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mc:AlternateContent xmlns:mc="http://schemas.openxmlformats.org/markup-compatibility/2006">
    <mc:Choice Requires="x15">
      <x15ac:absPath xmlns:x15ac="http://schemas.microsoft.com/office/spreadsheetml/2010/11/ac" url="https://ts.accenture.com/sites/Namamugi_Tachikawa_Satellite/Shared Documents/01_project/04_案件管理Excel(当月分)/011010_生麦X/202606/"/>
    </mc:Choice>
  </mc:AlternateContent>
  <xr:revisionPtr revIDLastSave="1315" documentId="8_{88244DE0-83E8-40FB-BB2A-491ED399E0B6}" xr6:coauthVersionLast="47" xr6:coauthVersionMax="47" xr10:uidLastSave="{8F89F1DC-30BF-489A-90A8-341145D4B101}"/>
  <bookViews>
    <workbookView xWindow="-108" yWindow="-108" windowWidth="23256" windowHeight="13896" firstSheet="2" activeTab="3" xr2:uid="{00000000-000D-0000-FFFF-FFFF00000000}"/>
  </bookViews>
  <sheets>
    <sheet name="Update History" sheetId="15" r:id="rId1"/>
    <sheet name="使い方ガイド" sheetId="8" r:id="rId2"/>
    <sheet name="案件管理マスタ_案件のみ版" sheetId="12" r:id="rId3"/>
    <sheet name="案件管理マスタ_案件・タスク版" sheetId="3" r:id="rId4"/>
    <sheet name="マイタスク" sheetId="6" r:id="rId5"/>
    <sheet name="マスタ--&gt;" sheetId="4" r:id="rId6"/>
    <sheet name="サービス情報マスタcopy" sheetId="11" r:id="rId7"/>
    <sheet name="プルダウンリスト" sheetId="10" r:id="rId8"/>
    <sheet name="Work--&gt;" sheetId="14" r:id="rId9"/>
    <sheet name="OrderList案件登録情報一覧_生麦X_0608" sheetId="1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xlnm._FilterDatabase" localSheetId="9" hidden="1">OrderList案件登録情報一覧_生麦X_0608!$A$4:$Q$4</definedName>
    <definedName name="_xlnm._FilterDatabase" localSheetId="4" hidden="1">マイタスク!$A$8:$AF$8</definedName>
    <definedName name="_xlnm._FilterDatabase" localSheetId="3" hidden="1">案件管理マスタ_案件・タスク版!$A$12:$AG$6217</definedName>
    <definedName name="_xlnm._FilterDatabase" localSheetId="2" hidden="1">案件管理マスタ_案件のみ版!$A$12:$L$10015</definedName>
    <definedName name="activity_cost">[1]マスタ!$F$4</definedName>
    <definedName name="Career_Track">'[2]Career Track '!$A$2:$A$7</definedName>
    <definedName name="Cost_Center">'[2]Cost Center'!$A$2:$A$628</definedName>
    <definedName name="Deployed_to_Entity">'[2]Deployed-to Entity'!$A$2:$A$69</definedName>
    <definedName name="Level">[2]Level!$A$3:$A$13</definedName>
    <definedName name="Organization_Unit">'[2]Organization Unit'!$A$2:$A$630</definedName>
    <definedName name="SV">'[3]99_List'!$H$4:$H$10</definedName>
    <definedName name="アサインチーム">#REF!</definedName>
    <definedName name="サービス">#REF!</definedName>
    <definedName name="サービステーブル">#REF!</definedName>
    <definedName name="サービス一覧">#REF!</definedName>
    <definedName name="サービス管理番号">#REF!</definedName>
    <definedName name="チームラベリング">[4]List!$F$3:$H$47</definedName>
    <definedName name="チームラベリング設定">#REF!</definedName>
    <definedName name="フラグ">#REF!</definedName>
    <definedName name="案件種別" localSheetId="0">[5]List!$A$3:$A$4</definedName>
    <definedName name="案件種別">#REF!</definedName>
    <definedName name="改善案件">#REF!</definedName>
    <definedName name="拠点">[6]!tbl拠点情報[拠点]</definedName>
    <definedName name="公休">[4]List!$C$3:$C$8</definedName>
    <definedName name="公休検索">[4]List!$C$3:$D$8</definedName>
    <definedName name="使用する" localSheetId="0">[5]List!$F$3:$F$4</definedName>
    <definedName name="使用する">#REF!</definedName>
    <definedName name="所属チーム">[4]List!$A$3:$A$5</definedName>
    <definedName name="組織">'[7]CCJ管理用(記入不要)'!#REF!</definedName>
    <definedName name="担当">#REF!</definedName>
    <definedName name="担当グループ">[8]List!#REF!</definedName>
    <definedName name="担当拠点" localSheetId="0">[5]List!$K$3:$K$7</definedName>
    <definedName name="担当拠点">#REF!</definedName>
    <definedName name="担当業務">[4]List!$B$3:$B$5</definedName>
    <definedName name="判断基準">[4]習熟度!$C$2:$C$5</definedName>
    <definedName name="非稼働日">#REF!</definedName>
    <definedName name="頻度" localSheetId="0">[5]List!$E$3:$E$12</definedName>
    <definedName name="頻度">#REF!</definedName>
    <definedName name="返信方法" localSheetId="0">[5]List!$J$3:$J$5</definedName>
    <definedName name="返信方法">#REF!</definedName>
    <definedName name="優先度">#REF!</definedName>
    <definedName name="有無" localSheetId="0">[5]List!$G$3:$G$6</definedName>
    <definedName name="有無">#REF!</definedName>
    <definedName name="立川">#REF!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012" i="12" l="1"/>
  <c r="K10012" i="12" s="1"/>
  <c r="D10012" i="12"/>
  <c r="E10011" i="12"/>
  <c r="K10011" i="12" s="1"/>
  <c r="D10011" i="12"/>
  <c r="E10010" i="12"/>
  <c r="K10010" i="12" s="1"/>
  <c r="D10010" i="12"/>
  <c r="E10009" i="12"/>
  <c r="K10009" i="12" s="1"/>
  <c r="D10009" i="12"/>
  <c r="E10008" i="12"/>
  <c r="K10008" i="12" s="1"/>
  <c r="D10008" i="12"/>
  <c r="E10007" i="12"/>
  <c r="K10007" i="12" s="1"/>
  <c r="D10007" i="12"/>
  <c r="E10006" i="12"/>
  <c r="K10006" i="12" s="1"/>
  <c r="D10006" i="12"/>
  <c r="E10005" i="12"/>
  <c r="K10005" i="12" s="1"/>
  <c r="D10005" i="12"/>
  <c r="E10004" i="12"/>
  <c r="K10004" i="12" s="1"/>
  <c r="D10004" i="12"/>
  <c r="E10003" i="12"/>
  <c r="K10003" i="12" s="1"/>
  <c r="D10003" i="12"/>
  <c r="E10002" i="12"/>
  <c r="K10002" i="12" s="1"/>
  <c r="D10002" i="12"/>
  <c r="E10001" i="12"/>
  <c r="K10001" i="12" s="1"/>
  <c r="D10001" i="12"/>
  <c r="E10000" i="12"/>
  <c r="K10000" i="12" s="1"/>
  <c r="D10000" i="12"/>
  <c r="K9999" i="12"/>
  <c r="E9999" i="12"/>
  <c r="D9999" i="12"/>
  <c r="E9998" i="12"/>
  <c r="K9998" i="12" s="1"/>
  <c r="D9998" i="12"/>
  <c r="E9997" i="12"/>
  <c r="K9997" i="12" s="1"/>
  <c r="D9997" i="12"/>
  <c r="E9996" i="12"/>
  <c r="K9996" i="12" s="1"/>
  <c r="D9996" i="12"/>
  <c r="E9995" i="12"/>
  <c r="K9995" i="12" s="1"/>
  <c r="D9995" i="12"/>
  <c r="E9994" i="12"/>
  <c r="K9994" i="12" s="1"/>
  <c r="D9994" i="12"/>
  <c r="E9993" i="12"/>
  <c r="K9993" i="12" s="1"/>
  <c r="D9993" i="12"/>
  <c r="E9992" i="12"/>
  <c r="K9992" i="12" s="1"/>
  <c r="D9992" i="12"/>
  <c r="E9991" i="12"/>
  <c r="K9991" i="12" s="1"/>
  <c r="D9991" i="12"/>
  <c r="E9990" i="12"/>
  <c r="K9990" i="12" s="1"/>
  <c r="D9990" i="12"/>
  <c r="E9989" i="12"/>
  <c r="K9989" i="12" s="1"/>
  <c r="D9989" i="12"/>
  <c r="E9988" i="12"/>
  <c r="K9988" i="12" s="1"/>
  <c r="D9988" i="12"/>
  <c r="E9987" i="12"/>
  <c r="K9987" i="12" s="1"/>
  <c r="D9987" i="12"/>
  <c r="E9986" i="12"/>
  <c r="K9986" i="12" s="1"/>
  <c r="D9986" i="12"/>
  <c r="E9985" i="12"/>
  <c r="K9985" i="12" s="1"/>
  <c r="D9985" i="12"/>
  <c r="E9984" i="12"/>
  <c r="K9984" i="12" s="1"/>
  <c r="D9984" i="12"/>
  <c r="E9983" i="12"/>
  <c r="K9983" i="12" s="1"/>
  <c r="D9983" i="12"/>
  <c r="E9982" i="12"/>
  <c r="K9982" i="12" s="1"/>
  <c r="D9982" i="12"/>
  <c r="E9981" i="12"/>
  <c r="K9981" i="12" s="1"/>
  <c r="D9981" i="12"/>
  <c r="E9980" i="12"/>
  <c r="K9980" i="12" s="1"/>
  <c r="D9980" i="12"/>
  <c r="E9979" i="12"/>
  <c r="K9979" i="12" s="1"/>
  <c r="D9979" i="12"/>
  <c r="E9978" i="12"/>
  <c r="K9978" i="12" s="1"/>
  <c r="D9978" i="12"/>
  <c r="E9977" i="12"/>
  <c r="K9977" i="12" s="1"/>
  <c r="D9977" i="12"/>
  <c r="E9976" i="12"/>
  <c r="K9976" i="12" s="1"/>
  <c r="D9976" i="12"/>
  <c r="E9975" i="12"/>
  <c r="K9975" i="12" s="1"/>
  <c r="D9975" i="12"/>
  <c r="E9974" i="12"/>
  <c r="K9974" i="12" s="1"/>
  <c r="D9974" i="12"/>
  <c r="E9973" i="12"/>
  <c r="K9973" i="12" s="1"/>
  <c r="D9973" i="12"/>
  <c r="E9972" i="12"/>
  <c r="K9972" i="12" s="1"/>
  <c r="D9972" i="12"/>
  <c r="E9971" i="12"/>
  <c r="K9971" i="12" s="1"/>
  <c r="D9971" i="12"/>
  <c r="E9970" i="12"/>
  <c r="K9970" i="12" s="1"/>
  <c r="D9970" i="12"/>
  <c r="E9969" i="12"/>
  <c r="K9969" i="12" s="1"/>
  <c r="D9969" i="12"/>
  <c r="E9968" i="12"/>
  <c r="K9968" i="12" s="1"/>
  <c r="D9968" i="12"/>
  <c r="E9967" i="12"/>
  <c r="K9967" i="12" s="1"/>
  <c r="D9967" i="12"/>
  <c r="E9966" i="12"/>
  <c r="K9966" i="12" s="1"/>
  <c r="D9966" i="12"/>
  <c r="E9965" i="12"/>
  <c r="K9965" i="12" s="1"/>
  <c r="D9965" i="12"/>
  <c r="E9964" i="12"/>
  <c r="K9964" i="12" s="1"/>
  <c r="D9964" i="12"/>
  <c r="K9963" i="12"/>
  <c r="E9963" i="12"/>
  <c r="D9963" i="12"/>
  <c r="E9962" i="12"/>
  <c r="K9962" i="12" s="1"/>
  <c r="D9962" i="12"/>
  <c r="E9961" i="12"/>
  <c r="K9961" i="12" s="1"/>
  <c r="D9961" i="12"/>
  <c r="E9960" i="12"/>
  <c r="K9960" i="12" s="1"/>
  <c r="D9960" i="12"/>
  <c r="E9959" i="12"/>
  <c r="K9959" i="12" s="1"/>
  <c r="D9959" i="12"/>
  <c r="E9958" i="12"/>
  <c r="K9958" i="12" s="1"/>
  <c r="D9958" i="12"/>
  <c r="E9957" i="12"/>
  <c r="K9957" i="12" s="1"/>
  <c r="D9957" i="12"/>
  <c r="E9956" i="12"/>
  <c r="K9956" i="12" s="1"/>
  <c r="D9956" i="12"/>
  <c r="E9955" i="12"/>
  <c r="K9955" i="12" s="1"/>
  <c r="D9955" i="12"/>
  <c r="E9954" i="12"/>
  <c r="K9954" i="12" s="1"/>
  <c r="D9954" i="12"/>
  <c r="E9953" i="12"/>
  <c r="K9953" i="12" s="1"/>
  <c r="D9953" i="12"/>
  <c r="E9952" i="12"/>
  <c r="K9952" i="12" s="1"/>
  <c r="D9952" i="12"/>
  <c r="E9951" i="12"/>
  <c r="K9951" i="12" s="1"/>
  <c r="D9951" i="12"/>
  <c r="E9950" i="12"/>
  <c r="K9950" i="12" s="1"/>
  <c r="D9950" i="12"/>
  <c r="E9949" i="12"/>
  <c r="K9949" i="12" s="1"/>
  <c r="D9949" i="12"/>
  <c r="E9948" i="12"/>
  <c r="K9948" i="12" s="1"/>
  <c r="D9948" i="12"/>
  <c r="E9947" i="12"/>
  <c r="K9947" i="12" s="1"/>
  <c r="D9947" i="12"/>
  <c r="E9946" i="12"/>
  <c r="K9946" i="12" s="1"/>
  <c r="D9946" i="12"/>
  <c r="E9945" i="12"/>
  <c r="K9945" i="12" s="1"/>
  <c r="D9945" i="12"/>
  <c r="E9944" i="12"/>
  <c r="K9944" i="12" s="1"/>
  <c r="D9944" i="12"/>
  <c r="E9943" i="12"/>
  <c r="K9943" i="12" s="1"/>
  <c r="D9943" i="12"/>
  <c r="E9942" i="12"/>
  <c r="K9942" i="12" s="1"/>
  <c r="D9942" i="12"/>
  <c r="E9941" i="12"/>
  <c r="K9941" i="12" s="1"/>
  <c r="D9941" i="12"/>
  <c r="E9940" i="12"/>
  <c r="K9940" i="12" s="1"/>
  <c r="D9940" i="12"/>
  <c r="E9939" i="12"/>
  <c r="K9939" i="12" s="1"/>
  <c r="D9939" i="12"/>
  <c r="E9938" i="12"/>
  <c r="K9938" i="12" s="1"/>
  <c r="D9938" i="12"/>
  <c r="E9937" i="12"/>
  <c r="K9937" i="12" s="1"/>
  <c r="D9937" i="12"/>
  <c r="E9936" i="12"/>
  <c r="K9936" i="12" s="1"/>
  <c r="D9936" i="12"/>
  <c r="E9935" i="12"/>
  <c r="K9935" i="12" s="1"/>
  <c r="D9935" i="12"/>
  <c r="E9934" i="12"/>
  <c r="K9934" i="12" s="1"/>
  <c r="D9934" i="12"/>
  <c r="E9933" i="12"/>
  <c r="K9933" i="12" s="1"/>
  <c r="D9933" i="12"/>
  <c r="E9932" i="12"/>
  <c r="K9932" i="12" s="1"/>
  <c r="D9932" i="12"/>
  <c r="E9931" i="12"/>
  <c r="K9931" i="12" s="1"/>
  <c r="D9931" i="12"/>
  <c r="E9930" i="12"/>
  <c r="K9930" i="12" s="1"/>
  <c r="D9930" i="12"/>
  <c r="E9929" i="12"/>
  <c r="K9929" i="12" s="1"/>
  <c r="D9929" i="12"/>
  <c r="E9928" i="12"/>
  <c r="K9928" i="12" s="1"/>
  <c r="D9928" i="12"/>
  <c r="E9927" i="12"/>
  <c r="K9927" i="12" s="1"/>
  <c r="D9927" i="12"/>
  <c r="E9926" i="12"/>
  <c r="K9926" i="12" s="1"/>
  <c r="D9926" i="12"/>
  <c r="E9925" i="12"/>
  <c r="K9925" i="12" s="1"/>
  <c r="D9925" i="12"/>
  <c r="E9924" i="12"/>
  <c r="K9924" i="12" s="1"/>
  <c r="D9924" i="12"/>
  <c r="E9923" i="12"/>
  <c r="K9923" i="12" s="1"/>
  <c r="D9923" i="12"/>
  <c r="E9922" i="12"/>
  <c r="K9922" i="12" s="1"/>
  <c r="D9922" i="12"/>
  <c r="E9921" i="12"/>
  <c r="K9921" i="12" s="1"/>
  <c r="D9921" i="12"/>
  <c r="E9920" i="12"/>
  <c r="K9920" i="12" s="1"/>
  <c r="D9920" i="12"/>
  <c r="E9919" i="12"/>
  <c r="K9919" i="12" s="1"/>
  <c r="D9919" i="12"/>
  <c r="E9918" i="12"/>
  <c r="K9918" i="12" s="1"/>
  <c r="D9918" i="12"/>
  <c r="E9917" i="12"/>
  <c r="K9917" i="12" s="1"/>
  <c r="D9917" i="12"/>
  <c r="E9916" i="12"/>
  <c r="K9916" i="12" s="1"/>
  <c r="D9916" i="12"/>
  <c r="E9915" i="12"/>
  <c r="K9915" i="12" s="1"/>
  <c r="D9915" i="12"/>
  <c r="E9914" i="12"/>
  <c r="K9914" i="12" s="1"/>
  <c r="D9914" i="12"/>
  <c r="E9913" i="12"/>
  <c r="K9913" i="12" s="1"/>
  <c r="D9913" i="12"/>
  <c r="E9912" i="12"/>
  <c r="K9912" i="12" s="1"/>
  <c r="D9912" i="12"/>
  <c r="E9911" i="12"/>
  <c r="K9911" i="12" s="1"/>
  <c r="D9911" i="12"/>
  <c r="E9910" i="12"/>
  <c r="K9910" i="12" s="1"/>
  <c r="D9910" i="12"/>
  <c r="K9909" i="12"/>
  <c r="E9909" i="12"/>
  <c r="D9909" i="12"/>
  <c r="E9908" i="12"/>
  <c r="K9908" i="12" s="1"/>
  <c r="D9908" i="12"/>
  <c r="E9907" i="12"/>
  <c r="K9907" i="12" s="1"/>
  <c r="D9907" i="12"/>
  <c r="E9906" i="12"/>
  <c r="K9906" i="12" s="1"/>
  <c r="D9906" i="12"/>
  <c r="E9905" i="12"/>
  <c r="K9905" i="12" s="1"/>
  <c r="D9905" i="12"/>
  <c r="E9904" i="12"/>
  <c r="K9904" i="12" s="1"/>
  <c r="D9904" i="12"/>
  <c r="E9903" i="12"/>
  <c r="K9903" i="12" s="1"/>
  <c r="D9903" i="12"/>
  <c r="E9902" i="12"/>
  <c r="K9902" i="12" s="1"/>
  <c r="D9902" i="12"/>
  <c r="E9901" i="12"/>
  <c r="K9901" i="12" s="1"/>
  <c r="D9901" i="12"/>
  <c r="E9900" i="12"/>
  <c r="K9900" i="12" s="1"/>
  <c r="D9900" i="12"/>
  <c r="E9899" i="12"/>
  <c r="K9899" i="12" s="1"/>
  <c r="D9899" i="12"/>
  <c r="E9898" i="12"/>
  <c r="K9898" i="12" s="1"/>
  <c r="D9898" i="12"/>
  <c r="E9897" i="12"/>
  <c r="K9897" i="12" s="1"/>
  <c r="D9897" i="12"/>
  <c r="E9896" i="12"/>
  <c r="K9896" i="12" s="1"/>
  <c r="D9896" i="12"/>
  <c r="E9895" i="12"/>
  <c r="K9895" i="12" s="1"/>
  <c r="D9895" i="12"/>
  <c r="E9894" i="12"/>
  <c r="K9894" i="12" s="1"/>
  <c r="D9894" i="12"/>
  <c r="E9893" i="12"/>
  <c r="K9893" i="12" s="1"/>
  <c r="D9893" i="12"/>
  <c r="E9892" i="12"/>
  <c r="K9892" i="12" s="1"/>
  <c r="D9892" i="12"/>
  <c r="E9891" i="12"/>
  <c r="K9891" i="12" s="1"/>
  <c r="D9891" i="12"/>
  <c r="E9890" i="12"/>
  <c r="K9890" i="12" s="1"/>
  <c r="D9890" i="12"/>
  <c r="E9889" i="12"/>
  <c r="K9889" i="12" s="1"/>
  <c r="D9889" i="12"/>
  <c r="E9888" i="12"/>
  <c r="K9888" i="12" s="1"/>
  <c r="D9888" i="12"/>
  <c r="E9887" i="12"/>
  <c r="K9887" i="12" s="1"/>
  <c r="D9887" i="12"/>
  <c r="E9886" i="12"/>
  <c r="K9886" i="12" s="1"/>
  <c r="D9886" i="12"/>
  <c r="E9885" i="12"/>
  <c r="K9885" i="12" s="1"/>
  <c r="D9885" i="12"/>
  <c r="E9884" i="12"/>
  <c r="K9884" i="12" s="1"/>
  <c r="D9884" i="12"/>
  <c r="E9883" i="12"/>
  <c r="K9883" i="12" s="1"/>
  <c r="D9883" i="12"/>
  <c r="E9882" i="12"/>
  <c r="K9882" i="12" s="1"/>
  <c r="D9882" i="12"/>
  <c r="E9881" i="12"/>
  <c r="K9881" i="12" s="1"/>
  <c r="D9881" i="12"/>
  <c r="E9880" i="12"/>
  <c r="K9880" i="12" s="1"/>
  <c r="D9880" i="12"/>
  <c r="E9879" i="12"/>
  <c r="K9879" i="12" s="1"/>
  <c r="D9879" i="12"/>
  <c r="E9878" i="12"/>
  <c r="K9878" i="12" s="1"/>
  <c r="D9878" i="12"/>
  <c r="E9877" i="12"/>
  <c r="K9877" i="12" s="1"/>
  <c r="D9877" i="12"/>
  <c r="E9876" i="12"/>
  <c r="K9876" i="12" s="1"/>
  <c r="D9876" i="12"/>
  <c r="E9875" i="12"/>
  <c r="K9875" i="12" s="1"/>
  <c r="D9875" i="12"/>
  <c r="E9874" i="12"/>
  <c r="K9874" i="12" s="1"/>
  <c r="D9874" i="12"/>
  <c r="E9873" i="12"/>
  <c r="K9873" i="12" s="1"/>
  <c r="D9873" i="12"/>
  <c r="E9872" i="12"/>
  <c r="K9872" i="12" s="1"/>
  <c r="D9872" i="12"/>
  <c r="E9871" i="12"/>
  <c r="K9871" i="12" s="1"/>
  <c r="D9871" i="12"/>
  <c r="E9870" i="12"/>
  <c r="K9870" i="12" s="1"/>
  <c r="D9870" i="12"/>
  <c r="E9869" i="12"/>
  <c r="K9869" i="12" s="1"/>
  <c r="D9869" i="12"/>
  <c r="E9868" i="12"/>
  <c r="K9868" i="12" s="1"/>
  <c r="D9868" i="12"/>
  <c r="E9867" i="12"/>
  <c r="K9867" i="12" s="1"/>
  <c r="D9867" i="12"/>
  <c r="E9866" i="12"/>
  <c r="K9866" i="12" s="1"/>
  <c r="D9866" i="12"/>
  <c r="E9865" i="12"/>
  <c r="K9865" i="12" s="1"/>
  <c r="D9865" i="12"/>
  <c r="E9864" i="12"/>
  <c r="K9864" i="12" s="1"/>
  <c r="D9864" i="12"/>
  <c r="E9863" i="12"/>
  <c r="K9863" i="12" s="1"/>
  <c r="D9863" i="12"/>
  <c r="E9862" i="12"/>
  <c r="K9862" i="12" s="1"/>
  <c r="D9862" i="12"/>
  <c r="E9861" i="12"/>
  <c r="K9861" i="12" s="1"/>
  <c r="D9861" i="12"/>
  <c r="E9860" i="12"/>
  <c r="K9860" i="12" s="1"/>
  <c r="D9860" i="12"/>
  <c r="E9859" i="12"/>
  <c r="K9859" i="12" s="1"/>
  <c r="D9859" i="12"/>
  <c r="E9858" i="12"/>
  <c r="K9858" i="12" s="1"/>
  <c r="D9858" i="12"/>
  <c r="E9857" i="12"/>
  <c r="K9857" i="12" s="1"/>
  <c r="D9857" i="12"/>
  <c r="E9856" i="12"/>
  <c r="K9856" i="12" s="1"/>
  <c r="D9856" i="12"/>
  <c r="E9855" i="12"/>
  <c r="K9855" i="12" s="1"/>
  <c r="D9855" i="12"/>
  <c r="E9854" i="12"/>
  <c r="K9854" i="12" s="1"/>
  <c r="D9854" i="12"/>
  <c r="E9853" i="12"/>
  <c r="K9853" i="12" s="1"/>
  <c r="D9853" i="12"/>
  <c r="E9852" i="12"/>
  <c r="K9852" i="12" s="1"/>
  <c r="D9852" i="12"/>
  <c r="E9851" i="12"/>
  <c r="K9851" i="12" s="1"/>
  <c r="D9851" i="12"/>
  <c r="E9850" i="12"/>
  <c r="K9850" i="12" s="1"/>
  <c r="D9850" i="12"/>
  <c r="E9849" i="12"/>
  <c r="K9849" i="12" s="1"/>
  <c r="D9849" i="12"/>
  <c r="E9848" i="12"/>
  <c r="K9848" i="12" s="1"/>
  <c r="D9848" i="12"/>
  <c r="E9847" i="12"/>
  <c r="K9847" i="12" s="1"/>
  <c r="D9847" i="12"/>
  <c r="E9846" i="12"/>
  <c r="K9846" i="12" s="1"/>
  <c r="D9846" i="12"/>
  <c r="K9845" i="12"/>
  <c r="E9845" i="12"/>
  <c r="D9845" i="12"/>
  <c r="E9844" i="12"/>
  <c r="K9844" i="12" s="1"/>
  <c r="D9844" i="12"/>
  <c r="E9843" i="12"/>
  <c r="K9843" i="12" s="1"/>
  <c r="D9843" i="12"/>
  <c r="E9842" i="12"/>
  <c r="K9842" i="12" s="1"/>
  <c r="D9842" i="12"/>
  <c r="E9841" i="12"/>
  <c r="K9841" i="12" s="1"/>
  <c r="D9841" i="12"/>
  <c r="E9840" i="12"/>
  <c r="K9840" i="12" s="1"/>
  <c r="D9840" i="12"/>
  <c r="E9839" i="12"/>
  <c r="K9839" i="12" s="1"/>
  <c r="D9839" i="12"/>
  <c r="E9838" i="12"/>
  <c r="K9838" i="12" s="1"/>
  <c r="D9838" i="12"/>
  <c r="E9837" i="12"/>
  <c r="K9837" i="12" s="1"/>
  <c r="D9837" i="12"/>
  <c r="E9836" i="12"/>
  <c r="K9836" i="12" s="1"/>
  <c r="D9836" i="12"/>
  <c r="E9835" i="12"/>
  <c r="K9835" i="12" s="1"/>
  <c r="D9835" i="12"/>
  <c r="E9834" i="12"/>
  <c r="K9834" i="12" s="1"/>
  <c r="D9834" i="12"/>
  <c r="E9833" i="12"/>
  <c r="K9833" i="12" s="1"/>
  <c r="D9833" i="12"/>
  <c r="E9832" i="12"/>
  <c r="K9832" i="12" s="1"/>
  <c r="D9832" i="12"/>
  <c r="E9831" i="12"/>
  <c r="K9831" i="12" s="1"/>
  <c r="D9831" i="12"/>
  <c r="E9830" i="12"/>
  <c r="K9830" i="12" s="1"/>
  <c r="D9830" i="12"/>
  <c r="E9829" i="12"/>
  <c r="K9829" i="12" s="1"/>
  <c r="D9829" i="12"/>
  <c r="E9828" i="12"/>
  <c r="K9828" i="12" s="1"/>
  <c r="D9828" i="12"/>
  <c r="E9827" i="12"/>
  <c r="K9827" i="12" s="1"/>
  <c r="D9827" i="12"/>
  <c r="E9826" i="12"/>
  <c r="K9826" i="12" s="1"/>
  <c r="D9826" i="12"/>
  <c r="E9825" i="12"/>
  <c r="K9825" i="12" s="1"/>
  <c r="D9825" i="12"/>
  <c r="E9824" i="12"/>
  <c r="K9824" i="12" s="1"/>
  <c r="D9824" i="12"/>
  <c r="E9823" i="12"/>
  <c r="K9823" i="12" s="1"/>
  <c r="D9823" i="12"/>
  <c r="E9822" i="12"/>
  <c r="K9822" i="12" s="1"/>
  <c r="D9822" i="12"/>
  <c r="E9821" i="12"/>
  <c r="K9821" i="12" s="1"/>
  <c r="D9821" i="12"/>
  <c r="E9820" i="12"/>
  <c r="K9820" i="12" s="1"/>
  <c r="D9820" i="12"/>
  <c r="E9819" i="12"/>
  <c r="K9819" i="12" s="1"/>
  <c r="D9819" i="12"/>
  <c r="E9818" i="12"/>
  <c r="K9818" i="12" s="1"/>
  <c r="D9818" i="12"/>
  <c r="E9817" i="12"/>
  <c r="K9817" i="12" s="1"/>
  <c r="D9817" i="12"/>
  <c r="E9816" i="12"/>
  <c r="K9816" i="12" s="1"/>
  <c r="D9816" i="12"/>
  <c r="E9815" i="12"/>
  <c r="K9815" i="12" s="1"/>
  <c r="D9815" i="12"/>
  <c r="E9814" i="12"/>
  <c r="K9814" i="12" s="1"/>
  <c r="D9814" i="12"/>
  <c r="E9813" i="12"/>
  <c r="K9813" i="12" s="1"/>
  <c r="D9813" i="12"/>
  <c r="E9812" i="12"/>
  <c r="K9812" i="12" s="1"/>
  <c r="D9812" i="12"/>
  <c r="E9811" i="12"/>
  <c r="K9811" i="12" s="1"/>
  <c r="D9811" i="12"/>
  <c r="E9810" i="12"/>
  <c r="K9810" i="12" s="1"/>
  <c r="D9810" i="12"/>
  <c r="E9809" i="12"/>
  <c r="K9809" i="12" s="1"/>
  <c r="D9809" i="12"/>
  <c r="E9808" i="12"/>
  <c r="K9808" i="12" s="1"/>
  <c r="D9808" i="12"/>
  <c r="E9807" i="12"/>
  <c r="K9807" i="12" s="1"/>
  <c r="D9807" i="12"/>
  <c r="E9806" i="12"/>
  <c r="K9806" i="12" s="1"/>
  <c r="D9806" i="12"/>
  <c r="E9805" i="12"/>
  <c r="K9805" i="12" s="1"/>
  <c r="D9805" i="12"/>
  <c r="E9804" i="12"/>
  <c r="K9804" i="12" s="1"/>
  <c r="D9804" i="12"/>
  <c r="E9803" i="12"/>
  <c r="K9803" i="12" s="1"/>
  <c r="D9803" i="12"/>
  <c r="E9802" i="12"/>
  <c r="K9802" i="12" s="1"/>
  <c r="D9802" i="12"/>
  <c r="E9801" i="12"/>
  <c r="K9801" i="12" s="1"/>
  <c r="D9801" i="12"/>
  <c r="E9800" i="12"/>
  <c r="K9800" i="12" s="1"/>
  <c r="D9800" i="12"/>
  <c r="E9799" i="12"/>
  <c r="K9799" i="12" s="1"/>
  <c r="D9799" i="12"/>
  <c r="E9798" i="12"/>
  <c r="K9798" i="12" s="1"/>
  <c r="D9798" i="12"/>
  <c r="E9797" i="12"/>
  <c r="K9797" i="12" s="1"/>
  <c r="D9797" i="12"/>
  <c r="E9796" i="12"/>
  <c r="K9796" i="12" s="1"/>
  <c r="D9796" i="12"/>
  <c r="E9795" i="12"/>
  <c r="K9795" i="12" s="1"/>
  <c r="D9795" i="12"/>
  <c r="E9794" i="12"/>
  <c r="K9794" i="12" s="1"/>
  <c r="D9794" i="12"/>
  <c r="E9793" i="12"/>
  <c r="K9793" i="12" s="1"/>
  <c r="D9793" i="12"/>
  <c r="E9792" i="12"/>
  <c r="K9792" i="12" s="1"/>
  <c r="D9792" i="12"/>
  <c r="E9791" i="12"/>
  <c r="K9791" i="12" s="1"/>
  <c r="D9791" i="12"/>
  <c r="E9790" i="12"/>
  <c r="K9790" i="12" s="1"/>
  <c r="D9790" i="12"/>
  <c r="E9789" i="12"/>
  <c r="K9789" i="12" s="1"/>
  <c r="D9789" i="12"/>
  <c r="E9788" i="12"/>
  <c r="K9788" i="12" s="1"/>
  <c r="D9788" i="12"/>
  <c r="E9787" i="12"/>
  <c r="K9787" i="12" s="1"/>
  <c r="D9787" i="12"/>
  <c r="E9786" i="12"/>
  <c r="K9786" i="12" s="1"/>
  <c r="D9786" i="12"/>
  <c r="E9785" i="12"/>
  <c r="K9785" i="12" s="1"/>
  <c r="D9785" i="12"/>
  <c r="E9784" i="12"/>
  <c r="K9784" i="12" s="1"/>
  <c r="D9784" i="12"/>
  <c r="E9783" i="12"/>
  <c r="K9783" i="12" s="1"/>
  <c r="D9783" i="12"/>
  <c r="E9782" i="12"/>
  <c r="K9782" i="12" s="1"/>
  <c r="D9782" i="12"/>
  <c r="E9781" i="12"/>
  <c r="K9781" i="12" s="1"/>
  <c r="D9781" i="12"/>
  <c r="E9780" i="12"/>
  <c r="K9780" i="12" s="1"/>
  <c r="D9780" i="12"/>
  <c r="E9779" i="12"/>
  <c r="K9779" i="12" s="1"/>
  <c r="D9779" i="12"/>
  <c r="E9778" i="12"/>
  <c r="K9778" i="12" s="1"/>
  <c r="D9778" i="12"/>
  <c r="E9777" i="12"/>
  <c r="K9777" i="12" s="1"/>
  <c r="D9777" i="12"/>
  <c r="E9776" i="12"/>
  <c r="K9776" i="12" s="1"/>
  <c r="D9776" i="12"/>
  <c r="E9775" i="12"/>
  <c r="K9775" i="12" s="1"/>
  <c r="D9775" i="12"/>
  <c r="E9774" i="12"/>
  <c r="K9774" i="12" s="1"/>
  <c r="D9774" i="12"/>
  <c r="E9773" i="12"/>
  <c r="K9773" i="12" s="1"/>
  <c r="D9773" i="12"/>
  <c r="E9772" i="12"/>
  <c r="K9772" i="12" s="1"/>
  <c r="D9772" i="12"/>
  <c r="E9771" i="12"/>
  <c r="K9771" i="12" s="1"/>
  <c r="D9771" i="12"/>
  <c r="E9770" i="12"/>
  <c r="K9770" i="12" s="1"/>
  <c r="D9770" i="12"/>
  <c r="E9769" i="12"/>
  <c r="K9769" i="12" s="1"/>
  <c r="D9769" i="12"/>
  <c r="E9768" i="12"/>
  <c r="K9768" i="12" s="1"/>
  <c r="D9768" i="12"/>
  <c r="E9767" i="12"/>
  <c r="K9767" i="12" s="1"/>
  <c r="D9767" i="12"/>
  <c r="E9766" i="12"/>
  <c r="K9766" i="12" s="1"/>
  <c r="D9766" i="12"/>
  <c r="E9765" i="12"/>
  <c r="K9765" i="12" s="1"/>
  <c r="D9765" i="12"/>
  <c r="E9764" i="12"/>
  <c r="K9764" i="12" s="1"/>
  <c r="D9764" i="12"/>
  <c r="E9763" i="12"/>
  <c r="K9763" i="12" s="1"/>
  <c r="D9763" i="12"/>
  <c r="E9762" i="12"/>
  <c r="K9762" i="12" s="1"/>
  <c r="D9762" i="12"/>
  <c r="E9761" i="12"/>
  <c r="K9761" i="12" s="1"/>
  <c r="D9761" i="12"/>
  <c r="E9760" i="12"/>
  <c r="K9760" i="12" s="1"/>
  <c r="D9760" i="12"/>
  <c r="E9759" i="12"/>
  <c r="K9759" i="12" s="1"/>
  <c r="D9759" i="12"/>
  <c r="E9758" i="12"/>
  <c r="K9758" i="12" s="1"/>
  <c r="D9758" i="12"/>
  <c r="E9757" i="12"/>
  <c r="K9757" i="12" s="1"/>
  <c r="D9757" i="12"/>
  <c r="E9756" i="12"/>
  <c r="K9756" i="12" s="1"/>
  <c r="D9756" i="12"/>
  <c r="E9755" i="12"/>
  <c r="K9755" i="12" s="1"/>
  <c r="D9755" i="12"/>
  <c r="E9754" i="12"/>
  <c r="K9754" i="12" s="1"/>
  <c r="D9754" i="12"/>
  <c r="E9753" i="12"/>
  <c r="K9753" i="12" s="1"/>
  <c r="D9753" i="12"/>
  <c r="E9752" i="12"/>
  <c r="K9752" i="12" s="1"/>
  <c r="D9752" i="12"/>
  <c r="E9751" i="12"/>
  <c r="K9751" i="12" s="1"/>
  <c r="D9751" i="12"/>
  <c r="E9750" i="12"/>
  <c r="K9750" i="12" s="1"/>
  <c r="D9750" i="12"/>
  <c r="E9749" i="12"/>
  <c r="K9749" i="12" s="1"/>
  <c r="D9749" i="12"/>
  <c r="E9748" i="12"/>
  <c r="K9748" i="12" s="1"/>
  <c r="D9748" i="12"/>
  <c r="E9747" i="12"/>
  <c r="K9747" i="12" s="1"/>
  <c r="D9747" i="12"/>
  <c r="E9746" i="12"/>
  <c r="K9746" i="12" s="1"/>
  <c r="D9746" i="12"/>
  <c r="E9745" i="12"/>
  <c r="K9745" i="12" s="1"/>
  <c r="D9745" i="12"/>
  <c r="E9744" i="12"/>
  <c r="K9744" i="12" s="1"/>
  <c r="D9744" i="12"/>
  <c r="E9743" i="12"/>
  <c r="K9743" i="12" s="1"/>
  <c r="D9743" i="12"/>
  <c r="E9742" i="12"/>
  <c r="K9742" i="12" s="1"/>
  <c r="D9742" i="12"/>
  <c r="E9741" i="12"/>
  <c r="K9741" i="12" s="1"/>
  <c r="D9741" i="12"/>
  <c r="K9740" i="12"/>
  <c r="E9740" i="12"/>
  <c r="D9740" i="12"/>
  <c r="E9739" i="12"/>
  <c r="K9739" i="12" s="1"/>
  <c r="D9739" i="12"/>
  <c r="E9738" i="12"/>
  <c r="K9738" i="12" s="1"/>
  <c r="D9738" i="12"/>
  <c r="E9737" i="12"/>
  <c r="K9737" i="12" s="1"/>
  <c r="D9737" i="12"/>
  <c r="E9736" i="12"/>
  <c r="K9736" i="12" s="1"/>
  <c r="D9736" i="12"/>
  <c r="E9735" i="12"/>
  <c r="K9735" i="12" s="1"/>
  <c r="D9735" i="12"/>
  <c r="E9734" i="12"/>
  <c r="K9734" i="12" s="1"/>
  <c r="D9734" i="12"/>
  <c r="E9733" i="12"/>
  <c r="K9733" i="12" s="1"/>
  <c r="D9733" i="12"/>
  <c r="E9732" i="12"/>
  <c r="K9732" i="12" s="1"/>
  <c r="D9732" i="12"/>
  <c r="E9731" i="12"/>
  <c r="K9731" i="12" s="1"/>
  <c r="D9731" i="12"/>
  <c r="E9730" i="12"/>
  <c r="K9730" i="12" s="1"/>
  <c r="D9730" i="12"/>
  <c r="E9729" i="12"/>
  <c r="K9729" i="12" s="1"/>
  <c r="D9729" i="12"/>
  <c r="E9728" i="12"/>
  <c r="K9728" i="12" s="1"/>
  <c r="D9728" i="12"/>
  <c r="E9727" i="12"/>
  <c r="K9727" i="12" s="1"/>
  <c r="D9727" i="12"/>
  <c r="E9726" i="12"/>
  <c r="K9726" i="12" s="1"/>
  <c r="D9726" i="12"/>
  <c r="E9725" i="12"/>
  <c r="K9725" i="12" s="1"/>
  <c r="D9725" i="12"/>
  <c r="E9724" i="12"/>
  <c r="K9724" i="12" s="1"/>
  <c r="D9724" i="12"/>
  <c r="E9723" i="12"/>
  <c r="K9723" i="12" s="1"/>
  <c r="D9723" i="12"/>
  <c r="E9722" i="12"/>
  <c r="K9722" i="12" s="1"/>
  <c r="D9722" i="12"/>
  <c r="E9721" i="12"/>
  <c r="K9721" i="12" s="1"/>
  <c r="D9721" i="12"/>
  <c r="E9720" i="12"/>
  <c r="K9720" i="12" s="1"/>
  <c r="D9720" i="12"/>
  <c r="E9719" i="12"/>
  <c r="K9719" i="12" s="1"/>
  <c r="D9719" i="12"/>
  <c r="E9718" i="12"/>
  <c r="K9718" i="12" s="1"/>
  <c r="D9718" i="12"/>
  <c r="E9717" i="12"/>
  <c r="K9717" i="12" s="1"/>
  <c r="D9717" i="12"/>
  <c r="E9716" i="12"/>
  <c r="K9716" i="12" s="1"/>
  <c r="D9716" i="12"/>
  <c r="E9715" i="12"/>
  <c r="K9715" i="12" s="1"/>
  <c r="D9715" i="12"/>
  <c r="E9714" i="12"/>
  <c r="K9714" i="12" s="1"/>
  <c r="D9714" i="12"/>
  <c r="E9713" i="12"/>
  <c r="K9713" i="12" s="1"/>
  <c r="D9713" i="12"/>
  <c r="E9712" i="12"/>
  <c r="K9712" i="12" s="1"/>
  <c r="D9712" i="12"/>
  <c r="E9711" i="12"/>
  <c r="K9711" i="12" s="1"/>
  <c r="D9711" i="12"/>
  <c r="E9710" i="12"/>
  <c r="K9710" i="12" s="1"/>
  <c r="D9710" i="12"/>
  <c r="E9709" i="12"/>
  <c r="K9709" i="12" s="1"/>
  <c r="D9709" i="12"/>
  <c r="E9708" i="12"/>
  <c r="K9708" i="12" s="1"/>
  <c r="D9708" i="12"/>
  <c r="E9707" i="12"/>
  <c r="K9707" i="12" s="1"/>
  <c r="D9707" i="12"/>
  <c r="E9706" i="12"/>
  <c r="K9706" i="12" s="1"/>
  <c r="D9706" i="12"/>
  <c r="E9705" i="12"/>
  <c r="K9705" i="12" s="1"/>
  <c r="D9705" i="12"/>
  <c r="E9704" i="12"/>
  <c r="K9704" i="12" s="1"/>
  <c r="D9704" i="12"/>
  <c r="E9703" i="12"/>
  <c r="K9703" i="12" s="1"/>
  <c r="D9703" i="12"/>
  <c r="E9702" i="12"/>
  <c r="K9702" i="12" s="1"/>
  <c r="D9702" i="12"/>
  <c r="E9701" i="12"/>
  <c r="K9701" i="12" s="1"/>
  <c r="D9701" i="12"/>
  <c r="E9700" i="12"/>
  <c r="K9700" i="12" s="1"/>
  <c r="D9700" i="12"/>
  <c r="E9699" i="12"/>
  <c r="K9699" i="12" s="1"/>
  <c r="D9699" i="12"/>
  <c r="E9698" i="12"/>
  <c r="K9698" i="12" s="1"/>
  <c r="D9698" i="12"/>
  <c r="E9697" i="12"/>
  <c r="K9697" i="12" s="1"/>
  <c r="D9697" i="12"/>
  <c r="E9696" i="12"/>
  <c r="K9696" i="12" s="1"/>
  <c r="D9696" i="12"/>
  <c r="E9695" i="12"/>
  <c r="K9695" i="12" s="1"/>
  <c r="D9695" i="12"/>
  <c r="E9694" i="12"/>
  <c r="K9694" i="12" s="1"/>
  <c r="D9694" i="12"/>
  <c r="E9693" i="12"/>
  <c r="K9693" i="12" s="1"/>
  <c r="D9693" i="12"/>
  <c r="E9692" i="12"/>
  <c r="K9692" i="12" s="1"/>
  <c r="D9692" i="12"/>
  <c r="E9691" i="12"/>
  <c r="K9691" i="12" s="1"/>
  <c r="D9691" i="12"/>
  <c r="E9690" i="12"/>
  <c r="K9690" i="12" s="1"/>
  <c r="D9690" i="12"/>
  <c r="E9689" i="12"/>
  <c r="K9689" i="12" s="1"/>
  <c r="D9689" i="12"/>
  <c r="E9688" i="12"/>
  <c r="K9688" i="12" s="1"/>
  <c r="D9688" i="12"/>
  <c r="E9687" i="12"/>
  <c r="K9687" i="12" s="1"/>
  <c r="D9687" i="12"/>
  <c r="E9686" i="12"/>
  <c r="K9686" i="12" s="1"/>
  <c r="D9686" i="12"/>
  <c r="E9685" i="12"/>
  <c r="K9685" i="12" s="1"/>
  <c r="D9685" i="12"/>
  <c r="E9684" i="12"/>
  <c r="K9684" i="12" s="1"/>
  <c r="D9684" i="12"/>
  <c r="E9683" i="12"/>
  <c r="K9683" i="12" s="1"/>
  <c r="D9683" i="12"/>
  <c r="E9682" i="12"/>
  <c r="K9682" i="12" s="1"/>
  <c r="D9682" i="12"/>
  <c r="E9681" i="12"/>
  <c r="K9681" i="12" s="1"/>
  <c r="D9681" i="12"/>
  <c r="E9680" i="12"/>
  <c r="K9680" i="12" s="1"/>
  <c r="D9680" i="12"/>
  <c r="E9679" i="12"/>
  <c r="K9679" i="12" s="1"/>
  <c r="D9679" i="12"/>
  <c r="E9678" i="12"/>
  <c r="K9678" i="12" s="1"/>
  <c r="D9678" i="12"/>
  <c r="E9677" i="12"/>
  <c r="K9677" i="12" s="1"/>
  <c r="D9677" i="12"/>
  <c r="E9676" i="12"/>
  <c r="K9676" i="12" s="1"/>
  <c r="D9676" i="12"/>
  <c r="E9675" i="12"/>
  <c r="K9675" i="12" s="1"/>
  <c r="D9675" i="12"/>
  <c r="E9674" i="12"/>
  <c r="K9674" i="12" s="1"/>
  <c r="D9674" i="12"/>
  <c r="E9673" i="12"/>
  <c r="K9673" i="12" s="1"/>
  <c r="D9673" i="12"/>
  <c r="E9672" i="12"/>
  <c r="K9672" i="12" s="1"/>
  <c r="D9672" i="12"/>
  <c r="E9671" i="12"/>
  <c r="K9671" i="12" s="1"/>
  <c r="D9671" i="12"/>
  <c r="E9670" i="12"/>
  <c r="K9670" i="12" s="1"/>
  <c r="D9670" i="12"/>
  <c r="E9669" i="12"/>
  <c r="K9669" i="12" s="1"/>
  <c r="D9669" i="12"/>
  <c r="E9668" i="12"/>
  <c r="K9668" i="12" s="1"/>
  <c r="D9668" i="12"/>
  <c r="E9667" i="12"/>
  <c r="K9667" i="12" s="1"/>
  <c r="D9667" i="12"/>
  <c r="E9666" i="12"/>
  <c r="K9666" i="12" s="1"/>
  <c r="D9666" i="12"/>
  <c r="E9665" i="12"/>
  <c r="K9665" i="12" s="1"/>
  <c r="D9665" i="12"/>
  <c r="E9664" i="12"/>
  <c r="K9664" i="12" s="1"/>
  <c r="D9664" i="12"/>
  <c r="E9663" i="12"/>
  <c r="K9663" i="12" s="1"/>
  <c r="D9663" i="12"/>
  <c r="E9662" i="12"/>
  <c r="K9662" i="12" s="1"/>
  <c r="D9662" i="12"/>
  <c r="E9661" i="12"/>
  <c r="K9661" i="12" s="1"/>
  <c r="D9661" i="12"/>
  <c r="E9660" i="12"/>
  <c r="K9660" i="12" s="1"/>
  <c r="D9660" i="12"/>
  <c r="E9659" i="12"/>
  <c r="K9659" i="12" s="1"/>
  <c r="D9659" i="12"/>
  <c r="E9658" i="12"/>
  <c r="K9658" i="12" s="1"/>
  <c r="D9658" i="12"/>
  <c r="E9657" i="12"/>
  <c r="K9657" i="12" s="1"/>
  <c r="D9657" i="12"/>
  <c r="E9656" i="12"/>
  <c r="K9656" i="12" s="1"/>
  <c r="D9656" i="12"/>
  <c r="K9655" i="12"/>
  <c r="E9655" i="12"/>
  <c r="D9655" i="12"/>
  <c r="E9654" i="12"/>
  <c r="K9654" i="12" s="1"/>
  <c r="D9654" i="12"/>
  <c r="E9653" i="12"/>
  <c r="K9653" i="12" s="1"/>
  <c r="D9653" i="12"/>
  <c r="E9652" i="12"/>
  <c r="K9652" i="12" s="1"/>
  <c r="D9652" i="12"/>
  <c r="E9651" i="12"/>
  <c r="K9651" i="12" s="1"/>
  <c r="D9651" i="12"/>
  <c r="E9650" i="12"/>
  <c r="K9650" i="12" s="1"/>
  <c r="D9650" i="12"/>
  <c r="E9649" i="12"/>
  <c r="K9649" i="12" s="1"/>
  <c r="D9649" i="12"/>
  <c r="E9648" i="12"/>
  <c r="K9648" i="12" s="1"/>
  <c r="D9648" i="12"/>
  <c r="E9647" i="12"/>
  <c r="K9647" i="12" s="1"/>
  <c r="D9647" i="12"/>
  <c r="E9646" i="12"/>
  <c r="K9646" i="12" s="1"/>
  <c r="D9646" i="12"/>
  <c r="E9645" i="12"/>
  <c r="K9645" i="12" s="1"/>
  <c r="D9645" i="12"/>
  <c r="E9644" i="12"/>
  <c r="K9644" i="12" s="1"/>
  <c r="D9644" i="12"/>
  <c r="E9643" i="12"/>
  <c r="K9643" i="12" s="1"/>
  <c r="D9643" i="12"/>
  <c r="E9642" i="12"/>
  <c r="K9642" i="12" s="1"/>
  <c r="D9642" i="12"/>
  <c r="E9641" i="12"/>
  <c r="K9641" i="12" s="1"/>
  <c r="D9641" i="12"/>
  <c r="E9640" i="12"/>
  <c r="K9640" i="12" s="1"/>
  <c r="D9640" i="12"/>
  <c r="E9639" i="12"/>
  <c r="K9639" i="12" s="1"/>
  <c r="D9639" i="12"/>
  <c r="E9638" i="12"/>
  <c r="K9638" i="12" s="1"/>
  <c r="D9638" i="12"/>
  <c r="E9637" i="12"/>
  <c r="K9637" i="12" s="1"/>
  <c r="D9637" i="12"/>
  <c r="E9636" i="12"/>
  <c r="K9636" i="12" s="1"/>
  <c r="D9636" i="12"/>
  <c r="E9635" i="12"/>
  <c r="K9635" i="12" s="1"/>
  <c r="D9635" i="12"/>
  <c r="E9634" i="12"/>
  <c r="K9634" i="12" s="1"/>
  <c r="D9634" i="12"/>
  <c r="E9633" i="12"/>
  <c r="K9633" i="12" s="1"/>
  <c r="D9633" i="12"/>
  <c r="E9632" i="12"/>
  <c r="K9632" i="12" s="1"/>
  <c r="D9632" i="12"/>
  <c r="E9631" i="12"/>
  <c r="K9631" i="12" s="1"/>
  <c r="D9631" i="12"/>
  <c r="E9630" i="12"/>
  <c r="K9630" i="12" s="1"/>
  <c r="D9630" i="12"/>
  <c r="E9629" i="12"/>
  <c r="K9629" i="12" s="1"/>
  <c r="D9629" i="12"/>
  <c r="E9628" i="12"/>
  <c r="K9628" i="12" s="1"/>
  <c r="D9628" i="12"/>
  <c r="E9627" i="12"/>
  <c r="K9627" i="12" s="1"/>
  <c r="D9627" i="12"/>
  <c r="E9626" i="12"/>
  <c r="K9626" i="12" s="1"/>
  <c r="D9626" i="12"/>
  <c r="E9625" i="12"/>
  <c r="K9625" i="12" s="1"/>
  <c r="D9625" i="12"/>
  <c r="E9624" i="12"/>
  <c r="K9624" i="12" s="1"/>
  <c r="D9624" i="12"/>
  <c r="E9623" i="12"/>
  <c r="K9623" i="12" s="1"/>
  <c r="D9623" i="12"/>
  <c r="E9622" i="12"/>
  <c r="K9622" i="12" s="1"/>
  <c r="D9622" i="12"/>
  <c r="E9621" i="12"/>
  <c r="K9621" i="12" s="1"/>
  <c r="D9621" i="12"/>
  <c r="E9620" i="12"/>
  <c r="K9620" i="12" s="1"/>
  <c r="D9620" i="12"/>
  <c r="E9619" i="12"/>
  <c r="K9619" i="12" s="1"/>
  <c r="D9619" i="12"/>
  <c r="E9618" i="12"/>
  <c r="K9618" i="12" s="1"/>
  <c r="D9618" i="12"/>
  <c r="E9617" i="12"/>
  <c r="K9617" i="12" s="1"/>
  <c r="D9617" i="12"/>
  <c r="E9616" i="12"/>
  <c r="K9616" i="12" s="1"/>
  <c r="D9616" i="12"/>
  <c r="E9615" i="12"/>
  <c r="K9615" i="12" s="1"/>
  <c r="D9615" i="12"/>
  <c r="E9614" i="12"/>
  <c r="K9614" i="12" s="1"/>
  <c r="D9614" i="12"/>
  <c r="E9613" i="12"/>
  <c r="K9613" i="12" s="1"/>
  <c r="D9613" i="12"/>
  <c r="E9612" i="12"/>
  <c r="K9612" i="12" s="1"/>
  <c r="D9612" i="12"/>
  <c r="E9611" i="12"/>
  <c r="K9611" i="12" s="1"/>
  <c r="D9611" i="12"/>
  <c r="E9610" i="12"/>
  <c r="K9610" i="12" s="1"/>
  <c r="D9610" i="12"/>
  <c r="E9609" i="12"/>
  <c r="K9609" i="12" s="1"/>
  <c r="D9609" i="12"/>
  <c r="E9608" i="12"/>
  <c r="K9608" i="12" s="1"/>
  <c r="D9608" i="12"/>
  <c r="E9607" i="12"/>
  <c r="K9607" i="12" s="1"/>
  <c r="D9607" i="12"/>
  <c r="E9606" i="12"/>
  <c r="K9606" i="12" s="1"/>
  <c r="D9606" i="12"/>
  <c r="E9605" i="12"/>
  <c r="K9605" i="12" s="1"/>
  <c r="D9605" i="12"/>
  <c r="E9604" i="12"/>
  <c r="K9604" i="12" s="1"/>
  <c r="D9604" i="12"/>
  <c r="K9603" i="12"/>
  <c r="E9603" i="12"/>
  <c r="D9603" i="12"/>
  <c r="E9602" i="12"/>
  <c r="K9602" i="12" s="1"/>
  <c r="D9602" i="12"/>
  <c r="E9601" i="12"/>
  <c r="K9601" i="12" s="1"/>
  <c r="D9601" i="12"/>
  <c r="E9600" i="12"/>
  <c r="K9600" i="12" s="1"/>
  <c r="D9600" i="12"/>
  <c r="E9599" i="12"/>
  <c r="K9599" i="12" s="1"/>
  <c r="D9599" i="12"/>
  <c r="E9598" i="12"/>
  <c r="K9598" i="12" s="1"/>
  <c r="D9598" i="12"/>
  <c r="E9597" i="12"/>
  <c r="K9597" i="12" s="1"/>
  <c r="D9597" i="12"/>
  <c r="E9596" i="12"/>
  <c r="K9596" i="12" s="1"/>
  <c r="D9596" i="12"/>
  <c r="E9595" i="12"/>
  <c r="K9595" i="12" s="1"/>
  <c r="D9595" i="12"/>
  <c r="E9594" i="12"/>
  <c r="K9594" i="12" s="1"/>
  <c r="D9594" i="12"/>
  <c r="E9593" i="12"/>
  <c r="K9593" i="12" s="1"/>
  <c r="D9593" i="12"/>
  <c r="E9592" i="12"/>
  <c r="K9592" i="12" s="1"/>
  <c r="D9592" i="12"/>
  <c r="E9591" i="12"/>
  <c r="K9591" i="12" s="1"/>
  <c r="D9591" i="12"/>
  <c r="E9590" i="12"/>
  <c r="K9590" i="12" s="1"/>
  <c r="D9590" i="12"/>
  <c r="E9589" i="12"/>
  <c r="K9589" i="12" s="1"/>
  <c r="D9589" i="12"/>
  <c r="E9588" i="12"/>
  <c r="K9588" i="12" s="1"/>
  <c r="D9588" i="12"/>
  <c r="E9587" i="12"/>
  <c r="K9587" i="12" s="1"/>
  <c r="D9587" i="12"/>
  <c r="E9586" i="12"/>
  <c r="K9586" i="12" s="1"/>
  <c r="D9586" i="12"/>
  <c r="E9585" i="12"/>
  <c r="K9585" i="12" s="1"/>
  <c r="D9585" i="12"/>
  <c r="E9584" i="12"/>
  <c r="K9584" i="12" s="1"/>
  <c r="D9584" i="12"/>
  <c r="E9583" i="12"/>
  <c r="K9583" i="12" s="1"/>
  <c r="D9583" i="12"/>
  <c r="E9582" i="12"/>
  <c r="K9582" i="12" s="1"/>
  <c r="D9582" i="12"/>
  <c r="E9581" i="12"/>
  <c r="K9581" i="12" s="1"/>
  <c r="D9581" i="12"/>
  <c r="E9580" i="12"/>
  <c r="K9580" i="12" s="1"/>
  <c r="D9580" i="12"/>
  <c r="E9579" i="12"/>
  <c r="K9579" i="12" s="1"/>
  <c r="D9579" i="12"/>
  <c r="E9578" i="12"/>
  <c r="K9578" i="12" s="1"/>
  <c r="D9578" i="12"/>
  <c r="E9577" i="12"/>
  <c r="K9577" i="12" s="1"/>
  <c r="D9577" i="12"/>
  <c r="E9576" i="12"/>
  <c r="K9576" i="12" s="1"/>
  <c r="D9576" i="12"/>
  <c r="E9575" i="12"/>
  <c r="K9575" i="12" s="1"/>
  <c r="D9575" i="12"/>
  <c r="E9574" i="12"/>
  <c r="K9574" i="12" s="1"/>
  <c r="D9574" i="12"/>
  <c r="E9573" i="12"/>
  <c r="K9573" i="12" s="1"/>
  <c r="D9573" i="12"/>
  <c r="E9572" i="12"/>
  <c r="K9572" i="12" s="1"/>
  <c r="D9572" i="12"/>
  <c r="E9571" i="12"/>
  <c r="K9571" i="12" s="1"/>
  <c r="D9571" i="12"/>
  <c r="E9570" i="12"/>
  <c r="K9570" i="12" s="1"/>
  <c r="D9570" i="12"/>
  <c r="E9569" i="12"/>
  <c r="K9569" i="12" s="1"/>
  <c r="D9569" i="12"/>
  <c r="E9568" i="12"/>
  <c r="K9568" i="12" s="1"/>
  <c r="D9568" i="12"/>
  <c r="E9567" i="12"/>
  <c r="K9567" i="12" s="1"/>
  <c r="D9567" i="12"/>
  <c r="E9566" i="12"/>
  <c r="K9566" i="12" s="1"/>
  <c r="D9566" i="12"/>
  <c r="E9565" i="12"/>
  <c r="K9565" i="12" s="1"/>
  <c r="D9565" i="12"/>
  <c r="E9564" i="12"/>
  <c r="K9564" i="12" s="1"/>
  <c r="D9564" i="12"/>
  <c r="E9563" i="12"/>
  <c r="K9563" i="12" s="1"/>
  <c r="D9563" i="12"/>
  <c r="K9562" i="12"/>
  <c r="E9562" i="12"/>
  <c r="D9562" i="12"/>
  <c r="E9561" i="12"/>
  <c r="K9561" i="12" s="1"/>
  <c r="D9561" i="12"/>
  <c r="E9560" i="12"/>
  <c r="K9560" i="12" s="1"/>
  <c r="D9560" i="12"/>
  <c r="E9559" i="12"/>
  <c r="K9559" i="12" s="1"/>
  <c r="D9559" i="12"/>
  <c r="E9558" i="12"/>
  <c r="K9558" i="12" s="1"/>
  <c r="D9558" i="12"/>
  <c r="E9557" i="12"/>
  <c r="K9557" i="12" s="1"/>
  <c r="D9557" i="12"/>
  <c r="E9556" i="12"/>
  <c r="K9556" i="12" s="1"/>
  <c r="D9556" i="12"/>
  <c r="E9555" i="12"/>
  <c r="K9555" i="12" s="1"/>
  <c r="D9555" i="12"/>
  <c r="E9554" i="12"/>
  <c r="K9554" i="12" s="1"/>
  <c r="D9554" i="12"/>
  <c r="E9553" i="12"/>
  <c r="K9553" i="12" s="1"/>
  <c r="D9553" i="12"/>
  <c r="E9552" i="12"/>
  <c r="K9552" i="12" s="1"/>
  <c r="D9552" i="12"/>
  <c r="E9551" i="12"/>
  <c r="K9551" i="12" s="1"/>
  <c r="D9551" i="12"/>
  <c r="E9550" i="12"/>
  <c r="K9550" i="12" s="1"/>
  <c r="D9550" i="12"/>
  <c r="E9549" i="12"/>
  <c r="K9549" i="12" s="1"/>
  <c r="D9549" i="12"/>
  <c r="E9548" i="12"/>
  <c r="K9548" i="12" s="1"/>
  <c r="D9548" i="12"/>
  <c r="E9547" i="12"/>
  <c r="K9547" i="12" s="1"/>
  <c r="D9547" i="12"/>
  <c r="E9546" i="12"/>
  <c r="K9546" i="12" s="1"/>
  <c r="D9546" i="12"/>
  <c r="E9545" i="12"/>
  <c r="K9545" i="12" s="1"/>
  <c r="D9545" i="12"/>
  <c r="E9544" i="12"/>
  <c r="K9544" i="12" s="1"/>
  <c r="D9544" i="12"/>
  <c r="E9543" i="12"/>
  <c r="K9543" i="12" s="1"/>
  <c r="D9543" i="12"/>
  <c r="E9542" i="12"/>
  <c r="K9542" i="12" s="1"/>
  <c r="D9542" i="12"/>
  <c r="E9541" i="12"/>
  <c r="K9541" i="12" s="1"/>
  <c r="D9541" i="12"/>
  <c r="E9540" i="12"/>
  <c r="K9540" i="12" s="1"/>
  <c r="D9540" i="12"/>
  <c r="E9539" i="12"/>
  <c r="K9539" i="12" s="1"/>
  <c r="D9539" i="12"/>
  <c r="E9538" i="12"/>
  <c r="K9538" i="12" s="1"/>
  <c r="D9538" i="12"/>
  <c r="E9537" i="12"/>
  <c r="K9537" i="12" s="1"/>
  <c r="D9537" i="12"/>
  <c r="E9536" i="12"/>
  <c r="K9536" i="12" s="1"/>
  <c r="D9536" i="12"/>
  <c r="E9535" i="12"/>
  <c r="K9535" i="12" s="1"/>
  <c r="D9535" i="12"/>
  <c r="E9534" i="12"/>
  <c r="K9534" i="12" s="1"/>
  <c r="D9534" i="12"/>
  <c r="E9533" i="12"/>
  <c r="K9533" i="12" s="1"/>
  <c r="D9533" i="12"/>
  <c r="E9532" i="12"/>
  <c r="K9532" i="12" s="1"/>
  <c r="D9532" i="12"/>
  <c r="E9531" i="12"/>
  <c r="K9531" i="12" s="1"/>
  <c r="D9531" i="12"/>
  <c r="E9530" i="12"/>
  <c r="K9530" i="12" s="1"/>
  <c r="D9530" i="12"/>
  <c r="E9529" i="12"/>
  <c r="K9529" i="12" s="1"/>
  <c r="D9529" i="12"/>
  <c r="E9528" i="12"/>
  <c r="K9528" i="12" s="1"/>
  <c r="D9528" i="12"/>
  <c r="E9527" i="12"/>
  <c r="K9527" i="12" s="1"/>
  <c r="D9527" i="12"/>
  <c r="E9526" i="12"/>
  <c r="K9526" i="12" s="1"/>
  <c r="D9526" i="12"/>
  <c r="E9525" i="12"/>
  <c r="K9525" i="12" s="1"/>
  <c r="D9525" i="12"/>
  <c r="E9524" i="12"/>
  <c r="K9524" i="12" s="1"/>
  <c r="D9524" i="12"/>
  <c r="E9523" i="12"/>
  <c r="K9523" i="12" s="1"/>
  <c r="D9523" i="12"/>
  <c r="E9522" i="12"/>
  <c r="K9522" i="12" s="1"/>
  <c r="D9522" i="12"/>
  <c r="E9521" i="12"/>
  <c r="K9521" i="12" s="1"/>
  <c r="D9521" i="12"/>
  <c r="E9520" i="12"/>
  <c r="K9520" i="12" s="1"/>
  <c r="D9520" i="12"/>
  <c r="E9519" i="12"/>
  <c r="K9519" i="12" s="1"/>
  <c r="D9519" i="12"/>
  <c r="E9518" i="12"/>
  <c r="K9518" i="12" s="1"/>
  <c r="D9518" i="12"/>
  <c r="E9517" i="12"/>
  <c r="K9517" i="12" s="1"/>
  <c r="D9517" i="12"/>
  <c r="E9516" i="12"/>
  <c r="K9516" i="12" s="1"/>
  <c r="D9516" i="12"/>
  <c r="E9515" i="12"/>
  <c r="K9515" i="12" s="1"/>
  <c r="D9515" i="12"/>
  <c r="E9514" i="12"/>
  <c r="K9514" i="12" s="1"/>
  <c r="D9514" i="12"/>
  <c r="E9513" i="12"/>
  <c r="K9513" i="12" s="1"/>
  <c r="D9513" i="12"/>
  <c r="E9512" i="12"/>
  <c r="K9512" i="12" s="1"/>
  <c r="D9512" i="12"/>
  <c r="E9511" i="12"/>
  <c r="K9511" i="12" s="1"/>
  <c r="D9511" i="12"/>
  <c r="E9510" i="12"/>
  <c r="K9510" i="12" s="1"/>
  <c r="D9510" i="12"/>
  <c r="E9509" i="12"/>
  <c r="K9509" i="12" s="1"/>
  <c r="D9509" i="12"/>
  <c r="E9508" i="12"/>
  <c r="K9508" i="12" s="1"/>
  <c r="D9508" i="12"/>
  <c r="E9507" i="12"/>
  <c r="K9507" i="12" s="1"/>
  <c r="D9507" i="12"/>
  <c r="E9506" i="12"/>
  <c r="K9506" i="12" s="1"/>
  <c r="D9506" i="12"/>
  <c r="E9505" i="12"/>
  <c r="K9505" i="12" s="1"/>
  <c r="D9505" i="12"/>
  <c r="E9504" i="12"/>
  <c r="K9504" i="12" s="1"/>
  <c r="D9504" i="12"/>
  <c r="E9503" i="12"/>
  <c r="K9503" i="12" s="1"/>
  <c r="D9503" i="12"/>
  <c r="E9502" i="12"/>
  <c r="K9502" i="12" s="1"/>
  <c r="D9502" i="12"/>
  <c r="E9501" i="12"/>
  <c r="K9501" i="12" s="1"/>
  <c r="D9501" i="12"/>
  <c r="E9500" i="12"/>
  <c r="K9500" i="12" s="1"/>
  <c r="D9500" i="12"/>
  <c r="E9499" i="12"/>
  <c r="K9499" i="12" s="1"/>
  <c r="D9499" i="12"/>
  <c r="E9498" i="12"/>
  <c r="K9498" i="12" s="1"/>
  <c r="D9498" i="12"/>
  <c r="E9497" i="12"/>
  <c r="K9497" i="12" s="1"/>
  <c r="D9497" i="12"/>
  <c r="E9496" i="12"/>
  <c r="K9496" i="12" s="1"/>
  <c r="D9496" i="12"/>
  <c r="E9495" i="12"/>
  <c r="K9495" i="12" s="1"/>
  <c r="D9495" i="12"/>
  <c r="E9494" i="12"/>
  <c r="K9494" i="12" s="1"/>
  <c r="D9494" i="12"/>
  <c r="E9493" i="12"/>
  <c r="K9493" i="12" s="1"/>
  <c r="D9493" i="12"/>
  <c r="E9492" i="12"/>
  <c r="K9492" i="12" s="1"/>
  <c r="D9492" i="12"/>
  <c r="E9491" i="12"/>
  <c r="K9491" i="12" s="1"/>
  <c r="D9491" i="12"/>
  <c r="E9490" i="12"/>
  <c r="K9490" i="12" s="1"/>
  <c r="D9490" i="12"/>
  <c r="E9489" i="12"/>
  <c r="K9489" i="12" s="1"/>
  <c r="D9489" i="12"/>
  <c r="E9488" i="12"/>
  <c r="K9488" i="12" s="1"/>
  <c r="D9488" i="12"/>
  <c r="E9487" i="12"/>
  <c r="K9487" i="12" s="1"/>
  <c r="D9487" i="12"/>
  <c r="E9486" i="12"/>
  <c r="K9486" i="12" s="1"/>
  <c r="D9486" i="12"/>
  <c r="E9485" i="12"/>
  <c r="K9485" i="12" s="1"/>
  <c r="D9485" i="12"/>
  <c r="E9484" i="12"/>
  <c r="K9484" i="12" s="1"/>
  <c r="D9484" i="12"/>
  <c r="E9483" i="12"/>
  <c r="K9483" i="12" s="1"/>
  <c r="D9483" i="12"/>
  <c r="E9482" i="12"/>
  <c r="K9482" i="12" s="1"/>
  <c r="D9482" i="12"/>
  <c r="E9481" i="12"/>
  <c r="K9481" i="12" s="1"/>
  <c r="D9481" i="12"/>
  <c r="E9480" i="12"/>
  <c r="K9480" i="12" s="1"/>
  <c r="D9480" i="12"/>
  <c r="E9479" i="12"/>
  <c r="K9479" i="12" s="1"/>
  <c r="D9479" i="12"/>
  <c r="E9478" i="12"/>
  <c r="K9478" i="12" s="1"/>
  <c r="D9478" i="12"/>
  <c r="E9477" i="12"/>
  <c r="K9477" i="12" s="1"/>
  <c r="D9477" i="12"/>
  <c r="E9476" i="12"/>
  <c r="K9476" i="12" s="1"/>
  <c r="D9476" i="12"/>
  <c r="E9475" i="12"/>
  <c r="K9475" i="12" s="1"/>
  <c r="D9475" i="12"/>
  <c r="K9474" i="12"/>
  <c r="E9474" i="12"/>
  <c r="D9474" i="12"/>
  <c r="E9473" i="12"/>
  <c r="K9473" i="12" s="1"/>
  <c r="D9473" i="12"/>
  <c r="E9472" i="12"/>
  <c r="K9472" i="12" s="1"/>
  <c r="D9472" i="12"/>
  <c r="E9471" i="12"/>
  <c r="K9471" i="12" s="1"/>
  <c r="D9471" i="12"/>
  <c r="E9470" i="12"/>
  <c r="K9470" i="12" s="1"/>
  <c r="D9470" i="12"/>
  <c r="E9469" i="12"/>
  <c r="K9469" i="12" s="1"/>
  <c r="D9469" i="12"/>
  <c r="E9468" i="12"/>
  <c r="K9468" i="12" s="1"/>
  <c r="D9468" i="12"/>
  <c r="E9467" i="12"/>
  <c r="K9467" i="12" s="1"/>
  <c r="D9467" i="12"/>
  <c r="E9466" i="12"/>
  <c r="K9466" i="12" s="1"/>
  <c r="D9466" i="12"/>
  <c r="E9465" i="12"/>
  <c r="K9465" i="12" s="1"/>
  <c r="D9465" i="12"/>
  <c r="E9464" i="12"/>
  <c r="K9464" i="12" s="1"/>
  <c r="D9464" i="12"/>
  <c r="E9463" i="12"/>
  <c r="K9463" i="12" s="1"/>
  <c r="D9463" i="12"/>
  <c r="E9462" i="12"/>
  <c r="K9462" i="12" s="1"/>
  <c r="D9462" i="12"/>
  <c r="E9461" i="12"/>
  <c r="K9461" i="12" s="1"/>
  <c r="D9461" i="12"/>
  <c r="E9460" i="12"/>
  <c r="K9460" i="12" s="1"/>
  <c r="D9460" i="12"/>
  <c r="E9459" i="12"/>
  <c r="K9459" i="12" s="1"/>
  <c r="D9459" i="12"/>
  <c r="E9458" i="12"/>
  <c r="K9458" i="12" s="1"/>
  <c r="D9458" i="12"/>
  <c r="E9457" i="12"/>
  <c r="K9457" i="12" s="1"/>
  <c r="D9457" i="12"/>
  <c r="E9456" i="12"/>
  <c r="K9456" i="12" s="1"/>
  <c r="D9456" i="12"/>
  <c r="E9455" i="12"/>
  <c r="K9455" i="12" s="1"/>
  <c r="D9455" i="12"/>
  <c r="E9454" i="12"/>
  <c r="K9454" i="12" s="1"/>
  <c r="D9454" i="12"/>
  <c r="E9453" i="12"/>
  <c r="K9453" i="12" s="1"/>
  <c r="D9453" i="12"/>
  <c r="E9452" i="12"/>
  <c r="K9452" i="12" s="1"/>
  <c r="D9452" i="12"/>
  <c r="E9451" i="12"/>
  <c r="K9451" i="12" s="1"/>
  <c r="D9451" i="12"/>
  <c r="E9450" i="12"/>
  <c r="K9450" i="12" s="1"/>
  <c r="D9450" i="12"/>
  <c r="E9449" i="12"/>
  <c r="K9449" i="12" s="1"/>
  <c r="D9449" i="12"/>
  <c r="E9448" i="12"/>
  <c r="K9448" i="12" s="1"/>
  <c r="D9448" i="12"/>
  <c r="E9447" i="12"/>
  <c r="K9447" i="12" s="1"/>
  <c r="D9447" i="12"/>
  <c r="E9446" i="12"/>
  <c r="K9446" i="12" s="1"/>
  <c r="D9446" i="12"/>
  <c r="E9445" i="12"/>
  <c r="K9445" i="12" s="1"/>
  <c r="D9445" i="12"/>
  <c r="E9444" i="12"/>
  <c r="K9444" i="12" s="1"/>
  <c r="D9444" i="12"/>
  <c r="E9443" i="12"/>
  <c r="K9443" i="12" s="1"/>
  <c r="D9443" i="12"/>
  <c r="E9442" i="12"/>
  <c r="K9442" i="12" s="1"/>
  <c r="D9442" i="12"/>
  <c r="E9441" i="12"/>
  <c r="K9441" i="12" s="1"/>
  <c r="D9441" i="12"/>
  <c r="E9440" i="12"/>
  <c r="K9440" i="12" s="1"/>
  <c r="D9440" i="12"/>
  <c r="E9439" i="12"/>
  <c r="K9439" i="12" s="1"/>
  <c r="D9439" i="12"/>
  <c r="E9438" i="12"/>
  <c r="K9438" i="12" s="1"/>
  <c r="D9438" i="12"/>
  <c r="E9437" i="12"/>
  <c r="K9437" i="12" s="1"/>
  <c r="D9437" i="12"/>
  <c r="E9436" i="12"/>
  <c r="K9436" i="12" s="1"/>
  <c r="D9436" i="12"/>
  <c r="E9435" i="12"/>
  <c r="K9435" i="12" s="1"/>
  <c r="D9435" i="12"/>
  <c r="E9434" i="12"/>
  <c r="K9434" i="12" s="1"/>
  <c r="D9434" i="12"/>
  <c r="E9433" i="12"/>
  <c r="K9433" i="12" s="1"/>
  <c r="D9433" i="12"/>
  <c r="E9432" i="12"/>
  <c r="K9432" i="12" s="1"/>
  <c r="D9432" i="12"/>
  <c r="E9431" i="12"/>
  <c r="K9431" i="12" s="1"/>
  <c r="D9431" i="12"/>
  <c r="E9430" i="12"/>
  <c r="K9430" i="12" s="1"/>
  <c r="D9430" i="12"/>
  <c r="E9429" i="12"/>
  <c r="K9429" i="12" s="1"/>
  <c r="D9429" i="12"/>
  <c r="E9428" i="12"/>
  <c r="K9428" i="12" s="1"/>
  <c r="D9428" i="12"/>
  <c r="E9427" i="12"/>
  <c r="K9427" i="12" s="1"/>
  <c r="D9427" i="12"/>
  <c r="E9426" i="12"/>
  <c r="K9426" i="12" s="1"/>
  <c r="D9426" i="12"/>
  <c r="E9425" i="12"/>
  <c r="K9425" i="12" s="1"/>
  <c r="D9425" i="12"/>
  <c r="E9424" i="12"/>
  <c r="K9424" i="12" s="1"/>
  <c r="D9424" i="12"/>
  <c r="E9423" i="12"/>
  <c r="K9423" i="12" s="1"/>
  <c r="D9423" i="12"/>
  <c r="E9422" i="12"/>
  <c r="K9422" i="12" s="1"/>
  <c r="D9422" i="12"/>
  <c r="E9421" i="12"/>
  <c r="K9421" i="12" s="1"/>
  <c r="D9421" i="12"/>
  <c r="E9420" i="12"/>
  <c r="K9420" i="12" s="1"/>
  <c r="D9420" i="12"/>
  <c r="E9419" i="12"/>
  <c r="K9419" i="12" s="1"/>
  <c r="D9419" i="12"/>
  <c r="E9418" i="12"/>
  <c r="K9418" i="12" s="1"/>
  <c r="D9418" i="12"/>
  <c r="E9417" i="12"/>
  <c r="K9417" i="12" s="1"/>
  <c r="D9417" i="12"/>
  <c r="E9416" i="12"/>
  <c r="K9416" i="12" s="1"/>
  <c r="D9416" i="12"/>
  <c r="E9415" i="12"/>
  <c r="K9415" i="12" s="1"/>
  <c r="D9415" i="12"/>
  <c r="E9414" i="12"/>
  <c r="K9414" i="12" s="1"/>
  <c r="D9414" i="12"/>
  <c r="E9413" i="12"/>
  <c r="K9413" i="12" s="1"/>
  <c r="D9413" i="12"/>
  <c r="E9412" i="12"/>
  <c r="K9412" i="12" s="1"/>
  <c r="D9412" i="12"/>
  <c r="E9411" i="12"/>
  <c r="K9411" i="12" s="1"/>
  <c r="D9411" i="12"/>
  <c r="E9410" i="12"/>
  <c r="K9410" i="12" s="1"/>
  <c r="D9410" i="12"/>
  <c r="E9409" i="12"/>
  <c r="K9409" i="12" s="1"/>
  <c r="D9409" i="12"/>
  <c r="E9408" i="12"/>
  <c r="K9408" i="12" s="1"/>
  <c r="D9408" i="12"/>
  <c r="E9407" i="12"/>
  <c r="K9407" i="12" s="1"/>
  <c r="D9407" i="12"/>
  <c r="E9406" i="12"/>
  <c r="K9406" i="12" s="1"/>
  <c r="D9406" i="12"/>
  <c r="E9405" i="12"/>
  <c r="K9405" i="12" s="1"/>
  <c r="D9405" i="12"/>
  <c r="E9404" i="12"/>
  <c r="K9404" i="12" s="1"/>
  <c r="D9404" i="12"/>
  <c r="E9403" i="12"/>
  <c r="K9403" i="12" s="1"/>
  <c r="D9403" i="12"/>
  <c r="E9402" i="12"/>
  <c r="K9402" i="12" s="1"/>
  <c r="D9402" i="12"/>
  <c r="E9401" i="12"/>
  <c r="K9401" i="12" s="1"/>
  <c r="D9401" i="12"/>
  <c r="E9400" i="12"/>
  <c r="K9400" i="12" s="1"/>
  <c r="D9400" i="12"/>
  <c r="E9399" i="12"/>
  <c r="K9399" i="12" s="1"/>
  <c r="D9399" i="12"/>
  <c r="E9398" i="12"/>
  <c r="K9398" i="12" s="1"/>
  <c r="D9398" i="12"/>
  <c r="E9397" i="12"/>
  <c r="K9397" i="12" s="1"/>
  <c r="D9397" i="12"/>
  <c r="E9396" i="12"/>
  <c r="K9396" i="12" s="1"/>
  <c r="D9396" i="12"/>
  <c r="E9395" i="12"/>
  <c r="K9395" i="12" s="1"/>
  <c r="D9395" i="12"/>
  <c r="E9394" i="12"/>
  <c r="K9394" i="12" s="1"/>
  <c r="D9394" i="12"/>
  <c r="E9393" i="12"/>
  <c r="K9393" i="12" s="1"/>
  <c r="D9393" i="12"/>
  <c r="E9392" i="12"/>
  <c r="K9392" i="12" s="1"/>
  <c r="D9392" i="12"/>
  <c r="E9391" i="12"/>
  <c r="K9391" i="12" s="1"/>
  <c r="D9391" i="12"/>
  <c r="E9390" i="12"/>
  <c r="K9390" i="12" s="1"/>
  <c r="D9390" i="12"/>
  <c r="E9389" i="12"/>
  <c r="K9389" i="12" s="1"/>
  <c r="D9389" i="12"/>
  <c r="E9388" i="12"/>
  <c r="K9388" i="12" s="1"/>
  <c r="D9388" i="12"/>
  <c r="E9387" i="12"/>
  <c r="K9387" i="12" s="1"/>
  <c r="D9387" i="12"/>
  <c r="E9386" i="12"/>
  <c r="K9386" i="12" s="1"/>
  <c r="D9386" i="12"/>
  <c r="E9385" i="12"/>
  <c r="K9385" i="12" s="1"/>
  <c r="D9385" i="12"/>
  <c r="E9384" i="12"/>
  <c r="K9384" i="12" s="1"/>
  <c r="D9384" i="12"/>
  <c r="E9383" i="12"/>
  <c r="K9383" i="12" s="1"/>
  <c r="D9383" i="12"/>
  <c r="E9382" i="12"/>
  <c r="K9382" i="12" s="1"/>
  <c r="D9382" i="12"/>
  <c r="E9381" i="12"/>
  <c r="K9381" i="12" s="1"/>
  <c r="D9381" i="12"/>
  <c r="E9380" i="12"/>
  <c r="K9380" i="12" s="1"/>
  <c r="D9380" i="12"/>
  <c r="E9379" i="12"/>
  <c r="K9379" i="12" s="1"/>
  <c r="D9379" i="12"/>
  <c r="E9378" i="12"/>
  <c r="K9378" i="12" s="1"/>
  <c r="D9378" i="12"/>
  <c r="E9377" i="12"/>
  <c r="K9377" i="12" s="1"/>
  <c r="D9377" i="12"/>
  <c r="E9376" i="12"/>
  <c r="K9376" i="12" s="1"/>
  <c r="D9376" i="12"/>
  <c r="E9375" i="12"/>
  <c r="K9375" i="12" s="1"/>
  <c r="D9375" i="12"/>
  <c r="E9374" i="12"/>
  <c r="K9374" i="12" s="1"/>
  <c r="D9374" i="12"/>
  <c r="E9373" i="12"/>
  <c r="K9373" i="12" s="1"/>
  <c r="D9373" i="12"/>
  <c r="E9372" i="12"/>
  <c r="K9372" i="12" s="1"/>
  <c r="D9372" i="12"/>
  <c r="E9371" i="12"/>
  <c r="K9371" i="12" s="1"/>
  <c r="D9371" i="12"/>
  <c r="E9370" i="12"/>
  <c r="K9370" i="12" s="1"/>
  <c r="D9370" i="12"/>
  <c r="E9369" i="12"/>
  <c r="K9369" i="12" s="1"/>
  <c r="D9369" i="12"/>
  <c r="E9368" i="12"/>
  <c r="K9368" i="12" s="1"/>
  <c r="D9368" i="12"/>
  <c r="E9367" i="12"/>
  <c r="K9367" i="12" s="1"/>
  <c r="D9367" i="12"/>
  <c r="E9366" i="12"/>
  <c r="K9366" i="12" s="1"/>
  <c r="D9366" i="12"/>
  <c r="E9365" i="12"/>
  <c r="K9365" i="12" s="1"/>
  <c r="D9365" i="12"/>
  <c r="E9364" i="12"/>
  <c r="K9364" i="12" s="1"/>
  <c r="D9364" i="12"/>
  <c r="E9363" i="12"/>
  <c r="K9363" i="12" s="1"/>
  <c r="D9363" i="12"/>
  <c r="E9362" i="12"/>
  <c r="K9362" i="12" s="1"/>
  <c r="D9362" i="12"/>
  <c r="E9361" i="12"/>
  <c r="K9361" i="12" s="1"/>
  <c r="D9361" i="12"/>
  <c r="E9360" i="12"/>
  <c r="K9360" i="12" s="1"/>
  <c r="D9360" i="12"/>
  <c r="E9359" i="12"/>
  <c r="K9359" i="12" s="1"/>
  <c r="D9359" i="12"/>
  <c r="E9358" i="12"/>
  <c r="K9358" i="12" s="1"/>
  <c r="D9358" i="12"/>
  <c r="E9357" i="12"/>
  <c r="K9357" i="12" s="1"/>
  <c r="D9357" i="12"/>
  <c r="E9356" i="12"/>
  <c r="K9356" i="12" s="1"/>
  <c r="D9356" i="12"/>
  <c r="E9355" i="12"/>
  <c r="K9355" i="12" s="1"/>
  <c r="D9355" i="12"/>
  <c r="E9354" i="12"/>
  <c r="K9354" i="12" s="1"/>
  <c r="D9354" i="12"/>
  <c r="E9353" i="12"/>
  <c r="K9353" i="12" s="1"/>
  <c r="D9353" i="12"/>
  <c r="K9352" i="12"/>
  <c r="E9352" i="12"/>
  <c r="D9352" i="12"/>
  <c r="E9351" i="12"/>
  <c r="K9351" i="12" s="1"/>
  <c r="D9351" i="12"/>
  <c r="E9350" i="12"/>
  <c r="K9350" i="12" s="1"/>
  <c r="D9350" i="12"/>
  <c r="E9349" i="12"/>
  <c r="K9349" i="12" s="1"/>
  <c r="D9349" i="12"/>
  <c r="E9348" i="12"/>
  <c r="K9348" i="12" s="1"/>
  <c r="D9348" i="12"/>
  <c r="E9347" i="12"/>
  <c r="K9347" i="12" s="1"/>
  <c r="D9347" i="12"/>
  <c r="E9346" i="12"/>
  <c r="K9346" i="12" s="1"/>
  <c r="D9346" i="12"/>
  <c r="E9345" i="12"/>
  <c r="K9345" i="12" s="1"/>
  <c r="D9345" i="12"/>
  <c r="E9344" i="12"/>
  <c r="K9344" i="12" s="1"/>
  <c r="D9344" i="12"/>
  <c r="E9343" i="12"/>
  <c r="K9343" i="12" s="1"/>
  <c r="D9343" i="12"/>
  <c r="E9342" i="12"/>
  <c r="K9342" i="12" s="1"/>
  <c r="D9342" i="12"/>
  <c r="E9341" i="12"/>
  <c r="K9341" i="12" s="1"/>
  <c r="D9341" i="12"/>
  <c r="E9340" i="12"/>
  <c r="K9340" i="12" s="1"/>
  <c r="D9340" i="12"/>
  <c r="E9339" i="12"/>
  <c r="K9339" i="12" s="1"/>
  <c r="D9339" i="12"/>
  <c r="E9338" i="12"/>
  <c r="K9338" i="12" s="1"/>
  <c r="D9338" i="12"/>
  <c r="E9337" i="12"/>
  <c r="K9337" i="12" s="1"/>
  <c r="D9337" i="12"/>
  <c r="E9336" i="12"/>
  <c r="K9336" i="12" s="1"/>
  <c r="D9336" i="12"/>
  <c r="E9335" i="12"/>
  <c r="K9335" i="12" s="1"/>
  <c r="D9335" i="12"/>
  <c r="E9334" i="12"/>
  <c r="K9334" i="12" s="1"/>
  <c r="D9334" i="12"/>
  <c r="E9333" i="12"/>
  <c r="K9333" i="12" s="1"/>
  <c r="D9333" i="12"/>
  <c r="E9332" i="12"/>
  <c r="K9332" i="12" s="1"/>
  <c r="D9332" i="12"/>
  <c r="E9331" i="12"/>
  <c r="K9331" i="12" s="1"/>
  <c r="D9331" i="12"/>
  <c r="E9330" i="12"/>
  <c r="K9330" i="12" s="1"/>
  <c r="D9330" i="12"/>
  <c r="E9329" i="12"/>
  <c r="K9329" i="12" s="1"/>
  <c r="D9329" i="12"/>
  <c r="E9328" i="12"/>
  <c r="K9328" i="12" s="1"/>
  <c r="D9328" i="12"/>
  <c r="E9327" i="12"/>
  <c r="K9327" i="12" s="1"/>
  <c r="D9327" i="12"/>
  <c r="E9326" i="12"/>
  <c r="K9326" i="12" s="1"/>
  <c r="D9326" i="12"/>
  <c r="E9325" i="12"/>
  <c r="K9325" i="12" s="1"/>
  <c r="D9325" i="12"/>
  <c r="E9324" i="12"/>
  <c r="K9324" i="12" s="1"/>
  <c r="D9324" i="12"/>
  <c r="E9323" i="12"/>
  <c r="K9323" i="12" s="1"/>
  <c r="D9323" i="12"/>
  <c r="E9322" i="12"/>
  <c r="K9322" i="12" s="1"/>
  <c r="D9322" i="12"/>
  <c r="E9321" i="12"/>
  <c r="K9321" i="12" s="1"/>
  <c r="D9321" i="12"/>
  <c r="E9320" i="12"/>
  <c r="K9320" i="12" s="1"/>
  <c r="D9320" i="12"/>
  <c r="E9319" i="12"/>
  <c r="K9319" i="12" s="1"/>
  <c r="D9319" i="12"/>
  <c r="E9318" i="12"/>
  <c r="K9318" i="12" s="1"/>
  <c r="D9318" i="12"/>
  <c r="E9317" i="12"/>
  <c r="K9317" i="12" s="1"/>
  <c r="D9317" i="12"/>
  <c r="E9316" i="12"/>
  <c r="K9316" i="12" s="1"/>
  <c r="D9316" i="12"/>
  <c r="E9315" i="12"/>
  <c r="K9315" i="12" s="1"/>
  <c r="D9315" i="12"/>
  <c r="E9314" i="12"/>
  <c r="K9314" i="12" s="1"/>
  <c r="D9314" i="12"/>
  <c r="E9313" i="12"/>
  <c r="K9313" i="12" s="1"/>
  <c r="D9313" i="12"/>
  <c r="E9312" i="12"/>
  <c r="K9312" i="12" s="1"/>
  <c r="D9312" i="12"/>
  <c r="E9311" i="12"/>
  <c r="K9311" i="12" s="1"/>
  <c r="D9311" i="12"/>
  <c r="E9310" i="12"/>
  <c r="K9310" i="12" s="1"/>
  <c r="D9310" i="12"/>
  <c r="E9309" i="12"/>
  <c r="K9309" i="12" s="1"/>
  <c r="D9309" i="12"/>
  <c r="E9308" i="12"/>
  <c r="K9308" i="12" s="1"/>
  <c r="D9308" i="12"/>
  <c r="E9307" i="12"/>
  <c r="K9307" i="12" s="1"/>
  <c r="D9307" i="12"/>
  <c r="E9306" i="12"/>
  <c r="K9306" i="12" s="1"/>
  <c r="D9306" i="12"/>
  <c r="E9305" i="12"/>
  <c r="K9305" i="12" s="1"/>
  <c r="D9305" i="12"/>
  <c r="E9304" i="12"/>
  <c r="K9304" i="12" s="1"/>
  <c r="D9304" i="12"/>
  <c r="E9303" i="12"/>
  <c r="K9303" i="12" s="1"/>
  <c r="D9303" i="12"/>
  <c r="E9302" i="12"/>
  <c r="K9302" i="12" s="1"/>
  <c r="D9302" i="12"/>
  <c r="E9301" i="12"/>
  <c r="K9301" i="12" s="1"/>
  <c r="D9301" i="12"/>
  <c r="E9300" i="12"/>
  <c r="K9300" i="12" s="1"/>
  <c r="D9300" i="12"/>
  <c r="E9299" i="12"/>
  <c r="K9299" i="12" s="1"/>
  <c r="D9299" i="12"/>
  <c r="E9298" i="12"/>
  <c r="K9298" i="12" s="1"/>
  <c r="D9298" i="12"/>
  <c r="E9297" i="12"/>
  <c r="K9297" i="12" s="1"/>
  <c r="D9297" i="12"/>
  <c r="E9296" i="12"/>
  <c r="K9296" i="12" s="1"/>
  <c r="D9296" i="12"/>
  <c r="E9295" i="12"/>
  <c r="K9295" i="12" s="1"/>
  <c r="D9295" i="12"/>
  <c r="E9294" i="12"/>
  <c r="K9294" i="12" s="1"/>
  <c r="D9294" i="12"/>
  <c r="E9293" i="12"/>
  <c r="K9293" i="12" s="1"/>
  <c r="D9293" i="12"/>
  <c r="E9292" i="12"/>
  <c r="K9292" i="12" s="1"/>
  <c r="D9292" i="12"/>
  <c r="E9291" i="12"/>
  <c r="K9291" i="12" s="1"/>
  <c r="D9291" i="12"/>
  <c r="E9290" i="12"/>
  <c r="K9290" i="12" s="1"/>
  <c r="D9290" i="12"/>
  <c r="E9289" i="12"/>
  <c r="K9289" i="12" s="1"/>
  <c r="D9289" i="12"/>
  <c r="E9288" i="12"/>
  <c r="K9288" i="12" s="1"/>
  <c r="D9288" i="12"/>
  <c r="E9287" i="12"/>
  <c r="K9287" i="12" s="1"/>
  <c r="D9287" i="12"/>
  <c r="E9286" i="12"/>
  <c r="K9286" i="12" s="1"/>
  <c r="D9286" i="12"/>
  <c r="E9285" i="12"/>
  <c r="K9285" i="12" s="1"/>
  <c r="D9285" i="12"/>
  <c r="E9284" i="12"/>
  <c r="K9284" i="12" s="1"/>
  <c r="D9284" i="12"/>
  <c r="E9283" i="12"/>
  <c r="K9283" i="12" s="1"/>
  <c r="D9283" i="12"/>
  <c r="E9282" i="12"/>
  <c r="K9282" i="12" s="1"/>
  <c r="D9282" i="12"/>
  <c r="E9281" i="12"/>
  <c r="K9281" i="12" s="1"/>
  <c r="D9281" i="12"/>
  <c r="E9280" i="12"/>
  <c r="K9280" i="12" s="1"/>
  <c r="D9280" i="12"/>
  <c r="E9279" i="12"/>
  <c r="K9279" i="12" s="1"/>
  <c r="D9279" i="12"/>
  <c r="E9278" i="12"/>
  <c r="K9278" i="12" s="1"/>
  <c r="D9278" i="12"/>
  <c r="E9277" i="12"/>
  <c r="K9277" i="12" s="1"/>
  <c r="D9277" i="12"/>
  <c r="E9276" i="12"/>
  <c r="K9276" i="12" s="1"/>
  <c r="D9276" i="12"/>
  <c r="E9275" i="12"/>
  <c r="K9275" i="12" s="1"/>
  <c r="D9275" i="12"/>
  <c r="K9274" i="12"/>
  <c r="E9274" i="12"/>
  <c r="D9274" i="12"/>
  <c r="E9273" i="12"/>
  <c r="K9273" i="12" s="1"/>
  <c r="D9273" i="12"/>
  <c r="E9272" i="12"/>
  <c r="K9272" i="12" s="1"/>
  <c r="D9272" i="12"/>
  <c r="E9271" i="12"/>
  <c r="K9271" i="12" s="1"/>
  <c r="D9271" i="12"/>
  <c r="E9270" i="12"/>
  <c r="K9270" i="12" s="1"/>
  <c r="D9270" i="12"/>
  <c r="E9269" i="12"/>
  <c r="K9269" i="12" s="1"/>
  <c r="D9269" i="12"/>
  <c r="E9268" i="12"/>
  <c r="K9268" i="12" s="1"/>
  <c r="D9268" i="12"/>
  <c r="E9267" i="12"/>
  <c r="K9267" i="12" s="1"/>
  <c r="D9267" i="12"/>
  <c r="E9266" i="12"/>
  <c r="K9266" i="12" s="1"/>
  <c r="D9266" i="12"/>
  <c r="E9265" i="12"/>
  <c r="K9265" i="12" s="1"/>
  <c r="D9265" i="12"/>
  <c r="E9264" i="12"/>
  <c r="K9264" i="12" s="1"/>
  <c r="D9264" i="12"/>
  <c r="E9263" i="12"/>
  <c r="K9263" i="12" s="1"/>
  <c r="D9263" i="12"/>
  <c r="E9262" i="12"/>
  <c r="K9262" i="12" s="1"/>
  <c r="D9262" i="12"/>
  <c r="E9261" i="12"/>
  <c r="K9261" i="12" s="1"/>
  <c r="D9261" i="12"/>
  <c r="E9260" i="12"/>
  <c r="K9260" i="12" s="1"/>
  <c r="D9260" i="12"/>
  <c r="E9259" i="12"/>
  <c r="K9259" i="12" s="1"/>
  <c r="D9259" i="12"/>
  <c r="E9258" i="12"/>
  <c r="K9258" i="12" s="1"/>
  <c r="D9258" i="12"/>
  <c r="E9257" i="12"/>
  <c r="K9257" i="12" s="1"/>
  <c r="D9257" i="12"/>
  <c r="E9256" i="12"/>
  <c r="K9256" i="12" s="1"/>
  <c r="D9256" i="12"/>
  <c r="E9255" i="12"/>
  <c r="K9255" i="12" s="1"/>
  <c r="D9255" i="12"/>
  <c r="E9254" i="12"/>
  <c r="K9254" i="12" s="1"/>
  <c r="D9254" i="12"/>
  <c r="E9253" i="12"/>
  <c r="K9253" i="12" s="1"/>
  <c r="D9253" i="12"/>
  <c r="E9252" i="12"/>
  <c r="K9252" i="12" s="1"/>
  <c r="D9252" i="12"/>
  <c r="E9251" i="12"/>
  <c r="K9251" i="12" s="1"/>
  <c r="D9251" i="12"/>
  <c r="E9250" i="12"/>
  <c r="K9250" i="12" s="1"/>
  <c r="D9250" i="12"/>
  <c r="E9249" i="12"/>
  <c r="K9249" i="12" s="1"/>
  <c r="D9249" i="12"/>
  <c r="E9248" i="12"/>
  <c r="K9248" i="12" s="1"/>
  <c r="D9248" i="12"/>
  <c r="E9247" i="12"/>
  <c r="K9247" i="12" s="1"/>
  <c r="D9247" i="12"/>
  <c r="E9246" i="12"/>
  <c r="K9246" i="12" s="1"/>
  <c r="D9246" i="12"/>
  <c r="E9245" i="12"/>
  <c r="K9245" i="12" s="1"/>
  <c r="D9245" i="12"/>
  <c r="E9244" i="12"/>
  <c r="K9244" i="12" s="1"/>
  <c r="D9244" i="12"/>
  <c r="E9243" i="12"/>
  <c r="K9243" i="12" s="1"/>
  <c r="D9243" i="12"/>
  <c r="E9242" i="12"/>
  <c r="K9242" i="12" s="1"/>
  <c r="D9242" i="12"/>
  <c r="E9241" i="12"/>
  <c r="K9241" i="12" s="1"/>
  <c r="D9241" i="12"/>
  <c r="E9240" i="12"/>
  <c r="K9240" i="12" s="1"/>
  <c r="D9240" i="12"/>
  <c r="E9239" i="12"/>
  <c r="K9239" i="12" s="1"/>
  <c r="D9239" i="12"/>
  <c r="E9238" i="12"/>
  <c r="K9238" i="12" s="1"/>
  <c r="D9238" i="12"/>
  <c r="E9237" i="12"/>
  <c r="K9237" i="12" s="1"/>
  <c r="D9237" i="12"/>
  <c r="E9236" i="12"/>
  <c r="K9236" i="12" s="1"/>
  <c r="D9236" i="12"/>
  <c r="E9235" i="12"/>
  <c r="K9235" i="12" s="1"/>
  <c r="D9235" i="12"/>
  <c r="E9234" i="12"/>
  <c r="K9234" i="12" s="1"/>
  <c r="D9234" i="12"/>
  <c r="E9233" i="12"/>
  <c r="K9233" i="12" s="1"/>
  <c r="D9233" i="12"/>
  <c r="E9232" i="12"/>
  <c r="K9232" i="12" s="1"/>
  <c r="D9232" i="12"/>
  <c r="E9231" i="12"/>
  <c r="K9231" i="12" s="1"/>
  <c r="D9231" i="12"/>
  <c r="E9230" i="12"/>
  <c r="K9230" i="12" s="1"/>
  <c r="D9230" i="12"/>
  <c r="E9229" i="12"/>
  <c r="K9229" i="12" s="1"/>
  <c r="D9229" i="12"/>
  <c r="E9228" i="12"/>
  <c r="K9228" i="12" s="1"/>
  <c r="D9228" i="12"/>
  <c r="E9227" i="12"/>
  <c r="K9227" i="12" s="1"/>
  <c r="D9227" i="12"/>
  <c r="E9226" i="12"/>
  <c r="K9226" i="12" s="1"/>
  <c r="D9226" i="12"/>
  <c r="E9225" i="12"/>
  <c r="K9225" i="12" s="1"/>
  <c r="D9225" i="12"/>
  <c r="E9224" i="12"/>
  <c r="K9224" i="12" s="1"/>
  <c r="D9224" i="12"/>
  <c r="E9223" i="12"/>
  <c r="K9223" i="12" s="1"/>
  <c r="D9223" i="12"/>
  <c r="E9222" i="12"/>
  <c r="K9222" i="12" s="1"/>
  <c r="D9222" i="12"/>
  <c r="E9221" i="12"/>
  <c r="K9221" i="12" s="1"/>
  <c r="D9221" i="12"/>
  <c r="E9220" i="12"/>
  <c r="K9220" i="12" s="1"/>
  <c r="D9220" i="12"/>
  <c r="E9219" i="12"/>
  <c r="K9219" i="12" s="1"/>
  <c r="D9219" i="12"/>
  <c r="E9218" i="12"/>
  <c r="K9218" i="12" s="1"/>
  <c r="D9218" i="12"/>
  <c r="E9217" i="12"/>
  <c r="K9217" i="12" s="1"/>
  <c r="D9217" i="12"/>
  <c r="E9216" i="12"/>
  <c r="K9216" i="12" s="1"/>
  <c r="D9216" i="12"/>
  <c r="K9215" i="12"/>
  <c r="E9215" i="12"/>
  <c r="D9215" i="12"/>
  <c r="E9214" i="12"/>
  <c r="K9214" i="12" s="1"/>
  <c r="D9214" i="12"/>
  <c r="E9213" i="12"/>
  <c r="K9213" i="12" s="1"/>
  <c r="D9213" i="12"/>
  <c r="E9212" i="12"/>
  <c r="K9212" i="12" s="1"/>
  <c r="D9212" i="12"/>
  <c r="E9211" i="12"/>
  <c r="K9211" i="12" s="1"/>
  <c r="D9211" i="12"/>
  <c r="E9210" i="12"/>
  <c r="K9210" i="12" s="1"/>
  <c r="D9210" i="12"/>
  <c r="E9209" i="12"/>
  <c r="K9209" i="12" s="1"/>
  <c r="D9209" i="12"/>
  <c r="E9208" i="12"/>
  <c r="K9208" i="12" s="1"/>
  <c r="D9208" i="12"/>
  <c r="E9207" i="12"/>
  <c r="K9207" i="12" s="1"/>
  <c r="D9207" i="12"/>
  <c r="E9206" i="12"/>
  <c r="K9206" i="12" s="1"/>
  <c r="D9206" i="12"/>
  <c r="E9205" i="12"/>
  <c r="K9205" i="12" s="1"/>
  <c r="D9205" i="12"/>
  <c r="E9204" i="12"/>
  <c r="K9204" i="12" s="1"/>
  <c r="D9204" i="12"/>
  <c r="E9203" i="12"/>
  <c r="K9203" i="12" s="1"/>
  <c r="D9203" i="12"/>
  <c r="E9202" i="12"/>
  <c r="K9202" i="12" s="1"/>
  <c r="D9202" i="12"/>
  <c r="E9201" i="12"/>
  <c r="K9201" i="12" s="1"/>
  <c r="D9201" i="12"/>
  <c r="E9200" i="12"/>
  <c r="K9200" i="12" s="1"/>
  <c r="D9200" i="12"/>
  <c r="E9199" i="12"/>
  <c r="K9199" i="12" s="1"/>
  <c r="D9199" i="12"/>
  <c r="E9198" i="12"/>
  <c r="K9198" i="12" s="1"/>
  <c r="D9198" i="12"/>
  <c r="E9197" i="12"/>
  <c r="K9197" i="12" s="1"/>
  <c r="D9197" i="12"/>
  <c r="E9196" i="12"/>
  <c r="K9196" i="12" s="1"/>
  <c r="D9196" i="12"/>
  <c r="E9195" i="12"/>
  <c r="K9195" i="12" s="1"/>
  <c r="D9195" i="12"/>
  <c r="E9194" i="12"/>
  <c r="K9194" i="12" s="1"/>
  <c r="D9194" i="12"/>
  <c r="E9193" i="12"/>
  <c r="K9193" i="12" s="1"/>
  <c r="D9193" i="12"/>
  <c r="E9192" i="12"/>
  <c r="K9192" i="12" s="1"/>
  <c r="D9192" i="12"/>
  <c r="E9191" i="12"/>
  <c r="K9191" i="12" s="1"/>
  <c r="D9191" i="12"/>
  <c r="E9190" i="12"/>
  <c r="K9190" i="12" s="1"/>
  <c r="D9190" i="12"/>
  <c r="E9189" i="12"/>
  <c r="K9189" i="12" s="1"/>
  <c r="D9189" i="12"/>
  <c r="E9188" i="12"/>
  <c r="K9188" i="12" s="1"/>
  <c r="D9188" i="12"/>
  <c r="E9187" i="12"/>
  <c r="K9187" i="12" s="1"/>
  <c r="D9187" i="12"/>
  <c r="E9186" i="12"/>
  <c r="K9186" i="12" s="1"/>
  <c r="D9186" i="12"/>
  <c r="E9185" i="12"/>
  <c r="K9185" i="12" s="1"/>
  <c r="D9185" i="12"/>
  <c r="E9184" i="12"/>
  <c r="K9184" i="12" s="1"/>
  <c r="D9184" i="12"/>
  <c r="E9183" i="12"/>
  <c r="K9183" i="12" s="1"/>
  <c r="D9183" i="12"/>
  <c r="E9182" i="12"/>
  <c r="K9182" i="12" s="1"/>
  <c r="D9182" i="12"/>
  <c r="E9181" i="12"/>
  <c r="K9181" i="12" s="1"/>
  <c r="D9181" i="12"/>
  <c r="E9180" i="12"/>
  <c r="K9180" i="12" s="1"/>
  <c r="D9180" i="12"/>
  <c r="E9179" i="12"/>
  <c r="K9179" i="12" s="1"/>
  <c r="D9179" i="12"/>
  <c r="E9178" i="12"/>
  <c r="K9178" i="12" s="1"/>
  <c r="D9178" i="12"/>
  <c r="E9177" i="12"/>
  <c r="K9177" i="12" s="1"/>
  <c r="D9177" i="12"/>
  <c r="E9176" i="12"/>
  <c r="K9176" i="12" s="1"/>
  <c r="D9176" i="12"/>
  <c r="E9175" i="12"/>
  <c r="K9175" i="12" s="1"/>
  <c r="D9175" i="12"/>
  <c r="E9174" i="12"/>
  <c r="K9174" i="12" s="1"/>
  <c r="D9174" i="12"/>
  <c r="E9173" i="12"/>
  <c r="K9173" i="12" s="1"/>
  <c r="D9173" i="12"/>
  <c r="E9172" i="12"/>
  <c r="K9172" i="12" s="1"/>
  <c r="D9172" i="12"/>
  <c r="E9171" i="12"/>
  <c r="K9171" i="12" s="1"/>
  <c r="D9171" i="12"/>
  <c r="E9170" i="12"/>
  <c r="K9170" i="12" s="1"/>
  <c r="D9170" i="12"/>
  <c r="E9169" i="12"/>
  <c r="K9169" i="12" s="1"/>
  <c r="D9169" i="12"/>
  <c r="E9168" i="12"/>
  <c r="K9168" i="12" s="1"/>
  <c r="D9168" i="12"/>
  <c r="E9167" i="12"/>
  <c r="K9167" i="12" s="1"/>
  <c r="D9167" i="12"/>
  <c r="E9166" i="12"/>
  <c r="K9166" i="12" s="1"/>
  <c r="D9166" i="12"/>
  <c r="E9165" i="12"/>
  <c r="K9165" i="12" s="1"/>
  <c r="D9165" i="12"/>
  <c r="E9164" i="12"/>
  <c r="K9164" i="12" s="1"/>
  <c r="D9164" i="12"/>
  <c r="E9163" i="12"/>
  <c r="K9163" i="12" s="1"/>
  <c r="D9163" i="12"/>
  <c r="E9162" i="12"/>
  <c r="K9162" i="12" s="1"/>
  <c r="D9162" i="12"/>
  <c r="E9161" i="12"/>
  <c r="K9161" i="12" s="1"/>
  <c r="D9161" i="12"/>
  <c r="E9160" i="12"/>
  <c r="K9160" i="12" s="1"/>
  <c r="D9160" i="12"/>
  <c r="E9159" i="12"/>
  <c r="K9159" i="12" s="1"/>
  <c r="D9159" i="12"/>
  <c r="E9158" i="12"/>
  <c r="K9158" i="12" s="1"/>
  <c r="D9158" i="12"/>
  <c r="E9157" i="12"/>
  <c r="K9157" i="12" s="1"/>
  <c r="D9157" i="12"/>
  <c r="E9156" i="12"/>
  <c r="K9156" i="12" s="1"/>
  <c r="D9156" i="12"/>
  <c r="E9155" i="12"/>
  <c r="K9155" i="12" s="1"/>
  <c r="D9155" i="12"/>
  <c r="K9154" i="12"/>
  <c r="E9154" i="12"/>
  <c r="D9154" i="12"/>
  <c r="E9153" i="12"/>
  <c r="K9153" i="12" s="1"/>
  <c r="D9153" i="12"/>
  <c r="E9152" i="12"/>
  <c r="K9152" i="12" s="1"/>
  <c r="D9152" i="12"/>
  <c r="E9151" i="12"/>
  <c r="K9151" i="12" s="1"/>
  <c r="D9151" i="12"/>
  <c r="E9150" i="12"/>
  <c r="K9150" i="12" s="1"/>
  <c r="D9150" i="12"/>
  <c r="E9149" i="12"/>
  <c r="K9149" i="12" s="1"/>
  <c r="D9149" i="12"/>
  <c r="E9148" i="12"/>
  <c r="K9148" i="12" s="1"/>
  <c r="D9148" i="12"/>
  <c r="E9147" i="12"/>
  <c r="K9147" i="12" s="1"/>
  <c r="D9147" i="12"/>
  <c r="E9146" i="12"/>
  <c r="K9146" i="12" s="1"/>
  <c r="D9146" i="12"/>
  <c r="E9145" i="12"/>
  <c r="K9145" i="12" s="1"/>
  <c r="D9145" i="12"/>
  <c r="E9144" i="12"/>
  <c r="K9144" i="12" s="1"/>
  <c r="D9144" i="12"/>
  <c r="E9143" i="12"/>
  <c r="K9143" i="12" s="1"/>
  <c r="D9143" i="12"/>
  <c r="E9142" i="12"/>
  <c r="K9142" i="12" s="1"/>
  <c r="D9142" i="12"/>
  <c r="E9141" i="12"/>
  <c r="K9141" i="12" s="1"/>
  <c r="D9141" i="12"/>
  <c r="E9140" i="12"/>
  <c r="K9140" i="12" s="1"/>
  <c r="D9140" i="12"/>
  <c r="E9139" i="12"/>
  <c r="K9139" i="12" s="1"/>
  <c r="D9139" i="12"/>
  <c r="E9138" i="12"/>
  <c r="K9138" i="12" s="1"/>
  <c r="D9138" i="12"/>
  <c r="E9137" i="12"/>
  <c r="K9137" i="12" s="1"/>
  <c r="D9137" i="12"/>
  <c r="E9136" i="12"/>
  <c r="K9136" i="12" s="1"/>
  <c r="D9136" i="12"/>
  <c r="E9135" i="12"/>
  <c r="K9135" i="12" s="1"/>
  <c r="D9135" i="12"/>
  <c r="E9134" i="12"/>
  <c r="K9134" i="12" s="1"/>
  <c r="D9134" i="12"/>
  <c r="E9133" i="12"/>
  <c r="K9133" i="12" s="1"/>
  <c r="D9133" i="12"/>
  <c r="E9132" i="12"/>
  <c r="K9132" i="12" s="1"/>
  <c r="D9132" i="12"/>
  <c r="E9131" i="12"/>
  <c r="K9131" i="12" s="1"/>
  <c r="D9131" i="12"/>
  <c r="E9130" i="12"/>
  <c r="K9130" i="12" s="1"/>
  <c r="D9130" i="12"/>
  <c r="E9129" i="12"/>
  <c r="K9129" i="12" s="1"/>
  <c r="D9129" i="12"/>
  <c r="E9128" i="12"/>
  <c r="K9128" i="12" s="1"/>
  <c r="D9128" i="12"/>
  <c r="E9127" i="12"/>
  <c r="K9127" i="12" s="1"/>
  <c r="D9127" i="12"/>
  <c r="E9126" i="12"/>
  <c r="K9126" i="12" s="1"/>
  <c r="D9126" i="12"/>
  <c r="E9125" i="12"/>
  <c r="K9125" i="12" s="1"/>
  <c r="D9125" i="12"/>
  <c r="E9124" i="12"/>
  <c r="K9124" i="12" s="1"/>
  <c r="D9124" i="12"/>
  <c r="E9123" i="12"/>
  <c r="K9123" i="12" s="1"/>
  <c r="D9123" i="12"/>
  <c r="E9122" i="12"/>
  <c r="K9122" i="12" s="1"/>
  <c r="D9122" i="12"/>
  <c r="E9121" i="12"/>
  <c r="K9121" i="12" s="1"/>
  <c r="D9121" i="12"/>
  <c r="E9120" i="12"/>
  <c r="K9120" i="12" s="1"/>
  <c r="D9120" i="12"/>
  <c r="E9119" i="12"/>
  <c r="K9119" i="12" s="1"/>
  <c r="D9119" i="12"/>
  <c r="E9118" i="12"/>
  <c r="K9118" i="12" s="1"/>
  <c r="D9118" i="12"/>
  <c r="E9117" i="12"/>
  <c r="K9117" i="12" s="1"/>
  <c r="D9117" i="12"/>
  <c r="E9116" i="12"/>
  <c r="K9116" i="12" s="1"/>
  <c r="D9116" i="12"/>
  <c r="E9115" i="12"/>
  <c r="K9115" i="12" s="1"/>
  <c r="D9115" i="12"/>
  <c r="E9114" i="12"/>
  <c r="K9114" i="12" s="1"/>
  <c r="D9114" i="12"/>
  <c r="E9113" i="12"/>
  <c r="K9113" i="12" s="1"/>
  <c r="D9113" i="12"/>
  <c r="E9112" i="12"/>
  <c r="K9112" i="12" s="1"/>
  <c r="D9112" i="12"/>
  <c r="E9111" i="12"/>
  <c r="K9111" i="12" s="1"/>
  <c r="D9111" i="12"/>
  <c r="E9110" i="12"/>
  <c r="K9110" i="12" s="1"/>
  <c r="D9110" i="12"/>
  <c r="E9109" i="12"/>
  <c r="K9109" i="12" s="1"/>
  <c r="D9109" i="12"/>
  <c r="E9108" i="12"/>
  <c r="K9108" i="12" s="1"/>
  <c r="D9108" i="12"/>
  <c r="E9107" i="12"/>
  <c r="K9107" i="12" s="1"/>
  <c r="D9107" i="12"/>
  <c r="E9106" i="12"/>
  <c r="K9106" i="12" s="1"/>
  <c r="D9106" i="12"/>
  <c r="E9105" i="12"/>
  <c r="K9105" i="12" s="1"/>
  <c r="D9105" i="12"/>
  <c r="E9104" i="12"/>
  <c r="K9104" i="12" s="1"/>
  <c r="D9104" i="12"/>
  <c r="E9103" i="12"/>
  <c r="K9103" i="12" s="1"/>
  <c r="D9103" i="12"/>
  <c r="E9102" i="12"/>
  <c r="K9102" i="12" s="1"/>
  <c r="D9102" i="12"/>
  <c r="E9101" i="12"/>
  <c r="K9101" i="12" s="1"/>
  <c r="D9101" i="12"/>
  <c r="E9100" i="12"/>
  <c r="K9100" i="12" s="1"/>
  <c r="D9100" i="12"/>
  <c r="E9099" i="12"/>
  <c r="K9099" i="12" s="1"/>
  <c r="D9099" i="12"/>
  <c r="E9098" i="12"/>
  <c r="K9098" i="12" s="1"/>
  <c r="D9098" i="12"/>
  <c r="E9097" i="12"/>
  <c r="K9097" i="12" s="1"/>
  <c r="D9097" i="12"/>
  <c r="E9096" i="12"/>
  <c r="K9096" i="12" s="1"/>
  <c r="D9096" i="12"/>
  <c r="E9095" i="12"/>
  <c r="K9095" i="12" s="1"/>
  <c r="D9095" i="12"/>
  <c r="E9094" i="12"/>
  <c r="K9094" i="12" s="1"/>
  <c r="D9094" i="12"/>
  <c r="E9093" i="12"/>
  <c r="K9093" i="12" s="1"/>
  <c r="D9093" i="12"/>
  <c r="E9092" i="12"/>
  <c r="K9092" i="12" s="1"/>
  <c r="D9092" i="12"/>
  <c r="E9091" i="12"/>
  <c r="K9091" i="12" s="1"/>
  <c r="D9091" i="12"/>
  <c r="E9090" i="12"/>
  <c r="K9090" i="12" s="1"/>
  <c r="D9090" i="12"/>
  <c r="E9089" i="12"/>
  <c r="K9089" i="12" s="1"/>
  <c r="D9089" i="12"/>
  <c r="E9088" i="12"/>
  <c r="K9088" i="12" s="1"/>
  <c r="D9088" i="12"/>
  <c r="E9087" i="12"/>
  <c r="K9087" i="12" s="1"/>
  <c r="D9087" i="12"/>
  <c r="E9086" i="12"/>
  <c r="K9086" i="12" s="1"/>
  <c r="D9086" i="12"/>
  <c r="E9085" i="12"/>
  <c r="K9085" i="12" s="1"/>
  <c r="D9085" i="12"/>
  <c r="E9084" i="12"/>
  <c r="K9084" i="12" s="1"/>
  <c r="D9084" i="12"/>
  <c r="E9083" i="12"/>
  <c r="K9083" i="12" s="1"/>
  <c r="D9083" i="12"/>
  <c r="E9082" i="12"/>
  <c r="K9082" i="12" s="1"/>
  <c r="D9082" i="12"/>
  <c r="E9081" i="12"/>
  <c r="K9081" i="12" s="1"/>
  <c r="D9081" i="12"/>
  <c r="E9080" i="12"/>
  <c r="K9080" i="12" s="1"/>
  <c r="D9080" i="12"/>
  <c r="E9079" i="12"/>
  <c r="K9079" i="12" s="1"/>
  <c r="D9079" i="12"/>
  <c r="E9078" i="12"/>
  <c r="K9078" i="12" s="1"/>
  <c r="D9078" i="12"/>
  <c r="E9077" i="12"/>
  <c r="K9077" i="12" s="1"/>
  <c r="D9077" i="12"/>
  <c r="E9076" i="12"/>
  <c r="K9076" i="12" s="1"/>
  <c r="D9076" i="12"/>
  <c r="K9075" i="12"/>
  <c r="E9075" i="12"/>
  <c r="D9075" i="12"/>
  <c r="E9074" i="12"/>
  <c r="K9074" i="12" s="1"/>
  <c r="D9074" i="12"/>
  <c r="E9073" i="12"/>
  <c r="K9073" i="12" s="1"/>
  <c r="D9073" i="12"/>
  <c r="E9072" i="12"/>
  <c r="K9072" i="12" s="1"/>
  <c r="D9072" i="12"/>
  <c r="E9071" i="12"/>
  <c r="K9071" i="12" s="1"/>
  <c r="D9071" i="12"/>
  <c r="E9070" i="12"/>
  <c r="K9070" i="12" s="1"/>
  <c r="D9070" i="12"/>
  <c r="E9069" i="12"/>
  <c r="K9069" i="12" s="1"/>
  <c r="D9069" i="12"/>
  <c r="E9068" i="12"/>
  <c r="K9068" i="12" s="1"/>
  <c r="D9068" i="12"/>
  <c r="E9067" i="12"/>
  <c r="K9067" i="12" s="1"/>
  <c r="D9067" i="12"/>
  <c r="E9066" i="12"/>
  <c r="K9066" i="12" s="1"/>
  <c r="D9066" i="12"/>
  <c r="E9065" i="12"/>
  <c r="K9065" i="12" s="1"/>
  <c r="D9065" i="12"/>
  <c r="E9064" i="12"/>
  <c r="K9064" i="12" s="1"/>
  <c r="D9064" i="12"/>
  <c r="E9063" i="12"/>
  <c r="K9063" i="12" s="1"/>
  <c r="D9063" i="12"/>
  <c r="E9062" i="12"/>
  <c r="K9062" i="12" s="1"/>
  <c r="D9062" i="12"/>
  <c r="E9061" i="12"/>
  <c r="K9061" i="12" s="1"/>
  <c r="D9061" i="12"/>
  <c r="E9060" i="12"/>
  <c r="K9060" i="12" s="1"/>
  <c r="D9060" i="12"/>
  <c r="E9059" i="12"/>
  <c r="K9059" i="12" s="1"/>
  <c r="D9059" i="12"/>
  <c r="E9058" i="12"/>
  <c r="K9058" i="12" s="1"/>
  <c r="D9058" i="12"/>
  <c r="E9057" i="12"/>
  <c r="K9057" i="12" s="1"/>
  <c r="D9057" i="12"/>
  <c r="E9056" i="12"/>
  <c r="K9056" i="12" s="1"/>
  <c r="D9056" i="12"/>
  <c r="E9055" i="12"/>
  <c r="K9055" i="12" s="1"/>
  <c r="D9055" i="12"/>
  <c r="E9054" i="12"/>
  <c r="K9054" i="12" s="1"/>
  <c r="D9054" i="12"/>
  <c r="E9053" i="12"/>
  <c r="K9053" i="12" s="1"/>
  <c r="D9053" i="12"/>
  <c r="E9052" i="12"/>
  <c r="K9052" i="12" s="1"/>
  <c r="D9052" i="12"/>
  <c r="E9051" i="12"/>
  <c r="K9051" i="12" s="1"/>
  <c r="D9051" i="12"/>
  <c r="E9050" i="12"/>
  <c r="K9050" i="12" s="1"/>
  <c r="D9050" i="12"/>
  <c r="E9049" i="12"/>
  <c r="K9049" i="12" s="1"/>
  <c r="D9049" i="12"/>
  <c r="E9048" i="12"/>
  <c r="K9048" i="12" s="1"/>
  <c r="D9048" i="12"/>
  <c r="E9047" i="12"/>
  <c r="K9047" i="12" s="1"/>
  <c r="D9047" i="12"/>
  <c r="E9046" i="12"/>
  <c r="K9046" i="12" s="1"/>
  <c r="D9046" i="12"/>
  <c r="E9045" i="12"/>
  <c r="K9045" i="12" s="1"/>
  <c r="D9045" i="12"/>
  <c r="E9044" i="12"/>
  <c r="K9044" i="12" s="1"/>
  <c r="D9044" i="12"/>
  <c r="E9043" i="12"/>
  <c r="K9043" i="12" s="1"/>
  <c r="D9043" i="12"/>
  <c r="E9042" i="12"/>
  <c r="K9042" i="12" s="1"/>
  <c r="D9042" i="12"/>
  <c r="E9041" i="12"/>
  <c r="K9041" i="12" s="1"/>
  <c r="D9041" i="12"/>
  <c r="E9040" i="12"/>
  <c r="K9040" i="12" s="1"/>
  <c r="D9040" i="12"/>
  <c r="E9039" i="12"/>
  <c r="K9039" i="12" s="1"/>
  <c r="D9039" i="12"/>
  <c r="E9038" i="12"/>
  <c r="K9038" i="12" s="1"/>
  <c r="D9038" i="12"/>
  <c r="E9037" i="12"/>
  <c r="K9037" i="12" s="1"/>
  <c r="D9037" i="12"/>
  <c r="E9036" i="12"/>
  <c r="K9036" i="12" s="1"/>
  <c r="D9036" i="12"/>
  <c r="E9035" i="12"/>
  <c r="K9035" i="12" s="1"/>
  <c r="D9035" i="12"/>
  <c r="E9034" i="12"/>
  <c r="K9034" i="12" s="1"/>
  <c r="D9034" i="12"/>
  <c r="E9033" i="12"/>
  <c r="K9033" i="12" s="1"/>
  <c r="D9033" i="12"/>
  <c r="E9032" i="12"/>
  <c r="K9032" i="12" s="1"/>
  <c r="D9032" i="12"/>
  <c r="E9031" i="12"/>
  <c r="K9031" i="12" s="1"/>
  <c r="D9031" i="12"/>
  <c r="E9030" i="12"/>
  <c r="K9030" i="12" s="1"/>
  <c r="D9030" i="12"/>
  <c r="E9029" i="12"/>
  <c r="K9029" i="12" s="1"/>
  <c r="D9029" i="12"/>
  <c r="E9028" i="12"/>
  <c r="K9028" i="12" s="1"/>
  <c r="D9028" i="12"/>
  <c r="E9027" i="12"/>
  <c r="K9027" i="12" s="1"/>
  <c r="D9027" i="12"/>
  <c r="E9026" i="12"/>
  <c r="K9026" i="12" s="1"/>
  <c r="D9026" i="12"/>
  <c r="E9025" i="12"/>
  <c r="K9025" i="12" s="1"/>
  <c r="D9025" i="12"/>
  <c r="E9024" i="12"/>
  <c r="K9024" i="12" s="1"/>
  <c r="D9024" i="12"/>
  <c r="E9023" i="12"/>
  <c r="K9023" i="12" s="1"/>
  <c r="D9023" i="12"/>
  <c r="E9022" i="12"/>
  <c r="K9022" i="12" s="1"/>
  <c r="D9022" i="12"/>
  <c r="E9021" i="12"/>
  <c r="K9021" i="12" s="1"/>
  <c r="D9021" i="12"/>
  <c r="E9020" i="12"/>
  <c r="K9020" i="12" s="1"/>
  <c r="D9020" i="12"/>
  <c r="E9019" i="12"/>
  <c r="K9019" i="12" s="1"/>
  <c r="D9019" i="12"/>
  <c r="E9018" i="12"/>
  <c r="K9018" i="12" s="1"/>
  <c r="D9018" i="12"/>
  <c r="E9017" i="12"/>
  <c r="K9017" i="12" s="1"/>
  <c r="D9017" i="12"/>
  <c r="E9016" i="12"/>
  <c r="K9016" i="12" s="1"/>
  <c r="D9016" i="12"/>
  <c r="E9015" i="12"/>
  <c r="K9015" i="12" s="1"/>
  <c r="D9015" i="12"/>
  <c r="E9014" i="12"/>
  <c r="K9014" i="12" s="1"/>
  <c r="D9014" i="12"/>
  <c r="E9013" i="12"/>
  <c r="K9013" i="12" s="1"/>
  <c r="D9013" i="12"/>
  <c r="E9012" i="12"/>
  <c r="K9012" i="12" s="1"/>
  <c r="D9012" i="12"/>
  <c r="E9011" i="12"/>
  <c r="K9011" i="12" s="1"/>
  <c r="D9011" i="12"/>
  <c r="E9010" i="12"/>
  <c r="K9010" i="12" s="1"/>
  <c r="D9010" i="12"/>
  <c r="E9009" i="12"/>
  <c r="K9009" i="12" s="1"/>
  <c r="D9009" i="12"/>
  <c r="E9008" i="12"/>
  <c r="K9008" i="12" s="1"/>
  <c r="D9008" i="12"/>
  <c r="E9007" i="12"/>
  <c r="K9007" i="12" s="1"/>
  <c r="D9007" i="12"/>
  <c r="E9006" i="12"/>
  <c r="K9006" i="12" s="1"/>
  <c r="D9006" i="12"/>
  <c r="E9005" i="12"/>
  <c r="K9005" i="12" s="1"/>
  <c r="D9005" i="12"/>
  <c r="E9004" i="12"/>
  <c r="K9004" i="12" s="1"/>
  <c r="D9004" i="12"/>
  <c r="E9003" i="12"/>
  <c r="K9003" i="12" s="1"/>
  <c r="D9003" i="12"/>
  <c r="E9002" i="12"/>
  <c r="K9002" i="12" s="1"/>
  <c r="D9002" i="12"/>
  <c r="E9001" i="12"/>
  <c r="K9001" i="12" s="1"/>
  <c r="D9001" i="12"/>
  <c r="E9000" i="12"/>
  <c r="K9000" i="12" s="1"/>
  <c r="D9000" i="12"/>
  <c r="E8999" i="12"/>
  <c r="K8999" i="12" s="1"/>
  <c r="D8999" i="12"/>
  <c r="E8998" i="12"/>
  <c r="K8998" i="12" s="1"/>
  <c r="D8998" i="12"/>
  <c r="E8997" i="12"/>
  <c r="K8997" i="12" s="1"/>
  <c r="D8997" i="12"/>
  <c r="E8996" i="12"/>
  <c r="K8996" i="12" s="1"/>
  <c r="D8996" i="12"/>
  <c r="E8995" i="12"/>
  <c r="K8995" i="12" s="1"/>
  <c r="D8995" i="12"/>
  <c r="E8994" i="12"/>
  <c r="K8994" i="12" s="1"/>
  <c r="D8994" i="12"/>
  <c r="E8993" i="12"/>
  <c r="K8993" i="12" s="1"/>
  <c r="D8993" i="12"/>
  <c r="E8992" i="12"/>
  <c r="K8992" i="12" s="1"/>
  <c r="D8992" i="12"/>
  <c r="E8991" i="12"/>
  <c r="K8991" i="12" s="1"/>
  <c r="D8991" i="12"/>
  <c r="E8990" i="12"/>
  <c r="K8990" i="12" s="1"/>
  <c r="D8990" i="12"/>
  <c r="E8989" i="12"/>
  <c r="K8989" i="12" s="1"/>
  <c r="D8989" i="12"/>
  <c r="E8988" i="12"/>
  <c r="K8988" i="12" s="1"/>
  <c r="D8988" i="12"/>
  <c r="E8987" i="12"/>
  <c r="K8987" i="12" s="1"/>
  <c r="D8987" i="12"/>
  <c r="E8986" i="12"/>
  <c r="K8986" i="12" s="1"/>
  <c r="D8986" i="12"/>
  <c r="E8985" i="12"/>
  <c r="K8985" i="12" s="1"/>
  <c r="D8985" i="12"/>
  <c r="E8984" i="12"/>
  <c r="K8984" i="12" s="1"/>
  <c r="D8984" i="12"/>
  <c r="E8983" i="12"/>
  <c r="K8983" i="12" s="1"/>
  <c r="D8983" i="12"/>
  <c r="E8982" i="12"/>
  <c r="K8982" i="12" s="1"/>
  <c r="D8982" i="12"/>
  <c r="E8981" i="12"/>
  <c r="K8981" i="12" s="1"/>
  <c r="D8981" i="12"/>
  <c r="E8980" i="12"/>
  <c r="K8980" i="12" s="1"/>
  <c r="D8980" i="12"/>
  <c r="E8979" i="12"/>
  <c r="K8979" i="12" s="1"/>
  <c r="D8979" i="12"/>
  <c r="E8978" i="12"/>
  <c r="K8978" i="12" s="1"/>
  <c r="D8978" i="12"/>
  <c r="E8977" i="12"/>
  <c r="K8977" i="12" s="1"/>
  <c r="D8977" i="12"/>
  <c r="E8976" i="12"/>
  <c r="K8976" i="12" s="1"/>
  <c r="D8976" i="12"/>
  <c r="E8975" i="12"/>
  <c r="K8975" i="12" s="1"/>
  <c r="D8975" i="12"/>
  <c r="E8974" i="12"/>
  <c r="K8974" i="12" s="1"/>
  <c r="D8974" i="12"/>
  <c r="E8973" i="12"/>
  <c r="K8973" i="12" s="1"/>
  <c r="D8973" i="12"/>
  <c r="E8972" i="12"/>
  <c r="K8972" i="12" s="1"/>
  <c r="D8972" i="12"/>
  <c r="E8971" i="12"/>
  <c r="K8971" i="12" s="1"/>
  <c r="D8971" i="12"/>
  <c r="E8970" i="12"/>
  <c r="K8970" i="12" s="1"/>
  <c r="D8970" i="12"/>
  <c r="E8969" i="12"/>
  <c r="K8969" i="12" s="1"/>
  <c r="D8969" i="12"/>
  <c r="E8968" i="12"/>
  <c r="K8968" i="12" s="1"/>
  <c r="D8968" i="12"/>
  <c r="E8967" i="12"/>
  <c r="K8967" i="12" s="1"/>
  <c r="D8967" i="12"/>
  <c r="E8966" i="12"/>
  <c r="K8966" i="12" s="1"/>
  <c r="D8966" i="12"/>
  <c r="E8965" i="12"/>
  <c r="K8965" i="12" s="1"/>
  <c r="D8965" i="12"/>
  <c r="E8964" i="12"/>
  <c r="K8964" i="12" s="1"/>
  <c r="D8964" i="12"/>
  <c r="E8963" i="12"/>
  <c r="K8963" i="12" s="1"/>
  <c r="D8963" i="12"/>
  <c r="E8962" i="12"/>
  <c r="K8962" i="12" s="1"/>
  <c r="D8962" i="12"/>
  <c r="E8961" i="12"/>
  <c r="K8961" i="12" s="1"/>
  <c r="D8961" i="12"/>
  <c r="E8960" i="12"/>
  <c r="K8960" i="12" s="1"/>
  <c r="D8960" i="12"/>
  <c r="E8959" i="12"/>
  <c r="K8959" i="12" s="1"/>
  <c r="D8959" i="12"/>
  <c r="E8958" i="12"/>
  <c r="K8958" i="12" s="1"/>
  <c r="D8958" i="12"/>
  <c r="E8957" i="12"/>
  <c r="K8957" i="12" s="1"/>
  <c r="D8957" i="12"/>
  <c r="K8956" i="12"/>
  <c r="E8956" i="12"/>
  <c r="D8956" i="12"/>
  <c r="E8955" i="12"/>
  <c r="K8955" i="12" s="1"/>
  <c r="D8955" i="12"/>
  <c r="E8954" i="12"/>
  <c r="K8954" i="12" s="1"/>
  <c r="D8954" i="12"/>
  <c r="E8953" i="12"/>
  <c r="K8953" i="12" s="1"/>
  <c r="D8953" i="12"/>
  <c r="E8952" i="12"/>
  <c r="K8952" i="12" s="1"/>
  <c r="D8952" i="12"/>
  <c r="E8951" i="12"/>
  <c r="K8951" i="12" s="1"/>
  <c r="D8951" i="12"/>
  <c r="E8950" i="12"/>
  <c r="K8950" i="12" s="1"/>
  <c r="D8950" i="12"/>
  <c r="E8949" i="12"/>
  <c r="K8949" i="12" s="1"/>
  <c r="D8949" i="12"/>
  <c r="E8948" i="12"/>
  <c r="K8948" i="12" s="1"/>
  <c r="D8948" i="12"/>
  <c r="E8947" i="12"/>
  <c r="K8947" i="12" s="1"/>
  <c r="D8947" i="12"/>
  <c r="E8946" i="12"/>
  <c r="K8946" i="12" s="1"/>
  <c r="D8946" i="12"/>
  <c r="E8945" i="12"/>
  <c r="K8945" i="12" s="1"/>
  <c r="D8945" i="12"/>
  <c r="E8944" i="12"/>
  <c r="K8944" i="12" s="1"/>
  <c r="D8944" i="12"/>
  <c r="E8943" i="12"/>
  <c r="K8943" i="12" s="1"/>
  <c r="D8943" i="12"/>
  <c r="E8942" i="12"/>
  <c r="K8942" i="12" s="1"/>
  <c r="D8942" i="12"/>
  <c r="E8941" i="12"/>
  <c r="K8941" i="12" s="1"/>
  <c r="D8941" i="12"/>
  <c r="E8940" i="12"/>
  <c r="K8940" i="12" s="1"/>
  <c r="D8940" i="12"/>
  <c r="E8939" i="12"/>
  <c r="K8939" i="12" s="1"/>
  <c r="D8939" i="12"/>
  <c r="E8938" i="12"/>
  <c r="K8938" i="12" s="1"/>
  <c r="D8938" i="12"/>
  <c r="E8937" i="12"/>
  <c r="K8937" i="12" s="1"/>
  <c r="D8937" i="12"/>
  <c r="E8936" i="12"/>
  <c r="K8936" i="12" s="1"/>
  <c r="D8936" i="12"/>
  <c r="E8935" i="12"/>
  <c r="K8935" i="12" s="1"/>
  <c r="D8935" i="12"/>
  <c r="E8934" i="12"/>
  <c r="K8934" i="12" s="1"/>
  <c r="D8934" i="12"/>
  <c r="E8933" i="12"/>
  <c r="K8933" i="12" s="1"/>
  <c r="D8933" i="12"/>
  <c r="E8932" i="12"/>
  <c r="K8932" i="12" s="1"/>
  <c r="D8932" i="12"/>
  <c r="E8931" i="12"/>
  <c r="K8931" i="12" s="1"/>
  <c r="D8931" i="12"/>
  <c r="E8930" i="12"/>
  <c r="K8930" i="12" s="1"/>
  <c r="D8930" i="12"/>
  <c r="E8929" i="12"/>
  <c r="K8929" i="12" s="1"/>
  <c r="D8929" i="12"/>
  <c r="E8928" i="12"/>
  <c r="K8928" i="12" s="1"/>
  <c r="D8928" i="12"/>
  <c r="E8927" i="12"/>
  <c r="K8927" i="12" s="1"/>
  <c r="D8927" i="12"/>
  <c r="E8926" i="12"/>
  <c r="K8926" i="12" s="1"/>
  <c r="D8926" i="12"/>
  <c r="E8925" i="12"/>
  <c r="K8925" i="12" s="1"/>
  <c r="D8925" i="12"/>
  <c r="E8924" i="12"/>
  <c r="K8924" i="12" s="1"/>
  <c r="D8924" i="12"/>
  <c r="E8923" i="12"/>
  <c r="K8923" i="12" s="1"/>
  <c r="D8923" i="12"/>
  <c r="E8922" i="12"/>
  <c r="K8922" i="12" s="1"/>
  <c r="D8922" i="12"/>
  <c r="E8921" i="12"/>
  <c r="K8921" i="12" s="1"/>
  <c r="D8921" i="12"/>
  <c r="E8920" i="12"/>
  <c r="K8920" i="12" s="1"/>
  <c r="D8920" i="12"/>
  <c r="E8919" i="12"/>
  <c r="K8919" i="12" s="1"/>
  <c r="D8919" i="12"/>
  <c r="E8918" i="12"/>
  <c r="K8918" i="12" s="1"/>
  <c r="D8918" i="12"/>
  <c r="E8917" i="12"/>
  <c r="K8917" i="12" s="1"/>
  <c r="D8917" i="12"/>
  <c r="E8916" i="12"/>
  <c r="K8916" i="12" s="1"/>
  <c r="D8916" i="12"/>
  <c r="E8915" i="12"/>
  <c r="K8915" i="12" s="1"/>
  <c r="D8915" i="12"/>
  <c r="E8914" i="12"/>
  <c r="K8914" i="12" s="1"/>
  <c r="D8914" i="12"/>
  <c r="E8913" i="12"/>
  <c r="K8913" i="12" s="1"/>
  <c r="D8913" i="12"/>
  <c r="E8912" i="12"/>
  <c r="K8912" i="12" s="1"/>
  <c r="D8912" i="12"/>
  <c r="E8911" i="12"/>
  <c r="K8911" i="12" s="1"/>
  <c r="D8911" i="12"/>
  <c r="E8910" i="12"/>
  <c r="K8910" i="12" s="1"/>
  <c r="D8910" i="12"/>
  <c r="E8909" i="12"/>
  <c r="K8909" i="12" s="1"/>
  <c r="D8909" i="12"/>
  <c r="E8908" i="12"/>
  <c r="K8908" i="12" s="1"/>
  <c r="D8908" i="12"/>
  <c r="E8907" i="12"/>
  <c r="K8907" i="12" s="1"/>
  <c r="D8907" i="12"/>
  <c r="E8906" i="12"/>
  <c r="K8906" i="12" s="1"/>
  <c r="D8906" i="12"/>
  <c r="E8905" i="12"/>
  <c r="K8905" i="12" s="1"/>
  <c r="D8905" i="12"/>
  <c r="E8904" i="12"/>
  <c r="K8904" i="12" s="1"/>
  <c r="D8904" i="12"/>
  <c r="E8903" i="12"/>
  <c r="K8903" i="12" s="1"/>
  <c r="D8903" i="12"/>
  <c r="E8902" i="12"/>
  <c r="K8902" i="12" s="1"/>
  <c r="D8902" i="12"/>
  <c r="E8901" i="12"/>
  <c r="K8901" i="12" s="1"/>
  <c r="D8901" i="12"/>
  <c r="E8900" i="12"/>
  <c r="K8900" i="12" s="1"/>
  <c r="D8900" i="12"/>
  <c r="E8899" i="12"/>
  <c r="K8899" i="12" s="1"/>
  <c r="D8899" i="12"/>
  <c r="E8898" i="12"/>
  <c r="K8898" i="12" s="1"/>
  <c r="D8898" i="12"/>
  <c r="E8897" i="12"/>
  <c r="K8897" i="12" s="1"/>
  <c r="D8897" i="12"/>
  <c r="E8896" i="12"/>
  <c r="K8896" i="12" s="1"/>
  <c r="D8896" i="12"/>
  <c r="E8895" i="12"/>
  <c r="K8895" i="12" s="1"/>
  <c r="D8895" i="12"/>
  <c r="E8894" i="12"/>
  <c r="K8894" i="12" s="1"/>
  <c r="D8894" i="12"/>
  <c r="E8893" i="12"/>
  <c r="K8893" i="12" s="1"/>
  <c r="D8893" i="12"/>
  <c r="E8892" i="12"/>
  <c r="K8892" i="12" s="1"/>
  <c r="D8892" i="12"/>
  <c r="E8891" i="12"/>
  <c r="K8891" i="12" s="1"/>
  <c r="D8891" i="12"/>
  <c r="E8890" i="12"/>
  <c r="K8890" i="12" s="1"/>
  <c r="D8890" i="12"/>
  <c r="E8889" i="12"/>
  <c r="K8889" i="12" s="1"/>
  <c r="D8889" i="12"/>
  <c r="E8888" i="12"/>
  <c r="K8888" i="12" s="1"/>
  <c r="D8888" i="12"/>
  <c r="E8887" i="12"/>
  <c r="K8887" i="12" s="1"/>
  <c r="D8887" i="12"/>
  <c r="E8886" i="12"/>
  <c r="K8886" i="12" s="1"/>
  <c r="D8886" i="12"/>
  <c r="E8885" i="12"/>
  <c r="K8885" i="12" s="1"/>
  <c r="D8885" i="12"/>
  <c r="E8884" i="12"/>
  <c r="K8884" i="12" s="1"/>
  <c r="D8884" i="12"/>
  <c r="E8883" i="12"/>
  <c r="K8883" i="12" s="1"/>
  <c r="D8883" i="12"/>
  <c r="E8882" i="12"/>
  <c r="K8882" i="12" s="1"/>
  <c r="D8882" i="12"/>
  <c r="E8881" i="12"/>
  <c r="K8881" i="12" s="1"/>
  <c r="D8881" i="12"/>
  <c r="E8880" i="12"/>
  <c r="K8880" i="12" s="1"/>
  <c r="D8880" i="12"/>
  <c r="E8879" i="12"/>
  <c r="K8879" i="12" s="1"/>
  <c r="D8879" i="12"/>
  <c r="E8878" i="12"/>
  <c r="K8878" i="12" s="1"/>
  <c r="D8878" i="12"/>
  <c r="E8877" i="12"/>
  <c r="K8877" i="12" s="1"/>
  <c r="D8877" i="12"/>
  <c r="E8876" i="12"/>
  <c r="K8876" i="12" s="1"/>
  <c r="D8876" i="12"/>
  <c r="E8875" i="12"/>
  <c r="K8875" i="12" s="1"/>
  <c r="D8875" i="12"/>
  <c r="E8874" i="12"/>
  <c r="K8874" i="12" s="1"/>
  <c r="D8874" i="12"/>
  <c r="E8873" i="12"/>
  <c r="K8873" i="12" s="1"/>
  <c r="D8873" i="12"/>
  <c r="E8872" i="12"/>
  <c r="K8872" i="12" s="1"/>
  <c r="D8872" i="12"/>
  <c r="E8871" i="12"/>
  <c r="K8871" i="12" s="1"/>
  <c r="D8871" i="12"/>
  <c r="E8870" i="12"/>
  <c r="K8870" i="12" s="1"/>
  <c r="D8870" i="12"/>
  <c r="E8869" i="12"/>
  <c r="K8869" i="12" s="1"/>
  <c r="D8869" i="12"/>
  <c r="E8868" i="12"/>
  <c r="K8868" i="12" s="1"/>
  <c r="D8868" i="12"/>
  <c r="E8867" i="12"/>
  <c r="K8867" i="12" s="1"/>
  <c r="D8867" i="12"/>
  <c r="E8866" i="12"/>
  <c r="K8866" i="12" s="1"/>
  <c r="D8866" i="12"/>
  <c r="E8865" i="12"/>
  <c r="K8865" i="12" s="1"/>
  <c r="D8865" i="12"/>
  <c r="E8864" i="12"/>
  <c r="K8864" i="12" s="1"/>
  <c r="D8864" i="12"/>
  <c r="E8863" i="12"/>
  <c r="K8863" i="12" s="1"/>
  <c r="D8863" i="12"/>
  <c r="E8862" i="12"/>
  <c r="K8862" i="12" s="1"/>
  <c r="D8862" i="12"/>
  <c r="E8861" i="12"/>
  <c r="K8861" i="12" s="1"/>
  <c r="D8861" i="12"/>
  <c r="E8860" i="12"/>
  <c r="K8860" i="12" s="1"/>
  <c r="D8860" i="12"/>
  <c r="E8859" i="12"/>
  <c r="K8859" i="12" s="1"/>
  <c r="D8859" i="12"/>
  <c r="E8858" i="12"/>
  <c r="K8858" i="12" s="1"/>
  <c r="D8858" i="12"/>
  <c r="E8857" i="12"/>
  <c r="K8857" i="12" s="1"/>
  <c r="D8857" i="12"/>
  <c r="E8856" i="12"/>
  <c r="K8856" i="12" s="1"/>
  <c r="D8856" i="12"/>
  <c r="E8855" i="12"/>
  <c r="K8855" i="12" s="1"/>
  <c r="D8855" i="12"/>
  <c r="E8854" i="12"/>
  <c r="K8854" i="12" s="1"/>
  <c r="D8854" i="12"/>
  <c r="E8853" i="12"/>
  <c r="K8853" i="12" s="1"/>
  <c r="D8853" i="12"/>
  <c r="E8852" i="12"/>
  <c r="K8852" i="12" s="1"/>
  <c r="D8852" i="12"/>
  <c r="E8851" i="12"/>
  <c r="K8851" i="12" s="1"/>
  <c r="D8851" i="12"/>
  <c r="E8850" i="12"/>
  <c r="K8850" i="12" s="1"/>
  <c r="D8850" i="12"/>
  <c r="E8849" i="12"/>
  <c r="K8849" i="12" s="1"/>
  <c r="D8849" i="12"/>
  <c r="E8848" i="12"/>
  <c r="K8848" i="12" s="1"/>
  <c r="D8848" i="12"/>
  <c r="E8847" i="12"/>
  <c r="K8847" i="12" s="1"/>
  <c r="D8847" i="12"/>
  <c r="E8846" i="12"/>
  <c r="K8846" i="12" s="1"/>
  <c r="D8846" i="12"/>
  <c r="E8845" i="12"/>
  <c r="K8845" i="12" s="1"/>
  <c r="D8845" i="12"/>
  <c r="E8844" i="12"/>
  <c r="K8844" i="12" s="1"/>
  <c r="D8844" i="12"/>
  <c r="E8843" i="12"/>
  <c r="K8843" i="12" s="1"/>
  <c r="D8843" i="12"/>
  <c r="E8842" i="12"/>
  <c r="K8842" i="12" s="1"/>
  <c r="D8842" i="12"/>
  <c r="E8841" i="12"/>
  <c r="K8841" i="12" s="1"/>
  <c r="D8841" i="12"/>
  <c r="E8840" i="12"/>
  <c r="K8840" i="12" s="1"/>
  <c r="D8840" i="12"/>
  <c r="E8839" i="12"/>
  <c r="K8839" i="12" s="1"/>
  <c r="D8839" i="12"/>
  <c r="E8838" i="12"/>
  <c r="K8838" i="12" s="1"/>
  <c r="D8838" i="12"/>
  <c r="E8837" i="12"/>
  <c r="K8837" i="12" s="1"/>
  <c r="D8837" i="12"/>
  <c r="E8836" i="12"/>
  <c r="K8836" i="12" s="1"/>
  <c r="D8836" i="12"/>
  <c r="E8835" i="12"/>
  <c r="K8835" i="12" s="1"/>
  <c r="D8835" i="12"/>
  <c r="E8834" i="12"/>
  <c r="K8834" i="12" s="1"/>
  <c r="D8834" i="12"/>
  <c r="E8833" i="12"/>
  <c r="K8833" i="12" s="1"/>
  <c r="D8833" i="12"/>
  <c r="E8832" i="12"/>
  <c r="K8832" i="12" s="1"/>
  <c r="D8832" i="12"/>
  <c r="E8831" i="12"/>
  <c r="K8831" i="12" s="1"/>
  <c r="D8831" i="12"/>
  <c r="E8830" i="12"/>
  <c r="K8830" i="12" s="1"/>
  <c r="D8830" i="12"/>
  <c r="E8829" i="12"/>
  <c r="K8829" i="12" s="1"/>
  <c r="D8829" i="12"/>
  <c r="E8828" i="12"/>
  <c r="K8828" i="12" s="1"/>
  <c r="D8828" i="12"/>
  <c r="E8827" i="12"/>
  <c r="K8827" i="12" s="1"/>
  <c r="D8827" i="12"/>
  <c r="E8826" i="12"/>
  <c r="K8826" i="12" s="1"/>
  <c r="D8826" i="12"/>
  <c r="E8825" i="12"/>
  <c r="K8825" i="12" s="1"/>
  <c r="D8825" i="12"/>
  <c r="E8824" i="12"/>
  <c r="K8824" i="12" s="1"/>
  <c r="D8824" i="12"/>
  <c r="E8823" i="12"/>
  <c r="K8823" i="12" s="1"/>
  <c r="D8823" i="12"/>
  <c r="E8822" i="12"/>
  <c r="K8822" i="12" s="1"/>
  <c r="D8822" i="12"/>
  <c r="E8821" i="12"/>
  <c r="K8821" i="12" s="1"/>
  <c r="D8821" i="12"/>
  <c r="E8820" i="12"/>
  <c r="K8820" i="12" s="1"/>
  <c r="D8820" i="12"/>
  <c r="E8819" i="12"/>
  <c r="K8819" i="12" s="1"/>
  <c r="D8819" i="12"/>
  <c r="E8818" i="12"/>
  <c r="K8818" i="12" s="1"/>
  <c r="D8818" i="12"/>
  <c r="E8817" i="12"/>
  <c r="K8817" i="12" s="1"/>
  <c r="D8817" i="12"/>
  <c r="E8816" i="12"/>
  <c r="K8816" i="12" s="1"/>
  <c r="D8816" i="12"/>
  <c r="E8815" i="12"/>
  <c r="K8815" i="12" s="1"/>
  <c r="D8815" i="12"/>
  <c r="E8814" i="12"/>
  <c r="K8814" i="12" s="1"/>
  <c r="D8814" i="12"/>
  <c r="E8813" i="12"/>
  <c r="K8813" i="12" s="1"/>
  <c r="D8813" i="12"/>
  <c r="E8812" i="12"/>
  <c r="K8812" i="12" s="1"/>
  <c r="D8812" i="12"/>
  <c r="E8811" i="12"/>
  <c r="K8811" i="12" s="1"/>
  <c r="D8811" i="12"/>
  <c r="E8810" i="12"/>
  <c r="K8810" i="12" s="1"/>
  <c r="D8810" i="12"/>
  <c r="E8809" i="12"/>
  <c r="K8809" i="12" s="1"/>
  <c r="D8809" i="12"/>
  <c r="E8808" i="12"/>
  <c r="K8808" i="12" s="1"/>
  <c r="D8808" i="12"/>
  <c r="E8807" i="12"/>
  <c r="K8807" i="12" s="1"/>
  <c r="D8807" i="12"/>
  <c r="E8806" i="12"/>
  <c r="K8806" i="12" s="1"/>
  <c r="D8806" i="12"/>
  <c r="E8805" i="12"/>
  <c r="K8805" i="12" s="1"/>
  <c r="D8805" i="12"/>
  <c r="E8804" i="12"/>
  <c r="K8804" i="12" s="1"/>
  <c r="D8804" i="12"/>
  <c r="E8803" i="12"/>
  <c r="K8803" i="12" s="1"/>
  <c r="D8803" i="12"/>
  <c r="E8802" i="12"/>
  <c r="K8802" i="12" s="1"/>
  <c r="D8802" i="12"/>
  <c r="E8801" i="12"/>
  <c r="K8801" i="12" s="1"/>
  <c r="D8801" i="12"/>
  <c r="E8800" i="12"/>
  <c r="K8800" i="12" s="1"/>
  <c r="D8800" i="12"/>
  <c r="E8799" i="12"/>
  <c r="K8799" i="12" s="1"/>
  <c r="D8799" i="12"/>
  <c r="E8798" i="12"/>
  <c r="K8798" i="12" s="1"/>
  <c r="D8798" i="12"/>
  <c r="E8797" i="12"/>
  <c r="K8797" i="12" s="1"/>
  <c r="D8797" i="12"/>
  <c r="E8796" i="12"/>
  <c r="K8796" i="12" s="1"/>
  <c r="D8796" i="12"/>
  <c r="E8795" i="12"/>
  <c r="K8795" i="12" s="1"/>
  <c r="D8795" i="12"/>
  <c r="E8794" i="12"/>
  <c r="K8794" i="12" s="1"/>
  <c r="D8794" i="12"/>
  <c r="E8793" i="12"/>
  <c r="K8793" i="12" s="1"/>
  <c r="D8793" i="12"/>
  <c r="K8792" i="12"/>
  <c r="E8792" i="12"/>
  <c r="D8792" i="12"/>
  <c r="E8791" i="12"/>
  <c r="K8791" i="12" s="1"/>
  <c r="D8791" i="12"/>
  <c r="E8790" i="12"/>
  <c r="K8790" i="12" s="1"/>
  <c r="D8790" i="12"/>
  <c r="E8789" i="12"/>
  <c r="K8789" i="12" s="1"/>
  <c r="D8789" i="12"/>
  <c r="E8788" i="12"/>
  <c r="K8788" i="12" s="1"/>
  <c r="D8788" i="12"/>
  <c r="E8787" i="12"/>
  <c r="K8787" i="12" s="1"/>
  <c r="D8787" i="12"/>
  <c r="E8786" i="12"/>
  <c r="K8786" i="12" s="1"/>
  <c r="D8786" i="12"/>
  <c r="E8785" i="12"/>
  <c r="K8785" i="12" s="1"/>
  <c r="D8785" i="12"/>
  <c r="E8784" i="12"/>
  <c r="K8784" i="12" s="1"/>
  <c r="D8784" i="12"/>
  <c r="E8783" i="12"/>
  <c r="K8783" i="12" s="1"/>
  <c r="D8783" i="12"/>
  <c r="E8782" i="12"/>
  <c r="K8782" i="12" s="1"/>
  <c r="D8782" i="12"/>
  <c r="E8781" i="12"/>
  <c r="K8781" i="12" s="1"/>
  <c r="D8781" i="12"/>
  <c r="E8780" i="12"/>
  <c r="K8780" i="12" s="1"/>
  <c r="D8780" i="12"/>
  <c r="E8779" i="12"/>
  <c r="K8779" i="12" s="1"/>
  <c r="D8779" i="12"/>
  <c r="E8778" i="12"/>
  <c r="K8778" i="12" s="1"/>
  <c r="D8778" i="12"/>
  <c r="E8777" i="12"/>
  <c r="K8777" i="12" s="1"/>
  <c r="D8777" i="12"/>
  <c r="E8776" i="12"/>
  <c r="K8776" i="12" s="1"/>
  <c r="D8776" i="12"/>
  <c r="E8775" i="12"/>
  <c r="K8775" i="12" s="1"/>
  <c r="D8775" i="12"/>
  <c r="E8774" i="12"/>
  <c r="K8774" i="12" s="1"/>
  <c r="D8774" i="12"/>
  <c r="E8773" i="12"/>
  <c r="K8773" i="12" s="1"/>
  <c r="D8773" i="12"/>
  <c r="E8772" i="12"/>
  <c r="K8772" i="12" s="1"/>
  <c r="D8772" i="12"/>
  <c r="E8771" i="12"/>
  <c r="K8771" i="12" s="1"/>
  <c r="D8771" i="12"/>
  <c r="E8770" i="12"/>
  <c r="K8770" i="12" s="1"/>
  <c r="D8770" i="12"/>
  <c r="E8769" i="12"/>
  <c r="K8769" i="12" s="1"/>
  <c r="D8769" i="12"/>
  <c r="E8768" i="12"/>
  <c r="K8768" i="12" s="1"/>
  <c r="D8768" i="12"/>
  <c r="E8767" i="12"/>
  <c r="K8767" i="12" s="1"/>
  <c r="D8767" i="12"/>
  <c r="E8766" i="12"/>
  <c r="K8766" i="12" s="1"/>
  <c r="D8766" i="12"/>
  <c r="E8765" i="12"/>
  <c r="K8765" i="12" s="1"/>
  <c r="D8765" i="12"/>
  <c r="E8764" i="12"/>
  <c r="K8764" i="12" s="1"/>
  <c r="D8764" i="12"/>
  <c r="E8763" i="12"/>
  <c r="K8763" i="12" s="1"/>
  <c r="D8763" i="12"/>
  <c r="E8762" i="12"/>
  <c r="K8762" i="12" s="1"/>
  <c r="D8762" i="12"/>
  <c r="E8761" i="12"/>
  <c r="K8761" i="12" s="1"/>
  <c r="D8761" i="12"/>
  <c r="E8760" i="12"/>
  <c r="K8760" i="12" s="1"/>
  <c r="D8760" i="12"/>
  <c r="E8759" i="12"/>
  <c r="K8759" i="12" s="1"/>
  <c r="D8759" i="12"/>
  <c r="E8758" i="12"/>
  <c r="K8758" i="12" s="1"/>
  <c r="D8758" i="12"/>
  <c r="E8757" i="12"/>
  <c r="K8757" i="12" s="1"/>
  <c r="D8757" i="12"/>
  <c r="E8756" i="12"/>
  <c r="K8756" i="12" s="1"/>
  <c r="D8756" i="12"/>
  <c r="E8755" i="12"/>
  <c r="K8755" i="12" s="1"/>
  <c r="D8755" i="12"/>
  <c r="E8754" i="12"/>
  <c r="K8754" i="12" s="1"/>
  <c r="D8754" i="12"/>
  <c r="E8753" i="12"/>
  <c r="K8753" i="12" s="1"/>
  <c r="D8753" i="12"/>
  <c r="E8752" i="12"/>
  <c r="K8752" i="12" s="1"/>
  <c r="D8752" i="12"/>
  <c r="E8751" i="12"/>
  <c r="K8751" i="12" s="1"/>
  <c r="D8751" i="12"/>
  <c r="E8750" i="12"/>
  <c r="K8750" i="12" s="1"/>
  <c r="D8750" i="12"/>
  <c r="E8749" i="12"/>
  <c r="K8749" i="12" s="1"/>
  <c r="D8749" i="12"/>
  <c r="E8748" i="12"/>
  <c r="K8748" i="12" s="1"/>
  <c r="D8748" i="12"/>
  <c r="E8747" i="12"/>
  <c r="K8747" i="12" s="1"/>
  <c r="D8747" i="12"/>
  <c r="E8746" i="12"/>
  <c r="K8746" i="12" s="1"/>
  <c r="D8746" i="12"/>
  <c r="E8745" i="12"/>
  <c r="K8745" i="12" s="1"/>
  <c r="D8745" i="12"/>
  <c r="E8744" i="12"/>
  <c r="K8744" i="12" s="1"/>
  <c r="D8744" i="12"/>
  <c r="E8743" i="12"/>
  <c r="K8743" i="12" s="1"/>
  <c r="D8743" i="12"/>
  <c r="E8742" i="12"/>
  <c r="K8742" i="12" s="1"/>
  <c r="D8742" i="12"/>
  <c r="E8741" i="12"/>
  <c r="K8741" i="12" s="1"/>
  <c r="D8741" i="12"/>
  <c r="E8740" i="12"/>
  <c r="K8740" i="12" s="1"/>
  <c r="D8740" i="12"/>
  <c r="E8739" i="12"/>
  <c r="K8739" i="12" s="1"/>
  <c r="D8739" i="12"/>
  <c r="E8738" i="12"/>
  <c r="K8738" i="12" s="1"/>
  <c r="D8738" i="12"/>
  <c r="E8737" i="12"/>
  <c r="K8737" i="12" s="1"/>
  <c r="D8737" i="12"/>
  <c r="E8736" i="12"/>
  <c r="K8736" i="12" s="1"/>
  <c r="D8736" i="12"/>
  <c r="E8735" i="12"/>
  <c r="K8735" i="12" s="1"/>
  <c r="D8735" i="12"/>
  <c r="E8734" i="12"/>
  <c r="K8734" i="12" s="1"/>
  <c r="D8734" i="12"/>
  <c r="K8733" i="12"/>
  <c r="E8733" i="12"/>
  <c r="D8733" i="12"/>
  <c r="E8732" i="12"/>
  <c r="K8732" i="12" s="1"/>
  <c r="D8732" i="12"/>
  <c r="E8731" i="12"/>
  <c r="K8731" i="12" s="1"/>
  <c r="D8731" i="12"/>
  <c r="E8730" i="12"/>
  <c r="K8730" i="12" s="1"/>
  <c r="D8730" i="12"/>
  <c r="E8729" i="12"/>
  <c r="K8729" i="12" s="1"/>
  <c r="D8729" i="12"/>
  <c r="E8728" i="12"/>
  <c r="K8728" i="12" s="1"/>
  <c r="D8728" i="12"/>
  <c r="E8727" i="12"/>
  <c r="K8727" i="12" s="1"/>
  <c r="D8727" i="12"/>
  <c r="E8726" i="12"/>
  <c r="K8726" i="12" s="1"/>
  <c r="D8726" i="12"/>
  <c r="E8725" i="12"/>
  <c r="K8725" i="12" s="1"/>
  <c r="D8725" i="12"/>
  <c r="E8724" i="12"/>
  <c r="K8724" i="12" s="1"/>
  <c r="D8724" i="12"/>
  <c r="E8723" i="12"/>
  <c r="K8723" i="12" s="1"/>
  <c r="D8723" i="12"/>
  <c r="E8722" i="12"/>
  <c r="K8722" i="12" s="1"/>
  <c r="D8722" i="12"/>
  <c r="E8721" i="12"/>
  <c r="K8721" i="12" s="1"/>
  <c r="D8721" i="12"/>
  <c r="E8720" i="12"/>
  <c r="K8720" i="12" s="1"/>
  <c r="D8720" i="12"/>
  <c r="E8719" i="12"/>
  <c r="K8719" i="12" s="1"/>
  <c r="D8719" i="12"/>
  <c r="E8718" i="12"/>
  <c r="K8718" i="12" s="1"/>
  <c r="D8718" i="12"/>
  <c r="E8717" i="12"/>
  <c r="K8717" i="12" s="1"/>
  <c r="D8717" i="12"/>
  <c r="E8716" i="12"/>
  <c r="K8716" i="12" s="1"/>
  <c r="D8716" i="12"/>
  <c r="E8715" i="12"/>
  <c r="K8715" i="12" s="1"/>
  <c r="D8715" i="12"/>
  <c r="E8714" i="12"/>
  <c r="K8714" i="12" s="1"/>
  <c r="D8714" i="12"/>
  <c r="E8713" i="12"/>
  <c r="K8713" i="12" s="1"/>
  <c r="D8713" i="12"/>
  <c r="E8712" i="12"/>
  <c r="K8712" i="12" s="1"/>
  <c r="D8712" i="12"/>
  <c r="E8711" i="12"/>
  <c r="K8711" i="12" s="1"/>
  <c r="D8711" i="12"/>
  <c r="E8710" i="12"/>
  <c r="K8710" i="12" s="1"/>
  <c r="D8710" i="12"/>
  <c r="E8709" i="12"/>
  <c r="K8709" i="12" s="1"/>
  <c r="D8709" i="12"/>
  <c r="E8708" i="12"/>
  <c r="K8708" i="12" s="1"/>
  <c r="D8708" i="12"/>
  <c r="E8707" i="12"/>
  <c r="K8707" i="12" s="1"/>
  <c r="D8707" i="12"/>
  <c r="E8706" i="12"/>
  <c r="K8706" i="12" s="1"/>
  <c r="D8706" i="12"/>
  <c r="E8705" i="12"/>
  <c r="K8705" i="12" s="1"/>
  <c r="D8705" i="12"/>
  <c r="E8704" i="12"/>
  <c r="K8704" i="12" s="1"/>
  <c r="D8704" i="12"/>
  <c r="E8703" i="12"/>
  <c r="K8703" i="12" s="1"/>
  <c r="D8703" i="12"/>
  <c r="E8702" i="12"/>
  <c r="K8702" i="12" s="1"/>
  <c r="D8702" i="12"/>
  <c r="E8701" i="12"/>
  <c r="K8701" i="12" s="1"/>
  <c r="D8701" i="12"/>
  <c r="E8700" i="12"/>
  <c r="K8700" i="12" s="1"/>
  <c r="D8700" i="12"/>
  <c r="E8699" i="12"/>
  <c r="K8699" i="12" s="1"/>
  <c r="D8699" i="12"/>
  <c r="E8698" i="12"/>
  <c r="K8698" i="12" s="1"/>
  <c r="D8698" i="12"/>
  <c r="E8697" i="12"/>
  <c r="K8697" i="12" s="1"/>
  <c r="D8697" i="12"/>
  <c r="E8696" i="12"/>
  <c r="K8696" i="12" s="1"/>
  <c r="D8696" i="12"/>
  <c r="E8695" i="12"/>
  <c r="K8695" i="12" s="1"/>
  <c r="D8695" i="12"/>
  <c r="E8694" i="12"/>
  <c r="K8694" i="12" s="1"/>
  <c r="D8694" i="12"/>
  <c r="E8693" i="12"/>
  <c r="K8693" i="12" s="1"/>
  <c r="D8693" i="12"/>
  <c r="E8692" i="12"/>
  <c r="K8692" i="12" s="1"/>
  <c r="D8692" i="12"/>
  <c r="E8691" i="12"/>
  <c r="K8691" i="12" s="1"/>
  <c r="D8691" i="12"/>
  <c r="E8690" i="12"/>
  <c r="K8690" i="12" s="1"/>
  <c r="D8690" i="12"/>
  <c r="E8689" i="12"/>
  <c r="K8689" i="12" s="1"/>
  <c r="D8689" i="12"/>
  <c r="E8688" i="12"/>
  <c r="K8688" i="12" s="1"/>
  <c r="D8688" i="12"/>
  <c r="E8687" i="12"/>
  <c r="K8687" i="12" s="1"/>
  <c r="D8687" i="12"/>
  <c r="E8686" i="12"/>
  <c r="K8686" i="12" s="1"/>
  <c r="D8686" i="12"/>
  <c r="E8685" i="12"/>
  <c r="K8685" i="12" s="1"/>
  <c r="D8685" i="12"/>
  <c r="E8684" i="12"/>
  <c r="K8684" i="12" s="1"/>
  <c r="D8684" i="12"/>
  <c r="E8683" i="12"/>
  <c r="K8683" i="12" s="1"/>
  <c r="D8683" i="12"/>
  <c r="E8682" i="12"/>
  <c r="K8682" i="12" s="1"/>
  <c r="D8682" i="12"/>
  <c r="E8681" i="12"/>
  <c r="K8681" i="12" s="1"/>
  <c r="D8681" i="12"/>
  <c r="E8680" i="12"/>
  <c r="K8680" i="12" s="1"/>
  <c r="D8680" i="12"/>
  <c r="E8679" i="12"/>
  <c r="K8679" i="12" s="1"/>
  <c r="D8679" i="12"/>
  <c r="E8678" i="12"/>
  <c r="K8678" i="12" s="1"/>
  <c r="D8678" i="12"/>
  <c r="E8677" i="12"/>
  <c r="K8677" i="12" s="1"/>
  <c r="D8677" i="12"/>
  <c r="E8676" i="12"/>
  <c r="K8676" i="12" s="1"/>
  <c r="D8676" i="12"/>
  <c r="E8675" i="12"/>
  <c r="K8675" i="12" s="1"/>
  <c r="D8675" i="12"/>
  <c r="E8674" i="12"/>
  <c r="K8674" i="12" s="1"/>
  <c r="D8674" i="12"/>
  <c r="E8673" i="12"/>
  <c r="K8673" i="12" s="1"/>
  <c r="D8673" i="12"/>
  <c r="E8672" i="12"/>
  <c r="K8672" i="12" s="1"/>
  <c r="D8672" i="12"/>
  <c r="E8671" i="12"/>
  <c r="K8671" i="12" s="1"/>
  <c r="D8671" i="12"/>
  <c r="E8670" i="12"/>
  <c r="K8670" i="12" s="1"/>
  <c r="D8670" i="12"/>
  <c r="E8669" i="12"/>
  <c r="K8669" i="12" s="1"/>
  <c r="D8669" i="12"/>
  <c r="E8668" i="12"/>
  <c r="K8668" i="12" s="1"/>
  <c r="D8668" i="12"/>
  <c r="E8667" i="12"/>
  <c r="K8667" i="12" s="1"/>
  <c r="D8667" i="12"/>
  <c r="E8666" i="12"/>
  <c r="K8666" i="12" s="1"/>
  <c r="D8666" i="12"/>
  <c r="E8665" i="12"/>
  <c r="K8665" i="12" s="1"/>
  <c r="D8665" i="12"/>
  <c r="E8664" i="12"/>
  <c r="K8664" i="12" s="1"/>
  <c r="D8664" i="12"/>
  <c r="E8663" i="12"/>
  <c r="K8663" i="12" s="1"/>
  <c r="D8663" i="12"/>
  <c r="E8662" i="12"/>
  <c r="K8662" i="12" s="1"/>
  <c r="D8662" i="12"/>
  <c r="E8661" i="12"/>
  <c r="K8661" i="12" s="1"/>
  <c r="D8661" i="12"/>
  <c r="E8660" i="12"/>
  <c r="K8660" i="12" s="1"/>
  <c r="D8660" i="12"/>
  <c r="E8659" i="12"/>
  <c r="K8659" i="12" s="1"/>
  <c r="D8659" i="12"/>
  <c r="E8658" i="12"/>
  <c r="K8658" i="12" s="1"/>
  <c r="D8658" i="12"/>
  <c r="E8657" i="12"/>
  <c r="K8657" i="12" s="1"/>
  <c r="D8657" i="12"/>
  <c r="E8656" i="12"/>
  <c r="K8656" i="12" s="1"/>
  <c r="D8656" i="12"/>
  <c r="E8655" i="12"/>
  <c r="K8655" i="12" s="1"/>
  <c r="D8655" i="12"/>
  <c r="E8654" i="12"/>
  <c r="K8654" i="12" s="1"/>
  <c r="D8654" i="12"/>
  <c r="E8653" i="12"/>
  <c r="K8653" i="12" s="1"/>
  <c r="D8653" i="12"/>
  <c r="E8652" i="12"/>
  <c r="K8652" i="12" s="1"/>
  <c r="D8652" i="12"/>
  <c r="E8651" i="12"/>
  <c r="K8651" i="12" s="1"/>
  <c r="D8651" i="12"/>
  <c r="E8650" i="12"/>
  <c r="K8650" i="12" s="1"/>
  <c r="D8650" i="12"/>
  <c r="E8649" i="12"/>
  <c r="K8649" i="12" s="1"/>
  <c r="D8649" i="12"/>
  <c r="E8648" i="12"/>
  <c r="K8648" i="12" s="1"/>
  <c r="D8648" i="12"/>
  <c r="E8647" i="12"/>
  <c r="K8647" i="12" s="1"/>
  <c r="D8647" i="12"/>
  <c r="E8646" i="12"/>
  <c r="K8646" i="12" s="1"/>
  <c r="D8646" i="12"/>
  <c r="E8645" i="12"/>
  <c r="K8645" i="12" s="1"/>
  <c r="D8645" i="12"/>
  <c r="E8644" i="12"/>
  <c r="K8644" i="12" s="1"/>
  <c r="D8644" i="12"/>
  <c r="E8643" i="12"/>
  <c r="K8643" i="12" s="1"/>
  <c r="D8643" i="12"/>
  <c r="E8642" i="12"/>
  <c r="K8642" i="12" s="1"/>
  <c r="D8642" i="12"/>
  <c r="E8641" i="12"/>
  <c r="K8641" i="12" s="1"/>
  <c r="D8641" i="12"/>
  <c r="E8640" i="12"/>
  <c r="K8640" i="12" s="1"/>
  <c r="D8640" i="12"/>
  <c r="E8639" i="12"/>
  <c r="K8639" i="12" s="1"/>
  <c r="D8639" i="12"/>
  <c r="E8638" i="12"/>
  <c r="K8638" i="12" s="1"/>
  <c r="D8638" i="12"/>
  <c r="E8637" i="12"/>
  <c r="K8637" i="12" s="1"/>
  <c r="D8637" i="12"/>
  <c r="E8636" i="12"/>
  <c r="K8636" i="12" s="1"/>
  <c r="D8636" i="12"/>
  <c r="E8635" i="12"/>
  <c r="K8635" i="12" s="1"/>
  <c r="D8635" i="12"/>
  <c r="E8634" i="12"/>
  <c r="K8634" i="12" s="1"/>
  <c r="D8634" i="12"/>
  <c r="E8633" i="12"/>
  <c r="K8633" i="12" s="1"/>
  <c r="D8633" i="12"/>
  <c r="E8632" i="12"/>
  <c r="K8632" i="12" s="1"/>
  <c r="D8632" i="12"/>
  <c r="E8631" i="12"/>
  <c r="K8631" i="12" s="1"/>
  <c r="D8631" i="12"/>
  <c r="E8630" i="12"/>
  <c r="K8630" i="12" s="1"/>
  <c r="D8630" i="12"/>
  <c r="E8629" i="12"/>
  <c r="K8629" i="12" s="1"/>
  <c r="D8629" i="12"/>
  <c r="E8628" i="12"/>
  <c r="K8628" i="12" s="1"/>
  <c r="D8628" i="12"/>
  <c r="E8627" i="12"/>
  <c r="K8627" i="12" s="1"/>
  <c r="D8627" i="12"/>
  <c r="E8626" i="12"/>
  <c r="K8626" i="12" s="1"/>
  <c r="D8626" i="12"/>
  <c r="E8625" i="12"/>
  <c r="K8625" i="12" s="1"/>
  <c r="D8625" i="12"/>
  <c r="E8624" i="12"/>
  <c r="K8624" i="12" s="1"/>
  <c r="D8624" i="12"/>
  <c r="E8623" i="12"/>
  <c r="K8623" i="12" s="1"/>
  <c r="D8623" i="12"/>
  <c r="E8622" i="12"/>
  <c r="K8622" i="12" s="1"/>
  <c r="D8622" i="12"/>
  <c r="E8621" i="12"/>
  <c r="K8621" i="12" s="1"/>
  <c r="D8621" i="12"/>
  <c r="E8620" i="12"/>
  <c r="K8620" i="12" s="1"/>
  <c r="D8620" i="12"/>
  <c r="E8619" i="12"/>
  <c r="K8619" i="12" s="1"/>
  <c r="D8619" i="12"/>
  <c r="E8618" i="12"/>
  <c r="K8618" i="12" s="1"/>
  <c r="D8618" i="12"/>
  <c r="E8617" i="12"/>
  <c r="K8617" i="12" s="1"/>
  <c r="D8617" i="12"/>
  <c r="E8616" i="12"/>
  <c r="K8616" i="12" s="1"/>
  <c r="D8616" i="12"/>
  <c r="E8615" i="12"/>
  <c r="K8615" i="12" s="1"/>
  <c r="D8615" i="12"/>
  <c r="E8614" i="12"/>
  <c r="K8614" i="12" s="1"/>
  <c r="D8614" i="12"/>
  <c r="E8613" i="12"/>
  <c r="K8613" i="12" s="1"/>
  <c r="D8613" i="12"/>
  <c r="K8612" i="12"/>
  <c r="E8612" i="12"/>
  <c r="D8612" i="12"/>
  <c r="E8611" i="12"/>
  <c r="K8611" i="12" s="1"/>
  <c r="D8611" i="12"/>
  <c r="E8610" i="12"/>
  <c r="K8610" i="12" s="1"/>
  <c r="D8610" i="12"/>
  <c r="E8609" i="12"/>
  <c r="K8609" i="12" s="1"/>
  <c r="D8609" i="12"/>
  <c r="E8608" i="12"/>
  <c r="K8608" i="12" s="1"/>
  <c r="D8608" i="12"/>
  <c r="E8607" i="12"/>
  <c r="K8607" i="12" s="1"/>
  <c r="D8607" i="12"/>
  <c r="E8606" i="12"/>
  <c r="K8606" i="12" s="1"/>
  <c r="D8606" i="12"/>
  <c r="E8605" i="12"/>
  <c r="K8605" i="12" s="1"/>
  <c r="D8605" i="12"/>
  <c r="E8604" i="12"/>
  <c r="K8604" i="12" s="1"/>
  <c r="D8604" i="12"/>
  <c r="E8603" i="12"/>
  <c r="K8603" i="12" s="1"/>
  <c r="D8603" i="12"/>
  <c r="E8602" i="12"/>
  <c r="K8602" i="12" s="1"/>
  <c r="D8602" i="12"/>
  <c r="E8601" i="12"/>
  <c r="K8601" i="12" s="1"/>
  <c r="D8601" i="12"/>
  <c r="E8600" i="12"/>
  <c r="K8600" i="12" s="1"/>
  <c r="D8600" i="12"/>
  <c r="E8599" i="12"/>
  <c r="K8599" i="12" s="1"/>
  <c r="D8599" i="12"/>
  <c r="E8598" i="12"/>
  <c r="K8598" i="12" s="1"/>
  <c r="D8598" i="12"/>
  <c r="E8597" i="12"/>
  <c r="K8597" i="12" s="1"/>
  <c r="D8597" i="12"/>
  <c r="E8596" i="12"/>
  <c r="K8596" i="12" s="1"/>
  <c r="D8596" i="12"/>
  <c r="E8595" i="12"/>
  <c r="K8595" i="12" s="1"/>
  <c r="D8595" i="12"/>
  <c r="E8594" i="12"/>
  <c r="K8594" i="12" s="1"/>
  <c r="D8594" i="12"/>
  <c r="E8593" i="12"/>
  <c r="K8593" i="12" s="1"/>
  <c r="D8593" i="12"/>
  <c r="E8592" i="12"/>
  <c r="K8592" i="12" s="1"/>
  <c r="D8592" i="12"/>
  <c r="E8591" i="12"/>
  <c r="K8591" i="12" s="1"/>
  <c r="D8591" i="12"/>
  <c r="E8590" i="12"/>
  <c r="K8590" i="12" s="1"/>
  <c r="D8590" i="12"/>
  <c r="E8589" i="12"/>
  <c r="K8589" i="12" s="1"/>
  <c r="D8589" i="12"/>
  <c r="E8588" i="12"/>
  <c r="K8588" i="12" s="1"/>
  <c r="D8588" i="12"/>
  <c r="E8587" i="12"/>
  <c r="K8587" i="12" s="1"/>
  <c r="D8587" i="12"/>
  <c r="E8586" i="12"/>
  <c r="K8586" i="12" s="1"/>
  <c r="D8586" i="12"/>
  <c r="E8585" i="12"/>
  <c r="K8585" i="12" s="1"/>
  <c r="D8585" i="12"/>
  <c r="E8584" i="12"/>
  <c r="K8584" i="12" s="1"/>
  <c r="D8584" i="12"/>
  <c r="E8583" i="12"/>
  <c r="K8583" i="12" s="1"/>
  <c r="D8583" i="12"/>
  <c r="E8582" i="12"/>
  <c r="K8582" i="12" s="1"/>
  <c r="D8582" i="12"/>
  <c r="E8581" i="12"/>
  <c r="K8581" i="12" s="1"/>
  <c r="D8581" i="12"/>
  <c r="E8580" i="12"/>
  <c r="K8580" i="12" s="1"/>
  <c r="D8580" i="12"/>
  <c r="E8579" i="12"/>
  <c r="K8579" i="12" s="1"/>
  <c r="D8579" i="12"/>
  <c r="E8578" i="12"/>
  <c r="K8578" i="12" s="1"/>
  <c r="D8578" i="12"/>
  <c r="E8577" i="12"/>
  <c r="K8577" i="12" s="1"/>
  <c r="D8577" i="12"/>
  <c r="E8576" i="12"/>
  <c r="K8576" i="12" s="1"/>
  <c r="D8576" i="12"/>
  <c r="E8575" i="12"/>
  <c r="K8575" i="12" s="1"/>
  <c r="D8575" i="12"/>
  <c r="E8574" i="12"/>
  <c r="K8574" i="12" s="1"/>
  <c r="D8574" i="12"/>
  <c r="E8573" i="12"/>
  <c r="K8573" i="12" s="1"/>
  <c r="D8573" i="12"/>
  <c r="E8572" i="12"/>
  <c r="K8572" i="12" s="1"/>
  <c r="D8572" i="12"/>
  <c r="E8571" i="12"/>
  <c r="K8571" i="12" s="1"/>
  <c r="D8571" i="12"/>
  <c r="E8570" i="12"/>
  <c r="K8570" i="12" s="1"/>
  <c r="D8570" i="12"/>
  <c r="E8569" i="12"/>
  <c r="K8569" i="12" s="1"/>
  <c r="D8569" i="12"/>
  <c r="K8568" i="12"/>
  <c r="E8568" i="12"/>
  <c r="D8568" i="12"/>
  <c r="E8567" i="12"/>
  <c r="K8567" i="12" s="1"/>
  <c r="D8567" i="12"/>
  <c r="E8566" i="12"/>
  <c r="K8566" i="12" s="1"/>
  <c r="D8566" i="12"/>
  <c r="E8565" i="12"/>
  <c r="K8565" i="12" s="1"/>
  <c r="D8565" i="12"/>
  <c r="E8564" i="12"/>
  <c r="K8564" i="12" s="1"/>
  <c r="D8564" i="12"/>
  <c r="E8563" i="12"/>
  <c r="K8563" i="12" s="1"/>
  <c r="D8563" i="12"/>
  <c r="E8562" i="12"/>
  <c r="K8562" i="12" s="1"/>
  <c r="D8562" i="12"/>
  <c r="E8561" i="12"/>
  <c r="K8561" i="12" s="1"/>
  <c r="D8561" i="12"/>
  <c r="E8560" i="12"/>
  <c r="K8560" i="12" s="1"/>
  <c r="D8560" i="12"/>
  <c r="E8559" i="12"/>
  <c r="K8559" i="12" s="1"/>
  <c r="D8559" i="12"/>
  <c r="E8558" i="12"/>
  <c r="K8558" i="12" s="1"/>
  <c r="D8558" i="12"/>
  <c r="E8557" i="12"/>
  <c r="K8557" i="12" s="1"/>
  <c r="D8557" i="12"/>
  <c r="E8556" i="12"/>
  <c r="K8556" i="12" s="1"/>
  <c r="D8556" i="12"/>
  <c r="E8555" i="12"/>
  <c r="K8555" i="12" s="1"/>
  <c r="D8555" i="12"/>
  <c r="E8554" i="12"/>
  <c r="K8554" i="12" s="1"/>
  <c r="D8554" i="12"/>
  <c r="E8553" i="12"/>
  <c r="K8553" i="12" s="1"/>
  <c r="D8553" i="12"/>
  <c r="E8552" i="12"/>
  <c r="K8552" i="12" s="1"/>
  <c r="D8552" i="12"/>
  <c r="E8551" i="12"/>
  <c r="K8551" i="12" s="1"/>
  <c r="D8551" i="12"/>
  <c r="E8550" i="12"/>
  <c r="K8550" i="12" s="1"/>
  <c r="D8550" i="12"/>
  <c r="E8549" i="12"/>
  <c r="K8549" i="12" s="1"/>
  <c r="D8549" i="12"/>
  <c r="E8548" i="12"/>
  <c r="K8548" i="12" s="1"/>
  <c r="D8548" i="12"/>
  <c r="E8547" i="12"/>
  <c r="K8547" i="12" s="1"/>
  <c r="D8547" i="12"/>
  <c r="K8546" i="12"/>
  <c r="E8546" i="12"/>
  <c r="D8546" i="12"/>
  <c r="E8545" i="12"/>
  <c r="K8545" i="12" s="1"/>
  <c r="D8545" i="12"/>
  <c r="E8544" i="12"/>
  <c r="K8544" i="12" s="1"/>
  <c r="D8544" i="12"/>
  <c r="E8543" i="12"/>
  <c r="K8543" i="12" s="1"/>
  <c r="D8543" i="12"/>
  <c r="E8542" i="12"/>
  <c r="K8542" i="12" s="1"/>
  <c r="D8542" i="12"/>
  <c r="E8541" i="12"/>
  <c r="K8541" i="12" s="1"/>
  <c r="D8541" i="12"/>
  <c r="E8540" i="12"/>
  <c r="K8540" i="12" s="1"/>
  <c r="D8540" i="12"/>
  <c r="E8539" i="12"/>
  <c r="K8539" i="12" s="1"/>
  <c r="D8539" i="12"/>
  <c r="E8538" i="12"/>
  <c r="K8538" i="12" s="1"/>
  <c r="D8538" i="12"/>
  <c r="E8537" i="12"/>
  <c r="K8537" i="12" s="1"/>
  <c r="D8537" i="12"/>
  <c r="E8536" i="12"/>
  <c r="K8536" i="12" s="1"/>
  <c r="D8536" i="12"/>
  <c r="E8535" i="12"/>
  <c r="K8535" i="12" s="1"/>
  <c r="D8535" i="12"/>
  <c r="E8534" i="12"/>
  <c r="K8534" i="12" s="1"/>
  <c r="D8534" i="12"/>
  <c r="E8533" i="12"/>
  <c r="K8533" i="12" s="1"/>
  <c r="D8533" i="12"/>
  <c r="E8532" i="12"/>
  <c r="K8532" i="12" s="1"/>
  <c r="D8532" i="12"/>
  <c r="E8531" i="12"/>
  <c r="K8531" i="12" s="1"/>
  <c r="D8531" i="12"/>
  <c r="E8530" i="12"/>
  <c r="K8530" i="12" s="1"/>
  <c r="D8530" i="12"/>
  <c r="E8529" i="12"/>
  <c r="K8529" i="12" s="1"/>
  <c r="D8529" i="12"/>
  <c r="E8528" i="12"/>
  <c r="K8528" i="12" s="1"/>
  <c r="D8528" i="12"/>
  <c r="E8527" i="12"/>
  <c r="K8527" i="12" s="1"/>
  <c r="D8527" i="12"/>
  <c r="E8526" i="12"/>
  <c r="K8526" i="12" s="1"/>
  <c r="D8526" i="12"/>
  <c r="E8525" i="12"/>
  <c r="K8525" i="12" s="1"/>
  <c r="D8525" i="12"/>
  <c r="K8524" i="12"/>
  <c r="E8524" i="12"/>
  <c r="D8524" i="12"/>
  <c r="E8523" i="12"/>
  <c r="K8523" i="12" s="1"/>
  <c r="D8523" i="12"/>
  <c r="E8522" i="12"/>
  <c r="K8522" i="12" s="1"/>
  <c r="D8522" i="12"/>
  <c r="E8521" i="12"/>
  <c r="K8521" i="12" s="1"/>
  <c r="D8521" i="12"/>
  <c r="E8520" i="12"/>
  <c r="K8520" i="12" s="1"/>
  <c r="D8520" i="12"/>
  <c r="E8519" i="12"/>
  <c r="K8519" i="12" s="1"/>
  <c r="D8519" i="12"/>
  <c r="E8518" i="12"/>
  <c r="K8518" i="12" s="1"/>
  <c r="D8518" i="12"/>
  <c r="E8517" i="12"/>
  <c r="K8517" i="12" s="1"/>
  <c r="D8517" i="12"/>
  <c r="E8516" i="12"/>
  <c r="K8516" i="12" s="1"/>
  <c r="D8516" i="12"/>
  <c r="E8515" i="12"/>
  <c r="K8515" i="12" s="1"/>
  <c r="D8515" i="12"/>
  <c r="E8514" i="12"/>
  <c r="K8514" i="12" s="1"/>
  <c r="D8514" i="12"/>
  <c r="E8513" i="12"/>
  <c r="K8513" i="12" s="1"/>
  <c r="D8513" i="12"/>
  <c r="E8512" i="12"/>
  <c r="K8512" i="12" s="1"/>
  <c r="D8512" i="12"/>
  <c r="E8511" i="12"/>
  <c r="K8511" i="12" s="1"/>
  <c r="D8511" i="12"/>
  <c r="E8510" i="12"/>
  <c r="K8510" i="12" s="1"/>
  <c r="D8510" i="12"/>
  <c r="E8509" i="12"/>
  <c r="K8509" i="12" s="1"/>
  <c r="D8509" i="12"/>
  <c r="E8508" i="12"/>
  <c r="K8508" i="12" s="1"/>
  <c r="D8508" i="12"/>
  <c r="E8507" i="12"/>
  <c r="K8507" i="12" s="1"/>
  <c r="D8507" i="12"/>
  <c r="E8506" i="12"/>
  <c r="K8506" i="12" s="1"/>
  <c r="D8506" i="12"/>
  <c r="E8505" i="12"/>
  <c r="K8505" i="12" s="1"/>
  <c r="D8505" i="12"/>
  <c r="E8504" i="12"/>
  <c r="K8504" i="12" s="1"/>
  <c r="D8504" i="12"/>
  <c r="E8503" i="12"/>
  <c r="K8503" i="12" s="1"/>
  <c r="D8503" i="12"/>
  <c r="E8502" i="12"/>
  <c r="K8502" i="12" s="1"/>
  <c r="D8502" i="12"/>
  <c r="E8501" i="12"/>
  <c r="K8501" i="12" s="1"/>
  <c r="D8501" i="12"/>
  <c r="E8500" i="12"/>
  <c r="K8500" i="12" s="1"/>
  <c r="D8500" i="12"/>
  <c r="E8499" i="12"/>
  <c r="K8499" i="12" s="1"/>
  <c r="D8499" i="12"/>
  <c r="E8498" i="12"/>
  <c r="K8498" i="12" s="1"/>
  <c r="D8498" i="12"/>
  <c r="E8497" i="12"/>
  <c r="K8497" i="12" s="1"/>
  <c r="D8497" i="12"/>
  <c r="E8496" i="12"/>
  <c r="K8496" i="12" s="1"/>
  <c r="D8496" i="12"/>
  <c r="E8495" i="12"/>
  <c r="K8495" i="12" s="1"/>
  <c r="D8495" i="12"/>
  <c r="K8494" i="12"/>
  <c r="E8494" i="12"/>
  <c r="D8494" i="12"/>
  <c r="E8493" i="12"/>
  <c r="K8493" i="12" s="1"/>
  <c r="D8493" i="12"/>
  <c r="E8492" i="12"/>
  <c r="K8492" i="12" s="1"/>
  <c r="D8492" i="12"/>
  <c r="E8491" i="12"/>
  <c r="K8491" i="12" s="1"/>
  <c r="D8491" i="12"/>
  <c r="E8490" i="12"/>
  <c r="K8490" i="12" s="1"/>
  <c r="D8490" i="12"/>
  <c r="E8489" i="12"/>
  <c r="K8489" i="12" s="1"/>
  <c r="D8489" i="12"/>
  <c r="E8488" i="12"/>
  <c r="K8488" i="12" s="1"/>
  <c r="D8488" i="12"/>
  <c r="E8487" i="12"/>
  <c r="K8487" i="12" s="1"/>
  <c r="D8487" i="12"/>
  <c r="E8486" i="12"/>
  <c r="K8486" i="12" s="1"/>
  <c r="D8486" i="12"/>
  <c r="E8485" i="12"/>
  <c r="K8485" i="12" s="1"/>
  <c r="D8485" i="12"/>
  <c r="E8484" i="12"/>
  <c r="K8484" i="12" s="1"/>
  <c r="D8484" i="12"/>
  <c r="E8483" i="12"/>
  <c r="K8483" i="12" s="1"/>
  <c r="D8483" i="12"/>
  <c r="E8482" i="12"/>
  <c r="K8482" i="12" s="1"/>
  <c r="D8482" i="12"/>
  <c r="E8481" i="12"/>
  <c r="K8481" i="12" s="1"/>
  <c r="D8481" i="12"/>
  <c r="E8480" i="12"/>
  <c r="K8480" i="12" s="1"/>
  <c r="D8480" i="12"/>
  <c r="E8479" i="12"/>
  <c r="K8479" i="12" s="1"/>
  <c r="D8479" i="12"/>
  <c r="E8478" i="12"/>
  <c r="K8478" i="12" s="1"/>
  <c r="D8478" i="12"/>
  <c r="E8477" i="12"/>
  <c r="K8477" i="12" s="1"/>
  <c r="D8477" i="12"/>
  <c r="E8476" i="12"/>
  <c r="K8476" i="12" s="1"/>
  <c r="D8476" i="12"/>
  <c r="E8475" i="12"/>
  <c r="K8475" i="12" s="1"/>
  <c r="D8475" i="12"/>
  <c r="E8474" i="12"/>
  <c r="K8474" i="12" s="1"/>
  <c r="D8474" i="12"/>
  <c r="E8473" i="12"/>
  <c r="K8473" i="12" s="1"/>
  <c r="D8473" i="12"/>
  <c r="E8472" i="12"/>
  <c r="K8472" i="12" s="1"/>
  <c r="D8472" i="12"/>
  <c r="E8471" i="12"/>
  <c r="K8471" i="12" s="1"/>
  <c r="D8471" i="12"/>
  <c r="E8470" i="12"/>
  <c r="K8470" i="12" s="1"/>
  <c r="D8470" i="12"/>
  <c r="E8469" i="12"/>
  <c r="K8469" i="12" s="1"/>
  <c r="D8469" i="12"/>
  <c r="E8468" i="12"/>
  <c r="K8468" i="12" s="1"/>
  <c r="D8468" i="12"/>
  <c r="E8467" i="12"/>
  <c r="K8467" i="12" s="1"/>
  <c r="D8467" i="12"/>
  <c r="E8466" i="12"/>
  <c r="K8466" i="12" s="1"/>
  <c r="D8466" i="12"/>
  <c r="E8465" i="12"/>
  <c r="K8465" i="12" s="1"/>
  <c r="D8465" i="12"/>
  <c r="E8464" i="12"/>
  <c r="K8464" i="12" s="1"/>
  <c r="D8464" i="12"/>
  <c r="E8463" i="12"/>
  <c r="K8463" i="12" s="1"/>
  <c r="D8463" i="12"/>
  <c r="E8462" i="12"/>
  <c r="K8462" i="12" s="1"/>
  <c r="D8462" i="12"/>
  <c r="E8461" i="12"/>
  <c r="K8461" i="12" s="1"/>
  <c r="D8461" i="12"/>
  <c r="E8460" i="12"/>
  <c r="K8460" i="12" s="1"/>
  <c r="D8460" i="12"/>
  <c r="E8459" i="12"/>
  <c r="K8459" i="12" s="1"/>
  <c r="D8459" i="12"/>
  <c r="E8458" i="12"/>
  <c r="K8458" i="12" s="1"/>
  <c r="D8458" i="12"/>
  <c r="E8457" i="12"/>
  <c r="K8457" i="12" s="1"/>
  <c r="D8457" i="12"/>
  <c r="E8456" i="12"/>
  <c r="K8456" i="12" s="1"/>
  <c r="D8456" i="12"/>
  <c r="E8455" i="12"/>
  <c r="K8455" i="12" s="1"/>
  <c r="D8455" i="12"/>
  <c r="E8454" i="12"/>
  <c r="K8454" i="12" s="1"/>
  <c r="D8454" i="12"/>
  <c r="E8453" i="12"/>
  <c r="K8453" i="12" s="1"/>
  <c r="D8453" i="12"/>
  <c r="E8452" i="12"/>
  <c r="K8452" i="12" s="1"/>
  <c r="D8452" i="12"/>
  <c r="E8451" i="12"/>
  <c r="K8451" i="12" s="1"/>
  <c r="D8451" i="12"/>
  <c r="E8450" i="12"/>
  <c r="K8450" i="12" s="1"/>
  <c r="D8450" i="12"/>
  <c r="E8449" i="12"/>
  <c r="K8449" i="12" s="1"/>
  <c r="D8449" i="12"/>
  <c r="E8448" i="12"/>
  <c r="K8448" i="12" s="1"/>
  <c r="D8448" i="12"/>
  <c r="E8447" i="12"/>
  <c r="K8447" i="12" s="1"/>
  <c r="D8447" i="12"/>
  <c r="E8446" i="12"/>
  <c r="K8446" i="12" s="1"/>
  <c r="D8446" i="12"/>
  <c r="E8445" i="12"/>
  <c r="K8445" i="12" s="1"/>
  <c r="D8445" i="12"/>
  <c r="E8444" i="12"/>
  <c r="K8444" i="12" s="1"/>
  <c r="D8444" i="12"/>
  <c r="E8443" i="12"/>
  <c r="K8443" i="12" s="1"/>
  <c r="D8443" i="12"/>
  <c r="E8442" i="12"/>
  <c r="K8442" i="12" s="1"/>
  <c r="D8442" i="12"/>
  <c r="E8441" i="12"/>
  <c r="K8441" i="12" s="1"/>
  <c r="D8441" i="12"/>
  <c r="E8440" i="12"/>
  <c r="K8440" i="12" s="1"/>
  <c r="D8440" i="12"/>
  <c r="E8439" i="12"/>
  <c r="K8439" i="12" s="1"/>
  <c r="D8439" i="12"/>
  <c r="E8438" i="12"/>
  <c r="K8438" i="12" s="1"/>
  <c r="D8438" i="12"/>
  <c r="E8437" i="12"/>
  <c r="K8437" i="12" s="1"/>
  <c r="D8437" i="12"/>
  <c r="E8436" i="12"/>
  <c r="K8436" i="12" s="1"/>
  <c r="D8436" i="12"/>
  <c r="E8435" i="12"/>
  <c r="K8435" i="12" s="1"/>
  <c r="D8435" i="12"/>
  <c r="E8434" i="12"/>
  <c r="K8434" i="12" s="1"/>
  <c r="D8434" i="12"/>
  <c r="E8433" i="12"/>
  <c r="K8433" i="12" s="1"/>
  <c r="D8433" i="12"/>
  <c r="E8432" i="12"/>
  <c r="K8432" i="12" s="1"/>
  <c r="D8432" i="12"/>
  <c r="E8431" i="12"/>
  <c r="K8431" i="12" s="1"/>
  <c r="D8431" i="12"/>
  <c r="E8430" i="12"/>
  <c r="K8430" i="12" s="1"/>
  <c r="D8430" i="12"/>
  <c r="E8429" i="12"/>
  <c r="K8429" i="12" s="1"/>
  <c r="D8429" i="12"/>
  <c r="E8428" i="12"/>
  <c r="K8428" i="12" s="1"/>
  <c r="D8428" i="12"/>
  <c r="E8427" i="12"/>
  <c r="K8427" i="12" s="1"/>
  <c r="D8427" i="12"/>
  <c r="E8426" i="12"/>
  <c r="K8426" i="12" s="1"/>
  <c r="D8426" i="12"/>
  <c r="E8425" i="12"/>
  <c r="K8425" i="12" s="1"/>
  <c r="D8425" i="12"/>
  <c r="E8424" i="12"/>
  <c r="K8424" i="12" s="1"/>
  <c r="D8424" i="12"/>
  <c r="E8423" i="12"/>
  <c r="K8423" i="12" s="1"/>
  <c r="D8423" i="12"/>
  <c r="E8422" i="12"/>
  <c r="K8422" i="12" s="1"/>
  <c r="D8422" i="12"/>
  <c r="E8421" i="12"/>
  <c r="K8421" i="12" s="1"/>
  <c r="D8421" i="12"/>
  <c r="E8420" i="12"/>
  <c r="K8420" i="12" s="1"/>
  <c r="D8420" i="12"/>
  <c r="K8419" i="12"/>
  <c r="E8419" i="12"/>
  <c r="D8419" i="12"/>
  <c r="E8418" i="12"/>
  <c r="K8418" i="12" s="1"/>
  <c r="D8418" i="12"/>
  <c r="E8417" i="12"/>
  <c r="K8417" i="12" s="1"/>
  <c r="D8417" i="12"/>
  <c r="E8416" i="12"/>
  <c r="K8416" i="12" s="1"/>
  <c r="D8416" i="12"/>
  <c r="E8415" i="12"/>
  <c r="K8415" i="12" s="1"/>
  <c r="D8415" i="12"/>
  <c r="E8414" i="12"/>
  <c r="K8414" i="12" s="1"/>
  <c r="D8414" i="12"/>
  <c r="E8413" i="12"/>
  <c r="K8413" i="12" s="1"/>
  <c r="D8413" i="12"/>
  <c r="E8412" i="12"/>
  <c r="K8412" i="12" s="1"/>
  <c r="D8412" i="12"/>
  <c r="E8411" i="12"/>
  <c r="K8411" i="12" s="1"/>
  <c r="D8411" i="12"/>
  <c r="E8410" i="12"/>
  <c r="K8410" i="12" s="1"/>
  <c r="D8410" i="12"/>
  <c r="E8409" i="12"/>
  <c r="K8409" i="12" s="1"/>
  <c r="D8409" i="12"/>
  <c r="E8408" i="12"/>
  <c r="K8408" i="12" s="1"/>
  <c r="D8408" i="12"/>
  <c r="E8407" i="12"/>
  <c r="K8407" i="12" s="1"/>
  <c r="D8407" i="12"/>
  <c r="E8406" i="12"/>
  <c r="K8406" i="12" s="1"/>
  <c r="D8406" i="12"/>
  <c r="E8405" i="12"/>
  <c r="K8405" i="12" s="1"/>
  <c r="D8405" i="12"/>
  <c r="E8404" i="12"/>
  <c r="K8404" i="12" s="1"/>
  <c r="D8404" i="12"/>
  <c r="E8403" i="12"/>
  <c r="K8403" i="12" s="1"/>
  <c r="D8403" i="12"/>
  <c r="E8402" i="12"/>
  <c r="K8402" i="12" s="1"/>
  <c r="D8402" i="12"/>
  <c r="E8401" i="12"/>
  <c r="K8401" i="12" s="1"/>
  <c r="D8401" i="12"/>
  <c r="E8400" i="12"/>
  <c r="K8400" i="12" s="1"/>
  <c r="D8400" i="12"/>
  <c r="E8399" i="12"/>
  <c r="K8399" i="12" s="1"/>
  <c r="D8399" i="12"/>
  <c r="E8398" i="12"/>
  <c r="K8398" i="12" s="1"/>
  <c r="D8398" i="12"/>
  <c r="E8397" i="12"/>
  <c r="K8397" i="12" s="1"/>
  <c r="D8397" i="12"/>
  <c r="E8396" i="12"/>
  <c r="K8396" i="12" s="1"/>
  <c r="D8396" i="12"/>
  <c r="E8395" i="12"/>
  <c r="K8395" i="12" s="1"/>
  <c r="D8395" i="12"/>
  <c r="E8394" i="12"/>
  <c r="K8394" i="12" s="1"/>
  <c r="D8394" i="12"/>
  <c r="E8393" i="12"/>
  <c r="K8393" i="12" s="1"/>
  <c r="D8393" i="12"/>
  <c r="E8392" i="12"/>
  <c r="K8392" i="12" s="1"/>
  <c r="D8392" i="12"/>
  <c r="E8391" i="12"/>
  <c r="K8391" i="12" s="1"/>
  <c r="D8391" i="12"/>
  <c r="E8390" i="12"/>
  <c r="K8390" i="12" s="1"/>
  <c r="D8390" i="12"/>
  <c r="E8389" i="12"/>
  <c r="K8389" i="12" s="1"/>
  <c r="D8389" i="12"/>
  <c r="E8388" i="12"/>
  <c r="K8388" i="12" s="1"/>
  <c r="D8388" i="12"/>
  <c r="E8387" i="12"/>
  <c r="K8387" i="12" s="1"/>
  <c r="D8387" i="12"/>
  <c r="E8386" i="12"/>
  <c r="K8386" i="12" s="1"/>
  <c r="D8386" i="12"/>
  <c r="E8385" i="12"/>
  <c r="K8385" i="12" s="1"/>
  <c r="D8385" i="12"/>
  <c r="E8384" i="12"/>
  <c r="K8384" i="12" s="1"/>
  <c r="D8384" i="12"/>
  <c r="E8383" i="12"/>
  <c r="K8383" i="12" s="1"/>
  <c r="D8383" i="12"/>
  <c r="E8382" i="12"/>
  <c r="K8382" i="12" s="1"/>
  <c r="D8382" i="12"/>
  <c r="E8381" i="12"/>
  <c r="K8381" i="12" s="1"/>
  <c r="D8381" i="12"/>
  <c r="E8380" i="12"/>
  <c r="K8380" i="12" s="1"/>
  <c r="D8380" i="12"/>
  <c r="E8379" i="12"/>
  <c r="K8379" i="12" s="1"/>
  <c r="D8379" i="12"/>
  <c r="E8378" i="12"/>
  <c r="K8378" i="12" s="1"/>
  <c r="D8378" i="12"/>
  <c r="E8377" i="12"/>
  <c r="K8377" i="12" s="1"/>
  <c r="D8377" i="12"/>
  <c r="K8376" i="12"/>
  <c r="E8376" i="12"/>
  <c r="D8376" i="12"/>
  <c r="E8375" i="12"/>
  <c r="K8375" i="12" s="1"/>
  <c r="D8375" i="12"/>
  <c r="E8374" i="12"/>
  <c r="K8374" i="12" s="1"/>
  <c r="D8374" i="12"/>
  <c r="E8373" i="12"/>
  <c r="K8373" i="12" s="1"/>
  <c r="D8373" i="12"/>
  <c r="E8372" i="12"/>
  <c r="K8372" i="12" s="1"/>
  <c r="D8372" i="12"/>
  <c r="E8371" i="12"/>
  <c r="K8371" i="12" s="1"/>
  <c r="D8371" i="12"/>
  <c r="E8370" i="12"/>
  <c r="K8370" i="12" s="1"/>
  <c r="D8370" i="12"/>
  <c r="E8369" i="12"/>
  <c r="K8369" i="12" s="1"/>
  <c r="D8369" i="12"/>
  <c r="E8368" i="12"/>
  <c r="K8368" i="12" s="1"/>
  <c r="D8368" i="12"/>
  <c r="E8367" i="12"/>
  <c r="K8367" i="12" s="1"/>
  <c r="D8367" i="12"/>
  <c r="E8366" i="12"/>
  <c r="K8366" i="12" s="1"/>
  <c r="D8366" i="12"/>
  <c r="E8365" i="12"/>
  <c r="K8365" i="12" s="1"/>
  <c r="D8365" i="12"/>
  <c r="E8364" i="12"/>
  <c r="K8364" i="12" s="1"/>
  <c r="D8364" i="12"/>
  <c r="E8363" i="12"/>
  <c r="K8363" i="12" s="1"/>
  <c r="D8363" i="12"/>
  <c r="E8362" i="12"/>
  <c r="K8362" i="12" s="1"/>
  <c r="D8362" i="12"/>
  <c r="E8361" i="12"/>
  <c r="K8361" i="12" s="1"/>
  <c r="D8361" i="12"/>
  <c r="E8360" i="12"/>
  <c r="K8360" i="12" s="1"/>
  <c r="D8360" i="12"/>
  <c r="E8359" i="12"/>
  <c r="K8359" i="12" s="1"/>
  <c r="D8359" i="12"/>
  <c r="E8358" i="12"/>
  <c r="K8358" i="12" s="1"/>
  <c r="D8358" i="12"/>
  <c r="E8357" i="12"/>
  <c r="K8357" i="12" s="1"/>
  <c r="D8357" i="12"/>
  <c r="E8356" i="12"/>
  <c r="K8356" i="12" s="1"/>
  <c r="D8356" i="12"/>
  <c r="E8355" i="12"/>
  <c r="K8355" i="12" s="1"/>
  <c r="D8355" i="12"/>
  <c r="E8354" i="12"/>
  <c r="K8354" i="12" s="1"/>
  <c r="D8354" i="12"/>
  <c r="E8353" i="12"/>
  <c r="K8353" i="12" s="1"/>
  <c r="D8353" i="12"/>
  <c r="E8352" i="12"/>
  <c r="K8352" i="12" s="1"/>
  <c r="D8352" i="12"/>
  <c r="E8351" i="12"/>
  <c r="K8351" i="12" s="1"/>
  <c r="D8351" i="12"/>
  <c r="E8350" i="12"/>
  <c r="K8350" i="12" s="1"/>
  <c r="D8350" i="12"/>
  <c r="E8349" i="12"/>
  <c r="K8349" i="12" s="1"/>
  <c r="D8349" i="12"/>
  <c r="E8348" i="12"/>
  <c r="K8348" i="12" s="1"/>
  <c r="D8348" i="12"/>
  <c r="E8347" i="12"/>
  <c r="K8347" i="12" s="1"/>
  <c r="D8347" i="12"/>
  <c r="E8346" i="12"/>
  <c r="K8346" i="12" s="1"/>
  <c r="D8346" i="12"/>
  <c r="E8345" i="12"/>
  <c r="K8345" i="12" s="1"/>
  <c r="D8345" i="12"/>
  <c r="E8344" i="12"/>
  <c r="K8344" i="12" s="1"/>
  <c r="D8344" i="12"/>
  <c r="E8343" i="12"/>
  <c r="K8343" i="12" s="1"/>
  <c r="D8343" i="12"/>
  <c r="E8342" i="12"/>
  <c r="K8342" i="12" s="1"/>
  <c r="D8342" i="12"/>
  <c r="E8341" i="12"/>
  <c r="K8341" i="12" s="1"/>
  <c r="D8341" i="12"/>
  <c r="E8340" i="12"/>
  <c r="K8340" i="12" s="1"/>
  <c r="D8340" i="12"/>
  <c r="E8339" i="12"/>
  <c r="K8339" i="12" s="1"/>
  <c r="D8339" i="12"/>
  <c r="E8338" i="12"/>
  <c r="K8338" i="12" s="1"/>
  <c r="D8338" i="12"/>
  <c r="E8337" i="12"/>
  <c r="K8337" i="12" s="1"/>
  <c r="D8337" i="12"/>
  <c r="E8336" i="12"/>
  <c r="K8336" i="12" s="1"/>
  <c r="D8336" i="12"/>
  <c r="E8335" i="12"/>
  <c r="K8335" i="12" s="1"/>
  <c r="D8335" i="12"/>
  <c r="E8334" i="12"/>
  <c r="K8334" i="12" s="1"/>
  <c r="D8334" i="12"/>
  <c r="E8333" i="12"/>
  <c r="K8333" i="12" s="1"/>
  <c r="D8333" i="12"/>
  <c r="K8332" i="12"/>
  <c r="E8332" i="12"/>
  <c r="D8332" i="12"/>
  <c r="E8331" i="12"/>
  <c r="K8331" i="12" s="1"/>
  <c r="D8331" i="12"/>
  <c r="E8330" i="12"/>
  <c r="K8330" i="12" s="1"/>
  <c r="D8330" i="12"/>
  <c r="E8329" i="12"/>
  <c r="K8329" i="12" s="1"/>
  <c r="D8329" i="12"/>
  <c r="E8328" i="12"/>
  <c r="K8328" i="12" s="1"/>
  <c r="D8328" i="12"/>
  <c r="E8327" i="12"/>
  <c r="K8327" i="12" s="1"/>
  <c r="D8327" i="12"/>
  <c r="E8326" i="12"/>
  <c r="K8326" i="12" s="1"/>
  <c r="D8326" i="12"/>
  <c r="E8325" i="12"/>
  <c r="K8325" i="12" s="1"/>
  <c r="D8325" i="12"/>
  <c r="E8324" i="12"/>
  <c r="K8324" i="12" s="1"/>
  <c r="D8324" i="12"/>
  <c r="E8323" i="12"/>
  <c r="K8323" i="12" s="1"/>
  <c r="D8323" i="12"/>
  <c r="E8322" i="12"/>
  <c r="K8322" i="12" s="1"/>
  <c r="D8322" i="12"/>
  <c r="E8321" i="12"/>
  <c r="K8321" i="12" s="1"/>
  <c r="D8321" i="12"/>
  <c r="E8320" i="12"/>
  <c r="K8320" i="12" s="1"/>
  <c r="D8320" i="12"/>
  <c r="E8319" i="12"/>
  <c r="K8319" i="12" s="1"/>
  <c r="D8319" i="12"/>
  <c r="E8318" i="12"/>
  <c r="K8318" i="12" s="1"/>
  <c r="D8318" i="12"/>
  <c r="E8317" i="12"/>
  <c r="K8317" i="12" s="1"/>
  <c r="D8317" i="12"/>
  <c r="E8316" i="12"/>
  <c r="K8316" i="12" s="1"/>
  <c r="D8316" i="12"/>
  <c r="E8315" i="12"/>
  <c r="K8315" i="12" s="1"/>
  <c r="D8315" i="12"/>
  <c r="E8314" i="12"/>
  <c r="K8314" i="12" s="1"/>
  <c r="D8314" i="12"/>
  <c r="E8313" i="12"/>
  <c r="K8313" i="12" s="1"/>
  <c r="D8313" i="12"/>
  <c r="E8312" i="12"/>
  <c r="K8312" i="12" s="1"/>
  <c r="D8312" i="12"/>
  <c r="E8311" i="12"/>
  <c r="K8311" i="12" s="1"/>
  <c r="D8311" i="12"/>
  <c r="E8310" i="12"/>
  <c r="K8310" i="12" s="1"/>
  <c r="D8310" i="12"/>
  <c r="E8309" i="12"/>
  <c r="K8309" i="12" s="1"/>
  <c r="D8309" i="12"/>
  <c r="E8308" i="12"/>
  <c r="K8308" i="12" s="1"/>
  <c r="D8308" i="12"/>
  <c r="E8307" i="12"/>
  <c r="K8307" i="12" s="1"/>
  <c r="D8307" i="12"/>
  <c r="E8306" i="12"/>
  <c r="K8306" i="12" s="1"/>
  <c r="D8306" i="12"/>
  <c r="E8305" i="12"/>
  <c r="K8305" i="12" s="1"/>
  <c r="D8305" i="12"/>
  <c r="E8304" i="12"/>
  <c r="K8304" i="12" s="1"/>
  <c r="D8304" i="12"/>
  <c r="E8303" i="12"/>
  <c r="K8303" i="12" s="1"/>
  <c r="D8303" i="12"/>
  <c r="E8302" i="12"/>
  <c r="K8302" i="12" s="1"/>
  <c r="D8302" i="12"/>
  <c r="E8301" i="12"/>
  <c r="K8301" i="12" s="1"/>
  <c r="D8301" i="12"/>
  <c r="E8300" i="12"/>
  <c r="K8300" i="12" s="1"/>
  <c r="D8300" i="12"/>
  <c r="E8299" i="12"/>
  <c r="K8299" i="12" s="1"/>
  <c r="D8299" i="12"/>
  <c r="E8298" i="12"/>
  <c r="K8298" i="12" s="1"/>
  <c r="D8298" i="12"/>
  <c r="E8297" i="12"/>
  <c r="K8297" i="12" s="1"/>
  <c r="D8297" i="12"/>
  <c r="E8296" i="12"/>
  <c r="K8296" i="12" s="1"/>
  <c r="D8296" i="12"/>
  <c r="E8295" i="12"/>
  <c r="K8295" i="12" s="1"/>
  <c r="D8295" i="12"/>
  <c r="E8294" i="12"/>
  <c r="K8294" i="12" s="1"/>
  <c r="D8294" i="12"/>
  <c r="E8293" i="12"/>
  <c r="K8293" i="12" s="1"/>
  <c r="D8293" i="12"/>
  <c r="E8292" i="12"/>
  <c r="K8292" i="12" s="1"/>
  <c r="D8292" i="12"/>
  <c r="E8291" i="12"/>
  <c r="K8291" i="12" s="1"/>
  <c r="D8291" i="12"/>
  <c r="E8290" i="12"/>
  <c r="K8290" i="12" s="1"/>
  <c r="D8290" i="12"/>
  <c r="E8289" i="12"/>
  <c r="K8289" i="12" s="1"/>
  <c r="D8289" i="12"/>
  <c r="E8288" i="12"/>
  <c r="K8288" i="12" s="1"/>
  <c r="D8288" i="12"/>
  <c r="E8287" i="12"/>
  <c r="K8287" i="12" s="1"/>
  <c r="D8287" i="12"/>
  <c r="E8286" i="12"/>
  <c r="K8286" i="12" s="1"/>
  <c r="D8286" i="12"/>
  <c r="E8285" i="12"/>
  <c r="K8285" i="12" s="1"/>
  <c r="D8285" i="12"/>
  <c r="E8284" i="12"/>
  <c r="K8284" i="12" s="1"/>
  <c r="D8284" i="12"/>
  <c r="E8283" i="12"/>
  <c r="K8283" i="12" s="1"/>
  <c r="D8283" i="12"/>
  <c r="E8282" i="12"/>
  <c r="K8282" i="12" s="1"/>
  <c r="D8282" i="12"/>
  <c r="E8281" i="12"/>
  <c r="K8281" i="12" s="1"/>
  <c r="D8281" i="12"/>
  <c r="E8280" i="12"/>
  <c r="K8280" i="12" s="1"/>
  <c r="D8280" i="12"/>
  <c r="E8279" i="12"/>
  <c r="K8279" i="12" s="1"/>
  <c r="D8279" i="12"/>
  <c r="E8278" i="12"/>
  <c r="K8278" i="12" s="1"/>
  <c r="D8278" i="12"/>
  <c r="E8277" i="12"/>
  <c r="K8277" i="12" s="1"/>
  <c r="D8277" i="12"/>
  <c r="E8276" i="12"/>
  <c r="K8276" i="12" s="1"/>
  <c r="D8276" i="12"/>
  <c r="E8275" i="12"/>
  <c r="K8275" i="12" s="1"/>
  <c r="D8275" i="12"/>
  <c r="E8274" i="12"/>
  <c r="K8274" i="12" s="1"/>
  <c r="D8274" i="12"/>
  <c r="E8273" i="12"/>
  <c r="K8273" i="12" s="1"/>
  <c r="D8273" i="12"/>
  <c r="E8272" i="12"/>
  <c r="K8272" i="12" s="1"/>
  <c r="D8272" i="12"/>
  <c r="E8271" i="12"/>
  <c r="K8271" i="12" s="1"/>
  <c r="D8271" i="12"/>
  <c r="E8270" i="12"/>
  <c r="K8270" i="12" s="1"/>
  <c r="D8270" i="12"/>
  <c r="E8269" i="12"/>
  <c r="K8269" i="12" s="1"/>
  <c r="D8269" i="12"/>
  <c r="E8268" i="12"/>
  <c r="K8268" i="12" s="1"/>
  <c r="D8268" i="12"/>
  <c r="E8267" i="12"/>
  <c r="K8267" i="12" s="1"/>
  <c r="D8267" i="12"/>
  <c r="E8266" i="12"/>
  <c r="K8266" i="12" s="1"/>
  <c r="D8266" i="12"/>
  <c r="E8265" i="12"/>
  <c r="K8265" i="12" s="1"/>
  <c r="D8265" i="12"/>
  <c r="E8264" i="12"/>
  <c r="K8264" i="12" s="1"/>
  <c r="D8264" i="12"/>
  <c r="E8263" i="12"/>
  <c r="K8263" i="12" s="1"/>
  <c r="D8263" i="12"/>
  <c r="E8262" i="12"/>
  <c r="K8262" i="12" s="1"/>
  <c r="D8262" i="12"/>
  <c r="E8261" i="12"/>
  <c r="K8261" i="12" s="1"/>
  <c r="D8261" i="12"/>
  <c r="E8260" i="12"/>
  <c r="K8260" i="12" s="1"/>
  <c r="D8260" i="12"/>
  <c r="E8259" i="12"/>
  <c r="K8259" i="12" s="1"/>
  <c r="D8259" i="12"/>
  <c r="E8258" i="12"/>
  <c r="K8258" i="12" s="1"/>
  <c r="D8258" i="12"/>
  <c r="E8257" i="12"/>
  <c r="K8257" i="12" s="1"/>
  <c r="D8257" i="12"/>
  <c r="E8256" i="12"/>
  <c r="K8256" i="12" s="1"/>
  <c r="D8256" i="12"/>
  <c r="E8255" i="12"/>
  <c r="K8255" i="12" s="1"/>
  <c r="D8255" i="12"/>
  <c r="E8254" i="12"/>
  <c r="K8254" i="12" s="1"/>
  <c r="D8254" i="12"/>
  <c r="E8253" i="12"/>
  <c r="K8253" i="12" s="1"/>
  <c r="D8253" i="12"/>
  <c r="E8252" i="12"/>
  <c r="K8252" i="12" s="1"/>
  <c r="D8252" i="12"/>
  <c r="E8251" i="12"/>
  <c r="K8251" i="12" s="1"/>
  <c r="D8251" i="12"/>
  <c r="E8250" i="12"/>
  <c r="K8250" i="12" s="1"/>
  <c r="D8250" i="12"/>
  <c r="E8249" i="12"/>
  <c r="K8249" i="12" s="1"/>
  <c r="D8249" i="12"/>
  <c r="E8248" i="12"/>
  <c r="K8248" i="12" s="1"/>
  <c r="D8248" i="12"/>
  <c r="E8247" i="12"/>
  <c r="K8247" i="12" s="1"/>
  <c r="D8247" i="12"/>
  <c r="E8246" i="12"/>
  <c r="K8246" i="12" s="1"/>
  <c r="D8246" i="12"/>
  <c r="E8245" i="12"/>
  <c r="K8245" i="12" s="1"/>
  <c r="D8245" i="12"/>
  <c r="E8244" i="12"/>
  <c r="K8244" i="12" s="1"/>
  <c r="D8244" i="12"/>
  <c r="E8243" i="12"/>
  <c r="K8243" i="12" s="1"/>
  <c r="D8243" i="12"/>
  <c r="E8242" i="12"/>
  <c r="K8242" i="12" s="1"/>
  <c r="D8242" i="12"/>
  <c r="E8241" i="12"/>
  <c r="K8241" i="12" s="1"/>
  <c r="D8241" i="12"/>
  <c r="K8240" i="12"/>
  <c r="E8240" i="12"/>
  <c r="D8240" i="12"/>
  <c r="E8239" i="12"/>
  <c r="K8239" i="12" s="1"/>
  <c r="D8239" i="12"/>
  <c r="E8238" i="12"/>
  <c r="K8238" i="12" s="1"/>
  <c r="D8238" i="12"/>
  <c r="E8237" i="12"/>
  <c r="K8237" i="12" s="1"/>
  <c r="D8237" i="12"/>
  <c r="E8236" i="12"/>
  <c r="K8236" i="12" s="1"/>
  <c r="D8236" i="12"/>
  <c r="E8235" i="12"/>
  <c r="K8235" i="12" s="1"/>
  <c r="D8235" i="12"/>
  <c r="E8234" i="12"/>
  <c r="K8234" i="12" s="1"/>
  <c r="D8234" i="12"/>
  <c r="E8233" i="12"/>
  <c r="K8233" i="12" s="1"/>
  <c r="D8233" i="12"/>
  <c r="E8232" i="12"/>
  <c r="K8232" i="12" s="1"/>
  <c r="D8232" i="12"/>
  <c r="E8231" i="12"/>
  <c r="K8231" i="12" s="1"/>
  <c r="D8231" i="12"/>
  <c r="E8230" i="12"/>
  <c r="K8230" i="12" s="1"/>
  <c r="D8230" i="12"/>
  <c r="E8229" i="12"/>
  <c r="K8229" i="12" s="1"/>
  <c r="D8229" i="12"/>
  <c r="E8228" i="12"/>
  <c r="K8228" i="12" s="1"/>
  <c r="D8228" i="12"/>
  <c r="E8227" i="12"/>
  <c r="K8227" i="12" s="1"/>
  <c r="D8227" i="12"/>
  <c r="E8226" i="12"/>
  <c r="K8226" i="12" s="1"/>
  <c r="D8226" i="12"/>
  <c r="E8225" i="12"/>
  <c r="K8225" i="12" s="1"/>
  <c r="D8225" i="12"/>
  <c r="E8224" i="12"/>
  <c r="K8224" i="12" s="1"/>
  <c r="D8224" i="12"/>
  <c r="E8223" i="12"/>
  <c r="K8223" i="12" s="1"/>
  <c r="D8223" i="12"/>
  <c r="E8222" i="12"/>
  <c r="K8222" i="12" s="1"/>
  <c r="D8222" i="12"/>
  <c r="E8221" i="12"/>
  <c r="K8221" i="12" s="1"/>
  <c r="D8221" i="12"/>
  <c r="E8220" i="12"/>
  <c r="K8220" i="12" s="1"/>
  <c r="D8220" i="12"/>
  <c r="E8219" i="12"/>
  <c r="K8219" i="12" s="1"/>
  <c r="D8219" i="12"/>
  <c r="E8218" i="12"/>
  <c r="K8218" i="12" s="1"/>
  <c r="D8218" i="12"/>
  <c r="E8217" i="12"/>
  <c r="K8217" i="12" s="1"/>
  <c r="D8217" i="12"/>
  <c r="E8216" i="12"/>
  <c r="K8216" i="12" s="1"/>
  <c r="D8216" i="12"/>
  <c r="E8215" i="12"/>
  <c r="K8215" i="12" s="1"/>
  <c r="D8215" i="12"/>
  <c r="E8214" i="12"/>
  <c r="K8214" i="12" s="1"/>
  <c r="D8214" i="12"/>
  <c r="E8213" i="12"/>
  <c r="K8213" i="12" s="1"/>
  <c r="D8213" i="12"/>
  <c r="E8212" i="12"/>
  <c r="K8212" i="12" s="1"/>
  <c r="D8212" i="12"/>
  <c r="E8211" i="12"/>
  <c r="K8211" i="12" s="1"/>
  <c r="D8211" i="12"/>
  <c r="K8210" i="12"/>
  <c r="E8210" i="12"/>
  <c r="D8210" i="12"/>
  <c r="E8209" i="12"/>
  <c r="K8209" i="12" s="1"/>
  <c r="D8209" i="12"/>
  <c r="E8208" i="12"/>
  <c r="K8208" i="12" s="1"/>
  <c r="D8208" i="12"/>
  <c r="E8207" i="12"/>
  <c r="K8207" i="12" s="1"/>
  <c r="D8207" i="12"/>
  <c r="E8206" i="12"/>
  <c r="K8206" i="12" s="1"/>
  <c r="D8206" i="12"/>
  <c r="E8205" i="12"/>
  <c r="K8205" i="12" s="1"/>
  <c r="D8205" i="12"/>
  <c r="E8204" i="12"/>
  <c r="K8204" i="12" s="1"/>
  <c r="D8204" i="12"/>
  <c r="E8203" i="12"/>
  <c r="K8203" i="12" s="1"/>
  <c r="D8203" i="12"/>
  <c r="E8202" i="12"/>
  <c r="K8202" i="12" s="1"/>
  <c r="D8202" i="12"/>
  <c r="E8201" i="12"/>
  <c r="K8201" i="12" s="1"/>
  <c r="D8201" i="12"/>
  <c r="E8200" i="12"/>
  <c r="K8200" i="12" s="1"/>
  <c r="D8200" i="12"/>
  <c r="E8199" i="12"/>
  <c r="K8199" i="12" s="1"/>
  <c r="D8199" i="12"/>
  <c r="E8198" i="12"/>
  <c r="K8198" i="12" s="1"/>
  <c r="D8198" i="12"/>
  <c r="E8197" i="12"/>
  <c r="K8197" i="12" s="1"/>
  <c r="D8197" i="12"/>
  <c r="E8196" i="12"/>
  <c r="K8196" i="12" s="1"/>
  <c r="D8196" i="12"/>
  <c r="E8195" i="12"/>
  <c r="K8195" i="12" s="1"/>
  <c r="D8195" i="12"/>
  <c r="E8194" i="12"/>
  <c r="K8194" i="12" s="1"/>
  <c r="D8194" i="12"/>
  <c r="E8193" i="12"/>
  <c r="K8193" i="12" s="1"/>
  <c r="D8193" i="12"/>
  <c r="E8192" i="12"/>
  <c r="K8192" i="12" s="1"/>
  <c r="D8192" i="12"/>
  <c r="E8191" i="12"/>
  <c r="K8191" i="12" s="1"/>
  <c r="D8191" i="12"/>
  <c r="E8190" i="12"/>
  <c r="K8190" i="12" s="1"/>
  <c r="D8190" i="12"/>
  <c r="E8189" i="12"/>
  <c r="K8189" i="12" s="1"/>
  <c r="D8189" i="12"/>
  <c r="E8188" i="12"/>
  <c r="K8188" i="12" s="1"/>
  <c r="D8188" i="12"/>
  <c r="E8187" i="12"/>
  <c r="K8187" i="12" s="1"/>
  <c r="D8187" i="12"/>
  <c r="E8186" i="12"/>
  <c r="K8186" i="12" s="1"/>
  <c r="D8186" i="12"/>
  <c r="E8185" i="12"/>
  <c r="K8185" i="12" s="1"/>
  <c r="D8185" i="12"/>
  <c r="E8184" i="12"/>
  <c r="K8184" i="12" s="1"/>
  <c r="D8184" i="12"/>
  <c r="E8183" i="12"/>
  <c r="K8183" i="12" s="1"/>
  <c r="D8183" i="12"/>
  <c r="E8182" i="12"/>
  <c r="K8182" i="12" s="1"/>
  <c r="D8182" i="12"/>
  <c r="E8181" i="12"/>
  <c r="K8181" i="12" s="1"/>
  <c r="D8181" i="12"/>
  <c r="E8180" i="12"/>
  <c r="K8180" i="12" s="1"/>
  <c r="D8180" i="12"/>
  <c r="E8179" i="12"/>
  <c r="K8179" i="12" s="1"/>
  <c r="D8179" i="12"/>
  <c r="E8178" i="12"/>
  <c r="K8178" i="12" s="1"/>
  <c r="D8178" i="12"/>
  <c r="E8177" i="12"/>
  <c r="K8177" i="12" s="1"/>
  <c r="D8177" i="12"/>
  <c r="E8176" i="12"/>
  <c r="K8176" i="12" s="1"/>
  <c r="D8176" i="12"/>
  <c r="E8175" i="12"/>
  <c r="K8175" i="12" s="1"/>
  <c r="D8175" i="12"/>
  <c r="E8174" i="12"/>
  <c r="K8174" i="12" s="1"/>
  <c r="D8174" i="12"/>
  <c r="E8173" i="12"/>
  <c r="K8173" i="12" s="1"/>
  <c r="D8173" i="12"/>
  <c r="E8172" i="12"/>
  <c r="K8172" i="12" s="1"/>
  <c r="D8172" i="12"/>
  <c r="E8171" i="12"/>
  <c r="K8171" i="12" s="1"/>
  <c r="D8171" i="12"/>
  <c r="E8170" i="12"/>
  <c r="K8170" i="12" s="1"/>
  <c r="D8170" i="12"/>
  <c r="E8169" i="12"/>
  <c r="K8169" i="12" s="1"/>
  <c r="D8169" i="12"/>
  <c r="E8168" i="12"/>
  <c r="K8168" i="12" s="1"/>
  <c r="D8168" i="12"/>
  <c r="E8167" i="12"/>
  <c r="K8167" i="12" s="1"/>
  <c r="D8167" i="12"/>
  <c r="E8166" i="12"/>
  <c r="K8166" i="12" s="1"/>
  <c r="D8166" i="12"/>
  <c r="E8165" i="12"/>
  <c r="K8165" i="12" s="1"/>
  <c r="D8165" i="12"/>
  <c r="E8164" i="12"/>
  <c r="K8164" i="12" s="1"/>
  <c r="D8164" i="12"/>
  <c r="E8163" i="12"/>
  <c r="K8163" i="12" s="1"/>
  <c r="D8163" i="12"/>
  <c r="E8162" i="12"/>
  <c r="K8162" i="12" s="1"/>
  <c r="D8162" i="12"/>
  <c r="E8161" i="12"/>
  <c r="K8161" i="12" s="1"/>
  <c r="D8161" i="12"/>
  <c r="E8160" i="12"/>
  <c r="K8160" i="12" s="1"/>
  <c r="D8160" i="12"/>
  <c r="E8159" i="12"/>
  <c r="K8159" i="12" s="1"/>
  <c r="D8159" i="12"/>
  <c r="E8158" i="12"/>
  <c r="K8158" i="12" s="1"/>
  <c r="D8158" i="12"/>
  <c r="E8157" i="12"/>
  <c r="K8157" i="12" s="1"/>
  <c r="D8157" i="12"/>
  <c r="E8156" i="12"/>
  <c r="K8156" i="12" s="1"/>
  <c r="D8156" i="12"/>
  <c r="E8155" i="12"/>
  <c r="K8155" i="12" s="1"/>
  <c r="D8155" i="12"/>
  <c r="E8154" i="12"/>
  <c r="K8154" i="12" s="1"/>
  <c r="D8154" i="12"/>
  <c r="E8153" i="12"/>
  <c r="K8153" i="12" s="1"/>
  <c r="D8153" i="12"/>
  <c r="E8152" i="12"/>
  <c r="K8152" i="12" s="1"/>
  <c r="D8152" i="12"/>
  <c r="E8151" i="12"/>
  <c r="K8151" i="12" s="1"/>
  <c r="D8151" i="12"/>
  <c r="E8150" i="12"/>
  <c r="K8150" i="12" s="1"/>
  <c r="D8150" i="12"/>
  <c r="E8149" i="12"/>
  <c r="K8149" i="12" s="1"/>
  <c r="D8149" i="12"/>
  <c r="E8148" i="12"/>
  <c r="K8148" i="12" s="1"/>
  <c r="D8148" i="12"/>
  <c r="E8147" i="12"/>
  <c r="K8147" i="12" s="1"/>
  <c r="D8147" i="12"/>
  <c r="E8146" i="12"/>
  <c r="K8146" i="12" s="1"/>
  <c r="D8146" i="12"/>
  <c r="E8145" i="12"/>
  <c r="K8145" i="12" s="1"/>
  <c r="D8145" i="12"/>
  <c r="E8144" i="12"/>
  <c r="K8144" i="12" s="1"/>
  <c r="D8144" i="12"/>
  <c r="K8143" i="12"/>
  <c r="E8143" i="12"/>
  <c r="D8143" i="12"/>
  <c r="E8142" i="12"/>
  <c r="K8142" i="12" s="1"/>
  <c r="D8142" i="12"/>
  <c r="E8141" i="12"/>
  <c r="K8141" i="12" s="1"/>
  <c r="D8141" i="12"/>
  <c r="E8140" i="12"/>
  <c r="K8140" i="12" s="1"/>
  <c r="D8140" i="12"/>
  <c r="E8139" i="12"/>
  <c r="K8139" i="12" s="1"/>
  <c r="D8139" i="12"/>
  <c r="E8138" i="12"/>
  <c r="K8138" i="12" s="1"/>
  <c r="D8138" i="12"/>
  <c r="E8137" i="12"/>
  <c r="K8137" i="12" s="1"/>
  <c r="D8137" i="12"/>
  <c r="E8136" i="12"/>
  <c r="K8136" i="12" s="1"/>
  <c r="D8136" i="12"/>
  <c r="E8135" i="12"/>
  <c r="K8135" i="12" s="1"/>
  <c r="D8135" i="12"/>
  <c r="E8134" i="12"/>
  <c r="K8134" i="12" s="1"/>
  <c r="D8134" i="12"/>
  <c r="E8133" i="12"/>
  <c r="K8133" i="12" s="1"/>
  <c r="D8133" i="12"/>
  <c r="E8132" i="12"/>
  <c r="K8132" i="12" s="1"/>
  <c r="D8132" i="12"/>
  <c r="E8131" i="12"/>
  <c r="K8131" i="12" s="1"/>
  <c r="D8131" i="12"/>
  <c r="E8130" i="12"/>
  <c r="K8130" i="12" s="1"/>
  <c r="D8130" i="12"/>
  <c r="E8129" i="12"/>
  <c r="K8129" i="12" s="1"/>
  <c r="D8129" i="12"/>
  <c r="E8128" i="12"/>
  <c r="K8128" i="12" s="1"/>
  <c r="D8128" i="12"/>
  <c r="E8127" i="12"/>
  <c r="K8127" i="12" s="1"/>
  <c r="D8127" i="12"/>
  <c r="E8126" i="12"/>
  <c r="K8126" i="12" s="1"/>
  <c r="D8126" i="12"/>
  <c r="E8125" i="12"/>
  <c r="K8125" i="12" s="1"/>
  <c r="D8125" i="12"/>
  <c r="E8124" i="12"/>
  <c r="K8124" i="12" s="1"/>
  <c r="D8124" i="12"/>
  <c r="E8123" i="12"/>
  <c r="K8123" i="12" s="1"/>
  <c r="D8123" i="12"/>
  <c r="E8122" i="12"/>
  <c r="K8122" i="12" s="1"/>
  <c r="D8122" i="12"/>
  <c r="E8121" i="12"/>
  <c r="K8121" i="12" s="1"/>
  <c r="D8121" i="12"/>
  <c r="E8120" i="12"/>
  <c r="K8120" i="12" s="1"/>
  <c r="D8120" i="12"/>
  <c r="E8119" i="12"/>
  <c r="K8119" i="12" s="1"/>
  <c r="D8119" i="12"/>
  <c r="E8118" i="12"/>
  <c r="K8118" i="12" s="1"/>
  <c r="D8118" i="12"/>
  <c r="E8117" i="12"/>
  <c r="K8117" i="12" s="1"/>
  <c r="D8117" i="12"/>
  <c r="E8116" i="12"/>
  <c r="K8116" i="12" s="1"/>
  <c r="D8116" i="12"/>
  <c r="E8115" i="12"/>
  <c r="K8115" i="12" s="1"/>
  <c r="D8115" i="12"/>
  <c r="E8114" i="12"/>
  <c r="K8114" i="12" s="1"/>
  <c r="D8114" i="12"/>
  <c r="E8113" i="12"/>
  <c r="K8113" i="12" s="1"/>
  <c r="D8113" i="12"/>
  <c r="E8112" i="12"/>
  <c r="K8112" i="12" s="1"/>
  <c r="D8112" i="12"/>
  <c r="E8111" i="12"/>
  <c r="K8111" i="12" s="1"/>
  <c r="D8111" i="12"/>
  <c r="E8110" i="12"/>
  <c r="K8110" i="12" s="1"/>
  <c r="D8110" i="12"/>
  <c r="E8109" i="12"/>
  <c r="K8109" i="12" s="1"/>
  <c r="D8109" i="12"/>
  <c r="K8108" i="12"/>
  <c r="E8108" i="12"/>
  <c r="D8108" i="12"/>
  <c r="E8107" i="12"/>
  <c r="K8107" i="12" s="1"/>
  <c r="D8107" i="12"/>
  <c r="E8106" i="12"/>
  <c r="K8106" i="12" s="1"/>
  <c r="D8106" i="12"/>
  <c r="E8105" i="12"/>
  <c r="K8105" i="12" s="1"/>
  <c r="D8105" i="12"/>
  <c r="E8104" i="12"/>
  <c r="K8104" i="12" s="1"/>
  <c r="D8104" i="12"/>
  <c r="E8103" i="12"/>
  <c r="K8103" i="12" s="1"/>
  <c r="D8103" i="12"/>
  <c r="E8102" i="12"/>
  <c r="K8102" i="12" s="1"/>
  <c r="D8102" i="12"/>
  <c r="E8101" i="12"/>
  <c r="K8101" i="12" s="1"/>
  <c r="D8101" i="12"/>
  <c r="E8100" i="12"/>
  <c r="K8100" i="12" s="1"/>
  <c r="D8100" i="12"/>
  <c r="E8099" i="12"/>
  <c r="K8099" i="12" s="1"/>
  <c r="D8099" i="12"/>
  <c r="E8098" i="12"/>
  <c r="K8098" i="12" s="1"/>
  <c r="D8098" i="12"/>
  <c r="E8097" i="12"/>
  <c r="K8097" i="12" s="1"/>
  <c r="D8097" i="12"/>
  <c r="E8096" i="12"/>
  <c r="K8096" i="12" s="1"/>
  <c r="D8096" i="12"/>
  <c r="E8095" i="12"/>
  <c r="K8095" i="12" s="1"/>
  <c r="D8095" i="12"/>
  <c r="E8094" i="12"/>
  <c r="K8094" i="12" s="1"/>
  <c r="D8094" i="12"/>
  <c r="E8093" i="12"/>
  <c r="K8093" i="12" s="1"/>
  <c r="D8093" i="12"/>
  <c r="E8092" i="12"/>
  <c r="K8092" i="12" s="1"/>
  <c r="D8092" i="12"/>
  <c r="E8091" i="12"/>
  <c r="K8091" i="12" s="1"/>
  <c r="D8091" i="12"/>
  <c r="E8090" i="12"/>
  <c r="K8090" i="12" s="1"/>
  <c r="D8090" i="12"/>
  <c r="E8089" i="12"/>
  <c r="K8089" i="12" s="1"/>
  <c r="D8089" i="12"/>
  <c r="E8088" i="12"/>
  <c r="K8088" i="12" s="1"/>
  <c r="D8088" i="12"/>
  <c r="E8087" i="12"/>
  <c r="K8087" i="12" s="1"/>
  <c r="D8087" i="12"/>
  <c r="E8086" i="12"/>
  <c r="K8086" i="12" s="1"/>
  <c r="D8086" i="12"/>
  <c r="E8085" i="12"/>
  <c r="K8085" i="12" s="1"/>
  <c r="D8085" i="12"/>
  <c r="E8084" i="12"/>
  <c r="K8084" i="12" s="1"/>
  <c r="D8084" i="12"/>
  <c r="E8083" i="12"/>
  <c r="K8083" i="12" s="1"/>
  <c r="D8083" i="12"/>
  <c r="E8082" i="12"/>
  <c r="K8082" i="12" s="1"/>
  <c r="D8082" i="12"/>
  <c r="E8081" i="12"/>
  <c r="K8081" i="12" s="1"/>
  <c r="D8081" i="12"/>
  <c r="E8080" i="12"/>
  <c r="K8080" i="12" s="1"/>
  <c r="D8080" i="12"/>
  <c r="E8079" i="12"/>
  <c r="K8079" i="12" s="1"/>
  <c r="D8079" i="12"/>
  <c r="E8078" i="12"/>
  <c r="K8078" i="12" s="1"/>
  <c r="D8078" i="12"/>
  <c r="E8077" i="12"/>
  <c r="K8077" i="12" s="1"/>
  <c r="D8077" i="12"/>
  <c r="E8076" i="12"/>
  <c r="K8076" i="12" s="1"/>
  <c r="D8076" i="12"/>
  <c r="K8075" i="12"/>
  <c r="E8075" i="12"/>
  <c r="D8075" i="12"/>
  <c r="E8074" i="12"/>
  <c r="K8074" i="12" s="1"/>
  <c r="D8074" i="12"/>
  <c r="E8073" i="12"/>
  <c r="K8073" i="12" s="1"/>
  <c r="D8073" i="12"/>
  <c r="E8072" i="12"/>
  <c r="K8072" i="12" s="1"/>
  <c r="D8072" i="12"/>
  <c r="E8071" i="12"/>
  <c r="K8071" i="12" s="1"/>
  <c r="D8071" i="12"/>
  <c r="E8070" i="12"/>
  <c r="K8070" i="12" s="1"/>
  <c r="D8070" i="12"/>
  <c r="E8069" i="12"/>
  <c r="K8069" i="12" s="1"/>
  <c r="D8069" i="12"/>
  <c r="E8068" i="12"/>
  <c r="K8068" i="12" s="1"/>
  <c r="D8068" i="12"/>
  <c r="E8067" i="12"/>
  <c r="K8067" i="12" s="1"/>
  <c r="D8067" i="12"/>
  <c r="E8066" i="12"/>
  <c r="K8066" i="12" s="1"/>
  <c r="D8066" i="12"/>
  <c r="E8065" i="12"/>
  <c r="K8065" i="12" s="1"/>
  <c r="D8065" i="12"/>
  <c r="E8064" i="12"/>
  <c r="K8064" i="12" s="1"/>
  <c r="D8064" i="12"/>
  <c r="E8063" i="12"/>
  <c r="K8063" i="12" s="1"/>
  <c r="D8063" i="12"/>
  <c r="E8062" i="12"/>
  <c r="K8062" i="12" s="1"/>
  <c r="D8062" i="12"/>
  <c r="E8061" i="12"/>
  <c r="K8061" i="12" s="1"/>
  <c r="D8061" i="12"/>
  <c r="E8060" i="12"/>
  <c r="K8060" i="12" s="1"/>
  <c r="D8060" i="12"/>
  <c r="E8059" i="12"/>
  <c r="K8059" i="12" s="1"/>
  <c r="D8059" i="12"/>
  <c r="E8058" i="12"/>
  <c r="K8058" i="12" s="1"/>
  <c r="D8058" i="12"/>
  <c r="E8057" i="12"/>
  <c r="K8057" i="12" s="1"/>
  <c r="D8057" i="12"/>
  <c r="E8056" i="12"/>
  <c r="K8056" i="12" s="1"/>
  <c r="D8056" i="12"/>
  <c r="E8055" i="12"/>
  <c r="K8055" i="12" s="1"/>
  <c r="D8055" i="12"/>
  <c r="E8054" i="12"/>
  <c r="K8054" i="12" s="1"/>
  <c r="D8054" i="12"/>
  <c r="E8053" i="12"/>
  <c r="K8053" i="12" s="1"/>
  <c r="D8053" i="12"/>
  <c r="E8052" i="12"/>
  <c r="K8052" i="12" s="1"/>
  <c r="D8052" i="12"/>
  <c r="E8051" i="12"/>
  <c r="K8051" i="12" s="1"/>
  <c r="D8051" i="12"/>
  <c r="E8050" i="12"/>
  <c r="K8050" i="12" s="1"/>
  <c r="D8050" i="12"/>
  <c r="E8049" i="12"/>
  <c r="K8049" i="12" s="1"/>
  <c r="D8049" i="12"/>
  <c r="E8048" i="12"/>
  <c r="K8048" i="12" s="1"/>
  <c r="D8048" i="12"/>
  <c r="E8047" i="12"/>
  <c r="K8047" i="12" s="1"/>
  <c r="D8047" i="12"/>
  <c r="E8046" i="12"/>
  <c r="K8046" i="12" s="1"/>
  <c r="D8046" i="12"/>
  <c r="E8045" i="12"/>
  <c r="K8045" i="12" s="1"/>
  <c r="D8045" i="12"/>
  <c r="E8044" i="12"/>
  <c r="K8044" i="12" s="1"/>
  <c r="D8044" i="12"/>
  <c r="E8043" i="12"/>
  <c r="K8043" i="12" s="1"/>
  <c r="D8043" i="12"/>
  <c r="E8042" i="12"/>
  <c r="K8042" i="12" s="1"/>
  <c r="D8042" i="12"/>
  <c r="E8041" i="12"/>
  <c r="K8041" i="12" s="1"/>
  <c r="D8041" i="12"/>
  <c r="E8040" i="12"/>
  <c r="K8040" i="12" s="1"/>
  <c r="D8040" i="12"/>
  <c r="E8039" i="12"/>
  <c r="K8039" i="12" s="1"/>
  <c r="D8039" i="12"/>
  <c r="E8038" i="12"/>
  <c r="K8038" i="12" s="1"/>
  <c r="D8038" i="12"/>
  <c r="E8037" i="12"/>
  <c r="K8037" i="12" s="1"/>
  <c r="D8037" i="12"/>
  <c r="E8036" i="12"/>
  <c r="K8036" i="12" s="1"/>
  <c r="D8036" i="12"/>
  <c r="E8035" i="12"/>
  <c r="K8035" i="12" s="1"/>
  <c r="D8035" i="12"/>
  <c r="E8034" i="12"/>
  <c r="K8034" i="12" s="1"/>
  <c r="D8034" i="12"/>
  <c r="E8033" i="12"/>
  <c r="K8033" i="12" s="1"/>
  <c r="D8033" i="12"/>
  <c r="E8032" i="12"/>
  <c r="K8032" i="12" s="1"/>
  <c r="D8032" i="12"/>
  <c r="E8031" i="12"/>
  <c r="K8031" i="12" s="1"/>
  <c r="D8031" i="12"/>
  <c r="E8030" i="12"/>
  <c r="K8030" i="12" s="1"/>
  <c r="D8030" i="12"/>
  <c r="E8029" i="12"/>
  <c r="K8029" i="12" s="1"/>
  <c r="D8029" i="12"/>
  <c r="E8028" i="12"/>
  <c r="K8028" i="12" s="1"/>
  <c r="D8028" i="12"/>
  <c r="E8027" i="12"/>
  <c r="K8027" i="12" s="1"/>
  <c r="D8027" i="12"/>
  <c r="E8026" i="12"/>
  <c r="K8026" i="12" s="1"/>
  <c r="D8026" i="12"/>
  <c r="E8025" i="12"/>
  <c r="K8025" i="12" s="1"/>
  <c r="D8025" i="12"/>
  <c r="E8024" i="12"/>
  <c r="K8024" i="12" s="1"/>
  <c r="D8024" i="12"/>
  <c r="E8023" i="12"/>
  <c r="K8023" i="12" s="1"/>
  <c r="D8023" i="12"/>
  <c r="E8022" i="12"/>
  <c r="K8022" i="12" s="1"/>
  <c r="D8022" i="12"/>
  <c r="E8021" i="12"/>
  <c r="K8021" i="12" s="1"/>
  <c r="D8021" i="12"/>
  <c r="E8020" i="12"/>
  <c r="K8020" i="12" s="1"/>
  <c r="D8020" i="12"/>
  <c r="E8019" i="12"/>
  <c r="K8019" i="12" s="1"/>
  <c r="D8019" i="12"/>
  <c r="E8018" i="12"/>
  <c r="K8018" i="12" s="1"/>
  <c r="D8018" i="12"/>
  <c r="E8017" i="12"/>
  <c r="K8017" i="12" s="1"/>
  <c r="D8017" i="12"/>
  <c r="E8016" i="12"/>
  <c r="K8016" i="12" s="1"/>
  <c r="D8016" i="12"/>
  <c r="E8015" i="12"/>
  <c r="K8015" i="12" s="1"/>
  <c r="D8015" i="12"/>
  <c r="E8014" i="12"/>
  <c r="K8014" i="12" s="1"/>
  <c r="D8014" i="12"/>
  <c r="E8013" i="12"/>
  <c r="K8013" i="12" s="1"/>
  <c r="D8013" i="12"/>
  <c r="E8012" i="12"/>
  <c r="K8012" i="12" s="1"/>
  <c r="D8012" i="12"/>
  <c r="E8011" i="12"/>
  <c r="K8011" i="12" s="1"/>
  <c r="D8011" i="12"/>
  <c r="E8010" i="12"/>
  <c r="K8010" i="12" s="1"/>
  <c r="D8010" i="12"/>
  <c r="E8009" i="12"/>
  <c r="K8009" i="12" s="1"/>
  <c r="D8009" i="12"/>
  <c r="E8008" i="12"/>
  <c r="K8008" i="12" s="1"/>
  <c r="D8008" i="12"/>
  <c r="E8007" i="12"/>
  <c r="K8007" i="12" s="1"/>
  <c r="D8007" i="12"/>
  <c r="E8006" i="12"/>
  <c r="K8006" i="12" s="1"/>
  <c r="D8006" i="12"/>
  <c r="E8005" i="12"/>
  <c r="K8005" i="12" s="1"/>
  <c r="D8005" i="12"/>
  <c r="E8004" i="12"/>
  <c r="K8004" i="12" s="1"/>
  <c r="D8004" i="12"/>
  <c r="E8003" i="12"/>
  <c r="K8003" i="12" s="1"/>
  <c r="D8003" i="12"/>
  <c r="E8002" i="12"/>
  <c r="K8002" i="12" s="1"/>
  <c r="D8002" i="12"/>
  <c r="E8001" i="12"/>
  <c r="K8001" i="12" s="1"/>
  <c r="D8001" i="12"/>
  <c r="E8000" i="12"/>
  <c r="K8000" i="12" s="1"/>
  <c r="D8000" i="12"/>
  <c r="E7999" i="12"/>
  <c r="K7999" i="12" s="1"/>
  <c r="D7999" i="12"/>
  <c r="E7998" i="12"/>
  <c r="K7998" i="12" s="1"/>
  <c r="D7998" i="12"/>
  <c r="E7997" i="12"/>
  <c r="K7997" i="12" s="1"/>
  <c r="D7997" i="12"/>
  <c r="E7996" i="12"/>
  <c r="K7996" i="12" s="1"/>
  <c r="D7996" i="12"/>
  <c r="E7995" i="12"/>
  <c r="K7995" i="12" s="1"/>
  <c r="D7995" i="12"/>
  <c r="E7994" i="12"/>
  <c r="K7994" i="12" s="1"/>
  <c r="D7994" i="12"/>
  <c r="E7993" i="12"/>
  <c r="K7993" i="12" s="1"/>
  <c r="D7993" i="12"/>
  <c r="E7992" i="12"/>
  <c r="K7992" i="12" s="1"/>
  <c r="D7992" i="12"/>
  <c r="E7991" i="12"/>
  <c r="K7991" i="12" s="1"/>
  <c r="D7991" i="12"/>
  <c r="E7990" i="12"/>
  <c r="K7990" i="12" s="1"/>
  <c r="D7990" i="12"/>
  <c r="E7989" i="12"/>
  <c r="K7989" i="12" s="1"/>
  <c r="D7989" i="12"/>
  <c r="E7988" i="12"/>
  <c r="K7988" i="12" s="1"/>
  <c r="D7988" i="12"/>
  <c r="E7987" i="12"/>
  <c r="K7987" i="12" s="1"/>
  <c r="D7987" i="12"/>
  <c r="E7986" i="12"/>
  <c r="K7986" i="12" s="1"/>
  <c r="D7986" i="12"/>
  <c r="E7985" i="12"/>
  <c r="K7985" i="12" s="1"/>
  <c r="D7985" i="12"/>
  <c r="E7984" i="12"/>
  <c r="K7984" i="12" s="1"/>
  <c r="D7984" i="12"/>
  <c r="E7983" i="12"/>
  <c r="K7983" i="12" s="1"/>
  <c r="D7983" i="12"/>
  <c r="K7982" i="12"/>
  <c r="E7982" i="12"/>
  <c r="D7982" i="12"/>
  <c r="E7981" i="12"/>
  <c r="K7981" i="12" s="1"/>
  <c r="D7981" i="12"/>
  <c r="E7980" i="12"/>
  <c r="K7980" i="12" s="1"/>
  <c r="D7980" i="12"/>
  <c r="E7979" i="12"/>
  <c r="K7979" i="12" s="1"/>
  <c r="D7979" i="12"/>
  <c r="E7978" i="12"/>
  <c r="K7978" i="12" s="1"/>
  <c r="D7978" i="12"/>
  <c r="E7977" i="12"/>
  <c r="K7977" i="12" s="1"/>
  <c r="D7977" i="12"/>
  <c r="E7976" i="12"/>
  <c r="K7976" i="12" s="1"/>
  <c r="D7976" i="12"/>
  <c r="E7975" i="12"/>
  <c r="K7975" i="12" s="1"/>
  <c r="D7975" i="12"/>
  <c r="E7974" i="12"/>
  <c r="K7974" i="12" s="1"/>
  <c r="D7974" i="12"/>
  <c r="E7973" i="12"/>
  <c r="K7973" i="12" s="1"/>
  <c r="D7973" i="12"/>
  <c r="E7972" i="12"/>
  <c r="K7972" i="12" s="1"/>
  <c r="D7972" i="12"/>
  <c r="E7971" i="12"/>
  <c r="K7971" i="12" s="1"/>
  <c r="D7971" i="12"/>
  <c r="E7970" i="12"/>
  <c r="K7970" i="12" s="1"/>
  <c r="D7970" i="12"/>
  <c r="E7969" i="12"/>
  <c r="K7969" i="12" s="1"/>
  <c r="D7969" i="12"/>
  <c r="E7968" i="12"/>
  <c r="K7968" i="12" s="1"/>
  <c r="D7968" i="12"/>
  <c r="E7967" i="12"/>
  <c r="K7967" i="12" s="1"/>
  <c r="D7967" i="12"/>
  <c r="E7966" i="12"/>
  <c r="K7966" i="12" s="1"/>
  <c r="D7966" i="12"/>
  <c r="E7965" i="12"/>
  <c r="K7965" i="12" s="1"/>
  <c r="D7965" i="12"/>
  <c r="E7964" i="12"/>
  <c r="K7964" i="12" s="1"/>
  <c r="D7964" i="12"/>
  <c r="E7963" i="12"/>
  <c r="K7963" i="12" s="1"/>
  <c r="D7963" i="12"/>
  <c r="E7962" i="12"/>
  <c r="K7962" i="12" s="1"/>
  <c r="D7962" i="12"/>
  <c r="E7961" i="12"/>
  <c r="K7961" i="12" s="1"/>
  <c r="D7961" i="12"/>
  <c r="E7960" i="12"/>
  <c r="K7960" i="12" s="1"/>
  <c r="D7960" i="12"/>
  <c r="E7959" i="12"/>
  <c r="K7959" i="12" s="1"/>
  <c r="D7959" i="12"/>
  <c r="E7958" i="12"/>
  <c r="K7958" i="12" s="1"/>
  <c r="D7958" i="12"/>
  <c r="E7957" i="12"/>
  <c r="K7957" i="12" s="1"/>
  <c r="D7957" i="12"/>
  <c r="E7956" i="12"/>
  <c r="K7956" i="12" s="1"/>
  <c r="D7956" i="12"/>
  <c r="E7955" i="12"/>
  <c r="K7955" i="12" s="1"/>
  <c r="D7955" i="12"/>
  <c r="E7954" i="12"/>
  <c r="K7954" i="12" s="1"/>
  <c r="D7954" i="12"/>
  <c r="E7953" i="12"/>
  <c r="K7953" i="12" s="1"/>
  <c r="D7953" i="12"/>
  <c r="E7952" i="12"/>
  <c r="K7952" i="12" s="1"/>
  <c r="D7952" i="12"/>
  <c r="E7951" i="12"/>
  <c r="K7951" i="12" s="1"/>
  <c r="D7951" i="12"/>
  <c r="E7950" i="12"/>
  <c r="K7950" i="12" s="1"/>
  <c r="D7950" i="12"/>
  <c r="E7949" i="12"/>
  <c r="K7949" i="12" s="1"/>
  <c r="D7949" i="12"/>
  <c r="E7948" i="12"/>
  <c r="K7948" i="12" s="1"/>
  <c r="D7948" i="12"/>
  <c r="E7947" i="12"/>
  <c r="K7947" i="12" s="1"/>
  <c r="D7947" i="12"/>
  <c r="E7946" i="12"/>
  <c r="K7946" i="12" s="1"/>
  <c r="D7946" i="12"/>
  <c r="E7945" i="12"/>
  <c r="K7945" i="12" s="1"/>
  <c r="D7945" i="12"/>
  <c r="E7944" i="12"/>
  <c r="K7944" i="12" s="1"/>
  <c r="D7944" i="12"/>
  <c r="E7943" i="12"/>
  <c r="K7943" i="12" s="1"/>
  <c r="D7943" i="12"/>
  <c r="E7942" i="12"/>
  <c r="K7942" i="12" s="1"/>
  <c r="D7942" i="12"/>
  <c r="E7941" i="12"/>
  <c r="K7941" i="12" s="1"/>
  <c r="D7941" i="12"/>
  <c r="E7940" i="12"/>
  <c r="K7940" i="12" s="1"/>
  <c r="D7940" i="12"/>
  <c r="E7939" i="12"/>
  <c r="K7939" i="12" s="1"/>
  <c r="D7939" i="12"/>
  <c r="E7938" i="12"/>
  <c r="K7938" i="12" s="1"/>
  <c r="D7938" i="12"/>
  <c r="E7937" i="12"/>
  <c r="K7937" i="12" s="1"/>
  <c r="D7937" i="12"/>
  <c r="E7936" i="12"/>
  <c r="K7936" i="12" s="1"/>
  <c r="D7936" i="12"/>
  <c r="E7935" i="12"/>
  <c r="K7935" i="12" s="1"/>
  <c r="D7935" i="12"/>
  <c r="E7934" i="12"/>
  <c r="K7934" i="12" s="1"/>
  <c r="D7934" i="12"/>
  <c r="E7933" i="12"/>
  <c r="K7933" i="12" s="1"/>
  <c r="D7933" i="12"/>
  <c r="E7932" i="12"/>
  <c r="K7932" i="12" s="1"/>
  <c r="D7932" i="12"/>
  <c r="E7931" i="12"/>
  <c r="K7931" i="12" s="1"/>
  <c r="D7931" i="12"/>
  <c r="E7930" i="12"/>
  <c r="K7930" i="12" s="1"/>
  <c r="D7930" i="12"/>
  <c r="E7929" i="12"/>
  <c r="K7929" i="12" s="1"/>
  <c r="D7929" i="12"/>
  <c r="E7928" i="12"/>
  <c r="K7928" i="12" s="1"/>
  <c r="D7928" i="12"/>
  <c r="E7927" i="12"/>
  <c r="K7927" i="12" s="1"/>
  <c r="D7927" i="12"/>
  <c r="E7926" i="12"/>
  <c r="K7926" i="12" s="1"/>
  <c r="D7926" i="12"/>
  <c r="E7925" i="12"/>
  <c r="K7925" i="12" s="1"/>
  <c r="D7925" i="12"/>
  <c r="E7924" i="12"/>
  <c r="K7924" i="12" s="1"/>
  <c r="D7924" i="12"/>
  <c r="E7923" i="12"/>
  <c r="K7923" i="12" s="1"/>
  <c r="D7923" i="12"/>
  <c r="E7922" i="12"/>
  <c r="K7922" i="12" s="1"/>
  <c r="D7922" i="12"/>
  <c r="E7921" i="12"/>
  <c r="K7921" i="12" s="1"/>
  <c r="D7921" i="12"/>
  <c r="E7920" i="12"/>
  <c r="K7920" i="12" s="1"/>
  <c r="D7920" i="12"/>
  <c r="E7919" i="12"/>
  <c r="K7919" i="12" s="1"/>
  <c r="D7919" i="12"/>
  <c r="E7918" i="12"/>
  <c r="K7918" i="12" s="1"/>
  <c r="D7918" i="12"/>
  <c r="E7917" i="12"/>
  <c r="K7917" i="12" s="1"/>
  <c r="D7917" i="12"/>
  <c r="E7916" i="12"/>
  <c r="K7916" i="12" s="1"/>
  <c r="D7916" i="12"/>
  <c r="E7915" i="12"/>
  <c r="K7915" i="12" s="1"/>
  <c r="D7915" i="12"/>
  <c r="E7914" i="12"/>
  <c r="K7914" i="12" s="1"/>
  <c r="D7914" i="12"/>
  <c r="E7913" i="12"/>
  <c r="K7913" i="12" s="1"/>
  <c r="D7913" i="12"/>
  <c r="E7912" i="12"/>
  <c r="K7912" i="12" s="1"/>
  <c r="D7912" i="12"/>
  <c r="E7911" i="12"/>
  <c r="K7911" i="12" s="1"/>
  <c r="D7911" i="12"/>
  <c r="E7910" i="12"/>
  <c r="K7910" i="12" s="1"/>
  <c r="D7910" i="12"/>
  <c r="E7909" i="12"/>
  <c r="K7909" i="12" s="1"/>
  <c r="D7909" i="12"/>
  <c r="E7908" i="12"/>
  <c r="K7908" i="12" s="1"/>
  <c r="D7908" i="12"/>
  <c r="E7907" i="12"/>
  <c r="K7907" i="12" s="1"/>
  <c r="D7907" i="12"/>
  <c r="E7906" i="12"/>
  <c r="K7906" i="12" s="1"/>
  <c r="D7906" i="12"/>
  <c r="E7905" i="12"/>
  <c r="K7905" i="12" s="1"/>
  <c r="D7905" i="12"/>
  <c r="E7904" i="12"/>
  <c r="K7904" i="12" s="1"/>
  <c r="D7904" i="12"/>
  <c r="E7903" i="12"/>
  <c r="K7903" i="12" s="1"/>
  <c r="D7903" i="12"/>
  <c r="E7902" i="12"/>
  <c r="K7902" i="12" s="1"/>
  <c r="D7902" i="12"/>
  <c r="E7901" i="12"/>
  <c r="K7901" i="12" s="1"/>
  <c r="D7901" i="12"/>
  <c r="E7900" i="12"/>
  <c r="K7900" i="12" s="1"/>
  <c r="D7900" i="12"/>
  <c r="E7899" i="12"/>
  <c r="K7899" i="12" s="1"/>
  <c r="D7899" i="12"/>
  <c r="E7898" i="12"/>
  <c r="K7898" i="12" s="1"/>
  <c r="D7898" i="12"/>
  <c r="E7897" i="12"/>
  <c r="K7897" i="12" s="1"/>
  <c r="D7897" i="12"/>
  <c r="E7896" i="12"/>
  <c r="K7896" i="12" s="1"/>
  <c r="D7896" i="12"/>
  <c r="E7895" i="12"/>
  <c r="K7895" i="12" s="1"/>
  <c r="D7895" i="12"/>
  <c r="E7894" i="12"/>
  <c r="K7894" i="12" s="1"/>
  <c r="D7894" i="12"/>
  <c r="E7893" i="12"/>
  <c r="K7893" i="12" s="1"/>
  <c r="D7893" i="12"/>
  <c r="E7892" i="12"/>
  <c r="K7892" i="12" s="1"/>
  <c r="D7892" i="12"/>
  <c r="E7891" i="12"/>
  <c r="K7891" i="12" s="1"/>
  <c r="D7891" i="12"/>
  <c r="E7890" i="12"/>
  <c r="K7890" i="12" s="1"/>
  <c r="D7890" i="12"/>
  <c r="E7889" i="12"/>
  <c r="K7889" i="12" s="1"/>
  <c r="D7889" i="12"/>
  <c r="E7888" i="12"/>
  <c r="K7888" i="12" s="1"/>
  <c r="D7888" i="12"/>
  <c r="K7887" i="12"/>
  <c r="E7887" i="12"/>
  <c r="D7887" i="12"/>
  <c r="E7886" i="12"/>
  <c r="K7886" i="12" s="1"/>
  <c r="D7886" i="12"/>
  <c r="E7885" i="12"/>
  <c r="K7885" i="12" s="1"/>
  <c r="D7885" i="12"/>
  <c r="E7884" i="12"/>
  <c r="K7884" i="12" s="1"/>
  <c r="D7884" i="12"/>
  <c r="E7883" i="12"/>
  <c r="K7883" i="12" s="1"/>
  <c r="D7883" i="12"/>
  <c r="E7882" i="12"/>
  <c r="K7882" i="12" s="1"/>
  <c r="D7882" i="12"/>
  <c r="E7881" i="12"/>
  <c r="K7881" i="12" s="1"/>
  <c r="D7881" i="12"/>
  <c r="E7880" i="12"/>
  <c r="K7880" i="12" s="1"/>
  <c r="D7880" i="12"/>
  <c r="E7879" i="12"/>
  <c r="K7879" i="12" s="1"/>
  <c r="D7879" i="12"/>
  <c r="E7878" i="12"/>
  <c r="K7878" i="12" s="1"/>
  <c r="D7878" i="12"/>
  <c r="E7877" i="12"/>
  <c r="K7877" i="12" s="1"/>
  <c r="D7877" i="12"/>
  <c r="E7876" i="12"/>
  <c r="K7876" i="12" s="1"/>
  <c r="D7876" i="12"/>
  <c r="E7875" i="12"/>
  <c r="K7875" i="12" s="1"/>
  <c r="D7875" i="12"/>
  <c r="E7874" i="12"/>
  <c r="K7874" i="12" s="1"/>
  <c r="D7874" i="12"/>
  <c r="E7873" i="12"/>
  <c r="K7873" i="12" s="1"/>
  <c r="D7873" i="12"/>
  <c r="E7872" i="12"/>
  <c r="K7872" i="12" s="1"/>
  <c r="D7872" i="12"/>
  <c r="E7871" i="12"/>
  <c r="K7871" i="12" s="1"/>
  <c r="D7871" i="12"/>
  <c r="E7870" i="12"/>
  <c r="K7870" i="12" s="1"/>
  <c r="D7870" i="12"/>
  <c r="E7869" i="12"/>
  <c r="K7869" i="12" s="1"/>
  <c r="D7869" i="12"/>
  <c r="E7868" i="12"/>
  <c r="K7868" i="12" s="1"/>
  <c r="D7868" i="12"/>
  <c r="E7867" i="12"/>
  <c r="K7867" i="12" s="1"/>
  <c r="D7867" i="12"/>
  <c r="E7866" i="12"/>
  <c r="K7866" i="12" s="1"/>
  <c r="D7866" i="12"/>
  <c r="E7865" i="12"/>
  <c r="K7865" i="12" s="1"/>
  <c r="D7865" i="12"/>
  <c r="E7864" i="12"/>
  <c r="K7864" i="12" s="1"/>
  <c r="D7864" i="12"/>
  <c r="E7863" i="12"/>
  <c r="K7863" i="12" s="1"/>
  <c r="D7863" i="12"/>
  <c r="E7862" i="12"/>
  <c r="K7862" i="12" s="1"/>
  <c r="D7862" i="12"/>
  <c r="E7861" i="12"/>
  <c r="K7861" i="12" s="1"/>
  <c r="D7861" i="12"/>
  <c r="E7860" i="12"/>
  <c r="K7860" i="12" s="1"/>
  <c r="D7860" i="12"/>
  <c r="E7859" i="12"/>
  <c r="K7859" i="12" s="1"/>
  <c r="D7859" i="12"/>
  <c r="E7858" i="12"/>
  <c r="K7858" i="12" s="1"/>
  <c r="D7858" i="12"/>
  <c r="E7857" i="12"/>
  <c r="K7857" i="12" s="1"/>
  <c r="D7857" i="12"/>
  <c r="E7856" i="12"/>
  <c r="K7856" i="12" s="1"/>
  <c r="D7856" i="12"/>
  <c r="E7855" i="12"/>
  <c r="K7855" i="12" s="1"/>
  <c r="D7855" i="12"/>
  <c r="E7854" i="12"/>
  <c r="K7854" i="12" s="1"/>
  <c r="D7854" i="12"/>
  <c r="E7853" i="12"/>
  <c r="K7853" i="12" s="1"/>
  <c r="D7853" i="12"/>
  <c r="E7852" i="12"/>
  <c r="K7852" i="12" s="1"/>
  <c r="D7852" i="12"/>
  <c r="E7851" i="12"/>
  <c r="K7851" i="12" s="1"/>
  <c r="D7851" i="12"/>
  <c r="E7850" i="12"/>
  <c r="K7850" i="12" s="1"/>
  <c r="D7850" i="12"/>
  <c r="E7849" i="12"/>
  <c r="K7849" i="12" s="1"/>
  <c r="D7849" i="12"/>
  <c r="E7848" i="12"/>
  <c r="K7848" i="12" s="1"/>
  <c r="D7848" i="12"/>
  <c r="E7847" i="12"/>
  <c r="K7847" i="12" s="1"/>
  <c r="D7847" i="12"/>
  <c r="E7846" i="12"/>
  <c r="K7846" i="12" s="1"/>
  <c r="D7846" i="12"/>
  <c r="E7845" i="12"/>
  <c r="K7845" i="12" s="1"/>
  <c r="D7845" i="12"/>
  <c r="E7844" i="12"/>
  <c r="K7844" i="12" s="1"/>
  <c r="D7844" i="12"/>
  <c r="E7843" i="12"/>
  <c r="K7843" i="12" s="1"/>
  <c r="D7843" i="12"/>
  <c r="E7842" i="12"/>
  <c r="K7842" i="12" s="1"/>
  <c r="D7842" i="12"/>
  <c r="E7841" i="12"/>
  <c r="K7841" i="12" s="1"/>
  <c r="D7841" i="12"/>
  <c r="E7840" i="12"/>
  <c r="K7840" i="12" s="1"/>
  <c r="D7840" i="12"/>
  <c r="E7839" i="12"/>
  <c r="K7839" i="12" s="1"/>
  <c r="D7839" i="12"/>
  <c r="E7838" i="12"/>
  <c r="K7838" i="12" s="1"/>
  <c r="D7838" i="12"/>
  <c r="E7837" i="12"/>
  <c r="K7837" i="12" s="1"/>
  <c r="D7837" i="12"/>
  <c r="E7836" i="12"/>
  <c r="K7836" i="12" s="1"/>
  <c r="D7836" i="12"/>
  <c r="E7835" i="12"/>
  <c r="K7835" i="12" s="1"/>
  <c r="D7835" i="12"/>
  <c r="E7834" i="12"/>
  <c r="K7834" i="12" s="1"/>
  <c r="D7834" i="12"/>
  <c r="E7833" i="12"/>
  <c r="K7833" i="12" s="1"/>
  <c r="D7833" i="12"/>
  <c r="E7832" i="12"/>
  <c r="K7832" i="12" s="1"/>
  <c r="D7832" i="12"/>
  <c r="E7831" i="12"/>
  <c r="K7831" i="12" s="1"/>
  <c r="D7831" i="12"/>
  <c r="E7830" i="12"/>
  <c r="K7830" i="12" s="1"/>
  <c r="D7830" i="12"/>
  <c r="E7829" i="12"/>
  <c r="K7829" i="12" s="1"/>
  <c r="D7829" i="12"/>
  <c r="E7828" i="12"/>
  <c r="K7828" i="12" s="1"/>
  <c r="D7828" i="12"/>
  <c r="E7827" i="12"/>
  <c r="K7827" i="12" s="1"/>
  <c r="D7827" i="12"/>
  <c r="E7826" i="12"/>
  <c r="K7826" i="12" s="1"/>
  <c r="D7826" i="12"/>
  <c r="E7825" i="12"/>
  <c r="K7825" i="12" s="1"/>
  <c r="D7825" i="12"/>
  <c r="E7824" i="12"/>
  <c r="K7824" i="12" s="1"/>
  <c r="D7824" i="12"/>
  <c r="E7823" i="12"/>
  <c r="K7823" i="12" s="1"/>
  <c r="D7823" i="12"/>
  <c r="E7822" i="12"/>
  <c r="K7822" i="12" s="1"/>
  <c r="D7822" i="12"/>
  <c r="E7821" i="12"/>
  <c r="K7821" i="12" s="1"/>
  <c r="D7821" i="12"/>
  <c r="E7820" i="12"/>
  <c r="K7820" i="12" s="1"/>
  <c r="D7820" i="12"/>
  <c r="E7819" i="12"/>
  <c r="K7819" i="12" s="1"/>
  <c r="D7819" i="12"/>
  <c r="E7818" i="12"/>
  <c r="K7818" i="12" s="1"/>
  <c r="D7818" i="12"/>
  <c r="E7817" i="12"/>
  <c r="K7817" i="12" s="1"/>
  <c r="D7817" i="12"/>
  <c r="E7816" i="12"/>
  <c r="K7816" i="12" s="1"/>
  <c r="D7816" i="12"/>
  <c r="E7815" i="12"/>
  <c r="K7815" i="12" s="1"/>
  <c r="D7815" i="12"/>
  <c r="E7814" i="12"/>
  <c r="K7814" i="12" s="1"/>
  <c r="D7814" i="12"/>
  <c r="K7813" i="12"/>
  <c r="E7813" i="12"/>
  <c r="D7813" i="12"/>
  <c r="E7812" i="12"/>
  <c r="K7812" i="12" s="1"/>
  <c r="D7812" i="12"/>
  <c r="E7811" i="12"/>
  <c r="K7811" i="12" s="1"/>
  <c r="D7811" i="12"/>
  <c r="E7810" i="12"/>
  <c r="K7810" i="12" s="1"/>
  <c r="D7810" i="12"/>
  <c r="E7809" i="12"/>
  <c r="K7809" i="12" s="1"/>
  <c r="D7809" i="12"/>
  <c r="E7808" i="12"/>
  <c r="K7808" i="12" s="1"/>
  <c r="D7808" i="12"/>
  <c r="E7807" i="12"/>
  <c r="K7807" i="12" s="1"/>
  <c r="D7807" i="12"/>
  <c r="E7806" i="12"/>
  <c r="K7806" i="12" s="1"/>
  <c r="D7806" i="12"/>
  <c r="E7805" i="12"/>
  <c r="K7805" i="12" s="1"/>
  <c r="D7805" i="12"/>
  <c r="E7804" i="12"/>
  <c r="K7804" i="12" s="1"/>
  <c r="D7804" i="12"/>
  <c r="E7803" i="12"/>
  <c r="K7803" i="12" s="1"/>
  <c r="D7803" i="12"/>
  <c r="E7802" i="12"/>
  <c r="K7802" i="12" s="1"/>
  <c r="D7802" i="12"/>
  <c r="E7801" i="12"/>
  <c r="K7801" i="12" s="1"/>
  <c r="D7801" i="12"/>
  <c r="E7800" i="12"/>
  <c r="K7800" i="12" s="1"/>
  <c r="D7800" i="12"/>
  <c r="E7799" i="12"/>
  <c r="K7799" i="12" s="1"/>
  <c r="D7799" i="12"/>
  <c r="E7798" i="12"/>
  <c r="K7798" i="12" s="1"/>
  <c r="D7798" i="12"/>
  <c r="E7797" i="12"/>
  <c r="K7797" i="12" s="1"/>
  <c r="D7797" i="12"/>
  <c r="E7796" i="12"/>
  <c r="K7796" i="12" s="1"/>
  <c r="D7796" i="12"/>
  <c r="E7795" i="12"/>
  <c r="K7795" i="12" s="1"/>
  <c r="D7795" i="12"/>
  <c r="E7794" i="12"/>
  <c r="K7794" i="12" s="1"/>
  <c r="D7794" i="12"/>
  <c r="E7793" i="12"/>
  <c r="K7793" i="12" s="1"/>
  <c r="D7793" i="12"/>
  <c r="E7792" i="12"/>
  <c r="K7792" i="12" s="1"/>
  <c r="D7792" i="12"/>
  <c r="E7791" i="12"/>
  <c r="K7791" i="12" s="1"/>
  <c r="D7791" i="12"/>
  <c r="E7790" i="12"/>
  <c r="K7790" i="12" s="1"/>
  <c r="D7790" i="12"/>
  <c r="E7789" i="12"/>
  <c r="K7789" i="12" s="1"/>
  <c r="D7789" i="12"/>
  <c r="E7788" i="12"/>
  <c r="K7788" i="12" s="1"/>
  <c r="D7788" i="12"/>
  <c r="E7787" i="12"/>
  <c r="K7787" i="12" s="1"/>
  <c r="D7787" i="12"/>
  <c r="E7786" i="12"/>
  <c r="K7786" i="12" s="1"/>
  <c r="D7786" i="12"/>
  <c r="E7785" i="12"/>
  <c r="K7785" i="12" s="1"/>
  <c r="D7785" i="12"/>
  <c r="E7784" i="12"/>
  <c r="K7784" i="12" s="1"/>
  <c r="D7784" i="12"/>
  <c r="E7783" i="12"/>
  <c r="K7783" i="12" s="1"/>
  <c r="D7783" i="12"/>
  <c r="E7782" i="12"/>
  <c r="K7782" i="12" s="1"/>
  <c r="D7782" i="12"/>
  <c r="E7781" i="12"/>
  <c r="K7781" i="12" s="1"/>
  <c r="D7781" i="12"/>
  <c r="E7780" i="12"/>
  <c r="K7780" i="12" s="1"/>
  <c r="D7780" i="12"/>
  <c r="E7779" i="12"/>
  <c r="K7779" i="12" s="1"/>
  <c r="D7779" i="12"/>
  <c r="E7778" i="12"/>
  <c r="K7778" i="12" s="1"/>
  <c r="D7778" i="12"/>
  <c r="E7777" i="12"/>
  <c r="K7777" i="12" s="1"/>
  <c r="D7777" i="12"/>
  <c r="E7776" i="12"/>
  <c r="K7776" i="12" s="1"/>
  <c r="D7776" i="12"/>
  <c r="E7775" i="12"/>
  <c r="K7775" i="12" s="1"/>
  <c r="D7775" i="12"/>
  <c r="E7774" i="12"/>
  <c r="K7774" i="12" s="1"/>
  <c r="D7774" i="12"/>
  <c r="E7773" i="12"/>
  <c r="K7773" i="12" s="1"/>
  <c r="D7773" i="12"/>
  <c r="E7772" i="12"/>
  <c r="K7772" i="12" s="1"/>
  <c r="D7772" i="12"/>
  <c r="E7771" i="12"/>
  <c r="K7771" i="12" s="1"/>
  <c r="D7771" i="12"/>
  <c r="E7770" i="12"/>
  <c r="K7770" i="12" s="1"/>
  <c r="D7770" i="12"/>
  <c r="E7769" i="12"/>
  <c r="K7769" i="12" s="1"/>
  <c r="D7769" i="12"/>
  <c r="E7768" i="12"/>
  <c r="K7768" i="12" s="1"/>
  <c r="D7768" i="12"/>
  <c r="E7767" i="12"/>
  <c r="K7767" i="12" s="1"/>
  <c r="D7767" i="12"/>
  <c r="E7766" i="12"/>
  <c r="K7766" i="12" s="1"/>
  <c r="D7766" i="12"/>
  <c r="E7765" i="12"/>
  <c r="K7765" i="12" s="1"/>
  <c r="D7765" i="12"/>
  <c r="E7764" i="12"/>
  <c r="K7764" i="12" s="1"/>
  <c r="D7764" i="12"/>
  <c r="E7763" i="12"/>
  <c r="K7763" i="12" s="1"/>
  <c r="D7763" i="12"/>
  <c r="E7762" i="12"/>
  <c r="K7762" i="12" s="1"/>
  <c r="D7762" i="12"/>
  <c r="E7761" i="12"/>
  <c r="K7761" i="12" s="1"/>
  <c r="D7761" i="12"/>
  <c r="E7760" i="12"/>
  <c r="K7760" i="12" s="1"/>
  <c r="D7760" i="12"/>
  <c r="E7759" i="12"/>
  <c r="K7759" i="12" s="1"/>
  <c r="D7759" i="12"/>
  <c r="E7758" i="12"/>
  <c r="K7758" i="12" s="1"/>
  <c r="D7758" i="12"/>
  <c r="E7757" i="12"/>
  <c r="K7757" i="12" s="1"/>
  <c r="D7757" i="12"/>
  <c r="E7756" i="12"/>
  <c r="K7756" i="12" s="1"/>
  <c r="D7756" i="12"/>
  <c r="E7755" i="12"/>
  <c r="K7755" i="12" s="1"/>
  <c r="D7755" i="12"/>
  <c r="E7754" i="12"/>
  <c r="K7754" i="12" s="1"/>
  <c r="D7754" i="12"/>
  <c r="E7753" i="12"/>
  <c r="K7753" i="12" s="1"/>
  <c r="D7753" i="12"/>
  <c r="E7752" i="12"/>
  <c r="K7752" i="12" s="1"/>
  <c r="D7752" i="12"/>
  <c r="E7751" i="12"/>
  <c r="K7751" i="12" s="1"/>
  <c r="D7751" i="12"/>
  <c r="E7750" i="12"/>
  <c r="K7750" i="12" s="1"/>
  <c r="D7750" i="12"/>
  <c r="E7749" i="12"/>
  <c r="K7749" i="12" s="1"/>
  <c r="D7749" i="12"/>
  <c r="E7748" i="12"/>
  <c r="K7748" i="12" s="1"/>
  <c r="D7748" i="12"/>
  <c r="E7747" i="12"/>
  <c r="K7747" i="12" s="1"/>
  <c r="D7747" i="12"/>
  <c r="E7746" i="12"/>
  <c r="K7746" i="12" s="1"/>
  <c r="D7746" i="12"/>
  <c r="E7745" i="12"/>
  <c r="K7745" i="12" s="1"/>
  <c r="D7745" i="12"/>
  <c r="E7744" i="12"/>
  <c r="K7744" i="12" s="1"/>
  <c r="D7744" i="12"/>
  <c r="E7743" i="12"/>
  <c r="K7743" i="12" s="1"/>
  <c r="D7743" i="12"/>
  <c r="E7742" i="12"/>
  <c r="K7742" i="12" s="1"/>
  <c r="D7742" i="12"/>
  <c r="E7741" i="12"/>
  <c r="K7741" i="12" s="1"/>
  <c r="D7741" i="12"/>
  <c r="E7740" i="12"/>
  <c r="K7740" i="12" s="1"/>
  <c r="D7740" i="12"/>
  <c r="E7739" i="12"/>
  <c r="K7739" i="12" s="1"/>
  <c r="D7739" i="12"/>
  <c r="E7738" i="12"/>
  <c r="K7738" i="12" s="1"/>
  <c r="D7738" i="12"/>
  <c r="E7737" i="12"/>
  <c r="K7737" i="12" s="1"/>
  <c r="D7737" i="12"/>
  <c r="E7736" i="12"/>
  <c r="K7736" i="12" s="1"/>
  <c r="D7736" i="12"/>
  <c r="E7735" i="12"/>
  <c r="K7735" i="12" s="1"/>
  <c r="D7735" i="12"/>
  <c r="E7734" i="12"/>
  <c r="K7734" i="12" s="1"/>
  <c r="D7734" i="12"/>
  <c r="E7733" i="12"/>
  <c r="K7733" i="12" s="1"/>
  <c r="D7733" i="12"/>
  <c r="E7732" i="12"/>
  <c r="K7732" i="12" s="1"/>
  <c r="D7732" i="12"/>
  <c r="E7731" i="12"/>
  <c r="K7731" i="12" s="1"/>
  <c r="D7731" i="12"/>
  <c r="E7730" i="12"/>
  <c r="K7730" i="12" s="1"/>
  <c r="D7730" i="12"/>
  <c r="E7729" i="12"/>
  <c r="K7729" i="12" s="1"/>
  <c r="D7729" i="12"/>
  <c r="E7728" i="12"/>
  <c r="K7728" i="12" s="1"/>
  <c r="D7728" i="12"/>
  <c r="E7727" i="12"/>
  <c r="K7727" i="12" s="1"/>
  <c r="D7727" i="12"/>
  <c r="E7726" i="12"/>
  <c r="K7726" i="12" s="1"/>
  <c r="D7726" i="12"/>
  <c r="E7725" i="12"/>
  <c r="K7725" i="12" s="1"/>
  <c r="D7725" i="12"/>
  <c r="E7724" i="12"/>
  <c r="K7724" i="12" s="1"/>
  <c r="D7724" i="12"/>
  <c r="E7723" i="12"/>
  <c r="K7723" i="12" s="1"/>
  <c r="D7723" i="12"/>
  <c r="E7722" i="12"/>
  <c r="K7722" i="12" s="1"/>
  <c r="D7722" i="12"/>
  <c r="E7721" i="12"/>
  <c r="K7721" i="12" s="1"/>
  <c r="D7721" i="12"/>
  <c r="E7720" i="12"/>
  <c r="K7720" i="12" s="1"/>
  <c r="D7720" i="12"/>
  <c r="E7719" i="12"/>
  <c r="K7719" i="12" s="1"/>
  <c r="D7719" i="12"/>
  <c r="E7718" i="12"/>
  <c r="K7718" i="12" s="1"/>
  <c r="D7718" i="12"/>
  <c r="E7717" i="12"/>
  <c r="K7717" i="12" s="1"/>
  <c r="D7717" i="12"/>
  <c r="E7716" i="12"/>
  <c r="K7716" i="12" s="1"/>
  <c r="D7716" i="12"/>
  <c r="E7715" i="12"/>
  <c r="K7715" i="12" s="1"/>
  <c r="D7715" i="12"/>
  <c r="E7714" i="12"/>
  <c r="K7714" i="12" s="1"/>
  <c r="D7714" i="12"/>
  <c r="E7713" i="12"/>
  <c r="K7713" i="12" s="1"/>
  <c r="D7713" i="12"/>
  <c r="E7712" i="12"/>
  <c r="K7712" i="12" s="1"/>
  <c r="D7712" i="12"/>
  <c r="E7711" i="12"/>
  <c r="K7711" i="12" s="1"/>
  <c r="D7711" i="12"/>
  <c r="E7710" i="12"/>
  <c r="K7710" i="12" s="1"/>
  <c r="D7710" i="12"/>
  <c r="E7709" i="12"/>
  <c r="K7709" i="12" s="1"/>
  <c r="D7709" i="12"/>
  <c r="E7708" i="12"/>
  <c r="K7708" i="12" s="1"/>
  <c r="D7708" i="12"/>
  <c r="E7707" i="12"/>
  <c r="K7707" i="12" s="1"/>
  <c r="D7707" i="12"/>
  <c r="E7706" i="12"/>
  <c r="K7706" i="12" s="1"/>
  <c r="D7706" i="12"/>
  <c r="E7705" i="12"/>
  <c r="K7705" i="12" s="1"/>
  <c r="D7705" i="12"/>
  <c r="E7704" i="12"/>
  <c r="K7704" i="12" s="1"/>
  <c r="D7704" i="12"/>
  <c r="E7703" i="12"/>
  <c r="K7703" i="12" s="1"/>
  <c r="D7703" i="12"/>
  <c r="K7702" i="12"/>
  <c r="E7702" i="12"/>
  <c r="D7702" i="12"/>
  <c r="E7701" i="12"/>
  <c r="K7701" i="12" s="1"/>
  <c r="D7701" i="12"/>
  <c r="E7700" i="12"/>
  <c r="K7700" i="12" s="1"/>
  <c r="D7700" i="12"/>
  <c r="E7699" i="12"/>
  <c r="K7699" i="12" s="1"/>
  <c r="D7699" i="12"/>
  <c r="E7698" i="12"/>
  <c r="K7698" i="12" s="1"/>
  <c r="D7698" i="12"/>
  <c r="E7697" i="12"/>
  <c r="K7697" i="12" s="1"/>
  <c r="D7697" i="12"/>
  <c r="E7696" i="12"/>
  <c r="K7696" i="12" s="1"/>
  <c r="D7696" i="12"/>
  <c r="E7695" i="12"/>
  <c r="K7695" i="12" s="1"/>
  <c r="D7695" i="12"/>
  <c r="E7694" i="12"/>
  <c r="K7694" i="12" s="1"/>
  <c r="D7694" i="12"/>
  <c r="E7693" i="12"/>
  <c r="K7693" i="12" s="1"/>
  <c r="D7693" i="12"/>
  <c r="E7692" i="12"/>
  <c r="K7692" i="12" s="1"/>
  <c r="D7692" i="12"/>
  <c r="E7691" i="12"/>
  <c r="K7691" i="12" s="1"/>
  <c r="D7691" i="12"/>
  <c r="E7690" i="12"/>
  <c r="K7690" i="12" s="1"/>
  <c r="D7690" i="12"/>
  <c r="E7689" i="12"/>
  <c r="K7689" i="12" s="1"/>
  <c r="D7689" i="12"/>
  <c r="E7688" i="12"/>
  <c r="K7688" i="12" s="1"/>
  <c r="D7688" i="12"/>
  <c r="E7687" i="12"/>
  <c r="K7687" i="12" s="1"/>
  <c r="D7687" i="12"/>
  <c r="E7686" i="12"/>
  <c r="K7686" i="12" s="1"/>
  <c r="D7686" i="12"/>
  <c r="E7685" i="12"/>
  <c r="K7685" i="12" s="1"/>
  <c r="D7685" i="12"/>
  <c r="E7684" i="12"/>
  <c r="K7684" i="12" s="1"/>
  <c r="D7684" i="12"/>
  <c r="E7683" i="12"/>
  <c r="K7683" i="12" s="1"/>
  <c r="D7683" i="12"/>
  <c r="E7682" i="12"/>
  <c r="K7682" i="12" s="1"/>
  <c r="D7682" i="12"/>
  <c r="E7681" i="12"/>
  <c r="K7681" i="12" s="1"/>
  <c r="D7681" i="12"/>
  <c r="E7680" i="12"/>
  <c r="K7680" i="12" s="1"/>
  <c r="D7680" i="12"/>
  <c r="E7679" i="12"/>
  <c r="K7679" i="12" s="1"/>
  <c r="D7679" i="12"/>
  <c r="E7678" i="12"/>
  <c r="K7678" i="12" s="1"/>
  <c r="D7678" i="12"/>
  <c r="E7677" i="12"/>
  <c r="K7677" i="12" s="1"/>
  <c r="D7677" i="12"/>
  <c r="E7676" i="12"/>
  <c r="K7676" i="12" s="1"/>
  <c r="D7676" i="12"/>
  <c r="E7675" i="12"/>
  <c r="K7675" i="12" s="1"/>
  <c r="D7675" i="12"/>
  <c r="E7674" i="12"/>
  <c r="K7674" i="12" s="1"/>
  <c r="D7674" i="12"/>
  <c r="E7673" i="12"/>
  <c r="K7673" i="12" s="1"/>
  <c r="D7673" i="12"/>
  <c r="E7672" i="12"/>
  <c r="K7672" i="12" s="1"/>
  <c r="D7672" i="12"/>
  <c r="E7671" i="12"/>
  <c r="K7671" i="12" s="1"/>
  <c r="D7671" i="12"/>
  <c r="E7670" i="12"/>
  <c r="K7670" i="12" s="1"/>
  <c r="D7670" i="12"/>
  <c r="E7669" i="12"/>
  <c r="K7669" i="12" s="1"/>
  <c r="D7669" i="12"/>
  <c r="E7668" i="12"/>
  <c r="K7668" i="12" s="1"/>
  <c r="D7668" i="12"/>
  <c r="K7667" i="12"/>
  <c r="E7667" i="12"/>
  <c r="D7667" i="12"/>
  <c r="E7666" i="12"/>
  <c r="K7666" i="12" s="1"/>
  <c r="D7666" i="12"/>
  <c r="E7665" i="12"/>
  <c r="K7665" i="12" s="1"/>
  <c r="D7665" i="12"/>
  <c r="E7664" i="12"/>
  <c r="K7664" i="12" s="1"/>
  <c r="D7664" i="12"/>
  <c r="E7663" i="12"/>
  <c r="K7663" i="12" s="1"/>
  <c r="D7663" i="12"/>
  <c r="E7662" i="12"/>
  <c r="K7662" i="12" s="1"/>
  <c r="D7662" i="12"/>
  <c r="E7661" i="12"/>
  <c r="K7661" i="12" s="1"/>
  <c r="D7661" i="12"/>
  <c r="E7660" i="12"/>
  <c r="K7660" i="12" s="1"/>
  <c r="D7660" i="12"/>
  <c r="E7659" i="12"/>
  <c r="K7659" i="12" s="1"/>
  <c r="D7659" i="12"/>
  <c r="E7658" i="12"/>
  <c r="K7658" i="12" s="1"/>
  <c r="D7658" i="12"/>
  <c r="E7657" i="12"/>
  <c r="K7657" i="12" s="1"/>
  <c r="D7657" i="12"/>
  <c r="E7656" i="12"/>
  <c r="K7656" i="12" s="1"/>
  <c r="D7656" i="12"/>
  <c r="E7655" i="12"/>
  <c r="K7655" i="12" s="1"/>
  <c r="D7655" i="12"/>
  <c r="E7654" i="12"/>
  <c r="K7654" i="12" s="1"/>
  <c r="D7654" i="12"/>
  <c r="E7653" i="12"/>
  <c r="K7653" i="12" s="1"/>
  <c r="D7653" i="12"/>
  <c r="E7652" i="12"/>
  <c r="K7652" i="12" s="1"/>
  <c r="D7652" i="12"/>
  <c r="E7651" i="12"/>
  <c r="K7651" i="12" s="1"/>
  <c r="D7651" i="12"/>
  <c r="E7650" i="12"/>
  <c r="K7650" i="12" s="1"/>
  <c r="D7650" i="12"/>
  <c r="E7649" i="12"/>
  <c r="K7649" i="12" s="1"/>
  <c r="D7649" i="12"/>
  <c r="E7648" i="12"/>
  <c r="K7648" i="12" s="1"/>
  <c r="D7648" i="12"/>
  <c r="E7647" i="12"/>
  <c r="K7647" i="12" s="1"/>
  <c r="D7647" i="12"/>
  <c r="E7646" i="12"/>
  <c r="K7646" i="12" s="1"/>
  <c r="D7646" i="12"/>
  <c r="E7645" i="12"/>
  <c r="K7645" i="12" s="1"/>
  <c r="D7645" i="12"/>
  <c r="E7644" i="12"/>
  <c r="K7644" i="12" s="1"/>
  <c r="D7644" i="12"/>
  <c r="E7643" i="12"/>
  <c r="K7643" i="12" s="1"/>
  <c r="D7643" i="12"/>
  <c r="E7642" i="12"/>
  <c r="K7642" i="12" s="1"/>
  <c r="D7642" i="12"/>
  <c r="E7641" i="12"/>
  <c r="K7641" i="12" s="1"/>
  <c r="D7641" i="12"/>
  <c r="E7640" i="12"/>
  <c r="K7640" i="12" s="1"/>
  <c r="D7640" i="12"/>
  <c r="E7639" i="12"/>
  <c r="K7639" i="12" s="1"/>
  <c r="D7639" i="12"/>
  <c r="E7638" i="12"/>
  <c r="K7638" i="12" s="1"/>
  <c r="D7638" i="12"/>
  <c r="E7637" i="12"/>
  <c r="K7637" i="12" s="1"/>
  <c r="D7637" i="12"/>
  <c r="E7636" i="12"/>
  <c r="K7636" i="12" s="1"/>
  <c r="D7636" i="12"/>
  <c r="E7635" i="12"/>
  <c r="K7635" i="12" s="1"/>
  <c r="D7635" i="12"/>
  <c r="E7634" i="12"/>
  <c r="K7634" i="12" s="1"/>
  <c r="D7634" i="12"/>
  <c r="E7633" i="12"/>
  <c r="K7633" i="12" s="1"/>
  <c r="D7633" i="12"/>
  <c r="E7632" i="12"/>
  <c r="K7632" i="12" s="1"/>
  <c r="D7632" i="12"/>
  <c r="E7631" i="12"/>
  <c r="K7631" i="12" s="1"/>
  <c r="D7631" i="12"/>
  <c r="E7630" i="12"/>
  <c r="K7630" i="12" s="1"/>
  <c r="D7630" i="12"/>
  <c r="E7629" i="12"/>
  <c r="K7629" i="12" s="1"/>
  <c r="D7629" i="12"/>
  <c r="E7628" i="12"/>
  <c r="K7628" i="12" s="1"/>
  <c r="D7628" i="12"/>
  <c r="E7627" i="12"/>
  <c r="K7627" i="12" s="1"/>
  <c r="D7627" i="12"/>
  <c r="E7626" i="12"/>
  <c r="K7626" i="12" s="1"/>
  <c r="D7626" i="12"/>
  <c r="K7625" i="12"/>
  <c r="E7625" i="12"/>
  <c r="D7625" i="12"/>
  <c r="E7624" i="12"/>
  <c r="K7624" i="12" s="1"/>
  <c r="D7624" i="12"/>
  <c r="E7623" i="12"/>
  <c r="K7623" i="12" s="1"/>
  <c r="D7623" i="12"/>
  <c r="E7622" i="12"/>
  <c r="K7622" i="12" s="1"/>
  <c r="D7622" i="12"/>
  <c r="E7621" i="12"/>
  <c r="K7621" i="12" s="1"/>
  <c r="D7621" i="12"/>
  <c r="E7620" i="12"/>
  <c r="K7620" i="12" s="1"/>
  <c r="D7620" i="12"/>
  <c r="E7619" i="12"/>
  <c r="K7619" i="12" s="1"/>
  <c r="D7619" i="12"/>
  <c r="E7618" i="12"/>
  <c r="K7618" i="12" s="1"/>
  <c r="D7618" i="12"/>
  <c r="E7617" i="12"/>
  <c r="K7617" i="12" s="1"/>
  <c r="D7617" i="12"/>
  <c r="E7616" i="12"/>
  <c r="K7616" i="12" s="1"/>
  <c r="D7616" i="12"/>
  <c r="E7615" i="12"/>
  <c r="K7615" i="12" s="1"/>
  <c r="D7615" i="12"/>
  <c r="E7614" i="12"/>
  <c r="K7614" i="12" s="1"/>
  <c r="D7614" i="12"/>
  <c r="E7613" i="12"/>
  <c r="K7613" i="12" s="1"/>
  <c r="D7613" i="12"/>
  <c r="E7612" i="12"/>
  <c r="K7612" i="12" s="1"/>
  <c r="D7612" i="12"/>
  <c r="E7611" i="12"/>
  <c r="K7611" i="12" s="1"/>
  <c r="D7611" i="12"/>
  <c r="E7610" i="12"/>
  <c r="K7610" i="12" s="1"/>
  <c r="D7610" i="12"/>
  <c r="E7609" i="12"/>
  <c r="K7609" i="12" s="1"/>
  <c r="D7609" i="12"/>
  <c r="E7608" i="12"/>
  <c r="K7608" i="12" s="1"/>
  <c r="D7608" i="12"/>
  <c r="E7607" i="12"/>
  <c r="K7607" i="12" s="1"/>
  <c r="D7607" i="12"/>
  <c r="E7606" i="12"/>
  <c r="K7606" i="12" s="1"/>
  <c r="D7606" i="12"/>
  <c r="E7605" i="12"/>
  <c r="K7605" i="12" s="1"/>
  <c r="D7605" i="12"/>
  <c r="E7604" i="12"/>
  <c r="K7604" i="12" s="1"/>
  <c r="D7604" i="12"/>
  <c r="E7603" i="12"/>
  <c r="K7603" i="12" s="1"/>
  <c r="D7603" i="12"/>
  <c r="E7602" i="12"/>
  <c r="K7602" i="12" s="1"/>
  <c r="D7602" i="12"/>
  <c r="E7601" i="12"/>
  <c r="K7601" i="12" s="1"/>
  <c r="D7601" i="12"/>
  <c r="E7600" i="12"/>
  <c r="K7600" i="12" s="1"/>
  <c r="D7600" i="12"/>
  <c r="E7599" i="12"/>
  <c r="K7599" i="12" s="1"/>
  <c r="D7599" i="12"/>
  <c r="E7598" i="12"/>
  <c r="K7598" i="12" s="1"/>
  <c r="D7598" i="12"/>
  <c r="E7597" i="12"/>
  <c r="K7597" i="12" s="1"/>
  <c r="D7597" i="12"/>
  <c r="E7596" i="12"/>
  <c r="K7596" i="12" s="1"/>
  <c r="D7596" i="12"/>
  <c r="E7595" i="12"/>
  <c r="K7595" i="12" s="1"/>
  <c r="D7595" i="12"/>
  <c r="E7594" i="12"/>
  <c r="K7594" i="12" s="1"/>
  <c r="D7594" i="12"/>
  <c r="E7593" i="12"/>
  <c r="K7593" i="12" s="1"/>
  <c r="D7593" i="12"/>
  <c r="E7592" i="12"/>
  <c r="K7592" i="12" s="1"/>
  <c r="D7592" i="12"/>
  <c r="E7591" i="12"/>
  <c r="K7591" i="12" s="1"/>
  <c r="D7591" i="12"/>
  <c r="K7590" i="12"/>
  <c r="E7590" i="12"/>
  <c r="D7590" i="12"/>
  <c r="E7589" i="12"/>
  <c r="K7589" i="12" s="1"/>
  <c r="D7589" i="12"/>
  <c r="E7588" i="12"/>
  <c r="K7588" i="12" s="1"/>
  <c r="D7588" i="12"/>
  <c r="E7587" i="12"/>
  <c r="K7587" i="12" s="1"/>
  <c r="D7587" i="12"/>
  <c r="E7586" i="12"/>
  <c r="K7586" i="12" s="1"/>
  <c r="D7586" i="12"/>
  <c r="E7585" i="12"/>
  <c r="K7585" i="12" s="1"/>
  <c r="D7585" i="12"/>
  <c r="E7584" i="12"/>
  <c r="K7584" i="12" s="1"/>
  <c r="D7584" i="12"/>
  <c r="E7583" i="12"/>
  <c r="K7583" i="12" s="1"/>
  <c r="D7583" i="12"/>
  <c r="E7582" i="12"/>
  <c r="K7582" i="12" s="1"/>
  <c r="D7582" i="12"/>
  <c r="E7581" i="12"/>
  <c r="K7581" i="12" s="1"/>
  <c r="D7581" i="12"/>
  <c r="E7580" i="12"/>
  <c r="K7580" i="12" s="1"/>
  <c r="D7580" i="12"/>
  <c r="E7579" i="12"/>
  <c r="K7579" i="12" s="1"/>
  <c r="D7579" i="12"/>
  <c r="E7578" i="12"/>
  <c r="K7578" i="12" s="1"/>
  <c r="D7578" i="12"/>
  <c r="E7577" i="12"/>
  <c r="K7577" i="12" s="1"/>
  <c r="D7577" i="12"/>
  <c r="E7576" i="12"/>
  <c r="K7576" i="12" s="1"/>
  <c r="D7576" i="12"/>
  <c r="E7575" i="12"/>
  <c r="K7575" i="12" s="1"/>
  <c r="D7575" i="12"/>
  <c r="E7574" i="12"/>
  <c r="K7574" i="12" s="1"/>
  <c r="D7574" i="12"/>
  <c r="E7573" i="12"/>
  <c r="K7573" i="12" s="1"/>
  <c r="D7573" i="12"/>
  <c r="E7572" i="12"/>
  <c r="K7572" i="12" s="1"/>
  <c r="D7572" i="12"/>
  <c r="E7571" i="12"/>
  <c r="K7571" i="12" s="1"/>
  <c r="D7571" i="12"/>
  <c r="K7570" i="12"/>
  <c r="E7570" i="12"/>
  <c r="D7570" i="12"/>
  <c r="E7569" i="12"/>
  <c r="K7569" i="12" s="1"/>
  <c r="D7569" i="12"/>
  <c r="E7568" i="12"/>
  <c r="K7568" i="12" s="1"/>
  <c r="D7568" i="12"/>
  <c r="E7567" i="12"/>
  <c r="K7567" i="12" s="1"/>
  <c r="D7567" i="12"/>
  <c r="E7566" i="12"/>
  <c r="K7566" i="12" s="1"/>
  <c r="D7566" i="12"/>
  <c r="E7565" i="12"/>
  <c r="K7565" i="12" s="1"/>
  <c r="D7565" i="12"/>
  <c r="E7564" i="12"/>
  <c r="K7564" i="12" s="1"/>
  <c r="D7564" i="12"/>
  <c r="E7563" i="12"/>
  <c r="K7563" i="12" s="1"/>
  <c r="D7563" i="12"/>
  <c r="E7562" i="12"/>
  <c r="K7562" i="12" s="1"/>
  <c r="D7562" i="12"/>
  <c r="E7561" i="12"/>
  <c r="K7561" i="12" s="1"/>
  <c r="D7561" i="12"/>
  <c r="E7560" i="12"/>
  <c r="K7560" i="12" s="1"/>
  <c r="D7560" i="12"/>
  <c r="E7559" i="12"/>
  <c r="K7559" i="12" s="1"/>
  <c r="D7559" i="12"/>
  <c r="E7558" i="12"/>
  <c r="K7558" i="12" s="1"/>
  <c r="D7558" i="12"/>
  <c r="E7557" i="12"/>
  <c r="K7557" i="12" s="1"/>
  <c r="D7557" i="12"/>
  <c r="E7556" i="12"/>
  <c r="K7556" i="12" s="1"/>
  <c r="D7556" i="12"/>
  <c r="E7555" i="12"/>
  <c r="K7555" i="12" s="1"/>
  <c r="D7555" i="12"/>
  <c r="E7554" i="12"/>
  <c r="K7554" i="12" s="1"/>
  <c r="D7554" i="12"/>
  <c r="E7553" i="12"/>
  <c r="K7553" i="12" s="1"/>
  <c r="D7553" i="12"/>
  <c r="E7552" i="12"/>
  <c r="K7552" i="12" s="1"/>
  <c r="D7552" i="12"/>
  <c r="E7551" i="12"/>
  <c r="K7551" i="12" s="1"/>
  <c r="D7551" i="12"/>
  <c r="E7550" i="12"/>
  <c r="K7550" i="12" s="1"/>
  <c r="D7550" i="12"/>
  <c r="E7549" i="12"/>
  <c r="K7549" i="12" s="1"/>
  <c r="D7549" i="12"/>
  <c r="E7548" i="12"/>
  <c r="K7548" i="12" s="1"/>
  <c r="D7548" i="12"/>
  <c r="E7547" i="12"/>
  <c r="K7547" i="12" s="1"/>
  <c r="D7547" i="12"/>
  <c r="E7546" i="12"/>
  <c r="K7546" i="12" s="1"/>
  <c r="D7546" i="12"/>
  <c r="E7545" i="12"/>
  <c r="K7545" i="12" s="1"/>
  <c r="D7545" i="12"/>
  <c r="E7544" i="12"/>
  <c r="K7544" i="12" s="1"/>
  <c r="D7544" i="12"/>
  <c r="E7543" i="12"/>
  <c r="K7543" i="12" s="1"/>
  <c r="D7543" i="12"/>
  <c r="E7542" i="12"/>
  <c r="K7542" i="12" s="1"/>
  <c r="D7542" i="12"/>
  <c r="E7541" i="12"/>
  <c r="K7541" i="12" s="1"/>
  <c r="D7541" i="12"/>
  <c r="E7540" i="12"/>
  <c r="K7540" i="12" s="1"/>
  <c r="D7540" i="12"/>
  <c r="E7539" i="12"/>
  <c r="K7539" i="12" s="1"/>
  <c r="D7539" i="12"/>
  <c r="E7538" i="12"/>
  <c r="K7538" i="12" s="1"/>
  <c r="D7538" i="12"/>
  <c r="E7537" i="12"/>
  <c r="K7537" i="12" s="1"/>
  <c r="D7537" i="12"/>
  <c r="E7536" i="12"/>
  <c r="K7536" i="12" s="1"/>
  <c r="D7536" i="12"/>
  <c r="E7535" i="12"/>
  <c r="K7535" i="12" s="1"/>
  <c r="D7535" i="12"/>
  <c r="E7534" i="12"/>
  <c r="K7534" i="12" s="1"/>
  <c r="D7534" i="12"/>
  <c r="E7533" i="12"/>
  <c r="K7533" i="12" s="1"/>
  <c r="D7533" i="12"/>
  <c r="E7532" i="12"/>
  <c r="K7532" i="12" s="1"/>
  <c r="D7532" i="12"/>
  <c r="E7531" i="12"/>
  <c r="K7531" i="12" s="1"/>
  <c r="D7531" i="12"/>
  <c r="E7530" i="12"/>
  <c r="K7530" i="12" s="1"/>
  <c r="D7530" i="12"/>
  <c r="K7529" i="12"/>
  <c r="E7529" i="12"/>
  <c r="D7529" i="12"/>
  <c r="E7528" i="12"/>
  <c r="K7528" i="12" s="1"/>
  <c r="D7528" i="12"/>
  <c r="E7527" i="12"/>
  <c r="K7527" i="12" s="1"/>
  <c r="D7527" i="12"/>
  <c r="E7526" i="12"/>
  <c r="K7526" i="12" s="1"/>
  <c r="D7526" i="12"/>
  <c r="E7525" i="12"/>
  <c r="K7525" i="12" s="1"/>
  <c r="D7525" i="12"/>
  <c r="E7524" i="12"/>
  <c r="K7524" i="12" s="1"/>
  <c r="D7524" i="12"/>
  <c r="E7523" i="12"/>
  <c r="K7523" i="12" s="1"/>
  <c r="D7523" i="12"/>
  <c r="E7522" i="12"/>
  <c r="K7522" i="12" s="1"/>
  <c r="D7522" i="12"/>
  <c r="E7521" i="12"/>
  <c r="K7521" i="12" s="1"/>
  <c r="D7521" i="12"/>
  <c r="E7520" i="12"/>
  <c r="K7520" i="12" s="1"/>
  <c r="D7520" i="12"/>
  <c r="E7519" i="12"/>
  <c r="K7519" i="12" s="1"/>
  <c r="D7519" i="12"/>
  <c r="E7518" i="12"/>
  <c r="K7518" i="12" s="1"/>
  <c r="D7518" i="12"/>
  <c r="E7517" i="12"/>
  <c r="K7517" i="12" s="1"/>
  <c r="D7517" i="12"/>
  <c r="E7516" i="12"/>
  <c r="K7516" i="12" s="1"/>
  <c r="D7516" i="12"/>
  <c r="E7515" i="12"/>
  <c r="K7515" i="12" s="1"/>
  <c r="D7515" i="12"/>
  <c r="E7514" i="12"/>
  <c r="K7514" i="12" s="1"/>
  <c r="D7514" i="12"/>
  <c r="E7513" i="12"/>
  <c r="K7513" i="12" s="1"/>
  <c r="D7513" i="12"/>
  <c r="E7512" i="12"/>
  <c r="K7512" i="12" s="1"/>
  <c r="D7512" i="12"/>
  <c r="E7511" i="12"/>
  <c r="K7511" i="12" s="1"/>
  <c r="D7511" i="12"/>
  <c r="E7510" i="12"/>
  <c r="K7510" i="12" s="1"/>
  <c r="D7510" i="12"/>
  <c r="E7509" i="12"/>
  <c r="K7509" i="12" s="1"/>
  <c r="D7509" i="12"/>
  <c r="E7508" i="12"/>
  <c r="K7508" i="12" s="1"/>
  <c r="D7508" i="12"/>
  <c r="E7507" i="12"/>
  <c r="K7507" i="12" s="1"/>
  <c r="D7507" i="12"/>
  <c r="E7506" i="12"/>
  <c r="K7506" i="12" s="1"/>
  <c r="D7506" i="12"/>
  <c r="E7505" i="12"/>
  <c r="K7505" i="12" s="1"/>
  <c r="D7505" i="12"/>
  <c r="E7504" i="12"/>
  <c r="K7504" i="12" s="1"/>
  <c r="D7504" i="12"/>
  <c r="E7503" i="12"/>
  <c r="K7503" i="12" s="1"/>
  <c r="D7503" i="12"/>
  <c r="E7502" i="12"/>
  <c r="K7502" i="12" s="1"/>
  <c r="D7502" i="12"/>
  <c r="E7501" i="12"/>
  <c r="K7501" i="12" s="1"/>
  <c r="D7501" i="12"/>
  <c r="E7500" i="12"/>
  <c r="K7500" i="12" s="1"/>
  <c r="D7500" i="12"/>
  <c r="E7499" i="12"/>
  <c r="K7499" i="12" s="1"/>
  <c r="D7499" i="12"/>
  <c r="E7498" i="12"/>
  <c r="K7498" i="12" s="1"/>
  <c r="D7498" i="12"/>
  <c r="E7497" i="12"/>
  <c r="K7497" i="12" s="1"/>
  <c r="D7497" i="12"/>
  <c r="E7496" i="12"/>
  <c r="K7496" i="12" s="1"/>
  <c r="D7496" i="12"/>
  <c r="E7495" i="12"/>
  <c r="K7495" i="12" s="1"/>
  <c r="D7495" i="12"/>
  <c r="E7494" i="12"/>
  <c r="K7494" i="12" s="1"/>
  <c r="D7494" i="12"/>
  <c r="E7493" i="12"/>
  <c r="K7493" i="12" s="1"/>
  <c r="D7493" i="12"/>
  <c r="E7492" i="12"/>
  <c r="K7492" i="12" s="1"/>
  <c r="D7492" i="12"/>
  <c r="E7491" i="12"/>
  <c r="K7491" i="12" s="1"/>
  <c r="D7491" i="12"/>
  <c r="E7490" i="12"/>
  <c r="K7490" i="12" s="1"/>
  <c r="D7490" i="12"/>
  <c r="E7489" i="12"/>
  <c r="K7489" i="12" s="1"/>
  <c r="D7489" i="12"/>
  <c r="E7488" i="12"/>
  <c r="K7488" i="12" s="1"/>
  <c r="D7488" i="12"/>
  <c r="E7487" i="12"/>
  <c r="K7487" i="12" s="1"/>
  <c r="D7487" i="12"/>
  <c r="E7486" i="12"/>
  <c r="K7486" i="12" s="1"/>
  <c r="D7486" i="12"/>
  <c r="E7485" i="12"/>
  <c r="K7485" i="12" s="1"/>
  <c r="D7485" i="12"/>
  <c r="E7484" i="12"/>
  <c r="K7484" i="12" s="1"/>
  <c r="D7484" i="12"/>
  <c r="E7483" i="12"/>
  <c r="K7483" i="12" s="1"/>
  <c r="D7483" i="12"/>
  <c r="E7482" i="12"/>
  <c r="K7482" i="12" s="1"/>
  <c r="D7482" i="12"/>
  <c r="E7481" i="12"/>
  <c r="K7481" i="12" s="1"/>
  <c r="D7481" i="12"/>
  <c r="E7480" i="12"/>
  <c r="K7480" i="12" s="1"/>
  <c r="D7480" i="12"/>
  <c r="E7479" i="12"/>
  <c r="K7479" i="12" s="1"/>
  <c r="D7479" i="12"/>
  <c r="E7478" i="12"/>
  <c r="K7478" i="12" s="1"/>
  <c r="D7478" i="12"/>
  <c r="E7477" i="12"/>
  <c r="K7477" i="12" s="1"/>
  <c r="D7477" i="12"/>
  <c r="E7476" i="12"/>
  <c r="K7476" i="12" s="1"/>
  <c r="D7476" i="12"/>
  <c r="E7475" i="12"/>
  <c r="K7475" i="12" s="1"/>
  <c r="D7475" i="12"/>
  <c r="E7474" i="12"/>
  <c r="K7474" i="12" s="1"/>
  <c r="D7474" i="12"/>
  <c r="E7473" i="12"/>
  <c r="K7473" i="12" s="1"/>
  <c r="D7473" i="12"/>
  <c r="E7472" i="12"/>
  <c r="K7472" i="12" s="1"/>
  <c r="D7472" i="12"/>
  <c r="E7471" i="12"/>
  <c r="K7471" i="12" s="1"/>
  <c r="D7471" i="12"/>
  <c r="E7470" i="12"/>
  <c r="K7470" i="12" s="1"/>
  <c r="D7470" i="12"/>
  <c r="E7469" i="12"/>
  <c r="K7469" i="12" s="1"/>
  <c r="D7469" i="12"/>
  <c r="E7468" i="12"/>
  <c r="K7468" i="12" s="1"/>
  <c r="D7468" i="12"/>
  <c r="E7467" i="12"/>
  <c r="K7467" i="12" s="1"/>
  <c r="D7467" i="12"/>
  <c r="E7466" i="12"/>
  <c r="K7466" i="12" s="1"/>
  <c r="D7466" i="12"/>
  <c r="E7465" i="12"/>
  <c r="K7465" i="12" s="1"/>
  <c r="D7465" i="12"/>
  <c r="E7464" i="12"/>
  <c r="K7464" i="12" s="1"/>
  <c r="D7464" i="12"/>
  <c r="E7463" i="12"/>
  <c r="K7463" i="12" s="1"/>
  <c r="D7463" i="12"/>
  <c r="E7462" i="12"/>
  <c r="K7462" i="12" s="1"/>
  <c r="D7462" i="12"/>
  <c r="E7461" i="12"/>
  <c r="K7461" i="12" s="1"/>
  <c r="D7461" i="12"/>
  <c r="E7460" i="12"/>
  <c r="K7460" i="12" s="1"/>
  <c r="D7460" i="12"/>
  <c r="E7459" i="12"/>
  <c r="K7459" i="12" s="1"/>
  <c r="D7459" i="12"/>
  <c r="E7458" i="12"/>
  <c r="K7458" i="12" s="1"/>
  <c r="D7458" i="12"/>
  <c r="E7457" i="12"/>
  <c r="K7457" i="12" s="1"/>
  <c r="D7457" i="12"/>
  <c r="E7456" i="12"/>
  <c r="K7456" i="12" s="1"/>
  <c r="D7456" i="12"/>
  <c r="K7455" i="12"/>
  <c r="E7455" i="12"/>
  <c r="D7455" i="12"/>
  <c r="E7454" i="12"/>
  <c r="K7454" i="12" s="1"/>
  <c r="D7454" i="12"/>
  <c r="E7453" i="12"/>
  <c r="K7453" i="12" s="1"/>
  <c r="D7453" i="12"/>
  <c r="E7452" i="12"/>
  <c r="K7452" i="12" s="1"/>
  <c r="D7452" i="12"/>
  <c r="E7451" i="12"/>
  <c r="K7451" i="12" s="1"/>
  <c r="D7451" i="12"/>
  <c r="E7450" i="12"/>
  <c r="K7450" i="12" s="1"/>
  <c r="D7450" i="12"/>
  <c r="E7449" i="12"/>
  <c r="K7449" i="12" s="1"/>
  <c r="D7449" i="12"/>
  <c r="E7448" i="12"/>
  <c r="K7448" i="12" s="1"/>
  <c r="D7448" i="12"/>
  <c r="E7447" i="12"/>
  <c r="K7447" i="12" s="1"/>
  <c r="D7447" i="12"/>
  <c r="E7446" i="12"/>
  <c r="K7446" i="12" s="1"/>
  <c r="D7446" i="12"/>
  <c r="E7445" i="12"/>
  <c r="K7445" i="12" s="1"/>
  <c r="D7445" i="12"/>
  <c r="E7444" i="12"/>
  <c r="K7444" i="12" s="1"/>
  <c r="D7444" i="12"/>
  <c r="E7443" i="12"/>
  <c r="K7443" i="12" s="1"/>
  <c r="D7443" i="12"/>
  <c r="E7442" i="12"/>
  <c r="K7442" i="12" s="1"/>
  <c r="D7442" i="12"/>
  <c r="E7441" i="12"/>
  <c r="K7441" i="12" s="1"/>
  <c r="D7441" i="12"/>
  <c r="E7440" i="12"/>
  <c r="K7440" i="12" s="1"/>
  <c r="D7440" i="12"/>
  <c r="E7439" i="12"/>
  <c r="K7439" i="12" s="1"/>
  <c r="D7439" i="12"/>
  <c r="E7438" i="12"/>
  <c r="K7438" i="12" s="1"/>
  <c r="D7438" i="12"/>
  <c r="E7437" i="12"/>
  <c r="K7437" i="12" s="1"/>
  <c r="D7437" i="12"/>
  <c r="E7436" i="12"/>
  <c r="K7436" i="12" s="1"/>
  <c r="D7436" i="12"/>
  <c r="E7435" i="12"/>
  <c r="K7435" i="12" s="1"/>
  <c r="D7435" i="12"/>
  <c r="E7434" i="12"/>
  <c r="K7434" i="12" s="1"/>
  <c r="D7434" i="12"/>
  <c r="E7433" i="12"/>
  <c r="K7433" i="12" s="1"/>
  <c r="D7433" i="12"/>
  <c r="E7432" i="12"/>
  <c r="K7432" i="12" s="1"/>
  <c r="D7432" i="12"/>
  <c r="E7431" i="12"/>
  <c r="K7431" i="12" s="1"/>
  <c r="D7431" i="12"/>
  <c r="E7430" i="12"/>
  <c r="K7430" i="12" s="1"/>
  <c r="D7430" i="12"/>
  <c r="E7429" i="12"/>
  <c r="K7429" i="12" s="1"/>
  <c r="D7429" i="12"/>
  <c r="E7428" i="12"/>
  <c r="K7428" i="12" s="1"/>
  <c r="D7428" i="12"/>
  <c r="E7427" i="12"/>
  <c r="K7427" i="12" s="1"/>
  <c r="D7427" i="12"/>
  <c r="E7426" i="12"/>
  <c r="K7426" i="12" s="1"/>
  <c r="D7426" i="12"/>
  <c r="E7425" i="12"/>
  <c r="K7425" i="12" s="1"/>
  <c r="D7425" i="12"/>
  <c r="E7424" i="12"/>
  <c r="K7424" i="12" s="1"/>
  <c r="D7424" i="12"/>
  <c r="E7423" i="12"/>
  <c r="K7423" i="12" s="1"/>
  <c r="D7423" i="12"/>
  <c r="E7422" i="12"/>
  <c r="K7422" i="12" s="1"/>
  <c r="D7422" i="12"/>
  <c r="E7421" i="12"/>
  <c r="K7421" i="12" s="1"/>
  <c r="D7421" i="12"/>
  <c r="E7420" i="12"/>
  <c r="K7420" i="12" s="1"/>
  <c r="D7420" i="12"/>
  <c r="E7419" i="12"/>
  <c r="K7419" i="12" s="1"/>
  <c r="D7419" i="12"/>
  <c r="E7418" i="12"/>
  <c r="K7418" i="12" s="1"/>
  <c r="D7418" i="12"/>
  <c r="E7417" i="12"/>
  <c r="K7417" i="12" s="1"/>
  <c r="D7417" i="12"/>
  <c r="E7416" i="12"/>
  <c r="K7416" i="12" s="1"/>
  <c r="D7416" i="12"/>
  <c r="E7415" i="12"/>
  <c r="K7415" i="12" s="1"/>
  <c r="D7415" i="12"/>
  <c r="E7414" i="12"/>
  <c r="K7414" i="12" s="1"/>
  <c r="D7414" i="12"/>
  <c r="E7413" i="12"/>
  <c r="K7413" i="12" s="1"/>
  <c r="D7413" i="12"/>
  <c r="E7412" i="12"/>
  <c r="K7412" i="12" s="1"/>
  <c r="D7412" i="12"/>
  <c r="E7411" i="12"/>
  <c r="K7411" i="12" s="1"/>
  <c r="D7411" i="12"/>
  <c r="E7410" i="12"/>
  <c r="K7410" i="12" s="1"/>
  <c r="D7410" i="12"/>
  <c r="E7409" i="12"/>
  <c r="K7409" i="12" s="1"/>
  <c r="D7409" i="12"/>
  <c r="E7408" i="12"/>
  <c r="K7408" i="12" s="1"/>
  <c r="D7408" i="12"/>
  <c r="E7407" i="12"/>
  <c r="K7407" i="12" s="1"/>
  <c r="D7407" i="12"/>
  <c r="E7406" i="12"/>
  <c r="K7406" i="12" s="1"/>
  <c r="D7406" i="12"/>
  <c r="E7405" i="12"/>
  <c r="K7405" i="12" s="1"/>
  <c r="D7405" i="12"/>
  <c r="E7404" i="12"/>
  <c r="K7404" i="12" s="1"/>
  <c r="D7404" i="12"/>
  <c r="E7403" i="12"/>
  <c r="K7403" i="12" s="1"/>
  <c r="D7403" i="12"/>
  <c r="E7402" i="12"/>
  <c r="K7402" i="12" s="1"/>
  <c r="D7402" i="12"/>
  <c r="E7401" i="12"/>
  <c r="K7401" i="12" s="1"/>
  <c r="D7401" i="12"/>
  <c r="E7400" i="12"/>
  <c r="K7400" i="12" s="1"/>
  <c r="D7400" i="12"/>
  <c r="E7399" i="12"/>
  <c r="K7399" i="12" s="1"/>
  <c r="D7399" i="12"/>
  <c r="E7398" i="12"/>
  <c r="K7398" i="12" s="1"/>
  <c r="D7398" i="12"/>
  <c r="E7397" i="12"/>
  <c r="K7397" i="12" s="1"/>
  <c r="D7397" i="12"/>
  <c r="E7396" i="12"/>
  <c r="K7396" i="12" s="1"/>
  <c r="D7396" i="12"/>
  <c r="E7395" i="12"/>
  <c r="K7395" i="12" s="1"/>
  <c r="D7395" i="12"/>
  <c r="E7394" i="12"/>
  <c r="K7394" i="12" s="1"/>
  <c r="D7394" i="12"/>
  <c r="E7393" i="12"/>
  <c r="K7393" i="12" s="1"/>
  <c r="D7393" i="12"/>
  <c r="E7392" i="12"/>
  <c r="K7392" i="12" s="1"/>
  <c r="D7392" i="12"/>
  <c r="E7391" i="12"/>
  <c r="K7391" i="12" s="1"/>
  <c r="D7391" i="12"/>
  <c r="E7390" i="12"/>
  <c r="K7390" i="12" s="1"/>
  <c r="D7390" i="12"/>
  <c r="E7389" i="12"/>
  <c r="K7389" i="12" s="1"/>
  <c r="D7389" i="12"/>
  <c r="E7388" i="12"/>
  <c r="K7388" i="12" s="1"/>
  <c r="D7388" i="12"/>
  <c r="E7387" i="12"/>
  <c r="K7387" i="12" s="1"/>
  <c r="D7387" i="12"/>
  <c r="E7386" i="12"/>
  <c r="K7386" i="12" s="1"/>
  <c r="D7386" i="12"/>
  <c r="E7385" i="12"/>
  <c r="K7385" i="12" s="1"/>
  <c r="D7385" i="12"/>
  <c r="E7384" i="12"/>
  <c r="K7384" i="12" s="1"/>
  <c r="D7384" i="12"/>
  <c r="E7383" i="12"/>
  <c r="K7383" i="12" s="1"/>
  <c r="D7383" i="12"/>
  <c r="E7382" i="12"/>
  <c r="K7382" i="12" s="1"/>
  <c r="D7382" i="12"/>
  <c r="K7381" i="12"/>
  <c r="E7381" i="12"/>
  <c r="D7381" i="12"/>
  <c r="E7380" i="12"/>
  <c r="K7380" i="12" s="1"/>
  <c r="D7380" i="12"/>
  <c r="E7379" i="12"/>
  <c r="K7379" i="12" s="1"/>
  <c r="D7379" i="12"/>
  <c r="E7378" i="12"/>
  <c r="K7378" i="12" s="1"/>
  <c r="D7378" i="12"/>
  <c r="E7377" i="12"/>
  <c r="K7377" i="12" s="1"/>
  <c r="D7377" i="12"/>
  <c r="E7376" i="12"/>
  <c r="K7376" i="12" s="1"/>
  <c r="D7376" i="12"/>
  <c r="E7375" i="12"/>
  <c r="K7375" i="12" s="1"/>
  <c r="D7375" i="12"/>
  <c r="E7374" i="12"/>
  <c r="K7374" i="12" s="1"/>
  <c r="D7374" i="12"/>
  <c r="E7373" i="12"/>
  <c r="K7373" i="12" s="1"/>
  <c r="D7373" i="12"/>
  <c r="E7372" i="12"/>
  <c r="K7372" i="12" s="1"/>
  <c r="D7372" i="12"/>
  <c r="E7371" i="12"/>
  <c r="K7371" i="12" s="1"/>
  <c r="D7371" i="12"/>
  <c r="E7370" i="12"/>
  <c r="K7370" i="12" s="1"/>
  <c r="D7370" i="12"/>
  <c r="E7369" i="12"/>
  <c r="K7369" i="12" s="1"/>
  <c r="D7369" i="12"/>
  <c r="E7368" i="12"/>
  <c r="K7368" i="12" s="1"/>
  <c r="D7368" i="12"/>
  <c r="E7367" i="12"/>
  <c r="K7367" i="12" s="1"/>
  <c r="D7367" i="12"/>
  <c r="E7366" i="12"/>
  <c r="K7366" i="12" s="1"/>
  <c r="D7366" i="12"/>
  <c r="E7365" i="12"/>
  <c r="K7365" i="12" s="1"/>
  <c r="D7365" i="12"/>
  <c r="E7364" i="12"/>
  <c r="K7364" i="12" s="1"/>
  <c r="D7364" i="12"/>
  <c r="E7363" i="12"/>
  <c r="K7363" i="12" s="1"/>
  <c r="D7363" i="12"/>
  <c r="E7362" i="12"/>
  <c r="K7362" i="12" s="1"/>
  <c r="D7362" i="12"/>
  <c r="E7361" i="12"/>
  <c r="K7361" i="12" s="1"/>
  <c r="D7361" i="12"/>
  <c r="E7360" i="12"/>
  <c r="K7360" i="12" s="1"/>
  <c r="D7360" i="12"/>
  <c r="E7359" i="12"/>
  <c r="K7359" i="12" s="1"/>
  <c r="D7359" i="12"/>
  <c r="E7358" i="12"/>
  <c r="K7358" i="12" s="1"/>
  <c r="D7358" i="12"/>
  <c r="E7357" i="12"/>
  <c r="K7357" i="12" s="1"/>
  <c r="D7357" i="12"/>
  <c r="E7356" i="12"/>
  <c r="K7356" i="12" s="1"/>
  <c r="D7356" i="12"/>
  <c r="E7355" i="12"/>
  <c r="K7355" i="12" s="1"/>
  <c r="D7355" i="12"/>
  <c r="E7354" i="12"/>
  <c r="K7354" i="12" s="1"/>
  <c r="D7354" i="12"/>
  <c r="E7353" i="12"/>
  <c r="K7353" i="12" s="1"/>
  <c r="D7353" i="12"/>
  <c r="E7352" i="12"/>
  <c r="K7352" i="12" s="1"/>
  <c r="D7352" i="12"/>
  <c r="E7351" i="12"/>
  <c r="K7351" i="12" s="1"/>
  <c r="D7351" i="12"/>
  <c r="E7350" i="12"/>
  <c r="K7350" i="12" s="1"/>
  <c r="D7350" i="12"/>
  <c r="E7349" i="12"/>
  <c r="K7349" i="12" s="1"/>
  <c r="D7349" i="12"/>
  <c r="E7348" i="12"/>
  <c r="K7348" i="12" s="1"/>
  <c r="D7348" i="12"/>
  <c r="E7347" i="12"/>
  <c r="K7347" i="12" s="1"/>
  <c r="D7347" i="12"/>
  <c r="E7346" i="12"/>
  <c r="K7346" i="12" s="1"/>
  <c r="D7346" i="12"/>
  <c r="E7345" i="12"/>
  <c r="K7345" i="12" s="1"/>
  <c r="D7345" i="12"/>
  <c r="E7344" i="12"/>
  <c r="K7344" i="12" s="1"/>
  <c r="D7344" i="12"/>
  <c r="E7343" i="12"/>
  <c r="K7343" i="12" s="1"/>
  <c r="D7343" i="12"/>
  <c r="E7342" i="12"/>
  <c r="K7342" i="12" s="1"/>
  <c r="D7342" i="12"/>
  <c r="E7341" i="12"/>
  <c r="K7341" i="12" s="1"/>
  <c r="D7341" i="12"/>
  <c r="E7340" i="12"/>
  <c r="K7340" i="12" s="1"/>
  <c r="D7340" i="12"/>
  <c r="E7339" i="12"/>
  <c r="K7339" i="12" s="1"/>
  <c r="D7339" i="12"/>
  <c r="E7338" i="12"/>
  <c r="K7338" i="12" s="1"/>
  <c r="D7338" i="12"/>
  <c r="E7337" i="12"/>
  <c r="K7337" i="12" s="1"/>
  <c r="D7337" i="12"/>
  <c r="E7336" i="12"/>
  <c r="K7336" i="12" s="1"/>
  <c r="D7336" i="12"/>
  <c r="E7335" i="12"/>
  <c r="K7335" i="12" s="1"/>
  <c r="D7335" i="12"/>
  <c r="E7334" i="12"/>
  <c r="K7334" i="12" s="1"/>
  <c r="D7334" i="12"/>
  <c r="E7333" i="12"/>
  <c r="K7333" i="12" s="1"/>
  <c r="D7333" i="12"/>
  <c r="E7332" i="12"/>
  <c r="K7332" i="12" s="1"/>
  <c r="D7332" i="12"/>
  <c r="E7331" i="12"/>
  <c r="K7331" i="12" s="1"/>
  <c r="D7331" i="12"/>
  <c r="E7330" i="12"/>
  <c r="K7330" i="12" s="1"/>
  <c r="D7330" i="12"/>
  <c r="E7329" i="12"/>
  <c r="K7329" i="12" s="1"/>
  <c r="D7329" i="12"/>
  <c r="E7328" i="12"/>
  <c r="K7328" i="12" s="1"/>
  <c r="D7328" i="12"/>
  <c r="E7327" i="12"/>
  <c r="K7327" i="12" s="1"/>
  <c r="D7327" i="12"/>
  <c r="E7326" i="12"/>
  <c r="K7326" i="12" s="1"/>
  <c r="D7326" i="12"/>
  <c r="K7325" i="12"/>
  <c r="E7325" i="12"/>
  <c r="D7325" i="12"/>
  <c r="E7324" i="12"/>
  <c r="K7324" i="12" s="1"/>
  <c r="D7324" i="12"/>
  <c r="E7323" i="12"/>
  <c r="K7323" i="12" s="1"/>
  <c r="D7323" i="12"/>
  <c r="E7322" i="12"/>
  <c r="K7322" i="12" s="1"/>
  <c r="D7322" i="12"/>
  <c r="E7321" i="12"/>
  <c r="K7321" i="12" s="1"/>
  <c r="D7321" i="12"/>
  <c r="E7320" i="12"/>
  <c r="K7320" i="12" s="1"/>
  <c r="D7320" i="12"/>
  <c r="E7319" i="12"/>
  <c r="K7319" i="12" s="1"/>
  <c r="D7319" i="12"/>
  <c r="E7318" i="12"/>
  <c r="K7318" i="12" s="1"/>
  <c r="D7318" i="12"/>
  <c r="E7317" i="12"/>
  <c r="K7317" i="12" s="1"/>
  <c r="D7317" i="12"/>
  <c r="E7316" i="12"/>
  <c r="K7316" i="12" s="1"/>
  <c r="D7316" i="12"/>
  <c r="E7315" i="12"/>
  <c r="K7315" i="12" s="1"/>
  <c r="D7315" i="12"/>
  <c r="E7314" i="12"/>
  <c r="K7314" i="12" s="1"/>
  <c r="D7314" i="12"/>
  <c r="E7313" i="12"/>
  <c r="K7313" i="12" s="1"/>
  <c r="D7313" i="12"/>
  <c r="E7312" i="12"/>
  <c r="K7312" i="12" s="1"/>
  <c r="D7312" i="12"/>
  <c r="E7311" i="12"/>
  <c r="K7311" i="12" s="1"/>
  <c r="D7311" i="12"/>
  <c r="E7310" i="12"/>
  <c r="K7310" i="12" s="1"/>
  <c r="D7310" i="12"/>
  <c r="E7309" i="12"/>
  <c r="K7309" i="12" s="1"/>
  <c r="D7309" i="12"/>
  <c r="E7308" i="12"/>
  <c r="K7308" i="12" s="1"/>
  <c r="D7308" i="12"/>
  <c r="E7307" i="12"/>
  <c r="K7307" i="12" s="1"/>
  <c r="D7307" i="12"/>
  <c r="E7306" i="12"/>
  <c r="K7306" i="12" s="1"/>
  <c r="D7306" i="12"/>
  <c r="E7305" i="12"/>
  <c r="K7305" i="12" s="1"/>
  <c r="D7305" i="12"/>
  <c r="E7304" i="12"/>
  <c r="K7304" i="12" s="1"/>
  <c r="D7304" i="12"/>
  <c r="E7303" i="12"/>
  <c r="K7303" i="12" s="1"/>
  <c r="D7303" i="12"/>
  <c r="E7302" i="12"/>
  <c r="K7302" i="12" s="1"/>
  <c r="D7302" i="12"/>
  <c r="E7301" i="12"/>
  <c r="K7301" i="12" s="1"/>
  <c r="D7301" i="12"/>
  <c r="E7300" i="12"/>
  <c r="K7300" i="12" s="1"/>
  <c r="D7300" i="12"/>
  <c r="E7299" i="12"/>
  <c r="K7299" i="12" s="1"/>
  <c r="D7299" i="12"/>
  <c r="E7298" i="12"/>
  <c r="K7298" i="12" s="1"/>
  <c r="D7298" i="12"/>
  <c r="E7297" i="12"/>
  <c r="K7297" i="12" s="1"/>
  <c r="D7297" i="12"/>
  <c r="E7296" i="12"/>
  <c r="K7296" i="12" s="1"/>
  <c r="D7296" i="12"/>
  <c r="E7295" i="12"/>
  <c r="K7295" i="12" s="1"/>
  <c r="D7295" i="12"/>
  <c r="E7294" i="12"/>
  <c r="K7294" i="12" s="1"/>
  <c r="D7294" i="12"/>
  <c r="E7293" i="12"/>
  <c r="K7293" i="12" s="1"/>
  <c r="D7293" i="12"/>
  <c r="E7292" i="12"/>
  <c r="K7292" i="12" s="1"/>
  <c r="D7292" i="12"/>
  <c r="E7291" i="12"/>
  <c r="K7291" i="12" s="1"/>
  <c r="D7291" i="12"/>
  <c r="E7290" i="12"/>
  <c r="K7290" i="12" s="1"/>
  <c r="D7290" i="12"/>
  <c r="E7289" i="12"/>
  <c r="K7289" i="12" s="1"/>
  <c r="D7289" i="12"/>
  <c r="E7288" i="12"/>
  <c r="K7288" i="12" s="1"/>
  <c r="D7288" i="12"/>
  <c r="E7287" i="12"/>
  <c r="K7287" i="12" s="1"/>
  <c r="D7287" i="12"/>
  <c r="E7286" i="12"/>
  <c r="K7286" i="12" s="1"/>
  <c r="D7286" i="12"/>
  <c r="E7285" i="12"/>
  <c r="K7285" i="12" s="1"/>
  <c r="D7285" i="12"/>
  <c r="E7284" i="12"/>
  <c r="K7284" i="12" s="1"/>
  <c r="D7284" i="12"/>
  <c r="E7283" i="12"/>
  <c r="K7283" i="12" s="1"/>
  <c r="D7283" i="12"/>
  <c r="E7282" i="12"/>
  <c r="K7282" i="12" s="1"/>
  <c r="D7282" i="12"/>
  <c r="E7281" i="12"/>
  <c r="K7281" i="12" s="1"/>
  <c r="D7281" i="12"/>
  <c r="E7280" i="12"/>
  <c r="K7280" i="12" s="1"/>
  <c r="D7280" i="12"/>
  <c r="E7279" i="12"/>
  <c r="K7279" i="12" s="1"/>
  <c r="D7279" i="12"/>
  <c r="E7278" i="12"/>
  <c r="K7278" i="12" s="1"/>
  <c r="D7278" i="12"/>
  <c r="E7277" i="12"/>
  <c r="K7277" i="12" s="1"/>
  <c r="D7277" i="12"/>
  <c r="E7276" i="12"/>
  <c r="K7276" i="12" s="1"/>
  <c r="D7276" i="12"/>
  <c r="E7275" i="12"/>
  <c r="K7275" i="12" s="1"/>
  <c r="D7275" i="12"/>
  <c r="E7274" i="12"/>
  <c r="K7274" i="12" s="1"/>
  <c r="D7274" i="12"/>
  <c r="E7273" i="12"/>
  <c r="K7273" i="12" s="1"/>
  <c r="D7273" i="12"/>
  <c r="E7272" i="12"/>
  <c r="K7272" i="12" s="1"/>
  <c r="D7272" i="12"/>
  <c r="E7271" i="12"/>
  <c r="K7271" i="12" s="1"/>
  <c r="D7271" i="12"/>
  <c r="E7270" i="12"/>
  <c r="K7270" i="12" s="1"/>
  <c r="D7270" i="12"/>
  <c r="E7269" i="12"/>
  <c r="K7269" i="12" s="1"/>
  <c r="D7269" i="12"/>
  <c r="E7268" i="12"/>
  <c r="K7268" i="12" s="1"/>
  <c r="D7268" i="12"/>
  <c r="E7267" i="12"/>
  <c r="K7267" i="12" s="1"/>
  <c r="D7267" i="12"/>
  <c r="K7266" i="12"/>
  <c r="E7266" i="12"/>
  <c r="D7266" i="12"/>
  <c r="E7265" i="12"/>
  <c r="K7265" i="12" s="1"/>
  <c r="D7265" i="12"/>
  <c r="E7264" i="12"/>
  <c r="K7264" i="12" s="1"/>
  <c r="D7264" i="12"/>
  <c r="E7263" i="12"/>
  <c r="K7263" i="12" s="1"/>
  <c r="D7263" i="12"/>
  <c r="E7262" i="12"/>
  <c r="K7262" i="12" s="1"/>
  <c r="D7262" i="12"/>
  <c r="E7261" i="12"/>
  <c r="K7261" i="12" s="1"/>
  <c r="D7261" i="12"/>
  <c r="E7260" i="12"/>
  <c r="K7260" i="12" s="1"/>
  <c r="D7260" i="12"/>
  <c r="E7259" i="12"/>
  <c r="K7259" i="12" s="1"/>
  <c r="D7259" i="12"/>
  <c r="E7258" i="12"/>
  <c r="K7258" i="12" s="1"/>
  <c r="D7258" i="12"/>
  <c r="E7257" i="12"/>
  <c r="K7257" i="12" s="1"/>
  <c r="D7257" i="12"/>
  <c r="E7256" i="12"/>
  <c r="K7256" i="12" s="1"/>
  <c r="D7256" i="12"/>
  <c r="E7255" i="12"/>
  <c r="K7255" i="12" s="1"/>
  <c r="D7255" i="12"/>
  <c r="E7254" i="12"/>
  <c r="K7254" i="12" s="1"/>
  <c r="D7254" i="12"/>
  <c r="E7253" i="12"/>
  <c r="K7253" i="12" s="1"/>
  <c r="D7253" i="12"/>
  <c r="E7252" i="12"/>
  <c r="K7252" i="12" s="1"/>
  <c r="D7252" i="12"/>
  <c r="E7251" i="12"/>
  <c r="K7251" i="12" s="1"/>
  <c r="D7251" i="12"/>
  <c r="E7250" i="12"/>
  <c r="K7250" i="12" s="1"/>
  <c r="D7250" i="12"/>
  <c r="E7249" i="12"/>
  <c r="K7249" i="12" s="1"/>
  <c r="D7249" i="12"/>
  <c r="E7248" i="12"/>
  <c r="K7248" i="12" s="1"/>
  <c r="D7248" i="12"/>
  <c r="E7247" i="12"/>
  <c r="K7247" i="12" s="1"/>
  <c r="D7247" i="12"/>
  <c r="E7246" i="12"/>
  <c r="K7246" i="12" s="1"/>
  <c r="D7246" i="12"/>
  <c r="E7245" i="12"/>
  <c r="K7245" i="12" s="1"/>
  <c r="D7245" i="12"/>
  <c r="E7244" i="12"/>
  <c r="K7244" i="12" s="1"/>
  <c r="D7244" i="12"/>
  <c r="E7243" i="12"/>
  <c r="K7243" i="12" s="1"/>
  <c r="D7243" i="12"/>
  <c r="E7242" i="12"/>
  <c r="K7242" i="12" s="1"/>
  <c r="D7242" i="12"/>
  <c r="E7241" i="12"/>
  <c r="K7241" i="12" s="1"/>
  <c r="D7241" i="12"/>
  <c r="E7240" i="12"/>
  <c r="K7240" i="12" s="1"/>
  <c r="D7240" i="12"/>
  <c r="E7239" i="12"/>
  <c r="K7239" i="12" s="1"/>
  <c r="D7239" i="12"/>
  <c r="E7238" i="12"/>
  <c r="K7238" i="12" s="1"/>
  <c r="D7238" i="12"/>
  <c r="E7237" i="12"/>
  <c r="K7237" i="12" s="1"/>
  <c r="D7237" i="12"/>
  <c r="E7236" i="12"/>
  <c r="K7236" i="12" s="1"/>
  <c r="D7236" i="12"/>
  <c r="E7235" i="12"/>
  <c r="K7235" i="12" s="1"/>
  <c r="D7235" i="12"/>
  <c r="E7234" i="12"/>
  <c r="K7234" i="12" s="1"/>
  <c r="D7234" i="12"/>
  <c r="E7233" i="12"/>
  <c r="K7233" i="12" s="1"/>
  <c r="D7233" i="12"/>
  <c r="E7232" i="12"/>
  <c r="K7232" i="12" s="1"/>
  <c r="D7232" i="12"/>
  <c r="E7231" i="12"/>
  <c r="K7231" i="12" s="1"/>
  <c r="D7231" i="12"/>
  <c r="E7230" i="12"/>
  <c r="K7230" i="12" s="1"/>
  <c r="D7230" i="12"/>
  <c r="E7229" i="12"/>
  <c r="K7229" i="12" s="1"/>
  <c r="D7229" i="12"/>
  <c r="E7228" i="12"/>
  <c r="K7228" i="12" s="1"/>
  <c r="D7228" i="12"/>
  <c r="E7227" i="12"/>
  <c r="K7227" i="12" s="1"/>
  <c r="D7227" i="12"/>
  <c r="E7226" i="12"/>
  <c r="K7226" i="12" s="1"/>
  <c r="D7226" i="12"/>
  <c r="E7225" i="12"/>
  <c r="K7225" i="12" s="1"/>
  <c r="D7225" i="12"/>
  <c r="E7224" i="12"/>
  <c r="K7224" i="12" s="1"/>
  <c r="D7224" i="12"/>
  <c r="E7223" i="12"/>
  <c r="K7223" i="12" s="1"/>
  <c r="D7223" i="12"/>
  <c r="E7222" i="12"/>
  <c r="K7222" i="12" s="1"/>
  <c r="D7222" i="12"/>
  <c r="E7221" i="12"/>
  <c r="K7221" i="12" s="1"/>
  <c r="D7221" i="12"/>
  <c r="E7220" i="12"/>
  <c r="K7220" i="12" s="1"/>
  <c r="D7220" i="12"/>
  <c r="K7219" i="12"/>
  <c r="E7219" i="12"/>
  <c r="D7219" i="12"/>
  <c r="E7218" i="12"/>
  <c r="K7218" i="12" s="1"/>
  <c r="D7218" i="12"/>
  <c r="E7217" i="12"/>
  <c r="K7217" i="12" s="1"/>
  <c r="D7217" i="12"/>
  <c r="E7216" i="12"/>
  <c r="K7216" i="12" s="1"/>
  <c r="D7216" i="12"/>
  <c r="E7215" i="12"/>
  <c r="K7215" i="12" s="1"/>
  <c r="D7215" i="12"/>
  <c r="E7214" i="12"/>
  <c r="K7214" i="12" s="1"/>
  <c r="D7214" i="12"/>
  <c r="E7213" i="12"/>
  <c r="K7213" i="12" s="1"/>
  <c r="D7213" i="12"/>
  <c r="E7212" i="12"/>
  <c r="K7212" i="12" s="1"/>
  <c r="D7212" i="12"/>
  <c r="E7211" i="12"/>
  <c r="K7211" i="12" s="1"/>
  <c r="D7211" i="12"/>
  <c r="E7210" i="12"/>
  <c r="K7210" i="12" s="1"/>
  <c r="D7210" i="12"/>
  <c r="E7209" i="12"/>
  <c r="K7209" i="12" s="1"/>
  <c r="D7209" i="12"/>
  <c r="E7208" i="12"/>
  <c r="K7208" i="12" s="1"/>
  <c r="D7208" i="12"/>
  <c r="E7207" i="12"/>
  <c r="K7207" i="12" s="1"/>
  <c r="D7207" i="12"/>
  <c r="E7206" i="12"/>
  <c r="K7206" i="12" s="1"/>
  <c r="D7206" i="12"/>
  <c r="E7205" i="12"/>
  <c r="K7205" i="12" s="1"/>
  <c r="D7205" i="12"/>
  <c r="E7204" i="12"/>
  <c r="K7204" i="12" s="1"/>
  <c r="D7204" i="12"/>
  <c r="E7203" i="12"/>
  <c r="K7203" i="12" s="1"/>
  <c r="D7203" i="12"/>
  <c r="E7202" i="12"/>
  <c r="K7202" i="12" s="1"/>
  <c r="D7202" i="12"/>
  <c r="E7201" i="12"/>
  <c r="K7201" i="12" s="1"/>
  <c r="D7201" i="12"/>
  <c r="E7200" i="12"/>
  <c r="K7200" i="12" s="1"/>
  <c r="D7200" i="12"/>
  <c r="E7199" i="12"/>
  <c r="K7199" i="12" s="1"/>
  <c r="D7199" i="12"/>
  <c r="E7198" i="12"/>
  <c r="K7198" i="12" s="1"/>
  <c r="D7198" i="12"/>
  <c r="E7197" i="12"/>
  <c r="K7197" i="12" s="1"/>
  <c r="D7197" i="12"/>
  <c r="E7196" i="12"/>
  <c r="K7196" i="12" s="1"/>
  <c r="D7196" i="12"/>
  <c r="E7195" i="12"/>
  <c r="K7195" i="12" s="1"/>
  <c r="D7195" i="12"/>
  <c r="E7194" i="12"/>
  <c r="K7194" i="12" s="1"/>
  <c r="D7194" i="12"/>
  <c r="E7193" i="12"/>
  <c r="K7193" i="12" s="1"/>
  <c r="D7193" i="12"/>
  <c r="E7192" i="12"/>
  <c r="K7192" i="12" s="1"/>
  <c r="D7192" i="12"/>
  <c r="E7191" i="12"/>
  <c r="K7191" i="12" s="1"/>
  <c r="D7191" i="12"/>
  <c r="E7190" i="12"/>
  <c r="K7190" i="12" s="1"/>
  <c r="D7190" i="12"/>
  <c r="E7189" i="12"/>
  <c r="K7189" i="12" s="1"/>
  <c r="D7189" i="12"/>
  <c r="E7188" i="12"/>
  <c r="K7188" i="12" s="1"/>
  <c r="D7188" i="12"/>
  <c r="E7187" i="12"/>
  <c r="K7187" i="12" s="1"/>
  <c r="D7187" i="12"/>
  <c r="E7186" i="12"/>
  <c r="K7186" i="12" s="1"/>
  <c r="D7186" i="12"/>
  <c r="E7185" i="12"/>
  <c r="K7185" i="12" s="1"/>
  <c r="D7185" i="12"/>
  <c r="E7184" i="12"/>
  <c r="K7184" i="12" s="1"/>
  <c r="D7184" i="12"/>
  <c r="E7183" i="12"/>
  <c r="K7183" i="12" s="1"/>
  <c r="D7183" i="12"/>
  <c r="E7182" i="12"/>
  <c r="K7182" i="12" s="1"/>
  <c r="D7182" i="12"/>
  <c r="E7181" i="12"/>
  <c r="K7181" i="12" s="1"/>
  <c r="D7181" i="12"/>
  <c r="E7180" i="12"/>
  <c r="K7180" i="12" s="1"/>
  <c r="D7180" i="12"/>
  <c r="E7179" i="12"/>
  <c r="K7179" i="12" s="1"/>
  <c r="D7179" i="12"/>
  <c r="E7178" i="12"/>
  <c r="K7178" i="12" s="1"/>
  <c r="D7178" i="12"/>
  <c r="E7177" i="12"/>
  <c r="K7177" i="12" s="1"/>
  <c r="D7177" i="12"/>
  <c r="E7176" i="12"/>
  <c r="K7176" i="12" s="1"/>
  <c r="D7176" i="12"/>
  <c r="E7175" i="12"/>
  <c r="K7175" i="12" s="1"/>
  <c r="D7175" i="12"/>
  <c r="E7174" i="12"/>
  <c r="K7174" i="12" s="1"/>
  <c r="D7174" i="12"/>
  <c r="E7173" i="12"/>
  <c r="K7173" i="12" s="1"/>
  <c r="D7173" i="12"/>
  <c r="E7172" i="12"/>
  <c r="K7172" i="12" s="1"/>
  <c r="D7172" i="12"/>
  <c r="E7171" i="12"/>
  <c r="K7171" i="12" s="1"/>
  <c r="D7171" i="12"/>
  <c r="E7170" i="12"/>
  <c r="K7170" i="12" s="1"/>
  <c r="D7170" i="12"/>
  <c r="E7169" i="12"/>
  <c r="K7169" i="12" s="1"/>
  <c r="D7169" i="12"/>
  <c r="E7168" i="12"/>
  <c r="K7168" i="12" s="1"/>
  <c r="D7168" i="12"/>
  <c r="E7167" i="12"/>
  <c r="K7167" i="12" s="1"/>
  <c r="D7167" i="12"/>
  <c r="E7166" i="12"/>
  <c r="K7166" i="12" s="1"/>
  <c r="D7166" i="12"/>
  <c r="E7165" i="12"/>
  <c r="K7165" i="12" s="1"/>
  <c r="D7165" i="12"/>
  <c r="E7164" i="12"/>
  <c r="K7164" i="12" s="1"/>
  <c r="D7164" i="12"/>
  <c r="E7163" i="12"/>
  <c r="K7163" i="12" s="1"/>
  <c r="D7163" i="12"/>
  <c r="E7162" i="12"/>
  <c r="K7162" i="12" s="1"/>
  <c r="D7162" i="12"/>
  <c r="E7161" i="12"/>
  <c r="K7161" i="12" s="1"/>
  <c r="D7161" i="12"/>
  <c r="E7160" i="12"/>
  <c r="K7160" i="12" s="1"/>
  <c r="D7160" i="12"/>
  <c r="E7159" i="12"/>
  <c r="K7159" i="12" s="1"/>
  <c r="D7159" i="12"/>
  <c r="E7158" i="12"/>
  <c r="K7158" i="12" s="1"/>
  <c r="D7158" i="12"/>
  <c r="E7157" i="12"/>
  <c r="K7157" i="12" s="1"/>
  <c r="D7157" i="12"/>
  <c r="E7156" i="12"/>
  <c r="K7156" i="12" s="1"/>
  <c r="D7156" i="12"/>
  <c r="E7155" i="12"/>
  <c r="K7155" i="12" s="1"/>
  <c r="D7155" i="12"/>
  <c r="E7154" i="12"/>
  <c r="K7154" i="12" s="1"/>
  <c r="D7154" i="12"/>
  <c r="E7153" i="12"/>
  <c r="K7153" i="12" s="1"/>
  <c r="D7153" i="12"/>
  <c r="E7152" i="12"/>
  <c r="K7152" i="12" s="1"/>
  <c r="D7152" i="12"/>
  <c r="E7151" i="12"/>
  <c r="K7151" i="12" s="1"/>
  <c r="D7151" i="12"/>
  <c r="E7150" i="12"/>
  <c r="K7150" i="12" s="1"/>
  <c r="D7150" i="12"/>
  <c r="E7149" i="12"/>
  <c r="K7149" i="12" s="1"/>
  <c r="D7149" i="12"/>
  <c r="E7148" i="12"/>
  <c r="K7148" i="12" s="1"/>
  <c r="D7148" i="12"/>
  <c r="K7147" i="12"/>
  <c r="E7147" i="12"/>
  <c r="D7147" i="12"/>
  <c r="E7146" i="12"/>
  <c r="K7146" i="12" s="1"/>
  <c r="D7146" i="12"/>
  <c r="E7145" i="12"/>
  <c r="K7145" i="12" s="1"/>
  <c r="D7145" i="12"/>
  <c r="E7144" i="12"/>
  <c r="K7144" i="12" s="1"/>
  <c r="D7144" i="12"/>
  <c r="E7143" i="12"/>
  <c r="K7143" i="12" s="1"/>
  <c r="D7143" i="12"/>
  <c r="E7142" i="12"/>
  <c r="K7142" i="12" s="1"/>
  <c r="D7142" i="12"/>
  <c r="E7141" i="12"/>
  <c r="K7141" i="12" s="1"/>
  <c r="D7141" i="12"/>
  <c r="E7140" i="12"/>
  <c r="K7140" i="12" s="1"/>
  <c r="D7140" i="12"/>
  <c r="E7139" i="12"/>
  <c r="K7139" i="12" s="1"/>
  <c r="D7139" i="12"/>
  <c r="E7138" i="12"/>
  <c r="K7138" i="12" s="1"/>
  <c r="D7138" i="12"/>
  <c r="E7137" i="12"/>
  <c r="K7137" i="12" s="1"/>
  <c r="D7137" i="12"/>
  <c r="E7136" i="12"/>
  <c r="K7136" i="12" s="1"/>
  <c r="D7136" i="12"/>
  <c r="E7135" i="12"/>
  <c r="K7135" i="12" s="1"/>
  <c r="D7135" i="12"/>
  <c r="E7134" i="12"/>
  <c r="K7134" i="12" s="1"/>
  <c r="D7134" i="12"/>
  <c r="E7133" i="12"/>
  <c r="K7133" i="12" s="1"/>
  <c r="D7133" i="12"/>
  <c r="E7132" i="12"/>
  <c r="K7132" i="12" s="1"/>
  <c r="D7132" i="12"/>
  <c r="E7131" i="12"/>
  <c r="K7131" i="12" s="1"/>
  <c r="D7131" i="12"/>
  <c r="E7130" i="12"/>
  <c r="K7130" i="12" s="1"/>
  <c r="D7130" i="12"/>
  <c r="E7129" i="12"/>
  <c r="K7129" i="12" s="1"/>
  <c r="D7129" i="12"/>
  <c r="E7128" i="12"/>
  <c r="K7128" i="12" s="1"/>
  <c r="D7128" i="12"/>
  <c r="E7127" i="12"/>
  <c r="K7127" i="12" s="1"/>
  <c r="D7127" i="12"/>
  <c r="E7126" i="12"/>
  <c r="K7126" i="12" s="1"/>
  <c r="D7126" i="12"/>
  <c r="E7125" i="12"/>
  <c r="K7125" i="12" s="1"/>
  <c r="D7125" i="12"/>
  <c r="E7124" i="12"/>
  <c r="K7124" i="12" s="1"/>
  <c r="D7124" i="12"/>
  <c r="E7123" i="12"/>
  <c r="K7123" i="12" s="1"/>
  <c r="D7123" i="12"/>
  <c r="E7122" i="12"/>
  <c r="K7122" i="12" s="1"/>
  <c r="D7122" i="12"/>
  <c r="E7121" i="12"/>
  <c r="K7121" i="12" s="1"/>
  <c r="D7121" i="12"/>
  <c r="E7120" i="12"/>
  <c r="K7120" i="12" s="1"/>
  <c r="D7120" i="12"/>
  <c r="E7119" i="12"/>
  <c r="K7119" i="12" s="1"/>
  <c r="D7119" i="12"/>
  <c r="E7118" i="12"/>
  <c r="K7118" i="12" s="1"/>
  <c r="D7118" i="12"/>
  <c r="E7117" i="12"/>
  <c r="K7117" i="12" s="1"/>
  <c r="D7117" i="12"/>
  <c r="E7116" i="12"/>
  <c r="K7116" i="12" s="1"/>
  <c r="D7116" i="12"/>
  <c r="E7115" i="12"/>
  <c r="K7115" i="12" s="1"/>
  <c r="D7115" i="12"/>
  <c r="E7114" i="12"/>
  <c r="K7114" i="12" s="1"/>
  <c r="D7114" i="12"/>
  <c r="E7113" i="12"/>
  <c r="K7113" i="12" s="1"/>
  <c r="D7113" i="12"/>
  <c r="E7112" i="12"/>
  <c r="K7112" i="12" s="1"/>
  <c r="D7112" i="12"/>
  <c r="E7111" i="12"/>
  <c r="K7111" i="12" s="1"/>
  <c r="D7111" i="12"/>
  <c r="E7110" i="12"/>
  <c r="K7110" i="12" s="1"/>
  <c r="D7110" i="12"/>
  <c r="E7109" i="12"/>
  <c r="K7109" i="12" s="1"/>
  <c r="D7109" i="12"/>
  <c r="E7108" i="12"/>
  <c r="K7108" i="12" s="1"/>
  <c r="D7108" i="12"/>
  <c r="E7107" i="12"/>
  <c r="K7107" i="12" s="1"/>
  <c r="D7107" i="12"/>
  <c r="E7106" i="12"/>
  <c r="K7106" i="12" s="1"/>
  <c r="D7106" i="12"/>
  <c r="E7105" i="12"/>
  <c r="K7105" i="12" s="1"/>
  <c r="D7105" i="12"/>
  <c r="E7104" i="12"/>
  <c r="K7104" i="12" s="1"/>
  <c r="D7104" i="12"/>
  <c r="E7103" i="12"/>
  <c r="K7103" i="12" s="1"/>
  <c r="D7103" i="12"/>
  <c r="E7102" i="12"/>
  <c r="K7102" i="12" s="1"/>
  <c r="D7102" i="12"/>
  <c r="E7101" i="12"/>
  <c r="K7101" i="12" s="1"/>
  <c r="D7101" i="12"/>
  <c r="E7100" i="12"/>
  <c r="K7100" i="12" s="1"/>
  <c r="D7100" i="12"/>
  <c r="E7099" i="12"/>
  <c r="K7099" i="12" s="1"/>
  <c r="D7099" i="12"/>
  <c r="E7098" i="12"/>
  <c r="K7098" i="12" s="1"/>
  <c r="D7098" i="12"/>
  <c r="E7097" i="12"/>
  <c r="K7097" i="12" s="1"/>
  <c r="D7097" i="12"/>
  <c r="E7096" i="12"/>
  <c r="K7096" i="12" s="1"/>
  <c r="D7096" i="12"/>
  <c r="E7095" i="12"/>
  <c r="K7095" i="12" s="1"/>
  <c r="D7095" i="12"/>
  <c r="E7094" i="12"/>
  <c r="K7094" i="12" s="1"/>
  <c r="D7094" i="12"/>
  <c r="E7093" i="12"/>
  <c r="K7093" i="12" s="1"/>
  <c r="D7093" i="12"/>
  <c r="E7092" i="12"/>
  <c r="K7092" i="12" s="1"/>
  <c r="D7092" i="12"/>
  <c r="E7091" i="12"/>
  <c r="K7091" i="12" s="1"/>
  <c r="D7091" i="12"/>
  <c r="E7090" i="12"/>
  <c r="K7090" i="12" s="1"/>
  <c r="D7090" i="12"/>
  <c r="E7089" i="12"/>
  <c r="K7089" i="12" s="1"/>
  <c r="D7089" i="12"/>
  <c r="E7088" i="12"/>
  <c r="K7088" i="12" s="1"/>
  <c r="D7088" i="12"/>
  <c r="E7087" i="12"/>
  <c r="K7087" i="12" s="1"/>
  <c r="D7087" i="12"/>
  <c r="E7086" i="12"/>
  <c r="K7086" i="12" s="1"/>
  <c r="D7086" i="12"/>
  <c r="E7085" i="12"/>
  <c r="K7085" i="12" s="1"/>
  <c r="D7085" i="12"/>
  <c r="E7084" i="12"/>
  <c r="K7084" i="12" s="1"/>
  <c r="D7084" i="12"/>
  <c r="E7083" i="12"/>
  <c r="K7083" i="12" s="1"/>
  <c r="D7083" i="12"/>
  <c r="E7082" i="12"/>
  <c r="K7082" i="12" s="1"/>
  <c r="D7082" i="12"/>
  <c r="E7081" i="12"/>
  <c r="K7081" i="12" s="1"/>
  <c r="D7081" i="12"/>
  <c r="E7080" i="12"/>
  <c r="K7080" i="12" s="1"/>
  <c r="D7080" i="12"/>
  <c r="E7079" i="12"/>
  <c r="K7079" i="12" s="1"/>
  <c r="D7079" i="12"/>
  <c r="E7078" i="12"/>
  <c r="K7078" i="12" s="1"/>
  <c r="D7078" i="12"/>
  <c r="E7077" i="12"/>
  <c r="K7077" i="12" s="1"/>
  <c r="D7077" i="12"/>
  <c r="E7076" i="12"/>
  <c r="K7076" i="12" s="1"/>
  <c r="D7076" i="12"/>
  <c r="K7075" i="12"/>
  <c r="E7075" i="12"/>
  <c r="D7075" i="12"/>
  <c r="E7074" i="12"/>
  <c r="K7074" i="12" s="1"/>
  <c r="D7074" i="12"/>
  <c r="E7073" i="12"/>
  <c r="K7073" i="12" s="1"/>
  <c r="D7073" i="12"/>
  <c r="E7072" i="12"/>
  <c r="K7072" i="12" s="1"/>
  <c r="D7072" i="12"/>
  <c r="E7071" i="12"/>
  <c r="K7071" i="12" s="1"/>
  <c r="D7071" i="12"/>
  <c r="E7070" i="12"/>
  <c r="K7070" i="12" s="1"/>
  <c r="D7070" i="12"/>
  <c r="E7069" i="12"/>
  <c r="K7069" i="12" s="1"/>
  <c r="D7069" i="12"/>
  <c r="E7068" i="12"/>
  <c r="K7068" i="12" s="1"/>
  <c r="D7068" i="12"/>
  <c r="E7067" i="12"/>
  <c r="K7067" i="12" s="1"/>
  <c r="D7067" i="12"/>
  <c r="E7066" i="12"/>
  <c r="K7066" i="12" s="1"/>
  <c r="D7066" i="12"/>
  <c r="E7065" i="12"/>
  <c r="K7065" i="12" s="1"/>
  <c r="D7065" i="12"/>
  <c r="E7064" i="12"/>
  <c r="K7064" i="12" s="1"/>
  <c r="D7064" i="12"/>
  <c r="E7063" i="12"/>
  <c r="K7063" i="12" s="1"/>
  <c r="D7063" i="12"/>
  <c r="E7062" i="12"/>
  <c r="K7062" i="12" s="1"/>
  <c r="D7062" i="12"/>
  <c r="E7061" i="12"/>
  <c r="K7061" i="12" s="1"/>
  <c r="D7061" i="12"/>
  <c r="E7060" i="12"/>
  <c r="K7060" i="12" s="1"/>
  <c r="D7060" i="12"/>
  <c r="E7059" i="12"/>
  <c r="K7059" i="12" s="1"/>
  <c r="D7059" i="12"/>
  <c r="E7058" i="12"/>
  <c r="K7058" i="12" s="1"/>
  <c r="D7058" i="12"/>
  <c r="E7057" i="12"/>
  <c r="K7057" i="12" s="1"/>
  <c r="D7057" i="12"/>
  <c r="E7056" i="12"/>
  <c r="K7056" i="12" s="1"/>
  <c r="D7056" i="12"/>
  <c r="E7055" i="12"/>
  <c r="K7055" i="12" s="1"/>
  <c r="D7055" i="12"/>
  <c r="E7054" i="12"/>
  <c r="K7054" i="12" s="1"/>
  <c r="D7054" i="12"/>
  <c r="E7053" i="12"/>
  <c r="K7053" i="12" s="1"/>
  <c r="D7053" i="12"/>
  <c r="E7052" i="12"/>
  <c r="K7052" i="12" s="1"/>
  <c r="D7052" i="12"/>
  <c r="E7051" i="12"/>
  <c r="K7051" i="12" s="1"/>
  <c r="D7051" i="12"/>
  <c r="E7050" i="12"/>
  <c r="K7050" i="12" s="1"/>
  <c r="D7050" i="12"/>
  <c r="E7049" i="12"/>
  <c r="K7049" i="12" s="1"/>
  <c r="D7049" i="12"/>
  <c r="E7048" i="12"/>
  <c r="K7048" i="12" s="1"/>
  <c r="D7048" i="12"/>
  <c r="E7047" i="12"/>
  <c r="K7047" i="12" s="1"/>
  <c r="D7047" i="12"/>
  <c r="E7046" i="12"/>
  <c r="K7046" i="12" s="1"/>
  <c r="D7046" i="12"/>
  <c r="E7045" i="12"/>
  <c r="K7045" i="12" s="1"/>
  <c r="D7045" i="12"/>
  <c r="E7044" i="12"/>
  <c r="K7044" i="12" s="1"/>
  <c r="D7044" i="12"/>
  <c r="E7043" i="12"/>
  <c r="K7043" i="12" s="1"/>
  <c r="D7043" i="12"/>
  <c r="E7042" i="12"/>
  <c r="K7042" i="12" s="1"/>
  <c r="D7042" i="12"/>
  <c r="E7041" i="12"/>
  <c r="K7041" i="12" s="1"/>
  <c r="D7041" i="12"/>
  <c r="E7040" i="12"/>
  <c r="K7040" i="12" s="1"/>
  <c r="D7040" i="12"/>
  <c r="E7039" i="12"/>
  <c r="K7039" i="12" s="1"/>
  <c r="D7039" i="12"/>
  <c r="E7038" i="12"/>
  <c r="K7038" i="12" s="1"/>
  <c r="D7038" i="12"/>
  <c r="E7037" i="12"/>
  <c r="K7037" i="12" s="1"/>
  <c r="D7037" i="12"/>
  <c r="E7036" i="12"/>
  <c r="K7036" i="12" s="1"/>
  <c r="D7036" i="12"/>
  <c r="E7035" i="12"/>
  <c r="K7035" i="12" s="1"/>
  <c r="D7035" i="12"/>
  <c r="E7034" i="12"/>
  <c r="K7034" i="12" s="1"/>
  <c r="D7034" i="12"/>
  <c r="E7033" i="12"/>
  <c r="K7033" i="12" s="1"/>
  <c r="D7033" i="12"/>
  <c r="E7032" i="12"/>
  <c r="K7032" i="12" s="1"/>
  <c r="D7032" i="12"/>
  <c r="E7031" i="12"/>
  <c r="K7031" i="12" s="1"/>
  <c r="D7031" i="12"/>
  <c r="E7030" i="12"/>
  <c r="K7030" i="12" s="1"/>
  <c r="D7030" i="12"/>
  <c r="E7029" i="12"/>
  <c r="K7029" i="12" s="1"/>
  <c r="D7029" i="12"/>
  <c r="E7028" i="12"/>
  <c r="K7028" i="12" s="1"/>
  <c r="D7028" i="12"/>
  <c r="E7027" i="12"/>
  <c r="K7027" i="12" s="1"/>
  <c r="D7027" i="12"/>
  <c r="E7026" i="12"/>
  <c r="K7026" i="12" s="1"/>
  <c r="D7026" i="12"/>
  <c r="E7025" i="12"/>
  <c r="K7025" i="12" s="1"/>
  <c r="D7025" i="12"/>
  <c r="K7024" i="12"/>
  <c r="E7024" i="12"/>
  <c r="D7024" i="12"/>
  <c r="E7023" i="12"/>
  <c r="K7023" i="12" s="1"/>
  <c r="D7023" i="12"/>
  <c r="E7022" i="12"/>
  <c r="K7022" i="12" s="1"/>
  <c r="D7022" i="12"/>
  <c r="E7021" i="12"/>
  <c r="K7021" i="12" s="1"/>
  <c r="D7021" i="12"/>
  <c r="E7020" i="12"/>
  <c r="K7020" i="12" s="1"/>
  <c r="D7020" i="12"/>
  <c r="E7019" i="12"/>
  <c r="K7019" i="12" s="1"/>
  <c r="D7019" i="12"/>
  <c r="E7018" i="12"/>
  <c r="K7018" i="12" s="1"/>
  <c r="D7018" i="12"/>
  <c r="E7017" i="12"/>
  <c r="K7017" i="12" s="1"/>
  <c r="D7017" i="12"/>
  <c r="E7016" i="12"/>
  <c r="K7016" i="12" s="1"/>
  <c r="D7016" i="12"/>
  <c r="E7015" i="12"/>
  <c r="K7015" i="12" s="1"/>
  <c r="D7015" i="12"/>
  <c r="E7014" i="12"/>
  <c r="K7014" i="12" s="1"/>
  <c r="D7014" i="12"/>
  <c r="E7013" i="12"/>
  <c r="K7013" i="12" s="1"/>
  <c r="D7013" i="12"/>
  <c r="E7012" i="12"/>
  <c r="K7012" i="12" s="1"/>
  <c r="D7012" i="12"/>
  <c r="E7011" i="12"/>
  <c r="K7011" i="12" s="1"/>
  <c r="D7011" i="12"/>
  <c r="E7010" i="12"/>
  <c r="K7010" i="12" s="1"/>
  <c r="D7010" i="12"/>
  <c r="E7009" i="12"/>
  <c r="K7009" i="12" s="1"/>
  <c r="D7009" i="12"/>
  <c r="K7008" i="12"/>
  <c r="E7008" i="12"/>
  <c r="D7008" i="12"/>
  <c r="E7007" i="12"/>
  <c r="K7007" i="12" s="1"/>
  <c r="D7007" i="12"/>
  <c r="E7006" i="12"/>
  <c r="K7006" i="12" s="1"/>
  <c r="D7006" i="12"/>
  <c r="E7005" i="12"/>
  <c r="K7005" i="12" s="1"/>
  <c r="D7005" i="12"/>
  <c r="E7004" i="12"/>
  <c r="K7004" i="12" s="1"/>
  <c r="D7004" i="12"/>
  <c r="E7003" i="12"/>
  <c r="K7003" i="12" s="1"/>
  <c r="D7003" i="12"/>
  <c r="E7002" i="12"/>
  <c r="K7002" i="12" s="1"/>
  <c r="D7002" i="12"/>
  <c r="E7001" i="12"/>
  <c r="K7001" i="12" s="1"/>
  <c r="D7001" i="12"/>
  <c r="E7000" i="12"/>
  <c r="K7000" i="12" s="1"/>
  <c r="D7000" i="12"/>
  <c r="E6999" i="12"/>
  <c r="K6999" i="12" s="1"/>
  <c r="D6999" i="12"/>
  <c r="E6998" i="12"/>
  <c r="K6998" i="12" s="1"/>
  <c r="D6998" i="12"/>
  <c r="E6997" i="12"/>
  <c r="K6997" i="12" s="1"/>
  <c r="D6997" i="12"/>
  <c r="E6996" i="12"/>
  <c r="K6996" i="12" s="1"/>
  <c r="D6996" i="12"/>
  <c r="E6995" i="12"/>
  <c r="K6995" i="12" s="1"/>
  <c r="D6995" i="12"/>
  <c r="E6994" i="12"/>
  <c r="K6994" i="12" s="1"/>
  <c r="D6994" i="12"/>
  <c r="E6993" i="12"/>
  <c r="K6993" i="12" s="1"/>
  <c r="D6993" i="12"/>
  <c r="E6992" i="12"/>
  <c r="K6992" i="12" s="1"/>
  <c r="D6992" i="12"/>
  <c r="E6991" i="12"/>
  <c r="K6991" i="12" s="1"/>
  <c r="D6991" i="12"/>
  <c r="E6990" i="12"/>
  <c r="K6990" i="12" s="1"/>
  <c r="D6990" i="12"/>
  <c r="E6989" i="12"/>
  <c r="K6989" i="12" s="1"/>
  <c r="D6989" i="12"/>
  <c r="E6988" i="12"/>
  <c r="K6988" i="12" s="1"/>
  <c r="D6988" i="12"/>
  <c r="E6987" i="12"/>
  <c r="K6987" i="12" s="1"/>
  <c r="D6987" i="12"/>
  <c r="E6986" i="12"/>
  <c r="K6986" i="12" s="1"/>
  <c r="D6986" i="12"/>
  <c r="E6985" i="12"/>
  <c r="K6985" i="12" s="1"/>
  <c r="D6985" i="12"/>
  <c r="E6984" i="12"/>
  <c r="K6984" i="12" s="1"/>
  <c r="D6984" i="12"/>
  <c r="E6983" i="12"/>
  <c r="K6983" i="12" s="1"/>
  <c r="D6983" i="12"/>
  <c r="E6982" i="12"/>
  <c r="K6982" i="12" s="1"/>
  <c r="D6982" i="12"/>
  <c r="E6981" i="12"/>
  <c r="K6981" i="12" s="1"/>
  <c r="D6981" i="12"/>
  <c r="E6980" i="12"/>
  <c r="K6980" i="12" s="1"/>
  <c r="D6980" i="12"/>
  <c r="E6979" i="12"/>
  <c r="K6979" i="12" s="1"/>
  <c r="D6979" i="12"/>
  <c r="E6978" i="12"/>
  <c r="K6978" i="12" s="1"/>
  <c r="D6978" i="12"/>
  <c r="E6977" i="12"/>
  <c r="K6977" i="12" s="1"/>
  <c r="D6977" i="12"/>
  <c r="E6976" i="12"/>
  <c r="K6976" i="12" s="1"/>
  <c r="D6976" i="12"/>
  <c r="E6975" i="12"/>
  <c r="K6975" i="12" s="1"/>
  <c r="D6975" i="12"/>
  <c r="E6974" i="12"/>
  <c r="K6974" i="12" s="1"/>
  <c r="D6974" i="12"/>
  <c r="E6973" i="12"/>
  <c r="K6973" i="12" s="1"/>
  <c r="D6973" i="12"/>
  <c r="E6972" i="12"/>
  <c r="K6972" i="12" s="1"/>
  <c r="D6972" i="12"/>
  <c r="E6971" i="12"/>
  <c r="K6971" i="12" s="1"/>
  <c r="D6971" i="12"/>
  <c r="E6970" i="12"/>
  <c r="K6970" i="12" s="1"/>
  <c r="D6970" i="12"/>
  <c r="E6969" i="12"/>
  <c r="K6969" i="12" s="1"/>
  <c r="D6969" i="12"/>
  <c r="E6968" i="12"/>
  <c r="K6968" i="12" s="1"/>
  <c r="D6968" i="12"/>
  <c r="E6967" i="12"/>
  <c r="K6967" i="12" s="1"/>
  <c r="D6967" i="12"/>
  <c r="E6966" i="12"/>
  <c r="K6966" i="12" s="1"/>
  <c r="D6966" i="12"/>
  <c r="E6965" i="12"/>
  <c r="K6965" i="12" s="1"/>
  <c r="D6965" i="12"/>
  <c r="E6964" i="12"/>
  <c r="K6964" i="12" s="1"/>
  <c r="D6964" i="12"/>
  <c r="E6963" i="12"/>
  <c r="K6963" i="12" s="1"/>
  <c r="D6963" i="12"/>
  <c r="E6962" i="12"/>
  <c r="K6962" i="12" s="1"/>
  <c r="D6962" i="12"/>
  <c r="E6961" i="12"/>
  <c r="K6961" i="12" s="1"/>
  <c r="D6961" i="12"/>
  <c r="E6960" i="12"/>
  <c r="K6960" i="12" s="1"/>
  <c r="D6960" i="12"/>
  <c r="E6959" i="12"/>
  <c r="K6959" i="12" s="1"/>
  <c r="D6959" i="12"/>
  <c r="E6958" i="12"/>
  <c r="K6958" i="12" s="1"/>
  <c r="D6958" i="12"/>
  <c r="K6957" i="12"/>
  <c r="E6957" i="12"/>
  <c r="D6957" i="12"/>
  <c r="E6956" i="12"/>
  <c r="K6956" i="12" s="1"/>
  <c r="D6956" i="12"/>
  <c r="E6955" i="12"/>
  <c r="K6955" i="12" s="1"/>
  <c r="D6955" i="12"/>
  <c r="E6954" i="12"/>
  <c r="K6954" i="12" s="1"/>
  <c r="D6954" i="12"/>
  <c r="E6953" i="12"/>
  <c r="K6953" i="12" s="1"/>
  <c r="D6953" i="12"/>
  <c r="E6952" i="12"/>
  <c r="K6952" i="12" s="1"/>
  <c r="D6952" i="12"/>
  <c r="E6951" i="12"/>
  <c r="K6951" i="12" s="1"/>
  <c r="D6951" i="12"/>
  <c r="E6950" i="12"/>
  <c r="K6950" i="12" s="1"/>
  <c r="D6950" i="12"/>
  <c r="E6949" i="12"/>
  <c r="K6949" i="12" s="1"/>
  <c r="D6949" i="12"/>
  <c r="E6948" i="12"/>
  <c r="K6948" i="12" s="1"/>
  <c r="D6948" i="12"/>
  <c r="E6947" i="12"/>
  <c r="K6947" i="12" s="1"/>
  <c r="D6947" i="12"/>
  <c r="E6946" i="12"/>
  <c r="K6946" i="12" s="1"/>
  <c r="D6946" i="12"/>
  <c r="E6945" i="12"/>
  <c r="K6945" i="12" s="1"/>
  <c r="D6945" i="12"/>
  <c r="E6944" i="12"/>
  <c r="K6944" i="12" s="1"/>
  <c r="D6944" i="12"/>
  <c r="E6943" i="12"/>
  <c r="K6943" i="12" s="1"/>
  <c r="D6943" i="12"/>
  <c r="E6942" i="12"/>
  <c r="K6942" i="12" s="1"/>
  <c r="D6942" i="12"/>
  <c r="E6941" i="12"/>
  <c r="K6941" i="12" s="1"/>
  <c r="D6941" i="12"/>
  <c r="E6940" i="12"/>
  <c r="K6940" i="12" s="1"/>
  <c r="D6940" i="12"/>
  <c r="E6939" i="12"/>
  <c r="K6939" i="12" s="1"/>
  <c r="D6939" i="12"/>
  <c r="E6938" i="12"/>
  <c r="K6938" i="12" s="1"/>
  <c r="D6938" i="12"/>
  <c r="E6937" i="12"/>
  <c r="K6937" i="12" s="1"/>
  <c r="D6937" i="12"/>
  <c r="E6936" i="12"/>
  <c r="K6936" i="12" s="1"/>
  <c r="D6936" i="12"/>
  <c r="E6935" i="12"/>
  <c r="K6935" i="12" s="1"/>
  <c r="D6935" i="12"/>
  <c r="E6934" i="12"/>
  <c r="K6934" i="12" s="1"/>
  <c r="D6934" i="12"/>
  <c r="E6933" i="12"/>
  <c r="K6933" i="12" s="1"/>
  <c r="D6933" i="12"/>
  <c r="E6932" i="12"/>
  <c r="K6932" i="12" s="1"/>
  <c r="D6932" i="12"/>
  <c r="E6931" i="12"/>
  <c r="K6931" i="12" s="1"/>
  <c r="D6931" i="12"/>
  <c r="E6930" i="12"/>
  <c r="K6930" i="12" s="1"/>
  <c r="D6930" i="12"/>
  <c r="E6929" i="12"/>
  <c r="K6929" i="12" s="1"/>
  <c r="D6929" i="12"/>
  <c r="E6928" i="12"/>
  <c r="K6928" i="12" s="1"/>
  <c r="D6928" i="12"/>
  <c r="E6927" i="12"/>
  <c r="K6927" i="12" s="1"/>
  <c r="D6927" i="12"/>
  <c r="E6926" i="12"/>
  <c r="K6926" i="12" s="1"/>
  <c r="D6926" i="12"/>
  <c r="E6925" i="12"/>
  <c r="K6925" i="12" s="1"/>
  <c r="D6925" i="12"/>
  <c r="E6924" i="12"/>
  <c r="K6924" i="12" s="1"/>
  <c r="D6924" i="12"/>
  <c r="E6923" i="12"/>
  <c r="K6923" i="12" s="1"/>
  <c r="D6923" i="12"/>
  <c r="E6922" i="12"/>
  <c r="K6922" i="12" s="1"/>
  <c r="D6922" i="12"/>
  <c r="E6921" i="12"/>
  <c r="K6921" i="12" s="1"/>
  <c r="D6921" i="12"/>
  <c r="E6920" i="12"/>
  <c r="K6920" i="12" s="1"/>
  <c r="D6920" i="12"/>
  <c r="E6919" i="12"/>
  <c r="K6919" i="12" s="1"/>
  <c r="D6919" i="12"/>
  <c r="E6918" i="12"/>
  <c r="K6918" i="12" s="1"/>
  <c r="D6918" i="12"/>
  <c r="E6917" i="12"/>
  <c r="K6917" i="12" s="1"/>
  <c r="D6917" i="12"/>
  <c r="E6916" i="12"/>
  <c r="K6916" i="12" s="1"/>
  <c r="D6916" i="12"/>
  <c r="E6915" i="12"/>
  <c r="K6915" i="12" s="1"/>
  <c r="D6915" i="12"/>
  <c r="E6914" i="12"/>
  <c r="K6914" i="12" s="1"/>
  <c r="D6914" i="12"/>
  <c r="E6913" i="12"/>
  <c r="K6913" i="12" s="1"/>
  <c r="D6913" i="12"/>
  <c r="E6912" i="12"/>
  <c r="K6912" i="12" s="1"/>
  <c r="D6912" i="12"/>
  <c r="E6911" i="12"/>
  <c r="K6911" i="12" s="1"/>
  <c r="D6911" i="12"/>
  <c r="E6910" i="12"/>
  <c r="K6910" i="12" s="1"/>
  <c r="D6910" i="12"/>
  <c r="E6909" i="12"/>
  <c r="K6909" i="12" s="1"/>
  <c r="D6909" i="12"/>
  <c r="E6908" i="12"/>
  <c r="K6908" i="12" s="1"/>
  <c r="D6908" i="12"/>
  <c r="E6907" i="12"/>
  <c r="K6907" i="12" s="1"/>
  <c r="D6907" i="12"/>
  <c r="E6906" i="12"/>
  <c r="K6906" i="12" s="1"/>
  <c r="D6906" i="12"/>
  <c r="E6905" i="12"/>
  <c r="K6905" i="12" s="1"/>
  <c r="D6905" i="12"/>
  <c r="E6904" i="12"/>
  <c r="K6904" i="12" s="1"/>
  <c r="D6904" i="12"/>
  <c r="E6903" i="12"/>
  <c r="K6903" i="12" s="1"/>
  <c r="D6903" i="12"/>
  <c r="E6902" i="12"/>
  <c r="K6902" i="12" s="1"/>
  <c r="D6902" i="12"/>
  <c r="E6901" i="12"/>
  <c r="K6901" i="12" s="1"/>
  <c r="D6901" i="12"/>
  <c r="E6900" i="12"/>
  <c r="K6900" i="12" s="1"/>
  <c r="D6900" i="12"/>
  <c r="E6899" i="12"/>
  <c r="K6899" i="12" s="1"/>
  <c r="D6899" i="12"/>
  <c r="E6898" i="12"/>
  <c r="K6898" i="12" s="1"/>
  <c r="D6898" i="12"/>
  <c r="E6897" i="12"/>
  <c r="K6897" i="12" s="1"/>
  <c r="D6897" i="12"/>
  <c r="E6896" i="12"/>
  <c r="K6896" i="12" s="1"/>
  <c r="D6896" i="12"/>
  <c r="E6895" i="12"/>
  <c r="K6895" i="12" s="1"/>
  <c r="D6895" i="12"/>
  <c r="E6894" i="12"/>
  <c r="K6894" i="12" s="1"/>
  <c r="D6894" i="12"/>
  <c r="E6893" i="12"/>
  <c r="K6893" i="12" s="1"/>
  <c r="D6893" i="12"/>
  <c r="E6892" i="12"/>
  <c r="K6892" i="12" s="1"/>
  <c r="D6892" i="12"/>
  <c r="E6891" i="12"/>
  <c r="K6891" i="12" s="1"/>
  <c r="D6891" i="12"/>
  <c r="E6890" i="12"/>
  <c r="K6890" i="12" s="1"/>
  <c r="D6890" i="12"/>
  <c r="E6889" i="12"/>
  <c r="K6889" i="12" s="1"/>
  <c r="D6889" i="12"/>
  <c r="E6888" i="12"/>
  <c r="K6888" i="12" s="1"/>
  <c r="D6888" i="12"/>
  <c r="E6887" i="12"/>
  <c r="K6887" i="12" s="1"/>
  <c r="D6887" i="12"/>
  <c r="E6886" i="12"/>
  <c r="K6886" i="12" s="1"/>
  <c r="D6886" i="12"/>
  <c r="E6885" i="12"/>
  <c r="K6885" i="12" s="1"/>
  <c r="D6885" i="12"/>
  <c r="E6884" i="12"/>
  <c r="K6884" i="12" s="1"/>
  <c r="D6884" i="12"/>
  <c r="E6883" i="12"/>
  <c r="K6883" i="12" s="1"/>
  <c r="D6883" i="12"/>
  <c r="E6882" i="12"/>
  <c r="K6882" i="12" s="1"/>
  <c r="D6882" i="12"/>
  <c r="E6881" i="12"/>
  <c r="K6881" i="12" s="1"/>
  <c r="D6881" i="12"/>
  <c r="E6880" i="12"/>
  <c r="K6880" i="12" s="1"/>
  <c r="D6880" i="12"/>
  <c r="E6879" i="12"/>
  <c r="K6879" i="12" s="1"/>
  <c r="D6879" i="12"/>
  <c r="E6878" i="12"/>
  <c r="K6878" i="12" s="1"/>
  <c r="D6878" i="12"/>
  <c r="E6877" i="12"/>
  <c r="K6877" i="12" s="1"/>
  <c r="D6877" i="12"/>
  <c r="E6876" i="12"/>
  <c r="K6876" i="12" s="1"/>
  <c r="D6876" i="12"/>
  <c r="E6875" i="12"/>
  <c r="K6875" i="12" s="1"/>
  <c r="D6875" i="12"/>
  <c r="E6874" i="12"/>
  <c r="K6874" i="12" s="1"/>
  <c r="D6874" i="12"/>
  <c r="E6873" i="12"/>
  <c r="K6873" i="12" s="1"/>
  <c r="D6873" i="12"/>
  <c r="E6872" i="12"/>
  <c r="K6872" i="12" s="1"/>
  <c r="D6872" i="12"/>
  <c r="E6871" i="12"/>
  <c r="K6871" i="12" s="1"/>
  <c r="D6871" i="12"/>
  <c r="E6870" i="12"/>
  <c r="K6870" i="12" s="1"/>
  <c r="D6870" i="12"/>
  <c r="E6869" i="12"/>
  <c r="K6869" i="12" s="1"/>
  <c r="D6869" i="12"/>
  <c r="E6868" i="12"/>
  <c r="K6868" i="12" s="1"/>
  <c r="D6868" i="12"/>
  <c r="E6867" i="12"/>
  <c r="K6867" i="12" s="1"/>
  <c r="D6867" i="12"/>
  <c r="E6866" i="12"/>
  <c r="K6866" i="12" s="1"/>
  <c r="D6866" i="12"/>
  <c r="E6865" i="12"/>
  <c r="K6865" i="12" s="1"/>
  <c r="D6865" i="12"/>
  <c r="E6864" i="12"/>
  <c r="K6864" i="12" s="1"/>
  <c r="D6864" i="12"/>
  <c r="E6863" i="12"/>
  <c r="K6863" i="12" s="1"/>
  <c r="D6863" i="12"/>
  <c r="E6862" i="12"/>
  <c r="K6862" i="12" s="1"/>
  <c r="D6862" i="12"/>
  <c r="E6861" i="12"/>
  <c r="K6861" i="12" s="1"/>
  <c r="D6861" i="12"/>
  <c r="E6860" i="12"/>
  <c r="K6860" i="12" s="1"/>
  <c r="D6860" i="12"/>
  <c r="E6859" i="12"/>
  <c r="K6859" i="12" s="1"/>
  <c r="D6859" i="12"/>
  <c r="E6858" i="12"/>
  <c r="K6858" i="12" s="1"/>
  <c r="D6858" i="12"/>
  <c r="E6857" i="12"/>
  <c r="K6857" i="12" s="1"/>
  <c r="D6857" i="12"/>
  <c r="E6856" i="12"/>
  <c r="K6856" i="12" s="1"/>
  <c r="D6856" i="12"/>
  <c r="E6855" i="12"/>
  <c r="K6855" i="12" s="1"/>
  <c r="D6855" i="12"/>
  <c r="E6854" i="12"/>
  <c r="K6854" i="12" s="1"/>
  <c r="D6854" i="12"/>
  <c r="E6853" i="12"/>
  <c r="K6853" i="12" s="1"/>
  <c r="D6853" i="12"/>
  <c r="E6852" i="12"/>
  <c r="K6852" i="12" s="1"/>
  <c r="D6852" i="12"/>
  <c r="E6851" i="12"/>
  <c r="K6851" i="12" s="1"/>
  <c r="D6851" i="12"/>
  <c r="E6850" i="12"/>
  <c r="K6850" i="12" s="1"/>
  <c r="D6850" i="12"/>
  <c r="E6849" i="12"/>
  <c r="K6849" i="12" s="1"/>
  <c r="D6849" i="12"/>
  <c r="E6848" i="12"/>
  <c r="K6848" i="12" s="1"/>
  <c r="D6848" i="12"/>
  <c r="E6847" i="12"/>
  <c r="K6847" i="12" s="1"/>
  <c r="D6847" i="12"/>
  <c r="K6846" i="12"/>
  <c r="E6846" i="12"/>
  <c r="D6846" i="12"/>
  <c r="E6845" i="12"/>
  <c r="K6845" i="12" s="1"/>
  <c r="D6845" i="12"/>
  <c r="E6844" i="12"/>
  <c r="K6844" i="12" s="1"/>
  <c r="D6844" i="12"/>
  <c r="E6843" i="12"/>
  <c r="K6843" i="12" s="1"/>
  <c r="D6843" i="12"/>
  <c r="E6842" i="12"/>
  <c r="K6842" i="12" s="1"/>
  <c r="D6842" i="12"/>
  <c r="E6841" i="12"/>
  <c r="K6841" i="12" s="1"/>
  <c r="D6841" i="12"/>
  <c r="E6840" i="12"/>
  <c r="K6840" i="12" s="1"/>
  <c r="D6840" i="12"/>
  <c r="E6839" i="12"/>
  <c r="K6839" i="12" s="1"/>
  <c r="D6839" i="12"/>
  <c r="E6838" i="12"/>
  <c r="K6838" i="12" s="1"/>
  <c r="D6838" i="12"/>
  <c r="E6837" i="12"/>
  <c r="K6837" i="12" s="1"/>
  <c r="D6837" i="12"/>
  <c r="E6836" i="12"/>
  <c r="K6836" i="12" s="1"/>
  <c r="D6836" i="12"/>
  <c r="E6835" i="12"/>
  <c r="K6835" i="12" s="1"/>
  <c r="D6835" i="12"/>
  <c r="E6834" i="12"/>
  <c r="K6834" i="12" s="1"/>
  <c r="D6834" i="12"/>
  <c r="E6833" i="12"/>
  <c r="K6833" i="12" s="1"/>
  <c r="D6833" i="12"/>
  <c r="E6832" i="12"/>
  <c r="K6832" i="12" s="1"/>
  <c r="D6832" i="12"/>
  <c r="E6831" i="12"/>
  <c r="K6831" i="12" s="1"/>
  <c r="D6831" i="12"/>
  <c r="E6830" i="12"/>
  <c r="K6830" i="12" s="1"/>
  <c r="D6830" i="12"/>
  <c r="E6829" i="12"/>
  <c r="K6829" i="12" s="1"/>
  <c r="D6829" i="12"/>
  <c r="E6828" i="12"/>
  <c r="K6828" i="12" s="1"/>
  <c r="D6828" i="12"/>
  <c r="E6827" i="12"/>
  <c r="K6827" i="12" s="1"/>
  <c r="D6827" i="12"/>
  <c r="E6826" i="12"/>
  <c r="K6826" i="12" s="1"/>
  <c r="D6826" i="12"/>
  <c r="E6825" i="12"/>
  <c r="K6825" i="12" s="1"/>
  <c r="D6825" i="12"/>
  <c r="E6824" i="12"/>
  <c r="K6824" i="12" s="1"/>
  <c r="D6824" i="12"/>
  <c r="E6823" i="12"/>
  <c r="K6823" i="12" s="1"/>
  <c r="D6823" i="12"/>
  <c r="E6822" i="12"/>
  <c r="K6822" i="12" s="1"/>
  <c r="D6822" i="12"/>
  <c r="E6821" i="12"/>
  <c r="K6821" i="12" s="1"/>
  <c r="D6821" i="12"/>
  <c r="E6820" i="12"/>
  <c r="K6820" i="12" s="1"/>
  <c r="D6820" i="12"/>
  <c r="E6819" i="12"/>
  <c r="K6819" i="12" s="1"/>
  <c r="D6819" i="12"/>
  <c r="E6818" i="12"/>
  <c r="K6818" i="12" s="1"/>
  <c r="D6818" i="12"/>
  <c r="E6817" i="12"/>
  <c r="K6817" i="12" s="1"/>
  <c r="D6817" i="12"/>
  <c r="E6816" i="12"/>
  <c r="K6816" i="12" s="1"/>
  <c r="D6816" i="12"/>
  <c r="E6815" i="12"/>
  <c r="K6815" i="12" s="1"/>
  <c r="D6815" i="12"/>
  <c r="E6814" i="12"/>
  <c r="K6814" i="12" s="1"/>
  <c r="D6814" i="12"/>
  <c r="E6813" i="12"/>
  <c r="K6813" i="12" s="1"/>
  <c r="D6813" i="12"/>
  <c r="E6812" i="12"/>
  <c r="K6812" i="12" s="1"/>
  <c r="D6812" i="12"/>
  <c r="E6811" i="12"/>
  <c r="K6811" i="12" s="1"/>
  <c r="D6811" i="12"/>
  <c r="E6810" i="12"/>
  <c r="K6810" i="12" s="1"/>
  <c r="D6810" i="12"/>
  <c r="E6809" i="12"/>
  <c r="K6809" i="12" s="1"/>
  <c r="D6809" i="12"/>
  <c r="E6808" i="12"/>
  <c r="K6808" i="12" s="1"/>
  <c r="D6808" i="12"/>
  <c r="E6807" i="12"/>
  <c r="K6807" i="12" s="1"/>
  <c r="D6807" i="12"/>
  <c r="E6806" i="12"/>
  <c r="K6806" i="12" s="1"/>
  <c r="D6806" i="12"/>
  <c r="E6805" i="12"/>
  <c r="K6805" i="12" s="1"/>
  <c r="D6805" i="12"/>
  <c r="E6804" i="12"/>
  <c r="K6804" i="12" s="1"/>
  <c r="D6804" i="12"/>
  <c r="E6803" i="12"/>
  <c r="K6803" i="12" s="1"/>
  <c r="D6803" i="12"/>
  <c r="E6802" i="12"/>
  <c r="K6802" i="12" s="1"/>
  <c r="D6802" i="12"/>
  <c r="E6801" i="12"/>
  <c r="K6801" i="12" s="1"/>
  <c r="D6801" i="12"/>
  <c r="E6800" i="12"/>
  <c r="K6800" i="12" s="1"/>
  <c r="D6800" i="12"/>
  <c r="E6799" i="12"/>
  <c r="K6799" i="12" s="1"/>
  <c r="D6799" i="12"/>
  <c r="E6798" i="12"/>
  <c r="K6798" i="12" s="1"/>
  <c r="D6798" i="12"/>
  <c r="E6797" i="12"/>
  <c r="K6797" i="12" s="1"/>
  <c r="D6797" i="12"/>
  <c r="E6796" i="12"/>
  <c r="K6796" i="12" s="1"/>
  <c r="D6796" i="12"/>
  <c r="E6795" i="12"/>
  <c r="K6795" i="12" s="1"/>
  <c r="D6795" i="12"/>
  <c r="E6794" i="12"/>
  <c r="K6794" i="12" s="1"/>
  <c r="D6794" i="12"/>
  <c r="E6793" i="12"/>
  <c r="K6793" i="12" s="1"/>
  <c r="D6793" i="12"/>
  <c r="E6792" i="12"/>
  <c r="K6792" i="12" s="1"/>
  <c r="D6792" i="12"/>
  <c r="E6791" i="12"/>
  <c r="K6791" i="12" s="1"/>
  <c r="D6791" i="12"/>
  <c r="K6790" i="12"/>
  <c r="E6790" i="12"/>
  <c r="D6790" i="12"/>
  <c r="E6789" i="12"/>
  <c r="K6789" i="12" s="1"/>
  <c r="D6789" i="12"/>
  <c r="E6788" i="12"/>
  <c r="K6788" i="12" s="1"/>
  <c r="D6788" i="12"/>
  <c r="E6787" i="12"/>
  <c r="K6787" i="12" s="1"/>
  <c r="D6787" i="12"/>
  <c r="E6786" i="12"/>
  <c r="K6786" i="12" s="1"/>
  <c r="D6786" i="12"/>
  <c r="E6785" i="12"/>
  <c r="K6785" i="12" s="1"/>
  <c r="D6785" i="12"/>
  <c r="E6784" i="12"/>
  <c r="K6784" i="12" s="1"/>
  <c r="D6784" i="12"/>
  <c r="E6783" i="12"/>
  <c r="K6783" i="12" s="1"/>
  <c r="D6783" i="12"/>
  <c r="E6782" i="12"/>
  <c r="K6782" i="12" s="1"/>
  <c r="D6782" i="12"/>
  <c r="E6781" i="12"/>
  <c r="K6781" i="12" s="1"/>
  <c r="D6781" i="12"/>
  <c r="E6780" i="12"/>
  <c r="K6780" i="12" s="1"/>
  <c r="D6780" i="12"/>
  <c r="E6779" i="12"/>
  <c r="K6779" i="12" s="1"/>
  <c r="D6779" i="12"/>
  <c r="E6778" i="12"/>
  <c r="K6778" i="12" s="1"/>
  <c r="D6778" i="12"/>
  <c r="E6777" i="12"/>
  <c r="K6777" i="12" s="1"/>
  <c r="D6777" i="12"/>
  <c r="E6776" i="12"/>
  <c r="K6776" i="12" s="1"/>
  <c r="D6776" i="12"/>
  <c r="E6775" i="12"/>
  <c r="K6775" i="12" s="1"/>
  <c r="D6775" i="12"/>
  <c r="E6774" i="12"/>
  <c r="K6774" i="12" s="1"/>
  <c r="D6774" i="12"/>
  <c r="E6773" i="12"/>
  <c r="K6773" i="12" s="1"/>
  <c r="D6773" i="12"/>
  <c r="E6772" i="12"/>
  <c r="K6772" i="12" s="1"/>
  <c r="D6772" i="12"/>
  <c r="E6771" i="12"/>
  <c r="K6771" i="12" s="1"/>
  <c r="D6771" i="12"/>
  <c r="E6770" i="12"/>
  <c r="K6770" i="12" s="1"/>
  <c r="D6770" i="12"/>
  <c r="E6769" i="12"/>
  <c r="K6769" i="12" s="1"/>
  <c r="D6769" i="12"/>
  <c r="E6768" i="12"/>
  <c r="K6768" i="12" s="1"/>
  <c r="D6768" i="12"/>
  <c r="E6767" i="12"/>
  <c r="K6767" i="12" s="1"/>
  <c r="D6767" i="12"/>
  <c r="E6766" i="12"/>
  <c r="K6766" i="12" s="1"/>
  <c r="D6766" i="12"/>
  <c r="E6765" i="12"/>
  <c r="K6765" i="12" s="1"/>
  <c r="D6765" i="12"/>
  <c r="E6764" i="12"/>
  <c r="K6764" i="12" s="1"/>
  <c r="D6764" i="12"/>
  <c r="E6763" i="12"/>
  <c r="K6763" i="12" s="1"/>
  <c r="D6763" i="12"/>
  <c r="E6762" i="12"/>
  <c r="K6762" i="12" s="1"/>
  <c r="D6762" i="12"/>
  <c r="E6761" i="12"/>
  <c r="K6761" i="12" s="1"/>
  <c r="D6761" i="12"/>
  <c r="E6760" i="12"/>
  <c r="K6760" i="12" s="1"/>
  <c r="D6760" i="12"/>
  <c r="E6759" i="12"/>
  <c r="K6759" i="12" s="1"/>
  <c r="D6759" i="12"/>
  <c r="E6758" i="12"/>
  <c r="K6758" i="12" s="1"/>
  <c r="D6758" i="12"/>
  <c r="E6757" i="12"/>
  <c r="K6757" i="12" s="1"/>
  <c r="D6757" i="12"/>
  <c r="E6756" i="12"/>
  <c r="K6756" i="12" s="1"/>
  <c r="D6756" i="12"/>
  <c r="E6755" i="12"/>
  <c r="K6755" i="12" s="1"/>
  <c r="D6755" i="12"/>
  <c r="E6754" i="12"/>
  <c r="K6754" i="12" s="1"/>
  <c r="D6754" i="12"/>
  <c r="E6753" i="12"/>
  <c r="K6753" i="12" s="1"/>
  <c r="D6753" i="12"/>
  <c r="E6752" i="12"/>
  <c r="K6752" i="12" s="1"/>
  <c r="D6752" i="12"/>
  <c r="E6751" i="12"/>
  <c r="K6751" i="12" s="1"/>
  <c r="D6751" i="12"/>
  <c r="E6750" i="12"/>
  <c r="K6750" i="12" s="1"/>
  <c r="D6750" i="12"/>
  <c r="E6749" i="12"/>
  <c r="K6749" i="12" s="1"/>
  <c r="D6749" i="12"/>
  <c r="E6748" i="12"/>
  <c r="K6748" i="12" s="1"/>
  <c r="D6748" i="12"/>
  <c r="E6747" i="12"/>
  <c r="K6747" i="12" s="1"/>
  <c r="D6747" i="12"/>
  <c r="E6746" i="12"/>
  <c r="K6746" i="12" s="1"/>
  <c r="D6746" i="12"/>
  <c r="E6745" i="12"/>
  <c r="K6745" i="12" s="1"/>
  <c r="D6745" i="12"/>
  <c r="E6744" i="12"/>
  <c r="K6744" i="12" s="1"/>
  <c r="D6744" i="12"/>
  <c r="E6743" i="12"/>
  <c r="K6743" i="12" s="1"/>
  <c r="D6743" i="12"/>
  <c r="E6742" i="12"/>
  <c r="K6742" i="12" s="1"/>
  <c r="D6742" i="12"/>
  <c r="E6741" i="12"/>
  <c r="K6741" i="12" s="1"/>
  <c r="D6741" i="12"/>
  <c r="E6740" i="12"/>
  <c r="K6740" i="12" s="1"/>
  <c r="D6740" i="12"/>
  <c r="E6739" i="12"/>
  <c r="K6739" i="12" s="1"/>
  <c r="D6739" i="12"/>
  <c r="E6738" i="12"/>
  <c r="K6738" i="12" s="1"/>
  <c r="D6738" i="12"/>
  <c r="E6737" i="12"/>
  <c r="K6737" i="12" s="1"/>
  <c r="D6737" i="12"/>
  <c r="E6736" i="12"/>
  <c r="K6736" i="12" s="1"/>
  <c r="D6736" i="12"/>
  <c r="E6735" i="12"/>
  <c r="K6735" i="12" s="1"/>
  <c r="D6735" i="12"/>
  <c r="E6734" i="12"/>
  <c r="K6734" i="12" s="1"/>
  <c r="D6734" i="12"/>
  <c r="E6733" i="12"/>
  <c r="K6733" i="12" s="1"/>
  <c r="D6733" i="12"/>
  <c r="E6732" i="12"/>
  <c r="K6732" i="12" s="1"/>
  <c r="D6732" i="12"/>
  <c r="E6731" i="12"/>
  <c r="K6731" i="12" s="1"/>
  <c r="D6731" i="12"/>
  <c r="E6730" i="12"/>
  <c r="K6730" i="12" s="1"/>
  <c r="D6730" i="12"/>
  <c r="E6729" i="12"/>
  <c r="K6729" i="12" s="1"/>
  <c r="D6729" i="12"/>
  <c r="E6728" i="12"/>
  <c r="K6728" i="12" s="1"/>
  <c r="D6728" i="12"/>
  <c r="E6727" i="12"/>
  <c r="K6727" i="12" s="1"/>
  <c r="D6727" i="12"/>
  <c r="E6726" i="12"/>
  <c r="K6726" i="12" s="1"/>
  <c r="D6726" i="12"/>
  <c r="E6725" i="12"/>
  <c r="K6725" i="12" s="1"/>
  <c r="D6725" i="12"/>
  <c r="E6724" i="12"/>
  <c r="K6724" i="12" s="1"/>
  <c r="D6724" i="12"/>
  <c r="E6723" i="12"/>
  <c r="K6723" i="12" s="1"/>
  <c r="D6723" i="12"/>
  <c r="E6722" i="12"/>
  <c r="K6722" i="12" s="1"/>
  <c r="D6722" i="12"/>
  <c r="E6721" i="12"/>
  <c r="K6721" i="12" s="1"/>
  <c r="D6721" i="12"/>
  <c r="E6720" i="12"/>
  <c r="K6720" i="12" s="1"/>
  <c r="D6720" i="12"/>
  <c r="E6719" i="12"/>
  <c r="K6719" i="12" s="1"/>
  <c r="D6719" i="12"/>
  <c r="E6718" i="12"/>
  <c r="K6718" i="12" s="1"/>
  <c r="D6718" i="12"/>
  <c r="E6717" i="12"/>
  <c r="K6717" i="12" s="1"/>
  <c r="D6717" i="12"/>
  <c r="E6716" i="12"/>
  <c r="K6716" i="12" s="1"/>
  <c r="D6716" i="12"/>
  <c r="E6715" i="12"/>
  <c r="K6715" i="12" s="1"/>
  <c r="D6715" i="12"/>
  <c r="E6714" i="12"/>
  <c r="K6714" i="12" s="1"/>
  <c r="D6714" i="12"/>
  <c r="E6713" i="12"/>
  <c r="K6713" i="12" s="1"/>
  <c r="D6713" i="12"/>
  <c r="E6712" i="12"/>
  <c r="K6712" i="12" s="1"/>
  <c r="D6712" i="12"/>
  <c r="E6711" i="12"/>
  <c r="K6711" i="12" s="1"/>
  <c r="D6711" i="12"/>
  <c r="E6710" i="12"/>
  <c r="K6710" i="12" s="1"/>
  <c r="D6710" i="12"/>
  <c r="E6709" i="12"/>
  <c r="K6709" i="12" s="1"/>
  <c r="D6709" i="12"/>
  <c r="E6708" i="12"/>
  <c r="K6708" i="12" s="1"/>
  <c r="D6708" i="12"/>
  <c r="E6707" i="12"/>
  <c r="K6707" i="12" s="1"/>
  <c r="D6707" i="12"/>
  <c r="E6706" i="12"/>
  <c r="K6706" i="12" s="1"/>
  <c r="D6706" i="12"/>
  <c r="E6705" i="12"/>
  <c r="K6705" i="12" s="1"/>
  <c r="D6705" i="12"/>
  <c r="E6704" i="12"/>
  <c r="K6704" i="12" s="1"/>
  <c r="D6704" i="12"/>
  <c r="E6703" i="12"/>
  <c r="K6703" i="12" s="1"/>
  <c r="D6703" i="12"/>
  <c r="E6702" i="12"/>
  <c r="K6702" i="12" s="1"/>
  <c r="D6702" i="12"/>
  <c r="E6701" i="12"/>
  <c r="K6701" i="12" s="1"/>
  <c r="D6701" i="12"/>
  <c r="E6700" i="12"/>
  <c r="K6700" i="12" s="1"/>
  <c r="D6700" i="12"/>
  <c r="E6699" i="12"/>
  <c r="K6699" i="12" s="1"/>
  <c r="D6699" i="12"/>
  <c r="E6698" i="12"/>
  <c r="K6698" i="12" s="1"/>
  <c r="D6698" i="12"/>
  <c r="E6697" i="12"/>
  <c r="K6697" i="12" s="1"/>
  <c r="D6697" i="12"/>
  <c r="E6696" i="12"/>
  <c r="K6696" i="12" s="1"/>
  <c r="D6696" i="12"/>
  <c r="E6695" i="12"/>
  <c r="K6695" i="12" s="1"/>
  <c r="D6695" i="12"/>
  <c r="E6694" i="12"/>
  <c r="K6694" i="12" s="1"/>
  <c r="D6694" i="12"/>
  <c r="E6693" i="12"/>
  <c r="K6693" i="12" s="1"/>
  <c r="D6693" i="12"/>
  <c r="E6692" i="12"/>
  <c r="K6692" i="12" s="1"/>
  <c r="D6692" i="12"/>
  <c r="E6691" i="12"/>
  <c r="K6691" i="12" s="1"/>
  <c r="D6691" i="12"/>
  <c r="E6690" i="12"/>
  <c r="K6690" i="12" s="1"/>
  <c r="D6690" i="12"/>
  <c r="E6689" i="12"/>
  <c r="K6689" i="12" s="1"/>
  <c r="D6689" i="12"/>
  <c r="E6688" i="12"/>
  <c r="K6688" i="12" s="1"/>
  <c r="D6688" i="12"/>
  <c r="E6687" i="12"/>
  <c r="K6687" i="12" s="1"/>
  <c r="D6687" i="12"/>
  <c r="E6686" i="12"/>
  <c r="K6686" i="12" s="1"/>
  <c r="D6686" i="12"/>
  <c r="E6685" i="12"/>
  <c r="K6685" i="12" s="1"/>
  <c r="D6685" i="12"/>
  <c r="E6684" i="12"/>
  <c r="K6684" i="12" s="1"/>
  <c r="D6684" i="12"/>
  <c r="E6683" i="12"/>
  <c r="K6683" i="12" s="1"/>
  <c r="D6683" i="12"/>
  <c r="E6682" i="12"/>
  <c r="K6682" i="12" s="1"/>
  <c r="D6682" i="12"/>
  <c r="E6681" i="12"/>
  <c r="K6681" i="12" s="1"/>
  <c r="D6681" i="12"/>
  <c r="E6680" i="12"/>
  <c r="K6680" i="12" s="1"/>
  <c r="D6680" i="12"/>
  <c r="E6679" i="12"/>
  <c r="K6679" i="12" s="1"/>
  <c r="D6679" i="12"/>
  <c r="E6678" i="12"/>
  <c r="K6678" i="12" s="1"/>
  <c r="D6678" i="12"/>
  <c r="E6677" i="12"/>
  <c r="K6677" i="12" s="1"/>
  <c r="D6677" i="12"/>
  <c r="E6676" i="12"/>
  <c r="K6676" i="12" s="1"/>
  <c r="D6676" i="12"/>
  <c r="E6675" i="12"/>
  <c r="K6675" i="12" s="1"/>
  <c r="D6675" i="12"/>
  <c r="E6674" i="12"/>
  <c r="K6674" i="12" s="1"/>
  <c r="D6674" i="12"/>
  <c r="E6673" i="12"/>
  <c r="K6673" i="12" s="1"/>
  <c r="D6673" i="12"/>
  <c r="E6672" i="12"/>
  <c r="K6672" i="12" s="1"/>
  <c r="D6672" i="12"/>
  <c r="E6671" i="12"/>
  <c r="K6671" i="12" s="1"/>
  <c r="D6671" i="12"/>
  <c r="E6670" i="12"/>
  <c r="K6670" i="12" s="1"/>
  <c r="D6670" i="12"/>
  <c r="E6669" i="12"/>
  <c r="K6669" i="12" s="1"/>
  <c r="D6669" i="12"/>
  <c r="E6668" i="12"/>
  <c r="K6668" i="12" s="1"/>
  <c r="D6668" i="12"/>
  <c r="E6667" i="12"/>
  <c r="K6667" i="12" s="1"/>
  <c r="D6667" i="12"/>
  <c r="E6666" i="12"/>
  <c r="K6666" i="12" s="1"/>
  <c r="D6666" i="12"/>
  <c r="E6665" i="12"/>
  <c r="K6665" i="12" s="1"/>
  <c r="D6665" i="12"/>
  <c r="E6664" i="12"/>
  <c r="K6664" i="12" s="1"/>
  <c r="D6664" i="12"/>
  <c r="E6663" i="12"/>
  <c r="K6663" i="12" s="1"/>
  <c r="D6663" i="12"/>
  <c r="E6662" i="12"/>
  <c r="K6662" i="12" s="1"/>
  <c r="D6662" i="12"/>
  <c r="E6661" i="12"/>
  <c r="K6661" i="12" s="1"/>
  <c r="D6661" i="12"/>
  <c r="E6660" i="12"/>
  <c r="K6660" i="12" s="1"/>
  <c r="D6660" i="12"/>
  <c r="E6659" i="12"/>
  <c r="K6659" i="12" s="1"/>
  <c r="D6659" i="12"/>
  <c r="E6658" i="12"/>
  <c r="K6658" i="12" s="1"/>
  <c r="D6658" i="12"/>
  <c r="E6657" i="12"/>
  <c r="K6657" i="12" s="1"/>
  <c r="D6657" i="12"/>
  <c r="E6656" i="12"/>
  <c r="K6656" i="12" s="1"/>
  <c r="D6656" i="12"/>
  <c r="E6655" i="12"/>
  <c r="K6655" i="12" s="1"/>
  <c r="D6655" i="12"/>
  <c r="E6654" i="12"/>
  <c r="K6654" i="12" s="1"/>
  <c r="D6654" i="12"/>
  <c r="E6653" i="12"/>
  <c r="K6653" i="12" s="1"/>
  <c r="D6653" i="12"/>
  <c r="E6652" i="12"/>
  <c r="K6652" i="12" s="1"/>
  <c r="D6652" i="12"/>
  <c r="E6651" i="12"/>
  <c r="K6651" i="12" s="1"/>
  <c r="D6651" i="12"/>
  <c r="E6650" i="12"/>
  <c r="K6650" i="12" s="1"/>
  <c r="D6650" i="12"/>
  <c r="E6649" i="12"/>
  <c r="K6649" i="12" s="1"/>
  <c r="D6649" i="12"/>
  <c r="E6648" i="12"/>
  <c r="K6648" i="12" s="1"/>
  <c r="D6648" i="12"/>
  <c r="E6647" i="12"/>
  <c r="K6647" i="12" s="1"/>
  <c r="D6647" i="12"/>
  <c r="E6646" i="12"/>
  <c r="K6646" i="12" s="1"/>
  <c r="D6646" i="12"/>
  <c r="E6645" i="12"/>
  <c r="K6645" i="12" s="1"/>
  <c r="D6645" i="12"/>
  <c r="E6644" i="12"/>
  <c r="K6644" i="12" s="1"/>
  <c r="D6644" i="12"/>
  <c r="E6643" i="12"/>
  <c r="K6643" i="12" s="1"/>
  <c r="D6643" i="12"/>
  <c r="E6642" i="12"/>
  <c r="K6642" i="12" s="1"/>
  <c r="D6642" i="12"/>
  <c r="E6641" i="12"/>
  <c r="K6641" i="12" s="1"/>
  <c r="D6641" i="12"/>
  <c r="E6640" i="12"/>
  <c r="K6640" i="12" s="1"/>
  <c r="D6640" i="12"/>
  <c r="E6639" i="12"/>
  <c r="K6639" i="12" s="1"/>
  <c r="D6639" i="12"/>
  <c r="E6638" i="12"/>
  <c r="K6638" i="12" s="1"/>
  <c r="D6638" i="12"/>
  <c r="E6637" i="12"/>
  <c r="K6637" i="12" s="1"/>
  <c r="D6637" i="12"/>
  <c r="E6636" i="12"/>
  <c r="K6636" i="12" s="1"/>
  <c r="D6636" i="12"/>
  <c r="E6635" i="12"/>
  <c r="K6635" i="12" s="1"/>
  <c r="D6635" i="12"/>
  <c r="E6634" i="12"/>
  <c r="K6634" i="12" s="1"/>
  <c r="D6634" i="12"/>
  <c r="E6633" i="12"/>
  <c r="K6633" i="12" s="1"/>
  <c r="D6633" i="12"/>
  <c r="E6632" i="12"/>
  <c r="K6632" i="12" s="1"/>
  <c r="D6632" i="12"/>
  <c r="E6631" i="12"/>
  <c r="K6631" i="12" s="1"/>
  <c r="D6631" i="12"/>
  <c r="E6630" i="12"/>
  <c r="K6630" i="12" s="1"/>
  <c r="D6630" i="12"/>
  <c r="E6629" i="12"/>
  <c r="K6629" i="12" s="1"/>
  <c r="D6629" i="12"/>
  <c r="E6628" i="12"/>
  <c r="K6628" i="12" s="1"/>
  <c r="D6628" i="12"/>
  <c r="E6627" i="12"/>
  <c r="K6627" i="12" s="1"/>
  <c r="D6627" i="12"/>
  <c r="E6626" i="12"/>
  <c r="K6626" i="12" s="1"/>
  <c r="D6626" i="12"/>
  <c r="E6625" i="12"/>
  <c r="K6625" i="12" s="1"/>
  <c r="D6625" i="12"/>
  <c r="E6624" i="12"/>
  <c r="K6624" i="12" s="1"/>
  <c r="D6624" i="12"/>
  <c r="E6623" i="12"/>
  <c r="K6623" i="12" s="1"/>
  <c r="D6623" i="12"/>
  <c r="E6622" i="12"/>
  <c r="K6622" i="12" s="1"/>
  <c r="D6622" i="12"/>
  <c r="E6621" i="12"/>
  <c r="K6621" i="12" s="1"/>
  <c r="D6621" i="12"/>
  <c r="E6620" i="12"/>
  <c r="K6620" i="12" s="1"/>
  <c r="D6620" i="12"/>
  <c r="E6619" i="12"/>
  <c r="K6619" i="12" s="1"/>
  <c r="D6619" i="12"/>
  <c r="E6618" i="12"/>
  <c r="K6618" i="12" s="1"/>
  <c r="D6618" i="12"/>
  <c r="E6617" i="12"/>
  <c r="K6617" i="12" s="1"/>
  <c r="D6617" i="12"/>
  <c r="E6616" i="12"/>
  <c r="K6616" i="12" s="1"/>
  <c r="D6616" i="12"/>
  <c r="E6615" i="12"/>
  <c r="K6615" i="12" s="1"/>
  <c r="D6615" i="12"/>
  <c r="E6614" i="12"/>
  <c r="K6614" i="12" s="1"/>
  <c r="D6614" i="12"/>
  <c r="E6613" i="12"/>
  <c r="K6613" i="12" s="1"/>
  <c r="D6613" i="12"/>
  <c r="E6612" i="12"/>
  <c r="K6612" i="12" s="1"/>
  <c r="D6612" i="12"/>
  <c r="E6611" i="12"/>
  <c r="K6611" i="12" s="1"/>
  <c r="D6611" i="12"/>
  <c r="E6610" i="12"/>
  <c r="K6610" i="12" s="1"/>
  <c r="D6610" i="12"/>
  <c r="E6609" i="12"/>
  <c r="K6609" i="12" s="1"/>
  <c r="D6609" i="12"/>
  <c r="E6608" i="12"/>
  <c r="K6608" i="12" s="1"/>
  <c r="D6608" i="12"/>
  <c r="E6607" i="12"/>
  <c r="K6607" i="12" s="1"/>
  <c r="D6607" i="12"/>
  <c r="E6606" i="12"/>
  <c r="K6606" i="12" s="1"/>
  <c r="D6606" i="12"/>
  <c r="E6605" i="12"/>
  <c r="K6605" i="12" s="1"/>
  <c r="D6605" i="12"/>
  <c r="E6604" i="12"/>
  <c r="K6604" i="12" s="1"/>
  <c r="D6604" i="12"/>
  <c r="E6603" i="12"/>
  <c r="K6603" i="12" s="1"/>
  <c r="D6603" i="12"/>
  <c r="E6602" i="12"/>
  <c r="K6602" i="12" s="1"/>
  <c r="D6602" i="12"/>
  <c r="E6601" i="12"/>
  <c r="K6601" i="12" s="1"/>
  <c r="D6601" i="12"/>
  <c r="E6600" i="12"/>
  <c r="K6600" i="12" s="1"/>
  <c r="D6600" i="12"/>
  <c r="E6599" i="12"/>
  <c r="K6599" i="12" s="1"/>
  <c r="D6599" i="12"/>
  <c r="E6598" i="12"/>
  <c r="K6598" i="12" s="1"/>
  <c r="D6598" i="12"/>
  <c r="E6597" i="12"/>
  <c r="K6597" i="12" s="1"/>
  <c r="D6597" i="12"/>
  <c r="E6596" i="12"/>
  <c r="K6596" i="12" s="1"/>
  <c r="D6596" i="12"/>
  <c r="E6595" i="12"/>
  <c r="K6595" i="12" s="1"/>
  <c r="D6595" i="12"/>
  <c r="E6594" i="12"/>
  <c r="K6594" i="12" s="1"/>
  <c r="D6594" i="12"/>
  <c r="E6593" i="12"/>
  <c r="K6593" i="12" s="1"/>
  <c r="D6593" i="12"/>
  <c r="E6592" i="12"/>
  <c r="K6592" i="12" s="1"/>
  <c r="D6592" i="12"/>
  <c r="E6591" i="12"/>
  <c r="K6591" i="12" s="1"/>
  <c r="D6591" i="12"/>
  <c r="E6590" i="12"/>
  <c r="K6590" i="12" s="1"/>
  <c r="D6590" i="12"/>
  <c r="E6589" i="12"/>
  <c r="K6589" i="12" s="1"/>
  <c r="D6589" i="12"/>
  <c r="E6588" i="12"/>
  <c r="K6588" i="12" s="1"/>
  <c r="D6588" i="12"/>
  <c r="E6587" i="12"/>
  <c r="K6587" i="12" s="1"/>
  <c r="D6587" i="12"/>
  <c r="E6586" i="12"/>
  <c r="K6586" i="12" s="1"/>
  <c r="D6586" i="12"/>
  <c r="E6585" i="12"/>
  <c r="K6585" i="12" s="1"/>
  <c r="D6585" i="12"/>
  <c r="E6584" i="12"/>
  <c r="K6584" i="12" s="1"/>
  <c r="D6584" i="12"/>
  <c r="E6583" i="12"/>
  <c r="K6583" i="12" s="1"/>
  <c r="D6583" i="12"/>
  <c r="E6582" i="12"/>
  <c r="K6582" i="12" s="1"/>
  <c r="D6582" i="12"/>
  <c r="E6581" i="12"/>
  <c r="K6581" i="12" s="1"/>
  <c r="D6581" i="12"/>
  <c r="E6580" i="12"/>
  <c r="K6580" i="12" s="1"/>
  <c r="D6580" i="12"/>
  <c r="E6579" i="12"/>
  <c r="K6579" i="12" s="1"/>
  <c r="D6579" i="12"/>
  <c r="E6578" i="12"/>
  <c r="K6578" i="12" s="1"/>
  <c r="D6578" i="12"/>
  <c r="E6577" i="12"/>
  <c r="K6577" i="12" s="1"/>
  <c r="D6577" i="12"/>
  <c r="E6576" i="12"/>
  <c r="K6576" i="12" s="1"/>
  <c r="D6576" i="12"/>
  <c r="E6575" i="12"/>
  <c r="K6575" i="12" s="1"/>
  <c r="D6575" i="12"/>
  <c r="E6574" i="12"/>
  <c r="K6574" i="12" s="1"/>
  <c r="D6574" i="12"/>
  <c r="E6573" i="12"/>
  <c r="K6573" i="12" s="1"/>
  <c r="D6573" i="12"/>
  <c r="E6572" i="12"/>
  <c r="K6572" i="12" s="1"/>
  <c r="D6572" i="12"/>
  <c r="E6571" i="12"/>
  <c r="K6571" i="12" s="1"/>
  <c r="D6571" i="12"/>
  <c r="E6570" i="12"/>
  <c r="K6570" i="12" s="1"/>
  <c r="D6570" i="12"/>
  <c r="E6569" i="12"/>
  <c r="K6569" i="12" s="1"/>
  <c r="D6569" i="12"/>
  <c r="E6568" i="12"/>
  <c r="K6568" i="12" s="1"/>
  <c r="D6568" i="12"/>
  <c r="E6567" i="12"/>
  <c r="K6567" i="12" s="1"/>
  <c r="D6567" i="12"/>
  <c r="E6566" i="12"/>
  <c r="K6566" i="12" s="1"/>
  <c r="D6566" i="12"/>
  <c r="E6565" i="12"/>
  <c r="K6565" i="12" s="1"/>
  <c r="D6565" i="12"/>
  <c r="E6564" i="12"/>
  <c r="K6564" i="12" s="1"/>
  <c r="D6564" i="12"/>
  <c r="E6563" i="12"/>
  <c r="K6563" i="12" s="1"/>
  <c r="D6563" i="12"/>
  <c r="E6562" i="12"/>
  <c r="K6562" i="12" s="1"/>
  <c r="D6562" i="12"/>
  <c r="E6561" i="12"/>
  <c r="K6561" i="12" s="1"/>
  <c r="D6561" i="12"/>
  <c r="E6560" i="12"/>
  <c r="K6560" i="12" s="1"/>
  <c r="D6560" i="12"/>
  <c r="E6559" i="12"/>
  <c r="K6559" i="12" s="1"/>
  <c r="D6559" i="12"/>
  <c r="E6558" i="12"/>
  <c r="K6558" i="12" s="1"/>
  <c r="D6558" i="12"/>
  <c r="E6557" i="12"/>
  <c r="K6557" i="12" s="1"/>
  <c r="D6557" i="12"/>
  <c r="E6556" i="12"/>
  <c r="K6556" i="12" s="1"/>
  <c r="D6556" i="12"/>
  <c r="E6555" i="12"/>
  <c r="K6555" i="12" s="1"/>
  <c r="D6555" i="12"/>
  <c r="E6554" i="12"/>
  <c r="K6554" i="12" s="1"/>
  <c r="D6554" i="12"/>
  <c r="E6553" i="12"/>
  <c r="K6553" i="12" s="1"/>
  <c r="D6553" i="12"/>
  <c r="E6552" i="12"/>
  <c r="K6552" i="12" s="1"/>
  <c r="D6552" i="12"/>
  <c r="E6551" i="12"/>
  <c r="K6551" i="12" s="1"/>
  <c r="D6551" i="12"/>
  <c r="E6550" i="12"/>
  <c r="K6550" i="12" s="1"/>
  <c r="D6550" i="12"/>
  <c r="E6549" i="12"/>
  <c r="K6549" i="12" s="1"/>
  <c r="D6549" i="12"/>
  <c r="E6548" i="12"/>
  <c r="K6548" i="12" s="1"/>
  <c r="D6548" i="12"/>
  <c r="E6547" i="12"/>
  <c r="K6547" i="12" s="1"/>
  <c r="D6547" i="12"/>
  <c r="E6546" i="12"/>
  <c r="K6546" i="12" s="1"/>
  <c r="D6546" i="12"/>
  <c r="E6545" i="12"/>
  <c r="K6545" i="12" s="1"/>
  <c r="D6545" i="12"/>
  <c r="E6544" i="12"/>
  <c r="K6544" i="12" s="1"/>
  <c r="D6544" i="12"/>
  <c r="E6543" i="12"/>
  <c r="K6543" i="12" s="1"/>
  <c r="D6543" i="12"/>
  <c r="E6542" i="12"/>
  <c r="K6542" i="12" s="1"/>
  <c r="D6542" i="12"/>
  <c r="E6541" i="12"/>
  <c r="K6541" i="12" s="1"/>
  <c r="D6541" i="12"/>
  <c r="E6540" i="12"/>
  <c r="K6540" i="12" s="1"/>
  <c r="D6540" i="12"/>
  <c r="E6539" i="12"/>
  <c r="K6539" i="12" s="1"/>
  <c r="D6539" i="12"/>
  <c r="E6538" i="12"/>
  <c r="K6538" i="12" s="1"/>
  <c r="D6538" i="12"/>
  <c r="E6537" i="12"/>
  <c r="K6537" i="12" s="1"/>
  <c r="D6537" i="12"/>
  <c r="E6536" i="12"/>
  <c r="K6536" i="12" s="1"/>
  <c r="D6536" i="12"/>
  <c r="E6535" i="12"/>
  <c r="K6535" i="12" s="1"/>
  <c r="D6535" i="12"/>
  <c r="E6534" i="12"/>
  <c r="K6534" i="12" s="1"/>
  <c r="D6534" i="12"/>
  <c r="E6533" i="12"/>
  <c r="K6533" i="12" s="1"/>
  <c r="D6533" i="12"/>
  <c r="E6532" i="12"/>
  <c r="K6532" i="12" s="1"/>
  <c r="D6532" i="12"/>
  <c r="E6531" i="12"/>
  <c r="K6531" i="12" s="1"/>
  <c r="D6531" i="12"/>
  <c r="E6530" i="12"/>
  <c r="K6530" i="12" s="1"/>
  <c r="D6530" i="12"/>
  <c r="E6529" i="12"/>
  <c r="K6529" i="12" s="1"/>
  <c r="D6529" i="12"/>
  <c r="E6528" i="12"/>
  <c r="K6528" i="12" s="1"/>
  <c r="D6528" i="12"/>
  <c r="E6527" i="12"/>
  <c r="K6527" i="12" s="1"/>
  <c r="D6527" i="12"/>
  <c r="E6526" i="12"/>
  <c r="K6526" i="12" s="1"/>
  <c r="D6526" i="12"/>
  <c r="E6525" i="12"/>
  <c r="K6525" i="12" s="1"/>
  <c r="D6525" i="12"/>
  <c r="E6524" i="12"/>
  <c r="K6524" i="12" s="1"/>
  <c r="D6524" i="12"/>
  <c r="E6523" i="12"/>
  <c r="K6523" i="12" s="1"/>
  <c r="D6523" i="12"/>
  <c r="E6522" i="12"/>
  <c r="K6522" i="12" s="1"/>
  <c r="D6522" i="12"/>
  <c r="E6521" i="12"/>
  <c r="K6521" i="12" s="1"/>
  <c r="D6521" i="12"/>
  <c r="E6520" i="12"/>
  <c r="K6520" i="12" s="1"/>
  <c r="D6520" i="12"/>
  <c r="E6519" i="12"/>
  <c r="K6519" i="12" s="1"/>
  <c r="D6519" i="12"/>
  <c r="E6518" i="12"/>
  <c r="K6518" i="12" s="1"/>
  <c r="D6518" i="12"/>
  <c r="E6517" i="12"/>
  <c r="K6517" i="12" s="1"/>
  <c r="D6517" i="12"/>
  <c r="E6516" i="12"/>
  <c r="K6516" i="12" s="1"/>
  <c r="D6516" i="12"/>
  <c r="E6515" i="12"/>
  <c r="K6515" i="12" s="1"/>
  <c r="D6515" i="12"/>
  <c r="E6514" i="12"/>
  <c r="K6514" i="12" s="1"/>
  <c r="D6514" i="12"/>
  <c r="E6513" i="12"/>
  <c r="K6513" i="12" s="1"/>
  <c r="D6513" i="12"/>
  <c r="E6512" i="12"/>
  <c r="K6512" i="12" s="1"/>
  <c r="D6512" i="12"/>
  <c r="E6511" i="12"/>
  <c r="K6511" i="12" s="1"/>
  <c r="D6511" i="12"/>
  <c r="E6510" i="12"/>
  <c r="K6510" i="12" s="1"/>
  <c r="D6510" i="12"/>
  <c r="E6509" i="12"/>
  <c r="K6509" i="12" s="1"/>
  <c r="D6509" i="12"/>
  <c r="E6508" i="12"/>
  <c r="K6508" i="12" s="1"/>
  <c r="D6508" i="12"/>
  <c r="E6507" i="12"/>
  <c r="K6507" i="12" s="1"/>
  <c r="D6507" i="12"/>
  <c r="E6506" i="12"/>
  <c r="K6506" i="12" s="1"/>
  <c r="D6506" i="12"/>
  <c r="E6505" i="12"/>
  <c r="K6505" i="12" s="1"/>
  <c r="D6505" i="12"/>
  <c r="E6504" i="12"/>
  <c r="K6504" i="12" s="1"/>
  <c r="D6504" i="12"/>
  <c r="E6503" i="12"/>
  <c r="K6503" i="12" s="1"/>
  <c r="D6503" i="12"/>
  <c r="E6502" i="12"/>
  <c r="K6502" i="12" s="1"/>
  <c r="D6502" i="12"/>
  <c r="E6501" i="12"/>
  <c r="K6501" i="12" s="1"/>
  <c r="D6501" i="12"/>
  <c r="E6500" i="12"/>
  <c r="K6500" i="12" s="1"/>
  <c r="D6500" i="12"/>
  <c r="E6499" i="12"/>
  <c r="K6499" i="12" s="1"/>
  <c r="D6499" i="12"/>
  <c r="E6498" i="12"/>
  <c r="K6498" i="12" s="1"/>
  <c r="D6498" i="12"/>
  <c r="E6497" i="12"/>
  <c r="K6497" i="12" s="1"/>
  <c r="D6497" i="12"/>
  <c r="E6496" i="12"/>
  <c r="K6496" i="12" s="1"/>
  <c r="D6496" i="12"/>
  <c r="E6495" i="12"/>
  <c r="K6495" i="12" s="1"/>
  <c r="D6495" i="12"/>
  <c r="E6494" i="12"/>
  <c r="K6494" i="12" s="1"/>
  <c r="D6494" i="12"/>
  <c r="E6493" i="12"/>
  <c r="K6493" i="12" s="1"/>
  <c r="D6493" i="12"/>
  <c r="E6492" i="12"/>
  <c r="K6492" i="12" s="1"/>
  <c r="D6492" i="12"/>
  <c r="E6491" i="12"/>
  <c r="K6491" i="12" s="1"/>
  <c r="D6491" i="12"/>
  <c r="E6490" i="12"/>
  <c r="K6490" i="12" s="1"/>
  <c r="D6490" i="12"/>
  <c r="E6489" i="12"/>
  <c r="K6489" i="12" s="1"/>
  <c r="D6489" i="12"/>
  <c r="E6488" i="12"/>
  <c r="K6488" i="12" s="1"/>
  <c r="D6488" i="12"/>
  <c r="E6487" i="12"/>
  <c r="K6487" i="12" s="1"/>
  <c r="D6487" i="12"/>
  <c r="E6486" i="12"/>
  <c r="K6486" i="12" s="1"/>
  <c r="D6486" i="12"/>
  <c r="E6485" i="12"/>
  <c r="K6485" i="12" s="1"/>
  <c r="D6485" i="12"/>
  <c r="E6484" i="12"/>
  <c r="K6484" i="12" s="1"/>
  <c r="D6484" i="12"/>
  <c r="E6483" i="12"/>
  <c r="K6483" i="12" s="1"/>
  <c r="D6483" i="12"/>
  <c r="E6482" i="12"/>
  <c r="K6482" i="12" s="1"/>
  <c r="D6482" i="12"/>
  <c r="E6481" i="12"/>
  <c r="K6481" i="12" s="1"/>
  <c r="D6481" i="12"/>
  <c r="E6480" i="12"/>
  <c r="K6480" i="12" s="1"/>
  <c r="D6480" i="12"/>
  <c r="E6479" i="12"/>
  <c r="K6479" i="12" s="1"/>
  <c r="D6479" i="12"/>
  <c r="E6478" i="12"/>
  <c r="K6478" i="12" s="1"/>
  <c r="D6478" i="12"/>
  <c r="E6477" i="12"/>
  <c r="K6477" i="12" s="1"/>
  <c r="D6477" i="12"/>
  <c r="E6476" i="12"/>
  <c r="K6476" i="12" s="1"/>
  <c r="D6476" i="12"/>
  <c r="E6475" i="12"/>
  <c r="K6475" i="12" s="1"/>
  <c r="D6475" i="12"/>
  <c r="E6474" i="12"/>
  <c r="K6474" i="12" s="1"/>
  <c r="D6474" i="12"/>
  <c r="E6473" i="12"/>
  <c r="K6473" i="12" s="1"/>
  <c r="D6473" i="12"/>
  <c r="E6472" i="12"/>
  <c r="K6472" i="12" s="1"/>
  <c r="D6472" i="12"/>
  <c r="E6471" i="12"/>
  <c r="K6471" i="12" s="1"/>
  <c r="D6471" i="12"/>
  <c r="E6470" i="12"/>
  <c r="K6470" i="12" s="1"/>
  <c r="D6470" i="12"/>
  <c r="E6469" i="12"/>
  <c r="K6469" i="12" s="1"/>
  <c r="D6469" i="12"/>
  <c r="E6468" i="12"/>
  <c r="K6468" i="12" s="1"/>
  <c r="D6468" i="12"/>
  <c r="E6467" i="12"/>
  <c r="K6467" i="12" s="1"/>
  <c r="D6467" i="12"/>
  <c r="E6466" i="12"/>
  <c r="K6466" i="12" s="1"/>
  <c r="D6466" i="12"/>
  <c r="E6465" i="12"/>
  <c r="K6465" i="12" s="1"/>
  <c r="D6465" i="12"/>
  <c r="E6464" i="12"/>
  <c r="K6464" i="12" s="1"/>
  <c r="D6464" i="12"/>
  <c r="E6463" i="12"/>
  <c r="K6463" i="12" s="1"/>
  <c r="D6463" i="12"/>
  <c r="E6462" i="12"/>
  <c r="K6462" i="12" s="1"/>
  <c r="D6462" i="12"/>
  <c r="E6461" i="12"/>
  <c r="K6461" i="12" s="1"/>
  <c r="D6461" i="12"/>
  <c r="E6460" i="12"/>
  <c r="K6460" i="12" s="1"/>
  <c r="D6460" i="12"/>
  <c r="E6459" i="12"/>
  <c r="K6459" i="12" s="1"/>
  <c r="D6459" i="12"/>
  <c r="E6458" i="12"/>
  <c r="K6458" i="12" s="1"/>
  <c r="D6458" i="12"/>
  <c r="E6457" i="12"/>
  <c r="K6457" i="12" s="1"/>
  <c r="D6457" i="12"/>
  <c r="E6456" i="12"/>
  <c r="K6456" i="12" s="1"/>
  <c r="D6456" i="12"/>
  <c r="E6455" i="12"/>
  <c r="K6455" i="12" s="1"/>
  <c r="D6455" i="12"/>
  <c r="E6454" i="12"/>
  <c r="K6454" i="12" s="1"/>
  <c r="D6454" i="12"/>
  <c r="E6453" i="12"/>
  <c r="K6453" i="12" s="1"/>
  <c r="D6453" i="12"/>
  <c r="E6452" i="12"/>
  <c r="K6452" i="12" s="1"/>
  <c r="D6452" i="12"/>
  <c r="E6451" i="12"/>
  <c r="K6451" i="12" s="1"/>
  <c r="D6451" i="12"/>
  <c r="E6450" i="12"/>
  <c r="K6450" i="12" s="1"/>
  <c r="D6450" i="12"/>
  <c r="E6449" i="12"/>
  <c r="K6449" i="12" s="1"/>
  <c r="D6449" i="12"/>
  <c r="E6448" i="12"/>
  <c r="K6448" i="12" s="1"/>
  <c r="D6448" i="12"/>
  <c r="E6447" i="12"/>
  <c r="K6447" i="12" s="1"/>
  <c r="D6447" i="12"/>
  <c r="E6446" i="12"/>
  <c r="K6446" i="12" s="1"/>
  <c r="D6446" i="12"/>
  <c r="E6445" i="12"/>
  <c r="K6445" i="12" s="1"/>
  <c r="D6445" i="12"/>
  <c r="E6444" i="12"/>
  <c r="K6444" i="12" s="1"/>
  <c r="D6444" i="12"/>
  <c r="E6443" i="12"/>
  <c r="K6443" i="12" s="1"/>
  <c r="D6443" i="12"/>
  <c r="E6442" i="12"/>
  <c r="K6442" i="12" s="1"/>
  <c r="D6442" i="12"/>
  <c r="E6441" i="12"/>
  <c r="K6441" i="12" s="1"/>
  <c r="D6441" i="12"/>
  <c r="E6440" i="12"/>
  <c r="K6440" i="12" s="1"/>
  <c r="D6440" i="12"/>
  <c r="E6439" i="12"/>
  <c r="K6439" i="12" s="1"/>
  <c r="D6439" i="12"/>
  <c r="E6438" i="12"/>
  <c r="K6438" i="12" s="1"/>
  <c r="D6438" i="12"/>
  <c r="E6437" i="12"/>
  <c r="K6437" i="12" s="1"/>
  <c r="D6437" i="12"/>
  <c r="E6436" i="12"/>
  <c r="K6436" i="12" s="1"/>
  <c r="D6436" i="12"/>
  <c r="E6435" i="12"/>
  <c r="K6435" i="12" s="1"/>
  <c r="D6435" i="12"/>
  <c r="E6434" i="12"/>
  <c r="K6434" i="12" s="1"/>
  <c r="D6434" i="12"/>
  <c r="E6433" i="12"/>
  <c r="K6433" i="12" s="1"/>
  <c r="D6433" i="12"/>
  <c r="E6432" i="12"/>
  <c r="K6432" i="12" s="1"/>
  <c r="D6432" i="12"/>
  <c r="E6431" i="12"/>
  <c r="K6431" i="12" s="1"/>
  <c r="D6431" i="12"/>
  <c r="E6430" i="12"/>
  <c r="K6430" i="12" s="1"/>
  <c r="D6430" i="12"/>
  <c r="E6429" i="12"/>
  <c r="K6429" i="12" s="1"/>
  <c r="D6429" i="12"/>
  <c r="E6428" i="12"/>
  <c r="K6428" i="12" s="1"/>
  <c r="D6428" i="12"/>
  <c r="E6427" i="12"/>
  <c r="K6427" i="12" s="1"/>
  <c r="D6427" i="12"/>
  <c r="E6426" i="12"/>
  <c r="K6426" i="12" s="1"/>
  <c r="D6426" i="12"/>
  <c r="E6425" i="12"/>
  <c r="K6425" i="12" s="1"/>
  <c r="D6425" i="12"/>
  <c r="E6424" i="12"/>
  <c r="K6424" i="12" s="1"/>
  <c r="D6424" i="12"/>
  <c r="E6423" i="12"/>
  <c r="K6423" i="12" s="1"/>
  <c r="D6423" i="12"/>
  <c r="K6422" i="12"/>
  <c r="E6422" i="12"/>
  <c r="D6422" i="12"/>
  <c r="E6421" i="12"/>
  <c r="K6421" i="12" s="1"/>
  <c r="D6421" i="12"/>
  <c r="E6420" i="12"/>
  <c r="K6420" i="12" s="1"/>
  <c r="D6420" i="12"/>
  <c r="E6419" i="12"/>
  <c r="K6419" i="12" s="1"/>
  <c r="D6419" i="12"/>
  <c r="E6418" i="12"/>
  <c r="K6418" i="12" s="1"/>
  <c r="D6418" i="12"/>
  <c r="E6417" i="12"/>
  <c r="K6417" i="12" s="1"/>
  <c r="D6417" i="12"/>
  <c r="E6416" i="12"/>
  <c r="K6416" i="12" s="1"/>
  <c r="D6416" i="12"/>
  <c r="E6415" i="12"/>
  <c r="K6415" i="12" s="1"/>
  <c r="D6415" i="12"/>
  <c r="E6414" i="12"/>
  <c r="K6414" i="12" s="1"/>
  <c r="D6414" i="12"/>
  <c r="E6413" i="12"/>
  <c r="K6413" i="12" s="1"/>
  <c r="D6413" i="12"/>
  <c r="E6412" i="12"/>
  <c r="K6412" i="12" s="1"/>
  <c r="D6412" i="12"/>
  <c r="E6411" i="12"/>
  <c r="K6411" i="12" s="1"/>
  <c r="D6411" i="12"/>
  <c r="E6410" i="12"/>
  <c r="K6410" i="12" s="1"/>
  <c r="D6410" i="12"/>
  <c r="E6409" i="12"/>
  <c r="K6409" i="12" s="1"/>
  <c r="D6409" i="12"/>
  <c r="E6408" i="12"/>
  <c r="K6408" i="12" s="1"/>
  <c r="D6408" i="12"/>
  <c r="E6407" i="12"/>
  <c r="K6407" i="12" s="1"/>
  <c r="D6407" i="12"/>
  <c r="E6406" i="12"/>
  <c r="K6406" i="12" s="1"/>
  <c r="D6406" i="12"/>
  <c r="E6405" i="12"/>
  <c r="K6405" i="12" s="1"/>
  <c r="D6405" i="12"/>
  <c r="E6404" i="12"/>
  <c r="K6404" i="12" s="1"/>
  <c r="D6404" i="12"/>
  <c r="E6403" i="12"/>
  <c r="K6403" i="12" s="1"/>
  <c r="D6403" i="12"/>
  <c r="E6402" i="12"/>
  <c r="K6402" i="12" s="1"/>
  <c r="D6402" i="12"/>
  <c r="E6401" i="12"/>
  <c r="K6401" i="12" s="1"/>
  <c r="D6401" i="12"/>
  <c r="E6400" i="12"/>
  <c r="K6400" i="12" s="1"/>
  <c r="D6400" i="12"/>
  <c r="E6399" i="12"/>
  <c r="K6399" i="12" s="1"/>
  <c r="D6399" i="12"/>
  <c r="E6398" i="12"/>
  <c r="K6398" i="12" s="1"/>
  <c r="D6398" i="12"/>
  <c r="E6397" i="12"/>
  <c r="K6397" i="12" s="1"/>
  <c r="D6397" i="12"/>
  <c r="E6396" i="12"/>
  <c r="K6396" i="12" s="1"/>
  <c r="D6396" i="12"/>
  <c r="E6395" i="12"/>
  <c r="K6395" i="12" s="1"/>
  <c r="D6395" i="12"/>
  <c r="E6394" i="12"/>
  <c r="K6394" i="12" s="1"/>
  <c r="D6394" i="12"/>
  <c r="E6393" i="12"/>
  <c r="K6393" i="12" s="1"/>
  <c r="D6393" i="12"/>
  <c r="E6392" i="12"/>
  <c r="K6392" i="12" s="1"/>
  <c r="D6392" i="12"/>
  <c r="E6391" i="12"/>
  <c r="K6391" i="12" s="1"/>
  <c r="D6391" i="12"/>
  <c r="E6390" i="12"/>
  <c r="K6390" i="12" s="1"/>
  <c r="D6390" i="12"/>
  <c r="E6389" i="12"/>
  <c r="K6389" i="12" s="1"/>
  <c r="D6389" i="12"/>
  <c r="E6388" i="12"/>
  <c r="K6388" i="12" s="1"/>
  <c r="D6388" i="12"/>
  <c r="E6387" i="12"/>
  <c r="K6387" i="12" s="1"/>
  <c r="D6387" i="12"/>
  <c r="E6386" i="12"/>
  <c r="K6386" i="12" s="1"/>
  <c r="D6386" i="12"/>
  <c r="E6385" i="12"/>
  <c r="K6385" i="12" s="1"/>
  <c r="D6385" i="12"/>
  <c r="E6384" i="12"/>
  <c r="K6384" i="12" s="1"/>
  <c r="D6384" i="12"/>
  <c r="E6383" i="12"/>
  <c r="K6383" i="12" s="1"/>
  <c r="D6383" i="12"/>
  <c r="E6382" i="12"/>
  <c r="K6382" i="12" s="1"/>
  <c r="D6382" i="12"/>
  <c r="E6381" i="12"/>
  <c r="K6381" i="12" s="1"/>
  <c r="D6381" i="12"/>
  <c r="E6380" i="12"/>
  <c r="K6380" i="12" s="1"/>
  <c r="D6380" i="12"/>
  <c r="E6379" i="12"/>
  <c r="K6379" i="12" s="1"/>
  <c r="D6379" i="12"/>
  <c r="E6378" i="12"/>
  <c r="K6378" i="12" s="1"/>
  <c r="D6378" i="12"/>
  <c r="E6377" i="12"/>
  <c r="K6377" i="12" s="1"/>
  <c r="D6377" i="12"/>
  <c r="E6376" i="12"/>
  <c r="K6376" i="12" s="1"/>
  <c r="D6376" i="12"/>
  <c r="E6375" i="12"/>
  <c r="K6375" i="12" s="1"/>
  <c r="D6375" i="12"/>
  <c r="E6374" i="12"/>
  <c r="K6374" i="12" s="1"/>
  <c r="D6374" i="12"/>
  <c r="E6373" i="12"/>
  <c r="K6373" i="12" s="1"/>
  <c r="D6373" i="12"/>
  <c r="E6372" i="12"/>
  <c r="K6372" i="12" s="1"/>
  <c r="D6372" i="12"/>
  <c r="E6371" i="12"/>
  <c r="K6371" i="12" s="1"/>
  <c r="D6371" i="12"/>
  <c r="E6370" i="12"/>
  <c r="K6370" i="12" s="1"/>
  <c r="D6370" i="12"/>
  <c r="E6369" i="12"/>
  <c r="K6369" i="12" s="1"/>
  <c r="D6369" i="12"/>
  <c r="E6368" i="12"/>
  <c r="K6368" i="12" s="1"/>
  <c r="D6368" i="12"/>
  <c r="E6367" i="12"/>
  <c r="K6367" i="12" s="1"/>
  <c r="D6367" i="12"/>
  <c r="E6366" i="12"/>
  <c r="K6366" i="12" s="1"/>
  <c r="D6366" i="12"/>
  <c r="E6365" i="12"/>
  <c r="K6365" i="12" s="1"/>
  <c r="D6365" i="12"/>
  <c r="E6364" i="12"/>
  <c r="K6364" i="12" s="1"/>
  <c r="D6364" i="12"/>
  <c r="E6363" i="12"/>
  <c r="K6363" i="12" s="1"/>
  <c r="D6363" i="12"/>
  <c r="E6362" i="12"/>
  <c r="K6362" i="12" s="1"/>
  <c r="D6362" i="12"/>
  <c r="E6361" i="12"/>
  <c r="K6361" i="12" s="1"/>
  <c r="D6361" i="12"/>
  <c r="E6360" i="12"/>
  <c r="K6360" i="12" s="1"/>
  <c r="D6360" i="12"/>
  <c r="E6359" i="12"/>
  <c r="K6359" i="12" s="1"/>
  <c r="D6359" i="12"/>
  <c r="E6358" i="12"/>
  <c r="K6358" i="12" s="1"/>
  <c r="D6358" i="12"/>
  <c r="E6357" i="12"/>
  <c r="K6357" i="12" s="1"/>
  <c r="D6357" i="12"/>
  <c r="E6356" i="12"/>
  <c r="K6356" i="12" s="1"/>
  <c r="D6356" i="12"/>
  <c r="E6355" i="12"/>
  <c r="K6355" i="12" s="1"/>
  <c r="D6355" i="12"/>
  <c r="E6354" i="12"/>
  <c r="K6354" i="12" s="1"/>
  <c r="D6354" i="12"/>
  <c r="E6353" i="12"/>
  <c r="K6353" i="12" s="1"/>
  <c r="D6353" i="12"/>
  <c r="E6352" i="12"/>
  <c r="K6352" i="12" s="1"/>
  <c r="D6352" i="12"/>
  <c r="E6351" i="12"/>
  <c r="K6351" i="12" s="1"/>
  <c r="D6351" i="12"/>
  <c r="E6350" i="12"/>
  <c r="K6350" i="12" s="1"/>
  <c r="D6350" i="12"/>
  <c r="E6349" i="12"/>
  <c r="K6349" i="12" s="1"/>
  <c r="D6349" i="12"/>
  <c r="E6348" i="12"/>
  <c r="K6348" i="12" s="1"/>
  <c r="D6348" i="12"/>
  <c r="E6347" i="12"/>
  <c r="K6347" i="12" s="1"/>
  <c r="D6347" i="12"/>
  <c r="E6346" i="12"/>
  <c r="K6346" i="12" s="1"/>
  <c r="D6346" i="12"/>
  <c r="E6345" i="12"/>
  <c r="K6345" i="12" s="1"/>
  <c r="D6345" i="12"/>
  <c r="E6344" i="12"/>
  <c r="K6344" i="12" s="1"/>
  <c r="D6344" i="12"/>
  <c r="E6343" i="12"/>
  <c r="K6343" i="12" s="1"/>
  <c r="D6343" i="12"/>
  <c r="E6342" i="12"/>
  <c r="K6342" i="12" s="1"/>
  <c r="D6342" i="12"/>
  <c r="E6341" i="12"/>
  <c r="K6341" i="12" s="1"/>
  <c r="D6341" i="12"/>
  <c r="E6340" i="12"/>
  <c r="K6340" i="12" s="1"/>
  <c r="D6340" i="12"/>
  <c r="E6339" i="12"/>
  <c r="K6339" i="12" s="1"/>
  <c r="D6339" i="12"/>
  <c r="E6338" i="12"/>
  <c r="K6338" i="12" s="1"/>
  <c r="D6338" i="12"/>
  <c r="E6337" i="12"/>
  <c r="K6337" i="12" s="1"/>
  <c r="D6337" i="12"/>
  <c r="E6336" i="12"/>
  <c r="K6336" i="12" s="1"/>
  <c r="D6336" i="12"/>
  <c r="E6335" i="12"/>
  <c r="K6335" i="12" s="1"/>
  <c r="D6335" i="12"/>
  <c r="E6334" i="12"/>
  <c r="K6334" i="12" s="1"/>
  <c r="D6334" i="12"/>
  <c r="E6333" i="12"/>
  <c r="K6333" i="12" s="1"/>
  <c r="D6333" i="12"/>
  <c r="E6332" i="12"/>
  <c r="K6332" i="12" s="1"/>
  <c r="D6332" i="12"/>
  <c r="E6331" i="12"/>
  <c r="K6331" i="12" s="1"/>
  <c r="D6331" i="12"/>
  <c r="E6330" i="12"/>
  <c r="K6330" i="12" s="1"/>
  <c r="D6330" i="12"/>
  <c r="E6329" i="12"/>
  <c r="K6329" i="12" s="1"/>
  <c r="D6329" i="12"/>
  <c r="E6328" i="12"/>
  <c r="K6328" i="12" s="1"/>
  <c r="D6328" i="12"/>
  <c r="E6327" i="12"/>
  <c r="K6327" i="12" s="1"/>
  <c r="D6327" i="12"/>
  <c r="K6326" i="12"/>
  <c r="E6326" i="12"/>
  <c r="D6326" i="12"/>
  <c r="E6325" i="12"/>
  <c r="K6325" i="12" s="1"/>
  <c r="D6325" i="12"/>
  <c r="E6324" i="12"/>
  <c r="K6324" i="12" s="1"/>
  <c r="D6324" i="12"/>
  <c r="E6323" i="12"/>
  <c r="K6323" i="12" s="1"/>
  <c r="D6323" i="12"/>
  <c r="E6322" i="12"/>
  <c r="K6322" i="12" s="1"/>
  <c r="D6322" i="12"/>
  <c r="E6321" i="12"/>
  <c r="K6321" i="12" s="1"/>
  <c r="D6321" i="12"/>
  <c r="E6320" i="12"/>
  <c r="K6320" i="12" s="1"/>
  <c r="D6320" i="12"/>
  <c r="E6319" i="12"/>
  <c r="K6319" i="12" s="1"/>
  <c r="D6319" i="12"/>
  <c r="E6318" i="12"/>
  <c r="K6318" i="12" s="1"/>
  <c r="D6318" i="12"/>
  <c r="E6317" i="12"/>
  <c r="K6317" i="12" s="1"/>
  <c r="D6317" i="12"/>
  <c r="E6316" i="12"/>
  <c r="K6316" i="12" s="1"/>
  <c r="D6316" i="12"/>
  <c r="E6315" i="12"/>
  <c r="K6315" i="12" s="1"/>
  <c r="D6315" i="12"/>
  <c r="E6314" i="12"/>
  <c r="K6314" i="12" s="1"/>
  <c r="D6314" i="12"/>
  <c r="E6313" i="12"/>
  <c r="K6313" i="12" s="1"/>
  <c r="D6313" i="12"/>
  <c r="E6312" i="12"/>
  <c r="K6312" i="12" s="1"/>
  <c r="D6312" i="12"/>
  <c r="E6311" i="12"/>
  <c r="K6311" i="12" s="1"/>
  <c r="D6311" i="12"/>
  <c r="E6310" i="12"/>
  <c r="K6310" i="12" s="1"/>
  <c r="D6310" i="12"/>
  <c r="E6309" i="12"/>
  <c r="K6309" i="12" s="1"/>
  <c r="D6309" i="12"/>
  <c r="E6308" i="12"/>
  <c r="K6308" i="12" s="1"/>
  <c r="D6308" i="12"/>
  <c r="E6307" i="12"/>
  <c r="K6307" i="12" s="1"/>
  <c r="D6307" i="12"/>
  <c r="E6306" i="12"/>
  <c r="K6306" i="12" s="1"/>
  <c r="D6306" i="12"/>
  <c r="E6305" i="12"/>
  <c r="K6305" i="12" s="1"/>
  <c r="D6305" i="12"/>
  <c r="E6304" i="12"/>
  <c r="K6304" i="12" s="1"/>
  <c r="D6304" i="12"/>
  <c r="E6303" i="12"/>
  <c r="K6303" i="12" s="1"/>
  <c r="D6303" i="12"/>
  <c r="E6302" i="12"/>
  <c r="K6302" i="12" s="1"/>
  <c r="D6302" i="12"/>
  <c r="E6301" i="12"/>
  <c r="K6301" i="12" s="1"/>
  <c r="D6301" i="12"/>
  <c r="E6300" i="12"/>
  <c r="K6300" i="12" s="1"/>
  <c r="D6300" i="12"/>
  <c r="E6299" i="12"/>
  <c r="K6299" i="12" s="1"/>
  <c r="D6299" i="12"/>
  <c r="E6298" i="12"/>
  <c r="K6298" i="12" s="1"/>
  <c r="D6298" i="12"/>
  <c r="E6297" i="12"/>
  <c r="K6297" i="12" s="1"/>
  <c r="D6297" i="12"/>
  <c r="E6296" i="12"/>
  <c r="K6296" i="12" s="1"/>
  <c r="D6296" i="12"/>
  <c r="E6295" i="12"/>
  <c r="K6295" i="12" s="1"/>
  <c r="D6295" i="12"/>
  <c r="E6294" i="12"/>
  <c r="K6294" i="12" s="1"/>
  <c r="D6294" i="12"/>
  <c r="E6293" i="12"/>
  <c r="K6293" i="12" s="1"/>
  <c r="D6293" i="12"/>
  <c r="E6292" i="12"/>
  <c r="K6292" i="12" s="1"/>
  <c r="D6292" i="12"/>
  <c r="E6291" i="12"/>
  <c r="K6291" i="12" s="1"/>
  <c r="D6291" i="12"/>
  <c r="E6290" i="12"/>
  <c r="K6290" i="12" s="1"/>
  <c r="D6290" i="12"/>
  <c r="E6289" i="12"/>
  <c r="K6289" i="12" s="1"/>
  <c r="D6289" i="12"/>
  <c r="E6288" i="12"/>
  <c r="K6288" i="12" s="1"/>
  <c r="D6288" i="12"/>
  <c r="E6287" i="12"/>
  <c r="K6287" i="12" s="1"/>
  <c r="D6287" i="12"/>
  <c r="E6286" i="12"/>
  <c r="K6286" i="12" s="1"/>
  <c r="D6286" i="12"/>
  <c r="E6285" i="12"/>
  <c r="K6285" i="12" s="1"/>
  <c r="D6285" i="12"/>
  <c r="E6284" i="12"/>
  <c r="K6284" i="12" s="1"/>
  <c r="D6284" i="12"/>
  <c r="E6283" i="12"/>
  <c r="K6283" i="12" s="1"/>
  <c r="D6283" i="12"/>
  <c r="E6282" i="12"/>
  <c r="K6282" i="12" s="1"/>
  <c r="D6282" i="12"/>
  <c r="E6281" i="12"/>
  <c r="K6281" i="12" s="1"/>
  <c r="D6281" i="12"/>
  <c r="E6280" i="12"/>
  <c r="K6280" i="12" s="1"/>
  <c r="D6280" i="12"/>
  <c r="E6279" i="12"/>
  <c r="K6279" i="12" s="1"/>
  <c r="D6279" i="12"/>
  <c r="E6278" i="12"/>
  <c r="K6278" i="12" s="1"/>
  <c r="D6278" i="12"/>
  <c r="E6277" i="12"/>
  <c r="K6277" i="12" s="1"/>
  <c r="D6277" i="12"/>
  <c r="E6276" i="12"/>
  <c r="K6276" i="12" s="1"/>
  <c r="D6276" i="12"/>
  <c r="E6275" i="12"/>
  <c r="K6275" i="12" s="1"/>
  <c r="D6275" i="12"/>
  <c r="E6274" i="12"/>
  <c r="K6274" i="12" s="1"/>
  <c r="D6274" i="12"/>
  <c r="E6273" i="12"/>
  <c r="K6273" i="12" s="1"/>
  <c r="D6273" i="12"/>
  <c r="E6272" i="12"/>
  <c r="K6272" i="12" s="1"/>
  <c r="D6272" i="12"/>
  <c r="E6271" i="12"/>
  <c r="K6271" i="12" s="1"/>
  <c r="D6271" i="12"/>
  <c r="E6270" i="12"/>
  <c r="K6270" i="12" s="1"/>
  <c r="D6270" i="12"/>
  <c r="E6269" i="12"/>
  <c r="K6269" i="12" s="1"/>
  <c r="D6269" i="12"/>
  <c r="E6268" i="12"/>
  <c r="K6268" i="12" s="1"/>
  <c r="D6268" i="12"/>
  <c r="E6267" i="12"/>
  <c r="K6267" i="12" s="1"/>
  <c r="D6267" i="12"/>
  <c r="E6266" i="12"/>
  <c r="K6266" i="12" s="1"/>
  <c r="D6266" i="12"/>
  <c r="E6265" i="12"/>
  <c r="K6265" i="12" s="1"/>
  <c r="D6265" i="12"/>
  <c r="E6264" i="12"/>
  <c r="K6264" i="12" s="1"/>
  <c r="D6264" i="12"/>
  <c r="E6263" i="12"/>
  <c r="K6263" i="12" s="1"/>
  <c r="D6263" i="12"/>
  <c r="E6262" i="12"/>
  <c r="K6262" i="12" s="1"/>
  <c r="D6262" i="12"/>
  <c r="E6261" i="12"/>
  <c r="K6261" i="12" s="1"/>
  <c r="D6261" i="12"/>
  <c r="E6260" i="12"/>
  <c r="K6260" i="12" s="1"/>
  <c r="D6260" i="12"/>
  <c r="E6259" i="12"/>
  <c r="K6259" i="12" s="1"/>
  <c r="D6259" i="12"/>
  <c r="E6258" i="12"/>
  <c r="K6258" i="12" s="1"/>
  <c r="D6258" i="12"/>
  <c r="E6257" i="12"/>
  <c r="K6257" i="12" s="1"/>
  <c r="D6257" i="12"/>
  <c r="E6256" i="12"/>
  <c r="K6256" i="12" s="1"/>
  <c r="D6256" i="12"/>
  <c r="E6255" i="12"/>
  <c r="K6255" i="12" s="1"/>
  <c r="D6255" i="12"/>
  <c r="E6254" i="12"/>
  <c r="K6254" i="12" s="1"/>
  <c r="D6254" i="12"/>
  <c r="E6253" i="12"/>
  <c r="K6253" i="12" s="1"/>
  <c r="D6253" i="12"/>
  <c r="E6252" i="12"/>
  <c r="K6252" i="12" s="1"/>
  <c r="D6252" i="12"/>
  <c r="E6251" i="12"/>
  <c r="K6251" i="12" s="1"/>
  <c r="D6251" i="12"/>
  <c r="E6250" i="12"/>
  <c r="K6250" i="12" s="1"/>
  <c r="D6250" i="12"/>
  <c r="E6249" i="12"/>
  <c r="K6249" i="12" s="1"/>
  <c r="D6249" i="12"/>
  <c r="E6248" i="12"/>
  <c r="K6248" i="12" s="1"/>
  <c r="D6248" i="12"/>
  <c r="E6247" i="12"/>
  <c r="K6247" i="12" s="1"/>
  <c r="D6247" i="12"/>
  <c r="E6246" i="12"/>
  <c r="K6246" i="12" s="1"/>
  <c r="D6246" i="12"/>
  <c r="E6245" i="12"/>
  <c r="K6245" i="12" s="1"/>
  <c r="D6245" i="12"/>
  <c r="E6244" i="12"/>
  <c r="K6244" i="12" s="1"/>
  <c r="D6244" i="12"/>
  <c r="E6243" i="12"/>
  <c r="K6243" i="12" s="1"/>
  <c r="D6243" i="12"/>
  <c r="E6242" i="12"/>
  <c r="K6242" i="12" s="1"/>
  <c r="D6242" i="12"/>
  <c r="E6241" i="12"/>
  <c r="K6241" i="12" s="1"/>
  <c r="D6241" i="12"/>
  <c r="E6240" i="12"/>
  <c r="K6240" i="12" s="1"/>
  <c r="D6240" i="12"/>
  <c r="E6239" i="12"/>
  <c r="K6239" i="12" s="1"/>
  <c r="D6239" i="12"/>
  <c r="E6238" i="12"/>
  <c r="K6238" i="12" s="1"/>
  <c r="D6238" i="12"/>
  <c r="E6237" i="12"/>
  <c r="K6237" i="12" s="1"/>
  <c r="D6237" i="12"/>
  <c r="E6236" i="12"/>
  <c r="K6236" i="12" s="1"/>
  <c r="D6236" i="12"/>
  <c r="E6235" i="12"/>
  <c r="K6235" i="12" s="1"/>
  <c r="D6235" i="12"/>
  <c r="E6234" i="12"/>
  <c r="K6234" i="12" s="1"/>
  <c r="D6234" i="12"/>
  <c r="E6233" i="12"/>
  <c r="K6233" i="12" s="1"/>
  <c r="D6233" i="12"/>
  <c r="E6232" i="12"/>
  <c r="K6232" i="12" s="1"/>
  <c r="D6232" i="12"/>
  <c r="E6231" i="12"/>
  <c r="K6231" i="12" s="1"/>
  <c r="D6231" i="12"/>
  <c r="E6230" i="12"/>
  <c r="K6230" i="12" s="1"/>
  <c r="D6230" i="12"/>
  <c r="E6229" i="12"/>
  <c r="K6229" i="12" s="1"/>
  <c r="D6229" i="12"/>
  <c r="E6228" i="12"/>
  <c r="K6228" i="12" s="1"/>
  <c r="D6228" i="12"/>
  <c r="E6227" i="12"/>
  <c r="K6227" i="12" s="1"/>
  <c r="D6227" i="12"/>
  <c r="E6226" i="12"/>
  <c r="K6226" i="12" s="1"/>
  <c r="D6226" i="12"/>
  <c r="E6225" i="12"/>
  <c r="K6225" i="12" s="1"/>
  <c r="D6225" i="12"/>
  <c r="E6224" i="12"/>
  <c r="K6224" i="12" s="1"/>
  <c r="D6224" i="12"/>
  <c r="E6223" i="12"/>
  <c r="K6223" i="12" s="1"/>
  <c r="D6223" i="12"/>
  <c r="E6222" i="12"/>
  <c r="K6222" i="12" s="1"/>
  <c r="D6222" i="12"/>
  <c r="E6221" i="12"/>
  <c r="K6221" i="12" s="1"/>
  <c r="D6221" i="12"/>
  <c r="E6220" i="12"/>
  <c r="K6220" i="12" s="1"/>
  <c r="D6220" i="12"/>
  <c r="E6219" i="12"/>
  <c r="K6219" i="12" s="1"/>
  <c r="D6219" i="12"/>
  <c r="E6218" i="12"/>
  <c r="K6218" i="12" s="1"/>
  <c r="D6218" i="12"/>
  <c r="E6217" i="12"/>
  <c r="K6217" i="12" s="1"/>
  <c r="D6217" i="12"/>
  <c r="E6216" i="12"/>
  <c r="K6216" i="12" s="1"/>
  <c r="D6216" i="12"/>
  <c r="E6215" i="12"/>
  <c r="K6215" i="12" s="1"/>
  <c r="D6215" i="12"/>
  <c r="E6214" i="12"/>
  <c r="K6214" i="12" s="1"/>
  <c r="D6214" i="12"/>
  <c r="E6213" i="12"/>
  <c r="K6213" i="12" s="1"/>
  <c r="D6213" i="12"/>
  <c r="E6212" i="12"/>
  <c r="K6212" i="12" s="1"/>
  <c r="D6212" i="12"/>
  <c r="E6211" i="12"/>
  <c r="K6211" i="12" s="1"/>
  <c r="D6211" i="12"/>
  <c r="E6210" i="12"/>
  <c r="K6210" i="12" s="1"/>
  <c r="D6210" i="12"/>
  <c r="E6209" i="12"/>
  <c r="K6209" i="12" s="1"/>
  <c r="D6209" i="12"/>
  <c r="E6208" i="12"/>
  <c r="K6208" i="12" s="1"/>
  <c r="D6208" i="12"/>
  <c r="E6207" i="12"/>
  <c r="K6207" i="12" s="1"/>
  <c r="D6207" i="12"/>
  <c r="K6206" i="12"/>
  <c r="E6206" i="12"/>
  <c r="D6206" i="12"/>
  <c r="E6205" i="12"/>
  <c r="K6205" i="12" s="1"/>
  <c r="D6205" i="12"/>
  <c r="E6204" i="12"/>
  <c r="K6204" i="12" s="1"/>
  <c r="D6204" i="12"/>
  <c r="E6203" i="12"/>
  <c r="K6203" i="12" s="1"/>
  <c r="D6203" i="12"/>
  <c r="E6202" i="12"/>
  <c r="K6202" i="12" s="1"/>
  <c r="D6202" i="12"/>
  <c r="E6201" i="12"/>
  <c r="K6201" i="12" s="1"/>
  <c r="D6201" i="12"/>
  <c r="E6200" i="12"/>
  <c r="K6200" i="12" s="1"/>
  <c r="D6200" i="12"/>
  <c r="E6199" i="12"/>
  <c r="K6199" i="12" s="1"/>
  <c r="D6199" i="12"/>
  <c r="E6198" i="12"/>
  <c r="K6198" i="12" s="1"/>
  <c r="D6198" i="12"/>
  <c r="E6197" i="12"/>
  <c r="K6197" i="12" s="1"/>
  <c r="D6197" i="12"/>
  <c r="E6196" i="12"/>
  <c r="K6196" i="12" s="1"/>
  <c r="D6196" i="12"/>
  <c r="E6195" i="12"/>
  <c r="K6195" i="12" s="1"/>
  <c r="D6195" i="12"/>
  <c r="E6194" i="12"/>
  <c r="K6194" i="12" s="1"/>
  <c r="D6194" i="12"/>
  <c r="E6193" i="12"/>
  <c r="K6193" i="12" s="1"/>
  <c r="D6193" i="12"/>
  <c r="E6192" i="12"/>
  <c r="K6192" i="12" s="1"/>
  <c r="D6192" i="12"/>
  <c r="E6191" i="12"/>
  <c r="K6191" i="12" s="1"/>
  <c r="D6191" i="12"/>
  <c r="E6190" i="12"/>
  <c r="K6190" i="12" s="1"/>
  <c r="D6190" i="12"/>
  <c r="E6189" i="12"/>
  <c r="K6189" i="12" s="1"/>
  <c r="D6189" i="12"/>
  <c r="E6188" i="12"/>
  <c r="K6188" i="12" s="1"/>
  <c r="D6188" i="12"/>
  <c r="E6187" i="12"/>
  <c r="K6187" i="12" s="1"/>
  <c r="D6187" i="12"/>
  <c r="E6186" i="12"/>
  <c r="K6186" i="12" s="1"/>
  <c r="D6186" i="12"/>
  <c r="E6185" i="12"/>
  <c r="K6185" i="12" s="1"/>
  <c r="D6185" i="12"/>
  <c r="E6184" i="12"/>
  <c r="K6184" i="12" s="1"/>
  <c r="D6184" i="12"/>
  <c r="E6183" i="12"/>
  <c r="K6183" i="12" s="1"/>
  <c r="D6183" i="12"/>
  <c r="E6182" i="12"/>
  <c r="K6182" i="12" s="1"/>
  <c r="D6182" i="12"/>
  <c r="E6181" i="12"/>
  <c r="K6181" i="12" s="1"/>
  <c r="D6181" i="12"/>
  <c r="E6180" i="12"/>
  <c r="K6180" i="12" s="1"/>
  <c r="D6180" i="12"/>
  <c r="E6179" i="12"/>
  <c r="K6179" i="12" s="1"/>
  <c r="D6179" i="12"/>
  <c r="E6178" i="12"/>
  <c r="K6178" i="12" s="1"/>
  <c r="D6178" i="12"/>
  <c r="E6177" i="12"/>
  <c r="K6177" i="12" s="1"/>
  <c r="D6177" i="12"/>
  <c r="E6176" i="12"/>
  <c r="K6176" i="12" s="1"/>
  <c r="D6176" i="12"/>
  <c r="E6175" i="12"/>
  <c r="K6175" i="12" s="1"/>
  <c r="D6175" i="12"/>
  <c r="E6174" i="12"/>
  <c r="K6174" i="12" s="1"/>
  <c r="D6174" i="12"/>
  <c r="E6173" i="12"/>
  <c r="K6173" i="12" s="1"/>
  <c r="D6173" i="12"/>
  <c r="E6172" i="12"/>
  <c r="K6172" i="12" s="1"/>
  <c r="D6172" i="12"/>
  <c r="E6171" i="12"/>
  <c r="K6171" i="12" s="1"/>
  <c r="D6171" i="12"/>
  <c r="E6170" i="12"/>
  <c r="K6170" i="12" s="1"/>
  <c r="D6170" i="12"/>
  <c r="E6169" i="12"/>
  <c r="K6169" i="12" s="1"/>
  <c r="D6169" i="12"/>
  <c r="E6168" i="12"/>
  <c r="K6168" i="12" s="1"/>
  <c r="D6168" i="12"/>
  <c r="E6167" i="12"/>
  <c r="K6167" i="12" s="1"/>
  <c r="D6167" i="12"/>
  <c r="E6166" i="12"/>
  <c r="K6166" i="12" s="1"/>
  <c r="D6166" i="12"/>
  <c r="E6165" i="12"/>
  <c r="K6165" i="12" s="1"/>
  <c r="D6165" i="12"/>
  <c r="E6164" i="12"/>
  <c r="K6164" i="12" s="1"/>
  <c r="D6164" i="12"/>
  <c r="E6163" i="12"/>
  <c r="K6163" i="12" s="1"/>
  <c r="D6163" i="12"/>
  <c r="E6162" i="12"/>
  <c r="K6162" i="12" s="1"/>
  <c r="D6162" i="12"/>
  <c r="E6161" i="12"/>
  <c r="K6161" i="12" s="1"/>
  <c r="D6161" i="12"/>
  <c r="E6160" i="12"/>
  <c r="K6160" i="12" s="1"/>
  <c r="D6160" i="12"/>
  <c r="E6159" i="12"/>
  <c r="K6159" i="12" s="1"/>
  <c r="D6159" i="12"/>
  <c r="E6158" i="12"/>
  <c r="K6158" i="12" s="1"/>
  <c r="D6158" i="12"/>
  <c r="E6157" i="12"/>
  <c r="K6157" i="12" s="1"/>
  <c r="D6157" i="12"/>
  <c r="E6156" i="12"/>
  <c r="K6156" i="12" s="1"/>
  <c r="D6156" i="12"/>
  <c r="E6155" i="12"/>
  <c r="K6155" i="12" s="1"/>
  <c r="D6155" i="12"/>
  <c r="E6154" i="12"/>
  <c r="K6154" i="12" s="1"/>
  <c r="D6154" i="12"/>
  <c r="E6153" i="12"/>
  <c r="K6153" i="12" s="1"/>
  <c r="D6153" i="12"/>
  <c r="E6152" i="12"/>
  <c r="K6152" i="12" s="1"/>
  <c r="D6152" i="12"/>
  <c r="E6151" i="12"/>
  <c r="K6151" i="12" s="1"/>
  <c r="D6151" i="12"/>
  <c r="E6150" i="12"/>
  <c r="K6150" i="12" s="1"/>
  <c r="D6150" i="12"/>
  <c r="E6149" i="12"/>
  <c r="K6149" i="12" s="1"/>
  <c r="D6149" i="12"/>
  <c r="E6148" i="12"/>
  <c r="K6148" i="12" s="1"/>
  <c r="D6148" i="12"/>
  <c r="E6147" i="12"/>
  <c r="K6147" i="12" s="1"/>
  <c r="D6147" i="12"/>
  <c r="E6146" i="12"/>
  <c r="K6146" i="12" s="1"/>
  <c r="D6146" i="12"/>
  <c r="E6145" i="12"/>
  <c r="K6145" i="12" s="1"/>
  <c r="D6145" i="12"/>
  <c r="E6144" i="12"/>
  <c r="K6144" i="12" s="1"/>
  <c r="D6144" i="12"/>
  <c r="E6143" i="12"/>
  <c r="K6143" i="12" s="1"/>
  <c r="D6143" i="12"/>
  <c r="E6142" i="12"/>
  <c r="K6142" i="12" s="1"/>
  <c r="D6142" i="12"/>
  <c r="E6141" i="12"/>
  <c r="K6141" i="12" s="1"/>
  <c r="D6141" i="12"/>
  <c r="E6140" i="12"/>
  <c r="K6140" i="12" s="1"/>
  <c r="D6140" i="12"/>
  <c r="E6139" i="12"/>
  <c r="K6139" i="12" s="1"/>
  <c r="D6139" i="12"/>
  <c r="E6138" i="12"/>
  <c r="K6138" i="12" s="1"/>
  <c r="D6138" i="12"/>
  <c r="E6137" i="12"/>
  <c r="K6137" i="12" s="1"/>
  <c r="D6137" i="12"/>
  <c r="E6136" i="12"/>
  <c r="K6136" i="12" s="1"/>
  <c r="D6136" i="12"/>
  <c r="E6135" i="12"/>
  <c r="K6135" i="12" s="1"/>
  <c r="D6135" i="12"/>
  <c r="E6134" i="12"/>
  <c r="K6134" i="12" s="1"/>
  <c r="D6134" i="12"/>
  <c r="E6133" i="12"/>
  <c r="K6133" i="12" s="1"/>
  <c r="D6133" i="12"/>
  <c r="E6132" i="12"/>
  <c r="K6132" i="12" s="1"/>
  <c r="D6132" i="12"/>
  <c r="E6131" i="12"/>
  <c r="K6131" i="12" s="1"/>
  <c r="D6131" i="12"/>
  <c r="E6130" i="12"/>
  <c r="K6130" i="12" s="1"/>
  <c r="D6130" i="12"/>
  <c r="E6129" i="12"/>
  <c r="K6129" i="12" s="1"/>
  <c r="D6129" i="12"/>
  <c r="E6128" i="12"/>
  <c r="K6128" i="12" s="1"/>
  <c r="D6128" i="12"/>
  <c r="E6127" i="12"/>
  <c r="K6127" i="12" s="1"/>
  <c r="D6127" i="12"/>
  <c r="E6126" i="12"/>
  <c r="K6126" i="12" s="1"/>
  <c r="D6126" i="12"/>
  <c r="E6125" i="12"/>
  <c r="K6125" i="12" s="1"/>
  <c r="D6125" i="12"/>
  <c r="K6124" i="12"/>
  <c r="E6124" i="12"/>
  <c r="D6124" i="12"/>
  <c r="E6123" i="12"/>
  <c r="K6123" i="12" s="1"/>
  <c r="D6123" i="12"/>
  <c r="E6122" i="12"/>
  <c r="K6122" i="12" s="1"/>
  <c r="D6122" i="12"/>
  <c r="E6121" i="12"/>
  <c r="K6121" i="12" s="1"/>
  <c r="D6121" i="12"/>
  <c r="E6120" i="12"/>
  <c r="K6120" i="12" s="1"/>
  <c r="D6120" i="12"/>
  <c r="E6119" i="12"/>
  <c r="K6119" i="12" s="1"/>
  <c r="D6119" i="12"/>
  <c r="E6118" i="12"/>
  <c r="K6118" i="12" s="1"/>
  <c r="D6118" i="12"/>
  <c r="E6117" i="12"/>
  <c r="K6117" i="12" s="1"/>
  <c r="D6117" i="12"/>
  <c r="E6116" i="12"/>
  <c r="K6116" i="12" s="1"/>
  <c r="D6116" i="12"/>
  <c r="E6115" i="12"/>
  <c r="K6115" i="12" s="1"/>
  <c r="D6115" i="12"/>
  <c r="E6114" i="12"/>
  <c r="K6114" i="12" s="1"/>
  <c r="D6114" i="12"/>
  <c r="E6113" i="12"/>
  <c r="K6113" i="12" s="1"/>
  <c r="D6113" i="12"/>
  <c r="E6112" i="12"/>
  <c r="K6112" i="12" s="1"/>
  <c r="D6112" i="12"/>
  <c r="E6111" i="12"/>
  <c r="K6111" i="12" s="1"/>
  <c r="D6111" i="12"/>
  <c r="E6110" i="12"/>
  <c r="K6110" i="12" s="1"/>
  <c r="D6110" i="12"/>
  <c r="E6109" i="12"/>
  <c r="K6109" i="12" s="1"/>
  <c r="D6109" i="12"/>
  <c r="E6108" i="12"/>
  <c r="K6108" i="12" s="1"/>
  <c r="D6108" i="12"/>
  <c r="E6107" i="12"/>
  <c r="K6107" i="12" s="1"/>
  <c r="D6107" i="12"/>
  <c r="E6106" i="12"/>
  <c r="K6106" i="12" s="1"/>
  <c r="D6106" i="12"/>
  <c r="E6105" i="12"/>
  <c r="K6105" i="12" s="1"/>
  <c r="D6105" i="12"/>
  <c r="E6104" i="12"/>
  <c r="K6104" i="12" s="1"/>
  <c r="D6104" i="12"/>
  <c r="E6103" i="12"/>
  <c r="K6103" i="12" s="1"/>
  <c r="D6103" i="12"/>
  <c r="E6102" i="12"/>
  <c r="K6102" i="12" s="1"/>
  <c r="D6102" i="12"/>
  <c r="E6101" i="12"/>
  <c r="K6101" i="12" s="1"/>
  <c r="D6101" i="12"/>
  <c r="E6100" i="12"/>
  <c r="K6100" i="12" s="1"/>
  <c r="D6100" i="12"/>
  <c r="E6099" i="12"/>
  <c r="K6099" i="12" s="1"/>
  <c r="D6099" i="12"/>
  <c r="E6098" i="12"/>
  <c r="K6098" i="12" s="1"/>
  <c r="D6098" i="12"/>
  <c r="E6097" i="12"/>
  <c r="K6097" i="12" s="1"/>
  <c r="D6097" i="12"/>
  <c r="E6096" i="12"/>
  <c r="K6096" i="12" s="1"/>
  <c r="D6096" i="12"/>
  <c r="E6095" i="12"/>
  <c r="K6095" i="12" s="1"/>
  <c r="D6095" i="12"/>
  <c r="E6094" i="12"/>
  <c r="K6094" i="12" s="1"/>
  <c r="D6094" i="12"/>
  <c r="E6093" i="12"/>
  <c r="K6093" i="12" s="1"/>
  <c r="D6093" i="12"/>
  <c r="E6092" i="12"/>
  <c r="K6092" i="12" s="1"/>
  <c r="D6092" i="12"/>
  <c r="E6091" i="12"/>
  <c r="K6091" i="12" s="1"/>
  <c r="D6091" i="12"/>
  <c r="E6090" i="12"/>
  <c r="K6090" i="12" s="1"/>
  <c r="D6090" i="12"/>
  <c r="E6089" i="12"/>
  <c r="K6089" i="12" s="1"/>
  <c r="D6089" i="12"/>
  <c r="E6088" i="12"/>
  <c r="K6088" i="12" s="1"/>
  <c r="D6088" i="12"/>
  <c r="E6087" i="12"/>
  <c r="K6087" i="12" s="1"/>
  <c r="D6087" i="12"/>
  <c r="E6086" i="12"/>
  <c r="K6086" i="12" s="1"/>
  <c r="D6086" i="12"/>
  <c r="E6085" i="12"/>
  <c r="K6085" i="12" s="1"/>
  <c r="D6085" i="12"/>
  <c r="E6084" i="12"/>
  <c r="K6084" i="12" s="1"/>
  <c r="D6084" i="12"/>
  <c r="E6083" i="12"/>
  <c r="K6083" i="12" s="1"/>
  <c r="D6083" i="12"/>
  <c r="E6082" i="12"/>
  <c r="K6082" i="12" s="1"/>
  <c r="D6082" i="12"/>
  <c r="E6081" i="12"/>
  <c r="K6081" i="12" s="1"/>
  <c r="D6081" i="12"/>
  <c r="E6080" i="12"/>
  <c r="K6080" i="12" s="1"/>
  <c r="D6080" i="12"/>
  <c r="E6079" i="12"/>
  <c r="K6079" i="12" s="1"/>
  <c r="D6079" i="12"/>
  <c r="E6078" i="12"/>
  <c r="K6078" i="12" s="1"/>
  <c r="D6078" i="12"/>
  <c r="E6077" i="12"/>
  <c r="K6077" i="12" s="1"/>
  <c r="D6077" i="12"/>
  <c r="E6076" i="12"/>
  <c r="K6076" i="12" s="1"/>
  <c r="D6076" i="12"/>
  <c r="E6075" i="12"/>
  <c r="K6075" i="12" s="1"/>
  <c r="D6075" i="12"/>
  <c r="E6074" i="12"/>
  <c r="K6074" i="12" s="1"/>
  <c r="D6074" i="12"/>
  <c r="E6073" i="12"/>
  <c r="K6073" i="12" s="1"/>
  <c r="D6073" i="12"/>
  <c r="E6072" i="12"/>
  <c r="K6072" i="12" s="1"/>
  <c r="D6072" i="12"/>
  <c r="E6071" i="12"/>
  <c r="K6071" i="12" s="1"/>
  <c r="D6071" i="12"/>
  <c r="E6070" i="12"/>
  <c r="K6070" i="12" s="1"/>
  <c r="D6070" i="12"/>
  <c r="E6069" i="12"/>
  <c r="K6069" i="12" s="1"/>
  <c r="D6069" i="12"/>
  <c r="E6068" i="12"/>
  <c r="K6068" i="12" s="1"/>
  <c r="D6068" i="12"/>
  <c r="E6067" i="12"/>
  <c r="K6067" i="12" s="1"/>
  <c r="D6067" i="12"/>
  <c r="E6066" i="12"/>
  <c r="K6066" i="12" s="1"/>
  <c r="D6066" i="12"/>
  <c r="E6065" i="12"/>
  <c r="K6065" i="12" s="1"/>
  <c r="D6065" i="12"/>
  <c r="E6064" i="12"/>
  <c r="K6064" i="12" s="1"/>
  <c r="D6064" i="12"/>
  <c r="E6063" i="12"/>
  <c r="K6063" i="12" s="1"/>
  <c r="D6063" i="12"/>
  <c r="E6062" i="12"/>
  <c r="K6062" i="12" s="1"/>
  <c r="D6062" i="12"/>
  <c r="E6061" i="12"/>
  <c r="K6061" i="12" s="1"/>
  <c r="D6061" i="12"/>
  <c r="E6060" i="12"/>
  <c r="K6060" i="12" s="1"/>
  <c r="D6060" i="12"/>
  <c r="E6059" i="12"/>
  <c r="K6059" i="12" s="1"/>
  <c r="D6059" i="12"/>
  <c r="E6058" i="12"/>
  <c r="K6058" i="12" s="1"/>
  <c r="D6058" i="12"/>
  <c r="E6057" i="12"/>
  <c r="K6057" i="12" s="1"/>
  <c r="D6057" i="12"/>
  <c r="E6056" i="12"/>
  <c r="K6056" i="12" s="1"/>
  <c r="D6056" i="12"/>
  <c r="E6055" i="12"/>
  <c r="K6055" i="12" s="1"/>
  <c r="D6055" i="12"/>
  <c r="E6054" i="12"/>
  <c r="K6054" i="12" s="1"/>
  <c r="D6054" i="12"/>
  <c r="E6053" i="12"/>
  <c r="K6053" i="12" s="1"/>
  <c r="D6053" i="12"/>
  <c r="E6052" i="12"/>
  <c r="K6052" i="12" s="1"/>
  <c r="D6052" i="12"/>
  <c r="E6051" i="12"/>
  <c r="K6051" i="12" s="1"/>
  <c r="D6051" i="12"/>
  <c r="E6050" i="12"/>
  <c r="K6050" i="12" s="1"/>
  <c r="D6050" i="12"/>
  <c r="E6049" i="12"/>
  <c r="K6049" i="12" s="1"/>
  <c r="D6049" i="12"/>
  <c r="E6048" i="12"/>
  <c r="K6048" i="12" s="1"/>
  <c r="D6048" i="12"/>
  <c r="E6047" i="12"/>
  <c r="K6047" i="12" s="1"/>
  <c r="D6047" i="12"/>
  <c r="E6046" i="12"/>
  <c r="K6046" i="12" s="1"/>
  <c r="D6046" i="12"/>
  <c r="E6045" i="12"/>
  <c r="K6045" i="12" s="1"/>
  <c r="D6045" i="12"/>
  <c r="E6044" i="12"/>
  <c r="K6044" i="12" s="1"/>
  <c r="D6044" i="12"/>
  <c r="E6043" i="12"/>
  <c r="K6043" i="12" s="1"/>
  <c r="D6043" i="12"/>
  <c r="E6042" i="12"/>
  <c r="K6042" i="12" s="1"/>
  <c r="D6042" i="12"/>
  <c r="E6041" i="12"/>
  <c r="K6041" i="12" s="1"/>
  <c r="D6041" i="12"/>
  <c r="E6040" i="12"/>
  <c r="K6040" i="12" s="1"/>
  <c r="D6040" i="12"/>
  <c r="E6039" i="12"/>
  <c r="K6039" i="12" s="1"/>
  <c r="D6039" i="12"/>
  <c r="E6038" i="12"/>
  <c r="K6038" i="12" s="1"/>
  <c r="D6038" i="12"/>
  <c r="E6037" i="12"/>
  <c r="K6037" i="12" s="1"/>
  <c r="D6037" i="12"/>
  <c r="E6036" i="12"/>
  <c r="K6036" i="12" s="1"/>
  <c r="D6036" i="12"/>
  <c r="E6035" i="12"/>
  <c r="K6035" i="12" s="1"/>
  <c r="D6035" i="12"/>
  <c r="E6034" i="12"/>
  <c r="K6034" i="12" s="1"/>
  <c r="D6034" i="12"/>
  <c r="K6033" i="12"/>
  <c r="E6033" i="12"/>
  <c r="D6033" i="12"/>
  <c r="E6032" i="12"/>
  <c r="K6032" i="12" s="1"/>
  <c r="D6032" i="12"/>
  <c r="E6031" i="12"/>
  <c r="K6031" i="12" s="1"/>
  <c r="D6031" i="12"/>
  <c r="E6030" i="12"/>
  <c r="K6030" i="12" s="1"/>
  <c r="D6030" i="12"/>
  <c r="E6029" i="12"/>
  <c r="K6029" i="12" s="1"/>
  <c r="D6029" i="12"/>
  <c r="E6028" i="12"/>
  <c r="K6028" i="12" s="1"/>
  <c r="D6028" i="12"/>
  <c r="E6027" i="12"/>
  <c r="K6027" i="12" s="1"/>
  <c r="D6027" i="12"/>
  <c r="E6026" i="12"/>
  <c r="K6026" i="12" s="1"/>
  <c r="D6026" i="12"/>
  <c r="E6025" i="12"/>
  <c r="K6025" i="12" s="1"/>
  <c r="D6025" i="12"/>
  <c r="E6024" i="12"/>
  <c r="K6024" i="12" s="1"/>
  <c r="D6024" i="12"/>
  <c r="E6023" i="12"/>
  <c r="K6023" i="12" s="1"/>
  <c r="D6023" i="12"/>
  <c r="E6022" i="12"/>
  <c r="K6022" i="12" s="1"/>
  <c r="D6022" i="12"/>
  <c r="E6021" i="12"/>
  <c r="K6021" i="12" s="1"/>
  <c r="D6021" i="12"/>
  <c r="E6020" i="12"/>
  <c r="K6020" i="12" s="1"/>
  <c r="D6020" i="12"/>
  <c r="E6019" i="12"/>
  <c r="K6019" i="12" s="1"/>
  <c r="D6019" i="12"/>
  <c r="E6018" i="12"/>
  <c r="K6018" i="12" s="1"/>
  <c r="D6018" i="12"/>
  <c r="E6017" i="12"/>
  <c r="K6017" i="12" s="1"/>
  <c r="D6017" i="12"/>
  <c r="E6016" i="12"/>
  <c r="K6016" i="12" s="1"/>
  <c r="D6016" i="12"/>
  <c r="E6015" i="12"/>
  <c r="K6015" i="12" s="1"/>
  <c r="D6015" i="12"/>
  <c r="E6014" i="12"/>
  <c r="K6014" i="12" s="1"/>
  <c r="D6014" i="12"/>
  <c r="E6013" i="12"/>
  <c r="K6013" i="12" s="1"/>
  <c r="D6013" i="12"/>
  <c r="E6012" i="12"/>
  <c r="K6012" i="12" s="1"/>
  <c r="D6012" i="12"/>
  <c r="E6011" i="12"/>
  <c r="K6011" i="12" s="1"/>
  <c r="D6011" i="12"/>
  <c r="E6010" i="12"/>
  <c r="K6010" i="12" s="1"/>
  <c r="D6010" i="12"/>
  <c r="E6009" i="12"/>
  <c r="K6009" i="12" s="1"/>
  <c r="D6009" i="12"/>
  <c r="E6008" i="12"/>
  <c r="K6008" i="12" s="1"/>
  <c r="D6008" i="12"/>
  <c r="E6007" i="12"/>
  <c r="K6007" i="12" s="1"/>
  <c r="D6007" i="12"/>
  <c r="E6006" i="12"/>
  <c r="K6006" i="12" s="1"/>
  <c r="D6006" i="12"/>
  <c r="E6005" i="12"/>
  <c r="K6005" i="12" s="1"/>
  <c r="D6005" i="12"/>
  <c r="E6004" i="12"/>
  <c r="K6004" i="12" s="1"/>
  <c r="D6004" i="12"/>
  <c r="E6003" i="12"/>
  <c r="K6003" i="12" s="1"/>
  <c r="D6003" i="12"/>
  <c r="E6002" i="12"/>
  <c r="K6002" i="12" s="1"/>
  <c r="D6002" i="12"/>
  <c r="E6001" i="12"/>
  <c r="K6001" i="12" s="1"/>
  <c r="D6001" i="12"/>
  <c r="E6000" i="12"/>
  <c r="K6000" i="12" s="1"/>
  <c r="D6000" i="12"/>
  <c r="E5999" i="12"/>
  <c r="K5999" i="12" s="1"/>
  <c r="D5999" i="12"/>
  <c r="E5998" i="12"/>
  <c r="K5998" i="12" s="1"/>
  <c r="D5998" i="12"/>
  <c r="E5997" i="12"/>
  <c r="K5997" i="12" s="1"/>
  <c r="D5997" i="12"/>
  <c r="E5996" i="12"/>
  <c r="K5996" i="12" s="1"/>
  <c r="D5996" i="12"/>
  <c r="E5995" i="12"/>
  <c r="K5995" i="12" s="1"/>
  <c r="D5995" i="12"/>
  <c r="E5994" i="12"/>
  <c r="K5994" i="12" s="1"/>
  <c r="D5994" i="12"/>
  <c r="E5993" i="12"/>
  <c r="K5993" i="12" s="1"/>
  <c r="D5993" i="12"/>
  <c r="E5992" i="12"/>
  <c r="K5992" i="12" s="1"/>
  <c r="D5992" i="12"/>
  <c r="E5991" i="12"/>
  <c r="K5991" i="12" s="1"/>
  <c r="D5991" i="12"/>
  <c r="E5990" i="12"/>
  <c r="K5990" i="12" s="1"/>
  <c r="D5990" i="12"/>
  <c r="E5989" i="12"/>
  <c r="K5989" i="12" s="1"/>
  <c r="D5989" i="12"/>
  <c r="E5988" i="12"/>
  <c r="K5988" i="12" s="1"/>
  <c r="D5988" i="12"/>
  <c r="E5987" i="12"/>
  <c r="K5987" i="12" s="1"/>
  <c r="D5987" i="12"/>
  <c r="E5986" i="12"/>
  <c r="K5986" i="12" s="1"/>
  <c r="D5986" i="12"/>
  <c r="E5985" i="12"/>
  <c r="K5985" i="12" s="1"/>
  <c r="D5985" i="12"/>
  <c r="E5984" i="12"/>
  <c r="K5984" i="12" s="1"/>
  <c r="D5984" i="12"/>
  <c r="E5983" i="12"/>
  <c r="K5983" i="12" s="1"/>
  <c r="D5983" i="12"/>
  <c r="E5982" i="12"/>
  <c r="K5982" i="12" s="1"/>
  <c r="D5982" i="12"/>
  <c r="E5981" i="12"/>
  <c r="K5981" i="12" s="1"/>
  <c r="D5981" i="12"/>
  <c r="E5980" i="12"/>
  <c r="K5980" i="12" s="1"/>
  <c r="D5980" i="12"/>
  <c r="E5979" i="12"/>
  <c r="K5979" i="12" s="1"/>
  <c r="D5979" i="12"/>
  <c r="E5978" i="12"/>
  <c r="K5978" i="12" s="1"/>
  <c r="D5978" i="12"/>
  <c r="E5977" i="12"/>
  <c r="K5977" i="12" s="1"/>
  <c r="D5977" i="12"/>
  <c r="E5976" i="12"/>
  <c r="K5976" i="12" s="1"/>
  <c r="D5976" i="12"/>
  <c r="E5975" i="12"/>
  <c r="K5975" i="12" s="1"/>
  <c r="D5975" i="12"/>
  <c r="E5974" i="12"/>
  <c r="K5974" i="12" s="1"/>
  <c r="D5974" i="12"/>
  <c r="E5973" i="12"/>
  <c r="K5973" i="12" s="1"/>
  <c r="D5973" i="12"/>
  <c r="E5972" i="12"/>
  <c r="K5972" i="12" s="1"/>
  <c r="D5972" i="12"/>
  <c r="E5971" i="12"/>
  <c r="K5971" i="12" s="1"/>
  <c r="D5971" i="12"/>
  <c r="E5970" i="12"/>
  <c r="K5970" i="12" s="1"/>
  <c r="D5970" i="12"/>
  <c r="E5969" i="12"/>
  <c r="K5969" i="12" s="1"/>
  <c r="D5969" i="12"/>
  <c r="E5968" i="12"/>
  <c r="K5968" i="12" s="1"/>
  <c r="D5968" i="12"/>
  <c r="E5967" i="12"/>
  <c r="K5967" i="12" s="1"/>
  <c r="D5967" i="12"/>
  <c r="E5966" i="12"/>
  <c r="K5966" i="12" s="1"/>
  <c r="D5966" i="12"/>
  <c r="E5965" i="12"/>
  <c r="K5965" i="12" s="1"/>
  <c r="D5965" i="12"/>
  <c r="E5964" i="12"/>
  <c r="K5964" i="12" s="1"/>
  <c r="D5964" i="12"/>
  <c r="E5963" i="12"/>
  <c r="K5963" i="12" s="1"/>
  <c r="D5963" i="12"/>
  <c r="E5962" i="12"/>
  <c r="K5962" i="12" s="1"/>
  <c r="D5962" i="12"/>
  <c r="E5961" i="12"/>
  <c r="K5961" i="12" s="1"/>
  <c r="D5961" i="12"/>
  <c r="E5960" i="12"/>
  <c r="K5960" i="12" s="1"/>
  <c r="D5960" i="12"/>
  <c r="E5959" i="12"/>
  <c r="K5959" i="12" s="1"/>
  <c r="D5959" i="12"/>
  <c r="E5958" i="12"/>
  <c r="K5958" i="12" s="1"/>
  <c r="D5958" i="12"/>
  <c r="E5957" i="12"/>
  <c r="K5957" i="12" s="1"/>
  <c r="D5957" i="12"/>
  <c r="E5956" i="12"/>
  <c r="K5956" i="12" s="1"/>
  <c r="D5956" i="12"/>
  <c r="E5955" i="12"/>
  <c r="K5955" i="12" s="1"/>
  <c r="D5955" i="12"/>
  <c r="E5954" i="12"/>
  <c r="K5954" i="12" s="1"/>
  <c r="D5954" i="12"/>
  <c r="E5953" i="12"/>
  <c r="K5953" i="12" s="1"/>
  <c r="D5953" i="12"/>
  <c r="E5952" i="12"/>
  <c r="K5952" i="12" s="1"/>
  <c r="D5952" i="12"/>
  <c r="E5951" i="12"/>
  <c r="K5951" i="12" s="1"/>
  <c r="D5951" i="12"/>
  <c r="E5950" i="12"/>
  <c r="K5950" i="12" s="1"/>
  <c r="D5950" i="12"/>
  <c r="E5949" i="12"/>
  <c r="K5949" i="12" s="1"/>
  <c r="D5949" i="12"/>
  <c r="K5948" i="12"/>
  <c r="E5948" i="12"/>
  <c r="D5948" i="12"/>
  <c r="E5947" i="12"/>
  <c r="K5947" i="12" s="1"/>
  <c r="D5947" i="12"/>
  <c r="E5946" i="12"/>
  <c r="K5946" i="12" s="1"/>
  <c r="D5946" i="12"/>
  <c r="E5945" i="12"/>
  <c r="K5945" i="12" s="1"/>
  <c r="D5945" i="12"/>
  <c r="E5944" i="12"/>
  <c r="K5944" i="12" s="1"/>
  <c r="D5944" i="12"/>
  <c r="E5943" i="12"/>
  <c r="K5943" i="12" s="1"/>
  <c r="D5943" i="12"/>
  <c r="E5942" i="12"/>
  <c r="K5942" i="12" s="1"/>
  <c r="D5942" i="12"/>
  <c r="E5941" i="12"/>
  <c r="K5941" i="12" s="1"/>
  <c r="D5941" i="12"/>
  <c r="E5940" i="12"/>
  <c r="K5940" i="12" s="1"/>
  <c r="D5940" i="12"/>
  <c r="E5939" i="12"/>
  <c r="K5939" i="12" s="1"/>
  <c r="D5939" i="12"/>
  <c r="E5938" i="12"/>
  <c r="K5938" i="12" s="1"/>
  <c r="D5938" i="12"/>
  <c r="E5937" i="12"/>
  <c r="K5937" i="12" s="1"/>
  <c r="D5937" i="12"/>
  <c r="E5936" i="12"/>
  <c r="K5936" i="12" s="1"/>
  <c r="D5936" i="12"/>
  <c r="E5935" i="12"/>
  <c r="K5935" i="12" s="1"/>
  <c r="D5935" i="12"/>
  <c r="E5934" i="12"/>
  <c r="K5934" i="12" s="1"/>
  <c r="D5934" i="12"/>
  <c r="E5933" i="12"/>
  <c r="K5933" i="12" s="1"/>
  <c r="D5933" i="12"/>
  <c r="E5932" i="12"/>
  <c r="K5932" i="12" s="1"/>
  <c r="D5932" i="12"/>
  <c r="E5931" i="12"/>
  <c r="K5931" i="12" s="1"/>
  <c r="D5931" i="12"/>
  <c r="E5930" i="12"/>
  <c r="K5930" i="12" s="1"/>
  <c r="D5930" i="12"/>
  <c r="E5929" i="12"/>
  <c r="K5929" i="12" s="1"/>
  <c r="D5929" i="12"/>
  <c r="E5928" i="12"/>
  <c r="K5928" i="12" s="1"/>
  <c r="D5928" i="12"/>
  <c r="E5927" i="12"/>
  <c r="K5927" i="12" s="1"/>
  <c r="D5927" i="12"/>
  <c r="E5926" i="12"/>
  <c r="K5926" i="12" s="1"/>
  <c r="D5926" i="12"/>
  <c r="E5925" i="12"/>
  <c r="K5925" i="12" s="1"/>
  <c r="D5925" i="12"/>
  <c r="E5924" i="12"/>
  <c r="K5924" i="12" s="1"/>
  <c r="D5924" i="12"/>
  <c r="E5923" i="12"/>
  <c r="K5923" i="12" s="1"/>
  <c r="D5923" i="12"/>
  <c r="E5922" i="12"/>
  <c r="K5922" i="12" s="1"/>
  <c r="D5922" i="12"/>
  <c r="E5921" i="12"/>
  <c r="K5921" i="12" s="1"/>
  <c r="D5921" i="12"/>
  <c r="E5920" i="12"/>
  <c r="K5920" i="12" s="1"/>
  <c r="D5920" i="12"/>
  <c r="E5919" i="12"/>
  <c r="K5919" i="12" s="1"/>
  <c r="D5919" i="12"/>
  <c r="E5918" i="12"/>
  <c r="K5918" i="12" s="1"/>
  <c r="D5918" i="12"/>
  <c r="E5917" i="12"/>
  <c r="K5917" i="12" s="1"/>
  <c r="D5917" i="12"/>
  <c r="E5916" i="12"/>
  <c r="K5916" i="12" s="1"/>
  <c r="D5916" i="12"/>
  <c r="E5915" i="12"/>
  <c r="K5915" i="12" s="1"/>
  <c r="D5915" i="12"/>
  <c r="E5914" i="12"/>
  <c r="K5914" i="12" s="1"/>
  <c r="D5914" i="12"/>
  <c r="E5913" i="12"/>
  <c r="K5913" i="12" s="1"/>
  <c r="D5913" i="12"/>
  <c r="E5912" i="12"/>
  <c r="K5912" i="12" s="1"/>
  <c r="D5912" i="12"/>
  <c r="E5911" i="12"/>
  <c r="K5911" i="12" s="1"/>
  <c r="D5911" i="12"/>
  <c r="E5910" i="12"/>
  <c r="K5910" i="12" s="1"/>
  <c r="D5910" i="12"/>
  <c r="E5909" i="12"/>
  <c r="K5909" i="12" s="1"/>
  <c r="D5909" i="12"/>
  <c r="E5908" i="12"/>
  <c r="K5908" i="12" s="1"/>
  <c r="D5908" i="12"/>
  <c r="E5907" i="12"/>
  <c r="K5907" i="12" s="1"/>
  <c r="D5907" i="12"/>
  <c r="E5906" i="12"/>
  <c r="K5906" i="12" s="1"/>
  <c r="D5906" i="12"/>
  <c r="E5905" i="12"/>
  <c r="K5905" i="12" s="1"/>
  <c r="D5905" i="12"/>
  <c r="E5904" i="12"/>
  <c r="K5904" i="12" s="1"/>
  <c r="D5904" i="12"/>
  <c r="E5903" i="12"/>
  <c r="K5903" i="12" s="1"/>
  <c r="D5903" i="12"/>
  <c r="E5902" i="12"/>
  <c r="K5902" i="12" s="1"/>
  <c r="D5902" i="12"/>
  <c r="E5901" i="12"/>
  <c r="K5901" i="12" s="1"/>
  <c r="D5901" i="12"/>
  <c r="E5900" i="12"/>
  <c r="K5900" i="12" s="1"/>
  <c r="D5900" i="12"/>
  <c r="E5899" i="12"/>
  <c r="K5899" i="12" s="1"/>
  <c r="D5899" i="12"/>
  <c r="E5898" i="12"/>
  <c r="K5898" i="12" s="1"/>
  <c r="D5898" i="12"/>
  <c r="E5897" i="12"/>
  <c r="K5897" i="12" s="1"/>
  <c r="D5897" i="12"/>
  <c r="E5896" i="12"/>
  <c r="K5896" i="12" s="1"/>
  <c r="D5896" i="12"/>
  <c r="E5895" i="12"/>
  <c r="K5895" i="12" s="1"/>
  <c r="D5895" i="12"/>
  <c r="E5894" i="12"/>
  <c r="K5894" i="12" s="1"/>
  <c r="D5894" i="12"/>
  <c r="E5893" i="12"/>
  <c r="K5893" i="12" s="1"/>
  <c r="D5893" i="12"/>
  <c r="E5892" i="12"/>
  <c r="K5892" i="12" s="1"/>
  <c r="D5892" i="12"/>
  <c r="E5891" i="12"/>
  <c r="K5891" i="12" s="1"/>
  <c r="D5891" i="12"/>
  <c r="E5890" i="12"/>
  <c r="K5890" i="12" s="1"/>
  <c r="D5890" i="12"/>
  <c r="E5889" i="12"/>
  <c r="K5889" i="12" s="1"/>
  <c r="D5889" i="12"/>
  <c r="E5888" i="12"/>
  <c r="K5888" i="12" s="1"/>
  <c r="D5888" i="12"/>
  <c r="E5887" i="12"/>
  <c r="K5887" i="12" s="1"/>
  <c r="D5887" i="12"/>
  <c r="E5886" i="12"/>
  <c r="K5886" i="12" s="1"/>
  <c r="D5886" i="12"/>
  <c r="E5885" i="12"/>
  <c r="K5885" i="12" s="1"/>
  <c r="D5885" i="12"/>
  <c r="E5884" i="12"/>
  <c r="K5884" i="12" s="1"/>
  <c r="D5884" i="12"/>
  <c r="E5883" i="12"/>
  <c r="K5883" i="12" s="1"/>
  <c r="D5883" i="12"/>
  <c r="E5882" i="12"/>
  <c r="K5882" i="12" s="1"/>
  <c r="D5882" i="12"/>
  <c r="E5881" i="12"/>
  <c r="K5881" i="12" s="1"/>
  <c r="D5881" i="12"/>
  <c r="E5880" i="12"/>
  <c r="K5880" i="12" s="1"/>
  <c r="D5880" i="12"/>
  <c r="E5879" i="12"/>
  <c r="K5879" i="12" s="1"/>
  <c r="D5879" i="12"/>
  <c r="E5878" i="12"/>
  <c r="K5878" i="12" s="1"/>
  <c r="D5878" i="12"/>
  <c r="E5877" i="12"/>
  <c r="K5877" i="12" s="1"/>
  <c r="D5877" i="12"/>
  <c r="E5876" i="12"/>
  <c r="K5876" i="12" s="1"/>
  <c r="D5876" i="12"/>
  <c r="E5875" i="12"/>
  <c r="K5875" i="12" s="1"/>
  <c r="D5875" i="12"/>
  <c r="E5874" i="12"/>
  <c r="K5874" i="12" s="1"/>
  <c r="D5874" i="12"/>
  <c r="E5873" i="12"/>
  <c r="K5873" i="12" s="1"/>
  <c r="D5873" i="12"/>
  <c r="E5872" i="12"/>
  <c r="K5872" i="12" s="1"/>
  <c r="D5872" i="12"/>
  <c r="E5871" i="12"/>
  <c r="K5871" i="12" s="1"/>
  <c r="D5871" i="12"/>
  <c r="K5870" i="12"/>
  <c r="E5870" i="12"/>
  <c r="D5870" i="12"/>
  <c r="E5869" i="12"/>
  <c r="K5869" i="12" s="1"/>
  <c r="D5869" i="12"/>
  <c r="E5868" i="12"/>
  <c r="K5868" i="12" s="1"/>
  <c r="D5868" i="12"/>
  <c r="E5867" i="12"/>
  <c r="K5867" i="12" s="1"/>
  <c r="D5867" i="12"/>
  <c r="E5866" i="12"/>
  <c r="K5866" i="12" s="1"/>
  <c r="D5866" i="12"/>
  <c r="E5865" i="12"/>
  <c r="K5865" i="12" s="1"/>
  <c r="D5865" i="12"/>
  <c r="E5864" i="12"/>
  <c r="K5864" i="12" s="1"/>
  <c r="D5864" i="12"/>
  <c r="E5863" i="12"/>
  <c r="K5863" i="12" s="1"/>
  <c r="D5863" i="12"/>
  <c r="E5862" i="12"/>
  <c r="K5862" i="12" s="1"/>
  <c r="D5862" i="12"/>
  <c r="E5861" i="12"/>
  <c r="K5861" i="12" s="1"/>
  <c r="D5861" i="12"/>
  <c r="E5860" i="12"/>
  <c r="K5860" i="12" s="1"/>
  <c r="D5860" i="12"/>
  <c r="E5859" i="12"/>
  <c r="K5859" i="12" s="1"/>
  <c r="D5859" i="12"/>
  <c r="E5858" i="12"/>
  <c r="K5858" i="12" s="1"/>
  <c r="D5858" i="12"/>
  <c r="E5857" i="12"/>
  <c r="K5857" i="12" s="1"/>
  <c r="D5857" i="12"/>
  <c r="E5856" i="12"/>
  <c r="K5856" i="12" s="1"/>
  <c r="D5856" i="12"/>
  <c r="E5855" i="12"/>
  <c r="K5855" i="12" s="1"/>
  <c r="D5855" i="12"/>
  <c r="E5854" i="12"/>
  <c r="K5854" i="12" s="1"/>
  <c r="D5854" i="12"/>
  <c r="E5853" i="12"/>
  <c r="K5853" i="12" s="1"/>
  <c r="D5853" i="12"/>
  <c r="E5852" i="12"/>
  <c r="K5852" i="12" s="1"/>
  <c r="D5852" i="12"/>
  <c r="E5851" i="12"/>
  <c r="K5851" i="12" s="1"/>
  <c r="D5851" i="12"/>
  <c r="E5850" i="12"/>
  <c r="K5850" i="12" s="1"/>
  <c r="D5850" i="12"/>
  <c r="E5849" i="12"/>
  <c r="K5849" i="12" s="1"/>
  <c r="D5849" i="12"/>
  <c r="E5848" i="12"/>
  <c r="K5848" i="12" s="1"/>
  <c r="D5848" i="12"/>
  <c r="E5847" i="12"/>
  <c r="K5847" i="12" s="1"/>
  <c r="D5847" i="12"/>
  <c r="E5846" i="12"/>
  <c r="K5846" i="12" s="1"/>
  <c r="D5846" i="12"/>
  <c r="E5845" i="12"/>
  <c r="K5845" i="12" s="1"/>
  <c r="D5845" i="12"/>
  <c r="E5844" i="12"/>
  <c r="K5844" i="12" s="1"/>
  <c r="D5844" i="12"/>
  <c r="E5843" i="12"/>
  <c r="K5843" i="12" s="1"/>
  <c r="D5843" i="12"/>
  <c r="E5842" i="12"/>
  <c r="K5842" i="12" s="1"/>
  <c r="D5842" i="12"/>
  <c r="E5841" i="12"/>
  <c r="K5841" i="12" s="1"/>
  <c r="D5841" i="12"/>
  <c r="E5840" i="12"/>
  <c r="K5840" i="12" s="1"/>
  <c r="D5840" i="12"/>
  <c r="E5839" i="12"/>
  <c r="K5839" i="12" s="1"/>
  <c r="D5839" i="12"/>
  <c r="E5838" i="12"/>
  <c r="K5838" i="12" s="1"/>
  <c r="D5838" i="12"/>
  <c r="E5837" i="12"/>
  <c r="K5837" i="12" s="1"/>
  <c r="D5837" i="12"/>
  <c r="E5836" i="12"/>
  <c r="K5836" i="12" s="1"/>
  <c r="D5836" i="12"/>
  <c r="E5835" i="12"/>
  <c r="K5835" i="12" s="1"/>
  <c r="D5835" i="12"/>
  <c r="E5834" i="12"/>
  <c r="K5834" i="12" s="1"/>
  <c r="D5834" i="12"/>
  <c r="E5833" i="12"/>
  <c r="K5833" i="12" s="1"/>
  <c r="D5833" i="12"/>
  <c r="E5832" i="12"/>
  <c r="K5832" i="12" s="1"/>
  <c r="D5832" i="12"/>
  <c r="E5831" i="12"/>
  <c r="K5831" i="12" s="1"/>
  <c r="D5831" i="12"/>
  <c r="E5830" i="12"/>
  <c r="K5830" i="12" s="1"/>
  <c r="D5830" i="12"/>
  <c r="E5829" i="12"/>
  <c r="K5829" i="12" s="1"/>
  <c r="D5829" i="12"/>
  <c r="E5828" i="12"/>
  <c r="K5828" i="12" s="1"/>
  <c r="D5828" i="12"/>
  <c r="E5827" i="12"/>
  <c r="K5827" i="12" s="1"/>
  <c r="D5827" i="12"/>
  <c r="E5826" i="12"/>
  <c r="K5826" i="12" s="1"/>
  <c r="D5826" i="12"/>
  <c r="E5825" i="12"/>
  <c r="K5825" i="12" s="1"/>
  <c r="D5825" i="12"/>
  <c r="E5824" i="12"/>
  <c r="K5824" i="12" s="1"/>
  <c r="D5824" i="12"/>
  <c r="E5823" i="12"/>
  <c r="K5823" i="12" s="1"/>
  <c r="D5823" i="12"/>
  <c r="E5822" i="12"/>
  <c r="K5822" i="12" s="1"/>
  <c r="D5822" i="12"/>
  <c r="E5821" i="12"/>
  <c r="K5821" i="12" s="1"/>
  <c r="D5821" i="12"/>
  <c r="E5820" i="12"/>
  <c r="K5820" i="12" s="1"/>
  <c r="D5820" i="12"/>
  <c r="E5819" i="12"/>
  <c r="K5819" i="12" s="1"/>
  <c r="D5819" i="12"/>
  <c r="E5818" i="12"/>
  <c r="K5818" i="12" s="1"/>
  <c r="D5818" i="12"/>
  <c r="E5817" i="12"/>
  <c r="K5817" i="12" s="1"/>
  <c r="D5817" i="12"/>
  <c r="E5816" i="12"/>
  <c r="K5816" i="12" s="1"/>
  <c r="D5816" i="12"/>
  <c r="E5815" i="12"/>
  <c r="K5815" i="12" s="1"/>
  <c r="D5815" i="12"/>
  <c r="E5814" i="12"/>
  <c r="K5814" i="12" s="1"/>
  <c r="D5814" i="12"/>
  <c r="E5813" i="12"/>
  <c r="K5813" i="12" s="1"/>
  <c r="D5813" i="12"/>
  <c r="E5812" i="12"/>
  <c r="K5812" i="12" s="1"/>
  <c r="D5812" i="12"/>
  <c r="E5811" i="12"/>
  <c r="K5811" i="12" s="1"/>
  <c r="D5811" i="12"/>
  <c r="E5810" i="12"/>
  <c r="K5810" i="12" s="1"/>
  <c r="D5810" i="12"/>
  <c r="E5809" i="12"/>
  <c r="K5809" i="12" s="1"/>
  <c r="D5809" i="12"/>
  <c r="E5808" i="12"/>
  <c r="K5808" i="12" s="1"/>
  <c r="D5808" i="12"/>
  <c r="E5807" i="12"/>
  <c r="K5807" i="12" s="1"/>
  <c r="D5807" i="12"/>
  <c r="E5806" i="12"/>
  <c r="K5806" i="12" s="1"/>
  <c r="D5806" i="12"/>
  <c r="E5805" i="12"/>
  <c r="K5805" i="12" s="1"/>
  <c r="D5805" i="12"/>
  <c r="E5804" i="12"/>
  <c r="K5804" i="12" s="1"/>
  <c r="D5804" i="12"/>
  <c r="E5803" i="12"/>
  <c r="K5803" i="12" s="1"/>
  <c r="D5803" i="12"/>
  <c r="E5802" i="12"/>
  <c r="K5802" i="12" s="1"/>
  <c r="D5802" i="12"/>
  <c r="K5801" i="12"/>
  <c r="E5801" i="12"/>
  <c r="D5801" i="12"/>
  <c r="E5800" i="12"/>
  <c r="K5800" i="12" s="1"/>
  <c r="D5800" i="12"/>
  <c r="E5799" i="12"/>
  <c r="K5799" i="12" s="1"/>
  <c r="D5799" i="12"/>
  <c r="E5798" i="12"/>
  <c r="K5798" i="12" s="1"/>
  <c r="D5798" i="12"/>
  <c r="E5797" i="12"/>
  <c r="K5797" i="12" s="1"/>
  <c r="D5797" i="12"/>
  <c r="E5796" i="12"/>
  <c r="K5796" i="12" s="1"/>
  <c r="D5796" i="12"/>
  <c r="E5795" i="12"/>
  <c r="K5795" i="12" s="1"/>
  <c r="D5795" i="12"/>
  <c r="E5794" i="12"/>
  <c r="K5794" i="12" s="1"/>
  <c r="D5794" i="12"/>
  <c r="E5793" i="12"/>
  <c r="K5793" i="12" s="1"/>
  <c r="D5793" i="12"/>
  <c r="E5792" i="12"/>
  <c r="K5792" i="12" s="1"/>
  <c r="D5792" i="12"/>
  <c r="E5791" i="12"/>
  <c r="K5791" i="12" s="1"/>
  <c r="D5791" i="12"/>
  <c r="E5790" i="12"/>
  <c r="K5790" i="12" s="1"/>
  <c r="D5790" i="12"/>
  <c r="E5789" i="12"/>
  <c r="K5789" i="12" s="1"/>
  <c r="D5789" i="12"/>
  <c r="E5788" i="12"/>
  <c r="K5788" i="12" s="1"/>
  <c r="D5788" i="12"/>
  <c r="E5787" i="12"/>
  <c r="K5787" i="12" s="1"/>
  <c r="D5787" i="12"/>
  <c r="E5786" i="12"/>
  <c r="K5786" i="12" s="1"/>
  <c r="D5786" i="12"/>
  <c r="E5785" i="12"/>
  <c r="K5785" i="12" s="1"/>
  <c r="D5785" i="12"/>
  <c r="E5784" i="12"/>
  <c r="K5784" i="12" s="1"/>
  <c r="D5784" i="12"/>
  <c r="E5783" i="12"/>
  <c r="K5783" i="12" s="1"/>
  <c r="D5783" i="12"/>
  <c r="E5782" i="12"/>
  <c r="K5782" i="12" s="1"/>
  <c r="D5782" i="12"/>
  <c r="E5781" i="12"/>
  <c r="K5781" i="12" s="1"/>
  <c r="D5781" i="12"/>
  <c r="E5780" i="12"/>
  <c r="K5780" i="12" s="1"/>
  <c r="D5780" i="12"/>
  <c r="E5779" i="12"/>
  <c r="K5779" i="12" s="1"/>
  <c r="D5779" i="12"/>
  <c r="E5778" i="12"/>
  <c r="K5778" i="12" s="1"/>
  <c r="D5778" i="12"/>
  <c r="E5777" i="12"/>
  <c r="K5777" i="12" s="1"/>
  <c r="D5777" i="12"/>
  <c r="E5776" i="12"/>
  <c r="K5776" i="12" s="1"/>
  <c r="D5776" i="12"/>
  <c r="E5775" i="12"/>
  <c r="K5775" i="12" s="1"/>
  <c r="D5775" i="12"/>
  <c r="E5774" i="12"/>
  <c r="K5774" i="12" s="1"/>
  <c r="D5774" i="12"/>
  <c r="E5773" i="12"/>
  <c r="K5773" i="12" s="1"/>
  <c r="D5773" i="12"/>
  <c r="E5772" i="12"/>
  <c r="K5772" i="12" s="1"/>
  <c r="D5772" i="12"/>
  <c r="E5771" i="12"/>
  <c r="K5771" i="12" s="1"/>
  <c r="D5771" i="12"/>
  <c r="E5770" i="12"/>
  <c r="K5770" i="12" s="1"/>
  <c r="D5770" i="12"/>
  <c r="E5769" i="12"/>
  <c r="K5769" i="12" s="1"/>
  <c r="D5769" i="12"/>
  <c r="E5768" i="12"/>
  <c r="K5768" i="12" s="1"/>
  <c r="D5768" i="12"/>
  <c r="E5767" i="12"/>
  <c r="K5767" i="12" s="1"/>
  <c r="D5767" i="12"/>
  <c r="E5766" i="12"/>
  <c r="K5766" i="12" s="1"/>
  <c r="D5766" i="12"/>
  <c r="E5765" i="12"/>
  <c r="K5765" i="12" s="1"/>
  <c r="D5765" i="12"/>
  <c r="E5764" i="12"/>
  <c r="K5764" i="12" s="1"/>
  <c r="D5764" i="12"/>
  <c r="E5763" i="12"/>
  <c r="K5763" i="12" s="1"/>
  <c r="D5763" i="12"/>
  <c r="E5762" i="12"/>
  <c r="K5762" i="12" s="1"/>
  <c r="D5762" i="12"/>
  <c r="E5761" i="12"/>
  <c r="K5761" i="12" s="1"/>
  <c r="D5761" i="12"/>
  <c r="E5760" i="12"/>
  <c r="K5760" i="12" s="1"/>
  <c r="D5760" i="12"/>
  <c r="E5759" i="12"/>
  <c r="K5759" i="12" s="1"/>
  <c r="D5759" i="12"/>
  <c r="E5758" i="12"/>
  <c r="K5758" i="12" s="1"/>
  <c r="D5758" i="12"/>
  <c r="E5757" i="12"/>
  <c r="K5757" i="12" s="1"/>
  <c r="D5757" i="12"/>
  <c r="E5756" i="12"/>
  <c r="K5756" i="12" s="1"/>
  <c r="D5756" i="12"/>
  <c r="E5755" i="12"/>
  <c r="K5755" i="12" s="1"/>
  <c r="D5755" i="12"/>
  <c r="E5754" i="12"/>
  <c r="K5754" i="12" s="1"/>
  <c r="D5754" i="12"/>
  <c r="E5753" i="12"/>
  <c r="K5753" i="12" s="1"/>
  <c r="D5753" i="12"/>
  <c r="E5752" i="12"/>
  <c r="K5752" i="12" s="1"/>
  <c r="D5752" i="12"/>
  <c r="E5751" i="12"/>
  <c r="K5751" i="12" s="1"/>
  <c r="D5751" i="12"/>
  <c r="E5750" i="12"/>
  <c r="K5750" i="12" s="1"/>
  <c r="D5750" i="12"/>
  <c r="E5749" i="12"/>
  <c r="K5749" i="12" s="1"/>
  <c r="D5749" i="12"/>
  <c r="E5748" i="12"/>
  <c r="K5748" i="12" s="1"/>
  <c r="D5748" i="12"/>
  <c r="E5747" i="12"/>
  <c r="K5747" i="12" s="1"/>
  <c r="D5747" i="12"/>
  <c r="E5746" i="12"/>
  <c r="K5746" i="12" s="1"/>
  <c r="D5746" i="12"/>
  <c r="E5745" i="12"/>
  <c r="K5745" i="12" s="1"/>
  <c r="D5745" i="12"/>
  <c r="E5744" i="12"/>
  <c r="K5744" i="12" s="1"/>
  <c r="D5744" i="12"/>
  <c r="E5743" i="12"/>
  <c r="K5743" i="12" s="1"/>
  <c r="D5743" i="12"/>
  <c r="E5742" i="12"/>
  <c r="K5742" i="12" s="1"/>
  <c r="D5742" i="12"/>
  <c r="E5741" i="12"/>
  <c r="K5741" i="12" s="1"/>
  <c r="D5741" i="12"/>
  <c r="E5740" i="12"/>
  <c r="K5740" i="12" s="1"/>
  <c r="D5740" i="12"/>
  <c r="E5739" i="12"/>
  <c r="K5739" i="12" s="1"/>
  <c r="D5739" i="12"/>
  <c r="E5738" i="12"/>
  <c r="K5738" i="12" s="1"/>
  <c r="D5738" i="12"/>
  <c r="E5737" i="12"/>
  <c r="K5737" i="12" s="1"/>
  <c r="D5737" i="12"/>
  <c r="E5736" i="12"/>
  <c r="K5736" i="12" s="1"/>
  <c r="D5736" i="12"/>
  <c r="E5735" i="12"/>
  <c r="K5735" i="12" s="1"/>
  <c r="D5735" i="12"/>
  <c r="E5734" i="12"/>
  <c r="K5734" i="12" s="1"/>
  <c r="D5734" i="12"/>
  <c r="E5733" i="12"/>
  <c r="K5733" i="12" s="1"/>
  <c r="D5733" i="12"/>
  <c r="E5732" i="12"/>
  <c r="K5732" i="12" s="1"/>
  <c r="D5732" i="12"/>
  <c r="E5731" i="12"/>
  <c r="K5731" i="12" s="1"/>
  <c r="D5731" i="12"/>
  <c r="E5730" i="12"/>
  <c r="K5730" i="12" s="1"/>
  <c r="D5730" i="12"/>
  <c r="E5729" i="12"/>
  <c r="K5729" i="12" s="1"/>
  <c r="D5729" i="12"/>
  <c r="E5728" i="12"/>
  <c r="K5728" i="12" s="1"/>
  <c r="D5728" i="12"/>
  <c r="E5727" i="12"/>
  <c r="K5727" i="12" s="1"/>
  <c r="D5727" i="12"/>
  <c r="E5726" i="12"/>
  <c r="K5726" i="12" s="1"/>
  <c r="D5726" i="12"/>
  <c r="E5725" i="12"/>
  <c r="K5725" i="12" s="1"/>
  <c r="D5725" i="12"/>
  <c r="E5724" i="12"/>
  <c r="K5724" i="12" s="1"/>
  <c r="D5724" i="12"/>
  <c r="E5723" i="12"/>
  <c r="K5723" i="12" s="1"/>
  <c r="D5723" i="12"/>
  <c r="E5722" i="12"/>
  <c r="K5722" i="12" s="1"/>
  <c r="D5722" i="12"/>
  <c r="E5721" i="12"/>
  <c r="K5721" i="12" s="1"/>
  <c r="D5721" i="12"/>
  <c r="E5720" i="12"/>
  <c r="K5720" i="12" s="1"/>
  <c r="D5720" i="12"/>
  <c r="E5719" i="12"/>
  <c r="K5719" i="12" s="1"/>
  <c r="D5719" i="12"/>
  <c r="E5718" i="12"/>
  <c r="K5718" i="12" s="1"/>
  <c r="D5718" i="12"/>
  <c r="E5717" i="12"/>
  <c r="K5717" i="12" s="1"/>
  <c r="D5717" i="12"/>
  <c r="E5716" i="12"/>
  <c r="K5716" i="12" s="1"/>
  <c r="D5716" i="12"/>
  <c r="E5715" i="12"/>
  <c r="K5715" i="12" s="1"/>
  <c r="D5715" i="12"/>
  <c r="E5714" i="12"/>
  <c r="K5714" i="12" s="1"/>
  <c r="D5714" i="12"/>
  <c r="E5713" i="12"/>
  <c r="K5713" i="12" s="1"/>
  <c r="D5713" i="12"/>
  <c r="E5712" i="12"/>
  <c r="K5712" i="12" s="1"/>
  <c r="D5712" i="12"/>
  <c r="E5711" i="12"/>
  <c r="K5711" i="12" s="1"/>
  <c r="D5711" i="12"/>
  <c r="E5710" i="12"/>
  <c r="K5710" i="12" s="1"/>
  <c r="D5710" i="12"/>
  <c r="E5709" i="12"/>
  <c r="K5709" i="12" s="1"/>
  <c r="D5709" i="12"/>
  <c r="E5708" i="12"/>
  <c r="K5708" i="12" s="1"/>
  <c r="D5708" i="12"/>
  <c r="E5707" i="12"/>
  <c r="K5707" i="12" s="1"/>
  <c r="D5707" i="12"/>
  <c r="E5706" i="12"/>
  <c r="K5706" i="12" s="1"/>
  <c r="D5706" i="12"/>
  <c r="E5705" i="12"/>
  <c r="K5705" i="12" s="1"/>
  <c r="D5705" i="12"/>
  <c r="E5704" i="12"/>
  <c r="K5704" i="12" s="1"/>
  <c r="D5704" i="12"/>
  <c r="E5703" i="12"/>
  <c r="K5703" i="12" s="1"/>
  <c r="D5703" i="12"/>
  <c r="E5702" i="12"/>
  <c r="K5702" i="12" s="1"/>
  <c r="D5702" i="12"/>
  <c r="E5701" i="12"/>
  <c r="K5701" i="12" s="1"/>
  <c r="D5701" i="12"/>
  <c r="E5700" i="12"/>
  <c r="K5700" i="12" s="1"/>
  <c r="D5700" i="12"/>
  <c r="E5699" i="12"/>
  <c r="K5699" i="12" s="1"/>
  <c r="D5699" i="12"/>
  <c r="E5698" i="12"/>
  <c r="K5698" i="12" s="1"/>
  <c r="D5698" i="12"/>
  <c r="K5697" i="12"/>
  <c r="E5697" i="12"/>
  <c r="D5697" i="12"/>
  <c r="E5696" i="12"/>
  <c r="K5696" i="12" s="1"/>
  <c r="D5696" i="12"/>
  <c r="E5695" i="12"/>
  <c r="K5695" i="12" s="1"/>
  <c r="D5695" i="12"/>
  <c r="E5694" i="12"/>
  <c r="K5694" i="12" s="1"/>
  <c r="D5694" i="12"/>
  <c r="E5693" i="12"/>
  <c r="K5693" i="12" s="1"/>
  <c r="D5693" i="12"/>
  <c r="E5692" i="12"/>
  <c r="K5692" i="12" s="1"/>
  <c r="D5692" i="12"/>
  <c r="E5691" i="12"/>
  <c r="K5691" i="12" s="1"/>
  <c r="D5691" i="12"/>
  <c r="E5690" i="12"/>
  <c r="K5690" i="12" s="1"/>
  <c r="D5690" i="12"/>
  <c r="E5689" i="12"/>
  <c r="K5689" i="12" s="1"/>
  <c r="D5689" i="12"/>
  <c r="E5688" i="12"/>
  <c r="K5688" i="12" s="1"/>
  <c r="D5688" i="12"/>
  <c r="E5687" i="12"/>
  <c r="K5687" i="12" s="1"/>
  <c r="D5687" i="12"/>
  <c r="E5686" i="12"/>
  <c r="K5686" i="12" s="1"/>
  <c r="D5686" i="12"/>
  <c r="E5685" i="12"/>
  <c r="K5685" i="12" s="1"/>
  <c r="D5685" i="12"/>
  <c r="E5684" i="12"/>
  <c r="K5684" i="12" s="1"/>
  <c r="D5684" i="12"/>
  <c r="E5683" i="12"/>
  <c r="K5683" i="12" s="1"/>
  <c r="D5683" i="12"/>
  <c r="E5682" i="12"/>
  <c r="K5682" i="12" s="1"/>
  <c r="D5682" i="12"/>
  <c r="E5681" i="12"/>
  <c r="K5681" i="12" s="1"/>
  <c r="D5681" i="12"/>
  <c r="E5680" i="12"/>
  <c r="K5680" i="12" s="1"/>
  <c r="D5680" i="12"/>
  <c r="E5679" i="12"/>
  <c r="K5679" i="12" s="1"/>
  <c r="D5679" i="12"/>
  <c r="E5678" i="12"/>
  <c r="K5678" i="12" s="1"/>
  <c r="D5678" i="12"/>
  <c r="E5677" i="12"/>
  <c r="K5677" i="12" s="1"/>
  <c r="D5677" i="12"/>
  <c r="E5676" i="12"/>
  <c r="K5676" i="12" s="1"/>
  <c r="D5676" i="12"/>
  <c r="E5675" i="12"/>
  <c r="K5675" i="12" s="1"/>
  <c r="D5675" i="12"/>
  <c r="E5674" i="12"/>
  <c r="K5674" i="12" s="1"/>
  <c r="D5674" i="12"/>
  <c r="E5673" i="12"/>
  <c r="K5673" i="12" s="1"/>
  <c r="D5673" i="12"/>
  <c r="E5672" i="12"/>
  <c r="K5672" i="12" s="1"/>
  <c r="D5672" i="12"/>
  <c r="E5671" i="12"/>
  <c r="K5671" i="12" s="1"/>
  <c r="D5671" i="12"/>
  <c r="E5670" i="12"/>
  <c r="K5670" i="12" s="1"/>
  <c r="D5670" i="12"/>
  <c r="E5669" i="12"/>
  <c r="K5669" i="12" s="1"/>
  <c r="D5669" i="12"/>
  <c r="E5668" i="12"/>
  <c r="K5668" i="12" s="1"/>
  <c r="D5668" i="12"/>
  <c r="E5667" i="12"/>
  <c r="K5667" i="12" s="1"/>
  <c r="D5667" i="12"/>
  <c r="E5666" i="12"/>
  <c r="K5666" i="12" s="1"/>
  <c r="D5666" i="12"/>
  <c r="E5665" i="12"/>
  <c r="K5665" i="12" s="1"/>
  <c r="D5665" i="12"/>
  <c r="K5664" i="12"/>
  <c r="E5664" i="12"/>
  <c r="D5664" i="12"/>
  <c r="E5663" i="12"/>
  <c r="K5663" i="12" s="1"/>
  <c r="D5663" i="12"/>
  <c r="E5662" i="12"/>
  <c r="K5662" i="12" s="1"/>
  <c r="D5662" i="12"/>
  <c r="E5661" i="12"/>
  <c r="K5661" i="12" s="1"/>
  <c r="D5661" i="12"/>
  <c r="E5660" i="12"/>
  <c r="K5660" i="12" s="1"/>
  <c r="D5660" i="12"/>
  <c r="E5659" i="12"/>
  <c r="K5659" i="12" s="1"/>
  <c r="D5659" i="12"/>
  <c r="E5658" i="12"/>
  <c r="K5658" i="12" s="1"/>
  <c r="D5658" i="12"/>
  <c r="E5657" i="12"/>
  <c r="K5657" i="12" s="1"/>
  <c r="D5657" i="12"/>
  <c r="E5656" i="12"/>
  <c r="K5656" i="12" s="1"/>
  <c r="D5656" i="12"/>
  <c r="E5655" i="12"/>
  <c r="K5655" i="12" s="1"/>
  <c r="D5655" i="12"/>
  <c r="E5654" i="12"/>
  <c r="K5654" i="12" s="1"/>
  <c r="D5654" i="12"/>
  <c r="E5653" i="12"/>
  <c r="K5653" i="12" s="1"/>
  <c r="D5653" i="12"/>
  <c r="E5652" i="12"/>
  <c r="K5652" i="12" s="1"/>
  <c r="D5652" i="12"/>
  <c r="E5651" i="12"/>
  <c r="K5651" i="12" s="1"/>
  <c r="D5651" i="12"/>
  <c r="E5650" i="12"/>
  <c r="K5650" i="12" s="1"/>
  <c r="D5650" i="12"/>
  <c r="E5649" i="12"/>
  <c r="K5649" i="12" s="1"/>
  <c r="D5649" i="12"/>
  <c r="E5648" i="12"/>
  <c r="K5648" i="12" s="1"/>
  <c r="D5648" i="12"/>
  <c r="E5647" i="12"/>
  <c r="K5647" i="12" s="1"/>
  <c r="D5647" i="12"/>
  <c r="E5646" i="12"/>
  <c r="K5646" i="12" s="1"/>
  <c r="D5646" i="12"/>
  <c r="E5645" i="12"/>
  <c r="K5645" i="12" s="1"/>
  <c r="D5645" i="12"/>
  <c r="E5644" i="12"/>
  <c r="K5644" i="12" s="1"/>
  <c r="D5644" i="12"/>
  <c r="E5643" i="12"/>
  <c r="K5643" i="12" s="1"/>
  <c r="D5643" i="12"/>
  <c r="E5642" i="12"/>
  <c r="K5642" i="12" s="1"/>
  <c r="D5642" i="12"/>
  <c r="E5641" i="12"/>
  <c r="K5641" i="12" s="1"/>
  <c r="D5641" i="12"/>
  <c r="E5640" i="12"/>
  <c r="K5640" i="12" s="1"/>
  <c r="D5640" i="12"/>
  <c r="K5639" i="12"/>
  <c r="E5639" i="12"/>
  <c r="D5639" i="12"/>
  <c r="E5638" i="12"/>
  <c r="K5638" i="12" s="1"/>
  <c r="D5638" i="12"/>
  <c r="E5637" i="12"/>
  <c r="K5637" i="12" s="1"/>
  <c r="D5637" i="12"/>
  <c r="E5636" i="12"/>
  <c r="K5636" i="12" s="1"/>
  <c r="D5636" i="12"/>
  <c r="E5635" i="12"/>
  <c r="K5635" i="12" s="1"/>
  <c r="D5635" i="12"/>
  <c r="E5634" i="12"/>
  <c r="K5634" i="12" s="1"/>
  <c r="D5634" i="12"/>
  <c r="E5633" i="12"/>
  <c r="K5633" i="12" s="1"/>
  <c r="D5633" i="12"/>
  <c r="E5632" i="12"/>
  <c r="K5632" i="12" s="1"/>
  <c r="D5632" i="12"/>
  <c r="E5631" i="12"/>
  <c r="K5631" i="12" s="1"/>
  <c r="D5631" i="12"/>
  <c r="E5630" i="12"/>
  <c r="K5630" i="12" s="1"/>
  <c r="D5630" i="12"/>
  <c r="E5629" i="12"/>
  <c r="K5629" i="12" s="1"/>
  <c r="D5629" i="12"/>
  <c r="E5628" i="12"/>
  <c r="K5628" i="12" s="1"/>
  <c r="D5628" i="12"/>
  <c r="E5627" i="12"/>
  <c r="K5627" i="12" s="1"/>
  <c r="D5627" i="12"/>
  <c r="E5626" i="12"/>
  <c r="K5626" i="12" s="1"/>
  <c r="D5626" i="12"/>
  <c r="E5625" i="12"/>
  <c r="K5625" i="12" s="1"/>
  <c r="D5625" i="12"/>
  <c r="E5624" i="12"/>
  <c r="K5624" i="12" s="1"/>
  <c r="D5624" i="12"/>
  <c r="E5623" i="12"/>
  <c r="K5623" i="12" s="1"/>
  <c r="D5623" i="12"/>
  <c r="E5622" i="12"/>
  <c r="K5622" i="12" s="1"/>
  <c r="D5622" i="12"/>
  <c r="E5621" i="12"/>
  <c r="K5621" i="12" s="1"/>
  <c r="D5621" i="12"/>
  <c r="E5620" i="12"/>
  <c r="K5620" i="12" s="1"/>
  <c r="D5620" i="12"/>
  <c r="E5619" i="12"/>
  <c r="K5619" i="12" s="1"/>
  <c r="D5619" i="12"/>
  <c r="E5618" i="12"/>
  <c r="K5618" i="12" s="1"/>
  <c r="D5618" i="12"/>
  <c r="E5617" i="12"/>
  <c r="K5617" i="12" s="1"/>
  <c r="D5617" i="12"/>
  <c r="E5616" i="12"/>
  <c r="K5616" i="12" s="1"/>
  <c r="D5616" i="12"/>
  <c r="E5615" i="12"/>
  <c r="K5615" i="12" s="1"/>
  <c r="D5615" i="12"/>
  <c r="E5614" i="12"/>
  <c r="K5614" i="12" s="1"/>
  <c r="D5614" i="12"/>
  <c r="E5613" i="12"/>
  <c r="K5613" i="12" s="1"/>
  <c r="D5613" i="12"/>
  <c r="E5612" i="12"/>
  <c r="K5612" i="12" s="1"/>
  <c r="D5612" i="12"/>
  <c r="E5611" i="12"/>
  <c r="K5611" i="12" s="1"/>
  <c r="D5611" i="12"/>
  <c r="E5610" i="12"/>
  <c r="K5610" i="12" s="1"/>
  <c r="D5610" i="12"/>
  <c r="E5609" i="12"/>
  <c r="K5609" i="12" s="1"/>
  <c r="D5609" i="12"/>
  <c r="E5608" i="12"/>
  <c r="K5608" i="12" s="1"/>
  <c r="D5608" i="12"/>
  <c r="E5607" i="12"/>
  <c r="K5607" i="12" s="1"/>
  <c r="D5607" i="12"/>
  <c r="E5606" i="12"/>
  <c r="K5606" i="12" s="1"/>
  <c r="D5606" i="12"/>
  <c r="E5605" i="12"/>
  <c r="K5605" i="12" s="1"/>
  <c r="D5605" i="12"/>
  <c r="E5604" i="12"/>
  <c r="K5604" i="12" s="1"/>
  <c r="D5604" i="12"/>
  <c r="E5603" i="12"/>
  <c r="K5603" i="12" s="1"/>
  <c r="D5603" i="12"/>
  <c r="E5602" i="12"/>
  <c r="K5602" i="12" s="1"/>
  <c r="D5602" i="12"/>
  <c r="E5601" i="12"/>
  <c r="K5601" i="12" s="1"/>
  <c r="D5601" i="12"/>
  <c r="E5600" i="12"/>
  <c r="K5600" i="12" s="1"/>
  <c r="D5600" i="12"/>
  <c r="E5599" i="12"/>
  <c r="K5599" i="12" s="1"/>
  <c r="D5599" i="12"/>
  <c r="E5598" i="12"/>
  <c r="K5598" i="12" s="1"/>
  <c r="D5598" i="12"/>
  <c r="E5597" i="12"/>
  <c r="K5597" i="12" s="1"/>
  <c r="D5597" i="12"/>
  <c r="E5596" i="12"/>
  <c r="K5596" i="12" s="1"/>
  <c r="D5596" i="12"/>
  <c r="E5595" i="12"/>
  <c r="K5595" i="12" s="1"/>
  <c r="D5595" i="12"/>
  <c r="E5594" i="12"/>
  <c r="K5594" i="12" s="1"/>
  <c r="D5594" i="12"/>
  <c r="E5593" i="12"/>
  <c r="K5593" i="12" s="1"/>
  <c r="D5593" i="12"/>
  <c r="E5592" i="12"/>
  <c r="K5592" i="12" s="1"/>
  <c r="D5592" i="12"/>
  <c r="E5591" i="12"/>
  <c r="K5591" i="12" s="1"/>
  <c r="D5591" i="12"/>
  <c r="E5590" i="12"/>
  <c r="K5590" i="12" s="1"/>
  <c r="D5590" i="12"/>
  <c r="E5589" i="12"/>
  <c r="K5589" i="12" s="1"/>
  <c r="D5589" i="12"/>
  <c r="E5588" i="12"/>
  <c r="K5588" i="12" s="1"/>
  <c r="D5588" i="12"/>
  <c r="E5587" i="12"/>
  <c r="K5587" i="12" s="1"/>
  <c r="D5587" i="12"/>
  <c r="E5586" i="12"/>
  <c r="K5586" i="12" s="1"/>
  <c r="D5586" i="12"/>
  <c r="E5585" i="12"/>
  <c r="K5585" i="12" s="1"/>
  <c r="D5585" i="12"/>
  <c r="E5584" i="12"/>
  <c r="K5584" i="12" s="1"/>
  <c r="D5584" i="12"/>
  <c r="E5583" i="12"/>
  <c r="K5583" i="12" s="1"/>
  <c r="D5583" i="12"/>
  <c r="E5582" i="12"/>
  <c r="K5582" i="12" s="1"/>
  <c r="D5582" i="12"/>
  <c r="E5581" i="12"/>
  <c r="K5581" i="12" s="1"/>
  <c r="D5581" i="12"/>
  <c r="E5580" i="12"/>
  <c r="K5580" i="12" s="1"/>
  <c r="D5580" i="12"/>
  <c r="E5579" i="12"/>
  <c r="K5579" i="12" s="1"/>
  <c r="D5579" i="12"/>
  <c r="E5578" i="12"/>
  <c r="K5578" i="12" s="1"/>
  <c r="D5578" i="12"/>
  <c r="E5577" i="12"/>
  <c r="K5577" i="12" s="1"/>
  <c r="D5577" i="12"/>
  <c r="E5576" i="12"/>
  <c r="K5576" i="12" s="1"/>
  <c r="D5576" i="12"/>
  <c r="E5575" i="12"/>
  <c r="K5575" i="12" s="1"/>
  <c r="D5575" i="12"/>
  <c r="E5574" i="12"/>
  <c r="K5574" i="12" s="1"/>
  <c r="D5574" i="12"/>
  <c r="E5573" i="12"/>
  <c r="K5573" i="12" s="1"/>
  <c r="D5573" i="12"/>
  <c r="E5572" i="12"/>
  <c r="K5572" i="12" s="1"/>
  <c r="D5572" i="12"/>
  <c r="E5571" i="12"/>
  <c r="K5571" i="12" s="1"/>
  <c r="D5571" i="12"/>
  <c r="E5570" i="12"/>
  <c r="K5570" i="12" s="1"/>
  <c r="D5570" i="12"/>
  <c r="E5569" i="12"/>
  <c r="K5569" i="12" s="1"/>
  <c r="D5569" i="12"/>
  <c r="E5568" i="12"/>
  <c r="K5568" i="12" s="1"/>
  <c r="D5568" i="12"/>
  <c r="E5567" i="12"/>
  <c r="K5567" i="12" s="1"/>
  <c r="D5567" i="12"/>
  <c r="E5566" i="12"/>
  <c r="K5566" i="12" s="1"/>
  <c r="D5566" i="12"/>
  <c r="E5565" i="12"/>
  <c r="K5565" i="12" s="1"/>
  <c r="D5565" i="12"/>
  <c r="E5564" i="12"/>
  <c r="K5564" i="12" s="1"/>
  <c r="D5564" i="12"/>
  <c r="E5563" i="12"/>
  <c r="K5563" i="12" s="1"/>
  <c r="D5563" i="12"/>
  <c r="E5562" i="12"/>
  <c r="K5562" i="12" s="1"/>
  <c r="D5562" i="12"/>
  <c r="E5561" i="12"/>
  <c r="K5561" i="12" s="1"/>
  <c r="D5561" i="12"/>
  <c r="E5560" i="12"/>
  <c r="K5560" i="12" s="1"/>
  <c r="D5560" i="12"/>
  <c r="E5559" i="12"/>
  <c r="K5559" i="12" s="1"/>
  <c r="D5559" i="12"/>
  <c r="E5558" i="12"/>
  <c r="K5558" i="12" s="1"/>
  <c r="D5558" i="12"/>
  <c r="E5557" i="12"/>
  <c r="K5557" i="12" s="1"/>
  <c r="D5557" i="12"/>
  <c r="E5556" i="12"/>
  <c r="K5556" i="12" s="1"/>
  <c r="D5556" i="12"/>
  <c r="E5555" i="12"/>
  <c r="K5555" i="12" s="1"/>
  <c r="D5555" i="12"/>
  <c r="E5554" i="12"/>
  <c r="K5554" i="12" s="1"/>
  <c r="D5554" i="12"/>
  <c r="E5553" i="12"/>
  <c r="K5553" i="12" s="1"/>
  <c r="D5553" i="12"/>
  <c r="E5552" i="12"/>
  <c r="K5552" i="12" s="1"/>
  <c r="D5552" i="12"/>
  <c r="E5551" i="12"/>
  <c r="K5551" i="12" s="1"/>
  <c r="D5551" i="12"/>
  <c r="E5550" i="12"/>
  <c r="K5550" i="12" s="1"/>
  <c r="D5550" i="12"/>
  <c r="E5549" i="12"/>
  <c r="K5549" i="12" s="1"/>
  <c r="D5549" i="12"/>
  <c r="E5548" i="12"/>
  <c r="K5548" i="12" s="1"/>
  <c r="D5548" i="12"/>
  <c r="E5547" i="12"/>
  <c r="K5547" i="12" s="1"/>
  <c r="D5547" i="12"/>
  <c r="E5546" i="12"/>
  <c r="K5546" i="12" s="1"/>
  <c r="D5546" i="12"/>
  <c r="E5545" i="12"/>
  <c r="K5545" i="12" s="1"/>
  <c r="D5545" i="12"/>
  <c r="E5544" i="12"/>
  <c r="K5544" i="12" s="1"/>
  <c r="D5544" i="12"/>
  <c r="E5543" i="12"/>
  <c r="K5543" i="12" s="1"/>
  <c r="D5543" i="12"/>
  <c r="K5542" i="12"/>
  <c r="E5542" i="12"/>
  <c r="D5542" i="12"/>
  <c r="E5541" i="12"/>
  <c r="K5541" i="12" s="1"/>
  <c r="D5541" i="12"/>
  <c r="E5540" i="12"/>
  <c r="K5540" i="12" s="1"/>
  <c r="D5540" i="12"/>
  <c r="E5539" i="12"/>
  <c r="K5539" i="12" s="1"/>
  <c r="D5539" i="12"/>
  <c r="E5538" i="12"/>
  <c r="K5538" i="12" s="1"/>
  <c r="D5538" i="12"/>
  <c r="E5537" i="12"/>
  <c r="K5537" i="12" s="1"/>
  <c r="D5537" i="12"/>
  <c r="E5536" i="12"/>
  <c r="K5536" i="12" s="1"/>
  <c r="D5536" i="12"/>
  <c r="E5535" i="12"/>
  <c r="K5535" i="12" s="1"/>
  <c r="D5535" i="12"/>
  <c r="E5534" i="12"/>
  <c r="K5534" i="12" s="1"/>
  <c r="D5534" i="12"/>
  <c r="E5533" i="12"/>
  <c r="K5533" i="12" s="1"/>
  <c r="D5533" i="12"/>
  <c r="E5532" i="12"/>
  <c r="K5532" i="12" s="1"/>
  <c r="D5532" i="12"/>
  <c r="E5531" i="12"/>
  <c r="K5531" i="12" s="1"/>
  <c r="D5531" i="12"/>
  <c r="E5530" i="12"/>
  <c r="K5530" i="12" s="1"/>
  <c r="D5530" i="12"/>
  <c r="E5529" i="12"/>
  <c r="K5529" i="12" s="1"/>
  <c r="D5529" i="12"/>
  <c r="E5528" i="12"/>
  <c r="K5528" i="12" s="1"/>
  <c r="D5528" i="12"/>
  <c r="E5527" i="12"/>
  <c r="K5527" i="12" s="1"/>
  <c r="D5527" i="12"/>
  <c r="E5526" i="12"/>
  <c r="K5526" i="12" s="1"/>
  <c r="D5526" i="12"/>
  <c r="E5525" i="12"/>
  <c r="K5525" i="12" s="1"/>
  <c r="D5525" i="12"/>
  <c r="E5524" i="12"/>
  <c r="K5524" i="12" s="1"/>
  <c r="D5524" i="12"/>
  <c r="E5523" i="12"/>
  <c r="K5523" i="12" s="1"/>
  <c r="D5523" i="12"/>
  <c r="E5522" i="12"/>
  <c r="K5522" i="12" s="1"/>
  <c r="D5522" i="12"/>
  <c r="E5521" i="12"/>
  <c r="K5521" i="12" s="1"/>
  <c r="D5521" i="12"/>
  <c r="E5520" i="12"/>
  <c r="K5520" i="12" s="1"/>
  <c r="D5520" i="12"/>
  <c r="E5519" i="12"/>
  <c r="K5519" i="12" s="1"/>
  <c r="D5519" i="12"/>
  <c r="E5518" i="12"/>
  <c r="K5518" i="12" s="1"/>
  <c r="D5518" i="12"/>
  <c r="E5517" i="12"/>
  <c r="K5517" i="12" s="1"/>
  <c r="D5517" i="12"/>
  <c r="E5516" i="12"/>
  <c r="K5516" i="12" s="1"/>
  <c r="D5516" i="12"/>
  <c r="E5515" i="12"/>
  <c r="K5515" i="12" s="1"/>
  <c r="D5515" i="12"/>
  <c r="E5514" i="12"/>
  <c r="K5514" i="12" s="1"/>
  <c r="D5514" i="12"/>
  <c r="E5513" i="12"/>
  <c r="K5513" i="12" s="1"/>
  <c r="D5513" i="12"/>
  <c r="E5512" i="12"/>
  <c r="K5512" i="12" s="1"/>
  <c r="D5512" i="12"/>
  <c r="E5511" i="12"/>
  <c r="K5511" i="12" s="1"/>
  <c r="D5511" i="12"/>
  <c r="E5510" i="12"/>
  <c r="K5510" i="12" s="1"/>
  <c r="D5510" i="12"/>
  <c r="E5509" i="12"/>
  <c r="K5509" i="12" s="1"/>
  <c r="D5509" i="12"/>
  <c r="E5508" i="12"/>
  <c r="K5508" i="12" s="1"/>
  <c r="D5508" i="12"/>
  <c r="E5507" i="12"/>
  <c r="K5507" i="12" s="1"/>
  <c r="D5507" i="12"/>
  <c r="E5506" i="12"/>
  <c r="K5506" i="12" s="1"/>
  <c r="D5506" i="12"/>
  <c r="E5505" i="12"/>
  <c r="K5505" i="12" s="1"/>
  <c r="D5505" i="12"/>
  <c r="E5504" i="12"/>
  <c r="K5504" i="12" s="1"/>
  <c r="D5504" i="12"/>
  <c r="E5503" i="12"/>
  <c r="K5503" i="12" s="1"/>
  <c r="D5503" i="12"/>
  <c r="E5502" i="12"/>
  <c r="K5502" i="12" s="1"/>
  <c r="D5502" i="12"/>
  <c r="E5501" i="12"/>
  <c r="K5501" i="12" s="1"/>
  <c r="D5501" i="12"/>
  <c r="E5500" i="12"/>
  <c r="K5500" i="12" s="1"/>
  <c r="D5500" i="12"/>
  <c r="E5499" i="12"/>
  <c r="K5499" i="12" s="1"/>
  <c r="D5499" i="12"/>
  <c r="E5498" i="12"/>
  <c r="K5498" i="12" s="1"/>
  <c r="D5498" i="12"/>
  <c r="E5497" i="12"/>
  <c r="K5497" i="12" s="1"/>
  <c r="D5497" i="12"/>
  <c r="E5496" i="12"/>
  <c r="K5496" i="12" s="1"/>
  <c r="D5496" i="12"/>
  <c r="E5495" i="12"/>
  <c r="K5495" i="12" s="1"/>
  <c r="D5495" i="12"/>
  <c r="E5494" i="12"/>
  <c r="K5494" i="12" s="1"/>
  <c r="D5494" i="12"/>
  <c r="E5493" i="12"/>
  <c r="K5493" i="12" s="1"/>
  <c r="D5493" i="12"/>
  <c r="E5492" i="12"/>
  <c r="K5492" i="12" s="1"/>
  <c r="D5492" i="12"/>
  <c r="E5491" i="12"/>
  <c r="K5491" i="12" s="1"/>
  <c r="D5491" i="12"/>
  <c r="E5490" i="12"/>
  <c r="K5490" i="12" s="1"/>
  <c r="D5490" i="12"/>
  <c r="E5489" i="12"/>
  <c r="K5489" i="12" s="1"/>
  <c r="D5489" i="12"/>
  <c r="E5488" i="12"/>
  <c r="K5488" i="12" s="1"/>
  <c r="D5488" i="12"/>
  <c r="E5487" i="12"/>
  <c r="K5487" i="12" s="1"/>
  <c r="D5487" i="12"/>
  <c r="E5486" i="12"/>
  <c r="K5486" i="12" s="1"/>
  <c r="D5486" i="12"/>
  <c r="E5485" i="12"/>
  <c r="K5485" i="12" s="1"/>
  <c r="D5485" i="12"/>
  <c r="E5484" i="12"/>
  <c r="K5484" i="12" s="1"/>
  <c r="D5484" i="12"/>
  <c r="E5483" i="12"/>
  <c r="K5483" i="12" s="1"/>
  <c r="D5483" i="12"/>
  <c r="E5482" i="12"/>
  <c r="K5482" i="12" s="1"/>
  <c r="D5482" i="12"/>
  <c r="E5481" i="12"/>
  <c r="K5481" i="12" s="1"/>
  <c r="D5481" i="12"/>
  <c r="E5480" i="12"/>
  <c r="K5480" i="12" s="1"/>
  <c r="D5480" i="12"/>
  <c r="E5479" i="12"/>
  <c r="K5479" i="12" s="1"/>
  <c r="D5479" i="12"/>
  <c r="E5478" i="12"/>
  <c r="K5478" i="12" s="1"/>
  <c r="D5478" i="12"/>
  <c r="E5477" i="12"/>
  <c r="K5477" i="12" s="1"/>
  <c r="D5477" i="12"/>
  <c r="E5476" i="12"/>
  <c r="K5476" i="12" s="1"/>
  <c r="D5476" i="12"/>
  <c r="E5475" i="12"/>
  <c r="K5475" i="12" s="1"/>
  <c r="D5475" i="12"/>
  <c r="E5474" i="12"/>
  <c r="K5474" i="12" s="1"/>
  <c r="D5474" i="12"/>
  <c r="E5473" i="12"/>
  <c r="K5473" i="12" s="1"/>
  <c r="D5473" i="12"/>
  <c r="E5472" i="12"/>
  <c r="K5472" i="12" s="1"/>
  <c r="D5472" i="12"/>
  <c r="E5471" i="12"/>
  <c r="K5471" i="12" s="1"/>
  <c r="D5471" i="12"/>
  <c r="E5470" i="12"/>
  <c r="K5470" i="12" s="1"/>
  <c r="D5470" i="12"/>
  <c r="E5469" i="12"/>
  <c r="K5469" i="12" s="1"/>
  <c r="D5469" i="12"/>
  <c r="E5468" i="12"/>
  <c r="K5468" i="12" s="1"/>
  <c r="D5468" i="12"/>
  <c r="E5467" i="12"/>
  <c r="K5467" i="12" s="1"/>
  <c r="D5467" i="12"/>
  <c r="E5466" i="12"/>
  <c r="K5466" i="12" s="1"/>
  <c r="D5466" i="12"/>
  <c r="E5465" i="12"/>
  <c r="K5465" i="12" s="1"/>
  <c r="D5465" i="12"/>
  <c r="E5464" i="12"/>
  <c r="K5464" i="12" s="1"/>
  <c r="D5464" i="12"/>
  <c r="E5463" i="12"/>
  <c r="K5463" i="12" s="1"/>
  <c r="D5463" i="12"/>
  <c r="E5462" i="12"/>
  <c r="K5462" i="12" s="1"/>
  <c r="D5462" i="12"/>
  <c r="E5461" i="12"/>
  <c r="K5461" i="12" s="1"/>
  <c r="D5461" i="12"/>
  <c r="E5460" i="12"/>
  <c r="K5460" i="12" s="1"/>
  <c r="D5460" i="12"/>
  <c r="E5459" i="12"/>
  <c r="K5459" i="12" s="1"/>
  <c r="D5459" i="12"/>
  <c r="E5458" i="12"/>
  <c r="K5458" i="12" s="1"/>
  <c r="D5458" i="12"/>
  <c r="E5457" i="12"/>
  <c r="K5457" i="12" s="1"/>
  <c r="D5457" i="12"/>
  <c r="E5456" i="12"/>
  <c r="K5456" i="12" s="1"/>
  <c r="D5456" i="12"/>
  <c r="E5455" i="12"/>
  <c r="K5455" i="12" s="1"/>
  <c r="D5455" i="12"/>
  <c r="E5454" i="12"/>
  <c r="K5454" i="12" s="1"/>
  <c r="D5454" i="12"/>
  <c r="E5453" i="12"/>
  <c r="K5453" i="12" s="1"/>
  <c r="D5453" i="12"/>
  <c r="E5452" i="12"/>
  <c r="K5452" i="12" s="1"/>
  <c r="D5452" i="12"/>
  <c r="E5451" i="12"/>
  <c r="K5451" i="12" s="1"/>
  <c r="D5451" i="12"/>
  <c r="E5450" i="12"/>
  <c r="K5450" i="12" s="1"/>
  <c r="D5450" i="12"/>
  <c r="E5449" i="12"/>
  <c r="K5449" i="12" s="1"/>
  <c r="D5449" i="12"/>
  <c r="E5448" i="12"/>
  <c r="K5448" i="12" s="1"/>
  <c r="D5448" i="12"/>
  <c r="E5447" i="12"/>
  <c r="K5447" i="12" s="1"/>
  <c r="D5447" i="12"/>
  <c r="E5446" i="12"/>
  <c r="K5446" i="12" s="1"/>
  <c r="D5446" i="12"/>
  <c r="E5445" i="12"/>
  <c r="K5445" i="12" s="1"/>
  <c r="D5445" i="12"/>
  <c r="E5444" i="12"/>
  <c r="K5444" i="12" s="1"/>
  <c r="D5444" i="12"/>
  <c r="E5443" i="12"/>
  <c r="K5443" i="12" s="1"/>
  <c r="D5443" i="12"/>
  <c r="E5442" i="12"/>
  <c r="K5442" i="12" s="1"/>
  <c r="D5442" i="12"/>
  <c r="E5441" i="12"/>
  <c r="K5441" i="12" s="1"/>
  <c r="D5441" i="12"/>
  <c r="E5440" i="12"/>
  <c r="K5440" i="12" s="1"/>
  <c r="D5440" i="12"/>
  <c r="E5439" i="12"/>
  <c r="K5439" i="12" s="1"/>
  <c r="D5439" i="12"/>
  <c r="E5438" i="12"/>
  <c r="K5438" i="12" s="1"/>
  <c r="D5438" i="12"/>
  <c r="E5437" i="12"/>
  <c r="K5437" i="12" s="1"/>
  <c r="D5437" i="12"/>
  <c r="E5436" i="12"/>
  <c r="K5436" i="12" s="1"/>
  <c r="D5436" i="12"/>
  <c r="E5435" i="12"/>
  <c r="K5435" i="12" s="1"/>
  <c r="D5435" i="12"/>
  <c r="E5434" i="12"/>
  <c r="K5434" i="12" s="1"/>
  <c r="D5434" i="12"/>
  <c r="E5433" i="12"/>
  <c r="K5433" i="12" s="1"/>
  <c r="D5433" i="12"/>
  <c r="E5432" i="12"/>
  <c r="K5432" i="12" s="1"/>
  <c r="D5432" i="12"/>
  <c r="K5431" i="12"/>
  <c r="E5431" i="12"/>
  <c r="D5431" i="12"/>
  <c r="E5430" i="12"/>
  <c r="K5430" i="12" s="1"/>
  <c r="D5430" i="12"/>
  <c r="E5429" i="12"/>
  <c r="K5429" i="12" s="1"/>
  <c r="D5429" i="12"/>
  <c r="E5428" i="12"/>
  <c r="K5428" i="12" s="1"/>
  <c r="D5428" i="12"/>
  <c r="E5427" i="12"/>
  <c r="K5427" i="12" s="1"/>
  <c r="D5427" i="12"/>
  <c r="E5426" i="12"/>
  <c r="K5426" i="12" s="1"/>
  <c r="D5426" i="12"/>
  <c r="E5425" i="12"/>
  <c r="K5425" i="12" s="1"/>
  <c r="D5425" i="12"/>
  <c r="E5424" i="12"/>
  <c r="K5424" i="12" s="1"/>
  <c r="D5424" i="12"/>
  <c r="E5423" i="12"/>
  <c r="K5423" i="12" s="1"/>
  <c r="D5423" i="12"/>
  <c r="E5422" i="12"/>
  <c r="K5422" i="12" s="1"/>
  <c r="D5422" i="12"/>
  <c r="E5421" i="12"/>
  <c r="K5421" i="12" s="1"/>
  <c r="D5421" i="12"/>
  <c r="E5420" i="12"/>
  <c r="K5420" i="12" s="1"/>
  <c r="D5420" i="12"/>
  <c r="E5419" i="12"/>
  <c r="K5419" i="12" s="1"/>
  <c r="D5419" i="12"/>
  <c r="E5418" i="12"/>
  <c r="K5418" i="12" s="1"/>
  <c r="D5418" i="12"/>
  <c r="E5417" i="12"/>
  <c r="K5417" i="12" s="1"/>
  <c r="D5417" i="12"/>
  <c r="E5416" i="12"/>
  <c r="K5416" i="12" s="1"/>
  <c r="D5416" i="12"/>
  <c r="E5415" i="12"/>
  <c r="K5415" i="12" s="1"/>
  <c r="D5415" i="12"/>
  <c r="E5414" i="12"/>
  <c r="K5414" i="12" s="1"/>
  <c r="D5414" i="12"/>
  <c r="E5413" i="12"/>
  <c r="K5413" i="12" s="1"/>
  <c r="D5413" i="12"/>
  <c r="E5412" i="12"/>
  <c r="K5412" i="12" s="1"/>
  <c r="D5412" i="12"/>
  <c r="E5411" i="12"/>
  <c r="K5411" i="12" s="1"/>
  <c r="D5411" i="12"/>
  <c r="E5410" i="12"/>
  <c r="K5410" i="12" s="1"/>
  <c r="D5410" i="12"/>
  <c r="E5409" i="12"/>
  <c r="K5409" i="12" s="1"/>
  <c r="D5409" i="12"/>
  <c r="E5408" i="12"/>
  <c r="K5408" i="12" s="1"/>
  <c r="D5408" i="12"/>
  <c r="E5407" i="12"/>
  <c r="K5407" i="12" s="1"/>
  <c r="D5407" i="12"/>
  <c r="E5406" i="12"/>
  <c r="K5406" i="12" s="1"/>
  <c r="D5406" i="12"/>
  <c r="E5405" i="12"/>
  <c r="K5405" i="12" s="1"/>
  <c r="D5405" i="12"/>
  <c r="E5404" i="12"/>
  <c r="K5404" i="12" s="1"/>
  <c r="D5404" i="12"/>
  <c r="E5403" i="12"/>
  <c r="K5403" i="12" s="1"/>
  <c r="D5403" i="12"/>
  <c r="E5402" i="12"/>
  <c r="K5402" i="12" s="1"/>
  <c r="D5402" i="12"/>
  <c r="E5401" i="12"/>
  <c r="K5401" i="12" s="1"/>
  <c r="D5401" i="12"/>
  <c r="E5400" i="12"/>
  <c r="K5400" i="12" s="1"/>
  <c r="D5400" i="12"/>
  <c r="E5399" i="12"/>
  <c r="K5399" i="12" s="1"/>
  <c r="D5399" i="12"/>
  <c r="E5398" i="12"/>
  <c r="K5398" i="12" s="1"/>
  <c r="D5398" i="12"/>
  <c r="E5397" i="12"/>
  <c r="K5397" i="12" s="1"/>
  <c r="D5397" i="12"/>
  <c r="E5396" i="12"/>
  <c r="K5396" i="12" s="1"/>
  <c r="D5396" i="12"/>
  <c r="E5395" i="12"/>
  <c r="K5395" i="12" s="1"/>
  <c r="D5395" i="12"/>
  <c r="E5394" i="12"/>
  <c r="K5394" i="12" s="1"/>
  <c r="D5394" i="12"/>
  <c r="E5393" i="12"/>
  <c r="K5393" i="12" s="1"/>
  <c r="D5393" i="12"/>
  <c r="E5392" i="12"/>
  <c r="K5392" i="12" s="1"/>
  <c r="D5392" i="12"/>
  <c r="E5391" i="12"/>
  <c r="K5391" i="12" s="1"/>
  <c r="D5391" i="12"/>
  <c r="E5390" i="12"/>
  <c r="K5390" i="12" s="1"/>
  <c r="D5390" i="12"/>
  <c r="E5389" i="12"/>
  <c r="K5389" i="12" s="1"/>
  <c r="D5389" i="12"/>
  <c r="E5388" i="12"/>
  <c r="K5388" i="12" s="1"/>
  <c r="D5388" i="12"/>
  <c r="E5387" i="12"/>
  <c r="K5387" i="12" s="1"/>
  <c r="D5387" i="12"/>
  <c r="E5386" i="12"/>
  <c r="K5386" i="12" s="1"/>
  <c r="D5386" i="12"/>
  <c r="E5385" i="12"/>
  <c r="K5385" i="12" s="1"/>
  <c r="D5385" i="12"/>
  <c r="E5384" i="12"/>
  <c r="K5384" i="12" s="1"/>
  <c r="D5384" i="12"/>
  <c r="E5383" i="12"/>
  <c r="K5383" i="12" s="1"/>
  <c r="D5383" i="12"/>
  <c r="E5382" i="12"/>
  <c r="K5382" i="12" s="1"/>
  <c r="D5382" i="12"/>
  <c r="E5381" i="12"/>
  <c r="K5381" i="12" s="1"/>
  <c r="D5381" i="12"/>
  <c r="E5380" i="12"/>
  <c r="K5380" i="12" s="1"/>
  <c r="D5380" i="12"/>
  <c r="E5379" i="12"/>
  <c r="K5379" i="12" s="1"/>
  <c r="D5379" i="12"/>
  <c r="E5378" i="12"/>
  <c r="K5378" i="12" s="1"/>
  <c r="D5378" i="12"/>
  <c r="E5377" i="12"/>
  <c r="K5377" i="12" s="1"/>
  <c r="D5377" i="12"/>
  <c r="E5376" i="12"/>
  <c r="K5376" i="12" s="1"/>
  <c r="D5376" i="12"/>
  <c r="E5375" i="12"/>
  <c r="K5375" i="12" s="1"/>
  <c r="D5375" i="12"/>
  <c r="E5374" i="12"/>
  <c r="K5374" i="12" s="1"/>
  <c r="D5374" i="12"/>
  <c r="E5373" i="12"/>
  <c r="K5373" i="12" s="1"/>
  <c r="D5373" i="12"/>
  <c r="E5372" i="12"/>
  <c r="K5372" i="12" s="1"/>
  <c r="D5372" i="12"/>
  <c r="E5371" i="12"/>
  <c r="K5371" i="12" s="1"/>
  <c r="D5371" i="12"/>
  <c r="E5370" i="12"/>
  <c r="K5370" i="12" s="1"/>
  <c r="D5370" i="12"/>
  <c r="E5369" i="12"/>
  <c r="K5369" i="12" s="1"/>
  <c r="D5369" i="12"/>
  <c r="E5368" i="12"/>
  <c r="K5368" i="12" s="1"/>
  <c r="D5368" i="12"/>
  <c r="E5367" i="12"/>
  <c r="K5367" i="12" s="1"/>
  <c r="D5367" i="12"/>
  <c r="E5366" i="12"/>
  <c r="K5366" i="12" s="1"/>
  <c r="D5366" i="12"/>
  <c r="E5365" i="12"/>
  <c r="K5365" i="12" s="1"/>
  <c r="D5365" i="12"/>
  <c r="E5364" i="12"/>
  <c r="K5364" i="12" s="1"/>
  <c r="D5364" i="12"/>
  <c r="E5363" i="12"/>
  <c r="K5363" i="12" s="1"/>
  <c r="D5363" i="12"/>
  <c r="E5362" i="12"/>
  <c r="K5362" i="12" s="1"/>
  <c r="D5362" i="12"/>
  <c r="E5361" i="12"/>
  <c r="K5361" i="12" s="1"/>
  <c r="D5361" i="12"/>
  <c r="E5360" i="12"/>
  <c r="K5360" i="12" s="1"/>
  <c r="D5360" i="12"/>
  <c r="E5359" i="12"/>
  <c r="K5359" i="12" s="1"/>
  <c r="D5359" i="12"/>
  <c r="E5358" i="12"/>
  <c r="K5358" i="12" s="1"/>
  <c r="D5358" i="12"/>
  <c r="E5357" i="12"/>
  <c r="K5357" i="12" s="1"/>
  <c r="D5357" i="12"/>
  <c r="E5356" i="12"/>
  <c r="K5356" i="12" s="1"/>
  <c r="D5356" i="12"/>
  <c r="E5355" i="12"/>
  <c r="K5355" i="12" s="1"/>
  <c r="D5355" i="12"/>
  <c r="E5354" i="12"/>
  <c r="K5354" i="12" s="1"/>
  <c r="D5354" i="12"/>
  <c r="E5353" i="12"/>
  <c r="K5353" i="12" s="1"/>
  <c r="D5353" i="12"/>
  <c r="E5352" i="12"/>
  <c r="K5352" i="12" s="1"/>
  <c r="D5352" i="12"/>
  <c r="E5351" i="12"/>
  <c r="K5351" i="12" s="1"/>
  <c r="D5351" i="12"/>
  <c r="E5350" i="12"/>
  <c r="K5350" i="12" s="1"/>
  <c r="D5350" i="12"/>
  <c r="E5349" i="12"/>
  <c r="K5349" i="12" s="1"/>
  <c r="D5349" i="12"/>
  <c r="E5348" i="12"/>
  <c r="K5348" i="12" s="1"/>
  <c r="D5348" i="12"/>
  <c r="E5347" i="12"/>
  <c r="K5347" i="12" s="1"/>
  <c r="D5347" i="12"/>
  <c r="E5346" i="12"/>
  <c r="K5346" i="12" s="1"/>
  <c r="D5346" i="12"/>
  <c r="E5345" i="12"/>
  <c r="K5345" i="12" s="1"/>
  <c r="D5345" i="12"/>
  <c r="E5344" i="12"/>
  <c r="K5344" i="12" s="1"/>
  <c r="D5344" i="12"/>
  <c r="E5343" i="12"/>
  <c r="K5343" i="12" s="1"/>
  <c r="D5343" i="12"/>
  <c r="E5342" i="12"/>
  <c r="K5342" i="12" s="1"/>
  <c r="D5342" i="12"/>
  <c r="E5341" i="12"/>
  <c r="K5341" i="12" s="1"/>
  <c r="D5341" i="12"/>
  <c r="E5340" i="12"/>
  <c r="K5340" i="12" s="1"/>
  <c r="D5340" i="12"/>
  <c r="E5339" i="12"/>
  <c r="K5339" i="12" s="1"/>
  <c r="D5339" i="12"/>
  <c r="E5338" i="12"/>
  <c r="K5338" i="12" s="1"/>
  <c r="D5338" i="12"/>
  <c r="E5337" i="12"/>
  <c r="K5337" i="12" s="1"/>
  <c r="D5337" i="12"/>
  <c r="E5336" i="12"/>
  <c r="K5336" i="12" s="1"/>
  <c r="D5336" i="12"/>
  <c r="K5335" i="12"/>
  <c r="E5335" i="12"/>
  <c r="D5335" i="12"/>
  <c r="E5334" i="12"/>
  <c r="K5334" i="12" s="1"/>
  <c r="D5334" i="12"/>
  <c r="E5333" i="12"/>
  <c r="K5333" i="12" s="1"/>
  <c r="D5333" i="12"/>
  <c r="E5332" i="12"/>
  <c r="K5332" i="12" s="1"/>
  <c r="D5332" i="12"/>
  <c r="E5331" i="12"/>
  <c r="K5331" i="12" s="1"/>
  <c r="D5331" i="12"/>
  <c r="E5330" i="12"/>
  <c r="K5330" i="12" s="1"/>
  <c r="D5330" i="12"/>
  <c r="E5329" i="12"/>
  <c r="K5329" i="12" s="1"/>
  <c r="D5329" i="12"/>
  <c r="E5328" i="12"/>
  <c r="K5328" i="12" s="1"/>
  <c r="D5328" i="12"/>
  <c r="E5327" i="12"/>
  <c r="K5327" i="12" s="1"/>
  <c r="D5327" i="12"/>
  <c r="E5326" i="12"/>
  <c r="K5326" i="12" s="1"/>
  <c r="D5326" i="12"/>
  <c r="E5325" i="12"/>
  <c r="K5325" i="12" s="1"/>
  <c r="D5325" i="12"/>
  <c r="E5324" i="12"/>
  <c r="K5324" i="12" s="1"/>
  <c r="D5324" i="12"/>
  <c r="E5323" i="12"/>
  <c r="K5323" i="12" s="1"/>
  <c r="D5323" i="12"/>
  <c r="E5322" i="12"/>
  <c r="K5322" i="12" s="1"/>
  <c r="D5322" i="12"/>
  <c r="E5321" i="12"/>
  <c r="K5321" i="12" s="1"/>
  <c r="D5321" i="12"/>
  <c r="E5320" i="12"/>
  <c r="K5320" i="12" s="1"/>
  <c r="D5320" i="12"/>
  <c r="E5319" i="12"/>
  <c r="K5319" i="12" s="1"/>
  <c r="D5319" i="12"/>
  <c r="E5318" i="12"/>
  <c r="K5318" i="12" s="1"/>
  <c r="D5318" i="12"/>
  <c r="E5317" i="12"/>
  <c r="K5317" i="12" s="1"/>
  <c r="D5317" i="12"/>
  <c r="E5316" i="12"/>
  <c r="K5316" i="12" s="1"/>
  <c r="D5316" i="12"/>
  <c r="E5315" i="12"/>
  <c r="K5315" i="12" s="1"/>
  <c r="D5315" i="12"/>
  <c r="E5314" i="12"/>
  <c r="K5314" i="12" s="1"/>
  <c r="D5314" i="12"/>
  <c r="E5313" i="12"/>
  <c r="K5313" i="12" s="1"/>
  <c r="D5313" i="12"/>
  <c r="E5312" i="12"/>
  <c r="K5312" i="12" s="1"/>
  <c r="D5312" i="12"/>
  <c r="E5311" i="12"/>
  <c r="K5311" i="12" s="1"/>
  <c r="D5311" i="12"/>
  <c r="E5310" i="12"/>
  <c r="K5310" i="12" s="1"/>
  <c r="D5310" i="12"/>
  <c r="E5309" i="12"/>
  <c r="K5309" i="12" s="1"/>
  <c r="D5309" i="12"/>
  <c r="E5308" i="12"/>
  <c r="K5308" i="12" s="1"/>
  <c r="D5308" i="12"/>
  <c r="E5307" i="12"/>
  <c r="K5307" i="12" s="1"/>
  <c r="D5307" i="12"/>
  <c r="E5306" i="12"/>
  <c r="K5306" i="12" s="1"/>
  <c r="D5306" i="12"/>
  <c r="E5305" i="12"/>
  <c r="K5305" i="12" s="1"/>
  <c r="D5305" i="12"/>
  <c r="E5304" i="12"/>
  <c r="K5304" i="12" s="1"/>
  <c r="D5304" i="12"/>
  <c r="E5303" i="12"/>
  <c r="K5303" i="12" s="1"/>
  <c r="D5303" i="12"/>
  <c r="E5302" i="12"/>
  <c r="K5302" i="12" s="1"/>
  <c r="D5302" i="12"/>
  <c r="E5301" i="12"/>
  <c r="K5301" i="12" s="1"/>
  <c r="D5301" i="12"/>
  <c r="E5300" i="12"/>
  <c r="K5300" i="12" s="1"/>
  <c r="D5300" i="12"/>
  <c r="E5299" i="12"/>
  <c r="K5299" i="12" s="1"/>
  <c r="D5299" i="12"/>
  <c r="E5298" i="12"/>
  <c r="K5298" i="12" s="1"/>
  <c r="D5298" i="12"/>
  <c r="E5297" i="12"/>
  <c r="K5297" i="12" s="1"/>
  <c r="D5297" i="12"/>
  <c r="E5296" i="12"/>
  <c r="K5296" i="12" s="1"/>
  <c r="D5296" i="12"/>
  <c r="E5295" i="12"/>
  <c r="K5295" i="12" s="1"/>
  <c r="D5295" i="12"/>
  <c r="E5294" i="12"/>
  <c r="K5294" i="12" s="1"/>
  <c r="D5294" i="12"/>
  <c r="E5293" i="12"/>
  <c r="K5293" i="12" s="1"/>
  <c r="D5293" i="12"/>
  <c r="E5292" i="12"/>
  <c r="K5292" i="12" s="1"/>
  <c r="D5292" i="12"/>
  <c r="E5291" i="12"/>
  <c r="K5291" i="12" s="1"/>
  <c r="D5291" i="12"/>
  <c r="E5290" i="12"/>
  <c r="K5290" i="12" s="1"/>
  <c r="D5290" i="12"/>
  <c r="E5289" i="12"/>
  <c r="K5289" i="12" s="1"/>
  <c r="D5289" i="12"/>
  <c r="E5288" i="12"/>
  <c r="K5288" i="12" s="1"/>
  <c r="D5288" i="12"/>
  <c r="E5287" i="12"/>
  <c r="K5287" i="12" s="1"/>
  <c r="D5287" i="12"/>
  <c r="E5286" i="12"/>
  <c r="K5286" i="12" s="1"/>
  <c r="D5286" i="12"/>
  <c r="E5285" i="12"/>
  <c r="K5285" i="12" s="1"/>
  <c r="D5285" i="12"/>
  <c r="E5284" i="12"/>
  <c r="K5284" i="12" s="1"/>
  <c r="D5284" i="12"/>
  <c r="E5283" i="12"/>
  <c r="K5283" i="12" s="1"/>
  <c r="D5283" i="12"/>
  <c r="E5282" i="12"/>
  <c r="K5282" i="12" s="1"/>
  <c r="D5282" i="12"/>
  <c r="E5281" i="12"/>
  <c r="K5281" i="12" s="1"/>
  <c r="D5281" i="12"/>
  <c r="E5280" i="12"/>
  <c r="K5280" i="12" s="1"/>
  <c r="D5280" i="12"/>
  <c r="E5279" i="12"/>
  <c r="K5279" i="12" s="1"/>
  <c r="D5279" i="12"/>
  <c r="E5278" i="12"/>
  <c r="K5278" i="12" s="1"/>
  <c r="D5278" i="12"/>
  <c r="E5277" i="12"/>
  <c r="K5277" i="12" s="1"/>
  <c r="D5277" i="12"/>
  <c r="E5276" i="12"/>
  <c r="K5276" i="12" s="1"/>
  <c r="D5276" i="12"/>
  <c r="E5275" i="12"/>
  <c r="K5275" i="12" s="1"/>
  <c r="D5275" i="12"/>
  <c r="E5274" i="12"/>
  <c r="K5274" i="12" s="1"/>
  <c r="D5274" i="12"/>
  <c r="E5273" i="12"/>
  <c r="K5273" i="12" s="1"/>
  <c r="D5273" i="12"/>
  <c r="E5272" i="12"/>
  <c r="K5272" i="12" s="1"/>
  <c r="D5272" i="12"/>
  <c r="E5271" i="12"/>
  <c r="K5271" i="12" s="1"/>
  <c r="D5271" i="12"/>
  <c r="E5270" i="12"/>
  <c r="K5270" i="12" s="1"/>
  <c r="D5270" i="12"/>
  <c r="E5269" i="12"/>
  <c r="K5269" i="12" s="1"/>
  <c r="D5269" i="12"/>
  <c r="E5268" i="12"/>
  <c r="K5268" i="12" s="1"/>
  <c r="D5268" i="12"/>
  <c r="K5267" i="12"/>
  <c r="E5267" i="12"/>
  <c r="D5267" i="12"/>
  <c r="E5266" i="12"/>
  <c r="K5266" i="12" s="1"/>
  <c r="D5266" i="12"/>
  <c r="E5265" i="12"/>
  <c r="K5265" i="12" s="1"/>
  <c r="D5265" i="12"/>
  <c r="E5264" i="12"/>
  <c r="K5264" i="12" s="1"/>
  <c r="D5264" i="12"/>
  <c r="E5263" i="12"/>
  <c r="K5263" i="12" s="1"/>
  <c r="D5263" i="12"/>
  <c r="E5262" i="12"/>
  <c r="K5262" i="12" s="1"/>
  <c r="D5262" i="12"/>
  <c r="E5261" i="12"/>
  <c r="K5261" i="12" s="1"/>
  <c r="D5261" i="12"/>
  <c r="E5260" i="12"/>
  <c r="K5260" i="12" s="1"/>
  <c r="D5260" i="12"/>
  <c r="E5259" i="12"/>
  <c r="K5259" i="12" s="1"/>
  <c r="D5259" i="12"/>
  <c r="E5258" i="12"/>
  <c r="K5258" i="12" s="1"/>
  <c r="D5258" i="12"/>
  <c r="E5257" i="12"/>
  <c r="K5257" i="12" s="1"/>
  <c r="D5257" i="12"/>
  <c r="E5256" i="12"/>
  <c r="K5256" i="12" s="1"/>
  <c r="D5256" i="12"/>
  <c r="E5255" i="12"/>
  <c r="K5255" i="12" s="1"/>
  <c r="D5255" i="12"/>
  <c r="E5254" i="12"/>
  <c r="K5254" i="12" s="1"/>
  <c r="D5254" i="12"/>
  <c r="E5253" i="12"/>
  <c r="K5253" i="12" s="1"/>
  <c r="D5253" i="12"/>
  <c r="E5252" i="12"/>
  <c r="K5252" i="12" s="1"/>
  <c r="D5252" i="12"/>
  <c r="E5251" i="12"/>
  <c r="K5251" i="12" s="1"/>
  <c r="D5251" i="12"/>
  <c r="E5250" i="12"/>
  <c r="K5250" i="12" s="1"/>
  <c r="D5250" i="12"/>
  <c r="E5249" i="12"/>
  <c r="K5249" i="12" s="1"/>
  <c r="D5249" i="12"/>
  <c r="E5248" i="12"/>
  <c r="K5248" i="12" s="1"/>
  <c r="D5248" i="12"/>
  <c r="E5247" i="12"/>
  <c r="K5247" i="12" s="1"/>
  <c r="D5247" i="12"/>
  <c r="E5246" i="12"/>
  <c r="K5246" i="12" s="1"/>
  <c r="D5246" i="12"/>
  <c r="E5245" i="12"/>
  <c r="K5245" i="12" s="1"/>
  <c r="D5245" i="12"/>
  <c r="E5244" i="12"/>
  <c r="K5244" i="12" s="1"/>
  <c r="D5244" i="12"/>
  <c r="E5243" i="12"/>
  <c r="K5243" i="12" s="1"/>
  <c r="D5243" i="12"/>
  <c r="E5242" i="12"/>
  <c r="K5242" i="12" s="1"/>
  <c r="D5242" i="12"/>
  <c r="E5241" i="12"/>
  <c r="K5241" i="12" s="1"/>
  <c r="D5241" i="12"/>
  <c r="E5240" i="12"/>
  <c r="K5240" i="12" s="1"/>
  <c r="D5240" i="12"/>
  <c r="E5239" i="12"/>
  <c r="K5239" i="12" s="1"/>
  <c r="D5239" i="12"/>
  <c r="E5238" i="12"/>
  <c r="K5238" i="12" s="1"/>
  <c r="D5238" i="12"/>
  <c r="E5237" i="12"/>
  <c r="K5237" i="12" s="1"/>
  <c r="D5237" i="12"/>
  <c r="E5236" i="12"/>
  <c r="K5236" i="12" s="1"/>
  <c r="D5236" i="12"/>
  <c r="E5235" i="12"/>
  <c r="K5235" i="12" s="1"/>
  <c r="D5235" i="12"/>
  <c r="E5234" i="12"/>
  <c r="K5234" i="12" s="1"/>
  <c r="D5234" i="12"/>
  <c r="E5233" i="12"/>
  <c r="K5233" i="12" s="1"/>
  <c r="D5233" i="12"/>
  <c r="E5232" i="12"/>
  <c r="K5232" i="12" s="1"/>
  <c r="D5232" i="12"/>
  <c r="E5231" i="12"/>
  <c r="K5231" i="12" s="1"/>
  <c r="D5231" i="12"/>
  <c r="E5230" i="12"/>
  <c r="K5230" i="12" s="1"/>
  <c r="D5230" i="12"/>
  <c r="E5229" i="12"/>
  <c r="K5229" i="12" s="1"/>
  <c r="D5229" i="12"/>
  <c r="E5228" i="12"/>
  <c r="K5228" i="12" s="1"/>
  <c r="D5228" i="12"/>
  <c r="E5227" i="12"/>
  <c r="K5227" i="12" s="1"/>
  <c r="D5227" i="12"/>
  <c r="E5226" i="12"/>
  <c r="K5226" i="12" s="1"/>
  <c r="D5226" i="12"/>
  <c r="E5225" i="12"/>
  <c r="K5225" i="12" s="1"/>
  <c r="D5225" i="12"/>
  <c r="E5224" i="12"/>
  <c r="K5224" i="12" s="1"/>
  <c r="D5224" i="12"/>
  <c r="E5223" i="12"/>
  <c r="K5223" i="12" s="1"/>
  <c r="D5223" i="12"/>
  <c r="E5222" i="12"/>
  <c r="K5222" i="12" s="1"/>
  <c r="D5222" i="12"/>
  <c r="E5221" i="12"/>
  <c r="K5221" i="12" s="1"/>
  <c r="D5221" i="12"/>
  <c r="E5220" i="12"/>
  <c r="K5220" i="12" s="1"/>
  <c r="D5220" i="12"/>
  <c r="E5219" i="12"/>
  <c r="K5219" i="12" s="1"/>
  <c r="D5219" i="12"/>
  <c r="E5218" i="12"/>
  <c r="K5218" i="12" s="1"/>
  <c r="D5218" i="12"/>
  <c r="E5217" i="12"/>
  <c r="K5217" i="12" s="1"/>
  <c r="D5217" i="12"/>
  <c r="E5216" i="12"/>
  <c r="K5216" i="12" s="1"/>
  <c r="D5216" i="12"/>
  <c r="E5215" i="12"/>
  <c r="K5215" i="12" s="1"/>
  <c r="D5215" i="12"/>
  <c r="E5214" i="12"/>
  <c r="K5214" i="12" s="1"/>
  <c r="D5214" i="12"/>
  <c r="E5213" i="12"/>
  <c r="K5213" i="12" s="1"/>
  <c r="D5213" i="12"/>
  <c r="E5212" i="12"/>
  <c r="K5212" i="12" s="1"/>
  <c r="D5212" i="12"/>
  <c r="E5211" i="12"/>
  <c r="K5211" i="12" s="1"/>
  <c r="D5211" i="12"/>
  <c r="E5210" i="12"/>
  <c r="K5210" i="12" s="1"/>
  <c r="D5210" i="12"/>
  <c r="E5209" i="12"/>
  <c r="K5209" i="12" s="1"/>
  <c r="D5209" i="12"/>
  <c r="E5208" i="12"/>
  <c r="K5208" i="12" s="1"/>
  <c r="D5208" i="12"/>
  <c r="E5207" i="12"/>
  <c r="K5207" i="12" s="1"/>
  <c r="D5207" i="12"/>
  <c r="E5206" i="12"/>
  <c r="K5206" i="12" s="1"/>
  <c r="D5206" i="12"/>
  <c r="E5205" i="12"/>
  <c r="K5205" i="12" s="1"/>
  <c r="D5205" i="12"/>
  <c r="E5204" i="12"/>
  <c r="K5204" i="12" s="1"/>
  <c r="D5204" i="12"/>
  <c r="E5203" i="12"/>
  <c r="K5203" i="12" s="1"/>
  <c r="D5203" i="12"/>
  <c r="E5202" i="12"/>
  <c r="K5202" i="12" s="1"/>
  <c r="D5202" i="12"/>
  <c r="E5201" i="12"/>
  <c r="K5201" i="12" s="1"/>
  <c r="D5201" i="12"/>
  <c r="E5200" i="12"/>
  <c r="K5200" i="12" s="1"/>
  <c r="D5200" i="12"/>
  <c r="E5199" i="12"/>
  <c r="K5199" i="12" s="1"/>
  <c r="D5199" i="12"/>
  <c r="E5198" i="12"/>
  <c r="K5198" i="12" s="1"/>
  <c r="D5198" i="12"/>
  <c r="E5197" i="12"/>
  <c r="K5197" i="12" s="1"/>
  <c r="D5197" i="12"/>
  <c r="E5196" i="12"/>
  <c r="K5196" i="12" s="1"/>
  <c r="D5196" i="12"/>
  <c r="E5195" i="12"/>
  <c r="K5195" i="12" s="1"/>
  <c r="D5195" i="12"/>
  <c r="E5194" i="12"/>
  <c r="K5194" i="12" s="1"/>
  <c r="D5194" i="12"/>
  <c r="E5193" i="12"/>
  <c r="K5193" i="12" s="1"/>
  <c r="D5193" i="12"/>
  <c r="E5192" i="12"/>
  <c r="K5192" i="12" s="1"/>
  <c r="D5192" i="12"/>
  <c r="E5191" i="12"/>
  <c r="K5191" i="12" s="1"/>
  <c r="D5191" i="12"/>
  <c r="E5190" i="12"/>
  <c r="K5190" i="12" s="1"/>
  <c r="D5190" i="12"/>
  <c r="E5189" i="12"/>
  <c r="K5189" i="12" s="1"/>
  <c r="D5189" i="12"/>
  <c r="E5188" i="12"/>
  <c r="K5188" i="12" s="1"/>
  <c r="D5188" i="12"/>
  <c r="E5187" i="12"/>
  <c r="K5187" i="12" s="1"/>
  <c r="D5187" i="12"/>
  <c r="E5186" i="12"/>
  <c r="K5186" i="12" s="1"/>
  <c r="D5186" i="12"/>
  <c r="E5185" i="12"/>
  <c r="K5185" i="12" s="1"/>
  <c r="D5185" i="12"/>
  <c r="E5184" i="12"/>
  <c r="K5184" i="12" s="1"/>
  <c r="D5184" i="12"/>
  <c r="E5183" i="12"/>
  <c r="K5183" i="12" s="1"/>
  <c r="D5183" i="12"/>
  <c r="E5182" i="12"/>
  <c r="K5182" i="12" s="1"/>
  <c r="D5182" i="12"/>
  <c r="E5181" i="12"/>
  <c r="K5181" i="12" s="1"/>
  <c r="D5181" i="12"/>
  <c r="E5180" i="12"/>
  <c r="K5180" i="12" s="1"/>
  <c r="D5180" i="12"/>
  <c r="E5179" i="12"/>
  <c r="K5179" i="12" s="1"/>
  <c r="D5179" i="12"/>
  <c r="K5178" i="12"/>
  <c r="E5178" i="12"/>
  <c r="D5178" i="12"/>
  <c r="E5177" i="12"/>
  <c r="K5177" i="12" s="1"/>
  <c r="D5177" i="12"/>
  <c r="E5176" i="12"/>
  <c r="K5176" i="12" s="1"/>
  <c r="D5176" i="12"/>
  <c r="E5175" i="12"/>
  <c r="K5175" i="12" s="1"/>
  <c r="D5175" i="12"/>
  <c r="E5174" i="12"/>
  <c r="K5174" i="12" s="1"/>
  <c r="D5174" i="12"/>
  <c r="E5173" i="12"/>
  <c r="K5173" i="12" s="1"/>
  <c r="D5173" i="12"/>
  <c r="E5172" i="12"/>
  <c r="K5172" i="12" s="1"/>
  <c r="D5172" i="12"/>
  <c r="E5171" i="12"/>
  <c r="K5171" i="12" s="1"/>
  <c r="D5171" i="12"/>
  <c r="E5170" i="12"/>
  <c r="K5170" i="12" s="1"/>
  <c r="D5170" i="12"/>
  <c r="E5169" i="12"/>
  <c r="K5169" i="12" s="1"/>
  <c r="D5169" i="12"/>
  <c r="E5168" i="12"/>
  <c r="K5168" i="12" s="1"/>
  <c r="D5168" i="12"/>
  <c r="E5167" i="12"/>
  <c r="K5167" i="12" s="1"/>
  <c r="D5167" i="12"/>
  <c r="E5166" i="12"/>
  <c r="K5166" i="12" s="1"/>
  <c r="D5166" i="12"/>
  <c r="E5165" i="12"/>
  <c r="K5165" i="12" s="1"/>
  <c r="D5165" i="12"/>
  <c r="E5164" i="12"/>
  <c r="K5164" i="12" s="1"/>
  <c r="D5164" i="12"/>
  <c r="E5163" i="12"/>
  <c r="K5163" i="12" s="1"/>
  <c r="D5163" i="12"/>
  <c r="E5162" i="12"/>
  <c r="K5162" i="12" s="1"/>
  <c r="D5162" i="12"/>
  <c r="E5161" i="12"/>
  <c r="K5161" i="12" s="1"/>
  <c r="D5161" i="12"/>
  <c r="E5160" i="12"/>
  <c r="K5160" i="12" s="1"/>
  <c r="D5160" i="12"/>
  <c r="E5159" i="12"/>
  <c r="K5159" i="12" s="1"/>
  <c r="D5159" i="12"/>
  <c r="E5158" i="12"/>
  <c r="K5158" i="12" s="1"/>
  <c r="D5158" i="12"/>
  <c r="E5157" i="12"/>
  <c r="K5157" i="12" s="1"/>
  <c r="D5157" i="12"/>
  <c r="E5156" i="12"/>
  <c r="K5156" i="12" s="1"/>
  <c r="D5156" i="12"/>
  <c r="E5155" i="12"/>
  <c r="K5155" i="12" s="1"/>
  <c r="D5155" i="12"/>
  <c r="E5154" i="12"/>
  <c r="K5154" i="12" s="1"/>
  <c r="D5154" i="12"/>
  <c r="E5153" i="12"/>
  <c r="K5153" i="12" s="1"/>
  <c r="D5153" i="12"/>
  <c r="E5152" i="12"/>
  <c r="K5152" i="12" s="1"/>
  <c r="D5152" i="12"/>
  <c r="E5151" i="12"/>
  <c r="K5151" i="12" s="1"/>
  <c r="D5151" i="12"/>
  <c r="E5150" i="12"/>
  <c r="K5150" i="12" s="1"/>
  <c r="D5150" i="12"/>
  <c r="E5149" i="12"/>
  <c r="K5149" i="12" s="1"/>
  <c r="D5149" i="12"/>
  <c r="E5148" i="12"/>
  <c r="K5148" i="12" s="1"/>
  <c r="D5148" i="12"/>
  <c r="E5147" i="12"/>
  <c r="K5147" i="12" s="1"/>
  <c r="D5147" i="12"/>
  <c r="E5146" i="12"/>
  <c r="K5146" i="12" s="1"/>
  <c r="D5146" i="12"/>
  <c r="E5145" i="12"/>
  <c r="K5145" i="12" s="1"/>
  <c r="D5145" i="12"/>
  <c r="E5144" i="12"/>
  <c r="K5144" i="12" s="1"/>
  <c r="D5144" i="12"/>
  <c r="E5143" i="12"/>
  <c r="K5143" i="12" s="1"/>
  <c r="D5143" i="12"/>
  <c r="E5142" i="12"/>
  <c r="K5142" i="12" s="1"/>
  <c r="D5142" i="12"/>
  <c r="E5141" i="12"/>
  <c r="K5141" i="12" s="1"/>
  <c r="D5141" i="12"/>
  <c r="E5140" i="12"/>
  <c r="K5140" i="12" s="1"/>
  <c r="D5140" i="12"/>
  <c r="E5139" i="12"/>
  <c r="K5139" i="12" s="1"/>
  <c r="D5139" i="12"/>
  <c r="E5138" i="12"/>
  <c r="K5138" i="12" s="1"/>
  <c r="D5138" i="12"/>
  <c r="E5137" i="12"/>
  <c r="K5137" i="12" s="1"/>
  <c r="D5137" i="12"/>
  <c r="E5136" i="12"/>
  <c r="K5136" i="12" s="1"/>
  <c r="D5136" i="12"/>
  <c r="E5135" i="12"/>
  <c r="K5135" i="12" s="1"/>
  <c r="D5135" i="12"/>
  <c r="E5134" i="12"/>
  <c r="K5134" i="12" s="1"/>
  <c r="D5134" i="12"/>
  <c r="E5133" i="12"/>
  <c r="K5133" i="12" s="1"/>
  <c r="D5133" i="12"/>
  <c r="E5132" i="12"/>
  <c r="K5132" i="12" s="1"/>
  <c r="D5132" i="12"/>
  <c r="E5131" i="12"/>
  <c r="K5131" i="12" s="1"/>
  <c r="D5131" i="12"/>
  <c r="E5130" i="12"/>
  <c r="K5130" i="12" s="1"/>
  <c r="D5130" i="12"/>
  <c r="E5129" i="12"/>
  <c r="K5129" i="12" s="1"/>
  <c r="D5129" i="12"/>
  <c r="E5128" i="12"/>
  <c r="K5128" i="12" s="1"/>
  <c r="D5128" i="12"/>
  <c r="E5127" i="12"/>
  <c r="K5127" i="12" s="1"/>
  <c r="D5127" i="12"/>
  <c r="E5126" i="12"/>
  <c r="K5126" i="12" s="1"/>
  <c r="D5126" i="12"/>
  <c r="E5125" i="12"/>
  <c r="K5125" i="12" s="1"/>
  <c r="D5125" i="12"/>
  <c r="E5124" i="12"/>
  <c r="K5124" i="12" s="1"/>
  <c r="D5124" i="12"/>
  <c r="E5123" i="12"/>
  <c r="K5123" i="12" s="1"/>
  <c r="D5123" i="12"/>
  <c r="E5122" i="12"/>
  <c r="K5122" i="12" s="1"/>
  <c r="D5122" i="12"/>
  <c r="E5121" i="12"/>
  <c r="K5121" i="12" s="1"/>
  <c r="D5121" i="12"/>
  <c r="E5120" i="12"/>
  <c r="K5120" i="12" s="1"/>
  <c r="D5120" i="12"/>
  <c r="E5119" i="12"/>
  <c r="K5119" i="12" s="1"/>
  <c r="D5119" i="12"/>
  <c r="E5118" i="12"/>
  <c r="K5118" i="12" s="1"/>
  <c r="D5118" i="12"/>
  <c r="E5117" i="12"/>
  <c r="K5117" i="12" s="1"/>
  <c r="D5117" i="12"/>
  <c r="E5116" i="12"/>
  <c r="K5116" i="12" s="1"/>
  <c r="D5116" i="12"/>
  <c r="E5115" i="12"/>
  <c r="K5115" i="12" s="1"/>
  <c r="D5115" i="12"/>
  <c r="E5114" i="12"/>
  <c r="K5114" i="12" s="1"/>
  <c r="D5114" i="12"/>
  <c r="E5113" i="12"/>
  <c r="K5113" i="12" s="1"/>
  <c r="D5113" i="12"/>
  <c r="E5112" i="12"/>
  <c r="K5112" i="12" s="1"/>
  <c r="D5112" i="12"/>
  <c r="E5111" i="12"/>
  <c r="K5111" i="12" s="1"/>
  <c r="D5111" i="12"/>
  <c r="E5110" i="12"/>
  <c r="K5110" i="12" s="1"/>
  <c r="D5110" i="12"/>
  <c r="E5109" i="12"/>
  <c r="K5109" i="12" s="1"/>
  <c r="D5109" i="12"/>
  <c r="E5108" i="12"/>
  <c r="K5108" i="12" s="1"/>
  <c r="D5108" i="12"/>
  <c r="E5107" i="12"/>
  <c r="K5107" i="12" s="1"/>
  <c r="D5107" i="12"/>
  <c r="E5106" i="12"/>
  <c r="K5106" i="12" s="1"/>
  <c r="D5106" i="12"/>
  <c r="E5105" i="12"/>
  <c r="K5105" i="12" s="1"/>
  <c r="D5105" i="12"/>
  <c r="E5104" i="12"/>
  <c r="K5104" i="12" s="1"/>
  <c r="D5104" i="12"/>
  <c r="E5103" i="12"/>
  <c r="K5103" i="12" s="1"/>
  <c r="D5103" i="12"/>
  <c r="E5102" i="12"/>
  <c r="K5102" i="12" s="1"/>
  <c r="D5102" i="12"/>
  <c r="E5101" i="12"/>
  <c r="K5101" i="12" s="1"/>
  <c r="D5101" i="12"/>
  <c r="E5100" i="12"/>
  <c r="K5100" i="12" s="1"/>
  <c r="D5100" i="12"/>
  <c r="E5099" i="12"/>
  <c r="K5099" i="12" s="1"/>
  <c r="D5099" i="12"/>
  <c r="E5098" i="12"/>
  <c r="K5098" i="12" s="1"/>
  <c r="D5098" i="12"/>
  <c r="E5097" i="12"/>
  <c r="K5097" i="12" s="1"/>
  <c r="D5097" i="12"/>
  <c r="E5096" i="12"/>
  <c r="K5096" i="12" s="1"/>
  <c r="D5096" i="12"/>
  <c r="E5095" i="12"/>
  <c r="K5095" i="12" s="1"/>
  <c r="D5095" i="12"/>
  <c r="E5094" i="12"/>
  <c r="K5094" i="12" s="1"/>
  <c r="D5094" i="12"/>
  <c r="E5093" i="12"/>
  <c r="K5093" i="12" s="1"/>
  <c r="D5093" i="12"/>
  <c r="E5092" i="12"/>
  <c r="K5092" i="12" s="1"/>
  <c r="D5092" i="12"/>
  <c r="E5091" i="12"/>
  <c r="K5091" i="12" s="1"/>
  <c r="D5091" i="12"/>
  <c r="E5090" i="12"/>
  <c r="K5090" i="12" s="1"/>
  <c r="D5090" i="12"/>
  <c r="E5089" i="12"/>
  <c r="K5089" i="12" s="1"/>
  <c r="D5089" i="12"/>
  <c r="K5088" i="12"/>
  <c r="E5088" i="12"/>
  <c r="D5088" i="12"/>
  <c r="E5087" i="12"/>
  <c r="K5087" i="12" s="1"/>
  <c r="D5087" i="12"/>
  <c r="E5086" i="12"/>
  <c r="K5086" i="12" s="1"/>
  <c r="D5086" i="12"/>
  <c r="E5085" i="12"/>
  <c r="K5085" i="12" s="1"/>
  <c r="D5085" i="12"/>
  <c r="E5084" i="12"/>
  <c r="K5084" i="12" s="1"/>
  <c r="D5084" i="12"/>
  <c r="E5083" i="12"/>
  <c r="K5083" i="12" s="1"/>
  <c r="D5083" i="12"/>
  <c r="E5082" i="12"/>
  <c r="K5082" i="12" s="1"/>
  <c r="D5082" i="12"/>
  <c r="E5081" i="12"/>
  <c r="K5081" i="12" s="1"/>
  <c r="D5081" i="12"/>
  <c r="E5080" i="12"/>
  <c r="K5080" i="12" s="1"/>
  <c r="D5080" i="12"/>
  <c r="E5079" i="12"/>
  <c r="K5079" i="12" s="1"/>
  <c r="D5079" i="12"/>
  <c r="E5078" i="12"/>
  <c r="K5078" i="12" s="1"/>
  <c r="D5078" i="12"/>
  <c r="E5077" i="12"/>
  <c r="K5077" i="12" s="1"/>
  <c r="D5077" i="12"/>
  <c r="E5076" i="12"/>
  <c r="K5076" i="12" s="1"/>
  <c r="D5076" i="12"/>
  <c r="E5075" i="12"/>
  <c r="K5075" i="12" s="1"/>
  <c r="D5075" i="12"/>
  <c r="E5074" i="12"/>
  <c r="K5074" i="12" s="1"/>
  <c r="D5074" i="12"/>
  <c r="E5073" i="12"/>
  <c r="K5073" i="12" s="1"/>
  <c r="D5073" i="12"/>
  <c r="E5072" i="12"/>
  <c r="K5072" i="12" s="1"/>
  <c r="D5072" i="12"/>
  <c r="E5071" i="12"/>
  <c r="K5071" i="12" s="1"/>
  <c r="D5071" i="12"/>
  <c r="E5070" i="12"/>
  <c r="K5070" i="12" s="1"/>
  <c r="D5070" i="12"/>
  <c r="E5069" i="12"/>
  <c r="K5069" i="12" s="1"/>
  <c r="D5069" i="12"/>
  <c r="E5068" i="12"/>
  <c r="K5068" i="12" s="1"/>
  <c r="D5068" i="12"/>
  <c r="E5067" i="12"/>
  <c r="K5067" i="12" s="1"/>
  <c r="D5067" i="12"/>
  <c r="E5066" i="12"/>
  <c r="K5066" i="12" s="1"/>
  <c r="D5066" i="12"/>
  <c r="E5065" i="12"/>
  <c r="K5065" i="12" s="1"/>
  <c r="D5065" i="12"/>
  <c r="E5064" i="12"/>
  <c r="K5064" i="12" s="1"/>
  <c r="D5064" i="12"/>
  <c r="E5063" i="12"/>
  <c r="K5063" i="12" s="1"/>
  <c r="D5063" i="12"/>
  <c r="E5062" i="12"/>
  <c r="K5062" i="12" s="1"/>
  <c r="D5062" i="12"/>
  <c r="E5061" i="12"/>
  <c r="K5061" i="12" s="1"/>
  <c r="D5061" i="12"/>
  <c r="E5060" i="12"/>
  <c r="K5060" i="12" s="1"/>
  <c r="D5060" i="12"/>
  <c r="E5059" i="12"/>
  <c r="K5059" i="12" s="1"/>
  <c r="D5059" i="12"/>
  <c r="E5058" i="12"/>
  <c r="K5058" i="12" s="1"/>
  <c r="D5058" i="12"/>
  <c r="E5057" i="12"/>
  <c r="K5057" i="12" s="1"/>
  <c r="D5057" i="12"/>
  <c r="E5056" i="12"/>
  <c r="K5056" i="12" s="1"/>
  <c r="D5056" i="12"/>
  <c r="E5055" i="12"/>
  <c r="K5055" i="12" s="1"/>
  <c r="D5055" i="12"/>
  <c r="E5054" i="12"/>
  <c r="K5054" i="12" s="1"/>
  <c r="D5054" i="12"/>
  <c r="E5053" i="12"/>
  <c r="K5053" i="12" s="1"/>
  <c r="D5053" i="12"/>
  <c r="E5052" i="12"/>
  <c r="K5052" i="12" s="1"/>
  <c r="D5052" i="12"/>
  <c r="E5051" i="12"/>
  <c r="K5051" i="12" s="1"/>
  <c r="D5051" i="12"/>
  <c r="E5050" i="12"/>
  <c r="K5050" i="12" s="1"/>
  <c r="D5050" i="12"/>
  <c r="E5049" i="12"/>
  <c r="K5049" i="12" s="1"/>
  <c r="D5049" i="12"/>
  <c r="E5048" i="12"/>
  <c r="K5048" i="12" s="1"/>
  <c r="D5048" i="12"/>
  <c r="E5047" i="12"/>
  <c r="K5047" i="12" s="1"/>
  <c r="D5047" i="12"/>
  <c r="E5046" i="12"/>
  <c r="K5046" i="12" s="1"/>
  <c r="D5046" i="12"/>
  <c r="E5045" i="12"/>
  <c r="K5045" i="12" s="1"/>
  <c r="D5045" i="12"/>
  <c r="E5044" i="12"/>
  <c r="K5044" i="12" s="1"/>
  <c r="D5044" i="12"/>
  <c r="E5043" i="12"/>
  <c r="K5043" i="12" s="1"/>
  <c r="D5043" i="12"/>
  <c r="E5042" i="12"/>
  <c r="K5042" i="12" s="1"/>
  <c r="D5042" i="12"/>
  <c r="E5041" i="12"/>
  <c r="K5041" i="12" s="1"/>
  <c r="D5041" i="12"/>
  <c r="E5040" i="12"/>
  <c r="K5040" i="12" s="1"/>
  <c r="D5040" i="12"/>
  <c r="E5039" i="12"/>
  <c r="K5039" i="12" s="1"/>
  <c r="D5039" i="12"/>
  <c r="E5038" i="12"/>
  <c r="K5038" i="12" s="1"/>
  <c r="D5038" i="12"/>
  <c r="E5037" i="12"/>
  <c r="K5037" i="12" s="1"/>
  <c r="D5037" i="12"/>
  <c r="E5036" i="12"/>
  <c r="K5036" i="12" s="1"/>
  <c r="D5036" i="12"/>
  <c r="E5035" i="12"/>
  <c r="K5035" i="12" s="1"/>
  <c r="D5035" i="12"/>
  <c r="E5034" i="12"/>
  <c r="K5034" i="12" s="1"/>
  <c r="D5034" i="12"/>
  <c r="E5033" i="12"/>
  <c r="K5033" i="12" s="1"/>
  <c r="D5033" i="12"/>
  <c r="E5032" i="12"/>
  <c r="K5032" i="12" s="1"/>
  <c r="D5032" i="12"/>
  <c r="E5031" i="12"/>
  <c r="K5031" i="12" s="1"/>
  <c r="D5031" i="12"/>
  <c r="E5030" i="12"/>
  <c r="K5030" i="12" s="1"/>
  <c r="D5030" i="12"/>
  <c r="E5029" i="12"/>
  <c r="K5029" i="12" s="1"/>
  <c r="D5029" i="12"/>
  <c r="E5028" i="12"/>
  <c r="K5028" i="12" s="1"/>
  <c r="D5028" i="12"/>
  <c r="E5027" i="12"/>
  <c r="K5027" i="12" s="1"/>
  <c r="D5027" i="12"/>
  <c r="E5026" i="12"/>
  <c r="K5026" i="12" s="1"/>
  <c r="D5026" i="12"/>
  <c r="E5025" i="12"/>
  <c r="K5025" i="12" s="1"/>
  <c r="D5025" i="12"/>
  <c r="E5024" i="12"/>
  <c r="K5024" i="12" s="1"/>
  <c r="D5024" i="12"/>
  <c r="E5023" i="12"/>
  <c r="K5023" i="12" s="1"/>
  <c r="D5023" i="12"/>
  <c r="E5022" i="12"/>
  <c r="K5022" i="12" s="1"/>
  <c r="D5022" i="12"/>
  <c r="E5021" i="12"/>
  <c r="K5021" i="12" s="1"/>
  <c r="D5021" i="12"/>
  <c r="E5020" i="12"/>
  <c r="K5020" i="12" s="1"/>
  <c r="D5020" i="12"/>
  <c r="E5019" i="12"/>
  <c r="K5019" i="12" s="1"/>
  <c r="D5019" i="12"/>
  <c r="E5018" i="12"/>
  <c r="K5018" i="12" s="1"/>
  <c r="D5018" i="12"/>
  <c r="E5017" i="12"/>
  <c r="K5017" i="12" s="1"/>
  <c r="D5017" i="12"/>
  <c r="E5016" i="12"/>
  <c r="K5016" i="12" s="1"/>
  <c r="D5016" i="12"/>
  <c r="E5015" i="12"/>
  <c r="K5015" i="12" s="1"/>
  <c r="D5015" i="12"/>
  <c r="E5014" i="12"/>
  <c r="K5014" i="12" s="1"/>
  <c r="D5014" i="12"/>
  <c r="E5013" i="12"/>
  <c r="K5013" i="12" s="1"/>
  <c r="D5013" i="12"/>
  <c r="E5012" i="12"/>
  <c r="K5012" i="12" s="1"/>
  <c r="D5012" i="12"/>
  <c r="E5011" i="12"/>
  <c r="K5011" i="12" s="1"/>
  <c r="D5011" i="12"/>
  <c r="E5010" i="12"/>
  <c r="K5010" i="12" s="1"/>
  <c r="D5010" i="12"/>
  <c r="E5009" i="12"/>
  <c r="K5009" i="12" s="1"/>
  <c r="D5009" i="12"/>
  <c r="E5008" i="12"/>
  <c r="K5008" i="12" s="1"/>
  <c r="D5008" i="12"/>
  <c r="E5007" i="12"/>
  <c r="K5007" i="12" s="1"/>
  <c r="D5007" i="12"/>
  <c r="E5006" i="12"/>
  <c r="K5006" i="12" s="1"/>
  <c r="D5006" i="12"/>
  <c r="E5005" i="12"/>
  <c r="K5005" i="12" s="1"/>
  <c r="D5005" i="12"/>
  <c r="E5004" i="12"/>
  <c r="K5004" i="12" s="1"/>
  <c r="D5004" i="12"/>
  <c r="E5003" i="12"/>
  <c r="K5003" i="12" s="1"/>
  <c r="D5003" i="12"/>
  <c r="E5002" i="12"/>
  <c r="K5002" i="12" s="1"/>
  <c r="D5002" i="12"/>
  <c r="E5001" i="12"/>
  <c r="K5001" i="12" s="1"/>
  <c r="D5001" i="12"/>
  <c r="E5000" i="12"/>
  <c r="K5000" i="12" s="1"/>
  <c r="D5000" i="12"/>
  <c r="E4999" i="12"/>
  <c r="K4999" i="12" s="1"/>
  <c r="D4999" i="12"/>
  <c r="E4998" i="12"/>
  <c r="K4998" i="12" s="1"/>
  <c r="D4998" i="12"/>
  <c r="E4997" i="12"/>
  <c r="K4997" i="12" s="1"/>
  <c r="D4997" i="12"/>
  <c r="E4996" i="12"/>
  <c r="K4996" i="12" s="1"/>
  <c r="D4996" i="12"/>
  <c r="K4995" i="12"/>
  <c r="E4995" i="12"/>
  <c r="D4995" i="12"/>
  <c r="E4994" i="12"/>
  <c r="K4994" i="12" s="1"/>
  <c r="D4994" i="12"/>
  <c r="E4993" i="12"/>
  <c r="K4993" i="12" s="1"/>
  <c r="D4993" i="12"/>
  <c r="E4992" i="12"/>
  <c r="K4992" i="12" s="1"/>
  <c r="D4992" i="12"/>
  <c r="E4991" i="12"/>
  <c r="K4991" i="12" s="1"/>
  <c r="D4991" i="12"/>
  <c r="E4990" i="12"/>
  <c r="K4990" i="12" s="1"/>
  <c r="D4990" i="12"/>
  <c r="E4989" i="12"/>
  <c r="K4989" i="12" s="1"/>
  <c r="D4989" i="12"/>
  <c r="E4988" i="12"/>
  <c r="K4988" i="12" s="1"/>
  <c r="D4988" i="12"/>
  <c r="E4987" i="12"/>
  <c r="K4987" i="12" s="1"/>
  <c r="D4987" i="12"/>
  <c r="E4986" i="12"/>
  <c r="K4986" i="12" s="1"/>
  <c r="D4986" i="12"/>
  <c r="E4985" i="12"/>
  <c r="K4985" i="12" s="1"/>
  <c r="D4985" i="12"/>
  <c r="E4984" i="12"/>
  <c r="K4984" i="12" s="1"/>
  <c r="D4984" i="12"/>
  <c r="E4983" i="12"/>
  <c r="K4983" i="12" s="1"/>
  <c r="D4983" i="12"/>
  <c r="E4982" i="12"/>
  <c r="K4982" i="12" s="1"/>
  <c r="D4982" i="12"/>
  <c r="E4981" i="12"/>
  <c r="K4981" i="12" s="1"/>
  <c r="D4981" i="12"/>
  <c r="E4980" i="12"/>
  <c r="K4980" i="12" s="1"/>
  <c r="D4980" i="12"/>
  <c r="E4979" i="12"/>
  <c r="K4979" i="12" s="1"/>
  <c r="D4979" i="12"/>
  <c r="E4978" i="12"/>
  <c r="K4978" i="12" s="1"/>
  <c r="D4978" i="12"/>
  <c r="E4977" i="12"/>
  <c r="K4977" i="12" s="1"/>
  <c r="D4977" i="12"/>
  <c r="E4976" i="12"/>
  <c r="K4976" i="12" s="1"/>
  <c r="D4976" i="12"/>
  <c r="E4975" i="12"/>
  <c r="K4975" i="12" s="1"/>
  <c r="D4975" i="12"/>
  <c r="E4974" i="12"/>
  <c r="K4974" i="12" s="1"/>
  <c r="D4974" i="12"/>
  <c r="E4973" i="12"/>
  <c r="K4973" i="12" s="1"/>
  <c r="D4973" i="12"/>
  <c r="E4972" i="12"/>
  <c r="K4972" i="12" s="1"/>
  <c r="D4972" i="12"/>
  <c r="E4971" i="12"/>
  <c r="K4971" i="12" s="1"/>
  <c r="D4971" i="12"/>
  <c r="E4970" i="12"/>
  <c r="K4970" i="12" s="1"/>
  <c r="D4970" i="12"/>
  <c r="E4969" i="12"/>
  <c r="K4969" i="12" s="1"/>
  <c r="D4969" i="12"/>
  <c r="E4968" i="12"/>
  <c r="K4968" i="12" s="1"/>
  <c r="D4968" i="12"/>
  <c r="E4967" i="12"/>
  <c r="K4967" i="12" s="1"/>
  <c r="D4967" i="12"/>
  <c r="E4966" i="12"/>
  <c r="K4966" i="12" s="1"/>
  <c r="D4966" i="12"/>
  <c r="E4965" i="12"/>
  <c r="K4965" i="12" s="1"/>
  <c r="D4965" i="12"/>
  <c r="E4964" i="12"/>
  <c r="K4964" i="12" s="1"/>
  <c r="D4964" i="12"/>
  <c r="E4963" i="12"/>
  <c r="K4963" i="12" s="1"/>
  <c r="D4963" i="12"/>
  <c r="E4962" i="12"/>
  <c r="K4962" i="12" s="1"/>
  <c r="D4962" i="12"/>
  <c r="E4961" i="12"/>
  <c r="K4961" i="12" s="1"/>
  <c r="D4961" i="12"/>
  <c r="E4960" i="12"/>
  <c r="K4960" i="12" s="1"/>
  <c r="D4960" i="12"/>
  <c r="E4959" i="12"/>
  <c r="K4959" i="12" s="1"/>
  <c r="D4959" i="12"/>
  <c r="E4958" i="12"/>
  <c r="K4958" i="12" s="1"/>
  <c r="D4958" i="12"/>
  <c r="E4957" i="12"/>
  <c r="K4957" i="12" s="1"/>
  <c r="D4957" i="12"/>
  <c r="E4956" i="12"/>
  <c r="K4956" i="12" s="1"/>
  <c r="D4956" i="12"/>
  <c r="E4955" i="12"/>
  <c r="K4955" i="12" s="1"/>
  <c r="D4955" i="12"/>
  <c r="E4954" i="12"/>
  <c r="K4954" i="12" s="1"/>
  <c r="D4954" i="12"/>
  <c r="E4953" i="12"/>
  <c r="K4953" i="12" s="1"/>
  <c r="D4953" i="12"/>
  <c r="E4952" i="12"/>
  <c r="K4952" i="12" s="1"/>
  <c r="D4952" i="12"/>
  <c r="E4951" i="12"/>
  <c r="K4951" i="12" s="1"/>
  <c r="D4951" i="12"/>
  <c r="E4950" i="12"/>
  <c r="K4950" i="12" s="1"/>
  <c r="D4950" i="12"/>
  <c r="E4949" i="12"/>
  <c r="K4949" i="12" s="1"/>
  <c r="D4949" i="12"/>
  <c r="E4948" i="12"/>
  <c r="K4948" i="12" s="1"/>
  <c r="D4948" i="12"/>
  <c r="E4947" i="12"/>
  <c r="K4947" i="12" s="1"/>
  <c r="D4947" i="12"/>
  <c r="E4946" i="12"/>
  <c r="K4946" i="12" s="1"/>
  <c r="D4946" i="12"/>
  <c r="E4945" i="12"/>
  <c r="K4945" i="12" s="1"/>
  <c r="D4945" i="12"/>
  <c r="E4944" i="12"/>
  <c r="K4944" i="12" s="1"/>
  <c r="D4944" i="12"/>
  <c r="E4943" i="12"/>
  <c r="K4943" i="12" s="1"/>
  <c r="D4943" i="12"/>
  <c r="E4942" i="12"/>
  <c r="K4942" i="12" s="1"/>
  <c r="D4942" i="12"/>
  <c r="E4941" i="12"/>
  <c r="K4941" i="12" s="1"/>
  <c r="D4941" i="12"/>
  <c r="E4940" i="12"/>
  <c r="K4940" i="12" s="1"/>
  <c r="D4940" i="12"/>
  <c r="E4939" i="12"/>
  <c r="K4939" i="12" s="1"/>
  <c r="D4939" i="12"/>
  <c r="E4938" i="12"/>
  <c r="K4938" i="12" s="1"/>
  <c r="D4938" i="12"/>
  <c r="E4937" i="12"/>
  <c r="K4937" i="12" s="1"/>
  <c r="D4937" i="12"/>
  <c r="E4936" i="12"/>
  <c r="K4936" i="12" s="1"/>
  <c r="D4936" i="12"/>
  <c r="E4935" i="12"/>
  <c r="K4935" i="12" s="1"/>
  <c r="D4935" i="12"/>
  <c r="E4934" i="12"/>
  <c r="K4934" i="12" s="1"/>
  <c r="D4934" i="12"/>
  <c r="E4933" i="12"/>
  <c r="K4933" i="12" s="1"/>
  <c r="D4933" i="12"/>
  <c r="E4932" i="12"/>
  <c r="K4932" i="12" s="1"/>
  <c r="D4932" i="12"/>
  <c r="E4931" i="12"/>
  <c r="K4931" i="12" s="1"/>
  <c r="D4931" i="12"/>
  <c r="E4930" i="12"/>
  <c r="K4930" i="12" s="1"/>
  <c r="D4930" i="12"/>
  <c r="E4929" i="12"/>
  <c r="K4929" i="12" s="1"/>
  <c r="D4929" i="12"/>
  <c r="E4928" i="12"/>
  <c r="K4928" i="12" s="1"/>
  <c r="D4928" i="12"/>
  <c r="E4927" i="12"/>
  <c r="K4927" i="12" s="1"/>
  <c r="D4927" i="12"/>
  <c r="E4926" i="12"/>
  <c r="K4926" i="12" s="1"/>
  <c r="D4926" i="12"/>
  <c r="E4925" i="12"/>
  <c r="K4925" i="12" s="1"/>
  <c r="D4925" i="12"/>
  <c r="E4924" i="12"/>
  <c r="K4924" i="12" s="1"/>
  <c r="D4924" i="12"/>
  <c r="E4923" i="12"/>
  <c r="K4923" i="12" s="1"/>
  <c r="D4923" i="12"/>
  <c r="E4922" i="12"/>
  <c r="K4922" i="12" s="1"/>
  <c r="D4922" i="12"/>
  <c r="E4921" i="12"/>
  <c r="K4921" i="12" s="1"/>
  <c r="D4921" i="12"/>
  <c r="E4920" i="12"/>
  <c r="K4920" i="12" s="1"/>
  <c r="D4920" i="12"/>
  <c r="E4919" i="12"/>
  <c r="K4919" i="12" s="1"/>
  <c r="D4919" i="12"/>
  <c r="E4918" i="12"/>
  <c r="K4918" i="12" s="1"/>
  <c r="D4918" i="12"/>
  <c r="E4917" i="12"/>
  <c r="K4917" i="12" s="1"/>
  <c r="D4917" i="12"/>
  <c r="E4916" i="12"/>
  <c r="K4916" i="12" s="1"/>
  <c r="D4916" i="12"/>
  <c r="E4915" i="12"/>
  <c r="K4915" i="12" s="1"/>
  <c r="D4915" i="12"/>
  <c r="E4914" i="12"/>
  <c r="K4914" i="12" s="1"/>
  <c r="D4914" i="12"/>
  <c r="E4913" i="12"/>
  <c r="K4913" i="12" s="1"/>
  <c r="D4913" i="12"/>
  <c r="E4912" i="12"/>
  <c r="K4912" i="12" s="1"/>
  <c r="D4912" i="12"/>
  <c r="E4911" i="12"/>
  <c r="K4911" i="12" s="1"/>
  <c r="D4911" i="12"/>
  <c r="E4910" i="12"/>
  <c r="K4910" i="12" s="1"/>
  <c r="D4910" i="12"/>
  <c r="E4909" i="12"/>
  <c r="K4909" i="12" s="1"/>
  <c r="D4909" i="12"/>
  <c r="E4908" i="12"/>
  <c r="K4908" i="12" s="1"/>
  <c r="D4908" i="12"/>
  <c r="E4907" i="12"/>
  <c r="K4907" i="12" s="1"/>
  <c r="D4907" i="12"/>
  <c r="E4906" i="12"/>
  <c r="K4906" i="12" s="1"/>
  <c r="D4906" i="12"/>
  <c r="E4905" i="12"/>
  <c r="K4905" i="12" s="1"/>
  <c r="D4905" i="12"/>
  <c r="E4904" i="12"/>
  <c r="K4904" i="12" s="1"/>
  <c r="D4904" i="12"/>
  <c r="E4903" i="12"/>
  <c r="K4903" i="12" s="1"/>
  <c r="D4903" i="12"/>
  <c r="E4902" i="12"/>
  <c r="K4902" i="12" s="1"/>
  <c r="D4902" i="12"/>
  <c r="E4901" i="12"/>
  <c r="K4901" i="12" s="1"/>
  <c r="D4901" i="12"/>
  <c r="E4900" i="12"/>
  <c r="K4900" i="12" s="1"/>
  <c r="D4900" i="12"/>
  <c r="E4899" i="12"/>
  <c r="K4899" i="12" s="1"/>
  <c r="D4899" i="12"/>
  <c r="E4898" i="12"/>
  <c r="K4898" i="12" s="1"/>
  <c r="D4898" i="12"/>
  <c r="E4897" i="12"/>
  <c r="K4897" i="12" s="1"/>
  <c r="D4897" i="12"/>
  <c r="E4896" i="12"/>
  <c r="K4896" i="12" s="1"/>
  <c r="D4896" i="12"/>
  <c r="E4895" i="12"/>
  <c r="K4895" i="12" s="1"/>
  <c r="D4895" i="12"/>
  <c r="E4894" i="12"/>
  <c r="K4894" i="12" s="1"/>
  <c r="D4894" i="12"/>
  <c r="E4893" i="12"/>
  <c r="K4893" i="12" s="1"/>
  <c r="D4893" i="12"/>
  <c r="E4892" i="12"/>
  <c r="K4892" i="12" s="1"/>
  <c r="D4892" i="12"/>
  <c r="E4891" i="12"/>
  <c r="K4891" i="12" s="1"/>
  <c r="D4891" i="12"/>
  <c r="K4890" i="12"/>
  <c r="E4890" i="12"/>
  <c r="D4890" i="12"/>
  <c r="E4889" i="12"/>
  <c r="K4889" i="12" s="1"/>
  <c r="D4889" i="12"/>
  <c r="E4888" i="12"/>
  <c r="K4888" i="12" s="1"/>
  <c r="D4888" i="12"/>
  <c r="E4887" i="12"/>
  <c r="K4887" i="12" s="1"/>
  <c r="D4887" i="12"/>
  <c r="E4886" i="12"/>
  <c r="K4886" i="12" s="1"/>
  <c r="D4886" i="12"/>
  <c r="E4885" i="12"/>
  <c r="K4885" i="12" s="1"/>
  <c r="D4885" i="12"/>
  <c r="E4884" i="12"/>
  <c r="K4884" i="12" s="1"/>
  <c r="D4884" i="12"/>
  <c r="E4883" i="12"/>
  <c r="K4883" i="12" s="1"/>
  <c r="D4883" i="12"/>
  <c r="E4882" i="12"/>
  <c r="K4882" i="12" s="1"/>
  <c r="D4882" i="12"/>
  <c r="E4881" i="12"/>
  <c r="K4881" i="12" s="1"/>
  <c r="D4881" i="12"/>
  <c r="E4880" i="12"/>
  <c r="K4880" i="12" s="1"/>
  <c r="D4880" i="12"/>
  <c r="E4879" i="12"/>
  <c r="K4879" i="12" s="1"/>
  <c r="D4879" i="12"/>
  <c r="E4878" i="12"/>
  <c r="K4878" i="12" s="1"/>
  <c r="D4878" i="12"/>
  <c r="E4877" i="12"/>
  <c r="K4877" i="12" s="1"/>
  <c r="D4877" i="12"/>
  <c r="E4876" i="12"/>
  <c r="K4876" i="12" s="1"/>
  <c r="D4876" i="12"/>
  <c r="E4875" i="12"/>
  <c r="K4875" i="12" s="1"/>
  <c r="D4875" i="12"/>
  <c r="E4874" i="12"/>
  <c r="K4874" i="12" s="1"/>
  <c r="D4874" i="12"/>
  <c r="E4873" i="12"/>
  <c r="K4873" i="12" s="1"/>
  <c r="D4873" i="12"/>
  <c r="E4872" i="12"/>
  <c r="K4872" i="12" s="1"/>
  <c r="D4872" i="12"/>
  <c r="E4871" i="12"/>
  <c r="K4871" i="12" s="1"/>
  <c r="D4871" i="12"/>
  <c r="E4870" i="12"/>
  <c r="K4870" i="12" s="1"/>
  <c r="D4870" i="12"/>
  <c r="E4869" i="12"/>
  <c r="K4869" i="12" s="1"/>
  <c r="D4869" i="12"/>
  <c r="E4868" i="12"/>
  <c r="K4868" i="12" s="1"/>
  <c r="D4868" i="12"/>
  <c r="E4867" i="12"/>
  <c r="K4867" i="12" s="1"/>
  <c r="D4867" i="12"/>
  <c r="E4866" i="12"/>
  <c r="K4866" i="12" s="1"/>
  <c r="D4866" i="12"/>
  <c r="E4865" i="12"/>
  <c r="K4865" i="12" s="1"/>
  <c r="D4865" i="12"/>
  <c r="E4864" i="12"/>
  <c r="K4864" i="12" s="1"/>
  <c r="D4864" i="12"/>
  <c r="E4863" i="12"/>
  <c r="K4863" i="12" s="1"/>
  <c r="D4863" i="12"/>
  <c r="E4862" i="12"/>
  <c r="K4862" i="12" s="1"/>
  <c r="D4862" i="12"/>
  <c r="E4861" i="12"/>
  <c r="K4861" i="12" s="1"/>
  <c r="D4861" i="12"/>
  <c r="E4860" i="12"/>
  <c r="K4860" i="12" s="1"/>
  <c r="D4860" i="12"/>
  <c r="E4859" i="12"/>
  <c r="K4859" i="12" s="1"/>
  <c r="D4859" i="12"/>
  <c r="E4858" i="12"/>
  <c r="K4858" i="12" s="1"/>
  <c r="D4858" i="12"/>
  <c r="E4857" i="12"/>
  <c r="K4857" i="12" s="1"/>
  <c r="D4857" i="12"/>
  <c r="E4856" i="12"/>
  <c r="K4856" i="12" s="1"/>
  <c r="D4856" i="12"/>
  <c r="E4855" i="12"/>
  <c r="K4855" i="12" s="1"/>
  <c r="D4855" i="12"/>
  <c r="E4854" i="12"/>
  <c r="K4854" i="12" s="1"/>
  <c r="D4854" i="12"/>
  <c r="E4853" i="12"/>
  <c r="K4853" i="12" s="1"/>
  <c r="D4853" i="12"/>
  <c r="E4852" i="12"/>
  <c r="K4852" i="12" s="1"/>
  <c r="D4852" i="12"/>
  <c r="E4851" i="12"/>
  <c r="K4851" i="12" s="1"/>
  <c r="D4851" i="12"/>
  <c r="E4850" i="12"/>
  <c r="K4850" i="12" s="1"/>
  <c r="D4850" i="12"/>
  <c r="E4849" i="12"/>
  <c r="K4849" i="12" s="1"/>
  <c r="D4849" i="12"/>
  <c r="E4848" i="12"/>
  <c r="K4848" i="12" s="1"/>
  <c r="D4848" i="12"/>
  <c r="E4847" i="12"/>
  <c r="K4847" i="12" s="1"/>
  <c r="D4847" i="12"/>
  <c r="E4846" i="12"/>
  <c r="K4846" i="12" s="1"/>
  <c r="D4846" i="12"/>
  <c r="E4845" i="12"/>
  <c r="K4845" i="12" s="1"/>
  <c r="D4845" i="12"/>
  <c r="E4844" i="12"/>
  <c r="K4844" i="12" s="1"/>
  <c r="D4844" i="12"/>
  <c r="E4843" i="12"/>
  <c r="K4843" i="12" s="1"/>
  <c r="D4843" i="12"/>
  <c r="E4842" i="12"/>
  <c r="K4842" i="12" s="1"/>
  <c r="D4842" i="12"/>
  <c r="E4841" i="12"/>
  <c r="K4841" i="12" s="1"/>
  <c r="D4841" i="12"/>
  <c r="E4840" i="12"/>
  <c r="K4840" i="12" s="1"/>
  <c r="D4840" i="12"/>
  <c r="E4839" i="12"/>
  <c r="K4839" i="12" s="1"/>
  <c r="D4839" i="12"/>
  <c r="E4838" i="12"/>
  <c r="K4838" i="12" s="1"/>
  <c r="D4838" i="12"/>
  <c r="E4837" i="12"/>
  <c r="K4837" i="12" s="1"/>
  <c r="D4837" i="12"/>
  <c r="E4836" i="12"/>
  <c r="K4836" i="12" s="1"/>
  <c r="D4836" i="12"/>
  <c r="E4835" i="12"/>
  <c r="K4835" i="12" s="1"/>
  <c r="D4835" i="12"/>
  <c r="E4834" i="12"/>
  <c r="K4834" i="12" s="1"/>
  <c r="D4834" i="12"/>
  <c r="E4833" i="12"/>
  <c r="K4833" i="12" s="1"/>
  <c r="D4833" i="12"/>
  <c r="E4832" i="12"/>
  <c r="K4832" i="12" s="1"/>
  <c r="D4832" i="12"/>
  <c r="E4831" i="12"/>
  <c r="K4831" i="12" s="1"/>
  <c r="D4831" i="12"/>
  <c r="E4830" i="12"/>
  <c r="K4830" i="12" s="1"/>
  <c r="D4830" i="12"/>
  <c r="E4829" i="12"/>
  <c r="K4829" i="12" s="1"/>
  <c r="D4829" i="12"/>
  <c r="E4828" i="12"/>
  <c r="K4828" i="12" s="1"/>
  <c r="D4828" i="12"/>
  <c r="E4827" i="12"/>
  <c r="K4827" i="12" s="1"/>
  <c r="D4827" i="12"/>
  <c r="E4826" i="12"/>
  <c r="K4826" i="12" s="1"/>
  <c r="D4826" i="12"/>
  <c r="E4825" i="12"/>
  <c r="K4825" i="12" s="1"/>
  <c r="D4825" i="12"/>
  <c r="E4824" i="12"/>
  <c r="K4824" i="12" s="1"/>
  <c r="D4824" i="12"/>
  <c r="E4823" i="12"/>
  <c r="K4823" i="12" s="1"/>
  <c r="D4823" i="12"/>
  <c r="E4822" i="12"/>
  <c r="K4822" i="12" s="1"/>
  <c r="D4822" i="12"/>
  <c r="E4821" i="12"/>
  <c r="K4821" i="12" s="1"/>
  <c r="D4821" i="12"/>
  <c r="E4820" i="12"/>
  <c r="K4820" i="12" s="1"/>
  <c r="D4820" i="12"/>
  <c r="E4819" i="12"/>
  <c r="K4819" i="12" s="1"/>
  <c r="D4819" i="12"/>
  <c r="E4818" i="12"/>
  <c r="K4818" i="12" s="1"/>
  <c r="D4818" i="12"/>
  <c r="E4817" i="12"/>
  <c r="K4817" i="12" s="1"/>
  <c r="D4817" i="12"/>
  <c r="E4816" i="12"/>
  <c r="K4816" i="12" s="1"/>
  <c r="D4816" i="12"/>
  <c r="E4815" i="12"/>
  <c r="K4815" i="12" s="1"/>
  <c r="D4815" i="12"/>
  <c r="E4814" i="12"/>
  <c r="K4814" i="12" s="1"/>
  <c r="D4814" i="12"/>
  <c r="E4813" i="12"/>
  <c r="K4813" i="12" s="1"/>
  <c r="D4813" i="12"/>
  <c r="E4812" i="12"/>
  <c r="K4812" i="12" s="1"/>
  <c r="D4812" i="12"/>
  <c r="E4811" i="12"/>
  <c r="K4811" i="12" s="1"/>
  <c r="D4811" i="12"/>
  <c r="E4810" i="12"/>
  <c r="K4810" i="12" s="1"/>
  <c r="D4810" i="12"/>
  <c r="E4809" i="12"/>
  <c r="K4809" i="12" s="1"/>
  <c r="D4809" i="12"/>
  <c r="E4808" i="12"/>
  <c r="K4808" i="12" s="1"/>
  <c r="D4808" i="12"/>
  <c r="E4807" i="12"/>
  <c r="K4807" i="12" s="1"/>
  <c r="D4807" i="12"/>
  <c r="E4806" i="12"/>
  <c r="K4806" i="12" s="1"/>
  <c r="D4806" i="12"/>
  <c r="E4805" i="12"/>
  <c r="K4805" i="12" s="1"/>
  <c r="D4805" i="12"/>
  <c r="E4804" i="12"/>
  <c r="K4804" i="12" s="1"/>
  <c r="D4804" i="12"/>
  <c r="E4803" i="12"/>
  <c r="K4803" i="12" s="1"/>
  <c r="D4803" i="12"/>
  <c r="E4802" i="12"/>
  <c r="K4802" i="12" s="1"/>
  <c r="D4802" i="12"/>
  <c r="E4801" i="12"/>
  <c r="K4801" i="12" s="1"/>
  <c r="D4801" i="12"/>
  <c r="E4800" i="12"/>
  <c r="K4800" i="12" s="1"/>
  <c r="D4800" i="12"/>
  <c r="E4799" i="12"/>
  <c r="K4799" i="12" s="1"/>
  <c r="D4799" i="12"/>
  <c r="E4798" i="12"/>
  <c r="K4798" i="12" s="1"/>
  <c r="D4798" i="12"/>
  <c r="E4797" i="12"/>
  <c r="K4797" i="12" s="1"/>
  <c r="D4797" i="12"/>
  <c r="E4796" i="12"/>
  <c r="K4796" i="12" s="1"/>
  <c r="D4796" i="12"/>
  <c r="E4795" i="12"/>
  <c r="K4795" i="12" s="1"/>
  <c r="D4795" i="12"/>
  <c r="E4794" i="12"/>
  <c r="K4794" i="12" s="1"/>
  <c r="D4794" i="12"/>
  <c r="E4793" i="12"/>
  <c r="K4793" i="12" s="1"/>
  <c r="D4793" i="12"/>
  <c r="E4792" i="12"/>
  <c r="K4792" i="12" s="1"/>
  <c r="D4792" i="12"/>
  <c r="E4791" i="12"/>
  <c r="K4791" i="12" s="1"/>
  <c r="D4791" i="12"/>
  <c r="E4790" i="12"/>
  <c r="K4790" i="12" s="1"/>
  <c r="D4790" i="12"/>
  <c r="E4789" i="12"/>
  <c r="K4789" i="12" s="1"/>
  <c r="D4789" i="12"/>
  <c r="E4788" i="12"/>
  <c r="K4788" i="12" s="1"/>
  <c r="D4788" i="12"/>
  <c r="E4787" i="12"/>
  <c r="K4787" i="12" s="1"/>
  <c r="D4787" i="12"/>
  <c r="E4786" i="12"/>
  <c r="K4786" i="12" s="1"/>
  <c r="D4786" i="12"/>
  <c r="E4785" i="12"/>
  <c r="K4785" i="12" s="1"/>
  <c r="D4785" i="12"/>
  <c r="E4784" i="12"/>
  <c r="K4784" i="12" s="1"/>
  <c r="D4784" i="12"/>
  <c r="E4783" i="12"/>
  <c r="K4783" i="12" s="1"/>
  <c r="D4783" i="12"/>
  <c r="E4782" i="12"/>
  <c r="K4782" i="12" s="1"/>
  <c r="D4782" i="12"/>
  <c r="E4781" i="12"/>
  <c r="K4781" i="12" s="1"/>
  <c r="D4781" i="12"/>
  <c r="E4780" i="12"/>
  <c r="K4780" i="12" s="1"/>
  <c r="D4780" i="12"/>
  <c r="E4779" i="12"/>
  <c r="K4779" i="12" s="1"/>
  <c r="D4779" i="12"/>
  <c r="E4778" i="12"/>
  <c r="K4778" i="12" s="1"/>
  <c r="D4778" i="12"/>
  <c r="E4777" i="12"/>
  <c r="K4777" i="12" s="1"/>
  <c r="D4777" i="12"/>
  <c r="E4776" i="12"/>
  <c r="K4776" i="12" s="1"/>
  <c r="D4776" i="12"/>
  <c r="E4775" i="12"/>
  <c r="K4775" i="12" s="1"/>
  <c r="D4775" i="12"/>
  <c r="E4774" i="12"/>
  <c r="K4774" i="12" s="1"/>
  <c r="D4774" i="12"/>
  <c r="E4773" i="12"/>
  <c r="K4773" i="12" s="1"/>
  <c r="D4773" i="12"/>
  <c r="E4772" i="12"/>
  <c r="K4772" i="12" s="1"/>
  <c r="D4772" i="12"/>
  <c r="E4771" i="12"/>
  <c r="K4771" i="12" s="1"/>
  <c r="D4771" i="12"/>
  <c r="E4770" i="12"/>
  <c r="K4770" i="12" s="1"/>
  <c r="D4770" i="12"/>
  <c r="E4769" i="12"/>
  <c r="K4769" i="12" s="1"/>
  <c r="D4769" i="12"/>
  <c r="E4768" i="12"/>
  <c r="K4768" i="12" s="1"/>
  <c r="D4768" i="12"/>
  <c r="E4767" i="12"/>
  <c r="K4767" i="12" s="1"/>
  <c r="D4767" i="12"/>
  <c r="E4766" i="12"/>
  <c r="K4766" i="12" s="1"/>
  <c r="D4766" i="12"/>
  <c r="E4765" i="12"/>
  <c r="K4765" i="12" s="1"/>
  <c r="D4765" i="12"/>
  <c r="E4764" i="12"/>
  <c r="K4764" i="12" s="1"/>
  <c r="D4764" i="12"/>
  <c r="E4763" i="12"/>
  <c r="K4763" i="12" s="1"/>
  <c r="D4763" i="12"/>
  <c r="E4762" i="12"/>
  <c r="K4762" i="12" s="1"/>
  <c r="D4762" i="12"/>
  <c r="E4761" i="12"/>
  <c r="K4761" i="12" s="1"/>
  <c r="D4761" i="12"/>
  <c r="E4760" i="12"/>
  <c r="K4760" i="12" s="1"/>
  <c r="D4760" i="12"/>
  <c r="K4759" i="12"/>
  <c r="E4759" i="12"/>
  <c r="D4759" i="12"/>
  <c r="E4758" i="12"/>
  <c r="K4758" i="12" s="1"/>
  <c r="D4758" i="12"/>
  <c r="E4757" i="12"/>
  <c r="K4757" i="12" s="1"/>
  <c r="D4757" i="12"/>
  <c r="E4756" i="12"/>
  <c r="K4756" i="12" s="1"/>
  <c r="D4756" i="12"/>
  <c r="E4755" i="12"/>
  <c r="K4755" i="12" s="1"/>
  <c r="D4755" i="12"/>
  <c r="E4754" i="12"/>
  <c r="K4754" i="12" s="1"/>
  <c r="D4754" i="12"/>
  <c r="E4753" i="12"/>
  <c r="K4753" i="12" s="1"/>
  <c r="D4753" i="12"/>
  <c r="E4752" i="12"/>
  <c r="K4752" i="12" s="1"/>
  <c r="D4752" i="12"/>
  <c r="E4751" i="12"/>
  <c r="K4751" i="12" s="1"/>
  <c r="D4751" i="12"/>
  <c r="E4750" i="12"/>
  <c r="K4750" i="12" s="1"/>
  <c r="D4750" i="12"/>
  <c r="E4749" i="12"/>
  <c r="K4749" i="12" s="1"/>
  <c r="D4749" i="12"/>
  <c r="E4748" i="12"/>
  <c r="K4748" i="12" s="1"/>
  <c r="D4748" i="12"/>
  <c r="E4747" i="12"/>
  <c r="K4747" i="12" s="1"/>
  <c r="D4747" i="12"/>
  <c r="E4746" i="12"/>
  <c r="K4746" i="12" s="1"/>
  <c r="D4746" i="12"/>
  <c r="E4745" i="12"/>
  <c r="K4745" i="12" s="1"/>
  <c r="D4745" i="12"/>
  <c r="E4744" i="12"/>
  <c r="K4744" i="12" s="1"/>
  <c r="D4744" i="12"/>
  <c r="E4743" i="12"/>
  <c r="K4743" i="12" s="1"/>
  <c r="D4743" i="12"/>
  <c r="E4742" i="12"/>
  <c r="K4742" i="12" s="1"/>
  <c r="D4742" i="12"/>
  <c r="E4741" i="12"/>
  <c r="K4741" i="12" s="1"/>
  <c r="D4741" i="12"/>
  <c r="E4740" i="12"/>
  <c r="K4740" i="12" s="1"/>
  <c r="D4740" i="12"/>
  <c r="E4739" i="12"/>
  <c r="K4739" i="12" s="1"/>
  <c r="D4739" i="12"/>
  <c r="E4738" i="12"/>
  <c r="K4738" i="12" s="1"/>
  <c r="D4738" i="12"/>
  <c r="E4737" i="12"/>
  <c r="K4737" i="12" s="1"/>
  <c r="D4737" i="12"/>
  <c r="E4736" i="12"/>
  <c r="K4736" i="12" s="1"/>
  <c r="D4736" i="12"/>
  <c r="E4735" i="12"/>
  <c r="K4735" i="12" s="1"/>
  <c r="D4735" i="12"/>
  <c r="E4734" i="12"/>
  <c r="K4734" i="12" s="1"/>
  <c r="D4734" i="12"/>
  <c r="E4733" i="12"/>
  <c r="K4733" i="12" s="1"/>
  <c r="D4733" i="12"/>
  <c r="E4732" i="12"/>
  <c r="K4732" i="12" s="1"/>
  <c r="D4732" i="12"/>
  <c r="E4731" i="12"/>
  <c r="K4731" i="12" s="1"/>
  <c r="D4731" i="12"/>
  <c r="E4730" i="12"/>
  <c r="K4730" i="12" s="1"/>
  <c r="D4730" i="12"/>
  <c r="E4729" i="12"/>
  <c r="K4729" i="12" s="1"/>
  <c r="D4729" i="12"/>
  <c r="E4728" i="12"/>
  <c r="K4728" i="12" s="1"/>
  <c r="D4728" i="12"/>
  <c r="E4727" i="12"/>
  <c r="K4727" i="12" s="1"/>
  <c r="D4727" i="12"/>
  <c r="E4726" i="12"/>
  <c r="K4726" i="12" s="1"/>
  <c r="D4726" i="12"/>
  <c r="E4725" i="12"/>
  <c r="K4725" i="12" s="1"/>
  <c r="D4725" i="12"/>
  <c r="E4724" i="12"/>
  <c r="K4724" i="12" s="1"/>
  <c r="D4724" i="12"/>
  <c r="E4723" i="12"/>
  <c r="K4723" i="12" s="1"/>
  <c r="D4723" i="12"/>
  <c r="E4722" i="12"/>
  <c r="K4722" i="12" s="1"/>
  <c r="D4722" i="12"/>
  <c r="E4721" i="12"/>
  <c r="K4721" i="12" s="1"/>
  <c r="D4721" i="12"/>
  <c r="E4720" i="12"/>
  <c r="K4720" i="12" s="1"/>
  <c r="D4720" i="12"/>
  <c r="E4719" i="12"/>
  <c r="K4719" i="12" s="1"/>
  <c r="D4719" i="12"/>
  <c r="E4718" i="12"/>
  <c r="K4718" i="12" s="1"/>
  <c r="D4718" i="12"/>
  <c r="E4717" i="12"/>
  <c r="K4717" i="12" s="1"/>
  <c r="D4717" i="12"/>
  <c r="E4716" i="12"/>
  <c r="K4716" i="12" s="1"/>
  <c r="D4716" i="12"/>
  <c r="E4715" i="12"/>
  <c r="K4715" i="12" s="1"/>
  <c r="D4715" i="12"/>
  <c r="E4714" i="12"/>
  <c r="K4714" i="12" s="1"/>
  <c r="D4714" i="12"/>
  <c r="E4713" i="12"/>
  <c r="K4713" i="12" s="1"/>
  <c r="D4713" i="12"/>
  <c r="E4712" i="12"/>
  <c r="K4712" i="12" s="1"/>
  <c r="D4712" i="12"/>
  <c r="E4711" i="12"/>
  <c r="K4711" i="12" s="1"/>
  <c r="D4711" i="12"/>
  <c r="E4710" i="12"/>
  <c r="K4710" i="12" s="1"/>
  <c r="D4710" i="12"/>
  <c r="E4709" i="12"/>
  <c r="K4709" i="12" s="1"/>
  <c r="D4709" i="12"/>
  <c r="E4708" i="12"/>
  <c r="K4708" i="12" s="1"/>
  <c r="D4708" i="12"/>
  <c r="E4707" i="12"/>
  <c r="K4707" i="12" s="1"/>
  <c r="D4707" i="12"/>
  <c r="E4706" i="12"/>
  <c r="K4706" i="12" s="1"/>
  <c r="D4706" i="12"/>
  <c r="E4705" i="12"/>
  <c r="K4705" i="12" s="1"/>
  <c r="D4705" i="12"/>
  <c r="E4704" i="12"/>
  <c r="K4704" i="12" s="1"/>
  <c r="D4704" i="12"/>
  <c r="E4703" i="12"/>
  <c r="K4703" i="12" s="1"/>
  <c r="D4703" i="12"/>
  <c r="E4702" i="12"/>
  <c r="K4702" i="12" s="1"/>
  <c r="D4702" i="12"/>
  <c r="E4701" i="12"/>
  <c r="K4701" i="12" s="1"/>
  <c r="D4701" i="12"/>
  <c r="E4700" i="12"/>
  <c r="K4700" i="12" s="1"/>
  <c r="D4700" i="12"/>
  <c r="E4699" i="12"/>
  <c r="K4699" i="12" s="1"/>
  <c r="D4699" i="12"/>
  <c r="E4698" i="12"/>
  <c r="K4698" i="12" s="1"/>
  <c r="D4698" i="12"/>
  <c r="E4697" i="12"/>
  <c r="K4697" i="12" s="1"/>
  <c r="D4697" i="12"/>
  <c r="E4696" i="12"/>
  <c r="K4696" i="12" s="1"/>
  <c r="D4696" i="12"/>
  <c r="E4695" i="12"/>
  <c r="K4695" i="12" s="1"/>
  <c r="D4695" i="12"/>
  <c r="E4694" i="12"/>
  <c r="K4694" i="12" s="1"/>
  <c r="D4694" i="12"/>
  <c r="E4693" i="12"/>
  <c r="K4693" i="12" s="1"/>
  <c r="D4693" i="12"/>
  <c r="E4692" i="12"/>
  <c r="K4692" i="12" s="1"/>
  <c r="D4692" i="12"/>
  <c r="E4691" i="12"/>
  <c r="K4691" i="12" s="1"/>
  <c r="D4691" i="12"/>
  <c r="E4690" i="12"/>
  <c r="K4690" i="12" s="1"/>
  <c r="D4690" i="12"/>
  <c r="E4689" i="12"/>
  <c r="K4689" i="12" s="1"/>
  <c r="D4689" i="12"/>
  <c r="E4688" i="12"/>
  <c r="K4688" i="12" s="1"/>
  <c r="D4688" i="12"/>
  <c r="K4687" i="12"/>
  <c r="E4687" i="12"/>
  <c r="D4687" i="12"/>
  <c r="E4686" i="12"/>
  <c r="K4686" i="12" s="1"/>
  <c r="D4686" i="12"/>
  <c r="E4685" i="12"/>
  <c r="K4685" i="12" s="1"/>
  <c r="D4685" i="12"/>
  <c r="E4684" i="12"/>
  <c r="K4684" i="12" s="1"/>
  <c r="D4684" i="12"/>
  <c r="E4683" i="12"/>
  <c r="K4683" i="12" s="1"/>
  <c r="D4683" i="12"/>
  <c r="E4682" i="12"/>
  <c r="K4682" i="12" s="1"/>
  <c r="D4682" i="12"/>
  <c r="E4681" i="12"/>
  <c r="K4681" i="12" s="1"/>
  <c r="D4681" i="12"/>
  <c r="E4680" i="12"/>
  <c r="K4680" i="12" s="1"/>
  <c r="D4680" i="12"/>
  <c r="E4679" i="12"/>
  <c r="K4679" i="12" s="1"/>
  <c r="D4679" i="12"/>
  <c r="E4678" i="12"/>
  <c r="K4678" i="12" s="1"/>
  <c r="D4678" i="12"/>
  <c r="E4677" i="12"/>
  <c r="K4677" i="12" s="1"/>
  <c r="D4677" i="12"/>
  <c r="E4676" i="12"/>
  <c r="K4676" i="12" s="1"/>
  <c r="D4676" i="12"/>
  <c r="E4675" i="12"/>
  <c r="K4675" i="12" s="1"/>
  <c r="D4675" i="12"/>
  <c r="E4674" i="12"/>
  <c r="K4674" i="12" s="1"/>
  <c r="D4674" i="12"/>
  <c r="E4673" i="12"/>
  <c r="K4673" i="12" s="1"/>
  <c r="D4673" i="12"/>
  <c r="E4672" i="12"/>
  <c r="K4672" i="12" s="1"/>
  <c r="D4672" i="12"/>
  <c r="E4671" i="12"/>
  <c r="K4671" i="12" s="1"/>
  <c r="D4671" i="12"/>
  <c r="E4670" i="12"/>
  <c r="K4670" i="12" s="1"/>
  <c r="D4670" i="12"/>
  <c r="E4669" i="12"/>
  <c r="K4669" i="12" s="1"/>
  <c r="D4669" i="12"/>
  <c r="E4668" i="12"/>
  <c r="K4668" i="12" s="1"/>
  <c r="D4668" i="12"/>
  <c r="E4667" i="12"/>
  <c r="K4667" i="12" s="1"/>
  <c r="D4667" i="12"/>
  <c r="E4666" i="12"/>
  <c r="K4666" i="12" s="1"/>
  <c r="D4666" i="12"/>
  <c r="E4665" i="12"/>
  <c r="K4665" i="12" s="1"/>
  <c r="D4665" i="12"/>
  <c r="E4664" i="12"/>
  <c r="K4664" i="12" s="1"/>
  <c r="D4664" i="12"/>
  <c r="E4663" i="12"/>
  <c r="K4663" i="12" s="1"/>
  <c r="D4663" i="12"/>
  <c r="E4662" i="12"/>
  <c r="K4662" i="12" s="1"/>
  <c r="D4662" i="12"/>
  <c r="E4661" i="12"/>
  <c r="K4661" i="12" s="1"/>
  <c r="D4661" i="12"/>
  <c r="E4660" i="12"/>
  <c r="K4660" i="12" s="1"/>
  <c r="D4660" i="12"/>
  <c r="E4659" i="12"/>
  <c r="K4659" i="12" s="1"/>
  <c r="D4659" i="12"/>
  <c r="E4658" i="12"/>
  <c r="K4658" i="12" s="1"/>
  <c r="D4658" i="12"/>
  <c r="E4657" i="12"/>
  <c r="K4657" i="12" s="1"/>
  <c r="D4657" i="12"/>
  <c r="E4656" i="12"/>
  <c r="K4656" i="12" s="1"/>
  <c r="D4656" i="12"/>
  <c r="E4655" i="12"/>
  <c r="K4655" i="12" s="1"/>
  <c r="D4655" i="12"/>
  <c r="E4654" i="12"/>
  <c r="K4654" i="12" s="1"/>
  <c r="D4654" i="12"/>
  <c r="E4653" i="12"/>
  <c r="K4653" i="12" s="1"/>
  <c r="D4653" i="12"/>
  <c r="E4652" i="12"/>
  <c r="K4652" i="12" s="1"/>
  <c r="D4652" i="12"/>
  <c r="E4651" i="12"/>
  <c r="K4651" i="12" s="1"/>
  <c r="D4651" i="12"/>
  <c r="E4650" i="12"/>
  <c r="K4650" i="12" s="1"/>
  <c r="D4650" i="12"/>
  <c r="E4649" i="12"/>
  <c r="K4649" i="12" s="1"/>
  <c r="D4649" i="12"/>
  <c r="E4648" i="12"/>
  <c r="K4648" i="12" s="1"/>
  <c r="D4648" i="12"/>
  <c r="E4647" i="12"/>
  <c r="K4647" i="12" s="1"/>
  <c r="D4647" i="12"/>
  <c r="E4646" i="12"/>
  <c r="K4646" i="12" s="1"/>
  <c r="D4646" i="12"/>
  <c r="E4645" i="12"/>
  <c r="K4645" i="12" s="1"/>
  <c r="D4645" i="12"/>
  <c r="E4644" i="12"/>
  <c r="K4644" i="12" s="1"/>
  <c r="D4644" i="12"/>
  <c r="E4643" i="12"/>
  <c r="K4643" i="12" s="1"/>
  <c r="D4643" i="12"/>
  <c r="E4642" i="12"/>
  <c r="K4642" i="12" s="1"/>
  <c r="D4642" i="12"/>
  <c r="E4641" i="12"/>
  <c r="K4641" i="12" s="1"/>
  <c r="D4641" i="12"/>
  <c r="E4640" i="12"/>
  <c r="K4640" i="12" s="1"/>
  <c r="D4640" i="12"/>
  <c r="E4639" i="12"/>
  <c r="K4639" i="12" s="1"/>
  <c r="D4639" i="12"/>
  <c r="E4638" i="12"/>
  <c r="K4638" i="12" s="1"/>
  <c r="D4638" i="12"/>
  <c r="E4637" i="12"/>
  <c r="K4637" i="12" s="1"/>
  <c r="D4637" i="12"/>
  <c r="E4636" i="12"/>
  <c r="K4636" i="12" s="1"/>
  <c r="D4636" i="12"/>
  <c r="E4635" i="12"/>
  <c r="K4635" i="12" s="1"/>
  <c r="D4635" i="12"/>
  <c r="E4634" i="12"/>
  <c r="K4634" i="12" s="1"/>
  <c r="D4634" i="12"/>
  <c r="E4633" i="12"/>
  <c r="K4633" i="12" s="1"/>
  <c r="D4633" i="12"/>
  <c r="E4632" i="12"/>
  <c r="K4632" i="12" s="1"/>
  <c r="D4632" i="12"/>
  <c r="E4631" i="12"/>
  <c r="K4631" i="12" s="1"/>
  <c r="D4631" i="12"/>
  <c r="K4630" i="12"/>
  <c r="E4630" i="12"/>
  <c r="D4630" i="12"/>
  <c r="E4629" i="12"/>
  <c r="K4629" i="12" s="1"/>
  <c r="D4629" i="12"/>
  <c r="E4628" i="12"/>
  <c r="K4628" i="12" s="1"/>
  <c r="D4628" i="12"/>
  <c r="E4627" i="12"/>
  <c r="K4627" i="12" s="1"/>
  <c r="D4627" i="12"/>
  <c r="E4626" i="12"/>
  <c r="K4626" i="12" s="1"/>
  <c r="D4626" i="12"/>
  <c r="E4625" i="12"/>
  <c r="K4625" i="12" s="1"/>
  <c r="D4625" i="12"/>
  <c r="E4624" i="12"/>
  <c r="K4624" i="12" s="1"/>
  <c r="D4624" i="12"/>
  <c r="E4623" i="12"/>
  <c r="K4623" i="12" s="1"/>
  <c r="D4623" i="12"/>
  <c r="E4622" i="12"/>
  <c r="K4622" i="12" s="1"/>
  <c r="D4622" i="12"/>
  <c r="E4621" i="12"/>
  <c r="K4621" i="12" s="1"/>
  <c r="D4621" i="12"/>
  <c r="E4620" i="12"/>
  <c r="K4620" i="12" s="1"/>
  <c r="D4620" i="12"/>
  <c r="E4619" i="12"/>
  <c r="K4619" i="12" s="1"/>
  <c r="D4619" i="12"/>
  <c r="E4618" i="12"/>
  <c r="K4618" i="12" s="1"/>
  <c r="D4618" i="12"/>
  <c r="E4617" i="12"/>
  <c r="K4617" i="12" s="1"/>
  <c r="D4617" i="12"/>
  <c r="E4616" i="12"/>
  <c r="K4616" i="12" s="1"/>
  <c r="D4616" i="12"/>
  <c r="E4615" i="12"/>
  <c r="K4615" i="12" s="1"/>
  <c r="D4615" i="12"/>
  <c r="E4614" i="12"/>
  <c r="K4614" i="12" s="1"/>
  <c r="D4614" i="12"/>
  <c r="E4613" i="12"/>
  <c r="K4613" i="12" s="1"/>
  <c r="D4613" i="12"/>
  <c r="E4612" i="12"/>
  <c r="K4612" i="12" s="1"/>
  <c r="D4612" i="12"/>
  <c r="E4611" i="12"/>
  <c r="K4611" i="12" s="1"/>
  <c r="D4611" i="12"/>
  <c r="E4610" i="12"/>
  <c r="K4610" i="12" s="1"/>
  <c r="D4610" i="12"/>
  <c r="E4609" i="12"/>
  <c r="K4609" i="12" s="1"/>
  <c r="D4609" i="12"/>
  <c r="E4608" i="12"/>
  <c r="K4608" i="12" s="1"/>
  <c r="D4608" i="12"/>
  <c r="E4607" i="12"/>
  <c r="K4607" i="12" s="1"/>
  <c r="D4607" i="12"/>
  <c r="E4606" i="12"/>
  <c r="K4606" i="12" s="1"/>
  <c r="D4606" i="12"/>
  <c r="E4605" i="12"/>
  <c r="K4605" i="12" s="1"/>
  <c r="D4605" i="12"/>
  <c r="E4604" i="12"/>
  <c r="K4604" i="12" s="1"/>
  <c r="D4604" i="12"/>
  <c r="E4603" i="12"/>
  <c r="K4603" i="12" s="1"/>
  <c r="D4603" i="12"/>
  <c r="E4602" i="12"/>
  <c r="K4602" i="12" s="1"/>
  <c r="D4602" i="12"/>
  <c r="E4601" i="12"/>
  <c r="K4601" i="12" s="1"/>
  <c r="D4601" i="12"/>
  <c r="E4600" i="12"/>
  <c r="K4600" i="12" s="1"/>
  <c r="D4600" i="12"/>
  <c r="E4599" i="12"/>
  <c r="K4599" i="12" s="1"/>
  <c r="D4599" i="12"/>
  <c r="E4598" i="12"/>
  <c r="K4598" i="12" s="1"/>
  <c r="D4598" i="12"/>
  <c r="E4597" i="12"/>
  <c r="K4597" i="12" s="1"/>
  <c r="D4597" i="12"/>
  <c r="E4596" i="12"/>
  <c r="K4596" i="12" s="1"/>
  <c r="D4596" i="12"/>
  <c r="K4595" i="12"/>
  <c r="E4595" i="12"/>
  <c r="D4595" i="12"/>
  <c r="E4594" i="12"/>
  <c r="K4594" i="12" s="1"/>
  <c r="D4594" i="12"/>
  <c r="E4593" i="12"/>
  <c r="K4593" i="12" s="1"/>
  <c r="D4593" i="12"/>
  <c r="E4592" i="12"/>
  <c r="K4592" i="12" s="1"/>
  <c r="D4592" i="12"/>
  <c r="E4591" i="12"/>
  <c r="K4591" i="12" s="1"/>
  <c r="D4591" i="12"/>
  <c r="E4590" i="12"/>
  <c r="K4590" i="12" s="1"/>
  <c r="D4590" i="12"/>
  <c r="E4589" i="12"/>
  <c r="K4589" i="12" s="1"/>
  <c r="D4589" i="12"/>
  <c r="E4588" i="12"/>
  <c r="K4588" i="12" s="1"/>
  <c r="D4588" i="12"/>
  <c r="E4587" i="12"/>
  <c r="K4587" i="12" s="1"/>
  <c r="D4587" i="12"/>
  <c r="E4586" i="12"/>
  <c r="K4586" i="12" s="1"/>
  <c r="D4586" i="12"/>
  <c r="E4585" i="12"/>
  <c r="K4585" i="12" s="1"/>
  <c r="D4585" i="12"/>
  <c r="E4584" i="12"/>
  <c r="K4584" i="12" s="1"/>
  <c r="D4584" i="12"/>
  <c r="E4583" i="12"/>
  <c r="K4583" i="12" s="1"/>
  <c r="D4583" i="12"/>
  <c r="E4582" i="12"/>
  <c r="K4582" i="12" s="1"/>
  <c r="D4582" i="12"/>
  <c r="E4581" i="12"/>
  <c r="K4581" i="12" s="1"/>
  <c r="D4581" i="12"/>
  <c r="E4580" i="12"/>
  <c r="K4580" i="12" s="1"/>
  <c r="D4580" i="12"/>
  <c r="E4579" i="12"/>
  <c r="K4579" i="12" s="1"/>
  <c r="D4579" i="12"/>
  <c r="E4578" i="12"/>
  <c r="K4578" i="12" s="1"/>
  <c r="D4578" i="12"/>
  <c r="E4577" i="12"/>
  <c r="K4577" i="12" s="1"/>
  <c r="D4577" i="12"/>
  <c r="E4576" i="12"/>
  <c r="K4576" i="12" s="1"/>
  <c r="D4576" i="12"/>
  <c r="K4575" i="12"/>
  <c r="E4575" i="12"/>
  <c r="D4575" i="12"/>
  <c r="E4574" i="12"/>
  <c r="K4574" i="12" s="1"/>
  <c r="D4574" i="12"/>
  <c r="E4573" i="12"/>
  <c r="K4573" i="12" s="1"/>
  <c r="D4573" i="12"/>
  <c r="E4572" i="12"/>
  <c r="K4572" i="12" s="1"/>
  <c r="D4572" i="12"/>
  <c r="E4571" i="12"/>
  <c r="K4571" i="12" s="1"/>
  <c r="D4571" i="12"/>
  <c r="E4570" i="12"/>
  <c r="K4570" i="12" s="1"/>
  <c r="D4570" i="12"/>
  <c r="E4569" i="12"/>
  <c r="K4569" i="12" s="1"/>
  <c r="D4569" i="12"/>
  <c r="E4568" i="12"/>
  <c r="K4568" i="12" s="1"/>
  <c r="D4568" i="12"/>
  <c r="E4567" i="12"/>
  <c r="K4567" i="12" s="1"/>
  <c r="D4567" i="12"/>
  <c r="E4566" i="12"/>
  <c r="K4566" i="12" s="1"/>
  <c r="D4566" i="12"/>
  <c r="E4565" i="12"/>
  <c r="K4565" i="12" s="1"/>
  <c r="D4565" i="12"/>
  <c r="E4564" i="12"/>
  <c r="K4564" i="12" s="1"/>
  <c r="D4564" i="12"/>
  <c r="E4563" i="12"/>
  <c r="K4563" i="12" s="1"/>
  <c r="D4563" i="12"/>
  <c r="E4562" i="12"/>
  <c r="K4562" i="12" s="1"/>
  <c r="D4562" i="12"/>
  <c r="E4561" i="12"/>
  <c r="K4561" i="12" s="1"/>
  <c r="D4561" i="12"/>
  <c r="E4560" i="12"/>
  <c r="K4560" i="12" s="1"/>
  <c r="D4560" i="12"/>
  <c r="E4559" i="12"/>
  <c r="K4559" i="12" s="1"/>
  <c r="D4559" i="12"/>
  <c r="E4558" i="12"/>
  <c r="K4558" i="12" s="1"/>
  <c r="D4558" i="12"/>
  <c r="E4557" i="12"/>
  <c r="K4557" i="12" s="1"/>
  <c r="D4557" i="12"/>
  <c r="E4556" i="12"/>
  <c r="K4556" i="12" s="1"/>
  <c r="D4556" i="12"/>
  <c r="E4555" i="12"/>
  <c r="K4555" i="12" s="1"/>
  <c r="D4555" i="12"/>
  <c r="E4554" i="12"/>
  <c r="K4554" i="12" s="1"/>
  <c r="D4554" i="12"/>
  <c r="E4553" i="12"/>
  <c r="K4553" i="12" s="1"/>
  <c r="D4553" i="12"/>
  <c r="E4552" i="12"/>
  <c r="K4552" i="12" s="1"/>
  <c r="D4552" i="12"/>
  <c r="E4551" i="12"/>
  <c r="K4551" i="12" s="1"/>
  <c r="D4551" i="12"/>
  <c r="E4550" i="12"/>
  <c r="K4550" i="12" s="1"/>
  <c r="D4550" i="12"/>
  <c r="E4549" i="12"/>
  <c r="K4549" i="12" s="1"/>
  <c r="D4549" i="12"/>
  <c r="E4548" i="12"/>
  <c r="K4548" i="12" s="1"/>
  <c r="D4548" i="12"/>
  <c r="K4547" i="12"/>
  <c r="E4547" i="12"/>
  <c r="D4547" i="12"/>
  <c r="E4546" i="12"/>
  <c r="K4546" i="12" s="1"/>
  <c r="D4546" i="12"/>
  <c r="E4545" i="12"/>
  <c r="K4545" i="12" s="1"/>
  <c r="D4545" i="12"/>
  <c r="E4544" i="12"/>
  <c r="K4544" i="12" s="1"/>
  <c r="D4544" i="12"/>
  <c r="E4543" i="12"/>
  <c r="K4543" i="12" s="1"/>
  <c r="D4543" i="12"/>
  <c r="E4542" i="12"/>
  <c r="K4542" i="12" s="1"/>
  <c r="D4542" i="12"/>
  <c r="E4541" i="12"/>
  <c r="K4541" i="12" s="1"/>
  <c r="D4541" i="12"/>
  <c r="E4540" i="12"/>
  <c r="K4540" i="12" s="1"/>
  <c r="D4540" i="12"/>
  <c r="E4539" i="12"/>
  <c r="K4539" i="12" s="1"/>
  <c r="D4539" i="12"/>
  <c r="E4538" i="12"/>
  <c r="K4538" i="12" s="1"/>
  <c r="D4538" i="12"/>
  <c r="E4537" i="12"/>
  <c r="K4537" i="12" s="1"/>
  <c r="D4537" i="12"/>
  <c r="E4536" i="12"/>
  <c r="K4536" i="12" s="1"/>
  <c r="D4536" i="12"/>
  <c r="E4535" i="12"/>
  <c r="K4535" i="12" s="1"/>
  <c r="D4535" i="12"/>
  <c r="E4534" i="12"/>
  <c r="K4534" i="12" s="1"/>
  <c r="D4534" i="12"/>
  <c r="E4533" i="12"/>
  <c r="K4533" i="12" s="1"/>
  <c r="D4533" i="12"/>
  <c r="E4532" i="12"/>
  <c r="K4532" i="12" s="1"/>
  <c r="D4532" i="12"/>
  <c r="E4531" i="12"/>
  <c r="K4531" i="12" s="1"/>
  <c r="D4531" i="12"/>
  <c r="E4530" i="12"/>
  <c r="K4530" i="12" s="1"/>
  <c r="D4530" i="12"/>
  <c r="E4529" i="12"/>
  <c r="K4529" i="12" s="1"/>
  <c r="D4529" i="12"/>
  <c r="E4528" i="12"/>
  <c r="K4528" i="12" s="1"/>
  <c r="D4528" i="12"/>
  <c r="K4527" i="12"/>
  <c r="E4527" i="12"/>
  <c r="D4527" i="12"/>
  <c r="E4526" i="12"/>
  <c r="K4526" i="12" s="1"/>
  <c r="D4526" i="12"/>
  <c r="E4525" i="12"/>
  <c r="K4525" i="12" s="1"/>
  <c r="D4525" i="12"/>
  <c r="E4524" i="12"/>
  <c r="K4524" i="12" s="1"/>
  <c r="D4524" i="12"/>
  <c r="E4523" i="12"/>
  <c r="K4523" i="12" s="1"/>
  <c r="D4523" i="12"/>
  <c r="E4522" i="12"/>
  <c r="K4522" i="12" s="1"/>
  <c r="D4522" i="12"/>
  <c r="E4521" i="12"/>
  <c r="K4521" i="12" s="1"/>
  <c r="D4521" i="12"/>
  <c r="E4520" i="12"/>
  <c r="K4520" i="12" s="1"/>
  <c r="D4520" i="12"/>
  <c r="E4519" i="12"/>
  <c r="K4519" i="12" s="1"/>
  <c r="D4519" i="12"/>
  <c r="E4518" i="12"/>
  <c r="K4518" i="12" s="1"/>
  <c r="D4518" i="12"/>
  <c r="E4517" i="12"/>
  <c r="K4517" i="12" s="1"/>
  <c r="D4517" i="12"/>
  <c r="E4516" i="12"/>
  <c r="K4516" i="12" s="1"/>
  <c r="D4516" i="12"/>
  <c r="E4515" i="12"/>
  <c r="K4515" i="12" s="1"/>
  <c r="D4515" i="12"/>
  <c r="E4514" i="12"/>
  <c r="K4514" i="12" s="1"/>
  <c r="D4514" i="12"/>
  <c r="E4513" i="12"/>
  <c r="K4513" i="12" s="1"/>
  <c r="D4513" i="12"/>
  <c r="E4512" i="12"/>
  <c r="K4512" i="12" s="1"/>
  <c r="D4512" i="12"/>
  <c r="E4511" i="12"/>
  <c r="K4511" i="12" s="1"/>
  <c r="D4511" i="12"/>
  <c r="E4510" i="12"/>
  <c r="K4510" i="12" s="1"/>
  <c r="D4510" i="12"/>
  <c r="E4509" i="12"/>
  <c r="K4509" i="12" s="1"/>
  <c r="D4509" i="12"/>
  <c r="E4508" i="12"/>
  <c r="K4508" i="12" s="1"/>
  <c r="D4508" i="12"/>
  <c r="E4507" i="12"/>
  <c r="K4507" i="12" s="1"/>
  <c r="D4507" i="12"/>
  <c r="E4506" i="12"/>
  <c r="K4506" i="12" s="1"/>
  <c r="D4506" i="12"/>
  <c r="E4505" i="12"/>
  <c r="K4505" i="12" s="1"/>
  <c r="D4505" i="12"/>
  <c r="E4504" i="12"/>
  <c r="K4504" i="12" s="1"/>
  <c r="D4504" i="12"/>
  <c r="E4503" i="12"/>
  <c r="K4503" i="12" s="1"/>
  <c r="D4503" i="12"/>
  <c r="E4502" i="12"/>
  <c r="K4502" i="12" s="1"/>
  <c r="D4502" i="12"/>
  <c r="E4501" i="12"/>
  <c r="K4501" i="12" s="1"/>
  <c r="D4501" i="12"/>
  <c r="E4500" i="12"/>
  <c r="K4500" i="12" s="1"/>
  <c r="D4500" i="12"/>
  <c r="E4499" i="12"/>
  <c r="K4499" i="12" s="1"/>
  <c r="D4499" i="12"/>
  <c r="E4498" i="12"/>
  <c r="K4498" i="12" s="1"/>
  <c r="D4498" i="12"/>
  <c r="E4497" i="12"/>
  <c r="K4497" i="12" s="1"/>
  <c r="D4497" i="12"/>
  <c r="E4496" i="12"/>
  <c r="K4496" i="12" s="1"/>
  <c r="D4496" i="12"/>
  <c r="E4495" i="12"/>
  <c r="K4495" i="12" s="1"/>
  <c r="D4495" i="12"/>
  <c r="E4494" i="12"/>
  <c r="K4494" i="12" s="1"/>
  <c r="D4494" i="12"/>
  <c r="E4493" i="12"/>
  <c r="K4493" i="12" s="1"/>
  <c r="D4493" i="12"/>
  <c r="E4492" i="12"/>
  <c r="K4492" i="12" s="1"/>
  <c r="D4492" i="12"/>
  <c r="K4491" i="12"/>
  <c r="E4491" i="12"/>
  <c r="D4491" i="12"/>
  <c r="E4490" i="12"/>
  <c r="K4490" i="12" s="1"/>
  <c r="D4490" i="12"/>
  <c r="E4489" i="12"/>
  <c r="K4489" i="12" s="1"/>
  <c r="D4489" i="12"/>
  <c r="E4488" i="12"/>
  <c r="K4488" i="12" s="1"/>
  <c r="D4488" i="12"/>
  <c r="E4487" i="12"/>
  <c r="K4487" i="12" s="1"/>
  <c r="D4487" i="12"/>
  <c r="E4486" i="12"/>
  <c r="K4486" i="12" s="1"/>
  <c r="D4486" i="12"/>
  <c r="E4485" i="12"/>
  <c r="K4485" i="12" s="1"/>
  <c r="D4485" i="12"/>
  <c r="E4484" i="12"/>
  <c r="K4484" i="12" s="1"/>
  <c r="D4484" i="12"/>
  <c r="E4483" i="12"/>
  <c r="K4483" i="12" s="1"/>
  <c r="D4483" i="12"/>
  <c r="E4482" i="12"/>
  <c r="K4482" i="12" s="1"/>
  <c r="D4482" i="12"/>
  <c r="E4481" i="12"/>
  <c r="K4481" i="12" s="1"/>
  <c r="D4481" i="12"/>
  <c r="E4480" i="12"/>
  <c r="K4480" i="12" s="1"/>
  <c r="D4480" i="12"/>
  <c r="E4479" i="12"/>
  <c r="K4479" i="12" s="1"/>
  <c r="D4479" i="12"/>
  <c r="E4478" i="12"/>
  <c r="K4478" i="12" s="1"/>
  <c r="D4478" i="12"/>
  <c r="E4477" i="12"/>
  <c r="K4477" i="12" s="1"/>
  <c r="D4477" i="12"/>
  <c r="E4476" i="12"/>
  <c r="K4476" i="12" s="1"/>
  <c r="D4476" i="12"/>
  <c r="E4475" i="12"/>
  <c r="K4475" i="12" s="1"/>
  <c r="D4475" i="12"/>
  <c r="E4474" i="12"/>
  <c r="K4474" i="12" s="1"/>
  <c r="D4474" i="12"/>
  <c r="E4473" i="12"/>
  <c r="K4473" i="12" s="1"/>
  <c r="D4473" i="12"/>
  <c r="E4472" i="12"/>
  <c r="K4472" i="12" s="1"/>
  <c r="D4472" i="12"/>
  <c r="E4471" i="12"/>
  <c r="K4471" i="12" s="1"/>
  <c r="D4471" i="12"/>
  <c r="E4470" i="12"/>
  <c r="K4470" i="12" s="1"/>
  <c r="D4470" i="12"/>
  <c r="E4469" i="12"/>
  <c r="K4469" i="12" s="1"/>
  <c r="D4469" i="12"/>
  <c r="E4468" i="12"/>
  <c r="K4468" i="12" s="1"/>
  <c r="D4468" i="12"/>
  <c r="E4467" i="12"/>
  <c r="K4467" i="12" s="1"/>
  <c r="D4467" i="12"/>
  <c r="E4466" i="12"/>
  <c r="K4466" i="12" s="1"/>
  <c r="D4466" i="12"/>
  <c r="E4465" i="12"/>
  <c r="K4465" i="12" s="1"/>
  <c r="D4465" i="12"/>
  <c r="E4464" i="12"/>
  <c r="K4464" i="12" s="1"/>
  <c r="D4464" i="12"/>
  <c r="E4463" i="12"/>
  <c r="K4463" i="12" s="1"/>
  <c r="D4463" i="12"/>
  <c r="AE6213" i="3" l="1"/>
  <c r="Y6213" i="3"/>
  <c r="T6213" i="3"/>
  <c r="I6213" i="3"/>
  <c r="E6213" i="3"/>
  <c r="AF6213" i="3" s="1"/>
  <c r="D6213" i="3"/>
  <c r="AE6212" i="3"/>
  <c r="Y6212" i="3"/>
  <c r="T6212" i="3"/>
  <c r="I6212" i="3"/>
  <c r="E6212" i="3"/>
  <c r="AF6212" i="3" s="1"/>
  <c r="D6212" i="3"/>
  <c r="AE6211" i="3"/>
  <c r="Y6211" i="3"/>
  <c r="T6211" i="3"/>
  <c r="I6211" i="3"/>
  <c r="E6211" i="3"/>
  <c r="AF6211" i="3" s="1"/>
  <c r="D6211" i="3"/>
  <c r="AE6210" i="3"/>
  <c r="Y6210" i="3"/>
  <c r="T6210" i="3"/>
  <c r="I6210" i="3"/>
  <c r="E6210" i="3"/>
  <c r="AF6210" i="3" s="1"/>
  <c r="D6210" i="3"/>
  <c r="AE6209" i="3"/>
  <c r="Y6209" i="3"/>
  <c r="T6209" i="3"/>
  <c r="I6209" i="3"/>
  <c r="E6209" i="3"/>
  <c r="AF6209" i="3" s="1"/>
  <c r="D6209" i="3"/>
  <c r="AE6208" i="3"/>
  <c r="Y6208" i="3"/>
  <c r="T6208" i="3"/>
  <c r="I6208" i="3"/>
  <c r="E6208" i="3"/>
  <c r="AF6208" i="3" s="1"/>
  <c r="D6208" i="3"/>
  <c r="AE6207" i="3"/>
  <c r="Y6207" i="3"/>
  <c r="T6207" i="3"/>
  <c r="I6207" i="3"/>
  <c r="E6207" i="3"/>
  <c r="AF6207" i="3" s="1"/>
  <c r="D6207" i="3"/>
  <c r="AE6206" i="3"/>
  <c r="Y6206" i="3"/>
  <c r="T6206" i="3"/>
  <c r="I6206" i="3"/>
  <c r="E6206" i="3"/>
  <c r="AF6206" i="3" s="1"/>
  <c r="D6206" i="3"/>
  <c r="AE6205" i="3"/>
  <c r="Y6205" i="3"/>
  <c r="T6205" i="3"/>
  <c r="I6205" i="3"/>
  <c r="E6205" i="3"/>
  <c r="AF6205" i="3" s="1"/>
  <c r="D6205" i="3"/>
  <c r="AE6204" i="3"/>
  <c r="Y6204" i="3"/>
  <c r="T6204" i="3"/>
  <c r="I6204" i="3"/>
  <c r="E6204" i="3"/>
  <c r="AF6204" i="3" s="1"/>
  <c r="D6204" i="3"/>
  <c r="AE6203" i="3"/>
  <c r="Y6203" i="3"/>
  <c r="T6203" i="3"/>
  <c r="I6203" i="3"/>
  <c r="E6203" i="3"/>
  <c r="AF6203" i="3" s="1"/>
  <c r="D6203" i="3"/>
  <c r="AE6202" i="3"/>
  <c r="Y6202" i="3"/>
  <c r="T6202" i="3"/>
  <c r="I6202" i="3"/>
  <c r="E6202" i="3"/>
  <c r="AF6202" i="3" s="1"/>
  <c r="D6202" i="3"/>
  <c r="AE6201" i="3"/>
  <c r="Y6201" i="3"/>
  <c r="T6201" i="3"/>
  <c r="I6201" i="3"/>
  <c r="E6201" i="3"/>
  <c r="AF6201" i="3" s="1"/>
  <c r="D6201" i="3"/>
  <c r="AE6200" i="3"/>
  <c r="Y6200" i="3"/>
  <c r="T6200" i="3"/>
  <c r="I6200" i="3"/>
  <c r="E6200" i="3"/>
  <c r="AF6200" i="3" s="1"/>
  <c r="D6200" i="3"/>
  <c r="AE6199" i="3"/>
  <c r="Y6199" i="3"/>
  <c r="T6199" i="3"/>
  <c r="I6199" i="3"/>
  <c r="E6199" i="3"/>
  <c r="AF6199" i="3" s="1"/>
  <c r="D6199" i="3"/>
  <c r="AE6198" i="3"/>
  <c r="Y6198" i="3"/>
  <c r="T6198" i="3"/>
  <c r="I6198" i="3"/>
  <c r="E6198" i="3"/>
  <c r="AF6198" i="3" s="1"/>
  <c r="D6198" i="3"/>
  <c r="AE6197" i="3"/>
  <c r="Y6197" i="3"/>
  <c r="T6197" i="3"/>
  <c r="I6197" i="3"/>
  <c r="E6197" i="3"/>
  <c r="AF6197" i="3" s="1"/>
  <c r="D6197" i="3"/>
  <c r="AE6196" i="3"/>
  <c r="Y6196" i="3"/>
  <c r="T6196" i="3"/>
  <c r="I6196" i="3"/>
  <c r="E6196" i="3"/>
  <c r="AF6196" i="3" s="1"/>
  <c r="D6196" i="3"/>
  <c r="AE6195" i="3"/>
  <c r="Y6195" i="3"/>
  <c r="T6195" i="3"/>
  <c r="I6195" i="3"/>
  <c r="E6195" i="3"/>
  <c r="AF6195" i="3" s="1"/>
  <c r="D6195" i="3"/>
  <c r="AE6194" i="3"/>
  <c r="Y6194" i="3"/>
  <c r="T6194" i="3"/>
  <c r="I6194" i="3"/>
  <c r="E6194" i="3"/>
  <c r="AF6194" i="3" s="1"/>
  <c r="D6194" i="3"/>
  <c r="AE6193" i="3"/>
  <c r="Y6193" i="3"/>
  <c r="T6193" i="3"/>
  <c r="I6193" i="3"/>
  <c r="E6193" i="3"/>
  <c r="AF6193" i="3" s="1"/>
  <c r="D6193" i="3"/>
  <c r="AE6192" i="3"/>
  <c r="Y6192" i="3"/>
  <c r="T6192" i="3"/>
  <c r="I6192" i="3"/>
  <c r="E6192" i="3"/>
  <c r="AF6192" i="3" s="1"/>
  <c r="D6192" i="3"/>
  <c r="AE6191" i="3"/>
  <c r="Y6191" i="3"/>
  <c r="T6191" i="3"/>
  <c r="I6191" i="3"/>
  <c r="E6191" i="3"/>
  <c r="AF6191" i="3" s="1"/>
  <c r="D6191" i="3"/>
  <c r="AE6190" i="3"/>
  <c r="Y6190" i="3"/>
  <c r="T6190" i="3"/>
  <c r="I6190" i="3"/>
  <c r="E6190" i="3"/>
  <c r="AF6190" i="3" s="1"/>
  <c r="D6190" i="3"/>
  <c r="AE6189" i="3"/>
  <c r="Y6189" i="3"/>
  <c r="T6189" i="3"/>
  <c r="I6189" i="3"/>
  <c r="E6189" i="3"/>
  <c r="AF6189" i="3" s="1"/>
  <c r="D6189" i="3"/>
  <c r="AE6188" i="3"/>
  <c r="Y6188" i="3"/>
  <c r="T6188" i="3"/>
  <c r="I6188" i="3"/>
  <c r="E6188" i="3"/>
  <c r="AF6188" i="3" s="1"/>
  <c r="D6188" i="3"/>
  <c r="AE6187" i="3"/>
  <c r="Y6187" i="3"/>
  <c r="T6187" i="3"/>
  <c r="I6187" i="3"/>
  <c r="E6187" i="3"/>
  <c r="AF6187" i="3" s="1"/>
  <c r="D6187" i="3"/>
  <c r="AE6186" i="3"/>
  <c r="Y6186" i="3"/>
  <c r="T6186" i="3"/>
  <c r="I6186" i="3"/>
  <c r="E6186" i="3"/>
  <c r="AF6186" i="3" s="1"/>
  <c r="D6186" i="3"/>
  <c r="AE6185" i="3"/>
  <c r="Y6185" i="3"/>
  <c r="T6185" i="3"/>
  <c r="I6185" i="3"/>
  <c r="E6185" i="3"/>
  <c r="AF6185" i="3" s="1"/>
  <c r="D6185" i="3"/>
  <c r="AE6184" i="3"/>
  <c r="Y6184" i="3"/>
  <c r="T6184" i="3"/>
  <c r="I6184" i="3"/>
  <c r="E6184" i="3"/>
  <c r="AF6184" i="3" s="1"/>
  <c r="D6184" i="3"/>
  <c r="AE6183" i="3"/>
  <c r="Y6183" i="3"/>
  <c r="T6183" i="3"/>
  <c r="I6183" i="3"/>
  <c r="E6183" i="3"/>
  <c r="AF6183" i="3" s="1"/>
  <c r="D6183" i="3"/>
  <c r="AE6182" i="3"/>
  <c r="Y6182" i="3"/>
  <c r="T6182" i="3"/>
  <c r="I6182" i="3"/>
  <c r="E6182" i="3"/>
  <c r="AF6182" i="3" s="1"/>
  <c r="D6182" i="3"/>
  <c r="AE6181" i="3"/>
  <c r="Y6181" i="3"/>
  <c r="T6181" i="3"/>
  <c r="I6181" i="3"/>
  <c r="E6181" i="3"/>
  <c r="AF6181" i="3" s="1"/>
  <c r="D6181" i="3"/>
  <c r="AE6180" i="3"/>
  <c r="Y6180" i="3"/>
  <c r="T6180" i="3"/>
  <c r="I6180" i="3"/>
  <c r="E6180" i="3"/>
  <c r="AF6180" i="3" s="1"/>
  <c r="D6180" i="3"/>
  <c r="AE6179" i="3"/>
  <c r="Y6179" i="3"/>
  <c r="T6179" i="3"/>
  <c r="I6179" i="3"/>
  <c r="E6179" i="3"/>
  <c r="AF6179" i="3" s="1"/>
  <c r="D6179" i="3"/>
  <c r="AE6178" i="3"/>
  <c r="Y6178" i="3"/>
  <c r="T6178" i="3"/>
  <c r="I6178" i="3"/>
  <c r="E6178" i="3"/>
  <c r="AF6178" i="3" s="1"/>
  <c r="D6178" i="3"/>
  <c r="AE6177" i="3"/>
  <c r="Y6177" i="3"/>
  <c r="T6177" i="3"/>
  <c r="I6177" i="3"/>
  <c r="E6177" i="3"/>
  <c r="AF6177" i="3" s="1"/>
  <c r="D6177" i="3"/>
  <c r="AE6176" i="3"/>
  <c r="Y6176" i="3"/>
  <c r="T6176" i="3"/>
  <c r="I6176" i="3"/>
  <c r="E6176" i="3"/>
  <c r="AF6176" i="3" s="1"/>
  <c r="D6176" i="3"/>
  <c r="AE6175" i="3"/>
  <c r="Y6175" i="3"/>
  <c r="T6175" i="3"/>
  <c r="I6175" i="3"/>
  <c r="E6175" i="3"/>
  <c r="AF6175" i="3" s="1"/>
  <c r="D6175" i="3"/>
  <c r="AE6174" i="3"/>
  <c r="Y6174" i="3"/>
  <c r="T6174" i="3"/>
  <c r="I6174" i="3"/>
  <c r="E6174" i="3"/>
  <c r="AF6174" i="3" s="1"/>
  <c r="D6174" i="3"/>
  <c r="AE6173" i="3"/>
  <c r="Y6173" i="3"/>
  <c r="T6173" i="3"/>
  <c r="I6173" i="3"/>
  <c r="E6173" i="3"/>
  <c r="AF6173" i="3" s="1"/>
  <c r="D6173" i="3"/>
  <c r="AE6172" i="3"/>
  <c r="Y6172" i="3"/>
  <c r="T6172" i="3"/>
  <c r="I6172" i="3"/>
  <c r="E6172" i="3"/>
  <c r="AF6172" i="3" s="1"/>
  <c r="D6172" i="3"/>
  <c r="AE6171" i="3"/>
  <c r="Y6171" i="3"/>
  <c r="T6171" i="3"/>
  <c r="I6171" i="3"/>
  <c r="E6171" i="3"/>
  <c r="AF6171" i="3" s="1"/>
  <c r="D6171" i="3"/>
  <c r="AE6170" i="3"/>
  <c r="Y6170" i="3"/>
  <c r="T6170" i="3"/>
  <c r="I6170" i="3"/>
  <c r="E6170" i="3"/>
  <c r="AF6170" i="3" s="1"/>
  <c r="D6170" i="3"/>
  <c r="AE6169" i="3"/>
  <c r="Y6169" i="3"/>
  <c r="T6169" i="3"/>
  <c r="I6169" i="3"/>
  <c r="E6169" i="3"/>
  <c r="AF6169" i="3" s="1"/>
  <c r="D6169" i="3"/>
  <c r="AE6168" i="3"/>
  <c r="Y6168" i="3"/>
  <c r="T6168" i="3"/>
  <c r="I6168" i="3"/>
  <c r="E6168" i="3"/>
  <c r="AF6168" i="3" s="1"/>
  <c r="D6168" i="3"/>
  <c r="AE6167" i="3"/>
  <c r="Y6167" i="3"/>
  <c r="T6167" i="3"/>
  <c r="I6167" i="3"/>
  <c r="E6167" i="3"/>
  <c r="AF6167" i="3" s="1"/>
  <c r="D6167" i="3"/>
  <c r="AE6166" i="3"/>
  <c r="Y6166" i="3"/>
  <c r="T6166" i="3"/>
  <c r="I6166" i="3"/>
  <c r="E6166" i="3"/>
  <c r="AF6166" i="3" s="1"/>
  <c r="D6166" i="3"/>
  <c r="AE6165" i="3"/>
  <c r="Y6165" i="3"/>
  <c r="T6165" i="3"/>
  <c r="I6165" i="3"/>
  <c r="E6165" i="3"/>
  <c r="AF6165" i="3" s="1"/>
  <c r="D6165" i="3"/>
  <c r="AE6164" i="3"/>
  <c r="Y6164" i="3"/>
  <c r="T6164" i="3"/>
  <c r="I6164" i="3"/>
  <c r="E6164" i="3"/>
  <c r="AF6164" i="3" s="1"/>
  <c r="D6164" i="3"/>
  <c r="AE6163" i="3"/>
  <c r="Y6163" i="3"/>
  <c r="T6163" i="3"/>
  <c r="I6163" i="3"/>
  <c r="E6163" i="3"/>
  <c r="AF6163" i="3" s="1"/>
  <c r="D6163" i="3"/>
  <c r="AE6162" i="3"/>
  <c r="Y6162" i="3"/>
  <c r="T6162" i="3"/>
  <c r="I6162" i="3"/>
  <c r="E6162" i="3"/>
  <c r="AF6162" i="3" s="1"/>
  <c r="D6162" i="3"/>
  <c r="AE6161" i="3"/>
  <c r="Y6161" i="3"/>
  <c r="T6161" i="3"/>
  <c r="I6161" i="3"/>
  <c r="E6161" i="3"/>
  <c r="AF6161" i="3" s="1"/>
  <c r="D6161" i="3"/>
  <c r="AE6160" i="3"/>
  <c r="Y6160" i="3"/>
  <c r="T6160" i="3"/>
  <c r="I6160" i="3"/>
  <c r="E6160" i="3"/>
  <c r="AF6160" i="3" s="1"/>
  <c r="D6160" i="3"/>
  <c r="AE6159" i="3"/>
  <c r="Y6159" i="3"/>
  <c r="T6159" i="3"/>
  <c r="I6159" i="3"/>
  <c r="E6159" i="3"/>
  <c r="AF6159" i="3" s="1"/>
  <c r="D6159" i="3"/>
  <c r="AE6158" i="3"/>
  <c r="Y6158" i="3"/>
  <c r="T6158" i="3"/>
  <c r="I6158" i="3"/>
  <c r="E6158" i="3"/>
  <c r="AF6158" i="3" s="1"/>
  <c r="D6158" i="3"/>
  <c r="AE6157" i="3"/>
  <c r="Y6157" i="3"/>
  <c r="T6157" i="3"/>
  <c r="I6157" i="3"/>
  <c r="E6157" i="3"/>
  <c r="AF6157" i="3" s="1"/>
  <c r="D6157" i="3"/>
  <c r="AE6156" i="3"/>
  <c r="Y6156" i="3"/>
  <c r="T6156" i="3"/>
  <c r="I6156" i="3"/>
  <c r="E6156" i="3"/>
  <c r="AF6156" i="3" s="1"/>
  <c r="D6156" i="3"/>
  <c r="AE6155" i="3"/>
  <c r="Y6155" i="3"/>
  <c r="T6155" i="3"/>
  <c r="I6155" i="3"/>
  <c r="E6155" i="3"/>
  <c r="AF6155" i="3" s="1"/>
  <c r="D6155" i="3"/>
  <c r="AE6154" i="3"/>
  <c r="Y6154" i="3"/>
  <c r="T6154" i="3"/>
  <c r="I6154" i="3"/>
  <c r="E6154" i="3"/>
  <c r="AF6154" i="3" s="1"/>
  <c r="D6154" i="3"/>
  <c r="AE6153" i="3"/>
  <c r="Y6153" i="3"/>
  <c r="T6153" i="3"/>
  <c r="I6153" i="3"/>
  <c r="E6153" i="3"/>
  <c r="AF6153" i="3" s="1"/>
  <c r="D6153" i="3"/>
  <c r="AE6152" i="3"/>
  <c r="Y6152" i="3"/>
  <c r="T6152" i="3"/>
  <c r="I6152" i="3"/>
  <c r="E6152" i="3"/>
  <c r="AF6152" i="3" s="1"/>
  <c r="D6152" i="3"/>
  <c r="AE6151" i="3"/>
  <c r="Y6151" i="3"/>
  <c r="T6151" i="3"/>
  <c r="I6151" i="3"/>
  <c r="E6151" i="3"/>
  <c r="AF6151" i="3" s="1"/>
  <c r="D6151" i="3"/>
  <c r="AE6150" i="3"/>
  <c r="Y6150" i="3"/>
  <c r="T6150" i="3"/>
  <c r="I6150" i="3"/>
  <c r="E6150" i="3"/>
  <c r="AF6150" i="3" s="1"/>
  <c r="D6150" i="3"/>
  <c r="AE6149" i="3"/>
  <c r="Y6149" i="3"/>
  <c r="T6149" i="3"/>
  <c r="I6149" i="3"/>
  <c r="E6149" i="3"/>
  <c r="AF6149" i="3" s="1"/>
  <c r="D6149" i="3"/>
  <c r="AE6148" i="3"/>
  <c r="Y6148" i="3"/>
  <c r="T6148" i="3"/>
  <c r="I6148" i="3"/>
  <c r="E6148" i="3"/>
  <c r="AF6148" i="3" s="1"/>
  <c r="D6148" i="3"/>
  <c r="AE6147" i="3"/>
  <c r="Y6147" i="3"/>
  <c r="T6147" i="3"/>
  <c r="I6147" i="3"/>
  <c r="E6147" i="3"/>
  <c r="AF6147" i="3" s="1"/>
  <c r="D6147" i="3"/>
  <c r="AE6146" i="3"/>
  <c r="Y6146" i="3"/>
  <c r="T6146" i="3"/>
  <c r="I6146" i="3"/>
  <c r="E6146" i="3"/>
  <c r="AF6146" i="3" s="1"/>
  <c r="D6146" i="3"/>
  <c r="AE6145" i="3"/>
  <c r="Y6145" i="3"/>
  <c r="T6145" i="3"/>
  <c r="I6145" i="3"/>
  <c r="E6145" i="3"/>
  <c r="AF6145" i="3" s="1"/>
  <c r="D6145" i="3"/>
  <c r="AE6144" i="3"/>
  <c r="Y6144" i="3"/>
  <c r="T6144" i="3"/>
  <c r="I6144" i="3"/>
  <c r="E6144" i="3"/>
  <c r="AF6144" i="3" s="1"/>
  <c r="D6144" i="3"/>
  <c r="AE6143" i="3"/>
  <c r="Y6143" i="3"/>
  <c r="T6143" i="3"/>
  <c r="I6143" i="3"/>
  <c r="E6143" i="3"/>
  <c r="AF6143" i="3" s="1"/>
  <c r="D6143" i="3"/>
  <c r="AE6142" i="3"/>
  <c r="Y6142" i="3"/>
  <c r="T6142" i="3"/>
  <c r="I6142" i="3"/>
  <c r="E6142" i="3"/>
  <c r="AF6142" i="3" s="1"/>
  <c r="D6142" i="3"/>
  <c r="AE6141" i="3"/>
  <c r="Y6141" i="3"/>
  <c r="T6141" i="3"/>
  <c r="I6141" i="3"/>
  <c r="E6141" i="3"/>
  <c r="AF6141" i="3" s="1"/>
  <c r="D6141" i="3"/>
  <c r="AE6140" i="3"/>
  <c r="Y6140" i="3"/>
  <c r="T6140" i="3"/>
  <c r="I6140" i="3"/>
  <c r="E6140" i="3"/>
  <c r="AF6140" i="3" s="1"/>
  <c r="D6140" i="3"/>
  <c r="AE6139" i="3"/>
  <c r="Y6139" i="3"/>
  <c r="T6139" i="3"/>
  <c r="I6139" i="3"/>
  <c r="E6139" i="3"/>
  <c r="AF6139" i="3" s="1"/>
  <c r="D6139" i="3"/>
  <c r="AE6138" i="3"/>
  <c r="Y6138" i="3"/>
  <c r="T6138" i="3"/>
  <c r="I6138" i="3"/>
  <c r="E6138" i="3"/>
  <c r="AF6138" i="3" s="1"/>
  <c r="D6138" i="3"/>
  <c r="AE6137" i="3"/>
  <c r="Y6137" i="3"/>
  <c r="T6137" i="3"/>
  <c r="I6137" i="3"/>
  <c r="E6137" i="3"/>
  <c r="AF6137" i="3" s="1"/>
  <c r="D6137" i="3"/>
  <c r="AE6136" i="3"/>
  <c r="Y6136" i="3"/>
  <c r="T6136" i="3"/>
  <c r="I6136" i="3"/>
  <c r="E6136" i="3"/>
  <c r="AF6136" i="3" s="1"/>
  <c r="D6136" i="3"/>
  <c r="AE6135" i="3"/>
  <c r="Y6135" i="3"/>
  <c r="T6135" i="3"/>
  <c r="I6135" i="3"/>
  <c r="E6135" i="3"/>
  <c r="AF6135" i="3" s="1"/>
  <c r="D6135" i="3"/>
  <c r="AE6134" i="3"/>
  <c r="Y6134" i="3"/>
  <c r="T6134" i="3"/>
  <c r="I6134" i="3"/>
  <c r="E6134" i="3"/>
  <c r="AF6134" i="3" s="1"/>
  <c r="D6134" i="3"/>
  <c r="AE6133" i="3"/>
  <c r="Y6133" i="3"/>
  <c r="T6133" i="3"/>
  <c r="I6133" i="3"/>
  <c r="E6133" i="3"/>
  <c r="AF6133" i="3" s="1"/>
  <c r="D6133" i="3"/>
  <c r="AE6132" i="3"/>
  <c r="Y6132" i="3"/>
  <c r="T6132" i="3"/>
  <c r="I6132" i="3"/>
  <c r="E6132" i="3"/>
  <c r="AF6132" i="3" s="1"/>
  <c r="D6132" i="3"/>
  <c r="AE6131" i="3"/>
  <c r="Y6131" i="3"/>
  <c r="T6131" i="3"/>
  <c r="I6131" i="3"/>
  <c r="E6131" i="3"/>
  <c r="AF6131" i="3" s="1"/>
  <c r="D6131" i="3"/>
  <c r="AE6130" i="3"/>
  <c r="Y6130" i="3"/>
  <c r="T6130" i="3"/>
  <c r="I6130" i="3"/>
  <c r="E6130" i="3"/>
  <c r="AF6130" i="3" s="1"/>
  <c r="D6130" i="3"/>
  <c r="AE6129" i="3"/>
  <c r="Y6129" i="3"/>
  <c r="T6129" i="3"/>
  <c r="I6129" i="3"/>
  <c r="E6129" i="3"/>
  <c r="AF6129" i="3" s="1"/>
  <c r="D6129" i="3"/>
  <c r="AE6128" i="3"/>
  <c r="Y6128" i="3"/>
  <c r="T6128" i="3"/>
  <c r="I6128" i="3"/>
  <c r="E6128" i="3"/>
  <c r="AF6128" i="3" s="1"/>
  <c r="D6128" i="3"/>
  <c r="AF6127" i="3"/>
  <c r="AE6127" i="3"/>
  <c r="Y6127" i="3"/>
  <c r="T6127" i="3"/>
  <c r="I6127" i="3"/>
  <c r="E6127" i="3"/>
  <c r="D6127" i="3"/>
  <c r="AE6126" i="3"/>
  <c r="Y6126" i="3"/>
  <c r="T6126" i="3"/>
  <c r="I6126" i="3"/>
  <c r="E6126" i="3"/>
  <c r="AF6126" i="3" s="1"/>
  <c r="D6126" i="3"/>
  <c r="AE6125" i="3"/>
  <c r="Y6125" i="3"/>
  <c r="T6125" i="3"/>
  <c r="I6125" i="3"/>
  <c r="E6125" i="3"/>
  <c r="AF6125" i="3" s="1"/>
  <c r="D6125" i="3"/>
  <c r="AE6124" i="3"/>
  <c r="Y6124" i="3"/>
  <c r="T6124" i="3"/>
  <c r="I6124" i="3"/>
  <c r="E6124" i="3"/>
  <c r="AF6124" i="3" s="1"/>
  <c r="D6124" i="3"/>
  <c r="AE6123" i="3"/>
  <c r="Y6123" i="3"/>
  <c r="T6123" i="3"/>
  <c r="I6123" i="3"/>
  <c r="E6123" i="3"/>
  <c r="AF6123" i="3" s="1"/>
  <c r="D6123" i="3"/>
  <c r="AE6122" i="3"/>
  <c r="Y6122" i="3"/>
  <c r="T6122" i="3"/>
  <c r="I6122" i="3"/>
  <c r="E6122" i="3"/>
  <c r="AF6122" i="3" s="1"/>
  <c r="D6122" i="3"/>
  <c r="AE6121" i="3"/>
  <c r="Y6121" i="3"/>
  <c r="T6121" i="3"/>
  <c r="I6121" i="3"/>
  <c r="E6121" i="3"/>
  <c r="AF6121" i="3" s="1"/>
  <c r="D6121" i="3"/>
  <c r="AE6120" i="3"/>
  <c r="Y6120" i="3"/>
  <c r="T6120" i="3"/>
  <c r="I6120" i="3"/>
  <c r="E6120" i="3"/>
  <c r="AF6120" i="3" s="1"/>
  <c r="D6120" i="3"/>
  <c r="AE6119" i="3"/>
  <c r="Y6119" i="3"/>
  <c r="T6119" i="3"/>
  <c r="I6119" i="3"/>
  <c r="E6119" i="3"/>
  <c r="AF6119" i="3" s="1"/>
  <c r="D6119" i="3"/>
  <c r="AE6118" i="3"/>
  <c r="Y6118" i="3"/>
  <c r="T6118" i="3"/>
  <c r="I6118" i="3"/>
  <c r="E6118" i="3"/>
  <c r="AF6118" i="3" s="1"/>
  <c r="D6118" i="3"/>
  <c r="AE6117" i="3"/>
  <c r="Y6117" i="3"/>
  <c r="T6117" i="3"/>
  <c r="I6117" i="3"/>
  <c r="E6117" i="3"/>
  <c r="AF6117" i="3" s="1"/>
  <c r="D6117" i="3"/>
  <c r="AE6116" i="3"/>
  <c r="Y6116" i="3"/>
  <c r="T6116" i="3"/>
  <c r="I6116" i="3"/>
  <c r="E6116" i="3"/>
  <c r="AF6116" i="3" s="1"/>
  <c r="D6116" i="3"/>
  <c r="AE6115" i="3"/>
  <c r="Y6115" i="3"/>
  <c r="T6115" i="3"/>
  <c r="I6115" i="3"/>
  <c r="E6115" i="3"/>
  <c r="AF6115" i="3" s="1"/>
  <c r="D6115" i="3"/>
  <c r="AE6114" i="3"/>
  <c r="Y6114" i="3"/>
  <c r="T6114" i="3"/>
  <c r="I6114" i="3"/>
  <c r="E6114" i="3"/>
  <c r="AF6114" i="3" s="1"/>
  <c r="D6114" i="3"/>
  <c r="AE6113" i="3"/>
  <c r="Y6113" i="3"/>
  <c r="T6113" i="3"/>
  <c r="I6113" i="3"/>
  <c r="E6113" i="3"/>
  <c r="AF6113" i="3" s="1"/>
  <c r="D6113" i="3"/>
  <c r="AE6112" i="3"/>
  <c r="Y6112" i="3"/>
  <c r="T6112" i="3"/>
  <c r="I6112" i="3"/>
  <c r="E6112" i="3"/>
  <c r="AF6112" i="3" s="1"/>
  <c r="D6112" i="3"/>
  <c r="AE6111" i="3"/>
  <c r="Y6111" i="3"/>
  <c r="T6111" i="3"/>
  <c r="I6111" i="3"/>
  <c r="E6111" i="3"/>
  <c r="AF6111" i="3" s="1"/>
  <c r="D6111" i="3"/>
  <c r="AE6110" i="3"/>
  <c r="Y6110" i="3"/>
  <c r="T6110" i="3"/>
  <c r="I6110" i="3"/>
  <c r="E6110" i="3"/>
  <c r="AF6110" i="3" s="1"/>
  <c r="D6110" i="3"/>
  <c r="AE6109" i="3"/>
  <c r="Y6109" i="3"/>
  <c r="T6109" i="3"/>
  <c r="I6109" i="3"/>
  <c r="E6109" i="3"/>
  <c r="AF6109" i="3" s="1"/>
  <c r="D6109" i="3"/>
  <c r="AE6108" i="3"/>
  <c r="Y6108" i="3"/>
  <c r="T6108" i="3"/>
  <c r="I6108" i="3"/>
  <c r="E6108" i="3"/>
  <c r="AF6108" i="3" s="1"/>
  <c r="D6108" i="3"/>
  <c r="AE6107" i="3"/>
  <c r="Y6107" i="3"/>
  <c r="T6107" i="3"/>
  <c r="I6107" i="3"/>
  <c r="E6107" i="3"/>
  <c r="AF6107" i="3" s="1"/>
  <c r="D6107" i="3"/>
  <c r="AE6106" i="3"/>
  <c r="Y6106" i="3"/>
  <c r="T6106" i="3"/>
  <c r="I6106" i="3"/>
  <c r="E6106" i="3"/>
  <c r="AF6106" i="3" s="1"/>
  <c r="D6106" i="3"/>
  <c r="AE6105" i="3"/>
  <c r="Y6105" i="3"/>
  <c r="T6105" i="3"/>
  <c r="I6105" i="3"/>
  <c r="E6105" i="3"/>
  <c r="AF6105" i="3" s="1"/>
  <c r="D6105" i="3"/>
  <c r="AE6104" i="3"/>
  <c r="Y6104" i="3"/>
  <c r="T6104" i="3"/>
  <c r="I6104" i="3"/>
  <c r="E6104" i="3"/>
  <c r="AF6104" i="3" s="1"/>
  <c r="D6104" i="3"/>
  <c r="AE6103" i="3"/>
  <c r="Y6103" i="3"/>
  <c r="T6103" i="3"/>
  <c r="I6103" i="3"/>
  <c r="E6103" i="3"/>
  <c r="AF6103" i="3" s="1"/>
  <c r="D6103" i="3"/>
  <c r="AE6102" i="3"/>
  <c r="Y6102" i="3"/>
  <c r="T6102" i="3"/>
  <c r="I6102" i="3"/>
  <c r="E6102" i="3"/>
  <c r="AF6102" i="3" s="1"/>
  <c r="D6102" i="3"/>
  <c r="AE6101" i="3"/>
  <c r="Y6101" i="3"/>
  <c r="T6101" i="3"/>
  <c r="I6101" i="3"/>
  <c r="E6101" i="3"/>
  <c r="AF6101" i="3" s="1"/>
  <c r="D6101" i="3"/>
  <c r="AE6100" i="3"/>
  <c r="Y6100" i="3"/>
  <c r="T6100" i="3"/>
  <c r="I6100" i="3"/>
  <c r="E6100" i="3"/>
  <c r="AF6100" i="3" s="1"/>
  <c r="D6100" i="3"/>
  <c r="AE6099" i="3"/>
  <c r="Y6099" i="3"/>
  <c r="T6099" i="3"/>
  <c r="I6099" i="3"/>
  <c r="E6099" i="3"/>
  <c r="AF6099" i="3" s="1"/>
  <c r="D6099" i="3"/>
  <c r="AE6098" i="3"/>
  <c r="Y6098" i="3"/>
  <c r="T6098" i="3"/>
  <c r="I6098" i="3"/>
  <c r="E6098" i="3"/>
  <c r="AF6098" i="3" s="1"/>
  <c r="D6098" i="3"/>
  <c r="AE6097" i="3"/>
  <c r="Y6097" i="3"/>
  <c r="T6097" i="3"/>
  <c r="I6097" i="3"/>
  <c r="E6097" i="3"/>
  <c r="AF6097" i="3" s="1"/>
  <c r="D6097" i="3"/>
  <c r="AE6096" i="3"/>
  <c r="Y6096" i="3"/>
  <c r="T6096" i="3"/>
  <c r="I6096" i="3"/>
  <c r="E6096" i="3"/>
  <c r="AF6096" i="3" s="1"/>
  <c r="D6096" i="3"/>
  <c r="AE6095" i="3"/>
  <c r="Y6095" i="3"/>
  <c r="T6095" i="3"/>
  <c r="I6095" i="3"/>
  <c r="E6095" i="3"/>
  <c r="AF6095" i="3" s="1"/>
  <c r="D6095" i="3"/>
  <c r="AE6094" i="3"/>
  <c r="Y6094" i="3"/>
  <c r="T6094" i="3"/>
  <c r="I6094" i="3"/>
  <c r="E6094" i="3"/>
  <c r="AF6094" i="3" s="1"/>
  <c r="D6094" i="3"/>
  <c r="AE6093" i="3"/>
  <c r="Y6093" i="3"/>
  <c r="T6093" i="3"/>
  <c r="I6093" i="3"/>
  <c r="E6093" i="3"/>
  <c r="AF6093" i="3" s="1"/>
  <c r="D6093" i="3"/>
  <c r="AE6092" i="3"/>
  <c r="Y6092" i="3"/>
  <c r="T6092" i="3"/>
  <c r="I6092" i="3"/>
  <c r="E6092" i="3"/>
  <c r="AF6092" i="3" s="1"/>
  <c r="D6092" i="3"/>
  <c r="AE6091" i="3"/>
  <c r="Y6091" i="3"/>
  <c r="T6091" i="3"/>
  <c r="I6091" i="3"/>
  <c r="E6091" i="3"/>
  <c r="AF6091" i="3" s="1"/>
  <c r="D6091" i="3"/>
  <c r="AE6090" i="3"/>
  <c r="Y6090" i="3"/>
  <c r="T6090" i="3"/>
  <c r="I6090" i="3"/>
  <c r="E6090" i="3"/>
  <c r="AF6090" i="3" s="1"/>
  <c r="D6090" i="3"/>
  <c r="AE6089" i="3"/>
  <c r="Y6089" i="3"/>
  <c r="T6089" i="3"/>
  <c r="I6089" i="3"/>
  <c r="E6089" i="3"/>
  <c r="AF6089" i="3" s="1"/>
  <c r="D6089" i="3"/>
  <c r="AE6088" i="3"/>
  <c r="Y6088" i="3"/>
  <c r="T6088" i="3"/>
  <c r="I6088" i="3"/>
  <c r="E6088" i="3"/>
  <c r="AF6088" i="3" s="1"/>
  <c r="D6088" i="3"/>
  <c r="AE6087" i="3"/>
  <c r="Y6087" i="3"/>
  <c r="T6087" i="3"/>
  <c r="I6087" i="3"/>
  <c r="E6087" i="3"/>
  <c r="AF6087" i="3" s="1"/>
  <c r="D6087" i="3"/>
  <c r="AE6086" i="3"/>
  <c r="Y6086" i="3"/>
  <c r="T6086" i="3"/>
  <c r="I6086" i="3"/>
  <c r="E6086" i="3"/>
  <c r="AF6086" i="3" s="1"/>
  <c r="D6086" i="3"/>
  <c r="AE6085" i="3"/>
  <c r="Y6085" i="3"/>
  <c r="T6085" i="3"/>
  <c r="I6085" i="3"/>
  <c r="E6085" i="3"/>
  <c r="AF6085" i="3" s="1"/>
  <c r="D6085" i="3"/>
  <c r="AE6084" i="3"/>
  <c r="Y6084" i="3"/>
  <c r="T6084" i="3"/>
  <c r="I6084" i="3"/>
  <c r="E6084" i="3"/>
  <c r="AF6084" i="3" s="1"/>
  <c r="D6084" i="3"/>
  <c r="AE6083" i="3"/>
  <c r="Y6083" i="3"/>
  <c r="T6083" i="3"/>
  <c r="I6083" i="3"/>
  <c r="E6083" i="3"/>
  <c r="AF6083" i="3" s="1"/>
  <c r="D6083" i="3"/>
  <c r="AE6082" i="3"/>
  <c r="Y6082" i="3"/>
  <c r="T6082" i="3"/>
  <c r="I6082" i="3"/>
  <c r="E6082" i="3"/>
  <c r="AF6082" i="3" s="1"/>
  <c r="D6082" i="3"/>
  <c r="AE6081" i="3"/>
  <c r="Y6081" i="3"/>
  <c r="T6081" i="3"/>
  <c r="I6081" i="3"/>
  <c r="E6081" i="3"/>
  <c r="AF6081" i="3" s="1"/>
  <c r="D6081" i="3"/>
  <c r="AE6080" i="3"/>
  <c r="Y6080" i="3"/>
  <c r="T6080" i="3"/>
  <c r="I6080" i="3"/>
  <c r="E6080" i="3"/>
  <c r="AF6080" i="3" s="1"/>
  <c r="D6080" i="3"/>
  <c r="AE6079" i="3"/>
  <c r="Y6079" i="3"/>
  <c r="T6079" i="3"/>
  <c r="I6079" i="3"/>
  <c r="E6079" i="3"/>
  <c r="AF6079" i="3" s="1"/>
  <c r="D6079" i="3"/>
  <c r="AE6078" i="3"/>
  <c r="Y6078" i="3"/>
  <c r="T6078" i="3"/>
  <c r="I6078" i="3"/>
  <c r="E6078" i="3"/>
  <c r="AF6078" i="3" s="1"/>
  <c r="D6078" i="3"/>
  <c r="AE6077" i="3"/>
  <c r="Y6077" i="3"/>
  <c r="T6077" i="3"/>
  <c r="I6077" i="3"/>
  <c r="E6077" i="3"/>
  <c r="AF6077" i="3" s="1"/>
  <c r="D6077" i="3"/>
  <c r="AE6076" i="3"/>
  <c r="Y6076" i="3"/>
  <c r="T6076" i="3"/>
  <c r="I6076" i="3"/>
  <c r="E6076" i="3"/>
  <c r="AF6076" i="3" s="1"/>
  <c r="D6076" i="3"/>
  <c r="AE6075" i="3"/>
  <c r="Y6075" i="3"/>
  <c r="T6075" i="3"/>
  <c r="I6075" i="3"/>
  <c r="E6075" i="3"/>
  <c r="AF6075" i="3" s="1"/>
  <c r="D6075" i="3"/>
  <c r="AE6074" i="3"/>
  <c r="Y6074" i="3"/>
  <c r="T6074" i="3"/>
  <c r="I6074" i="3"/>
  <c r="E6074" i="3"/>
  <c r="AF6074" i="3" s="1"/>
  <c r="D6074" i="3"/>
  <c r="AE6073" i="3"/>
  <c r="Y6073" i="3"/>
  <c r="T6073" i="3"/>
  <c r="I6073" i="3"/>
  <c r="E6073" i="3"/>
  <c r="AF6073" i="3" s="1"/>
  <c r="D6073" i="3"/>
  <c r="AE6072" i="3"/>
  <c r="Y6072" i="3"/>
  <c r="T6072" i="3"/>
  <c r="I6072" i="3"/>
  <c r="E6072" i="3"/>
  <c r="AF6072" i="3" s="1"/>
  <c r="D6072" i="3"/>
  <c r="AE6071" i="3"/>
  <c r="Y6071" i="3"/>
  <c r="T6071" i="3"/>
  <c r="I6071" i="3"/>
  <c r="E6071" i="3"/>
  <c r="AF6071" i="3" s="1"/>
  <c r="D6071" i="3"/>
  <c r="AE6070" i="3"/>
  <c r="Y6070" i="3"/>
  <c r="T6070" i="3"/>
  <c r="I6070" i="3"/>
  <c r="E6070" i="3"/>
  <c r="AF6070" i="3" s="1"/>
  <c r="D6070" i="3"/>
  <c r="AE6069" i="3"/>
  <c r="Y6069" i="3"/>
  <c r="T6069" i="3"/>
  <c r="I6069" i="3"/>
  <c r="E6069" i="3"/>
  <c r="AF6069" i="3" s="1"/>
  <c r="D6069" i="3"/>
  <c r="AE6068" i="3"/>
  <c r="Y6068" i="3"/>
  <c r="T6068" i="3"/>
  <c r="I6068" i="3"/>
  <c r="E6068" i="3"/>
  <c r="AF6068" i="3" s="1"/>
  <c r="D6068" i="3"/>
  <c r="AE6067" i="3"/>
  <c r="Y6067" i="3"/>
  <c r="T6067" i="3"/>
  <c r="I6067" i="3"/>
  <c r="E6067" i="3"/>
  <c r="AF6067" i="3" s="1"/>
  <c r="D6067" i="3"/>
  <c r="AE6066" i="3"/>
  <c r="Y6066" i="3"/>
  <c r="T6066" i="3"/>
  <c r="I6066" i="3"/>
  <c r="E6066" i="3"/>
  <c r="AF6066" i="3" s="1"/>
  <c r="D6066" i="3"/>
  <c r="AE6065" i="3"/>
  <c r="Y6065" i="3"/>
  <c r="T6065" i="3"/>
  <c r="I6065" i="3"/>
  <c r="E6065" i="3"/>
  <c r="AF6065" i="3" s="1"/>
  <c r="D6065" i="3"/>
  <c r="AE6064" i="3"/>
  <c r="Y6064" i="3"/>
  <c r="T6064" i="3"/>
  <c r="I6064" i="3"/>
  <c r="E6064" i="3"/>
  <c r="AF6064" i="3" s="1"/>
  <c r="D6064" i="3"/>
  <c r="AE6063" i="3"/>
  <c r="Y6063" i="3"/>
  <c r="T6063" i="3"/>
  <c r="I6063" i="3"/>
  <c r="E6063" i="3"/>
  <c r="AF6063" i="3" s="1"/>
  <c r="D6063" i="3"/>
  <c r="AE6062" i="3"/>
  <c r="Y6062" i="3"/>
  <c r="T6062" i="3"/>
  <c r="I6062" i="3"/>
  <c r="E6062" i="3"/>
  <c r="AF6062" i="3" s="1"/>
  <c r="D6062" i="3"/>
  <c r="AE6061" i="3"/>
  <c r="Y6061" i="3"/>
  <c r="T6061" i="3"/>
  <c r="I6061" i="3"/>
  <c r="E6061" i="3"/>
  <c r="AF6061" i="3" s="1"/>
  <c r="D6061" i="3"/>
  <c r="AE6060" i="3"/>
  <c r="Y6060" i="3"/>
  <c r="T6060" i="3"/>
  <c r="I6060" i="3"/>
  <c r="E6060" i="3"/>
  <c r="AF6060" i="3" s="1"/>
  <c r="D6060" i="3"/>
  <c r="AE6059" i="3"/>
  <c r="Y6059" i="3"/>
  <c r="T6059" i="3"/>
  <c r="I6059" i="3"/>
  <c r="E6059" i="3"/>
  <c r="AF6059" i="3" s="1"/>
  <c r="D6059" i="3"/>
  <c r="AE6058" i="3"/>
  <c r="Y6058" i="3"/>
  <c r="T6058" i="3"/>
  <c r="I6058" i="3"/>
  <c r="E6058" i="3"/>
  <c r="AF6058" i="3" s="1"/>
  <c r="D6058" i="3"/>
  <c r="AF6057" i="3"/>
  <c r="AE6057" i="3"/>
  <c r="Y6057" i="3"/>
  <c r="T6057" i="3"/>
  <c r="I6057" i="3"/>
  <c r="E6057" i="3"/>
  <c r="D6057" i="3"/>
  <c r="AE6056" i="3"/>
  <c r="Y6056" i="3"/>
  <c r="T6056" i="3"/>
  <c r="I6056" i="3"/>
  <c r="E6056" i="3"/>
  <c r="AF6056" i="3" s="1"/>
  <c r="D6056" i="3"/>
  <c r="AE6055" i="3"/>
  <c r="Y6055" i="3"/>
  <c r="T6055" i="3"/>
  <c r="I6055" i="3"/>
  <c r="E6055" i="3"/>
  <c r="AF6055" i="3" s="1"/>
  <c r="D6055" i="3"/>
  <c r="AE6054" i="3"/>
  <c r="Y6054" i="3"/>
  <c r="T6054" i="3"/>
  <c r="I6054" i="3"/>
  <c r="E6054" i="3"/>
  <c r="AF6054" i="3" s="1"/>
  <c r="D6054" i="3"/>
  <c r="AE6053" i="3"/>
  <c r="Y6053" i="3"/>
  <c r="T6053" i="3"/>
  <c r="I6053" i="3"/>
  <c r="E6053" i="3"/>
  <c r="AF6053" i="3" s="1"/>
  <c r="D6053" i="3"/>
  <c r="AE6052" i="3"/>
  <c r="Y6052" i="3"/>
  <c r="T6052" i="3"/>
  <c r="I6052" i="3"/>
  <c r="E6052" i="3"/>
  <c r="AF6052" i="3" s="1"/>
  <c r="D6052" i="3"/>
  <c r="AE6051" i="3"/>
  <c r="Y6051" i="3"/>
  <c r="T6051" i="3"/>
  <c r="I6051" i="3"/>
  <c r="E6051" i="3"/>
  <c r="AF6051" i="3" s="1"/>
  <c r="D6051" i="3"/>
  <c r="AE6050" i="3"/>
  <c r="Y6050" i="3"/>
  <c r="T6050" i="3"/>
  <c r="I6050" i="3"/>
  <c r="E6050" i="3"/>
  <c r="AF6050" i="3" s="1"/>
  <c r="D6050" i="3"/>
  <c r="AE6049" i="3"/>
  <c r="Y6049" i="3"/>
  <c r="T6049" i="3"/>
  <c r="I6049" i="3"/>
  <c r="E6049" i="3"/>
  <c r="AF6049" i="3" s="1"/>
  <c r="D6049" i="3"/>
  <c r="AE6048" i="3"/>
  <c r="Y6048" i="3"/>
  <c r="T6048" i="3"/>
  <c r="I6048" i="3"/>
  <c r="E6048" i="3"/>
  <c r="AF6048" i="3" s="1"/>
  <c r="D6048" i="3"/>
  <c r="AE6047" i="3"/>
  <c r="Y6047" i="3"/>
  <c r="T6047" i="3"/>
  <c r="I6047" i="3"/>
  <c r="E6047" i="3"/>
  <c r="AF6047" i="3" s="1"/>
  <c r="D6047" i="3"/>
  <c r="AE6046" i="3"/>
  <c r="Y6046" i="3"/>
  <c r="T6046" i="3"/>
  <c r="I6046" i="3"/>
  <c r="E6046" i="3"/>
  <c r="AF6046" i="3" s="1"/>
  <c r="D6046" i="3"/>
  <c r="AE6045" i="3"/>
  <c r="Y6045" i="3"/>
  <c r="T6045" i="3"/>
  <c r="I6045" i="3"/>
  <c r="E6045" i="3"/>
  <c r="AF6045" i="3" s="1"/>
  <c r="D6045" i="3"/>
  <c r="AE6044" i="3"/>
  <c r="Y6044" i="3"/>
  <c r="T6044" i="3"/>
  <c r="I6044" i="3"/>
  <c r="E6044" i="3"/>
  <c r="AF6044" i="3" s="1"/>
  <c r="D6044" i="3"/>
  <c r="AE6043" i="3"/>
  <c r="Y6043" i="3"/>
  <c r="T6043" i="3"/>
  <c r="I6043" i="3"/>
  <c r="E6043" i="3"/>
  <c r="AF6043" i="3" s="1"/>
  <c r="D6043" i="3"/>
  <c r="AE6042" i="3"/>
  <c r="Y6042" i="3"/>
  <c r="T6042" i="3"/>
  <c r="I6042" i="3"/>
  <c r="E6042" i="3"/>
  <c r="AF6042" i="3" s="1"/>
  <c r="D6042" i="3"/>
  <c r="AE6041" i="3"/>
  <c r="Y6041" i="3"/>
  <c r="T6041" i="3"/>
  <c r="I6041" i="3"/>
  <c r="E6041" i="3"/>
  <c r="AF6041" i="3" s="1"/>
  <c r="D6041" i="3"/>
  <c r="AE6040" i="3"/>
  <c r="Y6040" i="3"/>
  <c r="T6040" i="3"/>
  <c r="I6040" i="3"/>
  <c r="E6040" i="3"/>
  <c r="AF6040" i="3" s="1"/>
  <c r="D6040" i="3"/>
  <c r="AE6039" i="3"/>
  <c r="Y6039" i="3"/>
  <c r="T6039" i="3"/>
  <c r="I6039" i="3"/>
  <c r="E6039" i="3"/>
  <c r="AF6039" i="3" s="1"/>
  <c r="D6039" i="3"/>
  <c r="AE6038" i="3"/>
  <c r="Y6038" i="3"/>
  <c r="T6038" i="3"/>
  <c r="I6038" i="3"/>
  <c r="E6038" i="3"/>
  <c r="AF6038" i="3" s="1"/>
  <c r="D6038" i="3"/>
  <c r="AE6037" i="3"/>
  <c r="Y6037" i="3"/>
  <c r="T6037" i="3"/>
  <c r="I6037" i="3"/>
  <c r="E6037" i="3"/>
  <c r="AF6037" i="3" s="1"/>
  <c r="D6037" i="3"/>
  <c r="AE6036" i="3"/>
  <c r="Y6036" i="3"/>
  <c r="T6036" i="3"/>
  <c r="I6036" i="3"/>
  <c r="E6036" i="3"/>
  <c r="AF6036" i="3" s="1"/>
  <c r="D6036" i="3"/>
  <c r="AE6035" i="3"/>
  <c r="Y6035" i="3"/>
  <c r="T6035" i="3"/>
  <c r="I6035" i="3"/>
  <c r="E6035" i="3"/>
  <c r="AF6035" i="3" s="1"/>
  <c r="D6035" i="3"/>
  <c r="AE6034" i="3"/>
  <c r="Y6034" i="3"/>
  <c r="T6034" i="3"/>
  <c r="I6034" i="3"/>
  <c r="E6034" i="3"/>
  <c r="AF6034" i="3" s="1"/>
  <c r="D6034" i="3"/>
  <c r="AE6033" i="3"/>
  <c r="Y6033" i="3"/>
  <c r="T6033" i="3"/>
  <c r="I6033" i="3"/>
  <c r="E6033" i="3"/>
  <c r="AF6033" i="3" s="1"/>
  <c r="D6033" i="3"/>
  <c r="AE6032" i="3"/>
  <c r="Y6032" i="3"/>
  <c r="T6032" i="3"/>
  <c r="I6032" i="3"/>
  <c r="E6032" i="3"/>
  <c r="AF6032" i="3" s="1"/>
  <c r="D6032" i="3"/>
  <c r="AE6031" i="3"/>
  <c r="Y6031" i="3"/>
  <c r="T6031" i="3"/>
  <c r="I6031" i="3"/>
  <c r="E6031" i="3"/>
  <c r="AF6031" i="3" s="1"/>
  <c r="D6031" i="3"/>
  <c r="AE6030" i="3"/>
  <c r="Y6030" i="3"/>
  <c r="T6030" i="3"/>
  <c r="I6030" i="3"/>
  <c r="E6030" i="3"/>
  <c r="AF6030" i="3" s="1"/>
  <c r="D6030" i="3"/>
  <c r="AE6029" i="3"/>
  <c r="Y6029" i="3"/>
  <c r="T6029" i="3"/>
  <c r="I6029" i="3"/>
  <c r="E6029" i="3"/>
  <c r="AF6029" i="3" s="1"/>
  <c r="D6029" i="3"/>
  <c r="AE6028" i="3"/>
  <c r="Y6028" i="3"/>
  <c r="T6028" i="3"/>
  <c r="I6028" i="3"/>
  <c r="E6028" i="3"/>
  <c r="AF6028" i="3" s="1"/>
  <c r="D6028" i="3"/>
  <c r="AE6027" i="3"/>
  <c r="Y6027" i="3"/>
  <c r="T6027" i="3"/>
  <c r="I6027" i="3"/>
  <c r="E6027" i="3"/>
  <c r="AF6027" i="3" s="1"/>
  <c r="D6027" i="3"/>
  <c r="AE6026" i="3"/>
  <c r="Y6026" i="3"/>
  <c r="T6026" i="3"/>
  <c r="I6026" i="3"/>
  <c r="E6026" i="3"/>
  <c r="AF6026" i="3" s="1"/>
  <c r="D6026" i="3"/>
  <c r="AE6025" i="3"/>
  <c r="Y6025" i="3"/>
  <c r="T6025" i="3"/>
  <c r="I6025" i="3"/>
  <c r="E6025" i="3"/>
  <c r="AF6025" i="3" s="1"/>
  <c r="D6025" i="3"/>
  <c r="AE6024" i="3"/>
  <c r="Y6024" i="3"/>
  <c r="T6024" i="3"/>
  <c r="I6024" i="3"/>
  <c r="E6024" i="3"/>
  <c r="AF6024" i="3" s="1"/>
  <c r="D6024" i="3"/>
  <c r="AE6023" i="3"/>
  <c r="Y6023" i="3"/>
  <c r="T6023" i="3"/>
  <c r="I6023" i="3"/>
  <c r="E6023" i="3"/>
  <c r="AF6023" i="3" s="1"/>
  <c r="D6023" i="3"/>
  <c r="AE6022" i="3"/>
  <c r="Y6022" i="3"/>
  <c r="T6022" i="3"/>
  <c r="I6022" i="3"/>
  <c r="E6022" i="3"/>
  <c r="AF6022" i="3" s="1"/>
  <c r="D6022" i="3"/>
  <c r="AE6021" i="3"/>
  <c r="Y6021" i="3"/>
  <c r="T6021" i="3"/>
  <c r="I6021" i="3"/>
  <c r="E6021" i="3"/>
  <c r="AF6021" i="3" s="1"/>
  <c r="D6021" i="3"/>
  <c r="AE6020" i="3"/>
  <c r="Y6020" i="3"/>
  <c r="T6020" i="3"/>
  <c r="I6020" i="3"/>
  <c r="E6020" i="3"/>
  <c r="AF6020" i="3" s="1"/>
  <c r="D6020" i="3"/>
  <c r="AE6019" i="3"/>
  <c r="Y6019" i="3"/>
  <c r="T6019" i="3"/>
  <c r="I6019" i="3"/>
  <c r="E6019" i="3"/>
  <c r="AF6019" i="3" s="1"/>
  <c r="D6019" i="3"/>
  <c r="AE6018" i="3"/>
  <c r="Y6018" i="3"/>
  <c r="T6018" i="3"/>
  <c r="I6018" i="3"/>
  <c r="E6018" i="3"/>
  <c r="AF6018" i="3" s="1"/>
  <c r="D6018" i="3"/>
  <c r="AE6017" i="3"/>
  <c r="Y6017" i="3"/>
  <c r="T6017" i="3"/>
  <c r="I6017" i="3"/>
  <c r="E6017" i="3"/>
  <c r="AF6017" i="3" s="1"/>
  <c r="D6017" i="3"/>
  <c r="AE6016" i="3"/>
  <c r="Y6016" i="3"/>
  <c r="T6016" i="3"/>
  <c r="I6016" i="3"/>
  <c r="E6016" i="3"/>
  <c r="AF6016" i="3" s="1"/>
  <c r="D6016" i="3"/>
  <c r="AE6015" i="3"/>
  <c r="Y6015" i="3"/>
  <c r="T6015" i="3"/>
  <c r="I6015" i="3"/>
  <c r="E6015" i="3"/>
  <c r="AF6015" i="3" s="1"/>
  <c r="D6015" i="3"/>
  <c r="AE6014" i="3"/>
  <c r="Y6014" i="3"/>
  <c r="T6014" i="3"/>
  <c r="I6014" i="3"/>
  <c r="E6014" i="3"/>
  <c r="AF6014" i="3" s="1"/>
  <c r="D6014" i="3"/>
  <c r="AE6013" i="3"/>
  <c r="Y6013" i="3"/>
  <c r="T6013" i="3"/>
  <c r="I6013" i="3"/>
  <c r="E6013" i="3"/>
  <c r="AF6013" i="3" s="1"/>
  <c r="D6013" i="3"/>
  <c r="AE6012" i="3"/>
  <c r="Y6012" i="3"/>
  <c r="T6012" i="3"/>
  <c r="I6012" i="3"/>
  <c r="E6012" i="3"/>
  <c r="AF6012" i="3" s="1"/>
  <c r="D6012" i="3"/>
  <c r="AE6011" i="3"/>
  <c r="Y6011" i="3"/>
  <c r="T6011" i="3"/>
  <c r="I6011" i="3"/>
  <c r="E6011" i="3"/>
  <c r="AF6011" i="3" s="1"/>
  <c r="D6011" i="3"/>
  <c r="AE6010" i="3"/>
  <c r="Y6010" i="3"/>
  <c r="T6010" i="3"/>
  <c r="I6010" i="3"/>
  <c r="E6010" i="3"/>
  <c r="AF6010" i="3" s="1"/>
  <c r="D6010" i="3"/>
  <c r="AE6009" i="3"/>
  <c r="Y6009" i="3"/>
  <c r="T6009" i="3"/>
  <c r="I6009" i="3"/>
  <c r="E6009" i="3"/>
  <c r="AF6009" i="3" s="1"/>
  <c r="D6009" i="3"/>
  <c r="AE6008" i="3"/>
  <c r="Y6008" i="3"/>
  <c r="T6008" i="3"/>
  <c r="I6008" i="3"/>
  <c r="E6008" i="3"/>
  <c r="AF6008" i="3" s="1"/>
  <c r="D6008" i="3"/>
  <c r="AE6007" i="3"/>
  <c r="Y6007" i="3"/>
  <c r="T6007" i="3"/>
  <c r="I6007" i="3"/>
  <c r="E6007" i="3"/>
  <c r="AF6007" i="3" s="1"/>
  <c r="D6007" i="3"/>
  <c r="AE6006" i="3"/>
  <c r="Y6006" i="3"/>
  <c r="T6006" i="3"/>
  <c r="I6006" i="3"/>
  <c r="E6006" i="3"/>
  <c r="AF6006" i="3" s="1"/>
  <c r="D6006" i="3"/>
  <c r="AE6005" i="3"/>
  <c r="Y6005" i="3"/>
  <c r="T6005" i="3"/>
  <c r="I6005" i="3"/>
  <c r="E6005" i="3"/>
  <c r="AF6005" i="3" s="1"/>
  <c r="D6005" i="3"/>
  <c r="AE6004" i="3"/>
  <c r="Y6004" i="3"/>
  <c r="T6004" i="3"/>
  <c r="I6004" i="3"/>
  <c r="E6004" i="3"/>
  <c r="AF6004" i="3" s="1"/>
  <c r="D6004" i="3"/>
  <c r="AE6003" i="3"/>
  <c r="Y6003" i="3"/>
  <c r="T6003" i="3"/>
  <c r="I6003" i="3"/>
  <c r="E6003" i="3"/>
  <c r="AF6003" i="3" s="1"/>
  <c r="D6003" i="3"/>
  <c r="AE6002" i="3"/>
  <c r="Y6002" i="3"/>
  <c r="T6002" i="3"/>
  <c r="I6002" i="3"/>
  <c r="E6002" i="3"/>
  <c r="AF6002" i="3" s="1"/>
  <c r="D6002" i="3"/>
  <c r="AE6001" i="3"/>
  <c r="Y6001" i="3"/>
  <c r="T6001" i="3"/>
  <c r="I6001" i="3"/>
  <c r="E6001" i="3"/>
  <c r="AF6001" i="3" s="1"/>
  <c r="D6001" i="3"/>
  <c r="AE6000" i="3"/>
  <c r="Y6000" i="3"/>
  <c r="T6000" i="3"/>
  <c r="I6000" i="3"/>
  <c r="E6000" i="3"/>
  <c r="AF6000" i="3" s="1"/>
  <c r="D6000" i="3"/>
  <c r="AE5999" i="3"/>
  <c r="Y5999" i="3"/>
  <c r="T5999" i="3"/>
  <c r="I5999" i="3"/>
  <c r="E5999" i="3"/>
  <c r="AF5999" i="3" s="1"/>
  <c r="D5999" i="3"/>
  <c r="AE5998" i="3"/>
  <c r="Y5998" i="3"/>
  <c r="T5998" i="3"/>
  <c r="I5998" i="3"/>
  <c r="E5998" i="3"/>
  <c r="AF5998" i="3" s="1"/>
  <c r="D5998" i="3"/>
  <c r="AE5997" i="3"/>
  <c r="Y5997" i="3"/>
  <c r="T5997" i="3"/>
  <c r="I5997" i="3"/>
  <c r="E5997" i="3"/>
  <c r="AF5997" i="3" s="1"/>
  <c r="D5997" i="3"/>
  <c r="AE5996" i="3"/>
  <c r="Y5996" i="3"/>
  <c r="T5996" i="3"/>
  <c r="I5996" i="3"/>
  <c r="E5996" i="3"/>
  <c r="AF5996" i="3" s="1"/>
  <c r="D5996" i="3"/>
  <c r="AF5995" i="3"/>
  <c r="AE5995" i="3"/>
  <c r="Y5995" i="3"/>
  <c r="T5995" i="3"/>
  <c r="I5995" i="3"/>
  <c r="E5995" i="3"/>
  <c r="D5995" i="3"/>
  <c r="AE5994" i="3"/>
  <c r="Y5994" i="3"/>
  <c r="T5994" i="3"/>
  <c r="I5994" i="3"/>
  <c r="E5994" i="3"/>
  <c r="AF5994" i="3" s="1"/>
  <c r="D5994" i="3"/>
  <c r="AE5993" i="3"/>
  <c r="Y5993" i="3"/>
  <c r="T5993" i="3"/>
  <c r="I5993" i="3"/>
  <c r="E5993" i="3"/>
  <c r="AF5993" i="3" s="1"/>
  <c r="D5993" i="3"/>
  <c r="AE5992" i="3"/>
  <c r="Y5992" i="3"/>
  <c r="T5992" i="3"/>
  <c r="I5992" i="3"/>
  <c r="E5992" i="3"/>
  <c r="AF5992" i="3" s="1"/>
  <c r="D5992" i="3"/>
  <c r="AE5991" i="3"/>
  <c r="Y5991" i="3"/>
  <c r="T5991" i="3"/>
  <c r="I5991" i="3"/>
  <c r="E5991" i="3"/>
  <c r="AF5991" i="3" s="1"/>
  <c r="D5991" i="3"/>
  <c r="AE5990" i="3"/>
  <c r="Y5990" i="3"/>
  <c r="T5990" i="3"/>
  <c r="I5990" i="3"/>
  <c r="E5990" i="3"/>
  <c r="AF5990" i="3" s="1"/>
  <c r="D5990" i="3"/>
  <c r="AE5989" i="3"/>
  <c r="Y5989" i="3"/>
  <c r="T5989" i="3"/>
  <c r="I5989" i="3"/>
  <c r="E5989" i="3"/>
  <c r="AF5989" i="3" s="1"/>
  <c r="D5989" i="3"/>
  <c r="AE5988" i="3"/>
  <c r="Y5988" i="3"/>
  <c r="T5988" i="3"/>
  <c r="I5988" i="3"/>
  <c r="E5988" i="3"/>
  <c r="AF5988" i="3" s="1"/>
  <c r="D5988" i="3"/>
  <c r="AE5987" i="3"/>
  <c r="Y5987" i="3"/>
  <c r="T5987" i="3"/>
  <c r="I5987" i="3"/>
  <c r="E5987" i="3"/>
  <c r="AF5987" i="3" s="1"/>
  <c r="D5987" i="3"/>
  <c r="AE5986" i="3"/>
  <c r="Y5986" i="3"/>
  <c r="T5986" i="3"/>
  <c r="I5986" i="3"/>
  <c r="E5986" i="3"/>
  <c r="AF5986" i="3" s="1"/>
  <c r="D5986" i="3"/>
  <c r="AE5985" i="3"/>
  <c r="Y5985" i="3"/>
  <c r="T5985" i="3"/>
  <c r="I5985" i="3"/>
  <c r="E5985" i="3"/>
  <c r="AF5985" i="3" s="1"/>
  <c r="D5985" i="3"/>
  <c r="AE5984" i="3"/>
  <c r="Y5984" i="3"/>
  <c r="T5984" i="3"/>
  <c r="I5984" i="3"/>
  <c r="E5984" i="3"/>
  <c r="AF5984" i="3" s="1"/>
  <c r="D5984" i="3"/>
  <c r="AE5983" i="3"/>
  <c r="Y5983" i="3"/>
  <c r="T5983" i="3"/>
  <c r="I5983" i="3"/>
  <c r="E5983" i="3"/>
  <c r="AF5983" i="3" s="1"/>
  <c r="D5983" i="3"/>
  <c r="AE5982" i="3"/>
  <c r="Y5982" i="3"/>
  <c r="T5982" i="3"/>
  <c r="I5982" i="3"/>
  <c r="E5982" i="3"/>
  <c r="AF5982" i="3" s="1"/>
  <c r="D5982" i="3"/>
  <c r="AE5981" i="3"/>
  <c r="Y5981" i="3"/>
  <c r="T5981" i="3"/>
  <c r="I5981" i="3"/>
  <c r="E5981" i="3"/>
  <c r="AF5981" i="3" s="1"/>
  <c r="D5981" i="3"/>
  <c r="AE5980" i="3"/>
  <c r="Y5980" i="3"/>
  <c r="T5980" i="3"/>
  <c r="I5980" i="3"/>
  <c r="E5980" i="3"/>
  <c r="AF5980" i="3" s="1"/>
  <c r="D5980" i="3"/>
  <c r="AE5979" i="3"/>
  <c r="Y5979" i="3"/>
  <c r="T5979" i="3"/>
  <c r="I5979" i="3"/>
  <c r="E5979" i="3"/>
  <c r="AF5979" i="3" s="1"/>
  <c r="D5979" i="3"/>
  <c r="AE5978" i="3"/>
  <c r="Y5978" i="3"/>
  <c r="T5978" i="3"/>
  <c r="I5978" i="3"/>
  <c r="E5978" i="3"/>
  <c r="AF5978" i="3" s="1"/>
  <c r="D5978" i="3"/>
  <c r="AE5977" i="3"/>
  <c r="Y5977" i="3"/>
  <c r="T5977" i="3"/>
  <c r="I5977" i="3"/>
  <c r="E5977" i="3"/>
  <c r="AF5977" i="3" s="1"/>
  <c r="D5977" i="3"/>
  <c r="AE5976" i="3"/>
  <c r="Y5976" i="3"/>
  <c r="T5976" i="3"/>
  <c r="I5976" i="3"/>
  <c r="E5976" i="3"/>
  <c r="AF5976" i="3" s="1"/>
  <c r="D5976" i="3"/>
  <c r="AE5975" i="3"/>
  <c r="Y5975" i="3"/>
  <c r="T5975" i="3"/>
  <c r="I5975" i="3"/>
  <c r="E5975" i="3"/>
  <c r="AF5975" i="3" s="1"/>
  <c r="D5975" i="3"/>
  <c r="AE5974" i="3"/>
  <c r="Y5974" i="3"/>
  <c r="T5974" i="3"/>
  <c r="I5974" i="3"/>
  <c r="E5974" i="3"/>
  <c r="AF5974" i="3" s="1"/>
  <c r="D5974" i="3"/>
  <c r="AE5973" i="3"/>
  <c r="Y5973" i="3"/>
  <c r="T5973" i="3"/>
  <c r="I5973" i="3"/>
  <c r="E5973" i="3"/>
  <c r="AF5973" i="3" s="1"/>
  <c r="D5973" i="3"/>
  <c r="AE5972" i="3"/>
  <c r="Y5972" i="3"/>
  <c r="T5972" i="3"/>
  <c r="I5972" i="3"/>
  <c r="E5972" i="3"/>
  <c r="AF5972" i="3" s="1"/>
  <c r="D5972" i="3"/>
  <c r="AE5971" i="3"/>
  <c r="Y5971" i="3"/>
  <c r="T5971" i="3"/>
  <c r="I5971" i="3"/>
  <c r="E5971" i="3"/>
  <c r="AF5971" i="3" s="1"/>
  <c r="D5971" i="3"/>
  <c r="AE5970" i="3"/>
  <c r="Y5970" i="3"/>
  <c r="T5970" i="3"/>
  <c r="I5970" i="3"/>
  <c r="E5970" i="3"/>
  <c r="AF5970" i="3" s="1"/>
  <c r="D5970" i="3"/>
  <c r="AE5969" i="3"/>
  <c r="Y5969" i="3"/>
  <c r="T5969" i="3"/>
  <c r="I5969" i="3"/>
  <c r="E5969" i="3"/>
  <c r="AF5969" i="3" s="1"/>
  <c r="D5969" i="3"/>
  <c r="AE5968" i="3"/>
  <c r="Y5968" i="3"/>
  <c r="T5968" i="3"/>
  <c r="I5968" i="3"/>
  <c r="E5968" i="3"/>
  <c r="AF5968" i="3" s="1"/>
  <c r="D5968" i="3"/>
  <c r="AE5967" i="3"/>
  <c r="Y5967" i="3"/>
  <c r="T5967" i="3"/>
  <c r="I5967" i="3"/>
  <c r="E5967" i="3"/>
  <c r="AF5967" i="3" s="1"/>
  <c r="D5967" i="3"/>
  <c r="AE5966" i="3"/>
  <c r="Y5966" i="3"/>
  <c r="T5966" i="3"/>
  <c r="I5966" i="3"/>
  <c r="E5966" i="3"/>
  <c r="AF5966" i="3" s="1"/>
  <c r="D5966" i="3"/>
  <c r="AE5965" i="3"/>
  <c r="Y5965" i="3"/>
  <c r="T5965" i="3"/>
  <c r="I5965" i="3"/>
  <c r="E5965" i="3"/>
  <c r="AF5965" i="3" s="1"/>
  <c r="D5965" i="3"/>
  <c r="AE5964" i="3"/>
  <c r="Y5964" i="3"/>
  <c r="T5964" i="3"/>
  <c r="I5964" i="3"/>
  <c r="E5964" i="3"/>
  <c r="AF5964" i="3" s="1"/>
  <c r="D5964" i="3"/>
  <c r="AE5963" i="3"/>
  <c r="Y5963" i="3"/>
  <c r="T5963" i="3"/>
  <c r="I5963" i="3"/>
  <c r="E5963" i="3"/>
  <c r="AF5963" i="3" s="1"/>
  <c r="D5963" i="3"/>
  <c r="AE5962" i="3"/>
  <c r="Y5962" i="3"/>
  <c r="T5962" i="3"/>
  <c r="I5962" i="3"/>
  <c r="E5962" i="3"/>
  <c r="AF5962" i="3" s="1"/>
  <c r="D5962" i="3"/>
  <c r="AE5961" i="3"/>
  <c r="Y5961" i="3"/>
  <c r="T5961" i="3"/>
  <c r="I5961" i="3"/>
  <c r="E5961" i="3"/>
  <c r="AF5961" i="3" s="1"/>
  <c r="D5961" i="3"/>
  <c r="AE5960" i="3"/>
  <c r="Y5960" i="3"/>
  <c r="T5960" i="3"/>
  <c r="I5960" i="3"/>
  <c r="E5960" i="3"/>
  <c r="AF5960" i="3" s="1"/>
  <c r="D5960" i="3"/>
  <c r="AE5959" i="3"/>
  <c r="Y5959" i="3"/>
  <c r="T5959" i="3"/>
  <c r="I5959" i="3"/>
  <c r="E5959" i="3"/>
  <c r="AF5959" i="3" s="1"/>
  <c r="D5959" i="3"/>
  <c r="AE5958" i="3"/>
  <c r="Y5958" i="3"/>
  <c r="T5958" i="3"/>
  <c r="I5958" i="3"/>
  <c r="E5958" i="3"/>
  <c r="AF5958" i="3" s="1"/>
  <c r="D5958" i="3"/>
  <c r="AE5957" i="3"/>
  <c r="Y5957" i="3"/>
  <c r="T5957" i="3"/>
  <c r="I5957" i="3"/>
  <c r="E5957" i="3"/>
  <c r="AF5957" i="3" s="1"/>
  <c r="D5957" i="3"/>
  <c r="AE5956" i="3"/>
  <c r="Y5956" i="3"/>
  <c r="T5956" i="3"/>
  <c r="I5956" i="3"/>
  <c r="E5956" i="3"/>
  <c r="AF5956" i="3" s="1"/>
  <c r="D5956" i="3"/>
  <c r="AE5955" i="3"/>
  <c r="Y5955" i="3"/>
  <c r="T5955" i="3"/>
  <c r="I5955" i="3"/>
  <c r="E5955" i="3"/>
  <c r="AF5955" i="3" s="1"/>
  <c r="D5955" i="3"/>
  <c r="AE5954" i="3"/>
  <c r="Y5954" i="3"/>
  <c r="T5954" i="3"/>
  <c r="I5954" i="3"/>
  <c r="E5954" i="3"/>
  <c r="AF5954" i="3" s="1"/>
  <c r="D5954" i="3"/>
  <c r="AE5953" i="3"/>
  <c r="Y5953" i="3"/>
  <c r="T5953" i="3"/>
  <c r="I5953" i="3"/>
  <c r="E5953" i="3"/>
  <c r="AF5953" i="3" s="1"/>
  <c r="D5953" i="3"/>
  <c r="AE5952" i="3"/>
  <c r="Y5952" i="3"/>
  <c r="T5952" i="3"/>
  <c r="I5952" i="3"/>
  <c r="E5952" i="3"/>
  <c r="AF5952" i="3" s="1"/>
  <c r="D5952" i="3"/>
  <c r="AE5951" i="3"/>
  <c r="Y5951" i="3"/>
  <c r="T5951" i="3"/>
  <c r="I5951" i="3"/>
  <c r="E5951" i="3"/>
  <c r="AF5951" i="3" s="1"/>
  <c r="D5951" i="3"/>
  <c r="AE5950" i="3"/>
  <c r="Y5950" i="3"/>
  <c r="T5950" i="3"/>
  <c r="I5950" i="3"/>
  <c r="E5950" i="3"/>
  <c r="AF5950" i="3" s="1"/>
  <c r="D5950" i="3"/>
  <c r="AE5949" i="3"/>
  <c r="Y5949" i="3"/>
  <c r="T5949" i="3"/>
  <c r="I5949" i="3"/>
  <c r="E5949" i="3"/>
  <c r="AF5949" i="3" s="1"/>
  <c r="D5949" i="3"/>
  <c r="AE5948" i="3"/>
  <c r="Y5948" i="3"/>
  <c r="T5948" i="3"/>
  <c r="I5948" i="3"/>
  <c r="E5948" i="3"/>
  <c r="AF5948" i="3" s="1"/>
  <c r="D5948" i="3"/>
  <c r="AE5947" i="3"/>
  <c r="Y5947" i="3"/>
  <c r="T5947" i="3"/>
  <c r="I5947" i="3"/>
  <c r="E5947" i="3"/>
  <c r="AF5947" i="3" s="1"/>
  <c r="D5947" i="3"/>
  <c r="AE5946" i="3"/>
  <c r="Y5946" i="3"/>
  <c r="T5946" i="3"/>
  <c r="I5946" i="3"/>
  <c r="E5946" i="3"/>
  <c r="AF5946" i="3" s="1"/>
  <c r="D5946" i="3"/>
  <c r="AE5945" i="3"/>
  <c r="Y5945" i="3"/>
  <c r="T5945" i="3"/>
  <c r="I5945" i="3"/>
  <c r="E5945" i="3"/>
  <c r="AF5945" i="3" s="1"/>
  <c r="D5945" i="3"/>
  <c r="AE5944" i="3"/>
  <c r="Y5944" i="3"/>
  <c r="T5944" i="3"/>
  <c r="I5944" i="3"/>
  <c r="E5944" i="3"/>
  <c r="AF5944" i="3" s="1"/>
  <c r="D5944" i="3"/>
  <c r="AE5943" i="3"/>
  <c r="Y5943" i="3"/>
  <c r="T5943" i="3"/>
  <c r="I5943" i="3"/>
  <c r="E5943" i="3"/>
  <c r="AF5943" i="3" s="1"/>
  <c r="D5943" i="3"/>
  <c r="AE5942" i="3"/>
  <c r="Y5942" i="3"/>
  <c r="T5942" i="3"/>
  <c r="I5942" i="3"/>
  <c r="E5942" i="3"/>
  <c r="AF5942" i="3" s="1"/>
  <c r="D5942" i="3"/>
  <c r="AE5941" i="3"/>
  <c r="Y5941" i="3"/>
  <c r="T5941" i="3"/>
  <c r="I5941" i="3"/>
  <c r="E5941" i="3"/>
  <c r="AF5941" i="3" s="1"/>
  <c r="D5941" i="3"/>
  <c r="AE5940" i="3"/>
  <c r="Y5940" i="3"/>
  <c r="T5940" i="3"/>
  <c r="I5940" i="3"/>
  <c r="E5940" i="3"/>
  <c r="AF5940" i="3" s="1"/>
  <c r="D5940" i="3"/>
  <c r="AE5939" i="3"/>
  <c r="Y5939" i="3"/>
  <c r="T5939" i="3"/>
  <c r="I5939" i="3"/>
  <c r="E5939" i="3"/>
  <c r="AF5939" i="3" s="1"/>
  <c r="D5939" i="3"/>
  <c r="AE5938" i="3"/>
  <c r="Y5938" i="3"/>
  <c r="T5938" i="3"/>
  <c r="I5938" i="3"/>
  <c r="E5938" i="3"/>
  <c r="AF5938" i="3" s="1"/>
  <c r="D5938" i="3"/>
  <c r="AF5937" i="3"/>
  <c r="AE5937" i="3"/>
  <c r="Y5937" i="3"/>
  <c r="T5937" i="3"/>
  <c r="I5937" i="3"/>
  <c r="E5937" i="3"/>
  <c r="D5937" i="3"/>
  <c r="AE5936" i="3"/>
  <c r="Y5936" i="3"/>
  <c r="T5936" i="3"/>
  <c r="I5936" i="3"/>
  <c r="E5936" i="3"/>
  <c r="AF5936" i="3" s="1"/>
  <c r="D5936" i="3"/>
  <c r="AE5935" i="3"/>
  <c r="Y5935" i="3"/>
  <c r="T5935" i="3"/>
  <c r="I5935" i="3"/>
  <c r="E5935" i="3"/>
  <c r="AF5935" i="3" s="1"/>
  <c r="D5935" i="3"/>
  <c r="AE5934" i="3"/>
  <c r="Y5934" i="3"/>
  <c r="T5934" i="3"/>
  <c r="I5934" i="3"/>
  <c r="E5934" i="3"/>
  <c r="AF5934" i="3" s="1"/>
  <c r="D5934" i="3"/>
  <c r="AE5933" i="3"/>
  <c r="Y5933" i="3"/>
  <c r="T5933" i="3"/>
  <c r="I5933" i="3"/>
  <c r="E5933" i="3"/>
  <c r="AF5933" i="3" s="1"/>
  <c r="D5933" i="3"/>
  <c r="AE5932" i="3"/>
  <c r="Y5932" i="3"/>
  <c r="T5932" i="3"/>
  <c r="I5932" i="3"/>
  <c r="E5932" i="3"/>
  <c r="AF5932" i="3" s="1"/>
  <c r="D5932" i="3"/>
  <c r="AE5931" i="3"/>
  <c r="Y5931" i="3"/>
  <c r="T5931" i="3"/>
  <c r="I5931" i="3"/>
  <c r="E5931" i="3"/>
  <c r="AF5931" i="3" s="1"/>
  <c r="D5931" i="3"/>
  <c r="AE5930" i="3"/>
  <c r="Y5930" i="3"/>
  <c r="T5930" i="3"/>
  <c r="I5930" i="3"/>
  <c r="E5930" i="3"/>
  <c r="AF5930" i="3" s="1"/>
  <c r="D5930" i="3"/>
  <c r="AE5929" i="3"/>
  <c r="Y5929" i="3"/>
  <c r="T5929" i="3"/>
  <c r="I5929" i="3"/>
  <c r="E5929" i="3"/>
  <c r="AF5929" i="3" s="1"/>
  <c r="D5929" i="3"/>
  <c r="AE5928" i="3"/>
  <c r="Y5928" i="3"/>
  <c r="T5928" i="3"/>
  <c r="I5928" i="3"/>
  <c r="E5928" i="3"/>
  <c r="AF5928" i="3" s="1"/>
  <c r="D5928" i="3"/>
  <c r="AE5927" i="3"/>
  <c r="Y5927" i="3"/>
  <c r="T5927" i="3"/>
  <c r="I5927" i="3"/>
  <c r="E5927" i="3"/>
  <c r="AF5927" i="3" s="1"/>
  <c r="D5927" i="3"/>
  <c r="AE5926" i="3"/>
  <c r="Y5926" i="3"/>
  <c r="T5926" i="3"/>
  <c r="I5926" i="3"/>
  <c r="E5926" i="3"/>
  <c r="AF5926" i="3" s="1"/>
  <c r="D5926" i="3"/>
  <c r="AE5925" i="3"/>
  <c r="Y5925" i="3"/>
  <c r="T5925" i="3"/>
  <c r="I5925" i="3"/>
  <c r="E5925" i="3"/>
  <c r="AF5925" i="3" s="1"/>
  <c r="D5925" i="3"/>
  <c r="AE5924" i="3"/>
  <c r="Y5924" i="3"/>
  <c r="T5924" i="3"/>
  <c r="I5924" i="3"/>
  <c r="E5924" i="3"/>
  <c r="AF5924" i="3" s="1"/>
  <c r="D5924" i="3"/>
  <c r="AE5923" i="3"/>
  <c r="Y5923" i="3"/>
  <c r="T5923" i="3"/>
  <c r="I5923" i="3"/>
  <c r="E5923" i="3"/>
  <c r="AF5923" i="3" s="1"/>
  <c r="D5923" i="3"/>
  <c r="AE5922" i="3"/>
  <c r="Y5922" i="3"/>
  <c r="T5922" i="3"/>
  <c r="I5922" i="3"/>
  <c r="E5922" i="3"/>
  <c r="AF5922" i="3" s="1"/>
  <c r="D5922" i="3"/>
  <c r="AE5921" i="3"/>
  <c r="Y5921" i="3"/>
  <c r="T5921" i="3"/>
  <c r="I5921" i="3"/>
  <c r="E5921" i="3"/>
  <c r="AF5921" i="3" s="1"/>
  <c r="D5921" i="3"/>
  <c r="AE5920" i="3"/>
  <c r="Y5920" i="3"/>
  <c r="T5920" i="3"/>
  <c r="I5920" i="3"/>
  <c r="E5920" i="3"/>
  <c r="AF5920" i="3" s="1"/>
  <c r="D5920" i="3"/>
  <c r="AE5919" i="3"/>
  <c r="Y5919" i="3"/>
  <c r="T5919" i="3"/>
  <c r="I5919" i="3"/>
  <c r="E5919" i="3"/>
  <c r="AF5919" i="3" s="1"/>
  <c r="D5919" i="3"/>
  <c r="AE5918" i="3"/>
  <c r="Y5918" i="3"/>
  <c r="T5918" i="3"/>
  <c r="I5918" i="3"/>
  <c r="E5918" i="3"/>
  <c r="AF5918" i="3" s="1"/>
  <c r="D5918" i="3"/>
  <c r="AE5917" i="3"/>
  <c r="Y5917" i="3"/>
  <c r="T5917" i="3"/>
  <c r="I5917" i="3"/>
  <c r="E5917" i="3"/>
  <c r="AF5917" i="3" s="1"/>
  <c r="D5917" i="3"/>
  <c r="AE5916" i="3"/>
  <c r="Y5916" i="3"/>
  <c r="T5916" i="3"/>
  <c r="I5916" i="3"/>
  <c r="E5916" i="3"/>
  <c r="AF5916" i="3" s="1"/>
  <c r="D5916" i="3"/>
  <c r="AE5915" i="3"/>
  <c r="Y5915" i="3"/>
  <c r="T5915" i="3"/>
  <c r="I5915" i="3"/>
  <c r="E5915" i="3"/>
  <c r="AF5915" i="3" s="1"/>
  <c r="D5915" i="3"/>
  <c r="AE5914" i="3"/>
  <c r="Y5914" i="3"/>
  <c r="T5914" i="3"/>
  <c r="I5914" i="3"/>
  <c r="E5914" i="3"/>
  <c r="AF5914" i="3" s="1"/>
  <c r="D5914" i="3"/>
  <c r="AE5913" i="3"/>
  <c r="Y5913" i="3"/>
  <c r="T5913" i="3"/>
  <c r="I5913" i="3"/>
  <c r="E5913" i="3"/>
  <c r="AF5913" i="3" s="1"/>
  <c r="D5913" i="3"/>
  <c r="AE5912" i="3"/>
  <c r="Y5912" i="3"/>
  <c r="T5912" i="3"/>
  <c r="I5912" i="3"/>
  <c r="E5912" i="3"/>
  <c r="AF5912" i="3" s="1"/>
  <c r="D5912" i="3"/>
  <c r="AE5911" i="3"/>
  <c r="Y5911" i="3"/>
  <c r="T5911" i="3"/>
  <c r="I5911" i="3"/>
  <c r="E5911" i="3"/>
  <c r="AF5911" i="3" s="1"/>
  <c r="D5911" i="3"/>
  <c r="AE5910" i="3"/>
  <c r="Y5910" i="3"/>
  <c r="T5910" i="3"/>
  <c r="I5910" i="3"/>
  <c r="E5910" i="3"/>
  <c r="AF5910" i="3" s="1"/>
  <c r="D5910" i="3"/>
  <c r="AE5909" i="3"/>
  <c r="Y5909" i="3"/>
  <c r="T5909" i="3"/>
  <c r="I5909" i="3"/>
  <c r="E5909" i="3"/>
  <c r="AF5909" i="3" s="1"/>
  <c r="D5909" i="3"/>
  <c r="AE5908" i="3"/>
  <c r="Y5908" i="3"/>
  <c r="T5908" i="3"/>
  <c r="I5908" i="3"/>
  <c r="E5908" i="3"/>
  <c r="AF5908" i="3" s="1"/>
  <c r="D5908" i="3"/>
  <c r="AE5907" i="3"/>
  <c r="Y5907" i="3"/>
  <c r="T5907" i="3"/>
  <c r="I5907" i="3"/>
  <c r="E5907" i="3"/>
  <c r="AF5907" i="3" s="1"/>
  <c r="D5907" i="3"/>
  <c r="AE5906" i="3"/>
  <c r="Y5906" i="3"/>
  <c r="T5906" i="3"/>
  <c r="I5906" i="3"/>
  <c r="E5906" i="3"/>
  <c r="AF5906" i="3" s="1"/>
  <c r="D5906" i="3"/>
  <c r="AE5905" i="3"/>
  <c r="Y5905" i="3"/>
  <c r="T5905" i="3"/>
  <c r="I5905" i="3"/>
  <c r="E5905" i="3"/>
  <c r="AF5905" i="3" s="1"/>
  <c r="D5905" i="3"/>
  <c r="AE5904" i="3"/>
  <c r="Y5904" i="3"/>
  <c r="T5904" i="3"/>
  <c r="I5904" i="3"/>
  <c r="E5904" i="3"/>
  <c r="AF5904" i="3" s="1"/>
  <c r="D5904" i="3"/>
  <c r="AE5903" i="3"/>
  <c r="Y5903" i="3"/>
  <c r="T5903" i="3"/>
  <c r="I5903" i="3"/>
  <c r="E5903" i="3"/>
  <c r="AF5903" i="3" s="1"/>
  <c r="D5903" i="3"/>
  <c r="AE5902" i="3"/>
  <c r="Y5902" i="3"/>
  <c r="T5902" i="3"/>
  <c r="I5902" i="3"/>
  <c r="E5902" i="3"/>
  <c r="AF5902" i="3" s="1"/>
  <c r="D5902" i="3"/>
  <c r="AE5901" i="3"/>
  <c r="Y5901" i="3"/>
  <c r="T5901" i="3"/>
  <c r="I5901" i="3"/>
  <c r="E5901" i="3"/>
  <c r="AF5901" i="3" s="1"/>
  <c r="D5901" i="3"/>
  <c r="AE5900" i="3"/>
  <c r="Y5900" i="3"/>
  <c r="T5900" i="3"/>
  <c r="I5900" i="3"/>
  <c r="E5900" i="3"/>
  <c r="AF5900" i="3" s="1"/>
  <c r="D5900" i="3"/>
  <c r="AE5899" i="3"/>
  <c r="Y5899" i="3"/>
  <c r="T5899" i="3"/>
  <c r="I5899" i="3"/>
  <c r="E5899" i="3"/>
  <c r="AF5899" i="3" s="1"/>
  <c r="D5899" i="3"/>
  <c r="AE5898" i="3"/>
  <c r="Y5898" i="3"/>
  <c r="T5898" i="3"/>
  <c r="I5898" i="3"/>
  <c r="E5898" i="3"/>
  <c r="AF5898" i="3" s="1"/>
  <c r="D5898" i="3"/>
  <c r="AE5897" i="3"/>
  <c r="Y5897" i="3"/>
  <c r="T5897" i="3"/>
  <c r="I5897" i="3"/>
  <c r="E5897" i="3"/>
  <c r="AF5897" i="3" s="1"/>
  <c r="D5897" i="3"/>
  <c r="AF5896" i="3"/>
  <c r="AE5896" i="3"/>
  <c r="Y5896" i="3"/>
  <c r="T5896" i="3"/>
  <c r="I5896" i="3"/>
  <c r="E5896" i="3"/>
  <c r="D5896" i="3"/>
  <c r="AE5895" i="3"/>
  <c r="Y5895" i="3"/>
  <c r="T5895" i="3"/>
  <c r="I5895" i="3"/>
  <c r="E5895" i="3"/>
  <c r="AF5895" i="3" s="1"/>
  <c r="D5895" i="3"/>
  <c r="AE5894" i="3"/>
  <c r="Y5894" i="3"/>
  <c r="T5894" i="3"/>
  <c r="I5894" i="3"/>
  <c r="E5894" i="3"/>
  <c r="AF5894" i="3" s="1"/>
  <c r="D5894" i="3"/>
  <c r="AE5893" i="3"/>
  <c r="Y5893" i="3"/>
  <c r="T5893" i="3"/>
  <c r="I5893" i="3"/>
  <c r="E5893" i="3"/>
  <c r="AF5893" i="3" s="1"/>
  <c r="D5893" i="3"/>
  <c r="AE5892" i="3"/>
  <c r="Y5892" i="3"/>
  <c r="T5892" i="3"/>
  <c r="I5892" i="3"/>
  <c r="E5892" i="3"/>
  <c r="AF5892" i="3" s="1"/>
  <c r="D5892" i="3"/>
  <c r="AE5891" i="3"/>
  <c r="Y5891" i="3"/>
  <c r="T5891" i="3"/>
  <c r="I5891" i="3"/>
  <c r="E5891" i="3"/>
  <c r="AF5891" i="3" s="1"/>
  <c r="D5891" i="3"/>
  <c r="AE5890" i="3"/>
  <c r="Y5890" i="3"/>
  <c r="T5890" i="3"/>
  <c r="I5890" i="3"/>
  <c r="E5890" i="3"/>
  <c r="AF5890" i="3" s="1"/>
  <c r="D5890" i="3"/>
  <c r="AE5889" i="3"/>
  <c r="Y5889" i="3"/>
  <c r="T5889" i="3"/>
  <c r="I5889" i="3"/>
  <c r="E5889" i="3"/>
  <c r="AF5889" i="3" s="1"/>
  <c r="D5889" i="3"/>
  <c r="AE5888" i="3"/>
  <c r="Y5888" i="3"/>
  <c r="T5888" i="3"/>
  <c r="I5888" i="3"/>
  <c r="E5888" i="3"/>
  <c r="AF5888" i="3" s="1"/>
  <c r="D5888" i="3"/>
  <c r="AE5887" i="3"/>
  <c r="Y5887" i="3"/>
  <c r="T5887" i="3"/>
  <c r="I5887" i="3"/>
  <c r="E5887" i="3"/>
  <c r="AF5887" i="3" s="1"/>
  <c r="D5887" i="3"/>
  <c r="AE5886" i="3"/>
  <c r="Y5886" i="3"/>
  <c r="T5886" i="3"/>
  <c r="I5886" i="3"/>
  <c r="E5886" i="3"/>
  <c r="AF5886" i="3" s="1"/>
  <c r="D5886" i="3"/>
  <c r="AE5885" i="3"/>
  <c r="Y5885" i="3"/>
  <c r="T5885" i="3"/>
  <c r="I5885" i="3"/>
  <c r="E5885" i="3"/>
  <c r="AF5885" i="3" s="1"/>
  <c r="D5885" i="3"/>
  <c r="AE5884" i="3"/>
  <c r="Y5884" i="3"/>
  <c r="T5884" i="3"/>
  <c r="I5884" i="3"/>
  <c r="E5884" i="3"/>
  <c r="AF5884" i="3" s="1"/>
  <c r="D5884" i="3"/>
  <c r="AE5883" i="3"/>
  <c r="Y5883" i="3"/>
  <c r="T5883" i="3"/>
  <c r="I5883" i="3"/>
  <c r="E5883" i="3"/>
  <c r="AF5883" i="3" s="1"/>
  <c r="D5883" i="3"/>
  <c r="AE5882" i="3"/>
  <c r="Y5882" i="3"/>
  <c r="T5882" i="3"/>
  <c r="I5882" i="3"/>
  <c r="E5882" i="3"/>
  <c r="AF5882" i="3" s="1"/>
  <c r="D5882" i="3"/>
  <c r="AE5881" i="3"/>
  <c r="Y5881" i="3"/>
  <c r="T5881" i="3"/>
  <c r="I5881" i="3"/>
  <c r="E5881" i="3"/>
  <c r="AF5881" i="3" s="1"/>
  <c r="D5881" i="3"/>
  <c r="AE5880" i="3"/>
  <c r="Y5880" i="3"/>
  <c r="T5880" i="3"/>
  <c r="I5880" i="3"/>
  <c r="E5880" i="3"/>
  <c r="AF5880" i="3" s="1"/>
  <c r="D5880" i="3"/>
  <c r="AE5879" i="3"/>
  <c r="Y5879" i="3"/>
  <c r="T5879" i="3"/>
  <c r="I5879" i="3"/>
  <c r="E5879" i="3"/>
  <c r="AF5879" i="3" s="1"/>
  <c r="D5879" i="3"/>
  <c r="AE5878" i="3"/>
  <c r="Y5878" i="3"/>
  <c r="T5878" i="3"/>
  <c r="I5878" i="3"/>
  <c r="E5878" i="3"/>
  <c r="AF5878" i="3" s="1"/>
  <c r="D5878" i="3"/>
  <c r="AE5877" i="3"/>
  <c r="Y5877" i="3"/>
  <c r="T5877" i="3"/>
  <c r="I5877" i="3"/>
  <c r="E5877" i="3"/>
  <c r="AF5877" i="3" s="1"/>
  <c r="D5877" i="3"/>
  <c r="AE5876" i="3"/>
  <c r="Y5876" i="3"/>
  <c r="T5876" i="3"/>
  <c r="I5876" i="3"/>
  <c r="E5876" i="3"/>
  <c r="AF5876" i="3" s="1"/>
  <c r="D5876" i="3"/>
  <c r="AE5875" i="3"/>
  <c r="Y5875" i="3"/>
  <c r="T5875" i="3"/>
  <c r="I5875" i="3"/>
  <c r="E5875" i="3"/>
  <c r="AF5875" i="3" s="1"/>
  <c r="D5875" i="3"/>
  <c r="AE5874" i="3"/>
  <c r="Y5874" i="3"/>
  <c r="T5874" i="3"/>
  <c r="I5874" i="3"/>
  <c r="E5874" i="3"/>
  <c r="AF5874" i="3" s="1"/>
  <c r="D5874" i="3"/>
  <c r="AE5873" i="3"/>
  <c r="Y5873" i="3"/>
  <c r="T5873" i="3"/>
  <c r="I5873" i="3"/>
  <c r="E5873" i="3"/>
  <c r="AF5873" i="3" s="1"/>
  <c r="D5873" i="3"/>
  <c r="AE5872" i="3"/>
  <c r="Y5872" i="3"/>
  <c r="T5872" i="3"/>
  <c r="I5872" i="3"/>
  <c r="E5872" i="3"/>
  <c r="AF5872" i="3" s="1"/>
  <c r="D5872" i="3"/>
  <c r="AE5871" i="3"/>
  <c r="Y5871" i="3"/>
  <c r="T5871" i="3"/>
  <c r="I5871" i="3"/>
  <c r="E5871" i="3"/>
  <c r="AF5871" i="3" s="1"/>
  <c r="D5871" i="3"/>
  <c r="AE5870" i="3"/>
  <c r="Y5870" i="3"/>
  <c r="T5870" i="3"/>
  <c r="I5870" i="3"/>
  <c r="E5870" i="3"/>
  <c r="AF5870" i="3" s="1"/>
  <c r="D5870" i="3"/>
  <c r="AE5869" i="3"/>
  <c r="Y5869" i="3"/>
  <c r="T5869" i="3"/>
  <c r="I5869" i="3"/>
  <c r="E5869" i="3"/>
  <c r="AF5869" i="3" s="1"/>
  <c r="D5869" i="3"/>
  <c r="AE5868" i="3"/>
  <c r="Y5868" i="3"/>
  <c r="T5868" i="3"/>
  <c r="I5868" i="3"/>
  <c r="E5868" i="3"/>
  <c r="AF5868" i="3" s="1"/>
  <c r="D5868" i="3"/>
  <c r="AF5867" i="3"/>
  <c r="AE5867" i="3"/>
  <c r="Y5867" i="3"/>
  <c r="T5867" i="3"/>
  <c r="I5867" i="3"/>
  <c r="E5867" i="3"/>
  <c r="D5867" i="3"/>
  <c r="AE5866" i="3"/>
  <c r="Y5866" i="3"/>
  <c r="T5866" i="3"/>
  <c r="I5866" i="3"/>
  <c r="E5866" i="3"/>
  <c r="AF5866" i="3" s="1"/>
  <c r="D5866" i="3"/>
  <c r="AE5865" i="3"/>
  <c r="Y5865" i="3"/>
  <c r="T5865" i="3"/>
  <c r="I5865" i="3"/>
  <c r="E5865" i="3"/>
  <c r="AF5865" i="3" s="1"/>
  <c r="D5865" i="3"/>
  <c r="AE5864" i="3"/>
  <c r="Y5864" i="3"/>
  <c r="T5864" i="3"/>
  <c r="I5864" i="3"/>
  <c r="E5864" i="3"/>
  <c r="AF5864" i="3" s="1"/>
  <c r="D5864" i="3"/>
  <c r="AE5863" i="3"/>
  <c r="Y5863" i="3"/>
  <c r="T5863" i="3"/>
  <c r="I5863" i="3"/>
  <c r="E5863" i="3"/>
  <c r="AF5863" i="3" s="1"/>
  <c r="D5863" i="3"/>
  <c r="AE5862" i="3"/>
  <c r="Y5862" i="3"/>
  <c r="T5862" i="3"/>
  <c r="I5862" i="3"/>
  <c r="E5862" i="3"/>
  <c r="AF5862" i="3" s="1"/>
  <c r="D5862" i="3"/>
  <c r="AE5861" i="3"/>
  <c r="Y5861" i="3"/>
  <c r="T5861" i="3"/>
  <c r="I5861" i="3"/>
  <c r="E5861" i="3"/>
  <c r="AF5861" i="3" s="1"/>
  <c r="D5861" i="3"/>
  <c r="AE5860" i="3"/>
  <c r="Y5860" i="3"/>
  <c r="T5860" i="3"/>
  <c r="I5860" i="3"/>
  <c r="E5860" i="3"/>
  <c r="AF5860" i="3" s="1"/>
  <c r="D5860" i="3"/>
  <c r="AE5859" i="3"/>
  <c r="Y5859" i="3"/>
  <c r="T5859" i="3"/>
  <c r="I5859" i="3"/>
  <c r="E5859" i="3"/>
  <c r="AF5859" i="3" s="1"/>
  <c r="D5859" i="3"/>
  <c r="AE5858" i="3"/>
  <c r="Y5858" i="3"/>
  <c r="T5858" i="3"/>
  <c r="I5858" i="3"/>
  <c r="E5858" i="3"/>
  <c r="AF5858" i="3" s="1"/>
  <c r="D5858" i="3"/>
  <c r="AE5857" i="3"/>
  <c r="Y5857" i="3"/>
  <c r="T5857" i="3"/>
  <c r="I5857" i="3"/>
  <c r="E5857" i="3"/>
  <c r="AF5857" i="3" s="1"/>
  <c r="D5857" i="3"/>
  <c r="AE5856" i="3"/>
  <c r="Y5856" i="3"/>
  <c r="T5856" i="3"/>
  <c r="I5856" i="3"/>
  <c r="E5856" i="3"/>
  <c r="AF5856" i="3" s="1"/>
  <c r="D5856" i="3"/>
  <c r="AE5855" i="3"/>
  <c r="Y5855" i="3"/>
  <c r="T5855" i="3"/>
  <c r="I5855" i="3"/>
  <c r="E5855" i="3"/>
  <c r="AF5855" i="3" s="1"/>
  <c r="D5855" i="3"/>
  <c r="AE5854" i="3"/>
  <c r="Y5854" i="3"/>
  <c r="T5854" i="3"/>
  <c r="I5854" i="3"/>
  <c r="E5854" i="3"/>
  <c r="AF5854" i="3" s="1"/>
  <c r="D5854" i="3"/>
  <c r="AE5853" i="3"/>
  <c r="Y5853" i="3"/>
  <c r="T5853" i="3"/>
  <c r="I5853" i="3"/>
  <c r="E5853" i="3"/>
  <c r="AF5853" i="3" s="1"/>
  <c r="D5853" i="3"/>
  <c r="AE5852" i="3"/>
  <c r="Y5852" i="3"/>
  <c r="T5852" i="3"/>
  <c r="I5852" i="3"/>
  <c r="E5852" i="3"/>
  <c r="AF5852" i="3" s="1"/>
  <c r="D5852" i="3"/>
  <c r="AE5851" i="3"/>
  <c r="Y5851" i="3"/>
  <c r="T5851" i="3"/>
  <c r="I5851" i="3"/>
  <c r="E5851" i="3"/>
  <c r="AF5851" i="3" s="1"/>
  <c r="D5851" i="3"/>
  <c r="AE5850" i="3"/>
  <c r="Y5850" i="3"/>
  <c r="T5850" i="3"/>
  <c r="I5850" i="3"/>
  <c r="E5850" i="3"/>
  <c r="AF5850" i="3" s="1"/>
  <c r="D5850" i="3"/>
  <c r="AE5849" i="3"/>
  <c r="Y5849" i="3"/>
  <c r="T5849" i="3"/>
  <c r="I5849" i="3"/>
  <c r="E5849" i="3"/>
  <c r="AF5849" i="3" s="1"/>
  <c r="D5849" i="3"/>
  <c r="AE5848" i="3"/>
  <c r="Y5848" i="3"/>
  <c r="T5848" i="3"/>
  <c r="I5848" i="3"/>
  <c r="E5848" i="3"/>
  <c r="AF5848" i="3" s="1"/>
  <c r="D5848" i="3"/>
  <c r="AE5847" i="3"/>
  <c r="Y5847" i="3"/>
  <c r="T5847" i="3"/>
  <c r="I5847" i="3"/>
  <c r="E5847" i="3"/>
  <c r="AF5847" i="3" s="1"/>
  <c r="D5847" i="3"/>
  <c r="AE5846" i="3"/>
  <c r="Y5846" i="3"/>
  <c r="T5846" i="3"/>
  <c r="I5846" i="3"/>
  <c r="E5846" i="3"/>
  <c r="AF5846" i="3" s="1"/>
  <c r="D5846" i="3"/>
  <c r="AE5845" i="3"/>
  <c r="Y5845" i="3"/>
  <c r="T5845" i="3"/>
  <c r="I5845" i="3"/>
  <c r="E5845" i="3"/>
  <c r="AF5845" i="3" s="1"/>
  <c r="D5845" i="3"/>
  <c r="AE5844" i="3"/>
  <c r="Y5844" i="3"/>
  <c r="T5844" i="3"/>
  <c r="I5844" i="3"/>
  <c r="E5844" i="3"/>
  <c r="AF5844" i="3" s="1"/>
  <c r="D5844" i="3"/>
  <c r="AE5843" i="3"/>
  <c r="Y5843" i="3"/>
  <c r="T5843" i="3"/>
  <c r="I5843" i="3"/>
  <c r="E5843" i="3"/>
  <c r="AF5843" i="3" s="1"/>
  <c r="D5843" i="3"/>
  <c r="AE5842" i="3"/>
  <c r="Y5842" i="3"/>
  <c r="T5842" i="3"/>
  <c r="I5842" i="3"/>
  <c r="E5842" i="3"/>
  <c r="AF5842" i="3" s="1"/>
  <c r="D5842" i="3"/>
  <c r="AE5841" i="3"/>
  <c r="Y5841" i="3"/>
  <c r="T5841" i="3"/>
  <c r="I5841" i="3"/>
  <c r="E5841" i="3"/>
  <c r="AF5841" i="3" s="1"/>
  <c r="D5841" i="3"/>
  <c r="AE5840" i="3"/>
  <c r="Y5840" i="3"/>
  <c r="T5840" i="3"/>
  <c r="I5840" i="3"/>
  <c r="E5840" i="3"/>
  <c r="AF5840" i="3" s="1"/>
  <c r="D5840" i="3"/>
  <c r="AE5839" i="3"/>
  <c r="Y5839" i="3"/>
  <c r="T5839" i="3"/>
  <c r="I5839" i="3"/>
  <c r="E5839" i="3"/>
  <c r="AF5839" i="3" s="1"/>
  <c r="D5839" i="3"/>
  <c r="AE5838" i="3"/>
  <c r="Y5838" i="3"/>
  <c r="T5838" i="3"/>
  <c r="I5838" i="3"/>
  <c r="E5838" i="3"/>
  <c r="AF5838" i="3" s="1"/>
  <c r="D5838" i="3"/>
  <c r="AE5837" i="3"/>
  <c r="Y5837" i="3"/>
  <c r="T5837" i="3"/>
  <c r="I5837" i="3"/>
  <c r="E5837" i="3"/>
  <c r="AF5837" i="3" s="1"/>
  <c r="D5837" i="3"/>
  <c r="AF5836" i="3"/>
  <c r="AE5836" i="3"/>
  <c r="Y5836" i="3"/>
  <c r="T5836" i="3"/>
  <c r="I5836" i="3"/>
  <c r="E5836" i="3"/>
  <c r="D5836" i="3"/>
  <c r="AE5835" i="3"/>
  <c r="Y5835" i="3"/>
  <c r="T5835" i="3"/>
  <c r="I5835" i="3"/>
  <c r="E5835" i="3"/>
  <c r="AF5835" i="3" s="1"/>
  <c r="D5835" i="3"/>
  <c r="AE5834" i="3"/>
  <c r="Y5834" i="3"/>
  <c r="T5834" i="3"/>
  <c r="I5834" i="3"/>
  <c r="E5834" i="3"/>
  <c r="AF5834" i="3" s="1"/>
  <c r="D5834" i="3"/>
  <c r="AE5833" i="3"/>
  <c r="Y5833" i="3"/>
  <c r="T5833" i="3"/>
  <c r="I5833" i="3"/>
  <c r="E5833" i="3"/>
  <c r="AF5833" i="3" s="1"/>
  <c r="D5833" i="3"/>
  <c r="AE5832" i="3"/>
  <c r="Y5832" i="3"/>
  <c r="T5832" i="3"/>
  <c r="I5832" i="3"/>
  <c r="E5832" i="3"/>
  <c r="AF5832" i="3" s="1"/>
  <c r="D5832" i="3"/>
  <c r="AE5831" i="3"/>
  <c r="Y5831" i="3"/>
  <c r="T5831" i="3"/>
  <c r="I5831" i="3"/>
  <c r="E5831" i="3"/>
  <c r="AF5831" i="3" s="1"/>
  <c r="D5831" i="3"/>
  <c r="AE5830" i="3"/>
  <c r="Y5830" i="3"/>
  <c r="T5830" i="3"/>
  <c r="I5830" i="3"/>
  <c r="E5830" i="3"/>
  <c r="AF5830" i="3" s="1"/>
  <c r="D5830" i="3"/>
  <c r="AE5829" i="3"/>
  <c r="Y5829" i="3"/>
  <c r="T5829" i="3"/>
  <c r="I5829" i="3"/>
  <c r="E5829" i="3"/>
  <c r="AF5829" i="3" s="1"/>
  <c r="D5829" i="3"/>
  <c r="AE5828" i="3"/>
  <c r="Y5828" i="3"/>
  <c r="T5828" i="3"/>
  <c r="I5828" i="3"/>
  <c r="E5828" i="3"/>
  <c r="AF5828" i="3" s="1"/>
  <c r="D5828" i="3"/>
  <c r="AE5827" i="3"/>
  <c r="Y5827" i="3"/>
  <c r="T5827" i="3"/>
  <c r="I5827" i="3"/>
  <c r="E5827" i="3"/>
  <c r="AF5827" i="3" s="1"/>
  <c r="D5827" i="3"/>
  <c r="AE5826" i="3"/>
  <c r="Y5826" i="3"/>
  <c r="T5826" i="3"/>
  <c r="I5826" i="3"/>
  <c r="E5826" i="3"/>
  <c r="AF5826" i="3" s="1"/>
  <c r="D5826" i="3"/>
  <c r="AE5825" i="3"/>
  <c r="Y5825" i="3"/>
  <c r="T5825" i="3"/>
  <c r="I5825" i="3"/>
  <c r="E5825" i="3"/>
  <c r="AF5825" i="3" s="1"/>
  <c r="D5825" i="3"/>
  <c r="AE5824" i="3"/>
  <c r="Y5824" i="3"/>
  <c r="T5824" i="3"/>
  <c r="I5824" i="3"/>
  <c r="E5824" i="3"/>
  <c r="AF5824" i="3" s="1"/>
  <c r="D5824" i="3"/>
  <c r="AE5823" i="3"/>
  <c r="Y5823" i="3"/>
  <c r="T5823" i="3"/>
  <c r="I5823" i="3"/>
  <c r="E5823" i="3"/>
  <c r="AF5823" i="3" s="1"/>
  <c r="D5823" i="3"/>
  <c r="AE5822" i="3"/>
  <c r="Y5822" i="3"/>
  <c r="T5822" i="3"/>
  <c r="I5822" i="3"/>
  <c r="E5822" i="3"/>
  <c r="AF5822" i="3" s="1"/>
  <c r="D5822" i="3"/>
  <c r="AE5821" i="3"/>
  <c r="Y5821" i="3"/>
  <c r="T5821" i="3"/>
  <c r="I5821" i="3"/>
  <c r="E5821" i="3"/>
  <c r="AF5821" i="3" s="1"/>
  <c r="D5821" i="3"/>
  <c r="AE5820" i="3"/>
  <c r="Y5820" i="3"/>
  <c r="T5820" i="3"/>
  <c r="I5820" i="3"/>
  <c r="E5820" i="3"/>
  <c r="AF5820" i="3" s="1"/>
  <c r="D5820" i="3"/>
  <c r="AE5819" i="3"/>
  <c r="Y5819" i="3"/>
  <c r="T5819" i="3"/>
  <c r="I5819" i="3"/>
  <c r="E5819" i="3"/>
  <c r="AF5819" i="3" s="1"/>
  <c r="D5819" i="3"/>
  <c r="AE5818" i="3"/>
  <c r="Y5818" i="3"/>
  <c r="T5818" i="3"/>
  <c r="I5818" i="3"/>
  <c r="E5818" i="3"/>
  <c r="AF5818" i="3" s="1"/>
  <c r="D5818" i="3"/>
  <c r="AE5817" i="3"/>
  <c r="Y5817" i="3"/>
  <c r="T5817" i="3"/>
  <c r="I5817" i="3"/>
  <c r="E5817" i="3"/>
  <c r="AF5817" i="3" s="1"/>
  <c r="D5817" i="3"/>
  <c r="AE5816" i="3"/>
  <c r="Y5816" i="3"/>
  <c r="T5816" i="3"/>
  <c r="I5816" i="3"/>
  <c r="E5816" i="3"/>
  <c r="AF5816" i="3" s="1"/>
  <c r="D5816" i="3"/>
  <c r="AE5815" i="3"/>
  <c r="Y5815" i="3"/>
  <c r="T5815" i="3"/>
  <c r="I5815" i="3"/>
  <c r="E5815" i="3"/>
  <c r="AF5815" i="3" s="1"/>
  <c r="D5815" i="3"/>
  <c r="AE5814" i="3"/>
  <c r="Y5814" i="3"/>
  <c r="T5814" i="3"/>
  <c r="I5814" i="3"/>
  <c r="E5814" i="3"/>
  <c r="AF5814" i="3" s="1"/>
  <c r="D5814" i="3"/>
  <c r="AE5813" i="3"/>
  <c r="Y5813" i="3"/>
  <c r="T5813" i="3"/>
  <c r="I5813" i="3"/>
  <c r="E5813" i="3"/>
  <c r="AF5813" i="3" s="1"/>
  <c r="D5813" i="3"/>
  <c r="AE5812" i="3"/>
  <c r="Y5812" i="3"/>
  <c r="T5812" i="3"/>
  <c r="I5812" i="3"/>
  <c r="E5812" i="3"/>
  <c r="AF5812" i="3" s="1"/>
  <c r="D5812" i="3"/>
  <c r="AE5811" i="3"/>
  <c r="Y5811" i="3"/>
  <c r="T5811" i="3"/>
  <c r="I5811" i="3"/>
  <c r="E5811" i="3"/>
  <c r="AF5811" i="3" s="1"/>
  <c r="D5811" i="3"/>
  <c r="AE5810" i="3"/>
  <c r="Y5810" i="3"/>
  <c r="T5810" i="3"/>
  <c r="I5810" i="3"/>
  <c r="E5810" i="3"/>
  <c r="AF5810" i="3" s="1"/>
  <c r="D5810" i="3"/>
  <c r="AE5809" i="3"/>
  <c r="Y5809" i="3"/>
  <c r="T5809" i="3"/>
  <c r="I5809" i="3"/>
  <c r="E5809" i="3"/>
  <c r="AF5809" i="3" s="1"/>
  <c r="D5809" i="3"/>
  <c r="AE5808" i="3"/>
  <c r="Y5808" i="3"/>
  <c r="T5808" i="3"/>
  <c r="I5808" i="3"/>
  <c r="E5808" i="3"/>
  <c r="AF5808" i="3" s="1"/>
  <c r="D5808" i="3"/>
  <c r="AE5807" i="3"/>
  <c r="Y5807" i="3"/>
  <c r="T5807" i="3"/>
  <c r="I5807" i="3"/>
  <c r="E5807" i="3"/>
  <c r="AF5807" i="3" s="1"/>
  <c r="D5807" i="3"/>
  <c r="AE5806" i="3"/>
  <c r="Y5806" i="3"/>
  <c r="T5806" i="3"/>
  <c r="I5806" i="3"/>
  <c r="E5806" i="3"/>
  <c r="AF5806" i="3" s="1"/>
  <c r="D5806" i="3"/>
  <c r="AE5805" i="3"/>
  <c r="Y5805" i="3"/>
  <c r="T5805" i="3"/>
  <c r="I5805" i="3"/>
  <c r="E5805" i="3"/>
  <c r="AF5805" i="3" s="1"/>
  <c r="D5805" i="3"/>
  <c r="AE5804" i="3"/>
  <c r="Y5804" i="3"/>
  <c r="T5804" i="3"/>
  <c r="I5804" i="3"/>
  <c r="E5804" i="3"/>
  <c r="AF5804" i="3" s="1"/>
  <c r="D5804" i="3"/>
  <c r="AE5803" i="3"/>
  <c r="Y5803" i="3"/>
  <c r="T5803" i="3"/>
  <c r="I5803" i="3"/>
  <c r="E5803" i="3"/>
  <c r="AF5803" i="3" s="1"/>
  <c r="D5803" i="3"/>
  <c r="AE5802" i="3"/>
  <c r="Y5802" i="3"/>
  <c r="T5802" i="3"/>
  <c r="I5802" i="3"/>
  <c r="E5802" i="3"/>
  <c r="AF5802" i="3" s="1"/>
  <c r="D5802" i="3"/>
  <c r="AE5801" i="3"/>
  <c r="Y5801" i="3"/>
  <c r="T5801" i="3"/>
  <c r="I5801" i="3"/>
  <c r="E5801" i="3"/>
  <c r="AF5801" i="3" s="1"/>
  <c r="D5801" i="3"/>
  <c r="AE5800" i="3"/>
  <c r="Y5800" i="3"/>
  <c r="T5800" i="3"/>
  <c r="I5800" i="3"/>
  <c r="E5800" i="3"/>
  <c r="AF5800" i="3" s="1"/>
  <c r="D5800" i="3"/>
  <c r="AE5799" i="3"/>
  <c r="Y5799" i="3"/>
  <c r="T5799" i="3"/>
  <c r="I5799" i="3"/>
  <c r="E5799" i="3"/>
  <c r="AF5799" i="3" s="1"/>
  <c r="D5799" i="3"/>
  <c r="AE5798" i="3"/>
  <c r="Y5798" i="3"/>
  <c r="T5798" i="3"/>
  <c r="I5798" i="3"/>
  <c r="E5798" i="3"/>
  <c r="AF5798" i="3" s="1"/>
  <c r="D5798" i="3"/>
  <c r="AE5797" i="3"/>
  <c r="Y5797" i="3"/>
  <c r="T5797" i="3"/>
  <c r="I5797" i="3"/>
  <c r="E5797" i="3"/>
  <c r="AF5797" i="3" s="1"/>
  <c r="D5797" i="3"/>
  <c r="AE5796" i="3"/>
  <c r="Y5796" i="3"/>
  <c r="T5796" i="3"/>
  <c r="I5796" i="3"/>
  <c r="E5796" i="3"/>
  <c r="AF5796" i="3" s="1"/>
  <c r="D5796" i="3"/>
  <c r="AE5795" i="3"/>
  <c r="Y5795" i="3"/>
  <c r="T5795" i="3"/>
  <c r="I5795" i="3"/>
  <c r="E5795" i="3"/>
  <c r="AF5795" i="3" s="1"/>
  <c r="D5795" i="3"/>
  <c r="AE5794" i="3"/>
  <c r="Y5794" i="3"/>
  <c r="T5794" i="3"/>
  <c r="I5794" i="3"/>
  <c r="E5794" i="3"/>
  <c r="AF5794" i="3" s="1"/>
  <c r="D5794" i="3"/>
  <c r="AE5793" i="3"/>
  <c r="Y5793" i="3"/>
  <c r="T5793" i="3"/>
  <c r="I5793" i="3"/>
  <c r="E5793" i="3"/>
  <c r="AF5793" i="3" s="1"/>
  <c r="D5793" i="3"/>
  <c r="AE5792" i="3"/>
  <c r="Y5792" i="3"/>
  <c r="T5792" i="3"/>
  <c r="I5792" i="3"/>
  <c r="E5792" i="3"/>
  <c r="AF5792" i="3" s="1"/>
  <c r="D5792" i="3"/>
  <c r="AE5791" i="3"/>
  <c r="Y5791" i="3"/>
  <c r="T5791" i="3"/>
  <c r="I5791" i="3"/>
  <c r="E5791" i="3"/>
  <c r="AF5791" i="3" s="1"/>
  <c r="D5791" i="3"/>
  <c r="AE5790" i="3"/>
  <c r="Y5790" i="3"/>
  <c r="T5790" i="3"/>
  <c r="I5790" i="3"/>
  <c r="E5790" i="3"/>
  <c r="AF5790" i="3" s="1"/>
  <c r="D5790" i="3"/>
  <c r="AE5789" i="3"/>
  <c r="Y5789" i="3"/>
  <c r="T5789" i="3"/>
  <c r="I5789" i="3"/>
  <c r="E5789" i="3"/>
  <c r="AF5789" i="3" s="1"/>
  <c r="D5789" i="3"/>
  <c r="AF5788" i="3"/>
  <c r="AE5788" i="3"/>
  <c r="Y5788" i="3"/>
  <c r="T5788" i="3"/>
  <c r="I5788" i="3"/>
  <c r="E5788" i="3"/>
  <c r="D5788" i="3"/>
  <c r="AE5787" i="3"/>
  <c r="Y5787" i="3"/>
  <c r="T5787" i="3"/>
  <c r="I5787" i="3"/>
  <c r="E5787" i="3"/>
  <c r="AF5787" i="3" s="1"/>
  <c r="D5787" i="3"/>
  <c r="AE5786" i="3"/>
  <c r="Y5786" i="3"/>
  <c r="T5786" i="3"/>
  <c r="I5786" i="3"/>
  <c r="E5786" i="3"/>
  <c r="AF5786" i="3" s="1"/>
  <c r="D5786" i="3"/>
  <c r="AE5785" i="3"/>
  <c r="Y5785" i="3"/>
  <c r="T5785" i="3"/>
  <c r="I5785" i="3"/>
  <c r="E5785" i="3"/>
  <c r="AF5785" i="3" s="1"/>
  <c r="D5785" i="3"/>
  <c r="AE5784" i="3"/>
  <c r="Y5784" i="3"/>
  <c r="T5784" i="3"/>
  <c r="I5784" i="3"/>
  <c r="E5784" i="3"/>
  <c r="AF5784" i="3" s="1"/>
  <c r="D5784" i="3"/>
  <c r="AE5783" i="3"/>
  <c r="Y5783" i="3"/>
  <c r="T5783" i="3"/>
  <c r="I5783" i="3"/>
  <c r="E5783" i="3"/>
  <c r="AF5783" i="3" s="1"/>
  <c r="D5783" i="3"/>
  <c r="AE5782" i="3"/>
  <c r="Y5782" i="3"/>
  <c r="T5782" i="3"/>
  <c r="I5782" i="3"/>
  <c r="E5782" i="3"/>
  <c r="AF5782" i="3" s="1"/>
  <c r="D5782" i="3"/>
  <c r="AE5781" i="3"/>
  <c r="Y5781" i="3"/>
  <c r="T5781" i="3"/>
  <c r="I5781" i="3"/>
  <c r="E5781" i="3"/>
  <c r="AF5781" i="3" s="1"/>
  <c r="D5781" i="3"/>
  <c r="AE5780" i="3"/>
  <c r="Y5780" i="3"/>
  <c r="T5780" i="3"/>
  <c r="I5780" i="3"/>
  <c r="E5780" i="3"/>
  <c r="AF5780" i="3" s="1"/>
  <c r="D5780" i="3"/>
  <c r="AE5779" i="3"/>
  <c r="Y5779" i="3"/>
  <c r="T5779" i="3"/>
  <c r="I5779" i="3"/>
  <c r="E5779" i="3"/>
  <c r="AF5779" i="3" s="1"/>
  <c r="D5779" i="3"/>
  <c r="AE5778" i="3"/>
  <c r="Y5778" i="3"/>
  <c r="T5778" i="3"/>
  <c r="I5778" i="3"/>
  <c r="E5778" i="3"/>
  <c r="AF5778" i="3" s="1"/>
  <c r="D5778" i="3"/>
  <c r="AE5777" i="3"/>
  <c r="Y5777" i="3"/>
  <c r="T5777" i="3"/>
  <c r="I5777" i="3"/>
  <c r="E5777" i="3"/>
  <c r="AF5777" i="3" s="1"/>
  <c r="D5777" i="3"/>
  <c r="AE5776" i="3"/>
  <c r="Y5776" i="3"/>
  <c r="T5776" i="3"/>
  <c r="I5776" i="3"/>
  <c r="E5776" i="3"/>
  <c r="AF5776" i="3" s="1"/>
  <c r="D5776" i="3"/>
  <c r="AE5775" i="3"/>
  <c r="Y5775" i="3"/>
  <c r="T5775" i="3"/>
  <c r="I5775" i="3"/>
  <c r="E5775" i="3"/>
  <c r="AF5775" i="3" s="1"/>
  <c r="D5775" i="3"/>
  <c r="AE5774" i="3"/>
  <c r="Y5774" i="3"/>
  <c r="T5774" i="3"/>
  <c r="I5774" i="3"/>
  <c r="E5774" i="3"/>
  <c r="AF5774" i="3" s="1"/>
  <c r="D5774" i="3"/>
  <c r="AE5773" i="3"/>
  <c r="Y5773" i="3"/>
  <c r="T5773" i="3"/>
  <c r="I5773" i="3"/>
  <c r="E5773" i="3"/>
  <c r="AF5773" i="3" s="1"/>
  <c r="D5773" i="3"/>
  <c r="AE5772" i="3"/>
  <c r="Y5772" i="3"/>
  <c r="T5772" i="3"/>
  <c r="I5772" i="3"/>
  <c r="E5772" i="3"/>
  <c r="AF5772" i="3" s="1"/>
  <c r="D5772" i="3"/>
  <c r="AE5771" i="3"/>
  <c r="Y5771" i="3"/>
  <c r="T5771" i="3"/>
  <c r="I5771" i="3"/>
  <c r="E5771" i="3"/>
  <c r="AF5771" i="3" s="1"/>
  <c r="D5771" i="3"/>
  <c r="AE5770" i="3"/>
  <c r="Y5770" i="3"/>
  <c r="T5770" i="3"/>
  <c r="I5770" i="3"/>
  <c r="E5770" i="3"/>
  <c r="AF5770" i="3" s="1"/>
  <c r="D5770" i="3"/>
  <c r="AE5769" i="3"/>
  <c r="Y5769" i="3"/>
  <c r="T5769" i="3"/>
  <c r="I5769" i="3"/>
  <c r="E5769" i="3"/>
  <c r="AF5769" i="3" s="1"/>
  <c r="D5769" i="3"/>
  <c r="AE5768" i="3"/>
  <c r="Y5768" i="3"/>
  <c r="T5768" i="3"/>
  <c r="I5768" i="3"/>
  <c r="E5768" i="3"/>
  <c r="AF5768" i="3" s="1"/>
  <c r="D5768" i="3"/>
  <c r="AE5767" i="3"/>
  <c r="Y5767" i="3"/>
  <c r="T5767" i="3"/>
  <c r="I5767" i="3"/>
  <c r="E5767" i="3"/>
  <c r="AF5767" i="3" s="1"/>
  <c r="D5767" i="3"/>
  <c r="AE5766" i="3"/>
  <c r="Y5766" i="3"/>
  <c r="T5766" i="3"/>
  <c r="I5766" i="3"/>
  <c r="E5766" i="3"/>
  <c r="AF5766" i="3" s="1"/>
  <c r="D5766" i="3"/>
  <c r="AE5765" i="3"/>
  <c r="Y5765" i="3"/>
  <c r="T5765" i="3"/>
  <c r="I5765" i="3"/>
  <c r="E5765" i="3"/>
  <c r="AF5765" i="3" s="1"/>
  <c r="D5765" i="3"/>
  <c r="AE5764" i="3"/>
  <c r="Y5764" i="3"/>
  <c r="T5764" i="3"/>
  <c r="I5764" i="3"/>
  <c r="E5764" i="3"/>
  <c r="AF5764" i="3" s="1"/>
  <c r="D5764" i="3"/>
  <c r="AE5763" i="3"/>
  <c r="Y5763" i="3"/>
  <c r="T5763" i="3"/>
  <c r="I5763" i="3"/>
  <c r="E5763" i="3"/>
  <c r="AF5763" i="3" s="1"/>
  <c r="D5763" i="3"/>
  <c r="AE5762" i="3"/>
  <c r="Y5762" i="3"/>
  <c r="T5762" i="3"/>
  <c r="I5762" i="3"/>
  <c r="E5762" i="3"/>
  <c r="AF5762" i="3" s="1"/>
  <c r="D5762" i="3"/>
  <c r="AE5761" i="3"/>
  <c r="Y5761" i="3"/>
  <c r="T5761" i="3"/>
  <c r="I5761" i="3"/>
  <c r="E5761" i="3"/>
  <c r="AF5761" i="3" s="1"/>
  <c r="D5761" i="3"/>
  <c r="AE5760" i="3"/>
  <c r="Y5760" i="3"/>
  <c r="T5760" i="3"/>
  <c r="I5760" i="3"/>
  <c r="E5760" i="3"/>
  <c r="AF5760" i="3" s="1"/>
  <c r="D5760" i="3"/>
  <c r="AE5759" i="3"/>
  <c r="Y5759" i="3"/>
  <c r="T5759" i="3"/>
  <c r="I5759" i="3"/>
  <c r="E5759" i="3"/>
  <c r="AF5759" i="3" s="1"/>
  <c r="D5759" i="3"/>
  <c r="AE5758" i="3"/>
  <c r="Y5758" i="3"/>
  <c r="T5758" i="3"/>
  <c r="I5758" i="3"/>
  <c r="E5758" i="3"/>
  <c r="AF5758" i="3" s="1"/>
  <c r="D5758" i="3"/>
  <c r="AE5757" i="3"/>
  <c r="Y5757" i="3"/>
  <c r="T5757" i="3"/>
  <c r="I5757" i="3"/>
  <c r="E5757" i="3"/>
  <c r="AF5757" i="3" s="1"/>
  <c r="D5757" i="3"/>
  <c r="AE5756" i="3"/>
  <c r="Y5756" i="3"/>
  <c r="T5756" i="3"/>
  <c r="I5756" i="3"/>
  <c r="E5756" i="3"/>
  <c r="AF5756" i="3" s="1"/>
  <c r="D5756" i="3"/>
  <c r="AE5755" i="3"/>
  <c r="Y5755" i="3"/>
  <c r="T5755" i="3"/>
  <c r="I5755" i="3"/>
  <c r="E5755" i="3"/>
  <c r="AF5755" i="3" s="1"/>
  <c r="D5755" i="3"/>
  <c r="AE5754" i="3"/>
  <c r="Y5754" i="3"/>
  <c r="T5754" i="3"/>
  <c r="I5754" i="3"/>
  <c r="E5754" i="3"/>
  <c r="AF5754" i="3" s="1"/>
  <c r="D5754" i="3"/>
  <c r="AE5753" i="3"/>
  <c r="Y5753" i="3"/>
  <c r="T5753" i="3"/>
  <c r="I5753" i="3"/>
  <c r="E5753" i="3"/>
  <c r="AF5753" i="3" s="1"/>
  <c r="D5753" i="3"/>
  <c r="AE5752" i="3"/>
  <c r="Y5752" i="3"/>
  <c r="T5752" i="3"/>
  <c r="I5752" i="3"/>
  <c r="E5752" i="3"/>
  <c r="AF5752" i="3" s="1"/>
  <c r="D5752" i="3"/>
  <c r="AE5751" i="3"/>
  <c r="Y5751" i="3"/>
  <c r="T5751" i="3"/>
  <c r="I5751" i="3"/>
  <c r="E5751" i="3"/>
  <c r="AF5751" i="3" s="1"/>
  <c r="D5751" i="3"/>
  <c r="AE5750" i="3"/>
  <c r="Y5750" i="3"/>
  <c r="T5750" i="3"/>
  <c r="I5750" i="3"/>
  <c r="E5750" i="3"/>
  <c r="AF5750" i="3" s="1"/>
  <c r="D5750" i="3"/>
  <c r="AE5749" i="3"/>
  <c r="Y5749" i="3"/>
  <c r="T5749" i="3"/>
  <c r="I5749" i="3"/>
  <c r="E5749" i="3"/>
  <c r="AF5749" i="3" s="1"/>
  <c r="D5749" i="3"/>
  <c r="AE5748" i="3"/>
  <c r="Y5748" i="3"/>
  <c r="T5748" i="3"/>
  <c r="I5748" i="3"/>
  <c r="E5748" i="3"/>
  <c r="AF5748" i="3" s="1"/>
  <c r="D5748" i="3"/>
  <c r="AE5747" i="3"/>
  <c r="Y5747" i="3"/>
  <c r="T5747" i="3"/>
  <c r="I5747" i="3"/>
  <c r="E5747" i="3"/>
  <c r="AF5747" i="3" s="1"/>
  <c r="D5747" i="3"/>
  <c r="AE5746" i="3"/>
  <c r="Y5746" i="3"/>
  <c r="T5746" i="3"/>
  <c r="I5746" i="3"/>
  <c r="E5746" i="3"/>
  <c r="AF5746" i="3" s="1"/>
  <c r="D5746" i="3"/>
  <c r="AF5745" i="3"/>
  <c r="AE5745" i="3"/>
  <c r="Y5745" i="3"/>
  <c r="T5745" i="3"/>
  <c r="I5745" i="3"/>
  <c r="E5745" i="3"/>
  <c r="D5745" i="3"/>
  <c r="AE5744" i="3"/>
  <c r="Y5744" i="3"/>
  <c r="T5744" i="3"/>
  <c r="I5744" i="3"/>
  <c r="E5744" i="3"/>
  <c r="AF5744" i="3" s="1"/>
  <c r="D5744" i="3"/>
  <c r="AE5743" i="3"/>
  <c r="Y5743" i="3"/>
  <c r="T5743" i="3"/>
  <c r="I5743" i="3"/>
  <c r="E5743" i="3"/>
  <c r="AF5743" i="3" s="1"/>
  <c r="D5743" i="3"/>
  <c r="AE5742" i="3"/>
  <c r="Y5742" i="3"/>
  <c r="T5742" i="3"/>
  <c r="I5742" i="3"/>
  <c r="E5742" i="3"/>
  <c r="AF5742" i="3" s="1"/>
  <c r="D5742" i="3"/>
  <c r="AE5741" i="3"/>
  <c r="Y5741" i="3"/>
  <c r="T5741" i="3"/>
  <c r="I5741" i="3"/>
  <c r="E5741" i="3"/>
  <c r="AF5741" i="3" s="1"/>
  <c r="D5741" i="3"/>
  <c r="AE5740" i="3"/>
  <c r="Y5740" i="3"/>
  <c r="T5740" i="3"/>
  <c r="I5740" i="3"/>
  <c r="E5740" i="3"/>
  <c r="AF5740" i="3" s="1"/>
  <c r="D5740" i="3"/>
  <c r="AE5739" i="3"/>
  <c r="Y5739" i="3"/>
  <c r="T5739" i="3"/>
  <c r="I5739" i="3"/>
  <c r="E5739" i="3"/>
  <c r="AF5739" i="3" s="1"/>
  <c r="D5739" i="3"/>
  <c r="AE5738" i="3"/>
  <c r="Y5738" i="3"/>
  <c r="T5738" i="3"/>
  <c r="I5738" i="3"/>
  <c r="E5738" i="3"/>
  <c r="AF5738" i="3" s="1"/>
  <c r="D5738" i="3"/>
  <c r="AE5737" i="3"/>
  <c r="Y5737" i="3"/>
  <c r="T5737" i="3"/>
  <c r="I5737" i="3"/>
  <c r="E5737" i="3"/>
  <c r="AF5737" i="3" s="1"/>
  <c r="D5737" i="3"/>
  <c r="AE5736" i="3"/>
  <c r="Y5736" i="3"/>
  <c r="T5736" i="3"/>
  <c r="I5736" i="3"/>
  <c r="E5736" i="3"/>
  <c r="AF5736" i="3" s="1"/>
  <c r="D5736" i="3"/>
  <c r="AE5735" i="3"/>
  <c r="Y5735" i="3"/>
  <c r="T5735" i="3"/>
  <c r="I5735" i="3"/>
  <c r="E5735" i="3"/>
  <c r="AF5735" i="3" s="1"/>
  <c r="D5735" i="3"/>
  <c r="AE5734" i="3"/>
  <c r="Y5734" i="3"/>
  <c r="T5734" i="3"/>
  <c r="I5734" i="3"/>
  <c r="E5734" i="3"/>
  <c r="AF5734" i="3" s="1"/>
  <c r="D5734" i="3"/>
  <c r="AE5733" i="3"/>
  <c r="Y5733" i="3"/>
  <c r="T5733" i="3"/>
  <c r="I5733" i="3"/>
  <c r="E5733" i="3"/>
  <c r="AF5733" i="3" s="1"/>
  <c r="D5733" i="3"/>
  <c r="AE5732" i="3"/>
  <c r="Y5732" i="3"/>
  <c r="T5732" i="3"/>
  <c r="I5732" i="3"/>
  <c r="E5732" i="3"/>
  <c r="AF5732" i="3" s="1"/>
  <c r="D5732" i="3"/>
  <c r="AE5731" i="3"/>
  <c r="Y5731" i="3"/>
  <c r="T5731" i="3"/>
  <c r="I5731" i="3"/>
  <c r="E5731" i="3"/>
  <c r="AF5731" i="3" s="1"/>
  <c r="D5731" i="3"/>
  <c r="AE5730" i="3"/>
  <c r="Y5730" i="3"/>
  <c r="T5730" i="3"/>
  <c r="I5730" i="3"/>
  <c r="E5730" i="3"/>
  <c r="AF5730" i="3" s="1"/>
  <c r="D5730" i="3"/>
  <c r="AE5729" i="3"/>
  <c r="Y5729" i="3"/>
  <c r="T5729" i="3"/>
  <c r="I5729" i="3"/>
  <c r="E5729" i="3"/>
  <c r="AF5729" i="3" s="1"/>
  <c r="D5729" i="3"/>
  <c r="AE5728" i="3"/>
  <c r="Y5728" i="3"/>
  <c r="T5728" i="3"/>
  <c r="I5728" i="3"/>
  <c r="E5728" i="3"/>
  <c r="AF5728" i="3" s="1"/>
  <c r="D5728" i="3"/>
  <c r="AE5727" i="3"/>
  <c r="Y5727" i="3"/>
  <c r="T5727" i="3"/>
  <c r="I5727" i="3"/>
  <c r="E5727" i="3"/>
  <c r="AF5727" i="3" s="1"/>
  <c r="D5727" i="3"/>
  <c r="AE5726" i="3"/>
  <c r="Y5726" i="3"/>
  <c r="T5726" i="3"/>
  <c r="I5726" i="3"/>
  <c r="E5726" i="3"/>
  <c r="AF5726" i="3" s="1"/>
  <c r="D5726" i="3"/>
  <c r="AE5725" i="3"/>
  <c r="Y5725" i="3"/>
  <c r="T5725" i="3"/>
  <c r="I5725" i="3"/>
  <c r="E5725" i="3"/>
  <c r="AF5725" i="3" s="1"/>
  <c r="D5725" i="3"/>
  <c r="AE5724" i="3"/>
  <c r="Y5724" i="3"/>
  <c r="T5724" i="3"/>
  <c r="I5724" i="3"/>
  <c r="E5724" i="3"/>
  <c r="AF5724" i="3" s="1"/>
  <c r="D5724" i="3"/>
  <c r="AE5723" i="3"/>
  <c r="Y5723" i="3"/>
  <c r="T5723" i="3"/>
  <c r="I5723" i="3"/>
  <c r="E5723" i="3"/>
  <c r="AF5723" i="3" s="1"/>
  <c r="D5723" i="3"/>
  <c r="AF5722" i="3"/>
  <c r="AE5722" i="3"/>
  <c r="Y5722" i="3"/>
  <c r="T5722" i="3"/>
  <c r="I5722" i="3"/>
  <c r="E5722" i="3"/>
  <c r="D5722" i="3"/>
  <c r="AE5721" i="3"/>
  <c r="Y5721" i="3"/>
  <c r="T5721" i="3"/>
  <c r="I5721" i="3"/>
  <c r="E5721" i="3"/>
  <c r="AF5721" i="3" s="1"/>
  <c r="D5721" i="3"/>
  <c r="AE5720" i="3"/>
  <c r="Y5720" i="3"/>
  <c r="T5720" i="3"/>
  <c r="I5720" i="3"/>
  <c r="E5720" i="3"/>
  <c r="AF5720" i="3" s="1"/>
  <c r="D5720" i="3"/>
  <c r="AE5719" i="3"/>
  <c r="Y5719" i="3"/>
  <c r="T5719" i="3"/>
  <c r="I5719" i="3"/>
  <c r="E5719" i="3"/>
  <c r="AF5719" i="3" s="1"/>
  <c r="D5719" i="3"/>
  <c r="AE5718" i="3"/>
  <c r="Y5718" i="3"/>
  <c r="T5718" i="3"/>
  <c r="I5718" i="3"/>
  <c r="E5718" i="3"/>
  <c r="AF5718" i="3" s="1"/>
  <c r="D5718" i="3"/>
  <c r="AE5717" i="3"/>
  <c r="Y5717" i="3"/>
  <c r="T5717" i="3"/>
  <c r="I5717" i="3"/>
  <c r="E5717" i="3"/>
  <c r="AF5717" i="3" s="1"/>
  <c r="D5717" i="3"/>
  <c r="AE5716" i="3"/>
  <c r="Y5716" i="3"/>
  <c r="T5716" i="3"/>
  <c r="I5716" i="3"/>
  <c r="E5716" i="3"/>
  <c r="AF5716" i="3" s="1"/>
  <c r="D5716" i="3"/>
  <c r="AE5715" i="3"/>
  <c r="Y5715" i="3"/>
  <c r="T5715" i="3"/>
  <c r="I5715" i="3"/>
  <c r="E5715" i="3"/>
  <c r="AF5715" i="3" s="1"/>
  <c r="D5715" i="3"/>
  <c r="AE5714" i="3"/>
  <c r="Y5714" i="3"/>
  <c r="T5714" i="3"/>
  <c r="I5714" i="3"/>
  <c r="E5714" i="3"/>
  <c r="AF5714" i="3" s="1"/>
  <c r="D5714" i="3"/>
  <c r="AE5713" i="3"/>
  <c r="Y5713" i="3"/>
  <c r="T5713" i="3"/>
  <c r="I5713" i="3"/>
  <c r="E5713" i="3"/>
  <c r="AF5713" i="3" s="1"/>
  <c r="D5713" i="3"/>
  <c r="AE5712" i="3"/>
  <c r="I5712" i="3"/>
  <c r="AF5712" i="3"/>
  <c r="AF5711" i="3"/>
  <c r="AE5711" i="3"/>
  <c r="I5711" i="3"/>
  <c r="AF5710" i="3"/>
  <c r="AE5710" i="3"/>
  <c r="I5710" i="3"/>
  <c r="AF5709" i="3"/>
  <c r="AE5709" i="3"/>
  <c r="I5709" i="3"/>
  <c r="AE5708" i="3"/>
  <c r="I5708" i="3"/>
  <c r="AF5708" i="3"/>
  <c r="AF5707" i="3"/>
  <c r="AE5707" i="3"/>
  <c r="I5707" i="3"/>
  <c r="AE5706" i="3"/>
  <c r="I5706" i="3"/>
  <c r="AF5706" i="3"/>
  <c r="AE5705" i="3"/>
  <c r="I5705" i="3"/>
  <c r="AF5705" i="3"/>
  <c r="AF5704" i="3"/>
  <c r="AE5704" i="3"/>
  <c r="I5704" i="3"/>
  <c r="AE5703" i="3"/>
  <c r="I5703" i="3"/>
  <c r="AF5703" i="3"/>
  <c r="AF5702" i="3"/>
  <c r="AE5702" i="3"/>
  <c r="I5702" i="3"/>
  <c r="AE5701" i="3"/>
  <c r="I5701" i="3"/>
  <c r="AF5701" i="3"/>
  <c r="AE5700" i="3"/>
  <c r="I5700" i="3"/>
  <c r="AF5700" i="3"/>
  <c r="AF5699" i="3"/>
  <c r="AE5699" i="3"/>
  <c r="I5699" i="3"/>
  <c r="AF5698" i="3"/>
  <c r="AE5698" i="3"/>
  <c r="I5698" i="3"/>
  <c r="AF5697" i="3"/>
  <c r="AE5697" i="3"/>
  <c r="I5697" i="3"/>
  <c r="AE5696" i="3"/>
  <c r="I5696" i="3"/>
  <c r="AF5696" i="3"/>
  <c r="AF5695" i="3"/>
  <c r="AE5695" i="3"/>
  <c r="I5695" i="3"/>
  <c r="AE5694" i="3"/>
  <c r="I5694" i="3"/>
  <c r="AF5694" i="3"/>
  <c r="AE5693" i="3"/>
  <c r="I5693" i="3"/>
  <c r="AF5693" i="3"/>
  <c r="AF5692" i="3"/>
  <c r="AE5692" i="3"/>
  <c r="I5692" i="3"/>
  <c r="AE5691" i="3"/>
  <c r="I5691" i="3"/>
  <c r="AF5691" i="3"/>
  <c r="AF5690" i="3"/>
  <c r="AE5690" i="3"/>
  <c r="I5690" i="3"/>
  <c r="AE5689" i="3"/>
  <c r="I5689" i="3"/>
  <c r="AF5689" i="3"/>
  <c r="AE5688" i="3"/>
  <c r="I5688" i="3"/>
  <c r="AF5688" i="3"/>
  <c r="AF5687" i="3"/>
  <c r="AE5687" i="3"/>
  <c r="I5687" i="3"/>
  <c r="AF5686" i="3"/>
  <c r="AE5686" i="3"/>
  <c r="I5686" i="3"/>
  <c r="AF5685" i="3"/>
  <c r="AE5685" i="3"/>
  <c r="I5685" i="3"/>
  <c r="AE5684" i="3"/>
  <c r="I5684" i="3"/>
  <c r="AF5684" i="3"/>
  <c r="AF5683" i="3"/>
  <c r="AE5683" i="3"/>
  <c r="I5683" i="3"/>
  <c r="AE5682" i="3"/>
  <c r="I5682" i="3"/>
  <c r="AF5682" i="3"/>
  <c r="AE5681" i="3"/>
  <c r="I5681" i="3"/>
  <c r="AF5681" i="3"/>
  <c r="AF5680" i="3"/>
  <c r="AE5680" i="3"/>
  <c r="I5680" i="3"/>
  <c r="AE5679" i="3"/>
  <c r="I5679" i="3"/>
  <c r="AF5679" i="3"/>
  <c r="AF5678" i="3"/>
  <c r="AE5678" i="3"/>
  <c r="I5678" i="3"/>
  <c r="AE5677" i="3"/>
  <c r="I5677" i="3"/>
  <c r="AF5677" i="3"/>
  <c r="AE5676" i="3"/>
  <c r="I5676" i="3"/>
  <c r="AF5676" i="3"/>
  <c r="AF5675" i="3"/>
  <c r="AE5675" i="3"/>
  <c r="I5675" i="3"/>
  <c r="AF5674" i="3"/>
  <c r="AE5674" i="3"/>
  <c r="I5674" i="3"/>
  <c r="AF5673" i="3"/>
  <c r="AE5673" i="3"/>
  <c r="I5673" i="3"/>
  <c r="AE5672" i="3"/>
  <c r="I5672" i="3"/>
  <c r="AF5672" i="3"/>
  <c r="AF5671" i="3"/>
  <c r="AE5671" i="3"/>
  <c r="I5671" i="3"/>
  <c r="AE5670" i="3"/>
  <c r="I5670" i="3"/>
  <c r="AF5670" i="3"/>
  <c r="AE5669" i="3"/>
  <c r="I5669" i="3"/>
  <c r="AF5669" i="3"/>
  <c r="AF5668" i="3"/>
  <c r="AE5668" i="3"/>
  <c r="I5668" i="3"/>
  <c r="AE5667" i="3"/>
  <c r="I5667" i="3"/>
  <c r="AF5667" i="3"/>
  <c r="AF5666" i="3"/>
  <c r="AE5666" i="3"/>
  <c r="I5666" i="3"/>
  <c r="AE5665" i="3"/>
  <c r="I5665" i="3"/>
  <c r="AF5665" i="3"/>
  <c r="AE5664" i="3"/>
  <c r="I5664" i="3"/>
  <c r="AF5664" i="3"/>
  <c r="AF5663" i="3"/>
  <c r="AE5663" i="3"/>
  <c r="I5663" i="3"/>
  <c r="AF5662" i="3"/>
  <c r="AE5662" i="3"/>
  <c r="I5662" i="3"/>
  <c r="AF5661" i="3"/>
  <c r="AE5661" i="3"/>
  <c r="I5661" i="3"/>
  <c r="AE5660" i="3"/>
  <c r="I5660" i="3"/>
  <c r="AF5660" i="3"/>
  <c r="AF5659" i="3"/>
  <c r="AE5659" i="3"/>
  <c r="I5659" i="3"/>
  <c r="AE5658" i="3"/>
  <c r="I5658" i="3"/>
  <c r="AF5658" i="3"/>
  <c r="AE5657" i="3"/>
  <c r="I5657" i="3"/>
  <c r="AF5657" i="3"/>
  <c r="AF5656" i="3"/>
  <c r="AE5656" i="3"/>
  <c r="I5656" i="3"/>
  <c r="AE5655" i="3"/>
  <c r="I5655" i="3"/>
  <c r="AF5655" i="3"/>
  <c r="AF5654" i="3"/>
  <c r="AE5654" i="3"/>
  <c r="I5654" i="3"/>
  <c r="AE5653" i="3"/>
  <c r="I5653" i="3"/>
  <c r="AF5653" i="3"/>
  <c r="AE5652" i="3"/>
  <c r="I5652" i="3"/>
  <c r="AF5652" i="3"/>
  <c r="AF5651" i="3"/>
  <c r="AE5651" i="3"/>
  <c r="I5651" i="3"/>
  <c r="AF5650" i="3"/>
  <c r="AE5650" i="3"/>
  <c r="I5650" i="3"/>
  <c r="AF5649" i="3"/>
  <c r="AE5649" i="3"/>
  <c r="I5649" i="3"/>
  <c r="AE5648" i="3"/>
  <c r="I5648" i="3"/>
  <c r="AF5648" i="3"/>
  <c r="AF5647" i="3"/>
  <c r="AE5647" i="3"/>
  <c r="I5647" i="3"/>
  <c r="AE5646" i="3"/>
  <c r="I5646" i="3"/>
  <c r="AF5646" i="3"/>
  <c r="AF5645" i="3"/>
  <c r="AE5645" i="3"/>
  <c r="I5645" i="3"/>
  <c r="AF5644" i="3"/>
  <c r="AE5644" i="3"/>
  <c r="I5644" i="3"/>
  <c r="AE5643" i="3"/>
  <c r="I5643" i="3"/>
  <c r="AF5643" i="3"/>
  <c r="AF5642" i="3"/>
  <c r="AE5642" i="3"/>
  <c r="I5642" i="3"/>
  <c r="AE5641" i="3"/>
  <c r="I5641" i="3"/>
  <c r="AF5641" i="3"/>
  <c r="AE5640" i="3"/>
  <c r="I5640" i="3"/>
  <c r="AF5640" i="3"/>
  <c r="AF5639" i="3"/>
  <c r="AE5639" i="3"/>
  <c r="I5639" i="3"/>
  <c r="AF5638" i="3"/>
  <c r="AE5638" i="3"/>
  <c r="I5638" i="3"/>
  <c r="AF5637" i="3"/>
  <c r="AE5637" i="3"/>
  <c r="I5637" i="3"/>
  <c r="AE5636" i="3"/>
  <c r="I5636" i="3"/>
  <c r="AF5636" i="3"/>
  <c r="AF5635" i="3"/>
  <c r="AE5635" i="3"/>
  <c r="I5635" i="3"/>
  <c r="AE5634" i="3"/>
  <c r="I5634" i="3"/>
  <c r="AF5634" i="3"/>
  <c r="AF5633" i="3"/>
  <c r="AE5633" i="3"/>
  <c r="I5633" i="3"/>
  <c r="AF5632" i="3"/>
  <c r="AE5632" i="3"/>
  <c r="I5632" i="3"/>
  <c r="AE5631" i="3"/>
  <c r="I5631" i="3"/>
  <c r="AF5631" i="3"/>
  <c r="AF5630" i="3"/>
  <c r="AE5630" i="3"/>
  <c r="I5630" i="3"/>
  <c r="AE5629" i="3"/>
  <c r="I5629" i="3"/>
  <c r="AF5629" i="3"/>
  <c r="AE5628" i="3"/>
  <c r="I5628" i="3"/>
  <c r="AF5628" i="3"/>
  <c r="AF5627" i="3"/>
  <c r="AE5627" i="3"/>
  <c r="I5627" i="3"/>
  <c r="AE5626" i="3"/>
  <c r="I5626" i="3"/>
  <c r="AF5626" i="3"/>
  <c r="AF5625" i="3"/>
  <c r="AE5625" i="3"/>
  <c r="I5625" i="3"/>
  <c r="AE5624" i="3"/>
  <c r="I5624" i="3"/>
  <c r="AF5624" i="3"/>
  <c r="AF5623" i="3"/>
  <c r="AE5623" i="3"/>
  <c r="I5623" i="3"/>
  <c r="AE5622" i="3"/>
  <c r="I5622" i="3"/>
  <c r="AF5622" i="3"/>
  <c r="AF5621" i="3"/>
  <c r="AE5621" i="3"/>
  <c r="I5621" i="3"/>
  <c r="AF5620" i="3"/>
  <c r="AE5620" i="3"/>
  <c r="I5620" i="3"/>
  <c r="AE5619" i="3"/>
  <c r="I5619" i="3"/>
  <c r="AF5619" i="3"/>
  <c r="AF5618" i="3"/>
  <c r="AE5618" i="3"/>
  <c r="I5618" i="3"/>
  <c r="AE5617" i="3"/>
  <c r="I5617" i="3"/>
  <c r="AF5617" i="3"/>
  <c r="AE5616" i="3"/>
  <c r="I5616" i="3"/>
  <c r="AF5616" i="3"/>
  <c r="AF5615" i="3"/>
  <c r="AE5615" i="3"/>
  <c r="I5615" i="3"/>
  <c r="AE5614" i="3"/>
  <c r="I5614" i="3"/>
  <c r="AF5614" i="3"/>
  <c r="AF5613" i="3"/>
  <c r="AE5613" i="3"/>
  <c r="I5613" i="3"/>
  <c r="AE5612" i="3"/>
  <c r="I5612" i="3"/>
  <c r="AF5612" i="3"/>
  <c r="AF5611" i="3"/>
  <c r="AE5611" i="3"/>
  <c r="I5611" i="3"/>
  <c r="AE5610" i="3"/>
  <c r="I5610" i="3"/>
  <c r="AF5610" i="3"/>
  <c r="AF5609" i="3"/>
  <c r="AE5609" i="3"/>
  <c r="I5609" i="3"/>
  <c r="AF5608" i="3"/>
  <c r="AE5608" i="3"/>
  <c r="I5608" i="3"/>
  <c r="AE5607" i="3"/>
  <c r="I5607" i="3"/>
  <c r="AF5607" i="3"/>
  <c r="AF5606" i="3"/>
  <c r="AE5606" i="3"/>
  <c r="I5606" i="3"/>
  <c r="AE5605" i="3"/>
  <c r="I5605" i="3"/>
  <c r="AF5605" i="3"/>
  <c r="AE5604" i="3"/>
  <c r="I5604" i="3"/>
  <c r="AF5604" i="3"/>
  <c r="AF5603" i="3"/>
  <c r="AE5603" i="3"/>
  <c r="I5603" i="3"/>
  <c r="AE5602" i="3"/>
  <c r="I5602" i="3"/>
  <c r="AF5602" i="3"/>
  <c r="AF5601" i="3"/>
  <c r="AE5601" i="3"/>
  <c r="I5601" i="3"/>
  <c r="AE5600" i="3"/>
  <c r="I5600" i="3"/>
  <c r="AF5600" i="3"/>
  <c r="AF5599" i="3"/>
  <c r="AE5599" i="3"/>
  <c r="I5599" i="3"/>
  <c r="AE5598" i="3"/>
  <c r="I5598" i="3"/>
  <c r="AF5598" i="3"/>
  <c r="AF5597" i="3"/>
  <c r="AE5597" i="3"/>
  <c r="I5597" i="3"/>
  <c r="AF5596" i="3"/>
  <c r="AE5596" i="3"/>
  <c r="I5596" i="3"/>
  <c r="AE5595" i="3"/>
  <c r="I5595" i="3"/>
  <c r="AF5595" i="3"/>
  <c r="AF5594" i="3"/>
  <c r="AE5594" i="3"/>
  <c r="I5594" i="3"/>
  <c r="AE5593" i="3"/>
  <c r="I5593" i="3"/>
  <c r="AF5593" i="3"/>
  <c r="AE5592" i="3"/>
  <c r="I5592" i="3"/>
  <c r="AF5592" i="3"/>
  <c r="AF5591" i="3"/>
  <c r="AE5591" i="3"/>
  <c r="I5591" i="3"/>
  <c r="AE5590" i="3"/>
  <c r="I5590" i="3"/>
  <c r="AF5590" i="3"/>
  <c r="AF5589" i="3"/>
  <c r="AE5589" i="3"/>
  <c r="I5589" i="3"/>
  <c r="AE5588" i="3"/>
  <c r="I5588" i="3"/>
  <c r="AF5588" i="3"/>
  <c r="AF5587" i="3"/>
  <c r="AE5587" i="3"/>
  <c r="I5587" i="3"/>
  <c r="AE5586" i="3"/>
  <c r="I5586" i="3"/>
  <c r="AF5586" i="3"/>
  <c r="AF5585" i="3"/>
  <c r="AE5585" i="3"/>
  <c r="I5585" i="3"/>
  <c r="AF5584" i="3"/>
  <c r="AE5584" i="3"/>
  <c r="I5584" i="3"/>
  <c r="AE5583" i="3"/>
  <c r="I5583" i="3"/>
  <c r="AF5583" i="3"/>
  <c r="AF5582" i="3"/>
  <c r="AE5582" i="3"/>
  <c r="I5582" i="3"/>
  <c r="AE5581" i="3"/>
  <c r="I5581" i="3"/>
  <c r="AF5581" i="3"/>
  <c r="AE5580" i="3"/>
  <c r="I5580" i="3"/>
  <c r="AF5580" i="3"/>
  <c r="AF5579" i="3"/>
  <c r="AE5579" i="3"/>
  <c r="I5579" i="3"/>
  <c r="AE5578" i="3"/>
  <c r="I5578" i="3"/>
  <c r="AF5578" i="3"/>
  <c r="AF5577" i="3"/>
  <c r="AE5577" i="3"/>
  <c r="I5577" i="3"/>
  <c r="AE5576" i="3"/>
  <c r="I5576" i="3"/>
  <c r="AF5576" i="3"/>
  <c r="AF5575" i="3"/>
  <c r="AE5575" i="3"/>
  <c r="I5575" i="3"/>
  <c r="AE5574" i="3"/>
  <c r="I5574" i="3"/>
  <c r="AF5574" i="3"/>
  <c r="AF5573" i="3"/>
  <c r="AE5573" i="3"/>
  <c r="I5573" i="3"/>
  <c r="AF5572" i="3"/>
  <c r="AE5572" i="3"/>
  <c r="I5572" i="3"/>
  <c r="AE5571" i="3"/>
  <c r="I5571" i="3"/>
  <c r="AF5571" i="3"/>
  <c r="AF5570" i="3"/>
  <c r="AE5570" i="3"/>
  <c r="I5570" i="3"/>
  <c r="AE5569" i="3"/>
  <c r="I5569" i="3"/>
  <c r="AF5569" i="3"/>
  <c r="AE5568" i="3"/>
  <c r="I5568" i="3"/>
  <c r="AF5568" i="3"/>
  <c r="AF5567" i="3"/>
  <c r="AE5567" i="3"/>
  <c r="I5567" i="3"/>
  <c r="AE5566" i="3"/>
  <c r="I5566" i="3"/>
  <c r="AF5566" i="3"/>
  <c r="AF5565" i="3"/>
  <c r="AE5565" i="3"/>
  <c r="I5565" i="3"/>
  <c r="AE5564" i="3"/>
  <c r="I5564" i="3"/>
  <c r="AF5564" i="3"/>
  <c r="AF5563" i="3"/>
  <c r="AE5563" i="3"/>
  <c r="I5563" i="3"/>
  <c r="AE5562" i="3"/>
  <c r="I5562" i="3"/>
  <c r="AF5562" i="3"/>
  <c r="AF5561" i="3"/>
  <c r="AE5561" i="3"/>
  <c r="I5561" i="3"/>
  <c r="AF5560" i="3"/>
  <c r="AE5560" i="3"/>
  <c r="I5560" i="3"/>
  <c r="AE5559" i="3"/>
  <c r="I5559" i="3"/>
  <c r="AF5559" i="3"/>
  <c r="AF5558" i="3"/>
  <c r="AE5558" i="3"/>
  <c r="I5558" i="3"/>
  <c r="AE5557" i="3"/>
  <c r="I5557" i="3"/>
  <c r="AF5557" i="3"/>
  <c r="AE5556" i="3"/>
  <c r="I5556" i="3"/>
  <c r="AF5556" i="3"/>
  <c r="AF5555" i="3"/>
  <c r="AE5555" i="3"/>
  <c r="I5555" i="3"/>
  <c r="AE5554" i="3"/>
  <c r="I5554" i="3"/>
  <c r="AF5554" i="3"/>
  <c r="AF5553" i="3"/>
  <c r="AE5553" i="3"/>
  <c r="I5553" i="3"/>
  <c r="AE5552" i="3"/>
  <c r="I5552" i="3"/>
  <c r="AF5552" i="3"/>
  <c r="AF5551" i="3"/>
  <c r="AE5551" i="3"/>
  <c r="I5551" i="3"/>
  <c r="AE5550" i="3"/>
  <c r="I5550" i="3"/>
  <c r="AF5550" i="3"/>
  <c r="AF5549" i="3"/>
  <c r="AE5549" i="3"/>
  <c r="I5549" i="3"/>
  <c r="AF5548" i="3"/>
  <c r="AE5548" i="3"/>
  <c r="I5548" i="3"/>
  <c r="AE5547" i="3"/>
  <c r="I5547" i="3"/>
  <c r="AF5547" i="3"/>
  <c r="AF5546" i="3"/>
  <c r="AE5546" i="3"/>
  <c r="I5546" i="3"/>
  <c r="AE5545" i="3"/>
  <c r="I5545" i="3"/>
  <c r="AF5545" i="3"/>
  <c r="AE5544" i="3"/>
  <c r="I5544" i="3"/>
  <c r="AF5544" i="3"/>
  <c r="AF5543" i="3"/>
  <c r="AE5543" i="3"/>
  <c r="I5543" i="3"/>
  <c r="AE5542" i="3"/>
  <c r="I5542" i="3"/>
  <c r="AF5542" i="3"/>
  <c r="AF5541" i="3"/>
  <c r="AE5541" i="3"/>
  <c r="I5541" i="3"/>
  <c r="AE5540" i="3"/>
  <c r="I5540" i="3"/>
  <c r="AF5540" i="3"/>
  <c r="AF5539" i="3"/>
  <c r="AE5539" i="3"/>
  <c r="I5539" i="3"/>
  <c r="AE5538" i="3"/>
  <c r="I5538" i="3"/>
  <c r="AF5538" i="3"/>
  <c r="AF5537" i="3"/>
  <c r="AE5537" i="3"/>
  <c r="I5537" i="3"/>
  <c r="AF5536" i="3"/>
  <c r="AE5536" i="3"/>
  <c r="I5536" i="3"/>
  <c r="AE5535" i="3"/>
  <c r="I5535" i="3"/>
  <c r="AF5535" i="3"/>
  <c r="AF5534" i="3"/>
  <c r="AE5534" i="3"/>
  <c r="I5534" i="3"/>
  <c r="AE5533" i="3"/>
  <c r="I5533" i="3"/>
  <c r="AF5533" i="3"/>
  <c r="AE5532" i="3"/>
  <c r="I5532" i="3"/>
  <c r="AF5532" i="3"/>
  <c r="AF5531" i="3"/>
  <c r="AE5531" i="3"/>
  <c r="I5531" i="3"/>
  <c r="AE5530" i="3"/>
  <c r="I5530" i="3"/>
  <c r="AF5530" i="3"/>
  <c r="AF5529" i="3"/>
  <c r="AE5529" i="3"/>
  <c r="I5529" i="3"/>
  <c r="AE5528" i="3"/>
  <c r="I5528" i="3"/>
  <c r="AF5528" i="3"/>
  <c r="AF5527" i="3"/>
  <c r="AE5527" i="3"/>
  <c r="I5527" i="3"/>
  <c r="AE5526" i="3"/>
  <c r="I5526" i="3"/>
  <c r="AF5526" i="3"/>
  <c r="AF5525" i="3"/>
  <c r="AE5525" i="3"/>
  <c r="I5525" i="3"/>
  <c r="AF5524" i="3"/>
  <c r="AE5524" i="3"/>
  <c r="I5524" i="3"/>
  <c r="AE5523" i="3"/>
  <c r="I5523" i="3"/>
  <c r="AF5523" i="3"/>
  <c r="AF5522" i="3"/>
  <c r="AE5522" i="3"/>
  <c r="I5522" i="3"/>
  <c r="AE5521" i="3"/>
  <c r="I5521" i="3"/>
  <c r="AF5521" i="3"/>
  <c r="AE5520" i="3"/>
  <c r="I5520" i="3"/>
  <c r="AF5520" i="3"/>
  <c r="AF5519" i="3"/>
  <c r="AE5519" i="3"/>
  <c r="I5519" i="3"/>
  <c r="AE5518" i="3"/>
  <c r="I5518" i="3"/>
  <c r="AF5518" i="3"/>
  <c r="AF5517" i="3"/>
  <c r="AE5517" i="3"/>
  <c r="I5517" i="3"/>
  <c r="AE5516" i="3"/>
  <c r="I5516" i="3"/>
  <c r="AF5516" i="3"/>
  <c r="AF5515" i="3"/>
  <c r="AE5515" i="3"/>
  <c r="I5515" i="3"/>
  <c r="AE5514" i="3"/>
  <c r="I5514" i="3"/>
  <c r="AF5514" i="3"/>
  <c r="AF5513" i="3"/>
  <c r="AE5513" i="3"/>
  <c r="I5513" i="3"/>
  <c r="AF5512" i="3"/>
  <c r="AE5512" i="3"/>
  <c r="I5512" i="3"/>
  <c r="AE5511" i="3"/>
  <c r="I5511" i="3"/>
  <c r="AF5511" i="3"/>
  <c r="AF5510" i="3"/>
  <c r="AE5510" i="3"/>
  <c r="I5510" i="3"/>
  <c r="AE5509" i="3"/>
  <c r="I5509" i="3"/>
  <c r="AF5509" i="3"/>
  <c r="AE5508" i="3"/>
  <c r="I5508" i="3"/>
  <c r="AF5508" i="3"/>
  <c r="AF5507" i="3"/>
  <c r="AE5507" i="3"/>
  <c r="I5507" i="3"/>
  <c r="AE5506" i="3"/>
  <c r="I5506" i="3"/>
  <c r="AF5506" i="3"/>
  <c r="AF5505" i="3"/>
  <c r="AE5505" i="3"/>
  <c r="I5505" i="3"/>
  <c r="AE5504" i="3"/>
  <c r="I5504" i="3"/>
  <c r="AF5504" i="3"/>
  <c r="AF5503" i="3"/>
  <c r="AE5503" i="3"/>
  <c r="I5503" i="3"/>
  <c r="AE5502" i="3"/>
  <c r="I5502" i="3"/>
  <c r="AF5502" i="3"/>
  <c r="AF5501" i="3"/>
  <c r="AE5501" i="3"/>
  <c r="I5501" i="3"/>
  <c r="AF5500" i="3"/>
  <c r="AE5500" i="3"/>
  <c r="I5500" i="3"/>
  <c r="AE5499" i="3"/>
  <c r="I5499" i="3"/>
  <c r="AF5499" i="3"/>
  <c r="AF5498" i="3"/>
  <c r="AE5498" i="3"/>
  <c r="I5498" i="3"/>
  <c r="AE5497" i="3"/>
  <c r="I5497" i="3"/>
  <c r="AF5497" i="3"/>
  <c r="AE5496" i="3"/>
  <c r="I5496" i="3"/>
  <c r="AF5496" i="3"/>
  <c r="AF5495" i="3"/>
  <c r="AE5495" i="3"/>
  <c r="I5495" i="3"/>
  <c r="AE5494" i="3"/>
  <c r="I5494" i="3"/>
  <c r="AF5494" i="3"/>
  <c r="AF5493" i="3"/>
  <c r="AE5493" i="3"/>
  <c r="I5493" i="3"/>
  <c r="AE5492" i="3"/>
  <c r="I5492" i="3"/>
  <c r="AF5492" i="3"/>
  <c r="AF5491" i="3"/>
  <c r="AE5491" i="3"/>
  <c r="I5491" i="3"/>
  <c r="AE5490" i="3"/>
  <c r="I5490" i="3"/>
  <c r="AF5490" i="3"/>
  <c r="AF5489" i="3"/>
  <c r="AE5489" i="3"/>
  <c r="I5489" i="3"/>
  <c r="AF5488" i="3"/>
  <c r="AE5488" i="3"/>
  <c r="I5488" i="3"/>
  <c r="AE5487" i="3"/>
  <c r="I5487" i="3"/>
  <c r="AF5487" i="3"/>
  <c r="AF5486" i="3"/>
  <c r="AE5486" i="3"/>
  <c r="I5486" i="3"/>
  <c r="AE5485" i="3"/>
  <c r="I5485" i="3"/>
  <c r="AF5485" i="3"/>
  <c r="AE5484" i="3"/>
  <c r="I5484" i="3"/>
  <c r="AF5484" i="3"/>
  <c r="AF5483" i="3"/>
  <c r="AE5483" i="3"/>
  <c r="I5483" i="3"/>
  <c r="AE5482" i="3"/>
  <c r="I5482" i="3"/>
  <c r="AF5482" i="3"/>
  <c r="AF5481" i="3"/>
  <c r="AE5481" i="3"/>
  <c r="I5481" i="3"/>
  <c r="AE5480" i="3"/>
  <c r="I5480" i="3"/>
  <c r="AF5480" i="3"/>
  <c r="AF5479" i="3"/>
  <c r="AE5479" i="3"/>
  <c r="I5479" i="3"/>
  <c r="AE5478" i="3"/>
  <c r="I5478" i="3"/>
  <c r="AF5478" i="3"/>
  <c r="AF5477" i="3"/>
  <c r="AE5477" i="3"/>
  <c r="I5477" i="3"/>
  <c r="AF5476" i="3"/>
  <c r="AE5476" i="3"/>
  <c r="I5476" i="3"/>
  <c r="AE5475" i="3"/>
  <c r="I5475" i="3"/>
  <c r="AF5475" i="3"/>
  <c r="AF5474" i="3"/>
  <c r="AE5474" i="3"/>
  <c r="I5474" i="3"/>
  <c r="AE5473" i="3"/>
  <c r="I5473" i="3"/>
  <c r="AF5473" i="3"/>
  <c r="AE5472" i="3"/>
  <c r="I5472" i="3"/>
  <c r="AF5472" i="3"/>
  <c r="AF5471" i="3"/>
  <c r="AE5471" i="3"/>
  <c r="I5471" i="3"/>
  <c r="AE5470" i="3"/>
  <c r="I5470" i="3"/>
  <c r="AF5470" i="3"/>
  <c r="AF5469" i="3"/>
  <c r="AE5469" i="3"/>
  <c r="I5469" i="3"/>
  <c r="AE5468" i="3"/>
  <c r="I5468" i="3"/>
  <c r="AF5468" i="3"/>
  <c r="AF5467" i="3"/>
  <c r="AE5467" i="3"/>
  <c r="I5467" i="3"/>
  <c r="AE5466" i="3"/>
  <c r="I5466" i="3"/>
  <c r="AF5466" i="3"/>
  <c r="AF5465" i="3"/>
  <c r="AE5465" i="3"/>
  <c r="I5465" i="3"/>
  <c r="AF5464" i="3"/>
  <c r="AE5464" i="3"/>
  <c r="I5464" i="3"/>
  <c r="AE5463" i="3"/>
  <c r="I5463" i="3"/>
  <c r="AF5463" i="3"/>
  <c r="AF5462" i="3"/>
  <c r="AE5462" i="3"/>
  <c r="I5462" i="3"/>
  <c r="AE5461" i="3"/>
  <c r="I5461" i="3"/>
  <c r="AF5461" i="3"/>
  <c r="AE5460" i="3"/>
  <c r="I5460" i="3"/>
  <c r="AF5460" i="3"/>
  <c r="AF5459" i="3"/>
  <c r="AE5459" i="3"/>
  <c r="I5459" i="3"/>
  <c r="AE5458" i="3"/>
  <c r="I5458" i="3"/>
  <c r="AF5458" i="3"/>
  <c r="AF5457" i="3"/>
  <c r="AE5457" i="3"/>
  <c r="I5457" i="3"/>
  <c r="AE5456" i="3"/>
  <c r="I5456" i="3"/>
  <c r="AF5456" i="3"/>
  <c r="AF5455" i="3"/>
  <c r="AE5455" i="3"/>
  <c r="I5455" i="3"/>
  <c r="AE5454" i="3"/>
  <c r="I5454" i="3"/>
  <c r="AF5454" i="3"/>
  <c r="AF5453" i="3"/>
  <c r="AE5453" i="3"/>
  <c r="I5453" i="3"/>
  <c r="AF5452" i="3"/>
  <c r="AE5452" i="3"/>
  <c r="I5452" i="3"/>
  <c r="AE5451" i="3"/>
  <c r="I5451" i="3"/>
  <c r="AF5451" i="3"/>
  <c r="AF5450" i="3"/>
  <c r="AE5450" i="3"/>
  <c r="I5450" i="3"/>
  <c r="AE5449" i="3"/>
  <c r="I5449" i="3"/>
  <c r="AF5449" i="3"/>
  <c r="AE5448" i="3"/>
  <c r="I5448" i="3"/>
  <c r="AF5448" i="3"/>
  <c r="AF5447" i="3"/>
  <c r="AE5447" i="3"/>
  <c r="I5447" i="3"/>
  <c r="AE5446" i="3"/>
  <c r="I5446" i="3"/>
  <c r="AF5446" i="3"/>
  <c r="AF5445" i="3"/>
  <c r="AE5445" i="3"/>
  <c r="I5445" i="3"/>
  <c r="AE5444" i="3"/>
  <c r="I5444" i="3"/>
  <c r="AF5444" i="3"/>
  <c r="AF5443" i="3"/>
  <c r="AE5443" i="3"/>
  <c r="I5443" i="3"/>
  <c r="AE5442" i="3"/>
  <c r="I5442" i="3"/>
  <c r="AF5442" i="3"/>
  <c r="AF5441" i="3"/>
  <c r="AE5441" i="3"/>
  <c r="I5441" i="3"/>
  <c r="AF5440" i="3"/>
  <c r="AE5440" i="3"/>
  <c r="I5440" i="3"/>
  <c r="AE5439" i="3"/>
  <c r="I5439" i="3"/>
  <c r="AF5439" i="3"/>
  <c r="AF5438" i="3"/>
  <c r="AE5438" i="3"/>
  <c r="I5438" i="3"/>
  <c r="AE5437" i="3"/>
  <c r="I5437" i="3"/>
  <c r="AF5437" i="3"/>
  <c r="AE5436" i="3"/>
  <c r="I5436" i="3"/>
  <c r="AF5436" i="3"/>
  <c r="AF5435" i="3"/>
  <c r="AE5435" i="3"/>
  <c r="I5435" i="3"/>
  <c r="AE5434" i="3"/>
  <c r="I5434" i="3"/>
  <c r="AF5434" i="3"/>
  <c r="AF5433" i="3"/>
  <c r="AE5433" i="3"/>
  <c r="I5433" i="3"/>
  <c r="AE5432" i="3"/>
  <c r="I5432" i="3"/>
  <c r="AF5432" i="3"/>
  <c r="AF5431" i="3"/>
  <c r="AE5431" i="3"/>
  <c r="I5431" i="3"/>
  <c r="AE5430" i="3"/>
  <c r="I5430" i="3"/>
  <c r="AF5430" i="3"/>
  <c r="AF5429" i="3"/>
  <c r="AE5429" i="3"/>
  <c r="I5429" i="3"/>
  <c r="AF5428" i="3"/>
  <c r="AE5428" i="3"/>
  <c r="I5428" i="3"/>
  <c r="AE5427" i="3"/>
  <c r="I5427" i="3"/>
  <c r="AF5427" i="3"/>
  <c r="AF5426" i="3"/>
  <c r="AE5426" i="3"/>
  <c r="I5426" i="3"/>
  <c r="AE5425" i="3"/>
  <c r="I5425" i="3"/>
  <c r="AF5425" i="3"/>
  <c r="AE5424" i="3"/>
  <c r="I5424" i="3"/>
  <c r="AF5424" i="3"/>
  <c r="AF5423" i="3"/>
  <c r="AE5423" i="3"/>
  <c r="I5423" i="3"/>
  <c r="AE5422" i="3"/>
  <c r="I5422" i="3"/>
  <c r="AF5422" i="3"/>
  <c r="AF5421" i="3"/>
  <c r="AE5421" i="3"/>
  <c r="I5421" i="3"/>
  <c r="AE5420" i="3"/>
  <c r="I5420" i="3"/>
  <c r="AF5420" i="3"/>
  <c r="AF5419" i="3"/>
  <c r="AE5419" i="3"/>
  <c r="I5419" i="3"/>
  <c r="AE5418" i="3"/>
  <c r="I5418" i="3"/>
  <c r="AF5418" i="3"/>
  <c r="AF5417" i="3"/>
  <c r="AE5417" i="3"/>
  <c r="I5417" i="3"/>
  <c r="AF5416" i="3"/>
  <c r="AE5416" i="3"/>
  <c r="I5416" i="3"/>
  <c r="AE5415" i="3"/>
  <c r="I5415" i="3"/>
  <c r="AF5415" i="3"/>
  <c r="AF5414" i="3"/>
  <c r="AE5414" i="3"/>
  <c r="I5414" i="3"/>
  <c r="AE5413" i="3"/>
  <c r="I5413" i="3"/>
  <c r="AF5413" i="3"/>
  <c r="AE5412" i="3"/>
  <c r="I5412" i="3"/>
  <c r="AF5412" i="3"/>
  <c r="AF5411" i="3"/>
  <c r="AE5411" i="3"/>
  <c r="I5411" i="3"/>
  <c r="AE5410" i="3"/>
  <c r="I5410" i="3"/>
  <c r="AF5410" i="3"/>
  <c r="AF5409" i="3"/>
  <c r="AE5409" i="3"/>
  <c r="I5409" i="3"/>
  <c r="AE5408" i="3"/>
  <c r="I5408" i="3"/>
  <c r="AF5408" i="3"/>
  <c r="AF5407" i="3"/>
  <c r="AE5407" i="3"/>
  <c r="I5407" i="3"/>
  <c r="AE5406" i="3"/>
  <c r="I5406" i="3"/>
  <c r="AF5406" i="3"/>
  <c r="AF5405" i="3"/>
  <c r="AE5405" i="3"/>
  <c r="I5405" i="3"/>
  <c r="AF5404" i="3"/>
  <c r="AE5404" i="3"/>
  <c r="I5404" i="3"/>
  <c r="AE5403" i="3"/>
  <c r="I5403" i="3"/>
  <c r="AF5403" i="3"/>
  <c r="AF5402" i="3"/>
  <c r="AE5402" i="3"/>
  <c r="I5402" i="3"/>
  <c r="AE5401" i="3"/>
  <c r="I5401" i="3"/>
  <c r="AF5401" i="3"/>
  <c r="AE5400" i="3"/>
  <c r="I5400" i="3"/>
  <c r="AF5400" i="3"/>
  <c r="AF5399" i="3"/>
  <c r="AE5399" i="3"/>
  <c r="I5399" i="3"/>
  <c r="AE5398" i="3"/>
  <c r="I5398" i="3"/>
  <c r="AF5398" i="3"/>
  <c r="AF5397" i="3"/>
  <c r="AE5397" i="3"/>
  <c r="I5397" i="3"/>
  <c r="AE5396" i="3"/>
  <c r="I5396" i="3"/>
  <c r="AF5396" i="3"/>
  <c r="AF5395" i="3"/>
  <c r="AE5395" i="3"/>
  <c r="I5395" i="3"/>
  <c r="AE5394" i="3"/>
  <c r="I5394" i="3"/>
  <c r="AF5394" i="3"/>
  <c r="AF5393" i="3"/>
  <c r="AE5393" i="3"/>
  <c r="I5393" i="3"/>
  <c r="AF5392" i="3"/>
  <c r="AE5392" i="3"/>
  <c r="I5392" i="3"/>
  <c r="AE5391" i="3"/>
  <c r="I5391" i="3"/>
  <c r="AF5391" i="3"/>
  <c r="AF5390" i="3"/>
  <c r="AE5390" i="3"/>
  <c r="I5390" i="3"/>
  <c r="AE5389" i="3"/>
  <c r="I5389" i="3"/>
  <c r="AF5389" i="3"/>
  <c r="AE5388" i="3"/>
  <c r="I5388" i="3"/>
  <c r="AF5388" i="3"/>
  <c r="AF5387" i="3"/>
  <c r="AE5387" i="3"/>
  <c r="I5387" i="3"/>
  <c r="AE5386" i="3"/>
  <c r="I5386" i="3"/>
  <c r="AF5386" i="3"/>
  <c r="AF5385" i="3"/>
  <c r="AE5385" i="3"/>
  <c r="I5385" i="3"/>
  <c r="AE5384" i="3"/>
  <c r="I5384" i="3"/>
  <c r="AF5384" i="3"/>
  <c r="AF5383" i="3"/>
  <c r="AE5383" i="3"/>
  <c r="I5383" i="3"/>
  <c r="AE5382" i="3"/>
  <c r="I5382" i="3"/>
  <c r="AF5382" i="3"/>
  <c r="AF5381" i="3"/>
  <c r="AE5381" i="3"/>
  <c r="I5381" i="3"/>
  <c r="AF5380" i="3"/>
  <c r="AE5380" i="3"/>
  <c r="I5380" i="3"/>
  <c r="AE5379" i="3"/>
  <c r="I5379" i="3"/>
  <c r="AF5379" i="3"/>
  <c r="AF5378" i="3"/>
  <c r="AE5378" i="3"/>
  <c r="I5378" i="3"/>
  <c r="AE5377" i="3"/>
  <c r="I5377" i="3"/>
  <c r="AF5377" i="3"/>
  <c r="AE5376" i="3"/>
  <c r="I5376" i="3"/>
  <c r="AF5376" i="3"/>
  <c r="AF5375" i="3"/>
  <c r="AE5375" i="3"/>
  <c r="I5375" i="3"/>
  <c r="AE5374" i="3"/>
  <c r="I5374" i="3"/>
  <c r="AF5374" i="3"/>
  <c r="AF5373" i="3"/>
  <c r="AE5373" i="3"/>
  <c r="I5373" i="3"/>
  <c r="AE5372" i="3"/>
  <c r="I5372" i="3"/>
  <c r="AF5372" i="3"/>
  <c r="AF5371" i="3"/>
  <c r="AE5371" i="3"/>
  <c r="I5371" i="3"/>
  <c r="AE5370" i="3"/>
  <c r="I5370" i="3"/>
  <c r="AF5370" i="3"/>
  <c r="AF5369" i="3"/>
  <c r="AE5369" i="3"/>
  <c r="I5369" i="3"/>
  <c r="AE5368" i="3"/>
  <c r="I5368" i="3"/>
  <c r="AF5368" i="3"/>
  <c r="AE5367" i="3"/>
  <c r="I5367" i="3"/>
  <c r="AF5367" i="3"/>
  <c r="AF5366" i="3"/>
  <c r="AE5366" i="3"/>
  <c r="I5366" i="3"/>
  <c r="AE5365" i="3"/>
  <c r="I5365" i="3"/>
  <c r="AF5365" i="3"/>
  <c r="AE5364" i="3"/>
  <c r="I5364" i="3"/>
  <c r="AF5364" i="3"/>
  <c r="AF5363" i="3"/>
  <c r="AE5363" i="3"/>
  <c r="I5363" i="3"/>
  <c r="AE5362" i="3"/>
  <c r="I5362" i="3"/>
  <c r="AF5362" i="3"/>
  <c r="AF5361" i="3"/>
  <c r="AE5361" i="3"/>
  <c r="I5361" i="3"/>
  <c r="AE5360" i="3"/>
  <c r="I5360" i="3"/>
  <c r="AF5360" i="3"/>
  <c r="AF5359" i="3"/>
  <c r="AE5359" i="3"/>
  <c r="I5359" i="3"/>
  <c r="AE5358" i="3"/>
  <c r="I5358" i="3"/>
  <c r="AF5358" i="3"/>
  <c r="AF5357" i="3"/>
  <c r="AE5357" i="3"/>
  <c r="I5357" i="3"/>
  <c r="AF5356" i="3"/>
  <c r="AE5356" i="3"/>
  <c r="I5356" i="3"/>
  <c r="AE5355" i="3"/>
  <c r="I5355" i="3"/>
  <c r="AF5355" i="3"/>
  <c r="AF5354" i="3"/>
  <c r="AE5354" i="3"/>
  <c r="I5354" i="3"/>
  <c r="AE5353" i="3"/>
  <c r="I5353" i="3"/>
  <c r="AF5353" i="3"/>
  <c r="AE5352" i="3"/>
  <c r="I5352" i="3"/>
  <c r="AF5352" i="3"/>
  <c r="AF5351" i="3"/>
  <c r="AE5351" i="3"/>
  <c r="I5351" i="3"/>
  <c r="AE5350" i="3"/>
  <c r="I5350" i="3"/>
  <c r="AF5350" i="3"/>
  <c r="AF5349" i="3"/>
  <c r="AE5349" i="3"/>
  <c r="I5349" i="3"/>
  <c r="AE5348" i="3"/>
  <c r="I5348" i="3"/>
  <c r="AF5348" i="3"/>
  <c r="AF5347" i="3"/>
  <c r="AE5347" i="3"/>
  <c r="I5347" i="3"/>
  <c r="AE5346" i="3"/>
  <c r="I5346" i="3"/>
  <c r="AF5346" i="3"/>
  <c r="AF5345" i="3"/>
  <c r="AE5345" i="3"/>
  <c r="I5345" i="3"/>
  <c r="AE5344" i="3"/>
  <c r="I5344" i="3"/>
  <c r="AF5344" i="3"/>
  <c r="AE5343" i="3"/>
  <c r="I5343" i="3"/>
  <c r="AF5343" i="3"/>
  <c r="AF5342" i="3"/>
  <c r="AE5342" i="3"/>
  <c r="I5342" i="3"/>
  <c r="AE5341" i="3"/>
  <c r="I5341" i="3"/>
  <c r="AF5341" i="3"/>
  <c r="AE5340" i="3"/>
  <c r="I5340" i="3"/>
  <c r="AF5340" i="3"/>
  <c r="AF5339" i="3"/>
  <c r="AE5339" i="3"/>
  <c r="I5339" i="3"/>
  <c r="AE5338" i="3"/>
  <c r="I5338" i="3"/>
  <c r="AF5338" i="3"/>
  <c r="AF5337" i="3"/>
  <c r="AE5337" i="3"/>
  <c r="I5337" i="3"/>
  <c r="AE5336" i="3"/>
  <c r="I5336" i="3"/>
  <c r="AF5336" i="3"/>
  <c r="AF5335" i="3"/>
  <c r="AE5335" i="3"/>
  <c r="I5335" i="3"/>
  <c r="AE5334" i="3"/>
  <c r="I5334" i="3"/>
  <c r="AF5334" i="3"/>
  <c r="AF5333" i="3"/>
  <c r="AE5333" i="3"/>
  <c r="I5333" i="3"/>
  <c r="AF5332" i="3"/>
  <c r="AE5332" i="3"/>
  <c r="I5332" i="3"/>
  <c r="AE5331" i="3"/>
  <c r="I5331" i="3"/>
  <c r="AF5331" i="3"/>
  <c r="AF5330" i="3"/>
  <c r="AE5330" i="3"/>
  <c r="I5330" i="3"/>
  <c r="AE5329" i="3"/>
  <c r="I5329" i="3"/>
  <c r="AF5329" i="3"/>
  <c r="AE5328" i="3"/>
  <c r="I5328" i="3"/>
  <c r="AF5328" i="3"/>
  <c r="AF5327" i="3"/>
  <c r="AE5327" i="3"/>
  <c r="I5327" i="3"/>
  <c r="AE5326" i="3"/>
  <c r="I5326" i="3"/>
  <c r="AF5326" i="3"/>
  <c r="AF5325" i="3"/>
  <c r="AE5325" i="3"/>
  <c r="I5325" i="3"/>
  <c r="AE5324" i="3"/>
  <c r="I5324" i="3"/>
  <c r="AF5324" i="3"/>
  <c r="AF5323" i="3"/>
  <c r="AE5323" i="3"/>
  <c r="I5323" i="3"/>
  <c r="AE5322" i="3"/>
  <c r="I5322" i="3"/>
  <c r="AF5322" i="3"/>
  <c r="AF5321" i="3"/>
  <c r="AE5321" i="3"/>
  <c r="I5321" i="3"/>
  <c r="AE5320" i="3"/>
  <c r="I5320" i="3"/>
  <c r="AF5320" i="3"/>
  <c r="AE5319" i="3"/>
  <c r="I5319" i="3"/>
  <c r="AF5319" i="3"/>
  <c r="AF5318" i="3"/>
  <c r="AE5318" i="3"/>
  <c r="I5318" i="3"/>
  <c r="AE5317" i="3"/>
  <c r="I5317" i="3"/>
  <c r="AF5317" i="3"/>
  <c r="AE5316" i="3"/>
  <c r="I5316" i="3"/>
  <c r="AF5316" i="3"/>
  <c r="AF5315" i="3"/>
  <c r="AE5315" i="3"/>
  <c r="I5315" i="3"/>
  <c r="AE5314" i="3"/>
  <c r="I5314" i="3"/>
  <c r="AF5314" i="3"/>
  <c r="AF5313" i="3"/>
  <c r="AE5313" i="3"/>
  <c r="I5313" i="3"/>
  <c r="AE5312" i="3"/>
  <c r="I5312" i="3"/>
  <c r="AF5312" i="3"/>
  <c r="AF5311" i="3"/>
  <c r="AE5311" i="3"/>
  <c r="I5311" i="3"/>
  <c r="AE5310" i="3"/>
  <c r="I5310" i="3"/>
  <c r="AF5310" i="3"/>
  <c r="AF5309" i="3"/>
  <c r="AE5309" i="3"/>
  <c r="I5309" i="3"/>
  <c r="AF5308" i="3"/>
  <c r="AE5308" i="3"/>
  <c r="I5308" i="3"/>
  <c r="AE5307" i="3"/>
  <c r="I5307" i="3"/>
  <c r="AF5307" i="3"/>
  <c r="AF5306" i="3"/>
  <c r="AE5306" i="3"/>
  <c r="I5306" i="3"/>
  <c r="AE5305" i="3"/>
  <c r="I5305" i="3"/>
  <c r="AF5305" i="3"/>
  <c r="AE5304" i="3"/>
  <c r="I5304" i="3"/>
  <c r="AF5304" i="3"/>
  <c r="AF5303" i="3"/>
  <c r="AE5303" i="3"/>
  <c r="I5303" i="3"/>
  <c r="AE5302" i="3"/>
  <c r="I5302" i="3"/>
  <c r="AF5302" i="3"/>
  <c r="AF5301" i="3"/>
  <c r="AE5301" i="3"/>
  <c r="I5301" i="3"/>
  <c r="AE5300" i="3"/>
  <c r="I5300" i="3"/>
  <c r="AF5300" i="3"/>
  <c r="AF5299" i="3"/>
  <c r="AE5299" i="3"/>
  <c r="I5299" i="3"/>
  <c r="AE5298" i="3"/>
  <c r="I5298" i="3"/>
  <c r="AF5298" i="3"/>
  <c r="AF5297" i="3"/>
  <c r="AE5297" i="3"/>
  <c r="I5297" i="3"/>
  <c r="AE5296" i="3"/>
  <c r="I5296" i="3"/>
  <c r="AF5296" i="3"/>
  <c r="AE5295" i="3"/>
  <c r="I5295" i="3"/>
  <c r="AF5295" i="3"/>
  <c r="AF5294" i="3"/>
  <c r="AE5294" i="3"/>
  <c r="I5294" i="3"/>
  <c r="AE5293" i="3"/>
  <c r="I5293" i="3"/>
  <c r="AF5293" i="3"/>
  <c r="AE5292" i="3"/>
  <c r="I5292" i="3"/>
  <c r="AF5292" i="3"/>
  <c r="AF5291" i="3"/>
  <c r="AE5291" i="3"/>
  <c r="I5291" i="3"/>
  <c r="AE5290" i="3"/>
  <c r="I5290" i="3"/>
  <c r="AF5290" i="3"/>
  <c r="AE5289" i="3"/>
  <c r="I5289" i="3"/>
  <c r="AF5289" i="3"/>
  <c r="AF5288" i="3"/>
  <c r="AE5288" i="3"/>
  <c r="I5288" i="3"/>
  <c r="AE5287" i="3"/>
  <c r="I5287" i="3"/>
  <c r="AF5287" i="3"/>
  <c r="AE5286" i="3"/>
  <c r="I5286" i="3"/>
  <c r="AF5286" i="3"/>
  <c r="AF5285" i="3"/>
  <c r="AE5285" i="3"/>
  <c r="I5285" i="3"/>
  <c r="AF5284" i="3"/>
  <c r="AE5284" i="3"/>
  <c r="I5284" i="3"/>
  <c r="AE5283" i="3"/>
  <c r="I5283" i="3"/>
  <c r="AF5283" i="3"/>
  <c r="AE5282" i="3"/>
  <c r="I5282" i="3"/>
  <c r="AF5282" i="3"/>
  <c r="AE5281" i="3"/>
  <c r="I5281" i="3"/>
  <c r="AF5281" i="3"/>
  <c r="AE5280" i="3"/>
  <c r="I5280" i="3"/>
  <c r="AF5280" i="3"/>
  <c r="AF5279" i="3"/>
  <c r="AE5279" i="3"/>
  <c r="I5279" i="3"/>
  <c r="AE5278" i="3"/>
  <c r="I5278" i="3"/>
  <c r="AF5278" i="3"/>
  <c r="AF5277" i="3"/>
  <c r="AE5277" i="3"/>
  <c r="I5277" i="3"/>
  <c r="AE5276" i="3"/>
  <c r="I5276" i="3"/>
  <c r="AF5276" i="3"/>
  <c r="AF5275" i="3"/>
  <c r="AE5275" i="3"/>
  <c r="I5275" i="3"/>
  <c r="AE5274" i="3"/>
  <c r="I5274" i="3"/>
  <c r="AF5274" i="3"/>
  <c r="AF5273" i="3"/>
  <c r="AE5273" i="3"/>
  <c r="I5273" i="3"/>
  <c r="AF5272" i="3"/>
  <c r="AE5272" i="3"/>
  <c r="I5272" i="3"/>
  <c r="AE5271" i="3"/>
  <c r="I5271" i="3"/>
  <c r="AF5271" i="3"/>
  <c r="AF5270" i="3"/>
  <c r="AE5270" i="3"/>
  <c r="I5270" i="3"/>
  <c r="AE5269" i="3"/>
  <c r="I5269" i="3"/>
  <c r="AF5269" i="3"/>
  <c r="AE5268" i="3"/>
  <c r="I5268" i="3"/>
  <c r="AF5268" i="3"/>
  <c r="AF5267" i="3"/>
  <c r="AE5267" i="3"/>
  <c r="I5267" i="3"/>
  <c r="AE5266" i="3"/>
  <c r="I5266" i="3"/>
  <c r="AF5266" i="3"/>
  <c r="AF5265" i="3"/>
  <c r="AE5265" i="3"/>
  <c r="I5265" i="3"/>
  <c r="AE5264" i="3"/>
  <c r="I5264" i="3"/>
  <c r="AF5264" i="3"/>
  <c r="AF5263" i="3"/>
  <c r="AE5263" i="3"/>
  <c r="I5263" i="3"/>
  <c r="AE5262" i="3"/>
  <c r="I5262" i="3"/>
  <c r="AF5262" i="3"/>
  <c r="AF5261" i="3"/>
  <c r="AE5261" i="3"/>
  <c r="I5261" i="3"/>
  <c r="AE5260" i="3"/>
  <c r="I5260" i="3"/>
  <c r="AF5260" i="3"/>
  <c r="AF5259" i="3"/>
  <c r="AE5259" i="3"/>
  <c r="I5259" i="3"/>
  <c r="AF5258" i="3"/>
  <c r="AE5258" i="3"/>
  <c r="I5258" i="3"/>
  <c r="AE5257" i="3"/>
  <c r="I5257" i="3"/>
  <c r="AF5257" i="3"/>
  <c r="AE5256" i="3"/>
  <c r="I5256" i="3"/>
  <c r="AF5256" i="3"/>
  <c r="AF5255" i="3"/>
  <c r="AE5255" i="3"/>
  <c r="I5255" i="3"/>
  <c r="AF5254" i="3"/>
  <c r="AE5254" i="3"/>
  <c r="I5254" i="3"/>
  <c r="AE5253" i="3"/>
  <c r="I5253" i="3"/>
  <c r="AF5253" i="3"/>
  <c r="AE5252" i="3"/>
  <c r="I5252" i="3"/>
  <c r="AF5252" i="3"/>
  <c r="AF5251" i="3"/>
  <c r="AE5251" i="3"/>
  <c r="I5251" i="3"/>
  <c r="AE5250" i="3"/>
  <c r="I5250" i="3"/>
  <c r="AF5250" i="3"/>
  <c r="AF5249" i="3"/>
  <c r="AE5249" i="3"/>
  <c r="I5249" i="3"/>
  <c r="AE5248" i="3"/>
  <c r="I5248" i="3"/>
  <c r="AF5248" i="3"/>
  <c r="AF5247" i="3"/>
  <c r="AE5247" i="3"/>
  <c r="I5247" i="3"/>
  <c r="AE5246" i="3"/>
  <c r="I5246" i="3"/>
  <c r="AF5246" i="3"/>
  <c r="AF5245" i="3"/>
  <c r="AE5245" i="3"/>
  <c r="I5245" i="3"/>
  <c r="AE5244" i="3"/>
  <c r="I5244" i="3"/>
  <c r="AF5244" i="3"/>
  <c r="AF5243" i="3"/>
  <c r="AE5243" i="3"/>
  <c r="I5243" i="3"/>
  <c r="AF5242" i="3"/>
  <c r="AE5242" i="3"/>
  <c r="I5242" i="3"/>
  <c r="AE5241" i="3"/>
  <c r="I5241" i="3"/>
  <c r="AF5241" i="3"/>
  <c r="AF5240" i="3"/>
  <c r="AE5240" i="3"/>
  <c r="I5240" i="3"/>
  <c r="AE5239" i="3"/>
  <c r="I5239" i="3"/>
  <c r="AF5239" i="3"/>
  <c r="AF5238" i="3"/>
  <c r="AE5238" i="3"/>
  <c r="I5238" i="3"/>
  <c r="AF5237" i="3"/>
  <c r="AE5237" i="3"/>
  <c r="I5237" i="3"/>
  <c r="AE5236" i="3"/>
  <c r="I5236" i="3"/>
  <c r="AF5236" i="3"/>
  <c r="AF5235" i="3"/>
  <c r="AE5235" i="3"/>
  <c r="I5235" i="3"/>
  <c r="AE5234" i="3"/>
  <c r="I5234" i="3"/>
  <c r="AF5234" i="3"/>
  <c r="AE5233" i="3"/>
  <c r="I5233" i="3"/>
  <c r="AF5233" i="3"/>
  <c r="AE5232" i="3"/>
  <c r="I5232" i="3"/>
  <c r="AF5232" i="3"/>
  <c r="AF5231" i="3"/>
  <c r="AE5231" i="3"/>
  <c r="I5231" i="3"/>
  <c r="AF5230" i="3"/>
  <c r="AE5230" i="3"/>
  <c r="I5230" i="3"/>
  <c r="AE5229" i="3"/>
  <c r="I5229" i="3"/>
  <c r="AF5229" i="3"/>
  <c r="AF5228" i="3"/>
  <c r="AE5228" i="3"/>
  <c r="I5228" i="3"/>
  <c r="AE5227" i="3"/>
  <c r="I5227" i="3"/>
  <c r="AF5227" i="3"/>
  <c r="AE5226" i="3"/>
  <c r="I5226" i="3"/>
  <c r="AF5226" i="3"/>
  <c r="AF5225" i="3"/>
  <c r="AE5225" i="3"/>
  <c r="I5225" i="3"/>
  <c r="AE5224" i="3"/>
  <c r="I5224" i="3"/>
  <c r="AF5224" i="3"/>
  <c r="AF5223" i="3"/>
  <c r="AE5223" i="3"/>
  <c r="I5223" i="3"/>
  <c r="AE5222" i="3"/>
  <c r="I5222" i="3"/>
  <c r="AF5222" i="3"/>
  <c r="AF5221" i="3"/>
  <c r="AE5221" i="3"/>
  <c r="I5221" i="3"/>
  <c r="AE5220" i="3"/>
  <c r="I5220" i="3"/>
  <c r="AF5220" i="3"/>
  <c r="AF5219" i="3"/>
  <c r="AE5219" i="3"/>
  <c r="I5219" i="3"/>
  <c r="AF5218" i="3"/>
  <c r="AE5218" i="3"/>
  <c r="I5218" i="3"/>
  <c r="AE5217" i="3"/>
  <c r="I5217" i="3"/>
  <c r="AF5217" i="3"/>
  <c r="AF5216" i="3"/>
  <c r="AE5216" i="3"/>
  <c r="I5216" i="3"/>
  <c r="AE5215" i="3"/>
  <c r="I5215" i="3"/>
  <c r="AF5215" i="3"/>
  <c r="AF5214" i="3"/>
  <c r="AE5214" i="3"/>
  <c r="I5214" i="3"/>
  <c r="AE5213" i="3"/>
  <c r="I5213" i="3"/>
  <c r="AF5213" i="3"/>
  <c r="AF5212" i="3"/>
  <c r="AE5212" i="3"/>
  <c r="I5212" i="3"/>
  <c r="AF5211" i="3"/>
  <c r="AE5211" i="3"/>
  <c r="I5211" i="3"/>
  <c r="AE5210" i="3"/>
  <c r="I5210" i="3"/>
  <c r="AF5210" i="3"/>
  <c r="AF5209" i="3"/>
  <c r="AE5209" i="3"/>
  <c r="I5209" i="3"/>
  <c r="AE5208" i="3"/>
  <c r="I5208" i="3"/>
  <c r="AF5208" i="3"/>
  <c r="AF5207" i="3"/>
  <c r="AE5207" i="3"/>
  <c r="I5207" i="3"/>
  <c r="AE5206" i="3"/>
  <c r="I5206" i="3"/>
  <c r="AF5206" i="3"/>
  <c r="AF5205" i="3"/>
  <c r="AE5205" i="3"/>
  <c r="I5205" i="3"/>
  <c r="AF5204" i="3"/>
  <c r="AE5204" i="3"/>
  <c r="I5204" i="3"/>
  <c r="AE5203" i="3"/>
  <c r="I5203" i="3"/>
  <c r="AF5203" i="3"/>
  <c r="AF5202" i="3"/>
  <c r="AE5202" i="3"/>
  <c r="I5202" i="3"/>
  <c r="AE5201" i="3"/>
  <c r="I5201" i="3"/>
  <c r="AF5201" i="3"/>
  <c r="AE5200" i="3"/>
  <c r="I5200" i="3"/>
  <c r="AF5200" i="3"/>
  <c r="AF5199" i="3"/>
  <c r="AE5199" i="3"/>
  <c r="I5199" i="3"/>
  <c r="AE5198" i="3"/>
  <c r="I5198" i="3"/>
  <c r="AF5198" i="3"/>
  <c r="AF5197" i="3"/>
  <c r="AE5197" i="3"/>
  <c r="I5197" i="3"/>
  <c r="AE5196" i="3"/>
  <c r="I5196" i="3"/>
  <c r="AF5196" i="3"/>
  <c r="AF5195" i="3"/>
  <c r="AE5195" i="3"/>
  <c r="I5195" i="3"/>
  <c r="AE5194" i="3"/>
  <c r="I5194" i="3"/>
  <c r="AF5194" i="3"/>
  <c r="AE5193" i="3"/>
  <c r="I5193" i="3"/>
  <c r="AF5193" i="3"/>
  <c r="AF5192" i="3"/>
  <c r="AE5192" i="3"/>
  <c r="I5192" i="3"/>
  <c r="AE5191" i="3"/>
  <c r="I5191" i="3"/>
  <c r="AF5191" i="3"/>
  <c r="AF5190" i="3"/>
  <c r="AE5190" i="3"/>
  <c r="I5190" i="3"/>
  <c r="AE5189" i="3"/>
  <c r="I5189" i="3"/>
  <c r="AF5189" i="3"/>
  <c r="AF5188" i="3"/>
  <c r="AE5188" i="3"/>
  <c r="I5188" i="3"/>
  <c r="AE5187" i="3"/>
  <c r="I5187" i="3"/>
  <c r="AF5187" i="3"/>
  <c r="AF5186" i="3"/>
  <c r="AE5186" i="3"/>
  <c r="I5186" i="3"/>
  <c r="AF5185" i="3"/>
  <c r="AE5185" i="3"/>
  <c r="I5185" i="3"/>
  <c r="AE5184" i="3"/>
  <c r="I5184" i="3"/>
  <c r="AF5184" i="3"/>
  <c r="AF5183" i="3"/>
  <c r="AE5183" i="3"/>
  <c r="I5183" i="3"/>
  <c r="AE5182" i="3"/>
  <c r="I5182" i="3"/>
  <c r="AF5182" i="3"/>
  <c r="AE5181" i="3"/>
  <c r="I5181" i="3"/>
  <c r="AF5181" i="3"/>
  <c r="AF5180" i="3"/>
  <c r="AE5180" i="3"/>
  <c r="I5180" i="3"/>
  <c r="AE5179" i="3"/>
  <c r="I5179" i="3"/>
  <c r="AF5179" i="3"/>
  <c r="AF5178" i="3"/>
  <c r="AE5178" i="3"/>
  <c r="I5178" i="3"/>
  <c r="AE5177" i="3"/>
  <c r="I5177" i="3"/>
  <c r="AF5177" i="3"/>
  <c r="AF5176" i="3"/>
  <c r="AE5176" i="3"/>
  <c r="I5176" i="3"/>
  <c r="AE5175" i="3"/>
  <c r="I5175" i="3"/>
  <c r="AF5175" i="3"/>
  <c r="AF5174" i="3"/>
  <c r="AE5174" i="3"/>
  <c r="I5174" i="3"/>
  <c r="AF5173" i="3"/>
  <c r="AE5173" i="3"/>
  <c r="I5173" i="3"/>
  <c r="AE5172" i="3"/>
  <c r="I5172" i="3"/>
  <c r="AF5172" i="3"/>
  <c r="AF5171" i="3"/>
  <c r="AE5171" i="3"/>
  <c r="I5171" i="3"/>
  <c r="AE5170" i="3"/>
  <c r="I5170" i="3"/>
  <c r="AF5170" i="3"/>
  <c r="AE5169" i="3"/>
  <c r="I5169" i="3"/>
  <c r="AF5169" i="3"/>
  <c r="AF5168" i="3"/>
  <c r="AE5168" i="3"/>
  <c r="I5168" i="3"/>
  <c r="AE5167" i="3"/>
  <c r="I5167" i="3"/>
  <c r="AF5167" i="3"/>
  <c r="AF5166" i="3"/>
  <c r="AE5166" i="3"/>
  <c r="I5166" i="3"/>
  <c r="AE5165" i="3"/>
  <c r="I5165" i="3"/>
  <c r="AF5165" i="3"/>
  <c r="AF5164" i="3"/>
  <c r="AE5164" i="3"/>
  <c r="I5164" i="3"/>
  <c r="AE5163" i="3"/>
  <c r="I5163" i="3"/>
  <c r="AF5163" i="3"/>
  <c r="AF5162" i="3"/>
  <c r="AE5162" i="3"/>
  <c r="I5162" i="3"/>
  <c r="AF5161" i="3"/>
  <c r="AE5161" i="3"/>
  <c r="I5161" i="3"/>
  <c r="AE5160" i="3"/>
  <c r="I5160" i="3"/>
  <c r="AF5160" i="3"/>
  <c r="AF5159" i="3"/>
  <c r="AE5159" i="3"/>
  <c r="I5159" i="3"/>
  <c r="AE5158" i="3"/>
  <c r="I5158" i="3"/>
  <c r="AF5158" i="3"/>
  <c r="AE5157" i="3"/>
  <c r="I5157" i="3"/>
  <c r="AF5157" i="3"/>
  <c r="AF5156" i="3"/>
  <c r="AE5156" i="3"/>
  <c r="I5156" i="3"/>
  <c r="AE5155" i="3"/>
  <c r="I5155" i="3"/>
  <c r="AF5155" i="3"/>
  <c r="AF5154" i="3"/>
  <c r="AE5154" i="3"/>
  <c r="I5154" i="3"/>
  <c r="AE5153" i="3"/>
  <c r="I5153" i="3"/>
  <c r="AF5153" i="3"/>
  <c r="AF5152" i="3"/>
  <c r="AE5152" i="3"/>
  <c r="I5152" i="3"/>
  <c r="AE5151" i="3"/>
  <c r="I5151" i="3"/>
  <c r="AF5151" i="3"/>
  <c r="AF5150" i="3"/>
  <c r="AE5150" i="3"/>
  <c r="I5150" i="3"/>
  <c r="AF5149" i="3"/>
  <c r="AE5149" i="3"/>
  <c r="I5149" i="3"/>
  <c r="AE5148" i="3"/>
  <c r="I5148" i="3"/>
  <c r="AF5148" i="3"/>
  <c r="AF5147" i="3"/>
  <c r="AE5147" i="3"/>
  <c r="I5147" i="3"/>
  <c r="AE5146" i="3"/>
  <c r="I5146" i="3"/>
  <c r="AF5146" i="3"/>
  <c r="AE5145" i="3"/>
  <c r="I5145" i="3"/>
  <c r="AF5145" i="3"/>
  <c r="AF5144" i="3"/>
  <c r="AE5144" i="3"/>
  <c r="I5144" i="3"/>
  <c r="AE5143" i="3"/>
  <c r="I5143" i="3"/>
  <c r="AF5143" i="3"/>
  <c r="AF5142" i="3"/>
  <c r="AE5142" i="3"/>
  <c r="I5142" i="3"/>
  <c r="AE5141" i="3"/>
  <c r="I5141" i="3"/>
  <c r="AF5141" i="3"/>
  <c r="AF5140" i="3"/>
  <c r="AE5140" i="3"/>
  <c r="I5140" i="3"/>
  <c r="AE5139" i="3"/>
  <c r="I5139" i="3"/>
  <c r="AF5139" i="3"/>
  <c r="AF5138" i="3"/>
  <c r="AE5138" i="3"/>
  <c r="I5138" i="3"/>
  <c r="AF5137" i="3"/>
  <c r="AE5137" i="3"/>
  <c r="I5137" i="3"/>
  <c r="AE5136" i="3"/>
  <c r="I5136" i="3"/>
  <c r="AF5136" i="3"/>
  <c r="AF5135" i="3"/>
  <c r="AE5135" i="3"/>
  <c r="I5135" i="3"/>
  <c r="AE5134" i="3"/>
  <c r="I5134" i="3"/>
  <c r="AF5134" i="3"/>
  <c r="AE5133" i="3"/>
  <c r="I5133" i="3"/>
  <c r="AF5133" i="3"/>
  <c r="AF5132" i="3"/>
  <c r="AE5132" i="3"/>
  <c r="I5132" i="3"/>
  <c r="AE5131" i="3"/>
  <c r="I5131" i="3"/>
  <c r="AF5131" i="3"/>
  <c r="AF5130" i="3"/>
  <c r="AE5130" i="3"/>
  <c r="I5130" i="3"/>
  <c r="AE5129" i="3"/>
  <c r="I5129" i="3"/>
  <c r="AF5129" i="3"/>
  <c r="AF5128" i="3"/>
  <c r="AE5128" i="3"/>
  <c r="I5128" i="3"/>
  <c r="AE5127" i="3"/>
  <c r="I5127" i="3"/>
  <c r="AF5127" i="3"/>
  <c r="AF5126" i="3"/>
  <c r="AE5126" i="3"/>
  <c r="I5126" i="3"/>
  <c r="AF5125" i="3"/>
  <c r="AE5125" i="3"/>
  <c r="I5125" i="3"/>
  <c r="AE5124" i="3"/>
  <c r="I5124" i="3"/>
  <c r="AF5124" i="3"/>
  <c r="AF5123" i="3"/>
  <c r="AE5123" i="3"/>
  <c r="I5123" i="3"/>
  <c r="AE5122" i="3"/>
  <c r="I5122" i="3"/>
  <c r="AF5122" i="3"/>
  <c r="AE5121" i="3"/>
  <c r="I5121" i="3"/>
  <c r="AF5121" i="3"/>
  <c r="AF5120" i="3"/>
  <c r="AE5120" i="3"/>
  <c r="I5120" i="3"/>
  <c r="AE5119" i="3"/>
  <c r="I5119" i="3"/>
  <c r="AF5119" i="3"/>
  <c r="AF5118" i="3"/>
  <c r="AE5118" i="3"/>
  <c r="I5118" i="3"/>
  <c r="AE5117" i="3"/>
  <c r="I5117" i="3"/>
  <c r="AF5117" i="3"/>
  <c r="AF5116" i="3"/>
  <c r="AE5116" i="3"/>
  <c r="I5116" i="3"/>
  <c r="AE5115" i="3"/>
  <c r="I5115" i="3"/>
  <c r="AF5115" i="3"/>
  <c r="AF5114" i="3"/>
  <c r="AE5114" i="3"/>
  <c r="I5114" i="3"/>
  <c r="AF5113" i="3"/>
  <c r="AE5113" i="3"/>
  <c r="I5113" i="3"/>
  <c r="AE5112" i="3"/>
  <c r="I5112" i="3"/>
  <c r="AF5112" i="3"/>
  <c r="AF5111" i="3"/>
  <c r="AE5111" i="3"/>
  <c r="I5111" i="3"/>
  <c r="AE5110" i="3"/>
  <c r="I5110" i="3"/>
  <c r="AF5110" i="3"/>
  <c r="AE5109" i="3"/>
  <c r="I5109" i="3"/>
  <c r="AF5109" i="3"/>
  <c r="AF5108" i="3"/>
  <c r="AE5108" i="3"/>
  <c r="I5108" i="3"/>
  <c r="AE5107" i="3"/>
  <c r="I5107" i="3"/>
  <c r="AF5107" i="3"/>
  <c r="AF5106" i="3"/>
  <c r="AE5106" i="3"/>
  <c r="I5106" i="3"/>
  <c r="AE5105" i="3"/>
  <c r="I5105" i="3"/>
  <c r="AF5105" i="3"/>
  <c r="AF5104" i="3"/>
  <c r="AE5104" i="3"/>
  <c r="I5104" i="3"/>
  <c r="AE5103" i="3"/>
  <c r="I5103" i="3"/>
  <c r="AF5103" i="3"/>
  <c r="AF5102" i="3"/>
  <c r="AE5102" i="3"/>
  <c r="I5102" i="3"/>
  <c r="AF5101" i="3"/>
  <c r="AE5101" i="3"/>
  <c r="I5101" i="3"/>
  <c r="AE5100" i="3"/>
  <c r="I5100" i="3"/>
  <c r="AF5100" i="3"/>
  <c r="AF5099" i="3"/>
  <c r="AE5099" i="3"/>
  <c r="I5099" i="3"/>
  <c r="AE5098" i="3"/>
  <c r="I5098" i="3"/>
  <c r="AF5098" i="3"/>
  <c r="AE5097" i="3"/>
  <c r="I5097" i="3"/>
  <c r="AF5097" i="3"/>
  <c r="AF5096" i="3"/>
  <c r="AE5096" i="3"/>
  <c r="I5096" i="3"/>
  <c r="AE5095" i="3"/>
  <c r="I5095" i="3"/>
  <c r="AF5095" i="3"/>
  <c r="AF5094" i="3"/>
  <c r="AE5094" i="3"/>
  <c r="I5094" i="3"/>
  <c r="AE5093" i="3"/>
  <c r="I5093" i="3"/>
  <c r="AF5093" i="3"/>
  <c r="AF5092" i="3"/>
  <c r="AE5092" i="3"/>
  <c r="I5092" i="3"/>
  <c r="AE5091" i="3"/>
  <c r="I5091" i="3"/>
  <c r="AF5091" i="3"/>
  <c r="AF5090" i="3"/>
  <c r="AE5090" i="3"/>
  <c r="I5090" i="3"/>
  <c r="AF5089" i="3"/>
  <c r="AE5089" i="3"/>
  <c r="I5089" i="3"/>
  <c r="AE5088" i="3"/>
  <c r="I5088" i="3"/>
  <c r="AF5088" i="3"/>
  <c r="AF5087" i="3"/>
  <c r="AE5087" i="3"/>
  <c r="I5087" i="3"/>
  <c r="AE5086" i="3"/>
  <c r="I5086" i="3"/>
  <c r="AF5086" i="3"/>
  <c r="AE5085" i="3"/>
  <c r="I5085" i="3"/>
  <c r="AF5085" i="3"/>
  <c r="AF5084" i="3"/>
  <c r="AE5084" i="3"/>
  <c r="I5084" i="3"/>
  <c r="AE5083" i="3"/>
  <c r="I5083" i="3"/>
  <c r="AF5083" i="3"/>
  <c r="AF5082" i="3"/>
  <c r="AE5082" i="3"/>
  <c r="I5082" i="3"/>
  <c r="AE5081" i="3"/>
  <c r="I5081" i="3"/>
  <c r="AF5081" i="3"/>
  <c r="AF5080" i="3"/>
  <c r="AE5080" i="3"/>
  <c r="I5080" i="3"/>
  <c r="AE5079" i="3"/>
  <c r="I5079" i="3"/>
  <c r="AF5079" i="3"/>
  <c r="AF5078" i="3"/>
  <c r="AE5078" i="3"/>
  <c r="I5078" i="3"/>
  <c r="AF5077" i="3"/>
  <c r="AE5077" i="3"/>
  <c r="I5077" i="3"/>
  <c r="AE5076" i="3"/>
  <c r="I5076" i="3"/>
  <c r="AF5076" i="3"/>
  <c r="AF5075" i="3"/>
  <c r="AE5075" i="3"/>
  <c r="I5075" i="3"/>
  <c r="AE5074" i="3"/>
  <c r="I5074" i="3"/>
  <c r="AF5074" i="3"/>
  <c r="AE5073" i="3"/>
  <c r="I5073" i="3"/>
  <c r="AF5073" i="3"/>
  <c r="AF5072" i="3"/>
  <c r="AE5072" i="3"/>
  <c r="I5072" i="3"/>
  <c r="AE5071" i="3"/>
  <c r="I5071" i="3"/>
  <c r="AF5071" i="3"/>
  <c r="AF5070" i="3"/>
  <c r="AE5070" i="3"/>
  <c r="I5070" i="3"/>
  <c r="AE5069" i="3"/>
  <c r="I5069" i="3"/>
  <c r="AF5069" i="3"/>
  <c r="AF5068" i="3"/>
  <c r="AE5068" i="3"/>
  <c r="I5068" i="3"/>
  <c r="AE5067" i="3"/>
  <c r="I5067" i="3"/>
  <c r="AF5067" i="3"/>
  <c r="AF5066" i="3"/>
  <c r="AE5066" i="3"/>
  <c r="I5066" i="3"/>
  <c r="AF5065" i="3"/>
  <c r="AE5065" i="3"/>
  <c r="I5065" i="3"/>
  <c r="AE5064" i="3"/>
  <c r="I5064" i="3"/>
  <c r="AF5064" i="3"/>
  <c r="AF5063" i="3"/>
  <c r="AE5063" i="3"/>
  <c r="I5063" i="3"/>
  <c r="AE5062" i="3"/>
  <c r="I5062" i="3"/>
  <c r="AF5062" i="3"/>
  <c r="AE5061" i="3"/>
  <c r="I5061" i="3"/>
  <c r="AF5061" i="3"/>
  <c r="AF5060" i="3"/>
  <c r="AE5060" i="3"/>
  <c r="I5060" i="3"/>
  <c r="AE5059" i="3"/>
  <c r="I5059" i="3"/>
  <c r="AF5059" i="3"/>
  <c r="AF5058" i="3"/>
  <c r="AE5058" i="3"/>
  <c r="I5058" i="3"/>
  <c r="AE5057" i="3"/>
  <c r="I5057" i="3"/>
  <c r="AF5057" i="3"/>
  <c r="AF5056" i="3"/>
  <c r="AE5056" i="3"/>
  <c r="I5056" i="3"/>
  <c r="AE5055" i="3"/>
  <c r="I5055" i="3"/>
  <c r="AF5055" i="3"/>
  <c r="AF5054" i="3"/>
  <c r="AE5054" i="3"/>
  <c r="I5054" i="3"/>
  <c r="AF5053" i="3"/>
  <c r="AE5053" i="3"/>
  <c r="I5053" i="3"/>
  <c r="AE5052" i="3"/>
  <c r="I5052" i="3"/>
  <c r="AF5052" i="3"/>
  <c r="AF5051" i="3"/>
  <c r="AE5051" i="3"/>
  <c r="I5051" i="3"/>
  <c r="AE5050" i="3"/>
  <c r="I5050" i="3"/>
  <c r="AF5050" i="3"/>
  <c r="AE5049" i="3"/>
  <c r="I5049" i="3"/>
  <c r="AF5049" i="3"/>
  <c r="AF5048" i="3"/>
  <c r="AE5048" i="3"/>
  <c r="I5048" i="3"/>
  <c r="AE5047" i="3"/>
  <c r="I5047" i="3"/>
  <c r="AF5047" i="3"/>
  <c r="AF5046" i="3"/>
  <c r="AE5046" i="3"/>
  <c r="I5046" i="3"/>
  <c r="AE5045" i="3"/>
  <c r="I5045" i="3"/>
  <c r="AF5045" i="3"/>
  <c r="AF5044" i="3"/>
  <c r="AE5044" i="3"/>
  <c r="I5044" i="3"/>
  <c r="AE5043" i="3"/>
  <c r="I5043" i="3"/>
  <c r="AF5043" i="3"/>
  <c r="AF5042" i="3"/>
  <c r="AE5042" i="3"/>
  <c r="I5042" i="3"/>
  <c r="AF5041" i="3"/>
  <c r="AE5041" i="3"/>
  <c r="I5041" i="3"/>
  <c r="AE5040" i="3"/>
  <c r="I5040" i="3"/>
  <c r="AF5040" i="3"/>
  <c r="AF5039" i="3"/>
  <c r="AE5039" i="3"/>
  <c r="I5039" i="3"/>
  <c r="AE5038" i="3"/>
  <c r="I5038" i="3"/>
  <c r="AF5038" i="3"/>
  <c r="AE5037" i="3"/>
  <c r="I5037" i="3"/>
  <c r="AF5037" i="3"/>
  <c r="AF5036" i="3"/>
  <c r="AE5036" i="3"/>
  <c r="I5036" i="3"/>
  <c r="AE5035" i="3"/>
  <c r="I5035" i="3"/>
  <c r="AF5035" i="3"/>
  <c r="AF5034" i="3"/>
  <c r="AE5034" i="3"/>
  <c r="I5034" i="3"/>
  <c r="AE5033" i="3"/>
  <c r="I5033" i="3"/>
  <c r="AF5033" i="3"/>
  <c r="AF5032" i="3"/>
  <c r="AE5032" i="3"/>
  <c r="I5032" i="3"/>
  <c r="AE5031" i="3"/>
  <c r="I5031" i="3"/>
  <c r="AF5031" i="3"/>
  <c r="AF5030" i="3"/>
  <c r="AE5030" i="3"/>
  <c r="I5030" i="3"/>
  <c r="AF5029" i="3"/>
  <c r="AE5029" i="3"/>
  <c r="I5029" i="3"/>
  <c r="AE5028" i="3"/>
  <c r="I5028" i="3"/>
  <c r="AF5028" i="3"/>
  <c r="AF5027" i="3"/>
  <c r="AE5027" i="3"/>
  <c r="I5027" i="3"/>
  <c r="AE5026" i="3"/>
  <c r="I5026" i="3"/>
  <c r="AF5026" i="3"/>
  <c r="AE5025" i="3"/>
  <c r="I5025" i="3"/>
  <c r="AF5025" i="3"/>
  <c r="AF5024" i="3"/>
  <c r="AE5024" i="3"/>
  <c r="I5024" i="3"/>
  <c r="AE5023" i="3"/>
  <c r="I5023" i="3"/>
  <c r="AF5023" i="3"/>
  <c r="AF5022" i="3"/>
  <c r="AE5022" i="3"/>
  <c r="I5022" i="3"/>
  <c r="AE5021" i="3"/>
  <c r="I5021" i="3"/>
  <c r="AF5021" i="3"/>
  <c r="AF5020" i="3"/>
  <c r="AE5020" i="3"/>
  <c r="I5020" i="3"/>
  <c r="AE5019" i="3"/>
  <c r="I5019" i="3"/>
  <c r="AF5019" i="3"/>
  <c r="AF5018" i="3"/>
  <c r="AE5018" i="3"/>
  <c r="I5018" i="3"/>
  <c r="AF5017" i="3"/>
  <c r="AE5017" i="3"/>
  <c r="I5017" i="3"/>
  <c r="AE5016" i="3"/>
  <c r="I5016" i="3"/>
  <c r="AF5016" i="3"/>
  <c r="AF5015" i="3"/>
  <c r="AE5015" i="3"/>
  <c r="I5015" i="3"/>
  <c r="AE5014" i="3"/>
  <c r="I5014" i="3"/>
  <c r="AF5014" i="3"/>
  <c r="AE5013" i="3"/>
  <c r="I5013" i="3"/>
  <c r="AF5013" i="3"/>
  <c r="AF5012" i="3"/>
  <c r="AE5012" i="3"/>
  <c r="I5012" i="3"/>
  <c r="AE5011" i="3"/>
  <c r="I5011" i="3"/>
  <c r="AF5011" i="3"/>
  <c r="AF5010" i="3"/>
  <c r="AE5010" i="3"/>
  <c r="I5010" i="3"/>
  <c r="AE5009" i="3"/>
  <c r="I5009" i="3"/>
  <c r="AF5009" i="3"/>
  <c r="AF5008" i="3"/>
  <c r="AE5008" i="3"/>
  <c r="I5008" i="3"/>
  <c r="AE5007" i="3"/>
  <c r="I5007" i="3"/>
  <c r="AF5007" i="3"/>
  <c r="AF5006" i="3"/>
  <c r="AE5006" i="3"/>
  <c r="I5006" i="3"/>
  <c r="AF5005" i="3"/>
  <c r="AE5005" i="3"/>
  <c r="I5005" i="3"/>
  <c r="AE5004" i="3"/>
  <c r="I5004" i="3"/>
  <c r="AF5004" i="3"/>
  <c r="AF5003" i="3"/>
  <c r="AE5003" i="3"/>
  <c r="I5003" i="3"/>
  <c r="AE5002" i="3"/>
  <c r="I5002" i="3"/>
  <c r="AF5002" i="3"/>
  <c r="AE5001" i="3"/>
  <c r="I5001" i="3"/>
  <c r="AF5001" i="3"/>
  <c r="AF5000" i="3"/>
  <c r="AE5000" i="3"/>
  <c r="I5000" i="3"/>
  <c r="AE4999" i="3"/>
  <c r="I4999" i="3"/>
  <c r="AF4999" i="3"/>
  <c r="AF4998" i="3"/>
  <c r="AE4998" i="3"/>
  <c r="I4998" i="3"/>
  <c r="AE4997" i="3"/>
  <c r="I4997" i="3"/>
  <c r="AF4997" i="3"/>
  <c r="AF4996" i="3"/>
  <c r="AE4996" i="3"/>
  <c r="I4996" i="3"/>
  <c r="AE4995" i="3"/>
  <c r="I4995" i="3"/>
  <c r="AF4995" i="3"/>
  <c r="AF4994" i="3"/>
  <c r="AE4994" i="3"/>
  <c r="I4994" i="3"/>
  <c r="AF4993" i="3"/>
  <c r="AE4993" i="3"/>
  <c r="I4993" i="3"/>
  <c r="AE4992" i="3"/>
  <c r="I4992" i="3"/>
  <c r="AF4992" i="3"/>
  <c r="AF4991" i="3"/>
  <c r="AE4991" i="3"/>
  <c r="I4991" i="3"/>
  <c r="AE4990" i="3"/>
  <c r="I4990" i="3"/>
  <c r="AF4990" i="3"/>
  <c r="AE4989" i="3"/>
  <c r="I4989" i="3"/>
  <c r="AF4989" i="3"/>
  <c r="AF4988" i="3"/>
  <c r="AE4988" i="3"/>
  <c r="I4988" i="3"/>
  <c r="AE4987" i="3"/>
  <c r="I4987" i="3"/>
  <c r="AF4987" i="3"/>
  <c r="AF4986" i="3"/>
  <c r="AE4986" i="3"/>
  <c r="I4986" i="3"/>
  <c r="AE4985" i="3"/>
  <c r="I4985" i="3"/>
  <c r="AF4985" i="3"/>
  <c r="AF4984" i="3"/>
  <c r="AE4984" i="3"/>
  <c r="I4984" i="3"/>
  <c r="AE4983" i="3"/>
  <c r="I4983" i="3"/>
  <c r="AF4983" i="3"/>
  <c r="AF4982" i="3"/>
  <c r="AE4982" i="3"/>
  <c r="I4982" i="3"/>
  <c r="AF4981" i="3"/>
  <c r="AE4981" i="3"/>
  <c r="I4981" i="3"/>
  <c r="AE4980" i="3"/>
  <c r="I4980" i="3"/>
  <c r="AF4980" i="3"/>
  <c r="AF4979" i="3"/>
  <c r="AE4979" i="3"/>
  <c r="I4979" i="3"/>
  <c r="AE4978" i="3"/>
  <c r="I4978" i="3"/>
  <c r="AF4978" i="3"/>
  <c r="AE4977" i="3"/>
  <c r="I4977" i="3"/>
  <c r="AF4977" i="3"/>
  <c r="AF4976" i="3"/>
  <c r="AE4976" i="3"/>
  <c r="I4976" i="3"/>
  <c r="AE4975" i="3"/>
  <c r="I4975" i="3"/>
  <c r="AF4975" i="3"/>
  <c r="AF4974" i="3"/>
  <c r="AE4974" i="3"/>
  <c r="I4974" i="3"/>
  <c r="AE4973" i="3"/>
  <c r="I4973" i="3"/>
  <c r="AF4973" i="3"/>
  <c r="AF4972" i="3"/>
  <c r="AE4972" i="3"/>
  <c r="I4972" i="3"/>
  <c r="AE4971" i="3"/>
  <c r="I4971" i="3"/>
  <c r="AF4971" i="3"/>
  <c r="AF4970" i="3"/>
  <c r="AE4970" i="3"/>
  <c r="I4970" i="3"/>
  <c r="AF4969" i="3"/>
  <c r="AE4969" i="3"/>
  <c r="I4969" i="3"/>
  <c r="AE4968" i="3"/>
  <c r="I4968" i="3"/>
  <c r="AF4968" i="3"/>
  <c r="AF4967" i="3"/>
  <c r="AE4967" i="3"/>
  <c r="I4967" i="3"/>
  <c r="AE4966" i="3"/>
  <c r="I4966" i="3"/>
  <c r="AF4966" i="3"/>
  <c r="AE4965" i="3"/>
  <c r="I4965" i="3"/>
  <c r="AF4965" i="3"/>
  <c r="AF4964" i="3"/>
  <c r="AE4964" i="3"/>
  <c r="I4964" i="3"/>
  <c r="AE4963" i="3"/>
  <c r="I4963" i="3"/>
  <c r="AF4963" i="3"/>
  <c r="AF4962" i="3"/>
  <c r="AE4962" i="3"/>
  <c r="I4962" i="3"/>
  <c r="AE4961" i="3"/>
  <c r="I4961" i="3"/>
  <c r="AF4961" i="3"/>
  <c r="AF4960" i="3"/>
  <c r="AE4960" i="3"/>
  <c r="I4960" i="3"/>
  <c r="AE4959" i="3"/>
  <c r="I4959" i="3"/>
  <c r="AF4959" i="3"/>
  <c r="AF4958" i="3"/>
  <c r="AE4958" i="3"/>
  <c r="I4958" i="3"/>
  <c r="AF4957" i="3"/>
  <c r="AE4957" i="3"/>
  <c r="I4957" i="3"/>
  <c r="AE4956" i="3"/>
  <c r="I4956" i="3"/>
  <c r="AF4956" i="3"/>
  <c r="AF4955" i="3"/>
  <c r="AE4955" i="3"/>
  <c r="I4955" i="3"/>
  <c r="AE4954" i="3"/>
  <c r="I4954" i="3"/>
  <c r="AF4954" i="3"/>
  <c r="AE4953" i="3"/>
  <c r="I4953" i="3"/>
  <c r="AF4953" i="3"/>
  <c r="AF4952" i="3"/>
  <c r="AE4952" i="3"/>
  <c r="I4952" i="3"/>
  <c r="AE4951" i="3"/>
  <c r="I4951" i="3"/>
  <c r="AF4951" i="3"/>
  <c r="AF4950" i="3"/>
  <c r="AE4950" i="3"/>
  <c r="I4950" i="3"/>
  <c r="AE4949" i="3"/>
  <c r="I4949" i="3"/>
  <c r="AF4949" i="3"/>
  <c r="AF4948" i="3"/>
  <c r="AE4948" i="3"/>
  <c r="I4948" i="3"/>
  <c r="AE4947" i="3"/>
  <c r="I4947" i="3"/>
  <c r="AF4947" i="3"/>
  <c r="AF4946" i="3"/>
  <c r="AE4946" i="3"/>
  <c r="I4946" i="3"/>
  <c r="AF4945" i="3"/>
  <c r="AE4945" i="3"/>
  <c r="I4945" i="3"/>
  <c r="AE4944" i="3"/>
  <c r="I4944" i="3"/>
  <c r="AF4944" i="3"/>
  <c r="AF4943" i="3"/>
  <c r="AE4943" i="3"/>
  <c r="I4943" i="3"/>
  <c r="AE4942" i="3"/>
  <c r="I4942" i="3"/>
  <c r="AF4942" i="3"/>
  <c r="AE4941" i="3"/>
  <c r="I4941" i="3"/>
  <c r="AF4941" i="3"/>
  <c r="AF4940" i="3"/>
  <c r="AE4940" i="3"/>
  <c r="I4940" i="3"/>
  <c r="AE4939" i="3"/>
  <c r="I4939" i="3"/>
  <c r="AF4939" i="3"/>
  <c r="AF4938" i="3"/>
  <c r="AE4938" i="3"/>
  <c r="I4938" i="3"/>
  <c r="AE4937" i="3"/>
  <c r="I4937" i="3"/>
  <c r="AF4937" i="3"/>
  <c r="AF4936" i="3"/>
  <c r="AE4936" i="3"/>
  <c r="I4936" i="3"/>
  <c r="AE4935" i="3"/>
  <c r="I4935" i="3"/>
  <c r="AF4935" i="3"/>
  <c r="AF4934" i="3"/>
  <c r="AE4934" i="3"/>
  <c r="I4934" i="3"/>
  <c r="AF4933" i="3"/>
  <c r="AE4933" i="3"/>
  <c r="I4933" i="3"/>
  <c r="AE4932" i="3"/>
  <c r="I4932" i="3"/>
  <c r="AF4932" i="3"/>
  <c r="AF4931" i="3"/>
  <c r="AE4931" i="3"/>
  <c r="I4931" i="3"/>
  <c r="AE4930" i="3"/>
  <c r="I4930" i="3"/>
  <c r="AF4930" i="3"/>
  <c r="AE4929" i="3"/>
  <c r="I4929" i="3"/>
  <c r="AF4929" i="3"/>
  <c r="AF4928" i="3"/>
  <c r="AE4928" i="3"/>
  <c r="I4928" i="3"/>
  <c r="AE4927" i="3"/>
  <c r="I4927" i="3"/>
  <c r="AF4927" i="3"/>
  <c r="AF4926" i="3"/>
  <c r="AE4926" i="3"/>
  <c r="I4926" i="3"/>
  <c r="AE4925" i="3"/>
  <c r="I4925" i="3"/>
  <c r="AF4925" i="3"/>
  <c r="AF4924" i="3"/>
  <c r="AE4924" i="3"/>
  <c r="I4924" i="3"/>
  <c r="AE4923" i="3"/>
  <c r="I4923" i="3"/>
  <c r="AF4923" i="3"/>
  <c r="AF4922" i="3"/>
  <c r="AE4922" i="3"/>
  <c r="I4922" i="3"/>
  <c r="AF4921" i="3"/>
  <c r="AE4921" i="3"/>
  <c r="I4921" i="3"/>
  <c r="AE4920" i="3"/>
  <c r="I4920" i="3"/>
  <c r="AF4920" i="3"/>
  <c r="AF4919" i="3"/>
  <c r="AE4919" i="3"/>
  <c r="I4919" i="3"/>
  <c r="AE4918" i="3"/>
  <c r="I4918" i="3"/>
  <c r="AF4918" i="3"/>
  <c r="AE4917" i="3"/>
  <c r="I4917" i="3"/>
  <c r="AF4917" i="3"/>
  <c r="AF4916" i="3"/>
  <c r="AE4916" i="3"/>
  <c r="I4916" i="3"/>
  <c r="AE4915" i="3"/>
  <c r="I4915" i="3"/>
  <c r="AF4915" i="3"/>
  <c r="AF4914" i="3"/>
  <c r="AE4914" i="3"/>
  <c r="I4914" i="3"/>
  <c r="AE4913" i="3"/>
  <c r="I4913" i="3"/>
  <c r="AF4913" i="3"/>
  <c r="AF4912" i="3"/>
  <c r="AE4912" i="3"/>
  <c r="I4912" i="3"/>
  <c r="AE4911" i="3"/>
  <c r="I4911" i="3"/>
  <c r="AF4911" i="3"/>
  <c r="AF4910" i="3"/>
  <c r="AE4910" i="3"/>
  <c r="I4910" i="3"/>
  <c r="AF4909" i="3"/>
  <c r="AE4909" i="3"/>
  <c r="I4909" i="3"/>
  <c r="AE4908" i="3"/>
  <c r="I4908" i="3"/>
  <c r="AF4908" i="3"/>
  <c r="AF4907" i="3"/>
  <c r="AE4907" i="3"/>
  <c r="I4907" i="3"/>
  <c r="AE4906" i="3"/>
  <c r="I4906" i="3"/>
  <c r="AF4906" i="3"/>
  <c r="AE4905" i="3"/>
  <c r="I4905" i="3"/>
  <c r="AF4905" i="3"/>
  <c r="AF4904" i="3"/>
  <c r="AE4904" i="3"/>
  <c r="I4904" i="3"/>
  <c r="AE4903" i="3"/>
  <c r="I4903" i="3"/>
  <c r="AF4903" i="3"/>
  <c r="AF4902" i="3"/>
  <c r="AE4902" i="3"/>
  <c r="I4902" i="3"/>
  <c r="AE4901" i="3"/>
  <c r="I4901" i="3"/>
  <c r="AF4901" i="3"/>
  <c r="AF4900" i="3"/>
  <c r="AE4900" i="3"/>
  <c r="I4900" i="3"/>
  <c r="AE4899" i="3"/>
  <c r="I4899" i="3"/>
  <c r="AF4899" i="3"/>
  <c r="AF4898" i="3"/>
  <c r="AE4898" i="3"/>
  <c r="I4898" i="3"/>
  <c r="AF4897" i="3"/>
  <c r="AE4897" i="3"/>
  <c r="I4897" i="3"/>
  <c r="AE4896" i="3"/>
  <c r="I4896" i="3"/>
  <c r="AF4896" i="3"/>
  <c r="AF4895" i="3"/>
  <c r="AE4895" i="3"/>
  <c r="I4895" i="3"/>
  <c r="AE4894" i="3"/>
  <c r="I4894" i="3"/>
  <c r="AF4894" i="3"/>
  <c r="AE4893" i="3"/>
  <c r="I4893" i="3"/>
  <c r="AF4893" i="3"/>
  <c r="AF4892" i="3"/>
  <c r="AE4892" i="3"/>
  <c r="I4892" i="3"/>
  <c r="AE4891" i="3"/>
  <c r="I4891" i="3"/>
  <c r="AF4891" i="3"/>
  <c r="AF4890" i="3"/>
  <c r="AE4890" i="3"/>
  <c r="I4890" i="3"/>
  <c r="AE4889" i="3"/>
  <c r="I4889" i="3"/>
  <c r="AF4889" i="3"/>
  <c r="AF4888" i="3"/>
  <c r="AE4888" i="3"/>
  <c r="I4888" i="3"/>
  <c r="AE4887" i="3"/>
  <c r="I4887" i="3"/>
  <c r="AF4887" i="3"/>
  <c r="AF4886" i="3"/>
  <c r="AE4886" i="3"/>
  <c r="I4886" i="3"/>
  <c r="AF4885" i="3"/>
  <c r="AE4885" i="3"/>
  <c r="I4885" i="3"/>
  <c r="AE4884" i="3"/>
  <c r="I4884" i="3"/>
  <c r="AF4884" i="3"/>
  <c r="AF4883" i="3"/>
  <c r="AE4883" i="3"/>
  <c r="I4883" i="3"/>
  <c r="AE4882" i="3"/>
  <c r="I4882" i="3"/>
  <c r="AF4882" i="3"/>
  <c r="AE4881" i="3"/>
  <c r="I4881" i="3"/>
  <c r="AF4881" i="3"/>
  <c r="AF4880" i="3"/>
  <c r="AE4880" i="3"/>
  <c r="I4880" i="3"/>
  <c r="AE4879" i="3"/>
  <c r="I4879" i="3"/>
  <c r="AF4879" i="3"/>
  <c r="AF4878" i="3"/>
  <c r="AE4878" i="3"/>
  <c r="I4878" i="3"/>
  <c r="AE4877" i="3"/>
  <c r="I4877" i="3"/>
  <c r="AF4877" i="3"/>
  <c r="AF4876" i="3"/>
  <c r="AE4876" i="3"/>
  <c r="I4876" i="3"/>
  <c r="AE4875" i="3"/>
  <c r="I4875" i="3"/>
  <c r="AF4875" i="3"/>
  <c r="AF4874" i="3"/>
  <c r="AE4874" i="3"/>
  <c r="I4874" i="3"/>
  <c r="AF4873" i="3"/>
  <c r="AE4873" i="3"/>
  <c r="I4873" i="3"/>
  <c r="AE4872" i="3"/>
  <c r="I4872" i="3"/>
  <c r="AF4872" i="3"/>
  <c r="AF4871" i="3"/>
  <c r="AE4871" i="3"/>
  <c r="I4871" i="3"/>
  <c r="AE4870" i="3"/>
  <c r="I4870" i="3"/>
  <c r="AF4870" i="3"/>
  <c r="AE4869" i="3"/>
  <c r="I4869" i="3"/>
  <c r="AF4869" i="3"/>
  <c r="AF4868" i="3"/>
  <c r="AE4868" i="3"/>
  <c r="I4868" i="3"/>
  <c r="AE4867" i="3"/>
  <c r="I4867" i="3"/>
  <c r="AF4867" i="3"/>
  <c r="AF4866" i="3"/>
  <c r="AE4866" i="3"/>
  <c r="I4866" i="3"/>
  <c r="AE4865" i="3"/>
  <c r="I4865" i="3"/>
  <c r="AF4865" i="3"/>
  <c r="AF4864" i="3"/>
  <c r="AE4864" i="3"/>
  <c r="I4864" i="3"/>
  <c r="AE4863" i="3"/>
  <c r="I4863" i="3"/>
  <c r="AF4863" i="3"/>
  <c r="AF4862" i="3"/>
  <c r="AE4862" i="3"/>
  <c r="I4862" i="3"/>
  <c r="AF4861" i="3"/>
  <c r="AE4861" i="3"/>
  <c r="I4861" i="3"/>
  <c r="AE4860" i="3"/>
  <c r="I4860" i="3"/>
  <c r="AF4860" i="3"/>
  <c r="AF4859" i="3"/>
  <c r="AE4859" i="3"/>
  <c r="I4859" i="3"/>
  <c r="AE4858" i="3"/>
  <c r="I4858" i="3"/>
  <c r="AF4858" i="3"/>
  <c r="AE4857" i="3"/>
  <c r="I4857" i="3"/>
  <c r="AF4857" i="3"/>
  <c r="AF4856" i="3"/>
  <c r="AE4856" i="3"/>
  <c r="I4856" i="3"/>
  <c r="AE4855" i="3"/>
  <c r="I4855" i="3"/>
  <c r="AF4855" i="3"/>
  <c r="AF4854" i="3"/>
  <c r="AE4854" i="3"/>
  <c r="I4854" i="3"/>
  <c r="AE4853" i="3"/>
  <c r="I4853" i="3"/>
  <c r="AF4853" i="3"/>
  <c r="AF4852" i="3"/>
  <c r="AE4852" i="3"/>
  <c r="I4852" i="3"/>
  <c r="AE4851" i="3"/>
  <c r="I4851" i="3"/>
  <c r="AF4851" i="3"/>
  <c r="AF4850" i="3"/>
  <c r="AE4850" i="3"/>
  <c r="I4850" i="3"/>
  <c r="AF4849" i="3"/>
  <c r="AE4849" i="3"/>
  <c r="I4849" i="3"/>
  <c r="AE4848" i="3"/>
  <c r="I4848" i="3"/>
  <c r="AF4848" i="3"/>
  <c r="AF4847" i="3"/>
  <c r="AE4847" i="3"/>
  <c r="I4847" i="3"/>
  <c r="AE4846" i="3"/>
  <c r="I4846" i="3"/>
  <c r="AF4846" i="3"/>
  <c r="AE4845" i="3"/>
  <c r="I4845" i="3"/>
  <c r="AF4845" i="3"/>
  <c r="AF4844" i="3"/>
  <c r="AE4844" i="3"/>
  <c r="I4844" i="3"/>
  <c r="AE4843" i="3"/>
  <c r="I4843" i="3"/>
  <c r="AF4843" i="3"/>
  <c r="AF4842" i="3"/>
  <c r="AE4842" i="3"/>
  <c r="I4842" i="3"/>
  <c r="AE4841" i="3"/>
  <c r="I4841" i="3"/>
  <c r="AF4841" i="3"/>
  <c r="AF4840" i="3"/>
  <c r="AE4840" i="3"/>
  <c r="I4840" i="3"/>
  <c r="AE4839" i="3"/>
  <c r="I4839" i="3"/>
  <c r="AF4839" i="3"/>
  <c r="AF4838" i="3"/>
  <c r="AE4838" i="3"/>
  <c r="I4838" i="3"/>
  <c r="AF4837" i="3"/>
  <c r="AE4837" i="3"/>
  <c r="I4837" i="3"/>
  <c r="AE4836" i="3"/>
  <c r="I4836" i="3"/>
  <c r="AF4836" i="3"/>
  <c r="AF4835" i="3"/>
  <c r="AE4835" i="3"/>
  <c r="I4835" i="3"/>
  <c r="AE4834" i="3"/>
  <c r="I4834" i="3"/>
  <c r="AF4834" i="3"/>
  <c r="AE4833" i="3"/>
  <c r="I4833" i="3"/>
  <c r="AF4833" i="3"/>
  <c r="AF4832" i="3"/>
  <c r="AE4832" i="3"/>
  <c r="I4832" i="3"/>
  <c r="AE4831" i="3"/>
  <c r="I4831" i="3"/>
  <c r="AF4831" i="3"/>
  <c r="AF4830" i="3"/>
  <c r="AE4830" i="3"/>
  <c r="I4830" i="3"/>
  <c r="AE4829" i="3"/>
  <c r="I4829" i="3"/>
  <c r="AF4829" i="3"/>
  <c r="AF4828" i="3"/>
  <c r="AE4828" i="3"/>
  <c r="I4828" i="3"/>
  <c r="AE4827" i="3"/>
  <c r="I4827" i="3"/>
  <c r="AF4827" i="3"/>
  <c r="AF4826" i="3"/>
  <c r="AE4826" i="3"/>
  <c r="I4826" i="3"/>
  <c r="AF4825" i="3"/>
  <c r="AE4825" i="3"/>
  <c r="I4825" i="3"/>
  <c r="AE4824" i="3"/>
  <c r="I4824" i="3"/>
  <c r="AF4824" i="3"/>
  <c r="AF4823" i="3"/>
  <c r="AE4823" i="3"/>
  <c r="I4823" i="3"/>
  <c r="AE4822" i="3"/>
  <c r="I4822" i="3"/>
  <c r="AF4822" i="3"/>
  <c r="AE4821" i="3"/>
  <c r="I4821" i="3"/>
  <c r="AF4821" i="3"/>
  <c r="AF4820" i="3"/>
  <c r="AE4820" i="3"/>
  <c r="I4820" i="3"/>
  <c r="AE4819" i="3"/>
  <c r="I4819" i="3"/>
  <c r="AF4819" i="3"/>
  <c r="AF4818" i="3"/>
  <c r="AE4818" i="3"/>
  <c r="I4818" i="3"/>
  <c r="AE4817" i="3"/>
  <c r="I4817" i="3"/>
  <c r="AF4817" i="3"/>
  <c r="AF4816" i="3"/>
  <c r="AE4816" i="3"/>
  <c r="I4816" i="3"/>
  <c r="AE4815" i="3"/>
  <c r="I4815" i="3"/>
  <c r="AF4815" i="3"/>
  <c r="AF4814" i="3"/>
  <c r="AE4814" i="3"/>
  <c r="I4814" i="3"/>
  <c r="AF4813" i="3"/>
  <c r="AE4813" i="3"/>
  <c r="I4813" i="3"/>
  <c r="AE4812" i="3"/>
  <c r="I4812" i="3"/>
  <c r="AF4812" i="3"/>
  <c r="AF4811" i="3"/>
  <c r="AE4811" i="3"/>
  <c r="I4811" i="3"/>
  <c r="AE4810" i="3"/>
  <c r="I4810" i="3"/>
  <c r="AF4810" i="3"/>
  <c r="AE4809" i="3"/>
  <c r="I4809" i="3"/>
  <c r="AF4809" i="3"/>
  <c r="AF4808" i="3"/>
  <c r="AE4808" i="3"/>
  <c r="I4808" i="3"/>
  <c r="AE4807" i="3"/>
  <c r="I4807" i="3"/>
  <c r="AF4807" i="3"/>
  <c r="AF4806" i="3"/>
  <c r="AE4806" i="3"/>
  <c r="I4806" i="3"/>
  <c r="AE4805" i="3"/>
  <c r="I4805" i="3"/>
  <c r="AF4805" i="3"/>
  <c r="AF4804" i="3"/>
  <c r="AE4804" i="3"/>
  <c r="I4804" i="3"/>
  <c r="AE4803" i="3"/>
  <c r="I4803" i="3"/>
  <c r="AF4803" i="3"/>
  <c r="AF4802" i="3"/>
  <c r="AE4802" i="3"/>
  <c r="I4802" i="3"/>
  <c r="AF4801" i="3"/>
  <c r="AE4801" i="3"/>
  <c r="I4801" i="3"/>
  <c r="AE4800" i="3"/>
  <c r="I4800" i="3"/>
  <c r="AF4800" i="3"/>
  <c r="AF4799" i="3"/>
  <c r="AE4799" i="3"/>
  <c r="I4799" i="3"/>
  <c r="AE4798" i="3"/>
  <c r="I4798" i="3"/>
  <c r="AF4798" i="3"/>
  <c r="AE4797" i="3"/>
  <c r="I4797" i="3"/>
  <c r="AF4797" i="3"/>
  <c r="AF4796" i="3"/>
  <c r="AE4796" i="3"/>
  <c r="I4796" i="3"/>
  <c r="AE4795" i="3"/>
  <c r="I4795" i="3"/>
  <c r="AF4795" i="3"/>
  <c r="AF4794" i="3"/>
  <c r="AE4794" i="3"/>
  <c r="I4794" i="3"/>
  <c r="AE4793" i="3"/>
  <c r="I4793" i="3"/>
  <c r="AF4793" i="3"/>
  <c r="AF4792" i="3"/>
  <c r="AE4792" i="3"/>
  <c r="I4792" i="3"/>
  <c r="AE4791" i="3"/>
  <c r="I4791" i="3"/>
  <c r="AF4791" i="3"/>
  <c r="AF4790" i="3"/>
  <c r="AE4790" i="3"/>
  <c r="I4790" i="3"/>
  <c r="AF4789" i="3"/>
  <c r="AE4789" i="3"/>
  <c r="I4789" i="3"/>
  <c r="AE4788" i="3"/>
  <c r="I4788" i="3"/>
  <c r="AF4788" i="3"/>
  <c r="AF4787" i="3"/>
  <c r="AE4787" i="3"/>
  <c r="I4787" i="3"/>
  <c r="AE4786" i="3"/>
  <c r="I4786" i="3"/>
  <c r="AF4786" i="3"/>
  <c r="AE4785" i="3"/>
  <c r="I4785" i="3"/>
  <c r="AF4785" i="3"/>
  <c r="AF4784" i="3"/>
  <c r="AE4784" i="3"/>
  <c r="I4784" i="3"/>
  <c r="AE4783" i="3"/>
  <c r="I4783" i="3"/>
  <c r="AF4783" i="3"/>
  <c r="AF4782" i="3"/>
  <c r="AE4782" i="3"/>
  <c r="I4782" i="3"/>
  <c r="AE4781" i="3"/>
  <c r="I4781" i="3"/>
  <c r="AF4781" i="3"/>
  <c r="AF4780" i="3"/>
  <c r="AE4780" i="3"/>
  <c r="I4780" i="3"/>
  <c r="AE4779" i="3"/>
  <c r="I4779" i="3"/>
  <c r="AF4779" i="3"/>
  <c r="AF4778" i="3"/>
  <c r="AE4778" i="3"/>
  <c r="I4778" i="3"/>
  <c r="AF4777" i="3"/>
  <c r="AE4777" i="3"/>
  <c r="I4777" i="3"/>
  <c r="AE4776" i="3"/>
  <c r="I4776" i="3"/>
  <c r="AF4776" i="3"/>
  <c r="AF4775" i="3"/>
  <c r="AE4775" i="3"/>
  <c r="I4775" i="3"/>
  <c r="AE4774" i="3"/>
  <c r="I4774" i="3"/>
  <c r="AF4774" i="3"/>
  <c r="AE4773" i="3"/>
  <c r="I4773" i="3"/>
  <c r="AF4773" i="3"/>
  <c r="AF4772" i="3"/>
  <c r="AE4772" i="3"/>
  <c r="I4772" i="3"/>
  <c r="AE4771" i="3"/>
  <c r="I4771" i="3"/>
  <c r="AF4771" i="3"/>
  <c r="AF4770" i="3"/>
  <c r="AE4770" i="3"/>
  <c r="I4770" i="3"/>
  <c r="AE4769" i="3"/>
  <c r="I4769" i="3"/>
  <c r="AF4769" i="3"/>
  <c r="AF4768" i="3"/>
  <c r="AE4768" i="3"/>
  <c r="I4768" i="3"/>
  <c r="AE4767" i="3"/>
  <c r="I4767" i="3"/>
  <c r="AF4767" i="3"/>
  <c r="AF4766" i="3"/>
  <c r="AE4766" i="3"/>
  <c r="I4766" i="3"/>
  <c r="AF4765" i="3"/>
  <c r="AE4765" i="3"/>
  <c r="I4765" i="3"/>
  <c r="AE4764" i="3"/>
  <c r="I4764" i="3"/>
  <c r="AF4764" i="3"/>
  <c r="AF4763" i="3"/>
  <c r="AE4763" i="3"/>
  <c r="I4763" i="3"/>
  <c r="AE4762" i="3"/>
  <c r="I4762" i="3"/>
  <c r="AF4762" i="3"/>
  <c r="AE4761" i="3"/>
  <c r="I4761" i="3"/>
  <c r="AF4761" i="3"/>
  <c r="AF4760" i="3"/>
  <c r="AE4760" i="3"/>
  <c r="I4760" i="3"/>
  <c r="AE4759" i="3"/>
  <c r="I4759" i="3"/>
  <c r="AF4759" i="3"/>
  <c r="AF4758" i="3"/>
  <c r="AE4758" i="3"/>
  <c r="I4758" i="3"/>
  <c r="AE4757" i="3"/>
  <c r="I4757" i="3"/>
  <c r="AF4757" i="3"/>
  <c r="AF4756" i="3"/>
  <c r="AE4756" i="3"/>
  <c r="I4756" i="3"/>
  <c r="AE4755" i="3"/>
  <c r="I4755" i="3"/>
  <c r="AF4755" i="3"/>
  <c r="AF4754" i="3"/>
  <c r="AE4754" i="3"/>
  <c r="I4754" i="3"/>
  <c r="AF4753" i="3"/>
  <c r="AE4753" i="3"/>
  <c r="I4753" i="3"/>
  <c r="AE4752" i="3"/>
  <c r="I4752" i="3"/>
  <c r="AF4752" i="3"/>
  <c r="AF4751" i="3"/>
  <c r="AE4751" i="3"/>
  <c r="I4751" i="3"/>
  <c r="AE4750" i="3"/>
  <c r="I4750" i="3"/>
  <c r="AF4750" i="3"/>
  <c r="AE4749" i="3"/>
  <c r="I4749" i="3"/>
  <c r="AF4749" i="3"/>
  <c r="AF4748" i="3"/>
  <c r="AE4748" i="3"/>
  <c r="I4748" i="3"/>
  <c r="AE4747" i="3"/>
  <c r="I4747" i="3"/>
  <c r="AF4747" i="3"/>
  <c r="AF4746" i="3"/>
  <c r="AE4746" i="3"/>
  <c r="I4746" i="3"/>
  <c r="AE4745" i="3"/>
  <c r="I4745" i="3"/>
  <c r="AF4745" i="3"/>
  <c r="AF4744" i="3"/>
  <c r="AE4744" i="3"/>
  <c r="I4744" i="3"/>
  <c r="AE4743" i="3"/>
  <c r="I4743" i="3"/>
  <c r="AF4743" i="3"/>
  <c r="AF4742" i="3"/>
  <c r="AE4742" i="3"/>
  <c r="I4742" i="3"/>
  <c r="AF4741" i="3"/>
  <c r="AE4741" i="3"/>
  <c r="I4741" i="3"/>
  <c r="AE4740" i="3"/>
  <c r="I4740" i="3"/>
  <c r="AF4740" i="3"/>
  <c r="AF4739" i="3"/>
  <c r="AE4739" i="3"/>
  <c r="I4739" i="3"/>
  <c r="AE4738" i="3"/>
  <c r="I4738" i="3"/>
  <c r="AF4738" i="3"/>
  <c r="AE4737" i="3"/>
  <c r="I4737" i="3"/>
  <c r="AF4737" i="3"/>
  <c r="AF4736" i="3"/>
  <c r="AE4736" i="3"/>
  <c r="I4736" i="3"/>
  <c r="AE4735" i="3"/>
  <c r="I4735" i="3"/>
  <c r="AF4735" i="3"/>
  <c r="AF4734" i="3"/>
  <c r="AE4734" i="3"/>
  <c r="I4734" i="3"/>
  <c r="AE4733" i="3"/>
  <c r="I4733" i="3"/>
  <c r="AF4733" i="3"/>
  <c r="AF4732" i="3"/>
  <c r="AE4732" i="3"/>
  <c r="I4732" i="3"/>
  <c r="AE4731" i="3"/>
  <c r="I4731" i="3"/>
  <c r="AF4731" i="3"/>
  <c r="AF4730" i="3"/>
  <c r="AE4730" i="3"/>
  <c r="I4730" i="3"/>
  <c r="AF4729" i="3"/>
  <c r="AE4729" i="3"/>
  <c r="I4729" i="3"/>
  <c r="AE4728" i="3"/>
  <c r="I4728" i="3"/>
  <c r="AF4728" i="3"/>
  <c r="AF4727" i="3"/>
  <c r="AE4727" i="3"/>
  <c r="I4727" i="3"/>
  <c r="AE4726" i="3"/>
  <c r="I4726" i="3"/>
  <c r="AF4726" i="3"/>
  <c r="AE4725" i="3"/>
  <c r="I4725" i="3"/>
  <c r="AF4725" i="3"/>
  <c r="AF4724" i="3"/>
  <c r="AE4724" i="3"/>
  <c r="I4724" i="3"/>
  <c r="AE4723" i="3"/>
  <c r="I4723" i="3"/>
  <c r="AF4723" i="3"/>
  <c r="AF4722" i="3"/>
  <c r="AE4722" i="3"/>
  <c r="I4722" i="3"/>
  <c r="AE4721" i="3"/>
  <c r="I4721" i="3"/>
  <c r="AF4721" i="3"/>
  <c r="AF4720" i="3"/>
  <c r="AE4720" i="3"/>
  <c r="I4720" i="3"/>
  <c r="AE4719" i="3"/>
  <c r="I4719" i="3"/>
  <c r="AF4719" i="3"/>
  <c r="AF4718" i="3"/>
  <c r="AE4718" i="3"/>
  <c r="I4718" i="3"/>
  <c r="AF4717" i="3"/>
  <c r="AE4717" i="3"/>
  <c r="I4717" i="3"/>
  <c r="AE4716" i="3"/>
  <c r="I4716" i="3"/>
  <c r="AF4716" i="3"/>
  <c r="AF4715" i="3"/>
  <c r="AE4715" i="3"/>
  <c r="I4715" i="3"/>
  <c r="AE4714" i="3"/>
  <c r="I4714" i="3"/>
  <c r="AF4714" i="3"/>
  <c r="AE4713" i="3"/>
  <c r="I4713" i="3"/>
  <c r="AF4713" i="3"/>
  <c r="AF4712" i="3"/>
  <c r="AE4712" i="3"/>
  <c r="I4712" i="3"/>
  <c r="AE4711" i="3"/>
  <c r="I4711" i="3"/>
  <c r="AF4711" i="3"/>
  <c r="AF4710" i="3"/>
  <c r="AE4710" i="3"/>
  <c r="I4710" i="3"/>
  <c r="AE4709" i="3"/>
  <c r="I4709" i="3"/>
  <c r="AF4709" i="3"/>
  <c r="AF4708" i="3"/>
  <c r="AE4708" i="3"/>
  <c r="I4708" i="3"/>
  <c r="AE4707" i="3"/>
  <c r="I4707" i="3"/>
  <c r="AF4707" i="3"/>
  <c r="AF4706" i="3"/>
  <c r="AE4706" i="3"/>
  <c r="I4706" i="3"/>
  <c r="AF4705" i="3"/>
  <c r="AE4705" i="3"/>
  <c r="I4705" i="3"/>
  <c r="AE4704" i="3"/>
  <c r="I4704" i="3"/>
  <c r="AF4704" i="3"/>
  <c r="AF4703" i="3"/>
  <c r="AE4703" i="3"/>
  <c r="I4703" i="3"/>
  <c r="AE4702" i="3"/>
  <c r="I4702" i="3"/>
  <c r="AF4702" i="3"/>
  <c r="AE4701" i="3"/>
  <c r="I4701" i="3"/>
  <c r="AF4701" i="3"/>
  <c r="AF4700" i="3"/>
  <c r="AE4700" i="3"/>
  <c r="I4700" i="3"/>
  <c r="AE4699" i="3"/>
  <c r="I4699" i="3"/>
  <c r="AF4699" i="3"/>
  <c r="AF4698" i="3"/>
  <c r="AE4698" i="3"/>
  <c r="I4698" i="3"/>
  <c r="AE4697" i="3"/>
  <c r="I4697" i="3"/>
  <c r="AF4697" i="3"/>
  <c r="AF4696" i="3"/>
  <c r="AE4696" i="3"/>
  <c r="I4696" i="3"/>
  <c r="AE4695" i="3"/>
  <c r="I4695" i="3"/>
  <c r="AF4695" i="3"/>
  <c r="AF4694" i="3"/>
  <c r="AE4694" i="3"/>
  <c r="I4694" i="3"/>
  <c r="AE4693" i="3"/>
  <c r="I4693" i="3"/>
  <c r="AF4693" i="3"/>
  <c r="AE4692" i="3"/>
  <c r="I4692" i="3"/>
  <c r="AF4692" i="3"/>
  <c r="AF4691" i="3"/>
  <c r="AE4691" i="3"/>
  <c r="I4691" i="3"/>
  <c r="AE4690" i="3"/>
  <c r="I4690" i="3"/>
  <c r="AF4690" i="3"/>
  <c r="AE4689" i="3"/>
  <c r="I4689" i="3"/>
  <c r="AF4689" i="3"/>
  <c r="AF4688" i="3"/>
  <c r="AE4688" i="3"/>
  <c r="I4688" i="3"/>
  <c r="AE4687" i="3"/>
  <c r="I4687" i="3"/>
  <c r="AF4687" i="3"/>
  <c r="AF4686" i="3"/>
  <c r="AE4686" i="3"/>
  <c r="I4686" i="3"/>
  <c r="AE4685" i="3"/>
  <c r="I4685" i="3"/>
  <c r="AF4685" i="3"/>
  <c r="AF4684" i="3"/>
  <c r="AE4684" i="3"/>
  <c r="I4684" i="3"/>
  <c r="AE4683" i="3"/>
  <c r="I4683" i="3"/>
  <c r="AF4683" i="3"/>
  <c r="AF4682" i="3"/>
  <c r="AE4682" i="3"/>
  <c r="I4682" i="3"/>
  <c r="AF4681" i="3"/>
  <c r="AE4681" i="3"/>
  <c r="I4681" i="3"/>
  <c r="AE4680" i="3"/>
  <c r="I4680" i="3"/>
  <c r="AF4680" i="3"/>
  <c r="AF4679" i="3"/>
  <c r="AE4679" i="3"/>
  <c r="I4679" i="3"/>
  <c r="AE4678" i="3"/>
  <c r="I4678" i="3"/>
  <c r="AF4678" i="3"/>
  <c r="AE4677" i="3"/>
  <c r="I4677" i="3"/>
  <c r="AF4677" i="3"/>
  <c r="AF4676" i="3"/>
  <c r="AE4676" i="3"/>
  <c r="I4676" i="3"/>
  <c r="AE4675" i="3"/>
  <c r="I4675" i="3"/>
  <c r="AF4675" i="3"/>
  <c r="AF4674" i="3"/>
  <c r="AE4674" i="3"/>
  <c r="I4674" i="3"/>
  <c r="AE4673" i="3"/>
  <c r="I4673" i="3"/>
  <c r="AF4673" i="3"/>
  <c r="AF4672" i="3"/>
  <c r="AE4672" i="3"/>
  <c r="I4672" i="3"/>
  <c r="AE4671" i="3"/>
  <c r="I4671" i="3"/>
  <c r="AF4671" i="3"/>
  <c r="AF4670" i="3"/>
  <c r="AE4670" i="3"/>
  <c r="I4670" i="3"/>
  <c r="AE4669" i="3"/>
  <c r="I4669" i="3"/>
  <c r="AF4669" i="3"/>
  <c r="AE4668" i="3"/>
  <c r="I4668" i="3"/>
  <c r="AF4668" i="3"/>
  <c r="AF4667" i="3"/>
  <c r="AE4667" i="3"/>
  <c r="I4667" i="3"/>
  <c r="AE4666" i="3"/>
  <c r="I4666" i="3"/>
  <c r="AF4666" i="3"/>
  <c r="AE4665" i="3"/>
  <c r="I4665" i="3"/>
  <c r="AF4665" i="3"/>
  <c r="AF4664" i="3"/>
  <c r="AE4664" i="3"/>
  <c r="I4664" i="3"/>
  <c r="AE4663" i="3"/>
  <c r="I4663" i="3"/>
  <c r="AF4663" i="3"/>
  <c r="AF4662" i="3"/>
  <c r="AE4662" i="3"/>
  <c r="I4662" i="3"/>
  <c r="AE4661" i="3"/>
  <c r="I4661" i="3"/>
  <c r="AF4661" i="3"/>
  <c r="AF4660" i="3"/>
  <c r="AE4660" i="3"/>
  <c r="I4660" i="3"/>
  <c r="AE4659" i="3"/>
  <c r="I4659" i="3"/>
  <c r="AF4659" i="3"/>
  <c r="AF4658" i="3"/>
  <c r="AE4658" i="3"/>
  <c r="I4658" i="3"/>
  <c r="AF4657" i="3"/>
  <c r="AE4657" i="3"/>
  <c r="I4657" i="3"/>
  <c r="AE4656" i="3"/>
  <c r="I4656" i="3"/>
  <c r="AF4656" i="3"/>
  <c r="AF4655" i="3"/>
  <c r="AE4655" i="3"/>
  <c r="I4655" i="3"/>
  <c r="AE4654" i="3"/>
  <c r="I4654" i="3"/>
  <c r="AF4654" i="3"/>
  <c r="AE4653" i="3"/>
  <c r="I4653" i="3"/>
  <c r="AF4653" i="3"/>
  <c r="AF4652" i="3"/>
  <c r="AE4652" i="3"/>
  <c r="I4652" i="3"/>
  <c r="AE4651" i="3"/>
  <c r="I4651" i="3"/>
  <c r="AF4651" i="3"/>
  <c r="AF4650" i="3"/>
  <c r="AE4650" i="3"/>
  <c r="I4650" i="3"/>
  <c r="AE4649" i="3"/>
  <c r="I4649" i="3"/>
  <c r="AF4649" i="3"/>
  <c r="AF4648" i="3"/>
  <c r="AE4648" i="3"/>
  <c r="I4648" i="3"/>
  <c r="AE4647" i="3"/>
  <c r="I4647" i="3"/>
  <c r="AF4647" i="3"/>
  <c r="AF4646" i="3"/>
  <c r="AE4646" i="3"/>
  <c r="I4646" i="3"/>
  <c r="AE4645" i="3"/>
  <c r="I4645" i="3"/>
  <c r="AF4645" i="3"/>
  <c r="AE4644" i="3"/>
  <c r="I4644" i="3"/>
  <c r="AF4644" i="3"/>
  <c r="AF4643" i="3"/>
  <c r="AE4643" i="3"/>
  <c r="I4643" i="3"/>
  <c r="AE4642" i="3"/>
  <c r="I4642" i="3"/>
  <c r="AF4642" i="3"/>
  <c r="AE4641" i="3"/>
  <c r="I4641" i="3"/>
  <c r="AF4641" i="3"/>
  <c r="AF4640" i="3"/>
  <c r="AE4640" i="3"/>
  <c r="I4640" i="3"/>
  <c r="AE4639" i="3"/>
  <c r="I4639" i="3"/>
  <c r="AF4639" i="3"/>
  <c r="AF4638" i="3"/>
  <c r="AE4638" i="3"/>
  <c r="I4638" i="3"/>
  <c r="AE4637" i="3"/>
  <c r="I4637" i="3"/>
  <c r="AF4637" i="3"/>
  <c r="AF4636" i="3"/>
  <c r="AE4636" i="3"/>
  <c r="I4636" i="3"/>
  <c r="AE4635" i="3"/>
  <c r="I4635" i="3"/>
  <c r="AF4635" i="3"/>
  <c r="AF4634" i="3"/>
  <c r="AE4634" i="3"/>
  <c r="I4634" i="3"/>
  <c r="AF4633" i="3"/>
  <c r="AE4633" i="3"/>
  <c r="I4633" i="3"/>
  <c r="AE4632" i="3"/>
  <c r="I4632" i="3"/>
  <c r="AF4632" i="3"/>
  <c r="AF4631" i="3"/>
  <c r="AE4631" i="3"/>
  <c r="I4631" i="3"/>
  <c r="AE4630" i="3"/>
  <c r="I4630" i="3"/>
  <c r="AF4630" i="3"/>
  <c r="AE4629" i="3"/>
  <c r="I4629" i="3"/>
  <c r="AF4629" i="3"/>
  <c r="AF4628" i="3"/>
  <c r="AE4628" i="3"/>
  <c r="I4628" i="3"/>
  <c r="AE4627" i="3"/>
  <c r="I4627" i="3"/>
  <c r="AF4627" i="3"/>
  <c r="AF4626" i="3"/>
  <c r="AE4626" i="3"/>
  <c r="I4626" i="3"/>
  <c r="AE4625" i="3"/>
  <c r="I4625" i="3"/>
  <c r="AF4625" i="3"/>
  <c r="AF4624" i="3"/>
  <c r="AE4624" i="3"/>
  <c r="I4624" i="3"/>
  <c r="AE4623" i="3"/>
  <c r="I4623" i="3"/>
  <c r="AF4623" i="3"/>
  <c r="AF4622" i="3"/>
  <c r="AE4622" i="3"/>
  <c r="I4622" i="3"/>
  <c r="AE4621" i="3"/>
  <c r="I4621" i="3"/>
  <c r="AF4621" i="3"/>
  <c r="AE4620" i="3"/>
  <c r="I4620" i="3"/>
  <c r="AF4620" i="3"/>
  <c r="AF4619" i="3"/>
  <c r="AE4619" i="3"/>
  <c r="I4619" i="3"/>
  <c r="AE4618" i="3"/>
  <c r="I4618" i="3"/>
  <c r="AF4618" i="3"/>
  <c r="AE4617" i="3"/>
  <c r="I4617" i="3"/>
  <c r="AF4617" i="3"/>
  <c r="AF4616" i="3"/>
  <c r="AE4616" i="3"/>
  <c r="I4616" i="3"/>
  <c r="AE4615" i="3"/>
  <c r="I4615" i="3"/>
  <c r="AF4615" i="3"/>
  <c r="AF4614" i="3"/>
  <c r="AE4614" i="3"/>
  <c r="I4614" i="3"/>
  <c r="AE4613" i="3"/>
  <c r="I4613" i="3"/>
  <c r="AF4613" i="3"/>
  <c r="AF4612" i="3"/>
  <c r="AE4612" i="3"/>
  <c r="I4612" i="3"/>
  <c r="AE4611" i="3"/>
  <c r="I4611" i="3"/>
  <c r="AF4611" i="3"/>
  <c r="AF4610" i="3"/>
  <c r="AE4610" i="3"/>
  <c r="I4610" i="3"/>
  <c r="AF4609" i="3"/>
  <c r="AE4609" i="3"/>
  <c r="I4609" i="3"/>
  <c r="AE4608" i="3"/>
  <c r="I4608" i="3"/>
  <c r="AF4608" i="3"/>
  <c r="AF4607" i="3"/>
  <c r="AE4607" i="3"/>
  <c r="I4607" i="3"/>
  <c r="AE4606" i="3"/>
  <c r="I4606" i="3"/>
  <c r="AF4606" i="3"/>
  <c r="AE4605" i="3"/>
  <c r="I4605" i="3"/>
  <c r="AF4605" i="3"/>
  <c r="AF4604" i="3"/>
  <c r="AE4604" i="3"/>
  <c r="I4604" i="3"/>
  <c r="AE4603" i="3"/>
  <c r="I4603" i="3"/>
  <c r="AF4603" i="3"/>
  <c r="AF4602" i="3"/>
  <c r="AE4602" i="3"/>
  <c r="I4602" i="3"/>
  <c r="AE4601" i="3"/>
  <c r="I4601" i="3"/>
  <c r="AF4601" i="3"/>
  <c r="AF4600" i="3"/>
  <c r="AE4600" i="3"/>
  <c r="I4600" i="3"/>
  <c r="AE4599" i="3"/>
  <c r="I4599" i="3"/>
  <c r="AF4599" i="3"/>
  <c r="AF4598" i="3"/>
  <c r="AE4598" i="3"/>
  <c r="I4598" i="3"/>
  <c r="AE4597" i="3"/>
  <c r="I4597" i="3"/>
  <c r="AF4597" i="3"/>
  <c r="AE4596" i="3"/>
  <c r="I4596" i="3"/>
  <c r="AF4596" i="3"/>
  <c r="AF4595" i="3"/>
  <c r="AE4595" i="3"/>
  <c r="I4595" i="3"/>
  <c r="AF4594" i="3"/>
  <c r="AE4594" i="3"/>
  <c r="I4594" i="3"/>
  <c r="AE4593" i="3"/>
  <c r="I4593" i="3"/>
  <c r="AF4593" i="3"/>
  <c r="AF4592" i="3"/>
  <c r="AE4592" i="3"/>
  <c r="I4592" i="3"/>
  <c r="AE4591" i="3"/>
  <c r="I4591" i="3"/>
  <c r="AF4591" i="3"/>
  <c r="AF4590" i="3"/>
  <c r="AE4590" i="3"/>
  <c r="I4590" i="3"/>
  <c r="AE4589" i="3"/>
  <c r="I4589" i="3"/>
  <c r="AF4589" i="3"/>
  <c r="AF4588" i="3"/>
  <c r="AE4588" i="3"/>
  <c r="I4588" i="3"/>
  <c r="AE4587" i="3"/>
  <c r="I4587" i="3"/>
  <c r="AF4587" i="3"/>
  <c r="AF4586" i="3"/>
  <c r="AE4586" i="3"/>
  <c r="I4586" i="3"/>
  <c r="AF4585" i="3"/>
  <c r="AE4585" i="3"/>
  <c r="I4585" i="3"/>
  <c r="AE4584" i="3"/>
  <c r="I4584" i="3"/>
  <c r="AF4584" i="3"/>
  <c r="AF4583" i="3"/>
  <c r="AE4583" i="3"/>
  <c r="I4583" i="3"/>
  <c r="AE4582" i="3"/>
  <c r="I4582" i="3"/>
  <c r="AF4582" i="3"/>
  <c r="AE4581" i="3"/>
  <c r="I4581" i="3"/>
  <c r="AF4581" i="3"/>
  <c r="AF4580" i="3"/>
  <c r="AE4580" i="3"/>
  <c r="I4580" i="3"/>
  <c r="AE4579" i="3"/>
  <c r="I4579" i="3"/>
  <c r="AF4579" i="3"/>
  <c r="AF4578" i="3"/>
  <c r="AE4578" i="3"/>
  <c r="I4578" i="3"/>
  <c r="AE4577" i="3"/>
  <c r="I4577" i="3"/>
  <c r="AF4577" i="3"/>
  <c r="AF4576" i="3"/>
  <c r="AE4576" i="3"/>
  <c r="I4576" i="3"/>
  <c r="AE4575" i="3"/>
  <c r="I4575" i="3"/>
  <c r="AF4575" i="3"/>
  <c r="AF4574" i="3"/>
  <c r="AE4574" i="3"/>
  <c r="I4574" i="3"/>
  <c r="AF4573" i="3"/>
  <c r="AE4573" i="3"/>
  <c r="I4573" i="3"/>
  <c r="AE4572" i="3"/>
  <c r="I4572" i="3"/>
  <c r="AF4572" i="3"/>
  <c r="AF4571" i="3"/>
  <c r="AE4571" i="3"/>
  <c r="I4571" i="3"/>
  <c r="AE4570" i="3"/>
  <c r="I4570" i="3"/>
  <c r="AF4570" i="3"/>
  <c r="AE4569" i="3"/>
  <c r="I4569" i="3"/>
  <c r="AF4569" i="3"/>
  <c r="AF4568" i="3"/>
  <c r="AE4568" i="3"/>
  <c r="I4568" i="3"/>
  <c r="AE4567" i="3"/>
  <c r="I4567" i="3"/>
  <c r="AF4567" i="3"/>
  <c r="AF4566" i="3"/>
  <c r="AE4566" i="3"/>
  <c r="I4566" i="3"/>
  <c r="AE4565" i="3"/>
  <c r="I4565" i="3"/>
  <c r="AF4565" i="3"/>
  <c r="AF4564" i="3"/>
  <c r="AE4564" i="3"/>
  <c r="I4564" i="3"/>
  <c r="AE4563" i="3"/>
  <c r="I4563" i="3"/>
  <c r="AF4563" i="3"/>
  <c r="AF4562" i="3"/>
  <c r="AE4562" i="3"/>
  <c r="I4562" i="3"/>
  <c r="AE4561" i="3"/>
  <c r="I4561" i="3"/>
  <c r="AF4561" i="3"/>
  <c r="AE4560" i="3"/>
  <c r="I4560" i="3"/>
  <c r="AF4560" i="3"/>
  <c r="AF4559" i="3"/>
  <c r="AE4559" i="3"/>
  <c r="I4559" i="3"/>
  <c r="AF4558" i="3"/>
  <c r="AE4558" i="3"/>
  <c r="I4558" i="3"/>
  <c r="AE4557" i="3"/>
  <c r="I4557" i="3"/>
  <c r="AF4557" i="3"/>
  <c r="AF4556" i="3"/>
  <c r="AE4556" i="3"/>
  <c r="I4556" i="3"/>
  <c r="AE4555" i="3"/>
  <c r="I4555" i="3"/>
  <c r="AF4555" i="3"/>
  <c r="AF4554" i="3"/>
  <c r="AE4554" i="3"/>
  <c r="I4554" i="3"/>
  <c r="AE4553" i="3"/>
  <c r="I4553" i="3"/>
  <c r="AF4553" i="3"/>
  <c r="AF4552" i="3"/>
  <c r="AE4552" i="3"/>
  <c r="I4552" i="3"/>
  <c r="AE4551" i="3"/>
  <c r="I4551" i="3"/>
  <c r="AF4551" i="3"/>
  <c r="AF4550" i="3"/>
  <c r="AE4550" i="3"/>
  <c r="I4550" i="3"/>
  <c r="AE4549" i="3"/>
  <c r="I4549" i="3"/>
  <c r="AF4549" i="3"/>
  <c r="AE4548" i="3"/>
  <c r="I4548" i="3"/>
  <c r="AF4548" i="3"/>
  <c r="AF4547" i="3"/>
  <c r="AE4547" i="3"/>
  <c r="I4547" i="3"/>
  <c r="AE4546" i="3"/>
  <c r="I4546" i="3"/>
  <c r="AF4546" i="3"/>
  <c r="AE4545" i="3"/>
  <c r="I4545" i="3"/>
  <c r="AF4545" i="3"/>
  <c r="AF4544" i="3"/>
  <c r="AE4544" i="3"/>
  <c r="I4544" i="3"/>
  <c r="AE4543" i="3"/>
  <c r="I4543" i="3"/>
  <c r="AF4543" i="3"/>
  <c r="AF4542" i="3"/>
  <c r="AE4542" i="3"/>
  <c r="I4542" i="3"/>
  <c r="AE4541" i="3"/>
  <c r="I4541" i="3"/>
  <c r="AF4541" i="3"/>
  <c r="AF4540" i="3"/>
  <c r="AE4540" i="3"/>
  <c r="I4540" i="3"/>
  <c r="AE4539" i="3"/>
  <c r="I4539" i="3"/>
  <c r="AF4539" i="3"/>
  <c r="AF4538" i="3"/>
  <c r="AE4538" i="3"/>
  <c r="I4538" i="3"/>
  <c r="AF4537" i="3"/>
  <c r="AE4537" i="3"/>
  <c r="I4537" i="3"/>
  <c r="AE4536" i="3"/>
  <c r="I4536" i="3"/>
  <c r="AF4536" i="3"/>
  <c r="AF4535" i="3"/>
  <c r="AE4535" i="3"/>
  <c r="I4535" i="3"/>
  <c r="AF4534" i="3"/>
  <c r="AE4534" i="3"/>
  <c r="I4534" i="3"/>
  <c r="AE4533" i="3"/>
  <c r="I4533" i="3"/>
  <c r="AF4533" i="3"/>
  <c r="AF4532" i="3"/>
  <c r="AE4532" i="3"/>
  <c r="I4532" i="3"/>
  <c r="AE4531" i="3"/>
  <c r="I4531" i="3"/>
  <c r="AF4531" i="3"/>
  <c r="AF4530" i="3"/>
  <c r="AE4530" i="3"/>
  <c r="I4530" i="3"/>
  <c r="AE4529" i="3"/>
  <c r="I4529" i="3"/>
  <c r="AF4529" i="3"/>
  <c r="AF4528" i="3"/>
  <c r="AE4528" i="3"/>
  <c r="I4528" i="3"/>
  <c r="AE4527" i="3"/>
  <c r="I4527" i="3"/>
  <c r="AF4527" i="3"/>
  <c r="AF4526" i="3"/>
  <c r="AE4526" i="3"/>
  <c r="I4526" i="3"/>
  <c r="AF4525" i="3"/>
  <c r="AE4525" i="3"/>
  <c r="I4525" i="3"/>
  <c r="AE4524" i="3"/>
  <c r="I4524" i="3"/>
  <c r="AF4524" i="3"/>
  <c r="AF4523" i="3"/>
  <c r="AE4523" i="3"/>
  <c r="I4523" i="3"/>
  <c r="AF4522" i="3"/>
  <c r="AE4522" i="3"/>
  <c r="I4522" i="3"/>
  <c r="AE4521" i="3"/>
  <c r="I4521" i="3"/>
  <c r="AF4521" i="3"/>
  <c r="AF4520" i="3"/>
  <c r="AE4520" i="3"/>
  <c r="I4520" i="3"/>
  <c r="AE4519" i="3"/>
  <c r="I4519" i="3"/>
  <c r="AF4519" i="3"/>
  <c r="AF4518" i="3"/>
  <c r="AE4518" i="3"/>
  <c r="I4518" i="3"/>
  <c r="AE4517" i="3"/>
  <c r="I4517" i="3"/>
  <c r="AF4517" i="3"/>
  <c r="AF4516" i="3"/>
  <c r="AE4516" i="3"/>
  <c r="I4516" i="3"/>
  <c r="AE4515" i="3"/>
  <c r="I4515" i="3"/>
  <c r="AF4515" i="3"/>
  <c r="AF4514" i="3"/>
  <c r="AE4514" i="3"/>
  <c r="I4514" i="3"/>
  <c r="AE4513" i="3"/>
  <c r="I4513" i="3"/>
  <c r="AF4513" i="3"/>
  <c r="AE4512" i="3"/>
  <c r="I4512" i="3"/>
  <c r="AF4512" i="3"/>
  <c r="AF4511" i="3"/>
  <c r="AE4511" i="3"/>
  <c r="I4511" i="3"/>
  <c r="AE4510" i="3"/>
  <c r="I4510" i="3"/>
  <c r="AF4510" i="3"/>
  <c r="AE4509" i="3"/>
  <c r="I4509" i="3"/>
  <c r="AF4509" i="3"/>
  <c r="AF4508" i="3"/>
  <c r="AE4508" i="3"/>
  <c r="I4508" i="3"/>
  <c r="AF4507" i="3"/>
  <c r="AE4507" i="3"/>
  <c r="I4507" i="3"/>
  <c r="AE4506" i="3"/>
  <c r="I4506" i="3"/>
  <c r="AF4506" i="3"/>
  <c r="AE4505" i="3"/>
  <c r="I4505" i="3"/>
  <c r="AF4505" i="3"/>
  <c r="AF4504" i="3"/>
  <c r="AE4504" i="3"/>
  <c r="I4504" i="3"/>
  <c r="AE4503" i="3"/>
  <c r="I4503" i="3"/>
  <c r="AF4503" i="3"/>
  <c r="AF4502" i="3"/>
  <c r="AE4502" i="3"/>
  <c r="I4502" i="3"/>
  <c r="AE4501" i="3"/>
  <c r="I4501" i="3"/>
  <c r="AF4501" i="3"/>
  <c r="AE4500" i="3"/>
  <c r="I4500" i="3"/>
  <c r="AF4500" i="3"/>
  <c r="AF4499" i="3"/>
  <c r="AE4499" i="3"/>
  <c r="I4499" i="3"/>
  <c r="AF4498" i="3"/>
  <c r="AE4498" i="3"/>
  <c r="I4498" i="3"/>
  <c r="AE4497" i="3"/>
  <c r="I4497" i="3"/>
  <c r="AF4497" i="3"/>
  <c r="AF4496" i="3"/>
  <c r="AE4496" i="3"/>
  <c r="I4496" i="3"/>
  <c r="AE4495" i="3"/>
  <c r="I4495" i="3"/>
  <c r="AF4495" i="3"/>
  <c r="AF4494" i="3"/>
  <c r="AE4494" i="3"/>
  <c r="I4494" i="3"/>
  <c r="AE4493" i="3"/>
  <c r="I4493" i="3"/>
  <c r="AF4493" i="3"/>
  <c r="AF4492" i="3"/>
  <c r="AE4492" i="3"/>
  <c r="I4492" i="3"/>
  <c r="AE4491" i="3"/>
  <c r="I4491" i="3"/>
  <c r="AF4491" i="3"/>
  <c r="AF4490" i="3"/>
  <c r="AE4490" i="3"/>
  <c r="I4490" i="3"/>
  <c r="AF4489" i="3"/>
  <c r="AE4489" i="3"/>
  <c r="I4489" i="3"/>
  <c r="AE4488" i="3"/>
  <c r="I4488" i="3"/>
  <c r="AF4488" i="3"/>
  <c r="AF4487" i="3"/>
  <c r="AE4487" i="3"/>
  <c r="I4487" i="3"/>
  <c r="AE4486" i="3"/>
  <c r="I4486" i="3"/>
  <c r="AF4486" i="3"/>
  <c r="AE4485" i="3"/>
  <c r="I4485" i="3"/>
  <c r="AF4485" i="3"/>
  <c r="AF4484" i="3"/>
  <c r="AE4484" i="3"/>
  <c r="I4484" i="3"/>
  <c r="AE4483" i="3"/>
  <c r="I4483" i="3"/>
  <c r="AF4483" i="3"/>
  <c r="AE4482" i="3"/>
  <c r="I4482" i="3"/>
  <c r="AF4482" i="3"/>
  <c r="AE4481" i="3"/>
  <c r="I4481" i="3"/>
  <c r="AF4481" i="3"/>
  <c r="AF4480" i="3"/>
  <c r="AE4480" i="3"/>
  <c r="I4480" i="3"/>
  <c r="AE4479" i="3"/>
  <c r="I4479" i="3"/>
  <c r="AF4479" i="3"/>
  <c r="AF4478" i="3"/>
  <c r="AE4478" i="3"/>
  <c r="I4478" i="3"/>
  <c r="AE4477" i="3"/>
  <c r="I4477" i="3"/>
  <c r="AF4477" i="3"/>
  <c r="AE4476" i="3"/>
  <c r="I4476" i="3"/>
  <c r="AF4476" i="3"/>
  <c r="AF4475" i="3"/>
  <c r="AE4475" i="3"/>
  <c r="I4475" i="3"/>
  <c r="AE4474" i="3"/>
  <c r="I4474" i="3"/>
  <c r="AF4474" i="3"/>
  <c r="AE4473" i="3"/>
  <c r="I4473" i="3"/>
  <c r="AF4473" i="3"/>
  <c r="AF4472" i="3"/>
  <c r="AE4472" i="3"/>
  <c r="I4472" i="3"/>
  <c r="AF4471" i="3"/>
  <c r="AE4471" i="3"/>
  <c r="I4471" i="3"/>
  <c r="AE4470" i="3"/>
  <c r="I4470" i="3"/>
  <c r="AF4470" i="3"/>
  <c r="AE4469" i="3"/>
  <c r="I4469" i="3"/>
  <c r="AF4469" i="3"/>
  <c r="AF4468" i="3"/>
  <c r="AE4468" i="3"/>
  <c r="I4468" i="3"/>
  <c r="AE4467" i="3"/>
  <c r="I4467" i="3"/>
  <c r="AF4467" i="3"/>
  <c r="AF4466" i="3"/>
  <c r="AE4466" i="3"/>
  <c r="I4466" i="3"/>
  <c r="AE4465" i="3"/>
  <c r="I4465" i="3"/>
  <c r="AF4465" i="3"/>
  <c r="AE4464" i="3"/>
  <c r="I4464" i="3"/>
  <c r="AF4464" i="3"/>
  <c r="AF4463" i="3"/>
  <c r="AE4463" i="3"/>
  <c r="I4463" i="3"/>
  <c r="AF4462" i="3"/>
  <c r="AE4462" i="3"/>
  <c r="I4462" i="3"/>
  <c r="AE4461" i="3"/>
  <c r="I4461" i="3"/>
  <c r="AF4461" i="3"/>
  <c r="AF4460" i="3"/>
  <c r="AE4460" i="3"/>
  <c r="I4460" i="3"/>
  <c r="AE4459" i="3"/>
  <c r="I4459" i="3"/>
  <c r="AF4459" i="3"/>
  <c r="AF4458" i="3"/>
  <c r="AE4458" i="3"/>
  <c r="I4458" i="3"/>
  <c r="AE4457" i="3"/>
  <c r="I4457" i="3"/>
  <c r="AF4457" i="3"/>
  <c r="AF4456" i="3"/>
  <c r="AE4456" i="3"/>
  <c r="I4456" i="3"/>
  <c r="AE4455" i="3"/>
  <c r="I4455" i="3"/>
  <c r="AF4455" i="3"/>
  <c r="AF4454" i="3"/>
  <c r="AE4454" i="3"/>
  <c r="I4454" i="3"/>
  <c r="AF4453" i="3"/>
  <c r="AE4453" i="3"/>
  <c r="I4453" i="3"/>
  <c r="AE4452" i="3"/>
  <c r="I4452" i="3"/>
  <c r="AF4452" i="3"/>
  <c r="AF4451" i="3"/>
  <c r="AE4451" i="3"/>
  <c r="I4451" i="3"/>
  <c r="AE4450" i="3"/>
  <c r="I4450" i="3"/>
  <c r="AF4450" i="3"/>
  <c r="AE4449" i="3"/>
  <c r="I4449" i="3"/>
  <c r="AF4449" i="3"/>
  <c r="AF4448" i="3"/>
  <c r="AE4448" i="3"/>
  <c r="I4448" i="3"/>
  <c r="AE4447" i="3"/>
  <c r="I4447" i="3"/>
  <c r="AF4447" i="3"/>
  <c r="AF4446" i="3"/>
  <c r="AE4446" i="3"/>
  <c r="I4446" i="3"/>
  <c r="AE4445" i="3"/>
  <c r="I4445" i="3"/>
  <c r="AF4445" i="3"/>
  <c r="AF4444" i="3"/>
  <c r="AE4444" i="3"/>
  <c r="I4444" i="3"/>
  <c r="AE4443" i="3"/>
  <c r="I4443" i="3"/>
  <c r="AF4443" i="3"/>
  <c r="AF4442" i="3"/>
  <c r="AE4442" i="3"/>
  <c r="I4442" i="3"/>
  <c r="AE4441" i="3"/>
  <c r="I4441" i="3"/>
  <c r="AF4441" i="3"/>
  <c r="AE4440" i="3"/>
  <c r="I4440" i="3"/>
  <c r="AF4440" i="3"/>
  <c r="AF4439" i="3"/>
  <c r="AE4439" i="3"/>
  <c r="I4439" i="3"/>
  <c r="AE4438" i="3"/>
  <c r="I4438" i="3"/>
  <c r="AF4438" i="3"/>
  <c r="AE4437" i="3"/>
  <c r="I4437" i="3"/>
  <c r="AF4437" i="3"/>
  <c r="AF4436" i="3"/>
  <c r="AE4436" i="3"/>
  <c r="I4436" i="3"/>
  <c r="AF4435" i="3"/>
  <c r="AE4435" i="3"/>
  <c r="I4435" i="3"/>
  <c r="AE4434" i="3"/>
  <c r="I4434" i="3"/>
  <c r="AF4434" i="3"/>
  <c r="AE4433" i="3"/>
  <c r="I4433" i="3"/>
  <c r="AF4433" i="3"/>
  <c r="AF4432" i="3"/>
  <c r="AE4432" i="3"/>
  <c r="I4432" i="3"/>
  <c r="AE4431" i="3"/>
  <c r="I4431" i="3"/>
  <c r="AF4431" i="3"/>
  <c r="AF4430" i="3"/>
  <c r="AE4430" i="3"/>
  <c r="I4430" i="3"/>
  <c r="AE4429" i="3"/>
  <c r="I4429" i="3"/>
  <c r="AF4429" i="3"/>
  <c r="AE4428" i="3"/>
  <c r="I4428" i="3"/>
  <c r="AF4428" i="3"/>
  <c r="AF4427" i="3"/>
  <c r="AE4427" i="3"/>
  <c r="I4427" i="3"/>
  <c r="AF4426" i="3"/>
  <c r="AE4426" i="3"/>
  <c r="I4426" i="3"/>
  <c r="AE4425" i="3"/>
  <c r="I4425" i="3"/>
  <c r="AF4425" i="3"/>
  <c r="AF4424" i="3"/>
  <c r="AE4424" i="3"/>
  <c r="I4424" i="3"/>
  <c r="AE4423" i="3"/>
  <c r="I4423" i="3"/>
  <c r="AF4423" i="3"/>
  <c r="AF4422" i="3"/>
  <c r="AE4422" i="3"/>
  <c r="I4422" i="3"/>
  <c r="AE4421" i="3"/>
  <c r="I4421" i="3"/>
  <c r="AF4421" i="3"/>
  <c r="AF4420" i="3"/>
  <c r="AE4420" i="3"/>
  <c r="I4420" i="3"/>
  <c r="AE4419" i="3"/>
  <c r="I4419" i="3"/>
  <c r="AF4419" i="3"/>
  <c r="AF4418" i="3"/>
  <c r="AE4418" i="3"/>
  <c r="I4418" i="3"/>
  <c r="AF4417" i="3"/>
  <c r="AE4417" i="3"/>
  <c r="I4417" i="3"/>
  <c r="AE4416" i="3"/>
  <c r="I4416" i="3"/>
  <c r="AF4416" i="3"/>
  <c r="AF4415" i="3"/>
  <c r="AE4415" i="3"/>
  <c r="I4415" i="3"/>
  <c r="AE4414" i="3"/>
  <c r="I4414" i="3"/>
  <c r="AF4414" i="3"/>
  <c r="AE4413" i="3"/>
  <c r="I4413" i="3"/>
  <c r="AF4413" i="3"/>
  <c r="AF4412" i="3"/>
  <c r="AE4412" i="3"/>
  <c r="I4412" i="3"/>
  <c r="AE4411" i="3"/>
  <c r="I4411" i="3"/>
  <c r="AF4411" i="3"/>
  <c r="AF4410" i="3"/>
  <c r="AE4410" i="3"/>
  <c r="I4410" i="3"/>
  <c r="AE4409" i="3"/>
  <c r="I4409" i="3"/>
  <c r="AF4409" i="3"/>
  <c r="AF4408" i="3"/>
  <c r="AE4408" i="3"/>
  <c r="I4408" i="3"/>
  <c r="AE4407" i="3"/>
  <c r="I4407" i="3"/>
  <c r="AF4407" i="3"/>
  <c r="AF4406" i="3"/>
  <c r="AE4406" i="3"/>
  <c r="I4406" i="3"/>
  <c r="AE4405" i="3"/>
  <c r="I4405" i="3"/>
  <c r="AF4405" i="3"/>
  <c r="AE4404" i="3"/>
  <c r="I4404" i="3"/>
  <c r="AF4404" i="3"/>
  <c r="AF4403" i="3"/>
  <c r="AE4403" i="3"/>
  <c r="I4403" i="3"/>
  <c r="AE4402" i="3"/>
  <c r="I4402" i="3"/>
  <c r="AF4402" i="3"/>
  <c r="AE4401" i="3"/>
  <c r="I4401" i="3"/>
  <c r="AF4401" i="3"/>
  <c r="AF4400" i="3"/>
  <c r="AE4400" i="3"/>
  <c r="I4400" i="3"/>
  <c r="AF4399" i="3"/>
  <c r="AE4399" i="3"/>
  <c r="I4399" i="3"/>
  <c r="AE4398" i="3"/>
  <c r="I4398" i="3"/>
  <c r="AF4398" i="3"/>
  <c r="AE4397" i="3"/>
  <c r="I4397" i="3"/>
  <c r="AF4397" i="3"/>
  <c r="AF4396" i="3"/>
  <c r="AE4396" i="3"/>
  <c r="I4396" i="3"/>
  <c r="AE4395" i="3"/>
  <c r="I4395" i="3"/>
  <c r="AF4395" i="3"/>
  <c r="AF4394" i="3"/>
  <c r="AE4394" i="3"/>
  <c r="I4394" i="3"/>
  <c r="AE4393" i="3"/>
  <c r="I4393" i="3"/>
  <c r="AF4393" i="3"/>
  <c r="AE4392" i="3"/>
  <c r="I4392" i="3"/>
  <c r="AF4392" i="3"/>
  <c r="AF4391" i="3"/>
  <c r="AE4391" i="3"/>
  <c r="I4391" i="3"/>
  <c r="AF4390" i="3"/>
  <c r="AE4390" i="3"/>
  <c r="I4390" i="3"/>
  <c r="AE4389" i="3"/>
  <c r="I4389" i="3"/>
  <c r="AF4389" i="3"/>
  <c r="AF4388" i="3"/>
  <c r="AE4388" i="3"/>
  <c r="I4388" i="3"/>
  <c r="AE4387" i="3"/>
  <c r="I4387" i="3"/>
  <c r="AF4387" i="3"/>
  <c r="AF4386" i="3"/>
  <c r="AE4386" i="3"/>
  <c r="I4386" i="3"/>
  <c r="AE4385" i="3"/>
  <c r="I4385" i="3"/>
  <c r="AF4385" i="3"/>
  <c r="AF4384" i="3"/>
  <c r="AE4384" i="3"/>
  <c r="I4384" i="3"/>
  <c r="AE4383" i="3"/>
  <c r="I4383" i="3"/>
  <c r="AF4383" i="3"/>
  <c r="AF4382" i="3"/>
  <c r="AE4382" i="3"/>
  <c r="I4382" i="3"/>
  <c r="AF4381" i="3"/>
  <c r="AE4381" i="3"/>
  <c r="I4381" i="3"/>
  <c r="AE4380" i="3"/>
  <c r="I4380" i="3"/>
  <c r="AF4380" i="3"/>
  <c r="AF4379" i="3"/>
  <c r="AE4379" i="3"/>
  <c r="I4379" i="3"/>
  <c r="AE4378" i="3"/>
  <c r="I4378" i="3"/>
  <c r="AF4378" i="3"/>
  <c r="AE4377" i="3"/>
  <c r="I4377" i="3"/>
  <c r="AF4377" i="3"/>
  <c r="AF4376" i="3"/>
  <c r="AE4376" i="3"/>
  <c r="I4376" i="3"/>
  <c r="AE4375" i="3"/>
  <c r="I4375" i="3"/>
  <c r="AF4375" i="3"/>
  <c r="AF4374" i="3"/>
  <c r="AE4374" i="3"/>
  <c r="I4374" i="3"/>
  <c r="AE4373" i="3"/>
  <c r="I4373" i="3"/>
  <c r="AF4373" i="3"/>
  <c r="AF4372" i="3"/>
  <c r="AE4372" i="3"/>
  <c r="I4372" i="3"/>
  <c r="AE4371" i="3"/>
  <c r="I4371" i="3"/>
  <c r="AF4371" i="3"/>
  <c r="AF4370" i="3"/>
  <c r="AE4370" i="3"/>
  <c r="I4370" i="3"/>
  <c r="AE4369" i="3"/>
  <c r="I4369" i="3"/>
  <c r="AF4369" i="3"/>
  <c r="AF4368" i="3"/>
  <c r="AE4368" i="3"/>
  <c r="I4368" i="3"/>
  <c r="AE4367" i="3"/>
  <c r="I4367" i="3"/>
  <c r="AF4367" i="3"/>
  <c r="AF4366" i="3"/>
  <c r="AE4366" i="3"/>
  <c r="I4366" i="3"/>
  <c r="AE4365" i="3"/>
  <c r="I4365" i="3"/>
  <c r="AF4365" i="3"/>
  <c r="AF4364" i="3"/>
  <c r="AE4364" i="3"/>
  <c r="I4364" i="3"/>
  <c r="AF4363" i="3"/>
  <c r="AE4363" i="3"/>
  <c r="I4363" i="3"/>
  <c r="AE4362" i="3"/>
  <c r="I4362" i="3"/>
  <c r="AF4362" i="3"/>
  <c r="AE4361" i="3"/>
  <c r="I4361" i="3"/>
  <c r="AF4361" i="3"/>
  <c r="AF4360" i="3"/>
  <c r="AE4360" i="3"/>
  <c r="I4360" i="3"/>
  <c r="AE4359" i="3"/>
  <c r="I4359" i="3"/>
  <c r="AF4359" i="3"/>
  <c r="AF4358" i="3"/>
  <c r="AE4358" i="3"/>
  <c r="I4358" i="3"/>
  <c r="AF4357" i="3"/>
  <c r="AE4357" i="3"/>
  <c r="I4357" i="3"/>
  <c r="AF4356" i="3"/>
  <c r="AE4356" i="3"/>
  <c r="I4356" i="3"/>
  <c r="AE4355" i="3"/>
  <c r="I4355" i="3"/>
  <c r="AF4355" i="3"/>
  <c r="AF4354" i="3"/>
  <c r="AE4354" i="3"/>
  <c r="I4354" i="3"/>
  <c r="AE4353" i="3"/>
  <c r="I4353" i="3"/>
  <c r="AF4353" i="3"/>
  <c r="AF4352" i="3"/>
  <c r="AE4352" i="3"/>
  <c r="I4352" i="3"/>
  <c r="AE4351" i="3"/>
  <c r="I4351" i="3"/>
  <c r="AF4351" i="3"/>
  <c r="AF4350" i="3"/>
  <c r="AE4350" i="3"/>
  <c r="I4350" i="3"/>
  <c r="AE4349" i="3"/>
  <c r="I4349" i="3"/>
  <c r="AF4349" i="3"/>
  <c r="AF4348" i="3"/>
  <c r="AE4348" i="3"/>
  <c r="I4348" i="3"/>
  <c r="AE4347" i="3"/>
  <c r="I4347" i="3"/>
  <c r="AF4347" i="3"/>
  <c r="AF4346" i="3"/>
  <c r="AE4346" i="3"/>
  <c r="I4346" i="3"/>
  <c r="AF4345" i="3"/>
  <c r="AE4345" i="3"/>
  <c r="I4345" i="3"/>
  <c r="AE4344" i="3"/>
  <c r="I4344" i="3"/>
  <c r="AF4344" i="3"/>
  <c r="AE4343" i="3"/>
  <c r="I4343" i="3"/>
  <c r="AF4343" i="3"/>
  <c r="AF4342" i="3"/>
  <c r="AE4342" i="3"/>
  <c r="I4342" i="3"/>
  <c r="AE4341" i="3"/>
  <c r="I4341" i="3"/>
  <c r="AF4341" i="3"/>
  <c r="AF4340" i="3"/>
  <c r="AE4340" i="3"/>
  <c r="I4340" i="3"/>
  <c r="AE4339" i="3"/>
  <c r="I4339" i="3"/>
  <c r="AF4339" i="3"/>
  <c r="AF4338" i="3"/>
  <c r="AE4338" i="3"/>
  <c r="I4338" i="3"/>
  <c r="AE4337" i="3"/>
  <c r="I4337" i="3"/>
  <c r="AF4337" i="3"/>
  <c r="AF4336" i="3"/>
  <c r="AE4336" i="3"/>
  <c r="I4336" i="3"/>
  <c r="AE4335" i="3"/>
  <c r="I4335" i="3"/>
  <c r="AF4335" i="3"/>
  <c r="AF4334" i="3"/>
  <c r="AE4334" i="3"/>
  <c r="I4334" i="3"/>
  <c r="AE4333" i="3"/>
  <c r="I4333" i="3"/>
  <c r="AF4333" i="3"/>
  <c r="AF4332" i="3"/>
  <c r="AE4332" i="3"/>
  <c r="I4332" i="3"/>
  <c r="AF4331" i="3"/>
  <c r="AE4331" i="3"/>
  <c r="I4331" i="3"/>
  <c r="AE4330" i="3"/>
  <c r="I4330" i="3"/>
  <c r="AF4330" i="3"/>
  <c r="AE4329" i="3"/>
  <c r="I4329" i="3"/>
  <c r="AF4329" i="3"/>
  <c r="AF4328" i="3"/>
  <c r="AE4328" i="3"/>
  <c r="I4328" i="3"/>
  <c r="AE4327" i="3"/>
  <c r="I4327" i="3"/>
  <c r="AF4327" i="3"/>
  <c r="AE4326" i="3"/>
  <c r="I4326" i="3"/>
  <c r="AF4326" i="3"/>
  <c r="AE4325" i="3"/>
  <c r="I4325" i="3"/>
  <c r="AF4325" i="3"/>
  <c r="AF4324" i="3"/>
  <c r="AE4324" i="3"/>
  <c r="I4324" i="3"/>
  <c r="AE4323" i="3"/>
  <c r="I4323" i="3"/>
  <c r="AF4323" i="3"/>
  <c r="AF4322" i="3"/>
  <c r="AE4322" i="3"/>
  <c r="I4322" i="3"/>
  <c r="AE4321" i="3"/>
  <c r="I4321" i="3"/>
  <c r="AF4321" i="3"/>
  <c r="AF4320" i="3"/>
  <c r="AE4320" i="3"/>
  <c r="I4320" i="3"/>
  <c r="AE4319" i="3"/>
  <c r="I4319" i="3"/>
  <c r="AF4319" i="3"/>
  <c r="AF4318" i="3"/>
  <c r="AE4318" i="3"/>
  <c r="I4318" i="3"/>
  <c r="AE4317" i="3"/>
  <c r="I4317" i="3"/>
  <c r="AF4317" i="3"/>
  <c r="AF4316" i="3"/>
  <c r="AE4316" i="3"/>
  <c r="I4316" i="3"/>
  <c r="AF4315" i="3"/>
  <c r="AE4315" i="3"/>
  <c r="I4315" i="3"/>
  <c r="AE4314" i="3"/>
  <c r="I4314" i="3"/>
  <c r="AF4314" i="3"/>
  <c r="AE4313" i="3"/>
  <c r="I4313" i="3"/>
  <c r="AF4313" i="3"/>
  <c r="AF4312" i="3"/>
  <c r="AE4312" i="3"/>
  <c r="I4312" i="3"/>
  <c r="AE4311" i="3"/>
  <c r="I4311" i="3"/>
  <c r="AF4311" i="3"/>
  <c r="AF4310" i="3"/>
  <c r="AE4310" i="3"/>
  <c r="I4310" i="3"/>
  <c r="AF4309" i="3"/>
  <c r="AE4309" i="3"/>
  <c r="I4309" i="3"/>
  <c r="AF4308" i="3"/>
  <c r="AE4308" i="3"/>
  <c r="I4308" i="3"/>
  <c r="AE4307" i="3"/>
  <c r="I4307" i="3"/>
  <c r="AF4307" i="3"/>
  <c r="AF4306" i="3"/>
  <c r="AE4306" i="3"/>
  <c r="I4306" i="3"/>
  <c r="AE4305" i="3"/>
  <c r="I4305" i="3"/>
  <c r="AF4305" i="3"/>
  <c r="AF4304" i="3"/>
  <c r="AE4304" i="3"/>
  <c r="I4304" i="3"/>
  <c r="AE4303" i="3"/>
  <c r="I4303" i="3"/>
  <c r="AF4303" i="3"/>
  <c r="AF4302" i="3"/>
  <c r="AE4302" i="3"/>
  <c r="I4302" i="3"/>
  <c r="AF4301" i="3"/>
  <c r="AE4301" i="3"/>
  <c r="I4301" i="3"/>
  <c r="AE4300" i="3"/>
  <c r="I4300" i="3"/>
  <c r="AF4300" i="3"/>
  <c r="AE4299" i="3"/>
  <c r="I4299" i="3"/>
  <c r="AF4299" i="3"/>
  <c r="AF4298" i="3"/>
  <c r="AE4298" i="3"/>
  <c r="I4298" i="3"/>
  <c r="AF4297" i="3"/>
  <c r="AE4297" i="3"/>
  <c r="I4297" i="3"/>
  <c r="AE4296" i="3"/>
  <c r="I4296" i="3"/>
  <c r="AF4296" i="3"/>
  <c r="AF4295" i="3"/>
  <c r="AE4295" i="3"/>
  <c r="I4295" i="3"/>
  <c r="AE4294" i="3"/>
  <c r="I4294" i="3"/>
  <c r="AF4294" i="3"/>
  <c r="AE4293" i="3"/>
  <c r="I4293" i="3"/>
  <c r="AF4293" i="3"/>
  <c r="AF4292" i="3"/>
  <c r="AE4292" i="3"/>
  <c r="I4292" i="3"/>
  <c r="AE4291" i="3"/>
  <c r="I4291" i="3"/>
  <c r="AF4291" i="3"/>
  <c r="AF4290" i="3"/>
  <c r="AE4290" i="3"/>
  <c r="I4290" i="3"/>
  <c r="AE4289" i="3"/>
  <c r="I4289" i="3"/>
  <c r="AF4289" i="3"/>
  <c r="AF4288" i="3"/>
  <c r="AE4288" i="3"/>
  <c r="I4288" i="3"/>
  <c r="AE4287" i="3"/>
  <c r="I4287" i="3"/>
  <c r="AF4287" i="3"/>
  <c r="AF4286" i="3"/>
  <c r="AE4286" i="3"/>
  <c r="I4286" i="3"/>
  <c r="AF4285" i="3"/>
  <c r="AE4285" i="3"/>
  <c r="I4285" i="3"/>
  <c r="AE4284" i="3"/>
  <c r="I4284" i="3"/>
  <c r="AF4284" i="3"/>
  <c r="AF4283" i="3"/>
  <c r="AE4283" i="3"/>
  <c r="I4283" i="3"/>
  <c r="AE4282" i="3"/>
  <c r="I4282" i="3"/>
  <c r="AF4282" i="3"/>
  <c r="AE4281" i="3"/>
  <c r="I4281" i="3"/>
  <c r="AF4281" i="3"/>
  <c r="AF4280" i="3"/>
  <c r="AE4280" i="3"/>
  <c r="I4280" i="3"/>
  <c r="AF4279" i="3"/>
  <c r="AE4279" i="3"/>
  <c r="I4279" i="3"/>
  <c r="AF4278" i="3"/>
  <c r="AE4278" i="3"/>
  <c r="I4278" i="3"/>
  <c r="AE4277" i="3"/>
  <c r="I4277" i="3"/>
  <c r="AF4277" i="3"/>
  <c r="AF4276" i="3"/>
  <c r="AE4276" i="3"/>
  <c r="I4276" i="3"/>
  <c r="AE4275" i="3"/>
  <c r="I4275" i="3"/>
  <c r="AF4275" i="3"/>
  <c r="AF4274" i="3"/>
  <c r="AE4274" i="3"/>
  <c r="I4274" i="3"/>
  <c r="AE4273" i="3"/>
  <c r="I4273" i="3"/>
  <c r="AF4273" i="3"/>
  <c r="AF4272" i="3"/>
  <c r="AE4272" i="3"/>
  <c r="I4272" i="3"/>
  <c r="AF4271" i="3"/>
  <c r="AE4271" i="3"/>
  <c r="I4271" i="3"/>
  <c r="AE4270" i="3"/>
  <c r="I4270" i="3"/>
  <c r="AF4270" i="3"/>
  <c r="AE4269" i="3"/>
  <c r="I4269" i="3"/>
  <c r="AF4269" i="3"/>
  <c r="AE4268" i="3"/>
  <c r="I4268" i="3"/>
  <c r="AF4268" i="3"/>
  <c r="AE4267" i="3"/>
  <c r="I4267" i="3"/>
  <c r="AF4267" i="3"/>
  <c r="AE4266" i="3"/>
  <c r="I4266" i="3"/>
  <c r="AF4266" i="3"/>
  <c r="AF4265" i="3"/>
  <c r="AE4265" i="3"/>
  <c r="I4265" i="3"/>
  <c r="AF4264" i="3"/>
  <c r="AE4264" i="3"/>
  <c r="I4264" i="3"/>
  <c r="AE4263" i="3"/>
  <c r="I4263" i="3"/>
  <c r="AF4263" i="3"/>
  <c r="AF4262" i="3"/>
  <c r="AE4262" i="3"/>
  <c r="I4262" i="3"/>
  <c r="AE4261" i="3"/>
  <c r="I4261" i="3"/>
  <c r="AF4261" i="3"/>
  <c r="AF4260" i="3"/>
  <c r="AE4260" i="3"/>
  <c r="I4260" i="3"/>
  <c r="AE4259" i="3"/>
  <c r="I4259" i="3"/>
  <c r="AF4259" i="3"/>
  <c r="AE4258" i="3"/>
  <c r="I4258" i="3"/>
  <c r="AF4258" i="3"/>
  <c r="AF4257" i="3"/>
  <c r="AE4257" i="3"/>
  <c r="I4257" i="3"/>
  <c r="AE4256" i="3"/>
  <c r="I4256" i="3"/>
  <c r="AF4256" i="3"/>
  <c r="AE4255" i="3"/>
  <c r="I4255" i="3"/>
  <c r="AF4255" i="3"/>
  <c r="AE4254" i="3"/>
  <c r="I4254" i="3"/>
  <c r="AF4254" i="3"/>
  <c r="AF4253" i="3"/>
  <c r="AE4253" i="3"/>
  <c r="I4253" i="3"/>
  <c r="AF4252" i="3"/>
  <c r="AE4252" i="3"/>
  <c r="I4252" i="3"/>
  <c r="AE4251" i="3"/>
  <c r="I4251" i="3"/>
  <c r="AF4251" i="3"/>
  <c r="AF4250" i="3"/>
  <c r="AE4250" i="3"/>
  <c r="I4250" i="3"/>
  <c r="AE4249" i="3"/>
  <c r="I4249" i="3"/>
  <c r="AF4249" i="3"/>
  <c r="AF4248" i="3"/>
  <c r="AE4248" i="3"/>
  <c r="I4248" i="3"/>
  <c r="AE4247" i="3"/>
  <c r="I4247" i="3"/>
  <c r="AF4247" i="3"/>
  <c r="AE4246" i="3"/>
  <c r="I4246" i="3"/>
  <c r="AF4246" i="3"/>
  <c r="AF4245" i="3"/>
  <c r="AE4245" i="3"/>
  <c r="I4245" i="3"/>
  <c r="AE4244" i="3"/>
  <c r="I4244" i="3"/>
  <c r="AF4244" i="3"/>
  <c r="AE4243" i="3"/>
  <c r="I4243" i="3"/>
  <c r="AF4243" i="3"/>
  <c r="AE4242" i="3"/>
  <c r="I4242" i="3"/>
  <c r="AF4242" i="3"/>
  <c r="AF4241" i="3"/>
  <c r="AE4241" i="3"/>
  <c r="I4241" i="3"/>
  <c r="AF4240" i="3"/>
  <c r="AE4240" i="3"/>
  <c r="I4240" i="3"/>
  <c r="AE4239" i="3"/>
  <c r="I4239" i="3"/>
  <c r="AF4239" i="3"/>
  <c r="AF4238" i="3"/>
  <c r="AE4238" i="3"/>
  <c r="I4238" i="3"/>
  <c r="AE4237" i="3"/>
  <c r="I4237" i="3"/>
  <c r="AF4237" i="3"/>
  <c r="AF4236" i="3"/>
  <c r="AE4236" i="3"/>
  <c r="I4236" i="3"/>
  <c r="AE4235" i="3"/>
  <c r="I4235" i="3"/>
  <c r="AF4235" i="3"/>
  <c r="AE4234" i="3"/>
  <c r="I4234" i="3"/>
  <c r="AF4234" i="3"/>
  <c r="AF4233" i="3"/>
  <c r="AE4233" i="3"/>
  <c r="I4233" i="3"/>
  <c r="AE4232" i="3"/>
  <c r="I4232" i="3"/>
  <c r="AF4232" i="3"/>
  <c r="AE4231" i="3"/>
  <c r="I4231" i="3"/>
  <c r="AF4231" i="3"/>
  <c r="AE4230" i="3"/>
  <c r="I4230" i="3"/>
  <c r="AF4230" i="3"/>
  <c r="AF4229" i="3"/>
  <c r="AE4229" i="3"/>
  <c r="I4229" i="3"/>
  <c r="AF4228" i="3"/>
  <c r="AE4228" i="3"/>
  <c r="I4228" i="3"/>
  <c r="AE4227" i="3"/>
  <c r="I4227" i="3"/>
  <c r="AF4227" i="3"/>
  <c r="AF4226" i="3"/>
  <c r="AE4226" i="3"/>
  <c r="I4226" i="3"/>
  <c r="AE4225" i="3"/>
  <c r="I4225" i="3"/>
  <c r="AF4225" i="3"/>
  <c r="AF4224" i="3"/>
  <c r="AE4224" i="3"/>
  <c r="I4224" i="3"/>
  <c r="AE4223" i="3"/>
  <c r="I4223" i="3"/>
  <c r="AF4223" i="3"/>
  <c r="AE4222" i="3"/>
  <c r="I4222" i="3"/>
  <c r="AF4222" i="3"/>
  <c r="AF4221" i="3"/>
  <c r="AE4221" i="3"/>
  <c r="I4221" i="3"/>
  <c r="AE4220" i="3"/>
  <c r="I4220" i="3"/>
  <c r="AF4220" i="3"/>
  <c r="AE4219" i="3"/>
  <c r="I4219" i="3"/>
  <c r="AF4219" i="3"/>
  <c r="AE4218" i="3"/>
  <c r="I4218" i="3"/>
  <c r="AF4218" i="3"/>
  <c r="AF4217" i="3"/>
  <c r="AE4217" i="3"/>
  <c r="I4217" i="3"/>
  <c r="AF4216" i="3"/>
  <c r="AE4216" i="3"/>
  <c r="I4216" i="3"/>
  <c r="AE4215" i="3"/>
  <c r="I4215" i="3"/>
  <c r="AF4215" i="3"/>
  <c r="AF4214" i="3"/>
  <c r="AE4214" i="3"/>
  <c r="I4214" i="3"/>
  <c r="AE4213" i="3"/>
  <c r="I4213" i="3"/>
  <c r="AF4213" i="3"/>
  <c r="AF4212" i="3"/>
  <c r="AE4212" i="3"/>
  <c r="I4212" i="3"/>
  <c r="AE4211" i="3"/>
  <c r="I4211" i="3"/>
  <c r="AF4211" i="3"/>
  <c r="AE4210" i="3"/>
  <c r="I4210" i="3"/>
  <c r="AF4210" i="3"/>
  <c r="AF4209" i="3"/>
  <c r="AE4209" i="3"/>
  <c r="I4209" i="3"/>
  <c r="AE4208" i="3"/>
  <c r="I4208" i="3"/>
  <c r="AF4208" i="3"/>
  <c r="AE4207" i="3"/>
  <c r="I4207" i="3"/>
  <c r="AF4207" i="3"/>
  <c r="AE4206" i="3"/>
  <c r="I4206" i="3"/>
  <c r="AF4206" i="3"/>
  <c r="AF4205" i="3"/>
  <c r="AE4205" i="3"/>
  <c r="I4205" i="3"/>
  <c r="AF4204" i="3"/>
  <c r="AE4204" i="3"/>
  <c r="I4204" i="3"/>
  <c r="AE4203" i="3"/>
  <c r="I4203" i="3"/>
  <c r="AF4203" i="3"/>
  <c r="AF4202" i="3"/>
  <c r="AE4202" i="3"/>
  <c r="I4202" i="3"/>
  <c r="AE4201" i="3"/>
  <c r="I4201" i="3"/>
  <c r="AF4201" i="3"/>
  <c r="AF4200" i="3"/>
  <c r="AE4200" i="3"/>
  <c r="I4200" i="3"/>
  <c r="AE4199" i="3"/>
  <c r="I4199" i="3"/>
  <c r="AF4199" i="3"/>
  <c r="AE4198" i="3"/>
  <c r="I4198" i="3"/>
  <c r="AF4198" i="3"/>
  <c r="AE4197" i="3"/>
  <c r="I4197" i="3"/>
  <c r="AF4197" i="3"/>
  <c r="AE4196" i="3"/>
  <c r="I4196" i="3"/>
  <c r="AF4196" i="3"/>
  <c r="AE4195" i="3"/>
  <c r="I4195" i="3"/>
  <c r="AF4195" i="3"/>
  <c r="AE4194" i="3"/>
  <c r="I4194" i="3"/>
  <c r="AF4194" i="3"/>
  <c r="AF4193" i="3"/>
  <c r="AE4193" i="3"/>
  <c r="I4193" i="3"/>
  <c r="AF4192" i="3"/>
  <c r="AE4192" i="3"/>
  <c r="I4192" i="3"/>
  <c r="AE4191" i="3"/>
  <c r="I4191" i="3"/>
  <c r="AF4191" i="3"/>
  <c r="AF4190" i="3"/>
  <c r="AE4190" i="3"/>
  <c r="I4190" i="3"/>
  <c r="AE4189" i="3"/>
  <c r="I4189" i="3"/>
  <c r="AF4189" i="3"/>
  <c r="AF4188" i="3"/>
  <c r="AE4188" i="3"/>
  <c r="I4188" i="3"/>
  <c r="AE4187" i="3"/>
  <c r="I4187" i="3"/>
  <c r="AF4187" i="3"/>
  <c r="AF4186" i="3"/>
  <c r="AE4186" i="3"/>
  <c r="I4186" i="3"/>
  <c r="AE4185" i="3"/>
  <c r="I4185" i="3"/>
  <c r="AF4185" i="3"/>
  <c r="AE4184" i="3"/>
  <c r="I4184" i="3"/>
  <c r="AF4184" i="3"/>
  <c r="AE4183" i="3"/>
  <c r="I4183" i="3"/>
  <c r="AF4183" i="3"/>
  <c r="AE4182" i="3"/>
  <c r="I4182" i="3"/>
  <c r="AF4182" i="3"/>
  <c r="AF4181" i="3"/>
  <c r="AE4181" i="3"/>
  <c r="I4181" i="3"/>
  <c r="AF4180" i="3"/>
  <c r="AE4180" i="3"/>
  <c r="I4180" i="3"/>
  <c r="AE4179" i="3"/>
  <c r="I4179" i="3"/>
  <c r="AF4179" i="3"/>
  <c r="AF4178" i="3"/>
  <c r="AE4178" i="3"/>
  <c r="I4178" i="3"/>
  <c r="AE4177" i="3"/>
  <c r="I4177" i="3"/>
  <c r="AF4177" i="3"/>
  <c r="AF4176" i="3"/>
  <c r="AE4176" i="3"/>
  <c r="I4176" i="3"/>
  <c r="AE4175" i="3"/>
  <c r="I4175" i="3"/>
  <c r="AF4175" i="3"/>
  <c r="AF4174" i="3"/>
  <c r="AE4174" i="3"/>
  <c r="I4174" i="3"/>
  <c r="AE4173" i="3"/>
  <c r="I4173" i="3"/>
  <c r="AF4173" i="3"/>
  <c r="AE4172" i="3"/>
  <c r="I4172" i="3"/>
  <c r="AF4172" i="3"/>
  <c r="AE4171" i="3"/>
  <c r="I4171" i="3"/>
  <c r="AF4171" i="3"/>
  <c r="AE4170" i="3"/>
  <c r="I4170" i="3"/>
  <c r="AF4170" i="3"/>
  <c r="AF4169" i="3"/>
  <c r="AE4169" i="3"/>
  <c r="I4169" i="3"/>
  <c r="AF4168" i="3"/>
  <c r="AE4168" i="3"/>
  <c r="I4168" i="3"/>
  <c r="AE4167" i="3"/>
  <c r="I4167" i="3"/>
  <c r="AF4167" i="3"/>
  <c r="AF4166" i="3"/>
  <c r="AE4166" i="3"/>
  <c r="I4166" i="3"/>
  <c r="AE4165" i="3"/>
  <c r="I4165" i="3"/>
  <c r="AF4165" i="3"/>
  <c r="AF4164" i="3"/>
  <c r="AE4164" i="3"/>
  <c r="I4164" i="3"/>
  <c r="AE4163" i="3"/>
  <c r="I4163" i="3"/>
  <c r="AF4163" i="3"/>
  <c r="AF4162" i="3"/>
  <c r="AE4162" i="3"/>
  <c r="I4162" i="3"/>
  <c r="AE4161" i="3"/>
  <c r="I4161" i="3"/>
  <c r="AF4161" i="3"/>
  <c r="AE4160" i="3"/>
  <c r="I4160" i="3"/>
  <c r="AF4160" i="3"/>
  <c r="AE4159" i="3"/>
  <c r="I4159" i="3"/>
  <c r="AF4159" i="3"/>
  <c r="AE4158" i="3"/>
  <c r="I4158" i="3"/>
  <c r="AF4158" i="3"/>
  <c r="AF4157" i="3"/>
  <c r="AE4157" i="3"/>
  <c r="I4157" i="3"/>
  <c r="AF4156" i="3"/>
  <c r="AE4156" i="3"/>
  <c r="I4156" i="3"/>
  <c r="AE4155" i="3"/>
  <c r="I4155" i="3"/>
  <c r="AF4155" i="3"/>
  <c r="AF4154" i="3"/>
  <c r="AE4154" i="3"/>
  <c r="I4154" i="3"/>
  <c r="AE4153" i="3"/>
  <c r="I4153" i="3"/>
  <c r="AF4153" i="3"/>
  <c r="AF4152" i="3"/>
  <c r="AE4152" i="3"/>
  <c r="I4152" i="3"/>
  <c r="AE4151" i="3"/>
  <c r="I4151" i="3"/>
  <c r="AF4151" i="3"/>
  <c r="AF4150" i="3"/>
  <c r="AE4150" i="3"/>
  <c r="I4150" i="3"/>
  <c r="AE4149" i="3"/>
  <c r="I4149" i="3"/>
  <c r="AF4149" i="3"/>
  <c r="AE4148" i="3"/>
  <c r="I4148" i="3"/>
  <c r="AF4148" i="3"/>
  <c r="AE4147" i="3"/>
  <c r="I4147" i="3"/>
  <c r="AF4147" i="3"/>
  <c r="AE4146" i="3"/>
  <c r="I4146" i="3"/>
  <c r="AF4146" i="3"/>
  <c r="AF4145" i="3"/>
  <c r="AE4145" i="3"/>
  <c r="I4145" i="3"/>
  <c r="AF4144" i="3"/>
  <c r="AE4144" i="3"/>
  <c r="I4144" i="3"/>
  <c r="AE4143" i="3"/>
  <c r="I4143" i="3"/>
  <c r="AF4143" i="3"/>
  <c r="AF4142" i="3"/>
  <c r="AE4142" i="3"/>
  <c r="I4142" i="3"/>
  <c r="AF4141" i="3"/>
  <c r="AE4141" i="3"/>
  <c r="I4141" i="3"/>
  <c r="AF4140" i="3"/>
  <c r="AE4140" i="3"/>
  <c r="I4140" i="3"/>
  <c r="AE4139" i="3"/>
  <c r="I4139" i="3"/>
  <c r="AF4139" i="3"/>
  <c r="AF4138" i="3"/>
  <c r="AE4138" i="3"/>
  <c r="I4138" i="3"/>
  <c r="AE4137" i="3"/>
  <c r="I4137" i="3"/>
  <c r="AF4137" i="3"/>
  <c r="AE4136" i="3"/>
  <c r="I4136" i="3"/>
  <c r="AF4136" i="3"/>
  <c r="AE4135" i="3"/>
  <c r="I4135" i="3"/>
  <c r="AF4135" i="3"/>
  <c r="AE4134" i="3"/>
  <c r="I4134" i="3"/>
  <c r="AF4134" i="3"/>
  <c r="AF4133" i="3"/>
  <c r="AE4133" i="3"/>
  <c r="I4133" i="3"/>
  <c r="AF4132" i="3"/>
  <c r="AE4132" i="3"/>
  <c r="I4132" i="3"/>
  <c r="AE4131" i="3"/>
  <c r="I4131" i="3"/>
  <c r="AF4131" i="3"/>
  <c r="AF4130" i="3"/>
  <c r="AE4130" i="3"/>
  <c r="I4130" i="3"/>
  <c r="AF4129" i="3"/>
  <c r="AE4129" i="3"/>
  <c r="I4129" i="3"/>
  <c r="AF4128" i="3"/>
  <c r="AE4128" i="3"/>
  <c r="I4128" i="3"/>
  <c r="AE4127" i="3"/>
  <c r="I4127" i="3"/>
  <c r="AF4127" i="3"/>
  <c r="AF4126" i="3"/>
  <c r="AE4126" i="3"/>
  <c r="I4126" i="3"/>
  <c r="AE4125" i="3"/>
  <c r="I4125" i="3"/>
  <c r="AF4125" i="3"/>
  <c r="AE4124" i="3"/>
  <c r="I4124" i="3"/>
  <c r="AF4124" i="3"/>
  <c r="AE4123" i="3"/>
  <c r="I4123" i="3"/>
  <c r="AF4123" i="3"/>
  <c r="AE4122" i="3"/>
  <c r="I4122" i="3"/>
  <c r="AF4122" i="3"/>
  <c r="AF4121" i="3"/>
  <c r="AE4121" i="3"/>
  <c r="I4121" i="3"/>
  <c r="AF4120" i="3"/>
  <c r="AE4120" i="3"/>
  <c r="I4120" i="3"/>
  <c r="AE4119" i="3"/>
  <c r="I4119" i="3"/>
  <c r="AF4119" i="3"/>
  <c r="AF4118" i="3"/>
  <c r="AE4118" i="3"/>
  <c r="I4118" i="3"/>
  <c r="AF4117" i="3"/>
  <c r="AE4117" i="3"/>
  <c r="I4117" i="3"/>
  <c r="AF4116" i="3"/>
  <c r="AE4116" i="3"/>
  <c r="I4116" i="3"/>
  <c r="AE4115" i="3"/>
  <c r="I4115" i="3"/>
  <c r="AF4115" i="3"/>
  <c r="AF4114" i="3"/>
  <c r="AE4114" i="3"/>
  <c r="I4114" i="3"/>
  <c r="AE4113" i="3"/>
  <c r="I4113" i="3"/>
  <c r="AF4113" i="3"/>
  <c r="AE4112" i="3"/>
  <c r="I4112" i="3"/>
  <c r="AF4112" i="3"/>
  <c r="AE4111" i="3"/>
  <c r="I4111" i="3"/>
  <c r="AF4111" i="3"/>
  <c r="AE4110" i="3"/>
  <c r="I4110" i="3"/>
  <c r="AF4110" i="3"/>
  <c r="AF4109" i="3"/>
  <c r="AE4109" i="3"/>
  <c r="I4109" i="3"/>
  <c r="AF4108" i="3"/>
  <c r="AE4108" i="3"/>
  <c r="I4108" i="3"/>
  <c r="AE4107" i="3"/>
  <c r="I4107" i="3"/>
  <c r="AF4107" i="3"/>
  <c r="AF4106" i="3"/>
  <c r="AE4106" i="3"/>
  <c r="I4106" i="3"/>
  <c r="AF4105" i="3"/>
  <c r="AE4105" i="3"/>
  <c r="I4105" i="3"/>
  <c r="AF4104" i="3"/>
  <c r="AE4104" i="3"/>
  <c r="I4104" i="3"/>
  <c r="AE4103" i="3"/>
  <c r="I4103" i="3"/>
  <c r="AF4103" i="3"/>
  <c r="AF4102" i="3"/>
  <c r="AE4102" i="3"/>
  <c r="I4102" i="3"/>
  <c r="AE4101" i="3"/>
  <c r="I4101" i="3"/>
  <c r="AF4101" i="3"/>
  <c r="AE4100" i="3"/>
  <c r="I4100" i="3"/>
  <c r="AF4100" i="3"/>
  <c r="AE4099" i="3"/>
  <c r="I4099" i="3"/>
  <c r="AF4099" i="3"/>
  <c r="AE4098" i="3"/>
  <c r="I4098" i="3"/>
  <c r="AF4098" i="3"/>
  <c r="AF4097" i="3"/>
  <c r="AE4097" i="3"/>
  <c r="I4097" i="3"/>
  <c r="AF4096" i="3"/>
  <c r="AE4096" i="3"/>
  <c r="I4096" i="3"/>
  <c r="AE4095" i="3"/>
  <c r="I4095" i="3"/>
  <c r="AF4095" i="3"/>
  <c r="AF4094" i="3"/>
  <c r="AE4094" i="3"/>
  <c r="I4094" i="3"/>
  <c r="AF4093" i="3"/>
  <c r="AE4093" i="3"/>
  <c r="I4093" i="3"/>
  <c r="AF4092" i="3"/>
  <c r="AE4092" i="3"/>
  <c r="I4092" i="3"/>
  <c r="AE4091" i="3"/>
  <c r="I4091" i="3"/>
  <c r="AF4091" i="3"/>
  <c r="AF4090" i="3"/>
  <c r="AE4090" i="3"/>
  <c r="I4090" i="3"/>
  <c r="AE4089" i="3"/>
  <c r="I4089" i="3"/>
  <c r="AF4089" i="3"/>
  <c r="AE4088" i="3"/>
  <c r="I4088" i="3"/>
  <c r="AF4088" i="3"/>
  <c r="AE4087" i="3"/>
  <c r="I4087" i="3"/>
  <c r="AF4087" i="3"/>
  <c r="AE4086" i="3"/>
  <c r="I4086" i="3"/>
  <c r="AF4086" i="3"/>
  <c r="AF4085" i="3"/>
  <c r="AE4085" i="3"/>
  <c r="I4085" i="3"/>
  <c r="AF4084" i="3"/>
  <c r="AE4084" i="3"/>
  <c r="I4084" i="3"/>
  <c r="AE4083" i="3"/>
  <c r="I4083" i="3"/>
  <c r="AF4083" i="3"/>
  <c r="AF4082" i="3"/>
  <c r="AE4082" i="3"/>
  <c r="I4082" i="3"/>
  <c r="AF4081" i="3"/>
  <c r="AE4081" i="3"/>
  <c r="I4081" i="3"/>
  <c r="AF4080" i="3"/>
  <c r="AE4080" i="3"/>
  <c r="I4080" i="3"/>
  <c r="AE4079" i="3"/>
  <c r="I4079" i="3"/>
  <c r="AF4079" i="3"/>
  <c r="AF4078" i="3"/>
  <c r="AE4078" i="3"/>
  <c r="I4078" i="3"/>
  <c r="AE4077" i="3"/>
  <c r="I4077" i="3"/>
  <c r="AF4077" i="3"/>
  <c r="AE4076" i="3"/>
  <c r="I4076" i="3"/>
  <c r="AF4076" i="3"/>
  <c r="AE4075" i="3"/>
  <c r="I4075" i="3"/>
  <c r="AF4075" i="3"/>
  <c r="AE4074" i="3"/>
  <c r="I4074" i="3"/>
  <c r="AF4074" i="3"/>
  <c r="AF4073" i="3"/>
  <c r="AE4073" i="3"/>
  <c r="I4073" i="3"/>
  <c r="AF4072" i="3"/>
  <c r="AE4072" i="3"/>
  <c r="I4072" i="3"/>
  <c r="AE4071" i="3"/>
  <c r="I4071" i="3"/>
  <c r="AF4071" i="3"/>
  <c r="AF4070" i="3"/>
  <c r="AE4070" i="3"/>
  <c r="I4070" i="3"/>
  <c r="AF4069" i="3"/>
  <c r="AE4069" i="3"/>
  <c r="I4069" i="3"/>
  <c r="AF4068" i="3"/>
  <c r="AE4068" i="3"/>
  <c r="I4068" i="3"/>
  <c r="AE4067" i="3"/>
  <c r="I4067" i="3"/>
  <c r="AF4067" i="3"/>
  <c r="AF4066" i="3"/>
  <c r="AE4066" i="3"/>
  <c r="I4066" i="3"/>
  <c r="AE4065" i="3"/>
  <c r="I4065" i="3"/>
  <c r="AF4065" i="3"/>
  <c r="AE4064" i="3"/>
  <c r="I4064" i="3"/>
  <c r="AF4064" i="3"/>
  <c r="AE4063" i="3"/>
  <c r="I4063" i="3"/>
  <c r="AF4063" i="3"/>
  <c r="AE4062" i="3"/>
  <c r="I4062" i="3"/>
  <c r="AF4062" i="3"/>
  <c r="AF4061" i="3"/>
  <c r="AE4061" i="3"/>
  <c r="I4061" i="3"/>
  <c r="AF4060" i="3"/>
  <c r="AE4060" i="3"/>
  <c r="I4060" i="3"/>
  <c r="AE4059" i="3"/>
  <c r="I4059" i="3"/>
  <c r="AF4059" i="3"/>
  <c r="AF4058" i="3"/>
  <c r="AE4058" i="3"/>
  <c r="I4058" i="3"/>
  <c r="AF4057" i="3"/>
  <c r="AE4057" i="3"/>
  <c r="I4057" i="3"/>
  <c r="AF4056" i="3"/>
  <c r="AE4056" i="3"/>
  <c r="I4056" i="3"/>
  <c r="AE4055" i="3"/>
  <c r="I4055" i="3"/>
  <c r="AF4055" i="3"/>
  <c r="AF4054" i="3"/>
  <c r="AE4054" i="3"/>
  <c r="I4054" i="3"/>
  <c r="AE4053" i="3"/>
  <c r="I4053" i="3"/>
  <c r="AF4053" i="3"/>
  <c r="AE4052" i="3"/>
  <c r="I4052" i="3"/>
  <c r="AF4052" i="3"/>
  <c r="AE4051" i="3"/>
  <c r="I4051" i="3"/>
  <c r="AF4051" i="3"/>
  <c r="AE4050" i="3"/>
  <c r="I4050" i="3"/>
  <c r="AF4050" i="3"/>
  <c r="AF4049" i="3"/>
  <c r="AE4049" i="3"/>
  <c r="I4049" i="3"/>
  <c r="AF4048" i="3"/>
  <c r="AE4048" i="3"/>
  <c r="I4048" i="3"/>
  <c r="AE4047" i="3"/>
  <c r="I4047" i="3"/>
  <c r="AF4047" i="3"/>
  <c r="AF4046" i="3"/>
  <c r="AE4046" i="3"/>
  <c r="I4046" i="3"/>
  <c r="AF4045" i="3"/>
  <c r="AE4045" i="3"/>
  <c r="I4045" i="3"/>
  <c r="AF4044" i="3"/>
  <c r="AE4044" i="3"/>
  <c r="I4044" i="3"/>
  <c r="AE4043" i="3"/>
  <c r="I4043" i="3"/>
  <c r="AF4043" i="3"/>
  <c r="AF4042" i="3"/>
  <c r="AE4042" i="3"/>
  <c r="I4042" i="3"/>
  <c r="AE4041" i="3"/>
  <c r="I4041" i="3"/>
  <c r="AF4041" i="3"/>
  <c r="AE4040" i="3"/>
  <c r="I4040" i="3"/>
  <c r="AF4040" i="3"/>
  <c r="AE4039" i="3"/>
  <c r="I4039" i="3"/>
  <c r="AF4039" i="3"/>
  <c r="AE4038" i="3"/>
  <c r="I4038" i="3"/>
  <c r="AF4038" i="3"/>
  <c r="AF4037" i="3"/>
  <c r="AE4037" i="3"/>
  <c r="I4037" i="3"/>
  <c r="AF4036" i="3"/>
  <c r="AE4036" i="3"/>
  <c r="I4036" i="3"/>
  <c r="AE4035" i="3"/>
  <c r="I4035" i="3"/>
  <c r="AF4035" i="3"/>
  <c r="AF4034" i="3"/>
  <c r="AE4034" i="3"/>
  <c r="I4034" i="3"/>
  <c r="AF4033" i="3"/>
  <c r="AE4033" i="3"/>
  <c r="I4033" i="3"/>
  <c r="AF4032" i="3"/>
  <c r="AE4032" i="3"/>
  <c r="I4032" i="3"/>
  <c r="AE4031" i="3"/>
  <c r="I4031" i="3"/>
  <c r="AF4031" i="3"/>
  <c r="AF4030" i="3"/>
  <c r="AE4030" i="3"/>
  <c r="I4030" i="3"/>
  <c r="AE4029" i="3"/>
  <c r="I4029" i="3"/>
  <c r="AF4029" i="3"/>
  <c r="AE4028" i="3"/>
  <c r="I4028" i="3"/>
  <c r="AF4028" i="3"/>
  <c r="AE4027" i="3"/>
  <c r="I4027" i="3"/>
  <c r="AF4027" i="3"/>
  <c r="AE4026" i="3"/>
  <c r="I4026" i="3"/>
  <c r="AF4026" i="3"/>
  <c r="AF4025" i="3"/>
  <c r="AE4025" i="3"/>
  <c r="I4025" i="3"/>
  <c r="AF4024" i="3"/>
  <c r="AE4024" i="3"/>
  <c r="I4024" i="3"/>
  <c r="AE4023" i="3"/>
  <c r="I4023" i="3"/>
  <c r="AF4023" i="3"/>
  <c r="AF4022" i="3"/>
  <c r="AE4022" i="3"/>
  <c r="I4022" i="3"/>
  <c r="AF4021" i="3"/>
  <c r="AE4021" i="3"/>
  <c r="I4021" i="3"/>
  <c r="AF4020" i="3"/>
  <c r="AE4020" i="3"/>
  <c r="I4020" i="3"/>
  <c r="AE4019" i="3"/>
  <c r="I4019" i="3"/>
  <c r="AF4019" i="3"/>
  <c r="AF4018" i="3"/>
  <c r="AE4018" i="3"/>
  <c r="I4018" i="3"/>
  <c r="AE4017" i="3"/>
  <c r="I4017" i="3"/>
  <c r="AF4017" i="3"/>
  <c r="AE4016" i="3"/>
  <c r="I4016" i="3"/>
  <c r="AF4016" i="3"/>
  <c r="AE4015" i="3"/>
  <c r="I4015" i="3"/>
  <c r="AF4015" i="3"/>
  <c r="AE4014" i="3"/>
  <c r="I4014" i="3"/>
  <c r="AF4014" i="3"/>
  <c r="AF4013" i="3"/>
  <c r="AE4013" i="3"/>
  <c r="I4013" i="3"/>
  <c r="AF4012" i="3"/>
  <c r="AE4012" i="3"/>
  <c r="I4012" i="3"/>
  <c r="AE4011" i="3"/>
  <c r="I4011" i="3"/>
  <c r="AF4011" i="3"/>
  <c r="AF4010" i="3"/>
  <c r="AE4010" i="3"/>
  <c r="I4010" i="3"/>
  <c r="AF4009" i="3"/>
  <c r="AE4009" i="3"/>
  <c r="I4009" i="3"/>
  <c r="AF4008" i="3"/>
  <c r="AE4008" i="3"/>
  <c r="I4008" i="3"/>
  <c r="AE4007" i="3"/>
  <c r="I4007" i="3"/>
  <c r="AF4007" i="3"/>
  <c r="AF4006" i="3"/>
  <c r="AE4006" i="3"/>
  <c r="I4006" i="3"/>
  <c r="AE4005" i="3"/>
  <c r="I4005" i="3"/>
  <c r="AF4005" i="3"/>
  <c r="AE4004" i="3"/>
  <c r="I4004" i="3"/>
  <c r="AF4004" i="3"/>
  <c r="AE4003" i="3"/>
  <c r="I4003" i="3"/>
  <c r="AF4003" i="3"/>
  <c r="AE4002" i="3"/>
  <c r="I4002" i="3"/>
  <c r="AF4002" i="3"/>
  <c r="AF4001" i="3"/>
  <c r="AE4001" i="3"/>
  <c r="I4001" i="3"/>
  <c r="AF4000" i="3"/>
  <c r="AE4000" i="3"/>
  <c r="I4000" i="3"/>
  <c r="AE3999" i="3"/>
  <c r="I3999" i="3"/>
  <c r="AF3999" i="3"/>
  <c r="AF3998" i="3"/>
  <c r="AE3998" i="3"/>
  <c r="I3998" i="3"/>
  <c r="AF3997" i="3"/>
  <c r="AE3997" i="3"/>
  <c r="I3997" i="3"/>
  <c r="AF3996" i="3"/>
  <c r="AE3996" i="3"/>
  <c r="I3996" i="3"/>
  <c r="AF3995" i="3"/>
  <c r="AE3995" i="3"/>
  <c r="I3995" i="3"/>
  <c r="AE3994" i="3"/>
  <c r="I3994" i="3"/>
  <c r="AF3994" i="3"/>
  <c r="AE3993" i="3"/>
  <c r="I3993" i="3"/>
  <c r="AF3993" i="3"/>
  <c r="AE3992" i="3"/>
  <c r="I3992" i="3"/>
  <c r="AF3992" i="3"/>
  <c r="AE3991" i="3"/>
  <c r="I3991" i="3"/>
  <c r="AF3991" i="3"/>
  <c r="AE3990" i="3"/>
  <c r="I3990" i="3"/>
  <c r="AF3990" i="3"/>
  <c r="AF3989" i="3"/>
  <c r="AE3989" i="3"/>
  <c r="I3989" i="3"/>
  <c r="AF3988" i="3"/>
  <c r="AE3988" i="3"/>
  <c r="I3988" i="3"/>
  <c r="AE3987" i="3"/>
  <c r="I3987" i="3"/>
  <c r="AF3987" i="3"/>
  <c r="AF3986" i="3"/>
  <c r="AE3986" i="3"/>
  <c r="I3986" i="3"/>
  <c r="AF3985" i="3"/>
  <c r="AE3985" i="3"/>
  <c r="I3985" i="3"/>
  <c r="AF3984" i="3"/>
  <c r="AE3984" i="3"/>
  <c r="I3984" i="3"/>
  <c r="AF3983" i="3"/>
  <c r="AE3983" i="3"/>
  <c r="I3983" i="3"/>
  <c r="AE3982" i="3"/>
  <c r="I3982" i="3"/>
  <c r="AF3982" i="3"/>
  <c r="AE3981" i="3"/>
  <c r="I3981" i="3"/>
  <c r="AF3981" i="3"/>
  <c r="AE3980" i="3"/>
  <c r="I3980" i="3"/>
  <c r="AF3980" i="3"/>
  <c r="AE3979" i="3"/>
  <c r="I3979" i="3"/>
  <c r="AF3979" i="3"/>
  <c r="AE3978" i="3"/>
  <c r="I3978" i="3"/>
  <c r="AF3978" i="3"/>
  <c r="AF3977" i="3"/>
  <c r="AE3977" i="3"/>
  <c r="I3977" i="3"/>
  <c r="AF3976" i="3"/>
  <c r="AE3976" i="3"/>
  <c r="I3976" i="3"/>
  <c r="AE3975" i="3"/>
  <c r="I3975" i="3"/>
  <c r="AF3975" i="3"/>
  <c r="AF3974" i="3"/>
  <c r="AE3974" i="3"/>
  <c r="I3974" i="3"/>
  <c r="AF3973" i="3"/>
  <c r="AE3973" i="3"/>
  <c r="I3973" i="3"/>
  <c r="AF3972" i="3"/>
  <c r="AE3972" i="3"/>
  <c r="I3972" i="3"/>
  <c r="AF3971" i="3"/>
  <c r="AE3971" i="3"/>
  <c r="I3971" i="3"/>
  <c r="AE3970" i="3"/>
  <c r="I3970" i="3"/>
  <c r="AF3970" i="3"/>
  <c r="AE3969" i="3"/>
  <c r="I3969" i="3"/>
  <c r="AF3969" i="3"/>
  <c r="AE3968" i="3"/>
  <c r="I3968" i="3"/>
  <c r="AF3968" i="3"/>
  <c r="AE3967" i="3"/>
  <c r="I3967" i="3"/>
  <c r="AF3967" i="3"/>
  <c r="AE3966" i="3"/>
  <c r="I3966" i="3"/>
  <c r="AF3966" i="3"/>
  <c r="AF3965" i="3"/>
  <c r="AE3965" i="3"/>
  <c r="I3965" i="3"/>
  <c r="AF3964" i="3"/>
  <c r="AE3964" i="3"/>
  <c r="I3964" i="3"/>
  <c r="AE3963" i="3"/>
  <c r="I3963" i="3"/>
  <c r="AF3963" i="3"/>
  <c r="AF3962" i="3"/>
  <c r="AE3962" i="3"/>
  <c r="I3962" i="3"/>
  <c r="AF3961" i="3"/>
  <c r="AE3961" i="3"/>
  <c r="I3961" i="3"/>
  <c r="AF3960" i="3"/>
  <c r="AE3960" i="3"/>
  <c r="I3960" i="3"/>
  <c r="AF3959" i="3"/>
  <c r="AE3959" i="3"/>
  <c r="I3959" i="3"/>
  <c r="AE3958" i="3"/>
  <c r="I3958" i="3"/>
  <c r="AF3958" i="3"/>
  <c r="AE3957" i="3"/>
  <c r="I3957" i="3"/>
  <c r="AF3957" i="3"/>
  <c r="AE3956" i="3"/>
  <c r="I3956" i="3"/>
  <c r="AF3956" i="3"/>
  <c r="AE3955" i="3"/>
  <c r="I3955" i="3"/>
  <c r="AF3955" i="3"/>
  <c r="AE3954" i="3"/>
  <c r="I3954" i="3"/>
  <c r="AF3954" i="3"/>
  <c r="AF3953" i="3"/>
  <c r="AE3953" i="3"/>
  <c r="I3953" i="3"/>
  <c r="AF3952" i="3"/>
  <c r="AE3952" i="3"/>
  <c r="I3952" i="3"/>
  <c r="AE3951" i="3"/>
  <c r="I3951" i="3"/>
  <c r="AF3951" i="3"/>
  <c r="AF3950" i="3"/>
  <c r="AE3950" i="3"/>
  <c r="I3950" i="3"/>
  <c r="AF3949" i="3"/>
  <c r="AE3949" i="3"/>
  <c r="I3949" i="3"/>
  <c r="AF3948" i="3"/>
  <c r="AE3948" i="3"/>
  <c r="I3948" i="3"/>
  <c r="AF3947" i="3"/>
  <c r="AE3947" i="3"/>
  <c r="I3947" i="3"/>
  <c r="AF3946" i="3"/>
  <c r="AE3946" i="3"/>
  <c r="I3946" i="3"/>
  <c r="AE3945" i="3"/>
  <c r="I3945" i="3"/>
  <c r="AF3945" i="3"/>
  <c r="AE3944" i="3"/>
  <c r="I3944" i="3"/>
  <c r="AF3944" i="3"/>
  <c r="AE3943" i="3"/>
  <c r="I3943" i="3"/>
  <c r="AF3943" i="3"/>
  <c r="AE3942" i="3"/>
  <c r="I3942" i="3"/>
  <c r="AF3942" i="3"/>
  <c r="AF3941" i="3"/>
  <c r="AE3941" i="3"/>
  <c r="I3941" i="3"/>
  <c r="AF3940" i="3"/>
  <c r="AE3940" i="3"/>
  <c r="I3940" i="3"/>
  <c r="AE3939" i="3"/>
  <c r="I3939" i="3"/>
  <c r="AF3939" i="3"/>
  <c r="AF3938" i="3"/>
  <c r="AE3938" i="3"/>
  <c r="I3938" i="3"/>
  <c r="AF3937" i="3"/>
  <c r="AE3937" i="3"/>
  <c r="I3937" i="3"/>
  <c r="AF3936" i="3"/>
  <c r="AE3936" i="3"/>
  <c r="I3936" i="3"/>
  <c r="AF3935" i="3"/>
  <c r="AE3935" i="3"/>
  <c r="I3935" i="3"/>
  <c r="AE3934" i="3"/>
  <c r="I3934" i="3"/>
  <c r="AF3934" i="3"/>
  <c r="AE3933" i="3"/>
  <c r="I3933" i="3"/>
  <c r="AF3933" i="3"/>
  <c r="AE3932" i="3"/>
  <c r="I3932" i="3"/>
  <c r="AF3932" i="3"/>
  <c r="AE3931" i="3"/>
  <c r="I3931" i="3"/>
  <c r="AF3931" i="3"/>
  <c r="AE3930" i="3"/>
  <c r="I3930" i="3"/>
  <c r="AF3930" i="3"/>
  <c r="AF3929" i="3"/>
  <c r="AE3929" i="3"/>
  <c r="I3929" i="3"/>
  <c r="AF3928" i="3"/>
  <c r="AE3928" i="3"/>
  <c r="I3928" i="3"/>
  <c r="AE3927" i="3"/>
  <c r="I3927" i="3"/>
  <c r="AF3927" i="3"/>
  <c r="AF3926" i="3"/>
  <c r="AE3926" i="3"/>
  <c r="I3926" i="3"/>
  <c r="AF3925" i="3"/>
  <c r="AE3925" i="3"/>
  <c r="I3925" i="3"/>
  <c r="AF3924" i="3"/>
  <c r="AE3924" i="3"/>
  <c r="I3924" i="3"/>
  <c r="AF3923" i="3"/>
  <c r="AE3923" i="3"/>
  <c r="I3923" i="3"/>
  <c r="AF3922" i="3"/>
  <c r="AE3922" i="3"/>
  <c r="I3922" i="3"/>
  <c r="AE3921" i="3"/>
  <c r="I3921" i="3"/>
  <c r="AF3921" i="3"/>
  <c r="AE3920" i="3"/>
  <c r="I3920" i="3"/>
  <c r="AF3920" i="3"/>
  <c r="AE3919" i="3"/>
  <c r="I3919" i="3"/>
  <c r="AF3919" i="3"/>
  <c r="AE3918" i="3"/>
  <c r="I3918" i="3"/>
  <c r="AF3918" i="3"/>
  <c r="AF3917" i="3"/>
  <c r="AE3917" i="3"/>
  <c r="I3917" i="3"/>
  <c r="AF3916" i="3"/>
  <c r="AE3916" i="3"/>
  <c r="I3916" i="3"/>
  <c r="AE3915" i="3"/>
  <c r="I3915" i="3"/>
  <c r="AF3915" i="3"/>
  <c r="AF3914" i="3"/>
  <c r="AE3914" i="3"/>
  <c r="I3914" i="3"/>
  <c r="AF3913" i="3"/>
  <c r="AE3913" i="3"/>
  <c r="I3913" i="3"/>
  <c r="AF3912" i="3"/>
  <c r="AE3912" i="3"/>
  <c r="I3912" i="3"/>
  <c r="AF3911" i="3"/>
  <c r="AE3911" i="3"/>
  <c r="I3911" i="3"/>
  <c r="AE3910" i="3"/>
  <c r="I3910" i="3"/>
  <c r="AF3910" i="3"/>
  <c r="AE3909" i="3"/>
  <c r="I3909" i="3"/>
  <c r="AF3909" i="3"/>
  <c r="AE3908" i="3"/>
  <c r="I3908" i="3"/>
  <c r="AF3908" i="3"/>
  <c r="AE3907" i="3"/>
  <c r="I3907" i="3"/>
  <c r="AF3907" i="3"/>
  <c r="AE3906" i="3"/>
  <c r="I3906" i="3"/>
  <c r="AF3906" i="3"/>
  <c r="AE3905" i="3"/>
  <c r="I3905" i="3"/>
  <c r="AF3905" i="3"/>
  <c r="AF3904" i="3"/>
  <c r="AE3904" i="3"/>
  <c r="I3904" i="3"/>
  <c r="AE3903" i="3"/>
  <c r="I3903" i="3"/>
  <c r="AF3903" i="3"/>
  <c r="AF3902" i="3"/>
  <c r="AE3902" i="3"/>
  <c r="I3902" i="3"/>
  <c r="AF3901" i="3"/>
  <c r="AE3901" i="3"/>
  <c r="I3901" i="3"/>
  <c r="AF3900" i="3"/>
  <c r="AE3900" i="3"/>
  <c r="I3900" i="3"/>
  <c r="AF3899" i="3"/>
  <c r="AE3899" i="3"/>
  <c r="I3899" i="3"/>
  <c r="AF3898" i="3"/>
  <c r="AE3898" i="3"/>
  <c r="I3898" i="3"/>
  <c r="AE3897" i="3"/>
  <c r="I3897" i="3"/>
  <c r="AF3897" i="3"/>
  <c r="AE3896" i="3"/>
  <c r="I3896" i="3"/>
  <c r="AF3896" i="3"/>
  <c r="AE3895" i="3"/>
  <c r="I3895" i="3"/>
  <c r="AF3895" i="3"/>
  <c r="AF3894" i="3"/>
  <c r="AE3894" i="3"/>
  <c r="I3894" i="3"/>
  <c r="AE3893" i="3"/>
  <c r="I3893" i="3"/>
  <c r="AF3893" i="3"/>
  <c r="AF3892" i="3"/>
  <c r="AE3892" i="3"/>
  <c r="I3892" i="3"/>
  <c r="AE3891" i="3"/>
  <c r="I3891" i="3"/>
  <c r="AF3891" i="3"/>
  <c r="AF3890" i="3"/>
  <c r="AE3890" i="3"/>
  <c r="I3890" i="3"/>
  <c r="AF3889" i="3"/>
  <c r="AE3889" i="3"/>
  <c r="I3889" i="3"/>
  <c r="AF3888" i="3"/>
  <c r="AE3888" i="3"/>
  <c r="I3888" i="3"/>
  <c r="AF3887" i="3"/>
  <c r="AE3887" i="3"/>
  <c r="I3887" i="3"/>
  <c r="AE3886" i="3"/>
  <c r="I3886" i="3"/>
  <c r="AF3886" i="3"/>
  <c r="AE3885" i="3"/>
  <c r="I3885" i="3"/>
  <c r="AF3885" i="3"/>
  <c r="AE3884" i="3"/>
  <c r="I3884" i="3"/>
  <c r="AF3884" i="3"/>
  <c r="AE3883" i="3"/>
  <c r="I3883" i="3"/>
  <c r="AF3883" i="3"/>
  <c r="AF3882" i="3"/>
  <c r="AE3882" i="3"/>
  <c r="I3882" i="3"/>
  <c r="AE3881" i="3"/>
  <c r="I3881" i="3"/>
  <c r="AF3881" i="3"/>
  <c r="AF3880" i="3"/>
  <c r="AE3880" i="3"/>
  <c r="I3880" i="3"/>
  <c r="AE3879" i="3"/>
  <c r="I3879" i="3"/>
  <c r="AF3879" i="3"/>
  <c r="AF3878" i="3"/>
  <c r="AE3878" i="3"/>
  <c r="I3878" i="3"/>
  <c r="AF3877" i="3"/>
  <c r="AE3877" i="3"/>
  <c r="I3877" i="3"/>
  <c r="AF3876" i="3"/>
  <c r="AE3876" i="3"/>
  <c r="I3876" i="3"/>
  <c r="AF3875" i="3"/>
  <c r="AE3875" i="3"/>
  <c r="I3875" i="3"/>
  <c r="AE3874" i="3"/>
  <c r="I3874" i="3"/>
  <c r="AF3874" i="3"/>
  <c r="AE3873" i="3"/>
  <c r="I3873" i="3"/>
  <c r="AF3873" i="3"/>
  <c r="AE3872" i="3"/>
  <c r="I3872" i="3"/>
  <c r="AF3872" i="3"/>
  <c r="AE3871" i="3"/>
  <c r="I3871" i="3"/>
  <c r="AF3871" i="3"/>
  <c r="AF3870" i="3"/>
  <c r="AE3870" i="3"/>
  <c r="I3870" i="3"/>
  <c r="AE3869" i="3"/>
  <c r="I3869" i="3"/>
  <c r="AF3869" i="3"/>
  <c r="AF3868" i="3"/>
  <c r="AE3868" i="3"/>
  <c r="I3868" i="3"/>
  <c r="AE3867" i="3"/>
  <c r="I3867" i="3"/>
  <c r="AF3867" i="3"/>
  <c r="AF3866" i="3"/>
  <c r="AE3866" i="3"/>
  <c r="I3866" i="3"/>
  <c r="AF3865" i="3"/>
  <c r="AE3865" i="3"/>
  <c r="I3865" i="3"/>
  <c r="AF3864" i="3"/>
  <c r="AE3864" i="3"/>
  <c r="I3864" i="3"/>
  <c r="AF3863" i="3"/>
  <c r="AE3863" i="3"/>
  <c r="I3863" i="3"/>
  <c r="AF3862" i="3"/>
  <c r="AE3862" i="3"/>
  <c r="I3862" i="3"/>
  <c r="AE3861" i="3"/>
  <c r="I3861" i="3"/>
  <c r="AF3861" i="3"/>
  <c r="AE3860" i="3"/>
  <c r="I3860" i="3"/>
  <c r="AF3860" i="3"/>
  <c r="AE3859" i="3"/>
  <c r="I3859" i="3"/>
  <c r="AF3859" i="3"/>
  <c r="AF3858" i="3"/>
  <c r="AE3858" i="3"/>
  <c r="I3858" i="3"/>
  <c r="AE3857" i="3"/>
  <c r="I3857" i="3"/>
  <c r="AF3857" i="3"/>
  <c r="AF3856" i="3"/>
  <c r="AE3856" i="3"/>
  <c r="I3856" i="3"/>
  <c r="AE3855" i="3"/>
  <c r="I3855" i="3"/>
  <c r="AF3855" i="3"/>
  <c r="AF3854" i="3"/>
  <c r="AE3854" i="3"/>
  <c r="I3854" i="3"/>
  <c r="AF3853" i="3"/>
  <c r="AE3853" i="3"/>
  <c r="I3853" i="3"/>
  <c r="AF3852" i="3"/>
  <c r="AE3852" i="3"/>
  <c r="I3852" i="3"/>
  <c r="AF3851" i="3"/>
  <c r="AE3851" i="3"/>
  <c r="I3851" i="3"/>
  <c r="AE3850" i="3"/>
  <c r="I3850" i="3"/>
  <c r="AF3850" i="3"/>
  <c r="AE3849" i="3"/>
  <c r="I3849" i="3"/>
  <c r="AF3849" i="3"/>
  <c r="AE3848" i="3"/>
  <c r="I3848" i="3"/>
  <c r="AF3848" i="3"/>
  <c r="AE3847" i="3"/>
  <c r="I3847" i="3"/>
  <c r="AF3847" i="3"/>
  <c r="AF3846" i="3"/>
  <c r="AE3846" i="3"/>
  <c r="I3846" i="3"/>
  <c r="AE3845" i="3"/>
  <c r="I3845" i="3"/>
  <c r="AF3845" i="3"/>
  <c r="AF3844" i="3"/>
  <c r="AE3844" i="3"/>
  <c r="I3844" i="3"/>
  <c r="AE3843" i="3"/>
  <c r="I3843" i="3"/>
  <c r="AF3843" i="3"/>
  <c r="AF3842" i="3"/>
  <c r="AE3842" i="3"/>
  <c r="I3842" i="3"/>
  <c r="AF3841" i="3"/>
  <c r="AE3841" i="3"/>
  <c r="I3841" i="3"/>
  <c r="AF3840" i="3"/>
  <c r="AE3840" i="3"/>
  <c r="I3840" i="3"/>
  <c r="AF3839" i="3"/>
  <c r="AE3839" i="3"/>
  <c r="I3839" i="3"/>
  <c r="AF3838" i="3"/>
  <c r="AE3838" i="3"/>
  <c r="I3838" i="3"/>
  <c r="AE3837" i="3"/>
  <c r="I3837" i="3"/>
  <c r="AF3837" i="3"/>
  <c r="AE3836" i="3"/>
  <c r="I3836" i="3"/>
  <c r="AF3836" i="3"/>
  <c r="AE3835" i="3"/>
  <c r="I3835" i="3"/>
  <c r="AF3835" i="3"/>
  <c r="AF3834" i="3"/>
  <c r="AE3834" i="3"/>
  <c r="I3834" i="3"/>
  <c r="AE3833" i="3"/>
  <c r="I3833" i="3"/>
  <c r="AF3833" i="3"/>
  <c r="AF3832" i="3"/>
  <c r="AE3832" i="3"/>
  <c r="I3832" i="3"/>
  <c r="AE3831" i="3"/>
  <c r="I3831" i="3"/>
  <c r="AF3831" i="3"/>
  <c r="AF3830" i="3"/>
  <c r="AE3830" i="3"/>
  <c r="I3830" i="3"/>
  <c r="AF3829" i="3"/>
  <c r="AE3829" i="3"/>
  <c r="I3829" i="3"/>
  <c r="AF3828" i="3"/>
  <c r="AE3828" i="3"/>
  <c r="I3828" i="3"/>
  <c r="AF3827" i="3"/>
  <c r="AE3827" i="3"/>
  <c r="I3827" i="3"/>
  <c r="AE3826" i="3"/>
  <c r="I3826" i="3"/>
  <c r="AF3826" i="3"/>
  <c r="AE3825" i="3"/>
  <c r="I3825" i="3"/>
  <c r="AF3825" i="3"/>
  <c r="AE3824" i="3"/>
  <c r="I3824" i="3"/>
  <c r="AF3824" i="3"/>
  <c r="AE3823" i="3"/>
  <c r="I3823" i="3"/>
  <c r="AF3823" i="3"/>
  <c r="AF3822" i="3"/>
  <c r="AE3822" i="3"/>
  <c r="I3822" i="3"/>
  <c r="AE3821" i="3"/>
  <c r="I3821" i="3"/>
  <c r="AF3821" i="3"/>
  <c r="AF3820" i="3"/>
  <c r="AE3820" i="3"/>
  <c r="I3820" i="3"/>
  <c r="AE3819" i="3"/>
  <c r="I3819" i="3"/>
  <c r="AF3819" i="3"/>
  <c r="AF3818" i="3"/>
  <c r="AE3818" i="3"/>
  <c r="I3818" i="3"/>
  <c r="AF3817" i="3"/>
  <c r="AE3817" i="3"/>
  <c r="I3817" i="3"/>
  <c r="AF3816" i="3"/>
  <c r="AE3816" i="3"/>
  <c r="I3816" i="3"/>
  <c r="AF3815" i="3"/>
  <c r="AE3815" i="3"/>
  <c r="I3815" i="3"/>
  <c r="AF3814" i="3"/>
  <c r="AE3814" i="3"/>
  <c r="I3814" i="3"/>
  <c r="AE3813" i="3"/>
  <c r="I3813" i="3"/>
  <c r="AF3813" i="3"/>
  <c r="AE3812" i="3"/>
  <c r="I3812" i="3"/>
  <c r="AF3812" i="3"/>
  <c r="AE3811" i="3"/>
  <c r="I3811" i="3"/>
  <c r="AF3811" i="3"/>
  <c r="AF3810" i="3"/>
  <c r="AE3810" i="3"/>
  <c r="I3810" i="3"/>
  <c r="AE3809" i="3"/>
  <c r="I3809" i="3"/>
  <c r="AF3809" i="3"/>
  <c r="AF3808" i="3"/>
  <c r="AE3808" i="3"/>
  <c r="I3808" i="3"/>
  <c r="AE3807" i="3"/>
  <c r="I3807" i="3"/>
  <c r="AF3807" i="3"/>
  <c r="AF3806" i="3"/>
  <c r="AE3806" i="3"/>
  <c r="I3806" i="3"/>
  <c r="AF3805" i="3"/>
  <c r="AE3805" i="3"/>
  <c r="I3805" i="3"/>
  <c r="AF3804" i="3"/>
  <c r="AE3804" i="3"/>
  <c r="I3804" i="3"/>
  <c r="AF3803" i="3"/>
  <c r="AE3803" i="3"/>
  <c r="I3803" i="3"/>
  <c r="AE3802" i="3"/>
  <c r="I3802" i="3"/>
  <c r="AF3802" i="3"/>
  <c r="AE3801" i="3"/>
  <c r="I3801" i="3"/>
  <c r="AF3801" i="3"/>
  <c r="AE3800" i="3"/>
  <c r="I3800" i="3"/>
  <c r="AF3800" i="3"/>
  <c r="AE3799" i="3"/>
  <c r="I3799" i="3"/>
  <c r="AF3799" i="3"/>
  <c r="AF3798" i="3"/>
  <c r="AE3798" i="3"/>
  <c r="I3798" i="3"/>
  <c r="AE3797" i="3"/>
  <c r="I3797" i="3"/>
  <c r="AF3797" i="3"/>
  <c r="AF3796" i="3"/>
  <c r="AE3796" i="3"/>
  <c r="I3796" i="3"/>
  <c r="AE3795" i="3"/>
  <c r="I3795" i="3"/>
  <c r="AF3795" i="3"/>
  <c r="AF3794" i="3"/>
  <c r="AE3794" i="3"/>
  <c r="I3794" i="3"/>
  <c r="AF3793" i="3"/>
  <c r="AE3793" i="3"/>
  <c r="I3793" i="3"/>
  <c r="AF3792" i="3"/>
  <c r="AE3792" i="3"/>
  <c r="I3792" i="3"/>
  <c r="AE3791" i="3"/>
  <c r="I3791" i="3"/>
  <c r="AF3791" i="3"/>
  <c r="AF3790" i="3"/>
  <c r="AE3790" i="3"/>
  <c r="I3790" i="3"/>
  <c r="AE3789" i="3"/>
  <c r="I3789" i="3"/>
  <c r="AF3789" i="3"/>
  <c r="AE3788" i="3"/>
  <c r="I3788" i="3"/>
  <c r="AF3788" i="3"/>
  <c r="AE3787" i="3"/>
  <c r="I3787" i="3"/>
  <c r="AF3787" i="3"/>
  <c r="AF3786" i="3"/>
  <c r="AE3786" i="3"/>
  <c r="I3786" i="3"/>
  <c r="AE3785" i="3"/>
  <c r="I3785" i="3"/>
  <c r="AF3785" i="3"/>
  <c r="AF3784" i="3"/>
  <c r="AE3784" i="3"/>
  <c r="I3784" i="3"/>
  <c r="AE3783" i="3"/>
  <c r="I3783" i="3"/>
  <c r="AF3783" i="3"/>
  <c r="AF3782" i="3"/>
  <c r="AE3782" i="3"/>
  <c r="I3782" i="3"/>
  <c r="AF3781" i="3"/>
  <c r="AE3781" i="3"/>
  <c r="I3781" i="3"/>
  <c r="AF3780" i="3"/>
  <c r="AE3780" i="3"/>
  <c r="I3780" i="3"/>
  <c r="AF3779" i="3"/>
  <c r="AE3779" i="3"/>
  <c r="I3779" i="3"/>
  <c r="AE3778" i="3"/>
  <c r="I3778" i="3"/>
  <c r="AF3778" i="3"/>
  <c r="AE3777" i="3"/>
  <c r="I3777" i="3"/>
  <c r="AF3777" i="3"/>
  <c r="AE3776" i="3"/>
  <c r="I3776" i="3"/>
  <c r="AF3776" i="3"/>
  <c r="AE3775" i="3"/>
  <c r="I3775" i="3"/>
  <c r="AF3775" i="3"/>
  <c r="AF3774" i="3"/>
  <c r="AE3774" i="3"/>
  <c r="I3774" i="3"/>
  <c r="AE3773" i="3"/>
  <c r="I3773" i="3"/>
  <c r="AF3773" i="3"/>
  <c r="AF3772" i="3"/>
  <c r="AE3772" i="3"/>
  <c r="I3772" i="3"/>
  <c r="AE3771" i="3"/>
  <c r="I3771" i="3"/>
  <c r="AF3771" i="3"/>
  <c r="AF3770" i="3"/>
  <c r="AE3770" i="3"/>
  <c r="I3770" i="3"/>
  <c r="AF3769" i="3"/>
  <c r="AE3769" i="3"/>
  <c r="I3769" i="3"/>
  <c r="AF3768" i="3"/>
  <c r="AE3768" i="3"/>
  <c r="I3768" i="3"/>
  <c r="AE3767" i="3"/>
  <c r="I3767" i="3"/>
  <c r="AF3767" i="3"/>
  <c r="AF3766" i="3"/>
  <c r="AE3766" i="3"/>
  <c r="I3766" i="3"/>
  <c r="AE3765" i="3"/>
  <c r="I3765" i="3"/>
  <c r="AF3765" i="3"/>
  <c r="AE3764" i="3"/>
  <c r="I3764" i="3"/>
  <c r="AF3764" i="3"/>
  <c r="AE3763" i="3"/>
  <c r="I3763" i="3"/>
  <c r="AF3763" i="3"/>
  <c r="AF3762" i="3"/>
  <c r="AE3762" i="3"/>
  <c r="I3762" i="3"/>
  <c r="AE3761" i="3"/>
  <c r="I3761" i="3"/>
  <c r="AF3761" i="3"/>
  <c r="AF3760" i="3"/>
  <c r="AE3760" i="3"/>
  <c r="I3760" i="3"/>
  <c r="AE3759" i="3"/>
  <c r="I3759" i="3"/>
  <c r="AF3759" i="3"/>
  <c r="AF3758" i="3"/>
  <c r="AE3758" i="3"/>
  <c r="I3758" i="3"/>
  <c r="AF3757" i="3"/>
  <c r="AE3757" i="3"/>
  <c r="I3757" i="3"/>
  <c r="AF3756" i="3"/>
  <c r="AE3756" i="3"/>
  <c r="I3756" i="3"/>
  <c r="AF3755" i="3"/>
  <c r="AE3755" i="3"/>
  <c r="I3755" i="3"/>
  <c r="AF3754" i="3"/>
  <c r="AE3754" i="3"/>
  <c r="I3754" i="3"/>
  <c r="AE3753" i="3"/>
  <c r="I3753" i="3"/>
  <c r="AF3753" i="3"/>
  <c r="AE3752" i="3"/>
  <c r="I3752" i="3"/>
  <c r="AF3752" i="3"/>
  <c r="AE3751" i="3"/>
  <c r="I3751" i="3"/>
  <c r="AF3751" i="3"/>
  <c r="AF3750" i="3"/>
  <c r="AE3750" i="3"/>
  <c r="I3750" i="3"/>
  <c r="AE3749" i="3"/>
  <c r="I3749" i="3"/>
  <c r="AF3749" i="3"/>
  <c r="AF3748" i="3"/>
  <c r="AE3748" i="3"/>
  <c r="I3748" i="3"/>
  <c r="AE3747" i="3"/>
  <c r="I3747" i="3"/>
  <c r="AF3747" i="3"/>
  <c r="AF3746" i="3"/>
  <c r="AE3746" i="3"/>
  <c r="I3746" i="3"/>
  <c r="AF3745" i="3"/>
  <c r="AE3745" i="3"/>
  <c r="I3745" i="3"/>
  <c r="AF3744" i="3"/>
  <c r="AE3744" i="3"/>
  <c r="I3744" i="3"/>
  <c r="AF3743" i="3"/>
  <c r="AE3743" i="3"/>
  <c r="I3743" i="3"/>
  <c r="AE3742" i="3"/>
  <c r="I3742" i="3"/>
  <c r="AF3742" i="3"/>
  <c r="AE3741" i="3"/>
  <c r="I3741" i="3"/>
  <c r="AF3741" i="3"/>
  <c r="AE3740" i="3"/>
  <c r="I3740" i="3"/>
  <c r="AF3740" i="3"/>
  <c r="AE3739" i="3"/>
  <c r="I3739" i="3"/>
  <c r="AF3739" i="3"/>
  <c r="AF3738" i="3"/>
  <c r="AE3738" i="3"/>
  <c r="I3738" i="3"/>
  <c r="AE3737" i="3"/>
  <c r="I3737" i="3"/>
  <c r="AF3737" i="3"/>
  <c r="AF3736" i="3"/>
  <c r="AE3736" i="3"/>
  <c r="I3736" i="3"/>
  <c r="AE3735" i="3"/>
  <c r="I3735" i="3"/>
  <c r="AF3735" i="3"/>
  <c r="AF3734" i="3"/>
  <c r="AE3734" i="3"/>
  <c r="I3734" i="3"/>
  <c r="AF3733" i="3"/>
  <c r="AE3733" i="3"/>
  <c r="I3733" i="3"/>
  <c r="AF3732" i="3"/>
  <c r="AE3732" i="3"/>
  <c r="I3732" i="3"/>
  <c r="AE3731" i="3"/>
  <c r="I3731" i="3"/>
  <c r="AF3731" i="3"/>
  <c r="AF3730" i="3"/>
  <c r="AE3730" i="3"/>
  <c r="I3730" i="3"/>
  <c r="AE3729" i="3"/>
  <c r="I3729" i="3"/>
  <c r="AF3729" i="3"/>
  <c r="AE3728" i="3"/>
  <c r="I3728" i="3"/>
  <c r="AF3728" i="3"/>
  <c r="AE3727" i="3"/>
  <c r="I3727" i="3"/>
  <c r="AF3727" i="3"/>
  <c r="AF3726" i="3"/>
  <c r="AE3726" i="3"/>
  <c r="I3726" i="3"/>
  <c r="AE3725" i="3"/>
  <c r="I3725" i="3"/>
  <c r="AF3725" i="3"/>
  <c r="AF3724" i="3"/>
  <c r="AE3724" i="3"/>
  <c r="I3724" i="3"/>
  <c r="AE3723" i="3"/>
  <c r="I3723" i="3"/>
  <c r="AF3723" i="3"/>
  <c r="AF3722" i="3"/>
  <c r="AE3722" i="3"/>
  <c r="I3722" i="3"/>
  <c r="AF3721" i="3"/>
  <c r="AE3721" i="3"/>
  <c r="I3721" i="3"/>
  <c r="AF3720" i="3"/>
  <c r="AE3720" i="3"/>
  <c r="I3720" i="3"/>
  <c r="AF3719" i="3"/>
  <c r="AE3719" i="3"/>
  <c r="I3719" i="3"/>
  <c r="AE3718" i="3"/>
  <c r="I3718" i="3"/>
  <c r="AF3718" i="3"/>
  <c r="AE3717" i="3"/>
  <c r="I3717" i="3"/>
  <c r="AF3717" i="3"/>
  <c r="AE3716" i="3"/>
  <c r="I3716" i="3"/>
  <c r="AF3716" i="3"/>
  <c r="AE3715" i="3"/>
  <c r="I3715" i="3"/>
  <c r="AF3715" i="3"/>
  <c r="AF3714" i="3"/>
  <c r="AE3714" i="3"/>
  <c r="I3714" i="3"/>
  <c r="AE3713" i="3"/>
  <c r="I3713" i="3"/>
  <c r="AF3713" i="3"/>
  <c r="AF3712" i="3"/>
  <c r="AE3712" i="3"/>
  <c r="I3712" i="3"/>
  <c r="AE3711" i="3"/>
  <c r="I3711" i="3"/>
  <c r="AF3711" i="3"/>
  <c r="AF3710" i="3"/>
  <c r="AE3710" i="3"/>
  <c r="I3710" i="3"/>
  <c r="AF3709" i="3"/>
  <c r="AE3709" i="3"/>
  <c r="I3709" i="3"/>
  <c r="AF3708" i="3"/>
  <c r="AE3708" i="3"/>
  <c r="I3708" i="3"/>
  <c r="AE3707" i="3"/>
  <c r="I3707" i="3"/>
  <c r="AF3707" i="3"/>
  <c r="AE3706" i="3"/>
  <c r="I3706" i="3"/>
  <c r="AF3706" i="3"/>
  <c r="AE3705" i="3"/>
  <c r="I3705" i="3"/>
  <c r="AF3705" i="3"/>
  <c r="AE3704" i="3"/>
  <c r="I3704" i="3"/>
  <c r="AF3704" i="3"/>
  <c r="AE3703" i="3"/>
  <c r="I3703" i="3"/>
  <c r="AF3703" i="3"/>
  <c r="AF3702" i="3"/>
  <c r="AE3702" i="3"/>
  <c r="I3702" i="3"/>
  <c r="AE3701" i="3"/>
  <c r="I3701" i="3"/>
  <c r="AF3701" i="3"/>
  <c r="AF3700" i="3"/>
  <c r="AE3700" i="3"/>
  <c r="I3700" i="3"/>
  <c r="AE3699" i="3"/>
  <c r="I3699" i="3"/>
  <c r="AF3699" i="3"/>
  <c r="AF3698" i="3"/>
  <c r="AE3698" i="3"/>
  <c r="I3698" i="3"/>
  <c r="AF3697" i="3"/>
  <c r="AE3697" i="3"/>
  <c r="I3697" i="3"/>
  <c r="AF3696" i="3"/>
  <c r="AE3696" i="3"/>
  <c r="I3696" i="3"/>
  <c r="AE3695" i="3"/>
  <c r="I3695" i="3"/>
  <c r="AF3695" i="3"/>
  <c r="AF3694" i="3"/>
  <c r="AE3694" i="3"/>
  <c r="I3694" i="3"/>
  <c r="AE3693" i="3"/>
  <c r="I3693" i="3"/>
  <c r="AF3693" i="3"/>
  <c r="AE3692" i="3"/>
  <c r="I3692" i="3"/>
  <c r="AF3692" i="3"/>
  <c r="AE3691" i="3"/>
  <c r="I3691" i="3"/>
  <c r="AF3691" i="3"/>
  <c r="AF3690" i="3"/>
  <c r="AE3690" i="3"/>
  <c r="I3690" i="3"/>
  <c r="AE3689" i="3"/>
  <c r="I3689" i="3"/>
  <c r="AF3689" i="3"/>
  <c r="AF3688" i="3"/>
  <c r="AE3688" i="3"/>
  <c r="I3688" i="3"/>
  <c r="AE3687" i="3"/>
  <c r="I3687" i="3"/>
  <c r="AF3687" i="3"/>
  <c r="AF3686" i="3"/>
  <c r="AE3686" i="3"/>
  <c r="I3686" i="3"/>
  <c r="AF3685" i="3"/>
  <c r="AE3685" i="3"/>
  <c r="I3685" i="3"/>
  <c r="AF3684" i="3"/>
  <c r="AE3684" i="3"/>
  <c r="I3684" i="3"/>
  <c r="AF3683" i="3"/>
  <c r="AE3683" i="3"/>
  <c r="I3683" i="3"/>
  <c r="AE3682" i="3"/>
  <c r="I3682" i="3"/>
  <c r="AF3682" i="3"/>
  <c r="AE3681" i="3"/>
  <c r="I3681" i="3"/>
  <c r="AF3681" i="3"/>
  <c r="AE3680" i="3"/>
  <c r="I3680" i="3"/>
  <c r="AF3680" i="3"/>
  <c r="AE3679" i="3"/>
  <c r="I3679" i="3"/>
  <c r="AF3679" i="3"/>
  <c r="AF3678" i="3"/>
  <c r="AE3678" i="3"/>
  <c r="I3678" i="3"/>
  <c r="AE3677" i="3"/>
  <c r="I3677" i="3"/>
  <c r="AF3677" i="3"/>
  <c r="AF3676" i="3"/>
  <c r="AE3676" i="3"/>
  <c r="I3676" i="3"/>
  <c r="AE3675" i="3"/>
  <c r="I3675" i="3"/>
  <c r="AF3675" i="3"/>
  <c r="AF3674" i="3"/>
  <c r="AE3674" i="3"/>
  <c r="I3674" i="3"/>
  <c r="AF3673" i="3"/>
  <c r="AE3673" i="3"/>
  <c r="I3673" i="3"/>
  <c r="AF3672" i="3"/>
  <c r="AE3672" i="3"/>
  <c r="I3672" i="3"/>
  <c r="AE3671" i="3"/>
  <c r="I3671" i="3"/>
  <c r="AF3671" i="3"/>
  <c r="AF3670" i="3"/>
  <c r="AE3670" i="3"/>
  <c r="I3670" i="3"/>
  <c r="AE3669" i="3"/>
  <c r="I3669" i="3"/>
  <c r="AF3669" i="3"/>
  <c r="AE3668" i="3"/>
  <c r="I3668" i="3"/>
  <c r="AF3668" i="3"/>
  <c r="AE3667" i="3"/>
  <c r="I3667" i="3"/>
  <c r="AF3667" i="3"/>
  <c r="AF3666" i="3"/>
  <c r="AE3666" i="3"/>
  <c r="I3666" i="3"/>
  <c r="AE3665" i="3"/>
  <c r="I3665" i="3"/>
  <c r="AF3665" i="3"/>
  <c r="AF3664" i="3"/>
  <c r="AE3664" i="3"/>
  <c r="I3664" i="3"/>
  <c r="AE3663" i="3"/>
  <c r="I3663" i="3"/>
  <c r="AF3663" i="3"/>
  <c r="AF3662" i="3"/>
  <c r="AE3662" i="3"/>
  <c r="I3662" i="3"/>
  <c r="AF3661" i="3"/>
  <c r="AE3661" i="3"/>
  <c r="I3661" i="3"/>
  <c r="AE3660" i="3"/>
  <c r="I3660" i="3"/>
  <c r="AF3660" i="3"/>
  <c r="AF3659" i="3"/>
  <c r="AE3659" i="3"/>
  <c r="I3659" i="3"/>
  <c r="AE3658" i="3"/>
  <c r="I3658" i="3"/>
  <c r="AF3658" i="3"/>
  <c r="AE3657" i="3"/>
  <c r="I3657" i="3"/>
  <c r="AF3657" i="3"/>
  <c r="AE3656" i="3"/>
  <c r="I3656" i="3"/>
  <c r="AF3656" i="3"/>
  <c r="AE3655" i="3"/>
  <c r="I3655" i="3"/>
  <c r="AF3655" i="3"/>
  <c r="AF3654" i="3"/>
  <c r="AE3654" i="3"/>
  <c r="I3654" i="3"/>
  <c r="AE3653" i="3"/>
  <c r="I3653" i="3"/>
  <c r="AF3653" i="3"/>
  <c r="AF3652" i="3"/>
  <c r="AE3652" i="3"/>
  <c r="I3652" i="3"/>
  <c r="AE3651" i="3"/>
  <c r="I3651" i="3"/>
  <c r="AF3651" i="3"/>
  <c r="AF3650" i="3"/>
  <c r="AE3650" i="3"/>
  <c r="I3650" i="3"/>
  <c r="AF3649" i="3"/>
  <c r="AE3649" i="3"/>
  <c r="I3649" i="3"/>
  <c r="AF3648" i="3"/>
  <c r="AE3648" i="3"/>
  <c r="I3648" i="3"/>
  <c r="AE3647" i="3"/>
  <c r="I3647" i="3"/>
  <c r="AF3647" i="3"/>
  <c r="AF3646" i="3"/>
  <c r="AE3646" i="3"/>
  <c r="I3646" i="3"/>
  <c r="AF3645" i="3"/>
  <c r="AE3645" i="3"/>
  <c r="I3645" i="3"/>
  <c r="AE3644" i="3"/>
  <c r="I3644" i="3"/>
  <c r="AF3644" i="3"/>
  <c r="AE3643" i="3"/>
  <c r="I3643" i="3"/>
  <c r="AF3643" i="3"/>
  <c r="AF3642" i="3"/>
  <c r="AE3642" i="3"/>
  <c r="I3642" i="3"/>
  <c r="AE3641" i="3"/>
  <c r="I3641" i="3"/>
  <c r="AF3641" i="3"/>
  <c r="AF3640" i="3"/>
  <c r="AE3640" i="3"/>
  <c r="I3640" i="3"/>
  <c r="AE3639" i="3"/>
  <c r="I3639" i="3"/>
  <c r="AF3639" i="3"/>
  <c r="AF3638" i="3"/>
  <c r="AE3638" i="3"/>
  <c r="I3638" i="3"/>
  <c r="AF3637" i="3"/>
  <c r="AE3637" i="3"/>
  <c r="I3637" i="3"/>
  <c r="AF3636" i="3"/>
  <c r="AE3636" i="3"/>
  <c r="I3636" i="3"/>
  <c r="AE3635" i="3"/>
  <c r="I3635" i="3"/>
  <c r="AF3635" i="3"/>
  <c r="AF3634" i="3"/>
  <c r="AE3634" i="3"/>
  <c r="I3634" i="3"/>
  <c r="AE3633" i="3"/>
  <c r="I3633" i="3"/>
  <c r="AF3633" i="3"/>
  <c r="AE3632" i="3"/>
  <c r="I3632" i="3"/>
  <c r="AF3632" i="3"/>
  <c r="AE3631" i="3"/>
  <c r="I3631" i="3"/>
  <c r="AF3631" i="3"/>
  <c r="AF3630" i="3"/>
  <c r="AE3630" i="3"/>
  <c r="I3630" i="3"/>
  <c r="AE3629" i="3"/>
  <c r="I3629" i="3"/>
  <c r="AF3629" i="3"/>
  <c r="AF3628" i="3"/>
  <c r="AE3628" i="3"/>
  <c r="I3628" i="3"/>
  <c r="AE3627" i="3"/>
  <c r="I3627" i="3"/>
  <c r="AF3627" i="3"/>
  <c r="AF3626" i="3"/>
  <c r="AE3626" i="3"/>
  <c r="I3626" i="3"/>
  <c r="AF3625" i="3"/>
  <c r="AE3625" i="3"/>
  <c r="I3625" i="3"/>
  <c r="AE3624" i="3"/>
  <c r="I3624" i="3"/>
  <c r="AF3624" i="3"/>
  <c r="AF3623" i="3"/>
  <c r="AE3623" i="3"/>
  <c r="I3623" i="3"/>
  <c r="AF3622" i="3"/>
  <c r="AE3622" i="3"/>
  <c r="I3622" i="3"/>
  <c r="AE3621" i="3"/>
  <c r="I3621" i="3"/>
  <c r="AF3621" i="3"/>
  <c r="AE3620" i="3"/>
  <c r="I3620" i="3"/>
  <c r="AF3620" i="3"/>
  <c r="AE3619" i="3"/>
  <c r="I3619" i="3"/>
  <c r="AF3619" i="3"/>
  <c r="AF3618" i="3"/>
  <c r="AE3618" i="3"/>
  <c r="I3618" i="3"/>
  <c r="AE3617" i="3"/>
  <c r="I3617" i="3"/>
  <c r="AF3617" i="3"/>
  <c r="AF3616" i="3"/>
  <c r="AE3616" i="3"/>
  <c r="I3616" i="3"/>
  <c r="AE3615" i="3"/>
  <c r="I3615" i="3"/>
  <c r="AF3615" i="3"/>
  <c r="AF3614" i="3"/>
  <c r="AE3614" i="3"/>
  <c r="I3614" i="3"/>
  <c r="AF3613" i="3"/>
  <c r="AE3613" i="3"/>
  <c r="I3613" i="3"/>
  <c r="AF3612" i="3"/>
  <c r="AE3612" i="3"/>
  <c r="I3612" i="3"/>
  <c r="AE3611" i="3"/>
  <c r="I3611" i="3"/>
  <c r="AF3611" i="3"/>
  <c r="AF3610" i="3"/>
  <c r="AE3610" i="3"/>
  <c r="I3610" i="3"/>
  <c r="AF3609" i="3"/>
  <c r="AE3609" i="3"/>
  <c r="I3609" i="3"/>
  <c r="AE3608" i="3"/>
  <c r="I3608" i="3"/>
  <c r="AF3608" i="3"/>
  <c r="AE3607" i="3"/>
  <c r="I3607" i="3"/>
  <c r="AF3607" i="3"/>
  <c r="AF3606" i="3"/>
  <c r="AE3606" i="3"/>
  <c r="I3606" i="3"/>
  <c r="AE3605" i="3"/>
  <c r="I3605" i="3"/>
  <c r="AF3605" i="3"/>
  <c r="AF3604" i="3"/>
  <c r="AE3604" i="3"/>
  <c r="I3604" i="3"/>
  <c r="AE3603" i="3"/>
  <c r="I3603" i="3"/>
  <c r="AF3603" i="3"/>
  <c r="AF3602" i="3"/>
  <c r="AE3602" i="3"/>
  <c r="I3602" i="3"/>
  <c r="AE3601" i="3"/>
  <c r="I3601" i="3"/>
  <c r="AF3601" i="3"/>
  <c r="AF3600" i="3"/>
  <c r="AE3600" i="3"/>
  <c r="I3600" i="3"/>
  <c r="AE3599" i="3"/>
  <c r="I3599" i="3"/>
  <c r="AF3599" i="3"/>
  <c r="AF3598" i="3"/>
  <c r="AE3598" i="3"/>
  <c r="I3598" i="3"/>
  <c r="AE3597" i="3"/>
  <c r="I3597" i="3"/>
  <c r="AF3597" i="3"/>
  <c r="AE3596" i="3"/>
  <c r="I3596" i="3"/>
  <c r="AF3596" i="3"/>
  <c r="AE3595" i="3"/>
  <c r="I3595" i="3"/>
  <c r="AF3595" i="3"/>
  <c r="AF3594" i="3"/>
  <c r="AE3594" i="3"/>
  <c r="I3594" i="3"/>
  <c r="AE3593" i="3"/>
  <c r="I3593" i="3"/>
  <c r="AF3593" i="3"/>
  <c r="AF3592" i="3"/>
  <c r="AE3592" i="3"/>
  <c r="I3592" i="3"/>
  <c r="AE3591" i="3"/>
  <c r="I3591" i="3"/>
  <c r="AF3591" i="3"/>
  <c r="AF3590" i="3"/>
  <c r="AE3590" i="3"/>
  <c r="I3590" i="3"/>
  <c r="AF3589" i="3"/>
  <c r="AE3589" i="3"/>
  <c r="I3589" i="3"/>
  <c r="AE3588" i="3"/>
  <c r="I3588" i="3"/>
  <c r="AF3588" i="3"/>
  <c r="AF3587" i="3"/>
  <c r="AE3587" i="3"/>
  <c r="I3587" i="3"/>
  <c r="AF3586" i="3"/>
  <c r="AE3586" i="3"/>
  <c r="I3586" i="3"/>
  <c r="AE3585" i="3"/>
  <c r="I3585" i="3"/>
  <c r="AF3585" i="3"/>
  <c r="AF3584" i="3"/>
  <c r="AE3584" i="3"/>
  <c r="I3584" i="3"/>
  <c r="AE3583" i="3"/>
  <c r="I3583" i="3"/>
  <c r="AF3583" i="3"/>
  <c r="AF3582" i="3"/>
  <c r="AE3582" i="3"/>
  <c r="I3582" i="3"/>
  <c r="AE3581" i="3"/>
  <c r="I3581" i="3"/>
  <c r="AF3581" i="3"/>
  <c r="AF3580" i="3"/>
  <c r="AE3580" i="3"/>
  <c r="I3580" i="3"/>
  <c r="AE3579" i="3"/>
  <c r="I3579" i="3"/>
  <c r="AF3579" i="3"/>
  <c r="AF3578" i="3"/>
  <c r="AE3578" i="3"/>
  <c r="I3578" i="3"/>
  <c r="AF3577" i="3"/>
  <c r="AE3577" i="3"/>
  <c r="I3577" i="3"/>
  <c r="AE3576" i="3"/>
  <c r="I3576" i="3"/>
  <c r="AF3576" i="3"/>
  <c r="AF3575" i="3"/>
  <c r="AE3575" i="3"/>
  <c r="I3575" i="3"/>
  <c r="AE3574" i="3"/>
  <c r="I3574" i="3"/>
  <c r="AF3574" i="3"/>
  <c r="AF3573" i="3"/>
  <c r="AE3573" i="3"/>
  <c r="I3573" i="3"/>
  <c r="AE3572" i="3"/>
  <c r="I3572" i="3"/>
  <c r="AF3572" i="3"/>
  <c r="AE3571" i="3"/>
  <c r="I3571" i="3"/>
  <c r="AF3571" i="3"/>
  <c r="AF3570" i="3"/>
  <c r="AE3570" i="3"/>
  <c r="I3570" i="3"/>
  <c r="AE3569" i="3"/>
  <c r="I3569" i="3"/>
  <c r="AF3569" i="3"/>
  <c r="AF3568" i="3"/>
  <c r="AE3568" i="3"/>
  <c r="I3568" i="3"/>
  <c r="AE3567" i="3"/>
  <c r="I3567" i="3"/>
  <c r="AF3567" i="3"/>
  <c r="AF3566" i="3"/>
  <c r="AE3566" i="3"/>
  <c r="I3566" i="3"/>
  <c r="AE3565" i="3"/>
  <c r="I3565" i="3"/>
  <c r="AF3565" i="3"/>
  <c r="AF3564" i="3"/>
  <c r="AE3564" i="3"/>
  <c r="I3564" i="3"/>
  <c r="AF3563" i="3"/>
  <c r="AE3563" i="3"/>
  <c r="I3563" i="3"/>
  <c r="AE3562" i="3"/>
  <c r="I3562" i="3"/>
  <c r="AF3562" i="3"/>
  <c r="AF3561" i="3"/>
  <c r="AE3561" i="3"/>
  <c r="I3561" i="3"/>
  <c r="AE3560" i="3"/>
  <c r="I3560" i="3"/>
  <c r="AF3560" i="3"/>
  <c r="AE3559" i="3"/>
  <c r="I3559" i="3"/>
  <c r="AF3559" i="3"/>
  <c r="AF3558" i="3"/>
  <c r="AE3558" i="3"/>
  <c r="I3558" i="3"/>
  <c r="AF3557" i="3"/>
  <c r="AE3557" i="3"/>
  <c r="I3557" i="3"/>
  <c r="AF3556" i="3"/>
  <c r="AE3556" i="3"/>
  <c r="I3556" i="3"/>
  <c r="AE3555" i="3"/>
  <c r="I3555" i="3"/>
  <c r="AF3555" i="3"/>
  <c r="AF3554" i="3"/>
  <c r="AE3554" i="3"/>
  <c r="I3554" i="3"/>
  <c r="AF3553" i="3"/>
  <c r="AE3553" i="3"/>
  <c r="I3553" i="3"/>
  <c r="AF3552" i="3"/>
  <c r="AE3552" i="3"/>
  <c r="I3552" i="3"/>
  <c r="AE3551" i="3"/>
  <c r="I3551" i="3"/>
  <c r="AF3551" i="3"/>
  <c r="AF3550" i="3"/>
  <c r="AE3550" i="3"/>
  <c r="I3550" i="3"/>
  <c r="AF3549" i="3"/>
  <c r="AE3549" i="3"/>
  <c r="I3549" i="3"/>
  <c r="AE3548" i="3"/>
  <c r="I3548" i="3"/>
  <c r="AF3548" i="3"/>
  <c r="AE3547" i="3"/>
  <c r="I3547" i="3"/>
  <c r="AF3547" i="3"/>
  <c r="AF3546" i="3"/>
  <c r="AE3546" i="3"/>
  <c r="I3546" i="3"/>
  <c r="AF3545" i="3"/>
  <c r="AE3545" i="3"/>
  <c r="I3545" i="3"/>
  <c r="AE3544" i="3"/>
  <c r="I3544" i="3"/>
  <c r="AF3544" i="3"/>
  <c r="AE3543" i="3"/>
  <c r="I3543" i="3"/>
  <c r="AF3543" i="3"/>
  <c r="AF3542" i="3"/>
  <c r="AE3542" i="3"/>
  <c r="I3542" i="3"/>
  <c r="AF3541" i="3"/>
  <c r="AE3541" i="3"/>
  <c r="I3541" i="3"/>
  <c r="AE3540" i="3"/>
  <c r="I3540" i="3"/>
  <c r="AF3540" i="3"/>
  <c r="AF3539" i="3"/>
  <c r="AE3539" i="3"/>
  <c r="I3539" i="3"/>
  <c r="AF3538" i="3"/>
  <c r="AE3538" i="3"/>
  <c r="I3538" i="3"/>
  <c r="AE3537" i="3"/>
  <c r="I3537" i="3"/>
  <c r="AF3537" i="3"/>
  <c r="AF3536" i="3"/>
  <c r="AE3536" i="3"/>
  <c r="I3536" i="3"/>
  <c r="AE3535" i="3"/>
  <c r="I3535" i="3"/>
  <c r="AF3535" i="3"/>
  <c r="AF3534" i="3"/>
  <c r="AE3534" i="3"/>
  <c r="I3534" i="3"/>
  <c r="AE3533" i="3"/>
  <c r="I3533" i="3"/>
  <c r="AF3533" i="3"/>
  <c r="AF3532" i="3"/>
  <c r="AE3532" i="3"/>
  <c r="I3532" i="3"/>
  <c r="AE3531" i="3"/>
  <c r="I3531" i="3"/>
  <c r="AF3531" i="3"/>
  <c r="AF3530" i="3"/>
  <c r="AE3530" i="3"/>
  <c r="I3530" i="3"/>
  <c r="AE3529" i="3"/>
  <c r="I3529" i="3"/>
  <c r="AF3529" i="3"/>
  <c r="AE3528" i="3"/>
  <c r="I3528" i="3"/>
  <c r="AF3528" i="3"/>
  <c r="AF3527" i="3"/>
  <c r="AE3527" i="3"/>
  <c r="I3527" i="3"/>
  <c r="AE3526" i="3"/>
  <c r="I3526" i="3"/>
  <c r="AF3526" i="3"/>
  <c r="AF3525" i="3"/>
  <c r="AE3525" i="3"/>
  <c r="I3525" i="3"/>
  <c r="AF3524" i="3"/>
  <c r="AE3524" i="3"/>
  <c r="I3524" i="3"/>
  <c r="AE3523" i="3"/>
  <c r="I3523" i="3"/>
  <c r="AF3523" i="3"/>
  <c r="AF3522" i="3"/>
  <c r="AE3522" i="3"/>
  <c r="I3522" i="3"/>
  <c r="AF3521" i="3"/>
  <c r="AE3521" i="3"/>
  <c r="I3521" i="3"/>
  <c r="AE3520" i="3"/>
  <c r="I3520" i="3"/>
  <c r="AF3520" i="3"/>
  <c r="AE3519" i="3"/>
  <c r="I3519" i="3"/>
  <c r="AF3519" i="3"/>
  <c r="AF3518" i="3"/>
  <c r="AE3518" i="3"/>
  <c r="I3518" i="3"/>
  <c r="AF3517" i="3"/>
  <c r="AE3517" i="3"/>
  <c r="I3517" i="3"/>
  <c r="AE3516" i="3"/>
  <c r="I3516" i="3"/>
  <c r="AF3516" i="3"/>
  <c r="AF3515" i="3"/>
  <c r="AE3515" i="3"/>
  <c r="I3515" i="3"/>
  <c r="AF3514" i="3"/>
  <c r="AE3514" i="3"/>
  <c r="I3514" i="3"/>
  <c r="AE3513" i="3"/>
  <c r="I3513" i="3"/>
  <c r="AF3513" i="3"/>
  <c r="AF3512" i="3"/>
  <c r="AE3512" i="3"/>
  <c r="I3512" i="3"/>
  <c r="AE3511" i="3"/>
  <c r="I3511" i="3"/>
  <c r="AF3511" i="3"/>
  <c r="AE3510" i="3"/>
  <c r="I3510" i="3"/>
  <c r="AF3510" i="3"/>
  <c r="AE3509" i="3"/>
  <c r="I3509" i="3"/>
  <c r="AF3509" i="3"/>
  <c r="AF3508" i="3"/>
  <c r="AE3508" i="3"/>
  <c r="I3508" i="3"/>
  <c r="AE3507" i="3"/>
  <c r="I3507" i="3"/>
  <c r="AF3507" i="3"/>
  <c r="AE3506" i="3"/>
  <c r="I3506" i="3"/>
  <c r="AF3506" i="3"/>
  <c r="AF3505" i="3"/>
  <c r="AE3505" i="3"/>
  <c r="I3505" i="3"/>
  <c r="AE3504" i="3"/>
  <c r="I3504" i="3"/>
  <c r="AF3504" i="3"/>
  <c r="AE3503" i="3"/>
  <c r="I3503" i="3"/>
  <c r="AF3503" i="3"/>
  <c r="AE3502" i="3"/>
  <c r="I3502" i="3"/>
  <c r="AF3502" i="3"/>
  <c r="AF3501" i="3"/>
  <c r="AE3501" i="3"/>
  <c r="I3501" i="3"/>
  <c r="AE3500" i="3"/>
  <c r="I3500" i="3"/>
  <c r="AF3500" i="3"/>
  <c r="AF3499" i="3"/>
  <c r="AE3499" i="3"/>
  <c r="I3499" i="3"/>
  <c r="AF3498" i="3"/>
  <c r="AE3498" i="3"/>
  <c r="I3498" i="3"/>
  <c r="AE3497" i="3"/>
  <c r="I3497" i="3"/>
  <c r="AF3497" i="3"/>
  <c r="AF3496" i="3"/>
  <c r="AE3496" i="3"/>
  <c r="I3496" i="3"/>
  <c r="AF3495" i="3"/>
  <c r="AE3495" i="3"/>
  <c r="I3495" i="3"/>
  <c r="AE3494" i="3"/>
  <c r="I3494" i="3"/>
  <c r="AF3494" i="3"/>
  <c r="AF3493" i="3"/>
  <c r="AE3493" i="3"/>
  <c r="I3493" i="3"/>
  <c r="AE3492" i="3"/>
  <c r="I3492" i="3"/>
  <c r="AF3492" i="3"/>
  <c r="AE3491" i="3"/>
  <c r="I3491" i="3"/>
  <c r="AF3491" i="3"/>
  <c r="AE3490" i="3"/>
  <c r="I3490" i="3"/>
  <c r="AF3490" i="3"/>
  <c r="AF3489" i="3"/>
  <c r="AE3489" i="3"/>
  <c r="I3489" i="3"/>
  <c r="AE3488" i="3"/>
  <c r="I3488" i="3"/>
  <c r="AF3488" i="3"/>
  <c r="AF3487" i="3"/>
  <c r="AE3487" i="3"/>
  <c r="I3487" i="3"/>
  <c r="AF3486" i="3"/>
  <c r="AE3486" i="3"/>
  <c r="I3486" i="3"/>
  <c r="AE3485" i="3"/>
  <c r="I3485" i="3"/>
  <c r="AF3485" i="3"/>
  <c r="AF3484" i="3"/>
  <c r="AE3484" i="3"/>
  <c r="I3484" i="3"/>
  <c r="AF3483" i="3"/>
  <c r="AE3483" i="3"/>
  <c r="I3483" i="3"/>
  <c r="AE3482" i="3"/>
  <c r="I3482" i="3"/>
  <c r="AF3482" i="3"/>
  <c r="AF3481" i="3"/>
  <c r="AE3481" i="3"/>
  <c r="I3481" i="3"/>
  <c r="AE3480" i="3"/>
  <c r="I3480" i="3"/>
  <c r="AF3480" i="3"/>
  <c r="AE3479" i="3"/>
  <c r="I3479" i="3"/>
  <c r="AF3479" i="3"/>
  <c r="AE3478" i="3"/>
  <c r="I3478" i="3"/>
  <c r="AF3478" i="3"/>
  <c r="AF3477" i="3"/>
  <c r="AE3477" i="3"/>
  <c r="I3477" i="3"/>
  <c r="AE3476" i="3"/>
  <c r="I3476" i="3"/>
  <c r="AF3476" i="3"/>
  <c r="AF3475" i="3"/>
  <c r="AE3475" i="3"/>
  <c r="I3475" i="3"/>
  <c r="AF3474" i="3"/>
  <c r="AE3474" i="3"/>
  <c r="I3474" i="3"/>
  <c r="AE3473" i="3"/>
  <c r="I3473" i="3"/>
  <c r="AF3473" i="3"/>
  <c r="AF3472" i="3"/>
  <c r="AE3472" i="3"/>
  <c r="I3472" i="3"/>
  <c r="AF3471" i="3"/>
  <c r="AE3471" i="3"/>
  <c r="I3471" i="3"/>
  <c r="AE3470" i="3"/>
  <c r="I3470" i="3"/>
  <c r="AF3470" i="3"/>
  <c r="AF3469" i="3"/>
  <c r="AE3469" i="3"/>
  <c r="I3469" i="3"/>
  <c r="AE3468" i="3"/>
  <c r="I3468" i="3"/>
  <c r="AF3468" i="3"/>
  <c r="AE3467" i="3"/>
  <c r="I3467" i="3"/>
  <c r="AF3467" i="3"/>
  <c r="AE3466" i="3"/>
  <c r="I3466" i="3"/>
  <c r="AF3466" i="3"/>
  <c r="AF3465" i="3"/>
  <c r="AE3465" i="3"/>
  <c r="I3465" i="3"/>
  <c r="AE3464" i="3"/>
  <c r="I3464" i="3"/>
  <c r="AF3464" i="3"/>
  <c r="AF3463" i="3"/>
  <c r="AE3463" i="3"/>
  <c r="I3463" i="3"/>
  <c r="AF3462" i="3"/>
  <c r="AE3462" i="3"/>
  <c r="I3462" i="3"/>
  <c r="AE3461" i="3"/>
  <c r="I3461" i="3"/>
  <c r="AF3461" i="3"/>
  <c r="AF3460" i="3"/>
  <c r="AE3460" i="3"/>
  <c r="I3460" i="3"/>
  <c r="AF3459" i="3"/>
  <c r="AE3459" i="3"/>
  <c r="I3459" i="3"/>
  <c r="AE3458" i="3"/>
  <c r="I3458" i="3"/>
  <c r="AF3458" i="3"/>
  <c r="AF3457" i="3"/>
  <c r="AE3457" i="3"/>
  <c r="I3457" i="3"/>
  <c r="AE3456" i="3"/>
  <c r="I3456" i="3"/>
  <c r="AF3456" i="3"/>
  <c r="AE3455" i="3"/>
  <c r="I3455" i="3"/>
  <c r="AF3455" i="3"/>
  <c r="AF3454" i="3"/>
  <c r="AE3454" i="3"/>
  <c r="I3454" i="3"/>
  <c r="AF3453" i="3"/>
  <c r="AE3453" i="3"/>
  <c r="I3453" i="3"/>
  <c r="AE3452" i="3"/>
  <c r="I3452" i="3"/>
  <c r="AF3452" i="3"/>
  <c r="AF3451" i="3"/>
  <c r="AE3451" i="3"/>
  <c r="I3451" i="3"/>
  <c r="AF3450" i="3"/>
  <c r="AE3450" i="3"/>
  <c r="I3450" i="3"/>
  <c r="AE3449" i="3"/>
  <c r="I3449" i="3"/>
  <c r="AF3449" i="3"/>
  <c r="AF3448" i="3"/>
  <c r="AE3448" i="3"/>
  <c r="I3448" i="3"/>
  <c r="AE3447" i="3"/>
  <c r="I3447" i="3"/>
  <c r="AF3447" i="3"/>
  <c r="AE3446" i="3"/>
  <c r="I3446" i="3"/>
  <c r="AF3446" i="3"/>
  <c r="AF3445" i="3"/>
  <c r="AE3445" i="3"/>
  <c r="I3445" i="3"/>
  <c r="AE3444" i="3"/>
  <c r="I3444" i="3"/>
  <c r="AF3444" i="3"/>
  <c r="AE3443" i="3"/>
  <c r="I3443" i="3"/>
  <c r="AF3443" i="3"/>
  <c r="AF3442" i="3"/>
  <c r="AE3442" i="3"/>
  <c r="I3442" i="3"/>
  <c r="AF3441" i="3"/>
  <c r="AE3441" i="3"/>
  <c r="I3441" i="3"/>
  <c r="AE3440" i="3"/>
  <c r="I3440" i="3"/>
  <c r="AF3440" i="3"/>
  <c r="AF3439" i="3"/>
  <c r="AE3439" i="3"/>
  <c r="I3439" i="3"/>
  <c r="AF3438" i="3"/>
  <c r="AE3438" i="3"/>
  <c r="I3438" i="3"/>
  <c r="AE3437" i="3"/>
  <c r="I3437" i="3"/>
  <c r="AF3437" i="3"/>
  <c r="AF3436" i="3"/>
  <c r="AE3436" i="3"/>
  <c r="I3436" i="3"/>
  <c r="AE3435" i="3"/>
  <c r="I3435" i="3"/>
  <c r="AF3435" i="3"/>
  <c r="AE3434" i="3"/>
  <c r="I3434" i="3"/>
  <c r="AF3434" i="3"/>
  <c r="AF3433" i="3"/>
  <c r="AE3433" i="3"/>
  <c r="I3433" i="3"/>
  <c r="AE3432" i="3"/>
  <c r="I3432" i="3"/>
  <c r="AF3432" i="3"/>
  <c r="AE3431" i="3"/>
  <c r="I3431" i="3"/>
  <c r="AF3431" i="3"/>
  <c r="AF3430" i="3"/>
  <c r="AE3430" i="3"/>
  <c r="I3430" i="3"/>
  <c r="AF3429" i="3"/>
  <c r="AE3429" i="3"/>
  <c r="I3429" i="3"/>
  <c r="AE3428" i="3"/>
  <c r="I3428" i="3"/>
  <c r="AF3428" i="3"/>
  <c r="AF3427" i="3"/>
  <c r="AE3427" i="3"/>
  <c r="I3427" i="3"/>
  <c r="AF3426" i="3"/>
  <c r="AE3426" i="3"/>
  <c r="I3426" i="3"/>
  <c r="AE3425" i="3"/>
  <c r="I3425" i="3"/>
  <c r="AF3425" i="3"/>
  <c r="AF3424" i="3"/>
  <c r="AE3424" i="3"/>
  <c r="I3424" i="3"/>
  <c r="AE3423" i="3"/>
  <c r="I3423" i="3"/>
  <c r="AF3423" i="3"/>
  <c r="AE3422" i="3"/>
  <c r="I3422" i="3"/>
  <c r="AF3422" i="3"/>
  <c r="AF3421" i="3"/>
  <c r="AE3421" i="3"/>
  <c r="I3421" i="3"/>
  <c r="AE3420" i="3"/>
  <c r="I3420" i="3"/>
  <c r="AF3420" i="3"/>
  <c r="AE3419" i="3"/>
  <c r="I3419" i="3"/>
  <c r="AF3419" i="3"/>
  <c r="AF3418" i="3"/>
  <c r="AE3418" i="3"/>
  <c r="I3418" i="3"/>
  <c r="AF3417" i="3"/>
  <c r="AE3417" i="3"/>
  <c r="I3417" i="3"/>
  <c r="AE3416" i="3"/>
  <c r="I3416" i="3"/>
  <c r="AF3416" i="3"/>
  <c r="AF3415" i="3"/>
  <c r="AE3415" i="3"/>
  <c r="I3415" i="3"/>
  <c r="AF3414" i="3"/>
  <c r="AE3414" i="3"/>
  <c r="I3414" i="3"/>
  <c r="AE3413" i="3"/>
  <c r="I3413" i="3"/>
  <c r="AF3413" i="3"/>
  <c r="AF3412" i="3"/>
  <c r="AE3412" i="3"/>
  <c r="I3412" i="3"/>
  <c r="AE3411" i="3"/>
  <c r="I3411" i="3"/>
  <c r="AF3411" i="3"/>
  <c r="AE3410" i="3"/>
  <c r="I3410" i="3"/>
  <c r="AF3410" i="3"/>
  <c r="AF3409" i="3"/>
  <c r="AE3409" i="3"/>
  <c r="I3409" i="3"/>
  <c r="AE3408" i="3"/>
  <c r="I3408" i="3"/>
  <c r="AF3408" i="3"/>
  <c r="AE3407" i="3"/>
  <c r="I3407" i="3"/>
  <c r="AF3407" i="3"/>
  <c r="AF3406" i="3"/>
  <c r="AE3406" i="3"/>
  <c r="I3406" i="3"/>
  <c r="AF3405" i="3"/>
  <c r="AE3405" i="3"/>
  <c r="I3405" i="3"/>
  <c r="AE3404" i="3"/>
  <c r="I3404" i="3"/>
  <c r="AF3404" i="3"/>
  <c r="AF3403" i="3"/>
  <c r="AE3403" i="3"/>
  <c r="I3403" i="3"/>
  <c r="AF3402" i="3"/>
  <c r="AE3402" i="3"/>
  <c r="I3402" i="3"/>
  <c r="AE3401" i="3"/>
  <c r="I3401" i="3"/>
  <c r="AF3401" i="3"/>
  <c r="AF3400" i="3"/>
  <c r="AE3400" i="3"/>
  <c r="I3400" i="3"/>
  <c r="AE3399" i="3"/>
  <c r="I3399" i="3"/>
  <c r="AF3399" i="3"/>
  <c r="AE3398" i="3"/>
  <c r="I3398" i="3"/>
  <c r="AF3398" i="3"/>
  <c r="AF3397" i="3"/>
  <c r="AE3397" i="3"/>
  <c r="I3397" i="3"/>
  <c r="AE3396" i="3"/>
  <c r="I3396" i="3"/>
  <c r="AF3396" i="3"/>
  <c r="AE3395" i="3"/>
  <c r="I3395" i="3"/>
  <c r="AF3395" i="3"/>
  <c r="AF3394" i="3"/>
  <c r="AE3394" i="3"/>
  <c r="I3394" i="3"/>
  <c r="AF3393" i="3"/>
  <c r="AE3393" i="3"/>
  <c r="I3393" i="3"/>
  <c r="AE3392" i="3"/>
  <c r="I3392" i="3"/>
  <c r="AF3392" i="3"/>
  <c r="AF3391" i="3"/>
  <c r="AE3391" i="3"/>
  <c r="I3391" i="3"/>
  <c r="AF3390" i="3"/>
  <c r="AE3390" i="3"/>
  <c r="I3390" i="3"/>
  <c r="AE3389" i="3"/>
  <c r="I3389" i="3"/>
  <c r="AF3389" i="3"/>
  <c r="AF3388" i="3"/>
  <c r="AE3388" i="3"/>
  <c r="I3388" i="3"/>
  <c r="AE3387" i="3"/>
  <c r="I3387" i="3"/>
  <c r="AF3387" i="3"/>
  <c r="AE3386" i="3"/>
  <c r="I3386" i="3"/>
  <c r="AF3386" i="3"/>
  <c r="AF3385" i="3"/>
  <c r="AE3385" i="3"/>
  <c r="I3385" i="3"/>
  <c r="AE3384" i="3"/>
  <c r="I3384" i="3"/>
  <c r="AF3384" i="3"/>
  <c r="AE3383" i="3"/>
  <c r="I3383" i="3"/>
  <c r="AF3383" i="3"/>
  <c r="AF3382" i="3"/>
  <c r="AE3382" i="3"/>
  <c r="I3382" i="3"/>
  <c r="AF3381" i="3"/>
  <c r="AE3381" i="3"/>
  <c r="I3381" i="3"/>
  <c r="AE3380" i="3"/>
  <c r="I3380" i="3"/>
  <c r="AF3380" i="3"/>
  <c r="AF3379" i="3"/>
  <c r="AE3379" i="3"/>
  <c r="I3379" i="3"/>
  <c r="AF3378" i="3"/>
  <c r="AE3378" i="3"/>
  <c r="I3378" i="3"/>
  <c r="AE3377" i="3"/>
  <c r="I3377" i="3"/>
  <c r="AF3377" i="3"/>
  <c r="AF3376" i="3"/>
  <c r="AE3376" i="3"/>
  <c r="I3376" i="3"/>
  <c r="AE3375" i="3"/>
  <c r="I3375" i="3"/>
  <c r="AF3375" i="3"/>
  <c r="AE3374" i="3"/>
  <c r="I3374" i="3"/>
  <c r="AF3374" i="3"/>
  <c r="AF3373" i="3"/>
  <c r="AE3373" i="3"/>
  <c r="I3373" i="3"/>
  <c r="AE3372" i="3"/>
  <c r="I3372" i="3"/>
  <c r="AF3372" i="3"/>
  <c r="AE3371" i="3"/>
  <c r="I3371" i="3"/>
  <c r="AF3371" i="3"/>
  <c r="AF3370" i="3"/>
  <c r="AE3370" i="3"/>
  <c r="I3370" i="3"/>
  <c r="AF3369" i="3"/>
  <c r="AE3369" i="3"/>
  <c r="I3369" i="3"/>
  <c r="AE3368" i="3"/>
  <c r="I3368" i="3"/>
  <c r="AF3368" i="3"/>
  <c r="AF3367" i="3"/>
  <c r="AE3367" i="3"/>
  <c r="I3367" i="3"/>
  <c r="AF3366" i="3"/>
  <c r="AE3366" i="3"/>
  <c r="I3366" i="3"/>
  <c r="AE3365" i="3"/>
  <c r="I3365" i="3"/>
  <c r="AF3365" i="3"/>
  <c r="AF3364" i="3"/>
  <c r="AE3364" i="3"/>
  <c r="I3364" i="3"/>
  <c r="AE3363" i="3"/>
  <c r="I3363" i="3"/>
  <c r="AF3363" i="3"/>
  <c r="AE3362" i="3"/>
  <c r="I3362" i="3"/>
  <c r="AF3362" i="3"/>
  <c r="AF3361" i="3"/>
  <c r="AE3361" i="3"/>
  <c r="I3361" i="3"/>
  <c r="AE3360" i="3"/>
  <c r="I3360" i="3"/>
  <c r="AF3360" i="3"/>
  <c r="AE3359" i="3"/>
  <c r="I3359" i="3"/>
  <c r="AF3359" i="3"/>
  <c r="AF3358" i="3"/>
  <c r="AE3358" i="3"/>
  <c r="I3358" i="3"/>
  <c r="AF3357" i="3"/>
  <c r="AE3357" i="3"/>
  <c r="I3357" i="3"/>
  <c r="AE3356" i="3"/>
  <c r="I3356" i="3"/>
  <c r="AF3356" i="3"/>
  <c r="AF3355" i="3"/>
  <c r="AE3355" i="3"/>
  <c r="I3355" i="3"/>
  <c r="AF3354" i="3"/>
  <c r="AE3354" i="3"/>
  <c r="I3354" i="3"/>
  <c r="AE3353" i="3"/>
  <c r="I3353" i="3"/>
  <c r="AF3353" i="3"/>
  <c r="AF3352" i="3"/>
  <c r="AE3352" i="3"/>
  <c r="I3352" i="3"/>
  <c r="AE3351" i="3"/>
  <c r="I3351" i="3"/>
  <c r="AF3351" i="3"/>
  <c r="AE3350" i="3"/>
  <c r="I3350" i="3"/>
  <c r="AF3350" i="3"/>
  <c r="AF3349" i="3"/>
  <c r="AE3349" i="3"/>
  <c r="I3349" i="3"/>
  <c r="AE3348" i="3"/>
  <c r="I3348" i="3"/>
  <c r="AF3348" i="3"/>
  <c r="AE3347" i="3"/>
  <c r="I3347" i="3"/>
  <c r="AF3347" i="3"/>
  <c r="AF3346" i="3"/>
  <c r="AE3346" i="3"/>
  <c r="I3346" i="3"/>
  <c r="AF3345" i="3"/>
  <c r="AE3345" i="3"/>
  <c r="I3345" i="3"/>
  <c r="AE3344" i="3"/>
  <c r="I3344" i="3"/>
  <c r="AF3344" i="3"/>
  <c r="AF3343" i="3"/>
  <c r="AE3343" i="3"/>
  <c r="I3343" i="3"/>
  <c r="AF3342" i="3"/>
  <c r="AE3342" i="3"/>
  <c r="I3342" i="3"/>
  <c r="AE3341" i="3"/>
  <c r="I3341" i="3"/>
  <c r="AF3341" i="3"/>
  <c r="AF3340" i="3"/>
  <c r="AE3340" i="3"/>
  <c r="I3340" i="3"/>
  <c r="AE3339" i="3"/>
  <c r="I3339" i="3"/>
  <c r="AF3339" i="3"/>
  <c r="AE3338" i="3"/>
  <c r="I3338" i="3"/>
  <c r="AF3338" i="3"/>
  <c r="AF3337" i="3"/>
  <c r="AE3337" i="3"/>
  <c r="I3337" i="3"/>
  <c r="AE3336" i="3"/>
  <c r="I3336" i="3"/>
  <c r="AF3336" i="3"/>
  <c r="AE3335" i="3"/>
  <c r="I3335" i="3"/>
  <c r="AF3335" i="3"/>
  <c r="AF3334" i="3"/>
  <c r="AE3334" i="3"/>
  <c r="I3334" i="3"/>
  <c r="AF3333" i="3"/>
  <c r="AE3333" i="3"/>
  <c r="I3333" i="3"/>
  <c r="AE3332" i="3"/>
  <c r="I3332" i="3"/>
  <c r="AF3332" i="3"/>
  <c r="AF3331" i="3"/>
  <c r="AE3331" i="3"/>
  <c r="I3331" i="3"/>
  <c r="AF3330" i="3"/>
  <c r="AE3330" i="3"/>
  <c r="I3330" i="3"/>
  <c r="AE3329" i="3"/>
  <c r="I3329" i="3"/>
  <c r="AF3329" i="3"/>
  <c r="AF3328" i="3"/>
  <c r="AE3328" i="3"/>
  <c r="I3328" i="3"/>
  <c r="AE3327" i="3"/>
  <c r="I3327" i="3"/>
  <c r="AF3327" i="3"/>
  <c r="AE3326" i="3"/>
  <c r="I3326" i="3"/>
  <c r="AF3326" i="3"/>
  <c r="AF3325" i="3"/>
  <c r="AE3325" i="3"/>
  <c r="I3325" i="3"/>
  <c r="AE3324" i="3"/>
  <c r="I3324" i="3"/>
  <c r="AF3324" i="3"/>
  <c r="AE3323" i="3"/>
  <c r="I3323" i="3"/>
  <c r="AF3323" i="3"/>
  <c r="AF3322" i="3"/>
  <c r="AE3322" i="3"/>
  <c r="I3322" i="3"/>
  <c r="AF3321" i="3"/>
  <c r="AE3321" i="3"/>
  <c r="I3321" i="3"/>
  <c r="AE3320" i="3"/>
  <c r="I3320" i="3"/>
  <c r="AF3320" i="3"/>
  <c r="AF3319" i="3"/>
  <c r="AE3319" i="3"/>
  <c r="I3319" i="3"/>
  <c r="AF3318" i="3"/>
  <c r="AE3318" i="3"/>
  <c r="I3318" i="3"/>
  <c r="AE3317" i="3"/>
  <c r="I3317" i="3"/>
  <c r="AF3317" i="3"/>
  <c r="AF3316" i="3"/>
  <c r="AE3316" i="3"/>
  <c r="I3316" i="3"/>
  <c r="AE3315" i="3"/>
  <c r="I3315" i="3"/>
  <c r="AF3315" i="3"/>
  <c r="AE3314" i="3"/>
  <c r="I3314" i="3"/>
  <c r="AF3314" i="3"/>
  <c r="AF3313" i="3"/>
  <c r="AE3313" i="3"/>
  <c r="I3313" i="3"/>
  <c r="AE3312" i="3"/>
  <c r="I3312" i="3"/>
  <c r="AF3312" i="3"/>
  <c r="AE3311" i="3"/>
  <c r="I3311" i="3"/>
  <c r="AF3311" i="3"/>
  <c r="AF3310" i="3"/>
  <c r="AE3310" i="3"/>
  <c r="I3310" i="3"/>
  <c r="AF3309" i="3"/>
  <c r="AE3309" i="3"/>
  <c r="I3309" i="3"/>
  <c r="AE3308" i="3"/>
  <c r="I3308" i="3"/>
  <c r="AF3308" i="3"/>
  <c r="AF3307" i="3"/>
  <c r="AE3307" i="3"/>
  <c r="I3307" i="3"/>
  <c r="AF3306" i="3"/>
  <c r="AE3306" i="3"/>
  <c r="I3306" i="3"/>
  <c r="AE3305" i="3"/>
  <c r="I3305" i="3"/>
  <c r="AF3305" i="3"/>
  <c r="AF3304" i="3"/>
  <c r="AE3304" i="3"/>
  <c r="I3304" i="3"/>
  <c r="AE3303" i="3"/>
  <c r="I3303" i="3"/>
  <c r="AF3303" i="3"/>
  <c r="AE3302" i="3"/>
  <c r="I3302" i="3"/>
  <c r="AF3302" i="3"/>
  <c r="AF3301" i="3"/>
  <c r="AE3301" i="3"/>
  <c r="I3301" i="3"/>
  <c r="AE3300" i="3"/>
  <c r="I3300" i="3"/>
  <c r="AF3300" i="3"/>
  <c r="AE3299" i="3"/>
  <c r="I3299" i="3"/>
  <c r="AF3299" i="3"/>
  <c r="AF3298" i="3"/>
  <c r="AE3298" i="3"/>
  <c r="I3298" i="3"/>
  <c r="AF3297" i="3"/>
  <c r="AE3297" i="3"/>
  <c r="I3297" i="3"/>
  <c r="AE3296" i="3"/>
  <c r="I3296" i="3"/>
  <c r="AF3296" i="3"/>
  <c r="AF3295" i="3"/>
  <c r="AE3295" i="3"/>
  <c r="I3295" i="3"/>
  <c r="AF3294" i="3"/>
  <c r="AE3294" i="3"/>
  <c r="I3294" i="3"/>
  <c r="AE3293" i="3"/>
  <c r="I3293" i="3"/>
  <c r="AF3293" i="3"/>
  <c r="AF3292" i="3"/>
  <c r="AE3292" i="3"/>
  <c r="I3292" i="3"/>
  <c r="AE3291" i="3"/>
  <c r="I3291" i="3"/>
  <c r="AF3291" i="3"/>
  <c r="AE3290" i="3"/>
  <c r="I3290" i="3"/>
  <c r="AF3290" i="3"/>
  <c r="AF3289" i="3"/>
  <c r="AE3289" i="3"/>
  <c r="I3289" i="3"/>
  <c r="AE3288" i="3"/>
  <c r="I3288" i="3"/>
  <c r="AF3288" i="3"/>
  <c r="AE3287" i="3"/>
  <c r="I3287" i="3"/>
  <c r="AF3287" i="3"/>
  <c r="AF3286" i="3"/>
  <c r="AE3286" i="3"/>
  <c r="I3286" i="3"/>
  <c r="AF3285" i="3"/>
  <c r="AE3285" i="3"/>
  <c r="I3285" i="3"/>
  <c r="AE3284" i="3"/>
  <c r="I3284" i="3"/>
  <c r="AF3284" i="3"/>
  <c r="AE3283" i="3"/>
  <c r="I3283" i="3"/>
  <c r="AF3283" i="3"/>
  <c r="AF3282" i="3"/>
  <c r="AE3282" i="3"/>
  <c r="I3282" i="3"/>
  <c r="AE3281" i="3"/>
  <c r="I3281" i="3"/>
  <c r="AF3281" i="3"/>
  <c r="AF3280" i="3"/>
  <c r="AE3280" i="3"/>
  <c r="I3280" i="3"/>
  <c r="AE3279" i="3"/>
  <c r="I3279" i="3"/>
  <c r="AF3279" i="3"/>
  <c r="AE3278" i="3"/>
  <c r="I3278" i="3"/>
  <c r="AF3278" i="3"/>
  <c r="AF3277" i="3"/>
  <c r="AE3277" i="3"/>
  <c r="I3277" i="3"/>
  <c r="AE3276" i="3"/>
  <c r="I3276" i="3"/>
  <c r="AF3276" i="3"/>
  <c r="AE3275" i="3"/>
  <c r="I3275" i="3"/>
  <c r="AF3275" i="3"/>
  <c r="AF3274" i="3"/>
  <c r="AE3274" i="3"/>
  <c r="I3274" i="3"/>
  <c r="AF3273" i="3"/>
  <c r="AE3273" i="3"/>
  <c r="I3273" i="3"/>
  <c r="AE3272" i="3"/>
  <c r="I3272" i="3"/>
  <c r="AF3272" i="3"/>
  <c r="AE3271" i="3"/>
  <c r="I3271" i="3"/>
  <c r="AF3271" i="3"/>
  <c r="E4462" i="12"/>
  <c r="K4462" i="12" s="1"/>
  <c r="D4462" i="12"/>
  <c r="E4461" i="12"/>
  <c r="K4461" i="12" s="1"/>
  <c r="D4461" i="12"/>
  <c r="E4460" i="12"/>
  <c r="K4460" i="12" s="1"/>
  <c r="D4460" i="12"/>
  <c r="E4459" i="12"/>
  <c r="K4459" i="12" s="1"/>
  <c r="D4459" i="12"/>
  <c r="E4458" i="12"/>
  <c r="K4458" i="12" s="1"/>
  <c r="D4458" i="12"/>
  <c r="E4457" i="12"/>
  <c r="K4457" i="12" s="1"/>
  <c r="D4457" i="12"/>
  <c r="E4456" i="12"/>
  <c r="K4456" i="12" s="1"/>
  <c r="D4456" i="12"/>
  <c r="E4455" i="12"/>
  <c r="K4455" i="12" s="1"/>
  <c r="D4455" i="12"/>
  <c r="E4454" i="12"/>
  <c r="K4454" i="12" s="1"/>
  <c r="D4454" i="12"/>
  <c r="E4453" i="12"/>
  <c r="K4453" i="12" s="1"/>
  <c r="D4453" i="12"/>
  <c r="E4452" i="12"/>
  <c r="K4452" i="12" s="1"/>
  <c r="D4452" i="12"/>
  <c r="E4451" i="12"/>
  <c r="K4451" i="12" s="1"/>
  <c r="D4451" i="12"/>
  <c r="E4450" i="12"/>
  <c r="K4450" i="12" s="1"/>
  <c r="D4450" i="12"/>
  <c r="E4449" i="12"/>
  <c r="K4449" i="12" s="1"/>
  <c r="D4449" i="12"/>
  <c r="E4448" i="12"/>
  <c r="K4448" i="12" s="1"/>
  <c r="D4448" i="12"/>
  <c r="E4447" i="12"/>
  <c r="K4447" i="12" s="1"/>
  <c r="D4447" i="12"/>
  <c r="E4446" i="12"/>
  <c r="K4446" i="12" s="1"/>
  <c r="D4446" i="12"/>
  <c r="E4445" i="12"/>
  <c r="K4445" i="12" s="1"/>
  <c r="D4445" i="12"/>
  <c r="E4444" i="12"/>
  <c r="K4444" i="12" s="1"/>
  <c r="D4444" i="12"/>
  <c r="E4443" i="12"/>
  <c r="K4443" i="12" s="1"/>
  <c r="D4443" i="12"/>
  <c r="E4442" i="12"/>
  <c r="K4442" i="12" s="1"/>
  <c r="D4442" i="12"/>
  <c r="E4441" i="12"/>
  <c r="K4441" i="12" s="1"/>
  <c r="D4441" i="12"/>
  <c r="E4440" i="12"/>
  <c r="K4440" i="12" s="1"/>
  <c r="D4440" i="12"/>
  <c r="E4439" i="12"/>
  <c r="K4439" i="12" s="1"/>
  <c r="D4439" i="12"/>
  <c r="E4438" i="12"/>
  <c r="K4438" i="12" s="1"/>
  <c r="D4438" i="12"/>
  <c r="E4437" i="12"/>
  <c r="K4437" i="12" s="1"/>
  <c r="D4437" i="12"/>
  <c r="E4436" i="12"/>
  <c r="K4436" i="12" s="1"/>
  <c r="D4436" i="12"/>
  <c r="E4435" i="12"/>
  <c r="K4435" i="12" s="1"/>
  <c r="D4435" i="12"/>
  <c r="E4434" i="12"/>
  <c r="K4434" i="12" s="1"/>
  <c r="D4434" i="12"/>
  <c r="E4433" i="12"/>
  <c r="K4433" i="12" s="1"/>
  <c r="D4433" i="12"/>
  <c r="E4432" i="12"/>
  <c r="K4432" i="12" s="1"/>
  <c r="D4432" i="12"/>
  <c r="E4431" i="12"/>
  <c r="K4431" i="12" s="1"/>
  <c r="D4431" i="12"/>
  <c r="E4430" i="12"/>
  <c r="K4430" i="12" s="1"/>
  <c r="D4430" i="12"/>
  <c r="E4429" i="12"/>
  <c r="K4429" i="12" s="1"/>
  <c r="D4429" i="12"/>
  <c r="E4428" i="12"/>
  <c r="K4428" i="12" s="1"/>
  <c r="D4428" i="12"/>
  <c r="E4427" i="12"/>
  <c r="K4427" i="12" s="1"/>
  <c r="D4427" i="12"/>
  <c r="E4426" i="12"/>
  <c r="K4426" i="12" s="1"/>
  <c r="D4426" i="12"/>
  <c r="E4425" i="12"/>
  <c r="K4425" i="12" s="1"/>
  <c r="D4425" i="12"/>
  <c r="E4424" i="12"/>
  <c r="K4424" i="12" s="1"/>
  <c r="D4424" i="12"/>
  <c r="E4423" i="12"/>
  <c r="K4423" i="12" s="1"/>
  <c r="D4423" i="12"/>
  <c r="E4422" i="12"/>
  <c r="K4422" i="12" s="1"/>
  <c r="D4422" i="12"/>
  <c r="E4421" i="12"/>
  <c r="K4421" i="12" s="1"/>
  <c r="D4421" i="12"/>
  <c r="E4420" i="12"/>
  <c r="K4420" i="12" s="1"/>
  <c r="D4420" i="12"/>
  <c r="E4419" i="12"/>
  <c r="K4419" i="12" s="1"/>
  <c r="D4419" i="12"/>
  <c r="E4418" i="12"/>
  <c r="K4418" i="12" s="1"/>
  <c r="D4418" i="12"/>
  <c r="E4417" i="12"/>
  <c r="K4417" i="12" s="1"/>
  <c r="D4417" i="12"/>
  <c r="K4416" i="12"/>
  <c r="E4416" i="12"/>
  <c r="D4416" i="12"/>
  <c r="E4415" i="12"/>
  <c r="K4415" i="12" s="1"/>
  <c r="D4415" i="12"/>
  <c r="E4414" i="12"/>
  <c r="K4414" i="12" s="1"/>
  <c r="D4414" i="12"/>
  <c r="E4413" i="12"/>
  <c r="K4413" i="12" s="1"/>
  <c r="D4413" i="12"/>
  <c r="E4412" i="12"/>
  <c r="K4412" i="12" s="1"/>
  <c r="D4412" i="12"/>
  <c r="E4411" i="12"/>
  <c r="K4411" i="12" s="1"/>
  <c r="D4411" i="12"/>
  <c r="E4410" i="12"/>
  <c r="K4410" i="12" s="1"/>
  <c r="D4410" i="12"/>
  <c r="E4409" i="12"/>
  <c r="K4409" i="12" s="1"/>
  <c r="D4409" i="12"/>
  <c r="E4408" i="12"/>
  <c r="K4408" i="12" s="1"/>
  <c r="D4408" i="12"/>
  <c r="E4407" i="12"/>
  <c r="K4407" i="12" s="1"/>
  <c r="D4407" i="12"/>
  <c r="E4406" i="12"/>
  <c r="K4406" i="12" s="1"/>
  <c r="D4406" i="12"/>
  <c r="E4405" i="12"/>
  <c r="K4405" i="12" s="1"/>
  <c r="D4405" i="12"/>
  <c r="E4404" i="12"/>
  <c r="K4404" i="12" s="1"/>
  <c r="D4404" i="12"/>
  <c r="E4403" i="12"/>
  <c r="K4403" i="12" s="1"/>
  <c r="D4403" i="12"/>
  <c r="E4402" i="12"/>
  <c r="K4402" i="12" s="1"/>
  <c r="D4402" i="12"/>
  <c r="E4401" i="12"/>
  <c r="K4401" i="12" s="1"/>
  <c r="D4401" i="12"/>
  <c r="E4400" i="12"/>
  <c r="K4400" i="12" s="1"/>
  <c r="D4400" i="12"/>
  <c r="E4399" i="12"/>
  <c r="K4399" i="12" s="1"/>
  <c r="D4399" i="12"/>
  <c r="E4398" i="12"/>
  <c r="K4398" i="12" s="1"/>
  <c r="D4398" i="12"/>
  <c r="E4397" i="12"/>
  <c r="K4397" i="12" s="1"/>
  <c r="D4397" i="12"/>
  <c r="E4396" i="12"/>
  <c r="K4396" i="12" s="1"/>
  <c r="D4396" i="12"/>
  <c r="E4395" i="12"/>
  <c r="K4395" i="12" s="1"/>
  <c r="D4395" i="12"/>
  <c r="E4394" i="12"/>
  <c r="K4394" i="12" s="1"/>
  <c r="D4394" i="12"/>
  <c r="E4393" i="12"/>
  <c r="K4393" i="12" s="1"/>
  <c r="D4393" i="12"/>
  <c r="E4392" i="12"/>
  <c r="K4392" i="12" s="1"/>
  <c r="D4392" i="12"/>
  <c r="E4391" i="12"/>
  <c r="K4391" i="12" s="1"/>
  <c r="D4391" i="12"/>
  <c r="E4390" i="12"/>
  <c r="K4390" i="12" s="1"/>
  <c r="D4390" i="12"/>
  <c r="E4389" i="12"/>
  <c r="K4389" i="12" s="1"/>
  <c r="D4389" i="12"/>
  <c r="E4388" i="12"/>
  <c r="K4388" i="12" s="1"/>
  <c r="D4388" i="12"/>
  <c r="E4387" i="12"/>
  <c r="K4387" i="12" s="1"/>
  <c r="D4387" i="12"/>
  <c r="E4386" i="12"/>
  <c r="K4386" i="12" s="1"/>
  <c r="D4386" i="12"/>
  <c r="E4385" i="12"/>
  <c r="K4385" i="12" s="1"/>
  <c r="D4385" i="12"/>
  <c r="E4384" i="12"/>
  <c r="K4384" i="12" s="1"/>
  <c r="D4384" i="12"/>
  <c r="E4383" i="12"/>
  <c r="K4383" i="12" s="1"/>
  <c r="D4383" i="12"/>
  <c r="E4382" i="12"/>
  <c r="K4382" i="12" s="1"/>
  <c r="D4382" i="12"/>
  <c r="E4381" i="12"/>
  <c r="K4381" i="12" s="1"/>
  <c r="D4381" i="12"/>
  <c r="E4380" i="12"/>
  <c r="K4380" i="12" s="1"/>
  <c r="D4380" i="12"/>
  <c r="E4379" i="12"/>
  <c r="K4379" i="12" s="1"/>
  <c r="D4379" i="12"/>
  <c r="E4378" i="12"/>
  <c r="K4378" i="12" s="1"/>
  <c r="D4378" i="12"/>
  <c r="E4377" i="12"/>
  <c r="K4377" i="12" s="1"/>
  <c r="D4377" i="12"/>
  <c r="E4376" i="12"/>
  <c r="K4376" i="12" s="1"/>
  <c r="D4376" i="12"/>
  <c r="E4375" i="12"/>
  <c r="K4375" i="12" s="1"/>
  <c r="D4375" i="12"/>
  <c r="E4374" i="12"/>
  <c r="K4374" i="12" s="1"/>
  <c r="D4374" i="12"/>
  <c r="E4373" i="12"/>
  <c r="K4373" i="12" s="1"/>
  <c r="D4373" i="12"/>
  <c r="E4372" i="12"/>
  <c r="K4372" i="12" s="1"/>
  <c r="D4372" i="12"/>
  <c r="E4371" i="12"/>
  <c r="K4371" i="12" s="1"/>
  <c r="D4371" i="12"/>
  <c r="E4370" i="12"/>
  <c r="K4370" i="12" s="1"/>
  <c r="D4370" i="12"/>
  <c r="E4369" i="12"/>
  <c r="K4369" i="12" s="1"/>
  <c r="D4369" i="12"/>
  <c r="E4368" i="12"/>
  <c r="K4368" i="12" s="1"/>
  <c r="D4368" i="12"/>
  <c r="E4367" i="12"/>
  <c r="K4367" i="12" s="1"/>
  <c r="D4367" i="12"/>
  <c r="E4366" i="12"/>
  <c r="K4366" i="12" s="1"/>
  <c r="D4366" i="12"/>
  <c r="E4365" i="12"/>
  <c r="K4365" i="12" s="1"/>
  <c r="D4365" i="12"/>
  <c r="E4364" i="12"/>
  <c r="K4364" i="12" s="1"/>
  <c r="D4364" i="12"/>
  <c r="E4363" i="12"/>
  <c r="K4363" i="12" s="1"/>
  <c r="D4363" i="12"/>
  <c r="E4362" i="12"/>
  <c r="K4362" i="12" s="1"/>
  <c r="D4362" i="12"/>
  <c r="E4361" i="12"/>
  <c r="K4361" i="12" s="1"/>
  <c r="D4361" i="12"/>
  <c r="E4360" i="12"/>
  <c r="K4360" i="12" s="1"/>
  <c r="D4360" i="12"/>
  <c r="E4359" i="12"/>
  <c r="K4359" i="12" s="1"/>
  <c r="D4359" i="12"/>
  <c r="E4358" i="12"/>
  <c r="K4358" i="12" s="1"/>
  <c r="D4358" i="12"/>
  <c r="E4357" i="12"/>
  <c r="K4357" i="12" s="1"/>
  <c r="D4357" i="12"/>
  <c r="E4356" i="12"/>
  <c r="K4356" i="12" s="1"/>
  <c r="D4356" i="12"/>
  <c r="E4355" i="12"/>
  <c r="K4355" i="12" s="1"/>
  <c r="D4355" i="12"/>
  <c r="E4354" i="12"/>
  <c r="K4354" i="12" s="1"/>
  <c r="D4354" i="12"/>
  <c r="E4353" i="12"/>
  <c r="K4353" i="12" s="1"/>
  <c r="D4353" i="12"/>
  <c r="E4352" i="12"/>
  <c r="K4352" i="12" s="1"/>
  <c r="D4352" i="12"/>
  <c r="E4351" i="12"/>
  <c r="K4351" i="12" s="1"/>
  <c r="D4351" i="12"/>
  <c r="E4350" i="12"/>
  <c r="K4350" i="12" s="1"/>
  <c r="D4350" i="12"/>
  <c r="K4349" i="12"/>
  <c r="E4349" i="12"/>
  <c r="D4349" i="12"/>
  <c r="E4348" i="12"/>
  <c r="K4348" i="12" s="1"/>
  <c r="D4348" i="12"/>
  <c r="E4347" i="12"/>
  <c r="K4347" i="12" s="1"/>
  <c r="D4347" i="12"/>
  <c r="E4346" i="12"/>
  <c r="K4346" i="12" s="1"/>
  <c r="D4346" i="12"/>
  <c r="E4345" i="12"/>
  <c r="K4345" i="12" s="1"/>
  <c r="D4345" i="12"/>
  <c r="E4344" i="12"/>
  <c r="K4344" i="12" s="1"/>
  <c r="D4344" i="12"/>
  <c r="E4343" i="12"/>
  <c r="K4343" i="12" s="1"/>
  <c r="D4343" i="12"/>
  <c r="E4342" i="12"/>
  <c r="K4342" i="12" s="1"/>
  <c r="D4342" i="12"/>
  <c r="E4341" i="12"/>
  <c r="K4341" i="12" s="1"/>
  <c r="D4341" i="12"/>
  <c r="E4340" i="12"/>
  <c r="K4340" i="12" s="1"/>
  <c r="D4340" i="12"/>
  <c r="E4339" i="12"/>
  <c r="K4339" i="12" s="1"/>
  <c r="D4339" i="12"/>
  <c r="E4338" i="12"/>
  <c r="K4338" i="12" s="1"/>
  <c r="D4338" i="12"/>
  <c r="E4337" i="12"/>
  <c r="K4337" i="12" s="1"/>
  <c r="D4337" i="12"/>
  <c r="E4336" i="12"/>
  <c r="K4336" i="12" s="1"/>
  <c r="D4336" i="12"/>
  <c r="E4335" i="12"/>
  <c r="K4335" i="12" s="1"/>
  <c r="D4335" i="12"/>
  <c r="E4334" i="12"/>
  <c r="K4334" i="12" s="1"/>
  <c r="D4334" i="12"/>
  <c r="E4333" i="12"/>
  <c r="K4333" i="12" s="1"/>
  <c r="D4333" i="12"/>
  <c r="E4332" i="12"/>
  <c r="K4332" i="12" s="1"/>
  <c r="D4332" i="12"/>
  <c r="E4331" i="12"/>
  <c r="K4331" i="12" s="1"/>
  <c r="D4331" i="12"/>
  <c r="E4330" i="12"/>
  <c r="K4330" i="12" s="1"/>
  <c r="D4330" i="12"/>
  <c r="E4329" i="12"/>
  <c r="K4329" i="12" s="1"/>
  <c r="D4329" i="12"/>
  <c r="E4328" i="12"/>
  <c r="K4328" i="12" s="1"/>
  <c r="D4328" i="12"/>
  <c r="E4327" i="12"/>
  <c r="K4327" i="12" s="1"/>
  <c r="D4327" i="12"/>
  <c r="E4326" i="12"/>
  <c r="K4326" i="12" s="1"/>
  <c r="D4326" i="12"/>
  <c r="E4325" i="12"/>
  <c r="K4325" i="12" s="1"/>
  <c r="D4325" i="12"/>
  <c r="E4324" i="12"/>
  <c r="K4324" i="12" s="1"/>
  <c r="D4324" i="12"/>
  <c r="E4323" i="12"/>
  <c r="K4323" i="12" s="1"/>
  <c r="D4323" i="12"/>
  <c r="E4322" i="12"/>
  <c r="K4322" i="12" s="1"/>
  <c r="D4322" i="12"/>
  <c r="E4321" i="12"/>
  <c r="K4321" i="12" s="1"/>
  <c r="D4321" i="12"/>
  <c r="E4320" i="12"/>
  <c r="K4320" i="12" s="1"/>
  <c r="D4320" i="12"/>
  <c r="E4319" i="12"/>
  <c r="K4319" i="12" s="1"/>
  <c r="D4319" i="12"/>
  <c r="E4318" i="12"/>
  <c r="K4318" i="12" s="1"/>
  <c r="D4318" i="12"/>
  <c r="E4317" i="12"/>
  <c r="K4317" i="12" s="1"/>
  <c r="D4317" i="12"/>
  <c r="E4316" i="12"/>
  <c r="K4316" i="12" s="1"/>
  <c r="D4316" i="12"/>
  <c r="E4315" i="12"/>
  <c r="K4315" i="12" s="1"/>
  <c r="D4315" i="12"/>
  <c r="E4314" i="12"/>
  <c r="K4314" i="12" s="1"/>
  <c r="D4314" i="12"/>
  <c r="E4313" i="12"/>
  <c r="K4313" i="12" s="1"/>
  <c r="D4313" i="12"/>
  <c r="E4312" i="12"/>
  <c r="K4312" i="12" s="1"/>
  <c r="D4312" i="12"/>
  <c r="E4311" i="12"/>
  <c r="K4311" i="12" s="1"/>
  <c r="D4311" i="12"/>
  <c r="E4310" i="12"/>
  <c r="K4310" i="12" s="1"/>
  <c r="D4310" i="12"/>
  <c r="E4309" i="12"/>
  <c r="K4309" i="12" s="1"/>
  <c r="D4309" i="12"/>
  <c r="E4308" i="12"/>
  <c r="K4308" i="12" s="1"/>
  <c r="D4308" i="12"/>
  <c r="E4307" i="12"/>
  <c r="K4307" i="12" s="1"/>
  <c r="D4307" i="12"/>
  <c r="E4306" i="12"/>
  <c r="K4306" i="12" s="1"/>
  <c r="D4306" i="12"/>
  <c r="E4305" i="12"/>
  <c r="K4305" i="12" s="1"/>
  <c r="D4305" i="12"/>
  <c r="E4304" i="12"/>
  <c r="K4304" i="12" s="1"/>
  <c r="D4304" i="12"/>
  <c r="E4303" i="12"/>
  <c r="K4303" i="12" s="1"/>
  <c r="D4303" i="12"/>
  <c r="E4302" i="12"/>
  <c r="K4302" i="12" s="1"/>
  <c r="D4302" i="12"/>
  <c r="E4301" i="12"/>
  <c r="K4301" i="12" s="1"/>
  <c r="D4301" i="12"/>
  <c r="E4300" i="12"/>
  <c r="K4300" i="12" s="1"/>
  <c r="D4300" i="12"/>
  <c r="E4299" i="12"/>
  <c r="K4299" i="12" s="1"/>
  <c r="D4299" i="12"/>
  <c r="E4298" i="12"/>
  <c r="K4298" i="12" s="1"/>
  <c r="D4298" i="12"/>
  <c r="E4297" i="12"/>
  <c r="K4297" i="12" s="1"/>
  <c r="D4297" i="12"/>
  <c r="E4296" i="12"/>
  <c r="K4296" i="12" s="1"/>
  <c r="D4296" i="12"/>
  <c r="E4295" i="12"/>
  <c r="K4295" i="12" s="1"/>
  <c r="D4295" i="12"/>
  <c r="E4294" i="12"/>
  <c r="K4294" i="12" s="1"/>
  <c r="D4294" i="12"/>
  <c r="E4293" i="12"/>
  <c r="K4293" i="12" s="1"/>
  <c r="D4293" i="12"/>
  <c r="E4292" i="12"/>
  <c r="K4292" i="12" s="1"/>
  <c r="D4292" i="12"/>
  <c r="E4291" i="12"/>
  <c r="K4291" i="12" s="1"/>
  <c r="D4291" i="12"/>
  <c r="E4290" i="12"/>
  <c r="K4290" i="12" s="1"/>
  <c r="D4290" i="12"/>
  <c r="E4289" i="12"/>
  <c r="K4289" i="12" s="1"/>
  <c r="D4289" i="12"/>
  <c r="E4288" i="12"/>
  <c r="K4288" i="12" s="1"/>
  <c r="D4288" i="12"/>
  <c r="E4287" i="12"/>
  <c r="K4287" i="12" s="1"/>
  <c r="D4287" i="12"/>
  <c r="E4286" i="12"/>
  <c r="K4286" i="12" s="1"/>
  <c r="D4286" i="12"/>
  <c r="E4285" i="12"/>
  <c r="K4285" i="12" s="1"/>
  <c r="D4285" i="12"/>
  <c r="E4284" i="12"/>
  <c r="K4284" i="12" s="1"/>
  <c r="D4284" i="12"/>
  <c r="E4283" i="12"/>
  <c r="K4283" i="12" s="1"/>
  <c r="D4283" i="12"/>
  <c r="E4282" i="12"/>
  <c r="K4282" i="12" s="1"/>
  <c r="D4282" i="12"/>
  <c r="E4281" i="12"/>
  <c r="K4281" i="12" s="1"/>
  <c r="D4281" i="12"/>
  <c r="E4280" i="12"/>
  <c r="K4280" i="12" s="1"/>
  <c r="D4280" i="12"/>
  <c r="E4279" i="12"/>
  <c r="K4279" i="12" s="1"/>
  <c r="D4279" i="12"/>
  <c r="E4278" i="12"/>
  <c r="K4278" i="12" s="1"/>
  <c r="D4278" i="12"/>
  <c r="E4277" i="12"/>
  <c r="K4277" i="12" s="1"/>
  <c r="D4277" i="12"/>
  <c r="E4276" i="12"/>
  <c r="K4276" i="12" s="1"/>
  <c r="D4276" i="12"/>
  <c r="E4275" i="12"/>
  <c r="K4275" i="12" s="1"/>
  <c r="D4275" i="12"/>
  <c r="E4274" i="12"/>
  <c r="K4274" i="12" s="1"/>
  <c r="D4274" i="12"/>
  <c r="E4273" i="12"/>
  <c r="K4273" i="12" s="1"/>
  <c r="D4273" i="12"/>
  <c r="E4272" i="12"/>
  <c r="K4272" i="12" s="1"/>
  <c r="D4272" i="12"/>
  <c r="E4271" i="12"/>
  <c r="K4271" i="12" s="1"/>
  <c r="D4271" i="12"/>
  <c r="E4270" i="12"/>
  <c r="K4270" i="12" s="1"/>
  <c r="D4270" i="12"/>
  <c r="E4269" i="12"/>
  <c r="K4269" i="12" s="1"/>
  <c r="D4269" i="12"/>
  <c r="E4268" i="12"/>
  <c r="K4268" i="12" s="1"/>
  <c r="D4268" i="12"/>
  <c r="E4267" i="12"/>
  <c r="K4267" i="12" s="1"/>
  <c r="D4267" i="12"/>
  <c r="E4266" i="12"/>
  <c r="K4266" i="12" s="1"/>
  <c r="D4266" i="12"/>
  <c r="E4265" i="12"/>
  <c r="K4265" i="12" s="1"/>
  <c r="D4265" i="12"/>
  <c r="E4264" i="12"/>
  <c r="K4264" i="12" s="1"/>
  <c r="D4264" i="12"/>
  <c r="E4263" i="12"/>
  <c r="K4263" i="12" s="1"/>
  <c r="D4263" i="12"/>
  <c r="E4262" i="12"/>
  <c r="K4262" i="12" s="1"/>
  <c r="D4262" i="12"/>
  <c r="E4261" i="12"/>
  <c r="K4261" i="12" s="1"/>
  <c r="D4261" i="12"/>
  <c r="E4260" i="12"/>
  <c r="K4260" i="12" s="1"/>
  <c r="D4260" i="12"/>
  <c r="E4259" i="12"/>
  <c r="K4259" i="12" s="1"/>
  <c r="D4259" i="12"/>
  <c r="E4258" i="12"/>
  <c r="K4258" i="12" s="1"/>
  <c r="D4258" i="12"/>
  <c r="E4257" i="12"/>
  <c r="K4257" i="12" s="1"/>
  <c r="D4257" i="12"/>
  <c r="E4256" i="12"/>
  <c r="K4256" i="12" s="1"/>
  <c r="D4256" i="12"/>
  <c r="E4255" i="12"/>
  <c r="K4255" i="12" s="1"/>
  <c r="D4255" i="12"/>
  <c r="E4254" i="12"/>
  <c r="K4254" i="12" s="1"/>
  <c r="D4254" i="12"/>
  <c r="E4253" i="12"/>
  <c r="K4253" i="12" s="1"/>
  <c r="D4253" i="12"/>
  <c r="E4252" i="12"/>
  <c r="K4252" i="12" s="1"/>
  <c r="D4252" i="12"/>
  <c r="E4251" i="12"/>
  <c r="K4251" i="12" s="1"/>
  <c r="D4251" i="12"/>
  <c r="E4250" i="12"/>
  <c r="K4250" i="12" s="1"/>
  <c r="D4250" i="12"/>
  <c r="E4249" i="12"/>
  <c r="K4249" i="12" s="1"/>
  <c r="D4249" i="12"/>
  <c r="E4248" i="12"/>
  <c r="K4248" i="12" s="1"/>
  <c r="D4248" i="12"/>
  <c r="E4247" i="12"/>
  <c r="K4247" i="12" s="1"/>
  <c r="D4247" i="12"/>
  <c r="E4246" i="12"/>
  <c r="K4246" i="12" s="1"/>
  <c r="D4246" i="12"/>
  <c r="E4245" i="12"/>
  <c r="K4245" i="12" s="1"/>
  <c r="D4245" i="12"/>
  <c r="E4244" i="12"/>
  <c r="K4244" i="12" s="1"/>
  <c r="D4244" i="12"/>
  <c r="E4243" i="12"/>
  <c r="K4243" i="12" s="1"/>
  <c r="D4243" i="12"/>
  <c r="E4242" i="12"/>
  <c r="K4242" i="12" s="1"/>
  <c r="D4242" i="12"/>
  <c r="E4241" i="12"/>
  <c r="K4241" i="12" s="1"/>
  <c r="D4241" i="12"/>
  <c r="E4240" i="12"/>
  <c r="K4240" i="12" s="1"/>
  <c r="D4240" i="12"/>
  <c r="E4239" i="12"/>
  <c r="K4239" i="12" s="1"/>
  <c r="D4239" i="12"/>
  <c r="E4238" i="12"/>
  <c r="K4238" i="12" s="1"/>
  <c r="D4238" i="12"/>
  <c r="E4237" i="12"/>
  <c r="K4237" i="12" s="1"/>
  <c r="D4237" i="12"/>
  <c r="E4236" i="12"/>
  <c r="K4236" i="12" s="1"/>
  <c r="D4236" i="12"/>
  <c r="E4235" i="12"/>
  <c r="K4235" i="12" s="1"/>
  <c r="D4235" i="12"/>
  <c r="E4234" i="12"/>
  <c r="K4234" i="12" s="1"/>
  <c r="D4234" i="12"/>
  <c r="E4233" i="12"/>
  <c r="K4233" i="12" s="1"/>
  <c r="D4233" i="12"/>
  <c r="E4232" i="12"/>
  <c r="K4232" i="12" s="1"/>
  <c r="D4232" i="12"/>
  <c r="E4231" i="12"/>
  <c r="K4231" i="12" s="1"/>
  <c r="D4231" i="12"/>
  <c r="E4230" i="12"/>
  <c r="K4230" i="12" s="1"/>
  <c r="D4230" i="12"/>
  <c r="E4229" i="12"/>
  <c r="K4229" i="12" s="1"/>
  <c r="D4229" i="12"/>
  <c r="E4228" i="12"/>
  <c r="K4228" i="12" s="1"/>
  <c r="D4228" i="12"/>
  <c r="E4227" i="12"/>
  <c r="K4227" i="12" s="1"/>
  <c r="D4227" i="12"/>
  <c r="E4226" i="12"/>
  <c r="K4226" i="12" s="1"/>
  <c r="D4226" i="12"/>
  <c r="E4225" i="12"/>
  <c r="K4225" i="12" s="1"/>
  <c r="D4225" i="12"/>
  <c r="E4224" i="12"/>
  <c r="K4224" i="12" s="1"/>
  <c r="D4224" i="12"/>
  <c r="E4223" i="12"/>
  <c r="K4223" i="12" s="1"/>
  <c r="D4223" i="12"/>
  <c r="E4222" i="12"/>
  <c r="K4222" i="12" s="1"/>
  <c r="D4222" i="12"/>
  <c r="E4221" i="12"/>
  <c r="K4221" i="12" s="1"/>
  <c r="D4221" i="12"/>
  <c r="E4220" i="12"/>
  <c r="K4220" i="12" s="1"/>
  <c r="D4220" i="12"/>
  <c r="E4219" i="12"/>
  <c r="K4219" i="12" s="1"/>
  <c r="D4219" i="12"/>
  <c r="E4218" i="12"/>
  <c r="K4218" i="12" s="1"/>
  <c r="D4218" i="12"/>
  <c r="E4217" i="12"/>
  <c r="K4217" i="12" s="1"/>
  <c r="D4217" i="12"/>
  <c r="E4216" i="12"/>
  <c r="K4216" i="12" s="1"/>
  <c r="D4216" i="12"/>
  <c r="E4215" i="12"/>
  <c r="K4215" i="12" s="1"/>
  <c r="D4215" i="12"/>
  <c r="E4214" i="12"/>
  <c r="K4214" i="12" s="1"/>
  <c r="D4214" i="12"/>
  <c r="K4213" i="12"/>
  <c r="E4213" i="12"/>
  <c r="D4213" i="12"/>
  <c r="E4212" i="12"/>
  <c r="K4212" i="12" s="1"/>
  <c r="D4212" i="12"/>
  <c r="E4211" i="12"/>
  <c r="K4211" i="12" s="1"/>
  <c r="D4211" i="12"/>
  <c r="E4210" i="12"/>
  <c r="K4210" i="12" s="1"/>
  <c r="D4210" i="12"/>
  <c r="E4209" i="12"/>
  <c r="K4209" i="12" s="1"/>
  <c r="D4209" i="12"/>
  <c r="E4208" i="12"/>
  <c r="K4208" i="12" s="1"/>
  <c r="D4208" i="12"/>
  <c r="E4207" i="12"/>
  <c r="K4207" i="12" s="1"/>
  <c r="D4207" i="12"/>
  <c r="E4206" i="12"/>
  <c r="K4206" i="12" s="1"/>
  <c r="D4206" i="12"/>
  <c r="E4205" i="12"/>
  <c r="K4205" i="12" s="1"/>
  <c r="D4205" i="12"/>
  <c r="E4204" i="12"/>
  <c r="K4204" i="12" s="1"/>
  <c r="D4204" i="12"/>
  <c r="E4203" i="12"/>
  <c r="K4203" i="12" s="1"/>
  <c r="D4203" i="12"/>
  <c r="E4202" i="12"/>
  <c r="K4202" i="12" s="1"/>
  <c r="D4202" i="12"/>
  <c r="E4201" i="12"/>
  <c r="K4201" i="12" s="1"/>
  <c r="D4201" i="12"/>
  <c r="E4200" i="12"/>
  <c r="K4200" i="12" s="1"/>
  <c r="D4200" i="12"/>
  <c r="E4199" i="12"/>
  <c r="K4199" i="12" s="1"/>
  <c r="D4199" i="12"/>
  <c r="E4198" i="12"/>
  <c r="K4198" i="12" s="1"/>
  <c r="D4198" i="12"/>
  <c r="E4197" i="12"/>
  <c r="K4197" i="12" s="1"/>
  <c r="D4197" i="12"/>
  <c r="E4196" i="12"/>
  <c r="K4196" i="12" s="1"/>
  <c r="D4196" i="12"/>
  <c r="E4195" i="12"/>
  <c r="K4195" i="12" s="1"/>
  <c r="D4195" i="12"/>
  <c r="E4194" i="12"/>
  <c r="K4194" i="12" s="1"/>
  <c r="D4194" i="12"/>
  <c r="E4193" i="12"/>
  <c r="K4193" i="12" s="1"/>
  <c r="D4193" i="12"/>
  <c r="E4192" i="12"/>
  <c r="K4192" i="12" s="1"/>
  <c r="D4192" i="12"/>
  <c r="E4191" i="12"/>
  <c r="K4191" i="12" s="1"/>
  <c r="D4191" i="12"/>
  <c r="E4190" i="12"/>
  <c r="K4190" i="12" s="1"/>
  <c r="D4190" i="12"/>
  <c r="E4189" i="12"/>
  <c r="K4189" i="12" s="1"/>
  <c r="D4189" i="12"/>
  <c r="E4188" i="12"/>
  <c r="K4188" i="12" s="1"/>
  <c r="D4188" i="12"/>
  <c r="E4187" i="12"/>
  <c r="K4187" i="12" s="1"/>
  <c r="D4187" i="12"/>
  <c r="E4186" i="12"/>
  <c r="K4186" i="12" s="1"/>
  <c r="D4186" i="12"/>
  <c r="E4185" i="12"/>
  <c r="K4185" i="12" s="1"/>
  <c r="D4185" i="12"/>
  <c r="E4184" i="12"/>
  <c r="K4184" i="12" s="1"/>
  <c r="D4184" i="12"/>
  <c r="E4183" i="12"/>
  <c r="K4183" i="12" s="1"/>
  <c r="D4183" i="12"/>
  <c r="E4182" i="12"/>
  <c r="K4182" i="12" s="1"/>
  <c r="D4182" i="12"/>
  <c r="E4181" i="12"/>
  <c r="K4181" i="12" s="1"/>
  <c r="D4181" i="12"/>
  <c r="E4180" i="12"/>
  <c r="K4180" i="12" s="1"/>
  <c r="D4180" i="12"/>
  <c r="E4179" i="12"/>
  <c r="K4179" i="12" s="1"/>
  <c r="D4179" i="12"/>
  <c r="E4178" i="12"/>
  <c r="K4178" i="12" s="1"/>
  <c r="D4178" i="12"/>
  <c r="E4177" i="12"/>
  <c r="K4177" i="12" s="1"/>
  <c r="D4177" i="12"/>
  <c r="E4176" i="12"/>
  <c r="K4176" i="12" s="1"/>
  <c r="D4176" i="12"/>
  <c r="E4175" i="12"/>
  <c r="K4175" i="12" s="1"/>
  <c r="D4175" i="12"/>
  <c r="E4174" i="12"/>
  <c r="K4174" i="12" s="1"/>
  <c r="D4174" i="12"/>
  <c r="E4173" i="12"/>
  <c r="K4173" i="12" s="1"/>
  <c r="D4173" i="12"/>
  <c r="E4172" i="12"/>
  <c r="K4172" i="12" s="1"/>
  <c r="D4172" i="12"/>
  <c r="E4171" i="12"/>
  <c r="K4171" i="12" s="1"/>
  <c r="D4171" i="12"/>
  <c r="E4170" i="12"/>
  <c r="K4170" i="12" s="1"/>
  <c r="D4170" i="12"/>
  <c r="E4169" i="12"/>
  <c r="K4169" i="12" s="1"/>
  <c r="D4169" i="12"/>
  <c r="E4168" i="12"/>
  <c r="K4168" i="12" s="1"/>
  <c r="D4168" i="12"/>
  <c r="E4167" i="12"/>
  <c r="K4167" i="12" s="1"/>
  <c r="D4167" i="12"/>
  <c r="E4166" i="12"/>
  <c r="K4166" i="12" s="1"/>
  <c r="D4166" i="12"/>
  <c r="K4165" i="12"/>
  <c r="K4164" i="12"/>
  <c r="K4163" i="12"/>
  <c r="K4162" i="12"/>
  <c r="K4161" i="12"/>
  <c r="K4160" i="12"/>
  <c r="K4159" i="12"/>
  <c r="K4158" i="12"/>
  <c r="K4157" i="12"/>
  <c r="K4156" i="12"/>
  <c r="K4155" i="12"/>
  <c r="K4154" i="12"/>
  <c r="K4153" i="12"/>
  <c r="K4152" i="12"/>
  <c r="K4151" i="12"/>
  <c r="K4150" i="12"/>
  <c r="K4149" i="12"/>
  <c r="K4148" i="12"/>
  <c r="K4147" i="12"/>
  <c r="K4146" i="12"/>
  <c r="K4145" i="12"/>
  <c r="K4144" i="12"/>
  <c r="K4143" i="12"/>
  <c r="K4142" i="12"/>
  <c r="K4141" i="12"/>
  <c r="K4140" i="12"/>
  <c r="K4139" i="12"/>
  <c r="K4138" i="12"/>
  <c r="K4137" i="12"/>
  <c r="K4136" i="12"/>
  <c r="K4135" i="12"/>
  <c r="K4134" i="12"/>
  <c r="K4133" i="12"/>
  <c r="K4132" i="12"/>
  <c r="K4131" i="12"/>
  <c r="K4130" i="12"/>
  <c r="K4129" i="12"/>
  <c r="K4128" i="12"/>
  <c r="K4127" i="12"/>
  <c r="K4126" i="12"/>
  <c r="K4125" i="12"/>
  <c r="K4124" i="12"/>
  <c r="K4123" i="12"/>
  <c r="K4122" i="12"/>
  <c r="K4121" i="12"/>
  <c r="K4120" i="12"/>
  <c r="K4119" i="12"/>
  <c r="K4118" i="12"/>
  <c r="K4117" i="12"/>
  <c r="K4116" i="12"/>
  <c r="K4115" i="12"/>
  <c r="K4114" i="12"/>
  <c r="K4113" i="12"/>
  <c r="K4112" i="12"/>
  <c r="K4111" i="12"/>
  <c r="K4110" i="12"/>
  <c r="K4109" i="12"/>
  <c r="K4108" i="12"/>
  <c r="K4107" i="12"/>
  <c r="K4106" i="12"/>
  <c r="K4105" i="12"/>
  <c r="K4104" i="12"/>
  <c r="K4103" i="12"/>
  <c r="K4102" i="12"/>
  <c r="K4101" i="12"/>
  <c r="K4100" i="12"/>
  <c r="K4099" i="12"/>
  <c r="K4098" i="12"/>
  <c r="K4097" i="12"/>
  <c r="K4096" i="12"/>
  <c r="K4095" i="12"/>
  <c r="K4094" i="12"/>
  <c r="K4093" i="12"/>
  <c r="K4092" i="12"/>
  <c r="K4091" i="12"/>
  <c r="K4090" i="12"/>
  <c r="K4089" i="12"/>
  <c r="K4088" i="12"/>
  <c r="K4087" i="12"/>
  <c r="K4086" i="12"/>
  <c r="K4085" i="12"/>
  <c r="K4084" i="12"/>
  <c r="K4083" i="12"/>
  <c r="K4082" i="12"/>
  <c r="K4081" i="12"/>
  <c r="K4080" i="12"/>
  <c r="K4079" i="12"/>
  <c r="K4078" i="12"/>
  <c r="K4077" i="12"/>
  <c r="K4076" i="12"/>
  <c r="K4075" i="12"/>
  <c r="K4074" i="12"/>
  <c r="K4073" i="12"/>
  <c r="K4072" i="12"/>
  <c r="K4071" i="12"/>
  <c r="K4070" i="12"/>
  <c r="K4069" i="12"/>
  <c r="K4068" i="12"/>
  <c r="K4067" i="12"/>
  <c r="K4066" i="12"/>
  <c r="K4065" i="12"/>
  <c r="K4064" i="12"/>
  <c r="K4063" i="12"/>
  <c r="K4062" i="12"/>
  <c r="K4061" i="12"/>
  <c r="K4060" i="12"/>
  <c r="K4059" i="12"/>
  <c r="K4058" i="12"/>
  <c r="K4057" i="12"/>
  <c r="K4056" i="12"/>
  <c r="K4055" i="12"/>
  <c r="K4054" i="12"/>
  <c r="K4053" i="12"/>
  <c r="K4052" i="12"/>
  <c r="K4051" i="12"/>
  <c r="K4050" i="12"/>
  <c r="K4049" i="12"/>
  <c r="K4048" i="12"/>
  <c r="K4047" i="12"/>
  <c r="K4046" i="12"/>
  <c r="K4045" i="12"/>
  <c r="K4044" i="12"/>
  <c r="K4043" i="12"/>
  <c r="K4042" i="12"/>
  <c r="K4041" i="12"/>
  <c r="K4040" i="12"/>
  <c r="K4039" i="12"/>
  <c r="K4038" i="12"/>
  <c r="K4037" i="12"/>
  <c r="K4036" i="12"/>
  <c r="K4035" i="12"/>
  <c r="K4034" i="12"/>
  <c r="K4033" i="12"/>
  <c r="K4032" i="12"/>
  <c r="K4031" i="12"/>
  <c r="K4030" i="12"/>
  <c r="K4029" i="12"/>
  <c r="K4028" i="12"/>
  <c r="K4027" i="12"/>
  <c r="K4026" i="12"/>
  <c r="K4025" i="12"/>
  <c r="K4024" i="12"/>
  <c r="K4023" i="12"/>
  <c r="K4022" i="12"/>
  <c r="K4021" i="12"/>
  <c r="K4020" i="12"/>
  <c r="K4019" i="12"/>
  <c r="K4018" i="12"/>
  <c r="K4017" i="12"/>
  <c r="K4016" i="12"/>
  <c r="K4015" i="12"/>
  <c r="K4014" i="12"/>
  <c r="K4013" i="12"/>
  <c r="K4012" i="12"/>
  <c r="K4011" i="12"/>
  <c r="K4010" i="12"/>
  <c r="K4009" i="12"/>
  <c r="K4008" i="12"/>
  <c r="K4007" i="12"/>
  <c r="K4006" i="12"/>
  <c r="K4005" i="12"/>
  <c r="K4004" i="12"/>
  <c r="K4003" i="12"/>
  <c r="K4002" i="12"/>
  <c r="K4001" i="12"/>
  <c r="K4000" i="12"/>
  <c r="K3999" i="12"/>
  <c r="K3998" i="12"/>
  <c r="K3997" i="12"/>
  <c r="K3996" i="12"/>
  <c r="K3995" i="12"/>
  <c r="K3994" i="12"/>
  <c r="K3993" i="12"/>
  <c r="K3992" i="12"/>
  <c r="K3991" i="12"/>
  <c r="K3990" i="12"/>
  <c r="K3989" i="12"/>
  <c r="K3988" i="12"/>
  <c r="K3987" i="12"/>
  <c r="K3986" i="12"/>
  <c r="K3985" i="12"/>
  <c r="K3984" i="12"/>
  <c r="K3983" i="12"/>
  <c r="K3982" i="12"/>
  <c r="K3981" i="12"/>
  <c r="K3980" i="12"/>
  <c r="K3979" i="12"/>
  <c r="K3978" i="12"/>
  <c r="K3977" i="12"/>
  <c r="K3976" i="12"/>
  <c r="K3975" i="12"/>
  <c r="K3974" i="12"/>
  <c r="K3973" i="12"/>
  <c r="K3972" i="12"/>
  <c r="K3971" i="12"/>
  <c r="K3970" i="12"/>
  <c r="K3969" i="12"/>
  <c r="K3968" i="12"/>
  <c r="K3967" i="12"/>
  <c r="K3966" i="12"/>
  <c r="K3965" i="12"/>
  <c r="K3964" i="12"/>
  <c r="K3963" i="12"/>
  <c r="K3962" i="12"/>
  <c r="K3961" i="12"/>
  <c r="K3960" i="12"/>
  <c r="K3959" i="12"/>
  <c r="K3958" i="12"/>
  <c r="K3957" i="12"/>
  <c r="K3956" i="12"/>
  <c r="K3955" i="12"/>
  <c r="K3954" i="12"/>
  <c r="K3953" i="12"/>
  <c r="K3952" i="12"/>
  <c r="K3951" i="12"/>
  <c r="K3950" i="12"/>
  <c r="K3949" i="12"/>
  <c r="K3948" i="12"/>
  <c r="K3947" i="12"/>
  <c r="K3946" i="12"/>
  <c r="K3945" i="12"/>
  <c r="K3944" i="12"/>
  <c r="K3943" i="12"/>
  <c r="K3942" i="12"/>
  <c r="K3941" i="12"/>
  <c r="K3940" i="12"/>
  <c r="K3939" i="12"/>
  <c r="K3938" i="12"/>
  <c r="K3937" i="12"/>
  <c r="K3936" i="12"/>
  <c r="K3935" i="12"/>
  <c r="K3934" i="12"/>
  <c r="K3933" i="12"/>
  <c r="K3932" i="12"/>
  <c r="K3931" i="12"/>
  <c r="K3930" i="12"/>
  <c r="K3929" i="12"/>
  <c r="K3928" i="12"/>
  <c r="K3927" i="12"/>
  <c r="K3926" i="12"/>
  <c r="K3925" i="12"/>
  <c r="K3924" i="12"/>
  <c r="K3923" i="12"/>
  <c r="K3922" i="12"/>
  <c r="K3921" i="12"/>
  <c r="K3920" i="12"/>
  <c r="K3919" i="12"/>
  <c r="K3918" i="12"/>
  <c r="K3917" i="12"/>
  <c r="K3916" i="12"/>
  <c r="K3915" i="12"/>
  <c r="K3914" i="12"/>
  <c r="K3913" i="12"/>
  <c r="K3912" i="12"/>
  <c r="K3911" i="12"/>
  <c r="K3910" i="12"/>
  <c r="K3909" i="12"/>
  <c r="K3908" i="12"/>
  <c r="K3907" i="12"/>
  <c r="K3906" i="12"/>
  <c r="K3905" i="12"/>
  <c r="K3904" i="12"/>
  <c r="K3903" i="12"/>
  <c r="K3902" i="12"/>
  <c r="K3901" i="12"/>
  <c r="K3900" i="12"/>
  <c r="K3899" i="12"/>
  <c r="K3898" i="12"/>
  <c r="K3897" i="12"/>
  <c r="K3896" i="12"/>
  <c r="K3895" i="12"/>
  <c r="K3894" i="12"/>
  <c r="K3893" i="12"/>
  <c r="K3892" i="12"/>
  <c r="K3891" i="12"/>
  <c r="K3890" i="12"/>
  <c r="K3889" i="12"/>
  <c r="K3888" i="12"/>
  <c r="K3887" i="12"/>
  <c r="K3886" i="12"/>
  <c r="K3885" i="12"/>
  <c r="K3884" i="12"/>
  <c r="K3883" i="12"/>
  <c r="K3882" i="12"/>
  <c r="K3881" i="12"/>
  <c r="K3880" i="12"/>
  <c r="K3879" i="12"/>
  <c r="K3878" i="12"/>
  <c r="K3877" i="12"/>
  <c r="K3876" i="12"/>
  <c r="K3875" i="12"/>
  <c r="K3874" i="12"/>
  <c r="K3873" i="12"/>
  <c r="K3872" i="12"/>
  <c r="K3871" i="12"/>
  <c r="K3870" i="12"/>
  <c r="K3869" i="12"/>
  <c r="K3868" i="12"/>
  <c r="K3867" i="12"/>
  <c r="K3866" i="12"/>
  <c r="K3865" i="12"/>
  <c r="K3864" i="12"/>
  <c r="K3863" i="12"/>
  <c r="K3862" i="12"/>
  <c r="K3861" i="12"/>
  <c r="K3860" i="12"/>
  <c r="K3859" i="12"/>
  <c r="K3858" i="12"/>
  <c r="K3857" i="12"/>
  <c r="K3856" i="12"/>
  <c r="K3855" i="12"/>
  <c r="K3854" i="12"/>
  <c r="K3853" i="12"/>
  <c r="K3852" i="12"/>
  <c r="K3851" i="12"/>
  <c r="K3850" i="12"/>
  <c r="K3849" i="12"/>
  <c r="K3848" i="12"/>
  <c r="K3847" i="12"/>
  <c r="K3846" i="12"/>
  <c r="K3845" i="12"/>
  <c r="K3844" i="12"/>
  <c r="K3843" i="12"/>
  <c r="K3842" i="12"/>
  <c r="K3841" i="12"/>
  <c r="K3840" i="12"/>
  <c r="K3839" i="12"/>
  <c r="K3838" i="12"/>
  <c r="K3837" i="12"/>
  <c r="K3836" i="12"/>
  <c r="K3835" i="12"/>
  <c r="K3834" i="12"/>
  <c r="K3833" i="12"/>
  <c r="K3832" i="12"/>
  <c r="K3831" i="12"/>
  <c r="K3830" i="12"/>
  <c r="K3829" i="12"/>
  <c r="K3828" i="12"/>
  <c r="K3827" i="12"/>
  <c r="K3826" i="12"/>
  <c r="K3825" i="12"/>
  <c r="K3824" i="12"/>
  <c r="K3823" i="12"/>
  <c r="K3822" i="12"/>
  <c r="K3821" i="12"/>
  <c r="K3820" i="12"/>
  <c r="K3819" i="12"/>
  <c r="K3818" i="12"/>
  <c r="K3817" i="12"/>
  <c r="K3816" i="12"/>
  <c r="K3815" i="12"/>
  <c r="K3814" i="12"/>
  <c r="K3813" i="12"/>
  <c r="K3812" i="12"/>
  <c r="K3811" i="12"/>
  <c r="K3810" i="12"/>
  <c r="K3809" i="12"/>
  <c r="K3808" i="12"/>
  <c r="K3807" i="12"/>
  <c r="K3806" i="12"/>
  <c r="K3805" i="12"/>
  <c r="K3804" i="12"/>
  <c r="K3803" i="12"/>
  <c r="K3802" i="12"/>
  <c r="K3801" i="12"/>
  <c r="K3800" i="12"/>
  <c r="K3799" i="12"/>
  <c r="K3798" i="12"/>
  <c r="K3797" i="12"/>
  <c r="K3796" i="12"/>
  <c r="K3795" i="12"/>
  <c r="K3794" i="12"/>
  <c r="K3793" i="12"/>
  <c r="K3792" i="12"/>
  <c r="K3791" i="12"/>
  <c r="K3790" i="12"/>
  <c r="K3789" i="12"/>
  <c r="K3788" i="12"/>
  <c r="K3787" i="12"/>
  <c r="K3786" i="12"/>
  <c r="K3785" i="12"/>
  <c r="K3784" i="12"/>
  <c r="K3783" i="12"/>
  <c r="K3782" i="12"/>
  <c r="K3781" i="12"/>
  <c r="K3780" i="12"/>
  <c r="K3779" i="12"/>
  <c r="K3778" i="12"/>
  <c r="K3777" i="12"/>
  <c r="K3776" i="12"/>
  <c r="K3775" i="12"/>
  <c r="K3774" i="12"/>
  <c r="K3773" i="12"/>
  <c r="K3772" i="12"/>
  <c r="K3771" i="12"/>
  <c r="K3770" i="12"/>
  <c r="K3769" i="12"/>
  <c r="K3768" i="12"/>
  <c r="K3767" i="12"/>
  <c r="K3766" i="12"/>
  <c r="K3765" i="12"/>
  <c r="K3764" i="12"/>
  <c r="K3763" i="12"/>
  <c r="K3762" i="12"/>
  <c r="K3761" i="12"/>
  <c r="K3760" i="12"/>
  <c r="K3759" i="12"/>
  <c r="K3758" i="12"/>
  <c r="K3757" i="12"/>
  <c r="K3756" i="12"/>
  <c r="K3755" i="12"/>
  <c r="K3754" i="12"/>
  <c r="K3753" i="12"/>
  <c r="K3752" i="12"/>
  <c r="K3751" i="12"/>
  <c r="K3750" i="12"/>
  <c r="K3749" i="12"/>
  <c r="K3748" i="12"/>
  <c r="K3747" i="12"/>
  <c r="K3746" i="12"/>
  <c r="K3745" i="12"/>
  <c r="K3744" i="12"/>
  <c r="K3743" i="12"/>
  <c r="K3742" i="12"/>
  <c r="K3741" i="12"/>
  <c r="K3740" i="12"/>
  <c r="K3739" i="12"/>
  <c r="K3738" i="12"/>
  <c r="K3737" i="12"/>
  <c r="K3736" i="12"/>
  <c r="K3735" i="12"/>
  <c r="K3734" i="12"/>
  <c r="K3733" i="12"/>
  <c r="K3732" i="12"/>
  <c r="K3731" i="12"/>
  <c r="K3730" i="12"/>
  <c r="K3729" i="12"/>
  <c r="K3728" i="12"/>
  <c r="K3727" i="12"/>
  <c r="K3726" i="12"/>
  <c r="K3725" i="12"/>
  <c r="K3724" i="12"/>
  <c r="K3723" i="12"/>
  <c r="K3722" i="12"/>
  <c r="K3721" i="12"/>
  <c r="K3720" i="12"/>
  <c r="K3719" i="12"/>
  <c r="K3718" i="12"/>
  <c r="K3717" i="12"/>
  <c r="K3716" i="12"/>
  <c r="K3715" i="12"/>
  <c r="K3714" i="12"/>
  <c r="K3713" i="12"/>
  <c r="K3712" i="12"/>
  <c r="K3711" i="12"/>
  <c r="K3710" i="12"/>
  <c r="K3709" i="12"/>
  <c r="K3708" i="12"/>
  <c r="K3707" i="12"/>
  <c r="K3706" i="12"/>
  <c r="K3705" i="12"/>
  <c r="K3704" i="12"/>
  <c r="K3703" i="12"/>
  <c r="K3702" i="12"/>
  <c r="K3701" i="12"/>
  <c r="K3700" i="12"/>
  <c r="K3699" i="12"/>
  <c r="K3698" i="12"/>
  <c r="K3697" i="12"/>
  <c r="K3696" i="12"/>
  <c r="K3695" i="12"/>
  <c r="K3694" i="12"/>
  <c r="K3693" i="12"/>
  <c r="K3692" i="12"/>
  <c r="K3691" i="12"/>
  <c r="K3690" i="12"/>
  <c r="K3689" i="12"/>
  <c r="K3688" i="12"/>
  <c r="K3687" i="12"/>
  <c r="K3686" i="12"/>
  <c r="K3685" i="12"/>
  <c r="K3684" i="12"/>
  <c r="K3683" i="12"/>
  <c r="K3682" i="12"/>
  <c r="K3681" i="12"/>
  <c r="K3680" i="12"/>
  <c r="K3679" i="12"/>
  <c r="K3678" i="12"/>
  <c r="K3677" i="12"/>
  <c r="K3676" i="12"/>
  <c r="K3675" i="12"/>
  <c r="K3674" i="12"/>
  <c r="K3673" i="12"/>
  <c r="K3672" i="12"/>
  <c r="K3671" i="12"/>
  <c r="K3670" i="12"/>
  <c r="K3669" i="12"/>
  <c r="K3668" i="12"/>
  <c r="K3667" i="12"/>
  <c r="K3666" i="12"/>
  <c r="K3665" i="12"/>
  <c r="K3664" i="12"/>
  <c r="K3663" i="12"/>
  <c r="K3662" i="12"/>
  <c r="K3661" i="12"/>
  <c r="K3660" i="12"/>
  <c r="K3659" i="12"/>
  <c r="K3658" i="12"/>
  <c r="K3657" i="12"/>
  <c r="K3656" i="12"/>
  <c r="K3655" i="12"/>
  <c r="K3654" i="12"/>
  <c r="K3653" i="12"/>
  <c r="K3652" i="12"/>
  <c r="K3651" i="12"/>
  <c r="K3650" i="12"/>
  <c r="K3649" i="12"/>
  <c r="K3648" i="12"/>
  <c r="K3647" i="12"/>
  <c r="K3646" i="12"/>
  <c r="K3645" i="12"/>
  <c r="K3644" i="12"/>
  <c r="K3643" i="12"/>
  <c r="K3642" i="12"/>
  <c r="K3641" i="12"/>
  <c r="K3640" i="12"/>
  <c r="K3639" i="12"/>
  <c r="K3638" i="12"/>
  <c r="K3637" i="12"/>
  <c r="K3636" i="12"/>
  <c r="K3635" i="12"/>
  <c r="K3634" i="12"/>
  <c r="K3633" i="12"/>
  <c r="K3632" i="12"/>
  <c r="K3631" i="12"/>
  <c r="K3630" i="12"/>
  <c r="K3629" i="12"/>
  <c r="K3628" i="12"/>
  <c r="K3627" i="12"/>
  <c r="K3626" i="12"/>
  <c r="K3625" i="12"/>
  <c r="K3624" i="12"/>
  <c r="K3623" i="12"/>
  <c r="K3622" i="12"/>
  <c r="K3621" i="12"/>
  <c r="K3620" i="12"/>
  <c r="K3619" i="12"/>
  <c r="K3618" i="12"/>
  <c r="K3617" i="12"/>
  <c r="K3616" i="12"/>
  <c r="K3615" i="12"/>
  <c r="K3614" i="12"/>
  <c r="K3613" i="12"/>
  <c r="K3612" i="12"/>
  <c r="K3611" i="12"/>
  <c r="K3610" i="12"/>
  <c r="K3609" i="12"/>
  <c r="K3608" i="12"/>
  <c r="K3607" i="12"/>
  <c r="K3606" i="12"/>
  <c r="K3605" i="12"/>
  <c r="K3604" i="12"/>
  <c r="K3603" i="12"/>
  <c r="K3602" i="12"/>
  <c r="K3601" i="12"/>
  <c r="K3600" i="12"/>
  <c r="K3599" i="12"/>
  <c r="K3598" i="12"/>
  <c r="K3597" i="12"/>
  <c r="K3596" i="12"/>
  <c r="K3595" i="12"/>
  <c r="K3594" i="12"/>
  <c r="K3593" i="12"/>
  <c r="K3592" i="12"/>
  <c r="K3591" i="12"/>
  <c r="K3590" i="12"/>
  <c r="K3589" i="12"/>
  <c r="K3588" i="12"/>
  <c r="K3587" i="12"/>
  <c r="K3586" i="12"/>
  <c r="K3585" i="12"/>
  <c r="K3584" i="12"/>
  <c r="K3583" i="12"/>
  <c r="K3582" i="12"/>
  <c r="K3581" i="12"/>
  <c r="K3580" i="12"/>
  <c r="K3579" i="12"/>
  <c r="K3578" i="12"/>
  <c r="K3577" i="12"/>
  <c r="K3576" i="12"/>
  <c r="K3575" i="12"/>
  <c r="K3574" i="12"/>
  <c r="K3573" i="12"/>
  <c r="K3572" i="12"/>
  <c r="K3571" i="12"/>
  <c r="K3570" i="12"/>
  <c r="K3569" i="12"/>
  <c r="K3568" i="12"/>
  <c r="K3567" i="12"/>
  <c r="K3566" i="12"/>
  <c r="K3565" i="12"/>
  <c r="K3564" i="12"/>
  <c r="K3563" i="12"/>
  <c r="K3562" i="12"/>
  <c r="K3561" i="12"/>
  <c r="K3560" i="12"/>
  <c r="K3559" i="12"/>
  <c r="K3558" i="12"/>
  <c r="K3557" i="12"/>
  <c r="K3556" i="12"/>
  <c r="K3555" i="12"/>
  <c r="K3554" i="12"/>
  <c r="K3553" i="12"/>
  <c r="K3552" i="12"/>
  <c r="K3551" i="12"/>
  <c r="K3550" i="12"/>
  <c r="K3549" i="12"/>
  <c r="K3548" i="12"/>
  <c r="K3547" i="12"/>
  <c r="K3546" i="12"/>
  <c r="K3545" i="12"/>
  <c r="K3544" i="12"/>
  <c r="K3543" i="12"/>
  <c r="K3542" i="12"/>
  <c r="K3541" i="12"/>
  <c r="K3540" i="12"/>
  <c r="K3539" i="12"/>
  <c r="K3538" i="12"/>
  <c r="K3537" i="12"/>
  <c r="K3536" i="12"/>
  <c r="K3535" i="12"/>
  <c r="K3534" i="12"/>
  <c r="K3533" i="12"/>
  <c r="K3532" i="12"/>
  <c r="K3531" i="12"/>
  <c r="K3530" i="12"/>
  <c r="K3529" i="12"/>
  <c r="K3528" i="12"/>
  <c r="K3527" i="12"/>
  <c r="K3526" i="12"/>
  <c r="K3525" i="12"/>
  <c r="K3524" i="12"/>
  <c r="K3523" i="12"/>
  <c r="K3522" i="12"/>
  <c r="K3521" i="12"/>
  <c r="K3520" i="12"/>
  <c r="K3519" i="12"/>
  <c r="K3518" i="12"/>
  <c r="K3517" i="12"/>
  <c r="K3516" i="12"/>
  <c r="K3515" i="12"/>
  <c r="K3514" i="12"/>
  <c r="K3513" i="12"/>
  <c r="K3512" i="12"/>
  <c r="K3511" i="12"/>
  <c r="K3510" i="12"/>
  <c r="K3509" i="12"/>
  <c r="K3508" i="12"/>
  <c r="K3507" i="12"/>
  <c r="K3506" i="12"/>
  <c r="K3505" i="12"/>
  <c r="K3504" i="12"/>
  <c r="K3503" i="12"/>
  <c r="K3502" i="12"/>
  <c r="K3501" i="12"/>
  <c r="K3500" i="12"/>
  <c r="K3499" i="12"/>
  <c r="K3498" i="12"/>
  <c r="K3497" i="12"/>
  <c r="K3496" i="12"/>
  <c r="K3495" i="12"/>
  <c r="K3494" i="12"/>
  <c r="K3493" i="12"/>
  <c r="K3492" i="12"/>
  <c r="K3491" i="12"/>
  <c r="K3490" i="12"/>
  <c r="K3489" i="12"/>
  <c r="K3488" i="12"/>
  <c r="K3487" i="12"/>
  <c r="K3486" i="12"/>
  <c r="K3485" i="12"/>
  <c r="K3484" i="12"/>
  <c r="K3483" i="12"/>
  <c r="K3482" i="12"/>
  <c r="K3481" i="12"/>
  <c r="K3480" i="12"/>
  <c r="K3479" i="12"/>
  <c r="K3478" i="12"/>
  <c r="K3477" i="12"/>
  <c r="K3476" i="12"/>
  <c r="K3475" i="12"/>
  <c r="K3474" i="12"/>
  <c r="K3473" i="12"/>
  <c r="K3472" i="12"/>
  <c r="K3471" i="12"/>
  <c r="K3470" i="12"/>
  <c r="K3469" i="12"/>
  <c r="K3468" i="12"/>
  <c r="K3467" i="12"/>
  <c r="K3466" i="12"/>
  <c r="K3465" i="12"/>
  <c r="K3464" i="12"/>
  <c r="K3463" i="12"/>
  <c r="K3462" i="12"/>
  <c r="K3461" i="12"/>
  <c r="K3460" i="12"/>
  <c r="K3459" i="12"/>
  <c r="K3458" i="12"/>
  <c r="K3457" i="12"/>
  <c r="K3456" i="12"/>
  <c r="K3455" i="12"/>
  <c r="K3454" i="12"/>
  <c r="K3453" i="12"/>
  <c r="K3452" i="12"/>
  <c r="K3451" i="12"/>
  <c r="K3450" i="12"/>
  <c r="K3449" i="12"/>
  <c r="K3448" i="12"/>
  <c r="K3447" i="12"/>
  <c r="K3446" i="12"/>
  <c r="K3445" i="12"/>
  <c r="K3444" i="12"/>
  <c r="K3443" i="12"/>
  <c r="K3442" i="12"/>
  <c r="K3441" i="12"/>
  <c r="K3440" i="12"/>
  <c r="K3439" i="12"/>
  <c r="K3438" i="12"/>
  <c r="K3437" i="12"/>
  <c r="K3436" i="12"/>
  <c r="K3435" i="12"/>
  <c r="K3434" i="12"/>
  <c r="K3433" i="12"/>
  <c r="K3432" i="12"/>
  <c r="K3431" i="12"/>
  <c r="K3430" i="12"/>
  <c r="K3429" i="12"/>
  <c r="K3428" i="12"/>
  <c r="K3427" i="12"/>
  <c r="K3426" i="12"/>
  <c r="K3425" i="12"/>
  <c r="K3424" i="12"/>
  <c r="K3423" i="12"/>
  <c r="K3422" i="12"/>
  <c r="K3421" i="12"/>
  <c r="K3420" i="12"/>
  <c r="K3419" i="12"/>
  <c r="K3418" i="12"/>
  <c r="K3417" i="12"/>
  <c r="K3416" i="12"/>
  <c r="K3415" i="12"/>
  <c r="K3414" i="12"/>
  <c r="K3413" i="12"/>
  <c r="K3412" i="12"/>
  <c r="K3411" i="12"/>
  <c r="K3410" i="12"/>
  <c r="K3409" i="12"/>
  <c r="K3408" i="12"/>
  <c r="K3407" i="12"/>
  <c r="K3406" i="12"/>
  <c r="K3405" i="12"/>
  <c r="K3404" i="12"/>
  <c r="K3403" i="12"/>
  <c r="K3402" i="12"/>
  <c r="K3401" i="12"/>
  <c r="K3400" i="12"/>
  <c r="K3399" i="12"/>
  <c r="K3398" i="12"/>
  <c r="K3397" i="12"/>
  <c r="K3396" i="12"/>
  <c r="K3395" i="12"/>
  <c r="K3394" i="12"/>
  <c r="K3393" i="12"/>
  <c r="K3392" i="12"/>
  <c r="K3391" i="12"/>
  <c r="K3390" i="12"/>
  <c r="K3389" i="12"/>
  <c r="K3388" i="12"/>
  <c r="K3387" i="12"/>
  <c r="K3386" i="12"/>
  <c r="K3385" i="12"/>
  <c r="K3384" i="12"/>
  <c r="K3383" i="12"/>
  <c r="K3382" i="12"/>
  <c r="K3381" i="12"/>
  <c r="K3380" i="12"/>
  <c r="K3379" i="12"/>
  <c r="K3378" i="12"/>
  <c r="K3377" i="12"/>
  <c r="K3376" i="12"/>
  <c r="K3375" i="12"/>
  <c r="K3374" i="12"/>
  <c r="K3373" i="12"/>
  <c r="K3372" i="12"/>
  <c r="K3371" i="12"/>
  <c r="K3370" i="12"/>
  <c r="K3369" i="12"/>
  <c r="K3368" i="12"/>
  <c r="K3367" i="12"/>
  <c r="K3366" i="12"/>
  <c r="K3365" i="12"/>
  <c r="K3364" i="12"/>
  <c r="K3363" i="12"/>
  <c r="K3362" i="12"/>
  <c r="K3361" i="12"/>
  <c r="K3360" i="12"/>
  <c r="K3359" i="12"/>
  <c r="K3358" i="12"/>
  <c r="K3357" i="12"/>
  <c r="K3356" i="12"/>
  <c r="K3355" i="12"/>
  <c r="K3354" i="12"/>
  <c r="K3353" i="12"/>
  <c r="K3352" i="12"/>
  <c r="K3351" i="12"/>
  <c r="K3350" i="12"/>
  <c r="K3349" i="12"/>
  <c r="K3348" i="12"/>
  <c r="K3347" i="12"/>
  <c r="K3346" i="12"/>
  <c r="K3345" i="12"/>
  <c r="K3344" i="12"/>
  <c r="K3343" i="12"/>
  <c r="K3342" i="12"/>
  <c r="K3341" i="12"/>
  <c r="K3340" i="12"/>
  <c r="K3339" i="12"/>
  <c r="K3338" i="12"/>
  <c r="K3337" i="12"/>
  <c r="K3336" i="12"/>
  <c r="K3335" i="12"/>
  <c r="K3334" i="12"/>
  <c r="K3333" i="12"/>
  <c r="K3332" i="12"/>
  <c r="K3331" i="12"/>
  <c r="K3330" i="12"/>
  <c r="K3329" i="12"/>
  <c r="K3328" i="12"/>
  <c r="K3327" i="12"/>
  <c r="K3326" i="12"/>
  <c r="K3325" i="12"/>
  <c r="K3324" i="12"/>
  <c r="K3323" i="12"/>
  <c r="K3322" i="12"/>
  <c r="K3321" i="12"/>
  <c r="K3320" i="12"/>
  <c r="K3319" i="12"/>
  <c r="K3318" i="12"/>
  <c r="K3317" i="12"/>
  <c r="K3316" i="12"/>
  <c r="K3315" i="12"/>
  <c r="K3314" i="12"/>
  <c r="K3313" i="12"/>
  <c r="K3312" i="12"/>
  <c r="K3311" i="12"/>
  <c r="K3310" i="12"/>
  <c r="K3309" i="12"/>
  <c r="K3308" i="12"/>
  <c r="K3307" i="12"/>
  <c r="K3306" i="12"/>
  <c r="K3305" i="12"/>
  <c r="K3304" i="12"/>
  <c r="K3303" i="12"/>
  <c r="K3302" i="12"/>
  <c r="K3301" i="12"/>
  <c r="K3300" i="12"/>
  <c r="K3299" i="12"/>
  <c r="K3298" i="12"/>
  <c r="K3297" i="12"/>
  <c r="K3296" i="12"/>
  <c r="K3295" i="12"/>
  <c r="K3294" i="12"/>
  <c r="K3293" i="12"/>
  <c r="K3292" i="12"/>
  <c r="K3291" i="12"/>
  <c r="K3290" i="12"/>
  <c r="K3289" i="12"/>
  <c r="K3288" i="12"/>
  <c r="K3287" i="12"/>
  <c r="K3286" i="12"/>
  <c r="K3285" i="12"/>
  <c r="K3284" i="12"/>
  <c r="K3283" i="12"/>
  <c r="K3282" i="12"/>
  <c r="K3281" i="12"/>
  <c r="K3280" i="12"/>
  <c r="K3279" i="12"/>
  <c r="K3278" i="12"/>
  <c r="K3277" i="12"/>
  <c r="K3276" i="12"/>
  <c r="K3275" i="12"/>
  <c r="K3274" i="12"/>
  <c r="K3273" i="12"/>
  <c r="K3272" i="12"/>
  <c r="K3271" i="12"/>
  <c r="K3270" i="12"/>
  <c r="K3269" i="12"/>
  <c r="K3268" i="12"/>
  <c r="K3267" i="12"/>
  <c r="K3266" i="12"/>
  <c r="K3265" i="12"/>
  <c r="K3264" i="12"/>
  <c r="K3263" i="12"/>
  <c r="K3262" i="12"/>
  <c r="K3261" i="12"/>
  <c r="K3260" i="12"/>
  <c r="K3259" i="12"/>
  <c r="K3258" i="12"/>
  <c r="K3257" i="12"/>
  <c r="K3256" i="12"/>
  <c r="K3255" i="12"/>
  <c r="K3254" i="12"/>
  <c r="K3253" i="12"/>
  <c r="K3252" i="12"/>
  <c r="K3251" i="12"/>
  <c r="K3250" i="12"/>
  <c r="K3249" i="12"/>
  <c r="K3248" i="12"/>
  <c r="K3247" i="12"/>
  <c r="K3246" i="12"/>
  <c r="K3245" i="12"/>
  <c r="K3244" i="12"/>
  <c r="K3243" i="12"/>
  <c r="K3242" i="12"/>
  <c r="K3241" i="12"/>
  <c r="K3240" i="12"/>
  <c r="K3239" i="12"/>
  <c r="K3238" i="12"/>
  <c r="K3237" i="12"/>
  <c r="K3236" i="12"/>
  <c r="K3235" i="12"/>
  <c r="K3234" i="12"/>
  <c r="K3233" i="12"/>
  <c r="K3232" i="12"/>
  <c r="K3231" i="12"/>
  <c r="K3230" i="12"/>
  <c r="K3229" i="12"/>
  <c r="K3228" i="12"/>
  <c r="K3227" i="12"/>
  <c r="K3226" i="12"/>
  <c r="K3225" i="12"/>
  <c r="K3224" i="12"/>
  <c r="K3223" i="12"/>
  <c r="K3222" i="12"/>
  <c r="K3221" i="12"/>
  <c r="K3220" i="12"/>
  <c r="K3219" i="12"/>
  <c r="K3218" i="12"/>
  <c r="K3217" i="12"/>
  <c r="K3216" i="12"/>
  <c r="K3215" i="12"/>
  <c r="K3214" i="12"/>
  <c r="K3213" i="12"/>
  <c r="K3212" i="12"/>
  <c r="K3211" i="12"/>
  <c r="K3210" i="12"/>
  <c r="K3209" i="12"/>
  <c r="K3208" i="12"/>
  <c r="K3207" i="12"/>
  <c r="K3206" i="12"/>
  <c r="K3205" i="12"/>
  <c r="K3204" i="12"/>
  <c r="K3203" i="12"/>
  <c r="K3202" i="12"/>
  <c r="K3201" i="12"/>
  <c r="K3200" i="12"/>
  <c r="K3199" i="12"/>
  <c r="K3198" i="12"/>
  <c r="K3197" i="12"/>
  <c r="K3196" i="12"/>
  <c r="K3195" i="12"/>
  <c r="K3194" i="12"/>
  <c r="K3193" i="12"/>
  <c r="K3192" i="12"/>
  <c r="K3191" i="12"/>
  <c r="K3190" i="12"/>
  <c r="K3189" i="12"/>
  <c r="K3188" i="12"/>
  <c r="K3187" i="12"/>
  <c r="K3186" i="12"/>
  <c r="K3185" i="12"/>
  <c r="K3184" i="12"/>
  <c r="K3183" i="12"/>
  <c r="K3182" i="12"/>
  <c r="K3181" i="12"/>
  <c r="K3180" i="12"/>
  <c r="K3179" i="12"/>
  <c r="K3178" i="12"/>
  <c r="K3177" i="12"/>
  <c r="K3176" i="12"/>
  <c r="K3175" i="12"/>
  <c r="K3174" i="12"/>
  <c r="K3173" i="12"/>
  <c r="K3172" i="12"/>
  <c r="K3171" i="12"/>
  <c r="K3170" i="12"/>
  <c r="K3169" i="12"/>
  <c r="K3168" i="12"/>
  <c r="K3167" i="12"/>
  <c r="K3166" i="12"/>
  <c r="K3165" i="12"/>
  <c r="K3164" i="12"/>
  <c r="K3163" i="12"/>
  <c r="K3162" i="12"/>
  <c r="K3161" i="12"/>
  <c r="K3160" i="12"/>
  <c r="K3159" i="12"/>
  <c r="K3158" i="12"/>
  <c r="K3157" i="12"/>
  <c r="K3156" i="12"/>
  <c r="K3155" i="12"/>
  <c r="K3154" i="12"/>
  <c r="K3153" i="12"/>
  <c r="K3152" i="12"/>
  <c r="K3151" i="12"/>
  <c r="K3150" i="12"/>
  <c r="K3149" i="12"/>
  <c r="K3148" i="12"/>
  <c r="K3147" i="12"/>
  <c r="K3146" i="12"/>
  <c r="K3145" i="12"/>
  <c r="K3144" i="12"/>
  <c r="K3143" i="12"/>
  <c r="K3142" i="12"/>
  <c r="K3141" i="12"/>
  <c r="K3140" i="12"/>
  <c r="K3139" i="12"/>
  <c r="K3138" i="12"/>
  <c r="K3137" i="12"/>
  <c r="K3136" i="12"/>
  <c r="K3135" i="12"/>
  <c r="K3134" i="12"/>
  <c r="K3133" i="12"/>
  <c r="K3132" i="12"/>
  <c r="K3131" i="12"/>
  <c r="K3130" i="12"/>
  <c r="K3129" i="12"/>
  <c r="K3128" i="12"/>
  <c r="K3127" i="12"/>
  <c r="K3126" i="12"/>
  <c r="K3125" i="12"/>
  <c r="K3124" i="12"/>
  <c r="K3123" i="12"/>
  <c r="K3122" i="12"/>
  <c r="K3121" i="12"/>
  <c r="K3120" i="12"/>
  <c r="K3119" i="12"/>
  <c r="K3118" i="12"/>
  <c r="K3117" i="12"/>
  <c r="K3116" i="12"/>
  <c r="K3115" i="12"/>
  <c r="K3114" i="12"/>
  <c r="K3113" i="12"/>
  <c r="K3112" i="12"/>
  <c r="K3111" i="12"/>
  <c r="K3110" i="12"/>
  <c r="K3109" i="12"/>
  <c r="K3108" i="12"/>
  <c r="K3107" i="12"/>
  <c r="K3106" i="12"/>
  <c r="K3105" i="12"/>
  <c r="K3104" i="12"/>
  <c r="K3103" i="12"/>
  <c r="K3102" i="12"/>
  <c r="K3101" i="12"/>
  <c r="K3100" i="12"/>
  <c r="K3099" i="12"/>
  <c r="K3098" i="12"/>
  <c r="K3097" i="12"/>
  <c r="K3096" i="12"/>
  <c r="K3095" i="12"/>
  <c r="K3094" i="12"/>
  <c r="K3093" i="12"/>
  <c r="K3092" i="12"/>
  <c r="K3091" i="12"/>
  <c r="K3090" i="12"/>
  <c r="K3089" i="12"/>
  <c r="K3088" i="12"/>
  <c r="K3087" i="12"/>
  <c r="K3086" i="12"/>
  <c r="K3085" i="12"/>
  <c r="K3084" i="12"/>
  <c r="K3083" i="12"/>
  <c r="K3082" i="12"/>
  <c r="K3081" i="12"/>
  <c r="K3080" i="12"/>
  <c r="K3079" i="12"/>
  <c r="K3078" i="12"/>
  <c r="K3077" i="12"/>
  <c r="K3076" i="12"/>
  <c r="K3075" i="12"/>
  <c r="K3074" i="12"/>
  <c r="K3073" i="12"/>
  <c r="K3072" i="12"/>
  <c r="K3071" i="12"/>
  <c r="K3070" i="12"/>
  <c r="K3069" i="12"/>
  <c r="I349" i="3"/>
  <c r="I13" i="3" l="1"/>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A432" i="11" l="1"/>
  <c r="BA431" i="11"/>
  <c r="AZ431" i="11"/>
  <c r="AY431" i="11"/>
  <c r="Z431" i="11"/>
  <c r="A431" i="11" s="1"/>
  <c r="K431" i="11"/>
  <c r="B431" i="11"/>
  <c r="C431" i="11" s="1"/>
  <c r="BA430" i="11"/>
  <c r="AZ430" i="11"/>
  <c r="AY430" i="11"/>
  <c r="Z430" i="11"/>
  <c r="A430" i="11" s="1"/>
  <c r="K430" i="11"/>
  <c r="B430" i="11"/>
  <c r="C430" i="11" s="1"/>
  <c r="BA429" i="11"/>
  <c r="AZ429" i="11"/>
  <c r="AY429" i="11"/>
  <c r="Z429" i="11"/>
  <c r="A429" i="11" s="1"/>
  <c r="K429" i="11"/>
  <c r="B429" i="11"/>
  <c r="C429" i="11" s="1"/>
  <c r="BA428" i="11"/>
  <c r="AZ428" i="11"/>
  <c r="AY428" i="11"/>
  <c r="Z428" i="11"/>
  <c r="A428" i="11" s="1"/>
  <c r="K428" i="11"/>
  <c r="B428" i="11"/>
  <c r="C428" i="11" s="1"/>
  <c r="BA427" i="11"/>
  <c r="AZ427" i="11"/>
  <c r="AY427" i="11"/>
  <c r="Z427" i="11"/>
  <c r="A427" i="11" s="1"/>
  <c r="K427" i="11"/>
  <c r="B427" i="11"/>
  <c r="C427" i="11" s="1"/>
  <c r="BA426" i="11"/>
  <c r="AZ426" i="11"/>
  <c r="AY426" i="11"/>
  <c r="Z426" i="11"/>
  <c r="A426" i="11" s="1"/>
  <c r="K426" i="11"/>
  <c r="B426" i="11"/>
  <c r="C426" i="11" s="1"/>
  <c r="BA425" i="11"/>
  <c r="AZ425" i="11"/>
  <c r="AY425" i="11"/>
  <c r="Z425" i="11"/>
  <c r="A425" i="11" s="1"/>
  <c r="K425" i="11"/>
  <c r="B425" i="11"/>
  <c r="C425" i="11" s="1"/>
  <c r="BA424" i="11"/>
  <c r="AZ424" i="11"/>
  <c r="AY424" i="11"/>
  <c r="Z424" i="11"/>
  <c r="A424" i="11" s="1"/>
  <c r="K424" i="11"/>
  <c r="B424" i="11"/>
  <c r="C424" i="11" s="1"/>
  <c r="BA423" i="11"/>
  <c r="AZ423" i="11"/>
  <c r="AY423" i="11"/>
  <c r="Z423" i="11"/>
  <c r="A423" i="11" s="1"/>
  <c r="K423" i="11"/>
  <c r="B423" i="11"/>
  <c r="C423" i="11" s="1"/>
  <c r="BA422" i="11"/>
  <c r="AZ422" i="11"/>
  <c r="AY422" i="11"/>
  <c r="Z422" i="11"/>
  <c r="A422" i="11" s="1"/>
  <c r="K422" i="11"/>
  <c r="B422" i="11"/>
  <c r="C422" i="11" s="1"/>
  <c r="BA421" i="11"/>
  <c r="AZ421" i="11"/>
  <c r="AY421" i="11"/>
  <c r="Z421" i="11"/>
  <c r="A421" i="11" s="1"/>
  <c r="K421" i="11"/>
  <c r="B421" i="11"/>
  <c r="C421" i="11" s="1"/>
  <c r="BA420" i="11"/>
  <c r="AZ420" i="11"/>
  <c r="AY420" i="11"/>
  <c r="Z420" i="11"/>
  <c r="A420" i="11" s="1"/>
  <c r="K420" i="11"/>
  <c r="B420" i="11"/>
  <c r="C420" i="11" s="1"/>
  <c r="BA419" i="11"/>
  <c r="AZ419" i="11"/>
  <c r="AY419" i="11"/>
  <c r="Z419" i="11"/>
  <c r="A419" i="11" s="1"/>
  <c r="K419" i="11"/>
  <c r="B419" i="11"/>
  <c r="C419" i="11" s="1"/>
  <c r="BA418" i="11"/>
  <c r="AZ418" i="11"/>
  <c r="AY418" i="11"/>
  <c r="Z418" i="11"/>
  <c r="A418" i="11" s="1"/>
  <c r="K418" i="11"/>
  <c r="B418" i="11"/>
  <c r="C418" i="11" s="1"/>
  <c r="BA417" i="11"/>
  <c r="AZ417" i="11"/>
  <c r="AY417" i="11"/>
  <c r="Z417" i="11"/>
  <c r="A417" i="11" s="1"/>
  <c r="K417" i="11"/>
  <c r="B417" i="11"/>
  <c r="C417" i="11" s="1"/>
  <c r="BA416" i="11"/>
  <c r="AZ416" i="11"/>
  <c r="AY416" i="11"/>
  <c r="Z416" i="11"/>
  <c r="A416" i="11" s="1"/>
  <c r="K416" i="11"/>
  <c r="B416" i="11"/>
  <c r="C416" i="11" s="1"/>
  <c r="BA415" i="11"/>
  <c r="AZ415" i="11"/>
  <c r="AY415" i="11"/>
  <c r="Z415" i="11"/>
  <c r="A415" i="11" s="1"/>
  <c r="K415" i="11"/>
  <c r="B415" i="11"/>
  <c r="C415" i="11" s="1"/>
  <c r="BA414" i="11"/>
  <c r="AZ414" i="11"/>
  <c r="AY414" i="11"/>
  <c r="Z414" i="11"/>
  <c r="A414" i="11" s="1"/>
  <c r="K414" i="11"/>
  <c r="B414" i="11"/>
  <c r="C414" i="11" s="1"/>
  <c r="BA413" i="11"/>
  <c r="AZ413" i="11"/>
  <c r="AY413" i="11"/>
  <c r="Z413" i="11"/>
  <c r="A413" i="11" s="1"/>
  <c r="K413" i="11"/>
  <c r="B413" i="11"/>
  <c r="C413" i="11" s="1"/>
  <c r="BA412" i="11"/>
  <c r="AZ412" i="11"/>
  <c r="AY412" i="11"/>
  <c r="Z412" i="11"/>
  <c r="A412" i="11" s="1"/>
  <c r="K412" i="11"/>
  <c r="B412" i="11"/>
  <c r="C412" i="11" s="1"/>
  <c r="BA411" i="11"/>
  <c r="AZ411" i="11"/>
  <c r="AY411" i="11"/>
  <c r="Z411" i="11"/>
  <c r="A411" i="11" s="1"/>
  <c r="K411" i="11"/>
  <c r="B411" i="11"/>
  <c r="C411" i="11" s="1"/>
  <c r="BA410" i="11"/>
  <c r="AZ410" i="11"/>
  <c r="AY410" i="11"/>
  <c r="Z410" i="11"/>
  <c r="A410" i="11" s="1"/>
  <c r="K410" i="11"/>
  <c r="B410" i="11"/>
  <c r="C410" i="11" s="1"/>
  <c r="BA409" i="11"/>
  <c r="AZ409" i="11"/>
  <c r="AY409" i="11"/>
  <c r="Z409" i="11"/>
  <c r="A409" i="11" s="1"/>
  <c r="K409" i="11"/>
  <c r="C409" i="11"/>
  <c r="BA408" i="11"/>
  <c r="AZ408" i="11"/>
  <c r="AY408" i="11"/>
  <c r="K408" i="11"/>
  <c r="C408" i="11"/>
  <c r="A408" i="11"/>
  <c r="BA407" i="11"/>
  <c r="AZ407" i="11"/>
  <c r="AY407" i="11"/>
  <c r="K407" i="11"/>
  <c r="C407" i="11"/>
  <c r="A407" i="11"/>
  <c r="BA406" i="11"/>
  <c r="AZ406" i="11"/>
  <c r="AY406" i="11"/>
  <c r="K406" i="11"/>
  <c r="C406" i="11"/>
  <c r="A406" i="11"/>
  <c r="BA405" i="11"/>
  <c r="AZ405" i="11"/>
  <c r="AY405" i="11"/>
  <c r="K405" i="11"/>
  <c r="C405" i="11"/>
  <c r="A405" i="11"/>
  <c r="BA404" i="11"/>
  <c r="AZ404" i="11"/>
  <c r="AY404" i="11"/>
  <c r="K404" i="11"/>
  <c r="C404" i="11"/>
  <c r="A404" i="11"/>
  <c r="BA403" i="11"/>
  <c r="AZ403" i="11"/>
  <c r="AY403" i="11"/>
  <c r="K403" i="11"/>
  <c r="C403" i="11"/>
  <c r="A403" i="11"/>
  <c r="BA402" i="11"/>
  <c r="AZ402" i="11"/>
  <c r="AY402" i="11"/>
  <c r="K402" i="11"/>
  <c r="C402" i="11"/>
  <c r="A402" i="11"/>
  <c r="BA401" i="11"/>
  <c r="AZ401" i="11"/>
  <c r="AY401" i="11"/>
  <c r="K401" i="11"/>
  <c r="C401" i="11"/>
  <c r="A401" i="11"/>
  <c r="BA400" i="11"/>
  <c r="AZ400" i="11"/>
  <c r="AY400" i="11"/>
  <c r="K400" i="11"/>
  <c r="C400" i="11"/>
  <c r="A400" i="11"/>
  <c r="BA399" i="11"/>
  <c r="AZ399" i="11"/>
  <c r="AY399" i="11"/>
  <c r="K399" i="11"/>
  <c r="C399" i="11"/>
  <c r="A399" i="11"/>
  <c r="BA398" i="11"/>
  <c r="AZ398" i="11"/>
  <c r="AY398" i="11"/>
  <c r="K398" i="11"/>
  <c r="C398" i="11"/>
  <c r="A398" i="11"/>
  <c r="BA397" i="11"/>
  <c r="AZ397" i="11"/>
  <c r="AY397" i="11"/>
  <c r="K397" i="11"/>
  <c r="C397" i="11"/>
  <c r="A397" i="11"/>
  <c r="BA396" i="11"/>
  <c r="AZ396" i="11"/>
  <c r="AY396" i="11"/>
  <c r="K396" i="11"/>
  <c r="C396" i="11"/>
  <c r="A396" i="11"/>
  <c r="BA395" i="11"/>
  <c r="AZ395" i="11"/>
  <c r="AY395" i="11"/>
  <c r="K395" i="11"/>
  <c r="C395" i="11"/>
  <c r="A395" i="11"/>
  <c r="BA394" i="11"/>
  <c r="AZ394" i="11"/>
  <c r="AY394" i="11"/>
  <c r="K394" i="11"/>
  <c r="C394" i="11"/>
  <c r="A394" i="11"/>
  <c r="BA393" i="11"/>
  <c r="AZ393" i="11"/>
  <c r="AY393" i="11"/>
  <c r="K393" i="11"/>
  <c r="C393" i="11"/>
  <c r="A393" i="11"/>
  <c r="BA392" i="11"/>
  <c r="AZ392" i="11"/>
  <c r="AY392" i="11"/>
  <c r="K392" i="11"/>
  <c r="C392" i="11"/>
  <c r="A392" i="11"/>
  <c r="BA391" i="11"/>
  <c r="AZ391" i="11"/>
  <c r="AY391" i="11"/>
  <c r="K391" i="11"/>
  <c r="C391" i="11"/>
  <c r="A391" i="11"/>
  <c r="BA390" i="11"/>
  <c r="AZ390" i="11"/>
  <c r="AY390" i="11"/>
  <c r="K390" i="11"/>
  <c r="C390" i="11"/>
  <c r="A390" i="11"/>
  <c r="BA389" i="11"/>
  <c r="AZ389" i="11"/>
  <c r="AY389" i="11"/>
  <c r="K389" i="11"/>
  <c r="C389" i="11"/>
  <c r="A389" i="11"/>
  <c r="BA388" i="11"/>
  <c r="AZ388" i="11"/>
  <c r="AY388" i="11"/>
  <c r="K388" i="11"/>
  <c r="C388" i="11"/>
  <c r="A388" i="11"/>
  <c r="BA387" i="11"/>
  <c r="AZ387" i="11"/>
  <c r="AY387" i="11"/>
  <c r="K387" i="11"/>
  <c r="C387" i="11"/>
  <c r="A387" i="11"/>
  <c r="BA386" i="11"/>
  <c r="AZ386" i="11"/>
  <c r="AY386" i="11"/>
  <c r="K386" i="11"/>
  <c r="C386" i="11"/>
  <c r="A386" i="11"/>
  <c r="BA385" i="11"/>
  <c r="AZ385" i="11"/>
  <c r="AY385" i="11"/>
  <c r="K385" i="11"/>
  <c r="C385" i="11"/>
  <c r="A385" i="11"/>
  <c r="BA384" i="11"/>
  <c r="AZ384" i="11"/>
  <c r="AY384" i="11"/>
  <c r="K384" i="11"/>
  <c r="C384" i="11"/>
  <c r="A384" i="11"/>
  <c r="BA383" i="11"/>
  <c r="AZ383" i="11"/>
  <c r="AY383" i="11"/>
  <c r="K383" i="11"/>
  <c r="C383" i="11"/>
  <c r="A383" i="11"/>
  <c r="BA382" i="11"/>
  <c r="AZ382" i="11"/>
  <c r="AY382" i="11"/>
  <c r="K382" i="11"/>
  <c r="C382" i="11"/>
  <c r="A382" i="11"/>
  <c r="BA381" i="11"/>
  <c r="AZ381" i="11"/>
  <c r="AY381" i="11"/>
  <c r="K381" i="11"/>
  <c r="C381" i="11"/>
  <c r="A381" i="11"/>
  <c r="BA380" i="11"/>
  <c r="AZ380" i="11"/>
  <c r="AY380" i="11"/>
  <c r="K380" i="11"/>
  <c r="C380" i="11"/>
  <c r="A380" i="11"/>
  <c r="BA379" i="11"/>
  <c r="AZ379" i="11"/>
  <c r="AY379" i="11"/>
  <c r="K379" i="11"/>
  <c r="C379" i="11"/>
  <c r="A379" i="11"/>
  <c r="BA378" i="11"/>
  <c r="AZ378" i="11"/>
  <c r="AY378" i="11"/>
  <c r="K378" i="11"/>
  <c r="C378" i="11"/>
  <c r="A378" i="11"/>
  <c r="BA377" i="11"/>
  <c r="AZ377" i="11"/>
  <c r="AY377" i="11"/>
  <c r="K377" i="11"/>
  <c r="C377" i="11"/>
  <c r="A377" i="11"/>
  <c r="BA376" i="11"/>
  <c r="AZ376" i="11"/>
  <c r="AY376" i="11"/>
  <c r="K376" i="11"/>
  <c r="C376" i="11"/>
  <c r="A376" i="11"/>
  <c r="BA375" i="11"/>
  <c r="AZ375" i="11"/>
  <c r="AY375" i="11"/>
  <c r="K375" i="11"/>
  <c r="C375" i="11"/>
  <c r="A375" i="11"/>
  <c r="BA374" i="11"/>
  <c r="AZ374" i="11"/>
  <c r="AY374" i="11"/>
  <c r="K374" i="11"/>
  <c r="C374" i="11"/>
  <c r="A374" i="11"/>
  <c r="BA373" i="11"/>
  <c r="AZ373" i="11"/>
  <c r="AY373" i="11"/>
  <c r="K373" i="11"/>
  <c r="C373" i="11"/>
  <c r="A373" i="11"/>
  <c r="BA372" i="11"/>
  <c r="AZ372" i="11"/>
  <c r="AY372" i="11"/>
  <c r="K372" i="11"/>
  <c r="C372" i="11"/>
  <c r="A372" i="11"/>
  <c r="BA371" i="11"/>
  <c r="AZ371" i="11"/>
  <c r="AY371" i="11"/>
  <c r="K371" i="11"/>
  <c r="C371" i="11"/>
  <c r="A371" i="11"/>
  <c r="BA370" i="11"/>
  <c r="AZ370" i="11"/>
  <c r="AY370" i="11"/>
  <c r="K370" i="11"/>
  <c r="C370" i="11"/>
  <c r="A370" i="11"/>
  <c r="BA369" i="11"/>
  <c r="AZ369" i="11"/>
  <c r="AY369" i="11"/>
  <c r="K369" i="11"/>
  <c r="C369" i="11"/>
  <c r="A369" i="11"/>
  <c r="BA368" i="11"/>
  <c r="AZ368" i="11"/>
  <c r="AY368" i="11"/>
  <c r="K368" i="11"/>
  <c r="C368" i="11"/>
  <c r="A368" i="11"/>
  <c r="BA367" i="11"/>
  <c r="AZ367" i="11"/>
  <c r="AY367" i="11"/>
  <c r="K367" i="11"/>
  <c r="C367" i="11"/>
  <c r="A367" i="11"/>
  <c r="BA366" i="11"/>
  <c r="AZ366" i="11"/>
  <c r="AY366" i="11"/>
  <c r="K366" i="11"/>
  <c r="C366" i="11"/>
  <c r="A366" i="11"/>
  <c r="BA365" i="11"/>
  <c r="AZ365" i="11"/>
  <c r="AY365" i="11"/>
  <c r="K365" i="11"/>
  <c r="C365" i="11"/>
  <c r="A365" i="11"/>
  <c r="BA364" i="11"/>
  <c r="AZ364" i="11"/>
  <c r="AY364" i="11"/>
  <c r="K364" i="11"/>
  <c r="C364" i="11"/>
  <c r="A364" i="11"/>
  <c r="BA363" i="11"/>
  <c r="AZ363" i="11"/>
  <c r="AY363" i="11"/>
  <c r="K363" i="11"/>
  <c r="C363" i="11"/>
  <c r="A363" i="11"/>
  <c r="BA362" i="11"/>
  <c r="AZ362" i="11"/>
  <c r="AY362" i="11"/>
  <c r="K362" i="11"/>
  <c r="C362" i="11"/>
  <c r="A362" i="11"/>
  <c r="BA361" i="11"/>
  <c r="AZ361" i="11"/>
  <c r="AY361" i="11"/>
  <c r="K361" i="11"/>
  <c r="C361" i="11"/>
  <c r="A361" i="11"/>
  <c r="BA360" i="11"/>
  <c r="AZ360" i="11"/>
  <c r="AY360" i="11"/>
  <c r="K360" i="11"/>
  <c r="C360" i="11"/>
  <c r="A360" i="11"/>
  <c r="BA359" i="11"/>
  <c r="AZ359" i="11"/>
  <c r="AY359" i="11"/>
  <c r="K359" i="11"/>
  <c r="C359" i="11"/>
  <c r="A359" i="11"/>
  <c r="BA358" i="11"/>
  <c r="AZ358" i="11"/>
  <c r="AY358" i="11"/>
  <c r="K358" i="11"/>
  <c r="C358" i="11"/>
  <c r="A358" i="11"/>
  <c r="BA357" i="11"/>
  <c r="AZ357" i="11"/>
  <c r="AY357" i="11"/>
  <c r="K357" i="11"/>
  <c r="C357" i="11"/>
  <c r="A357" i="11"/>
  <c r="BA356" i="11"/>
  <c r="AZ356" i="11"/>
  <c r="AY356" i="11"/>
  <c r="K356" i="11"/>
  <c r="C356" i="11"/>
  <c r="A356" i="11"/>
  <c r="BA355" i="11"/>
  <c r="AZ355" i="11"/>
  <c r="AY355" i="11"/>
  <c r="K355" i="11"/>
  <c r="C355" i="11"/>
  <c r="A355" i="11"/>
  <c r="BA354" i="11"/>
  <c r="AZ354" i="11"/>
  <c r="AY354" i="11"/>
  <c r="K354" i="11"/>
  <c r="C354" i="11"/>
  <c r="A354" i="11"/>
  <c r="BA353" i="11"/>
  <c r="AZ353" i="11"/>
  <c r="AY353" i="11"/>
  <c r="K353" i="11"/>
  <c r="C353" i="11"/>
  <c r="A353" i="11"/>
  <c r="BA352" i="11"/>
  <c r="AZ352" i="11"/>
  <c r="AY352" i="11"/>
  <c r="K352" i="11"/>
  <c r="C352" i="11"/>
  <c r="A352" i="11"/>
  <c r="BA351" i="11"/>
  <c r="AZ351" i="11"/>
  <c r="AY351" i="11"/>
  <c r="K351" i="11"/>
  <c r="C351" i="11"/>
  <c r="A351" i="11"/>
  <c r="BA350" i="11"/>
  <c r="AZ350" i="11"/>
  <c r="AY350" i="11"/>
  <c r="K350" i="11"/>
  <c r="C350" i="11"/>
  <c r="A350" i="11"/>
  <c r="BA349" i="11"/>
  <c r="AZ349" i="11"/>
  <c r="AY349" i="11"/>
  <c r="K349" i="11"/>
  <c r="C349" i="11"/>
  <c r="A349" i="11"/>
  <c r="BA348" i="11"/>
  <c r="AZ348" i="11"/>
  <c r="AY348" i="11"/>
  <c r="K348" i="11"/>
  <c r="C348" i="11"/>
  <c r="A348" i="11"/>
  <c r="BA347" i="11"/>
  <c r="AZ347" i="11"/>
  <c r="Z347" i="11"/>
  <c r="AY347" i="11" s="1"/>
  <c r="K347" i="11"/>
  <c r="C347" i="11"/>
  <c r="BA346" i="11"/>
  <c r="AZ346" i="11"/>
  <c r="Z346" i="11"/>
  <c r="AY346" i="11" s="1"/>
  <c r="K346" i="11"/>
  <c r="C346" i="11"/>
  <c r="BA345" i="11"/>
  <c r="AZ345" i="11"/>
  <c r="Z345" i="11"/>
  <c r="AY345" i="11" s="1"/>
  <c r="K345" i="11"/>
  <c r="C345" i="11"/>
  <c r="BA344" i="11"/>
  <c r="AZ344" i="11"/>
  <c r="Z344" i="11"/>
  <c r="A344" i="11" s="1"/>
  <c r="K344" i="11"/>
  <c r="C344" i="11"/>
  <c r="BA343" i="11"/>
  <c r="AZ343" i="11"/>
  <c r="AY343" i="11"/>
  <c r="K343" i="11"/>
  <c r="C343" i="11"/>
  <c r="A343" i="11"/>
  <c r="BA342" i="11"/>
  <c r="AZ342" i="11"/>
  <c r="Z342" i="11"/>
  <c r="A342" i="11" s="1"/>
  <c r="K342" i="11"/>
  <c r="C342" i="11"/>
  <c r="BA341" i="11"/>
  <c r="AZ341" i="11"/>
  <c r="Z341" i="11"/>
  <c r="AY341" i="11" s="1"/>
  <c r="K341" i="11"/>
  <c r="C341" i="11"/>
  <c r="BA340" i="11"/>
  <c r="AZ340" i="11"/>
  <c r="Z340" i="11"/>
  <c r="AY340" i="11" s="1"/>
  <c r="K340" i="11"/>
  <c r="C340" i="11"/>
  <c r="BA339" i="11"/>
  <c r="AZ339" i="11"/>
  <c r="Z339" i="11"/>
  <c r="AY339" i="11" s="1"/>
  <c r="K339" i="11"/>
  <c r="C339" i="11"/>
  <c r="BA338" i="11"/>
  <c r="AZ338" i="11"/>
  <c r="Z338" i="11"/>
  <c r="AY338" i="11" s="1"/>
  <c r="K338" i="11"/>
  <c r="C338" i="11"/>
  <c r="BA337" i="11"/>
  <c r="AZ337" i="11"/>
  <c r="Z337" i="11"/>
  <c r="A337" i="11" s="1"/>
  <c r="K337" i="11"/>
  <c r="C337" i="11"/>
  <c r="BA336" i="11"/>
  <c r="AZ336" i="11"/>
  <c r="Z336" i="11"/>
  <c r="AY336" i="11" s="1"/>
  <c r="K336" i="11"/>
  <c r="C336" i="11"/>
  <c r="BA335" i="11"/>
  <c r="AZ335" i="11"/>
  <c r="Z335" i="11"/>
  <c r="A335" i="11" s="1"/>
  <c r="K335" i="11"/>
  <c r="C335" i="11"/>
  <c r="BA334" i="11"/>
  <c r="AZ334" i="11"/>
  <c r="Z334" i="11"/>
  <c r="A334" i="11" s="1"/>
  <c r="K334" i="11"/>
  <c r="C334" i="11"/>
  <c r="BA333" i="11"/>
  <c r="AZ333" i="11"/>
  <c r="AY333" i="11"/>
  <c r="K333" i="11"/>
  <c r="C333" i="11"/>
  <c r="A333" i="11"/>
  <c r="BA332" i="11"/>
  <c r="AZ332" i="11"/>
  <c r="AY332" i="11"/>
  <c r="K332" i="11"/>
  <c r="C332" i="11"/>
  <c r="A332" i="11"/>
  <c r="BA331" i="11"/>
  <c r="AZ331" i="11"/>
  <c r="AY331" i="11"/>
  <c r="K331" i="11"/>
  <c r="C331" i="11"/>
  <c r="A331" i="11"/>
  <c r="BA330" i="11"/>
  <c r="AZ330" i="11"/>
  <c r="AY330" i="11"/>
  <c r="K330" i="11"/>
  <c r="C330" i="11"/>
  <c r="A330" i="11"/>
  <c r="BA329" i="11"/>
  <c r="AZ329" i="11"/>
  <c r="AY329" i="11"/>
  <c r="K329" i="11"/>
  <c r="C329" i="11"/>
  <c r="A329" i="11"/>
  <c r="BA328" i="11"/>
  <c r="AZ328" i="11"/>
  <c r="AY328" i="11"/>
  <c r="K328" i="11"/>
  <c r="C328" i="11"/>
  <c r="A328" i="11"/>
  <c r="BA327" i="11"/>
  <c r="AZ327" i="11"/>
  <c r="Z327" i="11"/>
  <c r="AY327" i="11" s="1"/>
  <c r="K327" i="11"/>
  <c r="BA326" i="11"/>
  <c r="AZ326" i="11"/>
  <c r="Z326" i="11"/>
  <c r="AY326" i="11" s="1"/>
  <c r="K326" i="11"/>
  <c r="C326" i="11"/>
  <c r="BA325" i="11"/>
  <c r="AZ325" i="11"/>
  <c r="Z325" i="11"/>
  <c r="AY325" i="11" s="1"/>
  <c r="K325" i="11"/>
  <c r="C325" i="11"/>
  <c r="BA324" i="11"/>
  <c r="AZ324" i="11"/>
  <c r="Z324" i="11"/>
  <c r="A324" i="11" s="1"/>
  <c r="K324" i="11"/>
  <c r="C324" i="11"/>
  <c r="BA323" i="11"/>
  <c r="AZ323" i="11"/>
  <c r="Z323" i="11"/>
  <c r="AY323" i="11" s="1"/>
  <c r="K323" i="11"/>
  <c r="C323" i="11"/>
  <c r="BA322" i="11"/>
  <c r="AZ322" i="11"/>
  <c r="Z322" i="11"/>
  <c r="A322" i="11" s="1"/>
  <c r="K322" i="11"/>
  <c r="C322" i="11"/>
  <c r="BA321" i="11"/>
  <c r="AZ321" i="11"/>
  <c r="Z321" i="11"/>
  <c r="A321" i="11" s="1"/>
  <c r="K321" i="11"/>
  <c r="C321" i="11"/>
  <c r="BA320" i="11"/>
  <c r="AZ320" i="11"/>
  <c r="Z320" i="11"/>
  <c r="AY320" i="11" s="1"/>
  <c r="K320" i="11"/>
  <c r="C320" i="11"/>
  <c r="BA319" i="11"/>
  <c r="AZ319" i="11"/>
  <c r="Z319" i="11"/>
  <c r="A319" i="11" s="1"/>
  <c r="K319" i="11"/>
  <c r="C319" i="11"/>
  <c r="BA318" i="11"/>
  <c r="AZ318" i="11"/>
  <c r="Z318" i="11"/>
  <c r="AY318" i="11" s="1"/>
  <c r="K318" i="11"/>
  <c r="C318" i="11"/>
  <c r="BA317" i="11"/>
  <c r="AZ317" i="11"/>
  <c r="Z317" i="11"/>
  <c r="A317" i="11" s="1"/>
  <c r="K317" i="11"/>
  <c r="C317" i="11"/>
  <c r="BA316" i="11"/>
  <c r="AZ316" i="11"/>
  <c r="Z316" i="11"/>
  <c r="AY316" i="11" s="1"/>
  <c r="K316" i="11"/>
  <c r="C316" i="11"/>
  <c r="BA315" i="11"/>
  <c r="AZ315" i="11"/>
  <c r="Z315" i="11"/>
  <c r="A315" i="11" s="1"/>
  <c r="K315" i="11"/>
  <c r="C315" i="11"/>
  <c r="BA314" i="11"/>
  <c r="AZ314" i="11"/>
  <c r="Z314" i="11"/>
  <c r="AY314" i="11" s="1"/>
  <c r="K314" i="11"/>
  <c r="C314" i="11"/>
  <c r="BA313" i="11"/>
  <c r="AZ313" i="11"/>
  <c r="Z313" i="11"/>
  <c r="AY313" i="11" s="1"/>
  <c r="K313" i="11"/>
  <c r="C313" i="11"/>
  <c r="BA312" i="11"/>
  <c r="AZ312" i="11"/>
  <c r="Z312" i="11"/>
  <c r="A312" i="11" s="1"/>
  <c r="K312" i="11"/>
  <c r="C312" i="11"/>
  <c r="BA311" i="11"/>
  <c r="AZ311" i="11"/>
  <c r="Z311" i="11"/>
  <c r="AY311" i="11" s="1"/>
  <c r="K311" i="11"/>
  <c r="C311" i="11"/>
  <c r="BA310" i="11"/>
  <c r="AZ310" i="11"/>
  <c r="Z310" i="11"/>
  <c r="A310" i="11" s="1"/>
  <c r="K310" i="11"/>
  <c r="C310" i="11"/>
  <c r="BA309" i="11"/>
  <c r="AZ309" i="11"/>
  <c r="Z309" i="11"/>
  <c r="A309" i="11" s="1"/>
  <c r="K309" i="11"/>
  <c r="C309" i="11"/>
  <c r="BA308" i="11"/>
  <c r="AZ308" i="11"/>
  <c r="Z308" i="11"/>
  <c r="AY308" i="11" s="1"/>
  <c r="K308" i="11"/>
  <c r="C308" i="11"/>
  <c r="BA307" i="11"/>
  <c r="AZ307" i="11"/>
  <c r="Z307" i="11"/>
  <c r="AY307" i="11" s="1"/>
  <c r="K307" i="11"/>
  <c r="C307" i="11"/>
  <c r="BA306" i="11"/>
  <c r="AZ306" i="11"/>
  <c r="Z306" i="11"/>
  <c r="AY306" i="11" s="1"/>
  <c r="K306" i="11"/>
  <c r="C306" i="11"/>
  <c r="BA305" i="11"/>
  <c r="AZ305" i="11"/>
  <c r="Z305" i="11"/>
  <c r="A305" i="11" s="1"/>
  <c r="K305" i="11"/>
  <c r="C305" i="11"/>
  <c r="BA304" i="11"/>
  <c r="AZ304" i="11"/>
  <c r="Z304" i="11"/>
  <c r="AY304" i="11" s="1"/>
  <c r="K304" i="11"/>
  <c r="C304" i="11"/>
  <c r="BA303" i="11"/>
  <c r="BA302" i="11"/>
  <c r="BA301" i="11"/>
  <c r="AZ301" i="11"/>
  <c r="Z301" i="11"/>
  <c r="AY301" i="11" s="1"/>
  <c r="K301" i="11"/>
  <c r="C301" i="11"/>
  <c r="BA300" i="11"/>
  <c r="AZ300" i="11"/>
  <c r="Z300" i="11"/>
  <c r="A300" i="11" s="1"/>
  <c r="K300" i="11"/>
  <c r="C300" i="11"/>
  <c r="BA299" i="11"/>
  <c r="AZ299" i="11"/>
  <c r="Z299" i="11"/>
  <c r="AY299" i="11" s="1"/>
  <c r="K299" i="11"/>
  <c r="C299" i="11"/>
  <c r="BA298" i="11"/>
  <c r="AZ298" i="11"/>
  <c r="Z298" i="11"/>
  <c r="A298" i="11" s="1"/>
  <c r="K298" i="11"/>
  <c r="C298" i="11"/>
  <c r="BA297" i="11"/>
  <c r="AZ297" i="11"/>
  <c r="Z297" i="11"/>
  <c r="A297" i="11" s="1"/>
  <c r="K297" i="11"/>
  <c r="C297" i="11"/>
  <c r="BA296" i="11"/>
  <c r="AZ296" i="11"/>
  <c r="Z296" i="11"/>
  <c r="AY296" i="11" s="1"/>
  <c r="K296" i="11"/>
  <c r="C296" i="11"/>
  <c r="BA295" i="11"/>
  <c r="AZ295" i="11"/>
  <c r="Z295" i="11"/>
  <c r="AY295" i="11" s="1"/>
  <c r="K295" i="11"/>
  <c r="C295" i="11"/>
  <c r="BA294" i="11"/>
  <c r="AZ294" i="11"/>
  <c r="Z294" i="11"/>
  <c r="AY294" i="11" s="1"/>
  <c r="K294" i="11"/>
  <c r="C294" i="11"/>
  <c r="BA293" i="11"/>
  <c r="AZ293" i="11"/>
  <c r="Z293" i="11"/>
  <c r="A293" i="11" s="1"/>
  <c r="K293" i="11"/>
  <c r="C293" i="11"/>
  <c r="BA292" i="11"/>
  <c r="AZ292" i="11"/>
  <c r="Z292" i="11"/>
  <c r="AY292" i="11" s="1"/>
  <c r="K292" i="11"/>
  <c r="C292" i="11"/>
  <c r="BA291" i="11"/>
  <c r="AZ291" i="11"/>
  <c r="Z291" i="11"/>
  <c r="A291" i="11" s="1"/>
  <c r="K291" i="11"/>
  <c r="C291" i="11"/>
  <c r="BA290" i="11"/>
  <c r="AZ290" i="11"/>
  <c r="Z290" i="11"/>
  <c r="AY290" i="11" s="1"/>
  <c r="K290" i="11"/>
  <c r="C290" i="11"/>
  <c r="BA289" i="11"/>
  <c r="AZ289" i="11"/>
  <c r="Z289" i="11"/>
  <c r="AY289" i="11" s="1"/>
  <c r="K289" i="11"/>
  <c r="C289" i="11"/>
  <c r="BA288" i="11"/>
  <c r="AZ288" i="11"/>
  <c r="Z288" i="11"/>
  <c r="AY288" i="11" s="1"/>
  <c r="K288" i="11"/>
  <c r="C288" i="11"/>
  <c r="BA287" i="11"/>
  <c r="AZ287" i="11"/>
  <c r="Z287" i="11"/>
  <c r="AY287" i="11" s="1"/>
  <c r="K287" i="11"/>
  <c r="C287" i="11"/>
  <c r="BA286" i="11"/>
  <c r="AZ286" i="11"/>
  <c r="Z286" i="11"/>
  <c r="A286" i="11" s="1"/>
  <c r="K286" i="11"/>
  <c r="C286" i="11"/>
  <c r="BA285" i="11"/>
  <c r="AZ285" i="11"/>
  <c r="Z285" i="11"/>
  <c r="A285" i="11" s="1"/>
  <c r="K285" i="11"/>
  <c r="C285" i="11"/>
  <c r="BA284" i="11"/>
  <c r="AZ284" i="11"/>
  <c r="Z284" i="11"/>
  <c r="AY284" i="11" s="1"/>
  <c r="K284" i="11"/>
  <c r="C284" i="11"/>
  <c r="BA283" i="11"/>
  <c r="AZ283" i="11"/>
  <c r="Z283" i="11"/>
  <c r="AY283" i="11" s="1"/>
  <c r="K283" i="11"/>
  <c r="C283" i="11"/>
  <c r="BA282" i="11"/>
  <c r="AZ282" i="11"/>
  <c r="Z282" i="11"/>
  <c r="AY282" i="11" s="1"/>
  <c r="K282" i="11"/>
  <c r="C282" i="11"/>
  <c r="BA281" i="11"/>
  <c r="AZ281" i="11"/>
  <c r="Z281" i="11"/>
  <c r="A281" i="11" s="1"/>
  <c r="K281" i="11"/>
  <c r="C281" i="11"/>
  <c r="BA280" i="11"/>
  <c r="AZ280" i="11"/>
  <c r="Z280" i="11"/>
  <c r="AY280" i="11" s="1"/>
  <c r="K280" i="11"/>
  <c r="C280" i="11"/>
  <c r="BA279" i="11"/>
  <c r="AZ279" i="11"/>
  <c r="Z279" i="11"/>
  <c r="A279" i="11" s="1"/>
  <c r="K279" i="11"/>
  <c r="C279" i="11"/>
  <c r="BA278" i="11"/>
  <c r="AZ278" i="11"/>
  <c r="Z278" i="11"/>
  <c r="AY278" i="11" s="1"/>
  <c r="K278" i="11"/>
  <c r="C278" i="11"/>
  <c r="BA277" i="11"/>
  <c r="AZ277" i="11"/>
  <c r="Z277" i="11"/>
  <c r="AY277" i="11" s="1"/>
  <c r="K277" i="11"/>
  <c r="C277" i="11"/>
  <c r="BA276" i="11"/>
  <c r="AZ276" i="11"/>
  <c r="Z276" i="11"/>
  <c r="AY276" i="11" s="1"/>
  <c r="K276" i="11"/>
  <c r="C276" i="11"/>
  <c r="BA275" i="11"/>
  <c r="AZ275" i="11"/>
  <c r="Z275" i="11"/>
  <c r="AY275" i="11" s="1"/>
  <c r="K275" i="11"/>
  <c r="C275" i="11"/>
  <c r="BA274" i="11"/>
  <c r="AZ274" i="11"/>
  <c r="Z274" i="11"/>
  <c r="A274" i="11" s="1"/>
  <c r="K274" i="11"/>
  <c r="C274" i="11"/>
  <c r="BA273" i="11"/>
  <c r="AZ273" i="11"/>
  <c r="Z273" i="11"/>
  <c r="A273" i="11" s="1"/>
  <c r="K273" i="11"/>
  <c r="C273" i="11"/>
  <c r="BA272" i="11"/>
  <c r="AZ272" i="11"/>
  <c r="Z272" i="11"/>
  <c r="AY272" i="11" s="1"/>
  <c r="K272" i="11"/>
  <c r="C272" i="11"/>
  <c r="BA271" i="11"/>
  <c r="AZ271" i="11"/>
  <c r="Z271" i="11"/>
  <c r="A271" i="11" s="1"/>
  <c r="K271" i="11"/>
  <c r="C271" i="11"/>
  <c r="BA270" i="11"/>
  <c r="AZ270" i="11"/>
  <c r="Z270" i="11"/>
  <c r="AY270" i="11" s="1"/>
  <c r="K270" i="11"/>
  <c r="C270" i="11"/>
  <c r="BA269" i="11"/>
  <c r="AZ269" i="11"/>
  <c r="Z269" i="11"/>
  <c r="A269" i="11" s="1"/>
  <c r="K269" i="11"/>
  <c r="C269" i="11"/>
  <c r="BA268" i="11"/>
  <c r="AZ268" i="11"/>
  <c r="Z268" i="11"/>
  <c r="AY268" i="11" s="1"/>
  <c r="K268" i="11"/>
  <c r="C268" i="11"/>
  <c r="BA267" i="11"/>
  <c r="AZ267" i="11"/>
  <c r="Z267" i="11"/>
  <c r="A267" i="11" s="1"/>
  <c r="K267" i="11"/>
  <c r="C267" i="11"/>
  <c r="BA266" i="11"/>
  <c r="AZ266" i="11"/>
  <c r="Z266" i="11"/>
  <c r="AY266" i="11" s="1"/>
  <c r="K266" i="11"/>
  <c r="C266" i="11"/>
  <c r="BA265" i="11"/>
  <c r="AZ265" i="11"/>
  <c r="Z265" i="11"/>
  <c r="AY265" i="11" s="1"/>
  <c r="K265" i="11"/>
  <c r="C265" i="11"/>
  <c r="BA264" i="11"/>
  <c r="AZ264" i="11"/>
  <c r="Z264" i="11"/>
  <c r="AY264" i="11" s="1"/>
  <c r="K264" i="11"/>
  <c r="C264" i="11"/>
  <c r="BA263" i="11"/>
  <c r="AZ263" i="11"/>
  <c r="Z263" i="11"/>
  <c r="AY263" i="11" s="1"/>
  <c r="K263" i="11"/>
  <c r="C263" i="11"/>
  <c r="BA262" i="11"/>
  <c r="AZ262" i="11"/>
  <c r="Z262" i="11"/>
  <c r="A262" i="11" s="1"/>
  <c r="K262" i="11"/>
  <c r="C262" i="11"/>
  <c r="BA261" i="11"/>
  <c r="AZ261" i="11"/>
  <c r="Z261" i="11"/>
  <c r="A261" i="11" s="1"/>
  <c r="K261" i="11"/>
  <c r="C261" i="11"/>
  <c r="BA260" i="11"/>
  <c r="AZ260" i="11"/>
  <c r="Z260" i="11"/>
  <c r="AY260" i="11" s="1"/>
  <c r="K260" i="11"/>
  <c r="C260" i="11"/>
  <c r="BA259" i="11"/>
  <c r="AZ259" i="11"/>
  <c r="Z259" i="11"/>
  <c r="A259" i="11" s="1"/>
  <c r="K259" i="11"/>
  <c r="C259" i="11"/>
  <c r="BA258" i="11"/>
  <c r="AZ258" i="11"/>
  <c r="Z258" i="11"/>
  <c r="AY258" i="11" s="1"/>
  <c r="K258" i="11"/>
  <c r="C258" i="11"/>
  <c r="BA257" i="11"/>
  <c r="AZ257" i="11"/>
  <c r="AY257" i="11"/>
  <c r="K257" i="11"/>
  <c r="C257" i="11"/>
  <c r="A257" i="11"/>
  <c r="BA256" i="11"/>
  <c r="AZ256" i="11"/>
  <c r="AY256" i="11"/>
  <c r="K256" i="11"/>
  <c r="C256" i="11"/>
  <c r="A256" i="11"/>
  <c r="BA255" i="11"/>
  <c r="AZ255" i="11"/>
  <c r="AY255" i="11"/>
  <c r="K255" i="11"/>
  <c r="C255" i="11"/>
  <c r="A255" i="11"/>
  <c r="BA254" i="11"/>
  <c r="AZ254" i="11"/>
  <c r="AY254" i="11"/>
  <c r="K254" i="11"/>
  <c r="C254" i="11"/>
  <c r="A254" i="11"/>
  <c r="BA253" i="11"/>
  <c r="AZ253" i="11"/>
  <c r="AY253" i="11"/>
  <c r="K253" i="11"/>
  <c r="C253" i="11"/>
  <c r="A253" i="11"/>
  <c r="BA252" i="11"/>
  <c r="AZ252" i="11"/>
  <c r="AY252" i="11"/>
  <c r="K252" i="11"/>
  <c r="C252" i="11"/>
  <c r="A252" i="11"/>
  <c r="BA251" i="11"/>
  <c r="AZ251" i="11"/>
  <c r="AY251" i="11"/>
  <c r="K251" i="11"/>
  <c r="C251" i="11"/>
  <c r="A251" i="11"/>
  <c r="BA250" i="11"/>
  <c r="AZ250" i="11"/>
  <c r="AY250" i="11"/>
  <c r="K250" i="11"/>
  <c r="C250" i="11"/>
  <c r="A250" i="11"/>
  <c r="BA249" i="11"/>
  <c r="AZ249" i="11"/>
  <c r="AY249" i="11"/>
  <c r="K249" i="11"/>
  <c r="C249" i="11"/>
  <c r="A249" i="11"/>
  <c r="BA248" i="11"/>
  <c r="AZ248" i="11"/>
  <c r="AY248" i="11"/>
  <c r="K248" i="11"/>
  <c r="A248" i="11"/>
  <c r="BA247" i="11"/>
  <c r="AZ247" i="11"/>
  <c r="AY247" i="11"/>
  <c r="K247" i="11"/>
  <c r="A247" i="11"/>
  <c r="BA246" i="11"/>
  <c r="AZ246" i="11"/>
  <c r="Z246" i="11"/>
  <c r="AY246" i="11" s="1"/>
  <c r="K246" i="11"/>
  <c r="BA245" i="11"/>
  <c r="AZ245" i="11"/>
  <c r="Z245" i="11"/>
  <c r="A245" i="11" s="1"/>
  <c r="K245" i="11"/>
  <c r="C245" i="11"/>
  <c r="BA244" i="11"/>
  <c r="AZ244" i="11"/>
  <c r="Z244" i="11"/>
  <c r="AY244" i="11" s="1"/>
  <c r="K244" i="11"/>
  <c r="C244" i="11"/>
  <c r="BA243" i="11"/>
  <c r="AZ243" i="11"/>
  <c r="Z243" i="11"/>
  <c r="A243" i="11" s="1"/>
  <c r="K243" i="11"/>
  <c r="C243" i="11"/>
  <c r="BA242" i="11"/>
  <c r="AZ242" i="11"/>
  <c r="Z242" i="11"/>
  <c r="AY242" i="11" s="1"/>
  <c r="K242" i="11"/>
  <c r="C242" i="11"/>
  <c r="BA241" i="11"/>
  <c r="AZ241" i="11"/>
  <c r="Z241" i="11"/>
  <c r="A241" i="11" s="1"/>
  <c r="K241" i="11"/>
  <c r="C241" i="11"/>
  <c r="BA240" i="11"/>
  <c r="AZ240" i="11"/>
  <c r="Z240" i="11"/>
  <c r="AY240" i="11" s="1"/>
  <c r="K240" i="11"/>
  <c r="C240" i="11"/>
  <c r="BA239" i="11"/>
  <c r="AZ239" i="11"/>
  <c r="Z239" i="11"/>
  <c r="AY239" i="11" s="1"/>
  <c r="K239" i="11"/>
  <c r="C239" i="11"/>
  <c r="BA238" i="11"/>
  <c r="AZ238" i="11"/>
  <c r="Z238" i="11"/>
  <c r="A238" i="11" s="1"/>
  <c r="K238" i="11"/>
  <c r="C238" i="11"/>
  <c r="BA237" i="11"/>
  <c r="BA236" i="11"/>
  <c r="AZ236" i="11"/>
  <c r="AY236" i="11"/>
  <c r="Z236" i="11"/>
  <c r="A236" i="11" s="1"/>
  <c r="K236" i="11"/>
  <c r="C236" i="11"/>
  <c r="BA235" i="11"/>
  <c r="AZ235" i="11"/>
  <c r="AY235" i="11"/>
  <c r="Z235" i="11"/>
  <c r="A235" i="11" s="1"/>
  <c r="K235" i="11"/>
  <c r="C235" i="11"/>
  <c r="BA234" i="11"/>
  <c r="AZ234" i="11"/>
  <c r="AY234" i="11"/>
  <c r="Z234" i="11"/>
  <c r="A234" i="11" s="1"/>
  <c r="K234" i="11"/>
  <c r="C234" i="11"/>
  <c r="BA233" i="11"/>
  <c r="AZ233" i="11"/>
  <c r="AY233" i="11"/>
  <c r="Z233" i="11"/>
  <c r="A233" i="11" s="1"/>
  <c r="K233" i="11"/>
  <c r="C233" i="11"/>
  <c r="BA232" i="11"/>
  <c r="AZ232" i="11"/>
  <c r="AY232" i="11"/>
  <c r="Z232" i="11"/>
  <c r="A232" i="11" s="1"/>
  <c r="K232" i="11"/>
  <c r="C232" i="11"/>
  <c r="BA231" i="11"/>
  <c r="AZ231" i="11"/>
  <c r="AY231" i="11"/>
  <c r="Z231" i="11"/>
  <c r="A231" i="11" s="1"/>
  <c r="K231" i="11"/>
  <c r="C231" i="11"/>
  <c r="BA230" i="11"/>
  <c r="AZ230" i="11"/>
  <c r="AY230" i="11"/>
  <c r="Z230" i="11"/>
  <c r="A230" i="11" s="1"/>
  <c r="K230" i="11"/>
  <c r="C230" i="11"/>
  <c r="BA229" i="11"/>
  <c r="AZ229" i="11"/>
  <c r="AY229" i="11"/>
  <c r="Z229" i="11"/>
  <c r="A229" i="11" s="1"/>
  <c r="K229" i="11"/>
  <c r="C229" i="11"/>
  <c r="BA228" i="11"/>
  <c r="AZ228" i="11"/>
  <c r="AY228" i="11"/>
  <c r="Z228" i="11"/>
  <c r="A228" i="11" s="1"/>
  <c r="K228" i="11"/>
  <c r="C228" i="11"/>
  <c r="BA227" i="11"/>
  <c r="AZ227" i="11"/>
  <c r="AY227" i="11"/>
  <c r="Z227" i="11"/>
  <c r="A227" i="11" s="1"/>
  <c r="K227" i="11"/>
  <c r="C227" i="11"/>
  <c r="BA226" i="11"/>
  <c r="AZ226" i="11"/>
  <c r="AY226" i="11"/>
  <c r="Z226" i="11"/>
  <c r="A226" i="11" s="1"/>
  <c r="K226" i="11"/>
  <c r="C226" i="11"/>
  <c r="BA225" i="11"/>
  <c r="AZ225" i="11"/>
  <c r="AY225" i="11"/>
  <c r="Z225" i="11"/>
  <c r="A225" i="11" s="1"/>
  <c r="K225" i="11"/>
  <c r="C225" i="11"/>
  <c r="BA224" i="11"/>
  <c r="AZ224" i="11"/>
  <c r="AY224" i="11"/>
  <c r="Z224" i="11"/>
  <c r="A224" i="11" s="1"/>
  <c r="K224" i="11"/>
  <c r="C224" i="11"/>
  <c r="BA223" i="11"/>
  <c r="AZ223" i="11"/>
  <c r="AY223" i="11"/>
  <c r="Z223" i="11"/>
  <c r="A223" i="11" s="1"/>
  <c r="K223" i="11"/>
  <c r="C223" i="11"/>
  <c r="BA222" i="11"/>
  <c r="AZ222" i="11"/>
  <c r="AY222" i="11"/>
  <c r="Z222" i="11"/>
  <c r="A222" i="11" s="1"/>
  <c r="K222" i="11"/>
  <c r="C222" i="11"/>
  <c r="BA221" i="11"/>
  <c r="AZ221" i="11"/>
  <c r="AY221" i="11"/>
  <c r="Z221" i="11"/>
  <c r="A221" i="11" s="1"/>
  <c r="K221" i="11"/>
  <c r="C221" i="11"/>
  <c r="BA220" i="11"/>
  <c r="AZ220" i="11"/>
  <c r="AY220" i="11"/>
  <c r="Z220" i="11"/>
  <c r="A220" i="11" s="1"/>
  <c r="K220" i="11"/>
  <c r="C220" i="11"/>
  <c r="BA219" i="11"/>
  <c r="AZ219" i="11"/>
  <c r="AY219" i="11"/>
  <c r="Z219" i="11"/>
  <c r="A219" i="11" s="1"/>
  <c r="K219" i="11"/>
  <c r="C219" i="11"/>
  <c r="BA218" i="11"/>
  <c r="AZ218" i="11"/>
  <c r="AY218" i="11"/>
  <c r="Z218" i="11"/>
  <c r="A218" i="11" s="1"/>
  <c r="K218" i="11"/>
  <c r="C218" i="11"/>
  <c r="BA217" i="11"/>
  <c r="AZ217" i="11"/>
  <c r="AY217" i="11"/>
  <c r="K217" i="11"/>
  <c r="C217" i="11"/>
  <c r="A217" i="11"/>
  <c r="BA216" i="11"/>
  <c r="AZ216" i="11"/>
  <c r="AY216" i="11"/>
  <c r="K216" i="11"/>
  <c r="C216" i="11"/>
  <c r="A216" i="11"/>
  <c r="BA215" i="11"/>
  <c r="AZ215" i="11"/>
  <c r="AY215" i="11"/>
  <c r="Z215" i="11"/>
  <c r="A215" i="11" s="1"/>
  <c r="K215" i="11"/>
  <c r="C215" i="11"/>
  <c r="BA214" i="11"/>
  <c r="AZ214" i="11"/>
  <c r="AY214" i="11"/>
  <c r="Z214" i="11"/>
  <c r="A214" i="11" s="1"/>
  <c r="K214" i="11"/>
  <c r="C214" i="11"/>
  <c r="BA213" i="11"/>
  <c r="AZ213" i="11"/>
  <c r="AY213" i="11"/>
  <c r="Z213" i="11"/>
  <c r="A213" i="11" s="1"/>
  <c r="K213" i="11"/>
  <c r="C213" i="11"/>
  <c r="BA212" i="11"/>
  <c r="AZ212" i="11"/>
  <c r="AY212" i="11"/>
  <c r="Z212" i="11"/>
  <c r="A212" i="11" s="1"/>
  <c r="K212" i="11"/>
  <c r="C212" i="11"/>
  <c r="BA211" i="11"/>
  <c r="AZ211" i="11"/>
  <c r="AY211" i="11"/>
  <c r="Z211" i="11"/>
  <c r="A211" i="11" s="1"/>
  <c r="K211" i="11"/>
  <c r="C211" i="11"/>
  <c r="BA210" i="11"/>
  <c r="AZ210" i="11"/>
  <c r="AY210" i="11"/>
  <c r="Z210" i="11"/>
  <c r="A210" i="11" s="1"/>
  <c r="K210" i="11"/>
  <c r="C210" i="11"/>
  <c r="BA209" i="11"/>
  <c r="AZ209" i="11"/>
  <c r="AY209" i="11"/>
  <c r="Z209" i="11"/>
  <c r="A209" i="11" s="1"/>
  <c r="K209" i="11"/>
  <c r="C209" i="11"/>
  <c r="BA208" i="11"/>
  <c r="AZ208" i="11"/>
  <c r="AY208" i="11"/>
  <c r="Z208" i="11"/>
  <c r="A208" i="11" s="1"/>
  <c r="K208" i="11"/>
  <c r="C208" i="11"/>
  <c r="BA207" i="11"/>
  <c r="AZ207" i="11"/>
  <c r="AY207" i="11"/>
  <c r="Z207" i="11"/>
  <c r="A207" i="11" s="1"/>
  <c r="K207" i="11"/>
  <c r="C207" i="11"/>
  <c r="BA206" i="11"/>
  <c r="AZ206" i="11"/>
  <c r="AY206" i="11"/>
  <c r="Z206" i="11"/>
  <c r="A206" i="11" s="1"/>
  <c r="K206" i="11"/>
  <c r="C206" i="11"/>
  <c r="BA205" i="11"/>
  <c r="AZ205" i="11"/>
  <c r="AY205" i="11"/>
  <c r="Z205" i="11"/>
  <c r="A205" i="11" s="1"/>
  <c r="K205" i="11"/>
  <c r="C205" i="11"/>
  <c r="BA204" i="11"/>
  <c r="AZ204" i="11"/>
  <c r="AY204" i="11"/>
  <c r="Z204" i="11"/>
  <c r="A204" i="11" s="1"/>
  <c r="K204" i="11"/>
  <c r="C204" i="11"/>
  <c r="BA203" i="11"/>
  <c r="AZ203" i="11"/>
  <c r="AY203" i="11"/>
  <c r="Z203" i="11"/>
  <c r="A203" i="11" s="1"/>
  <c r="K203" i="11"/>
  <c r="C203" i="11"/>
  <c r="BA202" i="11"/>
  <c r="AZ202" i="11"/>
  <c r="AY202" i="11"/>
  <c r="Z202" i="11"/>
  <c r="A202" i="11" s="1"/>
  <c r="K202" i="11"/>
  <c r="C202" i="11"/>
  <c r="BA201" i="11"/>
  <c r="AZ201" i="11"/>
  <c r="AY201" i="11"/>
  <c r="Z201" i="11"/>
  <c r="A201" i="11" s="1"/>
  <c r="K201" i="11"/>
  <c r="C201" i="11"/>
  <c r="BA200" i="11"/>
  <c r="AZ200" i="11"/>
  <c r="AY200" i="11"/>
  <c r="K200" i="11"/>
  <c r="C200" i="11"/>
  <c r="A200" i="11"/>
  <c r="BA199" i="11"/>
  <c r="AZ199" i="11"/>
  <c r="AY199" i="11"/>
  <c r="K199" i="11"/>
  <c r="C199" i="11"/>
  <c r="A199" i="11"/>
  <c r="BA198" i="11"/>
  <c r="AZ198" i="11"/>
  <c r="Z198" i="11"/>
  <c r="AY198" i="11" s="1"/>
  <c r="K198" i="11"/>
  <c r="C198" i="11"/>
  <c r="BA197" i="11"/>
  <c r="AZ197" i="11"/>
  <c r="Z197" i="11"/>
  <c r="A197" i="11" s="1"/>
  <c r="K197" i="11"/>
  <c r="C197" i="11"/>
  <c r="BA196" i="11"/>
  <c r="AZ196" i="11"/>
  <c r="Z196" i="11"/>
  <c r="AY196" i="11" s="1"/>
  <c r="K196" i="11"/>
  <c r="C196" i="11"/>
  <c r="BA195" i="11"/>
  <c r="AZ195" i="11"/>
  <c r="Z195" i="11"/>
  <c r="AY195" i="11" s="1"/>
  <c r="K195" i="11"/>
  <c r="C195" i="11"/>
  <c r="BA194" i="11"/>
  <c r="AZ194" i="11"/>
  <c r="Z194" i="11"/>
  <c r="AY194" i="11" s="1"/>
  <c r="K194" i="11"/>
  <c r="C194" i="11"/>
  <c r="BA193" i="11"/>
  <c r="AZ193" i="11"/>
  <c r="Z193" i="11"/>
  <c r="AY193" i="11" s="1"/>
  <c r="K193" i="11"/>
  <c r="C193" i="11"/>
  <c r="BA192" i="11"/>
  <c r="AZ192" i="11"/>
  <c r="Z192" i="11"/>
  <c r="A192" i="11" s="1"/>
  <c r="K192" i="11"/>
  <c r="C192" i="11"/>
  <c r="BA191" i="11"/>
  <c r="AZ191" i="11"/>
  <c r="Z191" i="11"/>
  <c r="AY191" i="11" s="1"/>
  <c r="K191" i="11"/>
  <c r="C191" i="11"/>
  <c r="BA190" i="11"/>
  <c r="AZ190" i="11"/>
  <c r="Z190" i="11"/>
  <c r="A190" i="11" s="1"/>
  <c r="K190" i="11"/>
  <c r="C190" i="11"/>
  <c r="BA189" i="11"/>
  <c r="AZ189" i="11"/>
  <c r="Z189" i="11"/>
  <c r="A189" i="11" s="1"/>
  <c r="K189" i="11"/>
  <c r="C189" i="11"/>
  <c r="BA188" i="11"/>
  <c r="AZ188" i="11"/>
  <c r="Z188" i="11"/>
  <c r="AY188" i="11" s="1"/>
  <c r="K188" i="11"/>
  <c r="C188" i="11"/>
  <c r="BA187" i="11"/>
  <c r="AZ187" i="11"/>
  <c r="AY187" i="11"/>
  <c r="K187" i="11"/>
  <c r="C187" i="11"/>
  <c r="A187" i="11"/>
  <c r="BA186" i="11"/>
  <c r="AZ186" i="11"/>
  <c r="Z186" i="11"/>
  <c r="AY186" i="11" s="1"/>
  <c r="K186" i="11"/>
  <c r="C186" i="11"/>
  <c r="BA185" i="11"/>
  <c r="AZ185" i="11"/>
  <c r="Z185" i="11"/>
  <c r="A185" i="11" s="1"/>
  <c r="K185" i="11"/>
  <c r="C185" i="11"/>
  <c r="BA184" i="11"/>
  <c r="AZ184" i="11"/>
  <c r="Z184" i="11"/>
  <c r="AY184" i="11" s="1"/>
  <c r="K184" i="11"/>
  <c r="C184" i="11"/>
  <c r="BA183" i="11"/>
  <c r="AZ183" i="11"/>
  <c r="Z183" i="11"/>
  <c r="A183" i="11" s="1"/>
  <c r="K183" i="11"/>
  <c r="C183" i="11"/>
  <c r="BA182" i="11"/>
  <c r="AZ182" i="11"/>
  <c r="Z182" i="11"/>
  <c r="A182" i="11" s="1"/>
  <c r="K182" i="11"/>
  <c r="C182" i="11"/>
  <c r="BA181" i="11"/>
  <c r="AZ181" i="11"/>
  <c r="Z181" i="11"/>
  <c r="AY181" i="11" s="1"/>
  <c r="K181" i="11"/>
  <c r="C181" i="11"/>
  <c r="BA180" i="11"/>
  <c r="AZ180" i="11"/>
  <c r="Z180" i="11"/>
  <c r="A180" i="11" s="1"/>
  <c r="K180" i="11"/>
  <c r="C180" i="11"/>
  <c r="BA179" i="11"/>
  <c r="AZ179" i="11"/>
  <c r="Z179" i="11"/>
  <c r="AY179" i="11" s="1"/>
  <c r="K179" i="11"/>
  <c r="C179" i="11"/>
  <c r="BA178" i="11"/>
  <c r="AZ178" i="11"/>
  <c r="Z178" i="11"/>
  <c r="A178" i="11" s="1"/>
  <c r="C178" i="11"/>
  <c r="BA177" i="11"/>
  <c r="AZ177" i="11"/>
  <c r="Z177" i="11"/>
  <c r="AY177" i="11" s="1"/>
  <c r="C177" i="11"/>
  <c r="BA176" i="11"/>
  <c r="AZ176" i="11"/>
  <c r="Z176" i="11"/>
  <c r="A176" i="11" s="1"/>
  <c r="K176" i="11"/>
  <c r="C176" i="11"/>
  <c r="BA175" i="11"/>
  <c r="AZ175" i="11"/>
  <c r="AY175" i="11"/>
  <c r="C175" i="11"/>
  <c r="A175" i="11"/>
  <c r="BA174" i="11"/>
  <c r="AZ174" i="11"/>
  <c r="Z174" i="11"/>
  <c r="A174" i="11" s="1"/>
  <c r="C174" i="11"/>
  <c r="BA173" i="11"/>
  <c r="AZ173" i="11"/>
  <c r="Z173" i="11"/>
  <c r="AY173" i="11" s="1"/>
  <c r="BA172" i="11"/>
  <c r="AZ172" i="11"/>
  <c r="Z172" i="11"/>
  <c r="AY172" i="11" s="1"/>
  <c r="K172" i="11"/>
  <c r="BA171" i="11"/>
  <c r="AZ171" i="11"/>
  <c r="Z171" i="11"/>
  <c r="AY171" i="11" s="1"/>
  <c r="K171" i="11"/>
  <c r="BA170" i="11"/>
  <c r="AZ170" i="11"/>
  <c r="AY170" i="11"/>
  <c r="A170" i="11"/>
  <c r="BA169" i="11"/>
  <c r="AZ169" i="11"/>
  <c r="Z169" i="11"/>
  <c r="AY169" i="11" s="1"/>
  <c r="K169" i="11"/>
  <c r="BA168" i="11"/>
  <c r="AZ168" i="11"/>
  <c r="Z168" i="11"/>
  <c r="AY168" i="11" s="1"/>
  <c r="K168" i="11"/>
  <c r="BA167" i="11"/>
  <c r="AZ167" i="11"/>
  <c r="Z167" i="11"/>
  <c r="AY167" i="11" s="1"/>
  <c r="BA166" i="11"/>
  <c r="AZ166" i="11"/>
  <c r="Z166" i="11"/>
  <c r="AY166" i="11" s="1"/>
  <c r="BA165" i="11"/>
  <c r="AZ165" i="11"/>
  <c r="Z165" i="11"/>
  <c r="A165" i="11" s="1"/>
  <c r="C165" i="11"/>
  <c r="BA164" i="11"/>
  <c r="AZ164" i="11"/>
  <c r="AY164" i="11"/>
  <c r="C164" i="11"/>
  <c r="A164" i="11"/>
  <c r="BA163" i="11"/>
  <c r="AZ163" i="11"/>
  <c r="Z163" i="11"/>
  <c r="A163" i="11" s="1"/>
  <c r="C163" i="11"/>
  <c r="BA162" i="11"/>
  <c r="AZ162" i="11"/>
  <c r="Z162" i="11"/>
  <c r="AY162" i="11" s="1"/>
  <c r="C162" i="11"/>
  <c r="BA161" i="11"/>
  <c r="AZ161" i="11"/>
  <c r="AY161" i="11"/>
  <c r="C161" i="11"/>
  <c r="A161" i="11"/>
  <c r="BA160" i="11"/>
  <c r="AZ160" i="11"/>
  <c r="AY160" i="11"/>
  <c r="Z160" i="11"/>
  <c r="C160" i="11"/>
  <c r="BA159" i="11"/>
  <c r="AZ159" i="11"/>
  <c r="Z159" i="11"/>
  <c r="A159" i="11" s="1"/>
  <c r="C159" i="11"/>
  <c r="BA158" i="11"/>
  <c r="AZ158" i="11"/>
  <c r="AY158" i="11"/>
  <c r="A158" i="11"/>
  <c r="BA157" i="11"/>
  <c r="AZ157" i="11"/>
  <c r="AY157" i="11"/>
  <c r="A157" i="11"/>
  <c r="BA156" i="11"/>
  <c r="AZ156" i="11"/>
  <c r="AY156" i="11"/>
  <c r="C156" i="11"/>
  <c r="A156" i="11"/>
  <c r="BA155" i="11"/>
  <c r="AZ155" i="11"/>
  <c r="Z155" i="11"/>
  <c r="AY155" i="11" s="1"/>
  <c r="C155" i="11"/>
  <c r="BA154" i="11"/>
  <c r="AZ154" i="11"/>
  <c r="AY154" i="11"/>
  <c r="C154" i="11"/>
  <c r="A154" i="11"/>
  <c r="BA153" i="11"/>
  <c r="AZ153" i="11"/>
  <c r="AY153" i="11"/>
  <c r="C153" i="11"/>
  <c r="A153" i="11"/>
  <c r="BA152" i="11"/>
  <c r="AZ152" i="11"/>
  <c r="AY152" i="11"/>
  <c r="Z152" i="11"/>
  <c r="A152" i="11" s="1"/>
  <c r="BA151" i="11"/>
  <c r="AZ151" i="11"/>
  <c r="Z151" i="11"/>
  <c r="AY151" i="11" s="1"/>
  <c r="C151" i="11"/>
  <c r="BA150" i="11"/>
  <c r="AZ150" i="11"/>
  <c r="Z150" i="11"/>
  <c r="AY150" i="11" s="1"/>
  <c r="C150" i="11"/>
  <c r="BA149" i="11"/>
  <c r="AZ149" i="11"/>
  <c r="Z149" i="11"/>
  <c r="AY149" i="11" s="1"/>
  <c r="C149" i="11"/>
  <c r="BA148" i="11"/>
  <c r="AZ148" i="11"/>
  <c r="Z148" i="11"/>
  <c r="AY148" i="11" s="1"/>
  <c r="C148" i="11"/>
  <c r="BA147" i="11"/>
  <c r="AZ147" i="11"/>
  <c r="AY147" i="11"/>
  <c r="C147" i="11"/>
  <c r="A147" i="11"/>
  <c r="BA146" i="11"/>
  <c r="AZ146" i="11"/>
  <c r="Z146" i="11"/>
  <c r="AY146" i="11" s="1"/>
  <c r="C146" i="11"/>
  <c r="BA145" i="11"/>
  <c r="AZ145" i="11"/>
  <c r="AY145" i="11"/>
  <c r="C145" i="11"/>
  <c r="A145" i="11"/>
  <c r="BA144" i="11"/>
  <c r="AZ144" i="11"/>
  <c r="Z144" i="11"/>
  <c r="AY144" i="11" s="1"/>
  <c r="C144" i="11"/>
  <c r="BA143" i="11"/>
  <c r="AZ143" i="11"/>
  <c r="Z143" i="11"/>
  <c r="A143" i="11" s="1"/>
  <c r="K143" i="11"/>
  <c r="C143" i="11"/>
  <c r="BA142" i="11"/>
  <c r="AZ142" i="11"/>
  <c r="AY142" i="11"/>
  <c r="C142" i="11"/>
  <c r="A142" i="11"/>
  <c r="BA141" i="11"/>
  <c r="AZ141" i="11"/>
  <c r="AY141" i="11"/>
  <c r="C141" i="11"/>
  <c r="A141" i="11"/>
  <c r="BA140" i="11"/>
  <c r="AZ140" i="11"/>
  <c r="AY140" i="11"/>
  <c r="C140" i="11"/>
  <c r="A140" i="11"/>
  <c r="BA139" i="11"/>
  <c r="AZ139" i="11"/>
  <c r="AY139" i="11"/>
  <c r="C139" i="11"/>
  <c r="A139" i="11"/>
  <c r="BA138" i="11"/>
  <c r="AZ138" i="11"/>
  <c r="AY138" i="11"/>
  <c r="C138" i="11"/>
  <c r="A138" i="11"/>
  <c r="BA137" i="11"/>
  <c r="AZ137" i="11"/>
  <c r="AY137" i="11"/>
  <c r="C137" i="11"/>
  <c r="A137" i="11"/>
  <c r="BA136" i="11"/>
  <c r="AZ136" i="11"/>
  <c r="AY136" i="11"/>
  <c r="C136" i="11"/>
  <c r="A136" i="11"/>
  <c r="BA135" i="11"/>
  <c r="AZ135" i="11"/>
  <c r="AY135" i="11"/>
  <c r="C135" i="11"/>
  <c r="A135" i="11"/>
  <c r="BA134" i="11"/>
  <c r="AZ134" i="11"/>
  <c r="AY134" i="11"/>
  <c r="C134" i="11"/>
  <c r="A134" i="11"/>
  <c r="BA133" i="11"/>
  <c r="AZ133" i="11"/>
  <c r="Z133" i="11"/>
  <c r="AY133" i="11" s="1"/>
  <c r="C133" i="11"/>
  <c r="BA132" i="11"/>
  <c r="AZ132" i="11"/>
  <c r="AY132" i="11"/>
  <c r="C132" i="11"/>
  <c r="A132" i="11"/>
  <c r="BA131" i="11"/>
  <c r="AZ131" i="11"/>
  <c r="AY131" i="11"/>
  <c r="C131" i="11"/>
  <c r="A131" i="11"/>
  <c r="BA130" i="11"/>
  <c r="AZ130" i="11"/>
  <c r="AY130" i="11"/>
  <c r="C130" i="11"/>
  <c r="A130" i="11"/>
  <c r="BA129" i="11"/>
  <c r="AZ129" i="11"/>
  <c r="AY129" i="11"/>
  <c r="C129" i="11"/>
  <c r="A129" i="11"/>
  <c r="BA128" i="11"/>
  <c r="AZ128" i="11"/>
  <c r="AY128" i="11"/>
  <c r="C128" i="11"/>
  <c r="A128" i="11"/>
  <c r="BA127" i="11"/>
  <c r="AZ127" i="11"/>
  <c r="AY127" i="11"/>
  <c r="C127" i="11"/>
  <c r="A127" i="11"/>
  <c r="BA126" i="11"/>
  <c r="AZ126" i="11"/>
  <c r="Z126" i="11"/>
  <c r="AY126" i="11" s="1"/>
  <c r="C126" i="11"/>
  <c r="BA125" i="11"/>
  <c r="AZ125" i="11"/>
  <c r="Z125" i="11"/>
  <c r="A125" i="11" s="1"/>
  <c r="C125" i="11"/>
  <c r="BA124" i="11"/>
  <c r="AZ124" i="11"/>
  <c r="AY124" i="11"/>
  <c r="C124" i="11"/>
  <c r="A124" i="11"/>
  <c r="BA123" i="11"/>
  <c r="AZ123" i="11"/>
  <c r="AY123" i="11"/>
  <c r="Z123" i="11"/>
  <c r="A123" i="11" s="1"/>
  <c r="C123" i="11"/>
  <c r="BA122" i="11"/>
  <c r="AZ122" i="11"/>
  <c r="Z122" i="11"/>
  <c r="AY122" i="11" s="1"/>
  <c r="C122" i="11"/>
  <c r="BA121" i="11"/>
  <c r="AZ121" i="11"/>
  <c r="AY121" i="11"/>
  <c r="C121" i="11"/>
  <c r="A121" i="11"/>
  <c r="BA120" i="11"/>
  <c r="AZ120" i="11"/>
  <c r="AY120" i="11"/>
  <c r="C120" i="11"/>
  <c r="A120" i="11"/>
  <c r="BA119" i="11"/>
  <c r="AZ119" i="11"/>
  <c r="AY119" i="11"/>
  <c r="C119" i="11"/>
  <c r="A119" i="11"/>
  <c r="BA118" i="11"/>
  <c r="AZ118" i="11"/>
  <c r="AY118" i="11"/>
  <c r="C118" i="11"/>
  <c r="A118" i="11"/>
  <c r="BA117" i="11"/>
  <c r="AZ117" i="11"/>
  <c r="AY117" i="11"/>
  <c r="C117" i="11"/>
  <c r="A117" i="11"/>
  <c r="BA116" i="11"/>
  <c r="AZ116" i="11"/>
  <c r="AY116" i="11"/>
  <c r="C116" i="11"/>
  <c r="A116" i="11"/>
  <c r="BA115" i="11"/>
  <c r="AZ115" i="11"/>
  <c r="AY115" i="11"/>
  <c r="C115" i="11"/>
  <c r="A115" i="11"/>
  <c r="BA114" i="11"/>
  <c r="AZ114" i="11"/>
  <c r="Z114" i="11"/>
  <c r="AY114" i="11" s="1"/>
  <c r="C114" i="11"/>
  <c r="BA113" i="11"/>
  <c r="AZ113" i="11"/>
  <c r="AY113" i="11"/>
  <c r="C113" i="11"/>
  <c r="A113" i="11"/>
  <c r="BA112" i="11"/>
  <c r="AZ112" i="11"/>
  <c r="AY112" i="11"/>
  <c r="C112" i="11"/>
  <c r="A112" i="11"/>
  <c r="BA111" i="11"/>
  <c r="AZ111" i="11"/>
  <c r="AY111" i="11"/>
  <c r="C111" i="11"/>
  <c r="A111" i="11"/>
  <c r="BA110" i="11"/>
  <c r="AZ110" i="11"/>
  <c r="AY110" i="11"/>
  <c r="C110" i="11"/>
  <c r="A110" i="11"/>
  <c r="BA109" i="11"/>
  <c r="AZ109" i="11"/>
  <c r="AY109" i="11"/>
  <c r="C109" i="11"/>
  <c r="A109" i="11"/>
  <c r="BA108" i="11"/>
  <c r="AZ108" i="11"/>
  <c r="AY108" i="11"/>
  <c r="C108" i="11"/>
  <c r="A108" i="11"/>
  <c r="BA107" i="11"/>
  <c r="AZ107" i="11"/>
  <c r="AY107" i="11"/>
  <c r="C107" i="11"/>
  <c r="A107" i="11"/>
  <c r="BA106" i="11"/>
  <c r="AZ106" i="11"/>
  <c r="AY106" i="11"/>
  <c r="C106" i="11"/>
  <c r="A106" i="11"/>
  <c r="BA105" i="11"/>
  <c r="AZ105" i="11"/>
  <c r="AY105" i="11"/>
  <c r="C105" i="11"/>
  <c r="A105" i="11"/>
  <c r="BA104" i="11"/>
  <c r="AZ104" i="11"/>
  <c r="AY104" i="11"/>
  <c r="C104" i="11"/>
  <c r="A104" i="11"/>
  <c r="BA103" i="11"/>
  <c r="AZ103" i="11"/>
  <c r="AY103" i="11"/>
  <c r="C103" i="11"/>
  <c r="A103" i="11"/>
  <c r="BA102" i="11"/>
  <c r="AZ102" i="11"/>
  <c r="AY102" i="11"/>
  <c r="C102" i="11"/>
  <c r="A102" i="11"/>
  <c r="BA101" i="11"/>
  <c r="AZ101" i="11"/>
  <c r="AY101" i="11"/>
  <c r="C101" i="11"/>
  <c r="A101" i="11"/>
  <c r="BA100" i="11"/>
  <c r="AZ100" i="11"/>
  <c r="AY100" i="11"/>
  <c r="C100" i="11"/>
  <c r="A100" i="11"/>
  <c r="BA99" i="11"/>
  <c r="AZ99" i="11"/>
  <c r="AY99" i="11"/>
  <c r="C99" i="11"/>
  <c r="A99" i="11"/>
  <c r="BA98" i="11"/>
  <c r="AZ98" i="11"/>
  <c r="AY98" i="11"/>
  <c r="C98" i="11"/>
  <c r="A98" i="11"/>
  <c r="BA97" i="11"/>
  <c r="AZ97" i="11"/>
  <c r="AY97" i="11"/>
  <c r="C97" i="11"/>
  <c r="A97" i="11"/>
  <c r="BA96" i="11"/>
  <c r="AZ96" i="11"/>
  <c r="AY96" i="11"/>
  <c r="C96" i="11"/>
  <c r="A96" i="11"/>
  <c r="BA95" i="11"/>
  <c r="AZ95" i="11"/>
  <c r="Z95" i="11"/>
  <c r="AY95" i="11" s="1"/>
  <c r="C95" i="11"/>
  <c r="BA94" i="11"/>
  <c r="AZ94" i="11"/>
  <c r="Z94" i="11"/>
  <c r="A94" i="11" s="1"/>
  <c r="C94" i="11"/>
  <c r="BA93" i="11"/>
  <c r="AZ93" i="11"/>
  <c r="Z93" i="11"/>
  <c r="AY93" i="11" s="1"/>
  <c r="C93" i="11"/>
  <c r="BA92" i="11"/>
  <c r="AZ92" i="11"/>
  <c r="Z92" i="11"/>
  <c r="A92" i="11" s="1"/>
  <c r="C92" i="11"/>
  <c r="BA91" i="11"/>
  <c r="AZ91" i="11"/>
  <c r="AY91" i="11"/>
  <c r="C91" i="11"/>
  <c r="A91" i="11"/>
  <c r="BA90" i="11"/>
  <c r="AZ90" i="11"/>
  <c r="AY90" i="11"/>
  <c r="Z90" i="11"/>
  <c r="A90" i="11" s="1"/>
  <c r="C90" i="11"/>
  <c r="BA89" i="11"/>
  <c r="AZ89" i="11"/>
  <c r="AY89" i="11"/>
  <c r="Z89" i="11"/>
  <c r="A89" i="11" s="1"/>
  <c r="C89" i="11"/>
  <c r="BA88" i="11"/>
  <c r="AZ88" i="11"/>
  <c r="AY88" i="11"/>
  <c r="Z88" i="11"/>
  <c r="A88" i="11" s="1"/>
  <c r="C88" i="11"/>
  <c r="BA87" i="11"/>
  <c r="AZ87" i="11"/>
  <c r="AY87" i="11"/>
  <c r="Z87" i="11"/>
  <c r="A87" i="11" s="1"/>
  <c r="C87" i="11"/>
  <c r="BA86" i="11"/>
  <c r="AZ86" i="11"/>
  <c r="AY86" i="11"/>
  <c r="Z86" i="11"/>
  <c r="A86" i="11" s="1"/>
  <c r="C86" i="11"/>
  <c r="BA85" i="11"/>
  <c r="AZ85" i="11"/>
  <c r="AY85" i="11"/>
  <c r="Z85" i="11"/>
  <c r="A85" i="11" s="1"/>
  <c r="C85" i="11"/>
  <c r="BA84" i="11"/>
  <c r="AZ84" i="11"/>
  <c r="AY84" i="11"/>
  <c r="Z84" i="11"/>
  <c r="A84" i="11" s="1"/>
  <c r="C84" i="11"/>
  <c r="BA83" i="11"/>
  <c r="AZ83" i="11"/>
  <c r="Z83" i="11"/>
  <c r="AY83" i="11" s="1"/>
  <c r="K83" i="11"/>
  <c r="C83" i="11"/>
  <c r="BA82" i="11"/>
  <c r="AZ82" i="11"/>
  <c r="Z82" i="11"/>
  <c r="AY82" i="11" s="1"/>
  <c r="K82" i="11"/>
  <c r="C82" i="11"/>
  <c r="BA81" i="11"/>
  <c r="AZ81" i="11"/>
  <c r="Z81" i="11"/>
  <c r="AY81" i="11" s="1"/>
  <c r="C81" i="11"/>
  <c r="BA80" i="11"/>
  <c r="AZ80" i="11"/>
  <c r="AY80" i="11"/>
  <c r="C80" i="11"/>
  <c r="A80" i="11"/>
  <c r="BA79" i="11"/>
  <c r="AZ79" i="11"/>
  <c r="AY79" i="11"/>
  <c r="C79" i="11"/>
  <c r="A79" i="11"/>
  <c r="BA78" i="11"/>
  <c r="AZ78" i="11"/>
  <c r="AY78" i="11"/>
  <c r="C78" i="11"/>
  <c r="A78" i="11"/>
  <c r="BA77" i="11"/>
  <c r="AZ77" i="11"/>
  <c r="AY77" i="11"/>
  <c r="C77" i="11"/>
  <c r="A77" i="11"/>
  <c r="BA76" i="11"/>
  <c r="AZ76" i="11"/>
  <c r="AY76" i="11"/>
  <c r="C76" i="11"/>
  <c r="A76" i="11"/>
  <c r="BA75" i="11"/>
  <c r="AZ75" i="11"/>
  <c r="AY75" i="11"/>
  <c r="C75" i="11"/>
  <c r="A75" i="11"/>
  <c r="BA74" i="11"/>
  <c r="AZ74" i="11"/>
  <c r="AY74" i="11"/>
  <c r="C74" i="11"/>
  <c r="A74" i="11"/>
  <c r="BA73" i="11"/>
  <c r="AZ73" i="11"/>
  <c r="Z73" i="11"/>
  <c r="AY73" i="11" s="1"/>
  <c r="C73" i="11"/>
  <c r="BA72" i="11"/>
  <c r="AZ72" i="11"/>
  <c r="Z72" i="11"/>
  <c r="AY72" i="11" s="1"/>
  <c r="C72" i="11"/>
  <c r="BA71" i="11"/>
  <c r="AZ71" i="11"/>
  <c r="Z71" i="11"/>
  <c r="AY71" i="11" s="1"/>
  <c r="C71" i="11"/>
  <c r="BA70" i="11"/>
  <c r="AZ70" i="11"/>
  <c r="Z70" i="11"/>
  <c r="A70" i="11" s="1"/>
  <c r="C70" i="11"/>
  <c r="BA69" i="11"/>
  <c r="AZ69" i="11"/>
  <c r="Z69" i="11"/>
  <c r="AY69" i="11" s="1"/>
  <c r="C69" i="11"/>
  <c r="BA68" i="11"/>
  <c r="AZ68" i="11"/>
  <c r="AY68" i="11"/>
  <c r="C68" i="11"/>
  <c r="A68" i="11"/>
  <c r="BA67" i="11"/>
  <c r="AZ67" i="11"/>
  <c r="AY67" i="11"/>
  <c r="C67" i="11"/>
  <c r="A67" i="11"/>
  <c r="BA66" i="11"/>
  <c r="AZ66" i="11"/>
  <c r="AY66" i="11"/>
  <c r="C66" i="11"/>
  <c r="A66" i="11"/>
  <c r="BA65" i="11"/>
  <c r="AZ65" i="11"/>
  <c r="Z65" i="11"/>
  <c r="A65" i="11" s="1"/>
  <c r="C65" i="11"/>
  <c r="BA64" i="11"/>
  <c r="AZ64" i="11"/>
  <c r="Z64" i="11"/>
  <c r="AY64" i="11" s="1"/>
  <c r="C64" i="11"/>
  <c r="BA63" i="11"/>
  <c r="AZ63" i="11"/>
  <c r="Z63" i="11"/>
  <c r="AY63" i="11" s="1"/>
  <c r="C63" i="11"/>
  <c r="BA62" i="11"/>
  <c r="AZ62" i="11"/>
  <c r="AY62" i="11"/>
  <c r="C62" i="11"/>
  <c r="A62" i="11"/>
  <c r="BA61" i="11"/>
  <c r="AZ61" i="11"/>
  <c r="AY61" i="11"/>
  <c r="C61" i="11"/>
  <c r="A61" i="11"/>
  <c r="BA60" i="11"/>
  <c r="AZ60" i="11"/>
  <c r="AY60" i="11"/>
  <c r="C60" i="11"/>
  <c r="A60" i="11"/>
  <c r="BA59" i="11"/>
  <c r="AZ59" i="11"/>
  <c r="AY59" i="11"/>
  <c r="C59" i="11"/>
  <c r="A59" i="11"/>
  <c r="BA58" i="11"/>
  <c r="AZ58" i="11"/>
  <c r="AY58" i="11"/>
  <c r="C58" i="11"/>
  <c r="A58" i="11"/>
  <c r="BA57" i="11"/>
  <c r="AZ57" i="11"/>
  <c r="AY57" i="11"/>
  <c r="C57" i="11"/>
  <c r="A57" i="11"/>
  <c r="BA56" i="11"/>
  <c r="AZ56" i="11"/>
  <c r="AY56" i="11"/>
  <c r="C56" i="11"/>
  <c r="A56" i="11"/>
  <c r="BA55" i="11"/>
  <c r="AZ55" i="11"/>
  <c r="AY55" i="11"/>
  <c r="C55" i="11"/>
  <c r="A55" i="11"/>
  <c r="BA54" i="11"/>
  <c r="AZ54" i="11"/>
  <c r="AY54" i="11"/>
  <c r="C54" i="11"/>
  <c r="A54" i="11"/>
  <c r="BA53" i="11"/>
  <c r="AZ53" i="11"/>
  <c r="AY53" i="11"/>
  <c r="C53" i="11"/>
  <c r="A53" i="11"/>
  <c r="BA52" i="11"/>
  <c r="AZ52" i="11"/>
  <c r="AY52" i="11"/>
  <c r="C52" i="11"/>
  <c r="A52" i="11"/>
  <c r="BA51" i="11"/>
  <c r="AZ51" i="11"/>
  <c r="AY51" i="11"/>
  <c r="C51" i="11"/>
  <c r="A51" i="11"/>
  <c r="BA50" i="11"/>
  <c r="AZ50" i="11"/>
  <c r="AY50" i="11"/>
  <c r="C50" i="11"/>
  <c r="A50" i="11"/>
  <c r="BA49" i="11"/>
  <c r="AZ49" i="11"/>
  <c r="AY49" i="11"/>
  <c r="C49" i="11"/>
  <c r="A49" i="11"/>
  <c r="BA48" i="11"/>
  <c r="AZ48" i="11"/>
  <c r="AY48" i="11"/>
  <c r="C48" i="11"/>
  <c r="A48" i="11"/>
  <c r="BA47" i="11"/>
  <c r="AZ47" i="11"/>
  <c r="AY47" i="11"/>
  <c r="C47" i="11"/>
  <c r="A47" i="11"/>
  <c r="BA46" i="11"/>
  <c r="AZ46" i="11"/>
  <c r="AY46" i="11"/>
  <c r="C46" i="11"/>
  <c r="A46" i="11"/>
  <c r="BA45" i="11"/>
  <c r="AZ45" i="11"/>
  <c r="AY45" i="11"/>
  <c r="C45" i="11"/>
  <c r="A45" i="11"/>
  <c r="BA44" i="11"/>
  <c r="AZ44" i="11"/>
  <c r="Z44" i="11"/>
  <c r="AY44" i="11" s="1"/>
  <c r="C44" i="11"/>
  <c r="BA43" i="11"/>
  <c r="AZ43" i="11"/>
  <c r="AY43" i="11"/>
  <c r="C43" i="11"/>
  <c r="A43" i="11"/>
  <c r="BA42" i="11"/>
  <c r="AZ42" i="11"/>
  <c r="AY42" i="11"/>
  <c r="C42" i="11"/>
  <c r="A42" i="11"/>
  <c r="BA41" i="11"/>
  <c r="AZ41" i="11"/>
  <c r="Z41" i="11"/>
  <c r="AY41" i="11" s="1"/>
  <c r="C41" i="11"/>
  <c r="BA40" i="11"/>
  <c r="AZ40" i="11"/>
  <c r="Z40" i="11"/>
  <c r="AY40" i="11" s="1"/>
  <c r="C40" i="11"/>
  <c r="BA39" i="11"/>
  <c r="AZ39" i="11"/>
  <c r="AY39" i="11"/>
  <c r="C39" i="11"/>
  <c r="A39" i="11"/>
  <c r="BA38" i="11"/>
  <c r="AZ38" i="11"/>
  <c r="AY38" i="11"/>
  <c r="C38" i="11"/>
  <c r="A38" i="11"/>
  <c r="BA37" i="11"/>
  <c r="AZ37" i="11"/>
  <c r="AY37" i="11"/>
  <c r="C37" i="11"/>
  <c r="A37" i="11"/>
  <c r="BA36" i="11"/>
  <c r="AZ36" i="11"/>
  <c r="AY36" i="11"/>
  <c r="C36" i="11"/>
  <c r="A36" i="11"/>
  <c r="BA35" i="11"/>
  <c r="AZ35" i="11"/>
  <c r="Z35" i="11"/>
  <c r="AY35" i="11" s="1"/>
  <c r="C35" i="11"/>
  <c r="BA34" i="11"/>
  <c r="AZ34" i="11"/>
  <c r="AY34" i="11"/>
  <c r="C34" i="11"/>
  <c r="A34" i="11"/>
  <c r="BA33" i="11"/>
  <c r="AZ33" i="11"/>
  <c r="AY33" i="11"/>
  <c r="C33" i="11"/>
  <c r="A33" i="11"/>
  <c r="BA32" i="11"/>
  <c r="AZ32" i="11"/>
  <c r="Z32" i="11"/>
  <c r="AY32" i="11" s="1"/>
  <c r="C32" i="11"/>
  <c r="BA31" i="11"/>
  <c r="AZ31" i="11"/>
  <c r="Z31" i="11"/>
  <c r="AY31" i="11" s="1"/>
  <c r="C31" i="11"/>
  <c r="BA30" i="11"/>
  <c r="AZ30" i="11"/>
  <c r="Z30" i="11"/>
  <c r="AY30" i="11" s="1"/>
  <c r="C30" i="11"/>
  <c r="BA29" i="11"/>
  <c r="AZ29" i="11"/>
  <c r="Z29" i="11"/>
  <c r="AY29" i="11" s="1"/>
  <c r="C29" i="11"/>
  <c r="BA28" i="11"/>
  <c r="AZ28" i="11"/>
  <c r="AY28" i="11"/>
  <c r="C28" i="11"/>
  <c r="A28" i="11"/>
  <c r="BA27" i="11"/>
  <c r="AZ27" i="11"/>
  <c r="Z27" i="11"/>
  <c r="AY27" i="11" s="1"/>
  <c r="C27" i="11"/>
  <c r="BA26" i="11"/>
  <c r="AZ26" i="11"/>
  <c r="AY26" i="11"/>
  <c r="C26" i="11"/>
  <c r="A26" i="11"/>
  <c r="BA25" i="11"/>
  <c r="AZ25" i="11"/>
  <c r="AY25" i="11"/>
  <c r="C25" i="11"/>
  <c r="A25" i="11"/>
  <c r="BA24" i="11"/>
  <c r="AZ24" i="11"/>
  <c r="Z24" i="11"/>
  <c r="A24" i="11" s="1"/>
  <c r="C24" i="11"/>
  <c r="BA23" i="11"/>
  <c r="AZ23" i="11"/>
  <c r="Z23" i="11"/>
  <c r="AY23" i="11" s="1"/>
  <c r="C23" i="11"/>
  <c r="BA22" i="11"/>
  <c r="AZ22" i="11"/>
  <c r="AY22" i="11"/>
  <c r="C22" i="11"/>
  <c r="A22" i="11"/>
  <c r="BA21" i="11"/>
  <c r="AZ21" i="11"/>
  <c r="AY21" i="11"/>
  <c r="C21" i="11"/>
  <c r="A21" i="11"/>
  <c r="BA20" i="11"/>
  <c r="AZ20" i="11"/>
  <c r="AY20" i="11"/>
  <c r="C20" i="11"/>
  <c r="A20" i="11"/>
  <c r="BA19" i="11"/>
  <c r="AZ19" i="11"/>
  <c r="AY19" i="11"/>
  <c r="C19" i="11"/>
  <c r="A19" i="11"/>
  <c r="BA18" i="11"/>
  <c r="AZ18" i="11"/>
  <c r="AY18" i="11"/>
  <c r="C18" i="11"/>
  <c r="A18" i="11"/>
  <c r="BA17" i="11"/>
  <c r="AZ17" i="11"/>
  <c r="AY17" i="11"/>
  <c r="C17" i="11"/>
  <c r="A17" i="11"/>
  <c r="BA16" i="11"/>
  <c r="AZ16" i="11"/>
  <c r="AY16" i="11"/>
  <c r="C16" i="11"/>
  <c r="A16" i="11"/>
  <c r="BA15" i="11"/>
  <c r="AZ15" i="11"/>
  <c r="AY15" i="11"/>
  <c r="C15" i="11"/>
  <c r="A15" i="11"/>
  <c r="BA14" i="11"/>
  <c r="AZ14" i="11"/>
  <c r="AY14" i="11"/>
  <c r="C14" i="11"/>
  <c r="A14" i="11"/>
  <c r="BA13" i="11"/>
  <c r="AZ13" i="11"/>
  <c r="Z13" i="11"/>
  <c r="AY13" i="11" s="1"/>
  <c r="K13" i="11"/>
  <c r="C13" i="11"/>
  <c r="BA12" i="11"/>
  <c r="AZ12" i="11"/>
  <c r="AY12" i="11"/>
  <c r="C12" i="11"/>
  <c r="A12" i="11"/>
  <c r="BA11" i="11"/>
  <c r="AZ11" i="11"/>
  <c r="Z11" i="11"/>
  <c r="AY11" i="11" s="1"/>
  <c r="C11" i="11"/>
  <c r="BA10" i="11"/>
  <c r="AZ10" i="11"/>
  <c r="Z10" i="11"/>
  <c r="AY10" i="11" s="1"/>
  <c r="C10" i="11"/>
  <c r="BA9" i="11"/>
  <c r="AZ9" i="11"/>
  <c r="AY9" i="11"/>
  <c r="C9" i="11"/>
  <c r="A9" i="11"/>
  <c r="BA8" i="11"/>
  <c r="AZ8" i="11"/>
  <c r="AY8" i="11"/>
  <c r="C8" i="11"/>
  <c r="A8" i="11"/>
  <c r="A6" i="11"/>
  <c r="AV4" i="11"/>
  <c r="A288" i="11" l="1"/>
  <c r="A151" i="11"/>
  <c r="A63" i="11"/>
  <c r="A72" i="11"/>
  <c r="A172" i="11"/>
  <c r="A173" i="11"/>
  <c r="AY291" i="11"/>
  <c r="A313" i="11"/>
  <c r="A295" i="11"/>
  <c r="A260" i="11"/>
  <c r="AY337" i="11"/>
  <c r="A114" i="11"/>
  <c r="A149" i="11"/>
  <c r="A93" i="11"/>
  <c r="AY94" i="11"/>
  <c r="A44" i="11"/>
  <c r="A69" i="11"/>
  <c r="A167" i="11"/>
  <c r="A195" i="11"/>
  <c r="AY70" i="11"/>
  <c r="A95" i="11"/>
  <c r="AY300" i="11"/>
  <c r="A166" i="11"/>
  <c r="A307" i="11"/>
  <c r="A264" i="11"/>
  <c r="A299" i="11"/>
  <c r="A301" i="11"/>
  <c r="A10" i="11"/>
  <c r="A148" i="11"/>
  <c r="AY285" i="11"/>
  <c r="A126" i="11"/>
  <c r="AY245" i="11"/>
  <c r="AY321" i="11"/>
  <c r="AY259" i="11"/>
  <c r="AY273" i="11"/>
  <c r="AY65" i="11"/>
  <c r="A82" i="11"/>
  <c r="AY271" i="11"/>
  <c r="A276" i="11"/>
  <c r="A287" i="11"/>
  <c r="AY319" i="11"/>
  <c r="AY189" i="11"/>
  <c r="AY261" i="11"/>
  <c r="AY238" i="11"/>
  <c r="A27" i="11"/>
  <c r="A32" i="11"/>
  <c r="A239" i="11"/>
  <c r="A283" i="11"/>
  <c r="A289" i="11"/>
  <c r="AY92" i="11"/>
  <c r="AY279" i="11"/>
  <c r="A246" i="11"/>
  <c r="AY267" i="11"/>
  <c r="A311" i="11"/>
  <c r="A30" i="11"/>
  <c r="A35" i="11"/>
  <c r="A73" i="11"/>
  <c r="A340" i="11"/>
  <c r="A64" i="11"/>
  <c r="A71" i="11"/>
  <c r="A133" i="11"/>
  <c r="A150" i="11"/>
  <c r="A336" i="11"/>
  <c r="A338" i="11"/>
  <c r="AY192" i="11"/>
  <c r="AY344" i="11"/>
  <c r="AY241" i="11"/>
  <c r="AY315" i="11"/>
  <c r="A41" i="11"/>
  <c r="A191" i="11"/>
  <c r="A193" i="11"/>
  <c r="A275" i="11"/>
  <c r="AY297" i="11"/>
  <c r="AY309" i="11"/>
  <c r="A320" i="11"/>
  <c r="AY334" i="11"/>
  <c r="A347" i="11"/>
  <c r="AY159" i="11"/>
  <c r="AY182" i="11"/>
  <c r="A146" i="11"/>
  <c r="A155" i="11"/>
  <c r="A171" i="11"/>
  <c r="A277" i="11"/>
  <c r="AY180" i="11"/>
  <c r="A122" i="11"/>
  <c r="A181" i="11"/>
  <c r="A263" i="11"/>
  <c r="AY324" i="11"/>
  <c r="A265" i="11"/>
  <c r="A296" i="11"/>
  <c r="A308" i="11"/>
  <c r="A169" i="11"/>
  <c r="AY185" i="11"/>
  <c r="A327" i="11"/>
  <c r="A284" i="11"/>
  <c r="AY312" i="11"/>
  <c r="A323" i="11"/>
  <c r="A325" i="11"/>
  <c r="AY125" i="11"/>
  <c r="A184" i="11"/>
  <c r="A186" i="11"/>
  <c r="A188" i="11"/>
  <c r="A272" i="11"/>
  <c r="AY165" i="11"/>
  <c r="AY262" i="11"/>
  <c r="A266" i="11"/>
  <c r="AY274" i="11"/>
  <c r="A278" i="11"/>
  <c r="AY286" i="11"/>
  <c r="A290" i="11"/>
  <c r="AY298" i="11"/>
  <c r="AY310" i="11"/>
  <c r="A314" i="11"/>
  <c r="AY322" i="11"/>
  <c r="A326" i="11"/>
  <c r="AY335" i="11"/>
  <c r="A339" i="11"/>
  <c r="A13" i="11"/>
  <c r="AY183" i="11"/>
  <c r="AY190" i="11"/>
  <c r="A194" i="11"/>
  <c r="A240" i="11"/>
  <c r="A11" i="11"/>
  <c r="AY24" i="11"/>
  <c r="A29" i="11"/>
  <c r="A31" i="11"/>
  <c r="A40" i="11"/>
  <c r="A81" i="11"/>
  <c r="AY143" i="11"/>
  <c r="AY163" i="11"/>
  <c r="A168" i="11"/>
  <c r="AY174" i="11"/>
  <c r="AY176" i="11"/>
  <c r="AY178" i="11"/>
  <c r="AY197" i="11"/>
  <c r="AY243" i="11"/>
  <c r="AY269" i="11"/>
  <c r="AY281" i="11"/>
  <c r="AY293" i="11"/>
  <c r="AY305" i="11"/>
  <c r="AY317" i="11"/>
  <c r="AY342" i="11"/>
  <c r="A83" i="11"/>
  <c r="A196" i="11"/>
  <c r="A242" i="11"/>
  <c r="A268" i="11"/>
  <c r="A280" i="11"/>
  <c r="A292" i="11"/>
  <c r="A304" i="11"/>
  <c r="A316" i="11"/>
  <c r="A341" i="11"/>
  <c r="A23" i="11"/>
  <c r="A144" i="11"/>
  <c r="A162" i="11"/>
  <c r="A177" i="11"/>
  <c r="A179" i="11"/>
  <c r="A198" i="11"/>
  <c r="A244" i="11"/>
  <c r="A258" i="11"/>
  <c r="A270" i="11"/>
  <c r="A282" i="11"/>
  <c r="A294" i="11"/>
  <c r="A306" i="11"/>
  <c r="A318" i="11"/>
  <c r="A345" i="11"/>
  <c r="AF232" i="3" l="1"/>
  <c r="AE259" i="3" l="1"/>
  <c r="AE20" i="3"/>
  <c r="AE23" i="3"/>
  <c r="AE24" i="3"/>
  <c r="AE36" i="3"/>
  <c r="AE38" i="3"/>
  <c r="AE40" i="3"/>
  <c r="AE55" i="3"/>
  <c r="AE59" i="3"/>
  <c r="AE63" i="3"/>
  <c r="AE75" i="3"/>
  <c r="AE79" i="3"/>
  <c r="AE96" i="3"/>
  <c r="AE113" i="3"/>
  <c r="AE117" i="3"/>
  <c r="AE125" i="3"/>
  <c r="AE174" i="3"/>
  <c r="AE180" i="3"/>
  <c r="AE237" i="3"/>
  <c r="AE17" i="3"/>
  <c r="AE239" i="3"/>
  <c r="AE210" i="3"/>
  <c r="AE217" i="3"/>
  <c r="AE265" i="3"/>
  <c r="AE271" i="3"/>
  <c r="AE277" i="3"/>
  <c r="AE284" i="3"/>
  <c r="AE287" i="3"/>
  <c r="AE290" i="3"/>
  <c r="AE296" i="3"/>
  <c r="AE302" i="3"/>
  <c r="AE311" i="3"/>
  <c r="AE317" i="3"/>
  <c r="AE232" i="3"/>
  <c r="I327" i="3"/>
  <c r="AE327" i="3"/>
  <c r="I328" i="3"/>
  <c r="AE328" i="3"/>
  <c r="I329" i="3"/>
  <c r="AE329" i="3"/>
  <c r="I330" i="3"/>
  <c r="AE330" i="3"/>
  <c r="I331" i="3"/>
  <c r="AE331" i="3"/>
  <c r="I332" i="3"/>
  <c r="AE332" i="3"/>
  <c r="I333" i="3"/>
  <c r="AE333" i="3"/>
  <c r="I334" i="3"/>
  <c r="AE334" i="3"/>
  <c r="I335" i="3"/>
  <c r="AE335" i="3"/>
  <c r="I336" i="3"/>
  <c r="AE336" i="3"/>
  <c r="I337" i="3"/>
  <c r="AE337" i="3"/>
  <c r="I338" i="3"/>
  <c r="AE338" i="3"/>
  <c r="I339" i="3"/>
  <c r="AE339" i="3"/>
  <c r="I340" i="3"/>
  <c r="AE340" i="3"/>
  <c r="I341" i="3"/>
  <c r="AE341" i="3"/>
  <c r="I342" i="3"/>
  <c r="AE342" i="3"/>
  <c r="I343" i="3"/>
  <c r="AE343" i="3"/>
  <c r="I344" i="3"/>
  <c r="AE344" i="3"/>
  <c r="I345" i="3"/>
  <c r="AE345" i="3"/>
  <c r="I346" i="3"/>
  <c r="AE346" i="3"/>
  <c r="I347" i="3"/>
  <c r="AE347" i="3"/>
  <c r="I348" i="3"/>
  <c r="AE348" i="3"/>
  <c r="AE349" i="3"/>
  <c r="I350" i="3"/>
  <c r="AE350" i="3"/>
  <c r="I351" i="3"/>
  <c r="AE351" i="3"/>
  <c r="I352" i="3"/>
  <c r="AE352" i="3"/>
  <c r="I353" i="3"/>
  <c r="AE353" i="3"/>
  <c r="I354" i="3"/>
  <c r="AE354" i="3"/>
  <c r="I355" i="3"/>
  <c r="AE355" i="3"/>
  <c r="I356" i="3"/>
  <c r="AE356" i="3"/>
  <c r="I357" i="3"/>
  <c r="AE357" i="3"/>
  <c r="I358" i="3"/>
  <c r="AE358" i="3"/>
  <c r="I359" i="3"/>
  <c r="AE359" i="3"/>
  <c r="I360" i="3"/>
  <c r="AE360" i="3"/>
  <c r="I361" i="3"/>
  <c r="AE361" i="3"/>
  <c r="I362" i="3"/>
  <c r="AE362" i="3"/>
  <c r="I363" i="3"/>
  <c r="AE363" i="3"/>
  <c r="I364" i="3"/>
  <c r="AE364" i="3"/>
  <c r="I365" i="3"/>
  <c r="AE365" i="3"/>
  <c r="I366" i="3"/>
  <c r="AE366" i="3"/>
  <c r="I367" i="3"/>
  <c r="AE367" i="3"/>
  <c r="I368" i="3"/>
  <c r="AE368" i="3"/>
  <c r="I369" i="3"/>
  <c r="AE369" i="3"/>
  <c r="I370" i="3"/>
  <c r="AE370" i="3"/>
  <c r="I371" i="3"/>
  <c r="AE371" i="3"/>
  <c r="I372" i="3"/>
  <c r="AE372" i="3"/>
  <c r="I373" i="3"/>
  <c r="AE373" i="3"/>
  <c r="I374" i="3"/>
  <c r="AE374" i="3"/>
  <c r="I375" i="3"/>
  <c r="AE375" i="3"/>
  <c r="I376" i="3"/>
  <c r="AE376" i="3"/>
  <c r="I377" i="3"/>
  <c r="AE377" i="3"/>
  <c r="I378" i="3"/>
  <c r="AE378" i="3"/>
  <c r="I379" i="3"/>
  <c r="AE379" i="3"/>
  <c r="I380" i="3"/>
  <c r="AE380" i="3"/>
  <c r="I381" i="3"/>
  <c r="AE381" i="3"/>
  <c r="I382" i="3"/>
  <c r="AE382" i="3"/>
  <c r="I383" i="3"/>
  <c r="AE383" i="3"/>
  <c r="I384" i="3"/>
  <c r="AE384" i="3"/>
  <c r="I385" i="3"/>
  <c r="AE385" i="3"/>
  <c r="I386" i="3"/>
  <c r="AE386" i="3"/>
  <c r="I387" i="3"/>
  <c r="AE387" i="3"/>
  <c r="I388" i="3"/>
  <c r="AE388" i="3"/>
  <c r="I389" i="3"/>
  <c r="AE389" i="3"/>
  <c r="I390" i="3"/>
  <c r="AE390" i="3"/>
  <c r="I391" i="3"/>
  <c r="AE391" i="3"/>
  <c r="I392" i="3"/>
  <c r="AE392" i="3"/>
  <c r="I393" i="3"/>
  <c r="AE393" i="3"/>
  <c r="I394" i="3"/>
  <c r="AE394" i="3"/>
  <c r="I395" i="3"/>
  <c r="AE395" i="3"/>
  <c r="I396" i="3"/>
  <c r="AE396" i="3"/>
  <c r="I397" i="3"/>
  <c r="AE397" i="3"/>
  <c r="I398" i="3"/>
  <c r="AE398" i="3"/>
  <c r="I399" i="3"/>
  <c r="AE399" i="3"/>
  <c r="I400" i="3"/>
  <c r="AE400" i="3"/>
  <c r="I401" i="3"/>
  <c r="AE401" i="3"/>
  <c r="I402" i="3"/>
  <c r="AE402" i="3"/>
  <c r="I403" i="3"/>
  <c r="AE403" i="3"/>
  <c r="I404" i="3"/>
  <c r="AE404" i="3"/>
  <c r="I405" i="3"/>
  <c r="AE405" i="3"/>
  <c r="I406" i="3"/>
  <c r="AE406" i="3"/>
  <c r="I407" i="3"/>
  <c r="AE407" i="3"/>
  <c r="I408" i="3"/>
  <c r="AE408" i="3"/>
  <c r="I409" i="3"/>
  <c r="AE409" i="3"/>
  <c r="I410" i="3"/>
  <c r="AE410" i="3"/>
  <c r="I411" i="3"/>
  <c r="AE411" i="3"/>
  <c r="I412" i="3"/>
  <c r="AE412" i="3"/>
  <c r="I413" i="3"/>
  <c r="AE413" i="3"/>
  <c r="I414" i="3"/>
  <c r="AE414" i="3"/>
  <c r="I415" i="3"/>
  <c r="AE415" i="3"/>
  <c r="I416" i="3"/>
  <c r="AE416" i="3"/>
  <c r="I417" i="3"/>
  <c r="AE417" i="3"/>
  <c r="I418" i="3"/>
  <c r="AE418" i="3"/>
  <c r="I419" i="3"/>
  <c r="AE419" i="3"/>
  <c r="I420" i="3"/>
  <c r="AE420" i="3"/>
  <c r="I421" i="3"/>
  <c r="AE421" i="3"/>
  <c r="I422" i="3"/>
  <c r="AE422" i="3"/>
  <c r="I423" i="3"/>
  <c r="AE423" i="3"/>
  <c r="I424" i="3"/>
  <c r="AE424" i="3"/>
  <c r="I425" i="3"/>
  <c r="AE425" i="3"/>
  <c r="I426" i="3"/>
  <c r="AE426" i="3"/>
  <c r="I427" i="3"/>
  <c r="AE427" i="3"/>
  <c r="I428" i="3"/>
  <c r="AE428" i="3"/>
  <c r="I429" i="3"/>
  <c r="AE429" i="3"/>
  <c r="I430" i="3"/>
  <c r="AE430" i="3"/>
  <c r="I431" i="3"/>
  <c r="AE431" i="3"/>
  <c r="I432" i="3"/>
  <c r="AE432" i="3"/>
  <c r="I433" i="3"/>
  <c r="AE433" i="3"/>
  <c r="I434" i="3"/>
  <c r="AE434" i="3"/>
  <c r="I435" i="3"/>
  <c r="AE435" i="3"/>
  <c r="I436" i="3"/>
  <c r="AE436" i="3"/>
  <c r="I437" i="3"/>
  <c r="AE437" i="3"/>
  <c r="I438" i="3"/>
  <c r="AE438" i="3"/>
  <c r="I439" i="3"/>
  <c r="AE439" i="3"/>
  <c r="I440" i="3"/>
  <c r="AE440" i="3"/>
  <c r="I441" i="3"/>
  <c r="AE441" i="3"/>
  <c r="I442" i="3"/>
  <c r="AE442" i="3"/>
  <c r="I443" i="3"/>
  <c r="AE443" i="3"/>
  <c r="I444" i="3"/>
  <c r="AE444" i="3"/>
  <c r="I445" i="3"/>
  <c r="AE445" i="3"/>
  <c r="I446" i="3"/>
  <c r="AE446" i="3"/>
  <c r="I447" i="3"/>
  <c r="AE447" i="3"/>
  <c r="I448" i="3"/>
  <c r="AE448" i="3"/>
  <c r="I449" i="3"/>
  <c r="AE449" i="3"/>
  <c r="I450" i="3"/>
  <c r="AE450" i="3"/>
  <c r="I451" i="3"/>
  <c r="AE451" i="3"/>
  <c r="I452" i="3"/>
  <c r="AE452" i="3"/>
  <c r="I453" i="3"/>
  <c r="AE453" i="3"/>
  <c r="I454" i="3"/>
  <c r="AE454" i="3"/>
  <c r="I455" i="3"/>
  <c r="AE455" i="3"/>
  <c r="I456" i="3"/>
  <c r="AE456" i="3"/>
  <c r="I457" i="3"/>
  <c r="AE457" i="3"/>
  <c r="I458" i="3"/>
  <c r="AE458" i="3"/>
  <c r="I459" i="3"/>
  <c r="AE459" i="3"/>
  <c r="I460" i="3"/>
  <c r="AE460" i="3"/>
  <c r="I461" i="3"/>
  <c r="AE461" i="3"/>
  <c r="I462" i="3"/>
  <c r="AE462" i="3"/>
  <c r="I463" i="3"/>
  <c r="AE463" i="3"/>
  <c r="I464" i="3"/>
  <c r="AE464" i="3"/>
  <c r="I465" i="3"/>
  <c r="AE465" i="3"/>
  <c r="I466" i="3"/>
  <c r="AE466" i="3"/>
  <c r="I467" i="3"/>
  <c r="AE467" i="3"/>
  <c r="I468" i="3"/>
  <c r="AE468" i="3"/>
  <c r="I469" i="3"/>
  <c r="AE469" i="3"/>
  <c r="I470" i="3"/>
  <c r="AE470" i="3"/>
  <c r="I471" i="3"/>
  <c r="AE471" i="3"/>
  <c r="I472" i="3"/>
  <c r="AE472" i="3"/>
  <c r="I473" i="3"/>
  <c r="AE473" i="3"/>
  <c r="I474" i="3"/>
  <c r="AE474" i="3"/>
  <c r="I475" i="3"/>
  <c r="AE475" i="3"/>
  <c r="I476" i="3"/>
  <c r="AE476" i="3"/>
  <c r="I477" i="3"/>
  <c r="AE477" i="3"/>
  <c r="I478" i="3"/>
  <c r="AE478" i="3"/>
  <c r="I479" i="3"/>
  <c r="AE479" i="3"/>
  <c r="I480" i="3"/>
  <c r="AE480" i="3"/>
  <c r="I481" i="3"/>
  <c r="AE481" i="3"/>
  <c r="I482" i="3"/>
  <c r="AE482" i="3"/>
  <c r="I483" i="3"/>
  <c r="AE483" i="3"/>
  <c r="I484" i="3"/>
  <c r="AE484" i="3"/>
  <c r="I485" i="3"/>
  <c r="AE485" i="3"/>
  <c r="I486" i="3"/>
  <c r="AE486" i="3"/>
  <c r="I487" i="3"/>
  <c r="AE487" i="3"/>
  <c r="I488" i="3"/>
  <c r="AE488" i="3"/>
  <c r="I489" i="3"/>
  <c r="AE489" i="3"/>
  <c r="I490" i="3"/>
  <c r="AE490" i="3"/>
  <c r="I491" i="3"/>
  <c r="AE491" i="3"/>
  <c r="I492" i="3"/>
  <c r="AE492" i="3"/>
  <c r="I493" i="3"/>
  <c r="AE493" i="3"/>
  <c r="I494" i="3"/>
  <c r="AE494" i="3"/>
  <c r="I495" i="3"/>
  <c r="AE495" i="3"/>
  <c r="I496" i="3"/>
  <c r="AE496" i="3"/>
  <c r="I497" i="3"/>
  <c r="AE497" i="3"/>
  <c r="I498" i="3"/>
  <c r="AE498" i="3"/>
  <c r="I499" i="3"/>
  <c r="AE499" i="3"/>
  <c r="I500" i="3"/>
  <c r="AE500" i="3"/>
  <c r="I501" i="3"/>
  <c r="AE501" i="3"/>
  <c r="I502" i="3"/>
  <c r="AE502" i="3"/>
  <c r="I503" i="3"/>
  <c r="AE503" i="3"/>
  <c r="I504" i="3"/>
  <c r="AE504" i="3"/>
  <c r="I505" i="3"/>
  <c r="AE505" i="3"/>
  <c r="I506" i="3"/>
  <c r="AE506" i="3"/>
  <c r="I507" i="3"/>
  <c r="AE507" i="3"/>
  <c r="I508" i="3"/>
  <c r="AE508" i="3"/>
  <c r="I509" i="3"/>
  <c r="AE509" i="3"/>
  <c r="I510" i="3"/>
  <c r="AE510" i="3"/>
  <c r="I511" i="3"/>
  <c r="AE511" i="3"/>
  <c r="I512" i="3"/>
  <c r="AE512" i="3"/>
  <c r="I513" i="3"/>
  <c r="AE513" i="3"/>
  <c r="I514" i="3"/>
  <c r="AE514" i="3"/>
  <c r="I515" i="3"/>
  <c r="AE515" i="3"/>
  <c r="I516" i="3"/>
  <c r="AE516" i="3"/>
  <c r="I517" i="3"/>
  <c r="AE517" i="3"/>
  <c r="I518" i="3"/>
  <c r="AE518" i="3"/>
  <c r="I519" i="3"/>
  <c r="AE519" i="3"/>
  <c r="I520" i="3"/>
  <c r="AE520" i="3"/>
  <c r="I521" i="3"/>
  <c r="AE521" i="3"/>
  <c r="I522" i="3"/>
  <c r="AE522" i="3"/>
  <c r="I523" i="3"/>
  <c r="AE523" i="3"/>
  <c r="I524" i="3"/>
  <c r="AE524" i="3"/>
  <c r="I525" i="3"/>
  <c r="AE525" i="3"/>
  <c r="I526" i="3"/>
  <c r="AE526" i="3"/>
  <c r="I527" i="3"/>
  <c r="AE527" i="3"/>
  <c r="I528" i="3"/>
  <c r="AE528" i="3"/>
  <c r="I529" i="3"/>
  <c r="AE529" i="3"/>
  <c r="I530" i="3"/>
  <c r="AE530" i="3"/>
  <c r="I531" i="3"/>
  <c r="AE531" i="3"/>
  <c r="I532" i="3"/>
  <c r="AE532" i="3"/>
  <c r="I533" i="3"/>
  <c r="AE533" i="3"/>
  <c r="I534" i="3"/>
  <c r="AE534" i="3"/>
  <c r="I535" i="3"/>
  <c r="AE535" i="3"/>
  <c r="I536" i="3"/>
  <c r="AE536" i="3"/>
  <c r="I537" i="3"/>
  <c r="AE537" i="3"/>
  <c r="I538" i="3"/>
  <c r="AE538" i="3"/>
  <c r="I539" i="3"/>
  <c r="AE539" i="3"/>
  <c r="I540" i="3"/>
  <c r="AE540" i="3"/>
  <c r="I541" i="3"/>
  <c r="AE541" i="3"/>
  <c r="I542" i="3"/>
  <c r="AE542" i="3"/>
  <c r="I543" i="3"/>
  <c r="AE543" i="3"/>
  <c r="I544" i="3"/>
  <c r="AE544" i="3"/>
  <c r="I545" i="3"/>
  <c r="AE545" i="3"/>
  <c r="I546" i="3"/>
  <c r="AE546" i="3"/>
  <c r="I547" i="3"/>
  <c r="AE547" i="3"/>
  <c r="I548" i="3"/>
  <c r="AE548" i="3"/>
  <c r="I549" i="3"/>
  <c r="AE549" i="3"/>
  <c r="I550" i="3"/>
  <c r="AE550" i="3"/>
  <c r="I551" i="3"/>
  <c r="AE551" i="3"/>
  <c r="I552" i="3"/>
  <c r="AE552" i="3"/>
  <c r="I553" i="3"/>
  <c r="AE553" i="3"/>
  <c r="I554" i="3"/>
  <c r="AE554" i="3"/>
  <c r="I555" i="3"/>
  <c r="AE555" i="3"/>
  <c r="I556" i="3"/>
  <c r="AE556" i="3"/>
  <c r="I557" i="3"/>
  <c r="AE557" i="3"/>
  <c r="I558" i="3"/>
  <c r="AE558" i="3"/>
  <c r="I559" i="3"/>
  <c r="AE559" i="3"/>
  <c r="I560" i="3"/>
  <c r="AE560" i="3"/>
  <c r="I561" i="3"/>
  <c r="AE561" i="3"/>
  <c r="I562" i="3"/>
  <c r="AE562" i="3"/>
  <c r="I563" i="3"/>
  <c r="AE563" i="3"/>
  <c r="I564" i="3"/>
  <c r="AE564" i="3"/>
  <c r="I565" i="3"/>
  <c r="AE565" i="3"/>
  <c r="I566" i="3"/>
  <c r="AE566" i="3"/>
  <c r="I567" i="3"/>
  <c r="AE567" i="3"/>
  <c r="I568" i="3"/>
  <c r="AE568" i="3"/>
  <c r="I569" i="3"/>
  <c r="AE569" i="3"/>
  <c r="I570" i="3"/>
  <c r="AE570" i="3"/>
  <c r="I571" i="3"/>
  <c r="AE571" i="3"/>
  <c r="I572" i="3"/>
  <c r="AE572" i="3"/>
  <c r="I573" i="3"/>
  <c r="AE573" i="3"/>
  <c r="I574" i="3"/>
  <c r="AE574" i="3"/>
  <c r="I575" i="3"/>
  <c r="AE575" i="3"/>
  <c r="I576" i="3"/>
  <c r="AE576" i="3"/>
  <c r="I577" i="3"/>
  <c r="AE577" i="3"/>
  <c r="I578" i="3"/>
  <c r="AE578" i="3"/>
  <c r="I579" i="3"/>
  <c r="AE579" i="3"/>
  <c r="I580" i="3"/>
  <c r="AE580" i="3"/>
  <c r="I581" i="3"/>
  <c r="AE581" i="3"/>
  <c r="I582" i="3"/>
  <c r="AE582" i="3"/>
  <c r="I583" i="3"/>
  <c r="AE583" i="3"/>
  <c r="I584" i="3"/>
  <c r="AE584" i="3"/>
  <c r="I585" i="3"/>
  <c r="AE585" i="3"/>
  <c r="I586" i="3"/>
  <c r="AE586" i="3"/>
  <c r="I587" i="3"/>
  <c r="AE587" i="3"/>
  <c r="I588" i="3"/>
  <c r="AE588" i="3"/>
  <c r="I589" i="3"/>
  <c r="AE589" i="3"/>
  <c r="I590" i="3"/>
  <c r="AE590" i="3"/>
  <c r="I591" i="3"/>
  <c r="AE591" i="3"/>
  <c r="I592" i="3"/>
  <c r="AE592" i="3"/>
  <c r="I593" i="3"/>
  <c r="AE593" i="3"/>
  <c r="I594" i="3"/>
  <c r="AE594" i="3"/>
  <c r="I595" i="3"/>
  <c r="AE595" i="3"/>
  <c r="I596" i="3"/>
  <c r="AE596" i="3"/>
  <c r="I597" i="3"/>
  <c r="AE597" i="3"/>
  <c r="I598" i="3"/>
  <c r="AE598" i="3"/>
  <c r="I599" i="3"/>
  <c r="AE599" i="3"/>
  <c r="I600" i="3"/>
  <c r="AE600" i="3"/>
  <c r="I601" i="3"/>
  <c r="AE601" i="3"/>
  <c r="I602" i="3"/>
  <c r="AE602" i="3"/>
  <c r="I603" i="3"/>
  <c r="AE603" i="3"/>
  <c r="I604" i="3"/>
  <c r="AE604" i="3"/>
  <c r="I605" i="3"/>
  <c r="AE605" i="3"/>
  <c r="I606" i="3"/>
  <c r="AE606" i="3"/>
  <c r="I607" i="3"/>
  <c r="AE607" i="3"/>
  <c r="I608" i="3"/>
  <c r="AE608" i="3"/>
  <c r="I609" i="3"/>
  <c r="AE609" i="3"/>
  <c r="I610" i="3"/>
  <c r="AE610" i="3"/>
  <c r="I611" i="3"/>
  <c r="AE611" i="3"/>
  <c r="I612" i="3"/>
  <c r="AE612" i="3"/>
  <c r="I613" i="3"/>
  <c r="AE613" i="3"/>
  <c r="I614" i="3"/>
  <c r="AE614" i="3"/>
  <c r="I615" i="3"/>
  <c r="AE615" i="3"/>
  <c r="I616" i="3"/>
  <c r="AE616" i="3"/>
  <c r="I617" i="3"/>
  <c r="AE617" i="3"/>
  <c r="I618" i="3"/>
  <c r="AE618" i="3"/>
  <c r="I619" i="3"/>
  <c r="AE619" i="3"/>
  <c r="I620" i="3"/>
  <c r="AE620" i="3"/>
  <c r="I621" i="3"/>
  <c r="AE621" i="3"/>
  <c r="I622" i="3"/>
  <c r="AE622" i="3"/>
  <c r="I623" i="3"/>
  <c r="AE623" i="3"/>
  <c r="I624" i="3"/>
  <c r="AE624" i="3"/>
  <c r="I625" i="3"/>
  <c r="AE625" i="3"/>
  <c r="I626" i="3"/>
  <c r="AE626" i="3"/>
  <c r="I627" i="3"/>
  <c r="AE627" i="3"/>
  <c r="I628" i="3"/>
  <c r="AE628" i="3"/>
  <c r="I629" i="3"/>
  <c r="AE629" i="3"/>
  <c r="I630" i="3"/>
  <c r="AE630" i="3"/>
  <c r="I631" i="3"/>
  <c r="AE631" i="3"/>
  <c r="I632" i="3"/>
  <c r="AE632" i="3"/>
  <c r="I633" i="3"/>
  <c r="AE633" i="3"/>
  <c r="I634" i="3"/>
  <c r="AE634" i="3"/>
  <c r="I635" i="3"/>
  <c r="AE635" i="3"/>
  <c r="I636" i="3"/>
  <c r="AE636" i="3"/>
  <c r="I637" i="3"/>
  <c r="AE637" i="3"/>
  <c r="I638" i="3"/>
  <c r="AE638" i="3"/>
  <c r="I639" i="3"/>
  <c r="AE639" i="3"/>
  <c r="I640" i="3"/>
  <c r="AE640" i="3"/>
  <c r="I641" i="3"/>
  <c r="AE641" i="3"/>
  <c r="I642" i="3"/>
  <c r="AE642" i="3"/>
  <c r="I643" i="3"/>
  <c r="AE643" i="3"/>
  <c r="I644" i="3"/>
  <c r="AE644" i="3"/>
  <c r="I645" i="3"/>
  <c r="AE645" i="3"/>
  <c r="I646" i="3"/>
  <c r="AE646" i="3"/>
  <c r="I647" i="3"/>
  <c r="AE647" i="3"/>
  <c r="I648" i="3"/>
  <c r="AE648" i="3"/>
  <c r="I649" i="3"/>
  <c r="AE649" i="3"/>
  <c r="I650" i="3"/>
  <c r="AE650" i="3"/>
  <c r="I651" i="3"/>
  <c r="AE651" i="3"/>
  <c r="I652" i="3"/>
  <c r="AE652" i="3"/>
  <c r="I653" i="3"/>
  <c r="AE653" i="3"/>
  <c r="I654" i="3"/>
  <c r="AE654" i="3"/>
  <c r="I655" i="3"/>
  <c r="AE655" i="3"/>
  <c r="I656" i="3"/>
  <c r="AE656" i="3"/>
  <c r="I657" i="3"/>
  <c r="AE657" i="3"/>
  <c r="I658" i="3"/>
  <c r="AE658" i="3"/>
  <c r="I659" i="3"/>
  <c r="AE659" i="3"/>
  <c r="I660" i="3"/>
  <c r="AE660" i="3"/>
  <c r="I661" i="3"/>
  <c r="AE661" i="3"/>
  <c r="I662" i="3"/>
  <c r="AE662" i="3"/>
  <c r="I663" i="3"/>
  <c r="AE663" i="3"/>
  <c r="I664" i="3"/>
  <c r="AE664" i="3"/>
  <c r="I665" i="3"/>
  <c r="AE665" i="3"/>
  <c r="I666" i="3"/>
  <c r="AE666" i="3"/>
  <c r="I667" i="3"/>
  <c r="AE667" i="3"/>
  <c r="I668" i="3"/>
  <c r="AE668" i="3"/>
  <c r="I669" i="3"/>
  <c r="AE669" i="3"/>
  <c r="I670" i="3"/>
  <c r="AE670" i="3"/>
  <c r="I671" i="3"/>
  <c r="AE671" i="3"/>
  <c r="I672" i="3"/>
  <c r="AE672" i="3"/>
  <c r="I673" i="3"/>
  <c r="AE673" i="3"/>
  <c r="I674" i="3"/>
  <c r="AE674" i="3"/>
  <c r="I675" i="3"/>
  <c r="AE675" i="3"/>
  <c r="I676" i="3"/>
  <c r="AE676" i="3"/>
  <c r="I677" i="3"/>
  <c r="AE677" i="3"/>
  <c r="I678" i="3"/>
  <c r="AE678" i="3"/>
  <c r="I679" i="3"/>
  <c r="AE679" i="3"/>
  <c r="I680" i="3"/>
  <c r="AE680" i="3"/>
  <c r="I681" i="3"/>
  <c r="AE681" i="3"/>
  <c r="I682" i="3"/>
  <c r="AE682" i="3"/>
  <c r="I683" i="3"/>
  <c r="AE683" i="3"/>
  <c r="I684" i="3"/>
  <c r="AE684" i="3"/>
  <c r="I685" i="3"/>
  <c r="AE685" i="3"/>
  <c r="I686" i="3"/>
  <c r="AE686" i="3"/>
  <c r="I687" i="3"/>
  <c r="AE687" i="3"/>
  <c r="I688" i="3"/>
  <c r="AE688" i="3"/>
  <c r="I689" i="3"/>
  <c r="AE689" i="3"/>
  <c r="I690" i="3"/>
  <c r="AE690" i="3"/>
  <c r="I691" i="3"/>
  <c r="AE691" i="3"/>
  <c r="I692" i="3"/>
  <c r="AE692" i="3"/>
  <c r="I693" i="3"/>
  <c r="AE693" i="3"/>
  <c r="I694" i="3"/>
  <c r="AE694" i="3"/>
  <c r="I695" i="3"/>
  <c r="AE695" i="3"/>
  <c r="I696" i="3"/>
  <c r="AE696" i="3"/>
  <c r="I697" i="3"/>
  <c r="AE697" i="3"/>
  <c r="I698" i="3"/>
  <c r="AE698" i="3"/>
  <c r="I699" i="3"/>
  <c r="AE699" i="3"/>
  <c r="I700" i="3"/>
  <c r="AE700" i="3"/>
  <c r="I701" i="3"/>
  <c r="AE701" i="3"/>
  <c r="I702" i="3"/>
  <c r="AE702" i="3"/>
  <c r="I703" i="3"/>
  <c r="AE703" i="3"/>
  <c r="I704" i="3"/>
  <c r="AE704" i="3"/>
  <c r="I705" i="3"/>
  <c r="AE705" i="3"/>
  <c r="I706" i="3"/>
  <c r="AE706" i="3"/>
  <c r="I707" i="3"/>
  <c r="AE707" i="3"/>
  <c r="I708" i="3"/>
  <c r="AE708" i="3"/>
  <c r="I709" i="3"/>
  <c r="AE709" i="3"/>
  <c r="I710" i="3"/>
  <c r="AE710" i="3"/>
  <c r="I711" i="3"/>
  <c r="AE711" i="3"/>
  <c r="I712" i="3"/>
  <c r="AE712" i="3"/>
  <c r="I713" i="3"/>
  <c r="AE713" i="3"/>
  <c r="I714" i="3"/>
  <c r="AE714" i="3"/>
  <c r="I715" i="3"/>
  <c r="AE715" i="3"/>
  <c r="I716" i="3"/>
  <c r="AE716" i="3"/>
  <c r="I717" i="3"/>
  <c r="AE717" i="3"/>
  <c r="I718" i="3"/>
  <c r="AE718" i="3"/>
  <c r="I719" i="3"/>
  <c r="AE719" i="3"/>
  <c r="I720" i="3"/>
  <c r="AE720" i="3"/>
  <c r="I721" i="3"/>
  <c r="AE721" i="3"/>
  <c r="I722" i="3"/>
  <c r="AE722" i="3"/>
  <c r="I723" i="3"/>
  <c r="AE723" i="3"/>
  <c r="I724" i="3"/>
  <c r="AE724" i="3"/>
  <c r="I725" i="3"/>
  <c r="AE725" i="3"/>
  <c r="I726" i="3"/>
  <c r="AE726" i="3"/>
  <c r="I727" i="3"/>
  <c r="AE727" i="3"/>
  <c r="I728" i="3"/>
  <c r="AE728" i="3"/>
  <c r="I729" i="3"/>
  <c r="AE729" i="3"/>
  <c r="I730" i="3"/>
  <c r="AE730" i="3"/>
  <c r="I731" i="3"/>
  <c r="AE731" i="3"/>
  <c r="I732" i="3"/>
  <c r="AE732" i="3"/>
  <c r="I733" i="3"/>
  <c r="AE733" i="3"/>
  <c r="I734" i="3"/>
  <c r="AE734" i="3"/>
  <c r="I735" i="3"/>
  <c r="AE735" i="3"/>
  <c r="I736" i="3"/>
  <c r="AE736" i="3"/>
  <c r="I737" i="3"/>
  <c r="AE737" i="3"/>
  <c r="I738" i="3"/>
  <c r="AE738" i="3"/>
  <c r="I739" i="3"/>
  <c r="AE739" i="3"/>
  <c r="I740" i="3"/>
  <c r="AE740" i="3"/>
  <c r="I741" i="3"/>
  <c r="AE741" i="3"/>
  <c r="I742" i="3"/>
  <c r="AE742" i="3"/>
  <c r="I743" i="3"/>
  <c r="AE743" i="3"/>
  <c r="I744" i="3"/>
  <c r="AE744" i="3"/>
  <c r="I745" i="3"/>
  <c r="AE745" i="3"/>
  <c r="I746" i="3"/>
  <c r="AE746" i="3"/>
  <c r="I747" i="3"/>
  <c r="AE747" i="3"/>
  <c r="I748" i="3"/>
  <c r="AE748" i="3"/>
  <c r="I749" i="3"/>
  <c r="AE749" i="3"/>
  <c r="I750" i="3"/>
  <c r="AE750" i="3"/>
  <c r="I751" i="3"/>
  <c r="AE751" i="3"/>
  <c r="I752" i="3"/>
  <c r="AE752" i="3"/>
  <c r="I753" i="3"/>
  <c r="AE753" i="3"/>
  <c r="I754" i="3"/>
  <c r="AE754" i="3"/>
  <c r="I755" i="3"/>
  <c r="AE755" i="3"/>
  <c r="I756" i="3"/>
  <c r="AE756" i="3"/>
  <c r="I757" i="3"/>
  <c r="AE757" i="3"/>
  <c r="I758" i="3"/>
  <c r="AE758" i="3"/>
  <c r="I759" i="3"/>
  <c r="AE759" i="3"/>
  <c r="I760" i="3"/>
  <c r="AE760" i="3"/>
  <c r="I761" i="3"/>
  <c r="AE761" i="3"/>
  <c r="I762" i="3"/>
  <c r="AE762" i="3"/>
  <c r="I763" i="3"/>
  <c r="AE763" i="3"/>
  <c r="I764" i="3"/>
  <c r="AE764" i="3"/>
  <c r="I765" i="3"/>
  <c r="AE765" i="3"/>
  <c r="I766" i="3"/>
  <c r="AE766" i="3"/>
  <c r="I767" i="3"/>
  <c r="AE767" i="3"/>
  <c r="I768" i="3"/>
  <c r="AE768" i="3"/>
  <c r="I769" i="3"/>
  <c r="AE769" i="3"/>
  <c r="I770" i="3"/>
  <c r="AE770" i="3"/>
  <c r="I771" i="3"/>
  <c r="AE771" i="3"/>
  <c r="I772" i="3"/>
  <c r="AE772" i="3"/>
  <c r="I773" i="3"/>
  <c r="AE773" i="3"/>
  <c r="I774" i="3"/>
  <c r="AE774" i="3"/>
  <c r="I775" i="3"/>
  <c r="AE775" i="3"/>
  <c r="I776" i="3"/>
  <c r="AE776" i="3"/>
  <c r="I777" i="3"/>
  <c r="AE777" i="3"/>
  <c r="I778" i="3"/>
  <c r="AE778" i="3"/>
  <c r="I779" i="3"/>
  <c r="AE779" i="3"/>
  <c r="I780" i="3"/>
  <c r="AE780" i="3"/>
  <c r="I781" i="3"/>
  <c r="AE781" i="3"/>
  <c r="I782" i="3"/>
  <c r="AE782" i="3"/>
  <c r="I783" i="3"/>
  <c r="AE783" i="3"/>
  <c r="I784" i="3"/>
  <c r="AE784" i="3"/>
  <c r="I785" i="3"/>
  <c r="AE785" i="3"/>
  <c r="I786" i="3"/>
  <c r="AE786" i="3"/>
  <c r="I787" i="3"/>
  <c r="AE787" i="3"/>
  <c r="I788" i="3"/>
  <c r="AE788" i="3"/>
  <c r="I789" i="3"/>
  <c r="AE789" i="3"/>
  <c r="I790" i="3"/>
  <c r="AE790" i="3"/>
  <c r="I791" i="3"/>
  <c r="AE791" i="3"/>
  <c r="I792" i="3"/>
  <c r="AE792" i="3"/>
  <c r="I793" i="3"/>
  <c r="AE793" i="3"/>
  <c r="I794" i="3"/>
  <c r="AE794" i="3"/>
  <c r="I795" i="3"/>
  <c r="AE795" i="3"/>
  <c r="I796" i="3"/>
  <c r="AE796" i="3"/>
  <c r="I797" i="3"/>
  <c r="AE797" i="3"/>
  <c r="I798" i="3"/>
  <c r="AE798" i="3"/>
  <c r="I799" i="3"/>
  <c r="AE799" i="3"/>
  <c r="I800" i="3"/>
  <c r="AE800" i="3"/>
  <c r="I801" i="3"/>
  <c r="AE801" i="3"/>
  <c r="I802" i="3"/>
  <c r="AE802" i="3"/>
  <c r="I803" i="3"/>
  <c r="AE803" i="3"/>
  <c r="I804" i="3"/>
  <c r="AE804" i="3"/>
  <c r="I805" i="3"/>
  <c r="AE805" i="3"/>
  <c r="I806" i="3"/>
  <c r="AE806" i="3"/>
  <c r="I807" i="3"/>
  <c r="AE807" i="3"/>
  <c r="I808" i="3"/>
  <c r="AE808" i="3"/>
  <c r="I809" i="3"/>
  <c r="AE809" i="3"/>
  <c r="I810" i="3"/>
  <c r="AE810" i="3"/>
  <c r="I811" i="3"/>
  <c r="AE811" i="3"/>
  <c r="I812" i="3"/>
  <c r="AE812" i="3"/>
  <c r="I813" i="3"/>
  <c r="AE813" i="3"/>
  <c r="I814" i="3"/>
  <c r="AE814" i="3"/>
  <c r="I815" i="3"/>
  <c r="AE815" i="3"/>
  <c r="I816" i="3"/>
  <c r="AE816" i="3"/>
  <c r="I817" i="3"/>
  <c r="AE817" i="3"/>
  <c r="I818" i="3"/>
  <c r="AE818" i="3"/>
  <c r="I819" i="3"/>
  <c r="AE819" i="3"/>
  <c r="I820" i="3"/>
  <c r="AE820" i="3"/>
  <c r="I821" i="3"/>
  <c r="AE821" i="3"/>
  <c r="I822" i="3"/>
  <c r="AE822" i="3"/>
  <c r="I823" i="3"/>
  <c r="AE823" i="3"/>
  <c r="I824" i="3"/>
  <c r="AE824" i="3"/>
  <c r="I825" i="3"/>
  <c r="AE825" i="3"/>
  <c r="I826" i="3"/>
  <c r="AE826" i="3"/>
  <c r="I827" i="3"/>
  <c r="AE827" i="3"/>
  <c r="I828" i="3"/>
  <c r="AE828" i="3"/>
  <c r="I829" i="3"/>
  <c r="AE829" i="3"/>
  <c r="I830" i="3"/>
  <c r="AE830" i="3"/>
  <c r="I831" i="3"/>
  <c r="AE831" i="3"/>
  <c r="I832" i="3"/>
  <c r="AE832" i="3"/>
  <c r="I833" i="3"/>
  <c r="AE833" i="3"/>
  <c r="I834" i="3"/>
  <c r="AE834" i="3"/>
  <c r="I835" i="3"/>
  <c r="AE835" i="3"/>
  <c r="I836" i="3"/>
  <c r="AE836" i="3"/>
  <c r="I837" i="3"/>
  <c r="AE837" i="3"/>
  <c r="I838" i="3"/>
  <c r="AE838" i="3"/>
  <c r="I839" i="3"/>
  <c r="AE839" i="3"/>
  <c r="I840" i="3"/>
  <c r="AE840" i="3"/>
  <c r="I841" i="3"/>
  <c r="AE841" i="3"/>
  <c r="I842" i="3"/>
  <c r="AE842" i="3"/>
  <c r="I843" i="3"/>
  <c r="AE843" i="3"/>
  <c r="I844" i="3"/>
  <c r="AE844" i="3"/>
  <c r="I845" i="3"/>
  <c r="AE845" i="3"/>
  <c r="I846" i="3"/>
  <c r="AE846" i="3"/>
  <c r="I847" i="3"/>
  <c r="AE847" i="3"/>
  <c r="I848" i="3"/>
  <c r="AE848" i="3"/>
  <c r="I849" i="3"/>
  <c r="AE849" i="3"/>
  <c r="I850" i="3"/>
  <c r="AE850" i="3"/>
  <c r="I851" i="3"/>
  <c r="AE851" i="3"/>
  <c r="I852" i="3"/>
  <c r="AE852" i="3"/>
  <c r="I853" i="3"/>
  <c r="AE853" i="3"/>
  <c r="I854" i="3"/>
  <c r="AE854" i="3"/>
  <c r="I855" i="3"/>
  <c r="AE855" i="3"/>
  <c r="I856" i="3"/>
  <c r="AE856" i="3"/>
  <c r="I857" i="3"/>
  <c r="AE857" i="3"/>
  <c r="I858" i="3"/>
  <c r="AE858" i="3"/>
  <c r="I859" i="3"/>
  <c r="AE859" i="3"/>
  <c r="I860" i="3"/>
  <c r="AE860" i="3"/>
  <c r="I861" i="3"/>
  <c r="AE861" i="3"/>
  <c r="I862" i="3"/>
  <c r="AE862" i="3"/>
  <c r="I863" i="3"/>
  <c r="AE863" i="3"/>
  <c r="I864" i="3"/>
  <c r="AE864" i="3"/>
  <c r="I865" i="3"/>
  <c r="AE865" i="3"/>
  <c r="I866" i="3"/>
  <c r="AE866" i="3"/>
  <c r="I867" i="3"/>
  <c r="AE867" i="3"/>
  <c r="I868" i="3"/>
  <c r="AE868" i="3"/>
  <c r="I869" i="3"/>
  <c r="AE869" i="3"/>
  <c r="I870" i="3"/>
  <c r="AE870" i="3"/>
  <c r="I871" i="3"/>
  <c r="AE871" i="3"/>
  <c r="I872" i="3"/>
  <c r="AE872" i="3"/>
  <c r="I873" i="3"/>
  <c r="AE873" i="3"/>
  <c r="I874" i="3"/>
  <c r="AE874" i="3"/>
  <c r="I875" i="3"/>
  <c r="AE875" i="3"/>
  <c r="I876" i="3"/>
  <c r="AE876" i="3"/>
  <c r="I877" i="3"/>
  <c r="AE877" i="3"/>
  <c r="I878" i="3"/>
  <c r="AE878" i="3"/>
  <c r="I879" i="3"/>
  <c r="AE879" i="3"/>
  <c r="I880" i="3"/>
  <c r="AE880" i="3"/>
  <c r="I881" i="3"/>
  <c r="AE881" i="3"/>
  <c r="I882" i="3"/>
  <c r="AE882" i="3"/>
  <c r="I883" i="3"/>
  <c r="AE883" i="3"/>
  <c r="I884" i="3"/>
  <c r="AE884" i="3"/>
  <c r="I885" i="3"/>
  <c r="AE885" i="3"/>
  <c r="I886" i="3"/>
  <c r="AE886" i="3"/>
  <c r="I887" i="3"/>
  <c r="AE887" i="3"/>
  <c r="I888" i="3"/>
  <c r="AE888" i="3"/>
  <c r="I889" i="3"/>
  <c r="AE889" i="3"/>
  <c r="I890" i="3"/>
  <c r="AE890" i="3"/>
  <c r="I891" i="3"/>
  <c r="AE891" i="3"/>
  <c r="I892" i="3"/>
  <c r="AE892" i="3"/>
  <c r="I893" i="3"/>
  <c r="AE893" i="3"/>
  <c r="I894" i="3"/>
  <c r="AE894" i="3"/>
  <c r="I895" i="3"/>
  <c r="AE895" i="3"/>
  <c r="I896" i="3"/>
  <c r="AE896" i="3"/>
  <c r="I897" i="3"/>
  <c r="AE897" i="3"/>
  <c r="I898" i="3"/>
  <c r="AE898" i="3"/>
  <c r="I899" i="3"/>
  <c r="AE899" i="3"/>
  <c r="I900" i="3"/>
  <c r="AE900" i="3"/>
  <c r="I901" i="3"/>
  <c r="AE901" i="3"/>
  <c r="I902" i="3"/>
  <c r="AE902" i="3"/>
  <c r="I903" i="3"/>
  <c r="AE903" i="3"/>
  <c r="I904" i="3"/>
  <c r="AE904" i="3"/>
  <c r="I905" i="3"/>
  <c r="AE905" i="3"/>
  <c r="I906" i="3"/>
  <c r="AE906" i="3"/>
  <c r="I907" i="3"/>
  <c r="AE907" i="3"/>
  <c r="I908" i="3"/>
  <c r="AE908" i="3"/>
  <c r="I909" i="3"/>
  <c r="AE909" i="3"/>
  <c r="I910" i="3"/>
  <c r="AE910" i="3"/>
  <c r="I911" i="3"/>
  <c r="AE911" i="3"/>
  <c r="I912" i="3"/>
  <c r="AE912" i="3"/>
  <c r="I913" i="3"/>
  <c r="AE913" i="3"/>
  <c r="I914" i="3"/>
  <c r="AE914" i="3"/>
  <c r="I915" i="3"/>
  <c r="AE915" i="3"/>
  <c r="I916" i="3"/>
  <c r="AE916" i="3"/>
  <c r="I917" i="3"/>
  <c r="AE917" i="3"/>
  <c r="I918" i="3"/>
  <c r="AE918" i="3"/>
  <c r="I919" i="3"/>
  <c r="AE919" i="3"/>
  <c r="I920" i="3"/>
  <c r="AE920" i="3"/>
  <c r="I921" i="3"/>
  <c r="AE921" i="3"/>
  <c r="I922" i="3"/>
  <c r="AE922" i="3"/>
  <c r="I923" i="3"/>
  <c r="AE923" i="3"/>
  <c r="I924" i="3"/>
  <c r="AE924" i="3"/>
  <c r="I925" i="3"/>
  <c r="AE925" i="3"/>
  <c r="I926" i="3"/>
  <c r="AE926" i="3"/>
  <c r="I927" i="3"/>
  <c r="AE927" i="3"/>
  <c r="I928" i="3"/>
  <c r="AE928" i="3"/>
  <c r="I929" i="3"/>
  <c r="AE929" i="3"/>
  <c r="I930" i="3"/>
  <c r="AE930" i="3"/>
  <c r="I931" i="3"/>
  <c r="AE931" i="3"/>
  <c r="I932" i="3"/>
  <c r="AE932" i="3"/>
  <c r="I933" i="3"/>
  <c r="AE933" i="3"/>
  <c r="I934" i="3"/>
  <c r="AE934" i="3"/>
  <c r="I935" i="3"/>
  <c r="AE935" i="3"/>
  <c r="I936" i="3"/>
  <c r="AE936" i="3"/>
  <c r="I937" i="3"/>
  <c r="AE937" i="3"/>
  <c r="I938" i="3"/>
  <c r="AE938" i="3"/>
  <c r="I939" i="3"/>
  <c r="AE939" i="3"/>
  <c r="I940" i="3"/>
  <c r="AE940" i="3"/>
  <c r="I941" i="3"/>
  <c r="AE941" i="3"/>
  <c r="I942" i="3"/>
  <c r="AE942" i="3"/>
  <c r="I943" i="3"/>
  <c r="AE943" i="3"/>
  <c r="I944" i="3"/>
  <c r="AE944" i="3"/>
  <c r="I945" i="3"/>
  <c r="AE945" i="3"/>
  <c r="I946" i="3"/>
  <c r="AE946" i="3"/>
  <c r="I947" i="3"/>
  <c r="AE947" i="3"/>
  <c r="I948" i="3"/>
  <c r="AE948" i="3"/>
  <c r="I949" i="3"/>
  <c r="AE949" i="3"/>
  <c r="I950" i="3"/>
  <c r="AE950" i="3"/>
  <c r="I951" i="3"/>
  <c r="AE951" i="3"/>
  <c r="I952" i="3"/>
  <c r="AE952" i="3"/>
  <c r="I953" i="3"/>
  <c r="AE953" i="3"/>
  <c r="I954" i="3"/>
  <c r="AE954" i="3"/>
  <c r="I955" i="3"/>
  <c r="AE955" i="3"/>
  <c r="I956" i="3"/>
  <c r="AE956" i="3"/>
  <c r="I957" i="3"/>
  <c r="AE957" i="3"/>
  <c r="I958" i="3"/>
  <c r="AE958" i="3"/>
  <c r="I959" i="3"/>
  <c r="AE959" i="3"/>
  <c r="I960" i="3"/>
  <c r="AE960" i="3"/>
  <c r="I961" i="3"/>
  <c r="AE961" i="3"/>
  <c r="I962" i="3"/>
  <c r="AE962" i="3"/>
  <c r="I963" i="3"/>
  <c r="AE963" i="3"/>
  <c r="I964" i="3"/>
  <c r="AE964" i="3"/>
  <c r="I965" i="3"/>
  <c r="AE965" i="3"/>
  <c r="I966" i="3"/>
  <c r="AE966" i="3"/>
  <c r="I967" i="3"/>
  <c r="AE967" i="3"/>
  <c r="I968" i="3"/>
  <c r="AE968" i="3"/>
  <c r="I969" i="3"/>
  <c r="AE969" i="3"/>
  <c r="I970" i="3"/>
  <c r="AE970" i="3"/>
  <c r="I971" i="3"/>
  <c r="AE971" i="3"/>
  <c r="I972" i="3"/>
  <c r="AE972" i="3"/>
  <c r="I973" i="3"/>
  <c r="AE973" i="3"/>
  <c r="I974" i="3"/>
  <c r="AE974" i="3"/>
  <c r="I975" i="3"/>
  <c r="AE975" i="3"/>
  <c r="I976" i="3"/>
  <c r="AE976" i="3"/>
  <c r="I977" i="3"/>
  <c r="AE977" i="3"/>
  <c r="I978" i="3"/>
  <c r="AE978" i="3"/>
  <c r="I979" i="3"/>
  <c r="AE979" i="3"/>
  <c r="I980" i="3"/>
  <c r="AE980" i="3"/>
  <c r="I981" i="3"/>
  <c r="AE981" i="3"/>
  <c r="I982" i="3"/>
  <c r="AE982" i="3"/>
  <c r="I983" i="3"/>
  <c r="AE983" i="3"/>
  <c r="I984" i="3"/>
  <c r="AE984" i="3"/>
  <c r="I985" i="3"/>
  <c r="AE985" i="3"/>
  <c r="I986" i="3"/>
  <c r="AE986" i="3"/>
  <c r="I987" i="3"/>
  <c r="AE987" i="3"/>
  <c r="I988" i="3"/>
  <c r="AE988" i="3"/>
  <c r="I989" i="3"/>
  <c r="AE989" i="3"/>
  <c r="I990" i="3"/>
  <c r="AE990" i="3"/>
  <c r="I991" i="3"/>
  <c r="AE991" i="3"/>
  <c r="I992" i="3"/>
  <c r="AE992" i="3"/>
  <c r="I993" i="3"/>
  <c r="AE993" i="3"/>
  <c r="I994" i="3"/>
  <c r="AE994" i="3"/>
  <c r="I995" i="3"/>
  <c r="AE995" i="3"/>
  <c r="I996" i="3"/>
  <c r="AE996" i="3"/>
  <c r="I997" i="3"/>
  <c r="AE997" i="3"/>
  <c r="I998" i="3"/>
  <c r="AE998" i="3"/>
  <c r="I999" i="3"/>
  <c r="AE999" i="3"/>
  <c r="I1000" i="3"/>
  <c r="AE1000" i="3"/>
  <c r="I1001" i="3"/>
  <c r="AE1001" i="3"/>
  <c r="I1002" i="3"/>
  <c r="AE1002" i="3"/>
  <c r="I1003" i="3"/>
  <c r="AE1003" i="3"/>
  <c r="I1004" i="3"/>
  <c r="AE1004" i="3"/>
  <c r="I1005" i="3"/>
  <c r="AE1005" i="3"/>
  <c r="I1006" i="3"/>
  <c r="AE1006" i="3"/>
  <c r="I1007" i="3"/>
  <c r="AE1007" i="3"/>
  <c r="I1008" i="3"/>
  <c r="AE1008" i="3"/>
  <c r="I1009" i="3"/>
  <c r="AE1009" i="3"/>
  <c r="I1010" i="3"/>
  <c r="AE1010" i="3"/>
  <c r="I1011" i="3"/>
  <c r="AE1011" i="3"/>
  <c r="I1012" i="3"/>
  <c r="AE1012" i="3"/>
  <c r="I1013" i="3"/>
  <c r="AE1013" i="3"/>
  <c r="I1014" i="3"/>
  <c r="AE1014" i="3"/>
  <c r="I1015" i="3"/>
  <c r="AE1015" i="3"/>
  <c r="I1016" i="3"/>
  <c r="AE1016" i="3"/>
  <c r="I1017" i="3"/>
  <c r="AE1017" i="3"/>
  <c r="I1018" i="3"/>
  <c r="AE1018" i="3"/>
  <c r="I1019" i="3"/>
  <c r="AE1019" i="3"/>
  <c r="I1020" i="3"/>
  <c r="AE1020" i="3"/>
  <c r="I1021" i="3"/>
  <c r="AE1021" i="3"/>
  <c r="I1022" i="3"/>
  <c r="AE1022" i="3"/>
  <c r="I1023" i="3"/>
  <c r="AE1023" i="3"/>
  <c r="I1024" i="3"/>
  <c r="AE1024" i="3"/>
  <c r="I1025" i="3"/>
  <c r="AE1025" i="3"/>
  <c r="I1026" i="3"/>
  <c r="AE1026" i="3"/>
  <c r="I1027" i="3"/>
  <c r="AE1027" i="3"/>
  <c r="I1028" i="3"/>
  <c r="AE1028" i="3"/>
  <c r="I1029" i="3"/>
  <c r="AE1029" i="3"/>
  <c r="I1030" i="3"/>
  <c r="AE1030" i="3"/>
  <c r="I1031" i="3"/>
  <c r="AE1031" i="3"/>
  <c r="I1032" i="3"/>
  <c r="AE1032" i="3"/>
  <c r="I1033" i="3"/>
  <c r="AE1033" i="3"/>
  <c r="I1034" i="3"/>
  <c r="AE1034" i="3"/>
  <c r="I1035" i="3"/>
  <c r="AE1035" i="3"/>
  <c r="I1036" i="3"/>
  <c r="AE1036" i="3"/>
  <c r="I1037" i="3"/>
  <c r="AE1037" i="3"/>
  <c r="I1038" i="3"/>
  <c r="AE1038" i="3"/>
  <c r="I1039" i="3"/>
  <c r="AE1039" i="3"/>
  <c r="I1040" i="3"/>
  <c r="AE1040" i="3"/>
  <c r="I1041" i="3"/>
  <c r="AE1041" i="3"/>
  <c r="I1042" i="3"/>
  <c r="AE1042" i="3"/>
  <c r="I1043" i="3"/>
  <c r="AE1043" i="3"/>
  <c r="I1044" i="3"/>
  <c r="AE1044" i="3"/>
  <c r="I1045" i="3"/>
  <c r="AE1045" i="3"/>
  <c r="I1046" i="3"/>
  <c r="AE1046" i="3"/>
  <c r="I1047" i="3"/>
  <c r="AE1047" i="3"/>
  <c r="I1048" i="3"/>
  <c r="AE1048" i="3"/>
  <c r="I1049" i="3"/>
  <c r="AE1049" i="3"/>
  <c r="I1050" i="3"/>
  <c r="AE1050" i="3"/>
  <c r="I1051" i="3"/>
  <c r="AE1051" i="3"/>
  <c r="I1052" i="3"/>
  <c r="AE1052" i="3"/>
  <c r="I1053" i="3"/>
  <c r="AE1053" i="3"/>
  <c r="I1054" i="3"/>
  <c r="AE1054" i="3"/>
  <c r="I1055" i="3"/>
  <c r="AE1055" i="3"/>
  <c r="I1056" i="3"/>
  <c r="AE1056" i="3"/>
  <c r="I1057" i="3"/>
  <c r="AE1057" i="3"/>
  <c r="I1058" i="3"/>
  <c r="AE1058" i="3"/>
  <c r="I1059" i="3"/>
  <c r="AE1059" i="3"/>
  <c r="I1060" i="3"/>
  <c r="AE1060" i="3"/>
  <c r="I1061" i="3"/>
  <c r="AE1061" i="3"/>
  <c r="I1062" i="3"/>
  <c r="AE1062" i="3"/>
  <c r="I1063" i="3"/>
  <c r="AE1063" i="3"/>
  <c r="I1064" i="3"/>
  <c r="AE1064" i="3"/>
  <c r="I1065" i="3"/>
  <c r="AE1065" i="3"/>
  <c r="I1066" i="3"/>
  <c r="AE1066" i="3"/>
  <c r="I1067" i="3"/>
  <c r="AE1067" i="3"/>
  <c r="I1068" i="3"/>
  <c r="AE1068" i="3"/>
  <c r="I1069" i="3"/>
  <c r="AE1069" i="3"/>
  <c r="I1070" i="3"/>
  <c r="AE1070" i="3"/>
  <c r="I1071" i="3"/>
  <c r="AE1071" i="3"/>
  <c r="I1072" i="3"/>
  <c r="AE1072" i="3"/>
  <c r="I1073" i="3"/>
  <c r="AE1073" i="3"/>
  <c r="I1074" i="3"/>
  <c r="AE1074" i="3"/>
  <c r="I1075" i="3"/>
  <c r="AE1075" i="3"/>
  <c r="I1076" i="3"/>
  <c r="AE1076" i="3"/>
  <c r="I1077" i="3"/>
  <c r="AE1077" i="3"/>
  <c r="I1078" i="3"/>
  <c r="AE1078" i="3"/>
  <c r="I1079" i="3"/>
  <c r="AE1079" i="3"/>
  <c r="I1080" i="3"/>
  <c r="AE1080" i="3"/>
  <c r="I1081" i="3"/>
  <c r="AE1081" i="3"/>
  <c r="I1082" i="3"/>
  <c r="AE1082" i="3"/>
  <c r="I1083" i="3"/>
  <c r="AE1083" i="3"/>
  <c r="I1084" i="3"/>
  <c r="AE1084" i="3"/>
  <c r="I1085" i="3"/>
  <c r="AE1085" i="3"/>
  <c r="I1086" i="3"/>
  <c r="AE1086" i="3"/>
  <c r="I1087" i="3"/>
  <c r="AE1087" i="3"/>
  <c r="I1088" i="3"/>
  <c r="AE1088" i="3"/>
  <c r="I1089" i="3"/>
  <c r="AE1089" i="3"/>
  <c r="I1090" i="3"/>
  <c r="AE1090" i="3"/>
  <c r="I1091" i="3"/>
  <c r="AE1091" i="3"/>
  <c r="I1092" i="3"/>
  <c r="AE1092" i="3"/>
  <c r="I1093" i="3"/>
  <c r="AE1093" i="3"/>
  <c r="I1094" i="3"/>
  <c r="AE1094" i="3"/>
  <c r="I1095" i="3"/>
  <c r="AE1095" i="3"/>
  <c r="I1096" i="3"/>
  <c r="AE1096" i="3"/>
  <c r="I1097" i="3"/>
  <c r="AE1097" i="3"/>
  <c r="I1098" i="3"/>
  <c r="AE1098" i="3"/>
  <c r="I1099" i="3"/>
  <c r="AE1099" i="3"/>
  <c r="I1100" i="3"/>
  <c r="AE1100" i="3"/>
  <c r="I1101" i="3"/>
  <c r="AE1101" i="3"/>
  <c r="I1102" i="3"/>
  <c r="AE1102" i="3"/>
  <c r="I1103" i="3"/>
  <c r="AE1103" i="3"/>
  <c r="I1104" i="3"/>
  <c r="AE1104" i="3"/>
  <c r="I1105" i="3"/>
  <c r="AE1105" i="3"/>
  <c r="I1106" i="3"/>
  <c r="AE1106" i="3"/>
  <c r="I1107" i="3"/>
  <c r="AE1107" i="3"/>
  <c r="I1108" i="3"/>
  <c r="AE1108" i="3"/>
  <c r="I1109" i="3"/>
  <c r="AE1109" i="3"/>
  <c r="I1110" i="3"/>
  <c r="AE1110" i="3"/>
  <c r="I1111" i="3"/>
  <c r="AE1111" i="3"/>
  <c r="I1112" i="3"/>
  <c r="AE1112" i="3"/>
  <c r="I1113" i="3"/>
  <c r="AE1113" i="3"/>
  <c r="I1114" i="3"/>
  <c r="AE1114" i="3"/>
  <c r="I1115" i="3"/>
  <c r="AE1115" i="3"/>
  <c r="I1116" i="3"/>
  <c r="AE1116" i="3"/>
  <c r="I1117" i="3"/>
  <c r="AE1117" i="3"/>
  <c r="I1118" i="3"/>
  <c r="AE1118" i="3"/>
  <c r="I1119" i="3"/>
  <c r="AE1119" i="3"/>
  <c r="I1120" i="3"/>
  <c r="AE1120" i="3"/>
  <c r="I1121" i="3"/>
  <c r="AE1121" i="3"/>
  <c r="I1122" i="3"/>
  <c r="AE1122" i="3"/>
  <c r="I1123" i="3"/>
  <c r="AE1123" i="3"/>
  <c r="I1124" i="3"/>
  <c r="AE1124" i="3"/>
  <c r="I1125" i="3"/>
  <c r="AE1125" i="3"/>
  <c r="I1126" i="3"/>
  <c r="AE1126" i="3"/>
  <c r="I1127" i="3"/>
  <c r="AE1127" i="3"/>
  <c r="I1128" i="3"/>
  <c r="AE1128" i="3"/>
  <c r="I1129" i="3"/>
  <c r="AE1129" i="3"/>
  <c r="I1130" i="3"/>
  <c r="AE1130" i="3"/>
  <c r="I1131" i="3"/>
  <c r="AE1131" i="3"/>
  <c r="I1132" i="3"/>
  <c r="AE1132" i="3"/>
  <c r="I1133" i="3"/>
  <c r="AE1133" i="3"/>
  <c r="I1134" i="3"/>
  <c r="AE1134" i="3"/>
  <c r="I1135" i="3"/>
  <c r="AE1135" i="3"/>
  <c r="I1136" i="3"/>
  <c r="AE1136" i="3"/>
  <c r="I1137" i="3"/>
  <c r="AE1137" i="3"/>
  <c r="I1138" i="3"/>
  <c r="AE1138" i="3"/>
  <c r="I1139" i="3"/>
  <c r="AE1139" i="3"/>
  <c r="I1140" i="3"/>
  <c r="AE1140" i="3"/>
  <c r="I1141" i="3"/>
  <c r="AE1141" i="3"/>
  <c r="I1142" i="3"/>
  <c r="AE1142" i="3"/>
  <c r="I1143" i="3"/>
  <c r="AE1143" i="3"/>
  <c r="I1144" i="3"/>
  <c r="AE1144" i="3"/>
  <c r="I1145" i="3"/>
  <c r="AE1145" i="3"/>
  <c r="I1146" i="3"/>
  <c r="AE1146" i="3"/>
  <c r="I1147" i="3"/>
  <c r="AE1147" i="3"/>
  <c r="I1148" i="3"/>
  <c r="AE1148" i="3"/>
  <c r="I1149" i="3"/>
  <c r="AE1149" i="3"/>
  <c r="I1150" i="3"/>
  <c r="AE1150" i="3"/>
  <c r="I1151" i="3"/>
  <c r="AE1151" i="3"/>
  <c r="I1152" i="3"/>
  <c r="AE1152" i="3"/>
  <c r="I1153" i="3"/>
  <c r="AE1153" i="3"/>
  <c r="I1154" i="3"/>
  <c r="AE1154" i="3"/>
  <c r="I1155" i="3"/>
  <c r="AE1155" i="3"/>
  <c r="I1156" i="3"/>
  <c r="AE1156" i="3"/>
  <c r="I1157" i="3"/>
  <c r="AE1157" i="3"/>
  <c r="I1158" i="3"/>
  <c r="AE1158" i="3"/>
  <c r="I1159" i="3"/>
  <c r="AE1159" i="3"/>
  <c r="I1160" i="3"/>
  <c r="AE1160" i="3"/>
  <c r="I1161" i="3"/>
  <c r="AE1161" i="3"/>
  <c r="I1162" i="3"/>
  <c r="AE1162" i="3"/>
  <c r="I1163" i="3"/>
  <c r="AE1163" i="3"/>
  <c r="I1164" i="3"/>
  <c r="AE1164" i="3"/>
  <c r="I1165" i="3"/>
  <c r="AE1165" i="3"/>
  <c r="I1166" i="3"/>
  <c r="AE1166" i="3"/>
  <c r="I1167" i="3"/>
  <c r="AE1167" i="3"/>
  <c r="I1168" i="3"/>
  <c r="AE1168" i="3"/>
  <c r="I1169" i="3"/>
  <c r="AE1169" i="3"/>
  <c r="I1170" i="3"/>
  <c r="AE1170" i="3"/>
  <c r="I1171" i="3"/>
  <c r="AE1171" i="3"/>
  <c r="I1172" i="3"/>
  <c r="AE1172" i="3"/>
  <c r="I1173" i="3"/>
  <c r="AE1173" i="3"/>
  <c r="I1174" i="3"/>
  <c r="AE1174" i="3"/>
  <c r="I1175" i="3"/>
  <c r="AE1175" i="3"/>
  <c r="I1176" i="3"/>
  <c r="AE1176" i="3"/>
  <c r="I1177" i="3"/>
  <c r="AE1177" i="3"/>
  <c r="I1178" i="3"/>
  <c r="AE1178" i="3"/>
  <c r="I1179" i="3"/>
  <c r="AE1179" i="3"/>
  <c r="I1180" i="3"/>
  <c r="AE1180" i="3"/>
  <c r="I1181" i="3"/>
  <c r="AE1181" i="3"/>
  <c r="I1182" i="3"/>
  <c r="AE1182" i="3"/>
  <c r="I1183" i="3"/>
  <c r="AE1183" i="3"/>
  <c r="I1184" i="3"/>
  <c r="AE1184" i="3"/>
  <c r="I1185" i="3"/>
  <c r="AE1185" i="3"/>
  <c r="I1186" i="3"/>
  <c r="AE1186" i="3"/>
  <c r="I1187" i="3"/>
  <c r="AE1187" i="3"/>
  <c r="I1188" i="3"/>
  <c r="AE1188" i="3"/>
  <c r="I1189" i="3"/>
  <c r="AE1189" i="3"/>
  <c r="I1190" i="3"/>
  <c r="AE1190" i="3"/>
  <c r="I1191" i="3"/>
  <c r="AE1191" i="3"/>
  <c r="I1192" i="3"/>
  <c r="AE1192" i="3"/>
  <c r="I1193" i="3"/>
  <c r="AE1193" i="3"/>
  <c r="I1194" i="3"/>
  <c r="AE1194" i="3"/>
  <c r="I1195" i="3"/>
  <c r="AE1195" i="3"/>
  <c r="I1196" i="3"/>
  <c r="AE1196" i="3"/>
  <c r="I1197" i="3"/>
  <c r="AE1197" i="3"/>
  <c r="I1198" i="3"/>
  <c r="AE1198" i="3"/>
  <c r="I1199" i="3"/>
  <c r="AE1199" i="3"/>
  <c r="I1200" i="3"/>
  <c r="AE1200" i="3"/>
  <c r="I1201" i="3"/>
  <c r="AE1201" i="3"/>
  <c r="I1202" i="3"/>
  <c r="AE1202" i="3"/>
  <c r="I1203" i="3"/>
  <c r="AE1203" i="3"/>
  <c r="I1204" i="3"/>
  <c r="AE1204" i="3"/>
  <c r="I1205" i="3"/>
  <c r="AE1205" i="3"/>
  <c r="I1206" i="3"/>
  <c r="AE1206" i="3"/>
  <c r="I1207" i="3"/>
  <c r="AE1207" i="3"/>
  <c r="I1208" i="3"/>
  <c r="AE1208" i="3"/>
  <c r="I1209" i="3"/>
  <c r="AE1209" i="3"/>
  <c r="I1210" i="3"/>
  <c r="AE1210" i="3"/>
  <c r="I1211" i="3"/>
  <c r="AE1211" i="3"/>
  <c r="I1212" i="3"/>
  <c r="AE1212" i="3"/>
  <c r="I1213" i="3"/>
  <c r="AE1213" i="3"/>
  <c r="I1214" i="3"/>
  <c r="AE1214" i="3"/>
  <c r="I1215" i="3"/>
  <c r="AE1215" i="3"/>
  <c r="I1216" i="3"/>
  <c r="AE1216" i="3"/>
  <c r="I1217" i="3"/>
  <c r="AE1217" i="3"/>
  <c r="I1218" i="3"/>
  <c r="AE1218" i="3"/>
  <c r="I1219" i="3"/>
  <c r="AE1219" i="3"/>
  <c r="I1220" i="3"/>
  <c r="AE1220" i="3"/>
  <c r="I1221" i="3"/>
  <c r="AE1221" i="3"/>
  <c r="I1222" i="3"/>
  <c r="AE1222" i="3"/>
  <c r="I1223" i="3"/>
  <c r="AE1223" i="3"/>
  <c r="I1224" i="3"/>
  <c r="AE1224" i="3"/>
  <c r="I1225" i="3"/>
  <c r="AE1225" i="3"/>
  <c r="I1226" i="3"/>
  <c r="AE1226" i="3"/>
  <c r="I1227" i="3"/>
  <c r="AE1227" i="3"/>
  <c r="I1228" i="3"/>
  <c r="AE1228" i="3"/>
  <c r="I1229" i="3"/>
  <c r="AE1229" i="3"/>
  <c r="I1230" i="3"/>
  <c r="AE1230" i="3"/>
  <c r="I1231" i="3"/>
  <c r="AE1231" i="3"/>
  <c r="I1232" i="3"/>
  <c r="AE1232" i="3"/>
  <c r="I1233" i="3"/>
  <c r="AE1233" i="3"/>
  <c r="I1234" i="3"/>
  <c r="AE1234" i="3"/>
  <c r="I1235" i="3"/>
  <c r="AE1235" i="3"/>
  <c r="I1236" i="3"/>
  <c r="AE1236" i="3"/>
  <c r="I1237" i="3"/>
  <c r="AE1237" i="3"/>
  <c r="I1238" i="3"/>
  <c r="AE1238" i="3"/>
  <c r="I1239" i="3"/>
  <c r="AE1239" i="3"/>
  <c r="I1240" i="3"/>
  <c r="AE1240" i="3"/>
  <c r="I1241" i="3"/>
  <c r="AE1241" i="3"/>
  <c r="I1242" i="3"/>
  <c r="AE1242" i="3"/>
  <c r="I1243" i="3"/>
  <c r="AE1243" i="3"/>
  <c r="I1244" i="3"/>
  <c r="AE1244" i="3"/>
  <c r="I1245" i="3"/>
  <c r="AE1245" i="3"/>
  <c r="I1246" i="3"/>
  <c r="AE1246" i="3"/>
  <c r="I1247" i="3"/>
  <c r="AE1247" i="3"/>
  <c r="I1248" i="3"/>
  <c r="AE1248" i="3"/>
  <c r="I1249" i="3"/>
  <c r="AE1249" i="3"/>
  <c r="I1250" i="3"/>
  <c r="AE1250" i="3"/>
  <c r="I1251" i="3"/>
  <c r="AE1251" i="3"/>
  <c r="I1252" i="3"/>
  <c r="AE1252" i="3"/>
  <c r="I1253" i="3"/>
  <c r="AE1253" i="3"/>
  <c r="I1254" i="3"/>
  <c r="AE1254" i="3"/>
  <c r="I1255" i="3"/>
  <c r="AE1255" i="3"/>
  <c r="I1256" i="3"/>
  <c r="AE1256" i="3"/>
  <c r="I1257" i="3"/>
  <c r="AE1257" i="3"/>
  <c r="I1258" i="3"/>
  <c r="AE1258" i="3"/>
  <c r="I1259" i="3"/>
  <c r="AE1259" i="3"/>
  <c r="I1260" i="3"/>
  <c r="AE1260" i="3"/>
  <c r="I1261" i="3"/>
  <c r="AE1261" i="3"/>
  <c r="I1262" i="3"/>
  <c r="AE1262" i="3"/>
  <c r="I1263" i="3"/>
  <c r="AE1263" i="3"/>
  <c r="I1264" i="3"/>
  <c r="AE1264" i="3"/>
  <c r="I1265" i="3"/>
  <c r="AE1265" i="3"/>
  <c r="I1266" i="3"/>
  <c r="AE1266" i="3"/>
  <c r="I1267" i="3"/>
  <c r="AE1267" i="3"/>
  <c r="I1268" i="3"/>
  <c r="AE1268" i="3"/>
  <c r="I1269" i="3"/>
  <c r="AE1269" i="3"/>
  <c r="I1270" i="3"/>
  <c r="AE1270" i="3"/>
  <c r="I1271" i="3"/>
  <c r="AE1271" i="3"/>
  <c r="I1272" i="3"/>
  <c r="AE1272" i="3"/>
  <c r="I1273" i="3"/>
  <c r="AE1273" i="3"/>
  <c r="I1274" i="3"/>
  <c r="AE1274" i="3"/>
  <c r="I1275" i="3"/>
  <c r="AE1275" i="3"/>
  <c r="I1276" i="3"/>
  <c r="AE1276" i="3"/>
  <c r="I1277" i="3"/>
  <c r="AE1277" i="3"/>
  <c r="I1278" i="3"/>
  <c r="AE1278" i="3"/>
  <c r="I1279" i="3"/>
  <c r="AE1279" i="3"/>
  <c r="I1280" i="3"/>
  <c r="AE1280" i="3"/>
  <c r="I1281" i="3"/>
  <c r="AE1281" i="3"/>
  <c r="I1282" i="3"/>
  <c r="AE1282" i="3"/>
  <c r="I1283" i="3"/>
  <c r="AE1283" i="3"/>
  <c r="I1284" i="3"/>
  <c r="AE1284" i="3"/>
  <c r="I1285" i="3"/>
  <c r="AE1285" i="3"/>
  <c r="I1286" i="3"/>
  <c r="AE1286" i="3"/>
  <c r="I1287" i="3"/>
  <c r="AE1287" i="3"/>
  <c r="I1288" i="3"/>
  <c r="AE1288" i="3"/>
  <c r="I1289" i="3"/>
  <c r="AE1289" i="3"/>
  <c r="I1290" i="3"/>
  <c r="AE1290" i="3"/>
  <c r="I1291" i="3"/>
  <c r="AE1291" i="3"/>
  <c r="I1292" i="3"/>
  <c r="AE1292" i="3"/>
  <c r="I1293" i="3"/>
  <c r="AE1293" i="3"/>
  <c r="I1294" i="3"/>
  <c r="AE1294" i="3"/>
  <c r="I1295" i="3"/>
  <c r="AE1295" i="3"/>
  <c r="I1296" i="3"/>
  <c r="AE1296" i="3"/>
  <c r="I1297" i="3"/>
  <c r="AE1297" i="3"/>
  <c r="I1298" i="3"/>
  <c r="AE1298" i="3"/>
  <c r="I1299" i="3"/>
  <c r="AE1299" i="3"/>
  <c r="I1300" i="3"/>
  <c r="AE1300" i="3"/>
  <c r="I1301" i="3"/>
  <c r="AE1301" i="3"/>
  <c r="I1302" i="3"/>
  <c r="AE1302" i="3"/>
  <c r="I1303" i="3"/>
  <c r="AE1303" i="3"/>
  <c r="I1304" i="3"/>
  <c r="AE1304" i="3"/>
  <c r="I1305" i="3"/>
  <c r="AE1305" i="3"/>
  <c r="I1306" i="3"/>
  <c r="AE1306" i="3"/>
  <c r="I1307" i="3"/>
  <c r="AE1307" i="3"/>
  <c r="I1308" i="3"/>
  <c r="AE1308" i="3"/>
  <c r="I1309" i="3"/>
  <c r="AE1309" i="3"/>
  <c r="I1310" i="3"/>
  <c r="AE1310" i="3"/>
  <c r="I1311" i="3"/>
  <c r="AE1311" i="3"/>
  <c r="I1312" i="3"/>
  <c r="AE1312" i="3"/>
  <c r="I1313" i="3"/>
  <c r="AE1313" i="3"/>
  <c r="I1314" i="3"/>
  <c r="AE1314" i="3"/>
  <c r="I1315" i="3"/>
  <c r="AE1315" i="3"/>
  <c r="I1316" i="3"/>
  <c r="AE1316" i="3"/>
  <c r="I1317" i="3"/>
  <c r="AE1317" i="3"/>
  <c r="I1318" i="3"/>
  <c r="AE1318" i="3"/>
  <c r="I1319" i="3"/>
  <c r="AE1319" i="3"/>
  <c r="I1320" i="3"/>
  <c r="AE1320" i="3"/>
  <c r="I1321" i="3"/>
  <c r="AE1321" i="3"/>
  <c r="I1322" i="3"/>
  <c r="AE1322" i="3"/>
  <c r="I1323" i="3"/>
  <c r="AE1323" i="3"/>
  <c r="I1324" i="3"/>
  <c r="AE1324" i="3"/>
  <c r="I1325" i="3"/>
  <c r="AE1325" i="3"/>
  <c r="I1326" i="3"/>
  <c r="AE1326" i="3"/>
  <c r="I1327" i="3"/>
  <c r="AE1327" i="3"/>
  <c r="I1328" i="3"/>
  <c r="AE1328" i="3"/>
  <c r="I1329" i="3"/>
  <c r="AE1329" i="3"/>
  <c r="I1330" i="3"/>
  <c r="AE1330" i="3"/>
  <c r="I1331" i="3"/>
  <c r="AE1331" i="3"/>
  <c r="I1332" i="3"/>
  <c r="AE1332" i="3"/>
  <c r="I1333" i="3"/>
  <c r="AE1333" i="3"/>
  <c r="I1334" i="3"/>
  <c r="AE1334" i="3"/>
  <c r="I1335" i="3"/>
  <c r="AE1335" i="3"/>
  <c r="I1336" i="3"/>
  <c r="AE1336" i="3"/>
  <c r="I1337" i="3"/>
  <c r="AE1337" i="3"/>
  <c r="I1338" i="3"/>
  <c r="AE1338" i="3"/>
  <c r="I1339" i="3"/>
  <c r="AE1339" i="3"/>
  <c r="I1340" i="3"/>
  <c r="AE1340" i="3"/>
  <c r="I1341" i="3"/>
  <c r="AE1341" i="3"/>
  <c r="I1342" i="3"/>
  <c r="AE1342" i="3"/>
  <c r="I1343" i="3"/>
  <c r="AE1343" i="3"/>
  <c r="I1344" i="3"/>
  <c r="AE1344" i="3"/>
  <c r="I1345" i="3"/>
  <c r="AE1345" i="3"/>
  <c r="I1346" i="3"/>
  <c r="AE1346" i="3"/>
  <c r="I1347" i="3"/>
  <c r="AE1347" i="3"/>
  <c r="I1348" i="3"/>
  <c r="AE1348" i="3"/>
  <c r="I1349" i="3"/>
  <c r="AE1349" i="3"/>
  <c r="I1350" i="3"/>
  <c r="AE1350" i="3"/>
  <c r="I1351" i="3"/>
  <c r="AE1351" i="3"/>
  <c r="I1352" i="3"/>
  <c r="AE1352" i="3"/>
  <c r="I1353" i="3"/>
  <c r="AE1353" i="3"/>
  <c r="I1354" i="3"/>
  <c r="AE1354" i="3"/>
  <c r="I1355" i="3"/>
  <c r="AE1355" i="3"/>
  <c r="I1356" i="3"/>
  <c r="AE1356" i="3"/>
  <c r="I1357" i="3"/>
  <c r="AE1357" i="3"/>
  <c r="I1358" i="3"/>
  <c r="AE1358" i="3"/>
  <c r="I1359" i="3"/>
  <c r="AE1359" i="3"/>
  <c r="I1360" i="3"/>
  <c r="AE1360" i="3"/>
  <c r="I1361" i="3"/>
  <c r="AE1361" i="3"/>
  <c r="I1362" i="3"/>
  <c r="AE1362" i="3"/>
  <c r="I1363" i="3"/>
  <c r="AE1363" i="3"/>
  <c r="I1364" i="3"/>
  <c r="AE1364" i="3"/>
  <c r="I1365" i="3"/>
  <c r="AE1365" i="3"/>
  <c r="I1366" i="3"/>
  <c r="AE1366" i="3"/>
  <c r="I1367" i="3"/>
  <c r="AE1367" i="3"/>
  <c r="I1368" i="3"/>
  <c r="AE1368" i="3"/>
  <c r="I1369" i="3"/>
  <c r="AE1369" i="3"/>
  <c r="I1370" i="3"/>
  <c r="AE1370" i="3"/>
  <c r="I1371" i="3"/>
  <c r="AE1371" i="3"/>
  <c r="I1372" i="3"/>
  <c r="AE1372" i="3"/>
  <c r="I1373" i="3"/>
  <c r="AE1373" i="3"/>
  <c r="I1374" i="3"/>
  <c r="AE1374" i="3"/>
  <c r="I1375" i="3"/>
  <c r="AE1375" i="3"/>
  <c r="I1376" i="3"/>
  <c r="AE1376" i="3"/>
  <c r="I1377" i="3"/>
  <c r="AE1377" i="3"/>
  <c r="I1378" i="3"/>
  <c r="AE1378" i="3"/>
  <c r="I1379" i="3"/>
  <c r="AE1379" i="3"/>
  <c r="I1380" i="3"/>
  <c r="AE1380" i="3"/>
  <c r="I1381" i="3"/>
  <c r="AE1381" i="3"/>
  <c r="I1382" i="3"/>
  <c r="AE1382" i="3"/>
  <c r="I1383" i="3"/>
  <c r="AE1383" i="3"/>
  <c r="I1384" i="3"/>
  <c r="AE1384" i="3"/>
  <c r="I1385" i="3"/>
  <c r="AE1385" i="3"/>
  <c r="I1386" i="3"/>
  <c r="AE1386" i="3"/>
  <c r="I1387" i="3"/>
  <c r="AE1387" i="3"/>
  <c r="I1388" i="3"/>
  <c r="AE1388" i="3"/>
  <c r="I1389" i="3"/>
  <c r="AE1389" i="3"/>
  <c r="I1390" i="3"/>
  <c r="AE1390" i="3"/>
  <c r="I1391" i="3"/>
  <c r="AE1391" i="3"/>
  <c r="I1392" i="3"/>
  <c r="AE1392" i="3"/>
  <c r="I1393" i="3"/>
  <c r="AE1393" i="3"/>
  <c r="I1394" i="3"/>
  <c r="AE1394" i="3"/>
  <c r="I1395" i="3"/>
  <c r="AE1395" i="3"/>
  <c r="I1396" i="3"/>
  <c r="AE1396" i="3"/>
  <c r="I1397" i="3"/>
  <c r="AE1397" i="3"/>
  <c r="I1398" i="3"/>
  <c r="AE1398" i="3"/>
  <c r="I1399" i="3"/>
  <c r="AE1399" i="3"/>
  <c r="I1400" i="3"/>
  <c r="AE1400" i="3"/>
  <c r="I1401" i="3"/>
  <c r="AE1401" i="3"/>
  <c r="I1402" i="3"/>
  <c r="AE1402" i="3"/>
  <c r="I1403" i="3"/>
  <c r="AE1403" i="3"/>
  <c r="I1404" i="3"/>
  <c r="AE1404" i="3"/>
  <c r="I1405" i="3"/>
  <c r="AE1405" i="3"/>
  <c r="I1406" i="3"/>
  <c r="AE1406" i="3"/>
  <c r="I1407" i="3"/>
  <c r="AE1407" i="3"/>
  <c r="I1408" i="3"/>
  <c r="AE1408" i="3"/>
  <c r="I1409" i="3"/>
  <c r="AE1409" i="3"/>
  <c r="I1410" i="3"/>
  <c r="AE1410" i="3"/>
  <c r="I1411" i="3"/>
  <c r="AE1411" i="3"/>
  <c r="I1412" i="3"/>
  <c r="AE1412" i="3"/>
  <c r="I1413" i="3"/>
  <c r="AE1413" i="3"/>
  <c r="I1414" i="3"/>
  <c r="AE1414" i="3"/>
  <c r="I1415" i="3"/>
  <c r="AE1415" i="3"/>
  <c r="I1416" i="3"/>
  <c r="AE1416" i="3"/>
  <c r="I1417" i="3"/>
  <c r="AE1417" i="3"/>
  <c r="I1418" i="3"/>
  <c r="AE1418" i="3"/>
  <c r="I1419" i="3"/>
  <c r="AE1419" i="3"/>
  <c r="I1420" i="3"/>
  <c r="AE1420" i="3"/>
  <c r="I1421" i="3"/>
  <c r="AE1421" i="3"/>
  <c r="I1422" i="3"/>
  <c r="AE1422" i="3"/>
  <c r="I1423" i="3"/>
  <c r="AE1423" i="3"/>
  <c r="I1424" i="3"/>
  <c r="AE1424" i="3"/>
  <c r="I1425" i="3"/>
  <c r="AE1425" i="3"/>
  <c r="I1426" i="3"/>
  <c r="AE1426" i="3"/>
  <c r="I1427" i="3"/>
  <c r="AE1427" i="3"/>
  <c r="I1428" i="3"/>
  <c r="AE1428" i="3"/>
  <c r="I1429" i="3"/>
  <c r="AE1429" i="3"/>
  <c r="I1430" i="3"/>
  <c r="AE1430" i="3"/>
  <c r="I1431" i="3"/>
  <c r="AE1431" i="3"/>
  <c r="I1432" i="3"/>
  <c r="AE1432" i="3"/>
  <c r="I1433" i="3"/>
  <c r="AE1433" i="3"/>
  <c r="I1434" i="3"/>
  <c r="AE1434" i="3"/>
  <c r="I1435" i="3"/>
  <c r="AE1435" i="3"/>
  <c r="I1436" i="3"/>
  <c r="AE1436" i="3"/>
  <c r="I1437" i="3"/>
  <c r="AE1437" i="3"/>
  <c r="I1438" i="3"/>
  <c r="AE1438" i="3"/>
  <c r="I1439" i="3"/>
  <c r="AE1439" i="3"/>
  <c r="I1440" i="3"/>
  <c r="AE1440" i="3"/>
  <c r="I1441" i="3"/>
  <c r="AE1441" i="3"/>
  <c r="I1442" i="3"/>
  <c r="AE1442" i="3"/>
  <c r="I1443" i="3"/>
  <c r="AE1443" i="3"/>
  <c r="I1444" i="3"/>
  <c r="AE1444" i="3"/>
  <c r="I1445" i="3"/>
  <c r="AE1445" i="3"/>
  <c r="I1446" i="3"/>
  <c r="AE1446" i="3"/>
  <c r="I1447" i="3"/>
  <c r="AE1447" i="3"/>
  <c r="I1448" i="3"/>
  <c r="AE1448" i="3"/>
  <c r="I1449" i="3"/>
  <c r="AE1449" i="3"/>
  <c r="I1450" i="3"/>
  <c r="AE1450" i="3"/>
  <c r="I1451" i="3"/>
  <c r="AE1451" i="3"/>
  <c r="I1452" i="3"/>
  <c r="AE1452" i="3"/>
  <c r="I1453" i="3"/>
  <c r="AE1453" i="3"/>
  <c r="I1454" i="3"/>
  <c r="AE1454" i="3"/>
  <c r="I1455" i="3"/>
  <c r="AE1455" i="3"/>
  <c r="I1456" i="3"/>
  <c r="AE1456" i="3"/>
  <c r="I1457" i="3"/>
  <c r="AE1457" i="3"/>
  <c r="I1458" i="3"/>
  <c r="AE1458" i="3"/>
  <c r="I1459" i="3"/>
  <c r="AE1459" i="3"/>
  <c r="I1460" i="3"/>
  <c r="AE1460" i="3"/>
  <c r="I1461" i="3"/>
  <c r="AE1461" i="3"/>
  <c r="I1462" i="3"/>
  <c r="AE1462" i="3"/>
  <c r="I1463" i="3"/>
  <c r="AE1463" i="3"/>
  <c r="I1464" i="3"/>
  <c r="AE1464" i="3"/>
  <c r="I1465" i="3"/>
  <c r="AE1465" i="3"/>
  <c r="I1466" i="3"/>
  <c r="AE1466" i="3"/>
  <c r="I1467" i="3"/>
  <c r="AE1467" i="3"/>
  <c r="I1468" i="3"/>
  <c r="AE1468" i="3"/>
  <c r="I1469" i="3"/>
  <c r="AE1469" i="3"/>
  <c r="I1470" i="3"/>
  <c r="AE1470" i="3"/>
  <c r="I1471" i="3"/>
  <c r="AE1471" i="3"/>
  <c r="I1472" i="3"/>
  <c r="AE1472" i="3"/>
  <c r="I1473" i="3"/>
  <c r="AE1473" i="3"/>
  <c r="I1474" i="3"/>
  <c r="AE1474" i="3"/>
  <c r="I1475" i="3"/>
  <c r="AE1475" i="3"/>
  <c r="I1476" i="3"/>
  <c r="AE1476" i="3"/>
  <c r="I1477" i="3"/>
  <c r="AE1477" i="3"/>
  <c r="I1478" i="3"/>
  <c r="AE1478" i="3"/>
  <c r="I1479" i="3"/>
  <c r="AE1479" i="3"/>
  <c r="I1480" i="3"/>
  <c r="AE1480" i="3"/>
  <c r="I1481" i="3"/>
  <c r="AE1481" i="3"/>
  <c r="I1482" i="3"/>
  <c r="AE1482" i="3"/>
  <c r="I1483" i="3"/>
  <c r="AE1483" i="3"/>
  <c r="I1484" i="3"/>
  <c r="AE1484" i="3"/>
  <c r="I1485" i="3"/>
  <c r="AE1485" i="3"/>
  <c r="I1486" i="3"/>
  <c r="AE1486" i="3"/>
  <c r="I1487" i="3"/>
  <c r="AE1487" i="3"/>
  <c r="I1488" i="3"/>
  <c r="AE1488" i="3"/>
  <c r="I1489" i="3"/>
  <c r="AE1489" i="3"/>
  <c r="I1490" i="3"/>
  <c r="AE1490" i="3"/>
  <c r="I1491" i="3"/>
  <c r="AE1491" i="3"/>
  <c r="I1492" i="3"/>
  <c r="AE1492" i="3"/>
  <c r="I1493" i="3"/>
  <c r="AE1493" i="3"/>
  <c r="I1494" i="3"/>
  <c r="AE1494" i="3"/>
  <c r="I1495" i="3"/>
  <c r="AE1495" i="3"/>
  <c r="I1496" i="3"/>
  <c r="AE1496" i="3"/>
  <c r="I1497" i="3"/>
  <c r="AE1497" i="3"/>
  <c r="I1498" i="3"/>
  <c r="AE1498" i="3"/>
  <c r="I1499" i="3"/>
  <c r="AE1499" i="3"/>
  <c r="I1500" i="3"/>
  <c r="AE1500" i="3"/>
  <c r="I1501" i="3"/>
  <c r="AE1501" i="3"/>
  <c r="I1502" i="3"/>
  <c r="AE1502" i="3"/>
  <c r="I1503" i="3"/>
  <c r="AE1503" i="3"/>
  <c r="I1504" i="3"/>
  <c r="AE1504" i="3"/>
  <c r="I1505" i="3"/>
  <c r="AE1505" i="3"/>
  <c r="I1506" i="3"/>
  <c r="AE1506" i="3"/>
  <c r="I1507" i="3"/>
  <c r="AE1507" i="3"/>
  <c r="I1508" i="3"/>
  <c r="AE1508" i="3"/>
  <c r="I1509" i="3"/>
  <c r="AE1509" i="3"/>
  <c r="I1510" i="3"/>
  <c r="AE1510" i="3"/>
  <c r="I1511" i="3"/>
  <c r="AE1511" i="3"/>
  <c r="I1512" i="3"/>
  <c r="AE1512" i="3"/>
  <c r="I1513" i="3"/>
  <c r="AE1513" i="3"/>
  <c r="I1514" i="3"/>
  <c r="AE1514" i="3"/>
  <c r="I1515" i="3"/>
  <c r="AE1515" i="3"/>
  <c r="I1516" i="3"/>
  <c r="AE1516" i="3"/>
  <c r="I1517" i="3"/>
  <c r="AE1517" i="3"/>
  <c r="I1518" i="3"/>
  <c r="AE1518" i="3"/>
  <c r="I1519" i="3"/>
  <c r="AE1519" i="3"/>
  <c r="I1520" i="3"/>
  <c r="AE1520" i="3"/>
  <c r="I1521" i="3"/>
  <c r="AE1521" i="3"/>
  <c r="I1522" i="3"/>
  <c r="AE1522" i="3"/>
  <c r="I1523" i="3"/>
  <c r="AE1523" i="3"/>
  <c r="I1524" i="3"/>
  <c r="AE1524" i="3"/>
  <c r="I1525" i="3"/>
  <c r="AE1525" i="3"/>
  <c r="I1526" i="3"/>
  <c r="AE1526" i="3"/>
  <c r="I1527" i="3"/>
  <c r="AE1527" i="3"/>
  <c r="I1528" i="3"/>
  <c r="AE1528" i="3"/>
  <c r="I1529" i="3"/>
  <c r="AE1529" i="3"/>
  <c r="I1530" i="3"/>
  <c r="AE1530" i="3"/>
  <c r="I1531" i="3"/>
  <c r="AE1531" i="3"/>
  <c r="I1532" i="3"/>
  <c r="AE1532" i="3"/>
  <c r="I1533" i="3"/>
  <c r="AE1533" i="3"/>
  <c r="I1534" i="3"/>
  <c r="AE1534" i="3"/>
  <c r="I1535" i="3"/>
  <c r="AE1535" i="3"/>
  <c r="I1536" i="3"/>
  <c r="AE1536" i="3"/>
  <c r="I1537" i="3"/>
  <c r="AE1537" i="3"/>
  <c r="I1538" i="3"/>
  <c r="AE1538" i="3"/>
  <c r="I1539" i="3"/>
  <c r="AE1539" i="3"/>
  <c r="I1540" i="3"/>
  <c r="AE1540" i="3"/>
  <c r="I1541" i="3"/>
  <c r="AE1541" i="3"/>
  <c r="I1542" i="3"/>
  <c r="AE1542" i="3"/>
  <c r="I1543" i="3"/>
  <c r="AE1543" i="3"/>
  <c r="I1544" i="3"/>
  <c r="AE1544" i="3"/>
  <c r="I1545" i="3"/>
  <c r="AE1545" i="3"/>
  <c r="I1546" i="3"/>
  <c r="AE1546" i="3"/>
  <c r="I1547" i="3"/>
  <c r="AE1547" i="3"/>
  <c r="I1548" i="3"/>
  <c r="AE1548" i="3"/>
  <c r="I1549" i="3"/>
  <c r="AE1549" i="3"/>
  <c r="I1550" i="3"/>
  <c r="AE1550" i="3"/>
  <c r="I1551" i="3"/>
  <c r="AE1551" i="3"/>
  <c r="I1552" i="3"/>
  <c r="AE1552" i="3"/>
  <c r="I1553" i="3"/>
  <c r="AE1553" i="3"/>
  <c r="I1554" i="3"/>
  <c r="AE1554" i="3"/>
  <c r="I1555" i="3"/>
  <c r="AE1555" i="3"/>
  <c r="I1556" i="3"/>
  <c r="AE1556" i="3"/>
  <c r="I1557" i="3"/>
  <c r="AE1557" i="3"/>
  <c r="I1558" i="3"/>
  <c r="AE1558" i="3"/>
  <c r="I1559" i="3"/>
  <c r="AE1559" i="3"/>
  <c r="I1560" i="3"/>
  <c r="AE1560" i="3"/>
  <c r="I1561" i="3"/>
  <c r="AE1561" i="3"/>
  <c r="I1562" i="3"/>
  <c r="AE1562" i="3"/>
  <c r="I1563" i="3"/>
  <c r="AE1563" i="3"/>
  <c r="I1564" i="3"/>
  <c r="AE1564" i="3"/>
  <c r="I1565" i="3"/>
  <c r="AE1565" i="3"/>
  <c r="I1566" i="3"/>
  <c r="AE1566" i="3"/>
  <c r="I1567" i="3"/>
  <c r="AE1567" i="3"/>
  <c r="I1568" i="3"/>
  <c r="AE1568" i="3"/>
  <c r="I1569" i="3"/>
  <c r="AE1569" i="3"/>
  <c r="I1570" i="3"/>
  <c r="AE1570" i="3"/>
  <c r="I1571" i="3"/>
  <c r="AE1571" i="3"/>
  <c r="I1572" i="3"/>
  <c r="AE1572" i="3"/>
  <c r="I1573" i="3"/>
  <c r="AE1573" i="3"/>
  <c r="I1574" i="3"/>
  <c r="AE1574" i="3"/>
  <c r="I1575" i="3"/>
  <c r="AE1575" i="3"/>
  <c r="I1576" i="3"/>
  <c r="AE1576" i="3"/>
  <c r="I1577" i="3"/>
  <c r="AE1577" i="3"/>
  <c r="I1578" i="3"/>
  <c r="AE1578" i="3"/>
  <c r="I1579" i="3"/>
  <c r="AE1579" i="3"/>
  <c r="I1580" i="3"/>
  <c r="AE1580" i="3"/>
  <c r="I1581" i="3"/>
  <c r="AE1581" i="3"/>
  <c r="I1582" i="3"/>
  <c r="AE1582" i="3"/>
  <c r="I1583" i="3"/>
  <c r="AE1583" i="3"/>
  <c r="I1584" i="3"/>
  <c r="AE1584" i="3"/>
  <c r="I1585" i="3"/>
  <c r="AE1585" i="3"/>
  <c r="I1586" i="3"/>
  <c r="AE1586" i="3"/>
  <c r="I1587" i="3"/>
  <c r="AE1587" i="3"/>
  <c r="I1588" i="3"/>
  <c r="AE1588" i="3"/>
  <c r="I1589" i="3"/>
  <c r="AE1589" i="3"/>
  <c r="I1590" i="3"/>
  <c r="AE1590" i="3"/>
  <c r="I1591" i="3"/>
  <c r="AE1591" i="3"/>
  <c r="I1592" i="3"/>
  <c r="AE1592" i="3"/>
  <c r="I1593" i="3"/>
  <c r="AE1593" i="3"/>
  <c r="I1594" i="3"/>
  <c r="AE1594" i="3"/>
  <c r="I1595" i="3"/>
  <c r="AE1595" i="3"/>
  <c r="I1596" i="3"/>
  <c r="AE1596" i="3"/>
  <c r="I1597" i="3"/>
  <c r="AE1597" i="3"/>
  <c r="I1598" i="3"/>
  <c r="AE1598" i="3"/>
  <c r="I1599" i="3"/>
  <c r="AE1599" i="3"/>
  <c r="I1600" i="3"/>
  <c r="AE1600" i="3"/>
  <c r="I1601" i="3"/>
  <c r="AE1601" i="3"/>
  <c r="I1602" i="3"/>
  <c r="AE1602" i="3"/>
  <c r="I1603" i="3"/>
  <c r="AE1603" i="3"/>
  <c r="I1604" i="3"/>
  <c r="AE1604" i="3"/>
  <c r="I1605" i="3"/>
  <c r="AE1605" i="3"/>
  <c r="I1606" i="3"/>
  <c r="AE1606" i="3"/>
  <c r="I1607" i="3"/>
  <c r="AE1607" i="3"/>
  <c r="I1608" i="3"/>
  <c r="AE1608" i="3"/>
  <c r="I1609" i="3"/>
  <c r="AE1609" i="3"/>
  <c r="I1610" i="3"/>
  <c r="AE1610" i="3"/>
  <c r="I1611" i="3"/>
  <c r="AE1611" i="3"/>
  <c r="I1612" i="3"/>
  <c r="AE1612" i="3"/>
  <c r="I1613" i="3"/>
  <c r="AE1613" i="3"/>
  <c r="I1614" i="3"/>
  <c r="AE1614" i="3"/>
  <c r="I1615" i="3"/>
  <c r="AE1615" i="3"/>
  <c r="I1616" i="3"/>
  <c r="AE1616" i="3"/>
  <c r="I1617" i="3"/>
  <c r="AE1617" i="3"/>
  <c r="I1618" i="3"/>
  <c r="AE1618" i="3"/>
  <c r="I1619" i="3"/>
  <c r="AE1619" i="3"/>
  <c r="I1620" i="3"/>
  <c r="AE1620" i="3"/>
  <c r="I1621" i="3"/>
  <c r="AE1621" i="3"/>
  <c r="I1622" i="3"/>
  <c r="AE1622" i="3"/>
  <c r="I1623" i="3"/>
  <c r="AE1623" i="3"/>
  <c r="I1624" i="3"/>
  <c r="AE1624" i="3"/>
  <c r="I1625" i="3"/>
  <c r="AE1625" i="3"/>
  <c r="I1626" i="3"/>
  <c r="AE1626" i="3"/>
  <c r="I1627" i="3"/>
  <c r="AE1627" i="3"/>
  <c r="I1628" i="3"/>
  <c r="AE1628" i="3"/>
  <c r="I1629" i="3"/>
  <c r="AE1629" i="3"/>
  <c r="I1630" i="3"/>
  <c r="AE1630" i="3"/>
  <c r="I1631" i="3"/>
  <c r="AE1631" i="3"/>
  <c r="I1632" i="3"/>
  <c r="AE1632" i="3"/>
  <c r="I1633" i="3"/>
  <c r="AE1633" i="3"/>
  <c r="I1634" i="3"/>
  <c r="AE1634" i="3"/>
  <c r="I1635" i="3"/>
  <c r="AE1635" i="3"/>
  <c r="I1636" i="3"/>
  <c r="AE1636" i="3"/>
  <c r="I1637" i="3"/>
  <c r="AE1637" i="3"/>
  <c r="I1638" i="3"/>
  <c r="AE1638" i="3"/>
  <c r="I1639" i="3"/>
  <c r="AE1639" i="3"/>
  <c r="I1640" i="3"/>
  <c r="AE1640" i="3"/>
  <c r="I1641" i="3"/>
  <c r="AE1641" i="3"/>
  <c r="I1642" i="3"/>
  <c r="AE1642" i="3"/>
  <c r="I1643" i="3"/>
  <c r="AE1643" i="3"/>
  <c r="I1644" i="3"/>
  <c r="AE1644" i="3"/>
  <c r="I1645" i="3"/>
  <c r="AE1645" i="3"/>
  <c r="I1646" i="3"/>
  <c r="AE1646" i="3"/>
  <c r="I1647" i="3"/>
  <c r="AE1647" i="3"/>
  <c r="I1648" i="3"/>
  <c r="AE1648" i="3"/>
  <c r="I1649" i="3"/>
  <c r="AE1649" i="3"/>
  <c r="I1650" i="3"/>
  <c r="AE1650" i="3"/>
  <c r="I1651" i="3"/>
  <c r="AE1651" i="3"/>
  <c r="I1652" i="3"/>
  <c r="AE1652" i="3"/>
  <c r="I1653" i="3"/>
  <c r="AE1653" i="3"/>
  <c r="I1654" i="3"/>
  <c r="AE1654" i="3"/>
  <c r="I1655" i="3"/>
  <c r="AE1655" i="3"/>
  <c r="I1656" i="3"/>
  <c r="AE1656" i="3"/>
  <c r="I1657" i="3"/>
  <c r="AE1657" i="3"/>
  <c r="I1658" i="3"/>
  <c r="AE1658" i="3"/>
  <c r="I1659" i="3"/>
  <c r="AE1659" i="3"/>
  <c r="I1660" i="3"/>
  <c r="AE1660" i="3"/>
  <c r="I1661" i="3"/>
  <c r="AE1661" i="3"/>
  <c r="I1662" i="3"/>
  <c r="AE1662" i="3"/>
  <c r="I1663" i="3"/>
  <c r="AE1663" i="3"/>
  <c r="I1664" i="3"/>
  <c r="AE1664" i="3"/>
  <c r="I1665" i="3"/>
  <c r="AE1665" i="3"/>
  <c r="I1666" i="3"/>
  <c r="AE1666" i="3"/>
  <c r="I1667" i="3"/>
  <c r="AE1667" i="3"/>
  <c r="I1668" i="3"/>
  <c r="AE1668" i="3"/>
  <c r="I1669" i="3"/>
  <c r="AE1669" i="3"/>
  <c r="I1670" i="3"/>
  <c r="AE1670" i="3"/>
  <c r="I1671" i="3"/>
  <c r="AE1671" i="3"/>
  <c r="I1672" i="3"/>
  <c r="AE1672" i="3"/>
  <c r="I1673" i="3"/>
  <c r="AE1673" i="3"/>
  <c r="I1674" i="3"/>
  <c r="AE1674" i="3"/>
  <c r="I1675" i="3"/>
  <c r="AE1675" i="3"/>
  <c r="I1676" i="3"/>
  <c r="AE1676" i="3"/>
  <c r="I1677" i="3"/>
  <c r="AE1677" i="3"/>
  <c r="I1678" i="3"/>
  <c r="AE1678" i="3"/>
  <c r="I1679" i="3"/>
  <c r="AE1679" i="3"/>
  <c r="I1680" i="3"/>
  <c r="AE1680" i="3"/>
  <c r="I1681" i="3"/>
  <c r="AE1681" i="3"/>
  <c r="I1682" i="3"/>
  <c r="AE1682" i="3"/>
  <c r="I1683" i="3"/>
  <c r="AE1683" i="3"/>
  <c r="I1684" i="3"/>
  <c r="AE1684" i="3"/>
  <c r="I1685" i="3"/>
  <c r="AE1685" i="3"/>
  <c r="I1686" i="3"/>
  <c r="AE1686" i="3"/>
  <c r="I1687" i="3"/>
  <c r="AE1687" i="3"/>
  <c r="I1688" i="3"/>
  <c r="AE1688" i="3"/>
  <c r="I1689" i="3"/>
  <c r="AE1689" i="3"/>
  <c r="I1690" i="3"/>
  <c r="AE1690" i="3"/>
  <c r="I1691" i="3"/>
  <c r="AE1691" i="3"/>
  <c r="I1692" i="3"/>
  <c r="AE1692" i="3"/>
  <c r="I1693" i="3"/>
  <c r="AE1693" i="3"/>
  <c r="I1694" i="3"/>
  <c r="AE1694" i="3"/>
  <c r="I1695" i="3"/>
  <c r="AE1695" i="3"/>
  <c r="I1696" i="3"/>
  <c r="AE1696" i="3"/>
  <c r="I1697" i="3"/>
  <c r="AE1697" i="3"/>
  <c r="I1698" i="3"/>
  <c r="AE1698" i="3"/>
  <c r="I1699" i="3"/>
  <c r="AE1699" i="3"/>
  <c r="I1700" i="3"/>
  <c r="AE1700" i="3"/>
  <c r="I1701" i="3"/>
  <c r="AE1701" i="3"/>
  <c r="I1702" i="3"/>
  <c r="AE1702" i="3"/>
  <c r="I1703" i="3"/>
  <c r="AE1703" i="3"/>
  <c r="I1704" i="3"/>
  <c r="AE1704" i="3"/>
  <c r="I1705" i="3"/>
  <c r="AE1705" i="3"/>
  <c r="I1706" i="3"/>
  <c r="AE1706" i="3"/>
  <c r="I1707" i="3"/>
  <c r="AE1707" i="3"/>
  <c r="I1708" i="3"/>
  <c r="AE1708" i="3"/>
  <c r="I1709" i="3"/>
  <c r="AE1709" i="3"/>
  <c r="I1710" i="3"/>
  <c r="AE1710" i="3"/>
  <c r="I1711" i="3"/>
  <c r="AE1711" i="3"/>
  <c r="I1712" i="3"/>
  <c r="AE1712" i="3"/>
  <c r="I1713" i="3"/>
  <c r="AE1713" i="3"/>
  <c r="I1714" i="3"/>
  <c r="AE1714" i="3"/>
  <c r="I1715" i="3"/>
  <c r="AE1715" i="3"/>
  <c r="I1716" i="3"/>
  <c r="AE1716" i="3"/>
  <c r="I1717" i="3"/>
  <c r="AE1717" i="3"/>
  <c r="I1718" i="3"/>
  <c r="AE1718" i="3"/>
  <c r="I1719" i="3"/>
  <c r="AE1719" i="3"/>
  <c r="I1720" i="3"/>
  <c r="AE1720" i="3"/>
  <c r="I1721" i="3"/>
  <c r="AE1721" i="3"/>
  <c r="I1722" i="3"/>
  <c r="AE1722" i="3"/>
  <c r="I1723" i="3"/>
  <c r="AE1723" i="3"/>
  <c r="I1724" i="3"/>
  <c r="AE1724" i="3"/>
  <c r="I1725" i="3"/>
  <c r="AE1725" i="3"/>
  <c r="I1726" i="3"/>
  <c r="AE1726" i="3"/>
  <c r="I1727" i="3"/>
  <c r="AE1727" i="3"/>
  <c r="I1728" i="3"/>
  <c r="AE1728" i="3"/>
  <c r="I1729" i="3"/>
  <c r="AE1729" i="3"/>
  <c r="I1730" i="3"/>
  <c r="AE1730" i="3"/>
  <c r="I1731" i="3"/>
  <c r="AE1731" i="3"/>
  <c r="I1732" i="3"/>
  <c r="AE1732" i="3"/>
  <c r="I1733" i="3"/>
  <c r="AE1733" i="3"/>
  <c r="I1734" i="3"/>
  <c r="AE1734" i="3"/>
  <c r="I1735" i="3"/>
  <c r="AE1735" i="3"/>
  <c r="I1736" i="3"/>
  <c r="AE1736" i="3"/>
  <c r="I1737" i="3"/>
  <c r="AE1737" i="3"/>
  <c r="I1738" i="3"/>
  <c r="AE1738" i="3"/>
  <c r="I1739" i="3"/>
  <c r="AE1739" i="3"/>
  <c r="I1740" i="3"/>
  <c r="AE1740" i="3"/>
  <c r="I1741" i="3"/>
  <c r="AE1741" i="3"/>
  <c r="I1742" i="3"/>
  <c r="AE1742" i="3"/>
  <c r="I1743" i="3"/>
  <c r="AE1743" i="3"/>
  <c r="I1744" i="3"/>
  <c r="AE1744" i="3"/>
  <c r="I1745" i="3"/>
  <c r="AE1745" i="3"/>
  <c r="I1746" i="3"/>
  <c r="AE1746" i="3"/>
  <c r="I1747" i="3"/>
  <c r="AE1747" i="3"/>
  <c r="I1748" i="3"/>
  <c r="AE1748" i="3"/>
  <c r="I1749" i="3"/>
  <c r="AE1749" i="3"/>
  <c r="I1750" i="3"/>
  <c r="AE1750" i="3"/>
  <c r="I1751" i="3"/>
  <c r="AE1751" i="3"/>
  <c r="I1752" i="3"/>
  <c r="AE1752" i="3"/>
  <c r="I1753" i="3"/>
  <c r="AE1753" i="3"/>
  <c r="I1754" i="3"/>
  <c r="AE1754" i="3"/>
  <c r="I1755" i="3"/>
  <c r="AE1755" i="3"/>
  <c r="I1756" i="3"/>
  <c r="AE1756" i="3"/>
  <c r="I1757" i="3"/>
  <c r="AE1757" i="3"/>
  <c r="I1758" i="3"/>
  <c r="AE1758" i="3"/>
  <c r="I1759" i="3"/>
  <c r="AE1759" i="3"/>
  <c r="I1760" i="3"/>
  <c r="AE1760" i="3"/>
  <c r="I1761" i="3"/>
  <c r="AE1761" i="3"/>
  <c r="I1762" i="3"/>
  <c r="AE1762" i="3"/>
  <c r="I1763" i="3"/>
  <c r="AE1763" i="3"/>
  <c r="I1764" i="3"/>
  <c r="AE1764" i="3"/>
  <c r="I1765" i="3"/>
  <c r="AE1765" i="3"/>
  <c r="I1766" i="3"/>
  <c r="AE1766" i="3"/>
  <c r="I1767" i="3"/>
  <c r="AE1767" i="3"/>
  <c r="I1768" i="3"/>
  <c r="AE1768" i="3"/>
  <c r="I1769" i="3"/>
  <c r="AE1769" i="3"/>
  <c r="I1770" i="3"/>
  <c r="AE1770" i="3"/>
  <c r="I1771" i="3"/>
  <c r="AE1771" i="3"/>
  <c r="I1772" i="3"/>
  <c r="AE1772" i="3"/>
  <c r="I1773" i="3"/>
  <c r="AE1773" i="3"/>
  <c r="I1774" i="3"/>
  <c r="AE1774" i="3"/>
  <c r="I1775" i="3"/>
  <c r="AE1775" i="3"/>
  <c r="I1776" i="3"/>
  <c r="AE1776" i="3"/>
  <c r="I1777" i="3"/>
  <c r="AE1777" i="3"/>
  <c r="I1778" i="3"/>
  <c r="AE1778" i="3"/>
  <c r="I1779" i="3"/>
  <c r="AE1779" i="3"/>
  <c r="I1780" i="3"/>
  <c r="AE1780" i="3"/>
  <c r="I1781" i="3"/>
  <c r="AE1781" i="3"/>
  <c r="I1782" i="3"/>
  <c r="AE1782" i="3"/>
  <c r="I1783" i="3"/>
  <c r="AE1783" i="3"/>
  <c r="I1784" i="3"/>
  <c r="AE1784" i="3"/>
  <c r="I1785" i="3"/>
  <c r="AE1785" i="3"/>
  <c r="I1786" i="3"/>
  <c r="AE1786" i="3"/>
  <c r="I1787" i="3"/>
  <c r="AE1787" i="3"/>
  <c r="I1788" i="3"/>
  <c r="AE1788" i="3"/>
  <c r="I1789" i="3"/>
  <c r="AE1789" i="3"/>
  <c r="I1790" i="3"/>
  <c r="AE1790" i="3"/>
  <c r="I1791" i="3"/>
  <c r="AE1791" i="3"/>
  <c r="I1792" i="3"/>
  <c r="AE1792" i="3"/>
  <c r="I1793" i="3"/>
  <c r="AE1793" i="3"/>
  <c r="I1794" i="3"/>
  <c r="AE1794" i="3"/>
  <c r="I1795" i="3"/>
  <c r="AE1795" i="3"/>
  <c r="I1796" i="3"/>
  <c r="AE1796" i="3"/>
  <c r="I1797" i="3"/>
  <c r="AE1797" i="3"/>
  <c r="I1798" i="3"/>
  <c r="AE1798" i="3"/>
  <c r="I1799" i="3"/>
  <c r="AE1799" i="3"/>
  <c r="I1800" i="3"/>
  <c r="AE1800" i="3"/>
  <c r="I1801" i="3"/>
  <c r="AE1801" i="3"/>
  <c r="I1802" i="3"/>
  <c r="AE1802" i="3"/>
  <c r="I1803" i="3"/>
  <c r="AE1803" i="3"/>
  <c r="I1804" i="3"/>
  <c r="AE1804" i="3"/>
  <c r="I1805" i="3"/>
  <c r="AE1805" i="3"/>
  <c r="I1806" i="3"/>
  <c r="AE1806" i="3"/>
  <c r="I1807" i="3"/>
  <c r="AE1807" i="3"/>
  <c r="I1808" i="3"/>
  <c r="AE1808" i="3"/>
  <c r="I1809" i="3"/>
  <c r="AE1809" i="3"/>
  <c r="I1810" i="3"/>
  <c r="AE1810" i="3"/>
  <c r="I1811" i="3"/>
  <c r="AE1811" i="3"/>
  <c r="I1812" i="3"/>
  <c r="AE1812" i="3"/>
  <c r="I1813" i="3"/>
  <c r="AE1813" i="3"/>
  <c r="I1814" i="3"/>
  <c r="AE1814" i="3"/>
  <c r="I1815" i="3"/>
  <c r="AE1815" i="3"/>
  <c r="I1816" i="3"/>
  <c r="AE1816" i="3"/>
  <c r="I1817" i="3"/>
  <c r="AE1817" i="3"/>
  <c r="I1818" i="3"/>
  <c r="AE1818" i="3"/>
  <c r="I1819" i="3"/>
  <c r="AE1819" i="3"/>
  <c r="I1820" i="3"/>
  <c r="AE1820" i="3"/>
  <c r="I1821" i="3"/>
  <c r="AE1821" i="3"/>
  <c r="I1822" i="3"/>
  <c r="AE1822" i="3"/>
  <c r="I1823" i="3"/>
  <c r="AE1823" i="3"/>
  <c r="I1824" i="3"/>
  <c r="AE1824" i="3"/>
  <c r="I1825" i="3"/>
  <c r="AE1825" i="3"/>
  <c r="I1826" i="3"/>
  <c r="AE1826" i="3"/>
  <c r="I1827" i="3"/>
  <c r="AE1827" i="3"/>
  <c r="I1828" i="3"/>
  <c r="AE1828" i="3"/>
  <c r="I1829" i="3"/>
  <c r="AE1829" i="3"/>
  <c r="I1830" i="3"/>
  <c r="AE1830" i="3"/>
  <c r="I1831" i="3"/>
  <c r="AE1831" i="3"/>
  <c r="I1832" i="3"/>
  <c r="AE1832" i="3"/>
  <c r="I1833" i="3"/>
  <c r="AE1833" i="3"/>
  <c r="I1834" i="3"/>
  <c r="AE1834" i="3"/>
  <c r="I1835" i="3"/>
  <c r="AE1835" i="3"/>
  <c r="I1836" i="3"/>
  <c r="AE1836" i="3"/>
  <c r="I1837" i="3"/>
  <c r="AE1837" i="3"/>
  <c r="I1838" i="3"/>
  <c r="AE1838" i="3"/>
  <c r="I1839" i="3"/>
  <c r="AE1839" i="3"/>
  <c r="I1840" i="3"/>
  <c r="AE1840" i="3"/>
  <c r="I1841" i="3"/>
  <c r="AE1841" i="3"/>
  <c r="I1842" i="3"/>
  <c r="AE1842" i="3"/>
  <c r="I1843" i="3"/>
  <c r="AE1843" i="3"/>
  <c r="I1844" i="3"/>
  <c r="AE1844" i="3"/>
  <c r="I1845" i="3"/>
  <c r="AE1845" i="3"/>
  <c r="I1846" i="3"/>
  <c r="AE1846" i="3"/>
  <c r="I1847" i="3"/>
  <c r="AE1847" i="3"/>
  <c r="I1848" i="3"/>
  <c r="AE1848" i="3"/>
  <c r="I1849" i="3"/>
  <c r="AE1849" i="3"/>
  <c r="I1850" i="3"/>
  <c r="AE1850" i="3"/>
  <c r="I1851" i="3"/>
  <c r="AE1851" i="3"/>
  <c r="I1852" i="3"/>
  <c r="AE1852" i="3"/>
  <c r="I1853" i="3"/>
  <c r="AE1853" i="3"/>
  <c r="I1854" i="3"/>
  <c r="AE1854" i="3"/>
  <c r="I1855" i="3"/>
  <c r="AE1855" i="3"/>
  <c r="I1856" i="3"/>
  <c r="AE1856" i="3"/>
  <c r="I1857" i="3"/>
  <c r="AE1857" i="3"/>
  <c r="I1858" i="3"/>
  <c r="AE1858" i="3"/>
  <c r="I1859" i="3"/>
  <c r="AE1859" i="3"/>
  <c r="I1860" i="3"/>
  <c r="AE1860" i="3"/>
  <c r="I1861" i="3"/>
  <c r="AE1861" i="3"/>
  <c r="I1862" i="3"/>
  <c r="AE1862" i="3"/>
  <c r="I1863" i="3"/>
  <c r="AE1863" i="3"/>
  <c r="I1864" i="3"/>
  <c r="AE1864" i="3"/>
  <c r="I1865" i="3"/>
  <c r="AE1865" i="3"/>
  <c r="I1866" i="3"/>
  <c r="AE1866" i="3"/>
  <c r="I1867" i="3"/>
  <c r="AE1867" i="3"/>
  <c r="I1868" i="3"/>
  <c r="AE1868" i="3"/>
  <c r="I1869" i="3"/>
  <c r="AE1869" i="3"/>
  <c r="I1870" i="3"/>
  <c r="AE1870" i="3"/>
  <c r="I1871" i="3"/>
  <c r="AE1871" i="3"/>
  <c r="I1872" i="3"/>
  <c r="AE1872" i="3"/>
  <c r="I1873" i="3"/>
  <c r="AE1873" i="3"/>
  <c r="I1874" i="3"/>
  <c r="AE1874" i="3"/>
  <c r="I1875" i="3"/>
  <c r="AE1875" i="3"/>
  <c r="I1876" i="3"/>
  <c r="AE1876" i="3"/>
  <c r="I1877" i="3"/>
  <c r="AE1877" i="3"/>
  <c r="I1878" i="3"/>
  <c r="AE1878" i="3"/>
  <c r="I1879" i="3"/>
  <c r="AE1879" i="3"/>
  <c r="I1880" i="3"/>
  <c r="AE1880" i="3"/>
  <c r="I1881" i="3"/>
  <c r="AE1881" i="3"/>
  <c r="I1882" i="3"/>
  <c r="AE1882" i="3"/>
  <c r="I1883" i="3"/>
  <c r="AE1883" i="3"/>
  <c r="I1884" i="3"/>
  <c r="AE1884" i="3"/>
  <c r="I1885" i="3"/>
  <c r="AE1885" i="3"/>
  <c r="I1886" i="3"/>
  <c r="AE1886" i="3"/>
  <c r="I1887" i="3"/>
  <c r="AE1887" i="3"/>
  <c r="I1888" i="3"/>
  <c r="AE1888" i="3"/>
  <c r="I1889" i="3"/>
  <c r="AE1889" i="3"/>
  <c r="I1890" i="3"/>
  <c r="AE1890" i="3"/>
  <c r="I1891" i="3"/>
  <c r="AE1891" i="3"/>
  <c r="I1892" i="3"/>
  <c r="AE1892" i="3"/>
  <c r="I1893" i="3"/>
  <c r="AE1893" i="3"/>
  <c r="I1894" i="3"/>
  <c r="AE1894" i="3"/>
  <c r="I1895" i="3"/>
  <c r="AE1895" i="3"/>
  <c r="I1896" i="3"/>
  <c r="AE1896" i="3"/>
  <c r="I1897" i="3"/>
  <c r="AE1897" i="3"/>
  <c r="I1898" i="3"/>
  <c r="AE1898" i="3"/>
  <c r="I1899" i="3"/>
  <c r="AE1899" i="3"/>
  <c r="I1900" i="3"/>
  <c r="AE1900" i="3"/>
  <c r="I1901" i="3"/>
  <c r="AE1901" i="3"/>
  <c r="I1902" i="3"/>
  <c r="AE1902" i="3"/>
  <c r="I1903" i="3"/>
  <c r="AE1903" i="3"/>
  <c r="I1904" i="3"/>
  <c r="AE1904" i="3"/>
  <c r="I1905" i="3"/>
  <c r="AE1905" i="3"/>
  <c r="I1906" i="3"/>
  <c r="AE1906" i="3"/>
  <c r="I1907" i="3"/>
  <c r="AE1907" i="3"/>
  <c r="I1908" i="3"/>
  <c r="AE1908" i="3"/>
  <c r="I1909" i="3"/>
  <c r="AE1909" i="3"/>
  <c r="I1910" i="3"/>
  <c r="AE1910" i="3"/>
  <c r="I1911" i="3"/>
  <c r="AE1911" i="3"/>
  <c r="I1912" i="3"/>
  <c r="AE1912" i="3"/>
  <c r="I1913" i="3"/>
  <c r="AE1913" i="3"/>
  <c r="I1914" i="3"/>
  <c r="AE1914" i="3"/>
  <c r="I1915" i="3"/>
  <c r="AE1915" i="3"/>
  <c r="I1916" i="3"/>
  <c r="AE1916" i="3"/>
  <c r="I1917" i="3"/>
  <c r="AE1917" i="3"/>
  <c r="I1918" i="3"/>
  <c r="AE1918" i="3"/>
  <c r="I1919" i="3"/>
  <c r="AE1919" i="3"/>
  <c r="I1920" i="3"/>
  <c r="AE1920" i="3"/>
  <c r="I1921" i="3"/>
  <c r="AE1921" i="3"/>
  <c r="I1922" i="3"/>
  <c r="AE1922" i="3"/>
  <c r="I1923" i="3"/>
  <c r="AE1923" i="3"/>
  <c r="I1924" i="3"/>
  <c r="AE1924" i="3"/>
  <c r="I1925" i="3"/>
  <c r="AE1925" i="3"/>
  <c r="I1926" i="3"/>
  <c r="AE1926" i="3"/>
  <c r="I1927" i="3"/>
  <c r="AE1927" i="3"/>
  <c r="I1928" i="3"/>
  <c r="AE1928" i="3"/>
  <c r="I1929" i="3"/>
  <c r="AE1929" i="3"/>
  <c r="I1930" i="3"/>
  <c r="AE1930" i="3"/>
  <c r="I1931" i="3"/>
  <c r="AE1931" i="3"/>
  <c r="I1932" i="3"/>
  <c r="AE1932" i="3"/>
  <c r="I1933" i="3"/>
  <c r="AE1933" i="3"/>
  <c r="I1934" i="3"/>
  <c r="AE1934" i="3"/>
  <c r="I1935" i="3"/>
  <c r="AE1935" i="3"/>
  <c r="I1936" i="3"/>
  <c r="AE1936" i="3"/>
  <c r="I1937" i="3"/>
  <c r="AE1937" i="3"/>
  <c r="I1938" i="3"/>
  <c r="AE1938" i="3"/>
  <c r="I1939" i="3"/>
  <c r="AE1939" i="3"/>
  <c r="I1940" i="3"/>
  <c r="AE1940" i="3"/>
  <c r="I1941" i="3"/>
  <c r="AE1941" i="3"/>
  <c r="I1942" i="3"/>
  <c r="AE1942" i="3"/>
  <c r="I1943" i="3"/>
  <c r="AE1943" i="3"/>
  <c r="I1944" i="3"/>
  <c r="AE1944" i="3"/>
  <c r="I1945" i="3"/>
  <c r="AE1945" i="3"/>
  <c r="I1946" i="3"/>
  <c r="AE1946" i="3"/>
  <c r="I1947" i="3"/>
  <c r="AE1947" i="3"/>
  <c r="I1948" i="3"/>
  <c r="AE1948" i="3"/>
  <c r="I1949" i="3"/>
  <c r="AE1949" i="3"/>
  <c r="I1950" i="3"/>
  <c r="AE1950" i="3"/>
  <c r="I1951" i="3"/>
  <c r="AE1951" i="3"/>
  <c r="I1952" i="3"/>
  <c r="AE1952" i="3"/>
  <c r="I1953" i="3"/>
  <c r="AE1953" i="3"/>
  <c r="I1954" i="3"/>
  <c r="AE1954" i="3"/>
  <c r="I1955" i="3"/>
  <c r="AE1955" i="3"/>
  <c r="I1956" i="3"/>
  <c r="AE1956" i="3"/>
  <c r="I1957" i="3"/>
  <c r="AE1957" i="3"/>
  <c r="I1958" i="3"/>
  <c r="AE1958" i="3"/>
  <c r="I1959" i="3"/>
  <c r="AE1959" i="3"/>
  <c r="I1960" i="3"/>
  <c r="AE1960" i="3"/>
  <c r="I1961" i="3"/>
  <c r="AE1961" i="3"/>
  <c r="I1962" i="3"/>
  <c r="AE1962" i="3"/>
  <c r="I1963" i="3"/>
  <c r="AE1963" i="3"/>
  <c r="I1964" i="3"/>
  <c r="AE1964" i="3"/>
  <c r="I1965" i="3"/>
  <c r="AE1965" i="3"/>
  <c r="I1966" i="3"/>
  <c r="AE1966" i="3"/>
  <c r="I1967" i="3"/>
  <c r="AE1967" i="3"/>
  <c r="I1968" i="3"/>
  <c r="AE1968" i="3"/>
  <c r="I1969" i="3"/>
  <c r="AE1969" i="3"/>
  <c r="I1970" i="3"/>
  <c r="AE1970" i="3"/>
  <c r="I1971" i="3"/>
  <c r="AE1971" i="3"/>
  <c r="I1972" i="3"/>
  <c r="AE1972" i="3"/>
  <c r="I1973" i="3"/>
  <c r="AE1973" i="3"/>
  <c r="I1974" i="3"/>
  <c r="AE1974" i="3"/>
  <c r="I1975" i="3"/>
  <c r="AE1975" i="3"/>
  <c r="I1976" i="3"/>
  <c r="AE1976" i="3"/>
  <c r="I1977" i="3"/>
  <c r="AE1977" i="3"/>
  <c r="I1978" i="3"/>
  <c r="AE1978" i="3"/>
  <c r="I1979" i="3"/>
  <c r="AE1979" i="3"/>
  <c r="I1980" i="3"/>
  <c r="AE1980" i="3"/>
  <c r="I1981" i="3"/>
  <c r="AE1981" i="3"/>
  <c r="I1982" i="3"/>
  <c r="AE1982" i="3"/>
  <c r="I1983" i="3"/>
  <c r="AE1983" i="3"/>
  <c r="I1984" i="3"/>
  <c r="AE1984" i="3"/>
  <c r="I1985" i="3"/>
  <c r="AE1985" i="3"/>
  <c r="I1986" i="3"/>
  <c r="AE1986" i="3"/>
  <c r="I1987" i="3"/>
  <c r="AE1987" i="3"/>
  <c r="I1988" i="3"/>
  <c r="AE1988" i="3"/>
  <c r="I1989" i="3"/>
  <c r="AE1989" i="3"/>
  <c r="I1990" i="3"/>
  <c r="AE1990" i="3"/>
  <c r="I1991" i="3"/>
  <c r="AE1991" i="3"/>
  <c r="I1992" i="3"/>
  <c r="AE1992" i="3"/>
  <c r="I1993" i="3"/>
  <c r="AE1993" i="3"/>
  <c r="I1994" i="3"/>
  <c r="AE1994" i="3"/>
  <c r="I1995" i="3"/>
  <c r="AE1995" i="3"/>
  <c r="I1996" i="3"/>
  <c r="AE1996" i="3"/>
  <c r="I1997" i="3"/>
  <c r="AE1997" i="3"/>
  <c r="I1998" i="3"/>
  <c r="AE1998" i="3"/>
  <c r="I1999" i="3"/>
  <c r="AE1999" i="3"/>
  <c r="I2000" i="3"/>
  <c r="AE2000" i="3"/>
  <c r="I2001" i="3"/>
  <c r="AE2001" i="3"/>
  <c r="I2002" i="3"/>
  <c r="AE2002" i="3"/>
  <c r="I2003" i="3"/>
  <c r="AE2003" i="3"/>
  <c r="I2004" i="3"/>
  <c r="AE2004" i="3"/>
  <c r="I2005" i="3"/>
  <c r="AE2005" i="3"/>
  <c r="I2006" i="3"/>
  <c r="AE2006" i="3"/>
  <c r="I2007" i="3"/>
  <c r="AE2007" i="3"/>
  <c r="I2008" i="3"/>
  <c r="AE2008" i="3"/>
  <c r="I2009" i="3"/>
  <c r="AE2009" i="3"/>
  <c r="I2010" i="3"/>
  <c r="AE2010" i="3"/>
  <c r="I2011" i="3"/>
  <c r="AE2011" i="3"/>
  <c r="I2012" i="3"/>
  <c r="AE2012" i="3"/>
  <c r="I2013" i="3"/>
  <c r="AE2013" i="3"/>
  <c r="I2014" i="3"/>
  <c r="AE2014" i="3"/>
  <c r="I2015" i="3"/>
  <c r="AE2015" i="3"/>
  <c r="I2016" i="3"/>
  <c r="AE2016" i="3"/>
  <c r="I2017" i="3"/>
  <c r="AE2017" i="3"/>
  <c r="I2018" i="3"/>
  <c r="AE2018" i="3"/>
  <c r="I2019" i="3"/>
  <c r="AE2019" i="3"/>
  <c r="I2020" i="3"/>
  <c r="AE2020" i="3"/>
  <c r="I2021" i="3"/>
  <c r="AE2021" i="3"/>
  <c r="I2022" i="3"/>
  <c r="AE2022" i="3"/>
  <c r="I2023" i="3"/>
  <c r="AE2023" i="3"/>
  <c r="I2024" i="3"/>
  <c r="AE2024" i="3"/>
  <c r="I2025" i="3"/>
  <c r="AE2025" i="3"/>
  <c r="I2026" i="3"/>
  <c r="AE2026" i="3"/>
  <c r="I2027" i="3"/>
  <c r="AE2027" i="3"/>
  <c r="I2028" i="3"/>
  <c r="AE2028" i="3"/>
  <c r="I2029" i="3"/>
  <c r="AE2029" i="3"/>
  <c r="I2030" i="3"/>
  <c r="AE2030" i="3"/>
  <c r="I2031" i="3"/>
  <c r="AE2031" i="3"/>
  <c r="I2032" i="3"/>
  <c r="AE2032" i="3"/>
  <c r="I2033" i="3"/>
  <c r="AE2033" i="3"/>
  <c r="I2034" i="3"/>
  <c r="AE2034" i="3"/>
  <c r="I2035" i="3"/>
  <c r="AE2035" i="3"/>
  <c r="I2036" i="3"/>
  <c r="AE2036" i="3"/>
  <c r="I2037" i="3"/>
  <c r="AE2037" i="3"/>
  <c r="I2038" i="3"/>
  <c r="AE2038" i="3"/>
  <c r="I2039" i="3"/>
  <c r="AE2039" i="3"/>
  <c r="I2040" i="3"/>
  <c r="AE2040" i="3"/>
  <c r="I2041" i="3"/>
  <c r="AE2041" i="3"/>
  <c r="I2042" i="3"/>
  <c r="AE2042" i="3"/>
  <c r="I2043" i="3"/>
  <c r="AE2043" i="3"/>
  <c r="I2044" i="3"/>
  <c r="AE2044" i="3"/>
  <c r="I2045" i="3"/>
  <c r="AE2045" i="3"/>
  <c r="I2046" i="3"/>
  <c r="AE2046" i="3"/>
  <c r="I2047" i="3"/>
  <c r="AE2047" i="3"/>
  <c r="I2048" i="3"/>
  <c r="AE2048" i="3"/>
  <c r="I2049" i="3"/>
  <c r="AE2049" i="3"/>
  <c r="I2050" i="3"/>
  <c r="AE2050" i="3"/>
  <c r="I2051" i="3"/>
  <c r="AE2051" i="3"/>
  <c r="I2052" i="3"/>
  <c r="AE2052" i="3"/>
  <c r="I2053" i="3"/>
  <c r="AE2053" i="3"/>
  <c r="I2054" i="3"/>
  <c r="AE2054" i="3"/>
  <c r="I2055" i="3"/>
  <c r="AE2055" i="3"/>
  <c r="I2056" i="3"/>
  <c r="AE2056" i="3"/>
  <c r="I2057" i="3"/>
  <c r="AE2057" i="3"/>
  <c r="I2058" i="3"/>
  <c r="AE2058" i="3"/>
  <c r="I2059" i="3"/>
  <c r="AE2059" i="3"/>
  <c r="I2060" i="3"/>
  <c r="AE2060" i="3"/>
  <c r="I2061" i="3"/>
  <c r="AE2061" i="3"/>
  <c r="I2062" i="3"/>
  <c r="AE2062" i="3"/>
  <c r="I2063" i="3"/>
  <c r="AE2063" i="3"/>
  <c r="I2064" i="3"/>
  <c r="AE2064" i="3"/>
  <c r="I2065" i="3"/>
  <c r="AE2065" i="3"/>
  <c r="I2066" i="3"/>
  <c r="AE2066" i="3"/>
  <c r="I2067" i="3"/>
  <c r="AE2067" i="3"/>
  <c r="I2068" i="3"/>
  <c r="AE2068" i="3"/>
  <c r="I2069" i="3"/>
  <c r="AE2069" i="3"/>
  <c r="I2070" i="3"/>
  <c r="AE2070" i="3"/>
  <c r="I2071" i="3"/>
  <c r="AE2071" i="3"/>
  <c r="I2072" i="3"/>
  <c r="AE2072" i="3"/>
  <c r="I2073" i="3"/>
  <c r="AE2073" i="3"/>
  <c r="I2074" i="3"/>
  <c r="AE2074" i="3"/>
  <c r="I2075" i="3"/>
  <c r="AE2075" i="3"/>
  <c r="I2076" i="3"/>
  <c r="AE2076" i="3"/>
  <c r="I2077" i="3"/>
  <c r="AE2077" i="3"/>
  <c r="I2078" i="3"/>
  <c r="AE2078" i="3"/>
  <c r="I2079" i="3"/>
  <c r="AE2079" i="3"/>
  <c r="I2080" i="3"/>
  <c r="AE2080" i="3"/>
  <c r="I2081" i="3"/>
  <c r="AE2081" i="3"/>
  <c r="I2082" i="3"/>
  <c r="AE2082" i="3"/>
  <c r="I2083" i="3"/>
  <c r="AE2083" i="3"/>
  <c r="I2084" i="3"/>
  <c r="AE2084" i="3"/>
  <c r="I2085" i="3"/>
  <c r="AE2085" i="3"/>
  <c r="I2086" i="3"/>
  <c r="AE2086" i="3"/>
  <c r="I2087" i="3"/>
  <c r="AE2087" i="3"/>
  <c r="I2088" i="3"/>
  <c r="AE2088" i="3"/>
  <c r="I2089" i="3"/>
  <c r="AE2089" i="3"/>
  <c r="I2090" i="3"/>
  <c r="AE2090" i="3"/>
  <c r="I2091" i="3"/>
  <c r="AE2091" i="3"/>
  <c r="I2092" i="3"/>
  <c r="AE2092" i="3"/>
  <c r="I2093" i="3"/>
  <c r="AE2093" i="3"/>
  <c r="I2094" i="3"/>
  <c r="AE2094" i="3"/>
  <c r="I2095" i="3"/>
  <c r="AE2095" i="3"/>
  <c r="I2096" i="3"/>
  <c r="AE2096" i="3"/>
  <c r="I2097" i="3"/>
  <c r="AE2097" i="3"/>
  <c r="I2098" i="3"/>
  <c r="AE2098" i="3"/>
  <c r="I2099" i="3"/>
  <c r="AE2099" i="3"/>
  <c r="I2100" i="3"/>
  <c r="AE2100" i="3"/>
  <c r="I2101" i="3"/>
  <c r="AE2101" i="3"/>
  <c r="I2102" i="3"/>
  <c r="AE2102" i="3"/>
  <c r="I2103" i="3"/>
  <c r="AE2103" i="3"/>
  <c r="I2104" i="3"/>
  <c r="AE2104" i="3"/>
  <c r="I2105" i="3"/>
  <c r="AE2105" i="3"/>
  <c r="I2106" i="3"/>
  <c r="AE2106" i="3"/>
  <c r="I2107" i="3"/>
  <c r="AE2107" i="3"/>
  <c r="I2108" i="3"/>
  <c r="AE2108" i="3"/>
  <c r="I2109" i="3"/>
  <c r="AE2109" i="3"/>
  <c r="I2110" i="3"/>
  <c r="AE2110" i="3"/>
  <c r="I2111" i="3"/>
  <c r="AE2111" i="3"/>
  <c r="I2112" i="3"/>
  <c r="AE2112" i="3"/>
  <c r="I2113" i="3"/>
  <c r="AE2113" i="3"/>
  <c r="I2114" i="3"/>
  <c r="AE2114" i="3"/>
  <c r="I2115" i="3"/>
  <c r="AE2115" i="3"/>
  <c r="I2116" i="3"/>
  <c r="AE2116" i="3"/>
  <c r="I2117" i="3"/>
  <c r="AE2117" i="3"/>
  <c r="I2118" i="3"/>
  <c r="AE2118" i="3"/>
  <c r="I2119" i="3"/>
  <c r="AE2119" i="3"/>
  <c r="I2120" i="3"/>
  <c r="AE2120" i="3"/>
  <c r="I2121" i="3"/>
  <c r="AE2121" i="3"/>
  <c r="I2122" i="3"/>
  <c r="AE2122" i="3"/>
  <c r="I2123" i="3"/>
  <c r="AE2123" i="3"/>
  <c r="I2124" i="3"/>
  <c r="AE2124" i="3"/>
  <c r="I2125" i="3"/>
  <c r="AE2125" i="3"/>
  <c r="I2126" i="3"/>
  <c r="AE2126" i="3"/>
  <c r="I2127" i="3"/>
  <c r="AE2127" i="3"/>
  <c r="I2128" i="3"/>
  <c r="AE2128" i="3"/>
  <c r="I2129" i="3"/>
  <c r="AE2129" i="3"/>
  <c r="I2130" i="3"/>
  <c r="AE2130" i="3"/>
  <c r="I2131" i="3"/>
  <c r="AE2131" i="3"/>
  <c r="I2132" i="3"/>
  <c r="AE2132" i="3"/>
  <c r="I2133" i="3"/>
  <c r="AE2133" i="3"/>
  <c r="I2134" i="3"/>
  <c r="AE2134" i="3"/>
  <c r="I2135" i="3"/>
  <c r="AE2135" i="3"/>
  <c r="I2136" i="3"/>
  <c r="AE2136" i="3"/>
  <c r="I2137" i="3"/>
  <c r="AE2137" i="3"/>
  <c r="I2138" i="3"/>
  <c r="AE2138" i="3"/>
  <c r="I2139" i="3"/>
  <c r="AE2139" i="3"/>
  <c r="I2140" i="3"/>
  <c r="AE2140" i="3"/>
  <c r="I2141" i="3"/>
  <c r="AE2141" i="3"/>
  <c r="I2142" i="3"/>
  <c r="AE2142" i="3"/>
  <c r="I2143" i="3"/>
  <c r="AE2143" i="3"/>
  <c r="I2144" i="3"/>
  <c r="AE2144" i="3"/>
  <c r="I2145" i="3"/>
  <c r="AE2145" i="3"/>
  <c r="I2146" i="3"/>
  <c r="AE2146" i="3"/>
  <c r="I2147" i="3"/>
  <c r="AE2147" i="3"/>
  <c r="I2148" i="3"/>
  <c r="AE2148" i="3"/>
  <c r="I2149" i="3"/>
  <c r="AE2149" i="3"/>
  <c r="I2150" i="3"/>
  <c r="AE2150" i="3"/>
  <c r="I2151" i="3"/>
  <c r="AE2151" i="3"/>
  <c r="I2152" i="3"/>
  <c r="AE2152" i="3"/>
  <c r="I2153" i="3"/>
  <c r="AE2153" i="3"/>
  <c r="I2154" i="3"/>
  <c r="AE2154" i="3"/>
  <c r="I2155" i="3"/>
  <c r="AE2155" i="3"/>
  <c r="I2156" i="3"/>
  <c r="AE2156" i="3"/>
  <c r="I2157" i="3"/>
  <c r="AE2157" i="3"/>
  <c r="I2158" i="3"/>
  <c r="AE2158" i="3"/>
  <c r="I2159" i="3"/>
  <c r="AE2159" i="3"/>
  <c r="I2160" i="3"/>
  <c r="AE2160" i="3"/>
  <c r="I2161" i="3"/>
  <c r="AE2161" i="3"/>
  <c r="I2162" i="3"/>
  <c r="AE2162" i="3"/>
  <c r="I2163" i="3"/>
  <c r="AE2163" i="3"/>
  <c r="I2164" i="3"/>
  <c r="AE2164" i="3"/>
  <c r="I2165" i="3"/>
  <c r="AE2165" i="3"/>
  <c r="I2166" i="3"/>
  <c r="AE2166" i="3"/>
  <c r="I2167" i="3"/>
  <c r="AE2167" i="3"/>
  <c r="I2168" i="3"/>
  <c r="AE2168" i="3"/>
  <c r="I2169" i="3"/>
  <c r="AE2169" i="3"/>
  <c r="I2170" i="3"/>
  <c r="AE2170" i="3"/>
  <c r="I2171" i="3"/>
  <c r="AE2171" i="3"/>
  <c r="I2172" i="3"/>
  <c r="AE2172" i="3"/>
  <c r="I2173" i="3"/>
  <c r="AE2173" i="3"/>
  <c r="I2174" i="3"/>
  <c r="AE2174" i="3"/>
  <c r="I2175" i="3"/>
  <c r="AE2175" i="3"/>
  <c r="I2176" i="3"/>
  <c r="AE2176" i="3"/>
  <c r="I2177" i="3"/>
  <c r="AE2177" i="3"/>
  <c r="I2178" i="3"/>
  <c r="AE2178" i="3"/>
  <c r="I2179" i="3"/>
  <c r="AE2179" i="3"/>
  <c r="I2180" i="3"/>
  <c r="AE2180" i="3"/>
  <c r="I2181" i="3"/>
  <c r="AE2181" i="3"/>
  <c r="I2182" i="3"/>
  <c r="AE2182" i="3"/>
  <c r="I2183" i="3"/>
  <c r="AE2183" i="3"/>
  <c r="I2184" i="3"/>
  <c r="AE2184" i="3"/>
  <c r="I2185" i="3"/>
  <c r="AE2185" i="3"/>
  <c r="I2186" i="3"/>
  <c r="AE2186" i="3"/>
  <c r="I2187" i="3"/>
  <c r="AE2187" i="3"/>
  <c r="I2188" i="3"/>
  <c r="AE2188" i="3"/>
  <c r="I2189" i="3"/>
  <c r="AE2189" i="3"/>
  <c r="I2190" i="3"/>
  <c r="AE2190" i="3"/>
  <c r="I2191" i="3"/>
  <c r="AE2191" i="3"/>
  <c r="I2192" i="3"/>
  <c r="AE2192" i="3"/>
  <c r="I2193" i="3"/>
  <c r="AE2193" i="3"/>
  <c r="I2194" i="3"/>
  <c r="AE2194" i="3"/>
  <c r="I2195" i="3"/>
  <c r="AE2195" i="3"/>
  <c r="I2196" i="3"/>
  <c r="AE2196" i="3"/>
  <c r="I2197" i="3"/>
  <c r="AE2197" i="3"/>
  <c r="I2198" i="3"/>
  <c r="AE2198" i="3"/>
  <c r="I2199" i="3"/>
  <c r="AE2199" i="3"/>
  <c r="I2200" i="3"/>
  <c r="AE2200" i="3"/>
  <c r="I2201" i="3"/>
  <c r="AE2201" i="3"/>
  <c r="I2202" i="3"/>
  <c r="AE2202" i="3"/>
  <c r="I2203" i="3"/>
  <c r="AE2203" i="3"/>
  <c r="I2204" i="3"/>
  <c r="AE2204" i="3"/>
  <c r="I2205" i="3"/>
  <c r="AE2205" i="3"/>
  <c r="I2206" i="3"/>
  <c r="AE2206" i="3"/>
  <c r="I2207" i="3"/>
  <c r="AE2207" i="3"/>
  <c r="I2208" i="3"/>
  <c r="AE2208" i="3"/>
  <c r="I2209" i="3"/>
  <c r="AE2209" i="3"/>
  <c r="I2210" i="3"/>
  <c r="AE2210" i="3"/>
  <c r="I2211" i="3"/>
  <c r="AE2211" i="3"/>
  <c r="I2212" i="3"/>
  <c r="AE2212" i="3"/>
  <c r="I2213" i="3"/>
  <c r="AE2213" i="3"/>
  <c r="I2214" i="3"/>
  <c r="AE2214" i="3"/>
  <c r="I2215" i="3"/>
  <c r="AE2215" i="3"/>
  <c r="I2216" i="3"/>
  <c r="AE2216" i="3"/>
  <c r="I2217" i="3"/>
  <c r="AE2217" i="3"/>
  <c r="I2218" i="3"/>
  <c r="AE2218" i="3"/>
  <c r="I2219" i="3"/>
  <c r="AE2219" i="3"/>
  <c r="I2220" i="3"/>
  <c r="AE2220" i="3"/>
  <c r="I2221" i="3"/>
  <c r="AE2221" i="3"/>
  <c r="I2222" i="3"/>
  <c r="AE2222" i="3"/>
  <c r="I2223" i="3"/>
  <c r="AE2223" i="3"/>
  <c r="I2224" i="3"/>
  <c r="AE2224" i="3"/>
  <c r="I2225" i="3"/>
  <c r="AE2225" i="3"/>
  <c r="I2226" i="3"/>
  <c r="AE2226" i="3"/>
  <c r="I2227" i="3"/>
  <c r="AE2227" i="3"/>
  <c r="I2228" i="3"/>
  <c r="AE2228" i="3"/>
  <c r="I2229" i="3"/>
  <c r="AE2229" i="3"/>
  <c r="I2230" i="3"/>
  <c r="AE2230" i="3"/>
  <c r="I2231" i="3"/>
  <c r="AE2231" i="3"/>
  <c r="I2232" i="3"/>
  <c r="AE2232" i="3"/>
  <c r="I2233" i="3"/>
  <c r="AE2233" i="3"/>
  <c r="I2234" i="3"/>
  <c r="AE2234" i="3"/>
  <c r="I2235" i="3"/>
  <c r="AE2235" i="3"/>
  <c r="I2236" i="3"/>
  <c r="AE2236" i="3"/>
  <c r="I2237" i="3"/>
  <c r="AE2237" i="3"/>
  <c r="I2238" i="3"/>
  <c r="AE2238" i="3"/>
  <c r="I2239" i="3"/>
  <c r="AE2239" i="3"/>
  <c r="I2240" i="3"/>
  <c r="AE2240" i="3"/>
  <c r="I2241" i="3"/>
  <c r="AE2241" i="3"/>
  <c r="I2242" i="3"/>
  <c r="AE2242" i="3"/>
  <c r="I2243" i="3"/>
  <c r="AE2243" i="3"/>
  <c r="I2244" i="3"/>
  <c r="AE2244" i="3"/>
  <c r="I2245" i="3"/>
  <c r="AE2245" i="3"/>
  <c r="I2246" i="3"/>
  <c r="AE2246" i="3"/>
  <c r="I2247" i="3"/>
  <c r="AE2247" i="3"/>
  <c r="I2248" i="3"/>
  <c r="AE2248" i="3"/>
  <c r="I2249" i="3"/>
  <c r="AE2249" i="3"/>
  <c r="I2250" i="3"/>
  <c r="AE2250" i="3"/>
  <c r="I2251" i="3"/>
  <c r="AE2251" i="3"/>
  <c r="I2252" i="3"/>
  <c r="AE2252" i="3"/>
  <c r="I2253" i="3"/>
  <c r="AE2253" i="3"/>
  <c r="I2254" i="3"/>
  <c r="AE2254" i="3"/>
  <c r="I2255" i="3"/>
  <c r="AE2255" i="3"/>
  <c r="I2256" i="3"/>
  <c r="AE2256" i="3"/>
  <c r="I2257" i="3"/>
  <c r="AE2257" i="3"/>
  <c r="I2258" i="3"/>
  <c r="AE2258" i="3"/>
  <c r="I2259" i="3"/>
  <c r="AE2259" i="3"/>
  <c r="I2260" i="3"/>
  <c r="AE2260" i="3"/>
  <c r="I2261" i="3"/>
  <c r="AE2261" i="3"/>
  <c r="I2262" i="3"/>
  <c r="AE2262" i="3"/>
  <c r="I2263" i="3"/>
  <c r="AE2263" i="3"/>
  <c r="I2264" i="3"/>
  <c r="AE2264" i="3"/>
  <c r="I2265" i="3"/>
  <c r="AE2265" i="3"/>
  <c r="I2266" i="3"/>
  <c r="AE2266" i="3"/>
  <c r="I2267" i="3"/>
  <c r="AE2267" i="3"/>
  <c r="I2268" i="3"/>
  <c r="AE2268" i="3"/>
  <c r="I2269" i="3"/>
  <c r="AE2269" i="3"/>
  <c r="I2270" i="3"/>
  <c r="AE2270" i="3"/>
  <c r="I2271" i="3"/>
  <c r="AE2271" i="3"/>
  <c r="I2272" i="3"/>
  <c r="AE2272" i="3"/>
  <c r="I2273" i="3"/>
  <c r="AE2273" i="3"/>
  <c r="I2274" i="3"/>
  <c r="AE2274" i="3"/>
  <c r="I2275" i="3"/>
  <c r="AE2275" i="3"/>
  <c r="I2276" i="3"/>
  <c r="AE2276" i="3"/>
  <c r="I2277" i="3"/>
  <c r="AE2277" i="3"/>
  <c r="I2278" i="3"/>
  <c r="AE2278" i="3"/>
  <c r="I2279" i="3"/>
  <c r="AE2279" i="3"/>
  <c r="I2280" i="3"/>
  <c r="AE2280" i="3"/>
  <c r="I2281" i="3"/>
  <c r="AE2281" i="3"/>
  <c r="I2282" i="3"/>
  <c r="AE2282" i="3"/>
  <c r="I2283" i="3"/>
  <c r="AE2283" i="3"/>
  <c r="I2284" i="3"/>
  <c r="AE2284" i="3"/>
  <c r="I2285" i="3"/>
  <c r="AE2285" i="3"/>
  <c r="I2286" i="3"/>
  <c r="AE2286" i="3"/>
  <c r="I2287" i="3"/>
  <c r="AE2287" i="3"/>
  <c r="I2288" i="3"/>
  <c r="AE2288" i="3"/>
  <c r="I2289" i="3"/>
  <c r="AE2289" i="3"/>
  <c r="I2290" i="3"/>
  <c r="AE2290" i="3"/>
  <c r="I2291" i="3"/>
  <c r="AE2291" i="3"/>
  <c r="I2292" i="3"/>
  <c r="AE2292" i="3"/>
  <c r="I2293" i="3"/>
  <c r="AE2293" i="3"/>
  <c r="I2294" i="3"/>
  <c r="AE2294" i="3"/>
  <c r="I2295" i="3"/>
  <c r="AE2295" i="3"/>
  <c r="I2296" i="3"/>
  <c r="AE2296" i="3"/>
  <c r="I2297" i="3"/>
  <c r="AE2297" i="3"/>
  <c r="I2298" i="3"/>
  <c r="AE2298" i="3"/>
  <c r="I2299" i="3"/>
  <c r="AE2299" i="3"/>
  <c r="I2300" i="3"/>
  <c r="AE2300" i="3"/>
  <c r="I2301" i="3"/>
  <c r="AE2301" i="3"/>
  <c r="I2302" i="3"/>
  <c r="AE2302" i="3"/>
  <c r="I2303" i="3"/>
  <c r="AE2303" i="3"/>
  <c r="I2304" i="3"/>
  <c r="AE2304" i="3"/>
  <c r="I2305" i="3"/>
  <c r="AE2305" i="3"/>
  <c r="I2306" i="3"/>
  <c r="AE2306" i="3"/>
  <c r="I2307" i="3"/>
  <c r="AE2307" i="3"/>
  <c r="I2308" i="3"/>
  <c r="AE2308" i="3"/>
  <c r="I2309" i="3"/>
  <c r="AE2309" i="3"/>
  <c r="I2310" i="3"/>
  <c r="AE2310" i="3"/>
  <c r="I2311" i="3"/>
  <c r="AE2311" i="3"/>
  <c r="I2312" i="3"/>
  <c r="AE2312" i="3"/>
  <c r="I2313" i="3"/>
  <c r="AE2313" i="3"/>
  <c r="I2314" i="3"/>
  <c r="AE2314" i="3"/>
  <c r="I2315" i="3"/>
  <c r="AE2315" i="3"/>
  <c r="I2316" i="3"/>
  <c r="AE2316" i="3"/>
  <c r="I2317" i="3"/>
  <c r="AE2317" i="3"/>
  <c r="I2318" i="3"/>
  <c r="AE2318" i="3"/>
  <c r="I2319" i="3"/>
  <c r="AE2319" i="3"/>
  <c r="I2320" i="3"/>
  <c r="AE2320" i="3"/>
  <c r="I2321" i="3"/>
  <c r="AE2321" i="3"/>
  <c r="I2322" i="3"/>
  <c r="AE2322" i="3"/>
  <c r="I2323" i="3"/>
  <c r="AE2323" i="3"/>
  <c r="I2324" i="3"/>
  <c r="AE2324" i="3"/>
  <c r="I2325" i="3"/>
  <c r="AE2325" i="3"/>
  <c r="I2326" i="3"/>
  <c r="AE2326" i="3"/>
  <c r="I2327" i="3"/>
  <c r="AE2327" i="3"/>
  <c r="I2328" i="3"/>
  <c r="AE2328" i="3"/>
  <c r="I2329" i="3"/>
  <c r="AE2329" i="3"/>
  <c r="I2330" i="3"/>
  <c r="AE2330" i="3"/>
  <c r="I2331" i="3"/>
  <c r="AE2331" i="3"/>
  <c r="I2332" i="3"/>
  <c r="AE2332" i="3"/>
  <c r="I2333" i="3"/>
  <c r="AE2333" i="3"/>
  <c r="I2334" i="3"/>
  <c r="AE2334" i="3"/>
  <c r="I2335" i="3"/>
  <c r="AE2335" i="3"/>
  <c r="I2336" i="3"/>
  <c r="AE2336" i="3"/>
  <c r="I2337" i="3"/>
  <c r="AE2337" i="3"/>
  <c r="I2338" i="3"/>
  <c r="AE2338" i="3"/>
  <c r="I2339" i="3"/>
  <c r="AE2339" i="3"/>
  <c r="I2340" i="3"/>
  <c r="AE2340" i="3"/>
  <c r="I2341" i="3"/>
  <c r="AE2341" i="3"/>
  <c r="I2342" i="3"/>
  <c r="AE2342" i="3"/>
  <c r="I2343" i="3"/>
  <c r="AE2343" i="3"/>
  <c r="I2344" i="3"/>
  <c r="AE2344" i="3"/>
  <c r="I2345" i="3"/>
  <c r="AE2345" i="3"/>
  <c r="I2346" i="3"/>
  <c r="AE2346" i="3"/>
  <c r="I2347" i="3"/>
  <c r="AE2347" i="3"/>
  <c r="I2348" i="3"/>
  <c r="AE2348" i="3"/>
  <c r="I2349" i="3"/>
  <c r="AE2349" i="3"/>
  <c r="I2350" i="3"/>
  <c r="AE2350" i="3"/>
  <c r="I2351" i="3"/>
  <c r="AE2351" i="3"/>
  <c r="I2352" i="3"/>
  <c r="AE2352" i="3"/>
  <c r="I2353" i="3"/>
  <c r="AE2353" i="3"/>
  <c r="I2354" i="3"/>
  <c r="AE2354" i="3"/>
  <c r="I2355" i="3"/>
  <c r="AE2355" i="3"/>
  <c r="I2356" i="3"/>
  <c r="AE2356" i="3"/>
  <c r="I2357" i="3"/>
  <c r="AE2357" i="3"/>
  <c r="I2358" i="3"/>
  <c r="AE2358" i="3"/>
  <c r="I2359" i="3"/>
  <c r="AE2359" i="3"/>
  <c r="I2360" i="3"/>
  <c r="AE2360" i="3"/>
  <c r="I2361" i="3"/>
  <c r="AE2361" i="3"/>
  <c r="I2362" i="3"/>
  <c r="AE2362" i="3"/>
  <c r="I2363" i="3"/>
  <c r="AE2363" i="3"/>
  <c r="I2364" i="3"/>
  <c r="AE2364" i="3"/>
  <c r="I2365" i="3"/>
  <c r="AE2365" i="3"/>
  <c r="I2366" i="3"/>
  <c r="AE2366" i="3"/>
  <c r="I2367" i="3"/>
  <c r="AE2367" i="3"/>
  <c r="I2368" i="3"/>
  <c r="AE2368" i="3"/>
  <c r="I2369" i="3"/>
  <c r="AE2369" i="3"/>
  <c r="I2370" i="3"/>
  <c r="AE2370" i="3"/>
  <c r="I2371" i="3"/>
  <c r="AE2371" i="3"/>
  <c r="I2372" i="3"/>
  <c r="AE2372" i="3"/>
  <c r="I2373" i="3"/>
  <c r="AE2373" i="3"/>
  <c r="I2374" i="3"/>
  <c r="AE2374" i="3"/>
  <c r="I2375" i="3"/>
  <c r="AE2375" i="3"/>
  <c r="I2376" i="3"/>
  <c r="AE2376" i="3"/>
  <c r="I2377" i="3"/>
  <c r="AE2377" i="3"/>
  <c r="I2378" i="3"/>
  <c r="AE2378" i="3"/>
  <c r="I2379" i="3"/>
  <c r="AE2379" i="3"/>
  <c r="I2380" i="3"/>
  <c r="AE2380" i="3"/>
  <c r="I2381" i="3"/>
  <c r="AE2381" i="3"/>
  <c r="I2382" i="3"/>
  <c r="AE2382" i="3"/>
  <c r="I2383" i="3"/>
  <c r="AE2383" i="3"/>
  <c r="I2384" i="3"/>
  <c r="AE2384" i="3"/>
  <c r="I2385" i="3"/>
  <c r="AE2385" i="3"/>
  <c r="I2386" i="3"/>
  <c r="AE2386" i="3"/>
  <c r="I2387" i="3"/>
  <c r="AE2387" i="3"/>
  <c r="I2388" i="3"/>
  <c r="AE2388" i="3"/>
  <c r="I2389" i="3"/>
  <c r="AE2389" i="3"/>
  <c r="I2390" i="3"/>
  <c r="AE2390" i="3"/>
  <c r="I2391" i="3"/>
  <c r="AE2391" i="3"/>
  <c r="I2392" i="3"/>
  <c r="AE2392" i="3"/>
  <c r="I2393" i="3"/>
  <c r="AE2393" i="3"/>
  <c r="I2394" i="3"/>
  <c r="AE2394" i="3"/>
  <c r="I2395" i="3"/>
  <c r="AE2395" i="3"/>
  <c r="I2396" i="3"/>
  <c r="AE2396" i="3"/>
  <c r="I2397" i="3"/>
  <c r="AE2397" i="3"/>
  <c r="I2398" i="3"/>
  <c r="AE2398" i="3"/>
  <c r="I2399" i="3"/>
  <c r="AE2399" i="3"/>
  <c r="I2400" i="3"/>
  <c r="AE2400" i="3"/>
  <c r="I2401" i="3"/>
  <c r="AE2401" i="3"/>
  <c r="I2402" i="3"/>
  <c r="AE2402" i="3"/>
  <c r="I2403" i="3"/>
  <c r="AE2403" i="3"/>
  <c r="I2404" i="3"/>
  <c r="AE2404" i="3"/>
  <c r="I2405" i="3"/>
  <c r="AE2405" i="3"/>
  <c r="I2406" i="3"/>
  <c r="AE2406" i="3"/>
  <c r="I2407" i="3"/>
  <c r="AE2407" i="3"/>
  <c r="I2408" i="3"/>
  <c r="AE2408" i="3"/>
  <c r="I2409" i="3"/>
  <c r="AE2409" i="3"/>
  <c r="I2410" i="3"/>
  <c r="AE2410" i="3"/>
  <c r="I2411" i="3"/>
  <c r="AE2411" i="3"/>
  <c r="I2412" i="3"/>
  <c r="AE2412" i="3"/>
  <c r="I2413" i="3"/>
  <c r="AE2413" i="3"/>
  <c r="I2414" i="3"/>
  <c r="AE2414" i="3"/>
  <c r="I2415" i="3"/>
  <c r="AE2415" i="3"/>
  <c r="I2416" i="3"/>
  <c r="AE2416" i="3"/>
  <c r="I2417" i="3"/>
  <c r="AE2417" i="3"/>
  <c r="I2418" i="3"/>
  <c r="AE2418" i="3"/>
  <c r="I2419" i="3"/>
  <c r="AE2419" i="3"/>
  <c r="I2420" i="3"/>
  <c r="AE2420" i="3"/>
  <c r="I2421" i="3"/>
  <c r="AE2421" i="3"/>
  <c r="I2422" i="3"/>
  <c r="AE2422" i="3"/>
  <c r="I2423" i="3"/>
  <c r="AE2423" i="3"/>
  <c r="I2424" i="3"/>
  <c r="AE2424" i="3"/>
  <c r="I2425" i="3"/>
  <c r="AE2425" i="3"/>
  <c r="I2426" i="3"/>
  <c r="AE2426" i="3"/>
  <c r="I2427" i="3"/>
  <c r="AE2427" i="3"/>
  <c r="I2428" i="3"/>
  <c r="AE2428" i="3"/>
  <c r="I2429" i="3"/>
  <c r="AE2429" i="3"/>
  <c r="I2430" i="3"/>
  <c r="AE2430" i="3"/>
  <c r="I2431" i="3"/>
  <c r="AE2431" i="3"/>
  <c r="I2432" i="3"/>
  <c r="AE2432" i="3"/>
  <c r="I2433" i="3"/>
  <c r="AE2433" i="3"/>
  <c r="I2434" i="3"/>
  <c r="AE2434" i="3"/>
  <c r="I2435" i="3"/>
  <c r="AE2435" i="3"/>
  <c r="I2436" i="3"/>
  <c r="AE2436" i="3"/>
  <c r="I2437" i="3"/>
  <c r="AE2437" i="3"/>
  <c r="I2438" i="3"/>
  <c r="AE2438" i="3"/>
  <c r="I2439" i="3"/>
  <c r="AE2439" i="3"/>
  <c r="I2440" i="3"/>
  <c r="AE2440" i="3"/>
  <c r="I2441" i="3"/>
  <c r="AE2441" i="3"/>
  <c r="I2442" i="3"/>
  <c r="AE2442" i="3"/>
  <c r="I2443" i="3"/>
  <c r="AE2443" i="3"/>
  <c r="I2444" i="3"/>
  <c r="AE2444" i="3"/>
  <c r="I2445" i="3"/>
  <c r="AE2445" i="3"/>
  <c r="I2446" i="3"/>
  <c r="AE2446" i="3"/>
  <c r="I2447" i="3"/>
  <c r="AE2447" i="3"/>
  <c r="I2448" i="3"/>
  <c r="AE2448" i="3"/>
  <c r="I2449" i="3"/>
  <c r="AE2449" i="3"/>
  <c r="I2450" i="3"/>
  <c r="AE2450" i="3"/>
  <c r="I2451" i="3"/>
  <c r="AE2451" i="3"/>
  <c r="I2452" i="3"/>
  <c r="AE2452" i="3"/>
  <c r="I2453" i="3"/>
  <c r="AE2453" i="3"/>
  <c r="I2454" i="3"/>
  <c r="AE2454" i="3"/>
  <c r="I2455" i="3"/>
  <c r="AE2455" i="3"/>
  <c r="I2456" i="3"/>
  <c r="AE2456" i="3"/>
  <c r="I2457" i="3"/>
  <c r="AE2457" i="3"/>
  <c r="I2458" i="3"/>
  <c r="AE2458" i="3"/>
  <c r="I2459" i="3"/>
  <c r="AE2459" i="3"/>
  <c r="I2460" i="3"/>
  <c r="AE2460" i="3"/>
  <c r="I2461" i="3"/>
  <c r="AE2461" i="3"/>
  <c r="I2462" i="3"/>
  <c r="AE2462" i="3"/>
  <c r="I2463" i="3"/>
  <c r="AE2463" i="3"/>
  <c r="I2464" i="3"/>
  <c r="AE2464" i="3"/>
  <c r="I2465" i="3"/>
  <c r="AE2465" i="3"/>
  <c r="I2466" i="3"/>
  <c r="AE2466" i="3"/>
  <c r="I2467" i="3"/>
  <c r="AE2467" i="3"/>
  <c r="I2468" i="3"/>
  <c r="AE2468" i="3"/>
  <c r="I2469" i="3"/>
  <c r="AE2469" i="3"/>
  <c r="I2470" i="3"/>
  <c r="AE2470" i="3"/>
  <c r="I2471" i="3"/>
  <c r="AE2471" i="3"/>
  <c r="I2472" i="3"/>
  <c r="AE2472" i="3"/>
  <c r="I2473" i="3"/>
  <c r="AE2473" i="3"/>
  <c r="I2474" i="3"/>
  <c r="AE2474" i="3"/>
  <c r="I2475" i="3"/>
  <c r="AE2475" i="3"/>
  <c r="I2476" i="3"/>
  <c r="AE2476" i="3"/>
  <c r="I2477" i="3"/>
  <c r="AE2477" i="3"/>
  <c r="I2478" i="3"/>
  <c r="AE2478" i="3"/>
  <c r="I2479" i="3"/>
  <c r="AE2479" i="3"/>
  <c r="I2480" i="3"/>
  <c r="AE2480" i="3"/>
  <c r="I2481" i="3"/>
  <c r="AE2481" i="3"/>
  <c r="I2482" i="3"/>
  <c r="AE2482" i="3"/>
  <c r="I2483" i="3"/>
  <c r="AE2483" i="3"/>
  <c r="I2484" i="3"/>
  <c r="AE2484" i="3"/>
  <c r="I2485" i="3"/>
  <c r="AE2485" i="3"/>
  <c r="I2486" i="3"/>
  <c r="AE2486" i="3"/>
  <c r="I2487" i="3"/>
  <c r="AE2487" i="3"/>
  <c r="I2488" i="3"/>
  <c r="AE2488" i="3"/>
  <c r="I2489" i="3"/>
  <c r="AE2489" i="3"/>
  <c r="I2490" i="3"/>
  <c r="AE2490" i="3"/>
  <c r="I2491" i="3"/>
  <c r="AE2491" i="3"/>
  <c r="I2492" i="3"/>
  <c r="AE2492" i="3"/>
  <c r="I2493" i="3"/>
  <c r="AE2493" i="3"/>
  <c r="I2494" i="3"/>
  <c r="AE2494" i="3"/>
  <c r="I2495" i="3"/>
  <c r="AE2495" i="3"/>
  <c r="I2496" i="3"/>
  <c r="AE2496" i="3"/>
  <c r="I2497" i="3"/>
  <c r="AE2497" i="3"/>
  <c r="I2498" i="3"/>
  <c r="AE2498" i="3"/>
  <c r="I2499" i="3"/>
  <c r="AE2499" i="3"/>
  <c r="I2500" i="3"/>
  <c r="AE2500" i="3"/>
  <c r="I2501" i="3"/>
  <c r="AE2501" i="3"/>
  <c r="I2502" i="3"/>
  <c r="AE2502" i="3"/>
  <c r="I2503" i="3"/>
  <c r="AE2503" i="3"/>
  <c r="I2504" i="3"/>
  <c r="AE2504" i="3"/>
  <c r="I2505" i="3"/>
  <c r="AE2505" i="3"/>
  <c r="I2506" i="3"/>
  <c r="AE2506" i="3"/>
  <c r="I2507" i="3"/>
  <c r="AE2507" i="3"/>
  <c r="I2508" i="3"/>
  <c r="AE2508" i="3"/>
  <c r="I2509" i="3"/>
  <c r="AE2509" i="3"/>
  <c r="I2510" i="3"/>
  <c r="AE2510" i="3"/>
  <c r="I2511" i="3"/>
  <c r="AE2511" i="3"/>
  <c r="I2512" i="3"/>
  <c r="AE2512" i="3"/>
  <c r="I2513" i="3"/>
  <c r="AE2513" i="3"/>
  <c r="I2514" i="3"/>
  <c r="AE2514" i="3"/>
  <c r="I2515" i="3"/>
  <c r="AE2515" i="3"/>
  <c r="I2516" i="3"/>
  <c r="AE2516" i="3"/>
  <c r="I2517" i="3"/>
  <c r="AE2517" i="3"/>
  <c r="I2518" i="3"/>
  <c r="AE2518" i="3"/>
  <c r="I2519" i="3"/>
  <c r="AE2519" i="3"/>
  <c r="I2520" i="3"/>
  <c r="AE2520" i="3"/>
  <c r="I2521" i="3"/>
  <c r="AE2521" i="3"/>
  <c r="I2522" i="3"/>
  <c r="AE2522" i="3"/>
  <c r="I2523" i="3"/>
  <c r="AE2523" i="3"/>
  <c r="I2524" i="3"/>
  <c r="AE2524" i="3"/>
  <c r="I2525" i="3"/>
  <c r="AE2525" i="3"/>
  <c r="I2526" i="3"/>
  <c r="AE2526" i="3"/>
  <c r="I2527" i="3"/>
  <c r="AE2527" i="3"/>
  <c r="I2528" i="3"/>
  <c r="AE2528" i="3"/>
  <c r="I2529" i="3"/>
  <c r="AE2529" i="3"/>
  <c r="I2530" i="3"/>
  <c r="AE2530" i="3"/>
  <c r="I2531" i="3"/>
  <c r="AE2531" i="3"/>
  <c r="I2532" i="3"/>
  <c r="AE2532" i="3"/>
  <c r="I2533" i="3"/>
  <c r="AE2533" i="3"/>
  <c r="I2534" i="3"/>
  <c r="AE2534" i="3"/>
  <c r="I2535" i="3"/>
  <c r="AE2535" i="3"/>
  <c r="I2536" i="3"/>
  <c r="AE2536" i="3"/>
  <c r="I2537" i="3"/>
  <c r="AE2537" i="3"/>
  <c r="I2538" i="3"/>
  <c r="AE2538" i="3"/>
  <c r="I2539" i="3"/>
  <c r="AE2539" i="3"/>
  <c r="I2540" i="3"/>
  <c r="AE2540" i="3"/>
  <c r="I2541" i="3"/>
  <c r="AE2541" i="3"/>
  <c r="I2542" i="3"/>
  <c r="AE2542" i="3"/>
  <c r="I2543" i="3"/>
  <c r="AE2543" i="3"/>
  <c r="I2544" i="3"/>
  <c r="AE2544" i="3"/>
  <c r="I2545" i="3"/>
  <c r="AE2545" i="3"/>
  <c r="I2546" i="3"/>
  <c r="AE2546" i="3"/>
  <c r="I2547" i="3"/>
  <c r="AE2547" i="3"/>
  <c r="I2548" i="3"/>
  <c r="AE2548" i="3"/>
  <c r="I2549" i="3"/>
  <c r="AE2549" i="3"/>
  <c r="I2550" i="3"/>
  <c r="AE2550" i="3"/>
  <c r="I2551" i="3"/>
  <c r="AE2551" i="3"/>
  <c r="I2552" i="3"/>
  <c r="AE2552" i="3"/>
  <c r="I2553" i="3"/>
  <c r="AE2553" i="3"/>
  <c r="I2554" i="3"/>
  <c r="AE2554" i="3"/>
  <c r="I2555" i="3"/>
  <c r="AE2555" i="3"/>
  <c r="I2556" i="3"/>
  <c r="AE2556" i="3"/>
  <c r="I2557" i="3"/>
  <c r="AE2557" i="3"/>
  <c r="I2558" i="3"/>
  <c r="AE2558" i="3"/>
  <c r="I2559" i="3"/>
  <c r="AE2559" i="3"/>
  <c r="I2560" i="3"/>
  <c r="AE2560" i="3"/>
  <c r="I2561" i="3"/>
  <c r="AE2561" i="3"/>
  <c r="I2562" i="3"/>
  <c r="AE2562" i="3"/>
  <c r="I2563" i="3"/>
  <c r="AE2563" i="3"/>
  <c r="I2564" i="3"/>
  <c r="AE2564" i="3"/>
  <c r="I2565" i="3"/>
  <c r="AE2565" i="3"/>
  <c r="I2566" i="3"/>
  <c r="AE2566" i="3"/>
  <c r="I2567" i="3"/>
  <c r="AE2567" i="3"/>
  <c r="I2568" i="3"/>
  <c r="AE2568" i="3"/>
  <c r="I2569" i="3"/>
  <c r="AE2569" i="3"/>
  <c r="I2570" i="3"/>
  <c r="AE2570" i="3"/>
  <c r="I2571" i="3"/>
  <c r="AE2571" i="3"/>
  <c r="I2572" i="3"/>
  <c r="AE2572" i="3"/>
  <c r="I2573" i="3"/>
  <c r="AE2573" i="3"/>
  <c r="I2574" i="3"/>
  <c r="AE2574" i="3"/>
  <c r="I2575" i="3"/>
  <c r="AE2575" i="3"/>
  <c r="I2576" i="3"/>
  <c r="AE2576" i="3"/>
  <c r="I2577" i="3"/>
  <c r="AE2577" i="3"/>
  <c r="I2578" i="3"/>
  <c r="AE2578" i="3"/>
  <c r="I2579" i="3"/>
  <c r="AE2579" i="3"/>
  <c r="I2580" i="3"/>
  <c r="AE2580" i="3"/>
  <c r="I2581" i="3"/>
  <c r="AE2581" i="3"/>
  <c r="I2582" i="3"/>
  <c r="AE2582" i="3"/>
  <c r="I2583" i="3"/>
  <c r="AE2583" i="3"/>
  <c r="I2584" i="3"/>
  <c r="AE2584" i="3"/>
  <c r="I2585" i="3"/>
  <c r="AE2585" i="3"/>
  <c r="I2586" i="3"/>
  <c r="AE2586" i="3"/>
  <c r="I2587" i="3"/>
  <c r="AE2587" i="3"/>
  <c r="I2588" i="3"/>
  <c r="AE2588" i="3"/>
  <c r="I2589" i="3"/>
  <c r="AE2589" i="3"/>
  <c r="I2590" i="3"/>
  <c r="AE2590" i="3"/>
  <c r="I2591" i="3"/>
  <c r="AE2591" i="3"/>
  <c r="I2592" i="3"/>
  <c r="AE2592" i="3"/>
  <c r="I2593" i="3"/>
  <c r="AE2593" i="3"/>
  <c r="I2594" i="3"/>
  <c r="AE2594" i="3"/>
  <c r="I2595" i="3"/>
  <c r="AE2595" i="3"/>
  <c r="I2596" i="3"/>
  <c r="AE2596" i="3"/>
  <c r="I2597" i="3"/>
  <c r="AE2597" i="3"/>
  <c r="I2598" i="3"/>
  <c r="AE2598" i="3"/>
  <c r="I2599" i="3"/>
  <c r="AE2599" i="3"/>
  <c r="I2600" i="3"/>
  <c r="AE2600" i="3"/>
  <c r="I2601" i="3"/>
  <c r="AE2601" i="3"/>
  <c r="I2602" i="3"/>
  <c r="AE2602" i="3"/>
  <c r="I2603" i="3"/>
  <c r="AE2603" i="3"/>
  <c r="I2604" i="3"/>
  <c r="AE2604" i="3"/>
  <c r="I2605" i="3"/>
  <c r="AE2605" i="3"/>
  <c r="I2606" i="3"/>
  <c r="AE2606" i="3"/>
  <c r="I2607" i="3"/>
  <c r="AE2607" i="3"/>
  <c r="I2608" i="3"/>
  <c r="AE2608" i="3"/>
  <c r="I2609" i="3"/>
  <c r="AE2609" i="3"/>
  <c r="I2610" i="3"/>
  <c r="AE2610" i="3"/>
  <c r="I2611" i="3"/>
  <c r="AE2611" i="3"/>
  <c r="I2612" i="3"/>
  <c r="AE2612" i="3"/>
  <c r="I2613" i="3"/>
  <c r="AE2613" i="3"/>
  <c r="I2614" i="3"/>
  <c r="AE2614" i="3"/>
  <c r="I2615" i="3"/>
  <c r="AE2615" i="3"/>
  <c r="I2616" i="3"/>
  <c r="AE2616" i="3"/>
  <c r="I2617" i="3"/>
  <c r="AE2617" i="3"/>
  <c r="I2618" i="3"/>
  <c r="AE2618" i="3"/>
  <c r="I2619" i="3"/>
  <c r="AE2619" i="3"/>
  <c r="I2620" i="3"/>
  <c r="AE2620" i="3"/>
  <c r="I2621" i="3"/>
  <c r="AE2621" i="3"/>
  <c r="I2622" i="3"/>
  <c r="AE2622" i="3"/>
  <c r="I2623" i="3"/>
  <c r="AE2623" i="3"/>
  <c r="I2624" i="3"/>
  <c r="AE2624" i="3"/>
  <c r="I2625" i="3"/>
  <c r="AE2625" i="3"/>
  <c r="I2626" i="3"/>
  <c r="AE2626" i="3"/>
  <c r="I2627" i="3"/>
  <c r="AE2627" i="3"/>
  <c r="I2628" i="3"/>
  <c r="AE2628" i="3"/>
  <c r="I2629" i="3"/>
  <c r="AE2629" i="3"/>
  <c r="I2630" i="3"/>
  <c r="AE2630" i="3"/>
  <c r="I2631" i="3"/>
  <c r="AE2631" i="3"/>
  <c r="I2632" i="3"/>
  <c r="AE2632" i="3"/>
  <c r="I2633" i="3"/>
  <c r="AE2633" i="3"/>
  <c r="I2634" i="3"/>
  <c r="AE2634" i="3"/>
  <c r="I2635" i="3"/>
  <c r="AE2635" i="3"/>
  <c r="I2636" i="3"/>
  <c r="AE2636" i="3"/>
  <c r="I2637" i="3"/>
  <c r="AE2637" i="3"/>
  <c r="I2638" i="3"/>
  <c r="AE2638" i="3"/>
  <c r="I2639" i="3"/>
  <c r="AE2639" i="3"/>
  <c r="I2640" i="3"/>
  <c r="AE2640" i="3"/>
  <c r="I2641" i="3"/>
  <c r="AE2641" i="3"/>
  <c r="I2642" i="3"/>
  <c r="AE2642" i="3"/>
  <c r="I2643" i="3"/>
  <c r="AE2643" i="3"/>
  <c r="I2644" i="3"/>
  <c r="AE2644" i="3"/>
  <c r="I2645" i="3"/>
  <c r="AE2645" i="3"/>
  <c r="I2646" i="3"/>
  <c r="AE2646" i="3"/>
  <c r="I2647" i="3"/>
  <c r="AE2647" i="3"/>
  <c r="I2648" i="3"/>
  <c r="AE2648" i="3"/>
  <c r="I2649" i="3"/>
  <c r="AE2649" i="3"/>
  <c r="I2650" i="3"/>
  <c r="AE2650" i="3"/>
  <c r="I2651" i="3"/>
  <c r="AE2651" i="3"/>
  <c r="I2652" i="3"/>
  <c r="AE2652" i="3"/>
  <c r="I2653" i="3"/>
  <c r="AE2653" i="3"/>
  <c r="I2654" i="3"/>
  <c r="AE2654" i="3"/>
  <c r="I2655" i="3"/>
  <c r="AE2655" i="3"/>
  <c r="I2656" i="3"/>
  <c r="AE2656" i="3"/>
  <c r="I2657" i="3"/>
  <c r="AE2657" i="3"/>
  <c r="I2658" i="3"/>
  <c r="AE2658" i="3"/>
  <c r="I2659" i="3"/>
  <c r="AE2659" i="3"/>
  <c r="I2660" i="3"/>
  <c r="AE2660" i="3"/>
  <c r="I2661" i="3"/>
  <c r="AE2661" i="3"/>
  <c r="I2662" i="3"/>
  <c r="AE2662" i="3"/>
  <c r="I2663" i="3"/>
  <c r="AE2663" i="3"/>
  <c r="I2664" i="3"/>
  <c r="AE2664" i="3"/>
  <c r="I2665" i="3"/>
  <c r="AE2665" i="3"/>
  <c r="I2666" i="3"/>
  <c r="AE2666" i="3"/>
  <c r="I2667" i="3"/>
  <c r="AE2667" i="3"/>
  <c r="I2668" i="3"/>
  <c r="AE2668" i="3"/>
  <c r="I2669" i="3"/>
  <c r="AE2669" i="3"/>
  <c r="I2670" i="3"/>
  <c r="AE2670" i="3"/>
  <c r="I2671" i="3"/>
  <c r="AE2671" i="3"/>
  <c r="I2672" i="3"/>
  <c r="AE2672" i="3"/>
  <c r="I2673" i="3"/>
  <c r="AE2673" i="3"/>
  <c r="I2674" i="3"/>
  <c r="AE2674" i="3"/>
  <c r="I2675" i="3"/>
  <c r="AE2675" i="3"/>
  <c r="I2676" i="3"/>
  <c r="AE2676" i="3"/>
  <c r="I2677" i="3"/>
  <c r="AE2677" i="3"/>
  <c r="I2678" i="3"/>
  <c r="AE2678" i="3"/>
  <c r="I2679" i="3"/>
  <c r="AE2679" i="3"/>
  <c r="I2680" i="3"/>
  <c r="AE2680" i="3"/>
  <c r="I2681" i="3"/>
  <c r="AE2681" i="3"/>
  <c r="I2682" i="3"/>
  <c r="AE2682" i="3"/>
  <c r="I2683" i="3"/>
  <c r="AE2683" i="3"/>
  <c r="I2684" i="3"/>
  <c r="AE2684" i="3"/>
  <c r="I2685" i="3"/>
  <c r="AE2685" i="3"/>
  <c r="I2686" i="3"/>
  <c r="AE2686" i="3"/>
  <c r="I2687" i="3"/>
  <c r="AE2687" i="3"/>
  <c r="I2688" i="3"/>
  <c r="AE2688" i="3"/>
  <c r="I2689" i="3"/>
  <c r="AE2689" i="3"/>
  <c r="I2690" i="3"/>
  <c r="AE2690" i="3"/>
  <c r="I2691" i="3"/>
  <c r="AE2691" i="3"/>
  <c r="I2692" i="3"/>
  <c r="AE2692" i="3"/>
  <c r="I2693" i="3"/>
  <c r="AE2693" i="3"/>
  <c r="I2694" i="3"/>
  <c r="AE2694" i="3"/>
  <c r="I2695" i="3"/>
  <c r="AE2695" i="3"/>
  <c r="I2696" i="3"/>
  <c r="AE2696" i="3"/>
  <c r="I2697" i="3"/>
  <c r="AE2697" i="3"/>
  <c r="I2698" i="3"/>
  <c r="AE2698" i="3"/>
  <c r="I2699" i="3"/>
  <c r="AE2699" i="3"/>
  <c r="I2700" i="3"/>
  <c r="AE2700" i="3"/>
  <c r="I2701" i="3"/>
  <c r="AE2701" i="3"/>
  <c r="I2702" i="3"/>
  <c r="AE2702" i="3"/>
  <c r="I2703" i="3"/>
  <c r="AE2703" i="3"/>
  <c r="I2704" i="3"/>
  <c r="AE2704" i="3"/>
  <c r="I2705" i="3"/>
  <c r="AE2705" i="3"/>
  <c r="I2706" i="3"/>
  <c r="AE2706" i="3"/>
  <c r="I2707" i="3"/>
  <c r="AE2707" i="3"/>
  <c r="I2708" i="3"/>
  <c r="AE2708" i="3"/>
  <c r="I2709" i="3"/>
  <c r="AE2709" i="3"/>
  <c r="I2710" i="3"/>
  <c r="AE2710" i="3"/>
  <c r="I2711" i="3"/>
  <c r="AE2711" i="3"/>
  <c r="I2712" i="3"/>
  <c r="AE2712" i="3"/>
  <c r="I2713" i="3"/>
  <c r="AE2713" i="3"/>
  <c r="I2714" i="3"/>
  <c r="AE2714" i="3"/>
  <c r="I2715" i="3"/>
  <c r="AE2715" i="3"/>
  <c r="I2716" i="3"/>
  <c r="AE2716" i="3"/>
  <c r="I2717" i="3"/>
  <c r="AE2717" i="3"/>
  <c r="I2718" i="3"/>
  <c r="AE2718" i="3"/>
  <c r="I2719" i="3"/>
  <c r="AE2719" i="3"/>
  <c r="I2720" i="3"/>
  <c r="AE2720" i="3"/>
  <c r="I2721" i="3"/>
  <c r="AE2721" i="3"/>
  <c r="I2722" i="3"/>
  <c r="AE2722" i="3"/>
  <c r="I2723" i="3"/>
  <c r="AE2723" i="3"/>
  <c r="I2724" i="3"/>
  <c r="AE2724" i="3"/>
  <c r="I2725" i="3"/>
  <c r="AE2725" i="3"/>
  <c r="I2726" i="3"/>
  <c r="AE2726" i="3"/>
  <c r="I2727" i="3"/>
  <c r="AE2727" i="3"/>
  <c r="I2728" i="3"/>
  <c r="AE2728" i="3"/>
  <c r="I2729" i="3"/>
  <c r="AE2729" i="3"/>
  <c r="I2730" i="3"/>
  <c r="AE2730" i="3"/>
  <c r="I2731" i="3"/>
  <c r="AE2731" i="3"/>
  <c r="I2732" i="3"/>
  <c r="AE2732" i="3"/>
  <c r="I2733" i="3"/>
  <c r="AE2733" i="3"/>
  <c r="I2734" i="3"/>
  <c r="AE2734" i="3"/>
  <c r="I2735" i="3"/>
  <c r="AE2735" i="3"/>
  <c r="I2736" i="3"/>
  <c r="AE2736" i="3"/>
  <c r="I2737" i="3"/>
  <c r="AE2737" i="3"/>
  <c r="I2738" i="3"/>
  <c r="AE2738" i="3"/>
  <c r="I2739" i="3"/>
  <c r="AE2739" i="3"/>
  <c r="I2740" i="3"/>
  <c r="AE2740" i="3"/>
  <c r="I2741" i="3"/>
  <c r="AE2741" i="3"/>
  <c r="I2742" i="3"/>
  <c r="AE2742" i="3"/>
  <c r="I2743" i="3"/>
  <c r="AE2743" i="3"/>
  <c r="I2744" i="3"/>
  <c r="AE2744" i="3"/>
  <c r="I2745" i="3"/>
  <c r="AE2745" i="3"/>
  <c r="I2746" i="3"/>
  <c r="AE2746" i="3"/>
  <c r="I2747" i="3"/>
  <c r="AE2747" i="3"/>
  <c r="I2748" i="3"/>
  <c r="AE2748" i="3"/>
  <c r="I2749" i="3"/>
  <c r="AE2749" i="3"/>
  <c r="I2750" i="3"/>
  <c r="AE2750" i="3"/>
  <c r="I2751" i="3"/>
  <c r="AE2751" i="3"/>
  <c r="I2752" i="3"/>
  <c r="AE2752" i="3"/>
  <c r="I2753" i="3"/>
  <c r="AE2753" i="3"/>
  <c r="I2754" i="3"/>
  <c r="AE2754" i="3"/>
  <c r="I2755" i="3"/>
  <c r="AE2755" i="3"/>
  <c r="I2756" i="3"/>
  <c r="AE2756" i="3"/>
  <c r="I2757" i="3"/>
  <c r="AE2757" i="3"/>
  <c r="I2758" i="3"/>
  <c r="AE2758" i="3"/>
  <c r="I2759" i="3"/>
  <c r="AE2759" i="3"/>
  <c r="I2760" i="3"/>
  <c r="AE2760" i="3"/>
  <c r="I2761" i="3"/>
  <c r="AE2761" i="3"/>
  <c r="I2762" i="3"/>
  <c r="AE2762" i="3"/>
  <c r="I2763" i="3"/>
  <c r="AE2763" i="3"/>
  <c r="I2764" i="3"/>
  <c r="AE2764" i="3"/>
  <c r="I2765" i="3"/>
  <c r="AE2765" i="3"/>
  <c r="I2766" i="3"/>
  <c r="AE2766" i="3"/>
  <c r="I2767" i="3"/>
  <c r="AE2767" i="3"/>
  <c r="I2768" i="3"/>
  <c r="AE2768" i="3"/>
  <c r="I2769" i="3"/>
  <c r="AE2769" i="3"/>
  <c r="I2770" i="3"/>
  <c r="AE2770" i="3"/>
  <c r="I2771" i="3"/>
  <c r="AE2771" i="3"/>
  <c r="I2772" i="3"/>
  <c r="AE2772" i="3"/>
  <c r="I2773" i="3"/>
  <c r="AE2773" i="3"/>
  <c r="I2774" i="3"/>
  <c r="AE2774" i="3"/>
  <c r="I2775" i="3"/>
  <c r="AE2775" i="3"/>
  <c r="I2776" i="3"/>
  <c r="AE2776" i="3"/>
  <c r="I2777" i="3"/>
  <c r="AE2777" i="3"/>
  <c r="I2778" i="3"/>
  <c r="AE2778" i="3"/>
  <c r="I2779" i="3"/>
  <c r="AE2779" i="3"/>
  <c r="I2780" i="3"/>
  <c r="AE2780" i="3"/>
  <c r="I2781" i="3"/>
  <c r="AE2781" i="3"/>
  <c r="I2782" i="3"/>
  <c r="AE2782" i="3"/>
  <c r="I2783" i="3"/>
  <c r="AE2783" i="3"/>
  <c r="I2784" i="3"/>
  <c r="AE2784" i="3"/>
  <c r="I2785" i="3"/>
  <c r="AE2785" i="3"/>
  <c r="I2786" i="3"/>
  <c r="AE2786" i="3"/>
  <c r="I2787" i="3"/>
  <c r="AE2787" i="3"/>
  <c r="I2788" i="3"/>
  <c r="AE2788" i="3"/>
  <c r="I2789" i="3"/>
  <c r="AE2789" i="3"/>
  <c r="I2790" i="3"/>
  <c r="AE2790" i="3"/>
  <c r="I2791" i="3"/>
  <c r="AE2791" i="3"/>
  <c r="I2792" i="3"/>
  <c r="AE2792" i="3"/>
  <c r="I2793" i="3"/>
  <c r="AE2793" i="3"/>
  <c r="I2794" i="3"/>
  <c r="AE2794" i="3"/>
  <c r="I2795" i="3"/>
  <c r="AE2795" i="3"/>
  <c r="I2796" i="3"/>
  <c r="AE2796" i="3"/>
  <c r="I2797" i="3"/>
  <c r="AE2797" i="3"/>
  <c r="I2798" i="3"/>
  <c r="AE2798" i="3"/>
  <c r="I2799" i="3"/>
  <c r="AE2799" i="3"/>
  <c r="I2800" i="3"/>
  <c r="AE2800" i="3"/>
  <c r="I2801" i="3"/>
  <c r="AE2801" i="3"/>
  <c r="I2802" i="3"/>
  <c r="AE2802" i="3"/>
  <c r="I2803" i="3"/>
  <c r="AE2803" i="3"/>
  <c r="I2804" i="3"/>
  <c r="AE2804" i="3"/>
  <c r="I2805" i="3"/>
  <c r="AE2805" i="3"/>
  <c r="I2806" i="3"/>
  <c r="AE2806" i="3"/>
  <c r="I2807" i="3"/>
  <c r="AE2807" i="3"/>
  <c r="I2808" i="3"/>
  <c r="AE2808" i="3"/>
  <c r="I2809" i="3"/>
  <c r="AE2809" i="3"/>
  <c r="I2810" i="3"/>
  <c r="AE2810" i="3"/>
  <c r="I2811" i="3"/>
  <c r="AE2811" i="3"/>
  <c r="I2812" i="3"/>
  <c r="AE2812" i="3"/>
  <c r="I2813" i="3"/>
  <c r="AE2813" i="3"/>
  <c r="I2814" i="3"/>
  <c r="AE2814" i="3"/>
  <c r="I2815" i="3"/>
  <c r="AE2815" i="3"/>
  <c r="I2816" i="3"/>
  <c r="AE2816" i="3"/>
  <c r="I2817" i="3"/>
  <c r="AE2817" i="3"/>
  <c r="I2818" i="3"/>
  <c r="AE2818" i="3"/>
  <c r="I2819" i="3"/>
  <c r="AE2819" i="3"/>
  <c r="I2820" i="3"/>
  <c r="AE2820" i="3"/>
  <c r="I2821" i="3"/>
  <c r="AE2821" i="3"/>
  <c r="I2822" i="3"/>
  <c r="AE2822" i="3"/>
  <c r="I2823" i="3"/>
  <c r="AE2823" i="3"/>
  <c r="I2824" i="3"/>
  <c r="AE2824" i="3"/>
  <c r="I2825" i="3"/>
  <c r="AE2825" i="3"/>
  <c r="I2826" i="3"/>
  <c r="AE2826" i="3"/>
  <c r="I2827" i="3"/>
  <c r="AE2827" i="3"/>
  <c r="I2828" i="3"/>
  <c r="AE2828" i="3"/>
  <c r="I2829" i="3"/>
  <c r="AE2829" i="3"/>
  <c r="I2830" i="3"/>
  <c r="AE2830" i="3"/>
  <c r="I2831" i="3"/>
  <c r="AE2831" i="3"/>
  <c r="I2832" i="3"/>
  <c r="AE2832" i="3"/>
  <c r="I2833" i="3"/>
  <c r="AE2833" i="3"/>
  <c r="I2834" i="3"/>
  <c r="AE2834" i="3"/>
  <c r="I2835" i="3"/>
  <c r="AE2835" i="3"/>
  <c r="I2836" i="3"/>
  <c r="AE2836" i="3"/>
  <c r="I2837" i="3"/>
  <c r="AE2837" i="3"/>
  <c r="I2838" i="3"/>
  <c r="AE2838" i="3"/>
  <c r="I2839" i="3"/>
  <c r="AE2839" i="3"/>
  <c r="I2840" i="3"/>
  <c r="AE2840" i="3"/>
  <c r="I2841" i="3"/>
  <c r="AE2841" i="3"/>
  <c r="I2842" i="3"/>
  <c r="AE2842" i="3"/>
  <c r="I2843" i="3"/>
  <c r="AE2843" i="3"/>
  <c r="I2844" i="3"/>
  <c r="AE2844" i="3"/>
  <c r="I2845" i="3"/>
  <c r="AE2845" i="3"/>
  <c r="I2846" i="3"/>
  <c r="AE2846" i="3"/>
  <c r="I2847" i="3"/>
  <c r="AE2847" i="3"/>
  <c r="I2848" i="3"/>
  <c r="AE2848" i="3"/>
  <c r="I2849" i="3"/>
  <c r="AE2849" i="3"/>
  <c r="I2850" i="3"/>
  <c r="AE2850" i="3"/>
  <c r="I2851" i="3"/>
  <c r="AE2851" i="3"/>
  <c r="I2852" i="3"/>
  <c r="AE2852" i="3"/>
  <c r="I2853" i="3"/>
  <c r="AE2853" i="3"/>
  <c r="I2854" i="3"/>
  <c r="AE2854" i="3"/>
  <c r="I2855" i="3"/>
  <c r="AE2855" i="3"/>
  <c r="I2856" i="3"/>
  <c r="AE2856" i="3"/>
  <c r="I2857" i="3"/>
  <c r="AE2857" i="3"/>
  <c r="I2858" i="3"/>
  <c r="AE2858" i="3"/>
  <c r="I2859" i="3"/>
  <c r="AE2859" i="3"/>
  <c r="I2860" i="3"/>
  <c r="AE2860" i="3"/>
  <c r="I2861" i="3"/>
  <c r="AE2861" i="3"/>
  <c r="I2862" i="3"/>
  <c r="AE2862" i="3"/>
  <c r="I2863" i="3"/>
  <c r="AE2863" i="3"/>
  <c r="I2864" i="3"/>
  <c r="AE2864" i="3"/>
  <c r="I2865" i="3"/>
  <c r="AE2865" i="3"/>
  <c r="I2866" i="3"/>
  <c r="AE2866" i="3"/>
  <c r="I2867" i="3"/>
  <c r="AE2867" i="3"/>
  <c r="I2868" i="3"/>
  <c r="AE2868" i="3"/>
  <c r="I2869" i="3"/>
  <c r="AE2869" i="3"/>
  <c r="I2870" i="3"/>
  <c r="AE2870" i="3"/>
  <c r="I2871" i="3"/>
  <c r="AE2871" i="3"/>
  <c r="I2872" i="3"/>
  <c r="AE2872" i="3"/>
  <c r="I2873" i="3"/>
  <c r="AE2873" i="3"/>
  <c r="I2874" i="3"/>
  <c r="AE2874" i="3"/>
  <c r="I2875" i="3"/>
  <c r="AE2875" i="3"/>
  <c r="I2876" i="3"/>
  <c r="AE2876" i="3"/>
  <c r="I2877" i="3"/>
  <c r="AE2877" i="3"/>
  <c r="I2878" i="3"/>
  <c r="AE2878" i="3"/>
  <c r="I2879" i="3"/>
  <c r="AE2879" i="3"/>
  <c r="I2880" i="3"/>
  <c r="AE2880" i="3"/>
  <c r="I2881" i="3"/>
  <c r="AE2881" i="3"/>
  <c r="I2882" i="3"/>
  <c r="AE2882" i="3"/>
  <c r="I2883" i="3"/>
  <c r="AE2883" i="3"/>
  <c r="I2884" i="3"/>
  <c r="AE2884" i="3"/>
  <c r="I2885" i="3"/>
  <c r="AE2885" i="3"/>
  <c r="I2886" i="3"/>
  <c r="AE2886" i="3"/>
  <c r="I2887" i="3"/>
  <c r="AE2887" i="3"/>
  <c r="I2888" i="3"/>
  <c r="AE2888" i="3"/>
  <c r="I2889" i="3"/>
  <c r="AE2889" i="3"/>
  <c r="I2890" i="3"/>
  <c r="AE2890" i="3"/>
  <c r="I2891" i="3"/>
  <c r="AE2891" i="3"/>
  <c r="I2892" i="3"/>
  <c r="AE2892" i="3"/>
  <c r="I2893" i="3"/>
  <c r="AE2893" i="3"/>
  <c r="I2894" i="3"/>
  <c r="AE2894" i="3"/>
  <c r="I2895" i="3"/>
  <c r="AE2895" i="3"/>
  <c r="I2896" i="3"/>
  <c r="AE2896" i="3"/>
  <c r="I2897" i="3"/>
  <c r="AE2897" i="3"/>
  <c r="I2898" i="3"/>
  <c r="AE2898" i="3"/>
  <c r="I2899" i="3"/>
  <c r="AE2899" i="3"/>
  <c r="I2900" i="3"/>
  <c r="AE2900" i="3"/>
  <c r="I2901" i="3"/>
  <c r="AE2901" i="3"/>
  <c r="I2902" i="3"/>
  <c r="AE2902" i="3"/>
  <c r="I2903" i="3"/>
  <c r="AE2903" i="3"/>
  <c r="I2904" i="3"/>
  <c r="AE2904" i="3"/>
  <c r="I2905" i="3"/>
  <c r="AE2905" i="3"/>
  <c r="I2906" i="3"/>
  <c r="AE2906" i="3"/>
  <c r="I2907" i="3"/>
  <c r="AE2907" i="3"/>
  <c r="I2908" i="3"/>
  <c r="AE2908" i="3"/>
  <c r="I2909" i="3"/>
  <c r="AE2909" i="3"/>
  <c r="I2910" i="3"/>
  <c r="AE2910" i="3"/>
  <c r="I2911" i="3"/>
  <c r="AE2911" i="3"/>
  <c r="I2912" i="3"/>
  <c r="AE2912" i="3"/>
  <c r="I2913" i="3"/>
  <c r="AE2913" i="3"/>
  <c r="I2914" i="3"/>
  <c r="AE2914" i="3"/>
  <c r="I2915" i="3"/>
  <c r="AE2915" i="3"/>
  <c r="I2916" i="3"/>
  <c r="AE2916" i="3"/>
  <c r="I2917" i="3"/>
  <c r="AE2917" i="3"/>
  <c r="I2918" i="3"/>
  <c r="AE2918" i="3"/>
  <c r="I2919" i="3"/>
  <c r="AE2919" i="3"/>
  <c r="I2920" i="3"/>
  <c r="AE2920" i="3"/>
  <c r="I2921" i="3"/>
  <c r="AE2921" i="3"/>
  <c r="I2922" i="3"/>
  <c r="AE2922" i="3"/>
  <c r="I2923" i="3"/>
  <c r="AE2923" i="3"/>
  <c r="I2924" i="3"/>
  <c r="AE2924" i="3"/>
  <c r="I2925" i="3"/>
  <c r="AE2925" i="3"/>
  <c r="I2926" i="3"/>
  <c r="AE2926" i="3"/>
  <c r="I2927" i="3"/>
  <c r="AE2927" i="3"/>
  <c r="I2928" i="3"/>
  <c r="AE2928" i="3"/>
  <c r="I2929" i="3"/>
  <c r="AE2929" i="3"/>
  <c r="I2930" i="3"/>
  <c r="AE2930" i="3"/>
  <c r="I2931" i="3"/>
  <c r="AE2931" i="3"/>
  <c r="I2932" i="3"/>
  <c r="AE2932" i="3"/>
  <c r="I2933" i="3"/>
  <c r="AE2933" i="3"/>
  <c r="I2934" i="3"/>
  <c r="AE2934" i="3"/>
  <c r="I2935" i="3"/>
  <c r="AE2935" i="3"/>
  <c r="I2936" i="3"/>
  <c r="AE2936" i="3"/>
  <c r="I2937" i="3"/>
  <c r="AE2937" i="3"/>
  <c r="I2938" i="3"/>
  <c r="AE2938" i="3"/>
  <c r="I2939" i="3"/>
  <c r="AE2939" i="3"/>
  <c r="I2940" i="3"/>
  <c r="AE2940" i="3"/>
  <c r="I2941" i="3"/>
  <c r="AE2941" i="3"/>
  <c r="I2942" i="3"/>
  <c r="AE2942" i="3"/>
  <c r="I2943" i="3"/>
  <c r="AE2943" i="3"/>
  <c r="I2944" i="3"/>
  <c r="AE2944" i="3"/>
  <c r="I2945" i="3"/>
  <c r="AE2945" i="3"/>
  <c r="I2946" i="3"/>
  <c r="AE2946" i="3"/>
  <c r="I2947" i="3"/>
  <c r="AE2947" i="3"/>
  <c r="I2948" i="3"/>
  <c r="AE2948" i="3"/>
  <c r="I2949" i="3"/>
  <c r="AE2949" i="3"/>
  <c r="I2950" i="3"/>
  <c r="AE2950" i="3"/>
  <c r="I2951" i="3"/>
  <c r="AE2951" i="3"/>
  <c r="I2952" i="3"/>
  <c r="AE2952" i="3"/>
  <c r="I2953" i="3"/>
  <c r="AE2953" i="3"/>
  <c r="I2954" i="3"/>
  <c r="AE2954" i="3"/>
  <c r="I2955" i="3"/>
  <c r="AE2955" i="3"/>
  <c r="I2956" i="3"/>
  <c r="AE2956" i="3"/>
  <c r="I2957" i="3"/>
  <c r="AE2957" i="3"/>
  <c r="I2958" i="3"/>
  <c r="AE2958" i="3"/>
  <c r="I2959" i="3"/>
  <c r="AE2959" i="3"/>
  <c r="I2960" i="3"/>
  <c r="AE2960" i="3"/>
  <c r="I2961" i="3"/>
  <c r="AE2961" i="3"/>
  <c r="I2962" i="3"/>
  <c r="AE2962" i="3"/>
  <c r="I2963" i="3"/>
  <c r="AE2963" i="3"/>
  <c r="I2964" i="3"/>
  <c r="AE2964" i="3"/>
  <c r="I2965" i="3"/>
  <c r="AE2965" i="3"/>
  <c r="I2966" i="3"/>
  <c r="AE2966" i="3"/>
  <c r="I2967" i="3"/>
  <c r="AE2967" i="3"/>
  <c r="I2968" i="3"/>
  <c r="AE2968" i="3"/>
  <c r="I2969" i="3"/>
  <c r="AE2969" i="3"/>
  <c r="I2970" i="3"/>
  <c r="AE2970" i="3"/>
  <c r="I2971" i="3"/>
  <c r="AE2971" i="3"/>
  <c r="I2972" i="3"/>
  <c r="AE2972" i="3"/>
  <c r="I2973" i="3"/>
  <c r="AE2973" i="3"/>
  <c r="I2974" i="3"/>
  <c r="AE2974" i="3"/>
  <c r="I2975" i="3"/>
  <c r="AE2975" i="3"/>
  <c r="I2976" i="3"/>
  <c r="AE2976" i="3"/>
  <c r="I2977" i="3"/>
  <c r="AE2977" i="3"/>
  <c r="I2978" i="3"/>
  <c r="AE2978" i="3"/>
  <c r="I2979" i="3"/>
  <c r="AE2979" i="3"/>
  <c r="I2980" i="3"/>
  <c r="AE2980" i="3"/>
  <c r="I2981" i="3"/>
  <c r="AE2981" i="3"/>
  <c r="I2982" i="3"/>
  <c r="AE2982" i="3"/>
  <c r="I2983" i="3"/>
  <c r="AE2983" i="3"/>
  <c r="I2984" i="3"/>
  <c r="AE2984" i="3"/>
  <c r="I2985" i="3"/>
  <c r="AE2985" i="3"/>
  <c r="I2986" i="3"/>
  <c r="AE2986" i="3"/>
  <c r="I2987" i="3"/>
  <c r="AE2987" i="3"/>
  <c r="I2988" i="3"/>
  <c r="AE2988" i="3"/>
  <c r="I2989" i="3"/>
  <c r="AE2989" i="3"/>
  <c r="I2990" i="3"/>
  <c r="AE2990" i="3"/>
  <c r="I2991" i="3"/>
  <c r="AE2991" i="3"/>
  <c r="I2992" i="3"/>
  <c r="AE2992" i="3"/>
  <c r="I2993" i="3"/>
  <c r="AE2993" i="3"/>
  <c r="I2994" i="3"/>
  <c r="AE2994" i="3"/>
  <c r="I2995" i="3"/>
  <c r="AE2995" i="3"/>
  <c r="I2996" i="3"/>
  <c r="AE2996" i="3"/>
  <c r="I2997" i="3"/>
  <c r="AE2997" i="3"/>
  <c r="I2998" i="3"/>
  <c r="AE2998" i="3"/>
  <c r="I2999" i="3"/>
  <c r="AE2999" i="3"/>
  <c r="I3000" i="3"/>
  <c r="AE3000" i="3"/>
  <c r="I3001" i="3"/>
  <c r="AE3001" i="3"/>
  <c r="I3002" i="3"/>
  <c r="AE3002" i="3"/>
  <c r="I3003" i="3"/>
  <c r="AE3003" i="3"/>
  <c r="I3004" i="3"/>
  <c r="AE3004" i="3"/>
  <c r="I3005" i="3"/>
  <c r="AE3005" i="3"/>
  <c r="I3006" i="3"/>
  <c r="AE3006" i="3"/>
  <c r="I3007" i="3"/>
  <c r="AE3007" i="3"/>
  <c r="I3008" i="3"/>
  <c r="AE3008" i="3"/>
  <c r="I3009" i="3"/>
  <c r="AE3009" i="3"/>
  <c r="I3010" i="3"/>
  <c r="AE3010" i="3"/>
  <c r="I3011" i="3"/>
  <c r="AE3011" i="3"/>
  <c r="I3012" i="3"/>
  <c r="AE3012" i="3"/>
  <c r="I3013" i="3"/>
  <c r="AE3013" i="3"/>
  <c r="I3014" i="3"/>
  <c r="AE3014" i="3"/>
  <c r="I3015" i="3"/>
  <c r="AE3015" i="3"/>
  <c r="I3016" i="3"/>
  <c r="AE3016" i="3"/>
  <c r="I3017" i="3"/>
  <c r="AE3017" i="3"/>
  <c r="I3018" i="3"/>
  <c r="AE3018" i="3"/>
  <c r="I3019" i="3"/>
  <c r="AE3019" i="3"/>
  <c r="I3020" i="3"/>
  <c r="AE3020" i="3"/>
  <c r="I3021" i="3"/>
  <c r="AE3021" i="3"/>
  <c r="I3022" i="3"/>
  <c r="AE3022" i="3"/>
  <c r="I3023" i="3"/>
  <c r="AE3023" i="3"/>
  <c r="I3024" i="3"/>
  <c r="AE3024" i="3"/>
  <c r="I3025" i="3"/>
  <c r="AE3025" i="3"/>
  <c r="I3026" i="3"/>
  <c r="AE3026" i="3"/>
  <c r="I3027" i="3"/>
  <c r="AE3027" i="3"/>
  <c r="I3028" i="3"/>
  <c r="AE3028" i="3"/>
  <c r="I3029" i="3"/>
  <c r="AE3029" i="3"/>
  <c r="I3030" i="3"/>
  <c r="AE3030" i="3"/>
  <c r="I3031" i="3"/>
  <c r="AE3031" i="3"/>
  <c r="I3032" i="3"/>
  <c r="AE3032" i="3"/>
  <c r="I3033" i="3"/>
  <c r="AE3033" i="3"/>
  <c r="I3034" i="3"/>
  <c r="AE3034" i="3"/>
  <c r="I3035" i="3"/>
  <c r="AE3035" i="3"/>
  <c r="I3036" i="3"/>
  <c r="AE3036" i="3"/>
  <c r="I3037" i="3"/>
  <c r="AE3037" i="3"/>
  <c r="I3038" i="3"/>
  <c r="AE3038" i="3"/>
  <c r="I3039" i="3"/>
  <c r="AE3039" i="3"/>
  <c r="I3040" i="3"/>
  <c r="AE3040" i="3"/>
  <c r="I3041" i="3"/>
  <c r="AE3041" i="3"/>
  <c r="I3042" i="3"/>
  <c r="AE3042" i="3"/>
  <c r="I3043" i="3"/>
  <c r="AE3043" i="3"/>
  <c r="I3044" i="3"/>
  <c r="AE3044" i="3"/>
  <c r="I3045" i="3"/>
  <c r="AE3045" i="3"/>
  <c r="I3046" i="3"/>
  <c r="AE3046" i="3"/>
  <c r="I3047" i="3"/>
  <c r="AE3047" i="3"/>
  <c r="I3048" i="3"/>
  <c r="AE3048" i="3"/>
  <c r="I3049" i="3"/>
  <c r="AE3049" i="3"/>
  <c r="I3050" i="3"/>
  <c r="AE3050" i="3"/>
  <c r="I3051" i="3"/>
  <c r="AE3051" i="3"/>
  <c r="I3052" i="3"/>
  <c r="AE3052" i="3"/>
  <c r="I3053" i="3"/>
  <c r="AE3053" i="3"/>
  <c r="I3054" i="3"/>
  <c r="AE3054" i="3"/>
  <c r="I3055" i="3"/>
  <c r="AE3055" i="3"/>
  <c r="I3056" i="3"/>
  <c r="AE3056" i="3"/>
  <c r="I3057" i="3"/>
  <c r="AE3057" i="3"/>
  <c r="I3058" i="3"/>
  <c r="AE3058" i="3"/>
  <c r="I3059" i="3"/>
  <c r="AE3059" i="3"/>
  <c r="I3060" i="3"/>
  <c r="AE3060" i="3"/>
  <c r="I3061" i="3"/>
  <c r="AE3061" i="3"/>
  <c r="I3062" i="3"/>
  <c r="AE3062" i="3"/>
  <c r="I3063" i="3"/>
  <c r="AE3063" i="3"/>
  <c r="I3064" i="3"/>
  <c r="AE3064" i="3"/>
  <c r="I3065" i="3"/>
  <c r="AE3065" i="3"/>
  <c r="I3066" i="3"/>
  <c r="AE3066" i="3"/>
  <c r="I3067" i="3"/>
  <c r="AE3067" i="3"/>
  <c r="I3068" i="3"/>
  <c r="AE3068" i="3"/>
  <c r="I3069" i="3"/>
  <c r="AE3069" i="3"/>
  <c r="I3070" i="3"/>
  <c r="AE3070" i="3"/>
  <c r="I3071" i="3"/>
  <c r="AE3071" i="3"/>
  <c r="I3072" i="3"/>
  <c r="AE3072" i="3"/>
  <c r="I3073" i="3"/>
  <c r="AE3073" i="3"/>
  <c r="I3074" i="3"/>
  <c r="AE3074" i="3"/>
  <c r="I3075" i="3"/>
  <c r="AE3075" i="3"/>
  <c r="I3076" i="3"/>
  <c r="AE3076" i="3"/>
  <c r="I3077" i="3"/>
  <c r="AE3077" i="3"/>
  <c r="I3078" i="3"/>
  <c r="AE3078" i="3"/>
  <c r="I3079" i="3"/>
  <c r="AE3079" i="3"/>
  <c r="I3080" i="3"/>
  <c r="AE3080" i="3"/>
  <c r="I3081" i="3"/>
  <c r="AE3081" i="3"/>
  <c r="I3082" i="3"/>
  <c r="AE3082" i="3"/>
  <c r="I3083" i="3"/>
  <c r="AE3083" i="3"/>
  <c r="I3084" i="3"/>
  <c r="AE3084" i="3"/>
  <c r="I3085" i="3"/>
  <c r="AE3085" i="3"/>
  <c r="I3086" i="3"/>
  <c r="AE3086" i="3"/>
  <c r="I3087" i="3"/>
  <c r="AE3087" i="3"/>
  <c r="I3088" i="3"/>
  <c r="AE3088" i="3"/>
  <c r="I3089" i="3"/>
  <c r="AE3089" i="3"/>
  <c r="I3090" i="3"/>
  <c r="AE3090" i="3"/>
  <c r="I3091" i="3"/>
  <c r="AE3091" i="3"/>
  <c r="I3092" i="3"/>
  <c r="AE3092" i="3"/>
  <c r="I3093" i="3"/>
  <c r="AE3093" i="3"/>
  <c r="I3094" i="3"/>
  <c r="AE3094" i="3"/>
  <c r="I3095" i="3"/>
  <c r="AE3095" i="3"/>
  <c r="I3096" i="3"/>
  <c r="AE3096" i="3"/>
  <c r="I3097" i="3"/>
  <c r="AE3097" i="3"/>
  <c r="I3098" i="3"/>
  <c r="AE3098" i="3"/>
  <c r="I3099" i="3"/>
  <c r="AE3099" i="3"/>
  <c r="I3100" i="3"/>
  <c r="AE3100" i="3"/>
  <c r="I3101" i="3"/>
  <c r="AE3101" i="3"/>
  <c r="I3102" i="3"/>
  <c r="AE3102" i="3"/>
  <c r="I3103" i="3"/>
  <c r="AE3103" i="3"/>
  <c r="I3104" i="3"/>
  <c r="AE3104" i="3"/>
  <c r="I3105" i="3"/>
  <c r="AE3105" i="3"/>
  <c r="I3106" i="3"/>
  <c r="AE3106" i="3"/>
  <c r="I3107" i="3"/>
  <c r="AE3107" i="3"/>
  <c r="I3108" i="3"/>
  <c r="AE3108" i="3"/>
  <c r="I3109" i="3"/>
  <c r="AE3109" i="3"/>
  <c r="I3110" i="3"/>
  <c r="AE3110" i="3"/>
  <c r="I3111" i="3"/>
  <c r="AE3111" i="3"/>
  <c r="I3112" i="3"/>
  <c r="AE3112" i="3"/>
  <c r="I3113" i="3"/>
  <c r="AE3113" i="3"/>
  <c r="I3114" i="3"/>
  <c r="AE3114" i="3"/>
  <c r="I3115" i="3"/>
  <c r="AE3115" i="3"/>
  <c r="I3116" i="3"/>
  <c r="AE3116" i="3"/>
  <c r="I3117" i="3"/>
  <c r="AE3117" i="3"/>
  <c r="I3118" i="3"/>
  <c r="AE3118" i="3"/>
  <c r="I3119" i="3"/>
  <c r="AE3119" i="3"/>
  <c r="I3120" i="3"/>
  <c r="AE3120" i="3"/>
  <c r="I3121" i="3"/>
  <c r="AE3121" i="3"/>
  <c r="I3122" i="3"/>
  <c r="AE3122" i="3"/>
  <c r="I3123" i="3"/>
  <c r="AE3123" i="3"/>
  <c r="I3124" i="3"/>
  <c r="AE3124" i="3"/>
  <c r="I3125" i="3"/>
  <c r="AE3125" i="3"/>
  <c r="I3126" i="3"/>
  <c r="AE3126" i="3"/>
  <c r="I3127" i="3"/>
  <c r="AE3127" i="3"/>
  <c r="I3128" i="3"/>
  <c r="AE3128" i="3"/>
  <c r="I3129" i="3"/>
  <c r="AE3129" i="3"/>
  <c r="I3130" i="3"/>
  <c r="AE3130" i="3"/>
  <c r="I3131" i="3"/>
  <c r="AE3131" i="3"/>
  <c r="I3132" i="3"/>
  <c r="AE3132" i="3"/>
  <c r="I3133" i="3"/>
  <c r="AE3133" i="3"/>
  <c r="I3134" i="3"/>
  <c r="AE3134" i="3"/>
  <c r="I3135" i="3"/>
  <c r="AE3135" i="3"/>
  <c r="I3136" i="3"/>
  <c r="AE3136" i="3"/>
  <c r="I3137" i="3"/>
  <c r="AE3137" i="3"/>
  <c r="I3138" i="3"/>
  <c r="AE3138" i="3"/>
  <c r="I3139" i="3"/>
  <c r="AE3139" i="3"/>
  <c r="I3140" i="3"/>
  <c r="AE3140" i="3"/>
  <c r="I3141" i="3"/>
  <c r="AE3141" i="3"/>
  <c r="I3142" i="3"/>
  <c r="AE3142" i="3"/>
  <c r="I3143" i="3"/>
  <c r="AE3143" i="3"/>
  <c r="I3144" i="3"/>
  <c r="AE3144" i="3"/>
  <c r="I3145" i="3"/>
  <c r="AE3145" i="3"/>
  <c r="I3146" i="3"/>
  <c r="AE3146" i="3"/>
  <c r="I3147" i="3"/>
  <c r="AE3147" i="3"/>
  <c r="I3148" i="3"/>
  <c r="AE3148" i="3"/>
  <c r="I3149" i="3"/>
  <c r="AE3149" i="3"/>
  <c r="I3150" i="3"/>
  <c r="AE3150" i="3"/>
  <c r="I3151" i="3"/>
  <c r="AE3151" i="3"/>
  <c r="I3152" i="3"/>
  <c r="AE3152" i="3"/>
  <c r="I3153" i="3"/>
  <c r="AE3153" i="3"/>
  <c r="I3154" i="3"/>
  <c r="AE3154" i="3"/>
  <c r="I3155" i="3"/>
  <c r="AE3155" i="3"/>
  <c r="I3156" i="3"/>
  <c r="AE3156" i="3"/>
  <c r="I3157" i="3"/>
  <c r="AE3157" i="3"/>
  <c r="I3158" i="3"/>
  <c r="AE3158" i="3"/>
  <c r="I3159" i="3"/>
  <c r="AE3159" i="3"/>
  <c r="I3160" i="3"/>
  <c r="AE3160" i="3"/>
  <c r="I3161" i="3"/>
  <c r="AE3161" i="3"/>
  <c r="I3162" i="3"/>
  <c r="AE3162" i="3"/>
  <c r="I3163" i="3"/>
  <c r="AE3163" i="3"/>
  <c r="I3164" i="3"/>
  <c r="AE3164" i="3"/>
  <c r="I3165" i="3"/>
  <c r="AE3165" i="3"/>
  <c r="I3166" i="3"/>
  <c r="AE3166" i="3"/>
  <c r="I3167" i="3"/>
  <c r="AE3167" i="3"/>
  <c r="I3168" i="3"/>
  <c r="AE3168" i="3"/>
  <c r="I3169" i="3"/>
  <c r="AE3169" i="3"/>
  <c r="I3170" i="3"/>
  <c r="AE3170" i="3"/>
  <c r="I3171" i="3"/>
  <c r="AE3171" i="3"/>
  <c r="I3172" i="3"/>
  <c r="AE3172" i="3"/>
  <c r="I3173" i="3"/>
  <c r="AE3173" i="3"/>
  <c r="I3174" i="3"/>
  <c r="AE3174" i="3"/>
  <c r="I3175" i="3"/>
  <c r="AE3175" i="3"/>
  <c r="I3176" i="3"/>
  <c r="AE3176" i="3"/>
  <c r="I3177" i="3"/>
  <c r="AE3177" i="3"/>
  <c r="I3178" i="3"/>
  <c r="AE3178" i="3"/>
  <c r="I3179" i="3"/>
  <c r="AE3179" i="3"/>
  <c r="I3180" i="3"/>
  <c r="AE3180" i="3"/>
  <c r="I3181" i="3"/>
  <c r="AE3181" i="3"/>
  <c r="I3182" i="3"/>
  <c r="AE3182" i="3"/>
  <c r="I3183" i="3"/>
  <c r="AE3183" i="3"/>
  <c r="I3184" i="3"/>
  <c r="AE3184" i="3"/>
  <c r="I3185" i="3"/>
  <c r="AE3185" i="3"/>
  <c r="I3186" i="3"/>
  <c r="AE3186" i="3"/>
  <c r="I3187" i="3"/>
  <c r="AE3187" i="3"/>
  <c r="I3188" i="3"/>
  <c r="AE3188" i="3"/>
  <c r="I3189" i="3"/>
  <c r="AE3189" i="3"/>
  <c r="I3190" i="3"/>
  <c r="AE3190" i="3"/>
  <c r="I3191" i="3"/>
  <c r="AE3191" i="3"/>
  <c r="I3192" i="3"/>
  <c r="AE3192" i="3"/>
  <c r="I3193" i="3"/>
  <c r="AE3193" i="3"/>
  <c r="I3194" i="3"/>
  <c r="AE3194" i="3"/>
  <c r="I3195" i="3"/>
  <c r="AE3195" i="3"/>
  <c r="I3196" i="3"/>
  <c r="AE3196" i="3"/>
  <c r="I3197" i="3"/>
  <c r="AE3197" i="3"/>
  <c r="I3198" i="3"/>
  <c r="AE3198" i="3"/>
  <c r="I3199" i="3"/>
  <c r="AE3199" i="3"/>
  <c r="I3200" i="3"/>
  <c r="AE3200" i="3"/>
  <c r="I3201" i="3"/>
  <c r="AE3201" i="3"/>
  <c r="I3202" i="3"/>
  <c r="AE3202" i="3"/>
  <c r="I3203" i="3"/>
  <c r="AE3203" i="3"/>
  <c r="I3204" i="3"/>
  <c r="AE3204" i="3"/>
  <c r="I3205" i="3"/>
  <c r="AE3205" i="3"/>
  <c r="I3206" i="3"/>
  <c r="AE3206" i="3"/>
  <c r="I3207" i="3"/>
  <c r="AE3207" i="3"/>
  <c r="I3208" i="3"/>
  <c r="AE3208" i="3"/>
  <c r="I3209" i="3"/>
  <c r="AE3209" i="3"/>
  <c r="I3210" i="3"/>
  <c r="AE3210" i="3"/>
  <c r="I3211" i="3"/>
  <c r="AE3211" i="3"/>
  <c r="I3212" i="3"/>
  <c r="AE3212" i="3"/>
  <c r="I3213" i="3"/>
  <c r="AE3213" i="3"/>
  <c r="I3214" i="3"/>
  <c r="AE3214" i="3"/>
  <c r="I3215" i="3"/>
  <c r="AE3215" i="3"/>
  <c r="I3216" i="3"/>
  <c r="AE3216" i="3"/>
  <c r="I3217" i="3"/>
  <c r="AE3217" i="3"/>
  <c r="I3218" i="3"/>
  <c r="AE3218" i="3"/>
  <c r="I3219" i="3"/>
  <c r="AE3219" i="3"/>
  <c r="I3220" i="3"/>
  <c r="AE3220" i="3"/>
  <c r="I3221" i="3"/>
  <c r="AE3221" i="3"/>
  <c r="I3222" i="3"/>
  <c r="AE3222" i="3"/>
  <c r="I3223" i="3"/>
  <c r="AE3223" i="3"/>
  <c r="I3224" i="3"/>
  <c r="AE3224" i="3"/>
  <c r="I3225" i="3"/>
  <c r="AE3225" i="3"/>
  <c r="I3226" i="3"/>
  <c r="AE3226" i="3"/>
  <c r="I3227" i="3"/>
  <c r="AE3227" i="3"/>
  <c r="I3228" i="3"/>
  <c r="AE3228" i="3"/>
  <c r="I3229" i="3"/>
  <c r="AE3229" i="3"/>
  <c r="I3230" i="3"/>
  <c r="AE3230" i="3"/>
  <c r="I3231" i="3"/>
  <c r="AE3231" i="3"/>
  <c r="I3232" i="3"/>
  <c r="AE3232" i="3"/>
  <c r="I3233" i="3"/>
  <c r="AE3233" i="3"/>
  <c r="I3234" i="3"/>
  <c r="AE3234" i="3"/>
  <c r="I3235" i="3"/>
  <c r="AE3235" i="3"/>
  <c r="I3236" i="3"/>
  <c r="AE3236" i="3"/>
  <c r="I3237" i="3"/>
  <c r="AE3237" i="3"/>
  <c r="I3238" i="3"/>
  <c r="AE3238" i="3"/>
  <c r="I3239" i="3"/>
  <c r="AE3239" i="3"/>
  <c r="I3240" i="3"/>
  <c r="AE3240" i="3"/>
  <c r="I3241" i="3"/>
  <c r="AE3241" i="3"/>
  <c r="I3242" i="3"/>
  <c r="AE3242" i="3"/>
  <c r="I3243" i="3"/>
  <c r="AE3243" i="3"/>
  <c r="I3244" i="3"/>
  <c r="AE3244" i="3"/>
  <c r="I3245" i="3"/>
  <c r="AE3245" i="3"/>
  <c r="I3246" i="3"/>
  <c r="AE3246" i="3"/>
  <c r="I3247" i="3"/>
  <c r="AE3247" i="3"/>
  <c r="I3248" i="3"/>
  <c r="AE3248" i="3"/>
  <c r="I3249" i="3"/>
  <c r="AE3249" i="3"/>
  <c r="I3250" i="3"/>
  <c r="AE3250" i="3"/>
  <c r="I3251" i="3"/>
  <c r="AE3251" i="3"/>
  <c r="I3252" i="3"/>
  <c r="AE3252" i="3"/>
  <c r="I3253" i="3"/>
  <c r="AE3253" i="3"/>
  <c r="I3254" i="3"/>
  <c r="AE3254" i="3"/>
  <c r="I3255" i="3"/>
  <c r="AE3255" i="3"/>
  <c r="I3256" i="3"/>
  <c r="AE3256" i="3"/>
  <c r="I3257" i="3"/>
  <c r="AE3257" i="3"/>
  <c r="I3258" i="3"/>
  <c r="AE3258" i="3"/>
  <c r="I3259" i="3"/>
  <c r="AE3259" i="3"/>
  <c r="I3260" i="3"/>
  <c r="AE3260" i="3"/>
  <c r="I3261" i="3"/>
  <c r="AE3261" i="3"/>
  <c r="I3262" i="3"/>
  <c r="AE3262" i="3"/>
  <c r="I3263" i="3"/>
  <c r="AE3263" i="3"/>
  <c r="I3264" i="3"/>
  <c r="AE3264" i="3"/>
  <c r="I3265" i="3"/>
  <c r="AE3265" i="3"/>
  <c r="I3266" i="3"/>
  <c r="AE3266" i="3"/>
  <c r="I3267" i="3"/>
  <c r="AE3267" i="3"/>
  <c r="I3268" i="3"/>
  <c r="AE3268" i="3"/>
  <c r="I3269" i="3"/>
  <c r="AE3269" i="3"/>
  <c r="I3270" i="3"/>
  <c r="AE3270" i="3"/>
  <c r="D6214" i="3"/>
  <c r="I6214" i="3"/>
  <c r="T6214" i="3"/>
  <c r="Y6214" i="3"/>
  <c r="AE6214" i="3"/>
  <c r="D6215" i="3"/>
  <c r="I6215" i="3"/>
  <c r="T6215" i="3"/>
  <c r="Y6215" i="3"/>
  <c r="AE6215" i="3"/>
  <c r="AE122" i="3" l="1"/>
  <c r="AE89" i="3"/>
  <c r="AE85" i="3"/>
  <c r="AE77" i="3"/>
  <c r="AE49" i="3"/>
  <c r="AE107" i="3"/>
  <c r="AE50" i="3"/>
  <c r="AE22" i="3"/>
  <c r="AE131" i="3"/>
  <c r="AE177" i="3"/>
  <c r="AE133" i="3"/>
  <c r="AE91" i="3"/>
  <c r="AE130" i="3"/>
  <c r="AE41" i="3"/>
  <c r="AE172" i="3"/>
  <c r="AE21" i="3"/>
  <c r="AE115" i="3"/>
  <c r="AE46" i="3"/>
  <c r="AE25" i="3"/>
  <c r="AE181" i="3"/>
  <c r="AE164" i="3"/>
  <c r="AE160" i="3"/>
  <c r="AE152" i="3"/>
  <c r="AE140" i="3"/>
  <c r="AE136" i="3"/>
  <c r="AE132" i="3"/>
  <c r="AE310" i="3"/>
  <c r="AE301" i="3"/>
  <c r="AE283" i="3"/>
  <c r="AE276" i="3"/>
  <c r="AE264" i="3"/>
  <c r="AE216" i="3"/>
  <c r="AE247" i="3"/>
  <c r="AE244" i="3"/>
  <c r="AE212" i="3"/>
  <c r="AE15" i="3"/>
  <c r="AE260" i="3"/>
  <c r="AE251" i="3"/>
  <c r="AE222" i="3"/>
  <c r="AE219" i="3"/>
  <c r="AE124" i="3"/>
  <c r="AE231" i="3"/>
  <c r="AE316" i="3"/>
  <c r="AE298" i="3"/>
  <c r="AE289" i="3"/>
  <c r="AE270" i="3"/>
  <c r="AE162" i="3"/>
  <c r="AE105" i="3"/>
  <c r="AE34" i="3"/>
  <c r="AE26" i="3"/>
  <c r="AE304" i="3"/>
  <c r="AE279" i="3"/>
  <c r="AE173" i="3"/>
  <c r="AE169" i="3"/>
  <c r="AE145" i="3"/>
  <c r="AE112" i="3"/>
  <c r="AE108" i="3"/>
  <c r="AE104" i="3"/>
  <c r="AE80" i="3"/>
  <c r="AE191" i="3"/>
  <c r="AE166" i="3"/>
  <c r="AE47" i="3"/>
  <c r="AE43" i="3"/>
  <c r="AE39" i="3"/>
  <c r="AE223" i="3"/>
  <c r="AE207" i="3"/>
  <c r="AE194" i="3"/>
  <c r="AE182" i="3"/>
  <c r="AE175" i="3"/>
  <c r="AE65" i="3"/>
  <c r="AE60" i="3"/>
  <c r="AE52" i="3"/>
  <c r="AE35" i="3"/>
  <c r="AE195" i="3"/>
  <c r="AE72" i="3"/>
  <c r="AE68" i="3"/>
  <c r="AE64" i="3"/>
  <c r="AE37" i="3"/>
  <c r="AE178" i="3"/>
  <c r="AE123" i="3"/>
  <c r="AE110" i="3"/>
  <c r="AE106" i="3"/>
  <c r="AE98" i="3"/>
  <c r="AE78" i="3"/>
  <c r="AE56" i="3"/>
  <c r="AE199" i="3"/>
  <c r="AE157" i="3"/>
  <c r="AE128" i="3"/>
  <c r="AE94" i="3"/>
  <c r="AE73" i="3"/>
  <c r="AE48" i="3"/>
  <c r="AE44" i="3"/>
  <c r="AE312" i="3"/>
  <c r="AE303" i="3"/>
  <c r="AE278" i="3"/>
  <c r="AE215" i="3"/>
  <c r="AE211" i="3"/>
  <c r="AE224" i="3"/>
  <c r="AE246" i="3"/>
  <c r="AE243" i="3"/>
  <c r="AE230" i="3"/>
  <c r="AE206" i="3"/>
  <c r="AE197" i="3"/>
  <c r="AE225" i="3"/>
  <c r="AE258" i="3"/>
  <c r="AE254" i="3"/>
  <c r="AE249" i="3"/>
  <c r="AE218" i="3"/>
  <c r="AE200" i="3"/>
  <c r="AE187" i="3"/>
  <c r="AE183" i="3"/>
  <c r="AE170" i="3"/>
  <c r="AE158" i="3"/>
  <c r="AE146" i="3"/>
  <c r="AE141" i="3"/>
  <c r="AE137" i="3"/>
  <c r="AE129" i="3"/>
  <c r="AE121" i="3"/>
  <c r="AE90" i="3"/>
  <c r="AE86" i="3"/>
  <c r="AE82" i="3"/>
  <c r="AE74" i="3"/>
  <c r="AE261" i="3"/>
  <c r="AE324" i="3"/>
  <c r="AE315" i="3"/>
  <c r="AE297" i="3"/>
  <c r="AE288" i="3"/>
  <c r="AE233" i="3"/>
  <c r="AE167" i="3"/>
  <c r="AE163" i="3"/>
  <c r="AE147" i="3"/>
  <c r="AE120" i="3"/>
  <c r="AE111" i="3"/>
  <c r="AE103" i="3"/>
  <c r="AE99" i="3"/>
  <c r="AE61" i="3"/>
  <c r="AE57" i="3"/>
  <c r="AE31" i="3"/>
  <c r="AE27" i="3"/>
  <c r="AE18" i="3"/>
  <c r="AE318" i="3"/>
  <c r="AE326" i="3"/>
  <c r="AE275" i="3"/>
  <c r="AE263" i="3"/>
  <c r="AE196" i="3"/>
  <c r="AE189" i="3"/>
  <c r="AE154" i="3"/>
  <c r="AE150" i="3"/>
  <c r="AE135" i="3"/>
  <c r="AE70" i="3"/>
  <c r="AE32" i="3"/>
  <c r="AE192" i="3"/>
  <c r="AE171" i="3"/>
  <c r="AE142" i="3"/>
  <c r="AE138" i="3"/>
  <c r="AE134" i="3"/>
  <c r="AE87" i="3"/>
  <c r="AE83" i="3"/>
  <c r="AE66" i="3"/>
  <c r="AE51" i="3"/>
  <c r="AE176" i="3"/>
  <c r="AE100" i="3"/>
  <c r="AE93" i="3"/>
  <c r="AE62" i="3"/>
  <c r="AE58" i="3"/>
  <c r="AE54" i="3"/>
  <c r="AE28" i="3"/>
  <c r="AE201" i="3"/>
  <c r="AE16" i="3"/>
  <c r="AE159" i="3"/>
  <c r="AE155" i="3"/>
  <c r="AE126" i="3"/>
  <c r="AE118" i="3"/>
  <c r="AE97" i="3"/>
  <c r="AE92" i="3"/>
  <c r="AE76" i="3"/>
  <c r="AE71" i="3"/>
  <c r="AE42" i="3"/>
  <c r="AE193" i="3"/>
  <c r="AE185" i="3"/>
  <c r="AE168" i="3"/>
  <c r="AE139" i="3"/>
  <c r="AE127" i="3"/>
  <c r="AE119" i="3"/>
  <c r="AE84" i="3"/>
  <c r="AE67" i="3"/>
  <c r="AE19" i="3"/>
  <c r="AE256" i="3"/>
  <c r="AE203" i="3"/>
  <c r="AE161" i="3"/>
  <c r="AE149" i="3"/>
  <c r="AE144" i="3"/>
  <c r="AE101" i="3"/>
  <c r="AE69" i="3"/>
  <c r="AE33" i="3"/>
  <c r="E6214" i="3"/>
  <c r="AE253" i="3"/>
  <c r="E6215" i="3"/>
  <c r="AE314" i="3"/>
  <c r="AE300" i="3"/>
  <c r="AE286" i="3"/>
  <c r="AE274" i="3"/>
  <c r="AE319" i="3"/>
  <c r="AE305" i="3"/>
  <c r="AE291" i="3"/>
  <c r="AE320" i="3"/>
  <c r="AE306" i="3"/>
  <c r="AE292" i="3"/>
  <c r="AE280" i="3"/>
  <c r="AE266" i="3"/>
  <c r="AE227" i="3"/>
  <c r="AE321" i="3"/>
  <c r="AE307" i="3"/>
  <c r="AE293" i="3"/>
  <c r="AE281" i="3"/>
  <c r="AE267" i="3"/>
  <c r="AE228" i="3"/>
  <c r="AE322" i="3"/>
  <c r="AE308" i="3"/>
  <c r="AE294" i="3"/>
  <c r="AE282" i="3"/>
  <c r="AE268" i="3"/>
  <c r="AE208" i="3"/>
  <c r="AE242" i="3"/>
  <c r="AE323" i="3"/>
  <c r="AE309" i="3"/>
  <c r="AE295" i="3"/>
  <c r="AE325" i="3"/>
  <c r="AE269" i="3"/>
  <c r="AE209" i="3"/>
  <c r="AE272" i="3"/>
  <c r="AE213" i="3"/>
  <c r="AE229" i="3"/>
  <c r="AE313" i="3"/>
  <c r="AE299" i="3"/>
  <c r="AE285" i="3"/>
  <c r="AE273" i="3"/>
  <c r="AE214" i="3"/>
  <c r="AE248" i="3"/>
  <c r="AE221" i="3"/>
  <c r="AE262" i="3"/>
  <c r="AE148" i="3"/>
  <c r="AE238" i="3"/>
  <c r="AE236" i="3"/>
  <c r="AE202" i="3"/>
  <c r="AE14" i="3"/>
  <c r="AE151" i="3"/>
  <c r="AE204" i="3"/>
  <c r="AE184" i="3"/>
  <c r="AE252" i="3"/>
  <c r="AE234" i="3"/>
  <c r="AE188" i="3"/>
  <c r="AE153" i="3"/>
  <c r="AE198" i="3"/>
  <c r="AE255" i="3"/>
  <c r="AE143" i="3"/>
  <c r="AE245" i="3"/>
  <c r="AE205" i="3"/>
  <c r="AE257" i="3"/>
  <c r="AE190" i="3"/>
  <c r="AE240" i="3"/>
  <c r="AE226" i="3"/>
  <c r="AE186" i="3"/>
  <c r="AE179" i="3"/>
  <c r="AE241" i="3"/>
  <c r="AE13" i="3"/>
  <c r="AE235" i="3"/>
  <c r="AE88" i="3"/>
  <c r="AE81" i="3"/>
  <c r="AE102" i="3"/>
  <c r="AE95" i="3"/>
  <c r="AE45" i="3"/>
  <c r="AE29" i="3"/>
  <c r="AE53" i="3"/>
  <c r="AE156" i="3"/>
  <c r="AE116" i="3"/>
  <c r="AE109" i="3"/>
  <c r="AE30" i="3"/>
  <c r="AE165" i="3"/>
  <c r="AE114" i="3"/>
  <c r="AE220" i="3"/>
  <c r="K3063" i="12" l="1"/>
  <c r="K3064" i="12"/>
  <c r="K3065" i="12"/>
  <c r="K3066" i="12"/>
  <c r="K3067" i="12"/>
  <c r="K3068" i="12"/>
  <c r="E10013" i="12"/>
  <c r="AF250" i="3"/>
  <c r="AF253" i="3" l="1"/>
  <c r="K13"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K704" i="12"/>
  <c r="K705" i="12"/>
  <c r="K706" i="12"/>
  <c r="K707" i="12"/>
  <c r="K708" i="12"/>
  <c r="K709" i="12"/>
  <c r="K710" i="12"/>
  <c r="K711" i="12"/>
  <c r="K712" i="12"/>
  <c r="K713" i="12"/>
  <c r="K714" i="12"/>
  <c r="K715" i="12"/>
  <c r="K716" i="12"/>
  <c r="K717" i="12"/>
  <c r="K718" i="12"/>
  <c r="K719" i="12"/>
  <c r="K720" i="12"/>
  <c r="K721" i="12"/>
  <c r="K722" i="12"/>
  <c r="K723" i="12"/>
  <c r="K724" i="12"/>
  <c r="K725" i="12"/>
  <c r="K726" i="12"/>
  <c r="K727" i="12"/>
  <c r="K728" i="12"/>
  <c r="K729" i="12"/>
  <c r="K730" i="12"/>
  <c r="K731" i="12"/>
  <c r="K732" i="12"/>
  <c r="K733" i="12"/>
  <c r="K734" i="12"/>
  <c r="K735" i="12"/>
  <c r="K736" i="12"/>
  <c r="K737" i="12"/>
  <c r="K738" i="12"/>
  <c r="K739" i="12"/>
  <c r="K740" i="12"/>
  <c r="K741" i="12"/>
  <c r="K742" i="12"/>
  <c r="K743" i="12"/>
  <c r="K744" i="12"/>
  <c r="K745" i="12"/>
  <c r="K746" i="12"/>
  <c r="K747" i="12"/>
  <c r="K748" i="12"/>
  <c r="K749" i="12"/>
  <c r="K750" i="12"/>
  <c r="K751" i="12"/>
  <c r="K752" i="12"/>
  <c r="K753" i="12"/>
  <c r="K754" i="12"/>
  <c r="K755" i="12"/>
  <c r="K756" i="12"/>
  <c r="K757" i="12"/>
  <c r="K758" i="12"/>
  <c r="K759" i="12"/>
  <c r="K760" i="12"/>
  <c r="K761" i="12"/>
  <c r="K762" i="12"/>
  <c r="K763" i="12"/>
  <c r="K764" i="12"/>
  <c r="K765" i="12"/>
  <c r="K766" i="12"/>
  <c r="K767" i="12"/>
  <c r="K768" i="12"/>
  <c r="K769" i="12"/>
  <c r="K770" i="12"/>
  <c r="K771" i="12"/>
  <c r="K772" i="12"/>
  <c r="K773" i="12"/>
  <c r="K774" i="12"/>
  <c r="K775" i="12"/>
  <c r="K776" i="12"/>
  <c r="K777" i="12"/>
  <c r="K778" i="12"/>
  <c r="K779" i="12"/>
  <c r="K780" i="12"/>
  <c r="K781" i="12"/>
  <c r="K782" i="12"/>
  <c r="K783" i="12"/>
  <c r="K784" i="12"/>
  <c r="K785" i="12"/>
  <c r="K786" i="12"/>
  <c r="K787" i="12"/>
  <c r="K788" i="12"/>
  <c r="K789" i="12"/>
  <c r="K790" i="12"/>
  <c r="K791" i="12"/>
  <c r="K792" i="12"/>
  <c r="K793" i="12"/>
  <c r="K794" i="12"/>
  <c r="K795" i="12"/>
  <c r="K796" i="12"/>
  <c r="K797" i="12"/>
  <c r="K798" i="12"/>
  <c r="K799" i="12"/>
  <c r="K800" i="12"/>
  <c r="K801" i="12"/>
  <c r="K802" i="12"/>
  <c r="K803" i="12"/>
  <c r="K804" i="12"/>
  <c r="K805" i="12"/>
  <c r="K806" i="12"/>
  <c r="K807" i="12"/>
  <c r="K808" i="12"/>
  <c r="K809" i="12"/>
  <c r="K810" i="12"/>
  <c r="K811" i="12"/>
  <c r="K812" i="12"/>
  <c r="K813" i="12"/>
  <c r="K814" i="12"/>
  <c r="K815" i="12"/>
  <c r="K816" i="12"/>
  <c r="K817" i="12"/>
  <c r="K818" i="12"/>
  <c r="K819" i="12"/>
  <c r="K820" i="12"/>
  <c r="K821" i="12"/>
  <c r="K822" i="12"/>
  <c r="K823" i="12"/>
  <c r="K824" i="12"/>
  <c r="K825" i="12"/>
  <c r="K826" i="12"/>
  <c r="K827" i="12"/>
  <c r="K828" i="12"/>
  <c r="K829" i="12"/>
  <c r="K830" i="12"/>
  <c r="K831" i="12"/>
  <c r="K832" i="12"/>
  <c r="K833" i="12"/>
  <c r="K834" i="12"/>
  <c r="K835" i="12"/>
  <c r="K836" i="12"/>
  <c r="K837" i="12"/>
  <c r="K838" i="12"/>
  <c r="K839" i="12"/>
  <c r="K840" i="12"/>
  <c r="K841" i="12"/>
  <c r="K842" i="12"/>
  <c r="K843" i="12"/>
  <c r="K844" i="12"/>
  <c r="K845" i="12"/>
  <c r="K846" i="12"/>
  <c r="K847" i="12"/>
  <c r="K848" i="12"/>
  <c r="K849" i="12"/>
  <c r="K850" i="12"/>
  <c r="K851" i="12"/>
  <c r="K852" i="12"/>
  <c r="K853" i="12"/>
  <c r="K854" i="12"/>
  <c r="K855" i="12"/>
  <c r="K856" i="12"/>
  <c r="K857" i="12"/>
  <c r="K858" i="12"/>
  <c r="K859" i="12"/>
  <c r="K860" i="12"/>
  <c r="K861" i="12"/>
  <c r="K862" i="12"/>
  <c r="K863" i="12"/>
  <c r="K864" i="12"/>
  <c r="K865" i="12"/>
  <c r="K866" i="12"/>
  <c r="K867" i="12"/>
  <c r="K868" i="12"/>
  <c r="K869" i="12"/>
  <c r="K870" i="12"/>
  <c r="K871" i="12"/>
  <c r="K872" i="12"/>
  <c r="K873" i="12"/>
  <c r="K874" i="12"/>
  <c r="K875" i="12"/>
  <c r="K876" i="12"/>
  <c r="K877" i="12"/>
  <c r="K878" i="12"/>
  <c r="K879" i="12"/>
  <c r="K880" i="12"/>
  <c r="K881" i="12"/>
  <c r="K882" i="12"/>
  <c r="K883" i="12"/>
  <c r="K884" i="12"/>
  <c r="K885" i="12"/>
  <c r="K886" i="12"/>
  <c r="K887" i="12"/>
  <c r="K888" i="12"/>
  <c r="K889" i="12"/>
  <c r="K890" i="12"/>
  <c r="K891" i="12"/>
  <c r="K892" i="12"/>
  <c r="K893" i="12"/>
  <c r="K894" i="12"/>
  <c r="K895" i="12"/>
  <c r="K896" i="12"/>
  <c r="K897" i="12"/>
  <c r="K898" i="12"/>
  <c r="K899" i="12"/>
  <c r="K900" i="12"/>
  <c r="K901" i="12"/>
  <c r="K902" i="12"/>
  <c r="K903" i="12"/>
  <c r="K904" i="12"/>
  <c r="K905" i="12"/>
  <c r="K906" i="12"/>
  <c r="K907" i="12"/>
  <c r="K908" i="12"/>
  <c r="K909" i="12"/>
  <c r="K910" i="12"/>
  <c r="K911" i="12"/>
  <c r="K912" i="12"/>
  <c r="K913" i="12"/>
  <c r="K914" i="12"/>
  <c r="K915" i="12"/>
  <c r="K916" i="12"/>
  <c r="K917" i="12"/>
  <c r="K918" i="12"/>
  <c r="K919" i="12"/>
  <c r="K920" i="12"/>
  <c r="K921" i="12"/>
  <c r="K922" i="12"/>
  <c r="K923" i="12"/>
  <c r="K924" i="12"/>
  <c r="K925" i="12"/>
  <c r="K926" i="12"/>
  <c r="K927" i="12"/>
  <c r="K928" i="12"/>
  <c r="K929" i="12"/>
  <c r="K930" i="12"/>
  <c r="K931" i="12"/>
  <c r="K932" i="12"/>
  <c r="K933" i="12"/>
  <c r="K934" i="12"/>
  <c r="K935" i="12"/>
  <c r="K936" i="12"/>
  <c r="K937" i="12"/>
  <c r="K938" i="12"/>
  <c r="K939" i="12"/>
  <c r="K940" i="12"/>
  <c r="K941" i="12"/>
  <c r="K942" i="12"/>
  <c r="K943" i="12"/>
  <c r="K944" i="12"/>
  <c r="K945" i="12"/>
  <c r="K946" i="12"/>
  <c r="K947" i="12"/>
  <c r="K948" i="12"/>
  <c r="K949" i="12"/>
  <c r="K950" i="12"/>
  <c r="K951" i="12"/>
  <c r="K952" i="12"/>
  <c r="K953" i="12"/>
  <c r="K954" i="12"/>
  <c r="K955" i="12"/>
  <c r="K956" i="12"/>
  <c r="K957" i="12"/>
  <c r="K958" i="12"/>
  <c r="K959" i="12"/>
  <c r="K960" i="12"/>
  <c r="K961" i="12"/>
  <c r="K962" i="12"/>
  <c r="K963" i="12"/>
  <c r="K964" i="12"/>
  <c r="K965" i="12"/>
  <c r="K966" i="12"/>
  <c r="K967" i="12"/>
  <c r="K968" i="12"/>
  <c r="K969" i="12"/>
  <c r="K970" i="12"/>
  <c r="K971" i="12"/>
  <c r="K972" i="12"/>
  <c r="K973" i="12"/>
  <c r="K974" i="12"/>
  <c r="K975" i="12"/>
  <c r="K976" i="12"/>
  <c r="K977" i="12"/>
  <c r="K978" i="12"/>
  <c r="K979" i="12"/>
  <c r="K980" i="12"/>
  <c r="K981" i="12"/>
  <c r="K982" i="12"/>
  <c r="K983" i="12"/>
  <c r="K984" i="12"/>
  <c r="K985" i="12"/>
  <c r="K986" i="12"/>
  <c r="K987" i="12"/>
  <c r="K988" i="12"/>
  <c r="K989" i="12"/>
  <c r="K990" i="12"/>
  <c r="K991" i="12"/>
  <c r="K992" i="12"/>
  <c r="K993" i="12"/>
  <c r="K994" i="12"/>
  <c r="K995" i="12"/>
  <c r="K996" i="12"/>
  <c r="K997" i="12"/>
  <c r="K998" i="12"/>
  <c r="K999" i="12"/>
  <c r="K1000" i="12"/>
  <c r="K1001" i="12"/>
  <c r="K1002" i="12"/>
  <c r="K1003" i="12"/>
  <c r="K1004" i="12"/>
  <c r="K1005" i="12"/>
  <c r="K1006" i="12"/>
  <c r="K1007" i="12"/>
  <c r="K1008" i="12"/>
  <c r="K1009" i="12"/>
  <c r="K1010" i="12"/>
  <c r="K1011" i="12"/>
  <c r="K1012" i="12"/>
  <c r="K1013" i="12"/>
  <c r="K1014" i="12"/>
  <c r="K1015" i="12"/>
  <c r="K1016" i="12"/>
  <c r="K1017" i="12"/>
  <c r="K1018" i="12"/>
  <c r="K1019" i="12"/>
  <c r="K1020" i="12"/>
  <c r="K1021" i="12"/>
  <c r="K1022" i="12"/>
  <c r="K1023" i="12"/>
  <c r="K1024" i="12"/>
  <c r="K1025" i="12"/>
  <c r="K1026" i="12"/>
  <c r="K1027" i="12"/>
  <c r="K1028" i="12"/>
  <c r="K1029" i="12"/>
  <c r="K1030" i="12"/>
  <c r="K1031" i="12"/>
  <c r="K1032" i="12"/>
  <c r="K1033" i="12"/>
  <c r="K1034" i="12"/>
  <c r="K1035" i="12"/>
  <c r="K1036" i="12"/>
  <c r="K1037" i="12"/>
  <c r="K1038" i="12"/>
  <c r="K1039" i="12"/>
  <c r="K1040" i="12"/>
  <c r="K1041" i="12"/>
  <c r="K1042" i="12"/>
  <c r="K1043" i="12"/>
  <c r="K1044" i="12"/>
  <c r="K1045" i="12"/>
  <c r="K1046" i="12"/>
  <c r="K1047" i="12"/>
  <c r="K1048" i="12"/>
  <c r="K1049" i="12"/>
  <c r="K1050" i="12"/>
  <c r="K1051" i="12"/>
  <c r="K1052" i="12"/>
  <c r="K1053" i="12"/>
  <c r="K1054" i="12"/>
  <c r="K1055" i="12"/>
  <c r="K1056" i="12"/>
  <c r="K1057" i="12"/>
  <c r="K1058" i="12"/>
  <c r="K1059" i="12"/>
  <c r="K1060" i="12"/>
  <c r="K1061" i="12"/>
  <c r="K1062" i="12"/>
  <c r="K1063" i="12"/>
  <c r="K1064" i="12"/>
  <c r="K1065" i="12"/>
  <c r="K1066" i="12"/>
  <c r="K1067" i="12"/>
  <c r="K1068" i="12"/>
  <c r="K1069" i="12"/>
  <c r="K1070" i="12"/>
  <c r="K1071" i="12"/>
  <c r="K1072" i="12"/>
  <c r="K1073" i="12"/>
  <c r="K1074" i="12"/>
  <c r="K1075" i="12"/>
  <c r="K1076" i="12"/>
  <c r="K1077" i="12"/>
  <c r="K1078" i="12"/>
  <c r="K1079" i="12"/>
  <c r="K1080" i="12"/>
  <c r="K1081" i="12"/>
  <c r="K1082" i="12"/>
  <c r="K1083" i="12"/>
  <c r="K1084" i="12"/>
  <c r="K1085" i="12"/>
  <c r="K1086" i="12"/>
  <c r="K1087" i="12"/>
  <c r="K1088" i="12"/>
  <c r="K1089" i="12"/>
  <c r="K1090" i="12"/>
  <c r="K1091" i="12"/>
  <c r="K1092" i="12"/>
  <c r="K1093" i="12"/>
  <c r="K1094" i="12"/>
  <c r="K1095" i="12"/>
  <c r="K1096" i="12"/>
  <c r="K1097" i="12"/>
  <c r="K1098" i="12"/>
  <c r="K1099" i="12"/>
  <c r="K1100" i="12"/>
  <c r="K1101" i="12"/>
  <c r="K1102" i="12"/>
  <c r="K1103" i="12"/>
  <c r="K1104" i="12"/>
  <c r="K1105" i="12"/>
  <c r="K1106" i="12"/>
  <c r="K1107" i="12"/>
  <c r="K1108" i="12"/>
  <c r="K1109" i="12"/>
  <c r="K1110" i="12"/>
  <c r="K1111" i="12"/>
  <c r="K1112" i="12"/>
  <c r="K1113" i="12"/>
  <c r="K1114" i="12"/>
  <c r="K1115" i="12"/>
  <c r="K1116" i="12"/>
  <c r="K1117" i="12"/>
  <c r="K1118" i="12"/>
  <c r="K1119" i="12"/>
  <c r="K1120" i="12"/>
  <c r="K1121" i="12"/>
  <c r="K1122" i="12"/>
  <c r="K1123" i="12"/>
  <c r="K1124" i="12"/>
  <c r="K1125" i="12"/>
  <c r="K1126" i="12"/>
  <c r="K1127" i="12"/>
  <c r="K1128" i="12"/>
  <c r="K1129" i="12"/>
  <c r="K1130" i="12"/>
  <c r="K1131" i="12"/>
  <c r="K1132" i="12"/>
  <c r="K1133" i="12"/>
  <c r="K1134" i="12"/>
  <c r="K1135" i="12"/>
  <c r="K1136" i="12"/>
  <c r="K1137" i="12"/>
  <c r="K1138" i="12"/>
  <c r="K1139" i="12"/>
  <c r="K1140" i="12"/>
  <c r="K1141" i="12"/>
  <c r="K1142" i="12"/>
  <c r="K1143" i="12"/>
  <c r="K1144" i="12"/>
  <c r="K1145" i="12"/>
  <c r="K1146" i="12"/>
  <c r="K1147" i="12"/>
  <c r="K1148" i="12"/>
  <c r="K1149" i="12"/>
  <c r="K1150" i="12"/>
  <c r="K1151" i="12"/>
  <c r="K1152" i="12"/>
  <c r="K1153" i="12"/>
  <c r="K1154" i="12"/>
  <c r="K1155" i="12"/>
  <c r="K1156" i="12"/>
  <c r="K1157" i="12"/>
  <c r="K1158" i="12"/>
  <c r="K1159" i="12"/>
  <c r="K1160" i="12"/>
  <c r="K1161" i="12"/>
  <c r="K1162" i="12"/>
  <c r="K1163" i="12"/>
  <c r="K1164" i="12"/>
  <c r="K1165" i="12"/>
  <c r="K1166" i="12"/>
  <c r="K1167" i="12"/>
  <c r="K1168" i="12"/>
  <c r="K1169" i="12"/>
  <c r="K1170" i="12"/>
  <c r="K1171" i="12"/>
  <c r="K1172" i="12"/>
  <c r="K1173" i="12"/>
  <c r="K1174" i="12"/>
  <c r="K1175" i="12"/>
  <c r="K1176" i="12"/>
  <c r="K1177" i="12"/>
  <c r="K1178" i="12"/>
  <c r="K1179" i="12"/>
  <c r="K1180" i="12"/>
  <c r="K1181" i="12"/>
  <c r="K1182" i="12"/>
  <c r="K1183" i="12"/>
  <c r="K1184" i="12"/>
  <c r="K1185" i="12"/>
  <c r="K1186" i="12"/>
  <c r="K1187" i="12"/>
  <c r="K1188" i="12"/>
  <c r="K1189" i="12"/>
  <c r="K1190" i="12"/>
  <c r="K1191" i="12"/>
  <c r="K1192" i="12"/>
  <c r="K1193" i="12"/>
  <c r="K1194" i="12"/>
  <c r="K1195" i="12"/>
  <c r="K1196" i="12"/>
  <c r="K1197" i="12"/>
  <c r="K1198" i="12"/>
  <c r="K1199" i="12"/>
  <c r="K1200" i="12"/>
  <c r="K1201" i="12"/>
  <c r="K1202" i="12"/>
  <c r="K1203" i="12"/>
  <c r="K1204" i="12"/>
  <c r="K1205" i="12"/>
  <c r="K1206" i="12"/>
  <c r="K1207" i="12"/>
  <c r="K1208" i="12"/>
  <c r="K1209" i="12"/>
  <c r="K1210" i="12"/>
  <c r="K1211" i="12"/>
  <c r="K1212" i="12"/>
  <c r="K1213" i="12"/>
  <c r="K1214" i="12"/>
  <c r="K1215" i="12"/>
  <c r="K1216" i="12"/>
  <c r="K1217" i="12"/>
  <c r="K1218" i="12"/>
  <c r="K1219" i="12"/>
  <c r="K1220" i="12"/>
  <c r="K1221" i="12"/>
  <c r="K1222" i="12"/>
  <c r="K1223" i="12"/>
  <c r="K1224" i="12"/>
  <c r="K1225" i="12"/>
  <c r="K1226" i="12"/>
  <c r="K1227" i="12"/>
  <c r="K1228" i="12"/>
  <c r="K1229" i="12"/>
  <c r="K1230" i="12"/>
  <c r="K1231" i="12"/>
  <c r="K1232" i="12"/>
  <c r="K1233" i="12"/>
  <c r="K1234" i="12"/>
  <c r="K1235" i="12"/>
  <c r="K1236" i="12"/>
  <c r="K1237" i="12"/>
  <c r="K1238" i="12"/>
  <c r="K1239" i="12"/>
  <c r="K1240" i="12"/>
  <c r="K1241" i="12"/>
  <c r="K1242" i="12"/>
  <c r="K1243" i="12"/>
  <c r="K1244" i="12"/>
  <c r="K1245" i="12"/>
  <c r="K1246" i="12"/>
  <c r="K1247" i="12"/>
  <c r="K1248" i="12"/>
  <c r="K1249" i="12"/>
  <c r="K1250" i="12"/>
  <c r="K1251" i="12"/>
  <c r="K1252" i="12"/>
  <c r="K1253" i="12"/>
  <c r="K1254" i="12"/>
  <c r="K1255" i="12"/>
  <c r="K1256" i="12"/>
  <c r="K1257" i="12"/>
  <c r="K1258" i="12"/>
  <c r="K1259" i="12"/>
  <c r="K1260" i="12"/>
  <c r="K1261" i="12"/>
  <c r="K1262" i="12"/>
  <c r="K1263" i="12"/>
  <c r="K1264" i="12"/>
  <c r="K1265" i="12"/>
  <c r="K1266" i="12"/>
  <c r="K1267" i="12"/>
  <c r="K1268" i="12"/>
  <c r="K1269" i="12"/>
  <c r="K1270" i="12"/>
  <c r="K1271" i="12"/>
  <c r="K1272" i="12"/>
  <c r="K1273" i="12"/>
  <c r="K1274" i="12"/>
  <c r="K1275" i="12"/>
  <c r="K1276" i="12"/>
  <c r="K1277" i="12"/>
  <c r="K1278" i="12"/>
  <c r="K1279" i="12"/>
  <c r="K1280" i="12"/>
  <c r="K1281" i="12"/>
  <c r="K1282" i="12"/>
  <c r="K1283" i="12"/>
  <c r="K1284" i="12"/>
  <c r="K1285" i="12"/>
  <c r="K1286" i="12"/>
  <c r="K1287" i="12"/>
  <c r="K1288" i="12"/>
  <c r="K1289" i="12"/>
  <c r="K1290" i="12"/>
  <c r="K1291" i="12"/>
  <c r="K1292" i="12"/>
  <c r="K1293" i="12"/>
  <c r="K1294" i="12"/>
  <c r="K1295" i="12"/>
  <c r="K1296" i="12"/>
  <c r="K1297" i="12"/>
  <c r="K1298" i="12"/>
  <c r="K1299" i="12"/>
  <c r="K1300" i="12"/>
  <c r="K1301" i="12"/>
  <c r="K1302" i="12"/>
  <c r="K1303" i="12"/>
  <c r="K1304" i="12"/>
  <c r="K1305" i="12"/>
  <c r="K1306" i="12"/>
  <c r="K1307" i="12"/>
  <c r="K1308" i="12"/>
  <c r="K1309" i="12"/>
  <c r="K1310" i="12"/>
  <c r="K1311" i="12"/>
  <c r="K1312" i="12"/>
  <c r="K1313" i="12"/>
  <c r="K1314" i="12"/>
  <c r="K1315" i="12"/>
  <c r="K1316" i="12"/>
  <c r="K1317" i="12"/>
  <c r="K1318" i="12"/>
  <c r="K1319" i="12"/>
  <c r="K1320" i="12"/>
  <c r="K1321" i="12"/>
  <c r="K1322" i="12"/>
  <c r="K1323" i="12"/>
  <c r="K1324" i="12"/>
  <c r="K1325" i="12"/>
  <c r="K1326" i="12"/>
  <c r="K1327" i="12"/>
  <c r="K1328" i="12"/>
  <c r="K1329" i="12"/>
  <c r="K1330" i="12"/>
  <c r="K1331" i="12"/>
  <c r="K1332" i="12"/>
  <c r="K1333" i="12"/>
  <c r="K1334" i="12"/>
  <c r="K1335" i="12"/>
  <c r="K1336" i="12"/>
  <c r="K1337" i="12"/>
  <c r="K1338" i="12"/>
  <c r="K1339" i="12"/>
  <c r="K1340" i="12"/>
  <c r="K1341" i="12"/>
  <c r="K1342" i="12"/>
  <c r="K1343" i="12"/>
  <c r="K1344" i="12"/>
  <c r="K1345" i="12"/>
  <c r="K1346" i="12"/>
  <c r="K1347" i="12"/>
  <c r="K1348" i="12"/>
  <c r="K1349" i="12"/>
  <c r="K1350" i="12"/>
  <c r="K1351" i="12"/>
  <c r="K1352" i="12"/>
  <c r="K1353" i="12"/>
  <c r="K1354" i="12"/>
  <c r="K1355" i="12"/>
  <c r="K1356" i="12"/>
  <c r="K1357" i="12"/>
  <c r="K1358" i="12"/>
  <c r="K1359" i="12"/>
  <c r="K1360" i="12"/>
  <c r="K1361" i="12"/>
  <c r="K1362" i="12"/>
  <c r="K1363" i="12"/>
  <c r="K1364" i="12"/>
  <c r="K1365" i="12"/>
  <c r="K1366" i="12"/>
  <c r="K1367" i="12"/>
  <c r="K1368" i="12"/>
  <c r="K1369" i="12"/>
  <c r="K1370" i="12"/>
  <c r="K1371" i="12"/>
  <c r="K1372" i="12"/>
  <c r="K1373" i="12"/>
  <c r="K1374" i="12"/>
  <c r="K1375" i="12"/>
  <c r="K1376" i="12"/>
  <c r="K1377" i="12"/>
  <c r="K1378" i="12"/>
  <c r="K1379" i="12"/>
  <c r="K1380" i="12"/>
  <c r="K1381" i="12"/>
  <c r="K1382" i="12"/>
  <c r="K1383" i="12"/>
  <c r="K1384" i="12"/>
  <c r="K1385" i="12"/>
  <c r="K1386" i="12"/>
  <c r="K1387" i="12"/>
  <c r="K1388" i="12"/>
  <c r="K1389" i="12"/>
  <c r="K1390" i="12"/>
  <c r="K1391" i="12"/>
  <c r="K1392" i="12"/>
  <c r="K1393" i="12"/>
  <c r="K1394" i="12"/>
  <c r="K1395" i="12"/>
  <c r="K1396" i="12"/>
  <c r="K1397" i="12"/>
  <c r="K1398" i="12"/>
  <c r="K1399" i="12"/>
  <c r="K1400" i="12"/>
  <c r="K1401" i="12"/>
  <c r="K1402" i="12"/>
  <c r="K1403" i="12"/>
  <c r="K1404" i="12"/>
  <c r="K1405" i="12"/>
  <c r="K1406" i="12"/>
  <c r="K1407" i="12"/>
  <c r="K1408" i="12"/>
  <c r="K1409" i="12"/>
  <c r="K1410" i="12"/>
  <c r="K1411" i="12"/>
  <c r="K1412" i="12"/>
  <c r="K1413" i="12"/>
  <c r="K1414" i="12"/>
  <c r="K1415" i="12"/>
  <c r="K1416" i="12"/>
  <c r="K1417" i="12"/>
  <c r="K1418" i="12"/>
  <c r="K1419" i="12"/>
  <c r="K1420" i="12"/>
  <c r="K1421" i="12"/>
  <c r="K1422" i="12"/>
  <c r="K1423" i="12"/>
  <c r="K1424" i="12"/>
  <c r="K1425" i="12"/>
  <c r="K1426" i="12"/>
  <c r="K1427" i="12"/>
  <c r="K1428" i="12"/>
  <c r="K1429" i="12"/>
  <c r="K1430" i="12"/>
  <c r="K1431" i="12"/>
  <c r="K1432" i="12"/>
  <c r="K1433" i="12"/>
  <c r="K1434" i="12"/>
  <c r="K1435" i="12"/>
  <c r="K1436" i="12"/>
  <c r="K1437" i="12"/>
  <c r="K1438" i="12"/>
  <c r="K1439" i="12"/>
  <c r="K1440" i="12"/>
  <c r="K1441" i="12"/>
  <c r="K1442" i="12"/>
  <c r="K1443" i="12"/>
  <c r="K1444" i="12"/>
  <c r="K1445" i="12"/>
  <c r="K1446" i="12"/>
  <c r="K1447" i="12"/>
  <c r="K1448" i="12"/>
  <c r="K1449" i="12"/>
  <c r="K1450" i="12"/>
  <c r="K1451" i="12"/>
  <c r="K1452" i="12"/>
  <c r="K1453" i="12"/>
  <c r="K1454" i="12"/>
  <c r="K1455" i="12"/>
  <c r="K1456" i="12"/>
  <c r="K1457" i="12"/>
  <c r="K1458" i="12"/>
  <c r="K1459" i="12"/>
  <c r="K1460" i="12"/>
  <c r="K1461" i="12"/>
  <c r="K1462" i="12"/>
  <c r="K1463" i="12"/>
  <c r="K1464" i="12"/>
  <c r="K1465" i="12"/>
  <c r="K1466" i="12"/>
  <c r="K1467" i="12"/>
  <c r="K1468" i="12"/>
  <c r="K1469" i="12"/>
  <c r="K1470" i="12"/>
  <c r="K1471" i="12"/>
  <c r="K1472" i="12"/>
  <c r="K1473" i="12"/>
  <c r="K1474" i="12"/>
  <c r="K1475" i="12"/>
  <c r="K1476" i="12"/>
  <c r="K1477" i="12"/>
  <c r="K1478" i="12"/>
  <c r="K1479" i="12"/>
  <c r="K1480" i="12"/>
  <c r="K1481" i="12"/>
  <c r="K1482" i="12"/>
  <c r="K1483" i="12"/>
  <c r="K1484" i="12"/>
  <c r="K1485" i="12"/>
  <c r="K1486" i="12"/>
  <c r="K1487" i="12"/>
  <c r="K1488" i="12"/>
  <c r="K1489" i="12"/>
  <c r="K1490" i="12"/>
  <c r="K1491" i="12"/>
  <c r="K1492" i="12"/>
  <c r="K1493" i="12"/>
  <c r="K1494" i="12"/>
  <c r="K1495" i="12"/>
  <c r="K1496" i="12"/>
  <c r="K1497" i="12"/>
  <c r="K1498" i="12"/>
  <c r="K1499" i="12"/>
  <c r="K1500" i="12"/>
  <c r="K1501" i="12"/>
  <c r="K1502" i="12"/>
  <c r="K1503" i="12"/>
  <c r="K1504" i="12"/>
  <c r="K1505" i="12"/>
  <c r="K1506" i="12"/>
  <c r="K1507" i="12"/>
  <c r="K1508" i="12"/>
  <c r="K1509" i="12"/>
  <c r="K1510" i="12"/>
  <c r="K1511" i="12"/>
  <c r="K1512" i="12"/>
  <c r="K1513" i="12"/>
  <c r="K1514" i="12"/>
  <c r="K1515" i="12"/>
  <c r="K1516" i="12"/>
  <c r="K1517" i="12"/>
  <c r="K1518" i="12"/>
  <c r="K1519" i="12"/>
  <c r="K1520" i="12"/>
  <c r="K1521" i="12"/>
  <c r="K1522" i="12"/>
  <c r="K1523" i="12"/>
  <c r="K1524" i="12"/>
  <c r="K1525" i="12"/>
  <c r="K1526" i="12"/>
  <c r="K1527" i="12"/>
  <c r="K1528" i="12"/>
  <c r="K1529" i="12"/>
  <c r="K1530" i="12"/>
  <c r="K1531" i="12"/>
  <c r="K1532" i="12"/>
  <c r="K1533" i="12"/>
  <c r="K1534" i="12"/>
  <c r="K1535" i="12"/>
  <c r="K1536" i="12"/>
  <c r="K1537" i="12"/>
  <c r="K1538" i="12"/>
  <c r="K1539" i="12"/>
  <c r="K1540" i="12"/>
  <c r="K1541" i="12"/>
  <c r="K1542" i="12"/>
  <c r="K1543" i="12"/>
  <c r="K1544" i="12"/>
  <c r="K1545" i="12"/>
  <c r="K1546" i="12"/>
  <c r="K1547" i="12"/>
  <c r="K1548" i="12"/>
  <c r="K1549" i="12"/>
  <c r="K1550" i="12"/>
  <c r="K1551" i="12"/>
  <c r="K1552" i="12"/>
  <c r="K1553" i="12"/>
  <c r="K1554" i="12"/>
  <c r="K1555" i="12"/>
  <c r="K1556" i="12"/>
  <c r="K1557" i="12"/>
  <c r="K1558" i="12"/>
  <c r="K1559" i="12"/>
  <c r="K1560" i="12"/>
  <c r="K1561" i="12"/>
  <c r="K1562" i="12"/>
  <c r="K1563" i="12"/>
  <c r="K1564" i="12"/>
  <c r="K1565" i="12"/>
  <c r="K1566" i="12"/>
  <c r="K1567" i="12"/>
  <c r="K1568" i="12"/>
  <c r="K1569" i="12"/>
  <c r="K1570" i="12"/>
  <c r="K1571" i="12"/>
  <c r="K1572" i="12"/>
  <c r="K1573" i="12"/>
  <c r="K1574" i="12"/>
  <c r="K1575" i="12"/>
  <c r="K1576" i="12"/>
  <c r="K1577" i="12"/>
  <c r="K1578" i="12"/>
  <c r="K1579" i="12"/>
  <c r="K1580" i="12"/>
  <c r="K1581" i="12"/>
  <c r="K1582" i="12"/>
  <c r="K1583" i="12"/>
  <c r="K1584" i="12"/>
  <c r="K1585" i="12"/>
  <c r="K1586" i="12"/>
  <c r="K1587" i="12"/>
  <c r="K1588" i="12"/>
  <c r="K1589" i="12"/>
  <c r="K1590" i="12"/>
  <c r="K1591" i="12"/>
  <c r="K1592" i="12"/>
  <c r="K1593" i="12"/>
  <c r="K1594" i="12"/>
  <c r="K1595" i="12"/>
  <c r="K1596" i="12"/>
  <c r="K1597" i="12"/>
  <c r="K1598" i="12"/>
  <c r="K1599" i="12"/>
  <c r="K1600" i="12"/>
  <c r="K1601" i="12"/>
  <c r="K1602" i="12"/>
  <c r="K1603" i="12"/>
  <c r="K1604" i="12"/>
  <c r="K1605" i="12"/>
  <c r="K1606" i="12"/>
  <c r="K1607" i="12"/>
  <c r="K1608" i="12"/>
  <c r="K1609" i="12"/>
  <c r="K1610" i="12"/>
  <c r="K1611" i="12"/>
  <c r="K1612" i="12"/>
  <c r="K1613" i="12"/>
  <c r="K1614" i="12"/>
  <c r="K1615" i="12"/>
  <c r="K1616" i="12"/>
  <c r="K1617" i="12"/>
  <c r="K1618" i="12"/>
  <c r="K1619" i="12"/>
  <c r="K1620" i="12"/>
  <c r="K1621" i="12"/>
  <c r="K1622" i="12"/>
  <c r="K1623" i="12"/>
  <c r="K1624" i="12"/>
  <c r="K1625" i="12"/>
  <c r="K1626" i="12"/>
  <c r="K1627" i="12"/>
  <c r="K1628" i="12"/>
  <c r="K1629" i="12"/>
  <c r="K1630" i="12"/>
  <c r="K1631" i="12"/>
  <c r="K1632" i="12"/>
  <c r="K1633" i="12"/>
  <c r="K1634" i="12"/>
  <c r="K1635" i="12"/>
  <c r="K1636" i="12"/>
  <c r="K1637" i="12"/>
  <c r="K1638" i="12"/>
  <c r="K1639" i="12"/>
  <c r="K1640" i="12"/>
  <c r="K1641" i="12"/>
  <c r="K1642" i="12"/>
  <c r="K1643" i="12"/>
  <c r="K1644" i="12"/>
  <c r="K1645" i="12"/>
  <c r="K1646" i="12"/>
  <c r="K1647" i="12"/>
  <c r="K1648" i="12"/>
  <c r="K1649" i="12"/>
  <c r="K1650" i="12"/>
  <c r="K1651" i="12"/>
  <c r="K1652" i="12"/>
  <c r="K1653" i="12"/>
  <c r="K1654" i="12"/>
  <c r="K1655" i="12"/>
  <c r="K1656" i="12"/>
  <c r="K1657" i="12"/>
  <c r="K1658" i="12"/>
  <c r="K1659" i="12"/>
  <c r="K1660" i="12"/>
  <c r="K1661" i="12"/>
  <c r="K1662" i="12"/>
  <c r="K1663" i="12"/>
  <c r="K1664" i="12"/>
  <c r="K1665" i="12"/>
  <c r="K1666" i="12"/>
  <c r="K1667" i="12"/>
  <c r="K1668" i="12"/>
  <c r="K1669" i="12"/>
  <c r="K1670" i="12"/>
  <c r="K1671" i="12"/>
  <c r="K1672" i="12"/>
  <c r="K1673" i="12"/>
  <c r="K1674" i="12"/>
  <c r="K1675" i="12"/>
  <c r="K1676" i="12"/>
  <c r="K1677" i="12"/>
  <c r="K1678" i="12"/>
  <c r="K1679" i="12"/>
  <c r="K1680" i="12"/>
  <c r="K1681" i="12"/>
  <c r="K1682" i="12"/>
  <c r="K1683" i="12"/>
  <c r="K1684" i="12"/>
  <c r="K1685" i="12"/>
  <c r="K1686" i="12"/>
  <c r="K1687" i="12"/>
  <c r="K1688" i="12"/>
  <c r="K1689" i="12"/>
  <c r="K1690" i="12"/>
  <c r="K1691" i="12"/>
  <c r="K1692" i="12"/>
  <c r="K1693" i="12"/>
  <c r="K1694" i="12"/>
  <c r="K1695" i="12"/>
  <c r="K1696" i="12"/>
  <c r="K1697" i="12"/>
  <c r="K1698" i="12"/>
  <c r="K1699" i="12"/>
  <c r="K1700" i="12"/>
  <c r="K1701" i="12"/>
  <c r="K1702" i="12"/>
  <c r="K1703" i="12"/>
  <c r="K1704" i="12"/>
  <c r="K1705" i="12"/>
  <c r="K1706" i="12"/>
  <c r="K1707" i="12"/>
  <c r="K1708" i="12"/>
  <c r="K1709" i="12"/>
  <c r="K1710" i="12"/>
  <c r="K1711" i="12"/>
  <c r="K1712" i="12"/>
  <c r="K1713" i="12"/>
  <c r="K1714" i="12"/>
  <c r="K1715" i="12"/>
  <c r="K1716" i="12"/>
  <c r="K1717" i="12"/>
  <c r="K1718" i="12"/>
  <c r="K1719" i="12"/>
  <c r="K1720" i="12"/>
  <c r="K1721" i="12"/>
  <c r="K1722" i="12"/>
  <c r="K1723" i="12"/>
  <c r="K1724" i="12"/>
  <c r="K1725" i="12"/>
  <c r="K1726" i="12"/>
  <c r="K1727" i="12"/>
  <c r="K1728" i="12"/>
  <c r="K1729" i="12"/>
  <c r="K1730" i="12"/>
  <c r="K1731" i="12"/>
  <c r="K1732" i="12"/>
  <c r="K1733" i="12"/>
  <c r="K1734" i="12"/>
  <c r="K1735" i="12"/>
  <c r="K1736" i="12"/>
  <c r="K1737" i="12"/>
  <c r="K1738" i="12"/>
  <c r="K1739" i="12"/>
  <c r="K1740" i="12"/>
  <c r="K1741" i="12"/>
  <c r="K1742" i="12"/>
  <c r="K1743" i="12"/>
  <c r="K1744" i="12"/>
  <c r="K1745" i="12"/>
  <c r="K1746" i="12"/>
  <c r="K1747" i="12"/>
  <c r="K1748" i="12"/>
  <c r="K1749" i="12"/>
  <c r="K1750" i="12"/>
  <c r="K1751" i="12"/>
  <c r="K1752" i="12"/>
  <c r="K1753" i="12"/>
  <c r="K1754" i="12"/>
  <c r="K1755" i="12"/>
  <c r="K1756" i="12"/>
  <c r="K1757" i="12"/>
  <c r="K1758" i="12"/>
  <c r="K1759" i="12"/>
  <c r="K1760" i="12"/>
  <c r="K1761" i="12"/>
  <c r="K1762" i="12"/>
  <c r="K1763" i="12"/>
  <c r="K1764" i="12"/>
  <c r="K1765" i="12"/>
  <c r="K1766" i="12"/>
  <c r="K1767" i="12"/>
  <c r="K1768" i="12"/>
  <c r="K1769" i="12"/>
  <c r="K1770" i="12"/>
  <c r="K1771" i="12"/>
  <c r="K1772" i="12"/>
  <c r="K1773" i="12"/>
  <c r="K1774" i="12"/>
  <c r="K1775" i="12"/>
  <c r="K1776" i="12"/>
  <c r="K1777" i="12"/>
  <c r="K1778" i="12"/>
  <c r="K1779" i="12"/>
  <c r="K1780" i="12"/>
  <c r="K1781" i="12"/>
  <c r="K1782" i="12"/>
  <c r="K1783" i="12"/>
  <c r="K1784" i="12"/>
  <c r="K1785" i="12"/>
  <c r="K1786" i="12"/>
  <c r="K1787" i="12"/>
  <c r="K1788" i="12"/>
  <c r="K1789" i="12"/>
  <c r="K1790" i="12"/>
  <c r="K1791" i="12"/>
  <c r="K1792" i="12"/>
  <c r="K1793" i="12"/>
  <c r="K1794" i="12"/>
  <c r="K1795" i="12"/>
  <c r="K1796" i="12"/>
  <c r="K1797" i="12"/>
  <c r="K1798" i="12"/>
  <c r="K1799" i="12"/>
  <c r="K1800" i="12"/>
  <c r="K1801" i="12"/>
  <c r="K1802" i="12"/>
  <c r="K1803" i="12"/>
  <c r="K1804" i="12"/>
  <c r="K1805" i="12"/>
  <c r="K1806" i="12"/>
  <c r="K1807" i="12"/>
  <c r="K1808" i="12"/>
  <c r="K1809" i="12"/>
  <c r="K1810" i="12"/>
  <c r="K1811" i="12"/>
  <c r="K1812" i="12"/>
  <c r="K1813" i="12"/>
  <c r="K1814" i="12"/>
  <c r="K1815" i="12"/>
  <c r="K1816" i="12"/>
  <c r="K1817" i="12"/>
  <c r="K1818" i="12"/>
  <c r="K1819" i="12"/>
  <c r="K1820" i="12"/>
  <c r="K1821" i="12"/>
  <c r="K1822" i="12"/>
  <c r="K1823" i="12"/>
  <c r="K1824" i="12"/>
  <c r="K1825" i="12"/>
  <c r="K1826" i="12"/>
  <c r="K1827" i="12"/>
  <c r="K1828" i="12"/>
  <c r="K1829" i="12"/>
  <c r="K1830" i="12"/>
  <c r="K1831" i="12"/>
  <c r="K1832" i="12"/>
  <c r="K1833" i="12"/>
  <c r="K1834" i="12"/>
  <c r="K1835" i="12"/>
  <c r="K1836" i="12"/>
  <c r="K1837" i="12"/>
  <c r="K1838" i="12"/>
  <c r="K1839" i="12"/>
  <c r="K1840" i="12"/>
  <c r="K1841" i="12"/>
  <c r="K1842" i="12"/>
  <c r="K1843" i="12"/>
  <c r="K1844" i="12"/>
  <c r="K1845" i="12"/>
  <c r="K1846" i="12"/>
  <c r="K1847" i="12"/>
  <c r="K1848" i="12"/>
  <c r="K1849" i="12"/>
  <c r="K1850" i="12"/>
  <c r="K1851" i="12"/>
  <c r="K1852" i="12"/>
  <c r="K1853" i="12"/>
  <c r="K1854" i="12"/>
  <c r="K1855" i="12"/>
  <c r="K1856" i="12"/>
  <c r="K1857" i="12"/>
  <c r="K1858" i="12"/>
  <c r="K1859" i="12"/>
  <c r="K1860" i="12"/>
  <c r="K1861" i="12"/>
  <c r="K1862" i="12"/>
  <c r="K1863" i="12"/>
  <c r="K1864" i="12"/>
  <c r="K1865" i="12"/>
  <c r="K1866" i="12"/>
  <c r="K1867" i="12"/>
  <c r="K1868" i="12"/>
  <c r="K1869" i="12"/>
  <c r="K1870" i="12"/>
  <c r="K1871" i="12"/>
  <c r="K1872" i="12"/>
  <c r="K1873" i="12"/>
  <c r="K1874" i="12"/>
  <c r="K1875" i="12"/>
  <c r="K1876" i="12"/>
  <c r="K1877" i="12"/>
  <c r="K1878" i="12"/>
  <c r="K1879" i="12"/>
  <c r="K1880" i="12"/>
  <c r="K1881" i="12"/>
  <c r="K1882" i="12"/>
  <c r="K1883" i="12"/>
  <c r="K1884" i="12"/>
  <c r="K1885" i="12"/>
  <c r="K1886" i="12"/>
  <c r="K1887" i="12"/>
  <c r="K1888" i="12"/>
  <c r="K1889" i="12"/>
  <c r="K1890" i="12"/>
  <c r="K1891" i="12"/>
  <c r="K1892" i="12"/>
  <c r="K1893" i="12"/>
  <c r="K1894" i="12"/>
  <c r="K1895" i="12"/>
  <c r="K1896" i="12"/>
  <c r="K1897" i="12"/>
  <c r="K1898" i="12"/>
  <c r="K1899" i="12"/>
  <c r="K1900" i="12"/>
  <c r="K1901" i="12"/>
  <c r="K1902" i="12"/>
  <c r="K1903" i="12"/>
  <c r="K1904" i="12"/>
  <c r="K1905" i="12"/>
  <c r="K1906" i="12"/>
  <c r="K1907" i="12"/>
  <c r="K1908" i="12"/>
  <c r="K1909" i="12"/>
  <c r="K1910" i="12"/>
  <c r="K1911" i="12"/>
  <c r="K1912" i="12"/>
  <c r="K1913" i="12"/>
  <c r="K1914" i="12"/>
  <c r="K1915" i="12"/>
  <c r="K1916" i="12"/>
  <c r="K1917" i="12"/>
  <c r="K1918" i="12"/>
  <c r="K1919" i="12"/>
  <c r="K1920" i="12"/>
  <c r="K1921" i="12"/>
  <c r="K1922" i="12"/>
  <c r="K1923" i="12"/>
  <c r="K1924" i="12"/>
  <c r="K1925" i="12"/>
  <c r="K1926" i="12"/>
  <c r="K1927" i="12"/>
  <c r="K1928" i="12"/>
  <c r="K1929" i="12"/>
  <c r="K1930" i="12"/>
  <c r="K1931" i="12"/>
  <c r="K1932" i="12"/>
  <c r="K1933" i="12"/>
  <c r="K1934" i="12"/>
  <c r="K1935" i="12"/>
  <c r="K1936" i="12"/>
  <c r="K1937" i="12"/>
  <c r="K1938" i="12"/>
  <c r="K1939" i="12"/>
  <c r="K1940" i="12"/>
  <c r="K1941" i="12"/>
  <c r="K1942" i="12"/>
  <c r="K1943" i="12"/>
  <c r="K1944" i="12"/>
  <c r="K1945" i="12"/>
  <c r="K1946" i="12"/>
  <c r="K1947" i="12"/>
  <c r="K1948" i="12"/>
  <c r="K1949" i="12"/>
  <c r="K1950" i="12"/>
  <c r="K1951" i="12"/>
  <c r="K1952" i="12"/>
  <c r="K1953" i="12"/>
  <c r="K1954" i="12"/>
  <c r="K1955" i="12"/>
  <c r="K1956" i="12"/>
  <c r="K1957" i="12"/>
  <c r="K1958" i="12"/>
  <c r="K1959" i="12"/>
  <c r="K1960" i="12"/>
  <c r="K1961" i="12"/>
  <c r="K1962" i="12"/>
  <c r="K1963" i="12"/>
  <c r="K1964" i="12"/>
  <c r="K1965" i="12"/>
  <c r="K1966" i="12"/>
  <c r="K1967" i="12"/>
  <c r="K1968" i="12"/>
  <c r="K1969" i="12"/>
  <c r="K1970" i="12"/>
  <c r="K1971" i="12"/>
  <c r="K1972" i="12"/>
  <c r="K1973" i="12"/>
  <c r="K1974" i="12"/>
  <c r="K1975" i="12"/>
  <c r="K1976" i="12"/>
  <c r="K1977" i="12"/>
  <c r="K1978" i="12"/>
  <c r="K1979" i="12"/>
  <c r="K1980" i="12"/>
  <c r="K1981" i="12"/>
  <c r="K1982" i="12"/>
  <c r="K1983" i="12"/>
  <c r="K1984" i="12"/>
  <c r="K1985" i="12"/>
  <c r="K1986" i="12"/>
  <c r="K1987" i="12"/>
  <c r="K1988" i="12"/>
  <c r="K1989" i="12"/>
  <c r="K1990" i="12"/>
  <c r="K1991" i="12"/>
  <c r="K1992" i="12"/>
  <c r="K1993" i="12"/>
  <c r="K1994" i="12"/>
  <c r="K1995" i="12"/>
  <c r="K1996" i="12"/>
  <c r="K1997" i="12"/>
  <c r="K1998" i="12"/>
  <c r="K1999" i="12"/>
  <c r="K2000" i="12"/>
  <c r="K2001" i="12"/>
  <c r="K2002" i="12"/>
  <c r="K2003" i="12"/>
  <c r="K2004" i="12"/>
  <c r="K2005" i="12"/>
  <c r="K2006" i="12"/>
  <c r="K2007" i="12"/>
  <c r="K2008" i="12"/>
  <c r="K2009" i="12"/>
  <c r="K2010" i="12"/>
  <c r="K2011" i="12"/>
  <c r="K2012" i="12"/>
  <c r="K2013" i="12"/>
  <c r="K2014" i="12"/>
  <c r="K2015" i="12"/>
  <c r="K2016" i="12"/>
  <c r="K2017" i="12"/>
  <c r="K2018" i="12"/>
  <c r="K2019" i="12"/>
  <c r="K2020" i="12"/>
  <c r="K2021" i="12"/>
  <c r="K2022" i="12"/>
  <c r="K2023" i="12"/>
  <c r="K2024" i="12"/>
  <c r="K2025" i="12"/>
  <c r="K2026" i="12"/>
  <c r="K2027" i="12"/>
  <c r="K2028" i="12"/>
  <c r="K2029" i="12"/>
  <c r="K2030" i="12"/>
  <c r="K2031" i="12"/>
  <c r="K2032" i="12"/>
  <c r="K2033" i="12"/>
  <c r="K2034" i="12"/>
  <c r="K2035" i="12"/>
  <c r="K2036" i="12"/>
  <c r="K2037" i="12"/>
  <c r="K2038" i="12"/>
  <c r="K2039" i="12"/>
  <c r="K2040" i="12"/>
  <c r="K2041" i="12"/>
  <c r="K2042" i="12"/>
  <c r="K2043" i="12"/>
  <c r="K2044" i="12"/>
  <c r="K2045" i="12"/>
  <c r="K2046" i="12"/>
  <c r="K2047" i="12"/>
  <c r="K2048" i="12"/>
  <c r="K2049" i="12"/>
  <c r="K2050" i="12"/>
  <c r="K2051" i="12"/>
  <c r="K2052" i="12"/>
  <c r="K2053" i="12"/>
  <c r="K2054" i="12"/>
  <c r="K2055" i="12"/>
  <c r="K2056" i="12"/>
  <c r="K2057" i="12"/>
  <c r="K2058" i="12"/>
  <c r="K2059" i="12"/>
  <c r="K2060" i="12"/>
  <c r="K2061" i="12"/>
  <c r="K2062" i="12"/>
  <c r="K2063" i="12"/>
  <c r="K2064" i="12"/>
  <c r="K2065" i="12"/>
  <c r="K2066" i="12"/>
  <c r="K2067" i="12"/>
  <c r="K2068" i="12"/>
  <c r="K2069" i="12"/>
  <c r="K2070" i="12"/>
  <c r="K2071" i="12"/>
  <c r="K2072" i="12"/>
  <c r="K2073" i="12"/>
  <c r="K2074" i="12"/>
  <c r="K2075" i="12"/>
  <c r="K2076" i="12"/>
  <c r="K2077" i="12"/>
  <c r="K2078" i="12"/>
  <c r="K2079" i="12"/>
  <c r="K2080" i="12"/>
  <c r="K2081" i="12"/>
  <c r="K2082" i="12"/>
  <c r="K2083" i="12"/>
  <c r="K2084" i="12"/>
  <c r="K2085" i="12"/>
  <c r="K2086" i="12"/>
  <c r="K2087" i="12"/>
  <c r="K2088" i="12"/>
  <c r="K2089" i="12"/>
  <c r="K2090" i="12"/>
  <c r="K2091" i="12"/>
  <c r="K2092" i="12"/>
  <c r="K2093" i="12"/>
  <c r="K2094" i="12"/>
  <c r="K2095" i="12"/>
  <c r="K2096" i="12"/>
  <c r="K2097" i="12"/>
  <c r="K2098" i="12"/>
  <c r="K2099" i="12"/>
  <c r="K2100" i="12"/>
  <c r="K2101" i="12"/>
  <c r="K2102" i="12"/>
  <c r="K2103" i="12"/>
  <c r="K2104" i="12"/>
  <c r="K2105" i="12"/>
  <c r="K2106" i="12"/>
  <c r="K2107" i="12"/>
  <c r="K2108" i="12"/>
  <c r="K2109" i="12"/>
  <c r="K2110" i="12"/>
  <c r="K2111" i="12"/>
  <c r="K2112" i="12"/>
  <c r="K2113" i="12"/>
  <c r="K2114" i="12"/>
  <c r="K2115" i="12"/>
  <c r="K2116" i="12"/>
  <c r="K2117" i="12"/>
  <c r="K2118" i="12"/>
  <c r="K2119" i="12"/>
  <c r="K2120" i="12"/>
  <c r="K2121" i="12"/>
  <c r="K2122" i="12"/>
  <c r="K2123" i="12"/>
  <c r="K2124" i="12"/>
  <c r="K2125" i="12"/>
  <c r="K2126" i="12"/>
  <c r="K2127" i="12"/>
  <c r="K2128" i="12"/>
  <c r="K2129" i="12"/>
  <c r="K2130" i="12"/>
  <c r="K2131" i="12"/>
  <c r="K2132" i="12"/>
  <c r="K2133" i="12"/>
  <c r="K2134" i="12"/>
  <c r="K2135" i="12"/>
  <c r="K2136" i="12"/>
  <c r="K2137" i="12"/>
  <c r="K2138" i="12"/>
  <c r="K2139" i="12"/>
  <c r="K2140" i="12"/>
  <c r="K2141" i="12"/>
  <c r="K2142" i="12"/>
  <c r="K2143" i="12"/>
  <c r="K2144" i="12"/>
  <c r="K2145" i="12"/>
  <c r="K2146" i="12"/>
  <c r="K2147" i="12"/>
  <c r="K2148" i="12"/>
  <c r="K2149" i="12"/>
  <c r="K2150" i="12"/>
  <c r="K2151" i="12"/>
  <c r="K2152" i="12"/>
  <c r="K2153" i="12"/>
  <c r="K2154" i="12"/>
  <c r="K2155" i="12"/>
  <c r="K2156" i="12"/>
  <c r="K2157" i="12"/>
  <c r="K2158" i="12"/>
  <c r="K2159" i="12"/>
  <c r="K2160" i="12"/>
  <c r="K2161" i="12"/>
  <c r="K2162" i="12"/>
  <c r="K2163" i="12"/>
  <c r="K2164" i="12"/>
  <c r="K2165" i="12"/>
  <c r="K2166" i="12"/>
  <c r="K2167" i="12"/>
  <c r="K2168" i="12"/>
  <c r="K2169" i="12"/>
  <c r="K2170" i="12"/>
  <c r="K2171" i="12"/>
  <c r="K2172" i="12"/>
  <c r="K2173" i="12"/>
  <c r="K2174" i="12"/>
  <c r="K2175" i="12"/>
  <c r="K2176" i="12"/>
  <c r="K2177" i="12"/>
  <c r="K2178" i="12"/>
  <c r="K2179" i="12"/>
  <c r="K2180" i="12"/>
  <c r="K2181" i="12"/>
  <c r="K2182" i="12"/>
  <c r="K2183" i="12"/>
  <c r="K2184" i="12"/>
  <c r="K2185" i="12"/>
  <c r="K2186" i="12"/>
  <c r="K2187" i="12"/>
  <c r="K2188" i="12"/>
  <c r="K2189" i="12"/>
  <c r="K2190" i="12"/>
  <c r="K2191" i="12"/>
  <c r="K2192" i="12"/>
  <c r="K2193" i="12"/>
  <c r="K2194" i="12"/>
  <c r="K2195" i="12"/>
  <c r="K2196" i="12"/>
  <c r="K2197" i="12"/>
  <c r="K2198" i="12"/>
  <c r="K2199" i="12"/>
  <c r="K2200" i="12"/>
  <c r="K2201" i="12"/>
  <c r="K2202" i="12"/>
  <c r="K2203" i="12"/>
  <c r="K2204" i="12"/>
  <c r="K2205" i="12"/>
  <c r="K2206" i="12"/>
  <c r="K2207" i="12"/>
  <c r="K2208" i="12"/>
  <c r="K2209" i="12"/>
  <c r="K2210" i="12"/>
  <c r="K2211" i="12"/>
  <c r="K2212" i="12"/>
  <c r="K2213" i="12"/>
  <c r="K2214" i="12"/>
  <c r="K2215" i="12"/>
  <c r="K2216" i="12"/>
  <c r="K2217" i="12"/>
  <c r="K2218" i="12"/>
  <c r="K2219" i="12"/>
  <c r="K2220" i="12"/>
  <c r="K2221" i="12"/>
  <c r="K2222" i="12"/>
  <c r="K2223" i="12"/>
  <c r="K2224" i="12"/>
  <c r="K2225" i="12"/>
  <c r="K2226" i="12"/>
  <c r="K2227" i="12"/>
  <c r="K2228" i="12"/>
  <c r="K2229" i="12"/>
  <c r="K2230" i="12"/>
  <c r="K2231" i="12"/>
  <c r="K2232" i="12"/>
  <c r="K2233" i="12"/>
  <c r="K2234" i="12"/>
  <c r="K2235" i="12"/>
  <c r="K2236" i="12"/>
  <c r="K2237" i="12"/>
  <c r="K2238" i="12"/>
  <c r="K2239" i="12"/>
  <c r="K2240" i="12"/>
  <c r="K2241" i="12"/>
  <c r="K2242" i="12"/>
  <c r="K2243" i="12"/>
  <c r="K2244" i="12"/>
  <c r="K2245" i="12"/>
  <c r="K2246" i="12"/>
  <c r="K2247" i="12"/>
  <c r="K2248" i="12"/>
  <c r="K2249" i="12"/>
  <c r="K2250" i="12"/>
  <c r="K2251" i="12"/>
  <c r="K2252" i="12"/>
  <c r="K2253" i="12"/>
  <c r="K2254" i="12"/>
  <c r="K2255" i="12"/>
  <c r="K2256" i="12"/>
  <c r="K2257" i="12"/>
  <c r="K2258" i="12"/>
  <c r="K2259" i="12"/>
  <c r="K2260" i="12"/>
  <c r="K2261" i="12"/>
  <c r="K2262" i="12"/>
  <c r="K2263" i="12"/>
  <c r="K2264" i="12"/>
  <c r="K2265" i="12"/>
  <c r="K2266" i="12"/>
  <c r="K2267" i="12"/>
  <c r="K2268" i="12"/>
  <c r="K2269" i="12"/>
  <c r="K2270" i="12"/>
  <c r="K2271" i="12"/>
  <c r="K2272" i="12"/>
  <c r="K2273" i="12"/>
  <c r="K2274" i="12"/>
  <c r="K2275" i="12"/>
  <c r="K2276" i="12"/>
  <c r="K2277" i="12"/>
  <c r="K2278" i="12"/>
  <c r="K2279" i="12"/>
  <c r="K2280" i="12"/>
  <c r="K2281" i="12"/>
  <c r="K2282" i="12"/>
  <c r="K2283" i="12"/>
  <c r="K2284" i="12"/>
  <c r="K2285" i="12"/>
  <c r="K2286" i="12"/>
  <c r="K2287" i="12"/>
  <c r="K2288" i="12"/>
  <c r="K2289" i="12"/>
  <c r="K2290" i="12"/>
  <c r="K2291" i="12"/>
  <c r="K2292" i="12"/>
  <c r="K2293" i="12"/>
  <c r="K2294" i="12"/>
  <c r="K2295" i="12"/>
  <c r="K2296" i="12"/>
  <c r="K2297" i="12"/>
  <c r="K2298" i="12"/>
  <c r="K2299" i="12"/>
  <c r="K2300" i="12"/>
  <c r="K2301" i="12"/>
  <c r="K2302" i="12"/>
  <c r="K2303" i="12"/>
  <c r="K2304" i="12"/>
  <c r="K2305" i="12"/>
  <c r="K2306" i="12"/>
  <c r="K2307" i="12"/>
  <c r="K2308" i="12"/>
  <c r="K2309" i="12"/>
  <c r="K2310" i="12"/>
  <c r="K2311" i="12"/>
  <c r="K2312" i="12"/>
  <c r="K2313" i="12"/>
  <c r="K2314" i="12"/>
  <c r="K2315" i="12"/>
  <c r="K2316" i="12"/>
  <c r="K2317" i="12"/>
  <c r="K2318" i="12"/>
  <c r="K2319" i="12"/>
  <c r="K2320" i="12"/>
  <c r="K2321" i="12"/>
  <c r="K2322" i="12"/>
  <c r="K2323" i="12"/>
  <c r="K2324" i="12"/>
  <c r="K2325" i="12"/>
  <c r="K2326" i="12"/>
  <c r="K2327" i="12"/>
  <c r="K2328" i="12"/>
  <c r="K2329" i="12"/>
  <c r="K2330" i="12"/>
  <c r="K2331" i="12"/>
  <c r="K2332" i="12"/>
  <c r="K2333" i="12"/>
  <c r="K2334" i="12"/>
  <c r="K2335" i="12"/>
  <c r="K2336" i="12"/>
  <c r="K2337" i="12"/>
  <c r="K2338" i="12"/>
  <c r="K2339" i="12"/>
  <c r="K2340" i="12"/>
  <c r="K2341" i="12"/>
  <c r="K2342" i="12"/>
  <c r="K2343" i="12"/>
  <c r="K2344" i="12"/>
  <c r="K2345" i="12"/>
  <c r="K2346" i="12"/>
  <c r="K2347" i="12"/>
  <c r="K2348" i="12"/>
  <c r="K2349" i="12"/>
  <c r="K2350" i="12"/>
  <c r="K2351" i="12"/>
  <c r="K2352" i="12"/>
  <c r="K2353" i="12"/>
  <c r="K2354" i="12"/>
  <c r="K2355" i="12"/>
  <c r="K2356" i="12"/>
  <c r="K2357" i="12"/>
  <c r="K2358" i="12"/>
  <c r="K2359" i="12"/>
  <c r="K2360" i="12"/>
  <c r="K2361" i="12"/>
  <c r="K2362" i="12"/>
  <c r="K2363" i="12"/>
  <c r="K2364" i="12"/>
  <c r="K2365" i="12"/>
  <c r="K2366" i="12"/>
  <c r="K2367" i="12"/>
  <c r="K2368" i="12"/>
  <c r="K2369" i="12"/>
  <c r="K2370" i="12"/>
  <c r="K2371" i="12"/>
  <c r="K2372" i="12"/>
  <c r="K2373" i="12"/>
  <c r="K2374" i="12"/>
  <c r="K2375" i="12"/>
  <c r="K2376" i="12"/>
  <c r="K2377" i="12"/>
  <c r="K2378" i="12"/>
  <c r="K2379" i="12"/>
  <c r="K2380" i="12"/>
  <c r="K2381" i="12"/>
  <c r="K2382" i="12"/>
  <c r="K2383" i="12"/>
  <c r="K2384" i="12"/>
  <c r="K2385" i="12"/>
  <c r="K2386" i="12"/>
  <c r="K2387" i="12"/>
  <c r="K2388" i="12"/>
  <c r="K2389" i="12"/>
  <c r="K2390" i="12"/>
  <c r="K2391" i="12"/>
  <c r="K2392" i="12"/>
  <c r="K2393" i="12"/>
  <c r="K2394" i="12"/>
  <c r="K2395" i="12"/>
  <c r="K2396" i="12"/>
  <c r="K2397" i="12"/>
  <c r="K2398" i="12"/>
  <c r="K2399" i="12"/>
  <c r="K2400" i="12"/>
  <c r="K2401" i="12"/>
  <c r="K2402" i="12"/>
  <c r="K2403" i="12"/>
  <c r="K2404" i="12"/>
  <c r="K2405" i="12"/>
  <c r="K2406" i="12"/>
  <c r="K2407" i="12"/>
  <c r="K2408" i="12"/>
  <c r="K2409" i="12"/>
  <c r="K2410" i="12"/>
  <c r="K2411" i="12"/>
  <c r="K2412" i="12"/>
  <c r="K2413" i="12"/>
  <c r="K2414" i="12"/>
  <c r="K2415" i="12"/>
  <c r="K2416" i="12"/>
  <c r="K2417" i="12"/>
  <c r="K2418" i="12"/>
  <c r="K2419" i="12"/>
  <c r="K2420" i="12"/>
  <c r="K2421" i="12"/>
  <c r="K2422" i="12"/>
  <c r="K2423" i="12"/>
  <c r="K2424" i="12"/>
  <c r="K2425" i="12"/>
  <c r="K2426" i="12"/>
  <c r="K2427" i="12"/>
  <c r="K2428" i="12"/>
  <c r="K2429" i="12"/>
  <c r="K2430" i="12"/>
  <c r="K2431" i="12"/>
  <c r="K2432" i="12"/>
  <c r="K2433" i="12"/>
  <c r="K2434" i="12"/>
  <c r="K2435" i="12"/>
  <c r="K2436" i="12"/>
  <c r="K2437" i="12"/>
  <c r="K2438" i="12"/>
  <c r="K2439" i="12"/>
  <c r="K2440" i="12"/>
  <c r="K2441" i="12"/>
  <c r="K2442" i="12"/>
  <c r="K2443" i="12"/>
  <c r="K2444" i="12"/>
  <c r="K2445" i="12"/>
  <c r="K2446" i="12"/>
  <c r="K2447" i="12"/>
  <c r="K2448" i="12"/>
  <c r="K2449" i="12"/>
  <c r="K2450" i="12"/>
  <c r="K2451" i="12"/>
  <c r="K2452" i="12"/>
  <c r="K2453" i="12"/>
  <c r="K2454" i="12"/>
  <c r="K2455" i="12"/>
  <c r="K2456" i="12"/>
  <c r="K2457" i="12"/>
  <c r="K2458" i="12"/>
  <c r="K2459" i="12"/>
  <c r="K2460" i="12"/>
  <c r="K2461" i="12"/>
  <c r="K2462" i="12"/>
  <c r="K2463" i="12"/>
  <c r="K2464" i="12"/>
  <c r="K2465" i="12"/>
  <c r="K2466" i="12"/>
  <c r="K2467" i="12"/>
  <c r="K2468" i="12"/>
  <c r="K2469" i="12"/>
  <c r="K2470" i="12"/>
  <c r="K2471" i="12"/>
  <c r="K2472" i="12"/>
  <c r="K2473" i="12"/>
  <c r="K2474" i="12"/>
  <c r="K2475" i="12"/>
  <c r="K2476" i="12"/>
  <c r="K2477" i="12"/>
  <c r="K2478" i="12"/>
  <c r="K2479" i="12"/>
  <c r="K2480" i="12"/>
  <c r="K2481" i="12"/>
  <c r="K2482" i="12"/>
  <c r="K2483" i="12"/>
  <c r="K2484" i="12"/>
  <c r="K2485" i="12"/>
  <c r="K2486" i="12"/>
  <c r="K2487" i="12"/>
  <c r="K2488" i="12"/>
  <c r="K2489" i="12"/>
  <c r="K2490" i="12"/>
  <c r="K2491" i="12"/>
  <c r="K2492" i="12"/>
  <c r="K2493" i="12"/>
  <c r="K2494" i="12"/>
  <c r="K2495" i="12"/>
  <c r="K2496" i="12"/>
  <c r="K2497" i="12"/>
  <c r="K2498" i="12"/>
  <c r="K2499" i="12"/>
  <c r="K2500" i="12"/>
  <c r="K2501" i="12"/>
  <c r="K2502" i="12"/>
  <c r="K2503" i="12"/>
  <c r="K2504" i="12"/>
  <c r="K2505" i="12"/>
  <c r="K2506" i="12"/>
  <c r="K2507" i="12"/>
  <c r="K2508" i="12"/>
  <c r="K2509" i="12"/>
  <c r="K2510" i="12"/>
  <c r="K2511" i="12"/>
  <c r="K2512" i="12"/>
  <c r="K2513" i="12"/>
  <c r="K2514" i="12"/>
  <c r="K2515" i="12"/>
  <c r="K2516" i="12"/>
  <c r="K2517" i="12"/>
  <c r="K2518" i="12"/>
  <c r="K2519" i="12"/>
  <c r="K2520" i="12"/>
  <c r="K2521" i="12"/>
  <c r="K2522" i="12"/>
  <c r="K2523" i="12"/>
  <c r="K2524" i="12"/>
  <c r="K2525" i="12"/>
  <c r="K2526" i="12"/>
  <c r="K2527" i="12"/>
  <c r="K2528" i="12"/>
  <c r="K2529" i="12"/>
  <c r="K2530" i="12"/>
  <c r="K2531" i="12"/>
  <c r="K2532" i="12"/>
  <c r="K2533" i="12"/>
  <c r="K2534" i="12"/>
  <c r="K2535" i="12"/>
  <c r="K2536" i="12"/>
  <c r="K2537" i="12"/>
  <c r="K2538" i="12"/>
  <c r="K2539" i="12"/>
  <c r="K2540" i="12"/>
  <c r="K2541" i="12"/>
  <c r="K2542" i="12"/>
  <c r="K2543" i="12"/>
  <c r="K2544" i="12"/>
  <c r="K2545" i="12"/>
  <c r="K2546" i="12"/>
  <c r="K2547" i="12"/>
  <c r="K2548" i="12"/>
  <c r="K2549" i="12"/>
  <c r="K2550" i="12"/>
  <c r="K2551" i="12"/>
  <c r="K2552" i="12"/>
  <c r="K2553" i="12"/>
  <c r="K2554" i="12"/>
  <c r="K2555" i="12"/>
  <c r="K2556" i="12"/>
  <c r="K2557" i="12"/>
  <c r="K2558" i="12"/>
  <c r="K2559" i="12"/>
  <c r="K2560" i="12"/>
  <c r="K2561" i="12"/>
  <c r="K2562" i="12"/>
  <c r="K2563" i="12"/>
  <c r="K2564" i="12"/>
  <c r="K2565" i="12"/>
  <c r="K2566" i="12"/>
  <c r="K2567" i="12"/>
  <c r="K2568" i="12"/>
  <c r="K2569" i="12"/>
  <c r="K2570" i="12"/>
  <c r="K2571" i="12"/>
  <c r="K2572" i="12"/>
  <c r="K2573" i="12"/>
  <c r="K2574" i="12"/>
  <c r="K2575" i="12"/>
  <c r="K2576" i="12"/>
  <c r="K2577" i="12"/>
  <c r="K2578" i="12"/>
  <c r="K2579" i="12"/>
  <c r="K2580" i="12"/>
  <c r="K2581" i="12"/>
  <c r="K2582" i="12"/>
  <c r="K2583" i="12"/>
  <c r="K2584" i="12"/>
  <c r="K2585" i="12"/>
  <c r="K2586" i="12"/>
  <c r="K2587" i="12"/>
  <c r="K2588" i="12"/>
  <c r="K2589" i="12"/>
  <c r="K2590" i="12"/>
  <c r="K2591" i="12"/>
  <c r="K2592" i="12"/>
  <c r="K2593" i="12"/>
  <c r="K2594" i="12"/>
  <c r="K2595" i="12"/>
  <c r="K2596" i="12"/>
  <c r="K2597" i="12"/>
  <c r="K2598" i="12"/>
  <c r="K2599" i="12"/>
  <c r="K2600" i="12"/>
  <c r="K2601" i="12"/>
  <c r="K2602" i="12"/>
  <c r="K2603" i="12"/>
  <c r="K2604" i="12"/>
  <c r="K2605" i="12"/>
  <c r="K2606" i="12"/>
  <c r="K2607" i="12"/>
  <c r="K2608" i="12"/>
  <c r="K2609" i="12"/>
  <c r="K2610" i="12"/>
  <c r="K2611" i="12"/>
  <c r="K2612" i="12"/>
  <c r="K2613" i="12"/>
  <c r="K2614" i="12"/>
  <c r="K2615" i="12"/>
  <c r="K2616" i="12"/>
  <c r="K2617" i="12"/>
  <c r="K2618" i="12"/>
  <c r="K2619" i="12"/>
  <c r="K2620" i="12"/>
  <c r="K2621" i="12"/>
  <c r="K2622" i="12"/>
  <c r="K2623" i="12"/>
  <c r="K2624" i="12"/>
  <c r="K2625" i="12"/>
  <c r="K2626" i="12"/>
  <c r="K2627" i="12"/>
  <c r="K2628" i="12"/>
  <c r="K2629" i="12"/>
  <c r="K2630" i="12"/>
  <c r="K2631" i="12"/>
  <c r="K2632" i="12"/>
  <c r="K2633" i="12"/>
  <c r="K2634" i="12"/>
  <c r="K2635" i="12"/>
  <c r="K2636" i="12"/>
  <c r="K2637" i="12"/>
  <c r="K2638" i="12"/>
  <c r="K2639" i="12"/>
  <c r="K2640" i="12"/>
  <c r="K2641" i="12"/>
  <c r="K2642" i="12"/>
  <c r="K2643" i="12"/>
  <c r="K2644" i="12"/>
  <c r="K2645" i="12"/>
  <c r="K2646" i="12"/>
  <c r="K2647" i="12"/>
  <c r="K2648" i="12"/>
  <c r="K2649" i="12"/>
  <c r="K2650" i="12"/>
  <c r="K2651" i="12"/>
  <c r="K2652" i="12"/>
  <c r="K2653" i="12"/>
  <c r="K2654" i="12"/>
  <c r="K2655" i="12"/>
  <c r="K2656" i="12"/>
  <c r="K2657" i="12"/>
  <c r="K2658" i="12"/>
  <c r="K2659" i="12"/>
  <c r="K2660" i="12"/>
  <c r="K2661" i="12"/>
  <c r="K2662" i="12"/>
  <c r="K2663" i="12"/>
  <c r="K2664" i="12"/>
  <c r="K2665" i="12"/>
  <c r="K2666" i="12"/>
  <c r="K2667" i="12"/>
  <c r="K2668" i="12"/>
  <c r="K2669" i="12"/>
  <c r="K2670" i="12"/>
  <c r="K2671" i="12"/>
  <c r="K2672" i="12"/>
  <c r="K2673" i="12"/>
  <c r="K2674" i="12"/>
  <c r="K2675" i="12"/>
  <c r="K2676" i="12"/>
  <c r="K2677" i="12"/>
  <c r="K2678" i="12"/>
  <c r="K2679" i="12"/>
  <c r="K2680" i="12"/>
  <c r="K2681" i="12"/>
  <c r="K2682" i="12"/>
  <c r="K2683" i="12"/>
  <c r="K2684" i="12"/>
  <c r="K2685" i="12"/>
  <c r="K2686" i="12"/>
  <c r="K2687" i="12"/>
  <c r="K2688" i="12"/>
  <c r="K2689" i="12"/>
  <c r="K2690" i="12"/>
  <c r="K2691" i="12"/>
  <c r="K2692" i="12"/>
  <c r="K2693" i="12"/>
  <c r="K2694" i="12"/>
  <c r="K2695" i="12"/>
  <c r="K2696" i="12"/>
  <c r="K2697" i="12"/>
  <c r="K2698" i="12"/>
  <c r="K2699" i="12"/>
  <c r="K2700" i="12"/>
  <c r="K2701" i="12"/>
  <c r="K2702" i="12"/>
  <c r="K2703" i="12"/>
  <c r="K2704" i="12"/>
  <c r="K2705" i="12"/>
  <c r="K2706" i="12"/>
  <c r="K2707" i="12"/>
  <c r="K2708" i="12"/>
  <c r="K2709" i="12"/>
  <c r="K2710" i="12"/>
  <c r="K2711" i="12"/>
  <c r="K2712" i="12"/>
  <c r="K2713" i="12"/>
  <c r="K2714" i="12"/>
  <c r="K2715" i="12"/>
  <c r="K2716" i="12"/>
  <c r="K2717" i="12"/>
  <c r="K2718" i="12"/>
  <c r="K2719" i="12"/>
  <c r="K2720" i="12"/>
  <c r="K2721" i="12"/>
  <c r="K2722" i="12"/>
  <c r="K2723" i="12"/>
  <c r="K2724" i="12"/>
  <c r="K2725" i="12"/>
  <c r="K2726" i="12"/>
  <c r="K2727" i="12"/>
  <c r="K2728" i="12"/>
  <c r="K2729" i="12"/>
  <c r="K2730" i="12"/>
  <c r="K2731" i="12"/>
  <c r="K2732" i="12"/>
  <c r="K2733" i="12"/>
  <c r="K2734" i="12"/>
  <c r="K2735" i="12"/>
  <c r="K2736" i="12"/>
  <c r="K2737" i="12"/>
  <c r="K2738" i="12"/>
  <c r="K2739" i="12"/>
  <c r="K2740" i="12"/>
  <c r="K2741" i="12"/>
  <c r="K2742" i="12"/>
  <c r="K2743" i="12"/>
  <c r="K2744" i="12"/>
  <c r="K2745" i="12"/>
  <c r="K2746" i="12"/>
  <c r="K2747" i="12"/>
  <c r="K2748" i="12"/>
  <c r="K2749" i="12"/>
  <c r="K2750" i="12"/>
  <c r="K2751" i="12"/>
  <c r="K2752" i="12"/>
  <c r="K2753" i="12"/>
  <c r="K2754" i="12"/>
  <c r="K2755" i="12"/>
  <c r="K2756" i="12"/>
  <c r="K2757" i="12"/>
  <c r="K2758" i="12"/>
  <c r="K2759" i="12"/>
  <c r="K2760" i="12"/>
  <c r="K2761" i="12"/>
  <c r="K2762" i="12"/>
  <c r="K2763" i="12"/>
  <c r="K2764" i="12"/>
  <c r="K2765" i="12"/>
  <c r="K2766" i="12"/>
  <c r="K2767" i="12"/>
  <c r="K2768" i="12"/>
  <c r="K2769" i="12"/>
  <c r="K2770" i="12"/>
  <c r="K2771" i="12"/>
  <c r="K2772" i="12"/>
  <c r="K2773" i="12"/>
  <c r="K2774" i="12"/>
  <c r="K2775" i="12"/>
  <c r="K2776" i="12"/>
  <c r="K2777" i="12"/>
  <c r="K2778" i="12"/>
  <c r="K2779" i="12"/>
  <c r="K2780" i="12"/>
  <c r="K2781" i="12"/>
  <c r="K2782" i="12"/>
  <c r="K2783" i="12"/>
  <c r="K2784" i="12"/>
  <c r="K2785" i="12"/>
  <c r="K2786" i="12"/>
  <c r="K2787" i="12"/>
  <c r="K2788" i="12"/>
  <c r="K2789" i="12"/>
  <c r="K2790" i="12"/>
  <c r="K2791" i="12"/>
  <c r="K2792" i="12"/>
  <c r="K2793" i="12"/>
  <c r="K2794" i="12"/>
  <c r="K2795" i="12"/>
  <c r="K2796" i="12"/>
  <c r="K2797" i="12"/>
  <c r="K2798" i="12"/>
  <c r="K2799" i="12"/>
  <c r="K2800" i="12"/>
  <c r="K2801" i="12"/>
  <c r="K2802" i="12"/>
  <c r="K2803" i="12"/>
  <c r="K2804" i="12"/>
  <c r="K2805" i="12"/>
  <c r="K2806" i="12"/>
  <c r="K2807" i="12"/>
  <c r="K2808" i="12"/>
  <c r="K2809" i="12"/>
  <c r="K2810" i="12"/>
  <c r="K2811" i="12"/>
  <c r="K2812" i="12"/>
  <c r="K2813" i="12"/>
  <c r="K2814" i="12"/>
  <c r="K2815" i="12"/>
  <c r="K2816" i="12"/>
  <c r="K2817" i="12"/>
  <c r="K2818" i="12"/>
  <c r="K2819" i="12"/>
  <c r="K2820" i="12"/>
  <c r="K2821" i="12"/>
  <c r="K2822" i="12"/>
  <c r="K2823" i="12"/>
  <c r="K2824" i="12"/>
  <c r="K2825" i="12"/>
  <c r="K2826" i="12"/>
  <c r="K2827" i="12"/>
  <c r="K2828" i="12"/>
  <c r="K2829" i="12"/>
  <c r="K2830" i="12"/>
  <c r="K2831" i="12"/>
  <c r="K2832" i="12"/>
  <c r="K2833" i="12"/>
  <c r="K2834" i="12"/>
  <c r="K2835" i="12"/>
  <c r="K2836" i="12"/>
  <c r="K2837" i="12"/>
  <c r="K2838" i="12"/>
  <c r="K2839" i="12"/>
  <c r="K2840" i="12"/>
  <c r="K2841" i="12"/>
  <c r="K2842" i="12"/>
  <c r="K2843" i="12"/>
  <c r="K2844" i="12"/>
  <c r="K2845" i="12"/>
  <c r="K2846" i="12"/>
  <c r="K2847" i="12"/>
  <c r="K2848" i="12"/>
  <c r="K2849" i="12"/>
  <c r="K2850" i="12"/>
  <c r="K2851" i="12"/>
  <c r="K2852" i="12"/>
  <c r="K2853" i="12"/>
  <c r="K2854" i="12"/>
  <c r="K2855" i="12"/>
  <c r="K2856" i="12"/>
  <c r="K2857" i="12"/>
  <c r="K2858" i="12"/>
  <c r="K2859" i="12"/>
  <c r="K2860" i="12"/>
  <c r="K2861" i="12"/>
  <c r="K2862" i="12"/>
  <c r="K2863" i="12"/>
  <c r="K2864" i="12"/>
  <c r="K2865" i="12"/>
  <c r="K2866" i="12"/>
  <c r="K2867" i="12"/>
  <c r="K2868" i="12"/>
  <c r="K2869" i="12"/>
  <c r="K2870" i="12"/>
  <c r="K2871" i="12"/>
  <c r="K2872" i="12"/>
  <c r="K2873" i="12"/>
  <c r="K2874" i="12"/>
  <c r="K2875" i="12"/>
  <c r="K2876" i="12"/>
  <c r="K2877" i="12"/>
  <c r="K2878" i="12"/>
  <c r="K2879" i="12"/>
  <c r="K2880" i="12"/>
  <c r="K2881" i="12"/>
  <c r="K2882" i="12"/>
  <c r="K2883" i="12"/>
  <c r="K2884" i="12"/>
  <c r="K2885" i="12"/>
  <c r="K2886" i="12"/>
  <c r="K2887" i="12"/>
  <c r="K2888" i="12"/>
  <c r="K2889" i="12"/>
  <c r="K2890" i="12"/>
  <c r="K2891" i="12"/>
  <c r="K2892" i="12"/>
  <c r="K2893" i="12"/>
  <c r="K2894" i="12"/>
  <c r="K2895" i="12"/>
  <c r="K2896" i="12"/>
  <c r="K2897" i="12"/>
  <c r="K2898" i="12"/>
  <c r="K2899" i="12"/>
  <c r="K2900" i="12"/>
  <c r="K2901" i="12"/>
  <c r="K2902" i="12"/>
  <c r="K2903" i="12"/>
  <c r="K2904" i="12"/>
  <c r="K2905" i="12"/>
  <c r="K2906" i="12"/>
  <c r="K2907" i="12"/>
  <c r="K2908" i="12"/>
  <c r="K2909" i="12"/>
  <c r="K2910" i="12"/>
  <c r="K2911" i="12"/>
  <c r="K2912" i="12"/>
  <c r="K2913" i="12"/>
  <c r="K2914" i="12"/>
  <c r="K2915" i="12"/>
  <c r="K2916" i="12"/>
  <c r="K2917" i="12"/>
  <c r="K2918" i="12"/>
  <c r="K2919" i="12"/>
  <c r="K2920" i="12"/>
  <c r="K2921" i="12"/>
  <c r="K2922" i="12"/>
  <c r="K2923" i="12"/>
  <c r="K2924" i="12"/>
  <c r="K2925" i="12"/>
  <c r="K2926" i="12"/>
  <c r="K2927" i="12"/>
  <c r="K2928" i="12"/>
  <c r="K2929" i="12"/>
  <c r="K2930" i="12"/>
  <c r="K2931" i="12"/>
  <c r="K2932" i="12"/>
  <c r="K2933" i="12"/>
  <c r="K2934" i="12"/>
  <c r="K2935" i="12"/>
  <c r="K2936" i="12"/>
  <c r="K2937" i="12"/>
  <c r="K2938" i="12"/>
  <c r="K2939" i="12"/>
  <c r="K2940" i="12"/>
  <c r="K2941" i="12"/>
  <c r="K2942" i="12"/>
  <c r="K2943" i="12"/>
  <c r="K2944" i="12"/>
  <c r="K2945" i="12"/>
  <c r="K2946" i="12"/>
  <c r="K2947" i="12"/>
  <c r="K2948" i="12"/>
  <c r="K2949" i="12"/>
  <c r="K2950" i="12"/>
  <c r="K2951" i="12"/>
  <c r="K2952" i="12"/>
  <c r="K2953" i="12"/>
  <c r="K2954" i="12"/>
  <c r="K2955" i="12"/>
  <c r="K2956" i="12"/>
  <c r="K2957" i="12"/>
  <c r="K2958" i="12"/>
  <c r="K2959" i="12"/>
  <c r="K2960" i="12"/>
  <c r="K2961" i="12"/>
  <c r="K2962" i="12"/>
  <c r="K2963" i="12"/>
  <c r="K2964" i="12"/>
  <c r="K2965" i="12"/>
  <c r="K2966" i="12"/>
  <c r="K2967" i="12"/>
  <c r="K2968" i="12"/>
  <c r="K2969" i="12"/>
  <c r="K2970" i="12"/>
  <c r="K2971" i="12"/>
  <c r="K2972" i="12"/>
  <c r="K2973" i="12"/>
  <c r="K2974" i="12"/>
  <c r="K2975" i="12"/>
  <c r="K2976" i="12"/>
  <c r="K2977" i="12"/>
  <c r="K2978" i="12"/>
  <c r="K2979" i="12"/>
  <c r="K2980" i="12"/>
  <c r="K2981" i="12"/>
  <c r="K2982" i="12"/>
  <c r="K2983" i="12"/>
  <c r="K2984" i="12"/>
  <c r="K2985" i="12"/>
  <c r="K2986" i="12"/>
  <c r="K2987" i="12"/>
  <c r="K2988" i="12"/>
  <c r="K2989" i="12"/>
  <c r="K2990" i="12"/>
  <c r="K2991" i="12"/>
  <c r="K2992" i="12"/>
  <c r="K2993" i="12"/>
  <c r="K2994" i="12"/>
  <c r="K2995" i="12"/>
  <c r="K2996" i="12"/>
  <c r="K2997" i="12"/>
  <c r="K2998" i="12"/>
  <c r="K2999" i="12"/>
  <c r="K3000" i="12"/>
  <c r="K3001" i="12"/>
  <c r="K3002" i="12"/>
  <c r="K3003" i="12"/>
  <c r="K3004" i="12"/>
  <c r="K3005" i="12"/>
  <c r="K3006" i="12"/>
  <c r="K3007" i="12"/>
  <c r="K3008" i="12"/>
  <c r="K3009" i="12"/>
  <c r="K3010" i="12"/>
  <c r="K3011" i="12"/>
  <c r="K3012" i="12"/>
  <c r="K3013" i="12"/>
  <c r="K3014" i="12"/>
  <c r="K3015" i="12"/>
  <c r="K3016" i="12"/>
  <c r="K3017" i="12"/>
  <c r="K3018" i="12"/>
  <c r="K3019" i="12"/>
  <c r="K3020" i="12"/>
  <c r="K3021" i="12"/>
  <c r="K3022" i="12"/>
  <c r="K3023" i="12"/>
  <c r="K3024" i="12"/>
  <c r="K3025" i="12"/>
  <c r="K3026" i="12"/>
  <c r="K3027" i="12"/>
  <c r="K3028" i="12"/>
  <c r="K3029" i="12"/>
  <c r="K3030" i="12"/>
  <c r="K3031" i="12"/>
  <c r="K3032" i="12"/>
  <c r="K3033" i="12"/>
  <c r="K3034" i="12"/>
  <c r="K3035" i="12"/>
  <c r="K3036" i="12"/>
  <c r="K3037" i="12"/>
  <c r="K3038" i="12"/>
  <c r="K3039" i="12"/>
  <c r="K3040" i="12"/>
  <c r="K3041" i="12"/>
  <c r="K3042" i="12"/>
  <c r="K3043" i="12"/>
  <c r="K3044" i="12"/>
  <c r="K3045" i="12"/>
  <c r="K3046" i="12"/>
  <c r="K3047" i="12"/>
  <c r="K3048" i="12"/>
  <c r="K3049" i="12"/>
  <c r="K3050" i="12"/>
  <c r="K3051" i="12"/>
  <c r="K3052" i="12"/>
  <c r="K3053" i="12"/>
  <c r="K3054" i="12"/>
  <c r="K3055" i="12"/>
  <c r="K3056" i="12"/>
  <c r="K3057" i="12"/>
  <c r="K3058" i="12"/>
  <c r="K3059" i="12"/>
  <c r="K3060" i="12"/>
  <c r="K3061" i="12"/>
  <c r="K3062" i="12"/>
  <c r="K10013" i="12"/>
  <c r="AF256" i="3" l="1"/>
  <c r="K14" i="12"/>
  <c r="AF259" i="3" l="1"/>
  <c r="K15" i="12"/>
  <c r="AF261" i="3" l="1"/>
  <c r="K16" i="12"/>
  <c r="AF18" i="3" l="1"/>
  <c r="K17" i="12"/>
  <c r="AF19" i="3" l="1"/>
  <c r="K18" i="12"/>
  <c r="AF20" i="3" l="1"/>
  <c r="K19" i="12"/>
  <c r="D10013" i="12"/>
  <c r="AF21" i="3" l="1"/>
  <c r="K20" i="12"/>
  <c r="AF22" i="3" l="1"/>
  <c r="K21" i="12"/>
  <c r="AF23" i="3" l="1"/>
  <c r="K24" i="12"/>
  <c r="K22" i="12"/>
  <c r="K23" i="12"/>
  <c r="K25" i="12"/>
  <c r="AF24" i="3" l="1"/>
  <c r="K26" i="12"/>
  <c r="AF25" i="3" l="1"/>
  <c r="K27" i="12"/>
  <c r="K28" i="12" s="1"/>
  <c r="K29" i="12" s="1"/>
  <c r="AF26" i="3" l="1"/>
  <c r="K30" i="12"/>
  <c r="AE250" i="3"/>
  <c r="AF27" i="3" l="1"/>
  <c r="AF28" i="3" s="1"/>
  <c r="AF29" i="3" s="1"/>
  <c r="K31" i="12"/>
  <c r="AF30" i="3" l="1"/>
  <c r="K32" i="12"/>
  <c r="AF31" i="3" l="1"/>
  <c r="K33" i="12"/>
  <c r="AF32" i="3" l="1"/>
  <c r="K34" i="12"/>
  <c r="AF33" i="3" l="1"/>
  <c r="K35" i="12"/>
  <c r="K36" i="12" s="1"/>
  <c r="AF34" i="3" l="1"/>
  <c r="K37" i="12"/>
  <c r="AF35" i="3" l="1"/>
  <c r="AF36" i="3" s="1"/>
  <c r="B9" i="6" a="1"/>
  <c r="B9" i="6" s="1"/>
  <c r="K38" i="12"/>
  <c r="AF37" i="3" l="1"/>
  <c r="K39" i="12"/>
  <c r="AF38" i="3" l="1"/>
  <c r="K40" i="12"/>
  <c r="AF39" i="3" l="1"/>
  <c r="K41" i="12"/>
  <c r="AF40" i="3" l="1"/>
  <c r="K42" i="12"/>
  <c r="AF41" i="3" l="1"/>
  <c r="K43" i="12"/>
  <c r="AF42" i="3" l="1"/>
  <c r="K44" i="12"/>
  <c r="AF43" i="3" l="1"/>
  <c r="K45" i="12"/>
  <c r="AF44" i="3" l="1"/>
  <c r="K46" i="12"/>
  <c r="AF45" i="3" l="1"/>
  <c r="K47" i="12"/>
  <c r="AF46" i="3" l="1"/>
  <c r="K48" i="12"/>
  <c r="AF47" i="3" l="1"/>
  <c r="K49" i="12"/>
  <c r="AF48" i="3" l="1"/>
  <c r="K50" i="12"/>
  <c r="AF49" i="3" l="1"/>
  <c r="K51" i="12"/>
  <c r="AF50" i="3" l="1"/>
  <c r="K52" i="12"/>
  <c r="AF51" i="3" l="1"/>
  <c r="K53" i="12"/>
  <c r="AF52" i="3" l="1"/>
  <c r="K54" i="12"/>
  <c r="AF53" i="3" l="1"/>
  <c r="K55" i="12"/>
  <c r="AF54" i="3" l="1"/>
  <c r="K56" i="12"/>
  <c r="AF55" i="3" l="1"/>
  <c r="K57" i="12"/>
  <c r="AF56" i="3" l="1"/>
  <c r="K58" i="12"/>
  <c r="AF57" i="3" l="1"/>
  <c r="K59" i="12"/>
  <c r="AF58" i="3" l="1"/>
  <c r="K60" i="12"/>
  <c r="AF59" i="3" l="1"/>
  <c r="K61" i="12"/>
  <c r="AF60" i="3" l="1"/>
  <c r="K62" i="12"/>
  <c r="AF61" i="3" l="1"/>
  <c r="K63" i="12"/>
  <c r="AF62" i="3" l="1"/>
  <c r="AF63" i="3" s="1"/>
  <c r="K64" i="12"/>
  <c r="AF64" i="3" l="1"/>
  <c r="K65" i="12"/>
  <c r="AF65" i="3" l="1"/>
  <c r="K66" i="12"/>
  <c r="AF66" i="3" l="1"/>
  <c r="K67" i="12"/>
  <c r="AF67" i="3" l="1"/>
  <c r="K68" i="12"/>
  <c r="AF68" i="3" l="1"/>
  <c r="K69" i="12"/>
  <c r="AF69" i="3" l="1"/>
  <c r="K70" i="12"/>
  <c r="AF70" i="3" l="1"/>
  <c r="K71" i="12"/>
  <c r="AF71" i="3" l="1"/>
  <c r="K72" i="12"/>
  <c r="AF72" i="3" l="1"/>
  <c r="K73" i="12"/>
  <c r="AF73" i="3" l="1"/>
  <c r="K74" i="12"/>
  <c r="AF74" i="3" l="1"/>
  <c r="K75" i="12"/>
  <c r="AF75" i="3" l="1"/>
  <c r="K76" i="12"/>
  <c r="AF76" i="3" l="1"/>
  <c r="K77" i="12"/>
  <c r="AF77" i="3" l="1"/>
  <c r="K78" i="12"/>
  <c r="AF78" i="3" l="1"/>
  <c r="K79" i="12"/>
  <c r="AF79" i="3" l="1"/>
  <c r="K80" i="12"/>
  <c r="AF80" i="3" l="1"/>
  <c r="K81" i="12"/>
  <c r="AF81" i="3" l="1"/>
  <c r="K82" i="12"/>
  <c r="AF82" i="3" l="1"/>
  <c r="K83" i="12"/>
  <c r="AF83" i="3" l="1"/>
  <c r="K84" i="12"/>
  <c r="AF84" i="3" l="1"/>
  <c r="K85" i="12"/>
  <c r="AF85" i="3" l="1"/>
  <c r="K86" i="12"/>
  <c r="AF86" i="3" l="1"/>
  <c r="K87" i="12"/>
  <c r="AF87" i="3" l="1"/>
  <c r="K88" i="12"/>
  <c r="AF88" i="3" l="1"/>
  <c r="K89" i="12"/>
  <c r="AF89" i="3" l="1"/>
  <c r="K90" i="12"/>
  <c r="AF90" i="3" l="1"/>
  <c r="K91" i="12"/>
  <c r="AF91" i="3" l="1"/>
  <c r="K92" i="12"/>
  <c r="AF92" i="3" l="1"/>
  <c r="K93" i="12"/>
  <c r="AF93" i="3" l="1"/>
  <c r="K94" i="12"/>
  <c r="AF94" i="3" l="1"/>
  <c r="K95" i="12"/>
  <c r="AF95" i="3" l="1"/>
  <c r="K96" i="12"/>
  <c r="AF96" i="3" l="1"/>
  <c r="K97" i="12"/>
  <c r="AF97" i="3" l="1"/>
  <c r="K98" i="12"/>
  <c r="AF98" i="3" l="1"/>
  <c r="K99" i="12"/>
  <c r="AF99" i="3" l="1"/>
  <c r="K100" i="12"/>
  <c r="AF100" i="3" l="1"/>
  <c r="K101" i="12"/>
  <c r="AF101" i="3" l="1"/>
  <c r="K102" i="12"/>
  <c r="AF102" i="3" l="1"/>
  <c r="K103" i="12"/>
  <c r="AF103" i="3" l="1"/>
  <c r="K104" i="12"/>
  <c r="AF104" i="3" l="1"/>
  <c r="K105" i="12"/>
  <c r="AF105" i="3" l="1"/>
  <c r="K106" i="12"/>
  <c r="AF106" i="3" l="1"/>
  <c r="K107" i="12"/>
  <c r="AF107" i="3" l="1"/>
  <c r="K108" i="12"/>
  <c r="AF108" i="3" l="1"/>
  <c r="K109" i="12"/>
  <c r="AF109" i="3" l="1"/>
  <c r="K110" i="12"/>
  <c r="AF110" i="3" l="1"/>
  <c r="K111" i="12"/>
  <c r="AF111" i="3" l="1"/>
  <c r="K112" i="12"/>
  <c r="AF112" i="3" l="1"/>
  <c r="K113" i="12"/>
  <c r="AF113" i="3" l="1"/>
  <c r="K114" i="12"/>
  <c r="AF114" i="3" l="1"/>
  <c r="K115" i="12"/>
  <c r="AF115" i="3" l="1"/>
  <c r="K116" i="12"/>
  <c r="AF116" i="3" l="1"/>
  <c r="K117" i="12"/>
  <c r="AF117" i="3" l="1"/>
  <c r="K118" i="12"/>
  <c r="AF118" i="3" l="1"/>
  <c r="K119" i="12"/>
  <c r="AF119" i="3" l="1"/>
  <c r="K120" i="12"/>
  <c r="AF120" i="3" l="1"/>
  <c r="K121" i="12"/>
  <c r="AF121" i="3" l="1"/>
  <c r="K122" i="12"/>
  <c r="AF122" i="3" l="1"/>
  <c r="K123" i="12"/>
  <c r="AF123" i="3" l="1"/>
  <c r="K124" i="12"/>
  <c r="AF124" i="3" l="1"/>
  <c r="AF125" i="3" l="1"/>
  <c r="AF126" i="3" l="1"/>
  <c r="AF127" i="3" l="1"/>
  <c r="AF128" i="3" l="1"/>
  <c r="AF129" i="3" l="1"/>
  <c r="AF130" i="3" l="1"/>
  <c r="AF131" i="3" l="1"/>
  <c r="AF132" i="3" l="1"/>
  <c r="AF133" i="3" l="1"/>
  <c r="AF134" i="3" l="1"/>
  <c r="AF135" i="3" l="1"/>
  <c r="AF136" i="3" l="1"/>
  <c r="AF137" i="3" l="1"/>
  <c r="AF138" i="3" l="1"/>
  <c r="AF139" i="3" l="1"/>
  <c r="AF140" i="3" l="1"/>
  <c r="AF141" i="3" l="1"/>
  <c r="AF142" i="3" l="1"/>
  <c r="AF143" i="3" l="1"/>
  <c r="AF144" i="3" l="1"/>
  <c r="AF145" i="3" l="1"/>
  <c r="AF146" i="3" l="1"/>
  <c r="AF147" i="3" l="1"/>
  <c r="AF148" i="3" l="1"/>
  <c r="AF149" i="3" l="1"/>
  <c r="AF150" i="3" l="1"/>
  <c r="AF151" i="3" l="1"/>
  <c r="AF152" i="3" l="1"/>
  <c r="AF153" i="3" l="1"/>
  <c r="AF154" i="3" l="1"/>
  <c r="AF155" i="3" l="1"/>
  <c r="AF156" i="3" l="1"/>
  <c r="AF157" i="3" l="1"/>
  <c r="AF158" i="3" l="1"/>
  <c r="AF159" i="3" l="1"/>
  <c r="AF160" i="3" l="1"/>
  <c r="AF161" i="3" l="1"/>
  <c r="AF162" i="3" l="1"/>
  <c r="AF163" i="3" l="1"/>
  <c r="AF164" i="3" l="1"/>
  <c r="AF165" i="3" l="1"/>
  <c r="AF166" i="3" l="1"/>
  <c r="AF167" i="3" l="1"/>
  <c r="AF168" i="3" l="1"/>
  <c r="AF169" i="3" l="1"/>
  <c r="AF170" i="3" l="1"/>
  <c r="AF171" i="3" l="1"/>
  <c r="AF172" i="3" l="1"/>
  <c r="AF173" i="3" l="1"/>
  <c r="AF174" i="3" l="1"/>
  <c r="AF175" i="3" l="1"/>
  <c r="AF176" i="3" l="1"/>
  <c r="AF177" i="3" l="1"/>
  <c r="AF178" i="3" l="1"/>
  <c r="AF179" i="3" l="1"/>
  <c r="AF180" i="3" l="1"/>
  <c r="AF181" i="3" l="1"/>
  <c r="AF182" i="3" l="1"/>
  <c r="AF183" i="3" l="1"/>
  <c r="AF184" i="3" l="1"/>
  <c r="AF185" i="3" l="1"/>
  <c r="AF186" i="3" l="1"/>
  <c r="AF187" i="3" l="1"/>
  <c r="AF188" i="3" l="1"/>
  <c r="AF189" i="3" l="1"/>
  <c r="AF190" i="3" l="1"/>
  <c r="AF191" i="3" l="1"/>
  <c r="AF192" i="3" l="1"/>
  <c r="AF193" i="3" l="1"/>
  <c r="AF194" i="3" l="1"/>
  <c r="AF195" i="3" l="1"/>
  <c r="AF196" i="3" l="1"/>
  <c r="AF16" i="3" l="1"/>
  <c r="AF207" i="3" l="1"/>
  <c r="AF199" i="3" l="1"/>
  <c r="AF200" i="3" s="1"/>
  <c r="AF201" i="3" l="1"/>
  <c r="AF202" i="3" l="1"/>
  <c r="AF203" i="3" l="1"/>
  <c r="AF204" i="3" l="1"/>
  <c r="AF233" i="3" l="1"/>
  <c r="AF234" i="3" l="1"/>
  <c r="AF218" i="3" l="1"/>
  <c r="AF219" i="3" l="1"/>
  <c r="AF220" i="3" l="1"/>
  <c r="AF221" i="3" l="1"/>
  <c r="AF222" i="3" l="1"/>
  <c r="AF223" i="3" l="1"/>
  <c r="AF235" i="3" l="1"/>
  <c r="AF236" i="3" l="1"/>
  <c r="AF237" i="3" l="1"/>
  <c r="AF249" i="3" l="1"/>
  <c r="AF251" i="3" l="1"/>
  <c r="AF252" i="3" l="1"/>
  <c r="AF254" i="3" l="1"/>
  <c r="AF255" i="3" l="1"/>
  <c r="AF257" i="3" l="1"/>
  <c r="AF258" i="3" l="1"/>
  <c r="AF260" i="3" l="1"/>
  <c r="AF262" i="3" l="1"/>
  <c r="AF225" i="3" l="1"/>
  <c r="AF226" i="3" l="1"/>
  <c r="AF13" i="3" l="1"/>
  <c r="AF14" i="3" l="1"/>
  <c r="AF15" i="3" l="1"/>
  <c r="AF17" i="3" l="1"/>
  <c r="AF197" i="3" l="1"/>
  <c r="AF198" i="3" l="1"/>
  <c r="AF205" i="3" s="1"/>
  <c r="AF206" i="3" l="1"/>
  <c r="AF212" i="3" l="1"/>
  <c r="AF229" i="3" l="1"/>
  <c r="AF230" i="3" l="1"/>
  <c r="AF238" i="3" l="1"/>
  <c r="AF239" i="3" l="1"/>
  <c r="AF240" i="3" l="1"/>
  <c r="AF241" i="3" s="1"/>
  <c r="AF242" i="3" s="1"/>
  <c r="AF243" i="3" s="1"/>
  <c r="AF244" i="3" s="1"/>
  <c r="AF245" i="3" l="1"/>
  <c r="AF246" i="3" l="1"/>
  <c r="AF247" i="3" l="1"/>
  <c r="AF248" i="3" l="1"/>
  <c r="AF224" i="3" l="1"/>
  <c r="AF227" i="3" l="1"/>
  <c r="AF228" i="3" l="1"/>
  <c r="AF208" i="3" l="1"/>
  <c r="AF209" i="3" s="1"/>
  <c r="AF210" i="3" l="1"/>
  <c r="AF211" i="3" l="1"/>
  <c r="AF213" i="3" l="1"/>
  <c r="AF214" i="3" l="1"/>
  <c r="AF215" i="3" l="1"/>
  <c r="AF216" i="3" l="1"/>
  <c r="AF217" i="3" l="1"/>
  <c r="AF263" i="3" l="1"/>
  <c r="AF264" i="3" l="1"/>
  <c r="AF265" i="3" l="1"/>
  <c r="AF266" i="3" l="1"/>
  <c r="AF267" i="3" l="1"/>
  <c r="AF268" i="3" l="1"/>
  <c r="AF269" i="3" l="1"/>
  <c r="AF270" i="3" l="1"/>
  <c r="AF271" i="3" l="1"/>
  <c r="AF272" i="3" l="1"/>
  <c r="AF273" i="3" l="1"/>
  <c r="AF274" i="3" l="1"/>
  <c r="AF275" i="3" l="1"/>
  <c r="AF276" i="3" s="1"/>
  <c r="AF277" i="3" l="1"/>
  <c r="AF278" i="3" l="1"/>
  <c r="AF279" i="3" l="1"/>
  <c r="AF280" i="3" l="1"/>
  <c r="AF281" i="3" l="1"/>
  <c r="AF282" i="3" s="1"/>
  <c r="AF325" i="3" l="1"/>
  <c r="AF326" i="3" l="1"/>
  <c r="AF283" i="3" l="1"/>
  <c r="AF284" i="3" l="1"/>
  <c r="AF285" i="3" l="1"/>
  <c r="AF286" i="3" l="1"/>
  <c r="AF287" i="3" l="1"/>
  <c r="AF288" i="3" l="1"/>
  <c r="AF289" i="3" l="1"/>
  <c r="AF290" i="3" l="1"/>
  <c r="AF291" i="3" l="1"/>
  <c r="AF292" i="3" l="1"/>
  <c r="AF293" i="3" l="1"/>
  <c r="AF294" i="3" s="1"/>
  <c r="AF295" i="3" l="1"/>
  <c r="AF296" i="3" l="1"/>
  <c r="AF297" i="3" s="1"/>
  <c r="AF298" i="3" l="1"/>
  <c r="AF299" i="3" l="1"/>
  <c r="AF300" i="3" l="1"/>
  <c r="AF301" i="3" l="1"/>
  <c r="AF302" i="3" l="1"/>
  <c r="AF303" i="3" l="1"/>
  <c r="AF304" i="3" l="1"/>
  <c r="AF305" i="3" l="1"/>
  <c r="AF306" i="3" l="1"/>
  <c r="AF307" i="3" l="1"/>
  <c r="AF308" i="3" l="1"/>
  <c r="AF309" i="3" l="1"/>
  <c r="AF310" i="3" l="1"/>
  <c r="AF311" i="3" l="1"/>
  <c r="AF312" i="3" l="1"/>
  <c r="AF313" i="3" l="1"/>
  <c r="AF314" i="3" l="1"/>
  <c r="AF315" i="3" l="1"/>
  <c r="AF316" i="3" l="1"/>
  <c r="AF317" i="3" l="1"/>
  <c r="AF318" i="3" l="1"/>
  <c r="AF319" i="3" l="1"/>
  <c r="AF320" i="3" l="1"/>
  <c r="AF321" i="3" l="1"/>
  <c r="AF322" i="3" l="1"/>
  <c r="AF323" i="3" l="1"/>
  <c r="AF324" i="3" l="1"/>
  <c r="AF231" i="3" l="1"/>
  <c r="AF327" i="3" l="1"/>
  <c r="AF328" i="3" l="1"/>
  <c r="AF329" i="3" l="1"/>
  <c r="AF330" i="3" l="1"/>
  <c r="AF331" i="3" l="1"/>
  <c r="AF332" i="3" l="1"/>
  <c r="AF333" i="3" l="1"/>
  <c r="AF334" i="3" l="1"/>
  <c r="AF335" i="3" l="1"/>
  <c r="AF336" i="3" l="1"/>
  <c r="AF337" i="3" l="1"/>
  <c r="AF338" i="3" l="1"/>
  <c r="AF339" i="3" l="1"/>
  <c r="AF340" i="3" l="1"/>
  <c r="AF341" i="3" l="1"/>
  <c r="AF342" i="3" l="1"/>
  <c r="AF343" i="3" l="1"/>
  <c r="AF344" i="3" l="1"/>
  <c r="AF345" i="3" l="1"/>
  <c r="AF346" i="3" l="1"/>
  <c r="AF347" i="3" l="1"/>
  <c r="AF348" i="3" l="1"/>
  <c r="AF349" i="3" l="1"/>
  <c r="AF350" i="3" l="1"/>
  <c r="AF351" i="3" l="1"/>
  <c r="AF352" i="3" l="1"/>
  <c r="AF353" i="3" l="1"/>
  <c r="AF354" i="3" l="1"/>
  <c r="AF355" i="3" l="1"/>
  <c r="AF356" i="3" l="1"/>
  <c r="AF357" i="3" l="1"/>
  <c r="AF358" i="3" l="1"/>
  <c r="AF359" i="3" l="1"/>
  <c r="AF360" i="3" l="1"/>
  <c r="AF361" i="3" l="1"/>
  <c r="AF362" i="3" l="1"/>
  <c r="AF363" i="3" l="1"/>
  <c r="AF364" i="3" l="1"/>
  <c r="AF365" i="3" l="1"/>
  <c r="AF366" i="3" l="1"/>
  <c r="AF367" i="3" l="1"/>
  <c r="AF368" i="3" l="1"/>
  <c r="AF369" i="3" l="1"/>
  <c r="AF370" i="3" l="1"/>
  <c r="AF371" i="3" l="1"/>
  <c r="AF372" i="3" l="1"/>
  <c r="AF373" i="3" l="1"/>
  <c r="AF374" i="3" l="1"/>
  <c r="AF375" i="3" l="1"/>
  <c r="AF376" i="3" l="1"/>
  <c r="AF377" i="3" l="1"/>
  <c r="AF378" i="3" l="1"/>
  <c r="AF379" i="3" l="1"/>
  <c r="AF380" i="3" l="1"/>
  <c r="AF381" i="3" l="1"/>
  <c r="AF382" i="3" l="1"/>
  <c r="AF383" i="3" l="1"/>
  <c r="AF384" i="3" l="1"/>
  <c r="AF385" i="3" l="1"/>
  <c r="AF386" i="3" l="1"/>
  <c r="AF387" i="3" l="1"/>
  <c r="AF388" i="3" l="1"/>
  <c r="AF389" i="3" l="1"/>
  <c r="AF390" i="3" l="1"/>
  <c r="AF391" i="3" l="1"/>
  <c r="AF392" i="3" l="1"/>
  <c r="AF393" i="3" l="1"/>
  <c r="AF394" i="3" l="1"/>
  <c r="AF395" i="3" l="1"/>
  <c r="AF396" i="3" l="1"/>
  <c r="AF397" i="3" l="1"/>
  <c r="AF398" i="3" l="1"/>
  <c r="AF399" i="3" l="1"/>
  <c r="AF400" i="3" l="1"/>
  <c r="AF401" i="3" l="1"/>
  <c r="AF402" i="3" l="1"/>
  <c r="AF403" i="3" l="1"/>
  <c r="AF404" i="3" l="1"/>
  <c r="AF405" i="3" l="1"/>
  <c r="AF406" i="3" l="1"/>
  <c r="AF407" i="3" l="1"/>
  <c r="AF408" i="3" l="1"/>
  <c r="AF409" i="3" l="1"/>
  <c r="AF410" i="3" l="1"/>
  <c r="AF411" i="3" l="1"/>
  <c r="AF412" i="3" l="1"/>
  <c r="AF413" i="3" l="1"/>
  <c r="AF414" i="3" l="1"/>
  <c r="AF415" i="3" l="1"/>
  <c r="AF416" i="3" l="1"/>
  <c r="AF417" i="3" l="1"/>
  <c r="AF418" i="3" l="1"/>
  <c r="AF419" i="3" l="1"/>
  <c r="AF420" i="3" l="1"/>
  <c r="AF421" i="3" l="1"/>
  <c r="AF422" i="3" l="1"/>
  <c r="AF423" i="3" l="1"/>
  <c r="AF424" i="3" l="1"/>
  <c r="AF425" i="3" l="1"/>
  <c r="AF426" i="3" l="1"/>
  <c r="AF427" i="3" l="1"/>
  <c r="AF428" i="3" l="1"/>
  <c r="AF429" i="3" l="1"/>
  <c r="AF430" i="3" l="1"/>
  <c r="AF431" i="3" l="1"/>
  <c r="AF432" i="3" l="1"/>
  <c r="AF433" i="3" l="1"/>
  <c r="AF434" i="3" l="1"/>
  <c r="AF435" i="3" l="1"/>
  <c r="AF436" i="3" l="1"/>
  <c r="AF437" i="3" l="1"/>
  <c r="AF438" i="3" l="1"/>
  <c r="AF439" i="3" l="1"/>
  <c r="AF440" i="3" l="1"/>
  <c r="AF441" i="3" l="1"/>
  <c r="AF442" i="3" l="1"/>
  <c r="AF443" i="3" l="1"/>
  <c r="AF444" i="3" l="1"/>
  <c r="AF445" i="3" l="1"/>
  <c r="AF446" i="3" l="1"/>
  <c r="AF447" i="3" l="1"/>
  <c r="AF448" i="3" l="1"/>
  <c r="AF449" i="3" l="1"/>
  <c r="AF450" i="3" l="1"/>
  <c r="AF451" i="3" l="1"/>
  <c r="AF452" i="3" l="1"/>
  <c r="AF453" i="3" l="1"/>
  <c r="AF454" i="3" l="1"/>
  <c r="AF455" i="3" l="1"/>
  <c r="AF456" i="3" l="1"/>
  <c r="AF457" i="3" l="1"/>
  <c r="AF458" i="3" l="1"/>
  <c r="AF459" i="3" l="1"/>
  <c r="AF460" i="3" l="1"/>
  <c r="AF461" i="3" l="1"/>
  <c r="AF462" i="3" l="1"/>
  <c r="AF463" i="3" l="1"/>
  <c r="AF464" i="3" l="1"/>
  <c r="AF465" i="3" l="1"/>
  <c r="AF466" i="3" l="1"/>
  <c r="AF467" i="3" l="1"/>
  <c r="AF468" i="3" l="1"/>
  <c r="AF469" i="3" l="1"/>
  <c r="AF470" i="3" l="1"/>
  <c r="AF471" i="3" l="1"/>
  <c r="AF472" i="3" l="1"/>
  <c r="AF473" i="3" l="1"/>
  <c r="AF474" i="3" l="1"/>
  <c r="AF475" i="3" l="1"/>
  <c r="AF476" i="3" l="1"/>
  <c r="AF477" i="3" l="1"/>
  <c r="AF478" i="3" l="1"/>
  <c r="AF479" i="3" l="1"/>
  <c r="AF480" i="3" l="1"/>
  <c r="AF481" i="3" l="1"/>
  <c r="AF482" i="3" l="1"/>
  <c r="AF483" i="3" l="1"/>
  <c r="AF484" i="3" l="1"/>
  <c r="AF485" i="3" l="1"/>
  <c r="AF486" i="3" l="1"/>
  <c r="AF487" i="3" l="1"/>
  <c r="AF488" i="3" l="1"/>
  <c r="AF489" i="3" l="1"/>
  <c r="AF490" i="3" l="1"/>
  <c r="AF491" i="3" l="1"/>
  <c r="AF492" i="3" l="1"/>
  <c r="AF493" i="3" l="1"/>
  <c r="AF494" i="3" l="1"/>
  <c r="AF495" i="3" l="1"/>
  <c r="AF496" i="3" l="1"/>
  <c r="AF497" i="3" l="1"/>
  <c r="AF498" i="3" l="1"/>
  <c r="AF499" i="3" l="1"/>
  <c r="AF500" i="3" l="1"/>
  <c r="AF501" i="3" l="1"/>
  <c r="AF502" i="3" l="1"/>
  <c r="AF503" i="3" l="1"/>
  <c r="AF504" i="3" l="1"/>
  <c r="AF505" i="3" l="1"/>
  <c r="AF506" i="3" l="1"/>
  <c r="AF507" i="3" l="1"/>
  <c r="AF508" i="3" s="1"/>
  <c r="AF509" i="3" l="1"/>
  <c r="AF510" i="3" s="1"/>
  <c r="AF511" i="3" l="1"/>
  <c r="AF512" i="3" l="1"/>
  <c r="AF513" i="3" l="1"/>
  <c r="AF514" i="3" l="1"/>
  <c r="AF515" i="3" l="1"/>
  <c r="AF516" i="3" l="1"/>
  <c r="AF517" i="3" l="1"/>
  <c r="AF518" i="3" l="1"/>
  <c r="AF519" i="3" l="1"/>
  <c r="AF520" i="3" l="1"/>
  <c r="AF521" i="3" l="1"/>
  <c r="AF522" i="3" l="1"/>
  <c r="AF523" i="3" l="1"/>
  <c r="AF524" i="3" l="1"/>
  <c r="AF525" i="3" l="1"/>
  <c r="AF526" i="3" l="1"/>
  <c r="AF527" i="3" l="1"/>
  <c r="AF528" i="3" l="1"/>
  <c r="AF529" i="3" l="1"/>
  <c r="AF530" i="3" l="1"/>
  <c r="AF531" i="3" l="1"/>
  <c r="AF532" i="3" l="1"/>
  <c r="AF533" i="3" l="1"/>
  <c r="AF534" i="3" l="1"/>
  <c r="AF535" i="3" l="1"/>
  <c r="AF536" i="3" l="1"/>
  <c r="AF537" i="3" l="1"/>
  <c r="AF538" i="3" l="1"/>
  <c r="AF539" i="3" l="1"/>
  <c r="AF540" i="3" l="1"/>
  <c r="AF541" i="3" l="1"/>
  <c r="AF542" i="3" l="1"/>
  <c r="AF543" i="3" l="1"/>
  <c r="AF544" i="3" l="1"/>
  <c r="AF545" i="3" l="1"/>
  <c r="AF546" i="3" l="1"/>
  <c r="AF547" i="3" l="1"/>
  <c r="AF548" i="3" l="1"/>
  <c r="AF549" i="3" l="1"/>
  <c r="AF550" i="3" l="1"/>
  <c r="AF551" i="3" l="1"/>
  <c r="AF552" i="3" l="1"/>
  <c r="AF553" i="3" l="1"/>
  <c r="AF554" i="3" l="1"/>
  <c r="AF555" i="3" l="1"/>
  <c r="AF556" i="3" l="1"/>
  <c r="AF557" i="3" l="1"/>
  <c r="AF558" i="3" l="1"/>
  <c r="AF559" i="3" l="1"/>
  <c r="AF560" i="3" l="1"/>
  <c r="AF561" i="3" l="1"/>
  <c r="AF562" i="3" l="1"/>
  <c r="AF563" i="3" l="1"/>
  <c r="AF564" i="3" l="1"/>
  <c r="AF565" i="3" l="1"/>
  <c r="AF566" i="3" l="1"/>
  <c r="AF567" i="3" l="1"/>
  <c r="AF568" i="3" l="1"/>
  <c r="AF569" i="3" l="1"/>
  <c r="AF570" i="3" l="1"/>
  <c r="AF571" i="3" l="1"/>
  <c r="AF572" i="3" l="1"/>
  <c r="AF573" i="3" l="1"/>
  <c r="AF574" i="3" l="1"/>
  <c r="AF575" i="3" l="1"/>
  <c r="AF576" i="3" l="1"/>
  <c r="AF577" i="3" l="1"/>
  <c r="AF578" i="3" l="1"/>
  <c r="AF579" i="3" l="1"/>
  <c r="AF580" i="3" l="1"/>
  <c r="AF581" i="3" l="1"/>
  <c r="AF582" i="3" l="1"/>
  <c r="AF583" i="3" l="1"/>
  <c r="AF584" i="3" l="1"/>
  <c r="AF585" i="3" l="1"/>
  <c r="AF586" i="3" l="1"/>
  <c r="AF587" i="3" l="1"/>
  <c r="AF588" i="3" l="1"/>
  <c r="AF589" i="3" l="1"/>
  <c r="AF590" i="3" l="1"/>
  <c r="AF591" i="3" l="1"/>
  <c r="AF592" i="3" l="1"/>
  <c r="AF593" i="3" l="1"/>
  <c r="AF594" i="3" l="1"/>
  <c r="AF595" i="3" l="1"/>
  <c r="AF596" i="3" l="1"/>
  <c r="AF597" i="3" l="1"/>
  <c r="AF598" i="3" l="1"/>
  <c r="AF599" i="3" l="1"/>
  <c r="AF600" i="3" l="1"/>
  <c r="AF601" i="3" l="1"/>
  <c r="AF602" i="3" l="1"/>
  <c r="AF603" i="3" l="1"/>
  <c r="AF604" i="3" l="1"/>
  <c r="AF605" i="3" l="1"/>
  <c r="AF606" i="3" l="1"/>
  <c r="AF607" i="3" l="1"/>
  <c r="AF608" i="3" l="1"/>
  <c r="AF609" i="3" l="1"/>
  <c r="AF610" i="3" l="1"/>
  <c r="AF611" i="3" l="1"/>
  <c r="AF612" i="3" l="1"/>
  <c r="AF613" i="3" l="1"/>
  <c r="AF614" i="3" l="1"/>
  <c r="AF615" i="3" l="1"/>
  <c r="AF616" i="3" l="1"/>
  <c r="AF617" i="3" l="1"/>
  <c r="AF618" i="3" l="1"/>
  <c r="AF619" i="3" l="1"/>
  <c r="AF620" i="3" l="1"/>
  <c r="AF621" i="3" l="1"/>
  <c r="AF622" i="3" l="1"/>
  <c r="AF623" i="3" l="1"/>
  <c r="AF624" i="3" l="1"/>
  <c r="AF625" i="3" l="1"/>
  <c r="AF626" i="3" l="1"/>
  <c r="AF627" i="3" l="1"/>
  <c r="AF628" i="3" l="1"/>
  <c r="AF629" i="3" l="1"/>
  <c r="AF630" i="3" l="1"/>
  <c r="AF631" i="3" l="1"/>
  <c r="AF632" i="3" l="1"/>
  <c r="AF633" i="3" l="1"/>
  <c r="AF634" i="3" l="1"/>
  <c r="AF635" i="3" l="1"/>
  <c r="AF636" i="3" l="1"/>
  <c r="AF637" i="3" l="1"/>
  <c r="AF638" i="3" l="1"/>
  <c r="AF639" i="3" l="1"/>
  <c r="AF640" i="3" l="1"/>
  <c r="AF641" i="3" l="1"/>
  <c r="AF642" i="3" l="1"/>
  <c r="AF643" i="3" l="1"/>
  <c r="AF644" i="3" l="1"/>
  <c r="AF645" i="3" l="1"/>
  <c r="AF646" i="3" l="1"/>
  <c r="AF647" i="3" l="1"/>
  <c r="AF648" i="3" l="1"/>
  <c r="AF649" i="3" l="1"/>
  <c r="AF650" i="3" l="1"/>
  <c r="AF651" i="3" l="1"/>
  <c r="AF652" i="3" l="1"/>
  <c r="AF653" i="3" l="1"/>
  <c r="AF654" i="3" l="1"/>
  <c r="AF655" i="3" l="1"/>
  <c r="AF656" i="3" l="1"/>
  <c r="AF657" i="3" l="1"/>
  <c r="AF658" i="3" l="1"/>
  <c r="AF659" i="3" l="1"/>
  <c r="AF660" i="3" l="1"/>
  <c r="AF661" i="3" l="1"/>
  <c r="AF662" i="3" l="1"/>
  <c r="AF663" i="3" l="1"/>
  <c r="AF664" i="3" l="1"/>
  <c r="AF665" i="3" l="1"/>
  <c r="AF666" i="3" l="1"/>
  <c r="AF667" i="3" l="1"/>
  <c r="AF668" i="3" l="1"/>
  <c r="AF669" i="3" l="1"/>
  <c r="AF670" i="3" l="1"/>
  <c r="AF671" i="3" l="1"/>
  <c r="AF672" i="3" l="1"/>
  <c r="AF673" i="3" l="1"/>
  <c r="AF674" i="3" l="1"/>
  <c r="AF675" i="3" l="1"/>
  <c r="AF676" i="3" l="1"/>
  <c r="AF677" i="3" l="1"/>
  <c r="AF678" i="3" l="1"/>
  <c r="AF679" i="3" l="1"/>
  <c r="AF680" i="3" l="1"/>
  <c r="AF681" i="3" l="1"/>
  <c r="AF682" i="3" l="1"/>
  <c r="AF683" i="3" l="1"/>
  <c r="AF684" i="3" l="1"/>
  <c r="AF685" i="3" l="1"/>
  <c r="AF686" i="3" l="1"/>
  <c r="AF687" i="3" l="1"/>
  <c r="AF688" i="3" l="1"/>
  <c r="AF689" i="3" l="1"/>
  <c r="AF690" i="3" l="1"/>
  <c r="AF691" i="3" l="1"/>
  <c r="AF692" i="3" l="1"/>
  <c r="AF693" i="3" l="1"/>
  <c r="AF694" i="3" l="1"/>
  <c r="AF695" i="3" l="1"/>
  <c r="AF696" i="3" l="1"/>
  <c r="AF697" i="3" l="1"/>
  <c r="AF698" i="3" l="1"/>
  <c r="AF699" i="3" l="1"/>
  <c r="AF700" i="3" l="1"/>
  <c r="AF701" i="3" l="1"/>
  <c r="AF702" i="3" l="1"/>
  <c r="AF703" i="3" l="1"/>
  <c r="AF704" i="3" l="1"/>
  <c r="AF705" i="3" l="1"/>
  <c r="AF706" i="3" l="1"/>
  <c r="AF707" i="3" l="1"/>
  <c r="AF708" i="3" l="1"/>
  <c r="AF709" i="3" l="1"/>
  <c r="AF710" i="3" l="1"/>
  <c r="AF711" i="3" l="1"/>
  <c r="AF712" i="3" l="1"/>
  <c r="AF713" i="3" l="1"/>
  <c r="AF714" i="3" l="1"/>
  <c r="AF715" i="3" l="1"/>
  <c r="AF716" i="3" l="1"/>
  <c r="AF717" i="3" l="1"/>
  <c r="AF718" i="3" l="1"/>
  <c r="AF719" i="3" l="1"/>
  <c r="AF720" i="3" l="1"/>
  <c r="AF721" i="3" l="1"/>
  <c r="AF722" i="3" l="1"/>
  <c r="AF723" i="3" l="1"/>
  <c r="AF724" i="3" l="1"/>
  <c r="AF725" i="3" l="1"/>
  <c r="AF726" i="3" l="1"/>
  <c r="AF727" i="3" l="1"/>
  <c r="AF728" i="3" l="1"/>
  <c r="AF729" i="3" l="1"/>
  <c r="AF730" i="3" l="1"/>
  <c r="AF731" i="3" l="1"/>
  <c r="AF732" i="3" l="1"/>
  <c r="AF733" i="3" l="1"/>
  <c r="AF734" i="3" l="1"/>
  <c r="AF735" i="3" l="1"/>
  <c r="AF736" i="3" l="1"/>
  <c r="AF737" i="3" l="1"/>
  <c r="AF738" i="3" l="1"/>
  <c r="AF739" i="3" l="1"/>
  <c r="AF740" i="3" l="1"/>
  <c r="AF741" i="3" l="1"/>
  <c r="AF742" i="3" l="1"/>
  <c r="AF743" i="3" l="1"/>
  <c r="AF744" i="3" l="1"/>
  <c r="AF745" i="3" l="1"/>
  <c r="AF746" i="3" l="1"/>
  <c r="AF747" i="3" l="1"/>
  <c r="AF748" i="3" l="1"/>
  <c r="AF749" i="3" l="1"/>
  <c r="AF750" i="3" l="1"/>
  <c r="AF751" i="3" l="1"/>
  <c r="AF752" i="3" l="1"/>
  <c r="AF753" i="3" l="1"/>
  <c r="AF754" i="3" l="1"/>
  <c r="AF755" i="3" l="1"/>
  <c r="AF756" i="3" l="1"/>
  <c r="AF757" i="3" l="1"/>
  <c r="AF758" i="3" l="1"/>
  <c r="AF759" i="3" l="1"/>
  <c r="AF760" i="3" l="1"/>
  <c r="AF761" i="3" l="1"/>
  <c r="AF762" i="3" l="1"/>
  <c r="AF763" i="3" l="1"/>
  <c r="AF764" i="3" l="1"/>
  <c r="AF765" i="3" l="1"/>
  <c r="AF766" i="3" l="1"/>
  <c r="AF767" i="3" l="1"/>
  <c r="AF768" i="3" l="1"/>
  <c r="AF769" i="3" l="1"/>
  <c r="AF770" i="3" l="1"/>
  <c r="AF771" i="3" l="1"/>
  <c r="AF772" i="3" l="1"/>
  <c r="AF773" i="3" l="1"/>
  <c r="AF774" i="3" l="1"/>
  <c r="AF775" i="3" l="1"/>
  <c r="AF776" i="3" l="1"/>
  <c r="AF777" i="3" l="1"/>
  <c r="AF778" i="3" l="1"/>
  <c r="AF779" i="3" l="1"/>
  <c r="AF780" i="3" l="1"/>
  <c r="AF781" i="3" l="1"/>
  <c r="AF782" i="3" l="1"/>
  <c r="AF783" i="3" l="1"/>
  <c r="AF784" i="3" l="1"/>
  <c r="AF785" i="3" l="1"/>
  <c r="AF786" i="3" l="1"/>
  <c r="AF787" i="3" l="1"/>
  <c r="AF788" i="3" l="1"/>
  <c r="AF789" i="3" l="1"/>
  <c r="AF790" i="3" l="1"/>
  <c r="AF791" i="3" l="1"/>
  <c r="AF792" i="3" l="1"/>
  <c r="AF793" i="3" l="1"/>
  <c r="AF794" i="3" l="1"/>
  <c r="AF795" i="3" l="1"/>
  <c r="AF796" i="3" l="1"/>
  <c r="AF797" i="3" l="1"/>
  <c r="AF798" i="3" l="1"/>
  <c r="AF799" i="3" l="1"/>
  <c r="AF800" i="3" l="1"/>
  <c r="AF801" i="3" l="1"/>
  <c r="AF802" i="3" l="1"/>
  <c r="AF803" i="3" l="1"/>
  <c r="AF804" i="3" l="1"/>
  <c r="AF805" i="3" l="1"/>
  <c r="AF806" i="3" l="1"/>
  <c r="AF807" i="3" l="1"/>
  <c r="AF808" i="3" l="1"/>
  <c r="AF809" i="3" l="1"/>
  <c r="AF810" i="3" l="1"/>
  <c r="AF811" i="3" l="1"/>
  <c r="AF812" i="3" l="1"/>
  <c r="AF813" i="3" l="1"/>
  <c r="AF814" i="3" l="1"/>
  <c r="AF815" i="3" l="1"/>
  <c r="AF816" i="3" l="1"/>
  <c r="AF817" i="3" l="1"/>
  <c r="AF818" i="3" l="1"/>
  <c r="AF819" i="3" l="1"/>
  <c r="AF820" i="3" l="1"/>
  <c r="AF821" i="3" l="1"/>
  <c r="AF822" i="3" l="1"/>
  <c r="AF823" i="3" l="1"/>
  <c r="AF824" i="3" l="1"/>
  <c r="AF825" i="3" l="1"/>
  <c r="AF826" i="3" l="1"/>
  <c r="AF827" i="3" l="1"/>
  <c r="AF828" i="3" l="1"/>
  <c r="AF829" i="3" l="1"/>
  <c r="AF830" i="3" l="1"/>
  <c r="AF831" i="3" l="1"/>
  <c r="AF832" i="3" l="1"/>
  <c r="AF833" i="3" l="1"/>
  <c r="AF834" i="3" l="1"/>
  <c r="AF835" i="3" l="1"/>
  <c r="AF836" i="3" l="1"/>
  <c r="AF837" i="3" l="1"/>
  <c r="AF838" i="3" s="1"/>
  <c r="AF839" i="3" s="1"/>
  <c r="AF840" i="3" s="1"/>
  <c r="AF841" i="3" s="1"/>
  <c r="AF842" i="3" s="1"/>
  <c r="AF843" i="3" s="1"/>
  <c r="AF844" i="3" s="1"/>
  <c r="AF845" i="3" s="1"/>
  <c r="AF846" i="3" s="1"/>
  <c r="AF847" i="3" s="1"/>
  <c r="AF848" i="3" s="1"/>
  <c r="AF849" i="3" s="1"/>
  <c r="AF850" i="3" s="1"/>
  <c r="AF851" i="3" s="1"/>
  <c r="AF852" i="3" s="1"/>
  <c r="AF853" i="3" s="1"/>
  <c r="AF854" i="3" s="1"/>
  <c r="AF855" i="3" l="1"/>
  <c r="AF856" i="3" l="1"/>
  <c r="AF857" i="3" l="1"/>
  <c r="AF858" i="3" l="1"/>
  <c r="AF859" i="3" l="1"/>
  <c r="AF860" i="3" l="1"/>
  <c r="AF861" i="3" l="1"/>
  <c r="AF862" i="3" l="1"/>
  <c r="AF863" i="3" l="1"/>
  <c r="AF864" i="3" l="1"/>
  <c r="AF865" i="3" l="1"/>
  <c r="AF866" i="3" l="1"/>
  <c r="AF867" i="3" l="1"/>
  <c r="AF868" i="3" l="1"/>
  <c r="AF869" i="3" l="1"/>
  <c r="AF870" i="3" l="1"/>
  <c r="AF871" i="3" l="1"/>
  <c r="AF872" i="3" l="1"/>
  <c r="AF873" i="3" l="1"/>
  <c r="AF874" i="3" l="1"/>
  <c r="AF875" i="3" l="1"/>
  <c r="AF876" i="3" l="1"/>
  <c r="AF877" i="3" l="1"/>
  <c r="AF878" i="3" l="1"/>
  <c r="AF879" i="3" l="1"/>
  <c r="AF880" i="3" l="1"/>
  <c r="AF881" i="3" l="1"/>
  <c r="AF882" i="3" l="1"/>
  <c r="AF883" i="3" l="1"/>
  <c r="AF884" i="3" l="1"/>
  <c r="AF885" i="3" l="1"/>
  <c r="AF886" i="3" l="1"/>
  <c r="AF887" i="3" l="1"/>
  <c r="AF888" i="3" l="1"/>
  <c r="AF889" i="3" l="1"/>
  <c r="AF890" i="3" l="1"/>
  <c r="AF891" i="3" l="1"/>
  <c r="AF892" i="3" l="1"/>
  <c r="AF893" i="3" l="1"/>
  <c r="AF894" i="3" l="1"/>
  <c r="AF895" i="3" l="1"/>
  <c r="AF896" i="3" l="1"/>
  <c r="AF897" i="3" l="1"/>
  <c r="AF898" i="3" l="1"/>
  <c r="AF899" i="3" l="1"/>
  <c r="AF900" i="3" l="1"/>
  <c r="AF901" i="3" l="1"/>
  <c r="AF902" i="3" l="1"/>
  <c r="AF903" i="3" l="1"/>
  <c r="AF904" i="3" l="1"/>
  <c r="AF905" i="3" l="1"/>
  <c r="AF906" i="3" l="1"/>
  <c r="AF907" i="3" l="1"/>
  <c r="AF908" i="3" l="1"/>
  <c r="AF909" i="3" l="1"/>
  <c r="AF910" i="3" l="1"/>
  <c r="AF911" i="3" l="1"/>
  <c r="AF912" i="3" l="1"/>
  <c r="AF913" i="3" l="1"/>
  <c r="AF914" i="3" l="1"/>
  <c r="AF915" i="3" l="1"/>
  <c r="AF916" i="3" l="1"/>
  <c r="AF917" i="3" l="1"/>
  <c r="AF918" i="3" l="1"/>
  <c r="AF919" i="3" l="1"/>
  <c r="AF920" i="3" l="1"/>
  <c r="AF921" i="3" l="1"/>
  <c r="AF922" i="3" l="1"/>
  <c r="AF923" i="3" l="1"/>
  <c r="AF924" i="3" l="1"/>
  <c r="AF925" i="3" l="1"/>
  <c r="AF926" i="3" l="1"/>
  <c r="AF927" i="3" l="1"/>
  <c r="AF928" i="3" l="1"/>
  <c r="AF929" i="3" l="1"/>
  <c r="AF930" i="3" l="1"/>
  <c r="AF931" i="3" l="1"/>
  <c r="AF932" i="3" l="1"/>
  <c r="AF933" i="3" l="1"/>
  <c r="AF934" i="3" l="1"/>
  <c r="AF935" i="3" l="1"/>
  <c r="AF936" i="3" l="1"/>
  <c r="AF937" i="3" l="1"/>
  <c r="AF938" i="3" l="1"/>
  <c r="AF939" i="3" l="1"/>
  <c r="AF940" i="3" l="1"/>
  <c r="AF941" i="3" l="1"/>
  <c r="AF942" i="3" l="1"/>
  <c r="AF943" i="3" l="1"/>
  <c r="AF944" i="3" l="1"/>
  <c r="AF945" i="3" l="1"/>
  <c r="AF946" i="3" l="1"/>
  <c r="AF947" i="3" l="1"/>
  <c r="AF948" i="3" l="1"/>
  <c r="AF949" i="3" l="1"/>
  <c r="AF950" i="3" l="1"/>
  <c r="AF951" i="3" l="1"/>
  <c r="AF952" i="3" l="1"/>
  <c r="AF953" i="3" l="1"/>
  <c r="AF954" i="3" l="1"/>
  <c r="AF955" i="3" l="1"/>
  <c r="AF956" i="3" l="1"/>
  <c r="AF957" i="3" l="1"/>
  <c r="AF958" i="3" l="1"/>
  <c r="AF959" i="3" l="1"/>
  <c r="AF960" i="3" l="1"/>
  <c r="AF961" i="3" l="1"/>
  <c r="AF962" i="3" l="1"/>
  <c r="AF963" i="3" l="1"/>
  <c r="AF964" i="3" l="1"/>
  <c r="AF965" i="3" l="1"/>
  <c r="AF966" i="3" l="1"/>
  <c r="AF967" i="3" l="1"/>
  <c r="AF968" i="3" l="1"/>
  <c r="AF969" i="3" l="1"/>
  <c r="AF970" i="3" l="1"/>
  <c r="AF971" i="3" l="1"/>
  <c r="AF972" i="3" l="1"/>
  <c r="AF973" i="3" l="1"/>
  <c r="AF974" i="3" l="1"/>
  <c r="AF975" i="3" l="1"/>
  <c r="AF976" i="3" l="1"/>
  <c r="AF977" i="3" l="1"/>
  <c r="AF978" i="3" l="1"/>
  <c r="AF979" i="3" l="1"/>
  <c r="AF980" i="3" l="1"/>
  <c r="AF981" i="3" l="1"/>
  <c r="AF982" i="3" l="1"/>
  <c r="AF983" i="3" l="1"/>
  <c r="AF984" i="3" l="1"/>
  <c r="AF985" i="3" l="1"/>
  <c r="AF986" i="3" l="1"/>
  <c r="AF987" i="3" l="1"/>
  <c r="AF988" i="3" l="1"/>
  <c r="AF989" i="3" l="1"/>
  <c r="AF990" i="3" l="1"/>
  <c r="AF991" i="3" l="1"/>
  <c r="AF992" i="3" l="1"/>
  <c r="AF993" i="3" l="1"/>
  <c r="AF994" i="3" l="1"/>
  <c r="AF995" i="3" l="1"/>
  <c r="AF996" i="3" l="1"/>
  <c r="AF997" i="3" l="1"/>
  <c r="AF998" i="3" l="1"/>
  <c r="AF999" i="3" l="1"/>
  <c r="AF1000" i="3" l="1"/>
  <c r="AF1001" i="3" l="1"/>
  <c r="AF1002" i="3" l="1"/>
  <c r="AF1003" i="3" l="1"/>
  <c r="AF1004" i="3" l="1"/>
  <c r="AF1005" i="3" l="1"/>
  <c r="AF1006" i="3" l="1"/>
  <c r="AF1007" i="3" l="1"/>
  <c r="AF1008" i="3" l="1"/>
  <c r="AF1009" i="3" l="1"/>
  <c r="AF1010" i="3" l="1"/>
  <c r="AF1011" i="3" l="1"/>
  <c r="AF1012" i="3" l="1"/>
  <c r="AF1013" i="3" l="1"/>
  <c r="AF1014" i="3" l="1"/>
  <c r="AF1015" i="3" l="1"/>
  <c r="AF1016" i="3" l="1"/>
  <c r="AF1017" i="3" l="1"/>
  <c r="AF1018" i="3" l="1"/>
  <c r="AF1019" i="3" l="1"/>
  <c r="AF1020" i="3" l="1"/>
  <c r="AF1021" i="3" l="1"/>
  <c r="AF1022" i="3" l="1"/>
  <c r="AF1023" i="3" l="1"/>
  <c r="AF1024" i="3" l="1"/>
  <c r="AF1025" i="3" l="1"/>
  <c r="AF1026" i="3" l="1"/>
  <c r="AF1027" i="3" l="1"/>
  <c r="AF1028" i="3" l="1"/>
  <c r="AF1029" i="3" l="1"/>
  <c r="AF1030" i="3" l="1"/>
  <c r="AF1031" i="3" l="1"/>
  <c r="AF1032" i="3" l="1"/>
  <c r="AF1033" i="3" l="1"/>
  <c r="AF1034" i="3" l="1"/>
  <c r="AF1035" i="3" l="1"/>
  <c r="AF1036" i="3" l="1"/>
  <c r="AF1037" i="3" l="1"/>
  <c r="AF1038" i="3" l="1"/>
  <c r="AF1039" i="3" l="1"/>
  <c r="AF1040" i="3" l="1"/>
  <c r="AF1041" i="3" l="1"/>
  <c r="AF1042" i="3" l="1"/>
  <c r="AF1043" i="3" l="1"/>
  <c r="AF1044" i="3" l="1"/>
  <c r="AF1045" i="3" l="1"/>
  <c r="AF1046" i="3" l="1"/>
  <c r="AF1047" i="3" l="1"/>
  <c r="AF1048" i="3" l="1"/>
  <c r="AF1049" i="3" l="1"/>
  <c r="AF1050" i="3" l="1"/>
  <c r="AF1051" i="3" l="1"/>
  <c r="AF1052" i="3" l="1"/>
  <c r="AF1053" i="3" l="1"/>
  <c r="AF1054" i="3" l="1"/>
  <c r="AF1055" i="3" l="1"/>
  <c r="AF1056" i="3" l="1"/>
  <c r="AF1057" i="3" l="1"/>
  <c r="AF1058" i="3" l="1"/>
  <c r="AF1059" i="3" l="1"/>
  <c r="AF1060" i="3" l="1"/>
  <c r="AF1061" i="3" l="1"/>
  <c r="AF1062" i="3" l="1"/>
  <c r="AF1063" i="3" l="1"/>
  <c r="AF1064" i="3" l="1"/>
  <c r="AF1065" i="3" l="1"/>
  <c r="AF1066" i="3" l="1"/>
  <c r="AF1067" i="3" l="1"/>
  <c r="AF1068" i="3" l="1"/>
  <c r="AF1069" i="3" l="1"/>
  <c r="AF1070" i="3" l="1"/>
  <c r="AF1071" i="3" l="1"/>
  <c r="AF1072" i="3" l="1"/>
  <c r="AF1073" i="3" l="1"/>
  <c r="AF1074" i="3" l="1"/>
  <c r="AF1075" i="3" l="1"/>
  <c r="AF1076" i="3" l="1"/>
  <c r="AF1077" i="3" l="1"/>
  <c r="AF1078" i="3" l="1"/>
  <c r="AF1079" i="3" l="1"/>
  <c r="AF1080" i="3" l="1"/>
  <c r="AF1081" i="3" l="1"/>
  <c r="AF1082" i="3" l="1"/>
  <c r="AF1083" i="3" l="1"/>
  <c r="AF1084" i="3" l="1"/>
  <c r="AF1085" i="3" l="1"/>
  <c r="AF1086" i="3" l="1"/>
  <c r="AF1087" i="3" l="1"/>
  <c r="AF1088" i="3" l="1"/>
  <c r="AF1089" i="3" l="1"/>
  <c r="AF1090" i="3" l="1"/>
  <c r="AF1091" i="3" l="1"/>
  <c r="AF1092" i="3" l="1"/>
  <c r="AF1093" i="3" l="1"/>
  <c r="AF1094" i="3" l="1"/>
  <c r="AF1095" i="3" l="1"/>
  <c r="AF1096" i="3" l="1"/>
  <c r="AF1097" i="3" l="1"/>
  <c r="AF1098" i="3" l="1"/>
  <c r="AF1099" i="3" l="1"/>
  <c r="AF1100" i="3" l="1"/>
  <c r="AF1101" i="3" l="1"/>
  <c r="AF1102" i="3" l="1"/>
  <c r="AF1103" i="3" l="1"/>
  <c r="AF1104" i="3" l="1"/>
  <c r="AF1105" i="3" l="1"/>
  <c r="AF1106" i="3" l="1"/>
  <c r="AF1107" i="3" l="1"/>
  <c r="AF1108" i="3" l="1"/>
  <c r="AF1109" i="3" l="1"/>
  <c r="AF1110" i="3" l="1"/>
  <c r="AF1111" i="3" l="1"/>
  <c r="AF1112" i="3" l="1"/>
  <c r="AF1113" i="3" l="1"/>
  <c r="AF1114" i="3" l="1"/>
  <c r="AF1115" i="3" l="1"/>
  <c r="AF1116" i="3" l="1"/>
  <c r="AF1117" i="3" l="1"/>
  <c r="AF1118" i="3" l="1"/>
  <c r="AF1119" i="3" l="1"/>
  <c r="AF1120" i="3" l="1"/>
  <c r="AF1121" i="3" l="1"/>
  <c r="AF1122" i="3" l="1"/>
  <c r="AF1123" i="3" l="1"/>
  <c r="AF1124" i="3" l="1"/>
  <c r="AF1125" i="3" l="1"/>
  <c r="AF1126" i="3" l="1"/>
  <c r="AF1127" i="3" l="1"/>
  <c r="AF1128" i="3" l="1"/>
  <c r="AF1129" i="3" l="1"/>
  <c r="AF1130" i="3" l="1"/>
  <c r="AF1131" i="3" l="1"/>
  <c r="AF1132" i="3" l="1"/>
  <c r="AF1133" i="3" l="1"/>
  <c r="AF1134" i="3" l="1"/>
  <c r="AF1135" i="3" l="1"/>
  <c r="AF1136" i="3" l="1"/>
  <c r="AF1137" i="3" l="1"/>
  <c r="AF1138" i="3" l="1"/>
  <c r="AF1139" i="3" l="1"/>
  <c r="AF1140" i="3" l="1"/>
  <c r="AF1141" i="3" l="1"/>
  <c r="AF1142" i="3" l="1"/>
  <c r="AF1143" i="3" l="1"/>
  <c r="AF1144" i="3" l="1"/>
  <c r="AF1145" i="3" l="1"/>
  <c r="AF1146" i="3" l="1"/>
  <c r="AF1147" i="3" l="1"/>
  <c r="AF1148" i="3" l="1"/>
  <c r="AF1149" i="3" l="1"/>
  <c r="AF1150" i="3" l="1"/>
  <c r="AF1151" i="3" l="1"/>
  <c r="AF1152" i="3" l="1"/>
  <c r="AF1153" i="3" l="1"/>
  <c r="AF1154" i="3" l="1"/>
  <c r="AF1155" i="3" l="1"/>
  <c r="AF1156" i="3" l="1"/>
  <c r="AF1157" i="3" l="1"/>
  <c r="AF1158" i="3" l="1"/>
  <c r="AF1159" i="3" l="1"/>
  <c r="AF1160" i="3" l="1"/>
  <c r="AF1161" i="3" l="1"/>
  <c r="AF1162" i="3" l="1"/>
  <c r="AF1163" i="3" l="1"/>
  <c r="AF1164" i="3" l="1"/>
  <c r="AF1165" i="3" l="1"/>
  <c r="AF1166" i="3" l="1"/>
  <c r="AF1167" i="3" l="1"/>
  <c r="AF1168" i="3" l="1"/>
  <c r="AF1169" i="3" l="1"/>
  <c r="AF1170" i="3" l="1"/>
  <c r="AF1171" i="3" l="1"/>
  <c r="AF1172" i="3" l="1"/>
  <c r="AF1173" i="3" l="1"/>
  <c r="AF1174" i="3" l="1"/>
  <c r="AF1175" i="3" l="1"/>
  <c r="AF1176" i="3" l="1"/>
  <c r="AF1177" i="3" l="1"/>
  <c r="AF1178" i="3" l="1"/>
  <c r="AF1179" i="3" l="1"/>
  <c r="AF1180" i="3" l="1"/>
  <c r="AF1181" i="3" l="1"/>
  <c r="AF1182" i="3" l="1"/>
  <c r="AF1183" i="3" l="1"/>
  <c r="AF1184" i="3" l="1"/>
  <c r="AF1185" i="3" l="1"/>
  <c r="AF1186" i="3" l="1"/>
  <c r="AF1187" i="3" l="1"/>
  <c r="AF1188" i="3" l="1"/>
  <c r="AF1189" i="3" l="1"/>
  <c r="AF1190" i="3" l="1"/>
  <c r="AF1191" i="3" l="1"/>
  <c r="AF1192" i="3" l="1"/>
  <c r="AF1193" i="3" l="1"/>
  <c r="AF1194" i="3" l="1"/>
  <c r="AF1195" i="3" l="1"/>
  <c r="AF1196" i="3" l="1"/>
  <c r="AF1197" i="3" l="1"/>
  <c r="AF1198" i="3" l="1"/>
  <c r="AF1199" i="3" l="1"/>
  <c r="AF1200" i="3" l="1"/>
  <c r="AF1201" i="3" l="1"/>
  <c r="AF1202" i="3" l="1"/>
  <c r="AF1203" i="3" l="1"/>
  <c r="AF1204" i="3" l="1"/>
  <c r="AF1205" i="3" l="1"/>
  <c r="AF1206" i="3" l="1"/>
  <c r="AF1207" i="3" l="1"/>
  <c r="AF1208" i="3" l="1"/>
  <c r="AF1209" i="3" l="1"/>
  <c r="AF1210" i="3" l="1"/>
  <c r="AF1211" i="3" l="1"/>
  <c r="AF1212" i="3" l="1"/>
  <c r="AF1213" i="3" l="1"/>
  <c r="AF1214" i="3" l="1"/>
  <c r="AF1215" i="3" l="1"/>
  <c r="AF1216" i="3" l="1"/>
  <c r="AF1217" i="3" l="1"/>
  <c r="AF1218" i="3" l="1"/>
  <c r="AF1219" i="3" l="1"/>
  <c r="AF1220" i="3" l="1"/>
  <c r="AF1221" i="3" l="1"/>
  <c r="AF1222" i="3" l="1"/>
  <c r="AF1223" i="3" l="1"/>
  <c r="AF1224" i="3" l="1"/>
  <c r="AF1225" i="3" l="1"/>
  <c r="AF1226" i="3" l="1"/>
  <c r="AF1227" i="3" l="1"/>
  <c r="AF1228" i="3" l="1"/>
  <c r="AF1229" i="3" l="1"/>
  <c r="AF1230" i="3" l="1"/>
  <c r="AF1231" i="3" l="1"/>
  <c r="AF1232" i="3" l="1"/>
  <c r="AF1233" i="3" l="1"/>
  <c r="AF1234" i="3" l="1"/>
  <c r="AF1235" i="3" l="1"/>
  <c r="AF1236" i="3" l="1"/>
  <c r="AF1237" i="3" l="1"/>
  <c r="AF1238" i="3" l="1"/>
  <c r="AF1239" i="3" l="1"/>
  <c r="AF1240" i="3" l="1"/>
  <c r="AF1241" i="3" l="1"/>
  <c r="AF1242" i="3" l="1"/>
  <c r="AF1243" i="3" l="1"/>
  <c r="AF1244" i="3" l="1"/>
  <c r="AF1245" i="3" l="1"/>
  <c r="AF1246" i="3" l="1"/>
  <c r="AF1247" i="3" l="1"/>
  <c r="AF1248" i="3" l="1"/>
  <c r="AF1249" i="3" l="1"/>
  <c r="AF1250" i="3" l="1"/>
  <c r="AF1251" i="3" l="1"/>
  <c r="AF1252" i="3" l="1"/>
  <c r="AF1253" i="3" l="1"/>
  <c r="AF1254" i="3" l="1"/>
  <c r="AF1255" i="3" l="1"/>
  <c r="AF1256" i="3" l="1"/>
  <c r="AF1257" i="3" l="1"/>
  <c r="AF1258" i="3" l="1"/>
  <c r="AF1259" i="3" l="1"/>
  <c r="AF1260" i="3" l="1"/>
  <c r="AF1261" i="3" l="1"/>
  <c r="AF1262" i="3" l="1"/>
  <c r="AF1263" i="3" l="1"/>
  <c r="AF1264" i="3" l="1"/>
  <c r="AF1265" i="3" l="1"/>
  <c r="AF1266" i="3" l="1"/>
  <c r="AF1267" i="3" l="1"/>
  <c r="AF1268" i="3" l="1"/>
  <c r="AF1269" i="3" l="1"/>
  <c r="AF1270" i="3" l="1"/>
  <c r="AF1271" i="3" l="1"/>
  <c r="AF1272" i="3" l="1"/>
  <c r="AF1273" i="3" l="1"/>
  <c r="AF1274" i="3" l="1"/>
  <c r="AF1275" i="3" l="1"/>
  <c r="AF1276" i="3" l="1"/>
  <c r="AF1277" i="3" l="1"/>
  <c r="AF1278" i="3" l="1"/>
  <c r="AF1279" i="3" l="1"/>
  <c r="AF1280" i="3" l="1"/>
  <c r="AF1281" i="3" l="1"/>
  <c r="AF1282" i="3" l="1"/>
  <c r="AF1283" i="3" l="1"/>
  <c r="AF1284" i="3" l="1"/>
  <c r="AF1285" i="3" l="1"/>
  <c r="AF1286" i="3" l="1"/>
  <c r="AF1287" i="3" l="1"/>
  <c r="AF1288" i="3" l="1"/>
  <c r="AF1289" i="3" l="1"/>
  <c r="AF1290" i="3" l="1"/>
  <c r="AF1291" i="3" l="1"/>
  <c r="AF1292" i="3" l="1"/>
  <c r="AF1293" i="3" l="1"/>
  <c r="AF1294" i="3" l="1"/>
  <c r="AF1295" i="3" l="1"/>
  <c r="AF1296" i="3" l="1"/>
  <c r="AF1297" i="3" l="1"/>
  <c r="AF1298" i="3" l="1"/>
  <c r="AF1299" i="3" l="1"/>
  <c r="AF1300" i="3" l="1"/>
  <c r="AF1301" i="3" l="1"/>
  <c r="AF1302" i="3" l="1"/>
  <c r="AF1303" i="3" l="1"/>
  <c r="AF1304" i="3" l="1"/>
  <c r="AF1305" i="3" l="1"/>
  <c r="AF1306" i="3" l="1"/>
  <c r="AF1307" i="3" l="1"/>
  <c r="AF1308" i="3" l="1"/>
  <c r="AF1309" i="3" l="1"/>
  <c r="AF1310" i="3" l="1"/>
  <c r="AF1311" i="3" l="1"/>
  <c r="AF1312" i="3" l="1"/>
  <c r="AF1313" i="3" l="1"/>
  <c r="AF1314" i="3" l="1"/>
  <c r="AF1315" i="3" l="1"/>
  <c r="AF1316" i="3" l="1"/>
  <c r="AF1317" i="3" l="1"/>
  <c r="AF1318" i="3" l="1"/>
  <c r="AF1319" i="3" l="1"/>
  <c r="AF1320" i="3" l="1"/>
  <c r="AF1321" i="3" l="1"/>
  <c r="AF1322" i="3" l="1"/>
  <c r="AF1323" i="3" l="1"/>
  <c r="AF1324" i="3" l="1"/>
  <c r="AF1325" i="3" l="1"/>
  <c r="AF1326" i="3" l="1"/>
  <c r="AF1327" i="3" l="1"/>
  <c r="AF1328" i="3" l="1"/>
  <c r="AF1329" i="3" l="1"/>
  <c r="AF1330" i="3" l="1"/>
  <c r="AF1331" i="3" l="1"/>
  <c r="AF1332" i="3" l="1"/>
  <c r="AF1333" i="3" l="1"/>
  <c r="AF1334" i="3" l="1"/>
  <c r="AF1335" i="3" l="1"/>
  <c r="AF1336" i="3" l="1"/>
  <c r="AF1337" i="3" l="1"/>
  <c r="AF1338" i="3" l="1"/>
  <c r="AF1339" i="3" l="1"/>
  <c r="AF1340" i="3" l="1"/>
  <c r="AF1341" i="3" l="1"/>
  <c r="AF1342" i="3" l="1"/>
  <c r="AF1343" i="3" l="1"/>
  <c r="AF1344" i="3" l="1"/>
  <c r="AF1345" i="3" l="1"/>
  <c r="AF1346" i="3" l="1"/>
  <c r="AF1347" i="3" l="1"/>
  <c r="AF1348" i="3" l="1"/>
  <c r="AF1349" i="3" l="1"/>
  <c r="AF1350" i="3" l="1"/>
  <c r="AF1351" i="3" l="1"/>
  <c r="AF1352" i="3" l="1"/>
  <c r="AF1353" i="3" l="1"/>
  <c r="AF1354" i="3" l="1"/>
  <c r="AF1355" i="3" l="1"/>
  <c r="AF1356" i="3" l="1"/>
  <c r="AF1357" i="3" l="1"/>
  <c r="AF1358" i="3" l="1"/>
  <c r="AF1359" i="3" l="1"/>
  <c r="AF1360" i="3" l="1"/>
  <c r="AF1361" i="3" l="1"/>
  <c r="AF1362" i="3" l="1"/>
  <c r="AF1363" i="3" l="1"/>
  <c r="AF1364" i="3" l="1"/>
  <c r="AF1365" i="3" l="1"/>
  <c r="AF1366" i="3" l="1"/>
  <c r="AF1367" i="3" l="1"/>
  <c r="AF1368" i="3" l="1"/>
  <c r="AF1369" i="3" l="1"/>
  <c r="AF1370" i="3" l="1"/>
  <c r="AF1371" i="3" l="1"/>
  <c r="AF1372" i="3" l="1"/>
  <c r="AF1373" i="3" l="1"/>
  <c r="AF1374" i="3" l="1"/>
  <c r="AF1375" i="3" l="1"/>
  <c r="AF1376" i="3" l="1"/>
  <c r="AF1377" i="3" l="1"/>
  <c r="AF1378" i="3" l="1"/>
  <c r="AF1379" i="3" l="1"/>
  <c r="AF1380" i="3" l="1"/>
  <c r="AF1381" i="3" l="1"/>
  <c r="AF1382" i="3" l="1"/>
  <c r="AF1383" i="3" l="1"/>
  <c r="AF1384" i="3" l="1"/>
  <c r="AF1385" i="3" l="1"/>
  <c r="AF1386" i="3" l="1"/>
  <c r="AF1387" i="3" l="1"/>
  <c r="AF1388" i="3" l="1"/>
  <c r="AF1389" i="3" l="1"/>
  <c r="AF1390" i="3" l="1"/>
  <c r="AF1391" i="3" l="1"/>
  <c r="AF1392" i="3" l="1"/>
  <c r="AF1393" i="3" l="1"/>
  <c r="AF1394" i="3" l="1"/>
  <c r="AF1395" i="3" l="1"/>
  <c r="AF1396" i="3" l="1"/>
  <c r="AF1397" i="3" l="1"/>
  <c r="AF1398" i="3" l="1"/>
  <c r="AF1399" i="3" l="1"/>
  <c r="AF1400" i="3" l="1"/>
  <c r="AF1401" i="3" l="1"/>
  <c r="AF1402" i="3" l="1"/>
  <c r="AF1403" i="3" s="1"/>
  <c r="AF1404" i="3" s="1"/>
  <c r="AF1405" i="3" s="1"/>
  <c r="AF1406" i="3" s="1"/>
  <c r="AF1407" i="3" s="1"/>
  <c r="AF1408" i="3" s="1"/>
  <c r="AF1409" i="3" s="1"/>
  <c r="AF1410" i="3" s="1"/>
  <c r="AF1411" i="3" s="1"/>
  <c r="AF1412" i="3" s="1"/>
  <c r="AF1413" i="3" l="1"/>
  <c r="AF1414" i="3" l="1"/>
  <c r="AF1415" i="3" l="1"/>
  <c r="AF1416" i="3" l="1"/>
  <c r="AF1417" i="3" s="1"/>
  <c r="AF1418" i="3" l="1"/>
  <c r="AF1419" i="3" l="1"/>
  <c r="AF1420" i="3" l="1"/>
  <c r="AF1421" i="3" l="1"/>
  <c r="AF1422" i="3" l="1"/>
  <c r="AF1423" i="3" l="1"/>
  <c r="AF1424" i="3" l="1"/>
  <c r="AF1425" i="3" l="1"/>
  <c r="AF1426" i="3" l="1"/>
  <c r="AF1427" i="3" l="1"/>
  <c r="AF1428" i="3" l="1"/>
  <c r="AF1429" i="3" l="1"/>
  <c r="AF1430" i="3" l="1"/>
  <c r="AF1431" i="3" l="1"/>
  <c r="AF1432" i="3" l="1"/>
  <c r="AF1433" i="3" l="1"/>
  <c r="AF1434" i="3" l="1"/>
  <c r="AF1435" i="3" l="1"/>
  <c r="AF1436" i="3" l="1"/>
  <c r="AF1437" i="3" l="1"/>
  <c r="AF1438" i="3" l="1"/>
  <c r="AF1439" i="3" l="1"/>
  <c r="AF1440" i="3" l="1"/>
  <c r="AF1441" i="3" l="1"/>
  <c r="AF1442" i="3" l="1"/>
  <c r="AF1443" i="3" l="1"/>
  <c r="AF1444" i="3" l="1"/>
  <c r="AF1445" i="3" l="1"/>
  <c r="AF1446" i="3" l="1"/>
  <c r="AF1447" i="3" l="1"/>
  <c r="AF1448" i="3" l="1"/>
  <c r="AF1449" i="3" l="1"/>
  <c r="AF1450" i="3" l="1"/>
  <c r="AF1451" i="3" l="1"/>
  <c r="AF1452" i="3" l="1"/>
  <c r="AF1453" i="3" l="1"/>
  <c r="AF1454" i="3" l="1"/>
  <c r="AF1455" i="3" l="1"/>
  <c r="AF1456" i="3" l="1"/>
  <c r="AF1457" i="3" l="1"/>
  <c r="AF1458" i="3" l="1"/>
  <c r="AF1459" i="3" l="1"/>
  <c r="AF1460" i="3" l="1"/>
  <c r="AF1461" i="3" l="1"/>
  <c r="AF1462" i="3" l="1"/>
  <c r="AF1463" i="3" l="1"/>
  <c r="AF1464" i="3" l="1"/>
  <c r="AF1465" i="3" l="1"/>
  <c r="AF1466" i="3" l="1"/>
  <c r="AF1467" i="3" l="1"/>
  <c r="AF1468" i="3" l="1"/>
  <c r="AF1469" i="3" l="1"/>
  <c r="AF1470" i="3" l="1"/>
  <c r="AF1471" i="3" l="1"/>
  <c r="AF1472" i="3" l="1"/>
  <c r="AF1473" i="3" l="1"/>
  <c r="AF1474" i="3" l="1"/>
  <c r="AF1475" i="3" l="1"/>
  <c r="AF1476" i="3" l="1"/>
  <c r="AF1477" i="3" l="1"/>
  <c r="AF1478" i="3" l="1"/>
  <c r="AF1479" i="3" l="1"/>
  <c r="AF1480" i="3" l="1"/>
  <c r="AF1481" i="3" l="1"/>
  <c r="AF1482" i="3" l="1"/>
  <c r="AF1483" i="3" s="1"/>
  <c r="AF1484" i="3" s="1"/>
  <c r="AF1485" i="3" s="1"/>
  <c r="AF1486" i="3" s="1"/>
  <c r="AF1487" i="3" s="1"/>
  <c r="AF1488" i="3" s="1"/>
  <c r="AF1489" i="3" s="1"/>
  <c r="AF1490" i="3" s="1"/>
  <c r="AF1491" i="3" s="1"/>
  <c r="AF1492" i="3" s="1"/>
  <c r="AF1493" i="3" s="1"/>
  <c r="AF1494" i="3" l="1"/>
  <c r="AF1495" i="3" s="1"/>
  <c r="AF1496" i="3" l="1"/>
  <c r="AF1497" i="3" l="1"/>
  <c r="AF1498" i="3" s="1"/>
  <c r="AF1499" i="3" l="1"/>
  <c r="AF1500" i="3" l="1"/>
  <c r="AF1501" i="3" s="1"/>
  <c r="AF1502" i="3" l="1"/>
  <c r="AF1503" i="3" s="1"/>
  <c r="AF1504" i="3" s="1"/>
  <c r="AF1505" i="3" s="1"/>
  <c r="AF1506" i="3" s="1"/>
  <c r="AF1507" i="3" l="1"/>
  <c r="AF1508" i="3" l="1"/>
  <c r="AF1509" i="3" l="1"/>
  <c r="AF1510" i="3" s="1"/>
  <c r="AF1511" i="3" l="1"/>
  <c r="AF1512" i="3" l="1"/>
  <c r="AF1513" i="3" l="1"/>
  <c r="AF1514" i="3" l="1"/>
  <c r="AF1515" i="3" l="1"/>
  <c r="AF1516" i="3" l="1"/>
  <c r="AF1517" i="3" l="1"/>
  <c r="AF1518" i="3" l="1"/>
  <c r="AF1519" i="3" l="1"/>
  <c r="AF1520" i="3" l="1"/>
  <c r="AF1521" i="3" l="1"/>
  <c r="AF1522" i="3" l="1"/>
  <c r="AF1523" i="3" l="1"/>
  <c r="AF1524" i="3" l="1"/>
  <c r="AF1525" i="3" l="1"/>
  <c r="AF1526" i="3" l="1"/>
  <c r="AF1527" i="3" l="1"/>
  <c r="AF1528" i="3" l="1"/>
  <c r="AF1529" i="3" l="1"/>
  <c r="AF1530" i="3" l="1"/>
  <c r="AF1531" i="3" l="1"/>
  <c r="AF1532" i="3" l="1"/>
  <c r="AF1533" i="3" l="1"/>
  <c r="AF1534" i="3" l="1"/>
  <c r="AF1535" i="3" l="1"/>
  <c r="AF1536" i="3" l="1"/>
  <c r="AF1537" i="3" l="1"/>
  <c r="AF1538" i="3" l="1"/>
  <c r="AF1539" i="3" l="1"/>
  <c r="AF1540" i="3" l="1"/>
  <c r="AF1541" i="3" l="1"/>
  <c r="AF1542" i="3" l="1"/>
  <c r="AF1543" i="3" l="1"/>
  <c r="AF1544" i="3" l="1"/>
  <c r="AF1545" i="3" l="1"/>
  <c r="AF1546" i="3" l="1"/>
  <c r="AF1547" i="3" l="1"/>
  <c r="AF1548" i="3" l="1"/>
  <c r="AF1549" i="3" l="1"/>
  <c r="AF1550" i="3" l="1"/>
  <c r="AF1551" i="3" l="1"/>
  <c r="AF1552" i="3" l="1"/>
  <c r="AF1553" i="3" l="1"/>
  <c r="AF1554" i="3" l="1"/>
  <c r="AF1555" i="3" l="1"/>
  <c r="AF1556" i="3" l="1"/>
  <c r="AF1557" i="3" l="1"/>
  <c r="AF1558" i="3" l="1"/>
  <c r="AF1559" i="3" l="1"/>
  <c r="AF1560" i="3" l="1"/>
  <c r="AF1561" i="3" l="1"/>
  <c r="AF1562" i="3" l="1"/>
  <c r="AF1563" i="3" l="1"/>
  <c r="AF1564" i="3" l="1"/>
  <c r="AF1565" i="3" l="1"/>
  <c r="AF1566" i="3" l="1"/>
  <c r="AF1567" i="3" l="1"/>
  <c r="AF1568" i="3" l="1"/>
  <c r="AF1569" i="3" l="1"/>
  <c r="AF1570" i="3" l="1"/>
  <c r="AF1571" i="3" l="1"/>
  <c r="AF1572" i="3" l="1"/>
  <c r="AF1573" i="3" l="1"/>
  <c r="AF1574" i="3" l="1"/>
  <c r="AF1575" i="3" l="1"/>
  <c r="AF1576" i="3" l="1"/>
  <c r="AF1577" i="3" l="1"/>
  <c r="AF1578" i="3" l="1"/>
  <c r="AF1579" i="3" l="1"/>
  <c r="AF1580" i="3" l="1"/>
  <c r="AF1581" i="3" l="1"/>
  <c r="AF1582" i="3" l="1"/>
  <c r="AF1583" i="3" s="1"/>
  <c r="AF1584" i="3" s="1"/>
  <c r="AF1585" i="3" s="1"/>
  <c r="AF1586" i="3" s="1"/>
  <c r="AF1587" i="3" s="1"/>
  <c r="AF1588" i="3" s="1"/>
  <c r="AF1589" i="3" s="1"/>
  <c r="AF1590" i="3" s="1"/>
  <c r="AF1591" i="3" s="1"/>
  <c r="AF1592" i="3" l="1"/>
  <c r="AF1593" i="3" l="1"/>
  <c r="AF1594" i="3" l="1"/>
  <c r="AF1595" i="3" l="1"/>
  <c r="AF1596" i="3" l="1"/>
  <c r="AF1597" i="3" l="1"/>
  <c r="AF1598" i="3" l="1"/>
  <c r="AF1599" i="3" l="1"/>
  <c r="AF1600" i="3" l="1"/>
  <c r="AF1601" i="3" l="1"/>
  <c r="AF1602" i="3" l="1"/>
  <c r="AF1603" i="3" s="1"/>
  <c r="AF1604" i="3" l="1"/>
  <c r="AF1605" i="3" s="1"/>
  <c r="AF1606" i="3" l="1"/>
  <c r="AF1607" i="3" l="1"/>
  <c r="AF1608" i="3" l="1"/>
  <c r="AF1609" i="3" l="1"/>
  <c r="AF1610" i="3" l="1"/>
  <c r="AF1611" i="3" l="1"/>
  <c r="AF1612" i="3" l="1"/>
  <c r="AF1613" i="3" l="1"/>
  <c r="AF1614" i="3" l="1"/>
  <c r="AF1615" i="3" l="1"/>
  <c r="AF1616" i="3" l="1"/>
  <c r="AF1617" i="3" l="1"/>
  <c r="AF1618" i="3" l="1"/>
  <c r="AF1619" i="3" l="1"/>
  <c r="AF1620" i="3" l="1"/>
  <c r="AF1621" i="3" l="1"/>
  <c r="AF1622" i="3" l="1"/>
  <c r="AF1623" i="3" l="1"/>
  <c r="AF1624" i="3" l="1"/>
  <c r="AF1625" i="3" l="1"/>
  <c r="AF1626" i="3" l="1"/>
  <c r="AF1627" i="3" l="1"/>
  <c r="AF1628" i="3" l="1"/>
  <c r="AF1629" i="3" l="1"/>
  <c r="AF1630" i="3" l="1"/>
  <c r="AF1631" i="3" l="1"/>
  <c r="AF1632" i="3" l="1"/>
  <c r="AF1633" i="3" l="1"/>
  <c r="AF1634" i="3" l="1"/>
  <c r="AF1635" i="3" l="1"/>
  <c r="AF1636" i="3" l="1"/>
  <c r="AF1637" i="3" s="1"/>
  <c r="AF1638" i="3" s="1"/>
  <c r="AF1639" i="3" s="1"/>
  <c r="AF1640" i="3" l="1"/>
  <c r="AF1641" i="3" l="1"/>
  <c r="AF1642" i="3" l="1"/>
  <c r="AF1643" i="3" l="1"/>
  <c r="AF1644" i="3" l="1"/>
  <c r="AF1645" i="3" l="1"/>
  <c r="AF1646" i="3" l="1"/>
  <c r="AF1647" i="3" l="1"/>
  <c r="AF1648" i="3" l="1"/>
  <c r="AF1649" i="3" l="1"/>
  <c r="AF1650" i="3" l="1"/>
  <c r="AF1651" i="3" l="1"/>
  <c r="AF1652" i="3" l="1"/>
  <c r="AF1653" i="3" l="1"/>
  <c r="AF1654" i="3" l="1"/>
  <c r="AF1655" i="3" l="1"/>
  <c r="AF1656" i="3" l="1"/>
  <c r="AF1657" i="3" l="1"/>
  <c r="AF1658" i="3" l="1"/>
  <c r="AF1659" i="3" l="1"/>
  <c r="AF1660" i="3" l="1"/>
  <c r="AF1661" i="3" l="1"/>
  <c r="AF1662" i="3" l="1"/>
  <c r="AF1663" i="3" l="1"/>
  <c r="AF1664" i="3" l="1"/>
  <c r="AF1665" i="3" l="1"/>
  <c r="AF1666" i="3" l="1"/>
  <c r="AF1667" i="3" l="1"/>
  <c r="AF1668" i="3" l="1"/>
  <c r="AF1669" i="3" l="1"/>
  <c r="AF1670" i="3" l="1"/>
  <c r="AF1671" i="3" l="1"/>
  <c r="AF1672" i="3" l="1"/>
  <c r="AF1673" i="3" l="1"/>
  <c r="AF1674" i="3" l="1"/>
  <c r="AF1675" i="3" l="1"/>
  <c r="AF1676" i="3" l="1"/>
  <c r="AF1677" i="3" l="1"/>
  <c r="AF1678" i="3" l="1"/>
  <c r="AF1679" i="3" l="1"/>
  <c r="AF1680" i="3" l="1"/>
  <c r="AF1681" i="3" l="1"/>
  <c r="AF1682" i="3" l="1"/>
  <c r="AF1683" i="3" l="1"/>
  <c r="AF1684" i="3" l="1"/>
  <c r="AF1685" i="3" l="1"/>
  <c r="AF1686" i="3" l="1"/>
  <c r="AF1687" i="3" l="1"/>
  <c r="AF1688" i="3" l="1"/>
  <c r="AF1689" i="3" l="1"/>
  <c r="AF1690" i="3" l="1"/>
  <c r="AF1691" i="3" l="1"/>
  <c r="AF1692" i="3" l="1"/>
  <c r="AF1693" i="3" l="1"/>
  <c r="AF1694" i="3" l="1"/>
  <c r="AF1695" i="3" l="1"/>
  <c r="AF1696" i="3" l="1"/>
  <c r="AF1697" i="3" l="1"/>
  <c r="AF1698" i="3" l="1"/>
  <c r="AF1699" i="3" l="1"/>
  <c r="AF1700" i="3" l="1"/>
  <c r="AF1701" i="3" l="1"/>
  <c r="AF1702" i="3" l="1"/>
  <c r="AF1703" i="3" l="1"/>
  <c r="AF1704" i="3" l="1"/>
  <c r="AF1705" i="3" l="1"/>
  <c r="AF1706" i="3" l="1"/>
  <c r="AF1707" i="3" l="1"/>
  <c r="AF1708" i="3" l="1"/>
  <c r="AF1709" i="3" l="1"/>
  <c r="AF1710" i="3" l="1"/>
  <c r="AF1711" i="3" l="1"/>
  <c r="AF1712" i="3" l="1"/>
  <c r="AF1713" i="3" l="1"/>
  <c r="AF1714" i="3" l="1"/>
  <c r="AF1715" i="3" l="1"/>
  <c r="AF1716" i="3" l="1"/>
  <c r="AF1717" i="3" l="1"/>
  <c r="AF1718" i="3" l="1"/>
  <c r="AF1719" i="3" l="1"/>
  <c r="AF1720" i="3" l="1"/>
  <c r="AF1721" i="3" l="1"/>
  <c r="AF1722" i="3" l="1"/>
  <c r="AF1723" i="3" l="1"/>
  <c r="AF1724" i="3" l="1"/>
  <c r="AF1725" i="3" l="1"/>
  <c r="AF1726" i="3" s="1"/>
  <c r="AF1727" i="3" s="1"/>
  <c r="AF1728" i="3" s="1"/>
  <c r="AF1729" i="3" s="1"/>
  <c r="AF1730" i="3" s="1"/>
  <c r="AF1731" i="3" l="1"/>
  <c r="AF1732" i="3" s="1"/>
  <c r="AF1733" i="3" s="1"/>
  <c r="AF1734" i="3" s="1"/>
  <c r="AF1735" i="3" l="1"/>
  <c r="AF1736" i="3" s="1"/>
  <c r="AF1737" i="3" s="1"/>
  <c r="AF1738" i="3" s="1"/>
  <c r="AF1739" i="3" s="1"/>
  <c r="AF1740" i="3" s="1"/>
  <c r="AF1741" i="3" s="1"/>
  <c r="AF1742" i="3" s="1"/>
  <c r="AF1743" i="3" l="1"/>
  <c r="AF1744" i="3" l="1"/>
  <c r="AF1745" i="3" l="1"/>
  <c r="AF1746" i="3" l="1"/>
  <c r="AF1747" i="3" l="1"/>
  <c r="AF1748" i="3" l="1"/>
  <c r="AF1749" i="3" l="1"/>
  <c r="AF1750" i="3" l="1"/>
  <c r="AF1751" i="3" l="1"/>
  <c r="AF1752" i="3" l="1"/>
  <c r="AF1753" i="3" l="1"/>
  <c r="AF1754" i="3" l="1"/>
  <c r="AF1755" i="3" l="1"/>
  <c r="AF1756" i="3" l="1"/>
  <c r="AF1757" i="3" l="1"/>
  <c r="AF1758" i="3" l="1"/>
  <c r="AF1759" i="3" l="1"/>
  <c r="AF1760" i="3" l="1"/>
  <c r="AF1761" i="3" l="1"/>
  <c r="AF1762" i="3" l="1"/>
  <c r="AF1763" i="3" l="1"/>
  <c r="AF1764" i="3" l="1"/>
  <c r="AF1765" i="3" l="1"/>
  <c r="AF1766" i="3" l="1"/>
  <c r="AF1767" i="3" l="1"/>
  <c r="AF1768" i="3" l="1"/>
  <c r="AF1769" i="3" l="1"/>
  <c r="AF1770" i="3" l="1"/>
  <c r="AF1771" i="3" l="1"/>
  <c r="AF1772" i="3" l="1"/>
  <c r="AF1773" i="3" l="1"/>
  <c r="AF1774" i="3" l="1"/>
  <c r="AF1775" i="3" l="1"/>
  <c r="AF1776" i="3" l="1"/>
  <c r="AF1777" i="3" l="1"/>
  <c r="AF1778" i="3" l="1"/>
  <c r="AF1779" i="3" l="1"/>
  <c r="AF1780" i="3" l="1"/>
  <c r="AF1781" i="3" l="1"/>
  <c r="AF1782" i="3" l="1"/>
  <c r="AF1783" i="3" l="1"/>
  <c r="AF1784" i="3" l="1"/>
  <c r="AF1785" i="3" l="1"/>
  <c r="AF1786" i="3" l="1"/>
  <c r="AF1787" i="3" l="1"/>
  <c r="AF1788" i="3" l="1"/>
  <c r="AF1789" i="3" l="1"/>
  <c r="AF1790" i="3" l="1"/>
  <c r="AF1791" i="3" l="1"/>
  <c r="AF1792" i="3" l="1"/>
  <c r="AF1793" i="3" l="1"/>
  <c r="AF1794" i="3" l="1"/>
  <c r="AF1795" i="3" l="1"/>
  <c r="AF1796" i="3" l="1"/>
  <c r="AF1797" i="3" l="1"/>
  <c r="AF1798" i="3" l="1"/>
  <c r="AF1799" i="3" l="1"/>
  <c r="AF1800" i="3" l="1"/>
  <c r="AF1801" i="3" l="1"/>
  <c r="AF1802" i="3" l="1"/>
  <c r="AF1803" i="3" l="1"/>
  <c r="AF1804" i="3" l="1"/>
  <c r="AF1805" i="3" l="1"/>
  <c r="AF1806" i="3" l="1"/>
  <c r="AF1807" i="3" l="1"/>
  <c r="AF1808" i="3" l="1"/>
  <c r="AF1809" i="3" l="1"/>
  <c r="AF1810" i="3" l="1"/>
  <c r="AF1811" i="3" l="1"/>
  <c r="AF1812" i="3" l="1"/>
  <c r="AF1813" i="3" l="1"/>
  <c r="AF1814" i="3" l="1"/>
  <c r="AF1815" i="3" l="1"/>
  <c r="AF1816" i="3" l="1"/>
  <c r="AF1817" i="3" l="1"/>
  <c r="AF1818" i="3" l="1"/>
  <c r="AF1819" i="3" l="1"/>
  <c r="AF1820" i="3" l="1"/>
  <c r="AF1821" i="3" l="1"/>
  <c r="AF1822" i="3" l="1"/>
  <c r="AF1823" i="3" l="1"/>
  <c r="AF1824" i="3" l="1"/>
  <c r="AF1825" i="3" l="1"/>
  <c r="AF1826" i="3" l="1"/>
  <c r="AF1827" i="3" l="1"/>
  <c r="AF1828" i="3" l="1"/>
  <c r="AF1829" i="3" l="1"/>
  <c r="AF1830" i="3" l="1"/>
  <c r="AF1831" i="3" l="1"/>
  <c r="AF1832" i="3" l="1"/>
  <c r="AF1833" i="3" l="1"/>
  <c r="AF1834" i="3" l="1"/>
  <c r="AF1835" i="3" l="1"/>
  <c r="AF1836" i="3" l="1"/>
  <c r="AF1837" i="3" l="1"/>
  <c r="AF1838" i="3" l="1"/>
  <c r="AF1839" i="3" l="1"/>
  <c r="AF1840" i="3" l="1"/>
  <c r="AF1841" i="3" l="1"/>
  <c r="AF1842" i="3" l="1"/>
  <c r="AF1843" i="3" l="1"/>
  <c r="AF1844" i="3" l="1"/>
  <c r="AF1845" i="3" l="1"/>
  <c r="AF1846" i="3" l="1"/>
  <c r="AF1847" i="3" l="1"/>
  <c r="AF1848" i="3" l="1"/>
  <c r="AF1849" i="3" l="1"/>
  <c r="AF1850" i="3" l="1"/>
  <c r="AF1851" i="3" l="1"/>
  <c r="AF1852" i="3" l="1"/>
  <c r="AF1853" i="3" l="1"/>
  <c r="AF1854" i="3" l="1"/>
  <c r="AF1855" i="3" l="1"/>
  <c r="AF1856" i="3" l="1"/>
  <c r="AF1857" i="3" l="1"/>
  <c r="AF1858" i="3" l="1"/>
  <c r="AF1859" i="3" l="1"/>
  <c r="AF1860" i="3" l="1"/>
  <c r="AF1861" i="3" l="1"/>
  <c r="AF1862" i="3" l="1"/>
  <c r="AF1863" i="3" l="1"/>
  <c r="AF1864" i="3" s="1"/>
  <c r="AF1865" i="3" l="1"/>
  <c r="AF1866" i="3" l="1"/>
  <c r="AF1867" i="3" l="1"/>
  <c r="AF1868" i="3" l="1"/>
  <c r="AF1869" i="3" l="1"/>
  <c r="AF1870" i="3" l="1"/>
  <c r="AF1871" i="3" l="1"/>
  <c r="AF1872" i="3" l="1"/>
  <c r="AF1873" i="3" l="1"/>
  <c r="AF1874" i="3" l="1"/>
  <c r="AF1875" i="3" l="1"/>
  <c r="AF1876" i="3" l="1"/>
  <c r="AF1877" i="3" l="1"/>
  <c r="AF1878" i="3" l="1"/>
  <c r="AF1879" i="3" l="1"/>
  <c r="AF1880" i="3" l="1"/>
  <c r="AF1881" i="3" l="1"/>
  <c r="AF1882" i="3" l="1"/>
  <c r="AF1883" i="3" l="1"/>
  <c r="AF1884" i="3" l="1"/>
  <c r="AF1885" i="3" l="1"/>
  <c r="AF1886" i="3" l="1"/>
  <c r="AF1887" i="3" l="1"/>
  <c r="AF1888" i="3" l="1"/>
  <c r="AF1889" i="3" l="1"/>
  <c r="AF1890" i="3" l="1"/>
  <c r="AF1891" i="3" l="1"/>
  <c r="AF1892" i="3" l="1"/>
  <c r="AF1893" i="3" l="1"/>
  <c r="AF1894" i="3" l="1"/>
  <c r="AF1895" i="3" l="1"/>
  <c r="AF1896" i="3" l="1"/>
  <c r="AF1897" i="3" l="1"/>
  <c r="AF1898" i="3" l="1"/>
  <c r="AF1899" i="3" l="1"/>
  <c r="AF1900" i="3" l="1"/>
  <c r="AF1901" i="3" l="1"/>
  <c r="AF1902" i="3" l="1"/>
  <c r="AF1903" i="3" l="1"/>
  <c r="AF1904" i="3" l="1"/>
  <c r="AF1905" i="3" l="1"/>
  <c r="AF1906" i="3" l="1"/>
  <c r="AF1907" i="3" l="1"/>
  <c r="AF1908" i="3" l="1"/>
  <c r="AF1909" i="3" l="1"/>
  <c r="AF1910" i="3" l="1"/>
  <c r="AF1911" i="3" l="1"/>
  <c r="AF1912" i="3" l="1"/>
  <c r="AF1913" i="3" l="1"/>
  <c r="AF1914" i="3" l="1"/>
  <c r="AF1915" i="3" l="1"/>
  <c r="AF1916" i="3" l="1"/>
  <c r="AF1917" i="3" l="1"/>
  <c r="AF1918" i="3" l="1"/>
  <c r="AF1919" i="3" l="1"/>
  <c r="AF1920" i="3" l="1"/>
  <c r="AF1921" i="3" l="1"/>
  <c r="AF1922" i="3" l="1"/>
  <c r="AF1923" i="3" l="1"/>
  <c r="AF1924" i="3" l="1"/>
  <c r="AF1925" i="3" l="1"/>
  <c r="AF1926" i="3" l="1"/>
  <c r="AF1927" i="3" l="1"/>
  <c r="AF1928" i="3" l="1"/>
  <c r="AF1929" i="3" l="1"/>
  <c r="AF1930" i="3" l="1"/>
  <c r="AF1931" i="3" l="1"/>
  <c r="AF1932" i="3" l="1"/>
  <c r="AF1933" i="3" l="1"/>
  <c r="AF1934" i="3" l="1"/>
  <c r="AF1935" i="3" l="1"/>
  <c r="AF1936" i="3" l="1"/>
  <c r="AF1937" i="3" l="1"/>
  <c r="AF1938" i="3" l="1"/>
  <c r="AF1939" i="3" l="1"/>
  <c r="AF1940" i="3" l="1"/>
  <c r="AF1941" i="3" l="1"/>
  <c r="AF1942" i="3" l="1"/>
  <c r="AF1943" i="3" l="1"/>
  <c r="AF1944" i="3" l="1"/>
  <c r="AF1945" i="3" l="1"/>
  <c r="AF1946" i="3" l="1"/>
  <c r="AF1947" i="3" l="1"/>
  <c r="AF1948" i="3" l="1"/>
  <c r="AF1949" i="3" l="1"/>
  <c r="AF1950" i="3" l="1"/>
  <c r="AF1951" i="3" l="1"/>
  <c r="AF1952" i="3" l="1"/>
  <c r="AF1953" i="3" l="1"/>
  <c r="AF1954" i="3" l="1"/>
  <c r="AF1955" i="3" l="1"/>
  <c r="AF1956" i="3" l="1"/>
  <c r="AF1957" i="3" l="1"/>
  <c r="AF1958" i="3" l="1"/>
  <c r="AF1959" i="3" l="1"/>
  <c r="AF1960" i="3" l="1"/>
  <c r="AF1961" i="3" l="1"/>
  <c r="AF1962" i="3" l="1"/>
  <c r="AF1963" i="3" l="1"/>
  <c r="AF1964" i="3" l="1"/>
  <c r="AF1965" i="3" l="1"/>
  <c r="AF1966" i="3" l="1"/>
  <c r="AF1967" i="3" l="1"/>
  <c r="AF1968" i="3" l="1"/>
  <c r="AF1969" i="3" l="1"/>
  <c r="AF1970" i="3" l="1"/>
  <c r="AF1971" i="3" l="1"/>
  <c r="AF1972" i="3" l="1"/>
  <c r="AF1973" i="3" l="1"/>
  <c r="AF1974" i="3" l="1"/>
  <c r="AF1975" i="3" l="1"/>
  <c r="AF1976" i="3" l="1"/>
  <c r="AF1977" i="3" l="1"/>
  <c r="AF1978" i="3" l="1"/>
  <c r="AF1979" i="3" l="1"/>
  <c r="AF1980" i="3" l="1"/>
  <c r="AF1981" i="3" l="1"/>
  <c r="AF1982" i="3" l="1"/>
  <c r="AF1983" i="3" l="1"/>
  <c r="AF1984" i="3" l="1"/>
  <c r="AF1985" i="3" l="1"/>
  <c r="AF1986" i="3" l="1"/>
  <c r="AF1987" i="3" l="1"/>
  <c r="AF1988" i="3" l="1"/>
  <c r="AF1989" i="3" l="1"/>
  <c r="AF1990" i="3" l="1"/>
  <c r="AF1991" i="3" l="1"/>
  <c r="AF1992" i="3" l="1"/>
  <c r="AF1993" i="3" l="1"/>
  <c r="AF1994" i="3" l="1"/>
  <c r="AF1995" i="3" l="1"/>
  <c r="AF1996" i="3" l="1"/>
  <c r="AF1997" i="3" l="1"/>
  <c r="AF1998" i="3" l="1"/>
  <c r="AF1999" i="3" l="1"/>
  <c r="AF2000" i="3" l="1"/>
  <c r="AF2001" i="3" l="1"/>
  <c r="AF2002" i="3" l="1"/>
  <c r="AF2003" i="3" l="1"/>
  <c r="AF2004" i="3" l="1"/>
  <c r="AF2005" i="3" l="1"/>
  <c r="AF2006" i="3" l="1"/>
  <c r="AF2007" i="3" l="1"/>
  <c r="AF2008" i="3" l="1"/>
  <c r="AF2009" i="3" l="1"/>
  <c r="AF2010" i="3" l="1"/>
  <c r="AF2011" i="3" l="1"/>
  <c r="AF2012" i="3" l="1"/>
  <c r="AF2013" i="3" l="1"/>
  <c r="AF2014" i="3" l="1"/>
  <c r="AF2015" i="3" l="1"/>
  <c r="AF2016" i="3" l="1"/>
  <c r="AF2017" i="3" l="1"/>
  <c r="AF2018" i="3" l="1"/>
  <c r="AF2019" i="3" l="1"/>
  <c r="AF2020" i="3" l="1"/>
  <c r="AF2021" i="3" l="1"/>
  <c r="AF2022" i="3" l="1"/>
  <c r="AF2023" i="3" l="1"/>
  <c r="AF2024" i="3" l="1"/>
  <c r="AF2025" i="3" l="1"/>
  <c r="AF2026" i="3" l="1"/>
  <c r="AF2027" i="3" l="1"/>
  <c r="AF2028" i="3" l="1"/>
  <c r="AF2029" i="3" l="1"/>
  <c r="AF2030" i="3" l="1"/>
  <c r="AF2031" i="3" l="1"/>
  <c r="AF2032" i="3" l="1"/>
  <c r="AF2033" i="3" l="1"/>
  <c r="AF2034" i="3" l="1"/>
  <c r="AF2035" i="3" l="1"/>
  <c r="AF2036" i="3" l="1"/>
  <c r="AF2037" i="3" l="1"/>
  <c r="AF2038" i="3" l="1"/>
  <c r="AF2039" i="3" l="1"/>
  <c r="AF2040" i="3" l="1"/>
  <c r="AF2041" i="3" l="1"/>
  <c r="AF2042" i="3" l="1"/>
  <c r="AF2043" i="3" l="1"/>
  <c r="AF2044" i="3" l="1"/>
  <c r="AF2045" i="3" l="1"/>
  <c r="AF2046" i="3" l="1"/>
  <c r="AF2047" i="3" l="1"/>
  <c r="AF2048" i="3" l="1"/>
  <c r="AF2049" i="3" l="1"/>
  <c r="AF2050" i="3" l="1"/>
  <c r="AF2051" i="3" l="1"/>
  <c r="AF2052" i="3" l="1"/>
  <c r="AF2053" i="3" l="1"/>
  <c r="AF2054" i="3" l="1"/>
  <c r="AF2055" i="3" l="1"/>
  <c r="AF2056" i="3" l="1"/>
  <c r="AF2057" i="3" l="1"/>
  <c r="AF2058" i="3" l="1"/>
  <c r="AF2059" i="3" l="1"/>
  <c r="AF2060" i="3" l="1"/>
  <c r="AF2061" i="3" l="1"/>
  <c r="AF2062" i="3" l="1"/>
  <c r="AF2063" i="3" l="1"/>
  <c r="AF2064" i="3" l="1"/>
  <c r="AF2065" i="3" l="1"/>
  <c r="AF2066" i="3" l="1"/>
  <c r="AF2067" i="3" l="1"/>
  <c r="AF2068" i="3" l="1"/>
  <c r="AF2069" i="3" l="1"/>
  <c r="AF2070" i="3" l="1"/>
  <c r="AF2071" i="3" l="1"/>
  <c r="AF2072" i="3" l="1"/>
  <c r="AF2073" i="3" l="1"/>
  <c r="AF2074" i="3" l="1"/>
  <c r="AF2075" i="3" l="1"/>
  <c r="AF2076" i="3" l="1"/>
  <c r="AF2077" i="3" l="1"/>
  <c r="AF2078" i="3" l="1"/>
  <c r="AF2079" i="3" l="1"/>
  <c r="AF2080" i="3" l="1"/>
  <c r="AF2081" i="3" l="1"/>
  <c r="AF2082" i="3" l="1"/>
  <c r="AF2083" i="3" l="1"/>
  <c r="AF2084" i="3" l="1"/>
  <c r="AF2085" i="3" l="1"/>
  <c r="AF2086" i="3" l="1"/>
  <c r="AF2087" i="3" l="1"/>
  <c r="AF2088" i="3" l="1"/>
  <c r="AF2089" i="3" l="1"/>
  <c r="AF2090" i="3" l="1"/>
  <c r="AF2091" i="3" l="1"/>
  <c r="AF2092" i="3" l="1"/>
  <c r="AF2093" i="3" l="1"/>
  <c r="AF2094" i="3" l="1"/>
  <c r="AF2095" i="3" l="1"/>
  <c r="AF2096" i="3" l="1"/>
  <c r="AF2097" i="3" l="1"/>
  <c r="AF2098" i="3" l="1"/>
  <c r="AF2099" i="3" l="1"/>
  <c r="AF2100" i="3" l="1"/>
  <c r="AF2101" i="3" l="1"/>
  <c r="AF2102" i="3" l="1"/>
  <c r="AF2103" i="3" l="1"/>
  <c r="AF2104" i="3" l="1"/>
  <c r="AF2105" i="3" l="1"/>
  <c r="AF2106" i="3" l="1"/>
  <c r="AF2107" i="3" l="1"/>
  <c r="AF2108" i="3" l="1"/>
  <c r="AF2109" i="3" l="1"/>
  <c r="AF2110" i="3" l="1"/>
  <c r="AF2111" i="3" l="1"/>
  <c r="AF2112" i="3" l="1"/>
  <c r="AF2113" i="3" l="1"/>
  <c r="AF2114" i="3" l="1"/>
  <c r="AF2115" i="3" l="1"/>
  <c r="AF2116" i="3" l="1"/>
  <c r="AF2117" i="3" l="1"/>
  <c r="AF2118" i="3" s="1"/>
  <c r="AF2119" i="3" s="1"/>
  <c r="AF2120" i="3" s="1"/>
  <c r="AF2121" i="3" s="1"/>
  <c r="AF2122" i="3" s="1"/>
  <c r="AF2123" i="3" s="1"/>
  <c r="AF2124" i="3" s="1"/>
  <c r="AF2125" i="3" s="1"/>
  <c r="AF2126" i="3" s="1"/>
  <c r="AF2127" i="3" s="1"/>
  <c r="AF2128" i="3" l="1"/>
  <c r="AF2129" i="3" s="1"/>
  <c r="AF2130" i="3" l="1"/>
  <c r="AF2131" i="3" s="1"/>
  <c r="AF2132" i="3" l="1"/>
  <c r="AF2133" i="3" l="1"/>
  <c r="AF2134" i="3" s="1"/>
  <c r="AF2135" i="3" s="1"/>
  <c r="AF2136" i="3" s="1"/>
  <c r="AF2137" i="3" l="1"/>
  <c r="AF2138" i="3" s="1"/>
  <c r="AF2139" i="3" s="1"/>
  <c r="AF2140" i="3" s="1"/>
  <c r="AF2141" i="3" l="1"/>
  <c r="AF2142" i="3" l="1"/>
  <c r="AF2143" i="3" s="1"/>
  <c r="AF2144" i="3" s="1"/>
  <c r="AF2145" i="3" s="1"/>
  <c r="AF2146" i="3" s="1"/>
  <c r="AF2147" i="3" s="1"/>
  <c r="AF2148" i="3" s="1"/>
  <c r="AF2149" i="3" l="1"/>
  <c r="AF2150" i="3" s="1"/>
  <c r="AF2151" i="3" s="1"/>
  <c r="AF2152" i="3" s="1"/>
  <c r="AF2153" i="3" s="1"/>
  <c r="AF2154" i="3" s="1"/>
  <c r="AF2155" i="3" s="1"/>
  <c r="AF2156" i="3" s="1"/>
  <c r="AF2157" i="3" s="1"/>
  <c r="AF2158" i="3" s="1"/>
  <c r="AF2159" i="3" s="1"/>
  <c r="AF2160" i="3" s="1"/>
  <c r="AF2161" i="3" s="1"/>
  <c r="AF2162" i="3" s="1"/>
  <c r="AF2163" i="3" l="1"/>
  <c r="AF2164" i="3" s="1"/>
  <c r="AF2165" i="3" l="1"/>
  <c r="AF2166" i="3" l="1"/>
  <c r="AF2167" i="3" s="1"/>
  <c r="AF2168" i="3" s="1"/>
  <c r="AF2169" i="3" s="1"/>
  <c r="AF2170" i="3" l="1"/>
  <c r="AF2171" i="3" l="1"/>
  <c r="AF2172" i="3" l="1"/>
  <c r="AF2173" i="3" l="1"/>
  <c r="AF2174" i="3" l="1"/>
  <c r="AF2175" i="3" l="1"/>
  <c r="AF2176" i="3" l="1"/>
  <c r="AF2177" i="3" l="1"/>
  <c r="AF2178" i="3" l="1"/>
  <c r="AF2179" i="3" l="1"/>
  <c r="AF2180" i="3" l="1"/>
  <c r="AF2181" i="3" l="1"/>
  <c r="AF2182" i="3" l="1"/>
  <c r="AF2183" i="3" l="1"/>
  <c r="AF2184" i="3" l="1"/>
  <c r="AF2185" i="3" l="1"/>
  <c r="AF2186" i="3" l="1"/>
  <c r="AF2187" i="3" l="1"/>
  <c r="AF2188" i="3" l="1"/>
  <c r="AF2189" i="3" l="1"/>
  <c r="AF2190" i="3" l="1"/>
  <c r="AF2191" i="3" l="1"/>
  <c r="AF2192" i="3" l="1"/>
  <c r="AF2193" i="3" l="1"/>
  <c r="AF2194" i="3" l="1"/>
  <c r="AF2195" i="3" l="1"/>
  <c r="AF2196" i="3" l="1"/>
  <c r="AF2197" i="3" l="1"/>
  <c r="AF2198" i="3" l="1"/>
  <c r="AF2199" i="3" l="1"/>
  <c r="AF2200" i="3" l="1"/>
  <c r="AF2201" i="3" l="1"/>
  <c r="AF2202" i="3" l="1"/>
  <c r="AF2203" i="3" l="1"/>
  <c r="AF2204" i="3" l="1"/>
  <c r="AF2205" i="3" l="1"/>
  <c r="AF2206" i="3" l="1"/>
  <c r="AF2207" i="3" l="1"/>
  <c r="AF2208" i="3" l="1"/>
  <c r="AF2209" i="3" l="1"/>
  <c r="AF2210" i="3" l="1"/>
  <c r="AF2211" i="3" l="1"/>
  <c r="AF2212" i="3" l="1"/>
  <c r="AF2213" i="3" l="1"/>
  <c r="AF2214" i="3" l="1"/>
  <c r="AF2215" i="3" l="1"/>
  <c r="AF2216" i="3" l="1"/>
  <c r="AF2217" i="3" l="1"/>
  <c r="AF2218" i="3" l="1"/>
  <c r="AF2219" i="3" l="1"/>
  <c r="AF2220" i="3" l="1"/>
  <c r="AF2221" i="3" l="1"/>
  <c r="AF2222" i="3" l="1"/>
  <c r="AF2223" i="3" l="1"/>
  <c r="AF2224" i="3" l="1"/>
  <c r="AF2225" i="3" l="1"/>
  <c r="AF2226" i="3" l="1"/>
  <c r="AF2227" i="3" l="1"/>
  <c r="AF2228" i="3" l="1"/>
  <c r="AF2229" i="3" l="1"/>
  <c r="AF2230" i="3" l="1"/>
  <c r="AF2231" i="3" l="1"/>
  <c r="AF2232" i="3" l="1"/>
  <c r="AF2233" i="3" l="1"/>
  <c r="AF2234" i="3" l="1"/>
  <c r="AF2235" i="3" l="1"/>
  <c r="AF2236" i="3" l="1"/>
  <c r="AF2237" i="3" l="1"/>
  <c r="AF2238" i="3" l="1"/>
  <c r="AF2239" i="3" l="1"/>
  <c r="AF2240" i="3" l="1"/>
  <c r="AF2241" i="3" l="1"/>
  <c r="AF2242" i="3" l="1"/>
  <c r="AF2243" i="3" l="1"/>
  <c r="AF2244" i="3" l="1"/>
  <c r="AF2245" i="3" l="1"/>
  <c r="AF2246" i="3" l="1"/>
  <c r="AF2247" i="3" l="1"/>
  <c r="AF2248" i="3" l="1"/>
  <c r="AF2249" i="3" l="1"/>
  <c r="AF2250" i="3" l="1"/>
  <c r="AF2251" i="3" l="1"/>
  <c r="AF2252" i="3" l="1"/>
  <c r="AF2253" i="3" l="1"/>
  <c r="AF2254" i="3" l="1"/>
  <c r="AF2255" i="3" l="1"/>
  <c r="AF2256" i="3" l="1"/>
  <c r="AF2257" i="3" l="1"/>
  <c r="AF2258" i="3" l="1"/>
  <c r="AF2259" i="3" l="1"/>
  <c r="AF2260" i="3" l="1"/>
  <c r="AF2261" i="3" l="1"/>
  <c r="AF2262" i="3" l="1"/>
  <c r="AF2263" i="3" l="1"/>
  <c r="AF2264" i="3" l="1"/>
  <c r="AF2265" i="3" l="1"/>
  <c r="AF2266" i="3" l="1"/>
  <c r="AF2267" i="3" l="1"/>
  <c r="AF2268" i="3" l="1"/>
  <c r="AF2269" i="3" l="1"/>
  <c r="AF2270" i="3" l="1"/>
  <c r="AF2271" i="3" l="1"/>
  <c r="AF2272" i="3" l="1"/>
  <c r="AF2273" i="3" l="1"/>
  <c r="AF2274" i="3" l="1"/>
  <c r="AF2275" i="3" l="1"/>
  <c r="AF2276" i="3" l="1"/>
  <c r="AF2277" i="3" l="1"/>
  <c r="AF2278" i="3" l="1"/>
  <c r="AF2279" i="3" l="1"/>
  <c r="AF2280" i="3" l="1"/>
  <c r="AF2281" i="3" l="1"/>
  <c r="AF2282" i="3" l="1"/>
  <c r="AF2283" i="3" l="1"/>
  <c r="AF2284" i="3" l="1"/>
  <c r="AF2285" i="3" l="1"/>
  <c r="AF2286" i="3" l="1"/>
  <c r="AF2287" i="3" l="1"/>
  <c r="AF2288" i="3" l="1"/>
  <c r="AF2289" i="3" l="1"/>
  <c r="AF2290" i="3" l="1"/>
  <c r="AF2291" i="3" l="1"/>
  <c r="AF2292" i="3" l="1"/>
  <c r="AF2293" i="3" l="1"/>
  <c r="AF2294" i="3" l="1"/>
  <c r="AF2295" i="3" l="1"/>
  <c r="AF2296" i="3" l="1"/>
  <c r="AF2297" i="3" l="1"/>
  <c r="AF2298" i="3" l="1"/>
  <c r="AF2299" i="3" l="1"/>
  <c r="AF2300" i="3" l="1"/>
  <c r="AF2301" i="3" l="1"/>
  <c r="AF2302" i="3" l="1"/>
  <c r="AF2303" i="3" l="1"/>
  <c r="AF2304" i="3" l="1"/>
  <c r="AF2305" i="3" l="1"/>
  <c r="AF2306" i="3" l="1"/>
  <c r="AF2307" i="3" l="1"/>
  <c r="AF2308" i="3" l="1"/>
  <c r="AF2309" i="3" l="1"/>
  <c r="AF2310" i="3" l="1"/>
  <c r="AF2311" i="3" l="1"/>
  <c r="AF2312" i="3" l="1"/>
  <c r="AF2313" i="3" l="1"/>
  <c r="AF2314" i="3" l="1"/>
  <c r="AF2315" i="3" l="1"/>
  <c r="AF2316" i="3" l="1"/>
  <c r="AF2317" i="3" l="1"/>
  <c r="AF2318" i="3" l="1"/>
  <c r="AF2319" i="3" l="1"/>
  <c r="AF2320" i="3" l="1"/>
  <c r="AF2321" i="3" l="1"/>
  <c r="AF2322" i="3" l="1"/>
  <c r="AF2323" i="3" l="1"/>
  <c r="AF2324" i="3" l="1"/>
  <c r="AF2325" i="3" l="1"/>
  <c r="AF2326" i="3" l="1"/>
  <c r="AF2327" i="3" l="1"/>
  <c r="AF2328" i="3" l="1"/>
  <c r="AF2329" i="3" l="1"/>
  <c r="AF2330" i="3" l="1"/>
  <c r="AF2331" i="3" l="1"/>
  <c r="AF2332" i="3" l="1"/>
  <c r="AF2333" i="3" l="1"/>
  <c r="AF2334" i="3" l="1"/>
  <c r="AF2335" i="3" l="1"/>
  <c r="AF2336" i="3" l="1"/>
  <c r="AF2337" i="3" l="1"/>
  <c r="AF2338" i="3" l="1"/>
  <c r="AF2339" i="3" l="1"/>
  <c r="AF2340" i="3" l="1"/>
  <c r="AF2341" i="3" l="1"/>
  <c r="AF2342" i="3" l="1"/>
  <c r="AF2343" i="3" l="1"/>
  <c r="AF2344" i="3" l="1"/>
  <c r="AF2345" i="3" l="1"/>
  <c r="AF2346" i="3" l="1"/>
  <c r="AF2347" i="3" l="1"/>
  <c r="AF2348" i="3" l="1"/>
  <c r="AF2349" i="3" l="1"/>
  <c r="AF2350" i="3" l="1"/>
  <c r="AF2351" i="3" l="1"/>
  <c r="AF2352" i="3" l="1"/>
  <c r="AF2353" i="3" l="1"/>
  <c r="AF2354" i="3" l="1"/>
  <c r="AF2355" i="3" l="1"/>
  <c r="AF2356" i="3" l="1"/>
  <c r="AF2357" i="3" l="1"/>
  <c r="AF2358" i="3" l="1"/>
  <c r="AF2359" i="3" l="1"/>
  <c r="AF2360" i="3" l="1"/>
  <c r="AF2361" i="3" l="1"/>
  <c r="AF2362" i="3" l="1"/>
  <c r="AF2363" i="3" l="1"/>
  <c r="AF2364" i="3" l="1"/>
  <c r="AF2365" i="3" l="1"/>
  <c r="AF2366" i="3" l="1"/>
  <c r="AF2367" i="3" l="1"/>
  <c r="AF2368" i="3" l="1"/>
  <c r="AF2369" i="3" l="1"/>
  <c r="AF2370" i="3" l="1"/>
  <c r="AF2371" i="3" l="1"/>
  <c r="AF2372" i="3" l="1"/>
  <c r="AF2373" i="3" l="1"/>
  <c r="AF2374" i="3" l="1"/>
  <c r="AF2375" i="3" l="1"/>
  <c r="AF2376" i="3" l="1"/>
  <c r="AF2377" i="3" l="1"/>
  <c r="AF2378" i="3" l="1"/>
  <c r="AF2379" i="3" l="1"/>
  <c r="AF2380" i="3" l="1"/>
  <c r="AF2381" i="3" l="1"/>
  <c r="AF2382" i="3" l="1"/>
  <c r="AF2383" i="3" l="1"/>
  <c r="AF2384" i="3" l="1"/>
  <c r="AF2385" i="3" l="1"/>
  <c r="AF2386" i="3" l="1"/>
  <c r="AF2387" i="3" l="1"/>
  <c r="AF2388" i="3" l="1"/>
  <c r="AF2389" i="3" l="1"/>
  <c r="AF2390" i="3" l="1"/>
  <c r="AF2391" i="3" l="1"/>
  <c r="AF2392" i="3" l="1"/>
  <c r="AF2393" i="3" l="1"/>
  <c r="AF2394" i="3" l="1"/>
  <c r="AF2395" i="3" l="1"/>
  <c r="AF2396" i="3" l="1"/>
  <c r="AF2397" i="3" l="1"/>
  <c r="AF2398" i="3" l="1"/>
  <c r="AF2399" i="3" l="1"/>
  <c r="AF2400" i="3" l="1"/>
  <c r="AF2401" i="3" l="1"/>
  <c r="AF2402" i="3" l="1"/>
  <c r="AF2403" i="3" l="1"/>
  <c r="AF2404" i="3" l="1"/>
  <c r="AF2405" i="3" l="1"/>
  <c r="AF2406" i="3" l="1"/>
  <c r="AF2407" i="3" l="1"/>
  <c r="AF2408" i="3" l="1"/>
  <c r="AF2409" i="3" l="1"/>
  <c r="AF2410" i="3" l="1"/>
  <c r="AF2411" i="3" l="1"/>
  <c r="AF2412" i="3" l="1"/>
  <c r="AF2413" i="3" l="1"/>
  <c r="AF2414" i="3" l="1"/>
  <c r="AF2415" i="3" l="1"/>
  <c r="AF2416" i="3" l="1"/>
  <c r="AF2417" i="3" l="1"/>
  <c r="AF2418" i="3" l="1"/>
  <c r="AF2419" i="3" l="1"/>
  <c r="AF2420" i="3" l="1"/>
  <c r="AF2421" i="3" l="1"/>
  <c r="AF2422" i="3" l="1"/>
  <c r="AF2423" i="3" l="1"/>
  <c r="AF2424" i="3" l="1"/>
  <c r="AF2425" i="3" l="1"/>
  <c r="AF2426" i="3" l="1"/>
  <c r="AF2427" i="3" l="1"/>
  <c r="AF2428" i="3" l="1"/>
  <c r="AF2429" i="3" l="1"/>
  <c r="AF2430" i="3" l="1"/>
  <c r="AF2431" i="3" l="1"/>
  <c r="AF2432" i="3" l="1"/>
  <c r="AF2433" i="3" l="1"/>
  <c r="AF2434" i="3" l="1"/>
  <c r="AF2435" i="3" l="1"/>
  <c r="AF2436" i="3" l="1"/>
  <c r="AF2437" i="3" l="1"/>
  <c r="AF2438" i="3" l="1"/>
  <c r="AF2439" i="3" l="1"/>
  <c r="AF2440" i="3" l="1"/>
  <c r="AF2441" i="3" l="1"/>
  <c r="AF2442" i="3" l="1"/>
  <c r="AF2443" i="3" l="1"/>
  <c r="AF2444" i="3" l="1"/>
  <c r="AF2445" i="3" l="1"/>
  <c r="AF2446" i="3" l="1"/>
  <c r="AF2447" i="3" l="1"/>
  <c r="AF2448" i="3" l="1"/>
  <c r="AF2449" i="3" l="1"/>
  <c r="AF2450" i="3" l="1"/>
  <c r="AF2451" i="3" l="1"/>
  <c r="AF2452" i="3" l="1"/>
  <c r="AF2453" i="3" l="1"/>
  <c r="AF2454" i="3" l="1"/>
  <c r="AF2455" i="3" l="1"/>
  <c r="AF2456" i="3" l="1"/>
  <c r="AF2457" i="3" l="1"/>
  <c r="AF2458" i="3" l="1"/>
  <c r="AF2459" i="3" l="1"/>
  <c r="AF2460" i="3" l="1"/>
  <c r="AF2461" i="3" l="1"/>
  <c r="AF2462" i="3" l="1"/>
  <c r="AF2463" i="3" l="1"/>
  <c r="AF2464" i="3" l="1"/>
  <c r="AF2465" i="3" l="1"/>
  <c r="AF2466" i="3" l="1"/>
  <c r="AF2467" i="3" l="1"/>
  <c r="AF2468" i="3" l="1"/>
  <c r="AF2469" i="3" l="1"/>
  <c r="AF2470" i="3" l="1"/>
  <c r="AF2471" i="3" l="1"/>
  <c r="AF2472" i="3" l="1"/>
  <c r="AF2473" i="3" l="1"/>
  <c r="AF2474" i="3" l="1"/>
  <c r="AF2475" i="3" l="1"/>
  <c r="AF2476" i="3" l="1"/>
  <c r="AF2477" i="3" l="1"/>
  <c r="AF2478" i="3" l="1"/>
  <c r="AF2479" i="3" l="1"/>
  <c r="AF2480" i="3" l="1"/>
  <c r="AF2481" i="3" l="1"/>
  <c r="AF2482" i="3" l="1"/>
  <c r="AF2483" i="3" l="1"/>
  <c r="AF2484" i="3" l="1"/>
  <c r="AF2485" i="3" l="1"/>
  <c r="AF2486" i="3" l="1"/>
  <c r="AF2487" i="3" l="1"/>
  <c r="AF2488" i="3" l="1"/>
  <c r="AF2489" i="3" l="1"/>
  <c r="AF2490" i="3" l="1"/>
  <c r="AF2491" i="3" l="1"/>
  <c r="AF2492" i="3" l="1"/>
  <c r="AF2493" i="3" l="1"/>
  <c r="AF2494" i="3" l="1"/>
  <c r="AF2495" i="3" l="1"/>
  <c r="AF2496" i="3" l="1"/>
  <c r="AF2497" i="3" l="1"/>
  <c r="AF2498" i="3" l="1"/>
  <c r="AF2499" i="3" l="1"/>
  <c r="AF2500" i="3" l="1"/>
  <c r="AF2501" i="3" l="1"/>
  <c r="AF2502" i="3" l="1"/>
  <c r="AF2503" i="3" l="1"/>
  <c r="AF2504" i="3" l="1"/>
  <c r="AF2505" i="3" l="1"/>
  <c r="AF2506" i="3" l="1"/>
  <c r="AF2507" i="3" l="1"/>
  <c r="AF2508" i="3" l="1"/>
  <c r="AF2509" i="3" l="1"/>
  <c r="AF2510" i="3" l="1"/>
  <c r="AF2511" i="3" l="1"/>
  <c r="AF2512" i="3" l="1"/>
  <c r="AF2513" i="3" l="1"/>
  <c r="AF2514" i="3" l="1"/>
  <c r="AF2515" i="3" l="1"/>
  <c r="AF2516" i="3" l="1"/>
  <c r="AF2517" i="3" l="1"/>
  <c r="AF2518" i="3" l="1"/>
  <c r="AF2519" i="3" l="1"/>
  <c r="AF2520" i="3" l="1"/>
  <c r="AF2521" i="3" l="1"/>
  <c r="AF2522" i="3" l="1"/>
  <c r="AF2523" i="3" l="1"/>
  <c r="AF2524" i="3" l="1"/>
  <c r="AF2525" i="3" l="1"/>
  <c r="AF2526" i="3" l="1"/>
  <c r="AF2527" i="3" l="1"/>
  <c r="AF2528" i="3" l="1"/>
  <c r="AF2529" i="3" l="1"/>
  <c r="AF2530" i="3" l="1"/>
  <c r="AF2531" i="3" l="1"/>
  <c r="AF2532" i="3" l="1"/>
  <c r="AF2533" i="3" l="1"/>
  <c r="AF2534" i="3" l="1"/>
  <c r="AF2535" i="3" l="1"/>
  <c r="AF2536" i="3" l="1"/>
  <c r="AF2537" i="3" l="1"/>
  <c r="AF2538" i="3" l="1"/>
  <c r="AF2539" i="3" l="1"/>
  <c r="AF2540" i="3" l="1"/>
  <c r="AF2541" i="3" l="1"/>
  <c r="AF2542" i="3" l="1"/>
  <c r="AF2543" i="3" l="1"/>
  <c r="AF2544" i="3" l="1"/>
  <c r="AF2545" i="3" l="1"/>
  <c r="AF2546" i="3" l="1"/>
  <c r="AF2547" i="3" l="1"/>
  <c r="AF2548" i="3" l="1"/>
  <c r="AF2549" i="3" l="1"/>
  <c r="AF2550" i="3" l="1"/>
  <c r="AF2551" i="3" l="1"/>
  <c r="AF2552" i="3" l="1"/>
  <c r="AF2553" i="3" l="1"/>
  <c r="AF2554" i="3" l="1"/>
  <c r="AF2555" i="3" l="1"/>
  <c r="AF2556" i="3" l="1"/>
  <c r="AF2557" i="3" l="1"/>
  <c r="AF2558" i="3" l="1"/>
  <c r="AF2559" i="3" l="1"/>
  <c r="AF2560" i="3" l="1"/>
  <c r="AF2561" i="3" l="1"/>
  <c r="AF2562" i="3" l="1"/>
  <c r="AF2563" i="3" l="1"/>
  <c r="AF2564" i="3" l="1"/>
  <c r="AF2565" i="3" l="1"/>
  <c r="AF2566" i="3" l="1"/>
  <c r="AF2567" i="3" l="1"/>
  <c r="AF2568" i="3" l="1"/>
  <c r="AF2569" i="3" l="1"/>
  <c r="AF2570" i="3" l="1"/>
  <c r="AF2571" i="3" l="1"/>
  <c r="AF2572" i="3" l="1"/>
  <c r="AF2573" i="3" l="1"/>
  <c r="AF2574" i="3" l="1"/>
  <c r="AF2575" i="3" l="1"/>
  <c r="AF2576" i="3" l="1"/>
  <c r="AF2577" i="3" l="1"/>
  <c r="AF2578" i="3" l="1"/>
  <c r="AF2579" i="3" l="1"/>
  <c r="AF2580" i="3" l="1"/>
  <c r="AF2581" i="3" l="1"/>
  <c r="AF2582" i="3" l="1"/>
  <c r="AF2583" i="3" l="1"/>
  <c r="AF2584" i="3" l="1"/>
  <c r="AF2585" i="3" l="1"/>
  <c r="AF2586" i="3" l="1"/>
  <c r="AF2587" i="3" l="1"/>
  <c r="AF2588" i="3" l="1"/>
  <c r="AF2589" i="3" l="1"/>
  <c r="AF2590" i="3" l="1"/>
  <c r="AF2591" i="3" l="1"/>
  <c r="AF2592" i="3" l="1"/>
  <c r="AF2593" i="3" l="1"/>
  <c r="AF2594" i="3" l="1"/>
  <c r="AF2595" i="3" l="1"/>
  <c r="AF2596" i="3" l="1"/>
  <c r="AF2597" i="3" l="1"/>
  <c r="AF2598" i="3" l="1"/>
  <c r="AF2599" i="3" l="1"/>
  <c r="AF2600" i="3" l="1"/>
  <c r="AF2601" i="3" l="1"/>
  <c r="AF2602" i="3" l="1"/>
  <c r="AF2603" i="3" l="1"/>
  <c r="AF2604" i="3" l="1"/>
  <c r="AF2605" i="3" l="1"/>
  <c r="AF2606" i="3" l="1"/>
  <c r="AF2607" i="3" l="1"/>
  <c r="AF2608" i="3" l="1"/>
  <c r="AF2609" i="3" l="1"/>
  <c r="AF2610" i="3" l="1"/>
  <c r="AF2611" i="3" l="1"/>
  <c r="AF2612" i="3" l="1"/>
  <c r="AF2613" i="3" l="1"/>
  <c r="AF2614" i="3" l="1"/>
  <c r="AF2615" i="3" l="1"/>
  <c r="AF2616" i="3" l="1"/>
  <c r="AF2617" i="3" l="1"/>
  <c r="AF2618" i="3" l="1"/>
  <c r="AF2619" i="3" l="1"/>
  <c r="AF2620" i="3" l="1"/>
  <c r="AF2621" i="3" l="1"/>
  <c r="AF2622" i="3" l="1"/>
  <c r="AF2623" i="3" l="1"/>
  <c r="AF2624" i="3" l="1"/>
  <c r="AF2625" i="3" l="1"/>
  <c r="AF2626" i="3" l="1"/>
  <c r="AF2627" i="3" l="1"/>
  <c r="AF2628" i="3" l="1"/>
  <c r="AF2629" i="3" l="1"/>
  <c r="AF2630" i="3" l="1"/>
  <c r="AF2631" i="3" l="1"/>
  <c r="AF2632" i="3" l="1"/>
  <c r="AF2633" i="3" l="1"/>
  <c r="AF2634" i="3" l="1"/>
  <c r="AF2635" i="3" l="1"/>
  <c r="AF2636" i="3" l="1"/>
  <c r="AF2637" i="3" l="1"/>
  <c r="AF2638" i="3" l="1"/>
  <c r="AF2639" i="3" l="1"/>
  <c r="AF2640" i="3" l="1"/>
  <c r="AF2641" i="3" l="1"/>
  <c r="AF2642" i="3" l="1"/>
  <c r="AF2643" i="3" l="1"/>
  <c r="AF2644" i="3" l="1"/>
  <c r="AF2645" i="3" l="1"/>
  <c r="AF2646" i="3" l="1"/>
  <c r="AF2647" i="3" l="1"/>
  <c r="AF2648" i="3" l="1"/>
  <c r="AF2649" i="3" l="1"/>
  <c r="AF2650" i="3" l="1"/>
  <c r="AF2651" i="3" l="1"/>
  <c r="AF2652" i="3" l="1"/>
  <c r="AF2653" i="3" l="1"/>
  <c r="AF2654" i="3" l="1"/>
  <c r="AF2655" i="3" l="1"/>
  <c r="AF2656" i="3" l="1"/>
  <c r="AF2657" i="3" l="1"/>
  <c r="AF2658" i="3" l="1"/>
  <c r="AF2659" i="3" l="1"/>
  <c r="AF2660" i="3" l="1"/>
  <c r="AF2661" i="3" l="1"/>
  <c r="AF2662" i="3" l="1"/>
  <c r="AF2663" i="3" l="1"/>
  <c r="AF2664" i="3" l="1"/>
  <c r="AF2665" i="3" l="1"/>
  <c r="AF2666" i="3" l="1"/>
  <c r="AF2667" i="3" l="1"/>
  <c r="AF2668" i="3" l="1"/>
  <c r="AF2669" i="3" l="1"/>
  <c r="AF2670" i="3" l="1"/>
  <c r="AF2671" i="3" l="1"/>
  <c r="AF2672" i="3" l="1"/>
  <c r="AF2673" i="3" l="1"/>
  <c r="AF2674" i="3" l="1"/>
  <c r="AF2675" i="3" l="1"/>
  <c r="AF2676" i="3" l="1"/>
  <c r="AF2677" i="3" l="1"/>
  <c r="AF2678" i="3" l="1"/>
  <c r="AF2679" i="3" l="1"/>
  <c r="AF2680" i="3" l="1"/>
  <c r="AF2681" i="3" l="1"/>
  <c r="AF2682" i="3" l="1"/>
  <c r="AF2683" i="3" l="1"/>
  <c r="AF2684" i="3" l="1"/>
  <c r="AF2685" i="3" l="1"/>
  <c r="AF2686" i="3" l="1"/>
  <c r="AF2687" i="3" l="1"/>
  <c r="AF2688" i="3" l="1"/>
  <c r="AF2689" i="3" l="1"/>
  <c r="AF2690" i="3" l="1"/>
  <c r="AF2691" i="3" l="1"/>
  <c r="AF2692" i="3" l="1"/>
  <c r="AF2693" i="3" l="1"/>
  <c r="AF2694" i="3" l="1"/>
  <c r="AF2695" i="3" l="1"/>
  <c r="AF2696" i="3" l="1"/>
  <c r="AF2697" i="3" l="1"/>
  <c r="AF2698" i="3" l="1"/>
  <c r="AF2699" i="3" l="1"/>
  <c r="AF2700" i="3" l="1"/>
  <c r="AF2701" i="3" l="1"/>
  <c r="AF2702" i="3" l="1"/>
  <c r="AF2703" i="3" l="1"/>
  <c r="AF2704" i="3" l="1"/>
  <c r="AF2705" i="3" l="1"/>
  <c r="AF2706" i="3" l="1"/>
  <c r="AF2707" i="3" l="1"/>
  <c r="AF2708" i="3" l="1"/>
  <c r="AF2709" i="3" l="1"/>
  <c r="AF2710" i="3" l="1"/>
  <c r="AF2711" i="3" l="1"/>
  <c r="AF2712" i="3" l="1"/>
  <c r="AF2713" i="3" l="1"/>
  <c r="AF2714" i="3" l="1"/>
  <c r="AF2715" i="3" l="1"/>
  <c r="AF2716" i="3" l="1"/>
  <c r="AF2717" i="3" l="1"/>
  <c r="AF2718" i="3" l="1"/>
  <c r="AF2719" i="3" l="1"/>
  <c r="AF2720" i="3" l="1"/>
  <c r="AF2721" i="3" l="1"/>
  <c r="AF2722" i="3" l="1"/>
  <c r="AF2723" i="3" l="1"/>
  <c r="AF2724" i="3" l="1"/>
  <c r="AF2725" i="3" l="1"/>
  <c r="AF2726" i="3" l="1"/>
  <c r="AF2727" i="3" l="1"/>
  <c r="AF2728" i="3" l="1"/>
  <c r="AF2729" i="3" l="1"/>
  <c r="AF2730" i="3" l="1"/>
  <c r="AF2731" i="3" l="1"/>
  <c r="AF2732" i="3" l="1"/>
  <c r="AF2733" i="3" l="1"/>
  <c r="AF2734" i="3" l="1"/>
  <c r="AF2735" i="3" l="1"/>
  <c r="AF2736" i="3" l="1"/>
  <c r="AF2737" i="3" l="1"/>
  <c r="AF2738" i="3" l="1"/>
  <c r="AF2739" i="3" l="1"/>
  <c r="AF2740" i="3" l="1"/>
  <c r="AF2741" i="3" l="1"/>
  <c r="AF2742" i="3" l="1"/>
  <c r="AF2743" i="3" l="1"/>
  <c r="AF2744" i="3" l="1"/>
  <c r="AF2745" i="3" l="1"/>
  <c r="AF2746" i="3" l="1"/>
  <c r="AF2747" i="3" l="1"/>
  <c r="AF2748" i="3" l="1"/>
  <c r="AF2749" i="3" l="1"/>
  <c r="AF2750" i="3" l="1"/>
  <c r="AF2751" i="3" l="1"/>
  <c r="AF2752" i="3" l="1"/>
  <c r="AF2753" i="3" l="1"/>
  <c r="AF2754" i="3" l="1"/>
  <c r="AF2755" i="3" l="1"/>
  <c r="AF2756" i="3" l="1"/>
  <c r="AF2757" i="3" l="1"/>
  <c r="AF2758" i="3" l="1"/>
  <c r="AF2759" i="3" l="1"/>
  <c r="AF2760" i="3" l="1"/>
  <c r="AF2761" i="3" l="1"/>
  <c r="AF2762" i="3" l="1"/>
  <c r="AF2763" i="3" l="1"/>
  <c r="AF2764" i="3" l="1"/>
  <c r="AF2765" i="3" l="1"/>
  <c r="AF2766" i="3" l="1"/>
  <c r="AF2767" i="3" l="1"/>
  <c r="AF2768" i="3" l="1"/>
  <c r="AF2769" i="3" l="1"/>
  <c r="AF2770" i="3" l="1"/>
  <c r="AF2771" i="3" l="1"/>
  <c r="AF2772" i="3" l="1"/>
  <c r="AF2773" i="3" l="1"/>
  <c r="AF2774" i="3" l="1"/>
  <c r="AF2775" i="3" l="1"/>
  <c r="AF2776" i="3" l="1"/>
  <c r="AF2777" i="3" l="1"/>
  <c r="AF2778" i="3" l="1"/>
  <c r="AF2779" i="3" l="1"/>
  <c r="AF2780" i="3" l="1"/>
  <c r="AF2781" i="3" l="1"/>
  <c r="AF2782" i="3" l="1"/>
  <c r="AF2783" i="3" l="1"/>
  <c r="AF2784" i="3" l="1"/>
  <c r="AF2785" i="3" l="1"/>
  <c r="AF2786" i="3" l="1"/>
  <c r="AF2787" i="3" l="1"/>
  <c r="AF2788" i="3" l="1"/>
  <c r="AF2789" i="3" l="1"/>
  <c r="AF2790" i="3" l="1"/>
  <c r="AF2791" i="3" l="1"/>
  <c r="AF2792" i="3" l="1"/>
  <c r="AF2793" i="3" l="1"/>
  <c r="AF2794" i="3" l="1"/>
  <c r="AF2795" i="3" l="1"/>
  <c r="AF2796" i="3" l="1"/>
  <c r="AF2797" i="3" l="1"/>
  <c r="AF2798" i="3" l="1"/>
  <c r="AF2799" i="3" l="1"/>
  <c r="AF2800" i="3" l="1"/>
  <c r="AF2801" i="3" l="1"/>
  <c r="AF2802" i="3" l="1"/>
  <c r="AF2803" i="3" l="1"/>
  <c r="AF2804" i="3" l="1"/>
  <c r="AF2805" i="3" l="1"/>
  <c r="AF2806" i="3" l="1"/>
  <c r="AF2807" i="3" l="1"/>
  <c r="AF2808" i="3" l="1"/>
  <c r="AF2809" i="3" l="1"/>
  <c r="AF2810" i="3" l="1"/>
  <c r="AF2811" i="3" l="1"/>
  <c r="AF2812" i="3" l="1"/>
  <c r="AF2813" i="3" l="1"/>
  <c r="AF2814" i="3" l="1"/>
  <c r="AF2815" i="3" l="1"/>
  <c r="AF2816" i="3" l="1"/>
  <c r="AF2817" i="3" l="1"/>
  <c r="AF2818" i="3" l="1"/>
  <c r="AF2819" i="3" l="1"/>
  <c r="AF2820" i="3" l="1"/>
  <c r="AF2821" i="3" l="1"/>
  <c r="AF2822" i="3" l="1"/>
  <c r="AF2823" i="3" l="1"/>
  <c r="AF2824" i="3" l="1"/>
  <c r="AF2825" i="3" l="1"/>
  <c r="AF2826" i="3" l="1"/>
  <c r="AF2827" i="3" l="1"/>
  <c r="AF2828" i="3" l="1"/>
  <c r="AF2829" i="3" l="1"/>
  <c r="AF2830" i="3" l="1"/>
  <c r="AF2831" i="3" l="1"/>
  <c r="AF2832" i="3" l="1"/>
  <c r="AF2833" i="3" l="1"/>
  <c r="AF2834" i="3" l="1"/>
  <c r="AF2835" i="3" l="1"/>
  <c r="AF2836" i="3" l="1"/>
  <c r="AF2837" i="3" l="1"/>
  <c r="AF2838" i="3" l="1"/>
  <c r="AF2839" i="3" l="1"/>
  <c r="AF2840" i="3" l="1"/>
  <c r="AF2841" i="3" l="1"/>
  <c r="AF2842" i="3" l="1"/>
  <c r="AF2843" i="3" l="1"/>
  <c r="AF2844" i="3" l="1"/>
  <c r="AF2845" i="3" l="1"/>
  <c r="AF2846" i="3" l="1"/>
  <c r="AF2847" i="3" l="1"/>
  <c r="AF2848" i="3" l="1"/>
  <c r="AF2849" i="3" l="1"/>
  <c r="AF2850" i="3" l="1"/>
  <c r="AF2851" i="3" l="1"/>
  <c r="AF2852" i="3" l="1"/>
  <c r="AF2853" i="3" l="1"/>
  <c r="AF2854" i="3" l="1"/>
  <c r="AF2855" i="3" l="1"/>
  <c r="AF2856" i="3" l="1"/>
  <c r="AF2857" i="3" l="1"/>
  <c r="AF2858" i="3" l="1"/>
  <c r="AF2859" i="3" l="1"/>
  <c r="AF2860" i="3" l="1"/>
  <c r="AF2861" i="3" l="1"/>
  <c r="AF2862" i="3" l="1"/>
  <c r="AF2863" i="3" l="1"/>
  <c r="AF2864" i="3" l="1"/>
  <c r="AF2865" i="3" l="1"/>
  <c r="AF2866" i="3" l="1"/>
  <c r="AF2867" i="3" l="1"/>
  <c r="AF2868" i="3" l="1"/>
  <c r="AF2869" i="3" l="1"/>
  <c r="AF2870" i="3" l="1"/>
  <c r="AF2871" i="3" l="1"/>
  <c r="AF2872" i="3" l="1"/>
  <c r="AF2873" i="3" l="1"/>
  <c r="AF2874" i="3" l="1"/>
  <c r="AF2875" i="3" l="1"/>
  <c r="AF2876" i="3" l="1"/>
  <c r="AF2877" i="3" l="1"/>
  <c r="AF2878" i="3" l="1"/>
  <c r="AF2879" i="3" l="1"/>
  <c r="AF2880" i="3" l="1"/>
  <c r="AF2881" i="3" l="1"/>
  <c r="AF2882" i="3" l="1"/>
  <c r="AF2883" i="3" l="1"/>
  <c r="AF2884" i="3" l="1"/>
  <c r="AF2885" i="3" l="1"/>
  <c r="AF2886" i="3" l="1"/>
  <c r="AF2887" i="3" l="1"/>
  <c r="AF2888" i="3" l="1"/>
  <c r="AF2889" i="3" l="1"/>
  <c r="AF2890" i="3" l="1"/>
  <c r="AF2891" i="3" l="1"/>
  <c r="AF2892" i="3" l="1"/>
  <c r="AF2893" i="3" l="1"/>
  <c r="AF2894" i="3" l="1"/>
  <c r="AF2895" i="3" l="1"/>
  <c r="AF2896" i="3" l="1"/>
  <c r="AF2897" i="3" l="1"/>
  <c r="AF2898" i="3" l="1"/>
  <c r="AF2899" i="3" l="1"/>
  <c r="AF2900" i="3" l="1"/>
  <c r="AF2901" i="3" l="1"/>
  <c r="AF2902" i="3" l="1"/>
  <c r="AF2903" i="3" l="1"/>
  <c r="AF2904" i="3" l="1"/>
  <c r="AF2905" i="3" l="1"/>
  <c r="AF2906" i="3" l="1"/>
  <c r="AF2907" i="3" l="1"/>
  <c r="AF2908" i="3" l="1"/>
  <c r="AF2909" i="3" l="1"/>
  <c r="AF2910" i="3" l="1"/>
  <c r="AF2911" i="3" l="1"/>
  <c r="AF2912" i="3" l="1"/>
  <c r="AF2913" i="3" l="1"/>
  <c r="AF2914" i="3" l="1"/>
  <c r="AF2915" i="3" l="1"/>
  <c r="AF2916" i="3" l="1"/>
  <c r="AF2917" i="3" l="1"/>
  <c r="AF2918" i="3" l="1"/>
  <c r="AF2919" i="3" l="1"/>
  <c r="AF2920" i="3" l="1"/>
  <c r="AF2921" i="3" l="1"/>
  <c r="AF2922" i="3" l="1"/>
  <c r="AF2923" i="3" l="1"/>
  <c r="AF2924" i="3" l="1"/>
  <c r="AF2925" i="3" l="1"/>
  <c r="AF2926" i="3" l="1"/>
  <c r="AF2927" i="3" l="1"/>
  <c r="AF2928" i="3" l="1"/>
  <c r="AF2929" i="3" l="1"/>
  <c r="AF2930" i="3" l="1"/>
  <c r="AF2931" i="3" l="1"/>
  <c r="AF2932" i="3" l="1"/>
  <c r="AF2933" i="3" l="1"/>
  <c r="AF2934" i="3" l="1"/>
  <c r="AF2935" i="3" l="1"/>
  <c r="AF2936" i="3" l="1"/>
  <c r="AF2937" i="3" l="1"/>
  <c r="AF2938" i="3" l="1"/>
  <c r="AF2939" i="3" l="1"/>
  <c r="AF2940" i="3" l="1"/>
  <c r="AF2941" i="3" l="1"/>
  <c r="AF2942" i="3" l="1"/>
  <c r="AF2943" i="3" l="1"/>
  <c r="AF2944" i="3" l="1"/>
  <c r="AF2945" i="3" l="1"/>
  <c r="AF2946" i="3" l="1"/>
  <c r="AF2947" i="3" l="1"/>
  <c r="AF2948" i="3" l="1"/>
  <c r="AF2949" i="3" l="1"/>
  <c r="AF2950" i="3" l="1"/>
  <c r="AF2951" i="3" l="1"/>
  <c r="AF2952" i="3" l="1"/>
  <c r="AF2953" i="3" l="1"/>
  <c r="AF2954" i="3" l="1"/>
  <c r="AF2955" i="3" l="1"/>
  <c r="AF2956" i="3" l="1"/>
  <c r="AF2957" i="3" l="1"/>
  <c r="AF2958" i="3" l="1"/>
  <c r="AF2959" i="3" l="1"/>
  <c r="AF2960" i="3" l="1"/>
  <c r="AF2961" i="3" l="1"/>
  <c r="AF2962" i="3" l="1"/>
  <c r="AF2963" i="3" l="1"/>
  <c r="AF2964" i="3" l="1"/>
  <c r="AF2965" i="3" l="1"/>
  <c r="AF2966" i="3" l="1"/>
  <c r="AF2967" i="3" l="1"/>
  <c r="AF2968" i="3" l="1"/>
  <c r="AF2969" i="3" l="1"/>
  <c r="AF2970" i="3" l="1"/>
  <c r="AF2971" i="3" l="1"/>
  <c r="AF2972" i="3" l="1"/>
  <c r="AF2973" i="3" l="1"/>
  <c r="AF2974" i="3" l="1"/>
  <c r="AF2975" i="3" l="1"/>
  <c r="AF2976" i="3" l="1"/>
  <c r="AF2977" i="3" l="1"/>
  <c r="AF2978" i="3" l="1"/>
  <c r="AF2979" i="3" l="1"/>
  <c r="AF2980" i="3" l="1"/>
  <c r="AF2981" i="3" l="1"/>
  <c r="AF2982" i="3" l="1"/>
  <c r="AF2983" i="3" l="1"/>
  <c r="AF2984" i="3" l="1"/>
  <c r="AF2985" i="3" l="1"/>
  <c r="AF2986" i="3" l="1"/>
  <c r="AF2987" i="3" l="1"/>
  <c r="AF2988" i="3" l="1"/>
  <c r="AF2989" i="3" l="1"/>
  <c r="AF2990" i="3" l="1"/>
  <c r="AF2991" i="3" l="1"/>
  <c r="AF2992" i="3" l="1"/>
  <c r="AF2993" i="3" l="1"/>
  <c r="AF2994" i="3" l="1"/>
  <c r="AF2995" i="3" l="1"/>
  <c r="AF2996" i="3" l="1"/>
  <c r="AF2997" i="3" l="1"/>
  <c r="AF2998" i="3" l="1"/>
  <c r="AF2999" i="3" l="1"/>
  <c r="AF3000" i="3" l="1"/>
  <c r="AF3001" i="3" l="1"/>
  <c r="AF3002" i="3" l="1"/>
  <c r="AF3003" i="3" l="1"/>
  <c r="AF3004" i="3" l="1"/>
  <c r="AF3005" i="3" l="1"/>
  <c r="AF3006" i="3" l="1"/>
  <c r="AF3007" i="3" l="1"/>
  <c r="AF3008" i="3" l="1"/>
  <c r="AF3009" i="3" l="1"/>
  <c r="AF3010" i="3" l="1"/>
  <c r="AF3011" i="3" l="1"/>
  <c r="AF3012" i="3" l="1"/>
  <c r="AF3013" i="3" l="1"/>
  <c r="AF3014" i="3" l="1"/>
  <c r="AF3015" i="3" l="1"/>
  <c r="AF3016" i="3" l="1"/>
  <c r="AF3017" i="3" l="1"/>
  <c r="AF3018" i="3" l="1"/>
  <c r="AF3019" i="3" l="1"/>
  <c r="AF3020" i="3" l="1"/>
  <c r="AF3021" i="3" l="1"/>
  <c r="AF3022" i="3" l="1"/>
  <c r="AF3023" i="3" l="1"/>
  <c r="AF3024" i="3" l="1"/>
  <c r="AF3025" i="3" l="1"/>
  <c r="AF3026" i="3" l="1"/>
  <c r="AF3027" i="3" l="1"/>
  <c r="AF3028" i="3" l="1"/>
  <c r="AF3029" i="3" l="1"/>
  <c r="AF3030" i="3" l="1"/>
  <c r="AF3031" i="3" l="1"/>
  <c r="AF3032" i="3" l="1"/>
  <c r="AF3033" i="3" l="1"/>
  <c r="AF3034" i="3" l="1"/>
  <c r="AF3035" i="3" l="1"/>
  <c r="AF3036" i="3" l="1"/>
  <c r="AF3037" i="3" l="1"/>
  <c r="AF3038" i="3" l="1"/>
  <c r="AF3039" i="3" l="1"/>
  <c r="AF3040" i="3" l="1"/>
  <c r="AF3041" i="3" l="1"/>
  <c r="AF3042" i="3" l="1"/>
  <c r="AF3043" i="3" l="1"/>
  <c r="AF3044" i="3" l="1"/>
  <c r="AF3045" i="3" l="1"/>
  <c r="AF3046" i="3" l="1"/>
  <c r="AF3047" i="3" l="1"/>
  <c r="AF3048" i="3" l="1"/>
  <c r="AF3049" i="3" l="1"/>
  <c r="AF3050" i="3" l="1"/>
  <c r="AF3051" i="3" l="1"/>
  <c r="AF3052" i="3" l="1"/>
  <c r="AF3053" i="3" l="1"/>
  <c r="AF3054" i="3" l="1"/>
  <c r="AF3055" i="3" l="1"/>
  <c r="AF3056" i="3" l="1"/>
  <c r="AF3057" i="3" l="1"/>
  <c r="AF3058" i="3" l="1"/>
  <c r="AF3059" i="3" l="1"/>
  <c r="AF3060" i="3" l="1"/>
  <c r="AF3061" i="3" l="1"/>
  <c r="AF3062" i="3" l="1"/>
  <c r="AF3063" i="3" l="1"/>
  <c r="AF3064" i="3" l="1"/>
  <c r="AF3065" i="3" l="1"/>
  <c r="AF3066" i="3" l="1"/>
  <c r="AF3067" i="3" l="1"/>
  <c r="AF3068" i="3" l="1"/>
  <c r="AF3069" i="3" l="1"/>
  <c r="AF3070" i="3" l="1"/>
  <c r="AF3071" i="3" l="1"/>
  <c r="AF3072" i="3" l="1"/>
  <c r="AF3073" i="3" l="1"/>
  <c r="AF3074" i="3" l="1"/>
  <c r="AF3075" i="3" l="1"/>
  <c r="AF3076" i="3" l="1"/>
  <c r="AF3077" i="3" l="1"/>
  <c r="AF3078" i="3" l="1"/>
  <c r="AF3079" i="3" l="1"/>
  <c r="AF3080" i="3" l="1"/>
  <c r="AF3081" i="3" l="1"/>
  <c r="AF3082" i="3" l="1"/>
  <c r="AF3083" i="3" l="1"/>
  <c r="AF3084" i="3" l="1"/>
  <c r="AF3085" i="3" l="1"/>
  <c r="AF3086" i="3" l="1"/>
  <c r="AF3087" i="3" l="1"/>
  <c r="AF3088" i="3" l="1"/>
  <c r="AF3089" i="3" l="1"/>
  <c r="AF3090" i="3" l="1"/>
  <c r="AF3091" i="3" l="1"/>
  <c r="AF3092" i="3" l="1"/>
  <c r="AF3093" i="3" l="1"/>
  <c r="AF3094" i="3" l="1"/>
  <c r="AF3095" i="3" l="1"/>
  <c r="AF3096" i="3" l="1"/>
  <c r="AF3097" i="3" l="1"/>
  <c r="AF3098" i="3" l="1"/>
  <c r="AF3099" i="3" l="1"/>
  <c r="AF3100" i="3" l="1"/>
  <c r="AF3101" i="3" l="1"/>
  <c r="AF3102" i="3" l="1"/>
  <c r="AF3103" i="3" l="1"/>
  <c r="AF3104" i="3" l="1"/>
  <c r="AF3105" i="3" l="1"/>
  <c r="AF3106" i="3" l="1"/>
  <c r="AF3107" i="3" l="1"/>
  <c r="AF3108" i="3" l="1"/>
  <c r="AF3109" i="3" l="1"/>
  <c r="AF3110" i="3" l="1"/>
  <c r="AF3111" i="3" l="1"/>
  <c r="AF3112" i="3" l="1"/>
  <c r="AF3113" i="3" l="1"/>
  <c r="AF3114" i="3" l="1"/>
  <c r="AF3115" i="3" l="1"/>
  <c r="AF3116" i="3" l="1"/>
  <c r="AF3117" i="3" l="1"/>
  <c r="AF3118" i="3" l="1"/>
  <c r="AF3119" i="3" l="1"/>
  <c r="AF3120" i="3" l="1"/>
  <c r="AF3121" i="3" l="1"/>
  <c r="AF3122" i="3" l="1"/>
  <c r="AF3123" i="3" l="1"/>
  <c r="AF3124" i="3" l="1"/>
  <c r="AF3125" i="3" l="1"/>
  <c r="AF3126" i="3" l="1"/>
  <c r="AF3127" i="3" l="1"/>
  <c r="AF3128" i="3" l="1"/>
  <c r="AF3129" i="3" l="1"/>
  <c r="AF3130" i="3" l="1"/>
  <c r="AF3131" i="3" l="1"/>
  <c r="AF3132" i="3" l="1"/>
  <c r="AF3133" i="3" l="1"/>
  <c r="AF3134" i="3" l="1"/>
  <c r="AF3135" i="3" l="1"/>
  <c r="AF3136" i="3" l="1"/>
  <c r="AF3137" i="3" l="1"/>
  <c r="AF3138" i="3" l="1"/>
  <c r="AF3139" i="3" l="1"/>
  <c r="AF3140" i="3" l="1"/>
  <c r="AF3141" i="3" l="1"/>
  <c r="AF3142" i="3" l="1"/>
  <c r="AF3143" i="3" l="1"/>
  <c r="AF3144" i="3" l="1"/>
  <c r="AF3145" i="3" l="1"/>
  <c r="AF3146" i="3" l="1"/>
  <c r="AF3147" i="3" l="1"/>
  <c r="AF3148" i="3" l="1"/>
  <c r="AF3149" i="3" l="1"/>
  <c r="AF3150" i="3" l="1"/>
  <c r="AF3151" i="3" l="1"/>
  <c r="AF3152" i="3" l="1"/>
  <c r="AF3153" i="3" l="1"/>
  <c r="AF3154" i="3" l="1"/>
  <c r="AF3155" i="3" l="1"/>
  <c r="AF3156" i="3" l="1"/>
  <c r="AF3157" i="3" l="1"/>
  <c r="AF3158" i="3" l="1"/>
  <c r="AF3159" i="3" l="1"/>
  <c r="AF3160" i="3" l="1"/>
  <c r="AF3161" i="3" l="1"/>
  <c r="AF3162" i="3" l="1"/>
  <c r="AF3163" i="3" l="1"/>
  <c r="AF3164" i="3" l="1"/>
  <c r="AF3165" i="3" l="1"/>
  <c r="AF3166" i="3" l="1"/>
  <c r="AF3167" i="3" l="1"/>
  <c r="AF3168" i="3" l="1"/>
  <c r="AF3169" i="3" l="1"/>
  <c r="AF3170" i="3" l="1"/>
  <c r="AF3171" i="3" l="1"/>
  <c r="AF3172" i="3" l="1"/>
  <c r="AF3173" i="3" l="1"/>
  <c r="AF3174" i="3" l="1"/>
  <c r="AF3175" i="3" l="1"/>
  <c r="AF3176" i="3" l="1"/>
  <c r="AF3177" i="3" l="1"/>
  <c r="AF3178" i="3" l="1"/>
  <c r="AF3179" i="3" l="1"/>
  <c r="AF3180" i="3" l="1"/>
  <c r="AF3181" i="3" l="1"/>
  <c r="AF3182" i="3" l="1"/>
  <c r="AF3183" i="3" l="1"/>
  <c r="AF3184" i="3" l="1"/>
  <c r="AF3185" i="3" l="1"/>
  <c r="AF3186" i="3" l="1"/>
  <c r="AF3187" i="3" l="1"/>
  <c r="AF3188" i="3" l="1"/>
  <c r="AF3189" i="3" l="1"/>
  <c r="AF3190" i="3" l="1"/>
  <c r="AF3191" i="3" l="1"/>
  <c r="AF3192" i="3" l="1"/>
  <c r="AF3193" i="3" l="1"/>
  <c r="AF3194" i="3" l="1"/>
  <c r="AF3195" i="3" l="1"/>
  <c r="AF3196" i="3" l="1"/>
  <c r="AF3197" i="3" l="1"/>
  <c r="AF3198" i="3" l="1"/>
  <c r="AF3199" i="3" l="1"/>
  <c r="AF3200" i="3" l="1"/>
  <c r="AF3201" i="3" l="1"/>
  <c r="AF3202" i="3" l="1"/>
  <c r="AF3203" i="3" l="1"/>
  <c r="AF3204" i="3" l="1"/>
  <c r="AF3205" i="3" l="1"/>
  <c r="AF3206" i="3" l="1"/>
  <c r="AF3207" i="3" l="1"/>
  <c r="AF3208" i="3" l="1"/>
  <c r="AF3209" i="3" l="1"/>
  <c r="AF3210" i="3" l="1"/>
  <c r="AF3211" i="3" l="1"/>
  <c r="AF3212" i="3" l="1"/>
  <c r="AF3213" i="3" l="1"/>
  <c r="AF3214" i="3" l="1"/>
  <c r="AF3215" i="3" l="1"/>
  <c r="AF3216" i="3" l="1"/>
  <c r="AF3217" i="3" l="1"/>
  <c r="AF3218" i="3" l="1"/>
  <c r="AF3219" i="3" l="1"/>
  <c r="AF3220" i="3" l="1"/>
  <c r="AF3221" i="3" l="1"/>
  <c r="AF3222" i="3" l="1"/>
  <c r="AF3223" i="3" l="1"/>
  <c r="AF3224" i="3" l="1"/>
  <c r="AF3225" i="3" l="1"/>
  <c r="AF3226" i="3" l="1"/>
  <c r="AF3227" i="3" l="1"/>
  <c r="AF3228" i="3" l="1"/>
  <c r="AF3229" i="3" l="1"/>
  <c r="AF3230" i="3" l="1"/>
  <c r="AF3231" i="3" l="1"/>
  <c r="AF3232" i="3" l="1"/>
  <c r="AF3233" i="3" l="1"/>
  <c r="AF3234" i="3" l="1"/>
  <c r="AF3235" i="3" l="1"/>
  <c r="AF3236" i="3" l="1"/>
  <c r="AF3237" i="3" l="1"/>
  <c r="AF3238" i="3" l="1"/>
  <c r="AF3239" i="3" l="1"/>
  <c r="AF3240" i="3" l="1"/>
  <c r="AF3241" i="3" l="1"/>
  <c r="AF3242" i="3" l="1"/>
  <c r="AF3243" i="3" l="1"/>
  <c r="AF3244" i="3" l="1"/>
  <c r="AF3245" i="3" s="1"/>
  <c r="AF3246" i="3" l="1"/>
  <c r="AF3247" i="3" s="1"/>
  <c r="AF3248" i="3" l="1"/>
  <c r="AF3249" i="3" l="1"/>
  <c r="AF3250" i="3" l="1"/>
  <c r="AF3251" i="3" l="1"/>
  <c r="AF3252" i="3" s="1"/>
  <c r="AF3253" i="3" l="1"/>
  <c r="AF3254" i="3" l="1"/>
  <c r="AF3255" i="3" l="1"/>
  <c r="AF3256" i="3" l="1"/>
  <c r="AF3257" i="3" l="1"/>
  <c r="AF3258" i="3" l="1"/>
  <c r="AF3259" i="3" l="1"/>
  <c r="AF3260" i="3" l="1"/>
  <c r="AF3261" i="3" l="1"/>
  <c r="AF3262" i="3" l="1"/>
  <c r="AF3263" i="3" l="1"/>
  <c r="AF3264" i="3" l="1"/>
  <c r="AF3265" i="3" l="1"/>
  <c r="AF3266" i="3" l="1"/>
  <c r="AF3267" i="3" l="1"/>
  <c r="AF3268" i="3" l="1"/>
  <c r="AF3269" i="3" l="1"/>
  <c r="AF3270" i="3" l="1"/>
  <c r="AF6214" i="3" l="1"/>
  <c r="AF621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tc={E0D31F66-A491-45EF-A0FD-0CA3E1B67444}</author>
    <author>tc={2D1CF1C6-1081-43AC-9664-7014A619EAC5}</author>
  </authors>
  <commentList>
    <comment ref="U5" authorId="0" shapeId="0" xr:uid="{E0D31F66-A491-45EF-A0FD-0CA3E1B6744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ここにEIDを入力</t>
      </text>
    </comment>
    <comment ref="G8" authorId="1" shapeId="0" xr:uid="{2D1CF1C6-1081-43AC-9664-7014A619EAC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チーム横断取り組んでいる＆主幹チームから他チームへ振り出すタスクの場合：主幹チームのマスタで管理とする</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Sone, Michiko</author>
    <author>Kijima, Atsushi</author>
  </authors>
  <commentList>
    <comment ref="AI6" authorId="0" shapeId="0" xr:uid="{77D9A70A-7967-405F-BBD9-30F948E0C20B}">
      <text>
        <r>
          <rPr>
            <b/>
            <sz val="12"/>
            <color rgb="FF000000"/>
            <rFont val="MS P ゴシック"/>
            <family val="3"/>
            <charset val="128"/>
          </rPr>
          <t>※</t>
        </r>
        <r>
          <rPr>
            <b/>
            <sz val="12"/>
            <color rgb="FF000000"/>
            <rFont val="MS P ゴシック"/>
            <family val="3"/>
            <charset val="128"/>
          </rPr>
          <t>組織別の実績集計用に記載する</t>
        </r>
        <r>
          <rPr>
            <b/>
            <sz val="12"/>
            <color rgb="FF000000"/>
            <rFont val="MS P ゴシック"/>
            <family val="3"/>
            <charset val="128"/>
          </rPr>
          <t xml:space="preserve">
</t>
        </r>
        <r>
          <rPr>
            <b/>
            <sz val="12"/>
            <color rgb="FF000000"/>
            <rFont val="MS P ゴシック"/>
            <family val="3"/>
            <charset val="128"/>
          </rPr>
          <t>■組織名</t>
        </r>
        <r>
          <rPr>
            <b/>
            <sz val="12"/>
            <color rgb="FF000000"/>
            <rFont val="MS P ゴシック"/>
            <family val="3"/>
            <charset val="128"/>
          </rPr>
          <t xml:space="preserve">
</t>
        </r>
        <r>
          <rPr>
            <b/>
            <sz val="12"/>
            <color rgb="FF000000"/>
            <rFont val="MS P ゴシック"/>
            <family val="3"/>
            <charset val="128"/>
          </rPr>
          <t>・集計したい単位で組織名を記入する。</t>
        </r>
        <r>
          <rPr>
            <b/>
            <sz val="12"/>
            <color rgb="FF000000"/>
            <rFont val="MS P ゴシック"/>
            <family val="3"/>
            <charset val="128"/>
          </rPr>
          <t xml:space="preserve">
</t>
        </r>
        <r>
          <rPr>
            <b/>
            <sz val="12"/>
            <color rgb="FF000000"/>
            <rFont val="MS P ゴシック"/>
            <family val="3"/>
            <charset val="128"/>
          </rPr>
          <t>・複数組織で実績を分けたい場合は、２つまで記入可能</t>
        </r>
        <r>
          <rPr>
            <b/>
            <sz val="12"/>
            <color rgb="FF000000"/>
            <rFont val="MS P ゴシック"/>
            <family val="3"/>
            <charset val="128"/>
          </rPr>
          <t xml:space="preserve">
</t>
        </r>
        <r>
          <rPr>
            <b/>
            <sz val="12"/>
            <color rgb="FF000000"/>
            <rFont val="MS P ゴシック"/>
            <family val="3"/>
            <charset val="128"/>
          </rPr>
          <t>■割合</t>
        </r>
        <r>
          <rPr>
            <b/>
            <sz val="12"/>
            <color rgb="FF000000"/>
            <rFont val="MS P ゴシック"/>
            <family val="3"/>
            <charset val="128"/>
          </rPr>
          <t xml:space="preserve">
</t>
        </r>
        <r>
          <rPr>
            <b/>
            <sz val="12"/>
            <color rgb="FF000000"/>
            <rFont val="MS P ゴシック"/>
            <family val="3"/>
            <charset val="128"/>
          </rPr>
          <t>・</t>
        </r>
        <r>
          <rPr>
            <b/>
            <sz val="12"/>
            <color rgb="FF000000"/>
            <rFont val="MS P ゴシック"/>
            <family val="3"/>
            <charset val="128"/>
          </rPr>
          <t>1</t>
        </r>
        <r>
          <rPr>
            <b/>
            <sz val="12"/>
            <color rgb="FF000000"/>
            <rFont val="MS P ゴシック"/>
            <family val="3"/>
            <charset val="128"/>
          </rPr>
          <t>組織の場合は、</t>
        </r>
        <r>
          <rPr>
            <b/>
            <sz val="12"/>
            <color rgb="FF000000"/>
            <rFont val="MS P ゴシック"/>
            <family val="3"/>
            <charset val="128"/>
          </rPr>
          <t>100</t>
        </r>
        <r>
          <rPr>
            <b/>
            <sz val="12"/>
            <color rgb="FF000000"/>
            <rFont val="MS P ゴシック"/>
            <family val="3"/>
            <charset val="128"/>
          </rPr>
          <t>％と記入する。</t>
        </r>
        <r>
          <rPr>
            <b/>
            <sz val="12"/>
            <color rgb="FF000000"/>
            <rFont val="MS P ゴシック"/>
            <family val="3"/>
            <charset val="128"/>
          </rPr>
          <t xml:space="preserve">
</t>
        </r>
        <r>
          <rPr>
            <b/>
            <sz val="12"/>
            <color rgb="FF000000"/>
            <rFont val="MS P ゴシック"/>
            <family val="3"/>
            <charset val="128"/>
          </rPr>
          <t>・</t>
        </r>
        <r>
          <rPr>
            <b/>
            <sz val="12"/>
            <color rgb="FF000000"/>
            <rFont val="MS P ゴシック"/>
            <family val="3"/>
            <charset val="128"/>
          </rPr>
          <t>2</t>
        </r>
        <r>
          <rPr>
            <b/>
            <sz val="12"/>
            <color rgb="FF000000"/>
            <rFont val="MS P ゴシック"/>
            <family val="3"/>
            <charset val="128"/>
          </rPr>
          <t>組織ある場合は、①と②の合計が</t>
        </r>
        <r>
          <rPr>
            <b/>
            <sz val="12"/>
            <color rgb="FF000000"/>
            <rFont val="MS P ゴシック"/>
            <family val="3"/>
            <charset val="128"/>
          </rPr>
          <t>100</t>
        </r>
        <r>
          <rPr>
            <b/>
            <sz val="12"/>
            <color rgb="FF000000"/>
            <rFont val="MS P ゴシック"/>
            <family val="3"/>
            <charset val="128"/>
          </rPr>
          <t>％になるようにすること。</t>
        </r>
      </text>
    </comment>
    <comment ref="AQ7" authorId="1" shapeId="0" xr:uid="{1A56EA45-48FE-404D-9699-B4312A352C21}">
      <text>
        <r>
          <rPr>
            <sz val="11"/>
            <color indexed="81"/>
            <rFont val="Meiryo UI"/>
            <family val="3"/>
            <charset val="128"/>
          </rPr>
          <t>＜更新タイミング＞
・計測方法が決定したら更新する。(検討結果を入力)
＜ステータスとWDM登録方針＞
A_継続_決定(登録可)　➡確定したサービスカテゴリでWDMに登録
B_継続_一部決定(登録可)　➡確定したサービスカテゴリでWDMに登録
C_継続_未定(仮登録可)　➡サービスカテゴリは「TBD_仮登録」でWDMに登録
D_単発_免除(仮登録可)　➡サービスカテゴリは「TBD_単発」でWDMに登録
Z_確認中・差し戻し(登録不可)　➡WDMに登録不可</t>
        </r>
      </text>
    </comment>
    <comment ref="AT7" authorId="0" shapeId="0" xr:uid="{62EF7B78-CCC9-4F52-881F-CF6591166156}">
      <text>
        <r>
          <rPr>
            <b/>
            <u/>
            <sz val="9"/>
            <color indexed="81"/>
            <rFont val="Meiryo UI"/>
            <family val="3"/>
            <charset val="128"/>
          </rPr>
          <t>■5/8～5/23までの対応</t>
        </r>
        <r>
          <rPr>
            <sz val="9"/>
            <color indexed="81"/>
            <rFont val="Meiryo UI"/>
            <family val="3"/>
            <charset val="128"/>
          </rPr>
          <t xml:space="preserve">
※「3.」を優先して修正してください。その後に、「2a.」を登録してください。
＜WDM登録対象＞
→3.登録修正_計測方法要再検討
→2a.仮登録_計測方法未</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<sst xmlns="http://schemas.openxmlformats.org/spreadsheetml/2006/main" count="190317" uniqueCount="20514">
  <si>
    <t>全員必ずお読みください！</t>
    <rPh sb="0" eb="2">
      <t>ゼンイン</t>
    </rPh>
    <rPh sb="2" eb="3">
      <t>カナラ</t>
    </rPh>
    <rPh sb="5" eb="6">
      <t>ヨ</t>
    </rPh>
    <phoneticPr fontId="4"/>
  </si>
  <si>
    <t>本Excel使い方ガイド</t>
    <rPh sb="0" eb="1">
      <t>ホン</t>
    </rPh>
    <rPh sb="6" eb="7">
      <t>ツカ</t>
    </rPh>
    <rPh sb="8" eb="9">
      <t>カタ</t>
    </rPh>
    <phoneticPr fontId="4"/>
  </si>
  <si>
    <t>前提：</t>
    <rPh sb="0" eb="2">
      <t>ゼンテイ</t>
    </rPh>
    <phoneticPr fontId="4"/>
  </si>
  <si>
    <t>①チーム毎に本Excelフォーマットを使って、SV/案件担当者の方より、案件・タスク管理をいただきます。</t>
    <rPh sb="4" eb="5">
      <t>ゴト</t>
    </rPh>
    <rPh sb="6" eb="7">
      <t>ホン</t>
    </rPh>
    <rPh sb="19" eb="20">
      <t>ツカ</t>
    </rPh>
    <rPh sb="26" eb="28">
      <t>アンケン</t>
    </rPh>
    <rPh sb="28" eb="31">
      <t>タントウシャ</t>
    </rPh>
    <rPh sb="32" eb="33">
      <t>カタ</t>
    </rPh>
    <rPh sb="36" eb="38">
      <t>アンケン</t>
    </rPh>
    <rPh sb="42" eb="44">
      <t>カンリ</t>
    </rPh>
    <phoneticPr fontId="4"/>
  </si>
  <si>
    <r>
      <t>　∟案件管理は</t>
    </r>
    <r>
      <rPr>
        <b/>
        <u/>
        <sz val="11"/>
        <color rgb="FFFF0000"/>
        <rFont val="游ゴシック"/>
        <family val="3"/>
        <charset val="128"/>
      </rPr>
      <t>本フォーマットを使うことを必須</t>
    </r>
    <r>
      <rPr>
        <b/>
        <sz val="11"/>
        <color rgb="FFFF0000"/>
        <rFont val="游ゴシック"/>
        <family val="3"/>
        <charset val="128"/>
      </rPr>
      <t>とします。</t>
    </r>
    <rPh sb="2" eb="4">
      <t>アンケン</t>
    </rPh>
    <rPh sb="4" eb="6">
      <t>カンリ</t>
    </rPh>
    <rPh sb="7" eb="8">
      <t>ホン</t>
    </rPh>
    <rPh sb="15" eb="16">
      <t>ツカ</t>
    </rPh>
    <rPh sb="20" eb="22">
      <t>ヒッス</t>
    </rPh>
    <phoneticPr fontId="4"/>
  </si>
  <si>
    <r>
      <t>　∟タスク管理は</t>
    </r>
    <r>
      <rPr>
        <b/>
        <u/>
        <sz val="11"/>
        <color rgb="FFFF0000"/>
        <rFont val="游ゴシック"/>
        <family val="3"/>
        <charset val="128"/>
      </rPr>
      <t>本フォーマットを使う</t>
    </r>
    <r>
      <rPr>
        <b/>
        <sz val="11"/>
        <color rgb="FFFF0000"/>
        <rFont val="游ゴシック"/>
        <family val="3"/>
        <charset val="128"/>
      </rPr>
      <t>か、各チームで</t>
    </r>
    <r>
      <rPr>
        <b/>
        <u/>
        <sz val="11"/>
        <color rgb="FFFF0000"/>
        <rFont val="游ゴシック"/>
        <family val="3"/>
        <charset val="128"/>
      </rPr>
      <t>既に使っている管理シートがあればそちらを使う</t>
    </r>
    <r>
      <rPr>
        <b/>
        <sz val="11"/>
        <color rgb="FFFF0000"/>
        <rFont val="游ゴシック"/>
        <family val="3"/>
        <charset val="128"/>
      </rPr>
      <t>でも構いません。</t>
    </r>
    <rPh sb="5" eb="7">
      <t>カンリ</t>
    </rPh>
    <rPh sb="8" eb="9">
      <t>ホン</t>
    </rPh>
    <rPh sb="16" eb="17">
      <t>ツカ</t>
    </rPh>
    <rPh sb="20" eb="21">
      <t>カク</t>
    </rPh>
    <rPh sb="25" eb="26">
      <t>スデ</t>
    </rPh>
    <rPh sb="27" eb="28">
      <t>ツカ</t>
    </rPh>
    <rPh sb="32" eb="34">
      <t>カンリ</t>
    </rPh>
    <rPh sb="45" eb="46">
      <t>ツカ</t>
    </rPh>
    <rPh sb="49" eb="50">
      <t>カマ</t>
    </rPh>
    <phoneticPr fontId="4"/>
  </si>
  <si>
    <t>　別途担当者への振り出し・進捗確認・完了やり取りは、これまで通りTeams専用チャネルを活用ください。</t>
    <rPh sb="1" eb="3">
      <t>ベット</t>
    </rPh>
    <rPh sb="3" eb="6">
      <t>タントウシャ</t>
    </rPh>
    <rPh sb="8" eb="9">
      <t>フ</t>
    </rPh>
    <rPh sb="10" eb="11">
      <t>ダ</t>
    </rPh>
    <rPh sb="13" eb="15">
      <t>シンチョク</t>
    </rPh>
    <rPh sb="15" eb="17">
      <t>カクニン</t>
    </rPh>
    <rPh sb="18" eb="20">
      <t>カンリョウ</t>
    </rPh>
    <rPh sb="22" eb="23">
      <t>ト</t>
    </rPh>
    <rPh sb="30" eb="31">
      <t>ドオ</t>
    </rPh>
    <rPh sb="37" eb="39">
      <t>センヨウ</t>
    </rPh>
    <rPh sb="44" eb="46">
      <t>カツヨウ</t>
    </rPh>
    <phoneticPr fontId="4"/>
  </si>
  <si>
    <t>　右記、概要説明会スライド参照</t>
    <rPh sb="1" eb="3">
      <t>ウキ</t>
    </rPh>
    <rPh sb="4" eb="6">
      <t>ガイヨウ</t>
    </rPh>
    <rPh sb="6" eb="9">
      <t>セツメイカイ</t>
    </rPh>
    <rPh sb="13" eb="15">
      <t>サンショウ</t>
    </rPh>
    <phoneticPr fontId="4"/>
  </si>
  <si>
    <t>②チーム毎の過去のサービス/案件/タスク情報を反映した案件管理Excelは、PJTより現行BI[OrderList]からエクスポートの上、6月上~中旬頃断面版で配布予定です。</t>
    <rPh sb="4" eb="5">
      <t>ゴト</t>
    </rPh>
    <rPh sb="67" eb="68">
      <t>ウエ</t>
    </rPh>
    <rPh sb="71" eb="72">
      <t>ジョウ</t>
    </rPh>
    <rPh sb="73" eb="75">
      <t>チュウジュン</t>
    </rPh>
    <rPh sb="75" eb="76">
      <t>ゴロ</t>
    </rPh>
    <rPh sb="76" eb="78">
      <t>ダンメン</t>
    </rPh>
    <rPh sb="78" eb="79">
      <t>バン</t>
    </rPh>
    <rPh sb="80" eb="82">
      <t>ハイフ</t>
    </rPh>
    <rPh sb="82" eb="84">
      <t>ヨテイ</t>
    </rPh>
    <phoneticPr fontId="4"/>
  </si>
  <si>
    <t>[案件管理マスタ]シート</t>
    <rPh sb="1" eb="3">
      <t>アンケン</t>
    </rPh>
    <rPh sb="3" eb="5">
      <t>カンリ</t>
    </rPh>
    <phoneticPr fontId="4"/>
  </si>
  <si>
    <t>対象</t>
    <rPh sb="0" eb="2">
      <t>タイショウ</t>
    </rPh>
    <phoneticPr fontId="4"/>
  </si>
  <si>
    <t>（案件・タスクの全体進捗状況を確認したいメンバ向け）</t>
    <rPh sb="8" eb="10">
      <t>ゼンタイ</t>
    </rPh>
    <phoneticPr fontId="4"/>
  </si>
  <si>
    <t>役割</t>
    <rPh sb="0" eb="2">
      <t>ヤクワリ</t>
    </rPh>
    <phoneticPr fontId="4"/>
  </si>
  <si>
    <t>案件・タスクの進捗状況管理</t>
    <rPh sb="0" eb="2">
      <t>アンケン</t>
    </rPh>
    <rPh sb="7" eb="9">
      <t>シンチョク</t>
    </rPh>
    <rPh sb="9" eb="11">
      <t>ジョウキョウ</t>
    </rPh>
    <rPh sb="11" eb="13">
      <t>カンリ</t>
    </rPh>
    <phoneticPr fontId="4"/>
  </si>
  <si>
    <t>更新者</t>
    <rPh sb="0" eb="3">
      <t>コウシンシャ</t>
    </rPh>
    <phoneticPr fontId="4"/>
  </si>
  <si>
    <t>SV・案件管理担当者</t>
    <rPh sb="3" eb="5">
      <t>アンケン</t>
    </rPh>
    <rPh sb="5" eb="7">
      <t>カンリ</t>
    </rPh>
    <rPh sb="7" eb="10">
      <t>タントウシャ</t>
    </rPh>
    <phoneticPr fontId="4"/>
  </si>
  <si>
    <t>使い方</t>
    <rPh sb="0" eb="1">
      <t>ツカ</t>
    </rPh>
    <rPh sb="2" eb="3">
      <t>カタ</t>
    </rPh>
    <phoneticPr fontId="4"/>
  </si>
  <si>
    <t>新運用開始前(~6末)：</t>
    <rPh sb="0" eb="3">
      <t>シンウンヨウ</t>
    </rPh>
    <rPh sb="3" eb="5">
      <t>カイシ</t>
    </rPh>
    <rPh sb="5" eb="6">
      <t>マエ</t>
    </rPh>
    <rPh sb="9" eb="10">
      <t>マツ</t>
    </rPh>
    <phoneticPr fontId="4"/>
  </si>
  <si>
    <t>各チームでサービス/案件/（タスク）情報を最新化する　※PJTで6月上~中旬頃の断面版は配布予定</t>
    <rPh sb="0" eb="1">
      <t>カク</t>
    </rPh>
    <rPh sb="9" eb="11">
      <t>アンケン</t>
    </rPh>
    <rPh sb="17" eb="19">
      <t>ジョウホウ</t>
    </rPh>
    <rPh sb="21" eb="24">
      <t>サイシンカ</t>
    </rPh>
    <rPh sb="33" eb="34">
      <t>ガツ</t>
    </rPh>
    <rPh sb="34" eb="35">
      <t>ジョウ</t>
    </rPh>
    <rPh sb="36" eb="38">
      <t>チュウジュン</t>
    </rPh>
    <rPh sb="38" eb="39">
      <t>ゴロ</t>
    </rPh>
    <rPh sb="40" eb="42">
      <t>ダンメン</t>
    </rPh>
    <rPh sb="42" eb="43">
      <t>バン</t>
    </rPh>
    <rPh sb="44" eb="46">
      <t>ハイフ</t>
    </rPh>
    <rPh sb="46" eb="48">
      <t>ヨテイ</t>
    </rPh>
    <phoneticPr fontId="4"/>
  </si>
  <si>
    <t>新運用開始後(7/1~)：</t>
    <rPh sb="0" eb="1">
      <t>シン</t>
    </rPh>
    <rPh sb="1" eb="3">
      <t>ウンヨウ</t>
    </rPh>
    <rPh sb="3" eb="6">
      <t>カイシゴ</t>
    </rPh>
    <phoneticPr fontId="4"/>
  </si>
  <si>
    <t>適宜：サービス情報に更新がある際は、最新のサービス情報マスタを[サービス情報マスタcopy]シートに転記する</t>
    <rPh sb="0" eb="2">
      <t>テキギ</t>
    </rPh>
    <rPh sb="7" eb="9">
      <t>ジョウホウ</t>
    </rPh>
    <rPh sb="10" eb="12">
      <t>コウシン</t>
    </rPh>
    <rPh sb="15" eb="16">
      <t>サイ</t>
    </rPh>
    <rPh sb="18" eb="20">
      <t>サイシン</t>
    </rPh>
    <rPh sb="25" eb="27">
      <t>ジョウホウ</t>
    </rPh>
    <rPh sb="36" eb="38">
      <t>ジョウホウ</t>
    </rPh>
    <rPh sb="50" eb="52">
      <t>テンキ</t>
    </rPh>
    <phoneticPr fontId="4"/>
  </si>
  <si>
    <t>[マイタスク]シート　</t>
    <phoneticPr fontId="4"/>
  </si>
  <si>
    <t>自分が対応するタスク情報のみを抽出して確認したい方</t>
    <rPh sb="0" eb="2">
      <t>ジブン</t>
    </rPh>
    <rPh sb="3" eb="5">
      <t>タイオウ</t>
    </rPh>
    <rPh sb="10" eb="12">
      <t>ジョウホウ</t>
    </rPh>
    <rPh sb="15" eb="17">
      <t>チュウシュツ</t>
    </rPh>
    <rPh sb="19" eb="21">
      <t>カクニン</t>
    </rPh>
    <rPh sb="24" eb="25">
      <t>カタ</t>
    </rPh>
    <phoneticPr fontId="4"/>
  </si>
  <si>
    <t>※本Excelの[案件・タスク版]でタスク管理する場合のみ使用できます。</t>
    <rPh sb="9" eb="11">
      <t>アンケン</t>
    </rPh>
    <rPh sb="15" eb="16">
      <t>バン</t>
    </rPh>
    <rPh sb="21" eb="23">
      <t>カンリ</t>
    </rPh>
    <rPh sb="25" eb="27">
      <t>バアイ</t>
    </rPh>
    <rPh sb="29" eb="31">
      <t>シヨウ</t>
    </rPh>
    <phoneticPr fontId="4"/>
  </si>
  <si>
    <t>自分のタスク一覧の確認</t>
    <rPh sb="0" eb="2">
      <t>ジブン</t>
    </rPh>
    <rPh sb="6" eb="8">
      <t>イチラン</t>
    </rPh>
    <rPh sb="9" eb="11">
      <t>カクニン</t>
    </rPh>
    <phoneticPr fontId="4"/>
  </si>
  <si>
    <t>全員</t>
    <rPh sb="0" eb="2">
      <t>ゼンイン</t>
    </rPh>
    <phoneticPr fontId="4"/>
  </si>
  <si>
    <t>本シートはExcelをダウンロードの上ローカル環境で使用ください（複数名同時に操作によるバッティングを防ぐため）</t>
    <rPh sb="0" eb="1">
      <t>ホン</t>
    </rPh>
    <rPh sb="18" eb="19">
      <t>ウエ</t>
    </rPh>
    <rPh sb="23" eb="25">
      <t>カンキョウ</t>
    </rPh>
    <rPh sb="26" eb="28">
      <t>シヨウ</t>
    </rPh>
    <rPh sb="33" eb="35">
      <t>フクスウ</t>
    </rPh>
    <rPh sb="35" eb="36">
      <t>メイ</t>
    </rPh>
    <rPh sb="36" eb="38">
      <t>ドウジ</t>
    </rPh>
    <rPh sb="39" eb="41">
      <t>ソウサ</t>
    </rPh>
    <rPh sb="51" eb="52">
      <t>フセ</t>
    </rPh>
    <phoneticPr fontId="4"/>
  </si>
  <si>
    <t>手順①：</t>
    <rPh sb="0" eb="2">
      <t>テジュン</t>
    </rPh>
    <phoneticPr fontId="4"/>
  </si>
  <si>
    <t>[マイタスク]シートを開く</t>
    <rPh sb="11" eb="12">
      <t>ヒラ</t>
    </rPh>
    <phoneticPr fontId="4"/>
  </si>
  <si>
    <t>手順②：</t>
    <rPh sb="0" eb="2">
      <t>テジュン</t>
    </rPh>
    <phoneticPr fontId="4"/>
  </si>
  <si>
    <t>→自分が関わるタスクが自動で一覧表示される</t>
    <rPh sb="1" eb="3">
      <t>ジブン</t>
    </rPh>
    <rPh sb="4" eb="5">
      <t>カカ</t>
    </rPh>
    <rPh sb="11" eb="13">
      <t>ジドウ</t>
    </rPh>
    <rPh sb="14" eb="16">
      <t>イチラン</t>
    </rPh>
    <rPh sb="16" eb="18">
      <t>ヒョウジ</t>
    </rPh>
    <phoneticPr fontId="4"/>
  </si>
  <si>
    <t>手順③：</t>
    <rPh sb="0" eb="2">
      <t>テジュン</t>
    </rPh>
    <phoneticPr fontId="4"/>
  </si>
  <si>
    <t>「自分の役割」列で作業者・ピアレビュー者・SVレビュー者のどれかを確認する</t>
    <rPh sb="1" eb="3">
      <t>ジブン</t>
    </rPh>
    <rPh sb="4" eb="6">
      <t>ヤクワリ</t>
    </rPh>
    <rPh sb="7" eb="8">
      <t>レツ</t>
    </rPh>
    <rPh sb="9" eb="11">
      <t>サギョウ</t>
    </rPh>
    <rPh sb="11" eb="12">
      <t>シャ</t>
    </rPh>
    <rPh sb="19" eb="20">
      <t>シャ</t>
    </rPh>
    <rPh sb="27" eb="28">
      <t>シャ</t>
    </rPh>
    <rPh sb="33" eb="35">
      <t>カクニン</t>
    </rPh>
    <phoneticPr fontId="4"/>
  </si>
  <si>
    <t>更新頻度：日次でメンテナンスをお願いします。</t>
    <rPh sb="0" eb="2">
      <t>コウシン</t>
    </rPh>
    <rPh sb="2" eb="4">
      <t>ヒンド</t>
    </rPh>
    <rPh sb="5" eb="7">
      <t>ニチジ</t>
    </rPh>
    <rPh sb="16" eb="17">
      <t>ネガ</t>
    </rPh>
    <phoneticPr fontId="4"/>
  </si>
  <si>
    <t>e</t>
    <phoneticPr fontId="4"/>
  </si>
  <si>
    <t>【前提】</t>
    <rPh sb="1" eb="3">
      <t>ゼンテイ</t>
    </rPh>
    <phoneticPr fontId="4"/>
  </si>
  <si>
    <r>
      <t>　・案件管理は本フォーマットを使うことを必須とします。（全チームが必ず使う列を</t>
    </r>
    <r>
      <rPr>
        <b/>
        <sz val="16"/>
        <color rgb="FFC00000"/>
        <rFont val="游ゴシック"/>
        <family val="3"/>
        <charset val="128"/>
      </rPr>
      <t>★</t>
    </r>
    <r>
      <rPr>
        <b/>
        <sz val="16"/>
        <rFont val="游ゴシック"/>
        <family val="3"/>
        <charset val="128"/>
      </rPr>
      <t>で示していますので、必ず入力ください）</t>
    </r>
    <rPh sb="33" eb="34">
      <t>カナラ</t>
    </rPh>
    <rPh sb="41" eb="42">
      <t>シメ</t>
    </rPh>
    <rPh sb="50" eb="51">
      <t>カナラ</t>
    </rPh>
    <rPh sb="52" eb="54">
      <t>ニュウリョク</t>
    </rPh>
    <phoneticPr fontId="4"/>
  </si>
  <si>
    <r>
      <t>　・タスク管理は本フォーマットを使うか（[案件・タスク版]シート</t>
    </r>
    <r>
      <rPr>
        <b/>
        <sz val="16"/>
        <color rgb="FFC00000"/>
        <rFont val="游ゴシック"/>
        <family val="3"/>
        <charset val="128"/>
      </rPr>
      <t>★以降</t>
    </r>
    <r>
      <rPr>
        <b/>
        <sz val="16"/>
        <rFont val="游ゴシック"/>
        <family val="3"/>
        <charset val="128"/>
      </rPr>
      <t>の列）、各チームで既に使っている管理シートがあればそちらを使うでも構いません。</t>
    </r>
    <rPh sb="8" eb="9">
      <t>ホン</t>
    </rPh>
    <rPh sb="21" eb="23">
      <t>アンケン</t>
    </rPh>
    <rPh sb="27" eb="28">
      <t>バン</t>
    </rPh>
    <rPh sb="33" eb="35">
      <t>イコウ</t>
    </rPh>
    <rPh sb="39" eb="40">
      <t>カク</t>
    </rPh>
    <phoneticPr fontId="4"/>
  </si>
  <si>
    <t>【SV・案件管理担当者による対応事項】</t>
    <rPh sb="4" eb="10">
      <t>アンケンカンリタントウ</t>
    </rPh>
    <rPh sb="10" eb="11">
      <t>シャ</t>
    </rPh>
    <rPh sb="14" eb="16">
      <t>タイオウ</t>
    </rPh>
    <rPh sb="16" eb="18">
      <t>ジコウ</t>
    </rPh>
    <phoneticPr fontId="4"/>
  </si>
  <si>
    <t>サービス情報マスタより対象のサービス管理番号を転記する</t>
    <rPh sb="11" eb="13">
      <t>タイショウ</t>
    </rPh>
    <rPh sb="18" eb="20">
      <t>カンリ</t>
    </rPh>
    <rPh sb="20" eb="22">
      <t>バンゴウ</t>
    </rPh>
    <rPh sb="23" eb="25">
      <t>テンキ</t>
    </rPh>
    <phoneticPr fontId="4"/>
  </si>
  <si>
    <t>ー
（サービス管理番号に応じて、サービス情報マスタcopyシートより、サービス名が自動反映される）</t>
    <rPh sb="20" eb="22">
      <t>ジョウホウ</t>
    </rPh>
    <rPh sb="39" eb="40">
      <t>メイ</t>
    </rPh>
    <phoneticPr fontId="4"/>
  </si>
  <si>
    <r>
      <t xml:space="preserve">関数で採番された番号をダブルチェックの上、コピーし、値で貼り付けする
</t>
    </r>
    <r>
      <rPr>
        <sz val="11"/>
        <rFont val="游ゴシック"/>
        <family val="3"/>
        <charset val="128"/>
      </rPr>
      <t>※過去の案件番号を参照し自動で番号が振りあてられるので、正しい採番かを再確認する
※その上で案件番号を値で貼り付けする（関数のままだと、過去の完了案件情報を消した際に採番が変わってしまうため）</t>
    </r>
    <rPh sb="0" eb="2">
      <t>カンスウ</t>
    </rPh>
    <rPh sb="3" eb="5">
      <t>サイバン</t>
    </rPh>
    <rPh sb="8" eb="10">
      <t>バンゴウ</t>
    </rPh>
    <rPh sb="19" eb="20">
      <t>ウエ</t>
    </rPh>
    <rPh sb="26" eb="27">
      <t>アタイ</t>
    </rPh>
    <rPh sb="28" eb="29">
      <t>ハ</t>
    </rPh>
    <rPh sb="30" eb="31">
      <t>ツ</t>
    </rPh>
    <rPh sb="36" eb="38">
      <t>カコ</t>
    </rPh>
    <rPh sb="39" eb="41">
      <t>アンケン</t>
    </rPh>
    <rPh sb="41" eb="43">
      <t>バンゴウ</t>
    </rPh>
    <rPh sb="44" eb="46">
      <t>サンショウ</t>
    </rPh>
    <rPh sb="47" eb="49">
      <t>ジドウ</t>
    </rPh>
    <rPh sb="50" eb="52">
      <t>バンゴウ</t>
    </rPh>
    <rPh sb="53" eb="54">
      <t>フ</t>
    </rPh>
    <rPh sb="63" eb="64">
      <t>タダ</t>
    </rPh>
    <rPh sb="66" eb="68">
      <t>サイバン</t>
    </rPh>
    <rPh sb="70" eb="73">
      <t>サイカクニン</t>
    </rPh>
    <rPh sb="79" eb="80">
      <t>ウエ</t>
    </rPh>
    <rPh sb="81" eb="83">
      <t>アンケン</t>
    </rPh>
    <rPh sb="83" eb="85">
      <t>バンゴウ</t>
    </rPh>
    <rPh sb="86" eb="87">
      <t>アタイ</t>
    </rPh>
    <rPh sb="88" eb="89">
      <t>ハ</t>
    </rPh>
    <rPh sb="90" eb="91">
      <t>ツ</t>
    </rPh>
    <rPh sb="95" eb="97">
      <t>カンスウ</t>
    </rPh>
    <rPh sb="103" eb="105">
      <t>カコ</t>
    </rPh>
    <rPh sb="106" eb="108">
      <t>カンリョウ</t>
    </rPh>
    <rPh sb="108" eb="110">
      <t>アンケン</t>
    </rPh>
    <rPh sb="110" eb="112">
      <t>ジョウホウ</t>
    </rPh>
    <rPh sb="113" eb="114">
      <t>ケ</t>
    </rPh>
    <rPh sb="116" eb="117">
      <t>サイ</t>
    </rPh>
    <rPh sb="118" eb="120">
      <t>サイバン</t>
    </rPh>
    <rPh sb="121" eb="122">
      <t>カ</t>
    </rPh>
    <phoneticPr fontId="4"/>
  </si>
  <si>
    <t>対象案件の作業マニュアルで案内されているルールに沿って案件名を決める＆記載する</t>
    <rPh sb="0" eb="2">
      <t>タイショウ</t>
    </rPh>
    <rPh sb="2" eb="4">
      <t>アンケン</t>
    </rPh>
    <rPh sb="5" eb="7">
      <t>サギョウ</t>
    </rPh>
    <rPh sb="13" eb="15">
      <t>アンナイ</t>
    </rPh>
    <rPh sb="31" eb="32">
      <t>キ</t>
    </rPh>
    <rPh sb="35" eb="37">
      <t>キサイ</t>
    </rPh>
    <phoneticPr fontId="4"/>
  </si>
  <si>
    <r>
      <t>チーム名を記載する</t>
    </r>
    <r>
      <rPr>
        <sz val="11"/>
        <rFont val="游ゴシック"/>
        <family val="3"/>
        <charset val="128"/>
      </rPr>
      <t>（基本チーム毎のExcel管理を想定）チーム横断の場合の方針は下記参照</t>
    </r>
    <rPh sb="3" eb="4">
      <t>メイ</t>
    </rPh>
    <rPh sb="5" eb="7">
      <t>キサイ</t>
    </rPh>
    <rPh sb="10" eb="12">
      <t>キホン</t>
    </rPh>
    <rPh sb="15" eb="16">
      <t>ゴト</t>
    </rPh>
    <rPh sb="22" eb="24">
      <t>カンリ</t>
    </rPh>
    <rPh sb="25" eb="27">
      <t>ソウテイ</t>
    </rPh>
    <rPh sb="31" eb="33">
      <t>オウダン</t>
    </rPh>
    <rPh sb="34" eb="36">
      <t>バアイ</t>
    </rPh>
    <rPh sb="37" eb="39">
      <t>ホウシン</t>
    </rPh>
    <rPh sb="40" eb="42">
      <t>カキ</t>
    </rPh>
    <rPh sb="42" eb="44">
      <t>サンショウ</t>
    </rPh>
    <phoneticPr fontId="4"/>
  </si>
  <si>
    <t>プルダウン選択</t>
    <rPh sb="5" eb="7">
      <t>センタク</t>
    </rPh>
    <phoneticPr fontId="4"/>
  </si>
  <si>
    <r>
      <t xml:space="preserve">ー
（作業実行者の実績開始日が自動反映される）
</t>
    </r>
    <r>
      <rPr>
        <sz val="11"/>
        <rFont val="游ゴシック"/>
        <family val="3"/>
        <charset val="128"/>
      </rPr>
      <t>※本フォーマットでタスク管理を行わない場合は、関数を解除の上手入力ください。</t>
    </r>
    <rPh sb="3" eb="5">
      <t>サギョウ</t>
    </rPh>
    <rPh sb="5" eb="7">
      <t>ジッコウ</t>
    </rPh>
    <rPh sb="7" eb="8">
      <t>シャ</t>
    </rPh>
    <rPh sb="9" eb="11">
      <t>ジッセキ</t>
    </rPh>
    <rPh sb="11" eb="14">
      <t>カイシビ</t>
    </rPh>
    <rPh sb="15" eb="17">
      <t>ジドウ</t>
    </rPh>
    <rPh sb="17" eb="19">
      <t>ハンエイ</t>
    </rPh>
    <rPh sb="25" eb="26">
      <t>ホン</t>
    </rPh>
    <rPh sb="36" eb="38">
      <t>カンリ</t>
    </rPh>
    <rPh sb="39" eb="40">
      <t>オコナ</t>
    </rPh>
    <rPh sb="43" eb="45">
      <t>バアイ</t>
    </rPh>
    <rPh sb="47" eb="49">
      <t>カンスウ</t>
    </rPh>
    <rPh sb="50" eb="52">
      <t>カイジョ</t>
    </rPh>
    <rPh sb="53" eb="54">
      <t>ウエ</t>
    </rPh>
    <rPh sb="54" eb="57">
      <t>テニュウリョク</t>
    </rPh>
    <phoneticPr fontId="4"/>
  </si>
  <si>
    <r>
      <t xml:space="preserve">・依頼元レビューが完了した日(AD列)を入力する
・依頼元レビューがない場合は、SVレビューが完了し、全ての内部レビューが完了した日を入力する
</t>
    </r>
    <r>
      <rPr>
        <sz val="11"/>
        <rFont val="游ゴシック"/>
        <family val="3"/>
        <charset val="128"/>
      </rPr>
      <t>※日付を入力するとグレーアウトされる</t>
    </r>
    <rPh sb="1" eb="4">
      <t>イライモト</t>
    </rPh>
    <rPh sb="9" eb="11">
      <t>カンリョウ</t>
    </rPh>
    <rPh sb="13" eb="14">
      <t>ヒ</t>
    </rPh>
    <rPh sb="17" eb="18">
      <t>レツ</t>
    </rPh>
    <rPh sb="20" eb="22">
      <t>ニュウリョク</t>
    </rPh>
    <rPh sb="26" eb="28">
      <t>イライ</t>
    </rPh>
    <rPh sb="28" eb="29">
      <t>モト</t>
    </rPh>
    <rPh sb="36" eb="38">
      <t>バアイ</t>
    </rPh>
    <rPh sb="47" eb="49">
      <t>カンリョウ</t>
    </rPh>
    <rPh sb="51" eb="52">
      <t>スベ</t>
    </rPh>
    <rPh sb="54" eb="56">
      <t>ナイブ</t>
    </rPh>
    <rPh sb="61" eb="63">
      <t>カンリョウ</t>
    </rPh>
    <rPh sb="65" eb="66">
      <t>ヒ</t>
    </rPh>
    <rPh sb="67" eb="69">
      <t>ニュウリョク</t>
    </rPh>
    <rPh sb="73" eb="75">
      <t>ヒヅケ</t>
    </rPh>
    <rPh sb="76" eb="78">
      <t>ニュウリョク</t>
    </rPh>
    <phoneticPr fontId="4"/>
  </si>
  <si>
    <t>　</t>
    <phoneticPr fontId="4"/>
  </si>
  <si>
    <t>青字：関数で自動反映</t>
    <rPh sb="0" eb="2">
      <t>アオジ</t>
    </rPh>
    <rPh sb="3" eb="5">
      <t>カンスウ</t>
    </rPh>
    <rPh sb="6" eb="8">
      <t>ジドウ</t>
    </rPh>
    <rPh sb="8" eb="10">
      <t>ハンエイ</t>
    </rPh>
    <phoneticPr fontId="4"/>
  </si>
  <si>
    <t>必須：</t>
    <rPh sb="0" eb="2">
      <t>ヒッス</t>
    </rPh>
    <phoneticPr fontId="4"/>
  </si>
  <si>
    <t>★</t>
    <phoneticPr fontId="4"/>
  </si>
  <si>
    <t>#</t>
    <phoneticPr fontId="4"/>
  </si>
  <si>
    <t>サービス管理番号</t>
    <rPh sb="4" eb="6">
      <t>カンリ</t>
    </rPh>
    <phoneticPr fontId="4"/>
  </si>
  <si>
    <t>サービス名</t>
    <rPh sb="4" eb="5">
      <t>メイ</t>
    </rPh>
    <phoneticPr fontId="4"/>
  </si>
  <si>
    <t>案件番号</t>
    <rPh sb="0" eb="2">
      <t>アンケン</t>
    </rPh>
    <rPh sb="2" eb="4">
      <t>バンゴウ</t>
    </rPh>
    <phoneticPr fontId="4"/>
  </si>
  <si>
    <t>案件名</t>
    <rPh sb="0" eb="2">
      <t>アンケン</t>
    </rPh>
    <rPh sb="2" eb="3">
      <t>メイ</t>
    </rPh>
    <phoneticPr fontId="4"/>
  </si>
  <si>
    <t>チーム(案件)</t>
  </si>
  <si>
    <t>案件ステータス</t>
  </si>
  <si>
    <t>案件デリバリ開始日</t>
    <rPh sb="0" eb="2">
      <t>アンケン</t>
    </rPh>
    <rPh sb="6" eb="9">
      <t>カイシビ</t>
    </rPh>
    <phoneticPr fontId="4"/>
  </si>
  <si>
    <t>案件デリバリ完了日</t>
    <rPh sb="0" eb="2">
      <t>アンケン</t>
    </rPh>
    <rPh sb="6" eb="9">
      <t>カンリョウビ</t>
    </rPh>
    <phoneticPr fontId="4"/>
  </si>
  <si>
    <t>採番用(触らない)</t>
    <rPh sb="0" eb="3">
      <t>サイバンヨウ</t>
    </rPh>
    <rPh sb="4" eb="5">
      <t>サワ</t>
    </rPh>
    <phoneticPr fontId="4"/>
  </si>
  <si>
    <t>A0098</t>
  </si>
  <si>
    <t>HR_myTIM/OTデータ作成(Google)</t>
  </si>
  <si>
    <t>A0098-0032</t>
  </si>
  <si>
    <t xml:space="preserve"> 【OT】HR_myTIM/OTデータ作成(Google) 12月度</t>
  </si>
  <si>
    <t>生麦X</t>
  </si>
  <si>
    <t>デリバリ完了</t>
  </si>
  <si>
    <t>P1999</t>
  </si>
  <si>
    <t>テスト運用サービス(SN)</t>
  </si>
  <si>
    <t>P1999-0073</t>
  </si>
  <si>
    <t xml:space="preserve"> 【テスト運用】HPS_JPiT月次基盤資料作成</t>
  </si>
  <si>
    <t>P3999</t>
  </si>
  <si>
    <t>テスト運用サービス・データ計測不可(共通)</t>
  </si>
  <si>
    <t>P3999-1986</t>
  </si>
  <si>
    <t xml:space="preserve"> 【杉山さん】ツール練習</t>
  </si>
  <si>
    <t>A1031</t>
  </si>
  <si>
    <t>I&amp;D_Women's stories記事配信</t>
  </si>
  <si>
    <t>A1031-0279</t>
  </si>
  <si>
    <t xml:space="preserve"> I&amp;D_Women's stories記事配信 英訳追加① No1～7</t>
  </si>
  <si>
    <t>タスク進行中</t>
  </si>
  <si>
    <t>A1031-0280</t>
  </si>
  <si>
    <t xml:space="preserve"> I&amp;D_Women's stories記事配信 英訳追加② No8～13</t>
  </si>
  <si>
    <t>内部完了</t>
  </si>
  <si>
    <t>P1999-0011</t>
  </si>
  <si>
    <t xml:space="preserve"> IC-Energy_石油3社のプレスリリース__日経News情報11/24週テスト運用①</t>
  </si>
  <si>
    <t>A1025</t>
  </si>
  <si>
    <t>人事異動・組織改編情報チェック(自動化)</t>
  </si>
  <si>
    <t>A1025-0880</t>
  </si>
  <si>
    <t xml:space="preserve"> Nトレーニング人事異動（佐藤さん）⑦</t>
  </si>
  <si>
    <t>A1025-0881</t>
  </si>
  <si>
    <t>P3999-1701</t>
  </si>
  <si>
    <t>P3999-1705</t>
  </si>
  <si>
    <t>P3999-1702</t>
  </si>
  <si>
    <t xml:space="preserve"> Nトレーニング人事異動（山岸さん）⑦</t>
  </si>
  <si>
    <t>P3999-1704</t>
  </si>
  <si>
    <t>A1072</t>
  </si>
  <si>
    <t>Technology_アクセンチュア健保_chatbot運用保守</t>
  </si>
  <si>
    <t>A1072-0036</t>
  </si>
  <si>
    <t xml:space="preserve"> Technology_アクセンチュア健保_chatbot運用保守2/3・6</t>
  </si>
  <si>
    <t>A1025-0409</t>
  </si>
  <si>
    <t>(追加)(PRD_人事異動・組織改編情報チェック(日経転記)⑥(3/4週)</t>
  </si>
  <si>
    <t>A1025-0408</t>
  </si>
  <si>
    <t>(追加)PRD_人事異動・組織改編情報チェック(日経転記)⑤(3/4週)</t>
  </si>
  <si>
    <t>P1000</t>
  </si>
  <si>
    <t>共通(SN)</t>
  </si>
  <si>
    <t>P1000-0130</t>
  </si>
  <si>
    <t>[A1024]Digital_マイナポWeb問合せ回答_マニュアル修正</t>
  </si>
  <si>
    <t>P1000-0137</t>
  </si>
  <si>
    <t>[A1046]CMT_クライアントのメディアリリース情報確認_マニュアル修正</t>
  </si>
  <si>
    <t>P3999-1523</t>
  </si>
  <si>
    <t>_HR_安全衛生委員会データ作成【横田さん】</t>
  </si>
  <si>
    <t>P3999-1742</t>
  </si>
  <si>
    <t>【〆野さん】NトレーニングSupplier</t>
  </si>
  <si>
    <t>P3999-1757</t>
  </si>
  <si>
    <t>【〆野さん】サーバールームTRG</t>
  </si>
  <si>
    <t>P3999-1766</t>
  </si>
  <si>
    <t>【〆野さん】サーバールームTRG　8月分</t>
  </si>
  <si>
    <t>P3999-1542</t>
  </si>
  <si>
    <t>【〇〇さん】HR_myTIM（Google）Excelデータ作成</t>
  </si>
  <si>
    <t>P3998</t>
  </si>
  <si>
    <t>テスト運用サービス(共通)</t>
  </si>
  <si>
    <t>P3998-0048</t>
  </si>
  <si>
    <t>【3週目】テスト案件_PRD_中計・決算発表チェック&amp;レポート作成(優先50社）</t>
  </si>
  <si>
    <t>P1000-0101</t>
  </si>
  <si>
    <t>【A0003】IC-Energy_石油3社のプレスリリース_日経News情報　マニュアル修正</t>
  </si>
  <si>
    <t>P1000-0192</t>
  </si>
  <si>
    <t>【A0065】Procurement_在宅勤務サポートプログラム　メールテンプレート追加</t>
  </si>
  <si>
    <t>P1000-0270</t>
  </si>
  <si>
    <t>【A1025】PRD_人事異動・組織改編情報チェック(自動化)マニュアル_レビューチェックシート修正</t>
  </si>
  <si>
    <t>P1000-0207</t>
  </si>
  <si>
    <t>【A1025】PRD_人事異動・組織改編情報チェック(自動化)マニュアル修正</t>
  </si>
  <si>
    <t>P1000-0182</t>
  </si>
  <si>
    <t>【A1025】PRD_人事異動・組織改編情報チェック(自動化)マニュアル精査</t>
  </si>
  <si>
    <t>P1999-0084</t>
  </si>
  <si>
    <t>【A1025】人事異動マニュアル修正　</t>
  </si>
  <si>
    <t>P1000-0385</t>
  </si>
  <si>
    <t>【A1025】人事異動マニュアル更新</t>
  </si>
  <si>
    <t>P1000-0191</t>
  </si>
  <si>
    <t>【A1031】I&amp;D_Women's stories記事配信　マニュアル修正</t>
  </si>
  <si>
    <t>P1000-0276</t>
  </si>
  <si>
    <t>【A1046】CMT_クライアントのメディアリリース情報確認_マニュアル修正</t>
  </si>
  <si>
    <t>P1000-0180</t>
  </si>
  <si>
    <t>【A1054】Security_脆弱性情報マニュアル・納品テンプレート更新</t>
  </si>
  <si>
    <t>P1999-0027</t>
  </si>
  <si>
    <t>【A1065】在宅勤務サポートプログラムテスト運用メール送付①</t>
  </si>
  <si>
    <t>P1999-0028</t>
  </si>
  <si>
    <t>【A1065】在宅勤務サポートプログラムテスト運用メール送付②</t>
  </si>
  <si>
    <t>P1999-0029</t>
  </si>
  <si>
    <t>P1999-0030</t>
  </si>
  <si>
    <t>【A1065】在宅勤務サポートプログラムテスト運用メール送付④</t>
  </si>
  <si>
    <t>P1999-0031</t>
  </si>
  <si>
    <t>P1999-0032</t>
  </si>
  <si>
    <t>【A1065】在宅勤務サポートプログラムテスト運用メール送付⑥</t>
  </si>
  <si>
    <t>P1999-0033</t>
  </si>
  <si>
    <t>【A1065】在宅勤務サポートプログラムテスト運用管理担当①</t>
  </si>
  <si>
    <t>P1999-0034</t>
  </si>
  <si>
    <t>【A1065】在宅勤務サポートプログラムテスト運用管理担当②</t>
  </si>
  <si>
    <t>P1999-0015</t>
  </si>
  <si>
    <t>【A1072】Technology_アクセンチュア健保_chatbot運用保守12/2/5①</t>
  </si>
  <si>
    <t>P1999-0016</t>
  </si>
  <si>
    <t>P1999-0019</t>
  </si>
  <si>
    <t>【A1072】Technology_アクセンチュア健保_chatbot運用保守12/2/5①(Aチーム）</t>
  </si>
  <si>
    <t>P1999-0020</t>
  </si>
  <si>
    <t>【A1072】Technology_アクセンチュア健保_chatbot運用保守12/2/5②(Aチーム）</t>
  </si>
  <si>
    <t>P1999-0017</t>
  </si>
  <si>
    <t>【A1072】Technology_アクセンチュア健保_chatbot運用保守12/2/5③</t>
  </si>
  <si>
    <t>P1999-0021</t>
  </si>
  <si>
    <t>【A1072】Technology_アクセンチュア健保_chatbot運用保守12/2/5③(Aチーム）</t>
  </si>
  <si>
    <t>P1999-0018</t>
  </si>
  <si>
    <t>【A1072】Technology_アクセンチュア健保_chatbot運用保守12/2/5④</t>
  </si>
  <si>
    <t>P1999-0022</t>
  </si>
  <si>
    <t>【A1072】Technology_アクセンチュア健保_chatbot運用保守12/2/5④(Aチーム）</t>
  </si>
  <si>
    <t>P1999-0023</t>
  </si>
  <si>
    <t>【A1072】Technology_アクセンチュア健保_chatbot運用保守12/9/12①</t>
  </si>
  <si>
    <t>P1999-0024</t>
  </si>
  <si>
    <t>【A1072】Technology_アクセンチュア健保_chatbot運用保守12/9/12②</t>
  </si>
  <si>
    <t>P1999-0025</t>
  </si>
  <si>
    <t>【A1072】Technology_アクセンチュア健保_chatbot運用保守12/9/12③</t>
  </si>
  <si>
    <t>P1999-0026</t>
  </si>
  <si>
    <t>【A1072】Technology_アクセンチュア健保_chatbot運用保守12/9/12④</t>
  </si>
  <si>
    <t>P1000-0042</t>
  </si>
  <si>
    <t>【A1073】S&amp;C_購買レポートリスト更新_マニュアル更新</t>
  </si>
  <si>
    <t>P3999-0227</t>
  </si>
  <si>
    <t>【IC-Energy】Nグループ練習（谷口さん）</t>
  </si>
  <si>
    <t>P3999-0226</t>
  </si>
  <si>
    <t>【IC-Energy】Nグループ練習（谷川さん）</t>
  </si>
  <si>
    <t>P3999-0228</t>
  </si>
  <si>
    <t>【IC-Energy】Nグループ練習8/5週（谷口さん）</t>
  </si>
  <si>
    <t>P3999-0229</t>
  </si>
  <si>
    <t>【IC-Energy】Nグループ練習8/5週（谷川さん）</t>
  </si>
  <si>
    <t>P3999-1407</t>
  </si>
  <si>
    <t>【myTIM】HR_myTIM/OTデータ作成(Google)  6/9週</t>
  </si>
  <si>
    <t>A0098-0022</t>
  </si>
  <si>
    <t>【myTIM】HR_myTIM/OTデータ作成(Google) 10/13週</t>
  </si>
  <si>
    <t>A0098-0023</t>
  </si>
  <si>
    <t>【myTIM】HR_myTIM/OTデータ作成(Google) 10/20週</t>
  </si>
  <si>
    <t>A0098-0024</t>
  </si>
  <si>
    <t>【myTIM】HR_myTIM/OTデータ作成(Google) 10/27週</t>
  </si>
  <si>
    <t>A0098-0020</t>
  </si>
  <si>
    <t>【myTIM】HR_myTIM/OTデータ作成(Google) 10/6週</t>
  </si>
  <si>
    <t>A0098-0027</t>
  </si>
  <si>
    <t>【myTIM】HR_myTIM/OTデータ作成(Google) 11/10週</t>
  </si>
  <si>
    <t>A0098-0028</t>
  </si>
  <si>
    <t>【myTIM】HR_myTIM/OTデータ作成(Google) 11/17週</t>
  </si>
  <si>
    <t>A0098-0029</t>
  </si>
  <si>
    <t>【myTIM】HR_myTIM/OTデータ作成(Google) 11/24週</t>
  </si>
  <si>
    <t>A0098-0025</t>
  </si>
  <si>
    <t>【myTIM】HR_myTIM/OTデータ作成(Google) 11/3週</t>
  </si>
  <si>
    <t>A0098-0033</t>
  </si>
  <si>
    <t>【myTIM】HR_myTIM/OTデータ作成(Google) 12/15週</t>
  </si>
  <si>
    <t>A0098-0030</t>
  </si>
  <si>
    <t>【myTIM】HR_myTIM/OTデータ作成(Google) 12/1週</t>
  </si>
  <si>
    <t>A0098-0034</t>
  </si>
  <si>
    <t>【myTIM】HR_myTIM/OTデータ作成(Google) 12/22週</t>
  </si>
  <si>
    <t>A0098-0031</t>
  </si>
  <si>
    <t>【myTIM】HR_myTIM/OTデータ作成(Google) 12/8週</t>
  </si>
  <si>
    <t>P3999-1414</t>
  </si>
  <si>
    <t>【myTIM】HR_myTIM/OTデータ作成(Google) 6/16週</t>
  </si>
  <si>
    <t>A0098-0001</t>
  </si>
  <si>
    <t>【myTIM】HR_myTIM/OTデータ作成(Google) 6/23週</t>
  </si>
  <si>
    <t>A0098-0002</t>
  </si>
  <si>
    <t>【myTIM】HR_myTIM/OTデータ作成(Google) 6/30週</t>
  </si>
  <si>
    <t>A0098-0005</t>
  </si>
  <si>
    <t>【myTIM】HR_myTIM/OTデータ作成(Google) 7/14週</t>
  </si>
  <si>
    <t>A0098-0006</t>
  </si>
  <si>
    <t>【myTIM】HR_myTIM/OTデータ作成(Google) 7/22週</t>
  </si>
  <si>
    <t>A0098-0007</t>
  </si>
  <si>
    <t>【myTIM】HR_myTIM/OTデータ作成(Google) 7/22週 Excel作業</t>
  </si>
  <si>
    <t>A0098-0008</t>
  </si>
  <si>
    <t>【myTIM】HR_myTIM/OTデータ作成(Google) 7/22週　メール作業</t>
  </si>
  <si>
    <t>A0098-0009</t>
  </si>
  <si>
    <t>【myTIM】HR_myTIM/OTデータ作成(Google) 7/28週</t>
  </si>
  <si>
    <t>A0098-0004</t>
  </si>
  <si>
    <t>【myTIM】HR_myTIM/OTデータ作成(Google) 7/7週</t>
  </si>
  <si>
    <t>A0098-0012</t>
  </si>
  <si>
    <t>【myTIM】HR_myTIM/OTデータ作成(Google) 8/18週</t>
  </si>
  <si>
    <t>A0098-0013</t>
  </si>
  <si>
    <t>A0098-0010</t>
  </si>
  <si>
    <t>【myTIM】HR_myTIM/OTデータ作成(Google) 8/4週</t>
  </si>
  <si>
    <t>A0098-0017</t>
  </si>
  <si>
    <t>【myTIM】HR_myTIM/OTデータ作成(Google) 9/15週</t>
  </si>
  <si>
    <t>A0098-0014</t>
  </si>
  <si>
    <t>【myTIM】HR_myTIM/OTデータ作成(Google) 9/1週</t>
  </si>
  <si>
    <t>A0098-0018</t>
  </si>
  <si>
    <t>【myTIM】HR_myTIM/OTデータ作成(Google) 9/22週</t>
  </si>
  <si>
    <t>A0098-0019</t>
  </si>
  <si>
    <t>【myTIM】HR_myTIM/OTデータ作成(Google) 9/29週</t>
  </si>
  <si>
    <t>A0098-0015</t>
  </si>
  <si>
    <t>【myTIM】HR_myTIM/OTデータ作成(Google) 9/8週</t>
  </si>
  <si>
    <t>P3000</t>
  </si>
  <si>
    <t>改善案件(共通)</t>
  </si>
  <si>
    <t>P3000-0658</t>
  </si>
  <si>
    <t>【myTIM】HR_myTIM/OTデータ作成(Google) マニュアル修正</t>
  </si>
  <si>
    <t>P3000-0838</t>
  </si>
  <si>
    <t>P3000-0714</t>
  </si>
  <si>
    <t>【myTIM】HR_myTIM/OTデータ作成(Google) マニュアル改定</t>
  </si>
  <si>
    <t>P3000-0415</t>
  </si>
  <si>
    <t>【myTIM】マニュアル見直し</t>
  </si>
  <si>
    <t>P3999-0432</t>
  </si>
  <si>
    <t>【Nグループ】Supplier_榊さん</t>
  </si>
  <si>
    <t>P3998-0096</t>
  </si>
  <si>
    <t>【Nグループ】中計1週目　榊さん</t>
  </si>
  <si>
    <t>P3998-0097</t>
  </si>
  <si>
    <t>【Nグループ】中計2週目　榊さん</t>
  </si>
  <si>
    <t>P3998-0098</t>
  </si>
  <si>
    <t>【Nグループ】中計3週目　榊さん</t>
  </si>
  <si>
    <t>P3998-0072</t>
  </si>
  <si>
    <t>【Nグループ】中計一週目【安齋さん】</t>
  </si>
  <si>
    <t>P3998-0073</t>
  </si>
  <si>
    <t>【Nグループ】中計一週目【稲葉さん】</t>
  </si>
  <si>
    <t>P3998-0093</t>
  </si>
  <si>
    <t>【Nグループ】中計三週目【安齋さん】</t>
  </si>
  <si>
    <t>P3998-0087</t>
  </si>
  <si>
    <t>【Nグループ】中計三週目【稲葉さん】</t>
  </si>
  <si>
    <t>P3998-0089</t>
  </si>
  <si>
    <t>【Nグループ】中計二週目【安齋さん】</t>
  </si>
  <si>
    <t>P3998-0074</t>
  </si>
  <si>
    <t>【Nグループ】中計二週目【稲葉さん】</t>
  </si>
  <si>
    <t>P3999-0295</t>
  </si>
  <si>
    <t>【Nグループ】人事異動（安齋さん）</t>
  </si>
  <si>
    <t>P3999-0399</t>
  </si>
  <si>
    <t>【Nグループ】人事異動（榊さん）</t>
  </si>
  <si>
    <t>P3999-0296</t>
  </si>
  <si>
    <t>【Nグループ】人事異動（渡邊さん）</t>
  </si>
  <si>
    <t>P3999-0400</t>
  </si>
  <si>
    <t>【Nグループ】人事異動（稲葉さん）</t>
  </si>
  <si>
    <t>P3999-1581</t>
  </si>
  <si>
    <t>【Nトレ】HR_安全衛生委員会データ作成（栗原さん）</t>
  </si>
  <si>
    <t>P3999-1579</t>
  </si>
  <si>
    <t>【Nトレ】HR_安全衛生委員会データ作成（長尾さん）</t>
  </si>
  <si>
    <t>P3999-1226</t>
  </si>
  <si>
    <t>【Nトレーニング】Supplier（若松さん）</t>
  </si>
  <si>
    <t>P3999-1256</t>
  </si>
  <si>
    <t>【Nトレーニング】人事異動（佐野さん）</t>
  </si>
  <si>
    <t>P3999-1307</t>
  </si>
  <si>
    <t>【Nトレーニング】人事異動（大島さん）</t>
  </si>
  <si>
    <t>P3999-1031</t>
  </si>
  <si>
    <t>【Nトレーニング】人事異動（山口さん）</t>
  </si>
  <si>
    <t>P3999-1176</t>
  </si>
  <si>
    <t>【Nトレーニング】人事異動（若松さん）</t>
  </si>
  <si>
    <t>P3999-1774</t>
  </si>
  <si>
    <t>【Nトレーニング】人事異動・組織改編情報チェック _亀谷さん</t>
  </si>
  <si>
    <t>P3999-1776</t>
  </si>
  <si>
    <t>【Nトレーニング】人事異動・組織改編情報チェック 松本さん</t>
  </si>
  <si>
    <t>A0098-0021</t>
  </si>
  <si>
    <t>【OT】HR_myTIM/OTデータ作成(Google) 10月度</t>
  </si>
  <si>
    <t>A0098-0026</t>
  </si>
  <si>
    <t>【OT】HR_myTIM/OTデータ作成(Google) 11月度</t>
  </si>
  <si>
    <t>A0098-0003</t>
  </si>
  <si>
    <t>【OT】HR_myTIM/OTデータ作成(Google) 7月度</t>
  </si>
  <si>
    <t>A0098-0011</t>
  </si>
  <si>
    <t>【OT】HR_myTIM/OTデータ作成(Google) 8月度</t>
  </si>
  <si>
    <t>A0098-0016</t>
  </si>
  <si>
    <t>【OT】HR_myTIM/OTデータ作成(Google) 9月度</t>
  </si>
  <si>
    <t>P3000-0646</t>
  </si>
  <si>
    <t>【OT】HR_myTIM/OTデータ作成(Google)テンプレート改修</t>
  </si>
  <si>
    <t>A0131</t>
  </si>
  <si>
    <t>MCOM_キャリアサイト＆キャリアブログレポート作成業務</t>
  </si>
  <si>
    <t>A0131-0004</t>
  </si>
  <si>
    <t>【ダイクスさん】MCOM_キャリアサイト＆キャリアブログレポート作成業務_4月分</t>
  </si>
  <si>
    <t>A1049</t>
  </si>
  <si>
    <t>Procurement_Supplier基本情報更新/ウェブサイト弊社名・ロゴ無断使用確認</t>
  </si>
  <si>
    <t>A1049-0093</t>
  </si>
  <si>
    <t>【ダイクスさん】Procurement_Supplier基本情報更新/ウェブサイト弊社名・ロゴ無断使用確認</t>
  </si>
  <si>
    <t>A1049-0111</t>
  </si>
  <si>
    <t>テスト運用サービス・データ計測可(共通)</t>
  </si>
  <si>
    <t>P3998-0431</t>
  </si>
  <si>
    <t>【テスト運用】A0036_IC-Energy1_月次油種別販売トレンド整理①</t>
  </si>
  <si>
    <t>P3998-0432</t>
  </si>
  <si>
    <t>【テスト運用】A0036_IC-Energy1_月次油種別販売トレンド整理②</t>
  </si>
  <si>
    <t>P3999-1847</t>
  </si>
  <si>
    <t>【テスト運用】A0036_IC-Energy1_月次油種別販売トレンド整理A-①</t>
  </si>
  <si>
    <t>P3999-1848</t>
  </si>
  <si>
    <t>【テスト運用】A0036_IC-Energy1_月次油種別販売トレンド整理A-②</t>
  </si>
  <si>
    <t>P3999-1849</t>
  </si>
  <si>
    <t>【テスト運用】A0036_IC-Energy1_月次油種別販売トレンド整理A-③</t>
  </si>
  <si>
    <t>P3999-1850</t>
  </si>
  <si>
    <t>【テスト運用】A0036_IC-Energy1_月次油種別販売トレンド整理A-④</t>
  </si>
  <si>
    <t>P3999-1851</t>
  </si>
  <si>
    <t>【テスト運用】A0036_IC-Energy1_月次油種別販売トレンド整理A-⑤</t>
  </si>
  <si>
    <t>P1999-0071</t>
  </si>
  <si>
    <t>【テスト運用】HPS_JPiT月次基盤資料作成</t>
  </si>
  <si>
    <t>P1999-0072</t>
  </si>
  <si>
    <t>P1999-0074</t>
  </si>
  <si>
    <t>P1999-0075</t>
  </si>
  <si>
    <t>P1999-0076</t>
  </si>
  <si>
    <t>P1999-0079</t>
  </si>
  <si>
    <t>【テスト運用】HPS_JPiT月次基盤資料作成（前田さん）</t>
  </si>
  <si>
    <t>P1999-0080</t>
  </si>
  <si>
    <t>【テスト運用】HPS_JPiT月次基盤資料作成（服部さん）</t>
  </si>
  <si>
    <t>P1999-0078</t>
  </si>
  <si>
    <t>【テスト運用】HPS_JPiT月次基盤資料作成（村松さん）</t>
  </si>
  <si>
    <t>P1999-0077</t>
  </si>
  <si>
    <t>【テスト運用】HPS_JPiT月次基盤資料作成（野沢さん）</t>
  </si>
  <si>
    <t>P3999-0209</t>
  </si>
  <si>
    <t>【中計】Nグループ練習（谷口さん）</t>
  </si>
  <si>
    <t>P3999-0210</t>
  </si>
  <si>
    <t>【中計】Nグループ練習（谷川さん）</t>
  </si>
  <si>
    <t>P3998-0052</t>
  </si>
  <si>
    <t>【中計】Nグループ練習6/21週分（谷口さん）</t>
  </si>
  <si>
    <t>P3998-0053</t>
  </si>
  <si>
    <t>【中計】Nグループ練習6/21週分（谷川さん）</t>
  </si>
  <si>
    <t>P3998-0051</t>
  </si>
  <si>
    <t>【中計】Nグループ練習6/7週分（谷口さん）</t>
  </si>
  <si>
    <t>P3998-0050</t>
  </si>
  <si>
    <t>【中計】Nグループ練習6/7週分（谷川さん）</t>
  </si>
  <si>
    <t>P3999-1799</t>
  </si>
  <si>
    <t>【亀谷さん】NトレーニングSupplier</t>
  </si>
  <si>
    <t>P3999-1771</t>
  </si>
  <si>
    <t>【亀谷さん】業務記録ツール練習</t>
  </si>
  <si>
    <t>P3999-0194</t>
  </si>
  <si>
    <t>【人事異動】Nグループ練習（谷口さん）</t>
  </si>
  <si>
    <t>P3999-0193</t>
  </si>
  <si>
    <t>【人事異動】Nグループ練習（谷川さん）</t>
  </si>
  <si>
    <t>P3000-0489</t>
  </si>
  <si>
    <t>【人事異動】振り分けツール改修</t>
  </si>
  <si>
    <t>P3999-1709</t>
  </si>
  <si>
    <t>【佐藤さん】NトレーニングSupplier</t>
  </si>
  <si>
    <t>A0131-0009</t>
  </si>
  <si>
    <t>【前島さん】MCOM_キャリアサイト＆キャリアブログレポート作成業務_4月分</t>
  </si>
  <si>
    <t>P3999-1603</t>
  </si>
  <si>
    <t>【前島さん】myTIM(Google)、テスト案件</t>
  </si>
  <si>
    <t>P3999-1629</t>
  </si>
  <si>
    <t>【前島さん】myTIM(Google)、本番トレーニング 9/15週</t>
  </si>
  <si>
    <t>P3999-1611</t>
  </si>
  <si>
    <t>【前島さん】myTIM(Google)、本番トレーニング 9/1週</t>
  </si>
  <si>
    <t>P3999-1634</t>
  </si>
  <si>
    <t>【前島さん】myTIM(Google)、本番トレーニング 9/22週</t>
  </si>
  <si>
    <t>P3999-1623</t>
  </si>
  <si>
    <t>【前島さん】myTIM(Google)、本番トレーニング 9/8週</t>
  </si>
  <si>
    <t>A1049-0089</t>
  </si>
  <si>
    <t>【前島さん】Procurement_Supplier基本情報更新/ウェブサイト弊社名・ロゴ無断使用確認</t>
  </si>
  <si>
    <t>A1049-0109</t>
  </si>
  <si>
    <t>A1049-0088</t>
  </si>
  <si>
    <t>【前田さん】Procurement_Supplier基本情報更新/ウェブサイト弊社名・ロゴ無断使用確認</t>
  </si>
  <si>
    <t>P3999-2026</t>
  </si>
  <si>
    <t>【北野さん】業務記録ツールテスト</t>
  </si>
  <si>
    <t>P3999-2008</t>
  </si>
  <si>
    <t>【南部さん】 Supplierトレーニング</t>
  </si>
  <si>
    <t>P3999-1985</t>
  </si>
  <si>
    <t>【南部さん】ツール練習</t>
  </si>
  <si>
    <t>P3999-1788</t>
  </si>
  <si>
    <t>【吉澤SV】NトレーニングSupplier</t>
  </si>
  <si>
    <t>P3999-1837</t>
  </si>
  <si>
    <t>【四方天SV】業務記録ツールテスト案件</t>
  </si>
  <si>
    <t>A1049-0091</t>
  </si>
  <si>
    <t>【大浦さん】Procurement_Supplier基本情報更新/ウェブサイト弊社名・ロゴ無断使用確認</t>
  </si>
  <si>
    <t>A1049-0110</t>
  </si>
  <si>
    <t>A1049-0103</t>
  </si>
  <si>
    <t>【安齋さん】Procurement_Supplier基本情報更新/ウェブサイト弊社名・ロゴ無断使用確認</t>
  </si>
  <si>
    <t>P3999-1833</t>
  </si>
  <si>
    <t>【尾崎さん】業務計測ツールテスト</t>
  </si>
  <si>
    <t>P3999-1707</t>
  </si>
  <si>
    <t>【山岸さん】NトレーニングSupplier</t>
  </si>
  <si>
    <t>P3999-1708</t>
  </si>
  <si>
    <t>【島田さん】NトレーニングSupplier</t>
  </si>
  <si>
    <t>P3999-1737</t>
  </si>
  <si>
    <t>【島田さん】業務計測ツールテスト</t>
  </si>
  <si>
    <t>P3000-0728</t>
  </si>
  <si>
    <t>【服部】生麦Xチームマニュアル作成・修正(FY26)</t>
  </si>
  <si>
    <t>P3000-0727</t>
  </si>
  <si>
    <t>【服部】自動化ツールの開発・修正(FY26)</t>
  </si>
  <si>
    <t>A1049-0102</t>
  </si>
  <si>
    <t>【本山さん】Procurement_Supplier基本情報更新/ウェブサイト弊社名・ロゴ無断使用確認</t>
  </si>
  <si>
    <t>P3999-2007</t>
  </si>
  <si>
    <t>【杉山さん】 Supplierトレーニング</t>
  </si>
  <si>
    <t>P3999-1796</t>
  </si>
  <si>
    <t>【松本さん】NトレーニングSupplier</t>
  </si>
  <si>
    <t>P3999-1772</t>
  </si>
  <si>
    <t>【松本さん】業務記録ツール練習</t>
  </si>
  <si>
    <t>P3999-1773</t>
  </si>
  <si>
    <t>【棚田さん】業務記録ツール練習</t>
  </si>
  <si>
    <t>A1049-0104</t>
  </si>
  <si>
    <t>【榊さん】Procurement_Supplier基本情報更新/ウェブサイト弊社名・ロゴ無断使用確認</t>
  </si>
  <si>
    <t>P3000-0721</t>
  </si>
  <si>
    <t>【榑松さん】 自動化ツール開発・改修（FY26)</t>
  </si>
  <si>
    <t>P3001</t>
  </si>
  <si>
    <t>業務改善ツール開発</t>
  </si>
  <si>
    <t>P3001-0245</t>
  </si>
  <si>
    <t>【榑松さん】 自動化ツール開発・改修(生麦X)</t>
  </si>
  <si>
    <t>A1049-0101</t>
  </si>
  <si>
    <t>【榑松さん】Procurement_Supplier基本情報更新/ウェブサイト弊社名・ロゴ無断使用確認</t>
  </si>
  <si>
    <t>A0131-0006</t>
  </si>
  <si>
    <t>【江藤さん】MCOM_キャリアサイト＆キャリアブログレポート作成業務_4月分</t>
  </si>
  <si>
    <t>A1049-0095</t>
  </si>
  <si>
    <t>【江藤さん】Procurement_Supplier基本情報更新/ウェブサイト弊社名・ロゴ無断使用確認</t>
  </si>
  <si>
    <t>A1049-0105</t>
  </si>
  <si>
    <t>P1999-0037</t>
  </si>
  <si>
    <t>【江藤さんトレーニング】PRD_人事異動・組織改編情報チェック(自動化)(5/22週)_企業HP検索・手動検索・入力</t>
  </si>
  <si>
    <t>P1999-0040</t>
  </si>
  <si>
    <t>【江藤さんトレーニング】PRD_人事異動・組織改編情報チェック(自動化)(5/29週)_企業HP検索・手動検索・入力</t>
  </si>
  <si>
    <t>A1049-0092</t>
  </si>
  <si>
    <t>【深澤さん】Procurement_Supplier基本情報更新/ウェブサイト弊社名・ロゴ無断使用確認</t>
  </si>
  <si>
    <t>A1049-0100</t>
  </si>
  <si>
    <t>A0131-0005</t>
  </si>
  <si>
    <t>【渡邊さん】MCOM_キャリアサイト＆キャリアブログレポート作成業務_4月分</t>
  </si>
  <si>
    <t>A1049-0096</t>
  </si>
  <si>
    <t>【渡邊さん】Procurement_Supplier基本情報更新/ウェブサイト弊社名・ロゴ無断使用確認</t>
  </si>
  <si>
    <t>A1049-0112</t>
  </si>
  <si>
    <t>P3000-0525</t>
  </si>
  <si>
    <t>【生麦X】マニュアル作成、修正(FY25)</t>
  </si>
  <si>
    <t>P3999-1617</t>
  </si>
  <si>
    <t>【福居さん】案件提出テスト用</t>
  </si>
  <si>
    <t>P3000-0722</t>
  </si>
  <si>
    <t>【稲葉さん】 自動化ツール開発・改修（FY26)</t>
  </si>
  <si>
    <t>A0131-0008</t>
  </si>
  <si>
    <t>【稲葉さん】MCOM_キャリアサイト＆キャリアブログレポート作成業務_4月分</t>
  </si>
  <si>
    <t>A1049-0108</t>
  </si>
  <si>
    <t>【稲葉さん】Procurement_Supplier基本情報更新/ウェブサイト弊社名・ロゴ無断使用確認</t>
  </si>
  <si>
    <t>P3999-1618</t>
  </si>
  <si>
    <t>【若井さん】案件提出テスト用</t>
  </si>
  <si>
    <t>P3999-1915</t>
  </si>
  <si>
    <t>【藤井さん】業務記録ツールテスト</t>
  </si>
  <si>
    <t>A0131-0007</t>
  </si>
  <si>
    <t>【谷口さん】MCOM_キャリアサイト＆キャリアブログレポート作成業務_4月分</t>
  </si>
  <si>
    <t>A1049-0094</t>
  </si>
  <si>
    <t>【谷口さん】Procurement_Supplier基本情報更新/ウェブサイト弊社名・ロゴ無断使用確認</t>
  </si>
  <si>
    <t>A1049-0106</t>
  </si>
  <si>
    <t>P3999-1706</t>
  </si>
  <si>
    <t>【谷垣SV】NトレーニングSupplier</t>
  </si>
  <si>
    <t>P3000-0723</t>
  </si>
  <si>
    <t>【谷川さん】 自動化ツール開発・改修（FY26)</t>
  </si>
  <si>
    <t>A1049-0107</t>
  </si>
  <si>
    <t>【野沢さん】Procurement_Supplier基本情報更新/ウェブサイト弊社名・ロゴ無断使用確認</t>
  </si>
  <si>
    <t>A1049-0098</t>
  </si>
  <si>
    <t>【野沢さん】Supplier追加案件</t>
  </si>
  <si>
    <t>A1049-0090</t>
  </si>
  <si>
    <t>【長谷川さん】Procurement_Supplier基本情報更新/ウェブサイト弊社名・ロゴ無断使用確認</t>
  </si>
  <si>
    <t>A1049-0099</t>
  </si>
  <si>
    <t>P1999-0043</t>
  </si>
  <si>
    <t>A0017 ドキュメント体裁チェック　ハンズオン-0016</t>
  </si>
  <si>
    <t>取消</t>
  </si>
  <si>
    <t>P1999-0042</t>
  </si>
  <si>
    <t>A0017 ドキュメント体裁チェック　ハンズオン-0018</t>
  </si>
  <si>
    <t>P1999-0044</t>
  </si>
  <si>
    <t>A0017 ドキュメント体裁チェック　ハンズオン-0019</t>
  </si>
  <si>
    <t>P1999-0045</t>
  </si>
  <si>
    <t>P1999-0046</t>
  </si>
  <si>
    <t>A0017 ドキュメント体裁チェック　ハンズオン-0021</t>
  </si>
  <si>
    <t>P1999-0047</t>
  </si>
  <si>
    <t>A0017 ドキュメント体裁チェック　ハンズオン-0022</t>
  </si>
  <si>
    <t>P3999-1859</t>
  </si>
  <si>
    <t>A0036_IC-Energy2月次油種別販売トレンド整理(深澤さん)</t>
  </si>
  <si>
    <t>P3999-1860</t>
  </si>
  <si>
    <t>A0036_IC-Energy2月次油種別販売トレンド整理(長谷川さん)</t>
  </si>
  <si>
    <t>A0055</t>
  </si>
  <si>
    <t>PRD_中計・決算発表チェック&amp;レポート作成(優先50社）</t>
  </si>
  <si>
    <t>A0055-0007</t>
  </si>
  <si>
    <t>A0055_PRD_中計・決算発表チェック&amp;レポート作成(優先50社)(6/10週)_転記②</t>
  </si>
  <si>
    <t>A0055-0001</t>
  </si>
  <si>
    <t>A0055_PRD_中計・決算発表チェック&amp;レポート作成(優先50社)(6/3週)_マージteams配信</t>
  </si>
  <si>
    <t>A0055-0005</t>
  </si>
  <si>
    <t>A0055-0002</t>
  </si>
  <si>
    <t>A0055_PRD_中計・決算発表チェック&amp;レポート作成(優先50社)(6/3週)_転記①</t>
  </si>
  <si>
    <t>A0055-0006</t>
  </si>
  <si>
    <t>A0055-0003</t>
  </si>
  <si>
    <t>A0055_PRD_中計・決算発表チェック&amp;レポート作成(優先50社)(6/3週)_転記②</t>
  </si>
  <si>
    <t>A0055-0004</t>
  </si>
  <si>
    <t>A0055_PRD_中計・決算発表チェック&amp;レポート作成(優先50社)(6/3週)_転記③</t>
  </si>
  <si>
    <t>P3999-0260</t>
  </si>
  <si>
    <t>A0062_信用調査裁判歴許認可免許調査（アバナード）【服部さん】</t>
  </si>
  <si>
    <t>P3999-0262</t>
  </si>
  <si>
    <t>A0062_信用調査裁判歴許認可免許調査（アバナード）【若林さん】</t>
  </si>
  <si>
    <t>P3999-0263</t>
  </si>
  <si>
    <t>A0062_信用調査裁判歴許認可免許調査（アバナード）【谷川さん】</t>
  </si>
  <si>
    <t>P3999-1089</t>
  </si>
  <si>
    <t>A0084 OTレポート 自動化ツール練習①</t>
  </si>
  <si>
    <t>P3999-1090</t>
  </si>
  <si>
    <t>A0084 OTレポート 自動化ツール練習②</t>
  </si>
  <si>
    <t>P3999-1091</t>
  </si>
  <si>
    <t>P3999-1092</t>
  </si>
  <si>
    <t>A0084 OTレポート 自動化ツール練習③</t>
  </si>
  <si>
    <t>P3999-1093</t>
  </si>
  <si>
    <t>A0084 OTレポート 自動化ツール練習④</t>
  </si>
  <si>
    <t>P3999-1094</t>
  </si>
  <si>
    <t>A0084 OTレポート 自動化ツール練習⑤</t>
  </si>
  <si>
    <t>P3999-0328</t>
  </si>
  <si>
    <t>A0098_HR_myTIM／OTデータ作成(Google)</t>
  </si>
  <si>
    <t>P3999-0084</t>
  </si>
  <si>
    <t>A00XX_​ S&amp;C_サニタイズ対象資料管理業務(前田さん分)</t>
  </si>
  <si>
    <t>P3999-1501</t>
  </si>
  <si>
    <t>A0124 WeAreカード製作テスト①</t>
  </si>
  <si>
    <t>P3999-1502</t>
  </si>
  <si>
    <t>A0124 WeAreカード製作テスト②</t>
  </si>
  <si>
    <t>A1024</t>
  </si>
  <si>
    <t>Digital_マイナポWeb問合せ回答</t>
  </si>
  <si>
    <t>A1024-0345</t>
  </si>
  <si>
    <t>A1024-0344 Digital_マイナポWeb問合せ回答_回答案作成(8/21週)⑥</t>
  </si>
  <si>
    <t>P1000-0212</t>
  </si>
  <si>
    <t>A1025 人事異動・組織改編情報チェック(自動化)マニュアル改修</t>
  </si>
  <si>
    <t>A1025-0513</t>
  </si>
  <si>
    <t>A1025-0512 PRD_人事異動・組織改編情報チェック(日経転記)⑦(6/24週)</t>
  </si>
  <si>
    <t>A1025-0626</t>
  </si>
  <si>
    <t>A1025-0625 PRD_人事異動・組織改編情報チェック(日経転記)⑤(10/14週)</t>
  </si>
  <si>
    <t>A1031-0104</t>
  </si>
  <si>
    <t>A1031-0097 I&amp;D_Women's stories記事配信_英訳追加_(2022年12月分)</t>
  </si>
  <si>
    <t>A1031-0109</t>
  </si>
  <si>
    <t>A1031-0108 I&amp;D_Women's stories記事配信_英訳追加_(2023年1月17日依頼分)</t>
  </si>
  <si>
    <t>P3000-0205</t>
  </si>
  <si>
    <t>A1044請求書内訳　マニュアル改定</t>
  </si>
  <si>
    <t>P1000-0347</t>
  </si>
  <si>
    <t>A1052 HPS_JPiT_myTE勤怠予定実績チェック マニュアル改定</t>
  </si>
  <si>
    <t>A1072-0034</t>
  </si>
  <si>
    <t>A1072-0034 Technology_アクセンチュア健保_chatbot運用保守1/20・23</t>
  </si>
  <si>
    <t>A0152</t>
  </si>
  <si>
    <t>HR_AL-Postcardメール配信</t>
  </si>
  <si>
    <t>A0152-0008</t>
  </si>
  <si>
    <t>AL-Postcardメール-配信_メンバー登録_May, 1</t>
  </si>
  <si>
    <t>A1046</t>
  </si>
  <si>
    <t>CMT_SONYメディアリリース情報確認</t>
  </si>
  <si>
    <t>A1046-0163</t>
  </si>
  <si>
    <t>annkennmei</t>
  </si>
  <si>
    <t>P3999-0261</t>
  </si>
  <si>
    <t>Avanade信用調査テスト運用【前田さん】</t>
  </si>
  <si>
    <t>P3000-0601</t>
  </si>
  <si>
    <t>Aグループマニュアルに共通スライド追加</t>
  </si>
  <si>
    <t>P3000-0913</t>
  </si>
  <si>
    <t>Aグループ案件 アクション量計測タスク リンク修正</t>
  </si>
  <si>
    <t>A1046-0172</t>
  </si>
  <si>
    <t>CMT_SONYメディアリリース情報確認(1/26週)</t>
  </si>
  <si>
    <t>A1046-0158</t>
  </si>
  <si>
    <t>CMT_SONYメディアリリース情報確認(10/20週)</t>
  </si>
  <si>
    <t>A1046-0164</t>
  </si>
  <si>
    <t>CMT_SONYメディアリリース情報確認(11/24週)</t>
  </si>
  <si>
    <t>P3000-0568</t>
  </si>
  <si>
    <t>CMT_SONYメディアリリース情報確認_マニュアル改版</t>
  </si>
  <si>
    <t>A1046-0055</t>
  </si>
  <si>
    <t>CMT_クライアントのメディアリリース情報確認((10/2週)</t>
  </si>
  <si>
    <t>A1046-0059</t>
  </si>
  <si>
    <t>CMT_クライアントのメディアリリース情報確認((10/30週)</t>
  </si>
  <si>
    <t>A1046-0054</t>
  </si>
  <si>
    <t>CMT_クライアントのメディアリリース情報確認((9/25週)</t>
  </si>
  <si>
    <t>A1046-0170</t>
  </si>
  <si>
    <t>CMT_クライアントのメディアリリース情報確認(1/12週)</t>
  </si>
  <si>
    <t>A1046-0120</t>
  </si>
  <si>
    <t>CMT_クライアントのメディアリリース情報確認(1/13週)</t>
  </si>
  <si>
    <t>A1046-0070</t>
  </si>
  <si>
    <t>CMT_クライアントのメディアリリース情報確認(1/15週)</t>
  </si>
  <si>
    <t>A1046-0019</t>
  </si>
  <si>
    <t>CMT_クライアントのメディアリリース情報確認(1/16週)</t>
  </si>
  <si>
    <t>A1046-0171</t>
  </si>
  <si>
    <t>CMT_クライアントのメディアリリース情報確認(1/19週)</t>
  </si>
  <si>
    <t>A1046-0121</t>
  </si>
  <si>
    <t>CMT_クライアントのメディアリリース情報確認(1/20週)</t>
  </si>
  <si>
    <t>A1046-0071</t>
  </si>
  <si>
    <t>CMT_クライアントのメディアリリース情報確認(1/22週)</t>
  </si>
  <si>
    <t>A1046-0020</t>
  </si>
  <si>
    <t>CMT_クライアントのメディアリリース情報確認(1/23週)</t>
  </si>
  <si>
    <t>A1046-0122</t>
  </si>
  <si>
    <t>CMT_クライアントのメディアリリース情報確認(1/27週)</t>
  </si>
  <si>
    <t>A1046-0072</t>
  </si>
  <si>
    <t>CMT_クライアントのメディアリリース情報確認(1/29週)</t>
  </si>
  <si>
    <t>A1046-0017</t>
  </si>
  <si>
    <t>CMT_クライアントのメディアリリース情報確認(1/2週)</t>
  </si>
  <si>
    <t>A1046-0021</t>
  </si>
  <si>
    <t>CMT_クライアントのメディアリリース情報確認(1/30週)</t>
  </si>
  <si>
    <t>A1046-0169</t>
  </si>
  <si>
    <t>CMT_クライアントのメディアリリース情報確認(1/5週)</t>
  </si>
  <si>
    <t>A1046-0119</t>
  </si>
  <si>
    <t>CMT_クライアントのメディアリリース情報確認(1/6週)</t>
  </si>
  <si>
    <t>A1046-0018</t>
  </si>
  <si>
    <t>CMT_クライアントのメディアリリース情報確認(1/9週)</t>
  </si>
  <si>
    <t>A1046-0005</t>
  </si>
  <si>
    <t>CMT_クライアントのメディアリリース情報確認(10/10週)</t>
  </si>
  <si>
    <t>A1046-0056</t>
  </si>
  <si>
    <t>A1046-0157</t>
  </si>
  <si>
    <t>CMT_クライアントのメディアリリース情報確認(10/13週)</t>
  </si>
  <si>
    <t>A1046-0108</t>
  </si>
  <si>
    <t>CMT_クライアントのメディアリリース情報確認(10/14週)</t>
  </si>
  <si>
    <t>A1046-0057</t>
  </si>
  <si>
    <t>CMT_クライアントのメディアリリース情報確認(10/16週)</t>
  </si>
  <si>
    <t>A1046-0006</t>
  </si>
  <si>
    <t>CMT_クライアントのメディアリリース情報確認(10/17週)</t>
  </si>
  <si>
    <t>A1046-0109</t>
  </si>
  <si>
    <t>CMT_クライアントのメディアリリース情報確認(10/21週)</t>
  </si>
  <si>
    <t>A1046-0058</t>
  </si>
  <si>
    <t>CMT_クライアントのメディアリリース情報確認(10/23週)</t>
  </si>
  <si>
    <t>A1046-0007</t>
  </si>
  <si>
    <t>CMT_クライアントのメディアリリース情報確認(10/24週)</t>
  </si>
  <si>
    <t>A1046-0159</t>
  </si>
  <si>
    <t>CMT_クライアントのメディアリリース情報確認(10/27週)</t>
  </si>
  <si>
    <t>A1046-0110</t>
  </si>
  <si>
    <t>CMT_クライアントのメディアリリース情報確認(10/28週)</t>
  </si>
  <si>
    <t>A1046-0008</t>
  </si>
  <si>
    <t>CMT_クライアントのメディアリリース情報確認(10/31週)</t>
  </si>
  <si>
    <t>A1046-0004</t>
  </si>
  <si>
    <t>CMT_クライアントのメディアリリース情報確認(10/3週)</t>
  </si>
  <si>
    <t>A1046-0156</t>
  </si>
  <si>
    <t>CMT_クライアントのメディアリリース情報確認(10/6週)</t>
  </si>
  <si>
    <t>A1046-0107</t>
  </si>
  <si>
    <t>CMT_クライアントのメディアリリース情報確認(10/7週)</t>
  </si>
  <si>
    <t>A1046-0161</t>
  </si>
  <si>
    <t>CMT_クライアントのメディアリリース情報確認(11/10週)</t>
  </si>
  <si>
    <t>A1046-0112</t>
  </si>
  <si>
    <t>CMT_クライアントのメディアリリース情報確認(11/11週)</t>
  </si>
  <si>
    <t>A1046-0113</t>
  </si>
  <si>
    <t>A1046-0062</t>
  </si>
  <si>
    <t>CMT_クライアントのメディアリリース情報確認(11/13週)</t>
  </si>
  <si>
    <t>A1046-0010</t>
  </si>
  <si>
    <t>CMT_クライアントのメディアリリース情報確認(11/14週)</t>
  </si>
  <si>
    <t>A1046-0162</t>
  </si>
  <si>
    <t>CMT_クライアントのメディアリリース情報確認(11/17週)</t>
  </si>
  <si>
    <t>A1046-0114</t>
  </si>
  <si>
    <t>CMT_クライアントのメディアリリース情報確認(11/18週)</t>
  </si>
  <si>
    <t>A1046-0063</t>
  </si>
  <si>
    <t>CMT_クライアントのメディアリリース情報確認(11/20週)</t>
  </si>
  <si>
    <t>A1046-0011</t>
  </si>
  <si>
    <t>CMT_クライアントのメディアリリース情報確認(11/21週)</t>
  </si>
  <si>
    <t>A1046-0115</t>
  </si>
  <si>
    <t>CMT_クライアントのメディアリリース情報確認(11/25週)</t>
  </si>
  <si>
    <t>A1046-0064</t>
  </si>
  <si>
    <t>CMT_クライアントのメディアリリース情報確認(11/27週)</t>
  </si>
  <si>
    <t>A1046-0012</t>
  </si>
  <si>
    <t>CMT_クライアントのメディアリリース情報確認(11/28週)</t>
  </si>
  <si>
    <t>A1046-0160</t>
  </si>
  <si>
    <t>CMT_クライアントのメディアリリース情報確認(11/3週)</t>
  </si>
  <si>
    <t>A1046-0111</t>
  </si>
  <si>
    <t>CMT_クライアントのメディアリリース情報確認(11/4週)</t>
  </si>
  <si>
    <t>A1046-0061</t>
  </si>
  <si>
    <t>CMT_クライアントのメディアリリース情報確認(11/6週)</t>
  </si>
  <si>
    <t>A1046-0009</t>
  </si>
  <si>
    <t>CMT_クライアントのメディアリリース情報確認(11/7週)</t>
  </si>
  <si>
    <t>A1046-0066</t>
  </si>
  <si>
    <t>CMT_クライアントのメディアリリース情報確認(12/11週)</t>
  </si>
  <si>
    <t>A1046-0014</t>
  </si>
  <si>
    <t>CMT_クライアントのメディアリリース情報確認(12/12週)</t>
  </si>
  <si>
    <t>A1046-0167</t>
  </si>
  <si>
    <t>CMT_クライアントのメディアリリース情報確認(12/15週)</t>
  </si>
  <si>
    <t>A1046-0118</t>
  </si>
  <si>
    <t>CMT_クライアントのメディアリリース情報確認(12/16週)</t>
  </si>
  <si>
    <t>A1046-0067</t>
  </si>
  <si>
    <t>CMT_クライアントのメディアリリース情報確認(12/18週)</t>
  </si>
  <si>
    <t>A1046-0015</t>
  </si>
  <si>
    <t>CMT_クライアントのメディアリリース情報確認(12/19週)</t>
  </si>
  <si>
    <t>A1046-0165</t>
  </si>
  <si>
    <t>CMT_クライアントのメディアリリース情報確認(12/1週)</t>
  </si>
  <si>
    <t>A1046-0168</t>
  </si>
  <si>
    <t>CMT_クライアントのメディアリリース情報確認(12/22週)</t>
  </si>
  <si>
    <t>A1046-0068</t>
  </si>
  <si>
    <t>CMT_クライアントのメディアリリース情報確認(12/25週)</t>
  </si>
  <si>
    <t>A1046-0069</t>
  </si>
  <si>
    <t>A1046-0016</t>
  </si>
  <si>
    <t>CMT_クライアントのメディアリリース情報確認(12/26週)</t>
  </si>
  <si>
    <t>A1046-0116</t>
  </si>
  <si>
    <t>CMT_クライアントのメディアリリース情報確認(12/2週)</t>
  </si>
  <si>
    <t>A1046-0013</t>
  </si>
  <si>
    <t>CMT_クライアントのメディアリリース情報確認(12/5週)</t>
  </si>
  <si>
    <t>A1046-0166</t>
  </si>
  <si>
    <t>CMT_クライアントのメディアリリース情報確認(12/8週)</t>
  </si>
  <si>
    <t>A1046-0117</t>
  </si>
  <si>
    <t>CMT_クライアントのメディアリリース情報確認(12/9週)</t>
  </si>
  <si>
    <t>A1046-0124</t>
  </si>
  <si>
    <t>CMT_クライアントのメディアリリース情報確認(2/10週)</t>
  </si>
  <si>
    <t>A1046-0074</t>
  </si>
  <si>
    <t>CMT_クライアントのメディアリリース情報確認(2/12週)</t>
  </si>
  <si>
    <t>A1046-0023</t>
  </si>
  <si>
    <t>CMT_クライアントのメディアリリース情報確認(2/13週)</t>
  </si>
  <si>
    <t>A1046-0175</t>
  </si>
  <si>
    <t>CMT_クライアントのメディアリリース情報確認(2/16週)</t>
  </si>
  <si>
    <t>A1046-0125</t>
  </si>
  <si>
    <t>CMT_クライアントのメディアリリース情報確認(2/17週)</t>
  </si>
  <si>
    <t>A1046-0075</t>
  </si>
  <si>
    <t>CMT_クライアントのメディアリリース情報確認(2/19週)</t>
  </si>
  <si>
    <t>A1046-0024</t>
  </si>
  <si>
    <t>CMT_クライアントのメディアリリース情報確認(2/20週)</t>
  </si>
  <si>
    <t>A1046-0025</t>
  </si>
  <si>
    <t>A1046-0176</t>
  </si>
  <si>
    <t>CMT_クライアントのメディアリリース情報確認(2/23週)</t>
  </si>
  <si>
    <t>A1046-0126</t>
  </si>
  <si>
    <t>CMT_クライアントのメディアリリース情報確認(2/24週)</t>
  </si>
  <si>
    <t>A1046-0076</t>
  </si>
  <si>
    <t>CMT_クライアントのメディアリリース情報確認(2/26週)</t>
  </si>
  <si>
    <t>A1046-0173</t>
  </si>
  <si>
    <t>CMT_クライアントのメディアリリース情報確認(2/2週)</t>
  </si>
  <si>
    <t>A1046-0123</t>
  </si>
  <si>
    <t>CMT_クライアントのメディアリリース情報確認(2/3週)</t>
  </si>
  <si>
    <t>A1046-0073</t>
  </si>
  <si>
    <t>CMT_クライアントのメディアリリース情報確認(2/5週)</t>
  </si>
  <si>
    <t>A1046-0022</t>
  </si>
  <si>
    <t>CMT_クライアントのメディアリリース情報確認(2/6週)</t>
  </si>
  <si>
    <t>A1046-0174</t>
  </si>
  <si>
    <t>CMT_クライアントのメディアリリース情報確認(2/9週)</t>
  </si>
  <si>
    <t>A1046-0128</t>
  </si>
  <si>
    <t>CMT_クライアントのメディアリリース情報確認(3/10週)</t>
  </si>
  <si>
    <t>A1046-0078</t>
  </si>
  <si>
    <t>CMT_クライアントのメディアリリース情報確認(3/11週)</t>
  </si>
  <si>
    <t>A1046-0027</t>
  </si>
  <si>
    <t>CMT_クライアントのメディアリリース情報確認(3/13週)</t>
  </si>
  <si>
    <t>A1046-0179</t>
  </si>
  <si>
    <t>CMT_クライアントのメディアリリース情報確認(3/16週)</t>
  </si>
  <si>
    <t>A1046-0129</t>
  </si>
  <si>
    <t>CMT_クライアントのメディアリリース情報確認(3/17週)</t>
  </si>
  <si>
    <t>A1046-0079</t>
  </si>
  <si>
    <t>CMT_クライアントのメディアリリース情報確認(3/18週)</t>
  </si>
  <si>
    <t>A1046-0028</t>
  </si>
  <si>
    <t>CMT_クライアントのメディアリリース情報確認(3/20週)</t>
  </si>
  <si>
    <t>A1046-0180</t>
  </si>
  <si>
    <t>CMT_クライアントのメディアリリース情報確認(3/23週)</t>
  </si>
  <si>
    <t>A1046-0130</t>
  </si>
  <si>
    <t>CMT_クライアントのメディアリリース情報確認(3/24週)</t>
  </si>
  <si>
    <t>A1046-0080</t>
  </si>
  <si>
    <t>CMT_クライアントのメディアリリース情報確認(3/25週)</t>
  </si>
  <si>
    <t>A1046-0081</t>
  </si>
  <si>
    <t>A1046-0029</t>
  </si>
  <si>
    <t>CMT_クライアントのメディアリリース情報確認(3/27週)</t>
  </si>
  <si>
    <t>A1046-0177</t>
  </si>
  <si>
    <t>CMT_クライアントのメディアリリース情報確認(3/2週)</t>
  </si>
  <si>
    <t>A1046-0181</t>
  </si>
  <si>
    <t>CMT_クライアントのメディアリリース情報確認(3/30週)</t>
  </si>
  <si>
    <t>A1046-0131</t>
  </si>
  <si>
    <t>CMT_クライアントのメディアリリース情報確認(3/31週)</t>
  </si>
  <si>
    <t>A1046-0127</t>
  </si>
  <si>
    <t>CMT_クライアントのメディアリリース情報確認(3/3週)</t>
  </si>
  <si>
    <t>A1046-0077</t>
  </si>
  <si>
    <t>CMT_クライアントのメディアリリース情報確認(3/4週)</t>
  </si>
  <si>
    <t>A1046-0026</t>
  </si>
  <si>
    <t>CMT_クライアントのメディアリリース情報確認(3/6週)</t>
  </si>
  <si>
    <t>A1046-0178</t>
  </si>
  <si>
    <t>CMT_クライアントのメディアリリース情報確認(3/9週)</t>
  </si>
  <si>
    <t>A1046-0031</t>
  </si>
  <si>
    <t>CMT_クライアントのメディアリリース情報確認(4/10週)</t>
  </si>
  <si>
    <t>A1046-0183</t>
  </si>
  <si>
    <t>CMT_クライアントのメディアリリース情報確認(4/13週)</t>
  </si>
  <si>
    <t>A1046-0133</t>
  </si>
  <si>
    <t>CMT_クライアントのメディアリリース情報確認(4/14週)</t>
  </si>
  <si>
    <t>A1046-0083</t>
  </si>
  <si>
    <t>CMT_クライアントのメディアリリース情報確認(4/15週)</t>
  </si>
  <si>
    <t>A1046-0032</t>
  </si>
  <si>
    <t>CMT_クライアントのメディアリリース情報確認(4/17週)</t>
  </si>
  <si>
    <t>A1046-0184</t>
  </si>
  <si>
    <t>CMT_クライアントのメディアリリース情報確認(4/20週)</t>
  </si>
  <si>
    <t>A1046-0134</t>
  </si>
  <si>
    <t>CMT_クライアントのメディアリリース情報確認(4/21週)</t>
  </si>
  <si>
    <t>A1046-0084</t>
  </si>
  <si>
    <t>CMT_クライアントのメディアリリース情報確認(4/22週)</t>
  </si>
  <si>
    <t>A1046-0033</t>
  </si>
  <si>
    <t>CMT_クライアントのメディアリリース情報確認(4/24週)</t>
  </si>
  <si>
    <t>A1046-0185</t>
  </si>
  <si>
    <t>CMT_クライアントのメディアリリース情報確認(4/27週)</t>
  </si>
  <si>
    <t>A1046-0030</t>
  </si>
  <si>
    <t>CMT_クライアントのメディアリリース情報確認(4/3週)</t>
  </si>
  <si>
    <t>A1046-0182</t>
  </si>
  <si>
    <t>CMT_クライアントのメディアリリース情報確認(4/6週)</t>
  </si>
  <si>
    <t>A1046-0132</t>
  </si>
  <si>
    <t>CMT_クライアントのメディアリリース情報確認(4/7週)</t>
  </si>
  <si>
    <t>A1046-0082</t>
  </si>
  <si>
    <t>CMT_クライアントのメディアリリース情報確認(4/8週)</t>
  </si>
  <si>
    <t>A1046-0034</t>
  </si>
  <si>
    <t>CMT_クライアントのメディアリリース情報確認(5/1,8週)</t>
  </si>
  <si>
    <t>A1046-0186</t>
  </si>
  <si>
    <t>CMT_クライアントのメディアリリース情報確認(5/11週)</t>
  </si>
  <si>
    <t>A1046-0187</t>
  </si>
  <si>
    <t>A1046-0136</t>
  </si>
  <si>
    <t>CMT_クライアントのメディアリリース情報確認(5/12週)</t>
  </si>
  <si>
    <t>A1046-0086</t>
  </si>
  <si>
    <t>CMT_クライアントのメディアリリース情報確認(5/13週)</t>
  </si>
  <si>
    <t>A1046-0035</t>
  </si>
  <si>
    <t>CMT_クライアントのメディアリリース情報確認(5/15週)</t>
  </si>
  <si>
    <t>A1046-0137</t>
  </si>
  <si>
    <t>CMT_クライアントのメディアリリース情報確認(5/19週)</t>
  </si>
  <si>
    <t>A1046-0087</t>
  </si>
  <si>
    <t>CMT_クライアントのメディアリリース情報確認(5/20週)</t>
  </si>
  <si>
    <t>A1046-0036</t>
  </si>
  <si>
    <t>CMT_クライアントのメディアリリース情報確認(5/22週)</t>
  </si>
  <si>
    <t>A1046-0188</t>
  </si>
  <si>
    <t>CMT_クライアントのメディアリリース情報確認(5/25週)</t>
  </si>
  <si>
    <t>A1046-0138</t>
  </si>
  <si>
    <t>CMT_クライアントのメディアリリース情報確認(5/26週)</t>
  </si>
  <si>
    <t>A1046-0088</t>
  </si>
  <si>
    <t>CMT_クライアントのメディアリリース情報確認(5/27週)</t>
  </si>
  <si>
    <t>A1046-0037</t>
  </si>
  <si>
    <t>CMT_クライアントのメディアリリース情報確認(5/29週)</t>
  </si>
  <si>
    <t>A1046-0135</t>
  </si>
  <si>
    <t>CMT_クライアントのメディアリリース情報確認(5/5週)</t>
  </si>
  <si>
    <t>A1046-0085</t>
  </si>
  <si>
    <t>CMT_クライアントのメディアリリース情報確認(5/6週)</t>
  </si>
  <si>
    <t>A1046-0090</t>
  </si>
  <si>
    <t>CMT_クライアントのメディアリリース情報確認(6/10週)</t>
  </si>
  <si>
    <t>A1046-0039</t>
  </si>
  <si>
    <t>CMT_クライアントのメディアリリース情報確認(6/12週)</t>
  </si>
  <si>
    <t>A1046-0141</t>
  </si>
  <si>
    <t>CMT_クライアントのメディアリリース情報確認(6/16週)</t>
  </si>
  <si>
    <t>A1046-0091</t>
  </si>
  <si>
    <t>CMT_クライアントのメディアリリース情報確認(6/17週)</t>
  </si>
  <si>
    <t>A1046-0040</t>
  </si>
  <si>
    <t>CMT_クライアントのメディアリリース情報確認(6/19週)</t>
  </si>
  <si>
    <t>A1046-0189</t>
  </si>
  <si>
    <t>CMT_クライアントのメディアリリース情報確認(6/1週)</t>
  </si>
  <si>
    <t>A1046-0142</t>
  </si>
  <si>
    <t>CMT_クライアントのメディアリリース情報確認(6/23週)</t>
  </si>
  <si>
    <t>A1046-0092</t>
  </si>
  <si>
    <t>CMT_クライアントのメディアリリース情報確認(6/24週)</t>
  </si>
  <si>
    <t>A1046-0041</t>
  </si>
  <si>
    <t>CMT_クライアントのメディアリリース情報確認(6/26週)</t>
  </si>
  <si>
    <t>A1046-0139</t>
  </si>
  <si>
    <t>CMT_クライアントのメディアリリース情報確認(6/2週)</t>
  </si>
  <si>
    <t>A1046-0143</t>
  </si>
  <si>
    <t>CMT_クライアントのメディアリリース情報確認(6/30週)</t>
  </si>
  <si>
    <t>A1046-0089</t>
  </si>
  <si>
    <t>CMT_クライアントのメディアリリース情報確認(6/3週)</t>
  </si>
  <si>
    <t>A1046-0038</t>
  </si>
  <si>
    <t>CMT_クライアントのメディアリリース情報確認(6/5週)</t>
  </si>
  <si>
    <t>A1046-0190</t>
  </si>
  <si>
    <t>CMT_クライアントのメディアリリース情報確認(6/8週)</t>
  </si>
  <si>
    <t>A1046-0140</t>
  </si>
  <si>
    <t>CMT_クライアントのメディアリリース情報確認(6/9週)</t>
  </si>
  <si>
    <t>A1046-0043</t>
  </si>
  <si>
    <t>CMT_クライアントのメディアリリース情報確認(7/10週)</t>
  </si>
  <si>
    <t>A1046-0145</t>
  </si>
  <si>
    <t>CMT_クライアントのメディアリリース情報確認(7/14週)</t>
  </si>
  <si>
    <t>A1046-0095</t>
  </si>
  <si>
    <t>CMT_クライアントのメディアリリース情報確認(7/15週)</t>
  </si>
  <si>
    <t>A1046-0044</t>
  </si>
  <si>
    <t>CMT_クライアントのメディアリリース情報確認(7/17週)</t>
  </si>
  <si>
    <t>A1046-0093</t>
  </si>
  <si>
    <t>CMT_クライアントのメディアリリース情報確認(7/1週)</t>
  </si>
  <si>
    <t>A1046-0146</t>
  </si>
  <si>
    <t>CMT_クライアントのメディアリリース情報確認(7/21週)</t>
  </si>
  <si>
    <t>A1046-0096</t>
  </si>
  <si>
    <t>CMT_クライアントのメディアリリース情報確認(7/22週)</t>
  </si>
  <si>
    <t>A1046-0045</t>
  </si>
  <si>
    <t>CMT_クライアントのメディアリリース情報確認(7/24週)</t>
  </si>
  <si>
    <t>A1046-0147</t>
  </si>
  <si>
    <t>CMT_クライアントのメディアリリース情報確認(7/28週)</t>
  </si>
  <si>
    <t>A1046-0097</t>
  </si>
  <si>
    <t>CMT_クライアントのメディアリリース情報確認(7/29週)</t>
  </si>
  <si>
    <t>A1046-0046</t>
  </si>
  <si>
    <t>CMT_クライアントのメディアリリース情報確認(7/31週)</t>
  </si>
  <si>
    <t>A1046-0042</t>
  </si>
  <si>
    <t>CMT_クライアントのメディアリリース情報確認(7/3週)</t>
  </si>
  <si>
    <t>A1046-0144</t>
  </si>
  <si>
    <t>CMT_クライアントのメディアリリース情報確認(7/7週)</t>
  </si>
  <si>
    <t>A1046-0094</t>
  </si>
  <si>
    <t>CMT_クライアントのメディアリリース情報確認(7/8週)</t>
  </si>
  <si>
    <t>A1046-0047</t>
  </si>
  <si>
    <t>CMT_クライアントのメディアリリース情報確認(8/14週)</t>
  </si>
  <si>
    <t>A1046-0149</t>
  </si>
  <si>
    <t>CMT_クライアントのメディアリリース情報確認(8/18週)</t>
  </si>
  <si>
    <t>A1046-0099</t>
  </si>
  <si>
    <t>CMT_クライアントのメディアリリース情報確認(8/19週)</t>
  </si>
  <si>
    <t>A1046-0048</t>
  </si>
  <si>
    <t>CMT_クライアントのメディアリリース情報確認(8/21週)</t>
  </si>
  <si>
    <t>A1046-0150</t>
  </si>
  <si>
    <t>CMT_クライアントのメディアリリース情報確認(8/25週)</t>
  </si>
  <si>
    <t>A1046-0100</t>
  </si>
  <si>
    <t>CMT_クライアントのメディアリリース情報確認(8/26週)</t>
  </si>
  <si>
    <t>A1046-0050</t>
  </si>
  <si>
    <t>CMT_クライアントのメディアリリース情報確認(8/28週)</t>
  </si>
  <si>
    <t>A1046-0148</t>
  </si>
  <si>
    <t>CMT_クライアントのメディアリリース情報確認(8/4週)</t>
  </si>
  <si>
    <t>A1046-0098</t>
  </si>
  <si>
    <t>CMT_クライアントのメディアリリース情報確認(8/5週)</t>
  </si>
  <si>
    <t>A1046-0052</t>
  </si>
  <si>
    <t>CMT_クライアントのメディアリリース情報確認(9/11週)</t>
  </si>
  <si>
    <t>A1046-0153</t>
  </si>
  <si>
    <t>CMT_クライアントのメディアリリース情報確認(9/15週)</t>
  </si>
  <si>
    <t>A1046-0104</t>
  </si>
  <si>
    <t>CMT_クライアントのメディアリリース情報確認(9/17週)</t>
  </si>
  <si>
    <t>A1046-0002</t>
  </si>
  <si>
    <t>CMT_クライアントのメディアリリース情報確認(9/19週)</t>
  </si>
  <si>
    <t>A1046-0053</t>
  </si>
  <si>
    <t>A1046-0154</t>
  </si>
  <si>
    <t>CMT_クライアントのメディアリリース情報確認(9/22週)</t>
  </si>
  <si>
    <t>A1046-0105</t>
  </si>
  <si>
    <t>CMT_クライアントのメディアリリース情報確認(9/23週)</t>
  </si>
  <si>
    <t>A1046-0003</t>
  </si>
  <si>
    <t>CMT_クライアントのメディアリリース情報確認(9/26週)</t>
  </si>
  <si>
    <t>A1046-0155</t>
  </si>
  <si>
    <t>CMT_クライアントのメディアリリース情報確認(9/29週)</t>
  </si>
  <si>
    <t>A1046-0102</t>
  </si>
  <si>
    <t>CMT_クライアントのメディアリリース情報確認(9/2週)</t>
  </si>
  <si>
    <t>A1046-0151</t>
  </si>
  <si>
    <t>A1046-0106</t>
  </si>
  <si>
    <t>CMT_クライアントのメディアリリース情報確認(9/30週)</t>
  </si>
  <si>
    <t>A1046-0051</t>
  </si>
  <si>
    <t>CMT_クライアントのメディアリリース情報確認(9/4週)</t>
  </si>
  <si>
    <t>A1046-0152</t>
  </si>
  <si>
    <t>CMT_クライアントのメディアリリース情報確認(9/8週)</t>
  </si>
  <si>
    <t>A1046-0103</t>
  </si>
  <si>
    <t>CMT_クライアントのメディアリリース情報確認(9/9週)</t>
  </si>
  <si>
    <t>P3000-0214</t>
  </si>
  <si>
    <t>CMT_クライアントのメディアリリース情報確認_マニュアル編集</t>
  </si>
  <si>
    <t>P3000-0494</t>
  </si>
  <si>
    <t>CMT_シェアポクリーンアップ</t>
  </si>
  <si>
    <t>P3999-1716</t>
  </si>
  <si>
    <t>CMT_テンプレート修正作業</t>
  </si>
  <si>
    <t>P1000-0281</t>
  </si>
  <si>
    <t>Digital_マイナポWeb問合せ回答_マニュアル修正</t>
  </si>
  <si>
    <t>P1000-0058</t>
  </si>
  <si>
    <t>Digital_マイナポWeb問合せ回答_マニュアル改修</t>
  </si>
  <si>
    <t>A1024-0021</t>
  </si>
  <si>
    <t>Digital_マイナポWeb問合せ回答_問合せ一覧作成(10/10週)</t>
  </si>
  <si>
    <t>A1024-0025</t>
  </si>
  <si>
    <t>Digital_マイナポWeb問合せ回答_問合せ一覧作成(10/17週)</t>
  </si>
  <si>
    <t>A1024-0030</t>
  </si>
  <si>
    <t>Digital_マイナポWeb問合せ回答_問合せ一覧作成(10/24週)</t>
  </si>
  <si>
    <t>A1024-0035</t>
  </si>
  <si>
    <t>Digital_マイナポWeb問合せ回答_問合せ一覧作成(10/31週)</t>
  </si>
  <si>
    <t>A1024-0016</t>
  </si>
  <si>
    <t>Digital_マイナポWeb問合せ回答_問合せ一覧作成(10/3週)</t>
  </si>
  <si>
    <t>A1024-0045</t>
  </si>
  <si>
    <t>Digital_マイナポWeb問合せ回答_問合せ一覧作成(11/14週)</t>
  </si>
  <si>
    <t>A1024-0050</t>
  </si>
  <si>
    <t>Digital_マイナポWeb問合せ回答_問合せ一覧作成(11/21週)</t>
  </si>
  <si>
    <t>A1024-0055</t>
  </si>
  <si>
    <t>Digital_マイナポWeb問合せ回答_問合せ一覧作成(11/28週)</t>
  </si>
  <si>
    <t>A1024-0040</t>
  </si>
  <si>
    <t>Digital_マイナポWeb問合せ回答_問合せ一覧作成(11/7週)</t>
  </si>
  <si>
    <t>A1024-0067</t>
  </si>
  <si>
    <t>Digital_マイナポWeb問合せ回答_問合せ一覧作成(12/12週)</t>
  </si>
  <si>
    <t>A1024-0074</t>
  </si>
  <si>
    <t>Digital_マイナポWeb問合せ回答_問合せ一覧作成(12/19週)</t>
  </si>
  <si>
    <t>A1024-0060</t>
  </si>
  <si>
    <t>Digital_マイナポWeb問合せ回答_問合せ一覧作成(12/5週)</t>
  </si>
  <si>
    <t>A1024-0006</t>
  </si>
  <si>
    <t>Digital_マイナポWeb問合せ回答_問合せ一覧作成(9/19週)</t>
  </si>
  <si>
    <t>A1024-0011</t>
  </si>
  <si>
    <t>Digital_マイナポWeb問合せ回答_問合せ一覧作成(9/26週)</t>
  </si>
  <si>
    <t>A1024-0099</t>
  </si>
  <si>
    <t>Digital_マイナポWeb問合せ回答_回答案作成(1/16週)①</t>
  </si>
  <si>
    <t>A1024-0100</t>
  </si>
  <si>
    <t>Digital_マイナポWeb問合せ回答_回答案作成(1/16週)②</t>
  </si>
  <si>
    <t>A1024-0101</t>
  </si>
  <si>
    <t>Digital_マイナポWeb問合せ回答_回答案作成(1/16週)③</t>
  </si>
  <si>
    <t>A1024-0102</t>
  </si>
  <si>
    <t>Digital_マイナポWeb問合せ回答_回答案作成(1/16週)④</t>
  </si>
  <si>
    <t>A1024-0103</t>
  </si>
  <si>
    <t>Digital_マイナポWeb問合せ回答_回答案作成(1/16週)⑤</t>
  </si>
  <si>
    <t>A1024-0104</t>
  </si>
  <si>
    <t>Digital_マイナポWeb問合せ回答_回答案作成(1/16週)⑥</t>
  </si>
  <si>
    <t>A1024-0105</t>
  </si>
  <si>
    <t>Digital_マイナポWeb問合せ回答_回答案作成(1/23週)①</t>
  </si>
  <si>
    <t>A1024-0106</t>
  </si>
  <si>
    <t>Digital_マイナポWeb問合せ回答_回答案作成(1/23週)②</t>
  </si>
  <si>
    <t>A1024-0107</t>
  </si>
  <si>
    <t>Digital_マイナポWeb問合せ回答_回答案作成(1/23週)③</t>
  </si>
  <si>
    <t>A1024-0108</t>
  </si>
  <si>
    <t>Digital_マイナポWeb問合せ回答_回答案作成(1/23週)④</t>
  </si>
  <si>
    <t>A1024-0109</t>
  </si>
  <si>
    <t>Digital_マイナポWeb問合せ回答_回答案作成(1/23週)⑤</t>
  </si>
  <si>
    <t>A1024-0110</t>
  </si>
  <si>
    <t>Digital_マイナポWeb問合せ回答_回答案作成(1/23週)⑥</t>
  </si>
  <si>
    <t>A1024-0121</t>
  </si>
  <si>
    <t>Digital_マイナポWeb問合せ回答_回答案作成(1/30週)①</t>
  </si>
  <si>
    <t>A1024-0122</t>
  </si>
  <si>
    <t>Digital_マイナポWeb問合せ回答_回答案作成(1/30週)②</t>
  </si>
  <si>
    <t>A1024-0123</t>
  </si>
  <si>
    <t>Digital_マイナポWeb問合せ回答_回答案作成(1/30週)③</t>
  </si>
  <si>
    <t>A1024-0124</t>
  </si>
  <si>
    <t>Digital_マイナポWeb問合せ回答_回答案作成(1/30週)④</t>
  </si>
  <si>
    <t>A1024-0125</t>
  </si>
  <si>
    <t>Digital_マイナポWeb問合せ回答_回答案作成(1/30週)⑤</t>
  </si>
  <si>
    <t>A1024-0126</t>
  </si>
  <si>
    <t>Digital_マイナポWeb問合せ回答_回答案作成(1/30週)⑥</t>
  </si>
  <si>
    <t>A1024-0087</t>
  </si>
  <si>
    <t>Digital_マイナポWeb問合せ回答_回答案作成(1/4週)①</t>
  </si>
  <si>
    <t>A1024-0088</t>
  </si>
  <si>
    <t>Digital_マイナポWeb問合せ回答_回答案作成(1/4週)②</t>
  </si>
  <si>
    <t>A1024-0089</t>
  </si>
  <si>
    <t>Digital_マイナポWeb問合せ回答_回答案作成(1/4週)③</t>
  </si>
  <si>
    <t>A1024-0090</t>
  </si>
  <si>
    <t>Digital_マイナポWeb問合せ回答_回答案作成(1/4週)④</t>
  </si>
  <si>
    <t>A1024-0091</t>
  </si>
  <si>
    <t>Digital_マイナポWeb問合せ回答_回答案作成(1/4週)⑤</t>
  </si>
  <si>
    <t>A1024-0092</t>
  </si>
  <si>
    <t>Digital_マイナポWeb問合せ回答_回答案作成(1/4週)⑥</t>
  </si>
  <si>
    <t>A1024-0093</t>
  </si>
  <si>
    <t>Digital_マイナポWeb問合せ回答_回答案作成(1/9週)①</t>
  </si>
  <si>
    <t>A1024-0094</t>
  </si>
  <si>
    <t>Digital_マイナポWeb問合せ回答_回答案作成(1/9週)②</t>
  </si>
  <si>
    <t>A1024-0095</t>
  </si>
  <si>
    <t>Digital_マイナポWeb問合せ回答_回答案作成(1/9週)③</t>
  </si>
  <si>
    <t>A1024-0096</t>
  </si>
  <si>
    <t>Digital_マイナポWeb問合せ回答_回答案作成(1/9週)④</t>
  </si>
  <si>
    <t>A1024-0097</t>
  </si>
  <si>
    <t>Digital_マイナポWeb問合せ回答_回答案作成(1/9週)⑤</t>
  </si>
  <si>
    <t>A1024-0098</t>
  </si>
  <si>
    <t>Digital_マイナポWeb問合せ回答_回答案作成(1/9週)⑥</t>
  </si>
  <si>
    <t>A1024-0022</t>
  </si>
  <si>
    <t>Digital_マイナポWeb問合せ回答_回答案作成(10/10週)①</t>
  </si>
  <si>
    <t>A1024-0387</t>
  </si>
  <si>
    <t>A1024-0023</t>
  </si>
  <si>
    <t>Digital_マイナポWeb問合せ回答_回答案作成(10/10週)②</t>
  </si>
  <si>
    <t>A1024-0388</t>
  </si>
  <si>
    <t>A1024-0024</t>
  </si>
  <si>
    <t>Digital_マイナポWeb問合せ回答_回答案作成(10/10週)③</t>
  </si>
  <si>
    <t>A1024-0389</t>
  </si>
  <si>
    <t>A1024-0390</t>
  </si>
  <si>
    <t>Digital_マイナポWeb問合せ回答_回答案作成(10/10週)④</t>
  </si>
  <si>
    <t>A1024-0391</t>
  </si>
  <si>
    <t>Digital_マイナポWeb問合せ回答_回答案作成(10/10週)⑤</t>
  </si>
  <si>
    <t>A1024-0392</t>
  </si>
  <si>
    <t>Digital_マイナポWeb問合せ回答_回答案作成(10/10週)⑥</t>
  </si>
  <si>
    <t>A1024-0393</t>
  </si>
  <si>
    <t>Digital_マイナポWeb問合せ回答_回答案作成(10/16週)①</t>
  </si>
  <si>
    <t>A1024-0394</t>
  </si>
  <si>
    <t>Digital_マイナポWeb問合せ回答_回答案作成(10/16週)②</t>
  </si>
  <si>
    <t>A1024-0395</t>
  </si>
  <si>
    <t>Digital_マイナポWeb問合せ回答_回答案作成(10/16週)③</t>
  </si>
  <si>
    <t>A1024-0396</t>
  </si>
  <si>
    <t>Digital_マイナポWeb問合せ回答_回答案作成(10/16週)④</t>
  </si>
  <si>
    <t>A1024-0397</t>
  </si>
  <si>
    <t>Digital_マイナポWeb問合せ回答_回答案作成(10/16週)⑤</t>
  </si>
  <si>
    <t>A1024-0398</t>
  </si>
  <si>
    <t>Digital_マイナポWeb問合せ回答_回答案作成(10/16週)⑥</t>
  </si>
  <si>
    <t>A1024-0026</t>
  </si>
  <si>
    <t>Digital_マイナポWeb問合せ回答_回答案作成(10/17週)①</t>
  </si>
  <si>
    <t>A1024-0027</t>
  </si>
  <si>
    <t>Digital_マイナポWeb問合せ回答_回答案作成(10/17週)②</t>
  </si>
  <si>
    <t>A1024-0028</t>
  </si>
  <si>
    <t>Digital_マイナポWeb問合せ回答_回答案作成(10/17週)③</t>
  </si>
  <si>
    <t>A1024-0399</t>
  </si>
  <si>
    <t>Digital_マイナポWeb問合せ回答_回答案作成(10/23週)①</t>
  </si>
  <si>
    <t>A1024-0400</t>
  </si>
  <si>
    <t>Digital_マイナポWeb問合せ回答_回答案作成(10/23週)②</t>
  </si>
  <si>
    <t>A1024-0401</t>
  </si>
  <si>
    <t>Digital_マイナポWeb問合せ回答_回答案作成(10/23週)③</t>
  </si>
  <si>
    <t>A1024-0402</t>
  </si>
  <si>
    <t>Digital_マイナポWeb問合せ回答_回答案作成(10/23週)④</t>
  </si>
  <si>
    <t>A1024-0403</t>
  </si>
  <si>
    <t>Digital_マイナポWeb問合せ回答_回答案作成(10/23週)⑤</t>
  </si>
  <si>
    <t>A1024-0404</t>
  </si>
  <si>
    <t>Digital_マイナポWeb問合せ回答_回答案作成(10/23週)⑥</t>
  </si>
  <si>
    <t>A1024-0031</t>
  </si>
  <si>
    <t>Digital_マイナポWeb問合せ回答_回答案作成(10/24週)①</t>
  </si>
  <si>
    <t>A1024-0032</t>
  </si>
  <si>
    <t>Digital_マイナポWeb問合せ回答_回答案作成(10/24週)②</t>
  </si>
  <si>
    <t>A1024-0033</t>
  </si>
  <si>
    <t>Digital_マイナポWeb問合せ回答_回答案作成(10/24週)③</t>
  </si>
  <si>
    <t>A1024-0034</t>
  </si>
  <si>
    <t>Digital_マイナポWeb問合せ回答_回答案作成(10/24週)④</t>
  </si>
  <si>
    <t>A1024-0381</t>
  </si>
  <si>
    <t>Digital_マイナポWeb問合せ回答_回答案作成(10/2週)①</t>
  </si>
  <si>
    <t>A1024-0382</t>
  </si>
  <si>
    <t>Digital_マイナポWeb問合せ回答_回答案作成(10/2週)②</t>
  </si>
  <si>
    <t>A1024-0383</t>
  </si>
  <si>
    <t>Digital_マイナポWeb問合せ回答_回答案作成(10/2週)③</t>
  </si>
  <si>
    <t>A1024-0384</t>
  </si>
  <si>
    <t>Digital_マイナポWeb問合せ回答_回答案作成(10/2週)④</t>
  </si>
  <si>
    <t>A1024-0385</t>
  </si>
  <si>
    <t>Digital_マイナポWeb問合せ回答_回答案作成(10/2週)⑤</t>
  </si>
  <si>
    <t>A1024-0386</t>
  </si>
  <si>
    <t>Digital_マイナポWeb問合せ回答_回答案作成(10/2週)⑥</t>
  </si>
  <si>
    <t>A1024-0405</t>
  </si>
  <si>
    <t>Digital_マイナポWeb問合せ回答_回答案作成(10/30週)①</t>
  </si>
  <si>
    <t>A1024-0406</t>
  </si>
  <si>
    <t>Digital_マイナポWeb問合せ回答_回答案作成(10/30週)②</t>
  </si>
  <si>
    <t>A1024-0407</t>
  </si>
  <si>
    <t>Digital_マイナポWeb問合せ回答_回答案作成(10/30週)③</t>
  </si>
  <si>
    <t>A1024-0408</t>
  </si>
  <si>
    <t>Digital_マイナポWeb問合せ回答_回答案作成(10/30週)④</t>
  </si>
  <si>
    <t>A1024-0409</t>
  </si>
  <si>
    <t>Digital_マイナポWeb問合せ回答_回答案作成(10/30週)⑤</t>
  </si>
  <si>
    <t>A1024-0410</t>
  </si>
  <si>
    <t>Digital_マイナポWeb問合せ回答_回答案作成(10/30週)⑥</t>
  </si>
  <si>
    <t>A1024-0037</t>
  </si>
  <si>
    <t>Digital_マイナポWeb問合せ回答_回答案作成(10/31週)①</t>
  </si>
  <si>
    <t>A1024-0036</t>
  </si>
  <si>
    <t>Digital_マイナポWeb問合せ回答_回答案作成(10/31週)②</t>
  </si>
  <si>
    <t>A1024-0038</t>
  </si>
  <si>
    <t>Digital_マイナポWeb問合せ回答_回答案作成(10/31週)③</t>
  </si>
  <si>
    <t>A1024-0039</t>
  </si>
  <si>
    <t>Digital_マイナポWeb問合せ回答_回答案作成(10/31週)④</t>
  </si>
  <si>
    <t>A1024-0017</t>
  </si>
  <si>
    <t>Digital_マイナポWeb問合せ回答_回答案作成(10/3週)①</t>
  </si>
  <si>
    <t>A1024-0018</t>
  </si>
  <si>
    <t>Digital_マイナポWeb問合せ回答_回答案作成(10/3週)②</t>
  </si>
  <si>
    <t>A1024-0019</t>
  </si>
  <si>
    <t>Digital_マイナポWeb問合せ回答_回答案作成(10/3週)③</t>
  </si>
  <si>
    <t>A1024-0020</t>
  </si>
  <si>
    <t>Digital_マイナポWeb問合せ回答_回答案作成(10/3週)④</t>
  </si>
  <si>
    <t>A1024-0029</t>
  </si>
  <si>
    <t>Digital_マイナポWeb問合せ回答_回答案作成(10/7週)④</t>
  </si>
  <si>
    <t>A1024-0417</t>
  </si>
  <si>
    <t>Digital_マイナポWeb問合せ回答_回答案作成(11/13週)①</t>
  </si>
  <si>
    <t>A1024-0418</t>
  </si>
  <si>
    <t>Digital_マイナポWeb問合せ回答_回答案作成(11/13週)②</t>
  </si>
  <si>
    <t>A1024-0419</t>
  </si>
  <si>
    <t>Digital_マイナポWeb問合せ回答_回答案作成(11/13週)③</t>
  </si>
  <si>
    <t>A1024-0420</t>
  </si>
  <si>
    <t>Digital_マイナポWeb問合せ回答_回答案作成(11/13週)④</t>
  </si>
  <si>
    <t>A1024-0421</t>
  </si>
  <si>
    <t>Digital_マイナポWeb問合せ回答_回答案作成(11/13週)⑤</t>
  </si>
  <si>
    <t>A1024-0422</t>
  </si>
  <si>
    <t>Digital_マイナポWeb問合せ回答_回答案作成(11/13週)⑥</t>
  </si>
  <si>
    <t>A1024-0046</t>
  </si>
  <si>
    <t>Digital_マイナポWeb問合せ回答_回答案作成(11/14週)①</t>
  </si>
  <si>
    <t>A1024-0047</t>
  </si>
  <si>
    <t>Digital_マイナポWeb問合せ回答_回答案作成(11/14週)②</t>
  </si>
  <si>
    <t>A1024-0048</t>
  </si>
  <si>
    <t>Digital_マイナポWeb問合せ回答_回答案作成(11/14週)③</t>
  </si>
  <si>
    <t>A1024-0049</t>
  </si>
  <si>
    <t>Digital_マイナポWeb問合せ回答_回答案作成(11/14週)④</t>
  </si>
  <si>
    <t>A1024-0423</t>
  </si>
  <si>
    <t>Digital_マイナポWeb問合せ回答_回答案作成(11/20週)①</t>
  </si>
  <si>
    <t>A1024-0424</t>
  </si>
  <si>
    <t>Digital_マイナポWeb問合せ回答_回答案作成(11/20週)②</t>
  </si>
  <si>
    <t>A1024-0425</t>
  </si>
  <si>
    <t>Digital_マイナポWeb問合せ回答_回答案作成(11/20週)③</t>
  </si>
  <si>
    <t>A1024-0426</t>
  </si>
  <si>
    <t>Digital_マイナポWeb問合せ回答_回答案作成(11/20週)④</t>
  </si>
  <si>
    <t>A1024-0427</t>
  </si>
  <si>
    <t>Digital_マイナポWeb問合せ回答_回答案作成(11/20週)⑤</t>
  </si>
  <si>
    <t>A1024-0428</t>
  </si>
  <si>
    <t>Digital_マイナポWeb問合せ回答_回答案作成(11/20週)⑥</t>
  </si>
  <si>
    <t>A1024-0051</t>
  </si>
  <si>
    <t>Digital_マイナポWeb問合せ回答_回答案作成(11/21週)①</t>
  </si>
  <si>
    <t>A1024-0052</t>
  </si>
  <si>
    <t>Digital_マイナポWeb問合せ回答_回答案作成(11/21週)②</t>
  </si>
  <si>
    <t>A1024-0053</t>
  </si>
  <si>
    <t>Digital_マイナポWeb問合せ回答_回答案作成(11/21週)③</t>
  </si>
  <si>
    <t>A1024-0054</t>
  </si>
  <si>
    <t>Digital_マイナポWeb問合せ回答_回答案作成(11/21週)④</t>
  </si>
  <si>
    <t>A1024-0429</t>
  </si>
  <si>
    <t>Digital_マイナポWeb問合せ回答_回答案作成(11/27週)①</t>
  </si>
  <si>
    <t>A1024-0430</t>
  </si>
  <si>
    <t>Digital_マイナポWeb問合せ回答_回答案作成(11/27週)②</t>
  </si>
  <si>
    <t>A1024-0431</t>
  </si>
  <si>
    <t>Digital_マイナポWeb問合せ回答_回答案作成(11/27週)③</t>
  </si>
  <si>
    <t>A1024-0432</t>
  </si>
  <si>
    <t>Digital_マイナポWeb問合せ回答_回答案作成(11/27週)④</t>
  </si>
  <si>
    <t>A1024-0433</t>
  </si>
  <si>
    <t>Digital_マイナポWeb問合せ回答_回答案作成(11/27週)⑤</t>
  </si>
  <si>
    <t>A1024-0434</t>
  </si>
  <si>
    <t>Digital_マイナポWeb問合せ回答_回答案作成(11/27週)⑥</t>
  </si>
  <si>
    <t>A1024-0056</t>
  </si>
  <si>
    <t>Digital_マイナポWeb問合せ回答_回答案作成(11/28週)①</t>
  </si>
  <si>
    <t>A1024-0057</t>
  </si>
  <si>
    <t>Digital_マイナポWeb問合せ回答_回答案作成(11/28週)②</t>
  </si>
  <si>
    <t>A1024-0058</t>
  </si>
  <si>
    <t>Digital_マイナポWeb問合せ回答_回答案作成(11/28週)③</t>
  </si>
  <si>
    <t>A1024-0059</t>
  </si>
  <si>
    <t>Digital_マイナポWeb問合せ回答_回答案作成(11/28週)④</t>
  </si>
  <si>
    <t>A1024-0411</t>
  </si>
  <si>
    <t>Digital_マイナポWeb問合せ回答_回答案作成(11/6週)①</t>
  </si>
  <si>
    <t>A1024-0412</t>
  </si>
  <si>
    <t>Digital_マイナポWeb問合せ回答_回答案作成(11/6週)②</t>
  </si>
  <si>
    <t>A1024-0413</t>
  </si>
  <si>
    <t>Digital_マイナポWeb問合せ回答_回答案作成(11/6週)③</t>
  </si>
  <si>
    <t>A1024-0414</t>
  </si>
  <si>
    <t>Digital_マイナポWeb問合せ回答_回答案作成(11/6週)④</t>
  </si>
  <si>
    <t>A1024-0415</t>
  </si>
  <si>
    <t>Digital_マイナポWeb問合せ回答_回答案作成(11/6週)⑤</t>
  </si>
  <si>
    <t>A1024-0416</t>
  </si>
  <si>
    <t>Digital_マイナポWeb問合せ回答_回答案作成(11/6週)⑥</t>
  </si>
  <si>
    <t>A1024-0041</t>
  </si>
  <si>
    <t>Digital_マイナポWeb問合せ回答_回答案作成(11/7週)①</t>
  </si>
  <si>
    <t>A1024-0042</t>
  </si>
  <si>
    <t>Digital_マイナポWeb問合せ回答_回答案作成(11/7週)②</t>
  </si>
  <si>
    <t>A1024-0043</t>
  </si>
  <si>
    <t>Digital_マイナポWeb問合せ回答_回答案作成(11/7週)③</t>
  </si>
  <si>
    <t>A1024-0044</t>
  </si>
  <si>
    <t>Digital_マイナポWeb問合せ回答_回答案作成(11/7週)④</t>
  </si>
  <si>
    <t>A1024-0068</t>
  </si>
  <si>
    <t>Digital_マイナポWeb問合せ回答_回答案作成(12/12週)①</t>
  </si>
  <si>
    <t>A1024-0069</t>
  </si>
  <si>
    <t>Digital_マイナポWeb問合せ回答_回答案作成(12/12週)②</t>
  </si>
  <si>
    <t>A1024-0070</t>
  </si>
  <si>
    <t>Digital_マイナポWeb問合せ回答_回答案作成(12/12週)③</t>
  </si>
  <si>
    <t>A1024-0071</t>
  </si>
  <si>
    <t>Digital_マイナポWeb問合せ回答_回答案作成(12/12週)④</t>
  </si>
  <si>
    <t>A1024-0072</t>
  </si>
  <si>
    <t>Digital_マイナポWeb問合せ回答_回答案作成(12/12週)⑤</t>
  </si>
  <si>
    <t>A1024-0073</t>
  </si>
  <si>
    <t>Digital_マイナポWeb問合せ回答_回答案作成(12/12週)⑥</t>
  </si>
  <si>
    <t>A1024-0075</t>
  </si>
  <si>
    <t>Digital_マイナポWeb問合せ回答_回答案作成(12/19週)①</t>
  </si>
  <si>
    <t>A1024-0076</t>
  </si>
  <si>
    <t>Digital_マイナポWeb問合せ回答_回答案作成(12/19週)②</t>
  </si>
  <si>
    <t>A1024-0077</t>
  </si>
  <si>
    <t>Digital_マイナポWeb問合せ回答_回答案作成(12/19週)③</t>
  </si>
  <si>
    <t>A1024-0078</t>
  </si>
  <si>
    <t>Digital_マイナポWeb問合せ回答_回答案作成(12/19週)④</t>
  </si>
  <si>
    <t>A1024-0079</t>
  </si>
  <si>
    <t>Digital_マイナポWeb問合せ回答_回答案作成(12/19週)⑤</t>
  </si>
  <si>
    <t>A1024-0080</t>
  </si>
  <si>
    <t>Digital_マイナポWeb問合せ回答_回答案作成(12/19週)⑥</t>
  </si>
  <si>
    <t>A1024-0081</t>
  </si>
  <si>
    <t>Digital_マイナポWeb問合せ回答_回答案作成(12/26週)①</t>
  </si>
  <si>
    <t>A1024-0082</t>
  </si>
  <si>
    <t>Digital_マイナポWeb問合せ回答_回答案作成(12/26週)②</t>
  </si>
  <si>
    <t>A1024-0083</t>
  </si>
  <si>
    <t>Digital_マイナポWeb問合せ回答_回答案作成(12/26週)③</t>
  </si>
  <si>
    <t>A1024-0084</t>
  </si>
  <si>
    <t>Digital_マイナポWeb問合せ回答_回答案作成(12/26週)④</t>
  </si>
  <si>
    <t>A1024-0085</t>
  </si>
  <si>
    <t>Digital_マイナポWeb問合せ回答_回答案作成(12/26週)⑤</t>
  </si>
  <si>
    <t>A1024-0086</t>
  </si>
  <si>
    <t>Digital_マイナポWeb問合せ回答_回答案作成(12/26週)⑥</t>
  </si>
  <si>
    <t>A1024-0061</t>
  </si>
  <si>
    <t>Digital_マイナポWeb問合せ回答_回答案作成(12/5週)①</t>
  </si>
  <si>
    <t>A1024-0062</t>
  </si>
  <si>
    <t>Digital_マイナポWeb問合せ回答_回答案作成(12/5週)②</t>
  </si>
  <si>
    <t>A1024-0063</t>
  </si>
  <si>
    <t>Digital_マイナポWeb問合せ回答_回答案作成(12/5週)③</t>
  </si>
  <si>
    <t>A1024-0064</t>
  </si>
  <si>
    <t>Digital_マイナポWeb問合せ回答_回答案作成(12/5週)④</t>
  </si>
  <si>
    <t>A1024-0065</t>
  </si>
  <si>
    <t>Digital_マイナポWeb問合せ回答_回答案作成(12/5週)⑤</t>
  </si>
  <si>
    <t>A1024-0066</t>
  </si>
  <si>
    <t>Digital_マイナポWeb問合せ回答_回答案作成(12/5週)⑥</t>
  </si>
  <si>
    <t>A1024-0150</t>
  </si>
  <si>
    <t>Digital_マイナポWeb問合せ回答_回答案作成(2/13週)②</t>
  </si>
  <si>
    <t>A1024-0151</t>
  </si>
  <si>
    <t>A1024-0152</t>
  </si>
  <si>
    <t>Digital_マイナポWeb問合せ回答_回答案作成(2/13週)④</t>
  </si>
  <si>
    <t>A1024-0153</t>
  </si>
  <si>
    <t>Digital_マイナポWeb問合せ回答_回答案作成(2/13週)⑤</t>
  </si>
  <si>
    <t>A1024-0154</t>
  </si>
  <si>
    <t>Digital_マイナポWeb問合せ回答_回答案作成(2/13週)⑥</t>
  </si>
  <si>
    <t>A1024-0163</t>
  </si>
  <si>
    <t>Digital_マイナポWeb問合せ回答_回答案作成(2/20週)①</t>
  </si>
  <si>
    <t>A1024-0165</t>
  </si>
  <si>
    <t>Digital_マイナポWeb問合せ回答_回答案作成(2/20週)②</t>
  </si>
  <si>
    <t>A1024-0166</t>
  </si>
  <si>
    <t>Digital_マイナポWeb問合せ回答_回答案作成(2/20週)③</t>
  </si>
  <si>
    <t>A1024-0167</t>
  </si>
  <si>
    <t>Digital_マイナポWeb問合せ回答_回答案作成(2/20週)④</t>
  </si>
  <si>
    <t>A1024-0168</t>
  </si>
  <si>
    <t>Digital_マイナポWeb問合せ回答_回答案作成(2/20週)⑤</t>
  </si>
  <si>
    <t>A1024-0179</t>
  </si>
  <si>
    <t>Digital_マイナポWeb問合せ回答_回答案作成(2/27週)①</t>
  </si>
  <si>
    <t>A1024-0180</t>
  </si>
  <si>
    <t>Digital_マイナポWeb問合せ回答_回答案作成(2/27週)②</t>
  </si>
  <si>
    <t>A1024-0181</t>
  </si>
  <si>
    <t>Digital_マイナポWeb問合せ回答_回答案作成(2/27週)③</t>
  </si>
  <si>
    <t>A1024-0182</t>
  </si>
  <si>
    <t>Digital_マイナポWeb問合せ回答_回答案作成(2/27週)④</t>
  </si>
  <si>
    <t>A1024-0183</t>
  </si>
  <si>
    <t>Digital_マイナポWeb問合せ回答_回答案作成(2/27週)⑤</t>
  </si>
  <si>
    <t>A1024-0136</t>
  </si>
  <si>
    <t>Digital_マイナポWeb問合せ回答_回答案作成(2/6週)①</t>
  </si>
  <si>
    <t>A1024-0149</t>
  </si>
  <si>
    <t>A1024-0137</t>
  </si>
  <si>
    <t>Digital_マイナポWeb問合せ回答_回答案作成(2/6週)②</t>
  </si>
  <si>
    <t>A1024-0138</t>
  </si>
  <si>
    <t>Digital_マイナポWeb問合せ回答_回答案作成(2/6週)③</t>
  </si>
  <si>
    <t>A1024-0139</t>
  </si>
  <si>
    <t>Digital_マイナポWeb問合せ回答_回答案作成(2/6週)④</t>
  </si>
  <si>
    <t>A1024-0140</t>
  </si>
  <si>
    <t>Digital_マイナポWeb問合せ回答_回答案作成(2/6週)⑤</t>
  </si>
  <si>
    <t>A1024-0210</t>
  </si>
  <si>
    <t>Digital_マイナポWeb問合せ回答_回答案作成(3/13週)①</t>
  </si>
  <si>
    <t>A1024-0211</t>
  </si>
  <si>
    <t>Digital_マイナポWeb問合せ回答_回答案作成(3/13週)②</t>
  </si>
  <si>
    <t>A1024-0212</t>
  </si>
  <si>
    <t>Digital_マイナポWeb問合せ回答_回答案作成(3/13週)③</t>
  </si>
  <si>
    <t>A1024-0213</t>
  </si>
  <si>
    <t>Digital_マイナポWeb問合せ回答_回答案作成(3/13週)④</t>
  </si>
  <si>
    <t>A1024-0214</t>
  </si>
  <si>
    <t>Digital_マイナポWeb問合せ回答_回答案作成(3/13週)⑤</t>
  </si>
  <si>
    <t>A1024-0225</t>
  </si>
  <si>
    <t>Digital_マイナポWeb問合せ回答_回答案作成(3/20週)①</t>
  </si>
  <si>
    <t>A1024-0226</t>
  </si>
  <si>
    <t>Digital_マイナポWeb問合せ回答_回答案作成(3/20週)②</t>
  </si>
  <si>
    <t>A1024-0227</t>
  </si>
  <si>
    <t>Digital_マイナポWeb問合せ回答_回答案作成(3/20週)③</t>
  </si>
  <si>
    <t>A1024-0228</t>
  </si>
  <si>
    <t>Digital_マイナポWeb問合せ回答_回答案作成(3/20週)④</t>
  </si>
  <si>
    <t>A1024-0229</t>
  </si>
  <si>
    <t>Digital_マイナポWeb問合せ回答_回答案作成(3/20週)⑤</t>
  </si>
  <si>
    <t>A1024-0230</t>
  </si>
  <si>
    <t>Digital_マイナポWeb問合せ回答_回答案作成(3/27週)①</t>
  </si>
  <si>
    <t>A1024-0231</t>
  </si>
  <si>
    <t>Digital_マイナポWeb問合せ回答_回答案作成(3/27週)②</t>
  </si>
  <si>
    <t>A1024-0232</t>
  </si>
  <si>
    <t>Digital_マイナポWeb問合せ回答_回答案作成(3/27週)③</t>
  </si>
  <si>
    <t>A1024-0233</t>
  </si>
  <si>
    <t>Digital_マイナポWeb問合せ回答_回答案作成(3/27週)④</t>
  </si>
  <si>
    <t>A1024-0234</t>
  </si>
  <si>
    <t>Digital_マイナポWeb問合せ回答_回答案作成(3/27週)⑤</t>
  </si>
  <si>
    <t>A1024-0195</t>
  </si>
  <si>
    <t>Digital_マイナポWeb問合せ回答_回答案作成(3/6週)①</t>
  </si>
  <si>
    <t>A1024-0196</t>
  </si>
  <si>
    <t>Digital_マイナポWeb問合せ回答_回答案作成(3/6週)②</t>
  </si>
  <si>
    <t>A1024-0197</t>
  </si>
  <si>
    <t>Digital_マイナポWeb問合せ回答_回答案作成(3/6週)③</t>
  </si>
  <si>
    <t>A1024-0198</t>
  </si>
  <si>
    <t>Digital_マイナポWeb問合せ回答_回答案作成(3/6週)④</t>
  </si>
  <si>
    <t>A1024-0199</t>
  </si>
  <si>
    <t>Digital_マイナポWeb問合せ回答_回答案作成(3/6週)⑤</t>
  </si>
  <si>
    <t>A1024-0240</t>
  </si>
  <si>
    <t>Digital_マイナポWeb問合せ回答_回答案作成(4/10週)①</t>
  </si>
  <si>
    <t>A1024-0241</t>
  </si>
  <si>
    <t>Digital_マイナポWeb問合せ回答_回答案作成(4/10週)②</t>
  </si>
  <si>
    <t>A1024-0242</t>
  </si>
  <si>
    <t>Digital_マイナポWeb問合せ回答_回答案作成(4/10週)③</t>
  </si>
  <si>
    <t>A1024-0243</t>
  </si>
  <si>
    <t>Digital_マイナポWeb問合せ回答_回答案作成(4/10週)④</t>
  </si>
  <si>
    <t>A1024-0244</t>
  </si>
  <si>
    <t>Digital_マイナポWeb問合せ回答_回答案作成(4/10週)⑤</t>
  </si>
  <si>
    <t>A1024-0245</t>
  </si>
  <si>
    <t>Digital_マイナポWeb問合せ回答_回答案作成(4/17週)①</t>
  </si>
  <si>
    <t>A1024-0246</t>
  </si>
  <si>
    <t>Digital_マイナポWeb問合せ回答_回答案作成(4/17週)②</t>
  </si>
  <si>
    <t>A1024-0247</t>
  </si>
  <si>
    <t>Digital_マイナポWeb問合せ回答_回答案作成(4/17週)③</t>
  </si>
  <si>
    <t>A1024-0248</t>
  </si>
  <si>
    <t>Digital_マイナポWeb問合せ回答_回答案作成(4/17週)④</t>
  </si>
  <si>
    <t>A1024-0249</t>
  </si>
  <si>
    <t>Digital_マイナポWeb問合せ回答_回答案作成(4/17週)⑤</t>
  </si>
  <si>
    <t>A1024-0250</t>
  </si>
  <si>
    <t>Digital_マイナポWeb問合せ回答_回答案作成(4/24週)①</t>
  </si>
  <si>
    <t>A1024-0251</t>
  </si>
  <si>
    <t>Digital_マイナポWeb問合せ回答_回答案作成(4/24週)②</t>
  </si>
  <si>
    <t>A1024-0252</t>
  </si>
  <si>
    <t>Digital_マイナポWeb問合せ回答_回答案作成(4/24週)③</t>
  </si>
  <si>
    <t>A1024-0253</t>
  </si>
  <si>
    <t>Digital_マイナポWeb問合せ回答_回答案作成(4/24週)④</t>
  </si>
  <si>
    <t>A1024-0254</t>
  </si>
  <si>
    <t>Digital_マイナポWeb問合せ回答_回答案作成(4/24週)⑤</t>
  </si>
  <si>
    <t>A1024-0235</t>
  </si>
  <si>
    <t>Digital_マイナポWeb問合せ回答_回答案作成(4/3週)①</t>
  </si>
  <si>
    <t>A1024-0236</t>
  </si>
  <si>
    <t>Digital_マイナポWeb問合せ回答_回答案作成(4/3週)②</t>
  </si>
  <si>
    <t>A1024-0237</t>
  </si>
  <si>
    <t>Digital_マイナポWeb問合せ回答_回答案作成(4/3週)③</t>
  </si>
  <si>
    <t>A1024-0238</t>
  </si>
  <si>
    <t>Digital_マイナポWeb問合せ回答_回答案作成(4/3週)④</t>
  </si>
  <si>
    <t>A1024-0239</t>
  </si>
  <si>
    <t>Digital_マイナポWeb問合せ回答_回答案作成(4/3週)⑤</t>
  </si>
  <si>
    <t>A1024-0260</t>
  </si>
  <si>
    <t>Digital_マイナポWeb問合せ回答_回答案作成(5/15週)①</t>
  </si>
  <si>
    <t>A1024-0261</t>
  </si>
  <si>
    <t>Digital_マイナポWeb問合せ回答_回答案作成(5/15週)②</t>
  </si>
  <si>
    <t>A1024-0262</t>
  </si>
  <si>
    <t>Digital_マイナポWeb問合せ回答_回答案作成(5/15週)③</t>
  </si>
  <si>
    <t>A1024-0263</t>
  </si>
  <si>
    <t>Digital_マイナポWeb問合せ回答_回答案作成(5/15週)④</t>
  </si>
  <si>
    <t>A1024-0264</t>
  </si>
  <si>
    <t>Digital_マイナポWeb問合せ回答_回答案作成(5/15週)⑤</t>
  </si>
  <si>
    <t>A1024-0265</t>
  </si>
  <si>
    <t>Digital_マイナポWeb問合せ回答_回答案作成(5/22週)①</t>
  </si>
  <si>
    <t>A1024-0266</t>
  </si>
  <si>
    <t>Digital_マイナポWeb問合せ回答_回答案作成(5/22週)②</t>
  </si>
  <si>
    <t>A1024-0267</t>
  </si>
  <si>
    <t>Digital_マイナポWeb問合せ回答_回答案作成(5/22週)③</t>
  </si>
  <si>
    <t>A1024-0268</t>
  </si>
  <si>
    <t>Digital_マイナポWeb問合せ回答_回答案作成(5/22週)④</t>
  </si>
  <si>
    <t>A1024-0269</t>
  </si>
  <si>
    <t>Digital_マイナポWeb問合せ回答_回答案作成(5/22週)⑤</t>
  </si>
  <si>
    <t>A1024-0270</t>
  </si>
  <si>
    <t>Digital_マイナポWeb問合せ回答_回答案作成(5/29週)①</t>
  </si>
  <si>
    <t>A1024-0271</t>
  </si>
  <si>
    <t>Digital_マイナポWeb問合せ回答_回答案作成(5/29週)②</t>
  </si>
  <si>
    <t>A1024-0272</t>
  </si>
  <si>
    <t>Digital_マイナポWeb問合せ回答_回答案作成(5/29週)③</t>
  </si>
  <si>
    <t>A1024-0273</t>
  </si>
  <si>
    <t>Digital_マイナポWeb問合せ回答_回答案作成(5/29週)④</t>
  </si>
  <si>
    <t>A1024-0274</t>
  </si>
  <si>
    <t>Digital_マイナポWeb問合せ回答_回答案作成(5/29週)⑤</t>
  </si>
  <si>
    <t>A1024-0255</t>
  </si>
  <si>
    <t>Digital_マイナポWeb問合せ回答_回答案作成(5/8週)①</t>
  </si>
  <si>
    <t>A1024-0256</t>
  </si>
  <si>
    <t>Digital_マイナポWeb問合せ回答_回答案作成(5/8週)②</t>
  </si>
  <si>
    <t>A1024-0257</t>
  </si>
  <si>
    <t>Digital_マイナポWeb問合せ回答_回答案作成(5/8週)③</t>
  </si>
  <si>
    <t>A1024-0258</t>
  </si>
  <si>
    <t>Digital_マイナポWeb問合せ回答_回答案作成(5/8週)④</t>
  </si>
  <si>
    <t>A1024-0259</t>
  </si>
  <si>
    <t>Digital_マイナポWeb問合せ回答_回答案作成(5/8週)⑤</t>
  </si>
  <si>
    <t>A1024-0281</t>
  </si>
  <si>
    <t>Digital_マイナポWeb問合せ回答_回答案作成(6/12週)①</t>
  </si>
  <si>
    <t>A1024-0282</t>
  </si>
  <si>
    <t>Digital_マイナポWeb問合せ回答_回答案作成(6/12週)②</t>
  </si>
  <si>
    <t>A1024-0283</t>
  </si>
  <si>
    <t>Digital_マイナポWeb問合せ回答_回答案作成(6/12週)③</t>
  </si>
  <si>
    <t>A1024-0284</t>
  </si>
  <si>
    <t>Digital_マイナポWeb問合せ回答_回答案作成(6/12週)④</t>
  </si>
  <si>
    <t>A1024-0285</t>
  </si>
  <si>
    <t>Digital_マイナポWeb問合せ回答_回答案作成(6/12週)⑤</t>
  </si>
  <si>
    <t>A1024-0286</t>
  </si>
  <si>
    <t>Digital_マイナポWeb問合せ回答_回答案作成(6/12週)⑥</t>
  </si>
  <si>
    <t>A1024-0287</t>
  </si>
  <si>
    <t>Digital_マイナポWeb問合せ回答_回答案作成(6/19週)①</t>
  </si>
  <si>
    <t>A1024-0288</t>
  </si>
  <si>
    <t>Digital_マイナポWeb問合せ回答_回答案作成(6/19週)②</t>
  </si>
  <si>
    <t>A1024-0289</t>
  </si>
  <si>
    <t>Digital_マイナポWeb問合せ回答_回答案作成(6/19週)③</t>
  </si>
  <si>
    <t>A1024-0290</t>
  </si>
  <si>
    <t>Digital_マイナポWeb問合せ回答_回答案作成(6/19週)④</t>
  </si>
  <si>
    <t>A1024-0291</t>
  </si>
  <si>
    <t>Digital_マイナポWeb問合せ回答_回答案作成(6/19週)⑤</t>
  </si>
  <si>
    <t>A1024-0292</t>
  </si>
  <si>
    <t>Digital_マイナポWeb問合せ回答_回答案作成(6/19週)⑥</t>
  </si>
  <si>
    <t>A1024-0293</t>
  </si>
  <si>
    <t>Digital_マイナポWeb問合せ回答_回答案作成(6/26週)①</t>
  </si>
  <si>
    <t>A1024-0294</t>
  </si>
  <si>
    <t>Digital_マイナポWeb問合せ回答_回答案作成(6/26週)②</t>
  </si>
  <si>
    <t>A1024-0295</t>
  </si>
  <si>
    <t>Digital_マイナポWeb問合せ回答_回答案作成(6/26週)③</t>
  </si>
  <si>
    <t>A1024-0296</t>
  </si>
  <si>
    <t>Digital_マイナポWeb問合せ回答_回答案作成(6/26週)④</t>
  </si>
  <si>
    <t>A1024-0297</t>
  </si>
  <si>
    <t>Digital_マイナポWeb問合せ回答_回答案作成(6/26週)⑤</t>
  </si>
  <si>
    <t>A1024-0298</t>
  </si>
  <si>
    <t>Digital_マイナポWeb問合せ回答_回答案作成(6/26週)⑥</t>
  </si>
  <si>
    <t>A1024-0275</t>
  </si>
  <si>
    <t>Digital_マイナポWeb問合せ回答_回答案作成(6/5週)①</t>
  </si>
  <si>
    <t>A1024-0276</t>
  </si>
  <si>
    <t>Digital_マイナポWeb問合せ回答_回答案作成(6/5週)②</t>
  </si>
  <si>
    <t>A1024-0277</t>
  </si>
  <si>
    <t>Digital_マイナポWeb問合せ回答_回答案作成(6/5週)③</t>
  </si>
  <si>
    <t>A1024-0278</t>
  </si>
  <si>
    <t>Digital_マイナポWeb問合せ回答_回答案作成(6/5週)④</t>
  </si>
  <si>
    <t>A1024-0279</t>
  </si>
  <si>
    <t>Digital_マイナポWeb問合せ回答_回答案作成(6/5週)⑤</t>
  </si>
  <si>
    <t>A1024-0280</t>
  </si>
  <si>
    <t>Digital_マイナポWeb問合せ回答_回答案作成(6/5週)⑥</t>
  </si>
  <si>
    <t>A1024-0305</t>
  </si>
  <si>
    <t>Digital_マイナポWeb問合せ回答_回答案作成(7/10週)①</t>
  </si>
  <si>
    <t>A1024-0306</t>
  </si>
  <si>
    <t>Digital_マイナポWeb問合せ回答_回答案作成(7/10週)②</t>
  </si>
  <si>
    <t>A1024-0307</t>
  </si>
  <si>
    <t>Digital_マイナポWeb問合せ回答_回答案作成(7/10週)③</t>
  </si>
  <si>
    <t>A1024-0308</t>
  </si>
  <si>
    <t>Digital_マイナポWeb問合せ回答_回答案作成(7/10週)④</t>
  </si>
  <si>
    <t>A1024-0309</t>
  </si>
  <si>
    <t>Digital_マイナポWeb問合せ回答_回答案作成(7/10週)⑤</t>
  </si>
  <si>
    <t>A1024-0310</t>
  </si>
  <si>
    <t>Digital_マイナポWeb問合せ回答_回答案作成(7/10週)⑥</t>
  </si>
  <si>
    <t>A1024-0311</t>
  </si>
  <si>
    <t>Digital_マイナポWeb問合せ回答_回答案作成(7/18週)①</t>
  </si>
  <si>
    <t>A1024-0312</t>
  </si>
  <si>
    <t>Digital_マイナポWeb問合せ回答_回答案作成(7/18週)②</t>
  </si>
  <si>
    <t>A1024-0313</t>
  </si>
  <si>
    <t>Digital_マイナポWeb問合せ回答_回答案作成(7/18週)③</t>
  </si>
  <si>
    <t>A1024-0314</t>
  </si>
  <si>
    <t>Digital_マイナポWeb問合せ回答_回答案作成(7/18週)④</t>
  </si>
  <si>
    <t>A1024-0315</t>
  </si>
  <si>
    <t>Digital_マイナポWeb問合せ回答_回答案作成(7/18週)⑤</t>
  </si>
  <si>
    <t>A1024-0316</t>
  </si>
  <si>
    <t>Digital_マイナポWeb問合せ回答_回答案作成(7/18週)⑥</t>
  </si>
  <si>
    <t>A1024-0317</t>
  </si>
  <si>
    <t>Digital_マイナポWeb問合せ回答_回答案作成(7/24週)①</t>
  </si>
  <si>
    <t>A1024-0318</t>
  </si>
  <si>
    <t>Digital_マイナポWeb問合せ回答_回答案作成(7/24週)②</t>
  </si>
  <si>
    <t>A1024-0319</t>
  </si>
  <si>
    <t>Digital_マイナポWeb問合せ回答_回答案作成(7/24週)③</t>
  </si>
  <si>
    <t>A1024-0320</t>
  </si>
  <si>
    <t>Digital_マイナポWeb問合せ回答_回答案作成(7/24週)④</t>
  </si>
  <si>
    <t>A1024-0321</t>
  </si>
  <si>
    <t>Digital_マイナポWeb問合せ回答_回答案作成(7/24週)⑤</t>
  </si>
  <si>
    <t>A1024-0322</t>
  </si>
  <si>
    <t>Digital_マイナポWeb問合せ回答_回答案作成(7/24週)⑥</t>
  </si>
  <si>
    <t>A1024-0323</t>
  </si>
  <si>
    <t>Digital_マイナポWeb問合せ回答_回答案作成(7/31週)①</t>
  </si>
  <si>
    <t>A1024-0324</t>
  </si>
  <si>
    <t>Digital_マイナポWeb問合せ回答_回答案作成(7/31週)②</t>
  </si>
  <si>
    <t>A1024-0325</t>
  </si>
  <si>
    <t>Digital_マイナポWeb問合せ回答_回答案作成(7/31週)③</t>
  </si>
  <si>
    <t>A1024-0326</t>
  </si>
  <si>
    <t>Digital_マイナポWeb問合せ回答_回答案作成(7/31週)④</t>
  </si>
  <si>
    <t>A1024-0327</t>
  </si>
  <si>
    <t>Digital_マイナポWeb問合せ回答_回答案作成(7/31週)⑤</t>
  </si>
  <si>
    <t>A1024-0299</t>
  </si>
  <si>
    <t>Digital_マイナポWeb問合せ回答_回答案作成(7/3週)①</t>
  </si>
  <si>
    <t>A1024-0300</t>
  </si>
  <si>
    <t>Digital_マイナポWeb問合せ回答_回答案作成(7/3週)②</t>
  </si>
  <si>
    <t>A1024-0301</t>
  </si>
  <si>
    <t>Digital_マイナポWeb問合せ回答_回答案作成(7/3週)③</t>
  </si>
  <si>
    <t>A1024-0302</t>
  </si>
  <si>
    <t>Digital_マイナポWeb問合せ回答_回答案作成(7/3週)④</t>
  </si>
  <si>
    <t>A1024-0303</t>
  </si>
  <si>
    <t>Digital_マイナポWeb問合せ回答_回答案作成(7/3週)⑤</t>
  </si>
  <si>
    <t>A1024-0304</t>
  </si>
  <si>
    <t>Digital_マイナポWeb問合せ回答_回答案作成(7/3週)⑥</t>
  </si>
  <si>
    <t>A1024-0334</t>
  </si>
  <si>
    <t>Digital_マイナポWeb問合せ回答_回答案作成(8/14週)①</t>
  </si>
  <si>
    <t>A1024-0335</t>
  </si>
  <si>
    <t>Digital_マイナポWeb問合せ回答_回答案作成(8/14週)②</t>
  </si>
  <si>
    <t>A1024-0336</t>
  </si>
  <si>
    <t>Digital_マイナポWeb問合せ回答_回答案作成(8/14週)③</t>
  </si>
  <si>
    <t>A1024-0337</t>
  </si>
  <si>
    <t>Digital_マイナポWeb問合せ回答_回答案作成(8/14週)④</t>
  </si>
  <si>
    <t>A1024-0338</t>
  </si>
  <si>
    <t>Digital_マイナポWeb問合せ回答_回答案作成(8/14週)⑤</t>
  </si>
  <si>
    <t>A1024-0339</t>
  </si>
  <si>
    <t>Digital_マイナポWeb問合せ回答_回答案作成(8/14週)⑥</t>
  </si>
  <si>
    <t>A1024-0340</t>
  </si>
  <si>
    <t>Digital_マイナポWeb問合せ回答_回答案作成(8/21週)①</t>
  </si>
  <si>
    <t>A1024-0341</t>
  </si>
  <si>
    <t>Digital_マイナポWeb問合せ回答_回答案作成(8/21週)②</t>
  </si>
  <si>
    <t>A1024-0342</t>
  </si>
  <si>
    <t>Digital_マイナポWeb問合せ回答_回答案作成(8/21週)③</t>
  </si>
  <si>
    <t>A1024-0343</t>
  </si>
  <si>
    <t>Digital_マイナポWeb問合せ回答_回答案作成(8/21週)④</t>
  </si>
  <si>
    <t>A1024-0344</t>
  </si>
  <si>
    <t>Digital_マイナポWeb問合せ回答_回答案作成(8/21週)⑤</t>
  </si>
  <si>
    <t>A1024-0346</t>
  </si>
  <si>
    <t>Digital_マイナポWeb問合せ回答_回答案作成(8/28週)①</t>
  </si>
  <si>
    <t>A1024-0347</t>
  </si>
  <si>
    <t>Digital_マイナポWeb問合せ回答_回答案作成(8/28週)②</t>
  </si>
  <si>
    <t>A1024-0348</t>
  </si>
  <si>
    <t>Digital_マイナポWeb問合せ回答_回答案作成(8/28週)③</t>
  </si>
  <si>
    <t>A1024-0349</t>
  </si>
  <si>
    <t>Digital_マイナポWeb問合せ回答_回答案作成(8/28週)④</t>
  </si>
  <si>
    <t>A1024-0350</t>
  </si>
  <si>
    <t>Digital_マイナポWeb問合せ回答_回答案作成(8/28週)⑤</t>
  </si>
  <si>
    <t>A1024-0351</t>
  </si>
  <si>
    <t>Digital_マイナポWeb問合せ回答_回答案作成(8/28週)⑥</t>
  </si>
  <si>
    <t>A1024-0328</t>
  </si>
  <si>
    <t>Digital_マイナポWeb問合せ回答_回答案作成(8/7週)①</t>
  </si>
  <si>
    <t>A1024-0329</t>
  </si>
  <si>
    <t>Digital_マイナポWeb問合せ回答_回答案作成(8/7週)②</t>
  </si>
  <si>
    <t>A1024-0330</t>
  </si>
  <si>
    <t>Digital_マイナポWeb問合せ回答_回答案作成(8/7週)③</t>
  </si>
  <si>
    <t>A1024-0331</t>
  </si>
  <si>
    <t>Digital_マイナポWeb問合せ回答_回答案作成(8/7週)④</t>
  </si>
  <si>
    <t>A1024-0332</t>
  </si>
  <si>
    <t>Digital_マイナポWeb問合せ回答_回答案作成(8/7週)⑤</t>
  </si>
  <si>
    <t>A1024-0333</t>
  </si>
  <si>
    <t>Digital_マイナポWeb問合せ回答_回答案作成(8/7週)⑥</t>
  </si>
  <si>
    <t>A1024-0358</t>
  </si>
  <si>
    <t>Digital_マイナポWeb問合せ回答_回答案作成(9/11週)①</t>
  </si>
  <si>
    <t>A1024-0359</t>
  </si>
  <si>
    <t>Digital_マイナポWeb問合せ回答_回答案作成(9/11週)②</t>
  </si>
  <si>
    <t>A1024-0360</t>
  </si>
  <si>
    <t>Digital_マイナポWeb問合せ回答_回答案作成(9/11週)③</t>
  </si>
  <si>
    <t>A1024-0361</t>
  </si>
  <si>
    <t>Digital_マイナポWeb問合せ回答_回答案作成(9/11週)④</t>
  </si>
  <si>
    <t>A1024-0362</t>
  </si>
  <si>
    <t>Digital_マイナポWeb問合せ回答_回答案作成(9/11週)⑤</t>
  </si>
  <si>
    <t>A1024-0363</t>
  </si>
  <si>
    <t>Digital_マイナポWeb問合せ回答_回答案作成(9/11週)⑥</t>
  </si>
  <si>
    <t>A1024-0364</t>
  </si>
  <si>
    <t>Digital_マイナポWeb問合せ回答_回答案作成(9/18週)①</t>
  </si>
  <si>
    <t>A1024-0365</t>
  </si>
  <si>
    <t>Digital_マイナポWeb問合せ回答_回答案作成(9/18週)②</t>
  </si>
  <si>
    <t>A1024-0366</t>
  </si>
  <si>
    <t>Digital_マイナポWeb問合せ回答_回答案作成(9/18週)③</t>
  </si>
  <si>
    <t>A1024-0367</t>
  </si>
  <si>
    <t>Digital_マイナポWeb問合せ回答_回答案作成(9/18週)④</t>
  </si>
  <si>
    <t>A1024-0368</t>
  </si>
  <si>
    <t>Digital_マイナポWeb問合せ回答_回答案作成(9/18週)⑤</t>
  </si>
  <si>
    <t>A1024-0369</t>
  </si>
  <si>
    <t>Digital_マイナポWeb問合せ回答_回答案作成(9/18週)⑥</t>
  </si>
  <si>
    <t>A1024-0007</t>
  </si>
  <si>
    <t>Digital_マイナポWeb問合せ回答_回答案作成(9/19週)①</t>
  </si>
  <si>
    <t>A1024-0008</t>
  </si>
  <si>
    <t>Digital_マイナポWeb問合せ回答_回答案作成(9/19週)②</t>
  </si>
  <si>
    <t>A1024-0009</t>
  </si>
  <si>
    <t>Digital_マイナポWeb問合せ回答_回答案作成(9/19週)③</t>
  </si>
  <si>
    <t>A1024-0010</t>
  </si>
  <si>
    <t>Digital_マイナポWeb問合せ回答_回答案作成(9/19週)④</t>
  </si>
  <si>
    <t>A1024-0370</t>
  </si>
  <si>
    <t>Digital_マイナポWeb問合せ回答_回答案作成(9/25週)①</t>
  </si>
  <si>
    <t>A1024-0371</t>
  </si>
  <si>
    <t>Digital_マイナポWeb問合せ回答_回答案作成(9/25週)②</t>
  </si>
  <si>
    <t>A1024-0372</t>
  </si>
  <si>
    <t>Digital_マイナポWeb問合せ回答_回答案作成(9/25週)③</t>
  </si>
  <si>
    <t>A1024-0373</t>
  </si>
  <si>
    <t>Digital_マイナポWeb問合せ回答_回答案作成(9/25週)④</t>
  </si>
  <si>
    <t>A1024-0374</t>
  </si>
  <si>
    <t>Digital_マイナポWeb問合せ回答_回答案作成(9/25週)⑤</t>
  </si>
  <si>
    <t>A1024-0375</t>
  </si>
  <si>
    <t>Digital_マイナポWeb問合せ回答_回答案作成(9/25週)⑥</t>
  </si>
  <si>
    <t>A1024-0012</t>
  </si>
  <si>
    <t>Digital_マイナポWeb問合せ回答_回答案作成(9/26週)①</t>
  </si>
  <si>
    <t>A1024-0013</t>
  </si>
  <si>
    <t>Digital_マイナポWeb問合せ回答_回答案作成(9/26週)②</t>
  </si>
  <si>
    <t>A1024-0014</t>
  </si>
  <si>
    <t>Digital_マイナポWeb問合せ回答_回答案作成(9/26週)③</t>
  </si>
  <si>
    <t>A1024-0015</t>
  </si>
  <si>
    <t>Digital_マイナポWeb問合せ回答_回答案作成(9/26週)④</t>
  </si>
  <si>
    <t>A1024-0352</t>
  </si>
  <si>
    <t>Digital_マイナポWeb問合せ回答_回答案作成(9/4週)①</t>
  </si>
  <si>
    <t>A1024-0353</t>
  </si>
  <si>
    <t>Digital_マイナポWeb問合せ回答_回答案作成(9/4週)②</t>
  </si>
  <si>
    <t>A1024-0354</t>
  </si>
  <si>
    <t>Digital_マイナポWeb問合せ回答_回答案作成(9/4週)③</t>
  </si>
  <si>
    <t>A1024-0355</t>
  </si>
  <si>
    <t>Digital_マイナポWeb問合せ回答_回答案作成(9/4週)④</t>
  </si>
  <si>
    <t>A1024-0356</t>
  </si>
  <si>
    <t>Digital_マイナポWeb問合せ回答_回答案作成(9/4週)⑤</t>
  </si>
  <si>
    <t>A1024-0357</t>
  </si>
  <si>
    <t>Digital_マイナポWeb問合せ回答_回答案作成(9/4週)⑥</t>
  </si>
  <si>
    <t>A1024-0378</t>
  </si>
  <si>
    <t>Digital_マイナポWeb問合せ回答_回答案作成(臨時対応）①</t>
  </si>
  <si>
    <t>A1024-0379</t>
  </si>
  <si>
    <t>Digital_マイナポWeb問合せ回答_回答案作成(臨時対応）②</t>
  </si>
  <si>
    <t>A1024-0376</t>
  </si>
  <si>
    <t>Digital_マイナポWeb問合せ回答_回答案作成（臨時対応）②</t>
  </si>
  <si>
    <t>A1024-0380</t>
  </si>
  <si>
    <t>Digital_マイナポWeb問合せ回答_回答案作成(臨時対応）④</t>
  </si>
  <si>
    <t>A1024-0377</t>
  </si>
  <si>
    <t>Digital_マイナポWeb問合せ回答_回答案作成（臨時対応）⑤</t>
  </si>
  <si>
    <t>A1024-0111</t>
  </si>
  <si>
    <t>Digital_マイナポWeb問合せ回答_回答案作成ヘルプ(1/23週)①</t>
  </si>
  <si>
    <t>A1024-0112</t>
  </si>
  <si>
    <t>Digital_マイナポWeb問合せ回答_回答案作成ヘルプ(1/23週)②</t>
  </si>
  <si>
    <t>A1024-0113</t>
  </si>
  <si>
    <t>Digital_マイナポWeb問合せ回答_回答案作成ヘルプ(1/23週)③</t>
  </si>
  <si>
    <t>A1024-0114</t>
  </si>
  <si>
    <t>Digital_マイナポWeb問合せ回答_回答案作成ヘルプ(1/23週)④</t>
  </si>
  <si>
    <t>A1024-0115</t>
  </si>
  <si>
    <t>Digital_マイナポWeb問合せ回答_回答案作成ヘルプ(1/23週)⑤</t>
  </si>
  <si>
    <t>A1024-0116</t>
  </si>
  <si>
    <t>Digital_マイナポWeb問合せ回答_回答案作成ヘルプ(1/23週)⑥</t>
  </si>
  <si>
    <t>A1024-0117</t>
  </si>
  <si>
    <t>Digital_マイナポWeb問合せ回答_回答案作成ヘルプ(1/23週)⑦</t>
  </si>
  <si>
    <t>A1024-0118</t>
  </si>
  <si>
    <t>Digital_マイナポWeb問合せ回答_回答案作成ヘルプ(1/23週)⑧</t>
  </si>
  <si>
    <t>A1024-0119</t>
  </si>
  <si>
    <t>Digital_マイナポWeb問合せ回答_回答案作成ヘルプ(1/23週)⑨</t>
  </si>
  <si>
    <t>A1024-0120</t>
  </si>
  <si>
    <t>A1024-0127</t>
  </si>
  <si>
    <t>Digital_マイナポWeb問合せ回答_回答案作成ヘルプ(1/30週)①</t>
  </si>
  <si>
    <t>A1024-0128</t>
  </si>
  <si>
    <t>Digital_マイナポWeb問合せ回答_回答案作成ヘルプ(1/30週)②</t>
  </si>
  <si>
    <t>A1024-0129</t>
  </si>
  <si>
    <t>Digital_マイナポWeb問合せ回答_回答案作成ヘルプ(1/30週)③</t>
  </si>
  <si>
    <t>A1024-0130</t>
  </si>
  <si>
    <t>Digital_マイナポWeb問合せ回答_回答案作成ヘルプ(1/30週)④</t>
  </si>
  <si>
    <t>A1024-0131</t>
  </si>
  <si>
    <t>Digital_マイナポWeb問合せ回答_回答案作成ヘルプ(1/30週)⑤</t>
  </si>
  <si>
    <t>A1024-0132</t>
  </si>
  <si>
    <t>Digital_マイナポWeb問合せ回答_回答案作成ヘルプ(1/30週)⑥</t>
  </si>
  <si>
    <t>A1024-0133</t>
  </si>
  <si>
    <t>Digital_マイナポWeb問合せ回答_回答案作成ヘルプ(1/30週)⑦</t>
  </si>
  <si>
    <t>A1024-0134</t>
  </si>
  <si>
    <t>Digital_マイナポWeb問合せ回答_回答案作成ヘルプ(1/30週)⑧</t>
  </si>
  <si>
    <t>A1024-0135</t>
  </si>
  <si>
    <t>Digital_マイナポWeb問合せ回答_回答案作成ヘルプ(1/30週)⑨</t>
  </si>
  <si>
    <t>A1024-0155</t>
  </si>
  <si>
    <t>Digital_マイナポWeb問合せ回答_回答案作成ヘルプ(2/13週)①</t>
  </si>
  <si>
    <t>A1024-0156</t>
  </si>
  <si>
    <t>Digital_マイナポWeb問合せ回答_回答案作成ヘルプ(2/13週)②</t>
  </si>
  <si>
    <t>A1024-0157</t>
  </si>
  <si>
    <t>Digital_マイナポWeb問合せ回答_回答案作成ヘルプ(2/13週)③</t>
  </si>
  <si>
    <t>A1024-0158</t>
  </si>
  <si>
    <t>Digital_マイナポWeb問合せ回答_回答案作成ヘルプ(2/13週)④</t>
  </si>
  <si>
    <t>A1024-0159</t>
  </si>
  <si>
    <t>Digital_マイナポWeb問合せ回答_回答案作成ヘルプ(2/13週)⑤</t>
  </si>
  <si>
    <t>A1024-0160</t>
  </si>
  <si>
    <t>Digital_マイナポWeb問合せ回答_回答案作成ヘルプ(2/13週)⑥</t>
  </si>
  <si>
    <t>A1024-0161</t>
  </si>
  <si>
    <t>Digital_マイナポWeb問合せ回答_回答案作成ヘルプ(2/13週)⑦</t>
  </si>
  <si>
    <t>A1024-0162</t>
  </si>
  <si>
    <t>Digital_マイナポWeb問合せ回答_回答案作成ヘルプ(2/13週)⑧</t>
  </si>
  <si>
    <t>A1024-0169</t>
  </si>
  <si>
    <t>Digital_マイナポWeb問合せ回答_回答案作成ヘルプ(2/20週)①</t>
  </si>
  <si>
    <t>A1024-0170</t>
  </si>
  <si>
    <t>Digital_マイナポWeb問合せ回答_回答案作成ヘルプ(2/20週)②</t>
  </si>
  <si>
    <t>A1024-0171</t>
  </si>
  <si>
    <t>Digital_マイナポWeb問合せ回答_回答案作成ヘルプ(2/20週)③</t>
  </si>
  <si>
    <t>A1024-0172</t>
  </si>
  <si>
    <t>Digital_マイナポWeb問合せ回答_回答案作成ヘルプ(2/20週)④</t>
  </si>
  <si>
    <t>A1024-0173</t>
  </si>
  <si>
    <t>Digital_マイナポWeb問合せ回答_回答案作成ヘルプ(2/20週)⑤</t>
  </si>
  <si>
    <t>A1024-0174</t>
  </si>
  <si>
    <t>Digital_マイナポWeb問合せ回答_回答案作成ヘルプ(2/20週)⑥</t>
  </si>
  <si>
    <t>A1024-0175</t>
  </si>
  <si>
    <t>Digital_マイナポWeb問合せ回答_回答案作成ヘルプ(2/20週)⑦</t>
  </si>
  <si>
    <t>A1024-0176</t>
  </si>
  <si>
    <t>Digital_マイナポWeb問合せ回答_回答案作成ヘルプ(2/20週)⑧</t>
  </si>
  <si>
    <t>A1024-0177</t>
  </si>
  <si>
    <t>Digital_マイナポWeb問合せ回答_回答案作成ヘルプ(2/20週)⑨</t>
  </si>
  <si>
    <t>A1024-0178</t>
  </si>
  <si>
    <t>Digital_マイナポWeb問合せ回答_回答案作成ヘルプ(2/20週)⑩</t>
  </si>
  <si>
    <t>A1024-0184</t>
  </si>
  <si>
    <t>Digital_マイナポWeb問合せ回答_回答案作成ヘルプ(2/27週)①</t>
  </si>
  <si>
    <t>A1024-0185</t>
  </si>
  <si>
    <t>Digital_マイナポWeb問合せ回答_回答案作成ヘルプ(2/27週)②</t>
  </si>
  <si>
    <t>A1024-0186</t>
  </si>
  <si>
    <t>Digital_マイナポWeb問合せ回答_回答案作成ヘルプ(2/27週)③</t>
  </si>
  <si>
    <t>A1024-0187</t>
  </si>
  <si>
    <t>Digital_マイナポWeb問合せ回答_回答案作成ヘルプ(2/27週)④</t>
  </si>
  <si>
    <t>A1024-0188</t>
  </si>
  <si>
    <t>Digital_マイナポWeb問合せ回答_回答案作成ヘルプ(2/27週)⑤</t>
  </si>
  <si>
    <t>A1024-0189</t>
  </si>
  <si>
    <t>Digital_マイナポWeb問合せ回答_回答案作成ヘルプ(2/27週)⑥</t>
  </si>
  <si>
    <t>A1024-0190</t>
  </si>
  <si>
    <t>Digital_マイナポWeb問合せ回答_回答案作成ヘルプ(2/27週)⑦</t>
  </si>
  <si>
    <t>A1024-0191</t>
  </si>
  <si>
    <t>Digital_マイナポWeb問合せ回答_回答案作成ヘルプ(2/27週)⑧</t>
  </si>
  <si>
    <t>A1024-0192</t>
  </si>
  <si>
    <t>Digital_マイナポWeb問合せ回答_回答案作成ヘルプ(2/27週)⑨</t>
  </si>
  <si>
    <t>A1024-0194</t>
  </si>
  <si>
    <t>Digital_マイナポWeb問合せ回答_回答案作成ヘルプ(2/27週)⑨-2</t>
  </si>
  <si>
    <t>A1024-0193</t>
  </si>
  <si>
    <t>Digital_マイナポWeb問合せ回答_回答案作成ヘルプ(2/27週)⑩</t>
  </si>
  <si>
    <t>A1024-0141</t>
  </si>
  <si>
    <t>Digital_マイナポWeb問合せ回答_回答案作成ヘルプ(2/6週)①</t>
  </si>
  <si>
    <t>A1024-0142</t>
  </si>
  <si>
    <t>Digital_マイナポWeb問合せ回答_回答案作成ヘルプ(2/6週)②</t>
  </si>
  <si>
    <t>A1024-0143</t>
  </si>
  <si>
    <t>Digital_マイナポWeb問合せ回答_回答案作成ヘルプ(2/6週)③</t>
  </si>
  <si>
    <t>A1024-0144</t>
  </si>
  <si>
    <t>Digital_マイナポWeb問合せ回答_回答案作成ヘルプ(2/6週)④</t>
  </si>
  <si>
    <t>A1024-0145</t>
  </si>
  <si>
    <t>Digital_マイナポWeb問合せ回答_回答案作成ヘルプ(2/6週)⑤</t>
  </si>
  <si>
    <t>A1024-0146</t>
  </si>
  <si>
    <t>Digital_マイナポWeb問合せ回答_回答案作成ヘルプ(2/6週)⑥</t>
  </si>
  <si>
    <t>A1024-0147</t>
  </si>
  <si>
    <t>Digital_マイナポWeb問合せ回答_回答案作成ヘルプ(2/6週)⑦</t>
  </si>
  <si>
    <t>A1024-0148</t>
  </si>
  <si>
    <t>Digital_マイナポWeb問合せ回答_回答案作成ヘルプ(2/6週)⑧</t>
  </si>
  <si>
    <t>A1024-0215</t>
  </si>
  <si>
    <t>Digital_マイナポWeb問合せ回答_回答案作成ヘルプ(3/13週)①</t>
  </si>
  <si>
    <t>A1024-0216</t>
  </si>
  <si>
    <t>Digital_マイナポWeb問合せ回答_回答案作成ヘルプ(3/13週)②</t>
  </si>
  <si>
    <t>A1024-0217</t>
  </si>
  <si>
    <t>Digital_マイナポWeb問合せ回答_回答案作成ヘルプ(3/13週)③</t>
  </si>
  <si>
    <t>A1024-0218</t>
  </si>
  <si>
    <t>Digital_マイナポWeb問合せ回答_回答案作成ヘルプ(3/13週)④</t>
  </si>
  <si>
    <t>A1024-0219</t>
  </si>
  <si>
    <t>Digital_マイナポWeb問合せ回答_回答案作成ヘルプ(3/13週)⑤</t>
  </si>
  <si>
    <t>A1024-0220</t>
  </si>
  <si>
    <t>Digital_マイナポWeb問合せ回答_回答案作成ヘルプ(3/13週)⑥</t>
  </si>
  <si>
    <t>A1024-0221</t>
  </si>
  <si>
    <t>Digital_マイナポWeb問合せ回答_回答案作成ヘルプ(3/13週)⑦</t>
  </si>
  <si>
    <t>A1024-0222</t>
  </si>
  <si>
    <t>Digital_マイナポWeb問合せ回答_回答案作成ヘルプ(3/13週)⑧</t>
  </si>
  <si>
    <t>A1024-0223</t>
  </si>
  <si>
    <t>Digital_マイナポWeb問合せ回答_回答案作成ヘルプ(3/13週)⑨</t>
  </si>
  <si>
    <t>A1024-0224</t>
  </si>
  <si>
    <t>Digital_マイナポWeb問合せ回答_回答案作成ヘルプ(3/13週)⑩</t>
  </si>
  <si>
    <t>A1024-0200</t>
  </si>
  <si>
    <t>Digital_マイナポWeb問合せ回答_回答案作成ヘルプ(3/6週)①</t>
  </si>
  <si>
    <t>A1024-0201</t>
  </si>
  <si>
    <t>Digital_マイナポWeb問合せ回答_回答案作成ヘルプ(3/6週)②</t>
  </si>
  <si>
    <t>A1024-0202</t>
  </si>
  <si>
    <t>Digital_マイナポWeb問合せ回答_回答案作成ヘルプ(3/6週)③</t>
  </si>
  <si>
    <t>A1024-0203</t>
  </si>
  <si>
    <t>Digital_マイナポWeb問合せ回答_回答案作成ヘルプ(3/6週)④</t>
  </si>
  <si>
    <t>A1024-0204</t>
  </si>
  <si>
    <t>Digital_マイナポWeb問合せ回答_回答案作成ヘルプ(3/6週)⑤</t>
  </si>
  <si>
    <t>A1024-0205</t>
  </si>
  <si>
    <t>Digital_マイナポWeb問合せ回答_回答案作成ヘルプ(3/6週)⑥</t>
  </si>
  <si>
    <t>A1024-0206</t>
  </si>
  <si>
    <t>Digital_マイナポWeb問合せ回答_回答案作成ヘルプ(3/6週)⑦</t>
  </si>
  <si>
    <t>A1024-0207</t>
  </si>
  <si>
    <t>Digital_マイナポWeb問合せ回答_回答案作成ヘルプ(3/6週)⑧</t>
  </si>
  <si>
    <t>A1024-0208</t>
  </si>
  <si>
    <t>Digital_マイナポWeb問合せ回答_回答案作成ヘルプ(3/6週)⑨</t>
  </si>
  <si>
    <t>A1024-0209</t>
  </si>
  <si>
    <t>Digital_マイナポWeb問合せ回答_回答案作成ヘルプ(3/6週)⑩</t>
  </si>
  <si>
    <t>P1000-0161</t>
  </si>
  <si>
    <t>Digital_マイナポWeb問合せ回答SharePoint整理</t>
  </si>
  <si>
    <t>P3999-1765</t>
  </si>
  <si>
    <t>EXトレーニング サーバールーム8月分(藤田さん)</t>
  </si>
  <si>
    <t>P3999-1768</t>
  </si>
  <si>
    <t>EXトレーニング サーバールーム9月分(〆野さん)</t>
  </si>
  <si>
    <t>P3999-1767</t>
  </si>
  <si>
    <t>EXトレーニング サーバールーム9月分(藤田さん)</t>
  </si>
  <si>
    <t>P3999-1758</t>
  </si>
  <si>
    <t>EXトレーニングサーバールーム7月分(藤田さん)</t>
  </si>
  <si>
    <t>A1052</t>
  </si>
  <si>
    <t>HPS_JPiT_MyTE勤怠予定実績チェック</t>
  </si>
  <si>
    <t>A1052-0225</t>
  </si>
  <si>
    <t>HPS_JPiT_MyTE勤怠予定実績チェック 1/15P</t>
  </si>
  <si>
    <t>A1052-0226</t>
  </si>
  <si>
    <t>HPS_JPiT_MyTE勤怠予定実績チェック 1/31P</t>
  </si>
  <si>
    <t>A0112</t>
  </si>
  <si>
    <t>HPS_JPiT請求書内訳作成</t>
  </si>
  <si>
    <t>A0112-0013</t>
  </si>
  <si>
    <t>HPS_JPiT_MyTE勤怠予定実績チェック 10/15P</t>
  </si>
  <si>
    <t>A1052-0219</t>
  </si>
  <si>
    <t>A1052-0220</t>
  </si>
  <si>
    <t>HPS_JPiT_MyTE勤怠予定実績チェック 10/31P</t>
  </si>
  <si>
    <t>A1052-0221</t>
  </si>
  <si>
    <t>HPS_JPiT_MyTE勤怠予定実績チェック 11/15P</t>
  </si>
  <si>
    <t>A1052-0222</t>
  </si>
  <si>
    <t>HPS_JPiT_MyTE勤怠予定実績チェック 11/30P</t>
  </si>
  <si>
    <t>A1052-0223</t>
  </si>
  <si>
    <t>HPS_JPiT_MyTE勤怠予定実績チェック 12/15P</t>
  </si>
  <si>
    <t>A1052-0224</t>
  </si>
  <si>
    <t>HPS_JPiT_MyTE勤怠予定実績チェック 12/31P</t>
  </si>
  <si>
    <t>A1052-0227</t>
  </si>
  <si>
    <t>HPS_JPiT_MyTE勤怠予定実績チェック 2/15P</t>
  </si>
  <si>
    <t>A1052-0228</t>
  </si>
  <si>
    <t>HPS_JPiT_MyTE勤怠予定実績チェック 2/15P バックアップ</t>
  </si>
  <si>
    <t>A1052-0229</t>
  </si>
  <si>
    <t>HPS_JPiT_MyTE勤怠予定実績チェック 2/28P</t>
  </si>
  <si>
    <t>A1052-0230</t>
  </si>
  <si>
    <t>HPS_JPiT_MyTE勤怠予定実績チェック 2/28P BU</t>
  </si>
  <si>
    <t>A1052-0231</t>
  </si>
  <si>
    <t>HPS_JPiT_MyTE勤怠予定実績チェック 3/15P</t>
  </si>
  <si>
    <t>A1052-0232</t>
  </si>
  <si>
    <t>HPS_JPiT_MyTE勤怠予定実績チェック 3/15PBU</t>
  </si>
  <si>
    <t>A1052-0233</t>
  </si>
  <si>
    <t>HPS_JPiT_MyTE勤怠予定実績チェック 3/31P</t>
  </si>
  <si>
    <t>A1052-0234</t>
  </si>
  <si>
    <t>HPS_JPiT_MyTE勤怠予定実績チェック 4/15P</t>
  </si>
  <si>
    <t>A1052-0235</t>
  </si>
  <si>
    <t>HPS_JPiT_MyTE勤怠予定実績チェック 4/30P</t>
  </si>
  <si>
    <t>A1052-0237</t>
  </si>
  <si>
    <t>HPS_JPiT_MyTE勤怠予定実績チェック 5/15P</t>
  </si>
  <si>
    <t>A1052-0238</t>
  </si>
  <si>
    <t>HPS_JPiT_MyTE勤怠予定実績チェック 5/31P 1工程</t>
  </si>
  <si>
    <t>A1052-0239</t>
  </si>
  <si>
    <t>HPS_JPiT_MyTE勤怠予定実績チェック 6/15P</t>
  </si>
  <si>
    <t>A1052-0217</t>
  </si>
  <si>
    <t>HPS_JPiT_MyTE勤怠予定実績チェック 9/15P</t>
  </si>
  <si>
    <t>A1052-0218</t>
  </si>
  <si>
    <t>HPS_JPiT_MyTE勤怠予定実績チェック 9/30P</t>
  </si>
  <si>
    <t>A1052-0090</t>
  </si>
  <si>
    <t>HPS_JPiT_MyTE勤怠予定実績チェック　マニュアル改定</t>
  </si>
  <si>
    <t>P3000-1028</t>
  </si>
  <si>
    <t>HPS_JPiT_MyTE勤怠予定実績チェック メールテンプレート改修</t>
  </si>
  <si>
    <t>P3000-0740</t>
  </si>
  <si>
    <t>HPS_JPiT_MyTE勤怠予定実績チェック 各種テンプレート改定</t>
  </si>
  <si>
    <t>A1052-0169</t>
  </si>
  <si>
    <t>HPS_JPiT_MyTE勤怠予定実績チェック(1/15P)1工程</t>
  </si>
  <si>
    <t>A1052-0170</t>
  </si>
  <si>
    <t>HPS_JPiT_MyTE勤怠予定実績チェック(1/15P)2工程</t>
  </si>
  <si>
    <t>A1052-0171</t>
  </si>
  <si>
    <t>HPS_JPiT_MyTE勤怠予定実績チェック(1/15P)3工程</t>
  </si>
  <si>
    <t>A1052-0100</t>
  </si>
  <si>
    <t>HPS_JPiT_MyTE勤怠予定実績チェック(1/31P)1工程</t>
  </si>
  <si>
    <t>A1052-0172</t>
  </si>
  <si>
    <t>A1052-0101</t>
  </si>
  <si>
    <t>HPS_JPiT_MyTE勤怠予定実績チェック(1/31P)2工程</t>
  </si>
  <si>
    <t>A1052-0173</t>
  </si>
  <si>
    <t>A1052-0102</t>
  </si>
  <si>
    <t>HPS_JPiT_MyTE勤怠予定実績チェック(1/31P)3工程</t>
  </si>
  <si>
    <t>A1052-0174</t>
  </si>
  <si>
    <t>A1052-0151</t>
  </si>
  <si>
    <t>HPS_JPiT_MyTE勤怠予定実績チェック(10/15P)1工程</t>
  </si>
  <si>
    <t>A1052-0152</t>
  </si>
  <si>
    <t>HPS_JPiT_MyTE勤怠予定実績チェック(10/15P)2工程</t>
  </si>
  <si>
    <t>A1052-0153</t>
  </si>
  <si>
    <t>HPS_JPiT_MyTE勤怠予定実績チェック(10/15P)3工程</t>
  </si>
  <si>
    <t>A1052-0154</t>
  </si>
  <si>
    <t>HPS_JPiT_MyTE勤怠予定実績チェック(10/31P)1工程</t>
  </si>
  <si>
    <t>A1052-0155</t>
  </si>
  <si>
    <t>HPS_JPiT_MyTE勤怠予定実績チェック(10/31P)2工程</t>
  </si>
  <si>
    <t>A1052-0156</t>
  </si>
  <si>
    <t>HPS_JPiT_MyTE勤怠予定実績チェック(10/31P)3工程</t>
  </si>
  <si>
    <t>A1052-0157</t>
  </si>
  <si>
    <t>HPS_JPiT_MyTE勤怠予定実績チェック(11/15P)1工程</t>
  </si>
  <si>
    <t>A1052-0160</t>
  </si>
  <si>
    <t>A1052-0158</t>
  </si>
  <si>
    <t>HPS_JPiT_MyTE勤怠予定実績チェック(11/15P)2工程</t>
  </si>
  <si>
    <t>A1052-0159</t>
  </si>
  <si>
    <t>HPS_JPiT_MyTE勤怠予定実績チェック(11/15P)3工程</t>
  </si>
  <si>
    <t>A1052-0161</t>
  </si>
  <si>
    <t>HPS_JPiT_MyTE勤怠予定実績チェック(11/30P)2工程</t>
  </si>
  <si>
    <t>A1052-0162</t>
  </si>
  <si>
    <t>HPS_JPiT_MyTE勤怠予定実績チェック(11/30P)3工程</t>
  </si>
  <si>
    <t>A1052-0163</t>
  </si>
  <si>
    <t>HPS_JPiT_MyTE勤怠予定実績チェック(12/15P)1工程</t>
  </si>
  <si>
    <t>A1052-0164</t>
  </si>
  <si>
    <t>HPS_JPiT_MyTE勤怠予定実績チェック(12/15P)2工程</t>
  </si>
  <si>
    <t>A1052-0165</t>
  </si>
  <si>
    <t>HPS_JPiT_MyTE勤怠予定実績チェック(12/15P)3工程</t>
  </si>
  <si>
    <t>A1052-0166</t>
  </si>
  <si>
    <t>HPS_JPiT_MyTE勤怠予定実績チェック(12/31P)1工程</t>
  </si>
  <si>
    <t>A1052-0167</t>
  </si>
  <si>
    <t>HPS_JPiT_MyTE勤怠予定実績チェック(12/31P)2工程</t>
  </si>
  <si>
    <t>A1052-0168</t>
  </si>
  <si>
    <t>HPS_JPiT_MyTE勤怠予定実績チェック(12/31P)3工程</t>
  </si>
  <si>
    <t>A1052-0103</t>
  </si>
  <si>
    <t>HPS_JPiT_MyTE勤怠予定実績チェック(2/15P)1工程</t>
  </si>
  <si>
    <t>A1052-0104</t>
  </si>
  <si>
    <t>HPS_JPiT_MyTE勤怠予定実績チェック(2/15P)2工程</t>
  </si>
  <si>
    <t>A1052-0105</t>
  </si>
  <si>
    <t>HPS_JPiT_MyTE勤怠予定実績チェック(2/15P)3工程</t>
  </si>
  <si>
    <t>A1052-0106</t>
  </si>
  <si>
    <t>HPS_JPiT_MyTE勤怠予定実績チェック(2/29P)1工程</t>
  </si>
  <si>
    <t>A1052-0107</t>
  </si>
  <si>
    <t>HPS_JPiT_MyTE勤怠予定実績チェック(2/29P)2工程</t>
  </si>
  <si>
    <t>A1052-0108</t>
  </si>
  <si>
    <t>HPS_JPiT_MyTE勤怠予定実績チェック(2/29P)3工程</t>
  </si>
  <si>
    <t>A1052-0109</t>
  </si>
  <si>
    <t>HPS_JPiT_MyTE勤怠予定実績チェック(3/15P)1工程</t>
  </si>
  <si>
    <t>A1052-0110</t>
  </si>
  <si>
    <t>HPS_JPiT_MyTE勤怠予定実績チェック(3/15P)2工程</t>
  </si>
  <si>
    <t>A1052-0111</t>
  </si>
  <si>
    <t>HPS_JPiT_MyTE勤怠予定実績チェック(3/15P)3工程</t>
  </si>
  <si>
    <t>A1052-0112</t>
  </si>
  <si>
    <t>HPS_JPiT_MyTE勤怠予定実績チェック(3/31P)1工程</t>
  </si>
  <si>
    <t>A1052-0113</t>
  </si>
  <si>
    <t>HPS_JPiT_MyTE勤怠予定実績チェック(3/31P)2工程</t>
  </si>
  <si>
    <t>A1052-0114</t>
  </si>
  <si>
    <t>HPS_JPiT_MyTE勤怠予定実績チェック(3/31P)3工程</t>
  </si>
  <si>
    <t>A1052-0115</t>
  </si>
  <si>
    <t>HPS_JPiT_MyTE勤怠予定実績チェック(4/15P)1工程</t>
  </si>
  <si>
    <t>A1052-0116</t>
  </si>
  <si>
    <t>HPS_JPiT_MyTE勤怠予定実績チェック(4/15P)2工程</t>
  </si>
  <si>
    <t>A1052-0117</t>
  </si>
  <si>
    <t>HPS_JPiT_MyTE勤怠予定実績チェック(4/15P)3工程</t>
  </si>
  <si>
    <t>A1052-0118</t>
  </si>
  <si>
    <t>HPS_JPiT_MyTE勤怠予定実績チェック(4/30P)1工程</t>
  </si>
  <si>
    <t>A1052-0119</t>
  </si>
  <si>
    <t>HPS_JPiT_MyTE勤怠予定実績チェック(4/30P)2工程</t>
  </si>
  <si>
    <t>A1052-0120</t>
  </si>
  <si>
    <t>HPS_JPiT_MyTE勤怠予定実績チェック(4/30P)3工程</t>
  </si>
  <si>
    <t>A1052-0121</t>
  </si>
  <si>
    <t>HPS_JPiT_MyTE勤怠予定実績チェック(5/15P)1工程</t>
  </si>
  <si>
    <t>A1052-0122</t>
  </si>
  <si>
    <t>HPS_JPiT_MyTE勤怠予定実績チェック(5/15P)2工程</t>
  </si>
  <si>
    <t>A1052-0123</t>
  </si>
  <si>
    <t>HPS_JPiT_MyTE勤怠予定実績チェック(5/15P)3工程</t>
  </si>
  <si>
    <t>A1052-0124</t>
  </si>
  <si>
    <t>HPS_JPiT_MyTE勤怠予定実績チェック(5/31P)1工程</t>
  </si>
  <si>
    <t>A1052-0125</t>
  </si>
  <si>
    <t>HPS_JPiT_MyTE勤怠予定実績チェック(5/31P)2工程</t>
  </si>
  <si>
    <t>A1052-0126</t>
  </si>
  <si>
    <t>HPS_JPiT_MyTE勤怠予定実績チェック(5/31P)3工程</t>
  </si>
  <si>
    <t>A1052-0127</t>
  </si>
  <si>
    <t>HPS_JPiT_MyTE勤怠予定実績チェック(6/15P)1工程</t>
  </si>
  <si>
    <t>A1052-0128</t>
  </si>
  <si>
    <t>HPS_JPiT_MyTE勤怠予定実績チェック(6/15P)2工程</t>
  </si>
  <si>
    <t>A1052-0129</t>
  </si>
  <si>
    <t>HPS_JPiT_MyTE勤怠予定実績チェック(6/15P)3工程</t>
  </si>
  <si>
    <t>A1052-0130</t>
  </si>
  <si>
    <t>HPS_JPiT_MyTE勤怠予定実績チェック(6/30P)1工程</t>
  </si>
  <si>
    <t>A1052-0131</t>
  </si>
  <si>
    <t>HPS_JPiT_MyTE勤怠予定実績チェック(6/30P)2工程</t>
  </si>
  <si>
    <t>A1052-0132</t>
  </si>
  <si>
    <t>HPS_JPiT_MyTE勤怠予定実績チェック(6/30P)3工程</t>
  </si>
  <si>
    <t>A1052-0133</t>
  </si>
  <si>
    <t>HPS_JPiT_MyTE勤怠予定実績チェック(7/15P)1工程</t>
  </si>
  <si>
    <t>A1052-0134</t>
  </si>
  <si>
    <t>HPS_JPiT_MyTE勤怠予定実績チェック(7/15P)2工程</t>
  </si>
  <si>
    <t>A1052-0135</t>
  </si>
  <si>
    <t>HPS_JPiT_MyTE勤怠予定実績チェック(7/15P)3工程</t>
  </si>
  <si>
    <t>A1052-0136</t>
  </si>
  <si>
    <t>HPS_JPiT_MyTE勤怠予定実績チェック(7/31P)1工程</t>
  </si>
  <si>
    <t>A1052-0137</t>
  </si>
  <si>
    <t>HPS_JPiT_MyTE勤怠予定実績チェック(7/31P)2工程</t>
  </si>
  <si>
    <t>A1052-0138</t>
  </si>
  <si>
    <t>HPS_JPiT_MyTE勤怠予定実績チェック(7/31P)3工程</t>
  </si>
  <si>
    <t>A1052-0139</t>
  </si>
  <si>
    <t>HPS_JPiT_MyTE勤怠予定実績チェック(8/15P)1工程</t>
  </si>
  <si>
    <t>A1052-0140</t>
  </si>
  <si>
    <t>HPS_JPiT_MyTE勤怠予定実績チェック(8/15P)2工程</t>
  </si>
  <si>
    <t>A1052-0141</t>
  </si>
  <si>
    <t>HPS_JPiT_MyTE勤怠予定実績チェック(8/15P)3工程</t>
  </si>
  <si>
    <t>A1052-0142</t>
  </si>
  <si>
    <t>HPS_JPiT_MyTE勤怠予定実績チェック(8/31P)1工程</t>
  </si>
  <si>
    <t>A1052-0143</t>
  </si>
  <si>
    <t>HPS_JPiT_MyTE勤怠予定実績チェック(8/31P)2工程</t>
  </si>
  <si>
    <t>A1052-0144</t>
  </si>
  <si>
    <t>HPS_JPiT_MyTE勤怠予定実績チェック(8/31P)3工程</t>
  </si>
  <si>
    <t>A1052-0145</t>
  </si>
  <si>
    <t>HPS_JPiT_MyTE勤怠予定実績チェック(9/15P)1工程</t>
  </si>
  <si>
    <t>A1052-0146</t>
  </si>
  <si>
    <t>HPS_JPiT_MyTE勤怠予定実績チェック(9/15P)2工程</t>
  </si>
  <si>
    <t>A1052-0147</t>
  </si>
  <si>
    <t>HPS_JPiT_MyTE勤怠予定実績チェック(9/15P)3工程</t>
  </si>
  <si>
    <t>A1052-0148</t>
  </si>
  <si>
    <t>HPS_JPiT_MyTE勤怠予定実績チェック(9/30P)1工程</t>
  </si>
  <si>
    <t>A1052-0149</t>
  </si>
  <si>
    <t>HPS_JPiT_MyTE勤怠予定実績チェック(9/30P)2工程</t>
  </si>
  <si>
    <t>A1052-0150</t>
  </si>
  <si>
    <t>HPS_JPiT_MyTE勤怠予定実績チェック(9/30P)3工程</t>
  </si>
  <si>
    <t>P1000-0083</t>
  </si>
  <si>
    <t>HPS_JPiT_MyTE勤怠予定実績チェック_メールテンプレート改修</t>
  </si>
  <si>
    <t>P3000-0903</t>
  </si>
  <si>
    <t>HPS_JPiT_myTE勤怠予定実績チェック【マニュアル修正】</t>
  </si>
  <si>
    <t>A1052-0205</t>
  </si>
  <si>
    <t>HPS_JPiT_MyTE勤怠予定実績チェック1工程 7/15P</t>
  </si>
  <si>
    <t>A1052-0208</t>
  </si>
  <si>
    <t>HPS_JPiT_MyTE勤怠予定実績チェック1工程 7/31P</t>
  </si>
  <si>
    <t>A1052-0211</t>
  </si>
  <si>
    <t>HPS_JPiT_MyTE勤怠予定実績チェック1工程 8/15P</t>
  </si>
  <si>
    <t>A1052-0214</t>
  </si>
  <si>
    <t>HPS_JPiT_MyTE勤怠予定実績チェック1工程 8/31P</t>
  </si>
  <si>
    <t>A1052-0024</t>
  </si>
  <si>
    <t>HPS_JPiT_MyTE勤怠予定実績チェック1工程(1/15P)</t>
  </si>
  <si>
    <t>A1052-0027</t>
  </si>
  <si>
    <t>HPS_JPiT_MyTE勤怠予定実績チェック1工程(1/31P)</t>
  </si>
  <si>
    <t>A1052-0006</t>
  </si>
  <si>
    <t>HPS_JPiT_MyTE勤怠予定実績チェック1工程(10/15P)</t>
  </si>
  <si>
    <t>A1052-0078</t>
  </si>
  <si>
    <t>A1052-0009</t>
  </si>
  <si>
    <t>HPS_JPiT_MyTE勤怠予定実績チェック1工程(10/31P)</t>
  </si>
  <si>
    <t>A1052-0081</t>
  </si>
  <si>
    <t>A1052-0012</t>
  </si>
  <si>
    <t>HPS_JPiT_MyTE勤怠予定実績チェック1工程(11/15P)</t>
  </si>
  <si>
    <t>A1052-0084</t>
  </si>
  <si>
    <t>A1052-0015</t>
  </si>
  <si>
    <t>HPS_JPiT_MyTE勤怠予定実績チェック1工程(11/30P)</t>
  </si>
  <si>
    <t>A1052-0087</t>
  </si>
  <si>
    <t>A1052-0018</t>
  </si>
  <si>
    <t>HPS_JPiT_MyTE勤怠予定実績チェック1工程(12/15P)</t>
  </si>
  <si>
    <t>A1052-0091</t>
  </si>
  <si>
    <t>A1052-0021</t>
  </si>
  <si>
    <t>HPS_JPiT_MyTE勤怠予定実績チェック1工程(12/31P)</t>
  </si>
  <si>
    <t>A1052-0094</t>
  </si>
  <si>
    <t>A1052-0030</t>
  </si>
  <si>
    <t>HPS_JPiT_MyTE勤怠予定実績チェック1工程(2/15P)</t>
  </si>
  <si>
    <t>A1052-0175</t>
  </si>
  <si>
    <t>A1052-0033</t>
  </si>
  <si>
    <t>HPS_JPiT_MyTE勤怠予定実績チェック1工程(2/28P)</t>
  </si>
  <si>
    <t>A1052-0178</t>
  </si>
  <si>
    <t>A1052-0036</t>
  </si>
  <si>
    <t>HPS_JPiT_MyTE勤怠予定実績チェック1工程(3/15P)</t>
  </si>
  <si>
    <t>A1052-0181</t>
  </si>
  <si>
    <t>A1052-0039</t>
  </si>
  <si>
    <t>HPS_JPiT_MyTE勤怠予定実績チェック1工程(3/31P)</t>
  </si>
  <si>
    <t>A1052-0184</t>
  </si>
  <si>
    <t>A1052-0042</t>
  </si>
  <si>
    <t>HPS_JPiT_MyTE勤怠予定実績チェック1工程(4/15P)</t>
  </si>
  <si>
    <t>A1052-0043</t>
  </si>
  <si>
    <t>A1052-0044</t>
  </si>
  <si>
    <t>A1052-0187</t>
  </si>
  <si>
    <t>A1052-0045</t>
  </si>
  <si>
    <t>HPS_JPiT_MyTE勤怠予定実績チェック1工程(4/30P)</t>
  </si>
  <si>
    <t>A1052-0190</t>
  </si>
  <si>
    <t>A1052-0048</t>
  </si>
  <si>
    <t>HPS_JPiT_MyTE勤怠予定実績チェック1工程(5/15P)</t>
  </si>
  <si>
    <t>A1052-0193</t>
  </si>
  <si>
    <t>A1052-0051</t>
  </si>
  <si>
    <t>HPS_JPiT_MyTE勤怠予定実績チェック1工程(5/31P)</t>
  </si>
  <si>
    <t>A1052-0196</t>
  </si>
  <si>
    <t>A1052-0054</t>
  </si>
  <si>
    <t>HPS_JPiT_MyTE勤怠予定実績チェック1工程(6/15P)</t>
  </si>
  <si>
    <t>A1052-0199</t>
  </si>
  <si>
    <t>A1052-0057</t>
  </si>
  <si>
    <t>HPS_JPiT_MyTE勤怠予定実績チェック1工程(6/30P)</t>
  </si>
  <si>
    <t>A1052-0202</t>
  </si>
  <si>
    <t>A1052-0060</t>
  </si>
  <si>
    <t>HPS_JPiT_MyTE勤怠予定実績チェック1工程(7/15P)</t>
  </si>
  <si>
    <t>A1052-0063</t>
  </si>
  <si>
    <t>HPS_JPiT_MyTE勤怠予定実績チェック1工程(7/31P)</t>
  </si>
  <si>
    <t>A1052-0066</t>
  </si>
  <si>
    <t>HPS_JPiT_MyTE勤怠予定実績チェック1工程(8/15P)</t>
  </si>
  <si>
    <t>A1052-0069</t>
  </si>
  <si>
    <t>HPS_JPiT_MyTE勤怠予定実績チェック1工程(8/31P)</t>
  </si>
  <si>
    <t>A1052-0072</t>
  </si>
  <si>
    <t>HPS_JPiT_MyTE勤怠予定実績チェック1工程(9/15P)</t>
  </si>
  <si>
    <t>A1052-0003</t>
  </si>
  <si>
    <t>HPS_JPiT_MyTE勤怠予定実績チェック1工程(9/30P)</t>
  </si>
  <si>
    <t>A1052-0075</t>
  </si>
  <si>
    <t>P3999-0881</t>
  </si>
  <si>
    <t>HPS_JPiT_MyTE勤怠予定実績チェック2/15P1～3工程</t>
  </si>
  <si>
    <t>A1052-0206</t>
  </si>
  <si>
    <t>HPS_JPiT_MyTE勤怠予定実績チェック2工程 7/15P</t>
  </si>
  <si>
    <t>A1052-0209</t>
  </si>
  <si>
    <t>HPS_JPiT_MyTE勤怠予定実績チェック2工程 7/31P</t>
  </si>
  <si>
    <t>A1052-0212</t>
  </si>
  <si>
    <t>HPS_JPiT_MyTE勤怠予定実績チェック2工程 8/15P</t>
  </si>
  <si>
    <t>A1052-0215</t>
  </si>
  <si>
    <t>HPS_JPiT_MyTE勤怠予定実績チェック2工程 8/31P</t>
  </si>
  <si>
    <t>A1052-0025</t>
  </si>
  <si>
    <t>HPS_JPiT_MyTE勤怠予定実績チェック2工程(1/15P)</t>
  </si>
  <si>
    <t>A1052-0028</t>
  </si>
  <si>
    <t>HPS_JPiT_MyTE勤怠予定実績チェック2工程(1/31P)</t>
  </si>
  <si>
    <t>A1052-0007</t>
  </si>
  <si>
    <t>HPS_JPiT_MyTE勤怠予定実績チェック2工程(10/15P)</t>
  </si>
  <si>
    <t>A1052-0079</t>
  </si>
  <si>
    <t>A1052-0010</t>
  </si>
  <si>
    <t>HPS_JPiT_MyTE勤怠予定実績チェック2工程(10/31P)</t>
  </si>
  <si>
    <t>A1052-0082</t>
  </si>
  <si>
    <t>A1052-0013</t>
  </si>
  <si>
    <t>HPS_JPiT_MyTE勤怠予定実績チェック2工程(11/15P)</t>
  </si>
  <si>
    <t>A1052-0085</t>
  </si>
  <si>
    <t>A1052-0016</t>
  </si>
  <si>
    <t>HPS_JPiT_MyTE勤怠予定実績チェック2工程(11/30P)</t>
  </si>
  <si>
    <t>A1052-0088</t>
  </si>
  <si>
    <t>A1052-0019</t>
  </si>
  <si>
    <t>HPS_JPiT_MyTE勤怠予定実績チェック2工程(12/15P)</t>
  </si>
  <si>
    <t>A1052-0020</t>
  </si>
  <si>
    <t>A1052-0092</t>
  </si>
  <si>
    <t>A1052-0022</t>
  </si>
  <si>
    <t>HPS_JPiT_MyTE勤怠予定実績チェック2工程(12/31P)</t>
  </si>
  <si>
    <t>A1052-0095</t>
  </si>
  <si>
    <t>A1052-0031</t>
  </si>
  <si>
    <t>HPS_JPiT_MyTE勤怠予定実績チェック2工程(2/15P)</t>
  </si>
  <si>
    <t>A1052-0176</t>
  </si>
  <si>
    <t>A1052-0034</t>
  </si>
  <si>
    <t>HPS_JPiT_MyTE勤怠予定実績チェック2工程(2/28P)</t>
  </si>
  <si>
    <t>A1052-0179</t>
  </si>
  <si>
    <t>A1052-0037</t>
  </si>
  <si>
    <t>HPS_JPiT_MyTE勤怠予定実績チェック2工程(3/15P)</t>
  </si>
  <si>
    <t>A1052-0182</t>
  </si>
  <si>
    <t>A1052-0040</t>
  </si>
  <si>
    <t>HPS_JPiT_MyTE勤怠予定実績チェック2工程(3/31P)</t>
  </si>
  <si>
    <t>A1052-0185</t>
  </si>
  <si>
    <t>A1052-0188</t>
  </si>
  <si>
    <t>HPS_JPiT_MyTE勤怠予定実績チェック2工程(4/15P)</t>
  </si>
  <si>
    <t>A1052-0046</t>
  </si>
  <si>
    <t>HPS_JPiT_MyTE勤怠予定実績チェック2工程(4/30P)</t>
  </si>
  <si>
    <t>A1052-0191</t>
  </si>
  <si>
    <t>A1052-0049</t>
  </si>
  <si>
    <t>HPS_JPiT_MyTE勤怠予定実績チェック2工程(5/15P)</t>
  </si>
  <si>
    <t>A1052-0194</t>
  </si>
  <si>
    <t>A1052-0052</t>
  </si>
  <si>
    <t>HPS_JPiT_MyTE勤怠予定実績チェック2工程(5/31P)</t>
  </si>
  <si>
    <t>A1052-0197</t>
  </si>
  <si>
    <t>A1052-0055</t>
  </si>
  <si>
    <t>HPS_JPiT_MyTE勤怠予定実績チェック2工程(6/15P)</t>
  </si>
  <si>
    <t>A1052-0200</t>
  </si>
  <si>
    <t>A1052-0058</t>
  </si>
  <si>
    <t>HPS_JPiT_MyTE勤怠予定実績チェック2工程(6/30P)</t>
  </si>
  <si>
    <t>A1052-0203</t>
  </si>
  <si>
    <t>A1052-0061</t>
  </si>
  <si>
    <t>HPS_JPiT_MyTE勤怠予定実績チェック2工程(7/15P)</t>
  </si>
  <si>
    <t>A1052-0064</t>
  </si>
  <si>
    <t>HPS_JPiT_MyTE勤怠予定実績チェック2工程(7/31P)</t>
  </si>
  <si>
    <t>A1052-0067</t>
  </si>
  <si>
    <t>HPS_JPiT_MyTE勤怠予定実績チェック2工程(8/15P)</t>
  </si>
  <si>
    <t>A1052-0070</t>
  </si>
  <si>
    <t>HPS_JPiT_MyTE勤怠予定実績チェック2工程(8/31P)</t>
  </si>
  <si>
    <t>A1052-0073</t>
  </si>
  <si>
    <t>HPS_JPiT_MyTE勤怠予定実績チェック2工程(9/15P)</t>
  </si>
  <si>
    <t>A1052-0004</t>
  </si>
  <si>
    <t>HPS_JPiT_MyTE勤怠予定実績チェック2工程(9/30P)</t>
  </si>
  <si>
    <t>A1052-0076</t>
  </si>
  <si>
    <t>A1052-0207</t>
  </si>
  <si>
    <t>HPS_JPiT_MyTE勤怠予定実績チェック3工程 7/15P</t>
  </si>
  <si>
    <t>A1052-0210</t>
  </si>
  <si>
    <t>HPS_JPiT_MyTE勤怠予定実績チェック3工程 7/31P</t>
  </si>
  <si>
    <t>A1052-0213</t>
  </si>
  <si>
    <t>HPS_JPiT_MyTE勤怠予定実績チェック3工程 8/15P</t>
  </si>
  <si>
    <t>A1052-0216</t>
  </si>
  <si>
    <t>HPS_JPiT_MyTE勤怠予定実績チェック3工程 8/31P</t>
  </si>
  <si>
    <t>A1052-0026</t>
  </si>
  <si>
    <t>HPS_JPiT_MyTE勤怠予定実績チェック3工程(1/15P)</t>
  </si>
  <si>
    <t>A1052-0029</t>
  </si>
  <si>
    <t>HPS_JPiT_MyTE勤怠予定実績チェック3工程(1/31P)</t>
  </si>
  <si>
    <t>A1052-0008</t>
  </si>
  <si>
    <t>HPS_JPiT_MyTE勤怠予定実績チェック3工程(10/15P)</t>
  </si>
  <si>
    <t>A1052-0080</t>
  </si>
  <si>
    <t>A1052-0011</t>
  </si>
  <si>
    <t>HPS_JPiT_MyTE勤怠予定実績チェック3工程(10/31P)</t>
  </si>
  <si>
    <t>A1052-0083</t>
  </si>
  <si>
    <t>A1052-0014</t>
  </si>
  <si>
    <t>HPS_JPiT_MyTE勤怠予定実績チェック3工程(11/15P)</t>
  </si>
  <si>
    <t>A1052-0086</t>
  </si>
  <si>
    <t>A1052-0017</t>
  </si>
  <si>
    <t>HPS_JPiT_MyTE勤怠予定実績チェック3工程(11/30P)</t>
  </si>
  <si>
    <t>A1052-0089</t>
  </si>
  <si>
    <t>A1052-0093</t>
  </si>
  <si>
    <t>HPS_JPiT_MyTE勤怠予定実績チェック3工程(12/15P)</t>
  </si>
  <si>
    <t>A1052-0023</t>
  </si>
  <si>
    <t>HPS_JPiT_MyTE勤怠予定実績チェック3工程(12/31P)</t>
  </si>
  <si>
    <t>A1052-0096</t>
  </si>
  <si>
    <t>A1052-0032</t>
  </si>
  <si>
    <t>HPS_JPiT_MyTE勤怠予定実績チェック3工程(2/15P)</t>
  </si>
  <si>
    <t>A1052-0177</t>
  </si>
  <si>
    <t>A1052-0035</t>
  </si>
  <si>
    <t>HPS_JPiT_MyTE勤怠予定実績チェック3工程(2/28P)</t>
  </si>
  <si>
    <t>A1052-0180</t>
  </si>
  <si>
    <t>A1052-0038</t>
  </si>
  <si>
    <t>HPS_JPiT_MyTE勤怠予定実績チェック3工程(3/15P)</t>
  </si>
  <si>
    <t>A1052-0183</t>
  </si>
  <si>
    <t>A1052-0041</t>
  </si>
  <si>
    <t>HPS_JPiT_MyTE勤怠予定実績チェック3工程(3/31P)</t>
  </si>
  <si>
    <t>A1052-0186</t>
  </si>
  <si>
    <t>A1052-0189</t>
  </si>
  <si>
    <t>HPS_JPiT_MyTE勤怠予定実績チェック3工程(4/15P)</t>
  </si>
  <si>
    <t>A1052-0047</t>
  </si>
  <si>
    <t>HPS_JPiT_MyTE勤怠予定実績チェック3工程(4/30P)</t>
  </si>
  <si>
    <t>A1052-0192</t>
  </si>
  <si>
    <t>A1052-0050</t>
  </si>
  <si>
    <t>HPS_JPiT_MyTE勤怠予定実績チェック3工程(5/15P)</t>
  </si>
  <si>
    <t>A1052-0195</t>
  </si>
  <si>
    <t>A1052-0053</t>
  </si>
  <si>
    <t>HPS_JPiT_MyTE勤怠予定実績チェック3工程(5/31P)</t>
  </si>
  <si>
    <t>A1052-0198</t>
  </si>
  <si>
    <t>A1052-0056</t>
  </si>
  <si>
    <t>HPS_JPiT_MyTE勤怠予定実績チェック3工程(6/15P)</t>
  </si>
  <si>
    <t>A1052-0201</t>
  </si>
  <si>
    <t>A1052-0059</t>
  </si>
  <si>
    <t>HPS_JPiT_MyTE勤怠予定実績チェック3工程(6/30P)</t>
  </si>
  <si>
    <t>A1052-0204</t>
  </si>
  <si>
    <t>A1052-0062</t>
  </si>
  <si>
    <t>HPS_JPiT_MyTE勤怠予定実績チェック3工程(7/15P)</t>
  </si>
  <si>
    <t>A1052-0065</t>
  </si>
  <si>
    <t>HPS_JPiT_MyTE勤怠予定実績チェック3工程(7/31P)</t>
  </si>
  <si>
    <t>A1052-0068</t>
  </si>
  <si>
    <t>HPS_JPiT_MyTE勤怠予定実績チェック3工程(8/15P)</t>
  </si>
  <si>
    <t>A1052-0071</t>
  </si>
  <si>
    <t>HPS_JPiT_MyTE勤怠予定実績チェック3工程(8/31P)</t>
  </si>
  <si>
    <t>A1052-0074</t>
  </si>
  <si>
    <t>HPS_JPiT_MyTE勤怠予定実績チェック3工程(9/15P)</t>
  </si>
  <si>
    <t>A1052-0005</t>
  </si>
  <si>
    <t>HPS_JPiT_MyTE勤怠予定実績チェック3工程(9/30P)</t>
  </si>
  <si>
    <t>A1052-0077</t>
  </si>
  <si>
    <t>P1000-0163</t>
  </si>
  <si>
    <t>HPS_JPiT_MyTE勤怠予定実績チェックSharePoint整理</t>
  </si>
  <si>
    <t>P1000-0164</t>
  </si>
  <si>
    <t>A1052-0097</t>
  </si>
  <si>
    <t>HPS_JPiT_MyTE勤怠予定実績チェックX工程(1/15P)1工程</t>
  </si>
  <si>
    <t>A1052-0098</t>
  </si>
  <si>
    <t>HPS_JPiT_MyTE勤怠予定実績チェックX工程(1/15P)2工程</t>
  </si>
  <si>
    <t>A1052-0099</t>
  </si>
  <si>
    <t>HPS_JPiT_MyTE勤怠予定実績チェックX工程(1/15P)3工程</t>
  </si>
  <si>
    <t>P1000-0118</t>
  </si>
  <si>
    <t>HPS_JPiT_MyTE勤怠予定実績チェックツール修正</t>
  </si>
  <si>
    <t>P3999-1814</t>
  </si>
  <si>
    <t>HPS_JPiT_MyTE勤怠予定実績チェックテスト(10/15P)</t>
  </si>
  <si>
    <t>P3999-1786</t>
  </si>
  <si>
    <t>HPS_JPiT_MyTE勤怠予定実績チェックテスト(11/30P)</t>
  </si>
  <si>
    <t>P1999-0081</t>
  </si>
  <si>
    <t>HPS_JPiT月次基盤資料作成（谷口さん）</t>
  </si>
  <si>
    <t>P3000-0660</t>
  </si>
  <si>
    <t>HPS_JPiT請求書内訳作成 マニュアル修正</t>
  </si>
  <si>
    <t>A0112-0001</t>
  </si>
  <si>
    <t>HPS_JPiT請求書内訳作成_10月度</t>
  </si>
  <si>
    <t>A0112-0014</t>
  </si>
  <si>
    <t>A0112-0002</t>
  </si>
  <si>
    <t>HPS_JPiT請求書内訳作成_11月度</t>
  </si>
  <si>
    <t>A0112-0015</t>
  </si>
  <si>
    <t>A0112-0003</t>
  </si>
  <si>
    <t>HPS_JPiT請求書内訳作成_12月度</t>
  </si>
  <si>
    <t>A0112-0016</t>
  </si>
  <si>
    <t>A0112-0004</t>
  </si>
  <si>
    <t>HPS_JPiT請求書内訳作成_1月度</t>
  </si>
  <si>
    <t>A0112-0017</t>
  </si>
  <si>
    <t>A0112-0018</t>
  </si>
  <si>
    <t>HPS_JPiT請求書内訳作成_1月度修正依頼</t>
  </si>
  <si>
    <t>A0112-0005</t>
  </si>
  <si>
    <t>HPS_JPiT請求書内訳作成_2月度</t>
  </si>
  <si>
    <t>A0112-0006</t>
  </si>
  <si>
    <t>A0112-0019</t>
  </si>
  <si>
    <t>A0112-0020</t>
  </si>
  <si>
    <t>HPS_JPiT請求書内訳作成_3月度</t>
  </si>
  <si>
    <t>A0112-0007</t>
  </si>
  <si>
    <t>HPS_JPiT請求書内訳作成_4月度</t>
  </si>
  <si>
    <t>A1052-0236</t>
  </si>
  <si>
    <t>A0112-0008</t>
  </si>
  <si>
    <t>HPS_JPiT請求書内訳作成_5月度</t>
  </si>
  <si>
    <t>A0112-0021</t>
  </si>
  <si>
    <t>A0112-0009</t>
  </si>
  <si>
    <t>HPS_JPiT請求書内訳作成_6月度</t>
  </si>
  <si>
    <t>A0112-0010</t>
  </si>
  <si>
    <t>HPS_JPiT請求書内訳作成_7月度</t>
  </si>
  <si>
    <t>A0112-0011</t>
  </si>
  <si>
    <t>HPS_JPiT請求書内訳作成_8月度</t>
  </si>
  <si>
    <t>A0112-0012</t>
  </si>
  <si>
    <t>HPS_JPiT請求書内訳作成_9月度</t>
  </si>
  <si>
    <t>P3000-0750</t>
  </si>
  <si>
    <t>HPS_JPiT請求書内訳作成_マニュアル修正</t>
  </si>
  <si>
    <t>P3000-0922</t>
  </si>
  <si>
    <t>P3000-0993</t>
  </si>
  <si>
    <t>HPS_JPiT請求書内訳作成_マニュアル改定</t>
  </si>
  <si>
    <t>P3999-0301</t>
  </si>
  <si>
    <t>HPS_JPiT請求書内訳作成【前田さん】</t>
  </si>
  <si>
    <t>P3999-0302</t>
  </si>
  <si>
    <t>HPS_JPiT請求書内訳作成【服部さん】</t>
  </si>
  <si>
    <t>P3999-0299</t>
  </si>
  <si>
    <t>HPS_JPiT請求書内訳作成【村松さん】</t>
  </si>
  <si>
    <t>P3999-0298</t>
  </si>
  <si>
    <t>HPS_JPiT請求書内訳作成【若林さん】</t>
  </si>
  <si>
    <t>P3999-0300</t>
  </si>
  <si>
    <t>HPS_JPiT請求書内訳作成【谷川さん】</t>
  </si>
  <si>
    <t>P3999-0305</t>
  </si>
  <si>
    <t>HPS_JPiT請求書内訳作成テスト ダイクスさん</t>
  </si>
  <si>
    <t>P3999-0306</t>
  </si>
  <si>
    <t>P3999-0307</t>
  </si>
  <si>
    <t>HPS_JPiT請求書内訳作成テスト 中野さん</t>
  </si>
  <si>
    <t>P3999-0304</t>
  </si>
  <si>
    <t>HPS_JPiT請求書内訳作成テスト 木村さん</t>
  </si>
  <si>
    <t>P3999-0311</t>
  </si>
  <si>
    <t>HPS_JPiT請求書内訳作成テスト 江藤さん</t>
  </si>
  <si>
    <t>P3999-0310</t>
  </si>
  <si>
    <t>HPS_JPiT請求書内訳作成テスト 渡邊さん</t>
  </si>
  <si>
    <t>P3999-0308</t>
  </si>
  <si>
    <t>HPS_JPiT請求書内訳作成テスト 谷口さん</t>
  </si>
  <si>
    <t>P3999-0309</t>
  </si>
  <si>
    <t>HPS_JPiT請求書内訳作成テスト 野沢さん</t>
  </si>
  <si>
    <t>P3998-0061</t>
  </si>
  <si>
    <t>HPS_JPiT請求書内訳作成テスト【前田さん】</t>
  </si>
  <si>
    <t>P3998-0058</t>
  </si>
  <si>
    <t>HPS_JPiT請求書内訳作成テスト【安齋さん】</t>
  </si>
  <si>
    <t>P3998-0062</t>
  </si>
  <si>
    <t>HPS_JPiT請求書内訳作成テスト【服部さん】</t>
  </si>
  <si>
    <t>P3998-0059</t>
  </si>
  <si>
    <t>HPS_JPiT請求書内訳作成テスト【村松さん】</t>
  </si>
  <si>
    <t>P3998-0066</t>
  </si>
  <si>
    <t>HPS_JPiT請求書内訳作成テスト【江藤さん】</t>
  </si>
  <si>
    <t>P3998-0065</t>
  </si>
  <si>
    <t>HPS_JPiT請求書内訳作成テスト【渡邊さん】</t>
  </si>
  <si>
    <t>P3998-0057</t>
  </si>
  <si>
    <t>HPS_JPiT請求書内訳作成テスト【若林さん】</t>
  </si>
  <si>
    <t>P3998-0060</t>
  </si>
  <si>
    <t>HPS_JPiT請求書内訳作成テスト【谷川さん】</t>
  </si>
  <si>
    <t>P3998-0064</t>
  </si>
  <si>
    <t>HPS_JPiT請求書内訳作成テスト【野沢さん】</t>
  </si>
  <si>
    <t>P3998-0068</t>
  </si>
  <si>
    <t>HPS_JPiT請求書内訳作成テスト2回目 ダイクスさん</t>
  </si>
  <si>
    <t>P3998-0069</t>
  </si>
  <si>
    <t>HPS_JPiT請求書内訳作成テスト2回目 中野さん</t>
  </si>
  <si>
    <t>P3998-0067</t>
  </si>
  <si>
    <t>HPS_JPiT請求書内訳作成テスト2回目 木村さん</t>
  </si>
  <si>
    <t>P3998-0070</t>
  </si>
  <si>
    <t>HPS_JPiT請求書内訳作成テスト2回目 谷口さん</t>
  </si>
  <si>
    <t>P3998-0080</t>
  </si>
  <si>
    <t>HPS_JPiT請求書内訳作成テスト3回目【ダイクスさん】</t>
  </si>
  <si>
    <t>P3998-0081</t>
  </si>
  <si>
    <t>HPS_JPiT請求書内訳作成テスト3回目【中野さん】</t>
  </si>
  <si>
    <t>P3998-0086</t>
  </si>
  <si>
    <t>HPS_JPiT請求書内訳作成テスト3回目【前田さん】</t>
  </si>
  <si>
    <t>P3998-0088</t>
  </si>
  <si>
    <t>HPS_JPiT請求書内訳作成テスト3回目【服部作業分】</t>
  </si>
  <si>
    <t>P3998-0079</t>
  </si>
  <si>
    <t>HPS_JPiT請求書内訳作成テスト3回目【木村さん】</t>
  </si>
  <si>
    <t>P3998-0084</t>
  </si>
  <si>
    <t>HPS_JPiT請求書内訳作成テスト3回目【村松さん】</t>
  </si>
  <si>
    <t>P3998-0078</t>
  </si>
  <si>
    <t>HPS_JPiT請求書内訳作成テスト3回目【江藤さん】</t>
  </si>
  <si>
    <t>P3998-0076</t>
  </si>
  <si>
    <t>HPS_JPiT請求書内訳作成テスト3回目【渡邊さん】</t>
  </si>
  <si>
    <t>P3998-0083</t>
  </si>
  <si>
    <t>HPS_JPiT請求書内訳作成テスト3回目【若林さん】</t>
  </si>
  <si>
    <t>P3998-0082</t>
  </si>
  <si>
    <t>HPS_JPiT請求書内訳作成テスト3回目【谷口さん】</t>
  </si>
  <si>
    <t>P3998-0085</t>
  </si>
  <si>
    <t>HPS_JPiT請求書内訳作成テスト3回目【谷川さん】</t>
  </si>
  <si>
    <t>P3998-0075</t>
  </si>
  <si>
    <t>HPS_JPiT請求書内訳作成テスト3回目【野沢さん】</t>
  </si>
  <si>
    <t>A1063</t>
  </si>
  <si>
    <t>HPS_成果物の標準化チェック</t>
  </si>
  <si>
    <t>A1063-0007</t>
  </si>
  <si>
    <t>HPS_成果物の標準化チェック(10月分)</t>
  </si>
  <si>
    <t>A1063-0008</t>
  </si>
  <si>
    <t>A1063-0009</t>
  </si>
  <si>
    <t>A1063-0010</t>
  </si>
  <si>
    <t>A1063-0011</t>
  </si>
  <si>
    <t>A1063-0012</t>
  </si>
  <si>
    <t>A1063-0013</t>
  </si>
  <si>
    <t>A1063-0014</t>
  </si>
  <si>
    <t>HPS_成果物の標準化チェック(11月分)</t>
  </si>
  <si>
    <t>A1063-0015</t>
  </si>
  <si>
    <t>A1063-0016</t>
  </si>
  <si>
    <t>A1063-0017</t>
  </si>
  <si>
    <t>A1063-0018</t>
  </si>
  <si>
    <t>A1063-0019</t>
  </si>
  <si>
    <t>A1063-0020</t>
  </si>
  <si>
    <t>A1063-0021</t>
  </si>
  <si>
    <t>HPS_成果物の標準化チェック(1月分)</t>
  </si>
  <si>
    <t>A1063-0022</t>
  </si>
  <si>
    <t>A1063-0023</t>
  </si>
  <si>
    <t>A1063-0024</t>
  </si>
  <si>
    <t>A1063-0025</t>
  </si>
  <si>
    <t>A1063-0026</t>
  </si>
  <si>
    <t>A1063-0027</t>
  </si>
  <si>
    <t>A1063-0028</t>
  </si>
  <si>
    <t>HPS_成果物の標準化チェック(2月分)</t>
  </si>
  <si>
    <t>A1063-0029</t>
  </si>
  <si>
    <t>A1063-0030</t>
  </si>
  <si>
    <t>A1063-0031</t>
  </si>
  <si>
    <t>A1063-0032</t>
  </si>
  <si>
    <t>A1063-0033</t>
  </si>
  <si>
    <t>A1063-0034</t>
  </si>
  <si>
    <t>A1063-0035</t>
  </si>
  <si>
    <t>P3999-0336</t>
  </si>
  <si>
    <t>HR_myTIM／OTデータ作成(Google)（ダイクスさん・中野さん）</t>
  </si>
  <si>
    <t>P3999-0347</t>
  </si>
  <si>
    <t>HR_myTIM／OTデータ作成(Google)（ダイクスさん・中野さん）9/23週</t>
  </si>
  <si>
    <t>P3999-0335</t>
  </si>
  <si>
    <t>HR_myTIM／OTデータ作成(Google)（渡邊さん・江藤さん）</t>
  </si>
  <si>
    <t>P3999-0337</t>
  </si>
  <si>
    <t>HR_myTIM／OTデータ作成(Google)（谷口さん・木村さん）</t>
  </si>
  <si>
    <t>P3000-0581</t>
  </si>
  <si>
    <t>HR_myTIM/OTデータ作成(Google)【myTIM】　マニュアル改訂</t>
  </si>
  <si>
    <t>P3999-0791</t>
  </si>
  <si>
    <t>HR_myTIM/OTデータ作成(Google)【myTIM】1/14週</t>
  </si>
  <si>
    <t>P3999-0830</t>
  </si>
  <si>
    <t>HR_myTIM/OTデータ作成(Google)【myTIM】1/20週</t>
  </si>
  <si>
    <t>P3999-0853</t>
  </si>
  <si>
    <t>HR_myTIM/OTデータ作成(Google)【myTIM】1/27週</t>
  </si>
  <si>
    <t>P3999-0740</t>
  </si>
  <si>
    <t>HR_myTIM/OTデータ作成(Google)【myTIM】1/7週</t>
  </si>
  <si>
    <t>P3999-0426</t>
  </si>
  <si>
    <t>HR_myTIM/OTデータ作成(Google)【myTIM】10/15週</t>
  </si>
  <si>
    <t>P3999-0448</t>
  </si>
  <si>
    <t>HR_myTIM/OTデータ作成(Google)【myTIM】10/21週</t>
  </si>
  <si>
    <t>P3999-0481</t>
  </si>
  <si>
    <t>HR_myTIM/OTデータ作成(Google)【myTIM】10/28週</t>
  </si>
  <si>
    <t>P3999-0397</t>
  </si>
  <si>
    <t>HR_myTIM/OTデータ作成(Google)【myTIM】10/7週</t>
  </si>
  <si>
    <t>P3999-0526</t>
  </si>
  <si>
    <t>HR_myTIM/OTデータ作成(Google)【myTIM】11/11週</t>
  </si>
  <si>
    <t>P3999-0580</t>
  </si>
  <si>
    <t>HR_myTIM/OTデータ作成(Google)【myTIM】11/25週</t>
  </si>
  <si>
    <t>P3999-0504</t>
  </si>
  <si>
    <t>HR_myTIM/OTデータ作成(Google)【myTIM】11/5週</t>
  </si>
  <si>
    <t>P3999-0711</t>
  </si>
  <si>
    <t>HR_myTIM/OTデータ作成(Google)【myTIM】12/16週</t>
  </si>
  <si>
    <t>P3999-0629</t>
  </si>
  <si>
    <t>HR_myTIM/OTデータ作成(Google)【myTIM】12/2週</t>
  </si>
  <si>
    <t>P3999-0662</t>
  </si>
  <si>
    <t>HR_myTIM/OTデータ作成(Google)【myTIM】12/9週</t>
  </si>
  <si>
    <t>P3999-0915</t>
  </si>
  <si>
    <t>HR_myTIM/OTデータ作成(Google)【myTIM】2/10週</t>
  </si>
  <si>
    <t>P3999-0956</t>
  </si>
  <si>
    <t>HR_myTIM/OTデータ作成(Google)【myTIM】2/17週</t>
  </si>
  <si>
    <t>P3999-0980</t>
  </si>
  <si>
    <t>HR_myTIM/OTデータ作成(Google)【myTIM】2/25週</t>
  </si>
  <si>
    <t>P3999-0882</t>
  </si>
  <si>
    <t>HR_myTIM/OTデータ作成(Google)【myTIM】2/3週</t>
  </si>
  <si>
    <t>P3999-1055</t>
  </si>
  <si>
    <t>HR_myTIM/OTデータ作成(Google)【myTIM】3/10週</t>
  </si>
  <si>
    <t>P3999-1077</t>
  </si>
  <si>
    <t>HR_myTIM/OTデータ作成(Google)【myTIM】3/17週</t>
  </si>
  <si>
    <t>P3999-1122</t>
  </si>
  <si>
    <t>HR_myTIM/OTデータ作成(Google)【myTIM】3/24週</t>
  </si>
  <si>
    <t>P3999-1148</t>
  </si>
  <si>
    <t>HR_myTIM/OTデータ作成(Google)【myTIM】3/31週</t>
  </si>
  <si>
    <t>P3999-1015</t>
  </si>
  <si>
    <t>HR_myTIM/OTデータ作成(Google)【myTIM】3/3週</t>
  </si>
  <si>
    <t>P3999-1217</t>
  </si>
  <si>
    <t>HR_myTIM/OTデータ作成(Google)【myTIM】4/14週</t>
  </si>
  <si>
    <t>P3999-1245</t>
  </si>
  <si>
    <t>HR_myTIM/OTデータ作成(Google)【myTIM】4/21週</t>
  </si>
  <si>
    <t>P3999-1178</t>
  </si>
  <si>
    <t>HR_myTIM/OTデータ作成(Google)【myTIM】4/7週</t>
  </si>
  <si>
    <t>P3998-0165</t>
  </si>
  <si>
    <t>HR_myTIM/OTデータ作成(Google)【myTIM】5/12週</t>
  </si>
  <si>
    <t>P3999-1369</t>
  </si>
  <si>
    <t>HR_myTIM/OTデータ作成(Google)【myTIM】5/26週</t>
  </si>
  <si>
    <t>P3999-1299</t>
  </si>
  <si>
    <t>HR_myTIM/OTデータ作成(Google)【myTIM】5/7週</t>
  </si>
  <si>
    <t>P3999-1395</t>
  </si>
  <si>
    <t>HR_myTIM/OTデータ作成(Google)【myTIM】6/2週</t>
  </si>
  <si>
    <t>P3000-0541</t>
  </si>
  <si>
    <t>HR_myTIM/OTデータ作成(Google)【myTIM】マニュアル修正</t>
  </si>
  <si>
    <t>P3998-0167</t>
  </si>
  <si>
    <t>P3999-0484</t>
  </si>
  <si>
    <t>HR_myTIM/OTデータ作成(Google)【myTIM】谷口さん練習案件</t>
  </si>
  <si>
    <t>P3999-0398</t>
  </si>
  <si>
    <t>HR_myTIM/OTデータ作成(Google)【OT】10月度</t>
  </si>
  <si>
    <t>P3999-0505</t>
  </si>
  <si>
    <t>HR_myTIM/OTデータ作成(Google)【OT】11月度</t>
  </si>
  <si>
    <t>P3999-0628</t>
  </si>
  <si>
    <t>HR_myTIM/OTデータ作成(Google)【OT】12月度</t>
  </si>
  <si>
    <t>P3999-0741</t>
  </si>
  <si>
    <t>HR_myTIM/OTデータ作成(Google)【OT】1月度</t>
  </si>
  <si>
    <t>P3999-0883</t>
  </si>
  <si>
    <t>HR_myTIM/OTデータ作成(Google)【OT】2月度</t>
  </si>
  <si>
    <t>P3999-1001</t>
  </si>
  <si>
    <t>HR_myTIM/OTデータ作成(Google)【OT】3月度</t>
  </si>
  <si>
    <t>P3999-1189</t>
  </si>
  <si>
    <t>HR_myTIM/OTデータ作成(Google)【OT】4月度</t>
  </si>
  <si>
    <t>P3999-1312</t>
  </si>
  <si>
    <t>HR_myTIM/OTデータ作成(Google)【OT】5月度</t>
  </si>
  <si>
    <t>P3999-1396</t>
  </si>
  <si>
    <t>HR_myTIM/OTデータ作成(Google)【OT】6月度</t>
  </si>
  <si>
    <t>P3999-0332</t>
  </si>
  <si>
    <t>HR_myTIM／OTデータ作成(Google)【前田さん】</t>
  </si>
  <si>
    <t>P3999-0345</t>
  </si>
  <si>
    <t>HR_myTIM／OTデータ作成(Google)【服部】</t>
  </si>
  <si>
    <t>P3999-0330</t>
  </si>
  <si>
    <t>HR_myTIM／OTデータ作成(Google)【服部分】</t>
  </si>
  <si>
    <t>P3999-0331</t>
  </si>
  <si>
    <t>HR_myTIM／OTデータ作成(Google)【村松さん】</t>
  </si>
  <si>
    <t>P3999-0348</t>
  </si>
  <si>
    <t>HR_myTIM／OTデータ作成(Google)【渡邊さん・江藤さん】9/24週</t>
  </si>
  <si>
    <t>P3999-0338</t>
  </si>
  <si>
    <t>HR_myTIM／OTデータ作成(Google)【稲葉さん】</t>
  </si>
  <si>
    <t>P3999-0334</t>
  </si>
  <si>
    <t>HR_myTIM／OTデータ作成(Google)【若林さん】</t>
  </si>
  <si>
    <t>P3999-0333</t>
  </si>
  <si>
    <t>HR_myTIM／OTデータ作成(Google)【谷川さん】</t>
  </si>
  <si>
    <t>P3999-0346</t>
  </si>
  <si>
    <t>HR_myTIM／OTデータ作成(Google)【野沢さん・木村さん】</t>
  </si>
  <si>
    <t>P3999-0371</t>
  </si>
  <si>
    <t>HR_myTIM/OTデータ作成(Google)myTIM_10/1週</t>
  </si>
  <si>
    <t>P3999-0377</t>
  </si>
  <si>
    <t>HR_myTIM／OTデータ作成(Google)OT_江藤さん</t>
  </si>
  <si>
    <t>P3999-0376</t>
  </si>
  <si>
    <t>HR_myTIM／OTデータ作成(Google)OT_渡邊さん</t>
  </si>
  <si>
    <t>P3999-0378</t>
  </si>
  <si>
    <t>HR_myTIM／OTデータ作成(Google)OT_谷口さん</t>
  </si>
  <si>
    <t>P3999-0375</t>
  </si>
  <si>
    <t>HR_myTIM／OTデータ作成(Google)OT_野沢さん</t>
  </si>
  <si>
    <t>P3999-0368</t>
  </si>
  <si>
    <t>HR_myTIMデータ作成(Google)【稲葉さん・服部】9/30</t>
  </si>
  <si>
    <t>P3000-0669</t>
  </si>
  <si>
    <t>HR_OTレポートデータ集計 レビューチェックシート改定</t>
  </si>
  <si>
    <t>P3000-0551</t>
  </si>
  <si>
    <t>HR_OTレポートデータ集計マニュアル修正</t>
  </si>
  <si>
    <t>P3999-1526</t>
  </si>
  <si>
    <t>HR_安全衛生委員会データ作成 分部さん</t>
  </si>
  <si>
    <t>P3999-1525</t>
  </si>
  <si>
    <t>HR_安全衛生委員会データ作成 北升さん</t>
  </si>
  <si>
    <t>P3999-1527</t>
  </si>
  <si>
    <t>HR_安全衛生委員会データ作成 曽我さん</t>
  </si>
  <si>
    <t>P3999-1524</t>
  </si>
  <si>
    <t>HR_安全衛生委員会データ作成 河野さん</t>
  </si>
  <si>
    <t>A0106</t>
  </si>
  <si>
    <t>HR_安全衛生委員会データ作成</t>
  </si>
  <si>
    <t>A0106-0014</t>
  </si>
  <si>
    <t>HR_安全衛生委員会データ作成_AIC/AIR 7月度</t>
  </si>
  <si>
    <t>A0106-0023</t>
  </si>
  <si>
    <t>HR_安全衛生委員会データ作成_AIC/AIR 8月度</t>
  </si>
  <si>
    <t>A0106-0039</t>
  </si>
  <si>
    <t>HR_安全衛生委員会データ作成_AIC/AIR 9月度</t>
  </si>
  <si>
    <t>A0106-0003</t>
  </si>
  <si>
    <t>HR_安全衛生委員会データ作成_AIF 7月度</t>
  </si>
  <si>
    <t>A0106-0017</t>
  </si>
  <si>
    <t>HR_安全衛生委員会データ作成_AIF 8月度</t>
  </si>
  <si>
    <t>A0106-0030</t>
  </si>
  <si>
    <t>HR_安全衛生委員会データ作成_AIF 9月度</t>
  </si>
  <si>
    <t>A0106-0001</t>
  </si>
  <si>
    <t>HR_安全衛生委員会データ作成_AIH 7月度</t>
  </si>
  <si>
    <t>A0106-0019</t>
  </si>
  <si>
    <t>HR_安全衛生委員会データ作成_AIH 8月度</t>
  </si>
  <si>
    <t>A0106-0027</t>
  </si>
  <si>
    <t>HR_安全衛生委員会データ作成_AIH 9月度</t>
  </si>
  <si>
    <t>A0106-0011</t>
  </si>
  <si>
    <t>HR_安全衛生委員会データ作成_AIO熊本 7月度</t>
  </si>
  <si>
    <t>A0106-0025</t>
  </si>
  <si>
    <t>HR_安全衛生委員会データ作成_AIO熊本 8月度</t>
  </si>
  <si>
    <t>A0106-0036</t>
  </si>
  <si>
    <t>HR_安全衛生委員会データ作成_AIO熊本 9月度</t>
  </si>
  <si>
    <t>A0106-0009</t>
  </si>
  <si>
    <t>HR_安全衛生委員会データ作成_AIT 7月度</t>
  </si>
  <si>
    <t>A0106-0020</t>
  </si>
  <si>
    <t>HR_安全衛生委員会データ作成_AIT 8月度</t>
  </si>
  <si>
    <t>A0106-0034</t>
  </si>
  <si>
    <t>HR_安全衛生委員会データ作成_AIT 9月度</t>
  </si>
  <si>
    <t>A0106-0012</t>
  </si>
  <si>
    <t>HR_安全衛生委員会データ作成_MM 7月度</t>
  </si>
  <si>
    <t>A0106-0026</t>
  </si>
  <si>
    <t>HR_安全衛生委員会データ作成_MM 8月度</t>
  </si>
  <si>
    <t>A0106-0037</t>
  </si>
  <si>
    <t>HR_安全衛生委員会データ作成_MM 9月度</t>
  </si>
  <si>
    <t>A0106-0013</t>
  </si>
  <si>
    <t>HR_安全衛生委員会データ作成_TSC 7月度</t>
  </si>
  <si>
    <t>A0106-0022</t>
  </si>
  <si>
    <t>HR_安全衛生委員会データ作成_TSC 8月度</t>
  </si>
  <si>
    <t>A0106-0038</t>
  </si>
  <si>
    <t>HR_安全衛生委員会データ作成_TSC 9月度</t>
  </si>
  <si>
    <t>A0106-0006</t>
  </si>
  <si>
    <t>HR_安全衛生委員会データ作成_仙台 7月度</t>
  </si>
  <si>
    <t>A0106-0015</t>
  </si>
  <si>
    <t>HR_安全衛生委員会データ作成_仙台 8月度</t>
  </si>
  <si>
    <t>A0106-0031</t>
  </si>
  <si>
    <t>HR_安全衛生委員会データ作成_仙台 9月度</t>
  </si>
  <si>
    <t>A0106-0004</t>
  </si>
  <si>
    <t>HR_安全衛生委員会データ作成_前橋拠点 7月度</t>
  </si>
  <si>
    <t>A0106-0002</t>
  </si>
  <si>
    <t>HR_安全衛生委員会データ作成_名古屋</t>
  </si>
  <si>
    <t>A0106-0016</t>
  </si>
  <si>
    <t>HR_安全衛生委員会データ作成_名古屋 8月度</t>
  </si>
  <si>
    <t>A0106-0028</t>
  </si>
  <si>
    <t>HR_安全衛生委員会データ作成_名古屋拠点 9月度</t>
  </si>
  <si>
    <t>A0106-0010</t>
  </si>
  <si>
    <t>HR_安全衛生委員会データ作成_大阪BPOセンター(心斎橋) 7月度</t>
  </si>
  <si>
    <t>A0106-0024</t>
  </si>
  <si>
    <t>HR_安全衛生委員会データ作成_大阪BPOセンター(心斎橋) 8月度</t>
  </si>
  <si>
    <t>A0106-0035</t>
  </si>
  <si>
    <t>HR_安全衛生委員会データ作成_大阪BPOセンター(心斎橋) 9月度</t>
  </si>
  <si>
    <t>A0106-0032</t>
  </si>
  <si>
    <t>HR_安全衛生委員会データ作成_新宿 9月度</t>
  </si>
  <si>
    <t>A0106-0007</t>
  </si>
  <si>
    <t>HR_安全衛生委員会データ作成_新高円寺 7月度</t>
  </si>
  <si>
    <t>A0106-0018</t>
  </si>
  <si>
    <t>HR_安全衛生委員会データ作成_新高円寺 8月度</t>
  </si>
  <si>
    <t>A0106-0029</t>
  </si>
  <si>
    <t>HR_安全衛生委員会データ作成_新高円寺 9月度</t>
  </si>
  <si>
    <t>A0106-0005</t>
  </si>
  <si>
    <t>HR_安全衛生委員会データ作成_福岡拠点 7月度</t>
  </si>
  <si>
    <t>A0106-0008</t>
  </si>
  <si>
    <t>HR_安全衛生委員会データ作成_関西(中之島) 7月度</t>
  </si>
  <si>
    <t>A0106-0021</t>
  </si>
  <si>
    <t>HR_安全衛生委員会データ作成_関西(中之島) 8月度</t>
  </si>
  <si>
    <t>A0106-0033</t>
  </si>
  <si>
    <t>HR_安全衛生委員会データ作成_関西(中之島) 9月度</t>
  </si>
  <si>
    <t>P3999-0543</t>
  </si>
  <si>
    <t>HR_安全衛生委員会データ作成【村松さん】</t>
  </si>
  <si>
    <t>P3999-1528</t>
  </si>
  <si>
    <t>HR_安全衛生委員会データ作成【田代さん】</t>
  </si>
  <si>
    <t>P3999-0542</t>
  </si>
  <si>
    <t>HR_安全衛生委員会データ作成【若林さん】</t>
  </si>
  <si>
    <t>P3999-0544</t>
  </si>
  <si>
    <t>HR-安全衛生委員会 練習案件【前田さん】</t>
  </si>
  <si>
    <t>P3999-0545</t>
  </si>
  <si>
    <t>HR-安全衛生委員会 練習案件【服部さん】</t>
  </si>
  <si>
    <t>P3999-0546</t>
  </si>
  <si>
    <t>HR-安全衛生委員会 練習案件【谷川さん】</t>
  </si>
  <si>
    <t>P1000-0048</t>
  </si>
  <si>
    <t>A1031-0271</t>
  </si>
  <si>
    <t>I&amp;D_Women's stories記事配信(3/31配置)</t>
  </si>
  <si>
    <t>A1031-0197</t>
  </si>
  <si>
    <t>I&amp;D_Women's stories記事配信_1/10公開記事:神野美佳さん_Teams配信</t>
  </si>
  <si>
    <t>A1031-0198</t>
  </si>
  <si>
    <t>I&amp;D_Women's stories記事配信_1/10公開記事:神野美佳さん_メール配信ドラフト</t>
  </si>
  <si>
    <t>A1031-0196</t>
  </si>
  <si>
    <t>I&amp;D_Women's stories記事配信_1/10公開記事:神野美佳さん_記事作成</t>
  </si>
  <si>
    <t>A1031-0044</t>
  </si>
  <si>
    <t>I&amp;D_Women's stories記事配信_1/11公開記事:芦田 ゆきのさん_Teams配信</t>
  </si>
  <si>
    <t>A1031-0045</t>
  </si>
  <si>
    <t>I&amp;D_Women's stories記事配信_1/11公開記事:芦田 ゆきのさん_メール配信ドラフト</t>
  </si>
  <si>
    <t>A1031-0043</t>
  </si>
  <si>
    <t>I&amp;D_Women's stories記事配信_1/11公開記事:芦田 ゆきのさん_記事作成</t>
  </si>
  <si>
    <t>A1031-0276</t>
  </si>
  <si>
    <t>I&amp;D_Women's stories記事配信_1/14公開記事:高橋帆奈美さん</t>
  </si>
  <si>
    <t>A1031-0262</t>
  </si>
  <si>
    <t>I&amp;D_Women's stories記事配信_1/15公開記事:柳 イェスルさん_Teams配信</t>
  </si>
  <si>
    <t>A1031-0263</t>
  </si>
  <si>
    <t>I&amp;D_Women's stories記事配信_1/15公開記事:柳 イェスルさん_メール配信ドラフト</t>
  </si>
  <si>
    <t>A1031-0261</t>
  </si>
  <si>
    <t>I&amp;D_Women's stories記事配信_1/15公開記事:柳 イェスルさん_記事作成</t>
  </si>
  <si>
    <t>A1031-0048</t>
  </si>
  <si>
    <t>I&amp;D_Women's stories記事配信_1/18公開記事:齋藤 資子さん_Teams配信</t>
  </si>
  <si>
    <t>A1031-0049</t>
  </si>
  <si>
    <t>I&amp;D_Women's stories記事配信_1/18公開記事:齋藤 資子さん_メール配信ドラフト</t>
  </si>
  <si>
    <t>A1031-0047</t>
  </si>
  <si>
    <t>I&amp;D_Women's stories記事配信_1/18公開記事:齋藤 資子さん_記事作成</t>
  </si>
  <si>
    <t>A1031-0201</t>
  </si>
  <si>
    <t>I&amp;D_Women's stories記事配信_1/24公開記事:劉 珈利さん_Teams配信</t>
  </si>
  <si>
    <t>A1031-0202</t>
  </si>
  <si>
    <t>I&amp;D_Women's stories記事配信_1/24公開記事:劉 珈利さん_メール配信ドラフト</t>
  </si>
  <si>
    <t>A1031-0200</t>
  </si>
  <si>
    <t>I&amp;D_Women's stories記事配信_1/24公開記事:劉 珈利さん_記事作成</t>
  </si>
  <si>
    <t>A1031-0052</t>
  </si>
  <si>
    <t>I&amp;D_Women's stories記事配信_1/25公開記事:天野優里さん_Teams配信</t>
  </si>
  <si>
    <t>A1031-0053</t>
  </si>
  <si>
    <t>I&amp;D_Women's stories記事配信_1/25公開記事:天野優里さん_メール配信ドラフト</t>
  </si>
  <si>
    <t>A1031-0051</t>
  </si>
  <si>
    <t>I&amp;D_Women's stories記事配信_1/25公開記事:天野優里さん_記事作成</t>
  </si>
  <si>
    <t>A1031-0172</t>
  </si>
  <si>
    <t>I&amp;D_Women's stories記事配信_10/11公開記事:高橋久智美さん_Teams配信</t>
  </si>
  <si>
    <t>A1031-0173</t>
  </si>
  <si>
    <t>I&amp;D_Women's stories記事配信_10/11公開記事:高橋久智美さん_メール配信ドラフト</t>
  </si>
  <si>
    <t>A1031-0171</t>
  </si>
  <si>
    <t>I&amp;D_Women's stories記事配信_10/11公開記事:高橋久智美さん_記事作成</t>
  </si>
  <si>
    <t>A1031-0014</t>
  </si>
  <si>
    <t>I&amp;D_Women's stories記事配信_10/12公開記事:S&amp;C翻訳チームさん_Teams配信</t>
  </si>
  <si>
    <t>A1031-0015</t>
  </si>
  <si>
    <t>I&amp;D_Women's stories記事配信_10/12公開記事:S&amp;C翻訳チームさん_メール配信ドラフト</t>
  </si>
  <si>
    <t>A1031-0013</t>
  </si>
  <si>
    <t>I&amp;D_Women's stories記事配信_10/12公開記事:S&amp;C翻訳チームさん_記事作成</t>
  </si>
  <si>
    <t>A1031-0256</t>
  </si>
  <si>
    <t>I&amp;D_Women's stories記事配信_10/16公開記事:成實晴香さん_Teams配信</t>
  </si>
  <si>
    <t>A1031-0257</t>
  </si>
  <si>
    <t>I&amp;D_Women's stories記事配信_10/16公開記事:成實晴香さん_メール配信ドラフト</t>
  </si>
  <si>
    <t>A1031-0255</t>
  </si>
  <si>
    <t>I&amp;D_Women's stories記事配信_10/16公開記事:成實晴香さん_記事作成</t>
  </si>
  <si>
    <t>A1031-0176</t>
  </si>
  <si>
    <t>I&amp;D_Women's stories記事配信_10/18公開記事:一木彩乃さん_Teams配信</t>
  </si>
  <si>
    <t>A1031-0177</t>
  </si>
  <si>
    <t>I&amp;D_Women's stories記事配信_10/18公開記事:一木彩乃さん_メール配信ドラフト</t>
  </si>
  <si>
    <t>A1031-0175</t>
  </si>
  <si>
    <t>I&amp;D_Women's stories記事配信_10/18公開記事:一木彩乃さん_記事作成</t>
  </si>
  <si>
    <t>A1031-0018</t>
  </si>
  <si>
    <t>I&amp;D_Women's stories記事配信_10/19公開記事:木下 佳奈さん_Teams配信</t>
  </si>
  <si>
    <t>A1031-0017</t>
  </si>
  <si>
    <t>I&amp;D_Women's stories記事配信_10/19公開記事:木下 佳奈さん_メール配信ドラフト</t>
  </si>
  <si>
    <t>A1031-0016</t>
  </si>
  <si>
    <t>I&amp;D_Women's stories記事配信_10/19公開記事:木下 佳奈さん_記事作成</t>
  </si>
  <si>
    <t>A1031-0179</t>
  </si>
  <si>
    <t>I&amp;D_Women's stories記事配信_10/25公開記事:椿野祥子さん_Teams配信</t>
  </si>
  <si>
    <t>A1031-0180</t>
  </si>
  <si>
    <t>I&amp;D_Women's stories記事配信_10/25公開記事:椿野祥子さん_メール配信ドラフト</t>
  </si>
  <si>
    <t>A1031-0178</t>
  </si>
  <si>
    <t>I&amp;D_Women's stories記事配信_10/25公開記事:椿野祥子さん_記事作成</t>
  </si>
  <si>
    <t>A1031-0020</t>
  </si>
  <si>
    <t>I&amp;D_Women's stories記事配信_10/26公開記事:広瀬 未來さん_Teams配信</t>
  </si>
  <si>
    <t>A1031-0021</t>
  </si>
  <si>
    <t>I&amp;D_Women's stories記事配信_10/26公開記事:広瀬 未來さん_メール配信ドラフト</t>
  </si>
  <si>
    <t>A1031-0019</t>
  </si>
  <si>
    <t>I&amp;D_Women's stories記事配信_10/26公開記事:広瀬 未來さん_記事作成</t>
  </si>
  <si>
    <t>A1031-0253</t>
  </si>
  <si>
    <t>I&amp;D_Women's stories記事配信_10/2公開記事:新井雪さん_Teams配信</t>
  </si>
  <si>
    <t>A1031-0254</t>
  </si>
  <si>
    <t>I&amp;D_Women's stories記事配信_10/2公開記事:新井雪さん_メール配信ドラフト</t>
  </si>
  <si>
    <t>A1031-0252</t>
  </si>
  <si>
    <t>I&amp;D_Women's stories記事配信_10/2公開記事:新井雪さん_記事作成</t>
  </si>
  <si>
    <t>A1031-0259</t>
  </si>
  <si>
    <t>I&amp;D_Women's stories記事配信_10/30公開記事:立川真理子さん_Teams配信</t>
  </si>
  <si>
    <t>A1031-0260</t>
  </si>
  <si>
    <t>I&amp;D_Women's stories記事配信_10/30公開記事:立川真理子さん_メール配信ドラフト</t>
  </si>
  <si>
    <t>A1031-0258</t>
  </si>
  <si>
    <t>I&amp;D_Women's stories記事配信_10/30公開記事:立川真理子さん_記事作成</t>
  </si>
  <si>
    <t>A1031-0169</t>
  </si>
  <si>
    <t>I&amp;D_Women's stories記事配信_10/4公開記事:蔦原智子さん_Teams配信</t>
  </si>
  <si>
    <t>A1031-0170</t>
  </si>
  <si>
    <t>I&amp;D_Women's stories記事配信_10/4公開記事:蔦原智子さん_メール配信ドラフト</t>
  </si>
  <si>
    <t>A1031-0168</t>
  </si>
  <si>
    <t>I&amp;D_Women's stories記事配信_10/4公開記事:蔦原智子さん_記事作成</t>
  </si>
  <si>
    <t>A1031-0011</t>
  </si>
  <si>
    <t>I&amp;D_Women's stories記事配信_10/5公開記事:平田 瑞穂さん_Teams配信</t>
  </si>
  <si>
    <t>A1031-0012</t>
  </si>
  <si>
    <t>I&amp;D_Women's stories記事配信_10/5公開記事:平田 瑞穂さん_メール配信ドラフト</t>
  </si>
  <si>
    <t>A1031-0010</t>
  </si>
  <si>
    <t>I&amp;D_Women's stories記事配信_10/5公開記事:平田 瑞穂さん_記事作成</t>
  </si>
  <si>
    <t>A1031-0029</t>
  </si>
  <si>
    <t>I&amp;D_Women's stories記事配信_11/16公開記事:櫻田 那月さん(後編）_Teams配信</t>
  </si>
  <si>
    <t>A1031-0030</t>
  </si>
  <si>
    <t>I&amp;D_Women's stories記事配信_11/16公開記事:櫻田 那月さん(後編）_メール配信ドラフト</t>
  </si>
  <si>
    <t>A1031-0028</t>
  </si>
  <si>
    <t>I&amp;D_Women's stories記事配信_11/16公開記事:櫻田 那月さん(後編）_記事作成</t>
  </si>
  <si>
    <t>A1031-0187</t>
  </si>
  <si>
    <t>I&amp;D_Women's stories記事配信_11/22公開記事:市川順子さん_Teams配信</t>
  </si>
  <si>
    <t>A1031-0188</t>
  </si>
  <si>
    <t>I&amp;D_Women's stories記事配信_11/22公開記事:市川順子さん_メール配信ドラフト</t>
  </si>
  <si>
    <t>A1031-0186</t>
  </si>
  <si>
    <t>I&amp;D_Women's stories記事配信_11/22公開記事:市川順子さん_記事作成</t>
  </si>
  <si>
    <t>A1031-0023</t>
  </si>
  <si>
    <t>I&amp;D_Women's stories記事配信_11/2公開記事:櫻川 京さん_Teams配信</t>
  </si>
  <si>
    <t>A1031-0024</t>
  </si>
  <si>
    <t>I&amp;D_Women's stories記事配信_11/2公開記事:櫻川 京さん_メール配信ドラフト</t>
  </si>
  <si>
    <t>A1031-0022</t>
  </si>
  <si>
    <t>I&amp;D_Women's stories記事配信_11/2公開記事:櫻川 京さん_記事作成</t>
  </si>
  <si>
    <t>A1031-0032</t>
  </si>
  <si>
    <t>I&amp;D_Women's stories記事配信_11/30公開記事:高橋 都子さん_Teams配信</t>
  </si>
  <si>
    <t>A1031-0033</t>
  </si>
  <si>
    <t>I&amp;D_Women's stories記事配信_11/30公開記事:高橋 都子さん_メール配信ドラフト</t>
  </si>
  <si>
    <t>A1031-0031</t>
  </si>
  <si>
    <t>I&amp;D_Women's stories記事配信_11/30公開記事:高橋 都子さん_記事作成</t>
  </si>
  <si>
    <t>A1031-0184</t>
  </si>
  <si>
    <t>I&amp;D_Women's stories記事配信_11/8公開記事:横山尚子さん_Teams配信</t>
  </si>
  <si>
    <t>A1031-0185</t>
  </si>
  <si>
    <t>I&amp;D_Women's stories記事配信_11/8公開記事:横山尚子さん_メール配信ドラフト</t>
  </si>
  <si>
    <t>A1031-0183</t>
  </si>
  <si>
    <t>I&amp;D_Women's stories記事配信_11/8公開記事:横山尚子さん_記事作成</t>
  </si>
  <si>
    <t>A1031-0026</t>
  </si>
  <si>
    <t>I&amp;D_Women's stories記事配信_11/9公開記事:櫻田 那月さん_Teams配信</t>
  </si>
  <si>
    <t>A1031-0027</t>
  </si>
  <si>
    <t>I&amp;D_Women's stories記事配信_11/9公開記事:櫻田 那月さん_メール配信ドラフト</t>
  </si>
  <si>
    <t>A1031-0025</t>
  </si>
  <si>
    <t>I&amp;D_Women's stories記事配信_11/9公開記事:櫻田 那月さん_記事作成</t>
  </si>
  <si>
    <t>A1031-0038</t>
  </si>
  <si>
    <t>I&amp;D_Women's stories記事配信_12/14公開記事:_松井 美蓉子さん（前編)Teams配信</t>
  </si>
  <si>
    <t>A1031-0039</t>
  </si>
  <si>
    <t>I&amp;D_Women's stories記事配信_12/14公開記事:_松井 美蓉子さん（前編)メール配信ドラフト</t>
  </si>
  <si>
    <t>A1031-0037</t>
  </si>
  <si>
    <t>I&amp;D_Women's stories記事配信_12/14公開記事:_松井 美蓉子さん（前編)記事作成</t>
  </si>
  <si>
    <t>A1031-0194</t>
  </si>
  <si>
    <t>I&amp;D_Women's stories記事配信_12/20公開記事:中條千恵子さん_Teams配信</t>
  </si>
  <si>
    <t>A1031-0195</t>
  </si>
  <si>
    <t>I&amp;D_Women's stories記事配信_12/20公開記事:中條千恵子さん_メール配信ドラフト</t>
  </si>
  <si>
    <t>A1031-0193</t>
  </si>
  <si>
    <t>I&amp;D_Women's stories記事配信_12/20公開記事:中條千恵子さん_記事作成</t>
  </si>
  <si>
    <t>A1031-0041</t>
  </si>
  <si>
    <t>I&amp;D_Women's stories記事配信_12/21公開記事:松井 美蓉子さん（後編_Teams配信</t>
  </si>
  <si>
    <t>A1031-0042</t>
  </si>
  <si>
    <t>I&amp;D_Women's stories記事配信_12/21公開記事:松井 美蓉子さん（後編_メール配信ドラフト</t>
  </si>
  <si>
    <t>A1031-0040</t>
  </si>
  <si>
    <t>I&amp;D_Women's stories記事配信_12/21公開記事:松井 美蓉子さん（後編_記事作成</t>
  </si>
  <si>
    <t>A1031-0190</t>
  </si>
  <si>
    <t>I&amp;D_Women's stories記事配信_12/6公開記事:石丸奈津子さん_Teams配信</t>
  </si>
  <si>
    <t>A1031-0191</t>
  </si>
  <si>
    <t>I&amp;D_Women's stories記事配信_12/6公開記事:石丸奈津子さん_メール配信ドラフト</t>
  </si>
  <si>
    <t>A1031-0192</t>
  </si>
  <si>
    <t>I&amp;D_Women's stories記事配信_12/6公開記事:石丸奈津子さん_英訳追加</t>
  </si>
  <si>
    <t>A1031-0189</t>
  </si>
  <si>
    <t>I&amp;D_Women's stories記事配信_12/6公開記事:石丸奈津子さん_記事作成</t>
  </si>
  <si>
    <t>A1031-0035</t>
  </si>
  <si>
    <t>I&amp;D_Women's stories記事配信_12/7公開記事:加藤 未希さん_Teams配信</t>
  </si>
  <si>
    <t>A1031-0036</t>
  </si>
  <si>
    <t>I&amp;D_Women's stories記事配信_12/7公開記事:加藤 未希さん_メール配信ドラフト</t>
  </si>
  <si>
    <t>A1031-0034</t>
  </si>
  <si>
    <t>I&amp;D_Women's stories記事配信_12/7公開記事:加藤 未希さん_記事作成</t>
  </si>
  <si>
    <t>A1031-0062</t>
  </si>
  <si>
    <t>I&amp;D_Women's stories記事配信_2/15公開記事:高橋瑞樹さん_Teams配信</t>
  </si>
  <si>
    <t>A1031-0063</t>
  </si>
  <si>
    <t>I&amp;D_Women's stories記事配信_2/15公開記事:高橋瑞樹さん_メール配信ドラフト</t>
  </si>
  <si>
    <t>A1031-0061</t>
  </si>
  <si>
    <t>I&amp;D_Women's stories記事配信_2/15公開記事:高橋瑞樹さん_記事作成</t>
  </si>
  <si>
    <t>A1031-0277</t>
  </si>
  <si>
    <t>I&amp;D_Women's stories記事配信_2/18公開記事:野中佐和子さん</t>
  </si>
  <si>
    <t>A1031-0266</t>
  </si>
  <si>
    <t>I&amp;D_Women's stories記事配信_2/19公開記事:阿部花さん_Teams配信</t>
  </si>
  <si>
    <t>A1031-0267</t>
  </si>
  <si>
    <t>I&amp;D_Women's stories記事配信_2/19公開記事:阿部花さん_メール配信ドラフト</t>
  </si>
  <si>
    <t>A1031-0265</t>
  </si>
  <si>
    <t>I&amp;D_Women's stories記事配信_2/19公開記事:阿部花さん_記事作成</t>
  </si>
  <si>
    <t>A1031-0055</t>
  </si>
  <si>
    <t>I&amp;D_Women's stories記事配信_2/1公開記事:杉本美樹さん_Teams配信</t>
  </si>
  <si>
    <t>A1031-0056</t>
  </si>
  <si>
    <t>I&amp;D_Women's stories記事配信_2/1公開記事:杉本美樹さん_メール配信ドラフト</t>
  </si>
  <si>
    <t>A1031-0057</t>
  </si>
  <si>
    <t>I&amp;D_Women's stories記事配信_2/1公開記事:杉本美樹さん_画像差し替え</t>
  </si>
  <si>
    <t>A1031-0054</t>
  </si>
  <si>
    <t>I&amp;D_Women's stories記事配信_2/1公開記事:杉本美樹さん_記事作成</t>
  </si>
  <si>
    <t>A1031-0207</t>
  </si>
  <si>
    <t>I&amp;D_Women's stories記事配信_2/21公開記事:八木 祐美子さん_Teams配信</t>
  </si>
  <si>
    <t>A1031-0208</t>
  </si>
  <si>
    <t>I&amp;D_Women's stories記事配信_2/21公開記事:八木 祐美子さん_メール配信ドラフト</t>
  </si>
  <si>
    <t>A1031-0206</t>
  </si>
  <si>
    <t>I&amp;D_Women's stories記事配信_2/21公開記事:八木 祐美子さん_記事作成</t>
  </si>
  <si>
    <t>A1031-0065</t>
  </si>
  <si>
    <t>I&amp;D_Women's stories記事配信_2/22公開記事:明田川 真由さん_Teams配信</t>
  </si>
  <si>
    <t>A1031-0066</t>
  </si>
  <si>
    <t>I&amp;D_Women's stories記事配信_2/22公開記事:明田川 真由さん_メール配信ドラフト</t>
  </si>
  <si>
    <t>A1031-0064</t>
  </si>
  <si>
    <t>I&amp;D_Women's stories記事配信_2/22公開記事:明田川 真由さん_記事作成</t>
  </si>
  <si>
    <t>A1031-0204</t>
  </si>
  <si>
    <t>I&amp;D_Women's stories記事配信_2/7公開記事:張 蘊さん_Teams配信</t>
  </si>
  <si>
    <t>A1031-0205</t>
  </si>
  <si>
    <t>I&amp;D_Women's stories記事配信_2/7公開記事:張 蘊さん_メール配信ドラフト</t>
  </si>
  <si>
    <t>A1031-0203</t>
  </si>
  <si>
    <t>I&amp;D_Women's stories記事配信_2/7公開記事:張 蘊さん_記事作成</t>
  </si>
  <si>
    <t>A1031-0059</t>
  </si>
  <si>
    <t>I&amp;D_Women's stories記事配信_2/8公開記事:金近 良美さん_Teams配信</t>
  </si>
  <si>
    <t>A1031-0060</t>
  </si>
  <si>
    <t>I&amp;D_Women's stories記事配信_2/8公開記事:金近 良美さん_メール配信ドラフト</t>
  </si>
  <si>
    <t>A1031-0058</t>
  </si>
  <si>
    <t>I&amp;D_Women's stories記事配信_2/8公開記事:金近 良美さん_記事作成</t>
  </si>
  <si>
    <t>A1031-0074</t>
  </si>
  <si>
    <t>I&amp;D_Women's stories記事配信_3/15公開記事:平井絵里子さん_Teams配信</t>
  </si>
  <si>
    <t>A1031-0075</t>
  </si>
  <si>
    <t>I&amp;D_Women's stories記事配信_3/15公開記事:平井絵里子さん_メール配信ドラフト</t>
  </si>
  <si>
    <t>A1031-0073</t>
  </si>
  <si>
    <t>I&amp;D_Women's stories記事配信_3/15公開記事:平井絵里子さん_記事作成</t>
  </si>
  <si>
    <t>A1031-0068</t>
  </si>
  <si>
    <t>I&amp;D_Women's stories記事配信_3/1公開記事:藤井恵子さん_Teams配信</t>
  </si>
  <si>
    <t>A1031-0069</t>
  </si>
  <si>
    <t>I&amp;D_Women's stories記事配信_3/1公開記事:藤井恵子さん_メール配信ドラフト</t>
  </si>
  <si>
    <t>A1031-0067</t>
  </si>
  <si>
    <t>I&amp;D_Women's stories記事配信_3/1公開記事:藤井恵子さん_記事作成</t>
  </si>
  <si>
    <t>A1031-0077</t>
  </si>
  <si>
    <t>I&amp;D_Women's stories記事配信_3/22公開記事:真鍋 志保さん_Teams配信</t>
  </si>
  <si>
    <t>A1031-0078</t>
  </si>
  <si>
    <t>I&amp;D_Women's stories記事配信_3/22公開記事:真鍋 志保さん_メール配信ドラフト</t>
  </si>
  <si>
    <t>A1031-0076</t>
  </si>
  <si>
    <t>I&amp;D_Women's stories記事配信_3/22公開記事:真鍋 志保さん_記事作成</t>
  </si>
  <si>
    <t>A1031-0215</t>
  </si>
  <si>
    <t>I&amp;D_Women's stories記事配信_3/27公開記事:Hong Ruさん_Teams配信</t>
  </si>
  <si>
    <t>A1031-0216</t>
  </si>
  <si>
    <t>I&amp;D_Women's stories記事配信_3/27公開記事:Hong Ruさん_メール配信ドラフト</t>
  </si>
  <si>
    <t>A1031-0214</t>
  </si>
  <si>
    <t>I&amp;D_Women's stories記事配信_3/27公開記事:Hong Ruさん_記事作成</t>
  </si>
  <si>
    <t>A1031-0080</t>
  </si>
  <si>
    <t>I&amp;D_Women's stories記事配信_3/29公開記事:唐好さん_Teams配信</t>
  </si>
  <si>
    <t>A1031-0081</t>
  </si>
  <si>
    <t>I&amp;D_Women's stories記事配信_3/29公開記事:唐好さん_メール配信ドラフト</t>
  </si>
  <si>
    <t>A1031-0079</t>
  </si>
  <si>
    <t>I&amp;D_Women's stories記事配信_3/29公開記事:唐好さん_記事作成</t>
  </si>
  <si>
    <t>A1031-0269</t>
  </si>
  <si>
    <t>I&amp;D_Women's stories記事配信_3/5公開記事:河村菜々美さん_Teams配信</t>
  </si>
  <si>
    <t>A1031-0270</t>
  </si>
  <si>
    <t>I&amp;D_Women's stories記事配信_3/5公開記事:河村菜々美さん_メール配信ドラフト</t>
  </si>
  <si>
    <t>A1031-0268</t>
  </si>
  <si>
    <t>I&amp;D_Women's stories記事配信_3/5公開記事:河村菜々美さん_記事作成</t>
  </si>
  <si>
    <t>A1031-0211</t>
  </si>
  <si>
    <t>I&amp;D_Women's stories記事配信_3/6公開記事:臼井桃花さん_Teams配信</t>
  </si>
  <si>
    <t>A1031-0212</t>
  </si>
  <si>
    <t>I&amp;D_Women's stories記事配信_3/6公開記事:臼井桃花さん_メール配信ドラフト</t>
  </si>
  <si>
    <t>A1031-0213</t>
  </si>
  <si>
    <t>I&amp;D_Women's stories記事配信_3/6公開記事:臼井桃花さん_英訳追加</t>
  </si>
  <si>
    <t>A1031-0210</t>
  </si>
  <si>
    <t>I&amp;D_Women's stories記事配信_3/6公開記事:臼井桃花さん_記事作成</t>
  </si>
  <si>
    <t>A1031-0071</t>
  </si>
  <si>
    <t>I&amp;D_Women's stories記事配信_3/8公開記事:山﨑香奈さん_Teams配信</t>
  </si>
  <si>
    <t>A1031-0072</t>
  </si>
  <si>
    <t>I&amp;D_Women's stories記事配信_3/8公開記事:山﨑香奈さん_メール配信ドラフト</t>
  </si>
  <si>
    <t>A1031-0070</t>
  </si>
  <si>
    <t>I&amp;D_Women's stories記事配信_3/8公開記事:山﨑香奈さん_記事作成</t>
  </si>
  <si>
    <t>A1031-0218</t>
  </si>
  <si>
    <t>I&amp;D_Women's stories記事配信_4/10公開記事:杉浦弘奈さん_Teams配信</t>
  </si>
  <si>
    <t>A1031-0219</t>
  </si>
  <si>
    <t>I&amp;D_Women's stories記事配信_4/10公開記事:杉浦弘奈さん_メール配信ドラフト</t>
  </si>
  <si>
    <t>A1031-0217</t>
  </si>
  <si>
    <t>I&amp;D_Women's stories記事配信_4/10公開記事:杉浦弘奈さん_記事作成</t>
  </si>
  <si>
    <t>A1031-0086</t>
  </si>
  <si>
    <t>I&amp;D_Women's stories記事配信_4/12公開記事:小川理恵子さん_Teams配信</t>
  </si>
  <si>
    <t>A1031-0087</t>
  </si>
  <si>
    <t>I&amp;D_Women's stories記事配信_4/12公開記事:小川理恵子さん_メール配信ドラフト</t>
  </si>
  <si>
    <t>A1031-0085</t>
  </si>
  <si>
    <t>I&amp;D_Women's stories記事配信_4/12公開記事:小川理恵子さん_記事作成</t>
  </si>
  <si>
    <t>A1031-0278</t>
  </si>
  <si>
    <t>I&amp;D_Women's stories記事配信_4/15公開記事:富田梨奈さん</t>
  </si>
  <si>
    <t>A1031-0089</t>
  </si>
  <si>
    <t>I&amp;D_Women's stories記事配信_4/19公開記事:彼末有加さん_Teams配信</t>
  </si>
  <si>
    <t>A1031-0090</t>
  </si>
  <si>
    <t>I&amp;D_Women's stories記事配信_4/19公開記事:彼末有加さん_メール配信ドラフト</t>
  </si>
  <si>
    <t>A1031-0088</t>
  </si>
  <si>
    <t>I&amp;D_Women's stories記事配信_4/19公開記事:彼末有加さん_記事作成</t>
  </si>
  <si>
    <t>A1031-0221</t>
  </si>
  <si>
    <t>I&amp;D_Women's stories記事配信_4/24公開記事:國松美沙希さん_Teams配信</t>
  </si>
  <si>
    <t>A1031-0222</t>
  </si>
  <si>
    <t>I&amp;D_Women's stories記事配信_4/24公開記事:國松美沙希さん_メール配信ドラフト</t>
  </si>
  <si>
    <t>A1031-0220</t>
  </si>
  <si>
    <t>I&amp;D_Women's stories記事配信_4/24公開記事:國松美沙希さん_記事作成</t>
  </si>
  <si>
    <t>A1031-0092</t>
  </si>
  <si>
    <t>I&amp;D_Women's stories記事配信_4/26公開記事:楠 美菜子さん_Teams配信</t>
  </si>
  <si>
    <t>A1031-0093</t>
  </si>
  <si>
    <t>I&amp;D_Women's stories記事配信_4/26公開記事:楠 美菜子さん_メール配信ドラフト</t>
  </si>
  <si>
    <t>A1031-0091</t>
  </si>
  <si>
    <t>I&amp;D_Women's stories記事配信_4/26公開記事:楠 美菜子さん_記事作成</t>
  </si>
  <si>
    <t>A1031-0083</t>
  </si>
  <si>
    <t>I&amp;D_Women's stories記事配信_4/5公開記事:佐々木史恵さん_Teams配信</t>
  </si>
  <si>
    <t>A1031-0084</t>
  </si>
  <si>
    <t>I&amp;D_Women's stories記事配信_4/5公開記事:佐々木史恵さん_メール配信ドラフト</t>
  </si>
  <si>
    <t>A1031-0082</t>
  </si>
  <si>
    <t>I&amp;D_Women's stories記事配信_4/5公開記事:佐々木史恵さん_記事作成</t>
  </si>
  <si>
    <t>A1031-0095</t>
  </si>
  <si>
    <t>I&amp;D_Women's stories記事配信_5/10公開記事:何時宜さん_Teams配信</t>
  </si>
  <si>
    <t>A1031-0096</t>
  </si>
  <si>
    <t>I&amp;D_Women's stories記事配信_5/10公開記事:何時宜さん_メール配信ドラフト</t>
  </si>
  <si>
    <t>A1031-0094</t>
  </si>
  <si>
    <t>I&amp;D_Women's stories記事配信_5/10公開記事:何時宜さん_記事作成</t>
  </si>
  <si>
    <t>A1031-0099</t>
  </si>
  <si>
    <t>I&amp;D_Women's stories記事配信_5/17公開記事:原田加奈さん_Teams配信</t>
  </si>
  <si>
    <t>A1031-0100</t>
  </si>
  <si>
    <t>I&amp;D_Women's stories記事配信_5/17公開記事:原田加奈さん_メール配信ドラフト</t>
  </si>
  <si>
    <t>A1031-0098</t>
  </si>
  <si>
    <t>I&amp;D_Women's stories記事配信_5/17公開記事:原田加奈さん_記事作成</t>
  </si>
  <si>
    <t>A1031-0227</t>
  </si>
  <si>
    <t>I&amp;D_Women's stories記事配信_5/22公開記事:大迫かおりさん_Teams配信</t>
  </si>
  <si>
    <t>A1031-0228</t>
  </si>
  <si>
    <t>I&amp;D_Women's stories記事配信_5/22公開記事:大迫かおりさん_メール配信ドラフト</t>
  </si>
  <si>
    <t>A1031-0226</t>
  </si>
  <si>
    <t>I&amp;D_Women's stories記事配信_5/22公開記事:大迫かおりさん_記事作成</t>
  </si>
  <si>
    <t>A1031-0102</t>
  </si>
  <si>
    <t>I&amp;D_Women's stories記事配信_5/24公開記事:土開由香さん_Teams配信</t>
  </si>
  <si>
    <t>A1031-0103</t>
  </si>
  <si>
    <t>I&amp;D_Women's stories記事配信_5/24公開記事:土開由香さん_メール配信ドラフト</t>
  </si>
  <si>
    <t>A1031-0101</t>
  </si>
  <si>
    <t>I&amp;D_Women's stories記事配信_5/24公開記事:土開由香さん_記事作成</t>
  </si>
  <si>
    <t>A1031-0106</t>
  </si>
  <si>
    <t>I&amp;D_Women's stories記事配信_5/31公開記事:竹井さゆりさん_Teams配信</t>
  </si>
  <si>
    <t>A1031-0107</t>
  </si>
  <si>
    <t>I&amp;D_Women's stories記事配信_5/31公開記事:竹井さゆりさん_メール配信ドラフト</t>
  </si>
  <si>
    <t>A1031-0105</t>
  </si>
  <si>
    <t>I&amp;D_Women's stories記事配信_5/31公開記事:竹井さゆりさん_記事作成</t>
  </si>
  <si>
    <t>A1031-0224</t>
  </si>
  <si>
    <t>I&amp;D_Women's stories記事配信_5/8公開記事:馬越菜穂さん_Teams配信</t>
  </si>
  <si>
    <t>A1031-0225</t>
  </si>
  <si>
    <t>I&amp;D_Women's stories記事配信_5/8公開記事:馬越菜穂さん_メール配信ドラフト</t>
  </si>
  <si>
    <t>A1031-0223</t>
  </si>
  <si>
    <t>I&amp;D_Women's stories記事配信_5/8公開記事:馬越菜穂さん_記事作成</t>
  </si>
  <si>
    <t>A1031-0115</t>
  </si>
  <si>
    <t>I&amp;D_Women's stories記事配信_6/14公開記事:高田明利沙さん_Teams配信</t>
  </si>
  <si>
    <t>A1031-0116</t>
  </si>
  <si>
    <t>I&amp;D_Women's stories記事配信_6/14公開記事:高田明利沙さん_メール配信ドラフト</t>
  </si>
  <si>
    <t>A1031-0114</t>
  </si>
  <si>
    <t>I&amp;D_Women's stories記事配信_6/14公開記事:高田明利沙さん_記事作成</t>
  </si>
  <si>
    <t>A1031-0234</t>
  </si>
  <si>
    <t>I&amp;D_Women's stories記事配信_6/19公開記事:大塚望実さん_Teams配信</t>
  </si>
  <si>
    <t>A1031-0235</t>
  </si>
  <si>
    <t>I&amp;D_Women's stories記事配信_6/19公開記事:大塚望実さん_メール配信ドラフト</t>
  </si>
  <si>
    <t>A1031-0233</t>
  </si>
  <si>
    <t>I&amp;D_Women's stories記事配信_6/19公開記事:大塚望実さん_記事作成</t>
  </si>
  <si>
    <t>A1031-0118</t>
  </si>
  <si>
    <t>I&amp;D_Women's stories記事配信_6/21公開記事:福澤唯さん_Teams配信</t>
  </si>
  <si>
    <t>A1031-0119</t>
  </si>
  <si>
    <t>I&amp;D_Women's stories記事配信_6/21公開記事:福澤唯さん_メール配信ドラフト</t>
  </si>
  <si>
    <t>A1031-0117</t>
  </si>
  <si>
    <t>I&amp;D_Women's stories記事配信_6/21公開記事:福澤唯さん_記事作成</t>
  </si>
  <si>
    <t>A1031-0121</t>
  </si>
  <si>
    <t>I&amp;D_Women's stories記事配信_6/28公開記事:大谷祐紀さん_Teams配信</t>
  </si>
  <si>
    <t>A1031-0122</t>
  </si>
  <si>
    <t>I&amp;D_Women's stories記事配信_6/28公開記事:大谷祐紀さん_メール配信ドラフト</t>
  </si>
  <si>
    <t>A1031-0120</t>
  </si>
  <si>
    <t>I&amp;D_Women's stories記事配信_6/28公開記事:大谷祐紀さん_記事作成</t>
  </si>
  <si>
    <t>A1031-0281</t>
  </si>
  <si>
    <t>I&amp;D_Women's stories記事配信_6/3公開記事:西田裕美さん</t>
  </si>
  <si>
    <t>A1031-0231</t>
  </si>
  <si>
    <t>I&amp;D_Women's stories記事配信_6/5公開記事:菊池かはるさん_Teams配信</t>
  </si>
  <si>
    <t>A1031-0232</t>
  </si>
  <si>
    <t>I&amp;D_Women's stories記事配信_6/5公開記事:菊池かはるさん_メール配信ドラフト</t>
  </si>
  <si>
    <t>A1031-0230</t>
  </si>
  <si>
    <t>I&amp;D_Women's stories記事配信_6/5公開記事:菊池かはるさん_記事作成</t>
  </si>
  <si>
    <t>A1031-0111</t>
  </si>
  <si>
    <t>I&amp;D_Women's stories記事配信_6/7公開記事:多田彩華さん_Teams配信</t>
  </si>
  <si>
    <t>A1031-0112</t>
  </si>
  <si>
    <t>I&amp;D_Women's stories記事配信_6/7公開記事:多田彩華さん_メール配信ドラフト</t>
  </si>
  <si>
    <t>A1031-0110</t>
  </si>
  <si>
    <t>I&amp;D_Women's stories記事配信_6/7公開記事:多田彩華さん_記事作成</t>
  </si>
  <si>
    <t>A1031-0129</t>
  </si>
  <si>
    <t>I&amp;D_Women's stories記事配信_7/12公開記事:蔡 瀅さん_Teams配信</t>
  </si>
  <si>
    <t>A1031-0130</t>
  </si>
  <si>
    <t>I&amp;D_Women's stories記事配信_7/12公開記事:蔡 瀅さん_メール配信ドラフト</t>
  </si>
  <si>
    <t>A1031-0128</t>
  </si>
  <si>
    <t>I&amp;D_Women's stories記事配信_7/12公開記事:蔡 瀅さん_記事作成</t>
  </si>
  <si>
    <t>A1031-0240</t>
  </si>
  <si>
    <t>I&amp;D_Women's stories記事配信_7/17公開記事:郷さやかさん_Teams配信</t>
  </si>
  <si>
    <t>A1031-0241</t>
  </si>
  <si>
    <t>I&amp;D_Women's stories記事配信_7/17公開記事:郷さやかさん_メール配信ドラフト</t>
  </si>
  <si>
    <t>A1031-0239</t>
  </si>
  <si>
    <t>I&amp;D_Women's stories記事配信_7/17公開記事:郷さやかさん_記事作成</t>
  </si>
  <si>
    <t>A1031-0134</t>
  </si>
  <si>
    <t>I&amp;D_Women's stories記事配信_7/19公開記事:苟 素君（ロザンナ）さん_Teams配信</t>
  </si>
  <si>
    <t>A1031-0135</t>
  </si>
  <si>
    <t>I&amp;D_Women's stories記事配信_7/19公開記事:苟 素君（ロザンナ）さん_メール配信ドラフト</t>
  </si>
  <si>
    <t>A1031-0133</t>
  </si>
  <si>
    <t>I&amp;D_Women's stories記事配信_7/19公開記事:苟 素君（ロザンナ）さん_記事作成</t>
  </si>
  <si>
    <t>A1031-0137</t>
  </si>
  <si>
    <t>I&amp;D_Women's stories記事配信_7/26公開記事:唐 夢苑さん_Teams配信</t>
  </si>
  <si>
    <t>A1031-0138</t>
  </si>
  <si>
    <t>I&amp;D_Women's stories記事配信_7/26公開記事:唐 夢苑さん_メール配信ドラフト</t>
  </si>
  <si>
    <t>A1031-0136</t>
  </si>
  <si>
    <t>I&amp;D_Women's stories記事配信_7/26公開記事:唐 夢苑さん_記事作成</t>
  </si>
  <si>
    <t>A1031-0243</t>
  </si>
  <si>
    <t>I&amp;D_Women's stories記事配信_7/31公開記事:宮内朝美さん_Teams配信</t>
  </si>
  <si>
    <t>A1031-0244</t>
  </si>
  <si>
    <t>I&amp;D_Women's stories記事配信_7/31公開記事:宮内朝美さん_メール配信ドラフト</t>
  </si>
  <si>
    <t>A1031-0242</t>
  </si>
  <si>
    <t>I&amp;D_Women's stories記事配信_7/31公開記事:宮内朝美さん_記事作成</t>
  </si>
  <si>
    <t>A1031-0237</t>
  </si>
  <si>
    <t>I&amp;D_Women's stories記事配信_7/3公開記事:太清葉さん_Teams配信</t>
  </si>
  <si>
    <t>A1031-0238</t>
  </si>
  <si>
    <t>I&amp;D_Women's stories記事配信_7/3公開記事:太清葉さん_メール配信ドラフト</t>
  </si>
  <si>
    <t>A1031-0236</t>
  </si>
  <si>
    <t>I&amp;D_Women's stories記事配信_7/3公開記事:太清葉さん_記事作成</t>
  </si>
  <si>
    <t>A1031-0125</t>
  </si>
  <si>
    <t>I&amp;D_Women's stories記事配信_7/5公開記事:ヤンイェティッチ　クリスティーナさん_Teams配信</t>
  </si>
  <si>
    <t>A1031-0126</t>
  </si>
  <si>
    <t>I&amp;D_Women's stories記事配信_7/5公開記事:ヤンイェティッチ　クリスティーナさん_メール配信ドラフト</t>
  </si>
  <si>
    <t>A1031-0124</t>
  </si>
  <si>
    <t>I&amp;D_Women's stories記事配信_7/5公開記事:ヤンイェティッチ　クリスティーナさん_記事作成</t>
  </si>
  <si>
    <t>A1031-0274</t>
  </si>
  <si>
    <t>I&amp;D_Women's stories記事配信_8/20公開記事:佐伯唯さん_Teams配信</t>
  </si>
  <si>
    <t>A1031-0273</t>
  </si>
  <si>
    <t>I&amp;D_Women's stories記事配信_8/20公開記事:佐伯唯さん_メール配信</t>
  </si>
  <si>
    <t>A1031-0272</t>
  </si>
  <si>
    <t>I&amp;D_Women's stories記事配信_8/20公開記事:佐伯唯さん_記事作成</t>
  </si>
  <si>
    <t>A1031-0247</t>
  </si>
  <si>
    <t>I&amp;D_Women's stories記事配信_8/21公開記事:安藤実保さん_Teams配信</t>
  </si>
  <si>
    <t>A1031-0248</t>
  </si>
  <si>
    <t>I&amp;D_Women's stories記事配信_8/21公開記事:安藤実保さん_メール配信ドラフト</t>
  </si>
  <si>
    <t>A1031-0246</t>
  </si>
  <si>
    <t>I&amp;D_Women's stories記事配信_8/21公開記事:安藤実保さん_記事作成</t>
  </si>
  <si>
    <t>A1031-0146</t>
  </si>
  <si>
    <t>I&amp;D_Women's stories記事配信_8/23公開記事:東田五月さん_Teams配信</t>
  </si>
  <si>
    <t>A1031-0147</t>
  </si>
  <si>
    <t>I&amp;D_Women's stories記事配信_8/23公開記事:東田五月さん_メール配信ドラフト</t>
  </si>
  <si>
    <t>A1031-0145</t>
  </si>
  <si>
    <t>I&amp;D_Women's stories記事配信_8/23公開記事:東田五月さん_記事作成</t>
  </si>
  <si>
    <t>A1031-0140</t>
  </si>
  <si>
    <t>I&amp;D_Women's stories記事配信_8/2公開記事:加藤聡子さん_Teams配信</t>
  </si>
  <si>
    <t>A1031-0141</t>
  </si>
  <si>
    <t>I&amp;D_Women's stories記事配信_8/2公開記事:加藤聡子さん_メール配信ドラフト</t>
  </si>
  <si>
    <t>A1031-0139</t>
  </si>
  <si>
    <t>I&amp;D_Women's stories記事配信_8/2公開記事:加藤聡子さん_記事作成</t>
  </si>
  <si>
    <t>A1031-0149</t>
  </si>
  <si>
    <t>I&amp;D_Women's stories記事配信_8/30公開記事:飯田水藻さん_Teams配信</t>
  </si>
  <si>
    <t>A1031-0150</t>
  </si>
  <si>
    <t>I&amp;D_Women's stories記事配信_8/30公開記事:飯田水藻さん_メール配信ドラフト</t>
  </si>
  <si>
    <t>A1031-0148</t>
  </si>
  <si>
    <t>I&amp;D_Women's stories記事配信_8/30公開記事:飯田水藻さん_記事作成</t>
  </si>
  <si>
    <t>A1031-0143</t>
  </si>
  <si>
    <t>I&amp;D_Women's stories記事配信_8/9公開記事:清水久美子さん_Teams配信</t>
  </si>
  <si>
    <t>A1031-0144</t>
  </si>
  <si>
    <t>I&amp;D_Women's stories記事配信_8/9公開記事:清水久美子さん_メール配信ドラフト</t>
  </si>
  <si>
    <t>A1031-0142</t>
  </si>
  <si>
    <t>I&amp;D_Women's stories記事配信_8/9公開記事:清水久美子さん_記事作成</t>
  </si>
  <si>
    <t>A1031-0159</t>
  </si>
  <si>
    <t>I&amp;D_Women's stories記事配信_9/13公開記事:Vikash.D Ranjanさん_Teams配信</t>
  </si>
  <si>
    <t>A1031-0160</t>
  </si>
  <si>
    <t>I&amp;D_Women's stories記事配信_9/13公開記事:Vikash.D Ranjanさん_メール配信ドラフト</t>
  </si>
  <si>
    <t>A1031-0158</t>
  </si>
  <si>
    <t>I&amp;D_Women's stories記事配信_9/13公開記事:Vikash.D Ranjanさん_記事作成</t>
  </si>
  <si>
    <t>A1031-0275</t>
  </si>
  <si>
    <t>I&amp;D_Women's stories記事配信_9/17公開記事:中野由梨花さん</t>
  </si>
  <si>
    <t>A1031-0250</t>
  </si>
  <si>
    <t>I&amp;D_Women's stories記事配信_9/18公開記事:村岡さおりさん_Teams配信</t>
  </si>
  <si>
    <t>A1031-0251</t>
  </si>
  <si>
    <t>I&amp;D_Women's stories記事配信_9/18公開記事:村岡さおりさん_メール配信ドラフト</t>
  </si>
  <si>
    <t>A1031-0249</t>
  </si>
  <si>
    <t>I&amp;D_Women's stories記事配信_9/18公開記事:村岡さおりさん_記事作成</t>
  </si>
  <si>
    <t>A1031-0163</t>
  </si>
  <si>
    <t>I&amp;D_Women's stories記事配信_9/20公開記事:小野田 史美さん_Teams配信</t>
  </si>
  <si>
    <t>A1031-0164</t>
  </si>
  <si>
    <t>I&amp;D_Women's stories記事配信_9/20公開記事:小野田 史美さん_メール配信ドラフト</t>
  </si>
  <si>
    <t>A1031-0162</t>
  </si>
  <si>
    <t>I&amp;D_Women's stories記事配信_9/20公開記事:小野田 史美さん_記事作成</t>
  </si>
  <si>
    <t>A1031-0005</t>
  </si>
  <si>
    <t>I&amp;D_Women's stories記事配信_9/21公開記事:橋本 美穂さん_Teams配信</t>
  </si>
  <si>
    <t>A1031-0006</t>
  </si>
  <si>
    <t>I&amp;D_Women's stories記事配信_9/21公開記事:橋本 美穂さん_メール配信ドラフト</t>
  </si>
  <si>
    <t>A1031-0004</t>
  </si>
  <si>
    <t>I&amp;D_Women's stories記事配信_9/21公開記事:橋本 美穂さん_記事作成</t>
  </si>
  <si>
    <t>A1031-0166</t>
  </si>
  <si>
    <t>I&amp;D_Women's stories記事配信_9/27公開記事:谷美和さん_Teams配信</t>
  </si>
  <si>
    <t>A1031-0167</t>
  </si>
  <si>
    <t>I&amp;D_Women's stories記事配信_9/27公開記事:谷美和さん_メール配信ドラフト</t>
  </si>
  <si>
    <t>A1031-0165</t>
  </si>
  <si>
    <t>I&amp;D_Women's stories記事配信_9/27公開記事:谷美和さん_記事作成</t>
  </si>
  <si>
    <t>A1031-0008</t>
  </si>
  <si>
    <t>I&amp;D_Women's stories記事配信_9/28公開記事:角田 比奈子さん_Teams配信</t>
  </si>
  <si>
    <t>A1031-0009</t>
  </si>
  <si>
    <t>I&amp;D_Women's stories記事配信_9/28公開記事:角田 比奈子さん_メール配信ドラフト</t>
  </si>
  <si>
    <t>A1031-0007</t>
  </si>
  <si>
    <t>I&amp;D_Women's stories記事配信_9/28公開記事:角田 比奈子さん_記事作成</t>
  </si>
  <si>
    <t>A1031-0153</t>
  </si>
  <si>
    <t>I&amp;D_Women's stories記事配信_9/6公開記事:谷田部 緑さん_Teams配信</t>
  </si>
  <si>
    <t>A1031-0154</t>
  </si>
  <si>
    <t>I&amp;D_Women's stories記事配信_9/6公開記事:谷田部 緑さん_メール配信ドラフト</t>
  </si>
  <si>
    <t>A1031-0152</t>
  </si>
  <si>
    <t>I&amp;D_Women's stories記事配信_9/6公開記事:谷田部 緑さん_記事作成</t>
  </si>
  <si>
    <t>A1031-0155</t>
  </si>
  <si>
    <t>I&amp;D_Women's stories記事配信_profile差し替え①</t>
  </si>
  <si>
    <t>A1031-0156</t>
  </si>
  <si>
    <t>I&amp;D_Women's stories記事配信_profile差し替え②</t>
  </si>
  <si>
    <t>A1031-0157</t>
  </si>
  <si>
    <t>I&amp;D_Women's stories記事配信_profile差し替え③</t>
  </si>
  <si>
    <t>A1031-0161</t>
  </si>
  <si>
    <t>I&amp;D_Women's stories記事配信_profile差し替え④</t>
  </si>
  <si>
    <t>P1000-0310</t>
  </si>
  <si>
    <t>I&amp;D_Women's stories記事配信_マニュアル編集</t>
  </si>
  <si>
    <t>P1000-0156</t>
  </si>
  <si>
    <t>I&amp;D_Women's stories記事配信_レビューチェックシート修正</t>
  </si>
  <si>
    <t>A1031-0050</t>
  </si>
  <si>
    <t>I&amp;D_Women's stories記事配信_英訳追加_(1/13依頼4件)</t>
  </si>
  <si>
    <t>A1031-0097</t>
  </si>
  <si>
    <t>I&amp;D_Women's stories記事配信_英訳追加_(2022年11月分)</t>
  </si>
  <si>
    <t>A1031-0151</t>
  </si>
  <si>
    <t>I&amp;D_Women's stories記事配信_英訳追加_(2023/4～2023/6掲載分)</t>
  </si>
  <si>
    <t>A1031-0113</t>
  </si>
  <si>
    <t>I&amp;D_Women's stories記事配信_英訳追加_(2023年1月23日依頼分)</t>
  </si>
  <si>
    <t>A1031-0108</t>
  </si>
  <si>
    <t>I&amp;D_Women's stories記事配信_英訳追加_(2023年1月分)</t>
  </si>
  <si>
    <t>A1031-0123</t>
  </si>
  <si>
    <t>I&amp;D_Women's stories記事配信_英訳追加_(3月2日追加分)</t>
  </si>
  <si>
    <t>A1031-0127</t>
  </si>
  <si>
    <t>I&amp;D_Women's stories記事配信_英訳追加_(3月掲載分)</t>
  </si>
  <si>
    <t>A1031-0181</t>
  </si>
  <si>
    <t>I&amp;D_Women's stories記事配信_英訳追加_(一木彩乃さん)</t>
  </si>
  <si>
    <t>A1031-0209</t>
  </si>
  <si>
    <t>I&amp;D_Women's stories記事配信_英訳追加_(八木さん 張さん)2名</t>
  </si>
  <si>
    <t>A1031-0245</t>
  </si>
  <si>
    <t>I&amp;D_Women's stories記事配信_英訳追加_(大迫さん馬場さん國松さん)</t>
  </si>
  <si>
    <t>A1031-0182</t>
  </si>
  <si>
    <t>I&amp;D_Women's stories記事配信_英訳追加_(小野田史美さん)</t>
  </si>
  <si>
    <t>A1031-0046</t>
  </si>
  <si>
    <t>I&amp;D_Women's stories記事配信_英訳追加_(川上典子さん他３名)</t>
  </si>
  <si>
    <t>A1031-0229</t>
  </si>
  <si>
    <t>I&amp;D_Women's stories記事配信_英訳追加_(杉浦さんHongさん)</t>
  </si>
  <si>
    <t>A1031-0199</t>
  </si>
  <si>
    <t>I&amp;D_Women's stories記事配信_英訳追加_(神野美佳さん)</t>
  </si>
  <si>
    <t>A1031-0264</t>
  </si>
  <si>
    <t>I&amp;D_Women's stories記事配信_英訳追加_(菊池さん大塚さん太さん)</t>
  </si>
  <si>
    <t>A1031-0131</t>
  </si>
  <si>
    <t>I&amp;D_Women's stories記事配信_英訳追加_ヤンイェティッチクリスティーナさん</t>
  </si>
  <si>
    <t>A1031-0132</t>
  </si>
  <si>
    <t>I&amp;D_Women's stories記事配信_英訳追加_蔡 瀅さん</t>
  </si>
  <si>
    <t>A1031-0174</t>
  </si>
  <si>
    <t>I&amp;D_Women's stories記事配信_高橋久智美さん_英訳追加</t>
  </si>
  <si>
    <t>P1000-0162</t>
  </si>
  <si>
    <t>I&amp;D_Women's stories記事配信SharePoint整理</t>
  </si>
  <si>
    <t>P1000-0205</t>
  </si>
  <si>
    <t>I&amp;D_Women's stories記事配信マニュアル修正</t>
  </si>
  <si>
    <t>P1000-0256</t>
  </si>
  <si>
    <t>P3000-0140</t>
  </si>
  <si>
    <t>I&amp;D_Women's stories記事配信マニュアル改定</t>
  </si>
  <si>
    <t>P1000-0124</t>
  </si>
  <si>
    <t>I&amp;D_Women's stories記事配信マニュアル改定・ファイル移動</t>
  </si>
  <si>
    <t>P3000-0712</t>
  </si>
  <si>
    <t>I&amp;D_Women's stories記事配信メールテンプレート修正</t>
  </si>
  <si>
    <t>P1000-0033</t>
  </si>
  <si>
    <t>I＆D記事作成用テンプレート作成</t>
  </si>
  <si>
    <t>P1000-0036</t>
  </si>
  <si>
    <t>P3000-0414</t>
  </si>
  <si>
    <t>I&amp;D記事配信マニュアル・チェックシート修正</t>
  </si>
  <si>
    <t>P3999-1991</t>
  </si>
  <si>
    <t>IC ENERGY②テスト運用_深澤さん</t>
  </si>
  <si>
    <t>P3999-1992</t>
  </si>
  <si>
    <t>IC ENERGY②テスト運用_長谷川さん</t>
  </si>
  <si>
    <t>P3000-1027</t>
  </si>
  <si>
    <t>IC_energy4半期石油元売り三社決算整理_マニュアル作成</t>
  </si>
  <si>
    <t>P3000-0784</t>
  </si>
  <si>
    <t>IC-Energy マニュアル改訂</t>
  </si>
  <si>
    <t>P3000-0493</t>
  </si>
  <si>
    <t>IC-Energy_シェアポクリーンアップ</t>
  </si>
  <si>
    <t>P3000-1026</t>
  </si>
  <si>
    <t>ICenergy_月次油種別販売トレンド整理_マニュアル作成</t>
  </si>
  <si>
    <t>P1999-0007</t>
  </si>
  <si>
    <t>IC-Energy_石油3社のプレスリリース__日経News情報</t>
  </si>
  <si>
    <t>P1999-0008</t>
  </si>
  <si>
    <t>IC-Energy_石油3社のプレスリリース__日経News情報11/17週テスト運用②</t>
  </si>
  <si>
    <t>P1999-0009</t>
  </si>
  <si>
    <t>IC-Energy_石油3社のプレスリリース__日経News情報11/17週テスト運用③</t>
  </si>
  <si>
    <t>P1999-0010</t>
  </si>
  <si>
    <t>IC-Energy_石油3社のプレスリリース__日経News情報11/17週テスト運用④</t>
  </si>
  <si>
    <t>P1999-0012</t>
  </si>
  <si>
    <t>IC-Energy_石油3社のプレスリリース__日経News情報11/24週テスト運用②</t>
  </si>
  <si>
    <t>P1999-0013</t>
  </si>
  <si>
    <t>IC-Energy_石油3社のプレスリリース__日経News情報11/24週テスト運用③</t>
  </si>
  <si>
    <t>P1999-0014</t>
  </si>
  <si>
    <t>IC-Energy_石油3社のプレスリリース__日経News情報11/24週テスト運用④</t>
  </si>
  <si>
    <t>P1000-0263</t>
  </si>
  <si>
    <t>IC-Energy_石油3社のプレスリリース_宛先変更</t>
  </si>
  <si>
    <t>A0003</t>
  </si>
  <si>
    <t>IC-Energy_石油関連企業のプレスリリース_日経News情報</t>
  </si>
  <si>
    <t>A0003-0058</t>
  </si>
  <si>
    <t>IC-Energy_石油3社のプレスリリース_日経News情報(1/15週)</t>
  </si>
  <si>
    <t>A0003-0008</t>
  </si>
  <si>
    <t>IC-Energy_石油3社のプレスリリース_日経News情報(1/16週)</t>
  </si>
  <si>
    <t>A0003-0059</t>
  </si>
  <si>
    <t>IC-Energy_石油3社のプレスリリース_日経News情報(1/22週)</t>
  </si>
  <si>
    <t>A0003-0009</t>
  </si>
  <si>
    <t>IC-Energy_石油3社のプレスリリース_日経News情報(1/23週)</t>
  </si>
  <si>
    <t>A0003-0060</t>
  </si>
  <si>
    <t>IC-Energy_石油3社のプレスリリース_日経News情報(1/29週)</t>
  </si>
  <si>
    <t>A0003-0006</t>
  </si>
  <si>
    <t>IC-Energy_石油3社のプレスリリース_日経News情報(1/2週)</t>
  </si>
  <si>
    <t>A0003-0010</t>
  </si>
  <si>
    <t>IC-Energy_石油3社のプレスリリース_日経News情報(1/30週)</t>
  </si>
  <si>
    <t>A0003-0057</t>
  </si>
  <si>
    <t>IC-Energy_石油3社のプレスリリース_日経News情報(1/8週)</t>
  </si>
  <si>
    <t>A0003-0007</t>
  </si>
  <si>
    <t>IC-Energy_石油3社のプレスリリース_日経News情報(1/9週)</t>
  </si>
  <si>
    <t>A0003-0045</t>
  </si>
  <si>
    <t>IC-Energy_石油3社のプレスリリース_日経News情報(10/10週)</t>
  </si>
  <si>
    <t>A0003-0046</t>
  </si>
  <si>
    <t>IC-Energy_石油3社のプレスリリース_日経News情報(10/16週)</t>
  </si>
  <si>
    <t>A0003-0047</t>
  </si>
  <si>
    <t>IC-Energy_石油3社のプレスリリース_日経News情報(10/23週)</t>
  </si>
  <si>
    <t>A0003-0044</t>
  </si>
  <si>
    <t>IC-Energy_石油3社のプレスリリース_日経News情報(10/2週)</t>
  </si>
  <si>
    <t>A0003-0048</t>
  </si>
  <si>
    <t>IC-Energy_石油3社のプレスリリース_日経News情報(10/30週)</t>
  </si>
  <si>
    <t>A0003-0050</t>
  </si>
  <si>
    <t>IC-Energy_石油3社のプレスリリース_日経News情報(11/13週)</t>
  </si>
  <si>
    <t>A0003-0051</t>
  </si>
  <si>
    <t>IC-Energy_石油3社のプレスリリース_日経News情報(11/20週)</t>
  </si>
  <si>
    <t>A0003-0052</t>
  </si>
  <si>
    <t>IC-Energy_石油3社のプレスリリース_日経News情報(11/27週)</t>
  </si>
  <si>
    <t>A0003-0001</t>
  </si>
  <si>
    <t>IC-Energy_石油3社のプレスリリース_日経News情報(11/28週)</t>
  </si>
  <si>
    <t>A0003-0049</t>
  </si>
  <si>
    <t>IC-Energy_石油3社のプレスリリース_日経News情報(11/6週)</t>
  </si>
  <si>
    <t>A0003-0054</t>
  </si>
  <si>
    <t>IC-Energy_石油3社のプレスリリース_日経News情報(12/11週)</t>
  </si>
  <si>
    <t>A0003-0003</t>
  </si>
  <si>
    <t>IC-Energy_石油3社のプレスリリース_日経News情報(12/12週)</t>
  </si>
  <si>
    <t>A0003-0055</t>
  </si>
  <si>
    <t>IC-Energy_石油3社のプレスリリース_日経News情報(12/18週)</t>
  </si>
  <si>
    <t>A0003-0004</t>
  </si>
  <si>
    <t>IC-Energy_石油3社のプレスリリース_日経News情報(12/19週)</t>
  </si>
  <si>
    <t>A0003-0056</t>
  </si>
  <si>
    <t>IC-Energy_石油3社のプレスリリース_日経News情報(12/25週)</t>
  </si>
  <si>
    <t>A0003-0005</t>
  </si>
  <si>
    <t>IC-Energy_石油3社のプレスリリース_日経News情報(12/26週)</t>
  </si>
  <si>
    <t>A0003-0053</t>
  </si>
  <si>
    <t>IC-Energy_石油3社のプレスリリース_日経News情報(12/4週)</t>
  </si>
  <si>
    <t>A0003-0002</t>
  </si>
  <si>
    <t>IC-Energy_石油3社のプレスリリース_日経News情報(12/5週)</t>
  </si>
  <si>
    <t>A2043</t>
  </si>
  <si>
    <t>IC-Energy_石油3社のプレスリリース_日経News情報</t>
  </si>
  <si>
    <t>A2043-0012</t>
  </si>
  <si>
    <t>A2043-0013</t>
  </si>
  <si>
    <t>A0003-0012</t>
  </si>
  <si>
    <t>IC-Energy_石油3社のプレスリリース_日経News情報(2/13週)</t>
  </si>
  <si>
    <t>A0003-0063</t>
  </si>
  <si>
    <t>IC-Energy_石油3社のプレスリリース_日経News情報(2/19週)</t>
  </si>
  <si>
    <t>A0003-0013</t>
  </si>
  <si>
    <t>IC-Energy_石油3社のプレスリリース_日経News情報(2/20週)</t>
  </si>
  <si>
    <t>A0003-0064</t>
  </si>
  <si>
    <t>IC-Energy_石油3社のプレスリリース_日経News情報(2/26週)</t>
  </si>
  <si>
    <t>A0003-0014</t>
  </si>
  <si>
    <t>IC-Energy_石油3社のプレスリリース_日経News情報(2/27週)</t>
  </si>
  <si>
    <t>A0003-0061</t>
  </si>
  <si>
    <t>IC-Energy_石油3社のプレスリリース_日経News情報(2/5週)</t>
  </si>
  <si>
    <t>A0003-0062</t>
  </si>
  <si>
    <t>A0003-0011</t>
  </si>
  <si>
    <t>IC-Energy_石油3社のプレスリリース_日経News情報(2/6週)</t>
  </si>
  <si>
    <t>A0003-0016</t>
  </si>
  <si>
    <t>IC-Energy_石油3社のプレスリリース_日経News情報(3/13週)</t>
  </si>
  <si>
    <t>A0003-0017</t>
  </si>
  <si>
    <t>IC-Energy_石油3社のプレスリリース_日経News情報(3/20週)</t>
  </si>
  <si>
    <t>A0003-0018</t>
  </si>
  <si>
    <t>IC-Energy_石油3社のプレスリリース_日経News情報(3/27週)</t>
  </si>
  <si>
    <t>A0003-0015</t>
  </si>
  <si>
    <t>IC-Energy_石油3社のプレスリリース_日経News情報(3/6週)</t>
  </si>
  <si>
    <t>A0003-0020</t>
  </si>
  <si>
    <t>IC-Energy_石油3社のプレスリリース_日経News情報(4/10週)</t>
  </si>
  <si>
    <t>A0003-0021</t>
  </si>
  <si>
    <t>IC-Energy_石油3社のプレスリリース_日経News情報(4/17週)</t>
  </si>
  <si>
    <t>A0003-0022</t>
  </si>
  <si>
    <t>IC-Energy_石油3社のプレスリリース_日経News情報(4/24週)</t>
  </si>
  <si>
    <t>A0003-0019</t>
  </si>
  <si>
    <t>IC-Energy_石油3社のプレスリリース_日経News情報(4/3週)</t>
  </si>
  <si>
    <t>A0003-0023</t>
  </si>
  <si>
    <t>IC-Energy_石油3社のプレスリリース_日経News情報(5/1,8週)</t>
  </si>
  <si>
    <t>A0003-0024</t>
  </si>
  <si>
    <t>IC-Energy_石油3社のプレスリリース_日経News情報(5/15週)</t>
  </si>
  <si>
    <t>A0003-0025</t>
  </si>
  <si>
    <t>IC-Energy_石油3社のプレスリリース_日経News情報(5/22週)</t>
  </si>
  <si>
    <t>A0003-0026</t>
  </si>
  <si>
    <t>IC-Energy_石油3社のプレスリリース_日経News情報(5/29週)</t>
  </si>
  <si>
    <t>A0003-0028</t>
  </si>
  <si>
    <t>IC-Energy_石油3社のプレスリリース_日経News情報(6/12週)</t>
  </si>
  <si>
    <t>A0003-0029</t>
  </si>
  <si>
    <t>IC-Energy_石油3社のプレスリリース_日経News情報(6/19週)</t>
  </si>
  <si>
    <t>A0003-0030</t>
  </si>
  <si>
    <t>IC-Energy_石油3社のプレスリリース_日経News情報(6/26週)</t>
  </si>
  <si>
    <t>A0003-0027</t>
  </si>
  <si>
    <t>IC-Energy_石油3社のプレスリリース_日経News情報(6/5週)</t>
  </si>
  <si>
    <t>A0003-0033</t>
  </si>
  <si>
    <t>IC-Energy_石油3社のプレスリリース_日経News情報(7/10週)</t>
  </si>
  <si>
    <t>A0003-0034</t>
  </si>
  <si>
    <t>IC-Energy_石油3社のプレスリリース_日経News情報(7/17週)</t>
  </si>
  <si>
    <t>A0003-0035</t>
  </si>
  <si>
    <t>IC-Energy_石油3社のプレスリリース_日経News情報(7/24週)</t>
  </si>
  <si>
    <t>A0003-0036</t>
  </si>
  <si>
    <t>IC-Energy_石油3社のプレスリリース_日経News情報(7/31週)</t>
  </si>
  <si>
    <t>A0003-0031</t>
  </si>
  <si>
    <t>IC-Energy_石油3社のプレスリリース_日経News情報(7/3週)</t>
  </si>
  <si>
    <t>A0003-0037</t>
  </si>
  <si>
    <t>IC-Energy_石油3社のプレスリリース_日経News情報(8/14週)</t>
  </si>
  <si>
    <t>A0003-0038</t>
  </si>
  <si>
    <t>IC-Energy_石油3社のプレスリリース_日経News情報(8/21週)</t>
  </si>
  <si>
    <t>A0003-0039</t>
  </si>
  <si>
    <t>IC-Energy_石油3社のプレスリリース_日経News情報(8/28週)</t>
  </si>
  <si>
    <t>A0003-0041</t>
  </si>
  <si>
    <t>IC-Energy_石油3社のプレスリリース_日経News情報(9/11週)</t>
  </si>
  <si>
    <t>A0003-0042</t>
  </si>
  <si>
    <t>IC-Energy_石油3社のプレスリリース_日経News情報(9/19週)</t>
  </si>
  <si>
    <t>A0003-0043</t>
  </si>
  <si>
    <t>IC-Energy_石油3社のプレスリリース_日経News情報(9/25週)</t>
  </si>
  <si>
    <t>A0003-0040</t>
  </si>
  <si>
    <t>IC-Energy_石油3社のプレスリリース_日経News情報(9/4週)</t>
  </si>
  <si>
    <t>P1000-0127</t>
  </si>
  <si>
    <t>IC-Energy_石油3社のプレスリリース_日経News情報マニュアル修正</t>
  </si>
  <si>
    <t>A0003-0095</t>
  </si>
  <si>
    <t>A0003-0171</t>
  </si>
  <si>
    <t>A0003-0155</t>
  </si>
  <si>
    <t>IC-Energy_石油関連企業のプレスリリース_日経News情報(1/12週)</t>
  </si>
  <si>
    <t>A0003-0106</t>
  </si>
  <si>
    <t>IC-Energy_石油関連企業のプレスリリース_日経News情報(1/13週)</t>
  </si>
  <si>
    <t>A0003-0156</t>
  </si>
  <si>
    <t>IC-Energy_石油関連企業のプレスリリース_日経News情報(1/19週)</t>
  </si>
  <si>
    <t>A0003-0157</t>
  </si>
  <si>
    <t>IC-Energy_石油関連企業のプレスリリース_日経News情報(1/26週)</t>
  </si>
  <si>
    <t>A0003-0108</t>
  </si>
  <si>
    <t>IC-Energy_石油関連企業のプレスリリース_日経News情報(1/27週)</t>
  </si>
  <si>
    <t>A0003-0154</t>
  </si>
  <si>
    <t>IC-Energy_石油関連企業のプレスリリース_日経News情報(1/5週)</t>
  </si>
  <si>
    <t>A0003-0105</t>
  </si>
  <si>
    <t>IC-Energy_石油関連企業のプレスリリース_日経News情報(1/6週)</t>
  </si>
  <si>
    <t>A0003-0107</t>
  </si>
  <si>
    <t>A0003-0143</t>
  </si>
  <si>
    <t>IC-Energy_石油関連企業のプレスリリース_日経News情報(10/13週)</t>
  </si>
  <si>
    <t>A0003-0144</t>
  </si>
  <si>
    <t>IC-Energy_石油関連企業のプレスリリース_日経News情報(10/20週)</t>
  </si>
  <si>
    <t>A0003-0096</t>
  </si>
  <si>
    <t>IC-Energy_石油関連企業のプレスリリース_日経News情報(10/21週)</t>
  </si>
  <si>
    <t>A0003-0145</t>
  </si>
  <si>
    <t>IC-Energy_石油関連企業のプレスリリース_日経News情報(10/27週)</t>
  </si>
  <si>
    <t>A0003-0097</t>
  </si>
  <si>
    <t>IC-Energy_石油関連企業のプレスリリース_日経News情報(10/28週)</t>
  </si>
  <si>
    <t>A0003-0142</t>
  </si>
  <si>
    <t>IC-Energy_石油関連企業のプレスリリース_日経News情報(10/6週)</t>
  </si>
  <si>
    <t>A0003-0094</t>
  </si>
  <si>
    <t>IC-Energy_石油関連企業のプレスリリース_日経News情報(10/7週)</t>
  </si>
  <si>
    <t>A0003-0147</t>
  </si>
  <si>
    <t>IC-Energy_石油関連企業のプレスリリース_日経News情報(11/10週)</t>
  </si>
  <si>
    <t>A0003-0099</t>
  </si>
  <si>
    <t>IC-Energy_石油関連企業のプレスリリース_日経News情報(11/11週)</t>
  </si>
  <si>
    <t>A0003-0148</t>
  </si>
  <si>
    <t>IC-Energy_石油関連企業のプレスリリース_日経News情報(11/17週)</t>
  </si>
  <si>
    <t>A0003-0100</t>
  </si>
  <si>
    <t>IC-Energy_石油関連企業のプレスリリース_日経News情報(11/18週)</t>
  </si>
  <si>
    <t>A0003-0149</t>
  </si>
  <si>
    <t>IC-Energy_石油関連企業のプレスリリース_日経News情報(11/24週)</t>
  </si>
  <si>
    <t>A0003-0101</t>
  </si>
  <si>
    <t>IC-Energy_石油関連企業のプレスリリース_日経News情報(11/25週)</t>
  </si>
  <si>
    <t>A0003-0146</t>
  </si>
  <si>
    <t>IC-Energy_石油関連企業のプレスリリース_日経News情報(11/3週)</t>
  </si>
  <si>
    <t>A0003-0098</t>
  </si>
  <si>
    <t>IC-Energy_石油関連企業のプレスリリース_日経News情報(11/4週)</t>
  </si>
  <si>
    <t>A0003-0152</t>
  </si>
  <si>
    <t>IC-Energy_石油関連企業のプレスリリース_日経News情報(12/15週)</t>
  </si>
  <si>
    <t>A0003-0104</t>
  </si>
  <si>
    <t>IC-Energy_石油関連企業のプレスリリース_日経News情報(12/16週)</t>
  </si>
  <si>
    <t>A0003-0150</t>
  </si>
  <si>
    <t>IC-Energy_石油関連企業のプレスリリース_日経News情報(12/1週)</t>
  </si>
  <si>
    <t>A0003-0153</t>
  </si>
  <si>
    <t>IC-Energy_石油関連企業のプレスリリース_日経News情報(12/22週)</t>
  </si>
  <si>
    <t>A0003-0102</t>
  </si>
  <si>
    <t>IC-Energy_石油関連企業のプレスリリース_日経News情報(12/2週)</t>
  </si>
  <si>
    <t>A0003-0151</t>
  </si>
  <si>
    <t>IC-Energy_石油関連企業のプレスリリース_日経News情報(12/8週)</t>
  </si>
  <si>
    <t>A0003-0103</t>
  </si>
  <si>
    <t>IC-Energy_石油関連企業のプレスリリース_日経News情報(12/9週)</t>
  </si>
  <si>
    <t>A0003-0110</t>
  </si>
  <si>
    <t>IC-Energy_石油関連企業のプレスリリース_日経News情報(2/10週)</t>
  </si>
  <si>
    <t>A0003-0160</t>
  </si>
  <si>
    <t>IC-Energy_石油関連企業のプレスリリース_日経News情報(2/16週)</t>
  </si>
  <si>
    <t>A0003-0111</t>
  </si>
  <si>
    <t>IC-Energy_石油関連企業のプレスリリース_日経News情報(2/17週)</t>
  </si>
  <si>
    <t>A0003-0161</t>
  </si>
  <si>
    <t>IC-Energy_石油関連企業のプレスリリース_日経News情報(2/23週)</t>
  </si>
  <si>
    <t>A0003-0112</t>
  </si>
  <si>
    <t>IC-Energy_石油関連企業のプレスリリース_日経News情報(2/24週)</t>
  </si>
  <si>
    <t>A0003-0158</t>
  </si>
  <si>
    <t>IC-Energy_石油関連企業のプレスリリース_日経News情報(2/2週)</t>
  </si>
  <si>
    <t>A0003-0109</t>
  </si>
  <si>
    <t>IC-Energy_石油関連企業のプレスリリース_日経News情報(2/3週)</t>
  </si>
  <si>
    <t>A0003-0159</t>
  </si>
  <si>
    <t>IC-Energy_石油関連企業のプレスリリース_日経News情報(2/9週)</t>
  </si>
  <si>
    <t>A0003-0114</t>
  </si>
  <si>
    <t>IC-Energy_石油関連企業のプレスリリース_日経News情報(3/10週)</t>
  </si>
  <si>
    <t>A0003-0067</t>
  </si>
  <si>
    <t>IC-Energy_石油関連企業のプレスリリース_日経News情報(3/11週)</t>
  </si>
  <si>
    <t>A0003-0164</t>
  </si>
  <si>
    <t>IC-Energy_石油関連企業のプレスリリース_日経News情報(3/16週)</t>
  </si>
  <si>
    <t>A0003-0115</t>
  </si>
  <si>
    <t>IC-Energy_石油関連企業のプレスリリース_日経News情報(3/17週)</t>
  </si>
  <si>
    <t>A0003-0068</t>
  </si>
  <si>
    <t>IC-Energy_石油関連企業のプレスリリース_日経News情報(3/18週)</t>
  </si>
  <si>
    <t>A0003-0165</t>
  </si>
  <si>
    <t>IC-Energy_石油関連企業のプレスリリース_日経News情報(3/23週)</t>
  </si>
  <si>
    <t>A0003-0116</t>
  </si>
  <si>
    <t>IC-Energy_石油関連企業のプレスリリース_日経News情報(3/24週)</t>
  </si>
  <si>
    <t>A0003-0069</t>
  </si>
  <si>
    <t>IC-Energy_石油関連企業のプレスリリース_日経News情報(3/25週)</t>
  </si>
  <si>
    <t>A0003-0162</t>
  </si>
  <si>
    <t>IC-Energy_石油関連企業のプレスリリース_日経News情報(3/2週)</t>
  </si>
  <si>
    <t>A0003-0166</t>
  </si>
  <si>
    <t>IC-Energy_石油関連企業のプレスリリース_日経News情報(3/30週)</t>
  </si>
  <si>
    <t>A0003-0117</t>
  </si>
  <si>
    <t>IC-Energy_石油関連企業のプレスリリース_日経News情報(3/31週)</t>
  </si>
  <si>
    <t>A0003-0118</t>
  </si>
  <si>
    <t>A0003-0113</t>
  </si>
  <si>
    <t>IC-Energy_石油関連企業のプレスリリース_日経News情報(3/3週)</t>
  </si>
  <si>
    <t>A0003-0066</t>
  </si>
  <si>
    <t>IC-Energy_石油関連企業のプレスリリース_日経News情報(3/4週)</t>
  </si>
  <si>
    <t>A0003-0163</t>
  </si>
  <si>
    <t>IC-Energy_石油関連企業のプレスリリース_日経News情報(3/9週)</t>
  </si>
  <si>
    <t>A0003-0168</t>
  </si>
  <si>
    <t>IC-Energy_石油関連企業のプレスリリース_日経News情報(4/13週)</t>
  </si>
  <si>
    <t>A0003-0119</t>
  </si>
  <si>
    <t>IC-Energy_石油関連企業のプレスリリース_日経News情報(4/14週)</t>
  </si>
  <si>
    <t>A0003-0070</t>
  </si>
  <si>
    <t>IC-Energy_石油関連企業のプレスリリース_日経News情報(4/1週)</t>
  </si>
  <si>
    <t>A0003-0169</t>
  </si>
  <si>
    <t>IC-Energy_石油関連企業のプレスリリース_日経News情報(4/20週)</t>
  </si>
  <si>
    <t>A0003-0120</t>
  </si>
  <si>
    <t>IC-Energy_石油関連企業のプレスリリース_日経News情報(4/21週)</t>
  </si>
  <si>
    <t>A0003-0073</t>
  </si>
  <si>
    <t>IC-Energy_石油関連企業のプレスリリース_日経News情報(4/22週)</t>
  </si>
  <si>
    <t>A0003-0170</t>
  </si>
  <si>
    <t>IC-Energy_石油関連企業のプレスリリース_日経News情報(4/27週)</t>
  </si>
  <si>
    <t>A0003-0167</t>
  </si>
  <si>
    <t>IC-Energy_石油関連企業のプレスリリース_日経News情報(4/6週)</t>
  </si>
  <si>
    <t>A0003-0071</t>
  </si>
  <si>
    <t>IC-Energy_石油関連企業のプレスリリース_日経News情報(4/8週)</t>
  </si>
  <si>
    <t>A0003-0072</t>
  </si>
  <si>
    <t>A0003-0122</t>
  </si>
  <si>
    <t>IC-Energy_石油関連企業のプレスリリース_日経News情報(5/12週)</t>
  </si>
  <si>
    <t>A0003-0075</t>
  </si>
  <si>
    <t>IC-Energy_石油関連企業のプレスリリース_日経News情報(5/13週)</t>
  </si>
  <si>
    <t>A0003-0172</t>
  </si>
  <si>
    <t>IC-Energy_石油関連企業のプレスリリース_日経News情報(5/18週)</t>
  </si>
  <si>
    <t>A0003-0123</t>
  </si>
  <si>
    <t>IC-Energy_石油関連企業のプレスリリース_日経News情報(5/19週)</t>
  </si>
  <si>
    <t>A0003-0076</t>
  </si>
  <si>
    <t>IC-Energy_石油関連企業のプレスリリース_日経News情報(5/20週)</t>
  </si>
  <si>
    <t>A0003-0173</t>
  </si>
  <si>
    <t>IC-Energy_石油関連企業のプレスリリース_日経News情報(5/25週)</t>
  </si>
  <si>
    <t>A0003-0124</t>
  </si>
  <si>
    <t>IC-Energy_石油関連企業のプレスリリース_日経News情報(5/26週)</t>
  </si>
  <si>
    <t>A0003-0077</t>
  </si>
  <si>
    <t>IC-Energy_石油関連企業のプレスリリース_日経News情報(5/27週)</t>
  </si>
  <si>
    <t>A0003-0121</t>
  </si>
  <si>
    <t>IC-Energy_石油関連企業のプレスリリース_日経News情報(5/5週)</t>
  </si>
  <si>
    <t>A0003-0074</t>
  </si>
  <si>
    <t>IC-Energy_石油関連企業のプレスリリース_日経News情報(5/6週)</t>
  </si>
  <si>
    <t>A0003-0079</t>
  </si>
  <si>
    <t>IC-Energy_石油関連企業のプレスリリース_日経News情報(6/10週)</t>
  </si>
  <si>
    <t>A0003-0127</t>
  </si>
  <si>
    <t>IC-Energy_石油関連企業のプレスリリース_日経News情報(6/16週)</t>
  </si>
  <si>
    <t>A0003-0080</t>
  </si>
  <si>
    <t>IC-Energy_石油関連企業のプレスリリース_日経News情報(6/17週)</t>
  </si>
  <si>
    <t>A0003-0174</t>
  </si>
  <si>
    <t>IC-Energy_石油関連企業のプレスリリース_日経News情報(6/1週)</t>
  </si>
  <si>
    <t>A0003-0128</t>
  </si>
  <si>
    <t>IC-Energy_石油関連企業のプレスリリース_日経News情報(6/23週)</t>
  </si>
  <si>
    <t>A0003-0081</t>
  </si>
  <si>
    <t>IC-Energy_石油関連企業のプレスリリース_日経News情報(6/24週)</t>
  </si>
  <si>
    <t>A0003-0125</t>
  </si>
  <si>
    <t>IC-Energy_石油関連企業のプレスリリース_日経News情報(6/2週)</t>
  </si>
  <si>
    <t>A0003-0129</t>
  </si>
  <si>
    <t>IC-Energy_石油関連企業のプレスリリース_日経News情報(6/30週)</t>
  </si>
  <si>
    <t>A0003-0078</t>
  </si>
  <si>
    <t>IC-Energy_石油関連企業のプレスリリース_日経News情報(6/3週)</t>
  </si>
  <si>
    <t>A0003-0175</t>
  </si>
  <si>
    <t>IC-Energy_石油関連企業のプレスリリース_日経News情報(6/8週)</t>
  </si>
  <si>
    <t>A0003-0126</t>
  </si>
  <si>
    <t>IC-Energy_石油関連企業のプレスリリース_日経News情報(6/9週)</t>
  </si>
  <si>
    <t>A0003-0131</t>
  </si>
  <si>
    <t>IC-Energy_石油関連企業のプレスリリース_日経News情報(7/14週)</t>
  </si>
  <si>
    <t>A0003-0084</t>
  </si>
  <si>
    <t>IC-Energy_石油関連企業のプレスリリース_日経News情報(7/15週)</t>
  </si>
  <si>
    <t>A0003-0082</t>
  </si>
  <si>
    <t>IC-Energy_石油関連企業のプレスリリース_日経News情報(7/1週)</t>
  </si>
  <si>
    <t>A0003-0132</t>
  </si>
  <si>
    <t>IC-Energy_石油関連企業のプレスリリース_日経News情報(7/21週)</t>
  </si>
  <si>
    <t>A0003-0085</t>
  </si>
  <si>
    <t>IC-Energy_石油関連企業のプレスリリース_日経News情報(7/22週)</t>
  </si>
  <si>
    <t>A0003-0133</t>
  </si>
  <si>
    <t>IC-Energy_石油関連企業のプレスリリース_日経News情報(7/28週)</t>
  </si>
  <si>
    <t>A0003-0086</t>
  </si>
  <si>
    <t>IC-Energy_石油関連企業のプレスリリース_日経News情報(7/29週)</t>
  </si>
  <si>
    <t>A0003-0130</t>
  </si>
  <si>
    <t>IC-Energy_石油関連企業のプレスリリース_日経News情報(7/7週)</t>
  </si>
  <si>
    <t>A0003-0083</t>
  </si>
  <si>
    <t>IC-Energy_石油関連企業のプレスリリース_日経News情報(7/8週)</t>
  </si>
  <si>
    <t>A0003-0135</t>
  </si>
  <si>
    <t>IC-Energy_石油関連企業のプレスリリース_日経News情報(8/18週)</t>
  </si>
  <si>
    <t>A0003-0088</t>
  </si>
  <si>
    <t>IC-Energy_石油関連企業のプレスリリース_日経News情報(8/19週)</t>
  </si>
  <si>
    <t>A0003-0136</t>
  </si>
  <si>
    <t>IC-Energy_石油関連企業のプレスリリース_日経News情報(8/25週)</t>
  </si>
  <si>
    <t>A0003-0089</t>
  </si>
  <si>
    <t>IC-Energy_石油関連企業のプレスリリース_日経News情報(8/26週)</t>
  </si>
  <si>
    <t>A0003-0134</t>
  </si>
  <si>
    <t>IC-Energy_石油関連企業のプレスリリース_日経News情報(8/4週)</t>
  </si>
  <si>
    <t>A0003-0087</t>
  </si>
  <si>
    <t>IC-Energy_石油関連企業のプレスリリース_日経News情報(8/5週)</t>
  </si>
  <si>
    <t>A0003-0139</t>
  </si>
  <si>
    <t>IC-Energy_石油関連企業のプレスリリース_日経News情報(9/15週)</t>
  </si>
  <si>
    <t>A0003-0091</t>
  </si>
  <si>
    <t>IC-Energy_石油関連企業のプレスリリース_日経News情報(9/17週)</t>
  </si>
  <si>
    <t>A0003-0140</t>
  </si>
  <si>
    <t>IC-Energy_石油関連企業のプレスリリース_日経News情報(9/22週)</t>
  </si>
  <si>
    <t>A0003-0141</t>
  </si>
  <si>
    <t>IC-Energy_石油関連企業のプレスリリース_日経News情報(9/29週)</t>
  </si>
  <si>
    <t>A0003-0137</t>
  </si>
  <si>
    <t>IC-Energy_石油関連企業のプレスリリース_日経News情報(9/2週)</t>
  </si>
  <si>
    <t>A1046-0101</t>
  </si>
  <si>
    <t>A0003-0093</t>
  </si>
  <si>
    <t>IC-Energy_石油関連企業のプレスリリース_日経News情報(9/30週)</t>
  </si>
  <si>
    <t>A0003-0138</t>
  </si>
  <si>
    <t>IC-Energy_石油関連企業のプレスリリース_日経News情報(9/8週)</t>
  </si>
  <si>
    <t>A0003-0090</t>
  </si>
  <si>
    <t>IC-Energy_石油関連企業のプレスリリース_日経News情報(9/9週)</t>
  </si>
  <si>
    <t>A0003-0092</t>
  </si>
  <si>
    <t>P1000-0384</t>
  </si>
  <si>
    <t>IC-Energy_石油関連企業のプレスリリース_日経News情報_マニュアル更新</t>
  </si>
  <si>
    <t>P3999-1898</t>
  </si>
  <si>
    <t>IC-Energy1_月次油種別販売トレンド整理(3月)</t>
  </si>
  <si>
    <t>P3999-1953</t>
  </si>
  <si>
    <t>IC-Energy1_月次油種別販売トレンド整理(4月)</t>
  </si>
  <si>
    <t>依頼元レビュー中</t>
  </si>
  <si>
    <t>P3999-2006</t>
  </si>
  <si>
    <t>IC-Energy1_月次油種別販売トレンド整理(5月)_担当</t>
  </si>
  <si>
    <t>P3999-2030</t>
  </si>
  <si>
    <t>IC-Energy1_月次油種別販売トレンド整理(6月)_担当①</t>
  </si>
  <si>
    <t>P3999-1973</t>
  </si>
  <si>
    <t>IC-Energy②三社決算整理</t>
  </si>
  <si>
    <t>P1999-0048</t>
  </si>
  <si>
    <t>Int.S&amp;C_サニタイズ対象資料管理業務テスト ダイクスさん</t>
  </si>
  <si>
    <t>P1999-0049</t>
  </si>
  <si>
    <t>Int.S&amp;C_サニタイズ対象資料管理業務テスト 西川さん</t>
  </si>
  <si>
    <t>P1000-0367</t>
  </si>
  <si>
    <t>ITXO:スライドマスター再確認対応</t>
  </si>
  <si>
    <t>P1999-0052</t>
  </si>
  <si>
    <t>KXサニタイズ テスト運用（中野さん）Wordlist作成</t>
  </si>
  <si>
    <t>P3999-1944</t>
  </si>
  <si>
    <t>MCOM_キャリアサイト＆キャリアブログレポート作成業務(第1回目）</t>
  </si>
  <si>
    <t>P3999-1947</t>
  </si>
  <si>
    <t>MCOM_キャリアサイト＆キャリアブログレポート作成業務_1回目(ダイクスさん)</t>
  </si>
  <si>
    <t>P3999-1951</t>
  </si>
  <si>
    <t>MCOM_キャリアサイト＆キャリアブログレポート作成業務_1回目(前島さん)</t>
  </si>
  <si>
    <t>P3999-1949</t>
  </si>
  <si>
    <t>MCOM_キャリアサイト＆キャリアブログレポート作成業務_1回目(江藤さん)</t>
  </si>
  <si>
    <t>P3999-1948</t>
  </si>
  <si>
    <t>MCOM_キャリアサイト＆キャリアブログレポート作成業務_1回目(渡邊さん)</t>
  </si>
  <si>
    <t>P3999-1950</t>
  </si>
  <si>
    <t>MCOM_キャリアサイト＆キャリアブログレポート作成業務_1回目(谷口さん)</t>
  </si>
  <si>
    <t>P3999-1974</t>
  </si>
  <si>
    <t>MCOM_キャリアサイト＆キャリアブログレポート作成業務_2回目(ダイクスさん)</t>
  </si>
  <si>
    <t>P3999-1978</t>
  </si>
  <si>
    <t>MCOM_キャリアサイト＆キャリアブログレポート作成業務_2回目(前島さん)</t>
  </si>
  <si>
    <t>P3999-1976</t>
  </si>
  <si>
    <t>MCOM_キャリアサイト＆キャリアブログレポート作成業務_2回目(江藤さん)</t>
  </si>
  <si>
    <t>P3999-1975</t>
  </si>
  <si>
    <t>MCOM_キャリアサイト＆キャリアブログレポート作成業務_2回目(渡邊さん)</t>
  </si>
  <si>
    <t>P3999-1977</t>
  </si>
  <si>
    <t>MCOM_キャリアサイト＆キャリアブログレポート作成業務_2回目(谷口さん)</t>
  </si>
  <si>
    <t>A0131-0002</t>
  </si>
  <si>
    <t>MCOM_キャリアサイト＆キャリアブログレポート作成業務_3月分(江藤さん)</t>
  </si>
  <si>
    <t>A0131-0003</t>
  </si>
  <si>
    <t>MCOM_キャリアサイト＆キャリアブログレポート作成業務_3月分(稲葉さん)</t>
  </si>
  <si>
    <t>A0131-0010</t>
  </si>
  <si>
    <t>MCOM_キャリアサイト＆キャリアブログレポート作成業務_5月分_担当①</t>
  </si>
  <si>
    <t>A0131-0011</t>
  </si>
  <si>
    <t>MCOM_キャリアサイト＆キャリアブログレポート作成業務_5月分_担当②</t>
  </si>
  <si>
    <t>A0131-0012</t>
  </si>
  <si>
    <t>MCOM_キャリアサイト＆キャリアブログレポート作成業務_5月分_担当③</t>
  </si>
  <si>
    <t>A0131-0001</t>
  </si>
  <si>
    <t>MCOM_キャリアサイト＆キャリアブログレポート作成業務MCOM_キャリアサイト＆キャリアブログレポート作成業務_3月分(谷口さん)</t>
  </si>
  <si>
    <t>P3000-0606</t>
  </si>
  <si>
    <t>MyTE勤怠予定実績チェック マニュアル・チェックシート改定</t>
  </si>
  <si>
    <t>P3000-0413</t>
  </si>
  <si>
    <t>MyTE勤怠予定実績マニュアル・チェックシート修正</t>
  </si>
  <si>
    <t>P3000-0311</t>
  </si>
  <si>
    <t>myTIM レビューチェックシート改定</t>
  </si>
  <si>
    <t>P3000-0691</t>
  </si>
  <si>
    <t>MyTIM(Google)_DailyReportメール入力補助ツール改定テスト</t>
  </si>
  <si>
    <t>P3999-1403</t>
  </si>
  <si>
    <t>Nトレーニング　人事異動（分部さん）</t>
  </si>
  <si>
    <t>P3999-1402</t>
  </si>
  <si>
    <t>Nトレーニング　人事異動（北升さん）</t>
  </si>
  <si>
    <t>P3999-1404</t>
  </si>
  <si>
    <t>Nトレーニング　人事異動（曽我さん）</t>
  </si>
  <si>
    <t>P3999-1401</t>
  </si>
  <si>
    <t>Nトレーニング　人事異動（河野さん）</t>
  </si>
  <si>
    <t>P3999-1510</t>
  </si>
  <si>
    <t>NトレーニングSupplier</t>
  </si>
  <si>
    <t>P3999-2009</t>
  </si>
  <si>
    <t>NトレーニングSupplier 【藤井さん】</t>
  </si>
  <si>
    <t>P3999-1513</t>
  </si>
  <si>
    <t>NトレーニングSupplier ① (田代さん)</t>
  </si>
  <si>
    <t>P3999-1511</t>
  </si>
  <si>
    <t>NトレーニングSupplier ① 山田さん</t>
  </si>
  <si>
    <t>P3999-1571</t>
  </si>
  <si>
    <t>NトレーニングSupplier　前島さん</t>
  </si>
  <si>
    <t>P3998-0419</t>
  </si>
  <si>
    <t>NトレーニングSupplier 原本さん</t>
  </si>
  <si>
    <t>P3998-0418</t>
  </si>
  <si>
    <t>NトレーニングSupplier　栗原さん</t>
  </si>
  <si>
    <t>P3998-0417</t>
  </si>
  <si>
    <t>NトレーニングSupplier 長尾さん</t>
  </si>
  <si>
    <t>P3999-1428</t>
  </si>
  <si>
    <t>NトレーニングSupplier（分部さん）</t>
  </si>
  <si>
    <t>P3999-1427</t>
  </si>
  <si>
    <t>NトレーニングSupplier（北升さん）</t>
  </si>
  <si>
    <t>P3999-1861</t>
  </si>
  <si>
    <t>NトレーニングSupplier（四方天SV）</t>
  </si>
  <si>
    <t>P3999-1862</t>
  </si>
  <si>
    <t>NトレーニングSupplier（尾﨑さん）①</t>
  </si>
  <si>
    <t>P3999-1873</t>
  </si>
  <si>
    <t>NトレーニングSupplier（尾﨑さん）②</t>
  </si>
  <si>
    <t>P3999-1872</t>
  </si>
  <si>
    <t>NトレーニングSupplier（尾﨑さん）② 疑似ピアレビュー</t>
  </si>
  <si>
    <t>P3999-1429</t>
  </si>
  <si>
    <t>NトレーニングSupplier（曽我さん）</t>
  </si>
  <si>
    <t>P3999-1798</t>
  </si>
  <si>
    <t>NトレーニングSupplier(棚田さん)</t>
  </si>
  <si>
    <t>P3999-1426</t>
  </si>
  <si>
    <t>NトレーニングSupplier（河野さん）</t>
  </si>
  <si>
    <t>P3999-1627</t>
  </si>
  <si>
    <t>NトレーニングSupplier(福居さん）</t>
  </si>
  <si>
    <t>P3999-1628</t>
  </si>
  <si>
    <t>Nトレーニングsupplier(若井さん）</t>
  </si>
  <si>
    <t>P3999-1964</t>
  </si>
  <si>
    <t>NトレーニングSupplier（藤井さん）①</t>
  </si>
  <si>
    <t>P3999-1743</t>
  </si>
  <si>
    <t>NトレーニングSupplier(藤田さん)</t>
  </si>
  <si>
    <t>P3999-1775</t>
  </si>
  <si>
    <t>Nトレーニング人事異動 (棚田さん)①</t>
  </si>
  <si>
    <t>P3999-1871</t>
  </si>
  <si>
    <t>Nトレーニング人事異動 疑似ピアレビュー【尾﨑さん】</t>
  </si>
  <si>
    <t>P3999-1738</t>
  </si>
  <si>
    <t>Nトレーニング人事異動(〆野さん)</t>
  </si>
  <si>
    <t>P3999-1695</t>
  </si>
  <si>
    <t>Nトレーニング人事異動(佐藤さん)</t>
  </si>
  <si>
    <t>P3999-1553</t>
  </si>
  <si>
    <t>Nトレーニング人事異動（前島さん）</t>
  </si>
  <si>
    <t>P3999-1557</t>
  </si>
  <si>
    <t>Nトレーニング人事異動（原本さん）</t>
  </si>
  <si>
    <t>P3999-1694</t>
  </si>
  <si>
    <t>Nトレーニング人事異動(山岸さん)</t>
  </si>
  <si>
    <t>P3999-1498</t>
  </si>
  <si>
    <t>Nトレーニング人事異動（山田さん）①</t>
  </si>
  <si>
    <t>P3999-1693</t>
  </si>
  <si>
    <t>Nトレーニング人事異動（島田さん）</t>
  </si>
  <si>
    <t>P3999-1703</t>
  </si>
  <si>
    <t>Nトレーニング人事異動（島田さん）⑦</t>
  </si>
  <si>
    <t>P3999-1552</t>
  </si>
  <si>
    <t>Nトレーニング人事異動（栗原さん）</t>
  </si>
  <si>
    <t>P3999-1500</t>
  </si>
  <si>
    <t>Nトレーニング人事異動（横田さん）①</t>
  </si>
  <si>
    <t>P3999-1503</t>
  </si>
  <si>
    <t>Nトレーニング人事異動（横田さん）②</t>
  </si>
  <si>
    <t>P3999-1497</t>
  </si>
  <si>
    <t>Nトレーニング人事異動（池田さん）①</t>
  </si>
  <si>
    <t>P3999-1499</t>
  </si>
  <si>
    <t>Nトレーニング人事異動（田代さん）①</t>
  </si>
  <si>
    <t>P3999-1619</t>
  </si>
  <si>
    <t>Nトレーニング人事異動(福居さん）</t>
  </si>
  <si>
    <t>P3999-1620</t>
  </si>
  <si>
    <t>Nトレーニング人事異動(若井さん）</t>
  </si>
  <si>
    <t>P3999-1739</t>
  </si>
  <si>
    <t>Nトレーニング人事異動(藤田さん)</t>
  </si>
  <si>
    <t>P3999-1556</t>
  </si>
  <si>
    <t>Nトレーニング人事異動（長尾さん）</t>
  </si>
  <si>
    <t>P3999-1558</t>
  </si>
  <si>
    <t>P3999-2029</t>
  </si>
  <si>
    <t>Nトレーニング人事異動【北野さん】</t>
  </si>
  <si>
    <t>P3999-1988</t>
  </si>
  <si>
    <t>Nトレーニング人事異動【千葉さん】@仙台拠点</t>
  </si>
  <si>
    <t>P3999-1987</t>
  </si>
  <si>
    <t>Nトレーニング人事異動【南部さん】</t>
  </si>
  <si>
    <t>P3999-1697</t>
  </si>
  <si>
    <t>Nトレーニング人事異動【吉田SV】</t>
  </si>
  <si>
    <t>P3999-1841</t>
  </si>
  <si>
    <t>Nトレーニング人事異動【四方天SV】</t>
  </si>
  <si>
    <t>P3999-1840</t>
  </si>
  <si>
    <t>Nトレーニング人事異動【尾﨑さん】</t>
  </si>
  <si>
    <t>P3999-1989</t>
  </si>
  <si>
    <t>Nトレーニング人事異動【杉山さん】</t>
  </si>
  <si>
    <t>P3999-1921</t>
  </si>
  <si>
    <t>Nトレーニング人事異動【藤井さん】</t>
  </si>
  <si>
    <t>P3999-1696</t>
  </si>
  <si>
    <t>Nトレーニング人事異動【谷垣SV】</t>
  </si>
  <si>
    <t>P3000-0607</t>
  </si>
  <si>
    <t>OT(Google)メール テンプレート・マニュアル改定</t>
  </si>
  <si>
    <t>P3000-0668</t>
  </si>
  <si>
    <t>OTReport_マニュアル改定</t>
  </si>
  <si>
    <t>P3999-0380</t>
  </si>
  <si>
    <t>OTデータ作成(Google) ダイクスさん</t>
  </si>
  <si>
    <t>P3999-0379</t>
  </si>
  <si>
    <t>OTデータ作成(Google) 中野さん</t>
  </si>
  <si>
    <t>P3999-0382</t>
  </si>
  <si>
    <t>OTデータ作成(Google) 木村さん</t>
  </si>
  <si>
    <t>P3999-0381</t>
  </si>
  <si>
    <t>OTデータ作成(Google) 稲葉さん</t>
  </si>
  <si>
    <t>P3000-0732</t>
  </si>
  <si>
    <t>OTメール宛先修正</t>
  </si>
  <si>
    <t>P3000-0754</t>
  </si>
  <si>
    <t>P3000-0786</t>
  </si>
  <si>
    <t>P3000-0855</t>
  </si>
  <si>
    <t>OTメール宛先修正（12月）</t>
  </si>
  <si>
    <t>P3000-0599</t>
  </si>
  <si>
    <t>OTレポート　マニュアル改修</t>
  </si>
  <si>
    <t>P3000-0500</t>
  </si>
  <si>
    <t>OTレポート　マニュアル等見直し</t>
  </si>
  <si>
    <t>P3999-0674</t>
  </si>
  <si>
    <t>OTレポート（Chargeabolity)データ集計テスト【前田さん】</t>
  </si>
  <si>
    <t>P3999-0675</t>
  </si>
  <si>
    <t>OTレポート（Chargeabolity)データ集計テスト【谷川さん】</t>
  </si>
  <si>
    <t>P3000-0650</t>
  </si>
  <si>
    <t>OTレポート_ツール改定テスト</t>
  </si>
  <si>
    <t>P3999-1393</t>
  </si>
  <si>
    <t>OTレポートデータ集計（ツール確認）</t>
  </si>
  <si>
    <t>P3999-1327</t>
  </si>
  <si>
    <t>OTレポートデータ集計（ツール確認）4月Flash</t>
  </si>
  <si>
    <t>P3000-0734</t>
  </si>
  <si>
    <t>OTレポートデータ集計_【手動予備】マニュアル修正</t>
  </si>
  <si>
    <t>A0084</t>
  </si>
  <si>
    <t>HR_OTレポートデータ集計</t>
  </si>
  <si>
    <t>A0084-0009</t>
  </si>
  <si>
    <t>OTレポートデータ集計_10月Final</t>
  </si>
  <si>
    <t>A0084-0008</t>
  </si>
  <si>
    <t>OTレポートデータ集計_10月Flash</t>
  </si>
  <si>
    <t>A0084-0011</t>
  </si>
  <si>
    <t>OTレポートデータ集計_11月Final</t>
  </si>
  <si>
    <t>A0084-0010</t>
  </si>
  <si>
    <t>OTレポートデータ集計_11月Flash</t>
  </si>
  <si>
    <t>A0084-0013</t>
  </si>
  <si>
    <t>OTレポートデータ集計_12月Final</t>
  </si>
  <si>
    <t>A0084-0012</t>
  </si>
  <si>
    <t>OTレポートデータ集計_12月Flash</t>
  </si>
  <si>
    <t>A0084-0015</t>
  </si>
  <si>
    <t>OTレポートデータ集計_1月Final</t>
  </si>
  <si>
    <t>A0084-0014</t>
  </si>
  <si>
    <t>OTレポートデータ集計_1月Flash</t>
  </si>
  <si>
    <t>P3999-0799</t>
  </si>
  <si>
    <t>OTレポートデータ集計_202412Flash作業</t>
  </si>
  <si>
    <t>P3999-0863</t>
  </si>
  <si>
    <t>OTレポートデータ集計_202412月分Final作業</t>
  </si>
  <si>
    <t>P3999-0924</t>
  </si>
  <si>
    <t>OTレポートデータ集計_20241月分Flash作業</t>
  </si>
  <si>
    <t>P3999-0925</t>
  </si>
  <si>
    <t>OTレポートデータ集計_20241月分Flash作業テスト①</t>
  </si>
  <si>
    <t>P3999-0926</t>
  </si>
  <si>
    <t>OTレポートデータ集計_20241月分Flash作業テスト②</t>
  </si>
  <si>
    <t>P3999-0927</t>
  </si>
  <si>
    <t>OTレポートデータ集計_20241月分Flash作業テスト③</t>
  </si>
  <si>
    <t>P3999-1002</t>
  </si>
  <si>
    <t>OTレポートデータ集計_20251月分Final作業</t>
  </si>
  <si>
    <t>P3999-1003</t>
  </si>
  <si>
    <t>OTレポートデータ集計_20251月分Final作業テスト①</t>
  </si>
  <si>
    <t>P3999-1004</t>
  </si>
  <si>
    <t>OTレポートデータ集計_20251月分Final作業テスト②</t>
  </si>
  <si>
    <t>P3999-1005</t>
  </si>
  <si>
    <t>OTレポートデータ集計_20251月分Final作業テスト③</t>
  </si>
  <si>
    <t>P3999-1056</t>
  </si>
  <si>
    <t>OTレポートデータ集計_20252月分Flash</t>
  </si>
  <si>
    <t>P3999-1057</t>
  </si>
  <si>
    <t>OTレポートデータ集計_20252月分Flashテスト①</t>
  </si>
  <si>
    <t>P3999-1058</t>
  </si>
  <si>
    <t>OTレポートデータ集計_20252月分Flashテスト②</t>
  </si>
  <si>
    <t>P3999-1133</t>
  </si>
  <si>
    <t>OTレポートデータ集計_2月Final</t>
  </si>
  <si>
    <t>A0084-0016</t>
  </si>
  <si>
    <t>OTレポートデータ集計_2月Flash</t>
  </si>
  <si>
    <t>P3999-1281</t>
  </si>
  <si>
    <t>OTレポートデータ集計_3月Final</t>
  </si>
  <si>
    <t>P3999-1150</t>
  </si>
  <si>
    <t>OTレポートデータ集計_3月Flash</t>
  </si>
  <si>
    <t>P3999-1185</t>
  </si>
  <si>
    <t>OTレポートデータ集計_3月Flash（練習案件）</t>
  </si>
  <si>
    <t>P3999-1360</t>
  </si>
  <si>
    <t>OTレポートデータ集計_4月Final</t>
  </si>
  <si>
    <t>P3999-1361</t>
  </si>
  <si>
    <t>OTレポートデータ集計_4月Final（裏）</t>
  </si>
  <si>
    <t>P3999-1326</t>
  </si>
  <si>
    <t>OTレポートデータ集計_4月Flash</t>
  </si>
  <si>
    <t>P3999-1442</t>
  </si>
  <si>
    <t>OTレポートデータ集計_5月Final</t>
  </si>
  <si>
    <t>P3999-1443</t>
  </si>
  <si>
    <t>OTレポートデータ集計_5月Final（裏）</t>
  </si>
  <si>
    <t>P3999-1394</t>
  </si>
  <si>
    <t>OTレポートデータ集計_5月Flash</t>
  </si>
  <si>
    <t>P3998-0187</t>
  </si>
  <si>
    <t>OTレポートデータ集計_5月Flash（裏）</t>
  </si>
  <si>
    <t>A0084-0001</t>
  </si>
  <si>
    <t>OTレポートデータ集計_6月Final</t>
  </si>
  <si>
    <t>A0084-0003</t>
  </si>
  <si>
    <t>P3998-0238</t>
  </si>
  <si>
    <t>OTレポートデータ集計_6月Flash</t>
  </si>
  <si>
    <t>P3999-1488</t>
  </si>
  <si>
    <t>P3999-1489</t>
  </si>
  <si>
    <t>OTレポートデータ集計_6月Flash（裏）</t>
  </si>
  <si>
    <t>A0084-0002</t>
  </si>
  <si>
    <t>OTレポートデータ集計_7月Flash</t>
  </si>
  <si>
    <t>A0084-0006</t>
  </si>
  <si>
    <t>OTレポートデータ集計_8月Final</t>
  </si>
  <si>
    <t>A0084-0004</t>
  </si>
  <si>
    <t>OTレポートデータ集計_8月Flash</t>
  </si>
  <si>
    <t>A0084-0005</t>
  </si>
  <si>
    <t>OTレポートデータ集計_9月Final</t>
  </si>
  <si>
    <t>A0084-0007</t>
  </si>
  <si>
    <t>P3000-0699</t>
  </si>
  <si>
    <t>OTレポートデータ集計_マニュアル修正</t>
  </si>
  <si>
    <t>P3999-0669</t>
  </si>
  <si>
    <t>OTレポートデータ集計テスト(ダイクスさん)</t>
  </si>
  <si>
    <t>P3999-0670</t>
  </si>
  <si>
    <t>OTレポートデータ集計テスト(中野さん)</t>
  </si>
  <si>
    <t>P3999-0668</t>
  </si>
  <si>
    <t>OTレポートデータ集計テスト(木村さん)</t>
  </si>
  <si>
    <t>P3999-0690</t>
  </si>
  <si>
    <t>OTレポートデータ集計テスト(榊さん)</t>
  </si>
  <si>
    <t>P3999-0673</t>
  </si>
  <si>
    <t>OTレポートデータ集計テスト(江藤さん)</t>
  </si>
  <si>
    <t>P3999-0671</t>
  </si>
  <si>
    <t>OTレポートデータ集計テスト(渡邊さん)</t>
  </si>
  <si>
    <t>P3999-0667</t>
  </si>
  <si>
    <t>OTレポートデータ集計テスト(稲葉さん)</t>
  </si>
  <si>
    <t>P3999-0753</t>
  </si>
  <si>
    <t>OTレポートデータ集計テスト(稲葉さん)Final作業</t>
  </si>
  <si>
    <t>P3999-0672</t>
  </si>
  <si>
    <t>OTレポートデータ集計テスト(谷口さん)</t>
  </si>
  <si>
    <t>P3999-0743</t>
  </si>
  <si>
    <t>OTレポートデータ集計テスト(野沢)</t>
  </si>
  <si>
    <t>P3999-0676</t>
  </si>
  <si>
    <t>OTレポートデータ集計テスト【服部さん】</t>
  </si>
  <si>
    <t>P3999-0677</t>
  </si>
  <si>
    <t>OTレポートデータ集計テスト【若林さん】</t>
  </si>
  <si>
    <t>P3999-0833</t>
  </si>
  <si>
    <t>OTレポートテスト_202411Final①</t>
  </si>
  <si>
    <t>P3999-0834</t>
  </si>
  <si>
    <t>OTレポートテスト_202411Final②</t>
  </si>
  <si>
    <t>P3999-0835</t>
  </si>
  <si>
    <t>OTレポートテスト_202411Final③</t>
  </si>
  <si>
    <t>P3000-0245</t>
  </si>
  <si>
    <t>OT未送信者宛先抽出ツールの開発(谷川さん)</t>
  </si>
  <si>
    <t>P1999-0101</t>
  </si>
  <si>
    <t>P1999-0099 中期経営計画企業リスト検索(ダイクスさん)</t>
  </si>
  <si>
    <t>P1999-0100</t>
  </si>
  <si>
    <t>P1999-0099 中期経営計画企業リスト検索(中野さん)</t>
  </si>
  <si>
    <t>P3999-1359</t>
  </si>
  <si>
    <t>P3998-0165 HR_myTIM/OTデータ作成(Google)【myTIM】5/19週</t>
  </si>
  <si>
    <t>P3999-0265</t>
  </si>
  <si>
    <t>P3999-0264 信用調査裁判歴許認可免許調査(アバナード) 【西川さん】</t>
  </si>
  <si>
    <t>P3999-0556</t>
  </si>
  <si>
    <t>P3999-0526 HR_myTIM/OTデータ作成(Google)【myTIM】11/18週</t>
  </si>
  <si>
    <t>P3999-1059</t>
  </si>
  <si>
    <t>P3999-1059【Nトレーニング】Supplier（山口さん）</t>
  </si>
  <si>
    <t>A0055-0247</t>
  </si>
  <si>
    <t>P3999-0132</t>
  </si>
  <si>
    <t>A0055-0258</t>
  </si>
  <si>
    <t>PRD_中計・決算発表チェック&amp;レポート作成(優先50社）(1/12週)</t>
  </si>
  <si>
    <t>A0055-0119</t>
  </si>
  <si>
    <t>PRD_中計・決算発表チェック&amp;レポート作成(優先50社)(1/13週)_メイン担当</t>
  </si>
  <si>
    <t>A0055-0120</t>
  </si>
  <si>
    <t>PRD_中計・決算発表チェック&amp;レポート作成(優先50社)(1/13週)_転記①</t>
  </si>
  <si>
    <t>A0055-0121</t>
  </si>
  <si>
    <t>PRD_中計・決算発表チェック&amp;レポート作成(優先50社)(1/13週)_転記②</t>
  </si>
  <si>
    <t>A0055-0122</t>
  </si>
  <si>
    <t>PRD_中計・決算発表チェック&amp;レポート作成(優先50社)(1/13週)_転記③</t>
  </si>
  <si>
    <t>A0055-0259</t>
  </si>
  <si>
    <t>PRD_中計・決算発表チェック&amp;レポート作成(優先50社)(1/19週)_メイン担当</t>
  </si>
  <si>
    <t>A0055-0123</t>
  </si>
  <si>
    <t>PRD_中計・決算発表チェック&amp;レポート作成(優先50社)(1/20週)_メイン担当</t>
  </si>
  <si>
    <t>A0055-0124</t>
  </si>
  <si>
    <t>PRD_中計・決算発表チェック&amp;レポート作成(優先50社)(1/20週)_転記①</t>
  </si>
  <si>
    <t>A0055-0125</t>
  </si>
  <si>
    <t>PRD_中計・決算発表チェック&amp;レポート作成(優先50社)(1/20週)_転記②</t>
  </si>
  <si>
    <t>A0055-0126</t>
  </si>
  <si>
    <t>PRD_中計・決算発表チェック&amp;レポート作成(優先50社)(1/20週)_転記③</t>
  </si>
  <si>
    <t>A0055-0260</t>
  </si>
  <si>
    <t>PRD_中計・決算発表チェック&amp;レポート作成(優先50社）(1/26週)</t>
  </si>
  <si>
    <t>A0055-0127</t>
  </si>
  <si>
    <t>PRD_中計・決算発表チェック&amp;レポート作成(優先50社)(1/27週)_メイン担当</t>
  </si>
  <si>
    <t>A0055-0128</t>
  </si>
  <si>
    <t>PRD_中計・決算発表チェック&amp;レポート作成(優先50社)(1/27週)_転記①</t>
  </si>
  <si>
    <t>A0055-0129</t>
  </si>
  <si>
    <t>PRD_中計・決算発表チェック&amp;レポート作成(優先50社)(1/27週)_転記②</t>
  </si>
  <si>
    <t>A0055-0130</t>
  </si>
  <si>
    <t>PRD_中計・決算発表チェック&amp;レポート作成(優先50社)(1/27週)_転記③</t>
  </si>
  <si>
    <t>A0055-0257</t>
  </si>
  <si>
    <t>PRD_中計・決算発表チェック&amp;レポート作成(優先50社)(1/5週)</t>
  </si>
  <si>
    <t>A0055-0115</t>
  </si>
  <si>
    <t>PRD_中計・決算発表チェック&amp;レポート作成(優先50社)(1/6週)_マージteams配信</t>
  </si>
  <si>
    <t>A0055-0116</t>
  </si>
  <si>
    <t>PRD_中計・決算発表チェック&amp;レポート作成(優先50社)(1/6週)_転記①</t>
  </si>
  <si>
    <t>A0055-0117</t>
  </si>
  <si>
    <t>PRD_中計・決算発表チェック&amp;レポート作成(優先50社)(1/6週)_転記②</t>
  </si>
  <si>
    <t>A0055-0118</t>
  </si>
  <si>
    <t>PRD_中計・決算発表チェック&amp;レポート作成(優先50社)(1/6週)_転記③</t>
  </si>
  <si>
    <t>A0055-0246</t>
  </si>
  <si>
    <t>PRD_中計・決算発表チェック&amp;レポート作成(優先50社)(10/13週)_メイン担当</t>
  </si>
  <si>
    <t>A0055-0071</t>
  </si>
  <si>
    <t>PRD_中計・決算発表チェック&amp;レポート作成(優先50社)(10/14週)_メイン担当</t>
  </si>
  <si>
    <t>A0055-0072</t>
  </si>
  <si>
    <t>PRD_中計・決算発表チェック&amp;レポート作成(優先50社)(10/14週)_転記①</t>
  </si>
  <si>
    <t>A0055-0073</t>
  </si>
  <si>
    <t>PRD_中計・決算発表チェック&amp;レポート作成(優先50社)(10/14週)_転記②</t>
  </si>
  <si>
    <t>A0055-0074</t>
  </si>
  <si>
    <t>PRD_中計・決算発表チェック&amp;レポート作成(優先50社)(10/14週)_転記③</t>
  </si>
  <si>
    <t>A0055-0075</t>
  </si>
  <si>
    <t>PRD_中計・決算発表チェック&amp;レポート作成(優先50社)(10/21週)_マージteams配信</t>
  </si>
  <si>
    <t>A0055-0076</t>
  </si>
  <si>
    <t>PRD_中計・決算発表チェック&amp;レポート作成(優先50社)(10/21週)_転記①</t>
  </si>
  <si>
    <t>A0055-0077</t>
  </si>
  <si>
    <t>PRD_中計・決算発表チェック&amp;レポート作成(優先50社)(10/21週)_転記②</t>
  </si>
  <si>
    <t>A0055-0078</t>
  </si>
  <si>
    <t>PRD_中計・決算発表チェック&amp;レポート作成(優先50社)(10/21週)_転記③</t>
  </si>
  <si>
    <t>A0055-0248</t>
  </si>
  <si>
    <t>PRD_中計・決算発表チェック&amp;レポート作成(優先50社)(10/27週)_メイン担当</t>
  </si>
  <si>
    <t>A0055-0079</t>
  </si>
  <si>
    <t>PRD_中計・決算発表チェック&amp;レポート作成(優先50社)(10/28週)_マージteams配信</t>
  </si>
  <si>
    <t>A0055-0080</t>
  </si>
  <si>
    <t>PRD_中計・決算発表チェック&amp;レポート作成(優先50社)(10/28週)_転記①</t>
  </si>
  <si>
    <t>A0055-0082</t>
  </si>
  <si>
    <t>PRD_中計・決算発表チェック&amp;レポート作成(優先50社)(10/28週)_転記②</t>
  </si>
  <si>
    <t>A1025-0639</t>
  </si>
  <si>
    <t>A0055-0081</t>
  </si>
  <si>
    <t>PRD_中計・決算発表チェック&amp;レポート作成(優先50社)(10/28週)_転記③</t>
  </si>
  <si>
    <t>A0055-0245</t>
  </si>
  <si>
    <t>PRD_中計・決算発表チェック&amp;レポート作成(優先50社)(10/6週)_メイン担当</t>
  </si>
  <si>
    <t>A0055-0067</t>
  </si>
  <si>
    <t>PRD_中計・決算発表チェック&amp;レポート作成(優先50社)(10/7週)_マージteams配信</t>
  </si>
  <si>
    <t>A0055-0068</t>
  </si>
  <si>
    <t>PRD_中計・決算発表チェック&amp;レポート作成(優先50社)(10/7週)_転記①</t>
  </si>
  <si>
    <t>A0055-0069</t>
  </si>
  <si>
    <t>PRD_中計・決算発表チェック&amp;レポート作成(優先50社)(10/7週)_転記②</t>
  </si>
  <si>
    <t>A0055-0070</t>
  </si>
  <si>
    <t>PRD_中計・決算発表チェック&amp;レポート作成(優先50社)(10/7週)_転記③</t>
  </si>
  <si>
    <t>A0055-0250</t>
  </si>
  <si>
    <t>PRD_中計・決算発表チェック&amp;レポート作成(優先50社)(11/10週)_メイン担当</t>
  </si>
  <si>
    <t>A0055-0087</t>
  </si>
  <si>
    <t>PRD_中計・決算発表チェック&amp;レポート作成(優先50社)(11/11週)_マージteams配信</t>
  </si>
  <si>
    <t>A0055-0091</t>
  </si>
  <si>
    <t>A0055-0088</t>
  </si>
  <si>
    <t>PRD_中計・決算発表チェック&amp;レポート作成(優先50社)(11/11週)_転記①</t>
  </si>
  <si>
    <t>A0055-0089</t>
  </si>
  <si>
    <t>PRD_中計・決算発表チェック&amp;レポート作成(優先50社)(11/11週)_転記②</t>
  </si>
  <si>
    <t>A0055-0090</t>
  </si>
  <si>
    <t>PRD_中計・決算発表チェック&amp;レポート作成(優先50社)(11/11週)_転記③</t>
  </si>
  <si>
    <t>A0055-0251</t>
  </si>
  <si>
    <t>PRD_中計・決算発表チェック&amp;レポート作成(優先50社)(11/17週)_メイン担当</t>
  </si>
  <si>
    <t>A0055-0092</t>
  </si>
  <si>
    <t>PRD_中計・決算発表チェック&amp;レポート作成(優先50社)(11/18週)_マージteams配信</t>
  </si>
  <si>
    <t>A0055-0093</t>
  </si>
  <si>
    <t>PRD_中計・決算発表チェック&amp;レポート作成(優先50社)(11/18週)_転記①</t>
  </si>
  <si>
    <t>A0055-0094</t>
  </si>
  <si>
    <t>PRD_中計・決算発表チェック&amp;レポート作成(優先50社)(11/18週)_転記②</t>
  </si>
  <si>
    <t>A0055-0095</t>
  </si>
  <si>
    <t>PRD_中計・決算発表チェック&amp;レポート作成(優先50社)(11/18週)_転記③</t>
  </si>
  <si>
    <t>A0055-0252</t>
  </si>
  <si>
    <t>PRD_中計・決算発表チェック&amp;レポート作成(優先50社）(11/24週)</t>
  </si>
  <si>
    <t>A0055-0096</t>
  </si>
  <si>
    <t>PRD_中計・決算発表チェック&amp;レポート作成(優先50社)(11/25週)_マージteams配信</t>
  </si>
  <si>
    <t>A0055-0097</t>
  </si>
  <si>
    <t>PRD_中計・決算発表チェック&amp;レポート作成(優先50社)(11/25週)_転記①</t>
  </si>
  <si>
    <t>A0055-0098</t>
  </si>
  <si>
    <t>PRD_中計・決算発表チェック&amp;レポート作成(優先50社)(11/25週)_転記②</t>
  </si>
  <si>
    <t>A0055-0099</t>
  </si>
  <si>
    <t>PRD_中計・決算発表チェック&amp;レポート作成(優先50社)(11/25週)_転記③</t>
  </si>
  <si>
    <t>A0055-0249</t>
  </si>
  <si>
    <t>PRD_中計・決算発表チェック&amp;レポート作成(優先50社)(11/3週)_メイン担当</t>
  </si>
  <si>
    <t>A0055-0083</t>
  </si>
  <si>
    <t>PRD_中計・決算発表チェック&amp;レポート作成(優先50社)(11/4週)_マージteams配信</t>
  </si>
  <si>
    <t>A0055-0084</t>
  </si>
  <si>
    <t>PRD_中計・決算発表チェック&amp;レポート作成(優先50社)(11/4週)_転記①</t>
  </si>
  <si>
    <t>A0055-0085</t>
  </si>
  <si>
    <t>PRD_中計・決算発表チェック&amp;レポート作成(優先50社)(11/4週)_転記②</t>
  </si>
  <si>
    <t>A0055-0086</t>
  </si>
  <si>
    <t>PRD_中計・決算発表チェック&amp;レポート作成(優先50社)(11/4週)_転記③</t>
  </si>
  <si>
    <t>A0055-0255</t>
  </si>
  <si>
    <t>PRD_中計・決算発表チェック&amp;レポート作成(優先50社)(12/15週)_メイン担当</t>
  </si>
  <si>
    <t>A0055-0107</t>
  </si>
  <si>
    <t>PRD_中計・決算発表チェック&amp;レポート作成(優先50社)(12/16週)_マージteams配信</t>
  </si>
  <si>
    <t>A0055-0108</t>
  </si>
  <si>
    <t>PRD_中計・決算発表チェック&amp;レポート作成(優先50社)(12/16週)_転記①</t>
  </si>
  <si>
    <t>A0055-0109</t>
  </si>
  <si>
    <t>PRD_中計・決算発表チェック&amp;レポート作成(優先50社)(12/16週)_転記②</t>
  </si>
  <si>
    <t>A0055-0110</t>
  </si>
  <si>
    <t>PRD_中計・決算発表チェック&amp;レポート作成(優先50社)(12/16週)_転記③</t>
  </si>
  <si>
    <t>A0055-0253</t>
  </si>
  <si>
    <t>PRD_中計・決算発表チェック&amp;レポート作成(優先50社)(12/1週)_メイン担当</t>
  </si>
  <si>
    <t>A0055-0256</t>
  </si>
  <si>
    <t>PRD_中計・決算発表チェック&amp;レポート作成(優先50社)(12/22週)</t>
  </si>
  <si>
    <t>A0055-0111</t>
  </si>
  <si>
    <t>PRD_中計・決算発表チェック&amp;レポート作成(優先50社)(12/23週)_マージteams配信</t>
  </si>
  <si>
    <t>A0055-0112</t>
  </si>
  <si>
    <t>PRD_中計・決算発表チェック&amp;レポート作成(優先50社)(12/23週)_転記①</t>
  </si>
  <si>
    <t>A0055-0113</t>
  </si>
  <si>
    <t>PRD_中計・決算発表チェック&amp;レポート作成(優先50社)(12/23週)_転記②</t>
  </si>
  <si>
    <t>A0055-0114</t>
  </si>
  <si>
    <t>PRD_中計・決算発表チェック&amp;レポート作成(優先50社)(12/23週)_転記③</t>
  </si>
  <si>
    <t>A0055-0100</t>
  </si>
  <si>
    <t>PRD_中計・決算発表チェック&amp;レポート作成(優先50社)(12/2週)_マージteams配信</t>
  </si>
  <si>
    <t>A0055-0101</t>
  </si>
  <si>
    <t>PRD_中計・決算発表チェック&amp;レポート作成(優先50社)(12/2週)_転記①</t>
  </si>
  <si>
    <t>A0055-0102</t>
  </si>
  <si>
    <t>PRD_中計・決算発表チェック&amp;レポート作成(優先50社)(12/2週)_転記②</t>
  </si>
  <si>
    <t>A1025-0668</t>
  </si>
  <si>
    <t>PRD_中計・決算発表チェック&amp;レポート作成(優先50社)(12/2週)_転記③</t>
  </si>
  <si>
    <t>A0055-0254</t>
  </si>
  <si>
    <t>PRD_中計・決算発表チェック&amp;レポート作成(優先50社)(12/8週)</t>
  </si>
  <si>
    <t>A0055-0103</t>
  </si>
  <si>
    <t>PRD_中計・決算発表チェック&amp;レポート作成(優先50社)(12/9週)_マージteams配信</t>
  </si>
  <si>
    <t>A0055-0104</t>
  </si>
  <si>
    <t>PRD_中計・決算発表チェック&amp;レポート作成(優先50社)(12/9週)_転記①</t>
  </si>
  <si>
    <t>A0055-0105</t>
  </si>
  <si>
    <t>PRD_中計・決算発表チェック&amp;レポート作成(優先50社)(12/9週)_転記②</t>
  </si>
  <si>
    <t>A0055-0106</t>
  </si>
  <si>
    <t>PRD_中計・決算発表チェック&amp;レポート作成(優先50社)(12/9週)_転記③</t>
  </si>
  <si>
    <t>A0055-0135</t>
  </si>
  <si>
    <t>PRD_中計・決算発表チェック&amp;レポート作成(優先50社)(2/10週)_メイン担当</t>
  </si>
  <si>
    <t>A0055-0136</t>
  </si>
  <si>
    <t>PRD_中計・決算発表チェック&amp;レポート作成(優先50社)(2/10週)_転記①</t>
  </si>
  <si>
    <t>A0055-0137</t>
  </si>
  <si>
    <t>PRD_中計・決算発表チェック&amp;レポート作成(優先50社)(2/10週)_転記②</t>
  </si>
  <si>
    <t>A0055-0138</t>
  </si>
  <si>
    <t>PRD_中計・決算発表チェック&amp;レポート作成(優先50社)(2/10週)_転記③</t>
  </si>
  <si>
    <t>A0055-0263</t>
  </si>
  <si>
    <t>PRD_中計・決算発表チェック&amp;レポート作成(優先50社)(2/16週)</t>
  </si>
  <si>
    <t>A0055-0139</t>
  </si>
  <si>
    <t>PRD_中計・決算発表チェック&amp;レポート作成(優先50社)(2/17週)_メイン担当</t>
  </si>
  <si>
    <t>A0055-0140</t>
  </si>
  <si>
    <t>PRD_中計・決算発表チェック&amp;レポート作成(優先50社)(2/17週)_転記①</t>
  </si>
  <si>
    <t>A0055-0141</t>
  </si>
  <si>
    <t>PRD_中計・決算発表チェック&amp;レポート作成(優先50社)(2/17週)_転記②</t>
  </si>
  <si>
    <t>A0055-0142</t>
  </si>
  <si>
    <t>PRD_中計・決算発表チェック&amp;レポート作成(優先50社)(2/17週)_転記③</t>
  </si>
  <si>
    <t>A0055-0264</t>
  </si>
  <si>
    <t>PRD_中計・決算発表チェック&amp;レポート作成(優先50社)(2/23週)</t>
  </si>
  <si>
    <t>A0055-0143</t>
  </si>
  <si>
    <t>PRD_中計・決算発表チェック&amp;レポート作成(優先50社)(2/24週)_メイン担当</t>
  </si>
  <si>
    <t>A0055-0144</t>
  </si>
  <si>
    <t>PRD_中計・決算発表チェック&amp;レポート作成(優先50社)(2/24週)_転記①</t>
  </si>
  <si>
    <t>A0055-0145</t>
  </si>
  <si>
    <t>PRD_中計・決算発表チェック&amp;レポート作成(優先50社)(2/24週)_転記②</t>
  </si>
  <si>
    <t>A0055-0146</t>
  </si>
  <si>
    <t>PRD_中計・決算発表チェック&amp;レポート作成(優先50社)(2/24週)_転記③</t>
  </si>
  <si>
    <t>A0055-0261</t>
  </si>
  <si>
    <t>PRD_中計・決算発表チェック&amp;レポート作成(優先50社)(2/2週)_メイン担当</t>
  </si>
  <si>
    <t>A0055-0131</t>
  </si>
  <si>
    <t>PRD_中計・決算発表チェック&amp;レポート作成(優先50社)(2/3週)_メイン担当</t>
  </si>
  <si>
    <t>A0055-0132</t>
  </si>
  <si>
    <t>PRD_中計・決算発表チェック&amp;レポート作成(優先50社)(2/3週)_転記①</t>
  </si>
  <si>
    <t>A0055-0133</t>
  </si>
  <si>
    <t>PRD_中計・決算発表チェック&amp;レポート作成(優先50社)(2/3週)_転記②</t>
  </si>
  <si>
    <t>A0055-0134</t>
  </si>
  <si>
    <t>PRD_中計・決算発表チェック&amp;レポート作成(優先50社)(2/3週)_転記③</t>
  </si>
  <si>
    <t>A0055-0262</t>
  </si>
  <si>
    <t>PRD_中計・決算発表チェック&amp;レポート作成(優先50社)(2/9週)_メイン担当</t>
  </si>
  <si>
    <t>A0055-0151</t>
  </si>
  <si>
    <t>PRD_中計・決算発表チェック&amp;レポート作成(優先50社)(3/10週)_メイン担当</t>
  </si>
  <si>
    <t>A0055-0152</t>
  </si>
  <si>
    <t>PRD_中計・決算発表チェック&amp;レポート作成(優先50社)(3/10週)_転記①</t>
  </si>
  <si>
    <t>A0055-0153</t>
  </si>
  <si>
    <t>PRD_中計・決算発表チェック&amp;レポート作成(優先50社)(3/10週)_転記②</t>
  </si>
  <si>
    <t>A0055-0154</t>
  </si>
  <si>
    <t>PRD_中計・決算発表チェック&amp;レポート作成(優先50社)(3/10週)_転記③</t>
  </si>
  <si>
    <t>A0055-0267</t>
  </si>
  <si>
    <t>PRD_中計・決算発表チェック&amp;レポート作成(優先50社)(3/16週)</t>
  </si>
  <si>
    <t>A0055-0155</t>
  </si>
  <si>
    <t>PRD_中計・決算発表チェック&amp;レポート作成(優先50社)(3/17週)_メイン担当</t>
  </si>
  <si>
    <t>A1025-0743</t>
  </si>
  <si>
    <t>A1025-0744</t>
  </si>
  <si>
    <t>PRD_中計・決算発表チェック&amp;レポート作成(優先50社)(3/17週)_転記①</t>
  </si>
  <si>
    <t>A0055-0156</t>
  </si>
  <si>
    <t>PRD_中計・決算発表チェック&amp;レポート作成(優先50社)(3/17週)_転記②</t>
  </si>
  <si>
    <t>A0055-0268</t>
  </si>
  <si>
    <t>PRD_中計・決算発表チェック&amp;レポート作成(優先50社）(3/23週)</t>
  </si>
  <si>
    <t>A0055-0157</t>
  </si>
  <si>
    <t>PRD_中計・決算発表チェック&amp;レポート作成(優先50社)(3/24週)_メイン担当</t>
  </si>
  <si>
    <t>A0055-0158</t>
  </si>
  <si>
    <t>PRD_中計・決算発表チェック&amp;レポート作成(優先50社)(3/24週)_転記①</t>
  </si>
  <si>
    <t>A0055-0159</t>
  </si>
  <si>
    <t>PRD_中計・決算発表チェック&amp;レポート作成(優先50社)(3/24週)_転記②</t>
  </si>
  <si>
    <t>A0055-0160</t>
  </si>
  <si>
    <t>PRD_中計・決算発表チェック&amp;レポート作成(優先50社)(3/24週)_転記③</t>
  </si>
  <si>
    <t>A0055-0265</t>
  </si>
  <si>
    <t>PRD_中計・決算発表チェック&amp;レポート作成(優先50社)(3/2週)</t>
  </si>
  <si>
    <t>A0055-0269</t>
  </si>
  <si>
    <t>PRD_中計・決算発表チェック&amp;レポート作成(優先50社)(3/30週)</t>
  </si>
  <si>
    <t>A0055-0161</t>
  </si>
  <si>
    <t>PRD_中計・決算発表チェック&amp;レポート作成(優先50社)(3/31週)_メイン担当</t>
  </si>
  <si>
    <t>A0055-0162</t>
  </si>
  <si>
    <t>PRD_中計・決算発表チェック&amp;レポート作成(優先50社)(3/31週)_転記①</t>
  </si>
  <si>
    <t>A0055-0163</t>
  </si>
  <si>
    <t>PRD_中計・決算発表チェック&amp;レポート作成(優先50社)(3/31週)_転記②</t>
  </si>
  <si>
    <t>A0055-0164</t>
  </si>
  <si>
    <t>PRD_中計・決算発表チェック&amp;レポート作成(優先50社)(3/31週)_転記③</t>
  </si>
  <si>
    <t>A0055-0147</t>
  </si>
  <si>
    <t>PRD_中計・決算発表チェック&amp;レポート作成(優先50社)(3/3週)_メイン担当</t>
  </si>
  <si>
    <t>A0055-0148</t>
  </si>
  <si>
    <t>PRD_中計・決算発表チェック&amp;レポート作成(優先50社)(3/3週)_転記①</t>
  </si>
  <si>
    <t>A0055-0149</t>
  </si>
  <si>
    <t>PRD_中計・決算発表チェック&amp;レポート作成(優先50社)(3/3週)_転記②</t>
  </si>
  <si>
    <t>A0055-0150</t>
  </si>
  <si>
    <t>PRD_中計・決算発表チェック&amp;レポート作成(優先50社)(3/3週)_転記③</t>
  </si>
  <si>
    <t>A0055-0266</t>
  </si>
  <si>
    <t>PRD_中計・決算発表チェック&amp;レポート作成(優先50社)(3/9週)_メイン担当</t>
  </si>
  <si>
    <t>A0055-0271</t>
  </si>
  <si>
    <t>PRD_中計・決算発表チェック&amp;レポート作成(優先50社)(4/13週)</t>
  </si>
  <si>
    <t>A0055-0169</t>
  </si>
  <si>
    <t>PRD_中計・決算発表チェック&amp;レポート作成(優先50社)(4/14週)_メイン担当</t>
  </si>
  <si>
    <t>A0055-0170</t>
  </si>
  <si>
    <t>PRD_中計・決算発表チェック&amp;レポート作成(優先50社)(4/14週)_転記①</t>
  </si>
  <si>
    <t>A0055-0171</t>
  </si>
  <si>
    <t>PRD_中計・決算発表チェック&amp;レポート作成(優先50社)(4/14週)_転記②</t>
  </si>
  <si>
    <t>A0055-0172</t>
  </si>
  <si>
    <t>PRD_中計・決算発表チェック&amp;レポート作成(優先50社)(4/14週)_転記③</t>
  </si>
  <si>
    <t>A0055-0272</t>
  </si>
  <si>
    <t>PRD_中計・決算発表チェック&amp;レポート作成(優先50社)(4/20週)</t>
  </si>
  <si>
    <t>A0055-0173</t>
  </si>
  <si>
    <t>PRD_中計・決算発表チェック&amp;レポート作成(優先50社)(4/21週)_メイン担当</t>
  </si>
  <si>
    <t>A0055-0174</t>
  </si>
  <si>
    <t>PRD_中計・決算発表チェック&amp;レポート作成(優先50社)(4/21週)_転記①</t>
  </si>
  <si>
    <t>A0055-0175</t>
  </si>
  <si>
    <t>PRD_中計・決算発表チェック&amp;レポート作成(優先50社)(4/21週)_転記②</t>
  </si>
  <si>
    <t>A0055-0176</t>
  </si>
  <si>
    <t>PRD_中計・決算発表チェック&amp;レポート作成(優先50社)(4/21週)_転記③</t>
  </si>
  <si>
    <t>A0055-0273</t>
  </si>
  <si>
    <t>PRD_中計・決算発表チェック&amp;レポート作成(優先50社)(4/27週)_メイン担当</t>
  </si>
  <si>
    <t>A0055-0177</t>
  </si>
  <si>
    <t>PRD_中計・決算発表チェック&amp;レポート作成(優先50社)(4/28週)_メイン担当</t>
  </si>
  <si>
    <t>A0055-0178</t>
  </si>
  <si>
    <t>PRD_中計・決算発表チェック&amp;レポート作成(優先50社)(4/28週)_転記①</t>
  </si>
  <si>
    <t>A0055-0180</t>
  </si>
  <si>
    <t>PRD_中計・決算発表チェック&amp;レポート作成(優先50社)(4/28週)_転記③</t>
  </si>
  <si>
    <t>A0055-0270</t>
  </si>
  <si>
    <t>PRD_中計・決算発表チェック&amp;レポート作成(優先50社)(4/6週)_メイン担当</t>
  </si>
  <si>
    <t>A0055-0165</t>
  </si>
  <si>
    <t>PRD_中計・決算発表チェック&amp;レポート作成(優先50社)(4/7週)_メイン担当</t>
  </si>
  <si>
    <t>A0055-0166</t>
  </si>
  <si>
    <t>PRD_中計・決算発表チェック&amp;レポート作成(優先50社)(4/7週)_転記①</t>
  </si>
  <si>
    <t>A0055-0167</t>
  </si>
  <si>
    <t>PRD_中計・決算発表チェック&amp;レポート作成(優先50社)(4/7週)_転記②</t>
  </si>
  <si>
    <t>A0055-0168</t>
  </si>
  <si>
    <t>PRD_中計・決算発表チェック&amp;レポート作成(優先50社)(4/7週)_転記③</t>
  </si>
  <si>
    <t>A0055-0185</t>
  </si>
  <si>
    <t>PRD_中計・決算発表チェック&amp;レポート作成(優先50社)(5/12週)_メイン担当</t>
  </si>
  <si>
    <t>A0055-0186</t>
  </si>
  <si>
    <t>PRD_中計・決算発表チェック&amp;レポート作成(優先50社)(5/12週)_転記①</t>
  </si>
  <si>
    <t>A0055-0188</t>
  </si>
  <si>
    <t>PRD_中計・決算発表チェック&amp;レポート作成(優先50社)(5/12週)_転記②</t>
  </si>
  <si>
    <t>A0055-0187</t>
  </si>
  <si>
    <t>PRD_中計・決算発表チェック&amp;レポート作成(優先50社)(5/12週)_転記③</t>
  </si>
  <si>
    <t>A0055-0274</t>
  </si>
  <si>
    <t>PRD_中計・決算発表チェック&amp;レポート作成(優先50社)(5/18週)</t>
  </si>
  <si>
    <t>A0055-0189</t>
  </si>
  <si>
    <t>PRD_中計・決算発表チェック&amp;レポート作成(優先50社)(5/19週)_メイン担当</t>
  </si>
  <si>
    <t>A0055-0190</t>
  </si>
  <si>
    <t>PRD_中計・決算発表チェック&amp;レポート作成(優先50社)(5/19週)_転記①</t>
  </si>
  <si>
    <t>A0055-0191</t>
  </si>
  <si>
    <t>PRD_中計・決算発表チェック&amp;レポート作成(優先50社)(5/19週)_転記②</t>
  </si>
  <si>
    <t>A0055-0192</t>
  </si>
  <si>
    <t>PRD_中計・決算発表チェック&amp;レポート作成(優先50社)(5/19週)_転記③</t>
  </si>
  <si>
    <t>A0055-0275</t>
  </si>
  <si>
    <t>PRD_中計・決算発表チェック&amp;レポート作成(優先50社)(5/25週)_メイン担当</t>
  </si>
  <si>
    <t>A1025-0803</t>
  </si>
  <si>
    <t>PRD_中計・決算発表チェック&amp;レポート作成(優先50社)(5/26週)_メイン担当</t>
  </si>
  <si>
    <t>A1025-0804</t>
  </si>
  <si>
    <t>PRD_中計・決算発表チェック&amp;レポート作成(優先50社)(5/26週)_転記①</t>
  </si>
  <si>
    <t>A1025-0805</t>
  </si>
  <si>
    <t>PRD_中計・決算発表チェック&amp;レポート作成(優先50社)(5/26週)_転記②</t>
  </si>
  <si>
    <t>A1025-0806</t>
  </si>
  <si>
    <t>PRD_中計・決算発表チェック&amp;レポート作成(優先50社)(5/26週)_転記③</t>
  </si>
  <si>
    <t>A0055-0181</t>
  </si>
  <si>
    <t>PRD_中計・決算発表チェック&amp;レポート作成(優先50社)(5/5週)_メイン担当</t>
  </si>
  <si>
    <t>A0055-0182</t>
  </si>
  <si>
    <t>PRD_中計・決算発表チェック&amp;レポート作成(優先50社)(5/5週)_転記①</t>
  </si>
  <si>
    <t>A0055-0183</t>
  </si>
  <si>
    <t>PRD_中計・決算発表チェック&amp;レポート作成(優先50社)(5/5週)_転記②</t>
  </si>
  <si>
    <t>A0055-0184</t>
  </si>
  <si>
    <t>PRD_中計・決算発表チェック&amp;レポート作成(優先50社)(5/5週)_転記③</t>
  </si>
  <si>
    <t>A0055-0008</t>
  </si>
  <si>
    <t>PRD_中計・決算発表チェック&amp;レポート作成(優先50社)(6/10週)_転記③</t>
  </si>
  <si>
    <t>A0055-0201</t>
  </si>
  <si>
    <t>PRD_中計・決算発表チェック&amp;レポート作成(優先50社)(6/16週)_メイン担当</t>
  </si>
  <si>
    <t>A0055-0202</t>
  </si>
  <si>
    <t>PRD_中計・決算発表チェック&amp;レポート作成(優先50社)(6/16週)_転記①</t>
  </si>
  <si>
    <t>A1025-0824</t>
  </si>
  <si>
    <t>A0055-0203</t>
  </si>
  <si>
    <t>PRD_中計・決算発表チェック&amp;レポート作成(優先50社)(6/16週)_転記②</t>
  </si>
  <si>
    <t>A0055-0204</t>
  </si>
  <si>
    <t>PRD_中計・決算発表チェック&amp;レポート作成(優先50社)(6/16週)_転記③</t>
  </si>
  <si>
    <t>A0055-0009</t>
  </si>
  <si>
    <t>PRD_中計・決算発表チェック&amp;レポート作成(優先50社)(6/17週)_マージteams配信</t>
  </si>
  <si>
    <t>A0055-0010</t>
  </si>
  <si>
    <t>PRD_中計・決算発表チェック&amp;レポート作成(優先50社)(6/17週)_転記①</t>
  </si>
  <si>
    <t>A0055-0011</t>
  </si>
  <si>
    <t>PRD_中計・決算発表チェック&amp;レポート作成(優先50社)(6/17週)_転記②</t>
  </si>
  <si>
    <t>A0055-0012</t>
  </si>
  <si>
    <t>PRD_中計・決算発表チェック&amp;レポート作成(優先50社)(6/17週)_転記③</t>
  </si>
  <si>
    <t>A0055-0276</t>
  </si>
  <si>
    <t>PRD_中計・決算発表チェック&amp;レポート作成(優先50社)(6/1週)</t>
  </si>
  <si>
    <t>A0055-0205</t>
  </si>
  <si>
    <t>PRD_中計・決算発表チェック&amp;レポート作成(優先50社)(6/23週)_メイン担当</t>
  </si>
  <si>
    <t>A0055-0206</t>
  </si>
  <si>
    <t>PRD_中計・決算発表チェック&amp;レポート作成(優先50社)(6/23週)_転記①</t>
  </si>
  <si>
    <t>A0055-0207</t>
  </si>
  <si>
    <t>PRD_中計・決算発表チェック&amp;レポート作成(優先50社)(6/23週)_転記②</t>
  </si>
  <si>
    <t>A1025-0830</t>
  </si>
  <si>
    <t>A0055-0208</t>
  </si>
  <si>
    <t>PRD_中計・決算発表チェック&amp;レポート作成(優先50社)(6/23週)_転記③</t>
  </si>
  <si>
    <t>A0055-0013</t>
  </si>
  <si>
    <t>PRD_中計・決算発表チェック&amp;レポート作成(優先50社)(6/24週)_マージteams配信</t>
  </si>
  <si>
    <t>A0055-0014</t>
  </si>
  <si>
    <t>PRD_中計・決算発表チェック&amp;レポート作成(優先50社)(6/24週)_転記①</t>
  </si>
  <si>
    <t>A0055-0015</t>
  </si>
  <si>
    <t>PRD_中計・決算発表チェック&amp;レポート作成(優先50社)(6/24週)_転記②</t>
  </si>
  <si>
    <t>A0055-0016</t>
  </si>
  <si>
    <t>PRD_中計・決算発表チェック&amp;レポート作成(優先50社)(6/24週)_転記③</t>
  </si>
  <si>
    <t>A0055-0193</t>
  </si>
  <si>
    <t>PRD_中計・決算発表チェック&amp;レポート作成(優先50社)(6/2週)_メイン担当</t>
  </si>
  <si>
    <t>A0055-0194</t>
  </si>
  <si>
    <t>PRD_中計・決算発表チェック&amp;レポート作成(優先50社)(6/2週)_転記①</t>
  </si>
  <si>
    <t>A0055-0195</t>
  </si>
  <si>
    <t>PRD_中計・決算発表チェック&amp;レポート作成(優先50社)(6/2週)_転記②</t>
  </si>
  <si>
    <t>A0055-0196</t>
  </si>
  <si>
    <t>PRD_中計・決算発表チェック&amp;レポート作成(優先50社)(6/2週)_転記③</t>
  </si>
  <si>
    <t>A0055-0209</t>
  </si>
  <si>
    <t>PRD_中計・決算発表チェック&amp;レポート作成(優先50社)(6/30週)_メイン担当</t>
  </si>
  <si>
    <t>A0055-0210</t>
  </si>
  <si>
    <t>PRD_中計・決算発表チェック&amp;レポート作成(優先50社)(6/30週)_転記①</t>
  </si>
  <si>
    <t>A0055-0211</t>
  </si>
  <si>
    <t>PRD_中計・決算発表チェック&amp;レポート作成(優先50社)(6/30週)_転記②</t>
  </si>
  <si>
    <t>A0055-0212</t>
  </si>
  <si>
    <t>PRD_中計・決算発表チェック&amp;レポート作成(優先50社)(6/30週)_転記③</t>
  </si>
  <si>
    <t>A0055-0277</t>
  </si>
  <si>
    <t>PRD_中計・決算発表チェック&amp;レポート作成(優先50社)(6/8週)_メイン担当</t>
  </si>
  <si>
    <t>A0055-0197</t>
  </si>
  <si>
    <t>PRD_中計・決算発表チェック&amp;レポート作成(優先50社)(6/9週)_メイン担当</t>
  </si>
  <si>
    <t>A0055-0198</t>
  </si>
  <si>
    <t>PRD_中計・決算発表チェック&amp;レポート作成(優先50社)(6/9週)_転記①</t>
  </si>
  <si>
    <t>A1025-0818</t>
  </si>
  <si>
    <t>A0055-0199</t>
  </si>
  <si>
    <t>PRD_中計・決算発表チェック&amp;レポート作成(優先50社)(6/9週)_転記②</t>
  </si>
  <si>
    <t>A0055-0200</t>
  </si>
  <si>
    <t>PRD_中計・決算発表チェック&amp;レポート作成(優先50社)(6/9週)_転記③</t>
  </si>
  <si>
    <t>A0055-0217</t>
  </si>
  <si>
    <t>PRD_中計・決算発表チェック&amp;レポート作成(優先50社)(7/14週)_メイン担当</t>
  </si>
  <si>
    <t>A0055-0218</t>
  </si>
  <si>
    <t>PRD_中計・決算発表チェック&amp;レポート作成(優先50社)(7/14週)_転記①</t>
  </si>
  <si>
    <t>A0055-0219</t>
  </si>
  <si>
    <t>PRD_中計・決算発表チェック&amp;レポート作成(優先50社)(7/14週)_転記②</t>
  </si>
  <si>
    <t>A0055-0220</t>
  </si>
  <si>
    <t>PRD_中計・決算発表チェック&amp;レポート作成(優先50社)(7/14週)_転記③</t>
  </si>
  <si>
    <t>A0055-0026</t>
  </si>
  <si>
    <t>PRD_中計・決算発表チェック&amp;レポート作成(優先50社)(7/15週)_マージteams配信</t>
  </si>
  <si>
    <t>A0055-0027</t>
  </si>
  <si>
    <t>PRD_中計・決算発表チェック&amp;レポート作成(優先50社)(7/15週)_転記①</t>
  </si>
  <si>
    <t>A0055-0028</t>
  </si>
  <si>
    <t>PRD_中計・決算発表チェック&amp;レポート作成(優先50社)(7/15週)_転記②</t>
  </si>
  <si>
    <t>A0055-0029</t>
  </si>
  <si>
    <t>PRD_中計・決算発表チェック&amp;レポート作成(優先50社)(7/15週)_転記③</t>
  </si>
  <si>
    <t>A0055-0017</t>
  </si>
  <si>
    <t>PRD_中計・決算発表チェック&amp;レポート作成(優先50社)(7/1週)_マージteams配信</t>
  </si>
  <si>
    <t>A0055-0018</t>
  </si>
  <si>
    <t>PRD_中計・決算発表チェック&amp;レポート作成(優先50社)(7/1週)_転記①</t>
  </si>
  <si>
    <t>A0055-0019</t>
  </si>
  <si>
    <t>PRD_中計・決算発表チェック&amp;レポート作成(優先50社)(7/1週)_転記②</t>
  </si>
  <si>
    <t>A0055-0020</t>
  </si>
  <si>
    <t>PRD_中計・決算発表チェック&amp;レポート作成(優先50社)(7/1週)_転記③</t>
  </si>
  <si>
    <t>A0055-0221</t>
  </si>
  <si>
    <t>PRD_中計・決算発表チェック&amp;レポート作成(優先50社)(7/21週)_メイン担当</t>
  </si>
  <si>
    <t>A0055-0222</t>
  </si>
  <si>
    <t>PRD_中計・決算発表チェック&amp;レポート作成(優先50社)(7/21週)_転記①</t>
  </si>
  <si>
    <t>A0055-0223</t>
  </si>
  <si>
    <t>PRD_中計・決算発表チェック&amp;レポート作成(優先50社)(7/21週)_転記②</t>
  </si>
  <si>
    <t>A0055-0224</t>
  </si>
  <si>
    <t>PRD_中計・決算発表チェック&amp;レポート作成(優先50社)(7/21週)_転記③</t>
  </si>
  <si>
    <t>A0055-0030</t>
  </si>
  <si>
    <t>PRD_中計・決算発表チェック&amp;レポート作成(優先50社)(7/22週)_マージteams配信</t>
  </si>
  <si>
    <t>A0055-0031</t>
  </si>
  <si>
    <t>PRD_中計・決算発表チェック&amp;レポート作成(優先50社)(7/22週)_転記①</t>
  </si>
  <si>
    <t>A0055-0032</t>
  </si>
  <si>
    <t>PRD_中計・決算発表チェック&amp;レポート作成(優先50社)(7/22週)_転記②</t>
  </si>
  <si>
    <t>A0055-0033</t>
  </si>
  <si>
    <t>PRD_中計・決算発表チェック&amp;レポート作成(優先50社)(7/22週)_転記③</t>
  </si>
  <si>
    <t>A0055-0225</t>
  </si>
  <si>
    <t>PRD_中計・決算発表チェック&amp;レポート作成(優先50社)(7/28週)_メイン担当</t>
  </si>
  <si>
    <t>A0055-0226</t>
  </si>
  <si>
    <t>PRD_中計・決算発表チェック&amp;レポート作成(優先50社)(7/28週)_転記①</t>
  </si>
  <si>
    <t>A0055-0227</t>
  </si>
  <si>
    <t>PRD_中計・決算発表チェック&amp;レポート作成(優先50社)(7/28週)_転記②</t>
  </si>
  <si>
    <t>A0055-0228</t>
  </si>
  <si>
    <t>PRD_中計・決算発表チェック&amp;レポート作成(優先50社)(7/28週)_転記③</t>
  </si>
  <si>
    <t>A0055-0034</t>
  </si>
  <si>
    <t>PRD_中計・決算発表チェック&amp;レポート作成(優先50社)(7/29週)_マージteams配信</t>
  </si>
  <si>
    <t>A0055-0035</t>
  </si>
  <si>
    <t>PRD_中計・決算発表チェック&amp;レポート作成(優先50社)(7/29週)_転記①</t>
  </si>
  <si>
    <t>A0055-0036</t>
  </si>
  <si>
    <t>PRD_中計・決算発表チェック&amp;レポート作成(優先50社)(7/29週)_転記②</t>
  </si>
  <si>
    <t>A0055-0037</t>
  </si>
  <si>
    <t>PRD_中計・決算発表チェック&amp;レポート作成(優先50社)(7/29週)_転記③</t>
  </si>
  <si>
    <t>A0055-0213</t>
  </si>
  <si>
    <t>PRD_中計・決算発表チェック&amp;レポート作成(優先50社)(7/7週)_メイン担当</t>
  </si>
  <si>
    <t>A0055-0214</t>
  </si>
  <si>
    <t>PRD_中計・決算発表チェック&amp;レポート作成(優先50社)(7/7週)_転記①</t>
  </si>
  <si>
    <t>A0055-0215</t>
  </si>
  <si>
    <t>PRD_中計・決算発表チェック&amp;レポート作成(優先50社)(7/7週)_転記②</t>
  </si>
  <si>
    <t>A1025-0842</t>
  </si>
  <si>
    <t>A0055-0216</t>
  </si>
  <si>
    <t>PRD_中計・決算発表チェック&amp;レポート作成(優先50社)(7/7週)_転記③</t>
  </si>
  <si>
    <t>A0055-0021</t>
  </si>
  <si>
    <t>PRD_中計・決算発表チェック&amp;レポート作成(優先50社)(7/8週)_マージteams配信</t>
  </si>
  <si>
    <t>A0055-0022</t>
  </si>
  <si>
    <t>PRD_中計・決算発表チェック&amp;レポート作成(優先50社)(7/8週)_転記①</t>
  </si>
  <si>
    <t>A0055-0023</t>
  </si>
  <si>
    <t>PRD_中計・決算発表チェック&amp;レポート作成(優先50社)(7/8週)_転記②</t>
  </si>
  <si>
    <t>A0055-0024</t>
  </si>
  <si>
    <t>PRD_中計・決算発表チェック&amp;レポート作成(優先50社)(7/8週)_転記③</t>
  </si>
  <si>
    <t>A0055-0233</t>
  </si>
  <si>
    <t>PRD_中計・決算発表チェック&amp;レポート作成(優先50社)(8/11・8/18週)_メイン担当</t>
  </si>
  <si>
    <t>A0055-0234</t>
  </si>
  <si>
    <t>PRD_中計・決算発表チェック&amp;レポート作成(優先50社)(8/11・8/18週)_転記①</t>
  </si>
  <si>
    <t>A0055-0235</t>
  </si>
  <si>
    <t>PRD_中計・決算発表チェック&amp;レポート作成(優先50社)(8/11・8/18週)_転記②</t>
  </si>
  <si>
    <t>A0055-0236</t>
  </si>
  <si>
    <t>PRD_中計・決算発表チェック&amp;レポート作成(優先50社)(8/11・8/18週)_転記③</t>
  </si>
  <si>
    <t>A0055-0042</t>
  </si>
  <si>
    <t>PRD_中計・決算発表チェック&amp;レポート作成(優先50社)(8/12週)_マージteams配信</t>
  </si>
  <si>
    <t>A0055-0043</t>
  </si>
  <si>
    <t>PRD_中計・決算発表チェック&amp;レポート作成(優先50社)(8/12週)_転記①</t>
  </si>
  <si>
    <t>A0055-0044</t>
  </si>
  <si>
    <t>PRD_中計・決算発表チェック&amp;レポート作成(優先50社)(8/12週)_転記②</t>
  </si>
  <si>
    <t>A0055-0045</t>
  </si>
  <si>
    <t>PRD_中計・決算発表チェック&amp;レポート作成(優先50社)(8/12週)_転記③</t>
  </si>
  <si>
    <t>A0055-0046</t>
  </si>
  <si>
    <t>PRD_中計・決算発表チェック&amp;レポート作成(優先50社)(8/19週)_マージteams配信</t>
  </si>
  <si>
    <t>A0055-0047</t>
  </si>
  <si>
    <t>PRD_中計・決算発表チェック&amp;レポート作成(優先50社)(8/19週)_転記①</t>
  </si>
  <si>
    <t>A1025-0567</t>
  </si>
  <si>
    <t>A0055-0048</t>
  </si>
  <si>
    <t>PRD_中計・決算発表チェック&amp;レポート作成(優先50社)(8/19週)_転記②</t>
  </si>
  <si>
    <t>A0055-0049</t>
  </si>
  <si>
    <t>PRD_中計・決算発表チェック&amp;レポート作成(優先50社)(8/19週)_転記③</t>
  </si>
  <si>
    <t>A0055-0237</t>
  </si>
  <si>
    <t>PRD_中計・決算発表チェック&amp;レポート作成(優先50社)(8/25週)_メイン担当</t>
  </si>
  <si>
    <t>A0055-0238</t>
  </si>
  <si>
    <t>PRD_中計・決算発表チェック&amp;レポート作成(優先50社)(8/25週)_転記①</t>
  </si>
  <si>
    <t>A0055-0239</t>
  </si>
  <si>
    <t>PRD_中計・決算発表チェック&amp;レポート作成(優先50社)(8/25週)_転記②</t>
  </si>
  <si>
    <t>A0055-0240</t>
  </si>
  <si>
    <t>A0055-0050</t>
  </si>
  <si>
    <t>PRD_中計・決算発表チェック&amp;レポート作成(優先50社)(8/26週)_マージteams配信</t>
  </si>
  <si>
    <t>A1025-0574</t>
  </si>
  <si>
    <t>PRD_中計・決算発表チェック&amp;レポート作成(優先50社)(8/26週)_転記①</t>
  </si>
  <si>
    <t>A1025-0575</t>
  </si>
  <si>
    <t>PRD_中計・決算発表チェック&amp;レポート作成(優先50社)(8/26週)_転記②</t>
  </si>
  <si>
    <t>A1025-0576</t>
  </si>
  <si>
    <t>PRD_中計・決算発表チェック&amp;レポート作成(優先50社)(8/26週)_転記③</t>
  </si>
  <si>
    <t>A0055-0229</t>
  </si>
  <si>
    <t>PRD_中計・決算発表チェック&amp;レポート作成(優先50社)(8/4週)_メイン担当</t>
  </si>
  <si>
    <t>A0055-0230</t>
  </si>
  <si>
    <t>PRD_中計・決算発表チェック&amp;レポート作成(優先50社)(8/4週)_転記①</t>
  </si>
  <si>
    <t>A0055-0231</t>
  </si>
  <si>
    <t>PRD_中計・決算発表チェック&amp;レポート作成(優先50社)(8/4週)_転記②</t>
  </si>
  <si>
    <t>A0055-0232</t>
  </si>
  <si>
    <t>PRD_中計・決算発表チェック&amp;レポート作成(優先50社)(8/4週)_転記③</t>
  </si>
  <si>
    <t>A0055-0038</t>
  </si>
  <si>
    <t>PRD_中計・決算発表チェック&amp;レポート作成(優先50社)(8/5週)_マージteams配信</t>
  </si>
  <si>
    <t>A0055-0039</t>
  </si>
  <si>
    <t>PRD_中計・決算発表チェック&amp;レポート作成(優先50社)(8/5週)_転記①</t>
  </si>
  <si>
    <t>A0055-0040</t>
  </si>
  <si>
    <t>PRD_中計・決算発表チェック&amp;レポート作成(優先50社)(8/5週)_転記②</t>
  </si>
  <si>
    <t>A0055-0041</t>
  </si>
  <si>
    <t>PRD_中計・決算発表チェック&amp;レポート作成(優先50社)(8/5週)_転記③</t>
  </si>
  <si>
    <t>A0055-0242</t>
  </si>
  <si>
    <t>PRD_中計・決算発表チェック&amp;レポート作成(優先50社)(9/15週)_メイン担当_転記</t>
  </si>
  <si>
    <t>A0055-0058</t>
  </si>
  <si>
    <t>PRD_中計・決算発表チェック&amp;レポート作成(優先50社)(9/17週)_マージteams配信</t>
  </si>
  <si>
    <t>A0055-0059</t>
  </si>
  <si>
    <t>PRD_中計・決算発表チェック&amp;レポート作成(優先50社)(9/17週)_転記①</t>
  </si>
  <si>
    <t>A0055-0060</t>
  </si>
  <si>
    <t>PRD_中計・決算発表チェック&amp;レポート作成(優先50社)(9/17週)_転記②</t>
  </si>
  <si>
    <t>A0055-0061</t>
  </si>
  <si>
    <t>PRD_中計・決算発表チェック&amp;レポート作成(優先50社)(9/17週)_転記③</t>
  </si>
  <si>
    <t>A0055-0243</t>
  </si>
  <si>
    <t>PRD_中計・決算発表チェック&amp;レポート作成(優先50社)(9/22週)_メイン担当</t>
  </si>
  <si>
    <t>A0055-0062</t>
  </si>
  <si>
    <t>PRD_中計・決算発表チェック&amp;レポート作成(優先50社)(9/23週)_マージteams配信</t>
  </si>
  <si>
    <t>A0055-0063</t>
  </si>
  <si>
    <t>PRD_中計・決算発表チェック&amp;レポート作成(優先50社)(9/23週)_転記①</t>
  </si>
  <si>
    <t>A0055-0064</t>
  </si>
  <si>
    <t>PRD_中計・決算発表チェック&amp;レポート作成(優先50社)(9/23週)_転記②</t>
  </si>
  <si>
    <t>A0055-0065</t>
  </si>
  <si>
    <t>PRD_中計・決算発表チェック&amp;レポート作成(優先50社)(9/23週)_転記③</t>
  </si>
  <si>
    <t>A0055-0244</t>
  </si>
  <si>
    <t>PRD_中計・決算発表チェック&amp;レポート作成(優先50社)(9/29週)_メイン担当</t>
  </si>
  <si>
    <t>A0055-0051</t>
  </si>
  <si>
    <t>PRD_中計・決算発表チェック&amp;レポート作成(優先50社)(9/2週)_マージteams配信</t>
  </si>
  <si>
    <t>A0055-0241</t>
  </si>
  <si>
    <t>PRD_中計・決算発表チェック&amp;レポート作成(優先50社)(9/2週)_メイン担当_転記</t>
  </si>
  <si>
    <t>A0055-0052</t>
  </si>
  <si>
    <t>PRD_中計・決算発表チェック&amp;レポート作成(優先50社)(9/2週)_転記①</t>
  </si>
  <si>
    <t>A0055-0053</t>
  </si>
  <si>
    <t>PRD_中計・決算発表チェック&amp;レポート作成(優先50社)(9/2週)_転記②</t>
  </si>
  <si>
    <t>A1025-0583</t>
  </si>
  <si>
    <t>PRD_中計・決算発表チェック&amp;レポート作成(優先50社)(9/2週)_転記③</t>
  </si>
  <si>
    <t>A1025-0608</t>
  </si>
  <si>
    <t>PRD_中計・決算発表チェック&amp;レポート作成(優先50社)(9/30週)_マージteams配信</t>
  </si>
  <si>
    <t>A1025-0609</t>
  </si>
  <si>
    <t>PRD_中計・決算発表チェック&amp;レポート作成(優先50社)(9/30週)_転記①</t>
  </si>
  <si>
    <t>A1025-0610</t>
  </si>
  <si>
    <t>PRD_中計・決算発表チェック&amp;レポート作成(優先50社)(9/30週)_転記②</t>
  </si>
  <si>
    <t>A1025-0611</t>
  </si>
  <si>
    <t>PRD_中計・決算発表チェック&amp;レポート作成(優先50社)(9/30週)_転記③</t>
  </si>
  <si>
    <t>A0055-0066</t>
  </si>
  <si>
    <t>PRD_中計・決算発表チェック&amp;レポート作成(優先50社)(9/30週)_転記④</t>
  </si>
  <si>
    <t>A1025-0869</t>
  </si>
  <si>
    <t>PRD_中計・決算発表チェック&amp;レポート作成(優先50社)(9/8週)_メイン担当_転記</t>
  </si>
  <si>
    <t>A0055-0054</t>
  </si>
  <si>
    <t>PRD_中計・決算発表チェック&amp;レポート作成(優先50社)(9/9週)_マージteams配信</t>
  </si>
  <si>
    <t>A0055-0055</t>
  </si>
  <si>
    <t>PRD_中計・決算発表チェック&amp;レポート作成(優先50社)(9/9週)_転記①</t>
  </si>
  <si>
    <t>A0055-0056</t>
  </si>
  <si>
    <t>PRD_中計・決算発表チェック&amp;レポート作成(優先50社)(9/9週)_転記②</t>
  </si>
  <si>
    <t>A0055-0057</t>
  </si>
  <si>
    <t>PRD_中計・決算発表チェック&amp;レポート作成(優先50社)(9/9週)_転記③</t>
  </si>
  <si>
    <t>A0055-0025</t>
  </si>
  <si>
    <t>PRD_中計・決算発表チェック&amp;レポート作成(優先50社）7/8週分</t>
  </si>
  <si>
    <t>P1000-0341</t>
  </si>
  <si>
    <t>PRD_人事異動・組織改編情報_マニュアル更新</t>
  </si>
  <si>
    <t>A1025-0693</t>
  </si>
  <si>
    <t>PRD_人事異動・組織改編情報チェック(日経転記)①(1/13週)</t>
  </si>
  <si>
    <t>A1025-0361</t>
  </si>
  <si>
    <t>PRD_人事異動・組織改編情報チェック(日経転記)①(1/15週)</t>
  </si>
  <si>
    <t>A1025-0063</t>
  </si>
  <si>
    <t>PRD_人事異動・組織改編情報チェック(日経転記)①(1/16週)</t>
  </si>
  <si>
    <t>A1025-0350</t>
  </si>
  <si>
    <t>PRD_人事異動・組織改編情報チェック(日経転記)①(1/1週)</t>
  </si>
  <si>
    <t>A1025-0697</t>
  </si>
  <si>
    <t>PRD_人事異動・組織改編情報チェック(日経転記)①(1/20週)</t>
  </si>
  <si>
    <t>A1025-0367</t>
  </si>
  <si>
    <t>PRD_人事異動・組織改編情報チェック(日経転記)①(1/22週)</t>
  </si>
  <si>
    <t>A1025-0066</t>
  </si>
  <si>
    <t>PRD_人事異動・組織改編情報チェック(日経転記)①(1/23週)</t>
  </si>
  <si>
    <t>A1025-0702</t>
  </si>
  <si>
    <t>PRD_人事異動・組織改編情報チェック(日経転記)①(1/27週)</t>
  </si>
  <si>
    <t>A1025-0373</t>
  </si>
  <si>
    <t>PRD_人事異動・組織改編情報チェック(日経転記)①(1/29週)</t>
  </si>
  <si>
    <t>A1025-0057</t>
  </si>
  <si>
    <t>PRD_人事異動・組織改編情報チェック(日経転記)①(1/2週)</t>
  </si>
  <si>
    <t>A1025-0070</t>
  </si>
  <si>
    <t>PRD_人事異動・組織改編情報チェック(日経転記)①(1/30週)</t>
  </si>
  <si>
    <t>A1025-0684</t>
  </si>
  <si>
    <t>PRD_人事異動・組織改編情報チェック(日経転記)①(1/6週)</t>
  </si>
  <si>
    <t>A1025-0355</t>
  </si>
  <si>
    <t>PRD_人事異動・組織改編情報チェック(日経転記)①(1/8週)</t>
  </si>
  <si>
    <t>A1025-0060</t>
  </si>
  <si>
    <t>PRD_人事異動・組織改編情報チェック(日経転記)①(1/9週)</t>
  </si>
  <si>
    <t>A1025-0016</t>
  </si>
  <si>
    <t>PRD_人事異動・組織改編情報チェック(日経転記)①(10/10週)</t>
  </si>
  <si>
    <t>A1025-0279</t>
  </si>
  <si>
    <t>A1025-0622</t>
  </si>
  <si>
    <t>PRD_人事異動・組織改編情報チェック(日経転記)①(10/14週)</t>
  </si>
  <si>
    <t>A1025-0285</t>
  </si>
  <si>
    <t>PRD_人事異動・組織改編情報チェック(日経転記)①(10/16週)</t>
  </si>
  <si>
    <t>A1025-0019</t>
  </si>
  <si>
    <t>PRD_人事異動・組織改編情報チェック(日経転記)①(10/17週)</t>
  </si>
  <si>
    <t>A1025-0629</t>
  </si>
  <si>
    <t>PRD_人事異動・組織改編情報チェック(日経転記)①(10/21週)</t>
  </si>
  <si>
    <t>A1025-0291</t>
  </si>
  <si>
    <t>PRD_人事異動・組織改編情報チェック(日経転記)①(10/23週)</t>
  </si>
  <si>
    <t>A1025-0023</t>
  </si>
  <si>
    <t>PRD_人事異動・組織改編情報チェック(日経転記)①(10/24週)</t>
  </si>
  <si>
    <t>A1025-0635</t>
  </si>
  <si>
    <t>PRD_人事異動・組織改編情報チェック(日経転記)①(10/28週)</t>
  </si>
  <si>
    <t>A1025-0273</t>
  </si>
  <si>
    <t>PRD_人事異動・組織改編情報チェック(日経転記)①(10/2週)</t>
  </si>
  <si>
    <t>A1025-0297</t>
  </si>
  <si>
    <t>PRD_人事異動・組織改編情報チェック(日経転記)①(10/30週)</t>
  </si>
  <si>
    <t>A1025-0026</t>
  </si>
  <si>
    <t>PRD_人事異動・組織改編情報チェック(日経転記)①(10/31週)</t>
  </si>
  <si>
    <t>A1025-0013</t>
  </si>
  <si>
    <t>PRD_人事異動・組織改編情報チェック(日経転記)①(10/3週)</t>
  </si>
  <si>
    <t>A1025-0615</t>
  </si>
  <si>
    <t>PRD_人事異動・組織改編情報チェック(日経転記)①(10/7週)</t>
  </si>
  <si>
    <t>A1025-0303</t>
  </si>
  <si>
    <t>PRD_人事異動・組織改編情報チェック(日経転記)①(11/06週)</t>
  </si>
  <si>
    <t>A1025-0647</t>
  </si>
  <si>
    <t>PRD_人事異動・組織改編情報チェック(日経転記)①(11/11週)</t>
  </si>
  <si>
    <t>A1025-0309</t>
  </si>
  <si>
    <t>PRD_人事異動・組織改編情報チェック(日経転記)①(11/13週)</t>
  </si>
  <si>
    <t>A1025-0032</t>
  </si>
  <si>
    <t>PRD_人事異動・組織改編情報チェック(日経転記)①(11/14週)</t>
  </si>
  <si>
    <t>A1025-0652</t>
  </si>
  <si>
    <t>PRD_人事異動・組織改編情報チェック(日経転記)①(11/18週)</t>
  </si>
  <si>
    <t>A1025-0315</t>
  </si>
  <si>
    <t>PRD_人事異動・組織改編情報チェック(日経転記)①(11/20週)</t>
  </si>
  <si>
    <t>A1025-0035</t>
  </si>
  <si>
    <t>PRD_人事異動・組織改編情報チェック(日経転記)①(11/21週)</t>
  </si>
  <si>
    <t>A1025-0659</t>
  </si>
  <si>
    <t>PRD_人事異動・組織改編情報チェック(日経転記)①(11/25週)</t>
  </si>
  <si>
    <t>A1025-0320</t>
  </si>
  <si>
    <t>PRD_人事異動・組織改編情報チェック(日経転記)①(11/27週)</t>
  </si>
  <si>
    <t>A1025-0038</t>
  </si>
  <si>
    <t>PRD_人事異動・組織改編情報チェック(日経転記)①(11/28週)</t>
  </si>
  <si>
    <t>A1025-0642</t>
  </si>
  <si>
    <t>PRD_人事異動・組織改編情報チェック(日経転記)①(11/4週)</t>
  </si>
  <si>
    <t>A1025-0029</t>
  </si>
  <si>
    <t>PRD_人事異動・組織改編情報チェック(日経転記)①(11/7週)</t>
  </si>
  <si>
    <t>A1025-0332</t>
  </si>
  <si>
    <t>PRD_人事異動・組織改編情報チェック(日経転記)①(12/11週)</t>
  </si>
  <si>
    <t>A1025-0045</t>
  </si>
  <si>
    <t>PRD_人事異動・組織改編情報チェック(日経転記)①(12/12週)</t>
  </si>
  <si>
    <t>A1025-0675</t>
  </si>
  <si>
    <t>PRD_人事異動・組織改編情報チェック(日経転記)①(12/16週)</t>
  </si>
  <si>
    <t>A1025-0338</t>
  </si>
  <si>
    <t>PRD_人事異動・組織改編情報チェック(日経転記)①(12/18週)</t>
  </si>
  <si>
    <t>A1025-0049</t>
  </si>
  <si>
    <t>PRD_人事異動・組織改編情報チェック(日経転記)①(12/19週)</t>
  </si>
  <si>
    <t>A1025-0679</t>
  </si>
  <si>
    <t>PRD_人事異動・組織改編情報チェック(日経転記)①(12/23週)</t>
  </si>
  <si>
    <t>A1025-0344</t>
  </si>
  <si>
    <t>PRD_人事異動・組織改編情報チェック(日経転記)①(12/25週)</t>
  </si>
  <si>
    <t>A1025-0052</t>
  </si>
  <si>
    <t>PRD_人事異動・組織改編情報チェック(日経転記)①(12/26週)</t>
  </si>
  <si>
    <t>A1025-0665</t>
  </si>
  <si>
    <t>PRD_人事異動・組織改編情報チェック(日経転記)①(12/2週)</t>
  </si>
  <si>
    <t>A1025-0688</t>
  </si>
  <si>
    <t>PRD_人事異動・組織改編情報チェック(日経転記)①(12/30週)</t>
  </si>
  <si>
    <t>A1025-0326</t>
  </si>
  <si>
    <t>PRD_人事異動・組織改編情報チェック(日経転記)①(12/4週)入力</t>
  </si>
  <si>
    <t>A1025-0327</t>
  </si>
  <si>
    <t>A1025-0042</t>
  </si>
  <si>
    <t>PRD_人事異動・組織改編情報チェック(日経転記)①(12/5週)</t>
  </si>
  <si>
    <t>A1025-0671</t>
  </si>
  <si>
    <t>PRD_人事異動・組織改編情報チェック(日経転記)①(12/9週)</t>
  </si>
  <si>
    <t>A1025-0711</t>
  </si>
  <si>
    <t>PRD_人事異動・組織改編情報チェック(日経転記)①(2/10週)</t>
  </si>
  <si>
    <t>A1025-0385</t>
  </si>
  <si>
    <t>PRD_人事異動・組織改編情報チェック(日経転記)①(2/12週)</t>
  </si>
  <si>
    <t>A1025-0084</t>
  </si>
  <si>
    <t>PRD_人事異動・組織改編情報チェック(日経転記)①(2/13週)</t>
  </si>
  <si>
    <t>A1025-0716</t>
  </si>
  <si>
    <t>PRD_人事異動・組織改編情報チェック(日経転記)①(2/17週)</t>
  </si>
  <si>
    <t>A1025-0391</t>
  </si>
  <si>
    <t>PRD_人事異動・組織改編情報チェック(日経転記)①(2/19週)</t>
  </si>
  <si>
    <t>A1025-0089</t>
  </si>
  <si>
    <t>PRD_人事異動・組織改編情報チェック(日経転記)①(2/20週)</t>
  </si>
  <si>
    <t>A1025-0721</t>
  </si>
  <si>
    <t>PRD_人事異動・組織改編情報チェック(日経転記)①(2/24週)</t>
  </si>
  <si>
    <t>A1025-0397</t>
  </si>
  <si>
    <t>PRD_人事異動・組織改編情報チェック(日経転記)①(2/26週)</t>
  </si>
  <si>
    <t>A1025-0094</t>
  </si>
  <si>
    <t>PRD_人事異動・組織改編情報チェック(日経転記)①(2/27週)</t>
  </si>
  <si>
    <t>A1025-0706</t>
  </si>
  <si>
    <t>PRD_人事異動・組織改編情報チェック(日経転記)①(2/3週)</t>
  </si>
  <si>
    <t>A1025-0379</t>
  </si>
  <si>
    <t>PRD_人事異動・組織改編情報チェック(日経転記)①(2/5週)</t>
  </si>
  <si>
    <t>A1025-0079</t>
  </si>
  <si>
    <t>PRD_人事異動・組織改編情報チェック(日経転記)①(2/6/週)</t>
  </si>
  <si>
    <t>A1025-0732</t>
  </si>
  <si>
    <t>PRD_人事異動・組織改編情報チェック(日経転記)①(3/10週)</t>
  </si>
  <si>
    <t>A1025-0412</t>
  </si>
  <si>
    <t>PRD_人事異動・組織改編情報チェック(日経転記)①(3/11週)</t>
  </si>
  <si>
    <t>A1025-0109</t>
  </si>
  <si>
    <t>PRD_人事異動・組織改編情報チェック(日経転記)①(3/13週)</t>
  </si>
  <si>
    <t>A1025-0739</t>
  </si>
  <si>
    <t>PRD_人事異動・組織改編情報チェック(日経転記)①(3/17週)</t>
  </si>
  <si>
    <t>A1025-0419</t>
  </si>
  <si>
    <t>PRD_人事異動・組織改編情報チェック(日経転記)①(3/18週)</t>
  </si>
  <si>
    <t>A1025-0114</t>
  </si>
  <si>
    <t>PRD_人事異動・組織改編情報チェック(日経転記)①(3/20週)</t>
  </si>
  <si>
    <t>A1025-0747</t>
  </si>
  <si>
    <t>PRD_人事異動・組織改編情報チェック(日経転記)①(3/24週)</t>
  </si>
  <si>
    <t>A1025-0426</t>
  </si>
  <si>
    <t>PRD_人事異動・組織改編情報チェック(日経転記)①(3/25週)</t>
  </si>
  <si>
    <t>A1025-0119</t>
  </si>
  <si>
    <t>PRD_人事異動・組織改編情報チェック(日経転記)①(3/27週)</t>
  </si>
  <si>
    <t>A1025-0753</t>
  </si>
  <si>
    <t>PRD_人事異動・組織改編情報チェック(日経転記)①(3/31週)</t>
  </si>
  <si>
    <t>A1025-0726</t>
  </si>
  <si>
    <t>PRD_人事異動・組織改編情報チェック(日経転記)①(3/3週)</t>
  </si>
  <si>
    <t>A1025-0404</t>
  </si>
  <si>
    <t>PRD_人事異動・組織改編情報チェック(日経転記)①(3/4週)</t>
  </si>
  <si>
    <t>A1025-0100</t>
  </si>
  <si>
    <t>PRD_人事異動・組織改編情報チェック(日経転記)①(3/6週)</t>
  </si>
  <si>
    <t>A1025-0130</t>
  </si>
  <si>
    <t>PRD_人事異動・組織改編情報チェック(日経転記)①(4/10週)</t>
  </si>
  <si>
    <t>A1025-0766</t>
  </si>
  <si>
    <t>PRD_人事異動・組織改編情報チェック(日経転記)①(4/14週)</t>
  </si>
  <si>
    <t>A1025-0447</t>
  </si>
  <si>
    <t>PRD_人事異動・組織改編情報チェック(日経転記)①(4/15週)</t>
  </si>
  <si>
    <t>A1025-0136</t>
  </si>
  <si>
    <t>PRD_人事異動・組織改編情報チェック(日経転記)①(4/17週)</t>
  </si>
  <si>
    <t>A1025-0433</t>
  </si>
  <si>
    <t>PRD_人事異動・組織改編情報チェック(日経転記)①(4/1週)</t>
  </si>
  <si>
    <t>A1025-0773</t>
  </si>
  <si>
    <t>PRD_人事異動・組織改編情報チェック(日経転記)①(4/21週)</t>
  </si>
  <si>
    <t>A1025-0455</t>
  </si>
  <si>
    <t>PRD_人事異動・組織改編情報チェック(日経転記)①(4/22週)</t>
  </si>
  <si>
    <t>A1025-0142</t>
  </si>
  <si>
    <t>PRD_人事異動・組織改編情報チェック(日経転記)①(4/24週)</t>
  </si>
  <si>
    <t>A1025-0778</t>
  </si>
  <si>
    <t>PRD_人事異動・組織改編情報チェック(日経転記)①(4/28週)</t>
  </si>
  <si>
    <t>A1025-0462</t>
  </si>
  <si>
    <t>PRD_人事異動・組織改編情報チェック(日経転記)①(4/29週)</t>
  </si>
  <si>
    <t>A1025-0124</t>
  </si>
  <si>
    <t>PRD_人事異動・組織改編情報チェック(日経転記)①(4/3週)</t>
  </si>
  <si>
    <t>A1025-0761</t>
  </si>
  <si>
    <t>PRD_人事異動・組織改編情報チェック(日経転記)①(4/7週)</t>
  </si>
  <si>
    <t>A1025-0440</t>
  </si>
  <si>
    <t>PRD_人事異動・組織改編情報チェック(日経転記)①(4/8週)</t>
  </si>
  <si>
    <t>A1025-0148</t>
  </si>
  <si>
    <t>PRD_人事異動・組織改編情報チェック(日経転記)①(5/1,8週)</t>
  </si>
  <si>
    <t>A1025-0789</t>
  </si>
  <si>
    <t>PRD_人事異動・組織改編情報チェック(日経転記)①(5/12週)</t>
  </si>
  <si>
    <t>A1025-0470</t>
  </si>
  <si>
    <t>PRD_人事異動・組織改編情報チェック(日経転記)①(5/13週)</t>
  </si>
  <si>
    <t>A1025-0154</t>
  </si>
  <si>
    <t>PRD_人事異動・組織改編情報チェック(日経転記)①(5/15週)</t>
  </si>
  <si>
    <t>A1025-0795</t>
  </si>
  <si>
    <t>PRD_人事異動・組織改編情報チェック(日経転記)①(5/19週)</t>
  </si>
  <si>
    <t>A1025-0477</t>
  </si>
  <si>
    <t>PRD_人事異動・組織改編情報チェック(日経転記)①(5/20週)</t>
  </si>
  <si>
    <t>A1025-0160</t>
  </si>
  <si>
    <t>PRD_人事異動・組織改編情報チェック(日経転記)①(5/22週)</t>
  </si>
  <si>
    <t>A1025-0800</t>
  </si>
  <si>
    <t>PRD_人事異動・組織改編情報チェック(日経転記)①(5/26週)</t>
  </si>
  <si>
    <t>A1025-0483</t>
  </si>
  <si>
    <t>PRD_人事異動・組織改編情報チェック(日経転記)①(5/27週)</t>
  </si>
  <si>
    <t>A1025-0166</t>
  </si>
  <si>
    <t>PRD_人事異動・組織改編情報チェック(日経転記)①(5/29週)</t>
  </si>
  <si>
    <t>A1025-0784</t>
  </si>
  <si>
    <t>PRD_人事異動・組織改編情報チェック(日経転記)①(5/5週)</t>
  </si>
  <si>
    <t>A1025-0465</t>
  </si>
  <si>
    <t>PRD_人事異動・組織改編情報チェック(日経転記)①(5/6週)</t>
  </si>
  <si>
    <t>A1025-0495</t>
  </si>
  <si>
    <t>PRD_人事異動・組織改編情報チェック(日経転記)①(6/10週)</t>
  </si>
  <si>
    <t>A1025-0179</t>
  </si>
  <si>
    <t>PRD_人事異動・組織改編情報チェック(日経転記)①(6/12週)</t>
  </si>
  <si>
    <t>A1025-0821</t>
  </si>
  <si>
    <t>PRD_人事異動・組織改編情報チェック(日経転記)①(6/16週)</t>
  </si>
  <si>
    <t>A1025-0501</t>
  </si>
  <si>
    <t>PRD_人事異動・組織改編情報チェック(日経転記)①(6/17週)</t>
  </si>
  <si>
    <t>A1025-0185</t>
  </si>
  <si>
    <t>PRD_人事異動・組織改編情報チェック(日経転記)①(6/19週)</t>
  </si>
  <si>
    <t>A1025-0827</t>
  </si>
  <si>
    <t>PRD_人事異動・組織改編情報チェック(日経転記)①(6/23週)</t>
  </si>
  <si>
    <t>A1025-0506</t>
  </si>
  <si>
    <t>PRD_人事異動・組織改編情報チェック(日経転記)①(6/24週)</t>
  </si>
  <si>
    <t>A1025-0193</t>
  </si>
  <si>
    <t>PRD_人事異動・組織改編情報チェック(日経転記)①(6/26週)</t>
  </si>
  <si>
    <t>A1025-0809</t>
  </si>
  <si>
    <t>PRD_人事異動・組織改編情報チェック(日経転記)①(6/2週)</t>
  </si>
  <si>
    <t>A1025-0812</t>
  </si>
  <si>
    <t>A1025-0833</t>
  </si>
  <si>
    <t>PRD_人事異動・組織改編情報チェック(日経転記)①(6/30週)</t>
  </si>
  <si>
    <t>A1025-0489</t>
  </si>
  <si>
    <t>PRD_人事異動・組織改編情報チェック(日経転記)①(6/3週)</t>
  </si>
  <si>
    <t>A1025-0172</t>
  </si>
  <si>
    <t>PRD_人事異動・組織改編情報チェック(日経転記)①(6/5週)</t>
  </si>
  <si>
    <t>A1025-0815</t>
  </si>
  <si>
    <t>PRD_人事異動・組織改編情報チェック(日経転記)①(6/9週)</t>
  </si>
  <si>
    <t>A1025-0205</t>
  </si>
  <si>
    <t>PRD_人事異動・組織改編情報チェック(日経転記)①(7/10週)</t>
  </si>
  <si>
    <t>A1025-0845</t>
  </si>
  <si>
    <t>PRD_人事異動・組織改編情報チェック(日経転記)①(7/14週)</t>
  </si>
  <si>
    <t>A1025-0531</t>
  </si>
  <si>
    <t>PRD_人事異動・組織改編情報チェック(日経転記)①(7/15週)</t>
  </si>
  <si>
    <t>A1025-0212</t>
  </si>
  <si>
    <t>PRD_人事異動・組織改編情報チェック(日経転記)①(7/17週)</t>
  </si>
  <si>
    <t>A1025-0516</t>
  </si>
  <si>
    <t>PRD_人事異動・組織改編情報チェック(日経転記)①(7/1週)</t>
  </si>
  <si>
    <t>A1025-0849</t>
  </si>
  <si>
    <t>PRD_人事異動・組織改編情報チェック(日経転記)①(7/21週)</t>
  </si>
  <si>
    <t>A1025-0537</t>
  </si>
  <si>
    <t>PRD_人事異動・組織改編情報チェック(日経転記)①(7/22週)</t>
  </si>
  <si>
    <t>A1025-0218</t>
  </si>
  <si>
    <t>PRD_人事異動・組織改編情報チェック(日経転記)①(7/24週)</t>
  </si>
  <si>
    <t>A1025-0853</t>
  </si>
  <si>
    <t>PRD_人事異動・組織改編情報チェック(日経転記)①(7/28週)</t>
  </si>
  <si>
    <t>A1025-0544</t>
  </si>
  <si>
    <t>PRD_人事異動・組織改編情報チェック(日経転記)①(7/29週)</t>
  </si>
  <si>
    <t>A1025-0224</t>
  </si>
  <si>
    <t>PRD_人事異動・組織改編情報チェック(日経転記)①(7/31週)</t>
  </si>
  <si>
    <t>A1025-0199</t>
  </si>
  <si>
    <t>PRD_人事異動・組織改編情報チェック(日経転記)①(7/3週)</t>
  </si>
  <si>
    <t>A1025-0839</t>
  </si>
  <si>
    <t>PRD_人事異動・組織改編情報チェック(日経転記)①(7/7週)</t>
  </si>
  <si>
    <t>A1025-0526</t>
  </si>
  <si>
    <t>PRD_人事異動・組織改編情報チェック(日経転記)①(7/8週)</t>
  </si>
  <si>
    <t>A1025-0557</t>
  </si>
  <si>
    <t>PRD_人事異動・組織改編情報チェック(日経転記)①(8/12週)</t>
  </si>
  <si>
    <t>A1025-0231</t>
  </si>
  <si>
    <t>PRD_人事異動・組織改編情報チェック(日経転記)①(8/14週)</t>
  </si>
  <si>
    <t>A1025-0861</t>
  </si>
  <si>
    <t>PRD_人事異動・組織改編情報チェック(日経転記)①(8/18週)</t>
  </si>
  <si>
    <t>A1025-0563</t>
  </si>
  <si>
    <t>PRD_人事異動・組織改編情報チェック(日経転記)①(8/19週)</t>
  </si>
  <si>
    <t>A1025-0237</t>
  </si>
  <si>
    <t>PRD_人事異動・組織改編情報チェック(日経転記)①(8/21週)</t>
  </si>
  <si>
    <t>A1025-0865</t>
  </si>
  <si>
    <t>PRD_人事異動・組織改編情報チェック(日経転記)①(8/25週)</t>
  </si>
  <si>
    <t>A1025-0570</t>
  </si>
  <si>
    <t>PRD_人事異動・組織改編情報チェック(日経転記)①(8/26週)</t>
  </si>
  <si>
    <t>A1025-0243</t>
  </si>
  <si>
    <t>PRD_人事異動・組織改編情報チェック(日経転記)①(8/28週)</t>
  </si>
  <si>
    <t>A1025-0857</t>
  </si>
  <si>
    <t>PRD_人事異動・組織改編情報チェック(日経転記)①(8/4・8/11週)</t>
  </si>
  <si>
    <t>A1025-0550</t>
  </si>
  <si>
    <t>PRD_人事異動・組織改編情報チェック(日経転記)①(8/5週)</t>
  </si>
  <si>
    <t>A1025-0255</t>
  </si>
  <si>
    <t>PRD_人事異動・組織改編情報チェック(日経転記)①(9/11週)</t>
  </si>
  <si>
    <t>A1025-0592</t>
  </si>
  <si>
    <t>PRD_人事異動・組織改編情報チェック(日経転記)①(9/17週)</t>
  </si>
  <si>
    <t>A1025-0007</t>
  </si>
  <si>
    <t>PRD_人事異動・組織改編情報チェック(日経転記)①(9/19週)</t>
  </si>
  <si>
    <t>A1025-0261</t>
  </si>
  <si>
    <t>A1025-0598</t>
  </si>
  <si>
    <t>PRD_人事異動・組織改編情報チェック(日経転記)①(9/23週)</t>
  </si>
  <si>
    <t>A1025-0267</t>
  </si>
  <si>
    <t>PRD_人事異動・組織改編情報チェック(日経転記)①(9/25週)</t>
  </si>
  <si>
    <t>A1025-0010</t>
  </si>
  <si>
    <t>PRD_人事異動・組織改編情報チェック(日経転記)①(9/26週)</t>
  </si>
  <si>
    <t>A1025-0579</t>
  </si>
  <si>
    <t>PRD_人事異動・組織改編情報チェック(日経転記)①(9/2週)</t>
  </si>
  <si>
    <t>A1025-0604</t>
  </si>
  <si>
    <t>PRD_人事異動・組織改編情報チェック(日経転記)①(9/30週)</t>
  </si>
  <si>
    <t>A1025-0250</t>
  </si>
  <si>
    <t>PRD_人事異動・組織改編情報チェック(日経転記)①(9/4週)前半</t>
  </si>
  <si>
    <t>A1025-0586</t>
  </si>
  <si>
    <t>PRD_人事異動・組織改編情報チェック(日経転記)①(9/9週)</t>
  </si>
  <si>
    <t>A1025-0694</t>
  </si>
  <si>
    <t>PRD_人事異動・組織改編情報チェック(日経転記)②(1/13週)</t>
  </si>
  <si>
    <t>A1025-0362</t>
  </si>
  <si>
    <t>PRD_人事異動・組織改編情報チェック(日経転記)②(1/15週)</t>
  </si>
  <si>
    <t>A1025-0351</t>
  </si>
  <si>
    <t>PRD_人事異動・組織改編情報チェック(日経転記)②(1/1週)</t>
  </si>
  <si>
    <t>A1025-0698</t>
  </si>
  <si>
    <t>PRD_人事異動・組織改編情報チェック(日経転記)②(1/20週)</t>
  </si>
  <si>
    <t>A1025-0368</t>
  </si>
  <si>
    <t>PRD_人事異動・組織改編情報チェック(日経転記)②(1/22週)</t>
  </si>
  <si>
    <t>A1025-0703</t>
  </si>
  <si>
    <t>PRD_人事異動・組織改編情報チェック(日経転記)②(1/27週)</t>
  </si>
  <si>
    <t>A1025-0374</t>
  </si>
  <si>
    <t>PRD_人事異動・組織改編情報チェック(日経転記)②(1/29週)</t>
  </si>
  <si>
    <t>A1025-0075</t>
  </si>
  <si>
    <t>PRD_人事異動・組織改編情報チェック(日経転記)②(1/30週)</t>
  </si>
  <si>
    <t>A1025-0356</t>
  </si>
  <si>
    <t>PRD_人事異動・組織改編情報チェック(日経転記)②(1/8週)</t>
  </si>
  <si>
    <t>A1025-0280</t>
  </si>
  <si>
    <t>PRD_人事異動・組織改編情報チェック(日経転記)②(10/10週)</t>
  </si>
  <si>
    <t>A1025-0623</t>
  </si>
  <si>
    <t>PRD_人事異動・組織改編情報チェック(日経転記)②(10/14週)</t>
  </si>
  <si>
    <t>A1025-0286</t>
  </si>
  <si>
    <t>PRD_人事異動・組織改編情報チェック(日経転記)②(10/16週)</t>
  </si>
  <si>
    <t>A1025-0630</t>
  </si>
  <si>
    <t>PRD_人事異動・組織改編情報チェック(日経転記)②(10/21週)</t>
  </si>
  <si>
    <t>A1025-0292</t>
  </si>
  <si>
    <t>PRD_人事異動・組織改編情報チェック(日経転記)②(10/23週)</t>
  </si>
  <si>
    <t>A1025-0636</t>
  </si>
  <si>
    <t>PRD_人事異動・組織改編情報チェック(日経転記)②(10/28週)</t>
  </si>
  <si>
    <t>A1025-0274</t>
  </si>
  <si>
    <t>PRD_人事異動・組織改編情報チェック(日経転記)②(10/2週)</t>
  </si>
  <si>
    <t>A1025-0298</t>
  </si>
  <si>
    <t>PRD_人事異動・組織改編情報チェック(日経転記)②(10/30週)</t>
  </si>
  <si>
    <t>A1025-0616</t>
  </si>
  <si>
    <t>PRD_人事異動・組織改編情報チェック(日経転記)②(10/7週)</t>
  </si>
  <si>
    <t>A1025-0304</t>
  </si>
  <si>
    <t>PRD_人事異動・組織改編情報チェック(日経転記)②(11/06週)</t>
  </si>
  <si>
    <t>A1025-0648</t>
  </si>
  <si>
    <t>PRD_人事異動・組織改編情報チェック(日経転記)②(11/11週)</t>
  </si>
  <si>
    <t>A1025-0310</t>
  </si>
  <si>
    <t>PRD_人事異動・組織改編情報チェック(日経転記)②(11/13週)</t>
  </si>
  <si>
    <t>A1025-0653</t>
  </si>
  <si>
    <t>PRD_人事異動・組織改編情報チェック(日経転記)②(11/18週)</t>
  </si>
  <si>
    <t>A1025-0654</t>
  </si>
  <si>
    <t>A1025-0656</t>
  </si>
  <si>
    <t>A1025-0316</t>
  </si>
  <si>
    <t>PRD_人事異動・組織改編情報チェック(日経転記)②(11/20週)</t>
  </si>
  <si>
    <t>A1025-0660</t>
  </si>
  <si>
    <t>PRD_人事異動・組織改編情報チェック(日経転記)②(11/25週)</t>
  </si>
  <si>
    <t>A1025-0321</t>
  </si>
  <si>
    <t>PRD_人事異動・組織改編情報チェック(日経転記)②(11/27週)</t>
  </si>
  <si>
    <t>A1025-0039</t>
  </si>
  <si>
    <t>PRD_人事異動・組織改編情報チェック(日経転記)②(11/28週)</t>
  </si>
  <si>
    <t>A1025-0643</t>
  </si>
  <si>
    <t>PRD_人事異動・組織改編情報チェック(日経転記)②(11/4週)</t>
  </si>
  <si>
    <t>A1025-0333</t>
  </si>
  <si>
    <t>PRD_人事異動・組織改編情報チェック(日経転記)②(12/11週)</t>
  </si>
  <si>
    <t>A1025-0676</t>
  </si>
  <si>
    <t>PRD_人事異動・組織改編情報チェック(日経転記)②(12/16週)</t>
  </si>
  <si>
    <t>A1025-0339</t>
  </si>
  <si>
    <t>PRD_人事異動・組織改編情報チェック(日経転記)②(12/18週)</t>
  </si>
  <si>
    <t>A1025-0053</t>
  </si>
  <si>
    <t>PRD_人事異動・組織改編情報チェック(日経転記)②(12/19週)</t>
  </si>
  <si>
    <t>A1025-0680</t>
  </si>
  <si>
    <t>PRD_人事異動・組織改編情報チェック(日経転記)②(12/23週)</t>
  </si>
  <si>
    <t>A1025-0345</t>
  </si>
  <si>
    <t>PRD_人事異動・組織改編情報チェック(日経転記)②(12/25週)</t>
  </si>
  <si>
    <t>A1025-0054</t>
  </si>
  <si>
    <t>PRD_人事異動・組織改編情報チェック(日経転記)②(12/26週)</t>
  </si>
  <si>
    <t>A1025-0666</t>
  </si>
  <si>
    <t>PRD_人事異動・組織改編情報チェック(日経転記)②(12/2週)</t>
  </si>
  <si>
    <t>A1025-0690</t>
  </si>
  <si>
    <t>PRD_人事異動・組織改編情報チェック(日経転記)②(12/30週)</t>
  </si>
  <si>
    <t>A1025-0672</t>
  </si>
  <si>
    <t>PRD_人事異動・組織改編情報チェック(日経転記)②(12/9週)</t>
  </si>
  <si>
    <t>A1025-0712</t>
  </si>
  <si>
    <t>PRD_人事異動・組織改編情報チェック(日経転記)②(2/10週)</t>
  </si>
  <si>
    <t>A1025-0386</t>
  </si>
  <si>
    <t>PRD_人事異動・組織改編情報チェック(日経転記)②(2/12週)</t>
  </si>
  <si>
    <t>A1025-0398</t>
  </si>
  <si>
    <t>A1025-0085</t>
  </si>
  <si>
    <t>PRD_人事異動・組織改編情報チェック(日経転記)②(2/13週)</t>
  </si>
  <si>
    <t>A1025-0717</t>
  </si>
  <si>
    <t>PRD_人事異動・組織改編情報チェック(日経転記)②(2/17週)</t>
  </si>
  <si>
    <t>A1025-0392</t>
  </si>
  <si>
    <t>PRD_人事異動・組織改編情報チェック(日経転記)②(2/19週)</t>
  </si>
  <si>
    <t>A1025-0090</t>
  </si>
  <si>
    <t>PRD_人事異動・組織改編情報チェック(日経転記)②(2/20週)</t>
  </si>
  <si>
    <t>A1025-0722</t>
  </si>
  <si>
    <t>PRD_人事異動・組織改編情報チェック(日経転記)②(2/24週)</t>
  </si>
  <si>
    <t>A1025-0401</t>
  </si>
  <si>
    <t>PRD_人事異動・組織改編情報チェック(日経転記)②(2/26週)</t>
  </si>
  <si>
    <t>A1025-0095</t>
  </si>
  <si>
    <t>PRD_人事異動・組織改編情報チェック(日経転記)②(2/27週)</t>
  </si>
  <si>
    <t>A1025-0707</t>
  </si>
  <si>
    <t>PRD_人事異動・組織改編情報チェック(日経転記)②(2/3週)</t>
  </si>
  <si>
    <t>A1025-0380</t>
  </si>
  <si>
    <t>PRD_人事異動・組織改編情報チェック(日経転記)②(2/5週)</t>
  </si>
  <si>
    <t>A1025-0080</t>
  </si>
  <si>
    <t>PRD_人事異動・組織改編情報チェック(日経転記)②(2/6週)</t>
  </si>
  <si>
    <t>A1025-0733</t>
  </si>
  <si>
    <t>PRD_人事異動・組織改編情報チェック(日経転記)②(3/10週)</t>
  </si>
  <si>
    <t>A1025-0413</t>
  </si>
  <si>
    <t>PRD_人事異動・組織改編情報チェック(日経転記)②(3/11週)</t>
  </si>
  <si>
    <t>A1025-0110</t>
  </si>
  <si>
    <t>PRD_人事異動・組織改編情報チェック(日経転記)②(3/13週)</t>
  </si>
  <si>
    <t>A1025-0740</t>
  </si>
  <si>
    <t>PRD_人事異動・組織改編情報チェック(日経転記)②(3/17週)</t>
  </si>
  <si>
    <t>A1025-0420</t>
  </si>
  <si>
    <t>PRD_人事異動・組織改編情報チェック(日経転記)②(3/18週)</t>
  </si>
  <si>
    <t>A1025-0115</t>
  </si>
  <si>
    <t>PRD_人事異動・組織改編情報チェック(日経転記)②(3/20週)</t>
  </si>
  <si>
    <t>A1025-0748</t>
  </si>
  <si>
    <t>PRD_人事異動・組織改編情報チェック(日経転記)②(3/24週)</t>
  </si>
  <si>
    <t>A1025-0120</t>
  </si>
  <si>
    <t>PRD_人事異動・組織改編情報チェック(日経転記)②(3/27週)</t>
  </si>
  <si>
    <t>A1025-0754</t>
  </si>
  <si>
    <t>PRD_人事異動・組織改編情報チェック(日経転記)②(3/31週)</t>
  </si>
  <si>
    <t>A1025-0727</t>
  </si>
  <si>
    <t>PRD_人事異動・組織改編情報チェック(日経転記)②(3/3週)</t>
  </si>
  <si>
    <t>A1025-0405</t>
  </si>
  <si>
    <t>PRD_人事異動・組織改編情報チェック(日経転記)②(3/4週)</t>
  </si>
  <si>
    <t>A1025-0101</t>
  </si>
  <si>
    <t>PRD_人事異動・組織改編情報チェック(日経転記)②(3/6週)</t>
  </si>
  <si>
    <t>A1025-0131</t>
  </si>
  <si>
    <t>PRD_人事異動・組織改編情報チェック(日経転記)②(4/10週)</t>
  </si>
  <si>
    <t>A1025-0767</t>
  </si>
  <si>
    <t>PRD_人事異動・組織改編情報チェック(日経転記)②(4/14週)</t>
  </si>
  <si>
    <t>A1025-0448</t>
  </si>
  <si>
    <t>PRD_人事異動・組織改編情報チェック(日経転記)②(4/15週)</t>
  </si>
  <si>
    <t>A1025-0137</t>
  </si>
  <si>
    <t>PRD_人事異動・組織改編情報チェック(日経転記)②(4/17週)</t>
  </si>
  <si>
    <t>A1025-0434</t>
  </si>
  <si>
    <t>PRD_人事異動・組織改編情報チェック(日経転記)②(4/1週)</t>
  </si>
  <si>
    <t>A1025-0774</t>
  </si>
  <si>
    <t>PRD_人事異動・組織改編情報チェック(日経転記)②(4/21週)</t>
  </si>
  <si>
    <t>A1025-0456</t>
  </si>
  <si>
    <t>PRD_人事異動・組織改編情報チェック(日経転記)②(4/22週)</t>
  </si>
  <si>
    <t>A1025-0143</t>
  </si>
  <si>
    <t>PRD_人事異動・組織改編情報チェック(日経転記)②(4/24週)</t>
  </si>
  <si>
    <t>A0055-0179</t>
  </si>
  <si>
    <t>PRD_人事異動・組織改編情報チェック(日経転記)②(4/28週)</t>
  </si>
  <si>
    <t>A1025-0779</t>
  </si>
  <si>
    <t>A1025-0125</t>
  </si>
  <si>
    <t>PRD_人事異動・組織改編情報チェック(日経転記)②(4/3週)</t>
  </si>
  <si>
    <t>A1025-0762</t>
  </si>
  <si>
    <t>PRD_人事異動・組織改編情報チェック(日経転記)②(4/7週)</t>
  </si>
  <si>
    <t>A1025-0441</t>
  </si>
  <si>
    <t>PRD_人事異動・組織改編情報チェック(日経転記)②(4/8週)</t>
  </si>
  <si>
    <t>A1025-0149</t>
  </si>
  <si>
    <t>PRD_人事異動・組織改編情報チェック(日経転記)②(5/1,8週)</t>
  </si>
  <si>
    <t>A1025-0790</t>
  </si>
  <si>
    <t>PRD_人事異動・組織改編情報チェック(日経転記)②(5/12週)</t>
  </si>
  <si>
    <t>A1025-0792</t>
  </si>
  <si>
    <t>A1025-0471</t>
  </si>
  <si>
    <t>PRD_人事異動・組織改編情報チェック(日経転記)②(5/13週)</t>
  </si>
  <si>
    <t>A1025-0155</t>
  </si>
  <si>
    <t>PRD_人事異動・組織改編情報チェック(日経転記)②(5/15週)</t>
  </si>
  <si>
    <t>A1025-0796</t>
  </si>
  <si>
    <t>PRD_人事異動・組織改編情報チェック(日経転記)②(5/19週)</t>
  </si>
  <si>
    <t>A1025-0478</t>
  </si>
  <si>
    <t>PRD_人事異動・組織改編情報チェック(日経転記)②(5/20週)</t>
  </si>
  <si>
    <t>A1025-0161</t>
  </si>
  <si>
    <t>PRD_人事異動・組織改編情報チェック(日経転記)②(5/22週)</t>
  </si>
  <si>
    <t>A1025-0801</t>
  </si>
  <si>
    <t>PRD_人事異動・組織改編情報チェック(日経転記)②(5/26週)</t>
  </si>
  <si>
    <t>A1025-0484</t>
  </si>
  <si>
    <t>PRD_人事異動・組織改編情報チェック(日経転記)②(5/27週)</t>
  </si>
  <si>
    <t>A1025-0167</t>
  </si>
  <si>
    <t>PRD_人事異動・組織改編情報チェック(日経転記)②(5/29週)</t>
  </si>
  <si>
    <t>A1025-0785</t>
  </si>
  <si>
    <t>PRD_人事異動・組織改編情報チェック(日経転記)②(5/5週)</t>
  </si>
  <si>
    <t>A1025-0466</t>
  </si>
  <si>
    <t>PRD_人事異動・組織改編情報チェック(日経転記)②(5/6週)</t>
  </si>
  <si>
    <t>A1025-0496</t>
  </si>
  <si>
    <t>PRD_人事異動・組織改編情報チェック(日経転記)②(6/10週)</t>
  </si>
  <si>
    <t>A1025-0180</t>
  </si>
  <si>
    <t>PRD_人事異動・組織改編情報チェック(日経転記)②(6/12週)</t>
  </si>
  <si>
    <t>A1025-0822</t>
  </si>
  <si>
    <t>PRD_人事異動・組織改編情報チェック(日経転記)②(6/16週)</t>
  </si>
  <si>
    <t>A1025-0502</t>
  </si>
  <si>
    <t>PRD_人事異動・組織改編情報チェック(日経転記)②(6/17週)</t>
  </si>
  <si>
    <t>A1025-0186</t>
  </si>
  <si>
    <t>PRD_人事異動・組織改編情報チェック(日経転記)②(6/19週)</t>
  </si>
  <si>
    <t>A1025-0828</t>
  </si>
  <si>
    <t>PRD_人事異動・組織改編情報チェック(日経転記)②(6/23週)</t>
  </si>
  <si>
    <t>A1025-0507</t>
  </si>
  <si>
    <t>PRD_人事異動・組織改編情報チェック(日経転記)②(6/24週)</t>
  </si>
  <si>
    <t>A1025-0194</t>
  </si>
  <si>
    <t>PRD_人事異動・組織改編情報チェック(日経転記)②(6/26週)</t>
  </si>
  <si>
    <t>A1025-0810</t>
  </si>
  <si>
    <t>PRD_人事異動・組織改編情報チェック(日経転記)②(6/2週)</t>
  </si>
  <si>
    <t>A1025-0834</t>
  </si>
  <si>
    <t>PRD_人事異動・組織改編情報チェック(日経転記)②(6/30週)</t>
  </si>
  <si>
    <t>A1025-0490</t>
  </si>
  <si>
    <t>PRD_人事異動・組織改編情報チェック(日経転記)②(6/3週)</t>
  </si>
  <si>
    <t>A1025-0173</t>
  </si>
  <si>
    <t>PRD_人事異動・組織改編情報チェック(日経転記)②(6/5週)</t>
  </si>
  <si>
    <t>A1025-0816</t>
  </si>
  <si>
    <t>PRD_人事異動・組織改編情報チェック(日経転記)②(6/9週)</t>
  </si>
  <si>
    <t>A1025-0206</t>
  </si>
  <si>
    <t>PRD_人事異動・組織改編情報チェック(日経転記)②(7/10週)</t>
  </si>
  <si>
    <t>A1025-0846</t>
  </si>
  <si>
    <t>PRD_人事異動・組織改編情報チェック(日経転記)②(7/14週)</t>
  </si>
  <si>
    <t>A1025-0532</t>
  </si>
  <si>
    <t>PRD_人事異動・組織改編情報チェック(日経転記)②(7/15週)</t>
  </si>
  <si>
    <t>A1025-0213</t>
  </si>
  <si>
    <t>PRD_人事異動・組織改編情報チェック(日経転記)②(7/17週)</t>
  </si>
  <si>
    <t>A1025-0517</t>
  </si>
  <si>
    <t>PRD_人事異動・組織改編情報チェック(日経転記)②(7/1週)</t>
  </si>
  <si>
    <t>A1025-0850</t>
  </si>
  <si>
    <t>PRD_人事異動・組織改編情報チェック(日経転記)②(7/21週)</t>
  </si>
  <si>
    <t>A1025-0538</t>
  </si>
  <si>
    <t>PRD_人事異動・組織改編情報チェック(日経転記)②(7/22週)</t>
  </si>
  <si>
    <t>A1025-0219</t>
  </si>
  <si>
    <t>PRD_人事異動・組織改編情報チェック(日経転記)②(7/24週)</t>
  </si>
  <si>
    <t>A1025-0854</t>
  </si>
  <si>
    <t>PRD_人事異動・組織改編情報チェック(日経転記)②(7/28週)</t>
  </si>
  <si>
    <t>A1025-0545</t>
  </si>
  <si>
    <t>PRD_人事異動・組織改編情報チェック(日経転記)②(7/29週)</t>
  </si>
  <si>
    <t>A1025-0225</t>
  </si>
  <si>
    <t>PRD_人事異動・組織改編情報チェック(日経転記)②(7/31週)</t>
  </si>
  <si>
    <t>A1025-0200</t>
  </si>
  <si>
    <t>PRD_人事異動・組織改編情報チェック(日経転記)②(7/3週)</t>
  </si>
  <si>
    <t>A1025-0840</t>
  </si>
  <si>
    <t>PRD_人事異動・組織改編情報チェック(日経転記)②(7/7週)</t>
  </si>
  <si>
    <t>A1025-0527</t>
  </si>
  <si>
    <t>PRD_人事異動・組織改編情報チェック(日経転記)②(7/8週)</t>
  </si>
  <si>
    <t>A1025-0558</t>
  </si>
  <si>
    <t>PRD_人事異動・組織改編情報チェック(日経転記)②(8/12週)</t>
  </si>
  <si>
    <t>A1025-0232</t>
  </si>
  <si>
    <t>PRD_人事異動・組織改編情報チェック(日経転記)②(8/14週)</t>
  </si>
  <si>
    <t>A1025-0862</t>
  </si>
  <si>
    <t>PRD_人事異動・組織改編情報チェック(日経転記)②(8/18週)</t>
  </si>
  <si>
    <t>A1025-0564</t>
  </si>
  <si>
    <t>PRD_人事異動・組織改編情報チェック(日経転記)②(8/19週)</t>
  </si>
  <si>
    <t>A1025-0238</t>
  </si>
  <si>
    <t>PRD_人事異動・組織改編情報チェック(日経転記)②(8/21週)</t>
  </si>
  <si>
    <t>A1025-0866</t>
  </si>
  <si>
    <t>PRD_人事異動・組織改編情報チェック(日経転記)②(8/25週)</t>
  </si>
  <si>
    <t>A1025-0571</t>
  </si>
  <si>
    <t>PRD_人事異動・組織改編情報チェック(日経転記)②(8/26週)</t>
  </si>
  <si>
    <t>A1025-0244</t>
  </si>
  <si>
    <t>PRD_人事異動・組織改編情報チェック(日経転記)②(8/28週)</t>
  </si>
  <si>
    <t>A1025-0858</t>
  </si>
  <si>
    <t>PRD_人事異動・組織改編情報チェック(日経転記)②(8/4・8/11週)</t>
  </si>
  <si>
    <t>A1025-0551</t>
  </si>
  <si>
    <t>PRD_人事異動・組織改編情報チェック(日経転記)②(8/5週)</t>
  </si>
  <si>
    <t>A1025-0256</t>
  </si>
  <si>
    <t>PRD_人事異動・組織改編情報チェック(日経転記)②(9/11週)</t>
  </si>
  <si>
    <t>A1025-0593</t>
  </si>
  <si>
    <t>PRD_人事異動・組織改編情報チェック(日経転記)②(9/17週)</t>
  </si>
  <si>
    <t>A1025-0262</t>
  </si>
  <si>
    <t>PRD_人事異動・組織改編情報チェック(日経転記)②(9/19週)</t>
  </si>
  <si>
    <t>A1025-0599</t>
  </si>
  <si>
    <t>PRD_人事異動・組織改編情報チェック(日経転記)②(9/23週)</t>
  </si>
  <si>
    <t>A1025-0268</t>
  </si>
  <si>
    <t>PRD_人事異動・組織改編情報チェック(日経転記)②(9/25週)</t>
  </si>
  <si>
    <t>A1025-0580</t>
  </si>
  <si>
    <t>PRD_人事異動・組織改編情報チェック(日経転記)②(9/2週)</t>
  </si>
  <si>
    <t>A1025-0605</t>
  </si>
  <si>
    <t>PRD_人事異動・組織改編情報チェック(日経転記)②(9/30週)</t>
  </si>
  <si>
    <t>A1025-0249</t>
  </si>
  <si>
    <t>PRD_人事異動・組織改編情報チェック(日経転記)②(9/4週)前半</t>
  </si>
  <si>
    <t>A1025-0587</t>
  </si>
  <si>
    <t>PRD_人事異動・組織改編情報チェック(日経転記)②(9/9週)</t>
  </si>
  <si>
    <t>A1025-0363</t>
  </si>
  <si>
    <t>PRD_人事異動・組織改編情報チェック(日経転記)③(1/15週)</t>
  </si>
  <si>
    <t>A1025-0352</t>
  </si>
  <si>
    <t>PRD_人事異動・組織改編情報チェック(日経転記)③(1/1週)</t>
  </si>
  <si>
    <t>A1025-0699</t>
  </si>
  <si>
    <t>PRD_人事異動・組織改編情報チェック(日経転記)③(1/20週)</t>
  </si>
  <si>
    <t>A1025-0369</t>
  </si>
  <si>
    <t>PRD_人事異動・組織改編情報チェック(日経転記)③(1/22週)</t>
  </si>
  <si>
    <t>A1025-0375</t>
  </si>
  <si>
    <t>PRD_人事異動・組織改編情報チェック(日経転記)③(1/29週)</t>
  </si>
  <si>
    <t>A1025-0076</t>
  </si>
  <si>
    <t>PRD_人事異動・組織改編情報チェック(日経転記)③(1/30週)</t>
  </si>
  <si>
    <t>A1025-0685</t>
  </si>
  <si>
    <t>PRD_人事異動・組織改編情報チェック(日経転記)③(1/6週)</t>
  </si>
  <si>
    <t>A1025-0357</t>
  </si>
  <si>
    <t>PRD_人事異動・組織改編情報チェック(日経転記)③(1/8週)</t>
  </si>
  <si>
    <t>A1025-0281</t>
  </si>
  <si>
    <t>PRD_人事異動・組織改編情報チェック(日経転記)③(10/10週)</t>
  </si>
  <si>
    <t>A1025-0624</t>
  </si>
  <si>
    <t>PRD_人事異動・組織改編情報チェック(日経転記)③(10/14週)</t>
  </si>
  <si>
    <t>A1025-0287</t>
  </si>
  <si>
    <t>PRD_人事異動・組織改編情報チェック(日経転記)③(10/16週)</t>
  </si>
  <si>
    <t>A1025-0631</t>
  </si>
  <si>
    <t>PRD_人事異動・組織改編情報チェック(日経転記)③(10/21週)</t>
  </si>
  <si>
    <t>A1025-0293</t>
  </si>
  <si>
    <t>PRD_人事異動・組織改編情報チェック(日経転記)③(10/23週)</t>
  </si>
  <si>
    <t>A1025-0637</t>
  </si>
  <si>
    <t>PRD_人事異動・組織改編情報チェック(日経転記)③(10/28週)</t>
  </si>
  <si>
    <t>A1025-0275</t>
  </si>
  <si>
    <t>PRD_人事異動・組織改編情報チェック(日経転記)③(10/2週)</t>
  </si>
  <si>
    <t>A1025-0299</t>
  </si>
  <si>
    <t>PRD_人事異動・組織改編情報チェック(日経転記)③(10/30週)</t>
  </si>
  <si>
    <t>A1025-0617</t>
  </si>
  <si>
    <t>PRD_人事異動・組織改編情報チェック(日経転記)③(10/7週)</t>
  </si>
  <si>
    <t>A1025-0305</t>
  </si>
  <si>
    <t>PRD_人事異動・組織改編情報チェック(日経転記)③(11/06週)</t>
  </si>
  <si>
    <t>A1025-0649</t>
  </si>
  <si>
    <t>PRD_人事異動・組織改編情報チェック(日経転記)③(11/11週)</t>
  </si>
  <si>
    <t>A1025-0311</t>
  </si>
  <si>
    <t>PRD_人事異動・組織改編情報チェック(日経転記)③(11/13週)</t>
  </si>
  <si>
    <t>A1025-0655</t>
  </si>
  <si>
    <t>PRD_人事異動・組織改編情報チェック(日経転記)③(11/18週)</t>
  </si>
  <si>
    <t>A1025-0317</t>
  </si>
  <si>
    <t>PRD_人事異動・組織改編情報チェック(日経転記)③(11/20週)</t>
  </si>
  <si>
    <t>A1025-0661</t>
  </si>
  <si>
    <t>PRD_人事異動・組織改編情報チェック(日経転記)③(11/25週)</t>
  </si>
  <si>
    <t>A1025-0322</t>
  </si>
  <si>
    <t>PRD_人事異動・組織改編情報チェック(日経転記)③(11/27週)</t>
  </si>
  <si>
    <t>A1025-0644</t>
  </si>
  <si>
    <t>PRD_人事異動・組織改編情報チェック(日経転記)③(11/4週)</t>
  </si>
  <si>
    <t>A1025-0334</t>
  </si>
  <si>
    <t>PRD_人事異動・組織改編情報チェック(日経転記)③(12/11週)</t>
  </si>
  <si>
    <t>A1025-0340</t>
  </si>
  <si>
    <t>PRD_人事異動・組織改編情報チェック(日経転記)③(12/18週)</t>
  </si>
  <si>
    <t>A1025-0681</t>
  </si>
  <si>
    <t>PRD_人事異動・組織改編情報チェック(日経転記)③(12/23週)</t>
  </si>
  <si>
    <t>A1025-0346</t>
  </si>
  <si>
    <t>PRD_人事異動・組織改編情報チェック(日経転記)③(12/25週)</t>
  </si>
  <si>
    <t>A1025-0667</t>
  </si>
  <si>
    <t>PRD_人事異動・組織改編情報チェック(日経転記)③(12/2週)</t>
  </si>
  <si>
    <t>A1025-0689</t>
  </si>
  <si>
    <t>PRD_人事異動・組織改編情報チェック(日経転記)③(12/30週)</t>
  </si>
  <si>
    <t>A1025-0328</t>
  </si>
  <si>
    <t>PRD_人事異動・組織改編情報チェック(日経転記)③(12/4週)入力</t>
  </si>
  <si>
    <t>A1025-0713</t>
  </si>
  <si>
    <t>PRD_人事異動・組織改編情報チェック(日経転記)③(2/10週)</t>
  </si>
  <si>
    <t>A1025-0387</t>
  </si>
  <si>
    <t>PRD_人事異動・組織改編情報チェック(日経転記)③(2/12週)</t>
  </si>
  <si>
    <t>A1025-0086</t>
  </si>
  <si>
    <t>PRD_人事異動・組織改編情報チェック(日経転記)③(2/13週)</t>
  </si>
  <si>
    <t>A1025-0718</t>
  </si>
  <si>
    <t>PRD_人事異動・組織改編情報チェック(日経転記)③(2/17週)</t>
  </si>
  <si>
    <t>A1025-0393</t>
  </si>
  <si>
    <t>PRD_人事異動・組織改編情報チェック(日経転記)③(2/19週)</t>
  </si>
  <si>
    <t>A1025-0091</t>
  </si>
  <si>
    <t>PRD_人事異動・組織改編情報チェック(日経転記)③(2/20週)</t>
  </si>
  <si>
    <t>A1025-0723</t>
  </si>
  <si>
    <t>PRD_人事異動・組織改編情報チェック(日経転記)③(2/24週)</t>
  </si>
  <si>
    <t>A1025-0399</t>
  </si>
  <si>
    <t>PRD_人事異動・組織改編情報チェック(日経転記)③(2/26週)</t>
  </si>
  <si>
    <t>A1025-0096</t>
  </si>
  <si>
    <t>PRD_人事異動・組織改編情報チェック(日経転記)③(2/27週)</t>
  </si>
  <si>
    <t>A1025-0708</t>
  </si>
  <si>
    <t>PRD_人事異動・組織改編情報チェック(日経転記)③(2/3週)</t>
  </si>
  <si>
    <t>A1025-0381</t>
  </si>
  <si>
    <t>PRD_人事異動・組織改編情報チェック(日経転記)③(2/5週)</t>
  </si>
  <si>
    <t>A1025-0081</t>
  </si>
  <si>
    <t>PRD_人事異動・組織改編情報チェック(日経転記)③(2/6週)</t>
  </si>
  <si>
    <t>A1025-0734</t>
  </si>
  <si>
    <t>PRD_人事異動・組織改編情報チェック(日経転記)③(3/10週)</t>
  </si>
  <si>
    <t>A1025-0414</t>
  </si>
  <si>
    <t>PRD_人事異動・組織改編情報チェック(日経転記)③(3/11週)</t>
  </si>
  <si>
    <t>A1025-0111</t>
  </si>
  <si>
    <t>PRD_人事異動・組織改編情報チェック(日経転記)③(3/13週)</t>
  </si>
  <si>
    <t>A1025-0741</t>
  </si>
  <si>
    <t>PRD_人事異動・組織改編情報チェック(日経転記)③(3/17週)</t>
  </si>
  <si>
    <t>A1025-0421</t>
  </si>
  <si>
    <t>PRD_人事異動・組織改編情報チェック(日経転記)③(3/18週)</t>
  </si>
  <si>
    <t>A1025-0116</t>
  </si>
  <si>
    <t>PRD_人事異動・組織改編情報チェック(日経転記)③(3/20週)</t>
  </si>
  <si>
    <t>A1025-0749</t>
  </si>
  <si>
    <t>PRD_人事異動・組織改編情報チェック(日経転記)③(3/24週)</t>
  </si>
  <si>
    <t>A1025-0427</t>
  </si>
  <si>
    <t>PRD_人事異動・組織改編情報チェック(日経転記)③(3/25週)</t>
  </si>
  <si>
    <t>A1025-0428</t>
  </si>
  <si>
    <t>A1025-0121</t>
  </si>
  <si>
    <t>PRD_人事異動・組織改編情報チェック(日経転記)③(3/27週)</t>
  </si>
  <si>
    <t>A1025-0755</t>
  </si>
  <si>
    <t>PRD_人事異動・組織改編情報チェック(日経転記)③(3/31週)</t>
  </si>
  <si>
    <t>A1025-0728</t>
  </si>
  <si>
    <t>PRD_人事異動・組織改編情報チェック(日経転記)③(3/3週)</t>
  </si>
  <si>
    <t>A1025-0406</t>
  </si>
  <si>
    <t>PRD_人事異動・組織改編情報チェック(日経転記)③(3/4週)</t>
  </si>
  <si>
    <t>A1025-0102</t>
  </si>
  <si>
    <t>PRD_人事異動・組織改編情報チェック(日経転記)③(3/6週)</t>
  </si>
  <si>
    <t>A1025-0132</t>
  </si>
  <si>
    <t>PRD_人事異動・組織改編情報チェック(日経転記)③(4/10週)</t>
  </si>
  <si>
    <t>A1025-0768</t>
  </si>
  <si>
    <t>PRD_人事異動・組織改編情報チェック(日経転記)③(4/14週)</t>
  </si>
  <si>
    <t>A1025-0449</t>
  </si>
  <si>
    <t>PRD_人事異動・組織改編情報チェック(日経転記)③(4/15週)</t>
  </si>
  <si>
    <t>A1025-0138</t>
  </si>
  <si>
    <t>PRD_人事異動・組織改編情報チェック(日経転記)③(4/17週)</t>
  </si>
  <si>
    <t>A1025-0435</t>
  </si>
  <si>
    <t>PRD_人事異動・組織改編情報チェック(日経転記)③(4/1週)</t>
  </si>
  <si>
    <t>A1025-0775</t>
  </si>
  <si>
    <t>PRD_人事異動・組織改編情報チェック(日経転記)③(4/21週)</t>
  </si>
  <si>
    <t>A1025-0457</t>
  </si>
  <si>
    <t>PRD_人事異動・組織改編情報チェック(日経転記)③(4/22週)</t>
  </si>
  <si>
    <t>A1025-0144</t>
  </si>
  <si>
    <t>PRD_人事異動・組織改編情報チェック(日経転記)③(4/24週)</t>
  </si>
  <si>
    <t>A1025-0780</t>
  </si>
  <si>
    <t>PRD_人事異動・組織改編情報チェック(日経転記)③(4/28週)</t>
  </si>
  <si>
    <t>A1025-0126</t>
  </si>
  <si>
    <t>PRD_人事異動・組織改編情報チェック(日経転記)③(4/3週)</t>
  </si>
  <si>
    <t>A1025-0763</t>
  </si>
  <si>
    <t>PRD_人事異動・組織改編情報チェック(日経転記)③(4/7週)</t>
  </si>
  <si>
    <t>A1025-0442</t>
  </si>
  <si>
    <t>PRD_人事異動・組織改編情報チェック(日経転記)③(4/8週)</t>
  </si>
  <si>
    <t>A1025-0150</t>
  </si>
  <si>
    <t>PRD_人事異動・組織改編情報チェック(日経転記)③(5/1/8週)</t>
  </si>
  <si>
    <t>A1025-0791</t>
  </si>
  <si>
    <t>PRD_人事異動・組織改編情報チェック(日経転記)③(5/12週)</t>
  </si>
  <si>
    <t>A1025-0472</t>
  </si>
  <si>
    <t>PRD_人事異動・組織改編情報チェック(日経転記)③(5/13週)</t>
  </si>
  <si>
    <t>A1025-0156</t>
  </si>
  <si>
    <t>PRD_人事異動・組織改編情報チェック(日経転記)③(5/15週)</t>
  </si>
  <si>
    <t>A1025-0797</t>
  </si>
  <si>
    <t>PRD_人事異動・組織改編情報チェック(日経転記)③(5/19週)</t>
  </si>
  <si>
    <t>A1025-0479</t>
  </si>
  <si>
    <t>PRD_人事異動・組織改編情報チェック(日経転記)③(5/20週)</t>
  </si>
  <si>
    <t>A1025-0162</t>
  </si>
  <si>
    <t>PRD_人事異動・組織改編情報チェック(日経転記)③(5/22週)</t>
  </si>
  <si>
    <t>A1025-0802</t>
  </si>
  <si>
    <t>PRD_人事異動・組織改編情報チェック(日経転記)③(5/26週)</t>
  </si>
  <si>
    <t>A1025-0485</t>
  </si>
  <si>
    <t>PRD_人事異動・組織改編情報チェック(日経転記)③(5/27週)</t>
  </si>
  <si>
    <t>A1025-0168</t>
  </si>
  <si>
    <t>PRD_人事異動・組織改編情報チェック(日経転記)③(5/29週)</t>
  </si>
  <si>
    <t>A1025-0786</t>
  </si>
  <si>
    <t>PRD_人事異動・組織改編情報チェック(日経転記)③(5/5週)</t>
  </si>
  <si>
    <t>A1025-0467</t>
  </si>
  <si>
    <t>PRD_人事異動・組織改編情報チェック(日経転記)③(5/6週)</t>
  </si>
  <si>
    <t>A1025-0497</t>
  </si>
  <si>
    <t>PRD_人事異動・組織改編情報チェック(日経転記)③(6/10週)</t>
  </si>
  <si>
    <t>A1025-0181</t>
  </si>
  <si>
    <t>PRD_人事異動・組織改編情報チェック(日経転記)③(6/12週)</t>
  </si>
  <si>
    <t>A1025-0823</t>
  </si>
  <si>
    <t>PRD_人事異動・組織改編情報チェック(日経転記)③(6/16週)</t>
  </si>
  <si>
    <t>A1025-0503</t>
  </si>
  <si>
    <t>PRD_人事異動・組織改編情報チェック(日経転記)③(6/17週)</t>
  </si>
  <si>
    <t>A1025-0187</t>
  </si>
  <si>
    <t>PRD_人事異動・組織改編情報チェック(日経転記)③(6/19週)</t>
  </si>
  <si>
    <t>A1025-0829</t>
  </si>
  <si>
    <t>PRD_人事異動・組織改編情報チェック(日経転記)③(6/23週)</t>
  </si>
  <si>
    <t>A1025-0508</t>
  </si>
  <si>
    <t>PRD_人事異動・組織改編情報チェック(日経転記)③(6/24週)</t>
  </si>
  <si>
    <t>A1025-0195</t>
  </si>
  <si>
    <t>PRD_人事異動・組織改編情報チェック(日経転記)③(6/26週)</t>
  </si>
  <si>
    <t>A1025-0811</t>
  </si>
  <si>
    <t>PRD_人事異動・組織改編情報チェック(日経転記)③(6/2週)</t>
  </si>
  <si>
    <t>A1025-0835</t>
  </si>
  <si>
    <t>PRD_人事異動・組織改編情報チェック(日経転記)③(6/30週)</t>
  </si>
  <si>
    <t>A1025-0491</t>
  </si>
  <si>
    <t>PRD_人事異動・組織改編情報チェック(日経転記)③(6/3週)</t>
  </si>
  <si>
    <t>A1025-0174</t>
  </si>
  <si>
    <t>PRD_人事異動・組織改編情報チェック(日経転記)③(6/5週)</t>
  </si>
  <si>
    <t>A1025-0817</t>
  </si>
  <si>
    <t>PRD_人事異動・組織改編情報チェック(日経転記)③(6/9週)</t>
  </si>
  <si>
    <t>A1025-0533</t>
  </si>
  <si>
    <t>PRD_人事異動・組織改編情報チェック(日経転記)③(7/15週)</t>
  </si>
  <si>
    <t>A1025-0214</t>
  </si>
  <si>
    <t>PRD_人事異動・組織改編情報チェック(日経転記)③(7/17週)</t>
  </si>
  <si>
    <t>A1025-0518</t>
  </si>
  <si>
    <t>PRD_人事異動・組織改編情報チェック(日経転記)③(7/1週)</t>
  </si>
  <si>
    <t>A1025-0539</t>
  </si>
  <si>
    <t>PRD_人事異動・組織改編情報チェック(日経転記)③(7/22週)</t>
  </si>
  <si>
    <t>A1025-0220</t>
  </si>
  <si>
    <t>PRD_人事異動・組織改編情報チェック(日経転記)③(7/24週)</t>
  </si>
  <si>
    <t>A1025-0546</t>
  </si>
  <si>
    <t>PRD_人事異動・組織改編情報チェック(日経転記)③(7/29週)</t>
  </si>
  <si>
    <t>A1025-0226</t>
  </si>
  <si>
    <t>PRD_人事異動・組織改編情報チェック(日経転記)③(7/31週)</t>
  </si>
  <si>
    <t>A1025-0201</t>
  </si>
  <si>
    <t>PRD_人事異動・組織改編情報チェック(日経転記)③(7/3週)</t>
  </si>
  <si>
    <t>A1025-0841</t>
  </si>
  <si>
    <t>PRD_人事異動・組織改編情報チェック(日経転記)③(7/7週)</t>
  </si>
  <si>
    <t>A1025-0528</t>
  </si>
  <si>
    <t>PRD_人事異動・組織改編情報チェック(日経転記)③(7/8週)</t>
  </si>
  <si>
    <t>A1025-0559</t>
  </si>
  <si>
    <t>PRD_人事異動・組織改編情報チェック(日経転記)③(8/12週)</t>
  </si>
  <si>
    <t>A1025-0560</t>
  </si>
  <si>
    <t>A1025-0233</t>
  </si>
  <si>
    <t>PRD_人事異動・組織改編情報チェック(日経転記)③(8/14週)</t>
  </si>
  <si>
    <t>A1025-0565</t>
  </si>
  <si>
    <t>PRD_人事異動・組織改編情報チェック(日経転記)③(8/19週)</t>
  </si>
  <si>
    <t>A1025-0239</t>
  </si>
  <si>
    <t>PRD_人事異動・組織改編情報チェック(日経転記)③(8/21週)</t>
  </si>
  <si>
    <t>A1025-0572</t>
  </si>
  <si>
    <t>PRD_人事異動・組織改編情報チェック(日経転記)③(8/26週)</t>
  </si>
  <si>
    <t>A1025-0245</t>
  </si>
  <si>
    <t>PRD_人事異動・組織改編情報チェック(日経転記)③(8/28週)</t>
  </si>
  <si>
    <t>A1025-0552</t>
  </si>
  <si>
    <t>PRD_人事異動・組織改編情報チェック(日経転記)③(8/5週)</t>
  </si>
  <si>
    <t>A1025-0257</t>
  </si>
  <si>
    <t>PRD_人事異動・組織改編情報チェック(日経転記)③(9/11週)</t>
  </si>
  <si>
    <t>A1025-0594</t>
  </si>
  <si>
    <t>PRD_人事異動・組織改編情報チェック(日経転記)③(9/17週)</t>
  </si>
  <si>
    <t>A1025-0263</t>
  </si>
  <si>
    <t>PRD_人事異動・組織改編情報チェック(日経転記)③(9/19週)</t>
  </si>
  <si>
    <t>A1025-0600</t>
  </si>
  <si>
    <t>PRD_人事異動・組織改編情報チェック(日経転記)③(9/23週)</t>
  </si>
  <si>
    <t>A1025-0269</t>
  </si>
  <si>
    <t>PRD_人事異動・組織改編情報チェック(日経転記)③(9/25週)</t>
  </si>
  <si>
    <t>A1025-0581</t>
  </si>
  <si>
    <t>PRD_人事異動・組織改編情報チェック(日経転記)③(9/2週)</t>
  </si>
  <si>
    <t>A1025-0606</t>
  </si>
  <si>
    <t>PRD_人事異動・組織改編情報チェック(日経転記)③(9/30週)</t>
  </si>
  <si>
    <t>A1025-0251</t>
  </si>
  <si>
    <t>PRD_人事異動・組織改編情報チェック(日経転記)③(9/4週)前半</t>
  </si>
  <si>
    <t>A1025-0588</t>
  </si>
  <si>
    <t>PRD_人事異動・組織改編情報チェック(日経転記)③(9/9週)</t>
  </si>
  <si>
    <t>A1025-0207</t>
  </si>
  <si>
    <t>PRD_人事異動・組織改編情報チェック(日経転記)③10(7/10週)</t>
  </si>
  <si>
    <t>A1025-0364</t>
  </si>
  <si>
    <t>PRD_人事異動・組織改編情報チェック(日経転記)④(1/15週)</t>
  </si>
  <si>
    <t>A1025-0370</t>
  </si>
  <si>
    <t>PRD_人事異動・組織改編情報チェック(日経転記)④(1/22週)</t>
  </si>
  <si>
    <t>A1025-0376</t>
  </si>
  <si>
    <t>PRD_人事異動・組織改編情報チェック(日経転記)④(1/29週)</t>
  </si>
  <si>
    <t>A1025-0358</t>
  </si>
  <si>
    <t>PRD_人事異動・組織改編情報チェック(日経転記)④(1/8週)</t>
  </si>
  <si>
    <t>A1025-0282</t>
  </si>
  <si>
    <t>PRD_人事異動・組織改編情報チェック(日経転記)④(10/10週)</t>
  </si>
  <si>
    <t>A1025-0625</t>
  </si>
  <si>
    <t>PRD_人事異動・組織改編情報チェック(日経転記)④(10/14週)</t>
  </si>
  <si>
    <t>A1025-0288</t>
  </si>
  <si>
    <t>PRD_人事異動・組織改編情報チェック(日経転記)④(10/16週)</t>
  </si>
  <si>
    <t>A1025-0632</t>
  </si>
  <si>
    <t>PRD_人事異動・組織改編情報チェック(日経転記)④(10/21週)</t>
  </si>
  <si>
    <t>A1025-0294</t>
  </si>
  <si>
    <t>PRD_人事異動・組織改編情報チェック(日経転記)④(10/23週)</t>
  </si>
  <si>
    <t>A1025-0638</t>
  </si>
  <si>
    <t>PRD_人事異動・組織改編情報チェック(日経転記)④(10/28週)</t>
  </si>
  <si>
    <t>A1025-0276</t>
  </si>
  <si>
    <t>PRD_人事異動・組織改編情報チェック(日経転記)④(10/2週)</t>
  </si>
  <si>
    <t>A1025-0300</t>
  </si>
  <si>
    <t>PRD_人事異動・組織改編情報チェック(日経転記)④(10/30週)</t>
  </si>
  <si>
    <t>A1025-0618</t>
  </si>
  <si>
    <t>PRD_人事異動・組織改編情報チェック(日経転記)④(10/7週)</t>
  </si>
  <si>
    <t>A1025-0306</t>
  </si>
  <si>
    <t>PRD_人事異動・組織改編情報チェック(日経転記)④(11/06週)</t>
  </si>
  <si>
    <t>A1025-0312</t>
  </si>
  <si>
    <t>PRD_人事異動・組織改編情報チェック(日経転記)④(11/13週)</t>
  </si>
  <si>
    <t>A1025-0323</t>
  </si>
  <si>
    <t>PRD_人事異動・組織改編情報チェック(日経転記)④(11/27週)</t>
  </si>
  <si>
    <t>A1025-0335</t>
  </si>
  <si>
    <t>PRD_人事異動・組織改編情報チェック(日経転記)④(12/11週)</t>
  </si>
  <si>
    <t>A1025-0341</t>
  </si>
  <si>
    <t>PRD_人事異動・組織改編情報チェック(日経転記)④(12/18週)</t>
  </si>
  <si>
    <t>A1025-0347</t>
  </si>
  <si>
    <t>PRD_人事異動・組織改編情報チェック(日経転記)④(12/25週)</t>
  </si>
  <si>
    <t>A1025-0329</t>
  </si>
  <si>
    <t>PRD_人事異動・組織改編情報チェック(日経転記)④(12/4週)入力</t>
  </si>
  <si>
    <t>A1025-0388</t>
  </si>
  <si>
    <t>PRD_人事異動・組織改編情報チェック(日経転記)④(2/12週)</t>
  </si>
  <si>
    <t>A1025-0394</t>
  </si>
  <si>
    <t>PRD_人事異動・組織改編情報チェック(日経転記)④(2/19週)</t>
  </si>
  <si>
    <t>A1025-0400</t>
  </si>
  <si>
    <t>PRD_人事異動・組織改編情報チェック(日経転記)④(2/26週)</t>
  </si>
  <si>
    <t>A1025-0097</t>
  </si>
  <si>
    <t>PRD_人事異動・組織改編情報チェック(日経転記)④(2/27週)</t>
  </si>
  <si>
    <t>A1025-0382</t>
  </si>
  <si>
    <t>PRD_人事異動・組織改編情報チェック(日経転記)④(2/5週)</t>
  </si>
  <si>
    <t>A1025-0735</t>
  </si>
  <si>
    <t>PRD_人事異動・組織改編情報チェック(日経転記)④(3/10週)</t>
  </si>
  <si>
    <t>A1025-0415</t>
  </si>
  <si>
    <t>PRD_人事異動・組織改編情報チェック(日経転記)④(3/11週)</t>
  </si>
  <si>
    <t>A1025-0742</t>
  </si>
  <si>
    <t>PRD_人事異動・組織改編情報チェック(日経転記)④(3/17週)</t>
  </si>
  <si>
    <t>A1025-0422</t>
  </si>
  <si>
    <t>PRD_人事異動・組織改編情報チェック(日経転記)④(3/18週)</t>
  </si>
  <si>
    <t>A1025-0750</t>
  </si>
  <si>
    <t>PRD_人事異動・組織改編情報チェック(日経転記)④(3/24週)</t>
  </si>
  <si>
    <t>A1025-0429</t>
  </si>
  <si>
    <t>PRD_人事異動・組織改編情報チェック(日経転記)④(3/25週)</t>
  </si>
  <si>
    <t>A1025-0756</t>
  </si>
  <si>
    <t>PRD_人事異動・組織改編情報チェック(日経転記)④(3/31週)</t>
  </si>
  <si>
    <t>A1025-0729</t>
  </si>
  <si>
    <t>PRD_人事異動・組織改編情報チェック(日経転記)④(3/3週)</t>
  </si>
  <si>
    <t>A1025-0407</t>
  </si>
  <si>
    <t>PRD_人事異動・組織改編情報チェック(日経転記)④(3/4週)</t>
  </si>
  <si>
    <t>A1025-0133</t>
  </si>
  <si>
    <t>PRD_人事異動・組織改編情報チェック(日経転記)④(4/10週)</t>
  </si>
  <si>
    <t>A1025-0450</t>
  </si>
  <si>
    <t>PRD_人事異動・組織改編情報チェック(日経転記)④(4/15週)</t>
  </si>
  <si>
    <t>A1025-0139</t>
  </si>
  <si>
    <t>PRD_人事異動・組織改編情報チェック(日経転記)④(4/17週)</t>
  </si>
  <si>
    <t>A1025-0436</t>
  </si>
  <si>
    <t>PRD_人事異動・組織改編情報チェック(日経転記)④(4/1週)</t>
  </si>
  <si>
    <t>A1025-0458</t>
  </si>
  <si>
    <t>PRD_人事異動・組織改編情報チェック(日経転記)④(4/22週)</t>
  </si>
  <si>
    <t>A1025-0145</t>
  </si>
  <si>
    <t>PRD_人事異動・組織改編情報チェック(日経転記)④(4/24週)</t>
  </si>
  <si>
    <t>A1025-0781</t>
  </si>
  <si>
    <t>PRD_人事異動・組織改編情報チェック(日経転記)④(4/28週)</t>
  </si>
  <si>
    <t>A1025-0127</t>
  </si>
  <si>
    <t>PRD_人事異動・組織改編情報チェック(日経転記)④(4/3週)</t>
  </si>
  <si>
    <t>A1025-0443</t>
  </si>
  <si>
    <t>PRD_人事異動・組織改編情報チェック(日経転記)④(4/8週)</t>
  </si>
  <si>
    <t>A1025-0151</t>
  </si>
  <si>
    <t>PRD_人事異動・組織改編情報チェック(日経転記)④(5/1,8週)</t>
  </si>
  <si>
    <t>A1025-0473</t>
  </si>
  <si>
    <t>PRD_人事異動・組織改編情報チェック(日経転記)④(5/13週)</t>
  </si>
  <si>
    <t>A1025-0157</t>
  </si>
  <si>
    <t>PRD_人事異動・組織改編情報チェック(日経転記)④(5/15週)</t>
  </si>
  <si>
    <t>A1025-0480</t>
  </si>
  <si>
    <t>PRD_人事異動・組織改編情報チェック(日経転記)④(5/20週)</t>
  </si>
  <si>
    <t>A1025-0486</t>
  </si>
  <si>
    <t>A1025-0498</t>
  </si>
  <si>
    <t>A1025-0163</t>
  </si>
  <si>
    <t>PRD_人事異動・組織改編情報チェック(日経転記)④(5/22週)</t>
  </si>
  <si>
    <t>A1025-0169</t>
  </si>
  <si>
    <t>PRD_人事異動・組織改編情報チェック(日経転記)④(5/29週)</t>
  </si>
  <si>
    <t>A1025-0182</t>
  </si>
  <si>
    <t>PRD_人事異動・組織改編情報チェック(日経転記)④(6/12週)</t>
  </si>
  <si>
    <t>A1025-0188</t>
  </si>
  <si>
    <t>PRD_人事異動・組織改編情報チェック(日経転記)④(6/19週)</t>
  </si>
  <si>
    <t>A1025-0509</t>
  </si>
  <si>
    <t>PRD_人事異動・組織改編情報チェック(日経転記)④(6/24週)</t>
  </si>
  <si>
    <t>A1025-0196</t>
  </si>
  <si>
    <t>PRD_人事異動・組織改編情報チェック(日経転記)④(6/26週)</t>
  </si>
  <si>
    <t>A1025-0836</t>
  </si>
  <si>
    <t>PRD_人事異動・組織改編情報チェック(日経転記)④(6/30週)</t>
  </si>
  <si>
    <t>A1025-0492</t>
  </si>
  <si>
    <t>PRD_人事異動・組織改編情報チェック(日経転記)④(6/3週)</t>
  </si>
  <si>
    <t>A1025-0175</t>
  </si>
  <si>
    <t>PRD_人事異動・組織改編情報チェック(日経転記)④(6/5週)</t>
  </si>
  <si>
    <t>A1025-0208</t>
  </si>
  <si>
    <t>PRD_人事異動・組織改編情報チェック(日経転記)④(7/10週)</t>
  </si>
  <si>
    <t>A1025-0534</t>
  </si>
  <si>
    <t>PRD_人事異動・組織改編情報チェック(日経転記)④(7/15週)</t>
  </si>
  <si>
    <t>A1025-0215</t>
  </si>
  <si>
    <t>PRD_人事異動・組織改編情報チェック(日経転記)④(7/17週)</t>
  </si>
  <si>
    <t>A1025-0519</t>
  </si>
  <si>
    <t>PRD_人事異動・組織改編情報チェック(日経転記)④(7/1週)</t>
  </si>
  <si>
    <t>A1025-0540</t>
  </si>
  <si>
    <t>PRD_人事異動・組織改編情報チェック(日経転記)④(7/22週)</t>
  </si>
  <si>
    <t>A1025-0221</t>
  </si>
  <si>
    <t>PRD_人事異動・組織改編情報チェック(日経転記)④(7/24週)</t>
  </si>
  <si>
    <t>A1025-0547</t>
  </si>
  <si>
    <t>PRD_人事異動・組織改編情報チェック(日経転記)④(7/29週)</t>
  </si>
  <si>
    <t>A1025-0227</t>
  </si>
  <si>
    <t>PRD_人事異動・組織改編情報チェック(日経転記)④(7/31週)</t>
  </si>
  <si>
    <t>A1025-0202</t>
  </si>
  <si>
    <t>PRD_人事異動・組織改編情報チェック(日経転記)④(7/3週)</t>
  </si>
  <si>
    <t>A1025-0234</t>
  </si>
  <si>
    <t>PRD_人事異動・組織改編情報チェック(日経転記)④(8/14週)</t>
  </si>
  <si>
    <t>A1025-0566</t>
  </si>
  <si>
    <t>PRD_人事異動・組織改編情報チェック(日経転記)④(8/19週)</t>
  </si>
  <si>
    <t>A1025-0240</t>
  </si>
  <si>
    <t>PRD_人事異動・組織改編情報チェック(日経転記)④(8/21週)</t>
  </si>
  <si>
    <t>A1025-0573</t>
  </si>
  <si>
    <t>PRD_人事異動・組織改編情報チェック(日経転記)④(8/26週)</t>
  </si>
  <si>
    <t>A1025-0246</t>
  </si>
  <si>
    <t>PRD_人事異動・組織改編情報チェック(日経転記)④(8/28週)</t>
  </si>
  <si>
    <t>A1025-0553</t>
  </si>
  <si>
    <t>PRD_人事異動・組織改編情報チェック(日経転記)④(8/5週)</t>
  </si>
  <si>
    <t>A1025-0554</t>
  </si>
  <si>
    <t>A1025-0258</t>
  </si>
  <si>
    <t>PRD_人事異動・組織改編情報チェック(日経転記)④(9/11週)</t>
  </si>
  <si>
    <t>A1025-0595</t>
  </si>
  <si>
    <t>PRD_人事異動・組織改編情報チェック(日経転記)④(9/17週)</t>
  </si>
  <si>
    <t>A1025-0264</t>
  </si>
  <si>
    <t>PRD_人事異動・組織改編情報チェック(日経転記)④(9/19週)</t>
  </si>
  <si>
    <t>A1025-0601</t>
  </si>
  <si>
    <t>PRD_人事異動・組織改編情報チェック(日経転記)④(9/23週)</t>
  </si>
  <si>
    <t>A1025-0270</t>
  </si>
  <si>
    <t>PRD_人事異動・組織改編情報チェック(日経転記)④(9/25週)</t>
  </si>
  <si>
    <t>A1025-0582</t>
  </si>
  <si>
    <t>PRD_人事異動・組織改編情報チェック(日経転記)④(9/2週)</t>
  </si>
  <si>
    <t>A1025-0607</t>
  </si>
  <si>
    <t>PRD_人事異動・組織改編情報チェック(日経転記)④(9/30週)</t>
  </si>
  <si>
    <t>A1025-0252</t>
  </si>
  <si>
    <t>PRD_人事異動・組織改編情報チェック(日経転記)④(9/4週)前半</t>
  </si>
  <si>
    <t>A1025-0589</t>
  </si>
  <si>
    <t>PRD_人事異動・組織改編情報チェック(日経転記)④(9/9週)</t>
  </si>
  <si>
    <t>A1025-0619</t>
  </si>
  <si>
    <t>PRD_人事異動・組織改編情報チェック(日経転記)⑤(10/7週)</t>
  </si>
  <si>
    <t>A1025-0736</t>
  </si>
  <si>
    <t>PRD_人事異動・組織改編情報チェック(日経転記)⑤(3/10週)</t>
  </si>
  <si>
    <t>A1025-0416</t>
  </si>
  <si>
    <t>PRD_人事異動・組織改編情報チェック(日経転記)⑤(3/11週)</t>
  </si>
  <si>
    <t>A1025-0423</t>
  </si>
  <si>
    <t>PRD_人事異動・組織改編情報チェック(日経転記)⑤(3/18週)</t>
  </si>
  <si>
    <t>A1025-0430</t>
  </si>
  <si>
    <t>PRD_人事異動・組織改編情報チェック(日経転記)⑤(3/25週)</t>
  </si>
  <si>
    <t>A1025-0757</t>
  </si>
  <si>
    <t>PRD_人事異動・組織改編情報チェック(日経転記)⑤(3/31週)</t>
  </si>
  <si>
    <t>A1025-0758</t>
  </si>
  <si>
    <t>A1025-0451</t>
  </si>
  <si>
    <t>PRD_人事異動・組織改編情報チェック(日経転記)⑤(4/15週)</t>
  </si>
  <si>
    <t>A1025-0437</t>
  </si>
  <si>
    <t>PRD_人事異動・組織改編情報チェック(日経転記)⑤(4/1週)</t>
  </si>
  <si>
    <t>A1025-0459</t>
  </si>
  <si>
    <t>PRD_人事異動・組織改編情報チェック(日経転記)⑤(4/22週)</t>
  </si>
  <si>
    <t>A1025-0444</t>
  </si>
  <si>
    <t>PRD_人事異動・組織改編情報チェック(日経転記)⑤(4/8週)</t>
  </si>
  <si>
    <t>A1025-0474</t>
  </si>
  <si>
    <t>PRD_人事異動・組織改編情報チェック(日経転記)⑤(5/13週)</t>
  </si>
  <si>
    <t>A1025-0511</t>
  </si>
  <si>
    <t>PRD_人事異動・組織改編情報チェック(日経転記)⑤(6/24週)</t>
  </si>
  <si>
    <t>A1025-0209</t>
  </si>
  <si>
    <t>PRD_人事異動・組織改編情報チェック(日経転記)⑤(7/10週)</t>
  </si>
  <si>
    <t>A1025-0228</t>
  </si>
  <si>
    <t>PRD_人事異動・組織改編情報チェック(日経転記)⑤(7/31週)</t>
  </si>
  <si>
    <t>A1025-0612</t>
  </si>
  <si>
    <t>PRD_人事異動・組織改編情報チェック(日経転記)⑤(9/30週)</t>
  </si>
  <si>
    <t>A1025-0521</t>
  </si>
  <si>
    <t>PRD_人事異動・組織改編情報チェック(日経転記)⑤7/1週)</t>
  </si>
  <si>
    <t>A1025-0512</t>
  </si>
  <si>
    <t>PRD_人事異動・組織改編情報チェック(日経転記)⑥(6/24週)</t>
  </si>
  <si>
    <t>A1025-0522</t>
  </si>
  <si>
    <t>PRD_人事異動・組織改編情報チェック(日経転記)⑥7/1週)</t>
  </si>
  <si>
    <t>A1025-0523</t>
  </si>
  <si>
    <t>A1025-0071</t>
  </si>
  <si>
    <t>PRD_人事異動・組織改編情報チェック(日経転記ヘルプ)①(1/30週)</t>
  </si>
  <si>
    <t>A1025-0103</t>
  </si>
  <si>
    <t>PRD_人事異動・組織改編情報チェック(日経転記ヘルプ)①(3月分)</t>
  </si>
  <si>
    <t>A1025-0072</t>
  </si>
  <si>
    <t>PRD_人事異動・組織改編情報チェック(日経転記ヘルプ)②(1/30週)</t>
  </si>
  <si>
    <t>A1025-0104</t>
  </si>
  <si>
    <t>PRD_人事異動・組織改編情報チェック(日経転記ヘルプ)②(3月分)</t>
  </si>
  <si>
    <t>A1025-0073</t>
  </si>
  <si>
    <t>PRD_人事異動・組織改編情報チェック(日経転記ヘルプ)③(1/30週)</t>
  </si>
  <si>
    <t>A1025-0105</t>
  </si>
  <si>
    <t>PRD_人事異動・組織改編情報チェック(日経転記ヘルプ)③(3月分)</t>
  </si>
  <si>
    <t>A1025-0106</t>
  </si>
  <si>
    <t>PRD_人事異動・組織改編情報チェック(日経転記ヘルプ)④(3月分)</t>
  </si>
  <si>
    <t>A1025-0074</t>
  </si>
  <si>
    <t>PRD_人事異動・組織改編情報チェック(日経転記ヘルプ)④1/30週)</t>
  </si>
  <si>
    <t>A1025-0889</t>
  </si>
  <si>
    <t>PRD_人事異動・組織改編情報チェック(自動化)(1/12週)</t>
  </si>
  <si>
    <t>A1025-0692</t>
  </si>
  <si>
    <t>PRD_人事異動・組織改編情報チェック(自動化)(1/13週)_企業HP検索・手動検索・入力</t>
  </si>
  <si>
    <t>A1025-0691</t>
  </si>
  <si>
    <t>PRD_人事異動・組織改編情報チェック(自動化)(1/13週)_日経検索・入力・マージ・メール配信</t>
  </si>
  <si>
    <t>A1025-0360</t>
  </si>
  <si>
    <t>PRD_人事異動・組織改編情報チェック(自動化)(1/15週)_企業HP検索・手動検索・入力</t>
  </si>
  <si>
    <t>A1025-0359</t>
  </si>
  <si>
    <t>PRD_人事異動・組織改編情報チェック(自動化)(1/15週)_日経検索・入力・マージ・メール配信</t>
  </si>
  <si>
    <t>A1025-0062</t>
  </si>
  <si>
    <t>PRD_人事異動・組織改編情報チェック(自動化)(1/16週)_企業HP検索・手動検索・入力</t>
  </si>
  <si>
    <t>A1025-0061</t>
  </si>
  <si>
    <t>PRD_人事異動・組織改編情報チェック(自動化)(1/16週)_日経検索・入力・マージ・メール配信</t>
  </si>
  <si>
    <t>A1025-0890</t>
  </si>
  <si>
    <t>PRD_人事異動・組織改編情報チェック(自動化)(1/19週)_メイン担当</t>
  </si>
  <si>
    <t>A1025-0349</t>
  </si>
  <si>
    <t>PRD_人事異動・組織改編情報チェック(自動化)(1/1週)_企業HP検索・手動検索・入力</t>
  </si>
  <si>
    <t>A1025-0348</t>
  </si>
  <si>
    <t>PRD_人事異動・組織改編情報チェック(自動化)(1/1週)_日経検索・入力・マージ・メール配信</t>
  </si>
  <si>
    <t>A1025-0696</t>
  </si>
  <si>
    <t>PRD_人事異動・組織改編情報チェック(自動化)(1/20週)_企業HP検索・手動検索・入力</t>
  </si>
  <si>
    <t>A1025-0695</t>
  </si>
  <si>
    <t>PRD_人事異動・組織改編情報チェック(自動化)(1/20週)_日経検索・入力・マージ・メール配信</t>
  </si>
  <si>
    <t>A1025-0366</t>
  </si>
  <si>
    <t>PRD_人事異動・組織改編情報チェック(自動化)(1/22週)_企業HP検索・手動検索・入力</t>
  </si>
  <si>
    <t>A1025-0365</t>
  </si>
  <si>
    <t>PRD_人事異動・組織改編情報チェック(自動化)(1/22週)_日経検索・入力・マージ・メール配信</t>
  </si>
  <si>
    <t>A1025-0065</t>
  </si>
  <si>
    <t>PRD_人事異動・組織改編情報チェック(自動化)(1/23週)_企業HP検索・手動検索・入力</t>
  </si>
  <si>
    <t>A1025-0064</t>
  </si>
  <si>
    <t>PRD_人事異動・組織改編情報チェック(自動化)(1/23週)_日経検索・入力・マージ・メール配信</t>
  </si>
  <si>
    <t>A1025-0891</t>
  </si>
  <si>
    <t>PRD_人事異動・組織改編情報チェック(自動化)(1/26週)</t>
  </si>
  <si>
    <t>A1025-0701</t>
  </si>
  <si>
    <t>PRD_人事異動・組織改編情報チェック(自動化)(1/27週)_企業HP検索・手動検索・入力</t>
  </si>
  <si>
    <t>A1025-0700</t>
  </si>
  <si>
    <t>PRD_人事異動・組織改編情報チェック(自動化)(1/27週)_日経検索・入力・マージ・メール配信</t>
  </si>
  <si>
    <t>A1025-0372</t>
  </si>
  <si>
    <t>PRD_人事異動・組織改編情報チェック(自動化)(1/29週)_企業HP検索・手動検索・入力</t>
  </si>
  <si>
    <t>A1025-0371</t>
  </si>
  <si>
    <t>PRD_人事異動・組織改編情報チェック(自動化)(1/29週)_日経検索・入力・マージ・メール配信</t>
  </si>
  <si>
    <t>A1025-0056</t>
  </si>
  <si>
    <t>PRD_人事異動・組織改編情報チェック(自動化)(1/2週)_企業HP検索・手動検索・入力</t>
  </si>
  <si>
    <t>A1025-0055</t>
  </si>
  <si>
    <t>PRD_人事異動・組織改編情報チェック(自動化)(1/2週)_日経検索・入力・マージ・メール配信</t>
  </si>
  <si>
    <t>A1025-0069</t>
  </si>
  <si>
    <t>PRD_人事異動・組織改編情報チェック(自動化)(1/30週)_企業HP検索・手動検索・入力</t>
  </si>
  <si>
    <t>A1025-0068</t>
  </si>
  <si>
    <t>PRD_人事異動・組織改編情報チェック(自動化)(1/30週)_日経検索・入力・マージ・メール配信</t>
  </si>
  <si>
    <t>A1025-0888</t>
  </si>
  <si>
    <t>PRD_人事異動・組織改編情報チェック(自動化)(1/5週)</t>
  </si>
  <si>
    <t>A1025-0683</t>
  </si>
  <si>
    <t>PRD_人事異動・組織改編情報チェック(自動化)(1/6週)_企業HP検索・手動検索・入力</t>
  </si>
  <si>
    <t>A1025-0682</t>
  </si>
  <si>
    <t>PRD_人事異動・組織改編情報チェック(自動化)(1/6週)_日経検索・入力・マージ・メール配信</t>
  </si>
  <si>
    <t>A1025-0354</t>
  </si>
  <si>
    <t>PRD_人事異動・組織改編情報チェック(自動化)(1/8週)_企業HP検索・手動検索・入力</t>
  </si>
  <si>
    <t>A1025-0353</t>
  </si>
  <si>
    <t>PRD_人事異動・組織改編情報チェック(自動化)(1/8週)_日経検索・入力・マージ・メール配信</t>
  </si>
  <si>
    <t>A1025-0059</t>
  </si>
  <si>
    <t>PRD_人事異動・組織改編情報チェック(自動化)(1/9週)_企業HP検索・手動検索・入力</t>
  </si>
  <si>
    <t>A1025-0058</t>
  </si>
  <si>
    <t>PRD_人事異動・組織改編情報チェック(自動化)(1/9週)_日経検索・入力・マージ・メール配信</t>
  </si>
  <si>
    <t>A1025-0015</t>
  </si>
  <si>
    <t>PRD_人事異動・組織改編情報チェック(自動化)(10/10週)_企業HP検索・手動検索・入力</t>
  </si>
  <si>
    <t>A1025-0278</t>
  </si>
  <si>
    <t>A1025-0014</t>
  </si>
  <si>
    <t>PRD_人事異動・組織改編情報チェック(自動化)(10/10週)_日経検索・入力・マージ・メール配信</t>
  </si>
  <si>
    <t>A1025-0277</t>
  </si>
  <si>
    <t>A1025-0875</t>
  </si>
  <si>
    <t>PRD_人事異動・組織改編情報チェック(自動化)(10/13週)_メイン担当</t>
  </si>
  <si>
    <t>A1025-0621</t>
  </si>
  <si>
    <t>PRD_人事異動・組織改編情報チェック(自動化)(10/14週)_企業HP検索・手動検索・入力</t>
  </si>
  <si>
    <t>A1025-0620</t>
  </si>
  <si>
    <t>PRD_人事異動・組織改編情報チェック(自動化)(10/14週)_日経検索・入力・マージ・メール配信</t>
  </si>
  <si>
    <t>A1025-0284</t>
  </si>
  <si>
    <t>PRD_人事異動・組織改編情報チェック(自動化)(10/16週)_企業HP検索・手動検索・入力</t>
  </si>
  <si>
    <t>A1025-0283</t>
  </si>
  <si>
    <t>PRD_人事異動・組織改編情報チェック(自動化)(10/16週)_日経検索・入力・マージ・メール配信</t>
  </si>
  <si>
    <t>A1025-0018</t>
  </si>
  <si>
    <t>PRD_人事異動・組織改編情報チェック(自動化)(10/17週)_企業HP検索・手動検索・入力</t>
  </si>
  <si>
    <t>A1025-0020</t>
  </si>
  <si>
    <t>PRD_人事異動・組織改編情報チェック(自動化)(10/17週)_企業HP検索・手動検索・入力(代打対応）</t>
  </si>
  <si>
    <t>A1025-0017</t>
  </si>
  <si>
    <t>PRD_人事異動・組織改編情報チェック(自動化)(10/17週)_日経検索・入力・マージ・メール配信</t>
  </si>
  <si>
    <t>A1025-0876</t>
  </si>
  <si>
    <t>PRD_人事異動・組織改編情報チェック(自動化)(10/20週)_メイン担当</t>
  </si>
  <si>
    <t>A1025-0628</t>
  </si>
  <si>
    <t>PRD_人事異動・組織改編情報チェック(自動化)(10/21週)_企業HP検索・手動検索・入力</t>
  </si>
  <si>
    <t>A1025-0627</t>
  </si>
  <si>
    <t>PRD_人事異動・組織改編情報チェック(自動化)(10/21週)_日経検索・入力・マージ・メール配信</t>
  </si>
  <si>
    <t>A1025-0290</t>
  </si>
  <si>
    <t>PRD_人事異動・組織改編情報チェック(自動化)(10/23週)_企業HP検索・手動検索・入力</t>
  </si>
  <si>
    <t>A1025-0289</t>
  </si>
  <si>
    <t>PRD_人事異動・組織改編情報チェック(自動化)(10/23週)_日経検索・入力・マージ・メール配信</t>
  </si>
  <si>
    <t>A1025-0022</t>
  </si>
  <si>
    <t>PRD_人事異動・組織改編情報チェック(自動化)(10/24週)_企業HP検索・手動検索・入力</t>
  </si>
  <si>
    <t>A1025-0021</t>
  </si>
  <si>
    <t>PRD_人事異動・組織改編情報チェック(自動化)(10/24週)_日経検索・入力・マージ・メール配信</t>
  </si>
  <si>
    <t>A1025-0877</t>
  </si>
  <si>
    <t>PRD_人事異動・組織改編情報チェック(自動化)(10/27週)_メイン担当</t>
  </si>
  <si>
    <t>A1025-0634</t>
  </si>
  <si>
    <t>PRD_人事異動・組織改編情報チェック(自動化)(10/28週)_企業HP検索・手動検索・入力</t>
  </si>
  <si>
    <t>A1025-0633</t>
  </si>
  <si>
    <t>PRD_人事異動・組織改編情報チェック(自動化)(10/28週)_日経検索・入力・マージ・メール配信</t>
  </si>
  <si>
    <t>A1025-0272</t>
  </si>
  <si>
    <t>PRD_人事異動・組織改編情報チェック(自動化)(10/2週)_企業HP検索・手動検索・入力</t>
  </si>
  <si>
    <t>A1025-0271</t>
  </si>
  <si>
    <t>PRD_人事異動・組織改編情報チェック(自動化)(10/2週)_日経検索・入力・マージ・メール配信</t>
  </si>
  <si>
    <t>A1025-0296</t>
  </si>
  <si>
    <t>PRD_人事異動・組織改編情報チェック(自動化)(10/30週)_企業HP検索・手動検索・入力</t>
  </si>
  <si>
    <t>A1025-0295</t>
  </si>
  <si>
    <t>PRD_人事異動・組織改編情報チェック(自動化)(10/30週)_日経検索・入力・マージ・メール配信</t>
  </si>
  <si>
    <t>A1025-0025</t>
  </si>
  <si>
    <t>PRD_人事異動・組織改編情報チェック(自動化)(10/31週)_企業HP検索・手動検索・入力</t>
  </si>
  <si>
    <t>A1025-0024</t>
  </si>
  <si>
    <t>PRD_人事異動・組織改編情報チェック(自動化)(10/31週)_日経検索・入力・マージ・メール配信</t>
  </si>
  <si>
    <t>A1025-0012</t>
  </si>
  <si>
    <t>PRD_人事異動・組織改編情報チェック(自動化)(10/3週)_企業HP検索・手動検索・入力</t>
  </si>
  <si>
    <t>A1025-0011</t>
  </si>
  <si>
    <t>PRD_人事異動・組織改編情報チェック(自動化)(10/3週)_日経検索・入力・マージ・メール配信</t>
  </si>
  <si>
    <t>A1025-0874</t>
  </si>
  <si>
    <t>PRD_人事異動・組織改編情報チェック(自動化)(10/6週)_メイン担当</t>
  </si>
  <si>
    <t>A1025-0614</t>
  </si>
  <si>
    <t>PRD_人事異動・組織改編情報チェック(自動化)(10/7週)_企業HP検索・手動検索・入力</t>
  </si>
  <si>
    <t>A1025-0613</t>
  </si>
  <si>
    <t>PRD_人事異動・組織改編情報チェック(自動化)(10/7週)_日経検索・入力・マージ・メール配信</t>
  </si>
  <si>
    <t>A1025-0301</t>
  </si>
  <si>
    <t>PRD_人事異動・組織改編情報チェック(自動化)(11/06週)_日経検索・入力・マージ・メール配信</t>
  </si>
  <si>
    <t>A1025-0302</t>
  </si>
  <si>
    <t>PRD_人事異動・組織改編情報チェック(自動化)(11/06週)_日経検索・入力・マージ・メール配信teams配信</t>
  </si>
  <si>
    <t>A1025-0879</t>
  </si>
  <si>
    <t>PRD_人事異動・組織改編情報チェック(自動化)(11/10週)_メイン担当</t>
  </si>
  <si>
    <t>A1025-0646</t>
  </si>
  <si>
    <t>PRD_人事異動・組織改編情報チェック(自動化)(11/11週)_企業HP検索・手動検索・入力</t>
  </si>
  <si>
    <t>A1025-0645</t>
  </si>
  <si>
    <t>PRD_人事異動・組織改編情報チェック(自動化)(11/11週)_日経検索・入力・マージ・メール配信</t>
  </si>
  <si>
    <t>A1025-0308</t>
  </si>
  <si>
    <t>PRD_人事異動・組織改編情報チェック(自動化)(11/13週)_企業HP検索・手動検索・入力</t>
  </si>
  <si>
    <t>A1025-0307</t>
  </si>
  <si>
    <t>PRD_人事異動・組織改編情報チェック(自動化)(11/13週)_日経検索・入力・マージ・メール配信</t>
  </si>
  <si>
    <t>A1025-0031</t>
  </si>
  <si>
    <t>PRD_人事異動・組織改編情報チェック(自動化)(11/14週)_企業HP検索・手動検索・入力</t>
  </si>
  <si>
    <t>A1025-0030</t>
  </si>
  <si>
    <t>PRD_人事異動・組織改編情報チェック(自動化)(11/14週)_日経検索・入力・マージ・メール配信</t>
  </si>
  <si>
    <t>A1025-0882</t>
  </si>
  <si>
    <t>PRD_人事異動・組織改編情報チェック(自動化)(11/17週)_メイン担当</t>
  </si>
  <si>
    <t>A1025-0651</t>
  </si>
  <si>
    <t>PRD_人事異動・組織改編情報チェック(自動化)(11/18週)_企業HP検索・手動検索・入力</t>
  </si>
  <si>
    <t>A1025-0650</t>
  </si>
  <si>
    <t>PRD_人事異動・組織改編情報チェック(自動化)(11/18週)_日経検索・入力・マージ・メール配信</t>
  </si>
  <si>
    <t>A1025-0314</t>
  </si>
  <si>
    <t>PRD_人事異動・組織改編情報チェック(自動化)(11/20週)_企業HP検索・手動検索・入力</t>
  </si>
  <si>
    <t>A1025-0313</t>
  </si>
  <si>
    <t>PRD_人事異動・組織改編情報チェック(自動化)(11/20週)_日経検索・入力・マージ・メール配信</t>
  </si>
  <si>
    <t>A1025-0034</t>
  </si>
  <si>
    <t>PRD_人事異動・組織改編情報チェック(自動化)(11/21週)_企業HP検索・手動検索・入力</t>
  </si>
  <si>
    <t>A1025-0033</t>
  </si>
  <si>
    <t>PRD_人事異動・組織改編情報チェック(自動化)(11/21週)_日経検索・入力・マージ・メール配信</t>
  </si>
  <si>
    <t>A1025-0658</t>
  </si>
  <si>
    <t>PRD_人事異動・組織改編情報チェック(自動化)(11/25週)_企業HP検索・手動検索・入力</t>
  </si>
  <si>
    <t>A1025-0657</t>
  </si>
  <si>
    <t>PRD_人事異動・組織改編情報チェック(自動化)(11/25週)_日経検索・入力・マージ・メール配信</t>
  </si>
  <si>
    <t>A1025-0319</t>
  </si>
  <si>
    <t>PRD_人事異動・組織改編情報チェック(自動化)(11/27週)_企業HP検索・手動検索・入力</t>
  </si>
  <si>
    <t>A1025-0318</t>
  </si>
  <si>
    <t>PRD_人事異動・組織改編情報チェック(自動化)(11/27週)_日経検索・入力・マージ・メール配信</t>
  </si>
  <si>
    <t>A1025-0037</t>
  </si>
  <si>
    <t>PRD_人事異動・組織改編情報チェック(自動化)(11/28週)_企業HP検索・手動検索・入力</t>
  </si>
  <si>
    <t>A1025-0036</t>
  </si>
  <si>
    <t>PRD_人事異動・組織改編情報チェック(自動化)(11/28週)_日経検索・入力・マージ・メール配信</t>
  </si>
  <si>
    <t>A1025-0878</t>
  </si>
  <si>
    <t>PRD_人事異動・組織改編情報チェック(自動化)(11/3週)_メイン担当</t>
  </si>
  <si>
    <t>A1025-0641</t>
  </si>
  <si>
    <t>PRD_人事異動・組織改編情報チェック(自動化)(11/4週)_企業HP検索・手動検索・入力</t>
  </si>
  <si>
    <t>A1025-0640</t>
  </si>
  <si>
    <t>PRD_人事異動・組織改編情報チェック(自動化)(11/4週)_日経検索・入力・マージ・メール配信</t>
  </si>
  <si>
    <t>A1025-0028</t>
  </si>
  <si>
    <t>PRD_人事異動・組織改編情報チェック(自動化)(11/7週)_企業HP検索・手動検索・入力</t>
  </si>
  <si>
    <t>A1025-0027</t>
  </si>
  <si>
    <t>PRD_人事異動・組織改編情報チェック(自動化)(11/7週)_日経検索・入力・マージ・メール配信</t>
  </si>
  <si>
    <t>A1025-0331</t>
  </si>
  <si>
    <t>PRD_人事異動・組織改編情報チェック(自動化)(12/11週)_企業HP検索・手動検索・入力</t>
  </si>
  <si>
    <t>A1025-0330</t>
  </si>
  <si>
    <t>PRD_人事異動・組織改編情報チェック(自動化)(12/11週)_日経検索・入力・マージ・メール配信</t>
  </si>
  <si>
    <t>A1025-0044</t>
  </si>
  <si>
    <t>PRD_人事異動・組織改編情報チェック(自動化)(12/12週)_企業HP検索・手動検索・入力</t>
  </si>
  <si>
    <t>A1025-0046</t>
  </si>
  <si>
    <t>PRD_人事異動・組織改編情報チェック(自動化)(12/12週)_企業HP検索・手動検索・入力（代打対応）</t>
  </si>
  <si>
    <t>A1025-0043</t>
  </si>
  <si>
    <t>PRD_人事異動・組織改編情報チェック(自動化)(12/12週)_日経検索・入力・マージ・メール配信</t>
  </si>
  <si>
    <t>A1025-0674</t>
  </si>
  <si>
    <t>PRD_人事異動・組織改編情報チェック(自動化)(12/16週)_企業HP検索・手動検索・入力</t>
  </si>
  <si>
    <t>A1025-0673</t>
  </si>
  <si>
    <t>PRD_人事異動・組織改編情報チェック(自動化)(12/16週)_日経検索・入力・マージ・メール配信</t>
  </si>
  <si>
    <t>A1025-0337</t>
  </si>
  <si>
    <t>PRD_人事異動・組織改編情報チェック(自動化)(12/18週)_企業HP検索・手動検索・入力</t>
  </si>
  <si>
    <t>A1025-0336</t>
  </si>
  <si>
    <t>PRD_人事異動・組織改編情報チェック(自動化)(12/18週)_日経検索・入力・マージ・メール配信</t>
  </si>
  <si>
    <t>A1025-0048</t>
  </si>
  <si>
    <t>PRD_人事異動・組織改編情報チェック(自動化)(12/19週)_企業HP検索・手動検索・入力</t>
  </si>
  <si>
    <t>A1025-0047</t>
  </si>
  <si>
    <t>PRD_人事異動・組織改編情報チェック(自動化)(12/19週)_日経検索・入力・マージ・メール配信</t>
  </si>
  <si>
    <t>A1025-0884</t>
  </si>
  <si>
    <t>PRD_人事異動・組織改編情報チェック(自動化)(12/1週)</t>
  </si>
  <si>
    <t>A1025-0887</t>
  </si>
  <si>
    <t>PRD_人事異動・組織改編情報チェック(自動化)(12/22週・12/29週)</t>
  </si>
  <si>
    <t>A1025-0678</t>
  </si>
  <si>
    <t>PRD_人事異動・組織改編情報チェック(自動化)(12/23週)_企業HP検索・手動検索・入力</t>
  </si>
  <si>
    <t>A1025-0677</t>
  </si>
  <si>
    <t>PRD_人事異動・組織改編情報チェック(自動化)(12/23週)_日経検索・入力・マージ・メール配信</t>
  </si>
  <si>
    <t>A1025-0343</t>
  </si>
  <si>
    <t>PRD_人事異動・組織改編情報チェック(自動化)(12/25週)_企業HP検索・手動検索・入力</t>
  </si>
  <si>
    <t>A1025-0342</t>
  </si>
  <si>
    <t>PRD_人事異動・組織改編情報チェック(自動化)(12/25週)_日経検索・入力・マージ・メール配信</t>
  </si>
  <si>
    <t>A1025-0051</t>
  </si>
  <si>
    <t>PRD_人事異動・組織改編情報チェック(自動化)(12/26週)_企業HP検索・手動検索・入力</t>
  </si>
  <si>
    <t>A1025-0050</t>
  </si>
  <si>
    <t>PRD_人事異動・組織改編情報チェック(自動化)(12/26週)_日経検索・入力・マージ・メール配信</t>
  </si>
  <si>
    <t>A1025-0664</t>
  </si>
  <si>
    <t>PRD_人事異動・組織改編情報チェック(自動化)(12/2週)_企業HP検索・手動検索・入力</t>
  </si>
  <si>
    <t>A1025-0663</t>
  </si>
  <si>
    <t>PRD_人事異動・組織改編情報チェック(自動化)(12/2週)_日経検索・入力・マージ・メール配信</t>
  </si>
  <si>
    <t>A1025-0687</t>
  </si>
  <si>
    <t>PRD_人事異動・組織改編情報チェック(自動化)(12/30週)_企業HP検索・手動検索・入力</t>
  </si>
  <si>
    <t>A1025-0686</t>
  </si>
  <si>
    <t>PRD_人事異動・組織改編情報チェック(自動化)(12/30週)_日経検索・入力・マージ・メール配信</t>
  </si>
  <si>
    <t>A1025-0325</t>
  </si>
  <si>
    <t>PRD_人事異動・組織改編情報チェック(自動化)(12/4週)_企業HP検索・手動検索・入力</t>
  </si>
  <si>
    <t>A1025-0324</t>
  </si>
  <si>
    <t>PRD_人事異動・組織改編情報チェック(自動化)(12/4週)_日経検索・入力・マージ・メール配信</t>
  </si>
  <si>
    <t>A1025-0041</t>
  </si>
  <si>
    <t>PRD_人事異動・組織改編情報チェック(自動化)(12/5週)_企業HP検索・手動検索・入力</t>
  </si>
  <si>
    <t>A1025-0040</t>
  </si>
  <si>
    <t>PRD_人事異動・組織改編情報チェック(自動化)(12/5週)_日経検索・入力・マージ・メール配信</t>
  </si>
  <si>
    <t>A1025-0885</t>
  </si>
  <si>
    <t>PRD_人事異動・組織改編情報チェック(自動化)(12/8週)</t>
  </si>
  <si>
    <t>A1025-0670</t>
  </si>
  <si>
    <t>PRD_人事異動・組織改編情報チェック(自動化)(12/9週)_企業HP検索・手動検索・入力</t>
  </si>
  <si>
    <t>A1025-0669</t>
  </si>
  <si>
    <t>PRD_人事異動・組織改編情報チェック(自動化)(12/9週)_日経検索・入力・マージ・メール配信</t>
  </si>
  <si>
    <t>A1025-0710</t>
  </si>
  <si>
    <t>PRD_人事異動・組織改編情報チェック(自動化)(2/10週)_企業HP検索・手動検索・入力</t>
  </si>
  <si>
    <t>A1025-0709</t>
  </si>
  <si>
    <t>PRD_人事異動・組織改編情報チェック(自動化)(2/10週)_日経検索・入力・マージ・メール配信</t>
  </si>
  <si>
    <t>A1025-0384</t>
  </si>
  <si>
    <t>PRD_人事異動・組織改編情報チェック(自動化)(2/12週)_企業HP検索・手動検索・入力</t>
  </si>
  <si>
    <t>A1025-0383</t>
  </si>
  <si>
    <t>PRD_人事異動・組織改編情報チェック(自動化)(2/12週)_日経検索・入力・マージ・メール配信</t>
  </si>
  <si>
    <t>A1025-0083</t>
  </si>
  <si>
    <t>PRD_人事異動・組織改編情報チェック(自動化)(2/13週)_企業HP検索・手動検索・入力</t>
  </si>
  <si>
    <t>A1025-0082</t>
  </si>
  <si>
    <t>PRD_人事異動・組織改編情報チェック(自動化)(2/13週)_日経検索・入力・マージ・メール配信</t>
  </si>
  <si>
    <t>A1025-0715</t>
  </si>
  <si>
    <t>PRD_人事異動・組織改編情報チェック(自動化)(2/17週)_企業HP検索・手動検索・入力</t>
  </si>
  <si>
    <t>A1025-0714</t>
  </si>
  <si>
    <t>PRD_人事異動・組織改編情報チェック(自動化)(2/17週)_日経検索・入力・マージ・メール配信</t>
  </si>
  <si>
    <t>A1025-0390</t>
  </si>
  <si>
    <t>PRD_人事異動・組織改編情報チェック(自動化)(2/19週)_企業HP検索・手動検索・入力</t>
  </si>
  <si>
    <t>A1025-0389</t>
  </si>
  <si>
    <t>PRD_人事異動・組織改編情報チェック(自動化)(2/19週)_日経検索・入力・マージ・メール配信</t>
  </si>
  <si>
    <t>A1025-0088</t>
  </si>
  <si>
    <t>PRD_人事異動・組織改編情報チェック(自動化)(2/20週)_企業HP検索・手動検索・入力</t>
  </si>
  <si>
    <t>A1025-0087</t>
  </si>
  <si>
    <t>PRD_人事異動・組織改編情報チェック(自動化)(2/20週)_日経検索・入力・マージ・メール配信</t>
  </si>
  <si>
    <t>A1025-0895</t>
  </si>
  <si>
    <t>PRD_人事異動・組織改編情報チェック(自動化)(2/23週)_メイン担当</t>
  </si>
  <si>
    <t>A1025-0720</t>
  </si>
  <si>
    <t>PRD_人事異動・組織改編情報チェック(自動化)(2/24週)_企業HP検索・手動検索・入力</t>
  </si>
  <si>
    <t>A1025-0719</t>
  </si>
  <si>
    <t>PRD_人事異動・組織改編情報チェック(自動化)(2/24週)_日経検索・入力・マージ・メール配信</t>
  </si>
  <si>
    <t>A1025-0396</t>
  </si>
  <si>
    <t>PRD_人事異動・組織改編情報チェック(自動化)(2/26週)_企業HP検索・手動検索・入力</t>
  </si>
  <si>
    <t>A1025-0395</t>
  </si>
  <si>
    <t>PRD_人事異動・組織改編情報チェック(自動化)(2/26週)_日経検索・入力・マージ・メール配信</t>
  </si>
  <si>
    <t>A1025-0093</t>
  </si>
  <si>
    <t>PRD_人事異動・組織改編情報チェック(自動化)(2/27週)_企業HP検索・手動検索・入力</t>
  </si>
  <si>
    <t>A1025-0092</t>
  </si>
  <si>
    <t>PRD_人事異動・組織改編情報チェック(自動化)(2/27週)_日経検索・入力・マージ・メール配信</t>
  </si>
  <si>
    <t>A1025-0705</t>
  </si>
  <si>
    <t>PRD_人事異動・組織改編情報チェック(自動化)(2/3週)_企業HP検索・手動検索・入力</t>
  </si>
  <si>
    <t>A1025-0704</t>
  </si>
  <si>
    <t>PRD_人事異動・組織改編情報チェック(自動化)(2/3週)_日経検索・入力・マージ・メール配信</t>
  </si>
  <si>
    <t>A1025-0378</t>
  </si>
  <si>
    <t>PRD_人事異動・組織改編情報チェック(自動化)(2/5週)_企業HP検索・手動検索・入力</t>
  </si>
  <si>
    <t>A1025-0377</t>
  </si>
  <si>
    <t>PRD_人事異動・組織改編情報チェック(自動化)(2/5週)_日経検索・入力・マージ・メール配信</t>
  </si>
  <si>
    <t>A1025-0078</t>
  </si>
  <si>
    <t>PRD_人事異動・組織改編情報チェック(自動化)(2/6週)_企業HP検索・手動検索・入力</t>
  </si>
  <si>
    <t>A1025-0077</t>
  </si>
  <si>
    <t>PRD_人事異動・組織改編情報チェック(自動化)(2/6週)_日経検索・入力・マージ・メール配信</t>
  </si>
  <si>
    <t>A1025-0893</t>
  </si>
  <si>
    <t>PRD_人事異動・組織改編情報チェック(自動化)(2/9週)</t>
  </si>
  <si>
    <t>A1025-0731</t>
  </si>
  <si>
    <t>PRD_人事異動・組織改編情報チェック(自動化)(3/10週)_企業HP検索・手動検索・入力</t>
  </si>
  <si>
    <t>A1025-0730</t>
  </si>
  <si>
    <t>PRD_人事異動・組織改編情報チェック(自動化)(3/10週)_日経検索・入力・マージ・メール配信</t>
  </si>
  <si>
    <t>A1025-0411</t>
  </si>
  <si>
    <t>PRD_人事異動・組織改編情報チェック(自動化)(3/11週)_企業HP検索・手動検索・入力</t>
  </si>
  <si>
    <t>A1025-0410</t>
  </si>
  <si>
    <t>PRD_人事異動・組織改編情報チェック(自動化)(3/11週)_日経検索・入力・マージ・メール配信</t>
  </si>
  <si>
    <t>A1025-0108</t>
  </si>
  <si>
    <t>PRD_人事異動・組織改編情報チェック(自動化)(3/13週)_企業HP検索・手動検索・入力</t>
  </si>
  <si>
    <t>A1025-0107</t>
  </si>
  <si>
    <t>PRD_人事異動・組織改編情報チェック(自動化)(3/13週)_日経検索・入力・マージ・メール配信</t>
  </si>
  <si>
    <t>A1025-0898</t>
  </si>
  <si>
    <t>PRD_人事異動・組織改編情報チェック(自動化)(3/16週)</t>
  </si>
  <si>
    <t>A1025-0738</t>
  </si>
  <si>
    <t>PRD_人事異動・組織改編情報チェック(自動化)(3/17週)_企業HP検索・手動検索・入力</t>
  </si>
  <si>
    <t>A1025-0737</t>
  </si>
  <si>
    <t>PRD_人事異動・組織改編情報チェック(自動化)(3/17週)_日経検索・入力・マージ・メール配信</t>
  </si>
  <si>
    <t>A1025-0418</t>
  </si>
  <si>
    <t>PRD_人事異動・組織改編情報チェック(自動化)(3/18週)_企業HP検索・手動検索・入力</t>
  </si>
  <si>
    <t>A1025-0417</t>
  </si>
  <si>
    <t>PRD_人事異動・組織改編情報チェック(自動化)(3/18週)_日経検索・入力・マージ・メール配信</t>
  </si>
  <si>
    <t>A1025-0113</t>
  </si>
  <si>
    <t>PRD_人事異動・組織改編情報チェック(自動化)(3/20週)_企業HP検索・手動検索・入力</t>
  </si>
  <si>
    <t>A1025-0112</t>
  </si>
  <si>
    <t>PRD_人事異動・組織改編情報チェック(自動化)(3/20週)_日経検索・入力・マージ・メール配信</t>
  </si>
  <si>
    <t>A1025-0899</t>
  </si>
  <si>
    <t>PRD_人事異動・組織改編情報チェック(自動化)(3/23週)_メイン担当</t>
  </si>
  <si>
    <t>A1025-0746</t>
  </si>
  <si>
    <t>PRD_人事異動・組織改編情報チェック(自動化)(3/24週)_企業HP検索・手動検索・入力</t>
  </si>
  <si>
    <t>A1025-0745</t>
  </si>
  <si>
    <t>PRD_人事異動・組織改編情報チェック(自動化)(3/24週)_日経検索・入力・マージ・メール配信</t>
  </si>
  <si>
    <t>A1025-0425</t>
  </si>
  <si>
    <t>PRD_人事異動・組織改編情報チェック(自動化)(3/25週)_企業HP検索・手動検索・入力</t>
  </si>
  <si>
    <t>A1025-0424</t>
  </si>
  <si>
    <t>PRD_人事異動・組織改編情報チェック(自動化)(3/25週)_日経検索・入力・マージ・メール配信</t>
  </si>
  <si>
    <t>A1025-0118</t>
  </si>
  <si>
    <t>PRD_人事異動・組織改編情報チェック(自動化)(3/27週)_企業HP検索・手動検索・入力</t>
  </si>
  <si>
    <t>A1025-0117</t>
  </si>
  <si>
    <t>PRD_人事異動・組織改編情報チェック(自動化)(3/27週)_日経検索・入力・マージ・メール配信</t>
  </si>
  <si>
    <t>A1025-0896</t>
  </si>
  <si>
    <t>PRD_人事異動・組織改編情報チェック(自動化)(3/2週)</t>
  </si>
  <si>
    <t>A1025-0900</t>
  </si>
  <si>
    <t>PRD_人事異動・組織改編情報チェック(自動化)(3/30週)_メイン担当</t>
  </si>
  <si>
    <t>A1025-0752</t>
  </si>
  <si>
    <t>PRD_人事異動・組織改編情報チェック(自動化)(3/31週)_企業HP検索・手動検索・入力</t>
  </si>
  <si>
    <t>A1025-0751</t>
  </si>
  <si>
    <t>PRD_人事異動・組織改編情報チェック(自動化)(3/31週)_日経検索・入力・マージ・メール配信</t>
  </si>
  <si>
    <t>A1025-0725</t>
  </si>
  <si>
    <t>PRD_人事異動・組織改編情報チェック(自動化)(3/3週)_企業HP検索・手動検索・入力</t>
  </si>
  <si>
    <t>A1025-0724</t>
  </si>
  <si>
    <t>PRD_人事異動・組織改編情報チェック(自動化)(3/3週)_日経検索・入力・マージ・メール配信</t>
  </si>
  <si>
    <t>A1025-0403</t>
  </si>
  <si>
    <t>PRD_人事異動・組織改編情報チェック(自動化)(3/4週)_企業HP検索・手動検索・入力</t>
  </si>
  <si>
    <t>A1025-0402</t>
  </si>
  <si>
    <t>PRD_人事異動・組織改編情報チェック(自動化)(3/4週)_日経検索・入力・マージ・メール配信</t>
  </si>
  <si>
    <t>A1025-0099</t>
  </si>
  <si>
    <t>PRD_人事異動・組織改編情報チェック(自動化)(3/6週)_企業HP検索・手動検索・入力</t>
  </si>
  <si>
    <t>A1025-0098</t>
  </si>
  <si>
    <t>PRD_人事異動・組織改編情報チェック(自動化)(3/6週)_日経検索・入力・マージ・メール配信</t>
  </si>
  <si>
    <t>A1025-0897</t>
  </si>
  <si>
    <t>PRD_人事異動・組織改編情報チェック(自動化)(3/9週)</t>
  </si>
  <si>
    <t>A1025-0129</t>
  </si>
  <si>
    <t>PRD_人事異動・組織改編情報チェック(自動化)(4/10週)_企業HP検索・手動検索・入力</t>
  </si>
  <si>
    <t>A1025-0128</t>
  </si>
  <si>
    <t>PRD_人事異動・組織改編情報チェック(自動化)(4/10週)_日経検索・入力・マージ・メール配信</t>
  </si>
  <si>
    <t>A1025-0902</t>
  </si>
  <si>
    <t>PRD_人事異動・組織改編情報チェック(自動化)(4/13週)_メイン担当</t>
  </si>
  <si>
    <t>A1025-0765</t>
  </si>
  <si>
    <t>PRD_人事異動・組織改編情報チェック(自動化)(4/14週)_企業HP検索・手動検索・入力</t>
  </si>
  <si>
    <t>A1025-0764</t>
  </si>
  <si>
    <t>PRD_人事異動・組織改編情報チェック(自動化)(4/14週)_日経検索・入力・マージ・メール配信</t>
  </si>
  <si>
    <t>A1025-0446</t>
  </si>
  <si>
    <t>PRD_人事異動・組織改編情報チェック(自動化)(4/15週)_企業HP検索・手動検索・入力</t>
  </si>
  <si>
    <t>A1025-0445</t>
  </si>
  <si>
    <t>PRD_人事異動・組織改編情報チェック(自動化)(4/15週)_日経検索・入力・マージ・メール配信</t>
  </si>
  <si>
    <t>A1025-0135</t>
  </si>
  <si>
    <t>PRD_人事異動・組織改編情報チェック(自動化)(4/17週)_企業HP検索・手動検索・入力</t>
  </si>
  <si>
    <t>A1025-0134</t>
  </si>
  <si>
    <t>PRD_人事異動・組織改編情報チェック(自動化)(4/17週)_日経検索・入力・マージ・メール配信</t>
  </si>
  <si>
    <t>A1025-0432</t>
  </si>
  <si>
    <t>PRD_人事異動・組織改編情報チェック(自動化)(4/1週)_企業HP検索・手動検索・入力</t>
  </si>
  <si>
    <t>A1025-0431</t>
  </si>
  <si>
    <t>PRD_人事異動・組織改編情報チェック(自動化)(4/1週)_日経検索・入力・マージ・メール配信</t>
  </si>
  <si>
    <t>A1025-0903</t>
  </si>
  <si>
    <t>PRD_人事異動・組織改編情報チェック(自動化)(4/20週)</t>
  </si>
  <si>
    <t>A1025-0772</t>
  </si>
  <si>
    <t>PRD_人事異動・組織改編情報チェック(自動化)(4/21週)_企業HP検索・手動検索・入力</t>
  </si>
  <si>
    <t>A1025-0771</t>
  </si>
  <si>
    <t>PRD_人事異動・組織改編情報チェック(自動化)(4/21週)_日経検索・入力・マージ・メール配信</t>
  </si>
  <si>
    <t>A1025-0454</t>
  </si>
  <si>
    <t>PRD_人事異動・組織改編情報チェック(自動化)(4/22週)_企業HP検索・手動検索・入力</t>
  </si>
  <si>
    <t>A1025-0453</t>
  </si>
  <si>
    <t>PRD_人事異動・組織改編情報チェック(自動化)(4/22週)_日経検索・入力・マージ・メール配信</t>
  </si>
  <si>
    <t>A1025-0141</t>
  </si>
  <si>
    <t>PRD_人事異動・組織改編情報チェック(自動化)(4/24週)_企業HP検索・手動検索・入力</t>
  </si>
  <si>
    <t>A1025-0140</t>
  </si>
  <si>
    <t>PRD_人事異動・組織改編情報チェック(自動化)(4/24週)_日経検索・入力・マージ・メール配信</t>
  </si>
  <si>
    <t>A1025-0904</t>
  </si>
  <si>
    <t>PRD_人事異動・組織改編情報チェック(自動化)(4/27週)</t>
  </si>
  <si>
    <t>A1025-0777</t>
  </si>
  <si>
    <t>PRD_人事異動・組織改編情報チェック(自動化)(4/28週)_企業HP検索・手動検索・入力</t>
  </si>
  <si>
    <t>A1025-0776</t>
  </si>
  <si>
    <t>PRD_人事異動・組織改編情報チェック(自動化)(4/28週)_日経検索・入力・マージ・メール配信</t>
  </si>
  <si>
    <t>A1025-0461</t>
  </si>
  <si>
    <t>PRD_人事異動・組織改編情報チェック(自動化)(4/29週)_企業HP検索・手動検索・入力</t>
  </si>
  <si>
    <t>A1025-0460</t>
  </si>
  <si>
    <t>PRD_人事異動・組織改編情報チェック(自動化)(4/29週)_日経検索・入力・マージ・メール配信</t>
  </si>
  <si>
    <t>A1025-0123</t>
  </si>
  <si>
    <t>PRD_人事異動・組織改編情報チェック(自動化)(4/3週)_企業HP検索・手動検索・入力</t>
  </si>
  <si>
    <t>A1025-0122</t>
  </si>
  <si>
    <t>PRD_人事異動・組織改編情報チェック(自動化)(4/3週)_日経検索・入力・マージ・メール配信</t>
  </si>
  <si>
    <t>A1025-0901</t>
  </si>
  <si>
    <t>PRD_人事異動・組織改編情報チェック(自動化)(4/6週)</t>
  </si>
  <si>
    <t>A1025-0760</t>
  </si>
  <si>
    <t>PRD_人事異動・組織改編情報チェック(自動化)(4/7週)_企業HP検索・手動検索・入力</t>
  </si>
  <si>
    <t>A1025-0759</t>
  </si>
  <si>
    <t>PRD_人事異動・組織改編情報チェック(自動化)(4/7週)_日経検索・入力・マージ・メール配信</t>
  </si>
  <si>
    <t>A1025-0439</t>
  </si>
  <si>
    <t>PRD_人事異動・組織改編情報チェック(自動化)(4/8週)_企業HP検索・手動検索・入力</t>
  </si>
  <si>
    <t>A1025-0438</t>
  </si>
  <si>
    <t>PRD_人事異動・組織改編情報チェック(自動化)(4/8週)_日経検索・入力・マージ・メール配信</t>
  </si>
  <si>
    <t>A1025-0147</t>
  </si>
  <si>
    <t>PRD_人事異動・組織改編情報チェック(自動化)(5/1,8週)_企業HP検索・手動検索・入力</t>
  </si>
  <si>
    <t>A1025-0146</t>
  </si>
  <si>
    <t>PRD_人事異動・組織改編情報チェック(自動化)(5/1,8週)_日経検索・入力・マージ・メール配信</t>
  </si>
  <si>
    <t>A1025-0905</t>
  </si>
  <si>
    <t>PRD_人事異動・組織改編情報チェック(自動化)(5/11週)</t>
  </si>
  <si>
    <t>A1025-0788</t>
  </si>
  <si>
    <t>PRD_人事異動・組織改編情報チェック(自動化)(5/12週)_企業HP検索・手動検索・入力</t>
  </si>
  <si>
    <t>A1025-0787</t>
  </si>
  <si>
    <t>PRD_人事異動・組織改編情報チェック(自動化)(5/12週)_日経検索・入力・マージ・メール配信</t>
  </si>
  <si>
    <t>A1025-0469</t>
  </si>
  <si>
    <t>PRD_人事異動・組織改編情報チェック(自動化)(5/13週)_企業HP検索・手動検索・入力</t>
  </si>
  <si>
    <t>A1025-0468</t>
  </si>
  <si>
    <t>PRD_人事異動・組織改編情報チェック(自動化)(5/13週)_日経検索・入力・マージ・メール配信</t>
  </si>
  <si>
    <t>A1025-0153</t>
  </si>
  <si>
    <t>PRD_人事異動・組織改編情報チェック(自動化)(5/15週)_企業HP検索・手動検索・入力</t>
  </si>
  <si>
    <t>A1025-0152</t>
  </si>
  <si>
    <t>PRD_人事異動・組織改編情報チェック(自動化)(5/15週)_日経検索・入力・マージ・メール配信</t>
  </si>
  <si>
    <t>A1025-0906</t>
  </si>
  <si>
    <t>PRD_人事異動・組織改編情報チェック(自動化)(5/18週)_メイン担当</t>
  </si>
  <si>
    <t>A1025-0794</t>
  </si>
  <si>
    <t>PRD_人事異動・組織改編情報チェック(自動化)(5/19週)_企業HP検索・手動検索・入力</t>
  </si>
  <si>
    <t>A1025-0793</t>
  </si>
  <si>
    <t>PRD_人事異動・組織改編情報チェック(自動化)(5/19週)_日経検索・入力・マージ・メール配信</t>
  </si>
  <si>
    <t>A1025-0476</t>
  </si>
  <si>
    <t>PRD_人事異動・組織改編情報チェック(自動化)(5/20週)_企業HP検索・手動検索・入力</t>
  </si>
  <si>
    <t>A1025-0475</t>
  </si>
  <si>
    <t>PRD_人事異動・組織改編情報チェック(自動化)(5/20週)_日経検索・入力・マージ・メール配信</t>
  </si>
  <si>
    <t>A1025-0159</t>
  </si>
  <si>
    <t>PRD_人事異動・組織改編情報チェック(自動化)(5/22週)_企業HP検索・手動検索・入力</t>
  </si>
  <si>
    <t>A1025-0158</t>
  </si>
  <si>
    <t>PRD_人事異動・組織改編情報チェック(自動化)(5/22週)_日経検索・入力・マージ・メール配信</t>
  </si>
  <si>
    <t>A1025-0907</t>
  </si>
  <si>
    <t>PRD_人事異動・組織改編情報チェック(自動化)(5/25週)</t>
  </si>
  <si>
    <t>A1025-0799</t>
  </si>
  <si>
    <t>PRD_人事異動・組織改編情報チェック(自動化)(5/26週)_企業HP検索・手動検索・入力</t>
  </si>
  <si>
    <t>A1025-0798</t>
  </si>
  <si>
    <t>PRD_人事異動・組織改編情報チェック(自動化)(5/26週)_日経検索・入力・マージ・メール配信</t>
  </si>
  <si>
    <t>A1025-0482</t>
  </si>
  <si>
    <t>PRD_人事異動・組織改編情報チェック(自動化)(5/27週)_企業HP検索・手動検索・入力</t>
  </si>
  <si>
    <t>A1025-0481</t>
  </si>
  <si>
    <t>PRD_人事異動・組織改編情報チェック(自動化)(5/27週)_日経検索・入力・マージ・メール配信</t>
  </si>
  <si>
    <t>A1025-0165</t>
  </si>
  <si>
    <t>PRD_人事異動・組織改編情報チェック(自動化)(5/29週)_企業HP検索・手動検索・入力</t>
  </si>
  <si>
    <t>A1025-0164</t>
  </si>
  <si>
    <t>PRD_人事異動・組織改編情報チェック(自動化)(5/29週)_日経検索・入力・マージ・メール配信</t>
  </si>
  <si>
    <t>A1025-0783</t>
  </si>
  <si>
    <t>PRD_人事異動・組織改編情報チェック(自動化)(5/5週)_企業HP検索・手動検索・入力</t>
  </si>
  <si>
    <t>A1025-0782</t>
  </si>
  <si>
    <t>PRD_人事異動・組織改編情報チェック(自動化)(5/5週)_日経検索・入力・マージ・メール配信</t>
  </si>
  <si>
    <t>A1025-0464</t>
  </si>
  <si>
    <t>PRD_人事異動・組織改編情報チェック(自動化)(5/6週)_企業HP検索・手動検索・入力</t>
  </si>
  <si>
    <t>A1025-0463</t>
  </si>
  <si>
    <t>PRD_人事異動・組織改編情報チェック(自動化)(5/6週)_日経検索・入力・マージ・メール配信</t>
  </si>
  <si>
    <t>A1025-0494</t>
  </si>
  <si>
    <t>PRD_人事異動・組織改編情報チェック(自動化)(6/10週)_企業HP検索・手動検索・入力</t>
  </si>
  <si>
    <t>A1025-0493</t>
  </si>
  <si>
    <t>PRD_人事異動・組織改編情報チェック(自動化)(6/10週)_日経検索・入力・マージ・メール配信</t>
  </si>
  <si>
    <t>A1025-0178</t>
  </si>
  <si>
    <t>PRD_人事異動・組織改編情報チェック(自動化)(6/12週)_企業HP検索・手動検索・入力</t>
  </si>
  <si>
    <t>A1025-0177</t>
  </si>
  <si>
    <t>PRD_人事異動・組織改編情報チェック(自動化)(6/12週)_日経検索・入力・マージ・メール配信</t>
  </si>
  <si>
    <t>A1025-0820</t>
  </si>
  <si>
    <t>PRD_人事異動・組織改編情報チェック(自動化)(6/16週)_企業HP検索・手動検索・入力</t>
  </si>
  <si>
    <t>A1025-0819</t>
  </si>
  <si>
    <t>PRD_人事異動・組織改編情報チェック(自動化)(6/16週)_日経検索・入力・マージ・メール配信</t>
  </si>
  <si>
    <t>A1025-0500</t>
  </si>
  <si>
    <t>PRD_人事異動・組織改編情報チェック(自動化)(6/17週)_企業HP検索・手動検索・入力</t>
  </si>
  <si>
    <t>A1025-0499</t>
  </si>
  <si>
    <t>PRD_人事異動・組織改編情報チェック(自動化)(6/17週)_日経検索・入力・マージ・メール配信</t>
  </si>
  <si>
    <t>A1025-0184</t>
  </si>
  <si>
    <t>PRD_人事異動・組織改編情報チェック(自動化)(6/19週)_企業HP検索・手動検索・入力</t>
  </si>
  <si>
    <t>A1025-0908</t>
  </si>
  <si>
    <t>PRD_人事異動・組織改編情報チェック(自動化)(6/1週)</t>
  </si>
  <si>
    <t>A1025-0826</t>
  </si>
  <si>
    <t>PRD_人事異動・組織改編情報チェック(自動化)(6/23週)_企業HP検索・手動検索・入力</t>
  </si>
  <si>
    <t>A1025-0825</t>
  </si>
  <si>
    <t>PRD_人事異動・組織改編情報チェック(自動化)(6/23週)_日経検索・入力・マージ・メール配信</t>
  </si>
  <si>
    <t>A1025-0505</t>
  </si>
  <si>
    <t>PRD_人事異動・組織改編情報チェック(自動化)(6/24週)_企業HP検索・手動検索・入力</t>
  </si>
  <si>
    <t>A1025-0504</t>
  </si>
  <si>
    <t>PRD_人事異動・組織改編情報チェック(自動化)(6/24週)_日経検索・入力・マージ・メール配信</t>
  </si>
  <si>
    <t>A1025-0192</t>
  </si>
  <si>
    <t>PRD_人事異動・組織改編情報チェック(自動化)(6/26週)_企業HP検索・手動検索・入力</t>
  </si>
  <si>
    <t>A1025-0191</t>
  </si>
  <si>
    <t>PRD_人事異動・組織改編情報チェック(自動化)(6/26週)_日経検索・入力・マージ・メール配信</t>
  </si>
  <si>
    <t>A1025-0808</t>
  </si>
  <si>
    <t>PRD_人事異動・組織改編情報チェック(自動化)(6/2週)_企業HP検索・手動検索・入力</t>
  </si>
  <si>
    <t>A1025-0807</t>
  </si>
  <si>
    <t>PRD_人事異動・組織改編情報チェック(自動化)(6/2週)_日経検索・入力・マージ・メール配信</t>
  </si>
  <si>
    <t>A1025-0832</t>
  </si>
  <si>
    <t>PRD_人事異動・組織改編情報チェック(自動化)(6/30週)_企業HP検索・手動検索・入力</t>
  </si>
  <si>
    <t>A1025-0831</t>
  </si>
  <si>
    <t>PRD_人事異動・組織改編情報チェック(自動化)(6/30週)_日経検索・入力・マージ・メール配信</t>
  </si>
  <si>
    <t>A1025-0488</t>
  </si>
  <si>
    <t>PRD_人事異動・組織改編情報チェック(自動化)(6/3週)_企業HP検索・手動検索・入力</t>
  </si>
  <si>
    <t>A1025-0487</t>
  </si>
  <si>
    <t>PRD_人事異動・組織改編情報チェック(自動化)(6/3週)_日経検索・入力・マージ・メール配信</t>
  </si>
  <si>
    <t>A1025-0171</t>
  </si>
  <si>
    <t>PRD_人事異動・組織改編情報チェック(自動化)(6/5週)_企業HP検索・手動検索・入力</t>
  </si>
  <si>
    <t>A1025-0170</t>
  </si>
  <si>
    <t>PRD_人事異動・組織改編情報チェック(自動化)(6/5週)_日経検索・入力・マージ・メール配信</t>
  </si>
  <si>
    <t>A1025-0176</t>
  </si>
  <si>
    <t>PRD_人事異動・組織改編情報チェック(自動化)(6/5週江藤さん代打)_企業HP検索・手動検索・入力</t>
  </si>
  <si>
    <t>A1025-0909</t>
  </si>
  <si>
    <t>PRD_人事異動・組織改編情報チェック(自動化)(6/8週)</t>
  </si>
  <si>
    <t>A1025-0814</t>
  </si>
  <si>
    <t>PRD_人事異動・組織改編情報チェック(自動化)(6/9週)_企業HP検索・手動検索・入力</t>
  </si>
  <si>
    <t>A1025-0813</t>
  </si>
  <si>
    <t>PRD_人事異動・組織改編情報チェック(自動化)(6/9週)_日経検索・入力・マージ・メール配信</t>
  </si>
  <si>
    <t>A1025-0204</t>
  </si>
  <si>
    <t>PRD_人事異動・組織改編情報チェック(自動化)(7/10週)_企業HP検索・手動検索・入力</t>
  </si>
  <si>
    <t>A1025-0203</t>
  </si>
  <si>
    <t>PRD_人事異動・組織改編情報チェック(自動化)(7/10週)_日経検索・入力・マージ・メール配信</t>
  </si>
  <si>
    <t>A1025-0844</t>
  </si>
  <si>
    <t>PRD_人事異動・組織改編情報チェック(自動化)(7/14週)_企業HP検索・手動検索・入力</t>
  </si>
  <si>
    <t>A1025-0843</t>
  </si>
  <si>
    <t>PRD_人事異動・組織改編情報チェック(自動化)(7/14週)_日経検索・入力・マージ・メール配信</t>
  </si>
  <si>
    <t>A1025-0530</t>
  </si>
  <si>
    <t>PRD_人事異動・組織改編情報チェック(自動化)(7/15週)_企業HP検索・手動検索・入力</t>
  </si>
  <si>
    <t>A1025-0529</t>
  </si>
  <si>
    <t>PRD_人事異動・組織改編情報チェック(自動化)(7/15週)_日経検索・入力・マージ・メール配信</t>
  </si>
  <si>
    <t>A1025-0211</t>
  </si>
  <si>
    <t>PRD_人事異動・組織改編情報チェック(自動化)(7/17週)_企業HP検索・手動検索・入力</t>
  </si>
  <si>
    <t>A1025-0210</t>
  </si>
  <si>
    <t>PRD_人事異動・組織改編情報チェック(自動化)(7/17週)_日経検索・入力・マージ・メール配信</t>
  </si>
  <si>
    <t>A1025-0515</t>
  </si>
  <si>
    <t>PRD_人事異動・組織改編情報チェック(自動化)(7/1週)_企業HP検索・手動検索・入力</t>
  </si>
  <si>
    <t>A1025-0514</t>
  </si>
  <si>
    <t>PRD_人事異動・組織改編情報チェック(自動化)(7/1週)_日経検索・入力・マージ・メール配信</t>
  </si>
  <si>
    <t>A1025-0848</t>
  </si>
  <si>
    <t>PRD_人事異動・組織改編情報チェック(自動化)(7/21週)_企業HP検索・手動検索・入力</t>
  </si>
  <si>
    <t>A1025-0847</t>
  </si>
  <si>
    <t>PRD_人事異動・組織改編情報チェック(自動化)(7/21週)_日経検索・入力・マージ・メール配信</t>
  </si>
  <si>
    <t>A1025-0536</t>
  </si>
  <si>
    <t>PRD_人事異動・組織改編情報チェック(自動化)(7/22週)_企業HP検索・手動検索・入力</t>
  </si>
  <si>
    <t>A1025-0535</t>
  </si>
  <si>
    <t>PRD_人事異動・組織改編情報チェック(自動化)(7/22週)_日経検索・入力・マージ・メール配信</t>
  </si>
  <si>
    <t>A1025-0217</t>
  </si>
  <si>
    <t>PRD_人事異動・組織改編情報チェック(自動化)(7/24週)_企業HP検索・手動検索・入力</t>
  </si>
  <si>
    <t>A1025-0216</t>
  </si>
  <si>
    <t>PRD_人事異動・組織改編情報チェック(自動化)(7/24週)_日経検索・入力・マージ・メール配信</t>
  </si>
  <si>
    <t>A1025-0852</t>
  </si>
  <si>
    <t>PRD_人事異動・組織改編情報チェック(自動化)(7/28週)_企業HP検索・手動検索・入力</t>
  </si>
  <si>
    <t>A1025-0851</t>
  </si>
  <si>
    <t>PRD_人事異動・組織改編情報チェック(自動化)(7/28週)_日経検索・入力・マージ・メール配信</t>
  </si>
  <si>
    <t>A1025-0543</t>
  </si>
  <si>
    <t>PRD_人事異動・組織改編情報チェック(自動化)(7/29週)_企業HP検索・手動検索・入力</t>
  </si>
  <si>
    <t>A1025-0541</t>
  </si>
  <si>
    <t>PRD_人事異動・組織改編情報チェック(自動化)(7/29週)_日経検索・入力・マージ・メール配信</t>
  </si>
  <si>
    <t>A1025-0542</t>
  </si>
  <si>
    <t>PRD_人事異動・組織改編情報チェック(自動化)(7/29週)_日経検索・入力・マージ・メール配信teams配信</t>
  </si>
  <si>
    <t>A1025-0223</t>
  </si>
  <si>
    <t>PRD_人事異動・組織改編情報チェック(自動化)(7/31週)_企業HP検索・手動検索・入力</t>
  </si>
  <si>
    <t>A1025-0222</t>
  </si>
  <si>
    <t>PRD_人事異動・組織改編情報チェック(自動化)(7/31週)_日経検索・入力・マージ・メール配信</t>
  </si>
  <si>
    <t>A1025-0198</t>
  </si>
  <si>
    <t>PRD_人事異動・組織改編情報チェック(自動化)(7/3週)_企業HP検索・手動検索・入力</t>
  </si>
  <si>
    <t>A1025-0197</t>
  </si>
  <si>
    <t>PRD_人事異動・組織改編情報チェック(自動化)(7/3週)_日経検索・入力・マージ・メール配信</t>
  </si>
  <si>
    <t>A1025-0838</t>
  </si>
  <si>
    <t>PRD_人事異動・組織改編情報チェック(自動化)(7/7週)_企業HP検索・手動検索・入力</t>
  </si>
  <si>
    <t>A1025-0837</t>
  </si>
  <si>
    <t>PRD_人事異動・組織改編情報チェック(自動化)(7/7週)_日経検索・入力・マージ・メール配信</t>
  </si>
  <si>
    <t>A1025-0525</t>
  </si>
  <si>
    <t>PRD_人事異動・組織改編情報チェック(自動化)(7/8週)_企業HP検索・手動検索・入力</t>
  </si>
  <si>
    <t>A1025-0524</t>
  </si>
  <si>
    <t>PRD_人事異動・組織改編情報チェック(自動化)(7/8週)_日経検索・入力・マージ・メール配信</t>
  </si>
  <si>
    <t>A1025-0556</t>
  </si>
  <si>
    <t>PRD_人事異動・組織改編情報チェック(自動化)(8/12週)_企業HP検索・手動検索・入力</t>
  </si>
  <si>
    <t>A1025-0555</t>
  </si>
  <si>
    <t>PRD_人事異動・組織改編情報チェック(自動化)(8/12週)_日経検索・入力・マージ・メール配信</t>
  </si>
  <si>
    <t>A1025-0230</t>
  </si>
  <si>
    <t>PRD_人事異動・組織改編情報チェック(自動化)(8/14週)_企業HP検索・手動検索・入力</t>
  </si>
  <si>
    <t>A1025-0229</t>
  </si>
  <si>
    <t>PRD_人事異動・組織改編情報チェック(自動化)(8/14週)_日経検索・入力・マージ・メール配信</t>
  </si>
  <si>
    <t>A1025-0860</t>
  </si>
  <si>
    <t>PRD_人事異動・組織改編情報チェック(自動化)(8/18週)_企業HP検索・手動検索・入力</t>
  </si>
  <si>
    <t>A1025-0859</t>
  </si>
  <si>
    <t>PRD_人事異動・組織改編情報チェック(自動化)(8/18週)_日経検索・入力・マージ・メール配信</t>
  </si>
  <si>
    <t>A1025-0562</t>
  </si>
  <si>
    <t>PRD_人事異動・組織改編情報チェック(自動化)(8/19週)_企業HP検索・手動検索・入力</t>
  </si>
  <si>
    <t>A1025-0561</t>
  </si>
  <si>
    <t>PRD_人事異動・組織改編情報チェック(自動化)(8/19週)_日経検索・入力・マージ・メール配信</t>
  </si>
  <si>
    <t>A1025-0236</t>
  </si>
  <si>
    <t>PRD_人事異動・組織改編情報チェック(自動化)(8/21週)_企業HP検索・手動検索・入力</t>
  </si>
  <si>
    <t>A1025-0235</t>
  </si>
  <si>
    <t>PRD_人事異動・組織改編情報チェック(自動化)(8/21週)_日経検索・入力・マージ・メール配信</t>
  </si>
  <si>
    <t>A1025-0864</t>
  </si>
  <si>
    <t>PRD_人事異動・組織改編情報チェック(自動化)(8/25週)_企業HP検索・手動検索・入力</t>
  </si>
  <si>
    <t>A1025-0863</t>
  </si>
  <si>
    <t>PRD_人事異動・組織改編情報チェック(自動化)(8/25週)_日経検索・入力・マージ・メール配信</t>
  </si>
  <si>
    <t>A1025-0568</t>
  </si>
  <si>
    <t>PRD_人事異動・組織改編情報チェック(自動化)(8/26週)_日経検索・入力・マージ・メール配信</t>
  </si>
  <si>
    <t>A1025-0569</t>
  </si>
  <si>
    <t>PRD_人事異動・組織改編情報チェック(自動化)(8/26週)_日経検索・入力・マージ・メール配信teams配信</t>
  </si>
  <si>
    <t>A1025-0242</t>
  </si>
  <si>
    <t>PRD_人事異動・組織改編情報チェック(自動化)(8/28週)_企業HP検索・手動検索・入力</t>
  </si>
  <si>
    <t>A1025-0241</t>
  </si>
  <si>
    <t>PRD_人事異動・組織改編情報チェック(自動化)(8/28週)_日経検索・入力・マージ・メール配信</t>
  </si>
  <si>
    <t>A1025-0856</t>
  </si>
  <si>
    <t>PRD_人事異動・組織改編情報チェック(自動化)(8/4・8/11週)_企業HP検索・手動検索・入力</t>
  </si>
  <si>
    <t>A1025-0855</t>
  </si>
  <si>
    <t>PRD_人事異動・組織改編情報チェック(自動化)(8/4・8/11週)_日経検索・入力・マージ・メール配信</t>
  </si>
  <si>
    <t>A1025-0549</t>
  </si>
  <si>
    <t>PRD_人事異動・組織改編情報チェック(自動化)(8/5週)_企業HP検索・手動検索・入力</t>
  </si>
  <si>
    <t>A1025-0548</t>
  </si>
  <si>
    <t>PRD_人事異動・組織改編情報チェック(自動化)(8/5週)_日経検索・入力・マージ・メール配信</t>
  </si>
  <si>
    <t>A1025-0254</t>
  </si>
  <si>
    <t>PRD_人事異動・組織改編情報チェック(自動化)(9/11週)_企業HP検索・手動検索・入力</t>
  </si>
  <si>
    <t>A1025-0253</t>
  </si>
  <si>
    <t>PRD_人事異動・組織改編情報チェック(自動化)(9/11週)_日経検索・入力・マージ・メール配信</t>
  </si>
  <si>
    <t>A1025-0871</t>
  </si>
  <si>
    <t>PRD_人事異動・組織改編情報チェック(自動化)(9/15週)_メイン担当_日経転記</t>
  </si>
  <si>
    <t>A1025-0591</t>
  </si>
  <si>
    <t>PRD_人事異動・組織改編情報チェック(自動化)(9/17週)_企業HP検索・手動検索・入力</t>
  </si>
  <si>
    <t>A1025-0590</t>
  </si>
  <si>
    <t>PRD_人事異動・組織改編情報チェック(自動化)(9/17週)_日経検索・入力・マージ・メール配信</t>
  </si>
  <si>
    <t>A1025-0006</t>
  </si>
  <si>
    <t>PRD_人事異動・組織改編情報チェック(自動化)(9/19週)_企業HP検索・手動検索・入力</t>
  </si>
  <si>
    <t>A1025-0260</t>
  </si>
  <si>
    <t>PRD_人事異動・組織改編情報チェック(自動化)(9/19週)_企業HP検索・手動検索・入力・前半</t>
  </si>
  <si>
    <t>A1025-0005</t>
  </si>
  <si>
    <t>PRD_人事異動・組織改編情報チェック(自動化)(9/19週)_日経検索・入力・マージ・メール配信</t>
  </si>
  <si>
    <t>A1025-0259</t>
  </si>
  <si>
    <t>A1025-0872</t>
  </si>
  <si>
    <t>PRD_人事異動・組織改編情報チェック(自動化)(9/22週)</t>
  </si>
  <si>
    <t>A1025-0597</t>
  </si>
  <si>
    <t>PRD_人事異動・組織改編情報チェック(自動化)(9/23週)_企業HP検索・手動検索・入力</t>
  </si>
  <si>
    <t>A1025-0596</t>
  </si>
  <si>
    <t>PRD_人事異動・組織改編情報チェック(自動化)(9/23週)_日経検索・入力・マージ・メール配信</t>
  </si>
  <si>
    <t>A1025-0266</t>
  </si>
  <si>
    <t>PRD_人事異動・組織改編情報チェック(自動化)(9/25週)_企業HP検索・手動検索・入力</t>
  </si>
  <si>
    <t>A1025-0265</t>
  </si>
  <si>
    <t>PRD_人事異動・組織改編情報チェック(自動化)(9/25週)_日経検索・入力・マージ・メール配信</t>
  </si>
  <si>
    <t>A1025-0009</t>
  </si>
  <si>
    <t>PRD_人事異動・組織改編情報チェック(自動化)(9/26週)_企業HP検索・手動検索・入力</t>
  </si>
  <si>
    <t>A1025-0008</t>
  </si>
  <si>
    <t>PRD_人事異動・組織改編情報チェック(自動化)(9/26週)_日経検索・入力・マージ・メール配信</t>
  </si>
  <si>
    <t>A1025-0873</t>
  </si>
  <si>
    <t>PRD_人事異動・組織改編情報チェック(自動化)(9/29週)_メイン担当</t>
  </si>
  <si>
    <t>A1025-0867</t>
  </si>
  <si>
    <t>PRD_人事異動・組織改編情報チェック(自動化)(9/2週)_メイン担当_日経転記</t>
  </si>
  <si>
    <t>A1025-0578</t>
  </si>
  <si>
    <t>PRD_人事異動・組織改編情報チェック(自動化)(9/2週)_企業HP検索・手動検索・入力</t>
  </si>
  <si>
    <t>A1025-0577</t>
  </si>
  <si>
    <t>PRD_人事異動・組織改編情報チェック(自動化)(9/2週)_日経検索・入力・マージ・メール配信</t>
  </si>
  <si>
    <t>A1025-0603</t>
  </si>
  <si>
    <t>PRD_人事異動・組織改編情報チェック(自動化)(9/30週)_企業HP検索・手動検索・入力</t>
  </si>
  <si>
    <t>A1025-0602</t>
  </si>
  <si>
    <t>PRD_人事異動・組織改編情報チェック(自動化)(9/30週)_日経検索・入力・マージ・メール配信</t>
  </si>
  <si>
    <t>A1025-0248</t>
  </si>
  <si>
    <t>PRD_人事異動・組織改編情報チェック(自動化)(9/4週)_企業HP検索・手動検索・入力・前半</t>
  </si>
  <si>
    <t>A1025-0247</t>
  </si>
  <si>
    <t>PRD_人事異動・組織改編情報チェック(自動化)(9/4週)_日経検索・入力・マージ・メール配信・前半</t>
  </si>
  <si>
    <t>A1025-0868</t>
  </si>
  <si>
    <t>PRD_人事異動・組織改編情報チェック(自動化)(9/8週)_メイン担当_日経転記</t>
  </si>
  <si>
    <t>A1025-0870</t>
  </si>
  <si>
    <t>A1025-0585</t>
  </si>
  <si>
    <t>PRD_人事異動・組織改編情報チェック(自動化)(9/9週)_企業HP検索・手動検索・入力</t>
  </si>
  <si>
    <t>A1025-0584</t>
  </si>
  <si>
    <t>PRD_人事異動・組織改編情報チェック(自動化)(9/9週)_日経検索・入力・マージ・メール配信</t>
  </si>
  <si>
    <t>P1000-0332</t>
  </si>
  <si>
    <t>PRD_人事異動・組織改編情報チェック(自動化)_テスト案件</t>
  </si>
  <si>
    <t>P1000-0333</t>
  </si>
  <si>
    <t>PRD_人事異動・組織改編情報チェック(自動化)_テスト案件2</t>
  </si>
  <si>
    <t>P1000-0336</t>
  </si>
  <si>
    <t>PRD_人事異動・組織改編情報チェック(自動化)_テスト案件3</t>
  </si>
  <si>
    <t>P1000-0337</t>
  </si>
  <si>
    <t>PRD_人事異動・組織改編情報チェック(自動化)_テスト案件4</t>
  </si>
  <si>
    <t>P3999-1512</t>
  </si>
  <si>
    <t>A1049-0081</t>
  </si>
  <si>
    <t>Procurement_Supplier基本情報更新/ウェブサイト弊社名・ロゴ無断使用確認（納品対応）</t>
  </si>
  <si>
    <t>A1049-0063</t>
  </si>
  <si>
    <t>Procurement_Supplier基本情報更新/ウェブサイト弊社名・ロゴ無断使用確認【ダイクスさん】</t>
  </si>
  <si>
    <t>A1049-0068</t>
  </si>
  <si>
    <t>A1049-0062</t>
  </si>
  <si>
    <t>Procurement_Supplier基本情報更新/ウェブサイト弊社名・ロゴ無断使用確認【中野さん】</t>
  </si>
  <si>
    <t>A1049-0076</t>
  </si>
  <si>
    <t>Procurement_Supplier基本情報更新/ウェブサイト弊社名・ロゴ無断使用確認【前田さん】</t>
  </si>
  <si>
    <t>A1049-0067</t>
  </si>
  <si>
    <t>Procurement_Supplier基本情報更新/ウェブサイト弊社名・ロゴ無断使用確認【大浦さん】</t>
  </si>
  <si>
    <t>A1049-0073</t>
  </si>
  <si>
    <t>Procurement_Supplier基本情報更新/ウェブサイト弊社名・ロゴ無断使用確認【安斎さん】</t>
  </si>
  <si>
    <t>A1049-0066</t>
  </si>
  <si>
    <t>Procurement_Supplier基本情報更新/ウェブサイト弊社名・ロゴ無断使用確認【安齋さん】</t>
  </si>
  <si>
    <t>A1049-0078</t>
  </si>
  <si>
    <t>Procurement_Supplier基本情報更新/ウェブサイト弊社名・ロゴ無断使用確認【服部さん】</t>
  </si>
  <si>
    <t>A1049-0055</t>
  </si>
  <si>
    <t>Procurement_Supplier基本情報更新/ウェブサイト弊社名・ロゴ無断使用確認【榊さん】</t>
  </si>
  <si>
    <t>A1049-0077</t>
  </si>
  <si>
    <t>A1049-0061</t>
  </si>
  <si>
    <t>Procurement_Supplier基本情報更新/ウェブサイト弊社名・ロゴ無断使用確認【榑松】</t>
  </si>
  <si>
    <t>A1049-0075</t>
  </si>
  <si>
    <t>Procurement_Supplier基本情報更新/ウェブサイト弊社名・ロゴ無断使用確認【榑松さん】</t>
  </si>
  <si>
    <t>A1049-0057</t>
  </si>
  <si>
    <t>Procurement_Supplier基本情報更新/ウェブサイト弊社名・ロゴ無断使用確認【江藤さん】</t>
  </si>
  <si>
    <t>A1049-0071</t>
  </si>
  <si>
    <t>A1049-0059</t>
  </si>
  <si>
    <t>Procurement_Supplier基本情報更新/ウェブサイト弊社名・ロゴ無断使用確認【深澤さん】</t>
  </si>
  <si>
    <t>A1049-0072</t>
  </si>
  <si>
    <t>A1049-0065</t>
  </si>
  <si>
    <t>Procurement_Supplier基本情報更新/ウェブサイト弊社名・ロゴ無断使用確認【渡邉さん】</t>
  </si>
  <si>
    <t>A1049-0070</t>
  </si>
  <si>
    <t>Procurement_Supplier基本情報更新/ウェブサイト弊社名・ロゴ無断使用確認【渡邊さん】</t>
  </si>
  <si>
    <t>A1049-0060</t>
  </si>
  <si>
    <t>Procurement_Supplier基本情報更新/ウェブサイト弊社名・ロゴ無断使用確認【照井さん】</t>
  </si>
  <si>
    <t>A1049-0056</t>
  </si>
  <si>
    <t>Procurement_Supplier基本情報更新/ウェブサイト弊社名・ロゴ無断使用確認【稲葉さん】</t>
  </si>
  <si>
    <t>A1049-0079</t>
  </si>
  <si>
    <t>A1049-0052</t>
  </si>
  <si>
    <t>Procurement_Supplier基本情報更新/ウェブサイト弊社名・ロゴ無断使用確認【若林さん】</t>
  </si>
  <si>
    <t>A1049-0054</t>
  </si>
  <si>
    <t>A1049-0064</t>
  </si>
  <si>
    <t>Procurement_Supplier基本情報更新/ウェブサイト弊社名・ロゴ無断使用確認【谷口さん】</t>
  </si>
  <si>
    <t>A1049-0069</t>
  </si>
  <si>
    <t>A1049-0053</t>
  </si>
  <si>
    <t>Procurement_Supplier基本情報更新/ウェブサイト弊社名・ロゴ無断使用確認【谷川さん】</t>
  </si>
  <si>
    <t>A1049-0058</t>
  </si>
  <si>
    <t>Procurement_Supplier基本情報更新/ウェブサイト弊社名・ロゴ無断使用確認【長谷川さん】</t>
  </si>
  <si>
    <t>A1049-0074</t>
  </si>
  <si>
    <t>A1049-0084</t>
  </si>
  <si>
    <t>Procurement_Supplier基本情報更新/追加作業【前田さん】</t>
  </si>
  <si>
    <t>A1049-0083</t>
  </si>
  <si>
    <t>Procurement_Supplier基本情報更新/追加作業【榊さん】</t>
  </si>
  <si>
    <t>A1049-0082</t>
  </si>
  <si>
    <t>Procurement_Supplier基本情報更新/追加作業【稲葉さん】</t>
  </si>
  <si>
    <t>P3999-0202</t>
  </si>
  <si>
    <t>Procurement_Supplier基本情報更新_ウェブサイト弊社名・ロゴ無断使用確認(榑松さん)</t>
  </si>
  <si>
    <t>P3999-0201</t>
  </si>
  <si>
    <t>Procurement_Supplier基本情報更新_ウェブサイト弊社名・ロゴ無断使用確認(谷川さん)</t>
  </si>
  <si>
    <t>A1065</t>
  </si>
  <si>
    <t>Procurement_在宅勤務サポートプログラム</t>
  </si>
  <si>
    <t>A1065-0044</t>
  </si>
  <si>
    <t>Procurement_在宅勤務サポートプログラム1/16週担当①</t>
  </si>
  <si>
    <t>A1065-0045</t>
  </si>
  <si>
    <t>Procurement_在宅勤務サポートプログラム1/16週担当②</t>
  </si>
  <si>
    <t>A1065-0046</t>
  </si>
  <si>
    <t>Procurement_在宅勤務サポートプログラム1/16週管理担当</t>
  </si>
  <si>
    <t>A1065-0047</t>
  </si>
  <si>
    <t>Procurement_在宅勤務サポートプログラム1/23週担当①</t>
  </si>
  <si>
    <t>A1065-0048</t>
  </si>
  <si>
    <t>Procurement_在宅勤務サポートプログラム1/23週担当②</t>
  </si>
  <si>
    <t>A1065-0049</t>
  </si>
  <si>
    <t>Procurement_在宅勤務サポートプログラム1/23週管理担当</t>
  </si>
  <si>
    <t>A1065-0052</t>
  </si>
  <si>
    <t>A1065-0038</t>
  </si>
  <si>
    <t>Procurement_在宅勤務サポートプログラム1/2週担当①</t>
  </si>
  <si>
    <t>A1065-0039</t>
  </si>
  <si>
    <t>Procurement_在宅勤務サポートプログラム1/2週担当②</t>
  </si>
  <si>
    <t>A1065-0040</t>
  </si>
  <si>
    <t>Procurement_在宅勤務サポートプログラム1/2週管理担当</t>
  </si>
  <si>
    <t>A1065-0050</t>
  </si>
  <si>
    <t>Procurement_在宅勤務サポートプログラム1/30週担当①</t>
  </si>
  <si>
    <t>A1065-0051</t>
  </si>
  <si>
    <t>Procurement_在宅勤務サポートプログラム1/30週担当②</t>
  </si>
  <si>
    <t>A1065-0041</t>
  </si>
  <si>
    <t>Procurement_在宅勤務サポートプログラム1/9週担当①</t>
  </si>
  <si>
    <t>A1065-0042</t>
  </si>
  <si>
    <t>Procurement_在宅勤務サポートプログラム1/9週担当②</t>
  </si>
  <si>
    <t>A1065-0043</t>
  </si>
  <si>
    <t>Procurement_在宅勤務サポートプログラム1/9週管理担当</t>
  </si>
  <si>
    <t>A1065-0009</t>
  </si>
  <si>
    <t>Procurement_在宅勤務サポートプログラム10/10週担当①</t>
  </si>
  <si>
    <t>A1065-0010</t>
  </si>
  <si>
    <t>Procurement_在宅勤務サポートプログラム10/10週担当②</t>
  </si>
  <si>
    <t>A1065-0011</t>
  </si>
  <si>
    <t>Procurement_在宅勤務サポートプログラム10/17週担当①</t>
  </si>
  <si>
    <t>A1065-0012</t>
  </si>
  <si>
    <t>Procurement_在宅勤務サポートプログラム10/17週担当②</t>
  </si>
  <si>
    <t>A1065-0013</t>
  </si>
  <si>
    <t>Procurement_在宅勤務サポートプログラム10/24週担当①</t>
  </si>
  <si>
    <t>A1065-0014</t>
  </si>
  <si>
    <t>Procurement_在宅勤務サポートプログラム10/24週担当②</t>
  </si>
  <si>
    <t>A1065-0015</t>
  </si>
  <si>
    <t>Procurement_在宅勤務サポートプログラム10/31週担当①</t>
  </si>
  <si>
    <t>A1065-0016</t>
  </si>
  <si>
    <t>Procurement_在宅勤務サポートプログラム10/31週担当②</t>
  </si>
  <si>
    <t>A1065-0007</t>
  </si>
  <si>
    <t>Procurement_在宅勤務サポートプログラム10/3週担当①</t>
  </si>
  <si>
    <t>A1065-0008</t>
  </si>
  <si>
    <t>Procurement_在宅勤務サポートプログラム10/3週担当②</t>
  </si>
  <si>
    <t>A1065-0019</t>
  </si>
  <si>
    <t>Procurement_在宅勤務サポートプログラム11/14週担当①</t>
  </si>
  <si>
    <t>A1065-0020</t>
  </si>
  <si>
    <t>Procurement_在宅勤務サポートプログラム11/14週担当②</t>
  </si>
  <si>
    <t>A1065-0021</t>
  </si>
  <si>
    <t>Procurement_在宅勤務サポートプログラム11/21週担当①</t>
  </si>
  <si>
    <t>A1065-0022</t>
  </si>
  <si>
    <t>Procurement_在宅勤務サポートプログラム11/21週担当②</t>
  </si>
  <si>
    <t>A1065-0023</t>
  </si>
  <si>
    <t>Procurement_在宅勤務サポートプログラム11/28週担当①</t>
  </si>
  <si>
    <t>A1065-0024</t>
  </si>
  <si>
    <t>Procurement_在宅勤務サポートプログラム11/28週担当②</t>
  </si>
  <si>
    <t>A1065-0017</t>
  </si>
  <si>
    <t>Procurement_在宅勤務サポートプログラム11/7週担当①</t>
  </si>
  <si>
    <t>A1065-0018</t>
  </si>
  <si>
    <t>Procurement_在宅勤務サポートプログラム11/7週担当②</t>
  </si>
  <si>
    <t>A1065-0029</t>
  </si>
  <si>
    <t>Procurement_在宅勤務サポートプログラム12/12週担当①</t>
  </si>
  <si>
    <t>A1065-0030</t>
  </si>
  <si>
    <t>Procurement_在宅勤務サポートプログラム12/12週担当②</t>
  </si>
  <si>
    <t>A1065-0031</t>
  </si>
  <si>
    <t>Procurement_在宅勤務サポートプログラム12/12週管理担当</t>
  </si>
  <si>
    <t>A1065-0032</t>
  </si>
  <si>
    <t>Procurement_在宅勤務サポートプログラム12/19週担当①</t>
  </si>
  <si>
    <t>A1065-0033</t>
  </si>
  <si>
    <t>Procurement_在宅勤務サポートプログラム12/19週担当②</t>
  </si>
  <si>
    <t>A1065-0034</t>
  </si>
  <si>
    <t>Procurement_在宅勤務サポートプログラム12/19週管理担当</t>
  </si>
  <si>
    <t>A1065-0035</t>
  </si>
  <si>
    <t>Procurement_在宅勤務サポートプログラム12/26週担当①</t>
  </si>
  <si>
    <t>A1065-0036</t>
  </si>
  <si>
    <t>Procurement_在宅勤務サポートプログラム12/26週担当②</t>
  </si>
  <si>
    <t>A1065-0037</t>
  </si>
  <si>
    <t>Procurement_在宅勤務サポートプログラム12/26週管理担当</t>
  </si>
  <si>
    <t>A1065-0025</t>
  </si>
  <si>
    <t>Procurement_在宅勤務サポートプログラム12/5週担当①</t>
  </si>
  <si>
    <t>A1065-0026</t>
  </si>
  <si>
    <t>Procurement_在宅勤務サポートプログラム12/5週担当②</t>
  </si>
  <si>
    <t>A1065-0028</t>
  </si>
  <si>
    <t>Procurement_在宅勤務サポートプログラム12/5週担当③</t>
  </si>
  <si>
    <t>A1065-0027</t>
  </si>
  <si>
    <t>Procurement_在宅勤務サポートプログラム12/5週管理担当</t>
  </si>
  <si>
    <t>A1065-0056</t>
  </si>
  <si>
    <t>Procurement_在宅勤務サポートプログラム2/13週管理担当</t>
  </si>
  <si>
    <t>A1065-0058</t>
  </si>
  <si>
    <t>Procurement_在宅勤務サポートプログラム2/20週担当①</t>
  </si>
  <si>
    <t>A1065-0059</t>
  </si>
  <si>
    <t>A1065-0060</t>
  </si>
  <si>
    <t>A1065-0061</t>
  </si>
  <si>
    <t>A1065-0057</t>
  </si>
  <si>
    <t>Procurement_在宅勤務サポートプログラム2/20週管理担当</t>
  </si>
  <si>
    <t>A1065-0063</t>
  </si>
  <si>
    <t>Procurement_在宅勤務サポートプログラム2/27週担当①</t>
  </si>
  <si>
    <t>A1065-0064</t>
  </si>
  <si>
    <t>Procurement_在宅勤務サポートプログラム2/27週担当②</t>
  </si>
  <si>
    <t>A1065-0065</t>
  </si>
  <si>
    <t>Procurement_在宅勤務サポートプログラム2/27週担当③</t>
  </si>
  <si>
    <t>A1065-0066</t>
  </si>
  <si>
    <t>Procurement_在宅勤務サポートプログラム2/27週担当④</t>
  </si>
  <si>
    <t>A1065-0062</t>
  </si>
  <si>
    <t>Procurement_在宅勤務サポートプログラム2/27週管理担当</t>
  </si>
  <si>
    <t>A1065-0053</t>
  </si>
  <si>
    <t>Procurement_在宅勤務サポートプログラム2/6週担当①</t>
  </si>
  <si>
    <t>A1065-0054</t>
  </si>
  <si>
    <t>Procurement_在宅勤務サポートプログラム2/6週担当②</t>
  </si>
  <si>
    <t>A1065-0055</t>
  </si>
  <si>
    <t>Procurement_在宅勤務サポートプログラム2/6週管理担当</t>
  </si>
  <si>
    <t>A1065-0074</t>
  </si>
  <si>
    <t>Procurement_在宅勤務サポートプログラム3/13週担当②</t>
  </si>
  <si>
    <t>A1065-0075</t>
  </si>
  <si>
    <t>Procurement_在宅勤務サポートプログラム3/13週担当③</t>
  </si>
  <si>
    <t>A1065-0076</t>
  </si>
  <si>
    <t>Procurement_在宅勤務サポートプログラム3/13週担当④</t>
  </si>
  <si>
    <t>A1065-0072</t>
  </si>
  <si>
    <t>Procurement_在宅勤務サポートプログラム3/13週管理担当</t>
  </si>
  <si>
    <t>A1065-0078</t>
  </si>
  <si>
    <t>Procurement_在宅勤務サポートプログラム3/20週担当①</t>
  </si>
  <si>
    <t>A1065-0079</t>
  </si>
  <si>
    <t>Procurement_在宅勤務サポートプログラム3/20週担当②</t>
  </si>
  <si>
    <t>A1065-0080</t>
  </si>
  <si>
    <t>Procurement_在宅勤務サポートプログラム3/20週担当③</t>
  </si>
  <si>
    <t>A1065-0081</t>
  </si>
  <si>
    <t>Procurement_在宅勤務サポートプログラム3/20週担当④</t>
  </si>
  <si>
    <t>A1065-0077</t>
  </si>
  <si>
    <t>Procurement_在宅勤務サポートプログラム3/20週管理担当</t>
  </si>
  <si>
    <t>A1065-0083</t>
  </si>
  <si>
    <t>Procurement_在宅勤務サポートプログラム3/27週担当①</t>
  </si>
  <si>
    <t>A1065-0084</t>
  </si>
  <si>
    <t>Procurement_在宅勤務サポートプログラム3/27週担当②</t>
  </si>
  <si>
    <t>A1065-0085</t>
  </si>
  <si>
    <t>Procurement_在宅勤務サポートプログラム3/27週担当③</t>
  </si>
  <si>
    <t>A1065-0086</t>
  </si>
  <si>
    <t>Procurement_在宅勤務サポートプログラム3/27週担当④</t>
  </si>
  <si>
    <t>A1065-0082</t>
  </si>
  <si>
    <t>Procurement_在宅勤務サポートプログラム3/27週管理担当</t>
  </si>
  <si>
    <t>A1065-0068</t>
  </si>
  <si>
    <t>Procurement_在宅勤務サポートプログラム3/6週担当①</t>
  </si>
  <si>
    <t>A1065-0073</t>
  </si>
  <si>
    <t>A1065-0069</t>
  </si>
  <si>
    <t>Procurement_在宅勤務サポートプログラム3/6週担当②</t>
  </si>
  <si>
    <t>A1065-0070</t>
  </si>
  <si>
    <t>Procurement_在宅勤務サポートプログラム3/6週担当③</t>
  </si>
  <si>
    <t>A1065-0071</t>
  </si>
  <si>
    <t>Procurement_在宅勤務サポートプログラム3/6週担当④</t>
  </si>
  <si>
    <t>A1065-0067</t>
  </si>
  <si>
    <t>Procurement_在宅勤務サポートプログラム3/6週管理担当</t>
  </si>
  <si>
    <t>A1065-0093</t>
  </si>
  <si>
    <t>Procurement_在宅勤務サポートプログラム4/10週担当①</t>
  </si>
  <si>
    <t>A1065-0094</t>
  </si>
  <si>
    <t>Procurement_在宅勤務サポートプログラム4/10週担当②</t>
  </si>
  <si>
    <t>A1065-0095</t>
  </si>
  <si>
    <t>Procurement_在宅勤務サポートプログラム4/10週担当③</t>
  </si>
  <si>
    <t>A1065-0096</t>
  </si>
  <si>
    <t>Procurement_在宅勤務サポートプログラム4/10週担当④</t>
  </si>
  <si>
    <t>A1065-0092</t>
  </si>
  <si>
    <t>Procurement_在宅勤務サポートプログラム4/10週管理担当</t>
  </si>
  <si>
    <t>A1065-0098</t>
  </si>
  <si>
    <t>Procurement_在宅勤務サポートプログラム4/17週担当①</t>
  </si>
  <si>
    <t>A1065-0099</t>
  </si>
  <si>
    <t>Procurement_在宅勤務サポートプログラム4/17週担当②</t>
  </si>
  <si>
    <t>A1065-0100</t>
  </si>
  <si>
    <t>Procurement_在宅勤務サポートプログラム4/17週担当③</t>
  </si>
  <si>
    <t>A1065-0105</t>
  </si>
  <si>
    <t>A1065-0101</t>
  </si>
  <si>
    <t>Procurement_在宅勤務サポートプログラム4/17週担当④</t>
  </si>
  <si>
    <t>A1065-0097</t>
  </si>
  <si>
    <t>Procurement_在宅勤務サポートプログラム4/17週管理担当</t>
  </si>
  <si>
    <t>A1065-0103</t>
  </si>
  <si>
    <t>Procurement_在宅勤務サポートプログラム4/24週担当①</t>
  </si>
  <si>
    <t>A1065-0104</t>
  </si>
  <si>
    <t>Procurement_在宅勤務サポートプログラム4/24週担当②</t>
  </si>
  <si>
    <t>A1065-0106</t>
  </si>
  <si>
    <t>Procurement_在宅勤務サポートプログラム4/24週担当④</t>
  </si>
  <si>
    <t>A1065-0102</t>
  </si>
  <si>
    <t>Procurement_在宅勤務サポートプログラム4/24週管理担当</t>
  </si>
  <si>
    <t>A1065-0088</t>
  </si>
  <si>
    <t>Procurement_在宅勤務サポートプログラム4/3週担当①</t>
  </si>
  <si>
    <t>A1065-0089</t>
  </si>
  <si>
    <t>Procurement_在宅勤務サポートプログラム4/3週担当②</t>
  </si>
  <si>
    <t>A1065-0090</t>
  </si>
  <si>
    <t>Procurement_在宅勤務サポートプログラム4/3週担当③</t>
  </si>
  <si>
    <t>A1065-0091</t>
  </si>
  <si>
    <t>Procurement_在宅勤務サポートプログラム4/3週担当④</t>
  </si>
  <si>
    <t>A1065-0087</t>
  </si>
  <si>
    <t>Procurement_在宅勤務サポートプログラム4/3週管理担当</t>
  </si>
  <si>
    <t>A1065-0108</t>
  </si>
  <si>
    <t>Procurement_在宅勤務サポートプログラム5/1,8週担当①</t>
  </si>
  <si>
    <t>A1065-0109</t>
  </si>
  <si>
    <t>Procurement_在宅勤務サポートプログラム5/1,8週担当②</t>
  </si>
  <si>
    <t>A1065-0110</t>
  </si>
  <si>
    <t>Procurement_在宅勤務サポートプログラム5/1,8週担当③</t>
  </si>
  <si>
    <t>A1065-0111</t>
  </si>
  <si>
    <t>Procurement_在宅勤務サポートプログラム5/1,8週担当④</t>
  </si>
  <si>
    <t>A1065-0107</t>
  </si>
  <si>
    <t>Procurement_在宅勤務サポートプログラム5/1,8週管理担当</t>
  </si>
  <si>
    <t>A1065-0113</t>
  </si>
  <si>
    <t>Procurement_在宅勤務サポートプログラム5/15週担当①</t>
  </si>
  <si>
    <t>A1065-0114</t>
  </si>
  <si>
    <t>Procurement_在宅勤務サポートプログラム5/15週担当②</t>
  </si>
  <si>
    <t>A1065-0115</t>
  </si>
  <si>
    <t>Procurement_在宅勤務サポートプログラム5/15週担当③</t>
  </si>
  <si>
    <t>A1065-0116</t>
  </si>
  <si>
    <t>Procurement_在宅勤務サポートプログラム5/15週担当④</t>
  </si>
  <si>
    <t>A1065-0112</t>
  </si>
  <si>
    <t>Procurement_在宅勤務サポートプログラム5/15週管理担当</t>
  </si>
  <si>
    <t>A1065-0118</t>
  </si>
  <si>
    <t>Procurement_在宅勤務サポートプログラム5/22週担当①</t>
  </si>
  <si>
    <t>A1065-0119</t>
  </si>
  <si>
    <t>Procurement_在宅勤務サポートプログラム5/22週担当②</t>
  </si>
  <si>
    <t>A1065-0120</t>
  </si>
  <si>
    <t>Procurement_在宅勤務サポートプログラム5/22週担当③</t>
  </si>
  <si>
    <t>A1065-0121</t>
  </si>
  <si>
    <t>Procurement_在宅勤務サポートプログラム5/22週担当④</t>
  </si>
  <si>
    <t>A1065-0117</t>
  </si>
  <si>
    <t>Procurement_在宅勤務サポートプログラム5/22週管理担当</t>
  </si>
  <si>
    <t>A1065-0123</t>
  </si>
  <si>
    <t>Procurement_在宅勤務サポートプログラム5/29週担当①</t>
  </si>
  <si>
    <t>A1065-0124</t>
  </si>
  <si>
    <t>Procurement_在宅勤務サポートプログラム5/29週担当②</t>
  </si>
  <si>
    <t>A1065-0125</t>
  </si>
  <si>
    <t>Procurement_在宅勤務サポートプログラム5/29週担当③</t>
  </si>
  <si>
    <t>A1065-0126</t>
  </si>
  <si>
    <t>Procurement_在宅勤務サポートプログラム5/29週担当④</t>
  </si>
  <si>
    <t>A1065-0122</t>
  </si>
  <si>
    <t>Procurement_在宅勤務サポートプログラム5/29週管理担当</t>
  </si>
  <si>
    <t>A1065-0133</t>
  </si>
  <si>
    <t>Procurement_在宅勤務サポートプログラム6/12週担当①</t>
  </si>
  <si>
    <t>A1025-0189</t>
  </si>
  <si>
    <t>Procurement_在宅勤務サポートプログラム6/12週担当①「中間ピアレビュー」</t>
  </si>
  <si>
    <t>A1065-0134</t>
  </si>
  <si>
    <t>Procurement_在宅勤務サポートプログラム6/12週担当②</t>
  </si>
  <si>
    <t>A1025-0190</t>
  </si>
  <si>
    <t>Procurement_在宅勤務サポートプログラム6/12週担当②「中間ピアレビュー」</t>
  </si>
  <si>
    <t>A1065-0135</t>
  </si>
  <si>
    <t>Procurement_在宅勤務サポートプログラム6/12週担当③</t>
  </si>
  <si>
    <t>A1065-0136</t>
  </si>
  <si>
    <t>Procurement_在宅勤務サポートプログラム6/12週担当④</t>
  </si>
  <si>
    <t>A1065-0132</t>
  </si>
  <si>
    <t>Procurement_在宅勤務サポートプログラム6/12週管理担当</t>
  </si>
  <si>
    <t>A1065-0137</t>
  </si>
  <si>
    <t>Procurement_在宅勤務サポートプログラム6/19週担当①</t>
  </si>
  <si>
    <t>A1065-0138</t>
  </si>
  <si>
    <t>Procurement_在宅勤務サポートプログラム6/19週担当②</t>
  </si>
  <si>
    <t>A1065-0139</t>
  </si>
  <si>
    <t>Procurement_在宅勤務サポートプログラム6/19週担当③</t>
  </si>
  <si>
    <t>A1065-0140</t>
  </si>
  <si>
    <t>Procurement_在宅勤務サポートプログラム6/19週担当④</t>
  </si>
  <si>
    <t>A1065-0141</t>
  </si>
  <si>
    <t>Procurement_在宅勤務サポートプログラム6/19週管理担当</t>
  </si>
  <si>
    <t>A1065-0143</t>
  </si>
  <si>
    <t>Procurement_在宅勤務サポートプログラム6/26週担当①</t>
  </si>
  <si>
    <t>A1065-0144</t>
  </si>
  <si>
    <t>Procurement_在宅勤務サポートプログラム6/26週担当②</t>
  </si>
  <si>
    <t>A1065-0145</t>
  </si>
  <si>
    <t>Procurement_在宅勤務サポートプログラム6/26週担当③</t>
  </si>
  <si>
    <t>A1065-0146</t>
  </si>
  <si>
    <t>Procurement_在宅勤務サポートプログラム6/26週担当④</t>
  </si>
  <si>
    <t>A1065-0142</t>
  </si>
  <si>
    <t>Procurement_在宅勤務サポートプログラム6/26週管理担当</t>
  </si>
  <si>
    <t>A1065-0128</t>
  </si>
  <si>
    <t>Procurement_在宅勤務サポートプログラム6/5週担当①</t>
  </si>
  <si>
    <t>A1065-0129</t>
  </si>
  <si>
    <t>Procurement_在宅勤務サポートプログラム6/5週担当②</t>
  </si>
  <si>
    <t>A1065-0130</t>
  </si>
  <si>
    <t>Procurement_在宅勤務サポートプログラム6/5週担当③</t>
  </si>
  <si>
    <t>A1065-0131</t>
  </si>
  <si>
    <t>Procurement_在宅勤務サポートプログラム6/5週担当④</t>
  </si>
  <si>
    <t>A1065-0127</t>
  </si>
  <si>
    <t>Procurement_在宅勤務サポートプログラム6/5週管理担当</t>
  </si>
  <si>
    <t>A1065-0153</t>
  </si>
  <si>
    <t>Procurement_在宅勤務サポートプログラム7/10週担当①</t>
  </si>
  <si>
    <t>A1065-0154</t>
  </si>
  <si>
    <t>Procurement_在宅勤務サポートプログラム7/10週担当②</t>
  </si>
  <si>
    <t>A1065-0155</t>
  </si>
  <si>
    <t>Procurement_在宅勤務サポートプログラム7/10週担当③</t>
  </si>
  <si>
    <t>A1065-0156</t>
  </si>
  <si>
    <t>Procurement_在宅勤務サポートプログラム7/10週担当④</t>
  </si>
  <si>
    <t>A1065-0152</t>
  </si>
  <si>
    <t>Procurement_在宅勤務サポートプログラム7/10週管理担当</t>
  </si>
  <si>
    <t>A1065-0158</t>
  </si>
  <si>
    <t>Procurement_在宅勤務サポートプログラム7/17週担当①</t>
  </si>
  <si>
    <t>A1065-0159</t>
  </si>
  <si>
    <t>Procurement_在宅勤務サポートプログラム7/17週担当②</t>
  </si>
  <si>
    <t>A1065-0160</t>
  </si>
  <si>
    <t>Procurement_在宅勤務サポートプログラム7/17週担当③</t>
  </si>
  <si>
    <t>A1065-0161</t>
  </si>
  <si>
    <t>Procurement_在宅勤務サポートプログラム7/17週担当④</t>
  </si>
  <si>
    <t>A1065-0157</t>
  </si>
  <si>
    <t>Procurement_在宅勤務サポートプログラム7/17週管理担当</t>
  </si>
  <si>
    <t>A1065-0163</t>
  </si>
  <si>
    <t>Procurement_在宅勤務サポートプログラム7/24週担当①</t>
  </si>
  <si>
    <t>A1065-0164</t>
  </si>
  <si>
    <t>Procurement_在宅勤務サポートプログラム7/24週担当②</t>
  </si>
  <si>
    <t>A1065-0165</t>
  </si>
  <si>
    <t>Procurement_在宅勤務サポートプログラム7/24週担当③</t>
  </si>
  <si>
    <t>A1065-0166</t>
  </si>
  <si>
    <t>Procurement_在宅勤務サポートプログラム7/24週担当④</t>
  </si>
  <si>
    <t>A1065-0162</t>
  </si>
  <si>
    <t>Procurement_在宅勤務サポートプログラム7/24週管理担当</t>
  </si>
  <si>
    <t>A1065-0168</t>
  </si>
  <si>
    <t>Procurement_在宅勤務サポートプログラム7/31週担当①</t>
  </si>
  <si>
    <t>A1065-0169</t>
  </si>
  <si>
    <t>Procurement_在宅勤務サポートプログラム7/31週担当②</t>
  </si>
  <si>
    <t>A1065-0170</t>
  </si>
  <si>
    <t>Procurement_在宅勤務サポートプログラム7/31週担当③</t>
  </si>
  <si>
    <t>A1065-0171</t>
  </si>
  <si>
    <t>Procurement_在宅勤務サポートプログラム7/31週担当④</t>
  </si>
  <si>
    <t>A1065-0167</t>
  </si>
  <si>
    <t>Procurement_在宅勤務サポートプログラム7/31週管理担当</t>
  </si>
  <si>
    <t>A1065-0147</t>
  </si>
  <si>
    <t>Procurement_在宅勤務サポートプログラム7/3週担当①</t>
  </si>
  <si>
    <t>A1065-0148</t>
  </si>
  <si>
    <t>Procurement_在宅勤務サポートプログラム7/3週担当②</t>
  </si>
  <si>
    <t>A1065-0149</t>
  </si>
  <si>
    <t>Procurement_在宅勤務サポートプログラム7/3週担当③</t>
  </si>
  <si>
    <t>A1065-0150</t>
  </si>
  <si>
    <t>Procurement_在宅勤務サポートプログラム7/3週担当④</t>
  </si>
  <si>
    <t>A1065-0151</t>
  </si>
  <si>
    <t>Procurement_在宅勤務サポートプログラム7/3週管理担当</t>
  </si>
  <si>
    <t>A1065-0173</t>
  </si>
  <si>
    <t>Procurement_在宅勤務サポートプログラム8/14週担当①</t>
  </si>
  <si>
    <t>A1065-0174</t>
  </si>
  <si>
    <t>Procurement_在宅勤務サポートプログラム8/14週担当②</t>
  </si>
  <si>
    <t>A1065-0175</t>
  </si>
  <si>
    <t>Procurement_在宅勤務サポートプログラム8/14週担当③</t>
  </si>
  <si>
    <t>A1065-0176</t>
  </si>
  <si>
    <t>Procurement_在宅勤務サポートプログラム8/14週担当④</t>
  </si>
  <si>
    <t>A1065-0172</t>
  </si>
  <si>
    <t>Procurement_在宅勤務サポートプログラム8/14週管理担当</t>
  </si>
  <si>
    <t>A1065-0178</t>
  </si>
  <si>
    <t>Procurement_在宅勤務サポートプログラム8/21週担当①</t>
  </si>
  <si>
    <t>A1065-0179</t>
  </si>
  <si>
    <t>Procurement_在宅勤務サポートプログラム8/21週担当②</t>
  </si>
  <si>
    <t>A1065-0180</t>
  </si>
  <si>
    <t>Procurement_在宅勤務サポートプログラム8/21週担当③</t>
  </si>
  <si>
    <t>A1065-0181</t>
  </si>
  <si>
    <t>Procurement_在宅勤務サポートプログラム8/21週担当④</t>
  </si>
  <si>
    <t>A1065-0182</t>
  </si>
  <si>
    <t>Procurement_在宅勤務サポートプログラム8/21週担当⑤</t>
  </si>
  <si>
    <t>A1065-0177</t>
  </si>
  <si>
    <t>Procurement_在宅勤務サポートプログラム8/21週管理担当</t>
  </si>
  <si>
    <t>A1065-0184</t>
  </si>
  <si>
    <t>Procurement_在宅勤務サポートプログラム8/28週担当①</t>
  </si>
  <si>
    <t>A1065-0185</t>
  </si>
  <si>
    <t>Procurement_在宅勤務サポートプログラム8/28週担当②</t>
  </si>
  <si>
    <t>A1065-0186</t>
  </si>
  <si>
    <t>Procurement_在宅勤務サポートプログラム8/28週担当③</t>
  </si>
  <si>
    <t>A1065-0187</t>
  </si>
  <si>
    <t>Procurement_在宅勤務サポートプログラム8/28週担当④</t>
  </si>
  <si>
    <t>A1065-0183</t>
  </si>
  <si>
    <t>Procurement_在宅勤務サポートプログラム8/28週管理担当</t>
  </si>
  <si>
    <t>A1065-0194</t>
  </si>
  <si>
    <t>Procurement_在宅勤務サポートプログラム9/11週担当①</t>
  </si>
  <si>
    <t>A1065-0195</t>
  </si>
  <si>
    <t>Procurement_在宅勤務サポートプログラム9/11週担当②</t>
  </si>
  <si>
    <t>A1065-0196</t>
  </si>
  <si>
    <t>Procurement_在宅勤務サポートプログラム9/11週担当③</t>
  </si>
  <si>
    <t>A1065-0197</t>
  </si>
  <si>
    <t>Procurement_在宅勤務サポートプログラム9/11週担当④</t>
  </si>
  <si>
    <t>A1065-0193</t>
  </si>
  <si>
    <t>Procurement_在宅勤務サポートプログラム9/11週管理担当</t>
  </si>
  <si>
    <t>A1065-0003</t>
  </si>
  <si>
    <t>Procurement_在宅勤務サポートプログラム9/19週担当①</t>
  </si>
  <si>
    <t>A1065-0199</t>
  </si>
  <si>
    <t>A1065-0004</t>
  </si>
  <si>
    <t>Procurement_在宅勤務サポートプログラム9/19週担当②</t>
  </si>
  <si>
    <t>A1065-0200</t>
  </si>
  <si>
    <t>A1065-0201</t>
  </si>
  <si>
    <t>Procurement_在宅勤務サポートプログラム9/19週担当③</t>
  </si>
  <si>
    <t>A1065-0202</t>
  </si>
  <si>
    <t>Procurement_在宅勤務サポートプログラム9/19週担当④</t>
  </si>
  <si>
    <t>A1065-0198</t>
  </si>
  <si>
    <t>Procurement_在宅勤務サポートプログラム9/19週管理担当</t>
  </si>
  <si>
    <t>A1065-0203</t>
  </si>
  <si>
    <t>A1065-0204</t>
  </si>
  <si>
    <t>Procurement_在宅勤務サポートプログラム9/25週担当①</t>
  </si>
  <si>
    <t>A1065-0205</t>
  </si>
  <si>
    <t>Procurement_在宅勤務サポートプログラム9/25週担当②</t>
  </si>
  <si>
    <t>A1065-0206</t>
  </si>
  <si>
    <t>Procurement_在宅勤務サポートプログラム9/25週担当③</t>
  </si>
  <si>
    <t>A1065-0207</t>
  </si>
  <si>
    <t>Procurement_在宅勤務サポートプログラム9/25週担当④</t>
  </si>
  <si>
    <t>A1065-0005</t>
  </si>
  <si>
    <t>Procurement_在宅勤務サポートプログラム9/26週担当①</t>
  </si>
  <si>
    <t>A1065-0006</t>
  </si>
  <si>
    <t>Procurement_在宅勤務サポートプログラム9/26週担当②</t>
  </si>
  <si>
    <t>A1065-0189</t>
  </si>
  <si>
    <t>Procurement_在宅勤務サポートプログラム9/4週担当①</t>
  </si>
  <si>
    <t>A1065-0190</t>
  </si>
  <si>
    <t>Procurement_在宅勤務サポートプログラム9/4週担当②</t>
  </si>
  <si>
    <t>A1065-0191</t>
  </si>
  <si>
    <t>Procurement_在宅勤務サポートプログラム9/4週担当③</t>
  </si>
  <si>
    <t>A1065-0192</t>
  </si>
  <si>
    <t>Procurement_在宅勤務サポートプログラム9/4週担当④</t>
  </si>
  <si>
    <t>A1065-0188</t>
  </si>
  <si>
    <t>Procurement_在宅勤務サポートプログラム9/4週管理担当</t>
  </si>
  <si>
    <t>A1068</t>
  </si>
  <si>
    <t>S&amp;C_Kubota_クライアント組織図更新</t>
  </si>
  <si>
    <t>A1068-0002</t>
  </si>
  <si>
    <t>S&amp;C_Kubota_クライアント組織図更新(10月分）</t>
  </si>
  <si>
    <t>A1068-0003</t>
  </si>
  <si>
    <t>S&amp;C_Kubota_クライアント組織図更新(11月分）</t>
  </si>
  <si>
    <t>A1068-0004</t>
  </si>
  <si>
    <t>S&amp;C_Kubota_クライアント組織図更新(12月月末作業）</t>
  </si>
  <si>
    <t>A1068-0005</t>
  </si>
  <si>
    <t>S&amp;C_Kubota_クライアント組織図更新(1月月初作業）</t>
  </si>
  <si>
    <t>A1068-0006</t>
  </si>
  <si>
    <t>S&amp;C_Kubota_クライアント組織図更新(2023年1月分）</t>
  </si>
  <si>
    <t>A1068-0007</t>
  </si>
  <si>
    <t>S&amp;C_Kubota_クライアント組織図更新(2023年2月分）</t>
  </si>
  <si>
    <t>A1068-0008</t>
  </si>
  <si>
    <t>S&amp;C_Kubota_クライアント組織図更新(2023年3月分）</t>
  </si>
  <si>
    <t>A1068-0009</t>
  </si>
  <si>
    <t>S&amp;C_Kubota_クライアント組織図更新(2023年5月分）</t>
  </si>
  <si>
    <t>A1068-0001</t>
  </si>
  <si>
    <t>S&amp;C_Kubota_クライアント組織図更新(9月分）</t>
  </si>
  <si>
    <t>P1000-0112</t>
  </si>
  <si>
    <t>S&amp;C_SHISEIDO_WBS周知メール送付 レビューチェックシート改修</t>
  </si>
  <si>
    <t>A0004</t>
  </si>
  <si>
    <t>S&amp;C_SHISEIDO_WBS周知メール送付</t>
  </si>
  <si>
    <t>A0004-0004</t>
  </si>
  <si>
    <t>S&amp;C_SHISEIDO_WBS周知メール送付(12/15P)①</t>
  </si>
  <si>
    <t>A0004-0005</t>
  </si>
  <si>
    <t>S&amp;C_SHISEIDO_WBS周知メール送付(12/15P)②</t>
  </si>
  <si>
    <t>A0004-0006</t>
  </si>
  <si>
    <t>S&amp;C_SHISEIDO_WBS周知メール送付(12/15P)③</t>
  </si>
  <si>
    <t>A0004-0010</t>
  </si>
  <si>
    <t>S&amp;C_SHISEIDO_WBS周知メール送付_1/15P①</t>
  </si>
  <si>
    <t>A0004-0011</t>
  </si>
  <si>
    <t>S&amp;C_SHISEIDO_WBS周知メール送付_1/15P②</t>
  </si>
  <si>
    <t>A0004-0012</t>
  </si>
  <si>
    <t>S&amp;C_SHISEIDO_WBS周知メール送付_1/15P③</t>
  </si>
  <si>
    <t>A0004-0013</t>
  </si>
  <si>
    <t>S&amp;C_SHISEIDO_WBS周知メール送付_1/31P①</t>
  </si>
  <si>
    <t>A0004-0014</t>
  </si>
  <si>
    <t>S&amp;C_SHISEIDO_WBS周知メール送付_1/31P②</t>
  </si>
  <si>
    <t>A0004-0015</t>
  </si>
  <si>
    <t>S&amp;C_SHISEIDO_WBS周知メール送付_1/31P③</t>
  </si>
  <si>
    <t>A0004-0016</t>
  </si>
  <si>
    <t>S&amp;C_SHISEIDO_WBS周知メール送付_1/31P④</t>
  </si>
  <si>
    <t>A0004-0001</t>
  </si>
  <si>
    <t>S&amp;C_SHISEIDO_WBS周知メール送付_11/30P①</t>
  </si>
  <si>
    <t>A2052</t>
  </si>
  <si>
    <t>A2052-0019</t>
  </si>
  <si>
    <t>A0004-0002</t>
  </si>
  <si>
    <t>S&amp;C_SHISEIDO_WBS周知メール送付_11/30P②</t>
  </si>
  <si>
    <t>A2052-0016</t>
  </si>
  <si>
    <t>A0004-0003</t>
  </si>
  <si>
    <t>S&amp;C_SHISEIDO_WBS周知メール送付_11/30P③</t>
  </si>
  <si>
    <t>A2052-0018</t>
  </si>
  <si>
    <t>A0004-0007</t>
  </si>
  <si>
    <t>S&amp;C_SHISEIDO_WBS周知メール送付_12/31P①</t>
  </si>
  <si>
    <t>A0004-0008</t>
  </si>
  <si>
    <t>S&amp;C_SHISEIDO_WBS周知メール送付_12/31P②</t>
  </si>
  <si>
    <t>A0004-0009</t>
  </si>
  <si>
    <t>S&amp;C_SHISEIDO_WBS周知メール送付_12/31P③</t>
  </si>
  <si>
    <t>A0004-0017</t>
  </si>
  <si>
    <t>S&amp;C_SHISEIDO_WBS周知メール送付_2/15P①</t>
  </si>
  <si>
    <t>A0004-0018</t>
  </si>
  <si>
    <t>S&amp;C_SHISEIDO_WBS周知メール送付_2/15P②</t>
  </si>
  <si>
    <t>A0004-0019</t>
  </si>
  <si>
    <t>S&amp;C_SHISEIDO_WBS周知メール送付_2/15P③</t>
  </si>
  <si>
    <t>A0004-0020</t>
  </si>
  <si>
    <t>S&amp;C_SHISEIDO_WBS周知メール送付_2/28P①</t>
  </si>
  <si>
    <t>A0004-0021</t>
  </si>
  <si>
    <t>S&amp;C_SHISEIDO_WBS周知メール送付_2/28P②</t>
  </si>
  <si>
    <t>A0004-0022</t>
  </si>
  <si>
    <t>S&amp;C_SHISEIDO_WBS周知メール送付_2/28P③</t>
  </si>
  <si>
    <t>A0004-0023</t>
  </si>
  <si>
    <t>S&amp;C_SHISEIDO_WBS周知メール送付_3/15P①</t>
  </si>
  <si>
    <t>A0004-0024</t>
  </si>
  <si>
    <t>S&amp;C_SHISEIDO_WBS周知メール送付_3/15P②</t>
  </si>
  <si>
    <t>A0004-0025</t>
  </si>
  <si>
    <t>S&amp;C_SHISEIDO_WBS周知メール送付_3/15P③</t>
  </si>
  <si>
    <t>A0004-0026</t>
  </si>
  <si>
    <t>A0004-0027</t>
  </si>
  <si>
    <t>S&amp;C_SHISEIDO_WBS周知メール送付_3/31P①</t>
  </si>
  <si>
    <t>A0004-0028</t>
  </si>
  <si>
    <t>S&amp;C_SHISEIDO_WBS周知メール送付_3/31P②</t>
  </si>
  <si>
    <t>A0004-0029</t>
  </si>
  <si>
    <t>S&amp;C_SHISEIDO_WBS周知メール送付_3/31P③</t>
  </si>
  <si>
    <t>A0004-0030</t>
  </si>
  <si>
    <t>S&amp;C_SHISEIDO_WBS周知メール送付_3/31P④</t>
  </si>
  <si>
    <t>P1999-0004</t>
  </si>
  <si>
    <t>S&amp;C_SHISEIDO_WBS周知メール送付_テスト運用①</t>
  </si>
  <si>
    <t>P1999-0005</t>
  </si>
  <si>
    <t>S&amp;C_SHISEIDO_WBS周知メール送付_テスト運用②</t>
  </si>
  <si>
    <t>P1999-0006</t>
  </si>
  <si>
    <t>S&amp;C_SHISEIDO_WBS周知メール送付_テスト運用③</t>
  </si>
  <si>
    <t>P1000-0166</t>
  </si>
  <si>
    <t>S&amp;C_SHISEIDO_WBS周知メール送付SharePoint整理</t>
  </si>
  <si>
    <t>P1999-0050</t>
  </si>
  <si>
    <t>S&amp;C_サニタイズ対象資料管理業務テスト(中野さん)</t>
  </si>
  <si>
    <t>P1999-0051</t>
  </si>
  <si>
    <t>S&amp;C_サニタイズ対象資料管理業務テスト(渡邊さん)</t>
  </si>
  <si>
    <t>P1999-0053</t>
  </si>
  <si>
    <t>S&amp;CサニタイズWordlist、最終化</t>
  </si>
  <si>
    <t>P1999-0054</t>
  </si>
  <si>
    <t>P1999-0055</t>
  </si>
  <si>
    <t>P1999-0056</t>
  </si>
  <si>
    <t>P1999-0057</t>
  </si>
  <si>
    <t>P1999-0061</t>
  </si>
  <si>
    <t>S&amp;CサニタイズWordlist、最終化(ダイクスさん)</t>
  </si>
  <si>
    <t>P1999-0058</t>
  </si>
  <si>
    <t>S&amp;CサニタイズWordlist、最終化（前田さん）</t>
  </si>
  <si>
    <t>P1999-0060</t>
  </si>
  <si>
    <t>S&amp;CサニタイズWordlist、最終化（服部さん）</t>
  </si>
  <si>
    <t>P1999-0062</t>
  </si>
  <si>
    <t>S&amp;CサニタイズWordlist、最終化(本山さん)</t>
  </si>
  <si>
    <t>P1999-0063</t>
  </si>
  <si>
    <t>S&amp;CサニタイズWordlist、最終化(村松さん)</t>
  </si>
  <si>
    <t>A1054</t>
  </si>
  <si>
    <t>Security_脆弱性情報</t>
  </si>
  <si>
    <t>A1054-0067</t>
  </si>
  <si>
    <t>Security_脆弱性情報(1/15週)</t>
  </si>
  <si>
    <t>A1054-0019</t>
  </si>
  <si>
    <t>Security_脆弱性情報(1/16週)</t>
  </si>
  <si>
    <t>A1054-0068</t>
  </si>
  <si>
    <t>Security_脆弱性情報(1/22週)</t>
  </si>
  <si>
    <t>A1054-0020</t>
  </si>
  <si>
    <t>Security_脆弱性情報(1/23週)</t>
  </si>
  <si>
    <t>A1054-0069</t>
  </si>
  <si>
    <t>Security_脆弱性情報(1/29週)</t>
  </si>
  <si>
    <t>A1054-0017</t>
  </si>
  <si>
    <t>Security_脆弱性情報(1/2週)</t>
  </si>
  <si>
    <t>A1054-0021</t>
  </si>
  <si>
    <t>Security_脆弱性情報(1/30週)</t>
  </si>
  <si>
    <t>A1054-0022</t>
  </si>
  <si>
    <t>A1054-0066</t>
  </si>
  <si>
    <t>Security_脆弱性情報(1/8週)</t>
  </si>
  <si>
    <t>A1054-0018</t>
  </si>
  <si>
    <t>Security_脆弱性情報(1/9週)</t>
  </si>
  <si>
    <t>A1054-0005</t>
  </si>
  <si>
    <t>Security_脆弱性情報(10/10週)</t>
  </si>
  <si>
    <t>A1054-0054</t>
  </si>
  <si>
    <t>A1054-0055</t>
  </si>
  <si>
    <t>Security_脆弱性情報(10/16週)</t>
  </si>
  <si>
    <t>A1054-0006</t>
  </si>
  <si>
    <t>Security_脆弱性情報(10/17週)</t>
  </si>
  <si>
    <t>A1054-0056</t>
  </si>
  <si>
    <t>Security_脆弱性情報(10/23週)</t>
  </si>
  <si>
    <t>A1054-0007</t>
  </si>
  <si>
    <t>Security_脆弱性情報(10/24週)</t>
  </si>
  <si>
    <t>A1054-0053</t>
  </si>
  <si>
    <t>Security_脆弱性情報(10/2週)</t>
  </si>
  <si>
    <t>A1054-0057</t>
  </si>
  <si>
    <t>Security_脆弱性情報(10/30週)</t>
  </si>
  <si>
    <t>A1054-0008</t>
  </si>
  <si>
    <t>Security_脆弱性情報(10/31週)</t>
  </si>
  <si>
    <t>A1054-0004</t>
  </si>
  <si>
    <t>Security_脆弱性情報(10/3週)</t>
  </si>
  <si>
    <t>A1054-0058</t>
  </si>
  <si>
    <t>Security_脆弱性情報(11/06週)</t>
  </si>
  <si>
    <t>A1054-0059</t>
  </si>
  <si>
    <t>Security_脆弱性情報(11/13週)</t>
  </si>
  <si>
    <t>A1054-0010</t>
  </si>
  <si>
    <t>Security_脆弱性情報(11/14週)</t>
  </si>
  <si>
    <t>A1054-0060</t>
  </si>
  <si>
    <t>Security_脆弱性情報(11/20週)</t>
  </si>
  <si>
    <t>A1054-0011</t>
  </si>
  <si>
    <t>Security_脆弱性情報(11/21週)</t>
  </si>
  <si>
    <t>A1054-0061</t>
  </si>
  <si>
    <t>Security_脆弱性情報(11/27週)</t>
  </si>
  <si>
    <t>A1054-0012</t>
  </si>
  <si>
    <t>Security_脆弱性情報(11/28週)</t>
  </si>
  <si>
    <t>A1054-0009</t>
  </si>
  <si>
    <t>Security_脆弱性情報(11/7週)</t>
  </si>
  <si>
    <t>A1054-0063</t>
  </si>
  <si>
    <t>Security_脆弱性情報(12/11週)</t>
  </si>
  <si>
    <t>A1054-0014</t>
  </si>
  <si>
    <t>Security_脆弱性情報(12/12週)</t>
  </si>
  <si>
    <t>A1054-0064</t>
  </si>
  <si>
    <t>Security_脆弱性情報(12/18週)</t>
  </si>
  <si>
    <t>A1054-0015</t>
  </si>
  <si>
    <t>Security_脆弱性情報(12/19週)</t>
  </si>
  <si>
    <t>A1054-0065</t>
  </si>
  <si>
    <t>Security_脆弱性情報(12/25週)</t>
  </si>
  <si>
    <t>A1054-0016</t>
  </si>
  <si>
    <t>Security_脆弱性情報(12/26週)</t>
  </si>
  <si>
    <t>A1054-0062</t>
  </si>
  <si>
    <t>Security_脆弱性情報(12/4週)</t>
  </si>
  <si>
    <t>A1054-0013</t>
  </si>
  <si>
    <t>Security_脆弱性情報(12/5週)</t>
  </si>
  <si>
    <t>A1054-0071</t>
  </si>
  <si>
    <t>Security_脆弱性情報(2/12週)</t>
  </si>
  <si>
    <t>A1054-0072</t>
  </si>
  <si>
    <t>Security_脆弱性情報(2/19週)</t>
  </si>
  <si>
    <t>A1054-0024</t>
  </si>
  <si>
    <t>Security_脆弱性情報(2/20週)</t>
  </si>
  <si>
    <t>A1054-0073</t>
  </si>
  <si>
    <t>Security_脆弱性情報(2/26週)</t>
  </si>
  <si>
    <t>A1054-0025</t>
  </si>
  <si>
    <t>Security_脆弱性情報(2/27週)</t>
  </si>
  <si>
    <t>A1054-0070</t>
  </si>
  <si>
    <t>Security_脆弱性情報(2/5週)</t>
  </si>
  <si>
    <t>A1054-0023</t>
  </si>
  <si>
    <t>Security_脆弱性情報(2/6週)</t>
  </si>
  <si>
    <t>A1054-0075</t>
  </si>
  <si>
    <t>Security_脆弱性情報(3/11週)</t>
  </si>
  <si>
    <t>A1054-0027</t>
  </si>
  <si>
    <t>Security_脆弱性情報(3/13週)</t>
  </si>
  <si>
    <t>A1054-0076</t>
  </si>
  <si>
    <t>Security_脆弱性情報(3/18週)</t>
  </si>
  <si>
    <t>A1054-0028</t>
  </si>
  <si>
    <t>Security_脆弱性情報(3/20週)</t>
  </si>
  <si>
    <t>A1054-0077</t>
  </si>
  <si>
    <t>Security_脆弱性情報(3/25週)</t>
  </si>
  <si>
    <t>A1054-0029</t>
  </si>
  <si>
    <t>Security_脆弱性情報(3/27週)</t>
  </si>
  <si>
    <t>A0003-0065</t>
  </si>
  <si>
    <t>Security_脆弱性情報(3/4週)</t>
  </si>
  <si>
    <t>A1054-0074</t>
  </si>
  <si>
    <t>A1054-0026</t>
  </si>
  <si>
    <t>Security_脆弱性情報(3/6週)</t>
  </si>
  <si>
    <t>A1054-0031</t>
  </si>
  <si>
    <t>Security_脆弱性情報(4/10週)</t>
  </si>
  <si>
    <t>A1025-0452</t>
  </si>
  <si>
    <t>Security_脆弱性情報(4/15週)</t>
  </si>
  <si>
    <t>A1054-0032</t>
  </si>
  <si>
    <t>Security_脆弱性情報(4/17週)</t>
  </si>
  <si>
    <t>A1054-0078</t>
  </si>
  <si>
    <t>Security_脆弱性情報(4/1週)</t>
  </si>
  <si>
    <t>A1054-0080</t>
  </si>
  <si>
    <t>Security_脆弱性情報(4/22週)</t>
  </si>
  <si>
    <t>A1054-0033</t>
  </si>
  <si>
    <t>Security_脆弱性情報(4/24週)</t>
  </si>
  <si>
    <t>A1054-0030</t>
  </si>
  <si>
    <t>Security_脆弱性情報(4/3週)</t>
  </si>
  <si>
    <t>A1054-0079</t>
  </si>
  <si>
    <t>Security_脆弱性情報(4/8週)</t>
  </si>
  <si>
    <t>A1054-0082</t>
  </si>
  <si>
    <t>Security_脆弱性情報(5/13週)</t>
  </si>
  <si>
    <t>A1054-0035</t>
  </si>
  <si>
    <t>Security_脆弱性情報(5/15週)</t>
  </si>
  <si>
    <t>A1054-0083</t>
  </si>
  <si>
    <t>Security_脆弱性情報(5/20週)</t>
  </si>
  <si>
    <t>A1054-0036</t>
  </si>
  <si>
    <t>Security_脆弱性情報(5/22週)</t>
  </si>
  <si>
    <t>A1054-0084</t>
  </si>
  <si>
    <t>Security_脆弱性情報(5/27週)</t>
  </si>
  <si>
    <t>A1054-0037</t>
  </si>
  <si>
    <t>Security_脆弱性情報(5/29週)</t>
  </si>
  <si>
    <t>A1054-0081</t>
  </si>
  <si>
    <t>Security_脆弱性情報(5/6週)</t>
  </si>
  <si>
    <t>A1054-0034</t>
  </si>
  <si>
    <t>Security_脆弱性情報(5/8週)</t>
  </si>
  <si>
    <t>A1054-0086</t>
  </si>
  <si>
    <t>Security_脆弱性情報(6/10週)</t>
  </si>
  <si>
    <t>A1054-0039</t>
  </si>
  <si>
    <t>Security_脆弱性情報(6/12週)</t>
  </si>
  <si>
    <t>A1054-0087</t>
  </si>
  <si>
    <t>Security_脆弱性情報(6/17週)</t>
  </si>
  <si>
    <t>A1054-0040</t>
  </si>
  <si>
    <t>Security_脆弱性情報(6/19週)</t>
  </si>
  <si>
    <t>A1054-0088</t>
  </si>
  <si>
    <t>Security_脆弱性情報(6/24週)</t>
  </si>
  <si>
    <t>A1054-0041</t>
  </si>
  <si>
    <t>Security_脆弱性情報(6/26週)</t>
  </si>
  <si>
    <t>A1054-0085</t>
  </si>
  <si>
    <t>Security_脆弱性情報(6/3週)</t>
  </si>
  <si>
    <t>A1054-0038</t>
  </si>
  <si>
    <t>Security_脆弱性情報(6/5週)</t>
  </si>
  <si>
    <t>A1054-0042</t>
  </si>
  <si>
    <t>Security_脆弱性情報(7/10週)</t>
  </si>
  <si>
    <t>A1054-0091</t>
  </si>
  <si>
    <t>Security_脆弱性情報(7/15週)</t>
  </si>
  <si>
    <t>A1054-0043</t>
  </si>
  <si>
    <t>Security_脆弱性情報(7/17週)</t>
  </si>
  <si>
    <t>A1054-0089</t>
  </si>
  <si>
    <t>Security_脆弱性情報(7/1週)</t>
  </si>
  <si>
    <t>A1054-0092</t>
  </si>
  <si>
    <t>Security_脆弱性情報(7/22週)</t>
  </si>
  <si>
    <t>A1054-0044</t>
  </si>
  <si>
    <t>Security_脆弱性情報(7/24週)</t>
  </si>
  <si>
    <t>A1054-0093</t>
  </si>
  <si>
    <t>Security_脆弱性情報(7/29週)</t>
  </si>
  <si>
    <t>A1054-0045</t>
  </si>
  <si>
    <t>Security_脆弱性情報(7/31週)</t>
  </si>
  <si>
    <t>A0003-0032</t>
  </si>
  <si>
    <t>Security_脆弱性情報(7/3週)</t>
  </si>
  <si>
    <t>A1054-0090</t>
  </si>
  <si>
    <t>Security_脆弱性情報(7/8週)</t>
  </si>
  <si>
    <t>A1054-0046</t>
  </si>
  <si>
    <t>Security_脆弱性情報(8/14週)</t>
  </si>
  <si>
    <t>A1054-0095</t>
  </si>
  <si>
    <t>Security_脆弱性情報(8/19週)</t>
  </si>
  <si>
    <t>A1054-0047</t>
  </si>
  <si>
    <t>Security_脆弱性情報(8/21週)</t>
  </si>
  <si>
    <t>A1054-0096</t>
  </si>
  <si>
    <t>Security_脆弱性情報(8/26週)</t>
  </si>
  <si>
    <t>A1054-0048</t>
  </si>
  <si>
    <t>Security_脆弱性情報(8/28週)</t>
  </si>
  <si>
    <t>A1054-0094</t>
  </si>
  <si>
    <t>Security_脆弱性情報(8/5週)</t>
  </si>
  <si>
    <t>A1054-0050</t>
  </si>
  <si>
    <t>Security_脆弱性情報(9/11週)</t>
  </si>
  <si>
    <t>A1054-0002</t>
  </si>
  <si>
    <t>Security_脆弱性情報(9/19週)</t>
  </si>
  <si>
    <t>A1054-0051</t>
  </si>
  <si>
    <t>A1054-0052</t>
  </si>
  <si>
    <t>Security_脆弱性情報(9/25週)</t>
  </si>
  <si>
    <t>A1054-0003</t>
  </si>
  <si>
    <t>Security_脆弱性情報(9/26週)</t>
  </si>
  <si>
    <t>A1054-0049</t>
  </si>
  <si>
    <t>Security_脆弱性情報(9/4週)</t>
  </si>
  <si>
    <t>P1000-0258</t>
  </si>
  <si>
    <t>Security_脆弱性情報_マニュアル更新</t>
  </si>
  <si>
    <t>P3000-0155</t>
  </si>
  <si>
    <t>P1000-0360</t>
  </si>
  <si>
    <t>Security_脆弱性情報_メールテンプレート編集</t>
  </si>
  <si>
    <t>P3000-0003</t>
  </si>
  <si>
    <t>Security_脆弱性情報_納品チェックシート更新</t>
  </si>
  <si>
    <t>P1000-0100</t>
  </si>
  <si>
    <t>SharePointクリーンアップ＆新SharePoint移行（CMT）</t>
  </si>
  <si>
    <t>P1000-0064</t>
  </si>
  <si>
    <t>SharePointクリーンアップ＆新SharePoint移行【A1025】PRD_人事異動・組織改編情報チェック(自動化)</t>
  </si>
  <si>
    <t>P1000-0065</t>
  </si>
  <si>
    <t>SharePointクリーンアップ＆新SharePoint移行【A1046】CMT_クライアントのメディアリリース情報確認</t>
  </si>
  <si>
    <t>P1000-0066</t>
  </si>
  <si>
    <t>SharePointクリーンアップ＆新SharePoint移行【A1054】Security_脆弱性情報</t>
  </si>
  <si>
    <t>P1000-0067</t>
  </si>
  <si>
    <t>SharePointクリーンアップ＆新SharePoint移行【A1061】HPS_成果物の標準化チェック</t>
  </si>
  <si>
    <t>P1000-0068</t>
  </si>
  <si>
    <t>SharePointクリーンアップ＆新SharePoint移行【A1065】Procurement_在宅勤務サポートプログラム</t>
  </si>
  <si>
    <t>P1000-0072</t>
  </si>
  <si>
    <t>SharePointクリーンアップ＆新SharePoint移行【Digital_マイナポWeb問合せ回答】</t>
  </si>
  <si>
    <t>P1000-0075</t>
  </si>
  <si>
    <t>SharePointクリーンアップ＆新SharePoint移行【HPS_JPiT_MyTE勤怠予定実績チェック】</t>
  </si>
  <si>
    <t>P1000-0073</t>
  </si>
  <si>
    <t>SharePointクリーンアップ＆新SharePoint移行【I&amp;D_Women's stories記事配信】</t>
  </si>
  <si>
    <t>P1000-0077</t>
  </si>
  <si>
    <t>SharePointクリーンアップ＆新SharePoint移行【IC ENERGY Sales-Delivery-Discussion情報整理】</t>
  </si>
  <si>
    <t>P1000-0076</t>
  </si>
  <si>
    <t>SharePointクリーンアップ＆新SharePoint移行【S&amp;C_Kubota_クライアント組織図更新】</t>
  </si>
  <si>
    <t>P1000-0074</t>
  </si>
  <si>
    <t>SharePointクリーンアップ＆新SharePoint移行【Supplier基本情報更新】</t>
  </si>
  <si>
    <t>P1000-0071</t>
  </si>
  <si>
    <t>SharePointクリーンアップ＆新SharePoint移行【T-Pro_工数分析】</t>
  </si>
  <si>
    <t>P1000-0394</t>
  </si>
  <si>
    <t>SharePointクリーンアップ（1052myTE）</t>
  </si>
  <si>
    <t>P1000-0168</t>
  </si>
  <si>
    <t>SharePointクリーンアップ（CMT）</t>
  </si>
  <si>
    <t>P1000-0393</t>
  </si>
  <si>
    <t>SharePointクリーンアップ（I&amp;D）</t>
  </si>
  <si>
    <t>P1000-0399</t>
  </si>
  <si>
    <t>SharePointクリーンアップ（IC-Energy）</t>
  </si>
  <si>
    <t>P1000-0172</t>
  </si>
  <si>
    <t>SharePointクリーンアップ（ICエナジー）</t>
  </si>
  <si>
    <t>P1000-0400</t>
  </si>
  <si>
    <t>SharePointクリーンアップ（Supplier）</t>
  </si>
  <si>
    <t>P1000-0395</t>
  </si>
  <si>
    <t>SharePointクリーンアップ（T-Pro）</t>
  </si>
  <si>
    <t>P1000-0392</t>
  </si>
  <si>
    <t>SharePointクリーンアップ（マイナポ）</t>
  </si>
  <si>
    <t>P1000-0167</t>
  </si>
  <si>
    <t>SharePointクリーンアップ（人事異動）</t>
  </si>
  <si>
    <t>P1000-0396</t>
  </si>
  <si>
    <t>P1000-0397</t>
  </si>
  <si>
    <t>P1000-0171</t>
  </si>
  <si>
    <t>SharePointクリーンアップ（在宅サポート）</t>
  </si>
  <si>
    <t>P1000-0170</t>
  </si>
  <si>
    <t>SharePointクリーンアップ（標準化チェック）</t>
  </si>
  <si>
    <t>P1000-0169</t>
  </si>
  <si>
    <t>SharePointクリーンアップ（脆弱性）</t>
  </si>
  <si>
    <t>P1000-0398</t>
  </si>
  <si>
    <t>P1000-0249</t>
  </si>
  <si>
    <t>SharePointクリーンアップ【A0003】IC ENERGY Sales-Delivery-Discussion情報整理</t>
  </si>
  <si>
    <t>P3000-0253</t>
  </si>
  <si>
    <t>SharePointクリーンアップ【A0048】WP_社内環境データ集計(サーバールーム温度)</t>
  </si>
  <si>
    <t>P3000-0256</t>
  </si>
  <si>
    <t>SharePointクリーンアップ【A0053】中期経営計画企業リスト検索</t>
  </si>
  <si>
    <t>P1000-0244</t>
  </si>
  <si>
    <t>SharePointクリーンアップ【A1016】T-Pro_RedmineID追加</t>
  </si>
  <si>
    <t>P3000-0586</t>
  </si>
  <si>
    <t>P1000-0241</t>
  </si>
  <si>
    <t>SharePointクリーンアップ【A1024】Digital_マイナポWeb問合せ回答</t>
  </si>
  <si>
    <t>P1000-0245</t>
  </si>
  <si>
    <t>SharePointクリーンアップ【A1025】人事異動・組織改編情報チェック(自動化)</t>
  </si>
  <si>
    <t>P1000-0242</t>
  </si>
  <si>
    <t>SharePointクリーンアップ【A1031】I&amp;D_Women's stories記事配信</t>
  </si>
  <si>
    <t>P3000-0250</t>
  </si>
  <si>
    <t>P3000-0584</t>
  </si>
  <si>
    <t>P1000-0246</t>
  </si>
  <si>
    <t>SharePointクリーンアップ【A1046】CMT_クライアントのメディアリリース情報確認</t>
  </si>
  <si>
    <t>P3000-0587</t>
  </si>
  <si>
    <t>SharePointクリーンアップ【A1048】WP_社内環境データ集計(サーバールーム温度)</t>
  </si>
  <si>
    <t>P3000-0255</t>
  </si>
  <si>
    <t>SharePointクリーンアップ【A1049】Supplier基本情報更新ウェブサイト弊社名ロゴ無断使用確認</t>
  </si>
  <si>
    <t>P1000-0243</t>
  </si>
  <si>
    <t>SharePointクリーンアップ【A1052】HPS_JPiT_MyTE勤怠予定実績チェック</t>
  </si>
  <si>
    <t>P3000-0252</t>
  </si>
  <si>
    <t>P3000-0585</t>
  </si>
  <si>
    <t>P1000-0247</t>
  </si>
  <si>
    <t>SharePointクリーンアップ【A1054】Security_脆弱性情報</t>
  </si>
  <si>
    <t>P1000-0248</t>
  </si>
  <si>
    <t>SharePointクリーンアップ【A1065】Procurement_在宅勤務サポートプログラム</t>
  </si>
  <si>
    <t>P1000-0001</t>
  </si>
  <si>
    <t>SN_0000-01193 【SN_0063_HPS_成果物の標準化チェック】Teamsフォルダ⇒シェアポ移動</t>
  </si>
  <si>
    <t>P1000-0005</t>
  </si>
  <si>
    <t>SN_0000-01241 【SN‗0052】HPS_JPiT_MyTE勤怠予定実績チェックツール作成</t>
  </si>
  <si>
    <t>P1000-0006</t>
  </si>
  <si>
    <t>SN_0000-01250 【SN_00024】マイナポ新旧テンプレート精査</t>
  </si>
  <si>
    <t>P1000-0015</t>
  </si>
  <si>
    <t>SN_0000-01299 【SN_0069】IC ENERGY Sales-Delivery-Discussion情報整理 マニュアル更新</t>
  </si>
  <si>
    <t>A1024-0001</t>
  </si>
  <si>
    <t>SN_0024-00780 Digital_マイナポWeb問合せ回答_問合せ一覧作成(9/12週)</t>
  </si>
  <si>
    <t>A1024-0002</t>
  </si>
  <si>
    <t>SN_0024-00781 Digital_マイナポWeb問合せ回答_回答案作成(9/12週)①</t>
  </si>
  <si>
    <t>A1024-0003</t>
  </si>
  <si>
    <t>SN_0024-00782 Digital_マイナポWeb問合せ回答_回答案作成(9/12週)②</t>
  </si>
  <si>
    <t>A1024-0004</t>
  </si>
  <si>
    <t>SN_0024-00783 Digital_マイナポWeb問合せ回答_回答案作成(9/12週)③</t>
  </si>
  <si>
    <t>A1024-0005</t>
  </si>
  <si>
    <t>SN_0024-00784 Digital_マイナポWeb問合せ回答_回答案作成(9/12週)④</t>
  </si>
  <si>
    <t>A1025-0001</t>
  </si>
  <si>
    <t>SN_0025-00312 PRD_人事異動・組織改編情報チェック(自動化)(9/5週)_日経検索・入力・マージ・メール配信</t>
  </si>
  <si>
    <t>A1025-0002</t>
  </si>
  <si>
    <t>SN_0025-00315 PRD_人事異動・組織改編情報チェック(自動化)(9/12週)_日経検索・入力・マージ・メール配信</t>
  </si>
  <si>
    <t>A1025-0003</t>
  </si>
  <si>
    <t>SN_0025-00316 PRD_人事異動・組織改編情報チェック(自動化)(9/12週)_企業HP検索・手動検索・入力</t>
  </si>
  <si>
    <t>A1025-0004</t>
  </si>
  <si>
    <t>SN_0025-00317 PRD_人事異動・組織改編情報チェック(日経転記)①(9/12週)</t>
  </si>
  <si>
    <t>A1031-0001</t>
  </si>
  <si>
    <t>SN_0031-00294 I&amp;D_Women's stories記事配信_9/14公開記事:森 梓さん_記事作成</t>
  </si>
  <si>
    <t>A1031-0002</t>
  </si>
  <si>
    <t>SN_0031-00295 I&amp;D_Women's stories記事配信_9/14公開記事:森 梓さん_Teams配信</t>
  </si>
  <si>
    <t>A1031-0003</t>
  </si>
  <si>
    <t>SN_0031-00296 I&amp;D_Women's stories記事配信_9/14公開記事:森 梓さん_メール配信ドラフト</t>
  </si>
  <si>
    <t>A1046-0001</t>
  </si>
  <si>
    <t>SN_0046-00073 CMT_クライアントのメディアリリース情報確認(9/12週)</t>
  </si>
  <si>
    <t>A1052-0001</t>
  </si>
  <si>
    <t>SN_0052-00085 HPS_JPiT_MyTE勤怠予定実績チェック2工程(9/15P)</t>
  </si>
  <si>
    <t>A1052-0002</t>
  </si>
  <si>
    <t>SN_0052-00086 HPS_JPiT_MyTE勤怠予定実績チェック3工程(9/15P)</t>
  </si>
  <si>
    <t>A1054-0001</t>
  </si>
  <si>
    <t>SN_0054-00058 Security_脆弱性情報(9/12週)</t>
  </si>
  <si>
    <t>A1063-0001</t>
  </si>
  <si>
    <t>SN_0063-00038 HPS_成果物の標準化チェック(8月分)</t>
  </si>
  <si>
    <t>A1063-0002</t>
  </si>
  <si>
    <t>SN_0063-00039 HPS_成果物の標準化チェック(8月分)</t>
  </si>
  <si>
    <t>A1063-0003</t>
  </si>
  <si>
    <t>SN_0063-00040 HPS_成果物の標準化チェック(8月分)</t>
  </si>
  <si>
    <t>A1063-0004</t>
  </si>
  <si>
    <t>SN_0063-00041 HPS_成果物の標準化チェック(8月分)</t>
  </si>
  <si>
    <t>A1063-0005</t>
  </si>
  <si>
    <t>SN_0063-00042 HPS_成果物の標準化チェック(8月分)</t>
  </si>
  <si>
    <t>A1063-0006</t>
  </si>
  <si>
    <t>SN_0063-00043 HPS_成果物の標準化チェック(8月分)</t>
  </si>
  <si>
    <t>A1065-0001</t>
  </si>
  <si>
    <t>SN_0065-00070 Procurement_在宅勤務サポートプログラム9/12週担当①</t>
  </si>
  <si>
    <t>A1065-0002</t>
  </si>
  <si>
    <t>SN_0065-00071 Procurement_在宅勤務サポートプログラム9/12週担当②</t>
  </si>
  <si>
    <t>A1069</t>
  </si>
  <si>
    <t>IC ENERGY Sales-Delivery-Discussion情報整理</t>
  </si>
  <si>
    <t>A1069-0001</t>
  </si>
  <si>
    <t>SN_0069-00010 IC ENERGY Sales-Delivery-Discussion情報整理（9/12週）</t>
  </si>
  <si>
    <t>P1999-0001</t>
  </si>
  <si>
    <t>SN_9999-00701 【年金PRJ(PH2)MVP表彰制度】作業テンプレート修正</t>
  </si>
  <si>
    <t>A1046-0060</t>
  </si>
  <si>
    <t>Sony定期リサーチ業務 (20231026-1029)1030提供</t>
  </si>
  <si>
    <t>A1049-0097</t>
  </si>
  <si>
    <t>Supplier 追加業務</t>
  </si>
  <si>
    <t>P1000-0322</t>
  </si>
  <si>
    <t>Supplierレビューチェックシート改定</t>
  </si>
  <si>
    <t>A1049-0012</t>
  </si>
  <si>
    <t>Supplier基本情報更新/ウェブサイト弊社名・ロゴ無断使用確認【ファイル作成】(5月度)</t>
  </si>
  <si>
    <t>A1049-0027</t>
  </si>
  <si>
    <t>Supplier基本情報更新/ウェブサイト弊社名・ロゴ無断使用確認【作業実施】(11月度)</t>
  </si>
  <si>
    <t>A1049-0028</t>
  </si>
  <si>
    <t>A1049-0029</t>
  </si>
  <si>
    <t>A1049-0030</t>
  </si>
  <si>
    <t>A1049-0031</t>
  </si>
  <si>
    <t>A1049-0032</t>
  </si>
  <si>
    <t>A1049-0033</t>
  </si>
  <si>
    <t>A1049-0034</t>
  </si>
  <si>
    <t>A1049-0035</t>
  </si>
  <si>
    <t>A1049-0036</t>
  </si>
  <si>
    <t>A1049-0037</t>
  </si>
  <si>
    <t>A1049-0038</t>
  </si>
  <si>
    <t>A1049-0039</t>
  </si>
  <si>
    <t>Supplier基本情報更新/ウェブサイト弊社名・ロゴ無断使用確認【作業実施】(4月度)</t>
  </si>
  <si>
    <t>A1049-0040</t>
  </si>
  <si>
    <t>A1049-0042</t>
  </si>
  <si>
    <t>A1049-0043</t>
  </si>
  <si>
    <t>A1049-0044</t>
  </si>
  <si>
    <t>A1049-0041</t>
  </si>
  <si>
    <t>Supplier基本情報更新/ウェブサイト弊社名・ロゴ無断使用確認【作業実施】(4月度)【若林さん】</t>
  </si>
  <si>
    <t>A1049-0013</t>
  </si>
  <si>
    <t>Supplier基本情報更新/ウェブサイト弊社名・ロゴ無断使用確認【作業実施】(5月度)</t>
  </si>
  <si>
    <t>A1049-0014</t>
  </si>
  <si>
    <t>A1049-0015</t>
  </si>
  <si>
    <t>A1049-0016</t>
  </si>
  <si>
    <t>A1049-0017</t>
  </si>
  <si>
    <t>A1049-0018</t>
  </si>
  <si>
    <t>A1049-0019</t>
  </si>
  <si>
    <t>A1049-0020</t>
  </si>
  <si>
    <t>A1049-0021</t>
  </si>
  <si>
    <t>A1049-0022</t>
  </si>
  <si>
    <t>A1049-0023</t>
  </si>
  <si>
    <t>A1049-0024</t>
  </si>
  <si>
    <t>A1049-0025</t>
  </si>
  <si>
    <t>A1049-0045</t>
  </si>
  <si>
    <t>Supplier基本情報更新/ウェブサイト弊社名・ロゴ無断使用確認【作業実施】（5月度）</t>
  </si>
  <si>
    <t>A1049-0046</t>
  </si>
  <si>
    <t>A1049-0047</t>
  </si>
  <si>
    <t>A1049-0048</t>
  </si>
  <si>
    <t>A1049-0049</t>
  </si>
  <si>
    <t>A1049-0050</t>
  </si>
  <si>
    <t>Supplier基本情報更新/ウェブサイト弊社名・ロゴ無断使用確認【作業実施】（5月度）中野さん追加分</t>
  </si>
  <si>
    <t>A1049-0051</t>
  </si>
  <si>
    <t>Supplier基本情報更新/ウェブサイト弊社名・ロゴ無断使用確認【作業実施】（5月度）渡邊さん追加分</t>
  </si>
  <si>
    <t>P3999-0214</t>
  </si>
  <si>
    <t>Supplier基本情報更新/ウェブサイト弊社名・ロゴ無断使用確認【安齋さん】</t>
  </si>
  <si>
    <t>P3999-0434</t>
  </si>
  <si>
    <t>Supplier基本情報更新ウェブサイト弊社名ロゴ無断使用確　佐藤さん用</t>
  </si>
  <si>
    <t>P3999-0435</t>
  </si>
  <si>
    <t>Supplier基本情報更新ウェブサイト弊社名ロゴ無断使用確　寅嶋さん用</t>
  </si>
  <si>
    <t>P3999-0433</t>
  </si>
  <si>
    <t>Supplier基本情報更新ウェブサイト弊社名ロゴ無断使用確　衣笠さん</t>
  </si>
  <si>
    <t>P3999-0436</t>
  </si>
  <si>
    <t>P3999-0316</t>
  </si>
  <si>
    <t>Supplier基本情報更新ウェブサイト弊社名ロゴ無断使用確認【稲葉さん】</t>
  </si>
  <si>
    <t>A1072-0033</t>
  </si>
  <si>
    <t>Technology_アクセンチュア健保_chatbot運用保守1/13・16</t>
  </si>
  <si>
    <t>A1072-0035</t>
  </si>
  <si>
    <t>Technology_アクセンチュア健保_chatbot運用保守1/27・30</t>
  </si>
  <si>
    <t>A1072-0031</t>
  </si>
  <si>
    <t>Technology_アクセンチュア健保_chatbot運用保守12/16・19</t>
  </si>
  <si>
    <t>A1072-0032</t>
  </si>
  <si>
    <t>Technology_アクセンチュア健保_chatbot運用保守12/23・26</t>
  </si>
  <si>
    <t>A1072-0037</t>
  </si>
  <si>
    <t>Technology_アクセンチュア健保_chatbot運用保守2/10・13</t>
  </si>
  <si>
    <t>A1072-0038</t>
  </si>
  <si>
    <t>Technology_アクセンチュア健保_chatbot運用保守2/17・20</t>
  </si>
  <si>
    <t>A1072-0039</t>
  </si>
  <si>
    <t>Technology_アクセンチュア健保_chatbot運用保守2/24・27</t>
  </si>
  <si>
    <t>A1072-0041</t>
  </si>
  <si>
    <t>Technology_アクセンチュア健保_chatbot運用保守3/10・13</t>
  </si>
  <si>
    <t>A1072-0042</t>
  </si>
  <si>
    <t>Technology_アクセンチュア健保_chatbot運用保守3/17・20</t>
  </si>
  <si>
    <t>A1072-0040</t>
  </si>
  <si>
    <t>Technology_アクセンチュア健保_chatbot運用保守3/2・6</t>
  </si>
  <si>
    <t>A1072-0043</t>
  </si>
  <si>
    <t>Technology_アクセンチュア健保_chatbot運用保守3/24・27</t>
  </si>
  <si>
    <t>A8002</t>
  </si>
  <si>
    <t>受託サービスKT・データ計測不可(共通)</t>
  </si>
  <si>
    <t>A8002-0243</t>
  </si>
  <si>
    <t>Technology_企業情報検索・更新_TRG練習問題(A)</t>
  </si>
  <si>
    <t>A8002-0244</t>
  </si>
  <si>
    <t>Technology_企業情報検索・更新_TRG練習問題(B)</t>
  </si>
  <si>
    <t>P1000-0063</t>
  </si>
  <si>
    <t>T-Pro_RedmineID追加 テンプレートファイル修正</t>
  </si>
  <si>
    <t>P3000-0131</t>
  </si>
  <si>
    <t>T-Pro_RedmineID追加 マニュアル改定</t>
  </si>
  <si>
    <t>A1016</t>
  </si>
  <si>
    <t>T-Pro_RedmineID追加</t>
  </si>
  <si>
    <t>A1016-0001</t>
  </si>
  <si>
    <t>T-Pro_RedmineID追加(2022/10/3依頼)(リクエストID -420) アサインID559,560／2件</t>
  </si>
  <si>
    <t>A1016-0002</t>
  </si>
  <si>
    <t>T-Pro_RedmineID追加(2022/11/29依頼)(リクエストID -424) アサインID569／1件</t>
  </si>
  <si>
    <t>A1016-0006</t>
  </si>
  <si>
    <t>T-Pro_RedmineID追加(2022/8/24依頼) アサインID596／1件</t>
  </si>
  <si>
    <t>A1016-0009</t>
  </si>
  <si>
    <t>T-Pro_RedmineID追加(2023/11/22依頼) アサインID606／1件</t>
  </si>
  <si>
    <t>A1016-0008</t>
  </si>
  <si>
    <t>T-Pro_RedmineID追加(2023/11/9依頼) アサインID611／1件</t>
  </si>
  <si>
    <t>A1016-0010</t>
  </si>
  <si>
    <t>T-Pro_RedmineID追加(2023/12/5依頼) アサインID612／4件</t>
  </si>
  <si>
    <t>A1016-0003</t>
  </si>
  <si>
    <t>T-Pro_RedmineID追加(2023/3/15依頼)(リクエストID -427) アサインID577／1件</t>
  </si>
  <si>
    <t>A1016-0004</t>
  </si>
  <si>
    <t>T-Pro_RedmineID追加(2023/4/28依頼)(リクエストID -428)</t>
  </si>
  <si>
    <t>A1016-0005</t>
  </si>
  <si>
    <t>T-Pro_RedmineID追加(2023/5/9依頼)(リクエストID -429)</t>
  </si>
  <si>
    <t>A1016-0007</t>
  </si>
  <si>
    <t>T-Pro_RedmineID追加(2023/8/25依頼) アサインID597／1件</t>
  </si>
  <si>
    <t>A1016-0016</t>
  </si>
  <si>
    <t>T-Pro_RedmineID追加(2024/11/26依頼)アサインID643／1件</t>
  </si>
  <si>
    <t>A1016-0011</t>
  </si>
  <si>
    <t>T-Pro_RedmineID追加(2024/2/15依頼) アサインID622／1件</t>
  </si>
  <si>
    <t>A1016-0012</t>
  </si>
  <si>
    <t>T-Pro_RedmineID追加(2024/2/26依頼) アサインID624／1件</t>
  </si>
  <si>
    <t>A1016-0013</t>
  </si>
  <si>
    <t>T-Pro_RedmineID追加(2024/3/12依頼) アサインID626／1件</t>
  </si>
  <si>
    <t>A1016-0014</t>
  </si>
  <si>
    <t>T-Pro_RedmineID追加(2024/7/4依頼) アサインID620 621／2件</t>
  </si>
  <si>
    <t>A1016-0015</t>
  </si>
  <si>
    <t>T-Pro_RedmineID追加(2024/7/5依頼) アサインID566／1件</t>
  </si>
  <si>
    <t>A1016-0017</t>
  </si>
  <si>
    <t>T-Pro_RedmineID追加(2025/2/10依頼) ID647，648／2件</t>
  </si>
  <si>
    <t>P1000-0165</t>
  </si>
  <si>
    <t>T-Pro_RedmineID追加SharePoint整理</t>
  </si>
  <si>
    <t>P3000-0412</t>
  </si>
  <si>
    <t>T-Pro_工数分析マニュアル・チェックシート修正</t>
  </si>
  <si>
    <t>A1049-0026</t>
  </si>
  <si>
    <t>upplier基本情報更新/ウェブサイト弊社名・ロゴ無断使用確認【作業実施】(11月度)</t>
  </si>
  <si>
    <t>A0124</t>
  </si>
  <si>
    <t>「We are」カード製作</t>
  </si>
  <si>
    <t>A0124-0002</t>
  </si>
  <si>
    <t>WeAreカード 在庫作成 ①</t>
  </si>
  <si>
    <t>A0124-0003</t>
  </si>
  <si>
    <t>WeAreカード 在庫作成 ②</t>
  </si>
  <si>
    <t>A0124-0004</t>
  </si>
  <si>
    <t>WeAreカード 在庫作成 2/13開始①</t>
  </si>
  <si>
    <t>A0124-0005</t>
  </si>
  <si>
    <t>WeAreカード 在庫作成 2/13開始②</t>
  </si>
  <si>
    <t>A0124-0001</t>
  </si>
  <si>
    <t>WeAreカード_7月分_①</t>
  </si>
  <si>
    <t>P3999-1730</t>
  </si>
  <si>
    <t>WeAreカード裁断テスト(渡邊さん)</t>
  </si>
  <si>
    <t>A0048</t>
  </si>
  <si>
    <t>WP_社内環境データ集計(サーバールーム温度)</t>
  </si>
  <si>
    <t>A0048-0020</t>
  </si>
  <si>
    <t>WP_社内環境データ集計(サーバールーム温度) 10月分</t>
  </si>
  <si>
    <t>P3999-1735</t>
  </si>
  <si>
    <t>WP_社内環境データ集計(サーバールーム温度)　11月　バックアップ</t>
  </si>
  <si>
    <t>A0048-0021</t>
  </si>
  <si>
    <t>WP_社内環境データ集計(サーバールーム温度) 11月分</t>
  </si>
  <si>
    <t>A0048-0022</t>
  </si>
  <si>
    <t>WP_社内環境データ集計(サーバールーム温度) 12月分</t>
  </si>
  <si>
    <t>A0048-0023</t>
  </si>
  <si>
    <t>WP_社内環境データ集計(サーバールーム温度) 1月分</t>
  </si>
  <si>
    <t>A0048-0024</t>
  </si>
  <si>
    <t>WP_社内環境データ集計(サーバールーム温度) 2月分</t>
  </si>
  <si>
    <t>A0048-0025</t>
  </si>
  <si>
    <t>WP_社内環境データ集計(サーバールーム温度) 3月分</t>
  </si>
  <si>
    <t>A0048-0026</t>
  </si>
  <si>
    <t>A0048-0027</t>
  </si>
  <si>
    <t>WP_社内環境データ集計(サーバールーム温度) 5月分</t>
  </si>
  <si>
    <t>A0048-0018</t>
  </si>
  <si>
    <t>WP_社内環境データ集計(サーバールーム温度) 8月分</t>
  </si>
  <si>
    <t>A0048-0019</t>
  </si>
  <si>
    <t>WP_社内環境データ集計(サーバールーム温度) 9月分</t>
  </si>
  <si>
    <t>P3999-1690</t>
  </si>
  <si>
    <t>WP_社内環境データ集計(サーバールーム温度)　バックアップ</t>
  </si>
  <si>
    <t>P3000-0659</t>
  </si>
  <si>
    <t>WP_社内環境データ集計(サーバールーム温度) マニュアル修正</t>
  </si>
  <si>
    <t>P3000-0775</t>
  </si>
  <si>
    <t>WP_社内環境データ集計(サーバールーム温度) マニュアル改定</t>
  </si>
  <si>
    <t>A0048-0008</t>
  </si>
  <si>
    <t>WP_社内環境データ集計(サーバールーム温度)10月分</t>
  </si>
  <si>
    <t>A0048-0009</t>
  </si>
  <si>
    <t>WP_社内環境データ集計(サーバールーム温度)11月分</t>
  </si>
  <si>
    <t>A0048-0010</t>
  </si>
  <si>
    <t>WP_社内環境データ集計(サーバールーム温度)12月分</t>
  </si>
  <si>
    <t>A0048-0011</t>
  </si>
  <si>
    <t>WP_社内環境データ集計(サーバールーム温度)1月分</t>
  </si>
  <si>
    <t>A0048-0012</t>
  </si>
  <si>
    <t>WP_社内環境データ集計(サーバールーム温度)2月分</t>
  </si>
  <si>
    <t>A1008</t>
  </si>
  <si>
    <t>A1008-0018</t>
  </si>
  <si>
    <t>A0048-0001</t>
  </si>
  <si>
    <t>WP_社内環境データ集計(サーバールーム温度)3月分</t>
  </si>
  <si>
    <t>A0048-0013</t>
  </si>
  <si>
    <t>A0048-0002</t>
  </si>
  <si>
    <t>WP_社内環境データ集計(サーバールーム温度)4月分</t>
  </si>
  <si>
    <t>A0048-0014</t>
  </si>
  <si>
    <t>A0048-0003</t>
  </si>
  <si>
    <t>WP_社内環境データ集計(サーバールーム温度)5月分</t>
  </si>
  <si>
    <t>A0048-0015</t>
  </si>
  <si>
    <t>A0048-0004</t>
  </si>
  <si>
    <t>WP_社内環境データ集計(サーバールーム温度)6月分</t>
  </si>
  <si>
    <t>A0048-0016</t>
  </si>
  <si>
    <t>A0048-0005</t>
  </si>
  <si>
    <t>WP_社内環境データ集計(サーバールーム温度)7月分</t>
  </si>
  <si>
    <t>A0048-0017</t>
  </si>
  <si>
    <t>A0048-0007</t>
  </si>
  <si>
    <t>WP_社内環境データ集計(サーバールーム温度)9月分</t>
  </si>
  <si>
    <t>P1999-0082</t>
  </si>
  <si>
    <t>WP_社内環境データ集計(サーバールーム温度)テスト運用（渡邊さん）</t>
  </si>
  <si>
    <t>P1999-0083</t>
  </si>
  <si>
    <t>WP_社内環境データ集計(サーバールーム温度)テスト運用（谷口さん）</t>
  </si>
  <si>
    <t>P1000-0378</t>
  </si>
  <si>
    <t>WP_社内環境データ集計(サーバールーム温度)マニュアル修正</t>
  </si>
  <si>
    <t>A0048-0006</t>
  </si>
  <si>
    <t>WP_社内環境データ集計(サーバールーム温度88月分</t>
  </si>
  <si>
    <t>P3998-0049</t>
  </si>
  <si>
    <t>アクション量(テスト用)</t>
  </si>
  <si>
    <t>P3998-0168</t>
  </si>
  <si>
    <t>アクション量KT用</t>
  </si>
  <si>
    <t>P3998-0054</t>
  </si>
  <si>
    <t>アクション量テスト</t>
  </si>
  <si>
    <t>P3998-0055</t>
  </si>
  <si>
    <t>P3998-0056</t>
  </si>
  <si>
    <t>P3998-0063</t>
  </si>
  <si>
    <t>アクション量計測テスト</t>
  </si>
  <si>
    <t>P3998-0071</t>
  </si>
  <si>
    <t>P3000-0626</t>
  </si>
  <si>
    <t>アバナード信用調査_３次メールテンプレート修正</t>
  </si>
  <si>
    <t>P3000-0847</t>
  </si>
  <si>
    <t>P3999-0531</t>
  </si>
  <si>
    <t>アバナード信用調査テスト【榊さん】</t>
  </si>
  <si>
    <t>P3999-0530</t>
  </si>
  <si>
    <t>アバナード信用調査テスト【稲葉さん】</t>
  </si>
  <si>
    <t>P3000-0010</t>
  </si>
  <si>
    <t>カレンダーチェック</t>
  </si>
  <si>
    <t>P3000-0185</t>
  </si>
  <si>
    <t>カレンダーチェック_2025</t>
  </si>
  <si>
    <t>P3000-0011</t>
  </si>
  <si>
    <t>カレンダーチェック【前田さん分】</t>
  </si>
  <si>
    <t>P1999-0066</t>
  </si>
  <si>
    <t>サーバールーム温度集計（ダイクスさん）</t>
  </si>
  <si>
    <t>P1999-0068</t>
  </si>
  <si>
    <t>サーバールーム温度集計（中野さん）</t>
  </si>
  <si>
    <t>P1999-0069</t>
  </si>
  <si>
    <t>サーバールーム温度集計（前田さん）</t>
  </si>
  <si>
    <t>P1999-0070</t>
  </si>
  <si>
    <t>サーバールーム温度集計（服部さん）</t>
  </si>
  <si>
    <t>P1999-0065</t>
  </si>
  <si>
    <t>サーバールーム温度集計（木村さん）</t>
  </si>
  <si>
    <t>P1999-0067</t>
  </si>
  <si>
    <t>サーバールーム温度集計（江藤さん）</t>
  </si>
  <si>
    <t>P1999-0064</t>
  </si>
  <si>
    <t>サーバールーム温度集計（野沢さん）</t>
  </si>
  <si>
    <t>P1000-0306</t>
  </si>
  <si>
    <t>シェアポクリーンアップ（CMT)</t>
  </si>
  <si>
    <t>P1000-0302</t>
  </si>
  <si>
    <t>シェアポクリーンアップ（I&amp;D)</t>
  </si>
  <si>
    <t>P1000-0308</t>
  </si>
  <si>
    <t>シェアポクリーンアップ（IC-Energy)</t>
  </si>
  <si>
    <t>P1000-0303</t>
  </si>
  <si>
    <t>シェアポクリーンアップ（MyTE)</t>
  </si>
  <si>
    <t>P1000-0304</t>
  </si>
  <si>
    <t>シェアポクリーンアップ（T-Pro)</t>
  </si>
  <si>
    <t>P1000-0301</t>
  </si>
  <si>
    <t>シェアポクリーンアップ（マイナポ）</t>
  </si>
  <si>
    <t>P1000-0305</t>
  </si>
  <si>
    <t>シェアポクリーンアップ（人事異動)</t>
  </si>
  <si>
    <t>P1000-0309</t>
  </si>
  <si>
    <t>シェアポクリーンアップ（在宅サポート)</t>
  </si>
  <si>
    <t>P1000-0307</t>
  </si>
  <si>
    <t>シェアポクリーンアップ（脆弱性)</t>
  </si>
  <si>
    <t>P3998-0164</t>
  </si>
  <si>
    <t>タスク登録マニュアル作成用テスト案件</t>
  </si>
  <si>
    <t>P3999-1492</t>
  </si>
  <si>
    <t>ツールテスト【山田さん】</t>
  </si>
  <si>
    <t>P3999-1495</t>
  </si>
  <si>
    <t>ツールテスト【横田さん】</t>
  </si>
  <si>
    <t>P3999-1494</t>
  </si>
  <si>
    <t>ツールテスト【池田さん】</t>
  </si>
  <si>
    <t>P3999-1493</t>
  </si>
  <si>
    <t>ツールテスト【田代さん】</t>
  </si>
  <si>
    <t>P3999-1885</t>
  </si>
  <si>
    <t>テスト</t>
  </si>
  <si>
    <t>P3999-1606</t>
  </si>
  <si>
    <t>テスト（本山</t>
  </si>
  <si>
    <t>P3999-0444</t>
  </si>
  <si>
    <t>テスト(衣笠)</t>
  </si>
  <si>
    <t>P3004</t>
  </si>
  <si>
    <t>業務記録ツール練習（共通）</t>
  </si>
  <si>
    <t>P3004-0185</t>
  </si>
  <si>
    <t>テスト_PRD_人事異動・組織改編情報チェック(自動化)(5/13週)</t>
  </si>
  <si>
    <t>P3000-0051</t>
  </si>
  <si>
    <t>テスト_人事異動・組織改編情報チェック(自動化)(5/20週)</t>
  </si>
  <si>
    <t>P3000-0134</t>
  </si>
  <si>
    <t>P3999-1520</t>
  </si>
  <si>
    <t>テスト①</t>
  </si>
  <si>
    <t>P3999-1521</t>
  </si>
  <si>
    <t>A1025-0770</t>
  </si>
  <si>
    <t>テスト案件</t>
  </si>
  <si>
    <t>P3998-0025</t>
  </si>
  <si>
    <t>テスト案件_PRD_中計・決算発表チェック&amp;レポート作成(優先50社）</t>
  </si>
  <si>
    <t>P3998-0026</t>
  </si>
  <si>
    <t>P3998-0027</t>
  </si>
  <si>
    <t>P3998-0028</t>
  </si>
  <si>
    <t>P3998-0029</t>
  </si>
  <si>
    <t>P3998-0030</t>
  </si>
  <si>
    <t>P3998-0032</t>
  </si>
  <si>
    <t>P3998-0033</t>
  </si>
  <si>
    <t>P3998-0035</t>
  </si>
  <si>
    <t>P3999-0133</t>
  </si>
  <si>
    <t>P3999-0134</t>
  </si>
  <si>
    <t>P3999-0135</t>
  </si>
  <si>
    <t>P3999-0136</t>
  </si>
  <si>
    <t>P3999-0137</t>
  </si>
  <si>
    <t>P3999-0138</t>
  </si>
  <si>
    <t>P3999-0139</t>
  </si>
  <si>
    <t>P3999-0140</t>
  </si>
  <si>
    <t>P3999-0141</t>
  </si>
  <si>
    <t>P3999-0142</t>
  </si>
  <si>
    <t>P3999-0143</t>
  </si>
  <si>
    <t>P3998-0031</t>
  </si>
  <si>
    <t>テスト案件_PRD_中計・決算発表チェック&amp;レポート作成(優先50社）①</t>
  </si>
  <si>
    <t>P3999-0164</t>
  </si>
  <si>
    <t>テスト案件_PRD_中計・決算発表チェック&amp;レポート作成(優先50社）前田さん</t>
  </si>
  <si>
    <t>P3999-1736</t>
  </si>
  <si>
    <t>テスト案件【〆野さん】</t>
  </si>
  <si>
    <t>P3999-1887</t>
  </si>
  <si>
    <t>テスト用</t>
  </si>
  <si>
    <t>P3999-0552</t>
  </si>
  <si>
    <t>テスト運用_安全衛生委員会データ作成【大浦さん】</t>
  </si>
  <si>
    <t>P3999-0547</t>
  </si>
  <si>
    <t>テスト運用_安全衛生委員会データ作成【安斎さん】</t>
  </si>
  <si>
    <t>P3999-0553</t>
  </si>
  <si>
    <t>テスト運用_安全衛生委員会データ作成【本山】</t>
  </si>
  <si>
    <t>P3999-0551</t>
  </si>
  <si>
    <t>テスト運用_安全衛生委員会データ作成【榑松さん】</t>
  </si>
  <si>
    <t>P3999-0550</t>
  </si>
  <si>
    <t>テスト運用_安全衛生委員会データ作成【深澤さん】</t>
  </si>
  <si>
    <t>P3999-0549</t>
  </si>
  <si>
    <t>テスト運用_安全衛生委員会データ作成【照井さん】</t>
  </si>
  <si>
    <t>P3999-0548</t>
  </si>
  <si>
    <t>テスト運用_安全衛生委員会データ作成【長谷川さん】</t>
  </si>
  <si>
    <t>A0017</t>
  </si>
  <si>
    <t>Technology_ドキュメント体裁チェック</t>
  </si>
  <si>
    <t>A0017-0007</t>
  </si>
  <si>
    <t>ドキュメント体裁チェック</t>
  </si>
  <si>
    <t>A0017-0008</t>
  </si>
  <si>
    <t>A0017-0010</t>
  </si>
  <si>
    <t>A0017-0011</t>
  </si>
  <si>
    <t>A0017-0012</t>
  </si>
  <si>
    <t>A0017-0016</t>
  </si>
  <si>
    <t>A0017-0017</t>
  </si>
  <si>
    <t>A0017-0018</t>
  </si>
  <si>
    <t>A0017-0019</t>
  </si>
  <si>
    <t>A0017-0026</t>
  </si>
  <si>
    <t>P1999-0041</t>
  </si>
  <si>
    <t>ドキュメント体裁チェック　ハンズオン-0017</t>
  </si>
  <si>
    <t>A0017-0031</t>
  </si>
  <si>
    <t>ドキュメント体裁チェック（Bグループ）</t>
  </si>
  <si>
    <t>A0017-0032</t>
  </si>
  <si>
    <t>A0017-0033</t>
  </si>
  <si>
    <t>A0017-0034</t>
  </si>
  <si>
    <t>A0017-0035</t>
  </si>
  <si>
    <t>A0017-0036</t>
  </si>
  <si>
    <t>A0017-0013</t>
  </si>
  <si>
    <t>ドキュメント体裁チェック(Cチーム）</t>
  </si>
  <si>
    <t>P3003</t>
  </si>
  <si>
    <t>新入社員案件練習</t>
  </si>
  <si>
    <t>P3003-0055</t>
  </si>
  <si>
    <t>マイナポトレーニング①</t>
  </si>
  <si>
    <t>P3003-0065</t>
  </si>
  <si>
    <t>P3003-0072</t>
  </si>
  <si>
    <t>P3003-0075</t>
  </si>
  <si>
    <t>P3003-0076</t>
  </si>
  <si>
    <t>P3003-0084</t>
  </si>
  <si>
    <t>P3003-0056</t>
  </si>
  <si>
    <t>マイナポトレーニング②</t>
  </si>
  <si>
    <t>P3003-0066</t>
  </si>
  <si>
    <t>P3003-0073</t>
  </si>
  <si>
    <t>P3003-0078</t>
  </si>
  <si>
    <t>P3003-0085</t>
  </si>
  <si>
    <t>P3003-0057</t>
  </si>
  <si>
    <t>マイナポトレーニング③</t>
  </si>
  <si>
    <t>P3003-0067</t>
  </si>
  <si>
    <t>P3003-0074</t>
  </si>
  <si>
    <t>P3003-0079</t>
  </si>
  <si>
    <t>P3003-0086</t>
  </si>
  <si>
    <t>P3003-0058</t>
  </si>
  <si>
    <t>マイナポトレーニング④</t>
  </si>
  <si>
    <t>P3003-0062</t>
  </si>
  <si>
    <t>P3003-0068</t>
  </si>
  <si>
    <t>P3003-0082</t>
  </si>
  <si>
    <t>P3003-0059</t>
  </si>
  <si>
    <t>マイナポトレーニング⑤</t>
  </si>
  <si>
    <t>P3003-0063</t>
  </si>
  <si>
    <t>P3003-0070</t>
  </si>
  <si>
    <t>P3003-0083</t>
  </si>
  <si>
    <t>P3003-0060</t>
  </si>
  <si>
    <t>マイナポトレーニング⑥</t>
  </si>
  <si>
    <t>P3003-0064</t>
  </si>
  <si>
    <t>P3003-0071</t>
  </si>
  <si>
    <t>P3003-0051</t>
  </si>
  <si>
    <t>マイナポトレーニング⑦</t>
  </si>
  <si>
    <t>P3003-0052</t>
  </si>
  <si>
    <t>マイナポトレーニング⑧</t>
  </si>
  <si>
    <t>P3003-0053</t>
  </si>
  <si>
    <t>マイナポトレーニング⑨</t>
  </si>
  <si>
    <t>P3003-0054</t>
  </si>
  <si>
    <t>マイナポトレーニング⑩</t>
  </si>
  <si>
    <t>A1049-0085</t>
  </si>
  <si>
    <t>一括信用調査 9月分（安齋さん）</t>
  </si>
  <si>
    <t>A1049-0086</t>
  </si>
  <si>
    <t>一括信用調査 9月分（榑松さん）</t>
  </si>
  <si>
    <t>P3998-0018</t>
  </si>
  <si>
    <t>中期・データテスト用</t>
  </si>
  <si>
    <t>A0053</t>
  </si>
  <si>
    <t>CFO&amp;EV_中期経営計画分析作業</t>
  </si>
  <si>
    <t>A0053-0001</t>
  </si>
  <si>
    <t>中期経営計画企業</t>
  </si>
  <si>
    <t>A0053-0002</t>
  </si>
  <si>
    <t>A0053-0003</t>
  </si>
  <si>
    <t>A0053-0018</t>
  </si>
  <si>
    <t>中期経営計画企業_追加分</t>
  </si>
  <si>
    <t>A0053-0019</t>
  </si>
  <si>
    <t>P1999-0105</t>
  </si>
  <si>
    <t>中期経営計画企業リスト検索(ダイクスさん)追加分</t>
  </si>
  <si>
    <t>A0053-0006</t>
  </si>
  <si>
    <t>中期経営計画企業リスト検索(中野さん)追加分</t>
  </si>
  <si>
    <t>P1999-0107</t>
  </si>
  <si>
    <t>P1999-0095</t>
  </si>
  <si>
    <t>中期経営計画企業リスト検索（服部さん分）</t>
  </si>
  <si>
    <t>P1999-0102</t>
  </si>
  <si>
    <t>中期経営計画企業リスト検索(木村さん)</t>
  </si>
  <si>
    <t>A0053-0005</t>
  </si>
  <si>
    <t>中期経営計画企業リスト検索(木村さん)追加分</t>
  </si>
  <si>
    <t>P1999-0106</t>
  </si>
  <si>
    <t>P1999-0093</t>
  </si>
  <si>
    <t>中期経営計画企業リスト検索（本山さん）</t>
  </si>
  <si>
    <t>P1999-0098</t>
  </si>
  <si>
    <t>中期経営計画企業リスト検索(村松さん)</t>
  </si>
  <si>
    <t>A0053-0010</t>
  </si>
  <si>
    <t>中期経営計画企業リスト検索(村松さん)追加分</t>
  </si>
  <si>
    <t>A0053-0021</t>
  </si>
  <si>
    <t>P3999-0190</t>
  </si>
  <si>
    <t>P1999-0091</t>
  </si>
  <si>
    <t>中期経営計画企業リスト検索（江藤さん）</t>
  </si>
  <si>
    <t>A0053-0017</t>
  </si>
  <si>
    <t>中期経営計画企業リスト検索（江藤さん追加②）</t>
  </si>
  <si>
    <t>A0053-0013</t>
  </si>
  <si>
    <t>中期経営計画企業リスト検索(江藤さん追加分)</t>
  </si>
  <si>
    <t>A0053-0007</t>
  </si>
  <si>
    <t>中期経営計画企業リスト検索(深澤さん)追加分</t>
  </si>
  <si>
    <t>A0053-0015</t>
  </si>
  <si>
    <t>A0053-0016</t>
  </si>
  <si>
    <t>中期経営計画企業リスト検索（渡邊さん追加②）</t>
  </si>
  <si>
    <t>A0053-0012</t>
  </si>
  <si>
    <t>中期経営計画企業リスト検索(渡邊さん追加分)</t>
  </si>
  <si>
    <t>P1999-0096</t>
  </si>
  <si>
    <t>中期経営計画企業リスト検索（若林さん分）</t>
  </si>
  <si>
    <t>A0053-0011</t>
  </si>
  <si>
    <t>中期経営計画企業リスト検索(若林さん追加分)</t>
  </si>
  <si>
    <t>A0053-0020</t>
  </si>
  <si>
    <t>中期経営計画企業リスト検索(若林さん追加分②)</t>
  </si>
  <si>
    <t>P1999-0092</t>
  </si>
  <si>
    <t>中期経営計画企業リスト検索（谷口さん）</t>
  </si>
  <si>
    <t>A0053-0014</t>
  </si>
  <si>
    <t>中期経営計画企業リスト検索(谷口さん追加分)</t>
  </si>
  <si>
    <t>P1999-0099</t>
  </si>
  <si>
    <t>中期経営計画企業リスト検索(野沢さん)</t>
  </si>
  <si>
    <t>P1999-0097</t>
  </si>
  <si>
    <t>中期経営計画企業リスト検索(長谷川さん)</t>
  </si>
  <si>
    <t>A0053-0009</t>
  </si>
  <si>
    <t>中期経営計画企業リスト検索(長谷川さん)追加分</t>
  </si>
  <si>
    <t>P1999-0090</t>
  </si>
  <si>
    <t>中期経営計画調査（渡邊さん）</t>
  </si>
  <si>
    <t>P1999-0085</t>
  </si>
  <si>
    <t>中期計評価対象企業リスト検索</t>
  </si>
  <si>
    <t>P1999-0086</t>
  </si>
  <si>
    <t>P1999-0087</t>
  </si>
  <si>
    <t>P1999-0088</t>
  </si>
  <si>
    <t>P1999-0103</t>
  </si>
  <si>
    <t>中期計評価対象企業リスト検索（追加分）</t>
  </si>
  <si>
    <t>P1999-0104</t>
  </si>
  <si>
    <t>P3000-0492</t>
  </si>
  <si>
    <t>中計_シェアポクリーンアップ</t>
  </si>
  <si>
    <t>P3998-0019</t>
  </si>
  <si>
    <t>中計・アクション量タスクテスト</t>
  </si>
  <si>
    <t>P1000-0391</t>
  </si>
  <si>
    <t>中計・決算発表チェック＆レポート作成_マニュアル作成</t>
  </si>
  <si>
    <t>P3000-0022</t>
  </si>
  <si>
    <t>P3000-0031</t>
  </si>
  <si>
    <t>中計・決算発表チェック＆レポート作成_マニュアル作成（前田さん）</t>
  </si>
  <si>
    <t>P3000-0025</t>
  </si>
  <si>
    <t>中計・決算発表チェック＆レポート作成_マニュアル作成（若林さん）</t>
  </si>
  <si>
    <t>P3000-0032</t>
  </si>
  <si>
    <t>中計・決算発表チェック＆レポート作成_マニュアル作成【服部さん】</t>
  </si>
  <si>
    <t>P1999-0089</t>
  </si>
  <si>
    <t>中計評価対象企業リスト検索（前田さん分）</t>
  </si>
  <si>
    <t>P1999-0094</t>
  </si>
  <si>
    <t>中計評価対象企業リスト検索(深澤さん)</t>
  </si>
  <si>
    <t>A1025-0183</t>
  </si>
  <si>
    <t>事異動・組織改編情報チェック(自動化)(6/19週)_日経検索・入力・マージ・メール配信</t>
  </si>
  <si>
    <t>P3000-0491</t>
  </si>
  <si>
    <t>人事異動_シェアポクリーンアップ</t>
  </si>
  <si>
    <t>P3000-0483</t>
  </si>
  <si>
    <t>人事異動_マニュアル更新</t>
  </si>
  <si>
    <t>P1000-0323</t>
  </si>
  <si>
    <t>人事異動_レビューチェックシート、マニュアル改修</t>
  </si>
  <si>
    <t>P3000-0484</t>
  </si>
  <si>
    <t>人事異動_振り分けツール編集</t>
  </si>
  <si>
    <t>A1025-0894</t>
  </si>
  <si>
    <t>A1025-0883</t>
  </si>
  <si>
    <t>人事異動・組織改編情報チェック(自動化)(11/24週)</t>
  </si>
  <si>
    <t>A1025-0886</t>
  </si>
  <si>
    <t>人事異動・組織改編情報チェック(自動化)(12/15週)</t>
  </si>
  <si>
    <t>A1025-0892</t>
  </si>
  <si>
    <t>人事異動・組織改編情報チェック(自動化)(2/2週)</t>
  </si>
  <si>
    <t>A1025-0662</t>
  </si>
  <si>
    <t>人事異動・組織改編情報チェック(自動化)(テスト起票)</t>
  </si>
  <si>
    <t>A1025-0769</t>
  </si>
  <si>
    <t>人事異動4/21週</t>
  </si>
  <si>
    <t>P3000-0523</t>
  </si>
  <si>
    <t>人事異動マニュアル改版</t>
  </si>
  <si>
    <t>A1049-0001</t>
  </si>
  <si>
    <t>作業１</t>
  </si>
  <si>
    <t>P3999-1654</t>
  </si>
  <si>
    <t>作業マニュアル改修</t>
  </si>
  <si>
    <t>P3000-0565</t>
  </si>
  <si>
    <t>信用調査裁判歴許認可免許調査 マニュアル修正</t>
  </si>
  <si>
    <t>P3999-0271</t>
  </si>
  <si>
    <t>信用調査裁判歴許認可免許調査(アバナード) 【ダイクスさん】</t>
  </si>
  <si>
    <t>P3999-0272</t>
  </si>
  <si>
    <t>信用調査裁判歴許認可免許調査(アバナード) 【中野さん】</t>
  </si>
  <si>
    <t>P3999-0266</t>
  </si>
  <si>
    <t>信用調査裁判歴許認可免許調査(アバナード) 【大浦さん】</t>
  </si>
  <si>
    <t>P3999-0273</t>
  </si>
  <si>
    <t>信用調査裁判歴許認可免許調査(アバナード) 【安齋さん】</t>
  </si>
  <si>
    <t>P3999-0278</t>
  </si>
  <si>
    <t>信用調査裁判歴許認可免許調査(アバナード) 【木村さん】</t>
  </si>
  <si>
    <t>P3999-0274</t>
  </si>
  <si>
    <t>信用調査裁判歴許認可免許調査(アバナード) 【村松さん】</t>
  </si>
  <si>
    <t>P3999-0267</t>
  </si>
  <si>
    <t>信用調査裁判歴許認可免許調査(アバナード) 【榑松さん】</t>
  </si>
  <si>
    <t>P3999-0268</t>
  </si>
  <si>
    <t>信用調査裁判歴許認可免許調査(アバナード) 【江藤さん】</t>
  </si>
  <si>
    <t>P3999-0264</t>
  </si>
  <si>
    <t>信用調査裁判歴許認可免許調査(アバナード) 【深澤さん】</t>
  </si>
  <si>
    <t>P3999-0269</t>
  </si>
  <si>
    <t>信用調査裁判歴許認可免許調査(アバナード) 【渡邊さん】</t>
  </si>
  <si>
    <t>P3999-0276</t>
  </si>
  <si>
    <t>信用調査裁判歴許認可免許調査(アバナード) 【照井さん】</t>
  </si>
  <si>
    <t>P3999-0270</t>
  </si>
  <si>
    <t>信用調査裁判歴許認可免許調査(アバナード) 【谷口さん】</t>
  </si>
  <si>
    <t>P3999-0275</t>
  </si>
  <si>
    <t>信用調査裁判歴許認可免許調査(アバナード) 【野沢さん】</t>
  </si>
  <si>
    <t>P3999-0277</t>
  </si>
  <si>
    <t>信用調査裁判歴許認可免許調査(アバナード) 【長谷川さん】</t>
  </si>
  <si>
    <t>P3000-0863</t>
  </si>
  <si>
    <t>信用調査裁判歴許認可免許調査(アバナード) マニュアル修正</t>
  </si>
  <si>
    <t>A0062</t>
  </si>
  <si>
    <t>信用調査裁判歴許認可免許調査（アバナード）</t>
  </si>
  <si>
    <t>A0062-0001</t>
  </si>
  <si>
    <t>信用調査裁判歴許認可免許調査(アバナード)【ダイクスさん】9/2起票</t>
  </si>
  <si>
    <t>A0062-0002</t>
  </si>
  <si>
    <t>信用調査裁判歴許認可免許調査(アバナード)【中野さん】9/2起票</t>
  </si>
  <si>
    <t>A0062-0005</t>
  </si>
  <si>
    <t>信用調査裁判歴許認可免許調査(アバナード)【榊さん】11/18依頼</t>
  </si>
  <si>
    <t>A0062-0004</t>
  </si>
  <si>
    <t>信用調査裁判歴許認可免許調査(アバナード)【谷口さん】10/11依頼</t>
  </si>
  <si>
    <t>A0062-0040</t>
  </si>
  <si>
    <t>信用調査裁判歴許認可免許調査(アバナード)1/19依頼A10182</t>
  </si>
  <si>
    <t>A0062-0034</t>
  </si>
  <si>
    <t>信用調査裁判歴許認可免許調査(アバナード)10/31依頼ID_166</t>
  </si>
  <si>
    <t>A0062-0035</t>
  </si>
  <si>
    <t>信用調査裁判歴許認可免許調査(アバナード)10/31依頼ID_167</t>
  </si>
  <si>
    <t>A0062-0006</t>
  </si>
  <si>
    <t>信用調査裁判歴許認可免許調査(アバナード)11/29依頼①</t>
  </si>
  <si>
    <t>A0062-0007</t>
  </si>
  <si>
    <t>信用調査裁判歴許認可免許調査(アバナード)11/29依頼②</t>
  </si>
  <si>
    <t>A0062-0008</t>
  </si>
  <si>
    <t>信用調査裁判歴許認可免許調査(アバナード)11/29依頼③</t>
  </si>
  <si>
    <t>A0062-0009</t>
  </si>
  <si>
    <t>信用調査裁判歴許認可免許調査(アバナード)12/11依頼</t>
  </si>
  <si>
    <t>A0062-0038</t>
  </si>
  <si>
    <t>信用調査裁判歴許認可免許調査(アバナード)12/16依頼ID_177</t>
  </si>
  <si>
    <t>A0062-0039</t>
  </si>
  <si>
    <t>信用調査裁判歴許認可免許調査(アバナード)12/16依頼ID_178</t>
  </si>
  <si>
    <t>A0062-0036</t>
  </si>
  <si>
    <t>信用調査裁判歴許認可免許調査(アバナード)12/2依頼ID_173</t>
  </si>
  <si>
    <t>A0062-0037</t>
  </si>
  <si>
    <t>信用調査裁判歴許認可免許調査(アバナード)12/2依頼ID_174</t>
  </si>
  <si>
    <t>A0062-0042</t>
  </si>
  <si>
    <t>信用調査裁判歴許認可免許調査(アバナード)2/16依頼A10185</t>
  </si>
  <si>
    <t>A0062-0043</t>
  </si>
  <si>
    <t>信用調査裁判歴許認可免許調査(アバナード)2/19作業依頼ID186</t>
  </si>
  <si>
    <t>A0062-0041</t>
  </si>
  <si>
    <t>信用調査裁判歴許認可免許調査(アバナード)2/3依頼A10184</t>
  </si>
  <si>
    <t>A0062-0045</t>
  </si>
  <si>
    <t>信用調査裁判歴許認可免許調査(アバナード)3/13作業依頼SUS_10188</t>
  </si>
  <si>
    <t>A0062-0046</t>
  </si>
  <si>
    <t>信用調査裁判歴許認可免許調査(アバナード)3/13作業依頼SUS_10189</t>
  </si>
  <si>
    <t>A0062-0011</t>
  </si>
  <si>
    <t>信用調査裁判歴許認可免許調査(アバナード)3/28依頼</t>
  </si>
  <si>
    <t>A0062-0010</t>
  </si>
  <si>
    <t>信用調査裁判歴許認可免許調査(アバナード)3/5依頼</t>
  </si>
  <si>
    <t>A0062-0044</t>
  </si>
  <si>
    <t>信用調査裁判歴許認可免許調査(アバナード)3/6作業依頼SUS_10187</t>
  </si>
  <si>
    <t>A0062-0012</t>
  </si>
  <si>
    <t>信用調査裁判歴許認可免許調査(アバナード)4/15依頼</t>
  </si>
  <si>
    <t>A0062-0047</t>
  </si>
  <si>
    <t>信用調査裁判歴許認可免許調査(アバナード)4/17作業依頼SUS_10194</t>
  </si>
  <si>
    <t>A0062-0048</t>
  </si>
  <si>
    <t>信用調査裁判歴許認可免許調査(アバナード)4/17作業依頼SUS_10195</t>
  </si>
  <si>
    <t>A0062-0013</t>
  </si>
  <si>
    <t>信用調査裁判歴許認可免許調査(アバナード)4/23依頼</t>
  </si>
  <si>
    <t>A0062-0014</t>
  </si>
  <si>
    <t>信用調査裁判歴許認可免許調査(アバナード)4/30依頼</t>
  </si>
  <si>
    <t>A0062-0016</t>
  </si>
  <si>
    <t>信用調査裁判歴許認可免許調査(アバナード)5/13依頼</t>
  </si>
  <si>
    <t>A0062-0049</t>
  </si>
  <si>
    <t>信用調査裁判歴許認可免許調査(アバナード)5/15作業依頼SUS_10201</t>
  </si>
  <si>
    <t>A0062-0017</t>
  </si>
  <si>
    <t>信用調査裁判歴許認可免許調査(アバナード)5/19依頼</t>
  </si>
  <si>
    <t>A0062-0018</t>
  </si>
  <si>
    <t>信用調査裁判歴許認可免許調査(アバナード)5/20依頼ID118</t>
  </si>
  <si>
    <t>A0062-0019</t>
  </si>
  <si>
    <t>信用調査裁判歴許認可免許調査(アバナード)5/20依頼ID119</t>
  </si>
  <si>
    <t>A0062-0050</t>
  </si>
  <si>
    <t>信用調査裁判歴許認可免許調査(アバナード)5/26作業依頼SUS_A10203</t>
  </si>
  <si>
    <t>A0062-0020</t>
  </si>
  <si>
    <t>信用調査裁判歴許認可免許調査(アバナード)5/26依頼</t>
  </si>
  <si>
    <t>A0062-0015</t>
  </si>
  <si>
    <t>信用調査裁判歴許認可免許調査(アバナード)5/7依頼</t>
  </si>
  <si>
    <t>A0062-0021</t>
  </si>
  <si>
    <t>信用調査裁判歴許認可免許調査(アバナード)6/25依頼①</t>
  </si>
  <si>
    <t>A0062-0022</t>
  </si>
  <si>
    <t>信用調査裁判歴許認可免許調査(アバナード)6/25依頼②</t>
  </si>
  <si>
    <t>A0062-0023</t>
  </si>
  <si>
    <t>信用調査裁判歴許認可免許調査(アバナード)6/25依頼③</t>
  </si>
  <si>
    <t>A0062-0024</t>
  </si>
  <si>
    <t>信用調査裁判歴許認可免許調査(アバナード)7/3依頼ID135</t>
  </si>
  <si>
    <t>A0062-0025</t>
  </si>
  <si>
    <t>信用調査裁判歴許認可免許調査(アバナード)7/8依頼ID136,137</t>
  </si>
  <si>
    <t>A0062-0027</t>
  </si>
  <si>
    <t>信用調査裁判歴許認可免許調査(アバナード)8/28依頼ID_150</t>
  </si>
  <si>
    <t>A0062-0028</t>
  </si>
  <si>
    <t>信用調査裁判歴許認可免許調査(アバナード)8/28依頼ID_151</t>
  </si>
  <si>
    <t>A0062-0026</t>
  </si>
  <si>
    <t>信用調査裁判歴許認可免許調査(アバナード)8/8依頼ID_145</t>
  </si>
  <si>
    <t>A0062-0030</t>
  </si>
  <si>
    <t>信用調査裁判歴許認可免許調査(アバナード)9/12依頼ID_154</t>
  </si>
  <si>
    <t>A0062-0031</t>
  </si>
  <si>
    <t>信用調査裁判歴許認可免許調査(アバナード)9/12依頼ID_155</t>
  </si>
  <si>
    <t>A0062-0032</t>
  </si>
  <si>
    <t>信用調査裁判歴許認可免許調査(アバナード)9/29依頼ID_157</t>
  </si>
  <si>
    <t>A0062-0033</t>
  </si>
  <si>
    <t>信用調査裁判歴許認可免許調査(アバナード)9/29依頼ID_162</t>
  </si>
  <si>
    <t>A0062-0029</t>
  </si>
  <si>
    <t>信用調査裁判歴許認可免許調査(アバナード)9/3依頼ID_153</t>
  </si>
  <si>
    <t>P3999-0312</t>
  </si>
  <si>
    <t>信用調査裁判歴許認可免許調査(アバナード)テスト 谷口さん 9/2起票</t>
  </si>
  <si>
    <t>P3999-1665</t>
  </si>
  <si>
    <t>前島さん練習用 WP_社内環境データ集計(サーバールーム温度)　9月</t>
  </si>
  <si>
    <t>P3999-1682</t>
  </si>
  <si>
    <t>前島さん練習用 WP_社内環境データ集計(サーバールーム温度)　過去分</t>
  </si>
  <si>
    <t>P3999-0613</t>
  </si>
  <si>
    <t>安全衛生委員会(12月分 新高円寺拠点)</t>
  </si>
  <si>
    <t>P3999-0963</t>
  </si>
  <si>
    <t>安全衛生委員会)_拠点作成AIO熊本2月度</t>
  </si>
  <si>
    <t>P3999-1156</t>
  </si>
  <si>
    <t>安全衛生委員会_`拠点作成仙台 4月度</t>
  </si>
  <si>
    <t>P3999-0594</t>
  </si>
  <si>
    <t>安全衛生委員会_拠点作成_AIC/AIR</t>
  </si>
  <si>
    <t>P3999-0697</t>
  </si>
  <si>
    <t>安全衛生委員会_拠点作成_AIC/AIR_12月度</t>
  </si>
  <si>
    <t>P3999-0824</t>
  </si>
  <si>
    <t>安全衛生委員会_拠点作成_AIC/AIR1月度</t>
  </si>
  <si>
    <t>P3999-0585</t>
  </si>
  <si>
    <t>安全衛生委員会_拠点作成_AIF</t>
  </si>
  <si>
    <t>P3999-0630</t>
  </si>
  <si>
    <t>安全衛生委員会_拠点作成_AIF(会津) 12月分 【若林さん】</t>
  </si>
  <si>
    <t>P3999-0758</t>
  </si>
  <si>
    <t>安全衛生委員会_拠点作成_AIF(会津)12月度</t>
  </si>
  <si>
    <t>P3999-0759</t>
  </si>
  <si>
    <t>安全衛生委員会_拠点作成_AIF(会津)月度</t>
  </si>
  <si>
    <t>P3999-0582</t>
  </si>
  <si>
    <t>安全衛生委員会_拠点作成_AIH</t>
  </si>
  <si>
    <t>P3999-0858</t>
  </si>
  <si>
    <t>安全衛生委員会_拠点作成_AIH 2月度</t>
  </si>
  <si>
    <t>P3999-0742</t>
  </si>
  <si>
    <t>安全衛生委員会_拠点作成_AIH_1月分</t>
  </si>
  <si>
    <t>P3999-0587</t>
  </si>
  <si>
    <t>安全衛生委員会_拠点作成_AIO熊本</t>
  </si>
  <si>
    <t>P3999-0635</t>
  </si>
  <si>
    <t>安全衛生委員会_拠点作成_AIO熊本 12月分</t>
  </si>
  <si>
    <t>P3999-0793</t>
  </si>
  <si>
    <t>安全衛生委員会_拠点作成_AIO熊本1月度</t>
  </si>
  <si>
    <t>P3999-0592</t>
  </si>
  <si>
    <t>安全衛生委員会_拠点作成_AIT</t>
  </si>
  <si>
    <t>P3999-0684</t>
  </si>
  <si>
    <t>P3999-0777</t>
  </si>
  <si>
    <t>P3999-0935</t>
  </si>
  <si>
    <t>安全衛生委員会_拠点作成_AIT2月度</t>
  </si>
  <si>
    <t>P3999-0593</t>
  </si>
  <si>
    <t>安全衛生委員会_拠点作成_MM</t>
  </si>
  <si>
    <t>P3999-0685</t>
  </si>
  <si>
    <t>P3999-0805</t>
  </si>
  <si>
    <t>安全衛生委員会_拠点作成_MM 1月度</t>
  </si>
  <si>
    <t>P3999-0591</t>
  </si>
  <si>
    <t>安全衛生委員会_拠点作成_TSC</t>
  </si>
  <si>
    <t>P3999-0683</t>
  </si>
  <si>
    <t>安全衛生委員会_拠点作成_TSC 12月分</t>
  </si>
  <si>
    <t>P3999-0815</t>
  </si>
  <si>
    <t>安全衛生委員会_拠点作成_TSC1月度</t>
  </si>
  <si>
    <t>P3999-0595</t>
  </si>
  <si>
    <t>安全衛生委員会_拠点作成_仙台</t>
  </si>
  <si>
    <t>P3999-0698</t>
  </si>
  <si>
    <t>安全衛生委員会_拠点作成_仙台 12月分</t>
  </si>
  <si>
    <t>P3999-0796</t>
  </si>
  <si>
    <t>安全衛生委員会_拠点作成_仙台1月度</t>
  </si>
  <si>
    <t>P3999-0589</t>
  </si>
  <si>
    <t>安全衛生委員会_拠点作成_前橋拠点</t>
  </si>
  <si>
    <t>P3999-0666</t>
  </si>
  <si>
    <t>P3999-0765</t>
  </si>
  <si>
    <t>安全衛生委員会_拠点作成_前橋拠点1月度</t>
  </si>
  <si>
    <t>P3999-0583</t>
  </si>
  <si>
    <t>安全衛生委員会_拠点作成_名古屋</t>
  </si>
  <si>
    <t>P3999-0603</t>
  </si>
  <si>
    <t>P3999-0754</t>
  </si>
  <si>
    <t>安全衛生委員会_拠点作成_名古屋1月度</t>
  </si>
  <si>
    <t>P3999-0588</t>
  </si>
  <si>
    <t>安全衛生委員会_拠点作成_大阪BPOセンター</t>
  </si>
  <si>
    <t>P3999-0665</t>
  </si>
  <si>
    <t>安全衛生委員会_拠点作成_大阪BPOセンター(心斎橋)</t>
  </si>
  <si>
    <t>P3999-0794</t>
  </si>
  <si>
    <t>安全衛生委員会_拠点作成_大阪BPOセンター(心斎橋)1月度</t>
  </si>
  <si>
    <t>P3999-0584</t>
  </si>
  <si>
    <t>安全衛生委員会_拠点作成_新高円寺</t>
  </si>
  <si>
    <t>P3999-0760</t>
  </si>
  <si>
    <t>安全衛生委員会_拠点作成_新高円寺1月度</t>
  </si>
  <si>
    <t>P3999-0586</t>
  </si>
  <si>
    <t>安全衛生委員会_拠点作成_福岡拠点</t>
  </si>
  <si>
    <t>P3999-0634</t>
  </si>
  <si>
    <t>P3999-0792</t>
  </si>
  <si>
    <t>安全衛生委員会_拠点作成_福岡拠点1月度</t>
  </si>
  <si>
    <t>P3999-0590</t>
  </si>
  <si>
    <t>安全衛生委員会_拠点作成_関西（中之島）</t>
  </si>
  <si>
    <t>P3999-0682</t>
  </si>
  <si>
    <t>安全衛生委員会_拠点作成_関西(中之島) 12月分</t>
  </si>
  <si>
    <t>P3999-0776</t>
  </si>
  <si>
    <t>安全衛生委員会_拠点作成_関西(中之島)1月度</t>
  </si>
  <si>
    <t>P3999-1213</t>
  </si>
  <si>
    <t>安全衛生委員会_拠点作成AIC/AIR 4月度</t>
  </si>
  <si>
    <t>P3999-1355</t>
  </si>
  <si>
    <t>安全衛生委員会_拠点作成AIC/AIR 5月度</t>
  </si>
  <si>
    <t>P3999-1441</t>
  </si>
  <si>
    <t>安全衛生委員会_拠点作成AIC/AIR 6月度</t>
  </si>
  <si>
    <t>P3999-0945</t>
  </si>
  <si>
    <t>安全衛生委員会_拠点作成AIC/AIR2月度</t>
  </si>
  <si>
    <t>P3999-1108</t>
  </si>
  <si>
    <t>安全衛生委員会_拠点作成AIC/AIR3月度</t>
  </si>
  <si>
    <t>P3999-1146</t>
  </si>
  <si>
    <t>安全衛生委員会_拠点作成AIF 4月度</t>
  </si>
  <si>
    <t>P3999-1287</t>
  </si>
  <si>
    <t>安全衛生委員会_拠点作成AIF 5月度</t>
  </si>
  <si>
    <t>P3999-1397</t>
  </si>
  <si>
    <t>安全衛生委員会_拠点作成AIF 6月度</t>
  </si>
  <si>
    <t>P3999-0864</t>
  </si>
  <si>
    <t>安全衛生委員会_拠点作成AIF2月度</t>
  </si>
  <si>
    <t>P3999-1014</t>
  </si>
  <si>
    <t>安全衛生委員会_拠点作成AIF3月度</t>
  </si>
  <si>
    <t>P3999-1129</t>
  </si>
  <si>
    <t>安全衛生委員会_拠点作成AIH 4月度</t>
  </si>
  <si>
    <t>P3999-1272</t>
  </si>
  <si>
    <t>安全衛生委員会_拠点作成AIH 5月度</t>
  </si>
  <si>
    <t>P3999-1371</t>
  </si>
  <si>
    <t>安全衛生委員会_拠点作成AIH 6月度</t>
  </si>
  <si>
    <t>P3999-0975</t>
  </si>
  <si>
    <t>安全衛生委員会_拠点作成AIH3月度</t>
  </si>
  <si>
    <t>P3999-1083</t>
  </si>
  <si>
    <t>安全衛生委員会_拠点作成AIO熊本 3月度</t>
  </si>
  <si>
    <t>P3999-1224</t>
  </si>
  <si>
    <t>安全衛生委員会_拠点作成AIO熊本 4月度</t>
  </si>
  <si>
    <t>P3999-1364</t>
  </si>
  <si>
    <t>安全衛生委員会_拠点作成AIO熊本 5月度</t>
  </si>
  <si>
    <t>P3999-1425</t>
  </si>
  <si>
    <t>安全衛生委員会_拠点作成AIO熊本 6月度</t>
  </si>
  <si>
    <t>P3999-1065</t>
  </si>
  <si>
    <t>安全衛生委員会_拠点作成AIT 3月度</t>
  </si>
  <si>
    <t>P3999-1211</t>
  </si>
  <si>
    <t>安全衛生委員会_拠点作成AIT 4月度</t>
  </si>
  <si>
    <t>P3999-1310</t>
  </si>
  <si>
    <t>安全衛生委員会_拠点作成AIT 5月度</t>
  </si>
  <si>
    <t>P3999-1412</t>
  </si>
  <si>
    <t>安全衛生委員会_拠点作成AIT 6月度</t>
  </si>
  <si>
    <t>P3999-1085</t>
  </si>
  <si>
    <t>安全衛生委員会_拠点作成MM 3月度</t>
  </si>
  <si>
    <t>P3999-1341</t>
  </si>
  <si>
    <t>安全衛生委員会_拠点作成MM 5月度</t>
  </si>
  <si>
    <t>P3999-1437</t>
  </si>
  <si>
    <t>安全衛生委員会_拠点作成MM 6月度</t>
  </si>
  <si>
    <t>P3999-0964</t>
  </si>
  <si>
    <t>安全衛生委員会_拠点作成MM2月度</t>
  </si>
  <si>
    <t>P3999-1227</t>
  </si>
  <si>
    <t>安全衛生委員会_拠点作成MM4月度</t>
  </si>
  <si>
    <t>P3999-1097</t>
  </si>
  <si>
    <t>安全衛生委員会_拠点作成TSC 3月度</t>
  </si>
  <si>
    <t>P3999-1236</t>
  </si>
  <si>
    <t>安全衛生委員会_拠点作成TSC 4月度</t>
  </si>
  <si>
    <t>P3999-1344</t>
  </si>
  <si>
    <t>安全衛生委員会_拠点作成TSC 5月度</t>
  </si>
  <si>
    <t>P3999-1439</t>
  </si>
  <si>
    <t>安全衛生委員会_拠点作成TSC 6月度</t>
  </si>
  <si>
    <t>P3999-0968</t>
  </si>
  <si>
    <t>安全衛生委員会_拠点作成TSC2月度</t>
  </si>
  <si>
    <t>P3999-1082</t>
  </si>
  <si>
    <t>安全衛生委員会_拠点作成仙台 3月度</t>
  </si>
  <si>
    <t>P3999-1367</t>
  </si>
  <si>
    <t>安全衛生委員会_拠点作成仙台 5月度</t>
  </si>
  <si>
    <t>P3999-1405</t>
  </si>
  <si>
    <t>安全衛生委員会_拠点作成仙台 6月度</t>
  </si>
  <si>
    <t>P3999-0962</t>
  </si>
  <si>
    <t>安全衛生委員会_拠点作成仙台2月度</t>
  </si>
  <si>
    <t>P3999-1062</t>
  </si>
  <si>
    <t>安全衛生委員会_拠点作成前橋拠点 3月度</t>
  </si>
  <si>
    <t>P3999-1147</t>
  </si>
  <si>
    <t>安全衛生委員会_拠点作成前橋拠点 4月度</t>
  </si>
  <si>
    <t>P3999-1288</t>
  </si>
  <si>
    <t>安全衛生委員会_拠点作成前橋拠点 5月度</t>
  </si>
  <si>
    <t>P3999-1398</t>
  </si>
  <si>
    <t>安全衛生委員会_拠点作成前橋拠点 6月度</t>
  </si>
  <si>
    <t>P3999-0919</t>
  </si>
  <si>
    <t>安全衛生委員会_拠点作成前橋拠点2月度</t>
  </si>
  <si>
    <t>P3999-1139</t>
  </si>
  <si>
    <t>安全衛生委員会_拠点作成名古屋 4月度</t>
  </si>
  <si>
    <t>P3999-1280</t>
  </si>
  <si>
    <t>安全衛生委員会_拠点作成名古屋 5月度</t>
  </si>
  <si>
    <t>P3999-1390</t>
  </si>
  <si>
    <t>安全衛生委員会_拠点作成名古屋 6月度</t>
  </si>
  <si>
    <t>P3999-0866</t>
  </si>
  <si>
    <t>安全衛生委員会_拠点作成名古屋2月度</t>
  </si>
  <si>
    <t>P3998-0119</t>
  </si>
  <si>
    <t>安全衛生委員会_拠点作成名古屋3月度</t>
  </si>
  <si>
    <t>P3999-1081</t>
  </si>
  <si>
    <t>安全衛生委員会_拠点作成大阪BPOセンター(心斎橋)</t>
  </si>
  <si>
    <t>P3999-1223</t>
  </si>
  <si>
    <t>安全衛生委員会_拠点作成大阪BPOセンター(心斎橋) 4月度</t>
  </si>
  <si>
    <t>P3999-1424</t>
  </si>
  <si>
    <t>安全衛生委員会_拠点作成大阪BPOセンター(心斎橋) 6月度</t>
  </si>
  <si>
    <t>P3999-0961</t>
  </si>
  <si>
    <t>安全衛生委員会_拠点作成大阪BPOセンター(心斎橋）2月度</t>
  </si>
  <si>
    <t>P3999-1363</t>
  </si>
  <si>
    <t>安全衛生委員会_拠点作成大阪BPOセンター(心斎橋）5月度</t>
  </si>
  <si>
    <t>P3999-1177</t>
  </si>
  <si>
    <t>安全衛生委員会_拠点作成新高円寺 4月度</t>
  </si>
  <si>
    <t>P3999-1285</t>
  </si>
  <si>
    <t>安全衛生委員会_拠点作成新高円寺 5月度</t>
  </si>
  <si>
    <t>P3999-1392</t>
  </si>
  <si>
    <t>安全衛生委員会_拠点作成新高円寺 6月度</t>
  </si>
  <si>
    <t>P3999-0877</t>
  </si>
  <si>
    <t>安全衛生委員会_拠点作成新高円寺2月度</t>
  </si>
  <si>
    <t>P3998-0120</t>
  </si>
  <si>
    <t>安全衛生委員会_拠点作成新高円寺3月度</t>
  </si>
  <si>
    <t>P3999-1080</t>
  </si>
  <si>
    <t>安全衛生委員会_拠点作成福岡拠点 3月度</t>
  </si>
  <si>
    <t>P3999-1222</t>
  </si>
  <si>
    <t>安全衛生委員会_拠点作成福岡拠点 4月度</t>
  </si>
  <si>
    <t>P3999-1362</t>
  </si>
  <si>
    <t>安全衛生委員会_拠点作成福岡拠点 5月度</t>
  </si>
  <si>
    <t>P3999-1423</t>
  </si>
  <si>
    <t>安全衛生委員会_拠点作成福岡拠点 6月度</t>
  </si>
  <si>
    <t>P3999-0960</t>
  </si>
  <si>
    <t>安全衛生委員会_拠点作成福岡拠点2月度</t>
  </si>
  <si>
    <t>P3999-1064</t>
  </si>
  <si>
    <t>安全衛生委員会_拠点作成関西(中之島) 3月度</t>
  </si>
  <si>
    <t>P3999-1210</t>
  </si>
  <si>
    <t>安全衛生委員会_拠点作成関西(中之島) 4月度</t>
  </si>
  <si>
    <t>P3999-1279</t>
  </si>
  <si>
    <t>安全衛生委員会_拠点作成関西（中之島） 5月度</t>
  </si>
  <si>
    <t>P3999-1411</t>
  </si>
  <si>
    <t>安全衛生委員会_拠点作成関西(中之島) 6月度</t>
  </si>
  <si>
    <t>P3999-0934</t>
  </si>
  <si>
    <t>安全衛生委員会_拠点作成関西(中之島)2月度</t>
  </si>
  <si>
    <t>P3999-1027</t>
  </si>
  <si>
    <t>山口さんテスト案件</t>
  </si>
  <si>
    <t>A1049-0002</t>
  </si>
  <si>
    <t>新supplier１１月分　作業１</t>
  </si>
  <si>
    <t>A1049-0011</t>
  </si>
  <si>
    <t>新supplier１１月分　作業１０</t>
  </si>
  <si>
    <t>A1049-0003</t>
  </si>
  <si>
    <t>新supplier１１月分　作業２</t>
  </si>
  <si>
    <t>A1049-0004</t>
  </si>
  <si>
    <t>新supplier１１月分　作業３</t>
  </si>
  <si>
    <t>A1049-0005</t>
  </si>
  <si>
    <t>新supplier１１月分　作業４</t>
  </si>
  <si>
    <t>A1049-0006</t>
  </si>
  <si>
    <t>新supplier１１月分　作業５</t>
  </si>
  <si>
    <t>A1049-0007</t>
  </si>
  <si>
    <t>新supplier１１月分　作業６</t>
  </si>
  <si>
    <t>A1049-0008</t>
  </si>
  <si>
    <t>新supplier１１月分　作業７</t>
  </si>
  <si>
    <t>A1049-0009</t>
  </si>
  <si>
    <t>新supplier１１月分　作業８</t>
  </si>
  <si>
    <t>A1049-0010</t>
  </si>
  <si>
    <t>新supplier１１月分　作業９</t>
  </si>
  <si>
    <t>P3999-1555</t>
  </si>
  <si>
    <t>案件提出練習(原本さん)</t>
  </si>
  <si>
    <t>P3999-0918</t>
  </si>
  <si>
    <t>案件起票テスト</t>
  </si>
  <si>
    <t>P3999-0943</t>
  </si>
  <si>
    <t>P3999-1095</t>
  </si>
  <si>
    <t>P3999-1372</t>
  </si>
  <si>
    <t>P3999-1803</t>
  </si>
  <si>
    <t>P3998-0181</t>
  </si>
  <si>
    <t>案件起票テスト②</t>
  </si>
  <si>
    <t>P3999-0944</t>
  </si>
  <si>
    <t>案件起票れんしゅう</t>
  </si>
  <si>
    <t>P3000-0671</t>
  </si>
  <si>
    <t>案件起票練習</t>
  </si>
  <si>
    <t>P3999-0942</t>
  </si>
  <si>
    <t>P3999-1547</t>
  </si>
  <si>
    <t>P3998-0430</t>
  </si>
  <si>
    <t>業務計測ツールKT用【クローズ操作】</t>
  </si>
  <si>
    <t>P3999-1400</t>
  </si>
  <si>
    <t>業務記録ツールテスト</t>
  </si>
  <si>
    <t>P3999-1692</t>
  </si>
  <si>
    <t>P3999-1293</t>
  </si>
  <si>
    <t>業務記録ツールテスト【大島さん】</t>
  </si>
  <si>
    <t>P3999-1548</t>
  </si>
  <si>
    <t>業務記録ツール練習</t>
  </si>
  <si>
    <t>P1000-0321</t>
  </si>
  <si>
    <t>生麦Xチーム内部ツール開発</t>
  </si>
  <si>
    <t>P3000-0267</t>
  </si>
  <si>
    <t>生麦Xチーム内部ツール開発(FY25)</t>
  </si>
  <si>
    <t>P3998-0427</t>
  </si>
  <si>
    <t>生麦Xテスト運用</t>
  </si>
  <si>
    <t>P3000-0672</t>
  </si>
  <si>
    <t>練習①</t>
  </si>
  <si>
    <t>P3000-0673</t>
  </si>
  <si>
    <t>練習②</t>
  </si>
  <si>
    <t>P3000-0674</t>
  </si>
  <si>
    <t>練習③</t>
  </si>
  <si>
    <t>P3999-0811</t>
  </si>
  <si>
    <t>翻訳業務 No.1~5（佐藤さん）</t>
  </si>
  <si>
    <t>P3999-0694</t>
  </si>
  <si>
    <t>翻訳業務 No.1~7（miyanoさん）</t>
  </si>
  <si>
    <t>P3999-0813</t>
  </si>
  <si>
    <t>翻訳業務 No.11~15（原口さん）</t>
  </si>
  <si>
    <t>P3999-0696</t>
  </si>
  <si>
    <t>翻訳業務 No.14~19（muramatsuさん）</t>
  </si>
  <si>
    <t>P3999-0814</t>
  </si>
  <si>
    <t>翻訳業務 No.16~19（榊さん）</t>
  </si>
  <si>
    <t>P3999-0812</t>
  </si>
  <si>
    <t>翻訳業務 No.6~10（村松さん）</t>
  </si>
  <si>
    <t>P3999-0695</t>
  </si>
  <si>
    <t>翻訳業務 No.8~13（satoさん）</t>
  </si>
  <si>
    <t>P3999-0658</t>
  </si>
  <si>
    <t>翻訳業務　原口さん</t>
  </si>
  <si>
    <t>P3999-0657</t>
  </si>
  <si>
    <t>翻訳業務　照井さん分</t>
  </si>
  <si>
    <t>P3999-1162</t>
  </si>
  <si>
    <t>若松さんテスト案件</t>
  </si>
  <si>
    <t>P3999-1469</t>
  </si>
  <si>
    <t>記票テスト</t>
  </si>
  <si>
    <t>P3998-0246</t>
  </si>
  <si>
    <t>起票テスト</t>
  </si>
  <si>
    <t>P3999-1470</t>
  </si>
  <si>
    <t>起票てすと</t>
  </si>
  <si>
    <t>P3999-1700</t>
  </si>
  <si>
    <t>起票練習用</t>
  </si>
  <si>
    <t>↑行はこれより上に追加してください。</t>
    <rPh sb="1" eb="2">
      <t>ギョウ</t>
    </rPh>
    <rPh sb="7" eb="8">
      <t>ウエ</t>
    </rPh>
    <rPh sb="9" eb="11">
      <t>ツイカ</t>
    </rPh>
    <phoneticPr fontId="4"/>
  </si>
  <si>
    <r>
      <t>　・タスク管理は本フォーマットを使うか（本シート</t>
    </r>
    <r>
      <rPr>
        <b/>
        <sz val="16"/>
        <color rgb="FFC00000"/>
        <rFont val="游ゴシック"/>
        <family val="3"/>
        <charset val="128"/>
      </rPr>
      <t>★以降</t>
    </r>
    <r>
      <rPr>
        <b/>
        <sz val="16"/>
        <rFont val="游ゴシック"/>
        <family val="3"/>
        <charset val="128"/>
      </rPr>
      <t>の列）、各チームで既に使っている管理シートがあればそちらを使うでも構いません。</t>
    </r>
    <rPh sb="8" eb="9">
      <t>ホン</t>
    </rPh>
    <rPh sb="20" eb="21">
      <t>ホン</t>
    </rPh>
    <rPh sb="25" eb="27">
      <t>イコウ</t>
    </rPh>
    <rPh sb="31" eb="32">
      <t>カク</t>
    </rPh>
    <phoneticPr fontId="4"/>
  </si>
  <si>
    <r>
      <t xml:space="preserve">過去の採番履歴を確認し、昇順でタスク番号を振る
</t>
    </r>
    <r>
      <rPr>
        <sz val="11"/>
        <rFont val="游ゴシック"/>
        <family val="3"/>
        <charset val="128"/>
      </rPr>
      <t>例)最初のタスクであれば：サービス管理番号-案件番号-01
例)過去のタスクがあれば：サービス管理番号-案件番号-最終番号＋1</t>
    </r>
    <rPh sb="0" eb="2">
      <t>カコ</t>
    </rPh>
    <rPh sb="3" eb="5">
      <t>サイバン</t>
    </rPh>
    <rPh sb="5" eb="7">
      <t>リレキ</t>
    </rPh>
    <rPh sb="8" eb="10">
      <t>カクニン</t>
    </rPh>
    <rPh sb="12" eb="14">
      <t>ショウジュン</t>
    </rPh>
    <rPh sb="18" eb="20">
      <t>バンゴウ</t>
    </rPh>
    <rPh sb="21" eb="22">
      <t>フ</t>
    </rPh>
    <rPh sb="24" eb="25">
      <t>レイ</t>
    </rPh>
    <rPh sb="26" eb="28">
      <t>サイショ</t>
    </rPh>
    <rPh sb="41" eb="43">
      <t>カンリ</t>
    </rPh>
    <rPh sb="43" eb="45">
      <t>バンゴウ</t>
    </rPh>
    <rPh sb="46" eb="48">
      <t>アンケン</t>
    </rPh>
    <rPh sb="48" eb="50">
      <t>バンゴウ</t>
    </rPh>
    <rPh sb="54" eb="55">
      <t>レイ</t>
    </rPh>
    <rPh sb="56" eb="58">
      <t>カコ</t>
    </rPh>
    <rPh sb="71" eb="73">
      <t>カンリ</t>
    </rPh>
    <rPh sb="73" eb="75">
      <t>バンゴウ</t>
    </rPh>
    <rPh sb="76" eb="78">
      <t>アンケン</t>
    </rPh>
    <rPh sb="78" eb="80">
      <t>バンゴウ</t>
    </rPh>
    <rPh sb="81" eb="83">
      <t>サイシュウ</t>
    </rPh>
    <rPh sb="83" eb="85">
      <t>バンゴウ</t>
    </rPh>
    <phoneticPr fontId="4"/>
  </si>
  <si>
    <t>対象案件の作業マニュアルで案内されているルールに沿ってタスク名を決める＆記載する</t>
    <rPh sb="0" eb="2">
      <t>タイショウ</t>
    </rPh>
    <rPh sb="2" eb="4">
      <t>アンケン</t>
    </rPh>
    <rPh sb="5" eb="7">
      <t>サギョウ</t>
    </rPh>
    <rPh sb="13" eb="15">
      <t>アンナイ</t>
    </rPh>
    <rPh sb="36" eb="38">
      <t>キサイ</t>
    </rPh>
    <phoneticPr fontId="4"/>
  </si>
  <si>
    <t>プルダウンで選択</t>
    <rPh sb="6" eb="8">
      <t>センタク</t>
    </rPh>
    <phoneticPr fontId="4"/>
  </si>
  <si>
    <t>対象者のEIDを入力する</t>
    <rPh sb="0" eb="3">
      <t>タイショウシャ</t>
    </rPh>
    <rPh sb="8" eb="10">
      <t>ニュウリョク</t>
    </rPh>
    <phoneticPr fontId="4"/>
  </si>
  <si>
    <t>実行作業者の開始予定日を入力する</t>
    <rPh sb="4" eb="5">
      <t>シャ</t>
    </rPh>
    <rPh sb="6" eb="8">
      <t>カイシ</t>
    </rPh>
    <rPh sb="8" eb="10">
      <t>ヨテイ</t>
    </rPh>
    <rPh sb="10" eb="11">
      <t>ビ</t>
    </rPh>
    <rPh sb="12" eb="14">
      <t>ニュウリョク</t>
    </rPh>
    <phoneticPr fontId="4"/>
  </si>
  <si>
    <t>実行作業者の完了予定日を入力する</t>
    <rPh sb="4" eb="5">
      <t>シャ</t>
    </rPh>
    <rPh sb="6" eb="8">
      <t>カンリョウ</t>
    </rPh>
    <rPh sb="8" eb="10">
      <t>ヨテイ</t>
    </rPh>
    <rPh sb="10" eb="11">
      <t>ビ</t>
    </rPh>
    <rPh sb="12" eb="14">
      <t>ニュウリョク</t>
    </rPh>
    <phoneticPr fontId="4"/>
  </si>
  <si>
    <r>
      <t xml:space="preserve">実行作業者の実際の開始日を入力する
</t>
    </r>
    <r>
      <rPr>
        <sz val="11"/>
        <rFont val="游ゴシック"/>
        <family val="3"/>
        <charset val="128"/>
      </rPr>
      <t>※Teams専用チャネルにてメンバのステータスを確認
※予定日を超えると赤色で表示されます</t>
    </r>
    <rPh sb="0" eb="2">
      <t>ジッコウ</t>
    </rPh>
    <rPh sb="2" eb="4">
      <t>サギョウ</t>
    </rPh>
    <rPh sb="4" eb="5">
      <t>シャ</t>
    </rPh>
    <rPh sb="6" eb="8">
      <t>ジッサイ</t>
    </rPh>
    <rPh sb="9" eb="11">
      <t>カイシ</t>
    </rPh>
    <rPh sb="11" eb="12">
      <t>ビ</t>
    </rPh>
    <rPh sb="13" eb="15">
      <t>ニュウリョク</t>
    </rPh>
    <rPh sb="24" eb="26">
      <t>センヨウ</t>
    </rPh>
    <rPh sb="42" eb="44">
      <t>カクニン</t>
    </rPh>
    <rPh sb="46" eb="48">
      <t>ヨテイ</t>
    </rPh>
    <rPh sb="48" eb="49">
      <t>ビ</t>
    </rPh>
    <rPh sb="50" eb="51">
      <t>コ</t>
    </rPh>
    <rPh sb="54" eb="56">
      <t>アカイロ</t>
    </rPh>
    <rPh sb="57" eb="59">
      <t>ヒョウジ</t>
    </rPh>
    <phoneticPr fontId="4"/>
  </si>
  <si>
    <r>
      <t xml:space="preserve">実行作業者の実際の完了日を入力する
</t>
    </r>
    <r>
      <rPr>
        <sz val="11"/>
        <rFont val="游ゴシック"/>
        <family val="3"/>
        <charset val="128"/>
      </rPr>
      <t>※Teams専用チャネルにてメンバのステータスを確認</t>
    </r>
    <r>
      <rPr>
        <b/>
        <sz val="11"/>
        <rFont val="游ゴシック"/>
        <family val="3"/>
        <charset val="128"/>
      </rPr>
      <t xml:space="preserve">
</t>
    </r>
    <r>
      <rPr>
        <sz val="11"/>
        <rFont val="游ゴシック"/>
        <family val="3"/>
        <charset val="128"/>
      </rPr>
      <t>※予定日を超えると赤色で表示されます</t>
    </r>
    <rPh sb="0" eb="2">
      <t>ジッコウ</t>
    </rPh>
    <rPh sb="2" eb="4">
      <t>サギョウ</t>
    </rPh>
    <rPh sb="4" eb="5">
      <t>シャ</t>
    </rPh>
    <rPh sb="6" eb="8">
      <t>ジッサイ</t>
    </rPh>
    <rPh sb="9" eb="11">
      <t>カンリョウ</t>
    </rPh>
    <rPh sb="11" eb="12">
      <t>ビ</t>
    </rPh>
    <rPh sb="13" eb="15">
      <t>ニュウリョク</t>
    </rPh>
    <rPh sb="24" eb="26">
      <t>センヨウ</t>
    </rPh>
    <rPh sb="42" eb="44">
      <t>カクニン</t>
    </rPh>
    <rPh sb="57" eb="59">
      <t>ヒョウジ</t>
    </rPh>
    <phoneticPr fontId="4"/>
  </si>
  <si>
    <t>ー
（実行作業者の予定完了日が自動反映される）</t>
    <rPh sb="3" eb="5">
      <t>ジッコウ</t>
    </rPh>
    <rPh sb="5" eb="7">
      <t>サギョウ</t>
    </rPh>
    <rPh sb="7" eb="8">
      <t>シャ</t>
    </rPh>
    <rPh sb="9" eb="11">
      <t>ヨテイ</t>
    </rPh>
    <rPh sb="11" eb="14">
      <t>カンリョウビ</t>
    </rPh>
    <rPh sb="15" eb="17">
      <t>ジドウ</t>
    </rPh>
    <rPh sb="17" eb="19">
      <t>ハンエイ</t>
    </rPh>
    <phoneticPr fontId="4"/>
  </si>
  <si>
    <t>ピアレビュー者の完了予定日を入力する</t>
    <rPh sb="6" eb="7">
      <t>シャ</t>
    </rPh>
    <rPh sb="8" eb="10">
      <t>カンリョウ</t>
    </rPh>
    <rPh sb="10" eb="12">
      <t>ヨテイ</t>
    </rPh>
    <rPh sb="12" eb="13">
      <t>ビ</t>
    </rPh>
    <rPh sb="14" eb="16">
      <t>ニュウリョク</t>
    </rPh>
    <phoneticPr fontId="4"/>
  </si>
  <si>
    <r>
      <t xml:space="preserve">ピアレビュー者の実際の開始日を入力する
</t>
    </r>
    <r>
      <rPr>
        <sz val="11"/>
        <rFont val="游ゴシック"/>
        <family val="3"/>
        <charset val="128"/>
      </rPr>
      <t>※Teams専用チャネルにてメンバのステータスを確認
※予定日を超えると赤色で表示されます</t>
    </r>
    <rPh sb="6" eb="7">
      <t>シャ</t>
    </rPh>
    <rPh sb="8" eb="10">
      <t>ジッサイ</t>
    </rPh>
    <rPh sb="11" eb="13">
      <t>カイシ</t>
    </rPh>
    <rPh sb="13" eb="14">
      <t>ビ</t>
    </rPh>
    <rPh sb="15" eb="17">
      <t>ニュウリョク</t>
    </rPh>
    <rPh sb="26" eb="28">
      <t>センヨウ</t>
    </rPh>
    <rPh sb="44" eb="46">
      <t>カクニン</t>
    </rPh>
    <rPh sb="59" eb="61">
      <t>ヒョウジ</t>
    </rPh>
    <phoneticPr fontId="4"/>
  </si>
  <si>
    <r>
      <t xml:space="preserve">ピアレビュー者の実際の完了日を入力する
</t>
    </r>
    <r>
      <rPr>
        <sz val="11"/>
        <rFont val="游ゴシック"/>
        <family val="3"/>
        <charset val="128"/>
      </rPr>
      <t>※Teams専用チャネルにてメンバのステータスを確認
※予定日を超えると赤色で表示されます</t>
    </r>
    <rPh sb="6" eb="7">
      <t>シャ</t>
    </rPh>
    <rPh sb="7" eb="8">
      <t>サクシャ</t>
    </rPh>
    <rPh sb="8" eb="10">
      <t>ジッサイ</t>
    </rPh>
    <rPh sb="11" eb="13">
      <t>カンリョウ</t>
    </rPh>
    <rPh sb="13" eb="14">
      <t>ビ</t>
    </rPh>
    <rPh sb="15" eb="17">
      <t>ニュウリョク</t>
    </rPh>
    <rPh sb="26" eb="28">
      <t>センヨウ</t>
    </rPh>
    <rPh sb="44" eb="46">
      <t>カクニン</t>
    </rPh>
    <rPh sb="59" eb="61">
      <t>ヒョウジ</t>
    </rPh>
    <phoneticPr fontId="4"/>
  </si>
  <si>
    <t>ー
（ピアレビュー者の予定完了日が自動反映される）</t>
    <rPh sb="9" eb="10">
      <t>シャ</t>
    </rPh>
    <rPh sb="11" eb="13">
      <t>ヨテイ</t>
    </rPh>
    <rPh sb="13" eb="16">
      <t>カンリョウビ</t>
    </rPh>
    <rPh sb="17" eb="19">
      <t>ジドウ</t>
    </rPh>
    <rPh sb="19" eb="21">
      <t>ハンエイ</t>
    </rPh>
    <phoneticPr fontId="4"/>
  </si>
  <si>
    <t>SVレビュー者の完了予定日を入力する</t>
    <rPh sb="6" eb="7">
      <t>シャ</t>
    </rPh>
    <rPh sb="8" eb="10">
      <t>カンリョウ</t>
    </rPh>
    <rPh sb="10" eb="12">
      <t>ヨテイ</t>
    </rPh>
    <rPh sb="12" eb="13">
      <t>ビ</t>
    </rPh>
    <rPh sb="14" eb="16">
      <t>ニュウリョク</t>
    </rPh>
    <phoneticPr fontId="4"/>
  </si>
  <si>
    <r>
      <t xml:space="preserve">SVレビュー者の実際の開始日を入力する
</t>
    </r>
    <r>
      <rPr>
        <sz val="11"/>
        <rFont val="游ゴシック"/>
        <family val="3"/>
        <charset val="128"/>
      </rPr>
      <t>※Teams専用チャネルにてメンバのステータスを確認
※予定日を超えると赤色になります</t>
    </r>
    <rPh sb="6" eb="7">
      <t>シャ</t>
    </rPh>
    <rPh sb="8" eb="10">
      <t>ジッサイ</t>
    </rPh>
    <rPh sb="11" eb="13">
      <t>カイシ</t>
    </rPh>
    <rPh sb="13" eb="14">
      <t>ビ</t>
    </rPh>
    <rPh sb="15" eb="17">
      <t>ニュウリョク</t>
    </rPh>
    <rPh sb="26" eb="28">
      <t>センヨウ</t>
    </rPh>
    <rPh sb="44" eb="46">
      <t>カクニン</t>
    </rPh>
    <phoneticPr fontId="4"/>
  </si>
  <si>
    <r>
      <t xml:space="preserve">SVレビュー者の実際の完了日を入力する
</t>
    </r>
    <r>
      <rPr>
        <sz val="11"/>
        <rFont val="游ゴシック"/>
        <family val="3"/>
        <charset val="128"/>
      </rPr>
      <t>※Teams専用チャネルにてメンバのステータスを確認
※予定日を超えると赤色になります</t>
    </r>
    <rPh sb="6" eb="7">
      <t>シャ</t>
    </rPh>
    <rPh sb="7" eb="8">
      <t>サクシャ</t>
    </rPh>
    <rPh sb="8" eb="10">
      <t>ジッサイ</t>
    </rPh>
    <rPh sb="11" eb="13">
      <t>カンリョウ</t>
    </rPh>
    <rPh sb="13" eb="14">
      <t>ビ</t>
    </rPh>
    <rPh sb="15" eb="17">
      <t>ニュウリョク</t>
    </rPh>
    <rPh sb="26" eb="28">
      <t>センヨウ</t>
    </rPh>
    <rPh sb="44" eb="46">
      <t>カクニン</t>
    </rPh>
    <phoneticPr fontId="4"/>
  </si>
  <si>
    <r>
      <t xml:space="preserve">タスクの依頼元レビュー担当者を入力する
</t>
    </r>
    <r>
      <rPr>
        <sz val="11"/>
        <rFont val="游ゴシック"/>
        <family val="3"/>
        <charset val="128"/>
      </rPr>
      <t>※必要に応じて記載</t>
    </r>
    <rPh sb="4" eb="6">
      <t>イライ</t>
    </rPh>
    <rPh sb="6" eb="7">
      <t>モト</t>
    </rPh>
    <rPh sb="11" eb="14">
      <t>タントウシャ</t>
    </rPh>
    <rPh sb="15" eb="17">
      <t>ニュウリョク</t>
    </rPh>
    <rPh sb="21" eb="23">
      <t>ヒツヨウ</t>
    </rPh>
    <rPh sb="24" eb="25">
      <t>オウ</t>
    </rPh>
    <rPh sb="27" eb="29">
      <t>キサイ</t>
    </rPh>
    <phoneticPr fontId="4"/>
  </si>
  <si>
    <r>
      <t xml:space="preserve">タスクの依頼元レビュー完了日を入力する　
</t>
    </r>
    <r>
      <rPr>
        <sz val="11"/>
        <rFont val="游ゴシック"/>
        <family val="3"/>
        <charset val="128"/>
      </rPr>
      <t>※必要に応じて記載</t>
    </r>
    <rPh sb="4" eb="6">
      <t>イライ</t>
    </rPh>
    <rPh sb="6" eb="7">
      <t>モト</t>
    </rPh>
    <rPh sb="11" eb="14">
      <t>カンリョウビ</t>
    </rPh>
    <rPh sb="15" eb="17">
      <t>ニュウリョク</t>
    </rPh>
    <rPh sb="22" eb="24">
      <t>ヒツヨウ</t>
    </rPh>
    <rPh sb="25" eb="26">
      <t>オウ</t>
    </rPh>
    <rPh sb="28" eb="30">
      <t>キサイ</t>
    </rPh>
    <phoneticPr fontId="4"/>
  </si>
  <si>
    <t>ー
（マイタスクシートと連動・自動反映）</t>
    <rPh sb="12" eb="14">
      <t>レンドウ</t>
    </rPh>
    <rPh sb="15" eb="17">
      <t>ジドウ</t>
    </rPh>
    <rPh sb="17" eb="19">
      <t>ハンエイ</t>
    </rPh>
    <phoneticPr fontId="4"/>
  </si>
  <si>
    <t>実行作業者</t>
    <rPh sb="4" eb="5">
      <t>シャ</t>
    </rPh>
    <phoneticPr fontId="4"/>
  </si>
  <si>
    <t>ピアレビュー担当者</t>
    <phoneticPr fontId="4"/>
  </si>
  <si>
    <t>SVレビュー担当者</t>
    <phoneticPr fontId="4"/>
  </si>
  <si>
    <t>依頼元レビュー担当者</t>
    <rPh sb="0" eb="2">
      <t>イライ</t>
    </rPh>
    <rPh sb="2" eb="3">
      <t>モト</t>
    </rPh>
    <phoneticPr fontId="4"/>
  </si>
  <si>
    <t>タスク番号</t>
  </si>
  <si>
    <t>タスク名</t>
  </si>
  <si>
    <t>タスクステータス</t>
  </si>
  <si>
    <t>実行作業担当者</t>
  </si>
  <si>
    <t>予定：開始日</t>
    <rPh sb="0" eb="2">
      <t>ヨテイ</t>
    </rPh>
    <rPh sb="3" eb="6">
      <t>カイシビ</t>
    </rPh>
    <phoneticPr fontId="4"/>
  </si>
  <si>
    <t>予定：完了日</t>
    <rPh sb="0" eb="2">
      <t>ヨテイ</t>
    </rPh>
    <rPh sb="3" eb="6">
      <t>カンリョウビ</t>
    </rPh>
    <phoneticPr fontId="4"/>
  </si>
  <si>
    <t>実績：開始日</t>
    <rPh sb="0" eb="2">
      <t>ジッセキ</t>
    </rPh>
    <rPh sb="3" eb="6">
      <t>カイシビ</t>
    </rPh>
    <phoneticPr fontId="4"/>
  </si>
  <si>
    <t>実績：完了日</t>
    <rPh sb="0" eb="2">
      <t>ジッセキ</t>
    </rPh>
    <rPh sb="3" eb="5">
      <t>カンリョウ</t>
    </rPh>
    <rPh sb="5" eb="6">
      <t>ヒ</t>
    </rPh>
    <phoneticPr fontId="4"/>
  </si>
  <si>
    <t>依頼元レビュー担当者</t>
    <rPh sb="0" eb="2">
      <t>イライ</t>
    </rPh>
    <rPh sb="2" eb="3">
      <t>モト</t>
    </rPh>
    <rPh sb="7" eb="10">
      <t>タントウシャ</t>
    </rPh>
    <phoneticPr fontId="4"/>
  </si>
  <si>
    <t>実績：依頼元レビュー完了日</t>
    <rPh sb="0" eb="2">
      <t>ジッセキ</t>
    </rPh>
    <rPh sb="3" eb="5">
      <t>イライ</t>
    </rPh>
    <rPh sb="5" eb="6">
      <t>モト</t>
    </rPh>
    <rPh sb="10" eb="12">
      <t>カンリョウ</t>
    </rPh>
    <rPh sb="12" eb="13">
      <t>ビ</t>
    </rPh>
    <phoneticPr fontId="4"/>
  </si>
  <si>
    <t>自分の役割</t>
    <rPh sb="0" eb="2">
      <t>ジブン</t>
    </rPh>
    <rPh sb="3" eb="5">
      <t>ヤクワリ</t>
    </rPh>
    <phoneticPr fontId="4"/>
  </si>
  <si>
    <t>A0098-0032-01</t>
  </si>
  <si>
    <t xml:space="preserve"> 【OT】HR_myTIM/OTデータ作成(Google) 12月度 調査依頼メール</t>
  </si>
  <si>
    <t>集計完了</t>
  </si>
  <si>
    <t>rintaro.watanabe</t>
  </si>
  <si>
    <t>shunsuke.taniguchi</t>
  </si>
  <si>
    <t>ryusei.inaba</t>
  </si>
  <si>
    <t>A0098-0032-02</t>
  </si>
  <si>
    <t xml:space="preserve"> 【OT】HR_myTIM/OTデータ作成(Google) 12月度 リマインド➀</t>
  </si>
  <si>
    <t>A0098-0032-03</t>
  </si>
  <si>
    <t xml:space="preserve"> 【OT】HR_myTIM/OTデータ作成(Google) 12月度 リマインド②</t>
  </si>
  <si>
    <t>A0098-0032-04</t>
  </si>
  <si>
    <t xml:space="preserve"> 【OT】HR_myTIM/OTデータ作成(Google) 12月度 完了報告</t>
  </si>
  <si>
    <t>P1999-0073-01</t>
  </si>
  <si>
    <t>kazuma.motoyama</t>
  </si>
  <si>
    <t>P3999-1986-01</t>
  </si>
  <si>
    <t>joi.sugiyama</t>
  </si>
  <si>
    <t>manami.nanbu</t>
  </si>
  <si>
    <t>shingo.a.maeda</t>
  </si>
  <si>
    <t>A1031-0279-01</t>
  </si>
  <si>
    <t>ピアレビュー</t>
  </si>
  <si>
    <t>riamu.daikusu</t>
  </si>
  <si>
    <t>ryota.nozawa</t>
  </si>
  <si>
    <t>A1031-0280-01</t>
  </si>
  <si>
    <t>P1999-0011-01</t>
  </si>
  <si>
    <t>ayumi.wada</t>
  </si>
  <si>
    <t>takuma.fukazawa</t>
  </si>
  <si>
    <t>takashi.muramatsu</t>
  </si>
  <si>
    <t>A1025-0880-01</t>
  </si>
  <si>
    <t>takao.hattori</t>
  </si>
  <si>
    <t>A1025-0881-01</t>
  </si>
  <si>
    <t>yuya.tanigaki</t>
  </si>
  <si>
    <t>P3999-1701-01</t>
  </si>
  <si>
    <t>P3999-1705-01</t>
  </si>
  <si>
    <t>P3999-1702-01</t>
  </si>
  <si>
    <t>P3999-1704-01</t>
  </si>
  <si>
    <t>A1072-0036-01</t>
  </si>
  <si>
    <t>A1025-0409-01</t>
  </si>
  <si>
    <t>A1025-0408-01</t>
  </si>
  <si>
    <t>P1000-0130-01</t>
  </si>
  <si>
    <t>yuichi.kimura</t>
  </si>
  <si>
    <t>shigeki.ohtake</t>
  </si>
  <si>
    <t>P1000-0137-01</t>
  </si>
  <si>
    <t>yumi.terui</t>
  </si>
  <si>
    <t>P3999-1523-01</t>
  </si>
  <si>
    <t>HR_安全衛生委員会データ作成【横田さん】</t>
  </si>
  <si>
    <t>shinji.yokota</t>
  </si>
  <si>
    <t>P3999-1742-01</t>
  </si>
  <si>
    <t>【〆野さん】NトレーニングSupplier ①</t>
  </si>
  <si>
    <t>kasumi.shimeno</t>
  </si>
  <si>
    <t>keita.anzai</t>
  </si>
  <si>
    <t>P3999-1742-02</t>
  </si>
  <si>
    <t>【〆野さん】NトレーニングSupplier ②</t>
  </si>
  <si>
    <t>minoru.fujita</t>
  </si>
  <si>
    <t>P3999-1742-03</t>
  </si>
  <si>
    <t>【〆野さん】NトレーニングSupplier ③</t>
  </si>
  <si>
    <t>P3999-1757-01</t>
  </si>
  <si>
    <t>【〆野さん】サーバールームTRG(7月分)【Excel工程】</t>
  </si>
  <si>
    <t>shinra.sakaki</t>
  </si>
  <si>
    <t>P3999-1757-02</t>
  </si>
  <si>
    <t>【〆野さん】サーバールームTRG(7月分)【メール工程】</t>
  </si>
  <si>
    <t>P3999-1766-01</t>
  </si>
  <si>
    <t>【〆野さん】サーバールームTRG　8月分 Excel作成工程</t>
  </si>
  <si>
    <t>P3999-1766-02</t>
  </si>
  <si>
    <t>【〆野さん】サーバールームTRG　8月分 メール作成工程</t>
  </si>
  <si>
    <t>P3999-1542-01</t>
  </si>
  <si>
    <t>【〇〇さん】HR_myTIM（Google）Excel①工程</t>
  </si>
  <si>
    <t>P3999-1542-02</t>
  </si>
  <si>
    <t>【〇〇さん】HR_myTIM（Google）Excel②工程</t>
  </si>
  <si>
    <t>P3998-0048-01</t>
  </si>
  <si>
    <t>takumi.kurematsu</t>
  </si>
  <si>
    <t>P1000-0101-01</t>
  </si>
  <si>
    <t>SVレビュー</t>
  </si>
  <si>
    <t>P1000-0192-01</t>
  </si>
  <si>
    <t>【A1065】Procurement_在宅勤務サポートプログラム　メールテンプレート追記</t>
  </si>
  <si>
    <t>P1000-0270-01</t>
  </si>
  <si>
    <t>P1000-0207-01</t>
  </si>
  <si>
    <t>P1000-0182-01</t>
  </si>
  <si>
    <t>shinsuke.eto</t>
  </si>
  <si>
    <t>P1999-0084-01</t>
  </si>
  <si>
    <t>P1000-0385-01</t>
  </si>
  <si>
    <t>P1000-0191-01</t>
  </si>
  <si>
    <t>P1000-0276-01</t>
  </si>
  <si>
    <t>P1000-0180-01</t>
  </si>
  <si>
    <t>P1999-0027-01</t>
  </si>
  <si>
    <t>P1999-0028-01</t>
  </si>
  <si>
    <t>koji.fukui</t>
  </si>
  <si>
    <t>P1999-0029-01</t>
  </si>
  <si>
    <t>【A1065】在宅勤務サポートプログラムテスト運用メール送付③</t>
  </si>
  <si>
    <t>P1999-0030-01</t>
  </si>
  <si>
    <t>P1999-0031-01</t>
  </si>
  <si>
    <t>【A1065】在宅勤務サポートプログラムテスト運用メール送付⑤</t>
  </si>
  <si>
    <t>rei.hasegawa</t>
  </si>
  <si>
    <t>P1999-0032-01</t>
  </si>
  <si>
    <t>P1999-0033-01</t>
  </si>
  <si>
    <t>P1999-0034-01</t>
  </si>
  <si>
    <t>P1999-0015-01</t>
  </si>
  <si>
    <t>P1999-0016-01</t>
  </si>
  <si>
    <t>【A1072】Technology_アクセンチュア健保_chatbot運用保守12/2/5②</t>
  </si>
  <si>
    <t>P1999-0019-01</t>
  </si>
  <si>
    <t>P1999-0019-02</t>
  </si>
  <si>
    <t>【A1072】Technology_アクセンチュア健保_chatbot運用保守12/8/12①(Aチーム）</t>
  </si>
  <si>
    <t>P1999-0020-01</t>
  </si>
  <si>
    <t>tomoki.nakano</t>
  </si>
  <si>
    <t>P1999-0020-02</t>
  </si>
  <si>
    <t>【A1072】Technology_アクセンチュア健保_chatbot運用保守12/9/12②(Aチーム）</t>
  </si>
  <si>
    <t>P1999-0017-01</t>
  </si>
  <si>
    <t>P1999-0021-01</t>
  </si>
  <si>
    <t>P1999-0021-02</t>
  </si>
  <si>
    <t>P1999-0018-01</t>
  </si>
  <si>
    <t>P1999-0022-01</t>
  </si>
  <si>
    <t>P1999-0022-02</t>
  </si>
  <si>
    <t>P1999-0023-01</t>
  </si>
  <si>
    <t>P1999-0024-01</t>
  </si>
  <si>
    <t>P1999-0025-01</t>
  </si>
  <si>
    <t>P1999-0026-01</t>
  </si>
  <si>
    <t>P1000-0042-01</t>
  </si>
  <si>
    <t>内部レビュー完了</t>
  </si>
  <si>
    <t>kotaro.honma</t>
  </si>
  <si>
    <t>P3999-0227-01</t>
  </si>
  <si>
    <t>eri.wakabayashi</t>
  </si>
  <si>
    <t>P3999-0226-01</t>
  </si>
  <si>
    <t>hironori.tanikawa</t>
  </si>
  <si>
    <t>P3999-0228-01</t>
  </si>
  <si>
    <t>P3999-0229-01</t>
  </si>
  <si>
    <t>P3999-1407-01</t>
  </si>
  <si>
    <t>【myTIM】HR_myTIM/OTデータ作成(Google)  6/9週  Excel作業</t>
  </si>
  <si>
    <t>P3999-1407-02</t>
  </si>
  <si>
    <t>【myTIM】HR_myTIM/OTデータ作成(Google)  6/9週  メール作業</t>
  </si>
  <si>
    <t>A0098-0022-01</t>
  </si>
  <si>
    <t>【myTIM】HR_myTIM/OTデータ作成(Google) 10/13週 Excel作業</t>
  </si>
  <si>
    <t>naoto.maejima</t>
  </si>
  <si>
    <t>A0098-0022-02</t>
  </si>
  <si>
    <t>【myTIM】HR_myTIM/OTデータ作成(Google) 10/13週 メール作業</t>
  </si>
  <si>
    <t>A0098-0023-01</t>
  </si>
  <si>
    <t>【myTIM】HR_myTIM/OTデータ作成(Google) 10/20週 Excel作業</t>
  </si>
  <si>
    <t>A0098-0023-02</t>
  </si>
  <si>
    <t>【myTIM】HR_myTIM/OTデータ作成(Google) 10/20週 メール作業</t>
  </si>
  <si>
    <t>A0098-0024-01</t>
  </si>
  <si>
    <t>【myTIM】HR_myTIM/OTデータ作成(Google) 10/27週  Excel作業</t>
  </si>
  <si>
    <t>A0098-0024-02</t>
  </si>
  <si>
    <t>【myTIM】HR_myTIM/OTデータ作成(Google) 10/27週  メール作業</t>
  </si>
  <si>
    <t>A0098-0020-01</t>
  </si>
  <si>
    <t>【myTIM】HR_myTIM/OTデータ作成(Google) 10/6週 Excel作業</t>
  </si>
  <si>
    <t>A0098-0020-02</t>
  </si>
  <si>
    <t>【myTIM】HR_myTIM/OTデータ作成(Google) 10/6週 メール作業</t>
  </si>
  <si>
    <t>A0098-0027-01</t>
  </si>
  <si>
    <t>【myTIM】HR_myTIM/OTデータ作成(Google) 11/10週 Excel作業</t>
  </si>
  <si>
    <t>A0098-0027-02</t>
  </si>
  <si>
    <t>【myTIM】HR_myTIM/OTデータ作成(Google) 11/10週 メール作業</t>
  </si>
  <si>
    <t>A0098-0028-01</t>
  </si>
  <si>
    <t>【myTIM】HR_myTIM/OTデータ作成(Google) 11/17週 Excel作業</t>
  </si>
  <si>
    <t>A0098-0028-02</t>
  </si>
  <si>
    <t>【myTIM】HR_myTIM/OTデータ作成(Google) 11/17週 メール作業</t>
  </si>
  <si>
    <t>A0098-0029-01</t>
  </si>
  <si>
    <t>【myTIM】HR_myTIM/OTデータ作成(Google) 11/24週 Excel作業</t>
  </si>
  <si>
    <t>A0098-0029-02</t>
  </si>
  <si>
    <t>【myTIM】HR_myTIM/OTデータ作成(Google) 11/24週 メール作業</t>
  </si>
  <si>
    <t>A0098-0025-01</t>
  </si>
  <si>
    <t>【myTIM】HR_myTIM/OTデータ作成(Google) 11/3週 Excel作業</t>
  </si>
  <si>
    <t>A0098-0025-02</t>
  </si>
  <si>
    <t>【myTIM】HR_myTIM/OTデータ作成(Google) 11/3週 メール作業</t>
  </si>
  <si>
    <t>A0098-0033-01</t>
  </si>
  <si>
    <t>【myTIM】HR_myTIM/OTデータ作成(Google) 12/15週 Excel作業</t>
  </si>
  <si>
    <t>A0098-0033-02</t>
  </si>
  <si>
    <t>【myTIM】HR_myTIM/OTデータ作成(Google) 12/15週 メール作業</t>
  </si>
  <si>
    <t>A0098-0030-01</t>
  </si>
  <si>
    <t>【myTIM】HR_myTIM/OTデータ作成(Google) 12/1週 Excel作業</t>
  </si>
  <si>
    <t>A0098-0030-02</t>
  </si>
  <si>
    <t>【myTIM】HR_myTIM/OTデータ作成(Google) 12/1週 メール作業</t>
  </si>
  <si>
    <t>A0098-0034-01</t>
  </si>
  <si>
    <t>【myTIM】HR_myTIM/OTデータ作成(Google) 12/22週 Excel作業</t>
  </si>
  <si>
    <t>A0098-0034-02</t>
  </si>
  <si>
    <t>【myTIM】HR_myTIM/OTデータ作成(Google) 12/22週 メール作業</t>
  </si>
  <si>
    <t>A0098-0031-01</t>
  </si>
  <si>
    <t>【myTIM】HR_myTIM/OTデータ作成(Google) 12/8週 Excel作業</t>
  </si>
  <si>
    <t>A0098-0031-02</t>
  </si>
  <si>
    <t>【myTIM】HR_myTIM/OTデータ作成(Google) 12/8週 メール作業</t>
  </si>
  <si>
    <t>P3999-1414-01</t>
  </si>
  <si>
    <t>【myTIM】HR_myTIM/OTデータ作成(Google) 6/16週 Excel作業</t>
  </si>
  <si>
    <t>P3999-1414-02</t>
  </si>
  <si>
    <t>【myTIM】HR_myTIM/OTデータ作成(Google) 6/16週 メール作業</t>
  </si>
  <si>
    <t>A0098-0001-01</t>
  </si>
  <si>
    <t>【myTIM】HR_myTIM/OTデータ作成(Google) 6/23週 Excel作業</t>
  </si>
  <si>
    <t>A0098-0001-02</t>
  </si>
  <si>
    <t>【myTIM】HR_myTIM/OTデータ作成(Google) 6/23週 メール作業</t>
  </si>
  <si>
    <t>A0098-0002-01</t>
  </si>
  <si>
    <t>【myTIM】HR_myTIM/OTデータ作成(Google) 6/30週 Excel作業</t>
  </si>
  <si>
    <t>A0098-0002-02</t>
  </si>
  <si>
    <t>【myTIM】HR_myTIM/OTデータ作成(Google) 6/30週 メール作業</t>
  </si>
  <si>
    <t>A0098-0005-01</t>
  </si>
  <si>
    <t>【myTIM】HR_myTIM/OTデータ作成(Google) 7/14週 Excel作業</t>
  </si>
  <si>
    <t>A0098-0005-02</t>
  </si>
  <si>
    <t>【myTIM】HR_myTIM/OTデータ作成(Google) 7/14週 メール作業</t>
  </si>
  <si>
    <t>A0098-0006-01</t>
  </si>
  <si>
    <t>【myTIM】HR_myTIM/OTデータ作成(Google) 7/22週　Excel作業</t>
  </si>
  <si>
    <t>A0098-0006-02</t>
  </si>
  <si>
    <t>A0098-0007-01</t>
  </si>
  <si>
    <t>【myTIM】HR_myTIM/OTデータ作成(Google) 7/28週 Excel作業</t>
  </si>
  <si>
    <t>A0098-0008-01</t>
  </si>
  <si>
    <t>【myTIM】HR_myTIM/OTデータ作成(Google) 8/4週　Excel作業</t>
  </si>
  <si>
    <t>A0098-0009-01</t>
  </si>
  <si>
    <t>【myTIM】HR_myTIM/OTデータ作成(Google) 7/28週 Excel工程</t>
  </si>
  <si>
    <t>A0098-0009-02</t>
  </si>
  <si>
    <t>【myTIM】HR_myTIM/OTデータ作成(Google) 7/28週 メール工程</t>
  </si>
  <si>
    <t>A0098-0004-01</t>
  </si>
  <si>
    <t>【myTIM】HR_myTIM/OTデータ作成(Google) 7/7週 Excel作業</t>
  </si>
  <si>
    <t>A0098-0004-02</t>
  </si>
  <si>
    <t>【myTIM】HR_myTIM/OTデータ作成(Google) 7/7週 メール作業</t>
  </si>
  <si>
    <t>A0098-0012-01</t>
  </si>
  <si>
    <t>【myTIM】HR_myTIM/OTデータ作成(Google) 8/18週 Excel工程</t>
  </si>
  <si>
    <t>A0098-0012-02</t>
  </si>
  <si>
    <t>【myTIM】HR_myTIM/OTデータ作成(Google) 8/18週 メール工程</t>
  </si>
  <si>
    <t>A0098-0013-01</t>
  </si>
  <si>
    <t>【myTIM】HR_myTIM/OTデータ作成(Google) 8/25週 Excel作業</t>
  </si>
  <si>
    <t>A0098-0013-02</t>
  </si>
  <si>
    <t>【myTIM】HR_myTIM/OTデータ作成(Google) 8/25週 メール作業</t>
  </si>
  <si>
    <t>A0098-0010-01</t>
  </si>
  <si>
    <t>【myTIM】HR_myTIM/OTデータ作成(Google) 8/4週 Excel作業</t>
  </si>
  <si>
    <t>A0098-0010-02</t>
  </si>
  <si>
    <t>【myTIM】HR_myTIM/OTデータ作成(Google) 8/4週 メール作業</t>
  </si>
  <si>
    <t>A0098-0017-01</t>
  </si>
  <si>
    <t>【myTIM】HR_myTIM/OTデータ作成(Google) 9/15週 Excel作業</t>
  </si>
  <si>
    <t>A0098-0017-02</t>
  </si>
  <si>
    <t>【myTIM】HR_myTIM/OTデータ作成(Google) 9/15週 メール作業</t>
  </si>
  <si>
    <t>A0098-0014-01</t>
  </si>
  <si>
    <t>【myTIM】HR_myTIM/OTデータ作成(Google) 9/1週 Excel工程</t>
  </si>
  <si>
    <t>A0098-0014-02</t>
  </si>
  <si>
    <t>【myTIM】HR_myTIM/OTデータ作成(Google) 9/1週 メール工程</t>
  </si>
  <si>
    <t>A0098-0018-01</t>
  </si>
  <si>
    <t>【myTIM】HR_myTIM/OTデータ作成(Google) 9/22週 Excel作業</t>
  </si>
  <si>
    <t>A0098-0018-02</t>
  </si>
  <si>
    <t>【myTIM】HR_myTIM/OTデータ作成(Google) 9/22週 メール作業</t>
  </si>
  <si>
    <t>A0098-0019-01</t>
  </si>
  <si>
    <t>【myTIM】HR_myTIM/OTデータ作成(Google) 9/29週 Excel作業</t>
  </si>
  <si>
    <t>A0098-0019-02</t>
  </si>
  <si>
    <t>【myTIM】HR_myTIM/OTデータ作成(Google) 9/29週 メール作業</t>
  </si>
  <si>
    <t>A0098-0015-01</t>
  </si>
  <si>
    <t>【myTIM】HR_myTIM/OTデータ作成(Google) 9/8週 Excel工程</t>
  </si>
  <si>
    <t>A0098-0015-02</t>
  </si>
  <si>
    <t>【myTIM】HR_myTIM/OTデータ作成(Google) 9/8週 メール工程</t>
  </si>
  <si>
    <t>P3000-0658-01</t>
  </si>
  <si>
    <t>P3000-0838-01</t>
  </si>
  <si>
    <t>P3000-0714-01</t>
  </si>
  <si>
    <t>P3000-0415-01</t>
  </si>
  <si>
    <t>P3999-0432-01</t>
  </si>
  <si>
    <t>P3998-0096-01</t>
  </si>
  <si>
    <t>P3998-0097-01</t>
  </si>
  <si>
    <t>P3998-0098-01</t>
  </si>
  <si>
    <t>P3998-0072-01</t>
  </si>
  <si>
    <t>P3998-0073-01</t>
  </si>
  <si>
    <t>P3998-0093-01</t>
  </si>
  <si>
    <t>P3998-0087-01</t>
  </si>
  <si>
    <t>P3998-0089-01</t>
  </si>
  <si>
    <t>P3998-0074-01</t>
  </si>
  <si>
    <t>P3999-0295-01</t>
  </si>
  <si>
    <t>P3999-0399-01</t>
  </si>
  <si>
    <t>P3999-0296-01</t>
  </si>
  <si>
    <t>P3999-0400-01</t>
  </si>
  <si>
    <t>P3999-1581-01</t>
  </si>
  <si>
    <t>【Nトレ】HR_安全衛生委員会データ作成（栗原さん）_AIH</t>
  </si>
  <si>
    <t>ayano.kurihara</t>
  </si>
  <si>
    <t>P3999-1581-02</t>
  </si>
  <si>
    <t>【Nトレ】HR_安全衛生委員会データ作成（栗原さん）_AIR</t>
  </si>
  <si>
    <t>P3999-1581-03</t>
  </si>
  <si>
    <t>【Nトレ】HR_安全衛生委員会データ作成（栗原さん）_中之島</t>
  </si>
  <si>
    <t>P3999-1579-01</t>
  </si>
  <si>
    <t>【Nトレ】HR_安全衛生委員会データ作成（長尾さん）_AIH</t>
  </si>
  <si>
    <t>yuko.nagao</t>
  </si>
  <si>
    <t>P3999-1579-02</t>
  </si>
  <si>
    <t>【Nトレ】HR_安全衛生委員会データ作成（長尾さん）_AIR</t>
  </si>
  <si>
    <t>P3999-1579-03</t>
  </si>
  <si>
    <t>【Nトレ】HR_安全衛生委員会データ作成（長尾さん）_中之島</t>
  </si>
  <si>
    <t>P3999-1226-01</t>
  </si>
  <si>
    <t>miho.wakamatsu</t>
  </si>
  <si>
    <t>P3999-1256-01</t>
  </si>
  <si>
    <t>setsuko.sano</t>
  </si>
  <si>
    <t>P3999-1256-02</t>
  </si>
  <si>
    <t>P3999-1307-01</t>
  </si>
  <si>
    <t>takuya.ohshima</t>
  </si>
  <si>
    <t>P3999-1031-01</t>
  </si>
  <si>
    <t>makiko.yamaguchi</t>
  </si>
  <si>
    <t>P3999-1176-01</t>
  </si>
  <si>
    <t>P3999-1176-02</t>
  </si>
  <si>
    <t>P3999-1176-03</t>
  </si>
  <si>
    <t>P3999-1176-04</t>
  </si>
  <si>
    <t>P3999-1176-05</t>
  </si>
  <si>
    <t>P3999-1176-06</t>
  </si>
  <si>
    <t>P3999-1774-01</t>
  </si>
  <si>
    <t>Nトレーニング人事異動 (亀谷さん) ①</t>
  </si>
  <si>
    <t>masahiro.kametani</t>
  </si>
  <si>
    <t>P3999-1774-02</t>
  </si>
  <si>
    <t>Nトレーニング人事異動 (亀谷さん) ②</t>
  </si>
  <si>
    <t>P3999-1774-03</t>
  </si>
  <si>
    <t>Nトレーニング人事異動 (亀谷さん) ③</t>
  </si>
  <si>
    <t>kentaro.ohura</t>
  </si>
  <si>
    <t>P3999-1774-04</t>
  </si>
  <si>
    <t>Nトレーニング人事異動 (亀谷さん) ④</t>
  </si>
  <si>
    <t>P3999-1774-05</t>
  </si>
  <si>
    <t>Nトレーニング人事異動 (亀谷さん) ⑤</t>
  </si>
  <si>
    <t>P3999-1774-06</t>
  </si>
  <si>
    <t>Nトレーニング人事異動 (亀谷さん) ⑥</t>
  </si>
  <si>
    <t>P3999-1774-07</t>
  </si>
  <si>
    <t>Nトレーニング人事異動 (亀谷さん)  ⑦</t>
  </si>
  <si>
    <t>P3999-1774-08</t>
  </si>
  <si>
    <t>Nトレーニング人事異動 (亀谷さん)  ⑧</t>
  </si>
  <si>
    <t>P3999-1774-09</t>
  </si>
  <si>
    <t xml:space="preserve"> Nトレーニング人事異動 (亀谷さん) ⑨</t>
  </si>
  <si>
    <t>masaki.a.matsumoto</t>
  </si>
  <si>
    <t>P3999-1774-10</t>
  </si>
  <si>
    <t>Nトレーニング人事異動 (亀谷さん) ⑩</t>
  </si>
  <si>
    <t>P3999-1776-01</t>
  </si>
  <si>
    <t>Nトレーニング人事異動 松本さん①</t>
  </si>
  <si>
    <t>P3999-1776-02</t>
  </si>
  <si>
    <t>Nトレーニング人事異動 松本さん②</t>
  </si>
  <si>
    <t>P3999-1776-03</t>
  </si>
  <si>
    <t>Nトレーニング人事異動 松本さん③</t>
  </si>
  <si>
    <t>P3999-1776-04</t>
  </si>
  <si>
    <t>Nトレーニング人事異動 松本さん④</t>
  </si>
  <si>
    <t>P3999-1776-05</t>
  </si>
  <si>
    <t>Nトレーニング人事異動 松本さん⑤</t>
  </si>
  <si>
    <t>P3999-1776-06</t>
  </si>
  <si>
    <t>Nトレーニング人事異動 松本さん⑥</t>
  </si>
  <si>
    <t>P3999-1776-07</t>
  </si>
  <si>
    <t>Nトレーニング人事異動 松本さん⑦</t>
  </si>
  <si>
    <t>P3999-1776-08</t>
  </si>
  <si>
    <t>Nトレーニング人事異動 松本さん⑧</t>
  </si>
  <si>
    <t>P3999-1776-09</t>
  </si>
  <si>
    <t>Nトレーニング人事異動 松本さん⑨</t>
  </si>
  <si>
    <t>tomoya.tanada</t>
  </si>
  <si>
    <t>P3999-1776-10</t>
  </si>
  <si>
    <t>Nトレーニング人事異動 松本さん⑩</t>
  </si>
  <si>
    <t>A0098-0021-01</t>
  </si>
  <si>
    <t>【OT】HR_myTIM/OTデータ作成(Google) 10月度 調査依頼メール</t>
  </si>
  <si>
    <t>A0098-0021-02</t>
  </si>
  <si>
    <t>【OT】HR_myTIM/OTデータ作成(Google) 10月度 リマインド①</t>
  </si>
  <si>
    <t>A0098-0021-03</t>
  </si>
  <si>
    <t>【OT】HR_myTIM/OTデータ作成(Google) 10月度 リマインド②</t>
  </si>
  <si>
    <t>A0098-0021-04</t>
  </si>
  <si>
    <t>【OT】HR_myTIM/OTデータ作成(Google) 10月度 完了報告</t>
  </si>
  <si>
    <t>A0098-0026-01</t>
  </si>
  <si>
    <t>【OT】HR_myTIM/OTデータ作成(Google) 11月度 調査依頼メール</t>
  </si>
  <si>
    <t>A0098-0026-02</t>
  </si>
  <si>
    <t>【OT】HR_myTIM/OTデータ作成(Google) 11月度 リマインド➀</t>
  </si>
  <si>
    <t>A0098-0026-03</t>
  </si>
  <si>
    <t>【OT】HR_myTIM/OTデータ作成(Google) 11月度 リマインド②</t>
  </si>
  <si>
    <t>A0098-0026-04</t>
  </si>
  <si>
    <t>【OT】HR_myTIM/OTデータ作成(Google) 11月度 完了報告</t>
  </si>
  <si>
    <t>A0098-0003-01</t>
  </si>
  <si>
    <t>【OT】HR_myTIM/OTデータ作成(Google) 7月度 調査依頼メール</t>
  </si>
  <si>
    <t>A0098-0003-02</t>
  </si>
  <si>
    <t>【OT】HR_myTIM/OTデータ作成(Google) 7月度 リマインド➀</t>
  </si>
  <si>
    <t>A0098-0003-03</t>
  </si>
  <si>
    <t>【OT】HR_myTIM/OTデータ作成(Google) 7月度 リマインド②</t>
  </si>
  <si>
    <t>A0098-0003-04</t>
  </si>
  <si>
    <t>【OT】HR_myTIM/OTデータ作成(Google) 7月度 完了報告メール</t>
  </si>
  <si>
    <t>A0098-0011-01</t>
  </si>
  <si>
    <t>【OT】HR_myTIM/OTデータ作成(Google) 8月度 調査依頼メール</t>
  </si>
  <si>
    <t>A0098-0011-02</t>
  </si>
  <si>
    <t>【OT】HR_myTIM/OTデータ作成(Google) 8月度 リマインド➀</t>
  </si>
  <si>
    <t>A0098-0011-03</t>
  </si>
  <si>
    <t>【OT】HR_myTIM/OTデータ作成(Google) 8月度 リマインド②</t>
  </si>
  <si>
    <t>A0098-0011-04</t>
  </si>
  <si>
    <t>【OT】HR_myTIM/OTデータ作成(Google) 8月度 完了報告</t>
  </si>
  <si>
    <t>A0098-0016-01</t>
  </si>
  <si>
    <t>【OT】HR_myTIM/OTデータ作成(Google) 9月度 調査依頼メール</t>
  </si>
  <si>
    <t>A0098-0016-02</t>
  </si>
  <si>
    <t>【OT】HR_myTIM/OTデータ作成(Google) 9月度 リマインド➀</t>
  </si>
  <si>
    <t>A0098-0016-03</t>
  </si>
  <si>
    <t>【OT】HR_myTIM/OTデータ作成(Google) 9月度 リマインド②</t>
  </si>
  <si>
    <t>A0098-0016-04</t>
  </si>
  <si>
    <t>【OT】HR_myTIM/OTデータ作成(Google) 9月度 完了報告</t>
  </si>
  <si>
    <t>P3000-0646-01</t>
  </si>
  <si>
    <t>A0131-0004-01</t>
  </si>
  <si>
    <t>【ダイクスさん】MCOM_キャリアサイト＆キャリアブログレポート作成業務_4月分_インプットデータDL・マクロ実行</t>
  </si>
  <si>
    <t>A0131-0004-02</t>
  </si>
  <si>
    <t>【ダイクスさん】MCOM_キャリアサイト＆キャリアブログレポート作成業務_4月分_キャリアサイトレポート作成</t>
  </si>
  <si>
    <t>A0131-0004-03</t>
  </si>
  <si>
    <t>【ダイクスさん】MCOM_キャリアサイト＆キャリアブログレポート作成業務_4月分_キャリアブログレポート作成</t>
  </si>
  <si>
    <t>A1049-0093-01</t>
  </si>
  <si>
    <t>A1049-0111-01</t>
  </si>
  <si>
    <t>P3998-0431-01</t>
  </si>
  <si>
    <t>P3998-0432-01</t>
  </si>
  <si>
    <t>P3999-1847-01</t>
  </si>
  <si>
    <t>P3999-1848-01</t>
  </si>
  <si>
    <t>P3999-1849-01</t>
  </si>
  <si>
    <t>P3999-1850-01</t>
  </si>
  <si>
    <t>P3999-1851-01</t>
  </si>
  <si>
    <t>P1999-0071-01</t>
  </si>
  <si>
    <t>kazuma.nishikawa</t>
  </si>
  <si>
    <t>P1999-0072-01</t>
  </si>
  <si>
    <t>P1999-0074-01</t>
  </si>
  <si>
    <t>P1999-0075-01</t>
  </si>
  <si>
    <t>P1999-0076-01</t>
  </si>
  <si>
    <t>P1999-0079-01</t>
  </si>
  <si>
    <t>P1999-0080-01</t>
  </si>
  <si>
    <t>P1999-0078-01</t>
  </si>
  <si>
    <t>P1999-0077-01</t>
  </si>
  <si>
    <t>P3999-0209-01</t>
  </si>
  <si>
    <t>P3999-0210-01</t>
  </si>
  <si>
    <t>P3998-0052-01</t>
  </si>
  <si>
    <t>P3998-0053-01</t>
  </si>
  <si>
    <t>P3998-0051-01</t>
  </si>
  <si>
    <t>P3998-0050-01</t>
  </si>
  <si>
    <t>P3998-0050-02</t>
  </si>
  <si>
    <t>【中計】Nグループ練習6/7週分（谷川さん）使用せず</t>
  </si>
  <si>
    <t>P3998-0050-03</t>
  </si>
  <si>
    <t>【中計】Nグループ練習6/7週分（谷川さん）③</t>
  </si>
  <si>
    <t>P3999-1799-01</t>
  </si>
  <si>
    <t>NトレーニングSupplier(亀谷さん) ①</t>
  </si>
  <si>
    <t>P3999-1799-02</t>
  </si>
  <si>
    <t>NトレーニングSupplier(亀谷さん) ②</t>
  </si>
  <si>
    <t>P3999-1799-03</t>
  </si>
  <si>
    <t>NトレーニングSupplier(亀谷さん)③</t>
  </si>
  <si>
    <t>mariko.yoshizawa</t>
  </si>
  <si>
    <t>P3999-1771-01</t>
  </si>
  <si>
    <t>P3999-0194-01</t>
  </si>
  <si>
    <t>P3999-0193-01</t>
  </si>
  <si>
    <t>P3000-0489-01</t>
  </si>
  <si>
    <t>【生麦X】Bグループ自動化ツールの検討・開発(FY25) 榑松さん</t>
  </si>
  <si>
    <t>P3999-1709-01</t>
  </si>
  <si>
    <t>【佐藤さん】NトレーニングSupplier①</t>
  </si>
  <si>
    <t>hiroshi.f.sato</t>
  </si>
  <si>
    <t>P3999-1709-02</t>
  </si>
  <si>
    <t>【佐藤さん】NトレーニングSupplier②</t>
  </si>
  <si>
    <t>hirokazu.yamagishi</t>
  </si>
  <si>
    <t>P3999-1709-03</t>
  </si>
  <si>
    <t>【佐藤さん】NトレーニングSupplier③</t>
  </si>
  <si>
    <t>A0131-0009-01</t>
  </si>
  <si>
    <t>【前島さん】MCOM_キャリアサイト＆キャリアブログレポート作成業務_4月分_インプットデータDL・マクロ実行</t>
  </si>
  <si>
    <t>実行作業</t>
  </si>
  <si>
    <t>A0131-0009-02</t>
  </si>
  <si>
    <t>【前島さん】MCOM_キャリアサイト＆キャリアブログレポート作成業務_4月分_キャリアサイトレポート作成</t>
  </si>
  <si>
    <t>未着手</t>
  </si>
  <si>
    <t>A0131-0009-03</t>
  </si>
  <si>
    <t>【前島さん】MCOM_キャリアサイト＆キャリアブログレポート作成業務_4月分_キャリアブログレポート作成</t>
  </si>
  <si>
    <t>P3999-1603-01</t>
  </si>
  <si>
    <t>【前島さん】myTIM(Google)、テスト案件 TRG①</t>
  </si>
  <si>
    <t>P3999-1603-02</t>
  </si>
  <si>
    <t>【前島さん】myTIM(Google)、テスト案件　TRG②</t>
  </si>
  <si>
    <t>P3999-1603-03</t>
  </si>
  <si>
    <t>P3999-1629-01</t>
  </si>
  <si>
    <t>【前島さん】myTIM(Google)、本番トレーニング 9/15週 Excel作業</t>
  </si>
  <si>
    <t>P3999-1629-02</t>
  </si>
  <si>
    <t>【前島さん】myTIM(Google)、本番トレーニング 9/15週 メール作業</t>
  </si>
  <si>
    <t>P3999-1611-01</t>
  </si>
  <si>
    <t>【前島さん】myTIM(Google)、本番トレーニング 9/1週 Excel工程</t>
  </si>
  <si>
    <t>P3999-1611-02</t>
  </si>
  <si>
    <t>【前島さん】myTIM(Google)、本番トレーニング 9/1週 メール工程</t>
  </si>
  <si>
    <t>P3999-1634-01</t>
  </si>
  <si>
    <t>【前島さん】myTIM(Google)、本番トレーニング 9/22週 Excel作業</t>
  </si>
  <si>
    <t>P3999-1634-02</t>
  </si>
  <si>
    <t>【前島さん】myTIM(Google)、本番トレーニング 9/22週 メール作業</t>
  </si>
  <si>
    <t>P3999-1623-01</t>
  </si>
  <si>
    <t>【前島さん】myTIM(Google)、本番トレーニング 9/8週 Excel工程</t>
  </si>
  <si>
    <t>P3999-1623-02</t>
  </si>
  <si>
    <t>【前島さん】myTIM(Google)、本番トレーニング 9/8週 メール工程</t>
  </si>
  <si>
    <t>A1049-0089-01</t>
  </si>
  <si>
    <t>A1049-0109-01</t>
  </si>
  <si>
    <t>A1049-0088-01</t>
  </si>
  <si>
    <t>P3999-2026-01</t>
  </si>
  <si>
    <t>kyoka.kitano</t>
  </si>
  <si>
    <t>P3999-2008-01</t>
  </si>
  <si>
    <t>【南部さん】 Supplier 業務TRG①</t>
  </si>
  <si>
    <t>P3999-2008-02</t>
  </si>
  <si>
    <t>【南部さん】 Supplier 業務トレーニング②</t>
  </si>
  <si>
    <t>P3999-2008-03</t>
  </si>
  <si>
    <t>【南部さん】 Supplier 業務トレーニング③</t>
  </si>
  <si>
    <t>P3999-1985-01</t>
  </si>
  <si>
    <t>P3999-1788-01</t>
  </si>
  <si>
    <t>【吉澤SV】NトレーニングSupplier ①</t>
  </si>
  <si>
    <t>P3999-1788-02</t>
  </si>
  <si>
    <t>【吉澤SV】NトレーニングSupplier ②</t>
  </si>
  <si>
    <t>P3999-1837-01</t>
  </si>
  <si>
    <t>misato.shihoten</t>
  </si>
  <si>
    <t>A1049-0091-01</t>
  </si>
  <si>
    <t>A1049-0110-01</t>
  </si>
  <si>
    <t>A1049-0103-01</t>
  </si>
  <si>
    <t>P3999-1833-01</t>
  </si>
  <si>
    <t>masao.ozaki</t>
  </si>
  <si>
    <t>P3999-1707-01</t>
  </si>
  <si>
    <t>【山岸さん】NトレーニングSupplier TRG①</t>
  </si>
  <si>
    <t>P3999-1707-02</t>
  </si>
  <si>
    <t>【山岸さん】NトレーニングSupplier TRG②</t>
  </si>
  <si>
    <t>chiyomi.shimada</t>
  </si>
  <si>
    <t>P3999-1707-03</t>
  </si>
  <si>
    <t>【山岸さん】NトレーニングSupplier TRG③</t>
  </si>
  <si>
    <t>P3999-1708-01</t>
  </si>
  <si>
    <t>【島田さん】NトレーニングSupplier ①</t>
  </si>
  <si>
    <t>P3999-1708-02</t>
  </si>
  <si>
    <t>【島田さん】NトレーニングSupplier ②</t>
  </si>
  <si>
    <t>P3999-1708-03</t>
  </si>
  <si>
    <t>【島田さん】NトレーニングSupplier ③</t>
  </si>
  <si>
    <t>P3999-1737-01</t>
  </si>
  <si>
    <t>【藤田さん】業務計測ツールテスト</t>
  </si>
  <si>
    <t>P3000-0728-01</t>
  </si>
  <si>
    <t>P3000-0727-01</t>
  </si>
  <si>
    <t>A1049-0102-01</t>
  </si>
  <si>
    <t>P3999-2007-01</t>
  </si>
  <si>
    <t>【杉山さん】 Supplier 業務トレーニング①</t>
  </si>
  <si>
    <t>P3999-2007-02</t>
  </si>
  <si>
    <t>【杉山さん】 Supplier業務トレーニング②</t>
  </si>
  <si>
    <t>ryo.fujii</t>
  </si>
  <si>
    <t>P3999-2007-03</t>
  </si>
  <si>
    <t>【杉山さん】 Supplier 業務トレーニング③</t>
  </si>
  <si>
    <t>P3999-1796-01</t>
  </si>
  <si>
    <t>【松本さん】NトレーニングSupplier①</t>
  </si>
  <si>
    <t>P3999-1796-02</t>
  </si>
  <si>
    <t>【松本さん】NトレーニングSupplier②</t>
  </si>
  <si>
    <t>P3999-1796-03</t>
  </si>
  <si>
    <t>【松本さん】NトレーニングSupplier③</t>
  </si>
  <si>
    <t>P3999-1772-01</t>
  </si>
  <si>
    <t>P3999-1773-01</t>
  </si>
  <si>
    <t>A1049-0104-01</t>
  </si>
  <si>
    <t>P3000-0721-01</t>
  </si>
  <si>
    <t>P3001-0245-01</t>
  </si>
  <si>
    <t>A1049-0101-01</t>
  </si>
  <si>
    <t>A0131-0006-01</t>
  </si>
  <si>
    <t>【江藤さん】MCOM_キャリアサイト＆キャリアブログレポート作成業務_4月分_インプットデータDL・マクロ実行</t>
  </si>
  <si>
    <t>A0131-0006-02</t>
  </si>
  <si>
    <t>【江藤さん】MCOM_キャリアサイト＆キャリアブログレポート作成業務_4月分_キャリアサイトレポート作成</t>
  </si>
  <si>
    <t>A0131-0006-03</t>
  </si>
  <si>
    <t>【江藤さん】MCOM_キャリアサイト＆キャリアブログレポート作成業務_4月分_キャリアブログレポート作成</t>
  </si>
  <si>
    <t>A1049-0095-01</t>
  </si>
  <si>
    <t>A1049-0105-01</t>
  </si>
  <si>
    <t>P1999-0037-01</t>
  </si>
  <si>
    <t>P1999-0040-01</t>
  </si>
  <si>
    <t>【江藤さんトレーニング】PRD_人事異動・組織改編情報チェック(自動化)(5/29週)_企業HP検索・手動検索・入力中間レビュー</t>
  </si>
  <si>
    <t>P1999-0040-02</t>
  </si>
  <si>
    <t>【江藤さんトレーニング】PRD_人事異動・組織改編情報チェック(自動化)(5/29週)_企業HP検索・手動検索・入力ピアレビュー</t>
  </si>
  <si>
    <t>A1049-0092-01</t>
  </si>
  <si>
    <t>A1049-0100-01</t>
  </si>
  <si>
    <t>A0131-0005-01</t>
  </si>
  <si>
    <t>【渡邊さん】MCOM_キャリアサイト＆キャリアブログレポート作成業務_4月分_インプットデータDL・マクロ実行</t>
  </si>
  <si>
    <t>A0131-0005-02</t>
  </si>
  <si>
    <t>【渡邊さん】MCOM_キャリアサイト＆キャリアブログレポート作成業務_4月分_キャリアサイトレポート作成</t>
  </si>
  <si>
    <t>A0131-0005-03</t>
  </si>
  <si>
    <t>【渡邊さん】MCOM_キャリアサイト＆キャリアブログレポート作成業務_4月分_キャリアブログレポート作成</t>
  </si>
  <si>
    <t>A1049-0096-01</t>
  </si>
  <si>
    <t>A1049-0112-01</t>
  </si>
  <si>
    <t>P3000-0525-01</t>
  </si>
  <si>
    <t>P3999-1617-01</t>
  </si>
  <si>
    <t>yuto.fukui</t>
  </si>
  <si>
    <t>moe.wakai</t>
  </si>
  <si>
    <t>P3000-0722-01</t>
  </si>
  <si>
    <t>A0131-0008-01</t>
  </si>
  <si>
    <t>【稲葉さん】MCOM_キャリアサイト＆キャリアブログレポート作成業務_4月分_インプットデータDL・マクロ実行</t>
  </si>
  <si>
    <t>A0131-0008-02</t>
  </si>
  <si>
    <t>【稲葉さん】MCOM_キャリアサイト＆キャリアブログレポート作成業務_4月分_キャリアサイトレポート作成</t>
  </si>
  <si>
    <t>A0131-0008-03</t>
  </si>
  <si>
    <t>【稲葉さん】MCOM_キャリアサイト＆キャリアブログレポート作成業務_4月分_キャリアブログレポート作成</t>
  </si>
  <si>
    <t>A1049-0108-01</t>
  </si>
  <si>
    <t>P3999-1618-01</t>
  </si>
  <si>
    <t>P3999-1915-01</t>
  </si>
  <si>
    <t>【藤井さん】時間計測ツールテスト</t>
  </si>
  <si>
    <t>A0131-0007-01</t>
  </si>
  <si>
    <t>【谷口さん】MCOM_キャリアサイト＆キャリアブログレポート作成業務_4月分_インプットデータDL・マクロ実行</t>
  </si>
  <si>
    <t>ピアレビューFB反映</t>
  </si>
  <si>
    <t>A0131-0007-02</t>
  </si>
  <si>
    <t>【谷口さん】MCOM_キャリアサイト＆キャリアブログレポート作成業務_4月分_キャリアサイトレポート作成</t>
  </si>
  <si>
    <t>A0131-0007-03</t>
  </si>
  <si>
    <t>【谷口さん】MCOM_キャリアサイト＆キャリアブログレポート作成業務_4月分_キャリアブログレポート作成</t>
  </si>
  <si>
    <t>A1049-0094-01</t>
  </si>
  <si>
    <t>A1049-0106-01</t>
  </si>
  <si>
    <t>P3999-1706-01</t>
  </si>
  <si>
    <t>P3000-0723-01</t>
  </si>
  <si>
    <t>A1049-0107-01</t>
  </si>
  <si>
    <t>A1049-0098-01</t>
  </si>
  <si>
    <t>A1049-0090-01</t>
  </si>
  <si>
    <t>A1049-0099-01</t>
  </si>
  <si>
    <t>P1999-0043-01</t>
  </si>
  <si>
    <t>P1999-0042-01</t>
  </si>
  <si>
    <t>P1999-0044-01</t>
  </si>
  <si>
    <t>P1999-0045-01</t>
  </si>
  <si>
    <t>A0017 ドキュメント体裁チェック　ハンズオン-0020</t>
  </si>
  <si>
    <t>P1999-0046-01</t>
  </si>
  <si>
    <t>P1999-0047-01</t>
  </si>
  <si>
    <t>P3999-1859-01</t>
  </si>
  <si>
    <t>P3999-1860-01</t>
  </si>
  <si>
    <t>A0055-0007-01</t>
  </si>
  <si>
    <t>A0055-0001-01</t>
  </si>
  <si>
    <t>A0055-0005-01</t>
  </si>
  <si>
    <t>A0055-0002-01</t>
  </si>
  <si>
    <t>A0055-0006-01</t>
  </si>
  <si>
    <t>A0055-0003-01</t>
  </si>
  <si>
    <t>A0055-0004-01</t>
  </si>
  <si>
    <t>P3999-0260-01</t>
  </si>
  <si>
    <t>信用調査裁判歴許認可免許調査（アバナード）【服部さん】</t>
  </si>
  <si>
    <t>P3999-0262-01</t>
  </si>
  <si>
    <t>P3999-0263-01</t>
  </si>
  <si>
    <t>P3999-1089-01</t>
  </si>
  <si>
    <t>A0084 OTレポート 自動化ツール練習①_1月Final</t>
  </si>
  <si>
    <t>P3999-1089-02</t>
  </si>
  <si>
    <t>A0084 OTレポート 自動化ツール練習①_2月Flash</t>
  </si>
  <si>
    <t>P3999-1090-01</t>
  </si>
  <si>
    <t>P3999-1091-01</t>
  </si>
  <si>
    <t>A0084 OTレポート 自動化ツール練習②_1月Final</t>
  </si>
  <si>
    <t>P3999-1091-02</t>
  </si>
  <si>
    <t>A0084 OTレポート 自動化ツール練習②_2月Flash</t>
  </si>
  <si>
    <t>P3999-1092-01</t>
  </si>
  <si>
    <t>A0084 OTレポート 自動化ツール練習③_1月Final</t>
  </si>
  <si>
    <t>P3999-1092-02</t>
  </si>
  <si>
    <t>A0084 OTレポート 自動化ツール練習③_2月Flash</t>
  </si>
  <si>
    <t>P3999-1093-01</t>
  </si>
  <si>
    <t>A0084 OTレポート 自動化ツール練習④_1月Final</t>
  </si>
  <si>
    <t>P3999-1093-02</t>
  </si>
  <si>
    <t>A0084 OTレポート 自動化ツール練習④_2月Flash</t>
  </si>
  <si>
    <t>P3999-1094-01</t>
  </si>
  <si>
    <t>A0084 OTレポート 自動化ツール練習⑤_1月Final</t>
  </si>
  <si>
    <t>P3999-1094-02</t>
  </si>
  <si>
    <t>A0084 OTレポート 自動化ツール練習⑤_2月Flash</t>
  </si>
  <si>
    <t>P3999-0328-01</t>
  </si>
  <si>
    <t>HR_myTIM／OTデータ作成(Google)</t>
  </si>
  <si>
    <t>P3999-0084-01</t>
  </si>
  <si>
    <t>A00XX_​ S&amp;C_サニタイズ対象資料管理_依頼フォーム(前田さん分)月曜</t>
  </si>
  <si>
    <t>P3999-0084-02</t>
  </si>
  <si>
    <t>A00XX_​ S&amp;C_サニタイズ対象資料管理業務_依頼フォーム管理(前田さん分)火曜</t>
  </si>
  <si>
    <t>P3999-0084-03</t>
  </si>
  <si>
    <t>A00XX_​ S&amp;C_サニタイズ対象資料管理業務_依頼フォーム管理(前田さん分)水曜</t>
  </si>
  <si>
    <t>P3999-0084-04</t>
  </si>
  <si>
    <t>A00XX_​ S&amp;C_サニタイズ対象資料管理業務(前田さん分)リマインド対応</t>
  </si>
  <si>
    <t>P3999-1501-01</t>
  </si>
  <si>
    <t>A0124 WeAreカード製作テスト①_カード印刷</t>
  </si>
  <si>
    <t>P3999-1501-02</t>
  </si>
  <si>
    <t>A0124 WeAreカード製作テスト①_カード裁断</t>
  </si>
  <si>
    <t>P3999-1501-03</t>
  </si>
  <si>
    <t>A0124 WeAreカード製作テスト①_帯・説明書印刷</t>
  </si>
  <si>
    <t>P3999-1501-04</t>
  </si>
  <si>
    <t>A0124 WeAreカード製作テスト①_帯・説明書裁断</t>
  </si>
  <si>
    <t>P3999-1501-05</t>
  </si>
  <si>
    <t>A0124 WeAreカード製作テスト①_組み立て</t>
  </si>
  <si>
    <t>P3999-1501-06</t>
  </si>
  <si>
    <t>A0124 WeAreカード製作テスト①_発送</t>
  </si>
  <si>
    <t>P3999-1502-01</t>
  </si>
  <si>
    <t>A0124 WeAreカード製作テスト②_カード印刷</t>
  </si>
  <si>
    <t>P3999-1502-02</t>
  </si>
  <si>
    <t>A0124 WeAreカード製作テスト②_カード裁断</t>
  </si>
  <si>
    <t>P3999-1502-03</t>
  </si>
  <si>
    <t>A0124 WeAreカード製作テスト②_帯・説明書印刷</t>
  </si>
  <si>
    <t>P3999-1502-04</t>
  </si>
  <si>
    <t>A0124 WeAreカード製作テスト②_帯・説明書裁断</t>
  </si>
  <si>
    <t>P3999-1502-05</t>
  </si>
  <si>
    <t>A0124 WeAreカード製作テスト②_組み立て</t>
  </si>
  <si>
    <t>P3999-1502-06</t>
  </si>
  <si>
    <t>A0124 WeAreカード製作テスト②_発送</t>
  </si>
  <si>
    <t>A1024-0345-01</t>
  </si>
  <si>
    <t>P1000-0212-01</t>
  </si>
  <si>
    <t>A1025-0513-01</t>
  </si>
  <si>
    <t xml:space="preserve"> PRD_人事異動・組織改編情報チェック(日経転記)⑦(6/24週)</t>
  </si>
  <si>
    <t>A1025-0626-01</t>
  </si>
  <si>
    <t>A1031-0104-01</t>
  </si>
  <si>
    <t>A1031-0109-01</t>
  </si>
  <si>
    <t>P3000-0205-01</t>
  </si>
  <si>
    <t>P1000-0347-01</t>
  </si>
  <si>
    <t>A1072-0034-01</t>
  </si>
  <si>
    <t>A0152-0008-01</t>
  </si>
  <si>
    <t>A1046-0163-01</t>
  </si>
  <si>
    <t>hiroko.soda</t>
  </si>
  <si>
    <t>P3999-0261-01</t>
  </si>
  <si>
    <t>P3000-0601-01</t>
  </si>
  <si>
    <t>P3000-0913-01</t>
  </si>
  <si>
    <t>A1046-0172-01</t>
  </si>
  <si>
    <t>A1046-0158-01</t>
  </si>
  <si>
    <t>A1046-0164-01</t>
  </si>
  <si>
    <t>P3000-0568-01</t>
  </si>
  <si>
    <t>A1046-0055-01</t>
  </si>
  <si>
    <t>CMT_クライアントのメディアリリース情報確認(10/2週)ファイル作成</t>
  </si>
  <si>
    <t>A1046-0055-02</t>
  </si>
  <si>
    <t>CMT_クライアントのメディアリリース情報確認(10/2週)teams配信</t>
  </si>
  <si>
    <t>A1046-0059-01</t>
  </si>
  <si>
    <t>CMT_クライアントのメディアリリース情報確認(10/30週)ファイル作成</t>
  </si>
  <si>
    <t>A1046-0059-02</t>
  </si>
  <si>
    <t>CMT_クライアントのメディアリリース情報確認(10/30週)teams配信</t>
  </si>
  <si>
    <t>A1046-0054-01</t>
  </si>
  <si>
    <t>CMT_クライアントのメディアリリース情報確認(9/25週)ファイル作成</t>
  </si>
  <si>
    <t>A1046-0054-02</t>
  </si>
  <si>
    <t>CMT_クライアントのメディアリリース情報確認(9/25週)teams配信</t>
  </si>
  <si>
    <t>A1046-0170-01</t>
  </si>
  <si>
    <t>A1046-0120-01</t>
  </si>
  <si>
    <t>A1046-0120-02</t>
  </si>
  <si>
    <t>CMT_クライアントのメディアリリース情報確認(1/13週)teams配信</t>
  </si>
  <si>
    <t>A1046-0070-01</t>
  </si>
  <si>
    <t>CMT_クライアントのメディアリリース情報確認(1/15週)ファイル作成</t>
  </si>
  <si>
    <t>A1046-0070-02</t>
  </si>
  <si>
    <t>CMT_クライアントのメディアリリース情報確認(1/15週)teams配信</t>
  </si>
  <si>
    <t>A1046-0019-01</t>
  </si>
  <si>
    <t>CMT_クライアントのメディアリリース情報確認(1/16週)ファイル作成</t>
  </si>
  <si>
    <t>A1046-0019-02</t>
  </si>
  <si>
    <t>CMT_クライアントのメディアリリース情報確認(1/16週)Teams配信</t>
  </si>
  <si>
    <t>A1046-0171-01</t>
  </si>
  <si>
    <t>A1046-0121-01</t>
  </si>
  <si>
    <t>A1046-0121-02</t>
  </si>
  <si>
    <t>CMT_クライアントのメディアリリース情報確認(1/20週)teams配信</t>
  </si>
  <si>
    <t>A1046-0071-01</t>
  </si>
  <si>
    <t>CMT_クライアントのメディアリリース情報確認(1/22週)ファイル作成</t>
  </si>
  <si>
    <t>A1046-0071-02</t>
  </si>
  <si>
    <t>CMT_クライアントのメディアリリース情報確認(1/22週)teams配信</t>
  </si>
  <si>
    <t>A1046-0020-01</t>
  </si>
  <si>
    <t>A1046-0122-01</t>
  </si>
  <si>
    <t>A1046-0122-02</t>
  </si>
  <si>
    <t>CMT_クライアントのメディアリリース情報確認(1/27週)teams配信</t>
  </si>
  <si>
    <t>A1046-0072-01</t>
  </si>
  <si>
    <t>CMT_クライアントのメディアリリース情報確認(1/29週)ファイル作成</t>
  </si>
  <si>
    <t>A1046-0072-02</t>
  </si>
  <si>
    <t>CMT_クライアントのメディアリリース情報確認(1/29週)teams配信</t>
  </si>
  <si>
    <t>A1046-0017-01</t>
  </si>
  <si>
    <t>CMT_クライアントのメディアリリース情報確認(1/2週)ファイル作成</t>
  </si>
  <si>
    <t>A1046-0017-02</t>
  </si>
  <si>
    <t>CMT_クライアントのメディアリリース情報確認(1/2週)Teams配信</t>
  </si>
  <si>
    <t>A1046-0021-01</t>
  </si>
  <si>
    <t>CMT_クライアントのメディアリリース情報確認(1/30週)ファイル作成</t>
  </si>
  <si>
    <t>A1046-0021-02</t>
  </si>
  <si>
    <t>CMT_クライアントのメディアリリース情報確認(1/30週)Teams配信</t>
  </si>
  <si>
    <t>A1046-0169-01</t>
  </si>
  <si>
    <t>A1046-0119-01</t>
  </si>
  <si>
    <t>A1046-0119-02</t>
  </si>
  <si>
    <t>CMT_クライアントのメディアリリース情報確認(1/6週)teams配信</t>
  </si>
  <si>
    <t>A1046-0018-01</t>
  </si>
  <si>
    <t>CMT_クライアントのメディアリリース情報確認(1/9週)ファイル作成</t>
  </si>
  <si>
    <t>A1046-0018-02</t>
  </si>
  <si>
    <t>CMT_クライアントのメディアリリース情報確認(1/9週)Teams配信</t>
  </si>
  <si>
    <t>A1046-0005-01</t>
  </si>
  <si>
    <t>CMT_クライアントのメディアリリース情報確認(10/10週)ファイル作成</t>
  </si>
  <si>
    <t>A1046-0005-02</t>
  </si>
  <si>
    <t>CMT_クライアントのメディアリリース情報確認(10/10週)teams配信</t>
  </si>
  <si>
    <t>A1046-0056-01</t>
  </si>
  <si>
    <t>A1046-0056-02</t>
  </si>
  <si>
    <t>A1046-0157-01</t>
  </si>
  <si>
    <t>A1046-0108-01</t>
  </si>
  <si>
    <t>A1046-0108-02</t>
  </si>
  <si>
    <t>CMT_クライアントのメディアリリース情報確認(10/14週)teams配信</t>
  </si>
  <si>
    <t>A1046-0057-01</t>
  </si>
  <si>
    <t>CMT_クライアントのメディアリリース情報確認(10/16週)ファイル作成</t>
  </si>
  <si>
    <t>A1046-0057-02</t>
  </si>
  <si>
    <t>CMT_クライアントのメディアリリース情報確認(10/16週)teams配信</t>
  </si>
  <si>
    <t>A1046-0006-01</t>
  </si>
  <si>
    <t>CMT_クライアントのメディアリリース情報確認(10/17週)ファイル作成</t>
  </si>
  <si>
    <t>A1046-0006-02</t>
  </si>
  <si>
    <t>CMT_クライアントのメディアリリース情報確認(10/17週)Teams配信</t>
  </si>
  <si>
    <t>A1046-0109-01</t>
  </si>
  <si>
    <t>A1046-0109-02</t>
  </si>
  <si>
    <t>CMT_クライアントのメディアリリース情報確認(10/21週)teams配信</t>
  </si>
  <si>
    <t>A1046-0058-01</t>
  </si>
  <si>
    <t>CMT_クライアントのメディアリリース情報確認(10/23週)ファイル作成</t>
  </si>
  <si>
    <t>A1046-0058-02</t>
  </si>
  <si>
    <t>CMT_クライアントのメディアリリース情報確認(10/23週)teams配信</t>
  </si>
  <si>
    <t>A1046-0007-01</t>
  </si>
  <si>
    <t>CMT_クライアントのメディアリリース情報確認(10/24週)ファイル作成</t>
  </si>
  <si>
    <t>A1046-0007-02</t>
  </si>
  <si>
    <t>CMT_クライアントのメディアリリース情報確認(10/24週)Teams配信</t>
  </si>
  <si>
    <t>A1046-0159-01</t>
  </si>
  <si>
    <t>A1046-0110-01</t>
  </si>
  <si>
    <t>A1046-0110-02</t>
  </si>
  <si>
    <t>CMT_クライアントのメディアリリース情報確認(10/28週)teams配信</t>
  </si>
  <si>
    <t>A1046-0008-01</t>
  </si>
  <si>
    <t>CMT_クライアントのメディアリリース情報確認(10/31週)ファイル作成</t>
  </si>
  <si>
    <t>A1046-0008-02</t>
  </si>
  <si>
    <t>CMT_クライアントのメディアリリース情報確認(10/31週)Teams配信</t>
  </si>
  <si>
    <t>A1046-0004-01</t>
  </si>
  <si>
    <t>CMT_クライアントのメディアリリース情報確認(10/3週)ファイル作成</t>
  </si>
  <si>
    <t>A1046-0004-02</t>
  </si>
  <si>
    <t>CMT_クライアントのメディアリリース情報確認(10/3週)Teams配信</t>
  </si>
  <si>
    <t>A1046-0156-01</t>
  </si>
  <si>
    <t>A1046-0107-01</t>
  </si>
  <si>
    <t>A1046-0107-02</t>
  </si>
  <si>
    <t>CMT_クライアントのメディアリリース情報確認(10/7週)teams配信</t>
  </si>
  <si>
    <t>A1046-0161-01</t>
  </si>
  <si>
    <t>A1046-0112-01</t>
  </si>
  <si>
    <t>A1046-0113-01</t>
  </si>
  <si>
    <t>A1046-0113-02</t>
  </si>
  <si>
    <t>CMT_クライアントのメディアリリース情報確認(11/11週)teams配信</t>
  </si>
  <si>
    <t>A1046-0062-01</t>
  </si>
  <si>
    <t>CMT_クライアントのメディアリリース情報確認(11/13週)ファイル作成</t>
  </si>
  <si>
    <t>A1046-0062-02</t>
  </si>
  <si>
    <t>CMT_クライアントのメディアリリース情報確認(11/13週)teams配信</t>
  </si>
  <si>
    <t>A1046-0010-01</t>
  </si>
  <si>
    <t>CMT_クライアントのメディアリリース情報確認(11/14週)ファイル作成</t>
  </si>
  <si>
    <t>A1046-0010-02</t>
  </si>
  <si>
    <t>CMT_クライアントのメディアリリース情報確認(11/14週)Teams配信</t>
  </si>
  <si>
    <t>A1046-0162-01</t>
  </si>
  <si>
    <t>A1046-0114-01</t>
  </si>
  <si>
    <t>A1046-0063-01</t>
  </si>
  <si>
    <t>CMT_クライアントのメディアリリース情報確認(11/20週)ファイル作成</t>
  </si>
  <si>
    <t>A1046-0063-02</t>
  </si>
  <si>
    <t>CMT_クライアントのメディアリリース情報確認(11/20週)teams配信</t>
  </si>
  <si>
    <t>A1046-0011-01</t>
  </si>
  <si>
    <t>CMT_クライアントのメディアリリース情報確認(11/21週)ファイル作成</t>
  </si>
  <si>
    <t>A1046-0011-02</t>
  </si>
  <si>
    <t>CMT_クライアントのメディアリリース情報確認(11/21週)Teams配信</t>
  </si>
  <si>
    <t>A1046-0115-01</t>
  </si>
  <si>
    <t>A1046-0064-01</t>
  </si>
  <si>
    <t>CMT_クライアントのメディアリリース情報確認(11/27週)ファイル作成</t>
  </si>
  <si>
    <t>A1046-0064-02</t>
  </si>
  <si>
    <t>CMT_クライアントのメディアリリース情報確認(11/27週)teams配信</t>
  </si>
  <si>
    <t>A1046-0012-01</t>
  </si>
  <si>
    <t>CMT_クライアントのメディアリリース情報確認(11/28週)ファイル作成</t>
  </si>
  <si>
    <t>A1046-0012-02</t>
  </si>
  <si>
    <t>CMT_クライアントのメディアリリース情報確認(11/28週)Teams配信</t>
  </si>
  <si>
    <t>A1046-0160-01</t>
  </si>
  <si>
    <t>A1046-0111-01</t>
  </si>
  <si>
    <t>A1046-0111-02</t>
  </si>
  <si>
    <t>CMT_クライアントのメディアリリース情報確認(11/4週)teams配信</t>
  </si>
  <si>
    <t>A1046-0061-01</t>
  </si>
  <si>
    <t>CMT_クライアントのメディアリリース情報確認(11/6週)ファイル作成</t>
  </si>
  <si>
    <t>A1046-0061-02</t>
  </si>
  <si>
    <t>CMT_クライアントのメディアリリース情報確認(11/6週)teams配信</t>
  </si>
  <si>
    <t>A1046-0009-01</t>
  </si>
  <si>
    <t>CMT_クライアントのメディアリリース情報確認(11/7週)ファイル作成</t>
  </si>
  <si>
    <t>A1046-0009-02</t>
  </si>
  <si>
    <t>CMT_クライアントのメディアリリース情報確認(11/7週)Teams配信</t>
  </si>
  <si>
    <t>A1046-0066-01</t>
  </si>
  <si>
    <t>CMT_クライアントのメディアリリース情報確認(12/11週)ファイル作成</t>
  </si>
  <si>
    <t>A1046-0066-02</t>
  </si>
  <si>
    <t>CMT_クライアントのメディアリリース情報確認(12/11週)teams配信</t>
  </si>
  <si>
    <t>A1046-0014-01</t>
  </si>
  <si>
    <t>CMT_クライアントのメディアリリース情報確認(12/12週)ファイル作成</t>
  </si>
  <si>
    <t>A1046-0014-02</t>
  </si>
  <si>
    <t>CMT_クライアントのメディアリリース情報確認(12/12週)Teams配信</t>
  </si>
  <si>
    <t>A1046-0167-01</t>
  </si>
  <si>
    <t>A1046-0118-01</t>
  </si>
  <si>
    <t>A1046-0118-02</t>
  </si>
  <si>
    <t>CMT_クライアントのメディアリリース情報確認(12/16週)teams配信</t>
  </si>
  <si>
    <t>A1046-0067-01</t>
  </si>
  <si>
    <t>CMT_クライアントのメディアリリース情報確認(12/18週)ファイル作成</t>
  </si>
  <si>
    <t>A1046-0067-02</t>
  </si>
  <si>
    <t>CMT_クライアントのメディアリリース情報確認(12/18週)teams配信</t>
  </si>
  <si>
    <t>A1046-0015-01</t>
  </si>
  <si>
    <t>CMT_クライアントのメディアリリース情報確認(12/19週)ファイル作成</t>
  </si>
  <si>
    <t>A1046-0015-02</t>
  </si>
  <si>
    <t>CMT_クライアントのメディアリリース情報確認(12/19週)Team配信</t>
  </si>
  <si>
    <t>A1046-0165-01</t>
  </si>
  <si>
    <t>A1046-0168-01</t>
  </si>
  <si>
    <t>A1046-0068-01</t>
  </si>
  <si>
    <t>CMT_クライアントのメディアリリース情報確認(12/25週)ファイル作成</t>
  </si>
  <si>
    <t>A1046-0068-02</t>
  </si>
  <si>
    <t>CMT_クライアントのメディアリリース情報確認(12/25週)teams配信</t>
  </si>
  <si>
    <t>A1046-0069-01</t>
  </si>
  <si>
    <t>CMT_クライアントのメディアリリース情報確認(1/8週)ファイル作成</t>
  </si>
  <si>
    <t>A1046-0069-02</t>
  </si>
  <si>
    <t>CMT_クライアントのメディアリリース情報確認(1/8週)teams配信</t>
  </si>
  <si>
    <t>A1046-0016-01</t>
  </si>
  <si>
    <t>CMT_クライアントのメディアリリース情報確認(12/26週)ファイル作成</t>
  </si>
  <si>
    <t>A1046-0116-01</t>
  </si>
  <si>
    <t>A1046-0013-01</t>
  </si>
  <si>
    <t>CMT_クライアントのメディアリリース情報確認(12/5週)ファイル作成</t>
  </si>
  <si>
    <t>A1046-0013-02</t>
  </si>
  <si>
    <t>CMT_クライアントのメディアリリース情報確認(12/5週)Teams配信</t>
  </si>
  <si>
    <t>A1046-0166-01</t>
  </si>
  <si>
    <t>A1046-0117-01</t>
  </si>
  <si>
    <t>A1046-0117-02</t>
  </si>
  <si>
    <t>CMT_クライアントのメディアリリース情報確認(12/9週)teams配信</t>
  </si>
  <si>
    <t>A1046-0124-01</t>
  </si>
  <si>
    <t>A1046-0124-02</t>
  </si>
  <si>
    <t>CMT_クライアントのメディアリリース情報確認(2/10週)teams配信</t>
  </si>
  <si>
    <t>A1046-0074-01</t>
  </si>
  <si>
    <t>CMT_クライアントのメディアリリース情報確認(2/12週)ファイル作成</t>
  </si>
  <si>
    <t>A1046-0074-02</t>
  </si>
  <si>
    <t>CMT_クライアントのメディアリリース情報確認(2/12週)teams配信</t>
  </si>
  <si>
    <t>A1046-0023-01</t>
  </si>
  <si>
    <t>CMT_クライアントのメディアリリース情報確認(2/13週)ファイル作成</t>
  </si>
  <si>
    <t>A1046-0023-02</t>
  </si>
  <si>
    <t>CMT_クライアントのメディアリリース情報確認(2/13週)Teams配信</t>
  </si>
  <si>
    <t>A1046-0175-01</t>
  </si>
  <si>
    <t>A1046-0125-01</t>
  </si>
  <si>
    <t>A1046-0125-02</t>
  </si>
  <si>
    <t>CMT_クライアントのメディアリリース情報確認(2/17週)teams配信</t>
  </si>
  <si>
    <t>A1046-0075-01</t>
  </si>
  <si>
    <t>CMT_クライアントのメディアリリース情報確認(2/19週)ファイル作成</t>
  </si>
  <si>
    <t>A1046-0075-02</t>
  </si>
  <si>
    <t>CMT_クライアントのメディアリリース情報確認(2/19週)teams配信</t>
  </si>
  <si>
    <t>A1046-0024-01</t>
  </si>
  <si>
    <t>CMT_クライアントのメディアリリース情報確認(2/20週)ファイル作成</t>
  </si>
  <si>
    <t>A1046-0024-02</t>
  </si>
  <si>
    <t>CMT_クライアントのメディアリリース情報確認(2/20週)Teams配信</t>
  </si>
  <si>
    <t>A1046-0025-01</t>
  </si>
  <si>
    <t>CMT_クライアントのメディアリリース情報確認(2/27週)ファイル作成</t>
  </si>
  <si>
    <t>A1046-0025-02</t>
  </si>
  <si>
    <t>CMT_クライアントのメディアリリース情報確認(2/27週)Teams配信</t>
  </si>
  <si>
    <t>A1046-0176-01</t>
  </si>
  <si>
    <t>A1046-0126-01</t>
  </si>
  <si>
    <t>A1046-0126-02</t>
  </si>
  <si>
    <t>CMT_クライアントのメディアリリース情報確認(2/24週)teams配信</t>
  </si>
  <si>
    <t>A1046-0076-01</t>
  </si>
  <si>
    <t>CMT_クライアントのメディアリリース情報確認(2/26週)ファイル作成</t>
  </si>
  <si>
    <t>A1046-0076-02</t>
  </si>
  <si>
    <t>CMT_クライアントのメディアリリース情報確認(2/26週)teams配信</t>
  </si>
  <si>
    <t>A1046-0173-01</t>
  </si>
  <si>
    <t>A1046-0123-01</t>
  </si>
  <si>
    <t>A1046-0123-02</t>
  </si>
  <si>
    <t>CMT_クライアントのメディアリリース情報確認(2/3週)teams配信</t>
  </si>
  <si>
    <t>A1046-0073-01</t>
  </si>
  <si>
    <t>CMT_クライアントのメディアリリース情報確認(2/5週)ファイル作成</t>
  </si>
  <si>
    <t>A1046-0073-02</t>
  </si>
  <si>
    <t>CMT_クライアントのメディアリリース情報確認(2/5週)teams配信</t>
  </si>
  <si>
    <t>A1046-0022-01</t>
  </si>
  <si>
    <t>CMT_クライアントのメディアリリース情報確認(2/6週)ファイル作成</t>
  </si>
  <si>
    <t>A1046-0022-02</t>
  </si>
  <si>
    <t>CMT_クライアントのメディアリリース情報確認(2/6週)Teams配信</t>
  </si>
  <si>
    <t>A1046-0174-01</t>
  </si>
  <si>
    <t>A1046-0128-01</t>
  </si>
  <si>
    <t>A1046-0078-01</t>
  </si>
  <si>
    <t>CMT_クライアントのメディアリリース情報確認(3/11週)ファイル作成</t>
  </si>
  <si>
    <t>A1046-0078-02</t>
  </si>
  <si>
    <t>CMT_クライアントのメディアリリース情報確認(3/11週)teams配信</t>
  </si>
  <si>
    <t>A1046-0027-01</t>
  </si>
  <si>
    <t>CMT_クライアントのメディアリリース情報確認(3/13週)ファイル作成</t>
  </si>
  <si>
    <t>A1046-0027-02</t>
  </si>
  <si>
    <t>CMT_クライアントのメディアリリース情報確認(3/13週)Teams配信</t>
  </si>
  <si>
    <t>A1046-0179-01</t>
  </si>
  <si>
    <t>A1046-0129-01</t>
  </si>
  <si>
    <t>A1046-0079-01</t>
  </si>
  <si>
    <t>CMT_クライアントのメディアリリース情報確認(3/18週)ファイル作成</t>
  </si>
  <si>
    <t>A1046-0079-02</t>
  </si>
  <si>
    <t>CMT_クライアントのメディアリリース情報確認(3/18週)teams配信</t>
  </si>
  <si>
    <t>A1046-0028-01</t>
  </si>
  <si>
    <t>CMT_クライアントのメディアリリース情報確認(3/20週)ファイル作成</t>
  </si>
  <si>
    <t>A1046-0028-02</t>
  </si>
  <si>
    <t>CMT_クライアントのメディアリリース情報確認(3/20週)Teams配信</t>
  </si>
  <si>
    <t>A1046-0180-01</t>
  </si>
  <si>
    <t>A1046-0130-01</t>
  </si>
  <si>
    <t>A1046-0080-01</t>
  </si>
  <si>
    <t>CMT_クライアントのメディアリリース情報確認(3/25週)ファイル作成</t>
  </si>
  <si>
    <t>A1046-0080-02</t>
  </si>
  <si>
    <t>CMT_クライアントのメディアリリース情報確認(3/25週)teams配信</t>
  </si>
  <si>
    <t>A1046-0081-01</t>
  </si>
  <si>
    <t>CMT_クライアントのメディアリリース情報確認(4/1週)ファイル作成</t>
  </si>
  <si>
    <t>A1046-0081-02</t>
  </si>
  <si>
    <t>CMT_クライアントのメディアリリース情報確認(4/1週)teams配信</t>
  </si>
  <si>
    <t>A1046-0029-01</t>
  </si>
  <si>
    <t>CMT_クライアントのメディアリリース情報確認(3/27週)ファイル作成</t>
  </si>
  <si>
    <t>A1046-0029-02</t>
  </si>
  <si>
    <t>CMT_クライアントのメディアリリース情報確認(3/27週)Teams配信</t>
  </si>
  <si>
    <t>A1046-0177-01</t>
  </si>
  <si>
    <t>A1046-0181-01</t>
  </si>
  <si>
    <t>A1046-0131-01</t>
  </si>
  <si>
    <t>A1046-0127-01</t>
  </si>
  <si>
    <t>A1046-0127-02</t>
  </si>
  <si>
    <t>CMT_クライアントのメディアリリース情報確認(3/3週)teams配信</t>
  </si>
  <si>
    <t>A1046-0077-01</t>
  </si>
  <si>
    <t>CMT_クライアントのメディアリリース情報確認(3/4週)ファイル作成</t>
  </si>
  <si>
    <t>A1046-0077-02</t>
  </si>
  <si>
    <t>CMT_クライアントのメディアリリース情報確認(3/4週)teams配信</t>
  </si>
  <si>
    <t>A1046-0026-01</t>
  </si>
  <si>
    <t>CMT_クライアントのメディアリリース情報確認(3/6週)ファイル作成</t>
  </si>
  <si>
    <t>A1046-0026-02</t>
  </si>
  <si>
    <t>CMT_クライアントのメディアリリース情報確認(3/6週)Teams配信</t>
  </si>
  <si>
    <t>A1046-0178-01</t>
  </si>
  <si>
    <t>A1046-0031-01</t>
  </si>
  <si>
    <t>CMT_クライアントのメディアリリース情報確認(4/10週)ファイル作成</t>
  </si>
  <si>
    <t>A1046-0031-02</t>
  </si>
  <si>
    <t>CMT_クライアントのメディアリリース情報確認(4/10週)Teams配信</t>
  </si>
  <si>
    <t>A1046-0183-01</t>
  </si>
  <si>
    <t>A1046-0133-01</t>
  </si>
  <si>
    <t>A1046-0083-01</t>
  </si>
  <si>
    <t>CMT_クライアントのメディアリリース情報確認(4/15週)ファイル作成</t>
  </si>
  <si>
    <t>A1046-0083-02</t>
  </si>
  <si>
    <t>CMT_クライアントのメディアリリース情報確認(4/15週)teams配信</t>
  </si>
  <si>
    <t>A1046-0032-01</t>
  </si>
  <si>
    <t>CMT_クライアントのメディアリリース情報確認(4/17週)ファイル作成</t>
  </si>
  <si>
    <t>A1046-0032-02</t>
  </si>
  <si>
    <t>CMT_クライアントのメディアリリース情報確認(4/17週)Teams配信</t>
  </si>
  <si>
    <t>A1046-0184-01</t>
  </si>
  <si>
    <t>A1046-0134-01</t>
  </si>
  <si>
    <t>A1046-0084-01</t>
  </si>
  <si>
    <t>CMT_クライアントのメディアリリース情報確認(4/22週)ファイル作成</t>
  </si>
  <si>
    <t>A1046-0084-02</t>
  </si>
  <si>
    <t>CMT_クライアントのメディアリリース情報確認(4/22週)teams配信</t>
  </si>
  <si>
    <t>A1046-0033-01</t>
  </si>
  <si>
    <t>CMT_クライアントのメディアリリース情報確認(4/24週)ファイル作成</t>
  </si>
  <si>
    <t>A1046-0033-02</t>
  </si>
  <si>
    <t>CMT_クライアントのメディアリリース情報確認(4/24週)Teams配信</t>
  </si>
  <si>
    <t>A1046-0185-01</t>
  </si>
  <si>
    <t>A1046-0030-01</t>
  </si>
  <si>
    <t>CMT_クライアントのメディアリリース情報確認(4/3週)ファイル作成</t>
  </si>
  <si>
    <t>A1046-0030-02</t>
  </si>
  <si>
    <t>CMT_クライアントのメディアリリース情報確認(4/3週)Teams配信</t>
  </si>
  <si>
    <t>A1046-0182-01</t>
  </si>
  <si>
    <t>A1046-0132-01</t>
  </si>
  <si>
    <t>A1046-0082-01</t>
  </si>
  <si>
    <t>CMT_クライアントのメディアリリース情報確認(4/8週)ファイル作成</t>
  </si>
  <si>
    <t>A1046-0082-02</t>
  </si>
  <si>
    <t>CMT_クライアントのメディアリリース情報確認(4/8週)teams配信</t>
  </si>
  <si>
    <t>A1046-0034-01</t>
  </si>
  <si>
    <t>CMT_クライアントのメディアリリース情報確認(5/1,8週)ファイル作成</t>
  </si>
  <si>
    <t>A1046-0034-02</t>
  </si>
  <si>
    <t>CMT_クライアントのメディアリリース情報確認(5/1,8週)Teams配信</t>
  </si>
  <si>
    <t>A1046-0186-01</t>
  </si>
  <si>
    <t>A1046-0187-01</t>
  </si>
  <si>
    <t>CMT_クライアントのメディアリリース情報確認(5/18週)</t>
  </si>
  <si>
    <t>A1046-0136-01</t>
  </si>
  <si>
    <t>A1046-0086-01</t>
  </si>
  <si>
    <t>A1046-0086-02</t>
  </si>
  <si>
    <t>CMT_クライアントのメディアリリース情報確認(5/20週)ファイル作成</t>
  </si>
  <si>
    <t>A1046-0086-03</t>
  </si>
  <si>
    <t>CMT_クライアントのメディアリリース情報確認(5/20週)teams配信</t>
  </si>
  <si>
    <t>A1046-0035-01</t>
  </si>
  <si>
    <t>CMT_クライアントのメディアリリース情報確認(5/15週)ファイル作成</t>
  </si>
  <si>
    <t>A1046-0035-02</t>
  </si>
  <si>
    <t>CMT_クライアントのメディアリリース情報確認(5/15週)Teams配信</t>
  </si>
  <si>
    <t>A1046-0137-01</t>
  </si>
  <si>
    <t>A1046-0087-01</t>
  </si>
  <si>
    <t>A1046-0087-02</t>
  </si>
  <si>
    <t>A1046-0087-03</t>
  </si>
  <si>
    <t>A1046-0036-01</t>
  </si>
  <si>
    <t>CMT_クライアントのメディアリリース情報確認(5/22週)ファイル作成</t>
  </si>
  <si>
    <t>A1046-0036-02</t>
  </si>
  <si>
    <t>CMT_クライアントのメディアリリース情報確認(5/22週)Teams配信</t>
  </si>
  <si>
    <t>A1046-0188-01</t>
  </si>
  <si>
    <t>A1046-0138-01</t>
  </si>
  <si>
    <t>A1046-0088-01</t>
  </si>
  <si>
    <t>A1046-0088-02</t>
  </si>
  <si>
    <t>CMT_クライアントのメディアリリース情報確認(5/27週)ファイル作成</t>
  </si>
  <si>
    <t>A1046-0088-03</t>
  </si>
  <si>
    <t>CMT_クライアントのメディアリリース情報確認(5/27週)teams配信</t>
  </si>
  <si>
    <t>A1046-0037-01</t>
  </si>
  <si>
    <t>CMT_クライアントのメディアリリース情報確認(5/29週)ファイル作成</t>
  </si>
  <si>
    <t>A1046-0037-02</t>
  </si>
  <si>
    <t>CMT_クライアントのメディアリリース情報確認(5/29週)Teams配信</t>
  </si>
  <si>
    <t>A1046-0135-01</t>
  </si>
  <si>
    <t>A1046-0085-01</t>
  </si>
  <si>
    <t>A1046-0085-02</t>
  </si>
  <si>
    <t>CMT_クライアントのメディアリリース情報確認(5/6週)ファイル作成</t>
  </si>
  <si>
    <t>A1046-0085-03</t>
  </si>
  <si>
    <t>CMT_クライアントのメディアリリース情報確認(5/6週)teams配信</t>
  </si>
  <si>
    <t>A1046-0090-01</t>
  </si>
  <si>
    <t>A1046-0090-02</t>
  </si>
  <si>
    <t>CMT_クライアントのメディアリリース情報確認(6/10週)ファイル作成</t>
  </si>
  <si>
    <t>A1046-0090-03</t>
  </si>
  <si>
    <t>CMT_クライアントのメディアリリース情報確認(6/10週)teams配信</t>
  </si>
  <si>
    <t>A1046-0039-01</t>
  </si>
  <si>
    <t>CMT_クライアントのメディアリリース情報確認(6/12週)ファイル作成</t>
  </si>
  <si>
    <t>A1046-0039-02</t>
  </si>
  <si>
    <t>CMT_クライアントのメディアリリース情報確認(6/12週)Teams配信</t>
  </si>
  <si>
    <t>A1046-0141-01</t>
  </si>
  <si>
    <t>A1046-0091-01</t>
  </si>
  <si>
    <t>A1046-0091-02</t>
  </si>
  <si>
    <t>CMT_クライアントのメディアリリース情報確認(6/17週)ファイル作成</t>
  </si>
  <si>
    <t>A1046-0091-03</t>
  </si>
  <si>
    <t>CMT_クライアントのメディアリリース情報確認(6/17週)teams配信</t>
  </si>
  <si>
    <t>A1046-0040-01</t>
  </si>
  <si>
    <t>CMT_クライアントのメディアリリース情報確認(6/19週)ファイル作成</t>
  </si>
  <si>
    <t>A1046-0040-02</t>
  </si>
  <si>
    <t>CMT_クライアントのメディアリリース情報確認(6/19週)Teams配信</t>
  </si>
  <si>
    <t>A1046-0189-01</t>
  </si>
  <si>
    <t>A1046-0142-01</t>
  </si>
  <si>
    <t>A1046-0092-01</t>
  </si>
  <si>
    <t>A1046-0092-02</t>
  </si>
  <si>
    <t>CMT_クライアントのメディアリリース情報確認(6/24週)ファイル作成</t>
  </si>
  <si>
    <t>A1046-0092-03</t>
  </si>
  <si>
    <t>CMT_クライアントのメディアリリース情報確認(6/24週)teams配信</t>
  </si>
  <si>
    <t>A1046-0041-01</t>
  </si>
  <si>
    <t>A1046-0041-02</t>
  </si>
  <si>
    <t>CMT_クライアントのメディアリリース情報確認(6/26週)ファイル作成</t>
  </si>
  <si>
    <t>A1046-0041-03</t>
  </si>
  <si>
    <t>CMT_クライアントのメディアリリース情報確認(6/26週)teams配信</t>
  </si>
  <si>
    <t>A1046-0139-01</t>
  </si>
  <si>
    <t>A1046-0143-01</t>
  </si>
  <si>
    <t>A1046-0089-01</t>
  </si>
  <si>
    <t>A1046-0089-02</t>
  </si>
  <si>
    <t>CMT_クライアントのメディアリリース情報確認(6/3週)ファイル作成</t>
  </si>
  <si>
    <t>A1046-0089-03</t>
  </si>
  <si>
    <t>CMT_クライアントのメディアリリース情報確認(6/3週)teams配信</t>
  </si>
  <si>
    <t>A1046-0038-01</t>
  </si>
  <si>
    <t>CMT_クライアントのメディアリリース情報確認(6/5週)ファイル作成</t>
  </si>
  <si>
    <t>A1046-0038-02</t>
  </si>
  <si>
    <t>CMT_クライアントのメディアリリース情報確認(6/5週)Teams配信</t>
  </si>
  <si>
    <t>A1046-0190-01</t>
  </si>
  <si>
    <t>A1046-0140-01</t>
  </si>
  <si>
    <t>A1046-0043-01</t>
  </si>
  <si>
    <t>CMT_クライアントのメディアリリース情報確認(7/10週)ファイル作成</t>
  </si>
  <si>
    <t>A1046-0043-02</t>
  </si>
  <si>
    <t>CMT_クライアントのメディアリリース情報確認(7/10週)teams配信</t>
  </si>
  <si>
    <t>A1046-0145-01</t>
  </si>
  <si>
    <t>A1046-0095-01</t>
  </si>
  <si>
    <t>A1046-0095-02</t>
  </si>
  <si>
    <t>CMT_クライアントのメディアリリース情報確認(7/15週)teams配信</t>
  </si>
  <si>
    <t>A1046-0044-01</t>
  </si>
  <si>
    <t>CMT_クライアントのメディアリリース情報確認(7/17週)ファイル作成</t>
  </si>
  <si>
    <t>A1046-0044-02</t>
  </si>
  <si>
    <t>CMT_クライアントのメディアリリース情報確認(7/17週)teams配信</t>
  </si>
  <si>
    <t>A1046-0093-01</t>
  </si>
  <si>
    <t>A1046-0093-02</t>
  </si>
  <si>
    <t>CMT_クライアントのメディアリリース情報確認(7/1週)ファイル作成</t>
  </si>
  <si>
    <t>A1046-0093-03</t>
  </si>
  <si>
    <t>CMT_クライアントのメディアリリース情報確認(7/1週)teams配信</t>
  </si>
  <si>
    <t>A1046-0146-01</t>
  </si>
  <si>
    <t>A1046-0096-01</t>
  </si>
  <si>
    <t>A1046-0096-02</t>
  </si>
  <si>
    <t>CMT_クライアントのメディアリリース情報確認(7/22週)teams配信</t>
  </si>
  <si>
    <t>A1046-0045-01</t>
  </si>
  <si>
    <t>CMT_クライアントのメディアリリース情報確認(7/24週)ファイル作成</t>
  </si>
  <si>
    <t>A1046-0045-02</t>
  </si>
  <si>
    <t>CMT_クライアントのメディアリリース情報確認(7/24週)teams配信</t>
  </si>
  <si>
    <t>A1046-0147-01</t>
  </si>
  <si>
    <t>A1046-0097-01</t>
  </si>
  <si>
    <t>A1046-0097-02</t>
  </si>
  <si>
    <t>CMT_クライアントのメディアリリース情報確認(7/29週)teams配信</t>
  </si>
  <si>
    <t>A1046-0046-01</t>
  </si>
  <si>
    <t>CMT_クライアントのメディアリリース情報確認(7/31週)ファイル作成</t>
  </si>
  <si>
    <t>A1046-0046-02</t>
  </si>
  <si>
    <t>CMT_クライアントのメディアリリース情報確認(7/31週)teams配信</t>
  </si>
  <si>
    <t>A1046-0042-01</t>
  </si>
  <si>
    <t>A1046-0042-02</t>
  </si>
  <si>
    <t>CMT_クライアントのメディアリリース情報確認(7/3週)ファイル作成</t>
  </si>
  <si>
    <t>A1046-0042-03</t>
  </si>
  <si>
    <t>CMT_クライアントのメディアリリース情報確認(7/3週)teams配信</t>
  </si>
  <si>
    <t>A1046-0144-01</t>
  </si>
  <si>
    <t>A1046-0094-01</t>
  </si>
  <si>
    <t>A1046-0094-02</t>
  </si>
  <si>
    <t>CMT_クライアントのメディアリリース情報確認(7/8週)teams配信</t>
  </si>
  <si>
    <t>A1046-0047-01</t>
  </si>
  <si>
    <t>CMT_クライアントのメディアリリース情報確認(8/14週)ファイル作成</t>
  </si>
  <si>
    <t>A1046-0047-02</t>
  </si>
  <si>
    <t>CMT_クライアントのメディアリリース情報確認(8/14週)teams配信</t>
  </si>
  <si>
    <t>A1046-0149-01</t>
  </si>
  <si>
    <t>A1046-0099-01</t>
  </si>
  <si>
    <t>A1046-0099-02</t>
  </si>
  <si>
    <t>CMT_クライアントのメディアリリース情報確認(8/19週)teams配信</t>
  </si>
  <si>
    <t>A1046-0048-01</t>
  </si>
  <si>
    <t>CMT_クライアントのメディアリリース情報確認(8/21週)ファイル作成</t>
  </si>
  <si>
    <t>A1046-0048-02</t>
  </si>
  <si>
    <t>CMT_クライアントのメディアリリース情報確認(8/21週)teams配信</t>
  </si>
  <si>
    <t>A1046-0150-01</t>
  </si>
  <si>
    <t>A1046-0100-01</t>
  </si>
  <si>
    <t>A1046-0100-02</t>
  </si>
  <si>
    <t>CMT_クライアントのメディアリリース情報確認(8/26週)teams配信</t>
  </si>
  <si>
    <t>A1046-0050-01</t>
  </si>
  <si>
    <t>CMT_クライアントのメディアリリース情報確認(8/28週)ファイル作成</t>
  </si>
  <si>
    <t>A1046-0050-02</t>
  </si>
  <si>
    <t>CMT_クライアントのメディアリリース情報確認(8/28週)teams配信</t>
  </si>
  <si>
    <t>A1046-0148-01</t>
  </si>
  <si>
    <t>A1046-0098-01</t>
  </si>
  <si>
    <t>A1046-0098-02</t>
  </si>
  <si>
    <t>CMT_クライアントのメディアリリース情報確認(8/5週)teams配信</t>
  </si>
  <si>
    <t>A1046-0052-01</t>
  </si>
  <si>
    <t>CMT_クライアントのメディアリリース情報確認(9/11週)ファイル作成</t>
  </si>
  <si>
    <t>A1046-0052-02</t>
  </si>
  <si>
    <t>CMT_クライアントのメディアリリース情報確認(9/11週)teams配信</t>
  </si>
  <si>
    <t>A1046-0153-01</t>
  </si>
  <si>
    <t>A1046-0104-01</t>
  </si>
  <si>
    <t>A1046-0104-02</t>
  </si>
  <si>
    <t>CMT_クライアントのメディアリリース情報確認(9/17週)teams配信</t>
  </si>
  <si>
    <t>A1046-0002-01</t>
  </si>
  <si>
    <t>CMT_クライアントのメディアリリース情報確認(9/19週)Excelファイル作成</t>
  </si>
  <si>
    <t>A1046-0002-02</t>
  </si>
  <si>
    <t>CMT_クライアントのメディアリリース情報確認(9/19週)Teams配信準備</t>
  </si>
  <si>
    <t>A1046-0053-01</t>
  </si>
  <si>
    <t>CMT_クライアントのメディアリリース情報確認(9/19週)ファイル作成</t>
  </si>
  <si>
    <t>A1046-0053-02</t>
  </si>
  <si>
    <t>CMT_クライアントのメディアリリース情報確認(9/19週)teams配信</t>
  </si>
  <si>
    <t>A1046-0154-01</t>
  </si>
  <si>
    <t>A1046-0105-01</t>
  </si>
  <si>
    <t>A1046-0105-02</t>
  </si>
  <si>
    <t>CMT_クライアントのメディアリリース情報確認(9/23週)teams配信</t>
  </si>
  <si>
    <t>A1046-0003-01</t>
  </si>
  <si>
    <t>CMT_クライアントのメディアリリース情報確認(9/26週)ファイル作成</t>
  </si>
  <si>
    <t>A1046-0003-02</t>
  </si>
  <si>
    <t>CMT_クライアントのメディアリリース情報確認(9/26週)Teams配信</t>
  </si>
  <si>
    <t>A1046-0155-01</t>
  </si>
  <si>
    <t>A1046-0102-01</t>
  </si>
  <si>
    <t>A1046-0102-02</t>
  </si>
  <si>
    <t>CMT_クライアントのメディアリリース情報確認(9/2週)teams配信</t>
  </si>
  <si>
    <t>A1046-0151-01</t>
  </si>
  <si>
    <t>A1046-0106-01</t>
  </si>
  <si>
    <t>A1046-0051-01</t>
  </si>
  <si>
    <t>CMT_クライアントのメディアリリース情報確認(9/4週)ファイル作成</t>
  </si>
  <si>
    <t>A1046-0051-02</t>
  </si>
  <si>
    <t>CMT_クライアントのメディアリリース情報確認(9/4週)teams配信</t>
  </si>
  <si>
    <t>A1046-0152-01</t>
  </si>
  <si>
    <t>A1046-0103-01</t>
  </si>
  <si>
    <t>P3000-0214-01</t>
  </si>
  <si>
    <t>P3000-0494-01</t>
  </si>
  <si>
    <t>P3999-1716-01</t>
  </si>
  <si>
    <t>P1000-0281-01</t>
  </si>
  <si>
    <t>I&amp;D_Women's stories記事配信_マニュアル修正</t>
  </si>
  <si>
    <t>P1000-0058-01</t>
  </si>
  <si>
    <t>A1024-0021-01</t>
  </si>
  <si>
    <t>A1024-0025-01</t>
  </si>
  <si>
    <t>A1024-0030-01</t>
  </si>
  <si>
    <t>A1024-0035-01</t>
  </si>
  <si>
    <t>A1024-0035-02</t>
  </si>
  <si>
    <t>Digital_マイナポWeb問合せ回答_問合せ一覧作成(10/31週)(木村さん代打）</t>
  </si>
  <si>
    <t>A1024-0016-01</t>
  </si>
  <si>
    <t>A1024-0045-01</t>
  </si>
  <si>
    <t>A1024-0050-01</t>
  </si>
  <si>
    <t>A1024-0055-01</t>
  </si>
  <si>
    <t>A1024-0040-01</t>
  </si>
  <si>
    <t>A1024-0067-01</t>
  </si>
  <si>
    <t>A1024-0074-01</t>
  </si>
  <si>
    <t>A1024-0060-01</t>
  </si>
  <si>
    <t>A1024-0006-01</t>
  </si>
  <si>
    <t>A1024-0006-02</t>
  </si>
  <si>
    <t>Digital_マイナポWeb問合せ回答_問合せ一覧作成(9/19週)(代打）</t>
  </si>
  <si>
    <t>A1024-0011-01</t>
  </si>
  <si>
    <t>A1024-0099-01</t>
  </si>
  <si>
    <t>A1024-0100-01</t>
  </si>
  <si>
    <t>A1024-0101-01</t>
  </si>
  <si>
    <t>A1024-0102-01</t>
  </si>
  <si>
    <t>A1024-0103-01</t>
  </si>
  <si>
    <t>A1024-0104-01</t>
  </si>
  <si>
    <t>takeru.shimamura</t>
  </si>
  <si>
    <t>A1024-0105-01</t>
  </si>
  <si>
    <t>A1024-0106-01</t>
  </si>
  <si>
    <t>A1024-0107-01</t>
  </si>
  <si>
    <t>A1024-0108-01</t>
  </si>
  <si>
    <t>A1024-0109-01</t>
  </si>
  <si>
    <t>A1024-0110-01</t>
  </si>
  <si>
    <t>A1024-0121-01</t>
  </si>
  <si>
    <t>A1024-0122-01</t>
  </si>
  <si>
    <t>A1024-0123-01</t>
  </si>
  <si>
    <t>A1024-0124-01</t>
  </si>
  <si>
    <t>A1024-0125-01</t>
  </si>
  <si>
    <t>A1024-0126-01</t>
  </si>
  <si>
    <t>A1024-0087-01</t>
  </si>
  <si>
    <t>A1024-0088-01</t>
  </si>
  <si>
    <t>A1024-0089-01</t>
  </si>
  <si>
    <t>A1024-0090-01</t>
  </si>
  <si>
    <t>A1024-0091-01</t>
  </si>
  <si>
    <t>A1024-0092-01</t>
  </si>
  <si>
    <t>A1024-0093-01</t>
  </si>
  <si>
    <t>A1024-0094-01</t>
  </si>
  <si>
    <t>A1024-0095-01</t>
  </si>
  <si>
    <t>A1024-0096-01</t>
  </si>
  <si>
    <t>A1024-0097-01</t>
  </si>
  <si>
    <t>A1024-0098-01</t>
  </si>
  <si>
    <t>A1024-0022-01</t>
  </si>
  <si>
    <t>A1024-0387-01</t>
  </si>
  <si>
    <t>A1024-0023-01</t>
  </si>
  <si>
    <t>A1024-0388-01</t>
  </si>
  <si>
    <t>A1024-0024-01</t>
  </si>
  <si>
    <t>A1024-0389-01</t>
  </si>
  <si>
    <t>A1024-0390-01</t>
  </si>
  <si>
    <t>A1024-0391-01</t>
  </si>
  <si>
    <t>A1024-0392-01</t>
  </si>
  <si>
    <t>A1024-0393-01</t>
  </si>
  <si>
    <t>A1024-0394-01</t>
  </si>
  <si>
    <t>A1024-0395-01</t>
  </si>
  <si>
    <t>A1024-0396-01</t>
  </si>
  <si>
    <t>A1024-0397-01</t>
  </si>
  <si>
    <t>A1024-0398-01</t>
  </si>
  <si>
    <t>A1024-0026-01</t>
  </si>
  <si>
    <t>A1024-0027-01</t>
  </si>
  <si>
    <t>A1024-0028-01</t>
  </si>
  <si>
    <t>A1024-0399-01</t>
  </si>
  <si>
    <t>A1024-0400-01</t>
  </si>
  <si>
    <t>A1024-0401-01</t>
  </si>
  <si>
    <t>A1024-0402-01</t>
  </si>
  <si>
    <t>A1024-0403-01</t>
  </si>
  <si>
    <t>A1024-0404-01</t>
  </si>
  <si>
    <t>A1024-0031-01</t>
  </si>
  <si>
    <t>A1024-0032-01</t>
  </si>
  <si>
    <t>A1024-0033-01</t>
  </si>
  <si>
    <t>A1024-0034-01</t>
  </si>
  <si>
    <t>A1024-0381-01</t>
  </si>
  <si>
    <t>A1024-0382-01</t>
  </si>
  <si>
    <t>A1024-0383-01</t>
  </si>
  <si>
    <t>A1024-0384-01</t>
  </si>
  <si>
    <t>A1024-0385-01</t>
  </si>
  <si>
    <t>A1024-0386-01</t>
  </si>
  <si>
    <t>A1024-0405-01</t>
  </si>
  <si>
    <t>A1024-0406-01</t>
  </si>
  <si>
    <t>A1024-0407-01</t>
  </si>
  <si>
    <t>A1024-0408-01</t>
  </si>
  <si>
    <t>A1024-0409-01</t>
  </si>
  <si>
    <t>A1024-0410-01</t>
  </si>
  <si>
    <t>A1024-0037-01</t>
  </si>
  <si>
    <t>A1024-0036-01</t>
  </si>
  <si>
    <t>A1024-0038-01</t>
  </si>
  <si>
    <t>A1024-0039-01</t>
  </si>
  <si>
    <t>A1024-0017-01</t>
  </si>
  <si>
    <t>A1024-0018-01</t>
  </si>
  <si>
    <t>A1024-0019-01</t>
  </si>
  <si>
    <t>A1024-0020-01</t>
  </si>
  <si>
    <t>A1024-0029-01</t>
  </si>
  <si>
    <t>Digital_マイナポWeb問合せ回答_回答案作成(10/17週)④</t>
  </si>
  <si>
    <t>A1024-0417-01</t>
  </si>
  <si>
    <t>A1024-0418-01</t>
  </si>
  <si>
    <t>A1024-0419-01</t>
  </si>
  <si>
    <t>A1024-0420-01</t>
  </si>
  <si>
    <t>A1024-0421-01</t>
  </si>
  <si>
    <t>A1024-0422-01</t>
  </si>
  <si>
    <t>A1024-0046-01</t>
  </si>
  <si>
    <t>A1024-0047-01</t>
  </si>
  <si>
    <t>A1024-0048-01</t>
  </si>
  <si>
    <t>A1024-0049-01</t>
  </si>
  <si>
    <t>A1024-0423-01</t>
  </si>
  <si>
    <t>A1024-0424-01</t>
  </si>
  <si>
    <t>A1024-0425-01</t>
  </si>
  <si>
    <t>A1024-0425-02</t>
  </si>
  <si>
    <t>A1024-0426-01</t>
  </si>
  <si>
    <t>A1024-0427-01</t>
  </si>
  <si>
    <t>A1024-0428-01</t>
  </si>
  <si>
    <t>A1024-0051-01</t>
  </si>
  <si>
    <t>A1024-0052-01</t>
  </si>
  <si>
    <t>A1024-0053-01</t>
  </si>
  <si>
    <t>A1024-0054-01</t>
  </si>
  <si>
    <t>A1024-0429-01</t>
  </si>
  <si>
    <t>A1024-0430-01</t>
  </si>
  <si>
    <t>A1024-0431-01</t>
  </si>
  <si>
    <t>A1024-0432-01</t>
  </si>
  <si>
    <t>A1024-0433-01</t>
  </si>
  <si>
    <t>A1024-0434-01</t>
  </si>
  <si>
    <t>A1024-0056-01</t>
  </si>
  <si>
    <t>A1024-0057-01</t>
  </si>
  <si>
    <t>A1024-0058-01</t>
  </si>
  <si>
    <t>A1024-0059-01</t>
  </si>
  <si>
    <t>A1024-0411-01</t>
  </si>
  <si>
    <t>A1024-0412-01</t>
  </si>
  <si>
    <t>A1024-0413-01</t>
  </si>
  <si>
    <t>A1024-0414-01</t>
  </si>
  <si>
    <t>A1024-0415-01</t>
  </si>
  <si>
    <t>A1024-0416-01</t>
  </si>
  <si>
    <t>A1024-0041-01</t>
  </si>
  <si>
    <t>A1024-0042-01</t>
  </si>
  <si>
    <t>A1024-0043-01</t>
  </si>
  <si>
    <t>A1024-0044-01</t>
  </si>
  <si>
    <t>A1024-0068-01</t>
  </si>
  <si>
    <t>A1024-0069-01</t>
  </si>
  <si>
    <t>A1024-0070-01</t>
  </si>
  <si>
    <t>A1024-0071-01</t>
  </si>
  <si>
    <t>A1024-0072-01</t>
  </si>
  <si>
    <t>A1024-0073-01</t>
  </si>
  <si>
    <t>A1024-0075-01</t>
  </si>
  <si>
    <t>A1024-0076-01</t>
  </si>
  <si>
    <t>A1024-0077-01</t>
  </si>
  <si>
    <t>A1024-0078-01</t>
  </si>
  <si>
    <t>A1024-0079-01</t>
  </si>
  <si>
    <t>A1024-0080-01</t>
  </si>
  <si>
    <t>A1024-0081-01</t>
  </si>
  <si>
    <t>A1024-0082-01</t>
  </si>
  <si>
    <t>A1024-0083-01</t>
  </si>
  <si>
    <t>A1024-0084-01</t>
  </si>
  <si>
    <t>A1024-0085-01</t>
  </si>
  <si>
    <t>A1024-0086-01</t>
  </si>
  <si>
    <t>A1024-0061-01</t>
  </si>
  <si>
    <t>A1024-0062-01</t>
  </si>
  <si>
    <t>A1024-0063-01</t>
  </si>
  <si>
    <t>A1024-0064-01</t>
  </si>
  <si>
    <t>A1024-0065-01</t>
  </si>
  <si>
    <t>A1024-0066-01</t>
  </si>
  <si>
    <t>A1024-0150-01</t>
  </si>
  <si>
    <t>A1024-0151-01</t>
  </si>
  <si>
    <t>Digital_マイナポWeb問合せ回答_回答案作成(2/13週)③</t>
  </si>
  <si>
    <t>A1024-0152-01</t>
  </si>
  <si>
    <t>A1024-0153-01</t>
  </si>
  <si>
    <t>A1024-0154-01</t>
  </si>
  <si>
    <t>A1024-0163-01</t>
  </si>
  <si>
    <t>A1024-0165-01</t>
  </si>
  <si>
    <t>A1024-0166-01</t>
  </si>
  <si>
    <t>A1024-0167-01</t>
  </si>
  <si>
    <t>A1024-0168-01</t>
  </si>
  <si>
    <t>A1024-0179-01</t>
  </si>
  <si>
    <t>A1024-0180-01</t>
  </si>
  <si>
    <t>A1024-0181-01</t>
  </si>
  <si>
    <t>A1024-0182-01</t>
  </si>
  <si>
    <t>A1024-0183-01</t>
  </si>
  <si>
    <t>A1024-0136-01</t>
  </si>
  <si>
    <t>A1024-0149-01</t>
  </si>
  <si>
    <t>Digital_マイナポWeb問合せ回答_回答案作成(2/13週)①</t>
  </si>
  <si>
    <t>A1024-0137-01</t>
  </si>
  <si>
    <t>A1024-0138-01</t>
  </si>
  <si>
    <t>A1024-0139-01</t>
  </si>
  <si>
    <t>A1024-0140-01</t>
  </si>
  <si>
    <t>A1024-0210-01</t>
  </si>
  <si>
    <t>A1024-0211-01</t>
  </si>
  <si>
    <t>A1024-0212-01</t>
  </si>
  <si>
    <t>A1024-0213-01</t>
  </si>
  <si>
    <t>A1024-0214-01</t>
  </si>
  <si>
    <t>A1024-0225-01</t>
  </si>
  <si>
    <t>A1024-0226-01</t>
  </si>
  <si>
    <t>A1024-0227-01</t>
  </si>
  <si>
    <t>A1024-0228-01</t>
  </si>
  <si>
    <t>A1024-0229-01</t>
  </si>
  <si>
    <t>A1024-0230-01</t>
  </si>
  <si>
    <t>A1024-0231-01</t>
  </si>
  <si>
    <t>A1024-0232-01</t>
  </si>
  <si>
    <t>A1024-0233-01</t>
  </si>
  <si>
    <t>A1024-0234-01</t>
  </si>
  <si>
    <t>A1024-0195-01</t>
  </si>
  <si>
    <t>A1024-0196-01</t>
  </si>
  <si>
    <t>A1024-0197-01</t>
  </si>
  <si>
    <t>A1024-0198-01</t>
  </si>
  <si>
    <t>A1024-0199-01</t>
  </si>
  <si>
    <t>A1024-0240-01</t>
  </si>
  <si>
    <t>A1024-0241-01</t>
  </si>
  <si>
    <t>A1024-0242-01</t>
  </si>
  <si>
    <t>A1024-0243-01</t>
  </si>
  <si>
    <t>A1024-0244-01</t>
  </si>
  <si>
    <t>A1024-0245-01</t>
  </si>
  <si>
    <t>A1024-0246-01</t>
  </si>
  <si>
    <t>A1024-0247-01</t>
  </si>
  <si>
    <t>A1024-0248-01</t>
  </si>
  <si>
    <t>A1024-0249-01</t>
  </si>
  <si>
    <t>A1024-0250-01</t>
  </si>
  <si>
    <t>A1024-0251-01</t>
  </si>
  <si>
    <t>A1024-0252-01</t>
  </si>
  <si>
    <t>A1024-0253-01</t>
  </si>
  <si>
    <t>A1024-0254-01</t>
  </si>
  <si>
    <t>A1024-0235-01</t>
  </si>
  <si>
    <t>A1024-0236-01</t>
  </si>
  <si>
    <t>A1024-0237-01</t>
  </si>
  <si>
    <t>A1024-0238-01</t>
  </si>
  <si>
    <t>A1024-0239-01</t>
  </si>
  <si>
    <t>A1024-0260-01</t>
  </si>
  <si>
    <t>A1024-0261-01</t>
  </si>
  <si>
    <t>A1024-0262-01</t>
  </si>
  <si>
    <t>A1024-0263-01</t>
  </si>
  <si>
    <t>A1024-0264-01</t>
  </si>
  <si>
    <t>A1024-0265-01</t>
  </si>
  <si>
    <t>A1024-0266-01</t>
  </si>
  <si>
    <t>A1024-0267-01</t>
  </si>
  <si>
    <t>A1024-0268-01</t>
  </si>
  <si>
    <t>A1024-0269-01</t>
  </si>
  <si>
    <t>A1024-0270-01</t>
  </si>
  <si>
    <t>A1024-0271-01</t>
  </si>
  <si>
    <t>A1024-0272-01</t>
  </si>
  <si>
    <t>A1024-0273-01</t>
  </si>
  <si>
    <t>A1024-0274-01</t>
  </si>
  <si>
    <t>A1024-0255-01</t>
  </si>
  <si>
    <t>A1024-0256-01</t>
  </si>
  <si>
    <t>A1024-0257-01</t>
  </si>
  <si>
    <t>A1024-0258-01</t>
  </si>
  <si>
    <t>A1024-0259-01</t>
  </si>
  <si>
    <t>A1024-0281-01</t>
  </si>
  <si>
    <t>A1024-0282-01</t>
  </si>
  <si>
    <t>A1024-0283-01</t>
  </si>
  <si>
    <t>A1024-0284-01</t>
  </si>
  <si>
    <t>A1024-0285-01</t>
  </si>
  <si>
    <t>A1024-0286-01</t>
  </si>
  <si>
    <t>A1024-0287-01</t>
  </si>
  <si>
    <t>A1024-0288-01</t>
  </si>
  <si>
    <t>A1024-0289-01</t>
  </si>
  <si>
    <t>A1024-0290-01</t>
  </si>
  <si>
    <t>A1024-0291-01</t>
  </si>
  <si>
    <t>A1024-0292-01</t>
  </si>
  <si>
    <t>A1024-0293-01</t>
  </si>
  <si>
    <t>A1024-0294-01</t>
  </si>
  <si>
    <t>A1024-0295-01</t>
  </si>
  <si>
    <t>A1024-0296-01</t>
  </si>
  <si>
    <t>A1024-0297-01</t>
  </si>
  <si>
    <t>A1024-0298-01</t>
  </si>
  <si>
    <t>A1024-0275-01</t>
  </si>
  <si>
    <t>A1024-0276-01</t>
  </si>
  <si>
    <t>A1024-0277-01</t>
  </si>
  <si>
    <t>A1024-0278-01</t>
  </si>
  <si>
    <t>A1024-0279-01</t>
  </si>
  <si>
    <t>A1024-0280-01</t>
  </si>
  <si>
    <t>A1024-0305-01</t>
  </si>
  <si>
    <t>A1024-0306-01</t>
  </si>
  <si>
    <t>A1024-0307-01</t>
  </si>
  <si>
    <t>A1024-0308-01</t>
  </si>
  <si>
    <t>A1024-0309-01</t>
  </si>
  <si>
    <t>A1024-0310-01</t>
  </si>
  <si>
    <t>A1024-0311-01</t>
  </si>
  <si>
    <t>A1024-0312-01</t>
  </si>
  <si>
    <t>A1024-0313-01</t>
  </si>
  <si>
    <t>A1024-0314-01</t>
  </si>
  <si>
    <t>A1024-0315-01</t>
  </si>
  <si>
    <t>A1024-0316-01</t>
  </si>
  <si>
    <t>A1024-0317-01</t>
  </si>
  <si>
    <t>A1024-0318-01</t>
  </si>
  <si>
    <t>A1024-0319-01</t>
  </si>
  <si>
    <t>A1024-0320-01</t>
  </si>
  <si>
    <t>A1024-0321-01</t>
  </si>
  <si>
    <t>A1024-0322-01</t>
  </si>
  <si>
    <t>A1024-0323-01</t>
  </si>
  <si>
    <t>A1024-0324-01</t>
  </si>
  <si>
    <t>A1024-0325-01</t>
  </si>
  <si>
    <t>A1024-0326-01</t>
  </si>
  <si>
    <t>A1024-0327-01</t>
  </si>
  <si>
    <t>A1024-0299-01</t>
  </si>
  <si>
    <t>A1024-0300-01</t>
  </si>
  <si>
    <t>A1024-0301-01</t>
  </si>
  <si>
    <t>A1024-0302-01</t>
  </si>
  <si>
    <t>A1024-0303-01</t>
  </si>
  <si>
    <t>A1024-0304-01</t>
  </si>
  <si>
    <t>A1024-0334-01</t>
  </si>
  <si>
    <t>A1024-0335-01</t>
  </si>
  <si>
    <t>A1024-0336-01</t>
  </si>
  <si>
    <t>A1024-0337-01</t>
  </si>
  <si>
    <t>A1024-0338-01</t>
  </si>
  <si>
    <t>A1024-0339-01</t>
  </si>
  <si>
    <t>A1024-0340-01</t>
  </si>
  <si>
    <t>A1024-0341-01</t>
  </si>
  <si>
    <t>A1024-0342-01</t>
  </si>
  <si>
    <t>A1024-0343-01</t>
  </si>
  <si>
    <t>A1024-0344-01</t>
  </si>
  <si>
    <t>A1024-0346-01</t>
  </si>
  <si>
    <t>A1024-0347-01</t>
  </si>
  <si>
    <t>A1024-0348-01</t>
  </si>
  <si>
    <t>A1024-0349-01</t>
  </si>
  <si>
    <t>A1024-0350-01</t>
  </si>
  <si>
    <t>A1024-0351-01</t>
  </si>
  <si>
    <t>A1024-0328-01</t>
  </si>
  <si>
    <t>A1024-0329-01</t>
  </si>
  <si>
    <t>A1024-0330-01</t>
  </si>
  <si>
    <t>A1024-0331-01</t>
  </si>
  <si>
    <t>A1024-0332-01</t>
  </si>
  <si>
    <t>A1024-0333-01</t>
  </si>
  <si>
    <t>A1024-0358-01</t>
  </si>
  <si>
    <t>A1024-0359-01</t>
  </si>
  <si>
    <t>A1024-0360-01</t>
  </si>
  <si>
    <t>A1024-0361-01</t>
  </si>
  <si>
    <t>A1024-0362-01</t>
  </si>
  <si>
    <t>A1024-0363-01</t>
  </si>
  <si>
    <t>A1024-0364-01</t>
  </si>
  <si>
    <t>A1024-0365-01</t>
  </si>
  <si>
    <t>A1024-0366-01</t>
  </si>
  <si>
    <t>A1024-0367-01</t>
  </si>
  <si>
    <t>A1024-0368-01</t>
  </si>
  <si>
    <t>A1024-0369-01</t>
  </si>
  <si>
    <t>A1024-0007-01</t>
  </si>
  <si>
    <t>A1024-0008-01</t>
  </si>
  <si>
    <t>A1024-0009-01</t>
  </si>
  <si>
    <t>A1024-0009-02</t>
  </si>
  <si>
    <t>A1024-0010-01</t>
  </si>
  <si>
    <t>A1024-0010-02</t>
  </si>
  <si>
    <t>A1024-0370-01</t>
  </si>
  <si>
    <t>A1024-0371-01</t>
  </si>
  <si>
    <t>A1024-0372-01</t>
  </si>
  <si>
    <t>A1024-0373-01</t>
  </si>
  <si>
    <t>A1024-0374-01</t>
  </si>
  <si>
    <t>A1024-0375-01</t>
  </si>
  <si>
    <t>A1024-0012-01</t>
  </si>
  <si>
    <t>A1024-0013-01</t>
  </si>
  <si>
    <t>A1024-0014-01</t>
  </si>
  <si>
    <t>A1024-0015-01</t>
  </si>
  <si>
    <t>A1024-0352-01</t>
  </si>
  <si>
    <t>A1024-0353-01</t>
  </si>
  <si>
    <t>A1024-0354-01</t>
  </si>
  <si>
    <t>A1024-0355-01</t>
  </si>
  <si>
    <t>A1024-0356-01</t>
  </si>
  <si>
    <t>A1024-0357-01</t>
  </si>
  <si>
    <t>A1024-0378-01</t>
  </si>
  <si>
    <t>naoki.yasumatsu</t>
  </si>
  <si>
    <t>A1024-0379-01</t>
  </si>
  <si>
    <t>Digital_マイナポWeb問合せ回答_回答案作成(臨時対応）③</t>
  </si>
  <si>
    <t>A1024-0376-01</t>
  </si>
  <si>
    <t>A1024-0380-01</t>
  </si>
  <si>
    <t>A1024-0377-01</t>
  </si>
  <si>
    <t>A1024-0111-01</t>
  </si>
  <si>
    <t>hitomi.matsuura</t>
  </si>
  <si>
    <t>A1024-0112-01</t>
  </si>
  <si>
    <t>A1024-0113-01</t>
  </si>
  <si>
    <t>masahiko.muto</t>
  </si>
  <si>
    <t>A1024-0114-01</t>
  </si>
  <si>
    <t>kazuki.okamoto</t>
  </si>
  <si>
    <t>A1024-0115-01</t>
  </si>
  <si>
    <t>rena.oikawa</t>
  </si>
  <si>
    <t>A1024-0116-01</t>
  </si>
  <si>
    <t>yu.b.sato</t>
  </si>
  <si>
    <t>A1024-0117-01</t>
  </si>
  <si>
    <t>y.wakabayashi</t>
  </si>
  <si>
    <t>A1024-0118-01</t>
  </si>
  <si>
    <t>kazuaki.takahashi</t>
  </si>
  <si>
    <t>A1024-0119-01</t>
  </si>
  <si>
    <t>junpei.a.kobayashi</t>
  </si>
  <si>
    <t>A1024-0120-01</t>
  </si>
  <si>
    <t>A1024-0127-01</t>
  </si>
  <si>
    <t>A1024-0128-01</t>
  </si>
  <si>
    <t>A1024-0129-01</t>
  </si>
  <si>
    <t>A1024-0130-01</t>
  </si>
  <si>
    <t>A1024-0131-01</t>
  </si>
  <si>
    <t>A1024-0132-01</t>
  </si>
  <si>
    <t>A1024-0133-01</t>
  </si>
  <si>
    <t>A1024-0134-01</t>
  </si>
  <si>
    <t>A1024-0135-01</t>
  </si>
  <si>
    <t>A1024-0155-01</t>
  </si>
  <si>
    <t>A1024-0156-01</t>
  </si>
  <si>
    <t>A1024-0157-01</t>
  </si>
  <si>
    <t>A1024-0158-01</t>
  </si>
  <si>
    <t>A1024-0159-01</t>
  </si>
  <si>
    <t>A1024-0160-01</t>
  </si>
  <si>
    <t>A1024-0161-01</t>
  </si>
  <si>
    <t>A1024-0162-01</t>
  </si>
  <si>
    <t>A1024-0169-01</t>
  </si>
  <si>
    <t>A1024-0170-01</t>
  </si>
  <si>
    <t>A1024-0171-01</t>
  </si>
  <si>
    <t>A1024-0172-01</t>
  </si>
  <si>
    <t>A1024-0173-01</t>
  </si>
  <si>
    <t>A1024-0174-01</t>
  </si>
  <si>
    <t>A1024-0175-01</t>
  </si>
  <si>
    <t>A1024-0176-01</t>
  </si>
  <si>
    <t>A1024-0177-01</t>
  </si>
  <si>
    <t>A1024-0178-01</t>
  </si>
  <si>
    <t>A1024-0184-01</t>
  </si>
  <si>
    <t>A1024-0185-01</t>
  </si>
  <si>
    <t>A1024-0186-01</t>
  </si>
  <si>
    <t>A1024-0187-01</t>
  </si>
  <si>
    <t>A1024-0188-01</t>
  </si>
  <si>
    <t>A1024-0189-01</t>
  </si>
  <si>
    <t>A1024-0190-01</t>
  </si>
  <si>
    <t>A1024-0191-01</t>
  </si>
  <si>
    <t>A1024-0192-01</t>
  </si>
  <si>
    <t>A1024-0194-01</t>
  </si>
  <si>
    <t>A1024-0193-01</t>
  </si>
  <si>
    <t>A1024-0141-01</t>
  </si>
  <si>
    <t>A1024-0142-01</t>
  </si>
  <si>
    <t>A1024-0143-01</t>
  </si>
  <si>
    <t>A1024-0144-01</t>
  </si>
  <si>
    <t>A1024-0145-01</t>
  </si>
  <si>
    <t>A1024-0146-01</t>
  </si>
  <si>
    <t>A1024-0147-01</t>
  </si>
  <si>
    <t>A1024-0148-01</t>
  </si>
  <si>
    <t>A1024-0215-01</t>
  </si>
  <si>
    <t>A1024-0216-01</t>
  </si>
  <si>
    <t>A1024-0217-01</t>
  </si>
  <si>
    <t>A1024-0218-01</t>
  </si>
  <si>
    <t>A1024-0219-01</t>
  </si>
  <si>
    <t>A1024-0220-01</t>
  </si>
  <si>
    <t>A1024-0221-01</t>
  </si>
  <si>
    <t>A1024-0222-01</t>
  </si>
  <si>
    <t>A1024-0223-01</t>
  </si>
  <si>
    <t>A1024-0224-01</t>
  </si>
  <si>
    <t>A1024-0200-01</t>
  </si>
  <si>
    <t>A1024-0201-01</t>
  </si>
  <si>
    <t>A1024-0202-01</t>
  </si>
  <si>
    <t>A1024-0203-01</t>
  </si>
  <si>
    <t>A1024-0204-01</t>
  </si>
  <si>
    <t>A1024-0205-01</t>
  </si>
  <si>
    <t>A1024-0206-01</t>
  </si>
  <si>
    <t>A1024-0207-01</t>
  </si>
  <si>
    <t>A1024-0208-01</t>
  </si>
  <si>
    <t>A1024-0209-01</t>
  </si>
  <si>
    <t>P1000-0161-01</t>
  </si>
  <si>
    <t>P3999-1765-01</t>
  </si>
  <si>
    <t>EXトレーニング サーバールーム8月分(藤田さん) データ整形 ＆ ご確認リスト作成</t>
  </si>
  <si>
    <t>P3999-1765-02</t>
  </si>
  <si>
    <t>EXトレーニング サーバールーム8月分(藤田さん) 報告メール作成</t>
  </si>
  <si>
    <t>P3999-1768-01</t>
  </si>
  <si>
    <t>EXトレーニング サーバールーム9月分(〆野さん) Excel作成工程</t>
  </si>
  <si>
    <t>P3999-1768-02</t>
  </si>
  <si>
    <t>EXトレーニング サーバールーム9月分(〆野さん) メール作成工程</t>
  </si>
  <si>
    <t>P3999-1767-01</t>
  </si>
  <si>
    <t>EXトレーニング サーバールーム9月分(藤田さん) データ整形 ＆ ご確認リスト作成</t>
  </si>
  <si>
    <t>P3999-1767-02</t>
  </si>
  <si>
    <t>EXトレーニング サーバールーム9月分(藤田さん) 報告メール作成</t>
  </si>
  <si>
    <t>P3999-1758-01</t>
  </si>
  <si>
    <t>EXトレーニングサーバールーム7月分(藤田さん) データ整形 ＆ ご確認リスト作成</t>
  </si>
  <si>
    <t>P3999-1758-02</t>
  </si>
  <si>
    <t>EXトレーニングサーバールーム7月分(藤田さん) 報告メール作成</t>
  </si>
  <si>
    <t>A1052-0225-01</t>
  </si>
  <si>
    <t>HPS_JPiT_MyTE勤怠予定実績チェック 1/15P 1工程</t>
  </si>
  <si>
    <t>A1052-0225-02</t>
  </si>
  <si>
    <t>HPS_JPiT_MyTE勤怠予定実績チェック 1/15P 2工程</t>
  </si>
  <si>
    <t>A1052-0225-03</t>
  </si>
  <si>
    <t>HPS_JPiT_MyTE勤怠予定実績チェック 1/15P 3工程</t>
  </si>
  <si>
    <t>A1052-0226-01</t>
  </si>
  <si>
    <t>HPS_JPiT_MyTE勤怠予定実績チェック 1/31P １工程</t>
  </si>
  <si>
    <t>A1052-0226-02</t>
  </si>
  <si>
    <t>HPS_JPiT_MyTE勤怠予定実績チェック 1/31P 2工程</t>
  </si>
  <si>
    <t>A1052-0226-03</t>
  </si>
  <si>
    <t>HPS_JPiT_MyTE勤怠予定実績チェック 1/31P 3工程</t>
  </si>
  <si>
    <t>A0112-0013-01</t>
  </si>
  <si>
    <t>HPS_JPiT_MyTE勤怠予定実績チェック 10/15P 1工程</t>
  </si>
  <si>
    <t>A0112-0013-02</t>
  </si>
  <si>
    <t>HPS_JPiT_MyTE勤怠予定実績チェック 10/15P 2工程</t>
  </si>
  <si>
    <t>A0112-0013-03</t>
  </si>
  <si>
    <t>HPS_JPiT_MyTE勤怠予定実績チェック 10/15P 3工程 チェック作業</t>
  </si>
  <si>
    <t>A0112-0013-04</t>
  </si>
  <si>
    <t>HPS_JPiT_MyTE勤怠予定実績チェック 10/15P 3工程 メール作業</t>
  </si>
  <si>
    <t>A1052-0219-01</t>
  </si>
  <si>
    <t>A1052-0219-02</t>
  </si>
  <si>
    <t>A1052-0219-03</t>
  </si>
  <si>
    <t>HPS_JPiT_MyTE勤怠予定実績チェック 10/15P 3工程 Excel作業</t>
  </si>
  <si>
    <t>A1052-0219-04</t>
  </si>
  <si>
    <t>HPS_JPiT_MyTE勤怠予定実績チェック 10/15P 3工程 メール作成</t>
  </si>
  <si>
    <t>A1052-0220-01</t>
  </si>
  <si>
    <t>HPS_JPiT_MyTE勤怠予定実績チェック 10/31P 1工程</t>
  </si>
  <si>
    <t>A1052-0220-02</t>
  </si>
  <si>
    <t>HPS_JPiT_MyTE勤怠予定実績チェック 10/31P 2工程</t>
  </si>
  <si>
    <t>A1052-0220-03</t>
  </si>
  <si>
    <t>HPS_JPiT_MyTE勤怠予定実績チェック 10/31P 3工程</t>
  </si>
  <si>
    <t>A1052-0221-01</t>
  </si>
  <si>
    <t>HPS_JPiT_MyTE勤怠予定実績チェック 11/15P　1工程</t>
  </si>
  <si>
    <t>A1052-0221-02</t>
  </si>
  <si>
    <t>HPS_JPiT_MyTE勤怠予定実績チェック 11/15P　2工程</t>
  </si>
  <si>
    <t>A1052-0221-03</t>
  </si>
  <si>
    <t>HPS_JPiT_MyTE勤怠予定実績チェック 11/15P　3工程</t>
  </si>
  <si>
    <t>A1052-0222-01</t>
  </si>
  <si>
    <t>HPS_JPiT_MyTE勤怠予定実績チェック 11/30P 1工程</t>
  </si>
  <si>
    <t>A1052-0222-02</t>
  </si>
  <si>
    <t>HPS_JPiT_MyTE勤怠予定実績チェック 11/30P 2工程</t>
  </si>
  <si>
    <t>A1052-0222-03</t>
  </si>
  <si>
    <t>HPS_JPiT_MyTE勤怠予定実績チェック 11/30P 3工程</t>
  </si>
  <si>
    <t>A1052-0223-01</t>
  </si>
  <si>
    <t>HPS_JPiT_MyTE勤怠予定実績チェック 12/15P　1工程</t>
  </si>
  <si>
    <t>A1052-0223-02</t>
  </si>
  <si>
    <t>HPS_JPiT_MyTE勤怠予定実績チェック 12/15P　２工程</t>
  </si>
  <si>
    <t>A1052-0223-03</t>
  </si>
  <si>
    <t>HPS_JPiT_MyTE勤怠予定実績チェック 12/15P　3工程</t>
  </si>
  <si>
    <t>A1052-0224-01</t>
  </si>
  <si>
    <t>HPS_JPiT_MyTE勤怠予定実績チェック 12/31P　1工程</t>
  </si>
  <si>
    <t>A1052-0224-02</t>
  </si>
  <si>
    <t>HPS_JPiT_MyTE勤怠予定実績チェック 12/31P　2工程</t>
  </si>
  <si>
    <t>A1052-0224-03</t>
  </si>
  <si>
    <t>HPS_JPiT_MyTE勤怠予定実績チェック 12/31P　3工程</t>
  </si>
  <si>
    <t>A1052-0227-01</t>
  </si>
  <si>
    <t>HPS_JPiT_MyTE勤怠予定実績チェック 2/15P 1工程</t>
  </si>
  <si>
    <t>A1052-0227-02</t>
  </si>
  <si>
    <t>HPS_JPiT_MyTE勤怠予定実績チェック 2/15P 2工程</t>
  </si>
  <si>
    <t>A1052-0227-03</t>
  </si>
  <si>
    <t>HPS_JPiT_MyTE勤怠予定実績チェック 2/15P 3工程</t>
  </si>
  <si>
    <t>A1052-0228-01</t>
  </si>
  <si>
    <t>HPS_JPiT_MyTE勤怠予定実績チェック 2/15P バックアップ 1工程</t>
  </si>
  <si>
    <t>A1052-0228-02</t>
  </si>
  <si>
    <t>HPS_JPiT_MyTE勤怠予定実績チェック 2/15P バックアップ 2工程</t>
  </si>
  <si>
    <t>A1052-0228-03</t>
  </si>
  <si>
    <t>HPS_JPiT_MyTE勤怠予定実績チェック 2/15P バックアップ 3工程</t>
  </si>
  <si>
    <t>A1052-0229-01</t>
  </si>
  <si>
    <t>HPS_JPiT_MyTE勤怠予定実績チェック 2/28P 1工程</t>
  </si>
  <si>
    <t>A1052-0229-02</t>
  </si>
  <si>
    <t>HPS_JPiT_MyTE勤怠予定実績チェック 2/28P 2工程</t>
  </si>
  <si>
    <t>A1052-0229-03</t>
  </si>
  <si>
    <t>HPS_JPiT_MyTE勤怠予定実績チェック 2/28P 3工程</t>
  </si>
  <si>
    <t>A1052-0230-01</t>
  </si>
  <si>
    <t>HPS_JPiT_MyTE勤怠予定実績チェック 2/28P BU 1工程</t>
  </si>
  <si>
    <t>A1052-0230-02</t>
  </si>
  <si>
    <t>HPS_JPiT_MyTE勤怠予定実績チェック 2/28P BU 2工程</t>
  </si>
  <si>
    <t>A1052-0230-03</t>
  </si>
  <si>
    <t>HPS_JPiT_MyTE勤怠予定実績チェック 2/28P BU 3工程</t>
  </si>
  <si>
    <t>A1052-0231-01</t>
  </si>
  <si>
    <t>HPS_JPiT_MyTE勤怠予定実績チェック 3/15P 1工程</t>
  </si>
  <si>
    <t>A1052-0231-02</t>
  </si>
  <si>
    <t>HPS_JPiT_MyTE勤怠予定実績チェック 3/15P 2工程</t>
  </si>
  <si>
    <t>A1052-0231-03</t>
  </si>
  <si>
    <t>HPS_JPiT_MyTE勤怠予定実績チェック 3/15P 3工程</t>
  </si>
  <si>
    <t>A1052-0232-01</t>
  </si>
  <si>
    <t>HPS_JPiT_MyTE勤怠予定実績チェック 3/15PBU ２工程</t>
  </si>
  <si>
    <t>A1052-0232-02</t>
  </si>
  <si>
    <t>HPS_JPiT_MyTE勤怠予定実績チェック 3/15PBU ３工程</t>
  </si>
  <si>
    <t>A1052-0233-01</t>
  </si>
  <si>
    <t>HPS_JPiT_MyTE勤怠予定実績チェック 3/31P 1工程</t>
  </si>
  <si>
    <t>A1052-0233-02</t>
  </si>
  <si>
    <t>HPS_JPiT_MyTE勤怠予定実績チェック 3/31P 2工程</t>
  </si>
  <si>
    <t>A1052-0233-03</t>
  </si>
  <si>
    <t>HPS_JPiT_MyTE勤怠予定実績チェック 3/31P 3工程</t>
  </si>
  <si>
    <t>A1052-0234-01</t>
  </si>
  <si>
    <t>HPS_JPiT_MyTE勤怠予定実績チェック 4/15P 1工程</t>
  </si>
  <si>
    <t>A1052-0234-02</t>
  </si>
  <si>
    <t>HPS_JPiT_MyTE勤怠予定実績チェック 4/15P 2工程</t>
  </si>
  <si>
    <t>A1052-0234-03</t>
  </si>
  <si>
    <t>HPS_JPiT_MyTE勤怠予定実績チェック 4/15P 3工程</t>
  </si>
  <si>
    <t>A1052-0235-01</t>
  </si>
  <si>
    <t>HPS_JPiT_MyTE勤怠予定実績チェック 4/30P  1工程</t>
  </si>
  <si>
    <t>A1052-0235-02</t>
  </si>
  <si>
    <t>HPS_JPiT_MyTE勤怠予定実績チェック 4/30P  2工程</t>
  </si>
  <si>
    <t>A1052-0235-03</t>
  </si>
  <si>
    <t>HPS_JPiT_MyTE勤怠予定実績チェック 4/30P  3工程</t>
  </si>
  <si>
    <t>A1052-0237-01</t>
  </si>
  <si>
    <t>HPS_JPiT_MyTE勤怠予定実績チェック 5/15P 1工程</t>
  </si>
  <si>
    <t>A1052-0237-02</t>
  </si>
  <si>
    <t>HPS_JPiT_MyTE勤怠予定実績チェック 5/15P 2工程</t>
  </si>
  <si>
    <t>A1052-0237-03</t>
  </si>
  <si>
    <t>HPS_JPiT_MyTE勤怠予定実績チェック 5/15P 3工程</t>
  </si>
  <si>
    <t>A1052-0238-01</t>
  </si>
  <si>
    <t>A1052-0238-02</t>
  </si>
  <si>
    <t>HPS_JPiT_MyTE勤怠予定実績チェック 5/31P 2工程</t>
  </si>
  <si>
    <t>A1052-0238-03</t>
  </si>
  <si>
    <t>HPS_JPiT_MyTE勤怠予定実績チェック 5/31P 3工程</t>
  </si>
  <si>
    <t>A1052-0239-01</t>
  </si>
  <si>
    <t>HPS_JPiT_MyTE勤怠予定実績チェック 6/15P 1工程</t>
  </si>
  <si>
    <t>A1052-0239-02</t>
  </si>
  <si>
    <t>HPS_JPiT_MyTE勤怠予定実績チェック 6/15P 2工程</t>
  </si>
  <si>
    <t>A1052-0239-03</t>
  </si>
  <si>
    <t>HPS_JPiT_MyTE勤怠予定実績チェック 6/15P 3工程</t>
  </si>
  <si>
    <t>A1052-0217-01</t>
  </si>
  <si>
    <t>HPS_JPiT_MyTE勤怠予定実績チェック 9/15P 1工程</t>
  </si>
  <si>
    <t>A1052-0217-02</t>
  </si>
  <si>
    <t>HPS_JPiT_MyTE勤怠予定実績チェック 9/15P 2工程</t>
  </si>
  <si>
    <t>A1052-0217-03</t>
  </si>
  <si>
    <t>HPS_JPiT_MyTE勤怠予定実績チェック 9/15P 3工程 Excel作業</t>
  </si>
  <si>
    <t>A1052-0217-04</t>
  </si>
  <si>
    <t>HPS_JPiT_MyTE勤怠予定実績チェック 9/15P 3工程 メール作成</t>
  </si>
  <si>
    <t>A1052-0218-01</t>
  </si>
  <si>
    <t>HPS_JPiT_MyTE勤怠予定実績チェック 9/30P １工程</t>
  </si>
  <si>
    <t>A1052-0218-02</t>
  </si>
  <si>
    <t>HPS_JPiT_MyTE勤怠予定実績チェック 9/30P 2工程</t>
  </si>
  <si>
    <t>A1052-0218-03</t>
  </si>
  <si>
    <t>HPS_JPiT_MyTE勤怠予定実績チェック 9/30P 3工程</t>
  </si>
  <si>
    <t>A1052-0218-04</t>
  </si>
  <si>
    <t>HPS_JPiT_MyTE勤怠予定実績チェック 9/30P 3工程 メール作成</t>
  </si>
  <si>
    <t>A1052-0090-01</t>
  </si>
  <si>
    <t>P3000-1028-01</t>
  </si>
  <si>
    <t>P3000-0740-01</t>
  </si>
  <si>
    <t>A1052-0169-01</t>
  </si>
  <si>
    <t>A1052-0170-01</t>
  </si>
  <si>
    <t>A1052-0171-01</t>
  </si>
  <si>
    <t>A1052-0171-02</t>
  </si>
  <si>
    <t>HPS_JPiT_MyTE勤怠予定実績チェック(1/15P)3工程（メール）</t>
  </si>
  <si>
    <t>A1052-0100-01</t>
  </si>
  <si>
    <t>A1052-0172-01</t>
  </si>
  <si>
    <t>A1052-0101-01</t>
  </si>
  <si>
    <t>A1052-0173-01</t>
  </si>
  <si>
    <t>A1052-0102-01</t>
  </si>
  <si>
    <t>A1052-0174-01</t>
  </si>
  <si>
    <t>A1052-0174-02</t>
  </si>
  <si>
    <t>HPS_JPiT_MyTE勤怠予定実績チェック(1/31P)3工程（メール）</t>
  </si>
  <si>
    <t>A1052-0151-01</t>
  </si>
  <si>
    <t>A1052-0152-01</t>
  </si>
  <si>
    <t>A1052-0153-01</t>
  </si>
  <si>
    <t>A1052-0153-02</t>
  </si>
  <si>
    <t>HPS_JPiT_MyTE勤怠予定実績チェック(10/15P)3工程（メール）</t>
  </si>
  <si>
    <t>A1052-0154-01</t>
  </si>
  <si>
    <t>A1052-0155-01</t>
  </si>
  <si>
    <t>A1052-0156-01</t>
  </si>
  <si>
    <t>A1052-0156-02</t>
  </si>
  <si>
    <t>HPS_JPiT_MyTE勤怠予定実績チェック(10/31P)3工程（メール）</t>
  </si>
  <si>
    <t>A1052-0157-01</t>
  </si>
  <si>
    <t>A1052-0160-01</t>
  </si>
  <si>
    <t>A1052-0158-01</t>
  </si>
  <si>
    <t>A1052-0159-01</t>
  </si>
  <si>
    <t>A1052-0159-02</t>
  </si>
  <si>
    <t>HPS_JPiT_MyTE勤怠予定実績チェック(11/15P)3工程（メール）</t>
  </si>
  <si>
    <t>A1052-0161-01</t>
  </si>
  <si>
    <t>A1052-0162-01</t>
  </si>
  <si>
    <t>A1052-0162-02</t>
  </si>
  <si>
    <t>HPS_JPiT_MyTE勤怠予定実績チェック(11/30P)3工程（メール）</t>
  </si>
  <si>
    <t>A1052-0163-01</t>
  </si>
  <si>
    <t>A1052-0164-01</t>
  </si>
  <si>
    <t>A1052-0165-01</t>
  </si>
  <si>
    <t>A1052-0165-02</t>
  </si>
  <si>
    <t>HPS_JPiT_MyTE勤怠予定実績チェック(12/15P)3工程（メール）</t>
  </si>
  <si>
    <t>A1052-0166-01</t>
  </si>
  <si>
    <t>A1052-0167-01</t>
  </si>
  <si>
    <t>A1052-0168-01</t>
  </si>
  <si>
    <t>A1052-0168-02</t>
  </si>
  <si>
    <t>HPS_JPiT_MyTE勤怠予定実績チェック(12/31P)3工程（メール）</t>
  </si>
  <si>
    <t>A1052-0103-01</t>
  </si>
  <si>
    <t>A1052-0104-01</t>
  </si>
  <si>
    <t>A1052-0105-01</t>
  </si>
  <si>
    <t>A1052-0106-01</t>
  </si>
  <si>
    <t>A1052-0107-01</t>
  </si>
  <si>
    <t>A1052-0108-01</t>
  </si>
  <si>
    <t>A1052-0109-01</t>
  </si>
  <si>
    <t>A1052-0110-01</t>
  </si>
  <si>
    <t>A1052-0111-01</t>
  </si>
  <si>
    <t>A1052-0112-01</t>
  </si>
  <si>
    <t>A1052-0113-01</t>
  </si>
  <si>
    <t>A1052-0114-01</t>
  </si>
  <si>
    <t>A1052-0115-01</t>
  </si>
  <si>
    <t>A1052-0116-01</t>
  </si>
  <si>
    <t>A1052-0117-01</t>
  </si>
  <si>
    <t>A1052-0117-02</t>
  </si>
  <si>
    <t>HPS_JPiT_MyTE勤怠予定実績チェック(4/15P)3工程（メール作成）</t>
  </si>
  <si>
    <t>A1052-0118-01</t>
  </si>
  <si>
    <t>A1052-0119-01</t>
  </si>
  <si>
    <t>A1052-0120-01</t>
  </si>
  <si>
    <t>A1052-0120-02</t>
  </si>
  <si>
    <t>HPS_JPiT_MyTE勤怠予定実績チェック(4/30P)3工程（メール）</t>
  </si>
  <si>
    <t>A1052-0121-01</t>
  </si>
  <si>
    <t>A1052-0122-01</t>
  </si>
  <si>
    <t>A1052-0123-01</t>
  </si>
  <si>
    <t>A1052-0123-02</t>
  </si>
  <si>
    <t>HPS_JPiT_MyTE勤怠予定実績チェック(5/15P)3工程（メール）</t>
  </si>
  <si>
    <t>A1052-0124-01</t>
  </si>
  <si>
    <t>A1052-0125-01</t>
  </si>
  <si>
    <t>A1052-0126-01</t>
  </si>
  <si>
    <t>A1052-0126-02</t>
  </si>
  <si>
    <t>HPS_JPiT_MyTE勤怠予定実績チェック(5/31P)3工程（メール）</t>
  </si>
  <si>
    <t>A1052-0127-01</t>
  </si>
  <si>
    <t>A1052-0128-01</t>
  </si>
  <si>
    <t>A1052-0129-01</t>
  </si>
  <si>
    <t>A1052-0129-02</t>
  </si>
  <si>
    <t>HPS_JPiT_MyTE勤怠予定実績チェック(6/15P)3工程（メール）</t>
  </si>
  <si>
    <t>A1052-0130-01</t>
  </si>
  <si>
    <t>A1052-0131-01</t>
  </si>
  <si>
    <t>A1052-0132-01</t>
  </si>
  <si>
    <t>A1052-0132-02</t>
  </si>
  <si>
    <t>HPS_JPiT_MyTE勤怠予定実績チェック(6/30P)3工程（メール）</t>
  </si>
  <si>
    <t>A1052-0133-01</t>
  </si>
  <si>
    <t>A1052-0134-01</t>
  </si>
  <si>
    <t>A1052-0135-01</t>
  </si>
  <si>
    <t>A1052-0135-02</t>
  </si>
  <si>
    <t>HPS_JPiT_MyTE勤怠予定実績チェック(7/15P)3工程（メール）</t>
  </si>
  <si>
    <t>A1052-0136-01</t>
  </si>
  <si>
    <t>A1052-0137-01</t>
  </si>
  <si>
    <t>A1052-0138-01</t>
  </si>
  <si>
    <t>A1052-0138-02</t>
  </si>
  <si>
    <t>HPS_JPiT_MyTE勤怠予定実績チェック(7/31P)3工程（メール）</t>
  </si>
  <si>
    <t>A1052-0139-01</t>
  </si>
  <si>
    <t>A1052-0140-01</t>
  </si>
  <si>
    <t>A1052-0141-01</t>
  </si>
  <si>
    <t>A1052-0141-02</t>
  </si>
  <si>
    <t>HPS_JPiT_MyTE勤怠予定実績チェック(8/15P)3工程（メール）</t>
  </si>
  <si>
    <t>A1052-0142-01</t>
  </si>
  <si>
    <t>A1052-0143-01</t>
  </si>
  <si>
    <t>A1052-0144-01</t>
  </si>
  <si>
    <t>A1052-0144-02</t>
  </si>
  <si>
    <t>HPS_JPiT_MyTE勤怠予定実績チェック(8/31P)3工程（メール）</t>
  </si>
  <si>
    <t>A1052-0145-01</t>
  </si>
  <si>
    <t>A1052-0146-01</t>
  </si>
  <si>
    <t>A1052-0147-01</t>
  </si>
  <si>
    <t>A1052-0147-02</t>
  </si>
  <si>
    <t>HPS_JPiT_MyTE勤怠予定実績チェック(9/15P)3工程（メール）</t>
  </si>
  <si>
    <t>A1052-0148-01</t>
  </si>
  <si>
    <t>A1052-0149-01</t>
  </si>
  <si>
    <t>A1052-0150-01</t>
  </si>
  <si>
    <t>P1000-0083-01</t>
  </si>
  <si>
    <t>P3000-0903-01</t>
  </si>
  <si>
    <t>P3000-0903-02</t>
  </si>
  <si>
    <t>A1052-0205-01</t>
  </si>
  <si>
    <t>A1052-0208-01</t>
  </si>
  <si>
    <t>A1052-0211-01</t>
  </si>
  <si>
    <t>A1052-0214-01</t>
  </si>
  <si>
    <t>A1052-0024-01</t>
  </si>
  <si>
    <t>A1052-0027-01</t>
  </si>
  <si>
    <t>A1052-0006-01</t>
  </si>
  <si>
    <t>A1052-0078-01</t>
  </si>
  <si>
    <t>A1052-0009-01</t>
  </si>
  <si>
    <t>A1052-0081-01</t>
  </si>
  <si>
    <t>A1052-0012-01</t>
  </si>
  <si>
    <t>A1052-0084-01</t>
  </si>
  <si>
    <t>A1052-0015-01</t>
  </si>
  <si>
    <t>A1052-0087-01</t>
  </si>
  <si>
    <t>A1052-0018-01</t>
  </si>
  <si>
    <t>A1052-0091-01</t>
  </si>
  <si>
    <t>A1052-0021-01</t>
  </si>
  <si>
    <t>A1052-0094-01</t>
  </si>
  <si>
    <t>A1052-0030-01</t>
  </si>
  <si>
    <t>A1052-0175-01</t>
  </si>
  <si>
    <t>A1052-0033-01</t>
  </si>
  <si>
    <t>A1052-0178-01</t>
  </si>
  <si>
    <t>A1052-0036-01</t>
  </si>
  <si>
    <t>A1052-0181-01</t>
  </si>
  <si>
    <t>A1052-0039-01</t>
  </si>
  <si>
    <t>A1052-0184-01</t>
  </si>
  <si>
    <t>A1052-0042-01</t>
  </si>
  <si>
    <t>A1052-0043-01</t>
  </si>
  <si>
    <t>A1052-0044-01</t>
  </si>
  <si>
    <t>A1052-0187-01</t>
  </si>
  <si>
    <t>A1052-0045-01</t>
  </si>
  <si>
    <t>A1052-0190-01</t>
  </si>
  <si>
    <t>A1052-0048-01</t>
  </si>
  <si>
    <t>A1052-0193-01</t>
  </si>
  <si>
    <t>A1052-0051-01</t>
  </si>
  <si>
    <t>A1052-0196-01</t>
  </si>
  <si>
    <t>A1052-0054-01</t>
  </si>
  <si>
    <t>A1052-0199-01</t>
  </si>
  <si>
    <t>A1052-0057-01</t>
  </si>
  <si>
    <t>A1052-0202-01</t>
  </si>
  <si>
    <t>A1052-0060-01</t>
  </si>
  <si>
    <t>A1052-0063-01</t>
  </si>
  <si>
    <t>A1052-0066-01</t>
  </si>
  <si>
    <t>A1052-0069-01</t>
  </si>
  <si>
    <t>A1052-0072-01</t>
  </si>
  <si>
    <t>A1052-0003-01</t>
  </si>
  <si>
    <t>A1052-0075-01</t>
  </si>
  <si>
    <t>P3999-0881-01</t>
  </si>
  <si>
    <t>HPS_JPiT_MyTE勤怠予定実績チェック2/15P1工程テスト</t>
  </si>
  <si>
    <t>P3999-0881-02</t>
  </si>
  <si>
    <t>HPS_JPiT_MyTE勤怠予定実績チェック2/15P2工程テスト</t>
  </si>
  <si>
    <t>P3999-0881-03</t>
  </si>
  <si>
    <t>HPS_JPiT_MyTE勤怠予定実績チェック2/15P3工程テスト</t>
  </si>
  <si>
    <t>A1052-0206-01</t>
  </si>
  <si>
    <t>A1052-0209-01</t>
  </si>
  <si>
    <t>A1052-0212-01</t>
  </si>
  <si>
    <t>A1052-0212-02</t>
  </si>
  <si>
    <t>HPS_JPiT_MyTE勤怠予定実績チェック2工程 8/15P 時間計測あり</t>
  </si>
  <si>
    <t>A1052-0215-01</t>
  </si>
  <si>
    <t>A1052-0025-01</t>
  </si>
  <si>
    <t>A1052-0028-01</t>
  </si>
  <si>
    <t>A1052-0007-01</t>
  </si>
  <si>
    <t>A1052-0079-01</t>
  </si>
  <si>
    <t>A1052-0010-01</t>
  </si>
  <si>
    <t>A1052-0082-01</t>
  </si>
  <si>
    <t>A1052-0013-01</t>
  </si>
  <si>
    <t>A1052-0085-01</t>
  </si>
  <si>
    <t>A1052-0016-01</t>
  </si>
  <si>
    <t>A1052-0088-01</t>
  </si>
  <si>
    <t>A1052-0019-01</t>
  </si>
  <si>
    <t>A1052-0020-01</t>
  </si>
  <si>
    <t>A1052-0092-01</t>
  </si>
  <si>
    <t>A1052-0022-01</t>
  </si>
  <si>
    <t>A1052-0095-01</t>
  </si>
  <si>
    <t>A1052-0031-01</t>
  </si>
  <si>
    <t>A1052-0176-01</t>
  </si>
  <si>
    <t>A1052-0034-01</t>
  </si>
  <si>
    <t>A1052-0179-01</t>
  </si>
  <si>
    <t>A1052-0037-01</t>
  </si>
  <si>
    <t>A1052-0182-01</t>
  </si>
  <si>
    <t>A1052-0040-01</t>
  </si>
  <si>
    <t>A1052-0185-01</t>
  </si>
  <si>
    <t>A1052-0188-01</t>
  </si>
  <si>
    <t>A1052-0046-01</t>
  </si>
  <si>
    <t>A1052-0191-01</t>
  </si>
  <si>
    <t>A1052-0049-01</t>
  </si>
  <si>
    <t>A1052-0194-01</t>
  </si>
  <si>
    <t>A1052-0052-01</t>
  </si>
  <si>
    <t>A1052-0197-01</t>
  </si>
  <si>
    <t>A1052-0055-01</t>
  </si>
  <si>
    <t>A1052-0200-01</t>
  </si>
  <si>
    <t>A1052-0058-01</t>
  </si>
  <si>
    <t>A1052-0203-01</t>
  </si>
  <si>
    <t>A1052-0061-01</t>
  </si>
  <si>
    <t>A1052-0064-01</t>
  </si>
  <si>
    <t>A1052-0067-01</t>
  </si>
  <si>
    <t>A1052-0070-01</t>
  </si>
  <si>
    <t>A1052-0073-01</t>
  </si>
  <si>
    <t>A1052-0004-01</t>
  </si>
  <si>
    <t>A1052-0076-01</t>
  </si>
  <si>
    <t>A1052-0207-01</t>
  </si>
  <si>
    <t>A1052-0210-01</t>
  </si>
  <si>
    <t>A1052-0213-01</t>
  </si>
  <si>
    <t>A1052-0216-01</t>
  </si>
  <si>
    <t>A1052-0026-01</t>
  </si>
  <si>
    <t>A1052-0029-01</t>
  </si>
  <si>
    <t>A1052-0008-01</t>
  </si>
  <si>
    <t>A1052-0080-01</t>
  </si>
  <si>
    <t>A1052-0011-01</t>
  </si>
  <si>
    <t>A1052-0083-01</t>
  </si>
  <si>
    <t>A1052-0014-01</t>
  </si>
  <si>
    <t>A1052-0086-01</t>
  </si>
  <si>
    <t>A1052-0017-01</t>
  </si>
  <si>
    <t>A1052-0089-01</t>
  </si>
  <si>
    <t>A1052-0093-01</t>
  </si>
  <si>
    <t>A1052-0023-01</t>
  </si>
  <si>
    <t>A1052-0096-01</t>
  </si>
  <si>
    <t>A1052-0032-01</t>
  </si>
  <si>
    <t>A1052-0177-01</t>
  </si>
  <si>
    <t>A1052-0035-01</t>
  </si>
  <si>
    <t>A1052-0180-01</t>
  </si>
  <si>
    <t>A1052-0038-01</t>
  </si>
  <si>
    <t>A1052-0183-01</t>
  </si>
  <si>
    <t>A1052-0041-01</t>
  </si>
  <si>
    <t>A1052-0186-01</t>
  </si>
  <si>
    <t>A1052-0189-01</t>
  </si>
  <si>
    <t>A1052-0047-01</t>
  </si>
  <si>
    <t>A1052-0192-01</t>
  </si>
  <si>
    <t>A1052-0050-01</t>
  </si>
  <si>
    <t>A1052-0195-01</t>
  </si>
  <si>
    <t>A1052-0053-01</t>
  </si>
  <si>
    <t>A1052-0198-01</t>
  </si>
  <si>
    <t>A1052-0056-01</t>
  </si>
  <si>
    <t>A1052-0201-01</t>
  </si>
  <si>
    <t>A1052-0059-01</t>
  </si>
  <si>
    <t>A1052-0204-01</t>
  </si>
  <si>
    <t>A1052-0062-01</t>
  </si>
  <si>
    <t>A1052-0065-01</t>
  </si>
  <si>
    <t>A1052-0068-01</t>
  </si>
  <si>
    <t>A1052-0071-01</t>
  </si>
  <si>
    <t>A1052-0074-01</t>
  </si>
  <si>
    <t>A1052-0005-01</t>
  </si>
  <si>
    <t>A1052-0077-01</t>
  </si>
  <si>
    <t>P1000-0163-01</t>
  </si>
  <si>
    <t>P1000-0164-01</t>
  </si>
  <si>
    <t>S&amp;C_Kubota_クライアント組織図更新SharePoint整理</t>
  </si>
  <si>
    <t>A1052-0097-01</t>
  </si>
  <si>
    <t>A1052-0098-01</t>
  </si>
  <si>
    <t>A1052-0099-01</t>
  </si>
  <si>
    <t>P1000-0118-01</t>
  </si>
  <si>
    <t>P3999-1814-01</t>
  </si>
  <si>
    <t>HPS_JPiT_MyTE勤怠予定実績チェックテスト(10/15P) 1工程</t>
  </si>
  <si>
    <t>P3999-1814-02</t>
  </si>
  <si>
    <t>HPS_JPiT_MyTE勤怠予定実績チェックテスト(10/15P) 2工程</t>
  </si>
  <si>
    <t>P3999-1814-03</t>
  </si>
  <si>
    <t>HPS_JPiT_MyTE勤怠予定実績チェックテスト(10/15P) 3工程</t>
  </si>
  <si>
    <t>P3999-1786-01</t>
  </si>
  <si>
    <t>HPS_JPiT_MyTE勤怠予定実績チェックテスト(11/30P) 1工程</t>
  </si>
  <si>
    <t>P3999-1786-02</t>
  </si>
  <si>
    <t>HPS_JPiT_MyTE勤怠予定実績チェックテスト(11/30P) 2工程</t>
  </si>
  <si>
    <t>P3999-1786-03</t>
  </si>
  <si>
    <t>HPS_JPiT_MyTE勤怠予定実績チェックテスト(11/30P) 3工程</t>
  </si>
  <si>
    <t>P1999-0081-01</t>
  </si>
  <si>
    <t>P3000-0660-01</t>
  </si>
  <si>
    <t>A0112-0001-01</t>
  </si>
  <si>
    <t>A0112-0014-01</t>
  </si>
  <si>
    <t>A0112-0014-02</t>
  </si>
  <si>
    <t>HPS_JPiT請求書内訳作成_10月度 PDF化作業</t>
  </si>
  <si>
    <t>A0112-0002-01</t>
  </si>
  <si>
    <t>A0112-0015-01</t>
  </si>
  <si>
    <t>A0112-0003-01</t>
  </si>
  <si>
    <t>A0112-0016-01</t>
  </si>
  <si>
    <t>A0112-0004-01</t>
  </si>
  <si>
    <t>A0112-0017-01</t>
  </si>
  <si>
    <t>A0112-0018-01</t>
  </si>
  <si>
    <t>A0112-0005-01</t>
  </si>
  <si>
    <t>A0112-0006-01</t>
  </si>
  <si>
    <t>A0112-0019-01</t>
  </si>
  <si>
    <t>A0112-0020-01</t>
  </si>
  <si>
    <t>A0112-0007-01</t>
  </si>
  <si>
    <t>A1052-0236-01</t>
  </si>
  <si>
    <t>A0112-0008-01</t>
  </si>
  <si>
    <t>A0112-0021-01</t>
  </si>
  <si>
    <t>A0112-0009-01</t>
  </si>
  <si>
    <t>A0112-0010-01</t>
  </si>
  <si>
    <t>A0112-0010-02</t>
  </si>
  <si>
    <t>A0112-0011-01</t>
  </si>
  <si>
    <t>A0112-0012-01</t>
  </si>
  <si>
    <t>HPS_JPiT請求書内訳作成_9月度 請求書作成</t>
  </si>
  <si>
    <t>A0112-0012-02</t>
  </si>
  <si>
    <t>HPS_JPiT請求書内訳作成_9月度 PDF化作業</t>
  </si>
  <si>
    <t>P3000-0750-01</t>
  </si>
  <si>
    <t>P3000-0922-01</t>
  </si>
  <si>
    <t>P3000-0993-01</t>
  </si>
  <si>
    <t>P3999-0301-01</t>
  </si>
  <si>
    <t>P3999-0302-01</t>
  </si>
  <si>
    <t>P3999-0299-01</t>
  </si>
  <si>
    <t>P3999-0298-01</t>
  </si>
  <si>
    <t>P3999-0300-01</t>
  </si>
  <si>
    <t>P3999-0305-01</t>
  </si>
  <si>
    <t>P3999-0306-01</t>
  </si>
  <si>
    <t>P3999-0307-01</t>
  </si>
  <si>
    <t>P3999-0304-01</t>
  </si>
  <si>
    <t>P3999-0311-01</t>
  </si>
  <si>
    <t>P3999-0310-01</t>
  </si>
  <si>
    <t>P3999-0308-01</t>
  </si>
  <si>
    <t>P3999-0309-01</t>
  </si>
  <si>
    <t>P3998-0061-01</t>
  </si>
  <si>
    <t>P3998-0058-01</t>
  </si>
  <si>
    <t>P3998-0062-01</t>
  </si>
  <si>
    <t>P3998-0059-01</t>
  </si>
  <si>
    <t>P3998-0066-01</t>
  </si>
  <si>
    <t>P3998-0065-01</t>
  </si>
  <si>
    <t>P3998-0057-01</t>
  </si>
  <si>
    <t>P3998-0060-01</t>
  </si>
  <si>
    <t>P3998-0064-01</t>
  </si>
  <si>
    <t>P3998-0068-01</t>
  </si>
  <si>
    <t>P3998-0069-01</t>
  </si>
  <si>
    <t>P3998-0067-01</t>
  </si>
  <si>
    <t>P3998-0070-01</t>
  </si>
  <si>
    <t>P3998-0080-01</t>
  </si>
  <si>
    <t>P3998-0081-01</t>
  </si>
  <si>
    <t>P3998-0086-01</t>
  </si>
  <si>
    <t>P3998-0088-01</t>
  </si>
  <si>
    <t>P3998-0079-01</t>
  </si>
  <si>
    <t>P3998-0084-01</t>
  </si>
  <si>
    <t>P3998-0078-01</t>
  </si>
  <si>
    <t>P3998-0076-01</t>
  </si>
  <si>
    <t>P3998-0083-01</t>
  </si>
  <si>
    <t>P3998-0082-01</t>
  </si>
  <si>
    <t>P3998-0085-01</t>
  </si>
  <si>
    <t>P3998-0075-01</t>
  </si>
  <si>
    <t>A1063-0007-01</t>
  </si>
  <si>
    <t>A1063-0008-01</t>
  </si>
  <si>
    <t>A1063-0009-01</t>
  </si>
  <si>
    <t>A1063-0010-01</t>
  </si>
  <si>
    <t>A1063-0011-01</t>
  </si>
  <si>
    <t>A1063-0012-01</t>
  </si>
  <si>
    <t>A1063-0013-01</t>
  </si>
  <si>
    <t>A1063-0014-01</t>
  </si>
  <si>
    <t>A1063-0014-02</t>
  </si>
  <si>
    <t>A1063-0015-01</t>
  </si>
  <si>
    <t>A1063-0016-01</t>
  </si>
  <si>
    <t>A1063-0017-01</t>
  </si>
  <si>
    <t>A1063-0018-01</t>
  </si>
  <si>
    <t>A1063-0019-01</t>
  </si>
  <si>
    <t>A1063-0020-01</t>
  </si>
  <si>
    <t>A1063-0021-01</t>
  </si>
  <si>
    <t>A1063-0022-01</t>
  </si>
  <si>
    <t>A1063-0023-01</t>
  </si>
  <si>
    <t>A1063-0024-01</t>
  </si>
  <si>
    <t>A1063-0025-01</t>
  </si>
  <si>
    <t>A1063-0026-01</t>
  </si>
  <si>
    <t>A1063-0027-01</t>
  </si>
  <si>
    <t>A1063-0028-01</t>
  </si>
  <si>
    <t>A1063-0028-02</t>
  </si>
  <si>
    <t>A1063-0028-03</t>
  </si>
  <si>
    <t>A1063-0028-04</t>
  </si>
  <si>
    <t>A1063-0028-05</t>
  </si>
  <si>
    <t>A1063-0028-06</t>
  </si>
  <si>
    <t>A1063-0028-07</t>
  </si>
  <si>
    <t>A1063-0028-08</t>
  </si>
  <si>
    <t>A1063-0029-01</t>
  </si>
  <si>
    <t>A1063-0030-01</t>
  </si>
  <si>
    <t>A1063-0031-01</t>
  </si>
  <si>
    <t>A1063-0032-01</t>
  </si>
  <si>
    <t>A1063-0033-01</t>
  </si>
  <si>
    <t>A1063-0034-01</t>
  </si>
  <si>
    <t>A1063-0035-01</t>
  </si>
  <si>
    <t>P3999-0336-01</t>
  </si>
  <si>
    <t>P3999-0347-01</t>
  </si>
  <si>
    <t>P3999-0335-01</t>
  </si>
  <si>
    <t>HR_myTIM／OTデータ作成(Google)（渡邊さん・江藤さん）タスク①</t>
  </si>
  <si>
    <t>P3999-0335-02</t>
  </si>
  <si>
    <t>HR_myTIM／OTデータ作成(Google)（渡邊さん・江藤さん）タスク②</t>
  </si>
  <si>
    <t>P3999-0335-03</t>
  </si>
  <si>
    <t>HR_myTIM／OTデータ作成(Google)（渡邊さん・江藤さん）タスク③</t>
  </si>
  <si>
    <t>P3999-0335-04</t>
  </si>
  <si>
    <t>HR_myTIM／OTデータ作成(Google)（渡邊さん・江藤さん）タスク④</t>
  </si>
  <si>
    <t>P3999-0337-01</t>
  </si>
  <si>
    <t>P3000-0581-01</t>
  </si>
  <si>
    <t>P3999-0791-01</t>
  </si>
  <si>
    <t>HR_myTIM/OTデータ作成(Google)【myTIM】1/14週_Excel</t>
  </si>
  <si>
    <t>P3999-0791-02</t>
  </si>
  <si>
    <t>HR_myTIM/OTデータ作成(Google)【myTIM】1/14週_メール</t>
  </si>
  <si>
    <t>P3999-0830-01</t>
  </si>
  <si>
    <t>HR_myTIM/OTデータ作成(Google)【myTIM】1/20週_Excel</t>
  </si>
  <si>
    <t>P3999-0830-02</t>
  </si>
  <si>
    <t>HR_myTIM/OTデータ作成(Google)【myTIM】1/20週_メール</t>
  </si>
  <si>
    <t>P3999-0853-01</t>
  </si>
  <si>
    <t>HR_myTIM/OTデータ作成(Google)【myTIM】1/27週_Excel</t>
  </si>
  <si>
    <t>P3999-0853-02</t>
  </si>
  <si>
    <t>HR_myTIM/OTデータ作成(Google)【myTIM】1/27週_メール</t>
  </si>
  <si>
    <t>P3999-0740-01</t>
  </si>
  <si>
    <t>HR_myTIM/OTデータ作成(Google)【myTIM】1/7週_Excel</t>
  </si>
  <si>
    <t>P3999-0740-02</t>
  </si>
  <si>
    <t>HR_myTIM/OTデータ作成(Google)【myTIM】1/7週_メール</t>
  </si>
  <si>
    <t>P3999-0426-01</t>
  </si>
  <si>
    <t>HR_myTIM/OTデータ作成(Google)【myTIM】10/15週（Excel①）</t>
  </si>
  <si>
    <t>P3999-0426-02</t>
  </si>
  <si>
    <t>HR_myTIM/OTデータ作成(Google)【myTIM】10/15週（Excel②）</t>
  </si>
  <si>
    <t>P3999-0426-03</t>
  </si>
  <si>
    <t>HR_myTIM/OTデータ作成(Google)【myTIM】10/15週（メール①）</t>
  </si>
  <si>
    <t>P3999-0426-04</t>
  </si>
  <si>
    <t>HR_myTIM/OTデータ作成(Google)【myTIM】10/15週（メール②）</t>
  </si>
  <si>
    <t>P3999-0448-01</t>
  </si>
  <si>
    <t>HR_myTIM/OTデータ作成(Google)【myTIM】10/21週_Excel①</t>
  </si>
  <si>
    <t>P3999-0448-02</t>
  </si>
  <si>
    <t>HR_myTIM/OTデータ作成(Google)【myTIM】10/21週_Excel②</t>
  </si>
  <si>
    <t>P3999-0448-03</t>
  </si>
  <si>
    <t>HR_myTIM/OTデータ作成(Google)【myTIM】10/21週_メール①</t>
  </si>
  <si>
    <t>P3999-0448-04</t>
  </si>
  <si>
    <t>HR_myTIM/OTデータ作成(Google)【myTIM】10/21週_メール②</t>
  </si>
  <si>
    <t>P3999-0481-01</t>
  </si>
  <si>
    <t>HR_myTIM/OTデータ作成(Google)【myTIM】10/28週_Excel①</t>
  </si>
  <si>
    <t>P3999-0481-02</t>
  </si>
  <si>
    <t>HR_myTIM/OTデータ作成(Google)【myTIM】10/28週_Excel②</t>
  </si>
  <si>
    <t>P3999-0481-03</t>
  </si>
  <si>
    <t>HR_myTIM/OTデータ作成(Google)【myTIM】10/28週_メール①</t>
  </si>
  <si>
    <t>P3999-0481-04</t>
  </si>
  <si>
    <t>HR_myTIM/OTデータ作成(Google)【myTIM】10/28週_メール②</t>
  </si>
  <si>
    <t>P3999-0397-01</t>
  </si>
  <si>
    <t>HR_myTIM/OTデータ作成(Google)【myTIM】10/7週_Excel①</t>
  </si>
  <si>
    <t>P3999-0397-02</t>
  </si>
  <si>
    <t>HR_myTIM/OTデータ作成(Google)【myTIM】10/7週_Excel②</t>
  </si>
  <si>
    <t>P3999-0397-03</t>
  </si>
  <si>
    <t>HR_myTIM/OTデータ作成(Google)【myTIM】10/7週_メール①</t>
  </si>
  <si>
    <t>P3999-0397-04</t>
  </si>
  <si>
    <t>HR_myTIM/OTデータ作成(Google)【myTIM】10/7週_メール②</t>
  </si>
  <si>
    <t>P3999-0526-01</t>
  </si>
  <si>
    <t>HR_myTIM/OTデータ作成(Google)【myTIM】11/11週_Excel①</t>
  </si>
  <si>
    <t>P3999-0526-02</t>
  </si>
  <si>
    <t>HR_myTIM/OTデータ作成(Google)【myTIM】11/11週_Excel②</t>
  </si>
  <si>
    <t>P3999-0526-03</t>
  </si>
  <si>
    <t>HR_myTIM/OTデータ作成(Google)【myTIM】11/11週_メール①</t>
  </si>
  <si>
    <t>P3999-0526-04</t>
  </si>
  <si>
    <t>HR_myTIM/OTデータ作成(Google)【myTIM】11/11週_メール②</t>
  </si>
  <si>
    <t>P3999-0580-01</t>
  </si>
  <si>
    <t>HR_myTIM/OTデータ作成(Google)【myTIM】11/25週_Excel</t>
  </si>
  <si>
    <t>P3999-0580-02</t>
  </si>
  <si>
    <t>HR_myTIM/OTデータ作成(Google)【myTIM】11/25週_メール</t>
  </si>
  <si>
    <t>P3999-0504-01</t>
  </si>
  <si>
    <t>HR_myTIM/OTデータ作成(Google)【myTIM】11/5週_Excel①</t>
  </si>
  <si>
    <t>P3999-0504-02</t>
  </si>
  <si>
    <t>HR_myTIM/OTデータ作成(Google)【myTIM】11/5週_Excel②</t>
  </si>
  <si>
    <t>P3999-0504-03</t>
  </si>
  <si>
    <t>HR_myTIM/OTデータ作成(Google)【myTIM】11/5週_メール①</t>
  </si>
  <si>
    <t>P3999-0504-04</t>
  </si>
  <si>
    <t>HR_myTIM/OTデータ作成(Google)【myTIM】11/5週_メール②</t>
  </si>
  <si>
    <t>P3999-0711-01</t>
  </si>
  <si>
    <t>HR_myTIM/OTデータ作成(Google)【myTIM】12/16週_Excel</t>
  </si>
  <si>
    <t>P3999-0711-02</t>
  </si>
  <si>
    <t>HR_myTIM/OTデータ作成(Google)【myTIM】12/16週_メール</t>
  </si>
  <si>
    <t>P3999-0629-01</t>
  </si>
  <si>
    <t>HR_myTIM/OTデータ作成(Google)【myTIM】12/2週_Excel</t>
  </si>
  <si>
    <t>P3999-0629-02</t>
  </si>
  <si>
    <t>HR_myTIM/OTデータ作成(Google)【myTIM】12/2週_メール</t>
  </si>
  <si>
    <t>P3999-0662-01</t>
  </si>
  <si>
    <t>HR_myTIM/OTデータ作成(Google)【myTIM】12/9週_Excel</t>
  </si>
  <si>
    <t>P3999-0662-02</t>
  </si>
  <si>
    <t>HR_myTIM/OTデータ作成(Google)【myTIM】12/9週_メール</t>
  </si>
  <si>
    <t>P3999-0915-01</t>
  </si>
  <si>
    <t>HR_myTIM/OTデータ作成(Google)【myTIM】2/10週_Excel</t>
  </si>
  <si>
    <t>P3999-0915-02</t>
  </si>
  <si>
    <t>HR_myTIM/OTデータ作成(Google)【myTIM】2/10週_メール</t>
  </si>
  <si>
    <t>P3999-0956-01</t>
  </si>
  <si>
    <t>HR_myTIM/OTデータ作成(Google)【myTIM】2/17週_Excel</t>
  </si>
  <si>
    <t>P3999-0956-02</t>
  </si>
  <si>
    <t>HR_myTIM/OTデータ作成(Google)【myTIM】2/17週_メール</t>
  </si>
  <si>
    <t>P3999-0980-01</t>
  </si>
  <si>
    <t>HR_myTIM/OTデータ作成(Google)【myTIM】2/25週_Excel</t>
  </si>
  <si>
    <t>P3999-0980-02</t>
  </si>
  <si>
    <t>HR_myTIM/OTデータ作成(Google)【myTIM】2/25週_メール</t>
  </si>
  <si>
    <t>P3999-0882-01</t>
  </si>
  <si>
    <t>HR_myTIM/OTデータ作成(Google)【myTIM】2/3週_Excel</t>
  </si>
  <si>
    <t>P3999-0882-02</t>
  </si>
  <si>
    <t>HR_myTIM/OTデータ作成(Google)【myTIM】2/3週_メール</t>
  </si>
  <si>
    <t>P3999-1055-01</t>
  </si>
  <si>
    <t>HR_myTIM/OTデータ作成(Google)【myTIM】3/10週_Excel</t>
  </si>
  <si>
    <t>P3999-1055-02</t>
  </si>
  <si>
    <t>HR_myTIM/OTデータ作成(Google)【myTIM】3/10週_メール</t>
  </si>
  <si>
    <t>P3999-1077-01</t>
  </si>
  <si>
    <t>HR_myTIM/OTデータ作成(Google)【myTIM】3/17週 Excel作業</t>
  </si>
  <si>
    <t>P3999-1077-02</t>
  </si>
  <si>
    <t>HR_myTIM/OTデータ作成(Google)【myTIM】3/17週 メール作業</t>
  </si>
  <si>
    <t>P3999-1122-01</t>
  </si>
  <si>
    <t>HR_myTIM/OTデータ作成(Google)【myTIM】3/24週 Excel作業</t>
  </si>
  <si>
    <t>P3999-1122-02</t>
  </si>
  <si>
    <t>HR_myTIM/OTデータ作成(Google)【myTIM】3/24週 Excel作業 メール作成</t>
  </si>
  <si>
    <t>P3999-1148-01</t>
  </si>
  <si>
    <t>HR_myTIM/OTデータ作成(Google)【myTIM】3/31週 Excel作業</t>
  </si>
  <si>
    <t>P3999-1148-02</t>
  </si>
  <si>
    <t>HR_myTIM/OTデータ作成(Google)【myTIM】3/31週 メール作業</t>
  </si>
  <si>
    <t>P3999-1015-01</t>
  </si>
  <si>
    <t>HR_myTIM/OTデータ作成(Google)【myTIM】3/3週_Excel</t>
  </si>
  <si>
    <t>P3999-1015-02</t>
  </si>
  <si>
    <t>HR_myTIM/OTデータ作成(Google)【myTIM】3/3週_メール</t>
  </si>
  <si>
    <t>P3999-1217-01</t>
  </si>
  <si>
    <t>HR_myTIM/OTデータ作成(Google)【myTIM】4/14週 Excel作業</t>
  </si>
  <si>
    <t>P3999-1217-02</t>
  </si>
  <si>
    <t>HR_myTIM/OTデータ作成(Google)【myTIM】4/14週 メール作業</t>
  </si>
  <si>
    <t>P3999-1245-01</t>
  </si>
  <si>
    <t>HR_myTIM/OTデータ作成(Google)【myTIM】4/21週 Excel作業</t>
  </si>
  <si>
    <t>P3999-1245-02</t>
  </si>
  <si>
    <t>HR_myTIM/OTデータ作成(Google)【myTIM】4/21週 メール作業</t>
  </si>
  <si>
    <t>P3999-1178-01</t>
  </si>
  <si>
    <t>HR_myTIM/OTデータ作成(Google)【myTIM】4/7週 Excel作業</t>
  </si>
  <si>
    <t>P3999-1178-02</t>
  </si>
  <si>
    <t>HR_myTIM/OTデータ作成(Google)【myTIM】4/7週 メール作業</t>
  </si>
  <si>
    <t>P3998-0165-01</t>
  </si>
  <si>
    <t>HR_myTIM/OTデータ作成(Google)【myTIM】5/12週 Excel作業</t>
  </si>
  <si>
    <t>P3998-0165-02</t>
  </si>
  <si>
    <t>HR_myTIM/OTデータ作成(Google)【myTIM】5/12週 メール作業</t>
  </si>
  <si>
    <t>P3999-1369-01</t>
  </si>
  <si>
    <t>HR_myTIM/OTデータ作成(Google)【myTIM】5/26週 Excel作業</t>
  </si>
  <si>
    <t>P3999-1369-02</t>
  </si>
  <si>
    <t>HR_myTIM/OTデータ作成(Google)【myTIM】5/26週 メール作業</t>
  </si>
  <si>
    <t>P3999-1299-01</t>
  </si>
  <si>
    <t>HR_myTIM/OTデータ作成(Google)【myTIM】5/7週 Excel作業</t>
  </si>
  <si>
    <t>P3999-1299-02</t>
  </si>
  <si>
    <t>HR_myTIM/OTデータ作成(Google)【myTIM】5/7週 メール作業</t>
  </si>
  <si>
    <t>P3999-1395-01</t>
  </si>
  <si>
    <t>P3999-1395-02</t>
  </si>
  <si>
    <t>HR_myTIM/OTデータ作成(Google)【myTIM】6/2週 メール作業</t>
  </si>
  <si>
    <t>P3000-0541-01</t>
  </si>
  <si>
    <t>P3998-0167-01</t>
  </si>
  <si>
    <t>P3999-0484-01</t>
  </si>
  <si>
    <t>HR_myTIM/OTデータ作成(Google)【myTIM】谷口さん練習案件_Excel①</t>
  </si>
  <si>
    <t>P3999-0484-02</t>
  </si>
  <si>
    <t>HR_myTIM/OTデータ作成(Google)【myTIM】谷口さん練習案件_Excel②</t>
  </si>
  <si>
    <t>P3999-0484-03</t>
  </si>
  <si>
    <t>HR_myTIM/OTデータ作成(Google)【myTIM】谷口さん練習案件_メール①</t>
  </si>
  <si>
    <t>P3999-0484-04</t>
  </si>
  <si>
    <t>HR_myTIM/OTデータ作成(Google)【myTIM】谷口さん練習案件_メール②</t>
  </si>
  <si>
    <t>P3999-0398-01</t>
  </si>
  <si>
    <t>HR_myTIM/OTデータ作成(Google)【OT】10月度（調査依頼メール）</t>
  </si>
  <si>
    <t>P3999-0398-02</t>
  </si>
  <si>
    <t>HR_myTIM/OTデータ作成(Google)【OT】10月度（リマインド①）</t>
  </si>
  <si>
    <t>P3999-0398-03</t>
  </si>
  <si>
    <t>HR_myTIM/OTデータ作成(Google)【OT】10月度（リマインド②）</t>
  </si>
  <si>
    <t>P3999-0398-04</t>
  </si>
  <si>
    <t>HR_myTIM/OTデータ作成(Google)【OT】10月度（完了報告メール）</t>
  </si>
  <si>
    <t>P3999-0505-01</t>
  </si>
  <si>
    <t>HR_myTIM/OTデータ作成(Google)【OT】11月度_調査依頼メール</t>
  </si>
  <si>
    <t>P3999-0505-02</t>
  </si>
  <si>
    <t>HR_myTIM/OTデータ作成(Google)【OT】11月度_リマインド①</t>
  </si>
  <si>
    <t>P3999-0505-03</t>
  </si>
  <si>
    <t>HR_myTIM/OTデータ作成(Google)【OT】11月度_リマインド②</t>
  </si>
  <si>
    <t>P3999-0505-04</t>
  </si>
  <si>
    <t>HR_myTIM/OTデータ作成(Google)【OT】11月度_完了報告メール</t>
  </si>
  <si>
    <t>P3999-0628-01</t>
  </si>
  <si>
    <t>HR_myTIM/OTデータ作成(Google)【OT】12月度_調査依頼メール</t>
  </si>
  <si>
    <t>P3999-0628-02</t>
  </si>
  <si>
    <t>HR_myTIM/OTデータ作成(Google)【OT】12月度_リマインド①</t>
  </si>
  <si>
    <t>P3999-0628-03</t>
  </si>
  <si>
    <t>HR_myTIM/OTデータ作成(Google)【OT】12月度_リマインド②</t>
  </si>
  <si>
    <t>P3999-0628-04</t>
  </si>
  <si>
    <t>HR_myTIM/OTデータ作成(Google)【OT】12月度_完了報告メール</t>
  </si>
  <si>
    <t>P3999-0741-01</t>
  </si>
  <si>
    <t>HR_myTIM/OTデータ作成(Google)【OT】1月度_調査依頼メール</t>
  </si>
  <si>
    <t>P3999-0741-02</t>
  </si>
  <si>
    <t>HR_myTIM/OTデータ作成(Google)【OT】1月度_リマインド①</t>
  </si>
  <si>
    <t>P3999-0741-03</t>
  </si>
  <si>
    <t>HR_myTIM/OTデータ作成(Google)【OT】1月度_リマインド②</t>
  </si>
  <si>
    <t>P3999-0741-04</t>
  </si>
  <si>
    <t>HR_myTIM/OTデータ作成(Google)【OT】1月度_完了報告メール</t>
  </si>
  <si>
    <t>P3999-0883-01</t>
  </si>
  <si>
    <t>HR_myTIM/OTデータ作成(Google)【OT】2月度_調査依頼メール</t>
  </si>
  <si>
    <t>P3999-0883-02</t>
  </si>
  <si>
    <t>HR_myTIM/OTデータ作成(Google)【OT】2月度_リマインド①</t>
  </si>
  <si>
    <t>P3999-0883-03</t>
  </si>
  <si>
    <t>HR_myTIM/OTデータ作成(Google)【OT】2月度_リマインド②</t>
  </si>
  <si>
    <t>P3999-0883-04</t>
  </si>
  <si>
    <t>HR_myTIM/OTデータ作成(Google)【OT】2月度_完了報告</t>
  </si>
  <si>
    <t>P3999-1001-01</t>
  </si>
  <si>
    <t>HR_myTIM/OTデータ作成(Google)【OT】3月度_調査依頼メール</t>
  </si>
  <si>
    <t>P3999-1001-02</t>
  </si>
  <si>
    <t>HR_myTIM/OTデータ作成(Google)【OT】3月度_リマインド①</t>
  </si>
  <si>
    <t>P3999-1001-03</t>
  </si>
  <si>
    <t>HR_myTIM/OTデータ作成(Google)【OT】3月度_リマインド②</t>
  </si>
  <si>
    <t>P3999-1001-04</t>
  </si>
  <si>
    <t>HR_myTIM/OTデータ作成(Google)【OT】3月度_完了報告</t>
  </si>
  <si>
    <t>P3999-1189-01</t>
  </si>
  <si>
    <t>HR_myTIM/OTデータ作成(Google)【OT】4月度（調査依頼メール）</t>
  </si>
  <si>
    <t>P3999-1189-02</t>
  </si>
  <si>
    <t>HR_myTIM/OTデータ作成(Google)【OT】4月度（リマインド対応①）</t>
  </si>
  <si>
    <t>P3999-1312-01</t>
  </si>
  <si>
    <t>HR_myTIM/OTデータ作成(Google)【OT】5月度 メール送信</t>
  </si>
  <si>
    <t>P3999-1312-02</t>
  </si>
  <si>
    <t>HR_myTIM/OTデータ作成(Google)【OT】5月度 リマインド①</t>
  </si>
  <si>
    <t>P3999-1312-03</t>
  </si>
  <si>
    <t>HR_myTIM/OTデータ作成(Google)【OT】5月度 リマインド②</t>
  </si>
  <si>
    <t>P3999-1312-04</t>
  </si>
  <si>
    <t>HR_myTIM/OTデータ作成(Google)【OT】5月度 完了報告</t>
  </si>
  <si>
    <t>P3999-1396-01</t>
  </si>
  <si>
    <t>HR_myTIM/OTデータ作成(Google)【OT】6月度 調査依頼メール</t>
  </si>
  <si>
    <t>P3999-1396-02</t>
  </si>
  <si>
    <t>HR_myTIM/OTデータ作成(Google)【OT】6月度 リマインド①</t>
  </si>
  <si>
    <t>P3999-1396-03</t>
  </si>
  <si>
    <t>HR_myTIM/OTデータ作成(Google)【OT】6月度 リマインド②</t>
  </si>
  <si>
    <t>P3999-1396-04</t>
  </si>
  <si>
    <t>HR_myTIM/OTデータ作成(Google)【OT】6月度 完了報告</t>
  </si>
  <si>
    <t>P3999-0332-01</t>
  </si>
  <si>
    <t>P3999-0345-01</t>
  </si>
  <si>
    <t>P3999-0330-01</t>
  </si>
  <si>
    <t>P3999-0331-01</t>
  </si>
  <si>
    <t>P3999-0348-01</t>
  </si>
  <si>
    <t>HR_myTIM／OTデータ作成(Google)【渡邊さん・江藤さん】9/24週　タスク①</t>
  </si>
  <si>
    <t>P3999-0348-02</t>
  </si>
  <si>
    <t>HR_myTIM／OTデータ作成(Google)【渡邊さん・江藤さん】9/24週　タスク②</t>
  </si>
  <si>
    <t>P3999-0348-03</t>
  </si>
  <si>
    <t>HR_myTIM／OTデータ作成(Google)【渡邊さん・江藤さん】9/24週　タスク③</t>
  </si>
  <si>
    <t>P3999-0348-04</t>
  </si>
  <si>
    <t>HR_myTIM／OTデータ作成(Google)【渡邊さん・江藤さん】9/24週　タスク④</t>
  </si>
  <si>
    <t>P3999-0338-01</t>
  </si>
  <si>
    <t>P3999-0334-01</t>
  </si>
  <si>
    <t>P3999-0333-01</t>
  </si>
  <si>
    <t>P3999-0346-01</t>
  </si>
  <si>
    <t>P3999-0371-01</t>
  </si>
  <si>
    <t>HR_myTIM/OTデータ作成(Google)myTIM_10/1週_タスク①（Excel①）</t>
  </si>
  <si>
    <t>P3999-0371-02</t>
  </si>
  <si>
    <t>HR_myTIM/OTデータ作成(Google)myTIM_10/1週_タスク②（メール①）</t>
  </si>
  <si>
    <t>P3999-0371-03</t>
  </si>
  <si>
    <t>HR_myTIM/OTデータ作成(Google)myTIM_10/1週_タスク③（Excel②）</t>
  </si>
  <si>
    <t>P3999-0371-04</t>
  </si>
  <si>
    <t>HR_myTIM/OTデータ作成(Google)myTIM_10/1週_タスク④（メール②）</t>
  </si>
  <si>
    <t>P3999-0377-01</t>
  </si>
  <si>
    <t>HR_myTIM／OTデータ作成(Google)OT_江藤さん_調査依頼メール</t>
  </si>
  <si>
    <t>P3999-0377-02</t>
  </si>
  <si>
    <t>HR_myTIM／OTデータ作成(Google)OT_江藤さん_リマインド①</t>
  </si>
  <si>
    <t>P3999-0377-03</t>
  </si>
  <si>
    <t>HR_myTIM／OTデータ作成(Google)OT_江藤さん_完了報告メール</t>
  </si>
  <si>
    <t>P3999-0376-01</t>
  </si>
  <si>
    <t>HR_myTIM／OTデータ作成(Google)OT_渡邊さん_調査依頼メール</t>
  </si>
  <si>
    <t>P3999-0376-02</t>
  </si>
  <si>
    <t>HR_myTIM／OTデータ作成(Google)OT_渡邊さん_リマインド①</t>
  </si>
  <si>
    <t>P3999-0376-03</t>
  </si>
  <si>
    <t>HR_myTIM／OTデータ作成(Google)OT_渡邊さん_完了報告メール</t>
  </si>
  <si>
    <t>P3999-0378-01</t>
  </si>
  <si>
    <t>HR_myTIM／OTデータ作成(Google)OT_谷口さん_調査依頼メール</t>
  </si>
  <si>
    <t>P3999-0378-02</t>
  </si>
  <si>
    <t>HR_myTIM／OTデータ作成(Google)OT_谷口さん_リマインド①</t>
  </si>
  <si>
    <t>P3999-0378-03</t>
  </si>
  <si>
    <t>HR_myTIM／OTデータ作成(Google)OT_谷口さん_完了報告メール</t>
  </si>
  <si>
    <t>P3999-0375-01</t>
  </si>
  <si>
    <t>HR_myTIM／OTデータ作成(Google)OT_野沢さん_調査依頼メール</t>
  </si>
  <si>
    <t>P3999-0375-02</t>
  </si>
  <si>
    <t>HR_myTIM／OTデータ作成(Google)OT_野沢さん_リマインド①</t>
  </si>
  <si>
    <t>P3999-0375-03</t>
  </si>
  <si>
    <t>HR_myTIM／OTデータ作成(Google)OT_野沢さん_完了報告メール</t>
  </si>
  <si>
    <t>P3999-0368-01</t>
  </si>
  <si>
    <t>P3000-0669-01</t>
  </si>
  <si>
    <t>P3000-0551-01</t>
  </si>
  <si>
    <t>P3999-1526-01</t>
  </si>
  <si>
    <t>tatsuya.wakebe</t>
  </si>
  <si>
    <t>masaki.soga</t>
  </si>
  <si>
    <t>P3999-1525-01</t>
  </si>
  <si>
    <t>miho.kitamasu</t>
  </si>
  <si>
    <t>tomokazu.kawano</t>
  </si>
  <si>
    <t>P3999-1527-01</t>
  </si>
  <si>
    <t>P3999-1524-01</t>
  </si>
  <si>
    <t>A0106-0014-01</t>
  </si>
  <si>
    <t>A0106-0023-01</t>
  </si>
  <si>
    <t>A0106-0039-01</t>
  </si>
  <si>
    <t>A0106-0003-01</t>
  </si>
  <si>
    <t>A0106-0017-01</t>
  </si>
  <si>
    <t>A0106-0030-01</t>
  </si>
  <si>
    <t>A0106-0001-01</t>
  </si>
  <si>
    <t>A0106-0019-01</t>
  </si>
  <si>
    <t>A0106-0027-01</t>
  </si>
  <si>
    <t>A0106-0011-01</t>
  </si>
  <si>
    <t>A0106-0025-01</t>
  </si>
  <si>
    <t>A0106-0036-01</t>
  </si>
  <si>
    <t>A0106-0009-01</t>
  </si>
  <si>
    <t>A0106-0020-01</t>
  </si>
  <si>
    <t>A0106-0034-01</t>
  </si>
  <si>
    <t>A0106-0012-01</t>
  </si>
  <si>
    <t>A0106-0026-01</t>
  </si>
  <si>
    <t>A0106-0037-01</t>
  </si>
  <si>
    <t>A0106-0013-01</t>
  </si>
  <si>
    <t>A0106-0022-01</t>
  </si>
  <si>
    <t>A0106-0038-01</t>
  </si>
  <si>
    <t>A0106-0006-01</t>
  </si>
  <si>
    <t>A0106-0015-01</t>
  </si>
  <si>
    <t>A0106-0031-01</t>
  </si>
  <si>
    <t>A0106-0004-01</t>
  </si>
  <si>
    <t>A0106-0002-01</t>
  </si>
  <si>
    <t>HR_安全衛生委員会データ作成_名古屋 7月度</t>
  </si>
  <si>
    <t>A0106-0016-01</t>
  </si>
  <si>
    <t>A0106-0028-01</t>
  </si>
  <si>
    <t>A0106-0010-01</t>
  </si>
  <si>
    <t>A0106-0024-01</t>
  </si>
  <si>
    <t>A0106-0035-01</t>
  </si>
  <si>
    <t>A0106-0032-01</t>
  </si>
  <si>
    <t>A0106-0007-01</t>
  </si>
  <si>
    <t>A0106-0018-01</t>
  </si>
  <si>
    <t>A0106-0029-01</t>
  </si>
  <si>
    <t>A0106-0005-01</t>
  </si>
  <si>
    <t>A0106-0008-01</t>
  </si>
  <si>
    <t>A0106-0021-01</t>
  </si>
  <si>
    <t>A0106-0033-01</t>
  </si>
  <si>
    <t>P3999-0543-01</t>
  </si>
  <si>
    <t>P3999-1528-01</t>
  </si>
  <si>
    <t>HR_安全衛生委員会データ作成【池田さん】</t>
  </si>
  <si>
    <t>tatsuya.a.ikeda</t>
  </si>
  <si>
    <t>P3999-0542-01</t>
  </si>
  <si>
    <t>P3999-0544-01</t>
  </si>
  <si>
    <t>HR-安全衛生委員会_データ作成 練習案件【前田さん】</t>
  </si>
  <si>
    <t>P3999-0545-01</t>
  </si>
  <si>
    <t>P3999-0546-01</t>
  </si>
  <si>
    <t>P1000-0048-01</t>
  </si>
  <si>
    <t>I&amp;D_Women's stories記事配信 マニュアル修正</t>
  </si>
  <si>
    <t>A1031-0271-01</t>
  </si>
  <si>
    <t>A1031-0197-01</t>
  </si>
  <si>
    <t>A1031-0198-01</t>
  </si>
  <si>
    <t>A1031-0196-01</t>
  </si>
  <si>
    <t>A1031-0044-01</t>
  </si>
  <si>
    <t>A1031-0045-01</t>
  </si>
  <si>
    <t>A1031-0043-01</t>
  </si>
  <si>
    <t>A1031-0276-01</t>
  </si>
  <si>
    <t>I&amp;D_Women's stories記事配信_1/14公開記事:高橋帆奈美さん 記事作成</t>
  </si>
  <si>
    <t>A1031-0276-02</t>
  </si>
  <si>
    <t>I&amp;D_Women's stories記事配信_1/14公開記事:高橋帆奈美さん メール作成</t>
  </si>
  <si>
    <t>A1031-0276-03</t>
  </si>
  <si>
    <t>I&amp;D_Women's stories記事配信_1/14公開記事:高橋帆奈美さん Teams配信</t>
  </si>
  <si>
    <t>A1031-0262-01</t>
  </si>
  <si>
    <t>A1031-0263-01</t>
  </si>
  <si>
    <t>A1031-0261-01</t>
  </si>
  <si>
    <t>A1031-0048-01</t>
  </si>
  <si>
    <t>A1031-0049-01</t>
  </si>
  <si>
    <t>A1031-0047-01</t>
  </si>
  <si>
    <t>A1031-0201-01</t>
  </si>
  <si>
    <t>A1031-0202-01</t>
  </si>
  <si>
    <t>A1031-0200-01</t>
  </si>
  <si>
    <t>A1031-0052-01</t>
  </si>
  <si>
    <t>A1031-0053-01</t>
  </si>
  <si>
    <t>A1031-0051-01</t>
  </si>
  <si>
    <t>A1031-0172-01</t>
  </si>
  <si>
    <t>A1031-0173-01</t>
  </si>
  <si>
    <t>A1031-0171-01</t>
  </si>
  <si>
    <t>A1031-0014-01</t>
  </si>
  <si>
    <t>A1031-0015-01</t>
  </si>
  <si>
    <t>A1031-0013-01</t>
  </si>
  <si>
    <t>A1031-0256-01</t>
  </si>
  <si>
    <t>A1031-0257-01</t>
  </si>
  <si>
    <t>A1031-0255-01</t>
  </si>
  <si>
    <t>A1031-0255-02</t>
  </si>
  <si>
    <t>A1031-0176-01</t>
  </si>
  <si>
    <t>A1031-0177-01</t>
  </si>
  <si>
    <t>A1031-0175-01</t>
  </si>
  <si>
    <t>A1031-0018-01</t>
  </si>
  <si>
    <t>A1031-0017-01</t>
  </si>
  <si>
    <t>A1031-0016-01</t>
  </si>
  <si>
    <t>A1031-0179-01</t>
  </si>
  <si>
    <t>A1031-0180-01</t>
  </si>
  <si>
    <t>A1031-0178-01</t>
  </si>
  <si>
    <t>A1031-0020-01</t>
  </si>
  <si>
    <t>A1031-0021-01</t>
  </si>
  <si>
    <t>A1031-0019-01</t>
  </si>
  <si>
    <t>A1031-0253-01</t>
  </si>
  <si>
    <t>A1031-0254-01</t>
  </si>
  <si>
    <t>A1031-0252-01</t>
  </si>
  <si>
    <t>A1031-0259-01</t>
  </si>
  <si>
    <t>A1031-0260-01</t>
  </si>
  <si>
    <t>A1031-0258-01</t>
  </si>
  <si>
    <t>A1031-0258-02</t>
  </si>
  <si>
    <t>A1031-0169-01</t>
  </si>
  <si>
    <t>A1031-0170-01</t>
  </si>
  <si>
    <t>A1031-0168-01</t>
  </si>
  <si>
    <t>A1031-0011-01</t>
  </si>
  <si>
    <t>A1031-0012-01</t>
  </si>
  <si>
    <t>A1031-0010-01</t>
  </si>
  <si>
    <t>A1031-0029-01</t>
  </si>
  <si>
    <t>A1031-0030-01</t>
  </si>
  <si>
    <t>A1031-0028-01</t>
  </si>
  <si>
    <t>A1031-0187-01</t>
  </si>
  <si>
    <t>A1031-0188-01</t>
  </si>
  <si>
    <t>A1031-0186-01</t>
  </si>
  <si>
    <t>A1031-0023-01</t>
  </si>
  <si>
    <t>A1031-0024-01</t>
  </si>
  <si>
    <t>A1031-0022-01</t>
  </si>
  <si>
    <t>A1031-0032-01</t>
  </si>
  <si>
    <t>A1031-0033-01</t>
  </si>
  <si>
    <t>A1031-0031-01</t>
  </si>
  <si>
    <t>A1031-0184-01</t>
  </si>
  <si>
    <t>A1031-0185-01</t>
  </si>
  <si>
    <t>A1031-0183-01</t>
  </si>
  <si>
    <t>A1031-0026-01</t>
  </si>
  <si>
    <t>A1031-0027-01</t>
  </si>
  <si>
    <t>A1031-0025-01</t>
  </si>
  <si>
    <t>A1031-0038-01</t>
  </si>
  <si>
    <t>A1031-0039-01</t>
  </si>
  <si>
    <t>A1031-0037-01</t>
  </si>
  <si>
    <t>A1031-0194-01</t>
  </si>
  <si>
    <t>A1031-0195-01</t>
  </si>
  <si>
    <t>A1031-0193-01</t>
  </si>
  <si>
    <t>A1031-0041-01</t>
  </si>
  <si>
    <t>A1031-0042-01</t>
  </si>
  <si>
    <t>A1031-0040-01</t>
  </si>
  <si>
    <t>A1031-0190-01</t>
  </si>
  <si>
    <t>A1031-0191-01</t>
  </si>
  <si>
    <t>A1031-0192-01</t>
  </si>
  <si>
    <t>A1031-0189-01</t>
  </si>
  <si>
    <t>A1031-0035-01</t>
  </si>
  <si>
    <t>A1031-0036-01</t>
  </si>
  <si>
    <t>A1031-0034-01</t>
  </si>
  <si>
    <t>A1031-0062-01</t>
  </si>
  <si>
    <t>A1031-0063-01</t>
  </si>
  <si>
    <t>A1031-0061-01</t>
  </si>
  <si>
    <t>A1031-0277-01</t>
  </si>
  <si>
    <t>I&amp;D_Women's stories記事配信_2/18公開記事:野中佐和子さん記事作成</t>
  </si>
  <si>
    <t>A1031-0277-02</t>
  </si>
  <si>
    <t>I&amp;D_Women's stories記事配信_2/18公開記事:野中佐和子さんメール作成</t>
  </si>
  <si>
    <t>A1031-0277-03</t>
  </si>
  <si>
    <t>I&amp;D_Women's stories記事配信_2/18公開記事:野中佐和子さんTeams配信</t>
  </si>
  <si>
    <t>A1031-0266-01</t>
  </si>
  <si>
    <t>A1031-0267-01</t>
  </si>
  <si>
    <t>A1031-0265-01</t>
  </si>
  <si>
    <t>A1031-0055-01</t>
  </si>
  <si>
    <t>A1031-0056-01</t>
  </si>
  <si>
    <t>A1031-0057-01</t>
  </si>
  <si>
    <t>A1031-0054-01</t>
  </si>
  <si>
    <t>A1031-0207-01</t>
  </si>
  <si>
    <t>A1031-0208-01</t>
  </si>
  <si>
    <t>A1031-0206-01</t>
  </si>
  <si>
    <t>A1031-0065-01</t>
  </si>
  <si>
    <t>A1031-0066-01</t>
  </si>
  <si>
    <t>A1031-0064-01</t>
  </si>
  <si>
    <t>A1031-0204-01</t>
  </si>
  <si>
    <t>A1031-0205-01</t>
  </si>
  <si>
    <t>A1031-0203-01</t>
  </si>
  <si>
    <t>A1031-0059-01</t>
  </si>
  <si>
    <t>A1031-0060-01</t>
  </si>
  <si>
    <t>A1031-0058-01</t>
  </si>
  <si>
    <t>A1031-0074-01</t>
  </si>
  <si>
    <t>A1031-0075-01</t>
  </si>
  <si>
    <t>A1031-0073-01</t>
  </si>
  <si>
    <t>A1031-0068-01</t>
  </si>
  <si>
    <t>A1031-0069-01</t>
  </si>
  <si>
    <t>A1031-0067-01</t>
  </si>
  <si>
    <t>A1031-0077-01</t>
  </si>
  <si>
    <t>A1031-0078-01</t>
  </si>
  <si>
    <t>A1031-0076-01</t>
  </si>
  <si>
    <t>A1031-0215-01</t>
  </si>
  <si>
    <t>A1031-0216-01</t>
  </si>
  <si>
    <t>A1031-0214-01</t>
  </si>
  <si>
    <t>A1031-0080-01</t>
  </si>
  <si>
    <t>A1031-0081-01</t>
  </si>
  <si>
    <t>A1031-0079-01</t>
  </si>
  <si>
    <t>A1031-0269-01</t>
  </si>
  <si>
    <t>A1031-0270-01</t>
  </si>
  <si>
    <t>A1031-0268-01</t>
  </si>
  <si>
    <t>A1031-0211-01</t>
  </si>
  <si>
    <t>A1031-0212-01</t>
  </si>
  <si>
    <t>A1031-0213-01</t>
  </si>
  <si>
    <t>A1031-0210-01</t>
  </si>
  <si>
    <t>A1031-0071-01</t>
  </si>
  <si>
    <t>A1031-0072-01</t>
  </si>
  <si>
    <t>A1031-0070-01</t>
  </si>
  <si>
    <t>A1031-0218-01</t>
  </si>
  <si>
    <t>A1031-0219-01</t>
  </si>
  <si>
    <t>A1031-0217-01</t>
  </si>
  <si>
    <t>A1031-0086-01</t>
  </si>
  <si>
    <t>A1031-0087-01</t>
  </si>
  <si>
    <t>A1031-0085-01</t>
  </si>
  <si>
    <t>A1031-0278-01</t>
  </si>
  <si>
    <t>I&amp;D_Women's stories記事配信_4/15公開記事:富田梨奈さん 記事作成</t>
  </si>
  <si>
    <t>A1031-0278-02</t>
  </si>
  <si>
    <t>I&amp;D_Women's stories記事配信_4/15公開記事:富田梨奈さん メール作成</t>
  </si>
  <si>
    <t>A1031-0278-03</t>
  </si>
  <si>
    <t>I&amp;D_Women's stories記事配信_4/15公開記事:富田梨奈さん Teams配信</t>
  </si>
  <si>
    <t>A1031-0089-01</t>
  </si>
  <si>
    <t>A1031-0090-01</t>
  </si>
  <si>
    <t>A1031-0088-01</t>
  </si>
  <si>
    <t>A1031-0221-01</t>
  </si>
  <si>
    <t>A1031-0222-01</t>
  </si>
  <si>
    <t>A1031-0220-01</t>
  </si>
  <si>
    <t>A1031-0092-01</t>
  </si>
  <si>
    <t>A1031-0093-01</t>
  </si>
  <si>
    <t>A1031-0091-01</t>
  </si>
  <si>
    <t>A1031-0083-01</t>
  </si>
  <si>
    <t>A1031-0084-01</t>
  </si>
  <si>
    <t>A1031-0082-01</t>
  </si>
  <si>
    <t>A1031-0095-01</t>
  </si>
  <si>
    <t>A1031-0096-01</t>
  </si>
  <si>
    <t>A1031-0094-01</t>
  </si>
  <si>
    <t>A1031-0099-01</t>
  </si>
  <si>
    <t>A1031-0100-01</t>
  </si>
  <si>
    <t>A1031-0098-01</t>
  </si>
  <si>
    <t>A1031-0227-01</t>
  </si>
  <si>
    <t>A1031-0228-01</t>
  </si>
  <si>
    <t>A1031-0226-01</t>
  </si>
  <si>
    <t>A1031-0102-01</t>
  </si>
  <si>
    <t>A1031-0103-01</t>
  </si>
  <si>
    <t>A1031-0101-01</t>
  </si>
  <si>
    <t>A1031-0106-01</t>
  </si>
  <si>
    <t>A1031-0107-01</t>
  </si>
  <si>
    <t>A1031-0105-01</t>
  </si>
  <si>
    <t>A1031-0224-01</t>
  </si>
  <si>
    <t>A1031-0225-01</t>
  </si>
  <si>
    <t>A1031-0223-01</t>
  </si>
  <si>
    <t>A1031-0115-01</t>
  </si>
  <si>
    <t>A1031-0116-01</t>
  </si>
  <si>
    <t>A1031-0114-01</t>
  </si>
  <si>
    <t>A1031-0234-01</t>
  </si>
  <si>
    <t>A1031-0235-01</t>
  </si>
  <si>
    <t>A1031-0233-01</t>
  </si>
  <si>
    <t>A1031-0118-01</t>
  </si>
  <si>
    <t>A1031-0119-01</t>
  </si>
  <si>
    <t>A1031-0117-01</t>
  </si>
  <si>
    <t>A1031-0121-01</t>
  </si>
  <si>
    <t>A1031-0122-01</t>
  </si>
  <si>
    <t>A1031-0120-01</t>
  </si>
  <si>
    <t>A1031-0281-01</t>
  </si>
  <si>
    <t>I&amp;D_Women's stories記事配信_6/3公開記事:西田裕美さん 記事作成</t>
  </si>
  <si>
    <t>A1031-0281-02</t>
  </si>
  <si>
    <t>I&amp;D_Women's stories記事配信_6/3公開記事:西田裕美さん Teams配信</t>
  </si>
  <si>
    <t>A1031-0281-03</t>
  </si>
  <si>
    <t>I&amp;D_Women's stories記事配信_6/3公開記事:西田裕美さん メール作成</t>
  </si>
  <si>
    <t>A1031-0231-01</t>
  </si>
  <si>
    <t>A1031-0232-01</t>
  </si>
  <si>
    <t>A1031-0230-01</t>
  </si>
  <si>
    <t>A1031-0111-01</t>
  </si>
  <si>
    <t>A1031-0112-01</t>
  </si>
  <si>
    <t>A1031-0110-01</t>
  </si>
  <si>
    <t>A1031-0129-01</t>
  </si>
  <si>
    <t>A1031-0130-01</t>
  </si>
  <si>
    <t>A1031-0128-01</t>
  </si>
  <si>
    <t>A1031-0240-01</t>
  </si>
  <si>
    <t>A1031-0241-01</t>
  </si>
  <si>
    <t>A1031-0239-01</t>
  </si>
  <si>
    <t>A1031-0134-01</t>
  </si>
  <si>
    <t>A1031-0135-01</t>
  </si>
  <si>
    <t>A1031-0133-01</t>
  </si>
  <si>
    <t>A1031-0137-01</t>
  </si>
  <si>
    <t>A1031-0138-01</t>
  </si>
  <si>
    <t>A1031-0136-01</t>
  </si>
  <si>
    <t>A1031-0243-01</t>
  </si>
  <si>
    <t>A1031-0244-01</t>
  </si>
  <si>
    <t>A1031-0242-01</t>
  </si>
  <si>
    <t>A1031-0237-01</t>
  </si>
  <si>
    <t>A1031-0238-01</t>
  </si>
  <si>
    <t>A1031-0236-01</t>
  </si>
  <si>
    <t>A1031-0125-01</t>
  </si>
  <si>
    <t>A1031-0126-01</t>
  </si>
  <si>
    <t>A1031-0124-01</t>
  </si>
  <si>
    <t>A1031-0274-01</t>
  </si>
  <si>
    <t>A1031-0273-01</t>
  </si>
  <si>
    <t>A1031-0272-01</t>
  </si>
  <si>
    <t>A1031-0247-01</t>
  </si>
  <si>
    <t>A1031-0248-01</t>
  </si>
  <si>
    <t>A1031-0246-01</t>
  </si>
  <si>
    <t>A1031-0146-01</t>
  </si>
  <si>
    <t>A1031-0147-01</t>
  </si>
  <si>
    <t>A1031-0145-01</t>
  </si>
  <si>
    <t>A1031-0140-01</t>
  </si>
  <si>
    <t>A1031-0141-01</t>
  </si>
  <si>
    <t>A1031-0139-01</t>
  </si>
  <si>
    <t>A1031-0149-01</t>
  </si>
  <si>
    <t>A1031-0150-01</t>
  </si>
  <si>
    <t>A1031-0148-01</t>
  </si>
  <si>
    <t>A1031-0143-01</t>
  </si>
  <si>
    <t>A1031-0144-01</t>
  </si>
  <si>
    <t>A1031-0142-01</t>
  </si>
  <si>
    <t>A1031-0159-01</t>
  </si>
  <si>
    <t>A1031-0160-01</t>
  </si>
  <si>
    <t>A1031-0158-01</t>
  </si>
  <si>
    <t>A1031-0275-01</t>
  </si>
  <si>
    <t>I&amp;D_Women's stories記事配信_9/17公開記事:中野由梨花さん 記事作成</t>
  </si>
  <si>
    <t>A1031-0275-02</t>
  </si>
  <si>
    <t>I&amp;D_Women's stories記事配信_9/17公開記事:中野由梨花さん メール作成</t>
  </si>
  <si>
    <t>A1031-0275-03</t>
  </si>
  <si>
    <t>I&amp;D_Women's stories記事配信_9/17公開記事:中野由梨花さん Teams配信</t>
  </si>
  <si>
    <t>A1031-0250-01</t>
  </si>
  <si>
    <t>A1031-0251-01</t>
  </si>
  <si>
    <t>A1031-0249-01</t>
  </si>
  <si>
    <t>A1031-0163-01</t>
  </si>
  <si>
    <t>A1031-0164-01</t>
  </si>
  <si>
    <t>A1031-0162-01</t>
  </si>
  <si>
    <t>A1031-0005-01</t>
  </si>
  <si>
    <t>A1031-0006-01</t>
  </si>
  <si>
    <t>A1031-0004-01</t>
  </si>
  <si>
    <t>A1031-0166-01</t>
  </si>
  <si>
    <t>A1031-0167-01</t>
  </si>
  <si>
    <t>A1031-0165-01</t>
  </si>
  <si>
    <t>A1031-0008-01</t>
  </si>
  <si>
    <t>A1031-0009-01</t>
  </si>
  <si>
    <t>A1031-0007-01</t>
  </si>
  <si>
    <t>A1031-0153-01</t>
  </si>
  <si>
    <t>A1031-0154-01</t>
  </si>
  <si>
    <t>A1031-0152-01</t>
  </si>
  <si>
    <t>A1031-0155-01</t>
  </si>
  <si>
    <t>A1031-0156-01</t>
  </si>
  <si>
    <t>A1031-0157-01</t>
  </si>
  <si>
    <t>A1031-0161-01</t>
  </si>
  <si>
    <t>P1000-0310-01</t>
  </si>
  <si>
    <t>P1000-0156-01</t>
  </si>
  <si>
    <t>A1031-0050-01</t>
  </si>
  <si>
    <t>A1031-0097-01</t>
  </si>
  <si>
    <t>A1031-0151-01</t>
  </si>
  <si>
    <t>I&amp;D_Women's stories記事配信_英訳追加_(2023/4～2023/6 8/9掲載分)</t>
  </si>
  <si>
    <t>A1031-0113-01</t>
  </si>
  <si>
    <t>A1031-0108-01</t>
  </si>
  <si>
    <t>A1031-0123-01</t>
  </si>
  <si>
    <t>A1031-0127-01</t>
  </si>
  <si>
    <t>A1031-0181-01</t>
  </si>
  <si>
    <t>A1031-0209-01</t>
  </si>
  <si>
    <t>A1031-0245-01</t>
  </si>
  <si>
    <t>A1031-0182-01</t>
  </si>
  <si>
    <t>A1031-0046-01</t>
  </si>
  <si>
    <t>A1031-0229-01</t>
  </si>
  <si>
    <t>A1031-0199-01</t>
  </si>
  <si>
    <t>A1031-0264-01</t>
  </si>
  <si>
    <t>A1031-0131-01</t>
  </si>
  <si>
    <t>A1031-0132-01</t>
  </si>
  <si>
    <t>A1031-0174-01</t>
  </si>
  <si>
    <t>P1000-0162-01</t>
  </si>
  <si>
    <t>P1000-0205-01</t>
  </si>
  <si>
    <t>P1000-0256-01</t>
  </si>
  <si>
    <t>P3000-0140-01</t>
  </si>
  <si>
    <t>P1000-0124-01</t>
  </si>
  <si>
    <t>P3000-0712-01</t>
  </si>
  <si>
    <t>P1000-0033-01</t>
  </si>
  <si>
    <t>P1000-0036-01</t>
  </si>
  <si>
    <t>P1000-0036-02</t>
  </si>
  <si>
    <t>I＆D記事作成用テンプレート作成 キャンセル</t>
  </si>
  <si>
    <t>P3000-0414-01</t>
  </si>
  <si>
    <t>P3000-0414-02</t>
  </si>
  <si>
    <t>I&amp;D記事配信_テンプレートマニュアル</t>
  </si>
  <si>
    <t>P3999-1991-01</t>
  </si>
  <si>
    <t>P3999-1992-01</t>
  </si>
  <si>
    <t>P3000-1027-01</t>
  </si>
  <si>
    <t>P3000-0784-01</t>
  </si>
  <si>
    <t>P3000-0493-01</t>
  </si>
  <si>
    <t>P3000-1026-01</t>
  </si>
  <si>
    <t>P1999-0007-01</t>
  </si>
  <si>
    <t>IC-Energy_石油3社のプレスリリース__日経News情報11/17週テスト運用①</t>
  </si>
  <si>
    <t>P1999-0008-01</t>
  </si>
  <si>
    <t>P1999-0009-01</t>
  </si>
  <si>
    <t>P1999-0010-01</t>
  </si>
  <si>
    <t>P1999-0012-01</t>
  </si>
  <si>
    <t>P1999-0013-01</t>
  </si>
  <si>
    <t>P1999-0014-01</t>
  </si>
  <si>
    <t>P1000-0263-01</t>
  </si>
  <si>
    <t>A0003-0058-01</t>
  </si>
  <si>
    <t>A0003-0008-01</t>
  </si>
  <si>
    <t>A0003-0059-01</t>
  </si>
  <si>
    <t>A0003-0009-01</t>
  </si>
  <si>
    <t>A0003-0060-01</t>
  </si>
  <si>
    <t>A0003-0006-01</t>
  </si>
  <si>
    <t>A0003-0010-01</t>
  </si>
  <si>
    <t>A0003-0057-01</t>
  </si>
  <si>
    <t>A0003-0007-01</t>
  </si>
  <si>
    <t>A0003-0045-01</t>
  </si>
  <si>
    <t>A0003-0046-01</t>
  </si>
  <si>
    <t>A0003-0047-01</t>
  </si>
  <si>
    <t>A0003-0044-01</t>
  </si>
  <si>
    <t>A0003-0048-01</t>
  </si>
  <si>
    <t>A0003-0050-01</t>
  </si>
  <si>
    <t>A0003-0051-01</t>
  </si>
  <si>
    <t>A0003-0052-01</t>
  </si>
  <si>
    <t>A0003-0001-01</t>
  </si>
  <si>
    <t>A0003-0049-01</t>
  </si>
  <si>
    <t>A0003-0054-01</t>
  </si>
  <si>
    <t>A0003-0054-02</t>
  </si>
  <si>
    <t>PRD_人事異動・組織改編情報チェック(自動化)(12/11週)_日経検索・入力・マージ・メール配信teams配信</t>
  </si>
  <si>
    <t>A0003-0003-01</t>
  </si>
  <si>
    <t>A0003-0055-01</t>
  </si>
  <si>
    <t>A0003-0004-01</t>
  </si>
  <si>
    <t>A0003-0056-01</t>
  </si>
  <si>
    <t>A0003-0005-01</t>
  </si>
  <si>
    <t>A0003-0053-01</t>
  </si>
  <si>
    <t>A0003-0002-01</t>
  </si>
  <si>
    <t>A2043-0012-01</t>
  </si>
  <si>
    <t>A2043-0013-01</t>
  </si>
  <si>
    <t>A0003-0012-01</t>
  </si>
  <si>
    <t>A0003-0063-01</t>
  </si>
  <si>
    <t>A0003-0013-01</t>
  </si>
  <si>
    <t>A0003-0064-01</t>
  </si>
  <si>
    <t>A0003-0014-01</t>
  </si>
  <si>
    <t>A0003-0061-01</t>
  </si>
  <si>
    <t>A0003-0062-01</t>
  </si>
  <si>
    <t>IC-Energy_石油3社のプレスリリース_日経News情報(2/12週)</t>
  </si>
  <si>
    <t>A0003-0011-01</t>
  </si>
  <si>
    <t>A0003-0016-01</t>
  </si>
  <si>
    <t>A0003-0017-01</t>
  </si>
  <si>
    <t>A0003-0018-01</t>
  </si>
  <si>
    <t>A0003-0015-01</t>
  </si>
  <si>
    <t>A0003-0020-01</t>
  </si>
  <si>
    <t>A0003-0021-01</t>
  </si>
  <si>
    <t>A0003-0022-01</t>
  </si>
  <si>
    <t>A0003-0019-01</t>
  </si>
  <si>
    <t>A0003-0023-01</t>
  </si>
  <si>
    <t>A0003-0024-01</t>
  </si>
  <si>
    <t>A0003-0025-01</t>
  </si>
  <si>
    <t>A0003-0026-01</t>
  </si>
  <si>
    <t>A0003-0028-01</t>
  </si>
  <si>
    <t>A0003-0029-01</t>
  </si>
  <si>
    <t>A0003-0030-01</t>
  </si>
  <si>
    <t>A0003-0027-01</t>
  </si>
  <si>
    <t>A0003-0033-01</t>
  </si>
  <si>
    <t>A0003-0034-01</t>
  </si>
  <si>
    <t>A0003-0035-01</t>
  </si>
  <si>
    <t>A0003-0036-01</t>
  </si>
  <si>
    <t>A0003-0031-01</t>
  </si>
  <si>
    <t>A0003-0031-02</t>
  </si>
  <si>
    <t>A0003-0037-01</t>
  </si>
  <si>
    <t>A0003-0038-01</t>
  </si>
  <si>
    <t>A0003-0039-01</t>
  </si>
  <si>
    <t>A0003-0041-01</t>
  </si>
  <si>
    <t>A0003-0042-01</t>
  </si>
  <si>
    <t>A0003-0043-01</t>
  </si>
  <si>
    <t>A0003-0040-01</t>
  </si>
  <si>
    <t>P1000-0127-01</t>
  </si>
  <si>
    <t>A0003-0095-01</t>
  </si>
  <si>
    <t>A0003-0171-01</t>
  </si>
  <si>
    <t>IC-Energy_石油関連企業のプレスリリース_日経News情報(5/11週)</t>
  </si>
  <si>
    <t>A0003-0155-01</t>
  </si>
  <si>
    <t>A0003-0106-01</t>
  </si>
  <si>
    <t>A0003-0156-01</t>
  </si>
  <si>
    <t>A0003-0157-01</t>
  </si>
  <si>
    <t>A0003-0108-01</t>
  </si>
  <si>
    <t>A0003-0154-01</t>
  </si>
  <si>
    <t>A0003-0105-01</t>
  </si>
  <si>
    <t>A0003-0107-01</t>
  </si>
  <si>
    <t>IC-Energy_石油関連企業のプレスリリース_日経News情報(1/20週)</t>
  </si>
  <si>
    <t>A0003-0143-01</t>
  </si>
  <si>
    <t>A0003-0144-01</t>
  </si>
  <si>
    <t>A0003-0096-01</t>
  </si>
  <si>
    <t>A0003-0145-01</t>
  </si>
  <si>
    <t>A0003-0097-01</t>
  </si>
  <si>
    <t>A0003-0142-01</t>
  </si>
  <si>
    <t>A0003-0094-01</t>
  </si>
  <si>
    <t>A0003-0094-02</t>
  </si>
  <si>
    <t>A0003-0094-03</t>
  </si>
  <si>
    <t>A0003-0147-01</t>
  </si>
  <si>
    <t>A0003-0099-01</t>
  </si>
  <si>
    <t>A0003-0148-01</t>
  </si>
  <si>
    <t>A0003-0100-01</t>
  </si>
  <si>
    <t>A0003-0149-01</t>
  </si>
  <si>
    <t>A0003-0101-01</t>
  </si>
  <si>
    <t>A0003-0146-01</t>
  </si>
  <si>
    <t>A0003-0098-01</t>
  </si>
  <si>
    <t>A0003-0152-01</t>
  </si>
  <si>
    <t>A0003-0104-01</t>
  </si>
  <si>
    <t>A0003-0150-01</t>
  </si>
  <si>
    <t>A0003-0153-01</t>
  </si>
  <si>
    <t>A0003-0102-01</t>
  </si>
  <si>
    <t>A0003-0151-01</t>
  </si>
  <si>
    <t>A0003-0103-01</t>
  </si>
  <si>
    <t>A0003-0110-01</t>
  </si>
  <si>
    <t>A0003-0160-01</t>
  </si>
  <si>
    <t>A0003-0111-01</t>
  </si>
  <si>
    <t>A0003-0161-01</t>
  </si>
  <si>
    <t>A0003-0112-01</t>
  </si>
  <si>
    <t>A0003-0158-01</t>
  </si>
  <si>
    <t>A0003-0109-01</t>
  </si>
  <si>
    <t>A0003-0159-01</t>
  </si>
  <si>
    <t>A0003-0114-01</t>
  </si>
  <si>
    <t>A0003-0067-01</t>
  </si>
  <si>
    <t>A0003-0164-01</t>
  </si>
  <si>
    <t>A0003-0115-01</t>
  </si>
  <si>
    <t>A0003-0068-01</t>
  </si>
  <si>
    <t>A0003-0165-01</t>
  </si>
  <si>
    <t>A0003-0116-01</t>
  </si>
  <si>
    <t>A0003-0069-01</t>
  </si>
  <si>
    <t>A0003-0162-01</t>
  </si>
  <si>
    <t>A0003-0166-01</t>
  </si>
  <si>
    <t>A0003-0117-01</t>
  </si>
  <si>
    <t>A0003-0118-01</t>
  </si>
  <si>
    <t>IC-Energy_石油関連企業のプレスリリース_日経News情報(4/7週)</t>
  </si>
  <si>
    <t>A0003-0113-01</t>
  </si>
  <si>
    <t>A0003-0066-01</t>
  </si>
  <si>
    <t>A0003-0163-01</t>
  </si>
  <si>
    <t>IC-Energy_石油関連企業のプレスリリース_日経News情報(3/9週)_メイン担当</t>
  </si>
  <si>
    <t>A0003-0168-01</t>
  </si>
  <si>
    <t>A0003-0119-01</t>
  </si>
  <si>
    <t>A0003-0070-01</t>
  </si>
  <si>
    <t>A0003-0169-01</t>
  </si>
  <si>
    <t>A0003-0120-01</t>
  </si>
  <si>
    <t>A0003-0073-01</t>
  </si>
  <si>
    <t>A0003-0170-01</t>
  </si>
  <si>
    <t>A0003-0167-01</t>
  </si>
  <si>
    <t>A0003-0071-01</t>
  </si>
  <si>
    <t>A0003-0072-01</t>
  </si>
  <si>
    <t>IC-Energy_石油関連企業のプレスリリース_日経News情報(4/15週)</t>
  </si>
  <si>
    <t>A0003-0122-01</t>
  </si>
  <si>
    <t>A0003-0075-01</t>
  </si>
  <si>
    <t>A0003-0172-01</t>
  </si>
  <si>
    <t>A0003-0123-01</t>
  </si>
  <si>
    <t>A0003-0076-01</t>
  </si>
  <si>
    <t>A0003-0173-01</t>
  </si>
  <si>
    <t>A0003-0124-01</t>
  </si>
  <si>
    <t>A0003-0077-01</t>
  </si>
  <si>
    <t>A0003-0121-01</t>
  </si>
  <si>
    <t>A0003-0074-01</t>
  </si>
  <si>
    <t>A0003-0079-01</t>
  </si>
  <si>
    <t>A0003-0127-01</t>
  </si>
  <si>
    <t>A0003-0080-01</t>
  </si>
  <si>
    <t>A0003-0174-01</t>
  </si>
  <si>
    <t>A0003-0128-01</t>
  </si>
  <si>
    <t>A0003-0081-01</t>
  </si>
  <si>
    <t>A0003-0125-01</t>
  </si>
  <si>
    <t>A0003-0129-01</t>
  </si>
  <si>
    <t>A0003-0078-01</t>
  </si>
  <si>
    <t>A0003-0175-01</t>
  </si>
  <si>
    <t>A0003-0126-01</t>
  </si>
  <si>
    <t>A0003-0131-01</t>
  </si>
  <si>
    <t>A0003-0084-01</t>
  </si>
  <si>
    <t>A0003-0082-01</t>
  </si>
  <si>
    <t>A0003-0132-01</t>
  </si>
  <si>
    <t>A0003-0085-01</t>
  </si>
  <si>
    <t>A0003-0133-01</t>
  </si>
  <si>
    <t>A0003-0086-01</t>
  </si>
  <si>
    <t>A0003-0130-01</t>
  </si>
  <si>
    <t>A0003-0083-01</t>
  </si>
  <si>
    <t>A0003-0135-01</t>
  </si>
  <si>
    <t>A0003-0088-01</t>
  </si>
  <si>
    <t>A0003-0136-01</t>
  </si>
  <si>
    <t>A0003-0089-01</t>
  </si>
  <si>
    <t>A0003-0134-01</t>
  </si>
  <si>
    <t>A0003-0087-01</t>
  </si>
  <si>
    <t>A0003-0139-01</t>
  </si>
  <si>
    <t>A0003-0091-01</t>
  </si>
  <si>
    <t>A0003-0140-01</t>
  </si>
  <si>
    <t>A0003-0141-01</t>
  </si>
  <si>
    <t>A0003-0137-01</t>
  </si>
  <si>
    <t>A1046-0101-01</t>
  </si>
  <si>
    <t>A0003-0093-01</t>
  </si>
  <si>
    <t>A0003-0138-01</t>
  </si>
  <si>
    <t>A0003-0090-01</t>
  </si>
  <si>
    <t>A0003-0092-01</t>
  </si>
  <si>
    <t>IC-Energy_石油関連企業のプレスリリース_日経News情報(9/23週)</t>
  </si>
  <si>
    <t>P1000-0384-01</t>
  </si>
  <si>
    <t>P3999-1898-01</t>
  </si>
  <si>
    <t>IC-Energy1_月次油種別販売トレンド整理(3月)_担当①</t>
  </si>
  <si>
    <t>P3999-1898-02</t>
  </si>
  <si>
    <t>IC-Energy1_月次油種別販売トレンド整理(3月)_担当②</t>
  </si>
  <si>
    <t>P3999-1953-01</t>
  </si>
  <si>
    <t>IC-Energy1_月次油種別販売トレンド整理(4月)_担当①</t>
  </si>
  <si>
    <t>P3999-1953-02</t>
  </si>
  <si>
    <t>IC-Energy1_月次油種別販売トレンド整理(4月)_担当②</t>
  </si>
  <si>
    <t>P3999-2006-01</t>
  </si>
  <si>
    <t>P3999-2030-01</t>
  </si>
  <si>
    <t>P3999-1973-01</t>
  </si>
  <si>
    <t>IC-Energy②三社決算整理(2月作業分)＿深澤さん</t>
  </si>
  <si>
    <t>P3999-1973-02</t>
  </si>
  <si>
    <t>IC-Energy②三社決算整理(2月作業分)＿長谷川さん</t>
  </si>
  <si>
    <t>P1999-0048-01</t>
  </si>
  <si>
    <t>P1999-0049-01</t>
  </si>
  <si>
    <t>P1000-0367-01</t>
  </si>
  <si>
    <t>P1999-0052-01</t>
  </si>
  <si>
    <t>S&amp;CサニタイズWordlist作成（中野さん）</t>
  </si>
  <si>
    <t>P1999-0052-02</t>
  </si>
  <si>
    <t>S&amp;Cサニタイズ最終化（中野さん）</t>
  </si>
  <si>
    <t>P3999-1944-01</t>
  </si>
  <si>
    <t>【任意】MCOM_キャリアサイト＆キャリアブログレポート作成業務(第1回目）_2月分</t>
  </si>
  <si>
    <t>P3999-1944-02</t>
  </si>
  <si>
    <t>P3999-1947-01</t>
  </si>
  <si>
    <t>P3999-1951-01</t>
  </si>
  <si>
    <t>MCOM_キャリアサイト＆キャリアブログレポート作成業務_1回目(前島さん) マクロ実行</t>
  </si>
  <si>
    <t>P3999-1951-02</t>
  </si>
  <si>
    <t>MCOM_キャリアサイト＆キャリアブログレポート作成業務_1回目(前島さん) レポート作成</t>
  </si>
  <si>
    <t>P3999-1949-01</t>
  </si>
  <si>
    <t>MCOM_キャリアサイト＆キャリアブログレポート作成業務_1回目(江藤さん)インプットデータDL・マクロ実行</t>
  </si>
  <si>
    <t>P3999-1949-02</t>
  </si>
  <si>
    <t>MCOM_キャリアサイト＆キャリアブログレポート作成業務_1回目(江藤さん)キャリアサイトレポート作成</t>
  </si>
  <si>
    <t>P3999-1949-03</t>
  </si>
  <si>
    <t>MCOM_キャリアサイト＆キャリアブログレポート作成業務_1回目(江藤さん)キャリアブログレポート作成</t>
  </si>
  <si>
    <t>P3999-1948-01</t>
  </si>
  <si>
    <t>P3999-1950-01</t>
  </si>
  <si>
    <t>MCOM_キャリアサイト＆キャリアブログレポート作成業務_1回目(谷口さん)インプットデータDL・マクロ実行</t>
  </si>
  <si>
    <t>P3999-1950-02</t>
  </si>
  <si>
    <t>MCOM_キャリアサイト＆キャリアブログレポート作成業務_1回目(谷口さん)キャリアサイトレポート作成</t>
  </si>
  <si>
    <t>P3999-1950-03</t>
  </si>
  <si>
    <t>MCOM_キャリアサイト＆キャリアブログレポート作成業務_1回目(谷口さん)キャリアブログレポート作成</t>
  </si>
  <si>
    <t>P3999-1974-01</t>
  </si>
  <si>
    <t>MCOM_キャリアサイト＆キャリアブログレポート作成業務_2回目(ダイクスさん) データDL・マクロ実行</t>
  </si>
  <si>
    <t>P3999-1974-02</t>
  </si>
  <si>
    <t>MCOM_キャリアサイト＆キャリアブログレポート作成業務_2回目(ダイクスさん) キャリアサイト・ブログレポート作成</t>
  </si>
  <si>
    <t>P3999-1978-01</t>
  </si>
  <si>
    <t>MCOM_キャリアサイト＆キャリアブログレポート作成業務_2回目(前島さん)データDL・マクロ実行</t>
  </si>
  <si>
    <t>P3999-1978-02</t>
  </si>
  <si>
    <t>MCOM_キャリアサイト＆キャリアブログレポート作成業務_2回目(前島さん)キャリアサイト・ブログレポート作成</t>
  </si>
  <si>
    <t>P3999-1976-01</t>
  </si>
  <si>
    <t>MCOM_キャリアサイト＆キャリアブログレポート作成業務_2回目(江藤さん)データDL・マクロ実行</t>
  </si>
  <si>
    <t>P3999-1976-02</t>
  </si>
  <si>
    <t>MCOM_キャリアサイト＆キャリアブログレポート作成業務_2回目(江藤さん)キャリアサイト・ブログレポート作成</t>
  </si>
  <si>
    <t>P3999-1975-01</t>
  </si>
  <si>
    <t>MCOM_キャリアサイト＆キャリアブログレポート作成業務_2回目(渡邊さん)データDL・マクロ実行</t>
  </si>
  <si>
    <t>P3999-1975-02</t>
  </si>
  <si>
    <t>MCOM_キャリアサイト＆キャリアブログレポート作成業務_2回目(渡邊さん)キャリアサイト・ブログレポート作成</t>
  </si>
  <si>
    <t>P3999-1977-01</t>
  </si>
  <si>
    <t>MCOM_キャリアサイト＆キャリアブログレポート作成業務_2回目(谷口さん)データDL・マクロ実行</t>
  </si>
  <si>
    <t>P3999-1977-02</t>
  </si>
  <si>
    <t>MCOM_キャリアサイト＆キャリアブログレポート作成業務_2回目(谷口さん)キャリアサイト・ブログレポート作成</t>
  </si>
  <si>
    <t>A0131-0002-01</t>
  </si>
  <si>
    <t>MCOM_キャリアサイト＆キャリアブログレポート作成業務_3月分(江藤さん)_インプットデータDL・マクロ実行</t>
  </si>
  <si>
    <t>A0131-0002-02</t>
  </si>
  <si>
    <t>MCOM_キャリアサイト＆キャリアブログレポート作成業務_3月分(江藤さん)_キャリアサイトレポート作成</t>
  </si>
  <si>
    <t>A0131-0003-01</t>
  </si>
  <si>
    <t>MCOM_キャリアサイト＆キャリアブログレポート作成業務_3月分(稲葉さん)_インプットデータDL・マクロ実行</t>
  </si>
  <si>
    <t>A0131-0003-02</t>
  </si>
  <si>
    <t>MCOM_キャリアサイト＆キャリアブログレポート作成業務_3月分(稲葉さん)_キャリアサイトレポート作成</t>
  </si>
  <si>
    <t>A0131-0010-01</t>
  </si>
  <si>
    <t>MCOM_キャリアサイト＆キャリアブログレポート作成業務_5月分(谷口さん)_インプットデータDL・マクロ実行</t>
  </si>
  <si>
    <t>A0131-0010-02</t>
  </si>
  <si>
    <t>MCOM_キャリアサイト＆キャリアブログレポート作成業務_5月分(谷口さん)_キャリアサイトレポート作成</t>
  </si>
  <si>
    <t>A0131-0010-03</t>
  </si>
  <si>
    <t>MCOM_キャリアサイト＆キャリアブログレポート作成業務_5月分(谷口さん)_キャリアブログレポート作成</t>
  </si>
  <si>
    <t>A0131-0011-01</t>
  </si>
  <si>
    <t>MCOM_キャリアサイト＆キャリアブログレポート作成業務_5月分(稲葉さん)_インプットデータDL・マクロ実行</t>
  </si>
  <si>
    <t>A0131-0011-02</t>
  </si>
  <si>
    <t>MCOM_キャリアサイト＆キャリアブログレポート作成業務_5月分(稲葉さん)_キャリアサイトレポート作成</t>
  </si>
  <si>
    <t>A0131-0011-03</t>
  </si>
  <si>
    <t>MCOM_キャリアサイト＆キャリアブログレポート作成業務_5月分(稲葉さん)_キャリアブログレポート作成</t>
  </si>
  <si>
    <t>A0131-0012-01</t>
  </si>
  <si>
    <t>MCOM_キャリアサイト＆キャリアブログレポート作成業務_5月分(渡邊さん)_インプットデータDL・マクロ実行</t>
  </si>
  <si>
    <t>A0131-0012-02</t>
  </si>
  <si>
    <t>MCOM_キャリアサイト＆キャリアブログレポート作成業務_5月分(渡邊さん)_キャリアサイトレポート作成</t>
  </si>
  <si>
    <t>A0131-0012-03</t>
  </si>
  <si>
    <t>MCOM_キャリアサイト＆キャリアブログレポート作成業務_5月分(渡邊さん)_キャリアブログレポート作成</t>
  </si>
  <si>
    <t>A0131-0001-01</t>
  </si>
  <si>
    <t>MCOM_キャリアサイト＆キャリアブログレポート作成業務_3月分(谷口さん)_インプットデータDL・マクロ実行</t>
  </si>
  <si>
    <t>A0131-0001-02</t>
  </si>
  <si>
    <t>MCOM_キャリアサイト＆キャリアブログレポート作成業務_3月分(谷口さん)_キャリアサイトレポート作成</t>
  </si>
  <si>
    <t>P3000-0606-01</t>
  </si>
  <si>
    <t>P3000-0413-01</t>
  </si>
  <si>
    <t>P3000-0311-01</t>
  </si>
  <si>
    <t>P3000-0691-01</t>
  </si>
  <si>
    <t>P3999-1403-01</t>
  </si>
  <si>
    <t>Nトレーニング　人事異動（分部さん）①</t>
  </si>
  <si>
    <t>P3999-1403-02</t>
  </si>
  <si>
    <t>Nトレーニング　人事異動（分部さん）②</t>
  </si>
  <si>
    <t>P3999-1403-03</t>
  </si>
  <si>
    <t>P3999-1403-04</t>
  </si>
  <si>
    <t>Nトレーニング　人事異動（分部さん）④</t>
  </si>
  <si>
    <t>P3999-1403-05</t>
  </si>
  <si>
    <t>Nトレーニング　人事異動（分部さん）⑤</t>
  </si>
  <si>
    <t>P3999-1403-06</t>
  </si>
  <si>
    <t>Nトレーニング　人事異動（分部さん）⑥</t>
  </si>
  <si>
    <t>P3999-1403-07</t>
  </si>
  <si>
    <t>Nトレーニング　人事異動（分部さん）⑦</t>
  </si>
  <si>
    <t>P3999-1403-08</t>
  </si>
  <si>
    <t>Nトレーニング　人事異動（分部さん）⑧</t>
  </si>
  <si>
    <t>P3999-1403-09</t>
  </si>
  <si>
    <t>Nトレーニング　人事異動（分部さん）⑨</t>
  </si>
  <si>
    <t>P3999-1403-10</t>
  </si>
  <si>
    <t>Nトレーニング　人事異動（分部さん）⑩</t>
  </si>
  <si>
    <t>P3999-1402-01</t>
  </si>
  <si>
    <t>Nトレーニング　人事異動（北升さん）①</t>
  </si>
  <si>
    <t>P3999-1402-02</t>
  </si>
  <si>
    <t>Nトレーニング　人事異動（北升さん）②</t>
  </si>
  <si>
    <t>P3999-1402-03</t>
  </si>
  <si>
    <t>P3999-1402-04</t>
  </si>
  <si>
    <t>Nトレーニング　人事異動（北升さん）④</t>
  </si>
  <si>
    <t>P3999-1402-05</t>
  </si>
  <si>
    <t>Nトレーニング　人事異動（北升さん）⑤</t>
  </si>
  <si>
    <t>P3999-1402-06</t>
  </si>
  <si>
    <t>Nトレーニング　人事異動（北升さん）⑥</t>
  </si>
  <si>
    <t>P3999-1402-07</t>
  </si>
  <si>
    <t>Nトレーニング　人事異動（北升さん）⑦</t>
  </si>
  <si>
    <t>P3999-1402-08</t>
  </si>
  <si>
    <t>Nトレーニング　人事異動（北升さん）⑧</t>
  </si>
  <si>
    <t>P3999-1402-09</t>
  </si>
  <si>
    <t>Nトレーニング　人事異動（北升さん）⑨</t>
  </si>
  <si>
    <t>P3999-1402-10</t>
  </si>
  <si>
    <t>Nトレーニング　人事異動（北升さん）⑩</t>
  </si>
  <si>
    <t>P3999-1404-01</t>
  </si>
  <si>
    <t>Nトレーニング　人事異動（曽我さん）①</t>
  </si>
  <si>
    <t>P3999-1404-02</t>
  </si>
  <si>
    <t>Nトレーニング　人事異動（曽我さん）②</t>
  </si>
  <si>
    <t>P3999-1404-03</t>
  </si>
  <si>
    <t>P3999-1404-04</t>
  </si>
  <si>
    <t>Nトレーニング　人事異動（曽我さん）④</t>
  </si>
  <si>
    <t>P3999-1404-05</t>
  </si>
  <si>
    <t>Nトレーニング　人事異動（曽我さん）⑤</t>
  </si>
  <si>
    <t>P3999-1404-06</t>
  </si>
  <si>
    <t>Nトレーニング　人事異動（曽我さん）⑥</t>
  </si>
  <si>
    <t>P3999-1404-07</t>
  </si>
  <si>
    <t>Nトレーニング　人事異動（曽我さん）⑦</t>
  </si>
  <si>
    <t>P3999-1404-08</t>
  </si>
  <si>
    <t>Nトレーニング　人事異動（曽我さん）⑧</t>
  </si>
  <si>
    <t>P3999-1404-09</t>
  </si>
  <si>
    <t>Nトレーニング　人事異動（曽我さん）⑨</t>
  </si>
  <si>
    <t>P3999-1404-10</t>
  </si>
  <si>
    <t>Nトレーニング　人事異動（曽我さん）⑩</t>
  </si>
  <si>
    <t>P3999-1401-01</t>
  </si>
  <si>
    <t>Nトレーニング　人事異動（河野さん）①</t>
  </si>
  <si>
    <t>P3999-1401-02</t>
  </si>
  <si>
    <t>Nトレーニング　人事異動（河野さん）②</t>
  </si>
  <si>
    <t>P3999-1401-03</t>
  </si>
  <si>
    <t>P3999-1401-04</t>
  </si>
  <si>
    <t>P3999-1401-05</t>
  </si>
  <si>
    <t>Nトレーニング　人事異動（河野さん）⑤</t>
  </si>
  <si>
    <t>P3999-1401-06</t>
  </si>
  <si>
    <t>Nトレーニング　人事異動（河野さん）⑥</t>
  </si>
  <si>
    <t>P3999-1401-07</t>
  </si>
  <si>
    <t>Nトレーニング　人事異動（河野さん）⑦</t>
  </si>
  <si>
    <t>P3999-1401-08</t>
  </si>
  <si>
    <t>Nトレーニング　人事異動（河野さん）⑧</t>
  </si>
  <si>
    <t>P3999-1401-09</t>
  </si>
  <si>
    <t>Nトレーニング　人事異動（河野さん）⑨</t>
  </si>
  <si>
    <t>P3999-1401-10</t>
  </si>
  <si>
    <t>Nトレーニング　人事異動（河野さん）⑩</t>
  </si>
  <si>
    <t>P3999-1510-01</t>
  </si>
  <si>
    <t>NトレーニングSupplier①　横田さん</t>
  </si>
  <si>
    <t>P3999-1510-02</t>
  </si>
  <si>
    <t>NトレーニングSupplier ②　横田さん</t>
  </si>
  <si>
    <t>P3999-1510-03</t>
  </si>
  <si>
    <t>NトレーニングSupplier 横田さん　③</t>
  </si>
  <si>
    <t>P3999-1510-04</t>
  </si>
  <si>
    <t>NトレーニングSupplier ④　横田さん【任意】</t>
  </si>
  <si>
    <t>P3999-2009-01</t>
  </si>
  <si>
    <t>NトレーニングSupplier 【藤井さん】①</t>
  </si>
  <si>
    <t>P3999-2009-02</t>
  </si>
  <si>
    <t>NトレーニングSupplier 【藤井さん】②</t>
  </si>
  <si>
    <t>P3999-2009-03</t>
  </si>
  <si>
    <t>NトレーニングSupplier 【藤井さん】③</t>
  </si>
  <si>
    <t>P3999-1513-01</t>
  </si>
  <si>
    <t>takahiro.tashiro</t>
  </si>
  <si>
    <t>P3999-1513-02</t>
  </si>
  <si>
    <t>NトレーニングSupplier ② (田代さん)</t>
  </si>
  <si>
    <t>momoyo.yamada</t>
  </si>
  <si>
    <t>P3999-1513-03</t>
  </si>
  <si>
    <t>NトレーニングSupplier ③ (田代さん)</t>
  </si>
  <si>
    <t>P3999-1511-01</t>
  </si>
  <si>
    <t>P3999-1511-02</t>
  </si>
  <si>
    <t>NトレーニングSupplier ② 山田さん</t>
  </si>
  <si>
    <t>P3999-1511-03</t>
  </si>
  <si>
    <t>NトレーニングSupplier ③ 山田さん</t>
  </si>
  <si>
    <t>P3999-1511-04</t>
  </si>
  <si>
    <t>NトレーニングSupplier ④ 山田さん</t>
  </si>
  <si>
    <t>P3999-1571-01</t>
  </si>
  <si>
    <t>NトレーニングSupplier　前島さん ①</t>
  </si>
  <si>
    <t>P3998-0419-01</t>
  </si>
  <si>
    <t>NトレーニングSupplier 原本さん①</t>
  </si>
  <si>
    <t>saho.haramoto</t>
  </si>
  <si>
    <t>P3998-0419-02</t>
  </si>
  <si>
    <t>NトレーニングSupplier 原本さん②</t>
  </si>
  <si>
    <t>P3998-0419-03</t>
  </si>
  <si>
    <t>NトレーニングSupplier 原本さん③</t>
  </si>
  <si>
    <t>P3998-0418-01</t>
  </si>
  <si>
    <t>NトレーニングSupplier　栗原さん ①</t>
  </si>
  <si>
    <t>P3998-0418-02</t>
  </si>
  <si>
    <t>NトレーニングSupplier　栗原さん ②</t>
  </si>
  <si>
    <t>P3998-0418-03</t>
  </si>
  <si>
    <t>NトレーニングSupplier　栗原さん ③</t>
  </si>
  <si>
    <t>P3998-0417-01</t>
  </si>
  <si>
    <t>NトレーニングSupplier 長尾さん　①</t>
  </si>
  <si>
    <t>P3998-0417-02</t>
  </si>
  <si>
    <t>NトレーニングSupplier 長尾さん ②</t>
  </si>
  <si>
    <t>P3998-0417-03</t>
  </si>
  <si>
    <t>NトレーニングSupplier 長尾さん ③</t>
  </si>
  <si>
    <t>P3999-1428-01</t>
  </si>
  <si>
    <t>NトレーニングSupplier（分部さん）①</t>
  </si>
  <si>
    <t>P3999-1428-02</t>
  </si>
  <si>
    <t>NトレーニングSupplier（分部さん）②</t>
  </si>
  <si>
    <t>P3999-1428-03</t>
  </si>
  <si>
    <t>NトレーニングSupplier（分部さん）③</t>
  </si>
  <si>
    <t>P3999-1428-04</t>
  </si>
  <si>
    <t>NトレーニングSupplier（分部さん）④</t>
  </si>
  <si>
    <t>P3999-1428-05</t>
  </si>
  <si>
    <t>NトレーニングSupplier（分部さん）⑤</t>
  </si>
  <si>
    <t>P3999-1427-01</t>
  </si>
  <si>
    <t>NトレーニングSupplier（北升さん）①</t>
  </si>
  <si>
    <t>P3999-1427-02</t>
  </si>
  <si>
    <t>NトレーニングSupplier（北升さん）②</t>
  </si>
  <si>
    <t>P3999-1427-03</t>
  </si>
  <si>
    <t>NトレーニングSupplier（北升さん）③</t>
  </si>
  <si>
    <t>P3999-1427-04</t>
  </si>
  <si>
    <t>NトレーニングSupplier（北升さん）④</t>
  </si>
  <si>
    <t>P3999-1427-05</t>
  </si>
  <si>
    <t>NトレーニングSupplier（北升さん）⑤</t>
  </si>
  <si>
    <t>P3999-1861-01</t>
  </si>
  <si>
    <t>P3999-1862-01</t>
  </si>
  <si>
    <t>P3999-1862-02</t>
  </si>
  <si>
    <t>P3999-1862-03</t>
  </si>
  <si>
    <t>NトレーニングSupplier（尾﨑さん）③</t>
  </si>
  <si>
    <t>P3999-1873-01</t>
  </si>
  <si>
    <t>P3999-1872-01</t>
  </si>
  <si>
    <t>P3999-1872-02</t>
  </si>
  <si>
    <t>NトレーニングSupplier（尾﨑さん）③ 疑似ピアレビュー</t>
  </si>
  <si>
    <t>P3999-1872-03</t>
  </si>
  <si>
    <t>P3999-1429-01</t>
  </si>
  <si>
    <t>NトレーニングSupplier（曽我さん）①</t>
  </si>
  <si>
    <t>P3999-1429-02</t>
  </si>
  <si>
    <t>NトレーニングSupplier（曽我さん）②</t>
  </si>
  <si>
    <t>P3999-1429-03</t>
  </si>
  <si>
    <t>NトレーニングSupplier（曽我さん）③</t>
  </si>
  <si>
    <t>P3999-1429-04</t>
  </si>
  <si>
    <t>NトレーニングSupplier（曽我さん）④</t>
  </si>
  <si>
    <t>P3999-1429-05</t>
  </si>
  <si>
    <t>NトレーニングSupplier（曽我さん）⑤</t>
  </si>
  <si>
    <t>P3999-1798-01</t>
  </si>
  <si>
    <t>NトレーニングSupplier(棚田さん) ①</t>
  </si>
  <si>
    <t>P3999-1798-02</t>
  </si>
  <si>
    <t>NトレーニングSupplier(棚田さん)②</t>
  </si>
  <si>
    <t>P3999-1798-03</t>
  </si>
  <si>
    <t>NトレーニングSupplier(棚田さん)　③</t>
  </si>
  <si>
    <t>P3999-1426-01</t>
  </si>
  <si>
    <t>NトレーニングSupplier（河野さん）①</t>
  </si>
  <si>
    <t>P3999-1426-02</t>
  </si>
  <si>
    <t>NトレーニングSupplier（河野さん）②</t>
  </si>
  <si>
    <t>P3999-1426-03</t>
  </si>
  <si>
    <t>NトレーニングSupplier（河野さん）③</t>
  </si>
  <si>
    <t>P3999-1426-04</t>
  </si>
  <si>
    <t>NトレーニングSupplier（河野さん）④</t>
  </si>
  <si>
    <t>P3999-1426-05</t>
  </si>
  <si>
    <t>NトレーニングSupplier（河野さん）⑤</t>
  </si>
  <si>
    <t>P3999-1627-01</t>
  </si>
  <si>
    <t>NトレーニングSupplier(福居さん）①</t>
  </si>
  <si>
    <t>P3999-1627-02</t>
  </si>
  <si>
    <t>NトレーニングSupplier(福居さん）②</t>
  </si>
  <si>
    <t>P3999-1627-03</t>
  </si>
  <si>
    <t>NトレーニングSupplier(福居さん）③</t>
  </si>
  <si>
    <t>P3999-1628-01</t>
  </si>
  <si>
    <t>Nトレーニングsupplier(若井さん）①</t>
  </si>
  <si>
    <t>P3999-1628-02</t>
  </si>
  <si>
    <t>Nトレーニングsupplier(若井さん）②</t>
  </si>
  <si>
    <t>P3999-1628-03</t>
  </si>
  <si>
    <t>Nトレーニングsupplier(若井さん）③</t>
  </si>
  <si>
    <t>P3999-1964-01</t>
  </si>
  <si>
    <t>P3999-1964-02</t>
  </si>
  <si>
    <t>NトレーニングSupplier（藤井さん）②</t>
  </si>
  <si>
    <t>P3999-1964-03</t>
  </si>
  <si>
    <t>NトレーニングSupplier（藤井さん）③</t>
  </si>
  <si>
    <t>P3999-1743-01</t>
  </si>
  <si>
    <t>NトレーニングSupplier(藤田さん) ①</t>
  </si>
  <si>
    <t>P3999-1743-02</t>
  </si>
  <si>
    <t>NトレーニングSupplier(藤田さん) ②</t>
  </si>
  <si>
    <t>P3999-1743-03</t>
  </si>
  <si>
    <t>NトレーニングSupplier(藤田さん) ③</t>
  </si>
  <si>
    <t>P3999-1775-01</t>
  </si>
  <si>
    <t>P3999-1775-02</t>
  </si>
  <si>
    <t>Nトレーニング人事異動 (棚田さん)②</t>
  </si>
  <si>
    <t>P3999-1775-03</t>
  </si>
  <si>
    <t>Nトレーニング人事異動 (棚田さん)③</t>
  </si>
  <si>
    <t>P3999-1775-04</t>
  </si>
  <si>
    <t>Nトレーニング人事異動 (棚田さん)④</t>
  </si>
  <si>
    <t>P3999-1775-05</t>
  </si>
  <si>
    <t>Nトレーニング人事異動 (棚田さん)⑤</t>
  </si>
  <si>
    <t>P3999-1775-06</t>
  </si>
  <si>
    <t>Nトレーニング人事異動 (棚田さん)⑥</t>
  </si>
  <si>
    <t>P3999-1775-07</t>
  </si>
  <si>
    <t>Nトレーニング人事異動 (棚田さん)⑦</t>
  </si>
  <si>
    <t>P3999-1775-08</t>
  </si>
  <si>
    <t>Nトレーニング人事異動 (棚田さん)⑧</t>
  </si>
  <si>
    <t>P3999-1775-09</t>
  </si>
  <si>
    <t>Nトレーニング人事異動 (棚田さん)⑨</t>
  </si>
  <si>
    <t>P3999-1775-10</t>
  </si>
  <si>
    <t>Nトレーニング人事異動 (棚田さん)⑩</t>
  </si>
  <si>
    <t>P3999-1871-01</t>
  </si>
  <si>
    <t>Nトレーニング人事異動 疑似ピアレビュー①【尾﨑さん】</t>
  </si>
  <si>
    <t>P3999-1871-02</t>
  </si>
  <si>
    <t>Nトレーニング人事異動 疑似ピアレビュー②【尾﨑さん】</t>
  </si>
  <si>
    <t>P3999-1871-03</t>
  </si>
  <si>
    <t>Nトレーニング人事異動 疑似ピアレビュー③【尾﨑さん】</t>
  </si>
  <si>
    <t>P3999-1738-01</t>
  </si>
  <si>
    <t>Nトレーニング人事異動(〆野さん)①</t>
  </si>
  <si>
    <t>P3999-1738-02</t>
  </si>
  <si>
    <t>Nトレーニング人事異動(〆野さん)②</t>
  </si>
  <si>
    <t>P3999-1738-03</t>
  </si>
  <si>
    <t>Nトレーニング人事異動(〆野さん)③</t>
  </si>
  <si>
    <t>P3999-1738-04</t>
  </si>
  <si>
    <t>Nトレーニング人事異動(〆野さん)④</t>
  </si>
  <si>
    <t>P3999-1738-05</t>
  </si>
  <si>
    <t>Nトレーニング人事異動(〆野さん)⑤</t>
  </si>
  <si>
    <t>P3999-1738-06</t>
  </si>
  <si>
    <t>Nトレーニング人事異動(〆野さん)⑥</t>
  </si>
  <si>
    <t>P3999-1738-07</t>
  </si>
  <si>
    <t>Nトレーニング人事異動(〆野さん)⑦</t>
  </si>
  <si>
    <t>P3999-1738-08</t>
  </si>
  <si>
    <t>Nトレーニング人事異動(〆野さん)⑧</t>
  </si>
  <si>
    <t>P3999-1738-09</t>
  </si>
  <si>
    <t>Nトレーニング人事異動(〆野さん)⑨</t>
  </si>
  <si>
    <t>P3999-1738-10</t>
  </si>
  <si>
    <t>Nトレーニング人事異動(〆野さん)⑩</t>
  </si>
  <si>
    <t>P3999-1695-01</t>
  </si>
  <si>
    <t>Nトレーニング人事異動(佐藤さん)①</t>
  </si>
  <si>
    <t>P3999-1695-02</t>
  </si>
  <si>
    <t>Nトレーニング人事異動(佐藤さん)②</t>
  </si>
  <si>
    <t>P3999-1695-03</t>
  </si>
  <si>
    <t>Nトレーニング人事異動(佐藤さん)③</t>
  </si>
  <si>
    <t>P3999-1695-04</t>
  </si>
  <si>
    <t>Nトレーニング人事異動(佐藤さん)④</t>
  </si>
  <si>
    <t>P3999-1695-05</t>
  </si>
  <si>
    <t>Nトレーニング人事異動(佐藤さん)⑤</t>
  </si>
  <si>
    <t>P3999-1695-06</t>
  </si>
  <si>
    <t>Nトレーニング人事異動(佐藤さん)⑥</t>
  </si>
  <si>
    <t>P3999-1695-07</t>
  </si>
  <si>
    <t>Nトレーニング人事異動(佐藤さん)⑦</t>
  </si>
  <si>
    <t>P3999-1695-08</t>
  </si>
  <si>
    <t>Nトレーニング人事異動(佐藤さん)⑧</t>
  </si>
  <si>
    <t>P3999-1695-09</t>
  </si>
  <si>
    <t>Nトレーニング人事異動(佐藤さん)⑨</t>
  </si>
  <si>
    <t>P3999-1695-10</t>
  </si>
  <si>
    <t>Nトレーニング人事異動(佐藤さん)⑩</t>
  </si>
  <si>
    <t>P3999-1553-01</t>
  </si>
  <si>
    <t>Nトレーニング人事異動（前島さん）①</t>
  </si>
  <si>
    <t>P3999-1553-02</t>
  </si>
  <si>
    <t>Nトレーニング人事異動（前島さん）②</t>
  </si>
  <si>
    <t>P3999-1553-03</t>
  </si>
  <si>
    <t>Nトレーニング人事異動（前島さん）③</t>
  </si>
  <si>
    <t>P3999-1553-04</t>
  </si>
  <si>
    <t>Nトレーニング人事異動（前島さん）④</t>
  </si>
  <si>
    <t>P3999-1553-05</t>
  </si>
  <si>
    <t>Nトレーニング人事異動（前島さん）⑤</t>
  </si>
  <si>
    <t>P3999-1553-06</t>
  </si>
  <si>
    <t>Nトレーニング人事異動（前島さん）⑥</t>
  </si>
  <si>
    <t>P3999-1557-01</t>
  </si>
  <si>
    <t>Nトレーニング人事異動（原本さん）①</t>
  </si>
  <si>
    <t>P3999-1557-02</t>
  </si>
  <si>
    <t>Nトレーニング人事異動（原本さん）②</t>
  </si>
  <si>
    <t>P3999-1557-03</t>
  </si>
  <si>
    <t>Nトレーニング人事異動（原本さん）③</t>
  </si>
  <si>
    <t>P3999-1557-04</t>
  </si>
  <si>
    <t>Nトレーニング人事異動（原本さん）④</t>
  </si>
  <si>
    <t>P3999-1557-05</t>
  </si>
  <si>
    <t>Nトレーニング人事異動（原本さん）⑤</t>
  </si>
  <si>
    <t>P3999-1557-06</t>
  </si>
  <si>
    <t>Nトレーニング人事異動（原本さん）⑥</t>
  </si>
  <si>
    <t>P3999-1557-07</t>
  </si>
  <si>
    <t>Nトレーニング人事異動（原本さん）⑦</t>
  </si>
  <si>
    <t>P3999-1557-08</t>
  </si>
  <si>
    <t>Nトレーニング人事異動（原本さん）⑧</t>
  </si>
  <si>
    <t>P3999-1557-09</t>
  </si>
  <si>
    <t>Nトレーニング人事異動（原本さん）⑨</t>
  </si>
  <si>
    <t>P3999-1557-10</t>
  </si>
  <si>
    <t>Nトレーニング人事異動（原本さん）⑩</t>
  </si>
  <si>
    <t>P3999-1694-01</t>
  </si>
  <si>
    <t>Nトレーニング人事異動(山岸さん)①</t>
  </si>
  <si>
    <t>P3999-1694-02</t>
  </si>
  <si>
    <t>Nトレーニング人事異動(山岸さん)②</t>
  </si>
  <si>
    <t>P3999-1694-03</t>
  </si>
  <si>
    <t>Nトレーニング人事異動(山岸さん)③</t>
  </si>
  <si>
    <t>P3999-1694-04</t>
  </si>
  <si>
    <t>Nトレーニング人事異動(山岸さん)④</t>
  </si>
  <si>
    <t>P3999-1694-05</t>
  </si>
  <si>
    <t>Nトレーニング人事異動(山岸さん)⑤</t>
  </si>
  <si>
    <t>P3999-1694-06</t>
  </si>
  <si>
    <t>Nトレーニング人事異動(山岸さん)⑥</t>
  </si>
  <si>
    <t>P3999-1694-07</t>
  </si>
  <si>
    <t>Nトレーニング人事異動(山岸さん)⑦</t>
  </si>
  <si>
    <t>P3999-1694-08</t>
  </si>
  <si>
    <t>P3999-1694-09</t>
  </si>
  <si>
    <t>Nトレーニング人事異動(山岸さん)⑨</t>
  </si>
  <si>
    <t>P3999-1694-10</t>
  </si>
  <si>
    <t>Nトレーニング人事異動(山岸さん)⑩</t>
  </si>
  <si>
    <t>P3999-1498-01</t>
  </si>
  <si>
    <t>P3999-1498-02</t>
  </si>
  <si>
    <t>Nトレーニング人事異動（山田さん）②</t>
  </si>
  <si>
    <t>P3999-1498-03</t>
  </si>
  <si>
    <t>Nトレーニング人事異動（山田さん）③</t>
  </si>
  <si>
    <t>P3999-1498-04</t>
  </si>
  <si>
    <t>Nトレーニング人事異動（山田さん）④</t>
  </si>
  <si>
    <t>P3999-1498-05</t>
  </si>
  <si>
    <t>Nトレーニング人事異動（山田さん）⑤</t>
  </si>
  <si>
    <t>P3999-1498-06</t>
  </si>
  <si>
    <t>Nトレーニング人事異動（山田さん）⑥</t>
  </si>
  <si>
    <t>P3999-1498-07</t>
  </si>
  <si>
    <t>Nトレーニング人事異動（山田さん）⑦</t>
  </si>
  <si>
    <t>P3999-1498-08</t>
  </si>
  <si>
    <t>Nトレーニング人事異動（山田さん）⑧</t>
  </si>
  <si>
    <t>P3999-1498-09</t>
  </si>
  <si>
    <t>Nトレーニング人事異動（山田さん）⑨</t>
  </si>
  <si>
    <t>P3999-1498-10</t>
  </si>
  <si>
    <t>Nトレーニング人事異動（山田さん）⑩</t>
  </si>
  <si>
    <t>P3999-1693-01</t>
  </si>
  <si>
    <t>Nトレーニング人事異動（島田さん）　①</t>
  </si>
  <si>
    <t>P3999-1693-02</t>
  </si>
  <si>
    <t>Nトレーニング人事異動（島田さん）②</t>
  </si>
  <si>
    <t>P3999-1693-03</t>
  </si>
  <si>
    <t>Nトレーニング人事異動（島田さん）③</t>
  </si>
  <si>
    <t>P3999-1693-04</t>
  </si>
  <si>
    <t>Nトレーニング人事異動（島田さん）④</t>
  </si>
  <si>
    <t>P3999-1693-05</t>
  </si>
  <si>
    <t>Nトレーニング人事異動（島田さん）⑤</t>
  </si>
  <si>
    <t>P3999-1693-06</t>
  </si>
  <si>
    <t>Nトレーニング人事異動（島田さん）⑥</t>
  </si>
  <si>
    <t>P3999-1693-07</t>
  </si>
  <si>
    <t>【誤】Nトレーニング人事異動（島田さん）</t>
  </si>
  <si>
    <t>P3999-1703-01</t>
  </si>
  <si>
    <t>hiroyuki.yoshida</t>
  </si>
  <si>
    <t>P3999-1703-02</t>
  </si>
  <si>
    <t>Nトレーニング人事異動（島田さん）⑧</t>
  </si>
  <si>
    <t>P3999-1703-03</t>
  </si>
  <si>
    <t>Nトレーニング人事異動（島田さん）⑨</t>
  </si>
  <si>
    <t>P3999-1703-04</t>
  </si>
  <si>
    <t>【ミス起票】</t>
  </si>
  <si>
    <t>P3999-1703-05</t>
  </si>
  <si>
    <t>P3999-1703-06</t>
  </si>
  <si>
    <t>Nトレーニング人事異動（島田さん）⑩</t>
  </si>
  <si>
    <t>P3999-1552-01</t>
  </si>
  <si>
    <t>Nトレーニング人事異動（栗原さん）①</t>
  </si>
  <si>
    <t>P3999-1552-02</t>
  </si>
  <si>
    <t>Nトレーニング人事異動（栗原さん）②</t>
  </si>
  <si>
    <t>P3999-1552-03</t>
  </si>
  <si>
    <t>Nトレーニング人事異動（栗原さん）③</t>
  </si>
  <si>
    <t>P3999-1552-04</t>
  </si>
  <si>
    <t>Nトレーニング人事異動（栗原さん）④</t>
  </si>
  <si>
    <t>P3999-1552-05</t>
  </si>
  <si>
    <t>Nトレーニング人事異動（栗原さん）⑤</t>
  </si>
  <si>
    <t>P3999-1552-06</t>
  </si>
  <si>
    <t>Nトレーニング人事異動（栗原さん）⑥</t>
  </si>
  <si>
    <t>P3999-1552-07</t>
  </si>
  <si>
    <t>Nトレーニング人事異動（栗原さん）⑦</t>
  </si>
  <si>
    <t>P3999-1552-08</t>
  </si>
  <si>
    <t>Nトレーニング人事異動（栗原さん）⑧</t>
  </si>
  <si>
    <t>P3999-1552-09</t>
  </si>
  <si>
    <t>Nトレーニング人事異動（栗原さん）⑨</t>
  </si>
  <si>
    <t>P3999-1552-10</t>
  </si>
  <si>
    <t>Nトレーニング人事異動（栗原さん）⑩</t>
  </si>
  <si>
    <t>P3999-1500-01</t>
  </si>
  <si>
    <t>P3999-1503-01</t>
  </si>
  <si>
    <t>P3999-1503-02</t>
  </si>
  <si>
    <t>P3999-1503-03</t>
  </si>
  <si>
    <t>Nトレーニング人事異動（横田さん）③</t>
  </si>
  <si>
    <t>P3999-1503-04</t>
  </si>
  <si>
    <t>Nトレーニング人事異動（横田さん）④</t>
  </si>
  <si>
    <t>P3999-1503-05</t>
  </si>
  <si>
    <t>Nトレーニング人事異動（横田さん）⑤</t>
  </si>
  <si>
    <t>P3999-1503-06</t>
  </si>
  <si>
    <t>Nトレーニング人事異動（横田さん）⑥</t>
  </si>
  <si>
    <t>P3999-1503-07</t>
  </si>
  <si>
    <t>Nトレーニング人事異動（横田さん）⑦</t>
  </si>
  <si>
    <t>P3999-1503-08</t>
  </si>
  <si>
    <t>Nトレーニング人事異動（横田さん）⑧</t>
  </si>
  <si>
    <t>P3999-1503-09</t>
  </si>
  <si>
    <t>Nトレーニング人事異動（横田さん）⑨</t>
  </si>
  <si>
    <t>P3999-1503-10</t>
  </si>
  <si>
    <t>Nトレーニング人事異動（横田さん）⑩</t>
  </si>
  <si>
    <t>P3999-1497-01</t>
  </si>
  <si>
    <t>P3999-1497-02</t>
  </si>
  <si>
    <t>Nトレーニング人事異動（池田さん）②</t>
  </si>
  <si>
    <t>P3999-1497-03</t>
  </si>
  <si>
    <t>Nトレーニング人事異動（池田さん）③</t>
  </si>
  <si>
    <t>P3999-1497-04</t>
  </si>
  <si>
    <t>Nトレーニング人事異動（池田さん）④</t>
  </si>
  <si>
    <t>P3999-1497-05</t>
  </si>
  <si>
    <t>Nトレーニング人事異動（池田さん）⑤</t>
  </si>
  <si>
    <t>P3999-1497-06</t>
  </si>
  <si>
    <t>Nトレーニング人事異動（池田さん）⑥</t>
  </si>
  <si>
    <t>P3999-1497-07</t>
  </si>
  <si>
    <t>Nトレーニング人事異動（池田さん）⑦</t>
  </si>
  <si>
    <t>P3999-1497-08</t>
  </si>
  <si>
    <t>Nトレーニング人事異動（池田さん）⑧</t>
  </si>
  <si>
    <t>P3999-1497-09</t>
  </si>
  <si>
    <t>Nトレーニング人事異動（池田さん）⑨</t>
  </si>
  <si>
    <t>P3999-1497-10</t>
  </si>
  <si>
    <t>Nトレーニング人事異動（池田さん）⑩</t>
  </si>
  <si>
    <t>P3999-1499-01</t>
  </si>
  <si>
    <t>P3999-1499-02</t>
  </si>
  <si>
    <t>Nトレーニング人事異動（田代さん）②</t>
  </si>
  <si>
    <t>P3999-1499-03</t>
  </si>
  <si>
    <t>Nトレーニング人事異動（田代さん）③</t>
  </si>
  <si>
    <t>P3999-1499-04</t>
  </si>
  <si>
    <t>Nトレーニング人事異動（田代さん）④</t>
  </si>
  <si>
    <t>P3999-1499-05</t>
  </si>
  <si>
    <t>Nトレーニング人事異動（田代さん）⑨</t>
  </si>
  <si>
    <t>P3999-1499-06</t>
  </si>
  <si>
    <t>Nトレーニング人事異動（田代さん）⑤</t>
  </si>
  <si>
    <t>P3999-1499-07</t>
  </si>
  <si>
    <t>Nトレーニング人事異動（田代さん）⑩</t>
  </si>
  <si>
    <t>P3999-1499-08</t>
  </si>
  <si>
    <t>Nトレーニング人事異動（田代さん）⑥</t>
  </si>
  <si>
    <t>P3999-1499-09</t>
  </si>
  <si>
    <t>Nトレーニング人事異動（田代さん）⑦</t>
  </si>
  <si>
    <t>P3999-1499-10</t>
  </si>
  <si>
    <t>Nトレーニング人事異動（田代さん）⑧</t>
  </si>
  <si>
    <t>P3999-1619-01</t>
  </si>
  <si>
    <t>Nトレーニング人事異動(福居さん）①</t>
  </si>
  <si>
    <t>P3999-1619-02</t>
  </si>
  <si>
    <t>Nトレーニング人事異動(福居さん）②</t>
  </si>
  <si>
    <t>P3999-1619-03</t>
  </si>
  <si>
    <t>Nトレーニング人事異動(福居さん）③</t>
  </si>
  <si>
    <t>P3999-1619-04</t>
  </si>
  <si>
    <t>Nトレーニング人事異動(福居さん）④</t>
  </si>
  <si>
    <t>P3999-1619-05</t>
  </si>
  <si>
    <t>Nトレーニング人事異動(福居さん）⑤</t>
  </si>
  <si>
    <t>P3999-1619-06</t>
  </si>
  <si>
    <t>Nトレーニング人事異動(福居さん）⑥</t>
  </si>
  <si>
    <t>P3999-1619-07</t>
  </si>
  <si>
    <t>Nトレーニング人事異動(福居さん）⑦</t>
  </si>
  <si>
    <t>P3999-1619-08</t>
  </si>
  <si>
    <t>Nトレーニング人事異動(福居さん）TRG⑧</t>
  </si>
  <si>
    <t>P3999-1619-09</t>
  </si>
  <si>
    <t>Nトレーニング人事異動(福居さん）TRG⑨</t>
  </si>
  <si>
    <t>P3999-1619-10</t>
  </si>
  <si>
    <t>Nトレーニング人事異動(福居さん）TRG⑩</t>
  </si>
  <si>
    <t>P3999-1620-01</t>
  </si>
  <si>
    <t>Nトレーニング人事異動(若井さん）①</t>
  </si>
  <si>
    <t>P3999-1620-02</t>
  </si>
  <si>
    <t>Nトレーニング人事異動(若井さん）②</t>
  </si>
  <si>
    <t>P3999-1620-03</t>
  </si>
  <si>
    <t>Nトレーニング人事異動(若井さん）③</t>
  </si>
  <si>
    <t>P3999-1620-04</t>
  </si>
  <si>
    <t>Nトレーニング人事異動(若井さん）④</t>
  </si>
  <si>
    <t>P3999-1620-05</t>
  </si>
  <si>
    <t>Nトレーニング人事異動(若井さん）⑤</t>
  </si>
  <si>
    <t>P3999-1620-06</t>
  </si>
  <si>
    <t>Nトレーニング人事異動(若井さん）⑥</t>
  </si>
  <si>
    <t>P3999-1620-07</t>
  </si>
  <si>
    <t>Nトレーニング人事異動(若井さん）⑦</t>
  </si>
  <si>
    <t>P3999-1620-08</t>
  </si>
  <si>
    <t>Nトレーニング人事異動(若井さん）⑧</t>
  </si>
  <si>
    <t>P3999-1620-09</t>
  </si>
  <si>
    <t>Nトレーニング人事異動(若井さん）⑧ピアレビュートレーニング</t>
  </si>
  <si>
    <t>P3999-1739-01</t>
  </si>
  <si>
    <t>Nトレーニング人事異動(藤田さん) ①</t>
  </si>
  <si>
    <t>P3999-1739-02</t>
  </si>
  <si>
    <t>Nトレーニング人事異動(藤田さん) ②</t>
  </si>
  <si>
    <t>P3999-1739-03</t>
  </si>
  <si>
    <t>Nトレーニング人事異動(藤田さん) ③</t>
  </si>
  <si>
    <t>P3999-1739-04</t>
  </si>
  <si>
    <t>Nトレーニング人事異動(藤田さん)④</t>
  </si>
  <si>
    <t>P3999-1739-05</t>
  </si>
  <si>
    <t>Nトレーニング人事異動(藤田さん) ⑤</t>
  </si>
  <si>
    <t>P3999-1739-06</t>
  </si>
  <si>
    <t>Nトレーニング人事異動(藤田さん) ⑥</t>
  </si>
  <si>
    <t>P3999-1739-07</t>
  </si>
  <si>
    <t>Nトレーニング人事異動(藤田さん) ⑦</t>
  </si>
  <si>
    <t>P3999-1739-08</t>
  </si>
  <si>
    <t>Nトレーニング人事異動(藤田さん)⑧</t>
  </si>
  <si>
    <t>P3999-1739-09</t>
  </si>
  <si>
    <t>Nトレーニング人事異動(藤田さん) ⑨</t>
  </si>
  <si>
    <t>P3999-1739-10</t>
  </si>
  <si>
    <t>Nトレーニング人事異動(藤田さん) ⑩</t>
  </si>
  <si>
    <t>P3999-1556-01</t>
  </si>
  <si>
    <t>Nトレーニング人事異動（長尾さん）TRG①</t>
  </si>
  <si>
    <t>P3999-1558-01</t>
  </si>
  <si>
    <t>Nトレーニング人事異動（長尾さん）TRG②</t>
  </si>
  <si>
    <t>P3999-1558-02</t>
  </si>
  <si>
    <t>Nトレーニング人事異動（長尾さん）TRG③</t>
  </si>
  <si>
    <t>P3999-1558-03</t>
  </si>
  <si>
    <t>Nトレーニング人事異動（長尾さん）TRG④</t>
  </si>
  <si>
    <t>P3999-1558-04</t>
  </si>
  <si>
    <t>Nトレーニング人事異動（長尾さん）TRG⑤</t>
  </si>
  <si>
    <t>P3999-1558-05</t>
  </si>
  <si>
    <t>Nトレーニング人事異動（長尾さん）TRG⑥</t>
  </si>
  <si>
    <t>P3999-1558-06</t>
  </si>
  <si>
    <t>Nトレーニング人事異動（長尾さん）TRG⑦</t>
  </si>
  <si>
    <t>P3999-1558-07</t>
  </si>
  <si>
    <t>Nトレーニング人事異動（長尾さん）TRG⑧</t>
  </si>
  <si>
    <t>P3999-1558-08</t>
  </si>
  <si>
    <t>Nトレーニング人事異動（長尾さん）⑨</t>
  </si>
  <si>
    <t>P3999-1558-09</t>
  </si>
  <si>
    <t>Nトレーニング人事異動（長尾さん）⑩</t>
  </si>
  <si>
    <t>P3999-2029-01</t>
  </si>
  <si>
    <t>Nトレーニング人事異動【北野さん】①</t>
  </si>
  <si>
    <t>P3999-2029-02</t>
  </si>
  <si>
    <t>Nトレーニング人事異動【北野さん】②</t>
  </si>
  <si>
    <t>P3999-2029-03</t>
  </si>
  <si>
    <t>Nトレーニング人事異動【北野さん】③</t>
  </si>
  <si>
    <t>P3999-2029-04</t>
  </si>
  <si>
    <t>Nトレーニング人事異動【北野さん】④</t>
  </si>
  <si>
    <t>P3999-1988-01</t>
  </si>
  <si>
    <t>P3999-1987-01</t>
  </si>
  <si>
    <t>Nトレーニング人事異動【南部さん】①</t>
  </si>
  <si>
    <t>P3999-1987-02</t>
  </si>
  <si>
    <t>Nトレーニング人事異動【南部さん】②</t>
  </si>
  <si>
    <t>P3999-1987-03</t>
  </si>
  <si>
    <t>Nトレーニング人事異動【南部さん】③</t>
  </si>
  <si>
    <t>P3999-1987-04</t>
  </si>
  <si>
    <t>Nトレーニング人事異動【南部さん】④</t>
  </si>
  <si>
    <t>P3999-1987-05</t>
  </si>
  <si>
    <t>Nトレーニング人事異動【南部さん】⑤</t>
  </si>
  <si>
    <t>P3999-1987-06</t>
  </si>
  <si>
    <t>Nトレーニング人事異動【南部さん】⑥</t>
  </si>
  <si>
    <t>P3999-1987-07</t>
  </si>
  <si>
    <t>Nトレーニング人事異動【南部さん】⑦</t>
  </si>
  <si>
    <t>P3999-1987-08</t>
  </si>
  <si>
    <t>Nトレーニング人事異動【南部さん】⑧</t>
  </si>
  <si>
    <t>P3999-1987-09</t>
  </si>
  <si>
    <t>Nトレーニング人事異動【南部さん】⑨</t>
  </si>
  <si>
    <t>P3999-1987-10</t>
  </si>
  <si>
    <t>Nトレーニング人事異動【南部さん】⑩</t>
  </si>
  <si>
    <t>P3999-1697-01</t>
  </si>
  <si>
    <t>P3999-1841-01</t>
  </si>
  <si>
    <t>Nトレーニング人事異動 TRG①【四方天SV】</t>
  </si>
  <si>
    <t>P3999-1841-02</t>
  </si>
  <si>
    <t>Nトレーニング人事異動 TRG②【四方天SV】</t>
  </si>
  <si>
    <t>P3999-1841-03</t>
  </si>
  <si>
    <t>Nトレーニング人事異動 TRG③【四方天SV】</t>
  </si>
  <si>
    <t>P3999-1840-01</t>
  </si>
  <si>
    <t>Nトレーニング人事異動【尾﨑さん】①</t>
  </si>
  <si>
    <t>P3999-1840-02</t>
  </si>
  <si>
    <t>Nトレーニング人事異動【尾﨑さん】②</t>
  </si>
  <si>
    <t>P3999-1840-03</t>
  </si>
  <si>
    <t>Nトレーニング人事異動【尾﨑さん】③</t>
  </si>
  <si>
    <t>P3999-1840-04</t>
  </si>
  <si>
    <t>Nトレーニング人事異動【尾﨑さん】④</t>
  </si>
  <si>
    <t>P3999-1840-05</t>
  </si>
  <si>
    <t>Nトレーニング人事異動【尾﨑さん】⑤</t>
  </si>
  <si>
    <t>P3999-1840-06</t>
  </si>
  <si>
    <t>Nトレーニング人事異動【尾﨑さん】⑥</t>
  </si>
  <si>
    <t>P3999-1840-07</t>
  </si>
  <si>
    <t>Nトレーニング人事異動【尾﨑さん】⑦</t>
  </si>
  <si>
    <t>P3999-1840-08</t>
  </si>
  <si>
    <t>Nトレーニング人事異動【尾﨑さん】⑧</t>
  </si>
  <si>
    <t>P3999-1840-09</t>
  </si>
  <si>
    <t>Nトレーニング人事異動【尾﨑さん】⑨</t>
  </si>
  <si>
    <t>P3999-1840-10</t>
  </si>
  <si>
    <t>Nトレーニング人事異動【尾﨑さん】⑩</t>
  </si>
  <si>
    <t>P3999-1989-01</t>
  </si>
  <si>
    <t>Nトレーニング人事異動【杉山さん】①</t>
  </si>
  <si>
    <t>P3999-1989-02</t>
  </si>
  <si>
    <t>Nトレーニング人事異動【杉山さん】②</t>
  </si>
  <si>
    <t>P3999-1989-03</t>
  </si>
  <si>
    <t>Nトレーニング人事異動【杉山さん】③</t>
  </si>
  <si>
    <t>P3999-1989-04</t>
  </si>
  <si>
    <t>Nトレーニング人事異動【杉山さん】④</t>
  </si>
  <si>
    <t>P3999-1989-05</t>
  </si>
  <si>
    <t>Nトレーニング人事異動【杉山さん】⑤</t>
  </si>
  <si>
    <t>P3999-1989-06</t>
  </si>
  <si>
    <t>Nトレーニング人事異動【杉山さん】⑥</t>
  </si>
  <si>
    <t>P3999-1989-07</t>
  </si>
  <si>
    <t>Nトレーニング人事異動【杉山さん】⑦</t>
  </si>
  <si>
    <t>P3999-1989-08</t>
  </si>
  <si>
    <t>Nトレーニング人事異動【杉山さん】⑧</t>
  </si>
  <si>
    <t>P3999-1989-09</t>
  </si>
  <si>
    <t>Nトレーニング人事異動【杉山さん】⑨</t>
  </si>
  <si>
    <t>P3999-1989-10</t>
  </si>
  <si>
    <t>Nトレーニング人事異動【杉山さん】⑩</t>
  </si>
  <si>
    <t>P3999-1921-01</t>
  </si>
  <si>
    <t>Nトレーニング人事異動【藤井さん】①</t>
  </si>
  <si>
    <t>P3999-1921-02</t>
  </si>
  <si>
    <t>Nトレーニング人事異動【藤井さん】②</t>
  </si>
  <si>
    <t>P3999-1921-03</t>
  </si>
  <si>
    <t>Nトレーニング人事異動【藤井さん】③</t>
  </si>
  <si>
    <t>P3999-1921-04</t>
  </si>
  <si>
    <t>Nトレーニング人事異動【藤井さん】④</t>
  </si>
  <si>
    <t>P3999-1921-05</t>
  </si>
  <si>
    <t>Nトレーニング人事異動【藤井さん】⑤</t>
  </si>
  <si>
    <t>P3999-1921-06</t>
  </si>
  <si>
    <t>Nトレーニング人事異動【藤井さん】⑥</t>
  </si>
  <si>
    <t>P3999-1921-07</t>
  </si>
  <si>
    <t>Nトレーニング人事異動【藤井さん】⑦</t>
  </si>
  <si>
    <t>P3999-1921-08</t>
  </si>
  <si>
    <t>Nトレーニング人事異動【藤井さん】⑧</t>
  </si>
  <si>
    <t>P3999-1921-09</t>
  </si>
  <si>
    <t>Nトレーニング人事異動【藤井さん】⑨</t>
  </si>
  <si>
    <t>P3999-1921-10</t>
  </si>
  <si>
    <t>Nトレーニング人事異動【藤井さん】⑩</t>
  </si>
  <si>
    <t>P3999-1696-01</t>
  </si>
  <si>
    <t>P3999-1696-02</t>
  </si>
  <si>
    <t>Nトレーニング人事異動【谷垣SV】②</t>
  </si>
  <si>
    <t>P3999-1696-03</t>
  </si>
  <si>
    <t>Nトレーニング人事異動【谷垣SV】③</t>
  </si>
  <si>
    <t>P3000-0607-01</t>
  </si>
  <si>
    <t>P3000-0668-01</t>
  </si>
  <si>
    <t>P3999-0380-01</t>
  </si>
  <si>
    <t>P3999-0379-01</t>
  </si>
  <si>
    <t>P3999-0382-01</t>
  </si>
  <si>
    <t>P3999-0381-01</t>
  </si>
  <si>
    <t>P3000-0732-01</t>
  </si>
  <si>
    <t>P3000-0754-01</t>
  </si>
  <si>
    <t>P3000-0786-01</t>
  </si>
  <si>
    <t>P3000-0855-01</t>
  </si>
  <si>
    <t>P3000-0599-01</t>
  </si>
  <si>
    <t>P3000-0500-01</t>
  </si>
  <si>
    <t>P3999-0674-01</t>
  </si>
  <si>
    <t>P3999-0675-01</t>
  </si>
  <si>
    <t>P3000-0650-01</t>
  </si>
  <si>
    <t>P3999-1393-01</t>
  </si>
  <si>
    <t>P3999-1327-01</t>
  </si>
  <si>
    <t>P3000-0734-01</t>
  </si>
  <si>
    <t>A0084-0009-01</t>
  </si>
  <si>
    <t>A0084-0008-01</t>
  </si>
  <si>
    <t>A0084-0011-01</t>
  </si>
  <si>
    <t>A0084-0010-01</t>
  </si>
  <si>
    <t>A0084-0013-01</t>
  </si>
  <si>
    <t>A0084-0012-01</t>
  </si>
  <si>
    <t>A0084-0015-01</t>
  </si>
  <si>
    <t>A0084-0014-01</t>
  </si>
  <si>
    <t>P3999-0799-01</t>
  </si>
  <si>
    <t>OTレポートデータ集計_202412Flash作業（整形作業）</t>
  </si>
  <si>
    <t>P3999-0799-02</t>
  </si>
  <si>
    <t>OTレポートデータ集計_202412Flash作業（集計作業）</t>
  </si>
  <si>
    <t>P3999-0799-03</t>
  </si>
  <si>
    <t>OTレポートデータ集計_202412Flash作業（PPT作成）</t>
  </si>
  <si>
    <t>P3999-0863-01</t>
  </si>
  <si>
    <t>OTレポートデータ集計_202412月分Final作業（整形作業）</t>
  </si>
  <si>
    <t>P3999-0863-02</t>
  </si>
  <si>
    <t>OTレポートデータ集計_202412月分Final作業（集計作業）</t>
  </si>
  <si>
    <t>P3999-0924-01</t>
  </si>
  <si>
    <t>P3999-0925-01</t>
  </si>
  <si>
    <t>P3999-0926-01</t>
  </si>
  <si>
    <t>P3999-0927-01</t>
  </si>
  <si>
    <t>P3999-1002-01</t>
  </si>
  <si>
    <t>P3999-1003-01</t>
  </si>
  <si>
    <t>P3999-1004-01</t>
  </si>
  <si>
    <t>P3999-1005-01</t>
  </si>
  <si>
    <t>P3999-1056-01</t>
  </si>
  <si>
    <t>P3999-1057-01</t>
  </si>
  <si>
    <t>P3999-1058-01</t>
  </si>
  <si>
    <t>P3999-1133-01</t>
  </si>
  <si>
    <t>A0084-0016-01</t>
  </si>
  <si>
    <t>P3999-1281-01</t>
  </si>
  <si>
    <t>P3999-1150-01</t>
  </si>
  <si>
    <t>P3999-1185-01</t>
  </si>
  <si>
    <t>P3999-1360-01</t>
  </si>
  <si>
    <t>P3999-1361-01</t>
  </si>
  <si>
    <t>P3999-1326-01</t>
  </si>
  <si>
    <t>P3999-1442-01</t>
  </si>
  <si>
    <t>P3999-1443-01</t>
  </si>
  <si>
    <t>P3999-1394-01</t>
  </si>
  <si>
    <t>P3998-0187-01</t>
  </si>
  <si>
    <t>A0084-0001-01</t>
  </si>
  <si>
    <t>A0084-0003-01</t>
  </si>
  <si>
    <t>P3998-0238-01</t>
  </si>
  <si>
    <t>P3999-1488-01</t>
  </si>
  <si>
    <t>P3999-1489-01</t>
  </si>
  <si>
    <t>A0084-0002-01</t>
  </si>
  <si>
    <t>A0084-0006-01</t>
  </si>
  <si>
    <t>OTレポートデータ集計_9月Flash</t>
  </si>
  <si>
    <t>A0084-0004-01</t>
  </si>
  <si>
    <t>A0084-0005-01</t>
  </si>
  <si>
    <t>A0084-0007-01</t>
  </si>
  <si>
    <t>P3000-0699-01</t>
  </si>
  <si>
    <t>P3999-0669-01</t>
  </si>
  <si>
    <t>P3999-0670-01</t>
  </si>
  <si>
    <t>P3999-0668-01</t>
  </si>
  <si>
    <t>P3999-0690-01</t>
  </si>
  <si>
    <t>P3999-0673-01</t>
  </si>
  <si>
    <t>P3999-0671-01</t>
  </si>
  <si>
    <t>P3999-0667-01</t>
  </si>
  <si>
    <t>P3999-0753-01</t>
  </si>
  <si>
    <t>P3999-0672-01</t>
  </si>
  <si>
    <t>P3999-0743-01</t>
  </si>
  <si>
    <t>P3999-0676-01</t>
  </si>
  <si>
    <t>P3999-0677-01</t>
  </si>
  <si>
    <t>P3999-0833-01</t>
  </si>
  <si>
    <t>P3999-0834-01</t>
  </si>
  <si>
    <t>P3999-0835-01</t>
  </si>
  <si>
    <t>P3000-0245-01</t>
  </si>
  <si>
    <t>生麦Xチーム内部ツール開発(谷川さん用)</t>
  </si>
  <si>
    <t>P1999-0101-01</t>
  </si>
  <si>
    <t>P1999-0100-01</t>
  </si>
  <si>
    <t>P3999-1359-01</t>
  </si>
  <si>
    <t>P3998-0165 HR_myTIM/OTデータ作成(Google)【myTIM】5/19週 Excel作業</t>
  </si>
  <si>
    <t>P3999-1359-02</t>
  </si>
  <si>
    <t>P3998-0165 HR_myTIM/OTデータ作成(Google)【myTIM】5/19週 メール作業</t>
  </si>
  <si>
    <t>P3999-0265-01</t>
  </si>
  <si>
    <t>P3999-0556-01</t>
  </si>
  <si>
    <t>P3999-0526 HR_myTIM/OTデータ作成(Google)【myTIM】11/18週 Excel編集</t>
  </si>
  <si>
    <t>P3999-0556-02</t>
  </si>
  <si>
    <t>P3999-0526 HR_myTIM/OTデータ作成(Google)【myTIM】11/18週 メール編集</t>
  </si>
  <si>
    <t>P3999-1059-01</t>
  </si>
  <si>
    <t>A0055-0247-01</t>
  </si>
  <si>
    <t>PRD_中計・決算発表チェック&amp;レポート作成(優先50社)(10/20週)_メイン担当</t>
  </si>
  <si>
    <t>A0055-0247-02</t>
  </si>
  <si>
    <t>PRD_中計・決算発表チェック&amp;レポート作成(優先50社)(10/20週)_転記①</t>
  </si>
  <si>
    <t>A0055-0247-03</t>
  </si>
  <si>
    <t>PRD_中計・決算発表チェック&amp;レポート作成(優先50社)(10/20週)_転記②</t>
  </si>
  <si>
    <t>A0055-0247-04</t>
  </si>
  <si>
    <t>PRD_中計・決算発表チェック&amp;レポート作成(優先50社)(10/20週)_転記③</t>
  </si>
  <si>
    <t>P3999-0132-01</t>
  </si>
  <si>
    <t>A0055-0258-01</t>
  </si>
  <si>
    <t>PRD_中計・決算発表チェック&amp;レポート作成(優先50社）(1/12週)_メイン担当</t>
  </si>
  <si>
    <t>A0055-0258-02</t>
  </si>
  <si>
    <t>PRD_中計・決算発表チェック&amp;レポート作成(優先50社）(1/12週)_転記①</t>
  </si>
  <si>
    <t>A0055-0258-03</t>
  </si>
  <si>
    <t>PRD_中計・決算発表チェック&amp;レポート作成(優先50社）(1/12週)_転記②</t>
  </si>
  <si>
    <t>A0055-0258-04</t>
  </si>
  <si>
    <t>PRD_中計・決算発表チェック&amp;レポート作成(優先50社）(1/12週)_転記③</t>
  </si>
  <si>
    <t>A0055-0119-01</t>
  </si>
  <si>
    <t>A0055-0120-01</t>
  </si>
  <si>
    <t>A0055-0121-01</t>
  </si>
  <si>
    <t>A0055-0122-01</t>
  </si>
  <si>
    <t>A0055-0259-01</t>
  </si>
  <si>
    <t>A0055-0259-02</t>
  </si>
  <si>
    <t>PRD_中計・決算発表チェック&amp;レポート作成(優先50社)(1/19週)_転記①</t>
  </si>
  <si>
    <t>A0055-0259-03</t>
  </si>
  <si>
    <t>PRD_中計・決算発表チェック&amp;レポート作成(優先50社)(1/19週)_転記②</t>
  </si>
  <si>
    <t>A0055-0259-04</t>
  </si>
  <si>
    <t>PRD_中計・決算発表チェック&amp;レポート作成(優先50社)(1/19週)_転記③</t>
  </si>
  <si>
    <t>A0055-0123-01</t>
  </si>
  <si>
    <t>A0055-0124-01</t>
  </si>
  <si>
    <t>A0055-0125-01</t>
  </si>
  <si>
    <t>A0055-0126-01</t>
  </si>
  <si>
    <t>A0055-0260-01</t>
  </si>
  <si>
    <t>PRD_中計・決算発表チェック&amp;レポート作成(優先50社）(1/26週)_メイン担当</t>
  </si>
  <si>
    <t>A0055-0260-02</t>
  </si>
  <si>
    <t>PRD_中計・決算発表チェック&amp;レポート作成(優先50社）(1/26週)_転記①</t>
  </si>
  <si>
    <t>A0055-0260-03</t>
  </si>
  <si>
    <t>PRD_中計・決算発表チェック&amp;レポート作成(優先50社）(1/26週)_転記②</t>
  </si>
  <si>
    <t>A0055-0260-04</t>
  </si>
  <si>
    <t>PRD_中計・決算発表チェック&amp;レポート作成(優先50社）(1/26週)_転記③</t>
  </si>
  <si>
    <t>A0055-0127-01</t>
  </si>
  <si>
    <t>A0055-0128-01</t>
  </si>
  <si>
    <t>A0055-0129-01</t>
  </si>
  <si>
    <t>A0055-0130-01</t>
  </si>
  <si>
    <t>A0055-0257-01</t>
  </si>
  <si>
    <t>PRD_中計・決算発表チェック&amp;レポート作成(優先50社)(1/5週) メイン担当</t>
  </si>
  <si>
    <t>A0055-0257-02</t>
  </si>
  <si>
    <t>PRD_中計・決算発表チェック&amp;レポート作成(優先50社)(1/5週) 転記①</t>
  </si>
  <si>
    <t>A0055-0257-03</t>
  </si>
  <si>
    <t>PRD_中計・決算発表チェック&amp;レポート作成(優先50社)(1/5週) 転記②</t>
  </si>
  <si>
    <t>A0055-0257-04</t>
  </si>
  <si>
    <t>PRD_中計・決算発表チェック&amp;レポート作成(優先50社)(1/5週) 転記③</t>
  </si>
  <si>
    <t>A0055-0115-01</t>
  </si>
  <si>
    <t>A0055-0116-01</t>
  </si>
  <si>
    <t>A0055-0117-01</t>
  </si>
  <si>
    <t>A0055-0118-01</t>
  </si>
  <si>
    <t>A0055-0246-01</t>
  </si>
  <si>
    <t>A0055-0246-02</t>
  </si>
  <si>
    <t>PRD_中計・決算発表チェック&amp;レポート作成(優先50社)(10/13週)_転記①</t>
  </si>
  <si>
    <t>A0055-0246-03</t>
  </si>
  <si>
    <t>PRD_中計・決算発表チェック&amp;レポート作成(優先50社)(10/13週)_転記②</t>
  </si>
  <si>
    <t>A0055-0246-04</t>
  </si>
  <si>
    <t>PRD_中計・決算発表チェック&amp;レポート作成(優先50社)(10/13週)_転記③</t>
  </si>
  <si>
    <t>A0055-0071-01</t>
  </si>
  <si>
    <t>A0055-0072-01</t>
  </si>
  <si>
    <t>A0055-0073-01</t>
  </si>
  <si>
    <t>A0055-0074-01</t>
  </si>
  <si>
    <t>A0055-0075-01</t>
  </si>
  <si>
    <t>A0055-0076-01</t>
  </si>
  <si>
    <t>A0055-0077-01</t>
  </si>
  <si>
    <t>A0055-0078-01</t>
  </si>
  <si>
    <t>A0055-0248-01</t>
  </si>
  <si>
    <t>A0055-0248-02</t>
  </si>
  <si>
    <t>PRD_中計・決算発表チェック&amp;レポート作成(優先50社)(10/27週)_転記①</t>
  </si>
  <si>
    <t>A0055-0248-03</t>
  </si>
  <si>
    <t>PRD_中計・決算発表チェック&amp;レポート作成(優先50社)(10/27週)_転記②</t>
  </si>
  <si>
    <t>A0055-0248-04</t>
  </si>
  <si>
    <t>PRD_中計・決算発表チェック&amp;レポート作成(優先50社)(10/27週)_転記③</t>
  </si>
  <si>
    <t>A0055-0079-01</t>
  </si>
  <si>
    <t>A0055-0080-01</t>
  </si>
  <si>
    <t>A0055-0082-01</t>
  </si>
  <si>
    <t>A1025-0639-01</t>
  </si>
  <si>
    <t>A0055-0081-01</t>
  </si>
  <si>
    <t>A0055-0245-01</t>
  </si>
  <si>
    <t>A0055-0245-02</t>
  </si>
  <si>
    <t>PRD_中計・決算発表チェック&amp;レポート作成(優先50社)(10/6週)_転記①</t>
  </si>
  <si>
    <t>A0055-0245-03</t>
  </si>
  <si>
    <t>PRD_中計・決算発表チェック&amp;レポート作成(優先50社)(10/6週)_転記②</t>
  </si>
  <si>
    <t>A0055-0245-04</t>
  </si>
  <si>
    <t>PRD_中計・決算発表チェック&amp;レポート作成(優先50社)(10/6週)_転記③</t>
  </si>
  <si>
    <t>A0055-0067-01</t>
  </si>
  <si>
    <t>PRD_中計・決算発表チェック&amp;レポート作成(優先50社)(10/7週)_メイン担当</t>
  </si>
  <si>
    <t>A0055-0068-01</t>
  </si>
  <si>
    <t>A0055-0069-01</t>
  </si>
  <si>
    <t>A0055-0070-01</t>
  </si>
  <si>
    <t>A0055-0250-01</t>
  </si>
  <si>
    <t>A0055-0250-02</t>
  </si>
  <si>
    <t>PRD_中計・決算発表チェック&amp;レポート作成(優先50社)(11/10週)_転記①</t>
  </si>
  <si>
    <t>A0055-0250-03</t>
  </si>
  <si>
    <t>PRD_中計・決算発表チェック&amp;レポート作成(優先50社)(11/10週)_転記②</t>
  </si>
  <si>
    <t>A0055-0250-04</t>
  </si>
  <si>
    <t>PRD_中計・決算発表チェック&amp;レポート作成(優先50社)(11/10週)_転記③</t>
  </si>
  <si>
    <t>A0055-0087-01</t>
  </si>
  <si>
    <t>A0055-0091-01</t>
  </si>
  <si>
    <t>A0055-0088-01</t>
  </si>
  <si>
    <t>A0055-0089-01</t>
  </si>
  <si>
    <t>A0055-0090-01</t>
  </si>
  <si>
    <t>A0055-0251-01</t>
  </si>
  <si>
    <t>A0055-0251-02</t>
  </si>
  <si>
    <t>PRD_中計・決算発表チェック&amp;レポート作成(優先50社)(11/17週)_転記①</t>
  </si>
  <si>
    <t>A0055-0251-03</t>
  </si>
  <si>
    <t>PRD_中計・決算発表チェック&amp;レポート作成(優先50社)(11/17週)_転記②</t>
  </si>
  <si>
    <t>A0055-0251-04</t>
  </si>
  <si>
    <t>PRD_中計・決算発表チェック&amp;レポート作成(優先50社)(11/17週)_転記③</t>
  </si>
  <si>
    <t>A0055-0092-01</t>
  </si>
  <si>
    <t>A0055-0093-01</t>
  </si>
  <si>
    <t>A0055-0094-01</t>
  </si>
  <si>
    <t>A0055-0095-01</t>
  </si>
  <si>
    <t>A0055-0252-01</t>
  </si>
  <si>
    <t>PRD_中計・決算発表チェック&amp;レポート作成(優先50社）(11/24週)_メイン担当</t>
  </si>
  <si>
    <t>A0055-0252-02</t>
  </si>
  <si>
    <t>PRD_中計・決算発表チェック&amp;レポート作成(優先50社）(11/24週)_転記①</t>
  </si>
  <si>
    <t>A0055-0252-03</t>
  </si>
  <si>
    <t>PRD_中計・決算発表チェック&amp;レポート作成(優先50社）(11/24週)_転記②</t>
  </si>
  <si>
    <t>A0055-0252-04</t>
  </si>
  <si>
    <t>PRD_中計・決算発表チェック&amp;レポート作成(優先50社）(11/24週)_転記③</t>
  </si>
  <si>
    <t>A0055-0096-01</t>
  </si>
  <si>
    <t>A0055-0097-01</t>
  </si>
  <si>
    <t>A0055-0098-01</t>
  </si>
  <si>
    <t>A0055-0099-01</t>
  </si>
  <si>
    <t>A0055-0249-01</t>
  </si>
  <si>
    <t>A0055-0249-02</t>
  </si>
  <si>
    <t>PRD_中計・決算発表チェック&amp;レポート作成(優先50社)(11/3週)_転記①</t>
  </si>
  <si>
    <t>A0055-0249-03</t>
  </si>
  <si>
    <t>PRD_中計・決算発表チェック&amp;レポート作成(優先50社)(11/3週)_転記②</t>
  </si>
  <si>
    <t>A0055-0249-04</t>
  </si>
  <si>
    <t>PRD_中計・決算発表チェック&amp;レポート作成(優先50社)(11/3週)_転記③</t>
  </si>
  <si>
    <t>A0055-0083-01</t>
  </si>
  <si>
    <t>A0055-0084-01</t>
  </si>
  <si>
    <t>A0055-0085-01</t>
  </si>
  <si>
    <t>A0055-0086-01</t>
  </si>
  <si>
    <t>A0055-0255-01</t>
  </si>
  <si>
    <t>A0055-0255-02</t>
  </si>
  <si>
    <t>PRD_中計・決算発表チェック&amp;レポート作成(優先50社)(12/15週)_転記①</t>
  </si>
  <si>
    <t>A0055-0255-03</t>
  </si>
  <si>
    <t>PRD_中計・決算発表チェック&amp;レポート作成(優先50社)(12/15週)_転記②</t>
  </si>
  <si>
    <t>A0055-0255-04</t>
  </si>
  <si>
    <t>PRD_中計・決算発表チェック&amp;レポート作成(優先50社)(12/15週)_転記③</t>
  </si>
  <si>
    <t>A0055-0107-01</t>
  </si>
  <si>
    <t>A0055-0108-01</t>
  </si>
  <si>
    <t>A0055-0109-01</t>
  </si>
  <si>
    <t>A0055-0110-01</t>
  </si>
  <si>
    <t>A0055-0253-01</t>
  </si>
  <si>
    <t>A0055-0253-02</t>
  </si>
  <si>
    <t>PRD_中計・決算発表チェック&amp;レポート作成(優先50社)(12/1週)_転記①</t>
  </si>
  <si>
    <t>A0055-0253-03</t>
  </si>
  <si>
    <t>PRD_中計・決算発表チェック&amp;レポート作成(優先50社)(12/1週)_転記②</t>
  </si>
  <si>
    <t>A0055-0253-04</t>
  </si>
  <si>
    <t>PRD_中計・決算発表チェック&amp;レポート作成(優先50社)(12/1週)_転記③</t>
  </si>
  <si>
    <t>A0055-0256-01</t>
  </si>
  <si>
    <t>PRD_中計・決算発表チェック&amp;レポート作成(優先50社)(12/22週)_メイン担当</t>
  </si>
  <si>
    <t>A0055-0256-02</t>
  </si>
  <si>
    <t>PRD_中計・決算発表チェック&amp;レポート作成(優先50社)(12/22週)_転記①</t>
  </si>
  <si>
    <t>A0055-0256-03</t>
  </si>
  <si>
    <t>PRD_中計・決算発表チェック&amp;レポート作成(優先50社)(12/22週)_転記②</t>
  </si>
  <si>
    <t>A0055-0256-04</t>
  </si>
  <si>
    <t>PRD_中計・決算発表チェック&amp;レポート作成(優先50社)(12/22週)_転記③</t>
  </si>
  <si>
    <t>A0055-0111-01</t>
  </si>
  <si>
    <t>A0055-0112-01</t>
  </si>
  <si>
    <t>A0055-0113-01</t>
  </si>
  <si>
    <t>A0055-0114-01</t>
  </si>
  <si>
    <t>A0055-0100-01</t>
  </si>
  <si>
    <t>A0055-0101-01</t>
  </si>
  <si>
    <t>A0055-0102-01</t>
  </si>
  <si>
    <t>A1025-0668-01</t>
  </si>
  <si>
    <t>A0055-0254-01</t>
  </si>
  <si>
    <t>PRD_中計・決算発表チェック&amp;レポート作成(優先50社)(12/8週)_メイン担当</t>
  </si>
  <si>
    <t>A0055-0254-02</t>
  </si>
  <si>
    <t>PRD_中計・決算発表チェック&amp;レポート作成(優先50社)(12/8週)_転記①</t>
  </si>
  <si>
    <t>A0055-0254-03</t>
  </si>
  <si>
    <t>PRD_中計・決算発表チェック&amp;レポート作成(優先50社)(12/8週)_転記②</t>
  </si>
  <si>
    <t>A0055-0254-04</t>
  </si>
  <si>
    <t>PRD_中計・決算発表チェック&amp;レポート作成(優先50社)(12/8週)_転記③</t>
  </si>
  <si>
    <t>A0055-0103-01</t>
  </si>
  <si>
    <t>A0055-0104-01</t>
  </si>
  <si>
    <t>A0055-0105-01</t>
  </si>
  <si>
    <t>A0055-0106-01</t>
  </si>
  <si>
    <t>A0055-0135-01</t>
  </si>
  <si>
    <t>A0055-0136-01</t>
  </si>
  <si>
    <t>A0055-0137-01</t>
  </si>
  <si>
    <t>A0055-0138-01</t>
  </si>
  <si>
    <t>A0055-0263-01</t>
  </si>
  <si>
    <t>PRD_中計・決算発表チェック&amp;レポート作成(優先50社)(2/16週)メイン担当</t>
  </si>
  <si>
    <t>A0055-0263-02</t>
  </si>
  <si>
    <t>PRD_中計・決算発表チェック&amp;レポート作成(優先50社)(2/16週)転記①</t>
  </si>
  <si>
    <t>A0055-0263-03</t>
  </si>
  <si>
    <t>PRD_中計・決算発表チェック&amp;レポート作成(優先50社)(2/16週)転記②</t>
  </si>
  <si>
    <t>A0055-0263-04</t>
  </si>
  <si>
    <t>PRD_中計・決算発表チェック&amp;レポート作成(優先50社)(2/16週)転記③</t>
  </si>
  <si>
    <t>A0055-0139-01</t>
  </si>
  <si>
    <t>A0055-0140-01</t>
  </si>
  <si>
    <t>A0055-0141-01</t>
  </si>
  <si>
    <t>A0055-0142-01</t>
  </si>
  <si>
    <t>A0055-0264-01</t>
  </si>
  <si>
    <t>PRD_中計・決算発表チェック&amp;レポート作成(優先50社)(2/23週)_メイン担当</t>
  </si>
  <si>
    <t>A0055-0264-02</t>
  </si>
  <si>
    <t>PRD_中計・決算発表チェック&amp;レポート作成(優先50社)(2/23週)_転記①</t>
  </si>
  <si>
    <t>A0055-0264-03</t>
  </si>
  <si>
    <t>PRD_中計・決算発表チェック&amp;レポート作成(優先50社)(2/23週)_転記②</t>
  </si>
  <si>
    <t>A0055-0264-04</t>
  </si>
  <si>
    <t>PRD_中計・決算発表チェック&amp;レポート作成(優先50社)(2/23週)_転記③</t>
  </si>
  <si>
    <t>A0055-0143-01</t>
  </si>
  <si>
    <t>A0055-0144-01</t>
  </si>
  <si>
    <t>A0055-0145-01</t>
  </si>
  <si>
    <t>A0055-0146-01</t>
  </si>
  <si>
    <t>A0055-0261-01</t>
  </si>
  <si>
    <t>A0055-0261-02</t>
  </si>
  <si>
    <t>PRD_中計・決算発表チェック&amp;レポート作成(優先50社)(2/2週)_転記①</t>
  </si>
  <si>
    <t>A0055-0261-03</t>
  </si>
  <si>
    <t>PRD_中計・決算発表チェック&amp;レポート作成(優先50社)(2/2週)_転記②</t>
  </si>
  <si>
    <t>A0055-0261-04</t>
  </si>
  <si>
    <t>PRD_中計・決算発表チェック&amp;レポート作成(優先50社)(2/2週)_転記③</t>
  </si>
  <si>
    <t>A0055-0131-01</t>
  </si>
  <si>
    <t>A0055-0132-01</t>
  </si>
  <si>
    <t>A0055-0133-01</t>
  </si>
  <si>
    <t>A0055-0134-01</t>
  </si>
  <si>
    <t>A0055-0262-01</t>
  </si>
  <si>
    <t>A0055-0262-02</t>
  </si>
  <si>
    <t>PRD_中計・決算発表チェック&amp;レポート作成(優先50社)(2/9週)_転記①</t>
  </si>
  <si>
    <t>A0055-0262-03</t>
  </si>
  <si>
    <t>PRD_中計・決算発表チェック&amp;レポート作成(優先50社)(2/9週)_転記②</t>
  </si>
  <si>
    <t>A0055-0262-04</t>
  </si>
  <si>
    <t>PRD_中計・決算発表チェック&amp;レポート作成(優先50社)(2/9週)_転記③</t>
  </si>
  <si>
    <t>A0055-0262-05</t>
  </si>
  <si>
    <t>PRD_中計・決算発表チェック&amp;レポート作成(優先50社)(2/9週)_転記④</t>
  </si>
  <si>
    <t>A0055-0151-01</t>
  </si>
  <si>
    <t>A0055-0152-01</t>
  </si>
  <si>
    <t>A0055-0153-01</t>
  </si>
  <si>
    <t>A0055-0154-01</t>
  </si>
  <si>
    <t>A0055-0267-01</t>
  </si>
  <si>
    <t>PRD_中計・決算発表チェック&amp;レポート作成(優先50社)(3/16週)_メイン担当</t>
  </si>
  <si>
    <t>A0055-0267-02</t>
  </si>
  <si>
    <t>PRD_中計・決算発表チェック&amp;レポート作成(優先50社)(3/16週)_転記①</t>
  </si>
  <si>
    <t>A0055-0267-03</t>
  </si>
  <si>
    <t>PRD_中計・決算発表チェック&amp;レポート作成(優先50社)(3/16週)_転記②</t>
  </si>
  <si>
    <t>A0055-0267-04</t>
  </si>
  <si>
    <t>PRD_中計・決算発表チェック&amp;レポート作成(優先50社)(3/16週)_転記③</t>
  </si>
  <si>
    <t>A0055-0155-01</t>
  </si>
  <si>
    <t>A1025-0743-01</t>
  </si>
  <si>
    <t>A1025-0744-01</t>
  </si>
  <si>
    <t>A0055-0156-01</t>
  </si>
  <si>
    <t>A0055-0268-01</t>
  </si>
  <si>
    <t>PRD_中計・決算発表チェック&amp;レポート作成(優先50社）(3/23週)_メイン担当</t>
  </si>
  <si>
    <t>A0055-0268-02</t>
  </si>
  <si>
    <t>PRD_中計・決算発表チェック&amp;レポート作成(優先50社）(3/23週)_転記①</t>
  </si>
  <si>
    <t>A0055-0268-03</t>
  </si>
  <si>
    <t>PRD_中計・決算発表チェック&amp;レポート作成(優先50社）(3/23週)_転記②</t>
  </si>
  <si>
    <t>A0055-0268-04</t>
  </si>
  <si>
    <t>PRD_中計・決算発表チェック&amp;レポート作成(優先50社）(3/23週)_転記③</t>
  </si>
  <si>
    <t>A0055-0157-01</t>
  </si>
  <si>
    <t>A0055-0158-01</t>
  </si>
  <si>
    <t>A0055-0159-01</t>
  </si>
  <si>
    <t>A0055-0160-01</t>
  </si>
  <si>
    <t>A0055-0265-01</t>
  </si>
  <si>
    <t>PRD_中計・決算発表チェック&amp;レポート作成(優先50社)(3/2週)_転記①</t>
  </si>
  <si>
    <t>A0055-0265-02</t>
  </si>
  <si>
    <t>PRD_中計・決算発表チェック&amp;レポート作成(優先50社)(3/2週)_メイン担当</t>
  </si>
  <si>
    <t>A0055-0265-03</t>
  </si>
  <si>
    <t>PRD_中計・決算発表チェック&amp;レポート作成(優先50社)(3/2週)_転記②</t>
  </si>
  <si>
    <t>A0055-0265-04</t>
  </si>
  <si>
    <t>PRD_中計・決算発表チェック&amp;レポート作成(優先50社)(3/2週)_転記③</t>
  </si>
  <si>
    <t>A0055-0269-01</t>
  </si>
  <si>
    <t>PRD_中計・決算発表チェック&amp;レポート作成(優先50社)(3/30週)_メイン担当</t>
  </si>
  <si>
    <t>A0055-0269-02</t>
  </si>
  <si>
    <t>PRD_中計・決算発表チェック&amp;レポート作成(優先50社)(3/30週)_転記①</t>
  </si>
  <si>
    <t>A0055-0269-03</t>
  </si>
  <si>
    <t>PRD_中計・決算発表チェック&amp;レポート作成(優先50社)(3/30週)_転記②</t>
  </si>
  <si>
    <t>A0055-0269-04</t>
  </si>
  <si>
    <t>PRD_中計・決算発表チェック&amp;レポート作成(優先50社)(3/30週)_転記③</t>
  </si>
  <si>
    <t>A0055-0161-01</t>
  </si>
  <si>
    <t>A0055-0162-01</t>
  </si>
  <si>
    <t>A0055-0163-01</t>
  </si>
  <si>
    <t>A0055-0164-01</t>
  </si>
  <si>
    <t>A0055-0147-01</t>
  </si>
  <si>
    <t>A0055-0148-01</t>
  </si>
  <si>
    <t>A0055-0149-01</t>
  </si>
  <si>
    <t>A0055-0150-01</t>
  </si>
  <si>
    <t>A0055-0266-01</t>
  </si>
  <si>
    <t>A0055-0266-02</t>
  </si>
  <si>
    <t>PRD_中計・決算発表チェック&amp;レポート作成(優先50社)(3/9週)_転記①</t>
  </si>
  <si>
    <t>A0055-0266-03</t>
  </si>
  <si>
    <t>PRD_中計・決算発表チェック&amp;レポート作成(優先50社)(3/9週)_転記②</t>
  </si>
  <si>
    <t>A0055-0266-04</t>
  </si>
  <si>
    <t>PRD_中計・決算発表チェック&amp;レポート作成(優先50社)(3/9週)_転記③</t>
  </si>
  <si>
    <t>A0055-0271-01</t>
  </si>
  <si>
    <t>PRD_中計・決算発表チェック&amp;レポート作成(優先50社)(4/13週)_メイン担当</t>
  </si>
  <si>
    <t>A0055-0271-02</t>
  </si>
  <si>
    <t>PRD_中計・決算発表チェック&amp;レポート作成(優先50社)(4/13週)_転記①</t>
  </si>
  <si>
    <t>A0055-0271-03</t>
  </si>
  <si>
    <t>PRD_中計・決算発表チェック&amp;レポート作成(優先50社)(4/13週)_転記②</t>
  </si>
  <si>
    <t>A0055-0271-04</t>
  </si>
  <si>
    <t>PRD_中計・決算発表チェック&amp;レポート作成(優先50社)(4/13週)_転記③</t>
  </si>
  <si>
    <t>A0055-0169-01</t>
  </si>
  <si>
    <t>A0055-0170-01</t>
  </si>
  <si>
    <t>A0055-0171-01</t>
  </si>
  <si>
    <t>A0055-0172-01</t>
  </si>
  <si>
    <t>A0055-0272-01</t>
  </si>
  <si>
    <t>PRD_中計・決算発表チェック&amp;レポート作成(優先50社)(4/20週)_メイン担当</t>
  </si>
  <si>
    <t>A0055-0272-02</t>
  </si>
  <si>
    <t>PRD_中計・決算発表チェック&amp;レポート作成(優先50社)(4/20週))_転記①</t>
  </si>
  <si>
    <t>A0055-0272-03</t>
  </si>
  <si>
    <t>PRD_中計・決算発表チェック&amp;レポート作成(優先50社)(4/20週))_転記②</t>
  </si>
  <si>
    <t>A0055-0272-04</t>
  </si>
  <si>
    <t>PRD_中計・決算発表チェック&amp;レポート作成(優先50社)(4/20週))_転記③</t>
  </si>
  <si>
    <t>A0055-0173-01</t>
  </si>
  <si>
    <t>A0055-0174-01</t>
  </si>
  <si>
    <t>A0055-0175-01</t>
  </si>
  <si>
    <t>A0055-0176-01</t>
  </si>
  <si>
    <t>A0055-0273-01</t>
  </si>
  <si>
    <t>A0055-0273-02</t>
  </si>
  <si>
    <t>PRD_中計・決算発表チェック&amp;レポート作成(優先50社)(4/27週)_転記①</t>
  </si>
  <si>
    <t>A0055-0273-03</t>
  </si>
  <si>
    <t>PRD_中計・決算発表チェック&amp;レポート作成(優先50社)(4/27週)_転記②</t>
  </si>
  <si>
    <t>A0055-0273-04</t>
  </si>
  <si>
    <t>PRD_中計・決算発表チェック&amp;レポート作成(優先50社)(4/27週)_転記③</t>
  </si>
  <si>
    <t>A0055-0177-01</t>
  </si>
  <si>
    <t>A0055-0178-01</t>
  </si>
  <si>
    <t>A0055-0180-01</t>
  </si>
  <si>
    <t>A0055-0270-01</t>
  </si>
  <si>
    <t>A0055-0270-02</t>
  </si>
  <si>
    <t>PRD_中計・決算発表チェック&amp;レポート作成(優先50社)(4/6週)_転記①</t>
  </si>
  <si>
    <t>A0055-0270-03</t>
  </si>
  <si>
    <t>PRD_中計・決算発表チェック&amp;レポート作成(優先50社)(4/6週)_転記②</t>
  </si>
  <si>
    <t>A0055-0270-04</t>
  </si>
  <si>
    <t>PRD_中計・決算発表チェック&amp;レポート作成(優先50社)(4/6週)_転記③</t>
  </si>
  <si>
    <t>A0055-0165-01</t>
  </si>
  <si>
    <t>A0055-0166-01</t>
  </si>
  <si>
    <t>A0055-0167-01</t>
  </si>
  <si>
    <t>A0055-0168-01</t>
  </si>
  <si>
    <t>A0055-0185-01</t>
  </si>
  <si>
    <t>A0055-0186-01</t>
  </si>
  <si>
    <t>A0055-0188-01</t>
  </si>
  <si>
    <t>A0055-0187-01</t>
  </si>
  <si>
    <t>A0055-0274-01</t>
  </si>
  <si>
    <t>PRD_中計・決算発表チェック&amp;レポート作成(優先50社)(5/18週)_メイン担当</t>
  </si>
  <si>
    <t>A0055-0274-02</t>
  </si>
  <si>
    <t>PRD_中計・決算発表チェック&amp;レポート作成(優先50社)(5/18週)_転記①</t>
  </si>
  <si>
    <t>A0055-0274-03</t>
  </si>
  <si>
    <t>PRD_中計・決算発表チェック&amp;レポート作成(優先50社)(5/18週)_転記②</t>
  </si>
  <si>
    <t>A0055-0274-04</t>
  </si>
  <si>
    <t>PRD_中計・決算発表チェック&amp;レポート作成(優先50社)(5/18週)_転記③</t>
  </si>
  <si>
    <t>A0055-0274-05</t>
  </si>
  <si>
    <t>PRD_中計・決算発表チェック&amp;レポート作成(優先50社)(5/18週)_転記④</t>
  </si>
  <si>
    <t>A0055-0189-01</t>
  </si>
  <si>
    <t>A0055-0190-01</t>
  </si>
  <si>
    <t>A0055-0191-01</t>
  </si>
  <si>
    <t>A0055-0192-01</t>
  </si>
  <si>
    <t>A0055-0275-01</t>
  </si>
  <si>
    <t>A0055-0275-02</t>
  </si>
  <si>
    <t>PRD_中計・決算発表チェック&amp;レポート作成(優先50社)(5/25週)_転記①</t>
  </si>
  <si>
    <t>A0055-0275-03</t>
  </si>
  <si>
    <t>PRD_中計・決算発表チェック&amp;レポート作成(優先50社)(5/25週)_転記②</t>
  </si>
  <si>
    <t>A0055-0275-04</t>
  </si>
  <si>
    <t>PRD_中計・決算発表チェック&amp;レポート作成(優先50社)(5/25週)_転記③</t>
  </si>
  <si>
    <t>A1025-0803-01</t>
  </si>
  <si>
    <t>A1025-0804-01</t>
  </si>
  <si>
    <t>A1025-0805-01</t>
  </si>
  <si>
    <t>A1025-0806-01</t>
  </si>
  <si>
    <t>A0055-0181-01</t>
  </si>
  <si>
    <t>A0055-0182-01</t>
  </si>
  <si>
    <t>A0055-0183-01</t>
  </si>
  <si>
    <t>A0055-0184-01</t>
  </si>
  <si>
    <t>A0055-0008-01</t>
  </si>
  <si>
    <t>A0055-0201-01</t>
  </si>
  <si>
    <t>A0055-0201-02</t>
  </si>
  <si>
    <t>A0055-0202-01</t>
  </si>
  <si>
    <t>A1025-0824-01</t>
  </si>
  <si>
    <t>A0055-0203-01</t>
  </si>
  <si>
    <t>A0055-0204-01</t>
  </si>
  <si>
    <t>A0055-0009-01</t>
  </si>
  <si>
    <t>A0055-0010-01</t>
  </si>
  <si>
    <t>A0055-0010-02</t>
  </si>
  <si>
    <t>A0055-0011-01</t>
  </si>
  <si>
    <t>A0055-0012-01</t>
  </si>
  <si>
    <t>A0055-0276-01</t>
  </si>
  <si>
    <t>PRD_中計・決算発表チェック&amp;レポート作成(優先50社)(6/1週)_メイン担当</t>
  </si>
  <si>
    <t>A0055-0276-02</t>
  </si>
  <si>
    <t>PRD_中計・決算発表チェック&amp;レポート作成(優先50社)(6/1週))_転記①</t>
  </si>
  <si>
    <t>A0055-0276-03</t>
  </si>
  <si>
    <t>PRD_中計・決算発表チェック&amp;レポート作成(優先50社)(6/1週))_転記②</t>
  </si>
  <si>
    <t>A0055-0276-04</t>
  </si>
  <si>
    <t>PRD_中計・決算発表チェック&amp;レポート作成(優先50社)(6/1週))_転記③</t>
  </si>
  <si>
    <t>A0055-0205-01</t>
  </si>
  <si>
    <t>A0055-0206-01</t>
  </si>
  <si>
    <t>A0055-0207-01</t>
  </si>
  <si>
    <t>A1025-0830-01</t>
  </si>
  <si>
    <t>A0055-0208-01</t>
  </si>
  <si>
    <t>A0055-0013-01</t>
  </si>
  <si>
    <t>A0055-0014-01</t>
  </si>
  <si>
    <t>A0055-0015-01</t>
  </si>
  <si>
    <t>A0055-0016-01</t>
  </si>
  <si>
    <t>A0055-0193-01</t>
  </si>
  <si>
    <t>A0055-0194-01</t>
  </si>
  <si>
    <t>A0055-0195-01</t>
  </si>
  <si>
    <t>A0055-0196-01</t>
  </si>
  <si>
    <t>A0055-0209-01</t>
  </si>
  <si>
    <t>A0055-0210-01</t>
  </si>
  <si>
    <t>A0055-0211-01</t>
  </si>
  <si>
    <t>A0055-0212-01</t>
  </si>
  <si>
    <t>A0055-0277-01</t>
  </si>
  <si>
    <t>A0055-0277-02</t>
  </si>
  <si>
    <t>PRD_中計・決算発表チェック&amp;レポート作成(優先50社)(6/8週)_転記①</t>
  </si>
  <si>
    <t>A0055-0277-03</t>
  </si>
  <si>
    <t>PRD_中計・決算発表チェック&amp;レポート作成(優先50社)(6/8週)_転記②</t>
  </si>
  <si>
    <t>A0055-0197-01</t>
  </si>
  <si>
    <t>A0055-0198-01</t>
  </si>
  <si>
    <t>A1025-0818-01</t>
  </si>
  <si>
    <t>A0055-0199-01</t>
  </si>
  <si>
    <t>A0055-0200-01</t>
  </si>
  <si>
    <t>A0055-0217-01</t>
  </si>
  <si>
    <t>A0055-0218-01</t>
  </si>
  <si>
    <t>A0055-0219-01</t>
  </si>
  <si>
    <t>A0055-0220-01</t>
  </si>
  <si>
    <t>A0055-0026-01</t>
  </si>
  <si>
    <t>A0055-0027-01</t>
  </si>
  <si>
    <t>A0055-0028-01</t>
  </si>
  <si>
    <t>A0055-0029-01</t>
  </si>
  <si>
    <t>A0055-0017-01</t>
  </si>
  <si>
    <t>A0055-0018-01</t>
  </si>
  <si>
    <t>A0055-0019-01</t>
  </si>
  <si>
    <t>A0055-0020-01</t>
  </si>
  <si>
    <t>A0055-0221-01</t>
  </si>
  <si>
    <t>A0055-0222-01</t>
  </si>
  <si>
    <t>A0055-0223-01</t>
  </si>
  <si>
    <t>A0055-0224-01</t>
  </si>
  <si>
    <t>A0055-0030-01</t>
  </si>
  <si>
    <t>A0055-0031-01</t>
  </si>
  <si>
    <t>A0055-0032-01</t>
  </si>
  <si>
    <t>A0055-0033-01</t>
  </si>
  <si>
    <t>A0055-0225-01</t>
  </si>
  <si>
    <t>A0055-0226-01</t>
  </si>
  <si>
    <t>A0055-0227-01</t>
  </si>
  <si>
    <t>A0055-0228-01</t>
  </si>
  <si>
    <t>A0055-0034-01</t>
  </si>
  <si>
    <t>A0055-0035-01</t>
  </si>
  <si>
    <t>A0055-0036-01</t>
  </si>
  <si>
    <t>A0055-0037-01</t>
  </si>
  <si>
    <t>A0055-0213-01</t>
  </si>
  <si>
    <t>A0055-0214-01</t>
  </si>
  <si>
    <t>A0055-0215-01</t>
  </si>
  <si>
    <t>A1025-0842-01</t>
  </si>
  <si>
    <t>A0055-0216-01</t>
  </si>
  <si>
    <t>A0055-0021-01</t>
  </si>
  <si>
    <t>A0055-0022-01</t>
  </si>
  <si>
    <t>A0055-0023-01</t>
  </si>
  <si>
    <t>A0055-0024-01</t>
  </si>
  <si>
    <t>A0055-0233-01</t>
  </si>
  <si>
    <t>A0055-0234-01</t>
  </si>
  <si>
    <t>A0055-0235-01</t>
  </si>
  <si>
    <t>A0055-0236-01</t>
  </si>
  <si>
    <t>A0055-0042-01</t>
  </si>
  <si>
    <t>A0055-0043-01</t>
  </si>
  <si>
    <t>A0055-0044-01</t>
  </si>
  <si>
    <t>A0055-0045-01</t>
  </si>
  <si>
    <t>A0055-0046-01</t>
  </si>
  <si>
    <t>A0055-0047-01</t>
  </si>
  <si>
    <t>A1025-0567-01</t>
  </si>
  <si>
    <t>A0055-0048-01</t>
  </si>
  <si>
    <t>A0055-0049-01</t>
  </si>
  <si>
    <t>A0055-0237-01</t>
  </si>
  <si>
    <t>A0055-0238-01</t>
  </si>
  <si>
    <t>A0055-0239-01</t>
  </si>
  <si>
    <t>A0055-0240-01</t>
  </si>
  <si>
    <t>PRD_中計・決算発表チェック&amp;レポート作成(優先50社)(8/25週)_転記③</t>
  </si>
  <si>
    <t>A0055-0050-01</t>
  </si>
  <si>
    <t>A1025-0574-01</t>
  </si>
  <si>
    <t>A1025-0575-01</t>
  </si>
  <si>
    <t>A1025-0576-01</t>
  </si>
  <si>
    <t>A0055-0229-01</t>
  </si>
  <si>
    <t>A0055-0230-01</t>
  </si>
  <si>
    <t>A0055-0231-01</t>
  </si>
  <si>
    <t>A0055-0232-01</t>
  </si>
  <si>
    <t>A0055-0038-01</t>
  </si>
  <si>
    <t>A0055-0039-01</t>
  </si>
  <si>
    <t>A0055-0040-01</t>
  </si>
  <si>
    <t>A0055-0041-01</t>
  </si>
  <si>
    <t>A0055-0242-01</t>
  </si>
  <si>
    <t>A0055-0242-02</t>
  </si>
  <si>
    <t>PRD_中計・決算発表チェック&amp;レポート作成(優先50社)(9/15週)_メイン担当_最終チェック・報告文</t>
  </si>
  <si>
    <t>A0055-0242-03</t>
  </si>
  <si>
    <t>PRD_中計・決算発表チェック&amp;レポート作成(優先50社)(9/15週)_転記①</t>
  </si>
  <si>
    <t>A0055-0242-04</t>
  </si>
  <si>
    <t>PRD_中計・決算発表チェック&amp;レポート作成(優先50社)(9/15週)_転記②</t>
  </si>
  <si>
    <t>A0055-0242-05</t>
  </si>
  <si>
    <t>PRD_中計・決算発表チェック&amp;レポート作成(優先50社)(9/15週)_転記③</t>
  </si>
  <si>
    <t>A0055-0058-01</t>
  </si>
  <si>
    <t>A0055-0059-01</t>
  </si>
  <si>
    <t>A0055-0060-01</t>
  </si>
  <si>
    <t>A0055-0061-01</t>
  </si>
  <si>
    <t>A0055-0243-01</t>
  </si>
  <si>
    <t>A0055-0243-02</t>
  </si>
  <si>
    <t>PRD_中計・決算発表チェック&amp;レポート作成(優先50社)(9/22週)_転記①</t>
  </si>
  <si>
    <t>A0055-0243-03</t>
  </si>
  <si>
    <t>PRD_中計・決算発表チェック&amp;レポート作成(優先50社)(9/22週)_転記②</t>
  </si>
  <si>
    <t>A0055-0243-04</t>
  </si>
  <si>
    <t>PRD_中計・決算発表チェック&amp;レポート作成(優先50社)(9/22週)_転記③</t>
  </si>
  <si>
    <t>A0055-0062-01</t>
  </si>
  <si>
    <t>A0055-0063-01</t>
  </si>
  <si>
    <t>A0055-0064-01</t>
  </si>
  <si>
    <t>A0055-0065-01</t>
  </si>
  <si>
    <t>A0055-0244-01</t>
  </si>
  <si>
    <t>A0055-0244-02</t>
  </si>
  <si>
    <t>PRD_中計・決算発表チェック&amp;レポート作成(優先50社)(9/29週)_転記①</t>
  </si>
  <si>
    <t>A0055-0244-03</t>
  </si>
  <si>
    <t>PRD_中計・決算発表チェック&amp;レポート作成(優先50社)(9/29週)_転記②</t>
  </si>
  <si>
    <t>A0055-0244-04</t>
  </si>
  <si>
    <t>PRD_中計・決算発表チェック&amp;レポート作成(優先50社)(9/29週)_転記③</t>
  </si>
  <si>
    <t>A0055-0051-01</t>
  </si>
  <si>
    <t>A0055-0241-01</t>
  </si>
  <si>
    <t>A0055-0241-02</t>
  </si>
  <si>
    <t>PRD_中計・決算発表チェック&amp;レポート作成(優先50社)(9/2週)_メイン担当_最終チェック・報告文</t>
  </si>
  <si>
    <t>A0055-0241-03</t>
  </si>
  <si>
    <t>A0055-0241-04</t>
  </si>
  <si>
    <t>A0055-0241-05</t>
  </si>
  <si>
    <t>A0055-0052-01</t>
  </si>
  <si>
    <t>A0055-0053-01</t>
  </si>
  <si>
    <t>A1025-0583-01</t>
  </si>
  <si>
    <t>A1025-0608-01</t>
  </si>
  <si>
    <t>A1025-0609-01</t>
  </si>
  <si>
    <t>A1025-0610-01</t>
  </si>
  <si>
    <t>A1025-0611-01</t>
  </si>
  <si>
    <t>A0055-0066-01</t>
  </si>
  <si>
    <t>A1025-0869-01</t>
  </si>
  <si>
    <t>A1025-0869-02</t>
  </si>
  <si>
    <t>PRD_中計・決算発表チェック&amp;レポート作成(優先50社)(9/8週)_転記③</t>
  </si>
  <si>
    <t>A1025-0869-03</t>
  </si>
  <si>
    <t>PRD_中計・決算発表チェック&amp;レポート作成(優先50社)(9/8週)_メイン担当_マージ・報告文</t>
  </si>
  <si>
    <t>A1025-0869-04</t>
  </si>
  <si>
    <t>PRD_中計・決算発表チェック&amp;レポート作成(優先50社)(9/8週)_転記①</t>
  </si>
  <si>
    <t>A1025-0869-05</t>
  </si>
  <si>
    <t>PRD_中計・決算発表チェック&amp;レポート作成(優先50社)(9/8週)_転記②</t>
  </si>
  <si>
    <t>A1025-0869-06</t>
  </si>
  <si>
    <t>PRD_人事異動・組織改編情報チェック(自動化)(9/8週)_企業HP検索・手動検索・入力</t>
  </si>
  <si>
    <t>A0055-0054-01</t>
  </si>
  <si>
    <t>A0055-0055-01</t>
  </si>
  <si>
    <t>A0055-0056-01</t>
  </si>
  <si>
    <t>A0055-0056-02</t>
  </si>
  <si>
    <t>A0055-0057-01</t>
  </si>
  <si>
    <t>A0055-0025-01</t>
  </si>
  <si>
    <t>sachiko.aoki</t>
  </si>
  <si>
    <t>P1000-0341-01</t>
  </si>
  <si>
    <t>A1025-0693-01</t>
  </si>
  <si>
    <t>A1025-0361-01</t>
  </si>
  <si>
    <t>A1025-0063-01</t>
  </si>
  <si>
    <t>PRD_人事異動・組織改編情報チェック(日経転記)①(1/16週)中間レビュー</t>
  </si>
  <si>
    <t>A1025-0063-02</t>
  </si>
  <si>
    <t>PRD_人事異動・組織改編情報チェック(日経転記)①(1/16週)ピアレビュー</t>
  </si>
  <si>
    <t>A1025-0350-01</t>
  </si>
  <si>
    <t>A1025-0697-01</t>
  </si>
  <si>
    <t>A1025-0367-01</t>
  </si>
  <si>
    <t>A1025-0066-01</t>
  </si>
  <si>
    <t>PRD_人事異動・組織改編情報チェック(日経転記)①(1/23週)中間レビュー</t>
  </si>
  <si>
    <t>A1025-0066-02</t>
  </si>
  <si>
    <t>PRD_人事異動・組織改編情報チェック(日経転記)①(1/23週)ピアレビュー</t>
  </si>
  <si>
    <t>A1025-0702-01</t>
  </si>
  <si>
    <t>A1025-0373-01</t>
  </si>
  <si>
    <t>A1025-0057-01</t>
  </si>
  <si>
    <t>A1025-0070-01</t>
  </si>
  <si>
    <t>PRD_人事異動・組織改編情報チェック(日経転記)①(1/30週)中間レビュー</t>
  </si>
  <si>
    <t>A1025-0070-02</t>
  </si>
  <si>
    <t>A1025-0684-01</t>
  </si>
  <si>
    <t>A1025-0355-01</t>
  </si>
  <si>
    <t>A1025-0060-01</t>
  </si>
  <si>
    <t>PRD_人事異動・組織改編情報チェック(日経転記)①(1/9週)中間レビュー</t>
  </si>
  <si>
    <t>A1025-0060-02</t>
  </si>
  <si>
    <t>PRD_人事異動・組織改編情報チェック(日経転記)①(1/9週)ピアレビュー</t>
  </si>
  <si>
    <t>A1025-0016-01</t>
  </si>
  <si>
    <t>PRD_人事異動・組織改編情報チェック(日経転記)①(10/10週)中間レビュー</t>
  </si>
  <si>
    <t>A1025-0016-02</t>
  </si>
  <si>
    <t>PRD_人事異動・組織改編情報チェック(日経転記)①(10/10週)ピアレビュー</t>
  </si>
  <si>
    <t>A1025-0279-01</t>
  </si>
  <si>
    <t>A1025-0622-01</t>
  </si>
  <si>
    <t>A1025-0285-01</t>
  </si>
  <si>
    <t>A1025-0019-01</t>
  </si>
  <si>
    <t>PRD_人事異動・組織改編情報チェック(日経転記)①(10/17週)中間レビュー</t>
  </si>
  <si>
    <t>A1025-0019-02</t>
  </si>
  <si>
    <t>PRD_人事異動・組織改編情報チェック(日経転記)①(10/17週)ピアレビュー</t>
  </si>
  <si>
    <t>A1025-0629-01</t>
  </si>
  <si>
    <t>A1025-0291-01</t>
  </si>
  <si>
    <t>A1025-0023-01</t>
  </si>
  <si>
    <t>PRD_人事異動・組織改編情報チェック(日経転記)①(10/24週)中間レビュー</t>
  </si>
  <si>
    <t>A1025-0023-02</t>
  </si>
  <si>
    <t>PRD_人事異動・組織改編情報チェック(日経転記)①(10/24週)ピアレビュー</t>
  </si>
  <si>
    <t>A1025-0635-01</t>
  </si>
  <si>
    <t>A1025-0273-01</t>
  </si>
  <si>
    <t>A1025-0297-01</t>
  </si>
  <si>
    <t>A1025-0026-01</t>
  </si>
  <si>
    <t>PRD_人事異動・組織改編情報チェック(日経転記)①(10/31週)中間レビュー</t>
  </si>
  <si>
    <t>A1025-0026-02</t>
  </si>
  <si>
    <t>PRD_人事異動・組織改編情報チェック(日経転記)①(10/31週)ピアレビュー</t>
  </si>
  <si>
    <t>A1025-0013-01</t>
  </si>
  <si>
    <t>A1025-0615-01</t>
  </si>
  <si>
    <t>A1025-0303-01</t>
  </si>
  <si>
    <t>A1025-0647-01</t>
  </si>
  <si>
    <t>A1025-0309-01</t>
  </si>
  <si>
    <t>A1025-0032-01</t>
  </si>
  <si>
    <t>PRD_人事異動・組織改編情報チェック(日経転記)①(11/14週)中間レビュー</t>
  </si>
  <si>
    <t>A1025-0032-02</t>
  </si>
  <si>
    <t>PRD_人事異動・組織改編情報チェック(日経転記)①(11/14週)ピアレビュー</t>
  </si>
  <si>
    <t>A1025-0652-01</t>
  </si>
  <si>
    <t>A1025-0315-01</t>
  </si>
  <si>
    <t>A1025-0035-01</t>
  </si>
  <si>
    <t>PRD_人事異動・組織改編情報チェック(日経転記)①(11/21週)中間レビュー</t>
  </si>
  <si>
    <t>A1025-0035-02</t>
  </si>
  <si>
    <t>PRD_人事異動・組織改編情報チェック(日経転記)①(11/21週)ピアレビュー</t>
  </si>
  <si>
    <t>A1025-0659-01</t>
  </si>
  <si>
    <t>A1025-0320-01</t>
  </si>
  <si>
    <t>A1025-0038-01</t>
  </si>
  <si>
    <t>PRD_人事異動・組織改編情報チェック(日経転記)①(11/28週)中間レビュー</t>
  </si>
  <si>
    <t>A1025-0038-02</t>
  </si>
  <si>
    <t>PRD_人事異動・組織改編情報チェック(日経転記)①(11/28週)ピアレビュー</t>
  </si>
  <si>
    <t>A1025-0642-01</t>
  </si>
  <si>
    <t>A1025-0029-01</t>
  </si>
  <si>
    <t>PRD_人事異動・組織改編情報チェック(日経転記)①(11/7週)中間レビュー</t>
  </si>
  <si>
    <t>A1025-0029-02</t>
  </si>
  <si>
    <t>PRD_人事異動・組織改編情報チェック(日経転記)①(11/7週)ピアレビュー</t>
  </si>
  <si>
    <t>A1025-0332-01</t>
  </si>
  <si>
    <t>A1025-0045-01</t>
  </si>
  <si>
    <t>PRD_人事異動・組織改編情報チェック(日経転記)①(12/12週)中間レビュー</t>
  </si>
  <si>
    <t>A1025-0045-02</t>
  </si>
  <si>
    <t>PRD_人事異動・組織改編情報チェック(日経転記)①(12/12週)ピアレビュー</t>
  </si>
  <si>
    <t>A1025-0675-01</t>
  </si>
  <si>
    <t>A1025-0338-01</t>
  </si>
  <si>
    <t>A1025-0049-01</t>
  </si>
  <si>
    <t>PRD_人事異動・組織改編情報チェック(日経転記)①(12/19週)中間レビュー</t>
  </si>
  <si>
    <t>A1025-0049-02</t>
  </si>
  <si>
    <t>PRD_人事異動・組織改編情報チェック(日経転記)①(12/19週)ピアレビュー</t>
  </si>
  <si>
    <t>A1025-0679-01</t>
  </si>
  <si>
    <t>A1025-0344-01</t>
  </si>
  <si>
    <t>A1025-0052-01</t>
  </si>
  <si>
    <t>PRD_人事異動・組織改編情報チェック(日経転記)①(12/26週)中間レビュー</t>
  </si>
  <si>
    <t>A1025-0052-02</t>
  </si>
  <si>
    <t>PRD_人事異動・組織改編情報チェック(日経転記)①(12/26週)ピアレビュー</t>
  </si>
  <si>
    <t>A1025-0665-01</t>
  </si>
  <si>
    <t>A1025-0688-01</t>
  </si>
  <si>
    <t>A1025-0326-01</t>
  </si>
  <si>
    <t>PRD_人事異動・組織改編情報チェック(日経転記)②(12/4週)入力</t>
  </si>
  <si>
    <t>A1025-0327-01</t>
  </si>
  <si>
    <t>A1025-0042-01</t>
  </si>
  <si>
    <t>PRD_人事異動・組織改編情報チェック(日経転記)①(12/5週)中間レビュー</t>
  </si>
  <si>
    <t>A1025-0042-02</t>
  </si>
  <si>
    <t>PRD_人事異動・組織改編情報チェック(日経転記)①(12/5週)ピアレビュー</t>
  </si>
  <si>
    <t>A1025-0671-01</t>
  </si>
  <si>
    <t>A1025-0711-01</t>
  </si>
  <si>
    <t>A1025-0385-01</t>
  </si>
  <si>
    <t>A1025-0084-01</t>
  </si>
  <si>
    <t>PRD_人事異動・組織改編情報チェック(日経転記)①(2/13週)中間レビュー</t>
  </si>
  <si>
    <t>A1025-0084-02</t>
  </si>
  <si>
    <t>PRD_人事異動・組織改編情報チェック(日経転記)①(2/13週)ピアレビュー</t>
  </si>
  <si>
    <t>A1025-0716-01</t>
  </si>
  <si>
    <t>A1025-0391-01</t>
  </si>
  <si>
    <t>A1025-0089-01</t>
  </si>
  <si>
    <t>A1025-0721-01</t>
  </si>
  <si>
    <t>A1025-0397-01</t>
  </si>
  <si>
    <t>A1025-0094-01</t>
  </si>
  <si>
    <t>PRD_人事異動・組織改編情報チェック(日経転記)①(2/27週)中間レビュー</t>
  </si>
  <si>
    <t>A1025-0094-02</t>
  </si>
  <si>
    <t>PRD_人事異動・組織改編情報チェック(日経転記)①(2/27週)ピアレビュー</t>
  </si>
  <si>
    <t>A1025-0706-01</t>
  </si>
  <si>
    <t>A1025-0379-01</t>
  </si>
  <si>
    <t>A1025-0079-01</t>
  </si>
  <si>
    <t>PRD_人事異動・組織改編情報チェック(日経転記)①(2/6/週)中間レビュー</t>
  </si>
  <si>
    <t>A1025-0079-02</t>
  </si>
  <si>
    <t>PRD_人事異動・組織改編情報チェック(日経転記)①(2/6/週)ピアレビュー</t>
  </si>
  <si>
    <t>A1025-0732-01</t>
  </si>
  <si>
    <t>A1025-0412-01</t>
  </si>
  <si>
    <t>A1025-0109-01</t>
  </si>
  <si>
    <t>PRD_人事異動・組織改編情報チェック(日経転記)①(3/13週)中間レビュー</t>
  </si>
  <si>
    <t>A1025-0109-02</t>
  </si>
  <si>
    <t>PRD_人事異動・組織改編情報チェック(日経転記)①(3/13週)ピアレビュー</t>
  </si>
  <si>
    <t>A1025-0739-01</t>
  </si>
  <si>
    <t>A1025-0419-01</t>
  </si>
  <si>
    <t>A1025-0114-01</t>
  </si>
  <si>
    <t>PRD_人事異動・組織改編情報チェック(日経転記)①(3/20週)中間レビュー</t>
  </si>
  <si>
    <t>A1025-0114-02</t>
  </si>
  <si>
    <t>PRD_人事異動・組織改編情報チェック(日経転記)①(3/20週)ピアレビュー</t>
  </si>
  <si>
    <t>A1025-0747-01</t>
  </si>
  <si>
    <t>A1025-0426-01</t>
  </si>
  <si>
    <t>A1025-0119-01</t>
  </si>
  <si>
    <t>PRD_人事異動・組織改編情報チェック(日経転記)①(3/27週)中間レビュー</t>
  </si>
  <si>
    <t>A1025-0119-02</t>
  </si>
  <si>
    <t>PRD_人事異動・組織改編情報チェック(日経転記)①(3/27週)ピアレビュー</t>
  </si>
  <si>
    <t>A1025-0753-01</t>
  </si>
  <si>
    <t>A1025-0726-01</t>
  </si>
  <si>
    <t>A1025-0404-01</t>
  </si>
  <si>
    <t>A1025-0100-01</t>
  </si>
  <si>
    <t>PRD_人事異動・組織改編情報チェック(日経転記)①(3/6週)中間レビュー</t>
  </si>
  <si>
    <t>A1025-0100-02</t>
  </si>
  <si>
    <t>PRD_人事異動・組織改編情報チェック(日経転記)①(3/6週)ピアレビュー</t>
  </si>
  <si>
    <t>A1025-0130-01</t>
  </si>
  <si>
    <t>PRD_人事異動・組織改編情報チェック(日経転記)①(4/10週)中間レビュー</t>
  </si>
  <si>
    <t>A1025-0130-02</t>
  </si>
  <si>
    <t>PRD_人事異動・組織改編情報チェック(日経転記)①(4/10週)ピアレビュー</t>
  </si>
  <si>
    <t>A1025-0766-01</t>
  </si>
  <si>
    <t>A1025-0447-01</t>
  </si>
  <si>
    <t>A1025-0136-01</t>
  </si>
  <si>
    <t>PRD_人事異動・組織改編情報チェック(日経転記)①(4/17週)中間レビュー</t>
  </si>
  <si>
    <t>A1025-0136-02</t>
  </si>
  <si>
    <t>PRD_人事異動・組織改編情報チェック(日経転記)①(4/17週)ピアレビュー</t>
  </si>
  <si>
    <t>A1025-0433-01</t>
  </si>
  <si>
    <t>A1025-0773-01</t>
  </si>
  <si>
    <t>A1025-0455-01</t>
  </si>
  <si>
    <t>A1025-0142-01</t>
  </si>
  <si>
    <t>PRD_人事異動・組織改編情報チェック(日経転記)①(4/24週)中間レビュー</t>
  </si>
  <si>
    <t>A1025-0142-02</t>
  </si>
  <si>
    <t>PRD_人事異動・組織改編情報チェック(日経転記)①(4/24週)ピアレビュー</t>
  </si>
  <si>
    <t>A1025-0778-01</t>
  </si>
  <si>
    <t>A1025-0462-01</t>
  </si>
  <si>
    <t>A1025-0124-01</t>
  </si>
  <si>
    <t>PRD_人事異動・組織改編情報チェック(日経転記)①(4/3週)中間レビュー</t>
  </si>
  <si>
    <t>A1025-0124-02</t>
  </si>
  <si>
    <t>PRD_人事異動・組織改編情報チェック(日経転記)①(4/3週)ピアレビュー</t>
  </si>
  <si>
    <t>A1025-0761-01</t>
  </si>
  <si>
    <t>A1025-0440-01</t>
  </si>
  <si>
    <t>A1025-0148-01</t>
  </si>
  <si>
    <t>PRD_人事異動・組織改編情報チェック(日経転記)①(5/1週)ピアレビュー</t>
  </si>
  <si>
    <t>A1025-0148-02</t>
  </si>
  <si>
    <t>PRD_人事異動・組織改編情報チェック(日経転記)①(5/8週)中間レビュー</t>
  </si>
  <si>
    <t>A1025-0148-03</t>
  </si>
  <si>
    <t>PRD_人事異動・組織改編情報チェック(日経転記)①(5/8週)ピアレビュー</t>
  </si>
  <si>
    <t>A1025-0789-01</t>
  </si>
  <si>
    <t>A1025-0470-01</t>
  </si>
  <si>
    <t>A1025-0154-01</t>
  </si>
  <si>
    <t>PRD_人事異動・組織改編情報チェック(日経転記)①(5/15週)中間レビュー</t>
  </si>
  <si>
    <t>A1025-0154-02</t>
  </si>
  <si>
    <t>PRD_人事異動・組織改編情報チェック(日経転記)①(5/15週)ピアレビュー</t>
  </si>
  <si>
    <t>A1025-0795-01</t>
  </si>
  <si>
    <t>A1025-0477-01</t>
  </si>
  <si>
    <t>A1025-0160-01</t>
  </si>
  <si>
    <t>PRD_人事異動・組織改編情報チェック(日経転記)①(5/22週)中間レビュー</t>
  </si>
  <si>
    <t>A1025-0160-02</t>
  </si>
  <si>
    <t>PRD_人事異動・組織改編情報チェック(日経転記)①(5/22週)ピアレビュー</t>
  </si>
  <si>
    <t>A1025-0800-01</t>
  </si>
  <si>
    <t>A1025-0483-01</t>
  </si>
  <si>
    <t>A1025-0166-01</t>
  </si>
  <si>
    <t>PRD_人事異動・組織改編情報チェック(日経転記)①(5/29週)中間レビュー</t>
  </si>
  <si>
    <t>A1025-0166-02</t>
  </si>
  <si>
    <t>PRD_人事異動・組織改編情報チェック(日経転記)①(5/29週)ピアレビュー</t>
  </si>
  <si>
    <t>A1025-0784-01</t>
  </si>
  <si>
    <t>A1025-0465-01</t>
  </si>
  <si>
    <t>A1025-0495-01</t>
  </si>
  <si>
    <t>A1025-0179-01</t>
  </si>
  <si>
    <t>PRD_人事異動・組織改編情報チェック(日経転記)①(6/12週)中間レビュー</t>
  </si>
  <si>
    <t>A1025-0179-02</t>
  </si>
  <si>
    <t>PRD_人事異動・組織改編情報チェック(日経転記)①(6/12週)ピアレビュー</t>
  </si>
  <si>
    <t>A1025-0821-01</t>
  </si>
  <si>
    <t>A1025-0501-01</t>
  </si>
  <si>
    <t>A1025-0185-01</t>
  </si>
  <si>
    <t>A1025-0185-02</t>
  </si>
  <si>
    <t>A1025-0185-03</t>
  </si>
  <si>
    <t>PRD_人事異動・組織改編情報チェック(日経転記)①(6/19週)「中間ピアレビュー」</t>
  </si>
  <si>
    <t>A1025-0827-01</t>
  </si>
  <si>
    <t>A1025-0506-01</t>
  </si>
  <si>
    <t>A1025-0193-01</t>
  </si>
  <si>
    <t>A1025-0809-01</t>
  </si>
  <si>
    <t>A1025-0812-01</t>
  </si>
  <si>
    <t>A1025-0833-01</t>
  </si>
  <si>
    <t>A1025-0489-01</t>
  </si>
  <si>
    <t>A1025-0172-01</t>
  </si>
  <si>
    <t>PRD_人事異動・組織改編情報チェック(日経転記)①(6/5週)中間レビュー</t>
  </si>
  <si>
    <t>A1025-0172-02</t>
  </si>
  <si>
    <t>PRD_人事異動・組織改編情報チェック(日経転記)①(6/5週)ピアレビュー</t>
  </si>
  <si>
    <t>A1025-0815-01</t>
  </si>
  <si>
    <t>A1025-0205-01</t>
  </si>
  <si>
    <t>A1025-0205-02</t>
  </si>
  <si>
    <t>PRD_人事異動・組織改編情報チェック(日経転記)①(7/10週)ピアレビュー</t>
  </si>
  <si>
    <t>A1025-0845-01</t>
  </si>
  <si>
    <t>A1025-0531-01</t>
  </si>
  <si>
    <t>A1025-0212-01</t>
  </si>
  <si>
    <t>A1025-0212-02</t>
  </si>
  <si>
    <t>PRD_人事異動・組織改編情報チェック(日経転記)①(7/17週)ピアレビュー</t>
  </si>
  <si>
    <t>A1025-0516-01</t>
  </si>
  <si>
    <t>A1025-0849-01</t>
  </si>
  <si>
    <t>A1025-0537-01</t>
  </si>
  <si>
    <t>A1025-0218-01</t>
  </si>
  <si>
    <t>A1025-0218-02</t>
  </si>
  <si>
    <t>PRD_人事異動・組織改編情報チェック(日経転記)①(7/24週)ピアレビュー</t>
  </si>
  <si>
    <t>A1025-0853-01</t>
  </si>
  <si>
    <t>A1025-0544-01</t>
  </si>
  <si>
    <t>A1025-0224-01</t>
  </si>
  <si>
    <t>A1025-0224-02</t>
  </si>
  <si>
    <t>PRD_人事異動・組織改編情報チェック(日経転記)①(7/31週)ピアレビュー</t>
  </si>
  <si>
    <t>A1025-0199-01</t>
  </si>
  <si>
    <t>A1025-0199-02</t>
  </si>
  <si>
    <t>PRD_人PRD_人事異動・組織改編情報チェック(日経転記)①(7/3週)ピアレビュー</t>
  </si>
  <si>
    <t>A1025-0839-01</t>
  </si>
  <si>
    <t>A1025-0526-01</t>
  </si>
  <si>
    <t>A1025-0557-01</t>
  </si>
  <si>
    <t>A1025-0231-01</t>
  </si>
  <si>
    <t>A1025-0231-02</t>
  </si>
  <si>
    <t>PRD_人事異動・組織改編情報チェック(日経転記)①(8/14週)ピアレビュー</t>
  </si>
  <si>
    <t>A1025-0861-01</t>
  </si>
  <si>
    <t>A1025-0563-01</t>
  </si>
  <si>
    <t>A1025-0237-01</t>
  </si>
  <si>
    <t>A1025-0237-02</t>
  </si>
  <si>
    <t>PRD_人事異動・組織改編情報チェック(日経転記)①(8/21週)ピアレビュー</t>
  </si>
  <si>
    <t>A1025-0865-01</t>
  </si>
  <si>
    <t>A1025-0570-01</t>
  </si>
  <si>
    <t>A1025-0243-01</t>
  </si>
  <si>
    <t>A1025-0243-02</t>
  </si>
  <si>
    <t>PRD_人事異動・組織改編情報チェック(日経転記)①(8/28週)ピアレビュー</t>
  </si>
  <si>
    <t>A1025-0857-01</t>
  </si>
  <si>
    <t>A1025-0550-01</t>
  </si>
  <si>
    <t>A1025-0255-01</t>
  </si>
  <si>
    <t>A1025-0592-01</t>
  </si>
  <si>
    <t>A1025-0007-01</t>
  </si>
  <si>
    <t>A1025-0261-01</t>
  </si>
  <si>
    <t>A1025-0598-01</t>
  </si>
  <si>
    <t>A1025-0267-01</t>
  </si>
  <si>
    <t>A1025-0010-01</t>
  </si>
  <si>
    <t>A1025-0579-01</t>
  </si>
  <si>
    <t>A1025-0604-01</t>
  </si>
  <si>
    <t>A1025-0250-01</t>
  </si>
  <si>
    <t>A1025-0250-02</t>
  </si>
  <si>
    <t>PRD_人事異動・組織改編情報チェック(日経転記)①(9/4週)後半</t>
  </si>
  <si>
    <t>A1025-0586-01</t>
  </si>
  <si>
    <t>A1025-0694-01</t>
  </si>
  <si>
    <t>A1025-0362-01</t>
  </si>
  <si>
    <t>A1025-0351-01</t>
  </si>
  <si>
    <t>A1025-0698-01</t>
  </si>
  <si>
    <t>A1025-0368-01</t>
  </si>
  <si>
    <t>A1025-0703-01</t>
  </si>
  <si>
    <t>A1025-0374-01</t>
  </si>
  <si>
    <t>A1025-0075-01</t>
  </si>
  <si>
    <t>PRD_人事異動・組織改編情報チェック(日経転記)②(1/30週)中間レビュー</t>
  </si>
  <si>
    <t>A1025-0075-02</t>
  </si>
  <si>
    <t>PRD_人事異動・組織改編情報チェック(日経転記)②(1/30週)ピアレビュー</t>
  </si>
  <si>
    <t>A1025-0356-01</t>
  </si>
  <si>
    <t>A1025-0280-01</t>
  </si>
  <si>
    <t>A1025-0623-01</t>
  </si>
  <si>
    <t>A1025-0286-01</t>
  </si>
  <si>
    <t>A1025-0630-01</t>
  </si>
  <si>
    <t>A1025-0292-01</t>
  </si>
  <si>
    <t>A1025-0636-01</t>
  </si>
  <si>
    <t>A1025-0274-01</t>
  </si>
  <si>
    <t>A1025-0298-01</t>
  </si>
  <si>
    <t>A1025-0298-02</t>
  </si>
  <si>
    <t>A1025-0616-01</t>
  </si>
  <si>
    <t>A1025-0304-01</t>
  </si>
  <si>
    <t>A1025-0648-01</t>
  </si>
  <si>
    <t>A1025-0310-01</t>
  </si>
  <si>
    <t>A1025-0653-01</t>
  </si>
  <si>
    <t>A1025-0654-01</t>
  </si>
  <si>
    <t>A1025-0656-01</t>
  </si>
  <si>
    <t>A1025-0316-01</t>
  </si>
  <si>
    <t>A1025-0660-01</t>
  </si>
  <si>
    <t>A1025-0321-01</t>
  </si>
  <si>
    <t>A1025-0039-01</t>
  </si>
  <si>
    <t>A1025-0643-01</t>
  </si>
  <si>
    <t>A1025-0333-01</t>
  </si>
  <si>
    <t>A1025-0676-01</t>
  </si>
  <si>
    <t>A1025-0339-01</t>
  </si>
  <si>
    <t>A1025-0053-01</t>
  </si>
  <si>
    <t>A1025-0680-01</t>
  </si>
  <si>
    <t>A1025-0345-01</t>
  </si>
  <si>
    <t>A1025-0054-01</t>
  </si>
  <si>
    <t>A1025-0666-01</t>
  </si>
  <si>
    <t>A1025-0690-01</t>
  </si>
  <si>
    <t>A1025-0672-01</t>
  </si>
  <si>
    <t>A1025-0712-01</t>
  </si>
  <si>
    <t>A1025-0386-01</t>
  </si>
  <si>
    <t>A1025-0398-01</t>
  </si>
  <si>
    <t>A1025-0085-01</t>
  </si>
  <si>
    <t>PRD_人事異動・組織改編情報チェック(日経転記)②(2/13週)中間レビュー</t>
  </si>
  <si>
    <t>A1025-0085-02</t>
  </si>
  <si>
    <t>PRD_人事異動・組織改編情報チェック(日経転記)②(2/13週)ピアレビュー</t>
  </si>
  <si>
    <t>A1025-0717-01</t>
  </si>
  <si>
    <t>A1025-0392-01</t>
  </si>
  <si>
    <t>A1025-0090-01</t>
  </si>
  <si>
    <t>A1025-0722-01</t>
  </si>
  <si>
    <t>A1025-0401-01</t>
  </si>
  <si>
    <t>A1025-0095-01</t>
  </si>
  <si>
    <t>PRD_人事異動・組織改編情報チェック(日経転記)②(2/27週)中間レビュー</t>
  </si>
  <si>
    <t>A1025-0095-02</t>
  </si>
  <si>
    <t>PRD_人事異動・組織改編情報チェック(日経転記)②(2/27週)ピアレビュー</t>
  </si>
  <si>
    <t>A1025-0707-01</t>
  </si>
  <si>
    <t>A1025-0380-01</t>
  </si>
  <si>
    <t>A1025-0080-01</t>
  </si>
  <si>
    <t>PRD_人事異動・組織改編情報チェック(日経転記)②(2/6週)中間レビュー</t>
  </si>
  <si>
    <t>A1025-0080-02</t>
  </si>
  <si>
    <t>PRD_人事異動・組織改編情報チェック(日経転記)②(2/6週)ピアレビュー</t>
  </si>
  <si>
    <t>A1025-0733-01</t>
  </si>
  <si>
    <t>A1025-0413-01</t>
  </si>
  <si>
    <t>A1025-0110-01</t>
  </si>
  <si>
    <t>PRD_人事異動・組織改編情報チェック(日経転記)②(3/13週)中間レビュー</t>
  </si>
  <si>
    <t>A1025-0110-02</t>
  </si>
  <si>
    <t>PRD_人事異動・組織改編情報チェック(日経転記)②(3/13週)ピアレビュー</t>
  </si>
  <si>
    <t>A1025-0740-01</t>
  </si>
  <si>
    <t>A1025-0420-01</t>
  </si>
  <si>
    <t>A1025-0115-01</t>
  </si>
  <si>
    <t>PRD_人事異動・組織改編情報チェック(日経転記)②(3/20週)中間レビュー</t>
  </si>
  <si>
    <t>A1025-0115-02</t>
  </si>
  <si>
    <t>PRD_人事異動・組織改編情報チェック(日経転記)②(3/20週)ピアレビュー</t>
  </si>
  <si>
    <t>A1025-0748-01</t>
  </si>
  <si>
    <t>A1025-0120-01</t>
  </si>
  <si>
    <t>PRD_人事異動・組織改編情報チェック(日経転記)②(3/27週)中間レビュー</t>
  </si>
  <si>
    <t>A1025-0120-02</t>
  </si>
  <si>
    <t>PRD_人事異動・組織改編情報チェック(日経転記)②(3/27週)ピアレビュー</t>
  </si>
  <si>
    <t>A1025-0754-01</t>
  </si>
  <si>
    <t>A1025-0727-01</t>
  </si>
  <si>
    <t>A1025-0405-01</t>
  </si>
  <si>
    <t>A1025-0101-01</t>
  </si>
  <si>
    <t>PRD_人事異動・組織改編情報チェック(日経転記)②(3/6週)中間レビュー</t>
  </si>
  <si>
    <t>A1025-0101-02</t>
  </si>
  <si>
    <t>A1025-0131-01</t>
  </si>
  <si>
    <t>PRD_人事異動・組織改編情報チェック(日経転記)②(4/10週)中間レビュー</t>
  </si>
  <si>
    <t>A1025-0131-02</t>
  </si>
  <si>
    <t>PRD_人事異動・組織改編情報チェック(日経転記)②(4/10週)ピアレビュー</t>
  </si>
  <si>
    <t>A1025-0767-01</t>
  </si>
  <si>
    <t>A1025-0448-01</t>
  </si>
  <si>
    <t>A1025-0137-01</t>
  </si>
  <si>
    <t>PRD_人事異動・組織改編情報チェック(日経転記)②(4/17週)中間レビュー</t>
  </si>
  <si>
    <t>A1025-0137-02</t>
  </si>
  <si>
    <t>PRD_人事異動・組織改編情報チェック(日経転記)②(4/17週)ピアレビュー</t>
  </si>
  <si>
    <t>A1025-0434-01</t>
  </si>
  <si>
    <t>A1025-0774-01</t>
  </si>
  <si>
    <t>A1025-0456-01</t>
  </si>
  <si>
    <t>A1025-0143-01</t>
  </si>
  <si>
    <t>PRD_人事異動・組織改編情報チェック(日経転記)②(4/24週)中間レビュー</t>
  </si>
  <si>
    <t>A1025-0143-02</t>
  </si>
  <si>
    <t>PRD_人事異動・組織改編情報チェック(日経転記)②(4/24週)ピアレビュー</t>
  </si>
  <si>
    <t>A0055-0179-01</t>
  </si>
  <si>
    <t>PRD_中計・決算発表チェック&amp;レポート作成(優先50社)(4/28週)_転記②</t>
  </si>
  <si>
    <t>A1025-0779-01</t>
  </si>
  <si>
    <t>A1025-0125-01</t>
  </si>
  <si>
    <t>PRD_人事異動・組織改編情報チェック(日経転記)②(4/3週)中間レビュー</t>
  </si>
  <si>
    <t>A1025-0125-02</t>
  </si>
  <si>
    <t>PRD_人事異動・組織改編情報チェック(日経転記)②(4/3週)ピアレビュー</t>
  </si>
  <si>
    <t>A1025-0762-01</t>
  </si>
  <si>
    <t>A1025-0441-01</t>
  </si>
  <si>
    <t>A1025-0149-01</t>
  </si>
  <si>
    <t>PRD_人事異動・組織改編情報チェック(日経転記)②(5/1週)ピアレビュー</t>
  </si>
  <si>
    <t>A1025-0149-02</t>
  </si>
  <si>
    <t>PRD_人事異動・組織改編情報チェック(日経転記)②(5/8週)中間レビュー</t>
  </si>
  <si>
    <t>A1025-0149-03</t>
  </si>
  <si>
    <t>PRD_人事異動・組織改編情報チェック(日経転記)②(5/8週)ピアレビュー</t>
  </si>
  <si>
    <t>A1025-0790-01</t>
  </si>
  <si>
    <t>A1025-0792-01</t>
  </si>
  <si>
    <t>A1025-0471-01</t>
  </si>
  <si>
    <t>A1025-0155-01</t>
  </si>
  <si>
    <t>PRD_人事異動・組織改編情報チェック(日経転記)②(5/15週)中間レビュー</t>
  </si>
  <si>
    <t>A1025-0155-02</t>
  </si>
  <si>
    <t>PRD_人事異動・組織改編情報チェック(日経転記)②(5/15週)ピアレビュー</t>
  </si>
  <si>
    <t>A1025-0796-01</t>
  </si>
  <si>
    <t>A1025-0478-01</t>
  </si>
  <si>
    <t>A1025-0161-01</t>
  </si>
  <si>
    <t>PRD_人事異動・組織改編情報チェック(日経転記)②(5/22週)中間レビュー</t>
  </si>
  <si>
    <t>A1025-0161-02</t>
  </si>
  <si>
    <t>PRD_人事異動・組織改編情報チェック(日経転記)②(5/22週)ピアレビュー</t>
  </si>
  <si>
    <t>A1025-0801-01</t>
  </si>
  <si>
    <t>A1025-0484-01</t>
  </si>
  <si>
    <t>A1025-0167-01</t>
  </si>
  <si>
    <t>PRD_人事異動・組織改編情報チェック(日経転記)②(5/29週)中間レビュー</t>
  </si>
  <si>
    <t>A1025-0167-02</t>
  </si>
  <si>
    <t>PRD_人事異動・組織改編情報チェック(日経転記)②(5/29週)ピアレビュー</t>
  </si>
  <si>
    <t>A1025-0785-01</t>
  </si>
  <si>
    <t>A1025-0466-01</t>
  </si>
  <si>
    <t>A1025-0496-01</t>
  </si>
  <si>
    <t>A1025-0180-01</t>
  </si>
  <si>
    <t>PRD_人事異動・組織改編情報チェック(日経転記)②(6/12週)中間レビュー</t>
  </si>
  <si>
    <t>A1025-0180-02</t>
  </si>
  <si>
    <t>PRD_人事異動・組織改編情報チェック(日経転記)②(6/12週)ピアレビュー</t>
  </si>
  <si>
    <t>A1025-0822-01</t>
  </si>
  <si>
    <t>A1025-0502-01</t>
  </si>
  <si>
    <t>A1025-0186-01</t>
  </si>
  <si>
    <t>A1025-0186-02</t>
  </si>
  <si>
    <t>PRD_人事異動・組織改編情報チェック(日経転記)②(6/19週)「中間ピアレビュー」</t>
  </si>
  <si>
    <t>A1025-0828-01</t>
  </si>
  <si>
    <t>A1025-0507-01</t>
  </si>
  <si>
    <t>A1025-0194-01</t>
  </si>
  <si>
    <t>A1025-0810-01</t>
  </si>
  <si>
    <t>A1025-0834-01</t>
  </si>
  <si>
    <t>A1025-0490-01</t>
  </si>
  <si>
    <t>A1025-0173-01</t>
  </si>
  <si>
    <t>PRD_人事異動・組織改編情報チェック(日経転記)②(6/5週)中間レビュー</t>
  </si>
  <si>
    <t>A1025-0173-02</t>
  </si>
  <si>
    <t>PRD_人事異動・組織改編情報チェック(日経転記)②(6/5週)ピアレビュー</t>
  </si>
  <si>
    <t>A1025-0816-01</t>
  </si>
  <si>
    <t>A1025-0206-01</t>
  </si>
  <si>
    <t>A1025-0206-02</t>
  </si>
  <si>
    <t>PRD_人事異動・組織改編情報チェック(日経転記)②(7/10週)ピアレビュー</t>
  </si>
  <si>
    <t>A1025-0846-01</t>
  </si>
  <si>
    <t>A1025-0532-01</t>
  </si>
  <si>
    <t>A1025-0213-01</t>
  </si>
  <si>
    <t>A1025-0213-02</t>
  </si>
  <si>
    <t>PRD_人事異動・組織改編情報チェック(日経転記)②(7/17週)ピアレビュー</t>
  </si>
  <si>
    <t>A1025-0517-01</t>
  </si>
  <si>
    <t>A1025-0850-01</t>
  </si>
  <si>
    <t>A1025-0538-01</t>
  </si>
  <si>
    <t>A1025-0219-01</t>
  </si>
  <si>
    <t>A1025-0219-02</t>
  </si>
  <si>
    <t>PRD_人事異動・組織改編情報チェック(日経転記)②(7/24週)ピアレビュー</t>
  </si>
  <si>
    <t>A1025-0854-01</t>
  </si>
  <si>
    <t>A1025-0545-01</t>
  </si>
  <si>
    <t>A1025-0225-01</t>
  </si>
  <si>
    <t>A1025-0225-02</t>
  </si>
  <si>
    <t>PRD_人事異動・組織改編情報チェック(日経転記)②(7/31週)ピアレビュー</t>
  </si>
  <si>
    <t>A1025-0200-01</t>
  </si>
  <si>
    <t>A1025-0200-02</t>
  </si>
  <si>
    <t>PRD_人事異動・組織改編情報チェック(日経転記)②(7/3週)ピアレビュー</t>
  </si>
  <si>
    <t>A1025-0840-01</t>
  </si>
  <si>
    <t>A1025-0527-01</t>
  </si>
  <si>
    <t>A1025-0558-01</t>
  </si>
  <si>
    <t>A1025-0232-01</t>
  </si>
  <si>
    <t>A1025-0232-02</t>
  </si>
  <si>
    <t>PRD_人事異動・組織改編情報チェック(日経転記)②(8/14週)ピアレビュー</t>
  </si>
  <si>
    <t>A1025-0862-01</t>
  </si>
  <si>
    <t>A1025-0564-01</t>
  </si>
  <si>
    <t>A1025-0238-01</t>
  </si>
  <si>
    <t>A1025-0238-02</t>
  </si>
  <si>
    <t>PRD_人事異動・組織改編情報チェック(日経転記)②(8/21週)ピアレビュー</t>
  </si>
  <si>
    <t>A1025-0866-01</t>
  </si>
  <si>
    <t>A1025-0571-01</t>
  </si>
  <si>
    <t>A1025-0244-01</t>
  </si>
  <si>
    <t>A1025-0244-02</t>
  </si>
  <si>
    <t>PRD_人事異動・組織改編情報チェック(日経転記)②(8/28週)ピアレビュー</t>
  </si>
  <si>
    <t>A1025-0244-03</t>
  </si>
  <si>
    <t>A1025-0858-01</t>
  </si>
  <si>
    <t>A1025-0551-01</t>
  </si>
  <si>
    <t>A1025-0256-01</t>
  </si>
  <si>
    <t>A1025-0593-01</t>
  </si>
  <si>
    <t>A1025-0262-01</t>
  </si>
  <si>
    <t>A1025-0599-01</t>
  </si>
  <si>
    <t>A1025-0268-01</t>
  </si>
  <si>
    <t>A1025-0580-01</t>
  </si>
  <si>
    <t>A1025-0605-01</t>
  </si>
  <si>
    <t>A1025-0249-01</t>
  </si>
  <si>
    <t>A1025-0249-02</t>
  </si>
  <si>
    <t>PRD_人事異動・組織改編情報チェック(日経転記)②(9/4週)後半</t>
  </si>
  <si>
    <t>A1025-0587-01</t>
  </si>
  <si>
    <t>A1025-0363-01</t>
  </si>
  <si>
    <t>A1025-0352-01</t>
  </si>
  <si>
    <t>A1025-0699-01</t>
  </si>
  <si>
    <t>A1025-0369-01</t>
  </si>
  <si>
    <t>A1025-0375-01</t>
  </si>
  <si>
    <t>A1025-0076-01</t>
  </si>
  <si>
    <t>A1025-0685-01</t>
  </si>
  <si>
    <t>A1025-0357-01</t>
  </si>
  <si>
    <t>A1025-0281-01</t>
  </si>
  <si>
    <t>A1025-0624-01</t>
  </si>
  <si>
    <t>A1025-0287-01</t>
  </si>
  <si>
    <t>A1025-0631-01</t>
  </si>
  <si>
    <t>A1025-0293-01</t>
  </si>
  <si>
    <t>A1025-0637-01</t>
  </si>
  <si>
    <t>A1025-0275-01</t>
  </si>
  <si>
    <t>A1025-0299-01</t>
  </si>
  <si>
    <t>A1025-0617-01</t>
  </si>
  <si>
    <t>A1025-0305-01</t>
  </si>
  <si>
    <t>A1025-0649-01</t>
  </si>
  <si>
    <t>A1025-0311-01</t>
  </si>
  <si>
    <t>A1025-0655-01</t>
  </si>
  <si>
    <t>A1025-0317-01</t>
  </si>
  <si>
    <t>A1025-0661-01</t>
  </si>
  <si>
    <t>A1025-0322-01</t>
  </si>
  <si>
    <t>A1025-0644-01</t>
  </si>
  <si>
    <t>A1025-0334-01</t>
  </si>
  <si>
    <t>A1025-0340-01</t>
  </si>
  <si>
    <t>A1025-0681-01</t>
  </si>
  <si>
    <t>A1025-0346-01</t>
  </si>
  <si>
    <t>A1025-0667-01</t>
  </si>
  <si>
    <t>A1025-0689-01</t>
  </si>
  <si>
    <t>A1025-0328-01</t>
  </si>
  <si>
    <t>A1025-0713-01</t>
  </si>
  <si>
    <t>A1025-0387-01</t>
  </si>
  <si>
    <t>A1025-0086-01</t>
  </si>
  <si>
    <t>PRD_人事異動・組織改編情報チェック(日経転記)③(2/13週)中間レビュー</t>
  </si>
  <si>
    <t>A1025-0086-02</t>
  </si>
  <si>
    <t>PRD_人事異動・組織改編情報チェック(日経転記)③(2/13週)ピアレビュー</t>
  </si>
  <si>
    <t>A1025-0718-01</t>
  </si>
  <si>
    <t>A1025-0393-01</t>
  </si>
  <si>
    <t>A1025-0091-01</t>
  </si>
  <si>
    <t>A1025-0723-01</t>
  </si>
  <si>
    <t>A1025-0399-01</t>
  </si>
  <si>
    <t>A1025-0096-01</t>
  </si>
  <si>
    <t>PRD_人事異動・組織改編情報チェック(日経転記)③(2/27週)中間レビュー</t>
  </si>
  <si>
    <t>A1025-0096-02</t>
  </si>
  <si>
    <t>PRD_人事異動・組織改編情報チェック(日経転記)③(2/27週)ピアレビュー</t>
  </si>
  <si>
    <t>A1025-0708-01</t>
  </si>
  <si>
    <t>A1025-0381-01</t>
  </si>
  <si>
    <t>A1025-0081-01</t>
  </si>
  <si>
    <t>PRD_人事異動・組織改編情報チェック(日経転記)③(2/6週)中間レビュー</t>
  </si>
  <si>
    <t>A1025-0081-02</t>
  </si>
  <si>
    <t>PRD_人事異動・組織改編情報チェック(日経転記)③(2/6週)ピアレビュー</t>
  </si>
  <si>
    <t>A1025-0734-01</t>
  </si>
  <si>
    <t>A1025-0414-01</t>
  </si>
  <si>
    <t>A1025-0111-01</t>
  </si>
  <si>
    <t>PRD_人事異動・組織改編情報チェック(日経転記)③(3/13週)中間レビュー</t>
  </si>
  <si>
    <t>A1025-0111-02</t>
  </si>
  <si>
    <t>PRD_人事異動・組織改編情報チェック(日経転記)③(3/13週)ピアレビュー</t>
  </si>
  <si>
    <t>A1025-0741-01</t>
  </si>
  <si>
    <t>A1025-0421-01</t>
  </si>
  <si>
    <t>A1025-0116-01</t>
  </si>
  <si>
    <t>PRD_人事異動・組織改編情報チェック(日経転記)③(3/20週)中間レビュー</t>
  </si>
  <si>
    <t>A1025-0116-02</t>
  </si>
  <si>
    <t>PRD_人事異動・組織改編情報チェック(日経転記)③(3/20週)ピアレビュー</t>
  </si>
  <si>
    <t>A1025-0749-01</t>
  </si>
  <si>
    <t>A1025-0427-01</t>
  </si>
  <si>
    <t>PRD_人事異動・組織改編情報チェック(日経転記)②(3/25週)</t>
  </si>
  <si>
    <t>A1025-0428-01</t>
  </si>
  <si>
    <t>A1025-0121-01</t>
  </si>
  <si>
    <t>PRD_人事異動・組織改編情報チェック(日経転記)③(3/27週)中間レビュー</t>
  </si>
  <si>
    <t>A1025-0121-02</t>
  </si>
  <si>
    <t>PRD_人事異動・組織改編情報チェック(日経転記)③(3/27週)ピアレビュー</t>
  </si>
  <si>
    <t>A1025-0755-01</t>
  </si>
  <si>
    <t>A1025-0728-01</t>
  </si>
  <si>
    <t>A1025-0406-01</t>
  </si>
  <si>
    <t>A1025-0102-01</t>
  </si>
  <si>
    <t>PRD_人事異動・組織改編情報チェック(日経転記)③(3/6週)中間レビュー</t>
  </si>
  <si>
    <t>A1025-0102-02</t>
  </si>
  <si>
    <t>PRD_人事異動・組織改編情報チェック(日経転記)③(3/6週)ピアレビュー</t>
  </si>
  <si>
    <t>A1025-0132-01</t>
  </si>
  <si>
    <t>PRD_人事異動・組織改編情報チェック(日経転記)③(4/10週)中間レビュー</t>
  </si>
  <si>
    <t>A1025-0132-02</t>
  </si>
  <si>
    <t>PRD_人事異動・組織改編情報チェック(日経転記)③(4/10週)ピアレビュー</t>
  </si>
  <si>
    <t>A1025-0768-01</t>
  </si>
  <si>
    <t>A1025-0449-01</t>
  </si>
  <si>
    <t>A1025-0138-01</t>
  </si>
  <si>
    <t>PRD_人事異動・組織改編情報チェック(日経転記)③(4/17週)中間レビュー</t>
  </si>
  <si>
    <t>A1025-0138-02</t>
  </si>
  <si>
    <t>PRD_人事異動・組織改編情報チェック(日経転記)③(4/17週)ピアレビュー</t>
  </si>
  <si>
    <t>A1025-0435-01</t>
  </si>
  <si>
    <t>A1025-0775-01</t>
  </si>
  <si>
    <t>A1025-0457-01</t>
  </si>
  <si>
    <t>A1025-0144-01</t>
  </si>
  <si>
    <t>PRD_人事異動・組織改編情報チェック(日経転記)③(4/24週)中間レビュー</t>
  </si>
  <si>
    <t>A1025-0144-02</t>
  </si>
  <si>
    <t>A1025-0780-01</t>
  </si>
  <si>
    <t>A1025-0126-01</t>
  </si>
  <si>
    <t>PRD_人事異動・組織改編情報チェック(日経転記)③(4/3週)中間レビュー</t>
  </si>
  <si>
    <t>A1025-0126-02</t>
  </si>
  <si>
    <t>PRD_人事異動・組織改編情報チェック(日経転記)③(4/3週)ピアレビュー</t>
  </si>
  <si>
    <t>A1025-0763-01</t>
  </si>
  <si>
    <t>A1025-0442-01</t>
  </si>
  <si>
    <t>A1025-0150-01</t>
  </si>
  <si>
    <t>PRD_人事異動・組織改編情報チェック(日経転記)③(5/1週)ピアレビュー</t>
  </si>
  <si>
    <t>A1025-0150-02</t>
  </si>
  <si>
    <t>PRD_人事異動・組織改編情報チェック(日経転記)③(5/8週)中間レビュー</t>
  </si>
  <si>
    <t>A1025-0150-03</t>
  </si>
  <si>
    <t>PRD_人事異動・組織改編情報チェック(日経転記)③(5/8週)ピアレビュー</t>
  </si>
  <si>
    <t>A1025-0791-01</t>
  </si>
  <si>
    <t>A1025-0472-01</t>
  </si>
  <si>
    <t>A1025-0156-01</t>
  </si>
  <si>
    <t>PRD_人事異動・組織改編情報チェック(日経転記)③(5/15週)中間レビュー</t>
  </si>
  <si>
    <t>A1025-0156-02</t>
  </si>
  <si>
    <t>PRD_人事異動・組織改編情報チェック(日経転記)③(5/15週)ピアレビュー</t>
  </si>
  <si>
    <t>A1025-0797-01</t>
  </si>
  <si>
    <t>A1025-0479-01</t>
  </si>
  <si>
    <t>A1025-0162-01</t>
  </si>
  <si>
    <t>PRD_人事異動・組織改編情報チェック(日経転記)③(5/22週)中間レビュー</t>
  </si>
  <si>
    <t>A1025-0162-02</t>
  </si>
  <si>
    <t>PRD_人事異動・組織改編情報チェック(日経転記)③(5/22週)ピアレビュー</t>
  </si>
  <si>
    <t>A1025-0802-01</t>
  </si>
  <si>
    <t>A1025-0485-01</t>
  </si>
  <si>
    <t>A1025-0168-01</t>
  </si>
  <si>
    <t>PRD_人事異動・組織改編情報チェック(日経転記)③(5/29週)中間レビュー</t>
  </si>
  <si>
    <t>A1025-0168-02</t>
  </si>
  <si>
    <t>PRD_人事異動・組織改編情報チェック(日経転記)③(5/29週)ピアレビュー</t>
  </si>
  <si>
    <t>A1025-0786-01</t>
  </si>
  <si>
    <t>A1025-0467-01</t>
  </si>
  <si>
    <t>A1025-0497-01</t>
  </si>
  <si>
    <t>A1025-0181-01</t>
  </si>
  <si>
    <t>PRD_人事異動・組織改編情報チェック(日経転記)③(6/12週)中間レビュー</t>
  </si>
  <si>
    <t>A1025-0181-02</t>
  </si>
  <si>
    <t>PRD_人事異動・組織改編情報チェック(日経転記)③(6/12週)ピアレビュー</t>
  </si>
  <si>
    <t>A1025-0823-01</t>
  </si>
  <si>
    <t>A1025-0503-01</t>
  </si>
  <si>
    <t>A1025-0187-01</t>
  </si>
  <si>
    <t>A1025-0187-02</t>
  </si>
  <si>
    <t>PRD_人事異動・組織改編情報チェック(日経転記)③(6/19週)「中間ピアレビュー」</t>
  </si>
  <si>
    <t>A1025-0829-01</t>
  </si>
  <si>
    <t>A1025-0508-01</t>
  </si>
  <si>
    <t>A1025-0195-01</t>
  </si>
  <si>
    <t>A1025-0811-01</t>
  </si>
  <si>
    <t>A1025-0835-01</t>
  </si>
  <si>
    <t>A1025-0491-01</t>
  </si>
  <si>
    <t>A1025-0174-01</t>
  </si>
  <si>
    <t>PRD_人事異動・組織改編情報チェック(日経転記)③(6/5週)中間レビュー</t>
  </si>
  <si>
    <t>A1025-0174-02</t>
  </si>
  <si>
    <t>PRD_人事異動・組織改編情報チェック(日経転記)③(6/5週)ピアレビュー</t>
  </si>
  <si>
    <t>A1025-0817-01</t>
  </si>
  <si>
    <t>A1025-0533-01</t>
  </si>
  <si>
    <t>A1025-0214-01</t>
  </si>
  <si>
    <t>A1025-0214-02</t>
  </si>
  <si>
    <t>PRD_人事異動・組織改編情報チェック(日経転記)③(7/17週)ピアレビュー</t>
  </si>
  <si>
    <t>A1025-0518-01</t>
  </si>
  <si>
    <t>A1025-0539-01</t>
  </si>
  <si>
    <t>A1025-0220-01</t>
  </si>
  <si>
    <t>A1025-0220-02</t>
  </si>
  <si>
    <t>PRD_人事異動・組織改編情報チェック(日経転記)③(7/24週)ピアレビュー</t>
  </si>
  <si>
    <t>A1025-0546-01</t>
  </si>
  <si>
    <t>A1025-0226-01</t>
  </si>
  <si>
    <t>A1025-0226-02</t>
  </si>
  <si>
    <t>PRD_人事異動・組織改編情報チェック(日経転記)③(7/31週)ピアレビュー</t>
  </si>
  <si>
    <t>A1025-0201-01</t>
  </si>
  <si>
    <t>A1025-0201-02</t>
  </si>
  <si>
    <t>PRD_人事異動・組織改編情報チェック(日経転記)③(7/3週)ピアレビュー</t>
  </si>
  <si>
    <t>A1025-0841-01</t>
  </si>
  <si>
    <t>A1025-0528-01</t>
  </si>
  <si>
    <t>A1025-0559-01</t>
  </si>
  <si>
    <t>A1025-0560-01</t>
  </si>
  <si>
    <t>A1025-0233-01</t>
  </si>
  <si>
    <t>A1025-0233-02</t>
  </si>
  <si>
    <t>PRD_人事異動・組織改編情報チェック(日経転記)③(8/14週)ピアレビュー</t>
  </si>
  <si>
    <t>A1025-0565-01</t>
  </si>
  <si>
    <t>A1025-0239-01</t>
  </si>
  <si>
    <t>A1025-0239-02</t>
  </si>
  <si>
    <t>PRD_人事異動・組織改編情報チェック(日経転記)③(8/21週)ピアレビュー</t>
  </si>
  <si>
    <t>A1025-0572-01</t>
  </si>
  <si>
    <t>A1025-0245-01</t>
  </si>
  <si>
    <t>A1025-0245-02</t>
  </si>
  <si>
    <t>PRD_人事異動・組織改編情報チェック(日経転記)③(8/28週)ピアレビュー</t>
  </si>
  <si>
    <t>A1025-0552-01</t>
  </si>
  <si>
    <t>A1025-0257-01</t>
  </si>
  <si>
    <t>A1025-0594-01</t>
  </si>
  <si>
    <t>A1025-0263-01</t>
  </si>
  <si>
    <t>A1025-0600-01</t>
  </si>
  <si>
    <t>A1025-0269-01</t>
  </si>
  <si>
    <t>A1025-0581-01</t>
  </si>
  <si>
    <t>A1025-0606-01</t>
  </si>
  <si>
    <t>A1025-0251-01</t>
  </si>
  <si>
    <t>A1025-0251-02</t>
  </si>
  <si>
    <t>PRD_人事異動・組織改編情報チェック(日経転記)③(9/4週)後半</t>
  </si>
  <si>
    <t>A1025-0588-01</t>
  </si>
  <si>
    <t>A1025-0207-01</t>
  </si>
  <si>
    <t>A1025-0207-02</t>
  </si>
  <si>
    <t>PRD_人事異動・組織改編情報チェック(日経転記)③10(7/10週)ピアレビュー</t>
  </si>
  <si>
    <t>A1025-0364-01</t>
  </si>
  <si>
    <t>A1025-0370-01</t>
  </si>
  <si>
    <t>A1025-0376-01</t>
  </si>
  <si>
    <t>A1025-0358-01</t>
  </si>
  <si>
    <t>A1025-0282-01</t>
  </si>
  <si>
    <t>A1025-0625-01</t>
  </si>
  <si>
    <t>A1025-0288-01</t>
  </si>
  <si>
    <t>A1025-0632-01</t>
  </si>
  <si>
    <t>A1025-0294-01</t>
  </si>
  <si>
    <t>A1025-0638-01</t>
  </si>
  <si>
    <t>A1025-0276-01</t>
  </si>
  <si>
    <t>A1025-0300-01</t>
  </si>
  <si>
    <t>A1025-0618-01</t>
  </si>
  <si>
    <t>A1025-0306-01</t>
  </si>
  <si>
    <t>A1025-0312-01</t>
  </si>
  <si>
    <t>A1025-0323-01</t>
  </si>
  <si>
    <t>A1025-0335-01</t>
  </si>
  <si>
    <t>A1025-0341-01</t>
  </si>
  <si>
    <t>A1025-0347-01</t>
  </si>
  <si>
    <t>A1025-0329-01</t>
  </si>
  <si>
    <t>A1025-0388-01</t>
  </si>
  <si>
    <t>A1025-0394-01</t>
  </si>
  <si>
    <t>A1025-0400-01</t>
  </si>
  <si>
    <t>A1025-0097-01</t>
  </si>
  <si>
    <t>A1025-0382-01</t>
  </si>
  <si>
    <t>A1025-0735-01</t>
  </si>
  <si>
    <t>A1025-0415-01</t>
  </si>
  <si>
    <t>A1025-0742-01</t>
  </si>
  <si>
    <t>A1025-0422-01</t>
  </si>
  <si>
    <t>A1025-0750-01</t>
  </si>
  <si>
    <t>A1025-0429-01</t>
  </si>
  <si>
    <t>A1025-0756-01</t>
  </si>
  <si>
    <t>A1025-0729-01</t>
  </si>
  <si>
    <t>A1025-0407-01</t>
  </si>
  <si>
    <t>A1025-0133-01</t>
  </si>
  <si>
    <t>PRD_人事異動・組織改編情報チェック(日経転記)④(4/10週)中間レビュー</t>
  </si>
  <si>
    <t>A1025-0133-02</t>
  </si>
  <si>
    <t>PRD_人事異動・組織改編情報チェック(日経転記)④(4/10週)ピアレビュー</t>
  </si>
  <si>
    <t>A1025-0450-01</t>
  </si>
  <si>
    <t>A1025-0139-01</t>
  </si>
  <si>
    <t>PRD_人事異動・組織改編情報チェック(日経転記)④(4/17週)中間レビュー</t>
  </si>
  <si>
    <t>A1025-0139-02</t>
  </si>
  <si>
    <t>PRD_人事異動・組織改編情報チェック(日経転記)④(4/17週)ピアレビュー</t>
  </si>
  <si>
    <t>A1025-0436-01</t>
  </si>
  <si>
    <t>A1025-0458-01</t>
  </si>
  <si>
    <t>A1025-0145-01</t>
  </si>
  <si>
    <t>PRD_人事異動・組織改編情報チェック(日経転記)④(4/24週)中間レビュー</t>
  </si>
  <si>
    <t>A1025-0145-02</t>
  </si>
  <si>
    <t>PRD_人事異動・組織改編情報チェック(日経転記)④(4/24週)ピアレビュー</t>
  </si>
  <si>
    <t>A1025-0781-01</t>
  </si>
  <si>
    <t>A1025-0127-01</t>
  </si>
  <si>
    <t>PRD_人事異動・組織改編情報チェック(日経転記)④(4/3週)中間レビュー</t>
  </si>
  <si>
    <t>A1025-0127-02</t>
  </si>
  <si>
    <t>PRD_人事異動・組織改編情報チェック(日経転記)④(4/3週)ピアレビュー</t>
  </si>
  <si>
    <t>A1025-0443-01</t>
  </si>
  <si>
    <t>A1025-0151-01</t>
  </si>
  <si>
    <t>PRD_人事異動・組織改編情報チェック(日経転記)④(5/1週)ピアレビュー</t>
  </si>
  <si>
    <t>A1025-0151-02</t>
  </si>
  <si>
    <t>PRD_人事異動・組織改編情報チェック(日経転記)④(5/8週)中間レビュー</t>
  </si>
  <si>
    <t>A1025-0151-03</t>
  </si>
  <si>
    <t>PRD_人事異動・組織改編情報チェック(日経転記)④(5/8週)ピアレビュー</t>
  </si>
  <si>
    <t>A1025-0473-01</t>
  </si>
  <si>
    <t>A1025-0157-01</t>
  </si>
  <si>
    <t>PRD_人事異動・組織改編情報チェック(日経転記)④(5/15週)中間レビュー</t>
  </si>
  <si>
    <t>A1025-0157-02</t>
  </si>
  <si>
    <t>PRD_人事異動・組織改編情報チェック(日経転記)④(5/15週)ピアレビュー</t>
  </si>
  <si>
    <t>A1025-0480-01</t>
  </si>
  <si>
    <t>A1025-0486-01</t>
  </si>
  <si>
    <t>A1025-0498-01</t>
  </si>
  <si>
    <t>A1025-0163-01</t>
  </si>
  <si>
    <t>PRD_人事異動・組織改編情報チェック(日経転記)④(5/22週)中間レビュー</t>
  </si>
  <si>
    <t>A1025-0163-02</t>
  </si>
  <si>
    <t>PRD_人事異動・組織改編情報チェック(日経転記)④(5/22週)ピアレビュー</t>
  </si>
  <si>
    <t>A1025-0169-01</t>
  </si>
  <si>
    <t>PRD_人事異動・組織改編情報チェック(日経転記)④(5/29週)中間レビュー</t>
  </si>
  <si>
    <t>A1025-0169-02</t>
  </si>
  <si>
    <t>PRD_人事異動・組織改編情報チェック(日経転記)④(5/29週)ピアレビュー</t>
  </si>
  <si>
    <t>A1025-0182-01</t>
  </si>
  <si>
    <t>PRD_人事異動・組織改編情報チェック(日経転記)④(6/12週)中間レビュー</t>
  </si>
  <si>
    <t>A1025-0182-02</t>
  </si>
  <si>
    <t>PRD_人事異動・組織改編情報チェック(日経転記)④(6/12週)ピアレビュー</t>
  </si>
  <si>
    <t>A1025-0188-01</t>
  </si>
  <si>
    <t>A1025-0188-02</t>
  </si>
  <si>
    <t>PRD_人事異動・組織改編情報チェック(日経転記)④(6/19週)「中間ピアレビュー」</t>
  </si>
  <si>
    <t>A1025-0509-01</t>
  </si>
  <si>
    <t>A1025-0196-01</t>
  </si>
  <si>
    <t>A1025-0836-01</t>
  </si>
  <si>
    <t>A1025-0492-01</t>
  </si>
  <si>
    <t>A1025-0175-01</t>
  </si>
  <si>
    <t>PRD_人事異動・組織改編情報チェック(日経転記)④(6/5週)中間レビュー</t>
  </si>
  <si>
    <t>A1025-0175-02</t>
  </si>
  <si>
    <t>PRD_人事異動・組織改編情報チェック(日経転記)④(6/5週)ピアレビュー</t>
  </si>
  <si>
    <t>A1025-0208-01</t>
  </si>
  <si>
    <t>A1025-0208-02</t>
  </si>
  <si>
    <t>PRD_人事異動・組織改編情報チェック(日経転記)④(7/10週)ピアレビュー</t>
  </si>
  <si>
    <t>A1025-0534-01</t>
  </si>
  <si>
    <t>A1025-0215-01</t>
  </si>
  <si>
    <t>A1025-0215-02</t>
  </si>
  <si>
    <t>PRD_人事異動・組織改編情報チェック(日経転記)④(7/17週)ピアレビュー</t>
  </si>
  <si>
    <t>A1025-0519-01</t>
  </si>
  <si>
    <t>A1025-0540-01</t>
  </si>
  <si>
    <t>A1025-0221-01</t>
  </si>
  <si>
    <t>A1025-0221-02</t>
  </si>
  <si>
    <t>PRD_人事異動・組織改編情報チェック(日経転記)④(7/24週)ピアレビュー</t>
  </si>
  <si>
    <t>A1025-0547-01</t>
  </si>
  <si>
    <t>A1025-0227-01</t>
  </si>
  <si>
    <t>A1025-0227-02</t>
  </si>
  <si>
    <t>PRD_人事異動・組織改編情報チェック(日経転記)④(7/31週)ピアレビュー</t>
  </si>
  <si>
    <t>A1025-0202-01</t>
  </si>
  <si>
    <t>A1025-0202-02</t>
  </si>
  <si>
    <t>PRD_人事異動・組織改編情報チェック(日経転記)④(7/3週)ピアレビュー</t>
  </si>
  <si>
    <t>A1025-0234-01</t>
  </si>
  <si>
    <t>A1025-0234-02</t>
  </si>
  <si>
    <t>PRD_人事異動・組織改編情報チェック(日経転記)④(8/14週)ピアレビュー</t>
  </si>
  <si>
    <t>A1025-0566-01</t>
  </si>
  <si>
    <t>A1025-0240-01</t>
  </si>
  <si>
    <t>A1025-0240-02</t>
  </si>
  <si>
    <t>PRD_人事異動・組織改編情報チェック(日経転記)④(8/21週)ピアレビュー</t>
  </si>
  <si>
    <t>A1025-0573-01</t>
  </si>
  <si>
    <t>A1025-0246-01</t>
  </si>
  <si>
    <t>A1025-0246-02</t>
  </si>
  <si>
    <t>PRD_人事異動・組織改編情報チェック(日経転記)④(8/28週)ピアレビュー</t>
  </si>
  <si>
    <t>A1025-0553-01</t>
  </si>
  <si>
    <t>A1025-0554-01</t>
  </si>
  <si>
    <t>A1025-0258-01</t>
  </si>
  <si>
    <t>A1025-0595-01</t>
  </si>
  <si>
    <t>A1025-0264-01</t>
  </si>
  <si>
    <t>A1025-0601-01</t>
  </si>
  <si>
    <t>A1025-0270-01</t>
  </si>
  <si>
    <t>A1025-0582-01</t>
  </si>
  <si>
    <t>A1025-0607-01</t>
  </si>
  <si>
    <t>A1025-0252-01</t>
  </si>
  <si>
    <t>A1025-0252-02</t>
  </si>
  <si>
    <t>PRD_人事異動・組織改編情報チェック(日経転記)④(9/4週)後半</t>
  </si>
  <si>
    <t>A1025-0589-01</t>
  </si>
  <si>
    <t>A1025-0619-01</t>
  </si>
  <si>
    <t>A1025-0736-01</t>
  </si>
  <si>
    <t>A1025-0416-01</t>
  </si>
  <si>
    <t>A1025-0423-01</t>
  </si>
  <si>
    <t>A1025-0430-01</t>
  </si>
  <si>
    <t>A1025-0757-01</t>
  </si>
  <si>
    <t>A1025-0758-01</t>
  </si>
  <si>
    <t>PRD_人事異動・組織改編情報チェック(日経転記)⑥(3/31週)</t>
  </si>
  <si>
    <t>A1025-0451-01</t>
  </si>
  <si>
    <t>A1025-0437-01</t>
  </si>
  <si>
    <t>A1025-0459-01</t>
  </si>
  <si>
    <t>A1025-0444-01</t>
  </si>
  <si>
    <t>A1025-0474-01</t>
  </si>
  <si>
    <t>A1025-0511-01</t>
  </si>
  <si>
    <t>A1025-0209-01</t>
  </si>
  <si>
    <t>A1025-0209-02</t>
  </si>
  <si>
    <t>PRD_人事異動・組織改編情報チェック(日経転記)⑤(7/10週)ピアレビュー</t>
  </si>
  <si>
    <t>A1025-0228-01</t>
  </si>
  <si>
    <t>A1025-0228-02</t>
  </si>
  <si>
    <t>PRD_人PRD_人事異動・組織改編情報チェック(日経転記)⑤(7/31週)ピアレビュー</t>
  </si>
  <si>
    <t>A1025-0612-01</t>
  </si>
  <si>
    <t>A1025-0521-01</t>
  </si>
  <si>
    <t>A1025-0512-01</t>
  </si>
  <si>
    <t>A1025-0522-01</t>
  </si>
  <si>
    <t>A1025-0523-01</t>
  </si>
  <si>
    <t>A1025-0071-01</t>
  </si>
  <si>
    <t>PRD_人事異動・組織改編情報チェック(日経転記ヘルプ)①(1/30週)中間レビュー</t>
  </si>
  <si>
    <t>A1025-0071-02</t>
  </si>
  <si>
    <t>PRD_人事異動・組織改編情報チェック(日経転記ヘルプ)①(1/30週)ピアレビュー</t>
  </si>
  <si>
    <t>A1025-0071-03</t>
  </si>
  <si>
    <t>PRD_人事異動・組織改編情報チェック(日経転記ヘルプ)①(2月分)</t>
  </si>
  <si>
    <t>A1025-0103-01</t>
  </si>
  <si>
    <t>A1025-0072-01</t>
  </si>
  <si>
    <t>PRD_人事異動・組織改編情報チェック(日経転記ヘルプ)②(1/30週)中間レビュー</t>
  </si>
  <si>
    <t>A1025-0072-02</t>
  </si>
  <si>
    <t>PRD_人事異動・組織改編情報チェック(日経転記ヘルプ)②(1/30週)ピアレビュー</t>
  </si>
  <si>
    <t>A1025-0072-03</t>
  </si>
  <si>
    <t>PRD_人事異動・組織改編情報チェック(日経転記ヘルプ)②(2月分)</t>
  </si>
  <si>
    <t>A1025-0104-01</t>
  </si>
  <si>
    <t>A1025-0073-01</t>
  </si>
  <si>
    <t>PRD_人事異動・組織改編情報チェック(日経転記ヘルプ)③(1/30週)中間レビュー</t>
  </si>
  <si>
    <t>A1025-0073-02</t>
  </si>
  <si>
    <t>PRD_人事異動・組織改編情報チェック(日経転記ヘルプ)③(1/30週)ピアレビュー</t>
  </si>
  <si>
    <t>A1025-0073-03</t>
  </si>
  <si>
    <t>PRD_人事異動・組織改編情報チェック(日経転記ヘルプ)③(2月分)</t>
  </si>
  <si>
    <t>A1025-0105-01</t>
  </si>
  <si>
    <t>A1025-0106-01</t>
  </si>
  <si>
    <t>A1025-0074-01</t>
  </si>
  <si>
    <t>PRD_人事異動・組織改編情報チェック(日経転記ヘルプ)④(1/30週)中間レビュー</t>
  </si>
  <si>
    <t>A1025-0074-02</t>
  </si>
  <si>
    <t>PRD_人事異動・組織改編情報チェック(日経転記ヘルプ)④(1/30週)ピアレビュー</t>
  </si>
  <si>
    <t>A1025-0074-03</t>
  </si>
  <si>
    <t>PRD_人事異動・組織改編情報チェック(日経転記ヘルプ)④(2月分)</t>
  </si>
  <si>
    <t>A1025-0889-01</t>
  </si>
  <si>
    <t>PRD_人事異動・組織改編情報チェック(自動化)(1/12週)_メイン担当</t>
  </si>
  <si>
    <t>A1025-0889-02</t>
  </si>
  <si>
    <t>PRD_人事異動・組織改編情報チェック(自動化)(1/12週)_企業HP転記</t>
  </si>
  <si>
    <t>A1025-0889-03</t>
  </si>
  <si>
    <t>PRD_人事異動・組織改編情報チェック(日経転記)①(1/12週)</t>
  </si>
  <si>
    <t>A1025-0889-04</t>
  </si>
  <si>
    <t>PRD_人事異動・組織改編情報チェック(日経転記)②(1/12週)</t>
  </si>
  <si>
    <t>A1025-0889-05</t>
  </si>
  <si>
    <t>PRD_人事異動・組織改編情報チェック(日経転記)③(1/12週)</t>
  </si>
  <si>
    <t>A1025-0692-01</t>
  </si>
  <si>
    <t>A1025-0691-01</t>
  </si>
  <si>
    <t>A1025-0691-02</t>
  </si>
  <si>
    <t>PRD_人事異動・組織改編情報チェック(自動化)(1/13週)_日経検索・入力・マージ・メール配信teams配信</t>
  </si>
  <si>
    <t>A1025-0360-01</t>
  </si>
  <si>
    <t>A1025-0359-01</t>
  </si>
  <si>
    <t>A1025-0359-02</t>
  </si>
  <si>
    <t>PRD_人事異動・組織改編情報チェック(自動化)(1/15週)_日経検索・入力・マージ・メール配信teams配信</t>
  </si>
  <si>
    <t>A1025-0062-01</t>
  </si>
  <si>
    <t>PRD_人事異動・組織改編情報チェック(自動化)(1/16週)_企業HP検索・手動検索・入力中間レビュー</t>
  </si>
  <si>
    <t>A1025-0062-02</t>
  </si>
  <si>
    <t>PRD_人事異動・組織改編情報チェック(自動化)(1/16週)_企業HP検索・手動検索・入力ピアレビュー</t>
  </si>
  <si>
    <t>A1025-0061-01</t>
  </si>
  <si>
    <t>PRD_人事異動・組織改編情報チェック(自動化)(1/16週)_日経検索・入力・マージ・メール配信中間レビュー</t>
  </si>
  <si>
    <t>A1025-0061-02</t>
  </si>
  <si>
    <t>PRD_人事異動・組織改編情報チェック(自動化)(1/16週)_日経検索・入力・マージ・メール配信マージ作成まで</t>
  </si>
  <si>
    <t>A1025-0061-03</t>
  </si>
  <si>
    <t>PRD_人事異動・組織改編情報チェック(自動化)(1/16週)_日経検索・入力・マージ・メール配信Teams配信</t>
  </si>
  <si>
    <t>A1025-0890-01</t>
  </si>
  <si>
    <t>A1025-0890-02</t>
  </si>
  <si>
    <t>PRD_人事異動・組織改編情報チェック(自動化)(1/19週)_企業HP転記</t>
  </si>
  <si>
    <t>A1025-0890-03</t>
  </si>
  <si>
    <t>PRD_人事異動・組織改編情報チェック(日経転記)①(1/19週)</t>
  </si>
  <si>
    <t>A1025-0890-04</t>
  </si>
  <si>
    <t>PRD_人事異動・組織改編情報チェック(日経転記)②(1/19週)</t>
  </si>
  <si>
    <t>A1025-0890-05</t>
  </si>
  <si>
    <t>PRD_人事異動・組織改編情報チェック(日経転記)③(1/19週)</t>
  </si>
  <si>
    <t>A1025-0349-01</t>
  </si>
  <si>
    <t>A1025-0348-01</t>
  </si>
  <si>
    <t>A1025-0348-02</t>
  </si>
  <si>
    <t>PRD_人事異動・組織改編情報チェック(自動化)(1/1週)_日経検索・入力・マージ・メール配信teams配信</t>
  </si>
  <si>
    <t>A1025-0696-01</t>
  </si>
  <si>
    <t>A1025-0695-01</t>
  </si>
  <si>
    <t>A1025-0695-02</t>
  </si>
  <si>
    <t>PRD_人事異動・組織改編情報チェック(自動化)(1/20週)_日経検索・入力・マージ・メール配信teams配信</t>
  </si>
  <si>
    <t>A1025-0366-01</t>
  </si>
  <si>
    <t>A1025-0365-01</t>
  </si>
  <si>
    <t>A1025-0365-02</t>
  </si>
  <si>
    <t>PRD_人事異動・組織改編情報チェック(自動化)(1/22週)_日経検索・入力・マージ・メール配信teams配信</t>
  </si>
  <si>
    <t>A1025-0065-01</t>
  </si>
  <si>
    <t>PRD_人事異動・組織改編情報チェック(自動化)(1/23週)_企業HP検索・手動検索・入力中間レビュー</t>
  </si>
  <si>
    <t>A1025-0065-02</t>
  </si>
  <si>
    <t>PRD_人事異動・組織改編情報チェック(自動化)(1/23週)_企業HP検索・手動検索・入力ピアレビュー</t>
  </si>
  <si>
    <t>A1025-0064-01</t>
  </si>
  <si>
    <t>PRD_人事異動・組織改編情報チェック(自動化)(1/23週)_日経検索・入力・マージ・メール配信中間レビュー</t>
  </si>
  <si>
    <t>A1025-0064-02</t>
  </si>
  <si>
    <t>PRD_人事異動・組織改編情報チェック(自動化)(1/23週)_日経検索・入力・マージ・メール配信マージ作成まで</t>
  </si>
  <si>
    <t>A1025-0064-03</t>
  </si>
  <si>
    <t>PRD_人事異動・組織改編情報チェック(自動化)(1/23週)_日経検索・入力・マージ・メール配信Teams配信</t>
  </si>
  <si>
    <t>A1025-0891-01</t>
  </si>
  <si>
    <t>PRD_人事異動・組織改編情報チェック(自動化)(1/26週)_メイン担当</t>
  </si>
  <si>
    <t>A1025-0891-02</t>
  </si>
  <si>
    <t>PRD_人事異動・組織改編情報チェック(自動化)(1/26週)_企業HP転記</t>
  </si>
  <si>
    <t>A1025-0891-03</t>
  </si>
  <si>
    <t>PRD_人事異動・組織改編情報チェック(日経転記)①(1/26週)</t>
  </si>
  <si>
    <t>A1025-0891-04</t>
  </si>
  <si>
    <t>PRD_人事異動・組織改編情報チェック(日経転記)②(1/26週)</t>
  </si>
  <si>
    <t>A1025-0891-05</t>
  </si>
  <si>
    <t>PRD_人事異動・組織改編情報チェック(日経転記)③(1/26週)</t>
  </si>
  <si>
    <t>A1025-0701-01</t>
  </si>
  <si>
    <t>A1025-0700-01</t>
  </si>
  <si>
    <t>A1025-0700-02</t>
  </si>
  <si>
    <t>PRD_人事異動・組織改編情報チェック(自動化)(1/27週)_日経検索・入力・マージ・メール配信teams配信</t>
  </si>
  <si>
    <t>A1025-0372-01</t>
  </si>
  <si>
    <t>A1025-0371-01</t>
  </si>
  <si>
    <t>A1025-0371-02</t>
  </si>
  <si>
    <t>PRD_人事異動・組織改編情報チェック(自動化)(1/29週)_日経検索・入力・マージ・メール配信teams配信</t>
  </si>
  <si>
    <t>A1025-0056-01</t>
  </si>
  <si>
    <t>A1025-0055-01</t>
  </si>
  <si>
    <t>PRD_人事異動・組織改編情報チェック(自動化)(1/2週)_日経検索・入力・マージ・メール配信マージ作成まで</t>
  </si>
  <si>
    <t>A1025-0055-02</t>
  </si>
  <si>
    <t>PRD_人事異動・組織改編情報チェック(自動化)(1/2週)_日経検索・入力・マージ・メール配信Teams配信</t>
  </si>
  <si>
    <t>A1025-0069-01</t>
  </si>
  <si>
    <t>PRD_人事異動・組織改編情報チェック(自動化)(1/30週)_企業HP検索・手動検索・入力中間レビュー</t>
  </si>
  <si>
    <t>A1025-0069-02</t>
  </si>
  <si>
    <t>PRD_人事異動・組織改編情報チェック(自動化)(1/30週)_企業HP検索・手動検索・入力ピアレビュー</t>
  </si>
  <si>
    <t>A1025-0068-01</t>
  </si>
  <si>
    <t>PRD_人事異動・組織改編情報チェック(自動化)(1/30週)_日経検索・入力・マージ・メール配信中間レビュー</t>
  </si>
  <si>
    <t>A1025-0068-02</t>
  </si>
  <si>
    <t>PRD_人事異動・組織改編情報チェック(自動化)(1/30週)_日経検索・入力・マージ・メール配信マージ作成まで</t>
  </si>
  <si>
    <t>A1025-0068-03</t>
  </si>
  <si>
    <t>PRD_人事異動・組織改編情報チェック(自動化)(1/30週)_日経検索・入力・マージ・メール配信Team配信</t>
  </si>
  <si>
    <t>A1025-0888-01</t>
  </si>
  <si>
    <t>PRD_人事異動・組織改編情報チェック(自動化)(1/5週)　メイン担当</t>
  </si>
  <si>
    <t>A1025-0888-02</t>
  </si>
  <si>
    <t>PRD_人事異動・組織改編情報チェック(自動化)(1/5週)_企業HP転記</t>
  </si>
  <si>
    <t>A1025-0888-03</t>
  </si>
  <si>
    <t>PRD_人事異動・組織改編情報チェック(自動化)(1/5週)_転記①</t>
  </si>
  <si>
    <t>A1025-0888-04</t>
  </si>
  <si>
    <t>PRD_人事異動・組織改編情報チェック(自動化)(1/5週)_転記②</t>
  </si>
  <si>
    <t>A1025-0888-05</t>
  </si>
  <si>
    <t>PRD_人事異動・組織改編情報チェック(自動化)(1/5週)_転記③</t>
  </si>
  <si>
    <t>A1025-0683-01</t>
  </si>
  <si>
    <t>A1025-0682-01</t>
  </si>
  <si>
    <t>A1025-0682-02</t>
  </si>
  <si>
    <t>PRD_人事異動・組織改編情報チェック(自動化)(1/6週)_日経検索・入力・マージ・メール配信teams配信</t>
  </si>
  <si>
    <t>A1025-0354-01</t>
  </si>
  <si>
    <t>A1025-0353-01</t>
  </si>
  <si>
    <t>A1025-0353-02</t>
  </si>
  <si>
    <t>PRD_人事異動・組織改編情報チェック(自動化)(1/8週)_日経検索・入力・マージ・メール配信teams配信</t>
  </si>
  <si>
    <t>A1025-0059-01</t>
  </si>
  <si>
    <t>PRD_人事異動・組織改編情報チェック(自動化)(1/9週)_企業HP検索・手動検索・入力中間レビュー</t>
  </si>
  <si>
    <t>A1025-0059-02</t>
  </si>
  <si>
    <t>PRD_人事異動・組織改編情報チェック(自動化)(1/9週)_企業HP検索・手動検索・入力ピアレビュー</t>
  </si>
  <si>
    <t>A1025-0058-01</t>
  </si>
  <si>
    <t>PRD_人事異動・組織改編情報チェック(自動化)(1/9週)_日経検索・入力・マージ・メール配信中間レビュー</t>
  </si>
  <si>
    <t>A1025-0058-02</t>
  </si>
  <si>
    <t>PRD_人事異動・組織改編情報チェック(自動化)(1/9週)_日経検索・入力・マージ・メール配信マージ作成まで</t>
  </si>
  <si>
    <t>A1025-0058-03</t>
  </si>
  <si>
    <t>PRD_人事異動・組織改編情報チェック(自動化)(1/9週)_日経検索・入力・マージ・メール配信Teams配信</t>
  </si>
  <si>
    <t>A1025-0015-01</t>
  </si>
  <si>
    <t>PRD_人事異動・組織改編情報チェック(自動化)(10/10週)_企業HP検索・手動検索・入力中間レビュー</t>
  </si>
  <si>
    <t>A1025-0015-02</t>
  </si>
  <si>
    <t>PRD_人事異動・組織改編情報チェック(自動化)(10/10週)_企業HP検索・手動検索・入力ピアレビュー</t>
  </si>
  <si>
    <t>A1025-0278-01</t>
  </si>
  <si>
    <t>A1025-0014-01</t>
  </si>
  <si>
    <t>PRD_人事異動・組織改編情報チェック(自動化)(10/10週)_日経検索・入力・マージ・メール配信中間レビュー</t>
  </si>
  <si>
    <t>A1025-0014-02</t>
  </si>
  <si>
    <t>PRD_人事異動・組織改編情報チェック(自動化)(10/10週)_日経検索・入力・マージ・メール配信マージ作業</t>
  </si>
  <si>
    <t>A1025-0014-03</t>
  </si>
  <si>
    <t>PRD_人事異動・組織改編情報チェック(自動化)(10/10週)_日経検索・入力・マージ・メール配信Teamsテキスト作成</t>
  </si>
  <si>
    <t>A1025-0277-01</t>
  </si>
  <si>
    <t>A1025-0277-02</t>
  </si>
  <si>
    <t>PRD_人事異動・組織改編情報チェック(自動化)(10/10週)_日経検索・入力・マージ・メール配信teams配信</t>
  </si>
  <si>
    <t>A1025-0875-01</t>
  </si>
  <si>
    <t>A1025-0875-02</t>
  </si>
  <si>
    <t>PRD_人事異動・組織改編情報チェック(自動化)(10/13週)_企業HP転記</t>
  </si>
  <si>
    <t>A1025-0875-03</t>
  </si>
  <si>
    <t>PRD_人事異動・組織改編情報チェック(日経転記)①(10/13週)</t>
  </si>
  <si>
    <t>A1025-0875-04</t>
  </si>
  <si>
    <t>PRD_人事異動・組織改編情報チェック(日経転記)②(10/13週)</t>
  </si>
  <si>
    <t>A1025-0621-01</t>
  </si>
  <si>
    <t>A1025-0620-01</t>
  </si>
  <si>
    <t>A1025-0620-02</t>
  </si>
  <si>
    <t>PRD_人事異動・組織改編情報チェック(自動化)(10/14週)_日経検索・入力・マージ・メール配信teams配信</t>
  </si>
  <si>
    <t>A1025-0284-01</t>
  </si>
  <si>
    <t>A1025-0283-01</t>
  </si>
  <si>
    <t>A1025-0283-02</t>
  </si>
  <si>
    <t>PRD_人事異動・組織改編情報チェック(自動化)(10/16週)_日経検索・入力・マージ・メール配信teams配信</t>
  </si>
  <si>
    <t>A1025-0018-01</t>
  </si>
  <si>
    <t>PRD_人事異動・組織改編情報チェック(自動化)(10/17週)_企業HP検索・手動検索・入力中間レビュー</t>
  </si>
  <si>
    <t>A1025-0018-02</t>
  </si>
  <si>
    <t>PRD_人事異動・組織改編情報チェック(自動化)(10/17週)_企業HP検索・手動検索・入力ピアレビュー</t>
  </si>
  <si>
    <t>A1025-0020-01</t>
  </si>
  <si>
    <t>A1025-0017-01</t>
  </si>
  <si>
    <t>PRD_人事異動・組織改編情報チェック(自動化)(10/17週)_日経検索・入力・マージ・メール配信中間レビュー</t>
  </si>
  <si>
    <t>A1025-0017-02</t>
  </si>
  <si>
    <t>PRD_人事異動・組織改編情報チェック(自動化)(10/17週)_日経検索・入力・マージ・メール配信マージまで</t>
  </si>
  <si>
    <t>A1025-0017-03</t>
  </si>
  <si>
    <t>PRD_人事異動・組織改編情報チェック(自動化)(10/17週)_日経検索・入力・マージ・メール配信Teams配信</t>
  </si>
  <si>
    <t>A1025-0876-01</t>
  </si>
  <si>
    <t>A1025-0876-02</t>
  </si>
  <si>
    <t>PRD_人事異動・組織改編情報チェック(自動化)(10/20週)_企業HP転記</t>
  </si>
  <si>
    <t>A1025-0876-03</t>
  </si>
  <si>
    <t>PRD_人事異動・組織改編情報チェック(日経転記)①(10/20週)</t>
  </si>
  <si>
    <t>A1025-0876-04</t>
  </si>
  <si>
    <t>PRD_人事異動・組織改編情報チェック(日経転記)②(10/20週)</t>
  </si>
  <si>
    <t>A1025-0628-01</t>
  </si>
  <si>
    <t>A1025-0627-01</t>
  </si>
  <si>
    <t>A1025-0627-02</t>
  </si>
  <si>
    <t>PRD_人事異動・組織改編情報チェック(自動化)(10/21週)_日経検索・入力・マージ・メール配信teams配信</t>
  </si>
  <si>
    <t>A1025-0290-01</t>
  </si>
  <si>
    <t>A1025-0289-01</t>
  </si>
  <si>
    <t>A1025-0289-02</t>
  </si>
  <si>
    <t>PRD_人事異動・組織改編情報チェック(自動化)(10/23週)_日経検索・入力・マージ・メール配信teams配信</t>
  </si>
  <si>
    <t>A1025-0022-01</t>
  </si>
  <si>
    <t>PRD_人事異動・組織改編情報チェック(自動化)(10/24週)_企業HP検索・手動検索・入力中間レビュー</t>
  </si>
  <si>
    <t>A1025-0022-02</t>
  </si>
  <si>
    <t>PRD_人事異動・組織改編情報チェック(自動化)(10/24週)_企業HP検索・手動検索・入力ピアレビュー</t>
  </si>
  <si>
    <t>A1025-0021-01</t>
  </si>
  <si>
    <t>PRD_人事異動・組織改編情報チェック(自動化)(10/24週)_日経検索・入力・マージ・メール配信中間レビュー</t>
  </si>
  <si>
    <t>A1025-0021-02</t>
  </si>
  <si>
    <t>PRD_人事異動・組織改編情報チェック(自動化)(10/24週)_日経検索・入力・マージ・メール配信マージ作業まで</t>
  </si>
  <si>
    <t>A1025-0021-03</t>
  </si>
  <si>
    <t>PRD_人事異動・組織改編情報チェック(自動化)(10/24週)_日経検索・入力・マージ・メール配信Teamsテキスト作成</t>
  </si>
  <si>
    <t>A1025-0877-01</t>
  </si>
  <si>
    <t>A1025-0877-02</t>
  </si>
  <si>
    <t>PRD_人事異動・組織改編情報チェック(自動化)(10/27週)_企業HP転記</t>
  </si>
  <si>
    <t>A1025-0877-03</t>
  </si>
  <si>
    <t>PRD_人事異動・組織改編情報チェック(日経転記)①(10/27週)</t>
  </si>
  <si>
    <t>A1025-0877-04</t>
  </si>
  <si>
    <t>PRD_人事異動・組織改編情報チェック(日経転記)②(10/27週)</t>
  </si>
  <si>
    <t>A1025-0634-01</t>
  </si>
  <si>
    <t>A1025-0633-01</t>
  </si>
  <si>
    <t>A1025-0633-02</t>
  </si>
  <si>
    <t>PRD_人事異動・組織改編情報チェック(自動化)(10/28週)_日経検索・入力・マージ・メール配信teams配信</t>
  </si>
  <si>
    <t>A1025-0272-01</t>
  </si>
  <si>
    <t>A1025-0271-01</t>
  </si>
  <si>
    <t>A1025-0271-02</t>
  </si>
  <si>
    <t>PRD_人事異動・組織改編情報チェック(自動化)(10/2週)_日経検索・入力・マージ・メール配信teams配信</t>
  </si>
  <si>
    <t>A1025-0296-01</t>
  </si>
  <si>
    <t>A1025-0295-01</t>
  </si>
  <si>
    <t>A1025-0295-02</t>
  </si>
  <si>
    <t>PRD_人事異動・組織改編情報チェック(自動化)(10/30週)_日経検索・入力・マージ・メール配信teams配信</t>
  </si>
  <si>
    <t>A1025-0025-01</t>
  </si>
  <si>
    <t>PRD_人事異動・組織改編情報チェック(自動化)(10/31週)_企業HP検索・手動検索・入力中間レビュー</t>
  </si>
  <si>
    <t>A1025-0025-02</t>
  </si>
  <si>
    <t>PRD_人事異動・組織改編情報チェック(自動化)(10/31週)_企業HP検索・手動検索・入力ピアレビュー</t>
  </si>
  <si>
    <t>A1025-0024-01</t>
  </si>
  <si>
    <t>PRD_人事異動・組織改編情報チェック(自動化)(10/31週)_日経検索・入力・マージ・メール配信中間レビュー</t>
  </si>
  <si>
    <t>A1025-0024-02</t>
  </si>
  <si>
    <t>PRD_人事異動・組織改編情報チェック(自動化)(10/31週)_日経検索・入力・マージ・メール配信マージファイル作成まで</t>
  </si>
  <si>
    <t>A1025-0024-03</t>
  </si>
  <si>
    <t>PRD_人事異動・組織改編情報チェック(自動化)(10/31週)_日経検索・入力・マージ・メール配信マージTeams配信</t>
  </si>
  <si>
    <t>A1025-0012-01</t>
  </si>
  <si>
    <t>PRD_人事異動・組織改編情報チェック(自動化)(10/3週)_企業HP検索・手動検索・入力中間レビュー</t>
  </si>
  <si>
    <t>A1025-0012-02</t>
  </si>
  <si>
    <t>PRD_人事異動・組織改編情報チェック(自動化)(10/3週)_企業HP検索・手動検索・入力ピアレビュー</t>
  </si>
  <si>
    <t>A1025-0011-01</t>
  </si>
  <si>
    <t>PRD_人事異動・組織改編情報チェック(自動化)(10/3週)_日経検索・入力・マージ・メール配信中間レビュー</t>
  </si>
  <si>
    <t>A1025-0011-02</t>
  </si>
  <si>
    <t>PRD_人事異動・組織改編情報チェック(自動化)(10/3週)_日経検索・入力・マージ・メール配信マージファイル作成まで</t>
  </si>
  <si>
    <t>A1025-0011-03</t>
  </si>
  <si>
    <t>PRD_人事異動・組織改編情報チェック(自動化)(10/3週)_日経検索・入力・マージ・メール配信Teamsテキスト作成・納品</t>
  </si>
  <si>
    <t>A1025-0874-01</t>
  </si>
  <si>
    <t>A1025-0874-02</t>
  </si>
  <si>
    <t>PRD_人事異動・組織改編情報チェック(自動化)(10/6週)_企業HP転記</t>
  </si>
  <si>
    <t>A1025-0874-03</t>
  </si>
  <si>
    <t>PRD_人事異動・組織改編情報チェック(日経転記)①(10/6週)</t>
  </si>
  <si>
    <t>A1025-0874-04</t>
  </si>
  <si>
    <t>PRD_人事異動・組織改編情報チェック(日経転記)②(10/6週)</t>
  </si>
  <si>
    <t>A1025-0614-01</t>
  </si>
  <si>
    <t>A1025-0613-01</t>
  </si>
  <si>
    <t>A1025-0613-02</t>
  </si>
  <si>
    <t>PRD_人事異動・組織改編情報チェック(自動化)(10/7週)_日経検索・入力・マージ・メール配信teams配信</t>
  </si>
  <si>
    <t>A1025-0301-01</t>
  </si>
  <si>
    <t>A1025-0301-02</t>
  </si>
  <si>
    <t>A1025-0302-01</t>
  </si>
  <si>
    <t>PRD_人事異動・組織改編情報チェック(自動化)(11/06週)_企業HP検索・手動検索・入力</t>
  </si>
  <si>
    <t>A1025-0302-02</t>
  </si>
  <si>
    <t>A1025-0879-01</t>
  </si>
  <si>
    <t>A1025-0879-02</t>
  </si>
  <si>
    <t>PRD_人事異動・組織改編情報チェック(自動化)(11/10週)_企業HP転記</t>
  </si>
  <si>
    <t>A1025-0879-03</t>
  </si>
  <si>
    <t>PRD_人事異動・組織改編情報チェック(日経転記)①(11/10週)</t>
  </si>
  <si>
    <t>A1025-0879-04</t>
  </si>
  <si>
    <t>PRD_人事異動・組織改編情報チェック(日経転記)②(11/10週)</t>
  </si>
  <si>
    <t>A1025-0646-01</t>
  </si>
  <si>
    <t>A1025-0645-01</t>
  </si>
  <si>
    <t>A1025-0645-02</t>
  </si>
  <si>
    <t>PRD_人事異動・組織改編情報チェック(自動化)(11/11週)_日経検索・入力・マージ・メール配信teams配信</t>
  </si>
  <si>
    <t>A1025-0308-01</t>
  </si>
  <si>
    <t>A1025-0307-01</t>
  </si>
  <si>
    <t>A1025-0307-02</t>
  </si>
  <si>
    <t>PRD_人事異動・組織改編情報チェック(自動化)(11/13週)_日経検索・入力・マージ・メール配信teams配信</t>
  </si>
  <si>
    <t>A1025-0031-01</t>
  </si>
  <si>
    <t>PRD_人事異動・組織改編情報チェック(自動化)(11/14週)_企業HP検索・手動検索・入力中間レビュー</t>
  </si>
  <si>
    <t>A1025-0031-02</t>
  </si>
  <si>
    <t>PRD_人事異動・組織改編情報チェック(自動化)(11/14週)_企業HP検索・手動検索・入力ピアレビュー</t>
  </si>
  <si>
    <t>A1025-0030-01</t>
  </si>
  <si>
    <t>PRD_人事異動・組織改編情報チェック(自動化)(11/14週)_日経検索・入力・マージ・メール配信中間レビュー</t>
  </si>
  <si>
    <t>A1025-0030-02</t>
  </si>
  <si>
    <t>PRD_人事異動・組織改編情報チェック(自動化)(11/14週)_日経検索・入力・マージ・メール配信マージファイル作成まで</t>
  </si>
  <si>
    <t>A1025-0030-03</t>
  </si>
  <si>
    <t>PRD_人事異動・組織改編情報チェック(自動化)(11/14週)_日経検索・入力・マージ・メール配信マージTeams配信</t>
  </si>
  <si>
    <t>A1025-0882-01</t>
  </si>
  <si>
    <t>A1025-0882-02</t>
  </si>
  <si>
    <t>PRD_人事異動・組織改編情報チェック(自動化)(11/17週)_企業HP転記</t>
  </si>
  <si>
    <t>A1025-0882-03</t>
  </si>
  <si>
    <t>PRD_人事異動・組織改編情報チェック(日経転記)①(11/17週)</t>
  </si>
  <si>
    <t>A1025-0882-04</t>
  </si>
  <si>
    <t>PRD_人事異動・組織改編情報チェック(日経転記)②(11/17週)</t>
  </si>
  <si>
    <t>A1025-0651-01</t>
  </si>
  <si>
    <t>A1025-0650-01</t>
  </si>
  <si>
    <t>A1025-0314-01</t>
  </si>
  <si>
    <t>A1025-0313-01</t>
  </si>
  <si>
    <t>A1025-0313-02</t>
  </si>
  <si>
    <t>PRD_人事異動・組織改編情報チェック(自動化)(11/20週)_日経検索・入力・マージ・メール配信teams配信</t>
  </si>
  <si>
    <t>A1025-0034-01</t>
  </si>
  <si>
    <t>PRD_人事異動・組織改編情報チェック(自動化)(11/21週)_企業HP検索・手動検索・入力中間レビュー</t>
  </si>
  <si>
    <t>A1025-0034-02</t>
  </si>
  <si>
    <t>PRD_人事異動・組織改編情報チェック(自動化)(11/21週)_企業HP検索・手動検索・入力ピアレビュー</t>
  </si>
  <si>
    <t>A1025-0033-01</t>
  </si>
  <si>
    <t>PRD_人事異動・組織改編情報チェック(自動化)(11/21週)_日経検索・入力・マージ・メール配信中間レビュー</t>
  </si>
  <si>
    <t>A1025-0033-02</t>
  </si>
  <si>
    <t>PRD_人事異動・組織改編情報チェック(自動化)(11/21週)_日経検索・入力・マージ・メール配信マージファイル作成まで</t>
  </si>
  <si>
    <t>A1025-0033-03</t>
  </si>
  <si>
    <t>PRD_人事異動・組織改編情報チェック(自動化)(11/21週)_日経検索・入力・マージ・メール配信マージTeams配信</t>
  </si>
  <si>
    <t>A1025-0658-01</t>
  </si>
  <si>
    <t>A1025-0657-01</t>
  </si>
  <si>
    <t>A1025-0657-02</t>
  </si>
  <si>
    <t>PRD_人事異動・組織改編情報チェック(自動化)(11/25週)_日経検索・入力・マージ・メール配信teams配信</t>
  </si>
  <si>
    <t>A1025-0319-01</t>
  </si>
  <si>
    <t>A1025-0318-01</t>
  </si>
  <si>
    <t>A1025-0318-02</t>
  </si>
  <si>
    <t>PRD_人事異動・組織改編情報チェック(自動化)(11/27週)_日経検索・入力・マージ・メール配信teams配信</t>
  </si>
  <si>
    <t>A1025-0037-01</t>
  </si>
  <si>
    <t>PRD_人事異動・組織改編情報チェック(自動化)(11/28週)_企業HP検索・手動検索・入力中間レビュー</t>
  </si>
  <si>
    <t>A1025-0037-02</t>
  </si>
  <si>
    <t>PRD_人事異動・組織改編情報チェック(自動化)(11/28週)_企業HP検索・手動検索・入力ピアレビュー</t>
  </si>
  <si>
    <t>A1025-0036-01</t>
  </si>
  <si>
    <t>PRD_人事異動・組織改編情報チェック(自動化)(11/28週)_日経検索・入力・マージ・メール配信中間レビュー</t>
  </si>
  <si>
    <t>A1025-0036-02</t>
  </si>
  <si>
    <t>PRD_人事異動・組織改編情報チェック(自動化)(11/28週)_日経検索・入力・マージ・メール配信マージファイル作成まで</t>
  </si>
  <si>
    <t>A1025-0036-03</t>
  </si>
  <si>
    <t>PRD_人事異動・組織改編情報チェック(自動化)(11/28週)_日経検索・入力・マージ・メール配信Teams配信</t>
  </si>
  <si>
    <t>A1025-0878-01</t>
  </si>
  <si>
    <t>A1025-0878-02</t>
  </si>
  <si>
    <t>PRD_人事異動・組織改編情報チェック(自動化)(11/3週)_企業HP転記</t>
  </si>
  <si>
    <t>A1025-0878-03</t>
  </si>
  <si>
    <t>PRD_人事異動・組織改編情報チェック(日経転記)①(11/3週)</t>
  </si>
  <si>
    <t>A1025-0878-04</t>
  </si>
  <si>
    <t>PRD_人事異動・組織改編情報チェック(日経転記)②(11/3週)</t>
  </si>
  <si>
    <t>A1025-0878-05</t>
  </si>
  <si>
    <t>PRD_人事異動・組織改編情報チェック(日経転記)③(11/3週)</t>
  </si>
  <si>
    <t>A1025-0641-01</t>
  </si>
  <si>
    <t>A1025-0640-01</t>
  </si>
  <si>
    <t>A1025-0640-02</t>
  </si>
  <si>
    <t>PRD_人事異動・組織改編情報チェック(自動化)(11/4週)_日経検索・入力・マージ・メール配信teams配信</t>
  </si>
  <si>
    <t>A1025-0028-01</t>
  </si>
  <si>
    <t>PRD_人事異動・組織改編情報チェック(自動化)(11/7週)_企業HP検索・手動検索・入力中間レビュー</t>
  </si>
  <si>
    <t>A1025-0028-02</t>
  </si>
  <si>
    <t>PRD_人事異動・組織改編情報チェック(自動化)(11/7週)_企業HP検索・手動検索・入力ピアレビュー</t>
  </si>
  <si>
    <t>A1025-0027-01</t>
  </si>
  <si>
    <t>PRD_人事異動・組織改編情報チェック(自動化)(11/7週)_日経検索・入力・マージ・メール配信中間レビュー</t>
  </si>
  <si>
    <t>A1025-0027-02</t>
  </si>
  <si>
    <t>PRD_人事異動・組織改編情報チェック(自動化)(11/7週)_日経検索・入力・マージ・メール配信マージファイル作成まで</t>
  </si>
  <si>
    <t>A1025-0027-03</t>
  </si>
  <si>
    <t>PRD_人事異動・組織改編情報チェック(自動化)(11/7週)_日経検索・入力・マージ・メール配信Teams配信</t>
  </si>
  <si>
    <t>A1025-0331-01</t>
  </si>
  <si>
    <t>A1025-0330-01</t>
  </si>
  <si>
    <t>A1025-0330-02</t>
  </si>
  <si>
    <t>A1025-0044-01</t>
  </si>
  <si>
    <t>PRD_人事異動・組織改編情報チェック(自動化)(12/12週)_企業HP検索・手動検索・入力中間レビュー</t>
  </si>
  <si>
    <t>A1025-0044-02</t>
  </si>
  <si>
    <t>PRD_人事異動・組織改編情報チェック(自動化)(12/12週)_企業HP検索・手動検索・入力ピアレビュー</t>
  </si>
  <si>
    <t>A1025-0046-01</t>
  </si>
  <si>
    <t>A1025-0043-01</t>
  </si>
  <si>
    <t>PRD_人事異動・組織改編情報チェック(自動化)(12/12週)_日経検索・入力・マージ・メール配信中間レビュー</t>
  </si>
  <si>
    <t>A1025-0043-02</t>
  </si>
  <si>
    <t>PRD_人事異動・組織改編情報チェック(自動化)(12/12週)_日経検索・入力・マージ・メール配信マージファイル作成まで</t>
  </si>
  <si>
    <t>A1025-0043-03</t>
  </si>
  <si>
    <t>PRD_人事異動・組織改編情報チェック(自動化)(12/12週)_日経検索・入力・マージ・メール配信Teams配信</t>
  </si>
  <si>
    <t>A1025-0674-01</t>
  </si>
  <si>
    <t>A1025-0674-02</t>
  </si>
  <si>
    <t>A1025-0673-01</t>
  </si>
  <si>
    <t>A1025-0673-02</t>
  </si>
  <si>
    <t>PRD_人事異動・組織改編情報チェック(自動化)(12/16週)_日経検索・入力・マージ・メール配信teams配信</t>
  </si>
  <si>
    <t>A1025-0337-01</t>
  </si>
  <si>
    <t>A1025-0336-01</t>
  </si>
  <si>
    <t>A1025-0336-02</t>
  </si>
  <si>
    <t>PRD_人事異動・組織改編情報チェック(自動化)(12/18週)_日経検索・入力・マージ・メール配信teams配信</t>
  </si>
  <si>
    <t>A1025-0048-01</t>
  </si>
  <si>
    <t>PRD_人事異動・組織改編情報チェック(自動化)(12/19週)_企業HP検索・手動検索・入力中間レビュー</t>
  </si>
  <si>
    <t>A1025-0048-02</t>
  </si>
  <si>
    <t>PRD_人事異動・組織改編情報チェック(自動化)(12/19週)_企業HP検索・手動検索・入力ピアレビュー</t>
  </si>
  <si>
    <t>A1025-0047-01</t>
  </si>
  <si>
    <t>PRD_人事異動・組織改編情報チェック(自動化)(12/19週)_日経検索・入力・マージ・メール配信中間レビュー</t>
  </si>
  <si>
    <t>A1025-0047-02</t>
  </si>
  <si>
    <t>PRD_人事異動・組織改編情報チェック(自動化)(12/19週)_日経検索・入力・マージ・メール配信マージファイル作成まで</t>
  </si>
  <si>
    <t>A1025-0047-03</t>
  </si>
  <si>
    <t>PRD_人事異動・組織改編情報チェック(自動化)(12/19週)_日経検索・入力・マージ・メール配信Teams配信</t>
  </si>
  <si>
    <t>A1025-0884-01</t>
  </si>
  <si>
    <t>PRD_人事異動・組織改編情報チェック(自動化)(12/1週)_メイン担当</t>
  </si>
  <si>
    <t>A1025-0884-02</t>
  </si>
  <si>
    <t>PRD_人事異動・組織改編情報チェック(自動化)(12/1週)_企業HP転記</t>
  </si>
  <si>
    <t>A1025-0884-03</t>
  </si>
  <si>
    <t>PRD_人事異動・組織改編情報チェック(自動化)(12/1週)_転記①</t>
  </si>
  <si>
    <t>A1025-0884-04</t>
  </si>
  <si>
    <t>PRD_人事異動・組織改編情報チェック(自動化)(12/1週)_転記②</t>
  </si>
  <si>
    <t>A1025-0884-05</t>
  </si>
  <si>
    <t>PRD_人事異動・組織改編情報チェック(自動化)(12/1週)_転記③</t>
  </si>
  <si>
    <t>A1025-0887-01</t>
  </si>
  <si>
    <t>PRD_人事異動・組織改編情報チェック(自動化)(12/22週・12/29週)_メイン担当</t>
  </si>
  <si>
    <t>A1025-0887-02</t>
  </si>
  <si>
    <t>PRD_人事異動・組織改編情報チェック(自動化)(12/22週・12/29週)_企業HP転記</t>
  </si>
  <si>
    <t>A1025-0887-03</t>
  </si>
  <si>
    <t>PRD_人事異動・組織改編情報チェック(日経転記)①(12/22週・12/29週)</t>
  </si>
  <si>
    <t>A1025-0887-04</t>
  </si>
  <si>
    <t>PRD_人事異動・組織改編情報チェック(日経転記)②(12/22週・12/29週)</t>
  </si>
  <si>
    <t>A1025-0887-05</t>
  </si>
  <si>
    <t>PRD_人事異動・組織改編情報チェック(日経転記)③(12/22週・12/29週)</t>
  </si>
  <si>
    <t>A1025-0678-01</t>
  </si>
  <si>
    <t>A1025-0677-01</t>
  </si>
  <si>
    <t>A1025-0677-02</t>
  </si>
  <si>
    <t>PRD_人事異動・組織改編情報チェック(自動化)(12/23週)_日経検索・入力・マージ・メール配信teams配信</t>
  </si>
  <si>
    <t>A1025-0343-01</t>
  </si>
  <si>
    <t>A1025-0342-01</t>
  </si>
  <si>
    <t>A1025-0342-02</t>
  </si>
  <si>
    <t>PRD_人事異動・組織改編情報チェック(自動化)(12/25週)_日経検索・入力・マージ・メール配信teams配信</t>
  </si>
  <si>
    <t>A1025-0051-01</t>
  </si>
  <si>
    <t>PRD_人事異動・組織改編情報チェック(自動化)(12/26週)_企業HP検索・手動検索・入力中間レビュー</t>
  </si>
  <si>
    <t>A1025-0051-02</t>
  </si>
  <si>
    <t>PRD_人事異動・組織改編情報チェック(自動化)(12/26週)_企業HP検索・手動検索・入力ピアレビュー</t>
  </si>
  <si>
    <t>A1025-0050-01</t>
  </si>
  <si>
    <t>PRD_人事異動・組織改編情報チェック(自動化)(12/26週)_日経検索・入力・マージ・メール配信中間レビュー</t>
  </si>
  <si>
    <t>A1025-0050-02</t>
  </si>
  <si>
    <t>PRD_人事異動・組織改編情報チェック(自動化)(12/26週)_日経検索・入力・マージ・メール配信マージファイル作成まで</t>
  </si>
  <si>
    <t>A1025-0050-03</t>
  </si>
  <si>
    <t>PRD_人事異動・組織改編情報チェック(自動化)(12/26週)_日経検索・入力・マージ・メール配信Teams配信</t>
  </si>
  <si>
    <t>A1025-0664-01</t>
  </si>
  <si>
    <t>A1025-0663-01</t>
  </si>
  <si>
    <t>A1025-0663-02</t>
  </si>
  <si>
    <t>PRD_人事異動・組織改編情報チェック(自動化)(12/2週)_日経検索・入力・マージ・メール配信teams配信</t>
  </si>
  <si>
    <t>A1025-0687-01</t>
  </si>
  <si>
    <t>A1025-0686-01</t>
  </si>
  <si>
    <t>A1025-0686-02</t>
  </si>
  <si>
    <t>PRD_人事異動・組織改編情報チェック(自動化)(12/30週)_日経検索・入力・マージ・メール配信teams配信</t>
  </si>
  <si>
    <t>A1025-0325-01</t>
  </si>
  <si>
    <t>A1025-0325-02</t>
  </si>
  <si>
    <t>A1025-0324-01</t>
  </si>
  <si>
    <t>A1025-0324-02</t>
  </si>
  <si>
    <t>PRD_人事異動・組織改編情報チェック(自動化)(12/4週)_日経検索・入力・マージ・メール配信teams配信</t>
  </si>
  <si>
    <t>A1025-0041-01</t>
  </si>
  <si>
    <t>PRD_人事異動・組織改編情報チェック(自動化)(12/5週)_企業HP検索・手動検索・入力中間レビュー</t>
  </si>
  <si>
    <t>A1025-0041-02</t>
  </si>
  <si>
    <t>PRD_人事異動・組織改編情報チェック(自動化)(12/5週)_企業HP検索・手動検索・入力ピアレビュー</t>
  </si>
  <si>
    <t>A1025-0040-01</t>
  </si>
  <si>
    <t>PRD_人事異動・組織改編情報チェック(自動化)(12/5週)_日経検索・入力・マージ・メール配信中間レビュー</t>
  </si>
  <si>
    <t>A1025-0040-02</t>
  </si>
  <si>
    <t>PRD_人事異動・組織改編情報チェック(自動化)(12/5週)_日経検索・入力・マージ・メール配信マージファイル作成まで</t>
  </si>
  <si>
    <t>A1025-0040-03</t>
  </si>
  <si>
    <t>PRD_人事異動・組織改編情報チェック(自動化)(12/5週)_日経検索・入力・マージ・メール配信Teams配信</t>
  </si>
  <si>
    <t>A1025-0885-01</t>
  </si>
  <si>
    <t>PRD_人事異動・組織改編情報チェック(自動化)(12/8週)_メイン担当</t>
  </si>
  <si>
    <t>A1025-0885-02</t>
  </si>
  <si>
    <t>PRD_人事異動・組織改編情報チェック(自動化)(12/8週)_企業HP転記</t>
  </si>
  <si>
    <t>A1025-0885-03</t>
  </si>
  <si>
    <t>PRD_人事異動・組織改編情報チェック(日経転記)①(12/8週)</t>
  </si>
  <si>
    <t>A1025-0885-04</t>
  </si>
  <si>
    <t>PRD_人事異動・組織改編情報チェック(日経転記)②(12/8週)</t>
  </si>
  <si>
    <t>A1025-0885-05</t>
  </si>
  <si>
    <t>PRD_人事異動・組織改編情報チェック(日経転記)③(12/8週)</t>
  </si>
  <si>
    <t>A1025-0670-01</t>
  </si>
  <si>
    <t>A1025-0669-01</t>
  </si>
  <si>
    <t>A1025-0669-02</t>
  </si>
  <si>
    <t>PRD_人事異動・組織改編情報チェック(自動化)(12/9週)_日経検索・入力・マージ・メール配信teams配信</t>
  </si>
  <si>
    <t>A1025-0710-01</t>
  </si>
  <si>
    <t>A1025-0709-01</t>
  </si>
  <si>
    <t>A1025-0384-01</t>
  </si>
  <si>
    <t>A1025-0383-01</t>
  </si>
  <si>
    <t>A1025-0383-02</t>
  </si>
  <si>
    <t>PRD_人事異動・組織改編情報チェック(自動化)(2/12週)_日経検索・入力・マージ・メール配信teams配信</t>
  </si>
  <si>
    <t>A1025-0083-01</t>
  </si>
  <si>
    <t>PRD_人事異動・組織改編情報チェック(自動化)(2/13週)_企業HP検索・手動検索・入力中間レビュー</t>
  </si>
  <si>
    <t>A1025-0083-02</t>
  </si>
  <si>
    <t>PRD_人事異動・組織改編情報チェック(自動化)(2/13週)_企業HP検索・手動検索・入力ピアレビュー</t>
  </si>
  <si>
    <t>A1025-0082-01</t>
  </si>
  <si>
    <t>PRD_人事異動・組織改編情報チェック(自動化)(2/13週)_日経検索・入力・マージ・メール配信中間レビュー</t>
  </si>
  <si>
    <t>A1025-0082-02</t>
  </si>
  <si>
    <t>PRD_人事異動・組織改編情報チェック(自動化)(2/13週)_日経検索・入力・マージ・メール配信ピアレビュー</t>
  </si>
  <si>
    <t>A1025-0082-03</t>
  </si>
  <si>
    <t>PRD_人事異動・組織改編情報チェック(自動化)(2/13週)_日経検索・入力・マージ・メール配信Team配信</t>
  </si>
  <si>
    <t>A1025-0715-01</t>
  </si>
  <si>
    <t>A1025-0714-01</t>
  </si>
  <si>
    <t>A1025-0714-02</t>
  </si>
  <si>
    <t>PRD_人事異動・組織改編情報チェック(自動化)(2/17週)_日経検索・入力・マージ・メール配信teams配信</t>
  </si>
  <si>
    <t>A1025-0390-01</t>
  </si>
  <si>
    <t>A1025-0389-01</t>
  </si>
  <si>
    <t>A1025-0389-02</t>
  </si>
  <si>
    <t>PRD_人事異動・組織改編情報チェック(自動化)(2/19週)_日経検索・入力・マージ・メール配信teams配信</t>
  </si>
  <si>
    <t>A1025-0088-01</t>
  </si>
  <si>
    <t>A1025-0087-01</t>
  </si>
  <si>
    <t>PRD_人事異動・組織改編情報チェック(自動化)(2/20週)_日経検索・入力・マージ・メール配信ピアレビュー</t>
  </si>
  <si>
    <t>A1025-0087-02</t>
  </si>
  <si>
    <t>PRD_人事異動・組織改編情報チェック(自動化)(2/20週)_日経検索・入力・マージ・メール配信teams配信</t>
  </si>
  <si>
    <t>A1025-0087-03</t>
  </si>
  <si>
    <t>A1025-0895-01</t>
  </si>
  <si>
    <t>A1025-0895-02</t>
  </si>
  <si>
    <t>PRD_人事異動・組織改編情報チェック(自動化)(2/23週)_企業HP転記</t>
  </si>
  <si>
    <t>A1025-0895-03</t>
  </si>
  <si>
    <t>PRD_人事異動・組織改編情報チェック(日経転記)①(2/23週)</t>
  </si>
  <si>
    <t>A1025-0895-04</t>
  </si>
  <si>
    <t>PRD_人事異動・組織改編情報チェック(日経転記)②(2/23週)</t>
  </si>
  <si>
    <t>A1025-0895-05</t>
  </si>
  <si>
    <t>PRD_人事異動・組織改編情報チェック(日経転記)③(2/23週)</t>
  </si>
  <si>
    <t>A1025-0720-01</t>
  </si>
  <si>
    <t>A1025-0719-01</t>
  </si>
  <si>
    <t>A1025-0719-02</t>
  </si>
  <si>
    <t>PRD_人事異動・組織改編情報チェック(自動化)(2/24週)_日経検索・入力・マージ・メール配信teams配信</t>
  </si>
  <si>
    <t>A1025-0396-01</t>
  </si>
  <si>
    <t>A1025-0395-01</t>
  </si>
  <si>
    <t>A1025-0395-02</t>
  </si>
  <si>
    <t>PRD_人事異動・組織改編情報チェック(自動化)(2/26週)_日経検索・入力・マージ・メール配信teams配信</t>
  </si>
  <si>
    <t>A1025-0093-01</t>
  </si>
  <si>
    <t>PRD_人事異動・組織改編情報チェック(自動化)(2/27週)_企業HP検索・手動検索・入力中間レビュー</t>
  </si>
  <si>
    <t>A1025-0093-02</t>
  </si>
  <si>
    <t>PRD_人事異動・組織改編情報チェック(自動化)(2/27週)_企業HP検索・手動検索・入力ピアレビュー</t>
  </si>
  <si>
    <t>A1025-0092-01</t>
  </si>
  <si>
    <t>PRD_人事異動・組織改編情報チェック(自動化)(2/27週)_日経検索・入力・マージ・メール配信中間レビュー</t>
  </si>
  <si>
    <t>A1025-0092-02</t>
  </si>
  <si>
    <t>PRD_人事異動・組織改編情報チェック(自動化)(2/27週)_日経検索・入力・マージ・メール配信ピアレビュー</t>
  </si>
  <si>
    <t>A1025-0092-03</t>
  </si>
  <si>
    <t>PRD_人事異動・組織改編情報チェック(自動化)(2/27週)_日経検索・入力・マージ・メール配信Team配信</t>
  </si>
  <si>
    <t>A1025-0705-01</t>
  </si>
  <si>
    <t>A1025-0704-01</t>
  </si>
  <si>
    <t>A1025-0704-02</t>
  </si>
  <si>
    <t>PRD_人事異動・組織改編情報チェック(自動化)(2/3週)_日経検索・入力・マージ・メール配信teams配信</t>
  </si>
  <si>
    <t>A1025-0378-01</t>
  </si>
  <si>
    <t>A1025-0377-01</t>
  </si>
  <si>
    <t>A1025-0377-02</t>
  </si>
  <si>
    <t>PRD_人事異動・組織改編情報チェック(自動化)(2/5週)_日経検索・入力・マージ・メール配信teams配信</t>
  </si>
  <si>
    <t>A1025-0377-03</t>
  </si>
  <si>
    <t>A1025-0078-01</t>
  </si>
  <si>
    <t>PRD_人事異動・組織改編情報チェック(自動化)(2/6週)_企業HP検索・手動検索・入力中間レビュー</t>
  </si>
  <si>
    <t>A1025-0078-02</t>
  </si>
  <si>
    <t>PRD_人事異動・組織改編情報チェック(自動化)(2/6週)_企業HP検索・手動検索・入力ピアレビュー</t>
  </si>
  <si>
    <t>A1025-0077-01</t>
  </si>
  <si>
    <t>PRD_人事異動・組織改編情報チェック(自動化)(2/6週)_日経検索・入力・マージ・メール配信中間レビュー</t>
  </si>
  <si>
    <t>A1025-0077-02</t>
  </si>
  <si>
    <t>PRD_人事異動・組織改編情報チェック(自動化)(2/6週)_日経検索・入力・マージ・メール配信マージ作成まで</t>
  </si>
  <si>
    <t>A1025-0077-03</t>
  </si>
  <si>
    <t>PRD_人事異動・組織改編情報チェック(自動化)(2/6週)_日経検索・入力・マージ・メール配信Team配信</t>
  </si>
  <si>
    <t>A1025-0893-01</t>
  </si>
  <si>
    <t>PRD_人事異動・組織改編情報チェック(自動化)(2/9週)_メイン担当</t>
  </si>
  <si>
    <t>A1025-0893-02</t>
  </si>
  <si>
    <t>PRD_人事異動・組織改編情報チェック(自動化)(2/9週)_企業HP転記</t>
  </si>
  <si>
    <t>A1025-0893-03</t>
  </si>
  <si>
    <t>PRD_人事異動・組織改編情報チェック(日経転記)①(2/9週)</t>
  </si>
  <si>
    <t>A1025-0893-04</t>
  </si>
  <si>
    <t>PRD_人事異動・組織改編情報チェック(日経転記)②(2/9週)</t>
  </si>
  <si>
    <t>A1025-0893-05</t>
  </si>
  <si>
    <t>PRD_人事異動・組織改編情報チェック(日経転記)③(2/9週)</t>
  </si>
  <si>
    <t>A1025-0731-01</t>
  </si>
  <si>
    <t>A1025-0730-01</t>
  </si>
  <si>
    <t>A1025-0411-01</t>
  </si>
  <si>
    <t>A1025-0410-01</t>
  </si>
  <si>
    <t>A1025-0410-02</t>
  </si>
  <si>
    <t>PRD_人事異動・組織改編情報チェック(自動化)(3/11週)_日経検索・入力・マージ・メール配信teams配信</t>
  </si>
  <si>
    <t>A1025-0108-01</t>
  </si>
  <si>
    <t>PRD_人事異動・組織改編情報チェック(自動化)(3/13週)_企業HP検索・手動検索・入力中間レビュー</t>
  </si>
  <si>
    <t>A1025-0108-02</t>
  </si>
  <si>
    <t>PRD_人事異動・組織改編情報チェック(自動化)(3/13週)_企業HP検索・手動検索・入力ピアレビュー</t>
  </si>
  <si>
    <t>A1025-0107-01</t>
  </si>
  <si>
    <t>PRD_人事異動・組織改編情報チェック(自動化)(3/13週)_日経検索・入力・マージ・メール配信中間レビュー</t>
  </si>
  <si>
    <t>A1025-0107-02</t>
  </si>
  <si>
    <t>PRD_人事異動・組織改編情報チェック(自動化)(3/13週)_日経検索・入力・マージ・メール配信ピアレビュー</t>
  </si>
  <si>
    <t>A1025-0107-03</t>
  </si>
  <si>
    <t>PRD_人事異動・組織改編情報チェック(自動化)(3/13週)_日経検索・入力・マージ・メール配信Teams配信</t>
  </si>
  <si>
    <t>A1025-0898-01</t>
  </si>
  <si>
    <t>PRD_人事異動・組織改編情報チェック(自動化)(3/16週)_メイン担当</t>
  </si>
  <si>
    <t>A1025-0898-02</t>
  </si>
  <si>
    <t>PRD_人事異動・組織改編情報チェック(自動化)(3/16週)_企業HP</t>
  </si>
  <si>
    <t>A1025-0898-03</t>
  </si>
  <si>
    <t>PRD_人事異動・組織改編情報チェック(自動化)(3/16週)_転記①</t>
  </si>
  <si>
    <t>A1025-0898-04</t>
  </si>
  <si>
    <t>PRD_人事異動・組織改編情報チェック(自動化)(3/16週)_転記②</t>
  </si>
  <si>
    <t>A1025-0898-05</t>
  </si>
  <si>
    <t>PRD_人事異動・組織改編情報チェック(自動化)(3/16週)_転記③</t>
  </si>
  <si>
    <t>A1025-0898-06</t>
  </si>
  <si>
    <t>PRD_人事異動・組織改編情報チェック(自動化)(3/16週)_転記④</t>
  </si>
  <si>
    <t>A1025-0738-01</t>
  </si>
  <si>
    <t>A1025-0737-01</t>
  </si>
  <si>
    <t>A1025-0418-01</t>
  </si>
  <si>
    <t>A1025-0417-01</t>
  </si>
  <si>
    <t>A1025-0417-02</t>
  </si>
  <si>
    <t>PRD_人事異動・組織改編情報チェック(自動化)(3/18週)_日経検索・入力・マージ・メール配信teams配信</t>
  </si>
  <si>
    <t>A1025-0113-01</t>
  </si>
  <si>
    <t>PRD_人事異動・組織改編情報チェック(自動化)(3/20週)_企業HP検索・手動検索・入力中間レビュー</t>
  </si>
  <si>
    <t>A1025-0113-02</t>
  </si>
  <si>
    <t>PRD_人事異動・組織改編情報チェック(自動化)(3/20週)_企業HP検索・手動検索・入力ピアレビュー</t>
  </si>
  <si>
    <t>A1025-0112-01</t>
  </si>
  <si>
    <t>PRD_人事異動・組織改編情報チェック(自動化)(3/20週)_日経検索・入力・マージ・メール配信中間レビュー</t>
  </si>
  <si>
    <t>A1025-0112-02</t>
  </si>
  <si>
    <t>PRD_人事異動・組織改編情報チェック(自動化)(3/20週)_日経検索・入力・マージ・メール配信ピアレビュー</t>
  </si>
  <si>
    <t>A1025-0112-03</t>
  </si>
  <si>
    <t>PRD_人事異動・組織改編情報チェック(自動化)(3/20週)_日経検索・入力・マージ・メール配信Teams配信</t>
  </si>
  <si>
    <t>A1025-0899-01</t>
  </si>
  <si>
    <t>A1025-0899-02</t>
  </si>
  <si>
    <t>PRD_人事異動・組織改編情報チェック(自動化)(3/23週)_企業HP転記</t>
  </si>
  <si>
    <t>A1025-0899-03</t>
  </si>
  <si>
    <t>PRD_人事異動・組織改編情報チェック(日経転記)①(3/23週)</t>
  </si>
  <si>
    <t>A1025-0899-04</t>
  </si>
  <si>
    <t>PRD_人事異動・組織改編情報チェック(日経転記)②(3/23週)</t>
  </si>
  <si>
    <t>A1025-0899-05</t>
  </si>
  <si>
    <t>PRD_人事異動・組織改編情報チェック(日経転記)③(3/23週)</t>
  </si>
  <si>
    <t>A1025-0746-01</t>
  </si>
  <si>
    <t>A1025-0745-01</t>
  </si>
  <si>
    <t>A1025-0425-01</t>
  </si>
  <si>
    <t>A1025-0424-01</t>
  </si>
  <si>
    <t>A1025-0424-02</t>
  </si>
  <si>
    <t>PRD_人事異動・組織改編情報チェック(自動化)(3/25週)_日経検索・入力・マージ・メール配信teams配信</t>
  </si>
  <si>
    <t>A1025-0118-01</t>
  </si>
  <si>
    <t>PRD_人事異動・組織改編情報チェック(自動化)(3/27週)_企業HP検索・手動検索・入力中間レビュー</t>
  </si>
  <si>
    <t>A1025-0118-02</t>
  </si>
  <si>
    <t>PRD_人事異動・組織改編情報チェック(自動化)(3/27週)_企業HP検索・手動検索・入力ピアレビュー</t>
  </si>
  <si>
    <t>A1025-0117-01</t>
  </si>
  <si>
    <t>PRD_人事異動・組織改編情報チェック(自動化)(3/27週)_日経検索・入力・マージ・メール配信中間レビュー</t>
  </si>
  <si>
    <t>A1025-0117-02</t>
  </si>
  <si>
    <t>PRD_人事異動・組織改編情報チェック(自動化)(3/27週)_日経検索・入力・マージ・メール配信ピアレビュー</t>
  </si>
  <si>
    <t>A1025-0117-03</t>
  </si>
  <si>
    <t>PRD_人事異動・組織改編情報チェック(自動化)(3/27週)_日経検索・入力・マージ・メール配信Teams配信</t>
  </si>
  <si>
    <t>A1025-0896-01</t>
  </si>
  <si>
    <t>PRD_人事異動・組織改編情報チェック(自動化)(3/2週)_メイン担当</t>
  </si>
  <si>
    <t>A1025-0896-02</t>
  </si>
  <si>
    <t>PRD_人事異動・組織改編情報チェック(自動化)(3/2週)_企業HP転記</t>
  </si>
  <si>
    <t>A1025-0896-03</t>
  </si>
  <si>
    <t>PRD_人事異動・組織改編情報チェック(自動化)(3/2週)_転記①</t>
  </si>
  <si>
    <t>A1025-0896-04</t>
  </si>
  <si>
    <t>PRD_人事異動・組織改編情報チェック(自動化)(3/2週)_転記②</t>
  </si>
  <si>
    <t>A1025-0896-05</t>
  </si>
  <si>
    <t>PRD_人事異動・組織改編情報チェック(自動化)(3/2週)_転記③</t>
  </si>
  <si>
    <t>A1025-0896-06</t>
  </si>
  <si>
    <t>PRD_人事異動・組織改編情報チェック(自動化)(3/2週)_転記④</t>
  </si>
  <si>
    <t>A1025-0900-01</t>
  </si>
  <si>
    <t>A1025-0900-02</t>
  </si>
  <si>
    <t>PRD_人事異動・組織改編情報チェック(自動化)(3/30週)_企業HP転記</t>
  </si>
  <si>
    <t>A1025-0900-03</t>
  </si>
  <si>
    <t>PRD_人事異動・組織改編情報チェック(日経転記)①(3/30週)</t>
  </si>
  <si>
    <t>A1025-0900-04</t>
  </si>
  <si>
    <t>PRD_人事異動・組織改編情報チェック(日経転記)②(3/30週)</t>
  </si>
  <si>
    <t>A1025-0900-05</t>
  </si>
  <si>
    <t>PRD_人事異動・組織改編情報チェック(日経転記)③(3/30週)</t>
  </si>
  <si>
    <t>A1025-0752-01</t>
  </si>
  <si>
    <t>A1025-0751-01</t>
  </si>
  <si>
    <t>A1025-0725-01</t>
  </si>
  <si>
    <t>A1025-0724-01</t>
  </si>
  <si>
    <t>A1025-0724-02</t>
  </si>
  <si>
    <t>PRD_人事異動・組織改編情報チェック(自動化)(3/3週)_日経検索・入力・マージ・メール配信teams配信</t>
  </si>
  <si>
    <t>A1025-0403-01</t>
  </si>
  <si>
    <t>A1025-0402-01</t>
  </si>
  <si>
    <t>A1025-0402-02</t>
  </si>
  <si>
    <t>A1025-0402 PRD_人事異動・組織改編情報チェック(自動化)(3/4週)_日経検索・入力・マージ・メール配信</t>
  </si>
  <si>
    <t>A1025-0099-01</t>
  </si>
  <si>
    <t>PRD_人事異動・組織改編情報チェック(自動化)(3/6週)_企業HP検索・手動検索・入力中間レビュー</t>
  </si>
  <si>
    <t>A1025-0099-02</t>
  </si>
  <si>
    <t>PRD_人事異動・組織改編情報チェック(自動化)(3/6週)_企業HP検索・手動検索・入力ピアレビュー</t>
  </si>
  <si>
    <t>A1025-0098-01</t>
  </si>
  <si>
    <t>PRD_人事異動・組織改編情報チェック(自動化)(3/6週)_日経検索・入力・マージ・メール配信中間レビュー</t>
  </si>
  <si>
    <t>A1025-0098-02</t>
  </si>
  <si>
    <t>PRD_人事異動・組織改編情報チェック(自動化)(3/6週)_日経検索・入力・マージ・メール配信ピアレビュー</t>
  </si>
  <si>
    <t>A1025-0098-03</t>
  </si>
  <si>
    <t>PRD_人事異動・組織改編情報チェック(自動化)(3/6週)_日経検索・入力・マージ・メール配信Teams配信</t>
  </si>
  <si>
    <t>A1025-0897-01</t>
  </si>
  <si>
    <t>PRD_人事異動・組織改編情報チェック(自動化)(3/9週)_メイン担当</t>
  </si>
  <si>
    <t>A1025-0897-02</t>
  </si>
  <si>
    <t>PRD_人事異動・組織改編情報チェック(自動化)(3/9週)_企業HP転記</t>
  </si>
  <si>
    <t>A1025-0897-03</t>
  </si>
  <si>
    <t>PRD_人事異動・組織改編情報チェック(日経転記)①(3/9週)</t>
  </si>
  <si>
    <t>A1025-0897-04</t>
  </si>
  <si>
    <t>PRD_人事異動・組織改編情報チェック(日経転記)②(3/9週)</t>
  </si>
  <si>
    <t>A1025-0897-05</t>
  </si>
  <si>
    <t>PRD_人事異動・組織改編情報チェック(日経転記)③(3/9週)</t>
  </si>
  <si>
    <t>A1025-0897-06</t>
  </si>
  <si>
    <t>PRD_人事異動・組織改編情報チェック(日経転記)④(3/9週)</t>
  </si>
  <si>
    <t>A1025-0129-01</t>
  </si>
  <si>
    <t>PRD_人事異動・組織改編情報チェック(自動化)(4/10週)_企業HP検索・手動検索・入力中間レビュー</t>
  </si>
  <si>
    <t>A1025-0129-02</t>
  </si>
  <si>
    <t>PRD_人事異動・組織改編情報チェック(自動化)(4/10週)_企業HP検索・手動検索・入力ピアレビュー</t>
  </si>
  <si>
    <t>A1025-0128-01</t>
  </si>
  <si>
    <t>PRD_人事異動・組織改編情報チェック(自動化)(4/10週)_日経検索・入力・マージ・メール配中間レビュー</t>
  </si>
  <si>
    <t>A1025-0128-02</t>
  </si>
  <si>
    <t>PRD_人事異動・組織改編情報チェック(自動化)(4/10週)_日経検索・入力・マージ・メール配ピアレビュー</t>
  </si>
  <si>
    <t>A1025-0128-03</t>
  </si>
  <si>
    <t>PRD_人事異動・組織改編情報チェック(自動化)(4/10週)_日経検索・入力・マージ・メール配Teams配信</t>
  </si>
  <si>
    <t>A1025-0902-01</t>
  </si>
  <si>
    <t>A1025-0902-02</t>
  </si>
  <si>
    <t>PRD_人事異動・組織改編情報チェック(自動化)(4/13週)_企業HP転記</t>
  </si>
  <si>
    <t>A1025-0902-03</t>
  </si>
  <si>
    <t>PRD_人事異動・組織改編情報チェック(日経転記)①(4/13週)</t>
  </si>
  <si>
    <t>A1025-0902-04</t>
  </si>
  <si>
    <t>PRD_人事異動・組織改編情報チェック(日経転記)②(4/13週)</t>
  </si>
  <si>
    <t>A1025-0902-05</t>
  </si>
  <si>
    <t>PRD_人事異動・組織改編情報チェック(日経転記)③(4/13週)</t>
  </si>
  <si>
    <t>A1025-0765-01</t>
  </si>
  <si>
    <t>A1025-0764-01</t>
  </si>
  <si>
    <t>A1025-0446-01</t>
  </si>
  <si>
    <t>A1025-0445-01</t>
  </si>
  <si>
    <t>A1025-0445-02</t>
  </si>
  <si>
    <t>PRD_人事異動・組織改編情報チェック(自動化)(4/15週)_日経検索・入力・マージ・メール配信teams配信</t>
  </si>
  <si>
    <t>A1025-0135-01</t>
  </si>
  <si>
    <t>PRD_人事異動・組織改編情報チェック(自動化)(4/17週)_企業HP検索・手動検索・入力中間レビュー</t>
  </si>
  <si>
    <t>A1025-0135-02</t>
  </si>
  <si>
    <t>PRD_人事異動・組織改編情報チェック(自動化)(4/17週)_企業HP検索・手動検索・入力ピアレビュー</t>
  </si>
  <si>
    <t>A1025-0134-01</t>
  </si>
  <si>
    <t>PRD_人事異動・組織改編情報チェック(自動化)(4/17週)_日経検索・入力・マージ・メール配信中間レビュー</t>
  </si>
  <si>
    <t>A1025-0134-02</t>
  </si>
  <si>
    <t>PRD_人事異動・組織改編情報チェック(自動化)(4/17週)_日経検索・入力・マージ・メール配信ピアレビュー</t>
  </si>
  <si>
    <t>A1025-0134-03</t>
  </si>
  <si>
    <t>PRD_人事異動・組織改編情報チェック(自動化)(4/17週)_日経検索・入力・マージ・メール配信Teams配信</t>
  </si>
  <si>
    <t>A1025-0432-01</t>
  </si>
  <si>
    <t>A1025-0431-01</t>
  </si>
  <si>
    <t>A1025-0431-02</t>
  </si>
  <si>
    <t>PRD_人事異動・組織改編情報チェック(自動化)(4/1週)_日経検索・入力・マージ・メール配信teams配信</t>
  </si>
  <si>
    <t>A1025-0903-01</t>
  </si>
  <si>
    <t>PRD_人事異動・組織改編情報チェック(自動化)(4/20週)_メイン担当</t>
  </si>
  <si>
    <t>A1025-0903-02</t>
  </si>
  <si>
    <t>PRD_人事異動・組織改編情報チェック(自動化)(4/20週)_企業HP転記</t>
  </si>
  <si>
    <t>A1025-0903-03</t>
  </si>
  <si>
    <t>PRD_人事異動・組織改編情報チェック(自動化)(4/20週)_転記①</t>
  </si>
  <si>
    <t>A1025-0903-04</t>
  </si>
  <si>
    <t>PRD_人事異動・組織改編情報チェック(自動化)(4/20週)_転記②</t>
  </si>
  <si>
    <t>A1025-0903-05</t>
  </si>
  <si>
    <t>PRD_人事異動・組織改編情報チェック(自動化)(4/20週)_転記③</t>
  </si>
  <si>
    <t>A1025-0772-01</t>
  </si>
  <si>
    <t>A1025-0771-01</t>
  </si>
  <si>
    <t>A1025-0454-01</t>
  </si>
  <si>
    <t>A1025-0453-01</t>
  </si>
  <si>
    <t>A1025-0141-01</t>
  </si>
  <si>
    <t>PRD_人事異動・組織改編情報チェック(自動化)(4/24週)_企業HP検索・手動検索・入力中間レビュー</t>
  </si>
  <si>
    <t>A1025-0141-02</t>
  </si>
  <si>
    <t>PRD_人事異動・組織改編情報チェック(自動化)(4/24週)_企業HP検索・手動検索・入力ピアレビュー</t>
  </si>
  <si>
    <t>A1025-0140-01</t>
  </si>
  <si>
    <t>PRD_人事異動・組織改編情報チェック(自動化)(4/24週)_日経検索・入力・マージ・メール配信中間レビュー</t>
  </si>
  <si>
    <t>A1025-0140-02</t>
  </si>
  <si>
    <t>PRD_人事異動・組織改編情報チェック(自動化)(4/24週)_日経検索・入力・マージ・メール配信ピアレビュー</t>
  </si>
  <si>
    <t>A1025-0904-01</t>
  </si>
  <si>
    <t>PRD_人事異動・組織改編情報チェック(自動化)(4/27週)_メイン担当</t>
  </si>
  <si>
    <t>A1025-0904-02</t>
  </si>
  <si>
    <t>PRD_人事異動・組織改編情報チェック(自動化)(4/27週)_企業HP転記</t>
  </si>
  <si>
    <t>A1025-0904-03</t>
  </si>
  <si>
    <t>PRD_人事異動・組織改編情報チェック(日経転記)①(4/27週)</t>
  </si>
  <si>
    <t>A1025-0904-04</t>
  </si>
  <si>
    <t>PRD_人事異動・組織改編情報チェック(日経転記)②(4/27週)</t>
  </si>
  <si>
    <t>A1025-0904-05</t>
  </si>
  <si>
    <t>PRD_人事異動・組織改編情報チェック(日経転記)③(4/27週)</t>
  </si>
  <si>
    <t>A1025-0777-01</t>
  </si>
  <si>
    <t>A1025-0776-01</t>
  </si>
  <si>
    <t>A1025-0461-01</t>
  </si>
  <si>
    <t>A1025-0460-01</t>
  </si>
  <si>
    <t>A1025-0460-02</t>
  </si>
  <si>
    <t>PRD_人事異動・組織改編情報チェック(自動化)(4/29週)_日経検索・入力・マージ・メール配信teams配信</t>
  </si>
  <si>
    <t>A1025-0123-01</t>
  </si>
  <si>
    <t>PRD_人事異動・組織改編情報チェック(自動化)(4/3週)_企業HP検索・手動検索・入力中間レビュー</t>
  </si>
  <si>
    <t>A1025-0123-02</t>
  </si>
  <si>
    <t>PRD_人事異動・組織改編情報チェック(自動化)(4/3週)_企業HP検索・手動検索・入力ピアレビュー</t>
  </si>
  <si>
    <t>A1025-0122-01</t>
  </si>
  <si>
    <t>PRD_人事異動・組織改編情報チェック(自動化)(4/3週)_日経検索・入力・マージ・メール配信中間レビュー</t>
  </si>
  <si>
    <t>A1025-0122-02</t>
  </si>
  <si>
    <t>PRD_人事異動・組織改編情報チェック(自動化)(4/3週)_日経検索・入力・マージ・メール配信ピアレビュー</t>
  </si>
  <si>
    <t>A1025-0122-03</t>
  </si>
  <si>
    <t>PRD_人事異動・組織改編情報チェック(自動化)(4/3週)_日経検索・入力・マージ・メール配信Teams配信</t>
  </si>
  <si>
    <t>A1025-0901-01</t>
  </si>
  <si>
    <t>PRD_人事異動・組織改編情報チェック(自動化)(4/6週)_メイン担当</t>
  </si>
  <si>
    <t>A1025-0901-02</t>
  </si>
  <si>
    <t>PRD_人事異動・組織改編情報チェック(自動化)(4/6週)__企業HP転記</t>
  </si>
  <si>
    <t>A1025-0901-03</t>
  </si>
  <si>
    <t>PRD_人事異動・組織改編情報チェック(自動化)(4/6週)__(日経転記)①</t>
  </si>
  <si>
    <t>A1025-0901-04</t>
  </si>
  <si>
    <t>PRD_人事異動・組織改編情報チェック(自動化)(4/6週)__(日経転記)②</t>
  </si>
  <si>
    <t>A1025-0901-05</t>
  </si>
  <si>
    <t>PRD_人事異動・組織改編情報チェック(自動化)(4/6週)__(日経転記)③</t>
  </si>
  <si>
    <t>A1025-0760-01</t>
  </si>
  <si>
    <t>A1025-0759-01</t>
  </si>
  <si>
    <t>A1025-0439-01</t>
  </si>
  <si>
    <t>A1025-0438-01</t>
  </si>
  <si>
    <t>A1025-0438-02</t>
  </si>
  <si>
    <t>PRD_人事異動・組織改編情報チェック(自動化)(4/8週)_日経検索・入力・マージ・メール配信teams配信</t>
  </si>
  <si>
    <t>A1025-0147-01</t>
  </si>
  <si>
    <t>PRD_人事異動・組織改編情報チェック(自動化)(5/1週)_企業HP検索・手動検索・入力ピアレビュー</t>
  </si>
  <si>
    <t>A1025-0147-02</t>
  </si>
  <si>
    <t>PRD_人事異動・組織改編情報チェック(自動化)(5/8週)_企業HP検索・手動検索・入力中間レビュー</t>
  </si>
  <si>
    <t>A1025-0147-03</t>
  </si>
  <si>
    <t>PRD_人事異動・組織改編情報チェック(自動化)(5/8週)_企業HP検索・手動検索・入力ピアレビュー</t>
  </si>
  <si>
    <t>A1025-0146-01</t>
  </si>
  <si>
    <t>PRD_人事異動・組織改編情報チェック(自動化)(5/1週)_日経検索・入力・マージ・メール配信ピアレビュー</t>
  </si>
  <si>
    <t>A1025-0146-02</t>
  </si>
  <si>
    <t>PRD_人事異動・組織改編情報チェック(自動化)(5/1週)_日経検索・入力・マージ・メール配信Teams配信</t>
  </si>
  <si>
    <t>A1025-0146-03</t>
  </si>
  <si>
    <t>PRD_人事異動・組織改編情報チェック(自動化)(5/8週)_日経検索・入力・マージ・メール配信中間レビュー</t>
  </si>
  <si>
    <t>A1025-0146-04</t>
  </si>
  <si>
    <t>PRD_人事異動・組織改編情報チェック(自動化)(5/8週)_日経検索・入力・マージ・メール配信ピアレビュー</t>
  </si>
  <si>
    <t>A1025-0146-05</t>
  </si>
  <si>
    <t>PRD_人事異動・組織改編情報チェック(自動化)(5/8週)_日経検索・入力・マージ・メール配信Teams配信</t>
  </si>
  <si>
    <t>A1025-0905-01</t>
  </si>
  <si>
    <t>PRD_人事異動・組織改編情報チェック(自動化)(5/11週)_メイン担当</t>
  </si>
  <si>
    <t>A1025-0905-02</t>
  </si>
  <si>
    <t>PRD_人事異動・組織改編情報チェック(自動化)(5/11週)_企業HP転記</t>
  </si>
  <si>
    <t>A1025-0905-03</t>
  </si>
  <si>
    <t>PRD_人事異動・組織改編情報チェック(自動化)(5/11週)_転記①</t>
  </si>
  <si>
    <t>A1025-0905-04</t>
  </si>
  <si>
    <t>PRD_人事異動・組織改編情報チェック(自動化)(5/11週)_転記②</t>
  </si>
  <si>
    <t>A1025-0905-05</t>
  </si>
  <si>
    <t>PRD_人事異動・組織改編情報チェック(自動化)(5/11週)_転記③</t>
  </si>
  <si>
    <t>A1025-0788-01</t>
  </si>
  <si>
    <t>A1025-0787-01</t>
  </si>
  <si>
    <t>A1025-0469-01</t>
  </si>
  <si>
    <t>A1025-0468-01</t>
  </si>
  <si>
    <t>A1025-0468-02</t>
  </si>
  <si>
    <t>PRD_人事異動・組織改編情報チェック(自動化)(5/13週)_日経検索・入力・マージ・メール配信teams配信</t>
  </si>
  <si>
    <t>A1025-0153-01</t>
  </si>
  <si>
    <t>PRD_人事異動・組織改編情報チェック(自動化)(5/15週)_企業HP検索・手動検索・入力中間レビュー</t>
  </si>
  <si>
    <t>A1025-0153-02</t>
  </si>
  <si>
    <t>PRD_人事異動・組織改編情報チェック(自動化)(5/15週)_企業HP検索・手動検索・入力ピアレビュー</t>
  </si>
  <si>
    <t>A1025-0152-01</t>
  </si>
  <si>
    <t>PRD_人事異動・組織改編情報チェック(自動化)(5/15週)_日経検索・入力・マージ・メール配信中間レビュー</t>
  </si>
  <si>
    <t>A1025-0152-02</t>
  </si>
  <si>
    <t>PRD_人事異動・組織改編情報チェック(自動化)(5/15週)_日経検索・入力・マージ・メール配信ピアレビュー</t>
  </si>
  <si>
    <t>A1025-0152-03</t>
  </si>
  <si>
    <t>PRD_人事異動・組織改編情報チェック(自動化)(5/15週)_日経検索・入力・マージ・メール配信Teams配信</t>
  </si>
  <si>
    <t>A1025-0906-01</t>
  </si>
  <si>
    <t>A1025-0906-02</t>
  </si>
  <si>
    <t>PRD_人事異動・組織改編情報チェック(自動化)(5/18週)_企業HP転記</t>
  </si>
  <si>
    <t>A1025-0906-03</t>
  </si>
  <si>
    <t>PRD_人事異動・組織改編情報チェック(日経転記)①(5/18週)</t>
  </si>
  <si>
    <t>A1025-0906-04</t>
  </si>
  <si>
    <t>PRD_人事異動・組織改編情報チェック(日経転記)②(5/18週)</t>
  </si>
  <si>
    <t>A1025-0906-05</t>
  </si>
  <si>
    <t>PRD_人事異動・組織改編情報チェック(日経転記)③(5/18週)</t>
  </si>
  <si>
    <t>A1025-0794-01</t>
  </si>
  <si>
    <t>A1025-0793-01</t>
  </si>
  <si>
    <t>A1025-0476-01</t>
  </si>
  <si>
    <t>A1025-0475-01</t>
  </si>
  <si>
    <t>A1025-0475-02</t>
  </si>
  <si>
    <t>PRD_人事異動・組織改編情報チェック(自動化)(5/20週)_日経検索・入力・マージ・メール配信teams配信</t>
  </si>
  <si>
    <t>A1025-0159-01</t>
  </si>
  <si>
    <t>PRD_人事異動・組織改編情報チェック(自動化)(5/22週)_企業HP検索・手動検索・入力中間レビュー</t>
  </si>
  <si>
    <t>A1025-0159-02</t>
  </si>
  <si>
    <t>PRD_人事異動・組織改編情報チェック(自動化)(5/22週)_企業HP検索・手動検索・入力ピアレビュー</t>
  </si>
  <si>
    <t>A1025-0158-01</t>
  </si>
  <si>
    <t>PRD_人事異動・組織改編情報チェック(自動化)(5/22週)_日経検索・入力・マージ・メール配信中間レビュー</t>
  </si>
  <si>
    <t>A1025-0158-02</t>
  </si>
  <si>
    <t>PRD_人事異動・組織改編情報チェック(自動化)(5/22週)_日経検索・入力・マージ・メール配信ピアレビュー</t>
  </si>
  <si>
    <t>A1025-0158-03</t>
  </si>
  <si>
    <t>PRD_人事異動・組織改編情報チェック(自動化)(5/22週)_日経検索・入力・マージ・メール配信Teams配信</t>
  </si>
  <si>
    <t>A1025-0907-01</t>
  </si>
  <si>
    <t>PRD_人事異動・組織改編情報チェック(自動化)(5/25週)_メイン担当</t>
  </si>
  <si>
    <t>A1025-0907-02</t>
  </si>
  <si>
    <t>PRD_人事異動・組織改編情報チェック(自動化)(5/25週)_企業HP転記</t>
  </si>
  <si>
    <t>A1025-0907-03</t>
  </si>
  <si>
    <t>PRD_人事異動・組織改編情報チェック(自動化)(5/25週)_①(5/25週)</t>
  </si>
  <si>
    <t>A1025-0907-04</t>
  </si>
  <si>
    <t>PRD_人事異動・組織改編情報チェック(自動化)(5/25週)_②(5/25週)</t>
  </si>
  <si>
    <t>A1025-0799-01</t>
  </si>
  <si>
    <t>A1025-0798-01</t>
  </si>
  <si>
    <t>A1025-0482-01</t>
  </si>
  <si>
    <t>A1025-0481-01</t>
  </si>
  <si>
    <t>A1025-0481-02</t>
  </si>
  <si>
    <t>PRD_人事異動・組織改編情報チェック(自動化)(5/27週)_日経検索・入力・マージ・メール配信teams配信</t>
  </si>
  <si>
    <t>A1025-0165-01</t>
  </si>
  <si>
    <t>PRD_人事異動・組織改編情報チェック(自動化)(5/29週)_企業HP検索・手動検索・入力中間レビュー</t>
  </si>
  <si>
    <t>A1025-0165-02</t>
  </si>
  <si>
    <t>PRD_人事異動・組織改編情報チェック(自動化)(5/29週)_企業HP検索・手動検索・入力ピアレビュー</t>
  </si>
  <si>
    <t>A1025-0164-01</t>
  </si>
  <si>
    <t>PRD_人事異動・組織改編情報チェック(自動化)(5/29週)_日経検索・入力・マージ・メール配信中間レビュー</t>
  </si>
  <si>
    <t>A1025-0164-02</t>
  </si>
  <si>
    <t>PRD_人事異動・組織改編情報チェック(自動化)(5/29週)_日経検索・入力・マージ・メール配信マージ</t>
  </si>
  <si>
    <t>A1025-0164-03</t>
  </si>
  <si>
    <t>PRD_人事異動・組織改編情報チェック(自動化)(5/29週)_日経検索・入力・マージ・メール配信Teams配信</t>
  </si>
  <si>
    <t>A1025-0783-01</t>
  </si>
  <si>
    <t>A1025-0782-01</t>
  </si>
  <si>
    <t>A1025-0464-01</t>
  </si>
  <si>
    <t>A1025-0463-01</t>
  </si>
  <si>
    <t>A1025-0463-02</t>
  </si>
  <si>
    <t>PRD_人事異動・組織改編情報チェック(自動化)(5/6週)_日経検索・入力・マージ・メール配信teams配信</t>
  </si>
  <si>
    <t>A1025-0494-01</t>
  </si>
  <si>
    <t>A1025-0493-01</t>
  </si>
  <si>
    <t>A1025-0493-02</t>
  </si>
  <si>
    <t>PRD_人事異動・組織改編情報チェック(自動化)(6/10週)_日経検索・入力・マージ・メール配信teams配信</t>
  </si>
  <si>
    <t>A1025-0178-01</t>
  </si>
  <si>
    <t>PRD_人事異動・組織改編情報チェック(自動化)(6/12週)_企業HP検索・手動検索・入力中間レビュー</t>
  </si>
  <si>
    <t>A1025-0178-02</t>
  </si>
  <si>
    <t>PRD_人事異動・組織改編情報チェック(自動化)(6/12週)_企業HP検索・手動検索・入力ピアレビュー</t>
  </si>
  <si>
    <t>A1025-0177-01</t>
  </si>
  <si>
    <t>PRD_人事異動・組織改編情報チェック(自動化)(6/12週)_日経検索・入力・マージ・メール配信中間レビュー</t>
  </si>
  <si>
    <t>A1025-0177-02</t>
  </si>
  <si>
    <t>PRD_人事異動・組織改編情報チェック(自動化)(6/12週)_日経検索・入力・マージ・メール配信マージ</t>
  </si>
  <si>
    <t>A1025-0177-03</t>
  </si>
  <si>
    <t>PRD_人事異動・組織改編情報チェック(自動化)(6/12週)_日経検索・入力・マージ・メール配信Teams配信</t>
  </si>
  <si>
    <t>A1025-0820-01</t>
  </si>
  <si>
    <t>A1025-0819-01</t>
  </si>
  <si>
    <t>A1025-0500-01</t>
  </si>
  <si>
    <t>A1025-0499-01</t>
  </si>
  <si>
    <t>A1025-0499-02</t>
  </si>
  <si>
    <t>PRD_人事異動・組織改編情報チェック(自動化)(6/17週)_日経検索・入力・マージ・メール配信teams配信</t>
  </si>
  <si>
    <t>A1025-0184-01</t>
  </si>
  <si>
    <t>A1025-0184-02</t>
  </si>
  <si>
    <t>PRD_人事異動・組織改編情報チェック(自動化)(6/19週)_企業HP検索・手動検索・入力「中間ピアレビュー」</t>
  </si>
  <si>
    <t>A1025-0184-03</t>
  </si>
  <si>
    <t>PRD_人事異動・組織改編情報チェック(自動化)(6/19週)_企業HP検索・手動検索・入力「中間レビュー」</t>
  </si>
  <si>
    <t>A1025-0184-04</t>
  </si>
  <si>
    <t>A1025-0184-05</t>
  </si>
  <si>
    <t>A1025-0184-06</t>
  </si>
  <si>
    <t>A1025-0184-07</t>
  </si>
  <si>
    <t>A1025-0184-08</t>
  </si>
  <si>
    <t>PRD_人事異動・組織改編情報チェック(自動化)(6/19週)_企業HP検索・手動検索・入力ピアレビュー</t>
  </si>
  <si>
    <t>A1025-0908-01</t>
  </si>
  <si>
    <t>PRD_人事異動・組織改編情報チェック(自動化)(6/1週)_メイン担当</t>
  </si>
  <si>
    <t>A1025-0908-02</t>
  </si>
  <si>
    <t>PRD_人事異動・組織改編情報チェック(自動化)(6/1週)__企業HP転記</t>
  </si>
  <si>
    <t>A1025-0908-03</t>
  </si>
  <si>
    <t>PRD_人事異動・組織改編情報チェック(自動化)(6/1週)_転記①</t>
  </si>
  <si>
    <t>A1025-0908-04</t>
  </si>
  <si>
    <t>PRD_人事異動・組織改編情報チェック(自動化)(6/1週)_転記②</t>
  </si>
  <si>
    <t>A1025-0908-05</t>
  </si>
  <si>
    <t>PRD_人事異動・組織改編情報チェック(自動化)(6/1週)_転記③</t>
  </si>
  <si>
    <t>A1025-0826-01</t>
  </si>
  <si>
    <t>A1025-0825-01</t>
  </si>
  <si>
    <t>A1025-0505-01</t>
  </si>
  <si>
    <t>A1025-0504-01</t>
  </si>
  <si>
    <t>A1025-0504-02</t>
  </si>
  <si>
    <t>PRD_人事異動・組織改編情報チェック(自動化)(6/24週)_日経検索・入力・マージ・メール配信teams配信</t>
  </si>
  <si>
    <t>A1025-0192-01</t>
  </si>
  <si>
    <t>A1025-0191-01</t>
  </si>
  <si>
    <t>A1025-0191-02</t>
  </si>
  <si>
    <t>PRD_人事異動・組織改編情報チェック(自動化)(6/26週)_日経検索・入力・マージ・メール配信ピアレビュー</t>
  </si>
  <si>
    <t>A1025-0191-03</t>
  </si>
  <si>
    <t>PRD_人事異動・組織改編情報チェック(自動化)(6/26週)_日経検索・入力・マージ・メール配信teams配信</t>
  </si>
  <si>
    <t>A1025-0808-01</t>
  </si>
  <si>
    <t>A1025-0807-01</t>
  </si>
  <si>
    <t>A1025-0832-01</t>
  </si>
  <si>
    <t>A1025-0831-01</t>
  </si>
  <si>
    <t>A1025-0488-01</t>
  </si>
  <si>
    <t>A1025-0487-01</t>
  </si>
  <si>
    <t>A1025-0487-02</t>
  </si>
  <si>
    <t>PRD_人事異動・組織改編情報チェック(自動化)(6/3週)_日経検索・入力・マージ・メール配信teams配信</t>
  </si>
  <si>
    <t>A1025-0171-01</t>
  </si>
  <si>
    <t>PRD_人事異動・組織改編情報チェック(自動化)(6/5週)_企業HP検索・手動検索・入力中間レビュー</t>
  </si>
  <si>
    <t>A1025-0171-02</t>
  </si>
  <si>
    <t>PRD_人事異動・組織改編情報チェック(自動化)(6/5週)_企業HP検索・手動検索・入力ピアレビュー</t>
  </si>
  <si>
    <t>A1025-0170-01</t>
  </si>
  <si>
    <t>PRD_人事異動・組織改編情報チェック(自動化)(6/5週)_日経検索・入力・マージ・メール配信中間レビュー</t>
  </si>
  <si>
    <t>A1025-0170-02</t>
  </si>
  <si>
    <t>PRD_人事異動・組織改編情報チェック(自動化)(6/5週)_日経検索・入力・マージ・メール配信ピアレビュー</t>
  </si>
  <si>
    <t>A1025-0170-03</t>
  </si>
  <si>
    <t>PRD_人事異動・組織改編情報チェック(自動化)(6/5週)_日経検索・入力・マージ・メール配信Teams配信</t>
  </si>
  <si>
    <t>A1025-0176-01</t>
  </si>
  <si>
    <t>A1025-0909-01</t>
  </si>
  <si>
    <t>PRD_人事異動・組織改編情報チェック(自動化)(6/8週)_メイン担当</t>
  </si>
  <si>
    <t>A1025-0909-02</t>
  </si>
  <si>
    <t>PRD_人事異動・組織改編情報チェック(自動化)(6/8週)_企業HP転記</t>
  </si>
  <si>
    <t>A1025-0909-03</t>
  </si>
  <si>
    <t>PRD_人事異動・組織改編情報チェック(日経転記)①(6/8週)</t>
  </si>
  <si>
    <t>A1025-0909-04</t>
  </si>
  <si>
    <t>PRD_人事異動・組織改編情報チェック(日経転記)②(6/8週)</t>
  </si>
  <si>
    <t>A1025-0814-01</t>
  </si>
  <si>
    <t>A1025-0813-01</t>
  </si>
  <si>
    <t>A1025-0204-01</t>
  </si>
  <si>
    <t>A1025-0204-02</t>
  </si>
  <si>
    <t>PRD_人事異動・組織改編情報チェック(自動化)(7/10週)_企業HP検索・手動検索・入力ピアレビュー</t>
  </si>
  <si>
    <t>A1025-0203-01</t>
  </si>
  <si>
    <t>A1025-0203-02</t>
  </si>
  <si>
    <t>PRD_人事異動・組織改編情報チェック(自動化)(7/10週)_日経検索・入力・マージ・メール配信ピアレビュー</t>
  </si>
  <si>
    <t>A1025-0203-03</t>
  </si>
  <si>
    <t>PRD_人事異動・組織改編情報チェック(自動化)(7/10週)_日経検索・入力・マージ・メール配信teams配信</t>
  </si>
  <si>
    <t>A1025-0844-01</t>
  </si>
  <si>
    <t>A1025-0843-01</t>
  </si>
  <si>
    <t>A1025-0530-01</t>
  </si>
  <si>
    <t>A1025-0529-01</t>
  </si>
  <si>
    <t>A1025-0529-02</t>
  </si>
  <si>
    <t>PRD_人事異動・組織改編情報チェック(自動化)(7/15週)_日経検索・入力・マージ・メール配信teams配信</t>
  </si>
  <si>
    <t>A1025-0211-01</t>
  </si>
  <si>
    <t>A1025-0211-02</t>
  </si>
  <si>
    <t>PRD_人事異動・組織改編情報チェック(自動化)(7/17週)_企業HP検索・手動検索・入力ピアレビュー</t>
  </si>
  <si>
    <t>A1025-0210-01</t>
  </si>
  <si>
    <t>A1025-0210-02</t>
  </si>
  <si>
    <t>PRD_人事異動・組織改編情報チェック(自動化)(7/17週)_日経検索・入力・マージ・メール配信ピアレビュー</t>
  </si>
  <si>
    <t>A1025-0210-03</t>
  </si>
  <si>
    <t>PRD_人事異動・組織改編情報チェック(自動化)(7/17週)_日経検索・入力・マージ・メール配信teams配信</t>
  </si>
  <si>
    <t>A1025-0515-01</t>
  </si>
  <si>
    <t>A1025-0514-01</t>
  </si>
  <si>
    <t>A1025-0514-02</t>
  </si>
  <si>
    <t>PRD_人事異動・組織改編情報チェック(自動化)(7/1週)_日経検索・入力・マージ・メール配信teams配信</t>
  </si>
  <si>
    <t>A1025-0848-01</t>
  </si>
  <si>
    <t>A1025-0847-01</t>
  </si>
  <si>
    <t>A1025-0536-01</t>
  </si>
  <si>
    <t>A1025-0535-01</t>
  </si>
  <si>
    <t>A1025-0535-02</t>
  </si>
  <si>
    <t>PRD_人事異動・組織改編情報チェック(自動化)(7/22週)_日経検索・入力・マージ・メール配信teams配信</t>
  </si>
  <si>
    <t>A1025-0217-01</t>
  </si>
  <si>
    <t>A1025-0217-02</t>
  </si>
  <si>
    <t>PRD_人事異動・組織改編情報チェック(自動化)(7/24週)_企業HP検索・手動検索・入力ピアレビュー</t>
  </si>
  <si>
    <t>A1025-0216-01</t>
  </si>
  <si>
    <t>A1025-0216-02</t>
  </si>
  <si>
    <t>PRD_人事異動・組織改編情報チェック(自動化)(7/24週)_日経検索・入力・マージ・メール配信ピアレビュー</t>
  </si>
  <si>
    <t>A1025-0216-03</t>
  </si>
  <si>
    <t>PRD_人事異動・組織改編情報チェック(自動化)(7/24週)_日経検索・入力・マージ・メール配信teams配信</t>
  </si>
  <si>
    <t>A1025-0852-01</t>
  </si>
  <si>
    <t>A1025-0851-01</t>
  </si>
  <si>
    <t>A1025-0543-01</t>
  </si>
  <si>
    <t>A1025-0541-01</t>
  </si>
  <si>
    <t>A1025-0541-02</t>
  </si>
  <si>
    <t>A1025-0542-01</t>
  </si>
  <si>
    <t>A1025-0223-01</t>
  </si>
  <si>
    <t>A1025-0223-02</t>
  </si>
  <si>
    <t>PRD_人事異動・組織改編情報チェック(自動化)(7/31週)_企業HP検索・手動検索・入力ピアレビュー</t>
  </si>
  <si>
    <t>A1025-0222-01</t>
  </si>
  <si>
    <t>A1025-0222-02</t>
  </si>
  <si>
    <t>PRD_人事異動・組織改編情報チェック(自動化)(7/31週)_日経検索・入力・マージ・メール配信ピアレビュー</t>
  </si>
  <si>
    <t>A1025-0222-03</t>
  </si>
  <si>
    <t>PRD_人事異動・組織改編情報チェック(自動化)(7/31週)_日経検索・入力・マージ・メール配信teams配信</t>
  </si>
  <si>
    <t>A1025-0198-01</t>
  </si>
  <si>
    <t>A1025-0198-02</t>
  </si>
  <si>
    <t>PRD_人事異動・組織改編情報チェック(自動化)(7/3週)_企業HP検索・手動検索・入力ピアレビュー</t>
  </si>
  <si>
    <t>A1025-0197-01</t>
  </si>
  <si>
    <t>A1025-0197-02</t>
  </si>
  <si>
    <t>PRD_人事異動・組織改編情報チェック(自動化)(7/3週)_日経検索・入力・マージ・メール配信ピアレビュー</t>
  </si>
  <si>
    <t>A1025-0197-03</t>
  </si>
  <si>
    <t>PRD_人事異動・組織改編情報チェック(自動化)(7/3週)_日経検索・入力・マージ・メール配信teams配信</t>
  </si>
  <si>
    <t>A1025-0838-01</t>
  </si>
  <si>
    <t>A1025-0837-01</t>
  </si>
  <si>
    <t>A1025-0525-01</t>
  </si>
  <si>
    <t>A1025-0524-01</t>
  </si>
  <si>
    <t>A1025-0524-02</t>
  </si>
  <si>
    <t>PRD_人事異動・組織改編情報チェック(自動化)(7/8週)_日経検索・入力・マージ・メール配信teams配信</t>
  </si>
  <si>
    <t>A1025-0556-01</t>
  </si>
  <si>
    <t>A1025-0555-01</t>
  </si>
  <si>
    <t>A1025-0555-02</t>
  </si>
  <si>
    <t>PRD_人事異動・組織改編情報チェック(自動化)(8/12週)_日経検索・入力・マージ・メール配信teams配信</t>
  </si>
  <si>
    <t>A1025-0230-01</t>
  </si>
  <si>
    <t>A1025-0230-02</t>
  </si>
  <si>
    <t>PRD_人事異動・組織改編情報チェック(自動化)(8/14週)_企業HP検索・手動検索・入力ピアレビュー</t>
  </si>
  <si>
    <t>A1025-0229-01</t>
  </si>
  <si>
    <t>A1025-0229-02</t>
  </si>
  <si>
    <t>PRD_人事異動・組織改編情報チェック(自動化)(8/14週)_日経検索・入力・マージ・メール配信ピアレビュー</t>
  </si>
  <si>
    <t>A1025-0229-03</t>
  </si>
  <si>
    <t>PRD_人事異動・組織改編情報チェック(自動化)(8/14週)_日経検索・入力・マージ・メール配信teams配信</t>
  </si>
  <si>
    <t>A1025-0860-01</t>
  </si>
  <si>
    <t>A1025-0859-01</t>
  </si>
  <si>
    <t>A1025-0562-01</t>
  </si>
  <si>
    <t>A1025-0561-01</t>
  </si>
  <si>
    <t>A1025-0561-02</t>
  </si>
  <si>
    <t>PRD_人事異動・組織改編情報チェック(自動化)(8/19週)_日経検索・入力・マージ・メール配信teams配信</t>
  </si>
  <si>
    <t>A1025-0236-01</t>
  </si>
  <si>
    <t>A1025-0236-02</t>
  </si>
  <si>
    <t>PRD_人事異動・組織改編情報チェック(自動化)(8/21週)_企業HP検索・手動検索・入力ピアレビュー</t>
  </si>
  <si>
    <t>A1025-0235-01</t>
  </si>
  <si>
    <t>A1025-0235-02</t>
  </si>
  <si>
    <t>PRD_人事異動・組織改編情報チェック(自動化)(8/21週)_日経検索・入力・マージ・メール配信ピアレビュー</t>
  </si>
  <si>
    <t>A1025-0235-03</t>
  </si>
  <si>
    <t>PRD_人事異動・組織改編情報チェック(自動化)(8/21週)_日経検索・入力・マージ・メール配信teams配信</t>
  </si>
  <si>
    <t>A1025-0864-01</t>
  </si>
  <si>
    <t>A1025-0863-01</t>
  </si>
  <si>
    <t>A1025-0568-01</t>
  </si>
  <si>
    <t>A1025-0568-02</t>
  </si>
  <si>
    <t>A1025-0569-01</t>
  </si>
  <si>
    <t>PRD_人事異動・組織改編情報チェック(自動化)(8/26週)_企業HP検索・手動検索・入力</t>
  </si>
  <si>
    <t>A1025-0569-02</t>
  </si>
  <si>
    <t>A1025-0242-01</t>
  </si>
  <si>
    <t>A1025-0242-02</t>
  </si>
  <si>
    <t>PRD_人事異動・組織改編情報チェック(自動化)(8/28週)_企業HP検索・手動検索・入力ピアレビュー</t>
  </si>
  <si>
    <t>A1025-0241-01</t>
  </si>
  <si>
    <t>A1025-0241-02</t>
  </si>
  <si>
    <t>PRD_人事異動・組織改編情報チェック(自動化)(8/28週)_日経検索・入力・マージ・メール配信ピアレビュー</t>
  </si>
  <si>
    <t>A1025-0241-03</t>
  </si>
  <si>
    <t>PRD_人事異動・組織改編情報チェック(自動化)(8/28週)_日経検索・入力・マージ・メール配信teams配信</t>
  </si>
  <si>
    <t>A1025-0856-01</t>
  </si>
  <si>
    <t>A1025-0855-01</t>
  </si>
  <si>
    <t>A1025-0549-01</t>
  </si>
  <si>
    <t>A1025-0548-01</t>
  </si>
  <si>
    <t>A1025-0548-02</t>
  </si>
  <si>
    <t>PRD_人事異動・組織改編情報チェック(自動化)(8/5週)_日経検索・入力・マージ・メール配信teams配信</t>
  </si>
  <si>
    <t>A1025-0254-01</t>
  </si>
  <si>
    <t>A1025-0253-01</t>
  </si>
  <si>
    <t>A1025-0253-02</t>
  </si>
  <si>
    <t>PRD_人事異動・組織改編情報チェック(自動化)(9/11週)_日経検索・入力・マージ・メール配信teams配信</t>
  </si>
  <si>
    <t>A1025-0871-01</t>
  </si>
  <si>
    <t>A1025-0871-02</t>
  </si>
  <si>
    <t>PRD_人事異動・組織改編情報チェック(自動化)(9/15週)_メイン担当_マージ・報告文</t>
  </si>
  <si>
    <t>A1025-0871-03</t>
  </si>
  <si>
    <t>PRD_人事異動・組織改編情報チェック(自動化)(9/15週)_企業HP転記</t>
  </si>
  <si>
    <t>A1025-0871-04</t>
  </si>
  <si>
    <t>PRD_人事異動・組織改編情報チェック(日経転記)①(9/15週)</t>
  </si>
  <si>
    <t>A1025-0871-05</t>
  </si>
  <si>
    <t>PRD_人事異動・組織改編情報チェック(日経転記)②(9/15週)</t>
  </si>
  <si>
    <t>A1025-0591-01</t>
  </si>
  <si>
    <t>A1025-0590-01</t>
  </si>
  <si>
    <t>A1025-0590-02</t>
  </si>
  <si>
    <t>PRD_人事異動・組織改編情報チェック(自動化)(9/17週)_日経検索・入力・マージ・メール配信teams配信</t>
  </si>
  <si>
    <t>A1025-0006-01</t>
  </si>
  <si>
    <t>A1025-0260-01</t>
  </si>
  <si>
    <t>A1025-0005-01</t>
  </si>
  <si>
    <t>PRD_人事異動・組織改編情報チェック(自動化)(9/19週)【使用しない】_日経検索・入力・マージ・メール配信中間レビュー</t>
  </si>
  <si>
    <t>A1025-0005-02</t>
  </si>
  <si>
    <t>PRD_人事異動・組織改編情報チェック(自動化)(9/19週)_日経検索・入力・マージ・メール配信マージ作業まで</t>
  </si>
  <si>
    <t>A1025-0005-03</t>
  </si>
  <si>
    <t>PRD_人事異動・組織改編情報チェック(自動化)(9/19週)_日経検索・入力・マージ・メール配信Teamsテキスト作成</t>
  </si>
  <si>
    <t>A1025-0259-01</t>
  </si>
  <si>
    <t>A1025-0259-02</t>
  </si>
  <si>
    <t>PRD_人事異動・組織改編情報チェック(自動化)(9/19週)_日経検索・入力・マージ・メール配信teams配信</t>
  </si>
  <si>
    <t>A1025-0872-01</t>
  </si>
  <si>
    <t>PRD_人事異動・組織改編情報チェック(自動化)(9/22週)_メイン担当</t>
  </si>
  <si>
    <t>A1025-0872-02</t>
  </si>
  <si>
    <t>PRD_人事異動・組織改編情報チェック(自動化)(9/22週)_企業HP転記</t>
  </si>
  <si>
    <t>A1025-0872-03</t>
  </si>
  <si>
    <t>PRD_人事異動・組織改編情報チェック(日経転記)①(9/22週)</t>
  </si>
  <si>
    <t>A1025-0872-04</t>
  </si>
  <si>
    <t>PRD_人事異動・組織改編情報チェック(日経転記)②(9/22週)</t>
  </si>
  <si>
    <t>A1025-0597-01</t>
  </si>
  <si>
    <t>A1025-0596-01</t>
  </si>
  <si>
    <t>A1025-0596-02</t>
  </si>
  <si>
    <t>PRD_人事異動・組織改編情報チェック(自動化)(9/23週)_日経検索・入力・マージ・メール配信teams配信</t>
  </si>
  <si>
    <t>A1025-0266-01</t>
  </si>
  <si>
    <t>A1025-0265-01</t>
  </si>
  <si>
    <t>A1025-0265-02</t>
  </si>
  <si>
    <t>PRD_人事異動・組織改編情報チェック(自動化)(9/25週)_日経検索・入力・マージ・メール配信teams配信</t>
  </si>
  <si>
    <t>A1025-0009-01</t>
  </si>
  <si>
    <t>PRD_人事異動・組織改編情報チェック(自動化)(9/26週)_企業HP検索・手動検索・入力中間レビュー</t>
  </si>
  <si>
    <t>A1025-0009-02</t>
  </si>
  <si>
    <t>PRD_人事異動・組織改編情報チェック(自動化)(9/26週)_企業HP検索・手動検索・入力ピアレビュー</t>
  </si>
  <si>
    <t>A1025-0009-03</t>
  </si>
  <si>
    <t>A1025-0008-01</t>
  </si>
  <si>
    <t>PRD_人事異動・組織改編情報チェック(自動化)(9/26週)_日経検索・入力・マージ・メール配信中間レビュー</t>
  </si>
  <si>
    <t>A1025-0008-02</t>
  </si>
  <si>
    <t>PRD_人事異動・組織改編情報チェック(自動化)(9/26週)_日経検索・入力・マージ・メール配信テキスト作成</t>
  </si>
  <si>
    <t>A1025-0873-01</t>
  </si>
  <si>
    <t>A1025-0873-02</t>
  </si>
  <si>
    <t>PRD_人事異動・組織改編情報チェック(自動化)(9/29週)_企業HP転記</t>
  </si>
  <si>
    <t>A1025-0873-03</t>
  </si>
  <si>
    <t>PRD_人事異動・組織改編情報チェック(日経転記)①(9/29週)</t>
  </si>
  <si>
    <t>A1025-0873-04</t>
  </si>
  <si>
    <t>PRD_人事異動・組織改編情報チェック(日経転記)②(9/29週)</t>
  </si>
  <si>
    <t>A1025-0873-05</t>
  </si>
  <si>
    <t>PRD_人事異動・組織改編情報チェック(日経転記)③(9/29週)</t>
  </si>
  <si>
    <t>A1025-0873-06</t>
  </si>
  <si>
    <t>PRD_人事異動・組織改編情報チェック(日経転記)④(9/29週)</t>
  </si>
  <si>
    <t>A1025-0867-01</t>
  </si>
  <si>
    <t>A1025-0867-02</t>
  </si>
  <si>
    <t>PRD_人事異動・組織改編情報チェック(自動化)(9/2週)_メイン担当_マージ・報告文</t>
  </si>
  <si>
    <t>A1025-0867-03</t>
  </si>
  <si>
    <t>PRD_人事異動・組織改編情報チェック(自動化)(9/2週)_企業HP転記</t>
  </si>
  <si>
    <t>A1025-0867-04</t>
  </si>
  <si>
    <t>A1025-0867-05</t>
  </si>
  <si>
    <t>A1025-0867-06</t>
  </si>
  <si>
    <t>A1025-0578-01</t>
  </si>
  <si>
    <t>A1025-0577-01</t>
  </si>
  <si>
    <t>A1025-0577-02</t>
  </si>
  <si>
    <t>PRD_人事異動・組織改編情報チェック(自動化)(9/2週)_日経検索・入力・マージ・メール配信teams配信</t>
  </si>
  <si>
    <t>A1025-0603-01</t>
  </si>
  <si>
    <t>A1025-0602-01</t>
  </si>
  <si>
    <t>A1025-0602-02</t>
  </si>
  <si>
    <t>PRD_人事異動・組織改編情報チェック(自動化)(9/30週)_日経検索・入力・マージ・メール配信teams配信</t>
  </si>
  <si>
    <t>A1025-0248-01</t>
  </si>
  <si>
    <t>A1025-0248-02</t>
  </si>
  <si>
    <t>PRD_人事異動・組織改編情報チェック(自動化)(9/4週)_企業HP検索・手動検索・入力・後半</t>
  </si>
  <si>
    <t>A1025-0247-01</t>
  </si>
  <si>
    <t>A1025-0247-02</t>
  </si>
  <si>
    <t>PRD_人事異動・組織改編情報チェック(自動化)(9/4週)_日経検索・入力・マージ・メール配信・後半</t>
  </si>
  <si>
    <t>A1025-0868-01</t>
  </si>
  <si>
    <t>A1025-0868-02</t>
  </si>
  <si>
    <t>PRD_人事異動・組織改編情報チェック(自動化)(9/8週)_メイン担当_マージ・報告文</t>
  </si>
  <si>
    <t>A1025-0868-03</t>
  </si>
  <si>
    <t>A1025-0868-04</t>
  </si>
  <si>
    <t>PRD_人事異動・組織改編情報チェック(日経転記)①(9/8週)</t>
  </si>
  <si>
    <t>A1025-0868-05</t>
  </si>
  <si>
    <t>PRD_人事異動・組織改編情報チェック(日経転記)②(9/8週)</t>
  </si>
  <si>
    <t>A1025-0868-06</t>
  </si>
  <si>
    <t>A1025-0870-01</t>
  </si>
  <si>
    <t>A1025-0870-02</t>
  </si>
  <si>
    <t>A1025-0870-03</t>
  </si>
  <si>
    <t>A1025-0870-04</t>
  </si>
  <si>
    <t>A1025-0870-05</t>
  </si>
  <si>
    <t>A1025-0585-01</t>
  </si>
  <si>
    <t>A1025-0584-01</t>
  </si>
  <si>
    <t>A1025-0584-02</t>
  </si>
  <si>
    <t>PRD_人事異動・組織改編情報チェック(自動化)(9/9週)_日経検索・入力・マージ・メール配信teams配信</t>
  </si>
  <si>
    <t>P1000-0332-01</t>
  </si>
  <si>
    <t>PRD_人事異動・組織改編情報チェック(自動化)_テスト案件1</t>
  </si>
  <si>
    <t>P1000-0333-01</t>
  </si>
  <si>
    <t>P1000-0336-01</t>
  </si>
  <si>
    <t>P1000-0337-01</t>
  </si>
  <si>
    <t>P3999-1512-01</t>
  </si>
  <si>
    <t>NトレーニングSupplier（池田さん）①</t>
  </si>
  <si>
    <t>P3999-1512-02</t>
  </si>
  <si>
    <t>NトレーニングSupplier  (池田さん)②</t>
  </si>
  <si>
    <t>P3999-1512-03</t>
  </si>
  <si>
    <t>NトレーニングSupplier  (池田さん)③</t>
  </si>
  <si>
    <t>P3999-1512-04</t>
  </si>
  <si>
    <t>NトレーニングSupplier  (池田さん)④</t>
  </si>
  <si>
    <t>P3999-1512-05</t>
  </si>
  <si>
    <t>NトレーニングSupplier  (池田さん)⑤</t>
  </si>
  <si>
    <t>P3999-1512-06</t>
  </si>
  <si>
    <t>NトレーニングSupplier  (池田さん)⑥</t>
  </si>
  <si>
    <t>P3999-1512-07</t>
  </si>
  <si>
    <t>NトレーニングSupplier(池田さん)⑦</t>
  </si>
  <si>
    <t>A1049-0081-01</t>
  </si>
  <si>
    <t>A1049-0063-01</t>
  </si>
  <si>
    <t>A1049-0068-01</t>
  </si>
  <si>
    <t>A1049-0062-01</t>
  </si>
  <si>
    <t>A1049-0076-01</t>
  </si>
  <si>
    <t>A1049-0067-01</t>
  </si>
  <si>
    <t>A1049-0073-01</t>
  </si>
  <si>
    <t>A1049-0066-01</t>
  </si>
  <si>
    <t>A1049-0078-01</t>
  </si>
  <si>
    <t>A1049-0055-01</t>
  </si>
  <si>
    <t>A1049-0077-01</t>
  </si>
  <si>
    <t>A1049-0061-01</t>
  </si>
  <si>
    <t>A1049-0075-01</t>
  </si>
  <si>
    <t>A1049-0057-01</t>
  </si>
  <si>
    <t>A1049-0071-01</t>
  </si>
  <si>
    <t>A1049-0059-01</t>
  </si>
  <si>
    <t>A1049-0072-01</t>
  </si>
  <si>
    <t>A1049-0065-01</t>
  </si>
  <si>
    <t>A1049-0070-01</t>
  </si>
  <si>
    <t>A1049-0060-01</t>
  </si>
  <si>
    <t>A1049-0056-01</t>
  </si>
  <si>
    <t>A1049-0056-02</t>
  </si>
  <si>
    <t>A1049-0079-01</t>
  </si>
  <si>
    <t>A1049-0052-01</t>
  </si>
  <si>
    <t>A1049-0054-01</t>
  </si>
  <si>
    <t>A1049-0054-02</t>
  </si>
  <si>
    <t>A1049-0064-01</t>
  </si>
  <si>
    <t>A1049-0069-01</t>
  </si>
  <si>
    <t>A1049-0053-01</t>
  </si>
  <si>
    <t>A1049-0058-01</t>
  </si>
  <si>
    <t>A1049-0074-01</t>
  </si>
  <si>
    <t>A1049-0084-01</t>
  </si>
  <si>
    <t>A1049-0083-01</t>
  </si>
  <si>
    <t>A1049-0082-01</t>
  </si>
  <si>
    <t>P3999-0202-01</t>
  </si>
  <si>
    <t>P3999-0201-01</t>
  </si>
  <si>
    <t>A1065-0044-01</t>
  </si>
  <si>
    <t>A1065-0045-01</t>
  </si>
  <si>
    <t>A1065-0046-01</t>
  </si>
  <si>
    <t>A1065-0047-01</t>
  </si>
  <si>
    <t>A1065-0048-01</t>
  </si>
  <si>
    <t>A1065-0049-01</t>
  </si>
  <si>
    <t>A1065-0052-01</t>
  </si>
  <si>
    <t>Procurement_在宅勤務サポートプログラム1/30週管理担当</t>
  </si>
  <si>
    <t>A1065-0038-01</t>
  </si>
  <si>
    <t>A1065-0039-01</t>
  </si>
  <si>
    <t>A1065-0040-01</t>
  </si>
  <si>
    <t>A1065-0050-01</t>
  </si>
  <si>
    <t>A1065-0051-01</t>
  </si>
  <si>
    <t>A1065-0051-02</t>
  </si>
  <si>
    <t>A1065-0041-01</t>
  </si>
  <si>
    <t>A1065-0042-01</t>
  </si>
  <si>
    <t>A1065-0043-01</t>
  </si>
  <si>
    <t>A1065-0009-01</t>
  </si>
  <si>
    <t>A1065-0010-01</t>
  </si>
  <si>
    <t>A1065-0011-01</t>
  </si>
  <si>
    <t>A1065-0012-01</t>
  </si>
  <si>
    <t>A1065-0013-01</t>
  </si>
  <si>
    <t>A1065-0014-01</t>
  </si>
  <si>
    <t>A1065-0015-01</t>
  </si>
  <si>
    <t>A1065-0016-01</t>
  </si>
  <si>
    <t>A1065-0007-01</t>
  </si>
  <si>
    <t>A1065-0008-01</t>
  </si>
  <si>
    <t>A1065-0019-01</t>
  </si>
  <si>
    <t>A1065-0020-01</t>
  </si>
  <si>
    <t>A1065-0021-01</t>
  </si>
  <si>
    <t>A1065-0022-01</t>
  </si>
  <si>
    <t>A1065-0023-01</t>
  </si>
  <si>
    <t>A1065-0024-01</t>
  </si>
  <si>
    <t>A1065-0017-01</t>
  </si>
  <si>
    <t>A1065-0018-01</t>
  </si>
  <si>
    <t>A1065-0029-01</t>
  </si>
  <si>
    <t>A1065-0030-01</t>
  </si>
  <si>
    <t>A1065-0031-01</t>
  </si>
  <si>
    <t>A1065-0032-01</t>
  </si>
  <si>
    <t>A1065-0033-01</t>
  </si>
  <si>
    <t>A1065-0034-01</t>
  </si>
  <si>
    <t>A1065-0035-01</t>
  </si>
  <si>
    <t>A1065-0036-01</t>
  </si>
  <si>
    <t>A1065-0037-01</t>
  </si>
  <si>
    <t>A1065-0025-01</t>
  </si>
  <si>
    <t>A1065-0026-01</t>
  </si>
  <si>
    <t>A1065-0028-01</t>
  </si>
  <si>
    <t>A1065-0027-01</t>
  </si>
  <si>
    <t>A1065-0056-01</t>
  </si>
  <si>
    <t>A1065-0058-01</t>
  </si>
  <si>
    <t>A1065-0059-01</t>
  </si>
  <si>
    <t>Procurement_在宅勤務サポートプログラム2/20週担当②</t>
  </si>
  <si>
    <t>A1065-0060-01</t>
  </si>
  <si>
    <t>Procurement_在宅勤務サポートプログラム2/20週担当③</t>
  </si>
  <si>
    <t>A1065-0061-01</t>
  </si>
  <si>
    <t>Procurement_在宅勤務サポートプログラム2/20週担当④</t>
  </si>
  <si>
    <t>A1065-0057-01</t>
  </si>
  <si>
    <t>A1065-0063-01</t>
  </si>
  <si>
    <t>A1065-0064-01</t>
  </si>
  <si>
    <t>A1065-0065-01</t>
  </si>
  <si>
    <t>A1065-0066-01</t>
  </si>
  <si>
    <t>A1065-0062-01</t>
  </si>
  <si>
    <t>A1065-0053-01</t>
  </si>
  <si>
    <t>A1065-0054-01</t>
  </si>
  <si>
    <t>A1065-0055-01</t>
  </si>
  <si>
    <t>A1065-0074-01</t>
  </si>
  <si>
    <t>A1065-0075-01</t>
  </si>
  <si>
    <t>A1065-0076-01</t>
  </si>
  <si>
    <t>A1065-0072-01</t>
  </si>
  <si>
    <t>A1065-0078-01</t>
  </si>
  <si>
    <t>A1065-0079-01</t>
  </si>
  <si>
    <t>A1065-0080-01</t>
  </si>
  <si>
    <t>A1065-0081-01</t>
  </si>
  <si>
    <t>A1065-0077-01</t>
  </si>
  <si>
    <t>A1065-0083-01</t>
  </si>
  <si>
    <t>A1065-0084-01</t>
  </si>
  <si>
    <t>A1065-0085-01</t>
  </si>
  <si>
    <t>A1065-0086-01</t>
  </si>
  <si>
    <t>A1065-0082-01</t>
  </si>
  <si>
    <t>A1065-0068-01</t>
  </si>
  <si>
    <t>A1065-0073-01</t>
  </si>
  <si>
    <t>Procurement_在宅勤務サポートプログラム3/13週担当①</t>
  </si>
  <si>
    <t>A1065-0069-01</t>
  </si>
  <si>
    <t>A1065-0070-01</t>
  </si>
  <si>
    <t>A1065-0071-01</t>
  </si>
  <si>
    <t>A1065-0067-01</t>
  </si>
  <si>
    <t>A1065-0093-01</t>
  </si>
  <si>
    <t>A1065-0094-01</t>
  </si>
  <si>
    <t>A1065-0095-01</t>
  </si>
  <si>
    <t>A1065-0096-01</t>
  </si>
  <si>
    <t>A1065-0092-01</t>
  </si>
  <si>
    <t>A1065-0098-01</t>
  </si>
  <si>
    <t>A1065-0099-01</t>
  </si>
  <si>
    <t>A1065-0100-01</t>
  </si>
  <si>
    <t>A1065-0105-01</t>
  </si>
  <si>
    <t>Procurement_在宅勤務サポートプログラム4/`24週担当③</t>
  </si>
  <si>
    <t>A1065-0101-01</t>
  </si>
  <si>
    <t>A1065-0097-01</t>
  </si>
  <si>
    <t>A1065-0103-01</t>
  </si>
  <si>
    <t>A1065-0104-01</t>
  </si>
  <si>
    <t>A1065-0106-01</t>
  </si>
  <si>
    <t>A1065-0102-01</t>
  </si>
  <si>
    <t>A1065-0088-01</t>
  </si>
  <si>
    <t>A1065-0089-01</t>
  </si>
  <si>
    <t>A1065-0090-01</t>
  </si>
  <si>
    <t>A1065-0091-01</t>
  </si>
  <si>
    <t>A1065-0087-01</t>
  </si>
  <si>
    <t>A1065-0108-01</t>
  </si>
  <si>
    <t>A1065-0109-01</t>
  </si>
  <si>
    <t>A1065-0110-01</t>
  </si>
  <si>
    <t>A1065-0111-01</t>
  </si>
  <si>
    <t>A1065-0107-01</t>
  </si>
  <si>
    <t>A1065-0113-01</t>
  </si>
  <si>
    <t>A1065-0114-01</t>
  </si>
  <si>
    <t>A1065-0115-01</t>
  </si>
  <si>
    <t>A1065-0116-01</t>
  </si>
  <si>
    <t>A1065-0112-01</t>
  </si>
  <si>
    <t>A1065-0118-01</t>
  </si>
  <si>
    <t>A1065-0119-01</t>
  </si>
  <si>
    <t>A1065-0120-01</t>
  </si>
  <si>
    <t>A1065-0121-01</t>
  </si>
  <si>
    <t>A1065-0117-01</t>
  </si>
  <si>
    <t>A1065-0123-01</t>
  </si>
  <si>
    <t>A1065-0124-01</t>
  </si>
  <si>
    <t>A1065-0125-01</t>
  </si>
  <si>
    <t>A1065-0126-01</t>
  </si>
  <si>
    <t>A1065-0122-01</t>
  </si>
  <si>
    <t>A1065-0133-01</t>
  </si>
  <si>
    <t>A1025-0189-01</t>
  </si>
  <si>
    <t>A1065-0134-01</t>
  </si>
  <si>
    <t>A1025-0190-01</t>
  </si>
  <si>
    <t>A1065-0135-01</t>
  </si>
  <si>
    <t>A1065-0136-01</t>
  </si>
  <si>
    <t>A1065-0132-01</t>
  </si>
  <si>
    <t>A1065-0137-01</t>
  </si>
  <si>
    <t>A1065-0138-01</t>
  </si>
  <si>
    <t>A1065-0139-01</t>
  </si>
  <si>
    <t>A1065-0140-01</t>
  </si>
  <si>
    <t>A1065-0141-01</t>
  </si>
  <si>
    <t>A1065-0143-01</t>
  </si>
  <si>
    <t>A1065-0144-01</t>
  </si>
  <si>
    <t>A1065-0145-01</t>
  </si>
  <si>
    <t>A1065-0146-01</t>
  </si>
  <si>
    <t>A1065-0142-01</t>
  </si>
  <si>
    <t>A1065-0128-01</t>
  </si>
  <si>
    <t>A1065-0129-01</t>
  </si>
  <si>
    <t>A1065-0130-01</t>
  </si>
  <si>
    <t>A1065-0131-01</t>
  </si>
  <si>
    <t>A1065-0127-01</t>
  </si>
  <si>
    <t>A1065-0153-01</t>
  </si>
  <si>
    <t>A1065-0154-01</t>
  </si>
  <si>
    <t>A1065-0155-01</t>
  </si>
  <si>
    <t>A1065-0155-02</t>
  </si>
  <si>
    <t>A1065-0156-01</t>
  </si>
  <si>
    <t>A1065-0152-01</t>
  </si>
  <si>
    <t>A1065-0158-01</t>
  </si>
  <si>
    <t>A1065-0159-01</t>
  </si>
  <si>
    <t>A1065-0160-01</t>
  </si>
  <si>
    <t>A1065-0161-01</t>
  </si>
  <si>
    <t>A1065-0157-01</t>
  </si>
  <si>
    <t>A1065-0163-01</t>
  </si>
  <si>
    <t>A1065-0164-01</t>
  </si>
  <si>
    <t>A1065-0165-01</t>
  </si>
  <si>
    <t>A1065-0166-01</t>
  </si>
  <si>
    <t>A1065-0162-01</t>
  </si>
  <si>
    <t>A1065-0168-01</t>
  </si>
  <si>
    <t>A1065-0169-01</t>
  </si>
  <si>
    <t>A1065-0170-01</t>
  </si>
  <si>
    <t>A1065-0171-01</t>
  </si>
  <si>
    <t>A1065-0167-01</t>
  </si>
  <si>
    <t>A1065-0147-01</t>
  </si>
  <si>
    <t>A1065-0148-01</t>
  </si>
  <si>
    <t>A1065-0149-01</t>
  </si>
  <si>
    <t>A1065-0150-01</t>
  </si>
  <si>
    <t>A1065-0151-01</t>
  </si>
  <si>
    <t>A1065-0173-01</t>
  </si>
  <si>
    <t>A1065-0174-01</t>
  </si>
  <si>
    <t>A1065-0175-01</t>
  </si>
  <si>
    <t>A1065-0176-01</t>
  </si>
  <si>
    <t>A1065-0172-01</t>
  </si>
  <si>
    <t>A1065-0178-01</t>
  </si>
  <si>
    <t>A1065-0179-01</t>
  </si>
  <si>
    <t>A1065-0180-01</t>
  </si>
  <si>
    <t>A1065-0181-01</t>
  </si>
  <si>
    <t>A1065-0182-01</t>
  </si>
  <si>
    <t>A1065-0177-01</t>
  </si>
  <si>
    <t>A1065-0184-01</t>
  </si>
  <si>
    <t>A1065-0185-01</t>
  </si>
  <si>
    <t>A1065-0186-01</t>
  </si>
  <si>
    <t>A1065-0187-01</t>
  </si>
  <si>
    <t>A1065-0183-01</t>
  </si>
  <si>
    <t>A1065-0194-01</t>
  </si>
  <si>
    <t>A1065-0195-01</t>
  </si>
  <si>
    <t>A1065-0196-01</t>
  </si>
  <si>
    <t>A1065-0197-01</t>
  </si>
  <si>
    <t>A1065-0193-01</t>
  </si>
  <si>
    <t>A1065-0003-01</t>
  </si>
  <si>
    <t>A1065-0199-01</t>
  </si>
  <si>
    <t>A1065-0004-01</t>
  </si>
  <si>
    <t>A1065-0200-01</t>
  </si>
  <si>
    <t>A1065-0201-01</t>
  </si>
  <si>
    <t>A1065-0202-01</t>
  </si>
  <si>
    <t>A1065-0198-01</t>
  </si>
  <si>
    <t>A1065-0203-01</t>
  </si>
  <si>
    <t>Procurement_在宅勤務サポートプログラム9/25週管理担当</t>
  </si>
  <si>
    <t>A1065-0204-01</t>
  </si>
  <si>
    <t>A1065-0205-01</t>
  </si>
  <si>
    <t>A1065-0206-01</t>
  </si>
  <si>
    <t>A1065-0207-01</t>
  </si>
  <si>
    <t>A1065-0005-01</t>
  </si>
  <si>
    <t>A1065-0006-01</t>
  </si>
  <si>
    <t>A1065-0189-01</t>
  </si>
  <si>
    <t>A1065-0190-01</t>
  </si>
  <si>
    <t>A1065-0191-01</t>
  </si>
  <si>
    <t>A1065-0192-01</t>
  </si>
  <si>
    <t>A1065-0188-01</t>
  </si>
  <si>
    <t>A1068-0002-01</t>
  </si>
  <si>
    <t>S&amp;C_Kubota_クライアント組織図更新(10月分）月末処理</t>
  </si>
  <si>
    <t>A1068-0002-02</t>
  </si>
  <si>
    <t>S&amp;C_Kubota_クライアント組織図更新(10月分）月初処理</t>
  </si>
  <si>
    <t>A1068-0003-01</t>
  </si>
  <si>
    <t>S&amp;C_Kubota_クライアント組織図更新(11月分）月末作業</t>
  </si>
  <si>
    <t>A1068-0003-02</t>
  </si>
  <si>
    <t>S&amp;C_Kubota_クライアント組織図更新(11月分）月初作業</t>
  </si>
  <si>
    <t>A1068-0004-01</t>
  </si>
  <si>
    <t>A1068-0005-01</t>
  </si>
  <si>
    <t>A1068-0006-01</t>
  </si>
  <si>
    <t>S&amp;C_Kubota_クライアント組織図更新(2023年1月分）月末作業</t>
  </si>
  <si>
    <t>A1068-0006-02</t>
  </si>
  <si>
    <t>S&amp;C_Kubota_クライアント組織図更新(2023年1月分）月初作業</t>
  </si>
  <si>
    <t>A1068-0007-01</t>
  </si>
  <si>
    <t>S&amp;C_Kubota_クライアント組織図更新(2023年2月分）月末作業</t>
  </si>
  <si>
    <t>A1068-0007-02</t>
  </si>
  <si>
    <t>S&amp;C_Kubota_クライアント組織図更新(2023年2月分）月初作業</t>
  </si>
  <si>
    <t>A1068-0008-01</t>
  </si>
  <si>
    <t>S&amp;C_Kubota_クライアント組織図更新(2023年3月分）月末作業</t>
  </si>
  <si>
    <t>A1068-0008-02</t>
  </si>
  <si>
    <t>S&amp;C_Kubota_クライアント組織図更新(2023年3月分）月初作業</t>
  </si>
  <si>
    <t>A1068-0009-01</t>
  </si>
  <si>
    <t>S&amp;C_Kubota_クライアント組織図更新(2023年5月分）月末作業</t>
  </si>
  <si>
    <t>A1068-0009-02</t>
  </si>
  <si>
    <t>S&amp;C_Kubota_クライアント組織図更新(2023年5月分）月初作業</t>
  </si>
  <si>
    <t>A1068-0001-01</t>
  </si>
  <si>
    <t>A1068-0001-02</t>
  </si>
  <si>
    <t>S&amp;C_Kubota_クライアント組織図更新(9月分）月初作業</t>
  </si>
  <si>
    <t>P1000-0112-01</t>
  </si>
  <si>
    <t>A0004-0004-01</t>
  </si>
  <si>
    <t>A0004-0005-01</t>
  </si>
  <si>
    <t>A0004-0006-01</t>
  </si>
  <si>
    <t>A0004-0010-01</t>
  </si>
  <si>
    <t>A0004-0011-01</t>
  </si>
  <si>
    <t>A0004-0012-01</t>
  </si>
  <si>
    <t>A0004-0013-01</t>
  </si>
  <si>
    <t>A0004-0014-01</t>
  </si>
  <si>
    <t>A0004-0015-01</t>
  </si>
  <si>
    <t>A0004-0016-01</t>
  </si>
  <si>
    <t>A0004-0001-01</t>
  </si>
  <si>
    <t>A2052-0019-01</t>
  </si>
  <si>
    <t>A0004-0002-01</t>
  </si>
  <si>
    <t>A2052-0016-01</t>
  </si>
  <si>
    <t>A0004-0003-01</t>
  </si>
  <si>
    <t>A2052-0018-01</t>
  </si>
  <si>
    <t>A0004-0007-01</t>
  </si>
  <si>
    <t>A0004-0008-01</t>
  </si>
  <si>
    <t>A0004-0009-01</t>
  </si>
  <si>
    <t>A0004-0017-01</t>
  </si>
  <si>
    <t>A0004-0018-01</t>
  </si>
  <si>
    <t>A0004-0019-01</t>
  </si>
  <si>
    <t>A0004-0020-01</t>
  </si>
  <si>
    <t>A0004-0021-01</t>
  </si>
  <si>
    <t>A0004-0022-01</t>
  </si>
  <si>
    <t>A0004-0023-01</t>
  </si>
  <si>
    <t>A0004-0024-01</t>
  </si>
  <si>
    <t>A0004-0025-01</t>
  </si>
  <si>
    <t>A0004-0026-01</t>
  </si>
  <si>
    <t>A0004-0027-01</t>
  </si>
  <si>
    <t>A0004-0028-01</t>
  </si>
  <si>
    <t>A0004-0029-01</t>
  </si>
  <si>
    <t>A0004-0030-01</t>
  </si>
  <si>
    <t>P1999-0004-01</t>
  </si>
  <si>
    <t>P1999-0005-01</t>
  </si>
  <si>
    <t>P1999-0006-01</t>
  </si>
  <si>
    <t>P1000-0166-01</t>
  </si>
  <si>
    <t>P1999-0050-01</t>
  </si>
  <si>
    <t>S&amp;C_サニタイズ対象資料管理業務テスト(中野さん)①サニタイズ依頼フォーム管理</t>
  </si>
  <si>
    <t>P1999-0050-02</t>
  </si>
  <si>
    <t>S&amp;C_サニタイズ対象資料管理業務テスト(中野さん)②リマインド対応</t>
  </si>
  <si>
    <t>P1999-0051-01</t>
  </si>
  <si>
    <t>S&amp;C_サニタイズ対象資料管理業務テスト(渡邊さん)①サニタイズ依頼フォーム管理</t>
  </si>
  <si>
    <t>P1999-0051-02</t>
  </si>
  <si>
    <t>S&amp;C_サニタイズ対象資料管理業務テスト(渡邊さん)②リマインド対応</t>
  </si>
  <si>
    <t>P1999-0053-02</t>
  </si>
  <si>
    <t>S&amp;Cサニタイズ最終化（和田さん）</t>
  </si>
  <si>
    <t>P1999-0054-01</t>
  </si>
  <si>
    <t>Wordlist作成（野沢さん）</t>
  </si>
  <si>
    <t>P1999-0054-02</t>
  </si>
  <si>
    <t>サニタイズ最終化（野沢さん）</t>
  </si>
  <si>
    <t>P1999-0055-01</t>
  </si>
  <si>
    <t>S&amp;CサニタイズWordlist(木村さん)</t>
  </si>
  <si>
    <t>P1999-0055-02</t>
  </si>
  <si>
    <t>S&amp;Cサニタイズ最終化(木村さん)</t>
  </si>
  <si>
    <t>P1999-0056-01</t>
  </si>
  <si>
    <t>Wordlist作成（渡邊さん）</t>
  </si>
  <si>
    <t>P1999-0056-02</t>
  </si>
  <si>
    <t>サニタイズ最終化（渡邊さん）</t>
  </si>
  <si>
    <t>P1999-0057-01</t>
  </si>
  <si>
    <t>S&amp;CサニタイズWordlist(江藤さん)</t>
  </si>
  <si>
    <t>P1999-0057-02</t>
  </si>
  <si>
    <t>S&amp;Cサニタイズ最終化(江藤さん)</t>
  </si>
  <si>
    <t>P1999-0061-01</t>
  </si>
  <si>
    <t>S&amp;CサニタイズWordlist作成(ダイクスさん)</t>
  </si>
  <si>
    <t>P1999-0061-02</t>
  </si>
  <si>
    <t>S&amp;Cサニタイズ最終化(ダイクスさん)</t>
  </si>
  <si>
    <t>P1999-0058-01</t>
  </si>
  <si>
    <t>S&amp;CサニタイズWordlist作成（前田さん）</t>
  </si>
  <si>
    <t>P1999-0058-02</t>
  </si>
  <si>
    <t>S&amp;Cサニタイズ最終化（前田さん）</t>
  </si>
  <si>
    <t>S&amp;CサニタイズWordlist、最終化（和田さん）</t>
  </si>
  <si>
    <t>P1999-0053-01</t>
  </si>
  <si>
    <t>S&amp;CサニタイズWordlist作成（和田さん）</t>
  </si>
  <si>
    <t>P1999-0060-01</t>
  </si>
  <si>
    <t>S&amp;CサニタイズWordlist作成（服部さん）</t>
  </si>
  <si>
    <t>P1999-0060-02</t>
  </si>
  <si>
    <t>S&amp;Cサニタイズ最終化（服部さん）</t>
  </si>
  <si>
    <t>P1999-0062-01</t>
  </si>
  <si>
    <t>S&amp;CサニタイズWordlist作成(本山さん)</t>
  </si>
  <si>
    <t>P1999-0062-02</t>
  </si>
  <si>
    <t>S&amp;Cサニタイズ最終化(本山さん)</t>
  </si>
  <si>
    <t>P1999-0063-01</t>
  </si>
  <si>
    <t>S&amp;CサニタイズWordlis作成(村松さん)</t>
  </si>
  <si>
    <t>P1999-0063-02</t>
  </si>
  <si>
    <t>A1054-0067-01</t>
  </si>
  <si>
    <t>A1054-0019-01</t>
  </si>
  <si>
    <t>A1054-0068-01</t>
  </si>
  <si>
    <t>A1054-0020-01</t>
  </si>
  <si>
    <t>A1054-0069-01</t>
  </si>
  <si>
    <t>A1054-0017-01</t>
  </si>
  <si>
    <t>A1054-0021-01</t>
  </si>
  <si>
    <t>A1054-0022-01</t>
  </si>
  <si>
    <t>A1054-0066-01</t>
  </si>
  <si>
    <t>A1054-0018-01</t>
  </si>
  <si>
    <t>A1054-0005-01</t>
  </si>
  <si>
    <t>A1054-0054-01</t>
  </si>
  <si>
    <t>A1054-0055-01</t>
  </si>
  <si>
    <t>A1054-0006-01</t>
  </si>
  <si>
    <t>A1054-0056-01</t>
  </si>
  <si>
    <t>A1054-0007-01</t>
  </si>
  <si>
    <t>A1054-0053-01</t>
  </si>
  <si>
    <t>A1054-0057-01</t>
  </si>
  <si>
    <t>A1054-0008-01</t>
  </si>
  <si>
    <t>A1054-0004-01</t>
  </si>
  <si>
    <t>A1054-0058-01</t>
  </si>
  <si>
    <t>A1054-0059-01</t>
  </si>
  <si>
    <t>A1054-0010-01</t>
  </si>
  <si>
    <t>A1054-0060-01</t>
  </si>
  <si>
    <t>A1054-0011-01</t>
  </si>
  <si>
    <t>A1054-0061-01</t>
  </si>
  <si>
    <t>A1054-0012-01</t>
  </si>
  <si>
    <t>A1054-0009-01</t>
  </si>
  <si>
    <t>A1054-0063-01</t>
  </si>
  <si>
    <t>A1054-0014-01</t>
  </si>
  <si>
    <t>A1054-0064-01</t>
  </si>
  <si>
    <t>A1054-0015-01</t>
  </si>
  <si>
    <t>A1054-0065-01</t>
  </si>
  <si>
    <t>A1054-0016-01</t>
  </si>
  <si>
    <t>A1054-0062-01</t>
  </si>
  <si>
    <t>A1054-0062-02</t>
  </si>
  <si>
    <t>A1054-0013-01</t>
  </si>
  <si>
    <t>A1054-0071-01</t>
  </si>
  <si>
    <t>A1054-0072-01</t>
  </si>
  <si>
    <t>A1054-0024-01</t>
  </si>
  <si>
    <t>A1054-0073-01</t>
  </si>
  <si>
    <t>A1054-0025-01</t>
  </si>
  <si>
    <t>A1054-0070-01</t>
  </si>
  <si>
    <t>A1054-0023-01</t>
  </si>
  <si>
    <t>Security_脆弱性情報(2/13週)</t>
  </si>
  <si>
    <t>A1054-0075-01</t>
  </si>
  <si>
    <t>A1054-0027-01</t>
  </si>
  <si>
    <t>A1054-0076-01</t>
  </si>
  <si>
    <t>A1054-0028-01</t>
  </si>
  <si>
    <t>A1054-0077-01</t>
  </si>
  <si>
    <t>A1054-0029-01</t>
  </si>
  <si>
    <t>A0003-0065-01</t>
  </si>
  <si>
    <t>A1054-0074-01</t>
  </si>
  <si>
    <t>A1054-0026-01</t>
  </si>
  <si>
    <t>A1054-0031-01</t>
  </si>
  <si>
    <t>A1025-0452-01</t>
  </si>
  <si>
    <t>A1054-0032-01</t>
  </si>
  <si>
    <t>A1054-0078-01</t>
  </si>
  <si>
    <t>A1054-0080-01</t>
  </si>
  <si>
    <t>A1054-0033-01</t>
  </si>
  <si>
    <t>A1054-0030-01</t>
  </si>
  <si>
    <t>A1054-0079-01</t>
  </si>
  <si>
    <t>A1054-0082-01</t>
  </si>
  <si>
    <t>A1054-0035-01</t>
  </si>
  <si>
    <t>A1054-0083-01</t>
  </si>
  <si>
    <t>A1054-0036-01</t>
  </si>
  <si>
    <t>A1054-0084-01</t>
  </si>
  <si>
    <t>A1054-0037-01</t>
  </si>
  <si>
    <t>A1054-0081-01</t>
  </si>
  <si>
    <t>A1054-0034-01</t>
  </si>
  <si>
    <t>A1054-0086-01</t>
  </si>
  <si>
    <t>A1054-0039-01</t>
  </si>
  <si>
    <t>A1054-0087-01</t>
  </si>
  <si>
    <t>A1054-0040-01</t>
  </si>
  <si>
    <t>A1054-0088-01</t>
  </si>
  <si>
    <t>A1054-0041-01</t>
  </si>
  <si>
    <t>A1054-0085-01</t>
  </si>
  <si>
    <t>A1054-0038-01</t>
  </si>
  <si>
    <t>A1054-0042-01</t>
  </si>
  <si>
    <t>A1054-0091-01</t>
  </si>
  <si>
    <t>A1054-0043-01</t>
  </si>
  <si>
    <t>A1054-0089-01</t>
  </si>
  <si>
    <t>A1054-0092-01</t>
  </si>
  <si>
    <t>A1054-0044-01</t>
  </si>
  <si>
    <t>A1054-0093-01</t>
  </si>
  <si>
    <t>A1054-0045-01</t>
  </si>
  <si>
    <t>A0003-0032-01</t>
  </si>
  <si>
    <t>A1054-0090-01</t>
  </si>
  <si>
    <t>A1054-0046-01</t>
  </si>
  <si>
    <t>A1054-0095-01</t>
  </si>
  <si>
    <t>A1054-0047-01</t>
  </si>
  <si>
    <t>A1054-0096-01</t>
  </si>
  <si>
    <t>A1054-0048-01</t>
  </si>
  <si>
    <t>A1054-0094-01</t>
  </si>
  <si>
    <t>A1054-0050-01</t>
  </si>
  <si>
    <t>A1054-0002-01</t>
  </si>
  <si>
    <t>A1054-0051-01</t>
  </si>
  <si>
    <t>A1054-0052-01</t>
  </si>
  <si>
    <t>A1054-0003-01</t>
  </si>
  <si>
    <t>A1054-0049-01</t>
  </si>
  <si>
    <t>P1000-0258-01</t>
  </si>
  <si>
    <t>P3000-0155-01</t>
  </si>
  <si>
    <t>P1000-0360-01</t>
  </si>
  <si>
    <t>P3000-0003-01</t>
  </si>
  <si>
    <t>P1000-0100-01</t>
  </si>
  <si>
    <t>P1000-0064-01</t>
  </si>
  <si>
    <t>P1000-0065-01</t>
  </si>
  <si>
    <t>P1000-0066-01</t>
  </si>
  <si>
    <t>P1000-0067-01</t>
  </si>
  <si>
    <t>P1000-0068-01</t>
  </si>
  <si>
    <t>P1000-0072-01</t>
  </si>
  <si>
    <t>P1000-0075-01</t>
  </si>
  <si>
    <t>P1000-0073-01</t>
  </si>
  <si>
    <t>P1000-0077-01</t>
  </si>
  <si>
    <t>P1000-0076-01</t>
  </si>
  <si>
    <t>P1000-0074-01</t>
  </si>
  <si>
    <t>P1000-0071-01</t>
  </si>
  <si>
    <t>P1000-0394-01</t>
  </si>
  <si>
    <t>P1000-0168-01</t>
  </si>
  <si>
    <t>P1000-0393-01</t>
  </si>
  <si>
    <t>P1000-0399-01</t>
  </si>
  <si>
    <t>P1000-0172-01</t>
  </si>
  <si>
    <t>P1000-0400-01</t>
  </si>
  <si>
    <t>P1000-0395-01</t>
  </si>
  <si>
    <t>P1000-0392-01</t>
  </si>
  <si>
    <t>P1000-0167-01</t>
  </si>
  <si>
    <t>P1000-0396-01</t>
  </si>
  <si>
    <t>P1000-0397-01</t>
  </si>
  <si>
    <t>P1000-0171-01</t>
  </si>
  <si>
    <t>P1000-0170-01</t>
  </si>
  <si>
    <t>P1000-0169-01</t>
  </si>
  <si>
    <t>P1000-0398-01</t>
  </si>
  <si>
    <t>P1000-0249-01</t>
  </si>
  <si>
    <t>SharePointクリーンアップ【A0003】IC-Energy_石油3社のプレスリリース_日経News情報</t>
  </si>
  <si>
    <t>P3000-0253-01</t>
  </si>
  <si>
    <t>P3000-0256-01</t>
  </si>
  <si>
    <t>P1000-0244-01</t>
  </si>
  <si>
    <t>P3000-0586-01</t>
  </si>
  <si>
    <t>P1000-0241-01</t>
  </si>
  <si>
    <t>P1000-0245-01</t>
  </si>
  <si>
    <t>P1000-0242-01</t>
  </si>
  <si>
    <t>P3000-0250-01</t>
  </si>
  <si>
    <t>P3000-0584-01</t>
  </si>
  <si>
    <t>P1000-0246-01</t>
  </si>
  <si>
    <t>P3000-0587-01</t>
  </si>
  <si>
    <t>P3000-0255-01</t>
  </si>
  <si>
    <t>P1000-0243-01</t>
  </si>
  <si>
    <t>P3000-0252-01</t>
  </si>
  <si>
    <t>P3000-0585-01</t>
  </si>
  <si>
    <t>P1000-0247-01</t>
  </si>
  <si>
    <t>P1000-0248-01</t>
  </si>
  <si>
    <t>P1000-0001-01</t>
  </si>
  <si>
    <t>P1000-0005-01</t>
  </si>
  <si>
    <t>P1000-0006-01</t>
  </si>
  <si>
    <t>P1000-0015-01</t>
  </si>
  <si>
    <t>A1024-0001-01</t>
  </si>
  <si>
    <t>A1024-0002-01</t>
  </si>
  <si>
    <t>A1024-0002-02</t>
  </si>
  <si>
    <t>A1024-0003-01</t>
  </si>
  <si>
    <t>A1024-0004-01</t>
  </si>
  <si>
    <t>A1024-0005-01</t>
  </si>
  <si>
    <t>A1025-0001-01</t>
  </si>
  <si>
    <t>A1025-0002-01</t>
  </si>
  <si>
    <t>A1025-0003-01</t>
  </si>
  <si>
    <t>A1025-0004-01</t>
  </si>
  <si>
    <t>A1031-0001-01</t>
  </si>
  <si>
    <t>A1031-0002-01</t>
  </si>
  <si>
    <t>A1031-0003-01</t>
  </si>
  <si>
    <t>A1046-0001-01</t>
  </si>
  <si>
    <t>A1052-0001-01</t>
  </si>
  <si>
    <t>A1052-0002-01</t>
  </si>
  <si>
    <t>A1054-0001-01</t>
  </si>
  <si>
    <t>A1063-0001-01</t>
  </si>
  <si>
    <t>A1063-0002-01</t>
  </si>
  <si>
    <t>A1063-0003-01</t>
  </si>
  <si>
    <t>A1063-0004-01</t>
  </si>
  <si>
    <t>A1063-0005-01</t>
  </si>
  <si>
    <t>A1063-0006-01</t>
  </si>
  <si>
    <t>A1065-0001-01</t>
  </si>
  <si>
    <t>A1065-0002-01</t>
  </si>
  <si>
    <t>A1069-0001-01</t>
  </si>
  <si>
    <t>P1999-0001-01</t>
  </si>
  <si>
    <t>A1046-0060-01</t>
  </si>
  <si>
    <t>CMT_クライアントのメディアリリース情報確認(12/4週)</t>
  </si>
  <si>
    <t>A1046-0060-02</t>
  </si>
  <si>
    <t>CMT_クライアントのメディアリリース情報確認(12/4週)ファイル作成</t>
  </si>
  <si>
    <t>A1046-0060-03</t>
  </si>
  <si>
    <t>CMT_クライアントのメディアリリース情報確認(12/4週)teams配信</t>
  </si>
  <si>
    <t>A1049-0097-01</t>
  </si>
  <si>
    <t>【前田さん】Supplier 追加業務</t>
  </si>
  <si>
    <t>P1000-0322-01</t>
  </si>
  <si>
    <t>A1049-0012-01</t>
  </si>
  <si>
    <t>A1049-0027-01</t>
  </si>
  <si>
    <t>A1049-0028-01</t>
  </si>
  <si>
    <t>A1049-0029-01</t>
  </si>
  <si>
    <t>A1049-0030-01</t>
  </si>
  <si>
    <t>A1049-0031-01</t>
  </si>
  <si>
    <t>A1049-0032-01</t>
  </si>
  <si>
    <t>A1049-0033-01</t>
  </si>
  <si>
    <t>A1049-0034-01</t>
  </si>
  <si>
    <t>A1049-0035-01</t>
  </si>
  <si>
    <t>A1049-0036-01</t>
  </si>
  <si>
    <t>A1049-0037-01</t>
  </si>
  <si>
    <t>A1049-0038-01</t>
  </si>
  <si>
    <t>A1049-0039-01</t>
  </si>
  <si>
    <t>A1049-0040-01</t>
  </si>
  <si>
    <t>A1049-0042-01</t>
  </si>
  <si>
    <t>A1049-0043-01</t>
  </si>
  <si>
    <t>A1049-0044-01</t>
  </si>
  <si>
    <t>A1049-0041-01</t>
  </si>
  <si>
    <t>Supplier基本情報更新/ウェブサイト弊社名・ロゴ無断使用確認【作業実施】(5月度)【若林さん】</t>
  </si>
  <si>
    <t>A1049-0013-01</t>
  </si>
  <si>
    <t>A1049-0013-02</t>
  </si>
  <si>
    <t>A1049-0014-01</t>
  </si>
  <si>
    <t>A1049-0015-01</t>
  </si>
  <si>
    <t>A1049-0016-01</t>
  </si>
  <si>
    <t>A1049-0017-01</t>
  </si>
  <si>
    <t>A1049-0018-01</t>
  </si>
  <si>
    <t>A1049-0019-01</t>
  </si>
  <si>
    <t>A1049-0020-01</t>
  </si>
  <si>
    <t>A1049-0021-01</t>
  </si>
  <si>
    <t>A1049-0022-01</t>
  </si>
  <si>
    <t>A1049-0023-01</t>
  </si>
  <si>
    <t>A1049-0024-01</t>
  </si>
  <si>
    <t>A1049-0025-01</t>
  </si>
  <si>
    <t>A1049-0045-01</t>
  </si>
  <si>
    <t>A1049-0046-01</t>
  </si>
  <si>
    <t>A1049-0047-01</t>
  </si>
  <si>
    <t>A1049-0048-01</t>
  </si>
  <si>
    <t>A1049-0049-01</t>
  </si>
  <si>
    <t>A1049-0050-01</t>
  </si>
  <si>
    <t>A1049-0051-01</t>
  </si>
  <si>
    <t>P3999-0214-01</t>
  </si>
  <si>
    <t>P3999-0434-01</t>
  </si>
  <si>
    <t>P3999-0434-02</t>
  </si>
  <si>
    <t>P3999-0435-01</t>
  </si>
  <si>
    <t>P3999-0433-01</t>
  </si>
  <si>
    <t>P3999-0436-01</t>
  </si>
  <si>
    <t>P3999-0316-01</t>
  </si>
  <si>
    <t>A1072-0033-01</t>
  </si>
  <si>
    <t>A1072-0035-01</t>
  </si>
  <si>
    <t>A1072-0031-01</t>
  </si>
  <si>
    <t>A1072-0032-01</t>
  </si>
  <si>
    <t>Technology_アクセンチュア健保_chatbot運用保守12/23作業</t>
  </si>
  <si>
    <t>A1072-0032-02</t>
  </si>
  <si>
    <t>Technology_アクセンチュア健保_chatbot運用保守12/26作業</t>
  </si>
  <si>
    <t>A1072-0037-01</t>
  </si>
  <si>
    <t>A1072-0038-01</t>
  </si>
  <si>
    <t>A1072-0039-01</t>
  </si>
  <si>
    <t>A1072-0041-01</t>
  </si>
  <si>
    <t>A1072-0042-01</t>
  </si>
  <si>
    <t>A1072-0040-01</t>
  </si>
  <si>
    <t>A1072-0040-02</t>
  </si>
  <si>
    <t>Technology_アクセンチュア健保_chatbot運用保守3/3・6</t>
  </si>
  <si>
    <t>A1072-0043-01</t>
  </si>
  <si>
    <t>A8002-0243-01</t>
  </si>
  <si>
    <t>Technology_企業情報検索・更新_TRG練習問題(A)-③</t>
  </si>
  <si>
    <t>hikaru.matsumoto</t>
  </si>
  <si>
    <t>A8002-0243-02</t>
  </si>
  <si>
    <t>Technology_企業情報検索・更新_TRG練習問題(A)-④</t>
  </si>
  <si>
    <t>A8002-0243-03</t>
  </si>
  <si>
    <t>Technology_企業情報検索・更新_TRG練習問題(A)-⑤</t>
  </si>
  <si>
    <t>A8002-0243-04</t>
  </si>
  <si>
    <t>Technology_企業情報検索・更新_TRG練習問題(A)-⑥</t>
  </si>
  <si>
    <t>A8002-0243-05</t>
  </si>
  <si>
    <t>Technology_企業情報検索・更新_TRG練習問題(A)-⑦</t>
  </si>
  <si>
    <t>A8002-0243-06</t>
  </si>
  <si>
    <t>Technology_企業情報検索・更新_TRG練習問題(A)-⑧</t>
  </si>
  <si>
    <t>A8002-0244-01</t>
  </si>
  <si>
    <t>Technology_企業情報検索・更新_TRG練習問題(B)-③</t>
  </si>
  <si>
    <t>maya.sekine</t>
  </si>
  <si>
    <t>A8002-0244-02</t>
  </si>
  <si>
    <t>Technology_企業情報検索・更新_TRG練習問題(B)-④</t>
  </si>
  <si>
    <t>toshihiro.kunisada</t>
  </si>
  <si>
    <t>A8002-0244-03</t>
  </si>
  <si>
    <t>Technology_企業情報検索・更新_TRG練習問題(B)-⑤</t>
  </si>
  <si>
    <t>akihiro.takano</t>
  </si>
  <si>
    <t>A8002-0244-04</t>
  </si>
  <si>
    <t>Technology_企業情報検索・更新_TRG練習問題(B)-⑥</t>
  </si>
  <si>
    <t>A8002-0244-05</t>
  </si>
  <si>
    <t>Technology_企業情報検索・更新_TRG練習問題(B)-⑦</t>
  </si>
  <si>
    <t>A8002-0244-06</t>
  </si>
  <si>
    <t>Technology_企業情報検索・更新_TRG練習問題(B)-⑧</t>
  </si>
  <si>
    <t>P1000-0063-01</t>
  </si>
  <si>
    <t>P3000-0131-01</t>
  </si>
  <si>
    <t>A1016-0001-01</t>
  </si>
  <si>
    <t>A1016-0002-01</t>
  </si>
  <si>
    <t>A1016-0006-01</t>
  </si>
  <si>
    <t>A1016-0009-01</t>
  </si>
  <si>
    <t>A1016-0008-01</t>
  </si>
  <si>
    <t>A1016-0010-01</t>
  </si>
  <si>
    <t>A1016-0003-01</t>
  </si>
  <si>
    <t>A1016-0004-01</t>
  </si>
  <si>
    <t>A1016-0005-01</t>
  </si>
  <si>
    <t>A1016-0005-02</t>
  </si>
  <si>
    <t>A1016-0007-01</t>
  </si>
  <si>
    <t>A1016-0016-01</t>
  </si>
  <si>
    <t>A1016-0011-01</t>
  </si>
  <si>
    <t>A1016-0012-01</t>
  </si>
  <si>
    <t>A1016-0013-01</t>
  </si>
  <si>
    <t>A1016-0014-01</t>
  </si>
  <si>
    <t>A1016-0015-01</t>
  </si>
  <si>
    <t>A1016-0017-01</t>
  </si>
  <si>
    <t>P1000-0165-01</t>
  </si>
  <si>
    <t>P3000-0412-01</t>
  </si>
  <si>
    <t>A1049-0026-01</t>
  </si>
  <si>
    <t>A0124-0002-01</t>
  </si>
  <si>
    <t>WeAreカード 在庫作成 ① カード印刷</t>
  </si>
  <si>
    <t>A0124-0002-02</t>
  </si>
  <si>
    <t>WeAreカード 在庫作成 ① 説明書印刷</t>
  </si>
  <si>
    <t>A0124-0002-03</t>
  </si>
  <si>
    <t>WeAreカード 在庫作成 ① カード裁断</t>
  </si>
  <si>
    <t>A0124-0002-04</t>
  </si>
  <si>
    <t>WeAreカード 在庫作成 ① 説明書裁断</t>
  </si>
  <si>
    <t>A0124-0002-05</t>
  </si>
  <si>
    <t>WeAreカード 在庫作成 ① 組み立て</t>
  </si>
  <si>
    <t>A0124-0003-01</t>
  </si>
  <si>
    <t>WeAreカード 在庫作成 ② カード印刷</t>
  </si>
  <si>
    <t>A0124-0003-02</t>
  </si>
  <si>
    <t>WeAreカード 在庫作成 ② 説明書印刷</t>
  </si>
  <si>
    <t>A0124-0003-03</t>
  </si>
  <si>
    <t>WeAreカード 在庫作成 ② カード裁断</t>
  </si>
  <si>
    <t>A0124-0003-04</t>
  </si>
  <si>
    <t>WeAreカード 在庫作成 ② 説明書裁断</t>
  </si>
  <si>
    <t>A0124-0003-05</t>
  </si>
  <si>
    <t>WeAreカード 在庫作成 ② 組み立て</t>
  </si>
  <si>
    <t>A0124-0004-01</t>
  </si>
  <si>
    <t>A0124-0005-01</t>
  </si>
  <si>
    <t>A0124-0001-01</t>
  </si>
  <si>
    <t>WeAreカード_7月分_① 説明書裁断</t>
  </si>
  <si>
    <t>A0124-0001-02</t>
  </si>
  <si>
    <t>WeAreカード_7月分_① 組み立て</t>
  </si>
  <si>
    <t>A0124-0001-03</t>
  </si>
  <si>
    <t>WeAreカード_7月分_① 発送</t>
  </si>
  <si>
    <t>P3999-1730-01</t>
  </si>
  <si>
    <t>A0048-0020-01</t>
  </si>
  <si>
    <t>A0048-0020-02</t>
  </si>
  <si>
    <t>WP_社内環境データ集計(サーバールーム温度) 10月分 メール・格納</t>
  </si>
  <si>
    <t>P3999-1735-01</t>
  </si>
  <si>
    <t>A0048-0021-01</t>
  </si>
  <si>
    <t>A0048-0021-02</t>
  </si>
  <si>
    <t>WP_社内環境データ集計(サーバールーム温度) 11月分 格納・メール</t>
  </si>
  <si>
    <t>A0048-0022-01</t>
  </si>
  <si>
    <t>WP_社内環境データ集計(サーバールーム温度) 12月分 データ成型・ご確認リスト作成</t>
  </si>
  <si>
    <t>A0048-0022-02</t>
  </si>
  <si>
    <t>WP_社内環境データ集計(サーバールーム温度) 12月分 成果物格納・メール送付</t>
  </si>
  <si>
    <t>A0048-0023-01</t>
  </si>
  <si>
    <t>WP_社内環境データ集計(サーバールーム温度) 1月分 データ整形・ご確認リスト作成</t>
  </si>
  <si>
    <t>A0048-0023-02</t>
  </si>
  <si>
    <t>WP_社内環境データ集計(サーバールーム温度) 1月分 格納・メール</t>
  </si>
  <si>
    <t>A0048-0024-01</t>
  </si>
  <si>
    <t>A0048-0024-02</t>
  </si>
  <si>
    <t>WP_社内環境データ集計(サーバールーム温度) 2月分 格納・メール</t>
  </si>
  <si>
    <t>A0048-0025-01</t>
  </si>
  <si>
    <t>A0048-0025-02</t>
  </si>
  <si>
    <t>WP_社内環境データ集計(サーバールーム温度) 3月分 格納・メール</t>
  </si>
  <si>
    <t>A0048-0026-01</t>
  </si>
  <si>
    <t>WP_社内環境データ集計(サーバールーム温度) 4月分</t>
  </si>
  <si>
    <t>A0048-0027-01</t>
  </si>
  <si>
    <t>A0048-0018-01</t>
  </si>
  <si>
    <t>WP_社内環境データ集計(サーバールーム温度) 8月分 データ整形・ご確認リスト作成</t>
  </si>
  <si>
    <t>A0048-0018-02</t>
  </si>
  <si>
    <t>WP_社内環境データ集計(サーバールーム温度) 8月分 成果物格納・メール送付</t>
  </si>
  <si>
    <t>A0048-0019-01</t>
  </si>
  <si>
    <t>WP_社内環境データ集計(サーバールーム温度) 9月分 データ整形・ご確認リスト作成</t>
  </si>
  <si>
    <t>A0048-0019-02</t>
  </si>
  <si>
    <t>WP_社内環境データ集計(サーバールーム温度) 9月分 格納・メール</t>
  </si>
  <si>
    <t>P3999-1690-01</t>
  </si>
  <si>
    <t>P3999-1690-02</t>
  </si>
  <si>
    <t>WP_社内環境データ集計(サーバールーム温度)　バックアップ 格納・メール</t>
  </si>
  <si>
    <t>P3000-0659-01</t>
  </si>
  <si>
    <t>P3000-0775-01</t>
  </si>
  <si>
    <t>A0048-0008-01</t>
  </si>
  <si>
    <t>A0048-0008-02</t>
  </si>
  <si>
    <t>WP_社内環境データ集計(サーバールーム温度)10月分（格納・メール）</t>
  </si>
  <si>
    <t>A0048-0009-01</t>
  </si>
  <si>
    <t>A0048-0009-02</t>
  </si>
  <si>
    <t>WP_社内環境データ集計(サーバールーム温度)11月分（格納・メール）</t>
  </si>
  <si>
    <t>A0048-0010-01</t>
  </si>
  <si>
    <t>A0048-0010-02</t>
  </si>
  <si>
    <t>WP_社内環境データ集計(サーバールーム温度)12月分（格納・メール）</t>
  </si>
  <si>
    <t>A0048-0011-01</t>
  </si>
  <si>
    <t>A0048-0011-02</t>
  </si>
  <si>
    <t>WP_社内環境データ集計(サーバールーム温度)1月分（格納・メール）</t>
  </si>
  <si>
    <t>A0048-0012-01</t>
  </si>
  <si>
    <t>A0048-0012-02</t>
  </si>
  <si>
    <t>WP_社内環境データ集計(サーバールーム温度)2月分（格納・メール）</t>
  </si>
  <si>
    <t>A1008-0018-01</t>
  </si>
  <si>
    <t>A0048-0001-01</t>
  </si>
  <si>
    <t>A0048-0013-01</t>
  </si>
  <si>
    <t>A0048-0013-02</t>
  </si>
  <si>
    <t>WP_社内環境データ集計(サーバールーム温度)3月分_格納・メール</t>
  </si>
  <si>
    <t>A0048-0002-01</t>
  </si>
  <si>
    <t>A0048-0002-02</t>
  </si>
  <si>
    <t>WP_社内環境データ集計(サーバールーム温度)4月分（格納・メール）</t>
  </si>
  <si>
    <t>A0048-0014-01</t>
  </si>
  <si>
    <t>A0048-0014-02</t>
  </si>
  <si>
    <t>A0048-0003-01</t>
  </si>
  <si>
    <t>A0048-0003-02</t>
  </si>
  <si>
    <t>WP_社内環境データ集計(サーバールーム温度)5月分（格納・メール）</t>
  </si>
  <si>
    <t>A0048-0015-01</t>
  </si>
  <si>
    <t>A0048-0015-02</t>
  </si>
  <si>
    <t>A0048-0004-01</t>
  </si>
  <si>
    <t>A0048-0004-02</t>
  </si>
  <si>
    <t>WP_社内環境データ集計(サーバールーム温度)6月分（格納・メール）</t>
  </si>
  <si>
    <t>A0048-0016-01</t>
  </si>
  <si>
    <t>A0048-0016-02</t>
  </si>
  <si>
    <t>A0048-0005-01</t>
  </si>
  <si>
    <t>A0048-0005-02</t>
  </si>
  <si>
    <t>WP_社内環境データ集計(サーバールーム温度)7月分（格納・メール）</t>
  </si>
  <si>
    <t>A0048-0017-01</t>
  </si>
  <si>
    <t>A0048-0017-02</t>
  </si>
  <si>
    <t>A0048-0007-01</t>
  </si>
  <si>
    <t>A0048-0007-02</t>
  </si>
  <si>
    <t>WP_社内環境データ集計(サーバールーム温度)9月分（格納・メール）</t>
  </si>
  <si>
    <t>P1999-0082-01</t>
  </si>
  <si>
    <t>P1999-0083-01</t>
  </si>
  <si>
    <t>P1000-0378-01</t>
  </si>
  <si>
    <t>A0048-0006-01</t>
  </si>
  <si>
    <t>WP_社内環境データ集計(サーバールーム温度)8月分</t>
  </si>
  <si>
    <t>A0048-0006-02</t>
  </si>
  <si>
    <t>WP_社内環境データ集計(サーバールーム温度)8月分（格納・メール）</t>
  </si>
  <si>
    <t>P3998-0049-01</t>
  </si>
  <si>
    <t>P3998-0168-01</t>
  </si>
  <si>
    <t>P3998-0054-01</t>
  </si>
  <si>
    <t>P3998-0055-01</t>
  </si>
  <si>
    <t>P3998-0056-01</t>
  </si>
  <si>
    <t>P3998-0056-02</t>
  </si>
  <si>
    <t>P3998-0063-01</t>
  </si>
  <si>
    <t>P3998-0071-01</t>
  </si>
  <si>
    <t>P3000-0626-01</t>
  </si>
  <si>
    <t>P3000-0847-01</t>
  </si>
  <si>
    <t>P3000-0847-02</t>
  </si>
  <si>
    <t>P3999-0531-01</t>
  </si>
  <si>
    <t>P3999-0530-01</t>
  </si>
  <si>
    <t>P3000-0010-01</t>
  </si>
  <si>
    <t>カレンダーチェック【服部さん分】</t>
  </si>
  <si>
    <t>P3000-0010-02</t>
  </si>
  <si>
    <t>カレンダーチェック【木村さん分】</t>
  </si>
  <si>
    <t>P3000-0010-03</t>
  </si>
  <si>
    <t>カレンダーチェック【若林さん分】</t>
  </si>
  <si>
    <t>P3000-0185-01</t>
  </si>
  <si>
    <t>P3000-0185-02</t>
  </si>
  <si>
    <t>P3000-0011-01</t>
  </si>
  <si>
    <t>P1999-0066-01</t>
  </si>
  <si>
    <t>P1999-0068-01</t>
  </si>
  <si>
    <t>P1999-0069-01</t>
  </si>
  <si>
    <t>P1999-0070-01</t>
  </si>
  <si>
    <t>P1999-0065-01</t>
  </si>
  <si>
    <t>P1999-0067-01</t>
  </si>
  <si>
    <t>P1999-0064-01</t>
  </si>
  <si>
    <t>P1000-0306-01</t>
  </si>
  <si>
    <t>P1000-0306-02</t>
  </si>
  <si>
    <t>P1000-0302-01</t>
  </si>
  <si>
    <t>P1000-0308-01</t>
  </si>
  <si>
    <t>P1000-0303-01</t>
  </si>
  <si>
    <t>P1000-0303-02</t>
  </si>
  <si>
    <t>P1000-0304-01</t>
  </si>
  <si>
    <t>P1000-0301-01</t>
  </si>
  <si>
    <t>P1000-0305-01</t>
  </si>
  <si>
    <t>P1000-0309-01</t>
  </si>
  <si>
    <t>P1000-0307-01</t>
  </si>
  <si>
    <t>P3998-0164-01</t>
  </si>
  <si>
    <t>P3998-0164-02</t>
  </si>
  <si>
    <t>タスク登録マニュアル作成用テスト案件(タスク②)</t>
  </si>
  <si>
    <t>P3998-0164-03</t>
  </si>
  <si>
    <t>P3999-1492-01</t>
  </si>
  <si>
    <t>P3999-1495-01</t>
  </si>
  <si>
    <t>P3999-1494-01</t>
  </si>
  <si>
    <t>P3999-1493-01</t>
  </si>
  <si>
    <t>P3999-1885-01</t>
  </si>
  <si>
    <t>P3999-1606-01</t>
  </si>
  <si>
    <t>P3999-1606-02</t>
  </si>
  <si>
    <t>P3999-0444-01</t>
  </si>
  <si>
    <t>P3004-0185-01</t>
  </si>
  <si>
    <t>テスト_PRD_人事異動・組織改編情報チェック(自動化)(5/20週)</t>
  </si>
  <si>
    <t>P3000-0051-01</t>
  </si>
  <si>
    <t>P3000-0134-01</t>
  </si>
  <si>
    <t>P3999-1520-01</t>
  </si>
  <si>
    <t>テスト②</t>
  </si>
  <si>
    <t>P3999-1520-02</t>
  </si>
  <si>
    <t>P3999-1521-01</t>
  </si>
  <si>
    <t>P3999-1521-02</t>
  </si>
  <si>
    <t>A1025-0770-01</t>
  </si>
  <si>
    <t>P3998-0025-01</t>
  </si>
  <si>
    <t>P3998-0026-01</t>
  </si>
  <si>
    <t>P3998-0027-01</t>
  </si>
  <si>
    <t>P3998-0028-01</t>
  </si>
  <si>
    <t>P3998-0029-01</t>
  </si>
  <si>
    <t>P3998-0030-01</t>
  </si>
  <si>
    <t>P3998-0032-01</t>
  </si>
  <si>
    <t>P3998-0033-01</t>
  </si>
  <si>
    <t>P3998-0035-01</t>
  </si>
  <si>
    <t>P3999-0133-01</t>
  </si>
  <si>
    <t>P3999-0134-01</t>
  </si>
  <si>
    <t>P3999-0135-01</t>
  </si>
  <si>
    <t>P3999-0136-01</t>
  </si>
  <si>
    <t>P3999-0137-01</t>
  </si>
  <si>
    <t>P3999-0138-01</t>
  </si>
  <si>
    <t>P3999-0139-01</t>
  </si>
  <si>
    <t>P3999-0140-01</t>
  </si>
  <si>
    <t>P3999-0141-01</t>
  </si>
  <si>
    <t>P3999-0142-01</t>
  </si>
  <si>
    <t>P3999-0143-01</t>
  </si>
  <si>
    <t>P3998-0031-01</t>
  </si>
  <si>
    <t>P3999-0164-01</t>
  </si>
  <si>
    <t>P3999-1736-01</t>
  </si>
  <si>
    <t>P3999-1887-01</t>
  </si>
  <si>
    <t>P3999-0552-01</t>
  </si>
  <si>
    <t>P3999-0547-01</t>
  </si>
  <si>
    <t>P3999-0553-01</t>
  </si>
  <si>
    <t>P3999-0551-01</t>
  </si>
  <si>
    <t>P3999-0550-01</t>
  </si>
  <si>
    <t>P3999-0549-01</t>
  </si>
  <si>
    <t>P3999-0548-01</t>
  </si>
  <si>
    <t>A0017-0007-01</t>
  </si>
  <si>
    <t>michihiro.toyama</t>
  </si>
  <si>
    <t>A0017-0008-01</t>
  </si>
  <si>
    <t>masahiro.b.yoshida</t>
  </si>
  <si>
    <t>A0017-0010-01</t>
  </si>
  <si>
    <t>A0017-0011-01</t>
  </si>
  <si>
    <t>takatoshi.kanno</t>
  </si>
  <si>
    <t>A0017-0012-01</t>
  </si>
  <si>
    <t>A0017-0016-01</t>
  </si>
  <si>
    <t>chiaki.tashiro</t>
  </si>
  <si>
    <t>A0017-0017-01</t>
  </si>
  <si>
    <t>A0017-0018-01</t>
  </si>
  <si>
    <t>A0017-0019-01</t>
  </si>
  <si>
    <t>A0017-0026-01</t>
  </si>
  <si>
    <t>P1999-0041-01</t>
  </si>
  <si>
    <t>A0017 ドキュメント体裁チェック　ハンズオン-0017</t>
  </si>
  <si>
    <t>A0017-0031-01</t>
  </si>
  <si>
    <t>A0017-0032-01</t>
  </si>
  <si>
    <t>A0017-0033-01</t>
  </si>
  <si>
    <t>A0017-0034-01</t>
  </si>
  <si>
    <t>A0017-0035-01</t>
  </si>
  <si>
    <t>A0017-0036-01</t>
  </si>
  <si>
    <t>A0017-0013-01</t>
  </si>
  <si>
    <t>P3003-0055-01</t>
  </si>
  <si>
    <t>ryo.takaoka</t>
  </si>
  <si>
    <t>P3003-0065-01</t>
  </si>
  <si>
    <t>P3003-0072-01</t>
  </si>
  <si>
    <t>kotaro.okada</t>
  </si>
  <si>
    <t>P3003-0075-01</t>
  </si>
  <si>
    <t>tetsuya.ueda</t>
  </si>
  <si>
    <t>P3003-0076-01</t>
  </si>
  <si>
    <t>takashi.koshino</t>
  </si>
  <si>
    <t>P3003-0084-01</t>
  </si>
  <si>
    <t>jin.nakao</t>
  </si>
  <si>
    <t>P3003-0056-01</t>
  </si>
  <si>
    <t>yumiko.ohtsuka</t>
  </si>
  <si>
    <t>P3003-0066-01</t>
  </si>
  <si>
    <t>hideaki.kobayashi</t>
  </si>
  <si>
    <t>P3003-0073-01</t>
  </si>
  <si>
    <t>P3003-0078-01</t>
  </si>
  <si>
    <t>shuhei.koga</t>
  </si>
  <si>
    <t>P3003-0085-01</t>
  </si>
  <si>
    <t>P3003-0057-01</t>
  </si>
  <si>
    <t>P3003-0067-01</t>
  </si>
  <si>
    <t>yuka.fukushima</t>
  </si>
  <si>
    <t>P3003-0074-01</t>
  </si>
  <si>
    <t>shotaro.a.kato</t>
  </si>
  <si>
    <t>P3003-0079-01</t>
  </si>
  <si>
    <t>risa.hitomi</t>
  </si>
  <si>
    <t>P3003-0086-01</t>
  </si>
  <si>
    <t>ayane.asami</t>
  </si>
  <si>
    <t>P3003-0058-01</t>
  </si>
  <si>
    <t>nobuaki.takenaka</t>
  </si>
  <si>
    <t>P3003-0058-02</t>
  </si>
  <si>
    <t>マイナポトレーニング④-2</t>
  </si>
  <si>
    <t>P3003-0062-01</t>
  </si>
  <si>
    <t>ayaka.a.wada</t>
  </si>
  <si>
    <t>P3003-0068-01</t>
  </si>
  <si>
    <t>yuki.a.enomoto</t>
  </si>
  <si>
    <t>P3003-0082-01</t>
  </si>
  <si>
    <t>tasuku.miyake</t>
  </si>
  <si>
    <t>P3003-0059-01</t>
  </si>
  <si>
    <t>etsuko.kanai</t>
  </si>
  <si>
    <t>P3003-0063-01</t>
  </si>
  <si>
    <t>takashi.kameyama</t>
  </si>
  <si>
    <t>P3003-0070-01</t>
  </si>
  <si>
    <t>hitomi.kinpara</t>
  </si>
  <si>
    <t>P3003-0083-01</t>
  </si>
  <si>
    <t>midori.murakami</t>
  </si>
  <si>
    <t>P3003-0060-01</t>
  </si>
  <si>
    <t>kohei.ogura</t>
  </si>
  <si>
    <t>P3003-0064-01</t>
  </si>
  <si>
    <t>kei.a.takahashi</t>
  </si>
  <si>
    <t>P3003-0071-01</t>
  </si>
  <si>
    <t>masamichi.toda</t>
  </si>
  <si>
    <t>P3003-0051-01</t>
  </si>
  <si>
    <t>tomomi.sasaki</t>
  </si>
  <si>
    <t>P3003-0051-02</t>
  </si>
  <si>
    <t>P3003-0052-01</t>
  </si>
  <si>
    <t>tomoaki.hagino</t>
  </si>
  <si>
    <t>P3003-0053-01</t>
  </si>
  <si>
    <t>masahiro.handa</t>
  </si>
  <si>
    <t>P3003-0054-01</t>
  </si>
  <si>
    <t>midori.a.chiba</t>
  </si>
  <si>
    <t>P3003-0054-02</t>
  </si>
  <si>
    <t>A1049-0085-01</t>
  </si>
  <si>
    <t>A1049-0086-01</t>
  </si>
  <si>
    <t>P3998-0018-01</t>
  </si>
  <si>
    <t>A0053-0001-01</t>
  </si>
  <si>
    <t>A0053-0002-01</t>
  </si>
  <si>
    <t>A0053-0003-01</t>
  </si>
  <si>
    <t>A0053-0018-01</t>
  </si>
  <si>
    <t>A0053-0019-01</t>
  </si>
  <si>
    <t>A0053-0003-02</t>
  </si>
  <si>
    <t>P1999-0105-01</t>
  </si>
  <si>
    <t>A0053-0006-01</t>
  </si>
  <si>
    <t>P1999-0107-01</t>
  </si>
  <si>
    <t>P1999-0095-01</t>
  </si>
  <si>
    <t>P1999-0102-01</t>
  </si>
  <si>
    <t>A0053-0005-01</t>
  </si>
  <si>
    <t>P1999-0106-01</t>
  </si>
  <si>
    <t>P1999-0093-01</t>
  </si>
  <si>
    <t>P1999-0098-01</t>
  </si>
  <si>
    <t>A0053-0010-01</t>
  </si>
  <si>
    <t>A0053-0021-01</t>
  </si>
  <si>
    <t>P3999-0190-01</t>
  </si>
  <si>
    <t>P1999-0091-01</t>
  </si>
  <si>
    <t>A0053-0017-01</t>
  </si>
  <si>
    <t>A0053-0013-01</t>
  </si>
  <si>
    <t>A0053-0007-01</t>
  </si>
  <si>
    <t>A0053-0015-01</t>
  </si>
  <si>
    <t>A0053-0016-01</t>
  </si>
  <si>
    <t>A0053-0012-01</t>
  </si>
  <si>
    <t>P1999-0096-01</t>
  </si>
  <si>
    <t>A0053-0007-02</t>
  </si>
  <si>
    <t>A0053-0011-01</t>
  </si>
  <si>
    <t>A0053-0020-01</t>
  </si>
  <si>
    <t>P1999-0092-01</t>
  </si>
  <si>
    <t>A0053-0014-01</t>
  </si>
  <si>
    <t>P1999-0099-01</t>
  </si>
  <si>
    <t>P1999-0097-01</t>
  </si>
  <si>
    <t>A0053-0009-01</t>
  </si>
  <si>
    <t>P1999-0090-01</t>
  </si>
  <si>
    <t>中期経営計画企業リスト検索（渡邊さん）</t>
  </si>
  <si>
    <t>P1999-0085-01</t>
  </si>
  <si>
    <t>P1999-0086-01</t>
  </si>
  <si>
    <t>P1999-0087-01</t>
  </si>
  <si>
    <t>P1999-0088-01</t>
  </si>
  <si>
    <t>P1999-0103-01</t>
  </si>
  <si>
    <t>P1999-0104-01</t>
  </si>
  <si>
    <t>P3000-0492-01</t>
  </si>
  <si>
    <t>P3998-0019-01</t>
  </si>
  <si>
    <t>P1000-0391-01</t>
  </si>
  <si>
    <t>P3000-0022-01</t>
  </si>
  <si>
    <t>P3000-0031-01</t>
  </si>
  <si>
    <t>P3000-0025-01</t>
  </si>
  <si>
    <t>P3000-0032-01</t>
  </si>
  <si>
    <t>P1999-0089-01</t>
  </si>
  <si>
    <t>P1999-0094-01</t>
  </si>
  <si>
    <t>中期経営計画企業リスト検索(深澤さん)</t>
  </si>
  <si>
    <t>A1025-0183-01</t>
  </si>
  <si>
    <t>A1025-0183-02</t>
  </si>
  <si>
    <t>事異動・組織改編情報チェック(自動化)(6/19週)_日経検索・入力・マージ・メール配信「中間レビュー」</t>
  </si>
  <si>
    <t>A1025-0183-03</t>
  </si>
  <si>
    <t>事異動・組織改編情報チェック(自動化)(6/19週)_日経検索・入力・マージ・メール配信「teams配信」</t>
  </si>
  <si>
    <t>P3000-0491-01</t>
  </si>
  <si>
    <t>P3000-0483-01</t>
  </si>
  <si>
    <t>P1000-0323-01</t>
  </si>
  <si>
    <t>P3000-0484-01</t>
  </si>
  <si>
    <t>A1025-0894-01</t>
  </si>
  <si>
    <t>PRD_人事異動・組織改編情報チェック(自動化)(2/16週)_メイン担当</t>
  </si>
  <si>
    <t>A1025-0894-02</t>
  </si>
  <si>
    <t>PRD_人事異動・組織改編情報チェック(自動化)(2/16週)_企業HP転記</t>
  </si>
  <si>
    <t>A1025-0894-03</t>
  </si>
  <si>
    <t>PRD_人事異動・組織改編情報チェック(日経転記)①(2/16週)</t>
  </si>
  <si>
    <t>A1025-0894-04</t>
  </si>
  <si>
    <t>PRD_人事異動・組織改編情報チェック(日経転記)②(2/16週)</t>
  </si>
  <si>
    <t>A1025-0894-05</t>
  </si>
  <si>
    <t>PRD_人事異動・組織改編情報チェック(日経転記)③(2/16週)</t>
  </si>
  <si>
    <t>A1025-0883-01</t>
  </si>
  <si>
    <t>PRD_人事異動・組織改編情報チェック(自動化)(11/24週)_メイン担当</t>
  </si>
  <si>
    <t>A1025-0883-02</t>
  </si>
  <si>
    <t>PRD_人事異動・組織改編情報チェック(自動化)(11/24週)_企業HP転記</t>
  </si>
  <si>
    <t>A1025-0883-03</t>
  </si>
  <si>
    <t>PRD_人事異動・組織改編情報チェック(日経転記)①(11/24週)</t>
  </si>
  <si>
    <t>A1025-0883-04</t>
  </si>
  <si>
    <t>PRD_人事異動・組織改編情報チェック(日経転記)②(11/24週)</t>
  </si>
  <si>
    <t>A1025-0886-01</t>
  </si>
  <si>
    <t>PRD_人事異動・組織改編情報チェック(自動化)(12/15週)_メイン担当</t>
  </si>
  <si>
    <t>A1025-0886-02</t>
  </si>
  <si>
    <t>PRD_人事異動・組織改編情報チェック(自動化)(12/15週)_企業HP転記</t>
  </si>
  <si>
    <t>A1025-0886-03</t>
  </si>
  <si>
    <t>PRD_人事異動・組織改編情報チェック(自動化)(12/15週)_転記①</t>
  </si>
  <si>
    <t>A1025-0886-04</t>
  </si>
  <si>
    <t>PRD_人事異動・組織改編情報チェック(自動化)(12/15週)_転記②</t>
  </si>
  <si>
    <t>A1025-0886-05</t>
  </si>
  <si>
    <t>PRD_人事異動・組織改編情報チェック(自動化)(12/15週)_転記③</t>
  </si>
  <si>
    <t>A1025-0892-01</t>
  </si>
  <si>
    <t>PRD_人事異動・組織改編情報チェック(自動化)(2/2週)_メイン担当</t>
  </si>
  <si>
    <t>A1025-0892-02</t>
  </si>
  <si>
    <t>PRD_人事異動・組織改編情報チェック(自動化)(2/2週)_企業HP転記</t>
  </si>
  <si>
    <t>A1025-0892-03</t>
  </si>
  <si>
    <t>PRD_人事異動・組織改編情報チェック(自動化)①(2/2週)</t>
  </si>
  <si>
    <t>A1025-0892-04</t>
  </si>
  <si>
    <t>PRD_人事異動・組織改編情報チェック(自動化)②(2/2週)</t>
  </si>
  <si>
    <t>A1025-0892-05</t>
  </si>
  <si>
    <t>PRD_人事異動・組織改編情報チェック(自動化)③(2/2週)</t>
  </si>
  <si>
    <t>A1025-0662-01</t>
  </si>
  <si>
    <t>A1025-0769-01</t>
  </si>
  <si>
    <t>P3000-0523-01</t>
  </si>
  <si>
    <t>A1049-0001-01</t>
  </si>
  <si>
    <t>新supplier１１月分　作業11</t>
  </si>
  <si>
    <t>P3999-1654-01</t>
  </si>
  <si>
    <t>P3000-0565-01</t>
  </si>
  <si>
    <t>P3999-0271-01</t>
  </si>
  <si>
    <t>P3999-0272-01</t>
  </si>
  <si>
    <t>P3999-0266-01</t>
  </si>
  <si>
    <t>P3999-0273-01</t>
  </si>
  <si>
    <t>P3999-0278-01</t>
  </si>
  <si>
    <t>P3999-0274-01</t>
  </si>
  <si>
    <t>P3999-0267-01</t>
  </si>
  <si>
    <t>P3999-0268-01</t>
  </si>
  <si>
    <t>P3999-0264-01</t>
  </si>
  <si>
    <t>P3999-0269-01</t>
  </si>
  <si>
    <t>P3999-0276-01</t>
  </si>
  <si>
    <t>P3999-0270-01</t>
  </si>
  <si>
    <t>P3999-0275-01</t>
  </si>
  <si>
    <t>P3999-0277-01</t>
  </si>
  <si>
    <t>P3000-0863-01</t>
  </si>
  <si>
    <t>A0062-0001-01</t>
  </si>
  <si>
    <t>信用調査裁判歴許認可免許調査(アバナード)【9/19起票】</t>
  </si>
  <si>
    <t>A0062-0002-01</t>
  </si>
  <si>
    <t>A0062-0005-01</t>
  </si>
  <si>
    <t>A0062-0004-01</t>
  </si>
  <si>
    <t>A0062-0040-01</t>
  </si>
  <si>
    <t>信用調査裁判歴許認可免許調査(アバナード)1/19依頼A10182 Excel作業</t>
  </si>
  <si>
    <t>A0062-0040-02</t>
  </si>
  <si>
    <t>信用調査裁判歴許認可免許調査(アバナード)1/19依頼A10182 シェアポ・メール編集</t>
  </si>
  <si>
    <t>A0062-0034-01</t>
  </si>
  <si>
    <t>信用調査裁判歴許認可免許調査(アバナード)10/31依頼ID_166 Excel作業</t>
  </si>
  <si>
    <t>A0062-0034-02</t>
  </si>
  <si>
    <t>信用調査裁判歴許認可免許調査(アバナード)10/31依頼ID_166 シェアポ・メール作成</t>
  </si>
  <si>
    <t>A0062-0035-01</t>
  </si>
  <si>
    <t>信用調査裁判歴許認可免許調査(アバナード)10/31依頼ID_167 Excel作業</t>
  </si>
  <si>
    <t>A0062-0035-02</t>
  </si>
  <si>
    <t>信用調査裁判歴許認可免許調査(アバナード)10/31依頼ID_167 シェアポ・メール作成</t>
  </si>
  <si>
    <t>A0062-0006-01</t>
  </si>
  <si>
    <t>A0062-0007-01</t>
  </si>
  <si>
    <t>A0062-0008-01</t>
  </si>
  <si>
    <t>A0062-0009-01</t>
  </si>
  <si>
    <t>A0062-0038-01</t>
  </si>
  <si>
    <t>信用調査裁判歴許認可免許調査(アバナード)12/16依頼ID_177　Excel作業</t>
  </si>
  <si>
    <t>A0062-0038-02</t>
  </si>
  <si>
    <t>信用調査裁判歴許認可免許調査(アバナード)12/16依頼ID_177　シェアポ・メール作業</t>
  </si>
  <si>
    <t>A0062-0039-01</t>
  </si>
  <si>
    <t>信用調査裁判歴許認可免許調査(アバナード)12/16依頼ID_178Excel作業</t>
  </si>
  <si>
    <t>A0062-0039-02</t>
  </si>
  <si>
    <t>信用調査裁判歴許認可免許調査(アバナード)12/16依頼ID_178シェアポ・メール作業</t>
  </si>
  <si>
    <t>A0062-0036-01</t>
  </si>
  <si>
    <t>信用調査裁判歴許認可免許調査(アバナード)12/2依頼ID_173 Excel作業</t>
  </si>
  <si>
    <t>A0062-0036-02</t>
  </si>
  <si>
    <t>信用調査裁判歴許認可免許調査(アバナード)12/2依頼ID_173 sharepoint、メール作業</t>
  </si>
  <si>
    <t>A0062-0037-01</t>
  </si>
  <si>
    <t>信用調査裁判歴許認可免許調査(アバナード)12/2依頼ID_174 Excel作業</t>
  </si>
  <si>
    <t>A0062-0037-02</t>
  </si>
  <si>
    <t>信用調査裁判歴許認可免許調査(アバナード)12/2依頼ID_174 sharepoint、メール作業</t>
  </si>
  <si>
    <t>A0062-0042-01</t>
  </si>
  <si>
    <t>信用調査裁判歴許認可免許調査(アバナード)2/16依頼A10185 Excel作業</t>
  </si>
  <si>
    <t>A0062-0042-02</t>
  </si>
  <si>
    <t>信用調査裁判歴許認可免許調査(アバナード)2/16依頼A10185 シェアポ・メール作業</t>
  </si>
  <si>
    <t>A0062-0043-01</t>
  </si>
  <si>
    <t>A0062-0043-02</t>
  </si>
  <si>
    <t>信用調査裁判歴許認可免許調査(アバナード)2/19作業依頼ID186  シェアポ・メール作業</t>
  </si>
  <si>
    <t>A0062-0041-01</t>
  </si>
  <si>
    <t>信用調査裁判歴許認可免許調査(アバナード)2/3依頼A10184 Excel作業</t>
  </si>
  <si>
    <t>A0062-0041-02</t>
  </si>
  <si>
    <t>信用調査裁判歴許認可免許調査(アバナード)2/3依頼A10184 シェアポ・メール作業</t>
  </si>
  <si>
    <t>A0062-0045-01</t>
  </si>
  <si>
    <t>信用調査裁判歴許認可免許調査(アバナード)3/13作業依頼SUS_10188 Excel作業</t>
  </si>
  <si>
    <t>A0062-0045-02</t>
  </si>
  <si>
    <t>信用調査裁判歴許認可免許調査(アバナード)3/13作業依頼SUS_10188 シェアポ・メール作成</t>
  </si>
  <si>
    <t>A0062-0046-01</t>
  </si>
  <si>
    <t>信用調査裁判歴許認可免許調査(アバナード)3/13作業依頼SUS_10189 Excel作業</t>
  </si>
  <si>
    <t>A0062-0046-02</t>
  </si>
  <si>
    <t>信用調査裁判歴許認可免許調査(アバナード)3/13作業依頼SUS_10189 シェアポ・メール作成</t>
  </si>
  <si>
    <t>A0062-0011-01</t>
  </si>
  <si>
    <t>A0062-0010-01</t>
  </si>
  <si>
    <t>A0062-0044-01</t>
  </si>
  <si>
    <t>信用調査裁判歴許認可免許調査(アバナード)3/6作業依頼SUS_10187 Excel作業</t>
  </si>
  <si>
    <t>A0062-0044-02</t>
  </si>
  <si>
    <t>信用調査裁判歴許認可免許調査(アバナード)3/6作業依頼SUS_10187 シェアポ メール編集</t>
  </si>
  <si>
    <t>A0062-0012-01</t>
  </si>
  <si>
    <t>A0062-0047-01</t>
  </si>
  <si>
    <t>信用調査裁判歴許認可免許調査(アバナード)4/17作業依頼SUS_10194 Excel作業</t>
  </si>
  <si>
    <t>A0062-0047-02</t>
  </si>
  <si>
    <t>信用調査裁判歴許認可免許調査(アバナード)4/17作業依頼SUS_10194 シェアポ、メール編集</t>
  </si>
  <si>
    <t>A0062-0048-01</t>
  </si>
  <si>
    <t>信用調査裁判歴許認可免許調査(アバナード)4/17作業依頼SUS_10195 Excel作業</t>
  </si>
  <si>
    <t>A0062-0048-02</t>
  </si>
  <si>
    <t>信用調査裁判歴許認可免許調査(アバナード)4/17作業依頼SUS_10195 シェアポ、メール編集</t>
  </si>
  <si>
    <t>A0062-0013-01</t>
  </si>
  <si>
    <t>A0062-0014-01</t>
  </si>
  <si>
    <t>A0062-0016-01</t>
  </si>
  <si>
    <t>A0062-0049-01</t>
  </si>
  <si>
    <t>A0062-0017-01</t>
  </si>
  <si>
    <t>A0062-0018-01</t>
  </si>
  <si>
    <t>A0062-0019-01</t>
  </si>
  <si>
    <t>A0062-0050-01</t>
  </si>
  <si>
    <t>信用調査裁判歴許認可免許調査(アバナード)5/26作業依頼SUS_A10203 Excel編集</t>
  </si>
  <si>
    <t>A0062-0050-02</t>
  </si>
  <si>
    <t>信用調査裁判歴許認可免許調査(アバナード)5/26作業依頼SUS_A10203 シェアポ、メール編集</t>
  </si>
  <si>
    <t>A0062-0020-01</t>
  </si>
  <si>
    <t>A0062-0015-01</t>
  </si>
  <si>
    <t>A0062-0021-01</t>
  </si>
  <si>
    <t>A0062-0022-01</t>
  </si>
  <si>
    <t>A0062-0023-01</t>
  </si>
  <si>
    <t>A0062-0024-01</t>
  </si>
  <si>
    <t>A0062-0025-01</t>
  </si>
  <si>
    <t>A0062-0027-01</t>
  </si>
  <si>
    <t>信用調査裁判歴許認可免許調査(アバナード)8/28依頼ID_150 Excel編集</t>
  </si>
  <si>
    <t>A0062-0027-02</t>
  </si>
  <si>
    <t>信用調査裁判歴許認可免許調査(アバナード)8/28依頼ID_150 シェアポ・メール作成</t>
  </si>
  <si>
    <t>A0062-0028-01</t>
  </si>
  <si>
    <t>信用調査裁判歴許認可免許調査(アバナード)8/28依頼ID_151 Excel編集</t>
  </si>
  <si>
    <t>A0062-0028-02</t>
  </si>
  <si>
    <t>信用調査裁判歴許認可免許調査(アバナード)8/28依頼ID_151 シェアポ・メール作成</t>
  </si>
  <si>
    <t>A0062-0026-01</t>
  </si>
  <si>
    <t>A0062-0030-01</t>
  </si>
  <si>
    <t>信用調査裁判歴許認可免許調査(アバナード)9/12依頼ID_154_信用調査（2次評価）</t>
  </si>
  <si>
    <t>A0062-0030-02</t>
  </si>
  <si>
    <t>信用調査裁判歴許認可免許調査(アバナード)9/12依頼ID_154_調査結果転記・3次評価依頼</t>
  </si>
  <si>
    <t>A0062-0030-03</t>
  </si>
  <si>
    <t>信用調査裁判歴許認可免許調査(アバナード)9/12依頼ID_154_申請フォームステータス更新・完了報告</t>
  </si>
  <si>
    <t>A0062-0031-01</t>
  </si>
  <si>
    <t>信用調査裁判歴許認可免許調査(アバナード)9/12依頼ID_155_信用調査（2次評価）</t>
  </si>
  <si>
    <t>A0062-0031-02</t>
  </si>
  <si>
    <t>信用調査裁判歴許認可免許調査(アバナード)9/12依頼ID_155_調査結果転記・3次評価依頼</t>
  </si>
  <si>
    <t>A0062-0031-03</t>
  </si>
  <si>
    <t>信用調査裁判歴許認可免許調査(アバナード)9/12依頼ID_155_申請フォームステータス更新・完了報告</t>
  </si>
  <si>
    <t>A0062-0032-01</t>
  </si>
  <si>
    <t>信用調査裁判歴許認可免許調査(アバナード)9/29依頼ID_157 Excel作業</t>
  </si>
  <si>
    <t>A0062-0032-02</t>
  </si>
  <si>
    <t>信用調査裁判歴許認可免許調査(アバナード)9/29依頼ID_157 シェアポ編集・3次評価依頼</t>
  </si>
  <si>
    <t>A0062-0032-03</t>
  </si>
  <si>
    <t>信用調査裁判歴許認可免許調査(アバナード)9/29依頼ID_157 ３次評価後ステータス変更</t>
  </si>
  <si>
    <t>A0062-0033-01</t>
  </si>
  <si>
    <t>信用調査裁判歴許認可免許調査(アバナード)9/29依頼ID_162 Excel作業</t>
  </si>
  <si>
    <t>A0062-0033-02</t>
  </si>
  <si>
    <t>信用調査裁判歴許認可免許調査(アバナード)9/29依頼ID_162 シェアポイント編集・３次評価依頼</t>
  </si>
  <si>
    <t>A0062-0033-03</t>
  </si>
  <si>
    <t>信用調査裁判歴許認可免許調査(アバナード)9/29依頼ID_162 ３次評価後ステータス変更</t>
  </si>
  <si>
    <t>A0062-0029-01</t>
  </si>
  <si>
    <t>信用調査裁判歴許認可免許調査(アバナード)9/3依頼ID_153 Excel作業</t>
  </si>
  <si>
    <t>A0062-0029-02</t>
  </si>
  <si>
    <t>信用調査裁判歴許認可免許調査(アバナード)9/3依頼ID_153 シェアポ・メール作成</t>
  </si>
  <si>
    <t>P3999-0312-01</t>
  </si>
  <si>
    <t>P3999-1665-01</t>
  </si>
  <si>
    <t>P3999-1665-02</t>
  </si>
  <si>
    <t>前島さん練習用 WP_社内環境データ集計(サーバールーム温度)　9月 格納・メール</t>
  </si>
  <si>
    <t>P3999-1682-01</t>
  </si>
  <si>
    <t>P3999-0613-01</t>
  </si>
  <si>
    <t>P3999-0963-01</t>
  </si>
  <si>
    <t>P3999-1156-01</t>
  </si>
  <si>
    <t>安全衛生委員会_拠点作成仙台 4月度</t>
  </si>
  <si>
    <t>P3999-0594-01</t>
  </si>
  <si>
    <t>P3999-0697-01</t>
  </si>
  <si>
    <t>P3999-0824-01</t>
  </si>
  <si>
    <t>P3999-0585-01</t>
  </si>
  <si>
    <t>P3999-0630-01</t>
  </si>
  <si>
    <t>P3999-0758-01</t>
  </si>
  <si>
    <t>P3999-0759-01</t>
  </si>
  <si>
    <t>P3999-0759-02</t>
  </si>
  <si>
    <t>P3999-0582-01</t>
  </si>
  <si>
    <t>P3999-0858-01</t>
  </si>
  <si>
    <t>P3999-0742-01</t>
  </si>
  <si>
    <t>P3999-0587-01</t>
  </si>
  <si>
    <t>P3999-0635-01</t>
  </si>
  <si>
    <t>P3999-0793-01</t>
  </si>
  <si>
    <t>P3999-0592-01</t>
  </si>
  <si>
    <t>P3999-0684-01</t>
  </si>
  <si>
    <t>P3999-0777-01</t>
  </si>
  <si>
    <t>P3999-0935-01</t>
  </si>
  <si>
    <t>P3999-0593-01</t>
  </si>
  <si>
    <t>P3999-0685-01</t>
  </si>
  <si>
    <t>P3999-0805-01</t>
  </si>
  <si>
    <t>P3999-0591-01</t>
  </si>
  <si>
    <t>P3999-0683-01</t>
  </si>
  <si>
    <t>P3999-0815-01</t>
  </si>
  <si>
    <t>P3999-0595-01</t>
  </si>
  <si>
    <t>P3999-0698-01</t>
  </si>
  <si>
    <t>P3999-0796-01</t>
  </si>
  <si>
    <t>P3999-0589-01</t>
  </si>
  <si>
    <t>P3999-0666-01</t>
  </si>
  <si>
    <t>P3999-0765-01</t>
  </si>
  <si>
    <t>P3999-0583-01</t>
  </si>
  <si>
    <t>P3999-0603-01</t>
  </si>
  <si>
    <t>P3999-0754-01</t>
  </si>
  <si>
    <t>P3999-0588-01</t>
  </si>
  <si>
    <t>P3999-0665-01</t>
  </si>
  <si>
    <t>P3999-0794-01</t>
  </si>
  <si>
    <t>P3999-0794-02</t>
  </si>
  <si>
    <t>P3999-0584-01</t>
  </si>
  <si>
    <t>P3999-0760-01</t>
  </si>
  <si>
    <t>P3999-0586-01</t>
  </si>
  <si>
    <t>P3999-0634-01</t>
  </si>
  <si>
    <t>P3999-0792-01</t>
  </si>
  <si>
    <t>P3999-0590-01</t>
  </si>
  <si>
    <t>P3999-0682-01</t>
  </si>
  <si>
    <t>P3999-0776-01</t>
  </si>
  <si>
    <t>P3999-1213-01</t>
  </si>
  <si>
    <t>P3999-1355-01</t>
  </si>
  <si>
    <t>P3999-1441-01</t>
  </si>
  <si>
    <t>P3999-0945-01</t>
  </si>
  <si>
    <t>P3999-1108-01</t>
  </si>
  <si>
    <t>P3999-1146-01</t>
  </si>
  <si>
    <t>P3999-1287-01</t>
  </si>
  <si>
    <t>P3999-1397-01</t>
  </si>
  <si>
    <t>P3999-0864-01</t>
  </si>
  <si>
    <t>P3999-1014-01</t>
  </si>
  <si>
    <t>P3999-1129-01</t>
  </si>
  <si>
    <t>P3999-1272-01</t>
  </si>
  <si>
    <t>P3999-1371-01</t>
  </si>
  <si>
    <t>P3999-0975-01</t>
  </si>
  <si>
    <t>P3999-1083-01</t>
  </si>
  <si>
    <t>P3999-1224-01</t>
  </si>
  <si>
    <t>P3999-1364-01</t>
  </si>
  <si>
    <t>P3999-1425-01</t>
  </si>
  <si>
    <t>P3999-1065-01</t>
  </si>
  <si>
    <t>P3999-1211-01</t>
  </si>
  <si>
    <t>P3999-1310-01</t>
  </si>
  <si>
    <t>P3999-1412-01</t>
  </si>
  <si>
    <t>P3999-1085-01</t>
  </si>
  <si>
    <t>P3999-1341-01</t>
  </si>
  <si>
    <t>P3999-1437-01</t>
  </si>
  <si>
    <t>P3999-0964-01</t>
  </si>
  <si>
    <t>P3999-1227-01</t>
  </si>
  <si>
    <t>P3999-1097-01</t>
  </si>
  <si>
    <t>P3999-1236-01</t>
  </si>
  <si>
    <t>P3999-1344-01</t>
  </si>
  <si>
    <t>P3999-1439-01</t>
  </si>
  <si>
    <t>P3999-0968-01</t>
  </si>
  <si>
    <t>P3999-1082-01</t>
  </si>
  <si>
    <t>P3999-1367-01</t>
  </si>
  <si>
    <t>P3999-1405-01</t>
  </si>
  <si>
    <t>P3999-0962-01</t>
  </si>
  <si>
    <t>P3999-1062-01</t>
  </si>
  <si>
    <t>P3999-1147-01</t>
  </si>
  <si>
    <t>P3999-1288-01</t>
  </si>
  <si>
    <t>P3999-1398-01</t>
  </si>
  <si>
    <t>P3999-0919-01</t>
  </si>
  <si>
    <t>P3999-1139-01</t>
  </si>
  <si>
    <t>P3999-1280-01</t>
  </si>
  <si>
    <t>P3999-1390-01</t>
  </si>
  <si>
    <t>P3999-0866-01</t>
  </si>
  <si>
    <t>P3998-0119-01</t>
  </si>
  <si>
    <t>P3999-1081-01</t>
  </si>
  <si>
    <t>安全衛生委員会_拠点作成大阪BPOセンター(心斎橋) 3月度</t>
  </si>
  <si>
    <t>P3999-1223-01</t>
  </si>
  <si>
    <t>P3999-1424-01</t>
  </si>
  <si>
    <t>P3999-0961-01</t>
  </si>
  <si>
    <t>P3999-1363-01</t>
  </si>
  <si>
    <t>P3999-1177-01</t>
  </si>
  <si>
    <t>P3999-1285-01</t>
  </si>
  <si>
    <t>P3999-1392-01</t>
  </si>
  <si>
    <t>P3999-0877-01</t>
  </si>
  <si>
    <t>P3998-0120-01</t>
  </si>
  <si>
    <t>P3999-1080-01</t>
  </si>
  <si>
    <t>P3999-1222-01</t>
  </si>
  <si>
    <t>P3999-1362-01</t>
  </si>
  <si>
    <t>P3999-1423-01</t>
  </si>
  <si>
    <t>P3999-0960-01</t>
  </si>
  <si>
    <t>P3999-1064-01</t>
  </si>
  <si>
    <t>P3999-1210-01</t>
  </si>
  <si>
    <t>P3999-1279-01</t>
  </si>
  <si>
    <t>P3999-1411-01</t>
  </si>
  <si>
    <t>P3999-0934-01</t>
  </si>
  <si>
    <t>P3999-0934-02</t>
  </si>
  <si>
    <t>P3999-1027-01</t>
  </si>
  <si>
    <t>A1049-0002-01</t>
  </si>
  <si>
    <t>A1049-0011-01</t>
  </si>
  <si>
    <t>A1049-0003-01</t>
  </si>
  <si>
    <t>A1049-0003-02</t>
  </si>
  <si>
    <t>A1049-0004-01</t>
  </si>
  <si>
    <t>A1049-0005-01</t>
  </si>
  <si>
    <t>A1049-0006-01</t>
  </si>
  <si>
    <t>A1049-0007-01</t>
  </si>
  <si>
    <t>A1049-0008-01</t>
  </si>
  <si>
    <t>A1049-0009-01</t>
  </si>
  <si>
    <t>A1049-0010-01</t>
  </si>
  <si>
    <t>P3999-1555-01</t>
  </si>
  <si>
    <t>P3999-0918-01</t>
  </si>
  <si>
    <t>P3999-0918-02</t>
  </si>
  <si>
    <t>P3999-0943-01</t>
  </si>
  <si>
    <t>P3999-1095-01</t>
  </si>
  <si>
    <t>P3999-1372-01</t>
  </si>
  <si>
    <t>P3999-1803-01</t>
  </si>
  <si>
    <t>P3998-0181-01</t>
  </si>
  <si>
    <t>P3999-0944-01</t>
  </si>
  <si>
    <t>P3000-0671-01</t>
  </si>
  <si>
    <t>案件起票練習_タスク1</t>
  </si>
  <si>
    <t>P3000-0671-02</t>
  </si>
  <si>
    <t>案件起票練習_タスク2</t>
  </si>
  <si>
    <t>P3000-0671-03</t>
  </si>
  <si>
    <t>案件起票練習_タスク3</t>
  </si>
  <si>
    <t>P3999-0942-01</t>
  </si>
  <si>
    <t>P3999-0942-02</t>
  </si>
  <si>
    <t>案件起票練習(メール配信)</t>
  </si>
  <si>
    <t>P3999-1547-01</t>
  </si>
  <si>
    <t>P3998-0430-01</t>
  </si>
  <si>
    <t>P3999-1400-01</t>
  </si>
  <si>
    <t>業務記録ツールテスト【分部さん】</t>
  </si>
  <si>
    <t>P3999-1400-02</t>
  </si>
  <si>
    <t>業務記録ツールテスト【曽我さん】</t>
  </si>
  <si>
    <t>P3999-1400-03</t>
  </si>
  <si>
    <t>業務記録ツールテスト【北升さん】</t>
  </si>
  <si>
    <t>P3999-1692-01</t>
  </si>
  <si>
    <t>業務記録ツールテスト(島田さん)</t>
  </si>
  <si>
    <t>P3999-1692-02</t>
  </si>
  <si>
    <t>業務記録ツールテスト(山岸さん)</t>
  </si>
  <si>
    <t>P3999-1692-03</t>
  </si>
  <si>
    <t>業務記録ツールテスト(佐藤さん)</t>
  </si>
  <si>
    <t>P3999-1692-04</t>
  </si>
  <si>
    <t>業務記録ツールテスト(END)</t>
  </si>
  <si>
    <t>P3999-1293-01</t>
  </si>
  <si>
    <t>P3999-1548-01</t>
  </si>
  <si>
    <t>業務記録ツール練習(栗原さん)</t>
  </si>
  <si>
    <t>P3999-1548-02</t>
  </si>
  <si>
    <t>業務記録ツール練習(長尾さん)</t>
  </si>
  <si>
    <t>P3999-1548-03</t>
  </si>
  <si>
    <t>業務記録ツール練習(前島さん)</t>
  </si>
  <si>
    <t>P1000-0321-01</t>
  </si>
  <si>
    <t>P3000-0267-01</t>
  </si>
  <si>
    <t>P3998-0427-01</t>
  </si>
  <si>
    <t>P3998-0427-02</t>
  </si>
  <si>
    <t>生麦Xテスト運用（メール作業用）</t>
  </si>
  <si>
    <t>P3000-0672-01</t>
  </si>
  <si>
    <t>P3000-0673-01</t>
  </si>
  <si>
    <t>P3000-0674-01</t>
  </si>
  <si>
    <t>P3999-0811-01</t>
  </si>
  <si>
    <t>yuma.a.sato</t>
  </si>
  <si>
    <t>P3999-0694-01</t>
  </si>
  <si>
    <t>gaku.miyano</t>
  </si>
  <si>
    <t>P3999-0813-01</t>
  </si>
  <si>
    <t>takumi.haraguchi</t>
  </si>
  <si>
    <t>P3999-0696-01</t>
  </si>
  <si>
    <t>P3999-0814-01</t>
  </si>
  <si>
    <t>P3999-0812-01</t>
  </si>
  <si>
    <t>P3999-0695-01</t>
  </si>
  <si>
    <t>P3999-0658-01</t>
  </si>
  <si>
    <t>P3999-0657-01</t>
  </si>
  <si>
    <t>P3999-0657-02</t>
  </si>
  <si>
    <t>P3999-1162-01</t>
  </si>
  <si>
    <t>P3999-1469-01</t>
  </si>
  <si>
    <t>P3998-0246-01</t>
  </si>
  <si>
    <t>P3999-1470-01</t>
  </si>
  <si>
    <t>P3999-1700-01</t>
  </si>
  <si>
    <t>P3999-1700-02</t>
  </si>
  <si>
    <t>起票練習用(メール作業）</t>
  </si>
  <si>
    <t>マイタスクシート</t>
    <phoneticPr fontId="4"/>
  </si>
  <si>
    <t>自分のEIDを入力→</t>
    <phoneticPr fontId="4"/>
  </si>
  <si>
    <t>EIDxxxxx</t>
    <phoneticPr fontId="4"/>
  </si>
  <si>
    <t>サービス名</t>
  </si>
  <si>
    <t>案件番号</t>
    <rPh sb="0" eb="2">
      <t>アンケン</t>
    </rPh>
    <phoneticPr fontId="4"/>
  </si>
  <si>
    <t>凡例</t>
    <rPh sb="0" eb="2">
      <t>ハンレイ</t>
    </rPh>
    <phoneticPr fontId="4"/>
  </si>
  <si>
    <t>↓↓↓</t>
  </si>
  <si>
    <t>フリーテキストエリア</t>
    <phoneticPr fontId="4"/>
  </si>
  <si>
    <t>別チームへのサービス移管を行う場合、移管元/移管先の拠点に依存せず、常に新規サービス番号を採番する。</t>
    <rPh sb="0" eb="1">
      <t>ベツ</t>
    </rPh>
    <rPh sb="10" eb="12">
      <t>イカン</t>
    </rPh>
    <rPh sb="13" eb="14">
      <t>オコナ</t>
    </rPh>
    <rPh sb="15" eb="17">
      <t>バアイ</t>
    </rPh>
    <rPh sb="18" eb="21">
      <t>イカンモト</t>
    </rPh>
    <rPh sb="22" eb="25">
      <t>イカンサキ</t>
    </rPh>
    <rPh sb="26" eb="28">
      <t>キョテン</t>
    </rPh>
    <rPh sb="29" eb="31">
      <t>イゾン</t>
    </rPh>
    <rPh sb="34" eb="35">
      <t>ツネ</t>
    </rPh>
    <rPh sb="36" eb="38">
      <t>シンキ</t>
    </rPh>
    <rPh sb="42" eb="44">
      <t>バンゴウ</t>
    </rPh>
    <rPh sb="45" eb="47">
      <t>サイバン</t>
    </rPh>
    <phoneticPr fontId="4"/>
  </si>
  <si>
    <t>値選択エリア</t>
    <rPh sb="0" eb="1">
      <t>アタイ</t>
    </rPh>
    <rPh sb="1" eb="3">
      <t>センタク</t>
    </rPh>
    <phoneticPr fontId="4"/>
  </si>
  <si>
    <t>自動表示(関数)エリア</t>
    <rPh sb="0" eb="2">
      <t>ジドウ</t>
    </rPh>
    <rPh sb="2" eb="4">
      <t>ヒョウジ</t>
    </rPh>
    <rPh sb="5" eb="7">
      <t>カンスウ</t>
    </rPh>
    <phoneticPr fontId="4"/>
  </si>
  <si>
    <t>↓PJT運用企画Tで決定・記入</t>
    <rPh sb="4" eb="8">
      <t>ウンヨウキカク</t>
    </rPh>
    <rPh sb="10" eb="12">
      <t>ケッテイ</t>
    </rPh>
    <rPh sb="13" eb="15">
      <t>キニュウ</t>
    </rPh>
    <phoneticPr fontId="4"/>
  </si>
  <si>
    <t>›</t>
    <phoneticPr fontId="4"/>
  </si>
  <si>
    <t>↓G列に共通している名称をAG列に記入</t>
  </si>
  <si>
    <t>↓PJT業務企画Tで記入</t>
    <rPh sb="4" eb="8">
      <t>ギョウムキカク</t>
    </rPh>
    <rPh sb="10" eb="12">
      <t>キニュウ</t>
    </rPh>
    <phoneticPr fontId="4"/>
  </si>
  <si>
    <t>↓サテライト(SSD/担当T)、PJTで記入</t>
    <rPh sb="11" eb="13">
      <t>タントウ</t>
    </rPh>
    <phoneticPr fontId="4"/>
  </si>
  <si>
    <t>↓PJT運用企画Tで記入【2025/05廃止予定】</t>
    <rPh sb="4" eb="8">
      <t>ウンヨウキカク</t>
    </rPh>
    <rPh sb="10" eb="12">
      <t>キニュウ</t>
    </rPh>
    <phoneticPr fontId="4"/>
  </si>
  <si>
    <t>↓PJT運用企画Tで記入</t>
  </si>
  <si>
    <t>最新更新日➡</t>
    <rPh sb="0" eb="2">
      <t>サイシン</t>
    </rPh>
    <rPh sb="2" eb="5">
      <t>コウシンビ</t>
    </rPh>
    <phoneticPr fontId="4"/>
  </si>
  <si>
    <t>★受託ｻｰﾋﾞｽ：
WDM登録項目</t>
    <rPh sb="1" eb="3">
      <t>ジュタク</t>
    </rPh>
    <rPh sb="13" eb="15">
      <t>トウロク</t>
    </rPh>
    <rPh sb="15" eb="17">
      <t>コウモク</t>
    </rPh>
    <phoneticPr fontId="4"/>
  </si>
  <si>
    <t>★WDM登録項目</t>
    <rPh sb="4" eb="8">
      <t>トウロクコウモク</t>
    </rPh>
    <phoneticPr fontId="4"/>
  </si>
  <si>
    <t>★</t>
  </si>
  <si>
    <t>★（サービス停止時に記入）</t>
    <rPh sb="6" eb="9">
      <t>テイシジ</t>
    </rPh>
    <rPh sb="10" eb="12">
      <t>キニュウ</t>
    </rPh>
    <phoneticPr fontId="4"/>
  </si>
  <si>
    <t>サービス管理番号</t>
    <rPh sb="4" eb="8">
      <t>カンリバンゴウ</t>
    </rPh>
    <phoneticPr fontId="4"/>
  </si>
  <si>
    <t>サービス管理番号
重複チェック</t>
    <rPh sb="4" eb="8">
      <t>カンリバンゴウ</t>
    </rPh>
    <rPh sb="9" eb="11">
      <t>チョウフク</t>
    </rPh>
    <phoneticPr fontId="4"/>
  </si>
  <si>
    <t>案件種別</t>
  </si>
  <si>
    <t xml:space="preserve">旧サービス
管理番号
</t>
    <rPh sb="0" eb="1">
      <t>キュウ</t>
    </rPh>
    <rPh sb="6" eb="8">
      <t>カンリ</t>
    </rPh>
    <rPh sb="8" eb="10">
      <t>バンゴウ</t>
    </rPh>
    <phoneticPr fontId="4"/>
  </si>
  <si>
    <t>サービスカテゴリ</t>
  </si>
  <si>
    <t>サービス概要</t>
    <rPh sb="4" eb="6">
      <t>ガイヨウ</t>
    </rPh>
    <phoneticPr fontId="4"/>
  </si>
  <si>
    <t>担当拠点</t>
    <rPh sb="0" eb="2">
      <t>タントウ</t>
    </rPh>
    <rPh sb="2" eb="4">
      <t>キョテン</t>
    </rPh>
    <phoneticPr fontId="4"/>
  </si>
  <si>
    <t>担当チーム</t>
    <rPh sb="0" eb="2">
      <t>タントウ</t>
    </rPh>
    <phoneticPr fontId="4"/>
  </si>
  <si>
    <t>担当SV</t>
    <rPh sb="0" eb="2">
      <t>タントウ</t>
    </rPh>
    <phoneticPr fontId="35"/>
  </si>
  <si>
    <t>配送物
の有無</t>
    <rPh sb="0" eb="2">
      <t>ハイソウ</t>
    </rPh>
    <rPh sb="2" eb="3">
      <t>ブツ</t>
    </rPh>
    <rPh sb="5" eb="7">
      <t>ウム</t>
    </rPh>
    <phoneticPr fontId="4"/>
  </si>
  <si>
    <t>頻度</t>
    <rPh sb="0" eb="2">
      <t>ヒンド</t>
    </rPh>
    <phoneticPr fontId="4"/>
  </si>
  <si>
    <t>依頼方法</t>
    <rPh sb="0" eb="2">
      <t>イライ</t>
    </rPh>
    <rPh sb="2" eb="4">
      <t>ホウホウ</t>
    </rPh>
    <phoneticPr fontId="4"/>
  </si>
  <si>
    <t>納期
(リードタイム)</t>
    <rPh sb="0" eb="2">
      <t>ノウキ</t>
    </rPh>
    <phoneticPr fontId="4"/>
  </si>
  <si>
    <t>依頼者からの
レビューバック</t>
    <rPh sb="0" eb="3">
      <t>イライシャ</t>
    </rPh>
    <phoneticPr fontId="4"/>
  </si>
  <si>
    <t>成果物の
提出方法</t>
    <rPh sb="0" eb="3">
      <t>セイカブツ</t>
    </rPh>
    <rPh sb="5" eb="7">
      <t>テイシュツ</t>
    </rPh>
    <rPh sb="7" eb="9">
      <t>ホウホウ</t>
    </rPh>
    <phoneticPr fontId="4"/>
  </si>
  <si>
    <t>データ保持期限</t>
    <rPh sb="3" eb="5">
      <t>ホジ</t>
    </rPh>
    <rPh sb="5" eb="7">
      <t>キゲン</t>
    </rPh>
    <phoneticPr fontId="4"/>
  </si>
  <si>
    <t>依頼者への完了報告</t>
    <rPh sb="0" eb="3">
      <t>イライシャ</t>
    </rPh>
    <rPh sb="5" eb="7">
      <t>カンリョウ</t>
    </rPh>
    <rPh sb="7" eb="9">
      <t>ホウコク</t>
    </rPh>
    <phoneticPr fontId="4"/>
  </si>
  <si>
    <t>対応リスク</t>
    <rPh sb="0" eb="2">
      <t>タイオウ</t>
    </rPh>
    <phoneticPr fontId="4"/>
  </si>
  <si>
    <t>依頼元への権限付与依頼</t>
    <rPh sb="0" eb="2">
      <t>イライ</t>
    </rPh>
    <rPh sb="2" eb="3">
      <t>モト</t>
    </rPh>
    <rPh sb="5" eb="7">
      <t>ケンゲン</t>
    </rPh>
    <rPh sb="7" eb="9">
      <t>フヨ</t>
    </rPh>
    <rPh sb="9" eb="11">
      <t>イライ</t>
    </rPh>
    <phoneticPr fontId="4"/>
  </si>
  <si>
    <t>依頼元</t>
    <rPh sb="0" eb="2">
      <t>イライ</t>
    </rPh>
    <rPh sb="2" eb="3">
      <t>モト</t>
    </rPh>
    <phoneticPr fontId="4"/>
  </si>
  <si>
    <t>ステータス</t>
    <phoneticPr fontId="4"/>
  </si>
  <si>
    <t>サービス開始年月日</t>
    <rPh sb="4" eb="6">
      <t>カイシ</t>
    </rPh>
    <rPh sb="6" eb="9">
      <t>ネンガッピ</t>
    </rPh>
    <phoneticPr fontId="35"/>
  </si>
  <si>
    <t>サービス停止年月日</t>
    <rPh sb="4" eb="6">
      <t>テイシ</t>
    </rPh>
    <rPh sb="6" eb="9">
      <t>ネンガッピ</t>
    </rPh>
    <phoneticPr fontId="4"/>
  </si>
  <si>
    <t>移管先サービス番号</t>
    <rPh sb="0" eb="2">
      <t>イカン</t>
    </rPh>
    <rPh sb="2" eb="3">
      <t>サキ</t>
    </rPh>
    <rPh sb="7" eb="9">
      <t>バンゴウ</t>
    </rPh>
    <phoneticPr fontId="4"/>
  </si>
  <si>
    <t>単発依頼フラグ</t>
    <rPh sb="0" eb="2">
      <t>タンパツ</t>
    </rPh>
    <rPh sb="2" eb="4">
      <t>イライ</t>
    </rPh>
    <phoneticPr fontId="4"/>
  </si>
  <si>
    <t>サービスグループ情報</t>
  </si>
  <si>
    <t>組織情報(集計用)</t>
    <rPh sb="0" eb="2">
      <t>ソシキ</t>
    </rPh>
    <rPh sb="2" eb="4">
      <t>ジョウホウ</t>
    </rPh>
    <rPh sb="7" eb="8">
      <t>ヨウ</t>
    </rPh>
    <phoneticPr fontId="4"/>
  </si>
  <si>
    <t>メモ/備考</t>
    <rPh sb="3" eb="5">
      <t>ビコウ</t>
    </rPh>
    <phoneticPr fontId="4"/>
  </si>
  <si>
    <t>WDMメンテステータス</t>
    <phoneticPr fontId="4"/>
  </si>
  <si>
    <t>運用企画T</t>
    <rPh sb="0" eb="4">
      <t>ウンヨウキカク</t>
    </rPh>
    <phoneticPr fontId="4"/>
  </si>
  <si>
    <t>運用企画T_必須入力項目確認</t>
    <rPh sb="0" eb="4">
      <t>ウンヨウキカク</t>
    </rPh>
    <rPh sb="6" eb="8">
      <t>ヒッス</t>
    </rPh>
    <rPh sb="8" eb="10">
      <t>ニュウリョク</t>
    </rPh>
    <rPh sb="10" eb="12">
      <t>コウモク</t>
    </rPh>
    <rPh sb="12" eb="14">
      <t>カクニン</t>
    </rPh>
    <phoneticPr fontId="4"/>
  </si>
  <si>
    <t>記載順ソート用No</t>
    <rPh sb="0" eb="3">
      <t>キサイジュン</t>
    </rPh>
    <rPh sb="6" eb="7">
      <t>ヨウ</t>
    </rPh>
    <phoneticPr fontId="46"/>
  </si>
  <si>
    <t>返信方法</t>
    <rPh sb="0" eb="2">
      <t>ヘンシン</t>
    </rPh>
    <rPh sb="2" eb="4">
      <t>ホウホウ</t>
    </rPh>
    <phoneticPr fontId="4"/>
  </si>
  <si>
    <t>返信手段</t>
    <rPh sb="0" eb="2">
      <t>ヘンシン</t>
    </rPh>
    <rPh sb="2" eb="4">
      <t>シュダン</t>
    </rPh>
    <phoneticPr fontId="4"/>
  </si>
  <si>
    <t>扱っているデータに顧客データ/情報が含まれている</t>
    <phoneticPr fontId="35"/>
  </si>
  <si>
    <t>DTE</t>
  </si>
  <si>
    <t>担当者</t>
    <rPh sb="0" eb="2">
      <t>タントウ</t>
    </rPh>
    <rPh sb="2" eb="3">
      <t>シャ</t>
    </rPh>
    <phoneticPr fontId="4"/>
  </si>
  <si>
    <t>スポンサーMD</t>
    <phoneticPr fontId="4"/>
  </si>
  <si>
    <t>システム有効開始</t>
    <rPh sb="4" eb="6">
      <t>ユウコウ</t>
    </rPh>
    <rPh sb="6" eb="8">
      <t>カイシ</t>
    </rPh>
    <phoneticPr fontId="4"/>
  </si>
  <si>
    <t>業務的開始日</t>
    <rPh sb="0" eb="2">
      <t>ギョウム</t>
    </rPh>
    <rPh sb="2" eb="3">
      <t>テキ</t>
    </rPh>
    <rPh sb="3" eb="5">
      <t>カイシ</t>
    </rPh>
    <rPh sb="5" eb="6">
      <t>ビ</t>
    </rPh>
    <phoneticPr fontId="4"/>
  </si>
  <si>
    <t>システム有効終了</t>
    <rPh sb="4" eb="6">
      <t>ユウコウ</t>
    </rPh>
    <rPh sb="6" eb="8">
      <t>シュウリョウ</t>
    </rPh>
    <phoneticPr fontId="4"/>
  </si>
  <si>
    <t>業務的停止日</t>
    <rPh sb="0" eb="2">
      <t>ギョウム</t>
    </rPh>
    <rPh sb="2" eb="3">
      <t>テキ</t>
    </rPh>
    <rPh sb="3" eb="5">
      <t>テイシ</t>
    </rPh>
    <rPh sb="5" eb="6">
      <t>ビ</t>
    </rPh>
    <phoneticPr fontId="4"/>
  </si>
  <si>
    <t>グループ</t>
    <phoneticPr fontId="4"/>
  </si>
  <si>
    <t>順序</t>
    <rPh sb="0" eb="2">
      <t>ジュンジョ</t>
    </rPh>
    <phoneticPr fontId="4"/>
  </si>
  <si>
    <t>①組織名</t>
    <rPh sb="1" eb="4">
      <t>ソシキメイ</t>
    </rPh>
    <phoneticPr fontId="4"/>
  </si>
  <si>
    <t>①割合</t>
    <rPh sb="1" eb="3">
      <t>ワリアイ</t>
    </rPh>
    <phoneticPr fontId="4"/>
  </si>
  <si>
    <t>②組織名</t>
    <rPh sb="1" eb="4">
      <t>ソシキメイ</t>
    </rPh>
    <phoneticPr fontId="4"/>
  </si>
  <si>
    <t>②割合</t>
    <rPh sb="1" eb="3">
      <t>ワリアイ</t>
    </rPh>
    <phoneticPr fontId="4"/>
  </si>
  <si>
    <t>更新日</t>
    <rPh sb="0" eb="3">
      <t>コウシンビ</t>
    </rPh>
    <phoneticPr fontId="4"/>
  </si>
  <si>
    <t>Status</t>
    <phoneticPr fontId="4"/>
  </si>
  <si>
    <t>備考</t>
    <rPh sb="0" eb="2">
      <t>ビコウ</t>
    </rPh>
    <phoneticPr fontId="4"/>
  </si>
  <si>
    <t>【2025/05廃止予定】
データ計測方法検討ステータス</t>
    <rPh sb="8" eb="10">
      <t>ハイシ</t>
    </rPh>
    <rPh sb="10" eb="12">
      <t>ヨテイ</t>
    </rPh>
    <rPh sb="17" eb="19">
      <t>ケイソク</t>
    </rPh>
    <rPh sb="19" eb="21">
      <t>ホウホウ</t>
    </rPh>
    <rPh sb="21" eb="23">
      <t>ケントウ</t>
    </rPh>
    <phoneticPr fontId="4"/>
  </si>
  <si>
    <t xml:space="preserve">【2025/05廃止予定】
ステータス更新日
</t>
    <rPh sb="19" eb="22">
      <t>コウシンビ</t>
    </rPh>
    <phoneticPr fontId="4"/>
  </si>
  <si>
    <t>【作業後廃止予定】
WDM登録状況
(2025/5/8時点)</t>
    <rPh sb="1" eb="4">
      <t>サギョウゴ</t>
    </rPh>
    <rPh sb="4" eb="8">
      <t>ハイシヨテイ</t>
    </rPh>
    <rPh sb="13" eb="17">
      <t>トウロクジョウキョウ</t>
    </rPh>
    <rPh sb="27" eb="29">
      <t>ジテン</t>
    </rPh>
    <phoneticPr fontId="4"/>
  </si>
  <si>
    <t>WDM登録方針(2025/5/8以降)</t>
  </si>
  <si>
    <t>備考</t>
    <rPh sb="0" eb="2">
      <t>ビコウ</t>
    </rPh>
    <phoneticPr fontId="36"/>
  </si>
  <si>
    <t>方針決定日</t>
    <rPh sb="0" eb="5">
      <t>ホウシンケッテイヒ</t>
    </rPh>
    <phoneticPr fontId="4"/>
  </si>
  <si>
    <t>対応内容
(Liさんへの依頼)</t>
    <rPh sb="0" eb="4">
      <t>タイオウナイヨウ</t>
    </rPh>
    <rPh sb="12" eb="14">
      <t>イライ</t>
    </rPh>
    <phoneticPr fontId="4"/>
  </si>
  <si>
    <t>対応日
(担当:Liさん)</t>
    <rPh sb="0" eb="3">
      <t>タイオウヒ</t>
    </rPh>
    <rPh sb="5" eb="7">
      <t>タントウ</t>
    </rPh>
    <phoneticPr fontId="4"/>
  </si>
  <si>
    <t>必須入力
Check
&lt;サテライト&gt;</t>
    <rPh sb="0" eb="2">
      <t>ヒッス</t>
    </rPh>
    <rPh sb="2" eb="4">
      <t>ニュウリョク</t>
    </rPh>
    <phoneticPr fontId="1"/>
  </si>
  <si>
    <t>必須入力Check
&lt;PJT&gt;</t>
    <rPh sb="0" eb="2">
      <t>ヒッス</t>
    </rPh>
    <rPh sb="2" eb="4">
      <t>ニュウリョク</t>
    </rPh>
    <phoneticPr fontId="1"/>
  </si>
  <si>
    <t>受託</t>
    <rPh sb="0" eb="2">
      <t>ジュタク</t>
    </rPh>
    <phoneticPr fontId="4"/>
  </si>
  <si>
    <t>SN_0001</t>
    <phoneticPr fontId="4"/>
  </si>
  <si>
    <t>07入力・登録代行</t>
    <rPh sb="2" eb="4">
      <t>ニュウリョク</t>
    </rPh>
    <rPh sb="5" eb="7">
      <t>トウロク</t>
    </rPh>
    <rPh sb="7" eb="9">
      <t>ダイコウ</t>
    </rPh>
    <phoneticPr fontId="4"/>
  </si>
  <si>
    <t>名刺情報入力代行</t>
    <rPh sb="0" eb="2">
      <t>メイシ</t>
    </rPh>
    <rPh sb="2" eb="4">
      <t>ジョウホウ</t>
    </rPh>
    <rPh sb="4" eb="6">
      <t>ニュウリョク</t>
    </rPh>
    <rPh sb="6" eb="8">
      <t>ダイコウ</t>
    </rPh>
    <phoneticPr fontId="4"/>
  </si>
  <si>
    <t>Outlookの連絡先に連絡先を追加するマクロの入力テンプレート(myBiC)に名刺情報を入力する。</t>
    <rPh sb="8" eb="11">
      <t>レンラクサキ</t>
    </rPh>
    <rPh sb="12" eb="14">
      <t>レンラク</t>
    </rPh>
    <rPh sb="14" eb="15">
      <t>サキ</t>
    </rPh>
    <rPh sb="16" eb="18">
      <t>ツイカ</t>
    </rPh>
    <rPh sb="24" eb="26">
      <t>ニュウリョク</t>
    </rPh>
    <rPh sb="40" eb="42">
      <t>メイシ</t>
    </rPh>
    <rPh sb="42" eb="44">
      <t>ジョウホウ</t>
    </rPh>
    <rPh sb="45" eb="47">
      <t>ニュウリョク</t>
    </rPh>
    <phoneticPr fontId="4"/>
  </si>
  <si>
    <t>生麦</t>
    <rPh sb="0" eb="2">
      <t>ナマムギ</t>
    </rPh>
    <phoneticPr fontId="4"/>
  </si>
  <si>
    <t>emiko.maeyama</t>
  </si>
  <si>
    <t>有</t>
    <rPh sb="0" eb="1">
      <t>アリ</t>
    </rPh>
    <phoneticPr fontId="35"/>
  </si>
  <si>
    <t>随時</t>
    <rPh sb="0" eb="2">
      <t>ズイジ</t>
    </rPh>
    <phoneticPr fontId="4"/>
  </si>
  <si>
    <t>リクエストフォーム</t>
    <phoneticPr fontId="4"/>
  </si>
  <si>
    <r>
      <t xml:space="preserve">入力：4営業日
</t>
    </r>
    <r>
      <rPr>
        <sz val="11"/>
        <color rgb="FFFF0000"/>
        <rFont val="Meiryo UI"/>
        <family val="3"/>
        <charset val="128"/>
      </rPr>
      <t>※Outbox投函からmyBiC提供まで最長1ヶ月</t>
    </r>
    <rPh sb="0" eb="2">
      <t>ニュウリョク</t>
    </rPh>
    <rPh sb="4" eb="7">
      <t>エイギョウビ</t>
    </rPh>
    <rPh sb="15" eb="17">
      <t>トウカン</t>
    </rPh>
    <rPh sb="24" eb="26">
      <t>テイキョウ</t>
    </rPh>
    <rPh sb="28" eb="30">
      <t>サイチョウ</t>
    </rPh>
    <rPh sb="32" eb="33">
      <t>ゲツ</t>
    </rPh>
    <phoneticPr fontId="4"/>
  </si>
  <si>
    <t>無
(但し、入力不備があった場合はメールでの指摘有り)</t>
    <rPh sb="0" eb="1">
      <t>ナ</t>
    </rPh>
    <rPh sb="3" eb="4">
      <t>タダ</t>
    </rPh>
    <rPh sb="6" eb="8">
      <t>ニュウリョク</t>
    </rPh>
    <rPh sb="8" eb="10">
      <t>フビ</t>
    </rPh>
    <rPh sb="14" eb="16">
      <t>バアイ</t>
    </rPh>
    <rPh sb="22" eb="24">
      <t>シテキ</t>
    </rPh>
    <rPh sb="24" eb="25">
      <t>ア</t>
    </rPh>
    <phoneticPr fontId="4"/>
  </si>
  <si>
    <t xml:space="preserve">SharePoint上の個別フォルダ
(権限設定有り)
</t>
    <rPh sb="10" eb="11">
      <t>ジョウ</t>
    </rPh>
    <rPh sb="12" eb="14">
      <t>コベツ</t>
    </rPh>
    <rPh sb="20" eb="22">
      <t>ケンゲン</t>
    </rPh>
    <rPh sb="22" eb="24">
      <t>セッテイ</t>
    </rPh>
    <rPh sb="24" eb="25">
      <t>ア</t>
    </rPh>
    <phoneticPr fontId="4"/>
  </si>
  <si>
    <t>SharePoint上は3か月</t>
    <rPh sb="10" eb="11">
      <t>ジョウ</t>
    </rPh>
    <rPh sb="14" eb="15">
      <t>ゲツ</t>
    </rPh>
    <phoneticPr fontId="35"/>
  </si>
  <si>
    <t>手動</t>
    <rPh sb="0" eb="2">
      <t>シュドウ</t>
    </rPh>
    <phoneticPr fontId="4"/>
  </si>
  <si>
    <t>・アップロード完了連絡
・配送完了連絡</t>
    <rPh sb="7" eb="9">
      <t>カンリョウ</t>
    </rPh>
    <rPh sb="9" eb="11">
      <t>レンラク</t>
    </rPh>
    <rPh sb="13" eb="15">
      <t>ハイソウ</t>
    </rPh>
    <rPh sb="15" eb="17">
      <t>カンリョウ</t>
    </rPh>
    <rPh sb="17" eb="19">
      <t>レンラク</t>
    </rPh>
    <phoneticPr fontId="4"/>
  </si>
  <si>
    <t>〇</t>
    <phoneticPr fontId="4"/>
  </si>
  <si>
    <t>×</t>
  </si>
  <si>
    <t>Strategy</t>
    <phoneticPr fontId="4"/>
  </si>
  <si>
    <t>別紙参照（SN_対象者リスト_20200529_v1.0）</t>
    <rPh sb="0" eb="2">
      <t>ベッシ</t>
    </rPh>
    <rPh sb="2" eb="4">
      <t>サンショウ</t>
    </rPh>
    <phoneticPr fontId="4"/>
  </si>
  <si>
    <t>サービス停止</t>
    <phoneticPr fontId="4"/>
  </si>
  <si>
    <t>ー</t>
    <phoneticPr fontId="4"/>
  </si>
  <si>
    <t>FY24以前</t>
    <rPh sb="4" eb="6">
      <t>イゼン</t>
    </rPh>
    <phoneticPr fontId="4"/>
  </si>
  <si>
    <t>ー</t>
  </si>
  <si>
    <r>
      <rPr>
        <strike/>
        <sz val="11"/>
        <rFont val="Meiryo UI"/>
        <family val="3"/>
        <charset val="128"/>
      </rPr>
      <t>myTE経費入力代行と同時依頼</t>
    </r>
    <r>
      <rPr>
        <sz val="11"/>
        <rFont val="Meiryo UI"/>
        <family val="3"/>
        <charset val="128"/>
      </rPr>
      <t xml:space="preserve">
2019/11/1より、リクエストフォームからの非定常サービスに変更
但し、名刺返却はmyTE経費入力代行と同タイミングで配送
・2022年7月より、立川Ｘチームにサービス移管（ST_0049）</t>
    </r>
    <rPh sb="4" eb="6">
      <t>ケイヒ</t>
    </rPh>
    <rPh sb="6" eb="8">
      <t>ニュウリョク</t>
    </rPh>
    <rPh sb="8" eb="10">
      <t>ダイコウ</t>
    </rPh>
    <rPh sb="11" eb="13">
      <t>ドウジ</t>
    </rPh>
    <rPh sb="13" eb="15">
      <t>イライ</t>
    </rPh>
    <rPh sb="40" eb="41">
      <t>ヒ</t>
    </rPh>
    <rPh sb="41" eb="43">
      <t>テイジョウ</t>
    </rPh>
    <rPh sb="48" eb="50">
      <t>ヘンコウ</t>
    </rPh>
    <rPh sb="51" eb="52">
      <t>タダ</t>
    </rPh>
    <rPh sb="54" eb="56">
      <t>メイシ</t>
    </rPh>
    <rPh sb="56" eb="58">
      <t>ヘンキャク</t>
    </rPh>
    <rPh sb="63" eb="65">
      <t>ケイヒ</t>
    </rPh>
    <rPh sb="65" eb="67">
      <t>ニュウリョク</t>
    </rPh>
    <rPh sb="67" eb="69">
      <t>ダイコウ</t>
    </rPh>
    <rPh sb="70" eb="71">
      <t>ドウ</t>
    </rPh>
    <rPh sb="77" eb="79">
      <t>ハイソウ</t>
    </rPh>
    <rPh sb="85" eb="86">
      <t>ネン</t>
    </rPh>
    <rPh sb="87" eb="88">
      <t>ガツ</t>
    </rPh>
    <rPh sb="91" eb="93">
      <t>タチカワ</t>
    </rPh>
    <rPh sb="102" eb="104">
      <t>イカン</t>
    </rPh>
    <phoneticPr fontId="4"/>
  </si>
  <si>
    <t>-</t>
  </si>
  <si>
    <t/>
  </si>
  <si>
    <t>(サービス停止)</t>
    <rPh sb="5" eb="7">
      <t>テイシ</t>
    </rPh>
    <phoneticPr fontId="1"/>
  </si>
  <si>
    <t>9.対応不要</t>
    <rPh sb="2" eb="6">
      <t>タイオウフヨウ</t>
    </rPh>
    <phoneticPr fontId="1"/>
  </si>
  <si>
    <t>SN_0002</t>
    <phoneticPr fontId="4"/>
  </si>
  <si>
    <t>myTE経費入力代行</t>
    <phoneticPr fontId="4"/>
  </si>
  <si>
    <t>myTEの入力補助マクロ(myTES)の
入力テンプレートに経費情報を入力する。</t>
  </si>
  <si>
    <t>指定Period</t>
    <rPh sb="0" eb="2">
      <t>シテイ</t>
    </rPh>
    <phoneticPr fontId="4"/>
  </si>
  <si>
    <t>定常作業のため、無し
(情報提供依頼メールへの返信によって、対応開始)</t>
    <rPh sb="0" eb="2">
      <t>テイジョウ</t>
    </rPh>
    <rPh sb="2" eb="4">
      <t>サギョウ</t>
    </rPh>
    <rPh sb="8" eb="9">
      <t>ナ</t>
    </rPh>
    <rPh sb="12" eb="14">
      <t>ジョウホウ</t>
    </rPh>
    <rPh sb="14" eb="16">
      <t>テイキョウ</t>
    </rPh>
    <rPh sb="16" eb="18">
      <t>イライ</t>
    </rPh>
    <rPh sb="23" eb="25">
      <t>ヘンシン</t>
    </rPh>
    <rPh sb="30" eb="32">
      <t>タイオウ</t>
    </rPh>
    <rPh sb="32" eb="34">
      <t>カイシ</t>
    </rPh>
    <phoneticPr fontId="4"/>
  </si>
  <si>
    <t>入力：4営業日</t>
    <rPh sb="0" eb="2">
      <t>ニュウリョク</t>
    </rPh>
    <rPh sb="4" eb="7">
      <t>エイギョウビ</t>
    </rPh>
    <phoneticPr fontId="4"/>
  </si>
  <si>
    <t>〇</t>
  </si>
  <si>
    <r>
      <rPr>
        <strike/>
        <sz val="11"/>
        <rFont val="Meiryo UI"/>
        <family val="3"/>
        <charset val="128"/>
      </rPr>
      <t xml:space="preserve">名刺情報入力代行と同時依頼
</t>
    </r>
    <r>
      <rPr>
        <sz val="11"/>
        <rFont val="Meiryo UI"/>
        <family val="3"/>
        <charset val="128"/>
      </rPr>
      <t>2019/11/15Pより、各依頼者に対し、全Period分を対応。(1Periodは、2グループに分けて実施)
・2022/6/30Pをもって、サービス終了</t>
    </r>
    <rPh sb="0" eb="2">
      <t>メイシ</t>
    </rPh>
    <rPh sb="2" eb="4">
      <t>ジョウホウ</t>
    </rPh>
    <rPh sb="4" eb="6">
      <t>ニュウリョク</t>
    </rPh>
    <rPh sb="6" eb="8">
      <t>ダイコウ</t>
    </rPh>
    <rPh sb="9" eb="11">
      <t>ドウジ</t>
    </rPh>
    <rPh sb="11" eb="13">
      <t>イライ</t>
    </rPh>
    <rPh sb="28" eb="29">
      <t>カク</t>
    </rPh>
    <rPh sb="29" eb="32">
      <t>イライシャ</t>
    </rPh>
    <rPh sb="33" eb="34">
      <t>タイ</t>
    </rPh>
    <rPh sb="36" eb="37">
      <t>ゼン</t>
    </rPh>
    <rPh sb="43" eb="44">
      <t>ブン</t>
    </rPh>
    <rPh sb="45" eb="47">
      <t>タイオウ</t>
    </rPh>
    <rPh sb="64" eb="65">
      <t>ワ</t>
    </rPh>
    <rPh sb="67" eb="69">
      <t>ジッシ</t>
    </rPh>
    <rPh sb="91" eb="93">
      <t>シュウリョウ</t>
    </rPh>
    <phoneticPr fontId="4"/>
  </si>
  <si>
    <t>A1003</t>
    <phoneticPr fontId="4"/>
  </si>
  <si>
    <t>SN_0003</t>
    <phoneticPr fontId="4"/>
  </si>
  <si>
    <t>03サニタイズ編集</t>
    <rPh sb="7" eb="9">
      <t>ヘンシュウ</t>
    </rPh>
    <phoneticPr fontId="4"/>
  </si>
  <si>
    <t>KXサニタイズ代行</t>
    <rPh sb="7" eb="9">
      <t>ダイコウ</t>
    </rPh>
    <phoneticPr fontId="4"/>
  </si>
  <si>
    <t xml:space="preserve">依頼されたドキュメントをKXに登録可能なフォーマットに修正する。
2020/10/1以降から、SN_0027の後続タスク追加
Quarter単位でサニタイズ依頼が発生(Best project、FORM)
フローから外れたもののみ、リクエストフォームでの依頼
</t>
    <phoneticPr fontId="35"/>
  </si>
  <si>
    <t>TF</t>
  </si>
  <si>
    <t>tomoyuki.a.hishiki</t>
  </si>
  <si>
    <t>無</t>
    <rPh sb="0" eb="1">
      <t>ナ</t>
    </rPh>
    <phoneticPr fontId="35"/>
  </si>
  <si>
    <t>・SN内担当チームからのメール受信
・リクエストフォーム</t>
    <rPh sb="3" eb="4">
      <t>ナイ</t>
    </rPh>
    <rPh sb="4" eb="6">
      <t>タントウ</t>
    </rPh>
    <rPh sb="15" eb="17">
      <t>ジュシン</t>
    </rPh>
    <phoneticPr fontId="4"/>
  </si>
  <si>
    <r>
      <rPr>
        <strike/>
        <sz val="11"/>
        <rFont val="Meiryo UI"/>
        <family val="3"/>
        <charset val="128"/>
      </rPr>
      <t>一次提出：3週間</t>
    </r>
    <r>
      <rPr>
        <sz val="11"/>
        <rFont val="Meiryo UI"/>
        <family val="3"/>
        <charset val="128"/>
      </rPr>
      <t xml:space="preserve">
納期:4週間</t>
    </r>
    <phoneticPr fontId="4"/>
  </si>
  <si>
    <t xml:space="preserve">有(メール)
レビューバック反映も実施する
</t>
    <rPh sb="0" eb="1">
      <t>ア</t>
    </rPh>
    <rPh sb="14" eb="16">
      <t>ハンエイ</t>
    </rPh>
    <rPh sb="17" eb="19">
      <t>ジッシ</t>
    </rPh>
    <phoneticPr fontId="4"/>
  </si>
  <si>
    <t>作業完了後3ヶ月経過したら削除</t>
    <phoneticPr fontId="4"/>
  </si>
  <si>
    <t xml:space="preserve">・アップロード完了連絡
</t>
    <rPh sb="7" eb="9">
      <t>カンリョウ</t>
    </rPh>
    <rPh sb="9" eb="11">
      <t>レンラク</t>
    </rPh>
    <phoneticPr fontId="4"/>
  </si>
  <si>
    <t>CF_KM</t>
    <phoneticPr fontId="4"/>
  </si>
  <si>
    <t>酒井さん（takahiro.a.sakai）:BEST担当
西田さん（kumiko.nishida）:BEST担当
榊原さん（anna.sakakibara）:FORM担当
Japan.ACSKM@accenture.com
Japan.ACSKM.FORM@accenture.com</t>
    <phoneticPr fontId="4"/>
  </si>
  <si>
    <t>KXサニタイズ代行</t>
  </si>
  <si>
    <t>①A1004
②A1003</t>
  </si>
  <si>
    <t>Corporate Function</t>
  </si>
  <si>
    <t>2021/10/1より、担当SV変更：Maeyama→（Takahashi,Airi)→Ito
2022/05/15より、担当SV変更：Ito→Watanabe
2023/3/1より、担当SV変更：koji.c.watanabe→hiroyuki.hishiki</t>
    <rPh sb="12" eb="14">
      <t>タントウ</t>
    </rPh>
    <rPh sb="16" eb="18">
      <t>ヘンコウ</t>
    </rPh>
    <rPh sb="61" eb="63">
      <t>タントウ</t>
    </rPh>
    <rPh sb="65" eb="67">
      <t>ヘンコウ</t>
    </rPh>
    <rPh sb="92" eb="94">
      <t>タントウ</t>
    </rPh>
    <rPh sb="96" eb="98">
      <t>ヘンコウ</t>
    </rPh>
    <phoneticPr fontId="4"/>
  </si>
  <si>
    <t>A_通常_決定(登録可)</t>
  </si>
  <si>
    <t>登録済_本登録</t>
    <rPh sb="0" eb="3">
      <t>トウロクズ</t>
    </rPh>
    <rPh sb="4" eb="7">
      <t>ホントウロク</t>
    </rPh>
    <phoneticPr fontId="1"/>
  </si>
  <si>
    <t>4b.本登録_計測方法確定(FY24以前)</t>
    <rPh sb="3" eb="6">
      <t>ホントウロク</t>
    </rPh>
    <rPh sb="7" eb="9">
      <t>ケイソク</t>
    </rPh>
    <rPh sb="9" eb="11">
      <t>ホウホウ</t>
    </rPh>
    <rPh sb="11" eb="13">
      <t>カクテイ</t>
    </rPh>
    <rPh sb="18" eb="20">
      <t>イゼン</t>
    </rPh>
    <phoneticPr fontId="1"/>
  </si>
  <si>
    <t>A1004</t>
  </si>
  <si>
    <t>SN_0004</t>
  </si>
  <si>
    <t>02サニタイズ編集要件</t>
    <rPh sb="7" eb="9">
      <t>ヘンシュウ</t>
    </rPh>
    <rPh sb="9" eb="11">
      <t>ヨウケン</t>
    </rPh>
    <phoneticPr fontId="4"/>
  </si>
  <si>
    <t>WordList作成作業(KXサニタイズ代行)</t>
    <rPh sb="8" eb="10">
      <t>サクセイ</t>
    </rPh>
    <rPh sb="10" eb="12">
      <t>サギョウ</t>
    </rPh>
    <rPh sb="20" eb="22">
      <t>ダイコウ</t>
    </rPh>
    <phoneticPr fontId="4"/>
  </si>
  <si>
    <t xml:space="preserve">KXサニタイズに必要なWordListを作成する。
2020/10/1以降から、SN_0027の後続タスク追加
Quarter単位でサニタイズ依頼が発生(Best project、FORM)
フローから外れたもののみ、リクエストフォームでの依頼
</t>
    <rPh sb="8" eb="10">
      <t>ヒツヨウ</t>
    </rPh>
    <rPh sb="20" eb="22">
      <t>サクセイ</t>
    </rPh>
    <phoneticPr fontId="4"/>
  </si>
  <si>
    <t>作業完了後3ヶ月経過したら削除</t>
  </si>
  <si>
    <t>酒井さん（takahiro.a.sakai）:BEST担当
西田さん（kumiko.nishida）:BEST担当
榊原さん（anna.sakakibara）:FORM担当
Japan.ACSKM@accenture.com
Japan.ACSKM.FORM@accenture.com</t>
    <rPh sb="0" eb="2">
      <t>サカイ</t>
    </rPh>
    <rPh sb="27" eb="29">
      <t>タントウ</t>
    </rPh>
    <rPh sb="30" eb="32">
      <t>ニシダ</t>
    </rPh>
    <rPh sb="84" eb="86">
      <t>タントウ</t>
    </rPh>
    <phoneticPr fontId="4"/>
  </si>
  <si>
    <t>2019/11/1より、案件リスト上で分割。
KXサニタイズ作業とWordlist作成が同時に依頼された場合、別の案件として起票する。
2021/10/1より、担当SV変更：Maeyama→（Takahashi,Airi)→Ito
2022/05/15より、担当SV変更：Ito→Watanabe
2023/3/1より、担当SV変更：koji.c.watanabe→hiroyuki.hishiki</t>
    <rPh sb="12" eb="14">
      <t>アンケン</t>
    </rPh>
    <rPh sb="17" eb="18">
      <t>ジョウ</t>
    </rPh>
    <rPh sb="19" eb="21">
      <t>ブンカツ</t>
    </rPh>
    <rPh sb="30" eb="32">
      <t>サギョウ</t>
    </rPh>
    <rPh sb="41" eb="43">
      <t>サクセイ</t>
    </rPh>
    <rPh sb="44" eb="46">
      <t>ドウジ</t>
    </rPh>
    <rPh sb="47" eb="49">
      <t>イライ</t>
    </rPh>
    <rPh sb="52" eb="54">
      <t>バアイ</t>
    </rPh>
    <rPh sb="55" eb="56">
      <t>ベツ</t>
    </rPh>
    <rPh sb="57" eb="59">
      <t>アンケン</t>
    </rPh>
    <rPh sb="62" eb="64">
      <t>キヒョウ</t>
    </rPh>
    <phoneticPr fontId="4"/>
  </si>
  <si>
    <t>SN_0005</t>
  </si>
  <si>
    <t>MCOM_記事配信(中途社員紹介)</t>
    <phoneticPr fontId="4"/>
  </si>
  <si>
    <t>MCOMの配信用記事の中途社員紹介を作成する。</t>
    <rPh sb="18" eb="20">
      <t>サクセイ</t>
    </rPh>
    <phoneticPr fontId="4"/>
  </si>
  <si>
    <t>akiko.a.hirano</t>
  </si>
  <si>
    <t>月次</t>
    <rPh sb="0" eb="2">
      <t>ゲツジ</t>
    </rPh>
    <phoneticPr fontId="35"/>
  </si>
  <si>
    <t xml:space="preserve">定常作業のため、無し
(指定のフォルダーに毎月15日17:00までに格納(15日が土日祝日の場合、その前の営業日)され次営業日より、対応開始)
</t>
    <rPh sb="0" eb="2">
      <t>テイジョウ</t>
    </rPh>
    <rPh sb="2" eb="4">
      <t>サギョウ</t>
    </rPh>
    <rPh sb="8" eb="9">
      <t>ナ</t>
    </rPh>
    <rPh sb="12" eb="14">
      <t>シテイ</t>
    </rPh>
    <rPh sb="21" eb="23">
      <t>マイツキ</t>
    </rPh>
    <rPh sb="25" eb="26">
      <t>ニチ</t>
    </rPh>
    <rPh sb="34" eb="36">
      <t>カクノウ</t>
    </rPh>
    <rPh sb="39" eb="40">
      <t>ニチ</t>
    </rPh>
    <rPh sb="41" eb="43">
      <t>ドニチ</t>
    </rPh>
    <rPh sb="43" eb="45">
      <t>シュクジツ</t>
    </rPh>
    <rPh sb="46" eb="48">
      <t>バアイ</t>
    </rPh>
    <rPh sb="51" eb="52">
      <t>マエ</t>
    </rPh>
    <rPh sb="53" eb="56">
      <t>エイギョウビ</t>
    </rPh>
    <rPh sb="59" eb="60">
      <t>ツギ</t>
    </rPh>
    <rPh sb="60" eb="63">
      <t>エイギョウビ</t>
    </rPh>
    <rPh sb="66" eb="68">
      <t>タイオウ</t>
    </rPh>
    <rPh sb="68" eb="70">
      <t>カイシ</t>
    </rPh>
    <phoneticPr fontId="4"/>
  </si>
  <si>
    <t>作成：3営業日</t>
    <rPh sb="0" eb="2">
      <t>サクセイ</t>
    </rPh>
    <rPh sb="4" eb="7">
      <t>エイギョウビ</t>
    </rPh>
    <phoneticPr fontId="4"/>
  </si>
  <si>
    <t>無
(メールにてレビューバックはあるが、指摘反映は不要)</t>
    <rPh sb="0" eb="1">
      <t>ナ</t>
    </rPh>
    <phoneticPr fontId="4"/>
  </si>
  <si>
    <t>レビューURLをメールにて送付</t>
    <phoneticPr fontId="4"/>
  </si>
  <si>
    <t>作業提出メールと同時に完了報告を行う</t>
    <phoneticPr fontId="4"/>
  </si>
  <si>
    <t>〇
Wordpress
（指定の申請書に直接記入で申請メールなし：備考欄参照）</t>
    <rPh sb="33" eb="35">
      <t>ビコウ</t>
    </rPh>
    <rPh sb="35" eb="36">
      <t>ラン</t>
    </rPh>
    <rPh sb="36" eb="38">
      <t>サンショウ</t>
    </rPh>
    <phoneticPr fontId="4"/>
  </si>
  <si>
    <t>CF_MCOM</t>
    <phoneticPr fontId="4"/>
  </si>
  <si>
    <r>
      <t xml:space="preserve">河村さん（takuro.kawamura） →魚住さん(Uozumi, Azusa)
</t>
    </r>
    <r>
      <rPr>
        <strike/>
        <sz val="11"/>
        <rFont val="Meiryo UI"/>
        <family val="3"/>
        <charset val="128"/>
      </rPr>
      <t>加藤さん（mayako.kato）</t>
    </r>
    <r>
      <rPr>
        <sz val="11"/>
        <rFont val="Meiryo UI"/>
        <family val="3"/>
        <charset val="128"/>
      </rPr>
      <t>退職</t>
    </r>
    <r>
      <rPr>
        <strike/>
        <sz val="11"/>
        <rFont val="Meiryo UI"/>
        <family val="3"/>
        <charset val="128"/>
      </rPr>
      <t xml:space="preserve">
小畑さん（kaoru.obata）</t>
    </r>
    <r>
      <rPr>
        <sz val="11"/>
        <rFont val="Meiryo UI"/>
        <family val="3"/>
        <charset val="128"/>
      </rPr>
      <t>退職
IMJ担当者
村上さん（kumiko.murakami)</t>
    </r>
    <rPh sb="0" eb="2">
      <t>カワムラ</t>
    </rPh>
    <rPh sb="23" eb="25">
      <t>ウオズミ</t>
    </rPh>
    <rPh sb="43" eb="45">
      <t>カトウ</t>
    </rPh>
    <rPh sb="60" eb="62">
      <t>タイショク</t>
    </rPh>
    <rPh sb="63" eb="65">
      <t>オバタ</t>
    </rPh>
    <rPh sb="87" eb="90">
      <t>タントウシャ</t>
    </rPh>
    <rPh sb="91" eb="93">
      <t>ムラカミ</t>
    </rPh>
    <phoneticPr fontId="4"/>
  </si>
  <si>
    <t>2019年11月より開始で、初回は2019/11/15に作業依頼として依頼元が、指定フォルダーに格納
■Japan information siteの「Editor」権限が必要。
下記申請フォームに入力。(いむじぇ分の登録も必要)
https://ts.accenture.com/:x:/r/Sites/mcomjapan/_layouts/15/Doc.aspx?sourcedoc=%7B97EFB4A5-D615-4C87-B04E-09AAA524F65B%7D&amp;file=ApplicationForm-EditingRightsForJIS_2020.xlsx&amp;action=default&amp;mobileredirect=true&amp;cid=f148a7a4-b329-46fa-a3b0-6c1cb44c4d8b
※いむじぇ追加の場合IMJ側の担当者の情報もメモ欄に記入が必要。
2021/12/20 依頼元からの作業依頼が滞っていたため、状況を確認。中途社員紹介はIMJの案件だったが、先日完全子会社となったこともあり諸々体制が変更中のため、一旦クローズして構わない。→クローズ。</t>
    <rPh sb="408" eb="410">
      <t>イライ</t>
    </rPh>
    <rPh sb="410" eb="411">
      <t>モト</t>
    </rPh>
    <rPh sb="414" eb="416">
      <t>サギョウ</t>
    </rPh>
    <rPh sb="416" eb="418">
      <t>イライ</t>
    </rPh>
    <rPh sb="419" eb="420">
      <t>トドコオ</t>
    </rPh>
    <rPh sb="427" eb="429">
      <t>ジョウキョウ</t>
    </rPh>
    <rPh sb="430" eb="432">
      <t>カクニン</t>
    </rPh>
    <rPh sb="479" eb="481">
      <t>イッタン</t>
    </rPh>
    <rPh sb="487" eb="488">
      <t>カマ</t>
    </rPh>
    <phoneticPr fontId="4"/>
  </si>
  <si>
    <t>A1006</t>
    <phoneticPr fontId="4"/>
  </si>
  <si>
    <t>SN_0006</t>
    <phoneticPr fontId="4"/>
  </si>
  <si>
    <t>05配信記事編集</t>
    <rPh sb="2" eb="4">
      <t>ハイシン</t>
    </rPh>
    <rPh sb="4" eb="6">
      <t>キジ</t>
    </rPh>
    <rPh sb="6" eb="8">
      <t>ヘンシュウ</t>
    </rPh>
    <phoneticPr fontId="4"/>
  </si>
  <si>
    <t>MCOM_記事配信(Article)-Media Report</t>
    <phoneticPr fontId="4"/>
  </si>
  <si>
    <t>MCOMの配信用記事のArticleのMedia Reportを作成する。</t>
    <rPh sb="32" eb="34">
      <t>サクセイ</t>
    </rPh>
    <phoneticPr fontId="4"/>
  </si>
  <si>
    <t>生麦Z</t>
    <rPh sb="0" eb="2">
      <t>ナマムギ</t>
    </rPh>
    <phoneticPr fontId="4"/>
  </si>
  <si>
    <t>週次</t>
    <rPh sb="0" eb="2">
      <t>シュウジ</t>
    </rPh>
    <phoneticPr fontId="35"/>
  </si>
  <si>
    <r>
      <t xml:space="preserve">メールで日本語と英語の記事が届く。定常作業のため、無し
</t>
    </r>
    <r>
      <rPr>
        <strike/>
        <sz val="11"/>
        <rFont val="Meiryo UI"/>
        <family val="3"/>
        <charset val="128"/>
      </rPr>
      <t>(指定のフォルダーに毎週月曜17:00　毎週火曜日18:00　までに格納された分を翌営業日から対応開始)</t>
    </r>
    <rPh sb="17" eb="19">
      <t>テイジョウ</t>
    </rPh>
    <rPh sb="19" eb="21">
      <t>サギョウ</t>
    </rPh>
    <rPh sb="25" eb="26">
      <t>ナ</t>
    </rPh>
    <rPh sb="29" eb="31">
      <t>シテイ</t>
    </rPh>
    <rPh sb="38" eb="40">
      <t>マイシュウ</t>
    </rPh>
    <rPh sb="40" eb="42">
      <t>ゲツヨウ</t>
    </rPh>
    <rPh sb="48" eb="50">
      <t>マイシュウ</t>
    </rPh>
    <rPh sb="50" eb="53">
      <t>カヨウビ</t>
    </rPh>
    <rPh sb="62" eb="64">
      <t>カクノウ</t>
    </rPh>
    <rPh sb="67" eb="68">
      <t>ブン</t>
    </rPh>
    <rPh sb="69" eb="73">
      <t>ヨクエイギョウビ</t>
    </rPh>
    <rPh sb="75" eb="77">
      <t>タイオウ</t>
    </rPh>
    <rPh sb="77" eb="79">
      <t>カイシ</t>
    </rPh>
    <phoneticPr fontId="4"/>
  </si>
  <si>
    <t>記事作成対象期間の最終日の1営業日後から3営業日目まで</t>
    <phoneticPr fontId="4"/>
  </si>
  <si>
    <t>無(Teamsにてレビューバックはあるが、指摘反映は不要)</t>
    <rPh sb="0" eb="1">
      <t>ム</t>
    </rPh>
    <rPh sb="21" eb="23">
      <t>シテキ</t>
    </rPh>
    <rPh sb="23" eb="25">
      <t>ハンエイ</t>
    </rPh>
    <rPh sb="26" eb="28">
      <t>フヨウ</t>
    </rPh>
    <phoneticPr fontId="4"/>
  </si>
  <si>
    <t>Formsに記事のURL等を記入して提出</t>
    <phoneticPr fontId="4"/>
  </si>
  <si>
    <t>１カ月</t>
    <rPh sb="2" eb="3">
      <t>ゲツ</t>
    </rPh>
    <phoneticPr fontId="4"/>
  </si>
  <si>
    <t>Teams</t>
    <phoneticPr fontId="4"/>
  </si>
  <si>
    <t>×</t>
    <phoneticPr fontId="4"/>
  </si>
  <si>
    <t>魚住さん（azusa.uozumi）
村上さん（ayami.murakami）</t>
  </si>
  <si>
    <t>2019年11月より開始で、初回は2019/11/5に作業依頼として依頼元が、指定フォルダーに格納
2020年6月9日より、格納タイミングを変更
■Japan information siteの「Editor」権限が必要。
下記申請フォームに入力。
https://ts.accenture.com/:x:/r/Sites/mcomjapan/_layouts/15/Doc.aspx?sourcedoc=%7B97EFB4A5-D615-4C87-B04E-09AAA524F65B%7D&amp;file=ApplicationForm-EditingRightsForJIS_2020.xlsx&amp;action=default&amp;mobileredirect=true&amp;cid=f148a7a4-b329-46fa-a3b0-6c1cb44c4d8b
2026/3/1：担当SV変更（hiroshi.a.harashima → hiroyuki.yoshida）</t>
    <rPh sb="54" eb="55">
      <t>ネン</t>
    </rPh>
    <rPh sb="56" eb="57">
      <t>ガツ</t>
    </rPh>
    <rPh sb="58" eb="59">
      <t>ニチ</t>
    </rPh>
    <rPh sb="62" eb="64">
      <t>カクノウ</t>
    </rPh>
    <rPh sb="70" eb="72">
      <t>ヘンコウ</t>
    </rPh>
    <rPh sb="382" eb="384">
      <t>タントウ</t>
    </rPh>
    <rPh sb="386" eb="388">
      <t>ヘンコウ</t>
    </rPh>
    <phoneticPr fontId="4"/>
  </si>
  <si>
    <t>3.登録修正_計測方法要再検討</t>
    <rPh sb="2" eb="4">
      <t>トウロク</t>
    </rPh>
    <rPh sb="4" eb="6">
      <t>シュウセイ</t>
    </rPh>
    <rPh sb="7" eb="9">
      <t>ケイソク</t>
    </rPh>
    <rPh sb="9" eb="11">
      <t>ホウホウ</t>
    </rPh>
    <rPh sb="11" eb="12">
      <t>ヨウ</t>
    </rPh>
    <rPh sb="12" eb="13">
      <t>サイ</t>
    </rPh>
    <rPh sb="13" eb="15">
      <t>ケントウ</t>
    </rPh>
    <phoneticPr fontId="1"/>
  </si>
  <si>
    <t xml:space="preserve">＜10/7＞
変更業務確認し、サービスカテゴリ「05配信記事編集」と再定義
＜5/8＞
定義済み計測方法ではなくなった為(担当チームで独自に変更)、サービスカテゴリ「05配信記事編集」から「93TBD_保留」へ変更
➡WDM登録方法：
・サービスカテゴリ変更は、新規登録(別レコード)で行う。
・旧サービスカテゴリ「05配信記事編集」のサービスの停止日は、2025/06/08とする。
</t>
    <rPh sb="7" eb="9">
      <t>ヘンコウ</t>
    </rPh>
    <rPh sb="9" eb="11">
      <t>ギョウム</t>
    </rPh>
    <rPh sb="11" eb="13">
      <t>カクニン</t>
    </rPh>
    <rPh sb="34" eb="37">
      <t>サイテイギ</t>
    </rPh>
    <rPh sb="44" eb="46">
      <t>テイギ</t>
    </rPh>
    <rPh sb="46" eb="47">
      <t>ズ</t>
    </rPh>
    <rPh sb="48" eb="52">
      <t>ケイソクホウホウ</t>
    </rPh>
    <rPh sb="59" eb="60">
      <t>タメ</t>
    </rPh>
    <rPh sb="61" eb="63">
      <t>タントウ</t>
    </rPh>
    <rPh sb="67" eb="69">
      <t>ドクジ</t>
    </rPh>
    <rPh sb="70" eb="72">
      <t>ヘンコウ</t>
    </rPh>
    <rPh sb="105" eb="107">
      <t>ヘンコウ</t>
    </rPh>
    <rPh sb="112" eb="116">
      <t>トウロクホウホウ</t>
    </rPh>
    <rPh sb="127" eb="129">
      <t>ヘンコウ</t>
    </rPh>
    <rPh sb="131" eb="133">
      <t>シンキ</t>
    </rPh>
    <rPh sb="133" eb="135">
      <t>トウロク</t>
    </rPh>
    <rPh sb="143" eb="144">
      <t>オコナ</t>
    </rPh>
    <rPh sb="148" eb="149">
      <t>キュウ</t>
    </rPh>
    <rPh sb="173" eb="176">
      <t>テイシビ</t>
    </rPh>
    <phoneticPr fontId="1"/>
  </si>
  <si>
    <t>('25/10/7)サービスカテゴリを変更</t>
    <rPh sb="19" eb="21">
      <t>ヘンコウ</t>
    </rPh>
    <phoneticPr fontId="4"/>
  </si>
  <si>
    <t>A1007</t>
  </si>
  <si>
    <t>SN_0007</t>
  </si>
  <si>
    <t>08データ集計・整形</t>
    <rPh sb="5" eb="7">
      <t>シュウケイ</t>
    </rPh>
    <rPh sb="8" eb="10">
      <t>セイケイ</t>
    </rPh>
    <phoneticPr fontId="4"/>
  </si>
  <si>
    <t>WP_社内環境データ集計(Census)</t>
    <phoneticPr fontId="4"/>
  </si>
  <si>
    <t>WPの社内環境データ集計として、Censusを集計する。(対象ビル：３)</t>
    <rPh sb="23" eb="25">
      <t>シュウケイ</t>
    </rPh>
    <rPh sb="29" eb="31">
      <t>タイショウ</t>
    </rPh>
    <phoneticPr fontId="4"/>
  </si>
  <si>
    <t>生麦Y</t>
    <rPh sb="0" eb="2">
      <t>ナマムギ</t>
    </rPh>
    <phoneticPr fontId="4"/>
  </si>
  <si>
    <t>定常作業のため、無し
(指定のフォルダーに毎週金曜17:00までに格納)</t>
    <phoneticPr fontId="4"/>
  </si>
  <si>
    <t xml:space="preserve">作成：3営業日
(最大８営業日：第一次提出日までは３営業日、作業Excelレビューに3営業日、指摘反映＋反映確認に2営業日)
</t>
    <rPh sb="0" eb="2">
      <t>サクセイ</t>
    </rPh>
    <rPh sb="4" eb="7">
      <t>エイギョウビ</t>
    </rPh>
    <rPh sb="9" eb="11">
      <t>サイダイ</t>
    </rPh>
    <rPh sb="12" eb="15">
      <t>エイギョウビ</t>
    </rPh>
    <phoneticPr fontId="4"/>
  </si>
  <si>
    <t xml:space="preserve">有(メール)
・レビューバック：3営業日
・レビュー反映：２営業日
</t>
    <rPh sb="0" eb="1">
      <t>ア</t>
    </rPh>
    <rPh sb="17" eb="20">
      <t>エイギョウビ</t>
    </rPh>
    <rPh sb="26" eb="28">
      <t>ハンエイ</t>
    </rPh>
    <rPh sb="30" eb="33">
      <t>エイギョウビ</t>
    </rPh>
    <phoneticPr fontId="4"/>
  </si>
  <si>
    <t>作業Excelを指定フォルダーに格納して提出</t>
    <phoneticPr fontId="4"/>
  </si>
  <si>
    <t>１カ月
【データ保持期限の確認対象】
１．生麦から提供している情報でoldに退避した分　(censusーold)  (空気環境測定-old)  (サーバルーム温度-old)
２．生麦の報告資料作成のための作業用情報（毎回作成して、バックアップしています）</t>
    <rPh sb="2" eb="3">
      <t>ゲツ</t>
    </rPh>
    <phoneticPr fontId="4"/>
  </si>
  <si>
    <t>CF_WP</t>
    <phoneticPr fontId="4"/>
  </si>
  <si>
    <t>藤井さん（kenji.fujii）
齊藤さん（h.saito）
提出メール宛先／廣瀬さん（hirose.rio）</t>
    <rPh sb="33" eb="35">
      <t>テイシュツ</t>
    </rPh>
    <rPh sb="38" eb="40">
      <t>アテサキ</t>
    </rPh>
    <rPh sb="41" eb="43">
      <t>ヒロセ</t>
    </rPh>
    <phoneticPr fontId="4"/>
  </si>
  <si>
    <t>2019年11月より開始で、初回は2019/11/8に作業依頼として依頼元が、指定フォルダーに格納                              
2022年9月、サービス停止</t>
  </si>
  <si>
    <t>A1008</t>
    <phoneticPr fontId="4"/>
  </si>
  <si>
    <t>SN_0008</t>
  </si>
  <si>
    <t>WP_社内環境データ集計(サーバールーム温度)</t>
    <phoneticPr fontId="4"/>
  </si>
  <si>
    <t>WPの社内環境データ集計として、サーバールーム温度を集計する。(対象ビル：7)</t>
    <rPh sb="26" eb="28">
      <t>シュウケイ</t>
    </rPh>
    <rPh sb="32" eb="34">
      <t>タイショウ</t>
    </rPh>
    <phoneticPr fontId="4"/>
  </si>
  <si>
    <t>定常作業のため、無し
(指定サイトに当月のデータを翌月の月初(第一営業日)にダウンロード)
※：作業者が指定サイトを確認し、ダウンロード</t>
    <rPh sb="31" eb="32">
      <t>ダイ</t>
    </rPh>
    <rPh sb="32" eb="33">
      <t>イチ</t>
    </rPh>
    <rPh sb="33" eb="36">
      <t>エイギョウビ</t>
    </rPh>
    <rPh sb="48" eb="51">
      <t>サギョウシャ</t>
    </rPh>
    <rPh sb="52" eb="54">
      <t>シテイ</t>
    </rPh>
    <rPh sb="58" eb="60">
      <t>カクニン</t>
    </rPh>
    <phoneticPr fontId="4"/>
  </si>
  <si>
    <t>サービス停止</t>
  </si>
  <si>
    <t xml:space="preserve">2019年11月より開始。
2021年2月から拠点増(TSC)。8拠点→9拠点に変更。
2022年8月、対応7拠点に変更
2024/2/29：生麦Xへの移管に伴いサービス停止
</t>
    <rPh sb="18" eb="19">
      <t>ネン</t>
    </rPh>
    <rPh sb="20" eb="21">
      <t>ガツ</t>
    </rPh>
    <rPh sb="23" eb="25">
      <t>キョテン</t>
    </rPh>
    <rPh sb="25" eb="26">
      <t>ゾウ</t>
    </rPh>
    <rPh sb="33" eb="35">
      <t>キョテン</t>
    </rPh>
    <rPh sb="37" eb="39">
      <t>キョテン</t>
    </rPh>
    <rPh sb="40" eb="42">
      <t>ヘンコウ</t>
    </rPh>
    <rPh sb="48" eb="49">
      <t>ネン</t>
    </rPh>
    <rPh sb="50" eb="51">
      <t>ツキ</t>
    </rPh>
    <rPh sb="52" eb="54">
      <t>タイオウ</t>
    </rPh>
    <rPh sb="55" eb="57">
      <t>キョテン</t>
    </rPh>
    <rPh sb="58" eb="60">
      <t>ヘンコウ</t>
    </rPh>
    <rPh sb="71" eb="73">
      <t>ナマムギ</t>
    </rPh>
    <rPh sb="76" eb="78">
      <t>イカン</t>
    </rPh>
    <rPh sb="79" eb="80">
      <t>トモナ</t>
    </rPh>
    <rPh sb="85" eb="87">
      <t>テイシ</t>
    </rPh>
    <phoneticPr fontId="4"/>
  </si>
  <si>
    <t>A1009</t>
  </si>
  <si>
    <t>SN_0009</t>
  </si>
  <si>
    <t>WP_社内環境データ集計(空調設備)</t>
    <phoneticPr fontId="4"/>
  </si>
  <si>
    <t>WPの社内環境データ集計として、空調測定結果を集計する。(対象ビル：8)</t>
    <phoneticPr fontId="4"/>
  </si>
  <si>
    <t>共通</t>
    <rPh sb="0" eb="2">
      <t>キョウツウ</t>
    </rPh>
    <phoneticPr fontId="4"/>
  </si>
  <si>
    <t>生麦Y
中津Y</t>
    <rPh sb="0" eb="2">
      <t>ナマムギ</t>
    </rPh>
    <rPh sb="4" eb="6">
      <t>ナカツ</t>
    </rPh>
    <phoneticPr fontId="4"/>
  </si>
  <si>
    <t>定常作業のため、無し
(指定のフォルダーに当月のデータを翌月の月初(第一営業日)までに格納)</t>
    <phoneticPr fontId="4"/>
  </si>
  <si>
    <t>2019年11月より開始　ベンダー情報が必要なため、依頼元で取得できない場合は、依頼がないことがある。2020年1月分より地方拠点3ビル追加。(作業は2月月初より)AIO及びAIFは奇数月分、AIHは偶数月分について作業。
2024/2/29：生麦Yに加え、中津Yも参画
2024/4/1　チーム移管に伴いサービス停止</t>
    <rPh sb="17" eb="19">
      <t>ジョウホウ</t>
    </rPh>
    <rPh sb="20" eb="22">
      <t>ヒツヨウ</t>
    </rPh>
    <rPh sb="26" eb="28">
      <t>イライ</t>
    </rPh>
    <rPh sb="28" eb="29">
      <t>モト</t>
    </rPh>
    <rPh sb="30" eb="32">
      <t>シュトク</t>
    </rPh>
    <rPh sb="36" eb="38">
      <t>バアイ</t>
    </rPh>
    <rPh sb="40" eb="42">
      <t>イライ</t>
    </rPh>
    <rPh sb="94" eb="95">
      <t>ブン</t>
    </rPh>
    <rPh sb="103" eb="104">
      <t>ブン</t>
    </rPh>
    <rPh sb="108" eb="110">
      <t>サギョウキスウツキグウスウツキ</t>
    </rPh>
    <rPh sb="122" eb="124">
      <t>ナマムギ</t>
    </rPh>
    <rPh sb="126" eb="127">
      <t>クワ</t>
    </rPh>
    <rPh sb="129" eb="131">
      <t>ナカツ</t>
    </rPh>
    <rPh sb="133" eb="135">
      <t>サンカク</t>
    </rPh>
    <rPh sb="148" eb="150">
      <t>イカン</t>
    </rPh>
    <rPh sb="151" eb="152">
      <t>トモナ</t>
    </rPh>
    <rPh sb="157" eb="159">
      <t>テイシ</t>
    </rPh>
    <phoneticPr fontId="4"/>
  </si>
  <si>
    <t>SN_0010</t>
  </si>
  <si>
    <t>ACS_記事配信(各DTE)</t>
    <rPh sb="4" eb="6">
      <t>キジ</t>
    </rPh>
    <rPh sb="6" eb="8">
      <t>ハイシン</t>
    </rPh>
    <rPh sb="9" eb="10">
      <t>カク</t>
    </rPh>
    <phoneticPr fontId="4"/>
  </si>
  <si>
    <t>各部署(DTE)の配信用記事のArticleのMedia Reportを作成する。
(SN_0006ではMCOMの特定記事だったが、本サービスでは複数部署)</t>
    <rPh sb="0" eb="3">
      <t>カクブショ</t>
    </rPh>
    <rPh sb="9" eb="12">
      <t>ハイシンヨウ</t>
    </rPh>
    <rPh sb="12" eb="14">
      <t>キジ</t>
    </rPh>
    <rPh sb="36" eb="38">
      <t>サクセイ</t>
    </rPh>
    <rPh sb="58" eb="60">
      <t>トクテイ</t>
    </rPh>
    <rPh sb="60" eb="62">
      <t>キジ</t>
    </rPh>
    <rPh sb="67" eb="68">
      <t>ホン</t>
    </rPh>
    <rPh sb="74" eb="76">
      <t>フクスウ</t>
    </rPh>
    <rPh sb="76" eb="78">
      <t>ブショ</t>
    </rPh>
    <phoneticPr fontId="4"/>
  </si>
  <si>
    <t>リクエストフォーム</t>
  </si>
  <si>
    <t>作成：5-10営業日
(最大10営業日：担当者の稼働状況に応じてリクエストフォームで納期提示する)</t>
    <rPh sb="0" eb="2">
      <t>サクセイ</t>
    </rPh>
    <rPh sb="7" eb="10">
      <t>エイギョウビ</t>
    </rPh>
    <rPh sb="12" eb="14">
      <t>サイダイ</t>
    </rPh>
    <rPh sb="20" eb="23">
      <t>タントウシャ</t>
    </rPh>
    <rPh sb="24" eb="26">
      <t>カドウ</t>
    </rPh>
    <rPh sb="26" eb="28">
      <t>ジョウキョウ</t>
    </rPh>
    <rPh sb="29" eb="30">
      <t>オウ</t>
    </rPh>
    <rPh sb="42" eb="44">
      <t>ノウキ</t>
    </rPh>
    <rPh sb="44" eb="46">
      <t>テイジ</t>
    </rPh>
    <phoneticPr fontId="4"/>
  </si>
  <si>
    <t>編集画面URLと画面キャプチャをメールで担当者に送付(公開したい方はURL、レビューのみしたい方はキャプチャでご確認頂く)</t>
  </si>
  <si>
    <t>公開後にその旨メールで担当者にお知らせ(公開がご担当者の場合はレビュー後に完了)</t>
  </si>
  <si>
    <t>〇
ACS記事作成
（ACN.Collaboration.Services.Japan@accenture.comへメールにて依頼）</t>
    <rPh sb="5" eb="7">
      <t>キジ</t>
    </rPh>
    <rPh sb="7" eb="9">
      <t>サクセイ</t>
    </rPh>
    <rPh sb="63" eb="65">
      <t>イライ</t>
    </rPh>
    <phoneticPr fontId="4"/>
  </si>
  <si>
    <r>
      <rPr>
        <strike/>
        <sz val="11"/>
        <rFont val="Meiryo UI"/>
        <family val="3"/>
        <charset val="128"/>
      </rPr>
      <t>HPS
Delivery_Control
AABG
IES
CSA
ITO
AMBG</t>
    </r>
    <r>
      <rPr>
        <sz val="11"/>
        <rFont val="Meiryo UI"/>
        <family val="3"/>
        <charset val="128"/>
      </rPr>
      <t xml:space="preserve">
サービス依頼元：OK&amp;DS
各記事の依頼元：Technology内の全組織</t>
    </r>
    <rPh sb="48" eb="51">
      <t>イライモト</t>
    </rPh>
    <rPh sb="59" eb="60">
      <t>カク</t>
    </rPh>
    <rPh sb="60" eb="62">
      <t>キジ</t>
    </rPh>
    <rPh sb="63" eb="66">
      <t>イライモト</t>
    </rPh>
    <rPh sb="77" eb="78">
      <t>ナイ</t>
    </rPh>
    <rPh sb="79" eb="80">
      <t>ゼン</t>
    </rPh>
    <rPh sb="80" eb="82">
      <t>ソシキ</t>
    </rPh>
    <phoneticPr fontId="4"/>
  </si>
  <si>
    <r>
      <t xml:space="preserve">米山さん（mizuki.yoneyama）
</t>
    </r>
    <r>
      <rPr>
        <strike/>
        <sz val="11"/>
        <rFont val="Meiryo UI"/>
        <family val="3"/>
        <charset val="128"/>
      </rPr>
      <t>熊井さん（hitomi.kumai）</t>
    </r>
    <r>
      <rPr>
        <sz val="11"/>
        <rFont val="Meiryo UI"/>
        <family val="3"/>
        <charset val="128"/>
      </rPr>
      <t xml:space="preserve">
ACN.Collaboration.Services.Japan@accenture.com</t>
    </r>
    <rPh sb="0" eb="2">
      <t>ヨネヤマ</t>
    </rPh>
    <rPh sb="22" eb="24">
      <t>クマイ</t>
    </rPh>
    <phoneticPr fontId="4"/>
  </si>
  <si>
    <r>
      <t>2019年12月2日より開始
「作業依頼から納期までのリードタイム」は5営業日にしていますが、依頼の件数が集中する場合も想定されますので、案件ごとに実施の可否判断。
2020年10月中旬より運用変更：
質問事項対応：確認リストに記入し、メールさせて頂く。リスト格納場所はメールに記載。(宛先：</t>
    </r>
    <r>
      <rPr>
        <sz val="11"/>
        <color rgb="FFFF0000"/>
        <rFont val="Meiryo UI"/>
        <family val="3"/>
        <charset val="128"/>
      </rPr>
      <t>米山さん（mizuki.yoneyama</t>
    </r>
    <r>
      <rPr>
        <sz val="11"/>
        <rFont val="Meiryo UI"/>
        <family val="3"/>
        <charset val="128"/>
      </rPr>
      <t xml:space="preserve">）、CC:　ACN.Collaboration.Services.Japan@accenture.com)
【対象DTE】
・2019年時点実績：2DTE(CMT、RES)
・2020年1月中旬：PRD追加(月4-6記事程度)
・2020年2月：HPS追加
・2020年5月：CMT(削除)、IES(追加)
・2020年6月：AABG
・2020年7月：CSA追加(月1記事程度)
・2020年8月：ITO追加(月1記事程度)
・2020年9月：AMBG追加(週3記事程度)
</t>
    </r>
    <r>
      <rPr>
        <sz val="11"/>
        <color rgb="FFFF0000"/>
        <rFont val="Meiryo UI"/>
        <family val="3"/>
        <charset val="128"/>
      </rPr>
      <t>・2020年10月：Technology内の全組織（その他DTEは除外）</t>
    </r>
    <r>
      <rPr>
        <sz val="11"/>
        <rFont val="Meiryo UI"/>
        <family val="3"/>
        <charset val="128"/>
      </rPr>
      <t xml:space="preserve">
2021/1/1　から伊藤チーム対応へ変更(ST_0010)
</t>
    </r>
    <rPh sb="4" eb="5">
      <t>ネン</t>
    </rPh>
    <rPh sb="7" eb="8">
      <t>ガツ</t>
    </rPh>
    <rPh sb="9" eb="10">
      <t>ニチ</t>
    </rPh>
    <rPh sb="12" eb="14">
      <t>カイシ</t>
    </rPh>
    <rPh sb="88" eb="89">
      <t>ネン</t>
    </rPh>
    <rPh sb="91" eb="92">
      <t>ガツ</t>
    </rPh>
    <rPh sb="92" eb="94">
      <t>チュウジュン</t>
    </rPh>
    <rPh sb="96" eb="98">
      <t>ウンヨウ</t>
    </rPh>
    <rPh sb="98" eb="100">
      <t>ヘンコウ</t>
    </rPh>
    <rPh sb="223" eb="225">
      <t>タイショウ</t>
    </rPh>
    <rPh sb="287" eb="288">
      <t>ネン</t>
    </rPh>
    <rPh sb="289" eb="290">
      <t>ガツ</t>
    </rPh>
    <rPh sb="294" eb="296">
      <t>ツイカ</t>
    </rPh>
    <rPh sb="302" eb="303">
      <t>ネン</t>
    </rPh>
    <rPh sb="304" eb="305">
      <t>ガツ</t>
    </rPh>
    <rPh sb="310" eb="312">
      <t>サクジョ</t>
    </rPh>
    <rPh sb="318" eb="320">
      <t>ツイカ</t>
    </rPh>
    <rPh sb="327" eb="328">
      <t>ネン</t>
    </rPh>
    <rPh sb="329" eb="330">
      <t>ガツ</t>
    </rPh>
    <rPh sb="341" eb="342">
      <t>ネン</t>
    </rPh>
    <rPh sb="343" eb="344">
      <t>ガツ</t>
    </rPh>
    <rPh sb="348" eb="350">
      <t>ツイカ</t>
    </rPh>
    <rPh sb="364" eb="365">
      <t>ネン</t>
    </rPh>
    <rPh sb="366" eb="367">
      <t>ガツ</t>
    </rPh>
    <rPh sb="371" eb="373">
      <t>ツイカ</t>
    </rPh>
    <rPh sb="387" eb="388">
      <t>ネン</t>
    </rPh>
    <rPh sb="389" eb="390">
      <t>ガツ</t>
    </rPh>
    <rPh sb="395" eb="397">
      <t>ツイカ</t>
    </rPh>
    <rPh sb="398" eb="399">
      <t>シュウ</t>
    </rPh>
    <rPh sb="400" eb="402">
      <t>キジ</t>
    </rPh>
    <rPh sb="402" eb="404">
      <t>テイド</t>
    </rPh>
    <rPh sb="411" eb="412">
      <t>ネン</t>
    </rPh>
    <rPh sb="414" eb="415">
      <t>ガツ</t>
    </rPh>
    <rPh sb="426" eb="427">
      <t>ナイ</t>
    </rPh>
    <rPh sb="428" eb="429">
      <t>ゼン</t>
    </rPh>
    <rPh sb="429" eb="431">
      <t>ソシキ</t>
    </rPh>
    <rPh sb="434" eb="435">
      <t>タ</t>
    </rPh>
    <rPh sb="439" eb="441">
      <t>ジョガイ</t>
    </rPh>
    <rPh sb="455" eb="457">
      <t>イトウ</t>
    </rPh>
    <rPh sb="460" eb="462">
      <t>タイオウ</t>
    </rPh>
    <phoneticPr fontId="4"/>
  </si>
  <si>
    <t>SN_0011</t>
  </si>
  <si>
    <t>Digital_マニュアルWeb化</t>
    <phoneticPr fontId="4"/>
  </si>
  <si>
    <t>DigitalのPPTマニュアルをTool(ホームページビルダー)にてWeb化
予定期間：2019/12/~2020/12/24</t>
    <rPh sb="41" eb="43">
      <t>ヨテイ</t>
    </rPh>
    <rPh sb="43" eb="45">
      <t>キカン</t>
    </rPh>
    <phoneticPr fontId="4"/>
  </si>
  <si>
    <t>hiroshi.a.harashima</t>
  </si>
  <si>
    <t>定常作業のため、無し
(毎週水曜日に、次週分のWeb化マニュアルを格納)</t>
    <rPh sb="12" eb="14">
      <t>マイシュウ</t>
    </rPh>
    <rPh sb="14" eb="17">
      <t>スイヨウビ</t>
    </rPh>
    <rPh sb="19" eb="21">
      <t>ジシュウ</t>
    </rPh>
    <rPh sb="21" eb="22">
      <t>ブン</t>
    </rPh>
    <rPh sb="26" eb="27">
      <t>カ</t>
    </rPh>
    <rPh sb="33" eb="35">
      <t>カクノウ</t>
    </rPh>
    <phoneticPr fontId="4"/>
  </si>
  <si>
    <t>該当週分を金曜日に指定フォルダーにアップロード</t>
    <rPh sb="0" eb="2">
      <t>ガイトウ</t>
    </rPh>
    <rPh sb="2" eb="3">
      <t>シュウ</t>
    </rPh>
    <rPh sb="3" eb="4">
      <t>ブン</t>
    </rPh>
    <rPh sb="5" eb="8">
      <t>キンヨウビ</t>
    </rPh>
    <rPh sb="9" eb="11">
      <t>シテイ</t>
    </rPh>
    <phoneticPr fontId="4"/>
  </si>
  <si>
    <t>有(メール。必要に応じてCall)</t>
    <rPh sb="0" eb="1">
      <t>アリ</t>
    </rPh>
    <rPh sb="6" eb="8">
      <t>ヒツヨウ</t>
    </rPh>
    <rPh sb="9" eb="10">
      <t>オウ</t>
    </rPh>
    <phoneticPr fontId="4"/>
  </si>
  <si>
    <t>Exportファイルを指定フォルダーに格納</t>
    <rPh sb="19" eb="21">
      <t>カクノウ</t>
    </rPh>
    <phoneticPr fontId="4"/>
  </si>
  <si>
    <t>Digital</t>
    <phoneticPr fontId="4"/>
  </si>
  <si>
    <t>内田さん（yuki.uchida）
清水さん（ryoichi.shimizu）
劉さん（dongqing.liu）</t>
    <phoneticPr fontId="4"/>
  </si>
  <si>
    <t>2019年12月よりテスト運用兼本番運用として開始し、2020年2月上旬までの予定。
→期間限定のため、「サービス停止」（本来は案件終了）</t>
    <rPh sb="4" eb="5">
      <t>ネン</t>
    </rPh>
    <rPh sb="7" eb="8">
      <t>ガツ</t>
    </rPh>
    <rPh sb="13" eb="15">
      <t>ウンヨウ</t>
    </rPh>
    <rPh sb="15" eb="16">
      <t>ケン</t>
    </rPh>
    <rPh sb="16" eb="18">
      <t>ホンバン</t>
    </rPh>
    <rPh sb="18" eb="20">
      <t>ウンヨウ</t>
    </rPh>
    <rPh sb="23" eb="25">
      <t>カイシ</t>
    </rPh>
    <rPh sb="31" eb="32">
      <t>ネン</t>
    </rPh>
    <rPh sb="33" eb="34">
      <t>ガツ</t>
    </rPh>
    <rPh sb="34" eb="36">
      <t>ジョウジュン</t>
    </rPh>
    <rPh sb="39" eb="41">
      <t>ヨテイ</t>
    </rPh>
    <rPh sb="44" eb="46">
      <t>キカン</t>
    </rPh>
    <rPh sb="46" eb="48">
      <t>ゲンテイ</t>
    </rPh>
    <rPh sb="57" eb="59">
      <t>テイシ</t>
    </rPh>
    <rPh sb="61" eb="63">
      <t>ホンライ</t>
    </rPh>
    <rPh sb="64" eb="66">
      <t>アンケン</t>
    </rPh>
    <rPh sb="66" eb="68">
      <t>シュウリョウ</t>
    </rPh>
    <phoneticPr fontId="4"/>
  </si>
  <si>
    <t>SN_0012</t>
  </si>
  <si>
    <t>CCPMO_記事作成</t>
    <phoneticPr fontId="4"/>
  </si>
  <si>
    <t>CCPMOの配信用記事のArticleを作成する。</t>
    <rPh sb="6" eb="9">
      <t>ハイシンヨウ</t>
    </rPh>
    <rPh sb="9" eb="11">
      <t>キジ</t>
    </rPh>
    <rPh sb="20" eb="22">
      <t>サクセイ</t>
    </rPh>
    <phoneticPr fontId="4"/>
  </si>
  <si>
    <t xml:space="preserve">作成：４営業日
(最大６営業日：第一次提出日：4営業日、レビュー・指摘反映：2営業日)
</t>
    <rPh sb="0" eb="2">
      <t>サクセイ</t>
    </rPh>
    <rPh sb="9" eb="11">
      <t>サイダイ</t>
    </rPh>
    <rPh sb="12" eb="15">
      <t>エイギョウビ</t>
    </rPh>
    <phoneticPr fontId="4"/>
  </si>
  <si>
    <t>編集画面URLをメールにて送付(TO：依頼者、CC：PMOのメーリス)</t>
  </si>
  <si>
    <t>公開後にその旨メールでお知らせ</t>
    <phoneticPr fontId="4"/>
  </si>
  <si>
    <t>栁谷さん（kikuko.yanagidani）</t>
    <phoneticPr fontId="4"/>
  </si>
  <si>
    <t>2019年12月23日より開始
→依頼元都合により、2020年8月に停止</t>
    <rPh sb="4" eb="5">
      <t>ネン</t>
    </rPh>
    <rPh sb="7" eb="8">
      <t>ガツ</t>
    </rPh>
    <rPh sb="10" eb="11">
      <t>ニチ</t>
    </rPh>
    <rPh sb="13" eb="15">
      <t>カイシ</t>
    </rPh>
    <rPh sb="17" eb="19">
      <t>イライ</t>
    </rPh>
    <rPh sb="19" eb="20">
      <t>モト</t>
    </rPh>
    <rPh sb="20" eb="22">
      <t>ツゴウ</t>
    </rPh>
    <rPh sb="30" eb="31">
      <t>ネン</t>
    </rPh>
    <rPh sb="32" eb="33">
      <t>ガツ</t>
    </rPh>
    <rPh sb="34" eb="36">
      <t>テイシ</t>
    </rPh>
    <phoneticPr fontId="4"/>
  </si>
  <si>
    <t>SN_0013</t>
  </si>
  <si>
    <t>CCPMO_アサイン調整</t>
    <phoneticPr fontId="4"/>
  </si>
  <si>
    <t>CCPMOのアサイン調整の会議室確保とインビテーション送付する。</t>
    <rPh sb="10" eb="12">
      <t>チョウセイ</t>
    </rPh>
    <rPh sb="13" eb="16">
      <t>カイギシツ</t>
    </rPh>
    <rPh sb="16" eb="18">
      <t>カクホ</t>
    </rPh>
    <rPh sb="27" eb="29">
      <t>ソウフ</t>
    </rPh>
    <phoneticPr fontId="4"/>
  </si>
  <si>
    <t>2営業日</t>
    <phoneticPr fontId="4"/>
  </si>
  <si>
    <t>インビテーション送付</t>
    <phoneticPr fontId="4"/>
  </si>
  <si>
    <t>インビテーション送付完了で対応完了とさせて頂く(再調整依頼メールがあった場合は対応)</t>
  </si>
  <si>
    <t>2019年12月23日より開始
2019/12/20時点では、日程調整はCCPMOの方に行って頂き、生麦での実施は別途検討。
→依頼元都合により、2020年8月に停止</t>
    <rPh sb="4" eb="5">
      <t>ネン</t>
    </rPh>
    <rPh sb="7" eb="8">
      <t>ガツ</t>
    </rPh>
    <rPh sb="10" eb="11">
      <t>ニチ</t>
    </rPh>
    <rPh sb="13" eb="15">
      <t>カイシ</t>
    </rPh>
    <phoneticPr fontId="4"/>
  </si>
  <si>
    <t>SN_0014</t>
  </si>
  <si>
    <t>MCOM_記事配信(長編記事)</t>
  </si>
  <si>
    <t>MCOMの配信用記事の長編記事を作成する。
(Japan Information Site、いむじぇ　両方の対応あり)</t>
    <rPh sb="11" eb="13">
      <t>チョウヘン</t>
    </rPh>
    <rPh sb="13" eb="15">
      <t>キジ</t>
    </rPh>
    <rPh sb="51" eb="53">
      <t>リョウホウ</t>
    </rPh>
    <rPh sb="54" eb="56">
      <t>タイオウ</t>
    </rPh>
    <phoneticPr fontId="4"/>
  </si>
  <si>
    <r>
      <t>リクエストフォーム
(月2~3記事を想定)
原稿(編集画面URL記載頂く)</t>
    </r>
    <r>
      <rPr>
        <i/>
        <strike/>
        <sz val="11"/>
        <rFont val="Meiryo UI"/>
        <family val="3"/>
        <charset val="128"/>
      </rPr>
      <t>・画像データをこちらに格納(フォルダ名「リクエストフォーム上のID_格納日」でフォルダを作成し格納</t>
    </r>
    <r>
      <rPr>
        <sz val="11"/>
        <rFont val="Meiryo UI"/>
        <family val="3"/>
        <charset val="128"/>
      </rPr>
      <t xml:space="preserve">
原稿のWordファイルを添付して頂く</t>
    </r>
    <rPh sb="88" eb="90">
      <t>ゲンコウ</t>
    </rPh>
    <rPh sb="100" eb="102">
      <t>テンプ</t>
    </rPh>
    <rPh sb="104" eb="105">
      <t>イタダ</t>
    </rPh>
    <phoneticPr fontId="35"/>
  </si>
  <si>
    <t>作成：５営業日
(第一次提出日：５営業日、レビュー・指摘反映：なし)</t>
    <rPh sb="0" eb="2">
      <t>サクセイ</t>
    </rPh>
    <phoneticPr fontId="4"/>
  </si>
  <si>
    <t>無
(最終化は依頼元にて対応。ただし次回以降の改善につながるご指摘事項はメールにて共有頂く。)</t>
    <rPh sb="0" eb="1">
      <t>ナシ</t>
    </rPh>
    <phoneticPr fontId="4"/>
  </si>
  <si>
    <t>編集画面URLをメールで担当者に送付</t>
    <phoneticPr fontId="4"/>
  </si>
  <si>
    <t>魚住さん（azusa.uozumi）
IMJ担当者
村上さん（kumiko.murakami)</t>
    <rPh sb="0" eb="2">
      <t>ウオズミ</t>
    </rPh>
    <phoneticPr fontId="4"/>
  </si>
  <si>
    <t>2020年1月14日より開始
2021/3/1　から、いむじぇサイトの記事依頼も受領開始
■Japan information siteの「Editor」権限が必要。
下記申請フォームに入力。(いむじぇ分の登録も必要)
https://ts.accenture.com/:x:/r/Sites/mcomjapan/_layouts/15/Doc.aspx?sourcedoc=%7B97EFB4A5-D615-4C87-B04E-09AAA524F65B%7D&amp;file=ApplicationForm-EditingRightsForJIS_2020.xlsx&amp;action=default&amp;mobileredirect=true&amp;cid=f148a7a4-b329-46fa-a3b0-6c1cb44c4d8b
※いむじぇ追加の場合IMJ側の担当者の情報もメモ欄に記入が必要。
2021/12/20　依頼が滞っていたため、依頼元に今後の依頼予定を確認したところ、当面長編記事依頼の見込みはございませんので
一旦取り下げていただいて結構ですとのこと。→クローズ。</t>
    <rPh sb="4" eb="5">
      <t>ネン</t>
    </rPh>
    <rPh sb="6" eb="7">
      <t>ガツ</t>
    </rPh>
    <rPh sb="9" eb="10">
      <t>ニチ</t>
    </rPh>
    <rPh sb="12" eb="14">
      <t>カイシ</t>
    </rPh>
    <rPh sb="403" eb="405">
      <t>イライ</t>
    </rPh>
    <rPh sb="406" eb="407">
      <t>トドコオ</t>
    </rPh>
    <rPh sb="414" eb="416">
      <t>イライ</t>
    </rPh>
    <rPh sb="416" eb="417">
      <t>モト</t>
    </rPh>
    <rPh sb="418" eb="420">
      <t>コンゴ</t>
    </rPh>
    <rPh sb="421" eb="423">
      <t>イライ</t>
    </rPh>
    <rPh sb="423" eb="425">
      <t>ヨテイ</t>
    </rPh>
    <rPh sb="426" eb="428">
      <t>カクニン</t>
    </rPh>
    <phoneticPr fontId="4"/>
  </si>
  <si>
    <t>SN_0015</t>
    <phoneticPr fontId="4"/>
  </si>
  <si>
    <t>T-Pro_工数分析</t>
    <phoneticPr fontId="4"/>
  </si>
  <si>
    <t>T-Proの工数分析レポートを作成する。</t>
    <rPh sb="6" eb="8">
      <t>コウスウ</t>
    </rPh>
    <rPh sb="8" eb="10">
      <t>ブンセキ</t>
    </rPh>
    <rPh sb="15" eb="17">
      <t>サクセイ</t>
    </rPh>
    <phoneticPr fontId="4"/>
  </si>
  <si>
    <r>
      <t>期日が到来したら作業を開始する（作業トリガー：火曜日＠月末最終木曜週）
※月末最終木曜日が祝日を含む非営業日の場合、3営業日前から作業を開始する
※12月のみ
火曜日＠月末最終木曜週</t>
    </r>
    <r>
      <rPr>
        <sz val="11"/>
        <color rgb="FFFF0000"/>
        <rFont val="Meiryo UI"/>
        <family val="3"/>
        <charset val="128"/>
      </rPr>
      <t>の</t>
    </r>
    <r>
      <rPr>
        <b/>
        <sz val="11"/>
        <color rgb="FFFF0000"/>
        <rFont val="Meiryo UI"/>
        <family val="3"/>
        <charset val="128"/>
      </rPr>
      <t>前週</t>
    </r>
    <r>
      <rPr>
        <sz val="11"/>
        <color rgb="FFFF0000"/>
        <rFont val="Meiryo UI"/>
        <family val="3"/>
        <charset val="128"/>
      </rPr>
      <t>対応</t>
    </r>
    <r>
      <rPr>
        <sz val="11"/>
        <rFont val="Meiryo UI"/>
        <family val="3"/>
        <charset val="128"/>
      </rPr>
      <t xml:space="preserve">
(依頼元にて、顧客の休日となるため)</t>
    </r>
    <rPh sb="95" eb="97">
      <t>タイオウ</t>
    </rPh>
    <rPh sb="99" eb="101">
      <t>イライ</t>
    </rPh>
    <rPh sb="101" eb="102">
      <t>モト</t>
    </rPh>
    <phoneticPr fontId="4"/>
  </si>
  <si>
    <t xml:space="preserve">作成：1.4営業日（以下の曜日で、祝日を含む非営業日がある場合は前営業日）
最大2.3営業日
・第一次提出：1.4営業日(水曜日AM@月末最終木曜週)
・レビュー・指摘反映：0.9営業日(木曜日AM11時@月末最終木曜週まで)
　 ※「木曜PM以降に修正が必要となった場合」及び「AM11時までに修正が完了しない場合」、プロジェクト側で巻き取っていただく
</t>
    <rPh sb="0" eb="2">
      <t>サクセイ</t>
    </rPh>
    <rPh sb="38" eb="40">
      <t>サイダイ</t>
    </rPh>
    <rPh sb="43" eb="46">
      <t>エイギョウビ</t>
    </rPh>
    <rPh sb="90" eb="93">
      <t>エイギョウビ</t>
    </rPh>
    <phoneticPr fontId="4"/>
  </si>
  <si>
    <t>作業ファイルを指定フォルダーに格納してメールにて提出報告</t>
    <phoneticPr fontId="4"/>
  </si>
  <si>
    <t>依頼元：指定なし
内部処理：納品物のみ保存、期間は指定なし</t>
    <rPh sb="0" eb="3">
      <t>イライモト</t>
    </rPh>
    <rPh sb="4" eb="6">
      <t>シテイ</t>
    </rPh>
    <rPh sb="9" eb="11">
      <t>ナイブ</t>
    </rPh>
    <rPh sb="11" eb="13">
      <t>ショリ</t>
    </rPh>
    <rPh sb="14" eb="17">
      <t>ノウヒンブツ</t>
    </rPh>
    <rPh sb="19" eb="21">
      <t>ホゾン</t>
    </rPh>
    <rPh sb="22" eb="24">
      <t>キカン</t>
    </rPh>
    <rPh sb="25" eb="27">
      <t>シテイ</t>
    </rPh>
    <phoneticPr fontId="35"/>
  </si>
  <si>
    <t>「レビュー反映後の納品物を格納」又は「確認完了メール受領」をもって完了とする</t>
    <phoneticPr fontId="4"/>
  </si>
  <si>
    <t>Technology</t>
    <phoneticPr fontId="4"/>
  </si>
  <si>
    <t xml:space="preserve">桑崎さん（norimi.kuwasaki）
</t>
    <rPh sb="0" eb="2">
      <t>クワサキ</t>
    </rPh>
    <phoneticPr fontId="4"/>
  </si>
  <si>
    <r>
      <t>2020年2月25日より開始
(</t>
    </r>
    <r>
      <rPr>
        <sz val="11"/>
        <color rgb="FFFF0000"/>
        <rFont val="Meiryo UI"/>
        <family val="3"/>
        <charset val="128"/>
      </rPr>
      <t>対象レコードは万単位</t>
    </r>
    <r>
      <rPr>
        <sz val="11"/>
        <rFont val="Meiryo UI"/>
        <family val="3"/>
        <charset val="128"/>
      </rPr>
      <t>)
2022/7月にて業務終了</t>
    </r>
    <rPh sb="4" eb="5">
      <t>ネン</t>
    </rPh>
    <rPh sb="6" eb="7">
      <t>ガツ</t>
    </rPh>
    <rPh sb="9" eb="10">
      <t>ニチ</t>
    </rPh>
    <rPh sb="12" eb="14">
      <t>カイシ</t>
    </rPh>
    <rPh sb="34" eb="35">
      <t>ガツ</t>
    </rPh>
    <rPh sb="37" eb="41">
      <t>ギョウムシュウリョウ</t>
    </rPh>
    <phoneticPr fontId="4"/>
  </si>
  <si>
    <t>SN_0016</t>
  </si>
  <si>
    <t>T-Pro_RedmineID追加</t>
    <phoneticPr fontId="4"/>
  </si>
  <si>
    <t>T-ProのRedmineIDを登録し、ID発行メールを送信する。</t>
    <rPh sb="16" eb="18">
      <t>トウロク</t>
    </rPh>
    <rPh sb="22" eb="24">
      <t>ハッコウ</t>
    </rPh>
    <rPh sb="28" eb="30">
      <t>ソウシン</t>
    </rPh>
    <phoneticPr fontId="4"/>
  </si>
  <si>
    <t>生麦X</t>
    <rPh sb="0" eb="2">
      <t>ナマムギ</t>
    </rPh>
    <phoneticPr fontId="4"/>
  </si>
  <si>
    <t>リクエストフォーム
(アサイン情報のメールを添付)</t>
    <phoneticPr fontId="4"/>
  </si>
  <si>
    <r>
      <rPr>
        <strike/>
        <sz val="11"/>
        <rFont val="Meiryo UI"/>
        <family val="3"/>
        <charset val="128"/>
      </rPr>
      <t>登録：2営業日(リクエストフォーム依頼の翌営業日から2営業日)
最大5営業日
・第一次提出：2営業日
・レビュー・指摘反映：3営業日
　 ※IDの作成は5営業日だが、ID発行メールは対象者別にアサイン日から5営業日以内にメールする</t>
    </r>
    <r>
      <rPr>
        <sz val="11"/>
        <rFont val="Meiryo UI"/>
        <family val="3"/>
        <charset val="128"/>
      </rPr>
      <t xml:space="preserve">
ID登録・ID発行メール：対象者別にアサイン日から5営業日以内にメール送信できるようにIDを登録する。</t>
    </r>
    <rPh sb="0" eb="2">
      <t>トウロク</t>
    </rPh>
    <rPh sb="32" eb="34">
      <t>サイダイ</t>
    </rPh>
    <rPh sb="119" eb="121">
      <t>トウロク</t>
    </rPh>
    <rPh sb="124" eb="126">
      <t>ハッコウ</t>
    </rPh>
    <rPh sb="130" eb="133">
      <t>タイショウシャ</t>
    </rPh>
    <rPh sb="133" eb="134">
      <t>ベツ</t>
    </rPh>
    <rPh sb="139" eb="140">
      <t>ビ</t>
    </rPh>
    <rPh sb="143" eb="146">
      <t>エイギョウビ</t>
    </rPh>
    <rPh sb="146" eb="148">
      <t>イナイ</t>
    </rPh>
    <rPh sb="152" eb="154">
      <t>ソウシン</t>
    </rPh>
    <rPh sb="163" eb="165">
      <t>トウロク</t>
    </rPh>
    <phoneticPr fontId="4"/>
  </si>
  <si>
    <r>
      <rPr>
        <strike/>
        <sz val="11"/>
        <rFont val="Meiryo UI"/>
        <family val="3"/>
        <charset val="128"/>
      </rPr>
      <t>有(メール)
レビューバック反映も実施する</t>
    </r>
    <r>
      <rPr>
        <sz val="11"/>
        <rFont val="Meiryo UI"/>
        <family val="3"/>
        <charset val="128"/>
      </rPr>
      <t xml:space="preserve">
無
(但し、不備があった場合はメールでの指摘有り。反映も実施する。)</t>
    </r>
    <rPh sb="0" eb="1">
      <t>ア</t>
    </rPh>
    <rPh sb="14" eb="16">
      <t>ハンエイ</t>
    </rPh>
    <rPh sb="17" eb="19">
      <t>ジッシ</t>
    </rPh>
    <rPh sb="48" eb="50">
      <t>ハンエイ</t>
    </rPh>
    <rPh sb="51" eb="53">
      <t>ジッシ</t>
    </rPh>
    <phoneticPr fontId="4"/>
  </si>
  <si>
    <r>
      <rPr>
        <strike/>
        <sz val="11"/>
        <rFont val="Meiryo UI"/>
        <family val="3"/>
        <charset val="128"/>
      </rPr>
      <t>作業ファイルを指定フォルダーに格納してメールにて提出報告</t>
    </r>
    <r>
      <rPr>
        <sz val="11"/>
        <rFont val="Meiryo UI"/>
        <family val="3"/>
        <charset val="128"/>
      </rPr>
      <t xml:space="preserve">
PJTアサイン対象者本人にID発行メールを送信</t>
    </r>
    <rPh sb="37" eb="40">
      <t>タイショウシャ</t>
    </rPh>
    <rPh sb="40" eb="42">
      <t>ホンニン</t>
    </rPh>
    <rPh sb="45" eb="47">
      <t>ハッコウ</t>
    </rPh>
    <rPh sb="51" eb="53">
      <t>ソウシン</t>
    </rPh>
    <phoneticPr fontId="4"/>
  </si>
  <si>
    <t>過去３カ月もしくは過去３回分を保持。(2022/02/24確認リストにて依頼元了承)</t>
    <rPh sb="29" eb="31">
      <t>カクニン</t>
    </rPh>
    <rPh sb="36" eb="39">
      <t>イライモト</t>
    </rPh>
    <rPh sb="39" eb="41">
      <t>リョウショウ</t>
    </rPh>
    <phoneticPr fontId="4"/>
  </si>
  <si>
    <r>
      <rPr>
        <strike/>
        <sz val="11"/>
        <rFont val="Meiryo UI"/>
        <family val="3"/>
        <charset val="128"/>
      </rPr>
      <t>作業完了およびレビュー反映をもって完了とする</t>
    </r>
    <r>
      <rPr>
        <sz val="11"/>
        <rFont val="Meiryo UI"/>
        <family val="3"/>
        <charset val="128"/>
      </rPr>
      <t xml:space="preserve">
※ID発行メールは対象者別にアサイン日から5営業日以内にメールし完了とする</t>
    </r>
    <phoneticPr fontId="4"/>
  </si>
  <si>
    <t xml:space="preserve">王さん（dan.wang）
桑崎さん（norimi.kuwasaki）
</t>
    <rPh sb="0" eb="1">
      <t>オウ</t>
    </rPh>
    <rPh sb="14" eb="16">
      <t>クワサキ</t>
    </rPh>
    <phoneticPr fontId="4"/>
  </si>
  <si>
    <t>Technology</t>
  </si>
  <si>
    <t>2025/10/7：サービス終了。WDMの更新未対応であったため、サービス停止に変更
2020年2月25日より開始
2020年9月より運用変更（依頼元からの要請）
・ID登録後の作業完了メールは不要
・ID登録はアサイン日から5営業日以内のID発行メールに間に合うように実施することでOK
・2022・6～生麦Yから生麦Xへ業務移管</t>
    <rPh sb="14" eb="16">
      <t>シュウリョウ</t>
    </rPh>
    <rPh sb="21" eb="23">
      <t>コウシン</t>
    </rPh>
    <rPh sb="23" eb="26">
      <t>ミタイオウ</t>
    </rPh>
    <rPh sb="37" eb="39">
      <t>テイシ</t>
    </rPh>
    <rPh sb="40" eb="42">
      <t>ヘンコウ</t>
    </rPh>
    <rPh sb="47" eb="48">
      <t>ネン</t>
    </rPh>
    <rPh sb="49" eb="50">
      <t>ガツ</t>
    </rPh>
    <rPh sb="52" eb="53">
      <t>ニチ</t>
    </rPh>
    <rPh sb="55" eb="57">
      <t>カイシ</t>
    </rPh>
    <rPh sb="62" eb="63">
      <t>ネン</t>
    </rPh>
    <rPh sb="64" eb="65">
      <t>ガツ</t>
    </rPh>
    <rPh sb="67" eb="69">
      <t>ウンヨウ</t>
    </rPh>
    <rPh sb="69" eb="71">
      <t>ヘンコウ</t>
    </rPh>
    <rPh sb="72" eb="75">
      <t>イライモト</t>
    </rPh>
    <rPh sb="78" eb="80">
      <t>ヨウセイ</t>
    </rPh>
    <rPh sb="85" eb="87">
      <t>トウロク</t>
    </rPh>
    <rPh sb="87" eb="88">
      <t>ゴ</t>
    </rPh>
    <rPh sb="89" eb="91">
      <t>サギョウ</t>
    </rPh>
    <rPh sb="91" eb="93">
      <t>カンリョウ</t>
    </rPh>
    <rPh sb="97" eb="99">
      <t>フヨウ</t>
    </rPh>
    <rPh sb="103" eb="105">
      <t>トウロク</t>
    </rPh>
    <rPh sb="110" eb="111">
      <t>ビ</t>
    </rPh>
    <rPh sb="114" eb="119">
      <t>エイギョウビイナイ</t>
    </rPh>
    <rPh sb="122" eb="124">
      <t>ハッコウ</t>
    </rPh>
    <rPh sb="128" eb="129">
      <t>マ</t>
    </rPh>
    <rPh sb="130" eb="131">
      <t>ア</t>
    </rPh>
    <rPh sb="135" eb="137">
      <t>ジッシ</t>
    </rPh>
    <rPh sb="153" eb="155">
      <t>ナマムギ</t>
    </rPh>
    <rPh sb="158" eb="160">
      <t>ナマムギ</t>
    </rPh>
    <rPh sb="162" eb="166">
      <t>ギョウムイカン</t>
    </rPh>
    <phoneticPr fontId="4"/>
  </si>
  <si>
    <t>('25/10/7)サービス停止に変更</t>
    <rPh sb="14" eb="16">
      <t>テイシ</t>
    </rPh>
    <rPh sb="17" eb="19">
      <t>ヘンコウ</t>
    </rPh>
    <phoneticPr fontId="4"/>
  </si>
  <si>
    <t>A1017</t>
    <phoneticPr fontId="4"/>
  </si>
  <si>
    <t>SN_0017</t>
  </si>
  <si>
    <t>01調査・結果纏め</t>
    <rPh sb="2" eb="4">
      <t>チョウサ</t>
    </rPh>
    <rPh sb="5" eb="7">
      <t>ケッカ</t>
    </rPh>
    <rPh sb="7" eb="8">
      <t>マト</t>
    </rPh>
    <phoneticPr fontId="4"/>
  </si>
  <si>
    <t>HPS_教育・大学ニュース関連配信作業</t>
    <phoneticPr fontId="4"/>
  </si>
  <si>
    <t>HPS用の教育・大学ニュース関連記事を検索し配信する作業</t>
    <rPh sb="3" eb="4">
      <t>ヨウ</t>
    </rPh>
    <rPh sb="16" eb="18">
      <t>キジ</t>
    </rPh>
    <rPh sb="19" eb="21">
      <t>ケンサク</t>
    </rPh>
    <phoneticPr fontId="4"/>
  </si>
  <si>
    <t>atsushi.b.yamamoto</t>
  </si>
  <si>
    <t>期日が到来したら作業を開始する
（作業トリガー：月曜日、祝日の場合は次営業日）</t>
    <phoneticPr fontId="4"/>
  </si>
  <si>
    <r>
      <t xml:space="preserve">検索：2営業日
</t>
    </r>
    <r>
      <rPr>
        <strike/>
        <sz val="11"/>
        <rFont val="Meiryo UI"/>
        <family val="3"/>
        <charset val="128"/>
      </rPr>
      <t>最大3営業日</t>
    </r>
    <r>
      <rPr>
        <sz val="11"/>
        <rFont val="Meiryo UI"/>
        <family val="3"/>
        <charset val="128"/>
      </rPr>
      <t xml:space="preserve">（以下の曜日で、祝日がある場合は次営業日）
・第一次提出：2営業日（月曜日～火曜日）
</t>
    </r>
    <r>
      <rPr>
        <strike/>
        <sz val="11"/>
        <rFont val="Meiryo UI"/>
        <family val="3"/>
        <charset val="128"/>
      </rPr>
      <t>・レビュー・指摘反映・ ニュース配信：1営業日（水曜日）</t>
    </r>
    <rPh sb="0" eb="2">
      <t>ケンサク</t>
    </rPh>
    <rPh sb="4" eb="7">
      <t>エイギョウビ</t>
    </rPh>
    <rPh sb="8" eb="10">
      <t>サイダイ</t>
    </rPh>
    <rPh sb="44" eb="47">
      <t>エイギョウビ</t>
    </rPh>
    <rPh sb="77" eb="80">
      <t>エイギョウビ</t>
    </rPh>
    <phoneticPr fontId="4"/>
  </si>
  <si>
    <t>有(メール)
作業ファイル・配信メールテキスト本文を確認し、指摘事項をメール返信にてご連絡いただく</t>
    <rPh sb="0" eb="1">
      <t>アリ</t>
    </rPh>
    <phoneticPr fontId="4"/>
  </si>
  <si>
    <t>作業ファイル・配信用メールテキスト本文を、指定フォルダに格納して、メールにて提出報告</t>
    <phoneticPr fontId="4"/>
  </si>
  <si>
    <t>3か月
※2022.4.15確認済</t>
    <rPh sb="2" eb="3">
      <t>ゲツ</t>
    </rPh>
    <rPh sb="14" eb="16">
      <t>カクニン</t>
    </rPh>
    <rPh sb="16" eb="17">
      <t>スミ</t>
    </rPh>
    <phoneticPr fontId="35"/>
  </si>
  <si>
    <t>「ニュース配信」をもって完了とする</t>
    <phoneticPr fontId="4"/>
  </si>
  <si>
    <t>HPS</t>
    <phoneticPr fontId="4"/>
  </si>
  <si>
    <t>今井さん（shingo.imai）</t>
    <phoneticPr fontId="4"/>
  </si>
  <si>
    <t>2020年3月30日より開始
2020年4月6日より運用変更（依頼元との認識違いによりマニュアル等変更必要）
・第一次提出：2営業日
・レビュー・指摘反映・ ニュース配信：1営業日
→第一次提出時にレビュー依頼なしでニュース配信　に変更
2024/6/17：依頼元担当者が「大久保さん（chikara.ohkubo）」から「今井さん（shingo.imai）」変更。
2024/7/1：担当SV変更＞emiko.maeyama ➡ atsushi.b.yamamoto</t>
    <rPh sb="4" eb="5">
      <t>ネン</t>
    </rPh>
    <rPh sb="6" eb="7">
      <t>ガツ</t>
    </rPh>
    <rPh sb="9" eb="10">
      <t>ニチ</t>
    </rPh>
    <rPh sb="12" eb="14">
      <t>カイシ</t>
    </rPh>
    <rPh sb="19" eb="20">
      <t>ネン</t>
    </rPh>
    <rPh sb="21" eb="22">
      <t>ガツ</t>
    </rPh>
    <rPh sb="23" eb="24">
      <t>ニチ</t>
    </rPh>
    <rPh sb="26" eb="28">
      <t>ウンヨウ</t>
    </rPh>
    <rPh sb="28" eb="30">
      <t>ヘンコウ</t>
    </rPh>
    <rPh sb="31" eb="33">
      <t>イライ</t>
    </rPh>
    <rPh sb="33" eb="34">
      <t>モト</t>
    </rPh>
    <rPh sb="36" eb="38">
      <t>ニンシキ</t>
    </rPh>
    <rPh sb="38" eb="39">
      <t>チガ</t>
    </rPh>
    <rPh sb="48" eb="49">
      <t>トウ</t>
    </rPh>
    <rPh sb="49" eb="51">
      <t>ヘンコウ</t>
    </rPh>
    <rPh sb="51" eb="53">
      <t>ヒツヨウ</t>
    </rPh>
    <rPh sb="97" eb="98">
      <t>トキ</t>
    </rPh>
    <rPh sb="103" eb="105">
      <t>イライ</t>
    </rPh>
    <rPh sb="112" eb="114">
      <t>ハイシン</t>
    </rPh>
    <rPh sb="116" eb="118">
      <t>ヘンコウ</t>
    </rPh>
    <rPh sb="180" eb="182">
      <t>ヘンコウ</t>
    </rPh>
    <rPh sb="193" eb="195">
      <t>タントウ</t>
    </rPh>
    <rPh sb="197" eb="199">
      <t>ヘンコウ</t>
    </rPh>
    <phoneticPr fontId="4"/>
  </si>
  <si>
    <t>SN_0018</t>
  </si>
  <si>
    <t>Digital_マイナポレスポンシブ</t>
  </si>
  <si>
    <t>Digitalの次期マイナポ再構築として、レスポンシブ対応</t>
    <rPh sb="8" eb="10">
      <t>ジキ</t>
    </rPh>
    <rPh sb="14" eb="17">
      <t>サイコウチク</t>
    </rPh>
    <rPh sb="27" eb="29">
      <t>タイオウ</t>
    </rPh>
    <phoneticPr fontId="4"/>
  </si>
  <si>
    <t>設計書・モック等必要ファイルを指定フォルダに格納のうえ、Teamsにてメンションいただく</t>
    <phoneticPr fontId="4"/>
  </si>
  <si>
    <t>提示スケジュールにもとづき対応とする。納期遅延の見込みが発生した場合は、至急相談のうえ調整させていただく。</t>
    <phoneticPr fontId="4"/>
  </si>
  <si>
    <t>レビュー結果一覧に結果を記載いただき、指定フォルダに格納して、Teamsメンションにて返信いただく</t>
    <phoneticPr fontId="4"/>
  </si>
  <si>
    <t xml:space="preserve">レスポンシブ化済みHTMLファイル/レビューチェックシート/テスト結果一覧を、指定フォルダに格納して、Teamsメンションにて提出報告　
</t>
    <phoneticPr fontId="4"/>
  </si>
  <si>
    <t>レビュー結果一覧で指摘なしの旨のレビューバックをもって完了とする</t>
    <phoneticPr fontId="4"/>
  </si>
  <si>
    <t>内田さん（yuki.uchida）
清水さん（ryoichi.shimizu）
劉さん（dongqing.liu）</t>
    <rPh sb="0" eb="2">
      <t>ウチダ</t>
    </rPh>
    <rPh sb="18" eb="20">
      <t>シミズ</t>
    </rPh>
    <rPh sb="40" eb="41">
      <t>リュウ</t>
    </rPh>
    <phoneticPr fontId="4"/>
  </si>
  <si>
    <t>2020年4月20日より開始
スケジュール・作業量は、依頼元スケジュールにより、変動することがある。
また、週次で依頼元と状況確認。</t>
    <rPh sb="4" eb="5">
      <t>ネン</t>
    </rPh>
    <rPh sb="6" eb="7">
      <t>ガツ</t>
    </rPh>
    <rPh sb="9" eb="10">
      <t>ニチ</t>
    </rPh>
    <rPh sb="12" eb="14">
      <t>カイシ</t>
    </rPh>
    <rPh sb="22" eb="24">
      <t>サギョウ</t>
    </rPh>
    <rPh sb="24" eb="25">
      <t>リョウ</t>
    </rPh>
    <rPh sb="27" eb="29">
      <t>イライ</t>
    </rPh>
    <rPh sb="29" eb="30">
      <t>モト</t>
    </rPh>
    <rPh sb="40" eb="42">
      <t>ヘンドウ</t>
    </rPh>
    <rPh sb="54" eb="56">
      <t>シュウジ</t>
    </rPh>
    <rPh sb="57" eb="59">
      <t>イライ</t>
    </rPh>
    <rPh sb="59" eb="60">
      <t>モト</t>
    </rPh>
    <rPh sb="61" eb="63">
      <t>ジョウキョウ</t>
    </rPh>
    <rPh sb="63" eb="65">
      <t>カクニン</t>
    </rPh>
    <phoneticPr fontId="4"/>
  </si>
  <si>
    <t>A1019</t>
  </si>
  <si>
    <t>SN_0019</t>
  </si>
  <si>
    <t>人事異動・メディアリリース情報チェック</t>
    <phoneticPr fontId="4"/>
  </si>
  <si>
    <t>人事異動・メディアリリースニュース関連記事を検索し配信する作業</t>
    <rPh sb="0" eb="2">
      <t>ジンジ</t>
    </rPh>
    <rPh sb="2" eb="4">
      <t>イドウ</t>
    </rPh>
    <rPh sb="19" eb="21">
      <t>キジ</t>
    </rPh>
    <rPh sb="22" eb="24">
      <t>ケンサク</t>
    </rPh>
    <phoneticPr fontId="4"/>
  </si>
  <si>
    <t xml:space="preserve">検索：3営業日
（以下の曜日で、祝日がある場合は次営業日）
・第一次提出：3営業日（月曜日～水曜日）
</t>
    <rPh sb="0" eb="2">
      <t>ケンサク</t>
    </rPh>
    <rPh sb="4" eb="7">
      <t>エイギョウビ</t>
    </rPh>
    <rPh sb="38" eb="41">
      <t>エイギョウビ</t>
    </rPh>
    <rPh sb="46" eb="47">
      <t>スイ</t>
    </rPh>
    <phoneticPr fontId="4"/>
  </si>
  <si>
    <t>作業ファイルを、メールに添付して提出報告</t>
    <rPh sb="12" eb="14">
      <t>テンプ</t>
    </rPh>
    <phoneticPr fontId="4"/>
  </si>
  <si>
    <t>メール配信連絡をもって完了とする</t>
    <phoneticPr fontId="4"/>
  </si>
  <si>
    <t>RES</t>
    <phoneticPr fontId="4"/>
  </si>
  <si>
    <t xml:space="preserve">竹村さん（ryo.takemura）
吉松さん（yuriko.yoshimatsu）
</t>
    <rPh sb="0" eb="2">
      <t>タケムラ</t>
    </rPh>
    <phoneticPr fontId="4"/>
  </si>
  <si>
    <t>2020年6月8日より開始
2024/2/29：生麦Yに加え、中津Yも参画
2024/4/22：チーム移管に伴いサービス停止</t>
    <rPh sb="51" eb="53">
      <t>イカン</t>
    </rPh>
    <rPh sb="54" eb="55">
      <t>トモナ</t>
    </rPh>
    <rPh sb="60" eb="62">
      <t>テイシ</t>
    </rPh>
    <phoneticPr fontId="4"/>
  </si>
  <si>
    <t>A1020</t>
  </si>
  <si>
    <t>SN_0020</t>
    <phoneticPr fontId="4"/>
  </si>
  <si>
    <t>91TBD_仮登録</t>
    <rPh sb="6" eb="9">
      <t>カリトウロク</t>
    </rPh>
    <phoneticPr fontId="4"/>
  </si>
  <si>
    <t>RES_SharePointデータ移行</t>
    <phoneticPr fontId="41"/>
  </si>
  <si>
    <t>RESの日東電工PJTが持つ複数Sharepoint間でのファイル・フォルダ移行作業</t>
    <rPh sb="4" eb="6">
      <t>ニットウ</t>
    </rPh>
    <rPh sb="6" eb="8">
      <t>デンコウ</t>
    </rPh>
    <rPh sb="12" eb="13">
      <t>モ</t>
    </rPh>
    <rPh sb="14" eb="16">
      <t>フクスウ</t>
    </rPh>
    <rPh sb="26" eb="27">
      <t>カン</t>
    </rPh>
    <rPh sb="38" eb="40">
      <t>イコウ</t>
    </rPh>
    <rPh sb="40" eb="42">
      <t>サギョウ</t>
    </rPh>
    <phoneticPr fontId="4"/>
  </si>
  <si>
    <t>2週間</t>
    <rPh sb="1" eb="3">
      <t>シュウカン</t>
    </rPh>
    <phoneticPr fontId="4"/>
  </si>
  <si>
    <t>有
指摘があれば、指摘事項と共に対応が必要か、メール返信にてご連絡いただく</t>
    <rPh sb="0" eb="1">
      <t>アリ</t>
    </rPh>
    <rPh sb="2" eb="4">
      <t>シテキ</t>
    </rPh>
    <rPh sb="9" eb="11">
      <t>シテキ</t>
    </rPh>
    <rPh sb="11" eb="13">
      <t>ジコウ</t>
    </rPh>
    <rPh sb="14" eb="15">
      <t>トモ</t>
    </rPh>
    <rPh sb="16" eb="18">
      <t>タイオウ</t>
    </rPh>
    <rPh sb="19" eb="21">
      <t>ヒツヨウ</t>
    </rPh>
    <rPh sb="26" eb="28">
      <t>ヘンシン</t>
    </rPh>
    <rPh sb="31" eb="33">
      <t>レンラク</t>
    </rPh>
    <phoneticPr fontId="4"/>
  </si>
  <si>
    <t>作業結果をメールに添付して報告</t>
    <rPh sb="0" eb="2">
      <t>サギョウ</t>
    </rPh>
    <rPh sb="2" eb="4">
      <t>ケッカ</t>
    </rPh>
    <rPh sb="9" eb="11">
      <t>テンプ</t>
    </rPh>
    <rPh sb="13" eb="15">
      <t>ホウコク</t>
    </rPh>
    <phoneticPr fontId="4"/>
  </si>
  <si>
    <t>依頼元：指定なし</t>
    <rPh sb="0" eb="3">
      <t>イライモト</t>
    </rPh>
    <rPh sb="4" eb="6">
      <t>シテイ</t>
    </rPh>
    <phoneticPr fontId="35"/>
  </si>
  <si>
    <t>作業結果を添付したメールの配信を以て完了</t>
    <rPh sb="0" eb="2">
      <t>サギョウ</t>
    </rPh>
    <rPh sb="2" eb="4">
      <t>ケッカ</t>
    </rPh>
    <rPh sb="5" eb="7">
      <t>テンプ</t>
    </rPh>
    <rPh sb="13" eb="15">
      <t>ハイシン</t>
    </rPh>
    <rPh sb="16" eb="17">
      <t>モッ</t>
    </rPh>
    <rPh sb="18" eb="20">
      <t>カンリョウ</t>
    </rPh>
    <phoneticPr fontId="4"/>
  </si>
  <si>
    <t>月岡さん（ryosuke.tsukioka）
NTD.PMO.Adm@accenture.com</t>
    <rPh sb="0" eb="2">
      <t>ツキオカ</t>
    </rPh>
    <phoneticPr fontId="4"/>
  </si>
  <si>
    <t>サービス開始後依頼なし</t>
    <rPh sb="4" eb="7">
      <t>カイシゴ</t>
    </rPh>
    <rPh sb="7" eb="9">
      <t>イライ</t>
    </rPh>
    <phoneticPr fontId="4"/>
  </si>
  <si>
    <t>C_通常_未定(仮登録可)</t>
  </si>
  <si>
    <t>登録済_仮登録</t>
    <rPh sb="0" eb="3">
      <t>トウロクズ</t>
    </rPh>
    <rPh sb="4" eb="7">
      <t>カリトウロク</t>
    </rPh>
    <phoneticPr fontId="1"/>
  </si>
  <si>
    <t>2b.仮登録_計測方法未定(FY24以前)</t>
    <rPh sb="3" eb="6">
      <t>カリトウロク</t>
    </rPh>
    <rPh sb="7" eb="9">
      <t>ケイソク</t>
    </rPh>
    <rPh sb="9" eb="11">
      <t>ホウホウ</t>
    </rPh>
    <rPh sb="11" eb="13">
      <t>ミテイ</t>
    </rPh>
    <rPh sb="18" eb="20">
      <t>イゼン</t>
    </rPh>
    <phoneticPr fontId="1"/>
  </si>
  <si>
    <t>SN_0021</t>
  </si>
  <si>
    <t>PRD_人事異動・組織改編情報チェック(優先50社)</t>
    <rPh sb="20" eb="22">
      <t>ユウセン</t>
    </rPh>
    <phoneticPr fontId="4"/>
  </si>
  <si>
    <t>PRDのクライアント50社の人事異動情報・組織改編情報を検索し、配信する作業</t>
    <phoneticPr fontId="35"/>
  </si>
  <si>
    <t>期日が到来したら作業を開始する
(作業トリガー: 毎週第一営業日)</t>
    <rPh sb="25" eb="27">
      <t>マイシュウ</t>
    </rPh>
    <rPh sb="26" eb="27">
      <t>シュウ</t>
    </rPh>
    <rPh sb="27" eb="29">
      <t>ダイイチ</t>
    </rPh>
    <rPh sb="29" eb="31">
      <t>エイギョウ</t>
    </rPh>
    <rPh sb="31" eb="32">
      <t>ビ</t>
    </rPh>
    <phoneticPr fontId="4"/>
  </si>
  <si>
    <t>最大6営業日</t>
    <rPh sb="0" eb="2">
      <t>サイダイ</t>
    </rPh>
    <rPh sb="3" eb="6">
      <t>エイギョウビ</t>
    </rPh>
    <phoneticPr fontId="4"/>
  </si>
  <si>
    <t xml:space="preserve">作業ファイルをメールに添付して報告
</t>
    <rPh sb="0" eb="2">
      <t>サギョウ</t>
    </rPh>
    <rPh sb="11" eb="13">
      <t>テンプ</t>
    </rPh>
    <rPh sb="15" eb="17">
      <t>ホウコク</t>
    </rPh>
    <phoneticPr fontId="4"/>
  </si>
  <si>
    <t>作業ファイルを添付したメールの配信を以て完了</t>
    <rPh sb="0" eb="2">
      <t>サギョウ</t>
    </rPh>
    <rPh sb="7" eb="9">
      <t>テンプ</t>
    </rPh>
    <rPh sb="15" eb="17">
      <t>ハイシン</t>
    </rPh>
    <rPh sb="18" eb="19">
      <t>モッ</t>
    </rPh>
    <rPh sb="20" eb="22">
      <t>カンリョウ</t>
    </rPh>
    <phoneticPr fontId="4"/>
  </si>
  <si>
    <t>PRD</t>
    <phoneticPr fontId="4"/>
  </si>
  <si>
    <t>山口さん（kunishige.yamaguchi）</t>
    <rPh sb="0" eb="2">
      <t>ヤマグチ</t>
    </rPh>
    <phoneticPr fontId="4"/>
  </si>
  <si>
    <t>2020年6月8日より開始
SN_0025に置き換え</t>
    <rPh sb="22" eb="23">
      <t>オ</t>
    </rPh>
    <rPh sb="24" eb="25">
      <t>カ</t>
    </rPh>
    <phoneticPr fontId="4"/>
  </si>
  <si>
    <t>A1022</t>
  </si>
  <si>
    <t>SN_0022</t>
  </si>
  <si>
    <t>RES_KXサニタイズ代行</t>
    <phoneticPr fontId="4"/>
  </si>
  <si>
    <t>RESから依頼された日東電工PJTドキュメントをKXに登録可能な
フォーマットに修正する。</t>
    <rPh sb="5" eb="7">
      <t>イライ</t>
    </rPh>
    <rPh sb="10" eb="12">
      <t>ニットウ</t>
    </rPh>
    <rPh sb="12" eb="14">
      <t>デンコウ</t>
    </rPh>
    <rPh sb="27" eb="29">
      <t>トウロク</t>
    </rPh>
    <rPh sb="29" eb="31">
      <t>カノウ</t>
    </rPh>
    <rPh sb="40" eb="42">
      <t>シュウセイ</t>
    </rPh>
    <phoneticPr fontId="4"/>
  </si>
  <si>
    <t>tomoyuki.a.hishiki</t>
    <phoneticPr fontId="4"/>
  </si>
  <si>
    <t>一次提出：3週間
納期:4週間</t>
  </si>
  <si>
    <t>AS_RES</t>
    <phoneticPr fontId="4"/>
  </si>
  <si>
    <t>吉松さん（yuriko.yoshimatsu）</t>
    <rPh sb="0" eb="2">
      <t>ヨシマツ</t>
    </rPh>
    <phoneticPr fontId="4"/>
  </si>
  <si>
    <t>RES_KXサニタイズ代行</t>
  </si>
  <si>
    <t>①A1023
②A1022</t>
  </si>
  <si>
    <t>2020年6月22日より開始
2021/10/1より、担当SV変更：Maeyama→（Takahashi,Airi)→Ito
2022/05/15より、担当SV変更：Ito→Watanabe
2023/3/1より、担当SV変更：koji.c.watanabe→hiroyuki.hishiki</t>
    <phoneticPr fontId="4"/>
  </si>
  <si>
    <t>A1023</t>
    <phoneticPr fontId="4"/>
  </si>
  <si>
    <t>SN_0023</t>
  </si>
  <si>
    <t>RES_WordList作成作業(KXサニタイズ代行)</t>
    <phoneticPr fontId="4"/>
  </si>
  <si>
    <t>RESから依頼された日東電工PJTドキュメントの、KXサニタイズに必要なWordListを作成する。</t>
    <rPh sb="33" eb="35">
      <t>ヒツヨウ</t>
    </rPh>
    <rPh sb="45" eb="47">
      <t>サクセイ</t>
    </rPh>
    <phoneticPr fontId="4"/>
  </si>
  <si>
    <t>一次提出：3週間
納期:4週間</t>
    <phoneticPr fontId="4"/>
  </si>
  <si>
    <t>基本的に、0022と0023が別に依頼されることはないが、作業は分かれるためそれぞれサービス管理番号を設定。
2021/10/1より、担当SV変更：Maeyama→（Takahashi,Airi)→Ito
2022/05/15より、担当SV変更：Ito→Watanabe
2023/3/1より、担当SV変更：koji.c.watanabe→hiroyuki.hishiki</t>
    <rPh sb="0" eb="3">
      <t>キホンテキ</t>
    </rPh>
    <rPh sb="15" eb="16">
      <t>ベツ</t>
    </rPh>
    <rPh sb="17" eb="19">
      <t>イライ</t>
    </rPh>
    <rPh sb="29" eb="31">
      <t>サギョウ</t>
    </rPh>
    <rPh sb="32" eb="33">
      <t>ワ</t>
    </rPh>
    <rPh sb="46" eb="48">
      <t>カンリ</t>
    </rPh>
    <rPh sb="48" eb="50">
      <t>バンゴウ</t>
    </rPh>
    <rPh sb="51" eb="53">
      <t>セッテイ</t>
    </rPh>
    <phoneticPr fontId="4"/>
  </si>
  <si>
    <t>A1024</t>
    <phoneticPr fontId="4"/>
  </si>
  <si>
    <t>SN_0024</t>
    <phoneticPr fontId="35"/>
  </si>
  <si>
    <t>10回答作成</t>
    <rPh sb="2" eb="4">
      <t>カイトウ</t>
    </rPh>
    <rPh sb="4" eb="6">
      <t>サクセイ</t>
    </rPh>
    <phoneticPr fontId="4"/>
  </si>
  <si>
    <t>国民からマイナポータルへ届く、お問い合わせへの回答を作成する業務</t>
  </si>
  <si>
    <t>日次</t>
    <rPh sb="0" eb="2">
      <t>ニチジ</t>
    </rPh>
    <phoneticPr fontId="35"/>
  </si>
  <si>
    <t>定常作業のため、無し
(毎日朝9:30に、当日の作業量を確認)</t>
    <rPh sb="0" eb="2">
      <t>テイジョウ</t>
    </rPh>
    <rPh sb="2" eb="4">
      <t>サギョウ</t>
    </rPh>
    <rPh sb="8" eb="9">
      <t>ナシ</t>
    </rPh>
    <rPh sb="12" eb="14">
      <t>マイニチ</t>
    </rPh>
    <rPh sb="14" eb="15">
      <t>アサ</t>
    </rPh>
    <rPh sb="21" eb="23">
      <t>トウジツ</t>
    </rPh>
    <rPh sb="24" eb="26">
      <t>サギョウ</t>
    </rPh>
    <rPh sb="26" eb="27">
      <t>リョウ</t>
    </rPh>
    <rPh sb="28" eb="30">
      <t>カクニン</t>
    </rPh>
    <phoneticPr fontId="4"/>
  </si>
  <si>
    <t xml:space="preserve">問い合わせ一覧作成：当日10:00まで
回答入力: 当日11:00まで
回答案作成: 当日15:00まで
</t>
    <rPh sb="0" eb="1">
      <t>ト</t>
    </rPh>
    <rPh sb="2" eb="3">
      <t>ア</t>
    </rPh>
    <rPh sb="5" eb="7">
      <t>イチラン</t>
    </rPh>
    <rPh sb="7" eb="9">
      <t>サクセイ</t>
    </rPh>
    <rPh sb="10" eb="12">
      <t>トウジツ</t>
    </rPh>
    <rPh sb="36" eb="38">
      <t>カイトウ</t>
    </rPh>
    <rPh sb="38" eb="39">
      <t>アン</t>
    </rPh>
    <rPh sb="39" eb="41">
      <t>サクセイ</t>
    </rPh>
    <phoneticPr fontId="4"/>
  </si>
  <si>
    <t>有
提出した翌日にいただける想定</t>
    <rPh sb="0" eb="1">
      <t>アリ</t>
    </rPh>
    <rPh sb="2" eb="4">
      <t>テイシュツ</t>
    </rPh>
    <rPh sb="6" eb="8">
      <t>ヨクジツ</t>
    </rPh>
    <rPh sb="14" eb="16">
      <t>ソウテイ</t>
    </rPh>
    <phoneticPr fontId="4"/>
  </si>
  <si>
    <t>依頼元とのTeams上の個別フォルダ</t>
    <rPh sb="0" eb="3">
      <t>イライモト</t>
    </rPh>
    <phoneticPr fontId="4"/>
  </si>
  <si>
    <t>Teamsにて連絡</t>
  </si>
  <si>
    <t>宮嶋さん（tatsuya.miyajima）
安部さん（yoshiaki.abe）</t>
    <rPh sb="0" eb="2">
      <t>ミヤジマ</t>
    </rPh>
    <rPh sb="23" eb="25">
      <t>アベ</t>
    </rPh>
    <phoneticPr fontId="4"/>
  </si>
  <si>
    <t>Digital_マイナポWeb問合せ回答</t>
    <phoneticPr fontId="4"/>
  </si>
  <si>
    <t>2020年7月20日より開始</t>
    <rPh sb="4" eb="5">
      <t>ネン</t>
    </rPh>
    <rPh sb="6" eb="7">
      <t>ガツ</t>
    </rPh>
    <rPh sb="9" eb="10">
      <t>ニチ</t>
    </rPh>
    <rPh sb="12" eb="14">
      <t>カイシ</t>
    </rPh>
    <phoneticPr fontId="4"/>
  </si>
  <si>
    <t>SN_0025</t>
    <phoneticPr fontId="35"/>
  </si>
  <si>
    <t>人事異動・組織改編情報チェック(自動化)</t>
    <phoneticPr fontId="35"/>
  </si>
  <si>
    <t>PRDのクライアント459社の人事異動情報・組織改編情報を自動化ツール(UiPath)を使用して検索し、一覧にまとめて配信する作業</t>
    <phoneticPr fontId="35"/>
  </si>
  <si>
    <t>作業ファイルを添付したTeamsの配信を以て完了</t>
    <rPh sb="0" eb="2">
      <t>サギョウ</t>
    </rPh>
    <rPh sb="7" eb="9">
      <t>テンプ</t>
    </rPh>
    <rPh sb="17" eb="19">
      <t>ハイシン</t>
    </rPh>
    <rPh sb="20" eb="21">
      <t>モッ</t>
    </rPh>
    <rPh sb="22" eb="24">
      <t>カンリョウ</t>
    </rPh>
    <phoneticPr fontId="4"/>
  </si>
  <si>
    <t>Client Service Group</t>
  </si>
  <si>
    <t>SN_0021の自動化後の案件(置き換え)
2020年9月中旬のサービス開始を想定</t>
    <rPh sb="16" eb="17">
      <t>オ</t>
    </rPh>
    <rPh sb="18" eb="19">
      <t>カ</t>
    </rPh>
    <phoneticPr fontId="4"/>
  </si>
  <si>
    <t>SN_0026</t>
    <phoneticPr fontId="35"/>
  </si>
  <si>
    <t>Operations_ファミ通Collections登録</t>
    <rPh sb="14" eb="15">
      <t>ツウ</t>
    </rPh>
    <rPh sb="26" eb="28">
      <t>トウロク</t>
    </rPh>
    <phoneticPr fontId="4"/>
  </si>
  <si>
    <t>Operations本部内で送信されているファミリー通信(ファミ通)をCollectionsに登録する作業</t>
    <rPh sb="10" eb="12">
      <t>ホンブ</t>
    </rPh>
    <rPh sb="12" eb="13">
      <t>ナイ</t>
    </rPh>
    <rPh sb="14" eb="16">
      <t>ソウシン</t>
    </rPh>
    <rPh sb="26" eb="28">
      <t>ツウシン</t>
    </rPh>
    <rPh sb="32" eb="33">
      <t>ツウ</t>
    </rPh>
    <rPh sb="47" eb="49">
      <t>トウロク</t>
    </rPh>
    <rPh sb="51" eb="53">
      <t>サギョウ</t>
    </rPh>
    <phoneticPr fontId="4"/>
  </si>
  <si>
    <t>隔週</t>
    <rPh sb="0" eb="2">
      <t>カクシュウ</t>
    </rPh>
    <phoneticPr fontId="4"/>
  </si>
  <si>
    <t>リクエストフォームでの依頼から5営業日
（隔週金曜に依頼→翌週金曜が納期）</t>
  </si>
  <si>
    <t>提出はなし
(Collectionsに登録することが業務)</t>
    <rPh sb="0" eb="2">
      <t>テイシュツ</t>
    </rPh>
    <rPh sb="19" eb="21">
      <t>トウロク</t>
    </rPh>
    <rPh sb="26" eb="28">
      <t>ギョウム</t>
    </rPh>
    <phoneticPr fontId="4"/>
  </si>
  <si>
    <t>メールでの完了報告</t>
    <rPh sb="5" eb="7">
      <t>カンリョウ</t>
    </rPh>
    <rPh sb="7" eb="9">
      <t>ホウコク</t>
    </rPh>
    <phoneticPr fontId="4"/>
  </si>
  <si>
    <t xml:space="preserve">〇
Collectionsへのアクセス権限付与依頼が必要(メール)
</t>
    <rPh sb="19" eb="21">
      <t>ケンゲン</t>
    </rPh>
    <rPh sb="21" eb="23">
      <t>フヨ</t>
    </rPh>
    <rPh sb="23" eb="25">
      <t>イライ</t>
    </rPh>
    <rPh sb="26" eb="28">
      <t>ヒツヨウ</t>
    </rPh>
    <phoneticPr fontId="35"/>
  </si>
  <si>
    <t>Operations</t>
    <phoneticPr fontId="4"/>
  </si>
  <si>
    <t>遠藤さん（mai.endo）</t>
    <rPh sb="0" eb="2">
      <t>エンドウ</t>
    </rPh>
    <phoneticPr fontId="4"/>
  </si>
  <si>
    <t>2020/7/31より開始
2022/6より依頼元サイト閉鎖のため、終了</t>
    <rPh sb="11" eb="13">
      <t>カイシ</t>
    </rPh>
    <rPh sb="22" eb="24">
      <t>イライ</t>
    </rPh>
    <rPh sb="24" eb="25">
      <t>モト</t>
    </rPh>
    <rPh sb="28" eb="30">
      <t>ヘイサ</t>
    </rPh>
    <rPh sb="34" eb="36">
      <t>シュウリョウ</t>
    </rPh>
    <phoneticPr fontId="4"/>
  </si>
  <si>
    <t>A1027</t>
  </si>
  <si>
    <t>SN_0027</t>
    <phoneticPr fontId="35"/>
  </si>
  <si>
    <t>06連絡・確認代行</t>
    <rPh sb="2" eb="4">
      <t>レンラク</t>
    </rPh>
    <rPh sb="5" eb="7">
      <t>カクニン</t>
    </rPh>
    <rPh sb="7" eb="9">
      <t>ダイコウ</t>
    </rPh>
    <phoneticPr fontId="4"/>
  </si>
  <si>
    <t>Japan BEST PJT依頼対応</t>
    <rPh sb="14" eb="16">
      <t>イライ</t>
    </rPh>
    <rPh sb="16" eb="18">
      <t>タイオウ</t>
    </rPh>
    <phoneticPr fontId="4"/>
  </si>
  <si>
    <t>四半期ごとに各組織から選出されるJapan BEST PJTのサニタイズを実施するにあたり、各PJTへの資料提出依頼、受領資料チェック、Kxinfo更新依頼、サニタイズ依頼を行う作業</t>
    <rPh sb="0" eb="3">
      <t>シハンキ</t>
    </rPh>
    <rPh sb="6" eb="9">
      <t>カクソシキ</t>
    </rPh>
    <rPh sb="11" eb="13">
      <t>センシュツ</t>
    </rPh>
    <rPh sb="37" eb="39">
      <t>ジッシ</t>
    </rPh>
    <rPh sb="46" eb="47">
      <t>カク</t>
    </rPh>
    <rPh sb="52" eb="54">
      <t>シリョウ</t>
    </rPh>
    <rPh sb="54" eb="56">
      <t>テイシュツ</t>
    </rPh>
    <rPh sb="56" eb="58">
      <t>イライ</t>
    </rPh>
    <rPh sb="59" eb="61">
      <t>ジュリョウ</t>
    </rPh>
    <rPh sb="61" eb="63">
      <t>シリョウ</t>
    </rPh>
    <rPh sb="74" eb="76">
      <t>コウシン</t>
    </rPh>
    <rPh sb="76" eb="78">
      <t>イライ</t>
    </rPh>
    <rPh sb="84" eb="86">
      <t>イライ</t>
    </rPh>
    <rPh sb="87" eb="88">
      <t>オコナ</t>
    </rPh>
    <rPh sb="89" eb="91">
      <t>サギョウ</t>
    </rPh>
    <phoneticPr fontId="4"/>
  </si>
  <si>
    <t>無</t>
  </si>
  <si>
    <t>四半期</t>
  </si>
  <si>
    <t>各組織でベストプロジェクト選定が完了した段階で選定メールが転送され、作業開始する。</t>
  </si>
  <si>
    <r>
      <t>※各アクションに厳密な納期設定はないので、状況に応じて順次対応していく。下記は目安。
・資料提出依頼（初回）：選定メール転送から2営業日
・資料提出依頼（リマインド）：初回提出期限到来から3営業日
・受領資料チェック・対応方針連絡：</t>
    </r>
    <r>
      <rPr>
        <b/>
        <sz val="11"/>
        <color rgb="FFFF0000"/>
        <rFont val="Meiryo UI"/>
        <family val="3"/>
        <charset val="128"/>
      </rPr>
      <t>資料受領から2営業日</t>
    </r>
    <r>
      <rPr>
        <sz val="11"/>
        <rFont val="Meiryo UI"/>
        <family val="3"/>
        <charset val="128"/>
      </rPr>
      <t xml:space="preserve">
・KXinfo更新依頼：OppID受領から2営業日
・サニタイズ依頼：上記完了から2営業日以内</t>
    </r>
    <phoneticPr fontId="35"/>
  </si>
  <si>
    <t>有
(対応に関してコメントあれば都度Teamsで指摘あり)</t>
    <rPh sb="0" eb="1">
      <t>アリ</t>
    </rPh>
    <rPh sb="3" eb="5">
      <t>タイオウ</t>
    </rPh>
    <rPh sb="6" eb="7">
      <t>カン</t>
    </rPh>
    <rPh sb="16" eb="18">
      <t>ツド</t>
    </rPh>
    <rPh sb="24" eb="26">
      <t>シテキ</t>
    </rPh>
    <phoneticPr fontId="4"/>
  </si>
  <si>
    <t>提出はなし
(各種メール送信と管理Excelの更新が成果となる)</t>
    <rPh sb="0" eb="2">
      <t>テイシュツ</t>
    </rPh>
    <rPh sb="7" eb="9">
      <t>カクシュ</t>
    </rPh>
    <rPh sb="12" eb="14">
      <t>ソウシン</t>
    </rPh>
    <rPh sb="15" eb="17">
      <t>カンリ</t>
    </rPh>
    <rPh sb="23" eb="25">
      <t>コウシン</t>
    </rPh>
    <rPh sb="26" eb="28">
      <t>セイカ</t>
    </rPh>
    <phoneticPr fontId="4"/>
  </si>
  <si>
    <t>Q毎単位で、完全に対応完了したら削除可（削除時期はサテライトで決定）
※2022/2/21確認済</t>
    <rPh sb="1" eb="2">
      <t>マイ</t>
    </rPh>
    <rPh sb="2" eb="4">
      <t>タンイ</t>
    </rPh>
    <rPh sb="6" eb="8">
      <t>カンゼン</t>
    </rPh>
    <rPh sb="9" eb="11">
      <t>タイオウ</t>
    </rPh>
    <rPh sb="11" eb="13">
      <t>カンリョウ</t>
    </rPh>
    <rPh sb="16" eb="18">
      <t>サクジョ</t>
    </rPh>
    <rPh sb="18" eb="19">
      <t>カ</t>
    </rPh>
    <rPh sb="20" eb="22">
      <t>サクジョ</t>
    </rPh>
    <rPh sb="22" eb="24">
      <t>ジキ</t>
    </rPh>
    <rPh sb="31" eb="33">
      <t>ケッテイ</t>
    </rPh>
    <rPh sb="45" eb="47">
      <t>カクニン</t>
    </rPh>
    <rPh sb="47" eb="48">
      <t>スミ</t>
    </rPh>
    <phoneticPr fontId="4"/>
  </si>
  <si>
    <t>Teamsでの完了報告</t>
    <rPh sb="7" eb="9">
      <t>カンリョウ</t>
    </rPh>
    <rPh sb="9" eb="11">
      <t>ホウコク</t>
    </rPh>
    <phoneticPr fontId="4"/>
  </si>
  <si>
    <t>西田さん（kumiko.nishida）
Japan.KM@accenture.com</t>
    <rPh sb="0" eb="2">
      <t>ニシダ</t>
    </rPh>
    <phoneticPr fontId="4"/>
  </si>
  <si>
    <t>担当者はaceture_satellite_KX、運用チームTeamsへの参加が必要。
2020/9～のQ1はテスト運用
2020/12～のQ2から本稼働
2023/5末Q3分まで対応し、2023/6以降Q4依頼分の対応は「A0015」のサービスで対応予定。
2024/2/6 サービス停止、A0015に移管</t>
    <rPh sb="0" eb="3">
      <t>タントウシャ</t>
    </rPh>
    <rPh sb="25" eb="27">
      <t>ウンヨウ</t>
    </rPh>
    <rPh sb="37" eb="39">
      <t>サンカ</t>
    </rPh>
    <rPh sb="40" eb="42">
      <t>ヒツヨウ</t>
    </rPh>
    <rPh sb="58" eb="60">
      <t>ウンヨウ</t>
    </rPh>
    <rPh sb="74" eb="77">
      <t>ホンカドウ</t>
    </rPh>
    <rPh sb="84" eb="85">
      <t>マツ</t>
    </rPh>
    <rPh sb="87" eb="88">
      <t>ブン</t>
    </rPh>
    <rPh sb="90" eb="92">
      <t>タイオウ</t>
    </rPh>
    <rPh sb="100" eb="102">
      <t>イコウ</t>
    </rPh>
    <rPh sb="104" eb="106">
      <t>イライ</t>
    </rPh>
    <rPh sb="106" eb="107">
      <t>ブン</t>
    </rPh>
    <rPh sb="108" eb="110">
      <t>タイオウ</t>
    </rPh>
    <rPh sb="124" eb="126">
      <t>タイオウ</t>
    </rPh>
    <rPh sb="126" eb="128">
      <t>ヨテイ</t>
    </rPh>
    <rPh sb="143" eb="145">
      <t>テイシ</t>
    </rPh>
    <rPh sb="152" eb="154">
      <t>イカン</t>
    </rPh>
    <phoneticPr fontId="4"/>
  </si>
  <si>
    <t>依頼済(担当:SSD/アサインT)</t>
    <rPh sb="0" eb="2">
      <t>イライ</t>
    </rPh>
    <rPh sb="2" eb="3">
      <t>ズ</t>
    </rPh>
    <rPh sb="4" eb="6">
      <t>タントウ</t>
    </rPh>
    <phoneticPr fontId="4"/>
  </si>
  <si>
    <t>25/1/27_停止依頼</t>
    <phoneticPr fontId="4"/>
  </si>
  <si>
    <t>A1028</t>
    <phoneticPr fontId="4"/>
  </si>
  <si>
    <t>SN_0028</t>
    <phoneticPr fontId="35"/>
  </si>
  <si>
    <t>Digital_マイナポサイトデータ分析(データ加工)</t>
    <rPh sb="18" eb="20">
      <t>ブンセキ</t>
    </rPh>
    <rPh sb="24" eb="26">
      <t>カコウ</t>
    </rPh>
    <phoneticPr fontId="4"/>
  </si>
  <si>
    <t>内閣府のマイナンバーポータルPJT内で行っている、国民・団体等のマイナンバーポータル利用状況について、分析のインプットとなるデータ取得・加工をする業務。</t>
    <rPh sb="19" eb="20">
      <t>オコナ</t>
    </rPh>
    <rPh sb="73" eb="75">
      <t>ギョウム</t>
    </rPh>
    <phoneticPr fontId="4"/>
  </si>
  <si>
    <t>期日が到来したら作業を開始する
（作業トリガー：毎月第一営業日）
※一部依頼元提供データあり</t>
    <rPh sb="24" eb="26">
      <t>マイツキ</t>
    </rPh>
    <rPh sb="26" eb="28">
      <t>ダイイチ</t>
    </rPh>
    <rPh sb="34" eb="36">
      <t>イチブ</t>
    </rPh>
    <rPh sb="36" eb="39">
      <t>イライモト</t>
    </rPh>
    <rPh sb="39" eb="41">
      <t>テイキョウ</t>
    </rPh>
    <phoneticPr fontId="4"/>
  </si>
  <si>
    <t>4営業日</t>
    <rPh sb="1" eb="4">
      <t>エイギョウビ</t>
    </rPh>
    <phoneticPr fontId="4"/>
  </si>
  <si>
    <t>無
(但し、入力不備があった場合はTeamsでの指摘有り)</t>
    <rPh sb="0" eb="1">
      <t>ナ</t>
    </rPh>
    <rPh sb="3" eb="4">
      <t>タダ</t>
    </rPh>
    <rPh sb="6" eb="8">
      <t>ニュウリョク</t>
    </rPh>
    <rPh sb="8" eb="10">
      <t>フビ</t>
    </rPh>
    <rPh sb="14" eb="16">
      <t>バアイ</t>
    </rPh>
    <rPh sb="24" eb="26">
      <t>シテキ</t>
    </rPh>
    <rPh sb="26" eb="27">
      <t>ア</t>
    </rPh>
    <phoneticPr fontId="4"/>
  </si>
  <si>
    <t>3か月</t>
    <rPh sb="2" eb="3">
      <t>ゲツ</t>
    </rPh>
    <phoneticPr fontId="35"/>
  </si>
  <si>
    <t>Teamsにて完了連絡</t>
    <rPh sb="7" eb="9">
      <t>カンリョウ</t>
    </rPh>
    <phoneticPr fontId="4"/>
  </si>
  <si>
    <t>Operations</t>
  </si>
  <si>
    <t>六郷さん／yushi.rokugo@imjp.co.jp
隈本さん／shota.a.kumamoto@imjp.co.jp</t>
    <rPh sb="0" eb="2">
      <t>ロクゴウ</t>
    </rPh>
    <rPh sb="29" eb="31">
      <t>クマモト</t>
    </rPh>
    <phoneticPr fontId="4"/>
  </si>
  <si>
    <t>Digital_マイナポサイトデータ分析</t>
  </si>
  <si>
    <t>1</t>
    <phoneticPr fontId="4"/>
  </si>
  <si>
    <t>2020/10/8より開始（9月度分報告から）
2024/7/1：担当SV変更＞emiko.maeyama ➡ atsushi.b.yamamoto
2025/12/31：サービス停止</t>
    <rPh sb="11" eb="13">
      <t>カイシ</t>
    </rPh>
    <rPh sb="15" eb="16">
      <t>ツキ</t>
    </rPh>
    <rPh sb="16" eb="17">
      <t>ド</t>
    </rPh>
    <rPh sb="17" eb="18">
      <t>ブン</t>
    </rPh>
    <rPh sb="18" eb="20">
      <t>ホウコク</t>
    </rPh>
    <rPh sb="90" eb="92">
      <t>テイシ</t>
    </rPh>
    <phoneticPr fontId="4"/>
  </si>
  <si>
    <t>完了(担当:運用企画-Tech)</t>
  </si>
  <si>
    <t>26-02-02_Li_サービス停止</t>
  </si>
  <si>
    <t>A1029</t>
    <phoneticPr fontId="4"/>
  </si>
  <si>
    <t>SN_0029</t>
    <phoneticPr fontId="35"/>
  </si>
  <si>
    <t>Security_脆弱性情報収集</t>
  </si>
  <si>
    <t>特定OS・ミドルウェア・ソフトウェアに関する脆弱性情報を検索し、必要情報をまとめる作業</t>
  </si>
  <si>
    <t>依頼元が指定のフォルダに格納し、メールにて依頼</t>
    <rPh sb="0" eb="2">
      <t>イライ</t>
    </rPh>
    <rPh sb="2" eb="3">
      <t>モト</t>
    </rPh>
    <rPh sb="4" eb="6">
      <t>シテイ</t>
    </rPh>
    <rPh sb="12" eb="14">
      <t>カクノウ</t>
    </rPh>
    <rPh sb="21" eb="23">
      <t>イライ</t>
    </rPh>
    <phoneticPr fontId="4"/>
  </si>
  <si>
    <t>依頼元の指示による
※週次(週の最終営業日まで)で提出し、50件/週を目安
ただし、提出タイミングは、月の第1週が5営業日未満の場合は、翌週の最終営業日まで。月次分の最終提出は、月末最終営業日まで。
→依頼件数により、納期見積もり・調整</t>
    <rPh sb="0" eb="3">
      <t>イライモト</t>
    </rPh>
    <rPh sb="4" eb="6">
      <t>シジ</t>
    </rPh>
    <rPh sb="101" eb="103">
      <t>イライ</t>
    </rPh>
    <rPh sb="103" eb="105">
      <t>ケンスウ</t>
    </rPh>
    <rPh sb="109" eb="111">
      <t>ノウキ</t>
    </rPh>
    <rPh sb="111" eb="113">
      <t>ミツ</t>
    </rPh>
    <rPh sb="116" eb="118">
      <t>チョウセイ</t>
    </rPh>
    <phoneticPr fontId="4"/>
  </si>
  <si>
    <t>作業ファイルをアップロードフォルダに格納</t>
    <phoneticPr fontId="4"/>
  </si>
  <si>
    <t>依頼元が依頼元用フォルダに格納後。
基本は各製品毎で管理し、各製品で数が異なるため期限も異なる。</t>
    <rPh sb="0" eb="2">
      <t>イライ</t>
    </rPh>
    <rPh sb="2" eb="3">
      <t>モト</t>
    </rPh>
    <rPh sb="4" eb="6">
      <t>イライ</t>
    </rPh>
    <rPh sb="6" eb="7">
      <t>モト</t>
    </rPh>
    <rPh sb="7" eb="8">
      <t>ヨウ</t>
    </rPh>
    <rPh sb="13" eb="15">
      <t>カクノウ</t>
    </rPh>
    <rPh sb="15" eb="16">
      <t>ノチ</t>
    </rPh>
    <rPh sb="18" eb="20">
      <t>キホン</t>
    </rPh>
    <rPh sb="21" eb="22">
      <t>カク</t>
    </rPh>
    <rPh sb="22" eb="24">
      <t>セイヒン</t>
    </rPh>
    <rPh sb="24" eb="25">
      <t>マイ</t>
    </rPh>
    <rPh sb="26" eb="28">
      <t>カンリ</t>
    </rPh>
    <rPh sb="30" eb="31">
      <t>カク</t>
    </rPh>
    <rPh sb="31" eb="33">
      <t>セイヒン</t>
    </rPh>
    <rPh sb="34" eb="35">
      <t>カズ</t>
    </rPh>
    <rPh sb="36" eb="37">
      <t>コト</t>
    </rPh>
    <rPh sb="41" eb="43">
      <t>キゲン</t>
    </rPh>
    <rPh sb="44" eb="45">
      <t>コト</t>
    </rPh>
    <phoneticPr fontId="35"/>
  </si>
  <si>
    <t>メールにて完了報告
→Teamsにて完了報告</t>
    <rPh sb="18" eb="20">
      <t>カンリョウ</t>
    </rPh>
    <rPh sb="20" eb="22">
      <t>ホウコク</t>
    </rPh>
    <phoneticPr fontId="4"/>
  </si>
  <si>
    <t>Security</t>
    <phoneticPr fontId="4"/>
  </si>
  <si>
    <t>増田さん（so.masuda）
酒井さん（kenta.sakai）
佐藤さん（tatsuki.sato）</t>
    <phoneticPr fontId="4"/>
  </si>
  <si>
    <t>2020/10/12より開始
2024/3/13 サービス停止</t>
    <rPh sb="12" eb="14">
      <t>カイシ</t>
    </rPh>
    <rPh sb="29" eb="31">
      <t>テイシ</t>
    </rPh>
    <phoneticPr fontId="4"/>
  </si>
  <si>
    <t>ST_0001</t>
  </si>
  <si>
    <t>Offering_Wordlist作成作業(KXサニタイズ代行)</t>
    <rPh sb="17" eb="19">
      <t>サクセイ</t>
    </rPh>
    <rPh sb="19" eb="21">
      <t>サギョウ</t>
    </rPh>
    <phoneticPr fontId="4"/>
  </si>
  <si>
    <t>SN_0004と同じ</t>
    <rPh sb="8" eb="9">
      <t>オナ</t>
    </rPh>
    <phoneticPr fontId="35"/>
  </si>
  <si>
    <t>立川</t>
    <rPh sb="0" eb="2">
      <t>タチカワ</t>
    </rPh>
    <phoneticPr fontId="4"/>
  </si>
  <si>
    <t>nobuyuki.ushikubo</t>
  </si>
  <si>
    <t>依頼元が指定のフォルダに格納し、メールにて依頼</t>
    <phoneticPr fontId="35"/>
  </si>
  <si>
    <t>Wordlist作成・サニタイズ作業合わせて
5営業日</t>
    <rPh sb="8" eb="10">
      <t>サクセイ</t>
    </rPh>
    <rPh sb="16" eb="18">
      <t>サギョウ</t>
    </rPh>
    <rPh sb="18" eb="19">
      <t>ア</t>
    </rPh>
    <phoneticPr fontId="35"/>
  </si>
  <si>
    <t>有(Teams)
レビューバック反映も実施する</t>
    <phoneticPr fontId="35"/>
  </si>
  <si>
    <t>SharePoint上の個別フォルダ
(権限設定有り)</t>
    <phoneticPr fontId="35"/>
  </si>
  <si>
    <t>自動</t>
    <rPh sb="0" eb="2">
      <t>ジドウ</t>
    </rPh>
    <phoneticPr fontId="4"/>
  </si>
  <si>
    <t>ステータスを更新すると自動でKMにメール通知</t>
    <phoneticPr fontId="35"/>
  </si>
  <si>
    <t>CF_KM</t>
    <phoneticPr fontId="35"/>
  </si>
  <si>
    <t>Kumai, Hitomi</t>
    <phoneticPr fontId="35"/>
  </si>
  <si>
    <t>KMのSharePoint、KMリクエストフォーム(ステータス更新のため）への権限設定が必要</t>
    <rPh sb="31" eb="33">
      <t>コウシン</t>
    </rPh>
    <rPh sb="39" eb="41">
      <t>ケンゲン</t>
    </rPh>
    <rPh sb="41" eb="43">
      <t>セッテイ</t>
    </rPh>
    <rPh sb="44" eb="46">
      <t>ヒツヨウ</t>
    </rPh>
    <phoneticPr fontId="35"/>
  </si>
  <si>
    <t>ST_0002</t>
  </si>
  <si>
    <t>Offering_KXサニタイズ代行</t>
    <phoneticPr fontId="4"/>
  </si>
  <si>
    <t>SN_0003と同じ</t>
    <rPh sb="8" eb="9">
      <t>オナ</t>
    </rPh>
    <phoneticPr fontId="35"/>
  </si>
  <si>
    <t>A2003</t>
    <phoneticPr fontId="4"/>
  </si>
  <si>
    <t>ST_0003</t>
    <phoneticPr fontId="35"/>
  </si>
  <si>
    <t>Security_脆弱性情報収集</t>
    <rPh sb="9" eb="12">
      <t>ゼイジャクセイ</t>
    </rPh>
    <rPh sb="12" eb="14">
      <t>ジョウホウ</t>
    </rPh>
    <rPh sb="14" eb="16">
      <t>シュウシュウ</t>
    </rPh>
    <phoneticPr fontId="4"/>
  </si>
  <si>
    <t>A1029と同じ</t>
    <rPh sb="6" eb="7">
      <t>オナ</t>
    </rPh>
    <phoneticPr fontId="35"/>
  </si>
  <si>
    <t>立川Z</t>
    <rPh sb="0" eb="2">
      <t>タチカワ</t>
    </rPh>
    <phoneticPr fontId="4"/>
  </si>
  <si>
    <t>teamsにて依頼</t>
    <rPh sb="7" eb="9">
      <t>イライ</t>
    </rPh>
    <phoneticPr fontId="35"/>
  </si>
  <si>
    <t>依頼件数により、納期見積もり・調整</t>
    <rPh sb="0" eb="2">
      <t>イライ</t>
    </rPh>
    <phoneticPr fontId="35"/>
  </si>
  <si>
    <t>ファイルを共有フォルダへアップロード</t>
    <rPh sb="5" eb="7">
      <t>キョウユウ</t>
    </rPh>
    <phoneticPr fontId="35"/>
  </si>
  <si>
    <t>SN_0029と同じ</t>
    <rPh sb="8" eb="9">
      <t>オナ</t>
    </rPh>
    <phoneticPr fontId="35"/>
  </si>
  <si>
    <t>Teamsにて生麦へ報告</t>
    <rPh sb="7" eb="9">
      <t>ナマムギ</t>
    </rPh>
    <rPh sb="10" eb="12">
      <t>ホウコク</t>
    </rPh>
    <phoneticPr fontId="4"/>
  </si>
  <si>
    <t>2021年10月より、担当SV変更：Ito→Harashima
2024/3/13 サービス停止</t>
    <phoneticPr fontId="4"/>
  </si>
  <si>
    <t>A1030</t>
  </si>
  <si>
    <t>SN_0030</t>
  </si>
  <si>
    <t>Interactive_マイナポUIUX改善業務</t>
    <phoneticPr fontId="35"/>
  </si>
  <si>
    <t xml:space="preserve">マイナンバーポータルPJTの使い勝手の改善として、プロトタイプを基にWebページを作成
2021/1/15：以下に変更し、上記Webページ作成なし
①レスポンシブ対応：過去の「SN_0018 Digital_マイナポレスポンシブ」対応と同様
②HTMLテスト：PJTで作成したHTMLのテスト
③マイナポ―タルマニュアルページ更新：過去の「SN_0011	Digital_マニュアルWeb化」対応と同様
→プロジェクトに合わせた対応となり、都度内容・規模が変わる。
</t>
    <rPh sb="54" eb="56">
      <t>イカ</t>
    </rPh>
    <rPh sb="57" eb="59">
      <t>ヘンコウ</t>
    </rPh>
    <rPh sb="61" eb="63">
      <t>ジョウキ</t>
    </rPh>
    <rPh sb="69" eb="71">
      <t>サクセイ</t>
    </rPh>
    <rPh sb="81" eb="83">
      <t>タイオウ</t>
    </rPh>
    <rPh sb="210" eb="211">
      <t>ア</t>
    </rPh>
    <rPh sb="214" eb="216">
      <t>タイオウ</t>
    </rPh>
    <rPh sb="220" eb="222">
      <t>ツド</t>
    </rPh>
    <rPh sb="222" eb="224">
      <t>ナイヨウ</t>
    </rPh>
    <rPh sb="225" eb="227">
      <t>キボ</t>
    </rPh>
    <rPh sb="228" eb="229">
      <t>カ</t>
    </rPh>
    <phoneticPr fontId="35"/>
  </si>
  <si>
    <t>①：（未定）
②：（未定）
③：②と同様</t>
    <rPh sb="3" eb="5">
      <t>ミテイ</t>
    </rPh>
    <rPh sb="10" eb="12">
      <t>ミテイ</t>
    </rPh>
    <rPh sb="18" eb="20">
      <t>ドウヨウ</t>
    </rPh>
    <phoneticPr fontId="35"/>
  </si>
  <si>
    <t>①（未定）
②（未定）
③依頼ごとに設定</t>
    <rPh sb="2" eb="4">
      <t>ミテイ</t>
    </rPh>
    <rPh sb="8" eb="10">
      <t>ミテイ</t>
    </rPh>
    <rPh sb="13" eb="15">
      <t>イライ</t>
    </rPh>
    <rPh sb="18" eb="20">
      <t>セッテイ</t>
    </rPh>
    <phoneticPr fontId="35"/>
  </si>
  <si>
    <t>【未定】
①
②
③有(Teams)
レビューバック反映も実施する</t>
    <rPh sb="1" eb="3">
      <t>ミテイ</t>
    </rPh>
    <phoneticPr fontId="35"/>
  </si>
  <si>
    <t>【未定分あり】
①
②
③依頼元用のアップロードフォルダ</t>
    <rPh sb="1" eb="3">
      <t>ミテイ</t>
    </rPh>
    <rPh sb="3" eb="4">
      <t>ブン</t>
    </rPh>
    <rPh sb="13" eb="15">
      <t>イライ</t>
    </rPh>
    <rPh sb="15" eb="16">
      <t>モト</t>
    </rPh>
    <rPh sb="16" eb="17">
      <t>ヨウ</t>
    </rPh>
    <phoneticPr fontId="35"/>
  </si>
  <si>
    <t>Teamsにて完了連絡
①
②
③日々格納し報告
→Teamsにて完了連絡</t>
    <rPh sb="7" eb="9">
      <t>カンリョウ</t>
    </rPh>
    <rPh sb="9" eb="11">
      <t>レンラク</t>
    </rPh>
    <rPh sb="17" eb="19">
      <t>ヒビ</t>
    </rPh>
    <rPh sb="19" eb="21">
      <t>カクノウ</t>
    </rPh>
    <rPh sb="22" eb="24">
      <t>ホウコク</t>
    </rPh>
    <phoneticPr fontId="35"/>
  </si>
  <si>
    <t>Interactive</t>
    <phoneticPr fontId="35"/>
  </si>
  <si>
    <t>①レスポンシブ対応：未定
②HTMLテスト：未定
③マイナポ―タルマニュアルページ更新：
・Matsuda, Ryuji
・その他各案件ごとの開発チームご担当者</t>
    <rPh sb="7" eb="9">
      <t>タイオウ</t>
    </rPh>
    <rPh sb="22" eb="24">
      <t>ミテイ</t>
    </rPh>
    <rPh sb="64" eb="65">
      <t>ホカ</t>
    </rPh>
    <rPh sb="65" eb="66">
      <t>カク</t>
    </rPh>
    <rPh sb="66" eb="68">
      <t>アンケン</t>
    </rPh>
    <rPh sb="71" eb="73">
      <t>カイハツ</t>
    </rPh>
    <rPh sb="77" eb="80">
      <t>タントウシャ</t>
    </rPh>
    <phoneticPr fontId="35"/>
  </si>
  <si>
    <t>Song</t>
  </si>
  <si>
    <r>
      <t xml:space="preserve">①レスポンシブ対応：未定
②マニュアルページ更新＋テスト：本稼働2021/3/1開始
③マイナポ―タルマニュアルページ更新：本稼働2021/2/1～2/26
→2022年もマニュアルページ更新を継続
</t>
    </r>
    <r>
      <rPr>
        <sz val="11"/>
        <color rgb="FFFF0000"/>
        <rFont val="Meiryo UI"/>
        <family val="3"/>
        <charset val="128"/>
      </rPr>
      <t xml:space="preserve">2022/04/08　①、②の対応はなし。③のマニュアルページ更新のみ対応中
</t>
    </r>
    <r>
      <rPr>
        <sz val="11"/>
        <rFont val="Meiryo UI"/>
        <family val="3"/>
        <charset val="128"/>
      </rPr>
      <t>2026/03/31:サービス停止</t>
    </r>
    <rPh sb="7" eb="9">
      <t>タイオウ</t>
    </rPh>
    <rPh sb="10" eb="12">
      <t>ミテイ</t>
    </rPh>
    <rPh sb="22" eb="24">
      <t>コウシン</t>
    </rPh>
    <rPh sb="29" eb="30">
      <t>ホン</t>
    </rPh>
    <rPh sb="30" eb="32">
      <t>カドウ</t>
    </rPh>
    <rPh sb="40" eb="42">
      <t>カイシ</t>
    </rPh>
    <rPh sb="62" eb="63">
      <t>ホン</t>
    </rPh>
    <rPh sb="63" eb="65">
      <t>カドウ</t>
    </rPh>
    <rPh sb="84" eb="85">
      <t>ネン</t>
    </rPh>
    <rPh sb="94" eb="96">
      <t>コウシン</t>
    </rPh>
    <rPh sb="97" eb="99">
      <t>ケイゾク</t>
    </rPh>
    <rPh sb="116" eb="118">
      <t>タイオウ</t>
    </rPh>
    <rPh sb="132" eb="134">
      <t>コウシン</t>
    </rPh>
    <rPh sb="136" eb="139">
      <t>タイオウチュウ</t>
    </rPh>
    <rPh sb="155" eb="157">
      <t>テイシテイシ</t>
    </rPh>
    <phoneticPr fontId="35"/>
  </si>
  <si>
    <t>2026/04/07_Li_WDM更新済み
2026/03/31_停止依頼</t>
  </si>
  <si>
    <t>A1031</t>
    <phoneticPr fontId="4"/>
  </si>
  <si>
    <t>SN_0031</t>
  </si>
  <si>
    <t>I&amp;D_Women's stories記事配信</t>
    <phoneticPr fontId="35"/>
  </si>
  <si>
    <t>女性社員の活躍に関する記事原稿に基づき、Japan information site掲載用の記事作成。Teamsでの配信およびメール配信用のドラフト作成。</t>
    <rPh sb="0" eb="2">
      <t>ジョセイ</t>
    </rPh>
    <rPh sb="2" eb="4">
      <t>シャイン</t>
    </rPh>
    <rPh sb="5" eb="7">
      <t>カツヤク</t>
    </rPh>
    <rPh sb="8" eb="9">
      <t>カン</t>
    </rPh>
    <rPh sb="11" eb="13">
      <t>キジ</t>
    </rPh>
    <rPh sb="13" eb="15">
      <t>ゲンコウ</t>
    </rPh>
    <rPh sb="16" eb="17">
      <t>モト</t>
    </rPh>
    <rPh sb="42" eb="45">
      <t>ケイサイヨウ</t>
    </rPh>
    <rPh sb="46" eb="48">
      <t>キジ</t>
    </rPh>
    <rPh sb="48" eb="50">
      <t>サクセイ</t>
    </rPh>
    <rPh sb="58" eb="60">
      <t>ハイシン</t>
    </rPh>
    <rPh sb="66" eb="68">
      <t>ハイシン</t>
    </rPh>
    <rPh sb="68" eb="69">
      <t>ヨウ</t>
    </rPh>
    <rPh sb="74" eb="76">
      <t>サクセイ</t>
    </rPh>
    <phoneticPr fontId="35"/>
  </si>
  <si>
    <t>shigeki.ohtake</t>
    <phoneticPr fontId="4"/>
  </si>
  <si>
    <t>Teams</t>
    <phoneticPr fontId="35"/>
  </si>
  <si>
    <t>作成：3営業日(火曜公開）
Teams配信・メールドラフト作成：4営業日（水曜配信/連絡）
※前週木曜日までに依頼有
※火曜・水曜が非稼働日の場合、翌営業日へ変更</t>
    <rPh sb="0" eb="2">
      <t>サクセイ</t>
    </rPh>
    <rPh sb="4" eb="7">
      <t>エイギョウビ</t>
    </rPh>
    <rPh sb="8" eb="10">
      <t>カヨウ</t>
    </rPh>
    <rPh sb="10" eb="12">
      <t>コウカイ</t>
    </rPh>
    <rPh sb="19" eb="21">
      <t>ハイシン</t>
    </rPh>
    <rPh sb="29" eb="31">
      <t>サクセイ</t>
    </rPh>
    <rPh sb="33" eb="36">
      <t>エイギョウビ</t>
    </rPh>
    <rPh sb="37" eb="39">
      <t>スイヨウ</t>
    </rPh>
    <rPh sb="39" eb="41">
      <t>ハイシン</t>
    </rPh>
    <rPh sb="42" eb="44">
      <t>レンラク</t>
    </rPh>
    <rPh sb="47" eb="49">
      <t>ゼンシュウ</t>
    </rPh>
    <rPh sb="49" eb="52">
      <t>モクヨウビ</t>
    </rPh>
    <rPh sb="55" eb="57">
      <t>イライ</t>
    </rPh>
    <rPh sb="57" eb="58">
      <t>アリ</t>
    </rPh>
    <rPh sb="60" eb="62">
      <t>カヨウ</t>
    </rPh>
    <rPh sb="63" eb="65">
      <t>スイヨウ</t>
    </rPh>
    <rPh sb="66" eb="67">
      <t>ヒ</t>
    </rPh>
    <rPh sb="67" eb="70">
      <t>カドウビ</t>
    </rPh>
    <rPh sb="71" eb="73">
      <t>バアイ</t>
    </rPh>
    <rPh sb="74" eb="75">
      <t>ヨク</t>
    </rPh>
    <rPh sb="75" eb="78">
      <t>エイギョウビ</t>
    </rPh>
    <rPh sb="79" eb="81">
      <t>ヘンコウ</t>
    </rPh>
    <phoneticPr fontId="35"/>
  </si>
  <si>
    <t>・記事作成：記事公開
・Teams配信：該当Teamsチャネルに投稿
・メールドラフト作成：メール送信</t>
    <rPh sb="1" eb="3">
      <t>キジ</t>
    </rPh>
    <rPh sb="3" eb="5">
      <t>サクセイ</t>
    </rPh>
    <rPh sb="6" eb="8">
      <t>キジ</t>
    </rPh>
    <rPh sb="8" eb="10">
      <t>コウカイ</t>
    </rPh>
    <rPh sb="17" eb="19">
      <t>ハイシン</t>
    </rPh>
    <rPh sb="20" eb="22">
      <t>ガイトウ</t>
    </rPh>
    <rPh sb="32" eb="34">
      <t>トウコウ</t>
    </rPh>
    <rPh sb="43" eb="45">
      <t>サクセイ</t>
    </rPh>
    <rPh sb="49" eb="51">
      <t>ソウシン</t>
    </rPh>
    <phoneticPr fontId="35"/>
  </si>
  <si>
    <t>・記事作成：Teamsスレッドで完了報告
・Teams配信：Teamsスレッドで完了報告
・メールドラフト作成：北川さんへのドラフト送信をもって完了報告とする。</t>
    <rPh sb="1" eb="3">
      <t>キジ</t>
    </rPh>
    <rPh sb="3" eb="5">
      <t>サクセイ</t>
    </rPh>
    <rPh sb="16" eb="18">
      <t>カンリョウ</t>
    </rPh>
    <rPh sb="18" eb="20">
      <t>ホウコク</t>
    </rPh>
    <rPh sb="27" eb="29">
      <t>ハイシン</t>
    </rPh>
    <rPh sb="40" eb="42">
      <t>カンリョウ</t>
    </rPh>
    <rPh sb="42" eb="44">
      <t>ホウコク</t>
    </rPh>
    <rPh sb="53" eb="55">
      <t>サクセイ</t>
    </rPh>
    <rPh sb="56" eb="58">
      <t>キタガワ</t>
    </rPh>
    <rPh sb="66" eb="68">
      <t>ソウシン</t>
    </rPh>
    <rPh sb="72" eb="74">
      <t>カンリョウ</t>
    </rPh>
    <rPh sb="74" eb="76">
      <t>ホウコク</t>
    </rPh>
    <phoneticPr fontId="35"/>
  </si>
  <si>
    <t xml:space="preserve">〇
Wordpress
（指定の申請書に直接記入で申請メールなし：備考欄参照）
Teams
（PrivateTeamsへの参加依頼が必要：備考参照)
</t>
    <rPh sb="33" eb="35">
      <t>ビコウ</t>
    </rPh>
    <rPh sb="35" eb="36">
      <t>ラン</t>
    </rPh>
    <rPh sb="36" eb="38">
      <t>サンショウ</t>
    </rPh>
    <rPh sb="61" eb="63">
      <t>サンカ</t>
    </rPh>
    <rPh sb="63" eb="65">
      <t>イライ</t>
    </rPh>
    <rPh sb="66" eb="68">
      <t>ヒツヨウ</t>
    </rPh>
    <rPh sb="69" eb="71">
      <t>ビコウ</t>
    </rPh>
    <rPh sb="71" eb="73">
      <t>サンショウ</t>
    </rPh>
    <phoneticPr fontId="35"/>
  </si>
  <si>
    <t>OD&amp;KS</t>
    <phoneticPr fontId="35"/>
  </si>
  <si>
    <t>■記事配信
川島さん（miki.kawashima）
櫻川さん（miyako.sakuragawa）
米山さん（mizuki.yoneyama）
■Teams配信・メールドラフト送付
北川さん（akiko.kitagawa）</t>
    <rPh sb="1" eb="3">
      <t>キジ</t>
    </rPh>
    <rPh sb="3" eb="5">
      <t>ハイシン</t>
    </rPh>
    <rPh sb="6" eb="8">
      <t>カワシマ</t>
    </rPh>
    <rPh sb="27" eb="29">
      <t>サクラガワ</t>
    </rPh>
    <rPh sb="51" eb="53">
      <t>ヨネヤマ</t>
    </rPh>
    <rPh sb="89" eb="91">
      <t>ソウフ</t>
    </rPh>
    <rPh sb="92" eb="94">
      <t>キタガワ</t>
    </rPh>
    <phoneticPr fontId="4"/>
  </si>
  <si>
    <t>組織横断</t>
  </si>
  <si>
    <t xml:space="preserve">■Japan information siteの「Editor」権限が必要。
下記申請フォームに入力。
https://ts.accenture.com/:x:/r/Sites/mcomjapan/_layouts/15/Doc.aspx?sourcedoc=%7B97EFB4A5-D615-4C87-B04E-09AAA524F65B%7D&amp;file=ApplicationForm-EditingRightsForJIS_2020.xlsx&amp;action=default&amp;mobileredirect=true&amp;cid=f148a7a4-b329-46fa-a3b0-6c1cb44c4d8b
■PrivateTeamsへの参加は、下記所有者へ連絡
◎Interactive Japan All Teams
　中村さん(yuki.a.nakamura)
◎Japan Technology Teams
　関西事務局(Kansai_Jimukyoku@accenture.com)⇒Teamsで可能に変更2021/5/17変更
</t>
    <rPh sb="32" eb="34">
      <t>ケンゲン</t>
    </rPh>
    <rPh sb="35" eb="37">
      <t>ヒツヨウ</t>
    </rPh>
    <rPh sb="39" eb="41">
      <t>カキ</t>
    </rPh>
    <rPh sb="41" eb="43">
      <t>シンセイ</t>
    </rPh>
    <rPh sb="48" eb="50">
      <t>ニュウリョク</t>
    </rPh>
    <rPh sb="316" eb="318">
      <t>サンカ</t>
    </rPh>
    <rPh sb="320" eb="322">
      <t>カキ</t>
    </rPh>
    <rPh sb="322" eb="325">
      <t>ショユウシャ</t>
    </rPh>
    <rPh sb="326" eb="328">
      <t>レンラク</t>
    </rPh>
    <rPh sb="359" eb="361">
      <t>ナカムラ</t>
    </rPh>
    <rPh sb="450" eb="452">
      <t>カノウ</t>
    </rPh>
    <rPh sb="453" eb="455">
      <t>ヘンコウ</t>
    </rPh>
    <rPh sb="464" eb="466">
      <t>ヘンコウ</t>
    </rPh>
    <phoneticPr fontId="35"/>
  </si>
  <si>
    <t>[1/21]AH①割合：－→100</t>
    <rPh sb="9" eb="11">
      <t>ワリアイ</t>
    </rPh>
    <phoneticPr fontId="4"/>
  </si>
  <si>
    <t>ST_0004</t>
  </si>
  <si>
    <t>KM_Webinar資料サニタイズ作業</t>
    <phoneticPr fontId="35"/>
  </si>
  <si>
    <t>Webinarにて使用した資料をKXに掲載するための編集作業(サニタイズ作業）</t>
    <rPh sb="36" eb="38">
      <t>サギョウ</t>
    </rPh>
    <phoneticPr fontId="35"/>
  </si>
  <si>
    <t>KM/依頼元が指定のフォルダに格納し、メールにて依頼</t>
    <phoneticPr fontId="35"/>
  </si>
  <si>
    <t>Wordlist作成：２営業日
サニタイズ資料提出：３営業日</t>
    <rPh sb="8" eb="10">
      <t>サクセイ</t>
    </rPh>
    <rPh sb="12" eb="15">
      <t>エイギョウビ</t>
    </rPh>
    <rPh sb="21" eb="23">
      <t>シリョウ</t>
    </rPh>
    <rPh sb="23" eb="25">
      <t>テイシュツ</t>
    </rPh>
    <rPh sb="27" eb="30">
      <t>エイギョウビ</t>
    </rPh>
    <phoneticPr fontId="35"/>
  </si>
  <si>
    <t>・Wordlist:有(Teams)レビューバック反映も実施する
・サニタイズ後資料：無</t>
    <rPh sb="39" eb="40">
      <t>ゴ</t>
    </rPh>
    <rPh sb="40" eb="42">
      <t>シリョウ</t>
    </rPh>
    <rPh sb="43" eb="44">
      <t>ム</t>
    </rPh>
    <phoneticPr fontId="35"/>
  </si>
  <si>
    <t>・Wordlist：該当TeamsチャネルでKMに提出
・依頼元SharePointに格納し、メールにて完了連絡</t>
    <rPh sb="10" eb="12">
      <t>ガイトウ</t>
    </rPh>
    <rPh sb="25" eb="27">
      <t>テイシュツ</t>
    </rPh>
    <rPh sb="29" eb="32">
      <t>イライモト</t>
    </rPh>
    <rPh sb="43" eb="45">
      <t>カクノウ</t>
    </rPh>
    <rPh sb="52" eb="54">
      <t>カンリョウ</t>
    </rPh>
    <rPh sb="54" eb="56">
      <t>レンラク</t>
    </rPh>
    <phoneticPr fontId="35"/>
  </si>
  <si>
    <t>・Wordlist：該当TeamsチャネルでKMに提出
・依頼元SharePointに格納し、メールにて完了連絡</t>
    <phoneticPr fontId="35"/>
  </si>
  <si>
    <t>KM</t>
    <phoneticPr fontId="35"/>
  </si>
  <si>
    <t xml:space="preserve">2020/10/8より開始（9月度分報告から）
</t>
    <rPh sb="11" eb="13">
      <t>カイシ</t>
    </rPh>
    <rPh sb="15" eb="16">
      <t>ツキ</t>
    </rPh>
    <rPh sb="16" eb="17">
      <t>ド</t>
    </rPh>
    <rPh sb="17" eb="18">
      <t>ブン</t>
    </rPh>
    <rPh sb="18" eb="20">
      <t>ホウコク</t>
    </rPh>
    <phoneticPr fontId="4"/>
  </si>
  <si>
    <t>ST_0005</t>
  </si>
  <si>
    <t>KM_Webinar動画サニタイズ作業</t>
    <rPh sb="10" eb="12">
      <t>ドウガ</t>
    </rPh>
    <phoneticPr fontId="35"/>
  </si>
  <si>
    <t>Webinarにて使用した動画をKXに掲載するための編集作業(サニタイズ作業）</t>
    <rPh sb="13" eb="15">
      <t>ドウガ</t>
    </rPh>
    <rPh sb="36" eb="38">
      <t>サギョウ</t>
    </rPh>
    <phoneticPr fontId="35"/>
  </si>
  <si>
    <t>KMが指定のフォルダに格納し、Teamsにて依頼</t>
    <phoneticPr fontId="35"/>
  </si>
  <si>
    <t>一次提出：３営業日
レビュー指摘反映：２営業日</t>
    <rPh sb="0" eb="2">
      <t>イチジ</t>
    </rPh>
    <rPh sb="2" eb="4">
      <t>テイシュツ</t>
    </rPh>
    <rPh sb="6" eb="9">
      <t>エイギョウビ</t>
    </rPh>
    <rPh sb="14" eb="16">
      <t>シテキ</t>
    </rPh>
    <rPh sb="16" eb="18">
      <t>ハンエイ</t>
    </rPh>
    <rPh sb="20" eb="23">
      <t>エイギョウビ</t>
    </rPh>
    <phoneticPr fontId="35"/>
  </si>
  <si>
    <t>KMのSharePoint上の個別フォルダ</t>
    <phoneticPr fontId="35"/>
  </si>
  <si>
    <t>Teamsスレッドで完了報告</t>
    <phoneticPr fontId="35"/>
  </si>
  <si>
    <t>A1032</t>
    <phoneticPr fontId="4"/>
  </si>
  <si>
    <t>SN_0032</t>
    <phoneticPr fontId="35"/>
  </si>
  <si>
    <t>04資料編集</t>
    <rPh sb="2" eb="6">
      <t>シリョウヘンシュウ</t>
    </rPh>
    <phoneticPr fontId="4"/>
  </si>
  <si>
    <t>Digital_マイナポサイトデータ分析(レポート作成)</t>
    <rPh sb="18" eb="20">
      <t>ブンセキ</t>
    </rPh>
    <rPh sb="25" eb="27">
      <t>サクセイ</t>
    </rPh>
    <phoneticPr fontId="4"/>
  </si>
  <si>
    <t>※SN_0028の後続作業。
内閣府のマイナンバーポータルPJT内で行っている、国民・団体等のマイナンバーポータル利用状況について、分析レポートを作成する業務。</t>
    <rPh sb="9" eb="11">
      <t>コウゾク</t>
    </rPh>
    <rPh sb="11" eb="13">
      <t>サギョウ</t>
    </rPh>
    <rPh sb="34" eb="35">
      <t>オコナ</t>
    </rPh>
    <rPh sb="77" eb="79">
      <t>ギョウム</t>
    </rPh>
    <phoneticPr fontId="4"/>
  </si>
  <si>
    <t>期日が到来したら作業を開始する
（作業トリガー：SN_0028作業完了後）</t>
    <rPh sb="31" eb="33">
      <t>サギョウ</t>
    </rPh>
    <rPh sb="33" eb="36">
      <t>カンリョウゴ</t>
    </rPh>
    <phoneticPr fontId="4"/>
  </si>
  <si>
    <t>4営業日</t>
    <rPh sb="1" eb="4">
      <t>エイギョウビ</t>
    </rPh>
    <phoneticPr fontId="35"/>
  </si>
  <si>
    <t>依頼元とのTeams上の個別フォルダ</t>
    <phoneticPr fontId="35"/>
  </si>
  <si>
    <t>Teamsにて完了連絡</t>
    <phoneticPr fontId="35"/>
  </si>
  <si>
    <t>2</t>
    <phoneticPr fontId="4"/>
  </si>
  <si>
    <t>2024/7/2：サービスカテゴリをデータ集計・整形 →資料編集に変更
2024/7/1：担当SV変更＞emiko.maeyama ➡ atsushi.b.yamamoto
2025/12/31：サービス停止</t>
    <rPh sb="33" eb="35">
      <t>ヘンコウ</t>
    </rPh>
    <phoneticPr fontId="4"/>
  </si>
  <si>
    <t>25/1/27_停止依頼
26-02-02_Li_サービス停止</t>
  </si>
  <si>
    <t>SN_0033</t>
  </si>
  <si>
    <t>Japan information site英語化</t>
    <phoneticPr fontId="35"/>
  </si>
  <si>
    <t>アクセンチュア社員の日本語が母国語以外の方がwebを閲覧した時に必要な情報を取得するための英訳編集作業。</t>
    <rPh sb="7" eb="9">
      <t>シャイン</t>
    </rPh>
    <rPh sb="10" eb="13">
      <t>ニホンゴ</t>
    </rPh>
    <rPh sb="14" eb="17">
      <t>ボコクゴ</t>
    </rPh>
    <rPh sb="17" eb="19">
      <t>イガイ</t>
    </rPh>
    <rPh sb="20" eb="21">
      <t>カタ</t>
    </rPh>
    <rPh sb="26" eb="28">
      <t>エツラン</t>
    </rPh>
    <rPh sb="30" eb="31">
      <t>トキ</t>
    </rPh>
    <rPh sb="32" eb="34">
      <t>ヒツヨウ</t>
    </rPh>
    <rPh sb="35" eb="37">
      <t>ジョウホウ</t>
    </rPh>
    <rPh sb="38" eb="40">
      <t>シュトク</t>
    </rPh>
    <rPh sb="45" eb="47">
      <t>エイヤク</t>
    </rPh>
    <rPh sb="47" eb="49">
      <t>ヘンシュウ</t>
    </rPh>
    <rPh sb="49" eb="51">
      <t>サギョウ</t>
    </rPh>
    <phoneticPr fontId="35"/>
  </si>
  <si>
    <t>依頼元からページ更新用の原稿を連携いただく。</t>
    <phoneticPr fontId="35"/>
  </si>
  <si>
    <t>記事作成の目安(Word原稿6~7枚あたり)→2.5営業日。記事量にも依るが金曜日を一旦の納期とする。金曜日が祝日の場合は木曜日とする。</t>
    <rPh sb="30" eb="33">
      <t>キジリョウ</t>
    </rPh>
    <rPh sb="35" eb="36">
      <t>ヨ</t>
    </rPh>
    <rPh sb="38" eb="41">
      <t>キンヨウビ</t>
    </rPh>
    <rPh sb="42" eb="44">
      <t>イッタン</t>
    </rPh>
    <rPh sb="45" eb="47">
      <t>ノウキ</t>
    </rPh>
    <rPh sb="51" eb="54">
      <t>キンヨウビ</t>
    </rPh>
    <rPh sb="55" eb="57">
      <t>シュクジツ</t>
    </rPh>
    <rPh sb="58" eb="60">
      <t>バアイ</t>
    </rPh>
    <rPh sb="61" eb="64">
      <t>モクヨウビ</t>
    </rPh>
    <phoneticPr fontId="35"/>
  </si>
  <si>
    <t>Teamsにて完了報告。</t>
    <phoneticPr fontId="35"/>
  </si>
  <si>
    <t>記事ごとに用意したTeamsスレッドにて、作業依頼担当者をメンションして完了報告(※記事はドラフトの状態)。</t>
    <phoneticPr fontId="35"/>
  </si>
  <si>
    <t>ST_0006</t>
    <phoneticPr fontId="35"/>
  </si>
  <si>
    <t>ODKS_NJページ更新作業</t>
    <phoneticPr fontId="35"/>
  </si>
  <si>
    <t>月2回更新される人事情報（Roster）をもとに、New Joinerを特定し、ページに掲載する。</t>
    <phoneticPr fontId="35"/>
  </si>
  <si>
    <t>毎月2回(14日頃、28日頃）、Rosterをアクセスし、情報を取得し、作業を開始する。</t>
    <rPh sb="0" eb="2">
      <t>マイツキ</t>
    </rPh>
    <rPh sb="3" eb="4">
      <t>カイ</t>
    </rPh>
    <rPh sb="7" eb="8">
      <t>ニチ</t>
    </rPh>
    <rPh sb="8" eb="9">
      <t>コロ</t>
    </rPh>
    <rPh sb="12" eb="13">
      <t>ニチ</t>
    </rPh>
    <rPh sb="13" eb="14">
      <t>コロ</t>
    </rPh>
    <rPh sb="29" eb="31">
      <t>ジョウホウ</t>
    </rPh>
    <rPh sb="32" eb="34">
      <t>シュトク</t>
    </rPh>
    <rPh sb="36" eb="38">
      <t>サギョウ</t>
    </rPh>
    <rPh sb="39" eb="41">
      <t>カイシ</t>
    </rPh>
    <phoneticPr fontId="35"/>
  </si>
  <si>
    <t>5営業日</t>
    <rPh sb="1" eb="4">
      <t>エイギョウビ</t>
    </rPh>
    <phoneticPr fontId="35"/>
  </si>
  <si>
    <t xml:space="preserve">無
</t>
    <rPh sb="0" eb="1">
      <t>ナシ</t>
    </rPh>
    <phoneticPr fontId="4"/>
  </si>
  <si>
    <t>・記事作成：記事公開</t>
    <phoneticPr fontId="35"/>
  </si>
  <si>
    <t>メール</t>
    <phoneticPr fontId="35"/>
  </si>
  <si>
    <t>〇
Wordpress,Roster
(ACN.Collaboration.Services.Japan@accenture.comへメールにて依頼)</t>
    <rPh sb="72" eb="74">
      <t>イライ</t>
    </rPh>
    <phoneticPr fontId="4"/>
  </si>
  <si>
    <t>OD＆KS</t>
    <phoneticPr fontId="35"/>
  </si>
  <si>
    <t>米山さん（mizuki.yoneyama）</t>
    <phoneticPr fontId="35"/>
  </si>
  <si>
    <t>Rosterへの権限設定が必要（SVのみ）</t>
    <rPh sb="8" eb="10">
      <t>ケンゲン</t>
    </rPh>
    <rPh sb="10" eb="12">
      <t>セッテイ</t>
    </rPh>
    <rPh sb="13" eb="15">
      <t>ヒツヨウ</t>
    </rPh>
    <phoneticPr fontId="35"/>
  </si>
  <si>
    <t>A2007</t>
  </si>
  <si>
    <t>ST_0007</t>
    <phoneticPr fontId="35"/>
  </si>
  <si>
    <t>PRD_中計・決算発表チェック&amp;レポート作成(優先50社）</t>
    <rPh sb="23" eb="25">
      <t>ユウセン</t>
    </rPh>
    <rPh sb="27" eb="28">
      <t>シャ</t>
    </rPh>
    <phoneticPr fontId="35"/>
  </si>
  <si>
    <t>クライアントの決算、及び中期経営計画(中計)の発表状況を一覧化したリストを作成し、メールでPRD内に周知する。</t>
    <phoneticPr fontId="35"/>
  </si>
  <si>
    <t>立川Y</t>
    <rPh sb="0" eb="2">
      <t>タチカワ</t>
    </rPh>
    <phoneticPr fontId="4"/>
  </si>
  <si>
    <t>週次でクライアントのIRページからIR情報を取得し作業を開始する。</t>
    <rPh sb="0" eb="2">
      <t>シュウジ</t>
    </rPh>
    <rPh sb="19" eb="21">
      <t>ジョウホウ</t>
    </rPh>
    <rPh sb="22" eb="24">
      <t>シュトク</t>
    </rPh>
    <rPh sb="25" eb="27">
      <t>サギョウ</t>
    </rPh>
    <rPh sb="28" eb="30">
      <t>カイシ</t>
    </rPh>
    <phoneticPr fontId="35"/>
  </si>
  <si>
    <t>有
レビューバック反映も実施する</t>
    <phoneticPr fontId="35"/>
  </si>
  <si>
    <t>作業結果をTeamsにて報告</t>
    <rPh sb="0" eb="2">
      <t>サギョウ</t>
    </rPh>
    <rPh sb="2" eb="4">
      <t>ケッカ</t>
    </rPh>
    <rPh sb="12" eb="14">
      <t>ホウコク</t>
    </rPh>
    <phoneticPr fontId="4"/>
  </si>
  <si>
    <t>1か月</t>
    <rPh sb="2" eb="3">
      <t>ゲツ</t>
    </rPh>
    <phoneticPr fontId="35"/>
  </si>
  <si>
    <t>2023/11/22：担当Tが「立川Y」→「立川Y2」へ変更に伴い、旧サービスの停止及び新規サービス番号を採番。
新規サービス番号：A0025</t>
    <phoneticPr fontId="4"/>
  </si>
  <si>
    <t>A2008</t>
  </si>
  <si>
    <t>ST_0008</t>
    <phoneticPr fontId="4"/>
  </si>
  <si>
    <t>RES_出張申請</t>
    <phoneticPr fontId="35"/>
  </si>
  <si>
    <t>クライアントサイトに出向している中部電力アカウントのPJTメンバーの出張申請業務をツール上で入力を代行する。</t>
    <rPh sb="16" eb="18">
      <t>チュウブ</t>
    </rPh>
    <rPh sb="18" eb="20">
      <t>デンリョク</t>
    </rPh>
    <rPh sb="34" eb="36">
      <t>シュッチョウ</t>
    </rPh>
    <rPh sb="36" eb="38">
      <t>シンセイ</t>
    </rPh>
    <rPh sb="38" eb="40">
      <t>ギョウム</t>
    </rPh>
    <rPh sb="46" eb="48">
      <t>ニュウリョク</t>
    </rPh>
    <rPh sb="49" eb="51">
      <t>ダイコウ</t>
    </rPh>
    <phoneticPr fontId="35"/>
  </si>
  <si>
    <t>立川X</t>
    <rPh sb="0" eb="2">
      <t>タチカワ</t>
    </rPh>
    <phoneticPr fontId="4"/>
  </si>
  <si>
    <t>週次で依頼元に出張情報の記入を依頼する。</t>
    <rPh sb="0" eb="2">
      <t>シュウジ</t>
    </rPh>
    <rPh sb="3" eb="6">
      <t>イライモト</t>
    </rPh>
    <rPh sb="7" eb="9">
      <t>シュッチョウ</t>
    </rPh>
    <rPh sb="9" eb="11">
      <t>ジョウホウ</t>
    </rPh>
    <rPh sb="12" eb="14">
      <t>キニュウ</t>
    </rPh>
    <rPh sb="15" eb="17">
      <t>イライ</t>
    </rPh>
    <phoneticPr fontId="35"/>
  </si>
  <si>
    <t>依頼～完了まで２営業日</t>
    <rPh sb="0" eb="2">
      <t>イライ</t>
    </rPh>
    <rPh sb="3" eb="5">
      <t>カンリョウ</t>
    </rPh>
    <rPh sb="8" eb="11">
      <t>エイギョウビ</t>
    </rPh>
    <phoneticPr fontId="35"/>
  </si>
  <si>
    <t>無</t>
    <rPh sb="0" eb="1">
      <t>ム</t>
    </rPh>
    <phoneticPr fontId="35"/>
  </si>
  <si>
    <t>Pre-Trip Approval Toolへの出張情報入力。</t>
    <rPh sb="24" eb="26">
      <t>シュッチョウ</t>
    </rPh>
    <rPh sb="26" eb="28">
      <t>ジョウホウ</t>
    </rPh>
    <rPh sb="28" eb="30">
      <t>ニュウリョク</t>
    </rPh>
    <phoneticPr fontId="35"/>
  </si>
  <si>
    <t>1か月</t>
    <rPh sb="2" eb="3">
      <t>ゲツ</t>
    </rPh>
    <phoneticPr fontId="4"/>
  </si>
  <si>
    <t>メールにて完了連絡</t>
    <rPh sb="7" eb="9">
      <t>レンラク</t>
    </rPh>
    <phoneticPr fontId="35"/>
  </si>
  <si>
    <t>田野さん &lt;yuko.tano@accenture.com&gt;　
正木さん &lt;mutsumi.a.masaki@accenture.com&gt;</t>
    <rPh sb="32" eb="34">
      <t>マサキ</t>
    </rPh>
    <phoneticPr fontId="35"/>
  </si>
  <si>
    <t>2023/12/22：立川Xチームの分割により担当チーム移行のためサービス停止扱いとする</t>
    <rPh sb="11" eb="13">
      <t>タチカワ</t>
    </rPh>
    <rPh sb="18" eb="20">
      <t>ブンカツ</t>
    </rPh>
    <rPh sb="23" eb="25">
      <t>タントウ</t>
    </rPh>
    <rPh sb="28" eb="30">
      <t>イコウ</t>
    </rPh>
    <rPh sb="37" eb="39">
      <t>テイシ</t>
    </rPh>
    <rPh sb="39" eb="40">
      <t>アツカ</t>
    </rPh>
    <phoneticPr fontId="4"/>
  </si>
  <si>
    <t>ST_0009</t>
    <phoneticPr fontId="4"/>
  </si>
  <si>
    <t>RES_契約管理</t>
    <rPh sb="4" eb="6">
      <t>ケイヤク</t>
    </rPh>
    <rPh sb="6" eb="8">
      <t>カンリ</t>
    </rPh>
    <phoneticPr fontId="35"/>
  </si>
  <si>
    <t>中部電力向けITサービス関連の契約書・見積書作成、CM(Contract Management)への契約書レビュー依頼、契約書・見積書の捺印申請を代行する。</t>
    <rPh sb="0" eb="2">
      <t>チュウブ</t>
    </rPh>
    <rPh sb="2" eb="4">
      <t>デンリョク</t>
    </rPh>
    <rPh sb="4" eb="5">
      <t>ム</t>
    </rPh>
    <rPh sb="12" eb="14">
      <t>カンレン</t>
    </rPh>
    <phoneticPr fontId="35"/>
  </si>
  <si>
    <t>月の中旬にリクエストフォーム</t>
    <rPh sb="0" eb="1">
      <t>ツキ</t>
    </rPh>
    <rPh sb="2" eb="4">
      <t>チュウジュン</t>
    </rPh>
    <phoneticPr fontId="4"/>
  </si>
  <si>
    <t>①契約書レビュー依頼：依頼日の翌営業日
②捺印申請：依頼日の翌営業日</t>
    <rPh sb="1" eb="4">
      <t>ケイヤクショ</t>
    </rPh>
    <rPh sb="8" eb="10">
      <t>イライ</t>
    </rPh>
    <rPh sb="11" eb="13">
      <t>イライ</t>
    </rPh>
    <rPh sb="13" eb="14">
      <t>ビ</t>
    </rPh>
    <rPh sb="15" eb="19">
      <t>ヨクエイギョウビ</t>
    </rPh>
    <rPh sb="21" eb="23">
      <t>ナツイン</t>
    </rPh>
    <rPh sb="23" eb="25">
      <t>シンセイ</t>
    </rPh>
    <rPh sb="26" eb="28">
      <t>イライ</t>
    </rPh>
    <rPh sb="28" eb="29">
      <t>ビ</t>
    </rPh>
    <rPh sb="30" eb="31">
      <t>ヨク</t>
    </rPh>
    <rPh sb="31" eb="34">
      <t>エイギョウビ</t>
    </rPh>
    <phoneticPr fontId="35"/>
  </si>
  <si>
    <t>①レビュー依頼をメールで送信
②捺印申請をメールで送信</t>
    <rPh sb="5" eb="7">
      <t>イライ</t>
    </rPh>
    <rPh sb="12" eb="14">
      <t>ソウシン</t>
    </rPh>
    <rPh sb="16" eb="18">
      <t>ナツイン</t>
    </rPh>
    <rPh sb="18" eb="20">
      <t>シンセイ</t>
    </rPh>
    <rPh sb="25" eb="27">
      <t>ソウシン</t>
    </rPh>
    <phoneticPr fontId="35"/>
  </si>
  <si>
    <t xml:space="preserve">田野さん &lt;yuko.tano@accenture.com&gt;　
</t>
    <phoneticPr fontId="35"/>
  </si>
  <si>
    <t>2021年3月運用テスト
2021年12月サービス停止</t>
    <rPh sb="4" eb="5">
      <t>ネン</t>
    </rPh>
    <rPh sb="6" eb="7">
      <t>ガツ</t>
    </rPh>
    <rPh sb="7" eb="9">
      <t>ウンヨウ</t>
    </rPh>
    <rPh sb="17" eb="18">
      <t>ネン</t>
    </rPh>
    <rPh sb="20" eb="21">
      <t>ガツ</t>
    </rPh>
    <rPh sb="25" eb="27">
      <t>テイシ</t>
    </rPh>
    <phoneticPr fontId="35"/>
  </si>
  <si>
    <t>A2010</t>
  </si>
  <si>
    <t>ST_0010</t>
    <phoneticPr fontId="35"/>
  </si>
  <si>
    <t>ACS_technology記事配信(各DTE)</t>
    <rPh sb="14" eb="16">
      <t>キジ</t>
    </rPh>
    <rPh sb="16" eb="18">
      <t>ハイシン</t>
    </rPh>
    <rPh sb="19" eb="20">
      <t>カク</t>
    </rPh>
    <phoneticPr fontId="4"/>
  </si>
  <si>
    <t>各部署(DTE)の配信用記事のArticleのMedia Reportを作成する。</t>
    <rPh sb="0" eb="3">
      <t>カクブショ</t>
    </rPh>
    <rPh sb="9" eb="12">
      <t>ハイシンヨウ</t>
    </rPh>
    <rPh sb="12" eb="14">
      <t>キジ</t>
    </rPh>
    <rPh sb="36" eb="38">
      <t>サクセイ</t>
    </rPh>
    <phoneticPr fontId="4"/>
  </si>
  <si>
    <t>立川</t>
    <rPh sb="0" eb="2">
      <t>タチカワ</t>
    </rPh>
    <phoneticPr fontId="35"/>
  </si>
  <si>
    <t>akiko.a.hirano</t>
    <phoneticPr fontId="4"/>
  </si>
  <si>
    <t>6か月</t>
    <rPh sb="2" eb="3">
      <t>ゲツ</t>
    </rPh>
    <phoneticPr fontId="4"/>
  </si>
  <si>
    <t>〇
Wordpress
(ACN.Collaboration.Services.Japan@accenture.comへメールにて依頼)</t>
    <rPh sb="65" eb="67">
      <t>イライ</t>
    </rPh>
    <phoneticPr fontId="4"/>
  </si>
  <si>
    <t>サービス依頼元：OK&amp;DS
各記事の依頼元：Technology内の全組織</t>
    <rPh sb="4" eb="7">
      <t>イライモト</t>
    </rPh>
    <rPh sb="15" eb="16">
      <t>カク</t>
    </rPh>
    <rPh sb="16" eb="18">
      <t>キジ</t>
    </rPh>
    <rPh sb="19" eb="22">
      <t>イライモト</t>
    </rPh>
    <rPh sb="33" eb="34">
      <t>ナイ</t>
    </rPh>
    <rPh sb="35" eb="36">
      <t>ゼン</t>
    </rPh>
    <rPh sb="36" eb="38">
      <t>ソシキ</t>
    </rPh>
    <phoneticPr fontId="4"/>
  </si>
  <si>
    <t>米山さん（mizuki.yoneyama）
ACN.Collaboration.Services.Japan@accenture.com</t>
    <rPh sb="0" eb="2">
      <t>ヨネヤマ</t>
    </rPh>
    <phoneticPr fontId="4"/>
  </si>
  <si>
    <t>2021年1月4日よりサービス開始
2023/12/22：立川Xチームの分割により担当チーム移行のためサービス停止扱いとする</t>
    <rPh sb="4" eb="5">
      <t>ネン</t>
    </rPh>
    <rPh sb="6" eb="7">
      <t>ガツ</t>
    </rPh>
    <rPh sb="8" eb="9">
      <t>ニチ</t>
    </rPh>
    <rPh sb="15" eb="17">
      <t>カイシ</t>
    </rPh>
    <phoneticPr fontId="35"/>
  </si>
  <si>
    <t>ST_0011</t>
    <phoneticPr fontId="35"/>
  </si>
  <si>
    <t>RES_MMS新規登録業務</t>
    <rPh sb="7" eb="9">
      <t>シンキ</t>
    </rPh>
    <rPh sb="9" eb="11">
      <t>トウロク</t>
    </rPh>
    <rPh sb="11" eb="13">
      <t>ギョウム</t>
    </rPh>
    <phoneticPr fontId="35"/>
  </si>
  <si>
    <t>RESチームにて新規案件や契約の機会が発生した際のMMS(Manage mysales・アクセンチュアの案件管理システム)への情報登録作業を実施する。</t>
    <phoneticPr fontId="35"/>
  </si>
  <si>
    <t>shinichi.fukasawa</t>
    <phoneticPr fontId="4"/>
  </si>
  <si>
    <t>リクエストフォーム</t>
    <phoneticPr fontId="35"/>
  </si>
  <si>
    <t>依頼の翌営業日</t>
    <rPh sb="0" eb="2">
      <t>イライ</t>
    </rPh>
    <rPh sb="3" eb="7">
      <t>ヨクエイギョウビ</t>
    </rPh>
    <phoneticPr fontId="35"/>
  </si>
  <si>
    <t xml:space="preserve">有
レビューバック反映も実施する
</t>
    <rPh sb="0" eb="1">
      <t>ア</t>
    </rPh>
    <rPh sb="9" eb="11">
      <t>ハンエイ</t>
    </rPh>
    <rPh sb="12" eb="14">
      <t>ジッシ</t>
    </rPh>
    <phoneticPr fontId="4"/>
  </si>
  <si>
    <t>メールにてopportunityIDを共有</t>
    <rPh sb="19" eb="21">
      <t>キョウユウ</t>
    </rPh>
    <phoneticPr fontId="35"/>
  </si>
  <si>
    <t>RES</t>
    <phoneticPr fontId="35"/>
  </si>
  <si>
    <t>2021年3月10日よりテスト運用
2022年4月サービス停止(2022/4/19田野様よりメール連絡　深澤記)</t>
    <rPh sb="4" eb="5">
      <t>ネン</t>
    </rPh>
    <rPh sb="6" eb="7">
      <t>ガツ</t>
    </rPh>
    <rPh sb="9" eb="10">
      <t>ニチ</t>
    </rPh>
    <rPh sb="15" eb="17">
      <t>ウンヨウ</t>
    </rPh>
    <phoneticPr fontId="35"/>
  </si>
  <si>
    <t>A2012</t>
    <phoneticPr fontId="4"/>
  </si>
  <si>
    <t>ST_0012</t>
  </si>
  <si>
    <t>Interactive_Fjord名刺発注業務</t>
    <phoneticPr fontId="35"/>
  </si>
  <si>
    <t>Interactive内部門の1つであるFjordの名刺作成業務をサポートする。新入社員入社時や、個人の名刺が不足した時点でFjordメンバーからリクエストフォーム経由で依頼を受け、名刺の発注・納品先登録依頼対応を行う。</t>
    <phoneticPr fontId="35"/>
  </si>
  <si>
    <t>メールでの発注依頼を行うもので、提出物なし</t>
    <rPh sb="5" eb="7">
      <t>ハッチュウ</t>
    </rPh>
    <rPh sb="7" eb="9">
      <t>イライ</t>
    </rPh>
    <rPh sb="10" eb="11">
      <t>オコナ</t>
    </rPh>
    <phoneticPr fontId="35"/>
  </si>
  <si>
    <t>メールにて完了報告(発注依頼、住所入力依頼の各メール）</t>
    <rPh sb="10" eb="12">
      <t>ハッチュウ</t>
    </rPh>
    <rPh sb="12" eb="14">
      <t>イライ</t>
    </rPh>
    <rPh sb="15" eb="17">
      <t>ジュウショ</t>
    </rPh>
    <rPh sb="17" eb="19">
      <t>ニュウリョク</t>
    </rPh>
    <rPh sb="19" eb="21">
      <t>イライ</t>
    </rPh>
    <rPh sb="22" eb="23">
      <t>カク</t>
    </rPh>
    <phoneticPr fontId="35"/>
  </si>
  <si>
    <t>野村さん（akiko.nomura)</t>
    <rPh sb="0" eb="2">
      <t>ノムラ</t>
    </rPh>
    <phoneticPr fontId="35"/>
  </si>
  <si>
    <t>2023/12/22：立川Xチームの分割により担当チーム移行のためサービス停止扱いとする</t>
  </si>
  <si>
    <t>SN_0034</t>
  </si>
  <si>
    <t>RES_ボイスボット導入サポート</t>
    <phoneticPr fontId="35"/>
  </si>
  <si>
    <t>コールセンターにて、ボイスボットを利用したカスタマーサービス支援として、ボイスボットの精度向上及び今後のシナリオ拡張のため、録音を聞きボイスボットが正しく応答しているか、確認する作業。</t>
    <phoneticPr fontId="35"/>
  </si>
  <si>
    <t>Teamsチャネルにて依頼</t>
    <rPh sb="11" eb="13">
      <t>イライ</t>
    </rPh>
    <phoneticPr fontId="35"/>
  </si>
  <si>
    <t>有(Teams)
レビューバック反映も実施する</t>
  </si>
  <si>
    <t>Teams上に格納し、Teamsにて完了報告。</t>
    <rPh sb="5" eb="6">
      <t>ウエ</t>
    </rPh>
    <rPh sb="7" eb="9">
      <t>カクノウ</t>
    </rPh>
    <phoneticPr fontId="35"/>
  </si>
  <si>
    <t>納品後、1週間以内に削除</t>
    <rPh sb="0" eb="2">
      <t>ノウヒン</t>
    </rPh>
    <rPh sb="2" eb="3">
      <t>ノチ</t>
    </rPh>
    <rPh sb="5" eb="7">
      <t>シュウカン</t>
    </rPh>
    <rPh sb="7" eb="9">
      <t>イナイ</t>
    </rPh>
    <rPh sb="10" eb="12">
      <t>サクジョ</t>
    </rPh>
    <phoneticPr fontId="35"/>
  </si>
  <si>
    <t>千代崎さん (toga.chiyozaki)
中村さん (yukie.nakamura)</t>
    <rPh sb="0" eb="3">
      <t>チヨザキ</t>
    </rPh>
    <rPh sb="23" eb="25">
      <t>ナカムラ</t>
    </rPh>
    <phoneticPr fontId="35"/>
  </si>
  <si>
    <t>2021年2月22日よりサービス開始
2021年4月でサービス終了</t>
    <rPh sb="4" eb="5">
      <t>ネン</t>
    </rPh>
    <rPh sb="6" eb="7">
      <t>ガツ</t>
    </rPh>
    <rPh sb="9" eb="10">
      <t>ニチ</t>
    </rPh>
    <rPh sb="16" eb="18">
      <t>カイシ</t>
    </rPh>
    <rPh sb="23" eb="24">
      <t>ネン</t>
    </rPh>
    <rPh sb="25" eb="26">
      <t>ガツ</t>
    </rPh>
    <rPh sb="31" eb="33">
      <t>シュウリョウ</t>
    </rPh>
    <phoneticPr fontId="35"/>
  </si>
  <si>
    <t>A2013</t>
  </si>
  <si>
    <t>ST_0013</t>
    <phoneticPr fontId="35"/>
  </si>
  <si>
    <t>Interactive_プレスリリース配信</t>
    <phoneticPr fontId="35"/>
  </si>
  <si>
    <t>競合他社の情報収集とTeamsへの投稿</t>
    <phoneticPr fontId="35"/>
  </si>
  <si>
    <t>週次で各企業のニュースページから情報を取得し作業を開始する。</t>
    <rPh sb="0" eb="2">
      <t>シュウジ</t>
    </rPh>
    <rPh sb="3" eb="4">
      <t>カク</t>
    </rPh>
    <rPh sb="4" eb="6">
      <t>キギョウ</t>
    </rPh>
    <rPh sb="16" eb="18">
      <t>ジョウホウ</t>
    </rPh>
    <rPh sb="19" eb="21">
      <t>シュトク</t>
    </rPh>
    <rPh sb="22" eb="24">
      <t>サギョウ</t>
    </rPh>
    <rPh sb="25" eb="27">
      <t>カイシ</t>
    </rPh>
    <phoneticPr fontId="35"/>
  </si>
  <si>
    <t>月曜開始、水曜投稿</t>
    <rPh sb="0" eb="2">
      <t>ゲツヨウ</t>
    </rPh>
    <rPh sb="2" eb="4">
      <t>カイシ</t>
    </rPh>
    <rPh sb="5" eb="7">
      <t>スイヨウ</t>
    </rPh>
    <rPh sb="7" eb="9">
      <t>トウコウ</t>
    </rPh>
    <phoneticPr fontId="35"/>
  </si>
  <si>
    <t>Teamsで投稿</t>
    <rPh sb="6" eb="8">
      <t>トウコウ</t>
    </rPh>
    <phoneticPr fontId="35"/>
  </si>
  <si>
    <t>保持データなし</t>
    <rPh sb="0" eb="2">
      <t>ホジ</t>
    </rPh>
    <phoneticPr fontId="4"/>
  </si>
  <si>
    <t>Teams投稿をもって完了</t>
    <rPh sb="5" eb="7">
      <t>トウコウ</t>
    </rPh>
    <rPh sb="11" eb="13">
      <t>カンリョウ</t>
    </rPh>
    <phoneticPr fontId="35"/>
  </si>
  <si>
    <t>Nakamura, Yuki A. &lt;yuki.a.nakamura@accenture.com&gt;</t>
    <phoneticPr fontId="35"/>
  </si>
  <si>
    <t>2021/3/1よりサービス開始
2022/12/14：依頼元都合によりサービス停止
メールタイトル：プレスリリース記事選定案件 ヒアリング</t>
    <rPh sb="14" eb="16">
      <t>カイシ</t>
    </rPh>
    <rPh sb="28" eb="31">
      <t>イライモト</t>
    </rPh>
    <rPh sb="31" eb="33">
      <t>ツゴウ</t>
    </rPh>
    <rPh sb="40" eb="42">
      <t>テイシ</t>
    </rPh>
    <phoneticPr fontId="35"/>
  </si>
  <si>
    <t>SN_0035</t>
  </si>
  <si>
    <t>RPAツール(UiPath)開発・導入サポート</t>
    <phoneticPr fontId="35"/>
  </si>
  <si>
    <t>■アクセンチュアサテライト内部サービス
各チームで実施しているチェックや検索業務を自動化する、RPAツールの開発を実施する。または、作成したツールを各チームへ展開、サポートをする。</t>
    <rPh sb="13" eb="15">
      <t>ナイブ</t>
    </rPh>
    <rPh sb="20" eb="21">
      <t>カク</t>
    </rPh>
    <rPh sb="25" eb="27">
      <t>ジッシ</t>
    </rPh>
    <rPh sb="36" eb="38">
      <t>ケンサク</t>
    </rPh>
    <rPh sb="38" eb="40">
      <t>ギョウム</t>
    </rPh>
    <rPh sb="41" eb="44">
      <t>ジドウカ</t>
    </rPh>
    <rPh sb="54" eb="56">
      <t>カイハツ</t>
    </rPh>
    <rPh sb="57" eb="59">
      <t>ジッシ</t>
    </rPh>
    <rPh sb="66" eb="68">
      <t>サクセイ</t>
    </rPh>
    <rPh sb="74" eb="75">
      <t>カク</t>
    </rPh>
    <rPh sb="79" eb="81">
      <t>テンカイ</t>
    </rPh>
    <phoneticPr fontId="35"/>
  </si>
  <si>
    <t>内部での連絡
(メール、Teams等)</t>
    <rPh sb="0" eb="2">
      <t>ナイブ</t>
    </rPh>
    <rPh sb="4" eb="6">
      <t>レンラク</t>
    </rPh>
    <rPh sb="17" eb="18">
      <t>トウ</t>
    </rPh>
    <phoneticPr fontId="35"/>
  </si>
  <si>
    <t>都度設定
※約1ヶ月程度での作成を目安にする</t>
    <rPh sb="0" eb="2">
      <t>ツド</t>
    </rPh>
    <rPh sb="2" eb="4">
      <t>セッテイ</t>
    </rPh>
    <rPh sb="6" eb="7">
      <t>ヤク</t>
    </rPh>
    <rPh sb="9" eb="10">
      <t>ゲツ</t>
    </rPh>
    <rPh sb="10" eb="12">
      <t>テイド</t>
    </rPh>
    <rPh sb="14" eb="16">
      <t>サクセイ</t>
    </rPh>
    <rPh sb="17" eb="19">
      <t>メヤス</t>
    </rPh>
    <phoneticPr fontId="35"/>
  </si>
  <si>
    <t>無
※導入後のチームからの質問に回答することは有</t>
    <rPh sb="0" eb="1">
      <t>ナ</t>
    </rPh>
    <rPh sb="3" eb="6">
      <t>ドウニュウゴ</t>
    </rPh>
    <rPh sb="13" eb="15">
      <t>シツモン</t>
    </rPh>
    <rPh sb="16" eb="18">
      <t>カイトウ</t>
    </rPh>
    <rPh sb="23" eb="24">
      <t>ア</t>
    </rPh>
    <phoneticPr fontId="35"/>
  </si>
  <si>
    <t>対象サービスによって変わる</t>
    <rPh sb="0" eb="2">
      <t>タイショウ</t>
    </rPh>
    <rPh sb="10" eb="11">
      <t>カ</t>
    </rPh>
    <phoneticPr fontId="35"/>
  </si>
  <si>
    <t>アクセンチュアサテライト内部</t>
    <rPh sb="12" eb="14">
      <t>ナイブ</t>
    </rPh>
    <phoneticPr fontId="35"/>
  </si>
  <si>
    <t>対象サービスを担当しているチームのSV</t>
    <rPh sb="0" eb="2">
      <t>タイショウ</t>
    </rPh>
    <rPh sb="7" eb="9">
      <t>タントウ</t>
    </rPh>
    <phoneticPr fontId="35"/>
  </si>
  <si>
    <t>ー</t>
    <phoneticPr fontId="35"/>
  </si>
  <si>
    <t>2021/7/12 AS_0001に統合</t>
    <rPh sb="18" eb="20">
      <t>トウゴウ</t>
    </rPh>
    <phoneticPr fontId="4"/>
  </si>
  <si>
    <t>A2014</t>
  </si>
  <si>
    <t>ST_0014</t>
  </si>
  <si>
    <t>GA契約書類登録・アラートメール送信</t>
  </si>
  <si>
    <t>GAが管理する契約書類の整理・フォルダ格納・リスト化およびライセンス契約更新期限のアラートメール送信</t>
    <rPh sb="3" eb="5">
      <t>カンリ</t>
    </rPh>
    <phoneticPr fontId="35"/>
  </si>
  <si>
    <t>依頼日＋8営業日</t>
    <rPh sb="0" eb="2">
      <t>イライ</t>
    </rPh>
    <rPh sb="2" eb="3">
      <t>ヒ</t>
    </rPh>
    <rPh sb="5" eb="8">
      <t>エイギョウビ</t>
    </rPh>
    <phoneticPr fontId="35"/>
  </si>
  <si>
    <t>無</t>
    <rPh sb="0" eb="1">
      <t>ナシ</t>
    </rPh>
    <phoneticPr fontId="35"/>
  </si>
  <si>
    <t>Teamsへ格納し、メールにて完了報告</t>
    <rPh sb="6" eb="8">
      <t>カクノウ</t>
    </rPh>
    <rPh sb="15" eb="17">
      <t>カンリョウ</t>
    </rPh>
    <rPh sb="17" eb="19">
      <t>ホウコク</t>
    </rPh>
    <phoneticPr fontId="35"/>
  </si>
  <si>
    <t>TechnologyGA</t>
    <phoneticPr fontId="4"/>
  </si>
  <si>
    <t>Nakamizo, Tomoko &lt;tomoko.nakamizo@accenture.com&gt;</t>
    <phoneticPr fontId="35"/>
  </si>
  <si>
    <t xml:space="preserve">2021/3/10よりテスト開始予定
→2021年10月より、担当SV変更：Ito→Harashima
2023/12/22：立川Xチームの分割により担当チーム移行のためサービス停止扱いとする
</t>
    <rPh sb="14" eb="16">
      <t>カイシ</t>
    </rPh>
    <rPh sb="16" eb="18">
      <t>ヨテイ</t>
    </rPh>
    <rPh sb="24" eb="25">
      <t>ネン</t>
    </rPh>
    <rPh sb="27" eb="28">
      <t>ガツ</t>
    </rPh>
    <rPh sb="31" eb="33">
      <t>タントウ</t>
    </rPh>
    <rPh sb="35" eb="37">
      <t>ヘンコウ</t>
    </rPh>
    <phoneticPr fontId="35"/>
  </si>
  <si>
    <t>A2015</t>
    <phoneticPr fontId="4"/>
  </si>
  <si>
    <t>ST_0015</t>
  </si>
  <si>
    <t>【全体】ニュースクリップ</t>
    <phoneticPr fontId="4"/>
  </si>
  <si>
    <t>最新のビジネストレンドに関する情報をキャッチアップするため。ニュースクリップをTMGアカウントへメール配信する</t>
    <rPh sb="0" eb="2">
      <t>サイシン</t>
    </rPh>
    <rPh sb="12" eb="13">
      <t>カン</t>
    </rPh>
    <rPh sb="15" eb="17">
      <t>ジョウホウ</t>
    </rPh>
    <rPh sb="51" eb="53">
      <t>ハイシン</t>
    </rPh>
    <phoneticPr fontId="35"/>
  </si>
  <si>
    <t>nobuyuki.ushikubo</t>
    <phoneticPr fontId="35"/>
  </si>
  <si>
    <t>依頼はなし</t>
    <rPh sb="0" eb="2">
      <t>イライ</t>
    </rPh>
    <phoneticPr fontId="35"/>
  </si>
  <si>
    <t>1営業日ごとに作成・配信</t>
    <rPh sb="1" eb="3">
      <t>エイギョウ</t>
    </rPh>
    <rPh sb="3" eb="4">
      <t>ヒ</t>
    </rPh>
    <rPh sb="7" eb="9">
      <t>サクセイ</t>
    </rPh>
    <rPh sb="10" eb="12">
      <t>ハイシン</t>
    </rPh>
    <phoneticPr fontId="35"/>
  </si>
  <si>
    <t>メール配信</t>
    <rPh sb="3" eb="5">
      <t>ハイシン</t>
    </rPh>
    <phoneticPr fontId="35"/>
  </si>
  <si>
    <t>ニュース配信をもって完了</t>
    <rPh sb="4" eb="6">
      <t>ハイシン</t>
    </rPh>
    <rPh sb="10" eb="12">
      <t>カンリョウ</t>
    </rPh>
    <phoneticPr fontId="35"/>
  </si>
  <si>
    <t>HPS</t>
    <phoneticPr fontId="35"/>
  </si>
  <si>
    <t>Tsubone,Kohei　kohei.tsubone@accenture.com</t>
    <phoneticPr fontId="4"/>
  </si>
  <si>
    <t>2021/7/5よりサービス開始
2022/11/18：依頼元担当者を変更
2023/11/22：担当Tが「立川Y」→「立川Y1」へ変更に伴い、旧サービスの停止及び新規サービス番号を採番。
新規サービス番号：A0021</t>
    <rPh sb="14" eb="16">
      <t>カイシ</t>
    </rPh>
    <rPh sb="28" eb="31">
      <t>イライモト</t>
    </rPh>
    <rPh sb="31" eb="34">
      <t>タントウシャ</t>
    </rPh>
    <rPh sb="35" eb="37">
      <t>ヘンコウ</t>
    </rPh>
    <phoneticPr fontId="35"/>
  </si>
  <si>
    <t>ST_0016</t>
  </si>
  <si>
    <t>【TMG】発掘済企業の詳細確認</t>
  </si>
  <si>
    <t>外国企業の情報をWEBから取得し、リスト化する</t>
    <rPh sb="0" eb="2">
      <t>ガイコク</t>
    </rPh>
    <rPh sb="2" eb="4">
      <t>キギョウ</t>
    </rPh>
    <rPh sb="5" eb="7">
      <t>ジョウホウ</t>
    </rPh>
    <rPh sb="13" eb="15">
      <t>シュトク</t>
    </rPh>
    <rPh sb="20" eb="21">
      <t>カ</t>
    </rPh>
    <phoneticPr fontId="35"/>
  </si>
  <si>
    <t>kaori.ito</t>
    <phoneticPr fontId="35"/>
  </si>
  <si>
    <t>月末納品</t>
    <rPh sb="0" eb="2">
      <t>ゲツマツ</t>
    </rPh>
    <rPh sb="2" eb="4">
      <t>ノウヒン</t>
    </rPh>
    <phoneticPr fontId="35"/>
  </si>
  <si>
    <t>メールにてファイルを送付</t>
    <rPh sb="10" eb="12">
      <t>ソウフ</t>
    </rPh>
    <phoneticPr fontId="35"/>
  </si>
  <si>
    <t>Tsunetsugu, Ayane &lt;ayane.tsunetsugu@accenture.com&gt;</t>
    <phoneticPr fontId="35"/>
  </si>
  <si>
    <t>2021/9で終了</t>
    <rPh sb="7" eb="9">
      <t>シュウリョウ</t>
    </rPh>
    <phoneticPr fontId="4"/>
  </si>
  <si>
    <t>A2017</t>
  </si>
  <si>
    <t>ST_0017</t>
    <phoneticPr fontId="35"/>
  </si>
  <si>
    <t>【TMG】誘致企業の登記情報確認</t>
    <phoneticPr fontId="35"/>
  </si>
  <si>
    <t>東京都が誘致している企業の登記の状況を（登記済み、未登記、廃止等）を調査し報告する</t>
    <rPh sb="4" eb="6">
      <t>ユウチ</t>
    </rPh>
    <rPh sb="10" eb="12">
      <t>キギョウ</t>
    </rPh>
    <rPh sb="13" eb="15">
      <t>トウキ</t>
    </rPh>
    <rPh sb="16" eb="18">
      <t>ジョウキョウ</t>
    </rPh>
    <rPh sb="20" eb="22">
      <t>トウキ</t>
    </rPh>
    <rPh sb="22" eb="23">
      <t>ス</t>
    </rPh>
    <rPh sb="25" eb="28">
      <t>ミトウキ</t>
    </rPh>
    <rPh sb="29" eb="31">
      <t>ハイシ</t>
    </rPh>
    <rPh sb="31" eb="32">
      <t>トウ</t>
    </rPh>
    <rPh sb="34" eb="36">
      <t>チョウサ</t>
    </rPh>
    <rPh sb="37" eb="39">
      <t>ホウコク</t>
    </rPh>
    <phoneticPr fontId="35"/>
  </si>
  <si>
    <t>立川</t>
  </si>
  <si>
    <t>月次で「登記ねっと」ページから企業の登記情報を取得し作業を開始する。</t>
    <rPh sb="0" eb="2">
      <t>ゲツジ</t>
    </rPh>
    <rPh sb="4" eb="6">
      <t>トウキ</t>
    </rPh>
    <rPh sb="15" eb="17">
      <t>キギョウ</t>
    </rPh>
    <rPh sb="18" eb="20">
      <t>トウキ</t>
    </rPh>
    <rPh sb="20" eb="22">
      <t>ジョウホウ</t>
    </rPh>
    <rPh sb="23" eb="25">
      <t>シュトク</t>
    </rPh>
    <rPh sb="26" eb="28">
      <t>サギョウ</t>
    </rPh>
    <rPh sb="29" eb="31">
      <t>カイシ</t>
    </rPh>
    <phoneticPr fontId="35"/>
  </si>
  <si>
    <t>月間だが第1週内を基本として作業</t>
    <rPh sb="0" eb="2">
      <t>ゲッカン</t>
    </rPh>
    <rPh sb="4" eb="5">
      <t>ダイ</t>
    </rPh>
    <rPh sb="6" eb="7">
      <t>シュウ</t>
    </rPh>
    <rPh sb="7" eb="8">
      <t>ナイ</t>
    </rPh>
    <rPh sb="9" eb="11">
      <t>キホン</t>
    </rPh>
    <rPh sb="14" eb="16">
      <t>サギョウ</t>
    </rPh>
    <phoneticPr fontId="35"/>
  </si>
  <si>
    <t>shuhei.matsuda &lt;shuhei.matsuda@accenture.com&gt;</t>
    <phoneticPr fontId="35"/>
  </si>
  <si>
    <t>2022/4末でサービス停止</t>
    <rPh sb="6" eb="7">
      <t>マツ</t>
    </rPh>
    <rPh sb="12" eb="14">
      <t>テイシ</t>
    </rPh>
    <phoneticPr fontId="4"/>
  </si>
  <si>
    <t>A2018</t>
  </si>
  <si>
    <t>ST_0018</t>
    <phoneticPr fontId="35"/>
  </si>
  <si>
    <t>【TMG】公示案件の確認</t>
    <phoneticPr fontId="4"/>
  </si>
  <si>
    <t>東京都が新規に公表した公示案件の週次調査・報告を代行する。要求があれば関連資料を取得し送付する。</t>
    <rPh sb="29" eb="31">
      <t>ヨウキュウ</t>
    </rPh>
    <rPh sb="35" eb="37">
      <t>カンレン</t>
    </rPh>
    <rPh sb="37" eb="39">
      <t>シリョウ</t>
    </rPh>
    <rPh sb="40" eb="42">
      <t>シュトク</t>
    </rPh>
    <rPh sb="43" eb="45">
      <t>ソウフ</t>
    </rPh>
    <phoneticPr fontId="35"/>
  </si>
  <si>
    <t>月水金にTMGページから公示情報を取得し作業を開始する。
2021/12までは水のみ。</t>
    <rPh sb="0" eb="1">
      <t>ゲツ</t>
    </rPh>
    <rPh sb="1" eb="2">
      <t>スイ</t>
    </rPh>
    <rPh sb="2" eb="3">
      <t>キン</t>
    </rPh>
    <rPh sb="12" eb="14">
      <t>コウジ</t>
    </rPh>
    <rPh sb="14" eb="16">
      <t>ジョウホウ</t>
    </rPh>
    <rPh sb="17" eb="19">
      <t>シュトク</t>
    </rPh>
    <rPh sb="20" eb="22">
      <t>サギョウ</t>
    </rPh>
    <rPh sb="23" eb="25">
      <t>カイシ</t>
    </rPh>
    <rPh sb="39" eb="40">
      <t>スイ</t>
    </rPh>
    <phoneticPr fontId="35"/>
  </si>
  <si>
    <t>調査日当日に報告</t>
    <rPh sb="0" eb="2">
      <t>チョウサ</t>
    </rPh>
    <rPh sb="2" eb="3">
      <t>ビ</t>
    </rPh>
    <rPh sb="3" eb="5">
      <t>トウジツ</t>
    </rPh>
    <rPh sb="6" eb="8">
      <t>ホウコク</t>
    </rPh>
    <phoneticPr fontId="35"/>
  </si>
  <si>
    <t>有(メール)
レビューバック反映も実施する</t>
    <phoneticPr fontId="35"/>
  </si>
  <si>
    <t>メール配信およびファイルをSPに格納</t>
    <rPh sb="16" eb="18">
      <t>カクノウ</t>
    </rPh>
    <phoneticPr fontId="35"/>
  </si>
  <si>
    <t>公示案件配信をもって完了</t>
    <rPh sb="0" eb="2">
      <t>コウジ</t>
    </rPh>
    <rPh sb="2" eb="4">
      <t>アンケン</t>
    </rPh>
    <phoneticPr fontId="35"/>
  </si>
  <si>
    <t>2021/9 Ushikubo→Fukasawa
2023/12/22：立川Xチームの分割により担当チーム移行のためサービス停止扱いとする</t>
    <phoneticPr fontId="4"/>
  </si>
  <si>
    <t>SN_0036</t>
    <phoneticPr fontId="35"/>
  </si>
  <si>
    <t>kaori.ito</t>
  </si>
  <si>
    <t>KMのSharePoint、KMリクエストフォーム(ステータス更新のため）への権限設定が必要
2021/10/1より、担当SV変更：Maeyama→（Takahashi,Airi)→Ito
2022/8/18 サービス停止に変更</t>
    <rPh sb="31" eb="33">
      <t>コウシン</t>
    </rPh>
    <rPh sb="39" eb="41">
      <t>ケンゲン</t>
    </rPh>
    <rPh sb="41" eb="43">
      <t>セッテイ</t>
    </rPh>
    <rPh sb="44" eb="46">
      <t>ヒツヨウ</t>
    </rPh>
    <rPh sb="109" eb="111">
      <t>テイシ</t>
    </rPh>
    <rPh sb="112" eb="114">
      <t>ヘンコウ</t>
    </rPh>
    <phoneticPr fontId="35"/>
  </si>
  <si>
    <t>SN_0037</t>
    <phoneticPr fontId="35"/>
  </si>
  <si>
    <t>KMのSharePoint、KMリクエストフォーム(ステータス更新のため）への権限設定が必要
2021/10/1より、担当SV変更：Maeyama→（Takahashi,Airi)→Ito
2022/8/18 サービス停止に変更</t>
    <rPh sb="31" eb="33">
      <t>コウシン</t>
    </rPh>
    <rPh sb="39" eb="41">
      <t>ケンゲン</t>
    </rPh>
    <rPh sb="41" eb="43">
      <t>セッテイ</t>
    </rPh>
    <rPh sb="44" eb="46">
      <t>ヒツヨウ</t>
    </rPh>
    <phoneticPr fontId="35"/>
  </si>
  <si>
    <t>A1038</t>
  </si>
  <si>
    <t>SN_0038</t>
    <phoneticPr fontId="35"/>
  </si>
  <si>
    <t>Technology_KXサニタイズ代行（Ｗordlist作成）</t>
    <phoneticPr fontId="35"/>
  </si>
  <si>
    <t>KXサニタイズに必要なWordListを作成する。</t>
    <phoneticPr fontId="35"/>
  </si>
  <si>
    <t>約5営業日</t>
    <rPh sb="0" eb="1">
      <t>ヤク</t>
    </rPh>
    <rPh sb="2" eb="5">
      <t>エイギョウビ</t>
    </rPh>
    <phoneticPr fontId="35"/>
  </si>
  <si>
    <t>Technology</t>
    <phoneticPr fontId="35"/>
  </si>
  <si>
    <t>SAP on Cloud／Kanno, Kiyotaka
Cloud CoE_Modern Infra／Jun.Nagamine</t>
    <phoneticPr fontId="35"/>
  </si>
  <si>
    <t>Technology_KXサニタイズ代行</t>
    <phoneticPr fontId="4"/>
  </si>
  <si>
    <t>2024/5/31：TFチームへの移管に伴いサービス停止（新規サービス番号A0058）</t>
    <rPh sb="17" eb="19">
      <t>イカン</t>
    </rPh>
    <rPh sb="20" eb="21">
      <t>トモナ</t>
    </rPh>
    <rPh sb="26" eb="28">
      <t>テイシ</t>
    </rPh>
    <rPh sb="29" eb="31">
      <t>シンキ</t>
    </rPh>
    <rPh sb="35" eb="37">
      <t>バンゴウ</t>
    </rPh>
    <phoneticPr fontId="4"/>
  </si>
  <si>
    <t>A1039</t>
  </si>
  <si>
    <t>SN_0039</t>
    <phoneticPr fontId="35"/>
  </si>
  <si>
    <t>Technology_KXサニタイズ代行（最終化）</t>
    <phoneticPr fontId="35"/>
  </si>
  <si>
    <t>依頼されたドキュメントをKXに登録可能なフォーマットに修正する。</t>
    <phoneticPr fontId="35"/>
  </si>
  <si>
    <t>2024/5/31：TFチームへの移管に伴いサービス停止（新規サービス番号A0059）</t>
    <rPh sb="17" eb="19">
      <t>イカン</t>
    </rPh>
    <rPh sb="20" eb="21">
      <t>トモナ</t>
    </rPh>
    <rPh sb="26" eb="28">
      <t>テイシ</t>
    </rPh>
    <rPh sb="29" eb="31">
      <t>シンキ</t>
    </rPh>
    <rPh sb="35" eb="37">
      <t>バンゴウ</t>
    </rPh>
    <phoneticPr fontId="4"/>
  </si>
  <si>
    <t>A1040</t>
    <phoneticPr fontId="4"/>
  </si>
  <si>
    <t>SN_0040</t>
    <phoneticPr fontId="35"/>
  </si>
  <si>
    <t>PLWアカウントのニュースレターの作成・配信</t>
    <phoneticPr fontId="35"/>
  </si>
  <si>
    <t>グーグルアラート、指定ＨＰからキーワード情報を抽出し、抽出した情報を配信する。</t>
    <rPh sb="9" eb="11">
      <t>シテイ</t>
    </rPh>
    <rPh sb="20" eb="22">
      <t>ジョウホウ</t>
    </rPh>
    <rPh sb="23" eb="25">
      <t>チュウシュツ</t>
    </rPh>
    <rPh sb="27" eb="29">
      <t>チュウシュツ</t>
    </rPh>
    <rPh sb="31" eb="33">
      <t>ジョウホウ</t>
    </rPh>
    <rPh sb="34" eb="36">
      <t>ハイシン</t>
    </rPh>
    <phoneticPr fontId="35"/>
  </si>
  <si>
    <t>週次で情報を取得し作業を開始する。</t>
    <rPh sb="0" eb="2">
      <t>シュウジ</t>
    </rPh>
    <rPh sb="3" eb="5">
      <t>ジョウホウ</t>
    </rPh>
    <rPh sb="6" eb="8">
      <t>シュトク</t>
    </rPh>
    <rPh sb="9" eb="11">
      <t>サギョウ</t>
    </rPh>
    <rPh sb="12" eb="14">
      <t>カイシ</t>
    </rPh>
    <phoneticPr fontId="35"/>
  </si>
  <si>
    <t>毎週金曜日に依頼元にメール配信する。</t>
    <rPh sb="0" eb="2">
      <t>マイシュウ</t>
    </rPh>
    <rPh sb="2" eb="5">
      <t>キンヨウビ</t>
    </rPh>
    <rPh sb="6" eb="8">
      <t>イライ</t>
    </rPh>
    <rPh sb="8" eb="9">
      <t>モト</t>
    </rPh>
    <rPh sb="13" eb="15">
      <t>ハイシン</t>
    </rPh>
    <phoneticPr fontId="35"/>
  </si>
  <si>
    <t>無し</t>
    <rPh sb="0" eb="1">
      <t>ナ</t>
    </rPh>
    <phoneticPr fontId="35"/>
  </si>
  <si>
    <t>1カ月</t>
    <rPh sb="2" eb="3">
      <t>ゲツ</t>
    </rPh>
    <phoneticPr fontId="4"/>
  </si>
  <si>
    <t>Ph2</t>
    <phoneticPr fontId="35"/>
  </si>
  <si>
    <t>Senba, Ryohei</t>
    <phoneticPr fontId="35"/>
  </si>
  <si>
    <t>依頼元との確認は、Teamsで行う。【ＰＬＷアカウントニュースレター作成配信業務】
2024/7/1：担当SV変更＞emiko.maeyama ➡ atsushi.b.yamamoto</t>
    <rPh sb="0" eb="2">
      <t>イライ</t>
    </rPh>
    <rPh sb="2" eb="3">
      <t>モト</t>
    </rPh>
    <rPh sb="5" eb="7">
      <t>カクニン</t>
    </rPh>
    <rPh sb="15" eb="16">
      <t>オコナ</t>
    </rPh>
    <phoneticPr fontId="35"/>
  </si>
  <si>
    <t>A2019</t>
  </si>
  <si>
    <t>ST_0019</t>
    <phoneticPr fontId="35"/>
  </si>
  <si>
    <t>企業情報検索・更新</t>
    <rPh sb="0" eb="2">
      <t>キギョウ</t>
    </rPh>
    <rPh sb="2" eb="4">
      <t>ジョウホウ</t>
    </rPh>
    <rPh sb="4" eb="6">
      <t>ケンサク</t>
    </rPh>
    <rPh sb="7" eb="9">
      <t>コウシン</t>
    </rPh>
    <phoneticPr fontId="35"/>
  </si>
  <si>
    <t>アクセンチュアで管理している企業情報DBの情報確認・更新を実施するものである。アクセンチュアのクライアント企業や、その子会社企業の役員情報を、企業のWebサイトを確認しアップデートを行う。</t>
    <phoneticPr fontId="35"/>
  </si>
  <si>
    <t>2か月で1回分の作業であり、サテライトにて着手する</t>
    <rPh sb="2" eb="3">
      <t>ゲツ</t>
    </rPh>
    <rPh sb="5" eb="6">
      <t>カイ</t>
    </rPh>
    <rPh sb="6" eb="7">
      <t>ブン</t>
    </rPh>
    <rPh sb="8" eb="10">
      <t>サギョウ</t>
    </rPh>
    <rPh sb="21" eb="23">
      <t>チャクシュ</t>
    </rPh>
    <phoneticPr fontId="35"/>
  </si>
  <si>
    <t>約1500社の情報を2か月で検索・更新する</t>
    <rPh sb="0" eb="1">
      <t>ヤク</t>
    </rPh>
    <rPh sb="5" eb="6">
      <t>シャ</t>
    </rPh>
    <rPh sb="7" eb="9">
      <t>ジョウホウ</t>
    </rPh>
    <rPh sb="12" eb="13">
      <t>ゲツ</t>
    </rPh>
    <rPh sb="14" eb="16">
      <t>ケンサク</t>
    </rPh>
    <rPh sb="17" eb="19">
      <t>コウシン</t>
    </rPh>
    <phoneticPr fontId="35"/>
  </si>
  <si>
    <t>依頼元のDBを更新</t>
    <rPh sb="0" eb="3">
      <t>イライモト</t>
    </rPh>
    <rPh sb="7" eb="9">
      <t>コウシン</t>
    </rPh>
    <phoneticPr fontId="35"/>
  </si>
  <si>
    <t>成果物は依頼元DBのため削除不可。作業用ファイル(管理用）は継続使用のため削除しない。</t>
    <rPh sb="0" eb="3">
      <t>セイカブツ</t>
    </rPh>
    <rPh sb="4" eb="7">
      <t>イライモト</t>
    </rPh>
    <rPh sb="12" eb="16">
      <t>サクジョフカ</t>
    </rPh>
    <rPh sb="17" eb="20">
      <t>サギョウヨウ</t>
    </rPh>
    <rPh sb="25" eb="28">
      <t>カンリヨウ</t>
    </rPh>
    <rPh sb="30" eb="34">
      <t>ケイゾクシヨウ</t>
    </rPh>
    <rPh sb="37" eb="39">
      <t>サクジョ</t>
    </rPh>
    <phoneticPr fontId="4"/>
  </si>
  <si>
    <t>元村さん&lt;miho.motomura@accenture.com&gt;</t>
    <phoneticPr fontId="35"/>
  </si>
  <si>
    <t>2021/4よりサービス開始
2023/11/22：担当Tが「立川Y」→「立川Y2」へ変更に伴い、旧サービスの停止及び新規サービス番号を採番。
新規サービス番号：A0026</t>
    <rPh sb="12" eb="14">
      <t>カイシ</t>
    </rPh>
    <phoneticPr fontId="35"/>
  </si>
  <si>
    <t>A1041</t>
  </si>
  <si>
    <t>SN_0041</t>
    <phoneticPr fontId="4"/>
  </si>
  <si>
    <t>MCOM_記事配信(JapanBestProject)</t>
    <phoneticPr fontId="35"/>
  </si>
  <si>
    <t>MCOMの配信用のJapanBestProject記事を作成する。</t>
    <rPh sb="25" eb="27">
      <t>キジ</t>
    </rPh>
    <rPh sb="28" eb="30">
      <t>サクセイ</t>
    </rPh>
    <phoneticPr fontId="35"/>
  </si>
  <si>
    <t>生麦</t>
  </si>
  <si>
    <t>リクエストフォーム
※毎月第2週頃</t>
    <rPh sb="11" eb="13">
      <t>マイツキ</t>
    </rPh>
    <rPh sb="13" eb="14">
      <t>ダイ</t>
    </rPh>
    <rPh sb="15" eb="17">
      <t>シュウゴロ</t>
    </rPh>
    <phoneticPr fontId="35"/>
  </si>
  <si>
    <t>作成：５営業日(長編記事と同様)→６営業日(2021.12.10～)</t>
    <rPh sb="0" eb="2">
      <t>サクセイ</t>
    </rPh>
    <rPh sb="4" eb="7">
      <t>エイギョウビ</t>
    </rPh>
    <rPh sb="8" eb="10">
      <t>チョウヘン</t>
    </rPh>
    <rPh sb="10" eb="12">
      <t>キジ</t>
    </rPh>
    <rPh sb="13" eb="15">
      <t>ドウヨウ</t>
    </rPh>
    <rPh sb="18" eb="21">
      <t>エイギョウビ</t>
    </rPh>
    <phoneticPr fontId="4"/>
  </si>
  <si>
    <t>1カ月</t>
    <rPh sb="2" eb="3">
      <t>ゲツ</t>
    </rPh>
    <phoneticPr fontId="35"/>
  </si>
  <si>
    <t>魚住さん（azusa.uozumi）</t>
    <phoneticPr fontId="35"/>
  </si>
  <si>
    <t>IMJのページを編集
依頼は毎月第２週目頃
①原稿から画像を抽出して保存
②画像とテキストの更新をして新しい記事を作成する作業イメージです。（前回の同様の記事が入っていますので、このフォーマットに沿って更新していただく様な進め方になると思います）
2021.12.10　依頼元から毎回テンプレートの提供を廃止。前に作成した記事を元に作成することになった。追加作業の工数は、0.5H 
2023/2/7：依頼元よりサービス停止の連絡</t>
    <rPh sb="8" eb="10">
      <t>ヘンシュウ</t>
    </rPh>
    <rPh sb="11" eb="13">
      <t>イライ</t>
    </rPh>
    <rPh sb="14" eb="16">
      <t>マイツキ</t>
    </rPh>
    <rPh sb="16" eb="17">
      <t>ダイ</t>
    </rPh>
    <rPh sb="18" eb="19">
      <t>シュウ</t>
    </rPh>
    <rPh sb="19" eb="20">
      <t>メ</t>
    </rPh>
    <rPh sb="20" eb="21">
      <t>ゴロ</t>
    </rPh>
    <rPh sb="135" eb="137">
      <t>イライ</t>
    </rPh>
    <rPh sb="137" eb="138">
      <t>モト</t>
    </rPh>
    <rPh sb="140" eb="142">
      <t>マイカイ</t>
    </rPh>
    <rPh sb="149" eb="151">
      <t>テイキョウ</t>
    </rPh>
    <rPh sb="152" eb="154">
      <t>ハイシ</t>
    </rPh>
    <rPh sb="155" eb="156">
      <t>マエ</t>
    </rPh>
    <rPh sb="157" eb="159">
      <t>サクセイ</t>
    </rPh>
    <rPh sb="161" eb="163">
      <t>キジ</t>
    </rPh>
    <rPh sb="164" eb="165">
      <t>モト</t>
    </rPh>
    <rPh sb="166" eb="168">
      <t>サクセイ</t>
    </rPh>
    <rPh sb="177" eb="179">
      <t>ツイカ</t>
    </rPh>
    <rPh sb="179" eb="181">
      <t>サギョウ</t>
    </rPh>
    <rPh sb="182" eb="184">
      <t>コウスウ</t>
    </rPh>
    <rPh sb="201" eb="204">
      <t>イライモト</t>
    </rPh>
    <rPh sb="210" eb="212">
      <t>テイシ</t>
    </rPh>
    <rPh sb="213" eb="215">
      <t>レンラク</t>
    </rPh>
    <phoneticPr fontId="35"/>
  </si>
  <si>
    <t>ST_0020</t>
  </si>
  <si>
    <t>2021年3月15日よりサービス開始
2021年4月末で終了</t>
    <rPh sb="4" eb="5">
      <t>ネン</t>
    </rPh>
    <rPh sb="6" eb="7">
      <t>ガツ</t>
    </rPh>
    <rPh sb="9" eb="10">
      <t>ニチ</t>
    </rPh>
    <rPh sb="16" eb="18">
      <t>カイシ</t>
    </rPh>
    <rPh sb="23" eb="24">
      <t>ネン</t>
    </rPh>
    <rPh sb="25" eb="26">
      <t>ガツ</t>
    </rPh>
    <rPh sb="26" eb="27">
      <t>マツ</t>
    </rPh>
    <rPh sb="28" eb="30">
      <t>シュウリョウ</t>
    </rPh>
    <phoneticPr fontId="35"/>
  </si>
  <si>
    <t>A1042</t>
    <phoneticPr fontId="4"/>
  </si>
  <si>
    <t>SN_0042</t>
    <phoneticPr fontId="35"/>
  </si>
  <si>
    <t>HPS_JPiT月次基盤資料作成</t>
    <phoneticPr fontId="35"/>
  </si>
  <si>
    <t>毎月の月初に前月の基盤データに基づいて、運用されているマクロを使って集計を実施し、毎月第二週の火曜日に行う月次会議で報告する資料を作成。</t>
    <phoneticPr fontId="35"/>
  </si>
  <si>
    <t>Teamsチャネルにて依頼
※月初</t>
    <rPh sb="11" eb="13">
      <t>イライ</t>
    </rPh>
    <rPh sb="15" eb="17">
      <t>ゲッショ</t>
    </rPh>
    <phoneticPr fontId="35"/>
  </si>
  <si>
    <t>一次提出：2営業日
レビュー指摘反映：1営業日</t>
    <rPh sb="0" eb="2">
      <t>イチジ</t>
    </rPh>
    <rPh sb="2" eb="4">
      <t>テイシュツ</t>
    </rPh>
    <rPh sb="6" eb="9">
      <t>エイギョウビ</t>
    </rPh>
    <rPh sb="14" eb="16">
      <t>シテキ</t>
    </rPh>
    <rPh sb="16" eb="18">
      <t>ハンエイ</t>
    </rPh>
    <rPh sb="20" eb="23">
      <t>エイギョウビ</t>
    </rPh>
    <phoneticPr fontId="35"/>
  </si>
  <si>
    <t>和田さん（Wada,Ikumii）
牧野さん（Makino, Mari）</t>
    <rPh sb="0" eb="2">
      <t>ワダ</t>
    </rPh>
    <rPh sb="18" eb="20">
      <t>マキノ</t>
    </rPh>
    <phoneticPr fontId="35"/>
  </si>
  <si>
    <t>3月次テスト運用⇒3/31本稼働判定あり
2024/7/1：担当SV変更＞emiko.maeyama ➡ atsushi.b.yamamoto
2024/9/30：サービス停止</t>
    <rPh sb="1" eb="3">
      <t>ゲツジ</t>
    </rPh>
    <rPh sb="6" eb="8">
      <t>ウンヨウ</t>
    </rPh>
    <rPh sb="13" eb="14">
      <t>ホン</t>
    </rPh>
    <rPh sb="14" eb="16">
      <t>カドウ</t>
    </rPh>
    <rPh sb="16" eb="18">
      <t>ハンテイ</t>
    </rPh>
    <rPh sb="86" eb="88">
      <t>テイシ</t>
    </rPh>
    <phoneticPr fontId="35"/>
  </si>
  <si>
    <t>A1043</t>
  </si>
  <si>
    <t>SN_0043</t>
  </si>
  <si>
    <t>HPS_JPiT月次資料作成</t>
    <phoneticPr fontId="35"/>
  </si>
  <si>
    <t>毎月の月初に前月分に発生したインシデント・工数に基づいて、運用されているマクロを使って集計を実施し、毎月第二週の火曜日に行う月次会議で報告する資料を作成。</t>
    <phoneticPr fontId="35"/>
  </si>
  <si>
    <t>SN_0042「HPS_JPiT月次基盤資料作成」の内容がマージされる
2024/7/1：担当SV変更＞emiko.maeyama ➡ atsushi.b.yamamoto
2024/9/30：サービス停止</t>
    <rPh sb="26" eb="28">
      <t>ナイヨウ</t>
    </rPh>
    <phoneticPr fontId="35"/>
  </si>
  <si>
    <t>A1044</t>
  </si>
  <si>
    <t>SN_0044</t>
  </si>
  <si>
    <t>HPS_JPiT請求書内訳作成</t>
    <phoneticPr fontId="35"/>
  </si>
  <si>
    <t>毎月の月末に運用されているマクロを使って、翌月初の第一営業日にクライアントに提出用の提出請求書内訳を作成。</t>
    <phoneticPr fontId="35"/>
  </si>
  <si>
    <t>A0112</t>
    <phoneticPr fontId="4"/>
  </si>
  <si>
    <t>2024/7/1：担当SV変更＞emiko.maeyama ➡ atsushi.b.yamamoto
2024/9/30：生麦Yから生麦Xへ移管に伴い、サービス停止</t>
    <rPh sb="73" eb="74">
      <t>トモナ</t>
    </rPh>
    <rPh sb="80" eb="82">
      <t>テイシ</t>
    </rPh>
    <phoneticPr fontId="4"/>
  </si>
  <si>
    <t>A1045</t>
  </si>
  <si>
    <t>SN_0045</t>
    <phoneticPr fontId="4"/>
  </si>
  <si>
    <t>CMT_SONY定期リサーチ</t>
    <rPh sb="8" eb="10">
      <t>テイキ</t>
    </rPh>
    <phoneticPr fontId="35"/>
  </si>
  <si>
    <t>週２回、グーグルでソニーの関連ニュースを検索して検索結果を提供する。</t>
    <rPh sb="0" eb="1">
      <t>シュウ</t>
    </rPh>
    <rPh sb="2" eb="3">
      <t>カイ</t>
    </rPh>
    <rPh sb="13" eb="15">
      <t>カンレン</t>
    </rPh>
    <rPh sb="20" eb="22">
      <t>ケンサク</t>
    </rPh>
    <rPh sb="24" eb="26">
      <t>ケンサク</t>
    </rPh>
    <rPh sb="26" eb="28">
      <t>ケッカ</t>
    </rPh>
    <rPh sb="29" eb="31">
      <t>テイキョウ</t>
    </rPh>
    <phoneticPr fontId="35"/>
  </si>
  <si>
    <t>生麦</t>
    <rPh sb="0" eb="2">
      <t>ナマムギ</t>
    </rPh>
    <phoneticPr fontId="35"/>
  </si>
  <si>
    <t>月曜と木曜日に提供</t>
    <rPh sb="0" eb="2">
      <t>ゲツヨウ</t>
    </rPh>
    <rPh sb="3" eb="6">
      <t>モクヨウビ</t>
    </rPh>
    <rPh sb="7" eb="9">
      <t>テイキョウ</t>
    </rPh>
    <phoneticPr fontId="35"/>
  </si>
  <si>
    <t>なし</t>
    <phoneticPr fontId="35"/>
  </si>
  <si>
    <t>×</t>
    <phoneticPr fontId="35"/>
  </si>
  <si>
    <t>CMT</t>
    <phoneticPr fontId="35"/>
  </si>
  <si>
    <t>高平さん（Takahira, Koichiro）　→　梅原さん(Umehara, Daiki)</t>
    <rPh sb="0" eb="2">
      <t>タカヒラ</t>
    </rPh>
    <rPh sb="27" eb="29">
      <t>ウメハラ</t>
    </rPh>
    <phoneticPr fontId="35"/>
  </si>
  <si>
    <t>A0135</t>
    <phoneticPr fontId="4"/>
  </si>
  <si>
    <t>確認と提供でTeamsのチャネルが異なる。
確認用は、生麦でメンバー登録/削除が出来るが、提供用は依頼元管理のチャネルのため、依頼元にメンバー登録/削除依頼が必要。
2024/7/1：担当SV変更＞emiko.maeyama ➡ atsushi.b.yamamoto
2025/12/5：生麦Yから弁天町Y2へ移管に伴い、サービス停止</t>
    <rPh sb="0" eb="2">
      <t>カクニン</t>
    </rPh>
    <rPh sb="3" eb="5">
      <t>テイキョウ</t>
    </rPh>
    <rPh sb="17" eb="18">
      <t>コト</t>
    </rPh>
    <rPh sb="22" eb="24">
      <t>カクニン</t>
    </rPh>
    <rPh sb="24" eb="25">
      <t>ヨウ</t>
    </rPh>
    <rPh sb="27" eb="29">
      <t>ナマムギ</t>
    </rPh>
    <rPh sb="34" eb="36">
      <t>トウロク</t>
    </rPh>
    <rPh sb="37" eb="39">
      <t>サクジョ</t>
    </rPh>
    <rPh sb="40" eb="42">
      <t>デキ</t>
    </rPh>
    <rPh sb="45" eb="48">
      <t>テイキョウヨウ</t>
    </rPh>
    <rPh sb="49" eb="52">
      <t>イライモト</t>
    </rPh>
    <rPh sb="52" eb="54">
      <t>カンリ</t>
    </rPh>
    <rPh sb="63" eb="65">
      <t>イライ</t>
    </rPh>
    <rPh sb="65" eb="66">
      <t>モト</t>
    </rPh>
    <rPh sb="71" eb="73">
      <t>トウロク</t>
    </rPh>
    <rPh sb="74" eb="76">
      <t>サクジョ</t>
    </rPh>
    <rPh sb="76" eb="78">
      <t>イライ</t>
    </rPh>
    <rPh sb="79" eb="81">
      <t>ヒツヨウ</t>
    </rPh>
    <rPh sb="149" eb="152">
      <t>ベンテンチョウ</t>
    </rPh>
    <phoneticPr fontId="35"/>
  </si>
  <si>
    <t>SN_0046</t>
  </si>
  <si>
    <t xml:space="preserve">CMT_SONYメディアリリース情報確認 </t>
    <phoneticPr fontId="35"/>
  </si>
  <si>
    <t>毎週ソニーグループの人事情報、企業情報を検索し検索結果を提供する。</t>
    <rPh sb="0" eb="2">
      <t>マイシュウ</t>
    </rPh>
    <rPh sb="10" eb="14">
      <t>ジンジジョウホウ</t>
    </rPh>
    <rPh sb="15" eb="19">
      <t>キギョウジョウホウ</t>
    </rPh>
    <rPh sb="20" eb="22">
      <t>ケンサク</t>
    </rPh>
    <rPh sb="23" eb="27">
      <t>ケンサクケッカ</t>
    </rPh>
    <rPh sb="28" eb="30">
      <t>テイキョウ</t>
    </rPh>
    <phoneticPr fontId="35"/>
  </si>
  <si>
    <t>高平さん（Takahira, Koichiro）</t>
    <rPh sb="0" eb="2">
      <t>タカヒラ</t>
    </rPh>
    <phoneticPr fontId="35"/>
  </si>
  <si>
    <t>ST_0021</t>
    <phoneticPr fontId="35"/>
  </si>
  <si>
    <t>RPAツール(UiPath)開発・導入サポート＜立川＞</t>
    <rPh sb="24" eb="26">
      <t>タチカワ</t>
    </rPh>
    <phoneticPr fontId="35"/>
  </si>
  <si>
    <t>A1047</t>
  </si>
  <si>
    <t>SN_0047</t>
    <phoneticPr fontId="35"/>
  </si>
  <si>
    <t>Security_セールスDeckメンテナンス</t>
    <phoneticPr fontId="4"/>
  </si>
  <si>
    <t>各クライアントへ持参したDeckとマスターDeckの内容を比較・確認し、変更しているスライドがあればクライアントへ持参したDeckを正として、マスターDeckを入れ替える(更新する)業務。</t>
    <phoneticPr fontId="35"/>
  </si>
  <si>
    <t>2週間に1回(月曜日時点)、Teamsフォルダで更新分を確認し、前回より更新分があれば実施する
→随時依頼</t>
    <rPh sb="1" eb="3">
      <t>シュウカン</t>
    </rPh>
    <rPh sb="5" eb="6">
      <t>カイ</t>
    </rPh>
    <rPh sb="7" eb="10">
      <t>ゲツヨウビ</t>
    </rPh>
    <rPh sb="10" eb="12">
      <t>ジテン</t>
    </rPh>
    <rPh sb="24" eb="26">
      <t>コウシン</t>
    </rPh>
    <rPh sb="26" eb="27">
      <t>ブン</t>
    </rPh>
    <rPh sb="28" eb="30">
      <t>カクニン</t>
    </rPh>
    <rPh sb="32" eb="34">
      <t>ゼンカイ</t>
    </rPh>
    <rPh sb="36" eb="38">
      <t>コウシン</t>
    </rPh>
    <rPh sb="38" eb="39">
      <t>ブン</t>
    </rPh>
    <rPh sb="43" eb="45">
      <t>ジッシ</t>
    </rPh>
    <rPh sb="49" eb="51">
      <t>ズイジ</t>
    </rPh>
    <rPh sb="51" eb="53">
      <t>イライ</t>
    </rPh>
    <phoneticPr fontId="35"/>
  </si>
  <si>
    <t>5営業日
（5営業日で更新し、その後1週間で依頼元レビューおよび修正）
→作業内容により、調整</t>
    <rPh sb="1" eb="4">
      <t>エイギョウビ</t>
    </rPh>
    <rPh sb="7" eb="10">
      <t>エイギョウビ</t>
    </rPh>
    <rPh sb="11" eb="13">
      <t>コウシン</t>
    </rPh>
    <rPh sb="17" eb="18">
      <t>ゴ</t>
    </rPh>
    <rPh sb="19" eb="21">
      <t>シュウカン</t>
    </rPh>
    <rPh sb="22" eb="24">
      <t>イライ</t>
    </rPh>
    <rPh sb="24" eb="25">
      <t>モト</t>
    </rPh>
    <rPh sb="32" eb="34">
      <t>シュウセイ</t>
    </rPh>
    <rPh sb="37" eb="39">
      <t>サギョウ</t>
    </rPh>
    <rPh sb="39" eb="41">
      <t>ナイヨウ</t>
    </rPh>
    <rPh sb="45" eb="47">
      <t>チョウセイ</t>
    </rPh>
    <phoneticPr fontId="35"/>
  </si>
  <si>
    <t>依頼元Teams上の個別フォルダ（権限は依頼元が設定）</t>
    <rPh sb="17" eb="19">
      <t>ケンゲン</t>
    </rPh>
    <rPh sb="20" eb="22">
      <t>イライ</t>
    </rPh>
    <rPh sb="22" eb="23">
      <t>モト</t>
    </rPh>
    <rPh sb="24" eb="26">
      <t>セッテイ</t>
    </rPh>
    <phoneticPr fontId="35"/>
  </si>
  <si>
    <t>井上さん（Inoue, Yosuke B.）、
ナカムラさん（Nakamura, Keina）、
トマツさん（Tomatsu, Yuki）、
サトウさん（Sato, Hideaki A.）</t>
    <phoneticPr fontId="35"/>
  </si>
  <si>
    <t>2021年5月31日よりサービス開始
2023年7月20日 : サービス停止</t>
    <rPh sb="23" eb="24">
      <t>ネン</t>
    </rPh>
    <rPh sb="25" eb="26">
      <t>ガツ</t>
    </rPh>
    <rPh sb="28" eb="29">
      <t>ニチ</t>
    </rPh>
    <rPh sb="36" eb="38">
      <t>テイシ</t>
    </rPh>
    <phoneticPr fontId="35"/>
  </si>
  <si>
    <t>A1048</t>
  </si>
  <si>
    <t>SN_0048</t>
  </si>
  <si>
    <t>Security_リサーチ</t>
    <phoneticPr fontId="4"/>
  </si>
  <si>
    <t xml:space="preserve">V&amp;A企業買収、候補企業の売上、従業員数など基本情報を確認する。企業情報を更新するわけではなく、ゼロから企業の基本情報を調べる。 </t>
  </si>
  <si>
    <t>Teamsチャネルにて依頼。依頼時、最終提出日をTeamsチャネルにて報告。週次25件で計算。</t>
    <rPh sb="11" eb="13">
      <t>イライ</t>
    </rPh>
    <phoneticPr fontId="35"/>
  </si>
  <si>
    <r>
      <t xml:space="preserve">5営業日。25件/週を目安。週次で提出
</t>
    </r>
    <r>
      <rPr>
        <strike/>
        <sz val="11"/>
        <rFont val="Meiryo UI"/>
        <family val="3"/>
        <charset val="128"/>
      </rPr>
      <t>（5営業日分を10から20件を想定し、それ以上の場合は、納期を連絡し、1週間毎に状況報告）</t>
    </r>
    <r>
      <rPr>
        <sz val="11"/>
        <rFont val="Meiryo UI"/>
        <family val="3"/>
        <charset val="128"/>
      </rPr>
      <t xml:space="preserve">
</t>
    </r>
    <rPh sb="1" eb="4">
      <t>エイギョウビ</t>
    </rPh>
    <rPh sb="7" eb="8">
      <t>ケン</t>
    </rPh>
    <rPh sb="9" eb="10">
      <t>シュウ</t>
    </rPh>
    <rPh sb="11" eb="13">
      <t>メヤス</t>
    </rPh>
    <rPh sb="14" eb="16">
      <t>シュウジ</t>
    </rPh>
    <rPh sb="17" eb="19">
      <t>テイシュツ</t>
    </rPh>
    <rPh sb="22" eb="25">
      <t>エイギョウビ</t>
    </rPh>
    <rPh sb="25" eb="26">
      <t>ブン</t>
    </rPh>
    <rPh sb="33" eb="34">
      <t>ケン</t>
    </rPh>
    <rPh sb="35" eb="37">
      <t>ソウテイ</t>
    </rPh>
    <rPh sb="41" eb="43">
      <t>イジョウ</t>
    </rPh>
    <rPh sb="44" eb="46">
      <t>バアイ</t>
    </rPh>
    <rPh sb="48" eb="50">
      <t>ノウキ</t>
    </rPh>
    <rPh sb="51" eb="53">
      <t>レンラク</t>
    </rPh>
    <rPh sb="56" eb="58">
      <t>シュウカン</t>
    </rPh>
    <rPh sb="58" eb="59">
      <t>マイ</t>
    </rPh>
    <rPh sb="60" eb="62">
      <t>ジョウキョウ</t>
    </rPh>
    <rPh sb="62" eb="64">
      <t>ホウコク</t>
    </rPh>
    <phoneticPr fontId="35"/>
  </si>
  <si>
    <t>サテライトTeams</t>
    <phoneticPr fontId="35"/>
  </si>
  <si>
    <t>坂本さん（Sakamoto, Keisuke）
福井さん（Fukui, Issei）
井上さん（Inoue, Yosuke B.）</t>
    <phoneticPr fontId="35"/>
  </si>
  <si>
    <t>2021年5月31日よりサービス開始
2023年6月2日：サービス停止</t>
    <rPh sb="23" eb="24">
      <t>ネン</t>
    </rPh>
    <rPh sb="25" eb="26">
      <t>ガツ</t>
    </rPh>
    <rPh sb="27" eb="28">
      <t>ニチ</t>
    </rPh>
    <rPh sb="33" eb="35">
      <t>テイシ</t>
    </rPh>
    <phoneticPr fontId="35"/>
  </si>
  <si>
    <t>ST_0022</t>
  </si>
  <si>
    <t>SONY GLOBAL_MMS新規登録業務</t>
    <phoneticPr fontId="35"/>
  </si>
  <si>
    <t>SONY GLOBALチームにて新規案件や契約の機会が発生した際のMMS(Manage mysales・アクセンチュアの案件管理システム)への情報登録作業を実施する。</t>
    <phoneticPr fontId="35"/>
  </si>
  <si>
    <t>依頼日＋１営業日</t>
    <rPh sb="0" eb="2">
      <t>イライ</t>
    </rPh>
    <rPh sb="2" eb="3">
      <t>ヒ</t>
    </rPh>
    <rPh sb="5" eb="8">
      <t>エイギョウビ</t>
    </rPh>
    <phoneticPr fontId="35"/>
  </si>
  <si>
    <t>CMT</t>
  </si>
  <si>
    <t>Butsuen, Miwa 
&lt;miwa.butsuen@accenture.com&gt;</t>
    <phoneticPr fontId="35"/>
  </si>
  <si>
    <t>2021/6/3　本稼働判定フォームへ記入あり。
（2022/7/1）サービス停止
メールタイトル：RE: &lt;再送&gt;: 【ご確認依頼】SONY GLOBAL_MMS新規登録業務について</t>
    <rPh sb="9" eb="12">
      <t>ホンカドウ</t>
    </rPh>
    <rPh sb="12" eb="14">
      <t>ハンテイ</t>
    </rPh>
    <rPh sb="19" eb="21">
      <t>キニュウ</t>
    </rPh>
    <rPh sb="39" eb="41">
      <t>テイシ</t>
    </rPh>
    <phoneticPr fontId="35"/>
  </si>
  <si>
    <t>A2023</t>
    <phoneticPr fontId="4"/>
  </si>
  <si>
    <t>ST_0023</t>
  </si>
  <si>
    <t>Interactive_請求書発行</t>
    <phoneticPr fontId="35"/>
  </si>
  <si>
    <t>請求書発行の代行</t>
    <rPh sb="0" eb="3">
      <t>セイキュウショ</t>
    </rPh>
    <rPh sb="3" eb="5">
      <t>ハッコウ</t>
    </rPh>
    <rPh sb="6" eb="8">
      <t>ダイコウ</t>
    </rPh>
    <phoneticPr fontId="4"/>
  </si>
  <si>
    <t>teams</t>
    <phoneticPr fontId="35"/>
  </si>
  <si>
    <t>25日締め</t>
    <rPh sb="2" eb="3">
      <t>ニチ</t>
    </rPh>
    <rPh sb="3" eb="4">
      <t>シ</t>
    </rPh>
    <phoneticPr fontId="35"/>
  </si>
  <si>
    <t>DocuSignへの登録をもって完了</t>
    <phoneticPr fontId="35"/>
  </si>
  <si>
    <t>Interactive</t>
  </si>
  <si>
    <t>Ihara, Hiroyuki &lt;hiroyuki.ihara@accenture.com&gt;</t>
    <phoneticPr fontId="35"/>
  </si>
  <si>
    <t>2023/3/17：サービス停止</t>
    <rPh sb="14" eb="16">
      <t>テイシ</t>
    </rPh>
    <phoneticPr fontId="4"/>
  </si>
  <si>
    <t>ST_0024</t>
  </si>
  <si>
    <t>Interactive_契約見積書類作成・捺印申請</t>
    <phoneticPr fontId="35"/>
  </si>
  <si>
    <t>クラウド上で電子捺印を申請するにあたり、シェアポイント上での捺印申請及び、DocuSignへの登録を実施する</t>
  </si>
  <si>
    <t>Teamsにて完了報告</t>
    <phoneticPr fontId="35"/>
  </si>
  <si>
    <t>Ihara, Hiroyuki &lt;hiroyuki.ihara@accenture.com&gt;
Sakagami,Yuko&lt;yuko.sakagami@imjp.co.jp&gt;</t>
    <phoneticPr fontId="35"/>
  </si>
  <si>
    <t>(2021/9/13)システム変更のため、各種変更があり実施未定。
→CCJ側に確認し、ペンディングとなったため、一旦削除し、再開時に別途サービス起票することとする。</t>
    <rPh sb="15" eb="17">
      <t>ヘンコウ</t>
    </rPh>
    <rPh sb="21" eb="23">
      <t>カクシュ</t>
    </rPh>
    <rPh sb="23" eb="25">
      <t>ヘンコウ</t>
    </rPh>
    <rPh sb="28" eb="30">
      <t>ジッシ</t>
    </rPh>
    <rPh sb="30" eb="32">
      <t>ミテイ</t>
    </rPh>
    <rPh sb="38" eb="39">
      <t>ガワ</t>
    </rPh>
    <rPh sb="40" eb="42">
      <t>カクニン</t>
    </rPh>
    <rPh sb="57" eb="59">
      <t>イッタン</t>
    </rPh>
    <rPh sb="59" eb="61">
      <t>サクジョ</t>
    </rPh>
    <rPh sb="63" eb="65">
      <t>サイカイ</t>
    </rPh>
    <rPh sb="65" eb="66">
      <t>トキ</t>
    </rPh>
    <rPh sb="67" eb="69">
      <t>ベット</t>
    </rPh>
    <rPh sb="73" eb="75">
      <t>キヒョウ</t>
    </rPh>
    <phoneticPr fontId="4"/>
  </si>
  <si>
    <t>ST_0025</t>
  </si>
  <si>
    <t>Interactive_MMS新規登録業務</t>
    <phoneticPr fontId="35"/>
  </si>
  <si>
    <t>Interactiveチームにて新規案件や契約の機会が発生した際のMMS(Manage mysales・アクセンチュアの案件管理システム)への情報登録作業を実施する。</t>
    <phoneticPr fontId="35"/>
  </si>
  <si>
    <t>shinichi.fukasawa</t>
  </si>
  <si>
    <t>依頼日＋３営業日</t>
    <rPh sb="0" eb="2">
      <t>イライ</t>
    </rPh>
    <rPh sb="2" eb="3">
      <t>ヒ</t>
    </rPh>
    <rPh sb="5" eb="8">
      <t>エイギョウビ</t>
    </rPh>
    <phoneticPr fontId="35"/>
  </si>
  <si>
    <t>Ihara, Hiroyuki &lt;hiroyuki.ihara@accenture.com&gt;
Sakagami,Yuko&lt;yuko.sakagami@imjp.co.jp&gt;</t>
  </si>
  <si>
    <t>(2022/6/24)サービス停止
メールタイトル：RE: 【ご確認依頼】Interactive_MMS新規登録業務について</t>
    <rPh sb="15" eb="17">
      <t>テイシ</t>
    </rPh>
    <phoneticPr fontId="4"/>
  </si>
  <si>
    <t>A1049</t>
    <phoneticPr fontId="4"/>
  </si>
  <si>
    <t>SN_0049</t>
    <phoneticPr fontId="35"/>
  </si>
  <si>
    <t>Procurement_Supplier基本情報更新/ウェブサイト弊社名・ロゴ無断使用確認</t>
    <phoneticPr fontId="35"/>
  </si>
  <si>
    <t>supplierの会社情報(住所、URL、資本金、従業員数、アクセンチュアロゴ使用有無等)の調査</t>
    <rPh sb="9" eb="11">
      <t>カイシャ</t>
    </rPh>
    <rPh sb="11" eb="13">
      <t>ジョウホウ</t>
    </rPh>
    <rPh sb="14" eb="16">
      <t>ジュウショ</t>
    </rPh>
    <rPh sb="21" eb="24">
      <t>シホンキン</t>
    </rPh>
    <rPh sb="25" eb="28">
      <t>ジュウギョウイン</t>
    </rPh>
    <rPh sb="28" eb="29">
      <t>スウ</t>
    </rPh>
    <rPh sb="39" eb="41">
      <t>シヨウ</t>
    </rPh>
    <rPh sb="41" eb="43">
      <t>ウム</t>
    </rPh>
    <rPh sb="43" eb="44">
      <t>ナド</t>
    </rPh>
    <rPh sb="46" eb="48">
      <t>チョウサ</t>
    </rPh>
    <phoneticPr fontId="35"/>
  </si>
  <si>
    <t>半期</t>
    <rPh sb="0" eb="2">
      <t>ハンキ</t>
    </rPh>
    <phoneticPr fontId="35"/>
  </si>
  <si>
    <t>Sharepoint</t>
    <phoneticPr fontId="35"/>
  </si>
  <si>
    <t>3週間</t>
    <rPh sb="1" eb="3">
      <t>シュウカン</t>
    </rPh>
    <phoneticPr fontId="35"/>
  </si>
  <si>
    <t>無
(提供後１カ月経過後、指摘がなければ無しとみなす)</t>
    <rPh sb="0" eb="1">
      <t>ナ</t>
    </rPh>
    <rPh sb="3" eb="5">
      <t>テイキョウ</t>
    </rPh>
    <rPh sb="5" eb="6">
      <t>ゴ</t>
    </rPh>
    <rPh sb="8" eb="9">
      <t>ゲツ</t>
    </rPh>
    <rPh sb="9" eb="11">
      <t>ケイカ</t>
    </rPh>
    <rPh sb="11" eb="12">
      <t>ゴ</t>
    </rPh>
    <rPh sb="13" eb="15">
      <t>シテキ</t>
    </rPh>
    <rPh sb="20" eb="21">
      <t>ナ</t>
    </rPh>
    <phoneticPr fontId="35"/>
  </si>
  <si>
    <t>シェアポイント</t>
    <phoneticPr fontId="35"/>
  </si>
  <si>
    <t>シェアポイントに格納</t>
    <rPh sb="8" eb="10">
      <t>カクノウ</t>
    </rPh>
    <phoneticPr fontId="35"/>
  </si>
  <si>
    <t>Procurement</t>
    <phoneticPr fontId="35"/>
  </si>
  <si>
    <t>上ノ山　Uenoyama, Kenichi  &lt;kenichi.uenoyama@accenture.com&gt;
太田　Ohta, Wakako　&lt;wakako.ohta@accenture.com&gt;</t>
    <rPh sb="0" eb="1">
      <t>ウエ</t>
    </rPh>
    <rPh sb="2" eb="3">
      <t>ヤマ</t>
    </rPh>
    <rPh sb="56" eb="58">
      <t>オオタ</t>
    </rPh>
    <phoneticPr fontId="35"/>
  </si>
  <si>
    <t>A0145(業務の一部)</t>
    <rPh sb="6" eb="8">
      <t>ギョウム</t>
    </rPh>
    <rPh sb="9" eb="11">
      <t>イチブ</t>
    </rPh>
    <phoneticPr fontId="4"/>
  </si>
  <si>
    <t>シェアポイントの権限は、accenture_satellite &lt;accenture_satellite@accenture.com&gt;で付与
・2022/10/31：運用変更に伴い、頻度と納期（リードタイム）を修正
　1月を目安に400件調査⇒半年に1度250件調査、作業期間：3週間
・2025/12/10:一部業務内容をA0145(2026/1/1開始)へ移管</t>
    <rPh sb="8" eb="10">
      <t>ケンゲン</t>
    </rPh>
    <rPh sb="68" eb="70">
      <t>フヨ</t>
    </rPh>
    <rPh sb="84" eb="88">
      <t>ウンヨウヘンコウ</t>
    </rPh>
    <rPh sb="89" eb="90">
      <t>トモナ</t>
    </rPh>
    <rPh sb="92" eb="94">
      <t>ヒンド</t>
    </rPh>
    <rPh sb="95" eb="97">
      <t>ノウキ</t>
    </rPh>
    <rPh sb="106" eb="108">
      <t>シュウセイ</t>
    </rPh>
    <rPh sb="157" eb="161">
      <t>イチブギョウム</t>
    </rPh>
    <rPh sb="161" eb="163">
      <t>ナイヨウ</t>
    </rPh>
    <rPh sb="178" eb="180">
      <t>カイシ</t>
    </rPh>
    <rPh sb="182" eb="184">
      <t>イカン</t>
    </rPh>
    <phoneticPr fontId="35"/>
  </si>
  <si>
    <t>A1050</t>
  </si>
  <si>
    <t>SN_0050</t>
    <phoneticPr fontId="35"/>
  </si>
  <si>
    <t>CF_BI情報更新</t>
    <phoneticPr fontId="35"/>
  </si>
  <si>
    <t>依頼元は対応案件を検討するため、依頼元で各SupplierのBI情報(＝Business Intermediary)をSharepoint上で一括管理していた。本業務は依頼元の代わりに、各Supplierの最新のBI情報を取得し、情報の更新を行う。</t>
    <phoneticPr fontId="35"/>
  </si>
  <si>
    <t>依頼なしで、第一営業日に開始
また、作業開始をメール連絡
→2022/4時点：作業開始の報告はせず、完了報告のみ</t>
    <rPh sb="0" eb="2">
      <t>イライ</t>
    </rPh>
    <rPh sb="6" eb="8">
      <t>ダイイチ</t>
    </rPh>
    <rPh sb="8" eb="10">
      <t>エイギョウ</t>
    </rPh>
    <rPh sb="10" eb="11">
      <t>ビ</t>
    </rPh>
    <rPh sb="12" eb="14">
      <t>カイシ</t>
    </rPh>
    <rPh sb="18" eb="20">
      <t>サギョウ</t>
    </rPh>
    <rPh sb="20" eb="22">
      <t>カイシ</t>
    </rPh>
    <rPh sb="26" eb="28">
      <t>レンラク</t>
    </rPh>
    <rPh sb="36" eb="38">
      <t>ジテン</t>
    </rPh>
    <rPh sb="39" eb="43">
      <t>サギョウカイシ</t>
    </rPh>
    <rPh sb="44" eb="46">
      <t>ホウコク</t>
    </rPh>
    <rPh sb="50" eb="54">
      <t>カンリョウホウコク</t>
    </rPh>
    <phoneticPr fontId="35"/>
  </si>
  <si>
    <t>1ヶ月（ほぼ20営業日）
2021/6/3時点での件数：1063件目標
2021/6/23時点での件数：最低600件
2022/4/8時点での件数：約350件前後</t>
    <rPh sb="2" eb="3">
      <t>ゲツ</t>
    </rPh>
    <rPh sb="8" eb="11">
      <t>エイギョウビ</t>
    </rPh>
    <rPh sb="21" eb="23">
      <t>ジテン</t>
    </rPh>
    <rPh sb="25" eb="27">
      <t>ケンスウ</t>
    </rPh>
    <rPh sb="32" eb="33">
      <t>ケン</t>
    </rPh>
    <rPh sb="33" eb="35">
      <t>モクヒョウ</t>
    </rPh>
    <rPh sb="45" eb="47">
      <t>ジテン</t>
    </rPh>
    <rPh sb="49" eb="51">
      <t>ケンスウ</t>
    </rPh>
    <rPh sb="52" eb="54">
      <t>サイテイ</t>
    </rPh>
    <rPh sb="57" eb="58">
      <t>ケン</t>
    </rPh>
    <rPh sb="67" eb="69">
      <t>ジテン</t>
    </rPh>
    <rPh sb="71" eb="73">
      <t>ケンスウ</t>
    </rPh>
    <rPh sb="74" eb="75">
      <t>ヤク</t>
    </rPh>
    <rPh sb="78" eb="79">
      <t>ケン</t>
    </rPh>
    <rPh sb="79" eb="81">
      <t>ゼンゴ</t>
    </rPh>
    <phoneticPr fontId="35"/>
  </si>
  <si>
    <t>依頼元が蓄積するデータで、サテライト側では関与しない
（依頼元のシェアポイントで情報を管理し、随時更新するため）</t>
    <rPh sb="28" eb="30">
      <t>イライ</t>
    </rPh>
    <rPh sb="30" eb="31">
      <t>モト</t>
    </rPh>
    <rPh sb="40" eb="42">
      <t>ジョウホウ</t>
    </rPh>
    <rPh sb="43" eb="45">
      <t>カンリ</t>
    </rPh>
    <rPh sb="47" eb="49">
      <t>ズイジ</t>
    </rPh>
    <rPh sb="49" eb="51">
      <t>コウシン</t>
    </rPh>
    <phoneticPr fontId="35"/>
  </si>
  <si>
    <t>CF</t>
    <phoneticPr fontId="35"/>
  </si>
  <si>
    <t>佐々木さん(aimi.sasaki)
報告メールのアドレス：PBPO_Japan_Cx@accenture.com</t>
    <rPh sb="0" eb="3">
      <t>ササキ</t>
    </rPh>
    <rPh sb="19" eb="21">
      <t>ホウコク</t>
    </rPh>
    <phoneticPr fontId="35"/>
  </si>
  <si>
    <t>2021年6月28日よりサービス開始
(第1営業日開始のため、2021年7月よりサービス開始)
2026/3/1：担当SV変更（hiroshi.a.harashima → hiroyuki.yoshida）</t>
    <rPh sb="20" eb="21">
      <t>ダイ</t>
    </rPh>
    <rPh sb="22" eb="25">
      <t>エイギョウビ</t>
    </rPh>
    <rPh sb="25" eb="27">
      <t>カイシ</t>
    </rPh>
    <rPh sb="35" eb="36">
      <t>ネン</t>
    </rPh>
    <rPh sb="37" eb="38">
      <t>ガツ</t>
    </rPh>
    <rPh sb="44" eb="46">
      <t>カイシ</t>
    </rPh>
    <phoneticPr fontId="35"/>
  </si>
  <si>
    <t>A1051</t>
  </si>
  <si>
    <t>SN_0051</t>
  </si>
  <si>
    <t>CF_提案要員のスキルデータ登録</t>
    <phoneticPr fontId="35"/>
  </si>
  <si>
    <t>依頼元にて提案要員情報・履歴書をsharepoint上に登録し、プロジェクト担当者に提案があった旨を共有している。
本業務では、提案要員のスキルデータをsharepoint上に登録し直すことで、依頼元で今までの提案要員のスキル情報を整理しやすくすることが可能となる業務。</t>
    <rPh sb="132" eb="134">
      <t>ギョウム</t>
    </rPh>
    <phoneticPr fontId="35"/>
  </si>
  <si>
    <t>依頼なしで、新規要員を確認
作業対象をメール連絡</t>
    <rPh sb="0" eb="2">
      <t>イライ</t>
    </rPh>
    <rPh sb="6" eb="8">
      <t>シンキ</t>
    </rPh>
    <rPh sb="8" eb="10">
      <t>ヨウイン</t>
    </rPh>
    <rPh sb="11" eb="13">
      <t>カクニン</t>
    </rPh>
    <rPh sb="16" eb="18">
      <t>タイショウ</t>
    </rPh>
    <phoneticPr fontId="35"/>
  </si>
  <si>
    <t>5営業日
（報告週の前週火曜日～報告週月曜日登録分を、木曜日11時までに完了・進捗報告）</t>
    <rPh sb="1" eb="4">
      <t>エイギョウビ</t>
    </rPh>
    <phoneticPr fontId="35"/>
  </si>
  <si>
    <t>依頼元が蓄積するデータで、サテライト側では関与しない
（依頼元のシェアポイントで情報を管理し、随時更新するため）</t>
    <rPh sb="0" eb="2">
      <t>イライ</t>
    </rPh>
    <rPh sb="2" eb="3">
      <t>モト</t>
    </rPh>
    <rPh sb="4" eb="6">
      <t>チクセキ</t>
    </rPh>
    <rPh sb="18" eb="19">
      <t>ガワ</t>
    </rPh>
    <rPh sb="21" eb="23">
      <t>カンヨ</t>
    </rPh>
    <rPh sb="28" eb="30">
      <t>イライ</t>
    </rPh>
    <rPh sb="30" eb="31">
      <t>モト</t>
    </rPh>
    <rPh sb="40" eb="42">
      <t>ジョウホウ</t>
    </rPh>
    <rPh sb="43" eb="45">
      <t>カンリ</t>
    </rPh>
    <rPh sb="47" eb="49">
      <t>ズイジ</t>
    </rPh>
    <rPh sb="49" eb="51">
      <t>コウシン</t>
    </rPh>
    <phoneticPr fontId="35"/>
  </si>
  <si>
    <t>〇
sharepoint(Proposal List)へのアクセスが必要。メールorチャットにて佐々木さんに依頼</t>
    <rPh sb="34" eb="36">
      <t>ヒツヨウ</t>
    </rPh>
    <rPh sb="48" eb="51">
      <t>ササキ</t>
    </rPh>
    <rPh sb="54" eb="56">
      <t>イライ</t>
    </rPh>
    <phoneticPr fontId="4"/>
  </si>
  <si>
    <t>2021年7月5日よりサービス開始
2026/3/1：担当SV変更（hiroshi.a.harashima → hiroyuki.yoshida）</t>
    <rPh sb="4" eb="5">
      <t>ネン</t>
    </rPh>
    <rPh sb="6" eb="7">
      <t>ガツ</t>
    </rPh>
    <rPh sb="8" eb="9">
      <t>ニチ</t>
    </rPh>
    <rPh sb="15" eb="17">
      <t>カイシ</t>
    </rPh>
    <phoneticPr fontId="35"/>
  </si>
  <si>
    <t>運営・改善</t>
    <rPh sb="0" eb="2">
      <t>ウンエイ</t>
    </rPh>
    <rPh sb="3" eb="5">
      <t>カイゼン</t>
    </rPh>
    <phoneticPr fontId="4"/>
  </si>
  <si>
    <t>AS_0001</t>
  </si>
  <si>
    <t>運営・改善（データ計測未定）</t>
  </si>
  <si>
    <t>業務改善ツール開発_立川Z</t>
  </si>
  <si>
    <t>業務改善ツール開発チームで対応するタスク用のサービス。
詳細は、業務改善ツール開発チームのルールを参照。</t>
    <rPh sb="0" eb="2">
      <t>ギョウム</t>
    </rPh>
    <rPh sb="2" eb="4">
      <t>カイゼン</t>
    </rPh>
    <rPh sb="7" eb="9">
      <t>カイハツ</t>
    </rPh>
    <rPh sb="13" eb="15">
      <t>タイオウ</t>
    </rPh>
    <rPh sb="20" eb="21">
      <t>ヨウ</t>
    </rPh>
    <rPh sb="28" eb="30">
      <t>ショウサイ</t>
    </rPh>
    <rPh sb="32" eb="34">
      <t>ギョウム</t>
    </rPh>
    <rPh sb="34" eb="36">
      <t>カイゼン</t>
    </rPh>
    <rPh sb="39" eb="41">
      <t>カイハツ</t>
    </rPh>
    <rPh sb="49" eb="51">
      <t>サンショウ</t>
    </rPh>
    <phoneticPr fontId="35"/>
  </si>
  <si>
    <t>立川Z</t>
  </si>
  <si>
    <t>emiko.maeyama</t>
    <phoneticPr fontId="4"/>
  </si>
  <si>
    <t>業務改善ツール開発チームのルールを順守</t>
    <rPh sb="0" eb="2">
      <t>ギョウム</t>
    </rPh>
    <rPh sb="2" eb="4">
      <t>カイゼン</t>
    </rPh>
    <rPh sb="7" eb="9">
      <t>カイハツ</t>
    </rPh>
    <rPh sb="17" eb="19">
      <t>ジュンシュ</t>
    </rPh>
    <phoneticPr fontId="35"/>
  </si>
  <si>
    <t>内部対応のため、なし</t>
    <rPh sb="0" eb="2">
      <t>ナイブ</t>
    </rPh>
    <rPh sb="2" eb="4">
      <t>タイオウ</t>
    </rPh>
    <phoneticPr fontId="35"/>
  </si>
  <si>
    <t>以下は同サービス内容
P3001,P3008,P3010,P3012,P3014,P3016,P3018</t>
  </si>
  <si>
    <t xml:space="preserve">2021年7月から運用開始。
</t>
  </si>
  <si>
    <t>P3008</t>
  </si>
  <si>
    <t>業務改善ツール開発_生麦X</t>
  </si>
  <si>
    <t>2026//71</t>
  </si>
  <si>
    <t>2021年7月から運用開始。
2026/6/5：2026年7月からの新運用に向けチーム個別のサービス管理番号を新たに設定。</t>
  </si>
  <si>
    <t>P3010</t>
  </si>
  <si>
    <t>業務改善ツール開発_生麦Y</t>
  </si>
  <si>
    <t>生麦Y</t>
  </si>
  <si>
    <t>P3012</t>
  </si>
  <si>
    <t>業務改善ツール開発_生麦Z</t>
  </si>
  <si>
    <t>生麦Z</t>
  </si>
  <si>
    <t>P3014</t>
  </si>
  <si>
    <t>業務改善ツール開発_立川Y1</t>
  </si>
  <si>
    <t>立川Y1</t>
  </si>
  <si>
    <t>P3016</t>
  </si>
  <si>
    <t>業務改善ツール開発_立川Y2</t>
  </si>
  <si>
    <t>立川Y2</t>
  </si>
  <si>
    <t>P3018</t>
  </si>
  <si>
    <t>業務改善ツール開発_中津Y</t>
  </si>
  <si>
    <t>中津Y</t>
  </si>
  <si>
    <t>ST_0026</t>
  </si>
  <si>
    <t>HPS_業務概要の要約(仮)</t>
    <phoneticPr fontId="35"/>
  </si>
  <si>
    <t>ST_0017 分割分？
→ST_0016</t>
    <rPh sb="8" eb="10">
      <t>ブンカツ</t>
    </rPh>
    <rPh sb="10" eb="11">
      <t>ブン</t>
    </rPh>
    <phoneticPr fontId="35"/>
  </si>
  <si>
    <t>ST_0016にマージしたため、削除</t>
    <rPh sb="16" eb="18">
      <t>サクジョ</t>
    </rPh>
    <phoneticPr fontId="4"/>
  </si>
  <si>
    <t>SN_0052</t>
    <phoneticPr fontId="4"/>
  </si>
  <si>
    <t>06連絡代行</t>
    <rPh sb="2" eb="4">
      <t>レンラク</t>
    </rPh>
    <rPh sb="4" eb="6">
      <t>ダイコウ</t>
    </rPh>
    <phoneticPr fontId="4"/>
  </si>
  <si>
    <t>HPS_JPiT_MyTE勤怠予定実績チェック</t>
    <phoneticPr fontId="4"/>
  </si>
  <si>
    <t>PJTメンバーがmyTE入力およびExpense封筒を提出するように促すためにアナウンスメールを送付、
およびPJTメンバーがmyTE申請するにあたり、クライアント先での入室ログ・作業実績情報とmyTEの申告が残業時間含め、正しく入力されているかJPiT_PMの代わりに確認する。またExpenseの一部ないよについても確認する。</t>
    <phoneticPr fontId="4"/>
  </si>
  <si>
    <t xml:space="preserve">依頼なしで、各ピリオドの９営業日前に開始
</t>
    <rPh sb="0" eb="2">
      <t>イライ</t>
    </rPh>
    <rPh sb="6" eb="7">
      <t>カク</t>
    </rPh>
    <rPh sb="13" eb="15">
      <t>エイギョウ</t>
    </rPh>
    <rPh sb="15" eb="16">
      <t>ビ</t>
    </rPh>
    <rPh sb="16" eb="17">
      <t>マエ</t>
    </rPh>
    <rPh sb="18" eb="20">
      <t>カイシ</t>
    </rPh>
    <phoneticPr fontId="35"/>
  </si>
  <si>
    <t>各ピリオドの前営業日</t>
    <rPh sb="0" eb="1">
      <t>カク</t>
    </rPh>
    <rPh sb="6" eb="10">
      <t>ゼンエイギョウビ</t>
    </rPh>
    <phoneticPr fontId="35"/>
  </si>
  <si>
    <t>メール、シェアポイント</t>
    <phoneticPr fontId="4"/>
  </si>
  <si>
    <t>HPS</t>
  </si>
  <si>
    <t>和田さん（Wada,Ikumii）</t>
    <rPh sb="0" eb="2">
      <t>ワダ</t>
    </rPh>
    <phoneticPr fontId="35"/>
  </si>
  <si>
    <t>2024/7/2：サービスカテゴリを連絡・確認代行 → 連絡代行に変更</t>
    <rPh sb="33" eb="35">
      <t>ヘンコウ</t>
    </rPh>
    <phoneticPr fontId="4"/>
  </si>
  <si>
    <t>A1053</t>
  </si>
  <si>
    <t>SN_0053</t>
    <phoneticPr fontId="4"/>
  </si>
  <si>
    <t>Interactive_Advocate Program受講状況確認</t>
    <phoneticPr fontId="4"/>
  </si>
  <si>
    <t>本業務では、アクセンチュア社員にとって必須研修であるAdvocate Programの受講状況を確認するためのリスト作成及び、未受講者とPillar leadに対するフォローメールの下書き作成を実施する。リスト及びメールは、期限内にメンバー全員に研修を受講させるために使用される。</t>
    <phoneticPr fontId="4"/>
  </si>
  <si>
    <t xml:space="preserve">依頼なしで、毎月第1営業日に開始
</t>
    <rPh sb="0" eb="2">
      <t>イライ</t>
    </rPh>
    <rPh sb="6" eb="8">
      <t>マイツキ</t>
    </rPh>
    <rPh sb="8" eb="9">
      <t>ダイ</t>
    </rPh>
    <rPh sb="10" eb="12">
      <t>エイギョウ</t>
    </rPh>
    <rPh sb="12" eb="13">
      <t>ビ</t>
    </rPh>
    <rPh sb="14" eb="16">
      <t>カイシ</t>
    </rPh>
    <phoneticPr fontId="35"/>
  </si>
  <si>
    <t>10営業日</t>
    <rPh sb="2" eb="5">
      <t>エイギョウビ</t>
    </rPh>
    <phoneticPr fontId="4"/>
  </si>
  <si>
    <t>有</t>
    <rPh sb="0" eb="1">
      <t>アリ</t>
    </rPh>
    <phoneticPr fontId="4"/>
  </si>
  <si>
    <t>Interactive</t>
    <phoneticPr fontId="4"/>
  </si>
  <si>
    <t>大河原さん（hisako.ohkawara）</t>
    <rPh sb="0" eb="3">
      <t>オオガワラ</t>
    </rPh>
    <phoneticPr fontId="4"/>
  </si>
  <si>
    <t>2024/7/2：サービスカテゴリを連絡・確認代行 → 連絡代行に変更</t>
    <phoneticPr fontId="4"/>
  </si>
  <si>
    <t>SN_0054</t>
  </si>
  <si>
    <t>Security_脆弱性情報</t>
    <phoneticPr fontId="4"/>
  </si>
  <si>
    <t>本業務では、脆弱性(コンピュータに存在する情報セキュリティ上の欠陥)をいち早く認知するために、依頼元の代わりに定期的に脆弱性の情報をチェックする業務である。チェック結果をもとに、コンピューターセキュリティ面に影響が生じる恐れがある場合は依頼元で必要なアクションを実行する。</t>
    <phoneticPr fontId="4"/>
  </si>
  <si>
    <t xml:space="preserve">依頼なしで、毎週第1営業日に開始
</t>
    <rPh sb="0" eb="2">
      <t>イライ</t>
    </rPh>
    <rPh sb="6" eb="8">
      <t>マイシュウ</t>
    </rPh>
    <rPh sb="8" eb="9">
      <t>ダイ</t>
    </rPh>
    <rPh sb="10" eb="12">
      <t>エイギョウ</t>
    </rPh>
    <rPh sb="12" eb="13">
      <t>ビ</t>
    </rPh>
    <rPh sb="14" eb="16">
      <t>カイシ</t>
    </rPh>
    <phoneticPr fontId="35"/>
  </si>
  <si>
    <t>５営業日</t>
    <rPh sb="1" eb="4">
      <t>エイギョウビ</t>
    </rPh>
    <phoneticPr fontId="4"/>
  </si>
  <si>
    <t>無し</t>
    <rPh sb="0" eb="1">
      <t>ナ</t>
    </rPh>
    <phoneticPr fontId="4"/>
  </si>
  <si>
    <t>Teams、メール</t>
    <phoneticPr fontId="4"/>
  </si>
  <si>
    <t>福井さん（Fukui, Issei）</t>
    <phoneticPr fontId="4"/>
  </si>
  <si>
    <t>2024/7/2：サービスカテゴリを連絡・確認代行 → 調査・結果纏めに変更</t>
    <rPh sb="36" eb="38">
      <t>ヘンコウ</t>
    </rPh>
    <phoneticPr fontId="4"/>
  </si>
  <si>
    <t>A1055</t>
    <phoneticPr fontId="4"/>
  </si>
  <si>
    <t>SN_0055</t>
    <phoneticPr fontId="4"/>
  </si>
  <si>
    <t>HPS_ニュースクリップとりまとめ支援</t>
    <rPh sb="17" eb="19">
      <t>シエン</t>
    </rPh>
    <phoneticPr fontId="4"/>
  </si>
  <si>
    <t>HPSの関連記事(キーワードに基いて)をFactivaメールから収集し、毎日依頼元に提供する。</t>
    <rPh sb="4" eb="6">
      <t>カンレン</t>
    </rPh>
    <rPh sb="6" eb="8">
      <t>キジ</t>
    </rPh>
    <rPh sb="15" eb="16">
      <t>モトヅ</t>
    </rPh>
    <rPh sb="32" eb="34">
      <t>シュウシュウ</t>
    </rPh>
    <rPh sb="36" eb="38">
      <t>マイニチ</t>
    </rPh>
    <rPh sb="38" eb="40">
      <t>イライ</t>
    </rPh>
    <rPh sb="40" eb="41">
      <t>モト</t>
    </rPh>
    <rPh sb="42" eb="44">
      <t>テイキョウ</t>
    </rPh>
    <phoneticPr fontId="4"/>
  </si>
  <si>
    <t>依頼なしで、日々受信するFactivaメール記事を基に開始</t>
    <rPh sb="0" eb="2">
      <t>イライ</t>
    </rPh>
    <rPh sb="6" eb="8">
      <t>ヒビ</t>
    </rPh>
    <rPh sb="8" eb="10">
      <t>ジュシン</t>
    </rPh>
    <rPh sb="22" eb="24">
      <t>キジ</t>
    </rPh>
    <rPh sb="25" eb="26">
      <t>モト</t>
    </rPh>
    <rPh sb="27" eb="29">
      <t>カイシ</t>
    </rPh>
    <phoneticPr fontId="4"/>
  </si>
  <si>
    <t>月～木　その日の17～18時までに納品する。</t>
    <rPh sb="0" eb="1">
      <t>ゲツ</t>
    </rPh>
    <rPh sb="2" eb="3">
      <t>モク</t>
    </rPh>
    <rPh sb="6" eb="7">
      <t>ヒ</t>
    </rPh>
    <rPh sb="13" eb="14">
      <t>ジ</t>
    </rPh>
    <rPh sb="17" eb="19">
      <t>ノウヒン</t>
    </rPh>
    <phoneticPr fontId="4"/>
  </si>
  <si>
    <t>有り</t>
    <rPh sb="0" eb="1">
      <t>ア</t>
    </rPh>
    <phoneticPr fontId="4"/>
  </si>
  <si>
    <t>１年　
データ格納は案件リストも起票日ではなく収集開始日を基準に月別に格納。1/31-2/3の時は１月のフォルダに格納。</t>
    <rPh sb="1" eb="2">
      <t>ネン</t>
    </rPh>
    <rPh sb="7" eb="9">
      <t>カクノウ</t>
    </rPh>
    <rPh sb="10" eb="12">
      <t>アンケン</t>
    </rPh>
    <rPh sb="16" eb="19">
      <t>キヒョウビ</t>
    </rPh>
    <rPh sb="23" eb="25">
      <t>シュウシュウ</t>
    </rPh>
    <rPh sb="25" eb="28">
      <t>カイシビ</t>
    </rPh>
    <rPh sb="29" eb="31">
      <t>キジュン</t>
    </rPh>
    <rPh sb="32" eb="34">
      <t>ツキベツ</t>
    </rPh>
    <rPh sb="35" eb="37">
      <t>カクノウ</t>
    </rPh>
    <rPh sb="47" eb="48">
      <t>トキ</t>
    </rPh>
    <rPh sb="50" eb="51">
      <t>ガツ</t>
    </rPh>
    <rPh sb="57" eb="59">
      <t>カクノウ</t>
    </rPh>
    <phoneticPr fontId="4"/>
  </si>
  <si>
    <t>若月さん (Wakatsuki, Takako ）派遣社員
アクセンチュア責任者　岡島ＭＤ(Okajima, Takuto)
teamsの権限は若月さんのみで岡島MDのアクセス権限なし。必要に応じて個別対応する。</t>
    <rPh sb="0" eb="2">
      <t>ワカツキ</t>
    </rPh>
    <rPh sb="25" eb="27">
      <t>ハケン</t>
    </rPh>
    <rPh sb="27" eb="29">
      <t>シャイン</t>
    </rPh>
    <rPh sb="37" eb="39">
      <t>セキニン</t>
    </rPh>
    <rPh sb="39" eb="40">
      <t>シャ</t>
    </rPh>
    <rPh sb="41" eb="43">
      <t>オカジマ</t>
    </rPh>
    <rPh sb="69" eb="71">
      <t>ケンゲン</t>
    </rPh>
    <rPh sb="72" eb="74">
      <t>ワカツキ</t>
    </rPh>
    <rPh sb="79" eb="81">
      <t>オカジマ</t>
    </rPh>
    <rPh sb="88" eb="90">
      <t>ケンゲン</t>
    </rPh>
    <rPh sb="93" eb="95">
      <t>ヒツヨウ</t>
    </rPh>
    <rPh sb="96" eb="97">
      <t>オウ</t>
    </rPh>
    <rPh sb="99" eb="101">
      <t>コベツ</t>
    </rPh>
    <rPh sb="101" eb="103">
      <t>タイオウ</t>
    </rPh>
    <phoneticPr fontId="4"/>
  </si>
  <si>
    <t>2024/7/1：担当SV変更＞emiko.maeyama ➡ atsushi.b.yamamoto</t>
    <phoneticPr fontId="4"/>
  </si>
  <si>
    <t>SN_0056</t>
  </si>
  <si>
    <t>Web調査</t>
    <phoneticPr fontId="4"/>
  </si>
  <si>
    <t>特定の企業のホームページを参照し、必要情報を収集、リスト化する。</t>
    <rPh sb="3" eb="5">
      <t>キギョウ</t>
    </rPh>
    <rPh sb="13" eb="15">
      <t>サンショウ</t>
    </rPh>
    <rPh sb="17" eb="21">
      <t>ヒツヨウジョウホウ</t>
    </rPh>
    <rPh sb="22" eb="24">
      <t>シュウシュウ</t>
    </rPh>
    <rPh sb="28" eb="29">
      <t>カ</t>
    </rPh>
    <phoneticPr fontId="4"/>
  </si>
  <si>
    <t>調整中</t>
    <rPh sb="0" eb="3">
      <t>チョウセイチュウ</t>
    </rPh>
    <phoneticPr fontId="4"/>
  </si>
  <si>
    <t>トライアルのため、調整中</t>
    <rPh sb="9" eb="11">
      <t>チョウセイ</t>
    </rPh>
    <rPh sb="11" eb="12">
      <t>チュウ</t>
    </rPh>
    <phoneticPr fontId="4"/>
  </si>
  <si>
    <t xml:space="preserve">千代崎さん (toga.chiyozaki)
</t>
    <rPh sb="0" eb="3">
      <t>チヨザキ</t>
    </rPh>
    <phoneticPr fontId="35"/>
  </si>
  <si>
    <t>FY23 8月以前</t>
    <phoneticPr fontId="4"/>
  </si>
  <si>
    <t>SN_0057</t>
    <phoneticPr fontId="4"/>
  </si>
  <si>
    <t>Security_Cyber Fusion Center脆弱性調査業務</t>
    <phoneticPr fontId="4"/>
  </si>
  <si>
    <t>各社の脆弱性情報を日次で2回チェックする
対象、17ベンダー(2021/9時点)</t>
    <rPh sb="13" eb="14">
      <t>カイ</t>
    </rPh>
    <rPh sb="21" eb="23">
      <t>タイショウ</t>
    </rPh>
    <rPh sb="37" eb="39">
      <t>ジテン</t>
    </rPh>
    <phoneticPr fontId="4"/>
  </si>
  <si>
    <t>依頼なしで、各脆弱性情報サイトをチェック</t>
    <rPh sb="0" eb="2">
      <t>イライ</t>
    </rPh>
    <rPh sb="6" eb="7">
      <t>カク</t>
    </rPh>
    <rPh sb="7" eb="9">
      <t>ゼイジャク</t>
    </rPh>
    <rPh sb="9" eb="10">
      <t>セイ</t>
    </rPh>
    <rPh sb="10" eb="12">
      <t>ジョウホウ</t>
    </rPh>
    <phoneticPr fontId="4"/>
  </si>
  <si>
    <t>日々、午前/午後の2回</t>
    <rPh sb="0" eb="2">
      <t>ヒビ</t>
    </rPh>
    <rPh sb="3" eb="5">
      <t>ゴゼン</t>
    </rPh>
    <rPh sb="6" eb="8">
      <t>ゴゴ</t>
    </rPh>
    <rPh sb="10" eb="11">
      <t>カイ</t>
    </rPh>
    <phoneticPr fontId="4"/>
  </si>
  <si>
    <t>無</t>
    <rPh sb="0" eb="1">
      <t>ナシ</t>
    </rPh>
    <phoneticPr fontId="4"/>
  </si>
  <si>
    <t>メール</t>
    <phoneticPr fontId="4"/>
  </si>
  <si>
    <t>？</t>
    <phoneticPr fontId="4"/>
  </si>
  <si>
    <t>佐藤さん（tatsuki.sato）</t>
    <phoneticPr fontId="4"/>
  </si>
  <si>
    <t>依頼元都合により、稼働前キャンセル</t>
    <rPh sb="0" eb="3">
      <t>イライモト</t>
    </rPh>
    <rPh sb="3" eb="5">
      <t>ツゴウ</t>
    </rPh>
    <rPh sb="9" eb="12">
      <t>カドウマエ</t>
    </rPh>
    <phoneticPr fontId="4"/>
  </si>
  <si>
    <t>ST_0027</t>
  </si>
  <si>
    <t>SN_0057と同じ</t>
    <rPh sb="8" eb="9">
      <t>オナ</t>
    </rPh>
    <phoneticPr fontId="4"/>
  </si>
  <si>
    <t>メール</t>
  </si>
  <si>
    <t>Security</t>
  </si>
  <si>
    <t>佐藤さん（tatsuki.sato）</t>
  </si>
  <si>
    <t>SN_0058</t>
  </si>
  <si>
    <t>KDDI_労務管理</t>
  </si>
  <si>
    <t>依頼なしで、シェアポのメンバー対象リストをチェック</t>
    <rPh sb="0" eb="2">
      <t>イライ</t>
    </rPh>
    <rPh sb="15" eb="17">
      <t>タイショウタイショウ</t>
    </rPh>
    <phoneticPr fontId="4"/>
  </si>
  <si>
    <t>日々、13時まで1回</t>
    <rPh sb="0" eb="2">
      <t>ヒビ</t>
    </rPh>
    <rPh sb="5" eb="6">
      <t>ジ</t>
    </rPh>
    <rPh sb="9" eb="10">
      <t>カイ</t>
    </rPh>
    <phoneticPr fontId="4"/>
  </si>
  <si>
    <t>ARISE</t>
    <phoneticPr fontId="4"/>
  </si>
  <si>
    <t>松村さん（Matsumura, Atsuko）</t>
    <rPh sb="0" eb="2">
      <t>マツムラ</t>
    </rPh>
    <phoneticPr fontId="4"/>
  </si>
  <si>
    <t>ST_0028</t>
    <phoneticPr fontId="4"/>
  </si>
  <si>
    <t>企業情報調査</t>
    <rPh sb="0" eb="4">
      <t>キギョウジョウホウ</t>
    </rPh>
    <rPh sb="4" eb="6">
      <t>チョウサ</t>
    </rPh>
    <phoneticPr fontId="4"/>
  </si>
  <si>
    <t>CCJ_小学校設立のプロジェクトに協賛している企業の情報を調査し管理Excelに転記する。</t>
    <rPh sb="17" eb="19">
      <t>キョウサン</t>
    </rPh>
    <rPh sb="23" eb="25">
      <t>キギョウ</t>
    </rPh>
    <rPh sb="26" eb="28">
      <t>ジョウホウ</t>
    </rPh>
    <rPh sb="29" eb="31">
      <t>チョウサ</t>
    </rPh>
    <rPh sb="32" eb="34">
      <t>カンリ</t>
    </rPh>
    <rPh sb="40" eb="42">
      <t>テンキ</t>
    </rPh>
    <phoneticPr fontId="4"/>
  </si>
  <si>
    <t>単発依頼</t>
    <rPh sb="0" eb="2">
      <t>タンパツ</t>
    </rPh>
    <rPh sb="2" eb="4">
      <t>イライ</t>
    </rPh>
    <phoneticPr fontId="4"/>
  </si>
  <si>
    <t>2日</t>
    <rPh sb="1" eb="2">
      <t>ヒ</t>
    </rPh>
    <phoneticPr fontId="4"/>
  </si>
  <si>
    <t>無</t>
    <rPh sb="0" eb="1">
      <t>ナ</t>
    </rPh>
    <phoneticPr fontId="4"/>
  </si>
  <si>
    <t>CCJ</t>
    <phoneticPr fontId="4"/>
  </si>
  <si>
    <t>立原さん（syuhei.tachihara）</t>
    <rPh sb="0" eb="2">
      <t>タチハラ</t>
    </rPh>
    <phoneticPr fontId="4"/>
  </si>
  <si>
    <t>A2029</t>
    <phoneticPr fontId="4"/>
  </si>
  <si>
    <t>ST_0029</t>
  </si>
  <si>
    <t>資生堂_SweetPea</t>
    <phoneticPr fontId="4"/>
  </si>
  <si>
    <t>メンバ整合性＆請求書転記</t>
    <phoneticPr fontId="4"/>
  </si>
  <si>
    <t>作業依頼
→なし（開始時期になったら、実施）</t>
    <rPh sb="0" eb="2">
      <t>サギョウ</t>
    </rPh>
    <rPh sb="2" eb="4">
      <t>イライ</t>
    </rPh>
    <rPh sb="9" eb="11">
      <t>カイシ</t>
    </rPh>
    <rPh sb="11" eb="13">
      <t>ジキ</t>
    </rPh>
    <rPh sb="19" eb="21">
      <t>ジッシ</t>
    </rPh>
    <phoneticPr fontId="4"/>
  </si>
  <si>
    <t>・メンバ整合性：毎週金曜日着手＆翌月曜日夕方に納品
・請求書転記：毎月10日から作業開始、納期3営業日
　→2022年2月より、毎月8日から作業開始</t>
    <rPh sb="8" eb="10">
      <t>マイシュウ</t>
    </rPh>
    <rPh sb="16" eb="17">
      <t>ヨク</t>
    </rPh>
    <rPh sb="33" eb="35">
      <t>マイツキ</t>
    </rPh>
    <rPh sb="37" eb="38">
      <t>ニチ</t>
    </rPh>
    <rPh sb="40" eb="42">
      <t>サギョウ</t>
    </rPh>
    <rPh sb="42" eb="44">
      <t>カイシ</t>
    </rPh>
    <rPh sb="45" eb="47">
      <t>ノウキ</t>
    </rPh>
    <rPh sb="48" eb="51">
      <t>エイギョウビ</t>
    </rPh>
    <rPh sb="58" eb="59">
      <t>ネン</t>
    </rPh>
    <rPh sb="60" eb="61">
      <t>ガツ</t>
    </rPh>
    <phoneticPr fontId="4"/>
  </si>
  <si>
    <t>Strategy &amp; Consulting
PRD</t>
    <phoneticPr fontId="4"/>
  </si>
  <si>
    <t>kumi.saotome
shoko.nihei</t>
    <phoneticPr fontId="4"/>
  </si>
  <si>
    <t>2/1：2023/2/2より立川Z⇒立川Xチームに移管
2/2：業務移管時、移管元/移管先の拠点に依存せず新規サービス番号を採番する整理となったたため、担当チームを立川Zに戻した上で、サービス停止に変更。</t>
    <rPh sb="76" eb="78">
      <t>タントウ</t>
    </rPh>
    <rPh sb="82" eb="84">
      <t>タチカワ</t>
    </rPh>
    <rPh sb="86" eb="87">
      <t>モド</t>
    </rPh>
    <rPh sb="89" eb="90">
      <t>ウエ</t>
    </rPh>
    <rPh sb="96" eb="98">
      <t>テイシ</t>
    </rPh>
    <rPh sb="99" eb="101">
      <t>ヘンコウ</t>
    </rPh>
    <phoneticPr fontId="4"/>
  </si>
  <si>
    <t>ST_0030</t>
    <phoneticPr fontId="4"/>
  </si>
  <si>
    <t>SANSAN名刺入力業務(立川)</t>
    <rPh sb="6" eb="8">
      <t>メイシ</t>
    </rPh>
    <rPh sb="8" eb="10">
      <t>ニュウリョク</t>
    </rPh>
    <rPh sb="10" eb="12">
      <t>ギョウム</t>
    </rPh>
    <rPh sb="13" eb="15">
      <t>タチカワ</t>
    </rPh>
    <phoneticPr fontId="4"/>
  </si>
  <si>
    <t>(立川作業)依頼元より送付された名刺をスキャンしSANSANクラウドにアップロード→(生麦作業)SANSANクラウド上で名刺の交換日確認及びメモの転記→(立川作業)作業完了した名刺を依頼元に返却</t>
    <rPh sb="1" eb="3">
      <t>タチカワ</t>
    </rPh>
    <rPh sb="3" eb="5">
      <t>サギョウ</t>
    </rPh>
    <rPh sb="6" eb="9">
      <t>イライモト</t>
    </rPh>
    <rPh sb="11" eb="13">
      <t>ソウフ</t>
    </rPh>
    <rPh sb="16" eb="18">
      <t>メイシ</t>
    </rPh>
    <rPh sb="43" eb="45">
      <t>ナマムギ</t>
    </rPh>
    <rPh sb="45" eb="47">
      <t>サギョウ</t>
    </rPh>
    <rPh sb="58" eb="59">
      <t>ジョウ</t>
    </rPh>
    <rPh sb="60" eb="62">
      <t>メイシ</t>
    </rPh>
    <rPh sb="63" eb="65">
      <t>コウカン</t>
    </rPh>
    <rPh sb="65" eb="66">
      <t>ビ</t>
    </rPh>
    <rPh sb="66" eb="68">
      <t>カクニン</t>
    </rPh>
    <rPh sb="68" eb="69">
      <t>オヨ</t>
    </rPh>
    <rPh sb="73" eb="75">
      <t>テンキ</t>
    </rPh>
    <rPh sb="77" eb="81">
      <t>タチカワサギョウ</t>
    </rPh>
    <rPh sb="82" eb="84">
      <t>サギョウ</t>
    </rPh>
    <rPh sb="84" eb="86">
      <t>カンリョウ</t>
    </rPh>
    <rPh sb="88" eb="90">
      <t>メイシ</t>
    </rPh>
    <rPh sb="91" eb="94">
      <t>イライモト</t>
    </rPh>
    <rPh sb="95" eb="97">
      <t>ヘンキャク</t>
    </rPh>
    <phoneticPr fontId="4"/>
  </si>
  <si>
    <t>SANSANクラウド上に開示</t>
    <rPh sb="10" eb="11">
      <t>ジョウ</t>
    </rPh>
    <rPh sb="12" eb="14">
      <t>カイジ</t>
    </rPh>
    <phoneticPr fontId="4"/>
  </si>
  <si>
    <t>（2022/6/30）サービス停止
メール：FW: [External] Sansanスキャナに関する重要なご案内</t>
    <rPh sb="15" eb="17">
      <t>テイシ</t>
    </rPh>
    <phoneticPr fontId="4"/>
  </si>
  <si>
    <t>A2031</t>
    <phoneticPr fontId="4"/>
  </si>
  <si>
    <t>ST_0031</t>
  </si>
  <si>
    <t>SBアカウント向け_請求書出力</t>
    <rPh sb="13" eb="15">
      <t>シュツリョク</t>
    </rPh>
    <phoneticPr fontId="4"/>
  </si>
  <si>
    <t>SBアカウント向け_請求書作成・発行</t>
    <rPh sb="13" eb="15">
      <t>サクセイ</t>
    </rPh>
    <rPh sb="16" eb="18">
      <t>ハッコウ</t>
    </rPh>
    <phoneticPr fontId="4"/>
  </si>
  <si>
    <t>Teamsにて作業依頼</t>
    <rPh sb="7" eb="9">
      <t>サギョウ</t>
    </rPh>
    <rPh sb="9" eb="11">
      <t>イライ</t>
    </rPh>
    <phoneticPr fontId="4"/>
  </si>
  <si>
    <t>毎月20日まで依頼され、5営業日納期</t>
    <rPh sb="0" eb="2">
      <t>マイツキ</t>
    </rPh>
    <rPh sb="4" eb="5">
      <t>ニチ</t>
    </rPh>
    <rPh sb="7" eb="9">
      <t>イライ</t>
    </rPh>
    <rPh sb="13" eb="16">
      <t>エイギョウビ</t>
    </rPh>
    <rPh sb="16" eb="18">
      <t>ノウキ</t>
    </rPh>
    <phoneticPr fontId="4"/>
  </si>
  <si>
    <t>作業後、即削除</t>
    <rPh sb="0" eb="3">
      <t>サギョウゴ</t>
    </rPh>
    <rPh sb="4" eb="7">
      <t>ソクサクジョ</t>
    </rPh>
    <phoneticPr fontId="4"/>
  </si>
  <si>
    <t>CMT</t>
    <phoneticPr fontId="4"/>
  </si>
  <si>
    <t>keisuke.higaki</t>
    <phoneticPr fontId="4"/>
  </si>
  <si>
    <r>
      <t xml:space="preserve">2022/4/8時点：一度も依頼なし
</t>
    </r>
    <r>
      <rPr>
        <sz val="11"/>
        <rFont val="Meiryo UI"/>
        <family val="3"/>
        <charset val="128"/>
      </rPr>
      <t>2023/9/1でサービス終了</t>
    </r>
    <rPh sb="8" eb="10">
      <t>ジテン</t>
    </rPh>
    <rPh sb="11" eb="13">
      <t>イチド</t>
    </rPh>
    <rPh sb="14" eb="16">
      <t>イライ</t>
    </rPh>
    <rPh sb="32" eb="34">
      <t>シュウリョウ</t>
    </rPh>
    <phoneticPr fontId="4"/>
  </si>
  <si>
    <t>SN_0059</t>
  </si>
  <si>
    <t>スタエコ会員ニュースクリップ</t>
    <phoneticPr fontId="4"/>
  </si>
  <si>
    <t>東京コンソーシアム会員企業が関係するスタートアップ関連やイベントなど各企業/自治体とキーワードを検索し、関連記事をピックアップしリスト化する</t>
    <phoneticPr fontId="4"/>
  </si>
  <si>
    <t>依頼なしで、2週間分を報告</t>
    <rPh sb="0" eb="2">
      <t>イライ</t>
    </rPh>
    <rPh sb="7" eb="9">
      <t>シュウカン</t>
    </rPh>
    <rPh sb="9" eb="10">
      <t>ブン</t>
    </rPh>
    <rPh sb="11" eb="13">
      <t>ホウコク</t>
    </rPh>
    <phoneticPr fontId="4"/>
  </si>
  <si>
    <t>毎日3~4のニュース記事をピックアップ(作業時間目安/1~2h)、作業開始から2週間後を目安に完了報告を行う</t>
    <phoneticPr fontId="4"/>
  </si>
  <si>
    <t>takuma.ito
ayane.tsunetsugu</t>
    <phoneticPr fontId="4"/>
  </si>
  <si>
    <t>依頼元側、クライアントとの契約満了のため、2022年3月でサービス完了</t>
    <rPh sb="0" eb="4">
      <t>イライモトガワ</t>
    </rPh>
    <rPh sb="13" eb="15">
      <t>ケイヤク</t>
    </rPh>
    <rPh sb="15" eb="17">
      <t>マンリョウ</t>
    </rPh>
    <rPh sb="25" eb="26">
      <t>ネン</t>
    </rPh>
    <rPh sb="27" eb="28">
      <t>ガツ</t>
    </rPh>
    <rPh sb="33" eb="35">
      <t>カンリョウ</t>
    </rPh>
    <phoneticPr fontId="4"/>
  </si>
  <si>
    <t>AS_0002</t>
    <phoneticPr fontId="4"/>
  </si>
  <si>
    <t>リクエストフォーム改修</t>
    <phoneticPr fontId="4"/>
  </si>
  <si>
    <t xml:space="preserve">リクエストフォームを構造化し、メンテが容易になるように、再構築
</t>
    <rPh sb="10" eb="13">
      <t>コウゾウカ</t>
    </rPh>
    <rPh sb="19" eb="21">
      <t>ヨウイ</t>
    </rPh>
    <rPh sb="28" eb="31">
      <t>サイコウチク</t>
    </rPh>
    <phoneticPr fontId="4"/>
  </si>
  <si>
    <t>サテライトのツール改修のため、設計より始める。
生麦Zチームで提案</t>
    <rPh sb="9" eb="11">
      <t>カイシュウ</t>
    </rPh>
    <rPh sb="15" eb="17">
      <t>セッケイ</t>
    </rPh>
    <rPh sb="19" eb="20">
      <t>ハジ</t>
    </rPh>
    <rPh sb="24" eb="26">
      <t>ナマムギ</t>
    </rPh>
    <rPh sb="31" eb="33">
      <t>テイアン</t>
    </rPh>
    <phoneticPr fontId="4"/>
  </si>
  <si>
    <t>特になしで、設計から構築まで、CCJ側と確認しながら進める。</t>
    <rPh sb="0" eb="1">
      <t>トク</t>
    </rPh>
    <rPh sb="6" eb="8">
      <t>セッケイ</t>
    </rPh>
    <rPh sb="10" eb="12">
      <t>コウチク</t>
    </rPh>
    <rPh sb="18" eb="19">
      <t>ガワ</t>
    </rPh>
    <rPh sb="20" eb="22">
      <t>カクニン</t>
    </rPh>
    <rPh sb="26" eb="27">
      <t>スス</t>
    </rPh>
    <phoneticPr fontId="4"/>
  </si>
  <si>
    <t>（再構築ツール）</t>
    <rPh sb="1" eb="4">
      <t>サイコウチク</t>
    </rPh>
    <phoneticPr fontId="4"/>
  </si>
  <si>
    <t>データでないので、期限なし</t>
    <rPh sb="9" eb="11">
      <t>キゲン</t>
    </rPh>
    <phoneticPr fontId="4"/>
  </si>
  <si>
    <t>（CCJに対して）</t>
    <rPh sb="5" eb="6">
      <t>タイ</t>
    </rPh>
    <phoneticPr fontId="4"/>
  </si>
  <si>
    <t>対応完了</t>
    <rPh sb="0" eb="2">
      <t>タイオウ</t>
    </rPh>
    <rPh sb="2" eb="4">
      <t>カンリョウ</t>
    </rPh>
    <phoneticPr fontId="4"/>
  </si>
  <si>
    <t>ST_0032</t>
  </si>
  <si>
    <t>HPS-東京都コンソーシアムHP更新</t>
    <rPh sb="6" eb="7">
      <t>ト</t>
    </rPh>
    <phoneticPr fontId="4"/>
  </si>
  <si>
    <t>HPSと東京都が合同で運営しているHPをWordPressを使って更新する(①会員企業の追加、削除　②イベント情報の登録)</t>
    <rPh sb="8" eb="10">
      <t>ゴウドウ</t>
    </rPh>
    <rPh sb="11" eb="13">
      <t>ウンエイ</t>
    </rPh>
    <rPh sb="30" eb="31">
      <t>ツカ</t>
    </rPh>
    <rPh sb="33" eb="35">
      <t>コウシン</t>
    </rPh>
    <rPh sb="39" eb="41">
      <t>カイイン</t>
    </rPh>
    <rPh sb="41" eb="43">
      <t>キギョウ</t>
    </rPh>
    <rPh sb="44" eb="46">
      <t>ツイカ</t>
    </rPh>
    <rPh sb="47" eb="49">
      <t>サクジョ</t>
    </rPh>
    <rPh sb="55" eb="57">
      <t>ジョウホウ</t>
    </rPh>
    <rPh sb="58" eb="60">
      <t>トウロク</t>
    </rPh>
    <phoneticPr fontId="4"/>
  </si>
  <si>
    <t>takuma.ito</t>
    <phoneticPr fontId="4"/>
  </si>
  <si>
    <t>2022年3月末サービス停止(深澤記)</t>
    <rPh sb="4" eb="5">
      <t>ネン</t>
    </rPh>
    <rPh sb="6" eb="7">
      <t>ツキ</t>
    </rPh>
    <rPh sb="7" eb="8">
      <t>マツ</t>
    </rPh>
    <rPh sb="12" eb="14">
      <t>テイシ</t>
    </rPh>
    <rPh sb="15" eb="18">
      <t>フカサワキ</t>
    </rPh>
    <phoneticPr fontId="4"/>
  </si>
  <si>
    <t>SN_0060</t>
  </si>
  <si>
    <t>SANSAN名刺入力業務(生麦)</t>
    <rPh sb="13" eb="15">
      <t>ナマムギ</t>
    </rPh>
    <phoneticPr fontId="4"/>
  </si>
  <si>
    <t>社内の名刺をSansanシステムを使用してDB化する</t>
    <rPh sb="0" eb="2">
      <t>シャナイ</t>
    </rPh>
    <rPh sb="3" eb="5">
      <t>メイシ</t>
    </rPh>
    <rPh sb="17" eb="19">
      <t>シヨウ</t>
    </rPh>
    <rPh sb="23" eb="24">
      <t>カ</t>
    </rPh>
    <phoneticPr fontId="4"/>
  </si>
  <si>
    <t>月初納品</t>
    <rPh sb="0" eb="2">
      <t>ゲッショ</t>
    </rPh>
    <rPh sb="2" eb="4">
      <t>ノウヒン</t>
    </rPh>
    <phoneticPr fontId="4"/>
  </si>
  <si>
    <t>Sansan</t>
    <phoneticPr fontId="4"/>
  </si>
  <si>
    <t>A1061</t>
  </si>
  <si>
    <t>SN_0061</t>
  </si>
  <si>
    <t>CS&amp;S_ NJサポート</t>
    <phoneticPr fontId="4"/>
  </si>
  <si>
    <t>新入社員への自己紹介作成のアナウンスから、自己紹介集約、ウェルカムセッションの案内、Teamsの新入社員アナウンスチャネル管理実施。</t>
    <rPh sb="0" eb="4">
      <t>シンニュウシャイン</t>
    </rPh>
    <rPh sb="6" eb="10">
      <t>ジコショウカイ</t>
    </rPh>
    <rPh sb="10" eb="12">
      <t>サクセイ</t>
    </rPh>
    <rPh sb="21" eb="25">
      <t>ジコショウカイ</t>
    </rPh>
    <rPh sb="25" eb="27">
      <t>シュウヤク</t>
    </rPh>
    <rPh sb="39" eb="41">
      <t>アンナイ</t>
    </rPh>
    <rPh sb="48" eb="52">
      <t>シンニュウシャイン</t>
    </rPh>
    <rPh sb="61" eb="63">
      <t>カンリ</t>
    </rPh>
    <rPh sb="63" eb="65">
      <t>ジッシ</t>
    </rPh>
    <phoneticPr fontId="4"/>
  </si>
  <si>
    <t>月末Teamsのチャネル閉鎖をもって完了</t>
    <rPh sb="0" eb="2">
      <t>ゲツマツ</t>
    </rPh>
    <rPh sb="12" eb="14">
      <t>ヘイサ</t>
    </rPh>
    <rPh sb="18" eb="20">
      <t>カンリョウ</t>
    </rPh>
    <phoneticPr fontId="35"/>
  </si>
  <si>
    <t>CS＆S</t>
    <phoneticPr fontId="4"/>
  </si>
  <si>
    <t>maki.nakamura</t>
    <phoneticPr fontId="4"/>
  </si>
  <si>
    <t>2022/9/1：8月いっぱいでサービス停止</t>
    <rPh sb="10" eb="11">
      <t>ガツ</t>
    </rPh>
    <rPh sb="20" eb="22">
      <t>テイシ</t>
    </rPh>
    <phoneticPr fontId="4"/>
  </si>
  <si>
    <t>ST_0033</t>
    <phoneticPr fontId="4"/>
  </si>
  <si>
    <t>S&amp;C_TMG_外国企業一覧化</t>
    <phoneticPr fontId="4"/>
  </si>
  <si>
    <t>Grow Japanニュースクリップ配信で抽出した記事を精査し、記事内に登場する外国企業とその拠点をExcelに一覧化する作業を行う</t>
    <phoneticPr fontId="4"/>
  </si>
  <si>
    <t>依頼なしで、毎日作業</t>
    <rPh sb="0" eb="2">
      <t>イライ</t>
    </rPh>
    <rPh sb="6" eb="8">
      <t>マイニチ</t>
    </rPh>
    <rPh sb="8" eb="10">
      <t>サギョウ</t>
    </rPh>
    <phoneticPr fontId="4"/>
  </si>
  <si>
    <t>2週ごと</t>
    <rPh sb="1" eb="2">
      <t>シュウ</t>
    </rPh>
    <phoneticPr fontId="4"/>
  </si>
  <si>
    <t>無</t>
    <rPh sb="0" eb="1">
      <t>ム</t>
    </rPh>
    <phoneticPr fontId="4"/>
  </si>
  <si>
    <t>S&amp;C</t>
    <phoneticPr fontId="4"/>
  </si>
  <si>
    <t>nanami.tachikawa</t>
    <phoneticPr fontId="4"/>
  </si>
  <si>
    <t>TFチームへ移管(2022年1月）のためこの番号はサービス停止とする</t>
    <rPh sb="6" eb="8">
      <t>イカン</t>
    </rPh>
    <rPh sb="13" eb="14">
      <t>ネン</t>
    </rPh>
    <rPh sb="15" eb="16">
      <t>ガツ</t>
    </rPh>
    <rPh sb="22" eb="24">
      <t>バンゴウ</t>
    </rPh>
    <rPh sb="29" eb="31">
      <t>テイシ</t>
    </rPh>
    <phoneticPr fontId="4"/>
  </si>
  <si>
    <t>A1062</t>
    <phoneticPr fontId="4"/>
  </si>
  <si>
    <t>SN_0062</t>
  </si>
  <si>
    <t>C&amp;M_NTT_Case End Review集計</t>
    <phoneticPr fontId="4"/>
  </si>
  <si>
    <t>Case End Review Reportから、プロジェクト内の担当Reviewer（プロジェクトマネージャー）毎に担当すべきReviewee （Review対象メンバー）数を集計し、その結果を該当する担当Reviewerへメールにて送付する</t>
    <rPh sb="57" eb="58">
      <t>マイ</t>
    </rPh>
    <phoneticPr fontId="4"/>
  </si>
  <si>
    <t>1営業日（毎週木曜日データ提供→翌金曜日メール配信）</t>
    <rPh sb="1" eb="4">
      <t>エイギョウビ</t>
    </rPh>
    <rPh sb="5" eb="7">
      <t>マイシュウ</t>
    </rPh>
    <rPh sb="7" eb="10">
      <t>モクヨウビ</t>
    </rPh>
    <rPh sb="13" eb="15">
      <t>テイキョウ</t>
    </rPh>
    <rPh sb="16" eb="17">
      <t>ヨク</t>
    </rPh>
    <rPh sb="17" eb="20">
      <t>キンヨウビ</t>
    </rPh>
    <rPh sb="23" eb="25">
      <t>ハイシン</t>
    </rPh>
    <phoneticPr fontId="4"/>
  </si>
  <si>
    <t>メール配信、Teamsファイル格納</t>
    <rPh sb="15" eb="17">
      <t>カクノウ</t>
    </rPh>
    <phoneticPr fontId="4"/>
  </si>
  <si>
    <t>Yamada, Tatsuya A.</t>
    <phoneticPr fontId="4"/>
  </si>
  <si>
    <t>2023/2/6より立川Yチームに移管のためこの番号はサービス停止</t>
    <rPh sb="10" eb="12">
      <t>タチカワ</t>
    </rPh>
    <rPh sb="17" eb="19">
      <t>イカン</t>
    </rPh>
    <rPh sb="24" eb="26">
      <t>バンゴウ</t>
    </rPh>
    <rPh sb="31" eb="33">
      <t>テイシ</t>
    </rPh>
    <phoneticPr fontId="4"/>
  </si>
  <si>
    <t>ST_0034</t>
  </si>
  <si>
    <t>資生堂SweetPea_WBSチャージ状況確認</t>
    <phoneticPr fontId="4"/>
  </si>
  <si>
    <t>資生堂のWBSにチャージしていないメンバに対して確認のメールを送信し、リマインドおよび状況のまとめを行う。</t>
    <rPh sb="43" eb="45">
      <t>ジョウキョウ</t>
    </rPh>
    <rPh sb="50" eb="51">
      <t>オコナ</t>
    </rPh>
    <phoneticPr fontId="4"/>
  </si>
  <si>
    <t>メールにて作業依頼</t>
    <rPh sb="5" eb="7">
      <t>サギョウ</t>
    </rPh>
    <rPh sb="7" eb="9">
      <t>イライ</t>
    </rPh>
    <phoneticPr fontId="35"/>
  </si>
  <si>
    <t>①WBSチャージ状況確認メール作成・送信：1営業日
②WBSチャージ状況確認とりまとめ・報告：①を含め5営業日
③未回答者フォロアップメール作成・送信：②の後、１営業日
④未回答者の回答状況まとめ・報告：③を含め5営業日</t>
    <rPh sb="22" eb="25">
      <t>エイギョウビ</t>
    </rPh>
    <rPh sb="49" eb="50">
      <t>フク</t>
    </rPh>
    <rPh sb="52" eb="55">
      <t>エイギョウビ</t>
    </rPh>
    <rPh sb="78" eb="79">
      <t>アト</t>
    </rPh>
    <rPh sb="81" eb="84">
      <t>エイギョウビ</t>
    </rPh>
    <phoneticPr fontId="4"/>
  </si>
  <si>
    <t>2022年1月にテスト運用。2022年2月より本稼働。
2022/7/11：依頼元側実施するため、サービス終了</t>
    <rPh sb="4" eb="5">
      <t>ネン</t>
    </rPh>
    <rPh sb="6" eb="7">
      <t>ガツ</t>
    </rPh>
    <rPh sb="11" eb="13">
      <t>ウンヨウ</t>
    </rPh>
    <rPh sb="18" eb="19">
      <t>ネン</t>
    </rPh>
    <rPh sb="20" eb="21">
      <t>ガツ</t>
    </rPh>
    <rPh sb="23" eb="24">
      <t>ホン</t>
    </rPh>
    <rPh sb="24" eb="26">
      <t>カドウ</t>
    </rPh>
    <rPh sb="38" eb="41">
      <t>イライモト</t>
    </rPh>
    <rPh sb="41" eb="42">
      <t>ガワ</t>
    </rPh>
    <rPh sb="42" eb="44">
      <t>ジッシ</t>
    </rPh>
    <phoneticPr fontId="4"/>
  </si>
  <si>
    <t>ST_0035</t>
  </si>
  <si>
    <t>NTT_請求書出力</t>
    <phoneticPr fontId="4"/>
  </si>
  <si>
    <t>NTTアカウント向け_請求書作成・発行</t>
    <phoneticPr fontId="4"/>
  </si>
  <si>
    <t>毎月20日までに依頼され、5営業日納期（依頼元都合により、依頼/納期日は変更されることあり）</t>
    <rPh sb="0" eb="2">
      <t>マイツキ</t>
    </rPh>
    <rPh sb="4" eb="5">
      <t>ニチ</t>
    </rPh>
    <rPh sb="8" eb="10">
      <t>イライ</t>
    </rPh>
    <rPh sb="14" eb="17">
      <t>エイギョウビ</t>
    </rPh>
    <rPh sb="17" eb="19">
      <t>ノウキ</t>
    </rPh>
    <rPh sb="20" eb="23">
      <t>イライモト</t>
    </rPh>
    <rPh sb="23" eb="25">
      <t>ツゴウ</t>
    </rPh>
    <rPh sb="29" eb="31">
      <t>イライ</t>
    </rPh>
    <rPh sb="32" eb="34">
      <t>ノウキ</t>
    </rPh>
    <rPh sb="34" eb="35">
      <t>ビ</t>
    </rPh>
    <rPh sb="36" eb="38">
      <t>ヘンコウ</t>
    </rPh>
    <phoneticPr fontId="4"/>
  </si>
  <si>
    <t>Hirai, Mayuko
(Tsutsui, Ryosuke; Ueno, Satoko)</t>
    <phoneticPr fontId="4"/>
  </si>
  <si>
    <t>2022年1月にテスト運用。2022年2月より本稼働。
2022/4/8時点：一度も依頼なし
→2022/6/29：依頼元へ確認結果、サービス終了</t>
    <rPh sb="4" eb="5">
      <t>ネン</t>
    </rPh>
    <rPh sb="6" eb="7">
      <t>ガツ</t>
    </rPh>
    <rPh sb="11" eb="13">
      <t>ウンヨウ</t>
    </rPh>
    <rPh sb="18" eb="19">
      <t>ネン</t>
    </rPh>
    <rPh sb="20" eb="21">
      <t>ガツ</t>
    </rPh>
    <rPh sb="23" eb="24">
      <t>ホン</t>
    </rPh>
    <rPh sb="24" eb="26">
      <t>カドウ</t>
    </rPh>
    <rPh sb="58" eb="61">
      <t>イライモト</t>
    </rPh>
    <rPh sb="62" eb="64">
      <t>カクニン</t>
    </rPh>
    <rPh sb="64" eb="66">
      <t>ケッカ</t>
    </rPh>
    <rPh sb="71" eb="73">
      <t>シュウリョウ</t>
    </rPh>
    <phoneticPr fontId="4"/>
  </si>
  <si>
    <t>A2036</t>
    <phoneticPr fontId="4"/>
  </si>
  <si>
    <t>ST_0036</t>
  </si>
  <si>
    <t>Tech_日本年金機構_EoL調査</t>
    <phoneticPr fontId="4"/>
  </si>
  <si>
    <t>リスト化された各ソフトウェアのそれぞれのバージョンの販売終了日とサポート（保守）終了日を調査し、一覧化する</t>
    <phoneticPr fontId="4"/>
  </si>
  <si>
    <t>毎月1週目に調査一覧が提供され、2週間以内に調査結果を提出
→随時依頼で都度見積もりで納期調整</t>
    <rPh sb="31" eb="33">
      <t>ズイジ</t>
    </rPh>
    <rPh sb="33" eb="35">
      <t>イライ</t>
    </rPh>
    <rPh sb="36" eb="38">
      <t>ツド</t>
    </rPh>
    <rPh sb="38" eb="40">
      <t>ミツ</t>
    </rPh>
    <rPh sb="43" eb="45">
      <t>ノウキ</t>
    </rPh>
    <rPh sb="45" eb="47">
      <t>チョウセイ</t>
    </rPh>
    <phoneticPr fontId="4"/>
  </si>
  <si>
    <t>Shibano, Makoto</t>
    <phoneticPr fontId="4"/>
  </si>
  <si>
    <t>2022年1月にテスト運用。2022年2月より本稼働。
2024/3/13 サービス停止</t>
    <rPh sb="4" eb="5">
      <t>ネン</t>
    </rPh>
    <rPh sb="6" eb="7">
      <t>ガツ</t>
    </rPh>
    <rPh sb="11" eb="13">
      <t>ウンヨウ</t>
    </rPh>
    <rPh sb="18" eb="19">
      <t>ネン</t>
    </rPh>
    <rPh sb="20" eb="21">
      <t>ガツ</t>
    </rPh>
    <rPh sb="23" eb="24">
      <t>ホン</t>
    </rPh>
    <rPh sb="24" eb="26">
      <t>カドウ</t>
    </rPh>
    <phoneticPr fontId="4"/>
  </si>
  <si>
    <t>A1063</t>
    <phoneticPr fontId="4"/>
  </si>
  <si>
    <t>SN_0063</t>
  </si>
  <si>
    <t>クライアントへの提出資料をアクセンチュアの標準に即しているかチェックし、修正を行う。</t>
    <rPh sb="8" eb="13">
      <t>テイシュツ</t>
    </rPh>
    <rPh sb="21" eb="23">
      <t>ヒョウジュン</t>
    </rPh>
    <rPh sb="24" eb="25">
      <t>ソク</t>
    </rPh>
    <rPh sb="36" eb="38">
      <t>シュウセイ</t>
    </rPh>
    <rPh sb="39" eb="40">
      <t>オコナ</t>
    </rPh>
    <phoneticPr fontId="4"/>
  </si>
  <si>
    <t>毎月依頼元から開始指示があり次第作業開始。7営業日にて納品</t>
    <rPh sb="2" eb="5">
      <t>イライモト</t>
    </rPh>
    <rPh sb="7" eb="9">
      <t>カイシ</t>
    </rPh>
    <rPh sb="9" eb="11">
      <t>シジ</t>
    </rPh>
    <rPh sb="14" eb="16">
      <t>シダイ</t>
    </rPh>
    <rPh sb="16" eb="20">
      <t>サギョウカイシ</t>
    </rPh>
    <rPh sb="22" eb="25">
      <t>エイギョウビ</t>
    </rPh>
    <rPh sb="27" eb="29">
      <t>ノウヒン</t>
    </rPh>
    <phoneticPr fontId="4"/>
  </si>
  <si>
    <t>Sheapoint</t>
    <phoneticPr fontId="4"/>
  </si>
  <si>
    <t xml:space="preserve">Miyadera, Akemi
Nakamura, Miki </t>
    <phoneticPr fontId="4"/>
  </si>
  <si>
    <t>2022年1月にテスト運用予定</t>
    <rPh sb="4" eb="5">
      <t>ネン</t>
    </rPh>
    <rPh sb="6" eb="7">
      <t>ガツ</t>
    </rPh>
    <rPh sb="11" eb="13">
      <t>ウンヨウ</t>
    </rPh>
    <rPh sb="13" eb="15">
      <t>ヨテイ</t>
    </rPh>
    <phoneticPr fontId="4"/>
  </si>
  <si>
    <t>A2037</t>
    <phoneticPr fontId="4"/>
  </si>
  <si>
    <t>ST_0037</t>
    <phoneticPr fontId="4"/>
  </si>
  <si>
    <t>CFM_ContractDashboard作成</t>
    <phoneticPr fontId="4"/>
  </si>
  <si>
    <t>CFM（Client Financial Management）ではMME（Manage my Engagements:ファイナンス管理ツール）を用いてリソースプランや月次収支レポートを出しており、このレポートをDLし、エクセルのフォーマットにマージする作業を行う。毎月5営業日にレポート抽出が可能となるため、10営業日頃までに完成させる。</t>
    <phoneticPr fontId="4"/>
  </si>
  <si>
    <t>nobuyuki.ushikubo</t>
    <phoneticPr fontId="4"/>
  </si>
  <si>
    <t>毎月第5営業日に作業依頼あり第10営業日までに提出</t>
    <rPh sb="0" eb="2">
      <t>マイツキ</t>
    </rPh>
    <rPh sb="2" eb="3">
      <t>ダイ</t>
    </rPh>
    <rPh sb="4" eb="7">
      <t>エイギョウビ</t>
    </rPh>
    <rPh sb="8" eb="10">
      <t>サギョウ</t>
    </rPh>
    <rPh sb="10" eb="12">
      <t>イライ</t>
    </rPh>
    <rPh sb="14" eb="15">
      <t>ダイ</t>
    </rPh>
    <rPh sb="17" eb="20">
      <t>エイギョウビ</t>
    </rPh>
    <rPh sb="23" eb="25">
      <t>テイシュツ</t>
    </rPh>
    <phoneticPr fontId="4"/>
  </si>
  <si>
    <t>依頼元へ提出後、確認取れ次第削除(次月作業までの予定）</t>
    <rPh sb="0" eb="3">
      <t>イライモト</t>
    </rPh>
    <rPh sb="4" eb="6">
      <t>テイシュツ</t>
    </rPh>
    <rPh sb="6" eb="7">
      <t>ゴ</t>
    </rPh>
    <rPh sb="8" eb="10">
      <t>カクニン</t>
    </rPh>
    <rPh sb="10" eb="11">
      <t>ト</t>
    </rPh>
    <rPh sb="12" eb="14">
      <t>シダイ</t>
    </rPh>
    <rPh sb="14" eb="16">
      <t>サクジョ</t>
    </rPh>
    <rPh sb="17" eb="19">
      <t>ジゲツ</t>
    </rPh>
    <rPh sb="19" eb="21">
      <t>サギョウ</t>
    </rPh>
    <rPh sb="24" eb="26">
      <t>ヨテイ</t>
    </rPh>
    <phoneticPr fontId="4"/>
  </si>
  <si>
    <t>CFM</t>
    <phoneticPr fontId="4"/>
  </si>
  <si>
    <t>Mami.Yoshikawa</t>
  </si>
  <si>
    <t>2021年9月、10月、11月、2022年1月にテスト運用を行い、2022年2月より本稼働となった。
2023/11/22：担当Tが「立川Y」→「立川Y1」へ変更に伴い、旧サービスの停止及び新規サービス番号を採番。
新規サービス番号：A0022</t>
    <rPh sb="4" eb="5">
      <t>ネン</t>
    </rPh>
    <rPh sb="6" eb="7">
      <t>ガツ</t>
    </rPh>
    <rPh sb="10" eb="11">
      <t>ガツ</t>
    </rPh>
    <rPh sb="14" eb="15">
      <t>ガツ</t>
    </rPh>
    <rPh sb="20" eb="21">
      <t>ネン</t>
    </rPh>
    <rPh sb="22" eb="23">
      <t>ガツ</t>
    </rPh>
    <rPh sb="27" eb="29">
      <t>ウンヨウ</t>
    </rPh>
    <rPh sb="30" eb="31">
      <t>オコナ</t>
    </rPh>
    <rPh sb="37" eb="38">
      <t>ネン</t>
    </rPh>
    <rPh sb="39" eb="40">
      <t>ガツ</t>
    </rPh>
    <rPh sb="42" eb="43">
      <t>ホン</t>
    </rPh>
    <rPh sb="43" eb="45">
      <t>カドウ</t>
    </rPh>
    <phoneticPr fontId="4"/>
  </si>
  <si>
    <t>SN_0064</t>
    <phoneticPr fontId="4"/>
  </si>
  <si>
    <t>Grow Japanニュースクリップ配信で抽出した記事を精査し、記事内に登場する外国企業とその拠点をExcelに一覧化する作業を行う</t>
  </si>
  <si>
    <t>依頼なし</t>
    <rPh sb="0" eb="2">
      <t>イライ</t>
    </rPh>
    <phoneticPr fontId="4"/>
  </si>
  <si>
    <t>S&amp;C</t>
  </si>
  <si>
    <t>nanami.tachikawa</t>
  </si>
  <si>
    <t>立川Yチームより移管(2022年1月）
2022/8/17 サービス停止に変更</t>
    <rPh sb="0" eb="2">
      <t>タチカワ</t>
    </rPh>
    <rPh sb="8" eb="10">
      <t>イカン</t>
    </rPh>
    <rPh sb="15" eb="16">
      <t>ネン</t>
    </rPh>
    <rPh sb="17" eb="18">
      <t>ガツ</t>
    </rPh>
    <rPh sb="34" eb="36">
      <t>テイシ</t>
    </rPh>
    <rPh sb="37" eb="39">
      <t>ヘンコウ</t>
    </rPh>
    <phoneticPr fontId="4"/>
  </si>
  <si>
    <t>A2038</t>
  </si>
  <si>
    <t>ST_0038</t>
  </si>
  <si>
    <t>IC-Energy_月次油種別販売トレンド整理</t>
    <phoneticPr fontId="4"/>
  </si>
  <si>
    <t>毎月経済産業省から発表される油種別の国内販売実績をDLし、Energy内で整理しているテンプレートにエクセルデータを落とし込み、月別の販売実績グラフを作成する</t>
    <phoneticPr fontId="4"/>
  </si>
  <si>
    <t>3営業日</t>
    <rPh sb="1" eb="3">
      <t>エイギョウ</t>
    </rPh>
    <rPh sb="3" eb="4">
      <t>ヒ</t>
    </rPh>
    <phoneticPr fontId="35"/>
  </si>
  <si>
    <t>IC-Energy</t>
    <phoneticPr fontId="4"/>
  </si>
  <si>
    <t>kosuke.tsumura</t>
    <phoneticPr fontId="4"/>
  </si>
  <si>
    <t>A2039</t>
  </si>
  <si>
    <t>ST_0039</t>
  </si>
  <si>
    <t>IC-Energy_4半期石油元売り三社決算整理</t>
    <phoneticPr fontId="4"/>
  </si>
  <si>
    <t>三社(ENEOS/出光/COSMO)の決算データを抽出し、Energy内で整理しているテンプレートにエクセルデータを落とし込み、定型のグラフを作成する</t>
    <rPh sb="25" eb="27">
      <t>チュウシュツ</t>
    </rPh>
    <rPh sb="64" eb="66">
      <t>テイケイ</t>
    </rPh>
    <phoneticPr fontId="4"/>
  </si>
  <si>
    <t>四半期</t>
    <rPh sb="0" eb="3">
      <t>シハンキ</t>
    </rPh>
    <phoneticPr fontId="4"/>
  </si>
  <si>
    <t>6か月</t>
    <rPh sb="2" eb="3">
      <t>ゲツ</t>
    </rPh>
    <phoneticPr fontId="35"/>
  </si>
  <si>
    <t>A2040</t>
    <phoneticPr fontId="4"/>
  </si>
  <si>
    <t>ST_0040</t>
    <phoneticPr fontId="4"/>
  </si>
  <si>
    <t>SBアカウント向け_MMEデータ抽出</t>
    <rPh sb="16" eb="18">
      <t>チュウシュツ</t>
    </rPh>
    <phoneticPr fontId="4"/>
  </si>
  <si>
    <t xml:space="preserve"> クライアントのソフトバンクプロジェクトのチャージ・コスト・トータルファイナンスのデータをMMEから取得し、状況を一覧化したリストを作成し、Teamsで依頼元に周知する。</t>
    <phoneticPr fontId="4"/>
  </si>
  <si>
    <t>依頼なしで、毎月作業</t>
    <rPh sb="0" eb="2">
      <t>イライ</t>
    </rPh>
    <rPh sb="6" eb="8">
      <t>マイツキ</t>
    </rPh>
    <rPh sb="8" eb="10">
      <t>サギョウ</t>
    </rPh>
    <phoneticPr fontId="4"/>
  </si>
  <si>
    <t>毎月８営業日以降</t>
    <phoneticPr fontId="4"/>
  </si>
  <si>
    <t>Soft Bank Account</t>
    <phoneticPr fontId="4"/>
  </si>
  <si>
    <t xml:space="preserve">yoshihiko.sawa </t>
    <phoneticPr fontId="4"/>
  </si>
  <si>
    <t>2022年9月の作業をもって、サービス停止</t>
    <rPh sb="4" eb="5">
      <t>ネン</t>
    </rPh>
    <rPh sb="6" eb="7">
      <t>ガツ</t>
    </rPh>
    <rPh sb="8" eb="10">
      <t>サギョウ</t>
    </rPh>
    <rPh sb="19" eb="21">
      <t>テイシ</t>
    </rPh>
    <phoneticPr fontId="4"/>
  </si>
  <si>
    <t>A2041</t>
    <phoneticPr fontId="4"/>
  </si>
  <si>
    <t>ST_0041</t>
    <phoneticPr fontId="4"/>
  </si>
  <si>
    <t>SBアカウント向け_MMEチャージ状況確認</t>
    <rPh sb="17" eb="19">
      <t>ジョウキョウ</t>
    </rPh>
    <rPh sb="19" eb="21">
      <t>カクニン</t>
    </rPh>
    <phoneticPr fontId="4"/>
  </si>
  <si>
    <t>依頼元の担当するプロジェクトメンバーのチャージ状況を確認し、アラートメールを送信、確認リストを送付する(メール送信時期は未確定）</t>
    <rPh sb="55" eb="57">
      <t>ソウシン</t>
    </rPh>
    <rPh sb="57" eb="59">
      <t>ジキ</t>
    </rPh>
    <rPh sb="60" eb="63">
      <t>ミカクテイ</t>
    </rPh>
    <phoneticPr fontId="4"/>
  </si>
  <si>
    <t>毎月第2～3営業日からMyte15P期日の前営業日まで</t>
    <phoneticPr fontId="4"/>
  </si>
  <si>
    <t>tomoko.yanagita</t>
    <phoneticPr fontId="4"/>
  </si>
  <si>
    <t>2023年8月8日 :作業終了
2023年8月31日サービス終了</t>
    <rPh sb="6" eb="7">
      <t>ガツ</t>
    </rPh>
    <rPh sb="11" eb="15">
      <t>サギョウシュウリョウ</t>
    </rPh>
    <rPh sb="20" eb="21">
      <t>ネン</t>
    </rPh>
    <rPh sb="22" eb="23">
      <t>ガツ</t>
    </rPh>
    <rPh sb="25" eb="26">
      <t>ニチ</t>
    </rPh>
    <rPh sb="30" eb="32">
      <t>シュウリョウ</t>
    </rPh>
    <phoneticPr fontId="4"/>
  </si>
  <si>
    <t>A2042</t>
  </si>
  <si>
    <t>ST_0042</t>
    <phoneticPr fontId="4"/>
  </si>
  <si>
    <t>IC-Energy_CDP関連のControl Validateサポート</t>
    <phoneticPr fontId="4"/>
  </si>
  <si>
    <t>COSMOアカウント内のセキュリティ対応実施状況をClient Data Protection上で確認し、担当者へ実施リマインドのメールを送付する</t>
    <phoneticPr fontId="4"/>
  </si>
  <si>
    <t>依頼なし。月末日から8営業日前に作業開始。</t>
    <rPh sb="0" eb="2">
      <t>イライ</t>
    </rPh>
    <rPh sb="5" eb="7">
      <t>ゲツマツ</t>
    </rPh>
    <rPh sb="7" eb="8">
      <t>ビ</t>
    </rPh>
    <rPh sb="11" eb="14">
      <t>エイギョウビ</t>
    </rPh>
    <rPh sb="14" eb="15">
      <t>マエ</t>
    </rPh>
    <rPh sb="16" eb="18">
      <t>サギョウ</t>
    </rPh>
    <rPh sb="18" eb="20">
      <t>カイシ</t>
    </rPh>
    <phoneticPr fontId="4"/>
  </si>
  <si>
    <t>3営業日</t>
    <rPh sb="1" eb="4">
      <t>エイギョウビ</t>
    </rPh>
    <phoneticPr fontId="4"/>
  </si>
  <si>
    <t>risa.sakurai</t>
    <phoneticPr fontId="4"/>
  </si>
  <si>
    <t>SN_0065</t>
  </si>
  <si>
    <t>在宅勤務サポートプログラムのリクエスタやサプライヤからの問い合わせや情報確認をメールにて行う</t>
    <rPh sb="0" eb="2">
      <t>ザイタク</t>
    </rPh>
    <rPh sb="2" eb="4">
      <t>キンム</t>
    </rPh>
    <rPh sb="28" eb="29">
      <t>ト</t>
    </rPh>
    <rPh sb="30" eb="31">
      <t>ア</t>
    </rPh>
    <rPh sb="34" eb="36">
      <t>ジョウホウ</t>
    </rPh>
    <rPh sb="36" eb="38">
      <t>カクニン</t>
    </rPh>
    <rPh sb="44" eb="45">
      <t>オコナ</t>
    </rPh>
    <phoneticPr fontId="4"/>
  </si>
  <si>
    <t>メール受信から３営業日</t>
    <rPh sb="3" eb="5">
      <t>ジュシン</t>
    </rPh>
    <rPh sb="8" eb="11">
      <t>エイギョウビ</t>
    </rPh>
    <phoneticPr fontId="4"/>
  </si>
  <si>
    <t>なし</t>
    <phoneticPr fontId="4"/>
  </si>
  <si>
    <t>Procurement</t>
    <phoneticPr fontId="4"/>
  </si>
  <si>
    <t>Aoki.Takanori</t>
    <phoneticPr fontId="4"/>
  </si>
  <si>
    <t>P3003</t>
    <phoneticPr fontId="4"/>
  </si>
  <si>
    <t>AS_0003</t>
    <phoneticPr fontId="4"/>
  </si>
  <si>
    <t>新入社員案件練習</t>
    <rPh sb="0" eb="4">
      <t>シンニュウシャイン</t>
    </rPh>
    <rPh sb="4" eb="8">
      <t>アンケンレンシュウ</t>
    </rPh>
    <phoneticPr fontId="4"/>
  </si>
  <si>
    <t>新入社員向け業務トレーニングにて使用</t>
    <rPh sb="0" eb="2">
      <t>シンニュウ</t>
    </rPh>
    <rPh sb="2" eb="4">
      <t>シャイン</t>
    </rPh>
    <rPh sb="4" eb="5">
      <t>ム</t>
    </rPh>
    <rPh sb="6" eb="8">
      <t>ギョウム</t>
    </rPh>
    <rPh sb="16" eb="18">
      <t>シヨウ</t>
    </rPh>
    <phoneticPr fontId="4"/>
  </si>
  <si>
    <t>NBT</t>
  </si>
  <si>
    <t>maoyuki.takahashi
midori.sato</t>
    <phoneticPr fontId="4"/>
  </si>
  <si>
    <t>2022年３月入社の新入社員から運用開始
2023/10/3：サービス概要記載内容変更
2025/3/31：サービス停止</t>
  </si>
  <si>
    <t>A2043</t>
    <phoneticPr fontId="4"/>
  </si>
  <si>
    <t>ST_0043</t>
    <phoneticPr fontId="4"/>
  </si>
  <si>
    <t>IC-Energy_石油3社のプレスリリース_日経News情報</t>
    <phoneticPr fontId="4"/>
  </si>
  <si>
    <t>LGBTQの理解者であることをアイコンで示す</t>
    <phoneticPr fontId="4"/>
  </si>
  <si>
    <t>a</t>
    <phoneticPr fontId="4"/>
  </si>
  <si>
    <t>２営業日（木～金曜日で、非営業日の場合は前営業日）</t>
    <rPh sb="1" eb="4">
      <t>エイギョウビ</t>
    </rPh>
    <rPh sb="5" eb="6">
      <t>キ</t>
    </rPh>
    <rPh sb="7" eb="10">
      <t>キンヨウビ</t>
    </rPh>
    <rPh sb="12" eb="13">
      <t>ヒ</t>
    </rPh>
    <rPh sb="13" eb="16">
      <t>エイギョウビ</t>
    </rPh>
    <rPh sb="17" eb="19">
      <t>バアイ</t>
    </rPh>
    <rPh sb="20" eb="21">
      <t>ゼン</t>
    </rPh>
    <rPh sb="21" eb="24">
      <t>エイギョウビ</t>
    </rPh>
    <phoneticPr fontId="4"/>
  </si>
  <si>
    <t>2022/3/21Wより本稼働</t>
    <rPh sb="12" eb="15">
      <t>ホンカドウ</t>
    </rPh>
    <phoneticPr fontId="4"/>
  </si>
  <si>
    <t>A1066</t>
  </si>
  <si>
    <t>SN_0066</t>
  </si>
  <si>
    <t>CMプレスリリース情報チェック</t>
    <phoneticPr fontId="4"/>
  </si>
  <si>
    <t>国内外16社の主要金融機関のプレスリリースを確認し、更新情報をメール配信</t>
    <rPh sb="0" eb="3">
      <t>コクナイガイ</t>
    </rPh>
    <rPh sb="5" eb="6">
      <t>シャ</t>
    </rPh>
    <rPh sb="7" eb="9">
      <t>シュヨウ</t>
    </rPh>
    <rPh sb="9" eb="11">
      <t>キンユウ</t>
    </rPh>
    <rPh sb="11" eb="13">
      <t>キカン</t>
    </rPh>
    <rPh sb="22" eb="24">
      <t>カクニン</t>
    </rPh>
    <rPh sb="26" eb="28">
      <t>コウシン</t>
    </rPh>
    <rPh sb="28" eb="30">
      <t>ジョウホウ</t>
    </rPh>
    <rPh sb="34" eb="36">
      <t>ハイシン</t>
    </rPh>
    <phoneticPr fontId="4"/>
  </si>
  <si>
    <t>依頼なしで毎日作業</t>
    <rPh sb="0" eb="2">
      <t>イライ</t>
    </rPh>
    <rPh sb="5" eb="7">
      <t>マイニチ</t>
    </rPh>
    <rPh sb="7" eb="9">
      <t>サギョウ</t>
    </rPh>
    <phoneticPr fontId="4"/>
  </si>
  <si>
    <t>毎日14:00以降、当日内</t>
    <rPh sb="0" eb="2">
      <t>マイニチ</t>
    </rPh>
    <rPh sb="7" eb="9">
      <t>イコウ</t>
    </rPh>
    <rPh sb="10" eb="12">
      <t>トウジツ</t>
    </rPh>
    <rPh sb="12" eb="13">
      <t>ナイ</t>
    </rPh>
    <phoneticPr fontId="4"/>
  </si>
  <si>
    <t>2カ月</t>
    <rPh sb="2" eb="3">
      <t>ゲツ</t>
    </rPh>
    <phoneticPr fontId="4"/>
  </si>
  <si>
    <t>CM</t>
    <phoneticPr fontId="4"/>
  </si>
  <si>
    <t>Shimomura, Keiji
Shimada, Yasunori</t>
    <phoneticPr fontId="4"/>
  </si>
  <si>
    <t>A0057</t>
    <phoneticPr fontId="4"/>
  </si>
  <si>
    <t>2024/2/29：生麦Yに加え、中津Yも参画
2024/6/7：中津Yへの一本化に伴いサービス停止（移管後サービス番号A0057）</t>
    <rPh sb="33" eb="35">
      <t>ナカツ</t>
    </rPh>
    <rPh sb="38" eb="40">
      <t>イッポン</t>
    </rPh>
    <rPh sb="40" eb="41">
      <t>カ</t>
    </rPh>
    <rPh sb="42" eb="43">
      <t>トモナ</t>
    </rPh>
    <rPh sb="48" eb="50">
      <t>テイシ</t>
    </rPh>
    <rPh sb="51" eb="53">
      <t>イカン</t>
    </rPh>
    <rPh sb="53" eb="54">
      <t>ゴ</t>
    </rPh>
    <rPh sb="58" eb="60">
      <t>バンゴウ</t>
    </rPh>
    <phoneticPr fontId="4"/>
  </si>
  <si>
    <t>A1067</t>
    <phoneticPr fontId="4"/>
  </si>
  <si>
    <t>SN_0067</t>
    <phoneticPr fontId="4"/>
  </si>
  <si>
    <t>CM決算調査</t>
    <phoneticPr fontId="4"/>
  </si>
  <si>
    <t>国内証券8社の四半期決算の主要数値をCM内で整理しているExcelテンプレートに転記する</t>
    <rPh sb="0" eb="2">
      <t>コクナイ</t>
    </rPh>
    <rPh sb="2" eb="4">
      <t>ショウケン</t>
    </rPh>
    <rPh sb="5" eb="6">
      <t>シャ</t>
    </rPh>
    <rPh sb="7" eb="12">
      <t>シハンキケッサン</t>
    </rPh>
    <rPh sb="13" eb="15">
      <t>シュヨウ</t>
    </rPh>
    <rPh sb="15" eb="17">
      <t>スウチ</t>
    </rPh>
    <rPh sb="20" eb="21">
      <t>ナイ</t>
    </rPh>
    <rPh sb="22" eb="24">
      <t>セイリ</t>
    </rPh>
    <rPh sb="40" eb="42">
      <t>テンキ</t>
    </rPh>
    <phoneticPr fontId="4"/>
  </si>
  <si>
    <t>依頼なし。企業情報を確認し対応</t>
    <rPh sb="0" eb="2">
      <t>イライ</t>
    </rPh>
    <rPh sb="5" eb="7">
      <t>キギョウ</t>
    </rPh>
    <rPh sb="7" eb="9">
      <t>ジョウホウ</t>
    </rPh>
    <rPh sb="10" eb="12">
      <t>カクニン</t>
    </rPh>
    <rPh sb="13" eb="15">
      <t>タイオウ</t>
    </rPh>
    <phoneticPr fontId="4"/>
  </si>
  <si>
    <t>5営業日</t>
    <rPh sb="1" eb="4">
      <t>エイギョウビ</t>
    </rPh>
    <phoneticPr fontId="4"/>
  </si>
  <si>
    <t>要確認</t>
    <rPh sb="0" eb="3">
      <t>ヨウカクニン</t>
    </rPh>
    <phoneticPr fontId="4"/>
  </si>
  <si>
    <t>Morita, Yusuke</t>
    <phoneticPr fontId="4"/>
  </si>
  <si>
    <t>2024/7/30：テスト運用後、依頼元連絡ないまま長期放置のためサービス停止</t>
    <rPh sb="37" eb="39">
      <t>テイシ</t>
    </rPh>
    <phoneticPr fontId="4"/>
  </si>
  <si>
    <t>A2044</t>
  </si>
  <si>
    <t>ST_0044</t>
    <phoneticPr fontId="4"/>
  </si>
  <si>
    <t>09文字起こし</t>
    <rPh sb="2" eb="5">
      <t>モジオ</t>
    </rPh>
    <phoneticPr fontId="4"/>
  </si>
  <si>
    <t>S&amp;C_Q/A Session動画からの文字起こし</t>
    <phoneticPr fontId="4"/>
  </si>
  <si>
    <t>S&amp;C内で月次で行っているQ&amp;A Session内で発生した質問への回答を、録画を確認しながら文字起こしをする。</t>
    <phoneticPr fontId="4"/>
  </si>
  <si>
    <t>毎月最終週の火曜日にSessionが開催され、翌日に作業の依頼がある。納期は依頼日+2日間</t>
    <rPh sb="2" eb="5">
      <t>サイシュウシュウ</t>
    </rPh>
    <rPh sb="6" eb="9">
      <t>カヨウビ</t>
    </rPh>
    <rPh sb="18" eb="20">
      <t>カイサイ</t>
    </rPh>
    <rPh sb="23" eb="25">
      <t>ヨクジツ</t>
    </rPh>
    <rPh sb="26" eb="28">
      <t>サギョウ</t>
    </rPh>
    <rPh sb="29" eb="31">
      <t>イライ</t>
    </rPh>
    <rPh sb="35" eb="37">
      <t>ノウキ</t>
    </rPh>
    <rPh sb="38" eb="41">
      <t>イライビ</t>
    </rPh>
    <rPh sb="43" eb="45">
      <t>ニチカン</t>
    </rPh>
    <phoneticPr fontId="4"/>
  </si>
  <si>
    <t>Teamsで連絡、成果物は依頼元のフォルダに格納</t>
    <rPh sb="6" eb="8">
      <t>レンラク</t>
    </rPh>
    <rPh sb="9" eb="12">
      <t>セイカブツ</t>
    </rPh>
    <rPh sb="13" eb="16">
      <t>イライモト</t>
    </rPh>
    <rPh sb="22" eb="24">
      <t>カクノウ</t>
    </rPh>
    <phoneticPr fontId="4"/>
  </si>
  <si>
    <t>Kusakabe, Tetsuji</t>
    <phoneticPr fontId="4"/>
  </si>
  <si>
    <t>2023/8/17 サービス終了</t>
    <rPh sb="14" eb="16">
      <t>シュウリョウ</t>
    </rPh>
    <phoneticPr fontId="4"/>
  </si>
  <si>
    <t>A2045</t>
  </si>
  <si>
    <t>ST_0045</t>
  </si>
  <si>
    <t>IC-Energy_隔週のEnergy3アカウントへのOpp最新状況更新依頼</t>
    <phoneticPr fontId="4"/>
  </si>
  <si>
    <t>本業務は、隔週で依頼元が実施しているEnergy定例のDiscussion用資料の作成となる。
Energy所属の3アカウント（ENEOS,COSMO,IDEMITSU）のOpportunityの最新状況の確認</t>
    <phoneticPr fontId="4"/>
  </si>
  <si>
    <t>2営業日</t>
    <rPh sb="1" eb="4">
      <t>エイギョウビ</t>
    </rPh>
    <phoneticPr fontId="4"/>
  </si>
  <si>
    <t>IC-Energy</t>
  </si>
  <si>
    <t>risa.sakurai</t>
  </si>
  <si>
    <t>2022月4月</t>
    <rPh sb="4" eb="5">
      <t>ツキ</t>
    </rPh>
    <rPh sb="6" eb="7">
      <t>ツキ</t>
    </rPh>
    <phoneticPr fontId="4"/>
  </si>
  <si>
    <t>2023/12/22：立川Xチームの分割により担当チーム移行のためサービス停止扱いとする</t>
    <rPh sb="0" eb="3">
      <t>イッポンカ</t>
    </rPh>
    <phoneticPr fontId="4"/>
  </si>
  <si>
    <t>A2046</t>
    <phoneticPr fontId="4"/>
  </si>
  <si>
    <t>ST_0046</t>
  </si>
  <si>
    <t>(SN_0064の生麦と同じで、立川用)</t>
    <rPh sb="9" eb="11">
      <t>ナマムギ</t>
    </rPh>
    <rPh sb="12" eb="13">
      <t>オナ</t>
    </rPh>
    <rPh sb="16" eb="18">
      <t>タチカワ</t>
    </rPh>
    <rPh sb="18" eb="19">
      <t>ヨウ</t>
    </rPh>
    <phoneticPr fontId="4"/>
  </si>
  <si>
    <t>生麦よりteamsにて依頼
→2022/5/16より変更：
　サテライト内で各月のニュースクリップの配信分より企業名を調査し、毎月第1/第3月曜日に作業依頼(月曜日が非稼働日の場合は次営業日)</t>
    <rPh sb="0" eb="2">
      <t>ナマムギ</t>
    </rPh>
    <rPh sb="11" eb="13">
      <t>イライ</t>
    </rPh>
    <rPh sb="36" eb="37">
      <t>ナイ</t>
    </rPh>
    <rPh sb="38" eb="39">
      <t>カク</t>
    </rPh>
    <rPh sb="50" eb="52">
      <t>ハイシン</t>
    </rPh>
    <rPh sb="52" eb="53">
      <t>ブン</t>
    </rPh>
    <rPh sb="55" eb="57">
      <t>キギョウ</t>
    </rPh>
    <rPh sb="57" eb="58">
      <t>メイ</t>
    </rPh>
    <rPh sb="59" eb="61">
      <t>チョウサ</t>
    </rPh>
    <rPh sb="76" eb="78">
      <t>イライ</t>
    </rPh>
    <rPh sb="79" eb="80">
      <t>ゲツ</t>
    </rPh>
    <rPh sb="91" eb="92">
      <t>ツギ</t>
    </rPh>
    <phoneticPr fontId="35"/>
  </si>
  <si>
    <t>2週ごと（１５日と月末）
→2022/5/16より変更：
　第2/第4金曜日まで(金曜日が非稼働日の場合は前営業日)</t>
    <rPh sb="1" eb="2">
      <t>シュウ</t>
    </rPh>
    <rPh sb="7" eb="8">
      <t>ニチ</t>
    </rPh>
    <rPh sb="9" eb="11">
      <t>ゲツマツ</t>
    </rPh>
    <rPh sb="25" eb="27">
      <t>ヘンコウ</t>
    </rPh>
    <rPh sb="41" eb="44">
      <t>キンヨウビ</t>
    </rPh>
    <rPh sb="45" eb="49">
      <t>ヒカドウビ</t>
    </rPh>
    <rPh sb="50" eb="52">
      <t>バアイ</t>
    </rPh>
    <rPh sb="53" eb="54">
      <t>マエ</t>
    </rPh>
    <rPh sb="54" eb="57">
      <t>エイギョウビ</t>
    </rPh>
    <phoneticPr fontId="4"/>
  </si>
  <si>
    <t>メール（立川側はSharePointに格納し、生麦側へTeamsにて連絡）
→2022/5/16より変更：
　Teams格納し、Teamsにて報告</t>
    <rPh sb="4" eb="6">
      <t>タチカワ</t>
    </rPh>
    <rPh sb="6" eb="7">
      <t>ガワ</t>
    </rPh>
    <rPh sb="19" eb="21">
      <t>カクノウ</t>
    </rPh>
    <rPh sb="23" eb="25">
      <t>ナマムギ</t>
    </rPh>
    <rPh sb="25" eb="26">
      <t>ガワ</t>
    </rPh>
    <rPh sb="34" eb="36">
      <t>レンラク</t>
    </rPh>
    <rPh sb="60" eb="62">
      <t>カクノウ</t>
    </rPh>
    <rPh sb="71" eb="73">
      <t>ホウコク</t>
    </rPh>
    <phoneticPr fontId="4"/>
  </si>
  <si>
    <t>メール（生麦側で対応）
→2022/5/16より変更：
　Teams</t>
    <rPh sb="4" eb="6">
      <t>ナマムギ</t>
    </rPh>
    <rPh sb="6" eb="7">
      <t>ガワ</t>
    </rPh>
    <rPh sb="8" eb="10">
      <t>タイオウ</t>
    </rPh>
    <phoneticPr fontId="4"/>
  </si>
  <si>
    <t>SN_0064の生麦と同じ</t>
    <phoneticPr fontId="4"/>
  </si>
  <si>
    <t>SN_0064の生麦と同じ
→2022/5/16より変更：
　TMG（Teamsタグ）</t>
    <phoneticPr fontId="4"/>
  </si>
  <si>
    <t>2022/3/17より本稼働
2022/5/16より変更：企業名調査を追加
　案件リストの対象数は以下とする。
　・対象企業調査：1企業＝「1」
　・企業名調査：1記事＝「1」 
2023/4/20：サービス停止
依頼元がクライアントと契約が取れれば、１年後に再開の可能性あり。</t>
    <rPh sb="11" eb="14">
      <t>ホンカドウ</t>
    </rPh>
    <rPh sb="35" eb="37">
      <t>ツイカ</t>
    </rPh>
    <rPh sb="39" eb="41">
      <t>アンケン</t>
    </rPh>
    <rPh sb="45" eb="48">
      <t>タイショウカズ</t>
    </rPh>
    <rPh sb="49" eb="51">
      <t>イカ</t>
    </rPh>
    <rPh sb="58" eb="60">
      <t>タイショウ</t>
    </rPh>
    <phoneticPr fontId="4"/>
  </si>
  <si>
    <t>A2047</t>
  </si>
  <si>
    <t>ST_0047</t>
  </si>
  <si>
    <t>IC-Energy_隔週のEnergy3アカウント分のSalesRevのRunrate更新</t>
    <phoneticPr fontId="4"/>
  </si>
  <si>
    <t>Energy所属の3アカウント（ENEOS,COSMO,IDEMITSU）のSales・RevenueのRunrateを更新し、隔週月曜に実施されているEnergy定例のインプット資料を作成する</t>
    <phoneticPr fontId="4"/>
  </si>
  <si>
    <t>依頼なし。当該週に作業開始。</t>
    <rPh sb="0" eb="2">
      <t>イライ</t>
    </rPh>
    <rPh sb="5" eb="7">
      <t>トウガイ</t>
    </rPh>
    <rPh sb="7" eb="8">
      <t>シュウ</t>
    </rPh>
    <rPh sb="9" eb="11">
      <t>サギョウ</t>
    </rPh>
    <rPh sb="11" eb="13">
      <t>カイシ</t>
    </rPh>
    <phoneticPr fontId="4"/>
  </si>
  <si>
    <t>Teams格納</t>
    <rPh sb="5" eb="7">
      <t>カクノウ</t>
    </rPh>
    <phoneticPr fontId="4"/>
  </si>
  <si>
    <t>A2048</t>
  </si>
  <si>
    <t>ST_0048</t>
  </si>
  <si>
    <t>S&amp;C_レインボーアイコン作成</t>
    <phoneticPr fontId="4"/>
  </si>
  <si>
    <t>依頼なし。当該日に作業開始。</t>
    <rPh sb="0" eb="2">
      <t>イライ</t>
    </rPh>
    <rPh sb="5" eb="8">
      <t>トウガイビ</t>
    </rPh>
    <rPh sb="9" eb="13">
      <t>サギョウカイシ</t>
    </rPh>
    <phoneticPr fontId="4"/>
  </si>
  <si>
    <t>hiroko.aoyagi</t>
    <phoneticPr fontId="4"/>
  </si>
  <si>
    <t>erina.kitazawa</t>
    <phoneticPr fontId="4"/>
  </si>
  <si>
    <t>SN_0068</t>
  </si>
  <si>
    <t>S&amp;C_Kubota_クライアント組織図更新</t>
    <phoneticPr fontId="4"/>
  </si>
  <si>
    <t>S&amp;C所属のアカウント（Kubota）の組織図、パワーマップを更新する</t>
  </si>
  <si>
    <t>月次</t>
  </si>
  <si>
    <t>依頼なし。当該日に作業開始。</t>
  </si>
  <si>
    <t>3営業日</t>
  </si>
  <si>
    <t>シェアポイント、Teams</t>
  </si>
  <si>
    <t>2か月</t>
    <rPh sb="2" eb="3">
      <t>ゲツ</t>
    </rPh>
    <phoneticPr fontId="4"/>
  </si>
  <si>
    <t>ruoting.a.wang</t>
  </si>
  <si>
    <t>xin.ab.wang</t>
    <phoneticPr fontId="4"/>
  </si>
  <si>
    <t>SN_0069</t>
  </si>
  <si>
    <t>Energy所属メンバーの状況を所定のExcelフォーマットに合わせて整理する</t>
    <phoneticPr fontId="4"/>
  </si>
  <si>
    <t>依頼元よりメール配信。当該日に作業開始。</t>
    <rPh sb="0" eb="3">
      <t>イライモト</t>
    </rPh>
    <rPh sb="8" eb="10">
      <t>ハイシン</t>
    </rPh>
    <phoneticPr fontId="4"/>
  </si>
  <si>
    <t>2025/10/7：サービス開始前に終了。WDMの更新未対応であったため、サービス停止に変更</t>
    <rPh sb="14" eb="17">
      <t>カイシマエ</t>
    </rPh>
    <rPh sb="18" eb="20">
      <t>シュウリョウ</t>
    </rPh>
    <phoneticPr fontId="4"/>
  </si>
  <si>
    <t>AS_0004</t>
  </si>
  <si>
    <t>S&amp;C_MSAD_画像に対するアノテーション</t>
  </si>
  <si>
    <t>家の損害写真に対するPDFからの画像切り出し＆アノテーション処理</t>
    <phoneticPr fontId="4"/>
  </si>
  <si>
    <t>共通</t>
  </si>
  <si>
    <t>日次</t>
  </si>
  <si>
    <t>teamsにて作業依頼</t>
  </si>
  <si>
    <t>5営業日</t>
  </si>
  <si>
    <t>有</t>
    <phoneticPr fontId="4"/>
  </si>
  <si>
    <t>確認中</t>
  </si>
  <si>
    <t>手動</t>
  </si>
  <si>
    <t>mitsuyasu.sasaki
tatsuya.sakuma</t>
  </si>
  <si>
    <t>関連案件が2022/7月以降にスタート予定</t>
  </si>
  <si>
    <t>A1070</t>
  </si>
  <si>
    <t>SN_0070</t>
  </si>
  <si>
    <t>S&amp;C_誘致候補外国企業のリスト整理</t>
    <phoneticPr fontId="4"/>
  </si>
  <si>
    <t>外国企業の情報をWEBサイト（英語）から取得し、リスト化する</t>
    <rPh sb="15" eb="17">
      <t>エイゴ</t>
    </rPh>
    <phoneticPr fontId="4"/>
  </si>
  <si>
    <t>Teamsにて作業依頼
第一金曜日、第三金曜日</t>
    <phoneticPr fontId="4"/>
  </si>
  <si>
    <t>15営業日
第二金曜日、第四金曜日納品</t>
    <phoneticPr fontId="4"/>
  </si>
  <si>
    <t>有</t>
    <rPh sb="0" eb="1">
      <t>ア</t>
    </rPh>
    <phoneticPr fontId="4"/>
  </si>
  <si>
    <t>Teams格納</t>
    <phoneticPr fontId="4"/>
  </si>
  <si>
    <t>mami.nishimoto</t>
    <phoneticPr fontId="4"/>
  </si>
  <si>
    <t>ST_0016の令和３年度（2022年度）対応
2023/4/20：サービス停止
依頼元がクライアントと契約が取れれば、１年後に再開の可能性あり。</t>
    <rPh sb="8" eb="10">
      <t>レイワ</t>
    </rPh>
    <rPh sb="11" eb="13">
      <t>ネンド</t>
    </rPh>
    <rPh sb="18" eb="20">
      <t>ネンド</t>
    </rPh>
    <rPh sb="21" eb="23">
      <t>タイオウ</t>
    </rPh>
    <phoneticPr fontId="4"/>
  </si>
  <si>
    <t>SN_0071</t>
  </si>
  <si>
    <t>プロジェクト内MVP表彰制度の一部運営</t>
    <phoneticPr fontId="4"/>
  </si>
  <si>
    <t>年金プロジェクト(PH2)で実施しているMVP表彰制度の一部運用を実施する。</t>
    <rPh sb="33" eb="35">
      <t>ジッシ</t>
    </rPh>
    <phoneticPr fontId="4"/>
  </si>
  <si>
    <t>月初、Teamsにて作業開始連絡、情報取得。第2金曜日までにメール配信完了要。</t>
    <rPh sb="0" eb="2">
      <t>ゲッショ</t>
    </rPh>
    <rPh sb="10" eb="12">
      <t>サギョウ</t>
    </rPh>
    <rPh sb="12" eb="14">
      <t>カイシ</t>
    </rPh>
    <rPh sb="14" eb="16">
      <t>レンラク</t>
    </rPh>
    <rPh sb="17" eb="19">
      <t>ジョウホウ</t>
    </rPh>
    <rPh sb="19" eb="21">
      <t>シュトク</t>
    </rPh>
    <rPh sb="22" eb="23">
      <t>ダイ</t>
    </rPh>
    <rPh sb="24" eb="27">
      <t>キンヨウビ</t>
    </rPh>
    <rPh sb="33" eb="35">
      <t>ハイシン</t>
    </rPh>
    <rPh sb="35" eb="37">
      <t>カンリョウ</t>
    </rPh>
    <rPh sb="37" eb="38">
      <t>ヨウ</t>
    </rPh>
    <phoneticPr fontId="4"/>
  </si>
  <si>
    <t>シェアポイント</t>
    <phoneticPr fontId="4"/>
  </si>
  <si>
    <t>第３木曜日の依頼元での業務完了後に削除可能</t>
    <rPh sb="0" eb="1">
      <t>ダイ</t>
    </rPh>
    <rPh sb="2" eb="5">
      <t>モクヨウビ</t>
    </rPh>
    <rPh sb="6" eb="9">
      <t>イライモト</t>
    </rPh>
    <rPh sb="11" eb="13">
      <t>ギョウム</t>
    </rPh>
    <rPh sb="13" eb="16">
      <t>カンリョウゴ</t>
    </rPh>
    <rPh sb="17" eb="21">
      <t>サクジョカノウ</t>
    </rPh>
    <phoneticPr fontId="4"/>
  </si>
  <si>
    <t>daisuke.miyaoka</t>
    <phoneticPr fontId="4"/>
  </si>
  <si>
    <t>・2022/8/25 に依頼元よりサービス停止を了承する旨の連絡あり</t>
    <rPh sb="12" eb="15">
      <t>イライモト</t>
    </rPh>
    <rPh sb="21" eb="23">
      <t>テイシ</t>
    </rPh>
    <rPh sb="24" eb="26">
      <t>リョウショウ</t>
    </rPh>
    <rPh sb="28" eb="29">
      <t>ムネ</t>
    </rPh>
    <rPh sb="30" eb="32">
      <t>レンラク</t>
    </rPh>
    <phoneticPr fontId="4"/>
  </si>
  <si>
    <t>A2049</t>
    <phoneticPr fontId="4"/>
  </si>
  <si>
    <t>ST_0049</t>
  </si>
  <si>
    <t>名刺情報をOutlookに登録するExcelマクロの入力テンプレートに名刺情報を入力する作業を実施する。</t>
    <phoneticPr fontId="4"/>
  </si>
  <si>
    <t>Strategy</t>
  </si>
  <si>
    <r>
      <rPr>
        <strike/>
        <sz val="11"/>
        <rFont val="Meiryo UI"/>
        <family val="3"/>
        <charset val="128"/>
      </rPr>
      <t>myTE経費入力代行と同時依頼</t>
    </r>
    <r>
      <rPr>
        <sz val="11"/>
        <rFont val="Meiryo UI"/>
        <family val="3"/>
        <charset val="128"/>
      </rPr>
      <t xml:space="preserve">
2019/11/1より、リクエストフォームからの非定常サービスに変更
但し、名刺返却はmyTE経費入力代行と同タイミングで配送
・2022/6月 生麦Y(SN_0001)→立川Xサービス移行
・2022/9/29：サービス停止に変更</t>
    </r>
    <rPh sb="4" eb="6">
      <t>ケイヒ</t>
    </rPh>
    <rPh sb="6" eb="8">
      <t>ニュウリョク</t>
    </rPh>
    <rPh sb="8" eb="10">
      <t>ダイコウ</t>
    </rPh>
    <rPh sb="11" eb="13">
      <t>ドウジ</t>
    </rPh>
    <rPh sb="13" eb="15">
      <t>イライ</t>
    </rPh>
    <rPh sb="40" eb="41">
      <t>ヒ</t>
    </rPh>
    <rPh sb="41" eb="43">
      <t>テイジョウ</t>
    </rPh>
    <rPh sb="48" eb="50">
      <t>ヘンコウ</t>
    </rPh>
    <rPh sb="51" eb="52">
      <t>タダ</t>
    </rPh>
    <rPh sb="54" eb="56">
      <t>メイシ</t>
    </rPh>
    <rPh sb="56" eb="58">
      <t>ヘンキャク</t>
    </rPh>
    <rPh sb="63" eb="65">
      <t>ケイヒ</t>
    </rPh>
    <rPh sb="65" eb="67">
      <t>ニュウリョク</t>
    </rPh>
    <rPh sb="67" eb="69">
      <t>ダイコウ</t>
    </rPh>
    <rPh sb="70" eb="71">
      <t>ドウ</t>
    </rPh>
    <rPh sb="77" eb="79">
      <t>ハイソウ</t>
    </rPh>
    <rPh sb="88" eb="89">
      <t>ツキ</t>
    </rPh>
    <rPh sb="90" eb="92">
      <t>ナマムギ</t>
    </rPh>
    <rPh sb="103" eb="105">
      <t>タチカワ</t>
    </rPh>
    <rPh sb="110" eb="112">
      <t>イコウ</t>
    </rPh>
    <rPh sb="128" eb="130">
      <t>テイシ</t>
    </rPh>
    <rPh sb="131" eb="133">
      <t>ヘンコウ</t>
    </rPh>
    <phoneticPr fontId="4"/>
  </si>
  <si>
    <t>SN_0072</t>
  </si>
  <si>
    <t>Technology_アクセンチュア健保_chatbot運用保守</t>
    <rPh sb="18" eb="20">
      <t>ケンポ</t>
    </rPh>
    <rPh sb="28" eb="32">
      <t>ウンヨウホシュ</t>
    </rPh>
    <phoneticPr fontId="4"/>
  </si>
  <si>
    <t>アクセンチュア健保のチャットボットの会話ログを集計する。</t>
    <rPh sb="7" eb="9">
      <t>ケンポ</t>
    </rPh>
    <rPh sb="18" eb="20">
      <t>カイワ</t>
    </rPh>
    <rPh sb="23" eb="25">
      <t>シュウケイ</t>
    </rPh>
    <phoneticPr fontId="4"/>
  </si>
  <si>
    <t>無</t>
    <phoneticPr fontId="4"/>
  </si>
  <si>
    <t>2営業日
（作業開始：金曜、DUE：作業開始次週の月曜12:00）</t>
    <rPh sb="1" eb="4">
      <t>エイギョウビ</t>
    </rPh>
    <rPh sb="6" eb="10">
      <t>サギョウカイシ</t>
    </rPh>
    <rPh sb="11" eb="13">
      <t>キンヨウ</t>
    </rPh>
    <rPh sb="18" eb="22">
      <t>サギョウカイシ</t>
    </rPh>
    <rPh sb="22" eb="24">
      <t>ツギシュウ</t>
    </rPh>
    <rPh sb="25" eb="27">
      <t>ゲツヨウ</t>
    </rPh>
    <phoneticPr fontId="4"/>
  </si>
  <si>
    <t>sharepoint</t>
    <phoneticPr fontId="4"/>
  </si>
  <si>
    <t>mao.kosaka</t>
    <phoneticPr fontId="4"/>
  </si>
  <si>
    <t>katsunobu.sakai</t>
    <phoneticPr fontId="4"/>
  </si>
  <si>
    <t>10/24：生麦Z⇒生麦Xに移管
3/29：サービス停止</t>
    <rPh sb="6" eb="8">
      <t>ナマムギ</t>
    </rPh>
    <rPh sb="10" eb="12">
      <t>ナマムギ</t>
    </rPh>
    <rPh sb="14" eb="16">
      <t>イカン</t>
    </rPh>
    <rPh sb="26" eb="28">
      <t>テイシ</t>
    </rPh>
    <phoneticPr fontId="4"/>
  </si>
  <si>
    <t>A2050</t>
  </si>
  <si>
    <t>ST_0050</t>
  </si>
  <si>
    <t>11TECH</t>
  </si>
  <si>
    <t>Technology_SSK chatbot 運用保守</t>
    <phoneticPr fontId="4"/>
  </si>
  <si>
    <t>「医療機関等向けポータルサイト」のチャットボットのリグレッションテストを行う。</t>
    <rPh sb="36" eb="37">
      <t>オコナ</t>
    </rPh>
    <phoneticPr fontId="4"/>
  </si>
  <si>
    <t>Teamsにて作業依頼（隔週火曜日）</t>
    <rPh sb="7" eb="11">
      <t>サギョウイライ</t>
    </rPh>
    <phoneticPr fontId="4"/>
  </si>
  <si>
    <t>0.5営業日
（火曜日の午前中に依頼を受け、火曜日の午後に依頼を完了）</t>
    <rPh sb="3" eb="6">
      <t>エイギョウビ</t>
    </rPh>
    <rPh sb="8" eb="11">
      <t>カヨウビ</t>
    </rPh>
    <rPh sb="12" eb="15">
      <t>ゴゼンチュウ</t>
    </rPh>
    <rPh sb="16" eb="18">
      <t>イライ</t>
    </rPh>
    <rPh sb="19" eb="20">
      <t>ウ</t>
    </rPh>
    <rPh sb="22" eb="25">
      <t>カヨウビ</t>
    </rPh>
    <rPh sb="26" eb="28">
      <t>ゴゴ</t>
    </rPh>
    <rPh sb="29" eb="31">
      <t>イライ</t>
    </rPh>
    <rPh sb="32" eb="34">
      <t>カンリョウ</t>
    </rPh>
    <phoneticPr fontId="4"/>
  </si>
  <si>
    <t>1か月</t>
    <phoneticPr fontId="4"/>
  </si>
  <si>
    <t>koichi.ishida
mao.kosaka</t>
    <phoneticPr fontId="4"/>
  </si>
  <si>
    <t>A2051</t>
    <phoneticPr fontId="4"/>
  </si>
  <si>
    <t>ST_0051</t>
  </si>
  <si>
    <t>SC_SHISEIDO_BOXサブスクリプション停止依頼メール送付</t>
    <phoneticPr fontId="4"/>
  </si>
  <si>
    <t>決まったタイミングでPJTを離任したメンバーへBOXのサブスクリプション停止依頼メール・お礼メール・リマインドメールを送付する。</t>
    <rPh sb="45" eb="46">
      <t>レイ</t>
    </rPh>
    <rPh sb="59" eb="61">
      <t>ソウフ</t>
    </rPh>
    <phoneticPr fontId="4"/>
  </si>
  <si>
    <t>Teamsにて作業依頼
月2回、myTEのsubmitのDueの4営業日前</t>
    <rPh sb="12" eb="13">
      <t>ツキ</t>
    </rPh>
    <rPh sb="14" eb="15">
      <t>カイ</t>
    </rPh>
    <rPh sb="33" eb="37">
      <t>エイギョウビマエ</t>
    </rPh>
    <phoneticPr fontId="4"/>
  </si>
  <si>
    <t>メール、Teams</t>
    <phoneticPr fontId="4"/>
  </si>
  <si>
    <t>saya.yokoyama
shoko.nihei</t>
    <phoneticPr fontId="4"/>
  </si>
  <si>
    <t>kohei.tomita</t>
    <phoneticPr fontId="4"/>
  </si>
  <si>
    <t>2023/8/16 サービス停止</t>
    <rPh sb="14" eb="16">
      <t>テイシ</t>
    </rPh>
    <phoneticPr fontId="4"/>
  </si>
  <si>
    <t>A2052</t>
    <phoneticPr fontId="4"/>
  </si>
  <si>
    <t>ST_0052</t>
  </si>
  <si>
    <t>06連絡・確認代行</t>
  </si>
  <si>
    <t>S&amp;C_SHISEIDO_WBS周知メール送付</t>
    <phoneticPr fontId="4"/>
  </si>
  <si>
    <t>myTEで使用可能なWBSの情報をSHISEIDO PJTメンバーにメール送付する</t>
    <phoneticPr fontId="4"/>
  </si>
  <si>
    <t>2営業日</t>
  </si>
  <si>
    <t>11/25：A0004開始に伴いサービス停止</t>
    <rPh sb="11" eb="13">
      <t>カイシ</t>
    </rPh>
    <rPh sb="14" eb="15">
      <t>トモナ</t>
    </rPh>
    <rPh sb="20" eb="22">
      <t>テイシ</t>
    </rPh>
    <phoneticPr fontId="4"/>
  </si>
  <si>
    <t>A2053</t>
    <phoneticPr fontId="4"/>
  </si>
  <si>
    <t>ST_0053</t>
  </si>
  <si>
    <t>S&amp;C_Q/A Session登録作業</t>
    <rPh sb="15" eb="17">
      <t>トウロク</t>
    </rPh>
    <rPh sb="17" eb="19">
      <t>サギョウ</t>
    </rPh>
    <phoneticPr fontId="4"/>
  </si>
  <si>
    <t>Q/A Sessionに関連するPDFの内容をExcelに転記＋タグ付けをを行ったあと、依頼元のSharePointに登録する</t>
    <rPh sb="12" eb="14">
      <t>カンレン</t>
    </rPh>
    <rPh sb="20" eb="22">
      <t>ナイヨウ</t>
    </rPh>
    <rPh sb="29" eb="31">
      <t>テンキ</t>
    </rPh>
    <rPh sb="34" eb="35">
      <t>ヅ</t>
    </rPh>
    <phoneticPr fontId="4"/>
  </si>
  <si>
    <t>Teamsにて作業依頼（毎月15日前後）</t>
    <rPh sb="7" eb="11">
      <t>サギョウイライ</t>
    </rPh>
    <rPh sb="12" eb="14">
      <t>マイツキ</t>
    </rPh>
    <rPh sb="16" eb="19">
      <t>ニチゼンゴ</t>
    </rPh>
    <phoneticPr fontId="4"/>
  </si>
  <si>
    <t>tetsuji.kusakabe</t>
    <phoneticPr fontId="4"/>
  </si>
  <si>
    <t>ST_0044 S&amp;C_Q/A Session動画からの文字起こし　の関連作業
11/18：サービス名、サービス概要修正。登録作業に修正し、依頼元sharepointへの登録を追記。
2023年9月終了予定
2023/9/22 サービス終了</t>
    <rPh sb="35" eb="39">
      <t>カンレンサギョウ</t>
    </rPh>
    <rPh sb="50" eb="51">
      <t>メイ</t>
    </rPh>
    <rPh sb="56" eb="60">
      <t>ガイヨウシュウセイ</t>
    </rPh>
    <rPh sb="61" eb="63">
      <t>トウロク</t>
    </rPh>
    <rPh sb="63" eb="65">
      <t>サギョウ</t>
    </rPh>
    <rPh sb="66" eb="68">
      <t>シュウセイ</t>
    </rPh>
    <rPh sb="70" eb="73">
      <t>イライモト</t>
    </rPh>
    <rPh sb="85" eb="87">
      <t>トウロク</t>
    </rPh>
    <rPh sb="88" eb="90">
      <t>ツイキ</t>
    </rPh>
    <rPh sb="96" eb="97">
      <t>ネン</t>
    </rPh>
    <rPh sb="98" eb="99">
      <t>ガツ</t>
    </rPh>
    <rPh sb="99" eb="103">
      <t>シュウリョウヨテイ</t>
    </rPh>
    <phoneticPr fontId="4"/>
  </si>
  <si>
    <t>A1073</t>
    <phoneticPr fontId="4"/>
  </si>
  <si>
    <t>SN_0073</t>
  </si>
  <si>
    <t>S&amp;C_購買レポートリスト更新</t>
    <phoneticPr fontId="4"/>
  </si>
  <si>
    <t>S&amp;CがPJTごとに購入している有料の市場レポートをまとめた購買レポートリストを更新する。</t>
    <phoneticPr fontId="4"/>
  </si>
  <si>
    <t>Teamsにて作業依頼（月初）</t>
    <rPh sb="7" eb="9">
      <t>サギョウ</t>
    </rPh>
    <rPh sb="9" eb="11">
      <t>イライ</t>
    </rPh>
    <rPh sb="12" eb="14">
      <t>ゲッショ</t>
    </rPh>
    <phoneticPr fontId="4"/>
  </si>
  <si>
    <t>akihito.masuda</t>
    <phoneticPr fontId="4"/>
  </si>
  <si>
    <t>使用ファイルのSharepoint権限はグループメール:「accenture_satellite_reportlist」 に対象者を追加することで付与される。
2026/3/1：担当SV変更（hiroshi.a.harashima → hiroyuki.yoshida）</t>
    <rPh sb="0" eb="2">
      <t>シヨウ</t>
    </rPh>
    <rPh sb="17" eb="19">
      <t>ケンゲン</t>
    </rPh>
    <rPh sb="62" eb="65">
      <t>タイショウシャ</t>
    </rPh>
    <rPh sb="66" eb="68">
      <t>ツイカ</t>
    </rPh>
    <rPh sb="73" eb="75">
      <t>フヨ</t>
    </rPh>
    <phoneticPr fontId="4"/>
  </si>
  <si>
    <t>A0001</t>
    <phoneticPr fontId="4"/>
  </si>
  <si>
    <t>Interactive_アクセシビリティチェック・対応(PDF)</t>
    <phoneticPr fontId="4"/>
  </si>
  <si>
    <t>指定のWEBページ(PDF)についてWCAGの観点からアクセシビリティ対応状況の確認・指摘を実施する。</t>
    <rPh sb="0" eb="2">
      <t>シテイ</t>
    </rPh>
    <rPh sb="23" eb="25">
      <t>カンテン</t>
    </rPh>
    <rPh sb="40" eb="42">
      <t>カクニン</t>
    </rPh>
    <rPh sb="43" eb="45">
      <t>シテキ</t>
    </rPh>
    <rPh sb="46" eb="48">
      <t>ジッシ</t>
    </rPh>
    <phoneticPr fontId="4"/>
  </si>
  <si>
    <t>業務設計</t>
    <rPh sb="0" eb="4">
      <t>ギョウムセッケイ</t>
    </rPh>
    <phoneticPr fontId="4"/>
  </si>
  <si>
    <t>midori.seshita</t>
  </si>
  <si>
    <t>Teamsにて作業依頼（随時）</t>
  </si>
  <si>
    <t>対応量に依存(1ページ×1.5hを対応工数とし、対応工数を4h/日対応)</t>
  </si>
  <si>
    <t>依頼元へ提出後、確認取れ次第削除</t>
    <rPh sb="0" eb="3">
      <t>イライモト</t>
    </rPh>
    <rPh sb="4" eb="6">
      <t>テイシュツ</t>
    </rPh>
    <rPh sb="6" eb="7">
      <t>ゴ</t>
    </rPh>
    <rPh sb="8" eb="10">
      <t>カクニン</t>
    </rPh>
    <rPh sb="10" eb="11">
      <t>ト</t>
    </rPh>
    <rPh sb="12" eb="14">
      <t>シダイ</t>
    </rPh>
    <rPh sb="14" eb="16">
      <t>サクジョ</t>
    </rPh>
    <phoneticPr fontId="4"/>
  </si>
  <si>
    <t>Teams</t>
  </si>
  <si>
    <t>shota.a.kumamoto
yuki.uchida</t>
  </si>
  <si>
    <t>satoshi.ohhata</t>
    <phoneticPr fontId="4"/>
  </si>
  <si>
    <t>2025/10/7：案件化されず廃止。WDMの更新未対応であったため、サービス停止に変更</t>
    <rPh sb="10" eb="13">
      <t>アンケンカ</t>
    </rPh>
    <rPh sb="16" eb="18">
      <t>ハイシ</t>
    </rPh>
    <rPh sb="23" eb="25">
      <t>コウシン</t>
    </rPh>
    <rPh sb="25" eb="28">
      <t>ミタイオウ</t>
    </rPh>
    <rPh sb="39" eb="41">
      <t>テイシ</t>
    </rPh>
    <rPh sb="42" eb="44">
      <t>ヘンコウ</t>
    </rPh>
    <phoneticPr fontId="4"/>
  </si>
  <si>
    <t>A0002</t>
  </si>
  <si>
    <t>MCOM_記事配信(JapanBestProject)</t>
  </si>
  <si>
    <t>レビューURLをメールにて送付</t>
  </si>
  <si>
    <t>作業提出メールと同時に完了報告を行う</t>
  </si>
  <si>
    <t>CF_MCOM</t>
  </si>
  <si>
    <t>魚住さん（azusa.uozumi）</t>
  </si>
  <si>
    <t>10/24：生麦Z⇒立川Xに移管。移管前サービズ管理番号：A1041
2023/2/7：依頼元よりサービス停止の連絡</t>
    <rPh sb="6" eb="8">
      <t>ナマムギ</t>
    </rPh>
    <rPh sb="10" eb="12">
      <t>タチカワ</t>
    </rPh>
    <rPh sb="14" eb="16">
      <t>イカン</t>
    </rPh>
    <rPh sb="17" eb="20">
      <t>イカンマエ</t>
    </rPh>
    <rPh sb="24" eb="26">
      <t>カンリ</t>
    </rPh>
    <rPh sb="26" eb="28">
      <t>バンゴウ</t>
    </rPh>
    <rPh sb="44" eb="47">
      <t>イライモト</t>
    </rPh>
    <rPh sb="53" eb="55">
      <t>テイシ</t>
    </rPh>
    <rPh sb="56" eb="58">
      <t>レンラク</t>
    </rPh>
    <phoneticPr fontId="4"/>
  </si>
  <si>
    <t>IC-Energy_石油関連企業のプレスリリース_日経News情報</t>
    <rPh sb="12" eb="14">
      <t>カンレン</t>
    </rPh>
    <rPh sb="14" eb="16">
      <t>キギョウ</t>
    </rPh>
    <phoneticPr fontId="4"/>
  </si>
  <si>
    <t>石油関連企業のホームページや関連するニュース(プレスリリース)を取得し、Energy所属メンバーのMLに配信する。</t>
    <rPh sb="2" eb="4">
      <t>カンレン</t>
    </rPh>
    <rPh sb="4" eb="6">
      <t>キギョウ</t>
    </rPh>
    <phoneticPr fontId="4"/>
  </si>
  <si>
    <t>無</t>
    <rPh sb="0" eb="1">
      <t>ナ</t>
    </rPh>
    <phoneticPr fontId="45"/>
  </si>
  <si>
    <t>週次</t>
    <rPh sb="0" eb="2">
      <t>シュウジ</t>
    </rPh>
    <phoneticPr fontId="45"/>
  </si>
  <si>
    <t>依頼なしで、週次で前回以降のニュース確認</t>
    <rPh sb="0" eb="2">
      <t>イライ</t>
    </rPh>
    <rPh sb="6" eb="8">
      <t>シュウジ</t>
    </rPh>
    <rPh sb="9" eb="11">
      <t>ゼンカイ</t>
    </rPh>
    <rPh sb="11" eb="13">
      <t>イコウ</t>
    </rPh>
    <rPh sb="18" eb="20">
      <t>カクニン</t>
    </rPh>
    <phoneticPr fontId="46"/>
  </si>
  <si>
    <t>２営業日（木～金曜日で、非営業日の場合は前営業日）</t>
    <rPh sb="1" eb="4">
      <t>エイギョウビ</t>
    </rPh>
    <rPh sb="5" eb="6">
      <t>キ</t>
    </rPh>
    <rPh sb="7" eb="10">
      <t>キンヨウビ</t>
    </rPh>
    <rPh sb="12" eb="13">
      <t>ヒ</t>
    </rPh>
    <rPh sb="13" eb="16">
      <t>エイギョウビ</t>
    </rPh>
    <rPh sb="17" eb="19">
      <t>バアイ</t>
    </rPh>
    <rPh sb="20" eb="21">
      <t>ゼン</t>
    </rPh>
    <rPh sb="21" eb="24">
      <t>エイギョウビ</t>
    </rPh>
    <phoneticPr fontId="46"/>
  </si>
  <si>
    <t>無</t>
    <rPh sb="0" eb="1">
      <t>ナシ</t>
    </rPh>
    <phoneticPr fontId="46"/>
  </si>
  <si>
    <t>手動</t>
    <rPh sb="0" eb="2">
      <t>シュドウ</t>
    </rPh>
    <phoneticPr fontId="46"/>
  </si>
  <si>
    <t>10/24：立川Z⇒生麦Xに移管。移管前サービズ管理番号：A2043
2024/2/27：サービス名変更
2024/7/2：サービスカテゴリを連絡・確認代行 → 連絡代行に変更</t>
    <rPh sb="6" eb="8">
      <t>タチカワ</t>
    </rPh>
    <rPh sb="10" eb="12">
      <t>ナマムギ</t>
    </rPh>
    <rPh sb="49" eb="50">
      <t>メイ</t>
    </rPh>
    <rPh sb="50" eb="52">
      <t>ヘンコウ</t>
    </rPh>
    <phoneticPr fontId="4"/>
  </si>
  <si>
    <t>メール、Teams</t>
  </si>
  <si>
    <t>saya.yokoyama
shoko.nihei</t>
  </si>
  <si>
    <t>10/24：立川Z⇒生麦Xに移管。移管前サービズ管理番号：A2052
11/25：サービス開始
3/27：サービス停止</t>
    <rPh sb="45" eb="47">
      <t>カイシ</t>
    </rPh>
    <rPh sb="57" eb="59">
      <t>テイシ</t>
    </rPh>
    <phoneticPr fontId="4"/>
  </si>
  <si>
    <t>A0005</t>
  </si>
  <si>
    <t>KM_新基準KXサニタイズ代行-新規（最終化）</t>
    <phoneticPr fontId="4"/>
  </si>
  <si>
    <t>KMから依頼されたJapanbest以外のドキュメントについて、KXに登録可能なフォーマットに修正する。</t>
  </si>
  <si>
    <t>2か月（Japanbestの閑散期に実施。作業依頼から完了までの期間）</t>
    <rPh sb="2" eb="3">
      <t>ゲツ</t>
    </rPh>
    <rPh sb="14" eb="17">
      <t>カンサンキ</t>
    </rPh>
    <rPh sb="18" eb="20">
      <t>ジッシ</t>
    </rPh>
    <rPh sb="27" eb="29">
      <t>カンリョウ</t>
    </rPh>
    <rPh sb="32" eb="34">
      <t>キカン</t>
    </rPh>
    <phoneticPr fontId="4"/>
  </si>
  <si>
    <t>SharePoint上の個別フォルダ
(権限設定有り)</t>
  </si>
  <si>
    <t>Teamsにて完了連絡</t>
  </si>
  <si>
    <t>CF_KM</t>
  </si>
  <si>
    <t>酒井さん（takahiro.a.sakai）:BEST担当
西田さん（kumiko.nishida）:BEST担当
榊原さん（anna.sakakibara）:FORM担当
Japan.ACSKM@accenture.com
Japan.ACSKM.FORM@accenture.com</t>
  </si>
  <si>
    <t>KM_新基準KXサニタイズ代行</t>
  </si>
  <si>
    <t>①A0006
②A0005</t>
  </si>
  <si>
    <t>2023/3/1より、担当SV変更：koji.c.watanabe→hiroyuki.hishiki</t>
    <rPh sb="0" eb="2">
      <t>インキ</t>
    </rPh>
    <rPh sb="6" eb="7">
      <t>バン</t>
    </rPh>
    <phoneticPr fontId="4"/>
  </si>
  <si>
    <t>A0006</t>
    <phoneticPr fontId="4"/>
  </si>
  <si>
    <t>KM_新基準KXサニタイズ代行-新規（Wordlist作成）</t>
    <phoneticPr fontId="4"/>
  </si>
  <si>
    <t>KMから依頼されたJapanbest以外のドキュメントについて、新基準ガイドラインに基づき、KXサニタイズに必要なWordListを作成する。</t>
    <rPh sb="32" eb="35">
      <t>シンキジュン</t>
    </rPh>
    <rPh sb="42" eb="43">
      <t>モト</t>
    </rPh>
    <phoneticPr fontId="4"/>
  </si>
  <si>
    <t>2か月（Japanbestの閑散期に実施。作業依頼から完了までの期間）</t>
    <rPh sb="2" eb="3">
      <t>ゲツ</t>
    </rPh>
    <rPh sb="14" eb="17">
      <t>カンサンキ</t>
    </rPh>
    <rPh sb="18" eb="20">
      <t>ジッシ</t>
    </rPh>
    <rPh sb="21" eb="23">
      <t>サギョウ</t>
    </rPh>
    <rPh sb="23" eb="25">
      <t>イライ</t>
    </rPh>
    <rPh sb="27" eb="29">
      <t>カンリョウ</t>
    </rPh>
    <rPh sb="32" eb="34">
      <t>キカン</t>
    </rPh>
    <phoneticPr fontId="4"/>
  </si>
  <si>
    <t>2023/3/1より、担当SV変更：koji.c.watanabe→hiroyuki.hishiki</t>
    <phoneticPr fontId="4"/>
  </si>
  <si>
    <t>A0007</t>
  </si>
  <si>
    <t>03追加サニタイズ編集</t>
  </si>
  <si>
    <t>KM_新基準KXサニタイズ代行-追加対応（最終化）</t>
    <phoneticPr fontId="4"/>
  </si>
  <si>
    <t>KMから依頼された新基準に未対応のKXに登録済みドキュメントについて、KXに登録可能なフォーマットに修正する。</t>
  </si>
  <si>
    <t>2か月（Japanbestの閑散期に実施。作業着手から完了までの期間）</t>
    <rPh sb="2" eb="3">
      <t>ゲツ</t>
    </rPh>
    <rPh sb="14" eb="17">
      <t>カンサンキ</t>
    </rPh>
    <rPh sb="18" eb="20">
      <t>ジッシ</t>
    </rPh>
    <rPh sb="21" eb="25">
      <t>サギョウチャクシュ</t>
    </rPh>
    <rPh sb="27" eb="29">
      <t>カンリョウ</t>
    </rPh>
    <rPh sb="32" eb="34">
      <t>キカン</t>
    </rPh>
    <phoneticPr fontId="4"/>
  </si>
  <si>
    <t>KM_新基準KXサニタイズ代行-追加対応</t>
  </si>
  <si>
    <t>①A0008
②A0007</t>
  </si>
  <si>
    <t>A0008</t>
  </si>
  <si>
    <t>02追加サニタイズ編集要件</t>
  </si>
  <si>
    <t>KM_新基準KXサニタイズ代行-追加対応（Wordlist作成）</t>
  </si>
  <si>
    <t>KMから依頼された新基準に未対応のKXに登録済みドキュメントについて、新基準ガイドラインに基づき、KXサニタイズに必要なWordListを作成する。</t>
    <rPh sb="4" eb="6">
      <t>イライ</t>
    </rPh>
    <rPh sb="9" eb="12">
      <t>シンキジュン</t>
    </rPh>
    <rPh sb="13" eb="16">
      <t>ミタイオウ</t>
    </rPh>
    <rPh sb="20" eb="23">
      <t>トウロクズ</t>
    </rPh>
    <phoneticPr fontId="4"/>
  </si>
  <si>
    <t>P0001</t>
    <phoneticPr fontId="4"/>
  </si>
  <si>
    <t>運営・改善</t>
  </si>
  <si>
    <t>TQ翻訳業務</t>
  </si>
  <si>
    <t>サテライトメンバーの早期TQ合格を進めるために、TQ　Assessmentの翻訳作業を実施する。</t>
  </si>
  <si>
    <t>SSD</t>
  </si>
  <si>
    <t>koji.c.watanabe</t>
  </si>
  <si>
    <t>随時</t>
  </si>
  <si>
    <t>内部対応のため、なし</t>
  </si>
  <si>
    <t>2026/6/3：担当チームを共通からSSDに変更</t>
  </si>
  <si>
    <t>A0009</t>
  </si>
  <si>
    <t>C&amp;M_NTT_Case End Review集計</t>
  </si>
  <si>
    <t xml:space="preserve">2023/2/6より生麦Y⇒立川Yチームに移管。移管前サービス番号：A1062
2023/11/22：担当Tが「立川Y」→「立川Y1」へ変更に伴い、旧サービスの停止及び新規サービス番号を採番。
新規サービス番号：A0023
</t>
    <rPh sb="10" eb="12">
      <t>ナマムギ</t>
    </rPh>
    <rPh sb="21" eb="23">
      <t>イカン</t>
    </rPh>
    <rPh sb="24" eb="26">
      <t>イカン</t>
    </rPh>
    <rPh sb="26" eb="27">
      <t>マエ</t>
    </rPh>
    <rPh sb="31" eb="33">
      <t>バンゴウ</t>
    </rPh>
    <phoneticPr fontId="4"/>
  </si>
  <si>
    <t>A0010</t>
  </si>
  <si>
    <t>メンバ整合性＆請求書転記</t>
  </si>
  <si>
    <t>Strategy &amp; Consulting
PRD</t>
  </si>
  <si>
    <t>kumi.saotome
shoko.nihei</t>
  </si>
  <si>
    <t>2/2：立川Z⇒立川Xに業務移管。
2023/8/3：サービス停止</t>
    <rPh sb="4" eb="6">
      <t>タチカワ</t>
    </rPh>
    <rPh sb="8" eb="10">
      <t>タチカワ</t>
    </rPh>
    <rPh sb="12" eb="16">
      <t>ギョウムイカン</t>
    </rPh>
    <phoneticPr fontId="4"/>
  </si>
  <si>
    <t>A0011</t>
  </si>
  <si>
    <t>S&amp;C_KDDI_PowerMap作成・更新</t>
    <phoneticPr fontId="4"/>
  </si>
  <si>
    <t>KDDIのウェブサイトより組織変更・人事異動情報を確認し、アカウントチームのSales活動において重要なInput資料となるクライアント_マネジメントレイヤーの組織図（PowerMap）を作成・更新する。</t>
    <rPh sb="13" eb="24">
      <t>ソシキヘンコウテンジンジイドウジョウホウ</t>
    </rPh>
    <rPh sb="25" eb="27">
      <t>カクニン</t>
    </rPh>
    <phoneticPr fontId="4"/>
  </si>
  <si>
    <t>依頼なし（開始時期になったら実施）</t>
    <rPh sb="0" eb="2">
      <t>イライ</t>
    </rPh>
    <rPh sb="5" eb="9">
      <t>カイシジキ</t>
    </rPh>
    <rPh sb="14" eb="16">
      <t>ジッシ</t>
    </rPh>
    <phoneticPr fontId="4"/>
  </si>
  <si>
    <t>１か月</t>
    <rPh sb="2" eb="3">
      <t>ゲツ</t>
    </rPh>
    <phoneticPr fontId="4"/>
  </si>
  <si>
    <t>有(Teams)
レビューバック反映も実施する</t>
    <phoneticPr fontId="4"/>
  </si>
  <si>
    <t>1年</t>
    <rPh sb="1" eb="2">
      <t>ネン</t>
    </rPh>
    <phoneticPr fontId="4"/>
  </si>
  <si>
    <t>yuma.takeda
naohiko.yokota
takao.hagiwara</t>
    <phoneticPr fontId="4"/>
  </si>
  <si>
    <t>yoshitaka.nakamura
takayuki.ishiguro</t>
    <phoneticPr fontId="4"/>
  </si>
  <si>
    <t>4/5：依頼元都合により、4月に再テスト運用を実施するため、サービス開始年月を4月⇒5月に変更</t>
    <rPh sb="4" eb="7">
      <t>イライモト</t>
    </rPh>
    <rPh sb="7" eb="9">
      <t>ツゴウ</t>
    </rPh>
    <rPh sb="14" eb="15">
      <t>ガツ</t>
    </rPh>
    <rPh sb="16" eb="17">
      <t>サイ</t>
    </rPh>
    <rPh sb="20" eb="22">
      <t>ウンヨウ</t>
    </rPh>
    <rPh sb="23" eb="25">
      <t>ジッシ</t>
    </rPh>
    <rPh sb="34" eb="38">
      <t>カイシネンゲツ</t>
    </rPh>
    <rPh sb="40" eb="41">
      <t>ガツ</t>
    </rPh>
    <rPh sb="43" eb="44">
      <t>ガツ</t>
    </rPh>
    <rPh sb="45" eb="47">
      <t>ヘンコウ</t>
    </rPh>
    <phoneticPr fontId="4"/>
  </si>
  <si>
    <t>A0012</t>
  </si>
  <si>
    <t>Song_月次Townhall用のTeams Live Event練習</t>
    <phoneticPr fontId="4"/>
  </si>
  <si>
    <t>Songの月次Townhallでは、シニアマネージャがTeams Live Eventを使用して、持ち回りで発表を行っている。発表を行うシニアマネージャに対して、Teams Live Eventの操作方法の練習のサポートを行う。</t>
    <rPh sb="5" eb="7">
      <t>ゲツジ</t>
    </rPh>
    <rPh sb="44" eb="46">
      <t>シヨウ</t>
    </rPh>
    <rPh sb="49" eb="50">
      <t>モ</t>
    </rPh>
    <rPh sb="51" eb="52">
      <t>マワ</t>
    </rPh>
    <rPh sb="54" eb="56">
      <t>ハッピョウ</t>
    </rPh>
    <rPh sb="57" eb="58">
      <t>オコナ</t>
    </rPh>
    <rPh sb="63" eb="65">
      <t>ハッピョウ</t>
    </rPh>
    <rPh sb="66" eb="67">
      <t>オコナ</t>
    </rPh>
    <rPh sb="77" eb="78">
      <t>タイ</t>
    </rPh>
    <rPh sb="98" eb="102">
      <t>ソウサホウホウ</t>
    </rPh>
    <rPh sb="103" eb="105">
      <t>レンシュウ</t>
    </rPh>
    <rPh sb="111" eb="112">
      <t>オコナ</t>
    </rPh>
    <phoneticPr fontId="4"/>
  </si>
  <si>
    <t>依頼なし（開始時期になったら実施）</t>
    <phoneticPr fontId="4"/>
  </si>
  <si>
    <t>10営業日前後
（毎月第三週の木曜日までに対応）</t>
    <rPh sb="2" eb="5">
      <t>エイギョウビ</t>
    </rPh>
    <rPh sb="5" eb="7">
      <t>ゼンゴ</t>
    </rPh>
    <rPh sb="9" eb="11">
      <t>マイツキ</t>
    </rPh>
    <rPh sb="11" eb="14">
      <t>ダイサンシュウ</t>
    </rPh>
    <rPh sb="15" eb="18">
      <t>モクヨウビ</t>
    </rPh>
    <rPh sb="21" eb="23">
      <t>タイオウ</t>
    </rPh>
    <phoneticPr fontId="4"/>
  </si>
  <si>
    <t>データの受領なし、メール・Teamsやり取りのみ</t>
    <rPh sb="4" eb="6">
      <t>ジュリョウ</t>
    </rPh>
    <rPh sb="20" eb="21">
      <t>ト</t>
    </rPh>
    <phoneticPr fontId="4"/>
  </si>
  <si>
    <t>yuki.a.nakamura</t>
    <phoneticPr fontId="4"/>
  </si>
  <si>
    <t>chiaki.kubo</t>
    <phoneticPr fontId="4"/>
  </si>
  <si>
    <t>Songの月次Townhallは、毎月第三週の木曜日に開催
2023/11/22：担当Tが「立川Y」→「立川Y1」へ変更に伴い、旧サービスの停止及び新規サービス番号を採番。
新規サービス番号：A0024</t>
    <rPh sb="5" eb="7">
      <t>ゲツジ</t>
    </rPh>
    <rPh sb="17" eb="19">
      <t>マイツキ</t>
    </rPh>
    <rPh sb="19" eb="22">
      <t>ダイサンシュウ</t>
    </rPh>
    <rPh sb="23" eb="26">
      <t>モクヨウビ</t>
    </rPh>
    <rPh sb="27" eb="29">
      <t>カイサイ</t>
    </rPh>
    <phoneticPr fontId="4"/>
  </si>
  <si>
    <t>A3000</t>
    <phoneticPr fontId="4"/>
  </si>
  <si>
    <t>指定_KXサニタイズ代行</t>
    <phoneticPr fontId="4"/>
  </si>
  <si>
    <t xml:space="preserve">生産性向上TFにおける検討の為、実施する。
依頼されたドキュメントをKXに登録可能なフォーマットに修正する。
</t>
  </si>
  <si>
    <t>納期:4週間</t>
  </si>
  <si>
    <t>生産性向上TFで指定している、SharePoint上の個別フォルダ</t>
  </si>
  <si>
    <t>CCJ(生産性向上TF)</t>
  </si>
  <si>
    <t>CCJ運用企画T</t>
  </si>
  <si>
    <t>サービス開始</t>
    <phoneticPr fontId="4"/>
  </si>
  <si>
    <t>指定_KXサニタイズ代行</t>
  </si>
  <si>
    <t>①A3010
②A3000</t>
  </si>
  <si>
    <t>2023/3/1より、担当SV変更：koji.c.watanabe→hiroyuki.hishiki
2023/4/5に追加</t>
    <rPh sb="60" eb="62">
      <t>ツイカ</t>
    </rPh>
    <phoneticPr fontId="4"/>
  </si>
  <si>
    <t>&lt;2025/08/29&gt;
組織情報(集計用)を更新</t>
    <rPh sb="13" eb="15">
      <t>ソシキ</t>
    </rPh>
    <rPh sb="15" eb="17">
      <t>ジョウホウ</t>
    </rPh>
    <rPh sb="18" eb="21">
      <t>シュウケイヨウ</t>
    </rPh>
    <rPh sb="23" eb="25">
      <t>コウシン</t>
    </rPh>
    <phoneticPr fontId="4"/>
  </si>
  <si>
    <t>組織情報(集計用)を登録してください</t>
    <rPh sb="10" eb="12">
      <t>トウロク</t>
    </rPh>
    <phoneticPr fontId="4"/>
  </si>
  <si>
    <t>A3010</t>
    <phoneticPr fontId="4"/>
  </si>
  <si>
    <t>02サニタイズ編集要件</t>
  </si>
  <si>
    <t>指定_WordList作成作業(KXサニタイズ代行)</t>
    <phoneticPr fontId="4"/>
  </si>
  <si>
    <t>生産性向上TFにおける検討の為、実施する。
KXサニタイズに必要なWordListを作成する。</t>
  </si>
  <si>
    <t>2023/3/1より、担当SV変更：koji.c.watanabe→hiroyuki.hishiki
2023/4/5に追加</t>
    <phoneticPr fontId="4"/>
  </si>
  <si>
    <t>A0015</t>
    <phoneticPr fontId="4"/>
  </si>
  <si>
    <t>SN_0027</t>
  </si>
  <si>
    <t>※各アクションに厳密な納期設定はないので、状況に応じて順次対応していく。下記は目安。
・資料提出依頼（初回）：選定メール転送から2営業日
・資料提出依頼（リマインド）：初回提出期限到来から3営業日
・受領資料チェック・対応方針連絡：資料受領から2営業日
・KXinfo更新依頼：OppID受領から2営業日
・サニタイズ依頼：上記完了から2営業日以内</t>
  </si>
  <si>
    <t>担当者はaceture_satellite_KX、運用チームTeamsへの参加が必要。
2023/6～のQ4分から本稼働開始。
2023/5末のQ3分までは「A1027」の生麦Yチーム担当で実施。
2024/7/2：サービスカテゴリを連絡・確認代行 → 連絡代行に変更</t>
    <rPh sb="0" eb="3">
      <t>タントウシャ</t>
    </rPh>
    <rPh sb="25" eb="27">
      <t>ウンヨウ</t>
    </rPh>
    <rPh sb="37" eb="39">
      <t>サンカ</t>
    </rPh>
    <rPh sb="40" eb="42">
      <t>ヒツヨウ</t>
    </rPh>
    <rPh sb="54" eb="55">
      <t>ブン</t>
    </rPh>
    <rPh sb="57" eb="62">
      <t>ホンカドウカイシ</t>
    </rPh>
    <rPh sb="70" eb="71">
      <t>マツ</t>
    </rPh>
    <rPh sb="74" eb="75">
      <t>ブン</t>
    </rPh>
    <rPh sb="86" eb="88">
      <t>ナマムギ</t>
    </rPh>
    <rPh sb="92" eb="94">
      <t>タントウ</t>
    </rPh>
    <rPh sb="95" eb="97">
      <t>ジッシ</t>
    </rPh>
    <phoneticPr fontId="4"/>
  </si>
  <si>
    <t>C_通常_未定(仮登録可)</t>
    <rPh sb="5" eb="7">
      <t>ミテイ</t>
    </rPh>
    <rPh sb="8" eb="9">
      <t>カリ</t>
    </rPh>
    <phoneticPr fontId="4"/>
  </si>
  <si>
    <t>業務記録ツール練習（練習）</t>
    <phoneticPr fontId="4"/>
  </si>
  <si>
    <t>業務KTや練習問題で使用する業務記録ツール練習用のサービス。生麦・立川共通で使用可。</t>
    <phoneticPr fontId="4"/>
  </si>
  <si>
    <t>現場からの要望により新規サービス追加</t>
  </si>
  <si>
    <t>A0016</t>
  </si>
  <si>
    <t>S&amp;C_Advice Salon Answers掲載業務</t>
    <phoneticPr fontId="4"/>
  </si>
  <si>
    <t>Q/A Sessionに関連するPDFの内容をExcelに転記＋タグ付けをを行ったあと、依頼元のSharePointに登録する</t>
    <phoneticPr fontId="4"/>
  </si>
  <si>
    <t>サービス開始年月は2023年9月中旬予定です(日次決定次第サービス開始年月を入力予定)
2023/10/2:１０月１６日以降新たに開始予定の連絡あり
2023/11/22：担当Tが「立川Y」→「立川Y2」へ変更に伴い、旧サービスの停止及び新規サービス番号を採番。
新規サービス番号：A0027</t>
    <rPh sb="4" eb="6">
      <t>カイシ</t>
    </rPh>
    <rPh sb="6" eb="8">
      <t>ネンゲツ</t>
    </rPh>
    <rPh sb="13" eb="14">
      <t>ネン</t>
    </rPh>
    <rPh sb="15" eb="16">
      <t>ガツ</t>
    </rPh>
    <rPh sb="16" eb="18">
      <t>チュウジュン</t>
    </rPh>
    <rPh sb="18" eb="20">
      <t>ヨテイ</t>
    </rPh>
    <rPh sb="23" eb="29">
      <t>ニチジケッテイシダイ</t>
    </rPh>
    <rPh sb="33" eb="37">
      <t>カイシネンゲツ</t>
    </rPh>
    <rPh sb="38" eb="40">
      <t>ニュウリョク</t>
    </rPh>
    <rPh sb="40" eb="42">
      <t>ヨテイ</t>
    </rPh>
    <rPh sb="62" eb="63">
      <t>アラ</t>
    </rPh>
    <rPh sb="70" eb="72">
      <t>レンラク</t>
    </rPh>
    <phoneticPr fontId="4"/>
  </si>
  <si>
    <t>Technology_ドキュメント体裁チェック</t>
    <rPh sb="17" eb="19">
      <t>テイサイ</t>
    </rPh>
    <phoneticPr fontId="4"/>
  </si>
  <si>
    <t>資料の体裁をチェックし必要に応じて修正を行う</t>
    <rPh sb="0" eb="2">
      <t>シリョウ</t>
    </rPh>
    <rPh sb="3" eb="5">
      <t>テイサイ</t>
    </rPh>
    <rPh sb="11" eb="13">
      <t>ヒツヨウ</t>
    </rPh>
    <rPh sb="14" eb="15">
      <t>オウ</t>
    </rPh>
    <rPh sb="17" eb="19">
      <t>シュウセイ</t>
    </rPh>
    <rPh sb="20" eb="21">
      <t>オコナ</t>
    </rPh>
    <phoneticPr fontId="4"/>
  </si>
  <si>
    <t>3週間</t>
    <rPh sb="1" eb="3">
      <t>シュウカン</t>
    </rPh>
    <phoneticPr fontId="4"/>
  </si>
  <si>
    <t>teams</t>
    <phoneticPr fontId="4"/>
  </si>
  <si>
    <t>PAチーム</t>
    <phoneticPr fontId="4"/>
  </si>
  <si>
    <t>yukiko.ashizawa</t>
    <phoneticPr fontId="4"/>
  </si>
  <si>
    <t>2025/10/9：現在サービス終了。WDMの更新未対応であったため、サービス停止に変更
10/10サービス開始予定
担当チームはチーム横断。SV代理としてjunpei.igarashiがアサイン。</t>
    <rPh sb="10" eb="12">
      <t>ゲンザイ</t>
    </rPh>
    <rPh sb="54" eb="56">
      <t>カイシ</t>
    </rPh>
    <rPh sb="56" eb="58">
      <t>ヨテイ</t>
    </rPh>
    <rPh sb="59" eb="61">
      <t>タントウ</t>
    </rPh>
    <rPh sb="68" eb="70">
      <t>オウダン</t>
    </rPh>
    <rPh sb="73" eb="75">
      <t>ダイリ</t>
    </rPh>
    <phoneticPr fontId="4"/>
  </si>
  <si>
    <t>('25/10/9)サービス停止に変更</t>
    <rPh sb="14" eb="16">
      <t>テイシ</t>
    </rPh>
    <rPh sb="17" eb="19">
      <t>ヘンコウ</t>
    </rPh>
    <phoneticPr fontId="4"/>
  </si>
  <si>
    <t>A0018</t>
    <phoneticPr fontId="4"/>
  </si>
  <si>
    <t>CF_Salesforceへの環境データ入力</t>
    <phoneticPr fontId="4"/>
  </si>
  <si>
    <t>アクセンチュア・ジャパンの前月の環境Sustainability関連データ（電気、廃棄物、水、紙等）を収集・加工し、月末～月初の2週間程度の期間でデータ入力を行う。</t>
    <rPh sb="13" eb="15">
      <t>ゼンゲツ</t>
    </rPh>
    <rPh sb="38" eb="40">
      <t>デンキ</t>
    </rPh>
    <rPh sb="47" eb="48">
      <t>カミ</t>
    </rPh>
    <rPh sb="48" eb="49">
      <t>ナド</t>
    </rPh>
    <rPh sb="51" eb="53">
      <t>シュウシュウ</t>
    </rPh>
    <rPh sb="54" eb="56">
      <t>カコウ</t>
    </rPh>
    <rPh sb="79" eb="80">
      <t>オコナ</t>
    </rPh>
    <phoneticPr fontId="4"/>
  </si>
  <si>
    <t>hiroshi.a.harashima</t>
    <phoneticPr fontId="4"/>
  </si>
  <si>
    <t>メールにて資料連携後、作業開始。</t>
    <rPh sb="5" eb="10">
      <t>シリョウレンケイゴ</t>
    </rPh>
    <rPh sb="11" eb="13">
      <t>サギョウ</t>
    </rPh>
    <rPh sb="13" eb="15">
      <t>カイシ</t>
    </rPh>
    <phoneticPr fontId="4"/>
  </si>
  <si>
    <t>通常、SF入力期間内にデータを入力。
基本月末の火曜日から次月の金曜日まで、9営業日内。</t>
    <rPh sb="0" eb="2">
      <t>ツウジョウ</t>
    </rPh>
    <rPh sb="5" eb="9">
      <t>ニュウリョクキカン</t>
    </rPh>
    <rPh sb="9" eb="10">
      <t>ナイ</t>
    </rPh>
    <rPh sb="15" eb="17">
      <t>ニュウリョク</t>
    </rPh>
    <rPh sb="19" eb="21">
      <t>キホン</t>
    </rPh>
    <rPh sb="21" eb="23">
      <t>ゲツマツ</t>
    </rPh>
    <rPh sb="24" eb="27">
      <t>カヨウビ</t>
    </rPh>
    <rPh sb="29" eb="31">
      <t>ジゲツ</t>
    </rPh>
    <rPh sb="32" eb="35">
      <t>キンヨウビ</t>
    </rPh>
    <rPh sb="39" eb="42">
      <t>エイギョウビ</t>
    </rPh>
    <rPh sb="42" eb="43">
      <t>ナイ</t>
    </rPh>
    <phoneticPr fontId="4"/>
  </si>
  <si>
    <t>有
（対応に関してコメントあれば都度Teamsで指摘あり）</t>
    <phoneticPr fontId="4"/>
  </si>
  <si>
    <t>Teams(SFサイトへの入力完了報告)</t>
    <rPh sb="13" eb="19">
      <t>ニュウリョクカンリョウホウコク</t>
    </rPh>
    <phoneticPr fontId="4"/>
  </si>
  <si>
    <t>CF</t>
    <phoneticPr fontId="4"/>
  </si>
  <si>
    <t>shion.hayakawa</t>
    <phoneticPr fontId="4"/>
  </si>
  <si>
    <t>mariko.takaku</t>
    <phoneticPr fontId="4"/>
  </si>
  <si>
    <t>A0019</t>
    <phoneticPr fontId="4"/>
  </si>
  <si>
    <t>TS&amp;A_Onbording Survey</t>
    <phoneticPr fontId="4"/>
  </si>
  <si>
    <t>TS&amp;Aの組織内活動として、New Joinerにアサイン先のマッチ状況や周囲のサポート状況を質問し、不十分なメンバーに個別フォローする</t>
    <phoneticPr fontId="4"/>
  </si>
  <si>
    <t>yoshikazu.kitahara</t>
  </si>
  <si>
    <t>Teamsにて作業依頼</t>
    <phoneticPr fontId="4"/>
  </si>
  <si>
    <t>3週間</t>
    <phoneticPr fontId="4"/>
  </si>
  <si>
    <t>TS&amp;A</t>
    <phoneticPr fontId="4"/>
  </si>
  <si>
    <t>kotaro.takamatsu</t>
    <phoneticPr fontId="4"/>
  </si>
  <si>
    <t>kentaro.yoshida</t>
    <phoneticPr fontId="4"/>
  </si>
  <si>
    <t>A0020</t>
    <phoneticPr fontId="4"/>
  </si>
  <si>
    <t>TSC社内マニュアル日英翻訳業務</t>
    <rPh sb="3" eb="5">
      <t>シャナイ</t>
    </rPh>
    <rPh sb="10" eb="12">
      <t>ニチエイ</t>
    </rPh>
    <rPh sb="12" eb="16">
      <t>ホンヤクギョウム</t>
    </rPh>
    <phoneticPr fontId="4"/>
  </si>
  <si>
    <t>TSC社内マニュアル（日本語）を英語に翻訳する</t>
    <rPh sb="3" eb="5">
      <t>シャナイ</t>
    </rPh>
    <rPh sb="11" eb="14">
      <t>ニホンゴ</t>
    </rPh>
    <rPh sb="16" eb="18">
      <t>エイゴ</t>
    </rPh>
    <rPh sb="19" eb="21">
      <t>ホンヤク</t>
    </rPh>
    <phoneticPr fontId="4"/>
  </si>
  <si>
    <t>メールにて作業依頼</t>
    <rPh sb="5" eb="9">
      <t>サギョウイライ</t>
    </rPh>
    <phoneticPr fontId="4"/>
  </si>
  <si>
    <t>Service Now</t>
    <phoneticPr fontId="4"/>
  </si>
  <si>
    <t>TSC</t>
    <phoneticPr fontId="4"/>
  </si>
  <si>
    <t>miho.motomura</t>
    <phoneticPr fontId="4"/>
  </si>
  <si>
    <t>A0021</t>
    <phoneticPr fontId="4"/>
  </si>
  <si>
    <t>立川Y1</t>
    <rPh sb="0" eb="2">
      <t>タチカワ</t>
    </rPh>
    <phoneticPr fontId="4"/>
  </si>
  <si>
    <t>2023/11/22：担当Tが「立川Y」→「立川Y1」へ変更に伴い、旧サービスの停止及び新規サービス番号を採番。
旧サービス番号：A2015
2024/2/27：立川Y2へのチーム移管に伴いサービス停止</t>
    <rPh sb="81" eb="83">
      <t>タチカワ</t>
    </rPh>
    <rPh sb="90" eb="92">
      <t>イカン</t>
    </rPh>
    <rPh sb="93" eb="94">
      <t>トモナ</t>
    </rPh>
    <rPh sb="99" eb="101">
      <t>テイシ</t>
    </rPh>
    <phoneticPr fontId="35"/>
  </si>
  <si>
    <t>A0022</t>
    <phoneticPr fontId="4"/>
  </si>
  <si>
    <t>nobuyuki.ushikubo
mika.kishi</t>
    <phoneticPr fontId="4"/>
  </si>
  <si>
    <t>2021年9月、10月、11月、2022年1月にテスト運用を行い、2022年2月より本稼働となった。
2023/11/22：担当Tが「立川Y」→「立川Y1」へ変更に伴い、旧サービスの停止及び新規サービス番号を採番。
旧サービス番号：A2037
2024/10/31：サービス停止</t>
    <rPh sb="4" eb="5">
      <t>ネン</t>
    </rPh>
    <rPh sb="6" eb="7">
      <t>ガツ</t>
    </rPh>
    <rPh sb="10" eb="11">
      <t>ガツ</t>
    </rPh>
    <rPh sb="14" eb="15">
      <t>ガツ</t>
    </rPh>
    <rPh sb="20" eb="21">
      <t>ネン</t>
    </rPh>
    <rPh sb="22" eb="23">
      <t>ガツ</t>
    </rPh>
    <rPh sb="27" eb="29">
      <t>ウンヨウ</t>
    </rPh>
    <rPh sb="30" eb="31">
      <t>オコナ</t>
    </rPh>
    <rPh sb="37" eb="38">
      <t>ネン</t>
    </rPh>
    <rPh sb="39" eb="40">
      <t>ガツ</t>
    </rPh>
    <rPh sb="42" eb="43">
      <t>ホン</t>
    </rPh>
    <rPh sb="43" eb="45">
      <t>カドウ</t>
    </rPh>
    <rPh sb="137" eb="139">
      <t>テイシ</t>
    </rPh>
    <phoneticPr fontId="4"/>
  </si>
  <si>
    <t>A0023</t>
  </si>
  <si>
    <t>2025/10/7：依頼元での変更に伴い作業不要となったため、2024年3月以降/サービス停止
2023/2/6より生麦Y⇒立川Yチームに移管。移管前サービス番号：A1062
2023/11/22：担当Tが「立川Y」→「立川Y1」へ変更に伴い、旧サービスの停止及び新規サービス番号を採番。
旧サービス番号：A0009</t>
    <rPh sb="10" eb="13">
      <t>イライモト</t>
    </rPh>
    <rPh sb="15" eb="17">
      <t>ヘンコウ</t>
    </rPh>
    <rPh sb="18" eb="19">
      <t>トモナ</t>
    </rPh>
    <rPh sb="20" eb="22">
      <t>サギョウ</t>
    </rPh>
    <rPh sb="22" eb="24">
      <t>フヨウ</t>
    </rPh>
    <rPh sb="35" eb="36">
      <t>ネン</t>
    </rPh>
    <rPh sb="37" eb="38">
      <t>ガツ</t>
    </rPh>
    <rPh sb="38" eb="40">
      <t>イコウ</t>
    </rPh>
    <rPh sb="58" eb="60">
      <t>ナマムギ</t>
    </rPh>
    <rPh sb="69" eb="71">
      <t>イカン</t>
    </rPh>
    <rPh sb="72" eb="74">
      <t>イカン</t>
    </rPh>
    <rPh sb="74" eb="75">
      <t>マエ</t>
    </rPh>
    <rPh sb="79" eb="81">
      <t>バンゴウ</t>
    </rPh>
    <phoneticPr fontId="4"/>
  </si>
  <si>
    <t>A0024</t>
  </si>
  <si>
    <t>Song_月次Townhall用ツール操作説明</t>
    <phoneticPr fontId="4"/>
  </si>
  <si>
    <t>Songの月次Townhallでは、シニアマネージャがTownHall用ツールを使用して、持ち回りで発表を行っている。発表を行うシニアマネージャに対して、TownHall用ツールの操作方法の練習のサポートを行う。</t>
    <phoneticPr fontId="4"/>
  </si>
  <si>
    <t>＜修正＞
2025/9/2
＜登録＞
2025/1/17</t>
    <rPh sb="1" eb="3">
      <t>シュウセイ</t>
    </rPh>
    <rPh sb="15" eb="17">
      <t>トウロク</t>
    </rPh>
    <phoneticPr fontId="4"/>
  </si>
  <si>
    <t>Songの月次Townhallは、毎月第三週の木曜日に開催
2023/11/22：担当Tが「立川Y」→「立川Y1」へ変更に伴い、旧サービスの停止及び新規サービス番号を採番。
旧サービス番号：A0012
2024/7/2：サービスカテゴリを連絡・確認代行 → 連絡代行に変更
2025/06/23:サービス名を「Song_月次Townhall用のTeams Live Event練習」から「Song_月次Townhall用のTeams Town Hall練習」に変更
2026/02/24:サービス名を「Song_月次Townhall用のTeams Town Hall練習」から「Song_月次Townhall用ツール操作説明」に変更
2026/05/01:担当SVが「atsuko.yoshimura」→「mariko.yoshizawa」に変更</t>
    <rPh sb="5" eb="7">
      <t>ゲツジ</t>
    </rPh>
    <rPh sb="17" eb="19">
      <t>マイツキ</t>
    </rPh>
    <rPh sb="19" eb="22">
      <t>ダイサンシュウ</t>
    </rPh>
    <rPh sb="23" eb="26">
      <t>モクヨウビ</t>
    </rPh>
    <rPh sb="27" eb="29">
      <t>カイサイ</t>
    </rPh>
    <rPh sb="152" eb="153">
      <t>メイ</t>
    </rPh>
    <rPh sb="230" eb="232">
      <t>ヘンコウ</t>
    </rPh>
    <rPh sb="328" eb="330">
      <t>タントウ</t>
    </rPh>
    <rPh sb="371" eb="373">
      <t>ヘコ</t>
    </rPh>
    <phoneticPr fontId="4"/>
  </si>
  <si>
    <t>260507_登録変更依頼
2/9_WDMに反映済み</t>
    <rPh sb="7" eb="9">
      <t>トウロク</t>
    </rPh>
    <rPh sb="9" eb="11">
      <t>ヘコ</t>
    </rPh>
    <rPh sb="11" eb="13">
      <t>イライ</t>
    </rPh>
    <phoneticPr fontId="4"/>
  </si>
  <si>
    <t>&lt;2025/9/2&gt;
組織情報に誤りがある為、修正(Operations⇒Song)</t>
    <rPh sb="11" eb="13">
      <t>ソシキ</t>
    </rPh>
    <rPh sb="13" eb="15">
      <t>ジョウホウ</t>
    </rPh>
    <rPh sb="16" eb="17">
      <t>アヤマ</t>
    </rPh>
    <rPh sb="21" eb="22">
      <t>タメ</t>
    </rPh>
    <rPh sb="23" eb="25">
      <t>シュウセイ</t>
    </rPh>
    <phoneticPr fontId="4"/>
  </si>
  <si>
    <t>組織情報(集計用)を修正してください</t>
    <rPh sb="10" eb="12">
      <t>シュウセイ</t>
    </rPh>
    <phoneticPr fontId="4"/>
  </si>
  <si>
    <t>A0025</t>
  </si>
  <si>
    <t>立川Y2</t>
    <rPh sb="0" eb="2">
      <t>タチカワ</t>
    </rPh>
    <phoneticPr fontId="4"/>
  </si>
  <si>
    <t>mika.kishi</t>
    <phoneticPr fontId="4"/>
  </si>
  <si>
    <t>2023/11/22：担当Tが「立川Y」→「立川Y2」へ変更に伴い、旧サービスの停止及び新規サービス番号を採番。
旧サービス番号：A2007
2024/6/1：立川Y⇒生麦Xへ移管に伴いサービス停止</t>
    <rPh sb="80" eb="82">
      <t>タチカワ</t>
    </rPh>
    <rPh sb="84" eb="86">
      <t>ナマムギ</t>
    </rPh>
    <rPh sb="88" eb="90">
      <t>イカン</t>
    </rPh>
    <rPh sb="91" eb="92">
      <t>トモナ</t>
    </rPh>
    <rPh sb="97" eb="99">
      <t>テイシ</t>
    </rPh>
    <phoneticPr fontId="4"/>
  </si>
  <si>
    <t>A0026</t>
  </si>
  <si>
    <t>2021/4よりサービス開始
2023/11/22：担当Tが「立川Y」→「立川Y2」へ変更に伴い、旧サービスの停止及び新規サービス番号を採番。
旧サービス番号：A2019</t>
    <rPh sb="12" eb="14">
      <t>カイシ</t>
    </rPh>
    <phoneticPr fontId="35"/>
  </si>
  <si>
    <t>A0027</t>
  </si>
  <si>
    <t>2025/10/7：サービス開始後依頼無し・サービス終了扱いにする旨連絡済み。WDMの更新未対応であったため、サービス停止に変更
サービス開始年月は2023年9月中旬予定です(日次決定次第サービス開始年月を入力予定)
2023/10/2:１０月１６日以降新たに開始予定の連絡あり
2023/11/22：担当Tが「立川Y」→「立川Y2」へ変更に伴い、旧サービスの停止及び新規サービス番号を採番。（旧サービス番号：A0016）</t>
    <rPh sb="14" eb="17">
      <t>カイシゴ</t>
    </rPh>
    <rPh sb="17" eb="20">
      <t>イライナ</t>
    </rPh>
    <rPh sb="26" eb="28">
      <t>シュウリョウ</t>
    </rPh>
    <rPh sb="28" eb="29">
      <t>アツカ</t>
    </rPh>
    <rPh sb="33" eb="34">
      <t>ムネ</t>
    </rPh>
    <rPh sb="34" eb="36">
      <t>レンラク</t>
    </rPh>
    <rPh sb="36" eb="37">
      <t>ズ</t>
    </rPh>
    <rPh sb="69" eb="71">
      <t>カイシ</t>
    </rPh>
    <rPh sb="71" eb="73">
      <t>ネンゲツ</t>
    </rPh>
    <rPh sb="78" eb="79">
      <t>ネン</t>
    </rPh>
    <rPh sb="80" eb="81">
      <t>ガツ</t>
    </rPh>
    <rPh sb="81" eb="83">
      <t>チュウジュン</t>
    </rPh>
    <rPh sb="83" eb="85">
      <t>ヨテイ</t>
    </rPh>
    <rPh sb="88" eb="94">
      <t>ニチジケッテイシダイ</t>
    </rPh>
    <rPh sb="98" eb="102">
      <t>カイシネンゲツ</t>
    </rPh>
    <rPh sb="103" eb="105">
      <t>ニュウリョク</t>
    </rPh>
    <rPh sb="105" eb="107">
      <t>ヨテイ</t>
    </rPh>
    <rPh sb="127" eb="128">
      <t>アラ</t>
    </rPh>
    <rPh sb="135" eb="137">
      <t>レンラク</t>
    </rPh>
    <phoneticPr fontId="4"/>
  </si>
  <si>
    <t>A0028</t>
  </si>
  <si>
    <t>12アノテーション</t>
  </si>
  <si>
    <t>S&amp;C_AI_アノテーション業務</t>
    <phoneticPr fontId="4"/>
  </si>
  <si>
    <t>パワーポイント資料内に記載の定性図のアノテーションを行う。</t>
    <rPh sb="7" eb="9">
      <t>シリョウ</t>
    </rPh>
    <rPh sb="9" eb="10">
      <t>ナイ</t>
    </rPh>
    <rPh sb="11" eb="13">
      <t>キサイ</t>
    </rPh>
    <rPh sb="14" eb="17">
      <t>テイセイズ</t>
    </rPh>
    <rPh sb="26" eb="27">
      <t>オコナ</t>
    </rPh>
    <phoneticPr fontId="4"/>
  </si>
  <si>
    <t>アノテーション結果をFormsに回答し、提出</t>
    <rPh sb="7" eb="9">
      <t>ケッカ</t>
    </rPh>
    <rPh sb="16" eb="18">
      <t>カイトウ</t>
    </rPh>
    <rPh sb="20" eb="22">
      <t>テイシュツ</t>
    </rPh>
    <phoneticPr fontId="4"/>
  </si>
  <si>
    <t>t.matsubayashi</t>
    <phoneticPr fontId="4"/>
  </si>
  <si>
    <t>生麦Z及び立川Zが担当チーム
2024/5/13:サービス停止</t>
    <rPh sb="0" eb="2">
      <t>ナマムギ</t>
    </rPh>
    <rPh sb="3" eb="4">
      <t>オヨ</t>
    </rPh>
    <rPh sb="5" eb="7">
      <t>タチカワ</t>
    </rPh>
    <rPh sb="9" eb="11">
      <t>タントウ</t>
    </rPh>
    <phoneticPr fontId="4"/>
  </si>
  <si>
    <t>A0029</t>
  </si>
  <si>
    <t>S&amp;C Strategy サニタイズ業務_サニタイズ案件管理業務</t>
  </si>
  <si>
    <t>Strategyグループが、プロジェクトが終了した際に、提案書や各クライアント会議の報告書が格納されたフォルダを、サテライトに共有するため、その台帳管理及び未対応プロジェクトへのリマインド対応を行う。</t>
  </si>
  <si>
    <t>5営業日</t>
    <rPh sb="1" eb="4">
      <t>エイギョウニチ</t>
    </rPh>
    <phoneticPr fontId="4"/>
  </si>
  <si>
    <t>作成したExcelを所定のフォルダに格納の上メール送信</t>
    <rPh sb="0" eb="2">
      <t>サクセイ</t>
    </rPh>
    <rPh sb="25" eb="27">
      <t>ソウシン</t>
    </rPh>
    <phoneticPr fontId="4"/>
  </si>
  <si>
    <t>-</t>
    <phoneticPr fontId="4"/>
  </si>
  <si>
    <t>2025/10/7：案件化されず廃止。WDMの更新未対応であったため、サービス停止に変更
2024/7/2：サービスカテゴリを連絡・確認代行 → 連絡代行に変更</t>
    <phoneticPr fontId="4"/>
  </si>
  <si>
    <t>A0030</t>
    <phoneticPr fontId="4"/>
  </si>
  <si>
    <t>S&amp;C_Lead Roleページの更新</t>
    <rPh sb="17" eb="19">
      <t>コウシン</t>
    </rPh>
    <phoneticPr fontId="4"/>
  </si>
  <si>
    <t>週に2～3回公開される、S&amp;Cの記事の内容を分割し、再度記事作成・公開を行う。その後関連サイトに作成した記事情報をリンク付きで記載し更新・公開する。WordPressを用いる。</t>
    <rPh sb="0" eb="1">
      <t>シュウ</t>
    </rPh>
    <rPh sb="5" eb="6">
      <t>カイ</t>
    </rPh>
    <rPh sb="6" eb="8">
      <t>コウカイ</t>
    </rPh>
    <rPh sb="16" eb="18">
      <t>キジ</t>
    </rPh>
    <rPh sb="19" eb="21">
      <t>ナイヨウ</t>
    </rPh>
    <rPh sb="22" eb="24">
      <t>ブンカツ</t>
    </rPh>
    <rPh sb="26" eb="28">
      <t>サイド</t>
    </rPh>
    <rPh sb="28" eb="32">
      <t>キジサクセイ</t>
    </rPh>
    <rPh sb="33" eb="35">
      <t>コウカイ</t>
    </rPh>
    <rPh sb="36" eb="37">
      <t>オコナ</t>
    </rPh>
    <rPh sb="41" eb="42">
      <t>ゴ</t>
    </rPh>
    <rPh sb="42" eb="44">
      <t>カンレン</t>
    </rPh>
    <rPh sb="48" eb="50">
      <t>サクセイ</t>
    </rPh>
    <rPh sb="52" eb="56">
      <t>キジジョウホウ</t>
    </rPh>
    <rPh sb="60" eb="61">
      <t>ツ</t>
    </rPh>
    <rPh sb="63" eb="65">
      <t>キサイ</t>
    </rPh>
    <rPh sb="66" eb="68">
      <t>コウシン</t>
    </rPh>
    <rPh sb="69" eb="71">
      <t>コウカイ</t>
    </rPh>
    <rPh sb="84" eb="85">
      <t>モチ</t>
    </rPh>
    <phoneticPr fontId="4"/>
  </si>
  <si>
    <t>mai.mizuno</t>
  </si>
  <si>
    <t>依頼なし
新弾の公開日確定後、依頼元からTeams連絡が来る</t>
    <rPh sb="0" eb="2">
      <t>イライ</t>
    </rPh>
    <rPh sb="5" eb="6">
      <t>シン</t>
    </rPh>
    <rPh sb="6" eb="7">
      <t>ダン</t>
    </rPh>
    <rPh sb="8" eb="11">
      <t>コウカイビ</t>
    </rPh>
    <rPh sb="11" eb="13">
      <t>カクテイ</t>
    </rPh>
    <rPh sb="13" eb="14">
      <t>ゴ</t>
    </rPh>
    <rPh sb="15" eb="17">
      <t>イライ</t>
    </rPh>
    <rPh sb="17" eb="18">
      <t>モト</t>
    </rPh>
    <rPh sb="25" eb="27">
      <t>レンラク</t>
    </rPh>
    <rPh sb="28" eb="29">
      <t>ク</t>
    </rPh>
    <phoneticPr fontId="4"/>
  </si>
  <si>
    <t>更新したExcelを所定のフォルダに格納の上メール送信</t>
    <rPh sb="0" eb="2">
      <t>コウシン</t>
    </rPh>
    <rPh sb="25" eb="27">
      <t>ソウシン</t>
    </rPh>
    <phoneticPr fontId="4"/>
  </si>
  <si>
    <t>kazuyuki.ozaki</t>
    <phoneticPr fontId="4"/>
  </si>
  <si>
    <t>A0031</t>
  </si>
  <si>
    <t>立川X2</t>
    <rPh sb="0" eb="2">
      <t>タチカワ</t>
    </rPh>
    <phoneticPr fontId="4"/>
  </si>
  <si>
    <t>2023/12/22：立川Xの分割に伴い担当チームを変更</t>
    <rPh sb="11" eb="13">
      <t>タチカワ</t>
    </rPh>
    <rPh sb="15" eb="17">
      <t>ブンカツ</t>
    </rPh>
    <rPh sb="18" eb="19">
      <t>トモナ</t>
    </rPh>
    <rPh sb="20" eb="22">
      <t>タントウ</t>
    </rPh>
    <rPh sb="26" eb="28">
      <t>ヘンコウ</t>
    </rPh>
    <phoneticPr fontId="4"/>
  </si>
  <si>
    <t>A0032</t>
    <phoneticPr fontId="4"/>
  </si>
  <si>
    <t>2021年1月4日よりサービス開始
2023/12/22：立川Xの分割に伴い担当チームを変更
2022/1/1：サービス停止</t>
    <rPh sb="4" eb="5">
      <t>ネン</t>
    </rPh>
    <rPh sb="6" eb="7">
      <t>ガツ</t>
    </rPh>
    <rPh sb="8" eb="9">
      <t>ニチ</t>
    </rPh>
    <rPh sb="15" eb="17">
      <t>カイシ</t>
    </rPh>
    <rPh sb="60" eb="62">
      <t>テイシ</t>
    </rPh>
    <phoneticPr fontId="35"/>
  </si>
  <si>
    <t>A0033</t>
  </si>
  <si>
    <t>2023/12/22：立川Xの分割に伴い担当チームを変更
2022/1/1：サービス停止</t>
    <phoneticPr fontId="4"/>
  </si>
  <si>
    <t>A0034</t>
  </si>
  <si>
    <t>GA契約書類登録・アラートメール送信</t>
    <phoneticPr fontId="4"/>
  </si>
  <si>
    <t>立川X1</t>
    <rPh sb="0" eb="2">
      <t>タチカワ</t>
    </rPh>
    <phoneticPr fontId="4"/>
  </si>
  <si>
    <t>2021/3/10よりテスト開始予定
→2021年10月より、担当SV変更：Ito→Harashima
2023/12/22：立川Xの分割に伴い担当チームを変更</t>
    <rPh sb="14" eb="16">
      <t>カイシ</t>
    </rPh>
    <rPh sb="16" eb="18">
      <t>ヨテイ</t>
    </rPh>
    <rPh sb="24" eb="25">
      <t>ネン</t>
    </rPh>
    <rPh sb="27" eb="28">
      <t>ガツ</t>
    </rPh>
    <rPh sb="31" eb="33">
      <t>タントウ</t>
    </rPh>
    <rPh sb="35" eb="37">
      <t>ヘンコウ</t>
    </rPh>
    <phoneticPr fontId="35"/>
  </si>
  <si>
    <t>A0035</t>
  </si>
  <si>
    <t>東京都が新規に公表した公示案件の週次調査・報告を代行する。要求があれば関連資料を取得し送付する。</t>
  </si>
  <si>
    <t>2021/9 Ushikubo→Fukasawa
2023/12/22：立川Xの分割に伴い担当チームを変更
2024/7/2：サービスカテゴリを連絡・確認代行 → 調査・結果纏め</t>
    <phoneticPr fontId="4"/>
  </si>
  <si>
    <t>A0036</t>
  </si>
  <si>
    <t>A0147</t>
    <phoneticPr fontId="4"/>
  </si>
  <si>
    <t>2023/12/22：立川Xの分割に伴い担当チームを変更
2026/2/28：立川X2⇒生麦Xへのサービス移管に伴いサービス停止</t>
    <rPh sb="11" eb="13">
      <t>タチカワ</t>
    </rPh>
    <rPh sb="15" eb="17">
      <t>ブンカツ</t>
    </rPh>
    <rPh sb="18" eb="19">
      <t>トモナ</t>
    </rPh>
    <rPh sb="20" eb="22">
      <t>タントウ</t>
    </rPh>
    <rPh sb="26" eb="28">
      <t>ヘンコウ</t>
    </rPh>
    <rPh sb="39" eb="41">
      <t>タチカワ</t>
    </rPh>
    <rPh sb="44" eb="46">
      <t>ナマムギ</t>
    </rPh>
    <rPh sb="53" eb="55">
      <t>イカン</t>
    </rPh>
    <rPh sb="56" eb="57">
      <t>トモナ</t>
    </rPh>
    <rPh sb="62" eb="64">
      <t>テイシ</t>
    </rPh>
    <phoneticPr fontId="4"/>
  </si>
  <si>
    <t>25/1/13_停止依頼
26/01/26_Li 停止</t>
  </si>
  <si>
    <t>A0037</t>
  </si>
  <si>
    <t>A0148</t>
    <phoneticPr fontId="4"/>
  </si>
  <si>
    <t>2023/12/22：立川Xの分割に伴い担当チームを変更
2026/10/31：立川X2⇒生麦Xへのサービス移管に伴いサービス停止
2026/7/31:サービス停止日を前倒し</t>
    <rPh sb="11" eb="13">
      <t>タチカワ</t>
    </rPh>
    <rPh sb="15" eb="17">
      <t>ブンカツ</t>
    </rPh>
    <rPh sb="18" eb="19">
      <t>トモナ</t>
    </rPh>
    <rPh sb="20" eb="22">
      <t>タントウ</t>
    </rPh>
    <rPh sb="26" eb="28">
      <t>ヘンコウ</t>
    </rPh>
    <rPh sb="63" eb="65">
      <t>テイシ</t>
    </rPh>
    <rPh sb="80" eb="83">
      <t>テイシビ</t>
    </rPh>
    <rPh sb="84" eb="86">
      <t>マエダオ</t>
    </rPh>
    <phoneticPr fontId="4"/>
  </si>
  <si>
    <t xml:space="preserve">26/4/20_Li 変更対応完了
26/04/17_変更依頼
26/01/26_Li 停止
26/1/13_停止依頼
</t>
  </si>
  <si>
    <t>A0038</t>
  </si>
  <si>
    <t>2023/12/22：立川Xの分割に伴い担当チームを変更
2024/7/2：サービスカテゴリを連絡・確認代行 → 連絡代行に変更
2025/11/6 :依頼元の意向によりサービス停止
※セキュリティ対応状況のリマインド業務、使用ツールアップデートに伴いリマインド対応不要になったためサービス停止とのこと</t>
    <rPh sb="11" eb="13">
      <t>タチカワ</t>
    </rPh>
    <rPh sb="15" eb="17">
      <t>ブンカツ</t>
    </rPh>
    <rPh sb="18" eb="19">
      <t>トモナ</t>
    </rPh>
    <rPh sb="20" eb="22">
      <t>タントウ</t>
    </rPh>
    <rPh sb="26" eb="28">
      <t>ヘンコウ</t>
    </rPh>
    <rPh sb="76" eb="79">
      <t>イライモト</t>
    </rPh>
    <rPh sb="80" eb="82">
      <t>イコウ</t>
    </rPh>
    <phoneticPr fontId="4"/>
  </si>
  <si>
    <t>A0039</t>
  </si>
  <si>
    <t>2023/12/22：立川Xの分割に伴い担当チームを変更
2024/7/2：サービスカテゴリを連絡・確認代行 → 連絡代行に変更</t>
    <rPh sb="11" eb="13">
      <t>タチカワ</t>
    </rPh>
    <rPh sb="15" eb="17">
      <t>ブンカツ</t>
    </rPh>
    <rPh sb="18" eb="19">
      <t>トモナ</t>
    </rPh>
    <rPh sb="20" eb="22">
      <t>タントウ</t>
    </rPh>
    <rPh sb="26" eb="28">
      <t>ヘンコウ</t>
    </rPh>
    <phoneticPr fontId="4"/>
  </si>
  <si>
    <t>A0040</t>
  </si>
  <si>
    <t>2023/12/22：立川Xの分割に伴い担当チームを変更
2024/10/1 : サービス停止</t>
    <phoneticPr fontId="4"/>
  </si>
  <si>
    <t>A0041</t>
  </si>
  <si>
    <t>A0042</t>
  </si>
  <si>
    <t>2023/12/22：立川Xの分割に伴い担当チームを変更
2024/3/21 サービス停止</t>
    <rPh sb="11" eb="13">
      <t>タチカワ</t>
    </rPh>
    <rPh sb="15" eb="17">
      <t>ブンカツ</t>
    </rPh>
    <rPh sb="18" eb="19">
      <t>トモナ</t>
    </rPh>
    <rPh sb="20" eb="22">
      <t>タントウ</t>
    </rPh>
    <rPh sb="26" eb="28">
      <t>ヘンコウ</t>
    </rPh>
    <phoneticPr fontId="4"/>
  </si>
  <si>
    <t>A0043</t>
  </si>
  <si>
    <t>2023/12/22：立川Xの分割に伴い担当チームを変更
2026/4/27 サービス停止</t>
    <rPh sb="11" eb="13">
      <t>タチカワ</t>
    </rPh>
    <rPh sb="15" eb="17">
      <t>ブンカツ</t>
    </rPh>
    <rPh sb="18" eb="19">
      <t>トモナ</t>
    </rPh>
    <rPh sb="20" eb="22">
      <t>タントウ</t>
    </rPh>
    <rPh sb="26" eb="28">
      <t>ヘンコウ</t>
    </rPh>
    <rPh sb="43" eb="45">
      <t>テイシ</t>
    </rPh>
    <phoneticPr fontId="4"/>
  </si>
  <si>
    <t>2026/4/28_登録変更依頼</t>
    <rPh sb="10" eb="12">
      <t>トウロク</t>
    </rPh>
    <rPh sb="12" eb="14">
      <t>ヘコ</t>
    </rPh>
    <rPh sb="14" eb="16">
      <t>イライ</t>
    </rPh>
    <phoneticPr fontId="4"/>
  </si>
  <si>
    <t>A0044</t>
    <phoneticPr fontId="4"/>
  </si>
  <si>
    <t>A0045</t>
    <phoneticPr fontId="4"/>
  </si>
  <si>
    <t>TSC_MCOM運営業務_社内宛メール作成・送信業務(Webinar開催前)</t>
    <rPh sb="8" eb="10">
      <t>ウンエイ</t>
    </rPh>
    <rPh sb="10" eb="12">
      <t>ギョウム</t>
    </rPh>
    <rPh sb="13" eb="15">
      <t>シャナイ</t>
    </rPh>
    <rPh sb="15" eb="16">
      <t>アテ</t>
    </rPh>
    <rPh sb="19" eb="21">
      <t>サクセイ</t>
    </rPh>
    <rPh sb="22" eb="24">
      <t>ソウシン</t>
    </rPh>
    <rPh sb="24" eb="26">
      <t>ギョウム</t>
    </rPh>
    <rPh sb="34" eb="37">
      <t>カイサイマエ</t>
    </rPh>
    <phoneticPr fontId="4"/>
  </si>
  <si>
    <t>隔月で開催されるFS Webinar, RES Webinarの、社内向け「初回告知(メールによる、開催・講演内容の周知)」および開催日までの「集客状況シェア(メールによる、集客状況の共有)」の業務を行う</t>
    <phoneticPr fontId="4"/>
  </si>
  <si>
    <t>Teamsにて作業依頼
依頼は、二ヶ月に一度、月初のタイミング。その後、二ヶ月に5~6回ほどの頻度(毎週or隔週)で作業。</t>
    <rPh sb="7" eb="11">
      <t>サギョウイライ</t>
    </rPh>
    <rPh sb="12" eb="14">
      <t>イライ</t>
    </rPh>
    <rPh sb="16" eb="19">
      <t>ニカゲツ</t>
    </rPh>
    <rPh sb="20" eb="22">
      <t>イチド</t>
    </rPh>
    <rPh sb="23" eb="25">
      <t>ゲッショ</t>
    </rPh>
    <rPh sb="34" eb="35">
      <t>ゴ</t>
    </rPh>
    <rPh sb="36" eb="39">
      <t>ニカゲツ</t>
    </rPh>
    <rPh sb="43" eb="44">
      <t>カイ</t>
    </rPh>
    <rPh sb="47" eb="49">
      <t>ヒンド</t>
    </rPh>
    <rPh sb="50" eb="52">
      <t>マイシュウ</t>
    </rPh>
    <rPh sb="54" eb="56">
      <t>カクシュウ</t>
    </rPh>
    <rPh sb="58" eb="60">
      <t>サギョウ</t>
    </rPh>
    <phoneticPr fontId="4"/>
  </si>
  <si>
    <t>1日～2日</t>
    <rPh sb="1" eb="2">
      <t>ヒ</t>
    </rPh>
    <rPh sb="4" eb="5">
      <t>ヒ</t>
    </rPh>
    <phoneticPr fontId="4"/>
  </si>
  <si>
    <t>有(成果物をTeamsで依頼元に共有し、レビューを受ける)</t>
    <rPh sb="0" eb="1">
      <t>アリ</t>
    </rPh>
    <rPh sb="2" eb="5">
      <t>セイカブツ</t>
    </rPh>
    <rPh sb="12" eb="15">
      <t>イライモト</t>
    </rPh>
    <rPh sb="16" eb="18">
      <t>キョウユウ</t>
    </rPh>
    <rPh sb="25" eb="26">
      <t>ウ</t>
    </rPh>
    <phoneticPr fontId="4"/>
  </si>
  <si>
    <t>最終成果物はSharePoint上のフォルダに格納する</t>
    <rPh sb="0" eb="2">
      <t>サイシュウ</t>
    </rPh>
    <rPh sb="2" eb="5">
      <t>セイカブツ</t>
    </rPh>
    <rPh sb="16" eb="17">
      <t>ジョウ</t>
    </rPh>
    <rPh sb="23" eb="25">
      <t>カクノウ</t>
    </rPh>
    <phoneticPr fontId="4"/>
  </si>
  <si>
    <t>MCOM</t>
    <phoneticPr fontId="4"/>
  </si>
  <si>
    <t>2024/7/1：担当SV変更＞emiko.maeyama ➡ atsushi.b.yamamoto
2024/7/2：サービスカテゴリを連絡・確認代行 → 連絡代行に変更</t>
    <phoneticPr fontId="4"/>
  </si>
  <si>
    <t>A0046</t>
    <phoneticPr fontId="4"/>
  </si>
  <si>
    <t>Operations_TRGサイト事務局支援</t>
    <phoneticPr fontId="4"/>
  </si>
  <si>
    <t>Operationsで実施しているトレーニング講座のセットアップから事後作業までを一連で対応する。</t>
    <phoneticPr fontId="4"/>
  </si>
  <si>
    <t>Newsletter原稿寄稿：Teams
その他：月第一営業日、曜日（月水金）、予めスケジュールされた指定日などにより業務開始。</t>
    <rPh sb="10" eb="12">
      <t>ゲンコウ</t>
    </rPh>
    <rPh sb="12" eb="14">
      <t>キコウ</t>
    </rPh>
    <rPh sb="23" eb="24">
      <t>タ</t>
    </rPh>
    <rPh sb="25" eb="26">
      <t>ツキ</t>
    </rPh>
    <rPh sb="26" eb="31">
      <t>ダイイチエイギョウビ</t>
    </rPh>
    <rPh sb="32" eb="34">
      <t>ヨウビ</t>
    </rPh>
    <rPh sb="35" eb="36">
      <t>ゲツ</t>
    </rPh>
    <rPh sb="36" eb="38">
      <t>スイキン</t>
    </rPh>
    <rPh sb="40" eb="41">
      <t>アラカジ</t>
    </rPh>
    <rPh sb="51" eb="53">
      <t>シテイ</t>
    </rPh>
    <rPh sb="53" eb="54">
      <t>ビ</t>
    </rPh>
    <rPh sb="59" eb="61">
      <t>ギョウム</t>
    </rPh>
    <rPh sb="61" eb="63">
      <t>カイシ</t>
    </rPh>
    <phoneticPr fontId="4"/>
  </si>
  <si>
    <t>即日～10営業日</t>
    <rPh sb="0" eb="2">
      <t>ソクジツ</t>
    </rPh>
    <rPh sb="5" eb="8">
      <t>エイギョウビ</t>
    </rPh>
    <phoneticPr fontId="4"/>
  </si>
  <si>
    <t>メール、Teams、SharePoint上の個別フォルダ（権限設定有り）、サイト画面入力、管理Excelの更新</t>
    <rPh sb="40" eb="42">
      <t>ガメン</t>
    </rPh>
    <rPh sb="42" eb="44">
      <t>ニュウリョク</t>
    </rPh>
    <phoneticPr fontId="4"/>
  </si>
  <si>
    <t>Teams、週次定例会</t>
    <rPh sb="6" eb="11">
      <t>シュウジテイレイカイ</t>
    </rPh>
    <phoneticPr fontId="4"/>
  </si>
  <si>
    <t>kohei.kagaya</t>
    <phoneticPr fontId="4"/>
  </si>
  <si>
    <t>ryohei.sanagi</t>
    <phoneticPr fontId="4"/>
  </si>
  <si>
    <t>2024/8/23：サービス分割のためサービス停止</t>
    <rPh sb="14" eb="16">
      <t>ブンカツ</t>
    </rPh>
    <rPh sb="23" eb="25">
      <t>テイシ</t>
    </rPh>
    <phoneticPr fontId="4"/>
  </si>
  <si>
    <t>A0047</t>
  </si>
  <si>
    <t>2024/2/27：立川Y1⇒立川Y2へのチーム移管に伴いサービスを新規採番</t>
    <rPh sb="10" eb="12">
      <t>タチカワ</t>
    </rPh>
    <rPh sb="15" eb="17">
      <t>タチカワ</t>
    </rPh>
    <rPh sb="24" eb="26">
      <t>イカン</t>
    </rPh>
    <rPh sb="27" eb="28">
      <t>トモナ</t>
    </rPh>
    <rPh sb="34" eb="36">
      <t>シンキ</t>
    </rPh>
    <rPh sb="36" eb="38">
      <t>サイバン</t>
    </rPh>
    <phoneticPr fontId="35"/>
  </si>
  <si>
    <t>A0048</t>
    <phoneticPr fontId="4"/>
  </si>
  <si>
    <t>2024/2/29：生麦Xへの移管に伴いサービス番号を新規採番</t>
    <rPh sb="10" eb="12">
      <t>ナマムギ</t>
    </rPh>
    <rPh sb="15" eb="17">
      <t>イカン</t>
    </rPh>
    <rPh sb="18" eb="19">
      <t>トモナ</t>
    </rPh>
    <rPh sb="24" eb="26">
      <t>バンゴウ</t>
    </rPh>
    <rPh sb="27" eb="29">
      <t>シンキ</t>
    </rPh>
    <rPh sb="29" eb="31">
      <t>サイバン</t>
    </rPh>
    <phoneticPr fontId="4"/>
  </si>
  <si>
    <t>A0049</t>
    <phoneticPr fontId="4"/>
  </si>
  <si>
    <t>WPの社内環境データ集計として、空調測定結果を集計する。(対象ビル：10)</t>
    <phoneticPr fontId="4"/>
  </si>
  <si>
    <t>弁天町</t>
  </si>
  <si>
    <t>弁天町Y1</t>
  </si>
  <si>
    <t>藤井さん（kenji.fujii）
齊藤さん（h.saito）
提出メール宛先／葛尾さん（kazumi.kuzuo）</t>
    <rPh sb="33" eb="35">
      <t>テイシュツ</t>
    </rPh>
    <rPh sb="38" eb="40">
      <t>アテサキ</t>
    </rPh>
    <rPh sb="41" eb="43">
      <t>カツラオ</t>
    </rPh>
    <phoneticPr fontId="4"/>
  </si>
  <si>
    <t>2024/4/1　生麦Y→中津Yへチーム移管
2024/6/17：担当チームに「弁天Y」を追加
2024/11/25：担当チームから「中津Y」を削除
2024/11/25：担当SV変更＞emiko.maeyama ➡ aki.kinugasa
2025/10/1：担当チーム名「弁天町Y」⇒「弁天町Y1」に変更</t>
    <rPh sb="9" eb="11">
      <t>ナマムギ</t>
    </rPh>
    <rPh sb="13" eb="15">
      <t>ナカツ</t>
    </rPh>
    <rPh sb="20" eb="22">
      <t>イカン</t>
    </rPh>
    <rPh sb="67" eb="69">
      <t>ナカツ</t>
    </rPh>
    <rPh sb="72" eb="74">
      <t>サクジョ</t>
    </rPh>
    <rPh sb="137" eb="138">
      <t>メイ</t>
    </rPh>
    <phoneticPr fontId="22"/>
  </si>
  <si>
    <t>A0050</t>
  </si>
  <si>
    <t>14紙資料対応</t>
    <rPh sb="2" eb="5">
      <t>カミシリョウ</t>
    </rPh>
    <rPh sb="5" eb="7">
      <t>タイオウ</t>
    </rPh>
    <phoneticPr fontId="4"/>
  </si>
  <si>
    <t>Disability Inclusion Committee制作の「We are」カードの整形化および量産</t>
    <phoneticPr fontId="4"/>
  </si>
  <si>
    <t>中津</t>
    <rPh sb="0" eb="2">
      <t>ナカツ</t>
    </rPh>
    <phoneticPr fontId="4"/>
  </si>
  <si>
    <t>中津X</t>
    <rPh sb="0" eb="2">
      <t>ナカツ</t>
    </rPh>
    <phoneticPr fontId="4"/>
  </si>
  <si>
    <t>DICより随時発注（関連マテリアルは随時更新の可能性あり）</t>
  </si>
  <si>
    <t>特に定めなし（DICの依頼タイミングによる）</t>
  </si>
  <si>
    <t>特になし</t>
  </si>
  <si>
    <t>宅配便にて現物を指定先に送付</t>
  </si>
  <si>
    <t>特に定めなし</t>
  </si>
  <si>
    <t>現物送付とメールでの送付連絡</t>
  </si>
  <si>
    <t>DIC</t>
  </si>
  <si>
    <t>早川さん</t>
  </si>
  <si>
    <t>A0111</t>
  </si>
  <si>
    <t>2024/9/18：中津X→PMOへのサービス移管に伴いサービス停止。</t>
    <rPh sb="23" eb="25">
      <t>イカン</t>
    </rPh>
    <rPh sb="26" eb="27">
      <t>トモナ</t>
    </rPh>
    <rPh sb="32" eb="34">
      <t>テイシ</t>
    </rPh>
    <phoneticPr fontId="4"/>
  </si>
  <si>
    <t>A0051</t>
  </si>
  <si>
    <t>S&amp;C Strategy サニタイズ業務_Wordlist作成</t>
  </si>
  <si>
    <t>Strategyグループから共有された提案書や最終報告書といった成果物をサニタイズするべく、センシティブ語句をExcelに一覧化し、そのサニタイズ方針まで記載、Wordlistを作成する。</t>
  </si>
  <si>
    <t>Strategyよりサニタイズ申請フォームが共通のシェアポイントに随時格納される、サニタイズ申請フォーム内にサニタイズ対象資料の格納先リンクが記載されており、サテライトは資料DLの上作業を行う</t>
    <rPh sb="15" eb="17">
      <t>シンセイ</t>
    </rPh>
    <rPh sb="22" eb="24">
      <t>キョウツウ</t>
    </rPh>
    <rPh sb="33" eb="35">
      <t>ズイジ</t>
    </rPh>
    <rPh sb="35" eb="37">
      <t>カクノウ</t>
    </rPh>
    <rPh sb="46" eb="48">
      <t>シンセイ</t>
    </rPh>
    <rPh sb="52" eb="53">
      <t>ナイ</t>
    </rPh>
    <rPh sb="59" eb="61">
      <t>タイショウ</t>
    </rPh>
    <rPh sb="61" eb="63">
      <t>シリョウ</t>
    </rPh>
    <rPh sb="64" eb="66">
      <t>カクノウ</t>
    </rPh>
    <rPh sb="66" eb="67">
      <t>サキ</t>
    </rPh>
    <rPh sb="71" eb="73">
      <t>キサイ</t>
    </rPh>
    <rPh sb="85" eb="87">
      <t>シリョウ</t>
    </rPh>
    <rPh sb="90" eb="91">
      <t>ウエ</t>
    </rPh>
    <rPh sb="91" eb="93">
      <t>サギョウ</t>
    </rPh>
    <rPh sb="94" eb="95">
      <t>オコナ</t>
    </rPh>
    <phoneticPr fontId="4"/>
  </si>
  <si>
    <t>Wordlistは依頼元に提出せず、後続のサニタイズ最終化工程のインプットファイルとする。</t>
    <rPh sb="9" eb="12">
      <t>イライモト</t>
    </rPh>
    <rPh sb="13" eb="15">
      <t>テイシュツ</t>
    </rPh>
    <rPh sb="18" eb="20">
      <t>コウゾク</t>
    </rPh>
    <rPh sb="26" eb="29">
      <t>サイシュウカ</t>
    </rPh>
    <rPh sb="29" eb="31">
      <t>コウテイ</t>
    </rPh>
    <phoneticPr fontId="4"/>
  </si>
  <si>
    <t>2025/10/7：案件化されず廃止。WDMの更新未対応であったため、サービス停止に変更</t>
    <phoneticPr fontId="4"/>
  </si>
  <si>
    <t>A0052</t>
  </si>
  <si>
    <t>S&amp;C Strategy サニタイズ業務_サニタイズ最終化</t>
  </si>
  <si>
    <t>Strategyグループから共有された提案書や最終報告書のWordlist作成後、実際にパワーポイント資料をサニタイズする。</t>
  </si>
  <si>
    <t>Strategyよりサニタイズ申請フォームが共通のSharePointに随時格納される、サニタイズ申請フォーム内にサニタイズ対象資料の格納先リンクが記載されており、サテライトは資料DLの上作業を行う</t>
    <phoneticPr fontId="4"/>
  </si>
  <si>
    <t>サニタイズ済資料をStrategyと共通のSharePointに格納の上、資料のオーナーへメールで格納完了の連絡を行う。</t>
    <rPh sb="5" eb="6">
      <t>ズミ</t>
    </rPh>
    <rPh sb="6" eb="8">
      <t>シリョウ</t>
    </rPh>
    <rPh sb="18" eb="20">
      <t>キョウツウ</t>
    </rPh>
    <rPh sb="32" eb="34">
      <t>カクノウ</t>
    </rPh>
    <rPh sb="35" eb="36">
      <t>ウエ</t>
    </rPh>
    <rPh sb="37" eb="39">
      <t>シリョウ</t>
    </rPh>
    <rPh sb="49" eb="51">
      <t>カクノウ</t>
    </rPh>
    <rPh sb="51" eb="53">
      <t>カンリョウ</t>
    </rPh>
    <rPh sb="54" eb="56">
      <t>レンラク</t>
    </rPh>
    <rPh sb="57" eb="58">
      <t>オコナ</t>
    </rPh>
    <phoneticPr fontId="4"/>
  </si>
  <si>
    <t>A0053</t>
    <phoneticPr fontId="4"/>
  </si>
  <si>
    <t>Golgle検索にて一部上場企業の中期経営計画情報を検索、情報の集約</t>
  </si>
  <si>
    <t>未定</t>
    <rPh sb="0" eb="2">
      <t>ミテイ</t>
    </rPh>
    <phoneticPr fontId="4"/>
  </si>
  <si>
    <t>4/16</t>
  </si>
  <si>
    <t>なし</t>
  </si>
  <si>
    <t>メールにてファイル送信</t>
  </si>
  <si>
    <t>無し</t>
  </si>
  <si>
    <t>CFO&amp;EV</t>
    <phoneticPr fontId="4"/>
  </si>
  <si>
    <t>吉池さん</t>
  </si>
  <si>
    <t>4/4KT、4/5～4/8テスト運用、4/9～4/16本稼働。4/16以降更新するか要確認。</t>
  </si>
  <si>
    <t>P1000</t>
    <phoneticPr fontId="4"/>
  </si>
  <si>
    <t>共通(SN)</t>
    <rPh sb="0" eb="2">
      <t>キョウツウ</t>
    </rPh>
    <phoneticPr fontId="4"/>
  </si>
  <si>
    <t>サテライトにおける運営・改善業務のうち、他サービス管理番号に該当しない業務で使用</t>
    <phoneticPr fontId="4"/>
  </si>
  <si>
    <t>P2000</t>
    <phoneticPr fontId="4"/>
  </si>
  <si>
    <t>共通(ST)</t>
    <rPh sb="0" eb="2">
      <t>キョウツウ</t>
    </rPh>
    <phoneticPr fontId="4"/>
  </si>
  <si>
    <t>サテライトにおける運営・改善業務のうち、他サービス管理番号に該当しない業務で使用</t>
  </si>
  <si>
    <t>改善案件(共通)_立川Z</t>
  </si>
  <si>
    <t>以下は同サービス内容
P3000,P3007,P3009,P3011,P3013,P3015,P3017,P3019,P3020,P3021,P3022,P3023,P3024,P3025,P3026</t>
  </si>
  <si>
    <t>P3007</t>
  </si>
  <si>
    <t>改善案件(共通)_生麦X</t>
  </si>
  <si>
    <t>2026/6/5：2026年7月からの新運用に向けチーム個別のサービス管理番号を新たに設定。</t>
  </si>
  <si>
    <t>P3009</t>
  </si>
  <si>
    <t>改善案件(共通)_生麦Y</t>
  </si>
  <si>
    <t>P3011</t>
  </si>
  <si>
    <t>改善案件(共通)_生麦Z</t>
  </si>
  <si>
    <t>P3019</t>
  </si>
  <si>
    <t>改善案件(共通)_立川X1</t>
  </si>
  <si>
    <t>立川X1</t>
  </si>
  <si>
    <t>P3020</t>
  </si>
  <si>
    <t>改善案件(共通)_立川X2</t>
  </si>
  <si>
    <t>立川X2</t>
  </si>
  <si>
    <t>P3013</t>
  </si>
  <si>
    <t>改善案件(共通)_立川Y1</t>
  </si>
  <si>
    <t>P3015</t>
  </si>
  <si>
    <t>改善案件(共通)_立川Y2</t>
  </si>
  <si>
    <t>P3021</t>
  </si>
  <si>
    <t>改善案件(共通)_中津X</t>
  </si>
  <si>
    <t>中津X</t>
  </si>
  <si>
    <t>P3017</t>
  </si>
  <si>
    <t>改善案件(共通)_中津Y</t>
  </si>
  <si>
    <t>P3022</t>
  </si>
  <si>
    <t>改善案件(共通)_弁天町Y1</t>
  </si>
  <si>
    <t>P3023</t>
  </si>
  <si>
    <t>改善案件(共通)_弁天町Y2</t>
  </si>
  <si>
    <t>弁天町Y2</t>
  </si>
  <si>
    <t>P3024</t>
  </si>
  <si>
    <t>改善案件(共通)_TF</t>
  </si>
  <si>
    <t>P3025</t>
  </si>
  <si>
    <t>改善案件(共通)_PMO</t>
  </si>
  <si>
    <t>PMO</t>
  </si>
  <si>
    <t>P3026</t>
  </si>
  <si>
    <t>改善案件(共通)_SSD</t>
  </si>
  <si>
    <t>P1999</t>
    <phoneticPr fontId="4"/>
  </si>
  <si>
    <t>テスト運用</t>
    <rPh sb="3" eb="5">
      <t>ウンヨウ</t>
    </rPh>
    <phoneticPr fontId="4"/>
  </si>
  <si>
    <t>テスト運用サービス(SN)</t>
    <phoneticPr fontId="4"/>
  </si>
  <si>
    <t>新規サービスの本稼働判定前に使用</t>
  </si>
  <si>
    <t>P2999</t>
    <phoneticPr fontId="4"/>
  </si>
  <si>
    <t>テスト運用サービス(ST)</t>
    <phoneticPr fontId="4"/>
  </si>
  <si>
    <t>テスト運用（データ計測未定）</t>
  </si>
  <si>
    <t>テスト運用サービス・データ計測不可(共通)_生麦X</t>
  </si>
  <si>
    <t>2026/6/2:サービス名を「テスト運用サービス(共通)」から「テスト運用サービス・データ計測不可(共通)」に変更</t>
  </si>
  <si>
    <t>P3901</t>
  </si>
  <si>
    <t>テスト運用サービス・データ計測不可(共通)_生麦Y</t>
  </si>
  <si>
    <t>以下は同サービス内容
P3999,P3901～P3935のうちの奇数番号</t>
  </si>
  <si>
    <t>2026/6/2:サービス名を「テスト運用サービス(共通)」から「テスト運用サービス・データ計測不可(共通)」に変更
2026/6/5：2026年7月からの新運用に向けチーム個別のサービス管理番号を新たに設定。</t>
  </si>
  <si>
    <t>P3903</t>
  </si>
  <si>
    <t>テスト運用サービス・データ計測不可(共通)_生麦Z</t>
  </si>
  <si>
    <t>P3905</t>
  </si>
  <si>
    <t>テスト運用サービス・データ計測不可(共通)_立川X1</t>
  </si>
  <si>
    <t>P3907</t>
  </si>
  <si>
    <t>テスト運用サービス・データ計測不可(共通)_立川X2</t>
  </si>
  <si>
    <t>P3909</t>
  </si>
  <si>
    <t>テスト運用サービス・データ計測不可(共通)_立川Y1</t>
  </si>
  <si>
    <t>P3911</t>
  </si>
  <si>
    <t>テスト運用サービス・データ計測不可(共通)_立川Y2</t>
  </si>
  <si>
    <t>P3913</t>
  </si>
  <si>
    <t>テスト運用サービス・データ計測不可(共通)_立川Z</t>
  </si>
  <si>
    <t>P3915</t>
  </si>
  <si>
    <t>テスト運用サービス・データ計測不可(共通)_中津X</t>
  </si>
  <si>
    <t>P3917</t>
  </si>
  <si>
    <t>テスト運用サービス・データ計測不可(共通)_中津Y</t>
  </si>
  <si>
    <t>P3919</t>
  </si>
  <si>
    <t>テスト運用サービス・データ計測不可(共通)_弁天町X1</t>
  </si>
  <si>
    <t>弁天町X1</t>
  </si>
  <si>
    <t>P3921</t>
  </si>
  <si>
    <t>テスト運用サービス・データ計測不可(共通)_弁天町X2</t>
  </si>
  <si>
    <t>弁天町X2</t>
  </si>
  <si>
    <t>P3923</t>
  </si>
  <si>
    <t>テスト運用サービス・データ計測不可(共通)_弁天町Y1</t>
  </si>
  <si>
    <t>P3925</t>
  </si>
  <si>
    <t>テスト運用サービス・データ計測不可(共通)_弁天町Y2</t>
  </si>
  <si>
    <t>P3927</t>
  </si>
  <si>
    <t>テスト運用サービス・データ計測不可(共通)_TF</t>
  </si>
  <si>
    <t>P3929</t>
  </si>
  <si>
    <t>テスト運用サービス・データ計測不可(共通)_PMO</t>
  </si>
  <si>
    <t>P3931</t>
  </si>
  <si>
    <t>テスト運用サービス・データ計測不可(共通)_SSD</t>
  </si>
  <si>
    <t>P3933</t>
  </si>
  <si>
    <t>テスト運用サービス・データ計測不可(共通)_新入社員</t>
  </si>
  <si>
    <t>新入社員</t>
  </si>
  <si>
    <t>P3935</t>
  </si>
  <si>
    <t>テスト運用サービス・データ計測不可(共通)_NBT</t>
  </si>
  <si>
    <t>A0054</t>
    <phoneticPr fontId="4"/>
  </si>
  <si>
    <t>A0133</t>
    <phoneticPr fontId="4"/>
  </si>
  <si>
    <t>2024/4/22：生麦Y⇒中津Yにチーム移管
旧サービス番号：A1019
2024/6/17：担当チームに「弁天Y」を追加
2025/2/4担当チームから「弁天町Y」を削除
2025/11/30：中津Y→中津Xへのサービス移管に伴いサービス停止</t>
    <rPh sb="21" eb="23">
      <t>イカン</t>
    </rPh>
    <rPh sb="24" eb="25">
      <t>キュウ</t>
    </rPh>
    <rPh sb="29" eb="31">
      <t>バンゴウ</t>
    </rPh>
    <rPh sb="103" eb="105">
      <t>ナカツ</t>
    </rPh>
    <phoneticPr fontId="4"/>
  </si>
  <si>
    <t>2023/6/1：立川Y⇒生麦Xへ移管
旧サービス番号：A0025</t>
    <phoneticPr fontId="4"/>
  </si>
  <si>
    <t>A0056</t>
    <phoneticPr fontId="4"/>
  </si>
  <si>
    <t>最新のビジネストレンドに関する情報をキャッチアップするため。ニュースクリップをTMGアカウントへメール配信する</t>
  </si>
  <si>
    <t>Yanase,Chihiro　chihiro.yanase@accenture.com</t>
    <phoneticPr fontId="4"/>
  </si>
  <si>
    <t>2024/2/27：立川Y2⇒立川X1への移管に伴い新規採番</t>
    <rPh sb="10" eb="12">
      <t>タチカワ</t>
    </rPh>
    <rPh sb="15" eb="17">
      <t>タチカワ</t>
    </rPh>
    <rPh sb="21" eb="23">
      <t>イカン</t>
    </rPh>
    <rPh sb="24" eb="25">
      <t>トモナ</t>
    </rPh>
    <rPh sb="26" eb="28">
      <t>シンキ</t>
    </rPh>
    <rPh sb="28" eb="30">
      <t>サイバン</t>
    </rPh>
    <phoneticPr fontId="35"/>
  </si>
  <si>
    <t>01調査・結果纏め</t>
  </si>
  <si>
    <t>国内外13社の主要金融機関のプレスリリースを確認し、更新情報をメール配信</t>
    <rPh sb="0" eb="3">
      <t>コクナイガイ</t>
    </rPh>
    <rPh sb="5" eb="6">
      <t>シャ</t>
    </rPh>
    <rPh sb="7" eb="9">
      <t>シュヨウ</t>
    </rPh>
    <rPh sb="9" eb="11">
      <t>キンユウ</t>
    </rPh>
    <rPh sb="11" eb="13">
      <t>キカン</t>
    </rPh>
    <rPh sb="22" eb="24">
      <t>カクニン</t>
    </rPh>
    <rPh sb="26" eb="28">
      <t>コウシン</t>
    </rPh>
    <rPh sb="28" eb="30">
      <t>ジョウホウ</t>
    </rPh>
    <rPh sb="34" eb="36">
      <t>ハイシン</t>
    </rPh>
    <phoneticPr fontId="4"/>
  </si>
  <si>
    <t>2024/6/10：生麦Y/中津Yとの協業を中津Yへ一本化するにあたりサービス新規採番
2024/6/17：担当チームに「弁天Y」を追加
2024/12/24：担当拠点を「弁天町」に変更/担当チームを「弁天町Y」に変更/担当SVを「aki.kinugasa」に変更
2025/10/1：担当チーム名「弁天町Y」⇒「弁天町Y1」に変更</t>
    <rPh sb="10" eb="12">
      <t>ナマムギ</t>
    </rPh>
    <rPh sb="14" eb="16">
      <t>ナカツ</t>
    </rPh>
    <rPh sb="19" eb="21">
      <t>キョウギョウ</t>
    </rPh>
    <rPh sb="22" eb="24">
      <t>ナカツ</t>
    </rPh>
    <rPh sb="26" eb="29">
      <t>イッポンカ</t>
    </rPh>
    <rPh sb="39" eb="41">
      <t>シンキ</t>
    </rPh>
    <rPh sb="41" eb="43">
      <t>サイバン</t>
    </rPh>
    <rPh sb="80" eb="84">
      <t>タントウキョテン</t>
    </rPh>
    <rPh sb="86" eb="89">
      <t>ベンテンチョウ</t>
    </rPh>
    <rPh sb="91" eb="93">
      <t>ヘンコウ</t>
    </rPh>
    <rPh sb="94" eb="96">
      <t>タントウ</t>
    </rPh>
    <rPh sb="101" eb="104">
      <t>ベンテンチョウ</t>
    </rPh>
    <rPh sb="107" eb="109">
      <t>ヘンコウ</t>
    </rPh>
    <rPh sb="110" eb="112">
      <t>タントウ</t>
    </rPh>
    <rPh sb="130" eb="132">
      <t>ヘンコウ</t>
    </rPh>
    <rPh sb="143" eb="145">
      <t>タントウ</t>
    </rPh>
    <rPh sb="148" eb="149">
      <t>メイ</t>
    </rPh>
    <rPh sb="150" eb="153">
      <t>ベンテンチョウ</t>
    </rPh>
    <rPh sb="157" eb="160">
      <t>ベンテンチョウ</t>
    </rPh>
    <rPh sb="164" eb="166">
      <t>ヘコ</t>
    </rPh>
    <phoneticPr fontId="4"/>
  </si>
  <si>
    <t>A0058</t>
    <phoneticPr fontId="4"/>
  </si>
  <si>
    <t>①A0058
②A0059</t>
  </si>
  <si>
    <t>2024/6/1：生麦Yからの移管に伴い新規採番（旧サービス番号S1038）</t>
    <rPh sb="9" eb="11">
      <t>ナマムギ</t>
    </rPh>
    <rPh sb="15" eb="17">
      <t>イカン</t>
    </rPh>
    <rPh sb="18" eb="19">
      <t>トモナ</t>
    </rPh>
    <rPh sb="20" eb="22">
      <t>シンキ</t>
    </rPh>
    <rPh sb="22" eb="24">
      <t>サイバン</t>
    </rPh>
    <rPh sb="25" eb="26">
      <t>キュウ</t>
    </rPh>
    <rPh sb="30" eb="32">
      <t>バンゴウ</t>
    </rPh>
    <phoneticPr fontId="4"/>
  </si>
  <si>
    <t>A0059</t>
    <phoneticPr fontId="4"/>
  </si>
  <si>
    <t>TF</t>
    <phoneticPr fontId="4"/>
  </si>
  <si>
    <t>2024/6/1：生麦Yからの移管に伴い新規採番（旧サービス番号S1039）</t>
    <rPh sb="9" eb="11">
      <t>ナマムギ</t>
    </rPh>
    <rPh sb="15" eb="17">
      <t>イカン</t>
    </rPh>
    <rPh sb="18" eb="19">
      <t>トモナ</t>
    </rPh>
    <rPh sb="20" eb="22">
      <t>シンキ</t>
    </rPh>
    <rPh sb="22" eb="24">
      <t>サイバン</t>
    </rPh>
    <rPh sb="25" eb="26">
      <t>キュウ</t>
    </rPh>
    <rPh sb="30" eb="32">
      <t>バンゴウ</t>
    </rPh>
    <phoneticPr fontId="4"/>
  </si>
  <si>
    <t>A0060</t>
    <phoneticPr fontId="4"/>
  </si>
  <si>
    <t>ITXO_KXサニタイズ代行（Ｗordlist作成）</t>
    <phoneticPr fontId="4"/>
  </si>
  <si>
    <t>KXサニタイズに必要なWordListを作成する。</t>
  </si>
  <si>
    <t>TF
CFT1</t>
  </si>
  <si>
    <t>依頼元とのTeams上の個別フォルダ</t>
  </si>
  <si>
    <t>ITXO-TR</t>
    <phoneticPr fontId="4"/>
  </si>
  <si>
    <t>ITXO/伊藤昴太郎(kotaro.ito)</t>
    <rPh sb="5" eb="7">
      <t>イトウ</t>
    </rPh>
    <rPh sb="7" eb="8">
      <t>スバル</t>
    </rPh>
    <rPh sb="8" eb="10">
      <t>タロウ</t>
    </rPh>
    <phoneticPr fontId="4"/>
  </si>
  <si>
    <t>ITXO_KXサニタイズ</t>
    <phoneticPr fontId="4"/>
  </si>
  <si>
    <t>①A0060
②A0061</t>
  </si>
  <si>
    <t>A0061</t>
  </si>
  <si>
    <t>03サニタイズ編集</t>
  </si>
  <si>
    <t>ITXO_KXサニタイズ代行（最終化）</t>
  </si>
  <si>
    <t>依頼されたドキュメントをKXに登録可能なフォーマットに修正する。</t>
  </si>
  <si>
    <t>ITXO/伊藤昴太郎(kotaro.ito)</t>
    <phoneticPr fontId="4"/>
  </si>
  <si>
    <t>信用調査裁判歴許認可免許調査（アバナード）</t>
    <phoneticPr fontId="4"/>
  </si>
  <si>
    <t>Avanade様（関連会社）にて、契約を結ぶにあたり、信用調査を実施しており、サテライトでは２次評価を実施する。裁判歴・許認可免許調査および信用調査データの評点やデータ内容を総合して2次評価結果を算出し、 Avanade様に３次評価を依頼する。</t>
  </si>
  <si>
    <t>約3営業日</t>
    <rPh sb="0" eb="1">
      <t>ヤク</t>
    </rPh>
    <rPh sb="2" eb="5">
      <t>エイギョウビ</t>
    </rPh>
    <phoneticPr fontId="35"/>
  </si>
  <si>
    <t>yukiko.a.ito</t>
    <phoneticPr fontId="4"/>
  </si>
  <si>
    <t>2024/7/11：サービス開始年月日は仮入れ。後日大竹SVより正式な日付を共有いただく予定</t>
  </si>
  <si>
    <t>A0063</t>
    <phoneticPr fontId="4"/>
  </si>
  <si>
    <t>07入力・登録代行</t>
  </si>
  <si>
    <t>拠点WP_配送伝票WBS管理（ヤマト運輸便）</t>
    <phoneticPr fontId="4"/>
  </si>
  <si>
    <t>アクセンチュア国内各拠点から配送されたヤマト運輸便の配送伝票から欠落しているWBS情報を補完する業務の代行（現在、関西オフィスのWPで実施している業務の代行）</t>
  </si>
  <si>
    <t>毎月関西オフィスWPより対象伝票リストと配送伝票原本が送付され、到着次第作業を開始</t>
  </si>
  <si>
    <t>毎月15日および30日</t>
  </si>
  <si>
    <t>有（ただし個々の特殊ケースなど対応方法不明分のみ）</t>
  </si>
  <si>
    <t>SharePointで指定場所に当該情報を登録したExcelファイルをアップロード</t>
  </si>
  <si>
    <t>3か月間配送伝票原本および関係データを保管</t>
  </si>
  <si>
    <t>関西オフィスWP</t>
  </si>
  <si>
    <t>nakamura.hiromi</t>
  </si>
  <si>
    <t>サービス開始</t>
  </si>
  <si>
    <t>2025/4/1：担当SV変更 tetsuro.suzuki ➡ teruhisa.hirooka
2026/1/29：担当チーム名変更 弁天町X ➡ 弁天町X1</t>
    <rPh sb="9" eb="11">
      <t>タントウ</t>
    </rPh>
    <rPh sb="13" eb="15">
      <t>ヘコ</t>
    </rPh>
    <rPh sb="60" eb="62">
      <t>タントウ</t>
    </rPh>
    <rPh sb="65" eb="66">
      <t>メイ</t>
    </rPh>
    <rPh sb="66" eb="68">
      <t>ヘコ</t>
    </rPh>
    <rPh sb="69" eb="72">
      <t>ベンテンチョウ</t>
    </rPh>
    <rPh sb="76" eb="79">
      <t>ベンテンチョウ</t>
    </rPh>
    <phoneticPr fontId="4"/>
  </si>
  <si>
    <t>2026/1/29_登録変更依頼</t>
    <rPh sb="10" eb="12">
      <t>トウロク</t>
    </rPh>
    <rPh sb="12" eb="14">
      <t>ヘコ</t>
    </rPh>
    <rPh sb="14" eb="16">
      <t>イライ</t>
    </rPh>
    <phoneticPr fontId="4"/>
  </si>
  <si>
    <t>A0064</t>
    <phoneticPr fontId="4"/>
  </si>
  <si>
    <t>拠点WP_配送伝票WBS管理（日通便）</t>
    <rPh sb="15" eb="17">
      <t>ニッツウ</t>
    </rPh>
    <phoneticPr fontId="4"/>
  </si>
  <si>
    <t>アクセンチュア国内各拠点から配送された日通便の配送伝票から欠落しているWBS情報を補完する業務の代行（現在、関西オフィスのWPで実施している業務の代行）</t>
    <phoneticPr fontId="4"/>
  </si>
  <si>
    <t>毎月30日</t>
    <phoneticPr fontId="4"/>
  </si>
  <si>
    <t>2025/4/1：担当SV変更 tetsuro.suzuki ➡ teruhisa.hirooka
2026/1/29：担当チーム名変更 弁天町X ➡ 弁天町X1</t>
    <phoneticPr fontId="4"/>
  </si>
  <si>
    <t>2026/1/29_登録変更依頼</t>
    <phoneticPr fontId="4"/>
  </si>
  <si>
    <t>A0065</t>
  </si>
  <si>
    <t>06連絡代行</t>
  </si>
  <si>
    <t>Technology_TRG事務局支援（スケジュールの確認連絡）</t>
  </si>
  <si>
    <t>毎月開催されるTechnologyトレーニングにおいて、開催の4ヶ月ほど前に、日程・講師の調整依頼文を依頼元iPC宛に送付。回答を受け取り後スケジュール作成する。</t>
  </si>
  <si>
    <t>依頼元より、トレーニングの開催日時の決定の連絡をteamsで受ける。そちらをトリガーとし、作業を開始</t>
    <rPh sb="0" eb="3">
      <t>イライモト</t>
    </rPh>
    <rPh sb="13" eb="17">
      <t>カイサイニチジ</t>
    </rPh>
    <rPh sb="18" eb="20">
      <t>ケッテイ</t>
    </rPh>
    <rPh sb="21" eb="23">
      <t>レンラク</t>
    </rPh>
    <rPh sb="30" eb="31">
      <t>ウ</t>
    </rPh>
    <rPh sb="45" eb="47">
      <t>サギョウ</t>
    </rPh>
    <rPh sb="48" eb="50">
      <t>カイシ</t>
    </rPh>
    <phoneticPr fontId="4"/>
  </si>
  <si>
    <t>リードタイム約30日</t>
    <rPh sb="6" eb="7">
      <t>ヤク</t>
    </rPh>
    <rPh sb="9" eb="10">
      <t>ヒ</t>
    </rPh>
    <phoneticPr fontId="4"/>
  </si>
  <si>
    <t>teams投稿文</t>
    <rPh sb="5" eb="8">
      <t>トウコウブン</t>
    </rPh>
    <phoneticPr fontId="4"/>
  </si>
  <si>
    <t>Teams, 週次定例</t>
    <rPh sb="7" eb="11">
      <t>シュウジテイレイ</t>
    </rPh>
    <phoneticPr fontId="4"/>
  </si>
  <si>
    <t>ryuji.miyasaka
go.tauchi</t>
    <phoneticPr fontId="4"/>
  </si>
  <si>
    <t>hiromichi.yanagisawa</t>
    <phoneticPr fontId="4"/>
  </si>
  <si>
    <t xml:space="preserve">①A0065
②A0066・A0067・A0068・A0069・A0070・A0072・A0073
③A0071
</t>
  </si>
  <si>
    <t>A0066</t>
  </si>
  <si>
    <t>Technology_TRG事務局支援（セッション登録）</t>
  </si>
  <si>
    <t>毎月開催されるTechnologyトレーニングにおいて、トレーニングで必要なteamsのチャネル・myLearningのセッションの準備を行う。</t>
  </si>
  <si>
    <t>リードタイム約10営業日</t>
    <rPh sb="6" eb="7">
      <t>ヤク</t>
    </rPh>
    <rPh sb="9" eb="11">
      <t>エイギョウ</t>
    </rPh>
    <rPh sb="11" eb="12">
      <t>ヒ</t>
    </rPh>
    <phoneticPr fontId="4"/>
  </si>
  <si>
    <t>teamsチャネル、myLearningセッション登録申請</t>
    <rPh sb="25" eb="27">
      <t>トウロク</t>
    </rPh>
    <rPh sb="27" eb="29">
      <t>シンセイ</t>
    </rPh>
    <phoneticPr fontId="4"/>
  </si>
  <si>
    <t>A0067</t>
  </si>
  <si>
    <t>Technology_TRG事務局支援（受講者募集連絡）</t>
    <phoneticPr fontId="4"/>
  </si>
  <si>
    <t>毎月開催されるTechnologyトレーニングにおいて、トレーニング情報をもとに、受講者募集のメールを作成し、対象者へ送付する。</t>
    <rPh sb="34" eb="36">
      <t>ジョウホウ</t>
    </rPh>
    <rPh sb="41" eb="44">
      <t>ジュコウシャ</t>
    </rPh>
    <rPh sb="44" eb="46">
      <t>ボシュウ</t>
    </rPh>
    <rPh sb="51" eb="53">
      <t>サクセイ</t>
    </rPh>
    <rPh sb="55" eb="58">
      <t>タイショウシャ</t>
    </rPh>
    <rPh sb="59" eb="61">
      <t>ソウフ</t>
    </rPh>
    <phoneticPr fontId="4"/>
  </si>
  <si>
    <t>リードタイム約3営業日</t>
    <rPh sb="6" eb="7">
      <t>ヤク</t>
    </rPh>
    <rPh sb="8" eb="10">
      <t>エイギョウ</t>
    </rPh>
    <rPh sb="10" eb="11">
      <t>ヒ</t>
    </rPh>
    <phoneticPr fontId="4"/>
  </si>
  <si>
    <t>Technology_TRG事務局支援</t>
  </si>
  <si>
    <t>A0068</t>
  </si>
  <si>
    <t>Technology_TRG事務局支援（講師・受講者向け事務連絡）</t>
  </si>
  <si>
    <t>毎月開催されるTechnologyトレーニングにおいて、講師や受講者へ、トレーニング開催に向けて必要な連絡を行う（メール、teams投稿文）。</t>
    <rPh sb="28" eb="30">
      <t>コウシ</t>
    </rPh>
    <rPh sb="31" eb="34">
      <t>ジュコウシャ</t>
    </rPh>
    <rPh sb="42" eb="44">
      <t>カイサイ</t>
    </rPh>
    <rPh sb="45" eb="46">
      <t>ム</t>
    </rPh>
    <rPh sb="48" eb="50">
      <t>ヒツヨウ</t>
    </rPh>
    <rPh sb="51" eb="53">
      <t>レンラク</t>
    </rPh>
    <rPh sb="54" eb="55">
      <t>オコナ</t>
    </rPh>
    <rPh sb="66" eb="69">
      <t>トウコウブン</t>
    </rPh>
    <phoneticPr fontId="4"/>
  </si>
  <si>
    <t>リードタイム約45日</t>
    <rPh sb="6" eb="7">
      <t>ヤク</t>
    </rPh>
    <rPh sb="9" eb="10">
      <t>ヒ</t>
    </rPh>
    <phoneticPr fontId="4"/>
  </si>
  <si>
    <t>SharePointへの格納、メール、teams投稿文</t>
    <rPh sb="12" eb="14">
      <t>カクノウ</t>
    </rPh>
    <rPh sb="24" eb="27">
      <t>トウコウブン</t>
    </rPh>
    <phoneticPr fontId="4"/>
  </si>
  <si>
    <t>A0069</t>
  </si>
  <si>
    <t>Technology_TRG事務局支援（受講者リストの作成・共有）</t>
    <phoneticPr fontId="4"/>
  </si>
  <si>
    <t>毎月開催されるTechnologyトレーニングにおいて、トレーニングの募集終了後、受講者リストの入手をAL成都へ依頼する。手に入れた受講者リストをもとに、受講者をグループ分け後、依頼元iPCにリストを共有する。</t>
    <rPh sb="35" eb="37">
      <t>ボシュウ</t>
    </rPh>
    <rPh sb="37" eb="40">
      <t>シュウリョウゴ</t>
    </rPh>
    <rPh sb="41" eb="44">
      <t>ジュコウシャ</t>
    </rPh>
    <rPh sb="48" eb="50">
      <t>ニュウシュ</t>
    </rPh>
    <rPh sb="53" eb="55">
      <t>セイト</t>
    </rPh>
    <rPh sb="56" eb="58">
      <t>イライ</t>
    </rPh>
    <rPh sb="61" eb="62">
      <t>テ</t>
    </rPh>
    <rPh sb="63" eb="64">
      <t>イ</t>
    </rPh>
    <rPh sb="66" eb="69">
      <t>ジュコウシャ</t>
    </rPh>
    <rPh sb="77" eb="80">
      <t>ジュコウシャ</t>
    </rPh>
    <rPh sb="85" eb="86">
      <t>ワ</t>
    </rPh>
    <rPh sb="87" eb="88">
      <t>ゴ</t>
    </rPh>
    <rPh sb="89" eb="92">
      <t>イライモト</t>
    </rPh>
    <rPh sb="100" eb="102">
      <t>キョウユウ</t>
    </rPh>
    <phoneticPr fontId="4"/>
  </si>
  <si>
    <t>リードタイム約10日</t>
    <rPh sb="6" eb="7">
      <t>ヤク</t>
    </rPh>
    <rPh sb="9" eb="10">
      <t>ヒ</t>
    </rPh>
    <phoneticPr fontId="4"/>
  </si>
  <si>
    <t>SharePointへの格納、teams投稿文</t>
    <rPh sb="12" eb="14">
      <t>カクノウ</t>
    </rPh>
    <rPh sb="20" eb="23">
      <t>トウコウブン</t>
    </rPh>
    <phoneticPr fontId="4"/>
  </si>
  <si>
    <t>A0070</t>
  </si>
  <si>
    <t>Technology_TRG事務局支援（講師向け当日案内の送付）</t>
    <phoneticPr fontId="4"/>
  </si>
  <si>
    <t>毎月開催されるTechnologyトレーニングにおいて、当日の流れや各種Survey等のリンクをOneNoteにまとめ、作成したOneNoteをFaculty（講師）に共有するための投稿文を作成する。</t>
    <rPh sb="80" eb="82">
      <t>コウシ</t>
    </rPh>
    <phoneticPr fontId="4"/>
  </si>
  <si>
    <t>OneNote, teams投稿文</t>
    <rPh sb="14" eb="17">
      <t>トウコウブン</t>
    </rPh>
    <phoneticPr fontId="4"/>
  </si>
  <si>
    <t>A0071</t>
  </si>
  <si>
    <t>Technology_TRG事務局支援（survey作成・集計）</t>
    <phoneticPr fontId="4"/>
  </si>
  <si>
    <t>毎月開催されるTechnologyトレーニングにおいて、Formsを用いて、テンプレよりトレーニング受講後用のSurveyを作成する。トレーニング開催後はSurvey結果を集計し、結果を依頼元iPCへ共有する。</t>
    <rPh sb="53" eb="54">
      <t>ヨウ</t>
    </rPh>
    <rPh sb="73" eb="76">
      <t>カイサイゴ</t>
    </rPh>
    <rPh sb="90" eb="92">
      <t>ケッカ</t>
    </rPh>
    <rPh sb="93" eb="96">
      <t>イライモト</t>
    </rPh>
    <rPh sb="100" eb="102">
      <t>キョウユウ</t>
    </rPh>
    <phoneticPr fontId="4"/>
  </si>
  <si>
    <t>A0072</t>
  </si>
  <si>
    <t>Technology_TRG事務局支援（当日出席確認）</t>
    <phoneticPr fontId="4"/>
  </si>
  <si>
    <t>毎月開催されるTechnologyトレーニングにおいて、Formsを用いて、テンプレより当日の出席確認用アンケートを作成する。トレーニング当日は、出席確認Forms回答状況を確認し、回答していない受講者のEIDを依頼元iPC、Faculty（講師）に共有する。</t>
    <rPh sb="69" eb="71">
      <t>トウジツ</t>
    </rPh>
    <rPh sb="106" eb="109">
      <t>イライモト</t>
    </rPh>
    <rPh sb="121" eb="123">
      <t>コウシ</t>
    </rPh>
    <phoneticPr fontId="4"/>
  </si>
  <si>
    <t>A0073</t>
    <phoneticPr fontId="4"/>
  </si>
  <si>
    <t>Technology_TRG事務局支援（日程・講師変更イレギュラー対応）</t>
    <rPh sb="20" eb="22">
      <t>ニッテイ</t>
    </rPh>
    <rPh sb="23" eb="27">
      <t>コウシヘンコウ</t>
    </rPh>
    <rPh sb="33" eb="35">
      <t>タイオウ</t>
    </rPh>
    <phoneticPr fontId="4"/>
  </si>
  <si>
    <t>毎月開催されるTechnologyトレーニングにおいて、すでに決定済みのトレーニングの日程や、講師の変更があった際は、依頼元iPCに指示を仰ぎ、主に各方面への連絡業務を行う。</t>
    <rPh sb="31" eb="34">
      <t>ケッテイズ</t>
    </rPh>
    <rPh sb="43" eb="45">
      <t>ニッテイ</t>
    </rPh>
    <rPh sb="47" eb="49">
      <t>コウシ</t>
    </rPh>
    <rPh sb="50" eb="52">
      <t>ヘンコウ</t>
    </rPh>
    <rPh sb="56" eb="57">
      <t>サイ</t>
    </rPh>
    <rPh sb="59" eb="62">
      <t>イライモト</t>
    </rPh>
    <rPh sb="66" eb="68">
      <t>シジ</t>
    </rPh>
    <rPh sb="69" eb="70">
      <t>アオ</t>
    </rPh>
    <rPh sb="72" eb="73">
      <t>オモ</t>
    </rPh>
    <rPh sb="74" eb="77">
      <t>カクホウメン</t>
    </rPh>
    <rPh sb="79" eb="81">
      <t>レンラク</t>
    </rPh>
    <rPh sb="81" eb="83">
      <t>ギョウム</t>
    </rPh>
    <rPh sb="84" eb="85">
      <t>オコナ</t>
    </rPh>
    <phoneticPr fontId="4"/>
  </si>
  <si>
    <t>トレーニングの開催日時等の変更がある際、その旨依頼元より連絡をteamsで受け、作業を開始</t>
    <rPh sb="7" eb="11">
      <t>カイサイニチジ</t>
    </rPh>
    <rPh sb="11" eb="12">
      <t>トウ</t>
    </rPh>
    <rPh sb="13" eb="15">
      <t>ヘンコウ</t>
    </rPh>
    <rPh sb="18" eb="19">
      <t>サイ</t>
    </rPh>
    <rPh sb="22" eb="23">
      <t>ムネ</t>
    </rPh>
    <rPh sb="23" eb="26">
      <t>イライモト</t>
    </rPh>
    <rPh sb="28" eb="30">
      <t>レンラク</t>
    </rPh>
    <rPh sb="37" eb="38">
      <t>ウ</t>
    </rPh>
    <rPh sb="40" eb="42">
      <t>サギョウ</t>
    </rPh>
    <rPh sb="43" eb="45">
      <t>カイシ</t>
    </rPh>
    <phoneticPr fontId="4"/>
  </si>
  <si>
    <t>メール、teams投稿文</t>
    <rPh sb="9" eb="12">
      <t>トウコウブン</t>
    </rPh>
    <phoneticPr fontId="4"/>
  </si>
  <si>
    <t>A0074</t>
  </si>
  <si>
    <t>受託</t>
    <rPh sb="0" eb="2">
      <t>ジュタク</t>
    </rPh>
    <phoneticPr fontId="46"/>
  </si>
  <si>
    <t>10回答作成</t>
    <rPh sb="2" eb="4">
      <t>カイトウ</t>
    </rPh>
    <rPh sb="4" eb="6">
      <t>サクセイ</t>
    </rPh>
    <phoneticPr fontId="37"/>
  </si>
  <si>
    <t>HR-Recruiting_新卒入社選考時用のテーマ/ケース作成</t>
    <phoneticPr fontId="4"/>
  </si>
  <si>
    <t>新卒入社選考時に使用するディスカッション用テーマやフェルミ推定用ケースを、ACN Chatを使用して作成し、チェックルールに基づき修正を行う。</t>
    <rPh sb="0" eb="2">
      <t>シンソツ</t>
    </rPh>
    <rPh sb="2" eb="4">
      <t>ニュウシャ</t>
    </rPh>
    <rPh sb="4" eb="7">
      <t>センコウジ</t>
    </rPh>
    <rPh sb="8" eb="10">
      <t>シヨウ</t>
    </rPh>
    <rPh sb="20" eb="21">
      <t>ヨウ</t>
    </rPh>
    <rPh sb="29" eb="31">
      <t>スイテイ</t>
    </rPh>
    <rPh sb="31" eb="32">
      <t>ヨウ</t>
    </rPh>
    <rPh sb="46" eb="48">
      <t>シヨウ</t>
    </rPh>
    <rPh sb="50" eb="52">
      <t>サクセイ</t>
    </rPh>
    <rPh sb="62" eb="63">
      <t>モト</t>
    </rPh>
    <rPh sb="65" eb="67">
      <t>シュウセイ</t>
    </rPh>
    <rPh sb="68" eb="69">
      <t>オコナ</t>
    </rPh>
    <phoneticPr fontId="46"/>
  </si>
  <si>
    <t>立川</t>
    <rPh sb="0" eb="2">
      <t>タチカワ</t>
    </rPh>
    <phoneticPr fontId="46"/>
  </si>
  <si>
    <t>CFT1</t>
  </si>
  <si>
    <t>年次</t>
    <rPh sb="0" eb="2">
      <t>ネンジ</t>
    </rPh>
    <phoneticPr fontId="45"/>
  </si>
  <si>
    <t>テーマ：2024年10月上旬
ケース：2024年10月下旬</t>
    <rPh sb="8" eb="9">
      <t>ネン</t>
    </rPh>
    <rPh sb="11" eb="12">
      <t>ガツ</t>
    </rPh>
    <rPh sb="12" eb="14">
      <t>ジョウジュン</t>
    </rPh>
    <rPh sb="23" eb="24">
      <t>ネン</t>
    </rPh>
    <rPh sb="26" eb="27">
      <t>ガツ</t>
    </rPh>
    <rPh sb="27" eb="29">
      <t>ゲジュン</t>
    </rPh>
    <phoneticPr fontId="46"/>
  </si>
  <si>
    <t>無</t>
    <rPh sb="0" eb="1">
      <t>ナ</t>
    </rPh>
    <phoneticPr fontId="46"/>
  </si>
  <si>
    <t>HR</t>
  </si>
  <si>
    <t>mayuka.kumagai</t>
  </si>
  <si>
    <t>2025/2/3：CFT1⇒立川Zへのサービス移管に伴いサービス停止</t>
    <rPh sb="14" eb="16">
      <t>タチカワ</t>
    </rPh>
    <rPh sb="23" eb="25">
      <t>イカン</t>
    </rPh>
    <rPh sb="26" eb="27">
      <t>トモナ</t>
    </rPh>
    <rPh sb="32" eb="34">
      <t>テイシ</t>
    </rPh>
    <phoneticPr fontId="4"/>
  </si>
  <si>
    <t>A0075</t>
  </si>
  <si>
    <t>受託</t>
  </si>
  <si>
    <t>Operations_TRGサイト事務局支援（研修承認登録）</t>
  </si>
  <si>
    <t>Operationsで実施している研修について、研修担当が行うMD承認や登録申請を代行する</t>
  </si>
  <si>
    <t>依頼なし。第一週または第二週の初営業日に研修計画追加変更情報を確認する</t>
    <rPh sb="0" eb="2">
      <t>イライ</t>
    </rPh>
    <rPh sb="5" eb="8">
      <t>ダイイッシュウ</t>
    </rPh>
    <rPh sb="11" eb="14">
      <t>ダイニシュウ</t>
    </rPh>
    <rPh sb="15" eb="16">
      <t>ショ</t>
    </rPh>
    <rPh sb="16" eb="18">
      <t>エイギョウ</t>
    </rPh>
    <rPh sb="18" eb="19">
      <t>ビ</t>
    </rPh>
    <rPh sb="28" eb="30">
      <t>ジョウホウ</t>
    </rPh>
    <rPh sb="31" eb="33">
      <t>カクニン</t>
    </rPh>
    <phoneticPr fontId="1"/>
  </si>
  <si>
    <t>10営業日</t>
    <rPh sb="2" eb="5">
      <t>エイギョウビ</t>
    </rPh>
    <phoneticPr fontId="1"/>
  </si>
  <si>
    <t>無</t>
    <rPh sb="0" eb="1">
      <t>ナ</t>
    </rPh>
    <phoneticPr fontId="1"/>
  </si>
  <si>
    <t>MyLearningサイト、管理Excelの更新</t>
    <rPh sb="14" eb="16">
      <t>カンリ</t>
    </rPh>
    <phoneticPr fontId="1"/>
  </si>
  <si>
    <t>手動</t>
    <rPh sb="0" eb="2">
      <t>シュドウ</t>
    </rPh>
    <phoneticPr fontId="1"/>
  </si>
  <si>
    <t>週次定例会</t>
    <rPh sb="0" eb="5">
      <t>シュウジテイレイカイ</t>
    </rPh>
    <phoneticPr fontId="1"/>
  </si>
  <si>
    <t>kohei.kagaya</t>
  </si>
  <si>
    <t>ryohei.sanagi</t>
  </si>
  <si>
    <t>Operations_TRGサイト事務局支援</t>
  </si>
  <si>
    <t>①A0082
②A0075・A0076・A0077・A0079・A0080・A0081
③A0078</t>
  </si>
  <si>
    <t>8/28: サービスグループ情報を追加、依頼元工数シートを更新
2026/05/01:担当SVが「atsuko.yoshimura」→「mariko.yoshizawa」に変更</t>
    <rPh sb="14" eb="16">
      <t>ジョウホウ</t>
    </rPh>
    <rPh sb="17" eb="19">
      <t>ツイカ</t>
    </rPh>
    <rPh sb="20" eb="23">
      <t>イライモト</t>
    </rPh>
    <rPh sb="23" eb="25">
      <t>コウスウ</t>
    </rPh>
    <rPh sb="29" eb="31">
      <t>コウシン</t>
    </rPh>
    <phoneticPr fontId="4"/>
  </si>
  <si>
    <t>260507_登録変更依頼</t>
    <phoneticPr fontId="4"/>
  </si>
  <si>
    <t>A0076</t>
  </si>
  <si>
    <t>Operations_TRGサイト事務局支援（研修変更）</t>
  </si>
  <si>
    <t>Operationsで実施している研修について、研修担当が行う変更申請を代行する</t>
  </si>
  <si>
    <t>依頼なし。第一週または第二週の初営業日に研修計画追加変更情報を確認する</t>
    <rPh sb="0" eb="2">
      <t>イライ</t>
    </rPh>
    <rPh sb="5" eb="6">
      <t>ダイ</t>
    </rPh>
    <rPh sb="6" eb="8">
      <t>イッシュウ</t>
    </rPh>
    <rPh sb="11" eb="12">
      <t>ダイ</t>
    </rPh>
    <rPh sb="12" eb="14">
      <t>ニシュウ</t>
    </rPh>
    <rPh sb="15" eb="16">
      <t>ショ</t>
    </rPh>
    <rPh sb="16" eb="18">
      <t>エイギョウ</t>
    </rPh>
    <rPh sb="18" eb="19">
      <t>ビ</t>
    </rPh>
    <rPh sb="20" eb="22">
      <t>ケンシュウ</t>
    </rPh>
    <rPh sb="22" eb="24">
      <t>ケイカク</t>
    </rPh>
    <rPh sb="24" eb="26">
      <t>ツイカ</t>
    </rPh>
    <rPh sb="26" eb="28">
      <t>ヘンコウ</t>
    </rPh>
    <rPh sb="28" eb="30">
      <t>ジョウホウ</t>
    </rPh>
    <rPh sb="31" eb="33">
      <t>カクニン</t>
    </rPh>
    <phoneticPr fontId="1"/>
  </si>
  <si>
    <t>9営業日</t>
    <rPh sb="1" eb="4">
      <t>エイギョウビ</t>
    </rPh>
    <phoneticPr fontId="1"/>
  </si>
  <si>
    <t>8/28: サービスグループ情報を追加、依頼元工数シートを更新
2026/05/01:担当SVが「atsuko.yoshimura」→「mariko.yoshizawa」に変更</t>
    <rPh sb="14" eb="16">
      <t>ジョウホウ</t>
    </rPh>
    <rPh sb="17" eb="19">
      <t>ツイカ</t>
    </rPh>
    <phoneticPr fontId="4"/>
  </si>
  <si>
    <t>A0077</t>
    <phoneticPr fontId="4"/>
  </si>
  <si>
    <t>05配信記事編集</t>
  </si>
  <si>
    <t>Operations_TRGサイト事務局支援（Newsletter編集）</t>
  </si>
  <si>
    <t>Operationsで実施している研修について、Newsletter原稿を編集する</t>
  </si>
  <si>
    <t>Newsletter事務局よりTeamsにて依頼される</t>
    <rPh sb="10" eb="13">
      <t>ジムキョク</t>
    </rPh>
    <rPh sb="22" eb="24">
      <t>イライ</t>
    </rPh>
    <phoneticPr fontId="22"/>
  </si>
  <si>
    <t>4営業日</t>
    <rPh sb="1" eb="4">
      <t>エイギョウビ</t>
    </rPh>
    <phoneticPr fontId="1"/>
  </si>
  <si>
    <t>原稿Wordの更新</t>
    <rPh sb="0" eb="2">
      <t>ゲンコウ</t>
    </rPh>
    <rPh sb="7" eb="9">
      <t>コウシン</t>
    </rPh>
    <phoneticPr fontId="1"/>
  </si>
  <si>
    <t>Teams、週次定例会</t>
    <rPh sb="6" eb="11">
      <t>シュウジテイレイカイ</t>
    </rPh>
    <phoneticPr fontId="1"/>
  </si>
  <si>
    <t>A0078</t>
  </si>
  <si>
    <t>08データ集計・整形</t>
  </si>
  <si>
    <t>Operations_TRGサイト事務局支援（Survey作成抽出）</t>
  </si>
  <si>
    <t>Operationsで実施している研修について、Surveyの作成、研修を受講したOperations社員への案内、データ抽出を行う</t>
  </si>
  <si>
    <t>18営業日</t>
    <rPh sb="2" eb="5">
      <t>エイギョウビ</t>
    </rPh>
    <phoneticPr fontId="1"/>
  </si>
  <si>
    <t>管理Excelの更新</t>
  </si>
  <si>
    <t>A0079</t>
  </si>
  <si>
    <t>Operations_TRGサイト事務局支援（研修開催前案内）</t>
  </si>
  <si>
    <t>Operationsで実施している研修について、研修担当およびOperations社員への研修開催前案内を行う。</t>
  </si>
  <si>
    <t>指定Period</t>
  </si>
  <si>
    <t>依頼なし。
①申込締切１営業日前と申込締切日
②開催日の前週初営業日とその翌営業日
③開催１営業日前と開催日
研修により①③または②③のどちらか</t>
    <rPh sb="0" eb="2">
      <t>イライ</t>
    </rPh>
    <rPh sb="7" eb="9">
      <t>モウシコミ</t>
    </rPh>
    <rPh sb="9" eb="11">
      <t>シメキリ</t>
    </rPh>
    <rPh sb="12" eb="15">
      <t>エイギョウビ</t>
    </rPh>
    <rPh sb="15" eb="16">
      <t>マエ</t>
    </rPh>
    <rPh sb="17" eb="19">
      <t>モウシコミ</t>
    </rPh>
    <rPh sb="19" eb="22">
      <t>シメキリビ</t>
    </rPh>
    <rPh sb="24" eb="26">
      <t>カイサイ</t>
    </rPh>
    <rPh sb="26" eb="27">
      <t>ビ</t>
    </rPh>
    <rPh sb="28" eb="30">
      <t>ゼンシュウ</t>
    </rPh>
    <rPh sb="30" eb="34">
      <t>ショエイギョウビ</t>
    </rPh>
    <rPh sb="37" eb="41">
      <t>ヨクエイギョウビ</t>
    </rPh>
    <rPh sb="43" eb="45">
      <t>カイサイ</t>
    </rPh>
    <rPh sb="46" eb="49">
      <t>エイギョウビ</t>
    </rPh>
    <rPh sb="49" eb="50">
      <t>マエ</t>
    </rPh>
    <rPh sb="51" eb="53">
      <t>カイサイ</t>
    </rPh>
    <rPh sb="53" eb="54">
      <t>ビ</t>
    </rPh>
    <rPh sb="55" eb="57">
      <t>ケンシュウ</t>
    </rPh>
    <phoneticPr fontId="1"/>
  </si>
  <si>
    <t>6営業日</t>
    <rPh sb="1" eb="4">
      <t>エイギョウビ</t>
    </rPh>
    <phoneticPr fontId="1"/>
  </si>
  <si>
    <t>A0080</t>
  </si>
  <si>
    <t>Operations_TRGサイト事務局支援（研修当日、研修事後）</t>
  </si>
  <si>
    <t>Operationsで実施している研修について、研修当日の運営および翌営業日以降の登録申請を代行する</t>
  </si>
  <si>
    <t>依頼なし。研修開催日以降に実施する</t>
    <rPh sb="0" eb="2">
      <t>イライ</t>
    </rPh>
    <rPh sb="5" eb="7">
      <t>ケンシュウ</t>
    </rPh>
    <rPh sb="7" eb="9">
      <t>カイサイ</t>
    </rPh>
    <rPh sb="9" eb="10">
      <t>ビ</t>
    </rPh>
    <rPh sb="10" eb="12">
      <t>イコウ</t>
    </rPh>
    <rPh sb="13" eb="15">
      <t>ジッシ</t>
    </rPh>
    <phoneticPr fontId="1"/>
  </si>
  <si>
    <t>12営業日</t>
    <rPh sb="2" eb="5">
      <t>エイギョウビ</t>
    </rPh>
    <phoneticPr fontId="1"/>
  </si>
  <si>
    <t>Teams、MyLearningサイト、MediaExchangeサイト、管理Excelの更新</t>
    <rPh sb="37" eb="39">
      <t>カンリ</t>
    </rPh>
    <phoneticPr fontId="1"/>
  </si>
  <si>
    <t>A0081</t>
  </si>
  <si>
    <t>Operations_TRGサイト事務局支援（管理業務）</t>
  </si>
  <si>
    <t>Operationsで実施している研修について、サテライト運用業務の進捗や工数を管理し、依頼元へ報告する</t>
  </si>
  <si>
    <t>週次</t>
  </si>
  <si>
    <t>毎週水曜日</t>
    <rPh sb="0" eb="5">
      <t>マイシュウスイヨウビ</t>
    </rPh>
    <phoneticPr fontId="1"/>
  </si>
  <si>
    <t>管理Excelの更新</t>
    <rPh sb="0" eb="2">
      <t>カンリ</t>
    </rPh>
    <phoneticPr fontId="1"/>
  </si>
  <si>
    <t>A0082</t>
  </si>
  <si>
    <t>受託</t>
    <rPh sb="0" eb="2">
      <t>ジュタク</t>
    </rPh>
    <phoneticPr fontId="49"/>
  </si>
  <si>
    <t>06連絡代行</t>
    <rPh sb="2" eb="4">
      <t>レンラク</t>
    </rPh>
    <rPh sb="4" eb="6">
      <t>ダイコウ</t>
    </rPh>
    <phoneticPr fontId="16"/>
  </si>
  <si>
    <t>Operations_TRGサイト事務局支援（研修計画追加変更依頼）</t>
  </si>
  <si>
    <t>Operationsで実施している研修について、研修計画のフォーマットを作成し、研修担当へ研修計画の追加変更を依頼する。</t>
    <rPh sb="17" eb="19">
      <t>ケンシュウ</t>
    </rPh>
    <rPh sb="24" eb="28">
      <t>ケンシュウケイカク</t>
    </rPh>
    <rPh sb="36" eb="38">
      <t>サクセイ</t>
    </rPh>
    <rPh sb="40" eb="42">
      <t>ケンシュウ</t>
    </rPh>
    <rPh sb="42" eb="44">
      <t>タントウ</t>
    </rPh>
    <rPh sb="45" eb="47">
      <t>ケンシュウ</t>
    </rPh>
    <rPh sb="47" eb="49">
      <t>ケイカク</t>
    </rPh>
    <rPh sb="50" eb="52">
      <t>ツイカ</t>
    </rPh>
    <rPh sb="52" eb="54">
      <t>ヘンコウ</t>
    </rPh>
    <rPh sb="55" eb="57">
      <t>イライ</t>
    </rPh>
    <phoneticPr fontId="49"/>
  </si>
  <si>
    <t>立川</t>
    <rPh sb="0" eb="2">
      <t>タチカワ</t>
    </rPh>
    <phoneticPr fontId="49"/>
  </si>
  <si>
    <t>立川Y1</t>
    <rPh sb="0" eb="2">
      <t>タチカワ</t>
    </rPh>
    <phoneticPr fontId="49"/>
  </si>
  <si>
    <t>指定Period</t>
    <rPh sb="0" eb="2">
      <t>シテイ</t>
    </rPh>
    <phoneticPr fontId="49"/>
  </si>
  <si>
    <t>月第一営業日、曜日（月水金）</t>
    <rPh sb="0" eb="1">
      <t>ツキ</t>
    </rPh>
    <rPh sb="1" eb="6">
      <t>ダイイチエイギョウビ</t>
    </rPh>
    <rPh sb="7" eb="9">
      <t>ヨウビ</t>
    </rPh>
    <rPh sb="10" eb="11">
      <t>ゲツ</t>
    </rPh>
    <rPh sb="11" eb="13">
      <t>スイキン</t>
    </rPh>
    <phoneticPr fontId="49"/>
  </si>
  <si>
    <t>5～10営業日</t>
    <rPh sb="4" eb="7">
      <t>エイギョウビ</t>
    </rPh>
    <phoneticPr fontId="49"/>
  </si>
  <si>
    <t>無</t>
    <rPh sb="0" eb="1">
      <t>ナ</t>
    </rPh>
    <phoneticPr fontId="49"/>
  </si>
  <si>
    <t>管理Excelの更新</t>
    <phoneticPr fontId="4"/>
  </si>
  <si>
    <t>手動</t>
    <rPh sb="0" eb="2">
      <t>シュドウ</t>
    </rPh>
    <phoneticPr fontId="49"/>
  </si>
  <si>
    <t>週次定例会</t>
    <rPh sb="0" eb="5">
      <t>シュウジテイレイカイ</t>
    </rPh>
    <phoneticPr fontId="49"/>
  </si>
  <si>
    <t>2026/05/01:担当SVが「atsuko.yoshimura」→「mariko.yoshizawa」に変更</t>
    <phoneticPr fontId="4"/>
  </si>
  <si>
    <t>A0083</t>
  </si>
  <si>
    <t>91TBD_仮登録</t>
  </si>
  <si>
    <t>HR_ResearchID用PW更新</t>
  </si>
  <si>
    <t>・帝国データバンクなどのリサーチサイトにログインするID/PWを毎日更新する業務
・毎朝必須。スケジュール調整はリクエスタと要交渉</t>
    <phoneticPr fontId="4"/>
  </si>
  <si>
    <t>トリガーなし
日次で、TDB および FK-MardsのSharePointにアクセスしデータ取得</t>
    <rPh sb="7" eb="9">
      <t>ニチジ</t>
    </rPh>
    <rPh sb="47" eb="49">
      <t>シュトク</t>
    </rPh>
    <phoneticPr fontId="4"/>
  </si>
  <si>
    <t>1営業日(1h)</t>
    <rPh sb="1" eb="4">
      <t>エイギョウビ</t>
    </rPh>
    <phoneticPr fontId="4"/>
  </si>
  <si>
    <t>SharePoint内Excelファイル
メール(作業完了報告)</t>
    <rPh sb="10" eb="11">
      <t>ナイ</t>
    </rPh>
    <rPh sb="25" eb="31">
      <t>サギョウカンリョウホウコク</t>
    </rPh>
    <phoneticPr fontId="4"/>
  </si>
  <si>
    <t>3年</t>
    <rPh sb="1" eb="2">
      <t>ネン</t>
    </rPh>
    <phoneticPr fontId="4"/>
  </si>
  <si>
    <t>CF-HR</t>
  </si>
  <si>
    <t>miki.watanuki</t>
    <phoneticPr fontId="4"/>
  </si>
  <si>
    <t>2025/2/3：担当チームCFT1⇒立川Zに変更</t>
    <rPh sb="9" eb="11">
      <t>タントウ</t>
    </rPh>
    <rPh sb="18" eb="21">
      <t>ミギタチカワ</t>
    </rPh>
    <rPh sb="23" eb="25">
      <t>ヘンコウ</t>
    </rPh>
    <phoneticPr fontId="4"/>
  </si>
  <si>
    <t>未登録</t>
    <rPh sb="0" eb="3">
      <t>ミトウロク</t>
    </rPh>
    <phoneticPr fontId="1"/>
  </si>
  <si>
    <t>2a.仮登録_計測方法未定</t>
    <rPh sb="3" eb="6">
      <t>カリトウロク</t>
    </rPh>
    <rPh sb="7" eb="9">
      <t>ケイソク</t>
    </rPh>
    <rPh sb="9" eb="11">
      <t>ホウホウ</t>
    </rPh>
    <rPh sb="11" eb="13">
      <t>ミテイ</t>
    </rPh>
    <phoneticPr fontId="1"/>
  </si>
  <si>
    <t>HR_OTレポートデータ集計</t>
    <phoneticPr fontId="4"/>
  </si>
  <si>
    <t>OPSのOT Report作成(Excel＋PPT作成)</t>
  </si>
  <si>
    <t>トリガー無し
Period日から3～4営業日後に所定のサイト、フォルダからデータ取得</t>
    <rPh sb="4" eb="5">
      <t>ナ</t>
    </rPh>
    <rPh sb="24" eb="26">
      <t>ショテイ</t>
    </rPh>
    <rPh sb="40" eb="42">
      <t>シュトク</t>
    </rPh>
    <phoneticPr fontId="4"/>
  </si>
  <si>
    <t>1営業日</t>
    <rPh sb="1" eb="4">
      <t>エイギョウビ</t>
    </rPh>
    <phoneticPr fontId="4"/>
  </si>
  <si>
    <t>SharePoint</t>
    <phoneticPr fontId="4"/>
  </si>
  <si>
    <t>kayoko.kitamura</t>
    <phoneticPr fontId="4"/>
  </si>
  <si>
    <t>A0146</t>
    <phoneticPr fontId="4"/>
  </si>
  <si>
    <t>2025/12/10:移管に伴い2026/2/28でサービス停止</t>
    <rPh sb="11" eb="13">
      <t>イカン</t>
    </rPh>
    <rPh sb="14" eb="15">
      <t>トモナ</t>
    </rPh>
    <rPh sb="30" eb="32">
      <t>テイシ</t>
    </rPh>
    <phoneticPr fontId="4"/>
  </si>
  <si>
    <t>[2025-12-17]サービス終了（集計を影響されないように実際は１ヶ月後に設定）
251210_移管依頼</t>
    <phoneticPr fontId="4"/>
  </si>
  <si>
    <t>A0085</t>
  </si>
  <si>
    <t>HR_JICPA費用申請確認</t>
  </si>
  <si>
    <t xml:space="preserve">JICPA（公認会計士）資格保持者の年会費補助申請の承認プロセス対応
Busyな時期でも3-5件/Dayが最大。
初回申請時の対応は10分/件程度、継続申請時は5分/件程度
</t>
  </si>
  <si>
    <t>CFT2</t>
    <phoneticPr fontId="4"/>
  </si>
  <si>
    <t>aaaa</t>
    <phoneticPr fontId="4"/>
  </si>
  <si>
    <t>ippei.takizawa</t>
    <phoneticPr fontId="4"/>
  </si>
  <si>
    <t>A0136</t>
  </si>
  <si>
    <t>2025/2/3：担当チームCFT1⇒CFT2に変更
2025/12/1:案件移管に伴いサービス停止</t>
    <rPh sb="9" eb="11">
      <t>タントウ</t>
    </rPh>
    <rPh sb="24" eb="26">
      <t>ヘンコウ</t>
    </rPh>
    <rPh sb="37" eb="39">
      <t>アンケン</t>
    </rPh>
    <rPh sb="39" eb="41">
      <t>イカン</t>
    </rPh>
    <rPh sb="42" eb="43">
      <t>トモナ</t>
    </rPh>
    <rPh sb="48" eb="50">
      <t>テイシ</t>
    </rPh>
    <phoneticPr fontId="4"/>
  </si>
  <si>
    <t>A0086</t>
  </si>
  <si>
    <t>HR_WBSリストデータ作成</t>
  </si>
  <si>
    <t>大量にあるWBSをリスト化する（サイトからDLしてエクセルに合わせる）
※レベルも高くない</t>
  </si>
  <si>
    <t>SharePointにアクセスしファイル取得
（毎月15日以降、データUPが確認され次第）</t>
    <rPh sb="20" eb="22">
      <t>シュトク</t>
    </rPh>
    <phoneticPr fontId="4"/>
  </si>
  <si>
    <t>不明
（実務内容はおそらく簡単、かつ少ない工数で終わる？）</t>
    <rPh sb="0" eb="2">
      <t>フメイ</t>
    </rPh>
    <phoneticPr fontId="4"/>
  </si>
  <si>
    <t>不明(9/2時点)</t>
    <rPh sb="0" eb="2">
      <t>フメイ</t>
    </rPh>
    <rPh sb="6" eb="8">
      <t>ジテン</t>
    </rPh>
    <phoneticPr fontId="4"/>
  </si>
  <si>
    <t>Finance</t>
    <phoneticPr fontId="4"/>
  </si>
  <si>
    <t>yoshi.akiyoshi</t>
    <phoneticPr fontId="4"/>
  </si>
  <si>
    <t>A0137</t>
    <phoneticPr fontId="4"/>
  </si>
  <si>
    <t>2025/2/3：担当チームCFT1⇒CFT2に変更
2025/12/1:案件移管に伴いサービス停止</t>
    <rPh sb="9" eb="11">
      <t>タントウ</t>
    </rPh>
    <rPh sb="24" eb="26">
      <t>ヘンコウ</t>
    </rPh>
    <phoneticPr fontId="4"/>
  </si>
  <si>
    <t>A0087</t>
  </si>
  <si>
    <t>HR_AL-Postcardメール配信</t>
    <phoneticPr fontId="4"/>
  </si>
  <si>
    <t>Accentureの入社者に対し、Sheared Mail Boxから、入社してからの期間に応じPostcard(テンプレート)を指定日にメール配信する。</t>
  </si>
  <si>
    <t>依頼はなし</t>
    <phoneticPr fontId="4"/>
  </si>
  <si>
    <t>メールグループ作成：配信3営業日前
メール送信：HireDateから頻度対象となる日</t>
    <phoneticPr fontId="4"/>
  </si>
  <si>
    <t>HR-Learning</t>
    <phoneticPr fontId="4"/>
  </si>
  <si>
    <t>hiroki.kitazato</t>
    <phoneticPr fontId="4"/>
  </si>
  <si>
    <t>A0152</t>
    <phoneticPr fontId="4"/>
  </si>
  <si>
    <t>20260330：生麦Y⇒弁天町X2にサービス移管、元のサービス番号：A0087
2025/2/3：担当チームCFT1⇒CFT2に変更</t>
    <rPh sb="50" eb="52">
      <t>タントウ</t>
    </rPh>
    <rPh sb="65" eb="67">
      <t>ヘンコウ</t>
    </rPh>
    <phoneticPr fontId="4"/>
  </si>
  <si>
    <t>260407_Li_サービス終了</t>
  </si>
  <si>
    <t>A0088</t>
  </si>
  <si>
    <t>91TBD_仮登録</t>
    <phoneticPr fontId="4"/>
  </si>
  <si>
    <t>HR_WD担当リクルーター登録</t>
  </si>
  <si>
    <t>WDのJob REQへPrimary RecruiterのEIDを登録する。
S&amp;C(mayuko.shimamura)でパイロット開始し、その後他職種拡大予定</t>
  </si>
  <si>
    <t>メール（不定期。概ね1～2回/月）</t>
    <rPh sb="4" eb="7">
      <t>フテイキ</t>
    </rPh>
    <phoneticPr fontId="4"/>
  </si>
  <si>
    <t>数営業日</t>
    <rPh sb="0" eb="4">
      <t>スウエイギョウビ</t>
    </rPh>
    <phoneticPr fontId="4"/>
  </si>
  <si>
    <t>EH-RTG</t>
    <phoneticPr fontId="4"/>
  </si>
  <si>
    <t>mayuko.shimamura
ayana.matsutani</t>
    <phoneticPr fontId="4"/>
  </si>
  <si>
    <t>A0138</t>
    <phoneticPr fontId="4"/>
  </si>
  <si>
    <t>2025/2/3：担当チームCFT1⇒CFT2に変更
2025/12/1:案件移管に伴いサービス停止</t>
    <rPh sb="9" eb="11">
      <t>タントウ</t>
    </rPh>
    <rPh sb="37" eb="39">
      <t>アンケン</t>
    </rPh>
    <rPh sb="39" eb="41">
      <t>イカン</t>
    </rPh>
    <rPh sb="42" eb="43">
      <t>トモナ</t>
    </rPh>
    <rPh sb="48" eb="50">
      <t>テイシ</t>
    </rPh>
    <phoneticPr fontId="4"/>
  </si>
  <si>
    <t>A0089</t>
  </si>
  <si>
    <t>HR_アンケート入力内容確認</t>
  </si>
  <si>
    <t>入社後に定期的に送付しているアンケートにSV欄を記入する欄があるが、そこに間違っているであろうSVを入力している場合メールで確認する業務。</t>
  </si>
  <si>
    <t>メール
四半期毎（2月、5月、8月、11月）にInput日時事前連絡あり</t>
    <rPh sb="4" eb="8">
      <t>シハンキゴト</t>
    </rPh>
    <rPh sb="10" eb="11">
      <t>ガツ</t>
    </rPh>
    <rPh sb="13" eb="14">
      <t>ガツ</t>
    </rPh>
    <rPh sb="16" eb="17">
      <t>ガツ</t>
    </rPh>
    <rPh sb="20" eb="21">
      <t>ガツ</t>
    </rPh>
    <rPh sb="28" eb="30">
      <t>ニチジ</t>
    </rPh>
    <rPh sb="30" eb="32">
      <t>ジゼン</t>
    </rPh>
    <rPh sb="32" eb="34">
      <t>レンラク</t>
    </rPh>
    <phoneticPr fontId="49"/>
  </si>
  <si>
    <t>データ受領後7営業日目の午前中まで</t>
    <rPh sb="3" eb="6">
      <t>ジュリョウゴ</t>
    </rPh>
    <rPh sb="7" eb="10">
      <t>エイギョウビ</t>
    </rPh>
    <rPh sb="10" eb="11">
      <t>メ</t>
    </rPh>
    <rPh sb="12" eb="14">
      <t>ゴゼン</t>
    </rPh>
    <rPh sb="14" eb="15">
      <t>ナカ</t>
    </rPh>
    <phoneticPr fontId="49"/>
  </si>
  <si>
    <t>CF-HR-AL</t>
  </si>
  <si>
    <t>hiroaki.taya</t>
  </si>
  <si>
    <t>A0139</t>
    <phoneticPr fontId="4"/>
  </si>
  <si>
    <t>A0090</t>
  </si>
  <si>
    <t>HR_スマイング保険書類メール送信</t>
  </si>
  <si>
    <t>スマイングからの保険の情報をLCMからサテライトに転送して対象者にPDFを送付
10－30件/月
PDF送付</t>
    <phoneticPr fontId="4"/>
  </si>
  <si>
    <t>メールにて当該タームの作業対象が連携される
目安：月の1週目～2週間目</t>
    <rPh sb="5" eb="7">
      <t>トウガイ</t>
    </rPh>
    <rPh sb="11" eb="13">
      <t>サギョウ</t>
    </rPh>
    <rPh sb="13" eb="15">
      <t>タイショウ</t>
    </rPh>
    <rPh sb="16" eb="18">
      <t>レンケイ</t>
    </rPh>
    <rPh sb="22" eb="24">
      <t>メヤス</t>
    </rPh>
    <phoneticPr fontId="4"/>
  </si>
  <si>
    <t>5営業日</t>
    <phoneticPr fontId="4"/>
  </si>
  <si>
    <t>対象者に添付ファイルとともにメール送付</t>
    <rPh sb="0" eb="3">
      <t>タイショウシャ</t>
    </rPh>
    <rPh sb="4" eb="6">
      <t>テンプ</t>
    </rPh>
    <rPh sb="17" eb="19">
      <t>ソウフ</t>
    </rPh>
    <phoneticPr fontId="4"/>
  </si>
  <si>
    <t>CF-HR</t>
    <phoneticPr fontId="4"/>
  </si>
  <si>
    <t>chizuru.matsuzaki</t>
    <phoneticPr fontId="4"/>
  </si>
  <si>
    <t>2025/2/3：担当チームCFT1⇒CFT2に変更</t>
    <rPh sb="9" eb="11">
      <t>タントウ</t>
    </rPh>
    <rPh sb="24" eb="26">
      <t>ヘンコウ</t>
    </rPh>
    <phoneticPr fontId="4"/>
  </si>
  <si>
    <t>A0091</t>
  </si>
  <si>
    <t>HR_HR Infoデータ作成</t>
  </si>
  <si>
    <t>OperationsのMember List（社員の各種情報をまとめたリスト）の作成および配信。最新Rosterに基づいてOperations所属社員のMember Listを更新。最新データから2種類のファイルを作成する。
毎月2回/Roster発行後。2名/2時間前後。月後半作業時は配信なし。</t>
  </si>
  <si>
    <t>Member List はRoster発行日当日中
MD共有用ファイルは3営業日
HR-Infoは3営業日</t>
    <phoneticPr fontId="4"/>
  </si>
  <si>
    <t>HR</t>
    <phoneticPr fontId="4"/>
  </si>
  <si>
    <t>hiromi.sakamoto</t>
    <phoneticPr fontId="4"/>
  </si>
  <si>
    <t>A0140</t>
    <phoneticPr fontId="4"/>
  </si>
  <si>
    <t>A0092</t>
  </si>
  <si>
    <t>HR_Oncall早朝深夜勤務手当リマインドメール送信</t>
  </si>
  <si>
    <t>毎月Oncallと早朝深夜勤務手当（システムの故障などで電話が入った後に発生する保守運用のサポート）の申請が必要なため、アナウンスメール送付と未申請者を確認しリマインドメールを送付</t>
  </si>
  <si>
    <t>通常プロセス: なし
追加プロセス: SharePoint上のファイルを共有</t>
    <phoneticPr fontId="4"/>
  </si>
  <si>
    <t>障害対応呼出手当/障害対応電話手当(On-call): 
毎月月末マイナス5-7営業日、翌月上旬1回～(未回答ユニットへのリマインド
早朝夜間勤務手当(Shift work): 
毎月月末マイナス5-7営業日、翌月上旬1回～(未回答ユニットへのリマインド</t>
  </si>
  <si>
    <t>有</t>
  </si>
  <si>
    <t>atsushi.isobe／rie.wakatsuki</t>
  </si>
  <si>
    <t>A0093</t>
  </si>
  <si>
    <t>HR_メーリングリスト更新(IPS-MS)</t>
    <phoneticPr fontId="4"/>
  </si>
  <si>
    <t>PI（Personal Informaiton）から、入社・異動者の情報を抽出し、メーリングリストを更新（グループメールアドレス）</t>
  </si>
  <si>
    <t>第2営業日にSharePointからファイルをDL</t>
    <rPh sb="0" eb="1">
      <t>ダイ</t>
    </rPh>
    <rPh sb="2" eb="5">
      <t>エイギョウビ</t>
    </rPh>
    <phoneticPr fontId="4"/>
  </si>
  <si>
    <t>IPS-MS HR</t>
    <phoneticPr fontId="4"/>
  </si>
  <si>
    <t>chikara.nukanobu</t>
    <phoneticPr fontId="4"/>
  </si>
  <si>
    <t>A0094</t>
    <phoneticPr fontId="4"/>
  </si>
  <si>
    <t>HR_Welcomeメール配信</t>
    <phoneticPr fontId="4"/>
  </si>
  <si>
    <t>毎月2回／入社日ー2営業日から開始。30分/1件
決められた宛先に決められたテンプレートでShared Mail Box（JapanOnboarding@accenture.com）からメールを配信する。
入社時に「On-Boarding Postcard -Month1」などの件名で送付。
※もともとDTE Lead/HRPから送信の体裁で2通にわかれていたものと同梱し、送付。
＜Schedule＞
Employee Informationリリース（トリガー）：Day-1  AM中​
Review依頼メール送信目安：Day1～Day2 AM​
※ 1日・16日の入社日がDay1​
Review依頼メール返信〆切：Day3   AM中​
WelcomeMail配信日：Day4   AM中​</t>
  </si>
  <si>
    <t>「入社日（毎月1日、16日）のDay-1」から「Day4　AM中」</t>
    <phoneticPr fontId="4"/>
  </si>
  <si>
    <t>haruna.aoki</t>
    <phoneticPr fontId="4"/>
  </si>
  <si>
    <t>A0126</t>
    <phoneticPr fontId="4"/>
  </si>
  <si>
    <t>2025/2/3：担当チームCFT1⇒CFT2に変更
2025/10/14：立川Y2⇒CFT2へのサービス移管に伴いサービス停止</t>
    <rPh sb="9" eb="11">
      <t>タントウ</t>
    </rPh>
    <rPh sb="24" eb="26">
      <t>ヘンコウ</t>
    </rPh>
    <rPh sb="38" eb="40">
      <t>タチカワ</t>
    </rPh>
    <rPh sb="53" eb="55">
      <t>イカン</t>
    </rPh>
    <rPh sb="56" eb="57">
      <t>トモナ</t>
    </rPh>
    <rPh sb="62" eb="64">
      <t>テイシ</t>
    </rPh>
    <phoneticPr fontId="4"/>
  </si>
  <si>
    <t>A0095</t>
  </si>
  <si>
    <t>HR_勤怠代理入力</t>
    <phoneticPr fontId="4"/>
  </si>
  <si>
    <t>PCを持っていない農園スタッフのタイムカードを元に、myTEへ勤怠代理入力。毎月2回／period毎。</t>
    <phoneticPr fontId="4"/>
  </si>
  <si>
    <t>タイムカードの格納連絡をメールにて受領</t>
  </si>
  <si>
    <t xml:space="preserve">毎ピリオドエンド
</t>
  </si>
  <si>
    <t>Inui/AIT/AIC/会津カフェ:
CF-CS&amp;S-WP
IBUKI/上尾農園/下田農園:
CF-HR</t>
  </si>
  <si>
    <t xml:space="preserve">Inuiカフェ:
maiko.tohyama
拠点SV (miho.hoshino)
AIT/AICカフェ:
maiko.tohyama
拠点SV (mari.shimokawa)
会津カフェ:
maiko.tohyama
拠点SV (kentaro.matsuda)
IBUKI:
maiko.tohyama
海老名拠点SV (kazutoshi.hosono／yukio.shinomiya／tetsuji.hakamatani)
CC (chizuru.yoshino／junko.genchi／maiko.tohyama)
藤沢拠点SV (yuko.b.suzuki／sumio.kuge／rieko.fujimoto)
CC (junko.genchi／maiko.tohyama)
上尾/下田農園:
maiko.tohyama
拠点SV (toshihiro.iwase)
</t>
  </si>
  <si>
    <t>A0096</t>
  </si>
  <si>
    <t>HR_アカウントリードへのアラートメール配信</t>
    <phoneticPr fontId="4"/>
  </si>
  <si>
    <t>産業医面談を受けた従業員がいるアカウントリードに状況を記載したメールを配信する。
10－15件/月(月1作業・いつでも良い)
対象者リスト(Non -HRのみ)をいただいて、OTレポートのアサインリストと照合してメール配信
就業制限と同じメールBoxから送付</t>
  </si>
  <si>
    <t>中津Y</t>
    <phoneticPr fontId="4"/>
  </si>
  <si>
    <t>月初にSharepoint上にCF-HRを除いたリストと最新のアサインリストをリクエスターから共有。</t>
    <phoneticPr fontId="4"/>
  </si>
  <si>
    <t>月初＋７営業日</t>
    <phoneticPr fontId="4"/>
  </si>
  <si>
    <t>shuhei.ohmori</t>
    <phoneticPr fontId="4"/>
  </si>
  <si>
    <t>A0097</t>
  </si>
  <si>
    <t>HR_転籍者の特別休暇確認</t>
  </si>
  <si>
    <t>転籍者(50名程度)の特別休暇の管理
※特別休暇＝V&amp;A前企業の有給などのこと。
→転籍者数は増減ありますが、現在は400名オーバーになってます（髙橋追記）</t>
  </si>
  <si>
    <t>トリガー無し
毎p毎の第3営業日に作業着手</t>
    <rPh sb="4" eb="5">
      <t>ナ</t>
    </rPh>
    <rPh sb="17" eb="21">
      <t>サギョウチャクシュ</t>
    </rPh>
    <phoneticPr fontId="4"/>
  </si>
  <si>
    <t>１営業日以内</t>
    <rPh sb="1" eb="4">
      <t>エイギョウビ</t>
    </rPh>
    <rPh sb="4" eb="6">
      <t>イナイ</t>
    </rPh>
    <phoneticPr fontId="4"/>
  </si>
  <si>
    <t>saika.kawamura</t>
    <phoneticPr fontId="4"/>
  </si>
  <si>
    <t>A0141</t>
    <phoneticPr fontId="4"/>
  </si>
  <si>
    <t>Googleプロジェクトメンバーを対象としたmyTIMデータ作成作業／OT超過報告データ作成</t>
  </si>
  <si>
    <t>日次/月次</t>
    <rPh sb="0" eb="2">
      <t>ニチジ</t>
    </rPh>
    <rPh sb="3" eb="5">
      <t>ゲツジ</t>
    </rPh>
    <phoneticPr fontId="4"/>
  </si>
  <si>
    <t>日次対応: リクエスターがSharePoint上に作業データを格納後、Teamsにて連絡
月次対応: なし(毎月15日-5営業日から作業開始)</t>
  </si>
  <si>
    <t>日次対応: 1営業日中
月次対応: 1営業日中
(毎月15日-5営業日の期間に発生するタスク)</t>
  </si>
  <si>
    <t>日次対応: メール＋SharePointへの成果物格納
月次対応: メール</t>
  </si>
  <si>
    <t>Operations-RS</t>
  </si>
  <si>
    <t>sanae.taniguchi／mayumi.a.sawada／w.nareswari</t>
  </si>
  <si>
    <t>2025/12/31サービス停止</t>
    <rPh sb="14" eb="16">
      <t>テイシ</t>
    </rPh>
    <phoneticPr fontId="4"/>
  </si>
  <si>
    <t>[2025-12-17]サービス終了（集計を影響されないように実際は１ヶ月後に設定）
251210_停止依頼</t>
    <rPh sb="50" eb="52">
      <t>テイシ</t>
    </rPh>
    <rPh sb="52" eb="54">
      <t>イライ</t>
    </rPh>
    <phoneticPr fontId="4"/>
  </si>
  <si>
    <t>A0099</t>
  </si>
  <si>
    <t>HR_TOEICスコア登録</t>
  </si>
  <si>
    <t>TOEICスコアが登録されているサイトにてデータを確認し、整合性が取れているかチェック
毎月2回／Roster発行後。4人で約2時間／50件。</t>
  </si>
  <si>
    <t>トリガーなし
月2回（Roster発行時）所定のサイトからデータを取得する</t>
    <rPh sb="21" eb="23">
      <t>ショテイ</t>
    </rPh>
    <rPh sb="33" eb="35">
      <t>シュトク</t>
    </rPh>
    <phoneticPr fontId="4"/>
  </si>
  <si>
    <t>CF-HR-AL</t>
    <phoneticPr fontId="4"/>
  </si>
  <si>
    <t>keiko.yamamura</t>
  </si>
  <si>
    <t>A0100</t>
  </si>
  <si>
    <t>HR_リクルーター制返信リマインドメール送信</t>
  </si>
  <si>
    <t>【内容】学生からリクルーターに対してAOL上で寄せられた問い合わせのうち、2営業日以上未回答のままとなっている件について、該当大学チームにメールにてリマインドを行う</t>
  </si>
  <si>
    <t>週次</t>
    <rPh sb="0" eb="1">
      <t>シュウ</t>
    </rPh>
    <phoneticPr fontId="4"/>
  </si>
  <si>
    <t>SharePoint上のファイルを共有。</t>
    <rPh sb="17" eb="19">
      <t>キョウユウ</t>
    </rPh>
    <phoneticPr fontId="4"/>
  </si>
  <si>
    <t>9:00開始、同日12:00締切</t>
  </si>
  <si>
    <t>CF-HR-RTG</t>
  </si>
  <si>
    <t>kei.fukuda／hanae.suto</t>
  </si>
  <si>
    <t>A0149</t>
    <phoneticPr fontId="4"/>
  </si>
  <si>
    <t>2026/03/13：生麦Y⇒弁天町X2へ1部サービス移管、本件は週次として継続</t>
    <rPh sb="11" eb="13">
      <t>ナマムギ</t>
    </rPh>
    <rPh sb="15" eb="18">
      <t>ベンテンチョウ</t>
    </rPh>
    <rPh sb="22" eb="23">
      <t>ブ</t>
    </rPh>
    <rPh sb="30" eb="32">
      <t>ホンケン</t>
    </rPh>
    <rPh sb="33" eb="35">
      <t>シュウジ</t>
    </rPh>
    <rPh sb="38" eb="40">
      <t>ケイゾク</t>
    </rPh>
    <phoneticPr fontId="4"/>
  </si>
  <si>
    <t>2026/3/6_登録変更依頼
2026/3/2_WDMに変更済み
2026/2/26_登録変更依頼</t>
    <phoneticPr fontId="4"/>
  </si>
  <si>
    <t>A0101</t>
  </si>
  <si>
    <t>HR_リクルーター制アサインリマインドメール送信</t>
  </si>
  <si>
    <t>【内容】イベントリスト上で、開催日まで2週間を切っているにも関わらず参加者欄が空欄(アサイン未定)の件について、該当大学チームにメールにてリマインドを行う</t>
  </si>
  <si>
    <t>日次</t>
    <rPh sb="0" eb="1">
      <t>ニチ</t>
    </rPh>
    <phoneticPr fontId="4"/>
  </si>
  <si>
    <t>9:00開始、同日12:00締切</t>
    <phoneticPr fontId="4"/>
  </si>
  <si>
    <t>CF-RTG</t>
    <phoneticPr fontId="4"/>
  </si>
  <si>
    <t>kana.hirayama</t>
    <phoneticPr fontId="4"/>
  </si>
  <si>
    <t>A0150</t>
    <phoneticPr fontId="4"/>
  </si>
  <si>
    <t>2026/03/20：生麦Y⇒弁天町X2へのサービス移管に伴いサービス停止</t>
    <rPh sb="11" eb="13">
      <t>ナマムギ</t>
    </rPh>
    <rPh sb="15" eb="18">
      <t>ベンテンチョウ</t>
    </rPh>
    <phoneticPr fontId="4"/>
  </si>
  <si>
    <t>2026/3/6_登録変更依頼
2026/2/26_登録変更依頼</t>
    <phoneticPr fontId="4"/>
  </si>
  <si>
    <t>A0102</t>
  </si>
  <si>
    <t>HR_採用選考状況データ更新</t>
    <phoneticPr fontId="4"/>
  </si>
  <si>
    <t xml:space="preserve"> PJT側から共有するCSVデータをツール(AOL)にアップロード。一部手作業で更新が必要なため、手順に沿ってAOL上で情報をアップデート。</t>
  </si>
  <si>
    <t>トリガー無し
毎週火曜日に作業着手
(祝日の場合は前営業日)</t>
    <rPh sb="4" eb="5">
      <t>ナ</t>
    </rPh>
    <rPh sb="7" eb="9">
      <t>マイシュウ</t>
    </rPh>
    <rPh sb="9" eb="12">
      <t>カヨウビ</t>
    </rPh>
    <rPh sb="13" eb="17">
      <t>サギョウチャクシュ</t>
    </rPh>
    <phoneticPr fontId="4"/>
  </si>
  <si>
    <t>着手日の16:00まで
(火曜着手の場合、当日16:00)</t>
    <rPh sb="0" eb="3">
      <t>チャクシュビ</t>
    </rPh>
    <rPh sb="13" eb="15">
      <t>カヨウ</t>
    </rPh>
    <rPh sb="15" eb="17">
      <t>チャクシュ</t>
    </rPh>
    <rPh sb="18" eb="20">
      <t>バアイ</t>
    </rPh>
    <rPh sb="21" eb="23">
      <t>トウジツ</t>
    </rPh>
    <phoneticPr fontId="4"/>
  </si>
  <si>
    <t>AOL(ツール)上のデータ更新</t>
    <rPh sb="8" eb="9">
      <t>ジョウ</t>
    </rPh>
    <rPh sb="13" eb="15">
      <t>コウシン</t>
    </rPh>
    <phoneticPr fontId="4"/>
  </si>
  <si>
    <t>PJT</t>
    <phoneticPr fontId="4"/>
  </si>
  <si>
    <t>kei.nishikata</t>
    <phoneticPr fontId="4"/>
  </si>
  <si>
    <t>2026/03/3：サービス終了</t>
    <rPh sb="14" eb="16">
      <t>シュウリョウ</t>
    </rPh>
    <phoneticPr fontId="4"/>
  </si>
  <si>
    <t>2026/3/13_サービス終了依頼</t>
    <rPh sb="14" eb="16">
      <t>シュウリョウ</t>
    </rPh>
    <rPh sb="16" eb="18">
      <t>イライ</t>
    </rPh>
    <phoneticPr fontId="4"/>
  </si>
  <si>
    <t>A0103</t>
  </si>
  <si>
    <t>HR_不採用通知メール送信</t>
    <phoneticPr fontId="4"/>
  </si>
  <si>
    <t>書類選考が不合格だった候補者に対して、テンプレートを使って不採用通知メールを送信（AOL上）</t>
  </si>
  <si>
    <t>SharePointからファイルをDL（週次）</t>
    <rPh sb="20" eb="22">
      <t>シュウジ</t>
    </rPh>
    <phoneticPr fontId="4"/>
  </si>
  <si>
    <t>1~3営業日</t>
    <rPh sb="3" eb="6">
      <t>エイギョウビ</t>
    </rPh>
    <phoneticPr fontId="4"/>
  </si>
  <si>
    <t>A0127</t>
    <phoneticPr fontId="4"/>
  </si>
  <si>
    <t>2025/09/30：立川Y1⇒弁天町Yへのサービス移管に伴いサービス停止</t>
    <rPh sb="16" eb="19">
      <t>ベンテンチョウ</t>
    </rPh>
    <phoneticPr fontId="4"/>
  </si>
  <si>
    <t>A0104</t>
  </si>
  <si>
    <t>HR_Wifiルータモバイル版データ作成</t>
  </si>
  <si>
    <t>月に1回各キャリアからAC社員のルーターの請求書が来るのでその内容をレポートにまとめる作業。
※LTSからは「Wi-Fi router Metric Collection Carrier Invoiceレポート作成(Mobile版)」で依頼をいただいているが長いのでTaskNameは「Wifiルータモバイル版レポート作成」にします。</t>
  </si>
  <si>
    <t>SharePoint上のファイルを共有。</t>
  </si>
  <si>
    <t>受注日+5営業日(受注日含む)</t>
    <phoneticPr fontId="4"/>
  </si>
  <si>
    <t>有(レビューバック反映も実施する)</t>
    <rPh sb="0" eb="1">
      <t>タモツ</t>
    </rPh>
    <rPh sb="9" eb="11">
      <t>ハンエイ</t>
    </rPh>
    <rPh sb="12" eb="14">
      <t>ジッシ</t>
    </rPh>
    <phoneticPr fontId="49"/>
  </si>
  <si>
    <t>CF-CS&amp;S-LTS</t>
  </si>
  <si>
    <t>masaki.minatomichi</t>
  </si>
  <si>
    <t>2025/4/24: 納期(リードタイム)を修正。 "受注日+5営業日(受注日含まず)" → "受注日+5営業日(受注日含む)"
2026/3/1：担当SV変更（hiroshi.a.harashima → hiroyuki.yoshida）</t>
    <rPh sb="11" eb="13">
      <t>ノウキ</t>
    </rPh>
    <rPh sb="22" eb="24">
      <t>シュウセイ</t>
    </rPh>
    <phoneticPr fontId="4"/>
  </si>
  <si>
    <t>A0105</t>
  </si>
  <si>
    <t>HR_プロジェクトスペース入退館ログ確認</t>
    <phoneticPr fontId="4"/>
  </si>
  <si>
    <t>事業所（3事業所）化認定として、常駐状況を確認する必要がある。入退館のログを突合してBy Nameでどのくらい出社しているかを確認する。</t>
  </si>
  <si>
    <t>SharePoint上のファイルを共有。</t>
    <phoneticPr fontId="4"/>
  </si>
  <si>
    <t>10営業日～13営業日</t>
    <phoneticPr fontId="4"/>
  </si>
  <si>
    <t>kazuo.aoki</t>
    <phoneticPr fontId="4"/>
  </si>
  <si>
    <t>安全衛生委員会向け資料作成。OTレポート(Final)をInputとして、OutputはExcel＋ppt資料</t>
  </si>
  <si>
    <t>安全衛生委員会開催メールの連携</t>
    <rPh sb="0" eb="2">
      <t>アンゼン</t>
    </rPh>
    <rPh sb="13" eb="15">
      <t>レンケイ</t>
    </rPh>
    <phoneticPr fontId="4"/>
  </si>
  <si>
    <t>各拠点の衛生委員会実施日2営業日前</t>
    <rPh sb="0" eb="3">
      <t>カクキョテン</t>
    </rPh>
    <rPh sb="4" eb="6">
      <t>エイセイ</t>
    </rPh>
    <rPh sb="6" eb="9">
      <t>イインカイ</t>
    </rPh>
    <rPh sb="9" eb="11">
      <t>ジッシ</t>
    </rPh>
    <rPh sb="11" eb="12">
      <t>ビ</t>
    </rPh>
    <rPh sb="13" eb="16">
      <t>エイギョウビ</t>
    </rPh>
    <rPh sb="16" eb="17">
      <t>マエ</t>
    </rPh>
    <phoneticPr fontId="49"/>
  </si>
  <si>
    <t>shoma.ando</t>
  </si>
  <si>
    <t>A0128</t>
    <phoneticPr fontId="4"/>
  </si>
  <si>
    <t>2025/10/1:チーム移管　移管後サービス番号A0128</t>
    <rPh sb="13" eb="15">
      <t>イカン</t>
    </rPh>
    <rPh sb="16" eb="18">
      <t>イカン</t>
    </rPh>
    <rPh sb="18" eb="19">
      <t>ゴ</t>
    </rPh>
    <rPh sb="23" eb="25">
      <t>バンゴウ</t>
    </rPh>
    <phoneticPr fontId="4"/>
  </si>
  <si>
    <t>A0107</t>
  </si>
  <si>
    <t>MyTE経費精算_代行申請受理</t>
    <phoneticPr fontId="4"/>
  </si>
  <si>
    <t>依頼者より共有されるMyTE経費精算代行申請の内容とサテライト担当Tの稼働状況に基づいて、代行担当のチームSVへ申請受託の方針を確認し、その結果を依頼者へ連絡する。</t>
    <rPh sb="0" eb="3">
      <t>イライシャ</t>
    </rPh>
    <rPh sb="5" eb="7">
      <t>キョウユウ</t>
    </rPh>
    <rPh sb="14" eb="16">
      <t>ケイヒ</t>
    </rPh>
    <rPh sb="16" eb="18">
      <t>セイサン</t>
    </rPh>
    <rPh sb="18" eb="20">
      <t>ダイコウ</t>
    </rPh>
    <rPh sb="20" eb="22">
      <t>シンセイ</t>
    </rPh>
    <rPh sb="23" eb="25">
      <t>ナイヨウ</t>
    </rPh>
    <rPh sb="31" eb="33">
      <t>タントウ</t>
    </rPh>
    <rPh sb="35" eb="39">
      <t>カドウジョウキョウ</t>
    </rPh>
    <rPh sb="40" eb="41">
      <t>モト</t>
    </rPh>
    <rPh sb="45" eb="47">
      <t>ダイコウ</t>
    </rPh>
    <rPh sb="47" eb="49">
      <t>タントウ</t>
    </rPh>
    <rPh sb="56" eb="60">
      <t>シンセイジュタク</t>
    </rPh>
    <rPh sb="61" eb="63">
      <t>ホウシン</t>
    </rPh>
    <rPh sb="64" eb="66">
      <t>カクニン</t>
    </rPh>
    <rPh sb="70" eb="72">
      <t>ケッカ</t>
    </rPh>
    <rPh sb="73" eb="76">
      <t>イライシャ</t>
    </rPh>
    <rPh sb="77" eb="79">
      <t>レンラク</t>
    </rPh>
    <phoneticPr fontId="35"/>
  </si>
  <si>
    <t>・申込フォーム受付
・SV定例での受け入れ判断</t>
    <rPh sb="1" eb="3">
      <t>モウシコミ</t>
    </rPh>
    <rPh sb="7" eb="9">
      <t>ウケツケ</t>
    </rPh>
    <rPh sb="13" eb="15">
      <t>テイレイ</t>
    </rPh>
    <rPh sb="17" eb="18">
      <t>ウ</t>
    </rPh>
    <rPh sb="19" eb="20">
      <t>イ</t>
    </rPh>
    <rPh sb="21" eb="23">
      <t>ハンダン</t>
    </rPh>
    <phoneticPr fontId="4"/>
  </si>
  <si>
    <t>・管理Excelの更新
・メール</t>
    <rPh sb="1" eb="3">
      <t>カンリ</t>
    </rPh>
    <rPh sb="9" eb="11">
      <t>コウシン</t>
    </rPh>
    <phoneticPr fontId="4"/>
  </si>
  <si>
    <t>別紙参照（MyTE経費精算_受託状況一覧.xlsx）</t>
    <phoneticPr fontId="4"/>
  </si>
  <si>
    <t>依頼元の要望により、後続サービスがデータ作成型と権限移譲型に分岐する。
25年4月現在、新規依頼者の受託申請及び受託チーム調整はCCJ業務企画にて担当中のため、サテライトのサービスとしては未稼働。</t>
    <rPh sb="0" eb="3">
      <t>イライモト</t>
    </rPh>
    <rPh sb="4" eb="6">
      <t>ヨウボウ</t>
    </rPh>
    <rPh sb="10" eb="12">
      <t>コウゾク</t>
    </rPh>
    <rPh sb="20" eb="23">
      <t>サクセイガタ</t>
    </rPh>
    <rPh sb="24" eb="29">
      <t>ケンゲンイジョウガタ</t>
    </rPh>
    <rPh sb="30" eb="32">
      <t>ブンキ</t>
    </rPh>
    <rPh sb="38" eb="39">
      <t>ネン</t>
    </rPh>
    <rPh sb="40" eb="41">
      <t>ガツ</t>
    </rPh>
    <rPh sb="41" eb="43">
      <t>ゲンザイ</t>
    </rPh>
    <rPh sb="44" eb="46">
      <t>シンキ</t>
    </rPh>
    <rPh sb="46" eb="49">
      <t>イライシャ</t>
    </rPh>
    <rPh sb="50" eb="54">
      <t>ジュタクシンセイ</t>
    </rPh>
    <rPh sb="54" eb="55">
      <t>オヨ</t>
    </rPh>
    <rPh sb="56" eb="58">
      <t>ジュタク</t>
    </rPh>
    <rPh sb="61" eb="63">
      <t>チョウセイ</t>
    </rPh>
    <rPh sb="67" eb="69">
      <t>ギョウム</t>
    </rPh>
    <rPh sb="69" eb="71">
      <t>キカク</t>
    </rPh>
    <rPh sb="73" eb="76">
      <t>タントウチュウ</t>
    </rPh>
    <rPh sb="94" eb="97">
      <t>ミカドウ</t>
    </rPh>
    <phoneticPr fontId="4"/>
  </si>
  <si>
    <t>1.登録不可_情報不足/差し戻し</t>
    <rPh sb="2" eb="6">
      <t>トウロクフカ</t>
    </rPh>
    <rPh sb="7" eb="11">
      <t>ジョウホウフソク</t>
    </rPh>
    <rPh sb="12" eb="13">
      <t>サ</t>
    </rPh>
    <rPh sb="14" eb="15">
      <t>モド</t>
    </rPh>
    <phoneticPr fontId="1"/>
  </si>
  <si>
    <t>・不足情報：開始日(未稼働の為)</t>
    <rPh sb="1" eb="5">
      <t>フソクジョウホウ</t>
    </rPh>
    <rPh sb="6" eb="9">
      <t>カイシビ</t>
    </rPh>
    <rPh sb="10" eb="13">
      <t>ミカドウ</t>
    </rPh>
    <rPh sb="14" eb="15">
      <t>タメ</t>
    </rPh>
    <phoneticPr fontId="1"/>
  </si>
  <si>
    <t>A0108</t>
    <phoneticPr fontId="4"/>
  </si>
  <si>
    <t>MyTE経費精算_データ作成型_生麦Z</t>
  </si>
  <si>
    <t>依頼者より共有される領収書やそれに紐づく承認エビデンス等からmyTE Expensesに入力に必要な情報を読み取り、精算経費一覧としてのを表を作成する業務。</t>
  </si>
  <si>
    <t>・ファイル格納</t>
    <rPh sb="5" eb="7">
      <t>カクノウ</t>
    </rPh>
    <phoneticPr fontId="4"/>
  </si>
  <si>
    <t>最短4営業日</t>
    <rPh sb="0" eb="2">
      <t>サイタン</t>
    </rPh>
    <rPh sb="3" eb="6">
      <t>エイギョウビ</t>
    </rPh>
    <phoneticPr fontId="4"/>
  </si>
  <si>
    <t>別紙参照（MyTE経費精算_受託状況一覧.xlsx）</t>
  </si>
  <si>
    <t>A_継続_決定(登録可)</t>
    <rPh sb="2" eb="4">
      <t>ケイゾク</t>
    </rPh>
    <phoneticPr fontId="4"/>
  </si>
  <si>
    <t>A0156</t>
  </si>
  <si>
    <t>MyTE経費精算_データ作成型_立川Z</t>
  </si>
  <si>
    <t>A0158</t>
  </si>
  <si>
    <t>MyTE経費精算_データ作成型_弁天町X1</t>
  </si>
  <si>
    <t>A0160</t>
  </si>
  <si>
    <t>MyTE経費精算_データ作成型_弁天町Y1</t>
  </si>
  <si>
    <t>A0109</t>
  </si>
  <si>
    <t>MyTE経費精算_権限移譲型_生麦Z</t>
  </si>
  <si>
    <t>依頼者より共有される領収書やそれに紐づく承認エビデンス等からmyTE Expensesに入力に必要な情報を読み取り、精算経費一覧としてのを表を作成し、依頼者のMyTE Expenses入力までを代行する業務。</t>
    <phoneticPr fontId="4"/>
  </si>
  <si>
    <t>最短6営業日</t>
    <rPh sb="0" eb="2">
      <t>サイタン</t>
    </rPh>
    <rPh sb="3" eb="6">
      <t>エイギョウビ</t>
    </rPh>
    <phoneticPr fontId="4"/>
  </si>
  <si>
    <t>・SharePoint上の個別フォルダ
(権限設定有り)
・MyTE　Expenses</t>
  </si>
  <si>
    <t>2025/4/18：担当チームに「弁天X、弁天Y、立川Z」を追加
2025/10/1：担当チーム名「弁天町Y」⇒「弁天町Y1」に変更
2026/1/29：担当チーム名変更 弁天町X ➡ 弁天町X1</t>
    <rPh sb="48" eb="49">
      <t>メイ</t>
    </rPh>
    <phoneticPr fontId="4"/>
  </si>
  <si>
    <t>A0157</t>
  </si>
  <si>
    <t>MyTE経費精算_権限移譲型_立川Z</t>
  </si>
  <si>
    <t>2025/4/18：担当チームに「弁天X、弁天Y、立川Z」を追加
2025/10/1：担当チーム名「弁天町Y」⇒「弁天町Y1」に変更
2026/1/29：担当チーム名変更 弁天町X ➡ 弁天町X1
2026/6/5：2026年7月からの新運用に向けチーム個別のサービス管理番号を新たに設定。</t>
  </si>
  <si>
    <t>A0159</t>
  </si>
  <si>
    <t>MyTE経費精算_権限移譲型_弁天町X1</t>
  </si>
  <si>
    <t>A0161</t>
  </si>
  <si>
    <t>MyTE経費精算_権限移譲型_弁天町Y1</t>
  </si>
  <si>
    <t>A0110</t>
  </si>
  <si>
    <t>MyTE経費精算サービス用に採番したものの、本番稼働前にサービスの統廃合があり不要になったため欠番扱いとする</t>
    <rPh sb="4" eb="8">
      <t>ケイヒセイサン</t>
    </rPh>
    <rPh sb="12" eb="13">
      <t>ヨウ</t>
    </rPh>
    <rPh sb="14" eb="16">
      <t>サイバン</t>
    </rPh>
    <rPh sb="22" eb="27">
      <t>ホンバンカドウマエ</t>
    </rPh>
    <rPh sb="33" eb="36">
      <t>トウハイゴウ</t>
    </rPh>
    <rPh sb="39" eb="41">
      <t>フヨウ</t>
    </rPh>
    <rPh sb="47" eb="49">
      <t>ケツバン</t>
    </rPh>
    <rPh sb="49" eb="50">
      <t>アツカ</t>
    </rPh>
    <phoneticPr fontId="4"/>
  </si>
  <si>
    <t>14紙資料対応</t>
  </si>
  <si>
    <t>A0124</t>
    <phoneticPr fontId="4"/>
  </si>
  <si>
    <t>2024/9/18：中津X→PMOへのサービス移管。移管前サービス管理番号：A0050
2025/6/27：移管に伴い停止</t>
    <phoneticPr fontId="4"/>
  </si>
  <si>
    <t>毎月の月末に運用されているマクロを使って、翌月初の第一営業日にクライアントに提出用の提出請求書内訳を作成。</t>
  </si>
  <si>
    <t>2024/9/30：生麦Yから生麦Xへ移管。移管前サービス管理番号：A1044</t>
    <phoneticPr fontId="4"/>
  </si>
  <si>
    <t>A0113</t>
  </si>
  <si>
    <t>Oracle_KXサニタイズ代行(Wordlist作成)</t>
  </si>
  <si>
    <t>Oracle Platform Groupが関わり、Oracle製品を導入する提案を行った提案書等を顧客名や金額などの特定の情報をサニタイズし、Oracle Platform GroupのM＋以上に共有する。</t>
  </si>
  <si>
    <t>ほぼ10営業日</t>
    <rPh sb="4" eb="7">
      <t>エイギョウビ</t>
    </rPh>
    <phoneticPr fontId="4"/>
  </si>
  <si>
    <t>(2024/10/24)確認中</t>
    <phoneticPr fontId="4"/>
  </si>
  <si>
    <t>OracleDTE</t>
    <phoneticPr fontId="4"/>
  </si>
  <si>
    <t>Oracle_KXサニタイズ代行</t>
  </si>
  <si>
    <t>①A0113
②A0114</t>
  </si>
  <si>
    <t>依頼元シェアポイントへの権限を付与いただく必要あり</t>
    <rPh sb="0" eb="3">
      <t>イライモト</t>
    </rPh>
    <rPh sb="12" eb="14">
      <t>ケンゲン</t>
    </rPh>
    <rPh sb="15" eb="17">
      <t>フヨ</t>
    </rPh>
    <rPh sb="21" eb="23">
      <t>ヒツヨウ</t>
    </rPh>
    <phoneticPr fontId="4"/>
  </si>
  <si>
    <t>4a.本登録_計測方法確定</t>
    <rPh sb="3" eb="6">
      <t>ホントウロク</t>
    </rPh>
    <rPh sb="7" eb="9">
      <t>ケイソク</t>
    </rPh>
    <rPh sb="9" eb="11">
      <t>ホウホウ</t>
    </rPh>
    <rPh sb="11" eb="13">
      <t>カクテイ</t>
    </rPh>
    <phoneticPr fontId="1"/>
  </si>
  <si>
    <t>＜2025/8/29＞
本登録OK
＜2025/5/12＞
SVから状況確認困難の為、全対応停止</t>
    <rPh sb="12" eb="15">
      <t>ホントウロク</t>
    </rPh>
    <rPh sb="34" eb="36">
      <t>ジョウキョウ</t>
    </rPh>
    <rPh sb="36" eb="38">
      <t>カクニン</t>
    </rPh>
    <rPh sb="38" eb="40">
      <t>コンナン</t>
    </rPh>
    <rPh sb="41" eb="42">
      <t>タメ</t>
    </rPh>
    <rPh sb="43" eb="44">
      <t>ゼン</t>
    </rPh>
    <rPh sb="44" eb="46">
      <t>タイオウ</t>
    </rPh>
    <rPh sb="46" eb="48">
      <t>テイシ</t>
    </rPh>
    <phoneticPr fontId="4"/>
  </si>
  <si>
    <t>新規登録してください</t>
    <rPh sb="0" eb="2">
      <t>シンキ</t>
    </rPh>
    <rPh sb="2" eb="4">
      <t>トウロク</t>
    </rPh>
    <phoneticPr fontId="4"/>
  </si>
  <si>
    <t>5/9/2025
9/1/2025</t>
  </si>
  <si>
    <t>A0114</t>
  </si>
  <si>
    <t>Oracle_KXサニタイズ代行(最終化)</t>
  </si>
  <si>
    <t>Oracle_KXサニタイズ代行</t>
    <phoneticPr fontId="4"/>
  </si>
  <si>
    <t>A0115</t>
  </si>
  <si>
    <t>HR_Chargeability Reportデータ集計</t>
    <rPh sb="26" eb="28">
      <t>シュウケイ</t>
    </rPh>
    <phoneticPr fontId="4"/>
  </si>
  <si>
    <t>OPSとIMJのChargeability Report</t>
    <phoneticPr fontId="4"/>
  </si>
  <si>
    <t>中津Y</t>
    <rPh sb="0" eb="2">
      <t>ナカツ</t>
    </rPh>
    <phoneticPr fontId="4"/>
  </si>
  <si>
    <t>A0116</t>
    <phoneticPr fontId="4"/>
  </si>
  <si>
    <t>HPS_【METI】公示案件収集配信</t>
    <phoneticPr fontId="4"/>
  </si>
  <si>
    <t>経済産業省(METI)及び経済産業省外郭団体の公示情報や関連するニュースをとりまとめ、アカウント関係者に週次配信する</t>
    <phoneticPr fontId="4"/>
  </si>
  <si>
    <t>トリガー無し
所定の作業開始日から着手</t>
    <rPh sb="4" eb="5">
      <t>ナ</t>
    </rPh>
    <rPh sb="7" eb="9">
      <t>ショテイ</t>
    </rPh>
    <rPh sb="10" eb="14">
      <t>サギョウカイシ</t>
    </rPh>
    <rPh sb="14" eb="15">
      <t>ニチ</t>
    </rPh>
    <rPh sb="17" eb="19">
      <t>チャクシュ</t>
    </rPh>
    <phoneticPr fontId="4"/>
  </si>
  <si>
    <t>SharePoint
メール</t>
    <phoneticPr fontId="4"/>
  </si>
  <si>
    <t>サテライト側では不要（指定のSPに格納）</t>
    <rPh sb="5" eb="6">
      <t>ガワ</t>
    </rPh>
    <rPh sb="8" eb="10">
      <t>フヨウ</t>
    </rPh>
    <rPh sb="11" eb="13">
      <t>シテイ</t>
    </rPh>
    <rPh sb="17" eb="19">
      <t>カクノウ</t>
    </rPh>
    <phoneticPr fontId="4"/>
  </si>
  <si>
    <t>miki.nakajima</t>
    <phoneticPr fontId="4"/>
  </si>
  <si>
    <t>2025/06/25:依頼元担当者変更　takaaki.a.ono　⇒　miki.nakajima</t>
    <rPh sb="11" eb="19">
      <t>イライモトタントウシャヘンコウ</t>
    </rPh>
    <phoneticPr fontId="4"/>
  </si>
  <si>
    <t>A0117</t>
  </si>
  <si>
    <t>HR-Recruiting_新卒入社選考時用のテーマ/ケース作成</t>
  </si>
  <si>
    <t xml:space="preserve">2025/2/3：CFT1⇒立川Zに移管。移管前サービス管理番号：A0074
</t>
    <rPh sb="14" eb="16">
      <t>タチカワ</t>
    </rPh>
    <rPh sb="18" eb="20">
      <t>イカン</t>
    </rPh>
    <rPh sb="21" eb="24">
      <t>イカンマエ</t>
    </rPh>
    <rPh sb="28" eb="32">
      <t>カンリバンゴウ</t>
    </rPh>
    <phoneticPr fontId="4"/>
  </si>
  <si>
    <t>★要確認</t>
    <rPh sb="1" eb="4">
      <t>ヨウカクニン</t>
    </rPh>
    <phoneticPr fontId="1"/>
  </si>
  <si>
    <t>＜5/12＞
登録状況確認：サービスカテゴリ「10回答作成」？</t>
    <rPh sb="7" eb="9">
      <t>トウロク</t>
    </rPh>
    <rPh sb="9" eb="13">
      <t>ジョウキョウカクニン</t>
    </rPh>
    <rPh sb="25" eb="27">
      <t>カイトウ</t>
    </rPh>
    <rPh sb="27" eb="29">
      <t>サクセイ</t>
    </rPh>
    <phoneticPr fontId="4"/>
  </si>
  <si>
    <t>A0118</t>
    <phoneticPr fontId="4"/>
  </si>
  <si>
    <t>CF_JIS不要ページ削除</t>
    <phoneticPr fontId="4"/>
  </si>
  <si>
    <t>依頼元が管理するJapan Information Site内び不要ページに対して、ログを取得しページ削除を実施する。削除後は依頼元へ報告する。</t>
    <phoneticPr fontId="4"/>
  </si>
  <si>
    <t>グループチャット（削除対応ページの一覧を用意していただく）</t>
    <rPh sb="9" eb="13">
      <t>サクジョタイオウ</t>
    </rPh>
    <rPh sb="17" eb="19">
      <t>イチラン</t>
    </rPh>
    <rPh sb="20" eb="22">
      <t>ヨウイ</t>
    </rPh>
    <phoneticPr fontId="4"/>
  </si>
  <si>
    <t>10,もしくは3営業日</t>
    <rPh sb="8" eb="11">
      <t>エイギョウビ</t>
    </rPh>
    <phoneticPr fontId="4"/>
  </si>
  <si>
    <t>基本無し</t>
    <rPh sb="0" eb="2">
      <t>キホン</t>
    </rPh>
    <rPh sb="2" eb="3">
      <t>ナ</t>
    </rPh>
    <phoneticPr fontId="4"/>
  </si>
  <si>
    <t>SharePoint上の個別フォルダ（権限設定有り）、グループチャット</t>
    <phoneticPr fontId="4"/>
  </si>
  <si>
    <t>グループチャット</t>
    <phoneticPr fontId="4"/>
  </si>
  <si>
    <t>miyuki.ugajin</t>
    <phoneticPr fontId="4"/>
  </si>
  <si>
    <t>A0119</t>
    <phoneticPr fontId="4"/>
  </si>
  <si>
    <t>HPS_調達情報の確認・周知</t>
    <rPh sb="4" eb="8">
      <t>チョウタツジョウホウ</t>
    </rPh>
    <rPh sb="9" eb="11">
      <t>カクニン</t>
    </rPh>
    <rPh sb="12" eb="14">
      <t>シュウチ</t>
    </rPh>
    <phoneticPr fontId="4"/>
  </si>
  <si>
    <t>日次で特定の公共期間の調達情報ページを確認し、新規掲載されている案件名とURLをメールで送信する</t>
  </si>
  <si>
    <t>依頼なし(毎日14時に作業開始)</t>
    <rPh sb="0" eb="2">
      <t>イライ</t>
    </rPh>
    <rPh sb="5" eb="7">
      <t>マイニチ</t>
    </rPh>
    <rPh sb="9" eb="10">
      <t>ジ</t>
    </rPh>
    <rPh sb="11" eb="15">
      <t>サギョウカイシ</t>
    </rPh>
    <phoneticPr fontId="4"/>
  </si>
  <si>
    <t>作業当日18時</t>
    <rPh sb="0" eb="4">
      <t>サギョウトウジツ</t>
    </rPh>
    <rPh sb="6" eb="7">
      <t>ジ</t>
    </rPh>
    <phoneticPr fontId="4"/>
  </si>
  <si>
    <t>有(指摘がある際のみメール)</t>
    <rPh sb="0" eb="1">
      <t>アリ</t>
    </rPh>
    <rPh sb="2" eb="4">
      <t>シテキ</t>
    </rPh>
    <rPh sb="7" eb="8">
      <t>サイ</t>
    </rPh>
    <phoneticPr fontId="4"/>
  </si>
  <si>
    <t>メール発信後は保持不要</t>
    <rPh sb="3" eb="6">
      <t>ハッシンゴ</t>
    </rPh>
    <rPh sb="7" eb="9">
      <t>ホジ</t>
    </rPh>
    <rPh sb="9" eb="11">
      <t>フヨウ</t>
    </rPh>
    <phoneticPr fontId="35"/>
  </si>
  <si>
    <t>k.miyazato</t>
  </si>
  <si>
    <t>shin.ohtera</t>
  </si>
  <si>
    <t>A0120</t>
  </si>
  <si>
    <t>Sustainability_提案情報一覧作成</t>
  </si>
  <si>
    <t>生成AIを活用して、提案資料をInputに案件概要・顧客提供価値他、取引額、POC情報などを抽出し、Excel・PPTで一覧化する。</t>
  </si>
  <si>
    <t>メール
（新規提案資料の格納通知を作業依頼とする）</t>
    <rPh sb="5" eb="7">
      <t>シンキ</t>
    </rPh>
    <rPh sb="7" eb="11">
      <t>テイアンシリョウ</t>
    </rPh>
    <rPh sb="12" eb="14">
      <t>カクノウ</t>
    </rPh>
    <rPh sb="14" eb="16">
      <t>ツウチ</t>
    </rPh>
    <rPh sb="17" eb="19">
      <t>サギョウ</t>
    </rPh>
    <rPh sb="19" eb="21">
      <t>イライ</t>
    </rPh>
    <phoneticPr fontId="4"/>
  </si>
  <si>
    <t>依頼受領後1か月</t>
    <rPh sb="0" eb="5">
      <t>イライジュリョウゴ</t>
    </rPh>
    <rPh sb="7" eb="8">
      <t>ゲツ</t>
    </rPh>
    <phoneticPr fontId="4"/>
  </si>
  <si>
    <t>有
（大幅な修正が必要な場合はレビューバック有り。軽微な場合は依頼元にて修正）</t>
    <rPh sb="0" eb="1">
      <t>ア</t>
    </rPh>
    <rPh sb="3" eb="5">
      <t>オオハバ</t>
    </rPh>
    <rPh sb="6" eb="8">
      <t>シュウセイ</t>
    </rPh>
    <rPh sb="9" eb="11">
      <t>ヒツヨウ</t>
    </rPh>
    <rPh sb="12" eb="14">
      <t>バアイ</t>
    </rPh>
    <rPh sb="22" eb="23">
      <t>ア</t>
    </rPh>
    <rPh sb="25" eb="27">
      <t>ケイビ</t>
    </rPh>
    <rPh sb="28" eb="30">
      <t>バアイ</t>
    </rPh>
    <rPh sb="31" eb="34">
      <t>イライモト</t>
    </rPh>
    <rPh sb="36" eb="38">
      <t>シュウセイ</t>
    </rPh>
    <phoneticPr fontId="4"/>
  </si>
  <si>
    <t>Sharepoint</t>
    <phoneticPr fontId="4"/>
  </si>
  <si>
    <t>SC</t>
    <phoneticPr fontId="4"/>
  </si>
  <si>
    <t>rinrei.saito</t>
  </si>
  <si>
    <t>joichi.ebihara</t>
  </si>
  <si>
    <t>&lt;2025/8/29&gt;
登録情報が揃った為、仮登録OK
&lt;2025/5/8&gt;
不足情報：開始日</t>
    <rPh sb="12" eb="14">
      <t>トウロク</t>
    </rPh>
    <rPh sb="14" eb="16">
      <t>ジョウホウ</t>
    </rPh>
    <rPh sb="17" eb="18">
      <t>ソロ</t>
    </rPh>
    <rPh sb="20" eb="21">
      <t>タメ</t>
    </rPh>
    <rPh sb="22" eb="25">
      <t>カリトウロク</t>
    </rPh>
    <rPh sb="39" eb="41">
      <t>フソク</t>
    </rPh>
    <rPh sb="41" eb="43">
      <t>ジョウホウ</t>
    </rPh>
    <rPh sb="44" eb="47">
      <t>カイシビ</t>
    </rPh>
    <phoneticPr fontId="1"/>
  </si>
  <si>
    <t>A0121</t>
  </si>
  <si>
    <t>HR_安全衛生委員会データ作成</t>
    <phoneticPr fontId="4"/>
  </si>
  <si>
    <t>中津</t>
  </si>
  <si>
    <t>廃止理由：弁天町Y2へのサービス移管に伴い、2026年1月からA0128に集約運用となるため。
サービス停止日:2025/12/19</t>
    <rPh sb="0" eb="2">
      <t>ハイシ</t>
    </rPh>
    <rPh sb="52" eb="55">
      <t>テイシビ</t>
    </rPh>
    <phoneticPr fontId="4"/>
  </si>
  <si>
    <t>[2025-12-17]サービス停止日前倒し対応済み（集計を影響しないように１か月後の2026-01-19で設定）</t>
  </si>
  <si>
    <t>&lt;2025/8/29&gt;
登録情報が揃った為、仮登録OK
&lt;2025/5/8&gt;
不足情報：組織情報</t>
    <rPh sb="39" eb="41">
      <t>フソク</t>
    </rPh>
    <rPh sb="41" eb="43">
      <t>ジョウホウ</t>
    </rPh>
    <rPh sb="44" eb="46">
      <t>ソシキ</t>
    </rPh>
    <rPh sb="46" eb="48">
      <t>ジョウホウ</t>
    </rPh>
    <phoneticPr fontId="1"/>
  </si>
  <si>
    <t>A0122</t>
  </si>
  <si>
    <t>拠点WP_伝票WBS管理（その他）</t>
    <phoneticPr fontId="4"/>
  </si>
  <si>
    <t>アクセンチュア国内各拠点から配送された各種伝票から欠落しているWBS情報を補完する業務の代行（現在、関西オフィスのWPで実施している業務の代行）</t>
  </si>
  <si>
    <t>毎月関西オフィスWPより対象伝票リストと関連データ・情報が送付され、到着次第作業を開始</t>
    <rPh sb="20" eb="22">
      <t>カンレン</t>
    </rPh>
    <rPh sb="26" eb="28">
      <t>ジョウホウ</t>
    </rPh>
    <phoneticPr fontId="4"/>
  </si>
  <si>
    <t>nakamura.hiromi</t>
    <phoneticPr fontId="4"/>
  </si>
  <si>
    <t>2025/4/1：担当SV変更 tetsuro.suzuki ➡ teruhisa.hirooka
2026/1/29：担当チーム名変更 弁天町X ➡ 弁天町X1</t>
    <rPh sb="9" eb="11">
      <t>タントウ</t>
    </rPh>
    <rPh sb="13" eb="15">
      <t>ヘコ</t>
    </rPh>
    <phoneticPr fontId="4"/>
  </si>
  <si>
    <t>A0123</t>
  </si>
  <si>
    <t>IC-Energy_PipelineList更新作業に向けた権限付与依頼及び資料更新</t>
  </si>
  <si>
    <t>本業務は、第一・第三水曜日17時から依頼元が実施しているEnergy定例のDiscussion用資料の作成となる。
EnergyチームMgr以上のPipelineList更新作業に向けたファイルの編集権限付与依頼及び資料の更新をする</t>
  </si>
  <si>
    <t>基本無し（修正依頼、対応不明箇所がある場合のみ）</t>
  </si>
  <si>
    <t>作業内のTeamsリマインドメッセージ送付を以って完了とする</t>
    <phoneticPr fontId="4"/>
  </si>
  <si>
    <t>Shinya, Norihisa</t>
    <phoneticPr fontId="4"/>
  </si>
  <si>
    <t>2025/10/10：サービス停止</t>
    <rPh sb="15" eb="17">
      <t>テイシ</t>
    </rPh>
    <phoneticPr fontId="4"/>
  </si>
  <si>
    <t>「We are」カード製作</t>
    <phoneticPr fontId="4"/>
  </si>
  <si>
    <t>Disability Inclusion Committee制作の「We are」カードの整形化および量産</t>
  </si>
  <si>
    <t xml:space="preserve">2025/6/30:　PMO→生麦Xへのサービス移管。移管前サービス管理番号：A0111
</t>
    <phoneticPr fontId="4"/>
  </si>
  <si>
    <t>8.変更登録(チーム変更)</t>
    <rPh sb="2" eb="4">
      <t>ヘンコウ</t>
    </rPh>
    <rPh sb="4" eb="6">
      <t>トウロク</t>
    </rPh>
    <rPh sb="10" eb="12">
      <t>ヘンコウ</t>
    </rPh>
    <phoneticPr fontId="4"/>
  </si>
  <si>
    <t>&lt;20205/08/29&gt;
組織情報(集計用)を更新</t>
    <phoneticPr fontId="4"/>
  </si>
  <si>
    <t>A0125</t>
  </si>
  <si>
    <t>HPS_GTT_公示案件確認</t>
    <phoneticPr fontId="4"/>
  </si>
  <si>
    <t>HPSのJGFEアカウントの関係者へ情報を配信する業務。依頼元では公益財団法人東京都中小企業振興公社が運営する“ビジネスチャンス・ナビ”に集まる入札・調達情報から提案先の検討をしているため、情報の確認・周知の役割をサテライトで担う。</t>
  </si>
  <si>
    <t>毎週水曜日13時
依頼なし</t>
    <rPh sb="0" eb="2">
      <t>マイシュウ</t>
    </rPh>
    <rPh sb="2" eb="5">
      <t>スイヨウビ</t>
    </rPh>
    <rPh sb="7" eb="8">
      <t>ジ</t>
    </rPh>
    <rPh sb="9" eb="11">
      <t>イライ</t>
    </rPh>
    <phoneticPr fontId="4"/>
  </si>
  <si>
    <t>作業当日17時</t>
    <rPh sb="0" eb="2">
      <t>サギョウ</t>
    </rPh>
    <rPh sb="2" eb="4">
      <t>トウジツ</t>
    </rPh>
    <rPh sb="6" eb="7">
      <t>ジ</t>
    </rPh>
    <phoneticPr fontId="4"/>
  </si>
  <si>
    <t>メール配信</t>
    <rPh sb="3" eb="5">
      <t>ハイシン</t>
    </rPh>
    <phoneticPr fontId="4"/>
  </si>
  <si>
    <t>メール配信をもって完了</t>
    <rPh sb="3" eb="5">
      <t>ハイシン</t>
    </rPh>
    <rPh sb="9" eb="11">
      <t>カンリョウ</t>
    </rPh>
    <phoneticPr fontId="4"/>
  </si>
  <si>
    <t>moeko.yamada,wataru.muroga</t>
    <phoneticPr fontId="4"/>
  </si>
  <si>
    <t>hiroshi.ebara</t>
    <phoneticPr fontId="4"/>
  </si>
  <si>
    <t>HR_Welcomeメール配信</t>
  </si>
  <si>
    <t>CFT2</t>
  </si>
  <si>
    <t>A0142</t>
    <phoneticPr fontId="4"/>
  </si>
  <si>
    <t>2025/10/15：A0094　立川Y2⇒ A0126 CFT2へ変更  
2025/12/1:案件移管に伴いサービス停止</t>
    <rPh sb="17" eb="19">
      <t>タチカワ</t>
    </rPh>
    <rPh sb="34" eb="36">
      <t>ヘンコウ</t>
    </rPh>
    <phoneticPr fontId="4"/>
  </si>
  <si>
    <t>新規登録してください(9/30から移管時のテスト運用として、サービス担当チームの依頼先への納品が開始となるため。10/15からサービス担当チームのみで実施)</t>
    <rPh sb="0" eb="2">
      <t>シンキ</t>
    </rPh>
    <rPh sb="2" eb="4">
      <t>トウロク</t>
    </rPh>
    <rPh sb="17" eb="19">
      <t>イカン</t>
    </rPh>
    <rPh sb="19" eb="20">
      <t>ジ</t>
    </rPh>
    <rPh sb="24" eb="26">
      <t>ウンヨウ</t>
    </rPh>
    <rPh sb="34" eb="36">
      <t>タントウ</t>
    </rPh>
    <rPh sb="40" eb="43">
      <t>イライサキ</t>
    </rPh>
    <rPh sb="45" eb="47">
      <t>ノウヒン</t>
    </rPh>
    <rPh sb="48" eb="50">
      <t>カイシ</t>
    </rPh>
    <rPh sb="67" eb="69">
      <t>タントウ</t>
    </rPh>
    <rPh sb="75" eb="77">
      <t>ジッシ</t>
    </rPh>
    <phoneticPr fontId="4"/>
  </si>
  <si>
    <t>HR_不採用通知メール送信</t>
  </si>
  <si>
    <t>2025/10/01：A0103　立川Y1⇒ A0127 弁天町Y1へ変更  
2025/10/20：開始日 2025/10/27⇒2025/10/16へ変更</t>
    <rPh sb="17" eb="19">
      <t>タチカワ</t>
    </rPh>
    <rPh sb="29" eb="32">
      <t>ベンテンチョウ</t>
    </rPh>
    <rPh sb="35" eb="37">
      <t>ヘンコウ</t>
    </rPh>
    <rPh sb="51" eb="54">
      <t>カイシビ</t>
    </rPh>
    <rPh sb="77" eb="79">
      <t>ヘコ</t>
    </rPh>
    <phoneticPr fontId="4"/>
  </si>
  <si>
    <t>新規登録してください(10/1から、サービス担当チームが変更となる為)</t>
    <rPh sb="0" eb="2">
      <t>シンキ</t>
    </rPh>
    <rPh sb="2" eb="4">
      <t>トウロク</t>
    </rPh>
    <rPh sb="22" eb="24">
      <t>タントウ</t>
    </rPh>
    <rPh sb="28" eb="30">
      <t>ヘンコウ</t>
    </rPh>
    <rPh sb="33" eb="34">
      <t>タメ</t>
    </rPh>
    <phoneticPr fontId="4"/>
  </si>
  <si>
    <t>A0128</t>
  </si>
  <si>
    <t>弁天町Y2</t>
    <rPh sb="0" eb="3">
      <t>ベンテンチョウ</t>
    </rPh>
    <phoneticPr fontId="4"/>
  </si>
  <si>
    <t>2025/10/1：チーム移管　移管前サービス番号A0106
2025/10/1：担当チーム名「弁天町佐野G」⇒「弁天町Y2」に変更
2025/12/19:A0121中津Y担当分を引継ぎ集約</t>
    <rPh sb="13" eb="15">
      <t>イカン</t>
    </rPh>
    <rPh sb="16" eb="19">
      <t>イカンマエ</t>
    </rPh>
    <rPh sb="23" eb="25">
      <t>バンゴウ</t>
    </rPh>
    <rPh sb="46" eb="47">
      <t>メイ</t>
    </rPh>
    <rPh sb="51" eb="53">
      <t>サノ</t>
    </rPh>
    <rPh sb="90" eb="94">
      <t>イカンシュウヤク</t>
    </rPh>
    <phoneticPr fontId="4"/>
  </si>
  <si>
    <t>250924_WDMに登録済み</t>
    <phoneticPr fontId="4"/>
  </si>
  <si>
    <t>A0129</t>
    <phoneticPr fontId="4"/>
  </si>
  <si>
    <t>HPS_METI_ニュースクリップ</t>
    <phoneticPr fontId="4"/>
  </si>
  <si>
    <t>経済産業省及び経済産業省外郭団体へ関連するニュースをWEBより収集し、アカウント関係者へ配信する</t>
    <phoneticPr fontId="4"/>
  </si>
  <si>
    <t>依頼なし(毎週月曜日に作業開始)</t>
    <rPh sb="0" eb="2">
      <t>イライ</t>
    </rPh>
    <rPh sb="5" eb="7">
      <t>マイシュウ</t>
    </rPh>
    <rPh sb="7" eb="10">
      <t>ゲツヨウビ</t>
    </rPh>
    <rPh sb="11" eb="15">
      <t>サギョウカイシ</t>
    </rPh>
    <phoneticPr fontId="4"/>
  </si>
  <si>
    <t>A0130</t>
  </si>
  <si>
    <t>HR_GDアテンド</t>
    <phoneticPr fontId="4"/>
  </si>
  <si>
    <t>新卒入社選考時のグループディスカッション開始前の各種チェック作業。詳細：参加者チェック(氏名、本人確認)、注意事項説明、各種動作環境チェック(アプリ参加・チャット利用・音声)等</t>
    <rPh sb="0" eb="2">
      <t>シンソツ</t>
    </rPh>
    <rPh sb="2" eb="4">
      <t>ニュウシャ</t>
    </rPh>
    <rPh sb="4" eb="7">
      <t>センコウジ</t>
    </rPh>
    <rPh sb="20" eb="23">
      <t>カイシマエ</t>
    </rPh>
    <rPh sb="24" eb="26">
      <t>カクシュ</t>
    </rPh>
    <rPh sb="30" eb="32">
      <t>サギョウ</t>
    </rPh>
    <rPh sb="33" eb="35">
      <t>ショウサイ</t>
    </rPh>
    <rPh sb="36" eb="39">
      <t>サンカシャ</t>
    </rPh>
    <rPh sb="44" eb="46">
      <t>シメイ</t>
    </rPh>
    <rPh sb="47" eb="49">
      <t>ホンニン</t>
    </rPh>
    <rPh sb="49" eb="51">
      <t>カクニン</t>
    </rPh>
    <rPh sb="53" eb="57">
      <t>チュウイジコウ</t>
    </rPh>
    <rPh sb="57" eb="59">
      <t>セツメイ</t>
    </rPh>
    <rPh sb="60" eb="62">
      <t>カクシュ</t>
    </rPh>
    <rPh sb="62" eb="66">
      <t>ドウサカンキョウ</t>
    </rPh>
    <rPh sb="74" eb="76">
      <t>サンカ</t>
    </rPh>
    <rPh sb="81" eb="83">
      <t>リヨウ</t>
    </rPh>
    <rPh sb="84" eb="86">
      <t>オンセイ</t>
    </rPh>
    <rPh sb="87" eb="88">
      <t>トウ</t>
    </rPh>
    <phoneticPr fontId="46"/>
  </si>
  <si>
    <t>トリガー無し
事前指定の作業日にて実施</t>
    <rPh sb="4" eb="5">
      <t>ナ</t>
    </rPh>
    <rPh sb="7" eb="9">
      <t>ジゼン</t>
    </rPh>
    <rPh sb="9" eb="11">
      <t>シテイ</t>
    </rPh>
    <rPh sb="12" eb="14">
      <t>サギョウ</t>
    </rPh>
    <rPh sb="14" eb="15">
      <t>ビ</t>
    </rPh>
    <rPh sb="17" eb="19">
      <t>ジッシ</t>
    </rPh>
    <phoneticPr fontId="4"/>
  </si>
  <si>
    <t>即日
※各グループディスカッション前の20分間の作業につき、担当者-ピアレビューなし。</t>
    <rPh sb="0" eb="2">
      <t>ソクジツ</t>
    </rPh>
    <rPh sb="4" eb="5">
      <t>カク</t>
    </rPh>
    <rPh sb="17" eb="18">
      <t>マエ</t>
    </rPh>
    <rPh sb="21" eb="22">
      <t>フン</t>
    </rPh>
    <rPh sb="22" eb="23">
      <t>カン</t>
    </rPh>
    <rPh sb="24" eb="26">
      <t>サギョウ</t>
    </rPh>
    <rPh sb="30" eb="33">
      <t>タントウシャ</t>
    </rPh>
    <phoneticPr fontId="4"/>
  </si>
  <si>
    <t>チャット報告</t>
    <rPh sb="4" eb="6">
      <t>ホウコク</t>
    </rPh>
    <phoneticPr fontId="4"/>
  </si>
  <si>
    <t>toshimichi.ohno</t>
    <phoneticPr fontId="4"/>
  </si>
  <si>
    <t>本案件は依頼元がMCOM（広報関連の部署）であり、月次で複数のインプットを基に採用サイト・採用ブログにおける閲覧数や閲覧人数をExcelで集計し、サイト・ブログそれぞれでレポート化する業務である。</t>
  </si>
  <si>
    <t>依頼なし（月初にデータ連携時に作業開始）</t>
    <rPh sb="0" eb="2">
      <t>イライ</t>
    </rPh>
    <rPh sb="5" eb="7">
      <t>ゲッショ</t>
    </rPh>
    <rPh sb="11" eb="14">
      <t>レンケイジ</t>
    </rPh>
    <rPh sb="15" eb="17">
      <t>サギョウ</t>
    </rPh>
    <rPh sb="17" eb="19">
      <t>カイシ</t>
    </rPh>
    <phoneticPr fontId="4"/>
  </si>
  <si>
    <t>Teams上のSharePoint</t>
    <rPh sb="5" eb="6">
      <t>ジョウ</t>
    </rPh>
    <phoneticPr fontId="4"/>
  </si>
  <si>
    <t>3か月</t>
    <rPh sb="2" eb="3">
      <t>ゲツ</t>
    </rPh>
    <phoneticPr fontId="4"/>
  </si>
  <si>
    <t>naoko.yamamoto</t>
    <phoneticPr fontId="4"/>
  </si>
  <si>
    <t>260513_wdm登録済み
260507_登録依頼</t>
  </si>
  <si>
    <t>A0132</t>
    <phoneticPr fontId="4"/>
  </si>
  <si>
    <t>MCOM_RM_イベント実施後アンケート集計</t>
    <phoneticPr fontId="4"/>
  </si>
  <si>
    <t>新卒採用イベントで学生向けに実施するアンケートの結果をCopilotで集計し、グラフを作成、指定のPPTにまとめる。</t>
  </si>
  <si>
    <t>集計対象ファイルのSharePointへの格納通知</t>
    <rPh sb="0" eb="4">
      <t>シュウケイタイショウ</t>
    </rPh>
    <rPh sb="21" eb="25">
      <t>カクノウツウチ</t>
    </rPh>
    <phoneticPr fontId="4"/>
  </si>
  <si>
    <t>9日</t>
    <rPh sb="1" eb="2">
      <t>ヒ</t>
    </rPh>
    <phoneticPr fontId="4"/>
  </si>
  <si>
    <t>保持データ無し</t>
    <rPh sb="0" eb="2">
      <t>ホジ</t>
    </rPh>
    <rPh sb="5" eb="6">
      <t>ナ</t>
    </rPh>
    <phoneticPr fontId="4"/>
  </si>
  <si>
    <t>本稼働は2026年3月以降予定だが、テスト稼働を2025年12月に実施するため、開始日に乖離あり
2026/03/23:本稼働前に依頼元都合でサービス稼働せず、委託依頼予定ではあるが依頼元より進捗連絡等も無い為サービス停止とする</t>
    <rPh sb="80" eb="82">
      <t>イタク</t>
    </rPh>
    <phoneticPr fontId="4"/>
  </si>
  <si>
    <t>260407_WDMに更新済み
260323_サービス終了
251223_wdm登録済み
251203_登録依頼</t>
  </si>
  <si>
    <t>A0133</t>
  </si>
  <si>
    <t>2025/11/30：中津Y→中津Xへのサービス移管
旧サービス番号：A0054</t>
    <rPh sb="15" eb="17">
      <t>ナカツ</t>
    </rPh>
    <phoneticPr fontId="4"/>
  </si>
  <si>
    <t>A0134</t>
  </si>
  <si>
    <t>MCOM_RM_応募者アンケートデータ格納</t>
    <phoneticPr fontId="4"/>
  </si>
  <si>
    <t>Formsに蓄積されるアンケートの結果をダウンロードの上マージし、格納する。</t>
    <phoneticPr fontId="4"/>
  </si>
  <si>
    <t>依頼なし（月頭になったら実施）</t>
    <rPh sb="5" eb="6">
      <t>ガツ</t>
    </rPh>
    <rPh sb="6" eb="7">
      <t>アタマ</t>
    </rPh>
    <phoneticPr fontId="4"/>
  </si>
  <si>
    <t>月頭から2~3営業日</t>
    <phoneticPr fontId="4"/>
  </si>
  <si>
    <t>SharePoint、PowerBIファイルの更新</t>
    <rPh sb="23" eb="25">
      <t>コウシン</t>
    </rPh>
    <phoneticPr fontId="4"/>
  </si>
  <si>
    <t>ruri.aoki</t>
    <phoneticPr fontId="4"/>
  </si>
  <si>
    <t>本稼働は2026年2月以降予定だが、テスト稼働を2025年12月に実施するため、開始日に乖離あり</t>
    <rPh sb="0" eb="3">
      <t>ホンカドウ</t>
    </rPh>
    <rPh sb="8" eb="9">
      <t>ネン</t>
    </rPh>
    <rPh sb="10" eb="13">
      <t>ガツイコウ</t>
    </rPh>
    <rPh sb="13" eb="15">
      <t>ヨテイ</t>
    </rPh>
    <rPh sb="21" eb="23">
      <t>カドウ</t>
    </rPh>
    <rPh sb="28" eb="29">
      <t>ネン</t>
    </rPh>
    <rPh sb="31" eb="32">
      <t>ガツ</t>
    </rPh>
    <rPh sb="33" eb="35">
      <t>ジッシ</t>
    </rPh>
    <rPh sb="40" eb="43">
      <t>カイシビ</t>
    </rPh>
    <rPh sb="44" eb="46">
      <t>カイリ</t>
    </rPh>
    <phoneticPr fontId="4"/>
  </si>
  <si>
    <t>260209_wdmにサービス名と詳細を更新
260206_登録依頼
251223_wdm登録済み
251210_登録依頼</t>
  </si>
  <si>
    <t>A0135</t>
  </si>
  <si>
    <t>CMT_SONY定期リサーチ</t>
  </si>
  <si>
    <t>週２回、グーグルでソニーの関連ニュースを検索して検索結果を提供する。</t>
  </si>
  <si>
    <t>2025/12/1：生麦Y→弁天町X2へのサービス移管
旧サービス番号：A1045</t>
    <rPh sb="10" eb="12">
      <t>ナマムギ</t>
    </rPh>
    <rPh sb="14" eb="17">
      <t>ベンテンチョウ</t>
    </rPh>
    <phoneticPr fontId="4"/>
  </si>
  <si>
    <t>2025/12/01:担当チームCFT2⇒中津Yに変更</t>
    <phoneticPr fontId="4"/>
  </si>
  <si>
    <t>A0137</t>
  </si>
  <si>
    <t>A0138</t>
  </si>
  <si>
    <t>HR_WD担当リクルーター登録</t>
    <phoneticPr fontId="4"/>
  </si>
  <si>
    <t>A0139</t>
  </si>
  <si>
    <t>HR_アンケート入力内容確認</t>
    <phoneticPr fontId="4"/>
  </si>
  <si>
    <t>A153</t>
    <phoneticPr fontId="4"/>
  </si>
  <si>
    <t>2025/12/01:担当チームCFT2⇒中津Yに変更
2026/04/03:中津Yから弁天町Y2へ移管_新番号A0153</t>
    <rPh sb="39" eb="41">
      <t>ナカツ</t>
    </rPh>
    <rPh sb="44" eb="47">
      <t>ベンテンチョウ</t>
    </rPh>
    <rPh sb="53" eb="54">
      <t>シン</t>
    </rPh>
    <phoneticPr fontId="4"/>
  </si>
  <si>
    <t>20260407_WDMに更新済み</t>
  </si>
  <si>
    <t>A0140</t>
  </si>
  <si>
    <t>HR_HR Infoデータ作成</t>
    <phoneticPr fontId="4"/>
  </si>
  <si>
    <t>HR_転籍者の特別休暇確認</t>
    <phoneticPr fontId="4"/>
  </si>
  <si>
    <t>A0142</t>
  </si>
  <si>
    <t>毎月2回／入社日ー2営業日から開始。30分/1件
決められた宛先に決められたテンプレートでShared Mail Box（JapanOnboarding@accenture.com）からメールを配信する。
入社時に「On-Boarding Postcard -Month1」などの件名で送付。
※もともとDTE Lead/HRPから送信の体裁で2通にわかれていたものと同梱し、送付。
＜Schedule＞
Employee Informationリリース（トリガー）：Day-1  AM中​
Review依頼メール送信目安：Day1～Day2 AM​
※ 1日・16日の入社日がDay1​
Review依頼メール返信〆切：Day3   AM中​
WelcomeMail配信日：Day4   AM中​</t>
    <phoneticPr fontId="4"/>
  </si>
  <si>
    <t>A0143</t>
  </si>
  <si>
    <t>MCOM_プレスリリース配信</t>
  </si>
  <si>
    <t>アクセンチュアの競合にあたる企業のプレスリリースを日次で確認し、MCOM（広報室）管理のプレスリリース収集ファイルマスタに記載する（依頼元が収集したニュースを毎日MD以上の方に配信）</t>
  </si>
  <si>
    <t>依頼なし(毎日11時に作業開始)</t>
    <rPh sb="0" eb="2">
      <t>イライ</t>
    </rPh>
    <rPh sb="5" eb="7">
      <t>マイニチ</t>
    </rPh>
    <rPh sb="9" eb="10">
      <t>ジ</t>
    </rPh>
    <rPh sb="11" eb="15">
      <t>サギョウカイシ</t>
    </rPh>
    <phoneticPr fontId="4"/>
  </si>
  <si>
    <t>kazumi.yamada</t>
    <phoneticPr fontId="4"/>
  </si>
  <si>
    <t>260213_WDM登録済み
260205_移管依頼</t>
  </si>
  <si>
    <t>WDMに登録</t>
  </si>
  <si>
    <t>A0144</t>
    <phoneticPr fontId="4"/>
  </si>
  <si>
    <t>MCOM_MWメディア抜け漏れ確認</t>
    <phoneticPr fontId="4"/>
  </si>
  <si>
    <t>アクセンチュアやコンサルティング業界のニュースを漏れなく収集・分析し、広報活動に必要なナレッジを蓄積する</t>
    <phoneticPr fontId="4"/>
  </si>
  <si>
    <t>メール（毎月3,18日に転送されてくる）</t>
    <rPh sb="4" eb="6">
      <t>マイツキ</t>
    </rPh>
    <rPh sb="10" eb="11">
      <t>ヒ</t>
    </rPh>
    <rPh sb="12" eb="14">
      <t>テンソウ</t>
    </rPh>
    <phoneticPr fontId="4"/>
  </si>
  <si>
    <t>メール受領日含めて5営業日以内</t>
    <rPh sb="3" eb="7">
      <t>ジュリョウビフク</t>
    </rPh>
    <rPh sb="10" eb="13">
      <t>エイギョウビ</t>
    </rPh>
    <rPh sb="13" eb="15">
      <t>イナイ</t>
    </rPh>
    <phoneticPr fontId="4"/>
  </si>
  <si>
    <t>Corporate Function</t>
    <phoneticPr fontId="4"/>
  </si>
  <si>
    <t>2026/2/17:確認の為開始日を2/18→17に変更</t>
    <rPh sb="10" eb="12">
      <t>カクニン</t>
    </rPh>
    <rPh sb="13" eb="14">
      <t>タメ</t>
    </rPh>
    <rPh sb="14" eb="17">
      <t>カイシビ</t>
    </rPh>
    <rPh sb="26" eb="28">
      <t>ヘンコウ</t>
    </rPh>
    <phoneticPr fontId="4"/>
  </si>
  <si>
    <t>完了(担当:運用企画-Tech)</t>
    <rPh sb="0" eb="2">
      <t>カンリョウ</t>
    </rPh>
    <rPh sb="3" eb="5">
      <t>タントウ</t>
    </rPh>
    <phoneticPr fontId="4"/>
  </si>
  <si>
    <t>260216_WDM登録済
260209_登録依頼</t>
    <rPh sb="10" eb="12">
      <t>トウロク</t>
    </rPh>
    <rPh sb="12" eb="13">
      <t>ズ</t>
    </rPh>
    <rPh sb="21" eb="23">
      <t>トウロク</t>
    </rPh>
    <rPh sb="23" eb="25">
      <t>イライ</t>
    </rPh>
    <phoneticPr fontId="4"/>
  </si>
  <si>
    <t>2/17_開始日変更済
2/16_サービスカテゴリ:91に設定→WDM登録</t>
    <rPh sb="5" eb="8">
      <t>カイシビ</t>
    </rPh>
    <rPh sb="8" eb="10">
      <t>ヘンコウ</t>
    </rPh>
    <rPh sb="10" eb="11">
      <t>スミ</t>
    </rPh>
    <rPh sb="29" eb="31">
      <t>セッテイ</t>
    </rPh>
    <rPh sb="35" eb="37">
      <t>トウロク</t>
    </rPh>
    <phoneticPr fontId="4"/>
  </si>
  <si>
    <t>A0145</t>
    <phoneticPr fontId="4"/>
  </si>
  <si>
    <t>弁天町</t>
    <rPh sb="0" eb="3">
      <t>ベンテンチョウ</t>
    </rPh>
    <phoneticPr fontId="4"/>
  </si>
  <si>
    <t>2025/12/10:生麦Xから弁天町Y2へ一部案件を移管_移管元番号A1049</t>
    <rPh sb="11" eb="13">
      <t>ナマムギ</t>
    </rPh>
    <rPh sb="16" eb="19">
      <t>ベンテンチョウ</t>
    </rPh>
    <rPh sb="22" eb="26">
      <t>イチブアンケン</t>
    </rPh>
    <rPh sb="27" eb="29">
      <t>イカン</t>
    </rPh>
    <rPh sb="30" eb="35">
      <t>イカンモトバンゴウ</t>
    </rPh>
    <phoneticPr fontId="4"/>
  </si>
  <si>
    <t>[2025-12-17]WDMへ登録済み
251210_移管依頼</t>
    <rPh sb="28" eb="30">
      <t>イカン</t>
    </rPh>
    <rPh sb="30" eb="32">
      <t>イライ</t>
    </rPh>
    <phoneticPr fontId="4"/>
  </si>
  <si>
    <t>2025/12/10:生麦Xから中津Xへ移管_旧番号A0084</t>
    <rPh sb="11" eb="13">
      <t>ナマムギ</t>
    </rPh>
    <rPh sb="16" eb="18">
      <t>ナカツ</t>
    </rPh>
    <rPh sb="20" eb="22">
      <t>イカン</t>
    </rPh>
    <rPh sb="23" eb="26">
      <t>キュウバンゴウ</t>
    </rPh>
    <phoneticPr fontId="4"/>
  </si>
  <si>
    <t>[2025-12-17]WDMへ登録済み
251210_移管依頼</t>
    <phoneticPr fontId="4"/>
  </si>
  <si>
    <t>A0147</t>
  </si>
  <si>
    <t>IC-Energy_月次油種別販売トレンド整理</t>
  </si>
  <si>
    <t>毎月経済産業省から発表される油種別の国内販売実績をDLし、Energy内で整理しているテンプレートにエクセルデータを落とし込み、月別の販売実績グラフを作成する</t>
  </si>
  <si>
    <t>kosuke.tsumura</t>
  </si>
  <si>
    <t>2026/3/1：立川X2⇒生麦Xへサービス移管、元のサービス番号：A0036</t>
    <rPh sb="25" eb="26">
      <t>モト</t>
    </rPh>
    <rPh sb="31" eb="33">
      <t>バンゴウ</t>
    </rPh>
    <phoneticPr fontId="4"/>
  </si>
  <si>
    <t>25/1/13_登録依頼
26/01/26_Li 登録</t>
  </si>
  <si>
    <t>A0148</t>
  </si>
  <si>
    <t>IC-Energy_4半期石油元売り三社決算整理</t>
  </si>
  <si>
    <t>依頼なし</t>
    <phoneticPr fontId="4"/>
  </si>
  <si>
    <t>3営業日</t>
    <phoneticPr fontId="4"/>
  </si>
  <si>
    <t>2026/11/1：立川X2⇒生麦Xへサービス移管、元のサービス番号：A0037
2026/08/01:サービス開始日を前倒し</t>
    <rPh sb="56" eb="59">
      <t>カイシビ</t>
    </rPh>
    <rPh sb="60" eb="62">
      <t>マエダオ</t>
    </rPh>
    <phoneticPr fontId="4"/>
  </si>
  <si>
    <t xml:space="preserve">26/4/20_Li 変更対応完了
26/4/17_変更依頼
26/01/26_Li 登録
25/1/13_登録依頼
</t>
  </si>
  <si>
    <t>A0149</t>
  </si>
  <si>
    <t>2026/3/13：生麦Y⇒弁天町X2へサービス移管、元のサービス番号：A0100</t>
    <rPh sb="10" eb="12">
      <t>ナマムギ</t>
    </rPh>
    <rPh sb="14" eb="17">
      <t>ベンテンチョウ</t>
    </rPh>
    <phoneticPr fontId="4"/>
  </si>
  <si>
    <t>26/3/2_WDMに登録済み
26/2/26_登録依頼</t>
  </si>
  <si>
    <t>A0150</t>
  </si>
  <si>
    <t>2026/3/13：生麦Y⇒弁天町X2へサービス移管、元のサービス番号：A0101</t>
    <rPh sb="10" eb="12">
      <t>ナマムギ</t>
    </rPh>
    <rPh sb="14" eb="17">
      <t>ベンテンチョウ</t>
    </rPh>
    <phoneticPr fontId="4"/>
  </si>
  <si>
    <t>A0151</t>
    <phoneticPr fontId="4"/>
  </si>
  <si>
    <t xml:space="preserve">FBM ZCJI3レポート出力業務
</t>
  </si>
  <si>
    <t>チャージWBSごとのコスト明細をSAPより出力し、所定のレイアウトに加工する</t>
  </si>
  <si>
    <t>メール（依頼元より月初に必要情報を受領）</t>
    <rPh sb="4" eb="7">
      <t>イライモト</t>
    </rPh>
    <rPh sb="9" eb="11">
      <t>ゲッショ</t>
    </rPh>
    <rPh sb="12" eb="16">
      <t>ヒツヨウジョウホウ</t>
    </rPh>
    <rPh sb="17" eb="19">
      <t>ジュリョウ</t>
    </rPh>
    <phoneticPr fontId="4"/>
  </si>
  <si>
    <t>月初＋10営業日</t>
    <rPh sb="5" eb="8">
      <t>エイギョウビ</t>
    </rPh>
    <phoneticPr fontId="4"/>
  </si>
  <si>
    <t>natsuho.iwasawa/chika.kitazawa</t>
    <phoneticPr fontId="4"/>
  </si>
  <si>
    <t>yuji.fukuui</t>
    <phoneticPr fontId="4"/>
  </si>
  <si>
    <t>本稼働前</t>
  </si>
  <si>
    <t>WDMに登録済み</t>
  </si>
  <si>
    <t xml:space="preserve">20260330：生麦Y⇒弁天町X2にサービス移管、元のサービス番号：A0087
</t>
    <phoneticPr fontId="4"/>
  </si>
  <si>
    <t>260407_Li_サービス登録
260330_登録依頼</t>
  </si>
  <si>
    <t>A0153</t>
  </si>
  <si>
    <t xml:space="preserve">20260403：中津Y⇒弁天町Y2にサービス移管、元のサービス番号：A0139
</t>
    <rPh sb="9" eb="11">
      <t>ナカツ</t>
    </rPh>
    <phoneticPr fontId="4"/>
  </si>
  <si>
    <t>20260407_WDMに登録済み
20260403_登録依頼</t>
  </si>
  <si>
    <t>A0154</t>
    <phoneticPr fontId="4"/>
  </si>
  <si>
    <t>DSM Sales Book申請</t>
    <phoneticPr fontId="4"/>
  </si>
  <si>
    <t>依頼なし(毎月上旬から中旬Book日前)</t>
    <rPh sb="0" eb="2">
      <t>イライ</t>
    </rPh>
    <rPh sb="5" eb="7">
      <t>マイツキ</t>
    </rPh>
    <rPh sb="7" eb="9">
      <t>ジョウジュン</t>
    </rPh>
    <rPh sb="11" eb="13">
      <t>チュウジュン</t>
    </rPh>
    <rPh sb="17" eb="19">
      <t>ビマエ</t>
    </rPh>
    <phoneticPr fontId="4"/>
  </si>
  <si>
    <t>短期（2営業日以内）</t>
    <phoneticPr fontId="4"/>
  </si>
  <si>
    <t>MIZUHO FINANCIAL GROUP</t>
    <phoneticPr fontId="4"/>
  </si>
  <si>
    <t>misaki.yagi</t>
    <phoneticPr fontId="4"/>
  </si>
  <si>
    <t>tetsuo.yabuuchi</t>
    <phoneticPr fontId="4"/>
  </si>
  <si>
    <t>A0155</t>
    <phoneticPr fontId="4"/>
  </si>
  <si>
    <t xml:space="preserve">HPSニュースクリップ配信 </t>
    <phoneticPr fontId="4"/>
  </si>
  <si>
    <t>moe.nasu@accenture.com</t>
    <phoneticPr fontId="4"/>
  </si>
  <si>
    <t>A8001</t>
  </si>
  <si>
    <t>90(TBD)</t>
  </si>
  <si>
    <t>受託サービスKT・データ計測可(共通)_生麦Y</t>
  </si>
  <si>
    <t>本稼働中の受託サービスを担当する為のKT・練習で使用(業務データ計測可能)</t>
  </si>
  <si>
    <t>以下は同じサービス内容。
A8001～A8037のうちの奇数番号</t>
  </si>
  <si>
    <t>A8003</t>
  </si>
  <si>
    <t>受託サービスKT・データ計測可(共通)_生麦X</t>
  </si>
  <si>
    <t>A8005</t>
  </si>
  <si>
    <t>受託サービスKT・データ計測可(共通)_生麦Z</t>
  </si>
  <si>
    <t>A8007</t>
  </si>
  <si>
    <t>受託サービスKT・データ計測可(共通)_立川X1</t>
  </si>
  <si>
    <t>A8009</t>
  </si>
  <si>
    <t>受託サービスKT・データ計測可(共通)_立川X2</t>
  </si>
  <si>
    <t>A8011</t>
  </si>
  <si>
    <t>受託サービスKT・データ計測可(共通)_立川Y1</t>
  </si>
  <si>
    <t>A8013</t>
  </si>
  <si>
    <t>受託サービスKT・データ計測可(共通)_立川Y2</t>
  </si>
  <si>
    <t>A8015</t>
  </si>
  <si>
    <t>受託サービスKT・データ計測可(共通)_立川Z</t>
  </si>
  <si>
    <t>A8017</t>
  </si>
  <si>
    <t>受託サービスKT・データ計測可(共通)_中津X</t>
  </si>
  <si>
    <t>A8019</t>
  </si>
  <si>
    <t>受託サービスKT・データ計測可(共通)_中津Y</t>
  </si>
  <si>
    <t>A8021</t>
  </si>
  <si>
    <t>受託サービスKT・データ計測可(共通)_弁天町X1</t>
  </si>
  <si>
    <t>A8023</t>
  </si>
  <si>
    <t>受託サービスKT・データ計測可(共通)_弁天町X2</t>
  </si>
  <si>
    <t>A8025</t>
  </si>
  <si>
    <t>受託サービスKT・データ計測可(共通)_弁天町Y1</t>
  </si>
  <si>
    <t>A8027</t>
  </si>
  <si>
    <t>受託サービスKT・データ計測可(共通)_弁天町Y2</t>
  </si>
  <si>
    <t>A8029</t>
  </si>
  <si>
    <t>受託サービスKT・データ計測可(共通)_TF</t>
  </si>
  <si>
    <t>A8031</t>
  </si>
  <si>
    <t>受託サービスKT・データ計測可(共通)_PMO</t>
  </si>
  <si>
    <t>A8033</t>
  </si>
  <si>
    <t>受託サービスKT・データ計測可(共通)_SSD</t>
  </si>
  <si>
    <t>A8035</t>
  </si>
  <si>
    <t>受託サービスKT・データ計測可(共通)_新入社員</t>
  </si>
  <si>
    <t>A8037</t>
  </si>
  <si>
    <t>受託サービスKT・データ計測可(共通)_NBT</t>
  </si>
  <si>
    <t>受託サービスKT・データ計測不可(共通)_生麦Y</t>
  </si>
  <si>
    <t>本稼働中の受託サービスを担当する為のKT・練習で使用(業務データ計測不可)</t>
  </si>
  <si>
    <t>以下は同じサービス内容。
A8002～A8038のうちの偶数番号</t>
  </si>
  <si>
    <t>A8004</t>
  </si>
  <si>
    <t>受託サービスKT・データ計測不可(共通)_生麦X</t>
  </si>
  <si>
    <t>A8006</t>
  </si>
  <si>
    <t>受託サービスKT・データ計測不可(共通)_生麦Z</t>
  </si>
  <si>
    <t>A8008</t>
  </si>
  <si>
    <t>受託サービスKT・データ計測不可(共通)_立川X1</t>
  </si>
  <si>
    <t>A8010</t>
  </si>
  <si>
    <t>受託サービスKT・データ計測不可(共通)_立川X2</t>
  </si>
  <si>
    <t>A8012</t>
  </si>
  <si>
    <t>受託サービスKT・データ計測不可(共通)_立川Y1</t>
  </si>
  <si>
    <t>A8014</t>
  </si>
  <si>
    <t>受託サービスKT・データ計測不可(共通)_立川Y2</t>
  </si>
  <si>
    <t>A8016</t>
  </si>
  <si>
    <t>受託サービスKT・データ計測不可(共通)_立川Z</t>
  </si>
  <si>
    <t>A8018</t>
  </si>
  <si>
    <t>受託サービスKT・データ計測不可(共通)_中津X</t>
  </si>
  <si>
    <t>A8020</t>
  </si>
  <si>
    <t>受託サービスKT・データ計測不可(共通)_中津Y</t>
  </si>
  <si>
    <t>A8022</t>
  </si>
  <si>
    <t>受託サービスKT・データ計測不可(共通)_弁天町X1</t>
  </si>
  <si>
    <t>A8024</t>
  </si>
  <si>
    <t>受託サービスKT・データ計測不可(共通)_弁天町X2</t>
  </si>
  <si>
    <t>A8026</t>
  </si>
  <si>
    <t>受託サービスKT・データ計測不可(共通)_弁天町Y1</t>
  </si>
  <si>
    <t>A8028</t>
  </si>
  <si>
    <t>受託サービスKT・データ計測不可(共通)_弁天町Y2</t>
  </si>
  <si>
    <t>A8030</t>
  </si>
  <si>
    <t>受託サービスKT・データ計測不可(共通)_TF</t>
  </si>
  <si>
    <t>A8032</t>
  </si>
  <si>
    <t>受託サービスKT・データ計測不可(共通)_PMO</t>
  </si>
  <si>
    <t>A8034</t>
  </si>
  <si>
    <t>受託サービスKT・データ計測不可(共通)_SSD</t>
  </si>
  <si>
    <t>A8036</t>
  </si>
  <si>
    <t>受託サービスKT・データ計測不可(共通)_新入社員</t>
  </si>
  <si>
    <t>A8038</t>
  </si>
  <si>
    <t>受託サービスKT・データ計測不可(共通)_NBT</t>
  </si>
  <si>
    <t>P3005</t>
  </si>
  <si>
    <t>運営・改善（データ計測確定）</t>
  </si>
  <si>
    <t>運営改善案件KT・データ計測可(共通)</t>
  </si>
  <si>
    <t>拠点運営・改善業務の案件を担当する為のKT/練習用の案件、及び、業務記録ツールの動作確認で使用(業務データ計測可)</t>
  </si>
  <si>
    <t>P3006</t>
  </si>
  <si>
    <t>運営改善案件KT・データ計測不可(共通)_立川Z</t>
  </si>
  <si>
    <t>拠点運営・改善業務の案件を担当する為のKT/練習用の案件、及び、業務記録ツールの動作確認で使用(業務データ計測不可)</t>
  </si>
  <si>
    <t>以下は同じサービス内容。
P3006,P3030</t>
  </si>
  <si>
    <t>P3030</t>
  </si>
  <si>
    <t>運営改善案件KT・データ計測不可(共通)_立川Y2</t>
  </si>
  <si>
    <t>テスト運用（データ計測確定）</t>
  </si>
  <si>
    <t>テスト運用サービス・データ計測可(共通)_生麦X</t>
  </si>
  <si>
    <t>新規サービスの本稼働判定前に使用(業務データ計測可能)</t>
  </si>
  <si>
    <t>以下は同じサービス内容。
P3998,P3900～P3034のうちの偶数番号</t>
  </si>
  <si>
    <t>P3900</t>
  </si>
  <si>
    <t>テスト運用サービス・データ計測可(共通)_生麦Y</t>
  </si>
  <si>
    <t>P3902</t>
  </si>
  <si>
    <t>テスト運用サービス・データ計測可(共通)_生麦Z</t>
  </si>
  <si>
    <t>P3904</t>
  </si>
  <si>
    <t>テスト運用サービス・データ計測可(共通)_立川X1</t>
  </si>
  <si>
    <t>P3906</t>
  </si>
  <si>
    <t>テスト運用サービス・データ計測可(共通)_立川X2</t>
  </si>
  <si>
    <t>P3908</t>
  </si>
  <si>
    <t>テスト運用サービス・データ計測可(共通)_立川Y1</t>
  </si>
  <si>
    <t>P3910</t>
  </si>
  <si>
    <t>テスト運用サービス・データ計測可(共通)_立川Y2</t>
  </si>
  <si>
    <t>P3912</t>
  </si>
  <si>
    <t>テスト運用サービス・データ計測可(共通)_立川Z</t>
  </si>
  <si>
    <t>P3914</t>
  </si>
  <si>
    <t>テスト運用サービス・データ計測可(共通)_中津X</t>
  </si>
  <si>
    <t>P3916</t>
  </si>
  <si>
    <t>テスト運用サービス・データ計測可(共通)_中津Y</t>
  </si>
  <si>
    <t>P3918</t>
  </si>
  <si>
    <t>テスト運用サービス・データ計測可(共通)_弁天町X1</t>
  </si>
  <si>
    <t>P3920</t>
  </si>
  <si>
    <t>テスト運用サービス・データ計測可(共通)_弁天町X2</t>
  </si>
  <si>
    <t>P3922</t>
  </si>
  <si>
    <t>テスト運用サービス・データ計測可(共通)_弁天町Y1</t>
  </si>
  <si>
    <t>P3924</t>
  </si>
  <si>
    <t>テスト運用サービス・データ計測可(共通)_弁天町Y2</t>
  </si>
  <si>
    <t>P3926</t>
  </si>
  <si>
    <t>テスト運用サービス・データ計測可(共通)_TF</t>
  </si>
  <si>
    <t>P3928</t>
  </si>
  <si>
    <t>テスト運用サービス・データ計測可(共通)_PMO</t>
  </si>
  <si>
    <t>P3930</t>
  </si>
  <si>
    <t>テスト運用サービス・データ計測可(共通)_SSD</t>
  </si>
  <si>
    <t>P3932</t>
  </si>
  <si>
    <t>テスト運用サービス・データ計測可(共通)_新入社員</t>
  </si>
  <si>
    <t>P3934</t>
  </si>
  <si>
    <t>テスト運用サービス・データ計測可(共通)_NBT</t>
  </si>
  <si>
    <t>P4000</t>
  </si>
  <si>
    <t>業務記録ツール練習【運用企画】</t>
  </si>
  <si>
    <t>運用企画チームから指示を受けて実施する業務記録ツール練習用</t>
  </si>
  <si>
    <t>e</t>
  </si>
  <si>
    <t>案件ステータス</t>
    <rPh sb="0" eb="2">
      <t>アンケン</t>
    </rPh>
    <phoneticPr fontId="4"/>
  </si>
  <si>
    <t>タスク進行中</t>
    <rPh sb="3" eb="5">
      <t>シンコウ</t>
    </rPh>
    <rPh sb="5" eb="6">
      <t>チュウ</t>
    </rPh>
    <phoneticPr fontId="4"/>
  </si>
  <si>
    <t>未着手</t>
    <rPh sb="0" eb="3">
      <t>ミチャクシュ</t>
    </rPh>
    <phoneticPr fontId="4"/>
  </si>
  <si>
    <t>デリバリ完了</t>
    <rPh sb="4" eb="6">
      <t>カンリョウ</t>
    </rPh>
    <phoneticPr fontId="4"/>
  </si>
  <si>
    <t>実行作業中</t>
    <rPh sb="0" eb="2">
      <t>ジッコウ</t>
    </rPh>
    <rPh sb="2" eb="4">
      <t>サギョウ</t>
    </rPh>
    <rPh sb="4" eb="5">
      <t>チュウ</t>
    </rPh>
    <phoneticPr fontId="4"/>
  </si>
  <si>
    <t>取消</t>
    <rPh sb="0" eb="2">
      <t>トリケシ</t>
    </rPh>
    <phoneticPr fontId="4"/>
  </si>
  <si>
    <t>ピアレビュー中</t>
    <rPh sb="6" eb="7">
      <t>チュウ</t>
    </rPh>
    <phoneticPr fontId="4"/>
  </si>
  <si>
    <t>ピアレビューFB反映中</t>
    <rPh sb="8" eb="10">
      <t>ハンエイ</t>
    </rPh>
    <rPh sb="10" eb="11">
      <t>チュウ</t>
    </rPh>
    <phoneticPr fontId="4"/>
  </si>
  <si>
    <t>SVレビュー中</t>
    <rPh sb="6" eb="7">
      <t>チュウ</t>
    </rPh>
    <phoneticPr fontId="4"/>
  </si>
  <si>
    <t>SVレビューFB反映中</t>
    <rPh sb="8" eb="11">
      <t>ハンエイチュウ</t>
    </rPh>
    <phoneticPr fontId="4"/>
  </si>
  <si>
    <t>依頼元レビュー中</t>
    <rPh sb="7" eb="8">
      <t>チュウ</t>
    </rPh>
    <phoneticPr fontId="4"/>
  </si>
  <si>
    <t>依頼元レビューFB反映中</t>
    <rPh sb="0" eb="2">
      <t>イライ</t>
    </rPh>
    <rPh sb="2" eb="3">
      <t>モト</t>
    </rPh>
    <rPh sb="9" eb="11">
      <t>ハンエイ</t>
    </rPh>
    <rPh sb="11" eb="12">
      <t>チュウ</t>
    </rPh>
    <phoneticPr fontId="4"/>
  </si>
  <si>
    <t>依頼元/内部レビュー完了</t>
    <rPh sb="0" eb="2">
      <t>イライ</t>
    </rPh>
    <rPh sb="2" eb="3">
      <t>モト</t>
    </rPh>
    <rPh sb="4" eb="6">
      <t>ナイブ</t>
    </rPh>
    <rPh sb="10" eb="12">
      <t>カンリョウ</t>
    </rPh>
    <phoneticPr fontId="4"/>
  </si>
  <si>
    <t>タスク取消</t>
    <rPh sb="3" eb="5">
      <t>トリケシ</t>
    </rPh>
    <phoneticPr fontId="4"/>
  </si>
  <si>
    <t>フロー番号</t>
  </si>
  <si>
    <t>サービス番号</t>
  </si>
  <si>
    <t>案件番号</t>
  </si>
  <si>
    <t>案件名</t>
  </si>
  <si>
    <t>ピアレビュー担当者</t>
  </si>
  <si>
    <t>SVレビュー担当者</t>
  </si>
  <si>
    <t>実行作業開始予定日</t>
  </si>
  <si>
    <t>ピアレビュー開始予定日</t>
  </si>
  <si>
    <t>SVレビュー開始予定日</t>
  </si>
  <si>
    <t>タスク完了予定日</t>
  </si>
  <si>
    <t>F009536-01</t>
  </si>
  <si>
    <t>F011644-01</t>
  </si>
  <si>
    <t>F011686-01</t>
  </si>
  <si>
    <t>F011687-1</t>
  </si>
  <si>
    <t>F009113-01</t>
  </si>
  <si>
    <t>F009116-01</t>
  </si>
  <si>
    <t>F009117-01</t>
  </si>
  <si>
    <t>F009122-1</t>
  </si>
  <si>
    <t>F009118-1</t>
  </si>
  <si>
    <t>F009121-1</t>
  </si>
  <si>
    <t>F006714-01</t>
  </si>
  <si>
    <t>F009549-01</t>
  </si>
  <si>
    <t>F009698-01</t>
  </si>
  <si>
    <t>F009717-01</t>
  </si>
  <si>
    <t>F006857-01</t>
  </si>
  <si>
    <t>F000553-1</t>
  </si>
  <si>
    <t>F001199-1</t>
  </si>
  <si>
    <t>F001197-1</t>
  </si>
  <si>
    <t>F001201-1</t>
  </si>
  <si>
    <t>F001202-1</t>
  </si>
  <si>
    <t>F005791-1</t>
  </si>
  <si>
    <t>F007900-1</t>
  </si>
  <si>
    <t>F007996-1</t>
  </si>
  <si>
    <t>F008105-01</t>
  </si>
  <si>
    <t>F007810-1</t>
  </si>
  <si>
    <t>F008335-1</t>
  </si>
  <si>
    <t>F009184-01</t>
  </si>
  <si>
    <t>F009305-01</t>
  </si>
  <si>
    <t>F008232-1</t>
  </si>
  <si>
    <t>F009628-1</t>
  </si>
  <si>
    <t>F009397-01</t>
  </si>
  <si>
    <t>F009724-1</t>
  </si>
  <si>
    <t>F009512-01</t>
  </si>
  <si>
    <t>F005887-01</t>
  </si>
  <si>
    <t>F006044-1</t>
  </si>
  <si>
    <t>F006185-1</t>
  </si>
  <si>
    <t>F006499-1</t>
  </si>
  <si>
    <t>F006660-1</t>
  </si>
  <si>
    <t>F006661-1</t>
  </si>
  <si>
    <t>F006662-1</t>
  </si>
  <si>
    <t>F006810-1</t>
  </si>
  <si>
    <t>F006351-01</t>
  </si>
  <si>
    <t>F007073-1</t>
  </si>
  <si>
    <t>F007172-1</t>
  </si>
  <si>
    <t>F006919-1</t>
  </si>
  <si>
    <t>F007514-1</t>
  </si>
  <si>
    <t>F007300-1</t>
  </si>
  <si>
    <t>F007605-1</t>
  </si>
  <si>
    <t>F007690-1</t>
  </si>
  <si>
    <t>F007410-1</t>
  </si>
  <si>
    <t>F006638-01</t>
  </si>
  <si>
    <t>F009224-01</t>
  </si>
  <si>
    <t>F007225-01</t>
  </si>
  <si>
    <t>F004029-01</t>
  </si>
  <si>
    <t>F002153-1</t>
  </si>
  <si>
    <t>F002264-01</t>
  </si>
  <si>
    <t>F002360-1</t>
  </si>
  <si>
    <t>F002366-1</t>
  </si>
  <si>
    <t>F001673-1</t>
  </si>
  <si>
    <t>F001674-1</t>
  </si>
  <si>
    <t>F001886-01</t>
  </si>
  <si>
    <t>F001737-1</t>
  </si>
  <si>
    <t>F001701-1</t>
  </si>
  <si>
    <t>F001476-1</t>
  </si>
  <si>
    <t>F002029-1</t>
  </si>
  <si>
    <t>F001477-1</t>
  </si>
  <si>
    <t>F002030-1</t>
  </si>
  <si>
    <t>F007168-01</t>
  </si>
  <si>
    <t>F007125-01</t>
  </si>
  <si>
    <t>F004934-01</t>
  </si>
  <si>
    <t>F005030-01</t>
  </si>
  <si>
    <t>F005227-01</t>
  </si>
  <si>
    <t>F004222-01</t>
  </si>
  <si>
    <t>F004734-01</t>
  </si>
  <si>
    <t>F009863-01</t>
  </si>
  <si>
    <t>F009869-01</t>
  </si>
  <si>
    <t>F007831-1</t>
  </si>
  <si>
    <t>F008334-1</t>
  </si>
  <si>
    <t>F006193-01</t>
  </si>
  <si>
    <t>F006926-1</t>
  </si>
  <si>
    <t>F007411-1</t>
  </si>
  <si>
    <t>F006456-1</t>
  </si>
  <si>
    <t>F011920-01</t>
  </si>
  <si>
    <t>F009064-01</t>
  </si>
  <si>
    <t>F011814-01</t>
  </si>
  <si>
    <t>F010347-01</t>
  </si>
  <si>
    <t>F010348-01</t>
  </si>
  <si>
    <t>F010374-01</t>
  </si>
  <si>
    <t>F010375-1</t>
  </si>
  <si>
    <t>F010376-1</t>
  </si>
  <si>
    <t>F010377-1</t>
  </si>
  <si>
    <t>F010378-1</t>
  </si>
  <si>
    <t>F000996-1</t>
  </si>
  <si>
    <t>F000997-1</t>
  </si>
  <si>
    <t>F001171-1</t>
  </si>
  <si>
    <t>F001084-1</t>
  </si>
  <si>
    <t>F001075-1</t>
  </si>
  <si>
    <t>F010025-01</t>
  </si>
  <si>
    <t>F009841-01</t>
  </si>
  <si>
    <t>F000953-1</t>
  </si>
  <si>
    <t>F000952-1</t>
  </si>
  <si>
    <t>F004742-01</t>
  </si>
  <si>
    <t>F009155-01</t>
  </si>
  <si>
    <t>F007211-01</t>
  </si>
  <si>
    <t>F007513-1</t>
  </si>
  <si>
    <t>F007301-1</t>
  </si>
  <si>
    <t>F007604-1</t>
  </si>
  <si>
    <t>F007408-1</t>
  </si>
  <si>
    <t>F009071-01</t>
  </si>
  <si>
    <t>F011802-01</t>
  </si>
  <si>
    <t>F009070-01</t>
  </si>
  <si>
    <t>F012033-01</t>
  </si>
  <si>
    <t>F011827-01</t>
  </si>
  <si>
    <t>F011643-01</t>
  </si>
  <si>
    <t>F009983-01</t>
  </si>
  <si>
    <t>F010288-01</t>
  </si>
  <si>
    <t>F009074-01</t>
  </si>
  <si>
    <t>F011811-01</t>
  </si>
  <si>
    <t>F011785-01</t>
  </si>
  <si>
    <t>F010281-01</t>
  </si>
  <si>
    <t>F009151-01</t>
  </si>
  <si>
    <t>F009153-01</t>
  </si>
  <si>
    <t>F009446-01</t>
  </si>
  <si>
    <t>F007299-01</t>
  </si>
  <si>
    <t>F007298-1</t>
  </si>
  <si>
    <t>F011826-01</t>
  </si>
  <si>
    <t>F010020-01</t>
  </si>
  <si>
    <t>F009842-01</t>
  </si>
  <si>
    <t>F009843-01</t>
  </si>
  <si>
    <t>F011799-01</t>
  </si>
  <si>
    <t>F007265-1</t>
  </si>
  <si>
    <t>F007261-01</t>
  </si>
  <si>
    <t>F011783-01</t>
  </si>
  <si>
    <t>F009062-01</t>
  </si>
  <si>
    <t>F009067-01</t>
  </si>
  <si>
    <t>F011777-01</t>
  </si>
  <si>
    <t>F009075-01</t>
  </si>
  <si>
    <t>F011815-1</t>
  </si>
  <si>
    <t>F005159-1</t>
  </si>
  <si>
    <t>F007338-01</t>
  </si>
  <si>
    <t>F007267-1</t>
  </si>
  <si>
    <t>F011801-01</t>
  </si>
  <si>
    <t>F007339-1</t>
  </si>
  <si>
    <t>F011167-01</t>
  </si>
  <si>
    <t>F009065-01</t>
  </si>
  <si>
    <t>F009137-01</t>
  </si>
  <si>
    <t>F007268-01</t>
  </si>
  <si>
    <t>F011800-01</t>
  </si>
  <si>
    <t>F009329-01</t>
  </si>
  <si>
    <t>F008345-01</t>
  </si>
  <si>
    <t>F010479-01</t>
  </si>
  <si>
    <t>F010480-01</t>
  </si>
  <si>
    <t>F000514-1</t>
  </si>
  <si>
    <t>F000430-1</t>
  </si>
  <si>
    <t>F000511-1</t>
  </si>
  <si>
    <t>F000431-1</t>
  </si>
  <si>
    <t>F000512-1</t>
  </si>
  <si>
    <t>F000432-1</t>
  </si>
  <si>
    <t>F000433-1</t>
  </si>
  <si>
    <t>F001426-1</t>
  </si>
  <si>
    <t>F001429-1</t>
  </si>
  <si>
    <t>F001430-1</t>
  </si>
  <si>
    <t>F004426-01</t>
  </si>
  <si>
    <t>F004427-1</t>
  </si>
  <si>
    <t>F004428-1</t>
  </si>
  <si>
    <t>F004429-1</t>
  </si>
  <si>
    <t>F004430-1</t>
  </si>
  <si>
    <t>F004431-1</t>
  </si>
  <si>
    <t>F001750-01</t>
  </si>
  <si>
    <t>F006333-01</t>
  </si>
  <si>
    <t>F006334-1</t>
  </si>
  <si>
    <t>F000756-1</t>
  </si>
  <si>
    <t>F002131-01</t>
  </si>
  <si>
    <t>F001665-1</t>
  </si>
  <si>
    <t>F011803-01</t>
  </si>
  <si>
    <t>F009262-01</t>
  </si>
  <si>
    <t>F001427-1</t>
  </si>
  <si>
    <t>F005882-01</t>
  </si>
  <si>
    <t>F010357-01</t>
  </si>
  <si>
    <t>F010124-01</t>
  </si>
  <si>
    <t>F007987-01</t>
  </si>
  <si>
    <t>F009296-01</t>
  </si>
  <si>
    <t>F005633-01</t>
  </si>
  <si>
    <t>F009906-01</t>
  </si>
  <si>
    <t>F003347-01</t>
  </si>
  <si>
    <t>F009988-01</t>
  </si>
  <si>
    <t>F003465-01</t>
  </si>
  <si>
    <t>F003590-01</t>
  </si>
  <si>
    <t>F009780-01</t>
  </si>
  <si>
    <t>F003255-01</t>
  </si>
  <si>
    <t>F007872-1</t>
  </si>
  <si>
    <t>F002133-1</t>
  </si>
  <si>
    <t>F002201-01</t>
  </si>
  <si>
    <t>F008085-01</t>
  </si>
  <si>
    <t>F002314-01</t>
  </si>
  <si>
    <t>F007801-1</t>
  </si>
  <si>
    <t>F002012-1</t>
  </si>
  <si>
    <t>F008303-01</t>
  </si>
  <si>
    <t>F002509-01</t>
  </si>
  <si>
    <t>F002540-01</t>
  </si>
  <si>
    <t>F009188-01</t>
  </si>
  <si>
    <t>F002605-01</t>
  </si>
  <si>
    <t>F002712-01</t>
  </si>
  <si>
    <t>F008217-1</t>
  </si>
  <si>
    <t>F002411-01</t>
  </si>
  <si>
    <t>F009623-1</t>
  </si>
  <si>
    <t>F003066-01</t>
  </si>
  <si>
    <t>F009379-01</t>
  </si>
  <si>
    <t>F009720-01</t>
  </si>
  <si>
    <t>F002827-01</t>
  </si>
  <si>
    <t>F009516-01</t>
  </si>
  <si>
    <t>F002935-1</t>
  </si>
  <si>
    <t>F003833-01</t>
  </si>
  <si>
    <t>F010471-01</t>
  </si>
  <si>
    <t>F003944-1</t>
  </si>
  <si>
    <t>F010587-01</t>
  </si>
  <si>
    <t>F004066-01</t>
  </si>
  <si>
    <t>F010224-01</t>
  </si>
  <si>
    <t>F003708-1</t>
  </si>
  <si>
    <t>F010330-01</t>
  </si>
  <si>
    <t>F004293-01</t>
  </si>
  <si>
    <t>F010983-01</t>
  </si>
  <si>
    <t>F004388-1</t>
  </si>
  <si>
    <t>F011033-01</t>
  </si>
  <si>
    <t>F004517-01</t>
  </si>
  <si>
    <t>F010715-01</t>
  </si>
  <si>
    <t>F011110-01</t>
  </si>
  <si>
    <t>F004609-1</t>
  </si>
  <si>
    <t>F004176-1</t>
  </si>
  <si>
    <t>F010817-01</t>
  </si>
  <si>
    <t>F011332-01</t>
  </si>
  <si>
    <t>F004880-1</t>
  </si>
  <si>
    <t>F011429-01</t>
  </si>
  <si>
    <t>F005004-01</t>
  </si>
  <si>
    <t>F011561-01</t>
  </si>
  <si>
    <t>F011249-01</t>
  </si>
  <si>
    <t>F004768-01</t>
  </si>
  <si>
    <t>F011673-01</t>
  </si>
  <si>
    <t>F011675-01</t>
  </si>
  <si>
    <t>F005270-01</t>
  </si>
  <si>
    <t>F000212-1</t>
  </si>
  <si>
    <t>F005422-01</t>
  </si>
  <si>
    <t>F000284-1</t>
  </si>
  <si>
    <t>F011905-01</t>
  </si>
  <si>
    <t>F005538-01</t>
  </si>
  <si>
    <t>F000350-1</t>
  </si>
  <si>
    <t>F005197-01</t>
  </si>
  <si>
    <t>F000104-1</t>
  </si>
  <si>
    <t>F000509-1</t>
  </si>
  <si>
    <t>F005881-01</t>
  </si>
  <si>
    <t>F000599-1</t>
  </si>
  <si>
    <t>F012013-01</t>
  </si>
  <si>
    <t>F006045-1</t>
  </si>
  <si>
    <t>F000675-1</t>
  </si>
  <si>
    <t>F005670-1</t>
  </si>
  <si>
    <t>F006179-01</t>
  </si>
  <si>
    <t>F000428-1</t>
  </si>
  <si>
    <t>F012118-01</t>
  </si>
  <si>
    <t>F005787-01</t>
  </si>
  <si>
    <t>F006491-01</t>
  </si>
  <si>
    <t>F000964-1</t>
  </si>
  <si>
    <t>F000781-1</t>
  </si>
  <si>
    <t>F006649-01</t>
  </si>
  <si>
    <t>F001024-1</t>
  </si>
  <si>
    <t>F006791-01</t>
  </si>
  <si>
    <t>F001114-1</t>
  </si>
  <si>
    <t>F006348-01</t>
  </si>
  <si>
    <t>F000880-1</t>
  </si>
  <si>
    <t>F007055-01</t>
  </si>
  <si>
    <t>F001313-1</t>
  </si>
  <si>
    <t>F007165-01</t>
  </si>
  <si>
    <t>F001418-1</t>
  </si>
  <si>
    <t>F006910-01</t>
  </si>
  <si>
    <t>F001216-1</t>
  </si>
  <si>
    <t>F007506-01</t>
  </si>
  <si>
    <t>F001715-1</t>
  </si>
  <si>
    <t>F007600-01</t>
  </si>
  <si>
    <t>F001809-01</t>
  </si>
  <si>
    <t>F007678-01</t>
  </si>
  <si>
    <t>F001528-1</t>
  </si>
  <si>
    <t>F007286-01</t>
  </si>
  <si>
    <t>F001868-01</t>
  </si>
  <si>
    <t>F007401-01</t>
  </si>
  <si>
    <t>F001632-1</t>
  </si>
  <si>
    <t>F001797-01</t>
  </si>
  <si>
    <t>F004795-1</t>
  </si>
  <si>
    <t>F009289-01</t>
  </si>
  <si>
    <t>F009716-01</t>
  </si>
  <si>
    <t>F009732-01</t>
  </si>
  <si>
    <t>F009718-1</t>
  </si>
  <si>
    <t>F009608-01</t>
  </si>
  <si>
    <t>F009785-01</t>
  </si>
  <si>
    <t>F009948-01</t>
  </si>
  <si>
    <t>F007738-01</t>
  </si>
  <si>
    <t>F007744-1</t>
  </si>
  <si>
    <t>F007911-1</t>
  </si>
  <si>
    <t>F008198-01</t>
  </si>
  <si>
    <t>F009148-01</t>
  </si>
  <si>
    <t>F009396-01</t>
  </si>
  <si>
    <t>F009640-01</t>
  </si>
  <si>
    <t>F010184-01</t>
  </si>
  <si>
    <t>F010185-01</t>
  </si>
  <si>
    <t>F010436-01</t>
  </si>
  <si>
    <t>F010437-01</t>
  </si>
  <si>
    <t>F010672-01</t>
  </si>
  <si>
    <t>F010675-01</t>
  </si>
  <si>
    <t>F010945-01</t>
  </si>
  <si>
    <t>F011174-01</t>
  </si>
  <si>
    <t>F011402-01</t>
  </si>
  <si>
    <t>F011598-01</t>
  </si>
  <si>
    <t>F011750-01</t>
  </si>
  <si>
    <t>F012005-01</t>
  </si>
  <si>
    <t>F007256-01</t>
  </si>
  <si>
    <t>F007516-01</t>
  </si>
  <si>
    <t>F012088-01</t>
  </si>
  <si>
    <t>F007443-01</t>
  </si>
  <si>
    <t>F003196-01</t>
  </si>
  <si>
    <t>F003197-1</t>
  </si>
  <si>
    <t>F003198-1</t>
  </si>
  <si>
    <t>F003422-1</t>
  </si>
  <si>
    <t>F003423-1</t>
  </si>
  <si>
    <t>F003424-1</t>
  </si>
  <si>
    <t>F001919-1</t>
  </si>
  <si>
    <t>F001920-01</t>
  </si>
  <si>
    <t>F001921-01</t>
  </si>
  <si>
    <t>F002134-01</t>
  </si>
  <si>
    <t>F002135-1</t>
  </si>
  <si>
    <t>F002136-1</t>
  </si>
  <si>
    <t>F002395-1</t>
  </si>
  <si>
    <t>F002635-01</t>
  </si>
  <si>
    <t>F002396-01</t>
  </si>
  <si>
    <t>F002397-01</t>
  </si>
  <si>
    <t>F002637-1</t>
  </si>
  <si>
    <t>F002852-01</t>
  </si>
  <si>
    <t>F002853-1</t>
  </si>
  <si>
    <t>F002854-1</t>
  </si>
  <si>
    <t>F003083-01</t>
  </si>
  <si>
    <t>F003084-1</t>
  </si>
  <si>
    <t>F003085-1</t>
  </si>
  <si>
    <t>F000045-1</t>
  </si>
  <si>
    <t>F000046-1</t>
  </si>
  <si>
    <t>F000047-1</t>
  </si>
  <si>
    <t>F000241-1</t>
  </si>
  <si>
    <t>F000242-1</t>
  </si>
  <si>
    <t>F000243-1</t>
  </si>
  <si>
    <t>F000415-1</t>
  </si>
  <si>
    <t>F000416-1</t>
  </si>
  <si>
    <t>F000417-1</t>
  </si>
  <si>
    <t>F000572-1</t>
  </si>
  <si>
    <t>F000573-1</t>
  </si>
  <si>
    <t>F000574-1</t>
  </si>
  <si>
    <t>F000742-1</t>
  </si>
  <si>
    <t>F000743-1</t>
  </si>
  <si>
    <t>F000744-1</t>
  </si>
  <si>
    <t>F000948-1</t>
  </si>
  <si>
    <t>F000949-1</t>
  </si>
  <si>
    <t>F000950-1</t>
  </si>
  <si>
    <t>F001154-1</t>
  </si>
  <si>
    <t>F001155-1</t>
  </si>
  <si>
    <t>F001156-1</t>
  </si>
  <si>
    <t>F001320-1</t>
  </si>
  <si>
    <t>F001321-01</t>
  </si>
  <si>
    <t>F001322-01</t>
  </si>
  <si>
    <t>F001537-1</t>
  </si>
  <si>
    <t>F001539-1</t>
  </si>
  <si>
    <t>F001540-1</t>
  </si>
  <si>
    <t>F001716-1</t>
  </si>
  <si>
    <t>F001717-01</t>
  </si>
  <si>
    <t>F001718-01</t>
  </si>
  <si>
    <t>F010192-01</t>
  </si>
  <si>
    <t>F006201-01</t>
  </si>
  <si>
    <t>F006514-1</t>
  </si>
  <si>
    <t>F006865-01</t>
  </si>
  <si>
    <t>F007063-01</t>
  </si>
  <si>
    <t>F003698-01</t>
  </si>
  <si>
    <t>F003965-01</t>
  </si>
  <si>
    <t>F004143-01</t>
  </si>
  <si>
    <t>F004341-01</t>
  </si>
  <si>
    <t>F004621-1</t>
  </si>
  <si>
    <t>F004915-01</t>
  </si>
  <si>
    <t>F005129-1</t>
  </si>
  <si>
    <t>F005361-01</t>
  </si>
  <si>
    <t>F005659-01</t>
  </si>
  <si>
    <t>F005883-01</t>
  </si>
  <si>
    <t>F003702-01</t>
  </si>
  <si>
    <t>F006202-1</t>
  </si>
  <si>
    <t>F006515-1</t>
  </si>
  <si>
    <t>F006866-1</t>
  </si>
  <si>
    <t>F007064-1</t>
  </si>
  <si>
    <t>F003699-1</t>
  </si>
  <si>
    <t>F003966-1</t>
  </si>
  <si>
    <t>F004144-1</t>
  </si>
  <si>
    <t>F004342-01</t>
  </si>
  <si>
    <t>F004622-1</t>
  </si>
  <si>
    <t>F004916-1</t>
  </si>
  <si>
    <t>F005130-1</t>
  </si>
  <si>
    <t>F005362-1</t>
  </si>
  <si>
    <t>F005660-1</t>
  </si>
  <si>
    <t>F005884-1</t>
  </si>
  <si>
    <t>F006203-1</t>
  </si>
  <si>
    <t>F006516-1</t>
  </si>
  <si>
    <t>F006867-1</t>
  </si>
  <si>
    <t>F007065-1</t>
  </si>
  <si>
    <t>F003700-1</t>
  </si>
  <si>
    <t>F003967-1</t>
  </si>
  <si>
    <t>F004145-1</t>
  </si>
  <si>
    <t>F004343-01</t>
  </si>
  <si>
    <t>F004623-1</t>
  </si>
  <si>
    <t>F004917-1</t>
  </si>
  <si>
    <t>F005131-1</t>
  </si>
  <si>
    <t>F005363-1</t>
  </si>
  <si>
    <t>F005661-1</t>
  </si>
  <si>
    <t>F005885-1</t>
  </si>
  <si>
    <t>F010150-01</t>
  </si>
  <si>
    <t>F009929-01</t>
  </si>
  <si>
    <t>F006640-01</t>
  </si>
  <si>
    <t>F002137-1</t>
  </si>
  <si>
    <t>F008024-01</t>
  </si>
  <si>
    <t>F002727-01</t>
  </si>
  <si>
    <t>F009152-01</t>
  </si>
  <si>
    <t>F003086-01</t>
  </si>
  <si>
    <t>F009642-01</t>
  </si>
  <si>
    <t>F003194-01</t>
  </si>
  <si>
    <t>F010010-01</t>
  </si>
  <si>
    <t>F010145-01</t>
  </si>
  <si>
    <t>F003195-1</t>
  </si>
  <si>
    <t>F003951-1</t>
  </si>
  <si>
    <t>F010491-01</t>
  </si>
  <si>
    <t>F011035-01</t>
  </si>
  <si>
    <t>F004572-01</t>
  </si>
  <si>
    <t>F011491-01</t>
  </si>
  <si>
    <t>F005127-01</t>
  </si>
  <si>
    <t>F011838-01</t>
  </si>
  <si>
    <t>F005642-01</t>
  </si>
  <si>
    <t>F006182-01</t>
  </si>
  <si>
    <t>F006876-01</t>
  </si>
  <si>
    <t>F007569-01</t>
  </si>
  <si>
    <t>F007623-1</t>
  </si>
  <si>
    <t>F010554-01</t>
  </si>
  <si>
    <t>F011525-01</t>
  </si>
  <si>
    <t>F001517-1</t>
  </si>
  <si>
    <t>F001518-1</t>
  </si>
  <si>
    <t>F001514-1</t>
  </si>
  <si>
    <t>F001516-1</t>
  </si>
  <si>
    <t>F001557-1</t>
  </si>
  <si>
    <t>F001558-1</t>
  </si>
  <si>
    <t>F001559-1</t>
  </si>
  <si>
    <t>F001556-1</t>
  </si>
  <si>
    <t>F001564-1</t>
  </si>
  <si>
    <t>F001563-1</t>
  </si>
  <si>
    <t>F001560-1</t>
  </si>
  <si>
    <t>F001562-1</t>
  </si>
  <si>
    <t>F001650-1</t>
  </si>
  <si>
    <t>F001648-1</t>
  </si>
  <si>
    <t>F001651-1</t>
  </si>
  <si>
    <t>F001649-1</t>
  </si>
  <si>
    <t>F001655-1</t>
  </si>
  <si>
    <t>F001654-1</t>
  </si>
  <si>
    <t>F001653-1</t>
  </si>
  <si>
    <t>F001657-1</t>
  </si>
  <si>
    <t>F001658-1</t>
  </si>
  <si>
    <t>F001656-1</t>
  </si>
  <si>
    <t>F001659-1</t>
  </si>
  <si>
    <t>F001718-1</t>
  </si>
  <si>
    <t>F001719-1</t>
  </si>
  <si>
    <t>F001733-1</t>
  </si>
  <si>
    <t>F001747-01</t>
  </si>
  <si>
    <t>F001731-1</t>
  </si>
  <si>
    <t>F001713-01</t>
  </si>
  <si>
    <t>F001709-01</t>
  </si>
  <si>
    <t>F001729-1</t>
  </si>
  <si>
    <t>F001720-1</t>
  </si>
  <si>
    <t>F001732-1</t>
  </si>
  <si>
    <t>F001707-1</t>
  </si>
  <si>
    <t>F001778-01</t>
  </si>
  <si>
    <t>F001845-01</t>
  </si>
  <si>
    <t>F001774-1</t>
  </si>
  <si>
    <t>F001779-1</t>
  </si>
  <si>
    <t>F005732-01</t>
  </si>
  <si>
    <t>F003373-01</t>
  </si>
  <si>
    <t>F003481-01</t>
  </si>
  <si>
    <t>F003608-01</t>
  </si>
  <si>
    <t>F003200-1</t>
  </si>
  <si>
    <t>F002138-1</t>
  </si>
  <si>
    <t>F002217-1</t>
  </si>
  <si>
    <t>F002335-1</t>
  </si>
  <si>
    <t>F002020-01</t>
  </si>
  <si>
    <t>F002543-1</t>
  </si>
  <si>
    <t>F002728-1</t>
  </si>
  <si>
    <t>F002440-1</t>
  </si>
  <si>
    <t>F003087-1</t>
  </si>
  <si>
    <t>F002857-1</t>
  </si>
  <si>
    <t>F002957-1</t>
  </si>
  <si>
    <t>F003832-1</t>
  </si>
  <si>
    <t>F003950-01</t>
  </si>
  <si>
    <t>F004067-01</t>
  </si>
  <si>
    <t>F003703-01</t>
  </si>
  <si>
    <t>F004284-01</t>
  </si>
  <si>
    <t>F004381-01</t>
  </si>
  <si>
    <t>F004510-01</t>
  </si>
  <si>
    <t>F004618-1</t>
  </si>
  <si>
    <t>F004178-1</t>
  </si>
  <si>
    <t>F004879-01</t>
  </si>
  <si>
    <t>F005006-1</t>
  </si>
  <si>
    <t>F004759-01</t>
  </si>
  <si>
    <t>F005281-01</t>
  </si>
  <si>
    <t>F005518-01</t>
  </si>
  <si>
    <t>F005213-01</t>
  </si>
  <si>
    <t>F005656-01</t>
  </si>
  <si>
    <t>F005306-1</t>
  </si>
  <si>
    <t>F005305-01</t>
  </si>
  <si>
    <t>F002351-1</t>
  </si>
  <si>
    <t>F002022-01</t>
  </si>
  <si>
    <t>F002441-01</t>
  </si>
  <si>
    <t>F002856-01</t>
  </si>
  <si>
    <t>F003201-1</t>
  </si>
  <si>
    <t>F003704-01</t>
  </si>
  <si>
    <t>F004119-01</t>
  </si>
  <si>
    <t>F004790-01</t>
  </si>
  <si>
    <t>F005234-01</t>
  </si>
  <si>
    <t>F005665-01</t>
  </si>
  <si>
    <t>F001768-01</t>
  </si>
  <si>
    <t>F001841-01</t>
  </si>
  <si>
    <t>F001754-01</t>
  </si>
  <si>
    <t>F001765-01</t>
  </si>
  <si>
    <t>F001846-01</t>
  </si>
  <si>
    <t>F001791-01</t>
  </si>
  <si>
    <t>F001771-1</t>
  </si>
  <si>
    <t>F001769-01</t>
  </si>
  <si>
    <t>F001843-01</t>
  </si>
  <si>
    <t>F001923-1</t>
  </si>
  <si>
    <t>F001942-1</t>
  </si>
  <si>
    <t>F001941-01</t>
  </si>
  <si>
    <t>F001943-1</t>
  </si>
  <si>
    <t>F001940-1</t>
  </si>
  <si>
    <t>F001917-01</t>
  </si>
  <si>
    <t>F006760-01</t>
  </si>
  <si>
    <t>F005484-01</t>
  </si>
  <si>
    <t>F006721-01</t>
  </si>
  <si>
    <t>F006720-01</t>
  </si>
  <si>
    <t>F006722-1</t>
  </si>
  <si>
    <t>F006719-1</t>
  </si>
  <si>
    <t>F006497-1</t>
  </si>
  <si>
    <t>F007018-01</t>
  </si>
  <si>
    <t>F007507-1</t>
  </si>
  <si>
    <t>F006186-01</t>
  </si>
  <si>
    <t>F006792-01</t>
  </si>
  <si>
    <t>F007287-1</t>
  </si>
  <si>
    <t>F006046-1</t>
  </si>
  <si>
    <t>F006794-1</t>
  </si>
  <si>
    <t>F007166-01</t>
  </si>
  <si>
    <t>F006494-1</t>
  </si>
  <si>
    <t>F007070-1</t>
  </si>
  <si>
    <t>F007402-1</t>
  </si>
  <si>
    <t>F006350-1</t>
  </si>
  <si>
    <t>F006915-01</t>
  </si>
  <si>
    <t>F006495-1</t>
  </si>
  <si>
    <t>F007071-01</t>
  </si>
  <si>
    <t>F006496-1</t>
  </si>
  <si>
    <t>F007017-1</t>
  </si>
  <si>
    <t>F006190-1</t>
  </si>
  <si>
    <t>F006701-01</t>
  </si>
  <si>
    <t>F006187-1</t>
  </si>
  <si>
    <t>F006047-1</t>
  </si>
  <si>
    <t>F006702-1</t>
  </si>
  <si>
    <t>F007167-01</t>
  </si>
  <si>
    <t>F006493-01</t>
  </si>
  <si>
    <t>F007068-1</t>
  </si>
  <si>
    <t>F006191-1</t>
  </si>
  <si>
    <t>F006793-1</t>
  </si>
  <si>
    <t>F007169-01</t>
  </si>
  <si>
    <t>F006189-1</t>
  </si>
  <si>
    <t>F006349-01</t>
  </si>
  <si>
    <t>F007014-1</t>
  </si>
  <si>
    <t>F002612-01</t>
  </si>
  <si>
    <t>F006727-1</t>
  </si>
  <si>
    <t>F002610-1</t>
  </si>
  <si>
    <t>F002613-01</t>
  </si>
  <si>
    <t>F002614-01</t>
  </si>
  <si>
    <t>F002615-1</t>
  </si>
  <si>
    <t>F004557-01</t>
  </si>
  <si>
    <t>F009807-01</t>
  </si>
  <si>
    <t>F003304-1</t>
  </si>
  <si>
    <t>F003305-1</t>
  </si>
  <si>
    <t>F003303-1</t>
  </si>
  <si>
    <t>F002067-1</t>
  </si>
  <si>
    <t>F002068-1</t>
  </si>
  <si>
    <t>F002066-1</t>
  </si>
  <si>
    <t>F001852-1</t>
  </si>
  <si>
    <t>F001853-1</t>
  </si>
  <si>
    <t>F001851-01</t>
  </si>
  <si>
    <t>F002276-1</t>
  </si>
  <si>
    <t>F002277-1</t>
  </si>
  <si>
    <t>F002275-1</t>
  </si>
  <si>
    <t>F010256-01</t>
  </si>
  <si>
    <t>F003915-1</t>
  </si>
  <si>
    <t>F003916-1</t>
  </si>
  <si>
    <t>F003914-1</t>
  </si>
  <si>
    <t>F004121-1</t>
  </si>
  <si>
    <t>F004122-01</t>
  </si>
  <si>
    <t>F004120-01</t>
  </si>
  <si>
    <t>F011334-01</t>
  </si>
  <si>
    <t>F000174-1</t>
  </si>
  <si>
    <t>F000175-1</t>
  </si>
  <si>
    <t>F000173-1</t>
  </si>
  <si>
    <t>F000038-1</t>
  </si>
  <si>
    <t>F000039-1</t>
  </si>
  <si>
    <t>F000002-1</t>
  </si>
  <si>
    <t>F000486-1</t>
  </si>
  <si>
    <t>F000487-1</t>
  </si>
  <si>
    <t>F000485-1</t>
  </si>
  <si>
    <t>F011964-01</t>
  </si>
  <si>
    <t>F000399-1</t>
  </si>
  <si>
    <t>F000401-1</t>
  </si>
  <si>
    <t>F000398-1</t>
  </si>
  <si>
    <t>F000936-1</t>
  </si>
  <si>
    <t>F000937-1</t>
  </si>
  <si>
    <t>F000935-1</t>
  </si>
  <si>
    <t>F001081-1</t>
  </si>
  <si>
    <t>F001082-1</t>
  </si>
  <si>
    <t>F001080-1</t>
  </si>
  <si>
    <t>F000741-1</t>
  </si>
  <si>
    <t>F000740-1</t>
  </si>
  <si>
    <t>F007007-1</t>
  </si>
  <si>
    <t>F007006-1</t>
  </si>
  <si>
    <t>F007005-01</t>
  </si>
  <si>
    <t>F001324-1</t>
  </si>
  <si>
    <t>F001325-1</t>
  </si>
  <si>
    <t>F001323-1</t>
  </si>
  <si>
    <t>F007446-1</t>
  </si>
  <si>
    <t>F001699-1</t>
  </si>
  <si>
    <t>F001700-1</t>
  </si>
  <si>
    <t>F001698-1</t>
  </si>
  <si>
    <t>F001094-1</t>
  </si>
  <si>
    <t>F000305-1</t>
  </si>
  <si>
    <t>F003619-01</t>
  </si>
  <si>
    <t>F000938-1</t>
  </si>
  <si>
    <t>F007200-01</t>
  </si>
  <si>
    <t>F004027-01</t>
  </si>
  <si>
    <t>F011716-01</t>
  </si>
  <si>
    <t>F012068-01</t>
  </si>
  <si>
    <t>F007866-01</t>
  </si>
  <si>
    <t>F004794-1</t>
  </si>
  <si>
    <t>F012067-01</t>
  </si>
  <si>
    <t>F002132-01</t>
  </si>
  <si>
    <t>F009908-01</t>
  </si>
  <si>
    <t>F003344-1</t>
  </si>
  <si>
    <t>F009968-01</t>
  </si>
  <si>
    <t>F010119-01</t>
  </si>
  <si>
    <t>F003578-01</t>
  </si>
  <si>
    <t>F009786-01</t>
  </si>
  <si>
    <t>F003241-01</t>
  </si>
  <si>
    <t>F003450-01</t>
  </si>
  <si>
    <t>F007879-01</t>
  </si>
  <si>
    <t>F007988-01</t>
  </si>
  <si>
    <t>F002193-01</t>
  </si>
  <si>
    <t>F008101-01</t>
  </si>
  <si>
    <t>F002303-01</t>
  </si>
  <si>
    <t>F007803-01</t>
  </si>
  <si>
    <t>F002001-01</t>
  </si>
  <si>
    <t>F008336-1</t>
  </si>
  <si>
    <t>F002503-01</t>
  </si>
  <si>
    <t>F009191-01</t>
  </si>
  <si>
    <t>F002599-01</t>
  </si>
  <si>
    <t>F009300-01</t>
  </si>
  <si>
    <t>F002705-01</t>
  </si>
  <si>
    <t>F008220-01</t>
  </si>
  <si>
    <t>F002405-01</t>
  </si>
  <si>
    <t>F009583-01</t>
  </si>
  <si>
    <t>F003039-01</t>
  </si>
  <si>
    <t>F009375-01</t>
  </si>
  <si>
    <t>F009722-01</t>
  </si>
  <si>
    <t>F002814-01</t>
  </si>
  <si>
    <t>F009511-01</t>
  </si>
  <si>
    <t>F002921-01</t>
  </si>
  <si>
    <t>F003816-01</t>
  </si>
  <si>
    <t>F010457-01</t>
  </si>
  <si>
    <t>F003927-01</t>
  </si>
  <si>
    <t>F010561-01</t>
  </si>
  <si>
    <t>F004048-01</t>
  </si>
  <si>
    <t>F010240-01</t>
  </si>
  <si>
    <t>F003684-01</t>
  </si>
  <si>
    <t>F010359-01</t>
  </si>
  <si>
    <t>F004260-01</t>
  </si>
  <si>
    <t>F010942-01</t>
  </si>
  <si>
    <t>F004358-01</t>
  </si>
  <si>
    <t>F011014-01</t>
  </si>
  <si>
    <t>F004469-01</t>
  </si>
  <si>
    <t>F010673-01</t>
  </si>
  <si>
    <t>F004589-01</t>
  </si>
  <si>
    <t>F004745-01</t>
  </si>
  <si>
    <t>F004123-01</t>
  </si>
  <si>
    <t>F010818-01</t>
  </si>
  <si>
    <t>F004845-01</t>
  </si>
  <si>
    <t>F011455-01</t>
  </si>
  <si>
    <t>F004978-01</t>
  </si>
  <si>
    <t>F011243-01</t>
  </si>
  <si>
    <t>F005248-01</t>
  </si>
  <si>
    <t>F000205-1</t>
  </si>
  <si>
    <t>F011782-01</t>
  </si>
  <si>
    <t>F005379-01</t>
  </si>
  <si>
    <t>F000274-1</t>
  </si>
  <si>
    <t>F011907-01</t>
  </si>
  <si>
    <t>F005495-01</t>
  </si>
  <si>
    <t>F000348-1</t>
  </si>
  <si>
    <t>F005191-1</t>
  </si>
  <si>
    <t>F000103-1</t>
  </si>
  <si>
    <t>F000501-1</t>
  </si>
  <si>
    <t>F005851-1</t>
  </si>
  <si>
    <t>F000591-1</t>
  </si>
  <si>
    <t>F011991-01</t>
  </si>
  <si>
    <t>F006007-01</t>
  </si>
  <si>
    <t>F000665-1</t>
  </si>
  <si>
    <t>F005635-01</t>
  </si>
  <si>
    <t>F006134-01</t>
  </si>
  <si>
    <t>F000420-1</t>
  </si>
  <si>
    <t>F005768-01</t>
  </si>
  <si>
    <t>F006458-01</t>
  </si>
  <si>
    <t>F000957-1</t>
  </si>
  <si>
    <t>F000773-1</t>
  </si>
  <si>
    <t>F006641-01</t>
  </si>
  <si>
    <t>F001017-1</t>
  </si>
  <si>
    <t>F006761-01</t>
  </si>
  <si>
    <t>F001104-1</t>
  </si>
  <si>
    <t>F006319-01</t>
  </si>
  <si>
    <t>F000874-1</t>
  </si>
  <si>
    <t>F007050-01</t>
  </si>
  <si>
    <t>F001306-1</t>
  </si>
  <si>
    <t>F007127-01</t>
  </si>
  <si>
    <t>F001408-1</t>
  </si>
  <si>
    <t>F006908-01</t>
  </si>
  <si>
    <t>F001209-1</t>
  </si>
  <si>
    <t>F007467-1</t>
  </si>
  <si>
    <t>F001705-1</t>
  </si>
  <si>
    <t>F007603-1</t>
  </si>
  <si>
    <t>F007686-01</t>
  </si>
  <si>
    <t>F007257-01</t>
  </si>
  <si>
    <t>F001520-1</t>
  </si>
  <si>
    <t>F001860-01</t>
  </si>
  <si>
    <t>F007378-01</t>
  </si>
  <si>
    <t>F001625-1</t>
  </si>
  <si>
    <t>F001801-01</t>
  </si>
  <si>
    <t>F010952-01</t>
  </si>
  <si>
    <t>F011361-01</t>
  </si>
  <si>
    <t>F011818-01</t>
  </si>
  <si>
    <t>F012100-01</t>
  </si>
  <si>
    <t>F011504-01</t>
  </si>
  <si>
    <t>F011323-01</t>
  </si>
  <si>
    <t>F011326-01</t>
  </si>
  <si>
    <t>F011331-01</t>
  </si>
  <si>
    <t>F011329-01</t>
  </si>
  <si>
    <t>F011327-01</t>
  </si>
  <si>
    <t>F011330-1</t>
  </si>
  <si>
    <t>F011522-01</t>
  </si>
  <si>
    <t>F011527-1</t>
  </si>
  <si>
    <t>F011524-1</t>
  </si>
  <si>
    <t>F011523-1</t>
  </si>
  <si>
    <t>F011525-1</t>
  </si>
  <si>
    <t>F011766-01</t>
  </si>
  <si>
    <t>F012014-01</t>
  </si>
  <si>
    <t>F005982-1</t>
  </si>
  <si>
    <t>F004026-1</t>
  </si>
  <si>
    <t>F002919-1</t>
  </si>
  <si>
    <t>F006978-01</t>
  </si>
  <si>
    <t>F005730-01</t>
  </si>
  <si>
    <t>F005727-1</t>
  </si>
  <si>
    <t>F005731-01</t>
  </si>
  <si>
    <t>F005726-01</t>
  </si>
  <si>
    <t>F006481-1</t>
  </si>
  <si>
    <t>F011829-01</t>
  </si>
  <si>
    <t>F006489-1</t>
  </si>
  <si>
    <t>F006483-01</t>
  </si>
  <si>
    <t>F007048-1</t>
  </si>
  <si>
    <t>F007047-01</t>
  </si>
  <si>
    <t>F007044-01</t>
  </si>
  <si>
    <t>F005935-1</t>
  </si>
  <si>
    <t>F005934-01</t>
  </si>
  <si>
    <t>F010495-01</t>
  </si>
  <si>
    <t>F010497-01</t>
  </si>
  <si>
    <t>F010529-01</t>
  </si>
  <si>
    <t>F010526-01</t>
  </si>
  <si>
    <t>F005936-1</t>
  </si>
  <si>
    <t>F010024-01</t>
  </si>
  <si>
    <t>F005933-1</t>
  </si>
  <si>
    <t>F007464-1</t>
  </si>
  <si>
    <t>F007465-01</t>
  </si>
  <si>
    <t>F011443-01</t>
  </si>
  <si>
    <t>F009552-01</t>
  </si>
  <si>
    <t>F009868-01</t>
  </si>
  <si>
    <t>F010520-01</t>
  </si>
  <si>
    <t>F009459-01</t>
  </si>
  <si>
    <t>F008296-1</t>
  </si>
  <si>
    <t>F006939-1</t>
  </si>
  <si>
    <t>F006961-1</t>
  </si>
  <si>
    <t>F008295-01</t>
  </si>
  <si>
    <t>F006311-01</t>
  </si>
  <si>
    <t>F008293-01</t>
  </si>
  <si>
    <t>F009119-01</t>
  </si>
  <si>
    <t>F006313-01</t>
  </si>
  <si>
    <t>F006345-1</t>
  </si>
  <si>
    <t>F006309-01</t>
  </si>
  <si>
    <t>F006312-01</t>
  </si>
  <si>
    <t>F007356-1</t>
  </si>
  <si>
    <t>F007359-01</t>
  </si>
  <si>
    <t>F009462-01</t>
  </si>
  <si>
    <t>F006960-01</t>
  </si>
  <si>
    <t>F006970-01</t>
  </si>
  <si>
    <t>F012082-01</t>
  </si>
  <si>
    <t>F011681-01</t>
  </si>
  <si>
    <t>F008308-1</t>
  </si>
  <si>
    <t>F010331-01</t>
  </si>
  <si>
    <t>F010323-01</t>
  </si>
  <si>
    <t>F011692-01</t>
  </si>
  <si>
    <t>F011267-01</t>
  </si>
  <si>
    <t>F008307-01</t>
  </si>
  <si>
    <t>F005983-1</t>
  </si>
  <si>
    <t>F006743-1</t>
  </si>
  <si>
    <t>F001947-1</t>
  </si>
  <si>
    <t>F001946-01</t>
  </si>
  <si>
    <t>F001949-1</t>
  </si>
  <si>
    <t>F001948-1</t>
  </si>
  <si>
    <t>F007323-01</t>
  </si>
  <si>
    <t>F007668-1</t>
  </si>
  <si>
    <t>F007888-01</t>
  </si>
  <si>
    <t>F009444-01</t>
  </si>
  <si>
    <t>F005844-01</t>
  </si>
  <si>
    <t>F004899-01</t>
  </si>
  <si>
    <t>F002985-01</t>
  </si>
  <si>
    <t>F002986-01</t>
  </si>
  <si>
    <t>F006545-01</t>
  </si>
  <si>
    <t>F005643-01</t>
  </si>
  <si>
    <t>F005260-01</t>
  </si>
  <si>
    <t>F007373-01</t>
  </si>
  <si>
    <t>F009273-01</t>
  </si>
  <si>
    <t>F008287-01</t>
  </si>
  <si>
    <t>F009738-01</t>
  </si>
  <si>
    <t>F009454-01</t>
  </si>
  <si>
    <t>F010064-01</t>
  </si>
  <si>
    <t>F009861-01</t>
  </si>
  <si>
    <t>F010632-01</t>
  </si>
  <si>
    <t>F010317-01</t>
  </si>
  <si>
    <t>F003384-01</t>
  </si>
  <si>
    <t>F003644-01</t>
  </si>
  <si>
    <t>F003851-01</t>
  </si>
  <si>
    <t>F003852-1</t>
  </si>
  <si>
    <t>F003853-1</t>
  </si>
  <si>
    <t>F003854-1</t>
  </si>
  <si>
    <t>F004128-01</t>
  </si>
  <si>
    <t>F004131-01</t>
  </si>
  <si>
    <t>F004132-1</t>
  </si>
  <si>
    <t>F004133-1</t>
  </si>
  <si>
    <t>F004286-01</t>
  </si>
  <si>
    <t>F004287-1</t>
  </si>
  <si>
    <t>F004288-1</t>
  </si>
  <si>
    <t>F004565-01</t>
  </si>
  <si>
    <t>F010773-01</t>
  </si>
  <si>
    <t>F005128-01</t>
  </si>
  <si>
    <t>F004640-01</t>
  </si>
  <si>
    <t>F004774-01</t>
  </si>
  <si>
    <t>F005436-01</t>
  </si>
  <si>
    <t>F005437-1</t>
  </si>
  <si>
    <t>F005259-01</t>
  </si>
  <si>
    <t>F006048-01</t>
  </si>
  <si>
    <t>F006049-1</t>
  </si>
  <si>
    <t>F005644-01</t>
  </si>
  <si>
    <t>F005783-01</t>
  </si>
  <si>
    <t>F006759-01</t>
  </si>
  <si>
    <t>F007171-01</t>
  </si>
  <si>
    <t>F006178-01</t>
  </si>
  <si>
    <t>F006180-01</t>
  </si>
  <si>
    <t>F006181-1</t>
  </si>
  <si>
    <t>F006877-01</t>
  </si>
  <si>
    <t>F007607-1</t>
  </si>
  <si>
    <t>F007364-01</t>
  </si>
  <si>
    <t>F007606-01</t>
  </si>
  <si>
    <t>F008017-1</t>
  </si>
  <si>
    <t>F007077-01</t>
  </si>
  <si>
    <t>F002980-1</t>
  </si>
  <si>
    <t>F002981-1</t>
  </si>
  <si>
    <t>F002979-1</t>
  </si>
  <si>
    <t>F003017-01</t>
  </si>
  <si>
    <t>F002984-1</t>
  </si>
  <si>
    <t>F002982-1</t>
  </si>
  <si>
    <t>F002978-01</t>
  </si>
  <si>
    <t>F003226-1</t>
  </si>
  <si>
    <t>F002983-1</t>
  </si>
  <si>
    <t>F003205-01</t>
  </si>
  <si>
    <t>F002987-01</t>
  </si>
  <si>
    <t>F002988-1</t>
  </si>
  <si>
    <t>F003489-01</t>
  </si>
  <si>
    <t>F003490-1</t>
  </si>
  <si>
    <t>F003491-1</t>
  </si>
  <si>
    <t>F002207-01</t>
  </si>
  <si>
    <t>F005419-01</t>
  </si>
  <si>
    <t>F001432-1</t>
  </si>
  <si>
    <t>F002634-1</t>
  </si>
  <si>
    <t>F004294-01</t>
  </si>
  <si>
    <t>F007985-01</t>
  </si>
  <si>
    <t>F000119-1</t>
  </si>
  <si>
    <t>F003348-1</t>
  </si>
  <si>
    <t>F003349-1</t>
  </si>
  <si>
    <t>F003350-01</t>
  </si>
  <si>
    <t>F003351-1</t>
  </si>
  <si>
    <t>F009963-01</t>
  </si>
  <si>
    <t>F003466-1</t>
  </si>
  <si>
    <t>F003467-1</t>
  </si>
  <si>
    <t>F003468-1</t>
  </si>
  <si>
    <t>F003469-1</t>
  </si>
  <si>
    <t>F010127-01</t>
  </si>
  <si>
    <t>F003591-01</t>
  </si>
  <si>
    <t>F003592-1</t>
  </si>
  <si>
    <t>F003593-1</t>
  </si>
  <si>
    <t>F003594-1</t>
  </si>
  <si>
    <t>F003251-01</t>
  </si>
  <si>
    <t>F003252-1</t>
  </si>
  <si>
    <t>F003253-01</t>
  </si>
  <si>
    <t>F003254-1</t>
  </si>
  <si>
    <t>F007873-01</t>
  </si>
  <si>
    <t>F002114-01</t>
  </si>
  <si>
    <t>F002116-01</t>
  </si>
  <si>
    <t>F002120-01</t>
  </si>
  <si>
    <t>F002121-01</t>
  </si>
  <si>
    <t>F002202-1</t>
  </si>
  <si>
    <t>F002203-01</t>
  </si>
  <si>
    <t>F002204-01</t>
  </si>
  <si>
    <t>F002205-01</t>
  </si>
  <si>
    <t>F008087-01</t>
  </si>
  <si>
    <t>F002316-01</t>
  </si>
  <si>
    <t>F002318-01</t>
  </si>
  <si>
    <t>F002342-01</t>
  </si>
  <si>
    <t>F002319-01</t>
  </si>
  <si>
    <t>F002320-01</t>
  </si>
  <si>
    <t>F007802-01</t>
  </si>
  <si>
    <t>F002013-1</t>
  </si>
  <si>
    <t>F002014-01</t>
  </si>
  <si>
    <t>F002015-01</t>
  </si>
  <si>
    <t>F002016-01</t>
  </si>
  <si>
    <t>F008304-01</t>
  </si>
  <si>
    <t>F002511-01</t>
  </si>
  <si>
    <t>F002541-01</t>
  </si>
  <si>
    <t>F002512-01</t>
  </si>
  <si>
    <t>F002513-01</t>
  </si>
  <si>
    <t>F002514-01</t>
  </si>
  <si>
    <t>F009187-01</t>
  </si>
  <si>
    <t>F002606-01</t>
  </si>
  <si>
    <t>F002607-01</t>
  </si>
  <si>
    <t>F002608-01</t>
  </si>
  <si>
    <t>F002609-01</t>
  </si>
  <si>
    <t>F009301-01</t>
  </si>
  <si>
    <t>F002713-01</t>
  </si>
  <si>
    <t>F002714-01</t>
  </si>
  <si>
    <t>F002715-01</t>
  </si>
  <si>
    <t>F002716-01</t>
  </si>
  <si>
    <t>F008218-01</t>
  </si>
  <si>
    <t>F002412-1</t>
  </si>
  <si>
    <t>F002413-01</t>
  </si>
  <si>
    <t>F002414-01</t>
  </si>
  <si>
    <t>F002415-01</t>
  </si>
  <si>
    <t>F009625-01</t>
  </si>
  <si>
    <t>F003067-01</t>
  </si>
  <si>
    <t>F003068-1</t>
  </si>
  <si>
    <t>F003069-1</t>
  </si>
  <si>
    <t>F003070-1</t>
  </si>
  <si>
    <t>F009380-01</t>
  </si>
  <si>
    <t>F009721-1</t>
  </si>
  <si>
    <t>F003175-01</t>
  </si>
  <si>
    <t>F003176-1</t>
  </si>
  <si>
    <t>F003177-1</t>
  </si>
  <si>
    <t>F003178-1</t>
  </si>
  <si>
    <t>F002828-01</t>
  </si>
  <si>
    <t>F002829-01</t>
  </si>
  <si>
    <t>F002830-01</t>
  </si>
  <si>
    <t>F002831-01</t>
  </si>
  <si>
    <t>F009514-01</t>
  </si>
  <si>
    <t>F002937-01</t>
  </si>
  <si>
    <t>F002938-1</t>
  </si>
  <si>
    <t>F002940-1</t>
  </si>
  <si>
    <t>F002941-01</t>
  </si>
  <si>
    <t>F003834-01</t>
  </si>
  <si>
    <t>F003835-01</t>
  </si>
  <si>
    <t>F003836-01</t>
  </si>
  <si>
    <t>F003838-01</t>
  </si>
  <si>
    <t>F010456-01</t>
  </si>
  <si>
    <t>F003945-1</t>
  </si>
  <si>
    <t>F003947-01</t>
  </si>
  <si>
    <t>F003948-1</t>
  </si>
  <si>
    <t>F003949-1</t>
  </si>
  <si>
    <t>F010588-01</t>
  </si>
  <si>
    <t>F004054-01</t>
  </si>
  <si>
    <t>F004055-01</t>
  </si>
  <si>
    <t>F004056-01</t>
  </si>
  <si>
    <t>F004057-01</t>
  </si>
  <si>
    <t>F010222-01</t>
  </si>
  <si>
    <t>F003709-1</t>
  </si>
  <si>
    <t>F010343-01</t>
  </si>
  <si>
    <t>F004269-1</t>
  </si>
  <si>
    <t>F004270-01</t>
  </si>
  <si>
    <t>F004271-01</t>
  </si>
  <si>
    <t>F004272-01</t>
  </si>
  <si>
    <t>F010943-01</t>
  </si>
  <si>
    <t>F004369-1</t>
  </si>
  <si>
    <t>F004368-01</t>
  </si>
  <si>
    <t>F004370-01</t>
  </si>
  <si>
    <t>F004372-01</t>
  </si>
  <si>
    <t>F011034-01</t>
  </si>
  <si>
    <t>F004477-01</t>
  </si>
  <si>
    <t>F004478-01</t>
  </si>
  <si>
    <t>F004479-01</t>
  </si>
  <si>
    <t>F004481-01</t>
  </si>
  <si>
    <t>F010663-01</t>
  </si>
  <si>
    <t>F011126-01</t>
  </si>
  <si>
    <t>F004596-01</t>
  </si>
  <si>
    <t>F004597-01</t>
  </si>
  <si>
    <t>F004598-01</t>
  </si>
  <si>
    <t>F004599-01</t>
  </si>
  <si>
    <t>F004134-01</t>
  </si>
  <si>
    <t>F004135-01</t>
  </si>
  <si>
    <t>F004136-01</t>
  </si>
  <si>
    <t>F004138-01</t>
  </si>
  <si>
    <t>F010792-01</t>
  </si>
  <si>
    <t>F011360-01</t>
  </si>
  <si>
    <t>F004851-01</t>
  </si>
  <si>
    <t>F004852-01</t>
  </si>
  <si>
    <t>F004853-01</t>
  </si>
  <si>
    <t>F004854-01</t>
  </si>
  <si>
    <t>F004983-01</t>
  </si>
  <si>
    <t>F004984-01</t>
  </si>
  <si>
    <t>F004985-01</t>
  </si>
  <si>
    <t>F004986-01</t>
  </si>
  <si>
    <t>F011546-01</t>
  </si>
  <si>
    <t>F005084-01</t>
  </si>
  <si>
    <t>F005085-01</t>
  </si>
  <si>
    <t>F005087-01</t>
  </si>
  <si>
    <t>F011230-01</t>
  </si>
  <si>
    <t>F004751-01</t>
  </si>
  <si>
    <t>F004752-01</t>
  </si>
  <si>
    <t>F004753-01</t>
  </si>
  <si>
    <t>F004755-01</t>
  </si>
  <si>
    <t>F005254-01</t>
  </si>
  <si>
    <t>F005255-01</t>
  </si>
  <si>
    <t>F005272-01</t>
  </si>
  <si>
    <t>F005257-01</t>
  </si>
  <si>
    <t>F005385-01</t>
  </si>
  <si>
    <t>F005386-01</t>
  </si>
  <si>
    <t>F005387-01</t>
  </si>
  <si>
    <t>F005388-01</t>
  </si>
  <si>
    <t>F011880-01</t>
  </si>
  <si>
    <t>F005501-01</t>
  </si>
  <si>
    <t>F005502-1</t>
  </si>
  <si>
    <t>F005504-01</t>
  </si>
  <si>
    <t>F005198-01</t>
  </si>
  <si>
    <t>F005199-1</t>
  </si>
  <si>
    <t>F005200-1</t>
  </si>
  <si>
    <t>F005201-1</t>
  </si>
  <si>
    <t>F000516-1</t>
  </si>
  <si>
    <t>F005864-01</t>
  </si>
  <si>
    <t>F005866-01</t>
  </si>
  <si>
    <t>F005865-01</t>
  </si>
  <si>
    <t>F005868-01</t>
  </si>
  <si>
    <t>F005869-01</t>
  </si>
  <si>
    <t>F000602-1</t>
  </si>
  <si>
    <t>F000603-1</t>
  </si>
  <si>
    <t>F000604-1</t>
  </si>
  <si>
    <t>F000605-1</t>
  </si>
  <si>
    <t>F012010-01</t>
  </si>
  <si>
    <t>F006013-01</t>
  </si>
  <si>
    <t>F006014-01</t>
  </si>
  <si>
    <t>F006016-1</t>
  </si>
  <si>
    <t>F006015-01</t>
  </si>
  <si>
    <t>F006017-01</t>
  </si>
  <si>
    <t>F000676-1</t>
  </si>
  <si>
    <t>F000677-1</t>
  </si>
  <si>
    <t>F000679-1</t>
  </si>
  <si>
    <t>F000680-1</t>
  </si>
  <si>
    <t>F005648-1</t>
  </si>
  <si>
    <t>F005649-01</t>
  </si>
  <si>
    <t>F005650-01</t>
  </si>
  <si>
    <t>F005651-01</t>
  </si>
  <si>
    <t>F006140-01</t>
  </si>
  <si>
    <t>F006141-01</t>
  </si>
  <si>
    <t>F006142-01</t>
  </si>
  <si>
    <t>F006143-01</t>
  </si>
  <si>
    <t>F012090-01</t>
  </si>
  <si>
    <t>F005775-01</t>
  </si>
  <si>
    <t>F005777-1</t>
  </si>
  <si>
    <t>F005776-01</t>
  </si>
  <si>
    <t>F005778-01</t>
  </si>
  <si>
    <t>F005779-01</t>
  </si>
  <si>
    <t>F006467-01</t>
  </si>
  <si>
    <t>F006468-01</t>
  </si>
  <si>
    <t>F006469-1</t>
  </si>
  <si>
    <t>F006470-01</t>
  </si>
  <si>
    <t>F000966-1</t>
  </si>
  <si>
    <t>F000967-1</t>
  </si>
  <si>
    <t>F000968-1</t>
  </si>
  <si>
    <t>F000969-1</t>
  </si>
  <si>
    <t>F000783-1</t>
  </si>
  <si>
    <t>F000784-1</t>
  </si>
  <si>
    <t>F000786-1</t>
  </si>
  <si>
    <t>F000787-1</t>
  </si>
  <si>
    <t>F006650-1</t>
  </si>
  <si>
    <t>F006651-1</t>
  </si>
  <si>
    <t>F006652-1</t>
  </si>
  <si>
    <t>F006653-1</t>
  </si>
  <si>
    <t>F001027-1</t>
  </si>
  <si>
    <t>F001029-1</t>
  </si>
  <si>
    <t>F001031-1</t>
  </si>
  <si>
    <t>F001032-1</t>
  </si>
  <si>
    <t>F006766-01</t>
  </si>
  <si>
    <t>F006767-01</t>
  </si>
  <si>
    <t>F006768-01</t>
  </si>
  <si>
    <t>F006769-01</t>
  </si>
  <si>
    <t>F001116-1</t>
  </si>
  <si>
    <t>F001117-1</t>
  </si>
  <si>
    <t>F001118-1</t>
  </si>
  <si>
    <t>F001119-1</t>
  </si>
  <si>
    <t>F006326-01</t>
  </si>
  <si>
    <t>F006327-01</t>
  </si>
  <si>
    <t>F006329-01</t>
  </si>
  <si>
    <t>F006328-01</t>
  </si>
  <si>
    <t>F006330-01</t>
  </si>
  <si>
    <t>F000882-1</t>
  </si>
  <si>
    <t>F000883-1</t>
  </si>
  <si>
    <t>F000884-1</t>
  </si>
  <si>
    <t>F000885-1</t>
  </si>
  <si>
    <t>F007000-01</t>
  </si>
  <si>
    <t>F007001-01</t>
  </si>
  <si>
    <t>F007002-01</t>
  </si>
  <si>
    <t>F007003-01</t>
  </si>
  <si>
    <t>F001289-1</t>
  </si>
  <si>
    <t>F001290-1</t>
  </si>
  <si>
    <t>F001292-1</t>
  </si>
  <si>
    <t>F001293-1</t>
  </si>
  <si>
    <t>F001315-1</t>
  </si>
  <si>
    <t>F001317-1</t>
  </si>
  <si>
    <t>F001316-1</t>
  </si>
  <si>
    <t>F001318-1</t>
  </si>
  <si>
    <t>F001319-1</t>
  </si>
  <si>
    <t>F007133-01</t>
  </si>
  <si>
    <t>F007134-01</t>
  </si>
  <si>
    <t>F007135-01</t>
  </si>
  <si>
    <t>F001420-1</t>
  </si>
  <si>
    <t>F001421-1</t>
  </si>
  <si>
    <t>F001422-1</t>
  </si>
  <si>
    <t>F001423-1</t>
  </si>
  <si>
    <t>F001218-1</t>
  </si>
  <si>
    <t>F001219-1</t>
  </si>
  <si>
    <t>F001220-1</t>
  </si>
  <si>
    <t>F001221-1</t>
  </si>
  <si>
    <t>F007468-01</t>
  </si>
  <si>
    <t>F001721-01</t>
  </si>
  <si>
    <t>F001722-01</t>
  </si>
  <si>
    <t>F001723-01</t>
  </si>
  <si>
    <t>F001724-01</t>
  </si>
  <si>
    <t>F007601-01</t>
  </si>
  <si>
    <t>F001817-01</t>
  </si>
  <si>
    <t>F001819-01</t>
  </si>
  <si>
    <t>F001820-1</t>
  </si>
  <si>
    <t>F001821-01</t>
  </si>
  <si>
    <t>F007679-01</t>
  </si>
  <si>
    <t>F001529-1</t>
  </si>
  <si>
    <t>F007260-01</t>
  </si>
  <si>
    <t>F001530-1</t>
  </si>
  <si>
    <t>F001532-1</t>
  </si>
  <si>
    <t>F001533-1</t>
  </si>
  <si>
    <t>F001869-01</t>
  </si>
  <si>
    <t>F001870-1</t>
  </si>
  <si>
    <t>F001871-01</t>
  </si>
  <si>
    <t>F001872-01</t>
  </si>
  <si>
    <t>F001963-1</t>
  </si>
  <si>
    <t>F007380-1</t>
  </si>
  <si>
    <t>F001633-1</t>
  </si>
  <si>
    <t>F001634-1</t>
  </si>
  <si>
    <t>F001635-1</t>
  </si>
  <si>
    <t>F001637-1</t>
  </si>
  <si>
    <t>F000001-1</t>
  </si>
  <si>
    <t>F003342-01</t>
  </si>
  <si>
    <t>F003454-01</t>
  </si>
  <si>
    <t>F003581-01</t>
  </si>
  <si>
    <t>F003244-01</t>
  </si>
  <si>
    <t>F002125-01</t>
  </si>
  <si>
    <t>F002197-01</t>
  </si>
  <si>
    <t>F002308-01</t>
  </si>
  <si>
    <t>F002007-01</t>
  </si>
  <si>
    <t>F002506-01</t>
  </si>
  <si>
    <t>F002602-1</t>
  </si>
  <si>
    <t>F002708-01</t>
  </si>
  <si>
    <t>F002408-01</t>
  </si>
  <si>
    <t>F003042-01</t>
  </si>
  <si>
    <t>F003173-01</t>
  </si>
  <si>
    <t>F002824-01</t>
  </si>
  <si>
    <t>F003248-01</t>
  </si>
  <si>
    <t>F002924-01</t>
  </si>
  <si>
    <t>F003819-01</t>
  </si>
  <si>
    <t>F003930-01</t>
  </si>
  <si>
    <t>F004051-01</t>
  </si>
  <si>
    <t>F003681-01</t>
  </si>
  <si>
    <t>F004263-01</t>
  </si>
  <si>
    <t>F004363-01</t>
  </si>
  <si>
    <t>F004473-01</t>
  </si>
  <si>
    <t>F004592-01</t>
  </si>
  <si>
    <t>F004126-01</t>
  </si>
  <si>
    <t>F004848-01</t>
  </si>
  <si>
    <t>F004980-1</t>
  </si>
  <si>
    <t>F005081-1</t>
  </si>
  <si>
    <t>F000055-1</t>
  </si>
  <si>
    <t>F004748-01</t>
  </si>
  <si>
    <t>F005251-01</t>
  </si>
  <si>
    <t>F000208-1</t>
  </si>
  <si>
    <t>F005382-01</t>
  </si>
  <si>
    <t>F000280-1</t>
  </si>
  <si>
    <t>F005498-01</t>
  </si>
  <si>
    <t>F000344-1</t>
  </si>
  <si>
    <t>F005194-1</t>
  </si>
  <si>
    <t>F000099-1</t>
  </si>
  <si>
    <t>F000505-1</t>
  </si>
  <si>
    <t>F005855-01</t>
  </si>
  <si>
    <t>F000596-1</t>
  </si>
  <si>
    <t>F006010-01</t>
  </si>
  <si>
    <t>F000670-1</t>
  </si>
  <si>
    <t>F005638-01</t>
  </si>
  <si>
    <t>F005680-01</t>
  </si>
  <si>
    <t>F006137-01</t>
  </si>
  <si>
    <t>F000424-1</t>
  </si>
  <si>
    <t>F005771-01</t>
  </si>
  <si>
    <t>F006465-01</t>
  </si>
  <si>
    <t>F000960-1</t>
  </si>
  <si>
    <t>F000776-1</t>
  </si>
  <si>
    <t>F006646-01</t>
  </si>
  <si>
    <t>F001020-1</t>
  </si>
  <si>
    <t>F006764-01</t>
  </si>
  <si>
    <t>F001109-1</t>
  </si>
  <si>
    <t>F006322-01</t>
  </si>
  <si>
    <t>F000877-1</t>
  </si>
  <si>
    <t>F001286-1</t>
  </si>
  <si>
    <t>F007053-01</t>
  </si>
  <si>
    <t>F001309-1</t>
  </si>
  <si>
    <t>F007131-01</t>
  </si>
  <si>
    <t>F001414-1</t>
  </si>
  <si>
    <t>F006914-1</t>
  </si>
  <si>
    <t>F001212-1</t>
  </si>
  <si>
    <t>F001711-01</t>
  </si>
  <si>
    <t>F001805-01</t>
  </si>
  <si>
    <t>F001524-1</t>
  </si>
  <si>
    <t>F001863-1</t>
  </si>
  <si>
    <t>F001628-1</t>
  </si>
  <si>
    <t>F003343-01</t>
  </si>
  <si>
    <t>F003455-01</t>
  </si>
  <si>
    <t>F003582-01</t>
  </si>
  <si>
    <t>F002126-01</t>
  </si>
  <si>
    <t>F002198-01</t>
  </si>
  <si>
    <t>F002309-01</t>
  </si>
  <si>
    <t>F002008-01</t>
  </si>
  <si>
    <t>F002507-01</t>
  </si>
  <si>
    <t>F002603-01</t>
  </si>
  <si>
    <t>F002654-1</t>
  </si>
  <si>
    <t>F002709-01</t>
  </si>
  <si>
    <t>F002409-01</t>
  </si>
  <si>
    <t>F003043-01</t>
  </si>
  <si>
    <t>F003174-01</t>
  </si>
  <si>
    <t>F002825-01</t>
  </si>
  <si>
    <t>F003250-01</t>
  </si>
  <si>
    <t>F002925-1</t>
  </si>
  <si>
    <t>F003820-01</t>
  </si>
  <si>
    <t>F003931-01</t>
  </si>
  <si>
    <t>F004052-01</t>
  </si>
  <si>
    <t>F003682-01</t>
  </si>
  <si>
    <t>F004265-01</t>
  </si>
  <si>
    <t>F004364-01</t>
  </si>
  <si>
    <t>F004474-01</t>
  </si>
  <si>
    <t>F004593-01</t>
  </si>
  <si>
    <t>F004127-01</t>
  </si>
  <si>
    <t>F004849-01</t>
  </si>
  <si>
    <t>F004981-1</t>
  </si>
  <si>
    <t>F005086-1</t>
  </si>
  <si>
    <t>F005082-01</t>
  </si>
  <si>
    <t>F004749-01</t>
  </si>
  <si>
    <t>F005252-01</t>
  </si>
  <si>
    <t>F005256-01</t>
  </si>
  <si>
    <t>F000209-1</t>
  </si>
  <si>
    <t>F005383-01</t>
  </si>
  <si>
    <t>F000281-1</t>
  </si>
  <si>
    <t>F005499-01</t>
  </si>
  <si>
    <t>F000345-1</t>
  </si>
  <si>
    <t>F005195-1</t>
  </si>
  <si>
    <t>F000100-1</t>
  </si>
  <si>
    <t>F000506-1</t>
  </si>
  <si>
    <t>F005862-01</t>
  </si>
  <si>
    <t>F000597-1</t>
  </si>
  <si>
    <t>F006011-01</t>
  </si>
  <si>
    <t>F000671-1</t>
  </si>
  <si>
    <t>F005639-01</t>
  </si>
  <si>
    <t>F006138-01</t>
  </si>
  <si>
    <t>F000425-1</t>
  </si>
  <si>
    <t>F005772-01</t>
  </si>
  <si>
    <t>F006466-01</t>
  </si>
  <si>
    <t>F000961-1</t>
  </si>
  <si>
    <t>F000777-1</t>
  </si>
  <si>
    <t>F006647-01</t>
  </si>
  <si>
    <t>F001021-1</t>
  </si>
  <si>
    <t>F006765-01</t>
  </si>
  <si>
    <t>F001110-1</t>
  </si>
  <si>
    <t>F006323-1</t>
  </si>
  <si>
    <t>F000878-1</t>
  </si>
  <si>
    <t>F001287-1</t>
  </si>
  <si>
    <t>F007054-01</t>
  </si>
  <si>
    <t>F001310-1</t>
  </si>
  <si>
    <t>F007132-01</t>
  </si>
  <si>
    <t>F001415-1</t>
  </si>
  <si>
    <t>F001213-1</t>
  </si>
  <si>
    <t>F001712-01</t>
  </si>
  <si>
    <t>F001806-01</t>
  </si>
  <si>
    <t>F001525-1</t>
  </si>
  <si>
    <t>F001864-01</t>
  </si>
  <si>
    <t>F001629-1</t>
  </si>
  <si>
    <t>F003456-01</t>
  </si>
  <si>
    <t>F003245-01</t>
  </si>
  <si>
    <t>F002128-01</t>
  </si>
  <si>
    <t>F002199-01</t>
  </si>
  <si>
    <t>F002310-01</t>
  </si>
  <si>
    <t>F002009-01</t>
  </si>
  <si>
    <t>F002508-01</t>
  </si>
  <si>
    <t>F002604-01</t>
  </si>
  <si>
    <t>F002710-01</t>
  </si>
  <si>
    <t>F002410-1</t>
  </si>
  <si>
    <t>F003228-01</t>
  </si>
  <si>
    <t>F002826-01</t>
  </si>
  <si>
    <t>F003249-01</t>
  </si>
  <si>
    <t>F003821-01</t>
  </si>
  <si>
    <t>F003932-1</t>
  </si>
  <si>
    <t>F004053-01</t>
  </si>
  <si>
    <t>F003683-01</t>
  </si>
  <si>
    <t>F004266-01</t>
  </si>
  <si>
    <t>F004365-01</t>
  </si>
  <si>
    <t>F004475-01</t>
  </si>
  <si>
    <t>F004594-01</t>
  </si>
  <si>
    <t>F004129-01</t>
  </si>
  <si>
    <t>F004850-01</t>
  </si>
  <si>
    <t>F004982-01</t>
  </si>
  <si>
    <t>F005083-01</t>
  </si>
  <si>
    <t>F004750-01</t>
  </si>
  <si>
    <t>F005253-01</t>
  </si>
  <si>
    <t>F000210-1</t>
  </si>
  <si>
    <t>F005384-01</t>
  </si>
  <si>
    <t>F000282-1</t>
  </si>
  <si>
    <t>F005500-01</t>
  </si>
  <si>
    <t>F000346-1</t>
  </si>
  <si>
    <t>F005196-1</t>
  </si>
  <si>
    <t>F000101-1</t>
  </si>
  <si>
    <t>F000507-1</t>
  </si>
  <si>
    <t>F005863-01</t>
  </si>
  <si>
    <t>F000598-1</t>
  </si>
  <si>
    <t>F006012-01</t>
  </si>
  <si>
    <t>F000672-1</t>
  </si>
  <si>
    <t>F005641-01</t>
  </si>
  <si>
    <t>F006139-01</t>
  </si>
  <si>
    <t>F000426-1</t>
  </si>
  <si>
    <t>F005774-01</t>
  </si>
  <si>
    <t>F000962-1</t>
  </si>
  <si>
    <t>F000778-1</t>
  </si>
  <si>
    <t>F001022-1</t>
  </si>
  <si>
    <t>F001111-1</t>
  </si>
  <si>
    <t>F006324-01</t>
  </si>
  <si>
    <t>F000879-1</t>
  </si>
  <si>
    <t>F001288-1</t>
  </si>
  <si>
    <t>F001311-1</t>
  </si>
  <si>
    <t>F001416-1</t>
  </si>
  <si>
    <t>F001214-1</t>
  </si>
  <si>
    <t>F001713-1</t>
  </si>
  <si>
    <t>F001807-01</t>
  </si>
  <si>
    <t>F001526-1</t>
  </si>
  <si>
    <t>F001865-01</t>
  </si>
  <si>
    <t>F001630-1</t>
  </si>
  <si>
    <t>F002130-1</t>
  </si>
  <si>
    <t>F002200-01</t>
  </si>
  <si>
    <t>F002311-01</t>
  </si>
  <si>
    <t>F002010-01</t>
  </si>
  <si>
    <t>F004267-01</t>
  </si>
  <si>
    <t>F004366-01</t>
  </si>
  <si>
    <t>F004476-01</t>
  </si>
  <si>
    <t>F004595-01</t>
  </si>
  <si>
    <t>F004130-01</t>
  </si>
  <si>
    <t>F005145-1</t>
  </si>
  <si>
    <t>F000218-1</t>
  </si>
  <si>
    <t>F000283-1</t>
  </si>
  <si>
    <t>F000347-1</t>
  </si>
  <si>
    <t>F000508-1</t>
  </si>
  <si>
    <t>F000673-1</t>
  </si>
  <si>
    <t>F006236-01</t>
  </si>
  <si>
    <t>F000427-1</t>
  </si>
  <si>
    <t>F000963-1</t>
  </si>
  <si>
    <t>F000780-1</t>
  </si>
  <si>
    <t>F001023-1</t>
  </si>
  <si>
    <t>F001112-1</t>
  </si>
  <si>
    <t>F001312-1</t>
  </si>
  <si>
    <t>F001417-1</t>
  </si>
  <si>
    <t>F001215-1</t>
  </si>
  <si>
    <t>F001714-01</t>
  </si>
  <si>
    <t>F001808-01</t>
  </si>
  <si>
    <t>F001527-1</t>
  </si>
  <si>
    <t>F001866-01</t>
  </si>
  <si>
    <t>F001631-1</t>
  </si>
  <si>
    <t>F002011-01</t>
  </si>
  <si>
    <t>F004268-01</t>
  </si>
  <si>
    <t>F004685-01</t>
  </si>
  <si>
    <t>F004686-01</t>
  </si>
  <si>
    <t>F000219-1</t>
  </si>
  <si>
    <t>F000754-1</t>
  </si>
  <si>
    <t>F001939-1</t>
  </si>
  <si>
    <t>F000791-1</t>
  </si>
  <si>
    <t>F000755-1</t>
  </si>
  <si>
    <t>F000792-1</t>
  </si>
  <si>
    <t>F000800-1</t>
  </si>
  <si>
    <t>F009907-01</t>
  </si>
  <si>
    <t>F003341-01</t>
  </si>
  <si>
    <t>F003340-01</t>
  </si>
  <si>
    <t>F009970-01</t>
  </si>
  <si>
    <t>F003452-01</t>
  </si>
  <si>
    <t>F003451-01</t>
  </si>
  <si>
    <t>F010120-01</t>
  </si>
  <si>
    <t>F003580-01</t>
  </si>
  <si>
    <t>F003579-01</t>
  </si>
  <si>
    <t>F003243-1</t>
  </si>
  <si>
    <t>F003242-01</t>
  </si>
  <si>
    <t>F007880-01</t>
  </si>
  <si>
    <t>F002124-01</t>
  </si>
  <si>
    <t>F002123-01</t>
  </si>
  <si>
    <t>F007991-01</t>
  </si>
  <si>
    <t>F002195-01</t>
  </si>
  <si>
    <t>F002194-01</t>
  </si>
  <si>
    <t>F008102-01</t>
  </si>
  <si>
    <t>F002307-01</t>
  </si>
  <si>
    <t>F002304-01</t>
  </si>
  <si>
    <t>F007804-1</t>
  </si>
  <si>
    <t>F002005-01</t>
  </si>
  <si>
    <t>F002004-01</t>
  </si>
  <si>
    <t>F008337-1</t>
  </si>
  <si>
    <t>F002505-1</t>
  </si>
  <si>
    <t>F002504-01</t>
  </si>
  <si>
    <t>F009186-01</t>
  </si>
  <si>
    <t>F002601-01</t>
  </si>
  <si>
    <t>F002600-01</t>
  </si>
  <si>
    <t>F002707-01</t>
  </si>
  <si>
    <t>F002706-1</t>
  </si>
  <si>
    <t>F008221-1</t>
  </si>
  <si>
    <t>F002407-1</t>
  </si>
  <si>
    <t>F002406-01</t>
  </si>
  <si>
    <t>F003041-01</t>
  </si>
  <si>
    <t>F003040-01</t>
  </si>
  <si>
    <t>F009376-01</t>
  </si>
  <si>
    <t>F009723-1</t>
  </si>
  <si>
    <t>F003172-01</t>
  </si>
  <si>
    <t>F003171-01</t>
  </si>
  <si>
    <t>F002823-01</t>
  </si>
  <si>
    <t>F002817-01</t>
  </si>
  <si>
    <t>F003247-01</t>
  </si>
  <si>
    <t>F003246-01</t>
  </si>
  <si>
    <t>F009505-01</t>
  </si>
  <si>
    <t>F002923-01</t>
  </si>
  <si>
    <t>F002922-01</t>
  </si>
  <si>
    <t>F003818-01</t>
  </si>
  <si>
    <t>F003817-01</t>
  </si>
  <si>
    <t>F003929-01</t>
  </si>
  <si>
    <t>F003928-01</t>
  </si>
  <si>
    <t>F010560-01</t>
  </si>
  <si>
    <t>F004050-01</t>
  </si>
  <si>
    <t>F004049-01</t>
  </si>
  <si>
    <t>F003680-1</t>
  </si>
  <si>
    <t>F003679-01</t>
  </si>
  <si>
    <t>F010358-01</t>
  </si>
  <si>
    <t>F004262-01</t>
  </si>
  <si>
    <t>F004261-01</t>
  </si>
  <si>
    <t>F010941-01</t>
  </si>
  <si>
    <t>F004361-01</t>
  </si>
  <si>
    <t>F004360-01</t>
  </si>
  <si>
    <t>F011000-01</t>
  </si>
  <si>
    <t>F004472-01</t>
  </si>
  <si>
    <t>F004471-01</t>
  </si>
  <si>
    <t>F010713-01</t>
  </si>
  <si>
    <t>F011113-01</t>
  </si>
  <si>
    <t>F004591-01</t>
  </si>
  <si>
    <t>F004590-01</t>
  </si>
  <si>
    <t>F004125-01</t>
  </si>
  <si>
    <t>F004124-01</t>
  </si>
  <si>
    <t>F010819-01</t>
  </si>
  <si>
    <t>F011310-01</t>
  </si>
  <si>
    <t>F004847-01</t>
  </si>
  <si>
    <t>F004846-01</t>
  </si>
  <si>
    <t>F011470-01</t>
  </si>
  <si>
    <t>F004979-01</t>
  </si>
  <si>
    <t>F004977-1</t>
  </si>
  <si>
    <t>F011578-01</t>
  </si>
  <si>
    <t>F005080-01</t>
  </si>
  <si>
    <t>F005079-01</t>
  </si>
  <si>
    <t>F000054-1</t>
  </si>
  <si>
    <t>F000053-1</t>
  </si>
  <si>
    <t>F004747-01</t>
  </si>
  <si>
    <t>F004746-01</t>
  </si>
  <si>
    <t>F005250-01</t>
  </si>
  <si>
    <t>F005249-01</t>
  </si>
  <si>
    <t>F000207-1</t>
  </si>
  <si>
    <t>F000206-1</t>
  </si>
  <si>
    <t>F011747-01</t>
  </si>
  <si>
    <t>F005381-01</t>
  </si>
  <si>
    <t>F005380-01</t>
  </si>
  <si>
    <t>F000278-1</t>
  </si>
  <si>
    <t>F000276-1</t>
  </si>
  <si>
    <t>F005497-01</t>
  </si>
  <si>
    <t>F005496-01</t>
  </si>
  <si>
    <t>F000343-1</t>
  </si>
  <si>
    <t>F000342-1</t>
  </si>
  <si>
    <t>F005193-1</t>
  </si>
  <si>
    <t>F005192-01</t>
  </si>
  <si>
    <t>F000098-1</t>
  </si>
  <si>
    <t>F000095-1</t>
  </si>
  <si>
    <t>F000504-1</t>
  </si>
  <si>
    <t>F000503-1</t>
  </si>
  <si>
    <t>F005854-1</t>
  </si>
  <si>
    <t>F005853-01</t>
  </si>
  <si>
    <t>F000595-1</t>
  </si>
  <si>
    <t>F000593-1</t>
  </si>
  <si>
    <t>F006009-01</t>
  </si>
  <si>
    <t>F006008-01</t>
  </si>
  <si>
    <t>F000668-1</t>
  </si>
  <si>
    <t>F000666-1</t>
  </si>
  <si>
    <t>F005637-01</t>
  </si>
  <si>
    <t>F005636-01</t>
  </si>
  <si>
    <t>F006136-01</t>
  </si>
  <si>
    <t>F006135-01</t>
  </si>
  <si>
    <t>F000422-1</t>
  </si>
  <si>
    <t>F000421-1</t>
  </si>
  <si>
    <t>F012116-01</t>
  </si>
  <si>
    <t>F005770-01</t>
  </si>
  <si>
    <t>F005769-01</t>
  </si>
  <si>
    <t>F006463-01</t>
  </si>
  <si>
    <t>F006462-01</t>
  </si>
  <si>
    <t>F000959-1</t>
  </si>
  <si>
    <t>F000958-1</t>
  </si>
  <si>
    <t>F000775-1</t>
  </si>
  <si>
    <t>F000774-1</t>
  </si>
  <si>
    <t>F006645-01</t>
  </si>
  <si>
    <t>F006642-01</t>
  </si>
  <si>
    <t>F001019-1</t>
  </si>
  <si>
    <t>F001018-1</t>
  </si>
  <si>
    <t>F006763-1</t>
  </si>
  <si>
    <t>F006762-01</t>
  </si>
  <si>
    <t>F001108-1</t>
  </si>
  <si>
    <t>F001106-1</t>
  </si>
  <si>
    <t>F001107-1</t>
  </si>
  <si>
    <t>F006321-01</t>
  </si>
  <si>
    <t>F006320-01</t>
  </si>
  <si>
    <t>F000876-1</t>
  </si>
  <si>
    <t>F000875-1</t>
  </si>
  <si>
    <t>F001285-1</t>
  </si>
  <si>
    <t>F001284-1</t>
  </si>
  <si>
    <t>F007052-01</t>
  </si>
  <si>
    <t>F007051-01</t>
  </si>
  <si>
    <t>F001308-1</t>
  </si>
  <si>
    <t>F001307-1</t>
  </si>
  <si>
    <t>F007129-01</t>
  </si>
  <si>
    <t>F007128-01</t>
  </si>
  <si>
    <t>F001411-1</t>
  </si>
  <si>
    <t>F001412-1</t>
  </si>
  <si>
    <t>F006913-1</t>
  </si>
  <si>
    <t>F006911-01</t>
  </si>
  <si>
    <t>F001211-1</t>
  </si>
  <si>
    <t>F001210-1</t>
  </si>
  <si>
    <t>F007466-01</t>
  </si>
  <si>
    <t>F001708-01</t>
  </si>
  <si>
    <t>F001706-01</t>
  </si>
  <si>
    <t>F007602-01</t>
  </si>
  <si>
    <t>F001804-01</t>
  </si>
  <si>
    <t>F001803-01</t>
  </si>
  <si>
    <t>F007688-01</t>
  </si>
  <si>
    <t>F007259-01</t>
  </si>
  <si>
    <t>F001523-1</t>
  </si>
  <si>
    <t>F001521-1</t>
  </si>
  <si>
    <t>F001862-01</t>
  </si>
  <si>
    <t>F001861-1</t>
  </si>
  <si>
    <t>F007379-01</t>
  </si>
  <si>
    <t>F007414-01</t>
  </si>
  <si>
    <t>F001627-1</t>
  </si>
  <si>
    <t>F001626-1</t>
  </si>
  <si>
    <t>F006484-1</t>
  </si>
  <si>
    <t>F005523-01</t>
  </si>
  <si>
    <t>F002460-1</t>
  </si>
  <si>
    <t>F005314-01</t>
  </si>
  <si>
    <t>F002459-01</t>
  </si>
  <si>
    <t>F005322-1</t>
  </si>
  <si>
    <t>F002470-1</t>
  </si>
  <si>
    <t>F005319-1</t>
  </si>
  <si>
    <t>F002469-1</t>
  </si>
  <si>
    <t>F005326-1</t>
  </si>
  <si>
    <t>F002445-01</t>
  </si>
  <si>
    <t>F005323-1</t>
  </si>
  <si>
    <t>F002458-1</t>
  </si>
  <si>
    <t>F005321-1</t>
  </si>
  <si>
    <t>F002454-1</t>
  </si>
  <si>
    <t>F005317-1</t>
  </si>
  <si>
    <t>F002456-1</t>
  </si>
  <si>
    <t>F005318-01</t>
  </si>
  <si>
    <t>F002468-1</t>
  </si>
  <si>
    <t>F005316-1</t>
  </si>
  <si>
    <t>F002457-1</t>
  </si>
  <si>
    <t>F002453-01</t>
  </si>
  <si>
    <t>F005327-1</t>
  </si>
  <si>
    <t>F002442-1</t>
  </si>
  <si>
    <t>F002444-1</t>
  </si>
  <si>
    <t>F002461-1</t>
  </si>
  <si>
    <t>F005315-1</t>
  </si>
  <si>
    <t>F002443-1</t>
  </si>
  <si>
    <t>F002455-1</t>
  </si>
  <si>
    <t>F005320-01</t>
  </si>
  <si>
    <t>F005568-01</t>
  </si>
  <si>
    <t>F005567-01</t>
  </si>
  <si>
    <t>F005566-01</t>
  </si>
  <si>
    <t>F000991-1</t>
  </si>
  <si>
    <t>F000990-1</t>
  </si>
  <si>
    <t>F000213-1</t>
  </si>
  <si>
    <t>F000285-1</t>
  </si>
  <si>
    <t>F000351-1</t>
  </si>
  <si>
    <t>F000102-1</t>
  </si>
  <si>
    <t>F000510-1</t>
  </si>
  <si>
    <t>F000600-1</t>
  </si>
  <si>
    <t>F000674-1</t>
  </si>
  <si>
    <t>F000429-1</t>
  </si>
  <si>
    <t>F000965-1</t>
  </si>
  <si>
    <t>F000782-1</t>
  </si>
  <si>
    <t>F001026-1</t>
  </si>
  <si>
    <t>F001115-1</t>
  </si>
  <si>
    <t>F000881-1</t>
  </si>
  <si>
    <t>F001314-1</t>
  </si>
  <si>
    <t>F001419-1</t>
  </si>
  <si>
    <t>F001217-1</t>
  </si>
  <si>
    <t>F001093-1</t>
  </si>
  <si>
    <t>F000083-1</t>
  </si>
  <si>
    <t>F002284-1</t>
  </si>
  <si>
    <t>F002324-1</t>
  </si>
  <si>
    <t>F005761-1</t>
  </si>
  <si>
    <t>F002281-01</t>
  </si>
  <si>
    <t>F005759-01</t>
  </si>
  <si>
    <t>F005762-1</t>
  </si>
  <si>
    <t>F002323-1</t>
  </si>
  <si>
    <t>F002283-1</t>
  </si>
  <si>
    <t>F005760-1</t>
  </si>
  <si>
    <t>F009328-01</t>
  </si>
  <si>
    <t>F000180-1</t>
  </si>
  <si>
    <t>F000181-1</t>
  </si>
  <si>
    <t>F000183-1</t>
  </si>
  <si>
    <t>F000184-1</t>
  </si>
  <si>
    <t>F000185-1</t>
  </si>
  <si>
    <t>F000182-1</t>
  </si>
  <si>
    <t>F000186-1</t>
  </si>
  <si>
    <t>F000188-1</t>
  </si>
  <si>
    <t>F000189-1</t>
  </si>
  <si>
    <t>F000190-1</t>
  </si>
  <si>
    <t>F000264-1</t>
  </si>
  <si>
    <t>F000265-1</t>
  </si>
  <si>
    <t>F001120-1</t>
  </si>
  <si>
    <t>F002173-1</t>
  </si>
  <si>
    <t>F002174-1</t>
  </si>
  <si>
    <t>F002156-01</t>
  </si>
  <si>
    <t>F001614-1</t>
  </si>
  <si>
    <t>F011406-01</t>
  </si>
  <si>
    <t>F011407-01</t>
  </si>
  <si>
    <t>F000887-1</t>
  </si>
  <si>
    <t>F002782-01</t>
  </si>
  <si>
    <t>F000848-1</t>
  </si>
  <si>
    <t>F000863-1</t>
  </si>
  <si>
    <t>F003855-01</t>
  </si>
  <si>
    <t>F004025-01</t>
  </si>
  <si>
    <t>F007610-01</t>
  </si>
  <si>
    <t>F007611-1</t>
  </si>
  <si>
    <t>F010438-01</t>
  </si>
  <si>
    <t>F010439-1</t>
  </si>
  <si>
    <t>F006686-01</t>
  </si>
  <si>
    <t>F009325-01</t>
  </si>
  <si>
    <t>F008242-01</t>
  </si>
  <si>
    <t>F009436-1</t>
  </si>
  <si>
    <t>F009434-01</t>
  </si>
  <si>
    <t>F009836-01</t>
  </si>
  <si>
    <t>F010278-01</t>
  </si>
  <si>
    <t>F010728-01</t>
  </si>
  <si>
    <t>F011184-01</t>
  </si>
  <si>
    <t>F011620-01</t>
  </si>
  <si>
    <t>F011992-01</t>
  </si>
  <si>
    <t>F007307-01</t>
  </si>
  <si>
    <t>F007759-01</t>
  </si>
  <si>
    <t>F008241-1</t>
  </si>
  <si>
    <t>F006639-01</t>
  </si>
  <si>
    <t>F007819-1</t>
  </si>
  <si>
    <t>F002398-01</t>
  </si>
  <si>
    <t>F002855-01</t>
  </si>
  <si>
    <t>F003199-01</t>
  </si>
  <si>
    <t>F003705-01</t>
  </si>
  <si>
    <t>F004118-01</t>
  </si>
  <si>
    <t>F004571-1</t>
  </si>
  <si>
    <t>F000048-1</t>
  </si>
  <si>
    <t>F005123-01</t>
  </si>
  <si>
    <t>F005640-01</t>
  </si>
  <si>
    <t>F000739-1</t>
  </si>
  <si>
    <t>F006177-01</t>
  </si>
  <si>
    <t>F001157-1</t>
  </si>
  <si>
    <t>F006875-01</t>
  </si>
  <si>
    <t>F001922-01</t>
  </si>
  <si>
    <t>F001541-1</t>
  </si>
  <si>
    <t>F000644-1</t>
  </si>
  <si>
    <t>F005336-01</t>
  </si>
  <si>
    <t>F001204-1</t>
  </si>
  <si>
    <t>F001377-1</t>
  </si>
  <si>
    <t>F001379-1</t>
  </si>
  <si>
    <t>F001652-1</t>
  </si>
  <si>
    <t>F001671-1</t>
  </si>
  <si>
    <t>F006271-01</t>
  </si>
  <si>
    <t>F009345-01</t>
  </si>
  <si>
    <t>F002560-1</t>
  </si>
  <si>
    <t>F002559-1</t>
  </si>
  <si>
    <t>F000012-1</t>
  </si>
  <si>
    <t>F001484-1</t>
  </si>
  <si>
    <t>F000025-1</t>
  </si>
  <si>
    <t>F005160-01</t>
  </si>
  <si>
    <t>F006286-01</t>
  </si>
  <si>
    <t>F006289-1</t>
  </si>
  <si>
    <t>F006288-1</t>
  </si>
  <si>
    <t>F006287-01</t>
  </si>
  <si>
    <t>F010631-01</t>
  </si>
  <si>
    <t>F007233-01</t>
  </si>
  <si>
    <t>F002189-1</t>
  </si>
  <si>
    <t>F000273-1</t>
  </si>
  <si>
    <t>F000272-1</t>
  </si>
  <si>
    <t>F000911-1</t>
  </si>
  <si>
    <t>F006608-01</t>
  </si>
  <si>
    <t>F006609-1</t>
  </si>
  <si>
    <t>F004902-01</t>
  </si>
  <si>
    <t>F000383-1</t>
  </si>
  <si>
    <t>F000384-1</t>
  </si>
  <si>
    <t>F000385-1</t>
  </si>
  <si>
    <t>F000386-1</t>
  </si>
  <si>
    <t>F000387-1</t>
  </si>
  <si>
    <t>F000395-1</t>
  </si>
  <si>
    <t>F000397-1</t>
  </si>
  <si>
    <t>F000400-1</t>
  </si>
  <si>
    <t>F000478-1</t>
  </si>
  <si>
    <t>F000121-1</t>
  </si>
  <si>
    <t>F000122-1</t>
  </si>
  <si>
    <t>F000123-1</t>
  </si>
  <si>
    <t>F000124-1</t>
  </si>
  <si>
    <t>F000125-1</t>
  </si>
  <si>
    <t>F000126-1</t>
  </si>
  <si>
    <t>F000127-1</t>
  </si>
  <si>
    <t>F000128-1</t>
  </si>
  <si>
    <t>F000129-1</t>
  </si>
  <si>
    <t>F000130-1</t>
  </si>
  <si>
    <t>F000131-1</t>
  </si>
  <si>
    <t>F000396-1</t>
  </si>
  <si>
    <t>F000392-1</t>
  </si>
  <si>
    <t>F009445-01</t>
  </si>
  <si>
    <t>F010653-01</t>
  </si>
  <si>
    <t>F002621-01</t>
  </si>
  <si>
    <t>F002616-01</t>
  </si>
  <si>
    <t>F002622-1</t>
  </si>
  <si>
    <t>F002620-01</t>
  </si>
  <si>
    <t>F002619-01</t>
  </si>
  <si>
    <t>F002618-01</t>
  </si>
  <si>
    <t>F002617-01</t>
  </si>
  <si>
    <t>F007685-1</t>
  </si>
  <si>
    <t>F007687-1</t>
  </si>
  <si>
    <t>F000262-1</t>
  </si>
  <si>
    <t>F000909-1</t>
  </si>
  <si>
    <t>F000912-1</t>
  </si>
  <si>
    <t>F004793-1</t>
  </si>
  <si>
    <t>F000296-1</t>
  </si>
  <si>
    <t>F000069-1</t>
  </si>
  <si>
    <t>F000093-1</t>
  </si>
  <si>
    <t>F000159-1</t>
  </si>
  <si>
    <t>F000107-1</t>
  </si>
  <si>
    <t>F000161-01</t>
  </si>
  <si>
    <t>F004792-1</t>
  </si>
  <si>
    <t>F004656-1</t>
  </si>
  <si>
    <t>F004657-01</t>
  </si>
  <si>
    <t>F010469-01</t>
  </si>
  <si>
    <t>F009299-01</t>
  </si>
  <si>
    <t>F009616-01</t>
  </si>
  <si>
    <t>F010244-01</t>
  </si>
  <si>
    <t>F002763-01</t>
  </si>
  <si>
    <t>F004900-1</t>
  </si>
  <si>
    <t>F005156-01</t>
  </si>
  <si>
    <t>F007760-01</t>
  </si>
  <si>
    <t>F005593-01</t>
  </si>
  <si>
    <t>F001440-1</t>
  </si>
  <si>
    <t>F001441-1</t>
  </si>
  <si>
    <t>F001433-1</t>
  </si>
  <si>
    <t>F001442-1</t>
  </si>
  <si>
    <t>F001448-1</t>
  </si>
  <si>
    <t>F001444-1</t>
  </si>
  <si>
    <t>F001434-1</t>
  </si>
  <si>
    <t>F001436-1</t>
  </si>
  <si>
    <t>F001431-1</t>
  </si>
  <si>
    <t>F001437-1</t>
  </si>
  <si>
    <t>F001446-1</t>
  </si>
  <si>
    <t>F001438-1</t>
  </si>
  <si>
    <t>F001445-1</t>
  </si>
  <si>
    <t>F001447-1</t>
  </si>
  <si>
    <t>F009478-01</t>
  </si>
  <si>
    <t>F001554-1</t>
  </si>
  <si>
    <t>F001555-1</t>
  </si>
  <si>
    <t>F002649-01</t>
  </si>
  <si>
    <t>F002146-1</t>
  </si>
  <si>
    <t>F010030-01</t>
  </si>
  <si>
    <t>F008194-01</t>
  </si>
  <si>
    <t>F008195-1</t>
  </si>
  <si>
    <t>F002809-01</t>
  </si>
  <si>
    <t>F002810-1</t>
  </si>
  <si>
    <t>F002811-1</t>
  </si>
  <si>
    <t>F003020-1</t>
  </si>
  <si>
    <t>F009656-01</t>
  </si>
  <si>
    <t>F009657-1</t>
  </si>
  <si>
    <t>F009453-01</t>
  </si>
  <si>
    <t>F009454-1</t>
  </si>
  <si>
    <t>F010494-01</t>
  </si>
  <si>
    <t>F010562-01</t>
  </si>
  <si>
    <t>F010296-01</t>
  </si>
  <si>
    <t>F010912-01</t>
  </si>
  <si>
    <t>F010913-1</t>
  </si>
  <si>
    <t>F004636-01</t>
  </si>
  <si>
    <t>F004229-01</t>
  </si>
  <si>
    <t>F010801-01</t>
  </si>
  <si>
    <t>F004914-01</t>
  </si>
  <si>
    <t>F011471-01</t>
  </si>
  <si>
    <t>F011472-1</t>
  </si>
  <si>
    <t>F005051-1</t>
  </si>
  <si>
    <t>F005166-01</t>
  </si>
  <si>
    <t>F005312-01</t>
  </si>
  <si>
    <t>F011787-01</t>
  </si>
  <si>
    <t>F005431-01</t>
  </si>
  <si>
    <t>F005447-01</t>
  </si>
  <si>
    <t>F005449-1</t>
  </si>
  <si>
    <t>F011948-01</t>
  </si>
  <si>
    <t>F005569-01</t>
  </si>
  <si>
    <t>F005229-1</t>
  </si>
  <si>
    <t>F006109-01</t>
  </si>
  <si>
    <t>F006110-1</t>
  </si>
  <si>
    <t>F006111-1</t>
  </si>
  <si>
    <t>F006310-01</t>
  </si>
  <si>
    <t>F006398-01</t>
  </si>
  <si>
    <t>F007253-01</t>
  </si>
  <si>
    <t>F007254-1</t>
  </si>
  <si>
    <t>F007011-01</t>
  </si>
  <si>
    <t>F007471-01</t>
  </si>
  <si>
    <t>F007474-01</t>
  </si>
  <si>
    <t>F007708-1</t>
  </si>
  <si>
    <t>F007709-1</t>
  </si>
  <si>
    <t>F007360-1</t>
  </si>
  <si>
    <t>F001567-1</t>
  </si>
  <si>
    <t>F008005-01</t>
  </si>
  <si>
    <t>F008111-1</t>
  </si>
  <si>
    <t>F002808-01</t>
  </si>
  <si>
    <t>F003962-01</t>
  </si>
  <si>
    <t>F004683-01</t>
  </si>
  <si>
    <t>F002753-1</t>
  </si>
  <si>
    <t>F003034-1</t>
  </si>
  <si>
    <t>F003444-01</t>
  </si>
  <si>
    <t>F002744-01</t>
  </si>
  <si>
    <t>F002860-01</t>
  </si>
  <si>
    <t>F003238-1</t>
  </si>
  <si>
    <t>F003239-1</t>
  </si>
  <si>
    <t>F002741-1</t>
  </si>
  <si>
    <t>F003618-01</t>
  </si>
  <si>
    <t>F003202-01</t>
  </si>
  <si>
    <t>F002746-01</t>
  </si>
  <si>
    <t>F002882-01</t>
  </si>
  <si>
    <t>F003378-01</t>
  </si>
  <si>
    <t>F002751-01</t>
  </si>
  <si>
    <t>F003008-01</t>
  </si>
  <si>
    <t>F003296-01</t>
  </si>
  <si>
    <t>F003892-1</t>
  </si>
  <si>
    <t>F002752-1</t>
  </si>
  <si>
    <t>F003009-1</t>
  </si>
  <si>
    <t>F003405-01</t>
  </si>
  <si>
    <t>F002750-01</t>
  </si>
  <si>
    <t>F003006-01</t>
  </si>
  <si>
    <t>F003430-01</t>
  </si>
  <si>
    <t>F002754-01</t>
  </si>
  <si>
    <t>F003036-01</t>
  </si>
  <si>
    <t>F003381-01</t>
  </si>
  <si>
    <t>F002748-01</t>
  </si>
  <si>
    <t>F002963-01</t>
  </si>
  <si>
    <t>F003264-1</t>
  </si>
  <si>
    <t>F002742-01</t>
  </si>
  <si>
    <t>F002789-1</t>
  </si>
  <si>
    <t>F003227-01</t>
  </si>
  <si>
    <t>F002747-01</t>
  </si>
  <si>
    <t>F002961-01</t>
  </si>
  <si>
    <t>F003379-01</t>
  </si>
  <si>
    <t>F002743-01</t>
  </si>
  <si>
    <t>F003240-01</t>
  </si>
  <si>
    <t>F002745-01</t>
  </si>
  <si>
    <t>F002881-01</t>
  </si>
  <si>
    <t>F003376-1</t>
  </si>
  <si>
    <t>F002749-01</t>
  </si>
  <si>
    <t>F003005-01</t>
  </si>
  <si>
    <t>F003295-1</t>
  </si>
  <si>
    <t>F004843-01</t>
  </si>
  <si>
    <t>F005376-01</t>
  </si>
  <si>
    <t>F006026-01</t>
  </si>
  <si>
    <t>F003913-01</t>
  </si>
  <si>
    <t>F004464-01</t>
  </si>
  <si>
    <t>F004611-01</t>
  </si>
  <si>
    <t>F005168-01</t>
  </si>
  <si>
    <t>F005672-01</t>
  </si>
  <si>
    <t>F003646-01</t>
  </si>
  <si>
    <t>F004177-01</t>
  </si>
  <si>
    <t>F004554-01</t>
  </si>
  <si>
    <t>F005067-01</t>
  </si>
  <si>
    <t>F005551-01</t>
  </si>
  <si>
    <t>F004041-1</t>
  </si>
  <si>
    <t>F004402-1</t>
  </si>
  <si>
    <t>F004907-1</t>
  </si>
  <si>
    <t>F005440-1</t>
  </si>
  <si>
    <t>F005932-1</t>
  </si>
  <si>
    <t>F004317-01</t>
  </si>
  <si>
    <t>F004832-1</t>
  </si>
  <si>
    <t>F005231-1</t>
  </si>
  <si>
    <t>F005837-1</t>
  </si>
  <si>
    <t>F004420-01</t>
  </si>
  <si>
    <t>F005324-1</t>
  </si>
  <si>
    <t>F005961-01</t>
  </si>
  <si>
    <t>F003973-01</t>
  </si>
  <si>
    <t>F004938-01</t>
  </si>
  <si>
    <t>F004441-1</t>
  </si>
  <si>
    <t>F004959-01</t>
  </si>
  <si>
    <t>F005351-01</t>
  </si>
  <si>
    <t>F005989-01</t>
  </si>
  <si>
    <t>F003993-01</t>
  </si>
  <si>
    <t>F004400-1</t>
  </si>
  <si>
    <t>F005473-01</t>
  </si>
  <si>
    <t>F003961-01</t>
  </si>
  <si>
    <t>F004309-01</t>
  </si>
  <si>
    <t>F004612-1</t>
  </si>
  <si>
    <t>F005169-1</t>
  </si>
  <si>
    <t>F005675-1</t>
  </si>
  <si>
    <t>F003843-1</t>
  </si>
  <si>
    <t>F004577-01</t>
  </si>
  <si>
    <t>F005125-1</t>
  </si>
  <si>
    <t>F005610-1</t>
  </si>
  <si>
    <t>F003660-01</t>
  </si>
  <si>
    <t>F004106-01</t>
  </si>
  <si>
    <t>F004399-1</t>
  </si>
  <si>
    <t>F004906-01</t>
  </si>
  <si>
    <t>F005931-01</t>
  </si>
  <si>
    <t>F003960-01</t>
  </si>
  <si>
    <t>F005439-1</t>
  </si>
  <si>
    <t>F004737-01</t>
  </si>
  <si>
    <t>F005154-01</t>
  </si>
  <si>
    <t>F005631-01</t>
  </si>
  <si>
    <t>F003674-01</t>
  </si>
  <si>
    <t>F004116-1</t>
  </si>
  <si>
    <t>F004398-01</t>
  </si>
  <si>
    <t>F004905-1</t>
  </si>
  <si>
    <t>F005438-01</t>
  </si>
  <si>
    <t>F005930-01</t>
  </si>
  <si>
    <t>F003959-01</t>
  </si>
  <si>
    <t>F004316-1</t>
  </si>
  <si>
    <t>F004831-01</t>
  </si>
  <si>
    <t>F005124-01</t>
  </si>
  <si>
    <t>F005836-01</t>
  </si>
  <si>
    <t>F003891-01</t>
  </si>
  <si>
    <t>F004206-01</t>
  </si>
  <si>
    <t>F006957-01</t>
  </si>
  <si>
    <t>F003842-01</t>
  </si>
  <si>
    <t>F003907-01</t>
  </si>
  <si>
    <t>F004432-01</t>
  </si>
  <si>
    <t>F005552-01</t>
  </si>
  <si>
    <t>F010044-01</t>
  </si>
  <si>
    <t>F005553-01</t>
  </si>
  <si>
    <t>F003908-1</t>
  </si>
  <si>
    <t>F006786-01</t>
  </si>
  <si>
    <t>F003906-1</t>
  </si>
  <si>
    <t>F006924-01</t>
  </si>
  <si>
    <t>F010041-01</t>
  </si>
  <si>
    <t>F005713-01</t>
  </si>
  <si>
    <t>F008280-01</t>
  </si>
  <si>
    <t>F005190-01</t>
  </si>
  <si>
    <t>F006929-01</t>
  </si>
  <si>
    <t>F002401-01</t>
  </si>
  <si>
    <t>F008305-01</t>
  </si>
  <si>
    <t>F006799-01</t>
  </si>
  <si>
    <t>F006800-01</t>
  </si>
  <si>
    <t>F006801-01</t>
  </si>
  <si>
    <t>F003425-01</t>
  </si>
  <si>
    <t>F003028-1</t>
  </si>
  <si>
    <t>F003427-1</t>
  </si>
  <si>
    <t>F003030-01</t>
  </si>
  <si>
    <t>F003428-01</t>
  </si>
  <si>
    <t>F003426-01</t>
  </si>
  <si>
    <t>F003029-01</t>
  </si>
  <si>
    <t>F002942-01</t>
  </si>
  <si>
    <t>F002936-01</t>
  </si>
  <si>
    <t>F004718-01</t>
  </si>
  <si>
    <t>F006100-01</t>
  </si>
  <si>
    <t>F006212-01</t>
  </si>
  <si>
    <t>F006101-01</t>
  </si>
  <si>
    <t>F009073-01</t>
  </si>
  <si>
    <t>***Highly Confidential. Not To Be Distributed Further Without Authorization of the Sender.　　　***　Copyright © 2026 Accenture. All rights reserved.</t>
    <phoneticPr fontId="4"/>
  </si>
  <si>
    <t>PJT・サテライトのみ共有可</t>
    <rPh sb="11" eb="13">
      <t>キョウユウ</t>
    </rPh>
    <rPh sb="13" eb="14">
      <t>カ</t>
    </rPh>
    <phoneticPr fontId="4"/>
  </si>
  <si>
    <t xml:space="preserve">***Highly Confidential. Not To Be Distributed Further Without Authorization of the Sender.*** </t>
    <phoneticPr fontId="36"/>
  </si>
  <si>
    <t>PJT・サテライト内のみ共有可</t>
    <rPh sb="9" eb="10">
      <t>ナイ</t>
    </rPh>
    <rPh sb="12" eb="14">
      <t>キョウユウ</t>
    </rPh>
    <rPh sb="14" eb="15">
      <t>カ</t>
    </rPh>
    <phoneticPr fontId="36"/>
  </si>
  <si>
    <t>Update History</t>
    <phoneticPr fontId="36"/>
  </si>
  <si>
    <t>e</t>
    <phoneticPr fontId="36"/>
  </si>
  <si>
    <t>Document History</t>
  </si>
  <si>
    <t>Ver.</t>
    <phoneticPr fontId="61"/>
  </si>
  <si>
    <t>Date</t>
    <phoneticPr fontId="61"/>
  </si>
  <si>
    <t>Created/Updated by
(Team, EID)</t>
    <phoneticPr fontId="61"/>
  </si>
  <si>
    <t>Update contents</t>
    <phoneticPr fontId="61"/>
  </si>
  <si>
    <t>Reviewed by
(EID)</t>
    <phoneticPr fontId="61"/>
  </si>
  <si>
    <t>Approved by
(EID)</t>
    <phoneticPr fontId="61"/>
  </si>
  <si>
    <t>PwD雇用促進PJT
運用企画T
satomi.taguchi</t>
    <rPh sb="3" eb="5">
      <t>コヨウ</t>
    </rPh>
    <rPh sb="5" eb="7">
      <t>ソクシン</t>
    </rPh>
    <rPh sb="11" eb="15">
      <t>ウンヨウキカク</t>
    </rPh>
    <phoneticPr fontId="36"/>
  </si>
  <si>
    <t>・新規作成</t>
    <rPh sb="1" eb="5">
      <t>シンキサクセイ</t>
    </rPh>
    <phoneticPr fontId="36"/>
  </si>
  <si>
    <t>shunya.furukawa
tetsuyo.yonemura</t>
    <phoneticPr fontId="36"/>
  </si>
  <si>
    <t>michiko.sone</t>
    <phoneticPr fontId="36"/>
  </si>
  <si>
    <t>常時：[案件管理マスタ]の折りたたみ（4～9行目）のガイドに沿って入力・管理をする</t>
    <rPh sb="0" eb="2">
      <t>ジョウジ</t>
    </rPh>
    <phoneticPr fontId="4"/>
  </si>
  <si>
    <t>U5セル（青いセル）に自分のEIDを入力する</t>
    <rPh sb="5" eb="6">
      <t>アオ</t>
    </rPh>
    <rPh sb="11" eb="13">
      <t>ジブン</t>
    </rPh>
    <rPh sb="18" eb="20">
      <t>ニュウリョク</t>
    </rPh>
    <phoneticPr fontId="4"/>
  </si>
  <si>
    <t>案件・タスクを管理するSV・案件管理担当者 　　</t>
    <rPh sb="7" eb="9">
      <t>アンケ</t>
    </rPh>
    <rPh sb="14" eb="16">
      <t>アンケン</t>
    </rPh>
    <rPh sb="16" eb="18">
      <t>カンリ</t>
    </rPh>
    <rPh sb="18" eb="21">
      <t>タントウシャ</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</si>
</sst>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d;;"/>
    <numFmt numFmtId="177" formatCode="yyyy/m/d;;\ "/>
    <numFmt numFmtId="178" formatCode="#,##0;;"/>
    <numFmt numFmtId="179" formatCode="0_ "/>
    <numFmt numFmtId="180" formatCode="yyyy&quot;年&quot;m&quot;月&quot;;@"/>
  </numFmts>
  <fonts count="62">
    <font>
      <sz val="11"/>
      <name val="游ゴシック"/>
    </font>
    <font>
      <sz val="11"/>
      <color theme="1"/>
      <name val="游ゴシック"/>
      <family val="2"/>
      <charset val="128"/>
      <scheme val="minor"/>
    </font>
    <font>
      <b/>
      <sz val="11"/>
      <name val="游ゴシック"/>
      <family val="3"/>
      <charset val="128"/>
    </font>
    <font>
      <sz val="11"/>
      <name val="游ゴシック"/>
      <family val="3"/>
      <charset val="128"/>
    </font>
    <font>
      <sz val="6"/>
      <name val="ＭＳ Ｐゴシック"/>
      <family val="3"/>
      <charset val="128"/>
    </font>
    <font>
      <b/>
      <sz val="11"/>
      <color theme="0"/>
      <name val="游ゴシック"/>
      <family val="3"/>
      <charset val="128"/>
    </font>
    <font>
      <sz val="11"/>
      <color theme="0" tint="-0.499984740745262"/>
      <name val="游ゴシック"/>
      <family val="3"/>
      <charset val="128"/>
    </font>
    <font>
      <b/>
      <sz val="20"/>
      <color theme="0"/>
      <name val="游ゴシック"/>
      <family val="3"/>
      <charset val="128"/>
    </font>
    <font>
      <sz val="20"/>
      <name val="游ゴシック"/>
      <family val="3"/>
      <charset val="128"/>
    </font>
    <font>
      <b/>
      <sz val="20"/>
      <name val="游ゴシック"/>
      <family val="3"/>
      <charset val="128"/>
    </font>
    <font>
      <sz val="11"/>
      <color rgb="FF0070C0"/>
      <name val="游ゴシック"/>
      <family val="3"/>
      <charset val="128"/>
    </font>
    <font>
      <sz val="11"/>
      <color theme="2" tint="-0.499984740745262"/>
      <name val="游ゴシック"/>
      <family val="3"/>
      <charset val="128"/>
    </font>
    <font>
      <b/>
      <sz val="11"/>
      <color theme="2" tint="-0.499984740745262"/>
      <name val="游ゴシック"/>
      <family val="3"/>
      <charset val="128"/>
    </font>
    <font>
      <sz val="11"/>
      <color theme="0"/>
      <name val="游ゴシック"/>
      <family val="3"/>
      <charset val="128"/>
    </font>
    <font>
      <b/>
      <sz val="18"/>
      <color theme="5"/>
      <name val="游ゴシック"/>
      <family val="3"/>
      <charset val="128"/>
    </font>
    <font>
      <b/>
      <sz val="18"/>
      <name val="游ゴシック"/>
      <family val="3"/>
      <charset val="128"/>
    </font>
    <font>
      <sz val="11"/>
      <color rgb="FFFF0000"/>
      <name val="游ゴシック"/>
      <family val="2"/>
      <charset val="128"/>
      <scheme val="minor"/>
    </font>
    <font>
      <b/>
      <sz val="11"/>
      <color rgb="FFFF0000"/>
      <name val="游ゴシック"/>
      <family val="3"/>
      <charset val="128"/>
    </font>
    <font>
      <b/>
      <u/>
      <sz val="11"/>
      <color rgb="FFFF0000"/>
      <name val="游ゴシック"/>
      <family val="3"/>
      <charset val="128"/>
    </font>
    <font>
      <b/>
      <sz val="11"/>
      <color rgb="FFC00000"/>
      <name val="游ゴシック"/>
      <family val="3"/>
      <charset val="128"/>
    </font>
    <font>
      <b/>
      <sz val="16"/>
      <name val="游ゴシック"/>
      <family val="3"/>
      <charset val="128"/>
    </font>
    <font>
      <b/>
      <sz val="16"/>
      <color rgb="FFC00000"/>
      <name val="游ゴシック"/>
      <family val="3"/>
      <charset val="128"/>
    </font>
    <font>
      <sz val="11"/>
      <name val="Meiryo UI"/>
      <family val="3"/>
      <charset val="128"/>
    </font>
    <font>
      <sz val="8"/>
      <name val="Meiryo UI"/>
      <family val="3"/>
      <charset val="128"/>
    </font>
    <font>
      <sz val="11"/>
      <color theme="2"/>
      <name val="Meiryo UI"/>
      <family val="3"/>
      <charset val="128"/>
    </font>
    <font>
      <b/>
      <sz val="14"/>
      <color rgb="FFC00000"/>
      <name val="Meiryo UI"/>
      <family val="3"/>
      <charset val="128"/>
    </font>
    <font>
      <b/>
      <sz val="11"/>
      <name val="Meiryo UI"/>
      <family val="3"/>
      <charset val="128"/>
    </font>
    <font>
      <b/>
      <sz val="11"/>
      <color theme="9" tint="-0.499984740745262"/>
      <name val="Meiryo UI"/>
      <family val="3"/>
      <charset val="128"/>
    </font>
    <font>
      <b/>
      <sz val="11"/>
      <color theme="5"/>
      <name val="Meiryo UI"/>
      <family val="3"/>
      <charset val="128"/>
    </font>
    <font>
      <b/>
      <sz val="11"/>
      <color rgb="FFC00000"/>
      <name val="Meiryo UI"/>
      <family val="3"/>
      <charset val="128"/>
    </font>
    <font>
      <sz val="11"/>
      <color rgb="FFFF0000"/>
      <name val="Meiryo UI"/>
      <family val="3"/>
      <charset val="128"/>
    </font>
    <font>
      <b/>
      <sz val="12"/>
      <color rgb="FFC00000"/>
      <name val="Meiryo UI"/>
      <family val="3"/>
      <charset val="128"/>
    </font>
    <font>
      <b/>
      <sz val="12"/>
      <name val="Meiryo UI"/>
      <family val="3"/>
      <charset val="128"/>
    </font>
    <font>
      <sz val="12"/>
      <name val="Meiryo UI"/>
      <family val="3"/>
      <charset val="128"/>
    </font>
    <font>
      <sz val="11"/>
      <color theme="0" tint="-4.9989318521683403E-2"/>
      <name val="Meiryo UI"/>
      <family val="3"/>
      <charset val="128"/>
    </font>
    <font>
      <sz val="6"/>
      <name val="游ゴシック"/>
      <family val="2"/>
      <charset val="128"/>
      <scheme val="minor"/>
    </font>
    <font>
      <sz val="6"/>
      <name val="游ゴシック"/>
      <family val="3"/>
      <charset val="128"/>
      <scheme val="minor"/>
    </font>
    <font>
      <strike/>
      <sz val="11"/>
      <name val="Meiryo UI"/>
      <family val="3"/>
      <charset val="128"/>
    </font>
    <font>
      <sz val="10"/>
      <name val="Meiryo UI"/>
      <family val="3"/>
      <charset val="128"/>
    </font>
    <font>
      <i/>
      <strike/>
      <sz val="11"/>
      <name val="Meiryo UI"/>
      <family val="3"/>
      <charset val="128"/>
    </font>
    <font>
      <b/>
      <sz val="11"/>
      <color rgb="FFFF0000"/>
      <name val="Meiryo UI"/>
      <family val="3"/>
      <charset val="128"/>
    </font>
    <font>
      <sz val="11"/>
      <color rgb="FF006100"/>
      <name val="Meiryo UI"/>
      <family val="2"/>
      <charset val="128"/>
    </font>
    <font>
      <sz val="11"/>
      <color rgb="FF0070C0"/>
      <name val="Meiryo UI"/>
      <family val="3"/>
      <charset val="128"/>
    </font>
    <font>
      <sz val="11"/>
      <name val="Meiryo UI"/>
      <family val="2"/>
    </font>
    <font>
      <sz val="11"/>
      <color theme="1"/>
      <name val="Meiryo UI"/>
      <family val="3"/>
      <charset val="128"/>
    </font>
    <font>
      <sz val="11"/>
      <color theme="1"/>
      <name val="Calibri"/>
      <family val="2"/>
    </font>
    <font>
      <sz val="11"/>
      <name val="ＭＳ Ｐゴシック"/>
      <family val="3"/>
      <charset val="128"/>
    </font>
    <font>
      <u/>
      <sz val="11"/>
      <color theme="10"/>
      <name val="ＭＳ Ｐゴシック"/>
      <family val="3"/>
      <charset val="128"/>
    </font>
    <font>
      <u/>
      <sz val="11"/>
      <color theme="10"/>
      <name val="Meiryo UI"/>
      <family val="3"/>
      <charset val="128"/>
    </font>
    <font>
      <sz val="11"/>
      <color theme="1"/>
      <name val="Meiryo UI"/>
      <family val="2"/>
      <charset val="128"/>
    </font>
    <font>
      <b/>
      <sz val="12"/>
      <color rgb="FF000000"/>
      <name val="MS P ゴシック"/>
      <family val="3"/>
      <charset val="128"/>
    </font>
    <font>
      <sz val="11"/>
      <color indexed="81"/>
      <name val="Meiryo UI"/>
      <family val="3"/>
      <charset val="128"/>
    </font>
    <font>
      <b/>
      <u/>
      <sz val="9"/>
      <color indexed="81"/>
      <name val="Meiryo UI"/>
      <family val="3"/>
      <charset val="128"/>
    </font>
    <font>
      <sz val="9"/>
      <color indexed="81"/>
      <name val="Meiryo UI"/>
      <family val="3"/>
      <charset val="128"/>
    </font>
    <font>
      <sz val="11"/>
      <color theme="0"/>
      <name val="Meiryo UI"/>
      <family val="3"/>
      <charset val="128"/>
    </font>
    <font>
      <sz val="11"/>
      <color theme="1"/>
      <name val="游ゴシック"/>
      <family val="2"/>
      <scheme val="minor"/>
    </font>
    <font>
      <b/>
      <sz val="11"/>
      <color theme="0"/>
      <name val="游ゴシック"/>
      <family val="3"/>
      <charset val="128"/>
      <scheme val="minor"/>
    </font>
    <font>
      <b/>
      <sz val="11"/>
      <color theme="1"/>
      <name val="游ゴシック"/>
      <family val="3"/>
      <charset val="128"/>
      <scheme val="minor"/>
    </font>
    <font>
      <b/>
      <u/>
      <sz val="12"/>
      <color theme="1"/>
      <name val="游ゴシック"/>
      <family val="3"/>
      <charset val="128"/>
      <scheme val="minor"/>
    </font>
    <font>
      <sz val="11"/>
      <color theme="1" tint="0.499984740745262"/>
      <name val="游ゴシック"/>
      <family val="2"/>
      <scheme val="minor"/>
    </font>
    <font>
      <b/>
      <sz val="11"/>
      <color theme="1"/>
      <name val="游ゴシック"/>
      <family val="3"/>
      <charset val="128"/>
    </font>
    <font>
      <sz val="6"/>
      <name val="Meiryo UI"/>
      <family val="2"/>
      <charset val="128"/>
    </font>
  </fonts>
  <fills count="25">
    <fill>
      <patternFill patternType="none"/>
    </fill>
    <fill>
      <patternFill patternType="gray125"/>
    </fill>
    <fill>
      <patternFill patternType="solid">
        <fgColor theme="5"/>
        <bgColor indexed="64"/>
      </patternFill>
    </fill>
    <fill>
      <patternFill patternType="solid">
        <fgColor theme="3" tint="0.89996032593768116"/>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rgb="FF0070C0"/>
        <bgColor indexed="64"/>
      </patternFill>
    </fill>
    <fill>
      <patternFill patternType="solid">
        <fgColor theme="0" tint="-0.34998626667073579"/>
        <bgColor indexed="64"/>
      </patternFill>
    </fill>
    <fill>
      <patternFill patternType="solid">
        <fgColor theme="0" tint="-0.14999847407452621"/>
        <bgColor rgb="FF000000"/>
      </patternFill>
    </fill>
    <fill>
      <patternFill patternType="solid">
        <fgColor rgb="FF538DD5"/>
        <bgColor rgb="FF000000"/>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1"/>
        <bgColor indexed="64"/>
      </patternFill>
    </fill>
    <fill>
      <patternFill patternType="solid">
        <fgColor theme="2" tint="-9.9978637043366805E-2"/>
        <bgColor indexed="64"/>
      </patternFill>
    </fill>
    <fill>
      <patternFill patternType="solid">
        <fgColor theme="2"/>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auto="1"/>
      </left>
      <right style="thin">
        <color theme="0" tint="-0.14996795556505021"/>
      </right>
      <top style="thin">
        <color auto="1"/>
      </top>
      <bottom style="thin">
        <color theme="0" tint="-0.24994659260841701"/>
      </bottom>
      <diagonal/>
    </border>
    <border>
      <left style="thin">
        <color theme="0" tint="-0.14996795556505021"/>
      </left>
      <right style="thin">
        <color theme="0" tint="-0.1499679555650502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auto="1"/>
      </bottom>
      <diagonal/>
    </border>
    <border>
      <left style="thin">
        <color auto="1"/>
      </left>
      <right style="thin">
        <color theme="0" tint="-0.14996795556505021"/>
      </right>
      <top style="thin">
        <color auto="1"/>
      </top>
      <bottom style="thin">
        <color auto="1"/>
      </bottom>
      <diagonal/>
    </border>
    <border>
      <left style="thin">
        <color theme="0" tint="-0.14996795556505021"/>
      </left>
      <right style="thin">
        <color theme="0" tint="-0.14996795556505021"/>
      </right>
      <top style="thin">
        <color auto="1"/>
      </top>
      <bottom style="thin">
        <color auto="1"/>
      </bottom>
      <diagonal/>
    </border>
    <border>
      <left style="thin">
        <color theme="0" tint="-0.14996795556505021"/>
      </left>
      <right style="thin">
        <color auto="1"/>
      </right>
      <top style="thin">
        <color auto="1"/>
      </top>
      <bottom style="thin">
        <color auto="1"/>
      </bottom>
      <diagonal/>
    </border>
    <border>
      <left/>
      <right/>
      <top style="thin">
        <color theme="0"/>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14996795556505021"/>
      </left>
      <right style="thin">
        <color indexed="64"/>
      </right>
      <top style="thin">
        <color auto="1"/>
      </top>
      <bottom style="thin">
        <color theme="0" tint="-0.14996795556505021"/>
      </bottom>
      <diagonal/>
    </border>
    <border>
      <left style="thin">
        <color theme="0" tint="-0.24994659260841701"/>
      </left>
      <right style="thin">
        <color indexed="64"/>
      </right>
      <top style="thin">
        <color theme="0" tint="-0.14996795556505021"/>
      </top>
      <bottom style="thin">
        <color theme="0" tint="-0.34998626667073579"/>
      </bottom>
      <diagonal/>
    </border>
    <border>
      <left style="thin">
        <color theme="0" tint="-0.24994659260841701"/>
      </left>
      <right style="thin">
        <color indexed="64"/>
      </right>
      <top style="thin">
        <color theme="0" tint="-0.34998626667073579"/>
      </top>
      <bottom style="thin">
        <color theme="0" tint="-0.34998626667073579"/>
      </bottom>
      <diagonal/>
    </border>
    <border>
      <left style="thin">
        <color theme="0" tint="-0.24994659260841701"/>
      </left>
      <right style="thin">
        <color indexed="64"/>
      </right>
      <top style="thin">
        <color theme="0" tint="-0.34998626667073579"/>
      </top>
      <bottom style="thin">
        <color indexed="64"/>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auto="1"/>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theme="0" tint="-0.14996795556505021"/>
      </right>
      <top style="thin">
        <color auto="1"/>
      </top>
      <bottom style="thin">
        <color theme="0" tint="-0.1499679555650502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auto="1"/>
      </left>
      <right style="thin">
        <color theme="0" tint="-0.14996795556505021"/>
      </right>
      <top style="thin">
        <color auto="1"/>
      </top>
      <bottom/>
      <diagonal/>
    </border>
    <border>
      <left style="thin">
        <color theme="0" tint="-0.14996795556505021"/>
      </left>
      <right style="thin">
        <color theme="0" tint="-0.14996795556505021"/>
      </right>
      <top style="thin">
        <color auto="1"/>
      </top>
      <bottom/>
      <diagonal/>
    </border>
    <border>
      <left/>
      <right/>
      <top style="thin">
        <color auto="1"/>
      </top>
      <bottom/>
      <diagonal/>
    </border>
    <border>
      <left style="thin">
        <color theme="0" tint="-0.14996795556505021"/>
      </left>
      <right style="thin">
        <color auto="1"/>
      </right>
      <top style="thin">
        <color auto="1"/>
      </top>
      <bottom/>
      <diagonal/>
    </border>
    <border>
      <left/>
      <right style="thin">
        <color indexed="64"/>
      </right>
      <top style="thin">
        <color auto="1"/>
      </top>
      <bottom style="thin">
        <color theme="0" tint="-0.14996795556505021"/>
      </bottom>
      <diagonal/>
    </border>
    <border>
      <left/>
      <right style="thin">
        <color auto="1"/>
      </right>
      <top style="thin">
        <color theme="0" tint="-0.14996795556505021"/>
      </top>
      <bottom style="thin">
        <color theme="0" tint="-0.14996795556505021"/>
      </bottom>
      <diagonal/>
    </border>
    <border>
      <left/>
      <right style="thin">
        <color auto="1"/>
      </right>
      <top style="thin">
        <color theme="0" tint="-0.14996795556505021"/>
      </top>
      <bottom style="thin">
        <color auto="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auto="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top/>
      <bottom style="thin">
        <color auto="1"/>
      </bottom>
      <diagonal/>
    </border>
    <border>
      <left style="thin">
        <color auto="1"/>
      </left>
      <right style="thin">
        <color theme="0" tint="-0.14996795556505021"/>
      </right>
      <top style="thin">
        <color theme="0" tint="-0.14996795556505021"/>
      </top>
      <bottom/>
      <diagonal/>
    </border>
    <border>
      <left style="thin">
        <color auto="1"/>
      </left>
      <right/>
      <top style="thin">
        <color theme="0" tint="-0.14996795556505021"/>
      </top>
      <bottom/>
      <diagonal/>
    </border>
  </borders>
  <cellStyleXfs count="5">
    <xf numFmtId="0" fontId="0" fillId="0" borderId="0">
      <alignment vertical="center"/>
    </xf>
    <xf numFmtId="0" fontId="47" fillId="0" borderId="0" applyNumberFormat="0" applyFill="0" applyBorder="0" applyAlignment="0" applyProtection="0">
      <alignment vertical="center"/>
    </xf>
    <xf numFmtId="0" fontId="46" fillId="0" borderId="0">
      <alignment vertical="center"/>
    </xf>
    <xf numFmtId="0" fontId="55" fillId="0" borderId="0"/>
    <xf numFmtId="0" fontId="49" fillId="0" borderId="0">
      <alignment vertical="center"/>
    </xf>
  </cellStyleXfs>
  <cellXfs count="311">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6" fillId="0" borderId="0" xfId="0" applyFont="1">
      <alignment vertical="center"/>
    </xf>
    <xf numFmtId="0" fontId="5" fillId="2" borderId="0" xfId="0" applyFont="1" applyFill="1" applyAlignment="1">
      <alignment horizontal="centerContinuous" vertical="center"/>
    </xf>
    <xf numFmtId="0" fontId="2" fillId="4" borderId="0" xfId="0" applyFont="1" applyFill="1">
      <alignment vertical="center"/>
    </xf>
    <xf numFmtId="0" fontId="0" fillId="4" borderId="0" xfId="0" applyFill="1">
      <alignment vertical="center"/>
    </xf>
    <xf numFmtId="0" fontId="2" fillId="0" borderId="0" xfId="0" applyFont="1" applyAlignment="1">
      <alignment horizontal="righ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5" fillId="2" borderId="0" xfId="0" applyFont="1" applyFill="1" applyAlignment="1"/>
    <xf numFmtId="0" fontId="10" fillId="0" borderId="0" xfId="0" applyFont="1">
      <alignment vertical="center"/>
    </xf>
    <xf numFmtId="0" fontId="5" fillId="2" borderId="14" xfId="0" applyFont="1" applyFill="1" applyBorder="1" applyAlignment="1">
      <alignment horizontal="centerContinuous"/>
    </xf>
    <xf numFmtId="0" fontId="5" fillId="2" borderId="15" xfId="0" applyFont="1" applyFill="1" applyBorder="1" applyAlignment="1">
      <alignment horizontal="centerContinuous"/>
    </xf>
    <xf numFmtId="0" fontId="3" fillId="2" borderId="3" xfId="0" applyFont="1" applyFill="1" applyBorder="1" applyAlignment="1">
      <alignment horizontal="centerContinuous" vertical="center"/>
    </xf>
    <xf numFmtId="0" fontId="3" fillId="2" borderId="4" xfId="0" applyFont="1" applyFill="1" applyBorder="1" applyAlignment="1">
      <alignment horizontal="centerContinuous" vertical="center"/>
    </xf>
    <xf numFmtId="0" fontId="5" fillId="2" borderId="15" xfId="0" applyFont="1" applyFill="1" applyBorder="1" applyAlignment="1"/>
    <xf numFmtId="0" fontId="2" fillId="4" borderId="5" xfId="0" applyFont="1" applyFill="1" applyBorder="1" applyAlignment="1">
      <alignment vertical="top" wrapText="1"/>
    </xf>
    <xf numFmtId="14" fontId="2" fillId="4" borderId="5" xfId="0" applyNumberFormat="1" applyFont="1" applyFill="1" applyBorder="1" applyAlignment="1">
      <alignment vertical="top" wrapText="1"/>
    </xf>
    <xf numFmtId="0" fontId="2" fillId="0" borderId="0" xfId="0" applyFont="1" applyAlignment="1">
      <alignment vertical="top" wrapText="1"/>
    </xf>
    <xf numFmtId="176" fontId="0" fillId="0" borderId="0" xfId="0" applyNumberFormat="1">
      <alignment vertical="center"/>
    </xf>
    <xf numFmtId="176" fontId="2" fillId="4" borderId="5" xfId="0" applyNumberFormat="1" applyFont="1" applyFill="1" applyBorder="1" applyAlignment="1">
      <alignment vertical="top" wrapText="1"/>
    </xf>
    <xf numFmtId="176" fontId="5" fillId="2" borderId="15" xfId="0" applyNumberFormat="1" applyFont="1" applyFill="1" applyBorder="1" applyAlignment="1">
      <alignment horizontal="centerContinuous"/>
    </xf>
    <xf numFmtId="176" fontId="5" fillId="2" borderId="15" xfId="0" applyNumberFormat="1" applyFont="1" applyFill="1" applyBorder="1" applyAlignment="1"/>
    <xf numFmtId="176" fontId="3" fillId="0" borderId="0" xfId="0" applyNumberFormat="1" applyFont="1">
      <alignment vertical="center"/>
    </xf>
    <xf numFmtId="176" fontId="3" fillId="2" borderId="3" xfId="0" applyNumberFormat="1" applyFont="1" applyFill="1" applyBorder="1" applyAlignment="1">
      <alignment horizontal="centerContinuous" vertical="center"/>
    </xf>
    <xf numFmtId="176" fontId="3" fillId="2" borderId="4" xfId="0" applyNumberFormat="1" applyFont="1" applyFill="1" applyBorder="1" applyAlignment="1">
      <alignment horizontal="centerContinuous" vertical="center"/>
    </xf>
    <xf numFmtId="177" fontId="0" fillId="0" borderId="0" xfId="0" applyNumberFormat="1">
      <alignment vertical="center"/>
    </xf>
    <xf numFmtId="177" fontId="2" fillId="4" borderId="5" xfId="0" applyNumberFormat="1" applyFont="1" applyFill="1" applyBorder="1" applyAlignment="1">
      <alignment vertical="top" wrapText="1"/>
    </xf>
    <xf numFmtId="177" fontId="3" fillId="0" borderId="0" xfId="0" applyNumberFormat="1" applyFont="1">
      <alignment vertical="center"/>
    </xf>
    <xf numFmtId="177" fontId="5" fillId="2" borderId="15" xfId="0" applyNumberFormat="1" applyFont="1" applyFill="1" applyBorder="1" applyAlignment="1"/>
    <xf numFmtId="177" fontId="7" fillId="2" borderId="3" xfId="0" applyNumberFormat="1" applyFont="1" applyFill="1" applyBorder="1" applyAlignment="1">
      <alignment horizontal="centerContinuous" vertical="center"/>
    </xf>
    <xf numFmtId="177" fontId="9" fillId="3" borderId="2" xfId="0" applyNumberFormat="1" applyFont="1" applyFill="1" applyBorder="1" applyAlignment="1">
      <alignment horizontal="centerContinuous" vertical="center"/>
    </xf>
    <xf numFmtId="177" fontId="9" fillId="3" borderId="4" xfId="0" applyNumberFormat="1" applyFont="1" applyFill="1" applyBorder="1" applyAlignment="1">
      <alignment horizontal="centerContinuous" vertical="center"/>
    </xf>
    <xf numFmtId="177" fontId="9" fillId="3" borderId="1" xfId="0" applyNumberFormat="1" applyFont="1" applyFill="1" applyBorder="1" applyAlignment="1">
      <alignment horizontal="centerContinuous" vertical="center"/>
    </xf>
    <xf numFmtId="177" fontId="8" fillId="0" borderId="0" xfId="0" applyNumberFormat="1" applyFont="1" applyAlignment="1">
      <alignment horizontal="centerContinuous" vertical="center"/>
    </xf>
    <xf numFmtId="177" fontId="0" fillId="0" borderId="9" xfId="0" applyNumberFormat="1" applyBorder="1">
      <alignment vertical="center"/>
    </xf>
    <xf numFmtId="177" fontId="0" fillId="0" borderId="11" xfId="0" applyNumberFormat="1" applyBorder="1">
      <alignment vertical="center"/>
    </xf>
    <xf numFmtId="177" fontId="8" fillId="0" borderId="3" xfId="0" applyNumberFormat="1" applyFont="1" applyBorder="1" applyAlignment="1">
      <alignment horizontal="centerContinuous" vertical="center"/>
    </xf>
    <xf numFmtId="177" fontId="8" fillId="0" borderId="3" xfId="0" applyNumberFormat="1" applyFont="1" applyBorder="1">
      <alignment vertical="center"/>
    </xf>
    <xf numFmtId="177" fontId="8" fillId="0" borderId="0" xfId="0" applyNumberFormat="1" applyFont="1">
      <alignment vertical="center"/>
    </xf>
    <xf numFmtId="177" fontId="0" fillId="0" borderId="12" xfId="0" applyNumberFormat="1" applyBorder="1">
      <alignment vertical="center"/>
    </xf>
    <xf numFmtId="177" fontId="0" fillId="0" borderId="13" xfId="0" applyNumberFormat="1" applyBorder="1">
      <alignment vertical="center"/>
    </xf>
    <xf numFmtId="178" fontId="0" fillId="0" borderId="0" xfId="0" applyNumberFormat="1">
      <alignment vertical="center"/>
    </xf>
    <xf numFmtId="178" fontId="2" fillId="0" borderId="0" xfId="0" applyNumberFormat="1" applyFont="1">
      <alignment vertical="center"/>
    </xf>
    <xf numFmtId="178" fontId="7" fillId="2" borderId="2" xfId="0" applyNumberFormat="1" applyFont="1" applyFill="1" applyBorder="1" applyAlignment="1">
      <alignment horizontal="centerContinuous" vertical="center"/>
    </xf>
    <xf numFmtId="178" fontId="7" fillId="2" borderId="3" xfId="0" applyNumberFormat="1" applyFont="1" applyFill="1" applyBorder="1" applyAlignment="1">
      <alignment horizontal="centerContinuous" vertical="center"/>
    </xf>
    <xf numFmtId="178" fontId="8" fillId="0" borderId="2" xfId="0" applyNumberFormat="1" applyFont="1" applyBorder="1" applyAlignment="1">
      <alignment horizontal="centerContinuous" vertical="center"/>
    </xf>
    <xf numFmtId="178" fontId="8" fillId="0" borderId="0" xfId="0" applyNumberFormat="1" applyFont="1" applyAlignment="1">
      <alignment horizontal="centerContinuous" vertical="center"/>
    </xf>
    <xf numFmtId="178" fontId="9" fillId="0" borderId="0" xfId="0" applyNumberFormat="1" applyFont="1" applyAlignment="1">
      <alignment horizontal="centerContinuous" vertical="center"/>
    </xf>
    <xf numFmtId="178" fontId="0" fillId="0" borderId="8" xfId="0" applyNumberFormat="1" applyBorder="1">
      <alignment vertical="center"/>
    </xf>
    <xf numFmtId="178" fontId="0" fillId="0" borderId="9" xfId="0" applyNumberFormat="1" applyBorder="1">
      <alignment vertical="center"/>
    </xf>
    <xf numFmtId="178" fontId="0" fillId="0" borderId="10" xfId="0" applyNumberFormat="1" applyBorder="1">
      <alignment vertical="center"/>
    </xf>
    <xf numFmtId="178" fontId="0" fillId="0" borderId="11" xfId="0" applyNumberFormat="1" applyBorder="1">
      <alignment vertical="center"/>
    </xf>
    <xf numFmtId="178" fontId="9" fillId="3" borderId="4" xfId="0" applyNumberFormat="1" applyFont="1" applyFill="1" applyBorder="1" applyAlignment="1">
      <alignment horizontal="centerContinuous" vertical="center"/>
    </xf>
    <xf numFmtId="178" fontId="8" fillId="0" borderId="3" xfId="0" applyNumberFormat="1" applyFont="1" applyBorder="1">
      <alignment vertical="center"/>
    </xf>
    <xf numFmtId="178" fontId="8" fillId="0" borderId="0" xfId="0" applyNumberFormat="1" applyFont="1">
      <alignment vertical="center"/>
    </xf>
    <xf numFmtId="178" fontId="7" fillId="2" borderId="4" xfId="0" applyNumberFormat="1" applyFont="1" applyFill="1" applyBorder="1" applyAlignment="1">
      <alignment horizontal="centerContinuous" vertical="center"/>
    </xf>
    <xf numFmtId="178" fontId="9" fillId="0" borderId="4" xfId="0" applyNumberFormat="1" applyFont="1" applyBorder="1">
      <alignment vertical="center"/>
    </xf>
    <xf numFmtId="178" fontId="9" fillId="0" borderId="0" xfId="0" applyNumberFormat="1" applyFont="1">
      <alignment vertical="center"/>
    </xf>
    <xf numFmtId="176" fontId="10" fillId="0" borderId="0" xfId="0" applyNumberFormat="1" applyFont="1" applyAlignment="1">
      <alignment horizontal="left" vertical="center"/>
    </xf>
    <xf numFmtId="0" fontId="14" fillId="0" borderId="0" xfId="0" applyFont="1">
      <alignment vertical="center"/>
    </xf>
    <xf numFmtId="0" fontId="3" fillId="5" borderId="0" xfId="0" applyFont="1" applyFill="1">
      <alignment vertical="center"/>
    </xf>
    <xf numFmtId="0" fontId="2" fillId="4" borderId="0" xfId="0" applyFont="1" applyFill="1" applyAlignment="1">
      <alignment vertical="top" wrapText="1"/>
    </xf>
    <xf numFmtId="14" fontId="2" fillId="4" borderId="0" xfId="0" applyNumberFormat="1" applyFont="1" applyFill="1" applyAlignment="1">
      <alignment vertical="top" wrapText="1"/>
    </xf>
    <xf numFmtId="176" fontId="2" fillId="4" borderId="0" xfId="0" applyNumberFormat="1" applyFont="1" applyFill="1" applyAlignment="1">
      <alignment vertical="top" wrapText="1"/>
    </xf>
    <xf numFmtId="177" fontId="2" fillId="4" borderId="0" xfId="0" applyNumberFormat="1" applyFont="1" applyFill="1" applyAlignment="1">
      <alignment vertical="top" wrapText="1"/>
    </xf>
    <xf numFmtId="0" fontId="15" fillId="4" borderId="0" xfId="0" applyFont="1" applyFill="1">
      <alignment vertical="center"/>
    </xf>
    <xf numFmtId="0" fontId="3" fillId="4" borderId="0" xfId="0" applyFont="1" applyFill="1">
      <alignment vertical="center"/>
    </xf>
    <xf numFmtId="177" fontId="3" fillId="4" borderId="0" xfId="0" applyNumberFormat="1" applyFont="1" applyFill="1">
      <alignment vertical="center"/>
    </xf>
    <xf numFmtId="0" fontId="3" fillId="0" borderId="0" xfId="0" quotePrefix="1" applyFont="1">
      <alignment vertical="center"/>
    </xf>
    <xf numFmtId="177" fontId="5" fillId="2" borderId="16" xfId="0" applyNumberFormat="1" applyFont="1" applyFill="1" applyBorder="1" applyAlignment="1">
      <alignment horizontal="centerContinuous"/>
    </xf>
    <xf numFmtId="0" fontId="10" fillId="0" borderId="0" xfId="0" quotePrefix="1" applyFont="1">
      <alignment vertical="center"/>
    </xf>
    <xf numFmtId="176" fontId="10" fillId="0" borderId="0" xfId="0" applyNumberFormat="1" applyFont="1" applyAlignment="1">
      <alignment horizontal="left" vertical="center" wrapText="1"/>
    </xf>
    <xf numFmtId="0" fontId="0" fillId="0" borderId="0" xfId="0" applyAlignment="1">
      <alignment horizontal="centerContinuous" vertical="center"/>
    </xf>
    <xf numFmtId="0" fontId="3" fillId="4" borderId="0" xfId="0" applyFont="1" applyFill="1" applyAlignment="1">
      <alignment horizontal="centerContinuous" vertical="center"/>
    </xf>
    <xf numFmtId="177" fontId="3" fillId="4" borderId="0" xfId="0" applyNumberFormat="1" applyFont="1" applyFill="1" applyAlignment="1">
      <alignment horizontal="centerContinuous" vertical="center"/>
    </xf>
    <xf numFmtId="0" fontId="15" fillId="4" borderId="17" xfId="0" applyFont="1" applyFill="1" applyBorder="1">
      <alignment vertical="center"/>
    </xf>
    <xf numFmtId="0" fontId="3" fillId="4" borderId="17" xfId="0" applyFont="1" applyFill="1" applyBorder="1">
      <alignment vertical="center"/>
    </xf>
    <xf numFmtId="177" fontId="3" fillId="4" borderId="17" xfId="0" applyNumberFormat="1" applyFont="1" applyFill="1" applyBorder="1">
      <alignment vertical="center"/>
    </xf>
    <xf numFmtId="176" fontId="3" fillId="4" borderId="17" xfId="0" applyNumberFormat="1" applyFont="1" applyFill="1" applyBorder="1">
      <alignment vertical="center"/>
    </xf>
    <xf numFmtId="0" fontId="20" fillId="4" borderId="0" xfId="0" applyFont="1" applyFill="1">
      <alignment vertical="center"/>
    </xf>
    <xf numFmtId="0" fontId="20" fillId="4" borderId="0" xfId="0" applyFont="1" applyFill="1" applyAlignment="1">
      <alignment horizontal="left" vertical="center"/>
    </xf>
    <xf numFmtId="0" fontId="22" fillId="0" borderId="0" xfId="0" applyFont="1">
      <alignment vertical="center"/>
    </xf>
    <xf numFmtId="0" fontId="22" fillId="0" borderId="0" xfId="0" applyFont="1" applyAlignment="1">
      <alignment horizontal="center"/>
    </xf>
    <xf numFmtId="0" fontId="23" fillId="0" borderId="0" xfId="0" applyFont="1" applyAlignment="1">
      <alignment horizontal="center" vertical="center"/>
    </xf>
    <xf numFmtId="0" fontId="23" fillId="0" borderId="0" xfId="0" applyFont="1" applyAlignment="1">
      <alignment horizontal="center" vertical="center" wrapText="1"/>
    </xf>
    <xf numFmtId="14" fontId="23" fillId="0" borderId="0" xfId="0" applyNumberFormat="1" applyFont="1" applyAlignment="1">
      <alignment horizontal="center" vertical="center" wrapText="1"/>
    </xf>
    <xf numFmtId="49" fontId="23" fillId="0" borderId="0" xfId="0" applyNumberFormat="1" applyFont="1" applyAlignment="1">
      <alignment horizontal="center" vertical="center" wrapText="1"/>
    </xf>
    <xf numFmtId="0" fontId="24" fillId="0" borderId="0" xfId="0" applyFont="1">
      <alignment vertical="center"/>
    </xf>
    <xf numFmtId="0" fontId="22" fillId="0" borderId="0" xfId="0" applyFont="1" applyAlignment="1">
      <alignment horizontal="center" vertical="center"/>
    </xf>
    <xf numFmtId="0" fontId="22" fillId="0" borderId="1" xfId="0" applyFont="1" applyBorder="1" applyAlignment="1">
      <alignment horizontal="left" vertical="center"/>
    </xf>
    <xf numFmtId="0" fontId="22" fillId="0" borderId="0" xfId="0" applyFont="1" applyAlignment="1">
      <alignment vertical="center" wrapText="1"/>
    </xf>
    <xf numFmtId="0" fontId="25" fillId="0" borderId="0" xfId="0" applyFont="1">
      <alignment vertical="center"/>
    </xf>
    <xf numFmtId="0" fontId="22" fillId="0" borderId="0" xfId="0" applyFont="1" applyAlignment="1">
      <alignment horizontal="center" vertical="center" wrapText="1"/>
    </xf>
    <xf numFmtId="14" fontId="22" fillId="0" borderId="0" xfId="0" applyNumberFormat="1" applyFont="1" applyAlignment="1">
      <alignment horizontal="center" vertical="center" wrapText="1"/>
    </xf>
    <xf numFmtId="0" fontId="22" fillId="7" borderId="1" xfId="0" applyFont="1" applyFill="1" applyBorder="1" applyAlignment="1">
      <alignment horizontal="left" vertical="center"/>
    </xf>
    <xf numFmtId="0" fontId="22" fillId="8" borderId="1" xfId="0" applyFont="1" applyFill="1" applyBorder="1" applyAlignment="1">
      <alignment horizontal="left" vertical="center"/>
    </xf>
    <xf numFmtId="0" fontId="26" fillId="7" borderId="0" xfId="0" applyFont="1" applyFill="1" applyAlignment="1">
      <alignment horizontal="center" vertical="center" wrapText="1"/>
    </xf>
    <xf numFmtId="14" fontId="22" fillId="0" borderId="0" xfId="0" applyNumberFormat="1" applyFont="1" applyAlignment="1">
      <alignment vertical="center" wrapText="1"/>
    </xf>
    <xf numFmtId="0" fontId="27" fillId="9" borderId="0" xfId="0" applyFont="1" applyFill="1" applyAlignment="1">
      <alignment horizontal="left" vertical="center"/>
    </xf>
    <xf numFmtId="0" fontId="28" fillId="9" borderId="0" xfId="0" applyFont="1" applyFill="1" applyAlignment="1">
      <alignment horizontal="center" vertical="center" wrapText="1"/>
    </xf>
    <xf numFmtId="14" fontId="28" fillId="9" borderId="0" xfId="0" applyNumberFormat="1" applyFont="1" applyFill="1" applyAlignment="1">
      <alignment horizontal="center" vertical="center" wrapText="1"/>
    </xf>
    <xf numFmtId="0" fontId="26" fillId="10" borderId="0" xfId="0" applyFont="1" applyFill="1" applyAlignment="1">
      <alignment horizontal="left" vertical="center"/>
    </xf>
    <xf numFmtId="0" fontId="26" fillId="11" borderId="0" xfId="0" applyFont="1" applyFill="1" applyAlignment="1">
      <alignment horizontal="left" vertical="center"/>
    </xf>
    <xf numFmtId="0" fontId="26" fillId="7" borderId="0" xfId="0" applyFont="1" applyFill="1" applyAlignment="1">
      <alignment horizontal="left" vertical="center"/>
    </xf>
    <xf numFmtId="0" fontId="28" fillId="7" borderId="0" xfId="0" applyFont="1" applyFill="1" applyAlignment="1">
      <alignment horizontal="right" vertical="center" wrapText="1"/>
    </xf>
    <xf numFmtId="14" fontId="28" fillId="7" borderId="0" xfId="0" applyNumberFormat="1" applyFont="1" applyFill="1" applyAlignment="1">
      <alignment horizontal="center" vertical="center" wrapText="1"/>
    </xf>
    <xf numFmtId="0" fontId="28" fillId="7" borderId="0" xfId="0" applyFont="1" applyFill="1" applyAlignment="1">
      <alignment horizontal="center" vertical="center" wrapText="1"/>
    </xf>
    <xf numFmtId="0" fontId="29" fillId="0" borderId="0" xfId="0" applyFont="1" applyAlignment="1">
      <alignment horizontal="left" wrapText="1"/>
    </xf>
    <xf numFmtId="0" fontId="30" fillId="0" borderId="0" xfId="0" applyFont="1" applyAlignment="1">
      <alignment horizontal="left" vertical="center"/>
    </xf>
    <xf numFmtId="0" fontId="31" fillId="0" borderId="0" xfId="0" applyFont="1" applyAlignment="1">
      <alignment horizontal="left" vertical="center"/>
    </xf>
    <xf numFmtId="0" fontId="32" fillId="0" borderId="0" xfId="0" applyFont="1" applyAlignment="1">
      <alignment horizontal="center" vertical="center" wrapText="1"/>
    </xf>
    <xf numFmtId="0" fontId="33" fillId="0" borderId="0" xfId="0" applyFont="1" applyAlignment="1">
      <alignment horizontal="center" vertical="center"/>
    </xf>
    <xf numFmtId="14" fontId="31" fillId="0" borderId="0" xfId="0" applyNumberFormat="1" applyFont="1" applyAlignment="1">
      <alignment horizontal="left" vertical="center"/>
    </xf>
    <xf numFmtId="0" fontId="33" fillId="0" borderId="0" xfId="0" applyFont="1" applyAlignment="1">
      <alignment horizontal="center" vertical="center" wrapText="1"/>
    </xf>
    <xf numFmtId="3" fontId="34" fillId="0" borderId="0" xfId="0" applyNumberFormat="1" applyFont="1">
      <alignment vertical="center"/>
    </xf>
    <xf numFmtId="179" fontId="26" fillId="12" borderId="18" xfId="0" applyNumberFormat="1" applyFont="1" applyFill="1" applyBorder="1" applyAlignment="1">
      <alignment vertical="top" wrapText="1"/>
    </xf>
    <xf numFmtId="0" fontId="26" fillId="12" borderId="18" xfId="0" applyFont="1" applyFill="1" applyBorder="1" applyAlignment="1">
      <alignment vertical="top" wrapText="1"/>
    </xf>
    <xf numFmtId="0" fontId="26" fillId="13" borderId="1" xfId="0" applyFont="1" applyFill="1" applyBorder="1" applyAlignment="1">
      <alignment horizontal="center" vertical="top"/>
    </xf>
    <xf numFmtId="0" fontId="26" fillId="12" borderId="1" xfId="0" applyFont="1" applyFill="1" applyBorder="1" applyAlignment="1">
      <alignment horizontal="center" vertical="top" wrapText="1"/>
    </xf>
    <xf numFmtId="14" fontId="26" fillId="12" borderId="19" xfId="0" applyNumberFormat="1" applyFont="1" applyFill="1" applyBorder="1" applyAlignment="1">
      <alignment horizontal="centerContinuous" vertical="top" wrapText="1"/>
    </xf>
    <xf numFmtId="14" fontId="26" fillId="12" borderId="20" xfId="0" applyNumberFormat="1" applyFont="1" applyFill="1" applyBorder="1" applyAlignment="1">
      <alignment horizontal="centerContinuous" vertical="top" wrapText="1"/>
    </xf>
    <xf numFmtId="0" fontId="26" fillId="12" borderId="18" xfId="0" applyFont="1" applyFill="1" applyBorder="1" applyAlignment="1">
      <alignment horizontal="center" vertical="top" wrapText="1"/>
    </xf>
    <xf numFmtId="14" fontId="26" fillId="12" borderId="3" xfId="0" applyNumberFormat="1" applyFont="1" applyFill="1" applyBorder="1" applyAlignment="1">
      <alignment horizontal="center" vertical="top" wrapText="1"/>
    </xf>
    <xf numFmtId="0" fontId="26" fillId="10" borderId="2" xfId="0" applyFont="1" applyFill="1" applyBorder="1" applyAlignment="1">
      <alignment horizontal="centerContinuous" vertical="top" wrapText="1"/>
    </xf>
    <xf numFmtId="0" fontId="26" fillId="10" borderId="4" xfId="0" applyFont="1" applyFill="1" applyBorder="1" applyAlignment="1">
      <alignment horizontal="centerContinuous" vertical="top" wrapText="1"/>
    </xf>
    <xf numFmtId="179" fontId="26" fillId="12" borderId="21" xfId="0" applyNumberFormat="1" applyFont="1" applyFill="1" applyBorder="1" applyAlignment="1">
      <alignment vertical="top" wrapText="1"/>
    </xf>
    <xf numFmtId="0" fontId="26" fillId="12" borderId="21" xfId="0" applyFont="1" applyFill="1" applyBorder="1" applyAlignment="1">
      <alignment vertical="top" wrapText="1"/>
    </xf>
    <xf numFmtId="14" fontId="26" fillId="12" borderId="1" xfId="0" applyNumberFormat="1" applyFont="1" applyFill="1" applyBorder="1" applyAlignment="1">
      <alignment vertical="top" wrapText="1"/>
    </xf>
    <xf numFmtId="0" fontId="26" fillId="12" borderId="21" xfId="0" applyFont="1" applyFill="1" applyBorder="1" applyAlignment="1">
      <alignment horizontal="center" vertical="top" wrapText="1"/>
    </xf>
    <xf numFmtId="0" fontId="26" fillId="12" borderId="4" xfId="0" applyFont="1" applyFill="1" applyBorder="1" applyAlignment="1">
      <alignment horizontal="center" vertical="top" wrapText="1"/>
    </xf>
    <xf numFmtId="0" fontId="26" fillId="10" borderId="22" xfId="0" applyFont="1" applyFill="1" applyBorder="1" applyAlignment="1">
      <alignment horizontal="center" vertical="top" wrapText="1"/>
    </xf>
    <xf numFmtId="0" fontId="26" fillId="14" borderId="4" xfId="0" applyFont="1" applyFill="1" applyBorder="1" applyAlignment="1">
      <alignment horizontal="center" vertical="top" wrapText="1"/>
    </xf>
    <xf numFmtId="0" fontId="26" fillId="15" borderId="4" xfId="0" applyFont="1" applyFill="1" applyBorder="1" applyAlignment="1">
      <alignment horizontal="center" vertical="top" wrapText="1"/>
    </xf>
    <xf numFmtId="0" fontId="26" fillId="16" borderId="4" xfId="0" applyFont="1" applyFill="1" applyBorder="1" applyAlignment="1">
      <alignment horizontal="center" vertical="top" wrapText="1"/>
    </xf>
    <xf numFmtId="0" fontId="26" fillId="16" borderId="1" xfId="0" applyFont="1" applyFill="1" applyBorder="1" applyAlignment="1">
      <alignment horizontal="center" vertical="top" wrapText="1"/>
    </xf>
    <xf numFmtId="0" fontId="22" fillId="8" borderId="1" xfId="0" applyFont="1" applyFill="1" applyBorder="1" applyAlignment="1">
      <alignment horizontal="left" vertical="top"/>
    </xf>
    <xf numFmtId="0" fontId="22" fillId="7" borderId="1" xfId="0" applyFont="1" applyFill="1" applyBorder="1" applyAlignment="1">
      <alignment horizontal="left" vertical="top" wrapText="1"/>
    </xf>
    <xf numFmtId="0" fontId="22" fillId="0" borderId="1" xfId="0" applyFont="1" applyBorder="1" applyAlignment="1">
      <alignment horizontal="left" vertical="top"/>
    </xf>
    <xf numFmtId="0" fontId="22" fillId="0" borderId="1" xfId="0" applyFont="1" applyBorder="1" applyAlignment="1">
      <alignment horizontal="left" vertical="top" wrapText="1"/>
    </xf>
    <xf numFmtId="49" fontId="22" fillId="0" borderId="4" xfId="0" applyNumberFormat="1" applyFont="1" applyBorder="1" applyAlignment="1">
      <alignment horizontal="left" vertical="top" wrapText="1"/>
    </xf>
    <xf numFmtId="0" fontId="22" fillId="7" borderId="1" xfId="0" applyFont="1" applyFill="1" applyBorder="1" applyAlignment="1">
      <alignment horizontal="left" vertical="top"/>
    </xf>
    <xf numFmtId="0" fontId="22" fillId="8" borderId="1" xfId="0" applyFont="1" applyFill="1" applyBorder="1" applyAlignment="1">
      <alignment horizontal="left" vertical="top" wrapText="1"/>
    </xf>
    <xf numFmtId="49" fontId="22" fillId="0" borderId="1" xfId="0" applyNumberFormat="1" applyFont="1" applyBorder="1" applyAlignment="1">
      <alignment horizontal="left" vertical="top" wrapText="1"/>
    </xf>
    <xf numFmtId="49" fontId="22" fillId="7" borderId="1" xfId="0" applyNumberFormat="1" applyFont="1" applyFill="1" applyBorder="1" applyAlignment="1">
      <alignment horizontal="left" vertical="top" wrapText="1"/>
    </xf>
    <xf numFmtId="3" fontId="22" fillId="8" borderId="1" xfId="0" applyNumberFormat="1" applyFont="1" applyFill="1" applyBorder="1" applyAlignment="1">
      <alignment horizontal="left" vertical="top" wrapText="1"/>
    </xf>
    <xf numFmtId="14" fontId="22" fillId="0" borderId="1" xfId="0" applyNumberFormat="1" applyFont="1" applyBorder="1" applyAlignment="1">
      <alignment horizontal="left" vertical="top" wrapText="1"/>
    </xf>
    <xf numFmtId="180" fontId="22" fillId="0" borderId="1" xfId="0" applyNumberFormat="1" applyFont="1" applyBorder="1" applyAlignment="1">
      <alignment horizontal="left" vertical="top" wrapText="1"/>
    </xf>
    <xf numFmtId="9" fontId="22" fillId="0" borderId="1" xfId="0" applyNumberFormat="1" applyFont="1" applyBorder="1" applyAlignment="1">
      <alignment horizontal="left" vertical="top" wrapText="1"/>
    </xf>
    <xf numFmtId="3" fontId="22" fillId="0" borderId="21" xfId="0" applyNumberFormat="1" applyFont="1" applyBorder="1" applyAlignment="1">
      <alignment horizontal="left" vertical="top" wrapText="1"/>
    </xf>
    <xf numFmtId="3" fontId="22" fillId="17" borderId="1" xfId="0" applyNumberFormat="1" applyFont="1" applyFill="1" applyBorder="1" applyAlignment="1">
      <alignment horizontal="left" vertical="top" wrapText="1"/>
    </xf>
    <xf numFmtId="3" fontId="22" fillId="0" borderId="1" xfId="0" applyNumberFormat="1" applyFont="1" applyBorder="1" applyAlignment="1">
      <alignment horizontal="left" vertical="top" wrapText="1"/>
    </xf>
    <xf numFmtId="0" fontId="22" fillId="0" borderId="4" xfId="0" applyFont="1" applyBorder="1" applyAlignment="1">
      <alignment horizontal="left" vertical="top"/>
    </xf>
    <xf numFmtId="0" fontId="22" fillId="7" borderId="4" xfId="0" applyFont="1" applyFill="1" applyBorder="1" applyAlignment="1">
      <alignment horizontal="left" vertical="top" wrapText="1"/>
    </xf>
    <xf numFmtId="49" fontId="22" fillId="0" borderId="18" xfId="0" applyNumberFormat="1" applyFont="1" applyBorder="1" applyAlignment="1">
      <alignment horizontal="left" vertical="top" wrapText="1"/>
    </xf>
    <xf numFmtId="49" fontId="22" fillId="0" borderId="2" xfId="0" applyNumberFormat="1" applyFont="1" applyBorder="1" applyAlignment="1">
      <alignment horizontal="left" vertical="top" wrapText="1"/>
    </xf>
    <xf numFmtId="0" fontId="38" fillId="0" borderId="1" xfId="0" applyFont="1" applyBorder="1" applyAlignment="1">
      <alignment vertical="top"/>
    </xf>
    <xf numFmtId="3" fontId="22" fillId="17" borderId="1" xfId="0" applyNumberFormat="1" applyFont="1" applyFill="1" applyBorder="1" applyAlignment="1">
      <alignment horizontal="center" vertical="top" wrapText="1"/>
    </xf>
    <xf numFmtId="0" fontId="38" fillId="0" borderId="0" xfId="0" applyFont="1" applyAlignment="1">
      <alignment vertical="top"/>
    </xf>
    <xf numFmtId="0" fontId="22" fillId="0" borderId="4" xfId="0" applyFont="1" applyBorder="1" applyAlignment="1">
      <alignment horizontal="left" vertical="top" wrapText="1"/>
    </xf>
    <xf numFmtId="3" fontId="30" fillId="0" borderId="1" xfId="0" applyNumberFormat="1" applyFont="1" applyBorder="1" applyAlignment="1">
      <alignment horizontal="left" vertical="top" wrapText="1"/>
    </xf>
    <xf numFmtId="49" fontId="30" fillId="0" borderId="1" xfId="0" applyNumberFormat="1" applyFont="1" applyBorder="1" applyAlignment="1">
      <alignment horizontal="left" vertical="top" wrapText="1"/>
    </xf>
    <xf numFmtId="49" fontId="22" fillId="0" borderId="18" xfId="0" applyNumberFormat="1" applyFont="1" applyBorder="1" applyAlignment="1">
      <alignment vertical="top" wrapText="1"/>
    </xf>
    <xf numFmtId="9" fontId="42" fillId="0" borderId="1" xfId="0" applyNumberFormat="1" applyFont="1" applyBorder="1" applyAlignment="1">
      <alignment horizontal="left" vertical="top" wrapText="1"/>
    </xf>
    <xf numFmtId="14" fontId="22" fillId="6" borderId="1" xfId="0" applyNumberFormat="1" applyFont="1" applyFill="1" applyBorder="1" applyAlignment="1">
      <alignment horizontal="left" vertical="top" wrapText="1"/>
    </xf>
    <xf numFmtId="180" fontId="22" fillId="6" borderId="1" xfId="0" applyNumberFormat="1" applyFont="1" applyFill="1" applyBorder="1" applyAlignment="1">
      <alignment horizontal="left" vertical="top" wrapText="1"/>
    </xf>
    <xf numFmtId="0" fontId="22" fillId="18" borderId="1" xfId="0" applyFont="1" applyFill="1" applyBorder="1" applyAlignment="1">
      <alignment horizontal="left" vertical="top"/>
    </xf>
    <xf numFmtId="0" fontId="22" fillId="18" borderId="1" xfId="0" applyFont="1" applyFill="1" applyBorder="1" applyAlignment="1">
      <alignment horizontal="left" vertical="top" wrapText="1"/>
    </xf>
    <xf numFmtId="0" fontId="22" fillId="18" borderId="4" xfId="0" applyFont="1" applyFill="1" applyBorder="1" applyAlignment="1">
      <alignment horizontal="left" vertical="top"/>
    </xf>
    <xf numFmtId="0" fontId="22" fillId="18" borderId="4" xfId="0" applyFont="1" applyFill="1" applyBorder="1" applyAlignment="1">
      <alignment horizontal="left" vertical="top" wrapText="1"/>
    </xf>
    <xf numFmtId="49" fontId="22" fillId="18" borderId="4" xfId="0" applyNumberFormat="1" applyFont="1" applyFill="1" applyBorder="1" applyAlignment="1">
      <alignment horizontal="left" vertical="top" wrapText="1"/>
    </xf>
    <xf numFmtId="49" fontId="22" fillId="18" borderId="1" xfId="0" applyNumberFormat="1" applyFont="1" applyFill="1" applyBorder="1" applyAlignment="1">
      <alignment horizontal="left" vertical="top" wrapText="1"/>
    </xf>
    <xf numFmtId="9" fontId="22" fillId="18" borderId="1" xfId="0" applyNumberFormat="1" applyFont="1" applyFill="1" applyBorder="1" applyAlignment="1">
      <alignment horizontal="left" vertical="top" wrapText="1"/>
    </xf>
    <xf numFmtId="14" fontId="22" fillId="18" borderId="1" xfId="0" applyNumberFormat="1" applyFont="1" applyFill="1" applyBorder="1" applyAlignment="1">
      <alignment horizontal="left" vertical="top" wrapText="1"/>
    </xf>
    <xf numFmtId="3" fontId="22" fillId="18" borderId="1" xfId="0" applyNumberFormat="1" applyFont="1" applyFill="1" applyBorder="1" applyAlignment="1">
      <alignment horizontal="left" vertical="top" wrapText="1"/>
    </xf>
    <xf numFmtId="0" fontId="43" fillId="0" borderId="1" xfId="0" applyFont="1" applyBorder="1" applyAlignment="1">
      <alignment horizontal="left" vertical="top" wrapText="1"/>
    </xf>
    <xf numFmtId="0" fontId="44" fillId="0" borderId="1" xfId="0" applyFont="1" applyBorder="1" applyAlignment="1">
      <alignment horizontal="left" vertical="top" wrapText="1"/>
    </xf>
    <xf numFmtId="9" fontId="44" fillId="0" borderId="1" xfId="0" applyNumberFormat="1" applyFont="1" applyBorder="1" applyAlignment="1">
      <alignment horizontal="left" vertical="top" wrapText="1"/>
    </xf>
    <xf numFmtId="14" fontId="44" fillId="0" borderId="1" xfId="0" applyNumberFormat="1" applyFont="1" applyBorder="1" applyAlignment="1">
      <alignment horizontal="left" vertical="top" wrapText="1"/>
    </xf>
    <xf numFmtId="3" fontId="44" fillId="0" borderId="1" xfId="0" applyNumberFormat="1" applyFont="1" applyBorder="1" applyAlignment="1">
      <alignment horizontal="left" vertical="top" wrapText="1"/>
    </xf>
    <xf numFmtId="0" fontId="22" fillId="0" borderId="0" xfId="0" applyFont="1" applyAlignment="1">
      <alignment vertical="top" wrapText="1"/>
    </xf>
    <xf numFmtId="0" fontId="30" fillId="0" borderId="1" xfId="0" applyFont="1" applyBorder="1" applyAlignment="1">
      <alignment horizontal="left" vertical="top" wrapText="1"/>
    </xf>
    <xf numFmtId="9" fontId="30" fillId="0" borderId="1" xfId="0" applyNumberFormat="1" applyFont="1" applyBorder="1" applyAlignment="1">
      <alignment horizontal="left" vertical="top" wrapText="1"/>
    </xf>
    <xf numFmtId="14" fontId="30" fillId="0" borderId="1" xfId="0" applyNumberFormat="1" applyFont="1" applyBorder="1" applyAlignment="1">
      <alignment horizontal="left" vertical="top" wrapText="1"/>
    </xf>
    <xf numFmtId="49" fontId="44" fillId="0" borderId="1" xfId="0" applyNumberFormat="1" applyFont="1" applyBorder="1" applyAlignment="1">
      <alignment horizontal="left" vertical="top" wrapText="1"/>
    </xf>
    <xf numFmtId="0" fontId="48" fillId="0" borderId="1" xfId="1" applyNumberFormat="1" applyFont="1" applyBorder="1" applyAlignment="1">
      <alignment horizontal="left" vertical="top" wrapText="1"/>
    </xf>
    <xf numFmtId="9" fontId="48" fillId="0" borderId="1" xfId="1" applyNumberFormat="1" applyFont="1" applyBorder="1" applyAlignment="1">
      <alignment horizontal="left" vertical="top" wrapText="1"/>
    </xf>
    <xf numFmtId="14" fontId="48" fillId="0" borderId="1" xfId="1" applyNumberFormat="1" applyFont="1" applyBorder="1" applyAlignment="1">
      <alignment horizontal="left" vertical="top" wrapText="1"/>
    </xf>
    <xf numFmtId="3" fontId="48" fillId="0" borderId="1" xfId="1" applyNumberFormat="1" applyFont="1" applyBorder="1" applyAlignment="1">
      <alignment horizontal="left" vertical="top" wrapText="1"/>
    </xf>
    <xf numFmtId="0" fontId="22" fillId="0" borderId="1" xfId="2" applyFont="1" applyBorder="1" applyAlignment="1">
      <alignment horizontal="left" vertical="top" wrapText="1"/>
    </xf>
    <xf numFmtId="0" fontId="44" fillId="0" borderId="1" xfId="2" applyFont="1" applyBorder="1" applyAlignment="1">
      <alignment horizontal="left" vertical="top" wrapText="1"/>
    </xf>
    <xf numFmtId="0" fontId="30" fillId="7" borderId="1" xfId="0" applyFont="1" applyFill="1" applyBorder="1" applyAlignment="1">
      <alignment horizontal="left" vertical="top"/>
    </xf>
    <xf numFmtId="0" fontId="30" fillId="7" borderId="1" xfId="0" applyFont="1" applyFill="1" applyBorder="1" applyAlignment="1">
      <alignment horizontal="left" vertical="top" wrapText="1"/>
    </xf>
    <xf numFmtId="0" fontId="44" fillId="0" borderId="1" xfId="0" applyFont="1" applyBorder="1" applyAlignment="1">
      <alignment horizontal="center" vertical="center" wrapText="1"/>
    </xf>
    <xf numFmtId="0" fontId="44" fillId="0" borderId="1" xfId="0" applyFont="1" applyBorder="1" applyAlignment="1">
      <alignment vertical="center" wrapText="1"/>
    </xf>
    <xf numFmtId="0" fontId="44" fillId="6" borderId="1" xfId="2" applyFont="1" applyFill="1" applyBorder="1" applyAlignment="1">
      <alignment horizontal="left" vertical="top" wrapText="1"/>
    </xf>
    <xf numFmtId="0" fontId="47" fillId="0" borderId="1" xfId="0" applyFont="1" applyBorder="1" applyAlignment="1">
      <alignment horizontal="left" vertical="top" wrapText="1"/>
    </xf>
    <xf numFmtId="14" fontId="24" fillId="0" borderId="0" xfId="0" applyNumberFormat="1" applyFont="1">
      <alignment vertical="center"/>
    </xf>
    <xf numFmtId="0" fontId="24" fillId="0" borderId="0" xfId="0" applyFont="1" applyAlignment="1">
      <alignment horizontal="center" vertical="center"/>
    </xf>
    <xf numFmtId="180" fontId="22" fillId="0" borderId="0" xfId="0" applyNumberFormat="1" applyFont="1" applyAlignment="1">
      <alignment vertical="center" wrapText="1"/>
    </xf>
    <xf numFmtId="49" fontId="22" fillId="0" borderId="0" xfId="0" applyNumberFormat="1" applyFont="1" applyAlignment="1">
      <alignment vertical="center" wrapText="1"/>
    </xf>
    <xf numFmtId="177" fontId="2" fillId="0" borderId="9" xfId="0" applyNumberFormat="1" applyFont="1" applyBorder="1">
      <alignment vertical="center"/>
    </xf>
    <xf numFmtId="177" fontId="2" fillId="0" borderId="11" xfId="0" applyNumberFormat="1" applyFont="1" applyBorder="1">
      <alignment vertical="center"/>
    </xf>
    <xf numFmtId="0" fontId="5" fillId="2" borderId="24" xfId="0" applyFont="1" applyFill="1" applyBorder="1" applyAlignment="1"/>
    <xf numFmtId="178" fontId="2" fillId="0" borderId="25" xfId="0" applyNumberFormat="1" applyFont="1" applyBorder="1">
      <alignment vertical="center"/>
    </xf>
    <xf numFmtId="178" fontId="2" fillId="0" borderId="26" xfId="0" applyNumberFormat="1" applyFont="1" applyBorder="1">
      <alignment vertical="center"/>
    </xf>
    <xf numFmtId="178" fontId="2" fillId="0" borderId="27" xfId="0" applyNumberFormat="1" applyFont="1" applyBorder="1">
      <alignment vertical="center"/>
    </xf>
    <xf numFmtId="0" fontId="5" fillId="2" borderId="6" xfId="0" applyFont="1" applyFill="1" applyBorder="1" applyAlignment="1"/>
    <xf numFmtId="0" fontId="5" fillId="2" borderId="7" xfId="0" applyFont="1" applyFill="1" applyBorder="1" applyAlignment="1"/>
    <xf numFmtId="0" fontId="0" fillId="0" borderId="28" xfId="0" applyBorder="1">
      <alignment vertical="center"/>
    </xf>
    <xf numFmtId="0" fontId="0" fillId="0" borderId="29" xfId="0" applyBorder="1">
      <alignment vertical="center"/>
    </xf>
    <xf numFmtId="177" fontId="0" fillId="0" borderId="3" xfId="0" applyNumberFormat="1" applyBorder="1">
      <alignment vertical="center"/>
    </xf>
    <xf numFmtId="178" fontId="9" fillId="0" borderId="3" xfId="0" applyNumberFormat="1" applyFont="1" applyBorder="1">
      <alignment vertical="center"/>
    </xf>
    <xf numFmtId="176" fontId="0" fillId="0" borderId="9" xfId="0" applyNumberFormat="1" applyBorder="1">
      <alignment vertical="center"/>
    </xf>
    <xf numFmtId="176" fontId="0" fillId="0" borderId="11" xfId="0" applyNumberFormat="1" applyBorder="1">
      <alignment vertical="center"/>
    </xf>
    <xf numFmtId="177" fontId="2" fillId="0" borderId="23" xfId="0" applyNumberFormat="1" applyFont="1" applyBorder="1">
      <alignment vertical="center"/>
    </xf>
    <xf numFmtId="0" fontId="19" fillId="0" borderId="0" xfId="0" applyFont="1">
      <alignment vertical="center"/>
    </xf>
    <xf numFmtId="0" fontId="17" fillId="0" borderId="0" xfId="0" applyFont="1">
      <alignment vertical="center"/>
    </xf>
    <xf numFmtId="0" fontId="5" fillId="2" borderId="30" xfId="0" applyFont="1" applyFill="1" applyBorder="1" applyAlignment="1"/>
    <xf numFmtId="0" fontId="5" fillId="2" borderId="31" xfId="0" applyFont="1" applyFill="1" applyBorder="1" applyAlignment="1"/>
    <xf numFmtId="177" fontId="5" fillId="2" borderId="31" xfId="0" applyNumberFormat="1" applyFont="1" applyFill="1" applyBorder="1" applyAlignment="1"/>
    <xf numFmtId="176" fontId="5" fillId="2" borderId="31" xfId="0" applyNumberFormat="1" applyFont="1" applyFill="1" applyBorder="1" applyAlignment="1"/>
    <xf numFmtId="0" fontId="0" fillId="0" borderId="32" xfId="0" applyBorder="1">
      <alignment vertical="center"/>
    </xf>
    <xf numFmtId="0" fontId="0" fillId="0" borderId="33" xfId="0" applyBorder="1">
      <alignment vertical="center"/>
    </xf>
    <xf numFmtId="178" fontId="10" fillId="0" borderId="33" xfId="0" applyNumberFormat="1" applyFont="1" applyBorder="1">
      <alignment vertical="center"/>
    </xf>
    <xf numFmtId="0" fontId="10" fillId="0" borderId="33" xfId="0" applyFont="1" applyBorder="1">
      <alignment vertical="center"/>
    </xf>
    <xf numFmtId="176" fontId="10" fillId="0" borderId="33" xfId="0" applyNumberFormat="1" applyFont="1" applyBorder="1" applyAlignment="1"/>
    <xf numFmtId="176" fontId="3" fillId="0" borderId="33" xfId="0" applyNumberFormat="1" applyFont="1" applyBorder="1" applyAlignment="1"/>
    <xf numFmtId="0" fontId="3" fillId="0" borderId="33" xfId="0" applyFont="1" applyBorder="1">
      <alignment vertical="center"/>
    </xf>
    <xf numFmtId="176" fontId="0" fillId="0" borderId="33" xfId="0" applyNumberFormat="1" applyBorder="1" applyAlignment="1"/>
    <xf numFmtId="176" fontId="2" fillId="0" borderId="33" xfId="0" applyNumberFormat="1" applyFont="1" applyBorder="1" applyAlignment="1"/>
    <xf numFmtId="14" fontId="0" fillId="0" borderId="33" xfId="0" applyNumberFormat="1" applyBorder="1" applyAlignment="1"/>
    <xf numFmtId="14" fontId="3" fillId="0" borderId="33" xfId="0" applyNumberFormat="1" applyFont="1" applyBorder="1" applyAlignment="1"/>
    <xf numFmtId="0" fontId="3" fillId="0" borderId="35" xfId="0" applyFont="1" applyBorder="1">
      <alignment vertical="center"/>
    </xf>
    <xf numFmtId="178" fontId="10" fillId="0" borderId="35" xfId="0" applyNumberFormat="1" applyFont="1" applyBorder="1">
      <alignment vertical="center"/>
    </xf>
    <xf numFmtId="0" fontId="10" fillId="0" borderId="35" xfId="0" applyFont="1" applyBorder="1">
      <alignment vertical="center"/>
    </xf>
    <xf numFmtId="0" fontId="0" fillId="0" borderId="35" xfId="0" applyBorder="1">
      <alignment vertical="center"/>
    </xf>
    <xf numFmtId="176" fontId="10" fillId="0" borderId="35" xfId="0" applyNumberFormat="1" applyFont="1" applyBorder="1" applyAlignment="1"/>
    <xf numFmtId="176" fontId="3" fillId="0" borderId="35" xfId="0" applyNumberFormat="1" applyFont="1" applyBorder="1" applyAlignment="1"/>
    <xf numFmtId="0" fontId="5" fillId="2" borderId="37" xfId="0" applyFont="1" applyFill="1" applyBorder="1" applyAlignment="1">
      <alignment horizontal="centerContinuous"/>
    </xf>
    <xf numFmtId="0" fontId="5" fillId="2" borderId="38" xfId="0" applyFont="1" applyFill="1" applyBorder="1" applyAlignment="1">
      <alignment horizontal="centerContinuous"/>
    </xf>
    <xf numFmtId="0" fontId="3" fillId="2" borderId="39" xfId="0" applyFont="1" applyFill="1" applyBorder="1" applyAlignment="1">
      <alignment horizontal="centerContinuous" vertical="center"/>
    </xf>
    <xf numFmtId="0" fontId="3" fillId="2" borderId="20" xfId="0" applyFont="1" applyFill="1" applyBorder="1" applyAlignment="1">
      <alignment horizontal="centerContinuous" vertical="center"/>
    </xf>
    <xf numFmtId="176" fontId="5" fillId="2" borderId="38" xfId="0" applyNumberFormat="1" applyFont="1" applyFill="1" applyBorder="1" applyAlignment="1">
      <alignment horizontal="centerContinuous"/>
    </xf>
    <xf numFmtId="176" fontId="3" fillId="2" borderId="39" xfId="0" applyNumberFormat="1" applyFont="1" applyFill="1" applyBorder="1" applyAlignment="1">
      <alignment horizontal="centerContinuous" vertical="center"/>
    </xf>
    <xf numFmtId="176" fontId="3" fillId="2" borderId="20" xfId="0" applyNumberFormat="1" applyFont="1" applyFill="1" applyBorder="1" applyAlignment="1">
      <alignment horizontal="centerContinuous" vertical="center"/>
    </xf>
    <xf numFmtId="177" fontId="5" fillId="2" borderId="40" xfId="0" applyNumberFormat="1" applyFont="1" applyFill="1" applyBorder="1" applyAlignment="1">
      <alignment horizontal="centerContinuous"/>
    </xf>
    <xf numFmtId="0" fontId="14" fillId="0" borderId="0" xfId="0" applyFont="1" applyAlignment="1">
      <alignment horizontal="centerContinuous" vertical="center"/>
    </xf>
    <xf numFmtId="177" fontId="5" fillId="19" borderId="41" xfId="0" applyNumberFormat="1" applyFont="1" applyFill="1" applyBorder="1" applyAlignment="1"/>
    <xf numFmtId="0" fontId="10" fillId="0" borderId="42" xfId="0" applyFont="1" applyBorder="1" applyAlignment="1"/>
    <xf numFmtId="0" fontId="10" fillId="0" borderId="34" xfId="0" applyFont="1" applyBorder="1">
      <alignment vertical="center"/>
    </xf>
    <xf numFmtId="176" fontId="0" fillId="0" borderId="35" xfId="0" applyNumberFormat="1" applyBorder="1" applyAlignment="1"/>
    <xf numFmtId="176" fontId="2" fillId="0" borderId="35" xfId="0" applyNumberFormat="1" applyFont="1" applyBorder="1" applyAlignment="1"/>
    <xf numFmtId="14" fontId="0" fillId="0" borderId="35" xfId="0" applyNumberFormat="1" applyBorder="1" applyAlignment="1"/>
    <xf numFmtId="0" fontId="10" fillId="0" borderId="36" xfId="0" applyFont="1" applyBorder="1">
      <alignment vertical="center"/>
    </xf>
    <xf numFmtId="0" fontId="10" fillId="0" borderId="43" xfId="0" applyFont="1" applyBorder="1" applyAlignment="1"/>
    <xf numFmtId="177" fontId="5" fillId="2" borderId="24" xfId="0" applyNumberFormat="1" applyFont="1" applyFill="1" applyBorder="1" applyAlignment="1"/>
    <xf numFmtId="176" fontId="3" fillId="0" borderId="34" xfId="0" applyNumberFormat="1" applyFont="1" applyBorder="1" applyAlignment="1"/>
    <xf numFmtId="176" fontId="3" fillId="0" borderId="36" xfId="0" applyNumberFormat="1" applyFont="1" applyBorder="1" applyAlignment="1"/>
    <xf numFmtId="0" fontId="3" fillId="0" borderId="0" xfId="0" applyFont="1" applyAlignment="1">
      <alignment vertical="center" wrapText="1"/>
    </xf>
    <xf numFmtId="0" fontId="0" fillId="0" borderId="0" xfId="0" applyAlignment="1"/>
    <xf numFmtId="0" fontId="5" fillId="2" borderId="38" xfId="0" applyFont="1" applyFill="1" applyBorder="1" applyAlignment="1"/>
    <xf numFmtId="0" fontId="0" fillId="0" borderId="44" xfId="0" applyBorder="1">
      <alignment vertical="center"/>
    </xf>
    <xf numFmtId="178" fontId="10" fillId="0" borderId="44" xfId="0" applyNumberFormat="1" applyFont="1" applyBorder="1">
      <alignment vertical="center"/>
    </xf>
    <xf numFmtId="0" fontId="10" fillId="0" borderId="44" xfId="0" applyFont="1" applyBorder="1">
      <alignment vertical="center"/>
    </xf>
    <xf numFmtId="0" fontId="0" fillId="0" borderId="46" xfId="0" applyBorder="1">
      <alignment vertical="center"/>
    </xf>
    <xf numFmtId="176" fontId="10" fillId="0" borderId="47" xfId="0" applyNumberFormat="1" applyFont="1" applyBorder="1" applyAlignment="1"/>
    <xf numFmtId="0" fontId="0" fillId="0" borderId="45" xfId="0" applyBorder="1" applyAlignment="1"/>
    <xf numFmtId="178" fontId="10" fillId="0" borderId="45" xfId="0" applyNumberFormat="1" applyFont="1" applyBorder="1">
      <alignment vertical="center"/>
    </xf>
    <xf numFmtId="14" fontId="0" fillId="0" borderId="0" xfId="0" applyNumberFormat="1" applyAlignment="1"/>
    <xf numFmtId="0" fontId="54" fillId="20" borderId="48" xfId="0" applyFont="1" applyFill="1" applyBorder="1" applyAlignment="1"/>
    <xf numFmtId="0" fontId="3" fillId="0" borderId="0" xfId="0" applyFont="1" applyAlignment="1"/>
    <xf numFmtId="0" fontId="0" fillId="0" borderId="33" xfId="0" applyBorder="1" applyAlignment="1"/>
    <xf numFmtId="0" fontId="3" fillId="0" borderId="33" xfId="0" applyFont="1" applyBorder="1" applyAlignment="1"/>
    <xf numFmtId="14" fontId="10" fillId="0" borderId="33" xfId="0" applyNumberFormat="1" applyFont="1" applyBorder="1" applyAlignment="1"/>
    <xf numFmtId="0" fontId="23" fillId="6" borderId="0" xfId="0" applyFont="1" applyFill="1" applyAlignment="1">
      <alignment horizontal="center" vertical="center" wrapText="1"/>
    </xf>
    <xf numFmtId="0" fontId="28" fillId="0" borderId="0" xfId="0" applyFont="1" applyAlignment="1">
      <alignment horizontal="center" vertical="center" wrapText="1"/>
    </xf>
    <xf numFmtId="0" fontId="26" fillId="16" borderId="0" xfId="0" applyFont="1" applyFill="1" applyAlignment="1">
      <alignment horizontal="center" vertical="top" wrapText="1"/>
    </xf>
    <xf numFmtId="0" fontId="22" fillId="0" borderId="0" xfId="0" applyFont="1" applyAlignment="1">
      <alignment horizontal="left" vertical="top" wrapText="1"/>
    </xf>
    <xf numFmtId="0" fontId="22" fillId="21" borderId="1" xfId="2" applyFont="1" applyFill="1" applyBorder="1" applyAlignment="1">
      <alignment horizontal="left" vertical="top" wrapText="1"/>
    </xf>
    <xf numFmtId="0" fontId="10" fillId="0" borderId="45" xfId="0" applyFont="1" applyBorder="1" applyAlignment="1"/>
    <xf numFmtId="0" fontId="0" fillId="0" borderId="49" xfId="0" applyBorder="1">
      <alignment vertical="center"/>
    </xf>
    <xf numFmtId="0" fontId="2" fillId="0" borderId="39" xfId="0" applyFont="1" applyBorder="1">
      <alignment vertical="center"/>
    </xf>
    <xf numFmtId="0" fontId="0" fillId="0" borderId="45" xfId="0" applyBorder="1">
      <alignment vertical="center"/>
    </xf>
    <xf numFmtId="0" fontId="10" fillId="0" borderId="45" xfId="0" applyFont="1" applyBorder="1">
      <alignment vertical="center"/>
    </xf>
    <xf numFmtId="0" fontId="0" fillId="0" borderId="50" xfId="0" applyBorder="1">
      <alignment vertical="center"/>
    </xf>
    <xf numFmtId="0" fontId="5" fillId="22" borderId="0" xfId="0" applyFont="1" applyFill="1">
      <alignment vertical="center"/>
    </xf>
    <xf numFmtId="0" fontId="56" fillId="22" borderId="0" xfId="3" applyFont="1" applyFill="1"/>
    <xf numFmtId="0" fontId="57" fillId="22" borderId="0" xfId="3" applyFont="1" applyFill="1" applyAlignment="1">
      <alignment vertical="center"/>
    </xf>
    <xf numFmtId="0" fontId="58" fillId="0" borderId="0" xfId="3" applyFont="1"/>
    <xf numFmtId="0" fontId="55" fillId="0" borderId="0" xfId="3"/>
    <xf numFmtId="0" fontId="59" fillId="0" borderId="0" xfId="3" applyFont="1"/>
    <xf numFmtId="0" fontId="60" fillId="23" borderId="2" xfId="4" applyFont="1" applyFill="1" applyBorder="1">
      <alignment vertical="center"/>
    </xf>
    <xf numFmtId="0" fontId="60" fillId="23" borderId="3" xfId="4" applyFont="1" applyFill="1" applyBorder="1">
      <alignment vertical="center"/>
    </xf>
    <xf numFmtId="0" fontId="60" fillId="23" borderId="4" xfId="4" applyFont="1" applyFill="1" applyBorder="1">
      <alignment vertical="center"/>
    </xf>
    <xf numFmtId="0" fontId="60" fillId="24" borderId="1" xfId="4" applyFont="1" applyFill="1" applyBorder="1">
      <alignment vertical="center"/>
    </xf>
    <xf numFmtId="0" fontId="60" fillId="24" borderId="1" xfId="4" applyFont="1" applyFill="1" applyBorder="1" applyAlignment="1">
      <alignment vertical="center" wrapText="1"/>
    </xf>
    <xf numFmtId="2" fontId="55" fillId="0" borderId="1" xfId="3" applyNumberFormat="1" applyBorder="1" applyAlignment="1">
      <alignment horizontal="left" vertical="top"/>
    </xf>
    <xf numFmtId="14" fontId="55" fillId="0" borderId="1" xfId="3" applyNumberFormat="1" applyBorder="1" applyAlignment="1">
      <alignment horizontal="left" vertical="top"/>
    </xf>
    <xf numFmtId="0" fontId="55" fillId="0" borderId="1" xfId="3" applyBorder="1" applyAlignment="1">
      <alignment horizontal="left" vertical="top" wrapText="1"/>
    </xf>
    <xf numFmtId="0" fontId="55" fillId="0" borderId="1" xfId="3" applyBorder="1" applyAlignment="1">
      <alignment horizontal="left" vertical="top"/>
    </xf>
    <xf numFmtId="0" fontId="26" fillId="12" borderId="1" xfId="0" applyFont="1" applyFill="1" applyBorder="1" applyAlignment="1">
      <alignment horizontal="center" vertical="top" wrapText="1"/>
    </xf>
    <xf numFmtId="0" fontId="26" fillId="12" borderId="2" xfId="0" applyFont="1" applyFill="1" applyBorder="1" applyAlignment="1">
      <alignment horizontal="center" vertical="top" wrapText="1"/>
    </xf>
    <xf numFmtId="0" fontId="26" fillId="12" borderId="3" xfId="0" applyFont="1" applyFill="1" applyBorder="1" applyAlignment="1">
      <alignment horizontal="center" vertical="top" wrapText="1"/>
    </xf>
    <xf numFmtId="14" fontId="26" fillId="12" borderId="3" xfId="0" applyNumberFormat="1" applyFont="1" applyFill="1" applyBorder="1" applyAlignment="1">
      <alignment horizontal="center" vertical="top" wrapText="1"/>
    </xf>
    <xf numFmtId="0" fontId="26" fillId="7" borderId="3" xfId="0" applyFont="1" applyFill="1" applyBorder="1" applyAlignment="1">
      <alignment horizontal="center" vertical="top" wrapText="1"/>
    </xf>
    <xf numFmtId="0" fontId="26" fillId="7" borderId="2" xfId="0" applyFont="1" applyFill="1" applyBorder="1" applyAlignment="1">
      <alignment horizontal="center" vertical="top" wrapText="1"/>
    </xf>
    <xf numFmtId="0" fontId="26" fillId="7" borderId="4" xfId="0" applyFont="1" applyFill="1" applyBorder="1" applyAlignment="1">
      <alignment horizontal="center" vertical="top" wrapText="1"/>
    </xf>
  </cellXfs>
  <cellStyles count="5">
    <cellStyle name="Hyperlink" xfId="1" xr:uid="{3EE36062-9783-43EC-A1A2-4FE9537F9EA5}"/>
    <cellStyle name="標準" xfId="0" builtinId="0"/>
    <cellStyle name="標準 2" xfId="2" xr:uid="{4A5824CF-041C-46D5-9D14-D4EB515E5A2C}"/>
    <cellStyle name="標準 3" xfId="3" xr:uid="{AED2B7F0-9F88-44E7-86E7-88126F92C543}"/>
    <cellStyle name="標準 6" xfId="4" xr:uid="{2A1C06E0-1570-4B82-A109-1CF059650219}"/>
  </cellStyles>
  <dxfs count="238">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24994659260841701"/>
        </patternFill>
      </fill>
    </dxf>
    <dxf>
      <font>
        <color theme="0" tint="-0.499984740745262"/>
      </font>
      <fill>
        <patternFill>
          <bgColor theme="0" tint="-0.14996795556505021"/>
        </patternFill>
      </fill>
    </dxf>
    <dxf>
      <fill>
        <patternFill>
          <bgColor theme="0" tint="-0.24994659260841701"/>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24994659260841701"/>
        </patternFill>
      </fill>
    </dxf>
    <dxf>
      <fill>
        <patternFill>
          <bgColor theme="0" tint="-0.24994659260841701"/>
        </patternFill>
      </fill>
    </dxf>
    <dxf>
      <font>
        <color theme="0" tint="-0.499984740745262"/>
      </font>
      <fill>
        <patternFill>
          <bgColor theme="0" tint="-0.14996795556505021"/>
        </patternFill>
      </fill>
    </dxf>
    <dxf>
      <fill>
        <patternFill>
          <bgColor theme="0" tint="-0.24994659260841701"/>
        </patternFill>
      </fill>
    </dxf>
    <dxf>
      <fill>
        <patternFill>
          <bgColor theme="0" tint="-0.24994659260841701"/>
        </patternFill>
      </fill>
    </dxf>
    <dxf>
      <font>
        <color theme="0" tint="-0.499984740745262"/>
      </font>
      <fill>
        <patternFill>
          <bgColor theme="0" tint="-0.14996795556505021"/>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theme="0" tint="-0.499984740745262"/>
        </patternFill>
      </fill>
    </dxf>
    <dxf>
      <font>
        <color theme="0" tint="-0.499984740745262"/>
      </font>
      <fill>
        <patternFill>
          <bgColor theme="0" tint="-0.14996795556505021"/>
        </patternFill>
      </fill>
    </dxf>
    <dxf>
      <fill>
        <patternFill>
          <bgColor theme="0" tint="-0.24994659260841701"/>
        </patternFill>
      </fill>
    </dxf>
    <dxf>
      <font>
        <color theme="0" tint="-0.499984740745262"/>
      </font>
      <fill>
        <patternFill>
          <bgColor theme="0" tint="-0.14996795556505021"/>
        </patternFill>
      </fill>
    </dxf>
    <dxf>
      <fill>
        <patternFill>
          <bgColor theme="0" tint="-0.24994659260841701"/>
        </patternFill>
      </fill>
    </dxf>
    <dxf>
      <font>
        <color theme="0" tint="-0.499984740745262"/>
      </font>
      <fill>
        <patternFill>
          <bgColor theme="0" tint="-0.14996795556505021"/>
        </patternFill>
      </fill>
    </dxf>
    <dxf>
      <fill>
        <patternFill>
          <bgColor theme="0" tint="-0.24994659260841701"/>
        </patternFill>
      </fill>
    </dxf>
    <dxf>
      <fill>
        <patternFill>
          <bgColor theme="0" tint="-0.24994659260841701"/>
        </patternFill>
      </fill>
    </dxf>
    <dxf>
      <font>
        <color theme="0" tint="-0.499984740745262"/>
      </font>
      <fill>
        <patternFill>
          <bgColor theme="0" tint="-0.14996795556505021"/>
        </patternFill>
      </fill>
    </dxf>
    <dxf>
      <fill>
        <patternFill>
          <bgColor theme="0" tint="-0.24994659260841701"/>
        </patternFill>
      </fill>
    </dxf>
    <dxf>
      <font>
        <color theme="0" tint="-0.499984740745262"/>
      </font>
      <fill>
        <patternFill>
          <bgColor theme="0" tint="-0.14996795556505021"/>
        </patternFill>
      </fill>
    </dxf>
    <dxf>
      <font>
        <color theme="0" tint="-0.499984740745262"/>
      </font>
      <fill>
        <patternFill>
          <bgColor theme="0" tint="-0.14996795556505021"/>
        </patternFill>
      </fill>
    </dxf>
    <dxf>
      <fill>
        <patternFill>
          <bgColor rgb="FFFFFF99"/>
        </patternFill>
      </fill>
    </dxf>
    <dxf>
      <fill>
        <patternFill>
          <bgColor theme="0" tint="-0.499984740745262"/>
        </patternFill>
      </fill>
    </dxf>
    <dxf>
      <fill>
        <patternFill>
          <bgColor theme="0" tint="-0.24994659260841701"/>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ill>
        <patternFill>
          <bgColor rgb="FFFFFF99"/>
        </patternFill>
      </fill>
    </dxf>
    <dxf>
      <fill>
        <patternFill>
          <bgColor rgb="FFFFFF99"/>
        </patternFill>
      </fill>
    </dxf>
    <dxf>
      <fill>
        <patternFill>
          <bgColor theme="0" tint="-0.499984740745262"/>
        </patternFill>
      </fill>
    </dxf>
    <dxf>
      <fill>
        <patternFill>
          <bgColor rgb="FFFFFF99"/>
        </patternFill>
      </fill>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aredStrings" Target="sharedString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285714</xdr:colOff>
      <xdr:row>2</xdr:row>
      <xdr:rowOff>295648</xdr:rowOff>
    </xdr:from>
    <xdr:to>
      <xdr:col>15</xdr:col>
      <xdr:colOff>546098</xdr:colOff>
      <xdr:row>21</xdr:row>
      <xdr:rowOff>30255</xdr:rowOff>
    </xdr:to>
    <xdr:pic>
      <xdr:nvPicPr>
        <xdr:cNvPr id="3" name="グラフィックス 2">
          <a:extLst>
            <a:ext uri="{FF2B5EF4-FFF2-40B4-BE49-F238E27FC236}">
              <a16:creationId xmlns:a16="http://schemas.microsoft.com/office/drawing/2014/main" id="{C965BA8F-10D6-352E-0BAC-DCA6D50EC5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82949" y="295648"/>
          <a:ext cx="7533002" cy="4141693"/>
        </a:xfrm>
        <a:prstGeom prst="rect">
          <a:avLst/>
        </a:prstGeom>
      </xdr:spPr>
    </xdr:pic>
    <xdr:clientData/>
  </xdr:twoCellAnchor>
  <xdr:twoCellAnchor editAs="oneCell">
    <xdr:from>
      <xdr:col>4</xdr:col>
      <xdr:colOff>349250</xdr:colOff>
      <xdr:row>22</xdr:row>
      <xdr:rowOff>95250</xdr:rowOff>
    </xdr:from>
    <xdr:to>
      <xdr:col>15</xdr:col>
      <xdr:colOff>584296</xdr:colOff>
      <xdr:row>40</xdr:row>
      <xdr:rowOff>13310</xdr:rowOff>
    </xdr:to>
    <xdr:pic>
      <xdr:nvPicPr>
        <xdr:cNvPr id="4" name="図 3">
          <a:extLst>
            <a:ext uri="{FF2B5EF4-FFF2-40B4-BE49-F238E27FC236}">
              <a16:creationId xmlns:a16="http://schemas.microsoft.com/office/drawing/2014/main" id="{375875F3-7522-D276-B796-F78F4279AB8B}"/>
            </a:ext>
          </a:extLst>
        </xdr:cNvPr>
        <xdr:cNvPicPr>
          <a:picLocks noChangeAspect="1"/>
        </xdr:cNvPicPr>
      </xdr:nvPicPr>
      <xdr:blipFill>
        <a:blip xmlns:r="http://schemas.openxmlformats.org/officeDocument/2006/relationships" r:embed="rId3"/>
        <a:stretch>
          <a:fillRect/>
        </a:stretch>
      </xdr:blipFill>
      <xdr:spPr>
        <a:xfrm>
          <a:off x="11842750" y="4889500"/>
          <a:ext cx="7452879" cy="4109060"/>
        </a:xfrm>
        <a:prstGeom prst="rect">
          <a:avLst/>
        </a:prstGeom>
      </xdr:spPr>
    </xdr:pic>
    <xdr:clientData/>
  </xdr:twoCellAnchor>
  <xdr:twoCellAnchor>
    <xdr:from>
      <xdr:col>3</xdr:col>
      <xdr:colOff>4706055</xdr:colOff>
      <xdr:row>33</xdr:row>
      <xdr:rowOff>84666</xdr:rowOff>
    </xdr:from>
    <xdr:to>
      <xdr:col>3</xdr:col>
      <xdr:colOff>8522404</xdr:colOff>
      <xdr:row>36</xdr:row>
      <xdr:rowOff>40653</xdr:rowOff>
    </xdr:to>
    <xdr:sp macro="" textlink="">
      <xdr:nvSpPr>
        <xdr:cNvPr id="5" name="吹き出し: 角を丸めた四角形 4">
          <a:extLst>
            <a:ext uri="{FF2B5EF4-FFF2-40B4-BE49-F238E27FC236}">
              <a16:creationId xmlns:a16="http://schemas.microsoft.com/office/drawing/2014/main" id="{4E821433-B1F3-448A-9B69-F7AC65C91763}"/>
            </a:ext>
          </a:extLst>
        </xdr:cNvPr>
        <xdr:cNvSpPr/>
      </xdr:nvSpPr>
      <xdr:spPr>
        <a:xfrm>
          <a:off x="7563555" y="7676444"/>
          <a:ext cx="3816349" cy="633320"/>
        </a:xfrm>
        <a:prstGeom prst="wedgeRoundRectCallout">
          <a:avLst>
            <a:gd name="adj1" fmla="val -46361"/>
            <a:gd name="adj2" fmla="val 234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Excel</a:t>
          </a:r>
          <a:r>
            <a:rPr kumimoji="1" lang="ja-JP" altLang="en-US" sz="1100"/>
            <a:t>の編集権限の設定は各チームでお願いします</a:t>
          </a:r>
          <a:endParaRPr kumimoji="1" lang="en-US" altLang="ja-JP" sz="1100"/>
        </a:p>
        <a:p>
          <a:pPr algn="l"/>
          <a:r>
            <a:rPr kumimoji="1" lang="ja-JP" altLang="en-US" sz="1100"/>
            <a:t>（編集：</a:t>
          </a:r>
          <a:r>
            <a:rPr kumimoji="1" lang="en-US" altLang="ja-JP" sz="1100"/>
            <a:t>SV</a:t>
          </a:r>
          <a:r>
            <a:rPr kumimoji="1" lang="ja-JP" altLang="en-US" sz="1100"/>
            <a:t>・案件管理者、閲覧：メンバ）</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163285</xdr:colOff>
      <xdr:row>8</xdr:row>
      <xdr:rowOff>107607</xdr:rowOff>
    </xdr:from>
    <xdr:to>
      <xdr:col>9</xdr:col>
      <xdr:colOff>1656897</xdr:colOff>
      <xdr:row>8</xdr:row>
      <xdr:rowOff>1530350</xdr:rowOff>
    </xdr:to>
    <xdr:sp macro="" textlink="">
      <xdr:nvSpPr>
        <xdr:cNvPr id="2" name="正方形/長方形 1">
          <a:extLst>
            <a:ext uri="{FF2B5EF4-FFF2-40B4-BE49-F238E27FC236}">
              <a16:creationId xmlns:a16="http://schemas.microsoft.com/office/drawing/2014/main" id="{933E7E76-A990-4918-A996-6DF10BB74930}"/>
            </a:ext>
          </a:extLst>
        </xdr:cNvPr>
        <xdr:cNvSpPr/>
      </xdr:nvSpPr>
      <xdr:spPr>
        <a:xfrm>
          <a:off x="10899321" y="4148928"/>
          <a:ext cx="5358040" cy="1422743"/>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ysClr val="windowText" lastClr="000000"/>
              </a:solidFill>
              <a:latin typeface="+mn-lt"/>
              <a:ea typeface="+mn-ea"/>
              <a:cs typeface="+mn-cs"/>
            </a:rPr>
            <a:t>☝</a:t>
          </a:r>
          <a:r>
            <a:rPr lang="en-US" altLang="ja-JP" sz="1000" b="1">
              <a:solidFill>
                <a:sysClr val="windowText" lastClr="000000"/>
              </a:solidFill>
              <a:latin typeface="+mn-lt"/>
              <a:ea typeface="+mn-ea"/>
              <a:cs typeface="+mn-cs"/>
            </a:rPr>
            <a:t>【</a:t>
          </a:r>
          <a:r>
            <a:rPr lang="ja-JP" altLang="en-US" sz="1000" b="1">
              <a:solidFill>
                <a:sysClr val="windowText" lastClr="000000"/>
              </a:solidFill>
              <a:latin typeface="+mn-lt"/>
              <a:ea typeface="+mn-ea"/>
              <a:cs typeface="+mn-cs"/>
            </a:rPr>
            <a:t>複数チームで扱うサービスの管理方法</a:t>
          </a:r>
          <a:r>
            <a:rPr lang="en-US" altLang="ja-JP" sz="1000" b="1">
              <a:solidFill>
                <a:sysClr val="windowText" lastClr="000000"/>
              </a:solidFill>
              <a:latin typeface="+mn-lt"/>
              <a:ea typeface="+mn-ea"/>
              <a:cs typeface="+mn-cs"/>
            </a:rPr>
            <a:t>】</a:t>
          </a:r>
          <a:endParaRPr lang="en-US" altLang="ja-JP" sz="1000" b="0">
            <a:solidFill>
              <a:sysClr val="windowText" lastClr="000000"/>
            </a:solidFill>
            <a:latin typeface="+mn-lt"/>
            <a:ea typeface="+mn-ea"/>
            <a:cs typeface="+mn-cs"/>
          </a:endParaRPr>
        </a:p>
        <a:p>
          <a:r>
            <a:rPr lang="en-US" altLang="ja-JP" sz="1000" b="0">
              <a:solidFill>
                <a:sysClr val="windowText" lastClr="000000"/>
              </a:solidFill>
              <a:latin typeface="+mn-lt"/>
              <a:ea typeface="+mn-ea"/>
              <a:cs typeface="+mn-cs"/>
            </a:rPr>
            <a:t>①</a:t>
          </a:r>
          <a:r>
            <a:rPr lang="ja-JP" altLang="en-US" sz="1000" b="0">
              <a:solidFill>
                <a:sysClr val="windowText" lastClr="000000"/>
              </a:solidFill>
              <a:latin typeface="+mn-lt"/>
              <a:ea typeface="+mn-ea"/>
              <a:cs typeface="+mn-cs"/>
            </a:rPr>
            <a:t>主幹チームから他チームへ振り出すサービスの場合：主幹チームのマスタで管理する</a:t>
          </a:r>
        </a:p>
        <a:p>
          <a:r>
            <a:rPr lang="ja-JP" altLang="en-US" sz="1000" b="0">
              <a:solidFill>
                <a:sysClr val="windowText" lastClr="000000"/>
              </a:solidFill>
              <a:latin typeface="+mn-lt"/>
              <a:ea typeface="+mn-ea"/>
              <a:cs typeface="+mn-cs"/>
            </a:rPr>
            <a:t>②チーム共通サービス</a:t>
          </a:r>
          <a:r>
            <a:rPr lang="en-US" altLang="ja-JP" sz="1000" b="0">
              <a:solidFill>
                <a:sysClr val="windowText" lastClr="000000"/>
              </a:solidFill>
              <a:latin typeface="+mn-lt"/>
              <a:ea typeface="+mn-ea"/>
              <a:cs typeface="+mn-cs"/>
            </a:rPr>
            <a:t>(</a:t>
          </a:r>
          <a:r>
            <a:rPr lang="ja-JP" altLang="en-US" sz="1000" b="0">
              <a:solidFill>
                <a:sysClr val="windowText" lastClr="000000"/>
              </a:solidFill>
              <a:latin typeface="+mn-lt"/>
              <a:ea typeface="+mn-ea"/>
              <a:cs typeface="+mn-cs"/>
            </a:rPr>
            <a:t>改善案件</a:t>
          </a:r>
          <a:r>
            <a:rPr lang="en-US" altLang="ja-JP" sz="1000" b="0">
              <a:solidFill>
                <a:sysClr val="windowText" lastClr="000000"/>
              </a:solidFill>
              <a:latin typeface="+mn-lt"/>
              <a:ea typeface="+mn-ea"/>
              <a:cs typeface="+mn-cs"/>
            </a:rPr>
            <a:t>(</a:t>
          </a:r>
          <a:r>
            <a:rPr lang="ja-JP" altLang="en-US" sz="1000" b="0">
              <a:solidFill>
                <a:sysClr val="windowText" lastClr="000000"/>
              </a:solidFill>
              <a:latin typeface="+mn-lt"/>
              <a:ea typeface="+mn-ea"/>
              <a:cs typeface="+mn-cs"/>
            </a:rPr>
            <a:t>共通</a:t>
          </a:r>
          <a:r>
            <a:rPr lang="en-US" altLang="ja-JP" sz="1000" b="0">
              <a:solidFill>
                <a:sysClr val="windowText" lastClr="000000"/>
              </a:solidFill>
              <a:latin typeface="+mn-lt"/>
              <a:ea typeface="+mn-ea"/>
              <a:cs typeface="+mn-cs"/>
            </a:rPr>
            <a:t>)</a:t>
          </a:r>
          <a:r>
            <a:rPr lang="en-US" altLang="ja-JP" sz="1000" b="0" baseline="0">
              <a:solidFill>
                <a:sysClr val="windowText" lastClr="000000"/>
              </a:solidFill>
              <a:latin typeface="+mn-lt"/>
              <a:ea typeface="+mn-ea"/>
              <a:cs typeface="+mn-cs"/>
            </a:rPr>
            <a:t>, </a:t>
          </a:r>
          <a:r>
            <a:rPr lang="en-US" altLang="ja-JP" sz="1000" b="0">
              <a:solidFill>
                <a:sysClr val="windowText" lastClr="000000"/>
              </a:solidFill>
              <a:latin typeface="+mn-lt"/>
              <a:ea typeface="+mn-ea"/>
              <a:cs typeface="+mn-cs"/>
            </a:rPr>
            <a:t>MyTE</a:t>
          </a:r>
          <a:r>
            <a:rPr lang="ja-JP" altLang="en-US" sz="1000" b="0">
              <a:solidFill>
                <a:sysClr val="windowText" lastClr="000000"/>
              </a:solidFill>
              <a:latin typeface="+mn-lt"/>
              <a:ea typeface="+mn-ea"/>
              <a:cs typeface="+mn-cs"/>
            </a:rPr>
            <a:t>経費精算など</a:t>
          </a:r>
          <a:r>
            <a:rPr lang="en-US" altLang="ja-JP" sz="1000" b="0">
              <a:solidFill>
                <a:sysClr val="windowText" lastClr="000000"/>
              </a:solidFill>
              <a:latin typeface="+mn-lt"/>
              <a:ea typeface="+mn-ea"/>
              <a:cs typeface="+mn-cs"/>
            </a:rPr>
            <a:t>)</a:t>
          </a:r>
          <a:r>
            <a:rPr lang="ja-JP" altLang="en-US" sz="1000" b="0">
              <a:solidFill>
                <a:sysClr val="windowText" lastClr="000000"/>
              </a:solidFill>
              <a:latin typeface="+mn-lt"/>
              <a:ea typeface="+mn-ea"/>
              <a:cs typeface="+mn-cs"/>
            </a:rPr>
            <a:t>／複数チームで分担するサービスの場合：サービス情報マスタで</a:t>
          </a:r>
          <a:r>
            <a:rPr lang="en-US" altLang="ja-JP" sz="1000" b="0">
              <a:solidFill>
                <a:sysClr val="windowText" lastClr="000000"/>
              </a:solidFill>
              <a:latin typeface="+mn-lt"/>
              <a:ea typeface="+mn-ea"/>
              <a:cs typeface="+mn-cs"/>
            </a:rPr>
            <a:t>SSD</a:t>
          </a:r>
          <a:r>
            <a:rPr lang="ja-JP" altLang="en-US" sz="1000" b="0">
              <a:solidFill>
                <a:sysClr val="windowText" lastClr="000000"/>
              </a:solidFill>
              <a:latin typeface="+mn-lt"/>
              <a:ea typeface="+mn-ea"/>
              <a:cs typeface="+mn-cs"/>
            </a:rPr>
            <a:t>チームより、チーム毎のサービス管理番号・サービス名を割り当てられるので、各チームはその情報を使って各マスタで管理する。</a:t>
          </a:r>
          <a:endParaRPr kumimoji="1" lang="ja-JP" altLang="en-US" sz="1000" b="0">
            <a:solidFill>
              <a:sysClr val="windowText" lastClr="000000"/>
            </a:solidFill>
          </a:endParaRPr>
        </a:p>
      </xdr:txBody>
    </xdr:sp>
    <xdr:clientData/>
  </xdr:twoCellAnchor>
  <xdr:twoCellAnchor>
    <xdr:from>
      <xdr:col>8</xdr:col>
      <xdr:colOff>503465</xdr:colOff>
      <xdr:row>2</xdr:row>
      <xdr:rowOff>105272</xdr:rowOff>
    </xdr:from>
    <xdr:to>
      <xdr:col>9</xdr:col>
      <xdr:colOff>1551215</xdr:colOff>
      <xdr:row>3</xdr:row>
      <xdr:rowOff>293008</xdr:rowOff>
    </xdr:to>
    <xdr:sp macro="" textlink="">
      <xdr:nvSpPr>
        <xdr:cNvPr id="6" name="正方形/長方形 5">
          <a:extLst>
            <a:ext uri="{FF2B5EF4-FFF2-40B4-BE49-F238E27FC236}">
              <a16:creationId xmlns:a16="http://schemas.microsoft.com/office/drawing/2014/main" id="{08D874F5-1026-FAAB-821B-BA6DCB511810}"/>
            </a:ext>
          </a:extLst>
        </xdr:cNvPr>
        <xdr:cNvSpPr/>
      </xdr:nvSpPr>
      <xdr:spPr>
        <a:xfrm>
          <a:off x="13362215" y="105272"/>
          <a:ext cx="2789464" cy="66398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800" b="1">
              <a:solidFill>
                <a:schemeClr val="bg1"/>
              </a:solidFill>
              <a:latin typeface="+mn-lt"/>
              <a:ea typeface="+mn-ea"/>
              <a:cs typeface="+mn-cs"/>
            </a:rPr>
            <a:t>案件のみ版</a:t>
          </a:r>
          <a:endParaRPr lang="en-US" altLang="ja-JP" sz="1800" b="1">
            <a:solidFill>
              <a:schemeClr val="bg1"/>
            </a:solidFill>
            <a:latin typeface="+mn-lt"/>
            <a:ea typeface="+mn-ea"/>
            <a:cs typeface="+mn-cs"/>
          </a:endParaRPr>
        </a:p>
      </xdr:txBody>
    </xdr:sp>
    <xdr:clientData/>
  </xdr:twoCellAnchor>
  <xdr:twoCellAnchor>
    <xdr:from>
      <xdr:col>5</xdr:col>
      <xdr:colOff>223854</xdr:colOff>
      <xdr:row>13</xdr:row>
      <xdr:rowOff>90573</xdr:rowOff>
    </xdr:from>
    <xdr:to>
      <xdr:col>8</xdr:col>
      <xdr:colOff>906430</xdr:colOff>
      <xdr:row>27</xdr:row>
      <xdr:rowOff>14374</xdr:rowOff>
    </xdr:to>
    <xdr:sp macro="" textlink="">
      <xdr:nvSpPr>
        <xdr:cNvPr id="7" name="四角形: 角を丸くする 3">
          <a:extLst>
            <a:ext uri="{FF2B5EF4-FFF2-40B4-BE49-F238E27FC236}">
              <a16:creationId xmlns:a16="http://schemas.microsoft.com/office/drawing/2014/main" id="{432C7BF8-C755-4DDD-B413-4C398F06B038}"/>
            </a:ext>
          </a:extLst>
        </xdr:cNvPr>
        <xdr:cNvSpPr/>
      </xdr:nvSpPr>
      <xdr:spPr>
        <a:xfrm>
          <a:off x="5509558" y="1485784"/>
          <a:ext cx="8248914" cy="31166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a:t>
          </a:r>
          <a:r>
            <a:rPr kumimoji="1" lang="en-US" altLang="ja-JP" sz="1600"/>
            <a:t>PJT</a:t>
          </a:r>
          <a:r>
            <a:rPr kumimoji="1" lang="ja-JP" altLang="en-US" sz="1600"/>
            <a:t>より、</a:t>
          </a:r>
          <a:r>
            <a:rPr kumimoji="1" lang="en-US" altLang="ja-JP" sz="1600"/>
            <a:t>6/8</a:t>
          </a:r>
          <a:r>
            <a:rPr kumimoji="1" lang="ja-JP" altLang="en-US" sz="1600"/>
            <a:t>断面の</a:t>
          </a:r>
          <a:r>
            <a:rPr kumimoji="1" lang="de-DE" altLang="ja-JP" sz="1600"/>
            <a:t>BI</a:t>
          </a:r>
          <a:r>
            <a:rPr kumimoji="1" lang="ja-JP" altLang="en-US" sz="1600" baseline="0"/>
            <a:t> </a:t>
          </a:r>
          <a:r>
            <a:rPr kumimoji="1" lang="de-DE" altLang="ja-JP" sz="1600"/>
            <a:t>OrderList</a:t>
          </a:r>
          <a:r>
            <a:rPr kumimoji="1" lang="ja-JP" altLang="en-US" sz="1600"/>
            <a:t>の「案件登録情報一覧」を転記しています。</a:t>
          </a:r>
          <a:endParaRPr kumimoji="1" lang="en-US" altLang="ja-JP" sz="1600"/>
        </a:p>
        <a:p>
          <a:pPr algn="l"/>
          <a:r>
            <a:rPr kumimoji="1" lang="ja-JP" altLang="en-US" sz="1600"/>
            <a:t>（</a:t>
          </a:r>
          <a:r>
            <a:rPr kumimoji="1" lang="en-US" altLang="ja-JP" sz="1600"/>
            <a:t>Work</a:t>
          </a:r>
          <a:r>
            <a:rPr kumimoji="1" lang="ja-JP" altLang="en-US" sz="1600"/>
            <a:t>シートに、転記元</a:t>
          </a:r>
          <a:r>
            <a:rPr kumimoji="1" lang="en-US" altLang="ja-JP" sz="1600"/>
            <a:t>export</a:t>
          </a:r>
          <a:r>
            <a:rPr kumimoji="1" lang="ja-JP" altLang="en-US" sz="1600"/>
            <a:t>データあり）</a:t>
          </a:r>
        </a:p>
        <a:p>
          <a:pPr algn="l"/>
          <a:endParaRPr kumimoji="1" lang="en-US" altLang="ja-JP" sz="1600"/>
        </a:p>
        <a:p>
          <a:pPr algn="l"/>
          <a:r>
            <a:rPr kumimoji="1" lang="ja-JP" altLang="en-US" sz="1600"/>
            <a:t>・「案件登録情報一覧」にない過去データは空欄となっていますが、今後将来分の案件管理</a:t>
          </a:r>
          <a:r>
            <a:rPr kumimoji="1" lang="en-US" altLang="ja-JP" sz="1600"/>
            <a:t>Excel</a:t>
          </a:r>
          <a:r>
            <a:rPr kumimoji="1" lang="ja-JP" altLang="en-US" sz="1600"/>
            <a:t>の運用においては、項目に沿って埋めていただくようお願いします。</a:t>
          </a:r>
          <a:endParaRPr kumimoji="1" lang="en-US" altLang="ja-JP" sz="1600"/>
        </a:p>
        <a:p>
          <a:pPr algn="l"/>
          <a:endParaRPr kumimoji="1" lang="en-US" altLang="ja-JP" sz="1600"/>
        </a:p>
        <a:p>
          <a:pPr algn="l"/>
          <a:r>
            <a:rPr kumimoji="1" lang="ja-JP" altLang="en-US" sz="1600"/>
            <a:t>・以降の更新は、各チームでお願いします。</a:t>
          </a:r>
          <a:endParaRPr kumimoji="1" lang="en-US" altLang="ja-JP" sz="1600"/>
        </a:p>
        <a:p>
          <a:pPr algn="l"/>
          <a:endParaRPr kumimoji="1" lang="en-US" altLang="ja-JP"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55335</xdr:colOff>
      <xdr:row>8</xdr:row>
      <xdr:rowOff>145254</xdr:rowOff>
    </xdr:from>
    <xdr:to>
      <xdr:col>11</xdr:col>
      <xdr:colOff>1355724</xdr:colOff>
      <xdr:row>8</xdr:row>
      <xdr:rowOff>1316263</xdr:rowOff>
    </xdr:to>
    <xdr:sp macro="" textlink="">
      <xdr:nvSpPr>
        <xdr:cNvPr id="3" name="正方形/長方形 2">
          <a:extLst>
            <a:ext uri="{FF2B5EF4-FFF2-40B4-BE49-F238E27FC236}">
              <a16:creationId xmlns:a16="http://schemas.microsoft.com/office/drawing/2014/main" id="{80E20A9A-BEBF-9FAF-A61A-F433572DC164}"/>
            </a:ext>
          </a:extLst>
        </xdr:cNvPr>
        <xdr:cNvSpPr/>
      </xdr:nvSpPr>
      <xdr:spPr>
        <a:xfrm>
          <a:off x="9542235" y="4688679"/>
          <a:ext cx="7701189" cy="117100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ysClr val="windowText" lastClr="000000"/>
              </a:solidFill>
              <a:latin typeface="+mn-lt"/>
              <a:ea typeface="+mn-ea"/>
              <a:cs typeface="+mn-cs"/>
            </a:rPr>
            <a:t>☝</a:t>
          </a:r>
          <a:r>
            <a:rPr lang="en-US" altLang="ja-JP" sz="1000" b="1">
              <a:solidFill>
                <a:sysClr val="windowText" lastClr="000000"/>
              </a:solidFill>
              <a:latin typeface="+mn-lt"/>
              <a:ea typeface="+mn-ea"/>
              <a:cs typeface="+mn-cs"/>
            </a:rPr>
            <a:t>【</a:t>
          </a:r>
          <a:r>
            <a:rPr lang="ja-JP" altLang="en-US" sz="1000" b="1">
              <a:solidFill>
                <a:sysClr val="windowText" lastClr="000000"/>
              </a:solidFill>
              <a:latin typeface="+mn-lt"/>
              <a:ea typeface="+mn-ea"/>
              <a:cs typeface="+mn-cs"/>
            </a:rPr>
            <a:t>複数チームで扱うサービスの管理方法</a:t>
          </a:r>
          <a:r>
            <a:rPr lang="en-US" altLang="ja-JP" sz="1000" b="1">
              <a:solidFill>
                <a:sysClr val="windowText" lastClr="000000"/>
              </a:solidFill>
              <a:latin typeface="+mn-lt"/>
              <a:ea typeface="+mn-ea"/>
              <a:cs typeface="+mn-cs"/>
            </a:rPr>
            <a:t>】</a:t>
          </a:r>
          <a:endParaRPr lang="en-US" altLang="ja-JP" sz="1000" b="0">
            <a:solidFill>
              <a:sysClr val="windowText" lastClr="000000"/>
            </a:solidFill>
            <a:latin typeface="+mn-lt"/>
            <a:ea typeface="+mn-ea"/>
            <a:cs typeface="+mn-cs"/>
          </a:endParaRPr>
        </a:p>
        <a:p>
          <a:r>
            <a:rPr lang="en-US" altLang="ja-JP" sz="1000" b="0">
              <a:solidFill>
                <a:sysClr val="windowText" lastClr="000000"/>
              </a:solidFill>
              <a:latin typeface="+mn-lt"/>
              <a:ea typeface="+mn-ea"/>
              <a:cs typeface="+mn-cs"/>
            </a:rPr>
            <a:t>①</a:t>
          </a:r>
          <a:r>
            <a:rPr lang="ja-JP" altLang="en-US" sz="1000" b="0">
              <a:solidFill>
                <a:sysClr val="windowText" lastClr="000000"/>
              </a:solidFill>
              <a:latin typeface="+mn-lt"/>
              <a:ea typeface="+mn-ea"/>
              <a:cs typeface="+mn-cs"/>
            </a:rPr>
            <a:t>主幹チームから他チームへ振り出すサービスの場合：主幹チームのマスタで管理する</a:t>
          </a:r>
        </a:p>
        <a:p>
          <a:r>
            <a:rPr lang="ja-JP" altLang="en-US" sz="1000" b="1">
              <a:solidFill>
                <a:sysClr val="windowText" lastClr="000000"/>
              </a:solidFill>
              <a:latin typeface="+mn-lt"/>
              <a:ea typeface="+mn-ea"/>
              <a:cs typeface="+mn-cs"/>
            </a:rPr>
            <a:t>②チーム共通のサービス</a:t>
          </a:r>
          <a:r>
            <a:rPr lang="en-US" altLang="ja-JP" sz="1000" b="1">
              <a:solidFill>
                <a:sysClr val="windowText" lastClr="000000"/>
              </a:solidFill>
              <a:latin typeface="+mn-lt"/>
              <a:ea typeface="+mn-ea"/>
              <a:cs typeface="+mn-cs"/>
            </a:rPr>
            <a:t>(</a:t>
          </a:r>
          <a:r>
            <a:rPr lang="ja-JP" altLang="en-US" sz="1000" b="1">
              <a:solidFill>
                <a:sysClr val="windowText" lastClr="000000"/>
              </a:solidFill>
              <a:latin typeface="+mn-lt"/>
              <a:ea typeface="+mn-ea"/>
              <a:cs typeface="+mn-cs"/>
            </a:rPr>
            <a:t>改善案件</a:t>
          </a:r>
          <a:r>
            <a:rPr lang="en-US" altLang="ja-JP" sz="1000" b="1">
              <a:solidFill>
                <a:sysClr val="windowText" lastClr="000000"/>
              </a:solidFill>
              <a:latin typeface="+mn-lt"/>
              <a:ea typeface="+mn-ea"/>
              <a:cs typeface="+mn-cs"/>
            </a:rPr>
            <a:t>(</a:t>
          </a:r>
          <a:r>
            <a:rPr lang="ja-JP" altLang="en-US" sz="1000" b="1">
              <a:solidFill>
                <a:sysClr val="windowText" lastClr="000000"/>
              </a:solidFill>
              <a:latin typeface="+mn-lt"/>
              <a:ea typeface="+mn-ea"/>
              <a:cs typeface="+mn-cs"/>
            </a:rPr>
            <a:t>共通</a:t>
          </a:r>
          <a:r>
            <a:rPr lang="en-US" altLang="ja-JP" sz="1000" b="1">
              <a:solidFill>
                <a:sysClr val="windowText" lastClr="000000"/>
              </a:solidFill>
              <a:latin typeface="+mn-lt"/>
              <a:ea typeface="+mn-ea"/>
              <a:cs typeface="+mn-cs"/>
            </a:rPr>
            <a:t>)</a:t>
          </a:r>
          <a:r>
            <a:rPr lang="en-US" altLang="ja-JP" sz="1000" b="1" baseline="0">
              <a:solidFill>
                <a:sysClr val="windowText" lastClr="000000"/>
              </a:solidFill>
              <a:latin typeface="+mn-lt"/>
              <a:ea typeface="+mn-ea"/>
              <a:cs typeface="+mn-cs"/>
            </a:rPr>
            <a:t>, </a:t>
          </a:r>
          <a:r>
            <a:rPr lang="en-US" altLang="ja-JP" sz="1000" b="1">
              <a:solidFill>
                <a:sysClr val="windowText" lastClr="000000"/>
              </a:solidFill>
              <a:latin typeface="+mn-lt"/>
              <a:ea typeface="+mn-ea"/>
              <a:cs typeface="+mn-cs"/>
            </a:rPr>
            <a:t>MyTE</a:t>
          </a:r>
          <a:r>
            <a:rPr lang="ja-JP" altLang="en-US" sz="1000" b="1">
              <a:solidFill>
                <a:sysClr val="windowText" lastClr="000000"/>
              </a:solidFill>
              <a:latin typeface="+mn-lt"/>
              <a:ea typeface="+mn-ea"/>
              <a:cs typeface="+mn-cs"/>
            </a:rPr>
            <a:t>経費精算など</a:t>
          </a:r>
          <a:r>
            <a:rPr lang="en-US" altLang="ja-JP" sz="1000" b="1">
              <a:solidFill>
                <a:sysClr val="windowText" lastClr="000000"/>
              </a:solidFill>
              <a:latin typeface="+mn-lt"/>
              <a:ea typeface="+mn-ea"/>
              <a:cs typeface="+mn-cs"/>
            </a:rPr>
            <a:t>)</a:t>
          </a:r>
          <a:r>
            <a:rPr lang="ja-JP" altLang="en-US" sz="1000" b="1">
              <a:solidFill>
                <a:sysClr val="windowText" lastClr="000000"/>
              </a:solidFill>
              <a:latin typeface="+mn-lt"/>
              <a:ea typeface="+mn-ea"/>
              <a:cs typeface="+mn-cs"/>
            </a:rPr>
            <a:t>／複数チームで分担するサービスの場合：</a:t>
          </a:r>
          <a:br>
            <a:rPr lang="en-US" altLang="ja-JP" sz="1000" b="1">
              <a:solidFill>
                <a:sysClr val="windowText" lastClr="000000"/>
              </a:solidFill>
              <a:latin typeface="+mn-lt"/>
              <a:ea typeface="+mn-ea"/>
              <a:cs typeface="+mn-cs"/>
            </a:rPr>
          </a:br>
          <a:r>
            <a:rPr lang="ja-JP" altLang="en-US" sz="1000" b="1">
              <a:solidFill>
                <a:sysClr val="windowText" lastClr="000000"/>
              </a:solidFill>
              <a:latin typeface="+mn-lt"/>
              <a:ea typeface="+mn-ea"/>
              <a:cs typeface="+mn-cs"/>
            </a:rPr>
            <a:t>サービス情報マスタで</a:t>
          </a:r>
          <a:r>
            <a:rPr lang="en-US" altLang="ja-JP" sz="1000" b="1">
              <a:solidFill>
                <a:sysClr val="windowText" lastClr="000000"/>
              </a:solidFill>
              <a:latin typeface="+mn-lt"/>
              <a:ea typeface="+mn-ea"/>
              <a:cs typeface="+mn-cs"/>
            </a:rPr>
            <a:t>SSD</a:t>
          </a:r>
          <a:r>
            <a:rPr lang="ja-JP" altLang="en-US" sz="1000" b="1">
              <a:solidFill>
                <a:sysClr val="windowText" lastClr="000000"/>
              </a:solidFill>
              <a:latin typeface="+mn-lt"/>
              <a:ea typeface="+mn-ea"/>
              <a:cs typeface="+mn-cs"/>
            </a:rPr>
            <a:t>チームより、チーム毎のサービス管理番号・サービス名を割り当てられるので、各チームはその情報を使って各マスタで管理する。</a:t>
          </a:r>
          <a:endParaRPr kumimoji="1" lang="ja-JP" altLang="en-US" sz="1000" b="1">
            <a:solidFill>
              <a:sysClr val="windowText" lastClr="000000"/>
            </a:solidFill>
          </a:endParaRPr>
        </a:p>
      </xdr:txBody>
    </xdr:sp>
    <xdr:clientData/>
  </xdr:twoCellAnchor>
  <xdr:twoCellAnchor>
    <xdr:from>
      <xdr:col>11</xdr:col>
      <xdr:colOff>2706264</xdr:colOff>
      <xdr:row>2</xdr:row>
      <xdr:rowOff>64860</xdr:rowOff>
    </xdr:from>
    <xdr:to>
      <xdr:col>12</xdr:col>
      <xdr:colOff>1621890</xdr:colOff>
      <xdr:row>2</xdr:row>
      <xdr:rowOff>382771</xdr:rowOff>
    </xdr:to>
    <xdr:sp macro="" textlink="">
      <xdr:nvSpPr>
        <xdr:cNvPr id="4" name="正方形/長方形 3">
          <a:extLst>
            <a:ext uri="{FF2B5EF4-FFF2-40B4-BE49-F238E27FC236}">
              <a16:creationId xmlns:a16="http://schemas.microsoft.com/office/drawing/2014/main" id="{6D0D6474-BD8F-CAE4-10AF-244AE5F44552}"/>
            </a:ext>
          </a:extLst>
        </xdr:cNvPr>
        <xdr:cNvSpPr/>
      </xdr:nvSpPr>
      <xdr:spPr>
        <a:xfrm>
          <a:off x="18327264" y="64860"/>
          <a:ext cx="2943340" cy="317911"/>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800" b="1">
              <a:solidFill>
                <a:schemeClr val="bg1"/>
              </a:solidFill>
              <a:latin typeface="+mn-lt"/>
              <a:ea typeface="+mn-ea"/>
              <a:cs typeface="+mn-cs"/>
            </a:rPr>
            <a:t>案件・タスク版</a:t>
          </a:r>
          <a:endParaRPr lang="en-US" altLang="ja-JP" sz="1800" b="1">
            <a:solidFill>
              <a:schemeClr val="bg1"/>
            </a:solidFill>
            <a:latin typeface="+mn-lt"/>
            <a:ea typeface="+mn-ea"/>
            <a:cs typeface="+mn-cs"/>
          </a:endParaRPr>
        </a:p>
      </xdr:txBody>
    </xdr:sp>
    <xdr:clientData/>
  </xdr:twoCellAnchor>
  <xdr:twoCellAnchor>
    <xdr:from>
      <xdr:col>5</xdr:col>
      <xdr:colOff>324999</xdr:colOff>
      <xdr:row>13</xdr:row>
      <xdr:rowOff>110884</xdr:rowOff>
    </xdr:from>
    <xdr:to>
      <xdr:col>9</xdr:col>
      <xdr:colOff>1614502</xdr:colOff>
      <xdr:row>27</xdr:row>
      <xdr:rowOff>65688</xdr:rowOff>
    </xdr:to>
    <xdr:sp macro="" textlink="">
      <xdr:nvSpPr>
        <xdr:cNvPr id="2" name="四角形: 角を丸くする 4">
          <a:extLst>
            <a:ext uri="{FF2B5EF4-FFF2-40B4-BE49-F238E27FC236}">
              <a16:creationId xmlns:a16="http://schemas.microsoft.com/office/drawing/2014/main" id="{9B9D6E8B-6A52-4EFC-8C8D-6F797857497F}"/>
            </a:ext>
          </a:extLst>
        </xdr:cNvPr>
        <xdr:cNvSpPr/>
      </xdr:nvSpPr>
      <xdr:spPr>
        <a:xfrm>
          <a:off x="5318820" y="1512420"/>
          <a:ext cx="8283575" cy="31933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a:t>
          </a:r>
          <a:r>
            <a:rPr kumimoji="1" lang="en-US" altLang="ja-JP" sz="1600"/>
            <a:t>PJT</a:t>
          </a:r>
          <a:r>
            <a:rPr kumimoji="1" lang="ja-JP" altLang="en-US" sz="1600"/>
            <a:t>より、</a:t>
          </a:r>
          <a:r>
            <a:rPr kumimoji="1" lang="en-US" altLang="ja-JP" sz="1600"/>
            <a:t>6/8</a:t>
          </a:r>
          <a:r>
            <a:rPr kumimoji="1" lang="ja-JP" altLang="en-US" sz="1600"/>
            <a:t>断面の</a:t>
          </a:r>
          <a:r>
            <a:rPr kumimoji="1" lang="de-DE" altLang="ja-JP" sz="1600"/>
            <a:t>BI</a:t>
          </a:r>
          <a:r>
            <a:rPr kumimoji="1" lang="ja-JP" altLang="en-US" sz="1600" baseline="0"/>
            <a:t> </a:t>
          </a:r>
          <a:r>
            <a:rPr kumimoji="1" lang="de-DE" altLang="ja-JP" sz="1600"/>
            <a:t>OrderList</a:t>
          </a:r>
          <a:r>
            <a:rPr kumimoji="1" lang="ja-JP" altLang="en-US" sz="1600"/>
            <a:t>の「案件登録情報一覧」を転記しています。</a:t>
          </a:r>
          <a:endParaRPr kumimoji="1" lang="en-US" altLang="ja-JP" sz="1600"/>
        </a:p>
        <a:p>
          <a:pPr algn="l"/>
          <a:r>
            <a:rPr kumimoji="1" lang="ja-JP" altLang="en-US" sz="1600"/>
            <a:t>（</a:t>
          </a:r>
          <a:r>
            <a:rPr kumimoji="1" lang="en-US" altLang="ja-JP" sz="1600"/>
            <a:t>Work</a:t>
          </a:r>
          <a:r>
            <a:rPr kumimoji="1" lang="ja-JP" altLang="en-US" sz="1600"/>
            <a:t>シートに、転記元</a:t>
          </a:r>
          <a:r>
            <a:rPr kumimoji="1" lang="en-US" altLang="ja-JP" sz="1600"/>
            <a:t>export</a:t>
          </a:r>
          <a:r>
            <a:rPr kumimoji="1" lang="ja-JP" altLang="en-US" sz="1600"/>
            <a:t>データあり）</a:t>
          </a:r>
        </a:p>
        <a:p>
          <a:pPr algn="l"/>
          <a:endParaRPr kumimoji="1" lang="en-US" altLang="ja-JP" sz="1600"/>
        </a:p>
        <a:p>
          <a:pPr algn="l"/>
          <a:r>
            <a:rPr kumimoji="1" lang="ja-JP" altLang="en-US" sz="1600"/>
            <a:t>・「案件登録情報一覧」にない過去データは空欄となっていますが、今後将来分の案件管理</a:t>
          </a:r>
          <a:r>
            <a:rPr kumimoji="1" lang="en-US" altLang="ja-JP" sz="1600"/>
            <a:t>Excel</a:t>
          </a:r>
          <a:r>
            <a:rPr kumimoji="1" lang="ja-JP" altLang="en-US" sz="1600"/>
            <a:t>の運用においては、項目に沿って埋めていただくようお願いします。</a:t>
          </a:r>
          <a:endParaRPr kumimoji="1" lang="en-US" altLang="ja-JP" sz="1600"/>
        </a:p>
        <a:p>
          <a:pPr algn="l"/>
          <a:endParaRPr kumimoji="1" lang="en-US" altLang="ja-JP" sz="1600"/>
        </a:p>
        <a:p>
          <a:pPr algn="l"/>
          <a:r>
            <a:rPr kumimoji="1" lang="ja-JP" altLang="en-US" sz="1600"/>
            <a:t>・以降の更新は、各チームでお願いします。</a:t>
          </a:r>
          <a:endParaRPr kumimoji="1" lang="en-US" altLang="ja-JP" sz="1600"/>
        </a:p>
        <a:p>
          <a:pPr algn="l"/>
          <a:endParaRPr kumimoji="1" lang="en-US" altLang="ja-JP"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898524</xdr:colOff>
      <xdr:row>9</xdr:row>
      <xdr:rowOff>104775</xdr:rowOff>
    </xdr:from>
    <xdr:to>
      <xdr:col>23</xdr:col>
      <xdr:colOff>492125</xdr:colOff>
      <xdr:row>25</xdr:row>
      <xdr:rowOff>104775</xdr:rowOff>
    </xdr:to>
    <xdr:sp macro="" textlink="">
      <xdr:nvSpPr>
        <xdr:cNvPr id="2" name="正方形/長方形 1">
          <a:extLst>
            <a:ext uri="{FF2B5EF4-FFF2-40B4-BE49-F238E27FC236}">
              <a16:creationId xmlns:a16="http://schemas.microsoft.com/office/drawing/2014/main" id="{DE51CDE1-E827-49FF-A590-CA13523718C1}"/>
            </a:ext>
          </a:extLst>
        </xdr:cNvPr>
        <xdr:cNvSpPr/>
      </xdr:nvSpPr>
      <xdr:spPr>
        <a:xfrm>
          <a:off x="8105774" y="1930400"/>
          <a:ext cx="7705726" cy="35560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800" b="1">
              <a:solidFill>
                <a:sysClr val="windowText" lastClr="000000"/>
              </a:solidFill>
              <a:latin typeface="+mn-lt"/>
              <a:ea typeface="+mn-ea"/>
              <a:cs typeface="+mn-cs"/>
            </a:rPr>
            <a:t>マイタスクシートは、本</a:t>
          </a:r>
          <a:r>
            <a:rPr lang="en-US" altLang="ja-JP" sz="1800" b="1">
              <a:solidFill>
                <a:sysClr val="windowText" lastClr="000000"/>
              </a:solidFill>
              <a:latin typeface="+mn-lt"/>
              <a:ea typeface="+mn-ea"/>
              <a:cs typeface="+mn-cs"/>
            </a:rPr>
            <a:t>Excel</a:t>
          </a:r>
          <a:r>
            <a:rPr lang="ja-JP" altLang="en-US" sz="1800" b="1">
              <a:solidFill>
                <a:sysClr val="windowText" lastClr="000000"/>
              </a:solidFill>
              <a:latin typeface="+mn-lt"/>
              <a:ea typeface="+mn-ea"/>
              <a:cs typeface="+mn-cs"/>
            </a:rPr>
            <a:t>をダウンロードの上活用ください。</a:t>
          </a:r>
          <a:endParaRPr lang="en-US" altLang="ja-JP" sz="1800" b="1">
            <a:solidFill>
              <a:sysClr val="windowText" lastClr="000000"/>
            </a:solidFill>
            <a:latin typeface="+mn-lt"/>
            <a:ea typeface="+mn-ea"/>
            <a:cs typeface="+mn-cs"/>
          </a:endParaRPr>
        </a:p>
        <a:p>
          <a:pPr algn="ctr"/>
          <a:r>
            <a:rPr lang="ja-JP" altLang="en-US" sz="1800" b="1">
              <a:solidFill>
                <a:sysClr val="windowText" lastClr="000000"/>
              </a:solidFill>
              <a:latin typeface="+mn-lt"/>
              <a:ea typeface="+mn-ea"/>
              <a:cs typeface="+mn-cs"/>
            </a:rPr>
            <a:t>（複数名同時操作によるバッティングを防ぐため）</a:t>
          </a:r>
          <a:endParaRPr lang="en-US" altLang="ja-JP" sz="1800" b="1">
            <a:solidFill>
              <a:sysClr val="windowText" lastClr="000000"/>
            </a:solidFill>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107203</xdr:colOff>
      <xdr:row>0</xdr:row>
      <xdr:rowOff>152212</xdr:rowOff>
    </xdr:from>
    <xdr:to>
      <xdr:col>7</xdr:col>
      <xdr:colOff>2910355</xdr:colOff>
      <xdr:row>4</xdr:row>
      <xdr:rowOff>227292</xdr:rowOff>
    </xdr:to>
    <xdr:sp macro="" textlink="">
      <xdr:nvSpPr>
        <xdr:cNvPr id="3" name="正方形/長方形 2">
          <a:extLst>
            <a:ext uri="{FF2B5EF4-FFF2-40B4-BE49-F238E27FC236}">
              <a16:creationId xmlns:a16="http://schemas.microsoft.com/office/drawing/2014/main" id="{CC6B7421-4B2A-41B8-99D6-C198C7853715}"/>
            </a:ext>
          </a:extLst>
        </xdr:cNvPr>
        <xdr:cNvSpPr/>
      </xdr:nvSpPr>
      <xdr:spPr>
        <a:xfrm>
          <a:off x="342527" y="152212"/>
          <a:ext cx="9022416" cy="1330139"/>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400" b="1">
              <a:solidFill>
                <a:sysClr val="windowText" lastClr="000000"/>
              </a:solidFill>
              <a:latin typeface="+mn-lt"/>
              <a:ea typeface="+mn-ea"/>
              <a:cs typeface="+mn-cs"/>
            </a:rPr>
            <a:t>6/8 </a:t>
          </a:r>
          <a:r>
            <a:rPr lang="ja-JP" altLang="en-US" sz="1400" b="1">
              <a:solidFill>
                <a:sysClr val="windowText" lastClr="000000"/>
              </a:solidFill>
              <a:latin typeface="+mn-lt"/>
              <a:ea typeface="+mn-ea"/>
              <a:cs typeface="+mn-cs"/>
            </a:rPr>
            <a:t>サービス情報マスタより転記版</a:t>
          </a:r>
          <a:endParaRPr lang="en-US" altLang="ja-JP" sz="1400" b="1">
            <a:solidFill>
              <a:sysClr val="windowText" lastClr="000000"/>
            </a:solidFill>
            <a:latin typeface="+mn-lt"/>
            <a:ea typeface="+mn-ea"/>
            <a:cs typeface="+mn-cs"/>
          </a:endParaRPr>
        </a:p>
        <a:p>
          <a:endParaRPr lang="en-US" altLang="ja-JP" sz="1400" b="1">
            <a:solidFill>
              <a:sysClr val="windowText" lastClr="000000"/>
            </a:solidFill>
            <a:latin typeface="+mn-lt"/>
            <a:ea typeface="+mn-ea"/>
            <a:cs typeface="+mn-cs"/>
          </a:endParaRPr>
        </a:p>
        <a:p>
          <a:r>
            <a:rPr lang="ja-JP" altLang="en-US" sz="1400" b="1">
              <a:solidFill>
                <a:sysClr val="windowText" lastClr="000000"/>
              </a:solidFill>
              <a:latin typeface="+mn-lt"/>
              <a:ea typeface="+mn-ea"/>
              <a:cs typeface="+mn-cs"/>
            </a:rPr>
            <a:t>適宜、各チームで最新のサービス情報マスタより、セル全選択で転記</a:t>
          </a:r>
          <a:r>
            <a:rPr lang="en-US" altLang="ja-JP" sz="1400" b="1">
              <a:solidFill>
                <a:sysClr val="windowText" lastClr="000000"/>
              </a:solidFill>
              <a:latin typeface="+mn-lt"/>
              <a:ea typeface="+mn-ea"/>
              <a:cs typeface="+mn-cs"/>
            </a:rPr>
            <a:t>(</a:t>
          </a:r>
          <a:r>
            <a:rPr lang="ja-JP" altLang="en-US" sz="1400" b="1">
              <a:solidFill>
                <a:sysClr val="windowText" lastClr="000000"/>
              </a:solidFill>
              <a:latin typeface="+mn-lt"/>
              <a:ea typeface="+mn-ea"/>
              <a:cs typeface="+mn-cs"/>
            </a:rPr>
            <a:t>コピペ</a:t>
          </a:r>
          <a:r>
            <a:rPr lang="en-US" altLang="ja-JP" sz="1400" b="1">
              <a:solidFill>
                <a:sysClr val="windowText" lastClr="000000"/>
              </a:solidFill>
              <a:latin typeface="+mn-lt"/>
              <a:ea typeface="+mn-ea"/>
              <a:cs typeface="+mn-cs"/>
            </a:rPr>
            <a:t>)</a:t>
          </a:r>
          <a:r>
            <a:rPr lang="ja-JP" altLang="en-US" sz="1400" b="1">
              <a:solidFill>
                <a:sysClr val="windowText" lastClr="000000"/>
              </a:solidFill>
              <a:latin typeface="+mn-lt"/>
              <a:ea typeface="+mn-ea"/>
              <a:cs typeface="+mn-cs"/>
            </a:rPr>
            <a:t>お願いします。</a:t>
          </a:r>
          <a:endParaRPr lang="en-US" altLang="ja-JP" sz="1400" b="1">
            <a:solidFill>
              <a:sysClr val="windowText" lastClr="000000"/>
            </a:solidFill>
            <a:latin typeface="+mn-lt"/>
            <a:ea typeface="+mn-ea"/>
            <a:cs typeface="+mn-cs"/>
          </a:endParaRPr>
        </a:p>
        <a:p>
          <a:r>
            <a:rPr lang="en-US" altLang="ja-JP" sz="1400" b="1">
              <a:solidFill>
                <a:sysClr val="windowText" lastClr="000000"/>
              </a:solidFill>
              <a:latin typeface="+mn-lt"/>
              <a:ea typeface="+mn-ea"/>
              <a:cs typeface="+mn-cs"/>
            </a:rPr>
            <a:t>※</a:t>
          </a:r>
          <a:r>
            <a:rPr lang="ja-JP" altLang="en-US" sz="1400" b="1">
              <a:solidFill>
                <a:sysClr val="windowText" lastClr="000000"/>
              </a:solidFill>
              <a:latin typeface="+mn-lt"/>
              <a:ea typeface="+mn-ea"/>
              <a:cs typeface="+mn-cs"/>
            </a:rPr>
            <a:t>転記の際は列・行がずれないようご注意ください（案件管理マスタシートで関数を使用しているため）</a:t>
          </a:r>
          <a:endParaRPr lang="en-US" altLang="ja-JP" sz="1400" b="1">
            <a:solidFill>
              <a:sysClr val="windowText" lastClr="000000"/>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oe.kita/Accenture/PwD&#38599;&#29992;&#20419;&#36914;%20-%20FY21.10/02_&#36939;&#29992;&#20225;&#30011;/03_&#31292;&#20685;&#31649;&#29702;/03_Work/01_&#31292;&#20685;&#23455;&#32318;&#12539;&#36002;&#29486;&#38989;/2020.12/&#12304;&#29983;&#40614;&#12539;&#31435;&#24029;&#12510;&#12540;&#12472;&#29256;&#12305;&#36002;&#29486;&#38989;&#35336;&#31639;_12&#26376;&#20998;.xlsx" TargetMode="External"/><Relationship Id="rId1" Type="http://schemas.openxmlformats.org/officeDocument/2006/relationships/externalLinkPath" Target="/Users/moe.kita/Accenture/PwD&#38599;&#29992;&#20419;&#36914;%20-%20FY21.10/02_&#36939;&#29992;&#20225;&#30011;/03_&#31292;&#20685;&#31649;&#29702;/03_Work/01_&#31292;&#20685;&#23455;&#32318;&#12539;&#36002;&#29486;&#38989;/2020.12/&#12304;&#29983;&#40614;&#12539;&#31435;&#24029;&#12510;&#12540;&#12472;&#29256;&#12305;&#36002;&#29486;&#38989;&#35336;&#31639;_12&#26376;&#20998;.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JapanHumanResources/HRReporting/Personnel%20Operation%20%20Personnel%20Information/Personnel_Information_201712.xlsx" TargetMode="External"/><Relationship Id="rId2" Type="http://schemas.openxmlformats.org/officeDocument/2006/relationships/externalLinkPath" Target="https://ts.accenture.com/Sites/JapanHumanResources/HRReporting/Personnel%20Operation%20%20Personnel%20Information/Personnel_Information_201712.xlsx" TargetMode="External"/><Relationship Id="rId1" Type="http://schemas.openxmlformats.org/officeDocument/2006/relationships/externalLinkPath" Target="/Sites/JapanHumanResources/HRReporting/Personnel%20Operation%20%20Personnel%20Information/Personnel_Information_20171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atellite_namamugi/DocLib/AS_40_&#26696;&#20214;&#23550;&#24540;_&#12510;&#12473;&#12479;&#12501;&#12449;&#12452;&#12523;/AS_42_&#26696;&#20214;&#12522;&#12473;&#12488;/SN_&#26696;&#20214;&#12522;&#12473;&#12488;_v3.00.xlsx" TargetMode="External"/><Relationship Id="rId1" Type="http://schemas.openxmlformats.org/officeDocument/2006/relationships/externalLinkPath" Target="/sites/satellite_namamugi/DocLib/AS_40_&#26696;&#20214;&#23550;&#24540;_&#12510;&#12473;&#12479;&#12501;&#12449;&#12452;&#12523;/AS_42_&#26696;&#20214;&#12522;&#12473;&#12488;/SN_&#26696;&#20214;&#12522;&#12473;&#12488;_v3.00.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moe.kita/Accenture/satellite_namamugi%20-%20&#31435;&#24029;&#12489;&#12461;&#12517;&#12513;&#12531;&#12488;/ST_00_&#31649;&#29702;/ST_02_&#12513;&#12531;&#12496;&#12540;&#24773;&#22577;/ST_&#12513;&#12531;&#12496;&#12540;&#24773;&#22577;&#12510;&#12473;&#12479;_20201101_v1.03.xlsx" TargetMode="External"/><Relationship Id="rId1" Type="http://schemas.openxmlformats.org/officeDocument/2006/relationships/externalLinkPath" Target="/Users/moe.kita/Accenture/satellite_namamugi%20-%20&#31435;&#24029;&#12489;&#12461;&#12517;&#12513;&#12531;&#12488;/ST_00_&#31649;&#29702;/ST_02_&#12513;&#12531;&#12496;&#12540;&#24773;&#22577;/ST_&#12513;&#12531;&#12496;&#12540;&#24773;&#22577;&#12510;&#12473;&#12479;_20201101_v1.03.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01_&#12469;&#12540;&#12499;&#12473;&#24773;&#22577;&#12510;&#12473;&#12479;/AS_&#12469;&#12540;&#12499;&#12473;&#24773;&#22577;&#12510;&#12473;&#12479;_20220408_v4.62.xlsx" TargetMode="External"/><Relationship Id="rId2" Type="http://schemas.openxmlformats.org/officeDocument/2006/relationships/externalLinkPath" Target="https://ts.accenture.com/sites/Namamugi_Tachikawa_Satellite/Shared%20Documents/01_project/01_&#12469;&#12540;&#12499;&#12473;&#24773;&#22577;&#12510;&#12473;&#12479;/AS_&#12469;&#12540;&#12499;&#12473;&#24773;&#22577;&#12510;&#12473;&#12479;_20220408_v4.62.xlsx" TargetMode="External"/><Relationship Id="rId1" Type="http://schemas.openxmlformats.org/officeDocument/2006/relationships/externalLinkPath" Target="/sites/Namamugi_Tachikawa_Satellite/Shared%20Documents/01_project/01_&#12469;&#12540;&#12499;&#12473;&#24773;&#22577;&#12510;&#12473;&#12479;/AS_&#12469;&#12540;&#12499;&#12473;&#24773;&#22577;&#12510;&#12473;&#12479;_20220408_v4.6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shunya.furukawa\Downloads\AS_&#12513;&#12531;&#12496;&#12540;&#24773;&#22577;&#12510;&#12473;&#12479;_v3.28%20&#12398;&#12467;&#12500;&#12540;.xlsx" TargetMode="External"/><Relationship Id="rId1" Type="http://schemas.openxmlformats.org/officeDocument/2006/relationships/externalLinkPath" Target="file:///C:\Users\shunya.furukawa\Downloads\AS_&#12513;&#12531;&#12496;&#12540;&#24773;&#22577;&#12510;&#12473;&#12479;_v3.28%20&#12398;&#12467;&#12500;&#12540;.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02_team/10_&#9733;SSD/04_&#26696;&#20214;&#21029;&#36039;&#26009;/FY24/HR&#12450;&#12454;&#12488;&#12477;&#12540;&#12471;&#12531;&#12464;&#26696;&#20214;/01_General/20200730_Longlist_PNX_v1.30.xlsx" TargetMode="External"/><Relationship Id="rId2" Type="http://schemas.openxmlformats.org/officeDocument/2006/relationships/externalLinkPath" Target="https://ts.accenture.com/sites/Namamugi_Tachikawa_Satellite/Shared%20Documents/02_team/10_&#9733;SSD/04_&#26696;&#20214;&#21029;&#36039;&#26009;/FY24/HR&#12450;&#12454;&#12488;&#12477;&#12540;&#12471;&#12531;&#12464;&#26696;&#20214;/01_General/20200730_Longlist_PNX_v1.30.xlsx" TargetMode="External"/><Relationship Id="rId1" Type="http://schemas.openxmlformats.org/officeDocument/2006/relationships/externalLinkPath" Target="/sites/Namamugi_Tachikawa_Satellite/Shared%20Documents/02_team/10_&#9733;SSD/04_&#26696;&#20214;&#21029;&#36039;&#26009;/FY24/HR&#12450;&#12454;&#12488;&#12477;&#12540;&#12471;&#12531;&#12464;&#26696;&#20214;/01_General/20200730_Longlist_PNX_v1.30.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01_&#12469;&#12540;&#12499;&#12473;&#24773;&#22577;&#12510;&#12473;&#12479;/AS_&#12469;&#12540;&#12499;&#12473;&#24773;&#22577;&#12510;&#12473;&#12479;_20220408_v4.60.xlsx" TargetMode="External"/><Relationship Id="rId2" Type="http://schemas.openxmlformats.org/officeDocument/2006/relationships/externalLinkPath" Target="https://ts.accenture.com/sites/Namamugi_Tachikawa_Satellite/Shared%20Documents/01_project/01_&#12469;&#12540;&#12499;&#12473;&#24773;&#22577;&#12510;&#12473;&#12479;/AS_&#12469;&#12540;&#12499;&#12473;&#24773;&#22577;&#12510;&#12473;&#12479;_20220408_v4.60.xlsx" TargetMode="External"/><Relationship Id="rId1" Type="http://schemas.openxmlformats.org/officeDocument/2006/relationships/externalLinkPath" Target="/sites/Namamugi_Tachikawa_Satellite/Shared%20Documents/01_project/01_&#12469;&#12540;&#12499;&#12473;&#24773;&#22577;&#12510;&#12473;&#12479;/AS_&#12469;&#12540;&#12499;&#12473;&#24773;&#22577;&#12510;&#12473;&#12479;_20220408_v4.60.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01_&#12469;&#12540;&#12499;&#12473;&#24773;&#22577;&#12510;&#12473;&#12479;/AS_&#12469;&#12540;&#12499;&#12473;&#24773;&#22577;&#12510;&#12473;&#12479;_20220408_v4.65.xlsx" TargetMode="External"/><Relationship Id="rId2" Type="http://schemas.openxmlformats.org/officeDocument/2006/relationships/externalLinkPath" Target="https://ts.accenture.com/sites/Namamugi_Tachikawa_Satellite/Shared%20Documents/01_project/01_&#12469;&#12540;&#12499;&#12473;&#24773;&#22577;&#12510;&#12473;&#12479;/AS_&#12469;&#12540;&#12499;&#12473;&#24773;&#22577;&#12510;&#12473;&#12479;_20220408_v4.65.xlsx" TargetMode="External"/><Relationship Id="rId1" Type="http://schemas.openxmlformats.org/officeDocument/2006/relationships/externalLinkPath" Target="/sites/Namamugi_Tachikawa_Satellite/Shared%20Documents/01_project/01_&#12469;&#12540;&#12499;&#12473;&#24773;&#22577;&#12510;&#12473;&#12479;/AS_&#12469;&#12540;&#12499;&#12473;&#24773;&#22577;&#12510;&#12473;&#12479;_20220408_v4.6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山本さんへ_案件リスト集計結果"/>
      <sheetName val="元データ⇒"/>
      <sheetName val="案件リスト_yyyymmdd"/>
      <sheetName val="集計用⇒"/>
      <sheetName val="マスタ"/>
      <sheetName val="DB"/>
      <sheetName val="簡易分析用⇒"/>
      <sheetName val="Pivot"/>
      <sheetName val="01_稼働予定表"/>
      <sheetName val="案件リスト_人別_集計結果_M"/>
      <sheetName val="案件リスト集計_P"/>
      <sheetName val="確認事項など⇒"/>
    </sheetNames>
    <sheetDataSet>
      <sheetData sheetId="0" refreshError="1"/>
      <sheetData sheetId="1" refreshError="1"/>
      <sheetData sheetId="2" refreshError="1"/>
      <sheetData sheetId="3" refreshError="1"/>
      <sheetData sheetId="4">
        <row r="3">
          <cell r="B3" t="str">
            <v>サービスメニュー</v>
          </cell>
        </row>
        <row r="4">
          <cell r="F4">
            <v>3751</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38G77mWPY06ZupSdkmWpOak6pQeUGaRGgo_zb2fMqyV6-bymG_9dS5OmXYmmpbNT" itemId="017NC4X25HQ6XIYF7H5JBKHA5JS5VMBZ7J">
      <xxl21:absoluteUrl r:id="rId2"/>
      <xxl21:relativeUrl r:id="rId3"/>
    </xxl21:alternateUrls>
    <sheetNames>
      <sheetName val="Personnel Information"/>
      <sheetName val="Level"/>
      <sheetName val="Career Track "/>
      <sheetName val="Talent Segment"/>
      <sheetName val="Deployed-to Entity"/>
      <sheetName val="Company"/>
      <sheetName val="Cost Center"/>
      <sheetName val="Organization Unit"/>
      <sheetName val="変更履歴"/>
      <sheetName val="登録ルール"/>
      <sheetName val="Sheet1"/>
    </sheetNames>
    <sheetDataSet>
      <sheetData sheetId="0"/>
      <sheetData sheetId="1">
        <row r="3">
          <cell r="A3" t="str">
            <v>LDR</v>
          </cell>
        </row>
        <row r="4">
          <cell r="A4">
            <v>5</v>
          </cell>
        </row>
        <row r="5">
          <cell r="A5">
            <v>6</v>
          </cell>
        </row>
        <row r="6">
          <cell r="A6">
            <v>7</v>
          </cell>
        </row>
        <row r="7">
          <cell r="A7">
            <v>8</v>
          </cell>
        </row>
        <row r="8">
          <cell r="A8">
            <v>9</v>
          </cell>
        </row>
        <row r="9">
          <cell r="A9">
            <v>10</v>
          </cell>
        </row>
        <row r="10">
          <cell r="A10">
            <v>11</v>
          </cell>
        </row>
        <row r="11">
          <cell r="A11">
            <v>12</v>
          </cell>
        </row>
        <row r="12">
          <cell r="A12">
            <v>13</v>
          </cell>
        </row>
        <row r="13">
          <cell r="A13" t="str">
            <v>TBD</v>
          </cell>
        </row>
      </sheetData>
      <sheetData sheetId="2">
        <row r="2">
          <cell r="A2" t="str">
            <v>Client &amp; Market</v>
          </cell>
        </row>
        <row r="3">
          <cell r="A3" t="str">
            <v>Client Delivery &amp; Operations</v>
          </cell>
        </row>
        <row r="4">
          <cell r="A4" t="str">
            <v>Corporate Function</v>
          </cell>
        </row>
        <row r="5">
          <cell r="A5" t="str">
            <v>Innovation &amp; Thought Leadership</v>
          </cell>
        </row>
        <row r="6">
          <cell r="A6" t="str">
            <v>Sales</v>
          </cell>
        </row>
        <row r="7">
          <cell r="A7" t="str">
            <v>TBD</v>
          </cell>
        </row>
      </sheetData>
      <sheetData sheetId="3">
        <row r="2">
          <cell r="A2" t="str">
            <v>Account Leadership</v>
          </cell>
        </row>
      </sheetData>
      <sheetData sheetId="4">
        <row r="2">
          <cell r="A2" t="str">
            <v>Accenture Digital</v>
          </cell>
        </row>
        <row r="3">
          <cell r="A3" t="str">
            <v>Accenture F&amp;R</v>
          </cell>
        </row>
        <row r="4">
          <cell r="A4" t="str">
            <v>Accenture Security</v>
          </cell>
        </row>
        <row r="5">
          <cell r="A5" t="str">
            <v>Accenture Strategy</v>
          </cell>
        </row>
        <row r="6">
          <cell r="A6" t="str">
            <v>AS-CMT</v>
          </cell>
        </row>
        <row r="7">
          <cell r="A7" t="str">
            <v>AS-FS</v>
          </cell>
        </row>
        <row r="8">
          <cell r="A8" t="str">
            <v>AS-H&amp;PS</v>
          </cell>
        </row>
        <row r="9">
          <cell r="A9" t="str">
            <v>AS-PRD</v>
          </cell>
        </row>
        <row r="10">
          <cell r="A10" t="str">
            <v>AS-RES</v>
          </cell>
        </row>
        <row r="11">
          <cell r="A11" t="str">
            <v>ATA</v>
          </cell>
        </row>
        <row r="12">
          <cell r="A12" t="str">
            <v>BIO</v>
          </cell>
        </row>
        <row r="13">
          <cell r="A13" t="str">
            <v>BIS</v>
          </cell>
        </row>
        <row r="14">
          <cell r="A14" t="str">
            <v>CFA</v>
          </cell>
        </row>
        <row r="15">
          <cell r="A15" t="str">
            <v>CF-AL</v>
          </cell>
        </row>
        <row r="16">
          <cell r="A16" t="str">
            <v>CF-CD</v>
          </cell>
        </row>
        <row r="17">
          <cell r="A17" t="str">
            <v>CF-CMT</v>
          </cell>
        </row>
        <row r="18">
          <cell r="A18" t="str">
            <v>CF-Finance</v>
          </cell>
        </row>
        <row r="19">
          <cell r="A19" t="str">
            <v>CF-HR</v>
          </cell>
        </row>
        <row r="20">
          <cell r="A20" t="str">
            <v>CF-Lead</v>
          </cell>
        </row>
        <row r="21">
          <cell r="A21" t="str">
            <v>CF-Legal&amp;CM</v>
          </cell>
        </row>
        <row r="22">
          <cell r="A22" t="str">
            <v>CF-LTS</v>
          </cell>
        </row>
        <row r="23">
          <cell r="A23" t="str">
            <v>CF-MCOM</v>
          </cell>
        </row>
        <row r="24">
          <cell r="A24" t="str">
            <v>CF-Operations-CC</v>
          </cell>
        </row>
        <row r="25">
          <cell r="A25" t="str">
            <v>CF-Operations-CIM</v>
          </cell>
        </row>
        <row r="26">
          <cell r="A26" t="str">
            <v>CF-Operations-CMT</v>
          </cell>
        </row>
        <row r="27">
          <cell r="A27" t="str">
            <v>CF-Operations-FS</v>
          </cell>
        </row>
        <row r="28">
          <cell r="A28" t="str">
            <v>CF-Operations-H&amp;PS</v>
          </cell>
        </row>
        <row r="29">
          <cell r="A29" t="str">
            <v>CF-Operations-Operations</v>
          </cell>
        </row>
        <row r="30">
          <cell r="A30" t="str">
            <v>CF-Operations-PM</v>
          </cell>
        </row>
        <row r="31">
          <cell r="A31" t="str">
            <v>CF-Operations-PR</v>
          </cell>
        </row>
        <row r="32">
          <cell r="A32" t="str">
            <v>CF-Operations-Quality</v>
          </cell>
        </row>
        <row r="33">
          <cell r="A33" t="str">
            <v>CF-Operations-Strat</v>
          </cell>
        </row>
        <row r="34">
          <cell r="A34" t="str">
            <v>CF-Operations-TGP</v>
          </cell>
        </row>
        <row r="35">
          <cell r="A35" t="str">
            <v>CF-Procurement</v>
          </cell>
        </row>
        <row r="36">
          <cell r="A36" t="str">
            <v>CF-Research</v>
          </cell>
        </row>
        <row r="37">
          <cell r="A37" t="str">
            <v>CF-Security</v>
          </cell>
        </row>
        <row r="38">
          <cell r="A38" t="str">
            <v>CF-WP</v>
          </cell>
        </row>
        <row r="39">
          <cell r="A39" t="str">
            <v>CMT</v>
          </cell>
        </row>
        <row r="40">
          <cell r="A40" t="str">
            <v>FS</v>
          </cell>
        </row>
        <row r="41">
          <cell r="A41" t="str">
            <v>FTE</v>
          </cell>
        </row>
        <row r="42">
          <cell r="A42" t="str">
            <v>FTE-SP</v>
          </cell>
        </row>
        <row r="43">
          <cell r="A43" t="str">
            <v>GA</v>
          </cell>
        </row>
        <row r="44">
          <cell r="A44" t="str">
            <v>H&amp;PS</v>
          </cell>
        </row>
        <row r="45">
          <cell r="A45" t="str">
            <v>ITS-Aizu</v>
          </cell>
        </row>
        <row r="46">
          <cell r="A46" t="str">
            <v>ITS-ATA-CDA</v>
          </cell>
        </row>
        <row r="47">
          <cell r="A47" t="str">
            <v>ITS-ATA-MS</v>
          </cell>
        </row>
        <row r="48">
          <cell r="A48" t="str">
            <v>ITS-ATA-TechArch</v>
          </cell>
        </row>
        <row r="49">
          <cell r="A49" t="str">
            <v>ITS-CFA</v>
          </cell>
        </row>
        <row r="50">
          <cell r="A50" t="str">
            <v>ITS-Digital</v>
          </cell>
        </row>
        <row r="51">
          <cell r="A51" t="str">
            <v>ITS-FSS</v>
          </cell>
        </row>
        <row r="52">
          <cell r="A52" t="str">
            <v>ITS-HDC</v>
          </cell>
        </row>
        <row r="53">
          <cell r="A53" t="str">
            <v>ITS-its</v>
          </cell>
        </row>
        <row r="54">
          <cell r="A54" t="str">
            <v>ITS-Oracle</v>
          </cell>
        </row>
        <row r="55">
          <cell r="A55" t="str">
            <v>ITS-PPSM</v>
          </cell>
        </row>
        <row r="56">
          <cell r="A56" t="str">
            <v>ITS-PRD</v>
          </cell>
        </row>
        <row r="57">
          <cell r="A57" t="str">
            <v>ITS-RES</v>
          </cell>
        </row>
        <row r="58">
          <cell r="A58" t="str">
            <v>ITS-SAP</v>
          </cell>
        </row>
        <row r="59">
          <cell r="A59" t="str">
            <v>Japan Mgmt</v>
          </cell>
        </row>
        <row r="60">
          <cell r="A60" t="str">
            <v>Mobilization</v>
          </cell>
        </row>
        <row r="61">
          <cell r="A61" t="str">
            <v>Operations-BPS</v>
          </cell>
        </row>
        <row r="62">
          <cell r="A62" t="str">
            <v>Operations-IS</v>
          </cell>
        </row>
        <row r="63">
          <cell r="A63" t="str">
            <v>PRD</v>
          </cell>
        </row>
        <row r="64">
          <cell r="A64" t="str">
            <v>RES</v>
          </cell>
        </row>
        <row r="65">
          <cell r="A65" t="str">
            <v>Service Delivery</v>
          </cell>
        </row>
        <row r="66">
          <cell r="A66" t="str">
            <v>SS&amp;SC</v>
          </cell>
        </row>
        <row r="67">
          <cell r="A67" t="str">
            <v>Technology Mgmt</v>
          </cell>
        </row>
        <row r="68">
          <cell r="A68" t="str">
            <v>TBD</v>
          </cell>
        </row>
      </sheetData>
      <sheetData sheetId="5"/>
      <sheetData sheetId="6">
        <row r="2">
          <cell r="A2" t="str">
            <v>70000001</v>
          </cell>
        </row>
        <row r="3">
          <cell r="A3" t="str">
            <v>70000007</v>
          </cell>
        </row>
        <row r="4">
          <cell r="A4" t="str">
            <v>70000016</v>
          </cell>
        </row>
        <row r="5">
          <cell r="A5" t="str">
            <v>70000020</v>
          </cell>
        </row>
        <row r="6">
          <cell r="A6" t="str">
            <v>70000031</v>
          </cell>
        </row>
        <row r="7">
          <cell r="A7" t="str">
            <v>70000042</v>
          </cell>
        </row>
        <row r="8">
          <cell r="A8" t="str">
            <v>70000054</v>
          </cell>
        </row>
        <row r="9">
          <cell r="A9" t="str">
            <v>70000057</v>
          </cell>
        </row>
        <row r="10">
          <cell r="A10" t="str">
            <v>70000059</v>
          </cell>
        </row>
        <row r="11">
          <cell r="A11" t="str">
            <v>70000062</v>
          </cell>
        </row>
        <row r="12">
          <cell r="A12" t="str">
            <v>70000063</v>
          </cell>
        </row>
        <row r="13">
          <cell r="A13" t="str">
            <v>70000091</v>
          </cell>
        </row>
        <row r="14">
          <cell r="A14" t="str">
            <v>70000097</v>
          </cell>
        </row>
        <row r="15">
          <cell r="A15" t="str">
            <v>70000114</v>
          </cell>
        </row>
        <row r="16">
          <cell r="A16" t="str">
            <v>70000118</v>
          </cell>
        </row>
        <row r="17">
          <cell r="A17" t="str">
            <v>70000120</v>
          </cell>
        </row>
        <row r="18">
          <cell r="A18" t="str">
            <v>70000121</v>
          </cell>
        </row>
        <row r="19">
          <cell r="A19" t="str">
            <v>70000124</v>
          </cell>
        </row>
        <row r="20">
          <cell r="A20" t="str">
            <v>70000125</v>
          </cell>
        </row>
        <row r="21">
          <cell r="A21" t="str">
            <v>70000130</v>
          </cell>
        </row>
        <row r="22">
          <cell r="A22" t="str">
            <v>70000135</v>
          </cell>
        </row>
        <row r="23">
          <cell r="A23" t="str">
            <v>70000137</v>
          </cell>
        </row>
        <row r="24">
          <cell r="A24" t="str">
            <v>70000141</v>
          </cell>
        </row>
        <row r="25">
          <cell r="A25" t="str">
            <v>70000143</v>
          </cell>
        </row>
        <row r="26">
          <cell r="A26" t="str">
            <v>70000158</v>
          </cell>
        </row>
        <row r="27">
          <cell r="A27" t="str">
            <v>70000159</v>
          </cell>
        </row>
        <row r="28">
          <cell r="A28" t="str">
            <v>70000189</v>
          </cell>
        </row>
        <row r="29">
          <cell r="A29" t="str">
            <v>70000190</v>
          </cell>
        </row>
        <row r="30">
          <cell r="A30" t="str">
            <v>70000194</v>
          </cell>
        </row>
        <row r="31">
          <cell r="A31" t="str">
            <v>70000195</v>
          </cell>
        </row>
        <row r="32">
          <cell r="A32" t="str">
            <v>70000197</v>
          </cell>
        </row>
        <row r="33">
          <cell r="A33" t="str">
            <v>70000199</v>
          </cell>
        </row>
        <row r="34">
          <cell r="A34" t="str">
            <v>70000202</v>
          </cell>
        </row>
        <row r="35">
          <cell r="A35" t="str">
            <v>70000205</v>
          </cell>
        </row>
        <row r="36">
          <cell r="A36" t="str">
            <v>70000211</v>
          </cell>
        </row>
        <row r="37">
          <cell r="A37" t="str">
            <v>70000217</v>
          </cell>
        </row>
        <row r="38">
          <cell r="A38" t="str">
            <v>70000218</v>
          </cell>
        </row>
        <row r="39">
          <cell r="A39" t="str">
            <v>70000219</v>
          </cell>
        </row>
        <row r="40">
          <cell r="A40" t="str">
            <v>70000224</v>
          </cell>
        </row>
        <row r="41">
          <cell r="A41" t="str">
            <v>70000225</v>
          </cell>
        </row>
        <row r="42">
          <cell r="A42" t="str">
            <v>70000232</v>
          </cell>
        </row>
        <row r="43">
          <cell r="A43" t="str">
            <v>70000250</v>
          </cell>
        </row>
        <row r="44">
          <cell r="A44" t="str">
            <v>70000253</v>
          </cell>
        </row>
        <row r="45">
          <cell r="A45" t="str">
            <v>70000254</v>
          </cell>
        </row>
        <row r="46">
          <cell r="A46" t="str">
            <v>70000255</v>
          </cell>
        </row>
        <row r="47">
          <cell r="A47" t="str">
            <v>70000256</v>
          </cell>
        </row>
        <row r="48">
          <cell r="A48" t="str">
            <v>70000258</v>
          </cell>
        </row>
        <row r="49">
          <cell r="A49" t="str">
            <v>70000261</v>
          </cell>
        </row>
        <row r="50">
          <cell r="A50" t="str">
            <v>70000263</v>
          </cell>
        </row>
        <row r="51">
          <cell r="A51" t="str">
            <v>70000267</v>
          </cell>
        </row>
        <row r="52">
          <cell r="A52" t="str">
            <v>70000269</v>
          </cell>
        </row>
        <row r="53">
          <cell r="A53" t="str">
            <v>70000278</v>
          </cell>
        </row>
        <row r="54">
          <cell r="A54" t="str">
            <v>70000286</v>
          </cell>
        </row>
        <row r="55">
          <cell r="A55" t="str">
            <v>70000290</v>
          </cell>
        </row>
        <row r="56">
          <cell r="A56" t="str">
            <v>70000293</v>
          </cell>
        </row>
        <row r="57">
          <cell r="A57" t="str">
            <v>70000302</v>
          </cell>
        </row>
        <row r="58">
          <cell r="A58" t="str">
            <v>70000303</v>
          </cell>
        </row>
        <row r="59">
          <cell r="A59" t="str">
            <v>70000316</v>
          </cell>
        </row>
        <row r="60">
          <cell r="A60" t="str">
            <v>70000321</v>
          </cell>
        </row>
        <row r="61">
          <cell r="A61" t="str">
            <v>70000323</v>
          </cell>
        </row>
        <row r="62">
          <cell r="A62" t="str">
            <v>70000350</v>
          </cell>
        </row>
        <row r="63">
          <cell r="A63" t="str">
            <v>70000359</v>
          </cell>
        </row>
        <row r="64">
          <cell r="A64" t="str">
            <v>70000360</v>
          </cell>
        </row>
        <row r="65">
          <cell r="A65" t="str">
            <v>70000363</v>
          </cell>
        </row>
        <row r="66">
          <cell r="A66" t="str">
            <v>70000364</v>
          </cell>
        </row>
        <row r="67">
          <cell r="A67" t="str">
            <v>70000370</v>
          </cell>
        </row>
        <row r="68">
          <cell r="A68" t="str">
            <v>70000371</v>
          </cell>
        </row>
        <row r="69">
          <cell r="A69" t="str">
            <v>70000379</v>
          </cell>
        </row>
        <row r="70">
          <cell r="A70" t="str">
            <v>70000384</v>
          </cell>
        </row>
        <row r="71">
          <cell r="A71" t="str">
            <v>70000386</v>
          </cell>
        </row>
        <row r="72">
          <cell r="A72" t="str">
            <v>70000388</v>
          </cell>
        </row>
        <row r="73">
          <cell r="A73" t="str">
            <v>70000391</v>
          </cell>
        </row>
        <row r="74">
          <cell r="A74" t="str">
            <v>70000402</v>
          </cell>
        </row>
        <row r="75">
          <cell r="A75" t="str">
            <v>70000403</v>
          </cell>
        </row>
        <row r="76">
          <cell r="A76" t="str">
            <v>70000446</v>
          </cell>
        </row>
        <row r="77">
          <cell r="A77" t="str">
            <v>70000455</v>
          </cell>
        </row>
        <row r="78">
          <cell r="A78" t="str">
            <v>70000469</v>
          </cell>
        </row>
        <row r="79">
          <cell r="A79" t="str">
            <v>70000479</v>
          </cell>
        </row>
        <row r="80">
          <cell r="A80" t="str">
            <v>70000481</v>
          </cell>
        </row>
        <row r="81">
          <cell r="A81" t="str">
            <v>70000483</v>
          </cell>
        </row>
        <row r="82">
          <cell r="A82" t="str">
            <v>70000487</v>
          </cell>
        </row>
        <row r="83">
          <cell r="A83" t="str">
            <v>70000494</v>
          </cell>
        </row>
        <row r="84">
          <cell r="A84" t="str">
            <v>70000496</v>
          </cell>
        </row>
        <row r="85">
          <cell r="A85" t="str">
            <v>70000509</v>
          </cell>
        </row>
        <row r="86">
          <cell r="A86" t="str">
            <v>70000515</v>
          </cell>
        </row>
        <row r="87">
          <cell r="A87" t="str">
            <v>70000516</v>
          </cell>
        </row>
        <row r="88">
          <cell r="A88" t="str">
            <v>70000517</v>
          </cell>
        </row>
        <row r="89">
          <cell r="A89" t="str">
            <v>70000537</v>
          </cell>
        </row>
        <row r="90">
          <cell r="A90" t="str">
            <v>70000545</v>
          </cell>
        </row>
        <row r="91">
          <cell r="A91" t="str">
            <v>70000549</v>
          </cell>
        </row>
        <row r="92">
          <cell r="A92" t="str">
            <v>70000564</v>
          </cell>
        </row>
        <row r="93">
          <cell r="A93" t="str">
            <v>70000565</v>
          </cell>
        </row>
        <row r="94">
          <cell r="A94" t="str">
            <v>70000569</v>
          </cell>
        </row>
        <row r="95">
          <cell r="A95" t="str">
            <v>70000571</v>
          </cell>
        </row>
        <row r="96">
          <cell r="A96" t="str">
            <v>70000577</v>
          </cell>
        </row>
        <row r="97">
          <cell r="A97" t="str">
            <v>70000581</v>
          </cell>
        </row>
        <row r="98">
          <cell r="A98" t="str">
            <v>70000582</v>
          </cell>
        </row>
        <row r="99">
          <cell r="A99" t="str">
            <v>70000585</v>
          </cell>
        </row>
        <row r="100">
          <cell r="A100" t="str">
            <v>70000586</v>
          </cell>
        </row>
        <row r="101">
          <cell r="A101" t="str">
            <v>70000595</v>
          </cell>
        </row>
        <row r="102">
          <cell r="A102" t="str">
            <v>70000598</v>
          </cell>
        </row>
        <row r="103">
          <cell r="A103" t="str">
            <v>70000599</v>
          </cell>
        </row>
        <row r="104">
          <cell r="A104" t="str">
            <v>70000601</v>
          </cell>
        </row>
        <row r="105">
          <cell r="A105" t="str">
            <v>70000607</v>
          </cell>
        </row>
        <row r="106">
          <cell r="A106" t="str">
            <v>70000608</v>
          </cell>
        </row>
        <row r="107">
          <cell r="A107" t="str">
            <v>70000609</v>
          </cell>
        </row>
        <row r="108">
          <cell r="A108" t="str">
            <v>70000610</v>
          </cell>
        </row>
        <row r="109">
          <cell r="A109" t="str">
            <v>70000611</v>
          </cell>
        </row>
        <row r="110">
          <cell r="A110" t="str">
            <v>70000612</v>
          </cell>
        </row>
        <row r="111">
          <cell r="A111" t="str">
            <v>70000613</v>
          </cell>
        </row>
        <row r="112">
          <cell r="A112" t="str">
            <v>70000617</v>
          </cell>
        </row>
        <row r="113">
          <cell r="A113" t="str">
            <v>70000618</v>
          </cell>
        </row>
        <row r="114">
          <cell r="A114" t="str">
            <v>70000619</v>
          </cell>
        </row>
        <row r="115">
          <cell r="A115" t="str">
            <v>70000631</v>
          </cell>
        </row>
        <row r="116">
          <cell r="A116" t="str">
            <v>70000632</v>
          </cell>
        </row>
        <row r="117">
          <cell r="A117" t="str">
            <v>70000633</v>
          </cell>
        </row>
        <row r="118">
          <cell r="A118" t="str">
            <v>70000634</v>
          </cell>
        </row>
        <row r="119">
          <cell r="A119" t="str">
            <v>70000637</v>
          </cell>
        </row>
        <row r="120">
          <cell r="A120" t="str">
            <v>70000638</v>
          </cell>
        </row>
        <row r="121">
          <cell r="A121" t="str">
            <v>70000639</v>
          </cell>
        </row>
        <row r="122">
          <cell r="A122" t="str">
            <v>70000647</v>
          </cell>
        </row>
        <row r="123">
          <cell r="A123" t="str">
            <v>70000649</v>
          </cell>
        </row>
        <row r="124">
          <cell r="A124" t="str">
            <v>70000663</v>
          </cell>
        </row>
        <row r="125">
          <cell r="A125" t="str">
            <v>70000674</v>
          </cell>
        </row>
        <row r="126">
          <cell r="A126" t="str">
            <v>70000675</v>
          </cell>
        </row>
        <row r="127">
          <cell r="A127" t="str">
            <v>70000676</v>
          </cell>
        </row>
        <row r="128">
          <cell r="A128" t="str">
            <v>70000677</v>
          </cell>
        </row>
        <row r="129">
          <cell r="A129" t="str">
            <v>70000678</v>
          </cell>
        </row>
        <row r="130">
          <cell r="A130" t="str">
            <v>70000684</v>
          </cell>
        </row>
        <row r="131">
          <cell r="A131" t="str">
            <v>70000685</v>
          </cell>
        </row>
        <row r="132">
          <cell r="A132" t="str">
            <v>70000686</v>
          </cell>
        </row>
        <row r="133">
          <cell r="A133" t="str">
            <v>70000687</v>
          </cell>
        </row>
        <row r="134">
          <cell r="A134" t="str">
            <v>70000688</v>
          </cell>
        </row>
        <row r="135">
          <cell r="A135" t="str">
            <v>70000689</v>
          </cell>
        </row>
        <row r="136">
          <cell r="A136" t="str">
            <v>70000690</v>
          </cell>
        </row>
        <row r="137">
          <cell r="A137" t="str">
            <v>70000691</v>
          </cell>
        </row>
        <row r="138">
          <cell r="A138" t="str">
            <v>70000692</v>
          </cell>
        </row>
        <row r="139">
          <cell r="A139" t="str">
            <v>70000693</v>
          </cell>
        </row>
        <row r="140">
          <cell r="A140" t="str">
            <v>70000694</v>
          </cell>
        </row>
        <row r="141">
          <cell r="A141" t="str">
            <v>70000695</v>
          </cell>
        </row>
        <row r="142">
          <cell r="A142" t="str">
            <v>70000697</v>
          </cell>
        </row>
        <row r="143">
          <cell r="A143" t="str">
            <v>70000698</v>
          </cell>
        </row>
        <row r="144">
          <cell r="A144" t="str">
            <v>70000700</v>
          </cell>
        </row>
        <row r="145">
          <cell r="A145" t="str">
            <v>70000707</v>
          </cell>
        </row>
        <row r="146">
          <cell r="A146" t="str">
            <v>70000708</v>
          </cell>
        </row>
        <row r="147">
          <cell r="A147" t="str">
            <v>70000709</v>
          </cell>
        </row>
        <row r="148">
          <cell r="A148" t="str">
            <v>70000712</v>
          </cell>
        </row>
        <row r="149">
          <cell r="A149" t="str">
            <v>70000713</v>
          </cell>
        </row>
        <row r="150">
          <cell r="A150" t="str">
            <v>70000714</v>
          </cell>
        </row>
        <row r="151">
          <cell r="A151" t="str">
            <v>70000715</v>
          </cell>
        </row>
        <row r="152">
          <cell r="A152" t="str">
            <v>70000716</v>
          </cell>
        </row>
        <row r="153">
          <cell r="A153" t="str">
            <v>70000721</v>
          </cell>
        </row>
        <row r="154">
          <cell r="A154" t="str">
            <v>70000722</v>
          </cell>
        </row>
        <row r="155">
          <cell r="A155" t="str">
            <v>70000723</v>
          </cell>
        </row>
        <row r="156">
          <cell r="A156" t="str">
            <v>70000724</v>
          </cell>
        </row>
        <row r="157">
          <cell r="A157" t="str">
            <v>70000725</v>
          </cell>
        </row>
        <row r="158">
          <cell r="A158" t="str">
            <v>70000726</v>
          </cell>
        </row>
        <row r="159">
          <cell r="A159" t="str">
            <v>70000729</v>
          </cell>
        </row>
        <row r="160">
          <cell r="A160" t="str">
            <v>70000730</v>
          </cell>
        </row>
        <row r="161">
          <cell r="A161" t="str">
            <v>70000732</v>
          </cell>
        </row>
        <row r="162">
          <cell r="A162" t="str">
            <v>70000747</v>
          </cell>
        </row>
        <row r="163">
          <cell r="A163" t="str">
            <v>70000748</v>
          </cell>
        </row>
        <row r="164">
          <cell r="A164" t="str">
            <v>70000750</v>
          </cell>
        </row>
        <row r="165">
          <cell r="A165" t="str">
            <v>70000751</v>
          </cell>
        </row>
        <row r="166">
          <cell r="A166" t="str">
            <v>70000752</v>
          </cell>
        </row>
        <row r="167">
          <cell r="A167" t="str">
            <v>70000754</v>
          </cell>
        </row>
        <row r="168">
          <cell r="A168" t="str">
            <v>70000755</v>
          </cell>
        </row>
        <row r="169">
          <cell r="A169" t="str">
            <v>70000767</v>
          </cell>
        </row>
        <row r="170">
          <cell r="A170" t="str">
            <v>70000768</v>
          </cell>
        </row>
        <row r="171">
          <cell r="A171" t="str">
            <v>70000772</v>
          </cell>
        </row>
        <row r="172">
          <cell r="A172" t="str">
            <v>70000778</v>
          </cell>
        </row>
        <row r="173">
          <cell r="A173" t="str">
            <v>70000779</v>
          </cell>
        </row>
        <row r="174">
          <cell r="A174" t="str">
            <v>70000785</v>
          </cell>
        </row>
        <row r="175">
          <cell r="A175" t="str">
            <v>70000787</v>
          </cell>
        </row>
        <row r="176">
          <cell r="A176" t="str">
            <v>70000792</v>
          </cell>
        </row>
        <row r="177">
          <cell r="A177" t="str">
            <v>70000793</v>
          </cell>
        </row>
        <row r="178">
          <cell r="A178" t="str">
            <v>70000798</v>
          </cell>
        </row>
        <row r="179">
          <cell r="A179" t="str">
            <v>70000800</v>
          </cell>
        </row>
        <row r="180">
          <cell r="A180" t="str">
            <v>70000803</v>
          </cell>
        </row>
        <row r="181">
          <cell r="A181" t="str">
            <v>70000804</v>
          </cell>
        </row>
        <row r="182">
          <cell r="A182" t="str">
            <v>70000808</v>
          </cell>
        </row>
        <row r="183">
          <cell r="A183" t="str">
            <v>70000813</v>
          </cell>
        </row>
        <row r="184">
          <cell r="A184" t="str">
            <v>70000823</v>
          </cell>
        </row>
        <row r="185">
          <cell r="A185" t="str">
            <v>70000824</v>
          </cell>
        </row>
        <row r="186">
          <cell r="A186" t="str">
            <v>70000826</v>
          </cell>
        </row>
        <row r="187">
          <cell r="A187" t="str">
            <v>70000827</v>
          </cell>
        </row>
        <row r="188">
          <cell r="A188" t="str">
            <v>70000828</v>
          </cell>
        </row>
        <row r="189">
          <cell r="A189" t="str">
            <v>70000829</v>
          </cell>
        </row>
        <row r="190">
          <cell r="A190" t="str">
            <v>70000830</v>
          </cell>
        </row>
        <row r="191">
          <cell r="A191" t="str">
            <v>70000831</v>
          </cell>
        </row>
        <row r="192">
          <cell r="A192" t="str">
            <v>70000832</v>
          </cell>
        </row>
        <row r="193">
          <cell r="A193" t="str">
            <v>70000833</v>
          </cell>
        </row>
        <row r="194">
          <cell r="A194" t="str">
            <v>70000834</v>
          </cell>
        </row>
        <row r="195">
          <cell r="A195" t="str">
            <v>70000835</v>
          </cell>
        </row>
        <row r="196">
          <cell r="A196" t="str">
            <v>70000836</v>
          </cell>
        </row>
        <row r="197">
          <cell r="A197" t="str">
            <v>70000837</v>
          </cell>
        </row>
        <row r="198">
          <cell r="A198" t="str">
            <v>70000844</v>
          </cell>
        </row>
        <row r="199">
          <cell r="A199" t="str">
            <v>70000845</v>
          </cell>
        </row>
        <row r="200">
          <cell r="A200" t="str">
            <v>70000855</v>
          </cell>
        </row>
        <row r="201">
          <cell r="A201" t="str">
            <v>70000856</v>
          </cell>
        </row>
        <row r="202">
          <cell r="A202" t="str">
            <v>70000869</v>
          </cell>
        </row>
        <row r="203">
          <cell r="A203" t="str">
            <v>70000870</v>
          </cell>
        </row>
        <row r="204">
          <cell r="A204" t="str">
            <v>70000871</v>
          </cell>
        </row>
        <row r="205">
          <cell r="A205" t="str">
            <v>70000872</v>
          </cell>
        </row>
        <row r="206">
          <cell r="A206" t="str">
            <v>70000873</v>
          </cell>
        </row>
        <row r="207">
          <cell r="A207" t="str">
            <v>70000874</v>
          </cell>
        </row>
        <row r="208">
          <cell r="A208" t="str">
            <v>70000875</v>
          </cell>
        </row>
        <row r="209">
          <cell r="A209" t="str">
            <v>70000876</v>
          </cell>
        </row>
        <row r="210">
          <cell r="A210" t="str">
            <v>70000877</v>
          </cell>
        </row>
        <row r="211">
          <cell r="A211" t="str">
            <v>70000878</v>
          </cell>
        </row>
        <row r="212">
          <cell r="A212" t="str">
            <v>70000879</v>
          </cell>
        </row>
        <row r="213">
          <cell r="A213" t="str">
            <v>70000880</v>
          </cell>
        </row>
        <row r="214">
          <cell r="A214" t="str">
            <v>70000890</v>
          </cell>
        </row>
        <row r="215">
          <cell r="A215" t="str">
            <v>70000897</v>
          </cell>
        </row>
        <row r="216">
          <cell r="A216" t="str">
            <v>70000903</v>
          </cell>
        </row>
        <row r="217">
          <cell r="A217" t="str">
            <v>70000905</v>
          </cell>
        </row>
        <row r="218">
          <cell r="A218" t="str">
            <v>70000906</v>
          </cell>
        </row>
        <row r="219">
          <cell r="A219" t="str">
            <v>70000907</v>
          </cell>
        </row>
        <row r="220">
          <cell r="A220" t="str">
            <v>70000909</v>
          </cell>
        </row>
        <row r="221">
          <cell r="A221" t="str">
            <v>70000911</v>
          </cell>
        </row>
        <row r="222">
          <cell r="A222" t="str">
            <v>70000914</v>
          </cell>
        </row>
        <row r="223">
          <cell r="A223" t="str">
            <v>70000917</v>
          </cell>
        </row>
        <row r="224">
          <cell r="A224" t="str">
            <v>70000918</v>
          </cell>
        </row>
        <row r="225">
          <cell r="A225" t="str">
            <v>70000920</v>
          </cell>
        </row>
        <row r="226">
          <cell r="A226" t="str">
            <v>70000921</v>
          </cell>
        </row>
        <row r="227">
          <cell r="A227" t="str">
            <v>70000926</v>
          </cell>
        </row>
        <row r="228">
          <cell r="A228" t="str">
            <v>70000929</v>
          </cell>
        </row>
        <row r="229">
          <cell r="A229" t="str">
            <v>70000930</v>
          </cell>
        </row>
        <row r="230">
          <cell r="A230" t="str">
            <v>70000931</v>
          </cell>
        </row>
        <row r="231">
          <cell r="A231" t="str">
            <v>70000932</v>
          </cell>
        </row>
        <row r="232">
          <cell r="A232" t="str">
            <v>70000933</v>
          </cell>
        </row>
        <row r="233">
          <cell r="A233" t="str">
            <v>70000934</v>
          </cell>
        </row>
        <row r="234">
          <cell r="A234" t="str">
            <v>70000935</v>
          </cell>
        </row>
        <row r="235">
          <cell r="A235" t="str">
            <v>70000936</v>
          </cell>
        </row>
        <row r="236">
          <cell r="A236" t="str">
            <v>70000937</v>
          </cell>
        </row>
        <row r="237">
          <cell r="A237" t="str">
            <v>70000938</v>
          </cell>
        </row>
        <row r="238">
          <cell r="A238" t="str">
            <v>70000939</v>
          </cell>
        </row>
        <row r="239">
          <cell r="A239" t="str">
            <v>70000940</v>
          </cell>
        </row>
        <row r="240">
          <cell r="A240" t="str">
            <v>70000941</v>
          </cell>
        </row>
        <row r="241">
          <cell r="A241" t="str">
            <v>70000942</v>
          </cell>
        </row>
        <row r="242">
          <cell r="A242" t="str">
            <v>70000943</v>
          </cell>
        </row>
        <row r="243">
          <cell r="A243" t="str">
            <v>70000944</v>
          </cell>
        </row>
        <row r="244">
          <cell r="A244" t="str">
            <v>70000945</v>
          </cell>
        </row>
        <row r="245">
          <cell r="A245" t="str">
            <v>70000946</v>
          </cell>
        </row>
        <row r="246">
          <cell r="A246" t="str">
            <v>70000949</v>
          </cell>
        </row>
        <row r="247">
          <cell r="A247" t="str">
            <v>70000950</v>
          </cell>
        </row>
        <row r="248">
          <cell r="A248" t="str">
            <v>70000951</v>
          </cell>
        </row>
        <row r="249">
          <cell r="A249" t="str">
            <v>70000952</v>
          </cell>
        </row>
        <row r="250">
          <cell r="A250" t="str">
            <v>70000953</v>
          </cell>
        </row>
        <row r="251">
          <cell r="A251" t="str">
            <v>70000954</v>
          </cell>
        </row>
        <row r="252">
          <cell r="A252" t="str">
            <v>70000956</v>
          </cell>
        </row>
        <row r="253">
          <cell r="A253" t="str">
            <v>70000957</v>
          </cell>
        </row>
        <row r="254">
          <cell r="A254" t="str">
            <v>70000958</v>
          </cell>
        </row>
        <row r="255">
          <cell r="A255" t="str">
            <v>70000959</v>
          </cell>
        </row>
        <row r="256">
          <cell r="A256" t="str">
            <v>70000960</v>
          </cell>
        </row>
        <row r="257">
          <cell r="A257" t="str">
            <v>70000961</v>
          </cell>
        </row>
        <row r="258">
          <cell r="A258" t="str">
            <v>70000962</v>
          </cell>
        </row>
        <row r="259">
          <cell r="A259" t="str">
            <v>70000963</v>
          </cell>
        </row>
        <row r="260">
          <cell r="A260" t="str">
            <v>70000964</v>
          </cell>
        </row>
        <row r="261">
          <cell r="A261" t="str">
            <v>70000965</v>
          </cell>
        </row>
        <row r="262">
          <cell r="A262" t="str">
            <v>70000966</v>
          </cell>
        </row>
        <row r="263">
          <cell r="A263" t="str">
            <v>70000967</v>
          </cell>
        </row>
        <row r="264">
          <cell r="A264" t="str">
            <v>70000968</v>
          </cell>
        </row>
        <row r="265">
          <cell r="A265" t="str">
            <v>70000969</v>
          </cell>
        </row>
        <row r="266">
          <cell r="A266" t="str">
            <v>70000970</v>
          </cell>
        </row>
        <row r="267">
          <cell r="A267" t="str">
            <v>70000972</v>
          </cell>
        </row>
        <row r="268">
          <cell r="A268" t="str">
            <v>70000973</v>
          </cell>
        </row>
        <row r="269">
          <cell r="A269" t="str">
            <v>70000974</v>
          </cell>
        </row>
        <row r="270">
          <cell r="A270" t="str">
            <v>70000975</v>
          </cell>
        </row>
        <row r="271">
          <cell r="A271" t="str">
            <v>70000976</v>
          </cell>
        </row>
        <row r="272">
          <cell r="A272" t="str">
            <v>70000977</v>
          </cell>
        </row>
        <row r="273">
          <cell r="A273" t="str">
            <v>70000978</v>
          </cell>
        </row>
        <row r="274">
          <cell r="A274" t="str">
            <v>70000979</v>
          </cell>
        </row>
        <row r="275">
          <cell r="A275" t="str">
            <v>70000980</v>
          </cell>
        </row>
        <row r="276">
          <cell r="A276" t="str">
            <v>70000981</v>
          </cell>
        </row>
        <row r="277">
          <cell r="A277" t="str">
            <v>70000982</v>
          </cell>
        </row>
        <row r="278">
          <cell r="A278" t="str">
            <v>70000984</v>
          </cell>
        </row>
        <row r="279">
          <cell r="A279" t="str">
            <v>70000985</v>
          </cell>
        </row>
        <row r="280">
          <cell r="A280" t="str">
            <v>70000986</v>
          </cell>
        </row>
        <row r="281">
          <cell r="A281" t="str">
            <v>70000987</v>
          </cell>
        </row>
        <row r="282">
          <cell r="A282" t="str">
            <v>70000988</v>
          </cell>
        </row>
        <row r="283">
          <cell r="A283" t="str">
            <v>70000989</v>
          </cell>
        </row>
        <row r="284">
          <cell r="A284" t="str">
            <v>70000990</v>
          </cell>
        </row>
        <row r="285">
          <cell r="A285" t="str">
            <v>70000991</v>
          </cell>
        </row>
        <row r="286">
          <cell r="A286" t="str">
            <v>70000992</v>
          </cell>
        </row>
        <row r="287">
          <cell r="A287" t="str">
            <v>70000993</v>
          </cell>
        </row>
        <row r="288">
          <cell r="A288" t="str">
            <v>70000994</v>
          </cell>
        </row>
        <row r="289">
          <cell r="A289" t="str">
            <v>70000995</v>
          </cell>
        </row>
        <row r="290">
          <cell r="A290" t="str">
            <v>70001000</v>
          </cell>
        </row>
        <row r="291">
          <cell r="A291" t="str">
            <v>70001001</v>
          </cell>
        </row>
        <row r="292">
          <cell r="A292" t="str">
            <v>70001002</v>
          </cell>
        </row>
        <row r="293">
          <cell r="A293" t="str">
            <v>70001005</v>
          </cell>
        </row>
        <row r="294">
          <cell r="A294" t="str">
            <v>70001011</v>
          </cell>
        </row>
        <row r="295">
          <cell r="A295" t="str">
            <v>70001012</v>
          </cell>
        </row>
        <row r="296">
          <cell r="A296" t="str">
            <v>70001013</v>
          </cell>
        </row>
        <row r="297">
          <cell r="A297" t="str">
            <v>70001016</v>
          </cell>
        </row>
        <row r="298">
          <cell r="A298" t="str">
            <v>70001017</v>
          </cell>
        </row>
        <row r="299">
          <cell r="A299" t="str">
            <v>70001018</v>
          </cell>
        </row>
        <row r="300">
          <cell r="A300" t="str">
            <v>70001019</v>
          </cell>
        </row>
        <row r="301">
          <cell r="A301" t="str">
            <v>70001020</v>
          </cell>
        </row>
        <row r="302">
          <cell r="A302" t="str">
            <v>70001022</v>
          </cell>
        </row>
        <row r="303">
          <cell r="A303" t="str">
            <v>70001023</v>
          </cell>
        </row>
        <row r="304">
          <cell r="A304" t="str">
            <v>70001025</v>
          </cell>
        </row>
        <row r="305">
          <cell r="A305" t="str">
            <v>70001026</v>
          </cell>
        </row>
        <row r="306">
          <cell r="A306" t="str">
            <v>70001027</v>
          </cell>
        </row>
        <row r="307">
          <cell r="A307" t="str">
            <v>70001028</v>
          </cell>
        </row>
        <row r="308">
          <cell r="A308" t="str">
            <v>70001029</v>
          </cell>
        </row>
        <row r="309">
          <cell r="A309" t="str">
            <v>70001031</v>
          </cell>
        </row>
        <row r="310">
          <cell r="A310" t="str">
            <v>70001032</v>
          </cell>
        </row>
        <row r="311">
          <cell r="A311" t="str">
            <v>70001034</v>
          </cell>
        </row>
        <row r="312">
          <cell r="A312" t="str">
            <v>70001035</v>
          </cell>
        </row>
        <row r="313">
          <cell r="A313" t="str">
            <v>70001037</v>
          </cell>
        </row>
        <row r="314">
          <cell r="A314" t="str">
            <v>70001038</v>
          </cell>
        </row>
        <row r="315">
          <cell r="A315" t="str">
            <v>70001039</v>
          </cell>
        </row>
        <row r="316">
          <cell r="A316" t="str">
            <v>70001040</v>
          </cell>
        </row>
        <row r="317">
          <cell r="A317" t="str">
            <v>70001043</v>
          </cell>
        </row>
        <row r="318">
          <cell r="A318" t="str">
            <v>70001044</v>
          </cell>
        </row>
        <row r="319">
          <cell r="A319" t="str">
            <v>70001045</v>
          </cell>
        </row>
        <row r="320">
          <cell r="A320" t="str">
            <v>70001046</v>
          </cell>
        </row>
        <row r="321">
          <cell r="A321" t="str">
            <v>70001047</v>
          </cell>
        </row>
        <row r="322">
          <cell r="A322" t="str">
            <v>70001048</v>
          </cell>
        </row>
        <row r="323">
          <cell r="A323" t="str">
            <v>70001050</v>
          </cell>
        </row>
        <row r="324">
          <cell r="A324" t="str">
            <v>70001051</v>
          </cell>
        </row>
        <row r="325">
          <cell r="A325" t="str">
            <v>70001052</v>
          </cell>
        </row>
        <row r="326">
          <cell r="A326" t="str">
            <v>70001053</v>
          </cell>
        </row>
        <row r="327">
          <cell r="A327" t="str">
            <v>70001054</v>
          </cell>
        </row>
        <row r="328">
          <cell r="A328" t="str">
            <v>70001055</v>
          </cell>
        </row>
        <row r="329">
          <cell r="A329" t="str">
            <v>70001061</v>
          </cell>
        </row>
        <row r="330">
          <cell r="A330" t="str">
            <v>70001064</v>
          </cell>
        </row>
        <row r="331">
          <cell r="A331" t="str">
            <v>70001066</v>
          </cell>
        </row>
        <row r="332">
          <cell r="A332" t="str">
            <v>70001070</v>
          </cell>
        </row>
        <row r="333">
          <cell r="A333" t="str">
            <v>70001073</v>
          </cell>
        </row>
        <row r="334">
          <cell r="A334" t="str">
            <v>70001076</v>
          </cell>
        </row>
        <row r="335">
          <cell r="A335" t="str">
            <v>70001079</v>
          </cell>
        </row>
        <row r="336">
          <cell r="A336" t="str">
            <v>70001080</v>
          </cell>
        </row>
        <row r="337">
          <cell r="A337" t="str">
            <v>70001083</v>
          </cell>
        </row>
        <row r="338">
          <cell r="A338" t="str">
            <v>70001090</v>
          </cell>
        </row>
        <row r="339">
          <cell r="A339" t="str">
            <v>70001091</v>
          </cell>
        </row>
        <row r="340">
          <cell r="A340" t="str">
            <v>70001092</v>
          </cell>
        </row>
        <row r="341">
          <cell r="A341" t="str">
            <v>70001093</v>
          </cell>
        </row>
        <row r="342">
          <cell r="A342" t="str">
            <v>70001100</v>
          </cell>
        </row>
        <row r="343">
          <cell r="A343" t="str">
            <v>70001101</v>
          </cell>
        </row>
        <row r="344">
          <cell r="A344" t="str">
            <v>70001106</v>
          </cell>
        </row>
        <row r="345">
          <cell r="A345" t="str">
            <v>70001114</v>
          </cell>
        </row>
        <row r="346">
          <cell r="A346" t="str">
            <v>70001116</v>
          </cell>
        </row>
        <row r="347">
          <cell r="A347" t="str">
            <v>70001117</v>
          </cell>
        </row>
        <row r="348">
          <cell r="A348" t="str">
            <v>70001122</v>
          </cell>
        </row>
        <row r="349">
          <cell r="A349" t="str">
            <v>70001124</v>
          </cell>
        </row>
        <row r="350">
          <cell r="A350" t="str">
            <v>70001126</v>
          </cell>
        </row>
        <row r="351">
          <cell r="A351" t="str">
            <v>70001127</v>
          </cell>
        </row>
        <row r="352">
          <cell r="A352" t="str">
            <v>70001128</v>
          </cell>
        </row>
        <row r="353">
          <cell r="A353" t="str">
            <v>70001135</v>
          </cell>
        </row>
        <row r="354">
          <cell r="A354" t="str">
            <v>70001145</v>
          </cell>
        </row>
        <row r="355">
          <cell r="A355" t="str">
            <v>70001147</v>
          </cell>
        </row>
        <row r="356">
          <cell r="A356" t="str">
            <v>70001150</v>
          </cell>
        </row>
        <row r="357">
          <cell r="A357" t="str">
            <v>70001153</v>
          </cell>
        </row>
        <row r="358">
          <cell r="A358" t="str">
            <v>70001154</v>
          </cell>
        </row>
        <row r="359">
          <cell r="A359" t="str">
            <v>70001156</v>
          </cell>
        </row>
        <row r="360">
          <cell r="A360" t="str">
            <v>70001157</v>
          </cell>
        </row>
        <row r="361">
          <cell r="A361" t="str">
            <v>70001158</v>
          </cell>
        </row>
        <row r="362">
          <cell r="A362" t="str">
            <v>70001159</v>
          </cell>
        </row>
        <row r="363">
          <cell r="A363" t="str">
            <v>70001160</v>
          </cell>
        </row>
        <row r="364">
          <cell r="A364" t="str">
            <v>70001161</v>
          </cell>
        </row>
        <row r="365">
          <cell r="A365" t="str">
            <v>70001162</v>
          </cell>
        </row>
        <row r="366">
          <cell r="A366" t="str">
            <v>70001163</v>
          </cell>
        </row>
        <row r="367">
          <cell r="A367" t="str">
            <v>70001164</v>
          </cell>
        </row>
        <row r="368">
          <cell r="A368" t="str">
            <v>70001165</v>
          </cell>
        </row>
        <row r="369">
          <cell r="A369" t="str">
            <v>70001166</v>
          </cell>
        </row>
        <row r="370">
          <cell r="A370" t="str">
            <v>70001167</v>
          </cell>
        </row>
        <row r="371">
          <cell r="A371" t="str">
            <v>70001183</v>
          </cell>
        </row>
        <row r="372">
          <cell r="A372" t="str">
            <v>70001184</v>
          </cell>
        </row>
        <row r="373">
          <cell r="A373" t="str">
            <v>70001185</v>
          </cell>
        </row>
        <row r="374">
          <cell r="A374" t="str">
            <v>70001186</v>
          </cell>
        </row>
        <row r="375">
          <cell r="A375" t="str">
            <v>70001187</v>
          </cell>
        </row>
        <row r="376">
          <cell r="A376" t="str">
            <v>70001192</v>
          </cell>
        </row>
        <row r="377">
          <cell r="A377" t="str">
            <v>70001193</v>
          </cell>
        </row>
        <row r="378">
          <cell r="A378" t="str">
            <v>70001194</v>
          </cell>
        </row>
        <row r="379">
          <cell r="A379" t="str">
            <v>70001195</v>
          </cell>
        </row>
        <row r="380">
          <cell r="A380" t="str">
            <v>70001196</v>
          </cell>
        </row>
        <row r="381">
          <cell r="A381" t="str">
            <v>70001198</v>
          </cell>
        </row>
        <row r="382">
          <cell r="A382" t="str">
            <v>70001199</v>
          </cell>
        </row>
        <row r="383">
          <cell r="A383" t="str">
            <v>70001200</v>
          </cell>
        </row>
        <row r="384">
          <cell r="A384" t="str">
            <v>70001202</v>
          </cell>
        </row>
        <row r="385">
          <cell r="A385" t="str">
            <v>70001203</v>
          </cell>
        </row>
        <row r="386">
          <cell r="A386" t="str">
            <v>70001210</v>
          </cell>
        </row>
        <row r="387">
          <cell r="A387" t="str">
            <v>70001212</v>
          </cell>
        </row>
        <row r="388">
          <cell r="A388" t="str">
            <v>70001216</v>
          </cell>
        </row>
        <row r="389">
          <cell r="A389" t="str">
            <v>70001217</v>
          </cell>
        </row>
        <row r="390">
          <cell r="A390" t="str">
            <v>70001219</v>
          </cell>
        </row>
        <row r="391">
          <cell r="A391" t="str">
            <v>70001221</v>
          </cell>
        </row>
        <row r="392">
          <cell r="A392" t="str">
            <v>70001222</v>
          </cell>
        </row>
        <row r="393">
          <cell r="A393" t="str">
            <v>70001224</v>
          </cell>
        </row>
        <row r="394">
          <cell r="A394" t="str">
            <v>70001226</v>
          </cell>
        </row>
        <row r="395">
          <cell r="A395" t="str">
            <v>70001228</v>
          </cell>
        </row>
        <row r="396">
          <cell r="A396" t="str">
            <v>70001230</v>
          </cell>
        </row>
        <row r="397">
          <cell r="A397" t="str">
            <v>70001232</v>
          </cell>
        </row>
        <row r="398">
          <cell r="A398" t="str">
            <v>70001233</v>
          </cell>
        </row>
        <row r="399">
          <cell r="A399" t="str">
            <v>70001234</v>
          </cell>
        </row>
        <row r="400">
          <cell r="A400" t="str">
            <v>70001236</v>
          </cell>
        </row>
        <row r="401">
          <cell r="A401" t="str">
            <v>70001240</v>
          </cell>
        </row>
        <row r="402">
          <cell r="A402" t="str">
            <v>70001242</v>
          </cell>
        </row>
        <row r="403">
          <cell r="A403" t="str">
            <v>70001243</v>
          </cell>
        </row>
        <row r="404">
          <cell r="A404" t="str">
            <v>70001244</v>
          </cell>
        </row>
        <row r="405">
          <cell r="A405" t="str">
            <v>70001245</v>
          </cell>
        </row>
        <row r="406">
          <cell r="A406" t="str">
            <v>70001246</v>
          </cell>
        </row>
        <row r="407">
          <cell r="A407" t="str">
            <v>70001247</v>
          </cell>
        </row>
        <row r="408">
          <cell r="A408" t="str">
            <v>70001249</v>
          </cell>
        </row>
        <row r="409">
          <cell r="A409" t="str">
            <v>70001250</v>
          </cell>
        </row>
        <row r="410">
          <cell r="A410" t="str">
            <v>70001251</v>
          </cell>
        </row>
        <row r="411">
          <cell r="A411" t="str">
            <v>70001252</v>
          </cell>
        </row>
        <row r="412">
          <cell r="A412" t="str">
            <v>70001253</v>
          </cell>
        </row>
        <row r="413">
          <cell r="A413" t="str">
            <v>70001264</v>
          </cell>
        </row>
        <row r="414">
          <cell r="A414" t="str">
            <v>70001265</v>
          </cell>
        </row>
        <row r="415">
          <cell r="A415" t="str">
            <v>70001269</v>
          </cell>
        </row>
        <row r="416">
          <cell r="A416" t="str">
            <v>70001270</v>
          </cell>
        </row>
        <row r="417">
          <cell r="A417" t="str">
            <v>70001271</v>
          </cell>
        </row>
        <row r="418">
          <cell r="A418" t="str">
            <v>70001272</v>
          </cell>
        </row>
        <row r="419">
          <cell r="A419" t="str">
            <v>70001274</v>
          </cell>
        </row>
        <row r="420">
          <cell r="A420" t="str">
            <v>70001275</v>
          </cell>
        </row>
        <row r="421">
          <cell r="A421" t="str">
            <v>70001278</v>
          </cell>
        </row>
        <row r="422">
          <cell r="A422" t="str">
            <v>70001279</v>
          </cell>
        </row>
        <row r="423">
          <cell r="A423" t="str">
            <v>70001280</v>
          </cell>
        </row>
        <row r="424">
          <cell r="A424" t="str">
            <v>70001287</v>
          </cell>
        </row>
        <row r="425">
          <cell r="A425" t="str">
            <v>70001289</v>
          </cell>
        </row>
        <row r="426">
          <cell r="A426" t="str">
            <v>70001291</v>
          </cell>
        </row>
        <row r="427">
          <cell r="A427" t="str">
            <v>70001292</v>
          </cell>
        </row>
        <row r="428">
          <cell r="A428" t="str">
            <v>70001302</v>
          </cell>
        </row>
        <row r="429">
          <cell r="A429" t="str">
            <v>70001303</v>
          </cell>
        </row>
        <row r="430">
          <cell r="A430" t="str">
            <v>70001305</v>
          </cell>
        </row>
        <row r="431">
          <cell r="A431" t="str">
            <v>70001307</v>
          </cell>
        </row>
        <row r="432">
          <cell r="A432" t="str">
            <v>70001309</v>
          </cell>
        </row>
        <row r="433">
          <cell r="A433" t="str">
            <v>70001311</v>
          </cell>
        </row>
        <row r="434">
          <cell r="A434" t="str">
            <v>70001313</v>
          </cell>
        </row>
        <row r="435">
          <cell r="A435" t="str">
            <v>70001314</v>
          </cell>
        </row>
        <row r="436">
          <cell r="A436" t="str">
            <v>70001316</v>
          </cell>
        </row>
        <row r="437">
          <cell r="A437" t="str">
            <v>70001317</v>
          </cell>
        </row>
        <row r="438">
          <cell r="A438" t="str">
            <v>70001319</v>
          </cell>
        </row>
        <row r="439">
          <cell r="A439" t="str">
            <v>70001322</v>
          </cell>
        </row>
        <row r="440">
          <cell r="A440" t="str">
            <v>70001336</v>
          </cell>
        </row>
        <row r="441">
          <cell r="A441" t="str">
            <v>70001339</v>
          </cell>
        </row>
        <row r="442">
          <cell r="A442" t="str">
            <v>70001340</v>
          </cell>
        </row>
        <row r="443">
          <cell r="A443" t="str">
            <v>70001341</v>
          </cell>
        </row>
        <row r="444">
          <cell r="A444" t="str">
            <v>70001343</v>
          </cell>
        </row>
        <row r="445">
          <cell r="A445" t="str">
            <v>70001344</v>
          </cell>
        </row>
        <row r="446">
          <cell r="A446" t="str">
            <v>70001367</v>
          </cell>
        </row>
        <row r="447">
          <cell r="A447" t="str">
            <v>70001373</v>
          </cell>
        </row>
        <row r="448">
          <cell r="A448" t="str">
            <v>70001385</v>
          </cell>
        </row>
        <row r="449">
          <cell r="A449" t="str">
            <v>70001386</v>
          </cell>
        </row>
        <row r="450">
          <cell r="A450" t="str">
            <v>70001387</v>
          </cell>
        </row>
        <row r="451">
          <cell r="A451" t="str">
            <v>70001389</v>
          </cell>
        </row>
        <row r="452">
          <cell r="A452" t="str">
            <v>70001390</v>
          </cell>
        </row>
        <row r="453">
          <cell r="A453" t="str">
            <v>70001391</v>
          </cell>
        </row>
        <row r="454">
          <cell r="A454" t="str">
            <v>70001392</v>
          </cell>
        </row>
        <row r="455">
          <cell r="A455" t="str">
            <v>70001393</v>
          </cell>
        </row>
        <row r="456">
          <cell r="A456" t="str">
            <v>70001394</v>
          </cell>
        </row>
        <row r="457">
          <cell r="A457" t="str">
            <v>70001395</v>
          </cell>
        </row>
        <row r="458">
          <cell r="A458" t="str">
            <v>70001396</v>
          </cell>
        </row>
        <row r="459">
          <cell r="A459" t="str">
            <v>70001396</v>
          </cell>
        </row>
        <row r="460">
          <cell r="A460" t="str">
            <v>70001397</v>
          </cell>
        </row>
        <row r="461">
          <cell r="A461" t="str">
            <v>70001398</v>
          </cell>
        </row>
        <row r="462">
          <cell r="A462" t="str">
            <v>70001399</v>
          </cell>
        </row>
        <row r="463">
          <cell r="A463" t="str">
            <v>70001400</v>
          </cell>
        </row>
        <row r="464">
          <cell r="A464" t="str">
            <v>70001403</v>
          </cell>
        </row>
        <row r="465">
          <cell r="A465" t="str">
            <v>70001404</v>
          </cell>
        </row>
        <row r="466">
          <cell r="A466" t="str">
            <v>70001408</v>
          </cell>
        </row>
        <row r="467">
          <cell r="A467" t="str">
            <v>70001409</v>
          </cell>
        </row>
        <row r="468">
          <cell r="A468" t="str">
            <v>70001417</v>
          </cell>
        </row>
        <row r="469">
          <cell r="A469" t="str">
            <v>70001418</v>
          </cell>
        </row>
        <row r="470">
          <cell r="A470" t="str">
            <v>70001419</v>
          </cell>
        </row>
        <row r="471">
          <cell r="A471" t="str">
            <v>70001433</v>
          </cell>
        </row>
        <row r="472">
          <cell r="A472" t="str">
            <v>70001440</v>
          </cell>
        </row>
        <row r="473">
          <cell r="A473" t="str">
            <v>70001444</v>
          </cell>
        </row>
        <row r="474">
          <cell r="A474" t="str">
            <v>70001447</v>
          </cell>
        </row>
        <row r="475">
          <cell r="A475" t="str">
            <v>70001450</v>
          </cell>
        </row>
        <row r="476">
          <cell r="A476" t="str">
            <v>70001451</v>
          </cell>
        </row>
        <row r="477">
          <cell r="A477" t="str">
            <v>70001465</v>
          </cell>
        </row>
        <row r="478">
          <cell r="A478" t="str">
            <v>70001468</v>
          </cell>
        </row>
        <row r="479">
          <cell r="A479" t="str">
            <v>70001469</v>
          </cell>
        </row>
        <row r="480">
          <cell r="A480" t="str">
            <v>70001470</v>
          </cell>
        </row>
        <row r="481">
          <cell r="A481" t="str">
            <v>70001477</v>
          </cell>
        </row>
        <row r="482">
          <cell r="A482" t="str">
            <v>70001481</v>
          </cell>
        </row>
        <row r="483">
          <cell r="A483" t="str">
            <v>70001482</v>
          </cell>
        </row>
        <row r="484">
          <cell r="A484" t="str">
            <v>70001484</v>
          </cell>
        </row>
        <row r="485">
          <cell r="A485" t="str">
            <v>70001487</v>
          </cell>
        </row>
        <row r="486">
          <cell r="A486" t="str">
            <v>70001488</v>
          </cell>
        </row>
        <row r="487">
          <cell r="A487" t="str">
            <v>70001489</v>
          </cell>
        </row>
        <row r="488">
          <cell r="A488" t="str">
            <v>70001490</v>
          </cell>
        </row>
        <row r="489">
          <cell r="A489" t="str">
            <v>70001491</v>
          </cell>
        </row>
        <row r="490">
          <cell r="A490" t="str">
            <v>70001493</v>
          </cell>
        </row>
        <row r="491">
          <cell r="A491" t="str">
            <v>70001498</v>
          </cell>
        </row>
        <row r="492">
          <cell r="A492" t="str">
            <v>70001509</v>
          </cell>
        </row>
        <row r="493">
          <cell r="A493" t="str">
            <v>70001513</v>
          </cell>
        </row>
        <row r="494">
          <cell r="A494" t="str">
            <v>70001514</v>
          </cell>
        </row>
        <row r="495">
          <cell r="A495" t="str">
            <v>70001517</v>
          </cell>
        </row>
        <row r="496">
          <cell r="A496" t="str">
            <v>70001521</v>
          </cell>
        </row>
        <row r="497">
          <cell r="A497" t="str">
            <v>70001522</v>
          </cell>
        </row>
        <row r="498">
          <cell r="A498" t="str">
            <v>70001523</v>
          </cell>
        </row>
        <row r="499">
          <cell r="A499" t="str">
            <v>70001524</v>
          </cell>
        </row>
        <row r="500">
          <cell r="A500" t="str">
            <v>70001526</v>
          </cell>
        </row>
        <row r="501">
          <cell r="A501" t="str">
            <v>70001527</v>
          </cell>
        </row>
        <row r="502">
          <cell r="A502" t="str">
            <v>70001528</v>
          </cell>
        </row>
        <row r="503">
          <cell r="A503" t="str">
            <v>70001529</v>
          </cell>
        </row>
        <row r="504">
          <cell r="A504" t="str">
            <v>70001530</v>
          </cell>
        </row>
        <row r="505">
          <cell r="A505" t="str">
            <v>70001531</v>
          </cell>
        </row>
        <row r="506">
          <cell r="A506" t="str">
            <v>70001532</v>
          </cell>
        </row>
        <row r="507">
          <cell r="A507" t="str">
            <v>70001533</v>
          </cell>
        </row>
        <row r="508">
          <cell r="A508" t="str">
            <v>70001534</v>
          </cell>
        </row>
        <row r="509">
          <cell r="A509" t="str">
            <v>70001535</v>
          </cell>
        </row>
        <row r="510">
          <cell r="A510" t="str">
            <v>70001536</v>
          </cell>
        </row>
        <row r="511">
          <cell r="A511" t="str">
            <v>70001537</v>
          </cell>
        </row>
        <row r="512">
          <cell r="A512" t="str">
            <v>70001538</v>
          </cell>
        </row>
        <row r="513">
          <cell r="A513" t="str">
            <v>70001539</v>
          </cell>
        </row>
        <row r="514">
          <cell r="A514" t="str">
            <v>70001540</v>
          </cell>
        </row>
        <row r="515">
          <cell r="A515" t="str">
            <v>70001541</v>
          </cell>
        </row>
        <row r="516">
          <cell r="A516" t="str">
            <v>70001542</v>
          </cell>
        </row>
        <row r="517">
          <cell r="A517" t="str">
            <v>70001543</v>
          </cell>
        </row>
        <row r="518">
          <cell r="A518" t="str">
            <v>70001544</v>
          </cell>
        </row>
        <row r="519">
          <cell r="A519" t="str">
            <v>70001545</v>
          </cell>
        </row>
        <row r="520">
          <cell r="A520" t="str">
            <v>70001546</v>
          </cell>
        </row>
        <row r="521">
          <cell r="A521" t="str">
            <v>70001548</v>
          </cell>
        </row>
        <row r="522">
          <cell r="A522" t="str">
            <v>70001550</v>
          </cell>
        </row>
        <row r="523">
          <cell r="A523" t="str">
            <v>70001550</v>
          </cell>
        </row>
        <row r="524">
          <cell r="A524" t="str">
            <v>70001551</v>
          </cell>
        </row>
        <row r="525">
          <cell r="A525" t="str">
            <v>70001551</v>
          </cell>
        </row>
        <row r="526">
          <cell r="A526" t="str">
            <v>70001552</v>
          </cell>
        </row>
        <row r="527">
          <cell r="A527" t="str">
            <v>70001553</v>
          </cell>
        </row>
        <row r="528">
          <cell r="A528" t="str">
            <v>70001554</v>
          </cell>
        </row>
        <row r="529">
          <cell r="A529" t="str">
            <v>70001566</v>
          </cell>
        </row>
        <row r="530">
          <cell r="A530" t="str">
            <v>70001596</v>
          </cell>
        </row>
        <row r="531">
          <cell r="A531" t="str">
            <v>70001599</v>
          </cell>
        </row>
        <row r="532">
          <cell r="A532" t="str">
            <v>70001606</v>
          </cell>
        </row>
        <row r="533">
          <cell r="A533" t="str">
            <v>70001609</v>
          </cell>
        </row>
        <row r="534">
          <cell r="A534" t="str">
            <v>70001611</v>
          </cell>
        </row>
        <row r="535">
          <cell r="A535" t="str">
            <v>70001613</v>
          </cell>
        </row>
        <row r="536">
          <cell r="A536" t="str">
            <v>70001620</v>
          </cell>
        </row>
        <row r="537">
          <cell r="A537" t="str">
            <v>70001622</v>
          </cell>
        </row>
        <row r="538">
          <cell r="A538" t="str">
            <v>70001631</v>
          </cell>
        </row>
        <row r="539">
          <cell r="A539" t="str">
            <v>70001634</v>
          </cell>
        </row>
        <row r="540">
          <cell r="A540" t="str">
            <v>70001637</v>
          </cell>
        </row>
        <row r="541">
          <cell r="A541" t="str">
            <v>70001639</v>
          </cell>
        </row>
        <row r="542">
          <cell r="A542" t="str">
            <v>70001640</v>
          </cell>
        </row>
        <row r="543">
          <cell r="A543" t="str">
            <v>70001642</v>
          </cell>
        </row>
        <row r="544">
          <cell r="A544" t="str">
            <v>70001647</v>
          </cell>
        </row>
        <row r="545">
          <cell r="A545" t="str">
            <v>70001648</v>
          </cell>
        </row>
        <row r="546">
          <cell r="A546" t="str">
            <v>70001653</v>
          </cell>
        </row>
        <row r="547">
          <cell r="A547" t="str">
            <v>70001657</v>
          </cell>
        </row>
        <row r="548">
          <cell r="A548" t="str">
            <v>70002002</v>
          </cell>
        </row>
        <row r="549">
          <cell r="A549" t="str">
            <v>70002003</v>
          </cell>
        </row>
        <row r="550">
          <cell r="A550" t="str">
            <v>70002015</v>
          </cell>
        </row>
        <row r="551">
          <cell r="A551" t="str">
            <v>70002395</v>
          </cell>
        </row>
        <row r="552">
          <cell r="A552" t="str">
            <v>70002789</v>
          </cell>
        </row>
        <row r="553">
          <cell r="A553" t="str">
            <v>70003500</v>
          </cell>
        </row>
        <row r="554">
          <cell r="A554" t="str">
            <v>70003504</v>
          </cell>
        </row>
        <row r="555">
          <cell r="A555" t="str">
            <v>70003552</v>
          </cell>
        </row>
        <row r="556">
          <cell r="A556" t="str">
            <v>70004012</v>
          </cell>
        </row>
        <row r="557">
          <cell r="A557" t="str">
            <v>70004950</v>
          </cell>
        </row>
        <row r="558">
          <cell r="A558" t="str">
            <v>70005202</v>
          </cell>
        </row>
        <row r="559">
          <cell r="A559" t="str">
            <v>70005203</v>
          </cell>
        </row>
        <row r="560">
          <cell r="A560" t="str">
            <v>70005213</v>
          </cell>
        </row>
        <row r="561">
          <cell r="A561" t="str">
            <v>70005432</v>
          </cell>
        </row>
        <row r="562">
          <cell r="A562" t="str">
            <v>70005433</v>
          </cell>
        </row>
        <row r="563">
          <cell r="A563" t="str">
            <v>70005434</v>
          </cell>
        </row>
        <row r="564">
          <cell r="A564" t="str">
            <v>70005499</v>
          </cell>
        </row>
        <row r="565">
          <cell r="A565" t="str">
            <v>70005556</v>
          </cell>
        </row>
        <row r="566">
          <cell r="A566" t="str">
            <v>70005679</v>
          </cell>
        </row>
        <row r="567">
          <cell r="A567" t="str">
            <v>70005698</v>
          </cell>
        </row>
        <row r="568">
          <cell r="A568" t="str">
            <v>70005766</v>
          </cell>
        </row>
        <row r="569">
          <cell r="A569" t="str">
            <v>70005874</v>
          </cell>
        </row>
        <row r="570">
          <cell r="A570" t="str">
            <v>70005982</v>
          </cell>
        </row>
        <row r="571">
          <cell r="A571" t="str">
            <v>70005983</v>
          </cell>
        </row>
        <row r="572">
          <cell r="A572" t="str">
            <v>70005999</v>
          </cell>
        </row>
        <row r="573">
          <cell r="A573" t="str">
            <v>70006450</v>
          </cell>
        </row>
        <row r="574">
          <cell r="A574" t="str">
            <v>70007100</v>
          </cell>
        </row>
        <row r="575">
          <cell r="A575" t="str">
            <v>70007113</v>
          </cell>
        </row>
        <row r="576">
          <cell r="A576" t="str">
            <v>70007119</v>
          </cell>
        </row>
        <row r="577">
          <cell r="A577" t="str">
            <v>70007408</v>
          </cell>
        </row>
        <row r="578">
          <cell r="A578" t="str">
            <v>70007508</v>
          </cell>
        </row>
        <row r="579">
          <cell r="A579" t="str">
            <v>70008001</v>
          </cell>
        </row>
        <row r="580">
          <cell r="A580" t="str">
            <v>70008120</v>
          </cell>
        </row>
        <row r="581">
          <cell r="A581" t="str">
            <v>70008230</v>
          </cell>
        </row>
        <row r="582">
          <cell r="A582" t="str">
            <v>70008231</v>
          </cell>
        </row>
        <row r="583">
          <cell r="A583" t="str">
            <v>70008606</v>
          </cell>
        </row>
        <row r="584">
          <cell r="A584" t="str">
            <v>70008607</v>
          </cell>
        </row>
        <row r="585">
          <cell r="A585" t="str">
            <v>70008660</v>
          </cell>
        </row>
        <row r="586">
          <cell r="A586" t="str">
            <v>70008888</v>
          </cell>
        </row>
        <row r="587">
          <cell r="A587" t="str">
            <v>70008900</v>
          </cell>
        </row>
        <row r="588">
          <cell r="A588" t="str">
            <v>70008903</v>
          </cell>
        </row>
        <row r="589">
          <cell r="A589" t="str">
            <v>70008921</v>
          </cell>
        </row>
        <row r="590">
          <cell r="A590" t="str">
            <v>70009002</v>
          </cell>
        </row>
        <row r="591">
          <cell r="A591" t="str">
            <v>70009010</v>
          </cell>
        </row>
        <row r="592">
          <cell r="A592" t="str">
            <v>70009230</v>
          </cell>
        </row>
        <row r="593">
          <cell r="A593" t="str">
            <v>70009320</v>
          </cell>
        </row>
        <row r="594">
          <cell r="A594" t="str">
            <v>70009830</v>
          </cell>
        </row>
        <row r="595">
          <cell r="A595" t="str">
            <v>70009854</v>
          </cell>
        </row>
        <row r="596">
          <cell r="A596" t="str">
            <v>70009855</v>
          </cell>
        </row>
        <row r="597">
          <cell r="A597" t="str">
            <v>70009856</v>
          </cell>
        </row>
        <row r="598">
          <cell r="A598" t="str">
            <v>70009857</v>
          </cell>
        </row>
        <row r="599">
          <cell r="A599" t="str">
            <v>70009858</v>
          </cell>
        </row>
        <row r="600">
          <cell r="A600" t="str">
            <v>70009860</v>
          </cell>
        </row>
        <row r="601">
          <cell r="A601" t="str">
            <v>70009861</v>
          </cell>
        </row>
        <row r="602">
          <cell r="A602" t="str">
            <v>70009880</v>
          </cell>
        </row>
        <row r="603">
          <cell r="A603" t="str">
            <v>70009900</v>
          </cell>
        </row>
        <row r="604">
          <cell r="A604" t="str">
            <v>70020048</v>
          </cell>
        </row>
        <row r="605">
          <cell r="A605" t="str">
            <v>70020056</v>
          </cell>
        </row>
        <row r="606">
          <cell r="A606" t="str">
            <v>70020057</v>
          </cell>
        </row>
        <row r="607">
          <cell r="A607" t="str">
            <v>70020058</v>
          </cell>
        </row>
        <row r="608">
          <cell r="A608" t="str">
            <v>70020064</v>
          </cell>
        </row>
        <row r="609">
          <cell r="A609" t="str">
            <v>70020065</v>
          </cell>
        </row>
        <row r="610">
          <cell r="A610" t="str">
            <v>70020068</v>
          </cell>
        </row>
        <row r="611">
          <cell r="A611" t="str">
            <v>70028630</v>
          </cell>
        </row>
        <row r="612">
          <cell r="A612" t="str">
            <v>70044131</v>
          </cell>
        </row>
        <row r="613">
          <cell r="A613" t="str">
            <v>70044132</v>
          </cell>
        </row>
        <row r="614">
          <cell r="A614" t="str">
            <v>70050001</v>
          </cell>
        </row>
        <row r="615">
          <cell r="A615" t="str">
            <v>70050006</v>
          </cell>
        </row>
        <row r="616">
          <cell r="A616" t="str">
            <v>70050007</v>
          </cell>
        </row>
        <row r="617">
          <cell r="A617" t="str">
            <v>70050008</v>
          </cell>
        </row>
        <row r="618">
          <cell r="A618" t="str">
            <v>70050009</v>
          </cell>
        </row>
        <row r="619">
          <cell r="A619" t="str">
            <v>70050010</v>
          </cell>
        </row>
        <row r="620">
          <cell r="A620" t="str">
            <v>70050012</v>
          </cell>
        </row>
        <row r="621">
          <cell r="A621" t="str">
            <v>70050013</v>
          </cell>
        </row>
        <row r="622">
          <cell r="A622" t="str">
            <v>70050014</v>
          </cell>
        </row>
        <row r="623">
          <cell r="A623" t="str">
            <v>70050024</v>
          </cell>
        </row>
        <row r="624">
          <cell r="A624" t="str">
            <v>70050025</v>
          </cell>
        </row>
        <row r="625">
          <cell r="A625" t="str">
            <v>70050032</v>
          </cell>
        </row>
        <row r="626">
          <cell r="A626" t="str">
            <v>70050036</v>
          </cell>
        </row>
        <row r="627">
          <cell r="A627" t="str">
            <v>70051123</v>
          </cell>
        </row>
        <row r="628">
          <cell r="A628" t="str">
            <v>70054324</v>
          </cell>
        </row>
      </sheetData>
      <sheetData sheetId="7">
        <row r="2">
          <cell r="A2" t="str">
            <v>51546518</v>
          </cell>
        </row>
        <row r="3">
          <cell r="A3" t="str">
            <v>51549297</v>
          </cell>
        </row>
        <row r="4">
          <cell r="A4" t="str">
            <v>51549349</v>
          </cell>
        </row>
        <row r="5">
          <cell r="A5" t="str">
            <v>51550010</v>
          </cell>
        </row>
        <row r="6">
          <cell r="A6" t="str">
            <v>51550054</v>
          </cell>
        </row>
        <row r="7">
          <cell r="A7" t="str">
            <v>51552877</v>
          </cell>
        </row>
        <row r="8">
          <cell r="A8" t="str">
            <v>51559960</v>
          </cell>
        </row>
        <row r="9">
          <cell r="A9" t="str">
            <v>51561443</v>
          </cell>
        </row>
        <row r="10">
          <cell r="A10" t="str">
            <v>51561501</v>
          </cell>
        </row>
        <row r="11">
          <cell r="A11" t="str">
            <v>51561756</v>
          </cell>
        </row>
        <row r="12">
          <cell r="A12" t="str">
            <v>51561845</v>
          </cell>
        </row>
        <row r="13">
          <cell r="A13" t="str">
            <v>51561845</v>
          </cell>
        </row>
        <row r="14">
          <cell r="A14" t="str">
            <v>51561846</v>
          </cell>
        </row>
        <row r="15">
          <cell r="A15" t="str">
            <v>51561945</v>
          </cell>
        </row>
        <row r="16">
          <cell r="A16" t="str">
            <v>51562021</v>
          </cell>
        </row>
        <row r="17">
          <cell r="A17" t="str">
            <v>51562091</v>
          </cell>
        </row>
        <row r="18">
          <cell r="A18" t="str">
            <v>51562358</v>
          </cell>
        </row>
        <row r="19">
          <cell r="A19" t="str">
            <v>51562506</v>
          </cell>
        </row>
        <row r="20">
          <cell r="A20" t="str">
            <v>51562574</v>
          </cell>
        </row>
        <row r="21">
          <cell r="A21" t="str">
            <v>51562599</v>
          </cell>
        </row>
        <row r="22">
          <cell r="A22" t="str">
            <v>51562601</v>
          </cell>
        </row>
        <row r="23">
          <cell r="A23" t="str">
            <v>51562605</v>
          </cell>
        </row>
        <row r="24">
          <cell r="A24" t="str">
            <v>51562613</v>
          </cell>
        </row>
        <row r="25">
          <cell r="A25" t="str">
            <v>51566672</v>
          </cell>
        </row>
        <row r="26">
          <cell r="A26" t="str">
            <v>51566687</v>
          </cell>
        </row>
        <row r="27">
          <cell r="A27" t="str">
            <v>51566689</v>
          </cell>
        </row>
        <row r="28">
          <cell r="A28" t="str">
            <v>51566700</v>
          </cell>
        </row>
        <row r="29">
          <cell r="A29" t="str">
            <v>51566710</v>
          </cell>
        </row>
        <row r="30">
          <cell r="A30" t="str">
            <v>51566711</v>
          </cell>
        </row>
        <row r="31">
          <cell r="A31" t="str">
            <v>51568605</v>
          </cell>
        </row>
        <row r="32">
          <cell r="A32" t="str">
            <v>51568946</v>
          </cell>
        </row>
        <row r="33">
          <cell r="A33" t="str">
            <v>51574232</v>
          </cell>
        </row>
        <row r="34">
          <cell r="A34" t="str">
            <v>51578329</v>
          </cell>
        </row>
        <row r="35">
          <cell r="A35" t="str">
            <v>51578360</v>
          </cell>
        </row>
        <row r="36">
          <cell r="A36" t="str">
            <v>51578388</v>
          </cell>
        </row>
        <row r="37">
          <cell r="A37" t="str">
            <v>51578395</v>
          </cell>
        </row>
        <row r="38">
          <cell r="A38" t="str">
            <v>51579268</v>
          </cell>
        </row>
        <row r="39">
          <cell r="A39" t="str">
            <v>51637916</v>
          </cell>
        </row>
        <row r="40">
          <cell r="A40" t="str">
            <v>51637917</v>
          </cell>
        </row>
        <row r="41">
          <cell r="A41" t="str">
            <v>51780884</v>
          </cell>
        </row>
        <row r="42">
          <cell r="A42" t="str">
            <v>51872712</v>
          </cell>
        </row>
        <row r="43">
          <cell r="A43" t="str">
            <v>51881142</v>
          </cell>
        </row>
        <row r="44">
          <cell r="A44" t="str">
            <v>52077974</v>
          </cell>
        </row>
        <row r="45">
          <cell r="A45" t="str">
            <v>52078000</v>
          </cell>
        </row>
        <row r="46">
          <cell r="A46" t="str">
            <v>52078381</v>
          </cell>
        </row>
        <row r="47">
          <cell r="A47" t="str">
            <v>52078383</v>
          </cell>
        </row>
        <row r="48">
          <cell r="A48" t="str">
            <v>52078527</v>
          </cell>
        </row>
        <row r="49">
          <cell r="A49" t="str">
            <v>52079627</v>
          </cell>
        </row>
        <row r="50">
          <cell r="A50" t="str">
            <v>52079628</v>
          </cell>
        </row>
        <row r="51">
          <cell r="A51" t="str">
            <v>52080281</v>
          </cell>
        </row>
        <row r="52">
          <cell r="A52" t="str">
            <v>52080282</v>
          </cell>
        </row>
        <row r="53">
          <cell r="A53" t="str">
            <v>52096699</v>
          </cell>
        </row>
        <row r="54">
          <cell r="A54" t="str">
            <v>52096704</v>
          </cell>
        </row>
        <row r="55">
          <cell r="A55" t="str">
            <v>52096707</v>
          </cell>
        </row>
        <row r="56">
          <cell r="A56" t="str">
            <v>52096711</v>
          </cell>
        </row>
        <row r="57">
          <cell r="A57" t="str">
            <v>52097516</v>
          </cell>
        </row>
        <row r="58">
          <cell r="A58" t="str">
            <v>52105717</v>
          </cell>
        </row>
        <row r="59">
          <cell r="A59" t="str">
            <v>52253469</v>
          </cell>
        </row>
        <row r="60">
          <cell r="A60" t="str">
            <v>52253641</v>
          </cell>
        </row>
        <row r="61">
          <cell r="A61" t="str">
            <v>52253644</v>
          </cell>
        </row>
        <row r="62">
          <cell r="A62" t="str">
            <v>52253646</v>
          </cell>
        </row>
        <row r="63">
          <cell r="A63" t="str">
            <v>52253647</v>
          </cell>
        </row>
        <row r="64">
          <cell r="A64" t="str">
            <v>52450224</v>
          </cell>
        </row>
        <row r="65">
          <cell r="A65" t="str">
            <v>52450658</v>
          </cell>
        </row>
        <row r="66">
          <cell r="A66" t="str">
            <v>52463302</v>
          </cell>
        </row>
        <row r="67">
          <cell r="A67" t="str">
            <v>52463303</v>
          </cell>
        </row>
        <row r="68">
          <cell r="A68" t="str">
            <v>52560048</v>
          </cell>
        </row>
        <row r="69">
          <cell r="A69" t="str">
            <v>52585121</v>
          </cell>
        </row>
        <row r="70">
          <cell r="A70" t="str">
            <v>52585122</v>
          </cell>
        </row>
        <row r="71">
          <cell r="A71" t="str">
            <v>52585124</v>
          </cell>
        </row>
        <row r="72">
          <cell r="A72" t="str">
            <v>52585125</v>
          </cell>
        </row>
        <row r="73">
          <cell r="A73" t="str">
            <v>52585126</v>
          </cell>
        </row>
        <row r="74">
          <cell r="A74" t="str">
            <v>52585128</v>
          </cell>
        </row>
        <row r="75">
          <cell r="A75" t="str">
            <v>52585130</v>
          </cell>
        </row>
        <row r="76">
          <cell r="A76" t="str">
            <v>52585131</v>
          </cell>
        </row>
        <row r="77">
          <cell r="A77" t="str">
            <v>52585132</v>
          </cell>
        </row>
        <row r="78">
          <cell r="A78" t="str">
            <v>52585134</v>
          </cell>
        </row>
        <row r="79">
          <cell r="A79" t="str">
            <v>52585308</v>
          </cell>
        </row>
        <row r="80">
          <cell r="A80" t="str">
            <v>52585512</v>
          </cell>
        </row>
        <row r="81">
          <cell r="A81" t="str">
            <v>52662579</v>
          </cell>
        </row>
        <row r="82">
          <cell r="A82" t="str">
            <v>52662580</v>
          </cell>
        </row>
        <row r="83">
          <cell r="A83" t="str">
            <v>52662586</v>
          </cell>
        </row>
        <row r="84">
          <cell r="A84" t="str">
            <v>52662589</v>
          </cell>
        </row>
        <row r="85">
          <cell r="A85" t="str">
            <v>52662590</v>
          </cell>
        </row>
        <row r="86">
          <cell r="A86" t="str">
            <v>52662619</v>
          </cell>
        </row>
        <row r="87">
          <cell r="A87" t="str">
            <v>52662635</v>
          </cell>
        </row>
        <row r="88">
          <cell r="A88" t="str">
            <v>52662636</v>
          </cell>
        </row>
        <row r="89">
          <cell r="A89" t="str">
            <v>52662637</v>
          </cell>
        </row>
        <row r="90">
          <cell r="A90" t="str">
            <v>52662650</v>
          </cell>
        </row>
        <row r="91">
          <cell r="A91" t="str">
            <v>52662792</v>
          </cell>
        </row>
        <row r="92">
          <cell r="A92" t="str">
            <v>52662800</v>
          </cell>
        </row>
        <row r="93">
          <cell r="A93" t="str">
            <v>52662801</v>
          </cell>
        </row>
        <row r="94">
          <cell r="A94" t="str">
            <v>52875859</v>
          </cell>
        </row>
        <row r="95">
          <cell r="A95" t="str">
            <v>52891237</v>
          </cell>
        </row>
        <row r="96">
          <cell r="A96" t="str">
            <v>52931046</v>
          </cell>
        </row>
        <row r="97">
          <cell r="A97" t="str">
            <v>52931129</v>
          </cell>
        </row>
        <row r="98">
          <cell r="A98" t="str">
            <v>52931134</v>
          </cell>
        </row>
        <row r="99">
          <cell r="A99" t="str">
            <v>52931136</v>
          </cell>
        </row>
        <row r="100">
          <cell r="A100" t="str">
            <v>52931137</v>
          </cell>
        </row>
        <row r="101">
          <cell r="A101" t="str">
            <v>52931141</v>
          </cell>
        </row>
        <row r="102">
          <cell r="A102" t="str">
            <v>52931154</v>
          </cell>
        </row>
        <row r="103">
          <cell r="A103" t="str">
            <v>52931192</v>
          </cell>
        </row>
        <row r="104">
          <cell r="A104" t="str">
            <v>52931193</v>
          </cell>
        </row>
        <row r="105">
          <cell r="A105" t="str">
            <v>52931197</v>
          </cell>
        </row>
        <row r="106">
          <cell r="A106" t="str">
            <v>52931222</v>
          </cell>
        </row>
        <row r="107">
          <cell r="A107" t="str">
            <v>52931223</v>
          </cell>
        </row>
        <row r="108">
          <cell r="A108" t="str">
            <v>52931225</v>
          </cell>
        </row>
        <row r="109">
          <cell r="A109" t="str">
            <v>52931227</v>
          </cell>
        </row>
        <row r="110">
          <cell r="A110" t="str">
            <v>52931230</v>
          </cell>
        </row>
        <row r="111">
          <cell r="A111" t="str">
            <v>52931231</v>
          </cell>
        </row>
        <row r="112">
          <cell r="A112" t="str">
            <v>52986611</v>
          </cell>
        </row>
        <row r="113">
          <cell r="A113" t="str">
            <v>52992278</v>
          </cell>
        </row>
        <row r="114">
          <cell r="A114" t="str">
            <v>52992279</v>
          </cell>
        </row>
        <row r="115">
          <cell r="A115" t="str">
            <v>52997795</v>
          </cell>
        </row>
        <row r="116">
          <cell r="A116" t="str">
            <v>53067216</v>
          </cell>
        </row>
        <row r="117">
          <cell r="A117" t="str">
            <v>53067440</v>
          </cell>
        </row>
        <row r="118">
          <cell r="A118" t="str">
            <v>53311110</v>
          </cell>
        </row>
        <row r="119">
          <cell r="A119" t="str">
            <v>53334325</v>
          </cell>
        </row>
        <row r="120">
          <cell r="A120" t="str">
            <v>53334398</v>
          </cell>
        </row>
        <row r="121">
          <cell r="A121" t="str">
            <v>53334400</v>
          </cell>
        </row>
        <row r="122">
          <cell r="A122" t="str">
            <v>53334403</v>
          </cell>
        </row>
        <row r="123">
          <cell r="A123" t="str">
            <v>53343205</v>
          </cell>
        </row>
        <row r="124">
          <cell r="A124" t="str">
            <v>53346785</v>
          </cell>
        </row>
        <row r="125">
          <cell r="A125" t="str">
            <v>53346793</v>
          </cell>
        </row>
        <row r="126">
          <cell r="A126" t="str">
            <v>53346800</v>
          </cell>
        </row>
        <row r="127">
          <cell r="A127" t="str">
            <v>53399998</v>
          </cell>
        </row>
        <row r="128">
          <cell r="A128" t="str">
            <v>53435643</v>
          </cell>
        </row>
        <row r="129">
          <cell r="A129" t="str">
            <v>53458089</v>
          </cell>
        </row>
        <row r="130">
          <cell r="A130" t="str">
            <v>53458101</v>
          </cell>
        </row>
        <row r="131">
          <cell r="A131" t="str">
            <v>53458102</v>
          </cell>
        </row>
        <row r="132">
          <cell r="A132" t="str">
            <v>53458179</v>
          </cell>
        </row>
        <row r="133">
          <cell r="A133" t="str">
            <v>53458182</v>
          </cell>
        </row>
        <row r="134">
          <cell r="A134" t="str">
            <v>53458315</v>
          </cell>
        </row>
        <row r="135">
          <cell r="A135" t="str">
            <v>53459368</v>
          </cell>
        </row>
        <row r="136">
          <cell r="A136" t="str">
            <v>53459374</v>
          </cell>
        </row>
        <row r="137">
          <cell r="A137" t="str">
            <v>53459375</v>
          </cell>
        </row>
        <row r="138">
          <cell r="A138" t="str">
            <v>53459380</v>
          </cell>
        </row>
        <row r="139">
          <cell r="A139" t="str">
            <v>53459381</v>
          </cell>
        </row>
        <row r="140">
          <cell r="A140" t="str">
            <v>53459382</v>
          </cell>
        </row>
        <row r="141">
          <cell r="A141" t="str">
            <v>53459383</v>
          </cell>
        </row>
        <row r="142">
          <cell r="A142" t="str">
            <v>53459384</v>
          </cell>
        </row>
        <row r="143">
          <cell r="A143" t="str">
            <v>53459388</v>
          </cell>
        </row>
        <row r="144">
          <cell r="A144" t="str">
            <v>53459389</v>
          </cell>
        </row>
        <row r="145">
          <cell r="A145" t="str">
            <v>53459501</v>
          </cell>
        </row>
        <row r="146">
          <cell r="A146" t="str">
            <v>53459571</v>
          </cell>
        </row>
        <row r="147">
          <cell r="A147" t="str">
            <v>53459603</v>
          </cell>
        </row>
        <row r="148">
          <cell r="A148" t="str">
            <v>53459605</v>
          </cell>
        </row>
        <row r="149">
          <cell r="A149" t="str">
            <v>53459606</v>
          </cell>
        </row>
        <row r="150">
          <cell r="A150" t="str">
            <v>53459608</v>
          </cell>
        </row>
        <row r="151">
          <cell r="A151" t="str">
            <v>53504330</v>
          </cell>
        </row>
        <row r="152">
          <cell r="A152" t="str">
            <v>53516032</v>
          </cell>
        </row>
        <row r="153">
          <cell r="A153" t="str">
            <v>53516032</v>
          </cell>
        </row>
        <row r="154">
          <cell r="A154" t="str">
            <v>53516033</v>
          </cell>
        </row>
        <row r="155">
          <cell r="A155" t="str">
            <v>53746902</v>
          </cell>
        </row>
        <row r="156">
          <cell r="A156" t="str">
            <v>53746918</v>
          </cell>
        </row>
        <row r="157">
          <cell r="A157" t="str">
            <v>53746928</v>
          </cell>
        </row>
        <row r="158">
          <cell r="A158" t="str">
            <v>53746931</v>
          </cell>
        </row>
        <row r="159">
          <cell r="A159" t="str">
            <v>53746971</v>
          </cell>
        </row>
        <row r="160">
          <cell r="A160" t="str">
            <v>53746972</v>
          </cell>
        </row>
        <row r="161">
          <cell r="A161" t="str">
            <v>53746973</v>
          </cell>
        </row>
        <row r="162">
          <cell r="A162" t="str">
            <v>53746974</v>
          </cell>
        </row>
        <row r="163">
          <cell r="A163" t="str">
            <v>53746975</v>
          </cell>
        </row>
        <row r="164">
          <cell r="A164" t="str">
            <v>53746977</v>
          </cell>
        </row>
        <row r="165">
          <cell r="A165" t="str">
            <v>53746981</v>
          </cell>
        </row>
        <row r="166">
          <cell r="A166" t="str">
            <v>53746984</v>
          </cell>
        </row>
        <row r="167">
          <cell r="A167" t="str">
            <v>53746986</v>
          </cell>
        </row>
        <row r="168">
          <cell r="A168" t="str">
            <v>53756602</v>
          </cell>
        </row>
        <row r="169">
          <cell r="A169" t="str">
            <v>53781890</v>
          </cell>
        </row>
        <row r="170">
          <cell r="A170" t="str">
            <v>53822828</v>
          </cell>
        </row>
        <row r="171">
          <cell r="A171" t="str">
            <v>53822829</v>
          </cell>
        </row>
        <row r="172">
          <cell r="A172" t="str">
            <v>53822831</v>
          </cell>
        </row>
        <row r="173">
          <cell r="A173" t="str">
            <v>53822832</v>
          </cell>
        </row>
        <row r="174">
          <cell r="A174" t="str">
            <v>53822833</v>
          </cell>
        </row>
        <row r="175">
          <cell r="A175" t="str">
            <v>53822939</v>
          </cell>
        </row>
        <row r="176">
          <cell r="A176" t="str">
            <v>53822944</v>
          </cell>
        </row>
        <row r="177">
          <cell r="A177" t="str">
            <v>53823170</v>
          </cell>
        </row>
        <row r="178">
          <cell r="A178" t="str">
            <v>53823171</v>
          </cell>
        </row>
        <row r="179">
          <cell r="A179" t="str">
            <v>53823172</v>
          </cell>
        </row>
        <row r="180">
          <cell r="A180" t="str">
            <v>53823174</v>
          </cell>
        </row>
        <row r="181">
          <cell r="A181" t="str">
            <v>53823175</v>
          </cell>
        </row>
        <row r="182">
          <cell r="A182" t="str">
            <v>53823318</v>
          </cell>
        </row>
        <row r="183">
          <cell r="A183" t="str">
            <v>53854033</v>
          </cell>
        </row>
        <row r="184">
          <cell r="A184" t="str">
            <v>53861072</v>
          </cell>
        </row>
        <row r="185">
          <cell r="A185" t="str">
            <v>53861074</v>
          </cell>
        </row>
        <row r="186">
          <cell r="A186" t="str">
            <v>53861075</v>
          </cell>
        </row>
        <row r="187">
          <cell r="A187" t="str">
            <v>53861076</v>
          </cell>
        </row>
        <row r="188">
          <cell r="A188" t="str">
            <v>53861077</v>
          </cell>
        </row>
        <row r="189">
          <cell r="A189" t="str">
            <v>53861162</v>
          </cell>
        </row>
        <row r="190">
          <cell r="A190" t="str">
            <v>53861168</v>
          </cell>
        </row>
        <row r="191">
          <cell r="A191" t="str">
            <v>53861173</v>
          </cell>
        </row>
        <row r="192">
          <cell r="A192" t="str">
            <v>53861175</v>
          </cell>
        </row>
        <row r="193">
          <cell r="A193" t="str">
            <v>53906177</v>
          </cell>
        </row>
        <row r="194">
          <cell r="A194" t="str">
            <v>53906279</v>
          </cell>
        </row>
        <row r="195">
          <cell r="A195" t="str">
            <v>53926412</v>
          </cell>
        </row>
        <row r="196">
          <cell r="A196" t="str">
            <v>53926415</v>
          </cell>
        </row>
        <row r="197">
          <cell r="A197" t="str">
            <v>53926425</v>
          </cell>
        </row>
        <row r="198">
          <cell r="A198" t="str">
            <v>53926484</v>
          </cell>
        </row>
        <row r="199">
          <cell r="A199" t="str">
            <v>53926503</v>
          </cell>
        </row>
        <row r="200">
          <cell r="A200" t="str">
            <v>53926504</v>
          </cell>
        </row>
        <row r="201">
          <cell r="A201" t="str">
            <v>53926506</v>
          </cell>
        </row>
        <row r="202">
          <cell r="A202" t="str">
            <v>53926510</v>
          </cell>
        </row>
        <row r="203">
          <cell r="A203" t="str">
            <v>53926513</v>
          </cell>
        </row>
        <row r="204">
          <cell r="A204" t="str">
            <v>53926552</v>
          </cell>
        </row>
        <row r="205">
          <cell r="A205" t="str">
            <v>53926554</v>
          </cell>
        </row>
        <row r="206">
          <cell r="A206" t="str">
            <v>53926555</v>
          </cell>
        </row>
        <row r="207">
          <cell r="A207" t="str">
            <v>53926630</v>
          </cell>
        </row>
        <row r="208">
          <cell r="A208" t="str">
            <v>53926723</v>
          </cell>
        </row>
        <row r="209">
          <cell r="A209" t="str">
            <v>53926724</v>
          </cell>
        </row>
        <row r="210">
          <cell r="A210" t="str">
            <v>53926725</v>
          </cell>
        </row>
        <row r="211">
          <cell r="A211" t="str">
            <v>53926726</v>
          </cell>
        </row>
        <row r="212">
          <cell r="A212" t="str">
            <v>53926727</v>
          </cell>
        </row>
        <row r="213">
          <cell r="A213" t="str">
            <v>53926728</v>
          </cell>
        </row>
        <row r="214">
          <cell r="A214" t="str">
            <v>53926830</v>
          </cell>
        </row>
        <row r="215">
          <cell r="A215" t="str">
            <v>53926831</v>
          </cell>
        </row>
        <row r="216">
          <cell r="A216" t="str">
            <v>53926878</v>
          </cell>
        </row>
        <row r="217">
          <cell r="A217" t="str">
            <v>53926879</v>
          </cell>
        </row>
        <row r="218">
          <cell r="A218" t="str">
            <v>53926880</v>
          </cell>
        </row>
        <row r="219">
          <cell r="A219" t="str">
            <v>53926905</v>
          </cell>
        </row>
        <row r="220">
          <cell r="A220" t="str">
            <v>53926935</v>
          </cell>
        </row>
        <row r="221">
          <cell r="A221" t="str">
            <v>53926936</v>
          </cell>
        </row>
        <row r="222">
          <cell r="A222" t="str">
            <v>53926937</v>
          </cell>
        </row>
        <row r="223">
          <cell r="A223" t="str">
            <v>53926938</v>
          </cell>
        </row>
        <row r="224">
          <cell r="A224" t="str">
            <v>53926954</v>
          </cell>
        </row>
        <row r="225">
          <cell r="A225" t="str">
            <v>53926987</v>
          </cell>
        </row>
        <row r="226">
          <cell r="A226" t="str">
            <v>53926988</v>
          </cell>
        </row>
        <row r="227">
          <cell r="A227" t="str">
            <v>53926989</v>
          </cell>
        </row>
        <row r="228">
          <cell r="A228" t="str">
            <v>53926990</v>
          </cell>
        </row>
        <row r="229">
          <cell r="A229" t="str">
            <v>53926991</v>
          </cell>
        </row>
        <row r="230">
          <cell r="A230" t="str">
            <v>53927070</v>
          </cell>
        </row>
        <row r="231">
          <cell r="A231" t="str">
            <v>53927071</v>
          </cell>
        </row>
        <row r="232">
          <cell r="A232" t="str">
            <v>53927164</v>
          </cell>
        </row>
        <row r="233">
          <cell r="A233" t="str">
            <v>53927165</v>
          </cell>
        </row>
        <row r="234">
          <cell r="A234" t="str">
            <v>53927166</v>
          </cell>
        </row>
        <row r="235">
          <cell r="A235" t="str">
            <v>53927167</v>
          </cell>
        </row>
        <row r="236">
          <cell r="A236" t="str">
            <v>53927168</v>
          </cell>
        </row>
        <row r="237">
          <cell r="A237" t="str">
            <v>53927169</v>
          </cell>
        </row>
        <row r="238">
          <cell r="A238" t="str">
            <v>53927218</v>
          </cell>
        </row>
        <row r="239">
          <cell r="A239" t="str">
            <v>53927222</v>
          </cell>
        </row>
        <row r="240">
          <cell r="A240" t="str">
            <v>53927237</v>
          </cell>
        </row>
        <row r="241">
          <cell r="A241" t="str">
            <v>53927239</v>
          </cell>
        </row>
        <row r="242">
          <cell r="A242" t="str">
            <v>53927283</v>
          </cell>
        </row>
        <row r="243">
          <cell r="A243" t="str">
            <v>53927284</v>
          </cell>
        </row>
        <row r="244">
          <cell r="A244" t="str">
            <v>53927285</v>
          </cell>
        </row>
        <row r="245">
          <cell r="A245" t="str">
            <v>53927389</v>
          </cell>
        </row>
        <row r="246">
          <cell r="A246" t="str">
            <v>53927390</v>
          </cell>
        </row>
        <row r="247">
          <cell r="A247" t="str">
            <v>53927391</v>
          </cell>
        </row>
        <row r="248">
          <cell r="A248" t="str">
            <v>53927392</v>
          </cell>
        </row>
        <row r="249">
          <cell r="A249" t="str">
            <v>53927462</v>
          </cell>
        </row>
        <row r="250">
          <cell r="A250" t="str">
            <v>53945934</v>
          </cell>
        </row>
        <row r="251">
          <cell r="A251" t="str">
            <v>53946685</v>
          </cell>
        </row>
        <row r="252">
          <cell r="A252" t="str">
            <v>53946686</v>
          </cell>
        </row>
        <row r="253">
          <cell r="A253" t="str">
            <v>53946687</v>
          </cell>
        </row>
        <row r="254">
          <cell r="A254" t="str">
            <v>53950187</v>
          </cell>
        </row>
        <row r="255">
          <cell r="A255" t="str">
            <v>53950188</v>
          </cell>
        </row>
        <row r="256">
          <cell r="A256" t="str">
            <v>53950190</v>
          </cell>
        </row>
        <row r="257">
          <cell r="A257" t="str">
            <v>53950191</v>
          </cell>
        </row>
        <row r="258">
          <cell r="A258" t="str">
            <v>53950192</v>
          </cell>
        </row>
        <row r="259">
          <cell r="A259" t="str">
            <v>53950193</v>
          </cell>
        </row>
        <row r="260">
          <cell r="A260" t="str">
            <v>53950194</v>
          </cell>
        </row>
        <row r="261">
          <cell r="A261" t="str">
            <v>53950197</v>
          </cell>
        </row>
        <row r="262">
          <cell r="A262" t="str">
            <v>53950198</v>
          </cell>
        </row>
        <row r="263">
          <cell r="A263" t="str">
            <v>53950199</v>
          </cell>
        </row>
        <row r="264">
          <cell r="A264" t="str">
            <v>53950200</v>
          </cell>
        </row>
        <row r="265">
          <cell r="A265" t="str">
            <v>53950676</v>
          </cell>
        </row>
        <row r="266">
          <cell r="A266" t="str">
            <v>53950677</v>
          </cell>
        </row>
        <row r="267">
          <cell r="A267" t="str">
            <v>53950678</v>
          </cell>
        </row>
        <row r="268">
          <cell r="A268" t="str">
            <v>53950679</v>
          </cell>
        </row>
        <row r="269">
          <cell r="A269" t="str">
            <v>53950680</v>
          </cell>
        </row>
        <row r="270">
          <cell r="A270" t="str">
            <v>53950681</v>
          </cell>
        </row>
        <row r="271">
          <cell r="A271" t="str">
            <v>53950682</v>
          </cell>
        </row>
        <row r="272">
          <cell r="A272" t="str">
            <v>53950683</v>
          </cell>
        </row>
        <row r="273">
          <cell r="A273" t="str">
            <v>53950713</v>
          </cell>
        </row>
        <row r="274">
          <cell r="A274" t="str">
            <v>53950715</v>
          </cell>
        </row>
        <row r="275">
          <cell r="A275" t="str">
            <v>53950723</v>
          </cell>
        </row>
        <row r="276">
          <cell r="A276" t="str">
            <v>53950726</v>
          </cell>
        </row>
        <row r="277">
          <cell r="A277" t="str">
            <v>53950737</v>
          </cell>
        </row>
        <row r="278">
          <cell r="A278" t="str">
            <v>53950750</v>
          </cell>
        </row>
        <row r="279">
          <cell r="A279" t="str">
            <v>53968221</v>
          </cell>
        </row>
        <row r="280">
          <cell r="A280" t="str">
            <v>53968222</v>
          </cell>
        </row>
        <row r="281">
          <cell r="A281" t="str">
            <v>53969502</v>
          </cell>
        </row>
        <row r="282">
          <cell r="A282" t="str">
            <v>53969508</v>
          </cell>
        </row>
        <row r="283">
          <cell r="A283" t="str">
            <v>54026411</v>
          </cell>
        </row>
        <row r="284">
          <cell r="A284" t="str">
            <v>54043613</v>
          </cell>
        </row>
        <row r="285">
          <cell r="A285" t="str">
            <v>54043626</v>
          </cell>
        </row>
        <row r="286">
          <cell r="A286" t="str">
            <v>54043634</v>
          </cell>
        </row>
        <row r="287">
          <cell r="A287" t="str">
            <v>54052394</v>
          </cell>
        </row>
        <row r="288">
          <cell r="A288" t="str">
            <v>54069139</v>
          </cell>
        </row>
        <row r="289">
          <cell r="A289" t="str">
            <v>54069141</v>
          </cell>
        </row>
        <row r="290">
          <cell r="A290" t="str">
            <v>54080244</v>
          </cell>
        </row>
        <row r="291">
          <cell r="A291" t="str">
            <v>54080269</v>
          </cell>
        </row>
        <row r="292">
          <cell r="A292" t="str">
            <v>54080270</v>
          </cell>
        </row>
        <row r="293">
          <cell r="A293" t="str">
            <v>54345355</v>
          </cell>
        </row>
        <row r="294">
          <cell r="A294" t="str">
            <v>54345363</v>
          </cell>
        </row>
        <row r="295">
          <cell r="A295" t="str">
            <v>54345365</v>
          </cell>
        </row>
        <row r="296">
          <cell r="A296" t="str">
            <v>54345367</v>
          </cell>
        </row>
        <row r="297">
          <cell r="A297" t="str">
            <v>54345372</v>
          </cell>
        </row>
        <row r="298">
          <cell r="A298" t="str">
            <v>54345375</v>
          </cell>
        </row>
        <row r="299">
          <cell r="A299" t="str">
            <v>54346121</v>
          </cell>
        </row>
        <row r="300">
          <cell r="A300" t="str">
            <v>54346156</v>
          </cell>
        </row>
        <row r="301">
          <cell r="A301" t="str">
            <v>54369910</v>
          </cell>
        </row>
        <row r="302">
          <cell r="A302" t="str">
            <v>54369911</v>
          </cell>
        </row>
        <row r="303">
          <cell r="A303" t="str">
            <v>54425373</v>
          </cell>
        </row>
        <row r="304">
          <cell r="A304" t="str">
            <v>54425386</v>
          </cell>
        </row>
        <row r="305">
          <cell r="A305" t="str">
            <v>54425406</v>
          </cell>
        </row>
        <row r="306">
          <cell r="A306" t="str">
            <v>54425426</v>
          </cell>
        </row>
        <row r="307">
          <cell r="A307" t="str">
            <v>54470058</v>
          </cell>
        </row>
        <row r="308">
          <cell r="A308" t="str">
            <v>54470095</v>
          </cell>
        </row>
        <row r="309">
          <cell r="A309" t="str">
            <v>54492550</v>
          </cell>
        </row>
        <row r="310">
          <cell r="A310" t="str">
            <v>54493282</v>
          </cell>
        </row>
        <row r="311">
          <cell r="A311" t="str">
            <v>54500490</v>
          </cell>
        </row>
        <row r="312">
          <cell r="A312" t="str">
            <v>54500495</v>
          </cell>
        </row>
        <row r="313">
          <cell r="A313" t="str">
            <v>54500496</v>
          </cell>
        </row>
        <row r="314">
          <cell r="A314" t="str">
            <v>54500497</v>
          </cell>
        </row>
        <row r="315">
          <cell r="A315" t="str">
            <v>54500502</v>
          </cell>
        </row>
        <row r="316">
          <cell r="A316" t="str">
            <v>54500505</v>
          </cell>
        </row>
        <row r="317">
          <cell r="A317" t="str">
            <v>54500511</v>
          </cell>
        </row>
        <row r="318">
          <cell r="A318" t="str">
            <v>54500512</v>
          </cell>
        </row>
        <row r="319">
          <cell r="A319" t="str">
            <v>54500515</v>
          </cell>
        </row>
        <row r="320">
          <cell r="A320" t="str">
            <v>54500520</v>
          </cell>
        </row>
        <row r="321">
          <cell r="A321" t="str">
            <v>54500521</v>
          </cell>
        </row>
        <row r="322">
          <cell r="A322" t="str">
            <v>54500522</v>
          </cell>
        </row>
        <row r="323">
          <cell r="A323" t="str">
            <v>54500523</v>
          </cell>
        </row>
        <row r="324">
          <cell r="A324" t="str">
            <v>54500525</v>
          </cell>
        </row>
        <row r="325">
          <cell r="A325" t="str">
            <v>54500526</v>
          </cell>
        </row>
        <row r="326">
          <cell r="A326" t="str">
            <v>54500528</v>
          </cell>
        </row>
        <row r="327">
          <cell r="A327" t="str">
            <v>54500529</v>
          </cell>
        </row>
        <row r="328">
          <cell r="A328" t="str">
            <v>54500533</v>
          </cell>
        </row>
        <row r="329">
          <cell r="A329" t="str">
            <v>54500535</v>
          </cell>
        </row>
        <row r="330">
          <cell r="A330" t="str">
            <v>54500543</v>
          </cell>
        </row>
        <row r="331">
          <cell r="A331" t="str">
            <v>54500544</v>
          </cell>
        </row>
        <row r="332">
          <cell r="A332" t="str">
            <v>54500545</v>
          </cell>
        </row>
        <row r="333">
          <cell r="A333" t="str">
            <v>54500546</v>
          </cell>
        </row>
        <row r="334">
          <cell r="A334" t="str">
            <v>54500554</v>
          </cell>
        </row>
        <row r="335">
          <cell r="A335" t="str">
            <v>54500558</v>
          </cell>
        </row>
        <row r="336">
          <cell r="A336" t="str">
            <v>54500559</v>
          </cell>
        </row>
        <row r="337">
          <cell r="A337" t="str">
            <v>54500561</v>
          </cell>
        </row>
        <row r="338">
          <cell r="A338" t="str">
            <v>54500562</v>
          </cell>
        </row>
        <row r="339">
          <cell r="A339" t="str">
            <v>54500563</v>
          </cell>
        </row>
        <row r="340">
          <cell r="A340" t="str">
            <v>54500565</v>
          </cell>
        </row>
        <row r="341">
          <cell r="A341" t="str">
            <v>54500568</v>
          </cell>
        </row>
        <row r="342">
          <cell r="A342" t="str">
            <v>54500570</v>
          </cell>
        </row>
        <row r="343">
          <cell r="A343" t="str">
            <v>54500571</v>
          </cell>
        </row>
        <row r="344">
          <cell r="A344" t="str">
            <v>54500572</v>
          </cell>
        </row>
        <row r="345">
          <cell r="A345" t="str">
            <v>54500586</v>
          </cell>
        </row>
        <row r="346">
          <cell r="A346" t="str">
            <v>54500600</v>
          </cell>
        </row>
        <row r="347">
          <cell r="A347" t="str">
            <v>54500614</v>
          </cell>
        </row>
        <row r="348">
          <cell r="A348" t="str">
            <v>54500632</v>
          </cell>
        </row>
        <row r="349">
          <cell r="A349" t="str">
            <v>54500649</v>
          </cell>
        </row>
        <row r="350">
          <cell r="A350" t="str">
            <v>54500650</v>
          </cell>
        </row>
        <row r="351">
          <cell r="A351" t="str">
            <v>54500662</v>
          </cell>
        </row>
        <row r="352">
          <cell r="A352" t="str">
            <v>54500668</v>
          </cell>
        </row>
        <row r="353">
          <cell r="A353" t="str">
            <v>54500674</v>
          </cell>
        </row>
        <row r="354">
          <cell r="A354" t="str">
            <v>54500675</v>
          </cell>
        </row>
        <row r="355">
          <cell r="A355" t="str">
            <v>54500682</v>
          </cell>
        </row>
        <row r="356">
          <cell r="A356" t="str">
            <v>54500688</v>
          </cell>
        </row>
        <row r="357">
          <cell r="A357" t="str">
            <v>54500694</v>
          </cell>
        </row>
        <row r="358">
          <cell r="A358" t="str">
            <v>54500700</v>
          </cell>
        </row>
        <row r="359">
          <cell r="A359" t="str">
            <v>54500701</v>
          </cell>
        </row>
        <row r="360">
          <cell r="A360" t="str">
            <v>54500707</v>
          </cell>
        </row>
        <row r="361">
          <cell r="A361" t="str">
            <v>54500713</v>
          </cell>
        </row>
        <row r="362">
          <cell r="A362" t="str">
            <v>54500726</v>
          </cell>
        </row>
        <row r="363">
          <cell r="A363" t="str">
            <v>54500738</v>
          </cell>
        </row>
        <row r="364">
          <cell r="A364" t="str">
            <v>54500744</v>
          </cell>
        </row>
        <row r="365">
          <cell r="A365" t="str">
            <v>54500745</v>
          </cell>
        </row>
        <row r="366">
          <cell r="A366" t="str">
            <v>54500757</v>
          </cell>
        </row>
        <row r="367">
          <cell r="A367" t="str">
            <v>54500769</v>
          </cell>
        </row>
        <row r="368">
          <cell r="A368" t="str">
            <v>54500775</v>
          </cell>
        </row>
        <row r="369">
          <cell r="A369" t="str">
            <v>54500781</v>
          </cell>
        </row>
        <row r="370">
          <cell r="A370" t="str">
            <v>54500787</v>
          </cell>
        </row>
        <row r="371">
          <cell r="A371" t="str">
            <v>54500788</v>
          </cell>
        </row>
        <row r="372">
          <cell r="A372" t="str">
            <v>54500800</v>
          </cell>
        </row>
        <row r="373">
          <cell r="A373" t="str">
            <v>54500806</v>
          </cell>
        </row>
        <row r="374">
          <cell r="A374" t="str">
            <v>54506549</v>
          </cell>
        </row>
        <row r="375">
          <cell r="A375" t="str">
            <v>54506551</v>
          </cell>
        </row>
        <row r="376">
          <cell r="A376" t="str">
            <v>54506552</v>
          </cell>
        </row>
        <row r="377">
          <cell r="A377" t="str">
            <v>54506553</v>
          </cell>
        </row>
        <row r="378">
          <cell r="A378" t="str">
            <v>54590187</v>
          </cell>
        </row>
        <row r="379">
          <cell r="A379" t="str">
            <v>54590190</v>
          </cell>
        </row>
        <row r="380">
          <cell r="A380" t="str">
            <v>54590439</v>
          </cell>
        </row>
        <row r="381">
          <cell r="A381" t="str">
            <v>54590440</v>
          </cell>
        </row>
        <row r="382">
          <cell r="A382" t="str">
            <v>54590442</v>
          </cell>
        </row>
        <row r="383">
          <cell r="A383" t="str">
            <v>54590443</v>
          </cell>
        </row>
        <row r="384">
          <cell r="A384" t="str">
            <v>54590444</v>
          </cell>
        </row>
        <row r="385">
          <cell r="A385" t="str">
            <v>54590445</v>
          </cell>
        </row>
        <row r="386">
          <cell r="A386" t="str">
            <v>54590575</v>
          </cell>
        </row>
        <row r="387">
          <cell r="A387" t="str">
            <v>54590576</v>
          </cell>
        </row>
        <row r="388">
          <cell r="A388" t="str">
            <v>54590579</v>
          </cell>
        </row>
        <row r="389">
          <cell r="A389" t="str">
            <v>54590580</v>
          </cell>
        </row>
        <row r="390">
          <cell r="A390" t="str">
            <v>54590581</v>
          </cell>
        </row>
        <row r="391">
          <cell r="A391" t="str">
            <v>54590799</v>
          </cell>
        </row>
        <row r="392">
          <cell r="A392" t="str">
            <v>54590951</v>
          </cell>
        </row>
        <row r="393">
          <cell r="A393" t="str">
            <v>54590952</v>
          </cell>
        </row>
        <row r="394">
          <cell r="A394" t="str">
            <v>54590954</v>
          </cell>
        </row>
        <row r="395">
          <cell r="A395" t="str">
            <v>54590955</v>
          </cell>
        </row>
        <row r="396">
          <cell r="A396" t="str">
            <v>54590956</v>
          </cell>
        </row>
        <row r="397">
          <cell r="A397" t="str">
            <v>54590957</v>
          </cell>
        </row>
        <row r="398">
          <cell r="A398" t="str">
            <v>54591368</v>
          </cell>
        </row>
        <row r="399">
          <cell r="A399" t="str">
            <v>54591369</v>
          </cell>
        </row>
        <row r="400">
          <cell r="A400" t="str">
            <v>54591370</v>
          </cell>
        </row>
        <row r="401">
          <cell r="A401" t="str">
            <v>54591371</v>
          </cell>
        </row>
        <row r="402">
          <cell r="A402" t="str">
            <v>54591372</v>
          </cell>
        </row>
        <row r="403">
          <cell r="A403" t="str">
            <v>54591373</v>
          </cell>
        </row>
        <row r="404">
          <cell r="A404" t="str">
            <v>54591374</v>
          </cell>
        </row>
        <row r="405">
          <cell r="A405" t="str">
            <v>54591375</v>
          </cell>
        </row>
        <row r="406">
          <cell r="A406" t="str">
            <v>54591376</v>
          </cell>
        </row>
        <row r="407">
          <cell r="A407" t="str">
            <v>54591377</v>
          </cell>
        </row>
        <row r="408">
          <cell r="A408" t="str">
            <v>54591378</v>
          </cell>
        </row>
        <row r="409">
          <cell r="A409" t="str">
            <v>54591379</v>
          </cell>
        </row>
        <row r="410">
          <cell r="A410" t="str">
            <v>54591380</v>
          </cell>
        </row>
        <row r="411">
          <cell r="A411" t="str">
            <v>54591381</v>
          </cell>
        </row>
        <row r="412">
          <cell r="A412" t="str">
            <v>54591382</v>
          </cell>
        </row>
        <row r="413">
          <cell r="A413" t="str">
            <v>54591383</v>
          </cell>
        </row>
        <row r="414">
          <cell r="A414" t="str">
            <v>54591384</v>
          </cell>
        </row>
        <row r="415">
          <cell r="A415" t="str">
            <v>54591385</v>
          </cell>
        </row>
        <row r="416">
          <cell r="A416" t="str">
            <v>54591386</v>
          </cell>
        </row>
        <row r="417">
          <cell r="A417" t="str">
            <v>54591431</v>
          </cell>
        </row>
        <row r="418">
          <cell r="A418" t="str">
            <v>54591432</v>
          </cell>
        </row>
        <row r="419">
          <cell r="A419" t="str">
            <v>54591433</v>
          </cell>
        </row>
        <row r="420">
          <cell r="A420" t="str">
            <v>54591434</v>
          </cell>
        </row>
        <row r="421">
          <cell r="A421" t="str">
            <v>54591435</v>
          </cell>
        </row>
        <row r="422">
          <cell r="A422" t="str">
            <v>54591436</v>
          </cell>
        </row>
        <row r="423">
          <cell r="A423" t="str">
            <v>54591450</v>
          </cell>
        </row>
        <row r="424">
          <cell r="A424" t="str">
            <v>54591542</v>
          </cell>
        </row>
        <row r="425">
          <cell r="A425" t="str">
            <v>54591545</v>
          </cell>
        </row>
        <row r="426">
          <cell r="A426" t="str">
            <v>54591547</v>
          </cell>
        </row>
        <row r="427">
          <cell r="A427" t="str">
            <v>54591553</v>
          </cell>
        </row>
        <row r="428">
          <cell r="A428" t="str">
            <v>54655921</v>
          </cell>
        </row>
        <row r="429">
          <cell r="A429" t="str">
            <v>54655926</v>
          </cell>
        </row>
        <row r="430">
          <cell r="A430" t="str">
            <v>54655927</v>
          </cell>
        </row>
        <row r="431">
          <cell r="A431" t="str">
            <v>54655928</v>
          </cell>
        </row>
        <row r="432">
          <cell r="A432" t="str">
            <v>54655929</v>
          </cell>
        </row>
        <row r="433">
          <cell r="A433" t="str">
            <v>54672426</v>
          </cell>
        </row>
        <row r="434">
          <cell r="A434" t="str">
            <v>54685247</v>
          </cell>
        </row>
        <row r="435">
          <cell r="A435" t="str">
            <v>54685419</v>
          </cell>
        </row>
        <row r="436">
          <cell r="A436" t="str">
            <v>54685560</v>
          </cell>
        </row>
        <row r="437">
          <cell r="A437" t="str">
            <v>54697007</v>
          </cell>
        </row>
        <row r="438">
          <cell r="A438" t="str">
            <v>54697026</v>
          </cell>
        </row>
        <row r="439">
          <cell r="A439" t="str">
            <v>54697041</v>
          </cell>
        </row>
        <row r="440">
          <cell r="A440" t="str">
            <v>54697048</v>
          </cell>
        </row>
        <row r="441">
          <cell r="A441" t="str">
            <v>54697055</v>
          </cell>
        </row>
        <row r="442">
          <cell r="A442" t="str">
            <v>54697068</v>
          </cell>
        </row>
        <row r="443">
          <cell r="A443" t="str">
            <v>54697108</v>
          </cell>
        </row>
        <row r="444">
          <cell r="A444" t="str">
            <v>54697109</v>
          </cell>
        </row>
        <row r="445">
          <cell r="A445" t="str">
            <v>54697113</v>
          </cell>
        </row>
        <row r="446">
          <cell r="A446" t="str">
            <v>54697114</v>
          </cell>
        </row>
        <row r="447">
          <cell r="A447" t="str">
            <v>54697115</v>
          </cell>
        </row>
        <row r="448">
          <cell r="A448" t="str">
            <v>54697116</v>
          </cell>
        </row>
        <row r="449">
          <cell r="A449" t="str">
            <v>54697117</v>
          </cell>
        </row>
        <row r="450">
          <cell r="A450" t="str">
            <v>54697118</v>
          </cell>
        </row>
        <row r="451">
          <cell r="A451" t="str">
            <v>54697119</v>
          </cell>
        </row>
        <row r="452">
          <cell r="A452" t="str">
            <v>54697120</v>
          </cell>
        </row>
        <row r="453">
          <cell r="A453" t="str">
            <v>54697121</v>
          </cell>
        </row>
        <row r="454">
          <cell r="A454" t="str">
            <v>54697122</v>
          </cell>
        </row>
        <row r="455">
          <cell r="A455" t="str">
            <v>54697123</v>
          </cell>
        </row>
        <row r="456">
          <cell r="A456" t="str">
            <v>54697124</v>
          </cell>
        </row>
        <row r="457">
          <cell r="A457" t="str">
            <v>54697125</v>
          </cell>
        </row>
        <row r="458">
          <cell r="A458" t="str">
            <v>54697126</v>
          </cell>
        </row>
        <row r="459">
          <cell r="A459" t="str">
            <v>54697127</v>
          </cell>
        </row>
        <row r="460">
          <cell r="A460" t="str">
            <v>54697128</v>
          </cell>
        </row>
        <row r="461">
          <cell r="A461" t="str">
            <v>54697129</v>
          </cell>
        </row>
        <row r="462">
          <cell r="A462" t="str">
            <v>54697130</v>
          </cell>
        </row>
        <row r="463">
          <cell r="A463" t="str">
            <v>54697131</v>
          </cell>
        </row>
        <row r="464">
          <cell r="A464" t="str">
            <v>54697132</v>
          </cell>
        </row>
        <row r="465">
          <cell r="A465" t="str">
            <v>54697133</v>
          </cell>
        </row>
        <row r="466">
          <cell r="A466" t="str">
            <v>54697134</v>
          </cell>
        </row>
        <row r="467">
          <cell r="A467" t="str">
            <v>54697135</v>
          </cell>
        </row>
        <row r="468">
          <cell r="A468" t="str">
            <v>54697136</v>
          </cell>
        </row>
        <row r="469">
          <cell r="A469" t="str">
            <v>54697137</v>
          </cell>
        </row>
        <row r="470">
          <cell r="A470" t="str">
            <v>54697138</v>
          </cell>
        </row>
        <row r="471">
          <cell r="A471" t="str">
            <v>54697139</v>
          </cell>
        </row>
        <row r="472">
          <cell r="A472" t="str">
            <v>54697140</v>
          </cell>
        </row>
        <row r="473">
          <cell r="A473" t="str">
            <v>54697141</v>
          </cell>
        </row>
        <row r="474">
          <cell r="A474" t="str">
            <v>54697142</v>
          </cell>
        </row>
        <row r="475">
          <cell r="A475" t="str">
            <v>54697143</v>
          </cell>
        </row>
        <row r="476">
          <cell r="A476" t="str">
            <v>54697154</v>
          </cell>
        </row>
        <row r="477">
          <cell r="A477" t="str">
            <v>54697162</v>
          </cell>
        </row>
        <row r="478">
          <cell r="A478" t="str">
            <v>54697169</v>
          </cell>
        </row>
        <row r="479">
          <cell r="A479" t="str">
            <v>54697175</v>
          </cell>
        </row>
        <row r="480">
          <cell r="A480" t="str">
            <v>54697177</v>
          </cell>
        </row>
        <row r="481">
          <cell r="A481" t="str">
            <v>54697199</v>
          </cell>
        </row>
        <row r="482">
          <cell r="A482" t="str">
            <v>54697202</v>
          </cell>
        </row>
        <row r="483">
          <cell r="A483" t="str">
            <v>55062012</v>
          </cell>
        </row>
        <row r="484">
          <cell r="A484" t="str">
            <v>55359341</v>
          </cell>
        </row>
        <row r="485">
          <cell r="A485" t="str">
            <v>55359456</v>
          </cell>
        </row>
        <row r="486">
          <cell r="A486" t="str">
            <v>55374132</v>
          </cell>
        </row>
        <row r="487">
          <cell r="A487" t="str">
            <v>55374202</v>
          </cell>
        </row>
        <row r="488">
          <cell r="A488" t="str">
            <v>55374203</v>
          </cell>
        </row>
        <row r="489">
          <cell r="A489" t="str">
            <v>55374204</v>
          </cell>
        </row>
        <row r="490">
          <cell r="A490" t="str">
            <v>55410480</v>
          </cell>
        </row>
        <row r="491">
          <cell r="A491" t="str">
            <v>55410481</v>
          </cell>
        </row>
        <row r="492">
          <cell r="A492" t="str">
            <v>55420603</v>
          </cell>
        </row>
        <row r="493">
          <cell r="A493" t="str">
            <v>55420605</v>
          </cell>
        </row>
        <row r="494">
          <cell r="A494" t="str">
            <v>55420607</v>
          </cell>
        </row>
        <row r="495">
          <cell r="A495" t="str">
            <v>55435592</v>
          </cell>
        </row>
        <row r="496">
          <cell r="A496" t="str">
            <v>55448498</v>
          </cell>
        </row>
        <row r="497">
          <cell r="A497" t="str">
            <v>55448499</v>
          </cell>
        </row>
        <row r="498">
          <cell r="A498" t="str">
            <v>55488649</v>
          </cell>
        </row>
        <row r="499">
          <cell r="A499" t="str">
            <v>55488650</v>
          </cell>
        </row>
        <row r="500">
          <cell r="A500" t="str">
            <v>55488678</v>
          </cell>
        </row>
        <row r="501">
          <cell r="A501" t="str">
            <v>55488685</v>
          </cell>
        </row>
        <row r="502">
          <cell r="A502" t="str">
            <v>55488720</v>
          </cell>
        </row>
        <row r="503">
          <cell r="A503" t="str">
            <v>55492386</v>
          </cell>
        </row>
        <row r="504">
          <cell r="A504" t="str">
            <v>55492391</v>
          </cell>
        </row>
        <row r="505">
          <cell r="A505" t="str">
            <v>55493617</v>
          </cell>
        </row>
        <row r="506">
          <cell r="A506" t="str">
            <v>55493653</v>
          </cell>
        </row>
        <row r="507">
          <cell r="A507" t="str">
            <v>55493775</v>
          </cell>
        </row>
        <row r="508">
          <cell r="A508" t="str">
            <v>55493778</v>
          </cell>
        </row>
        <row r="509">
          <cell r="A509" t="str">
            <v>55493784</v>
          </cell>
        </row>
        <row r="510">
          <cell r="A510" t="str">
            <v>55493785</v>
          </cell>
        </row>
        <row r="511">
          <cell r="A511" t="str">
            <v>55493786</v>
          </cell>
        </row>
        <row r="512">
          <cell r="A512" t="str">
            <v>55493787</v>
          </cell>
        </row>
        <row r="513">
          <cell r="A513" t="str">
            <v>55493792</v>
          </cell>
        </row>
        <row r="514">
          <cell r="A514" t="str">
            <v>55493797</v>
          </cell>
        </row>
        <row r="515">
          <cell r="A515" t="str">
            <v>55493801</v>
          </cell>
        </row>
        <row r="516">
          <cell r="A516" t="str">
            <v>55493804</v>
          </cell>
        </row>
        <row r="517">
          <cell r="A517" t="str">
            <v>55493881</v>
          </cell>
        </row>
        <row r="518">
          <cell r="A518" t="str">
            <v>55493883</v>
          </cell>
        </row>
        <row r="519">
          <cell r="A519" t="str">
            <v>55493898</v>
          </cell>
        </row>
        <row r="520">
          <cell r="A520" t="str">
            <v>55493902</v>
          </cell>
        </row>
        <row r="521">
          <cell r="A521" t="str">
            <v>55493909</v>
          </cell>
        </row>
        <row r="522">
          <cell r="A522" t="str">
            <v>55493912</v>
          </cell>
        </row>
        <row r="523">
          <cell r="A523" t="str">
            <v>55493913</v>
          </cell>
        </row>
        <row r="524">
          <cell r="A524" t="str">
            <v>55493914</v>
          </cell>
        </row>
        <row r="525">
          <cell r="A525" t="str">
            <v>55493915</v>
          </cell>
        </row>
        <row r="526">
          <cell r="A526" t="str">
            <v>55493916</v>
          </cell>
        </row>
        <row r="527">
          <cell r="A527" t="str">
            <v>55493918</v>
          </cell>
        </row>
        <row r="528">
          <cell r="A528" t="str">
            <v>55494052</v>
          </cell>
        </row>
        <row r="529">
          <cell r="A529" t="str">
            <v>55507293</v>
          </cell>
        </row>
        <row r="530">
          <cell r="A530" t="str">
            <v>55528431</v>
          </cell>
        </row>
        <row r="531">
          <cell r="A531" t="str">
            <v>55561942</v>
          </cell>
        </row>
        <row r="532">
          <cell r="A532" t="str">
            <v>55586661</v>
          </cell>
        </row>
        <row r="533">
          <cell r="A533" t="str">
            <v>55586702</v>
          </cell>
        </row>
        <row r="534">
          <cell r="A534" t="str">
            <v>55586721</v>
          </cell>
        </row>
        <row r="535">
          <cell r="A535" t="str">
            <v>55586740</v>
          </cell>
        </row>
        <row r="536">
          <cell r="A536" t="str">
            <v>55586740</v>
          </cell>
        </row>
        <row r="537">
          <cell r="A537" t="str">
            <v>55586759</v>
          </cell>
        </row>
        <row r="538">
          <cell r="A538" t="str">
            <v>55586797</v>
          </cell>
        </row>
        <row r="539">
          <cell r="A539" t="str">
            <v>55586816</v>
          </cell>
        </row>
        <row r="540">
          <cell r="A540" t="str">
            <v>55586854</v>
          </cell>
        </row>
        <row r="541">
          <cell r="A541" t="str">
            <v>55586873</v>
          </cell>
        </row>
        <row r="542">
          <cell r="A542" t="str">
            <v>55586873</v>
          </cell>
        </row>
        <row r="543">
          <cell r="A543" t="str">
            <v>55586892</v>
          </cell>
        </row>
        <row r="544">
          <cell r="A544" t="str">
            <v>55586892</v>
          </cell>
        </row>
        <row r="545">
          <cell r="A545" t="str">
            <v>55586930</v>
          </cell>
        </row>
        <row r="546">
          <cell r="A546" t="str">
            <v>55586968</v>
          </cell>
        </row>
        <row r="547">
          <cell r="A547" t="str">
            <v>55587000</v>
          </cell>
        </row>
        <row r="548">
          <cell r="A548" t="str">
            <v>55587015</v>
          </cell>
        </row>
        <row r="549">
          <cell r="A549" t="str">
            <v>55587027</v>
          </cell>
        </row>
        <row r="550">
          <cell r="A550" t="str">
            <v>55587035</v>
          </cell>
        </row>
        <row r="551">
          <cell r="A551" t="str">
            <v>55587043</v>
          </cell>
        </row>
        <row r="552">
          <cell r="A552" t="str">
            <v>55587240</v>
          </cell>
        </row>
        <row r="553">
          <cell r="A553" t="str">
            <v>55587259</v>
          </cell>
        </row>
        <row r="554">
          <cell r="A554" t="str">
            <v>55587278</v>
          </cell>
        </row>
        <row r="555">
          <cell r="A555" t="str">
            <v>55587340</v>
          </cell>
        </row>
        <row r="556">
          <cell r="A556" t="str">
            <v>55587359</v>
          </cell>
        </row>
        <row r="557">
          <cell r="A557" t="str">
            <v>55587359</v>
          </cell>
        </row>
        <row r="558">
          <cell r="A558" t="str">
            <v>55587397</v>
          </cell>
        </row>
        <row r="559">
          <cell r="A559" t="str">
            <v>55587416</v>
          </cell>
        </row>
        <row r="560">
          <cell r="A560" t="str">
            <v>55587473</v>
          </cell>
        </row>
        <row r="561">
          <cell r="A561" t="str">
            <v>55587536</v>
          </cell>
        </row>
        <row r="562">
          <cell r="A562" t="str">
            <v>55587555</v>
          </cell>
        </row>
        <row r="563">
          <cell r="A563" t="str">
            <v>55587650</v>
          </cell>
        </row>
        <row r="564">
          <cell r="A564" t="str">
            <v>55587745</v>
          </cell>
        </row>
        <row r="565">
          <cell r="A565" t="str">
            <v>55587783</v>
          </cell>
        </row>
        <row r="566">
          <cell r="A566" t="str">
            <v>55587821</v>
          </cell>
        </row>
        <row r="567">
          <cell r="A567" t="str">
            <v>55587935</v>
          </cell>
        </row>
        <row r="568">
          <cell r="A568" t="str">
            <v>55587954</v>
          </cell>
        </row>
        <row r="569">
          <cell r="A569" t="str">
            <v>55587973</v>
          </cell>
        </row>
        <row r="570">
          <cell r="A570" t="str">
            <v>55587992</v>
          </cell>
        </row>
        <row r="571">
          <cell r="A571" t="str">
            <v>55588011</v>
          </cell>
        </row>
        <row r="572">
          <cell r="A572" t="str">
            <v>55588030</v>
          </cell>
        </row>
        <row r="573">
          <cell r="A573" t="str">
            <v>55588049</v>
          </cell>
        </row>
        <row r="574">
          <cell r="A574" t="str">
            <v>55588086</v>
          </cell>
        </row>
        <row r="575">
          <cell r="A575" t="str">
            <v>55588134</v>
          </cell>
        </row>
        <row r="576">
          <cell r="A576" t="str">
            <v>55588303</v>
          </cell>
        </row>
        <row r="577">
          <cell r="A577" t="str">
            <v>55588329</v>
          </cell>
        </row>
        <row r="578">
          <cell r="A578" t="str">
            <v>55588355</v>
          </cell>
        </row>
        <row r="579">
          <cell r="A579" t="str">
            <v>55588381</v>
          </cell>
        </row>
        <row r="580">
          <cell r="A580" t="str">
            <v>55588603</v>
          </cell>
        </row>
        <row r="581">
          <cell r="A581" t="str">
            <v>55589146</v>
          </cell>
        </row>
        <row r="582">
          <cell r="A582" t="str">
            <v>55589159</v>
          </cell>
        </row>
        <row r="583">
          <cell r="A583" t="str">
            <v>55589166</v>
          </cell>
        </row>
        <row r="584">
          <cell r="A584" t="str">
            <v>55589167</v>
          </cell>
        </row>
        <row r="585">
          <cell r="A585" t="str">
            <v>55589168</v>
          </cell>
        </row>
        <row r="586">
          <cell r="A586" t="str">
            <v>55589169</v>
          </cell>
        </row>
        <row r="587">
          <cell r="A587" t="str">
            <v>55701494</v>
          </cell>
        </row>
        <row r="588">
          <cell r="A588" t="str">
            <v>55701495</v>
          </cell>
        </row>
        <row r="589">
          <cell r="A589" t="str">
            <v>55996690</v>
          </cell>
        </row>
        <row r="590">
          <cell r="A590" t="str">
            <v>55996692</v>
          </cell>
        </row>
        <row r="591">
          <cell r="A591" t="str">
            <v>55996694</v>
          </cell>
        </row>
        <row r="592">
          <cell r="A592" t="str">
            <v>55996708</v>
          </cell>
        </row>
        <row r="593">
          <cell r="A593" t="str">
            <v>55996709</v>
          </cell>
        </row>
        <row r="594">
          <cell r="A594" t="str">
            <v>55996710</v>
          </cell>
        </row>
        <row r="595">
          <cell r="A595" t="str">
            <v>55996715</v>
          </cell>
        </row>
        <row r="596">
          <cell r="A596" t="str">
            <v>56008730</v>
          </cell>
        </row>
        <row r="597">
          <cell r="A597" t="str">
            <v>56008750</v>
          </cell>
        </row>
        <row r="598">
          <cell r="A598" t="str">
            <v>56008751</v>
          </cell>
        </row>
        <row r="599">
          <cell r="A599" t="str">
            <v>56008774</v>
          </cell>
        </row>
        <row r="600">
          <cell r="A600" t="str">
            <v>56008775</v>
          </cell>
        </row>
        <row r="601">
          <cell r="A601" t="str">
            <v>56008834</v>
          </cell>
        </row>
        <row r="602">
          <cell r="A602" t="str">
            <v>56023303</v>
          </cell>
        </row>
        <row r="603">
          <cell r="A603" t="str">
            <v>56023304</v>
          </cell>
        </row>
        <row r="604">
          <cell r="A604" t="str">
            <v>56023310</v>
          </cell>
        </row>
        <row r="605">
          <cell r="A605" t="str">
            <v>56036864</v>
          </cell>
        </row>
        <row r="606">
          <cell r="A606" t="str">
            <v>56036877</v>
          </cell>
        </row>
        <row r="607">
          <cell r="A607" t="str">
            <v>56036892</v>
          </cell>
        </row>
        <row r="608">
          <cell r="A608" t="str">
            <v>56046798</v>
          </cell>
        </row>
        <row r="609">
          <cell r="A609" t="str">
            <v>56055221</v>
          </cell>
        </row>
        <row r="610">
          <cell r="A610" t="str">
            <v>56055222</v>
          </cell>
        </row>
        <row r="611">
          <cell r="A611" t="str">
            <v>56055223</v>
          </cell>
        </row>
        <row r="612">
          <cell r="A612" t="str">
            <v>56055224</v>
          </cell>
        </row>
        <row r="613">
          <cell r="A613" t="str">
            <v>56055225</v>
          </cell>
        </row>
        <row r="614">
          <cell r="A614" t="str">
            <v>56102701</v>
          </cell>
        </row>
        <row r="615">
          <cell r="A615" t="str">
            <v>56102712</v>
          </cell>
        </row>
        <row r="616">
          <cell r="A616" t="str">
            <v>56102713</v>
          </cell>
        </row>
        <row r="617">
          <cell r="A617" t="str">
            <v>56102745</v>
          </cell>
        </row>
        <row r="618">
          <cell r="A618" t="str">
            <v>56112819</v>
          </cell>
        </row>
        <row r="619">
          <cell r="A619" t="str">
            <v>56126529</v>
          </cell>
        </row>
        <row r="620">
          <cell r="A620" t="str">
            <v>56126537</v>
          </cell>
        </row>
        <row r="621">
          <cell r="A621" t="str">
            <v>56126537</v>
          </cell>
        </row>
        <row r="622">
          <cell r="A622" t="str">
            <v>56209684</v>
          </cell>
        </row>
        <row r="623">
          <cell r="A623" t="str">
            <v>56219126</v>
          </cell>
        </row>
        <row r="624">
          <cell r="A624" t="str">
            <v>56219138</v>
          </cell>
        </row>
        <row r="625">
          <cell r="A625" t="str">
            <v>56241183</v>
          </cell>
        </row>
        <row r="626">
          <cell r="A626" t="str">
            <v>56241246</v>
          </cell>
        </row>
        <row r="627">
          <cell r="A627" t="str">
            <v>56241398</v>
          </cell>
        </row>
        <row r="628">
          <cell r="A628" t="str">
            <v>56254240</v>
          </cell>
        </row>
        <row r="629">
          <cell r="A629" t="str">
            <v>56255407</v>
          </cell>
        </row>
        <row r="630">
          <cell r="A630" t="str">
            <v>56298997</v>
          </cell>
        </row>
      </sheetData>
      <sheetData sheetId="8"/>
      <sheetData sheetId="9"/>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_Update History"/>
      <sheetName val="02_ガントチャート"/>
      <sheetName val="01_案件リスト"/>
      <sheetName val="98_参考_案件アサイン"/>
      <sheetName val="99_List"/>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メンバー一覧"/>
      <sheetName val="Update History"/>
      <sheetName val="業務担当表"/>
      <sheetName val="習熟度"/>
      <sheetName val="List"/>
    </sheetNames>
    <sheetDataSet>
      <sheetData sheetId="0"/>
      <sheetData sheetId="1"/>
      <sheetData sheetId="2"/>
      <sheetData sheetId="3">
        <row r="2">
          <cell r="C2" t="str">
            <v>●</v>
          </cell>
        </row>
        <row r="3">
          <cell r="C3" t="str">
            <v>〇</v>
          </cell>
        </row>
        <row r="4">
          <cell r="C4" t="str">
            <v>△</v>
          </cell>
        </row>
        <row r="5">
          <cell r="C5" t="str">
            <v>×</v>
          </cell>
        </row>
      </sheetData>
      <sheetData sheetId="4">
        <row r="3">
          <cell r="A3" t="str">
            <v>X</v>
          </cell>
          <cell r="B3" t="str">
            <v>SV</v>
          </cell>
          <cell r="C3" t="str">
            <v>ー</v>
          </cell>
          <cell r="D3" t="str">
            <v>0000011</v>
          </cell>
          <cell r="F3" t="str">
            <v>ST_0001</v>
          </cell>
          <cell r="G3" t="str">
            <v>Offering_Wordlist作成作業(KXサニタイズ代行)</v>
          </cell>
          <cell r="H3" t="str">
            <v>Y1-2</v>
          </cell>
        </row>
        <row r="4">
          <cell r="A4" t="str">
            <v>Y</v>
          </cell>
          <cell r="B4" t="str">
            <v>固定</v>
          </cell>
          <cell r="C4" t="str">
            <v>月休み</v>
          </cell>
          <cell r="D4" t="str">
            <v>1000011</v>
          </cell>
          <cell r="F4" t="str">
            <v>ST_0002</v>
          </cell>
          <cell r="G4" t="str">
            <v>Offering_KXサニタイズ代行</v>
          </cell>
          <cell r="H4" t="str">
            <v>Y1-2</v>
          </cell>
        </row>
        <row r="5">
          <cell r="A5" t="str">
            <v>Z</v>
          </cell>
          <cell r="B5" t="str">
            <v>変動</v>
          </cell>
          <cell r="C5" t="str">
            <v>火休み</v>
          </cell>
          <cell r="D5" t="str">
            <v>0100011</v>
          </cell>
          <cell r="F5" t="str">
            <v>ST_0003</v>
          </cell>
          <cell r="G5" t="str">
            <v>Security_脆弱性情報収集</v>
          </cell>
          <cell r="H5" t="str">
            <v>Z1-1</v>
          </cell>
        </row>
        <row r="6">
          <cell r="C6" t="str">
            <v>水休み</v>
          </cell>
          <cell r="D6" t="str">
            <v>0010011</v>
          </cell>
          <cell r="F6" t="str">
            <v>ST_0004</v>
          </cell>
          <cell r="G6" t="str">
            <v>KM_Webinar資料サニタイズ作業</v>
          </cell>
          <cell r="H6" t="str">
            <v>Y1-2</v>
          </cell>
        </row>
        <row r="7">
          <cell r="C7" t="str">
            <v>木休み</v>
          </cell>
          <cell r="D7" t="str">
            <v>0001011</v>
          </cell>
          <cell r="F7" t="str">
            <v>ST_0005</v>
          </cell>
          <cell r="G7" t="str">
            <v>KM_Webinar動画サニタイズ作業</v>
          </cell>
          <cell r="H7" t="str">
            <v>Y1-2</v>
          </cell>
        </row>
        <row r="8">
          <cell r="C8" t="str">
            <v>金休み</v>
          </cell>
          <cell r="D8" t="str">
            <v>0000111</v>
          </cell>
          <cell r="F8" t="str">
            <v>ST_0006</v>
          </cell>
          <cell r="G8" t="str">
            <v>ODKS_NJページ更新作業</v>
          </cell>
          <cell r="H8" t="str">
            <v>X2-2</v>
          </cell>
        </row>
        <row r="9">
          <cell r="F9" t="str">
            <v>ST_0007</v>
          </cell>
          <cell r="G9" t="str">
            <v>PRD_中計・決算発表チェック&amp;レポート作成(優先50社）</v>
          </cell>
          <cell r="H9" t="str">
            <v>X2-2</v>
          </cell>
        </row>
        <row r="10">
          <cell r="F10" t="str">
            <v>ST_0008</v>
          </cell>
          <cell r="G10" t="str">
            <v>RES_出張申請</v>
          </cell>
          <cell r="H10" t="str">
            <v>X1-2</v>
          </cell>
        </row>
        <row r="11">
          <cell r="F11" t="str">
            <v>ST_0009</v>
          </cell>
          <cell r="G11" t="str">
            <v>RES_契約管理</v>
          </cell>
          <cell r="H11" t="str">
            <v>X1-3</v>
          </cell>
        </row>
        <row r="12">
          <cell r="F12" t="str">
            <v>ST_0010</v>
          </cell>
          <cell r="G12" t="str">
            <v>ACS_記事配信(各DTE)</v>
          </cell>
          <cell r="H12" t="str">
            <v>X2-1</v>
          </cell>
        </row>
        <row r="13">
          <cell r="F13" t="str">
            <v>ST_0011</v>
          </cell>
          <cell r="G13" t="str">
            <v>RES_MMS新規登録業務</v>
          </cell>
          <cell r="H13" t="str">
            <v>X2-3</v>
          </cell>
        </row>
        <row r="14">
          <cell r="F14"/>
          <cell r="G14"/>
          <cell r="H14"/>
        </row>
        <row r="15">
          <cell r="F15"/>
          <cell r="G15"/>
          <cell r="H15"/>
        </row>
        <row r="16">
          <cell r="F16"/>
          <cell r="G16"/>
          <cell r="H16"/>
        </row>
        <row r="17">
          <cell r="F17"/>
          <cell r="G17"/>
          <cell r="H17"/>
        </row>
        <row r="18">
          <cell r="F18"/>
          <cell r="G18"/>
          <cell r="H18"/>
        </row>
        <row r="19">
          <cell r="F19"/>
          <cell r="G19"/>
          <cell r="H19"/>
        </row>
        <row r="20">
          <cell r="F20"/>
          <cell r="G20"/>
          <cell r="H20"/>
        </row>
        <row r="21">
          <cell r="F21"/>
          <cell r="G21"/>
          <cell r="H21"/>
        </row>
        <row r="22">
          <cell r="F22"/>
          <cell r="G22"/>
          <cell r="H22"/>
        </row>
        <row r="23">
          <cell r="F23"/>
          <cell r="G23"/>
          <cell r="H23"/>
        </row>
        <row r="24">
          <cell r="F24"/>
          <cell r="G24"/>
          <cell r="H24"/>
        </row>
        <row r="25">
          <cell r="F25"/>
          <cell r="G25"/>
          <cell r="H25"/>
        </row>
        <row r="26">
          <cell r="F26"/>
          <cell r="G26"/>
          <cell r="H26"/>
        </row>
        <row r="27">
          <cell r="F27"/>
          <cell r="G27"/>
          <cell r="H27"/>
        </row>
        <row r="28">
          <cell r="F28"/>
          <cell r="G28"/>
          <cell r="H28"/>
        </row>
        <row r="29">
          <cell r="F29"/>
          <cell r="G29"/>
          <cell r="H29"/>
        </row>
        <row r="30">
          <cell r="F30"/>
          <cell r="G30"/>
          <cell r="H30"/>
        </row>
        <row r="31">
          <cell r="F31"/>
          <cell r="G31"/>
          <cell r="H31"/>
        </row>
        <row r="32">
          <cell r="F32"/>
          <cell r="G32"/>
          <cell r="H32"/>
        </row>
        <row r="33">
          <cell r="F33"/>
          <cell r="G33"/>
          <cell r="H33"/>
        </row>
        <row r="34">
          <cell r="F34"/>
          <cell r="G34"/>
          <cell r="H34"/>
        </row>
        <row r="35">
          <cell r="F35"/>
          <cell r="G35"/>
          <cell r="H35"/>
        </row>
        <row r="36">
          <cell r="F36"/>
          <cell r="G36"/>
          <cell r="H36"/>
        </row>
        <row r="37">
          <cell r="F37"/>
          <cell r="G37"/>
          <cell r="H37"/>
        </row>
        <row r="38">
          <cell r="F38"/>
          <cell r="G38"/>
          <cell r="H38"/>
        </row>
        <row r="39">
          <cell r="F39"/>
          <cell r="G39"/>
          <cell r="H39"/>
        </row>
        <row r="40">
          <cell r="F40"/>
          <cell r="G40"/>
          <cell r="H40"/>
        </row>
        <row r="41">
          <cell r="F41"/>
          <cell r="G41"/>
          <cell r="H41"/>
        </row>
        <row r="42">
          <cell r="F42"/>
          <cell r="G42"/>
          <cell r="H42"/>
        </row>
        <row r="43">
          <cell r="F43"/>
          <cell r="G43"/>
          <cell r="H43"/>
        </row>
        <row r="44">
          <cell r="F44"/>
          <cell r="G44"/>
          <cell r="H44"/>
        </row>
        <row r="45">
          <cell r="F45"/>
          <cell r="G45"/>
          <cell r="H45"/>
        </row>
        <row r="46">
          <cell r="F46"/>
          <cell r="G46"/>
          <cell r="H46"/>
        </row>
        <row r="47">
          <cell r="F47"/>
          <cell r="G47"/>
          <cell r="H47"/>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HeHNn19qEW0Nsrumr50ZL6-053fArxAgtZp3-xh7Xca_gAocN40QZfAPyC-IiYV" itemId="01IEPOOFOA6DKFW6SEEZB2ZMDQIMA43VCF">
      <xxl21:absoluteUrl r:id="rId2"/>
      <xxl21:relativeUrl r:id="rId3"/>
    </xxl21:alternateUrls>
    <sheetNames>
      <sheetName val="サービス一覧"/>
      <sheetName val="確認・回答用_サービス一覧"/>
      <sheetName val="各種手続き"/>
      <sheetName val="依頼元工数"/>
      <sheetName val="List"/>
      <sheetName val="Update History"/>
      <sheetName val="Sheet1"/>
    </sheetNames>
    <sheetDataSet>
      <sheetData sheetId="0">
        <row r="13">
          <cell r="J13" t="str">
            <v>生麦Z</v>
          </cell>
        </row>
      </sheetData>
      <sheetData sheetId="1"/>
      <sheetData sheetId="2"/>
      <sheetData sheetId="3"/>
      <sheetData sheetId="4">
        <row r="3">
          <cell r="A3" t="str">
            <v>受託</v>
          </cell>
          <cell r="E3" t="str">
            <v>日次</v>
          </cell>
          <cell r="F3" t="str">
            <v>〇</v>
          </cell>
          <cell r="G3" t="str">
            <v>有</v>
          </cell>
          <cell r="J3" t="str">
            <v>手動</v>
          </cell>
          <cell r="K3" t="str">
            <v>生麦</v>
          </cell>
        </row>
        <row r="4">
          <cell r="A4" t="str">
            <v>運営・改善</v>
          </cell>
          <cell r="E4" t="str">
            <v>週次</v>
          </cell>
          <cell r="F4" t="str">
            <v>×</v>
          </cell>
          <cell r="G4" t="str">
            <v>無</v>
          </cell>
          <cell r="J4" t="str">
            <v>自動</v>
          </cell>
          <cell r="K4" t="str">
            <v>立川</v>
          </cell>
        </row>
        <row r="5">
          <cell r="E5" t="str">
            <v>隔週</v>
          </cell>
          <cell r="G5" t="str">
            <v>作成中</v>
          </cell>
          <cell r="J5" t="str">
            <v>無</v>
          </cell>
          <cell r="K5" t="str">
            <v>中津</v>
          </cell>
        </row>
        <row r="6">
          <cell r="E6" t="str">
            <v>月次</v>
          </cell>
          <cell r="G6" t="str">
            <v>未定</v>
          </cell>
          <cell r="K6" t="str">
            <v>弁天町</v>
          </cell>
        </row>
        <row r="7">
          <cell r="E7" t="str">
            <v>四半期</v>
          </cell>
          <cell r="K7" t="str">
            <v>共通</v>
          </cell>
        </row>
        <row r="8">
          <cell r="E8" t="str">
            <v>半期</v>
          </cell>
        </row>
        <row r="9">
          <cell r="E9" t="str">
            <v>年次</v>
          </cell>
        </row>
        <row r="10">
          <cell r="E10" t="str">
            <v>随時</v>
          </cell>
        </row>
        <row r="11">
          <cell r="E11" t="str">
            <v>指定Period</v>
          </cell>
        </row>
        <row r="12">
          <cell r="E12" t="str">
            <v>未定</v>
          </cell>
        </row>
      </sheetData>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メンバー情報"/>
      <sheetName val="拠点・チーム情報"/>
      <sheetName val="AS_メンバー情報マスタ_v3.28 のコピー"/>
    </sheetNames>
    <sheetDataSet>
      <sheetData sheetId="0"/>
      <sheetData sheetId="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ロングリスト"/>
      <sheetName val="CCJ管理用(記入不要)"/>
      <sheetName val="概要説明_20240730"/>
    </sheetNames>
    <sheetDataSet>
      <sheetData sheetId="0" refreshError="1"/>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サービス一覧"/>
      <sheetName val="各種手続き"/>
      <sheetName val="依頼元工数"/>
      <sheetName val="List"/>
      <sheetName val="Update History"/>
      <sheetName val="Sheet1"/>
    </sheetNames>
    <sheetDataSet>
      <sheetData sheetId="0"/>
      <sheetData sheetId="1"/>
      <sheetData sheetId="2"/>
      <sheetData sheetId="3">
        <row r="3">
          <cell r="A3" t="str">
            <v>受託</v>
          </cell>
        </row>
      </sheetData>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サービス一覧"/>
      <sheetName val="各種手続き"/>
      <sheetName val="依頼元工数"/>
      <sheetName val="List"/>
      <sheetName val="Update History"/>
      <sheetName val="Sheet1"/>
    </sheetNames>
    <sheetDataSet>
      <sheetData sheetId="0">
        <row r="13">
          <cell r="J13" t="str">
            <v>生麦Z</v>
          </cell>
        </row>
        <row r="82">
          <cell r="J82" t="str">
            <v>生麦Z</v>
          </cell>
        </row>
        <row r="83">
          <cell r="J83" t="str">
            <v>生麦Z</v>
          </cell>
        </row>
        <row r="143">
          <cell r="J143" t="str">
            <v>生麦Z</v>
          </cell>
        </row>
        <row r="168">
          <cell r="J168" t="str">
            <v>立川Y1</v>
          </cell>
        </row>
        <row r="169">
          <cell r="J169" t="str">
            <v>立川Y1</v>
          </cell>
        </row>
        <row r="171">
          <cell r="J171" t="str">
            <v>立川Y2</v>
          </cell>
        </row>
        <row r="172">
          <cell r="J172" t="str">
            <v>立川Y2</v>
          </cell>
        </row>
        <row r="176">
          <cell r="J176" t="str">
            <v>立川X2</v>
          </cell>
        </row>
        <row r="179">
          <cell r="J179" t="str">
            <v>立川X1</v>
          </cell>
        </row>
        <row r="180">
          <cell r="J180" t="str">
            <v>立川X1</v>
          </cell>
        </row>
        <row r="181">
          <cell r="J181" t="str">
            <v>立川X2</v>
          </cell>
        </row>
        <row r="182">
          <cell r="J182" t="str">
            <v>立川X2</v>
          </cell>
        </row>
        <row r="183">
          <cell r="J183" t="str">
            <v>立川X2</v>
          </cell>
        </row>
        <row r="184">
          <cell r="J184" t="str">
            <v>立川X2</v>
          </cell>
        </row>
        <row r="185">
          <cell r="J185" t="str">
            <v>立川X2</v>
          </cell>
        </row>
        <row r="186">
          <cell r="J186" t="str">
            <v>立川X1</v>
          </cell>
        </row>
        <row r="187">
          <cell r="J187" t="str">
            <v>立川X2</v>
          </cell>
        </row>
        <row r="188">
          <cell r="J188" t="str">
            <v>立川X1</v>
          </cell>
        </row>
        <row r="189">
          <cell r="J189" t="str">
            <v>立川X2</v>
          </cell>
        </row>
        <row r="190">
          <cell r="J190" t="str">
            <v>生麦Y</v>
          </cell>
        </row>
        <row r="191">
          <cell r="J191" t="str">
            <v>立川Y1</v>
          </cell>
        </row>
        <row r="192">
          <cell r="J192" t="str">
            <v>立川Y2</v>
          </cell>
        </row>
        <row r="193">
          <cell r="J193" t="str">
            <v>生麦X</v>
          </cell>
        </row>
        <row r="194">
          <cell r="J194" t="str">
            <v>弁天町Y1</v>
          </cell>
        </row>
        <row r="195">
          <cell r="J195" t="str">
            <v>中津X</v>
          </cell>
        </row>
        <row r="196">
          <cell r="J196" t="str">
            <v>業務設計</v>
          </cell>
        </row>
        <row r="197">
          <cell r="J197" t="str">
            <v>業務設計</v>
          </cell>
        </row>
        <row r="198">
          <cell r="J198" t="str">
            <v>生麦X</v>
          </cell>
        </row>
        <row r="199">
          <cell r="J199" t="str">
            <v>共通</v>
          </cell>
        </row>
        <row r="200">
          <cell r="J200" t="str">
            <v>共通</v>
          </cell>
        </row>
        <row r="201">
          <cell r="J201" t="str">
            <v>立川Z</v>
          </cell>
        </row>
        <row r="202">
          <cell r="J202" t="str">
            <v>生麦X</v>
          </cell>
        </row>
        <row r="203">
          <cell r="J203" t="str">
            <v>生麦Y</v>
          </cell>
        </row>
        <row r="204">
          <cell r="J204" t="str">
            <v>生麦Z</v>
          </cell>
        </row>
        <row r="205">
          <cell r="J205" t="str">
            <v>立川X1</v>
          </cell>
        </row>
        <row r="206">
          <cell r="J206" t="str">
            <v>立川X2</v>
          </cell>
        </row>
        <row r="207">
          <cell r="J207" t="str">
            <v>立川Y1</v>
          </cell>
        </row>
        <row r="208">
          <cell r="J208" t="str">
            <v>立川Y2</v>
          </cell>
        </row>
        <row r="209">
          <cell r="J209" t="str">
            <v>中津X</v>
          </cell>
        </row>
        <row r="210">
          <cell r="J210" t="str">
            <v>中津Y</v>
          </cell>
        </row>
        <row r="211">
          <cell r="J211" t="str">
            <v>弁天町Y1</v>
          </cell>
        </row>
        <row r="212">
          <cell r="J212" t="str">
            <v>弁天町Y2</v>
          </cell>
        </row>
        <row r="213">
          <cell r="J213" t="str">
            <v>TF</v>
          </cell>
        </row>
        <row r="214">
          <cell r="J214" t="str">
            <v>PMO</v>
          </cell>
        </row>
        <row r="215">
          <cell r="J215" t="str">
            <v>SSD</v>
          </cell>
        </row>
        <row r="216">
          <cell r="J216" t="str">
            <v>共通</v>
          </cell>
        </row>
        <row r="217">
          <cell r="J217" t="str">
            <v>共通</v>
          </cell>
        </row>
        <row r="218">
          <cell r="J218" t="str">
            <v>生麦X</v>
          </cell>
        </row>
        <row r="219">
          <cell r="J219" t="str">
            <v>生麦Y</v>
          </cell>
        </row>
        <row r="220">
          <cell r="J220" t="str">
            <v>生麦Z</v>
          </cell>
        </row>
        <row r="221">
          <cell r="J221" t="str">
            <v>立川X1</v>
          </cell>
        </row>
        <row r="222">
          <cell r="J222" t="str">
            <v>立川X2</v>
          </cell>
        </row>
        <row r="223">
          <cell r="J223" t="str">
            <v>立川Y1</v>
          </cell>
        </row>
        <row r="224">
          <cell r="J224" t="str">
            <v>立川Y2</v>
          </cell>
        </row>
        <row r="225">
          <cell r="J225" t="str">
            <v>立川Z</v>
          </cell>
        </row>
        <row r="226">
          <cell r="J226" t="str">
            <v>中津X</v>
          </cell>
        </row>
        <row r="227">
          <cell r="J227" t="str">
            <v>中津Y</v>
          </cell>
        </row>
        <row r="228">
          <cell r="J228" t="str">
            <v>弁天町X1</v>
          </cell>
        </row>
        <row r="229">
          <cell r="J229" t="str">
            <v>弁天町X2</v>
          </cell>
        </row>
        <row r="230">
          <cell r="J230" t="str">
            <v>弁天町Y1</v>
          </cell>
        </row>
        <row r="231">
          <cell r="J231" t="str">
            <v>弁天町Y2</v>
          </cell>
        </row>
        <row r="232">
          <cell r="J232" t="str">
            <v>TF</v>
          </cell>
        </row>
        <row r="233">
          <cell r="J233" t="str">
            <v>PMO</v>
          </cell>
        </row>
        <row r="234">
          <cell r="J234" t="str">
            <v>SSD</v>
          </cell>
        </row>
        <row r="235">
          <cell r="J235" t="str">
            <v>新入社員</v>
          </cell>
        </row>
        <row r="236">
          <cell r="J236" t="str">
            <v>NBT</v>
          </cell>
        </row>
        <row r="238">
          <cell r="J238" t="str">
            <v>中津Y</v>
          </cell>
        </row>
        <row r="239">
          <cell r="J239" t="str">
            <v>生麦X</v>
          </cell>
        </row>
        <row r="240">
          <cell r="J240" t="str">
            <v>立川X1</v>
          </cell>
        </row>
        <row r="241">
          <cell r="J241" t="str">
            <v>弁天町Y1</v>
          </cell>
        </row>
        <row r="242">
          <cell r="J242" t="str">
            <v>TF</v>
          </cell>
        </row>
        <row r="243">
          <cell r="J243" t="str">
            <v>TF</v>
          </cell>
        </row>
        <row r="244">
          <cell r="J244" t="str">
            <v>TF
CFT1</v>
          </cell>
        </row>
        <row r="245">
          <cell r="J245" t="str">
            <v>TF
CFT1</v>
          </cell>
        </row>
        <row r="246">
          <cell r="J246" t="str">
            <v>生麦X</v>
          </cell>
        </row>
        <row r="247">
          <cell r="J247" t="str">
            <v>弁天町X1</v>
          </cell>
        </row>
        <row r="248">
          <cell r="J248" t="str">
            <v>弁天町X1</v>
          </cell>
        </row>
        <row r="249">
          <cell r="J249" t="str">
            <v>立川Y2</v>
          </cell>
        </row>
        <row r="250">
          <cell r="J250" t="str">
            <v>立川Y2</v>
          </cell>
        </row>
        <row r="251">
          <cell r="J251" t="str">
            <v>立川Y2</v>
          </cell>
        </row>
        <row r="252">
          <cell r="J252" t="str">
            <v>立川Y2</v>
          </cell>
        </row>
        <row r="253">
          <cell r="J253" t="str">
            <v>立川Y2</v>
          </cell>
        </row>
        <row r="254">
          <cell r="J254" t="str">
            <v>立川Y2</v>
          </cell>
        </row>
        <row r="255">
          <cell r="J255" t="str">
            <v>立川Y2</v>
          </cell>
        </row>
        <row r="256">
          <cell r="J256" t="str">
            <v>立川Y2</v>
          </cell>
        </row>
        <row r="257">
          <cell r="J257" t="str">
            <v>立川Y2</v>
          </cell>
        </row>
        <row r="258">
          <cell r="J258" t="str">
            <v>CFT1</v>
          </cell>
        </row>
        <row r="259">
          <cell r="J259" t="str">
            <v>立川Y1</v>
          </cell>
        </row>
        <row r="260">
          <cell r="J260" t="str">
            <v>立川Y1</v>
          </cell>
        </row>
        <row r="261">
          <cell r="J261" t="str">
            <v>立川Y1</v>
          </cell>
        </row>
        <row r="262">
          <cell r="J262" t="str">
            <v>立川Y1</v>
          </cell>
        </row>
        <row r="263">
          <cell r="J263" t="str">
            <v>立川Y1</v>
          </cell>
        </row>
        <row r="264">
          <cell r="J264" t="str">
            <v>立川Y1</v>
          </cell>
        </row>
        <row r="265">
          <cell r="J265" t="str">
            <v>立川Y1</v>
          </cell>
        </row>
        <row r="266">
          <cell r="J266" t="str">
            <v>立川Y1</v>
          </cell>
        </row>
        <row r="267">
          <cell r="J267" t="str">
            <v>立川Z</v>
          </cell>
        </row>
        <row r="268">
          <cell r="J268" t="str">
            <v>生麦X</v>
          </cell>
        </row>
        <row r="269">
          <cell r="J269" t="str">
            <v>CFT2</v>
          </cell>
        </row>
        <row r="270">
          <cell r="J270" t="str">
            <v>CFT2</v>
          </cell>
        </row>
        <row r="271">
          <cell r="J271" t="str">
            <v>生麦Y</v>
          </cell>
        </row>
        <row r="272">
          <cell r="J272" t="str">
            <v>CFT2</v>
          </cell>
        </row>
        <row r="273">
          <cell r="J273" t="str">
            <v>CFT2</v>
          </cell>
        </row>
        <row r="274">
          <cell r="J274" t="str">
            <v>生麦Y</v>
          </cell>
        </row>
        <row r="275">
          <cell r="J275" t="str">
            <v>CFT2</v>
          </cell>
        </row>
        <row r="276">
          <cell r="J276" t="str">
            <v>生麦Y</v>
          </cell>
        </row>
        <row r="277">
          <cell r="J277" t="str">
            <v>生麦Y</v>
          </cell>
        </row>
        <row r="278">
          <cell r="J278" t="str">
            <v>立川Y2</v>
          </cell>
        </row>
        <row r="279">
          <cell r="J279" t="str">
            <v>中津X</v>
          </cell>
        </row>
        <row r="280">
          <cell r="J280" t="str">
            <v>中津Y</v>
          </cell>
        </row>
        <row r="281">
          <cell r="J281" t="str">
            <v>CFT2</v>
          </cell>
        </row>
        <row r="282">
          <cell r="J282" t="str">
            <v>生麦X</v>
          </cell>
        </row>
        <row r="283">
          <cell r="J283" t="str">
            <v>立川Y2</v>
          </cell>
        </row>
        <row r="284">
          <cell r="J284" t="str">
            <v>生麦Y</v>
          </cell>
        </row>
        <row r="285">
          <cell r="J285" t="str">
            <v>生麦Y</v>
          </cell>
        </row>
        <row r="286">
          <cell r="J286" t="str">
            <v>立川Z</v>
          </cell>
        </row>
        <row r="287">
          <cell r="J287" t="str">
            <v>立川Y1</v>
          </cell>
        </row>
        <row r="288">
          <cell r="J288" t="str">
            <v>生麦Z</v>
          </cell>
        </row>
        <row r="289">
          <cell r="J289" t="str">
            <v>立川X2</v>
          </cell>
        </row>
        <row r="290">
          <cell r="J290" t="str">
            <v>生麦X</v>
          </cell>
        </row>
        <row r="291">
          <cell r="J291" t="str">
            <v>生麦Z</v>
          </cell>
        </row>
        <row r="292">
          <cell r="J292" t="str">
            <v>生麦Z</v>
          </cell>
        </row>
        <row r="293">
          <cell r="J293" t="str">
            <v>立川Z</v>
          </cell>
        </row>
        <row r="294">
          <cell r="J294" t="str">
            <v>弁天町X1</v>
          </cell>
        </row>
        <row r="295">
          <cell r="J295" t="str">
            <v>弁天町Y1</v>
          </cell>
        </row>
        <row r="296">
          <cell r="J296" t="str">
            <v>生麦Z</v>
          </cell>
        </row>
        <row r="297">
          <cell r="J297" t="str">
            <v>立川Z</v>
          </cell>
        </row>
        <row r="298">
          <cell r="J298" t="str">
            <v>弁天町X1</v>
          </cell>
        </row>
        <row r="299">
          <cell r="J299" t="str">
            <v>弁天町Y1</v>
          </cell>
        </row>
        <row r="300">
          <cell r="J300"/>
        </row>
        <row r="301">
          <cell r="J301" t="str">
            <v>PMO</v>
          </cell>
        </row>
        <row r="304">
          <cell r="J304" t="str">
            <v>生麦X</v>
          </cell>
        </row>
        <row r="305">
          <cell r="J305" t="str">
            <v>TF</v>
          </cell>
        </row>
        <row r="306">
          <cell r="J306" t="str">
            <v>TF</v>
          </cell>
        </row>
        <row r="307">
          <cell r="J307" t="str">
            <v>中津Y</v>
          </cell>
        </row>
        <row r="308">
          <cell r="J308" t="str">
            <v>立川X1</v>
          </cell>
        </row>
        <row r="309">
          <cell r="J309" t="str">
            <v>立川Z</v>
          </cell>
        </row>
        <row r="310">
          <cell r="J310" t="str">
            <v>立川X2</v>
          </cell>
        </row>
        <row r="311">
          <cell r="J311" t="str">
            <v>生麦Y</v>
          </cell>
        </row>
        <row r="312">
          <cell r="J312" t="str">
            <v>立川Y1</v>
          </cell>
        </row>
        <row r="313">
          <cell r="J313" t="str">
            <v>中津Y</v>
          </cell>
        </row>
        <row r="314">
          <cell r="J314" t="str">
            <v>弁天町X1</v>
          </cell>
        </row>
        <row r="315">
          <cell r="J315" t="str">
            <v>立川X2</v>
          </cell>
        </row>
        <row r="316">
          <cell r="J316" t="str">
            <v>生麦X</v>
          </cell>
        </row>
        <row r="317">
          <cell r="J317" t="str">
            <v>立川X1</v>
          </cell>
        </row>
        <row r="318">
          <cell r="J318" t="str">
            <v>CFT2</v>
          </cell>
        </row>
        <row r="319">
          <cell r="J319" t="str">
            <v>弁天町Y1</v>
          </cell>
        </row>
        <row r="320">
          <cell r="J320" t="str">
            <v>弁天町Y2</v>
          </cell>
        </row>
        <row r="321">
          <cell r="J321" t="str">
            <v>中津X</v>
          </cell>
        </row>
        <row r="322">
          <cell r="J322" t="str">
            <v>TF</v>
          </cell>
        </row>
        <row r="323">
          <cell r="J323" t="str">
            <v>生麦X</v>
          </cell>
        </row>
        <row r="324">
          <cell r="J324" t="str">
            <v>立川Y1</v>
          </cell>
        </row>
        <row r="325">
          <cell r="J325" t="str">
            <v>中津X</v>
          </cell>
        </row>
        <row r="326">
          <cell r="J326" t="str">
            <v>立川Y2</v>
          </cell>
        </row>
        <row r="327">
          <cell r="J327" t="str">
            <v>弁天町Y2</v>
          </cell>
        </row>
        <row r="328">
          <cell r="J328" t="str">
            <v>中津Y</v>
          </cell>
        </row>
        <row r="329">
          <cell r="J329" t="str">
            <v>中津Y</v>
          </cell>
        </row>
        <row r="330">
          <cell r="J330" t="str">
            <v>中津Y</v>
          </cell>
        </row>
        <row r="331">
          <cell r="J331" t="str">
            <v>中津Y</v>
          </cell>
        </row>
        <row r="332">
          <cell r="J332" t="str">
            <v>中津Y</v>
          </cell>
        </row>
        <row r="333">
          <cell r="J333" t="str">
            <v>中津Y</v>
          </cell>
        </row>
        <row r="334">
          <cell r="J334" t="str">
            <v>中津Y</v>
          </cell>
        </row>
        <row r="335">
          <cell r="J335" t="str">
            <v>生麦Y</v>
          </cell>
        </row>
        <row r="336">
          <cell r="J336" t="str">
            <v>立川Y2</v>
          </cell>
        </row>
        <row r="337">
          <cell r="J337" t="str">
            <v>弁天町Y2</v>
          </cell>
        </row>
        <row r="338">
          <cell r="J338" t="str">
            <v>中津X</v>
          </cell>
        </row>
        <row r="339">
          <cell r="J339" t="str">
            <v>生麦X</v>
          </cell>
        </row>
        <row r="340">
          <cell r="J340" t="str">
            <v>生麦X</v>
          </cell>
        </row>
        <row r="341">
          <cell r="J341" t="str">
            <v>弁天町X2</v>
          </cell>
        </row>
        <row r="342">
          <cell r="J342" t="str">
            <v>弁天町X2</v>
          </cell>
        </row>
        <row r="343">
          <cell r="J343" t="str">
            <v>弁天町X1</v>
          </cell>
        </row>
        <row r="344">
          <cell r="J344" t="str">
            <v>弁天町X2</v>
          </cell>
        </row>
        <row r="345">
          <cell r="J345" t="str">
            <v>弁天町Y2</v>
          </cell>
        </row>
        <row r="346">
          <cell r="J346" t="str">
            <v>生麦X</v>
          </cell>
        </row>
        <row r="347">
          <cell r="J347" t="str">
            <v>立川X1</v>
          </cell>
        </row>
        <row r="348">
          <cell r="J348" t="str">
            <v>生麦Y</v>
          </cell>
        </row>
        <row r="349">
          <cell r="J349" t="str">
            <v>生麦X</v>
          </cell>
        </row>
        <row r="350">
          <cell r="J350" t="str">
            <v>生麦Z</v>
          </cell>
        </row>
        <row r="351">
          <cell r="J351" t="str">
            <v>立川X1</v>
          </cell>
        </row>
        <row r="352">
          <cell r="J352" t="str">
            <v>立川X2</v>
          </cell>
        </row>
        <row r="353">
          <cell r="J353" t="str">
            <v>立川Y1</v>
          </cell>
        </row>
        <row r="354">
          <cell r="J354" t="str">
            <v>立川Y2</v>
          </cell>
        </row>
        <row r="355">
          <cell r="J355" t="str">
            <v>立川Z</v>
          </cell>
        </row>
        <row r="356">
          <cell r="J356" t="str">
            <v>中津X</v>
          </cell>
        </row>
        <row r="357">
          <cell r="J357" t="str">
            <v>中津Y</v>
          </cell>
        </row>
        <row r="358">
          <cell r="J358" t="str">
            <v>弁天町X1</v>
          </cell>
        </row>
        <row r="359">
          <cell r="J359" t="str">
            <v>弁天町X2</v>
          </cell>
        </row>
        <row r="360">
          <cell r="J360" t="str">
            <v>弁天町Y1</v>
          </cell>
        </row>
        <row r="361">
          <cell r="J361" t="str">
            <v>弁天町Y2</v>
          </cell>
        </row>
        <row r="362">
          <cell r="J362" t="str">
            <v>TF</v>
          </cell>
        </row>
        <row r="363">
          <cell r="J363" t="str">
            <v>PMO</v>
          </cell>
        </row>
        <row r="364">
          <cell r="J364" t="str">
            <v>SSD</v>
          </cell>
        </row>
        <row r="365">
          <cell r="J365" t="str">
            <v>新入社員</v>
          </cell>
        </row>
        <row r="366">
          <cell r="J366" t="str">
            <v>NBT</v>
          </cell>
        </row>
        <row r="367">
          <cell r="J367" t="str">
            <v>生麦Y</v>
          </cell>
        </row>
        <row r="368">
          <cell r="J368" t="str">
            <v>生麦X</v>
          </cell>
        </row>
        <row r="369">
          <cell r="J369" t="str">
            <v>生麦Z</v>
          </cell>
        </row>
        <row r="370">
          <cell r="J370" t="str">
            <v>立川X1</v>
          </cell>
        </row>
        <row r="371">
          <cell r="J371" t="str">
            <v>立川X2</v>
          </cell>
        </row>
        <row r="372">
          <cell r="J372" t="str">
            <v>立川Y1</v>
          </cell>
        </row>
        <row r="373">
          <cell r="J373" t="str">
            <v>立川Y2</v>
          </cell>
        </row>
        <row r="374">
          <cell r="J374" t="str">
            <v>立川Z</v>
          </cell>
        </row>
        <row r="375">
          <cell r="J375" t="str">
            <v>中津X</v>
          </cell>
        </row>
        <row r="376">
          <cell r="J376" t="str">
            <v>中津Y</v>
          </cell>
        </row>
        <row r="377">
          <cell r="J377" t="str">
            <v>弁天町X1</v>
          </cell>
        </row>
        <row r="378">
          <cell r="J378" t="str">
            <v>弁天町X2</v>
          </cell>
        </row>
        <row r="379">
          <cell r="J379" t="str">
            <v>弁天町Y1</v>
          </cell>
        </row>
        <row r="380">
          <cell r="J380" t="str">
            <v>弁天町Y2</v>
          </cell>
        </row>
        <row r="381">
          <cell r="J381" t="str">
            <v>TF</v>
          </cell>
        </row>
        <row r="382">
          <cell r="J382" t="str">
            <v>PMO</v>
          </cell>
        </row>
        <row r="383">
          <cell r="J383" t="str">
            <v>SSD</v>
          </cell>
        </row>
        <row r="384">
          <cell r="J384" t="str">
            <v>新入社員</v>
          </cell>
        </row>
        <row r="385">
          <cell r="J385" t="str">
            <v>NBT</v>
          </cell>
        </row>
        <row r="386">
          <cell r="J386"/>
        </row>
        <row r="387">
          <cell r="J387" t="str">
            <v>立川Z</v>
          </cell>
        </row>
        <row r="388">
          <cell r="J388" t="str">
            <v>立川Y2</v>
          </cell>
        </row>
        <row r="389">
          <cell r="J389" t="str">
            <v>生麦X</v>
          </cell>
        </row>
        <row r="390">
          <cell r="J390" t="str">
            <v>生麦Y</v>
          </cell>
        </row>
        <row r="391">
          <cell r="J391" t="str">
            <v>生麦Z</v>
          </cell>
        </row>
        <row r="392">
          <cell r="J392" t="str">
            <v>立川X1</v>
          </cell>
        </row>
        <row r="393">
          <cell r="J393" t="str">
            <v>立川X2</v>
          </cell>
        </row>
        <row r="394">
          <cell r="J394" t="str">
            <v>立川Y1</v>
          </cell>
        </row>
        <row r="395">
          <cell r="J395" t="str">
            <v>立川Y2</v>
          </cell>
        </row>
        <row r="396">
          <cell r="J396" t="str">
            <v>立川Z</v>
          </cell>
        </row>
        <row r="397">
          <cell r="J397" t="str">
            <v>中津X</v>
          </cell>
        </row>
        <row r="398">
          <cell r="J398" t="str">
            <v>中津Y</v>
          </cell>
        </row>
        <row r="399">
          <cell r="J399" t="str">
            <v>弁天町X1</v>
          </cell>
        </row>
        <row r="400">
          <cell r="J400" t="str">
            <v>弁天町X2</v>
          </cell>
        </row>
        <row r="401">
          <cell r="J401" t="str">
            <v>弁天町Y1</v>
          </cell>
        </row>
        <row r="402">
          <cell r="J402" t="str">
            <v>弁天町Y2</v>
          </cell>
        </row>
        <row r="403">
          <cell r="J403" t="str">
            <v>TF</v>
          </cell>
        </row>
        <row r="404">
          <cell r="J404" t="str">
            <v>PMO</v>
          </cell>
        </row>
        <row r="405">
          <cell r="J405" t="str">
            <v>SSD</v>
          </cell>
        </row>
        <row r="406">
          <cell r="J406" t="str">
            <v>新入社員</v>
          </cell>
        </row>
        <row r="407">
          <cell r="J407" t="str">
            <v>NBT</v>
          </cell>
        </row>
        <row r="408">
          <cell r="J408" t="str">
            <v>新入社員</v>
          </cell>
        </row>
        <row r="409">
          <cell r="J409"/>
        </row>
        <row r="410">
          <cell r="J410"/>
        </row>
        <row r="411">
          <cell r="J411"/>
        </row>
        <row r="412">
          <cell r="J412"/>
        </row>
        <row r="413">
          <cell r="J413"/>
        </row>
        <row r="414">
          <cell r="J414"/>
        </row>
        <row r="415">
          <cell r="J415"/>
        </row>
        <row r="416">
          <cell r="J416"/>
        </row>
        <row r="417">
          <cell r="J417"/>
        </row>
        <row r="418">
          <cell r="J418"/>
        </row>
        <row r="419">
          <cell r="J419"/>
        </row>
        <row r="420">
          <cell r="J420"/>
        </row>
        <row r="421">
          <cell r="J421"/>
        </row>
        <row r="422">
          <cell r="J422"/>
        </row>
        <row r="423">
          <cell r="J423"/>
        </row>
        <row r="424">
          <cell r="J424"/>
        </row>
        <row r="425">
          <cell r="J425"/>
        </row>
        <row r="426">
          <cell r="J426"/>
        </row>
        <row r="427">
          <cell r="J427"/>
        </row>
        <row r="428">
          <cell r="J428"/>
        </row>
        <row r="429">
          <cell r="J429"/>
        </row>
        <row r="430">
          <cell r="J430"/>
        </row>
        <row r="431">
          <cell r="J431"/>
        </row>
      </sheetData>
      <sheetData sheetId="1"/>
      <sheetData sheetId="2"/>
      <sheetData sheetId="3">
        <row r="3">
          <cell r="A3" t="str">
            <v>受託</v>
          </cell>
          <cell r="B3" t="str">
            <v>A</v>
          </cell>
          <cell r="M3" t="str">
            <v>生麦X</v>
          </cell>
          <cell r="N3" t="str">
            <v>shigeki.ohtake</v>
          </cell>
        </row>
        <row r="4">
          <cell r="A4" t="str">
            <v>運営・改善</v>
          </cell>
          <cell r="B4" t="str">
            <v>P</v>
          </cell>
          <cell r="M4" t="str">
            <v>生麦Y</v>
          </cell>
          <cell r="N4" t="str">
            <v>atsushi.b.yamamoto</v>
          </cell>
        </row>
        <row r="5">
          <cell r="M5" t="str">
            <v>生麦Z</v>
          </cell>
          <cell r="N5" t="str">
            <v>hiroyuki.yoshida</v>
          </cell>
        </row>
        <row r="6">
          <cell r="M6" t="str">
            <v>立川X1</v>
          </cell>
          <cell r="N6" t="str">
            <v>yoshikazu.kitahara</v>
          </cell>
        </row>
        <row r="7">
          <cell r="M7" t="str">
            <v>立川X2</v>
          </cell>
          <cell r="N7" t="str">
            <v>mai.mizuno</v>
          </cell>
        </row>
        <row r="8">
          <cell r="M8" t="str">
            <v>立川Y1</v>
          </cell>
          <cell r="N8" t="str">
            <v>mariko.yoshizawa</v>
          </cell>
        </row>
        <row r="9">
          <cell r="M9" t="str">
            <v>立川Y2</v>
          </cell>
          <cell r="N9" t="str">
            <v>mika.kishi</v>
          </cell>
        </row>
        <row r="10">
          <cell r="M10" t="str">
            <v>立川Z</v>
          </cell>
          <cell r="N10" t="str">
            <v>hiroshi.a.harashima</v>
          </cell>
        </row>
        <row r="11">
          <cell r="M11" t="str">
            <v>中津X</v>
          </cell>
          <cell r="N11" t="str">
            <v>eigo.ono</v>
          </cell>
        </row>
        <row r="12">
          <cell r="M12" t="str">
            <v>中津Y</v>
          </cell>
          <cell r="N12" t="str">
            <v>sachiko.aoki</v>
          </cell>
        </row>
        <row r="13">
          <cell r="M13" t="str">
            <v>弁天町X1</v>
          </cell>
          <cell r="N13" t="str">
            <v>teruhisa.hirooka</v>
          </cell>
        </row>
        <row r="14">
          <cell r="M14" t="str">
            <v>弁天町X2</v>
          </cell>
          <cell r="N14" t="str">
            <v>yuya.tanigaki</v>
          </cell>
        </row>
        <row r="15">
          <cell r="M15" t="str">
            <v>弁天町Y1</v>
          </cell>
          <cell r="N15" t="str">
            <v>aki.kinugasa</v>
          </cell>
        </row>
        <row r="16">
          <cell r="M16" t="str">
            <v>弁天町Y2</v>
          </cell>
          <cell r="N16" t="str">
            <v>setsuko.sano</v>
          </cell>
        </row>
        <row r="17">
          <cell r="M17" t="str">
            <v>TF</v>
          </cell>
          <cell r="N17" t="str">
            <v>tomoyuki.a.hishiki</v>
          </cell>
        </row>
        <row r="18">
          <cell r="M18" t="str">
            <v>PMO</v>
          </cell>
          <cell r="N18" t="str">
            <v>shinichi.fukasawa
akiko.a.hirano
midori.sato</v>
          </cell>
        </row>
        <row r="19">
          <cell r="M19" t="str">
            <v>新入社員</v>
          </cell>
          <cell r="N19" t="str">
            <v>akiko.a.hirano
chihiro.a.baba</v>
          </cell>
        </row>
        <row r="20">
          <cell r="M20" t="str">
            <v>NBT</v>
          </cell>
          <cell r="N20" t="str">
            <v xml:space="preserve">naoyuki.takahashi
</v>
          </cell>
        </row>
        <row r="21">
          <cell r="M21" t="str">
            <v>CFT1</v>
          </cell>
          <cell r="N21"/>
        </row>
        <row r="22">
          <cell r="M22" t="str">
            <v>CFT2</v>
          </cell>
          <cell r="N22"/>
        </row>
        <row r="23">
          <cell r="M23" t="str">
            <v>SSD</v>
          </cell>
          <cell r="N23" t="str">
            <v>koji.c.watanabe</v>
          </cell>
        </row>
        <row r="24">
          <cell r="M24" t="str">
            <v>共通</v>
          </cell>
          <cell r="N24"/>
        </row>
      </sheetData>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Taguchi, Satomi" id="{DC9FB40E-9F1F-43AA-8DCF-73779A6A9A84}" userId="S::satomi.taguchi@accenture.com::072e88e6-6ec9-4579-9a46-a0bef645bda5"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U5" dT="2026-05-19T07:44:59.42" personId="{DC9FB40E-9F1F-43AA-8DCF-73779A6A9A84}" id="{E0D31F66-A491-45EF-A0FD-0CA3E1B67444}">
    <text>ここにEIDを入力</text>
  </threadedComment>
  <threadedComment ref="G8" dT="2026-05-01T10:01:22.65" personId="{DC9FB40E-9F1F-43AA-8DCF-73779A6A9A84}" id="{2D1CF1C6-1081-43AC-9664-7014A619EAC5}">
    <text>チーム横断取り組んでいる＆主幹チームから他チームへ振り出すタスクの場合：主幹チームのマスタで管理とする</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hyperlink" Target="mailto:t.matsubayashi@accenture.com" TargetMode="External"/><Relationship Id="rId7" Type="http://schemas.openxmlformats.org/officeDocument/2006/relationships/comments" Target="../comments2.xml"/><Relationship Id="rId2" Type="http://schemas.openxmlformats.org/officeDocument/2006/relationships/hyperlink" Target="https://teams.microsoft.com/l/message/19:526bd9f5147a43d3a79cc1c069ef3836@thread.tacv2/1686017023076?tenantId=e0793d39-0939-496d-b129-198edd916feb&amp;groupId=c572f138-a494-43cb-b7a2-2acc43c7e126&amp;parentMessageId=1686017023076&amp;teamName=%E3%82%A2%E3%82%AF%E3%82%BB%E3%83%B3%E3%83%81%E3%83%A5%E3%82%A2%E3%82%B5%E3%83%86%E3%83%A9%E3%82%A4%E3%83%88_%E6%96%B0TEAMS&amp;channelName=08_1%E3%80%90%E7%94%9F%E7%94%A3%E6%80%A7%E5%90%91%E4%B8%8ATF%E3%80%91%E3%83%84%E3%83%BC%E3%83%AB%E3%81%AE%E5%95%8F%E5%90%88%E3%81%9B&amp;createdTime=1686017023076&amp;allowXTenantAccess=false" TargetMode="External"/><Relationship Id="rId1" Type="http://schemas.openxmlformats.org/officeDocument/2006/relationships/hyperlink" Target="mailto:azusa.uozumi@accenture.com" TargetMode="External"/><Relationship Id="rId6" Type="http://schemas.openxmlformats.org/officeDocument/2006/relationships/vmlDrawing" Target="../drawings/vmlDrawing2.vml"/><Relationship Id="rId5" Type="http://schemas.openxmlformats.org/officeDocument/2006/relationships/drawing" Target="../drawings/drawing5.xml"/><Relationship Id="rId4" Type="http://schemas.openxmlformats.org/officeDocument/2006/relationships/hyperlink" Target="mailto:moe.nasu@accentu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63FAE-9A03-4852-B3EC-BABDC958269A}">
  <sheetPr>
    <tabColor theme="1" tint="0.499984740745262"/>
  </sheetPr>
  <dimension ref="A1:H26"/>
  <sheetViews>
    <sheetView showGridLines="0" zoomScale="80" zoomScaleNormal="80" workbookViewId="0">
      <pane xSplit="2" ySplit="5" topLeftCell="C6" activePane="bottomRight" state="frozenSplit"/>
      <selection pane="topRight" activeCell="E14" sqref="E14"/>
      <selection pane="bottomLeft" activeCell="E14" sqref="E14"/>
      <selection pane="bottomRight" activeCell="D13" sqref="D13"/>
    </sheetView>
  </sheetViews>
  <sheetFormatPr defaultColWidth="8.59765625" defaultRowHeight="18"/>
  <cols>
    <col min="1" max="1" width="2.5" style="293" customWidth="1"/>
    <col min="2" max="2" width="6.5" style="293" customWidth="1"/>
    <col min="3" max="3" width="12.796875" style="293" bestFit="1" customWidth="1"/>
    <col min="4" max="4" width="19.296875" style="293" bestFit="1" customWidth="1"/>
    <col min="5" max="5" width="80.09765625" style="293" customWidth="1"/>
    <col min="6" max="7" width="19.09765625" style="293" customWidth="1"/>
    <col min="8" max="16384" width="8.59765625" style="293"/>
  </cols>
  <sheetData>
    <row r="1" spans="2:8" s="291" customFormat="1">
      <c r="B1" s="290" t="s">
        <v>20496</v>
      </c>
    </row>
    <row r="2" spans="2:8" s="290" customFormat="1">
      <c r="B2" s="290" t="s">
        <v>20497</v>
      </c>
    </row>
    <row r="3" spans="2:8" ht="19.8">
      <c r="B3" s="292" t="s">
        <v>20498</v>
      </c>
      <c r="H3" s="294" t="s">
        <v>20499</v>
      </c>
    </row>
    <row r="4" spans="2:8">
      <c r="B4" s="295" t="s">
        <v>20500</v>
      </c>
      <c r="C4" s="296"/>
      <c r="D4" s="296"/>
      <c r="E4" s="296"/>
      <c r="F4" s="296"/>
      <c r="G4" s="297"/>
      <c r="H4" s="294" t="s">
        <v>20499</v>
      </c>
    </row>
    <row r="5" spans="2:8" ht="36">
      <c r="B5" s="298" t="s">
        <v>20501</v>
      </c>
      <c r="C5" s="298" t="s">
        <v>20502</v>
      </c>
      <c r="D5" s="299" t="s">
        <v>20503</v>
      </c>
      <c r="E5" s="298" t="s">
        <v>20504</v>
      </c>
      <c r="F5" s="299" t="s">
        <v>20505</v>
      </c>
      <c r="G5" s="299" t="s">
        <v>20506</v>
      </c>
      <c r="H5" s="294" t="s">
        <v>20499</v>
      </c>
    </row>
    <row r="6" spans="2:8" ht="54">
      <c r="B6" s="300">
        <v>1</v>
      </c>
      <c r="C6" s="301">
        <v>46182</v>
      </c>
      <c r="D6" s="302" t="s">
        <v>20507</v>
      </c>
      <c r="E6" s="302" t="s">
        <v>20508</v>
      </c>
      <c r="F6" s="302" t="s">
        <v>20509</v>
      </c>
      <c r="G6" s="303" t="s">
        <v>20510</v>
      </c>
      <c r="H6" s="294" t="s">
        <v>20499</v>
      </c>
    </row>
    <row r="7" spans="2:8">
      <c r="B7" s="303"/>
      <c r="C7" s="303"/>
      <c r="D7" s="303"/>
      <c r="E7" s="303"/>
      <c r="F7" s="303"/>
      <c r="G7" s="303"/>
      <c r="H7" s="294" t="s">
        <v>20499</v>
      </c>
    </row>
    <row r="8" spans="2:8">
      <c r="B8" s="303"/>
      <c r="C8" s="303"/>
      <c r="D8" s="303"/>
      <c r="E8" s="303"/>
      <c r="F8" s="303"/>
      <c r="G8" s="303"/>
      <c r="H8" s="294" t="s">
        <v>20499</v>
      </c>
    </row>
    <row r="9" spans="2:8">
      <c r="B9" s="303"/>
      <c r="C9" s="303"/>
      <c r="D9" s="303"/>
      <c r="E9" s="303"/>
      <c r="F9" s="303"/>
      <c r="G9" s="303"/>
      <c r="H9" s="294" t="s">
        <v>20499</v>
      </c>
    </row>
    <row r="10" spans="2:8">
      <c r="B10" s="303"/>
      <c r="C10" s="303"/>
      <c r="D10" s="303"/>
      <c r="E10" s="303"/>
      <c r="F10" s="303"/>
      <c r="G10" s="303"/>
      <c r="H10" s="294" t="s">
        <v>20499</v>
      </c>
    </row>
    <row r="11" spans="2:8">
      <c r="B11" s="303"/>
      <c r="C11" s="303"/>
      <c r="D11" s="303"/>
      <c r="E11" s="303"/>
      <c r="F11" s="303"/>
      <c r="G11" s="303"/>
      <c r="H11" s="294" t="s">
        <v>20499</v>
      </c>
    </row>
    <row r="12" spans="2:8">
      <c r="B12" s="303"/>
      <c r="C12" s="303"/>
      <c r="D12" s="303"/>
      <c r="E12" s="303"/>
      <c r="F12" s="303"/>
      <c r="G12" s="303"/>
      <c r="H12" s="294" t="s">
        <v>20499</v>
      </c>
    </row>
    <row r="13" spans="2:8">
      <c r="B13" s="303"/>
      <c r="C13" s="303"/>
      <c r="D13" s="303"/>
      <c r="E13" s="303"/>
      <c r="F13" s="303"/>
      <c r="G13" s="303"/>
      <c r="H13" s="294" t="s">
        <v>20499</v>
      </c>
    </row>
    <row r="14" spans="2:8">
      <c r="B14" s="303"/>
      <c r="C14" s="303"/>
      <c r="D14" s="303"/>
      <c r="E14" s="303"/>
      <c r="F14" s="303"/>
      <c r="G14" s="303"/>
      <c r="H14" s="294" t="s">
        <v>20499</v>
      </c>
    </row>
    <row r="15" spans="2:8">
      <c r="B15" s="303"/>
      <c r="C15" s="303"/>
      <c r="D15" s="303"/>
      <c r="E15" s="303"/>
      <c r="F15" s="303"/>
      <c r="G15" s="303"/>
      <c r="H15" s="294" t="s">
        <v>20499</v>
      </c>
    </row>
    <row r="16" spans="2:8">
      <c r="B16" s="303"/>
      <c r="C16" s="303"/>
      <c r="D16" s="303"/>
      <c r="E16" s="303"/>
      <c r="F16" s="303"/>
      <c r="G16" s="303"/>
      <c r="H16" s="294" t="s">
        <v>20499</v>
      </c>
    </row>
    <row r="17" spans="1:8">
      <c r="B17" s="303"/>
      <c r="C17" s="303"/>
      <c r="D17" s="303"/>
      <c r="E17" s="303"/>
      <c r="F17" s="303"/>
      <c r="G17" s="303"/>
      <c r="H17" s="294" t="s">
        <v>20499</v>
      </c>
    </row>
    <row r="18" spans="1:8">
      <c r="B18" s="303"/>
      <c r="C18" s="303"/>
      <c r="D18" s="303"/>
      <c r="E18" s="303"/>
      <c r="F18" s="303"/>
      <c r="G18" s="303"/>
      <c r="H18" s="294" t="s">
        <v>20499</v>
      </c>
    </row>
    <row r="19" spans="1:8">
      <c r="B19" s="303"/>
      <c r="C19" s="303"/>
      <c r="D19" s="303"/>
      <c r="E19" s="303"/>
      <c r="F19" s="303"/>
      <c r="G19" s="303"/>
      <c r="H19" s="294" t="s">
        <v>20499</v>
      </c>
    </row>
    <row r="20" spans="1:8">
      <c r="B20" s="303"/>
      <c r="C20" s="303"/>
      <c r="D20" s="303"/>
      <c r="E20" s="303"/>
      <c r="F20" s="303"/>
      <c r="G20" s="303"/>
      <c r="H20" s="294" t="s">
        <v>20499</v>
      </c>
    </row>
    <row r="21" spans="1:8">
      <c r="B21" s="303"/>
      <c r="C21" s="303"/>
      <c r="D21" s="303"/>
      <c r="E21" s="303"/>
      <c r="F21" s="303"/>
      <c r="G21" s="303"/>
      <c r="H21" s="294" t="s">
        <v>20499</v>
      </c>
    </row>
    <row r="22" spans="1:8">
      <c r="B22" s="303"/>
      <c r="C22" s="303"/>
      <c r="D22" s="303"/>
      <c r="E22" s="303"/>
      <c r="F22" s="303"/>
      <c r="G22" s="303"/>
      <c r="H22" s="294" t="s">
        <v>20499</v>
      </c>
    </row>
    <row r="23" spans="1:8">
      <c r="B23" s="303"/>
      <c r="C23" s="303"/>
      <c r="D23" s="303"/>
      <c r="E23" s="303"/>
      <c r="F23" s="303"/>
      <c r="G23" s="303"/>
      <c r="H23" s="294" t="s">
        <v>20499</v>
      </c>
    </row>
    <row r="24" spans="1:8">
      <c r="B24" s="303"/>
      <c r="C24" s="303"/>
      <c r="D24" s="303"/>
      <c r="E24" s="303"/>
      <c r="F24" s="303"/>
      <c r="G24" s="303"/>
      <c r="H24" s="294" t="s">
        <v>20499</v>
      </c>
    </row>
    <row r="25" spans="1:8">
      <c r="B25" s="303"/>
      <c r="C25" s="303"/>
      <c r="D25" s="303"/>
      <c r="E25" s="303"/>
      <c r="F25" s="303"/>
      <c r="G25" s="303"/>
      <c r="H25" s="294" t="s">
        <v>20499</v>
      </c>
    </row>
    <row r="26" spans="1:8">
      <c r="A26" s="294" t="s">
        <v>20499</v>
      </c>
      <c r="B26" s="294" t="s">
        <v>20499</v>
      </c>
      <c r="C26" s="294" t="s">
        <v>20499</v>
      </c>
      <c r="D26" s="294" t="s">
        <v>20499</v>
      </c>
      <c r="E26" s="294" t="s">
        <v>20499</v>
      </c>
      <c r="F26" s="294" t="s">
        <v>20499</v>
      </c>
      <c r="G26" s="294" t="s">
        <v>20499</v>
      </c>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4CF35-7996-4F00-AD34-5F8D4AE78403}">
  <sheetPr>
    <tabColor theme="5" tint="0.79998168889431442"/>
  </sheetPr>
  <dimension ref="B1:D33"/>
  <sheetViews>
    <sheetView showGridLines="0" topLeftCell="A6" zoomScale="90" zoomScaleNormal="90" workbookViewId="0">
      <selection activeCell="D35" sqref="D35"/>
    </sheetView>
  </sheetViews>
  <sheetFormatPr defaultRowHeight="18"/>
  <cols>
    <col min="2" max="2" width="8.796875" customWidth="1"/>
    <col min="3" max="3" width="20" customWidth="1"/>
    <col min="4" max="4" width="113.296875" customWidth="1"/>
  </cols>
  <sheetData>
    <row r="1" spans="2:4" s="289" customFormat="1">
      <c r="B1" s="289" t="s">
        <v>20494</v>
      </c>
    </row>
    <row r="2" spans="2:4" s="289" customFormat="1">
      <c r="B2" s="289" t="s">
        <v>20495</v>
      </c>
    </row>
    <row r="3" spans="2:4" ht="28.8">
      <c r="B3" s="250" t="s">
        <v>0</v>
      </c>
      <c r="C3" s="76"/>
      <c r="D3" s="76"/>
    </row>
    <row r="4" spans="2:4" s="11" customFormat="1">
      <c r="B4" s="5" t="s">
        <v>1</v>
      </c>
      <c r="C4" s="5"/>
      <c r="D4" s="5"/>
    </row>
    <row r="5" spans="2:4" s="11" customFormat="1"/>
    <row r="6" spans="2:4" s="1" customFormat="1">
      <c r="B6" s="8" t="s">
        <v>2</v>
      </c>
      <c r="C6" s="1" t="s">
        <v>3</v>
      </c>
    </row>
    <row r="7" spans="2:4" s="1" customFormat="1">
      <c r="C7" s="220" t="s">
        <v>4</v>
      </c>
    </row>
    <row r="8" spans="2:4" s="1" customFormat="1">
      <c r="C8" s="220" t="s">
        <v>5</v>
      </c>
    </row>
    <row r="9" spans="2:4" s="1" customFormat="1">
      <c r="C9" s="1" t="s">
        <v>6</v>
      </c>
    </row>
    <row r="10" spans="2:4" s="1" customFormat="1">
      <c r="C10" s="2" t="s">
        <v>7</v>
      </c>
    </row>
    <row r="11" spans="2:4" s="1" customFormat="1">
      <c r="C11" s="2"/>
    </row>
    <row r="12" spans="2:4">
      <c r="C12" s="1" t="s">
        <v>8</v>
      </c>
    </row>
    <row r="13" spans="2:4">
      <c r="C13" s="1"/>
    </row>
    <row r="14" spans="2:4">
      <c r="B14" s="6" t="s">
        <v>9</v>
      </c>
      <c r="C14" s="7"/>
      <c r="D14" s="7"/>
    </row>
    <row r="15" spans="2:4">
      <c r="B15" s="8" t="s">
        <v>10</v>
      </c>
      <c r="C15" s="2" t="s">
        <v>20513</v>
      </c>
    </row>
    <row r="16" spans="2:4">
      <c r="B16" s="8"/>
      <c r="C16" s="2" t="s">
        <v>11</v>
      </c>
    </row>
    <row r="17" spans="2:4">
      <c r="B17" s="8" t="s">
        <v>12</v>
      </c>
      <c r="C17" s="2" t="s">
        <v>13</v>
      </c>
    </row>
    <row r="18" spans="2:4">
      <c r="B18" s="8" t="s">
        <v>14</v>
      </c>
      <c r="C18" s="64" t="s">
        <v>15</v>
      </c>
    </row>
    <row r="19" spans="2:4">
      <c r="B19" s="8" t="s">
        <v>16</v>
      </c>
      <c r="C19" s="2" t="s">
        <v>17</v>
      </c>
      <c r="D19" s="262" t="s">
        <v>18</v>
      </c>
    </row>
    <row r="20" spans="2:4">
      <c r="B20" s="8" t="s">
        <v>16</v>
      </c>
      <c r="C20" s="2" t="s">
        <v>19</v>
      </c>
      <c r="D20" s="2" t="s">
        <v>20511</v>
      </c>
    </row>
    <row r="21" spans="2:4">
      <c r="B21" s="2"/>
      <c r="C21" s="2"/>
      <c r="D21" s="64" t="s">
        <v>20</v>
      </c>
    </row>
    <row r="23" spans="2:4">
      <c r="B23" s="6" t="s">
        <v>21</v>
      </c>
      <c r="C23" s="7"/>
      <c r="D23" s="7"/>
    </row>
    <row r="24" spans="2:4">
      <c r="B24" s="8" t="s">
        <v>10</v>
      </c>
      <c r="C24" s="2" t="s">
        <v>22</v>
      </c>
    </row>
    <row r="25" spans="2:4">
      <c r="B25" s="8"/>
      <c r="C25" s="2" t="s">
        <v>23</v>
      </c>
    </row>
    <row r="26" spans="2:4">
      <c r="B26" s="8" t="s">
        <v>12</v>
      </c>
      <c r="C26" s="2" t="s">
        <v>24</v>
      </c>
    </row>
    <row r="27" spans="2:4">
      <c r="B27" s="8" t="s">
        <v>14</v>
      </c>
      <c r="C27" s="2" t="s">
        <v>25</v>
      </c>
    </row>
    <row r="28" spans="2:4">
      <c r="B28" s="8" t="s">
        <v>16</v>
      </c>
      <c r="C28" s="2" t="s">
        <v>2</v>
      </c>
      <c r="D28" s="2" t="s">
        <v>26</v>
      </c>
    </row>
    <row r="29" spans="2:4">
      <c r="B29" s="8"/>
      <c r="C29" s="2" t="s">
        <v>27</v>
      </c>
      <c r="D29" s="2" t="s">
        <v>28</v>
      </c>
    </row>
    <row r="30" spans="2:4">
      <c r="B30" s="8"/>
      <c r="C30" s="2" t="s">
        <v>29</v>
      </c>
      <c r="D30" s="2" t="s">
        <v>20512</v>
      </c>
    </row>
    <row r="31" spans="2:4">
      <c r="B31" s="8"/>
      <c r="C31" s="2"/>
      <c r="D31" s="2" t="s">
        <v>30</v>
      </c>
    </row>
    <row r="32" spans="2:4">
      <c r="C32" s="2" t="s">
        <v>31</v>
      </c>
      <c r="D32" s="2" t="s">
        <v>32</v>
      </c>
    </row>
    <row r="33" spans="2:2">
      <c r="B33" s="2"/>
    </row>
  </sheetData>
  <phoneticPr fontId="4"/>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AA48-90D1-4135-B975-50D26ABC6836}">
  <sheetPr>
    <tabColor theme="5" tint="0.79998168889431442"/>
  </sheetPr>
  <dimension ref="A1:AA10015"/>
  <sheetViews>
    <sheetView showGridLines="0" zoomScale="71" zoomScaleNormal="60" workbookViewId="0">
      <pane ySplit="12" topLeftCell="A19" activePane="bottomLeft" state="frozen"/>
      <selection pane="bottomLeft" activeCell="F145" sqref="F145"/>
    </sheetView>
  </sheetViews>
  <sheetFormatPr defaultRowHeight="18" outlineLevelRow="1" outlineLevelCol="1"/>
  <cols>
    <col min="1" max="1" width="3.5" customWidth="1"/>
    <col min="2" max="2" width="5.59765625" customWidth="1"/>
    <col min="3" max="3" width="15.5" customWidth="1"/>
    <col min="4" max="4" width="29.5" customWidth="1"/>
    <col min="5" max="5" width="15.09765625" customWidth="1"/>
    <col min="6" max="6" width="71.296875" customWidth="1"/>
    <col min="7" max="7" width="12.59765625" customWidth="1"/>
    <col min="8" max="8" width="15.19921875" customWidth="1"/>
    <col min="9" max="9" width="22.796875" customWidth="1"/>
    <col min="10" max="10" width="22.19921875" style="29" customWidth="1"/>
    <col min="11" max="11" width="16.5" style="29" hidden="1" customWidth="1" outlineLevel="1"/>
    <col min="12" max="12" width="8.59765625" style="4" collapsed="1"/>
    <col min="14" max="14" width="30.09765625" customWidth="1"/>
    <col min="15" max="15" width="13.59765625" customWidth="1"/>
    <col min="16" max="16" width="40.59765625" customWidth="1"/>
  </cols>
  <sheetData>
    <row r="1" spans="1:27" s="289" customFormat="1">
      <c r="B1" s="289" t="s">
        <v>20494</v>
      </c>
    </row>
    <row r="2" spans="1:27" s="289" customFormat="1">
      <c r="B2" s="289" t="s">
        <v>20495</v>
      </c>
    </row>
    <row r="3" spans="1:27" ht="37.5" customHeight="1">
      <c r="B3" s="63" t="s">
        <v>33</v>
      </c>
      <c r="L3" s="9" t="s">
        <v>34</v>
      </c>
    </row>
    <row r="4" spans="1:27" ht="28.8" outlineLevel="1">
      <c r="C4" s="69" t="s">
        <v>35</v>
      </c>
      <c r="D4" s="70"/>
      <c r="E4" s="70"/>
      <c r="F4" s="70"/>
      <c r="G4" s="70"/>
      <c r="H4" s="70"/>
      <c r="I4" s="70"/>
      <c r="J4" s="71"/>
      <c r="L4" s="9" t="s">
        <v>34</v>
      </c>
    </row>
    <row r="5" spans="1:27" ht="26.4" outlineLevel="1">
      <c r="C5" s="83" t="s">
        <v>36</v>
      </c>
      <c r="D5" s="70"/>
      <c r="E5" s="70"/>
      <c r="F5" s="70"/>
      <c r="G5" s="70"/>
      <c r="H5" s="70"/>
      <c r="I5" s="70"/>
      <c r="J5" s="71"/>
      <c r="L5" s="9" t="s">
        <v>34</v>
      </c>
    </row>
    <row r="6" spans="1:27" ht="34.5" customHeight="1" outlineLevel="1">
      <c r="C6" s="84" t="s">
        <v>37</v>
      </c>
      <c r="D6" s="77"/>
      <c r="E6" s="77"/>
      <c r="F6" s="77"/>
      <c r="G6" s="77"/>
      <c r="H6" s="77"/>
      <c r="I6" s="77"/>
      <c r="J6" s="78"/>
      <c r="L6" s="9" t="s">
        <v>34</v>
      </c>
    </row>
    <row r="7" spans="1:27" ht="28.8" outlineLevel="1">
      <c r="C7" s="79" t="s">
        <v>38</v>
      </c>
      <c r="D7" s="80"/>
      <c r="E7" s="80"/>
      <c r="F7" s="80"/>
      <c r="G7" s="80"/>
      <c r="H7" s="80"/>
      <c r="I7" s="80"/>
      <c r="J7" s="81"/>
      <c r="L7" s="9" t="s">
        <v>34</v>
      </c>
    </row>
    <row r="8" spans="1:27" s="21" customFormat="1" ht="157.5" customHeight="1" outlineLevel="1">
      <c r="B8"/>
      <c r="C8" s="19" t="s">
        <v>39</v>
      </c>
      <c r="D8" s="19" t="s">
        <v>40</v>
      </c>
      <c r="E8" s="19" t="s">
        <v>41</v>
      </c>
      <c r="F8" s="19" t="s">
        <v>42</v>
      </c>
      <c r="G8" s="19" t="s">
        <v>43</v>
      </c>
      <c r="H8" s="19" t="s">
        <v>44</v>
      </c>
      <c r="I8" s="19" t="s">
        <v>45</v>
      </c>
      <c r="J8" s="19" t="s">
        <v>46</v>
      </c>
      <c r="K8" s="29"/>
      <c r="L8" s="9" t="s">
        <v>34</v>
      </c>
    </row>
    <row r="9" spans="1:27" s="21" customFormat="1" ht="131.55000000000001" customHeight="1" outlineLevel="1">
      <c r="B9" s="13"/>
      <c r="C9" s="65"/>
      <c r="D9" s="65"/>
      <c r="E9" s="65"/>
      <c r="F9" s="65" t="s">
        <v>47</v>
      </c>
      <c r="G9" s="65"/>
      <c r="H9" s="65"/>
      <c r="I9" s="65"/>
      <c r="J9" s="68"/>
      <c r="K9" s="29"/>
      <c r="L9" s="9" t="s">
        <v>34</v>
      </c>
    </row>
    <row r="10" spans="1:27">
      <c r="A10" s="2"/>
      <c r="B10" s="13" t="s">
        <v>48</v>
      </c>
      <c r="C10" s="2"/>
      <c r="D10" s="2"/>
      <c r="E10" s="220"/>
      <c r="F10" s="1"/>
      <c r="G10" s="220"/>
      <c r="H10" s="2"/>
      <c r="I10" s="2"/>
      <c r="J10" s="2"/>
      <c r="L10" s="9" t="s">
        <v>34</v>
      </c>
      <c r="M10" s="21"/>
      <c r="N10" s="21"/>
      <c r="O10" s="21"/>
      <c r="P10" s="21"/>
      <c r="Q10" s="21"/>
      <c r="R10" s="21"/>
      <c r="S10" s="21"/>
      <c r="T10" s="21"/>
      <c r="U10" s="21"/>
      <c r="V10" s="21"/>
      <c r="W10" s="21"/>
      <c r="X10" s="21"/>
      <c r="Y10" s="21"/>
      <c r="Z10" s="21"/>
      <c r="AA10" s="21"/>
    </row>
    <row r="11" spans="1:27">
      <c r="B11" s="219" t="s">
        <v>49</v>
      </c>
      <c r="C11" s="219" t="s">
        <v>50</v>
      </c>
      <c r="D11" s="219" t="s">
        <v>50</v>
      </c>
      <c r="E11" s="219" t="s">
        <v>50</v>
      </c>
      <c r="F11" s="219" t="s">
        <v>50</v>
      </c>
      <c r="G11" s="219" t="s">
        <v>50</v>
      </c>
      <c r="H11" s="219" t="s">
        <v>50</v>
      </c>
      <c r="I11" s="219" t="s">
        <v>50</v>
      </c>
      <c r="J11" s="219" t="s">
        <v>50</v>
      </c>
      <c r="K11" s="219"/>
      <c r="L11" s="9" t="s">
        <v>34</v>
      </c>
      <c r="M11" s="21"/>
      <c r="N11" s="21"/>
      <c r="O11" s="21"/>
      <c r="P11" s="21"/>
      <c r="Q11" s="21"/>
      <c r="R11" s="21"/>
      <c r="S11" s="21"/>
      <c r="T11" s="21"/>
      <c r="U11" s="21"/>
      <c r="V11" s="21"/>
      <c r="W11" s="21"/>
      <c r="X11" s="21"/>
      <c r="Y11" s="21"/>
      <c r="Z11" s="21"/>
      <c r="AA11" s="21"/>
    </row>
    <row r="12" spans="1:27" s="1" customFormat="1">
      <c r="B12" s="221" t="s">
        <v>51</v>
      </c>
      <c r="C12" s="264" t="s">
        <v>52</v>
      </c>
      <c r="D12" s="264" t="s">
        <v>53</v>
      </c>
      <c r="E12" s="264" t="s">
        <v>54</v>
      </c>
      <c r="F12" s="264" t="s">
        <v>55</v>
      </c>
      <c r="G12" s="264" t="s">
        <v>56</v>
      </c>
      <c r="H12" s="264" t="s">
        <v>57</v>
      </c>
      <c r="I12" s="222" t="s">
        <v>58</v>
      </c>
      <c r="J12" s="259" t="s">
        <v>59</v>
      </c>
      <c r="K12" s="251" t="s">
        <v>60</v>
      </c>
      <c r="L12" s="9" t="s">
        <v>34</v>
      </c>
      <c r="M12" s="21"/>
      <c r="N12" s="21"/>
      <c r="O12" s="21"/>
      <c r="P12" s="21"/>
      <c r="Q12" s="21"/>
      <c r="R12" s="21"/>
      <c r="S12" s="21"/>
      <c r="T12" s="21"/>
      <c r="U12" s="21"/>
      <c r="V12" s="21"/>
      <c r="W12" s="21"/>
      <c r="X12" s="21"/>
      <c r="Y12" s="21"/>
      <c r="Z12" s="21"/>
      <c r="AA12" s="21"/>
    </row>
    <row r="13" spans="1:27">
      <c r="B13" s="268">
        <v>1</v>
      </c>
      <c r="C13" s="270" t="s">
        <v>61</v>
      </c>
      <c r="D13" s="271" t="s">
        <v>62</v>
      </c>
      <c r="E13" s="283" t="s">
        <v>63</v>
      </c>
      <c r="F13" s="270" t="s">
        <v>64</v>
      </c>
      <c r="G13" s="270" t="s">
        <v>65</v>
      </c>
      <c r="H13" s="270" t="s">
        <v>66</v>
      </c>
      <c r="I13" s="269">
        <v>0</v>
      </c>
      <c r="J13" s="260"/>
      <c r="K13" s="252">
        <f t="shared" ref="K13:K18" si="0">VALUE(RIGHT($E13,4))</f>
        <v>32</v>
      </c>
      <c r="L13" s="9" t="s">
        <v>34</v>
      </c>
      <c r="M13" s="21"/>
      <c r="N13" s="21"/>
      <c r="O13" s="21"/>
      <c r="P13" s="21"/>
      <c r="Q13" s="21"/>
      <c r="R13" s="21"/>
      <c r="S13" s="21"/>
      <c r="T13" s="21"/>
      <c r="U13" s="21"/>
      <c r="V13" s="21"/>
      <c r="W13" s="21"/>
      <c r="X13" s="21"/>
      <c r="Y13" s="21"/>
      <c r="Z13" s="21"/>
      <c r="AA13" s="21"/>
    </row>
    <row r="14" spans="1:27">
      <c r="B14" s="268">
        <v>2</v>
      </c>
      <c r="C14" s="270" t="s">
        <v>67</v>
      </c>
      <c r="D14" s="271" t="s">
        <v>68</v>
      </c>
      <c r="E14" s="283" t="s">
        <v>69</v>
      </c>
      <c r="F14" s="270" t="s">
        <v>70</v>
      </c>
      <c r="G14" s="270" t="s">
        <v>65</v>
      </c>
      <c r="H14" s="270" t="s">
        <v>66</v>
      </c>
      <c r="I14" s="269">
        <v>0</v>
      </c>
      <c r="J14" s="260"/>
      <c r="K14" s="252">
        <f t="shared" si="0"/>
        <v>73</v>
      </c>
      <c r="L14" s="9" t="s">
        <v>34</v>
      </c>
      <c r="M14" s="21"/>
      <c r="N14" s="21"/>
      <c r="O14" s="21"/>
      <c r="P14" s="21"/>
      <c r="Q14" s="21"/>
      <c r="R14" s="21"/>
      <c r="S14" s="21"/>
      <c r="T14" s="21"/>
      <c r="U14" s="21"/>
      <c r="V14" s="21"/>
      <c r="W14" s="21"/>
      <c r="X14" s="21"/>
      <c r="Y14" s="21"/>
      <c r="Z14" s="21"/>
      <c r="AA14" s="21"/>
    </row>
    <row r="15" spans="1:27">
      <c r="B15" s="268">
        <v>3</v>
      </c>
      <c r="C15" s="270" t="s">
        <v>71</v>
      </c>
      <c r="D15" s="271" t="s">
        <v>72</v>
      </c>
      <c r="E15" s="283" t="s">
        <v>73</v>
      </c>
      <c r="F15" s="270" t="s">
        <v>74</v>
      </c>
      <c r="G15" s="270" t="s">
        <v>65</v>
      </c>
      <c r="H15" s="270" t="s">
        <v>66</v>
      </c>
      <c r="I15" s="269">
        <v>0</v>
      </c>
      <c r="J15" s="260"/>
      <c r="K15" s="252">
        <f t="shared" si="0"/>
        <v>1986</v>
      </c>
      <c r="L15" s="9" t="s">
        <v>34</v>
      </c>
    </row>
    <row r="16" spans="1:27">
      <c r="B16" s="268">
        <v>4</v>
      </c>
      <c r="C16" s="270" t="s">
        <v>75</v>
      </c>
      <c r="D16" s="271" t="s">
        <v>76</v>
      </c>
      <c r="E16" s="283" t="s">
        <v>77</v>
      </c>
      <c r="F16" s="270" t="s">
        <v>78</v>
      </c>
      <c r="G16" s="270" t="s">
        <v>65</v>
      </c>
      <c r="H16" s="270" t="s">
        <v>79</v>
      </c>
      <c r="I16" s="269">
        <v>0</v>
      </c>
      <c r="J16" s="260"/>
      <c r="K16" s="252">
        <f t="shared" si="0"/>
        <v>279</v>
      </c>
      <c r="L16" s="9" t="s">
        <v>34</v>
      </c>
    </row>
    <row r="17" spans="2:12">
      <c r="B17" s="268">
        <v>5</v>
      </c>
      <c r="C17" s="270" t="s">
        <v>75</v>
      </c>
      <c r="D17" s="271" t="s">
        <v>76</v>
      </c>
      <c r="E17" s="283" t="s">
        <v>80</v>
      </c>
      <c r="F17" s="270" t="s">
        <v>81</v>
      </c>
      <c r="G17" s="270" t="s">
        <v>65</v>
      </c>
      <c r="H17" s="270" t="s">
        <v>82</v>
      </c>
      <c r="I17" s="269">
        <v>0</v>
      </c>
      <c r="J17" s="260"/>
      <c r="K17" s="252">
        <f t="shared" si="0"/>
        <v>280</v>
      </c>
      <c r="L17" s="9" t="s">
        <v>34</v>
      </c>
    </row>
    <row r="18" spans="2:12">
      <c r="B18" s="268">
        <v>6</v>
      </c>
      <c r="C18" s="270" t="s">
        <v>67</v>
      </c>
      <c r="D18" s="271" t="s">
        <v>68</v>
      </c>
      <c r="E18" s="283" t="s">
        <v>83</v>
      </c>
      <c r="F18" s="270" t="s">
        <v>84</v>
      </c>
      <c r="G18" s="270" t="s">
        <v>65</v>
      </c>
      <c r="H18" s="270" t="s">
        <v>66</v>
      </c>
      <c r="I18" s="269">
        <v>0</v>
      </c>
      <c r="J18" s="260"/>
      <c r="K18" s="252">
        <f t="shared" si="0"/>
        <v>11</v>
      </c>
      <c r="L18" s="9" t="s">
        <v>34</v>
      </c>
    </row>
    <row r="19" spans="2:12">
      <c r="B19" s="268">
        <v>7</v>
      </c>
      <c r="C19" s="270" t="s">
        <v>85</v>
      </c>
      <c r="D19" s="271" t="s">
        <v>86</v>
      </c>
      <c r="E19" s="283" t="s">
        <v>87</v>
      </c>
      <c r="F19" s="270" t="s">
        <v>88</v>
      </c>
      <c r="G19" s="270" t="s">
        <v>65</v>
      </c>
      <c r="H19" s="270" t="s">
        <v>66</v>
      </c>
      <c r="I19" s="269">
        <v>0</v>
      </c>
      <c r="J19" s="260"/>
      <c r="K19" s="252">
        <f t="shared" ref="K19:K76" si="1">VALUE(RIGHT($E19,4))</f>
        <v>880</v>
      </c>
      <c r="L19" s="9" t="s">
        <v>34</v>
      </c>
    </row>
    <row r="20" spans="2:12">
      <c r="B20" s="268">
        <v>8</v>
      </c>
      <c r="C20" s="270" t="s">
        <v>85</v>
      </c>
      <c r="D20" s="271" t="s">
        <v>86</v>
      </c>
      <c r="E20" s="283" t="s">
        <v>89</v>
      </c>
      <c r="F20" s="270" t="s">
        <v>88</v>
      </c>
      <c r="G20" s="270" t="s">
        <v>65</v>
      </c>
      <c r="H20" s="270" t="s">
        <v>66</v>
      </c>
      <c r="I20" s="269">
        <v>0</v>
      </c>
      <c r="J20" s="260"/>
      <c r="K20" s="252">
        <f t="shared" si="1"/>
        <v>881</v>
      </c>
      <c r="L20" s="9" t="s">
        <v>34</v>
      </c>
    </row>
    <row r="21" spans="2:12">
      <c r="B21" s="268">
        <v>9</v>
      </c>
      <c r="C21" s="270" t="s">
        <v>71</v>
      </c>
      <c r="D21" s="271" t="s">
        <v>72</v>
      </c>
      <c r="E21" s="283" t="s">
        <v>90</v>
      </c>
      <c r="F21" s="270" t="s">
        <v>88</v>
      </c>
      <c r="G21" s="270" t="s">
        <v>65</v>
      </c>
      <c r="H21" s="270" t="s">
        <v>66</v>
      </c>
      <c r="I21" s="269">
        <v>0</v>
      </c>
      <c r="J21" s="260"/>
      <c r="K21" s="252">
        <f t="shared" si="1"/>
        <v>1701</v>
      </c>
      <c r="L21" s="9" t="s">
        <v>34</v>
      </c>
    </row>
    <row r="22" spans="2:12">
      <c r="B22" s="268">
        <v>10</v>
      </c>
      <c r="C22" s="270" t="s">
        <v>71</v>
      </c>
      <c r="D22" s="271" t="s">
        <v>72</v>
      </c>
      <c r="E22" s="283" t="s">
        <v>91</v>
      </c>
      <c r="F22" s="270" t="s">
        <v>88</v>
      </c>
      <c r="G22" s="270" t="s">
        <v>65</v>
      </c>
      <c r="H22" s="270" t="s">
        <v>66</v>
      </c>
      <c r="I22" s="269">
        <v>0</v>
      </c>
      <c r="J22" s="260"/>
      <c r="K22" s="252">
        <f>VALUE(RIGHT($E22,4))</f>
        <v>1705</v>
      </c>
      <c r="L22" s="9" t="s">
        <v>34</v>
      </c>
    </row>
    <row r="23" spans="2:12">
      <c r="B23" s="268">
        <v>11</v>
      </c>
      <c r="C23" s="270" t="s">
        <v>71</v>
      </c>
      <c r="D23" s="271" t="s">
        <v>72</v>
      </c>
      <c r="E23" s="283" t="s">
        <v>92</v>
      </c>
      <c r="F23" s="270" t="s">
        <v>93</v>
      </c>
      <c r="G23" s="270" t="s">
        <v>65</v>
      </c>
      <c r="H23" s="270" t="s">
        <v>66</v>
      </c>
      <c r="I23" s="269">
        <v>0</v>
      </c>
      <c r="J23" s="260"/>
      <c r="K23" s="252">
        <f>VALUE(RIGHT($E23,4))</f>
        <v>1702</v>
      </c>
      <c r="L23" s="9" t="s">
        <v>34</v>
      </c>
    </row>
    <row r="24" spans="2:12">
      <c r="B24" s="268">
        <v>12</v>
      </c>
      <c r="C24" s="270" t="s">
        <v>71</v>
      </c>
      <c r="D24" s="271" t="s">
        <v>72</v>
      </c>
      <c r="E24" s="283" t="s">
        <v>94</v>
      </c>
      <c r="F24" s="270" t="s">
        <v>93</v>
      </c>
      <c r="G24" s="270" t="s">
        <v>65</v>
      </c>
      <c r="H24" s="270" t="s">
        <v>66</v>
      </c>
      <c r="I24" s="269">
        <v>0</v>
      </c>
      <c r="J24" s="260"/>
      <c r="K24" s="252">
        <f>VALUE(RIGHT($E24,4))</f>
        <v>1704</v>
      </c>
      <c r="L24" s="9" t="s">
        <v>34</v>
      </c>
    </row>
    <row r="25" spans="2:12">
      <c r="B25" s="268">
        <v>13</v>
      </c>
      <c r="C25" s="270" t="s">
        <v>95</v>
      </c>
      <c r="D25" s="271" t="s">
        <v>96</v>
      </c>
      <c r="E25" s="283" t="s">
        <v>97</v>
      </c>
      <c r="F25" s="270" t="s">
        <v>98</v>
      </c>
      <c r="G25" s="270" t="s">
        <v>65</v>
      </c>
      <c r="H25" s="270" t="s">
        <v>66</v>
      </c>
      <c r="I25" s="269">
        <v>0</v>
      </c>
      <c r="J25" s="260"/>
      <c r="K25" s="252">
        <f t="shared" si="1"/>
        <v>36</v>
      </c>
      <c r="L25" s="9" t="s">
        <v>34</v>
      </c>
    </row>
    <row r="26" spans="2:12">
      <c r="B26" s="268">
        <v>14</v>
      </c>
      <c r="C26" s="270" t="s">
        <v>85</v>
      </c>
      <c r="D26" s="271" t="s">
        <v>86</v>
      </c>
      <c r="E26" s="283" t="s">
        <v>99</v>
      </c>
      <c r="F26" s="270" t="s">
        <v>100</v>
      </c>
      <c r="G26" s="270" t="s">
        <v>65</v>
      </c>
      <c r="H26" s="270" t="s">
        <v>66</v>
      </c>
      <c r="I26" s="269">
        <v>0</v>
      </c>
      <c r="J26" s="260"/>
      <c r="K26" s="252">
        <f t="shared" si="1"/>
        <v>409</v>
      </c>
      <c r="L26" s="9" t="s">
        <v>34</v>
      </c>
    </row>
    <row r="27" spans="2:12">
      <c r="B27" s="268">
        <v>15</v>
      </c>
      <c r="C27" s="270" t="s">
        <v>85</v>
      </c>
      <c r="D27" s="271" t="s">
        <v>86</v>
      </c>
      <c r="E27" s="283" t="s">
        <v>101</v>
      </c>
      <c r="F27" s="270" t="s">
        <v>102</v>
      </c>
      <c r="G27" s="270" t="s">
        <v>65</v>
      </c>
      <c r="H27" s="270" t="s">
        <v>66</v>
      </c>
      <c r="I27" s="269">
        <v>0</v>
      </c>
      <c r="J27" s="260"/>
      <c r="K27" s="252">
        <f t="shared" si="1"/>
        <v>408</v>
      </c>
      <c r="L27" s="9" t="s">
        <v>34</v>
      </c>
    </row>
    <row r="28" spans="2:12">
      <c r="B28" s="268">
        <v>16</v>
      </c>
      <c r="C28" s="270" t="s">
        <v>103</v>
      </c>
      <c r="D28" s="271" t="s">
        <v>104</v>
      </c>
      <c r="E28" s="283" t="s">
        <v>105</v>
      </c>
      <c r="F28" s="270" t="s">
        <v>106</v>
      </c>
      <c r="G28" s="270" t="s">
        <v>65</v>
      </c>
      <c r="H28" s="270" t="s">
        <v>66</v>
      </c>
      <c r="I28" s="269">
        <v>0</v>
      </c>
      <c r="J28" s="260"/>
      <c r="K28" s="252">
        <f t="shared" si="1"/>
        <v>130</v>
      </c>
      <c r="L28" s="9" t="s">
        <v>34</v>
      </c>
    </row>
    <row r="29" spans="2:12">
      <c r="B29" s="268">
        <v>17</v>
      </c>
      <c r="C29" s="270" t="s">
        <v>103</v>
      </c>
      <c r="D29" s="271" t="s">
        <v>104</v>
      </c>
      <c r="E29" s="283" t="s">
        <v>107</v>
      </c>
      <c r="F29" s="270" t="s">
        <v>108</v>
      </c>
      <c r="G29" s="270" t="s">
        <v>65</v>
      </c>
      <c r="H29" s="270" t="s">
        <v>66</v>
      </c>
      <c r="I29" s="269">
        <v>0</v>
      </c>
      <c r="J29" s="260"/>
      <c r="K29" s="252">
        <f t="shared" si="1"/>
        <v>137</v>
      </c>
      <c r="L29" s="9" t="s">
        <v>34</v>
      </c>
    </row>
    <row r="30" spans="2:12">
      <c r="B30" s="268">
        <v>18</v>
      </c>
      <c r="C30" s="270" t="s">
        <v>71</v>
      </c>
      <c r="D30" s="271" t="s">
        <v>72</v>
      </c>
      <c r="E30" s="283" t="s">
        <v>109</v>
      </c>
      <c r="F30" s="270" t="s">
        <v>110</v>
      </c>
      <c r="G30" s="270" t="s">
        <v>65</v>
      </c>
      <c r="H30" s="270" t="s">
        <v>66</v>
      </c>
      <c r="I30" s="269">
        <v>0</v>
      </c>
      <c r="J30" s="260"/>
      <c r="K30" s="252">
        <f t="shared" si="1"/>
        <v>1523</v>
      </c>
      <c r="L30" s="9" t="s">
        <v>34</v>
      </c>
    </row>
    <row r="31" spans="2:12">
      <c r="B31" s="268">
        <v>19</v>
      </c>
      <c r="C31" s="270" t="s">
        <v>71</v>
      </c>
      <c r="D31" s="271" t="s">
        <v>72</v>
      </c>
      <c r="E31" s="283" t="s">
        <v>111</v>
      </c>
      <c r="F31" s="270" t="s">
        <v>112</v>
      </c>
      <c r="G31" s="270" t="s">
        <v>65</v>
      </c>
      <c r="H31" s="270" t="s">
        <v>66</v>
      </c>
      <c r="I31" s="269">
        <v>0</v>
      </c>
      <c r="J31" s="260"/>
      <c r="K31" s="252">
        <f t="shared" si="1"/>
        <v>1742</v>
      </c>
      <c r="L31" s="9" t="s">
        <v>34</v>
      </c>
    </row>
    <row r="32" spans="2:12">
      <c r="B32" s="268">
        <v>20</v>
      </c>
      <c r="C32" s="270" t="s">
        <v>71</v>
      </c>
      <c r="D32" s="271" t="s">
        <v>72</v>
      </c>
      <c r="E32" s="283" t="s">
        <v>113</v>
      </c>
      <c r="F32" s="270" t="s">
        <v>114</v>
      </c>
      <c r="G32" s="270" t="s">
        <v>65</v>
      </c>
      <c r="H32" s="270" t="s">
        <v>66</v>
      </c>
      <c r="I32" s="269">
        <v>0</v>
      </c>
      <c r="J32" s="260"/>
      <c r="K32" s="252">
        <f t="shared" si="1"/>
        <v>1757</v>
      </c>
      <c r="L32" s="9" t="s">
        <v>34</v>
      </c>
    </row>
    <row r="33" spans="2:12">
      <c r="B33" s="268">
        <v>21</v>
      </c>
      <c r="C33" s="270" t="s">
        <v>71</v>
      </c>
      <c r="D33" s="271" t="s">
        <v>72</v>
      </c>
      <c r="E33" s="283" t="s">
        <v>115</v>
      </c>
      <c r="F33" s="270" t="s">
        <v>116</v>
      </c>
      <c r="G33" s="270" t="s">
        <v>65</v>
      </c>
      <c r="H33" s="270" t="s">
        <v>66</v>
      </c>
      <c r="I33" s="269">
        <v>0</v>
      </c>
      <c r="J33" s="260"/>
      <c r="K33" s="252">
        <f t="shared" si="1"/>
        <v>1766</v>
      </c>
      <c r="L33" s="9" t="s">
        <v>34</v>
      </c>
    </row>
    <row r="34" spans="2:12">
      <c r="B34" s="268">
        <v>22</v>
      </c>
      <c r="C34" s="270" t="s">
        <v>71</v>
      </c>
      <c r="D34" s="271" t="s">
        <v>72</v>
      </c>
      <c r="E34" s="283" t="s">
        <v>117</v>
      </c>
      <c r="F34" s="270" t="s">
        <v>118</v>
      </c>
      <c r="G34" s="270" t="s">
        <v>65</v>
      </c>
      <c r="H34" s="270" t="s">
        <v>66</v>
      </c>
      <c r="I34" s="269">
        <v>0</v>
      </c>
      <c r="J34" s="260"/>
      <c r="K34" s="252">
        <f t="shared" si="1"/>
        <v>1542</v>
      </c>
      <c r="L34" s="9" t="s">
        <v>34</v>
      </c>
    </row>
    <row r="35" spans="2:12">
      <c r="B35" s="268">
        <v>23</v>
      </c>
      <c r="C35" s="270" t="s">
        <v>119</v>
      </c>
      <c r="D35" s="271" t="s">
        <v>120</v>
      </c>
      <c r="E35" s="283" t="s">
        <v>121</v>
      </c>
      <c r="F35" s="270" t="s">
        <v>122</v>
      </c>
      <c r="G35" s="270" t="s">
        <v>65</v>
      </c>
      <c r="H35" s="270" t="s">
        <v>66</v>
      </c>
      <c r="I35" s="269">
        <v>0</v>
      </c>
      <c r="J35" s="260"/>
      <c r="K35" s="252">
        <f t="shared" si="1"/>
        <v>48</v>
      </c>
      <c r="L35" s="9" t="s">
        <v>34</v>
      </c>
    </row>
    <row r="36" spans="2:12">
      <c r="B36" s="268">
        <v>24</v>
      </c>
      <c r="C36" s="270" t="s">
        <v>103</v>
      </c>
      <c r="D36" s="271" t="s">
        <v>104</v>
      </c>
      <c r="E36" s="283" t="s">
        <v>123</v>
      </c>
      <c r="F36" s="270" t="s">
        <v>124</v>
      </c>
      <c r="G36" s="270" t="s">
        <v>65</v>
      </c>
      <c r="H36" s="270" t="s">
        <v>66</v>
      </c>
      <c r="I36" s="269">
        <v>0</v>
      </c>
      <c r="J36" s="260"/>
      <c r="K36" s="252">
        <f t="shared" si="1"/>
        <v>101</v>
      </c>
      <c r="L36" s="9" t="s">
        <v>34</v>
      </c>
    </row>
    <row r="37" spans="2:12">
      <c r="B37" s="268">
        <v>25</v>
      </c>
      <c r="C37" s="270" t="s">
        <v>103</v>
      </c>
      <c r="D37" s="271" t="s">
        <v>104</v>
      </c>
      <c r="E37" s="283" t="s">
        <v>125</v>
      </c>
      <c r="F37" s="270" t="s">
        <v>126</v>
      </c>
      <c r="G37" s="270" t="s">
        <v>65</v>
      </c>
      <c r="H37" s="270" t="s">
        <v>66</v>
      </c>
      <c r="I37" s="269">
        <v>0</v>
      </c>
      <c r="J37" s="260"/>
      <c r="K37" s="252">
        <f t="shared" si="1"/>
        <v>192</v>
      </c>
      <c r="L37" s="9" t="s">
        <v>34</v>
      </c>
    </row>
    <row r="38" spans="2:12">
      <c r="B38" s="268">
        <v>26</v>
      </c>
      <c r="C38" s="270" t="s">
        <v>103</v>
      </c>
      <c r="D38" s="271" t="s">
        <v>104</v>
      </c>
      <c r="E38" s="283" t="s">
        <v>127</v>
      </c>
      <c r="F38" s="270" t="s">
        <v>128</v>
      </c>
      <c r="G38" s="270" t="s">
        <v>65</v>
      </c>
      <c r="H38" s="270" t="s">
        <v>66</v>
      </c>
      <c r="I38" s="269">
        <v>0</v>
      </c>
      <c r="J38" s="260"/>
      <c r="K38" s="252">
        <f t="shared" si="1"/>
        <v>270</v>
      </c>
      <c r="L38" s="9" t="s">
        <v>34</v>
      </c>
    </row>
    <row r="39" spans="2:12">
      <c r="B39" s="268">
        <v>27</v>
      </c>
      <c r="C39" s="270" t="s">
        <v>103</v>
      </c>
      <c r="D39" s="271" t="s">
        <v>104</v>
      </c>
      <c r="E39" s="283" t="s">
        <v>129</v>
      </c>
      <c r="F39" s="270" t="s">
        <v>130</v>
      </c>
      <c r="G39" s="270" t="s">
        <v>65</v>
      </c>
      <c r="H39" s="270" t="s">
        <v>66</v>
      </c>
      <c r="I39" s="269">
        <v>0</v>
      </c>
      <c r="J39" s="260"/>
      <c r="K39" s="252">
        <f t="shared" si="1"/>
        <v>207</v>
      </c>
      <c r="L39" s="9" t="s">
        <v>34</v>
      </c>
    </row>
    <row r="40" spans="2:12">
      <c r="B40" s="268">
        <v>28</v>
      </c>
      <c r="C40" s="270" t="s">
        <v>103</v>
      </c>
      <c r="D40" s="271" t="s">
        <v>104</v>
      </c>
      <c r="E40" s="283" t="s">
        <v>131</v>
      </c>
      <c r="F40" s="270" t="s">
        <v>132</v>
      </c>
      <c r="G40" s="270" t="s">
        <v>65</v>
      </c>
      <c r="H40" s="270" t="s">
        <v>66</v>
      </c>
      <c r="I40" s="269">
        <v>0</v>
      </c>
      <c r="J40" s="260"/>
      <c r="K40" s="252">
        <f t="shared" si="1"/>
        <v>182</v>
      </c>
      <c r="L40" s="9" t="s">
        <v>34</v>
      </c>
    </row>
    <row r="41" spans="2:12">
      <c r="B41" s="268">
        <v>29</v>
      </c>
      <c r="C41" s="270" t="s">
        <v>67</v>
      </c>
      <c r="D41" s="271" t="s">
        <v>68</v>
      </c>
      <c r="E41" s="283" t="s">
        <v>133</v>
      </c>
      <c r="F41" s="270" t="s">
        <v>134</v>
      </c>
      <c r="G41" s="270" t="s">
        <v>65</v>
      </c>
      <c r="H41" s="270" t="s">
        <v>66</v>
      </c>
      <c r="I41" s="269">
        <v>0</v>
      </c>
      <c r="J41" s="260"/>
      <c r="K41" s="252">
        <f t="shared" si="1"/>
        <v>84</v>
      </c>
      <c r="L41" s="9" t="s">
        <v>34</v>
      </c>
    </row>
    <row r="42" spans="2:12">
      <c r="B42" s="268">
        <v>30</v>
      </c>
      <c r="C42" s="270" t="s">
        <v>103</v>
      </c>
      <c r="D42" s="271" t="s">
        <v>104</v>
      </c>
      <c r="E42" s="283" t="s">
        <v>135</v>
      </c>
      <c r="F42" s="270" t="s">
        <v>136</v>
      </c>
      <c r="G42" s="270" t="s">
        <v>65</v>
      </c>
      <c r="H42" s="270" t="s">
        <v>66</v>
      </c>
      <c r="I42" s="269">
        <v>0</v>
      </c>
      <c r="J42" s="260"/>
      <c r="K42" s="252">
        <f t="shared" si="1"/>
        <v>385</v>
      </c>
      <c r="L42" s="9" t="s">
        <v>34</v>
      </c>
    </row>
    <row r="43" spans="2:12">
      <c r="B43" s="268">
        <v>31</v>
      </c>
      <c r="C43" s="270" t="s">
        <v>103</v>
      </c>
      <c r="D43" s="271" t="s">
        <v>104</v>
      </c>
      <c r="E43" s="283" t="s">
        <v>137</v>
      </c>
      <c r="F43" s="270" t="s">
        <v>138</v>
      </c>
      <c r="G43" s="270" t="s">
        <v>65</v>
      </c>
      <c r="H43" s="270" t="s">
        <v>66</v>
      </c>
      <c r="I43" s="269">
        <v>0</v>
      </c>
      <c r="J43" s="260"/>
      <c r="K43" s="252">
        <f t="shared" si="1"/>
        <v>191</v>
      </c>
      <c r="L43" s="9" t="s">
        <v>34</v>
      </c>
    </row>
    <row r="44" spans="2:12">
      <c r="B44" s="268">
        <v>32</v>
      </c>
      <c r="C44" s="270" t="s">
        <v>103</v>
      </c>
      <c r="D44" s="271" t="s">
        <v>104</v>
      </c>
      <c r="E44" s="283" t="s">
        <v>139</v>
      </c>
      <c r="F44" s="270" t="s">
        <v>140</v>
      </c>
      <c r="G44" s="270" t="s">
        <v>65</v>
      </c>
      <c r="H44" s="270" t="s">
        <v>66</v>
      </c>
      <c r="I44" s="269">
        <v>0</v>
      </c>
      <c r="J44" s="260"/>
      <c r="K44" s="252">
        <f t="shared" si="1"/>
        <v>276</v>
      </c>
      <c r="L44" s="9" t="s">
        <v>34</v>
      </c>
    </row>
    <row r="45" spans="2:12">
      <c r="B45" s="268">
        <v>33</v>
      </c>
      <c r="C45" s="270" t="s">
        <v>103</v>
      </c>
      <c r="D45" s="271" t="s">
        <v>104</v>
      </c>
      <c r="E45" s="283" t="s">
        <v>141</v>
      </c>
      <c r="F45" s="270" t="s">
        <v>142</v>
      </c>
      <c r="G45" s="270" t="s">
        <v>65</v>
      </c>
      <c r="H45" s="270" t="s">
        <v>66</v>
      </c>
      <c r="I45" s="269">
        <v>0</v>
      </c>
      <c r="J45" s="260"/>
      <c r="K45" s="252">
        <f t="shared" si="1"/>
        <v>180</v>
      </c>
      <c r="L45" s="9" t="s">
        <v>34</v>
      </c>
    </row>
    <row r="46" spans="2:12">
      <c r="B46" s="268">
        <v>34</v>
      </c>
      <c r="C46" s="270" t="s">
        <v>67</v>
      </c>
      <c r="D46" s="271" t="s">
        <v>68</v>
      </c>
      <c r="E46" s="283" t="s">
        <v>143</v>
      </c>
      <c r="F46" s="270" t="s">
        <v>144</v>
      </c>
      <c r="G46" s="270" t="s">
        <v>65</v>
      </c>
      <c r="H46" s="270" t="s">
        <v>66</v>
      </c>
      <c r="I46" s="269">
        <v>0</v>
      </c>
      <c r="J46" s="260"/>
      <c r="K46" s="252">
        <f t="shared" si="1"/>
        <v>27</v>
      </c>
      <c r="L46" s="9" t="s">
        <v>34</v>
      </c>
    </row>
    <row r="47" spans="2:12">
      <c r="B47" s="268">
        <v>35</v>
      </c>
      <c r="C47" s="270" t="s">
        <v>67</v>
      </c>
      <c r="D47" s="271" t="s">
        <v>68</v>
      </c>
      <c r="E47" s="283" t="s">
        <v>145</v>
      </c>
      <c r="F47" s="270" t="s">
        <v>146</v>
      </c>
      <c r="G47" s="270" t="s">
        <v>65</v>
      </c>
      <c r="H47" s="270" t="s">
        <v>66</v>
      </c>
      <c r="I47" s="269">
        <v>0</v>
      </c>
      <c r="J47" s="260"/>
      <c r="K47" s="252">
        <f t="shared" si="1"/>
        <v>28</v>
      </c>
      <c r="L47" s="9" t="s">
        <v>34</v>
      </c>
    </row>
    <row r="48" spans="2:12">
      <c r="B48" s="268">
        <v>36</v>
      </c>
      <c r="C48" s="270" t="s">
        <v>67</v>
      </c>
      <c r="D48" s="271" t="s">
        <v>68</v>
      </c>
      <c r="E48" s="283" t="s">
        <v>147</v>
      </c>
      <c r="F48" s="270" t="s">
        <v>146</v>
      </c>
      <c r="G48" s="270" t="s">
        <v>65</v>
      </c>
      <c r="H48" s="270" t="s">
        <v>66</v>
      </c>
      <c r="I48" s="269">
        <v>0</v>
      </c>
      <c r="J48" s="260"/>
      <c r="K48" s="252">
        <f t="shared" si="1"/>
        <v>29</v>
      </c>
      <c r="L48" s="9" t="s">
        <v>34</v>
      </c>
    </row>
    <row r="49" spans="2:12">
      <c r="B49" s="268">
        <v>37</v>
      </c>
      <c r="C49" s="270" t="s">
        <v>67</v>
      </c>
      <c r="D49" s="271" t="s">
        <v>68</v>
      </c>
      <c r="E49" s="283" t="s">
        <v>148</v>
      </c>
      <c r="F49" s="270" t="s">
        <v>149</v>
      </c>
      <c r="G49" s="270" t="s">
        <v>65</v>
      </c>
      <c r="H49" s="270" t="s">
        <v>66</v>
      </c>
      <c r="I49" s="269">
        <v>0</v>
      </c>
      <c r="J49" s="260"/>
      <c r="K49" s="252">
        <f t="shared" si="1"/>
        <v>30</v>
      </c>
      <c r="L49" s="9" t="s">
        <v>34</v>
      </c>
    </row>
    <row r="50" spans="2:12">
      <c r="B50" s="268">
        <v>38</v>
      </c>
      <c r="C50" s="270" t="s">
        <v>67</v>
      </c>
      <c r="D50" s="271" t="s">
        <v>68</v>
      </c>
      <c r="E50" s="283" t="s">
        <v>150</v>
      </c>
      <c r="F50" s="270" t="s">
        <v>149</v>
      </c>
      <c r="G50" s="270" t="s">
        <v>65</v>
      </c>
      <c r="H50" s="270" t="s">
        <v>66</v>
      </c>
      <c r="I50" s="269">
        <v>0</v>
      </c>
      <c r="J50" s="260"/>
      <c r="K50" s="252">
        <f t="shared" si="1"/>
        <v>31</v>
      </c>
      <c r="L50" s="9" t="s">
        <v>34</v>
      </c>
    </row>
    <row r="51" spans="2:12">
      <c r="B51" s="268">
        <v>39</v>
      </c>
      <c r="C51" s="270" t="s">
        <v>67</v>
      </c>
      <c r="D51" s="271" t="s">
        <v>68</v>
      </c>
      <c r="E51" s="283" t="s">
        <v>151</v>
      </c>
      <c r="F51" s="270" t="s">
        <v>152</v>
      </c>
      <c r="G51" s="270" t="s">
        <v>65</v>
      </c>
      <c r="H51" s="270" t="s">
        <v>66</v>
      </c>
      <c r="I51" s="269">
        <v>0</v>
      </c>
      <c r="J51" s="260"/>
      <c r="K51" s="252">
        <f t="shared" si="1"/>
        <v>32</v>
      </c>
      <c r="L51" s="9" t="s">
        <v>34</v>
      </c>
    </row>
    <row r="52" spans="2:12">
      <c r="B52" s="268">
        <v>40</v>
      </c>
      <c r="C52" s="270" t="s">
        <v>67</v>
      </c>
      <c r="D52" s="271" t="s">
        <v>68</v>
      </c>
      <c r="E52" s="283" t="s">
        <v>153</v>
      </c>
      <c r="F52" s="270" t="s">
        <v>154</v>
      </c>
      <c r="G52" s="270" t="s">
        <v>65</v>
      </c>
      <c r="H52" s="270" t="s">
        <v>66</v>
      </c>
      <c r="I52" s="269">
        <v>0</v>
      </c>
      <c r="J52" s="260"/>
      <c r="K52" s="252">
        <f t="shared" si="1"/>
        <v>33</v>
      </c>
      <c r="L52" s="9" t="s">
        <v>34</v>
      </c>
    </row>
    <row r="53" spans="2:12">
      <c r="B53" s="268">
        <v>41</v>
      </c>
      <c r="C53" s="270" t="s">
        <v>67</v>
      </c>
      <c r="D53" s="271" t="s">
        <v>68</v>
      </c>
      <c r="E53" s="283" t="s">
        <v>155</v>
      </c>
      <c r="F53" s="270" t="s">
        <v>156</v>
      </c>
      <c r="G53" s="270" t="s">
        <v>65</v>
      </c>
      <c r="H53" s="270" t="s">
        <v>66</v>
      </c>
      <c r="I53" s="269">
        <v>0</v>
      </c>
      <c r="J53" s="260"/>
      <c r="K53" s="252">
        <f t="shared" si="1"/>
        <v>34</v>
      </c>
      <c r="L53" s="9" t="s">
        <v>34</v>
      </c>
    </row>
    <row r="54" spans="2:12">
      <c r="B54" s="268">
        <v>42</v>
      </c>
      <c r="C54" s="270" t="s">
        <v>67</v>
      </c>
      <c r="D54" s="271" t="s">
        <v>68</v>
      </c>
      <c r="E54" s="283" t="s">
        <v>157</v>
      </c>
      <c r="F54" s="270" t="s">
        <v>158</v>
      </c>
      <c r="G54" s="270" t="s">
        <v>65</v>
      </c>
      <c r="H54" s="270" t="s">
        <v>66</v>
      </c>
      <c r="I54" s="269">
        <v>0</v>
      </c>
      <c r="J54" s="260"/>
      <c r="K54" s="252">
        <f t="shared" si="1"/>
        <v>15</v>
      </c>
      <c r="L54" s="9" t="s">
        <v>34</v>
      </c>
    </row>
    <row r="55" spans="2:12">
      <c r="B55" s="268">
        <v>43</v>
      </c>
      <c r="C55" s="270" t="s">
        <v>67</v>
      </c>
      <c r="D55" s="271" t="s">
        <v>68</v>
      </c>
      <c r="E55" s="283" t="s">
        <v>159</v>
      </c>
      <c r="F55" s="270" t="s">
        <v>158</v>
      </c>
      <c r="G55" s="270" t="s">
        <v>65</v>
      </c>
      <c r="H55" s="270" t="s">
        <v>66</v>
      </c>
      <c r="I55" s="269">
        <v>0</v>
      </c>
      <c r="J55" s="260"/>
      <c r="K55" s="252">
        <f t="shared" si="1"/>
        <v>16</v>
      </c>
      <c r="L55" s="9" t="s">
        <v>34</v>
      </c>
    </row>
    <row r="56" spans="2:12">
      <c r="B56" s="268">
        <v>44</v>
      </c>
      <c r="C56" s="270" t="s">
        <v>67</v>
      </c>
      <c r="D56" s="271" t="s">
        <v>68</v>
      </c>
      <c r="E56" s="283" t="s">
        <v>160</v>
      </c>
      <c r="F56" s="270" t="s">
        <v>161</v>
      </c>
      <c r="G56" s="270" t="s">
        <v>65</v>
      </c>
      <c r="H56" s="270" t="s">
        <v>66</v>
      </c>
      <c r="I56" s="269">
        <v>0</v>
      </c>
      <c r="J56" s="260"/>
      <c r="K56" s="252">
        <f t="shared" si="1"/>
        <v>19</v>
      </c>
      <c r="L56" s="9" t="s">
        <v>34</v>
      </c>
    </row>
    <row r="57" spans="2:12">
      <c r="B57" s="268">
        <v>45</v>
      </c>
      <c r="C57" s="270" t="s">
        <v>67</v>
      </c>
      <c r="D57" s="271" t="s">
        <v>68</v>
      </c>
      <c r="E57" s="283" t="s">
        <v>162</v>
      </c>
      <c r="F57" s="270" t="s">
        <v>163</v>
      </c>
      <c r="G57" s="270" t="s">
        <v>65</v>
      </c>
      <c r="H57" s="270" t="s">
        <v>66</v>
      </c>
      <c r="I57" s="269">
        <v>0</v>
      </c>
      <c r="J57" s="260"/>
      <c r="K57" s="252">
        <f t="shared" si="1"/>
        <v>20</v>
      </c>
      <c r="L57" s="9" t="s">
        <v>34</v>
      </c>
    </row>
    <row r="58" spans="2:12">
      <c r="B58" s="268">
        <v>46</v>
      </c>
      <c r="C58" s="270" t="s">
        <v>67</v>
      </c>
      <c r="D58" s="271" t="s">
        <v>68</v>
      </c>
      <c r="E58" s="283" t="s">
        <v>164</v>
      </c>
      <c r="F58" s="270" t="s">
        <v>165</v>
      </c>
      <c r="G58" s="270" t="s">
        <v>65</v>
      </c>
      <c r="H58" s="270" t="s">
        <v>66</v>
      </c>
      <c r="I58" s="269">
        <v>0</v>
      </c>
      <c r="J58" s="260"/>
      <c r="K58" s="252">
        <f t="shared" si="1"/>
        <v>17</v>
      </c>
      <c r="L58" s="9" t="s">
        <v>34</v>
      </c>
    </row>
    <row r="59" spans="2:12">
      <c r="B59" s="268">
        <v>47</v>
      </c>
      <c r="C59" s="270" t="s">
        <v>67</v>
      </c>
      <c r="D59" s="271" t="s">
        <v>68</v>
      </c>
      <c r="E59" s="283" t="s">
        <v>166</v>
      </c>
      <c r="F59" s="270" t="s">
        <v>167</v>
      </c>
      <c r="G59" s="270" t="s">
        <v>65</v>
      </c>
      <c r="H59" s="270" t="s">
        <v>66</v>
      </c>
      <c r="I59" s="269">
        <v>0</v>
      </c>
      <c r="J59" s="260"/>
      <c r="K59" s="252">
        <f t="shared" si="1"/>
        <v>21</v>
      </c>
      <c r="L59" s="9" t="s">
        <v>34</v>
      </c>
    </row>
    <row r="60" spans="2:12">
      <c r="B60" s="268">
        <v>48</v>
      </c>
      <c r="C60" s="270" t="s">
        <v>67</v>
      </c>
      <c r="D60" s="271" t="s">
        <v>68</v>
      </c>
      <c r="E60" s="283" t="s">
        <v>168</v>
      </c>
      <c r="F60" s="270" t="s">
        <v>169</v>
      </c>
      <c r="G60" s="270" t="s">
        <v>65</v>
      </c>
      <c r="H60" s="270" t="s">
        <v>66</v>
      </c>
      <c r="I60" s="269">
        <v>0</v>
      </c>
      <c r="J60" s="260"/>
      <c r="K60" s="252">
        <f t="shared" si="1"/>
        <v>18</v>
      </c>
      <c r="L60" s="9" t="s">
        <v>34</v>
      </c>
    </row>
    <row r="61" spans="2:12">
      <c r="B61" s="268">
        <v>49</v>
      </c>
      <c r="C61" s="270" t="s">
        <v>67</v>
      </c>
      <c r="D61" s="271" t="s">
        <v>68</v>
      </c>
      <c r="E61" s="283" t="s">
        <v>170</v>
      </c>
      <c r="F61" s="270" t="s">
        <v>171</v>
      </c>
      <c r="G61" s="270" t="s">
        <v>65</v>
      </c>
      <c r="H61" s="270" t="s">
        <v>66</v>
      </c>
      <c r="I61" s="269">
        <v>0</v>
      </c>
      <c r="J61" s="260"/>
      <c r="K61" s="252">
        <f t="shared" si="1"/>
        <v>22</v>
      </c>
      <c r="L61" s="9" t="s">
        <v>34</v>
      </c>
    </row>
    <row r="62" spans="2:12">
      <c r="B62" s="268">
        <v>50</v>
      </c>
      <c r="C62" s="270" t="s">
        <v>67</v>
      </c>
      <c r="D62" s="271" t="s">
        <v>68</v>
      </c>
      <c r="E62" s="283" t="s">
        <v>172</v>
      </c>
      <c r="F62" s="270" t="s">
        <v>173</v>
      </c>
      <c r="G62" s="270" t="s">
        <v>65</v>
      </c>
      <c r="H62" s="270" t="s">
        <v>66</v>
      </c>
      <c r="I62" s="269">
        <v>0</v>
      </c>
      <c r="J62" s="260"/>
      <c r="K62" s="252">
        <f t="shared" si="1"/>
        <v>23</v>
      </c>
      <c r="L62" s="9" t="s">
        <v>34</v>
      </c>
    </row>
    <row r="63" spans="2:12">
      <c r="B63" s="268">
        <v>51</v>
      </c>
      <c r="C63" s="270" t="s">
        <v>67</v>
      </c>
      <c r="D63" s="271" t="s">
        <v>68</v>
      </c>
      <c r="E63" s="283" t="s">
        <v>174</v>
      </c>
      <c r="F63" s="270" t="s">
        <v>175</v>
      </c>
      <c r="G63" s="270" t="s">
        <v>65</v>
      </c>
      <c r="H63" s="270" t="s">
        <v>66</v>
      </c>
      <c r="I63" s="269">
        <v>0</v>
      </c>
      <c r="J63" s="260"/>
      <c r="K63" s="252">
        <f t="shared" si="1"/>
        <v>24</v>
      </c>
      <c r="L63" s="9" t="s">
        <v>34</v>
      </c>
    </row>
    <row r="64" spans="2:12">
      <c r="B64" s="268">
        <v>52</v>
      </c>
      <c r="C64" s="270" t="s">
        <v>67</v>
      </c>
      <c r="D64" s="271" t="s">
        <v>68</v>
      </c>
      <c r="E64" s="283" t="s">
        <v>176</v>
      </c>
      <c r="F64" s="270" t="s">
        <v>177</v>
      </c>
      <c r="G64" s="270" t="s">
        <v>65</v>
      </c>
      <c r="H64" s="270" t="s">
        <v>66</v>
      </c>
      <c r="I64" s="269">
        <v>0</v>
      </c>
      <c r="J64" s="260"/>
      <c r="K64" s="252">
        <f t="shared" si="1"/>
        <v>25</v>
      </c>
      <c r="L64" s="9" t="s">
        <v>34</v>
      </c>
    </row>
    <row r="65" spans="2:12">
      <c r="B65" s="268">
        <v>53</v>
      </c>
      <c r="C65" s="270" t="s">
        <v>67</v>
      </c>
      <c r="D65" s="271" t="s">
        <v>68</v>
      </c>
      <c r="E65" s="283" t="s">
        <v>178</v>
      </c>
      <c r="F65" s="270" t="s">
        <v>179</v>
      </c>
      <c r="G65" s="270" t="s">
        <v>65</v>
      </c>
      <c r="H65" s="270" t="s">
        <v>66</v>
      </c>
      <c r="I65" s="269">
        <v>0</v>
      </c>
      <c r="J65" s="260"/>
      <c r="K65" s="252">
        <f t="shared" si="1"/>
        <v>26</v>
      </c>
      <c r="L65" s="9" t="s">
        <v>34</v>
      </c>
    </row>
    <row r="66" spans="2:12">
      <c r="B66" s="268">
        <v>54</v>
      </c>
      <c r="C66" s="270" t="s">
        <v>103</v>
      </c>
      <c r="D66" s="271" t="s">
        <v>104</v>
      </c>
      <c r="E66" s="283" t="s">
        <v>180</v>
      </c>
      <c r="F66" s="270" t="s">
        <v>181</v>
      </c>
      <c r="G66" s="270" t="s">
        <v>65</v>
      </c>
      <c r="H66" s="270" t="s">
        <v>66</v>
      </c>
      <c r="I66" s="269">
        <v>0</v>
      </c>
      <c r="J66" s="260"/>
      <c r="K66" s="252">
        <f t="shared" si="1"/>
        <v>42</v>
      </c>
      <c r="L66" s="9" t="s">
        <v>34</v>
      </c>
    </row>
    <row r="67" spans="2:12">
      <c r="B67" s="268">
        <v>55</v>
      </c>
      <c r="C67" s="270" t="s">
        <v>71</v>
      </c>
      <c r="D67" s="271" t="s">
        <v>120</v>
      </c>
      <c r="E67" s="283" t="s">
        <v>182</v>
      </c>
      <c r="F67" s="270" t="s">
        <v>183</v>
      </c>
      <c r="G67" s="270" t="s">
        <v>65</v>
      </c>
      <c r="H67" s="270" t="s">
        <v>66</v>
      </c>
      <c r="I67" s="269">
        <v>0</v>
      </c>
      <c r="J67" s="260"/>
      <c r="K67" s="252">
        <f t="shared" si="1"/>
        <v>227</v>
      </c>
      <c r="L67" s="9" t="s">
        <v>34</v>
      </c>
    </row>
    <row r="68" spans="2:12">
      <c r="B68" s="268">
        <v>56</v>
      </c>
      <c r="C68" s="270" t="s">
        <v>71</v>
      </c>
      <c r="D68" s="271" t="s">
        <v>120</v>
      </c>
      <c r="E68" s="283" t="s">
        <v>184</v>
      </c>
      <c r="F68" s="270" t="s">
        <v>185</v>
      </c>
      <c r="G68" s="270" t="s">
        <v>65</v>
      </c>
      <c r="H68" s="270" t="s">
        <v>66</v>
      </c>
      <c r="I68" s="269">
        <v>0</v>
      </c>
      <c r="J68" s="260"/>
      <c r="K68" s="252">
        <f t="shared" si="1"/>
        <v>226</v>
      </c>
      <c r="L68" s="9" t="s">
        <v>34</v>
      </c>
    </row>
    <row r="69" spans="2:12">
      <c r="B69" s="268">
        <v>57</v>
      </c>
      <c r="C69" s="270" t="s">
        <v>71</v>
      </c>
      <c r="D69" s="271" t="s">
        <v>120</v>
      </c>
      <c r="E69" s="283" t="s">
        <v>186</v>
      </c>
      <c r="F69" s="270" t="s">
        <v>187</v>
      </c>
      <c r="G69" s="270" t="s">
        <v>65</v>
      </c>
      <c r="H69" s="270" t="s">
        <v>66</v>
      </c>
      <c r="I69" s="269">
        <v>0</v>
      </c>
      <c r="J69" s="260"/>
      <c r="K69" s="252">
        <f t="shared" si="1"/>
        <v>228</v>
      </c>
      <c r="L69" s="9" t="s">
        <v>34</v>
      </c>
    </row>
    <row r="70" spans="2:12">
      <c r="B70" s="268">
        <v>58</v>
      </c>
      <c r="C70" s="270" t="s">
        <v>71</v>
      </c>
      <c r="D70" s="271" t="s">
        <v>120</v>
      </c>
      <c r="E70" s="283" t="s">
        <v>188</v>
      </c>
      <c r="F70" s="270" t="s">
        <v>189</v>
      </c>
      <c r="G70" s="270" t="s">
        <v>65</v>
      </c>
      <c r="H70" s="270" t="s">
        <v>66</v>
      </c>
      <c r="I70" s="269">
        <v>0</v>
      </c>
      <c r="J70" s="260"/>
      <c r="K70" s="252">
        <f t="shared" si="1"/>
        <v>229</v>
      </c>
      <c r="L70" s="9" t="s">
        <v>34</v>
      </c>
    </row>
    <row r="71" spans="2:12">
      <c r="B71" s="268">
        <v>59</v>
      </c>
      <c r="C71" s="270" t="s">
        <v>71</v>
      </c>
      <c r="D71" s="271" t="s">
        <v>72</v>
      </c>
      <c r="E71" s="283" t="s">
        <v>190</v>
      </c>
      <c r="F71" s="270" t="s">
        <v>191</v>
      </c>
      <c r="G71" s="270" t="s">
        <v>65</v>
      </c>
      <c r="H71" s="270" t="s">
        <v>66</v>
      </c>
      <c r="I71" s="269">
        <v>0</v>
      </c>
      <c r="J71" s="260"/>
      <c r="K71" s="252">
        <f t="shared" si="1"/>
        <v>1407</v>
      </c>
      <c r="L71" s="9" t="s">
        <v>34</v>
      </c>
    </row>
    <row r="72" spans="2:12">
      <c r="B72" s="268">
        <v>60</v>
      </c>
      <c r="C72" s="270" t="s">
        <v>61</v>
      </c>
      <c r="D72" s="271" t="s">
        <v>62</v>
      </c>
      <c r="E72" s="283" t="s">
        <v>192</v>
      </c>
      <c r="F72" s="270" t="s">
        <v>193</v>
      </c>
      <c r="G72" s="270" t="s">
        <v>65</v>
      </c>
      <c r="H72" s="270" t="s">
        <v>66</v>
      </c>
      <c r="I72" s="269">
        <v>0</v>
      </c>
      <c r="J72" s="260"/>
      <c r="K72" s="252">
        <f t="shared" si="1"/>
        <v>22</v>
      </c>
      <c r="L72" s="9" t="s">
        <v>34</v>
      </c>
    </row>
    <row r="73" spans="2:12">
      <c r="B73" s="268">
        <v>61</v>
      </c>
      <c r="C73" s="270" t="s">
        <v>61</v>
      </c>
      <c r="D73" s="271" t="s">
        <v>62</v>
      </c>
      <c r="E73" s="283" t="s">
        <v>194</v>
      </c>
      <c r="F73" s="270" t="s">
        <v>195</v>
      </c>
      <c r="G73" s="270" t="s">
        <v>65</v>
      </c>
      <c r="H73" s="270" t="s">
        <v>66</v>
      </c>
      <c r="I73" s="269">
        <v>0</v>
      </c>
      <c r="J73" s="260"/>
      <c r="K73" s="252">
        <f t="shared" si="1"/>
        <v>23</v>
      </c>
      <c r="L73" s="9" t="s">
        <v>34</v>
      </c>
    </row>
    <row r="74" spans="2:12">
      <c r="B74" s="268">
        <v>62</v>
      </c>
      <c r="C74" s="270" t="s">
        <v>61</v>
      </c>
      <c r="D74" s="271" t="s">
        <v>62</v>
      </c>
      <c r="E74" s="283" t="s">
        <v>196</v>
      </c>
      <c r="F74" s="270" t="s">
        <v>197</v>
      </c>
      <c r="G74" s="270" t="s">
        <v>65</v>
      </c>
      <c r="H74" s="270" t="s">
        <v>66</v>
      </c>
      <c r="I74" s="269">
        <v>0</v>
      </c>
      <c r="J74" s="260"/>
      <c r="K74" s="252">
        <f t="shared" si="1"/>
        <v>24</v>
      </c>
      <c r="L74" s="9" t="s">
        <v>34</v>
      </c>
    </row>
    <row r="75" spans="2:12">
      <c r="B75" s="268">
        <v>63</v>
      </c>
      <c r="C75" s="270" t="s">
        <v>61</v>
      </c>
      <c r="D75" s="271" t="s">
        <v>62</v>
      </c>
      <c r="E75" s="283" t="s">
        <v>198</v>
      </c>
      <c r="F75" s="270" t="s">
        <v>199</v>
      </c>
      <c r="G75" s="270" t="s">
        <v>65</v>
      </c>
      <c r="H75" s="270" t="s">
        <v>66</v>
      </c>
      <c r="I75" s="269">
        <v>0</v>
      </c>
      <c r="J75" s="260"/>
      <c r="K75" s="252">
        <f t="shared" si="1"/>
        <v>20</v>
      </c>
      <c r="L75" s="9" t="s">
        <v>34</v>
      </c>
    </row>
    <row r="76" spans="2:12">
      <c r="B76" s="268">
        <v>64</v>
      </c>
      <c r="C76" s="270" t="s">
        <v>61</v>
      </c>
      <c r="D76" s="271" t="s">
        <v>62</v>
      </c>
      <c r="E76" s="283" t="s">
        <v>200</v>
      </c>
      <c r="F76" s="270" t="s">
        <v>201</v>
      </c>
      <c r="G76" s="270" t="s">
        <v>65</v>
      </c>
      <c r="H76" s="270" t="s">
        <v>66</v>
      </c>
      <c r="I76" s="269">
        <v>0</v>
      </c>
      <c r="J76" s="260"/>
      <c r="K76" s="252">
        <f t="shared" si="1"/>
        <v>27</v>
      </c>
      <c r="L76" s="9" t="s">
        <v>34</v>
      </c>
    </row>
    <row r="77" spans="2:12">
      <c r="B77" s="268">
        <v>65</v>
      </c>
      <c r="C77" s="270" t="s">
        <v>61</v>
      </c>
      <c r="D77" s="271" t="s">
        <v>62</v>
      </c>
      <c r="E77" s="283" t="s">
        <v>202</v>
      </c>
      <c r="F77" s="270" t="s">
        <v>203</v>
      </c>
      <c r="G77" s="270" t="s">
        <v>65</v>
      </c>
      <c r="H77" s="270" t="s">
        <v>66</v>
      </c>
      <c r="I77" s="269">
        <v>0</v>
      </c>
      <c r="J77" s="260"/>
      <c r="K77" s="252">
        <f t="shared" ref="K77:K124" si="2">VALUE(RIGHT($E77,4))</f>
        <v>28</v>
      </c>
      <c r="L77" s="9" t="s">
        <v>34</v>
      </c>
    </row>
    <row r="78" spans="2:12">
      <c r="B78" s="268">
        <v>66</v>
      </c>
      <c r="C78" s="270" t="s">
        <v>61</v>
      </c>
      <c r="D78" s="271" t="s">
        <v>62</v>
      </c>
      <c r="E78" s="283" t="s">
        <v>204</v>
      </c>
      <c r="F78" s="270" t="s">
        <v>205</v>
      </c>
      <c r="G78" s="270" t="s">
        <v>65</v>
      </c>
      <c r="H78" s="270" t="s">
        <v>66</v>
      </c>
      <c r="I78" s="269">
        <v>0</v>
      </c>
      <c r="J78" s="260"/>
      <c r="K78" s="252">
        <f t="shared" si="2"/>
        <v>29</v>
      </c>
      <c r="L78" s="9" t="s">
        <v>34</v>
      </c>
    </row>
    <row r="79" spans="2:12">
      <c r="B79" s="268">
        <v>67</v>
      </c>
      <c r="C79" s="270" t="s">
        <v>61</v>
      </c>
      <c r="D79" s="271" t="s">
        <v>62</v>
      </c>
      <c r="E79" s="283" t="s">
        <v>206</v>
      </c>
      <c r="F79" s="270" t="s">
        <v>207</v>
      </c>
      <c r="G79" s="270" t="s">
        <v>65</v>
      </c>
      <c r="H79" s="270" t="s">
        <v>66</v>
      </c>
      <c r="I79" s="269">
        <v>0</v>
      </c>
      <c r="J79" s="260"/>
      <c r="K79" s="252">
        <f t="shared" si="2"/>
        <v>25</v>
      </c>
      <c r="L79" s="9" t="s">
        <v>34</v>
      </c>
    </row>
    <row r="80" spans="2:12">
      <c r="B80" s="268">
        <v>68</v>
      </c>
      <c r="C80" s="270" t="s">
        <v>61</v>
      </c>
      <c r="D80" s="271" t="s">
        <v>62</v>
      </c>
      <c r="E80" s="283" t="s">
        <v>208</v>
      </c>
      <c r="F80" s="270" t="s">
        <v>209</v>
      </c>
      <c r="G80" s="270" t="s">
        <v>65</v>
      </c>
      <c r="H80" s="270" t="s">
        <v>66</v>
      </c>
      <c r="I80" s="269">
        <v>0</v>
      </c>
      <c r="J80" s="260"/>
      <c r="K80" s="252">
        <f t="shared" si="2"/>
        <v>33</v>
      </c>
      <c r="L80" s="9" t="s">
        <v>34</v>
      </c>
    </row>
    <row r="81" spans="2:12">
      <c r="B81" s="268">
        <v>69</v>
      </c>
      <c r="C81" s="270" t="s">
        <v>61</v>
      </c>
      <c r="D81" s="271" t="s">
        <v>62</v>
      </c>
      <c r="E81" s="283" t="s">
        <v>210</v>
      </c>
      <c r="F81" s="270" t="s">
        <v>211</v>
      </c>
      <c r="G81" s="270" t="s">
        <v>65</v>
      </c>
      <c r="H81" s="270" t="s">
        <v>66</v>
      </c>
      <c r="I81" s="269">
        <v>0</v>
      </c>
      <c r="J81" s="260"/>
      <c r="K81" s="252">
        <f t="shared" si="2"/>
        <v>30</v>
      </c>
      <c r="L81" s="9" t="s">
        <v>34</v>
      </c>
    </row>
    <row r="82" spans="2:12">
      <c r="B82" s="268">
        <v>70</v>
      </c>
      <c r="C82" s="270" t="s">
        <v>61</v>
      </c>
      <c r="D82" s="271" t="s">
        <v>62</v>
      </c>
      <c r="E82" s="283" t="s">
        <v>212</v>
      </c>
      <c r="F82" s="270" t="s">
        <v>213</v>
      </c>
      <c r="G82" s="270" t="s">
        <v>65</v>
      </c>
      <c r="H82" s="270" t="s">
        <v>66</v>
      </c>
      <c r="I82" s="269">
        <v>0</v>
      </c>
      <c r="J82" s="260"/>
      <c r="K82" s="252">
        <f t="shared" si="2"/>
        <v>34</v>
      </c>
      <c r="L82" s="9" t="s">
        <v>34</v>
      </c>
    </row>
    <row r="83" spans="2:12">
      <c r="B83" s="268">
        <v>71</v>
      </c>
      <c r="C83" s="270" t="s">
        <v>61</v>
      </c>
      <c r="D83" s="271" t="s">
        <v>62</v>
      </c>
      <c r="E83" s="283" t="s">
        <v>214</v>
      </c>
      <c r="F83" s="270" t="s">
        <v>215</v>
      </c>
      <c r="G83" s="270" t="s">
        <v>65</v>
      </c>
      <c r="H83" s="270" t="s">
        <v>66</v>
      </c>
      <c r="I83" s="269">
        <v>0</v>
      </c>
      <c r="J83" s="260"/>
      <c r="K83" s="252">
        <f t="shared" si="2"/>
        <v>31</v>
      </c>
      <c r="L83" s="9" t="s">
        <v>34</v>
      </c>
    </row>
    <row r="84" spans="2:12">
      <c r="B84" s="268">
        <v>72</v>
      </c>
      <c r="C84" s="270" t="s">
        <v>71</v>
      </c>
      <c r="D84" s="271" t="s">
        <v>72</v>
      </c>
      <c r="E84" s="283" t="s">
        <v>216</v>
      </c>
      <c r="F84" s="270" t="s">
        <v>217</v>
      </c>
      <c r="G84" s="270" t="s">
        <v>65</v>
      </c>
      <c r="H84" s="270" t="s">
        <v>66</v>
      </c>
      <c r="I84" s="269">
        <v>0</v>
      </c>
      <c r="J84" s="260"/>
      <c r="K84" s="252">
        <f t="shared" si="2"/>
        <v>1414</v>
      </c>
      <c r="L84" s="9" t="s">
        <v>34</v>
      </c>
    </row>
    <row r="85" spans="2:12">
      <c r="B85" s="268">
        <v>73</v>
      </c>
      <c r="C85" s="270" t="s">
        <v>61</v>
      </c>
      <c r="D85" s="271" t="s">
        <v>62</v>
      </c>
      <c r="E85" s="283" t="s">
        <v>218</v>
      </c>
      <c r="F85" s="270" t="s">
        <v>219</v>
      </c>
      <c r="G85" s="270" t="s">
        <v>65</v>
      </c>
      <c r="H85" s="270" t="s">
        <v>66</v>
      </c>
      <c r="I85" s="269">
        <v>0</v>
      </c>
      <c r="J85" s="260"/>
      <c r="K85" s="252">
        <f t="shared" si="2"/>
        <v>1</v>
      </c>
      <c r="L85" s="9" t="s">
        <v>34</v>
      </c>
    </row>
    <row r="86" spans="2:12">
      <c r="B86" s="268">
        <v>74</v>
      </c>
      <c r="C86" s="270" t="s">
        <v>61</v>
      </c>
      <c r="D86" s="271" t="s">
        <v>62</v>
      </c>
      <c r="E86" s="283" t="s">
        <v>220</v>
      </c>
      <c r="F86" s="270" t="s">
        <v>221</v>
      </c>
      <c r="G86" s="270" t="s">
        <v>65</v>
      </c>
      <c r="H86" s="270" t="s">
        <v>66</v>
      </c>
      <c r="I86" s="269">
        <v>0</v>
      </c>
      <c r="J86" s="260"/>
      <c r="K86" s="252">
        <f t="shared" si="2"/>
        <v>2</v>
      </c>
      <c r="L86" s="9" t="s">
        <v>34</v>
      </c>
    </row>
    <row r="87" spans="2:12">
      <c r="B87" s="268">
        <v>75</v>
      </c>
      <c r="C87" s="270" t="s">
        <v>61</v>
      </c>
      <c r="D87" s="271" t="s">
        <v>62</v>
      </c>
      <c r="E87" s="283" t="s">
        <v>222</v>
      </c>
      <c r="F87" s="270" t="s">
        <v>223</v>
      </c>
      <c r="G87" s="270" t="s">
        <v>65</v>
      </c>
      <c r="H87" s="270" t="s">
        <v>66</v>
      </c>
      <c r="I87" s="269">
        <v>0</v>
      </c>
      <c r="J87" s="260"/>
      <c r="K87" s="252">
        <f t="shared" si="2"/>
        <v>5</v>
      </c>
      <c r="L87" s="9" t="s">
        <v>34</v>
      </c>
    </row>
    <row r="88" spans="2:12">
      <c r="B88" s="268">
        <v>76</v>
      </c>
      <c r="C88" s="270" t="s">
        <v>61</v>
      </c>
      <c r="D88" s="271" t="s">
        <v>62</v>
      </c>
      <c r="E88" s="283" t="s">
        <v>224</v>
      </c>
      <c r="F88" s="270" t="s">
        <v>225</v>
      </c>
      <c r="G88" s="270" t="s">
        <v>65</v>
      </c>
      <c r="H88" s="270" t="s">
        <v>66</v>
      </c>
      <c r="I88" s="269">
        <v>0</v>
      </c>
      <c r="J88" s="260"/>
      <c r="K88" s="252">
        <f t="shared" si="2"/>
        <v>6</v>
      </c>
      <c r="L88" s="9" t="s">
        <v>34</v>
      </c>
    </row>
    <row r="89" spans="2:12">
      <c r="B89" s="268">
        <v>77</v>
      </c>
      <c r="C89" s="270" t="s">
        <v>61</v>
      </c>
      <c r="D89" s="271" t="s">
        <v>62</v>
      </c>
      <c r="E89" s="283" t="s">
        <v>226</v>
      </c>
      <c r="F89" s="270" t="s">
        <v>227</v>
      </c>
      <c r="G89" s="270" t="s">
        <v>65</v>
      </c>
      <c r="H89" s="270" t="s">
        <v>66</v>
      </c>
      <c r="I89" s="269">
        <v>0</v>
      </c>
      <c r="J89" s="260"/>
      <c r="K89" s="252">
        <f t="shared" si="2"/>
        <v>7</v>
      </c>
      <c r="L89" s="9" t="s">
        <v>34</v>
      </c>
    </row>
    <row r="90" spans="2:12">
      <c r="B90" s="268">
        <v>78</v>
      </c>
      <c r="C90" s="270" t="s">
        <v>61</v>
      </c>
      <c r="D90" s="271" t="s">
        <v>62</v>
      </c>
      <c r="E90" s="283" t="s">
        <v>228</v>
      </c>
      <c r="F90" s="270" t="s">
        <v>229</v>
      </c>
      <c r="G90" s="270" t="s">
        <v>65</v>
      </c>
      <c r="H90" s="270" t="s">
        <v>66</v>
      </c>
      <c r="I90" s="269">
        <v>0</v>
      </c>
      <c r="J90" s="260"/>
      <c r="K90" s="252">
        <f t="shared" si="2"/>
        <v>8</v>
      </c>
      <c r="L90" s="9" t="s">
        <v>34</v>
      </c>
    </row>
    <row r="91" spans="2:12">
      <c r="B91" s="268">
        <v>79</v>
      </c>
      <c r="C91" s="270" t="s">
        <v>61</v>
      </c>
      <c r="D91" s="271" t="s">
        <v>62</v>
      </c>
      <c r="E91" s="283" t="s">
        <v>230</v>
      </c>
      <c r="F91" s="270" t="s">
        <v>231</v>
      </c>
      <c r="G91" s="270" t="s">
        <v>65</v>
      </c>
      <c r="H91" s="270" t="s">
        <v>66</v>
      </c>
      <c r="I91" s="269">
        <v>0</v>
      </c>
      <c r="J91" s="260"/>
      <c r="K91" s="252">
        <f t="shared" si="2"/>
        <v>9</v>
      </c>
      <c r="L91" s="9" t="s">
        <v>34</v>
      </c>
    </row>
    <row r="92" spans="2:12">
      <c r="B92" s="268">
        <v>80</v>
      </c>
      <c r="C92" s="270" t="s">
        <v>61</v>
      </c>
      <c r="D92" s="271" t="s">
        <v>62</v>
      </c>
      <c r="E92" s="283" t="s">
        <v>232</v>
      </c>
      <c r="F92" s="270" t="s">
        <v>233</v>
      </c>
      <c r="G92" s="270" t="s">
        <v>65</v>
      </c>
      <c r="H92" s="270" t="s">
        <v>66</v>
      </c>
      <c r="I92" s="269">
        <v>0</v>
      </c>
      <c r="J92" s="260"/>
      <c r="K92" s="252">
        <f t="shared" si="2"/>
        <v>4</v>
      </c>
      <c r="L92" s="9" t="s">
        <v>34</v>
      </c>
    </row>
    <row r="93" spans="2:12">
      <c r="B93" s="268">
        <v>81</v>
      </c>
      <c r="C93" s="270" t="s">
        <v>61</v>
      </c>
      <c r="D93" s="271" t="s">
        <v>62</v>
      </c>
      <c r="E93" s="287" t="s">
        <v>234</v>
      </c>
      <c r="F93" s="286" t="s">
        <v>235</v>
      </c>
      <c r="G93" s="286" t="s">
        <v>65</v>
      </c>
      <c r="H93" s="286" t="s">
        <v>66</v>
      </c>
      <c r="I93" s="269"/>
      <c r="J93" s="260"/>
      <c r="K93" s="252">
        <f t="shared" si="2"/>
        <v>12</v>
      </c>
      <c r="L93" s="9" t="s">
        <v>34</v>
      </c>
    </row>
    <row r="94" spans="2:12">
      <c r="B94" s="268">
        <v>82</v>
      </c>
      <c r="C94" s="286" t="s">
        <v>61</v>
      </c>
      <c r="D94" s="271" t="s">
        <v>62</v>
      </c>
      <c r="E94" s="287" t="s">
        <v>236</v>
      </c>
      <c r="F94" s="286" t="s">
        <v>235</v>
      </c>
      <c r="G94" s="286" t="s">
        <v>65</v>
      </c>
      <c r="H94" s="286" t="s">
        <v>66</v>
      </c>
      <c r="I94" s="269"/>
      <c r="J94" s="260"/>
      <c r="K94" s="252">
        <f t="shared" si="2"/>
        <v>13</v>
      </c>
      <c r="L94" s="9" t="s">
        <v>34</v>
      </c>
    </row>
    <row r="95" spans="2:12">
      <c r="B95" s="268">
        <v>83</v>
      </c>
      <c r="C95" s="286" t="s">
        <v>61</v>
      </c>
      <c r="D95" s="271" t="s">
        <v>62</v>
      </c>
      <c r="E95" s="287" t="s">
        <v>237</v>
      </c>
      <c r="F95" s="286" t="s">
        <v>238</v>
      </c>
      <c r="G95" s="286" t="s">
        <v>65</v>
      </c>
      <c r="H95" s="286" t="s">
        <v>66</v>
      </c>
      <c r="I95" s="269"/>
      <c r="J95" s="260"/>
      <c r="K95" s="252">
        <f t="shared" si="2"/>
        <v>10</v>
      </c>
      <c r="L95" s="9" t="s">
        <v>34</v>
      </c>
    </row>
    <row r="96" spans="2:12">
      <c r="B96" s="268">
        <v>84</v>
      </c>
      <c r="C96" s="286" t="s">
        <v>61</v>
      </c>
      <c r="D96" s="271" t="s">
        <v>62</v>
      </c>
      <c r="E96" s="287" t="s">
        <v>239</v>
      </c>
      <c r="F96" s="286" t="s">
        <v>240</v>
      </c>
      <c r="G96" s="286" t="s">
        <v>65</v>
      </c>
      <c r="H96" s="286" t="s">
        <v>66</v>
      </c>
      <c r="I96" s="269"/>
      <c r="J96" s="260"/>
      <c r="K96" s="252">
        <f t="shared" si="2"/>
        <v>17</v>
      </c>
      <c r="L96" s="9" t="s">
        <v>34</v>
      </c>
    </row>
    <row r="97" spans="2:12">
      <c r="B97" s="268">
        <v>85</v>
      </c>
      <c r="C97" s="286" t="s">
        <v>61</v>
      </c>
      <c r="D97" s="271" t="s">
        <v>62</v>
      </c>
      <c r="E97" s="287" t="s">
        <v>241</v>
      </c>
      <c r="F97" s="286" t="s">
        <v>242</v>
      </c>
      <c r="G97" s="286" t="s">
        <v>65</v>
      </c>
      <c r="H97" s="286" t="s">
        <v>66</v>
      </c>
      <c r="I97" s="269"/>
      <c r="J97" s="260"/>
      <c r="K97" s="252">
        <f t="shared" si="2"/>
        <v>14</v>
      </c>
      <c r="L97" s="9" t="s">
        <v>34</v>
      </c>
    </row>
    <row r="98" spans="2:12">
      <c r="B98" s="268">
        <v>86</v>
      </c>
      <c r="C98" s="286" t="s">
        <v>61</v>
      </c>
      <c r="D98" s="271" t="s">
        <v>62</v>
      </c>
      <c r="E98" s="287" t="s">
        <v>243</v>
      </c>
      <c r="F98" s="286" t="s">
        <v>244</v>
      </c>
      <c r="G98" s="286" t="s">
        <v>65</v>
      </c>
      <c r="H98" s="286" t="s">
        <v>66</v>
      </c>
      <c r="I98" s="269"/>
      <c r="J98" s="260"/>
      <c r="K98" s="252">
        <f t="shared" si="2"/>
        <v>18</v>
      </c>
      <c r="L98" s="9" t="s">
        <v>34</v>
      </c>
    </row>
    <row r="99" spans="2:12">
      <c r="B99" s="268">
        <v>87</v>
      </c>
      <c r="C99" s="286" t="s">
        <v>61</v>
      </c>
      <c r="D99" s="271" t="s">
        <v>62</v>
      </c>
      <c r="E99" s="287" t="s">
        <v>245</v>
      </c>
      <c r="F99" s="286" t="s">
        <v>246</v>
      </c>
      <c r="G99" s="286" t="s">
        <v>65</v>
      </c>
      <c r="H99" s="286" t="s">
        <v>66</v>
      </c>
      <c r="I99" s="269"/>
      <c r="J99" s="260"/>
      <c r="K99" s="252">
        <f t="shared" si="2"/>
        <v>19</v>
      </c>
      <c r="L99" s="9" t="s">
        <v>34</v>
      </c>
    </row>
    <row r="100" spans="2:12">
      <c r="B100" s="268">
        <v>88</v>
      </c>
      <c r="C100" s="286" t="s">
        <v>61</v>
      </c>
      <c r="D100" s="271" t="s">
        <v>62</v>
      </c>
      <c r="E100" s="287" t="s">
        <v>247</v>
      </c>
      <c r="F100" s="286" t="s">
        <v>248</v>
      </c>
      <c r="G100" s="286" t="s">
        <v>65</v>
      </c>
      <c r="H100" s="286" t="s">
        <v>66</v>
      </c>
      <c r="I100" s="269"/>
      <c r="J100" s="260"/>
      <c r="K100" s="252">
        <f t="shared" si="2"/>
        <v>15</v>
      </c>
      <c r="L100" s="9" t="s">
        <v>34</v>
      </c>
    </row>
    <row r="101" spans="2:12">
      <c r="B101" s="268">
        <v>89</v>
      </c>
      <c r="C101" s="286" t="s">
        <v>249</v>
      </c>
      <c r="D101" s="271" t="s">
        <v>250</v>
      </c>
      <c r="E101" s="287" t="s">
        <v>251</v>
      </c>
      <c r="F101" s="286" t="s">
        <v>252</v>
      </c>
      <c r="G101" s="286" t="s">
        <v>65</v>
      </c>
      <c r="H101" s="286" t="s">
        <v>66</v>
      </c>
      <c r="I101" s="269"/>
      <c r="J101" s="260"/>
      <c r="K101" s="252">
        <f t="shared" si="2"/>
        <v>658</v>
      </c>
      <c r="L101" s="9" t="s">
        <v>34</v>
      </c>
    </row>
    <row r="102" spans="2:12">
      <c r="B102" s="268">
        <v>90</v>
      </c>
      <c r="C102" s="286" t="s">
        <v>249</v>
      </c>
      <c r="D102" s="271" t="s">
        <v>250</v>
      </c>
      <c r="E102" s="287" t="s">
        <v>253</v>
      </c>
      <c r="F102" s="286" t="s">
        <v>252</v>
      </c>
      <c r="G102" s="286" t="s">
        <v>65</v>
      </c>
      <c r="H102" s="286" t="s">
        <v>66</v>
      </c>
      <c r="I102" s="269"/>
      <c r="J102" s="260"/>
      <c r="K102" s="252">
        <f t="shared" si="2"/>
        <v>838</v>
      </c>
      <c r="L102" s="9" t="s">
        <v>34</v>
      </c>
    </row>
    <row r="103" spans="2:12">
      <c r="B103" s="268">
        <v>91</v>
      </c>
      <c r="C103" s="286" t="s">
        <v>249</v>
      </c>
      <c r="D103" s="271" t="s">
        <v>250</v>
      </c>
      <c r="E103" s="287" t="s">
        <v>254</v>
      </c>
      <c r="F103" s="286" t="s">
        <v>255</v>
      </c>
      <c r="G103" s="286" t="s">
        <v>65</v>
      </c>
      <c r="H103" s="286" t="s">
        <v>66</v>
      </c>
      <c r="I103" s="269"/>
      <c r="J103" s="260"/>
      <c r="K103" s="252">
        <f t="shared" si="2"/>
        <v>714</v>
      </c>
      <c r="L103" s="9" t="s">
        <v>34</v>
      </c>
    </row>
    <row r="104" spans="2:12">
      <c r="B104" s="268">
        <v>92</v>
      </c>
      <c r="C104" s="286" t="s">
        <v>249</v>
      </c>
      <c r="D104" s="271" t="s">
        <v>250</v>
      </c>
      <c r="E104" s="287" t="s">
        <v>256</v>
      </c>
      <c r="F104" s="286" t="s">
        <v>257</v>
      </c>
      <c r="G104" s="286" t="s">
        <v>65</v>
      </c>
      <c r="H104" s="286" t="s">
        <v>66</v>
      </c>
      <c r="I104" s="269"/>
      <c r="J104" s="260"/>
      <c r="K104" s="252">
        <f t="shared" si="2"/>
        <v>415</v>
      </c>
      <c r="L104" s="9" t="s">
        <v>34</v>
      </c>
    </row>
    <row r="105" spans="2:12">
      <c r="B105" s="268">
        <v>93</v>
      </c>
      <c r="C105" s="286" t="s">
        <v>71</v>
      </c>
      <c r="D105" s="271" t="s">
        <v>120</v>
      </c>
      <c r="E105" s="287" t="s">
        <v>258</v>
      </c>
      <c r="F105" s="286" t="s">
        <v>259</v>
      </c>
      <c r="G105" s="286" t="s">
        <v>65</v>
      </c>
      <c r="H105" s="286" t="s">
        <v>66</v>
      </c>
      <c r="I105" s="269"/>
      <c r="J105" s="260"/>
      <c r="K105" s="252">
        <f t="shared" si="2"/>
        <v>432</v>
      </c>
      <c r="L105" s="9" t="s">
        <v>34</v>
      </c>
    </row>
    <row r="106" spans="2:12">
      <c r="B106" s="268">
        <v>94</v>
      </c>
      <c r="C106" s="286" t="s">
        <v>119</v>
      </c>
      <c r="D106" s="271" t="s">
        <v>120</v>
      </c>
      <c r="E106" s="287" t="s">
        <v>260</v>
      </c>
      <c r="F106" s="286" t="s">
        <v>261</v>
      </c>
      <c r="G106" s="286" t="s">
        <v>65</v>
      </c>
      <c r="H106" s="286" t="s">
        <v>66</v>
      </c>
      <c r="I106" s="269"/>
      <c r="J106" s="260"/>
      <c r="K106" s="252">
        <f t="shared" si="2"/>
        <v>96</v>
      </c>
      <c r="L106" s="9" t="s">
        <v>34</v>
      </c>
    </row>
    <row r="107" spans="2:12">
      <c r="B107" s="268">
        <v>95</v>
      </c>
      <c r="C107" s="286" t="s">
        <v>119</v>
      </c>
      <c r="D107" s="271" t="s">
        <v>120</v>
      </c>
      <c r="E107" s="287" t="s">
        <v>262</v>
      </c>
      <c r="F107" s="286" t="s">
        <v>263</v>
      </c>
      <c r="G107" s="286" t="s">
        <v>65</v>
      </c>
      <c r="H107" s="286" t="s">
        <v>66</v>
      </c>
      <c r="I107" s="269"/>
      <c r="J107" s="260"/>
      <c r="K107" s="252">
        <f t="shared" si="2"/>
        <v>97</v>
      </c>
      <c r="L107" s="9" t="s">
        <v>34</v>
      </c>
    </row>
    <row r="108" spans="2:12">
      <c r="B108" s="268">
        <v>96</v>
      </c>
      <c r="C108" s="286" t="s">
        <v>119</v>
      </c>
      <c r="D108" s="271" t="s">
        <v>120</v>
      </c>
      <c r="E108" s="287" t="s">
        <v>264</v>
      </c>
      <c r="F108" s="286" t="s">
        <v>265</v>
      </c>
      <c r="G108" s="286" t="s">
        <v>65</v>
      </c>
      <c r="H108" s="286" t="s">
        <v>66</v>
      </c>
      <c r="I108" s="269"/>
      <c r="J108" s="260"/>
      <c r="K108" s="252">
        <f t="shared" si="2"/>
        <v>98</v>
      </c>
      <c r="L108" s="9" t="s">
        <v>34</v>
      </c>
    </row>
    <row r="109" spans="2:12">
      <c r="B109" s="268">
        <v>97</v>
      </c>
      <c r="C109" s="286" t="s">
        <v>119</v>
      </c>
      <c r="D109" s="271" t="s">
        <v>120</v>
      </c>
      <c r="E109" s="287" t="s">
        <v>266</v>
      </c>
      <c r="F109" s="286" t="s">
        <v>267</v>
      </c>
      <c r="G109" s="286" t="s">
        <v>65</v>
      </c>
      <c r="H109" s="286" t="s">
        <v>66</v>
      </c>
      <c r="I109" s="269"/>
      <c r="J109" s="260"/>
      <c r="K109" s="252">
        <f t="shared" si="2"/>
        <v>72</v>
      </c>
      <c r="L109" s="9" t="s">
        <v>34</v>
      </c>
    </row>
    <row r="110" spans="2:12">
      <c r="B110" s="268">
        <v>98</v>
      </c>
      <c r="C110" s="286" t="s">
        <v>119</v>
      </c>
      <c r="D110" s="271" t="s">
        <v>120</v>
      </c>
      <c r="E110" s="287" t="s">
        <v>268</v>
      </c>
      <c r="F110" s="286" t="s">
        <v>269</v>
      </c>
      <c r="G110" s="286" t="s">
        <v>65</v>
      </c>
      <c r="H110" s="286" t="s">
        <v>66</v>
      </c>
      <c r="I110" s="269"/>
      <c r="J110" s="260"/>
      <c r="K110" s="252">
        <f t="shared" si="2"/>
        <v>73</v>
      </c>
      <c r="L110" s="9" t="s">
        <v>34</v>
      </c>
    </row>
    <row r="111" spans="2:12">
      <c r="B111" s="268">
        <v>99</v>
      </c>
      <c r="C111" s="286" t="s">
        <v>119</v>
      </c>
      <c r="D111" s="271" t="s">
        <v>120</v>
      </c>
      <c r="E111" s="287" t="s">
        <v>270</v>
      </c>
      <c r="F111" s="286" t="s">
        <v>271</v>
      </c>
      <c r="G111" s="286" t="s">
        <v>65</v>
      </c>
      <c r="H111" s="286" t="s">
        <v>66</v>
      </c>
      <c r="I111" s="269"/>
      <c r="J111" s="260"/>
      <c r="K111" s="252">
        <f t="shared" si="2"/>
        <v>93</v>
      </c>
      <c r="L111" s="9" t="s">
        <v>34</v>
      </c>
    </row>
    <row r="112" spans="2:12">
      <c r="B112" s="268">
        <v>100</v>
      </c>
      <c r="C112" s="286" t="s">
        <v>119</v>
      </c>
      <c r="D112" s="271" t="s">
        <v>120</v>
      </c>
      <c r="E112" s="287" t="s">
        <v>272</v>
      </c>
      <c r="F112" s="286" t="s">
        <v>273</v>
      </c>
      <c r="G112" s="286" t="s">
        <v>65</v>
      </c>
      <c r="H112" s="286" t="s">
        <v>66</v>
      </c>
      <c r="I112" s="269"/>
      <c r="J112" s="260"/>
      <c r="K112" s="252">
        <f t="shared" si="2"/>
        <v>87</v>
      </c>
      <c r="L112" s="9" t="s">
        <v>34</v>
      </c>
    </row>
    <row r="113" spans="2:12">
      <c r="B113" s="268">
        <v>101</v>
      </c>
      <c r="C113" s="286" t="s">
        <v>119</v>
      </c>
      <c r="D113" s="271" t="s">
        <v>120</v>
      </c>
      <c r="E113" s="287" t="s">
        <v>274</v>
      </c>
      <c r="F113" s="286" t="s">
        <v>275</v>
      </c>
      <c r="G113" s="286" t="s">
        <v>65</v>
      </c>
      <c r="H113" s="286" t="s">
        <v>66</v>
      </c>
      <c r="I113" s="269"/>
      <c r="J113" s="260"/>
      <c r="K113" s="252">
        <f t="shared" si="2"/>
        <v>89</v>
      </c>
      <c r="L113" s="9" t="s">
        <v>34</v>
      </c>
    </row>
    <row r="114" spans="2:12">
      <c r="B114" s="268">
        <v>102</v>
      </c>
      <c r="C114" s="286" t="s">
        <v>119</v>
      </c>
      <c r="D114" s="271" t="s">
        <v>120</v>
      </c>
      <c r="E114" s="287" t="s">
        <v>276</v>
      </c>
      <c r="F114" s="286" t="s">
        <v>277</v>
      </c>
      <c r="G114" s="286" t="s">
        <v>65</v>
      </c>
      <c r="H114" s="286" t="s">
        <v>66</v>
      </c>
      <c r="I114" s="269"/>
      <c r="J114" s="260"/>
      <c r="K114" s="252">
        <f t="shared" si="2"/>
        <v>74</v>
      </c>
      <c r="L114" s="9" t="s">
        <v>34</v>
      </c>
    </row>
    <row r="115" spans="2:12">
      <c r="B115" s="268">
        <v>103</v>
      </c>
      <c r="C115" s="286" t="s">
        <v>71</v>
      </c>
      <c r="D115" s="271" t="s">
        <v>120</v>
      </c>
      <c r="E115" s="287" t="s">
        <v>278</v>
      </c>
      <c r="F115" s="286" t="s">
        <v>279</v>
      </c>
      <c r="G115" s="286" t="s">
        <v>65</v>
      </c>
      <c r="H115" s="286" t="s">
        <v>66</v>
      </c>
      <c r="I115" s="269"/>
      <c r="J115" s="260"/>
      <c r="K115" s="252">
        <f t="shared" si="2"/>
        <v>295</v>
      </c>
      <c r="L115" s="9" t="s">
        <v>34</v>
      </c>
    </row>
    <row r="116" spans="2:12">
      <c r="B116" s="268">
        <v>104</v>
      </c>
      <c r="C116" s="286" t="s">
        <v>71</v>
      </c>
      <c r="D116" s="271" t="s">
        <v>120</v>
      </c>
      <c r="E116" s="287" t="s">
        <v>280</v>
      </c>
      <c r="F116" s="286" t="s">
        <v>281</v>
      </c>
      <c r="G116" s="286" t="s">
        <v>65</v>
      </c>
      <c r="H116" s="286" t="s">
        <v>66</v>
      </c>
      <c r="I116" s="269"/>
      <c r="J116" s="260"/>
      <c r="K116" s="252">
        <f t="shared" si="2"/>
        <v>399</v>
      </c>
      <c r="L116" s="9" t="s">
        <v>34</v>
      </c>
    </row>
    <row r="117" spans="2:12">
      <c r="B117" s="268">
        <v>105</v>
      </c>
      <c r="C117" s="286" t="s">
        <v>71</v>
      </c>
      <c r="D117" s="271" t="s">
        <v>120</v>
      </c>
      <c r="E117" s="287" t="s">
        <v>282</v>
      </c>
      <c r="F117" s="286" t="s">
        <v>283</v>
      </c>
      <c r="G117" s="286" t="s">
        <v>65</v>
      </c>
      <c r="H117" s="286" t="s">
        <v>66</v>
      </c>
      <c r="I117" s="269"/>
      <c r="J117" s="260"/>
      <c r="K117" s="252">
        <f t="shared" si="2"/>
        <v>296</v>
      </c>
      <c r="L117" s="9" t="s">
        <v>34</v>
      </c>
    </row>
    <row r="118" spans="2:12">
      <c r="B118" s="268">
        <v>106</v>
      </c>
      <c r="C118" s="286" t="s">
        <v>71</v>
      </c>
      <c r="D118" s="271" t="s">
        <v>120</v>
      </c>
      <c r="E118" s="287" t="s">
        <v>284</v>
      </c>
      <c r="F118" s="286" t="s">
        <v>285</v>
      </c>
      <c r="G118" s="286" t="s">
        <v>65</v>
      </c>
      <c r="H118" s="286" t="s">
        <v>66</v>
      </c>
      <c r="I118" s="269"/>
      <c r="J118" s="260"/>
      <c r="K118" s="252">
        <f t="shared" si="2"/>
        <v>400</v>
      </c>
      <c r="L118" s="9" t="s">
        <v>34</v>
      </c>
    </row>
    <row r="119" spans="2:12">
      <c r="B119" s="268">
        <v>107</v>
      </c>
      <c r="C119" s="286" t="s">
        <v>71</v>
      </c>
      <c r="D119" s="271" t="s">
        <v>72</v>
      </c>
      <c r="E119" s="287" t="s">
        <v>286</v>
      </c>
      <c r="F119" s="286" t="s">
        <v>287</v>
      </c>
      <c r="G119" s="286" t="s">
        <v>65</v>
      </c>
      <c r="H119" s="286" t="s">
        <v>66</v>
      </c>
      <c r="I119" s="269"/>
      <c r="J119" s="260"/>
      <c r="K119" s="252">
        <f t="shared" si="2"/>
        <v>1581</v>
      </c>
      <c r="L119" s="9" t="s">
        <v>34</v>
      </c>
    </row>
    <row r="120" spans="2:12">
      <c r="B120" s="268">
        <v>108</v>
      </c>
      <c r="C120" s="286" t="s">
        <v>71</v>
      </c>
      <c r="D120" s="271" t="s">
        <v>72</v>
      </c>
      <c r="E120" s="287" t="s">
        <v>288</v>
      </c>
      <c r="F120" s="286" t="s">
        <v>289</v>
      </c>
      <c r="G120" s="286" t="s">
        <v>65</v>
      </c>
      <c r="H120" s="286" t="s">
        <v>66</v>
      </c>
      <c r="I120" s="269"/>
      <c r="J120" s="260"/>
      <c r="K120" s="252">
        <f t="shared" si="2"/>
        <v>1579</v>
      </c>
      <c r="L120" s="9" t="s">
        <v>34</v>
      </c>
    </row>
    <row r="121" spans="2:12">
      <c r="B121" s="268">
        <v>109</v>
      </c>
      <c r="C121" s="286" t="s">
        <v>71</v>
      </c>
      <c r="D121" s="271" t="s">
        <v>72</v>
      </c>
      <c r="E121" s="287" t="s">
        <v>290</v>
      </c>
      <c r="F121" s="286" t="s">
        <v>291</v>
      </c>
      <c r="G121" s="286" t="s">
        <v>65</v>
      </c>
      <c r="H121" s="286" t="s">
        <v>66</v>
      </c>
      <c r="I121" s="269"/>
      <c r="J121" s="260"/>
      <c r="K121" s="252">
        <f t="shared" si="2"/>
        <v>1226</v>
      </c>
      <c r="L121" s="9" t="s">
        <v>34</v>
      </c>
    </row>
    <row r="122" spans="2:12">
      <c r="B122" s="268">
        <v>110</v>
      </c>
      <c r="C122" s="286" t="s">
        <v>71</v>
      </c>
      <c r="D122" s="271" t="s">
        <v>72</v>
      </c>
      <c r="E122" s="287" t="s">
        <v>292</v>
      </c>
      <c r="F122" s="286" t="s">
        <v>293</v>
      </c>
      <c r="G122" s="286" t="s">
        <v>65</v>
      </c>
      <c r="H122" s="286" t="s">
        <v>66</v>
      </c>
      <c r="I122" s="269"/>
      <c r="J122" s="260"/>
      <c r="K122" s="252">
        <f t="shared" si="2"/>
        <v>1256</v>
      </c>
      <c r="L122" s="9" t="s">
        <v>34</v>
      </c>
    </row>
    <row r="123" spans="2:12">
      <c r="B123" s="268">
        <v>111</v>
      </c>
      <c r="C123" s="286" t="s">
        <v>71</v>
      </c>
      <c r="D123" s="271" t="s">
        <v>72</v>
      </c>
      <c r="E123" s="287" t="s">
        <v>294</v>
      </c>
      <c r="F123" s="286" t="s">
        <v>295</v>
      </c>
      <c r="G123" s="286" t="s">
        <v>65</v>
      </c>
      <c r="H123" s="286" t="s">
        <v>66</v>
      </c>
      <c r="I123" s="269"/>
      <c r="J123" s="260"/>
      <c r="K123" s="252">
        <f t="shared" si="2"/>
        <v>1307</v>
      </c>
      <c r="L123" s="9" t="s">
        <v>34</v>
      </c>
    </row>
    <row r="124" spans="2:12">
      <c r="B124" s="268">
        <v>112</v>
      </c>
      <c r="C124" s="286" t="s">
        <v>71</v>
      </c>
      <c r="D124" s="271" t="s">
        <v>72</v>
      </c>
      <c r="E124" s="287" t="s">
        <v>296</v>
      </c>
      <c r="F124" s="286" t="s">
        <v>297</v>
      </c>
      <c r="G124" s="286" t="s">
        <v>65</v>
      </c>
      <c r="H124" s="286" t="s">
        <v>66</v>
      </c>
      <c r="I124" s="269"/>
      <c r="J124" s="260"/>
      <c r="K124" s="252">
        <f t="shared" si="2"/>
        <v>1031</v>
      </c>
      <c r="L124" s="9" t="s">
        <v>34</v>
      </c>
    </row>
    <row r="125" spans="2:12">
      <c r="B125" s="268">
        <v>113</v>
      </c>
      <c r="C125" s="286" t="s">
        <v>71</v>
      </c>
      <c r="D125" s="266" t="s">
        <v>72</v>
      </c>
      <c r="E125" s="267" t="s">
        <v>298</v>
      </c>
      <c r="F125" s="265" t="s">
        <v>299</v>
      </c>
      <c r="G125" s="265" t="s">
        <v>65</v>
      </c>
      <c r="H125" s="265" t="s">
        <v>66</v>
      </c>
      <c r="I125" s="229"/>
      <c r="J125" s="260"/>
      <c r="K125" s="252">
        <f t="shared" ref="K125:K130" si="3">VALUE(RIGHT($E125,4))</f>
        <v>1176</v>
      </c>
      <c r="L125" s="9" t="s">
        <v>34</v>
      </c>
    </row>
    <row r="126" spans="2:12">
      <c r="B126" s="268">
        <v>114</v>
      </c>
      <c r="C126" s="226" t="s">
        <v>71</v>
      </c>
      <c r="D126" s="227" t="s">
        <v>72</v>
      </c>
      <c r="E126" s="228" t="s">
        <v>300</v>
      </c>
      <c r="F126" s="226" t="s">
        <v>301</v>
      </c>
      <c r="G126" s="226" t="s">
        <v>65</v>
      </c>
      <c r="H126" s="226" t="s">
        <v>66</v>
      </c>
      <c r="I126" s="229"/>
      <c r="J126" s="260"/>
      <c r="K126" s="252">
        <f t="shared" si="3"/>
        <v>1774</v>
      </c>
      <c r="L126" s="9" t="s">
        <v>34</v>
      </c>
    </row>
    <row r="127" spans="2:12">
      <c r="B127" s="268">
        <v>115</v>
      </c>
      <c r="C127" s="226" t="s">
        <v>71</v>
      </c>
      <c r="D127" s="227" t="s">
        <v>72</v>
      </c>
      <c r="E127" s="228" t="s">
        <v>302</v>
      </c>
      <c r="F127" s="226" t="s">
        <v>303</v>
      </c>
      <c r="G127" s="226" t="s">
        <v>65</v>
      </c>
      <c r="H127" s="226" t="s">
        <v>66</v>
      </c>
      <c r="I127" s="229"/>
      <c r="J127" s="260"/>
      <c r="K127" s="252">
        <f t="shared" si="3"/>
        <v>1776</v>
      </c>
      <c r="L127" s="9" t="s">
        <v>34</v>
      </c>
    </row>
    <row r="128" spans="2:12">
      <c r="B128" s="268">
        <v>116</v>
      </c>
      <c r="C128" s="226" t="s">
        <v>61</v>
      </c>
      <c r="D128" s="227" t="s">
        <v>62</v>
      </c>
      <c r="E128" s="228" t="s">
        <v>304</v>
      </c>
      <c r="F128" s="226" t="s">
        <v>305</v>
      </c>
      <c r="G128" s="226" t="s">
        <v>65</v>
      </c>
      <c r="H128" s="226" t="s">
        <v>66</v>
      </c>
      <c r="I128" s="229"/>
      <c r="J128" s="260"/>
      <c r="K128" s="252">
        <f t="shared" si="3"/>
        <v>21</v>
      </c>
      <c r="L128" s="9" t="s">
        <v>34</v>
      </c>
    </row>
    <row r="129" spans="2:12">
      <c r="B129" s="268">
        <v>117</v>
      </c>
      <c r="C129" s="226" t="s">
        <v>61</v>
      </c>
      <c r="D129" s="227" t="s">
        <v>62</v>
      </c>
      <c r="E129" s="228" t="s">
        <v>306</v>
      </c>
      <c r="F129" s="226" t="s">
        <v>307</v>
      </c>
      <c r="G129" s="226" t="s">
        <v>65</v>
      </c>
      <c r="H129" s="226" t="s">
        <v>66</v>
      </c>
      <c r="I129" s="229"/>
      <c r="J129" s="260"/>
      <c r="K129" s="252">
        <f t="shared" si="3"/>
        <v>26</v>
      </c>
      <c r="L129" s="9" t="s">
        <v>34</v>
      </c>
    </row>
    <row r="130" spans="2:12">
      <c r="B130" s="268">
        <v>118</v>
      </c>
      <c r="C130" s="226" t="s">
        <v>61</v>
      </c>
      <c r="D130" s="227" t="s">
        <v>62</v>
      </c>
      <c r="E130" s="228" t="s">
        <v>308</v>
      </c>
      <c r="F130" s="226" t="s">
        <v>309</v>
      </c>
      <c r="G130" s="226" t="s">
        <v>65</v>
      </c>
      <c r="H130" s="226" t="s">
        <v>66</v>
      </c>
      <c r="I130" s="229"/>
      <c r="J130" s="260"/>
      <c r="K130" s="252">
        <f t="shared" si="3"/>
        <v>3</v>
      </c>
      <c r="L130" s="9" t="s">
        <v>34</v>
      </c>
    </row>
    <row r="131" spans="2:12">
      <c r="B131" s="268">
        <v>119</v>
      </c>
      <c r="C131" s="226" t="s">
        <v>61</v>
      </c>
      <c r="D131" s="227" t="s">
        <v>62</v>
      </c>
      <c r="E131" s="228" t="s">
        <v>310</v>
      </c>
      <c r="F131" s="226" t="s">
        <v>311</v>
      </c>
      <c r="G131" s="226" t="s">
        <v>65</v>
      </c>
      <c r="H131" s="226" t="s">
        <v>66</v>
      </c>
      <c r="I131" s="229"/>
      <c r="J131" s="260"/>
      <c r="K131" s="252">
        <f t="shared" ref="K131:K194" si="4">VALUE(RIGHT($E131,4))</f>
        <v>11</v>
      </c>
      <c r="L131" s="9" t="s">
        <v>34</v>
      </c>
    </row>
    <row r="132" spans="2:12">
      <c r="B132" s="268">
        <v>120</v>
      </c>
      <c r="C132" s="226" t="s">
        <v>61</v>
      </c>
      <c r="D132" s="227" t="s">
        <v>62</v>
      </c>
      <c r="E132" s="228" t="s">
        <v>312</v>
      </c>
      <c r="F132" s="226" t="s">
        <v>313</v>
      </c>
      <c r="G132" s="226" t="s">
        <v>65</v>
      </c>
      <c r="H132" s="226" t="s">
        <v>66</v>
      </c>
      <c r="I132" s="229"/>
      <c r="J132" s="260"/>
      <c r="K132" s="252">
        <f t="shared" si="4"/>
        <v>16</v>
      </c>
      <c r="L132" s="9" t="s">
        <v>34</v>
      </c>
    </row>
    <row r="133" spans="2:12">
      <c r="B133" s="268">
        <v>121</v>
      </c>
      <c r="C133" s="226" t="s">
        <v>249</v>
      </c>
      <c r="D133" s="227" t="s">
        <v>250</v>
      </c>
      <c r="E133" s="228" t="s">
        <v>314</v>
      </c>
      <c r="F133" s="226" t="s">
        <v>315</v>
      </c>
      <c r="G133" s="226" t="s">
        <v>65</v>
      </c>
      <c r="H133" s="226" t="s">
        <v>66</v>
      </c>
      <c r="I133" s="229"/>
      <c r="J133" s="260"/>
      <c r="K133" s="252">
        <f t="shared" si="4"/>
        <v>646</v>
      </c>
      <c r="L133" s="9" t="s">
        <v>34</v>
      </c>
    </row>
    <row r="134" spans="2:12">
      <c r="B134" s="268">
        <v>122</v>
      </c>
      <c r="C134" s="226" t="s">
        <v>316</v>
      </c>
      <c r="D134" s="227" t="s">
        <v>317</v>
      </c>
      <c r="E134" s="228" t="s">
        <v>318</v>
      </c>
      <c r="F134" s="226" t="s">
        <v>319</v>
      </c>
      <c r="G134" s="226" t="s">
        <v>65</v>
      </c>
      <c r="H134" s="226" t="s">
        <v>66</v>
      </c>
      <c r="I134" s="229"/>
      <c r="J134" s="260"/>
      <c r="K134" s="252">
        <f t="shared" si="4"/>
        <v>4</v>
      </c>
      <c r="L134" s="9" t="s">
        <v>34</v>
      </c>
    </row>
    <row r="135" spans="2:12">
      <c r="B135" s="268">
        <v>123</v>
      </c>
      <c r="C135" s="226" t="s">
        <v>320</v>
      </c>
      <c r="D135" s="227" t="s">
        <v>321</v>
      </c>
      <c r="E135" s="228" t="s">
        <v>322</v>
      </c>
      <c r="F135" s="226" t="s">
        <v>323</v>
      </c>
      <c r="G135" s="226" t="s">
        <v>65</v>
      </c>
      <c r="H135" s="226" t="s">
        <v>66</v>
      </c>
      <c r="I135" s="229"/>
      <c r="J135" s="260"/>
      <c r="K135" s="252">
        <f t="shared" si="4"/>
        <v>93</v>
      </c>
      <c r="L135" s="9" t="s">
        <v>34</v>
      </c>
    </row>
    <row r="136" spans="2:12">
      <c r="B136" s="268">
        <v>124</v>
      </c>
      <c r="C136" s="226" t="s">
        <v>320</v>
      </c>
      <c r="D136" s="227" t="s">
        <v>321</v>
      </c>
      <c r="E136" s="228" t="s">
        <v>324</v>
      </c>
      <c r="F136" s="226" t="s">
        <v>323</v>
      </c>
      <c r="G136" s="226" t="s">
        <v>65</v>
      </c>
      <c r="H136" s="226" t="s">
        <v>82</v>
      </c>
      <c r="I136" s="229"/>
      <c r="J136" s="260"/>
      <c r="K136" s="252">
        <f t="shared" si="4"/>
        <v>111</v>
      </c>
      <c r="L136" s="9" t="s">
        <v>34</v>
      </c>
    </row>
    <row r="137" spans="2:12">
      <c r="B137" s="268">
        <v>125</v>
      </c>
      <c r="C137" s="226" t="s">
        <v>119</v>
      </c>
      <c r="D137" s="227" t="s">
        <v>325</v>
      </c>
      <c r="E137" s="228" t="s">
        <v>326</v>
      </c>
      <c r="F137" s="226" t="s">
        <v>327</v>
      </c>
      <c r="G137" s="226" t="s">
        <v>65</v>
      </c>
      <c r="H137" s="226" t="s">
        <v>66</v>
      </c>
      <c r="I137" s="229"/>
      <c r="J137" s="260"/>
      <c r="K137" s="252">
        <f t="shared" si="4"/>
        <v>431</v>
      </c>
      <c r="L137" s="9" t="s">
        <v>34</v>
      </c>
    </row>
    <row r="138" spans="2:12">
      <c r="B138" s="268">
        <v>126</v>
      </c>
      <c r="C138" s="226" t="s">
        <v>119</v>
      </c>
      <c r="D138" s="227" t="s">
        <v>325</v>
      </c>
      <c r="E138" s="228" t="s">
        <v>328</v>
      </c>
      <c r="F138" s="226" t="s">
        <v>329</v>
      </c>
      <c r="G138" s="226" t="s">
        <v>65</v>
      </c>
      <c r="H138" s="226" t="s">
        <v>66</v>
      </c>
      <c r="I138" s="229"/>
      <c r="J138" s="260"/>
      <c r="K138" s="252">
        <f t="shared" si="4"/>
        <v>432</v>
      </c>
      <c r="L138" s="9" t="s">
        <v>34</v>
      </c>
    </row>
    <row r="139" spans="2:12">
      <c r="B139" s="268">
        <v>127</v>
      </c>
      <c r="C139" s="226" t="s">
        <v>71</v>
      </c>
      <c r="D139" s="227" t="s">
        <v>72</v>
      </c>
      <c r="E139" s="228" t="s">
        <v>330</v>
      </c>
      <c r="F139" s="226" t="s">
        <v>331</v>
      </c>
      <c r="G139" s="226" t="s">
        <v>65</v>
      </c>
      <c r="H139" s="226" t="s">
        <v>66</v>
      </c>
      <c r="I139" s="229"/>
      <c r="J139" s="260"/>
      <c r="K139" s="252">
        <f t="shared" si="4"/>
        <v>1847</v>
      </c>
      <c r="L139" s="9" t="s">
        <v>34</v>
      </c>
    </row>
    <row r="140" spans="2:12">
      <c r="B140" s="268">
        <v>128</v>
      </c>
      <c r="C140" s="226" t="s">
        <v>71</v>
      </c>
      <c r="D140" s="227" t="s">
        <v>72</v>
      </c>
      <c r="E140" s="228" t="s">
        <v>332</v>
      </c>
      <c r="F140" s="226" t="s">
        <v>333</v>
      </c>
      <c r="G140" s="226" t="s">
        <v>65</v>
      </c>
      <c r="H140" s="226" t="s">
        <v>66</v>
      </c>
      <c r="I140" s="229"/>
      <c r="J140" s="260"/>
      <c r="K140" s="252">
        <f t="shared" si="4"/>
        <v>1848</v>
      </c>
      <c r="L140" s="9" t="s">
        <v>34</v>
      </c>
    </row>
    <row r="141" spans="2:12">
      <c r="B141" s="268">
        <v>129</v>
      </c>
      <c r="C141" s="226" t="s">
        <v>71</v>
      </c>
      <c r="D141" s="227" t="s">
        <v>72</v>
      </c>
      <c r="E141" s="228" t="s">
        <v>334</v>
      </c>
      <c r="F141" s="226" t="s">
        <v>335</v>
      </c>
      <c r="G141" s="226" t="s">
        <v>65</v>
      </c>
      <c r="H141" s="226" t="s">
        <v>66</v>
      </c>
      <c r="I141" s="229"/>
      <c r="J141" s="260"/>
      <c r="K141" s="252">
        <f t="shared" si="4"/>
        <v>1849</v>
      </c>
      <c r="L141" s="9" t="s">
        <v>34</v>
      </c>
    </row>
    <row r="142" spans="2:12">
      <c r="B142" s="268">
        <v>130</v>
      </c>
      <c r="C142" s="226" t="s">
        <v>71</v>
      </c>
      <c r="D142" s="227" t="s">
        <v>72</v>
      </c>
      <c r="E142" s="228" t="s">
        <v>336</v>
      </c>
      <c r="F142" s="226" t="s">
        <v>337</v>
      </c>
      <c r="G142" s="226" t="s">
        <v>65</v>
      </c>
      <c r="H142" s="226" t="s">
        <v>66</v>
      </c>
      <c r="I142" s="229"/>
      <c r="J142" s="260"/>
      <c r="K142" s="252">
        <f t="shared" si="4"/>
        <v>1850</v>
      </c>
      <c r="L142" s="9" t="s">
        <v>34</v>
      </c>
    </row>
    <row r="143" spans="2:12">
      <c r="B143" s="268">
        <v>131</v>
      </c>
      <c r="C143" s="226" t="s">
        <v>71</v>
      </c>
      <c r="D143" s="227" t="s">
        <v>72</v>
      </c>
      <c r="E143" s="228" t="s">
        <v>338</v>
      </c>
      <c r="F143" s="226" t="s">
        <v>339</v>
      </c>
      <c r="G143" s="226" t="s">
        <v>65</v>
      </c>
      <c r="H143" s="226" t="s">
        <v>66</v>
      </c>
      <c r="I143" s="229"/>
      <c r="J143" s="260"/>
      <c r="K143" s="252">
        <f t="shared" si="4"/>
        <v>1851</v>
      </c>
      <c r="L143" s="9" t="s">
        <v>34</v>
      </c>
    </row>
    <row r="144" spans="2:12">
      <c r="B144" s="268">
        <v>132</v>
      </c>
      <c r="C144" s="226" t="s">
        <v>67</v>
      </c>
      <c r="D144" s="227" t="s">
        <v>68</v>
      </c>
      <c r="E144" s="228" t="s">
        <v>340</v>
      </c>
      <c r="F144" s="226" t="s">
        <v>341</v>
      </c>
      <c r="G144" s="226" t="s">
        <v>65</v>
      </c>
      <c r="H144" s="226" t="s">
        <v>66</v>
      </c>
      <c r="I144" s="229"/>
      <c r="J144" s="260"/>
      <c r="K144" s="252">
        <f t="shared" si="4"/>
        <v>71</v>
      </c>
      <c r="L144" s="9" t="s">
        <v>34</v>
      </c>
    </row>
    <row r="145" spans="2:12">
      <c r="B145" s="268">
        <v>133</v>
      </c>
      <c r="C145" s="226" t="s">
        <v>67</v>
      </c>
      <c r="D145" s="227" t="s">
        <v>68</v>
      </c>
      <c r="E145" s="228" t="s">
        <v>342</v>
      </c>
      <c r="F145" s="226" t="s">
        <v>341</v>
      </c>
      <c r="G145" s="226" t="s">
        <v>65</v>
      </c>
      <c r="H145" s="226" t="s">
        <v>66</v>
      </c>
      <c r="I145" s="229"/>
      <c r="J145" s="260"/>
      <c r="K145" s="252">
        <f t="shared" si="4"/>
        <v>72</v>
      </c>
      <c r="L145" s="9" t="s">
        <v>34</v>
      </c>
    </row>
    <row r="146" spans="2:12">
      <c r="B146" s="268">
        <v>134</v>
      </c>
      <c r="C146" s="226" t="s">
        <v>67</v>
      </c>
      <c r="D146" s="227" t="s">
        <v>68</v>
      </c>
      <c r="E146" s="228" t="s">
        <v>343</v>
      </c>
      <c r="F146" s="226" t="s">
        <v>341</v>
      </c>
      <c r="G146" s="226" t="s">
        <v>65</v>
      </c>
      <c r="H146" s="226" t="s">
        <v>66</v>
      </c>
      <c r="I146" s="229"/>
      <c r="J146" s="260"/>
      <c r="K146" s="252">
        <f t="shared" si="4"/>
        <v>74</v>
      </c>
      <c r="L146" s="9" t="s">
        <v>34</v>
      </c>
    </row>
    <row r="147" spans="2:12">
      <c r="B147" s="268">
        <v>135</v>
      </c>
      <c r="C147" s="226" t="s">
        <v>67</v>
      </c>
      <c r="D147" s="227" t="s">
        <v>68</v>
      </c>
      <c r="E147" s="228" t="s">
        <v>344</v>
      </c>
      <c r="F147" s="226" t="s">
        <v>341</v>
      </c>
      <c r="G147" s="226" t="s">
        <v>65</v>
      </c>
      <c r="H147" s="226" t="s">
        <v>66</v>
      </c>
      <c r="I147" s="229"/>
      <c r="J147" s="260"/>
      <c r="K147" s="252">
        <f t="shared" si="4"/>
        <v>75</v>
      </c>
      <c r="L147" s="9" t="s">
        <v>34</v>
      </c>
    </row>
    <row r="148" spans="2:12">
      <c r="B148" s="268">
        <v>136</v>
      </c>
      <c r="C148" s="226" t="s">
        <v>67</v>
      </c>
      <c r="D148" s="227" t="s">
        <v>68</v>
      </c>
      <c r="E148" s="228" t="s">
        <v>345</v>
      </c>
      <c r="F148" s="226" t="s">
        <v>341</v>
      </c>
      <c r="G148" s="226" t="s">
        <v>65</v>
      </c>
      <c r="H148" s="226" t="s">
        <v>66</v>
      </c>
      <c r="I148" s="229"/>
      <c r="J148" s="260"/>
      <c r="K148" s="252">
        <f t="shared" si="4"/>
        <v>76</v>
      </c>
      <c r="L148" s="9" t="s">
        <v>34</v>
      </c>
    </row>
    <row r="149" spans="2:12">
      <c r="B149" s="268">
        <v>137</v>
      </c>
      <c r="C149" s="226" t="s">
        <v>67</v>
      </c>
      <c r="D149" s="227" t="s">
        <v>68</v>
      </c>
      <c r="E149" s="228" t="s">
        <v>346</v>
      </c>
      <c r="F149" s="226" t="s">
        <v>347</v>
      </c>
      <c r="G149" s="226" t="s">
        <v>65</v>
      </c>
      <c r="H149" s="226" t="s">
        <v>66</v>
      </c>
      <c r="I149" s="229"/>
      <c r="J149" s="260"/>
      <c r="K149" s="252">
        <f t="shared" si="4"/>
        <v>79</v>
      </c>
      <c r="L149" s="9" t="s">
        <v>34</v>
      </c>
    </row>
    <row r="150" spans="2:12">
      <c r="B150" s="268">
        <v>138</v>
      </c>
      <c r="C150" s="226" t="s">
        <v>67</v>
      </c>
      <c r="D150" s="227" t="s">
        <v>68</v>
      </c>
      <c r="E150" s="228" t="s">
        <v>348</v>
      </c>
      <c r="F150" s="226" t="s">
        <v>349</v>
      </c>
      <c r="G150" s="226" t="s">
        <v>65</v>
      </c>
      <c r="H150" s="226" t="s">
        <v>66</v>
      </c>
      <c r="I150" s="229"/>
      <c r="J150" s="260"/>
      <c r="K150" s="252">
        <f t="shared" si="4"/>
        <v>80</v>
      </c>
      <c r="L150" s="9" t="s">
        <v>34</v>
      </c>
    </row>
    <row r="151" spans="2:12">
      <c r="B151" s="268">
        <v>139</v>
      </c>
      <c r="C151" s="226" t="s">
        <v>67</v>
      </c>
      <c r="D151" s="227" t="s">
        <v>68</v>
      </c>
      <c r="E151" s="228" t="s">
        <v>350</v>
      </c>
      <c r="F151" s="226" t="s">
        <v>351</v>
      </c>
      <c r="G151" s="226" t="s">
        <v>65</v>
      </c>
      <c r="H151" s="226" t="s">
        <v>66</v>
      </c>
      <c r="I151" s="229"/>
      <c r="J151" s="260"/>
      <c r="K151" s="252">
        <f t="shared" si="4"/>
        <v>78</v>
      </c>
      <c r="L151" s="9" t="s">
        <v>34</v>
      </c>
    </row>
    <row r="152" spans="2:12">
      <c r="B152" s="268">
        <v>140</v>
      </c>
      <c r="C152" s="226" t="s">
        <v>67</v>
      </c>
      <c r="D152" s="227" t="s">
        <v>68</v>
      </c>
      <c r="E152" s="228" t="s">
        <v>352</v>
      </c>
      <c r="F152" s="226" t="s">
        <v>353</v>
      </c>
      <c r="G152" s="226" t="s">
        <v>65</v>
      </c>
      <c r="H152" s="226" t="s">
        <v>66</v>
      </c>
      <c r="I152" s="229"/>
      <c r="J152" s="260"/>
      <c r="K152" s="252">
        <f t="shared" si="4"/>
        <v>77</v>
      </c>
      <c r="L152" s="9" t="s">
        <v>34</v>
      </c>
    </row>
    <row r="153" spans="2:12">
      <c r="B153" s="268">
        <v>141</v>
      </c>
      <c r="C153" s="226" t="s">
        <v>71</v>
      </c>
      <c r="D153" s="227" t="s">
        <v>120</v>
      </c>
      <c r="E153" s="228" t="s">
        <v>354</v>
      </c>
      <c r="F153" s="226" t="s">
        <v>355</v>
      </c>
      <c r="G153" s="226" t="s">
        <v>65</v>
      </c>
      <c r="H153" s="226" t="s">
        <v>66</v>
      </c>
      <c r="I153" s="229"/>
      <c r="J153" s="260"/>
      <c r="K153" s="252">
        <f t="shared" si="4"/>
        <v>209</v>
      </c>
      <c r="L153" s="9" t="s">
        <v>34</v>
      </c>
    </row>
    <row r="154" spans="2:12">
      <c r="B154" s="268">
        <v>142</v>
      </c>
      <c r="C154" s="226" t="s">
        <v>71</v>
      </c>
      <c r="D154" s="227" t="s">
        <v>120</v>
      </c>
      <c r="E154" s="228" t="s">
        <v>356</v>
      </c>
      <c r="F154" s="226" t="s">
        <v>357</v>
      </c>
      <c r="G154" s="226" t="s">
        <v>65</v>
      </c>
      <c r="H154" s="226" t="s">
        <v>66</v>
      </c>
      <c r="I154" s="229"/>
      <c r="J154" s="260"/>
      <c r="K154" s="252">
        <f t="shared" si="4"/>
        <v>210</v>
      </c>
      <c r="L154" s="9" t="s">
        <v>34</v>
      </c>
    </row>
    <row r="155" spans="2:12">
      <c r="B155" s="268">
        <v>143</v>
      </c>
      <c r="C155" s="226" t="s">
        <v>119</v>
      </c>
      <c r="D155" s="227" t="s">
        <v>120</v>
      </c>
      <c r="E155" s="228" t="s">
        <v>358</v>
      </c>
      <c r="F155" s="226" t="s">
        <v>359</v>
      </c>
      <c r="G155" s="226" t="s">
        <v>65</v>
      </c>
      <c r="H155" s="226" t="s">
        <v>66</v>
      </c>
      <c r="I155" s="229"/>
      <c r="J155" s="260"/>
      <c r="K155" s="252">
        <f t="shared" si="4"/>
        <v>52</v>
      </c>
      <c r="L155" s="9" t="s">
        <v>34</v>
      </c>
    </row>
    <row r="156" spans="2:12">
      <c r="B156" s="268">
        <v>144</v>
      </c>
      <c r="C156" s="226" t="s">
        <v>119</v>
      </c>
      <c r="D156" s="227" t="s">
        <v>120</v>
      </c>
      <c r="E156" s="228" t="s">
        <v>360</v>
      </c>
      <c r="F156" s="226" t="s">
        <v>361</v>
      </c>
      <c r="G156" s="226" t="s">
        <v>65</v>
      </c>
      <c r="H156" s="226" t="s">
        <v>66</v>
      </c>
      <c r="I156" s="229"/>
      <c r="J156" s="260"/>
      <c r="K156" s="252">
        <f t="shared" si="4"/>
        <v>53</v>
      </c>
      <c r="L156" s="9" t="s">
        <v>34</v>
      </c>
    </row>
    <row r="157" spans="2:12">
      <c r="B157" s="268">
        <v>145</v>
      </c>
      <c r="C157" s="226" t="s">
        <v>119</v>
      </c>
      <c r="D157" s="227" t="s">
        <v>120</v>
      </c>
      <c r="E157" s="228" t="s">
        <v>362</v>
      </c>
      <c r="F157" s="226" t="s">
        <v>363</v>
      </c>
      <c r="G157" s="226" t="s">
        <v>65</v>
      </c>
      <c r="H157" s="226" t="s">
        <v>66</v>
      </c>
      <c r="I157" s="229"/>
      <c r="J157" s="260"/>
      <c r="K157" s="252">
        <f t="shared" si="4"/>
        <v>51</v>
      </c>
      <c r="L157" s="9" t="s">
        <v>34</v>
      </c>
    </row>
    <row r="158" spans="2:12">
      <c r="B158" s="268">
        <v>146</v>
      </c>
      <c r="C158" s="226" t="s">
        <v>119</v>
      </c>
      <c r="D158" s="227" t="s">
        <v>120</v>
      </c>
      <c r="E158" s="228" t="s">
        <v>364</v>
      </c>
      <c r="F158" s="226" t="s">
        <v>365</v>
      </c>
      <c r="G158" s="226" t="s">
        <v>65</v>
      </c>
      <c r="H158" s="226" t="s">
        <v>66</v>
      </c>
      <c r="I158" s="229"/>
      <c r="J158" s="260"/>
      <c r="K158" s="252">
        <f t="shared" si="4"/>
        <v>50</v>
      </c>
      <c r="L158" s="9" t="s">
        <v>34</v>
      </c>
    </row>
    <row r="159" spans="2:12">
      <c r="B159" s="268">
        <v>147</v>
      </c>
      <c r="C159" s="226" t="s">
        <v>71</v>
      </c>
      <c r="D159" s="227" t="s">
        <v>72</v>
      </c>
      <c r="E159" s="228" t="s">
        <v>366</v>
      </c>
      <c r="F159" s="226" t="s">
        <v>367</v>
      </c>
      <c r="G159" s="226" t="s">
        <v>65</v>
      </c>
      <c r="H159" s="226" t="s">
        <v>66</v>
      </c>
      <c r="I159" s="229"/>
      <c r="J159" s="260"/>
      <c r="K159" s="252">
        <f t="shared" si="4"/>
        <v>1799</v>
      </c>
      <c r="L159" s="9" t="s">
        <v>34</v>
      </c>
    </row>
    <row r="160" spans="2:12">
      <c r="B160" s="268">
        <v>148</v>
      </c>
      <c r="C160" s="226" t="s">
        <v>71</v>
      </c>
      <c r="D160" s="227" t="s">
        <v>72</v>
      </c>
      <c r="E160" s="228" t="s">
        <v>368</v>
      </c>
      <c r="F160" s="226" t="s">
        <v>369</v>
      </c>
      <c r="G160" s="226" t="s">
        <v>65</v>
      </c>
      <c r="H160" s="226" t="s">
        <v>66</v>
      </c>
      <c r="I160" s="229"/>
      <c r="J160" s="260"/>
      <c r="K160" s="252">
        <f t="shared" si="4"/>
        <v>1771</v>
      </c>
      <c r="L160" s="9" t="s">
        <v>34</v>
      </c>
    </row>
    <row r="161" spans="2:12">
      <c r="B161" s="268">
        <v>149</v>
      </c>
      <c r="C161" s="226" t="s">
        <v>71</v>
      </c>
      <c r="D161" s="227" t="s">
        <v>120</v>
      </c>
      <c r="E161" s="228" t="s">
        <v>370</v>
      </c>
      <c r="F161" s="226" t="s">
        <v>371</v>
      </c>
      <c r="G161" s="226" t="s">
        <v>65</v>
      </c>
      <c r="H161" s="226" t="s">
        <v>66</v>
      </c>
      <c r="I161" s="229"/>
      <c r="J161" s="260"/>
      <c r="K161" s="252">
        <f t="shared" si="4"/>
        <v>194</v>
      </c>
      <c r="L161" s="9" t="s">
        <v>34</v>
      </c>
    </row>
    <row r="162" spans="2:12">
      <c r="B162" s="268">
        <v>150</v>
      </c>
      <c r="C162" s="226" t="s">
        <v>71</v>
      </c>
      <c r="D162" s="227" t="s">
        <v>120</v>
      </c>
      <c r="E162" s="228" t="s">
        <v>372</v>
      </c>
      <c r="F162" s="226" t="s">
        <v>373</v>
      </c>
      <c r="G162" s="226" t="s">
        <v>65</v>
      </c>
      <c r="H162" s="226" t="s">
        <v>66</v>
      </c>
      <c r="I162" s="229"/>
      <c r="J162" s="260"/>
      <c r="K162" s="252">
        <f t="shared" si="4"/>
        <v>193</v>
      </c>
      <c r="L162" s="9" t="s">
        <v>34</v>
      </c>
    </row>
    <row r="163" spans="2:12">
      <c r="B163" s="268">
        <v>151</v>
      </c>
      <c r="C163" s="226" t="s">
        <v>249</v>
      </c>
      <c r="D163" s="227" t="s">
        <v>250</v>
      </c>
      <c r="E163" s="228" t="s">
        <v>374</v>
      </c>
      <c r="F163" s="226" t="s">
        <v>375</v>
      </c>
      <c r="G163" s="226" t="s">
        <v>65</v>
      </c>
      <c r="H163" s="226" t="s">
        <v>66</v>
      </c>
      <c r="I163" s="229"/>
      <c r="J163" s="260"/>
      <c r="K163" s="252">
        <f t="shared" si="4"/>
        <v>489</v>
      </c>
      <c r="L163" s="9" t="s">
        <v>34</v>
      </c>
    </row>
    <row r="164" spans="2:12">
      <c r="B164" s="268">
        <v>152</v>
      </c>
      <c r="C164" s="226" t="s">
        <v>71</v>
      </c>
      <c r="D164" s="227" t="s">
        <v>72</v>
      </c>
      <c r="E164" s="228" t="s">
        <v>376</v>
      </c>
      <c r="F164" s="226" t="s">
        <v>377</v>
      </c>
      <c r="G164" s="226" t="s">
        <v>65</v>
      </c>
      <c r="H164" s="226" t="s">
        <v>66</v>
      </c>
      <c r="I164" s="229"/>
      <c r="J164" s="260"/>
      <c r="K164" s="252">
        <f t="shared" si="4"/>
        <v>1709</v>
      </c>
      <c r="L164" s="9" t="s">
        <v>34</v>
      </c>
    </row>
    <row r="165" spans="2:12">
      <c r="B165" s="268">
        <v>153</v>
      </c>
      <c r="C165" s="226" t="s">
        <v>316</v>
      </c>
      <c r="D165" s="227" t="s">
        <v>317</v>
      </c>
      <c r="E165" s="228" t="s">
        <v>378</v>
      </c>
      <c r="F165" s="226" t="s">
        <v>379</v>
      </c>
      <c r="G165" s="226" t="s">
        <v>65</v>
      </c>
      <c r="H165" s="226" t="s">
        <v>79</v>
      </c>
      <c r="I165" s="229"/>
      <c r="J165" s="260"/>
      <c r="K165" s="252">
        <f t="shared" si="4"/>
        <v>9</v>
      </c>
      <c r="L165" s="9" t="s">
        <v>34</v>
      </c>
    </row>
    <row r="166" spans="2:12">
      <c r="B166" s="268">
        <v>154</v>
      </c>
      <c r="C166" s="226" t="s">
        <v>71</v>
      </c>
      <c r="D166" s="227" t="s">
        <v>72</v>
      </c>
      <c r="E166" s="228" t="s">
        <v>380</v>
      </c>
      <c r="F166" s="226" t="s">
        <v>381</v>
      </c>
      <c r="G166" s="226" t="s">
        <v>65</v>
      </c>
      <c r="H166" s="226" t="s">
        <v>66</v>
      </c>
      <c r="I166" s="229"/>
      <c r="J166" s="260"/>
      <c r="K166" s="252">
        <f t="shared" si="4"/>
        <v>1603</v>
      </c>
      <c r="L166" s="9" t="s">
        <v>34</v>
      </c>
    </row>
    <row r="167" spans="2:12">
      <c r="B167" s="268">
        <v>155</v>
      </c>
      <c r="C167" s="226" t="s">
        <v>71</v>
      </c>
      <c r="D167" s="227" t="s">
        <v>72</v>
      </c>
      <c r="E167" s="228" t="s">
        <v>382</v>
      </c>
      <c r="F167" s="226" t="s">
        <v>383</v>
      </c>
      <c r="G167" s="226" t="s">
        <v>65</v>
      </c>
      <c r="H167" s="226" t="s">
        <v>66</v>
      </c>
      <c r="I167" s="229"/>
      <c r="J167" s="260"/>
      <c r="K167" s="252">
        <f t="shared" si="4"/>
        <v>1629</v>
      </c>
      <c r="L167" s="9" t="s">
        <v>34</v>
      </c>
    </row>
    <row r="168" spans="2:12">
      <c r="B168" s="268">
        <v>156</v>
      </c>
      <c r="C168" s="226" t="s">
        <v>71</v>
      </c>
      <c r="D168" s="227" t="s">
        <v>72</v>
      </c>
      <c r="E168" s="228" t="s">
        <v>384</v>
      </c>
      <c r="F168" s="226" t="s">
        <v>385</v>
      </c>
      <c r="G168" s="226" t="s">
        <v>65</v>
      </c>
      <c r="H168" s="226" t="s">
        <v>66</v>
      </c>
      <c r="I168" s="229"/>
      <c r="J168" s="260"/>
      <c r="K168" s="252">
        <f t="shared" si="4"/>
        <v>1611</v>
      </c>
      <c r="L168" s="9" t="s">
        <v>34</v>
      </c>
    </row>
    <row r="169" spans="2:12">
      <c r="B169" s="268">
        <v>157</v>
      </c>
      <c r="C169" s="226" t="s">
        <v>71</v>
      </c>
      <c r="D169" s="227" t="s">
        <v>72</v>
      </c>
      <c r="E169" s="228" t="s">
        <v>386</v>
      </c>
      <c r="F169" s="226" t="s">
        <v>387</v>
      </c>
      <c r="G169" s="226" t="s">
        <v>65</v>
      </c>
      <c r="H169" s="226" t="s">
        <v>66</v>
      </c>
      <c r="I169" s="229"/>
      <c r="J169" s="260"/>
      <c r="K169" s="252">
        <f t="shared" si="4"/>
        <v>1634</v>
      </c>
      <c r="L169" s="9" t="s">
        <v>34</v>
      </c>
    </row>
    <row r="170" spans="2:12">
      <c r="B170" s="268">
        <v>158</v>
      </c>
      <c r="C170" s="226" t="s">
        <v>71</v>
      </c>
      <c r="D170" s="227" t="s">
        <v>72</v>
      </c>
      <c r="E170" s="228" t="s">
        <v>388</v>
      </c>
      <c r="F170" s="226" t="s">
        <v>389</v>
      </c>
      <c r="G170" s="226" t="s">
        <v>65</v>
      </c>
      <c r="H170" s="226" t="s">
        <v>66</v>
      </c>
      <c r="I170" s="229"/>
      <c r="J170" s="260"/>
      <c r="K170" s="252">
        <f t="shared" si="4"/>
        <v>1623</v>
      </c>
      <c r="L170" s="9" t="s">
        <v>34</v>
      </c>
    </row>
    <row r="171" spans="2:12">
      <c r="B171" s="268">
        <v>159</v>
      </c>
      <c r="C171" s="226" t="s">
        <v>320</v>
      </c>
      <c r="D171" s="227" t="s">
        <v>321</v>
      </c>
      <c r="E171" s="228" t="s">
        <v>390</v>
      </c>
      <c r="F171" s="226" t="s">
        <v>391</v>
      </c>
      <c r="G171" s="226" t="s">
        <v>65</v>
      </c>
      <c r="H171" s="226" t="s">
        <v>66</v>
      </c>
      <c r="I171" s="229"/>
      <c r="J171" s="260"/>
      <c r="K171" s="252">
        <f t="shared" si="4"/>
        <v>89</v>
      </c>
      <c r="L171" s="9" t="s">
        <v>34</v>
      </c>
    </row>
    <row r="172" spans="2:12">
      <c r="B172" s="268">
        <v>160</v>
      </c>
      <c r="C172" s="226" t="s">
        <v>320</v>
      </c>
      <c r="D172" s="227" t="s">
        <v>321</v>
      </c>
      <c r="E172" s="228" t="s">
        <v>392</v>
      </c>
      <c r="F172" s="226" t="s">
        <v>391</v>
      </c>
      <c r="G172" s="226" t="s">
        <v>65</v>
      </c>
      <c r="H172" s="226" t="s">
        <v>82</v>
      </c>
      <c r="I172" s="229"/>
      <c r="J172" s="260"/>
      <c r="K172" s="252">
        <f t="shared" si="4"/>
        <v>109</v>
      </c>
      <c r="L172" s="9" t="s">
        <v>34</v>
      </c>
    </row>
    <row r="173" spans="2:12">
      <c r="B173" s="268">
        <v>161</v>
      </c>
      <c r="C173" s="226" t="s">
        <v>320</v>
      </c>
      <c r="D173" s="227" t="s">
        <v>321</v>
      </c>
      <c r="E173" s="228" t="s">
        <v>393</v>
      </c>
      <c r="F173" s="226" t="s">
        <v>394</v>
      </c>
      <c r="G173" s="226" t="s">
        <v>65</v>
      </c>
      <c r="H173" s="226" t="s">
        <v>66</v>
      </c>
      <c r="I173" s="229"/>
      <c r="J173" s="260"/>
      <c r="K173" s="252">
        <f t="shared" si="4"/>
        <v>88</v>
      </c>
      <c r="L173" s="9" t="s">
        <v>34</v>
      </c>
    </row>
    <row r="174" spans="2:12">
      <c r="B174" s="268">
        <v>162</v>
      </c>
      <c r="C174" s="226" t="s">
        <v>71</v>
      </c>
      <c r="D174" s="227" t="s">
        <v>72</v>
      </c>
      <c r="E174" s="228" t="s">
        <v>395</v>
      </c>
      <c r="F174" s="226" t="s">
        <v>396</v>
      </c>
      <c r="G174" s="226" t="s">
        <v>65</v>
      </c>
      <c r="H174" s="226" t="s">
        <v>66</v>
      </c>
      <c r="I174" s="229"/>
      <c r="J174" s="260"/>
      <c r="K174" s="252">
        <f t="shared" si="4"/>
        <v>2026</v>
      </c>
      <c r="L174" s="9" t="s">
        <v>34</v>
      </c>
    </row>
    <row r="175" spans="2:12">
      <c r="B175" s="268">
        <v>163</v>
      </c>
      <c r="C175" s="226" t="s">
        <v>71</v>
      </c>
      <c r="D175" s="227" t="s">
        <v>72</v>
      </c>
      <c r="E175" s="228" t="s">
        <v>397</v>
      </c>
      <c r="F175" s="226" t="s">
        <v>398</v>
      </c>
      <c r="G175" s="226" t="s">
        <v>65</v>
      </c>
      <c r="H175" s="226" t="s">
        <v>66</v>
      </c>
      <c r="I175" s="229"/>
      <c r="J175" s="260"/>
      <c r="K175" s="252">
        <f t="shared" si="4"/>
        <v>2008</v>
      </c>
      <c r="L175" s="9" t="s">
        <v>34</v>
      </c>
    </row>
    <row r="176" spans="2:12">
      <c r="B176" s="268">
        <v>164</v>
      </c>
      <c r="C176" s="226" t="s">
        <v>71</v>
      </c>
      <c r="D176" s="227" t="s">
        <v>72</v>
      </c>
      <c r="E176" s="228" t="s">
        <v>399</v>
      </c>
      <c r="F176" s="226" t="s">
        <v>400</v>
      </c>
      <c r="G176" s="226" t="s">
        <v>65</v>
      </c>
      <c r="H176" s="226" t="s">
        <v>66</v>
      </c>
      <c r="I176" s="229"/>
      <c r="J176" s="260"/>
      <c r="K176" s="252">
        <f t="shared" si="4"/>
        <v>1985</v>
      </c>
      <c r="L176" s="9" t="s">
        <v>34</v>
      </c>
    </row>
    <row r="177" spans="2:12">
      <c r="B177" s="268">
        <v>165</v>
      </c>
      <c r="C177" s="226" t="s">
        <v>71</v>
      </c>
      <c r="D177" s="227" t="s">
        <v>72</v>
      </c>
      <c r="E177" s="228" t="s">
        <v>401</v>
      </c>
      <c r="F177" s="226" t="s">
        <v>402</v>
      </c>
      <c r="G177" s="226" t="s">
        <v>65</v>
      </c>
      <c r="H177" s="226" t="s">
        <v>66</v>
      </c>
      <c r="I177" s="229"/>
      <c r="J177" s="260"/>
      <c r="K177" s="252">
        <f t="shared" si="4"/>
        <v>1788</v>
      </c>
      <c r="L177" s="9" t="s">
        <v>34</v>
      </c>
    </row>
    <row r="178" spans="2:12">
      <c r="B178" s="268">
        <v>166</v>
      </c>
      <c r="C178" s="226" t="s">
        <v>71</v>
      </c>
      <c r="D178" s="227" t="s">
        <v>72</v>
      </c>
      <c r="E178" s="228" t="s">
        <v>403</v>
      </c>
      <c r="F178" s="226" t="s">
        <v>404</v>
      </c>
      <c r="G178" s="226" t="s">
        <v>65</v>
      </c>
      <c r="H178" s="226" t="s">
        <v>66</v>
      </c>
      <c r="I178" s="229"/>
      <c r="J178" s="260"/>
      <c r="K178" s="252">
        <f t="shared" si="4"/>
        <v>1837</v>
      </c>
      <c r="L178" s="9" t="s">
        <v>34</v>
      </c>
    </row>
    <row r="179" spans="2:12">
      <c r="B179" s="268">
        <v>167</v>
      </c>
      <c r="C179" s="226" t="s">
        <v>320</v>
      </c>
      <c r="D179" s="227" t="s">
        <v>321</v>
      </c>
      <c r="E179" s="228" t="s">
        <v>405</v>
      </c>
      <c r="F179" s="226" t="s">
        <v>406</v>
      </c>
      <c r="G179" s="226" t="s">
        <v>65</v>
      </c>
      <c r="H179" s="226" t="s">
        <v>66</v>
      </c>
      <c r="I179" s="229"/>
      <c r="J179" s="260"/>
      <c r="K179" s="252">
        <f t="shared" si="4"/>
        <v>91</v>
      </c>
      <c r="L179" s="9" t="s">
        <v>34</v>
      </c>
    </row>
    <row r="180" spans="2:12">
      <c r="B180" s="268">
        <v>168</v>
      </c>
      <c r="C180" s="226" t="s">
        <v>320</v>
      </c>
      <c r="D180" s="227" t="s">
        <v>321</v>
      </c>
      <c r="E180" s="228" t="s">
        <v>407</v>
      </c>
      <c r="F180" s="226" t="s">
        <v>406</v>
      </c>
      <c r="G180" s="226" t="s">
        <v>65</v>
      </c>
      <c r="H180" s="226" t="s">
        <v>66</v>
      </c>
      <c r="I180" s="229"/>
      <c r="J180" s="260"/>
      <c r="K180" s="252">
        <f t="shared" si="4"/>
        <v>110</v>
      </c>
      <c r="L180" s="9" t="s">
        <v>34</v>
      </c>
    </row>
    <row r="181" spans="2:12">
      <c r="B181" s="268">
        <v>169</v>
      </c>
      <c r="C181" s="226" t="s">
        <v>320</v>
      </c>
      <c r="D181" s="227" t="s">
        <v>321</v>
      </c>
      <c r="E181" s="228" t="s">
        <v>408</v>
      </c>
      <c r="F181" s="226" t="s">
        <v>409</v>
      </c>
      <c r="G181" s="226" t="s">
        <v>65</v>
      </c>
      <c r="H181" s="226" t="s">
        <v>66</v>
      </c>
      <c r="I181" s="229"/>
      <c r="J181" s="260"/>
      <c r="K181" s="252">
        <f t="shared" si="4"/>
        <v>103</v>
      </c>
      <c r="L181" s="9" t="s">
        <v>34</v>
      </c>
    </row>
    <row r="182" spans="2:12">
      <c r="B182" s="268">
        <v>170</v>
      </c>
      <c r="C182" s="226" t="s">
        <v>71</v>
      </c>
      <c r="D182" s="227" t="s">
        <v>72</v>
      </c>
      <c r="E182" s="228" t="s">
        <v>410</v>
      </c>
      <c r="F182" s="226" t="s">
        <v>411</v>
      </c>
      <c r="G182" s="226" t="s">
        <v>65</v>
      </c>
      <c r="H182" s="226" t="s">
        <v>66</v>
      </c>
      <c r="I182" s="229"/>
      <c r="J182" s="260"/>
      <c r="K182" s="252">
        <f t="shared" si="4"/>
        <v>1833</v>
      </c>
      <c r="L182" s="9" t="s">
        <v>34</v>
      </c>
    </row>
    <row r="183" spans="2:12">
      <c r="B183" s="268">
        <v>171</v>
      </c>
      <c r="C183" s="226" t="s">
        <v>71</v>
      </c>
      <c r="D183" s="227" t="s">
        <v>72</v>
      </c>
      <c r="E183" s="228" t="s">
        <v>412</v>
      </c>
      <c r="F183" s="226" t="s">
        <v>413</v>
      </c>
      <c r="G183" s="226" t="s">
        <v>65</v>
      </c>
      <c r="H183" s="226" t="s">
        <v>66</v>
      </c>
      <c r="I183" s="229"/>
      <c r="J183" s="260"/>
      <c r="K183" s="252">
        <f t="shared" si="4"/>
        <v>1707</v>
      </c>
      <c r="L183" s="9" t="s">
        <v>34</v>
      </c>
    </row>
    <row r="184" spans="2:12">
      <c r="B184" s="268">
        <v>172</v>
      </c>
      <c r="C184" s="226" t="s">
        <v>71</v>
      </c>
      <c r="D184" s="227" t="s">
        <v>72</v>
      </c>
      <c r="E184" s="228" t="s">
        <v>414</v>
      </c>
      <c r="F184" s="226" t="s">
        <v>415</v>
      </c>
      <c r="G184" s="226" t="s">
        <v>65</v>
      </c>
      <c r="H184" s="226" t="s">
        <v>66</v>
      </c>
      <c r="I184" s="229"/>
      <c r="J184" s="260"/>
      <c r="K184" s="252">
        <f t="shared" si="4"/>
        <v>1708</v>
      </c>
      <c r="L184" s="9" t="s">
        <v>34</v>
      </c>
    </row>
    <row r="185" spans="2:12">
      <c r="B185" s="268">
        <v>173</v>
      </c>
      <c r="C185" s="226" t="s">
        <v>71</v>
      </c>
      <c r="D185" s="227" t="s">
        <v>72</v>
      </c>
      <c r="E185" s="228" t="s">
        <v>416</v>
      </c>
      <c r="F185" s="226" t="s">
        <v>417</v>
      </c>
      <c r="G185" s="226" t="s">
        <v>65</v>
      </c>
      <c r="H185" s="226" t="s">
        <v>66</v>
      </c>
      <c r="I185" s="229"/>
      <c r="J185" s="260"/>
      <c r="K185" s="252">
        <f t="shared" si="4"/>
        <v>1737</v>
      </c>
      <c r="L185" s="9" t="s">
        <v>34</v>
      </c>
    </row>
    <row r="186" spans="2:12">
      <c r="B186" s="268">
        <v>174</v>
      </c>
      <c r="C186" s="226" t="s">
        <v>249</v>
      </c>
      <c r="D186" s="227" t="s">
        <v>250</v>
      </c>
      <c r="E186" s="228" t="s">
        <v>418</v>
      </c>
      <c r="F186" s="226" t="s">
        <v>419</v>
      </c>
      <c r="G186" s="226" t="s">
        <v>65</v>
      </c>
      <c r="H186" s="226" t="s">
        <v>79</v>
      </c>
      <c r="I186" s="229"/>
      <c r="J186" s="260"/>
      <c r="K186" s="252">
        <f t="shared" si="4"/>
        <v>728</v>
      </c>
      <c r="L186" s="9" t="s">
        <v>34</v>
      </c>
    </row>
    <row r="187" spans="2:12">
      <c r="B187" s="268">
        <v>175</v>
      </c>
      <c r="C187" s="226" t="s">
        <v>249</v>
      </c>
      <c r="D187" s="227" t="s">
        <v>250</v>
      </c>
      <c r="E187" s="228" t="s">
        <v>420</v>
      </c>
      <c r="F187" s="226" t="s">
        <v>421</v>
      </c>
      <c r="G187" s="226" t="s">
        <v>65</v>
      </c>
      <c r="H187" s="226" t="s">
        <v>79</v>
      </c>
      <c r="I187" s="229"/>
      <c r="J187" s="260"/>
      <c r="K187" s="252">
        <f t="shared" si="4"/>
        <v>727</v>
      </c>
      <c r="L187" s="9" t="s">
        <v>34</v>
      </c>
    </row>
    <row r="188" spans="2:12">
      <c r="B188" s="268">
        <v>176</v>
      </c>
      <c r="C188" s="226" t="s">
        <v>320</v>
      </c>
      <c r="D188" s="227" t="s">
        <v>321</v>
      </c>
      <c r="E188" s="228" t="s">
        <v>422</v>
      </c>
      <c r="F188" s="226" t="s">
        <v>423</v>
      </c>
      <c r="G188" s="226" t="s">
        <v>65</v>
      </c>
      <c r="H188" s="226" t="s">
        <v>66</v>
      </c>
      <c r="I188" s="229"/>
      <c r="J188" s="260"/>
      <c r="K188" s="252">
        <f t="shared" si="4"/>
        <v>102</v>
      </c>
      <c r="L188" s="9" t="s">
        <v>34</v>
      </c>
    </row>
    <row r="189" spans="2:12">
      <c r="B189" s="268">
        <v>177</v>
      </c>
      <c r="C189" s="226" t="s">
        <v>71</v>
      </c>
      <c r="D189" s="227" t="s">
        <v>72</v>
      </c>
      <c r="E189" s="228" t="s">
        <v>424</v>
      </c>
      <c r="F189" s="226" t="s">
        <v>425</v>
      </c>
      <c r="G189" s="226" t="s">
        <v>65</v>
      </c>
      <c r="H189" s="226" t="s">
        <v>66</v>
      </c>
      <c r="I189" s="229"/>
      <c r="J189" s="260"/>
      <c r="K189" s="252">
        <f t="shared" si="4"/>
        <v>2007</v>
      </c>
      <c r="L189" s="9" t="s">
        <v>34</v>
      </c>
    </row>
    <row r="190" spans="2:12">
      <c r="B190" s="268">
        <v>178</v>
      </c>
      <c r="C190" s="226" t="s">
        <v>71</v>
      </c>
      <c r="D190" s="227" t="s">
        <v>72</v>
      </c>
      <c r="E190" s="228" t="s">
        <v>426</v>
      </c>
      <c r="F190" s="226" t="s">
        <v>427</v>
      </c>
      <c r="G190" s="226" t="s">
        <v>65</v>
      </c>
      <c r="H190" s="226" t="s">
        <v>66</v>
      </c>
      <c r="I190" s="229"/>
      <c r="J190" s="260"/>
      <c r="K190" s="252">
        <f t="shared" si="4"/>
        <v>1796</v>
      </c>
      <c r="L190" s="9" t="s">
        <v>34</v>
      </c>
    </row>
    <row r="191" spans="2:12">
      <c r="B191" s="268">
        <v>179</v>
      </c>
      <c r="C191" s="226" t="s">
        <v>71</v>
      </c>
      <c r="D191" s="227" t="s">
        <v>72</v>
      </c>
      <c r="E191" s="228" t="s">
        <v>428</v>
      </c>
      <c r="F191" s="226" t="s">
        <v>429</v>
      </c>
      <c r="G191" s="226" t="s">
        <v>65</v>
      </c>
      <c r="H191" s="226" t="s">
        <v>66</v>
      </c>
      <c r="I191" s="229"/>
      <c r="J191" s="260"/>
      <c r="K191" s="252">
        <f t="shared" si="4"/>
        <v>1772</v>
      </c>
      <c r="L191" s="9" t="s">
        <v>34</v>
      </c>
    </row>
    <row r="192" spans="2:12">
      <c r="B192" s="268">
        <v>180</v>
      </c>
      <c r="C192" s="226" t="s">
        <v>71</v>
      </c>
      <c r="D192" s="227" t="s">
        <v>72</v>
      </c>
      <c r="E192" s="228" t="s">
        <v>430</v>
      </c>
      <c r="F192" s="226" t="s">
        <v>431</v>
      </c>
      <c r="G192" s="226" t="s">
        <v>65</v>
      </c>
      <c r="H192" s="226" t="s">
        <v>66</v>
      </c>
      <c r="I192" s="229"/>
      <c r="J192" s="260"/>
      <c r="K192" s="252">
        <f t="shared" si="4"/>
        <v>1773</v>
      </c>
      <c r="L192" s="9" t="s">
        <v>34</v>
      </c>
    </row>
    <row r="193" spans="2:12">
      <c r="B193" s="268">
        <v>181</v>
      </c>
      <c r="C193" s="226" t="s">
        <v>320</v>
      </c>
      <c r="D193" s="227" t="s">
        <v>321</v>
      </c>
      <c r="E193" s="228" t="s">
        <v>432</v>
      </c>
      <c r="F193" s="226" t="s">
        <v>433</v>
      </c>
      <c r="G193" s="226" t="s">
        <v>65</v>
      </c>
      <c r="H193" s="226" t="s">
        <v>66</v>
      </c>
      <c r="I193" s="229"/>
      <c r="J193" s="260"/>
      <c r="K193" s="252">
        <f t="shared" si="4"/>
        <v>104</v>
      </c>
      <c r="L193" s="9" t="s">
        <v>34</v>
      </c>
    </row>
    <row r="194" spans="2:12">
      <c r="B194" s="268">
        <v>182</v>
      </c>
      <c r="C194" s="226" t="s">
        <v>249</v>
      </c>
      <c r="D194" s="227" t="s">
        <v>250</v>
      </c>
      <c r="E194" s="228" t="s">
        <v>434</v>
      </c>
      <c r="F194" s="226" t="s">
        <v>435</v>
      </c>
      <c r="G194" s="226" t="s">
        <v>65</v>
      </c>
      <c r="H194" s="226" t="s">
        <v>79</v>
      </c>
      <c r="I194" s="229"/>
      <c r="J194" s="260"/>
      <c r="K194" s="252">
        <f t="shared" si="4"/>
        <v>721</v>
      </c>
      <c r="L194" s="9" t="s">
        <v>34</v>
      </c>
    </row>
    <row r="195" spans="2:12">
      <c r="B195" s="268">
        <v>183</v>
      </c>
      <c r="C195" s="226" t="s">
        <v>436</v>
      </c>
      <c r="D195" s="227" t="s">
        <v>437</v>
      </c>
      <c r="E195" s="228" t="s">
        <v>438</v>
      </c>
      <c r="F195" s="226" t="s">
        <v>439</v>
      </c>
      <c r="G195" s="226" t="s">
        <v>65</v>
      </c>
      <c r="H195" s="226" t="s">
        <v>66</v>
      </c>
      <c r="I195" s="229"/>
      <c r="J195" s="260"/>
      <c r="K195" s="252">
        <f t="shared" ref="K195:K258" si="5">VALUE(RIGHT($E195,4))</f>
        <v>245</v>
      </c>
      <c r="L195" s="9" t="s">
        <v>34</v>
      </c>
    </row>
    <row r="196" spans="2:12">
      <c r="B196" s="268">
        <v>184</v>
      </c>
      <c r="C196" s="226" t="s">
        <v>320</v>
      </c>
      <c r="D196" s="227" t="s">
        <v>321</v>
      </c>
      <c r="E196" s="228" t="s">
        <v>440</v>
      </c>
      <c r="F196" s="226" t="s">
        <v>441</v>
      </c>
      <c r="G196" s="226" t="s">
        <v>65</v>
      </c>
      <c r="H196" s="226" t="s">
        <v>66</v>
      </c>
      <c r="I196" s="229"/>
      <c r="J196" s="260"/>
      <c r="K196" s="252">
        <f t="shared" si="5"/>
        <v>101</v>
      </c>
      <c r="L196" s="9" t="s">
        <v>34</v>
      </c>
    </row>
    <row r="197" spans="2:12">
      <c r="B197" s="268">
        <v>185</v>
      </c>
      <c r="C197" s="226" t="s">
        <v>316</v>
      </c>
      <c r="D197" s="227" t="s">
        <v>317</v>
      </c>
      <c r="E197" s="228" t="s">
        <v>442</v>
      </c>
      <c r="F197" s="226" t="s">
        <v>443</v>
      </c>
      <c r="G197" s="226" t="s">
        <v>65</v>
      </c>
      <c r="H197" s="226" t="s">
        <v>79</v>
      </c>
      <c r="I197" s="229"/>
      <c r="J197" s="260"/>
      <c r="K197" s="252">
        <f t="shared" si="5"/>
        <v>6</v>
      </c>
      <c r="L197" s="9" t="s">
        <v>34</v>
      </c>
    </row>
    <row r="198" spans="2:12">
      <c r="B198" s="268">
        <v>186</v>
      </c>
      <c r="C198" s="226" t="s">
        <v>320</v>
      </c>
      <c r="D198" s="227" t="s">
        <v>321</v>
      </c>
      <c r="E198" s="228" t="s">
        <v>444</v>
      </c>
      <c r="F198" s="226" t="s">
        <v>445</v>
      </c>
      <c r="G198" s="226" t="s">
        <v>65</v>
      </c>
      <c r="H198" s="226" t="s">
        <v>66</v>
      </c>
      <c r="I198" s="229"/>
      <c r="J198" s="260"/>
      <c r="K198" s="252">
        <f t="shared" si="5"/>
        <v>95</v>
      </c>
      <c r="L198" s="9" t="s">
        <v>34</v>
      </c>
    </row>
    <row r="199" spans="2:12">
      <c r="B199" s="268">
        <v>187</v>
      </c>
      <c r="C199" s="226" t="s">
        <v>320</v>
      </c>
      <c r="D199" s="227" t="s">
        <v>321</v>
      </c>
      <c r="E199" s="228" t="s">
        <v>446</v>
      </c>
      <c r="F199" s="226" t="s">
        <v>445</v>
      </c>
      <c r="G199" s="226" t="s">
        <v>65</v>
      </c>
      <c r="H199" s="226" t="s">
        <v>66</v>
      </c>
      <c r="I199" s="229"/>
      <c r="J199" s="260"/>
      <c r="K199" s="252">
        <f t="shared" si="5"/>
        <v>105</v>
      </c>
      <c r="L199" s="9" t="s">
        <v>34</v>
      </c>
    </row>
    <row r="200" spans="2:12">
      <c r="B200" s="268">
        <v>188</v>
      </c>
      <c r="C200" s="226" t="s">
        <v>67</v>
      </c>
      <c r="D200" s="227" t="s">
        <v>68</v>
      </c>
      <c r="E200" s="228" t="s">
        <v>447</v>
      </c>
      <c r="F200" s="226" t="s">
        <v>448</v>
      </c>
      <c r="G200" s="226" t="s">
        <v>65</v>
      </c>
      <c r="H200" s="226" t="s">
        <v>66</v>
      </c>
      <c r="I200" s="229"/>
      <c r="J200" s="260"/>
      <c r="K200" s="252">
        <f t="shared" si="5"/>
        <v>37</v>
      </c>
      <c r="L200" s="9" t="s">
        <v>34</v>
      </c>
    </row>
    <row r="201" spans="2:12">
      <c r="B201" s="268">
        <v>189</v>
      </c>
      <c r="C201" s="226" t="s">
        <v>67</v>
      </c>
      <c r="D201" s="227" t="s">
        <v>68</v>
      </c>
      <c r="E201" s="228" t="s">
        <v>449</v>
      </c>
      <c r="F201" s="226" t="s">
        <v>450</v>
      </c>
      <c r="G201" s="226" t="s">
        <v>65</v>
      </c>
      <c r="H201" s="226" t="s">
        <v>66</v>
      </c>
      <c r="I201" s="229"/>
      <c r="J201" s="260"/>
      <c r="K201" s="252">
        <f t="shared" si="5"/>
        <v>40</v>
      </c>
      <c r="L201" s="9" t="s">
        <v>34</v>
      </c>
    </row>
    <row r="202" spans="2:12">
      <c r="B202" s="268">
        <v>190</v>
      </c>
      <c r="C202" s="226" t="s">
        <v>320</v>
      </c>
      <c r="D202" s="227" t="s">
        <v>321</v>
      </c>
      <c r="E202" s="228" t="s">
        <v>451</v>
      </c>
      <c r="F202" s="226" t="s">
        <v>452</v>
      </c>
      <c r="G202" s="226" t="s">
        <v>65</v>
      </c>
      <c r="H202" s="226" t="s">
        <v>66</v>
      </c>
      <c r="I202" s="229"/>
      <c r="J202" s="260"/>
      <c r="K202" s="252">
        <f t="shared" si="5"/>
        <v>92</v>
      </c>
      <c r="L202" s="9" t="s">
        <v>34</v>
      </c>
    </row>
    <row r="203" spans="2:12">
      <c r="B203" s="268">
        <v>191</v>
      </c>
      <c r="C203" s="226" t="s">
        <v>320</v>
      </c>
      <c r="D203" s="227" t="s">
        <v>321</v>
      </c>
      <c r="E203" s="228" t="s">
        <v>453</v>
      </c>
      <c r="F203" s="226" t="s">
        <v>452</v>
      </c>
      <c r="G203" s="226" t="s">
        <v>65</v>
      </c>
      <c r="H203" s="226" t="s">
        <v>66</v>
      </c>
      <c r="I203" s="229"/>
      <c r="J203" s="260"/>
      <c r="K203" s="252">
        <f t="shared" si="5"/>
        <v>100</v>
      </c>
      <c r="L203" s="9" t="s">
        <v>34</v>
      </c>
    </row>
    <row r="204" spans="2:12">
      <c r="B204" s="268">
        <v>192</v>
      </c>
      <c r="C204" s="226" t="s">
        <v>316</v>
      </c>
      <c r="D204" s="227" t="s">
        <v>317</v>
      </c>
      <c r="E204" s="228" t="s">
        <v>454</v>
      </c>
      <c r="F204" s="226" t="s">
        <v>455</v>
      </c>
      <c r="G204" s="226" t="s">
        <v>65</v>
      </c>
      <c r="H204" s="226" t="s">
        <v>79</v>
      </c>
      <c r="I204" s="229"/>
      <c r="J204" s="260"/>
      <c r="K204" s="252">
        <f t="shared" si="5"/>
        <v>5</v>
      </c>
      <c r="L204" s="9" t="s">
        <v>34</v>
      </c>
    </row>
    <row r="205" spans="2:12">
      <c r="B205" s="268">
        <v>193</v>
      </c>
      <c r="C205" s="226" t="s">
        <v>320</v>
      </c>
      <c r="D205" s="227" t="s">
        <v>321</v>
      </c>
      <c r="E205" s="228" t="s">
        <v>456</v>
      </c>
      <c r="F205" s="226" t="s">
        <v>457</v>
      </c>
      <c r="G205" s="226" t="s">
        <v>65</v>
      </c>
      <c r="H205" s="226" t="s">
        <v>66</v>
      </c>
      <c r="I205" s="229"/>
      <c r="J205" s="260"/>
      <c r="K205" s="252">
        <f t="shared" si="5"/>
        <v>96</v>
      </c>
      <c r="L205" s="9" t="s">
        <v>34</v>
      </c>
    </row>
    <row r="206" spans="2:12">
      <c r="B206" s="268">
        <v>194</v>
      </c>
      <c r="C206" s="226" t="s">
        <v>320</v>
      </c>
      <c r="D206" s="227" t="s">
        <v>321</v>
      </c>
      <c r="E206" s="228" t="s">
        <v>458</v>
      </c>
      <c r="F206" s="226" t="s">
        <v>457</v>
      </c>
      <c r="G206" s="226" t="s">
        <v>65</v>
      </c>
      <c r="H206" s="226" t="s">
        <v>66</v>
      </c>
      <c r="I206" s="229"/>
      <c r="J206" s="260"/>
      <c r="K206" s="252">
        <f t="shared" si="5"/>
        <v>112</v>
      </c>
      <c r="L206" s="9" t="s">
        <v>34</v>
      </c>
    </row>
    <row r="207" spans="2:12">
      <c r="B207" s="268">
        <v>195</v>
      </c>
      <c r="C207" s="226" t="s">
        <v>249</v>
      </c>
      <c r="D207" s="227" t="s">
        <v>250</v>
      </c>
      <c r="E207" s="228" t="s">
        <v>459</v>
      </c>
      <c r="F207" s="226" t="s">
        <v>460</v>
      </c>
      <c r="G207" s="226" t="s">
        <v>65</v>
      </c>
      <c r="H207" s="226" t="s">
        <v>66</v>
      </c>
      <c r="I207" s="229"/>
      <c r="J207" s="260"/>
      <c r="K207" s="252">
        <f t="shared" si="5"/>
        <v>525</v>
      </c>
      <c r="L207" s="9" t="s">
        <v>34</v>
      </c>
    </row>
    <row r="208" spans="2:12">
      <c r="B208" s="268">
        <v>196</v>
      </c>
      <c r="C208" s="226" t="s">
        <v>71</v>
      </c>
      <c r="D208" s="227" t="s">
        <v>72</v>
      </c>
      <c r="E208" s="228" t="s">
        <v>461</v>
      </c>
      <c r="F208" s="226" t="s">
        <v>462</v>
      </c>
      <c r="G208" s="226" t="s">
        <v>65</v>
      </c>
      <c r="H208" s="226" t="s">
        <v>66</v>
      </c>
      <c r="I208" s="229"/>
      <c r="J208" s="260"/>
      <c r="K208" s="252">
        <f t="shared" si="5"/>
        <v>1617</v>
      </c>
      <c r="L208" s="9" t="s">
        <v>34</v>
      </c>
    </row>
    <row r="209" spans="2:12">
      <c r="B209" s="268">
        <v>197</v>
      </c>
      <c r="C209" s="226" t="s">
        <v>249</v>
      </c>
      <c r="D209" s="227" t="s">
        <v>250</v>
      </c>
      <c r="E209" s="228" t="s">
        <v>463</v>
      </c>
      <c r="F209" s="226" t="s">
        <v>464</v>
      </c>
      <c r="G209" s="226" t="s">
        <v>65</v>
      </c>
      <c r="H209" s="226" t="s">
        <v>79</v>
      </c>
      <c r="I209" s="229"/>
      <c r="J209" s="260"/>
      <c r="K209" s="252">
        <f t="shared" si="5"/>
        <v>722</v>
      </c>
      <c r="L209" s="9" t="s">
        <v>34</v>
      </c>
    </row>
    <row r="210" spans="2:12">
      <c r="B210" s="268">
        <v>198</v>
      </c>
      <c r="C210" s="226" t="s">
        <v>316</v>
      </c>
      <c r="D210" s="227" t="s">
        <v>317</v>
      </c>
      <c r="E210" s="228" t="s">
        <v>465</v>
      </c>
      <c r="F210" s="226" t="s">
        <v>466</v>
      </c>
      <c r="G210" s="226" t="s">
        <v>65</v>
      </c>
      <c r="H210" s="226" t="s">
        <v>79</v>
      </c>
      <c r="I210" s="229"/>
      <c r="J210" s="260"/>
      <c r="K210" s="252">
        <f t="shared" si="5"/>
        <v>8</v>
      </c>
      <c r="L210" s="9" t="s">
        <v>34</v>
      </c>
    </row>
    <row r="211" spans="2:12">
      <c r="B211" s="268">
        <v>199</v>
      </c>
      <c r="C211" s="226" t="s">
        <v>320</v>
      </c>
      <c r="D211" s="227" t="s">
        <v>321</v>
      </c>
      <c r="E211" s="228" t="s">
        <v>467</v>
      </c>
      <c r="F211" s="226" t="s">
        <v>468</v>
      </c>
      <c r="G211" s="226" t="s">
        <v>65</v>
      </c>
      <c r="H211" s="226" t="s">
        <v>82</v>
      </c>
      <c r="I211" s="229"/>
      <c r="J211" s="260"/>
      <c r="K211" s="252">
        <f t="shared" si="5"/>
        <v>108</v>
      </c>
      <c r="L211" s="9" t="s">
        <v>34</v>
      </c>
    </row>
    <row r="212" spans="2:12">
      <c r="B212" s="268">
        <v>200</v>
      </c>
      <c r="C212" s="226" t="s">
        <v>71</v>
      </c>
      <c r="D212" s="227" t="s">
        <v>72</v>
      </c>
      <c r="E212" s="228" t="s">
        <v>469</v>
      </c>
      <c r="F212" s="226" t="s">
        <v>470</v>
      </c>
      <c r="G212" s="226" t="s">
        <v>65</v>
      </c>
      <c r="H212" s="226" t="s">
        <v>66</v>
      </c>
      <c r="I212" s="229"/>
      <c r="J212" s="260"/>
      <c r="K212" s="252">
        <f t="shared" si="5"/>
        <v>1618</v>
      </c>
      <c r="L212" s="9" t="s">
        <v>34</v>
      </c>
    </row>
    <row r="213" spans="2:12">
      <c r="B213" s="268">
        <v>201</v>
      </c>
      <c r="C213" s="226" t="s">
        <v>71</v>
      </c>
      <c r="D213" s="227" t="s">
        <v>72</v>
      </c>
      <c r="E213" s="228" t="s">
        <v>471</v>
      </c>
      <c r="F213" s="226" t="s">
        <v>472</v>
      </c>
      <c r="G213" s="226" t="s">
        <v>65</v>
      </c>
      <c r="H213" s="226" t="s">
        <v>66</v>
      </c>
      <c r="I213" s="229"/>
      <c r="J213" s="260"/>
      <c r="K213" s="252">
        <f t="shared" si="5"/>
        <v>1915</v>
      </c>
      <c r="L213" s="9" t="s">
        <v>34</v>
      </c>
    </row>
    <row r="214" spans="2:12">
      <c r="B214" s="268">
        <v>202</v>
      </c>
      <c r="C214" s="226" t="s">
        <v>316</v>
      </c>
      <c r="D214" s="227" t="s">
        <v>317</v>
      </c>
      <c r="E214" s="228" t="s">
        <v>473</v>
      </c>
      <c r="F214" s="226" t="s">
        <v>474</v>
      </c>
      <c r="G214" s="226" t="s">
        <v>65</v>
      </c>
      <c r="H214" s="226" t="s">
        <v>79</v>
      </c>
      <c r="I214" s="229"/>
      <c r="J214" s="260"/>
      <c r="K214" s="252">
        <f t="shared" si="5"/>
        <v>7</v>
      </c>
      <c r="L214" s="9" t="s">
        <v>34</v>
      </c>
    </row>
    <row r="215" spans="2:12">
      <c r="B215" s="268">
        <v>203</v>
      </c>
      <c r="C215" s="226" t="s">
        <v>320</v>
      </c>
      <c r="D215" s="227" t="s">
        <v>321</v>
      </c>
      <c r="E215" s="228" t="s">
        <v>475</v>
      </c>
      <c r="F215" s="226" t="s">
        <v>476</v>
      </c>
      <c r="G215" s="226" t="s">
        <v>65</v>
      </c>
      <c r="H215" s="226" t="s">
        <v>66</v>
      </c>
      <c r="I215" s="229"/>
      <c r="J215" s="260"/>
      <c r="K215" s="252">
        <f t="shared" si="5"/>
        <v>94</v>
      </c>
      <c r="L215" s="9" t="s">
        <v>34</v>
      </c>
    </row>
    <row r="216" spans="2:12">
      <c r="B216" s="268">
        <v>204</v>
      </c>
      <c r="C216" s="226" t="s">
        <v>320</v>
      </c>
      <c r="D216" s="227" t="s">
        <v>321</v>
      </c>
      <c r="E216" s="228" t="s">
        <v>477</v>
      </c>
      <c r="F216" s="226" t="s">
        <v>476</v>
      </c>
      <c r="G216" s="226" t="s">
        <v>65</v>
      </c>
      <c r="H216" s="226" t="s">
        <v>66</v>
      </c>
      <c r="I216" s="229"/>
      <c r="J216" s="260"/>
      <c r="K216" s="252">
        <f t="shared" si="5"/>
        <v>106</v>
      </c>
      <c r="L216" s="9" t="s">
        <v>34</v>
      </c>
    </row>
    <row r="217" spans="2:12">
      <c r="B217" s="268">
        <v>205</v>
      </c>
      <c r="C217" s="226" t="s">
        <v>71</v>
      </c>
      <c r="D217" s="227" t="s">
        <v>72</v>
      </c>
      <c r="E217" s="228" t="s">
        <v>478</v>
      </c>
      <c r="F217" s="226" t="s">
        <v>479</v>
      </c>
      <c r="G217" s="226" t="s">
        <v>65</v>
      </c>
      <c r="H217" s="226" t="s">
        <v>66</v>
      </c>
      <c r="I217" s="229"/>
      <c r="J217" s="260"/>
      <c r="K217" s="252">
        <f t="shared" si="5"/>
        <v>1706</v>
      </c>
      <c r="L217" s="9" t="s">
        <v>34</v>
      </c>
    </row>
    <row r="218" spans="2:12">
      <c r="B218" s="268">
        <v>206</v>
      </c>
      <c r="C218" s="226" t="s">
        <v>249</v>
      </c>
      <c r="D218" s="227" t="s">
        <v>250</v>
      </c>
      <c r="E218" s="228" t="s">
        <v>480</v>
      </c>
      <c r="F218" s="226" t="s">
        <v>481</v>
      </c>
      <c r="G218" s="226" t="s">
        <v>65</v>
      </c>
      <c r="H218" s="226" t="s">
        <v>79</v>
      </c>
      <c r="I218" s="229"/>
      <c r="J218" s="260"/>
      <c r="K218" s="252">
        <f t="shared" si="5"/>
        <v>723</v>
      </c>
      <c r="L218" s="9" t="s">
        <v>34</v>
      </c>
    </row>
    <row r="219" spans="2:12">
      <c r="B219" s="268">
        <v>207</v>
      </c>
      <c r="C219" s="226" t="s">
        <v>320</v>
      </c>
      <c r="D219" s="227" t="s">
        <v>321</v>
      </c>
      <c r="E219" s="228" t="s">
        <v>482</v>
      </c>
      <c r="F219" s="226" t="s">
        <v>483</v>
      </c>
      <c r="G219" s="226" t="s">
        <v>65</v>
      </c>
      <c r="H219" s="226" t="s">
        <v>66</v>
      </c>
      <c r="I219" s="229"/>
      <c r="J219" s="260"/>
      <c r="K219" s="252">
        <f t="shared" si="5"/>
        <v>107</v>
      </c>
      <c r="L219" s="9" t="s">
        <v>34</v>
      </c>
    </row>
    <row r="220" spans="2:12">
      <c r="B220" s="268">
        <v>208</v>
      </c>
      <c r="C220" s="226" t="s">
        <v>320</v>
      </c>
      <c r="D220" s="227" t="s">
        <v>321</v>
      </c>
      <c r="E220" s="228" t="s">
        <v>484</v>
      </c>
      <c r="F220" s="226" t="s">
        <v>485</v>
      </c>
      <c r="G220" s="226" t="s">
        <v>65</v>
      </c>
      <c r="H220" s="226" t="s">
        <v>66</v>
      </c>
      <c r="I220" s="229"/>
      <c r="J220" s="260"/>
      <c r="K220" s="252">
        <f t="shared" si="5"/>
        <v>98</v>
      </c>
      <c r="L220" s="9" t="s">
        <v>34</v>
      </c>
    </row>
    <row r="221" spans="2:12">
      <c r="B221" s="268">
        <v>209</v>
      </c>
      <c r="C221" s="226" t="s">
        <v>320</v>
      </c>
      <c r="D221" s="227" t="s">
        <v>321</v>
      </c>
      <c r="E221" s="228" t="s">
        <v>486</v>
      </c>
      <c r="F221" s="226" t="s">
        <v>487</v>
      </c>
      <c r="G221" s="226" t="s">
        <v>65</v>
      </c>
      <c r="H221" s="226" t="s">
        <v>66</v>
      </c>
      <c r="I221" s="229"/>
      <c r="J221" s="260"/>
      <c r="K221" s="252">
        <f t="shared" si="5"/>
        <v>90</v>
      </c>
      <c r="L221" s="9" t="s">
        <v>34</v>
      </c>
    </row>
    <row r="222" spans="2:12">
      <c r="B222" s="268">
        <v>210</v>
      </c>
      <c r="C222" s="226" t="s">
        <v>320</v>
      </c>
      <c r="D222" s="227" t="s">
        <v>321</v>
      </c>
      <c r="E222" s="228" t="s">
        <v>488</v>
      </c>
      <c r="F222" s="226" t="s">
        <v>487</v>
      </c>
      <c r="G222" s="226" t="s">
        <v>65</v>
      </c>
      <c r="H222" s="226" t="s">
        <v>66</v>
      </c>
      <c r="I222" s="229"/>
      <c r="J222" s="260"/>
      <c r="K222" s="252">
        <f t="shared" si="5"/>
        <v>99</v>
      </c>
      <c r="L222" s="9" t="s">
        <v>34</v>
      </c>
    </row>
    <row r="223" spans="2:12">
      <c r="B223" s="268">
        <v>211</v>
      </c>
      <c r="C223" s="226" t="s">
        <v>67</v>
      </c>
      <c r="D223" s="227" t="s">
        <v>68</v>
      </c>
      <c r="E223" s="228" t="s">
        <v>489</v>
      </c>
      <c r="F223" s="226" t="s">
        <v>490</v>
      </c>
      <c r="G223" s="226" t="s">
        <v>65</v>
      </c>
      <c r="H223" s="226" t="s">
        <v>491</v>
      </c>
      <c r="I223" s="229"/>
      <c r="J223" s="260"/>
      <c r="K223" s="252">
        <f t="shared" si="5"/>
        <v>43</v>
      </c>
      <c r="L223" s="9" t="s">
        <v>34</v>
      </c>
    </row>
    <row r="224" spans="2:12">
      <c r="B224" s="268">
        <v>212</v>
      </c>
      <c r="C224" s="226" t="s">
        <v>67</v>
      </c>
      <c r="D224" s="227" t="s">
        <v>68</v>
      </c>
      <c r="E224" s="228" t="s">
        <v>492</v>
      </c>
      <c r="F224" s="226" t="s">
        <v>493</v>
      </c>
      <c r="G224" s="226" t="s">
        <v>65</v>
      </c>
      <c r="H224" s="226" t="s">
        <v>66</v>
      </c>
      <c r="I224" s="229"/>
      <c r="J224" s="260"/>
      <c r="K224" s="252">
        <f t="shared" si="5"/>
        <v>42</v>
      </c>
      <c r="L224" s="9" t="s">
        <v>34</v>
      </c>
    </row>
    <row r="225" spans="2:12">
      <c r="B225" s="268">
        <v>213</v>
      </c>
      <c r="C225" s="226" t="s">
        <v>67</v>
      </c>
      <c r="D225" s="227" t="s">
        <v>68</v>
      </c>
      <c r="E225" s="228" t="s">
        <v>494</v>
      </c>
      <c r="F225" s="226" t="s">
        <v>495</v>
      </c>
      <c r="G225" s="226" t="s">
        <v>65</v>
      </c>
      <c r="H225" s="226" t="s">
        <v>491</v>
      </c>
      <c r="I225" s="229"/>
      <c r="J225" s="260"/>
      <c r="K225" s="252">
        <f t="shared" si="5"/>
        <v>44</v>
      </c>
      <c r="L225" s="9" t="s">
        <v>34</v>
      </c>
    </row>
    <row r="226" spans="2:12">
      <c r="B226" s="268">
        <v>214</v>
      </c>
      <c r="C226" s="226" t="s">
        <v>67</v>
      </c>
      <c r="D226" s="227" t="s">
        <v>68</v>
      </c>
      <c r="E226" s="228" t="s">
        <v>496</v>
      </c>
      <c r="F226" s="226" t="s">
        <v>495</v>
      </c>
      <c r="G226" s="226" t="s">
        <v>65</v>
      </c>
      <c r="H226" s="226" t="s">
        <v>66</v>
      </c>
      <c r="I226" s="229"/>
      <c r="J226" s="260"/>
      <c r="K226" s="252">
        <f t="shared" si="5"/>
        <v>45</v>
      </c>
      <c r="L226" s="9" t="s">
        <v>34</v>
      </c>
    </row>
    <row r="227" spans="2:12">
      <c r="B227" s="268">
        <v>215</v>
      </c>
      <c r="C227" s="226" t="s">
        <v>67</v>
      </c>
      <c r="D227" s="227" t="s">
        <v>68</v>
      </c>
      <c r="E227" s="228" t="s">
        <v>497</v>
      </c>
      <c r="F227" s="226" t="s">
        <v>498</v>
      </c>
      <c r="G227" s="226" t="s">
        <v>65</v>
      </c>
      <c r="H227" s="226" t="s">
        <v>66</v>
      </c>
      <c r="I227" s="229"/>
      <c r="J227" s="260"/>
      <c r="K227" s="252">
        <f t="shared" si="5"/>
        <v>46</v>
      </c>
      <c r="L227" s="9" t="s">
        <v>34</v>
      </c>
    </row>
    <row r="228" spans="2:12">
      <c r="B228" s="268">
        <v>216</v>
      </c>
      <c r="C228" s="226" t="s">
        <v>67</v>
      </c>
      <c r="D228" s="227" t="s">
        <v>68</v>
      </c>
      <c r="E228" s="228" t="s">
        <v>499</v>
      </c>
      <c r="F228" s="226" t="s">
        <v>500</v>
      </c>
      <c r="G228" s="226" t="s">
        <v>65</v>
      </c>
      <c r="H228" s="226" t="s">
        <v>66</v>
      </c>
      <c r="I228" s="229"/>
      <c r="J228" s="260"/>
      <c r="K228" s="252">
        <f t="shared" si="5"/>
        <v>47</v>
      </c>
      <c r="L228" s="9" t="s">
        <v>34</v>
      </c>
    </row>
    <row r="229" spans="2:12">
      <c r="B229" s="268">
        <v>217</v>
      </c>
      <c r="C229" s="226" t="s">
        <v>71</v>
      </c>
      <c r="D229" s="227" t="s">
        <v>72</v>
      </c>
      <c r="E229" s="228" t="s">
        <v>501</v>
      </c>
      <c r="F229" s="226" t="s">
        <v>502</v>
      </c>
      <c r="G229" s="226" t="s">
        <v>65</v>
      </c>
      <c r="H229" s="226" t="s">
        <v>66</v>
      </c>
      <c r="I229" s="229"/>
      <c r="J229" s="260"/>
      <c r="K229" s="252">
        <f t="shared" si="5"/>
        <v>1859</v>
      </c>
      <c r="L229" s="9" t="s">
        <v>34</v>
      </c>
    </row>
    <row r="230" spans="2:12">
      <c r="B230" s="268">
        <v>218</v>
      </c>
      <c r="C230" s="226" t="s">
        <v>71</v>
      </c>
      <c r="D230" s="227" t="s">
        <v>72</v>
      </c>
      <c r="E230" s="228" t="s">
        <v>503</v>
      </c>
      <c r="F230" s="226" t="s">
        <v>504</v>
      </c>
      <c r="G230" s="226" t="s">
        <v>65</v>
      </c>
      <c r="H230" s="226" t="s">
        <v>66</v>
      </c>
      <c r="I230" s="229"/>
      <c r="J230" s="260"/>
      <c r="K230" s="252">
        <f t="shared" si="5"/>
        <v>1860</v>
      </c>
      <c r="L230" s="9" t="s">
        <v>34</v>
      </c>
    </row>
    <row r="231" spans="2:12">
      <c r="B231" s="268">
        <v>219</v>
      </c>
      <c r="C231" s="226" t="s">
        <v>505</v>
      </c>
      <c r="D231" s="227" t="s">
        <v>506</v>
      </c>
      <c r="E231" s="228" t="s">
        <v>507</v>
      </c>
      <c r="F231" s="226" t="s">
        <v>508</v>
      </c>
      <c r="G231" s="226" t="s">
        <v>65</v>
      </c>
      <c r="H231" s="226" t="s">
        <v>66</v>
      </c>
      <c r="I231" s="229"/>
      <c r="J231" s="260"/>
      <c r="K231" s="252">
        <f t="shared" si="5"/>
        <v>7</v>
      </c>
      <c r="L231" s="9" t="s">
        <v>34</v>
      </c>
    </row>
    <row r="232" spans="2:12">
      <c r="B232" s="268">
        <v>220</v>
      </c>
      <c r="C232" s="226" t="s">
        <v>505</v>
      </c>
      <c r="D232" s="227" t="s">
        <v>506</v>
      </c>
      <c r="E232" s="228" t="s">
        <v>509</v>
      </c>
      <c r="F232" s="226" t="s">
        <v>510</v>
      </c>
      <c r="G232" s="226" t="s">
        <v>65</v>
      </c>
      <c r="H232" s="226" t="s">
        <v>66</v>
      </c>
      <c r="I232" s="229"/>
      <c r="J232" s="260"/>
      <c r="K232" s="252">
        <f t="shared" si="5"/>
        <v>1</v>
      </c>
      <c r="L232" s="9" t="s">
        <v>34</v>
      </c>
    </row>
    <row r="233" spans="2:12">
      <c r="B233" s="268">
        <v>221</v>
      </c>
      <c r="C233" s="226" t="s">
        <v>505</v>
      </c>
      <c r="D233" s="227" t="s">
        <v>506</v>
      </c>
      <c r="E233" s="228" t="s">
        <v>511</v>
      </c>
      <c r="F233" s="226" t="s">
        <v>510</v>
      </c>
      <c r="G233" s="226" t="s">
        <v>65</v>
      </c>
      <c r="H233" s="226" t="s">
        <v>66</v>
      </c>
      <c r="I233" s="229"/>
      <c r="J233" s="260"/>
      <c r="K233" s="252">
        <f t="shared" si="5"/>
        <v>5</v>
      </c>
      <c r="L233" s="9" t="s">
        <v>34</v>
      </c>
    </row>
    <row r="234" spans="2:12">
      <c r="B234" s="268">
        <v>222</v>
      </c>
      <c r="C234" s="226" t="s">
        <v>505</v>
      </c>
      <c r="D234" s="227" t="s">
        <v>506</v>
      </c>
      <c r="E234" s="228" t="s">
        <v>512</v>
      </c>
      <c r="F234" s="226" t="s">
        <v>513</v>
      </c>
      <c r="G234" s="226" t="s">
        <v>65</v>
      </c>
      <c r="H234" s="226" t="s">
        <v>66</v>
      </c>
      <c r="I234" s="229"/>
      <c r="J234" s="260"/>
      <c r="K234" s="252">
        <f t="shared" si="5"/>
        <v>2</v>
      </c>
      <c r="L234" s="9" t="s">
        <v>34</v>
      </c>
    </row>
    <row r="235" spans="2:12">
      <c r="B235" s="268">
        <v>223</v>
      </c>
      <c r="C235" s="226" t="s">
        <v>505</v>
      </c>
      <c r="D235" s="227" t="s">
        <v>506</v>
      </c>
      <c r="E235" s="228" t="s">
        <v>514</v>
      </c>
      <c r="F235" s="226" t="s">
        <v>513</v>
      </c>
      <c r="G235" s="226" t="s">
        <v>65</v>
      </c>
      <c r="H235" s="226" t="s">
        <v>66</v>
      </c>
      <c r="I235" s="229"/>
      <c r="J235" s="260"/>
      <c r="K235" s="252">
        <f t="shared" si="5"/>
        <v>6</v>
      </c>
      <c r="L235" s="9" t="s">
        <v>34</v>
      </c>
    </row>
    <row r="236" spans="2:12">
      <c r="B236" s="268">
        <v>224</v>
      </c>
      <c r="C236" s="226" t="s">
        <v>505</v>
      </c>
      <c r="D236" s="227" t="s">
        <v>506</v>
      </c>
      <c r="E236" s="228" t="s">
        <v>515</v>
      </c>
      <c r="F236" s="226" t="s">
        <v>516</v>
      </c>
      <c r="G236" s="226" t="s">
        <v>65</v>
      </c>
      <c r="H236" s="226" t="s">
        <v>66</v>
      </c>
      <c r="I236" s="229"/>
      <c r="J236" s="260"/>
      <c r="K236" s="252">
        <f t="shared" si="5"/>
        <v>3</v>
      </c>
      <c r="L236" s="9" t="s">
        <v>34</v>
      </c>
    </row>
    <row r="237" spans="2:12">
      <c r="B237" s="268">
        <v>225</v>
      </c>
      <c r="C237" s="226" t="s">
        <v>505</v>
      </c>
      <c r="D237" s="227" t="s">
        <v>506</v>
      </c>
      <c r="E237" s="228" t="s">
        <v>517</v>
      </c>
      <c r="F237" s="226" t="s">
        <v>518</v>
      </c>
      <c r="G237" s="226" t="s">
        <v>65</v>
      </c>
      <c r="H237" s="226" t="s">
        <v>66</v>
      </c>
      <c r="I237" s="229"/>
      <c r="J237" s="260"/>
      <c r="K237" s="252">
        <f t="shared" si="5"/>
        <v>4</v>
      </c>
      <c r="L237" s="9" t="s">
        <v>34</v>
      </c>
    </row>
    <row r="238" spans="2:12">
      <c r="B238" s="268">
        <v>226</v>
      </c>
      <c r="C238" s="226" t="s">
        <v>71</v>
      </c>
      <c r="D238" s="227" t="s">
        <v>120</v>
      </c>
      <c r="E238" s="228" t="s">
        <v>519</v>
      </c>
      <c r="F238" s="226" t="s">
        <v>520</v>
      </c>
      <c r="G238" s="226" t="s">
        <v>65</v>
      </c>
      <c r="H238" s="226" t="s">
        <v>66</v>
      </c>
      <c r="I238" s="229"/>
      <c r="J238" s="260"/>
      <c r="K238" s="252">
        <f t="shared" si="5"/>
        <v>260</v>
      </c>
      <c r="L238" s="9" t="s">
        <v>34</v>
      </c>
    </row>
    <row r="239" spans="2:12">
      <c r="B239" s="268">
        <v>227</v>
      </c>
      <c r="C239" s="226" t="s">
        <v>71</v>
      </c>
      <c r="D239" s="227" t="s">
        <v>120</v>
      </c>
      <c r="E239" s="228" t="s">
        <v>521</v>
      </c>
      <c r="F239" s="226" t="s">
        <v>522</v>
      </c>
      <c r="G239" s="226" t="s">
        <v>65</v>
      </c>
      <c r="H239" s="226" t="s">
        <v>66</v>
      </c>
      <c r="I239" s="229"/>
      <c r="J239" s="260"/>
      <c r="K239" s="252">
        <f t="shared" si="5"/>
        <v>262</v>
      </c>
      <c r="L239" s="9" t="s">
        <v>34</v>
      </c>
    </row>
    <row r="240" spans="2:12">
      <c r="B240" s="268">
        <v>228</v>
      </c>
      <c r="C240" s="226" t="s">
        <v>71</v>
      </c>
      <c r="D240" s="227" t="s">
        <v>120</v>
      </c>
      <c r="E240" s="228" t="s">
        <v>523</v>
      </c>
      <c r="F240" s="226" t="s">
        <v>524</v>
      </c>
      <c r="G240" s="226" t="s">
        <v>65</v>
      </c>
      <c r="H240" s="226" t="s">
        <v>66</v>
      </c>
      <c r="I240" s="229"/>
      <c r="J240" s="260"/>
      <c r="K240" s="252">
        <f t="shared" si="5"/>
        <v>263</v>
      </c>
      <c r="L240" s="9" t="s">
        <v>34</v>
      </c>
    </row>
    <row r="241" spans="2:12">
      <c r="B241" s="268">
        <v>229</v>
      </c>
      <c r="C241" s="226" t="s">
        <v>71</v>
      </c>
      <c r="D241" s="227" t="s">
        <v>72</v>
      </c>
      <c r="E241" s="228" t="s">
        <v>525</v>
      </c>
      <c r="F241" s="226" t="s">
        <v>526</v>
      </c>
      <c r="G241" s="226" t="s">
        <v>65</v>
      </c>
      <c r="H241" s="226" t="s">
        <v>66</v>
      </c>
      <c r="I241" s="229"/>
      <c r="J241" s="260"/>
      <c r="K241" s="252">
        <f t="shared" si="5"/>
        <v>1089</v>
      </c>
      <c r="L241" s="9" t="s">
        <v>34</v>
      </c>
    </row>
    <row r="242" spans="2:12">
      <c r="B242" s="268">
        <v>230</v>
      </c>
      <c r="C242" s="226" t="s">
        <v>71</v>
      </c>
      <c r="D242" s="227" t="s">
        <v>72</v>
      </c>
      <c r="E242" s="228" t="s">
        <v>527</v>
      </c>
      <c r="F242" s="226" t="s">
        <v>528</v>
      </c>
      <c r="G242" s="226" t="s">
        <v>65</v>
      </c>
      <c r="H242" s="226" t="s">
        <v>66</v>
      </c>
      <c r="I242" s="229"/>
      <c r="J242" s="260"/>
      <c r="K242" s="252">
        <f t="shared" si="5"/>
        <v>1090</v>
      </c>
      <c r="L242" s="9" t="s">
        <v>34</v>
      </c>
    </row>
    <row r="243" spans="2:12">
      <c r="B243" s="268">
        <v>231</v>
      </c>
      <c r="C243" s="226" t="s">
        <v>71</v>
      </c>
      <c r="D243" s="227" t="s">
        <v>72</v>
      </c>
      <c r="E243" s="228" t="s">
        <v>529</v>
      </c>
      <c r="F243" s="226" t="s">
        <v>528</v>
      </c>
      <c r="G243" s="226" t="s">
        <v>65</v>
      </c>
      <c r="H243" s="226" t="s">
        <v>66</v>
      </c>
      <c r="I243" s="229"/>
      <c r="J243" s="260"/>
      <c r="K243" s="252">
        <f t="shared" si="5"/>
        <v>1091</v>
      </c>
      <c r="L243" s="9" t="s">
        <v>34</v>
      </c>
    </row>
    <row r="244" spans="2:12">
      <c r="B244" s="268">
        <v>232</v>
      </c>
      <c r="C244" s="226" t="s">
        <v>71</v>
      </c>
      <c r="D244" s="227" t="s">
        <v>72</v>
      </c>
      <c r="E244" s="228" t="s">
        <v>530</v>
      </c>
      <c r="F244" s="226" t="s">
        <v>531</v>
      </c>
      <c r="G244" s="226" t="s">
        <v>65</v>
      </c>
      <c r="H244" s="226" t="s">
        <v>66</v>
      </c>
      <c r="I244" s="229"/>
      <c r="J244" s="260"/>
      <c r="K244" s="252">
        <f t="shared" si="5"/>
        <v>1092</v>
      </c>
      <c r="L244" s="9" t="s">
        <v>34</v>
      </c>
    </row>
    <row r="245" spans="2:12">
      <c r="B245" s="268">
        <v>233</v>
      </c>
      <c r="C245" s="226" t="s">
        <v>71</v>
      </c>
      <c r="D245" s="227" t="s">
        <v>72</v>
      </c>
      <c r="E245" s="228" t="s">
        <v>532</v>
      </c>
      <c r="F245" s="226" t="s">
        <v>533</v>
      </c>
      <c r="G245" s="226" t="s">
        <v>65</v>
      </c>
      <c r="H245" s="226" t="s">
        <v>66</v>
      </c>
      <c r="I245" s="229"/>
      <c r="J245" s="260"/>
      <c r="K245" s="252">
        <f t="shared" si="5"/>
        <v>1093</v>
      </c>
      <c r="L245" s="9" t="s">
        <v>34</v>
      </c>
    </row>
    <row r="246" spans="2:12">
      <c r="B246" s="268">
        <v>234</v>
      </c>
      <c r="C246" s="226" t="s">
        <v>71</v>
      </c>
      <c r="D246" s="227" t="s">
        <v>72</v>
      </c>
      <c r="E246" s="228" t="s">
        <v>534</v>
      </c>
      <c r="F246" s="226" t="s">
        <v>535</v>
      </c>
      <c r="G246" s="226" t="s">
        <v>65</v>
      </c>
      <c r="H246" s="226" t="s">
        <v>66</v>
      </c>
      <c r="I246" s="229"/>
      <c r="J246" s="260"/>
      <c r="K246" s="252">
        <f t="shared" si="5"/>
        <v>1094</v>
      </c>
      <c r="L246" s="9" t="s">
        <v>34</v>
      </c>
    </row>
    <row r="247" spans="2:12">
      <c r="B247" s="268">
        <v>235</v>
      </c>
      <c r="C247" s="226" t="s">
        <v>71</v>
      </c>
      <c r="D247" s="227" t="s">
        <v>120</v>
      </c>
      <c r="E247" s="228" t="s">
        <v>536</v>
      </c>
      <c r="F247" s="226" t="s">
        <v>537</v>
      </c>
      <c r="G247" s="226" t="s">
        <v>65</v>
      </c>
      <c r="H247" s="226" t="s">
        <v>66</v>
      </c>
      <c r="I247" s="229"/>
      <c r="J247" s="260"/>
      <c r="K247" s="252">
        <f t="shared" si="5"/>
        <v>328</v>
      </c>
      <c r="L247" s="9" t="s">
        <v>34</v>
      </c>
    </row>
    <row r="248" spans="2:12">
      <c r="B248" s="268">
        <v>236</v>
      </c>
      <c r="C248" s="226" t="s">
        <v>71</v>
      </c>
      <c r="D248" s="227" t="s">
        <v>120</v>
      </c>
      <c r="E248" s="228" t="s">
        <v>538</v>
      </c>
      <c r="F248" s="226" t="s">
        <v>539</v>
      </c>
      <c r="G248" s="226" t="s">
        <v>65</v>
      </c>
      <c r="H248" s="226" t="s">
        <v>66</v>
      </c>
      <c r="I248" s="229"/>
      <c r="J248" s="260"/>
      <c r="K248" s="252">
        <f t="shared" si="5"/>
        <v>84</v>
      </c>
      <c r="L248" s="9" t="s">
        <v>34</v>
      </c>
    </row>
    <row r="249" spans="2:12">
      <c r="B249" s="268">
        <v>237</v>
      </c>
      <c r="C249" s="226" t="s">
        <v>71</v>
      </c>
      <c r="D249" s="227" t="s">
        <v>72</v>
      </c>
      <c r="E249" s="228" t="s">
        <v>540</v>
      </c>
      <c r="F249" s="226" t="s">
        <v>541</v>
      </c>
      <c r="G249" s="226" t="s">
        <v>65</v>
      </c>
      <c r="H249" s="226" t="s">
        <v>66</v>
      </c>
      <c r="I249" s="229"/>
      <c r="J249" s="260"/>
      <c r="K249" s="252">
        <f t="shared" si="5"/>
        <v>1501</v>
      </c>
      <c r="L249" s="9" t="s">
        <v>34</v>
      </c>
    </row>
    <row r="250" spans="2:12">
      <c r="B250" s="268">
        <v>238</v>
      </c>
      <c r="C250" s="226" t="s">
        <v>71</v>
      </c>
      <c r="D250" s="227" t="s">
        <v>72</v>
      </c>
      <c r="E250" s="228" t="s">
        <v>542</v>
      </c>
      <c r="F250" s="226" t="s">
        <v>543</v>
      </c>
      <c r="G250" s="226" t="s">
        <v>65</v>
      </c>
      <c r="H250" s="226" t="s">
        <v>66</v>
      </c>
      <c r="I250" s="229"/>
      <c r="J250" s="260"/>
      <c r="K250" s="252">
        <f t="shared" si="5"/>
        <v>1502</v>
      </c>
      <c r="L250" s="9" t="s">
        <v>34</v>
      </c>
    </row>
    <row r="251" spans="2:12">
      <c r="B251" s="268">
        <v>239</v>
      </c>
      <c r="C251" s="226" t="s">
        <v>544</v>
      </c>
      <c r="D251" s="227" t="s">
        <v>545</v>
      </c>
      <c r="E251" s="228" t="s">
        <v>546</v>
      </c>
      <c r="F251" s="226" t="s">
        <v>547</v>
      </c>
      <c r="G251" s="226" t="s">
        <v>65</v>
      </c>
      <c r="H251" s="226" t="s">
        <v>66</v>
      </c>
      <c r="I251" s="229"/>
      <c r="J251" s="260"/>
      <c r="K251" s="252">
        <f t="shared" si="5"/>
        <v>345</v>
      </c>
      <c r="L251" s="9" t="s">
        <v>34</v>
      </c>
    </row>
    <row r="252" spans="2:12">
      <c r="B252" s="268">
        <v>240</v>
      </c>
      <c r="C252" s="226" t="s">
        <v>103</v>
      </c>
      <c r="D252" s="227" t="s">
        <v>104</v>
      </c>
      <c r="E252" s="228" t="s">
        <v>548</v>
      </c>
      <c r="F252" s="226" t="s">
        <v>549</v>
      </c>
      <c r="G252" s="226" t="s">
        <v>65</v>
      </c>
      <c r="H252" s="226" t="s">
        <v>66</v>
      </c>
      <c r="I252" s="229"/>
      <c r="J252" s="260"/>
      <c r="K252" s="252">
        <f t="shared" si="5"/>
        <v>212</v>
      </c>
      <c r="L252" s="9" t="s">
        <v>34</v>
      </c>
    </row>
    <row r="253" spans="2:12">
      <c r="B253" s="268">
        <v>241</v>
      </c>
      <c r="C253" s="226" t="s">
        <v>85</v>
      </c>
      <c r="D253" s="227" t="s">
        <v>86</v>
      </c>
      <c r="E253" s="228" t="s">
        <v>550</v>
      </c>
      <c r="F253" s="226" t="s">
        <v>551</v>
      </c>
      <c r="G253" s="226" t="s">
        <v>65</v>
      </c>
      <c r="H253" s="226" t="s">
        <v>66</v>
      </c>
      <c r="I253" s="229"/>
      <c r="J253" s="260"/>
      <c r="K253" s="252">
        <f t="shared" si="5"/>
        <v>513</v>
      </c>
      <c r="L253" s="9" t="s">
        <v>34</v>
      </c>
    </row>
    <row r="254" spans="2:12">
      <c r="B254" s="268">
        <v>242</v>
      </c>
      <c r="C254" s="226" t="s">
        <v>85</v>
      </c>
      <c r="D254" s="227" t="s">
        <v>86</v>
      </c>
      <c r="E254" s="228" t="s">
        <v>552</v>
      </c>
      <c r="F254" s="226" t="s">
        <v>553</v>
      </c>
      <c r="G254" s="226" t="s">
        <v>65</v>
      </c>
      <c r="H254" s="226" t="s">
        <v>66</v>
      </c>
      <c r="I254" s="229"/>
      <c r="J254" s="260"/>
      <c r="K254" s="252">
        <f t="shared" si="5"/>
        <v>626</v>
      </c>
      <c r="L254" s="9" t="s">
        <v>34</v>
      </c>
    </row>
    <row r="255" spans="2:12">
      <c r="B255" s="268">
        <v>243</v>
      </c>
      <c r="C255" s="226" t="s">
        <v>75</v>
      </c>
      <c r="D255" s="227" t="s">
        <v>76</v>
      </c>
      <c r="E255" s="228" t="s">
        <v>554</v>
      </c>
      <c r="F255" s="226" t="s">
        <v>555</v>
      </c>
      <c r="G255" s="226" t="s">
        <v>65</v>
      </c>
      <c r="H255" s="226" t="s">
        <v>66</v>
      </c>
      <c r="I255" s="229"/>
      <c r="J255" s="260"/>
      <c r="K255" s="252">
        <f t="shared" si="5"/>
        <v>104</v>
      </c>
      <c r="L255" s="9" t="s">
        <v>34</v>
      </c>
    </row>
    <row r="256" spans="2:12">
      <c r="B256" s="268">
        <v>244</v>
      </c>
      <c r="C256" s="226" t="s">
        <v>75</v>
      </c>
      <c r="D256" s="227" t="s">
        <v>76</v>
      </c>
      <c r="E256" s="228" t="s">
        <v>556</v>
      </c>
      <c r="F256" s="226" t="s">
        <v>557</v>
      </c>
      <c r="G256" s="226" t="s">
        <v>65</v>
      </c>
      <c r="H256" s="226" t="s">
        <v>66</v>
      </c>
      <c r="I256" s="229"/>
      <c r="J256" s="260"/>
      <c r="K256" s="252">
        <f t="shared" si="5"/>
        <v>109</v>
      </c>
      <c r="L256" s="9" t="s">
        <v>34</v>
      </c>
    </row>
    <row r="257" spans="2:12">
      <c r="B257" s="268">
        <v>245</v>
      </c>
      <c r="C257" s="226" t="s">
        <v>249</v>
      </c>
      <c r="D257" s="227" t="s">
        <v>250</v>
      </c>
      <c r="E257" s="228" t="s">
        <v>558</v>
      </c>
      <c r="F257" s="226" t="s">
        <v>559</v>
      </c>
      <c r="G257" s="226" t="s">
        <v>65</v>
      </c>
      <c r="H257" s="226" t="s">
        <v>66</v>
      </c>
      <c r="I257" s="229"/>
      <c r="J257" s="260"/>
      <c r="K257" s="252">
        <f t="shared" si="5"/>
        <v>205</v>
      </c>
      <c r="L257" s="9" t="s">
        <v>34</v>
      </c>
    </row>
    <row r="258" spans="2:12">
      <c r="B258" s="268">
        <v>246</v>
      </c>
      <c r="C258" s="226" t="s">
        <v>103</v>
      </c>
      <c r="D258" s="227" t="s">
        <v>104</v>
      </c>
      <c r="E258" s="228" t="s">
        <v>560</v>
      </c>
      <c r="F258" s="226" t="s">
        <v>561</v>
      </c>
      <c r="G258" s="226" t="s">
        <v>65</v>
      </c>
      <c r="H258" s="226" t="s">
        <v>66</v>
      </c>
      <c r="I258" s="229"/>
      <c r="J258" s="260"/>
      <c r="K258" s="252">
        <f t="shared" si="5"/>
        <v>347</v>
      </c>
      <c r="L258" s="9" t="s">
        <v>34</v>
      </c>
    </row>
    <row r="259" spans="2:12">
      <c r="B259" s="268">
        <v>247</v>
      </c>
      <c r="C259" s="226" t="s">
        <v>95</v>
      </c>
      <c r="D259" s="227" t="s">
        <v>96</v>
      </c>
      <c r="E259" s="228" t="s">
        <v>562</v>
      </c>
      <c r="F259" s="226" t="s">
        <v>563</v>
      </c>
      <c r="G259" s="226" t="s">
        <v>65</v>
      </c>
      <c r="H259" s="226" t="s">
        <v>66</v>
      </c>
      <c r="I259" s="229"/>
      <c r="J259" s="260"/>
      <c r="K259" s="252">
        <f t="shared" ref="K259:K322" si="6">VALUE(RIGHT($E259,4))</f>
        <v>34</v>
      </c>
      <c r="L259" s="9" t="s">
        <v>34</v>
      </c>
    </row>
    <row r="260" spans="2:12">
      <c r="B260" s="268">
        <v>248</v>
      </c>
      <c r="C260" s="226" t="s">
        <v>564</v>
      </c>
      <c r="D260" s="227" t="s">
        <v>565</v>
      </c>
      <c r="E260" s="228" t="s">
        <v>566</v>
      </c>
      <c r="F260" s="226" t="s">
        <v>567</v>
      </c>
      <c r="G260" s="226" t="s">
        <v>65</v>
      </c>
      <c r="H260" s="226" t="s">
        <v>66</v>
      </c>
      <c r="I260" s="229"/>
      <c r="J260" s="260"/>
      <c r="K260" s="252">
        <f t="shared" si="6"/>
        <v>8</v>
      </c>
      <c r="L260" s="9" t="s">
        <v>34</v>
      </c>
    </row>
    <row r="261" spans="2:12">
      <c r="B261" s="268">
        <v>249</v>
      </c>
      <c r="C261" s="226" t="s">
        <v>568</v>
      </c>
      <c r="D261" s="227" t="s">
        <v>569</v>
      </c>
      <c r="E261" s="228" t="s">
        <v>570</v>
      </c>
      <c r="F261" s="226" t="s">
        <v>571</v>
      </c>
      <c r="G261" s="226" t="s">
        <v>65</v>
      </c>
      <c r="H261" s="226" t="s">
        <v>66</v>
      </c>
      <c r="I261" s="229"/>
      <c r="J261" s="260"/>
      <c r="K261" s="252">
        <f t="shared" si="6"/>
        <v>163</v>
      </c>
      <c r="L261" s="9" t="s">
        <v>34</v>
      </c>
    </row>
    <row r="262" spans="2:12">
      <c r="B262" s="268">
        <v>250</v>
      </c>
      <c r="C262" s="226" t="s">
        <v>71</v>
      </c>
      <c r="D262" s="227" t="s">
        <v>120</v>
      </c>
      <c r="E262" s="228" t="s">
        <v>572</v>
      </c>
      <c r="F262" s="226" t="s">
        <v>573</v>
      </c>
      <c r="G262" s="226" t="s">
        <v>65</v>
      </c>
      <c r="H262" s="226" t="s">
        <v>66</v>
      </c>
      <c r="I262" s="229"/>
      <c r="J262" s="260"/>
      <c r="K262" s="252">
        <f t="shared" si="6"/>
        <v>261</v>
      </c>
      <c r="L262" s="9" t="s">
        <v>34</v>
      </c>
    </row>
    <row r="263" spans="2:12">
      <c r="B263" s="268">
        <v>251</v>
      </c>
      <c r="C263" s="226" t="s">
        <v>249</v>
      </c>
      <c r="D263" s="227" t="s">
        <v>250</v>
      </c>
      <c r="E263" s="228" t="s">
        <v>574</v>
      </c>
      <c r="F263" s="226" t="s">
        <v>575</v>
      </c>
      <c r="G263" s="226" t="s">
        <v>65</v>
      </c>
      <c r="H263" s="226" t="s">
        <v>66</v>
      </c>
      <c r="I263" s="229"/>
      <c r="J263" s="260"/>
      <c r="K263" s="252">
        <f t="shared" si="6"/>
        <v>601</v>
      </c>
      <c r="L263" s="9" t="s">
        <v>34</v>
      </c>
    </row>
    <row r="264" spans="2:12">
      <c r="B264" s="268">
        <v>252</v>
      </c>
      <c r="C264" s="226" t="s">
        <v>249</v>
      </c>
      <c r="D264" s="227" t="s">
        <v>250</v>
      </c>
      <c r="E264" s="228" t="s">
        <v>576</v>
      </c>
      <c r="F264" s="226" t="s">
        <v>577</v>
      </c>
      <c r="G264" s="226" t="s">
        <v>65</v>
      </c>
      <c r="H264" s="226" t="s">
        <v>66</v>
      </c>
      <c r="I264" s="229"/>
      <c r="J264" s="260"/>
      <c r="K264" s="252">
        <f t="shared" si="6"/>
        <v>913</v>
      </c>
      <c r="L264" s="9" t="s">
        <v>34</v>
      </c>
    </row>
    <row r="265" spans="2:12">
      <c r="B265" s="268">
        <v>253</v>
      </c>
      <c r="C265" s="226" t="s">
        <v>568</v>
      </c>
      <c r="D265" s="227" t="s">
        <v>569</v>
      </c>
      <c r="E265" s="228" t="s">
        <v>578</v>
      </c>
      <c r="F265" s="226" t="s">
        <v>579</v>
      </c>
      <c r="G265" s="226" t="s">
        <v>65</v>
      </c>
      <c r="H265" s="226" t="s">
        <v>66</v>
      </c>
      <c r="I265" s="229"/>
      <c r="J265" s="260"/>
      <c r="K265" s="252">
        <f t="shared" si="6"/>
        <v>172</v>
      </c>
      <c r="L265" s="9" t="s">
        <v>34</v>
      </c>
    </row>
    <row r="266" spans="2:12">
      <c r="B266" s="268">
        <v>254</v>
      </c>
      <c r="C266" s="226" t="s">
        <v>568</v>
      </c>
      <c r="D266" s="227" t="s">
        <v>569</v>
      </c>
      <c r="E266" s="228" t="s">
        <v>580</v>
      </c>
      <c r="F266" s="226" t="s">
        <v>581</v>
      </c>
      <c r="G266" s="226" t="s">
        <v>65</v>
      </c>
      <c r="H266" s="226" t="s">
        <v>66</v>
      </c>
      <c r="I266" s="229"/>
      <c r="J266" s="260"/>
      <c r="K266" s="252">
        <f t="shared" si="6"/>
        <v>158</v>
      </c>
      <c r="L266" s="9" t="s">
        <v>34</v>
      </c>
    </row>
    <row r="267" spans="2:12">
      <c r="B267" s="268">
        <v>255</v>
      </c>
      <c r="C267" s="226" t="s">
        <v>568</v>
      </c>
      <c r="D267" s="227" t="s">
        <v>569</v>
      </c>
      <c r="E267" s="228" t="s">
        <v>582</v>
      </c>
      <c r="F267" s="226" t="s">
        <v>583</v>
      </c>
      <c r="G267" s="226" t="s">
        <v>65</v>
      </c>
      <c r="H267" s="226" t="s">
        <v>66</v>
      </c>
      <c r="I267" s="229"/>
      <c r="J267" s="260"/>
      <c r="K267" s="252">
        <f t="shared" si="6"/>
        <v>164</v>
      </c>
      <c r="L267" s="9" t="s">
        <v>34</v>
      </c>
    </row>
    <row r="268" spans="2:12">
      <c r="B268" s="268">
        <v>256</v>
      </c>
      <c r="C268" s="226" t="s">
        <v>249</v>
      </c>
      <c r="D268" s="227" t="s">
        <v>250</v>
      </c>
      <c r="E268" s="228" t="s">
        <v>584</v>
      </c>
      <c r="F268" s="226" t="s">
        <v>585</v>
      </c>
      <c r="G268" s="226" t="s">
        <v>65</v>
      </c>
      <c r="H268" s="226" t="s">
        <v>66</v>
      </c>
      <c r="I268" s="229"/>
      <c r="J268" s="260"/>
      <c r="K268" s="252">
        <f t="shared" si="6"/>
        <v>568</v>
      </c>
      <c r="L268" s="9" t="s">
        <v>34</v>
      </c>
    </row>
    <row r="269" spans="2:12">
      <c r="B269" s="268">
        <v>257</v>
      </c>
      <c r="C269" s="226" t="s">
        <v>568</v>
      </c>
      <c r="D269" s="227" t="s">
        <v>569</v>
      </c>
      <c r="E269" s="228" t="s">
        <v>586</v>
      </c>
      <c r="F269" s="226" t="s">
        <v>587</v>
      </c>
      <c r="G269" s="226" t="s">
        <v>65</v>
      </c>
      <c r="H269" s="226" t="s">
        <v>66</v>
      </c>
      <c r="I269" s="229"/>
      <c r="J269" s="260"/>
      <c r="K269" s="252">
        <f t="shared" si="6"/>
        <v>55</v>
      </c>
      <c r="L269" s="9" t="s">
        <v>34</v>
      </c>
    </row>
    <row r="270" spans="2:12">
      <c r="B270" s="268">
        <v>258</v>
      </c>
      <c r="C270" s="226" t="s">
        <v>568</v>
      </c>
      <c r="D270" s="227" t="s">
        <v>569</v>
      </c>
      <c r="E270" s="228" t="s">
        <v>588</v>
      </c>
      <c r="F270" s="226" t="s">
        <v>589</v>
      </c>
      <c r="G270" s="226" t="s">
        <v>65</v>
      </c>
      <c r="H270" s="226" t="s">
        <v>66</v>
      </c>
      <c r="I270" s="229"/>
      <c r="J270" s="260"/>
      <c r="K270" s="252">
        <f t="shared" si="6"/>
        <v>59</v>
      </c>
      <c r="L270" s="9" t="s">
        <v>34</v>
      </c>
    </row>
    <row r="271" spans="2:12">
      <c r="B271" s="268">
        <v>259</v>
      </c>
      <c r="C271" s="226" t="s">
        <v>568</v>
      </c>
      <c r="D271" s="227" t="s">
        <v>569</v>
      </c>
      <c r="E271" s="228" t="s">
        <v>590</v>
      </c>
      <c r="F271" s="226" t="s">
        <v>591</v>
      </c>
      <c r="G271" s="226" t="s">
        <v>65</v>
      </c>
      <c r="H271" s="226" t="s">
        <v>66</v>
      </c>
      <c r="I271" s="229"/>
      <c r="J271" s="260"/>
      <c r="K271" s="252">
        <f t="shared" si="6"/>
        <v>54</v>
      </c>
      <c r="L271" s="9" t="s">
        <v>34</v>
      </c>
    </row>
    <row r="272" spans="2:12">
      <c r="B272" s="268">
        <v>260</v>
      </c>
      <c r="C272" s="226" t="s">
        <v>568</v>
      </c>
      <c r="D272" s="227" t="s">
        <v>569</v>
      </c>
      <c r="E272" s="228" t="s">
        <v>592</v>
      </c>
      <c r="F272" s="226" t="s">
        <v>593</v>
      </c>
      <c r="G272" s="226" t="s">
        <v>65</v>
      </c>
      <c r="H272" s="226" t="s">
        <v>66</v>
      </c>
      <c r="I272" s="229"/>
      <c r="J272" s="260"/>
      <c r="K272" s="252">
        <f t="shared" si="6"/>
        <v>170</v>
      </c>
      <c r="L272" s="9" t="s">
        <v>34</v>
      </c>
    </row>
    <row r="273" spans="2:12">
      <c r="B273" s="268">
        <v>261</v>
      </c>
      <c r="C273" s="226" t="s">
        <v>568</v>
      </c>
      <c r="D273" s="227" t="s">
        <v>569</v>
      </c>
      <c r="E273" s="228" t="s">
        <v>594</v>
      </c>
      <c r="F273" s="226" t="s">
        <v>595</v>
      </c>
      <c r="G273" s="226" t="s">
        <v>65</v>
      </c>
      <c r="H273" s="226" t="s">
        <v>66</v>
      </c>
      <c r="I273" s="229"/>
      <c r="J273" s="260"/>
      <c r="K273" s="252">
        <f t="shared" si="6"/>
        <v>120</v>
      </c>
      <c r="L273" s="9" t="s">
        <v>34</v>
      </c>
    </row>
    <row r="274" spans="2:12">
      <c r="B274" s="268">
        <v>262</v>
      </c>
      <c r="C274" s="226" t="s">
        <v>568</v>
      </c>
      <c r="D274" s="227" t="s">
        <v>569</v>
      </c>
      <c r="E274" s="228" t="s">
        <v>596</v>
      </c>
      <c r="F274" s="226" t="s">
        <v>597</v>
      </c>
      <c r="G274" s="226" t="s">
        <v>65</v>
      </c>
      <c r="H274" s="226" t="s">
        <v>66</v>
      </c>
      <c r="I274" s="229"/>
      <c r="J274" s="260"/>
      <c r="K274" s="252">
        <f t="shared" si="6"/>
        <v>70</v>
      </c>
      <c r="L274" s="9" t="s">
        <v>34</v>
      </c>
    </row>
    <row r="275" spans="2:12">
      <c r="B275" s="268">
        <v>263</v>
      </c>
      <c r="C275" s="226" t="s">
        <v>568</v>
      </c>
      <c r="D275" s="227" t="s">
        <v>569</v>
      </c>
      <c r="E275" s="228" t="s">
        <v>598</v>
      </c>
      <c r="F275" s="226" t="s">
        <v>599</v>
      </c>
      <c r="G275" s="226" t="s">
        <v>65</v>
      </c>
      <c r="H275" s="226" t="s">
        <v>66</v>
      </c>
      <c r="I275" s="229"/>
      <c r="J275" s="260"/>
      <c r="K275" s="252">
        <f t="shared" si="6"/>
        <v>19</v>
      </c>
      <c r="L275" s="9" t="s">
        <v>34</v>
      </c>
    </row>
    <row r="276" spans="2:12">
      <c r="B276" s="268">
        <v>264</v>
      </c>
      <c r="C276" s="226" t="s">
        <v>568</v>
      </c>
      <c r="D276" s="227" t="s">
        <v>569</v>
      </c>
      <c r="E276" s="228" t="s">
        <v>600</v>
      </c>
      <c r="F276" s="226" t="s">
        <v>601</v>
      </c>
      <c r="G276" s="226" t="s">
        <v>65</v>
      </c>
      <c r="H276" s="226" t="s">
        <v>66</v>
      </c>
      <c r="I276" s="229"/>
      <c r="J276" s="260"/>
      <c r="K276" s="252">
        <f t="shared" si="6"/>
        <v>171</v>
      </c>
      <c r="L276" s="9" t="s">
        <v>34</v>
      </c>
    </row>
    <row r="277" spans="2:12">
      <c r="B277" s="268">
        <v>265</v>
      </c>
      <c r="C277" s="226" t="s">
        <v>568</v>
      </c>
      <c r="D277" s="227" t="s">
        <v>569</v>
      </c>
      <c r="E277" s="228" t="s">
        <v>602</v>
      </c>
      <c r="F277" s="226" t="s">
        <v>603</v>
      </c>
      <c r="G277" s="226" t="s">
        <v>65</v>
      </c>
      <c r="H277" s="226" t="s">
        <v>66</v>
      </c>
      <c r="I277" s="229"/>
      <c r="J277" s="260"/>
      <c r="K277" s="252">
        <f t="shared" si="6"/>
        <v>121</v>
      </c>
      <c r="L277" s="9" t="s">
        <v>34</v>
      </c>
    </row>
    <row r="278" spans="2:12">
      <c r="B278" s="268">
        <v>266</v>
      </c>
      <c r="C278" s="226" t="s">
        <v>568</v>
      </c>
      <c r="D278" s="227" t="s">
        <v>569</v>
      </c>
      <c r="E278" s="228" t="s">
        <v>604</v>
      </c>
      <c r="F278" s="226" t="s">
        <v>605</v>
      </c>
      <c r="G278" s="226" t="s">
        <v>65</v>
      </c>
      <c r="H278" s="226" t="s">
        <v>66</v>
      </c>
      <c r="I278" s="229"/>
      <c r="J278" s="260"/>
      <c r="K278" s="252">
        <f t="shared" si="6"/>
        <v>71</v>
      </c>
      <c r="L278" s="9" t="s">
        <v>34</v>
      </c>
    </row>
    <row r="279" spans="2:12">
      <c r="B279" s="268">
        <v>267</v>
      </c>
      <c r="C279" s="226" t="s">
        <v>568</v>
      </c>
      <c r="D279" s="227" t="s">
        <v>569</v>
      </c>
      <c r="E279" s="228" t="s">
        <v>606</v>
      </c>
      <c r="F279" s="226" t="s">
        <v>607</v>
      </c>
      <c r="G279" s="226" t="s">
        <v>65</v>
      </c>
      <c r="H279" s="226" t="s">
        <v>66</v>
      </c>
      <c r="I279" s="229"/>
      <c r="J279" s="260"/>
      <c r="K279" s="252">
        <f t="shared" si="6"/>
        <v>20</v>
      </c>
      <c r="L279" s="9" t="s">
        <v>34</v>
      </c>
    </row>
    <row r="280" spans="2:12">
      <c r="B280" s="268">
        <v>268</v>
      </c>
      <c r="C280" s="226" t="s">
        <v>568</v>
      </c>
      <c r="D280" s="227" t="s">
        <v>569</v>
      </c>
      <c r="E280" s="228" t="s">
        <v>608</v>
      </c>
      <c r="F280" s="226" t="s">
        <v>609</v>
      </c>
      <c r="G280" s="226" t="s">
        <v>65</v>
      </c>
      <c r="H280" s="226" t="s">
        <v>66</v>
      </c>
      <c r="I280" s="229"/>
      <c r="J280" s="260"/>
      <c r="K280" s="252">
        <f t="shared" si="6"/>
        <v>122</v>
      </c>
      <c r="L280" s="9" t="s">
        <v>34</v>
      </c>
    </row>
    <row r="281" spans="2:12">
      <c r="B281" s="268">
        <v>269</v>
      </c>
      <c r="C281" s="226" t="s">
        <v>568</v>
      </c>
      <c r="D281" s="227" t="s">
        <v>569</v>
      </c>
      <c r="E281" s="228" t="s">
        <v>610</v>
      </c>
      <c r="F281" s="226" t="s">
        <v>611</v>
      </c>
      <c r="G281" s="226" t="s">
        <v>65</v>
      </c>
      <c r="H281" s="226" t="s">
        <v>66</v>
      </c>
      <c r="I281" s="229"/>
      <c r="J281" s="260"/>
      <c r="K281" s="252">
        <f t="shared" si="6"/>
        <v>72</v>
      </c>
      <c r="L281" s="9" t="s">
        <v>34</v>
      </c>
    </row>
    <row r="282" spans="2:12">
      <c r="B282" s="268">
        <v>270</v>
      </c>
      <c r="C282" s="226" t="s">
        <v>568</v>
      </c>
      <c r="D282" s="227" t="s">
        <v>569</v>
      </c>
      <c r="E282" s="228" t="s">
        <v>612</v>
      </c>
      <c r="F282" s="226" t="s">
        <v>613</v>
      </c>
      <c r="G282" s="226" t="s">
        <v>65</v>
      </c>
      <c r="H282" s="226" t="s">
        <v>66</v>
      </c>
      <c r="I282" s="229"/>
      <c r="J282" s="260"/>
      <c r="K282" s="252">
        <f t="shared" si="6"/>
        <v>17</v>
      </c>
      <c r="L282" s="9" t="s">
        <v>34</v>
      </c>
    </row>
    <row r="283" spans="2:12">
      <c r="B283" s="268">
        <v>271</v>
      </c>
      <c r="C283" s="226" t="s">
        <v>568</v>
      </c>
      <c r="D283" s="227" t="s">
        <v>569</v>
      </c>
      <c r="E283" s="228" t="s">
        <v>614</v>
      </c>
      <c r="F283" s="226" t="s">
        <v>615</v>
      </c>
      <c r="G283" s="226" t="s">
        <v>65</v>
      </c>
      <c r="H283" s="226" t="s">
        <v>66</v>
      </c>
      <c r="I283" s="229"/>
      <c r="J283" s="260"/>
      <c r="K283" s="252">
        <f t="shared" si="6"/>
        <v>21</v>
      </c>
      <c r="L283" s="9" t="s">
        <v>34</v>
      </c>
    </row>
    <row r="284" spans="2:12">
      <c r="B284" s="268">
        <v>272</v>
      </c>
      <c r="C284" s="226" t="s">
        <v>568</v>
      </c>
      <c r="D284" s="227" t="s">
        <v>569</v>
      </c>
      <c r="E284" s="228" t="s">
        <v>616</v>
      </c>
      <c r="F284" s="226" t="s">
        <v>617</v>
      </c>
      <c r="G284" s="226" t="s">
        <v>65</v>
      </c>
      <c r="H284" s="226" t="s">
        <v>66</v>
      </c>
      <c r="I284" s="229"/>
      <c r="J284" s="260"/>
      <c r="K284" s="252">
        <f t="shared" si="6"/>
        <v>169</v>
      </c>
      <c r="L284" s="9" t="s">
        <v>34</v>
      </c>
    </row>
    <row r="285" spans="2:12">
      <c r="B285" s="268">
        <v>273</v>
      </c>
      <c r="C285" s="226" t="s">
        <v>568</v>
      </c>
      <c r="D285" s="227" t="s">
        <v>569</v>
      </c>
      <c r="E285" s="228" t="s">
        <v>618</v>
      </c>
      <c r="F285" s="226" t="s">
        <v>619</v>
      </c>
      <c r="G285" s="226" t="s">
        <v>65</v>
      </c>
      <c r="H285" s="226" t="s">
        <v>66</v>
      </c>
      <c r="I285" s="229"/>
      <c r="J285" s="260"/>
      <c r="K285" s="252">
        <f t="shared" si="6"/>
        <v>119</v>
      </c>
      <c r="L285" s="9" t="s">
        <v>34</v>
      </c>
    </row>
    <row r="286" spans="2:12">
      <c r="B286" s="268">
        <v>274</v>
      </c>
      <c r="C286" s="226" t="s">
        <v>568</v>
      </c>
      <c r="D286" s="227" t="s">
        <v>569</v>
      </c>
      <c r="E286" s="228" t="s">
        <v>620</v>
      </c>
      <c r="F286" s="226" t="s">
        <v>621</v>
      </c>
      <c r="G286" s="226" t="s">
        <v>65</v>
      </c>
      <c r="H286" s="226" t="s">
        <v>66</v>
      </c>
      <c r="I286" s="229"/>
      <c r="J286" s="260"/>
      <c r="K286" s="252">
        <f t="shared" si="6"/>
        <v>18</v>
      </c>
      <c r="L286" s="9" t="s">
        <v>34</v>
      </c>
    </row>
    <row r="287" spans="2:12">
      <c r="B287" s="268">
        <v>275</v>
      </c>
      <c r="C287" s="226" t="s">
        <v>568</v>
      </c>
      <c r="D287" s="227" t="s">
        <v>569</v>
      </c>
      <c r="E287" s="228" t="s">
        <v>622</v>
      </c>
      <c r="F287" s="226" t="s">
        <v>623</v>
      </c>
      <c r="G287" s="226" t="s">
        <v>65</v>
      </c>
      <c r="H287" s="226" t="s">
        <v>66</v>
      </c>
      <c r="I287" s="229"/>
      <c r="J287" s="260"/>
      <c r="K287" s="252">
        <f t="shared" si="6"/>
        <v>5</v>
      </c>
      <c r="L287" s="9" t="s">
        <v>34</v>
      </c>
    </row>
    <row r="288" spans="2:12">
      <c r="B288" s="268">
        <v>276</v>
      </c>
      <c r="C288" s="226" t="s">
        <v>568</v>
      </c>
      <c r="D288" s="227" t="s">
        <v>569</v>
      </c>
      <c r="E288" s="228" t="s">
        <v>624</v>
      </c>
      <c r="F288" s="226" t="s">
        <v>623</v>
      </c>
      <c r="G288" s="226" t="s">
        <v>65</v>
      </c>
      <c r="H288" s="226" t="s">
        <v>66</v>
      </c>
      <c r="I288" s="229"/>
      <c r="J288" s="260"/>
      <c r="K288" s="252">
        <f t="shared" si="6"/>
        <v>56</v>
      </c>
      <c r="L288" s="9" t="s">
        <v>34</v>
      </c>
    </row>
    <row r="289" spans="2:12">
      <c r="B289" s="268">
        <v>277</v>
      </c>
      <c r="C289" s="226" t="s">
        <v>568</v>
      </c>
      <c r="D289" s="227" t="s">
        <v>569</v>
      </c>
      <c r="E289" s="228" t="s">
        <v>625</v>
      </c>
      <c r="F289" s="226" t="s">
        <v>626</v>
      </c>
      <c r="G289" s="226" t="s">
        <v>65</v>
      </c>
      <c r="H289" s="226" t="s">
        <v>66</v>
      </c>
      <c r="I289" s="229"/>
      <c r="J289" s="260"/>
      <c r="K289" s="252">
        <f t="shared" si="6"/>
        <v>157</v>
      </c>
      <c r="L289" s="9" t="s">
        <v>34</v>
      </c>
    </row>
    <row r="290" spans="2:12">
      <c r="B290" s="268">
        <v>278</v>
      </c>
      <c r="C290" s="226" t="s">
        <v>568</v>
      </c>
      <c r="D290" s="227" t="s">
        <v>569</v>
      </c>
      <c r="E290" s="228" t="s">
        <v>627</v>
      </c>
      <c r="F290" s="226" t="s">
        <v>628</v>
      </c>
      <c r="G290" s="226" t="s">
        <v>65</v>
      </c>
      <c r="H290" s="226" t="s">
        <v>66</v>
      </c>
      <c r="I290" s="229"/>
      <c r="J290" s="260"/>
      <c r="K290" s="252">
        <f t="shared" si="6"/>
        <v>108</v>
      </c>
      <c r="L290" s="9" t="s">
        <v>34</v>
      </c>
    </row>
    <row r="291" spans="2:12">
      <c r="B291" s="268">
        <v>279</v>
      </c>
      <c r="C291" s="226" t="s">
        <v>568</v>
      </c>
      <c r="D291" s="227" t="s">
        <v>569</v>
      </c>
      <c r="E291" s="228" t="s">
        <v>629</v>
      </c>
      <c r="F291" s="226" t="s">
        <v>630</v>
      </c>
      <c r="G291" s="226" t="s">
        <v>65</v>
      </c>
      <c r="H291" s="226" t="s">
        <v>66</v>
      </c>
      <c r="I291" s="229"/>
      <c r="J291" s="260"/>
      <c r="K291" s="252">
        <f t="shared" si="6"/>
        <v>57</v>
      </c>
      <c r="L291" s="9" t="s">
        <v>34</v>
      </c>
    </row>
    <row r="292" spans="2:12">
      <c r="B292" s="268">
        <v>280</v>
      </c>
      <c r="C292" s="226" t="s">
        <v>568</v>
      </c>
      <c r="D292" s="227" t="s">
        <v>569</v>
      </c>
      <c r="E292" s="228" t="s">
        <v>631</v>
      </c>
      <c r="F292" s="226" t="s">
        <v>632</v>
      </c>
      <c r="G292" s="226" t="s">
        <v>65</v>
      </c>
      <c r="H292" s="226" t="s">
        <v>66</v>
      </c>
      <c r="I292" s="229"/>
      <c r="J292" s="260"/>
      <c r="K292" s="252">
        <f t="shared" si="6"/>
        <v>6</v>
      </c>
      <c r="L292" s="9" t="s">
        <v>34</v>
      </c>
    </row>
    <row r="293" spans="2:12">
      <c r="B293" s="268">
        <v>281</v>
      </c>
      <c r="C293" s="226" t="s">
        <v>568</v>
      </c>
      <c r="D293" s="227" t="s">
        <v>569</v>
      </c>
      <c r="E293" s="228" t="s">
        <v>633</v>
      </c>
      <c r="F293" s="226" t="s">
        <v>634</v>
      </c>
      <c r="G293" s="226" t="s">
        <v>65</v>
      </c>
      <c r="H293" s="226" t="s">
        <v>66</v>
      </c>
      <c r="I293" s="229"/>
      <c r="J293" s="260"/>
      <c r="K293" s="252">
        <f t="shared" si="6"/>
        <v>109</v>
      </c>
      <c r="L293" s="9" t="s">
        <v>34</v>
      </c>
    </row>
    <row r="294" spans="2:12">
      <c r="B294" s="268">
        <v>282</v>
      </c>
      <c r="C294" s="226" t="s">
        <v>568</v>
      </c>
      <c r="D294" s="227" t="s">
        <v>569</v>
      </c>
      <c r="E294" s="228" t="s">
        <v>635</v>
      </c>
      <c r="F294" s="226" t="s">
        <v>636</v>
      </c>
      <c r="G294" s="226" t="s">
        <v>65</v>
      </c>
      <c r="H294" s="226" t="s">
        <v>66</v>
      </c>
      <c r="I294" s="229"/>
      <c r="J294" s="260"/>
      <c r="K294" s="252">
        <f t="shared" si="6"/>
        <v>58</v>
      </c>
      <c r="L294" s="9" t="s">
        <v>34</v>
      </c>
    </row>
    <row r="295" spans="2:12">
      <c r="B295" s="268">
        <v>283</v>
      </c>
      <c r="C295" s="226" t="s">
        <v>568</v>
      </c>
      <c r="D295" s="227" t="s">
        <v>569</v>
      </c>
      <c r="E295" s="228" t="s">
        <v>637</v>
      </c>
      <c r="F295" s="226" t="s">
        <v>638</v>
      </c>
      <c r="G295" s="226" t="s">
        <v>65</v>
      </c>
      <c r="H295" s="226" t="s">
        <v>66</v>
      </c>
      <c r="I295" s="229"/>
      <c r="J295" s="260"/>
      <c r="K295" s="252">
        <f t="shared" si="6"/>
        <v>7</v>
      </c>
      <c r="L295" s="9" t="s">
        <v>34</v>
      </c>
    </row>
    <row r="296" spans="2:12">
      <c r="B296" s="268">
        <v>284</v>
      </c>
      <c r="C296" s="226" t="s">
        <v>568</v>
      </c>
      <c r="D296" s="227" t="s">
        <v>569</v>
      </c>
      <c r="E296" s="228" t="s">
        <v>639</v>
      </c>
      <c r="F296" s="226" t="s">
        <v>640</v>
      </c>
      <c r="G296" s="226" t="s">
        <v>65</v>
      </c>
      <c r="H296" s="226" t="s">
        <v>66</v>
      </c>
      <c r="I296" s="229"/>
      <c r="J296" s="260"/>
      <c r="K296" s="252">
        <f t="shared" si="6"/>
        <v>159</v>
      </c>
      <c r="L296" s="9" t="s">
        <v>34</v>
      </c>
    </row>
    <row r="297" spans="2:12">
      <c r="B297" s="268">
        <v>285</v>
      </c>
      <c r="C297" s="226" t="s">
        <v>568</v>
      </c>
      <c r="D297" s="227" t="s">
        <v>569</v>
      </c>
      <c r="E297" s="228" t="s">
        <v>641</v>
      </c>
      <c r="F297" s="226" t="s">
        <v>642</v>
      </c>
      <c r="G297" s="226" t="s">
        <v>65</v>
      </c>
      <c r="H297" s="226" t="s">
        <v>66</v>
      </c>
      <c r="I297" s="229"/>
      <c r="J297" s="260"/>
      <c r="K297" s="252">
        <f t="shared" si="6"/>
        <v>110</v>
      </c>
      <c r="L297" s="9" t="s">
        <v>34</v>
      </c>
    </row>
    <row r="298" spans="2:12">
      <c r="B298" s="268">
        <v>286</v>
      </c>
      <c r="C298" s="226" t="s">
        <v>568</v>
      </c>
      <c r="D298" s="227" t="s">
        <v>569</v>
      </c>
      <c r="E298" s="228" t="s">
        <v>643</v>
      </c>
      <c r="F298" s="226" t="s">
        <v>644</v>
      </c>
      <c r="G298" s="226" t="s">
        <v>65</v>
      </c>
      <c r="H298" s="226" t="s">
        <v>66</v>
      </c>
      <c r="I298" s="229"/>
      <c r="J298" s="260"/>
      <c r="K298" s="252">
        <f t="shared" si="6"/>
        <v>8</v>
      </c>
      <c r="L298" s="9" t="s">
        <v>34</v>
      </c>
    </row>
    <row r="299" spans="2:12">
      <c r="B299" s="268">
        <v>287</v>
      </c>
      <c r="C299" s="226" t="s">
        <v>568</v>
      </c>
      <c r="D299" s="227" t="s">
        <v>569</v>
      </c>
      <c r="E299" s="228" t="s">
        <v>645</v>
      </c>
      <c r="F299" s="226" t="s">
        <v>646</v>
      </c>
      <c r="G299" s="226" t="s">
        <v>65</v>
      </c>
      <c r="H299" s="226" t="s">
        <v>66</v>
      </c>
      <c r="I299" s="229"/>
      <c r="J299" s="260"/>
      <c r="K299" s="252">
        <f t="shared" si="6"/>
        <v>4</v>
      </c>
      <c r="L299" s="9" t="s">
        <v>34</v>
      </c>
    </row>
    <row r="300" spans="2:12">
      <c r="B300" s="268">
        <v>288</v>
      </c>
      <c r="C300" s="226" t="s">
        <v>568</v>
      </c>
      <c r="D300" s="227" t="s">
        <v>569</v>
      </c>
      <c r="E300" s="228" t="s">
        <v>647</v>
      </c>
      <c r="F300" s="226" t="s">
        <v>648</v>
      </c>
      <c r="G300" s="226" t="s">
        <v>65</v>
      </c>
      <c r="H300" s="226" t="s">
        <v>66</v>
      </c>
      <c r="I300" s="229"/>
      <c r="J300" s="260"/>
      <c r="K300" s="252">
        <f t="shared" si="6"/>
        <v>156</v>
      </c>
      <c r="L300" s="9" t="s">
        <v>34</v>
      </c>
    </row>
    <row r="301" spans="2:12">
      <c r="B301" s="268">
        <v>289</v>
      </c>
      <c r="C301" s="226" t="s">
        <v>568</v>
      </c>
      <c r="D301" s="227" t="s">
        <v>569</v>
      </c>
      <c r="E301" s="228" t="s">
        <v>649</v>
      </c>
      <c r="F301" s="226" t="s">
        <v>650</v>
      </c>
      <c r="G301" s="226" t="s">
        <v>65</v>
      </c>
      <c r="H301" s="226" t="s">
        <v>66</v>
      </c>
      <c r="I301" s="229"/>
      <c r="J301" s="260"/>
      <c r="K301" s="252">
        <f t="shared" si="6"/>
        <v>107</v>
      </c>
      <c r="L301" s="9" t="s">
        <v>34</v>
      </c>
    </row>
    <row r="302" spans="2:12">
      <c r="B302" s="268">
        <v>290</v>
      </c>
      <c r="C302" s="226" t="s">
        <v>568</v>
      </c>
      <c r="D302" s="227" t="s">
        <v>569</v>
      </c>
      <c r="E302" s="228" t="s">
        <v>651</v>
      </c>
      <c r="F302" s="226" t="s">
        <v>652</v>
      </c>
      <c r="G302" s="226" t="s">
        <v>65</v>
      </c>
      <c r="H302" s="226" t="s">
        <v>66</v>
      </c>
      <c r="I302" s="229"/>
      <c r="J302" s="260"/>
      <c r="K302" s="252">
        <f t="shared" si="6"/>
        <v>161</v>
      </c>
      <c r="L302" s="9" t="s">
        <v>34</v>
      </c>
    </row>
    <row r="303" spans="2:12">
      <c r="B303" s="268">
        <v>291</v>
      </c>
      <c r="C303" s="226" t="s">
        <v>568</v>
      </c>
      <c r="D303" s="227" t="s">
        <v>569</v>
      </c>
      <c r="E303" s="228" t="s">
        <v>653</v>
      </c>
      <c r="F303" s="226" t="s">
        <v>654</v>
      </c>
      <c r="G303" s="226" t="s">
        <v>65</v>
      </c>
      <c r="H303" s="226" t="s">
        <v>66</v>
      </c>
      <c r="I303" s="229"/>
      <c r="J303" s="260"/>
      <c r="K303" s="252">
        <f t="shared" si="6"/>
        <v>112</v>
      </c>
      <c r="L303" s="9" t="s">
        <v>34</v>
      </c>
    </row>
    <row r="304" spans="2:12">
      <c r="B304" s="268">
        <v>292</v>
      </c>
      <c r="C304" s="226" t="s">
        <v>568</v>
      </c>
      <c r="D304" s="227" t="s">
        <v>569</v>
      </c>
      <c r="E304" s="228" t="s">
        <v>655</v>
      </c>
      <c r="F304" s="226" t="s">
        <v>654</v>
      </c>
      <c r="G304" s="226" t="s">
        <v>65</v>
      </c>
      <c r="H304" s="226" t="s">
        <v>66</v>
      </c>
      <c r="I304" s="229"/>
      <c r="J304" s="260"/>
      <c r="K304" s="252">
        <f t="shared" si="6"/>
        <v>113</v>
      </c>
      <c r="L304" s="9" t="s">
        <v>34</v>
      </c>
    </row>
    <row r="305" spans="2:12">
      <c r="B305" s="268">
        <v>293</v>
      </c>
      <c r="C305" s="226" t="s">
        <v>568</v>
      </c>
      <c r="D305" s="227" t="s">
        <v>569</v>
      </c>
      <c r="E305" s="228" t="s">
        <v>656</v>
      </c>
      <c r="F305" s="226" t="s">
        <v>657</v>
      </c>
      <c r="G305" s="226" t="s">
        <v>65</v>
      </c>
      <c r="H305" s="226" t="s">
        <v>66</v>
      </c>
      <c r="I305" s="229"/>
      <c r="J305" s="260"/>
      <c r="K305" s="252">
        <f t="shared" si="6"/>
        <v>62</v>
      </c>
      <c r="L305" s="9" t="s">
        <v>34</v>
      </c>
    </row>
    <row r="306" spans="2:12">
      <c r="B306" s="268">
        <v>294</v>
      </c>
      <c r="C306" s="226" t="s">
        <v>568</v>
      </c>
      <c r="D306" s="227" t="s">
        <v>569</v>
      </c>
      <c r="E306" s="228" t="s">
        <v>658</v>
      </c>
      <c r="F306" s="226" t="s">
        <v>659</v>
      </c>
      <c r="G306" s="226" t="s">
        <v>65</v>
      </c>
      <c r="H306" s="226" t="s">
        <v>66</v>
      </c>
      <c r="I306" s="229"/>
      <c r="J306" s="260"/>
      <c r="K306" s="252">
        <f t="shared" si="6"/>
        <v>10</v>
      </c>
      <c r="L306" s="9" t="s">
        <v>34</v>
      </c>
    </row>
    <row r="307" spans="2:12">
      <c r="B307" s="268">
        <v>295</v>
      </c>
      <c r="C307" s="226" t="s">
        <v>568</v>
      </c>
      <c r="D307" s="227" t="s">
        <v>569</v>
      </c>
      <c r="E307" s="228" t="s">
        <v>660</v>
      </c>
      <c r="F307" s="226" t="s">
        <v>661</v>
      </c>
      <c r="G307" s="226" t="s">
        <v>65</v>
      </c>
      <c r="H307" s="226" t="s">
        <v>66</v>
      </c>
      <c r="I307" s="229"/>
      <c r="J307" s="260"/>
      <c r="K307" s="252">
        <f t="shared" si="6"/>
        <v>162</v>
      </c>
      <c r="L307" s="9" t="s">
        <v>34</v>
      </c>
    </row>
    <row r="308" spans="2:12">
      <c r="B308" s="268">
        <v>296</v>
      </c>
      <c r="C308" s="226" t="s">
        <v>568</v>
      </c>
      <c r="D308" s="227" t="s">
        <v>569</v>
      </c>
      <c r="E308" s="228" t="s">
        <v>662</v>
      </c>
      <c r="F308" s="226" t="s">
        <v>663</v>
      </c>
      <c r="G308" s="226" t="s">
        <v>65</v>
      </c>
      <c r="H308" s="226" t="s">
        <v>66</v>
      </c>
      <c r="I308" s="229"/>
      <c r="J308" s="260"/>
      <c r="K308" s="252">
        <f t="shared" si="6"/>
        <v>114</v>
      </c>
      <c r="L308" s="9" t="s">
        <v>34</v>
      </c>
    </row>
    <row r="309" spans="2:12">
      <c r="B309" s="268">
        <v>297</v>
      </c>
      <c r="C309" s="226" t="s">
        <v>568</v>
      </c>
      <c r="D309" s="227" t="s">
        <v>569</v>
      </c>
      <c r="E309" s="228" t="s">
        <v>664</v>
      </c>
      <c r="F309" s="226" t="s">
        <v>665</v>
      </c>
      <c r="G309" s="226" t="s">
        <v>65</v>
      </c>
      <c r="H309" s="226" t="s">
        <v>66</v>
      </c>
      <c r="I309" s="229"/>
      <c r="J309" s="260"/>
      <c r="K309" s="252">
        <f t="shared" si="6"/>
        <v>63</v>
      </c>
      <c r="L309" s="9" t="s">
        <v>34</v>
      </c>
    </row>
    <row r="310" spans="2:12">
      <c r="B310" s="268">
        <v>298</v>
      </c>
      <c r="C310" s="226" t="s">
        <v>568</v>
      </c>
      <c r="D310" s="227" t="s">
        <v>569</v>
      </c>
      <c r="E310" s="228" t="s">
        <v>666</v>
      </c>
      <c r="F310" s="226" t="s">
        <v>667</v>
      </c>
      <c r="G310" s="226" t="s">
        <v>65</v>
      </c>
      <c r="H310" s="226" t="s">
        <v>66</v>
      </c>
      <c r="I310" s="229"/>
      <c r="J310" s="260"/>
      <c r="K310" s="252">
        <f t="shared" si="6"/>
        <v>11</v>
      </c>
      <c r="L310" s="9" t="s">
        <v>34</v>
      </c>
    </row>
    <row r="311" spans="2:12">
      <c r="B311" s="268">
        <v>299</v>
      </c>
      <c r="C311" s="226" t="s">
        <v>568</v>
      </c>
      <c r="D311" s="227" t="s">
        <v>569</v>
      </c>
      <c r="E311" s="228" t="s">
        <v>668</v>
      </c>
      <c r="F311" s="226" t="s">
        <v>669</v>
      </c>
      <c r="G311" s="226" t="s">
        <v>65</v>
      </c>
      <c r="H311" s="226" t="s">
        <v>66</v>
      </c>
      <c r="I311" s="229"/>
      <c r="J311" s="260"/>
      <c r="K311" s="252">
        <f t="shared" si="6"/>
        <v>115</v>
      </c>
      <c r="L311" s="9" t="s">
        <v>34</v>
      </c>
    </row>
    <row r="312" spans="2:12">
      <c r="B312" s="268">
        <v>300</v>
      </c>
      <c r="C312" s="226" t="s">
        <v>568</v>
      </c>
      <c r="D312" s="227" t="s">
        <v>569</v>
      </c>
      <c r="E312" s="228" t="s">
        <v>670</v>
      </c>
      <c r="F312" s="226" t="s">
        <v>671</v>
      </c>
      <c r="G312" s="226" t="s">
        <v>65</v>
      </c>
      <c r="H312" s="226" t="s">
        <v>66</v>
      </c>
      <c r="I312" s="229"/>
      <c r="J312" s="260"/>
      <c r="K312" s="252">
        <f t="shared" si="6"/>
        <v>64</v>
      </c>
      <c r="L312" s="9" t="s">
        <v>34</v>
      </c>
    </row>
    <row r="313" spans="2:12">
      <c r="B313" s="268">
        <v>301</v>
      </c>
      <c r="C313" s="226" t="s">
        <v>568</v>
      </c>
      <c r="D313" s="227" t="s">
        <v>569</v>
      </c>
      <c r="E313" s="228" t="s">
        <v>672</v>
      </c>
      <c r="F313" s="226" t="s">
        <v>673</v>
      </c>
      <c r="G313" s="226" t="s">
        <v>65</v>
      </c>
      <c r="H313" s="226" t="s">
        <v>66</v>
      </c>
      <c r="I313" s="229"/>
      <c r="J313" s="260"/>
      <c r="K313" s="252">
        <f t="shared" si="6"/>
        <v>12</v>
      </c>
      <c r="L313" s="9" t="s">
        <v>34</v>
      </c>
    </row>
    <row r="314" spans="2:12">
      <c r="B314" s="268">
        <v>302</v>
      </c>
      <c r="C314" s="226" t="s">
        <v>568</v>
      </c>
      <c r="D314" s="227" t="s">
        <v>569</v>
      </c>
      <c r="E314" s="228" t="s">
        <v>674</v>
      </c>
      <c r="F314" s="226" t="s">
        <v>675</v>
      </c>
      <c r="G314" s="226" t="s">
        <v>65</v>
      </c>
      <c r="H314" s="226" t="s">
        <v>66</v>
      </c>
      <c r="I314" s="229"/>
      <c r="J314" s="260"/>
      <c r="K314" s="252">
        <f t="shared" si="6"/>
        <v>160</v>
      </c>
      <c r="L314" s="9" t="s">
        <v>34</v>
      </c>
    </row>
    <row r="315" spans="2:12">
      <c r="B315" s="268">
        <v>303</v>
      </c>
      <c r="C315" s="226" t="s">
        <v>568</v>
      </c>
      <c r="D315" s="227" t="s">
        <v>569</v>
      </c>
      <c r="E315" s="228" t="s">
        <v>676</v>
      </c>
      <c r="F315" s="226" t="s">
        <v>677</v>
      </c>
      <c r="G315" s="226" t="s">
        <v>65</v>
      </c>
      <c r="H315" s="226" t="s">
        <v>66</v>
      </c>
      <c r="I315" s="229"/>
      <c r="J315" s="260"/>
      <c r="K315" s="252">
        <f t="shared" si="6"/>
        <v>111</v>
      </c>
      <c r="L315" s="9" t="s">
        <v>34</v>
      </c>
    </row>
    <row r="316" spans="2:12">
      <c r="B316" s="268">
        <v>304</v>
      </c>
      <c r="C316" s="226" t="s">
        <v>568</v>
      </c>
      <c r="D316" s="227" t="s">
        <v>569</v>
      </c>
      <c r="E316" s="228" t="s">
        <v>678</v>
      </c>
      <c r="F316" s="226" t="s">
        <v>679</v>
      </c>
      <c r="G316" s="226" t="s">
        <v>65</v>
      </c>
      <c r="H316" s="226" t="s">
        <v>66</v>
      </c>
      <c r="I316" s="229"/>
      <c r="J316" s="260"/>
      <c r="K316" s="252">
        <f t="shared" si="6"/>
        <v>61</v>
      </c>
      <c r="L316" s="9" t="s">
        <v>34</v>
      </c>
    </row>
    <row r="317" spans="2:12">
      <c r="B317" s="268">
        <v>305</v>
      </c>
      <c r="C317" s="226" t="s">
        <v>568</v>
      </c>
      <c r="D317" s="227" t="s">
        <v>569</v>
      </c>
      <c r="E317" s="228" t="s">
        <v>680</v>
      </c>
      <c r="F317" s="226" t="s">
        <v>681</v>
      </c>
      <c r="G317" s="226" t="s">
        <v>65</v>
      </c>
      <c r="H317" s="226" t="s">
        <v>66</v>
      </c>
      <c r="I317" s="229"/>
      <c r="J317" s="260"/>
      <c r="K317" s="252">
        <f t="shared" si="6"/>
        <v>9</v>
      </c>
      <c r="L317" s="9" t="s">
        <v>34</v>
      </c>
    </row>
    <row r="318" spans="2:12">
      <c r="B318" s="268">
        <v>306</v>
      </c>
      <c r="C318" s="226" t="s">
        <v>568</v>
      </c>
      <c r="D318" s="227" t="s">
        <v>569</v>
      </c>
      <c r="E318" s="228" t="s">
        <v>682</v>
      </c>
      <c r="F318" s="226" t="s">
        <v>683</v>
      </c>
      <c r="G318" s="226" t="s">
        <v>65</v>
      </c>
      <c r="H318" s="226" t="s">
        <v>66</v>
      </c>
      <c r="I318" s="229"/>
      <c r="J318" s="260"/>
      <c r="K318" s="252">
        <f t="shared" si="6"/>
        <v>66</v>
      </c>
      <c r="L318" s="9" t="s">
        <v>34</v>
      </c>
    </row>
    <row r="319" spans="2:12">
      <c r="B319" s="268">
        <v>307</v>
      </c>
      <c r="C319" s="226" t="s">
        <v>568</v>
      </c>
      <c r="D319" s="227" t="s">
        <v>569</v>
      </c>
      <c r="E319" s="228" t="s">
        <v>684</v>
      </c>
      <c r="F319" s="226" t="s">
        <v>685</v>
      </c>
      <c r="G319" s="226" t="s">
        <v>65</v>
      </c>
      <c r="H319" s="226" t="s">
        <v>66</v>
      </c>
      <c r="I319" s="229"/>
      <c r="J319" s="260"/>
      <c r="K319" s="252">
        <f t="shared" si="6"/>
        <v>14</v>
      </c>
      <c r="L319" s="9" t="s">
        <v>34</v>
      </c>
    </row>
    <row r="320" spans="2:12">
      <c r="B320" s="268">
        <v>308</v>
      </c>
      <c r="C320" s="226" t="s">
        <v>568</v>
      </c>
      <c r="D320" s="227" t="s">
        <v>569</v>
      </c>
      <c r="E320" s="228" t="s">
        <v>686</v>
      </c>
      <c r="F320" s="226" t="s">
        <v>687</v>
      </c>
      <c r="G320" s="226" t="s">
        <v>65</v>
      </c>
      <c r="H320" s="226" t="s">
        <v>66</v>
      </c>
      <c r="I320" s="229"/>
      <c r="J320" s="260"/>
      <c r="K320" s="252">
        <f t="shared" si="6"/>
        <v>167</v>
      </c>
      <c r="L320" s="9" t="s">
        <v>34</v>
      </c>
    </row>
    <row r="321" spans="2:12">
      <c r="B321" s="268">
        <v>309</v>
      </c>
      <c r="C321" s="226" t="s">
        <v>568</v>
      </c>
      <c r="D321" s="227" t="s">
        <v>569</v>
      </c>
      <c r="E321" s="228" t="s">
        <v>688</v>
      </c>
      <c r="F321" s="226" t="s">
        <v>689</v>
      </c>
      <c r="G321" s="226" t="s">
        <v>65</v>
      </c>
      <c r="H321" s="226" t="s">
        <v>66</v>
      </c>
      <c r="I321" s="229"/>
      <c r="J321" s="260"/>
      <c r="K321" s="252">
        <f t="shared" si="6"/>
        <v>118</v>
      </c>
      <c r="L321" s="9" t="s">
        <v>34</v>
      </c>
    </row>
    <row r="322" spans="2:12">
      <c r="B322" s="268">
        <v>310</v>
      </c>
      <c r="C322" s="226" t="s">
        <v>568</v>
      </c>
      <c r="D322" s="227" t="s">
        <v>569</v>
      </c>
      <c r="E322" s="228" t="s">
        <v>690</v>
      </c>
      <c r="F322" s="226" t="s">
        <v>691</v>
      </c>
      <c r="G322" s="226" t="s">
        <v>65</v>
      </c>
      <c r="H322" s="226" t="s">
        <v>66</v>
      </c>
      <c r="I322" s="229"/>
      <c r="J322" s="260"/>
      <c r="K322" s="252">
        <f t="shared" si="6"/>
        <v>67</v>
      </c>
      <c r="L322" s="9" t="s">
        <v>34</v>
      </c>
    </row>
    <row r="323" spans="2:12">
      <c r="B323" s="268">
        <v>311</v>
      </c>
      <c r="C323" s="226" t="s">
        <v>568</v>
      </c>
      <c r="D323" s="227" t="s">
        <v>569</v>
      </c>
      <c r="E323" s="228" t="s">
        <v>692</v>
      </c>
      <c r="F323" s="226" t="s">
        <v>693</v>
      </c>
      <c r="G323" s="226" t="s">
        <v>65</v>
      </c>
      <c r="H323" s="226" t="s">
        <v>66</v>
      </c>
      <c r="I323" s="229"/>
      <c r="J323" s="260"/>
      <c r="K323" s="252">
        <f t="shared" ref="K323:K386" si="7">VALUE(RIGHT($E323,4))</f>
        <v>15</v>
      </c>
      <c r="L323" s="9" t="s">
        <v>34</v>
      </c>
    </row>
    <row r="324" spans="2:12">
      <c r="B324" s="268">
        <v>312</v>
      </c>
      <c r="C324" s="226" t="s">
        <v>568</v>
      </c>
      <c r="D324" s="227" t="s">
        <v>569</v>
      </c>
      <c r="E324" s="228" t="s">
        <v>694</v>
      </c>
      <c r="F324" s="226" t="s">
        <v>695</v>
      </c>
      <c r="G324" s="226" t="s">
        <v>65</v>
      </c>
      <c r="H324" s="226" t="s">
        <v>66</v>
      </c>
      <c r="I324" s="229"/>
      <c r="J324" s="260"/>
      <c r="K324" s="252">
        <f t="shared" si="7"/>
        <v>165</v>
      </c>
      <c r="L324" s="9" t="s">
        <v>34</v>
      </c>
    </row>
    <row r="325" spans="2:12">
      <c r="B325" s="268">
        <v>313</v>
      </c>
      <c r="C325" s="226" t="s">
        <v>568</v>
      </c>
      <c r="D325" s="227" t="s">
        <v>569</v>
      </c>
      <c r="E325" s="228" t="s">
        <v>696</v>
      </c>
      <c r="F325" s="226" t="s">
        <v>697</v>
      </c>
      <c r="G325" s="226" t="s">
        <v>65</v>
      </c>
      <c r="H325" s="226" t="s">
        <v>66</v>
      </c>
      <c r="I325" s="229"/>
      <c r="J325" s="260"/>
      <c r="K325" s="252">
        <f t="shared" si="7"/>
        <v>168</v>
      </c>
      <c r="L325" s="9" t="s">
        <v>34</v>
      </c>
    </row>
    <row r="326" spans="2:12">
      <c r="B326" s="268">
        <v>314</v>
      </c>
      <c r="C326" s="226" t="s">
        <v>568</v>
      </c>
      <c r="D326" s="227" t="s">
        <v>569</v>
      </c>
      <c r="E326" s="228" t="s">
        <v>698</v>
      </c>
      <c r="F326" s="226" t="s">
        <v>699</v>
      </c>
      <c r="G326" s="226" t="s">
        <v>65</v>
      </c>
      <c r="H326" s="226" t="s">
        <v>66</v>
      </c>
      <c r="I326" s="229"/>
      <c r="J326" s="260"/>
      <c r="K326" s="252">
        <f t="shared" si="7"/>
        <v>68</v>
      </c>
      <c r="L326" s="9" t="s">
        <v>34</v>
      </c>
    </row>
    <row r="327" spans="2:12">
      <c r="B327" s="268">
        <v>315</v>
      </c>
      <c r="C327" s="226" t="s">
        <v>568</v>
      </c>
      <c r="D327" s="227" t="s">
        <v>569</v>
      </c>
      <c r="E327" s="228" t="s">
        <v>700</v>
      </c>
      <c r="F327" s="226" t="s">
        <v>699</v>
      </c>
      <c r="G327" s="226" t="s">
        <v>65</v>
      </c>
      <c r="H327" s="226" t="s">
        <v>66</v>
      </c>
      <c r="I327" s="229"/>
      <c r="J327" s="260"/>
      <c r="K327" s="252">
        <f t="shared" si="7"/>
        <v>69</v>
      </c>
      <c r="L327" s="9" t="s">
        <v>34</v>
      </c>
    </row>
    <row r="328" spans="2:12">
      <c r="B328" s="268">
        <v>316</v>
      </c>
      <c r="C328" s="226" t="s">
        <v>568</v>
      </c>
      <c r="D328" s="227" t="s">
        <v>569</v>
      </c>
      <c r="E328" s="228" t="s">
        <v>701</v>
      </c>
      <c r="F328" s="226" t="s">
        <v>702</v>
      </c>
      <c r="G328" s="226" t="s">
        <v>65</v>
      </c>
      <c r="H328" s="226" t="s">
        <v>66</v>
      </c>
      <c r="I328" s="229"/>
      <c r="J328" s="260"/>
      <c r="K328" s="252">
        <f t="shared" si="7"/>
        <v>16</v>
      </c>
      <c r="L328" s="9" t="s">
        <v>34</v>
      </c>
    </row>
    <row r="329" spans="2:12">
      <c r="B329" s="268">
        <v>317</v>
      </c>
      <c r="C329" s="226" t="s">
        <v>568</v>
      </c>
      <c r="D329" s="227" t="s">
        <v>569</v>
      </c>
      <c r="E329" s="228" t="s">
        <v>703</v>
      </c>
      <c r="F329" s="226" t="s">
        <v>704</v>
      </c>
      <c r="G329" s="226" t="s">
        <v>65</v>
      </c>
      <c r="H329" s="226" t="s">
        <v>66</v>
      </c>
      <c r="I329" s="229"/>
      <c r="J329" s="260"/>
      <c r="K329" s="252">
        <f t="shared" si="7"/>
        <v>116</v>
      </c>
      <c r="L329" s="9" t="s">
        <v>34</v>
      </c>
    </row>
    <row r="330" spans="2:12">
      <c r="B330" s="268">
        <v>318</v>
      </c>
      <c r="C330" s="226" t="s">
        <v>568</v>
      </c>
      <c r="D330" s="227" t="s">
        <v>569</v>
      </c>
      <c r="E330" s="228" t="s">
        <v>705</v>
      </c>
      <c r="F330" s="226" t="s">
        <v>706</v>
      </c>
      <c r="G330" s="226" t="s">
        <v>65</v>
      </c>
      <c r="H330" s="226" t="s">
        <v>66</v>
      </c>
      <c r="I330" s="229"/>
      <c r="J330" s="260"/>
      <c r="K330" s="252">
        <f t="shared" si="7"/>
        <v>13</v>
      </c>
      <c r="L330" s="9" t="s">
        <v>34</v>
      </c>
    </row>
    <row r="331" spans="2:12">
      <c r="B331" s="268">
        <v>319</v>
      </c>
      <c r="C331" s="226" t="s">
        <v>568</v>
      </c>
      <c r="D331" s="227" t="s">
        <v>569</v>
      </c>
      <c r="E331" s="228" t="s">
        <v>707</v>
      </c>
      <c r="F331" s="226" t="s">
        <v>708</v>
      </c>
      <c r="G331" s="226" t="s">
        <v>65</v>
      </c>
      <c r="H331" s="226" t="s">
        <v>66</v>
      </c>
      <c r="I331" s="229"/>
      <c r="J331" s="260"/>
      <c r="K331" s="252">
        <f t="shared" si="7"/>
        <v>166</v>
      </c>
      <c r="L331" s="9" t="s">
        <v>34</v>
      </c>
    </row>
    <row r="332" spans="2:12">
      <c r="B332" s="268">
        <v>320</v>
      </c>
      <c r="C332" s="226" t="s">
        <v>568</v>
      </c>
      <c r="D332" s="227" t="s">
        <v>569</v>
      </c>
      <c r="E332" s="228" t="s">
        <v>709</v>
      </c>
      <c r="F332" s="226" t="s">
        <v>710</v>
      </c>
      <c r="G332" s="226" t="s">
        <v>65</v>
      </c>
      <c r="H332" s="226" t="s">
        <v>66</v>
      </c>
      <c r="I332" s="229"/>
      <c r="J332" s="260"/>
      <c r="K332" s="252">
        <f t="shared" si="7"/>
        <v>117</v>
      </c>
      <c r="L332" s="9" t="s">
        <v>34</v>
      </c>
    </row>
    <row r="333" spans="2:12">
      <c r="B333" s="268">
        <v>321</v>
      </c>
      <c r="C333" s="226" t="s">
        <v>568</v>
      </c>
      <c r="D333" s="227" t="s">
        <v>569</v>
      </c>
      <c r="E333" s="228" t="s">
        <v>711</v>
      </c>
      <c r="F333" s="226" t="s">
        <v>712</v>
      </c>
      <c r="G333" s="226" t="s">
        <v>65</v>
      </c>
      <c r="H333" s="226" t="s">
        <v>66</v>
      </c>
      <c r="I333" s="229"/>
      <c r="J333" s="260"/>
      <c r="K333" s="252">
        <f t="shared" si="7"/>
        <v>124</v>
      </c>
      <c r="L333" s="9" t="s">
        <v>34</v>
      </c>
    </row>
    <row r="334" spans="2:12">
      <c r="B334" s="268">
        <v>322</v>
      </c>
      <c r="C334" s="226" t="s">
        <v>568</v>
      </c>
      <c r="D334" s="227" t="s">
        <v>569</v>
      </c>
      <c r="E334" s="228" t="s">
        <v>713</v>
      </c>
      <c r="F334" s="226" t="s">
        <v>714</v>
      </c>
      <c r="G334" s="226" t="s">
        <v>65</v>
      </c>
      <c r="H334" s="226" t="s">
        <v>66</v>
      </c>
      <c r="I334" s="229"/>
      <c r="J334" s="260"/>
      <c r="K334" s="252">
        <f t="shared" si="7"/>
        <v>74</v>
      </c>
      <c r="L334" s="9" t="s">
        <v>34</v>
      </c>
    </row>
    <row r="335" spans="2:12">
      <c r="B335" s="268">
        <v>323</v>
      </c>
      <c r="C335" s="226" t="s">
        <v>568</v>
      </c>
      <c r="D335" s="227" t="s">
        <v>569</v>
      </c>
      <c r="E335" s="228" t="s">
        <v>715</v>
      </c>
      <c r="F335" s="226" t="s">
        <v>716</v>
      </c>
      <c r="G335" s="226" t="s">
        <v>65</v>
      </c>
      <c r="H335" s="226" t="s">
        <v>66</v>
      </c>
      <c r="I335" s="229"/>
      <c r="J335" s="260"/>
      <c r="K335" s="252">
        <f t="shared" si="7"/>
        <v>23</v>
      </c>
      <c r="L335" s="9" t="s">
        <v>34</v>
      </c>
    </row>
    <row r="336" spans="2:12">
      <c r="B336" s="268">
        <v>324</v>
      </c>
      <c r="C336" s="226" t="s">
        <v>568</v>
      </c>
      <c r="D336" s="227" t="s">
        <v>569</v>
      </c>
      <c r="E336" s="228" t="s">
        <v>717</v>
      </c>
      <c r="F336" s="226" t="s">
        <v>718</v>
      </c>
      <c r="G336" s="226" t="s">
        <v>65</v>
      </c>
      <c r="H336" s="226" t="s">
        <v>66</v>
      </c>
      <c r="I336" s="229"/>
      <c r="J336" s="260"/>
      <c r="K336" s="252">
        <f t="shared" si="7"/>
        <v>175</v>
      </c>
      <c r="L336" s="9" t="s">
        <v>34</v>
      </c>
    </row>
    <row r="337" spans="2:12">
      <c r="B337" s="268">
        <v>325</v>
      </c>
      <c r="C337" s="226" t="s">
        <v>568</v>
      </c>
      <c r="D337" s="227" t="s">
        <v>569</v>
      </c>
      <c r="E337" s="228" t="s">
        <v>719</v>
      </c>
      <c r="F337" s="226" t="s">
        <v>720</v>
      </c>
      <c r="G337" s="226" t="s">
        <v>65</v>
      </c>
      <c r="H337" s="226" t="s">
        <v>66</v>
      </c>
      <c r="I337" s="229"/>
      <c r="J337" s="260"/>
      <c r="K337" s="252">
        <f t="shared" si="7"/>
        <v>125</v>
      </c>
      <c r="L337" s="9" t="s">
        <v>34</v>
      </c>
    </row>
    <row r="338" spans="2:12">
      <c r="B338" s="268">
        <v>326</v>
      </c>
      <c r="C338" s="226" t="s">
        <v>568</v>
      </c>
      <c r="D338" s="227" t="s">
        <v>569</v>
      </c>
      <c r="E338" s="228" t="s">
        <v>721</v>
      </c>
      <c r="F338" s="226" t="s">
        <v>722</v>
      </c>
      <c r="G338" s="226" t="s">
        <v>65</v>
      </c>
      <c r="H338" s="226" t="s">
        <v>66</v>
      </c>
      <c r="I338" s="229"/>
      <c r="J338" s="260"/>
      <c r="K338" s="252">
        <f t="shared" si="7"/>
        <v>75</v>
      </c>
      <c r="L338" s="9" t="s">
        <v>34</v>
      </c>
    </row>
    <row r="339" spans="2:12">
      <c r="B339" s="268">
        <v>327</v>
      </c>
      <c r="C339" s="226" t="s">
        <v>568</v>
      </c>
      <c r="D339" s="227" t="s">
        <v>569</v>
      </c>
      <c r="E339" s="228" t="s">
        <v>723</v>
      </c>
      <c r="F339" s="226" t="s">
        <v>724</v>
      </c>
      <c r="G339" s="226" t="s">
        <v>65</v>
      </c>
      <c r="H339" s="226" t="s">
        <v>66</v>
      </c>
      <c r="I339" s="229"/>
      <c r="J339" s="260"/>
      <c r="K339" s="252">
        <f t="shared" si="7"/>
        <v>24</v>
      </c>
      <c r="L339" s="9" t="s">
        <v>34</v>
      </c>
    </row>
    <row r="340" spans="2:12">
      <c r="B340" s="268">
        <v>328</v>
      </c>
      <c r="C340" s="226" t="s">
        <v>568</v>
      </c>
      <c r="D340" s="227" t="s">
        <v>569</v>
      </c>
      <c r="E340" s="228" t="s">
        <v>725</v>
      </c>
      <c r="F340" s="226" t="s">
        <v>724</v>
      </c>
      <c r="G340" s="226" t="s">
        <v>65</v>
      </c>
      <c r="H340" s="226" t="s">
        <v>66</v>
      </c>
      <c r="I340" s="229"/>
      <c r="J340" s="260"/>
      <c r="K340" s="252">
        <f t="shared" si="7"/>
        <v>25</v>
      </c>
      <c r="L340" s="9" t="s">
        <v>34</v>
      </c>
    </row>
    <row r="341" spans="2:12">
      <c r="B341" s="268">
        <v>329</v>
      </c>
      <c r="C341" s="226" t="s">
        <v>568</v>
      </c>
      <c r="D341" s="227" t="s">
        <v>569</v>
      </c>
      <c r="E341" s="228" t="s">
        <v>726</v>
      </c>
      <c r="F341" s="226" t="s">
        <v>727</v>
      </c>
      <c r="G341" s="226" t="s">
        <v>65</v>
      </c>
      <c r="H341" s="226" t="s">
        <v>66</v>
      </c>
      <c r="I341" s="229"/>
      <c r="J341" s="260"/>
      <c r="K341" s="252">
        <f t="shared" si="7"/>
        <v>176</v>
      </c>
      <c r="L341" s="9" t="s">
        <v>34</v>
      </c>
    </row>
    <row r="342" spans="2:12">
      <c r="B342" s="268">
        <v>330</v>
      </c>
      <c r="C342" s="226" t="s">
        <v>568</v>
      </c>
      <c r="D342" s="227" t="s">
        <v>569</v>
      </c>
      <c r="E342" s="228" t="s">
        <v>728</v>
      </c>
      <c r="F342" s="226" t="s">
        <v>729</v>
      </c>
      <c r="G342" s="226" t="s">
        <v>65</v>
      </c>
      <c r="H342" s="226" t="s">
        <v>66</v>
      </c>
      <c r="I342" s="229"/>
      <c r="J342" s="260"/>
      <c r="K342" s="252">
        <f t="shared" si="7"/>
        <v>126</v>
      </c>
      <c r="L342" s="9" t="s">
        <v>34</v>
      </c>
    </row>
    <row r="343" spans="2:12">
      <c r="B343" s="268">
        <v>331</v>
      </c>
      <c r="C343" s="226" t="s">
        <v>568</v>
      </c>
      <c r="D343" s="227" t="s">
        <v>569</v>
      </c>
      <c r="E343" s="228" t="s">
        <v>730</v>
      </c>
      <c r="F343" s="226" t="s">
        <v>731</v>
      </c>
      <c r="G343" s="226" t="s">
        <v>65</v>
      </c>
      <c r="H343" s="226" t="s">
        <v>66</v>
      </c>
      <c r="I343" s="229"/>
      <c r="J343" s="260"/>
      <c r="K343" s="252">
        <f t="shared" si="7"/>
        <v>76</v>
      </c>
      <c r="L343" s="9" t="s">
        <v>34</v>
      </c>
    </row>
    <row r="344" spans="2:12">
      <c r="B344" s="268">
        <v>332</v>
      </c>
      <c r="C344" s="226" t="s">
        <v>568</v>
      </c>
      <c r="D344" s="227" t="s">
        <v>569</v>
      </c>
      <c r="E344" s="228" t="s">
        <v>732</v>
      </c>
      <c r="F344" s="226" t="s">
        <v>733</v>
      </c>
      <c r="G344" s="226" t="s">
        <v>65</v>
      </c>
      <c r="H344" s="226" t="s">
        <v>66</v>
      </c>
      <c r="I344" s="229"/>
      <c r="J344" s="260"/>
      <c r="K344" s="252">
        <f t="shared" si="7"/>
        <v>173</v>
      </c>
      <c r="L344" s="9" t="s">
        <v>34</v>
      </c>
    </row>
    <row r="345" spans="2:12">
      <c r="B345" s="268">
        <v>333</v>
      </c>
      <c r="C345" s="226" t="s">
        <v>568</v>
      </c>
      <c r="D345" s="227" t="s">
        <v>569</v>
      </c>
      <c r="E345" s="228" t="s">
        <v>734</v>
      </c>
      <c r="F345" s="226" t="s">
        <v>735</v>
      </c>
      <c r="G345" s="226" t="s">
        <v>65</v>
      </c>
      <c r="H345" s="226" t="s">
        <v>66</v>
      </c>
      <c r="I345" s="229"/>
      <c r="J345" s="260"/>
      <c r="K345" s="252">
        <f t="shared" si="7"/>
        <v>123</v>
      </c>
      <c r="L345" s="9" t="s">
        <v>34</v>
      </c>
    </row>
    <row r="346" spans="2:12">
      <c r="B346" s="268">
        <v>334</v>
      </c>
      <c r="C346" s="226" t="s">
        <v>568</v>
      </c>
      <c r="D346" s="227" t="s">
        <v>569</v>
      </c>
      <c r="E346" s="228" t="s">
        <v>736</v>
      </c>
      <c r="F346" s="226" t="s">
        <v>737</v>
      </c>
      <c r="G346" s="226" t="s">
        <v>65</v>
      </c>
      <c r="H346" s="226" t="s">
        <v>66</v>
      </c>
      <c r="I346" s="229"/>
      <c r="J346" s="260"/>
      <c r="K346" s="252">
        <f t="shared" si="7"/>
        <v>73</v>
      </c>
      <c r="L346" s="9" t="s">
        <v>34</v>
      </c>
    </row>
    <row r="347" spans="2:12">
      <c r="B347" s="268">
        <v>335</v>
      </c>
      <c r="C347" s="226" t="s">
        <v>568</v>
      </c>
      <c r="D347" s="227" t="s">
        <v>569</v>
      </c>
      <c r="E347" s="228" t="s">
        <v>738</v>
      </c>
      <c r="F347" s="226" t="s">
        <v>739</v>
      </c>
      <c r="G347" s="226" t="s">
        <v>65</v>
      </c>
      <c r="H347" s="226" t="s">
        <v>66</v>
      </c>
      <c r="I347" s="229"/>
      <c r="J347" s="260"/>
      <c r="K347" s="252">
        <f t="shared" si="7"/>
        <v>22</v>
      </c>
      <c r="L347" s="9" t="s">
        <v>34</v>
      </c>
    </row>
    <row r="348" spans="2:12">
      <c r="B348" s="268">
        <v>336</v>
      </c>
      <c r="C348" s="226" t="s">
        <v>568</v>
      </c>
      <c r="D348" s="227" t="s">
        <v>569</v>
      </c>
      <c r="E348" s="228" t="s">
        <v>740</v>
      </c>
      <c r="F348" s="226" t="s">
        <v>741</v>
      </c>
      <c r="G348" s="226" t="s">
        <v>65</v>
      </c>
      <c r="H348" s="226" t="s">
        <v>66</v>
      </c>
      <c r="I348" s="229"/>
      <c r="J348" s="260"/>
      <c r="K348" s="252">
        <f t="shared" si="7"/>
        <v>174</v>
      </c>
      <c r="L348" s="9" t="s">
        <v>34</v>
      </c>
    </row>
    <row r="349" spans="2:12">
      <c r="B349" s="268">
        <v>337</v>
      </c>
      <c r="C349" s="226" t="s">
        <v>568</v>
      </c>
      <c r="D349" s="227" t="s">
        <v>569</v>
      </c>
      <c r="E349" s="228" t="s">
        <v>742</v>
      </c>
      <c r="F349" s="226" t="s">
        <v>743</v>
      </c>
      <c r="G349" s="226" t="s">
        <v>65</v>
      </c>
      <c r="H349" s="226" t="s">
        <v>66</v>
      </c>
      <c r="I349" s="229"/>
      <c r="J349" s="260"/>
      <c r="K349" s="252">
        <f t="shared" si="7"/>
        <v>128</v>
      </c>
      <c r="L349" s="9" t="s">
        <v>34</v>
      </c>
    </row>
    <row r="350" spans="2:12">
      <c r="B350" s="268">
        <v>338</v>
      </c>
      <c r="C350" s="226" t="s">
        <v>568</v>
      </c>
      <c r="D350" s="227" t="s">
        <v>569</v>
      </c>
      <c r="E350" s="228" t="s">
        <v>744</v>
      </c>
      <c r="F350" s="226" t="s">
        <v>745</v>
      </c>
      <c r="G350" s="226" t="s">
        <v>65</v>
      </c>
      <c r="H350" s="226" t="s">
        <v>66</v>
      </c>
      <c r="I350" s="229"/>
      <c r="J350" s="260"/>
      <c r="K350" s="252">
        <f t="shared" si="7"/>
        <v>78</v>
      </c>
      <c r="L350" s="9" t="s">
        <v>34</v>
      </c>
    </row>
    <row r="351" spans="2:12">
      <c r="B351" s="268">
        <v>339</v>
      </c>
      <c r="C351" s="226" t="s">
        <v>568</v>
      </c>
      <c r="D351" s="227" t="s">
        <v>569</v>
      </c>
      <c r="E351" s="228" t="s">
        <v>746</v>
      </c>
      <c r="F351" s="226" t="s">
        <v>747</v>
      </c>
      <c r="G351" s="226" t="s">
        <v>65</v>
      </c>
      <c r="H351" s="226" t="s">
        <v>66</v>
      </c>
      <c r="I351" s="229"/>
      <c r="J351" s="260"/>
      <c r="K351" s="252">
        <f t="shared" si="7"/>
        <v>27</v>
      </c>
      <c r="L351" s="9" t="s">
        <v>34</v>
      </c>
    </row>
    <row r="352" spans="2:12">
      <c r="B352" s="268">
        <v>340</v>
      </c>
      <c r="C352" s="226" t="s">
        <v>568</v>
      </c>
      <c r="D352" s="227" t="s">
        <v>569</v>
      </c>
      <c r="E352" s="228" t="s">
        <v>748</v>
      </c>
      <c r="F352" s="226" t="s">
        <v>749</v>
      </c>
      <c r="G352" s="226" t="s">
        <v>65</v>
      </c>
      <c r="H352" s="226" t="s">
        <v>66</v>
      </c>
      <c r="I352" s="229"/>
      <c r="J352" s="260"/>
      <c r="K352" s="252">
        <f t="shared" si="7"/>
        <v>179</v>
      </c>
      <c r="L352" s="9" t="s">
        <v>34</v>
      </c>
    </row>
    <row r="353" spans="2:12">
      <c r="B353" s="268">
        <v>341</v>
      </c>
      <c r="C353" s="226" t="s">
        <v>568</v>
      </c>
      <c r="D353" s="227" t="s">
        <v>569</v>
      </c>
      <c r="E353" s="228" t="s">
        <v>750</v>
      </c>
      <c r="F353" s="226" t="s">
        <v>751</v>
      </c>
      <c r="G353" s="226" t="s">
        <v>65</v>
      </c>
      <c r="H353" s="226" t="s">
        <v>66</v>
      </c>
      <c r="I353" s="229"/>
      <c r="J353" s="260"/>
      <c r="K353" s="252">
        <f t="shared" si="7"/>
        <v>129</v>
      </c>
      <c r="L353" s="9" t="s">
        <v>34</v>
      </c>
    </row>
    <row r="354" spans="2:12">
      <c r="B354" s="268">
        <v>342</v>
      </c>
      <c r="C354" s="226" t="s">
        <v>568</v>
      </c>
      <c r="D354" s="227" t="s">
        <v>569</v>
      </c>
      <c r="E354" s="228" t="s">
        <v>752</v>
      </c>
      <c r="F354" s="226" t="s">
        <v>753</v>
      </c>
      <c r="G354" s="226" t="s">
        <v>65</v>
      </c>
      <c r="H354" s="226" t="s">
        <v>66</v>
      </c>
      <c r="I354" s="229"/>
      <c r="J354" s="260"/>
      <c r="K354" s="252">
        <f t="shared" si="7"/>
        <v>79</v>
      </c>
      <c r="L354" s="9" t="s">
        <v>34</v>
      </c>
    </row>
    <row r="355" spans="2:12">
      <c r="B355" s="268">
        <v>343</v>
      </c>
      <c r="C355" s="226" t="s">
        <v>568</v>
      </c>
      <c r="D355" s="227" t="s">
        <v>569</v>
      </c>
      <c r="E355" s="228" t="s">
        <v>754</v>
      </c>
      <c r="F355" s="226" t="s">
        <v>755</v>
      </c>
      <c r="G355" s="226" t="s">
        <v>65</v>
      </c>
      <c r="H355" s="226" t="s">
        <v>66</v>
      </c>
      <c r="I355" s="229"/>
      <c r="J355" s="260"/>
      <c r="K355" s="252">
        <f t="shared" si="7"/>
        <v>28</v>
      </c>
      <c r="L355" s="9" t="s">
        <v>34</v>
      </c>
    </row>
    <row r="356" spans="2:12">
      <c r="B356" s="268">
        <v>344</v>
      </c>
      <c r="C356" s="226" t="s">
        <v>568</v>
      </c>
      <c r="D356" s="227" t="s">
        <v>569</v>
      </c>
      <c r="E356" s="228" t="s">
        <v>756</v>
      </c>
      <c r="F356" s="226" t="s">
        <v>757</v>
      </c>
      <c r="G356" s="226" t="s">
        <v>65</v>
      </c>
      <c r="H356" s="226" t="s">
        <v>66</v>
      </c>
      <c r="I356" s="229"/>
      <c r="J356" s="260"/>
      <c r="K356" s="252">
        <f t="shared" si="7"/>
        <v>180</v>
      </c>
      <c r="L356" s="9" t="s">
        <v>34</v>
      </c>
    </row>
    <row r="357" spans="2:12">
      <c r="B357" s="268">
        <v>345</v>
      </c>
      <c r="C357" s="226" t="s">
        <v>568</v>
      </c>
      <c r="D357" s="227" t="s">
        <v>569</v>
      </c>
      <c r="E357" s="228" t="s">
        <v>758</v>
      </c>
      <c r="F357" s="226" t="s">
        <v>759</v>
      </c>
      <c r="G357" s="226" t="s">
        <v>65</v>
      </c>
      <c r="H357" s="226" t="s">
        <v>66</v>
      </c>
      <c r="I357" s="229"/>
      <c r="J357" s="260"/>
      <c r="K357" s="252">
        <f t="shared" si="7"/>
        <v>130</v>
      </c>
      <c r="L357" s="9" t="s">
        <v>34</v>
      </c>
    </row>
    <row r="358" spans="2:12">
      <c r="B358" s="268">
        <v>346</v>
      </c>
      <c r="C358" s="226" t="s">
        <v>568</v>
      </c>
      <c r="D358" s="227" t="s">
        <v>569</v>
      </c>
      <c r="E358" s="228" t="s">
        <v>760</v>
      </c>
      <c r="F358" s="226" t="s">
        <v>761</v>
      </c>
      <c r="G358" s="226" t="s">
        <v>65</v>
      </c>
      <c r="H358" s="226" t="s">
        <v>66</v>
      </c>
      <c r="I358" s="229"/>
      <c r="J358" s="260"/>
      <c r="K358" s="252">
        <f t="shared" si="7"/>
        <v>80</v>
      </c>
      <c r="L358" s="9" t="s">
        <v>34</v>
      </c>
    </row>
    <row r="359" spans="2:12">
      <c r="B359" s="268">
        <v>347</v>
      </c>
      <c r="C359" s="226" t="s">
        <v>568</v>
      </c>
      <c r="D359" s="227" t="s">
        <v>569</v>
      </c>
      <c r="E359" s="228" t="s">
        <v>762</v>
      </c>
      <c r="F359" s="226" t="s">
        <v>761</v>
      </c>
      <c r="G359" s="226" t="s">
        <v>65</v>
      </c>
      <c r="H359" s="226" t="s">
        <v>66</v>
      </c>
      <c r="I359" s="229"/>
      <c r="J359" s="260"/>
      <c r="K359" s="252">
        <f t="shared" si="7"/>
        <v>81</v>
      </c>
      <c r="L359" s="9" t="s">
        <v>34</v>
      </c>
    </row>
    <row r="360" spans="2:12">
      <c r="B360" s="268">
        <v>348</v>
      </c>
      <c r="C360" s="226" t="s">
        <v>568</v>
      </c>
      <c r="D360" s="227" t="s">
        <v>569</v>
      </c>
      <c r="E360" s="228" t="s">
        <v>763</v>
      </c>
      <c r="F360" s="226" t="s">
        <v>764</v>
      </c>
      <c r="G360" s="226" t="s">
        <v>65</v>
      </c>
      <c r="H360" s="226" t="s">
        <v>66</v>
      </c>
      <c r="I360" s="229"/>
      <c r="J360" s="260"/>
      <c r="K360" s="252">
        <f t="shared" si="7"/>
        <v>29</v>
      </c>
      <c r="L360" s="9" t="s">
        <v>34</v>
      </c>
    </row>
    <row r="361" spans="2:12">
      <c r="B361" s="268">
        <v>349</v>
      </c>
      <c r="C361" s="226" t="s">
        <v>568</v>
      </c>
      <c r="D361" s="227" t="s">
        <v>569</v>
      </c>
      <c r="E361" s="228" t="s">
        <v>765</v>
      </c>
      <c r="F361" s="226" t="s">
        <v>766</v>
      </c>
      <c r="G361" s="226" t="s">
        <v>65</v>
      </c>
      <c r="H361" s="226" t="s">
        <v>66</v>
      </c>
      <c r="I361" s="229"/>
      <c r="J361" s="260"/>
      <c r="K361" s="252">
        <f t="shared" si="7"/>
        <v>177</v>
      </c>
      <c r="L361" s="9" t="s">
        <v>34</v>
      </c>
    </row>
    <row r="362" spans="2:12">
      <c r="B362" s="268">
        <v>350</v>
      </c>
      <c r="C362" s="226" t="s">
        <v>568</v>
      </c>
      <c r="D362" s="227" t="s">
        <v>569</v>
      </c>
      <c r="E362" s="228" t="s">
        <v>767</v>
      </c>
      <c r="F362" s="226" t="s">
        <v>768</v>
      </c>
      <c r="G362" s="226" t="s">
        <v>65</v>
      </c>
      <c r="H362" s="226" t="s">
        <v>66</v>
      </c>
      <c r="I362" s="229"/>
      <c r="J362" s="260"/>
      <c r="K362" s="252">
        <f t="shared" si="7"/>
        <v>181</v>
      </c>
      <c r="L362" s="9" t="s">
        <v>34</v>
      </c>
    </row>
    <row r="363" spans="2:12">
      <c r="B363" s="268">
        <v>351</v>
      </c>
      <c r="C363" s="226" t="s">
        <v>568</v>
      </c>
      <c r="D363" s="227" t="s">
        <v>569</v>
      </c>
      <c r="E363" s="228" t="s">
        <v>769</v>
      </c>
      <c r="F363" s="226" t="s">
        <v>770</v>
      </c>
      <c r="G363" s="226" t="s">
        <v>65</v>
      </c>
      <c r="H363" s="226" t="s">
        <v>66</v>
      </c>
      <c r="I363" s="229"/>
      <c r="J363" s="260"/>
      <c r="K363" s="252">
        <f t="shared" si="7"/>
        <v>131</v>
      </c>
      <c r="L363" s="9" t="s">
        <v>34</v>
      </c>
    </row>
    <row r="364" spans="2:12">
      <c r="B364" s="268">
        <v>352</v>
      </c>
      <c r="C364" s="226" t="s">
        <v>568</v>
      </c>
      <c r="D364" s="227" t="s">
        <v>569</v>
      </c>
      <c r="E364" s="228" t="s">
        <v>771</v>
      </c>
      <c r="F364" s="226" t="s">
        <v>772</v>
      </c>
      <c r="G364" s="226" t="s">
        <v>65</v>
      </c>
      <c r="H364" s="226" t="s">
        <v>66</v>
      </c>
      <c r="I364" s="229"/>
      <c r="J364" s="260"/>
      <c r="K364" s="252">
        <f t="shared" si="7"/>
        <v>127</v>
      </c>
      <c r="L364" s="9" t="s">
        <v>34</v>
      </c>
    </row>
    <row r="365" spans="2:12">
      <c r="B365" s="268">
        <v>353</v>
      </c>
      <c r="C365" s="226" t="s">
        <v>568</v>
      </c>
      <c r="D365" s="227" t="s">
        <v>569</v>
      </c>
      <c r="E365" s="228" t="s">
        <v>773</v>
      </c>
      <c r="F365" s="226" t="s">
        <v>774</v>
      </c>
      <c r="G365" s="226" t="s">
        <v>65</v>
      </c>
      <c r="H365" s="226" t="s">
        <v>66</v>
      </c>
      <c r="I365" s="229"/>
      <c r="J365" s="260"/>
      <c r="K365" s="252">
        <f t="shared" si="7"/>
        <v>77</v>
      </c>
      <c r="L365" s="9" t="s">
        <v>34</v>
      </c>
    </row>
    <row r="366" spans="2:12">
      <c r="B366" s="268">
        <v>354</v>
      </c>
      <c r="C366" s="226" t="s">
        <v>568</v>
      </c>
      <c r="D366" s="227" t="s">
        <v>569</v>
      </c>
      <c r="E366" s="228" t="s">
        <v>775</v>
      </c>
      <c r="F366" s="226" t="s">
        <v>776</v>
      </c>
      <c r="G366" s="226" t="s">
        <v>65</v>
      </c>
      <c r="H366" s="226" t="s">
        <v>66</v>
      </c>
      <c r="I366" s="229"/>
      <c r="J366" s="260"/>
      <c r="K366" s="252">
        <f t="shared" si="7"/>
        <v>26</v>
      </c>
      <c r="L366" s="9" t="s">
        <v>34</v>
      </c>
    </row>
    <row r="367" spans="2:12">
      <c r="B367" s="268">
        <v>355</v>
      </c>
      <c r="C367" s="226" t="s">
        <v>568</v>
      </c>
      <c r="D367" s="227" t="s">
        <v>569</v>
      </c>
      <c r="E367" s="228" t="s">
        <v>777</v>
      </c>
      <c r="F367" s="226" t="s">
        <v>778</v>
      </c>
      <c r="G367" s="226" t="s">
        <v>65</v>
      </c>
      <c r="H367" s="226" t="s">
        <v>66</v>
      </c>
      <c r="I367" s="229"/>
      <c r="J367" s="260"/>
      <c r="K367" s="252">
        <f t="shared" si="7"/>
        <v>178</v>
      </c>
      <c r="L367" s="9" t="s">
        <v>34</v>
      </c>
    </row>
    <row r="368" spans="2:12">
      <c r="B368" s="268">
        <v>356</v>
      </c>
      <c r="C368" s="226" t="s">
        <v>568</v>
      </c>
      <c r="D368" s="227" t="s">
        <v>569</v>
      </c>
      <c r="E368" s="228" t="s">
        <v>779</v>
      </c>
      <c r="F368" s="226" t="s">
        <v>780</v>
      </c>
      <c r="G368" s="226" t="s">
        <v>65</v>
      </c>
      <c r="H368" s="226" t="s">
        <v>66</v>
      </c>
      <c r="I368" s="229"/>
      <c r="J368" s="260"/>
      <c r="K368" s="252">
        <f t="shared" si="7"/>
        <v>31</v>
      </c>
      <c r="L368" s="9" t="s">
        <v>34</v>
      </c>
    </row>
    <row r="369" spans="2:12">
      <c r="B369" s="268">
        <v>357</v>
      </c>
      <c r="C369" s="226" t="s">
        <v>568</v>
      </c>
      <c r="D369" s="227" t="s">
        <v>569</v>
      </c>
      <c r="E369" s="228" t="s">
        <v>781</v>
      </c>
      <c r="F369" s="226" t="s">
        <v>782</v>
      </c>
      <c r="G369" s="226" t="s">
        <v>65</v>
      </c>
      <c r="H369" s="226" t="s">
        <v>66</v>
      </c>
      <c r="I369" s="229"/>
      <c r="J369" s="260"/>
      <c r="K369" s="252">
        <f t="shared" si="7"/>
        <v>183</v>
      </c>
      <c r="L369" s="9" t="s">
        <v>34</v>
      </c>
    </row>
    <row r="370" spans="2:12">
      <c r="B370" s="268">
        <v>358</v>
      </c>
      <c r="C370" s="226" t="s">
        <v>568</v>
      </c>
      <c r="D370" s="227" t="s">
        <v>569</v>
      </c>
      <c r="E370" s="228" t="s">
        <v>783</v>
      </c>
      <c r="F370" s="226" t="s">
        <v>784</v>
      </c>
      <c r="G370" s="226" t="s">
        <v>65</v>
      </c>
      <c r="H370" s="226" t="s">
        <v>66</v>
      </c>
      <c r="I370" s="229"/>
      <c r="J370" s="260"/>
      <c r="K370" s="252">
        <f t="shared" si="7"/>
        <v>133</v>
      </c>
      <c r="L370" s="9" t="s">
        <v>34</v>
      </c>
    </row>
    <row r="371" spans="2:12">
      <c r="B371" s="268">
        <v>359</v>
      </c>
      <c r="C371" s="226" t="s">
        <v>568</v>
      </c>
      <c r="D371" s="227" t="s">
        <v>569</v>
      </c>
      <c r="E371" s="228" t="s">
        <v>785</v>
      </c>
      <c r="F371" s="226" t="s">
        <v>786</v>
      </c>
      <c r="G371" s="226" t="s">
        <v>65</v>
      </c>
      <c r="H371" s="226" t="s">
        <v>66</v>
      </c>
      <c r="I371" s="229"/>
      <c r="J371" s="260"/>
      <c r="K371" s="252">
        <f t="shared" si="7"/>
        <v>83</v>
      </c>
      <c r="L371" s="9" t="s">
        <v>34</v>
      </c>
    </row>
    <row r="372" spans="2:12">
      <c r="B372" s="268">
        <v>360</v>
      </c>
      <c r="C372" s="226" t="s">
        <v>568</v>
      </c>
      <c r="D372" s="227" t="s">
        <v>569</v>
      </c>
      <c r="E372" s="228" t="s">
        <v>787</v>
      </c>
      <c r="F372" s="226" t="s">
        <v>788</v>
      </c>
      <c r="G372" s="226" t="s">
        <v>65</v>
      </c>
      <c r="H372" s="226" t="s">
        <v>66</v>
      </c>
      <c r="I372" s="229"/>
      <c r="J372" s="260"/>
      <c r="K372" s="252">
        <f t="shared" si="7"/>
        <v>32</v>
      </c>
      <c r="L372" s="9" t="s">
        <v>34</v>
      </c>
    </row>
    <row r="373" spans="2:12">
      <c r="B373" s="268">
        <v>361</v>
      </c>
      <c r="C373" s="226" t="s">
        <v>568</v>
      </c>
      <c r="D373" s="227" t="s">
        <v>569</v>
      </c>
      <c r="E373" s="228" t="s">
        <v>789</v>
      </c>
      <c r="F373" s="226" t="s">
        <v>790</v>
      </c>
      <c r="G373" s="226" t="s">
        <v>65</v>
      </c>
      <c r="H373" s="226" t="s">
        <v>66</v>
      </c>
      <c r="I373" s="229"/>
      <c r="J373" s="260"/>
      <c r="K373" s="252">
        <f t="shared" si="7"/>
        <v>184</v>
      </c>
      <c r="L373" s="9" t="s">
        <v>34</v>
      </c>
    </row>
    <row r="374" spans="2:12">
      <c r="B374" s="268">
        <v>362</v>
      </c>
      <c r="C374" s="226" t="s">
        <v>568</v>
      </c>
      <c r="D374" s="227" t="s">
        <v>569</v>
      </c>
      <c r="E374" s="228" t="s">
        <v>791</v>
      </c>
      <c r="F374" s="226" t="s">
        <v>792</v>
      </c>
      <c r="G374" s="226" t="s">
        <v>65</v>
      </c>
      <c r="H374" s="226" t="s">
        <v>66</v>
      </c>
      <c r="I374" s="229"/>
      <c r="J374" s="260"/>
      <c r="K374" s="252">
        <f t="shared" si="7"/>
        <v>134</v>
      </c>
      <c r="L374" s="9" t="s">
        <v>34</v>
      </c>
    </row>
    <row r="375" spans="2:12">
      <c r="B375" s="268">
        <v>363</v>
      </c>
      <c r="C375" s="226" t="s">
        <v>568</v>
      </c>
      <c r="D375" s="227" t="s">
        <v>569</v>
      </c>
      <c r="E375" s="228" t="s">
        <v>793</v>
      </c>
      <c r="F375" s="226" t="s">
        <v>794</v>
      </c>
      <c r="G375" s="226" t="s">
        <v>65</v>
      </c>
      <c r="H375" s="226" t="s">
        <v>66</v>
      </c>
      <c r="I375" s="229"/>
      <c r="J375" s="260"/>
      <c r="K375" s="252">
        <f t="shared" si="7"/>
        <v>84</v>
      </c>
      <c r="L375" s="9" t="s">
        <v>34</v>
      </c>
    </row>
    <row r="376" spans="2:12">
      <c r="B376" s="268">
        <v>364</v>
      </c>
      <c r="C376" s="226" t="s">
        <v>568</v>
      </c>
      <c r="D376" s="227" t="s">
        <v>569</v>
      </c>
      <c r="E376" s="228" t="s">
        <v>795</v>
      </c>
      <c r="F376" s="226" t="s">
        <v>796</v>
      </c>
      <c r="G376" s="226" t="s">
        <v>65</v>
      </c>
      <c r="H376" s="226" t="s">
        <v>66</v>
      </c>
      <c r="I376" s="229"/>
      <c r="J376" s="260"/>
      <c r="K376" s="252">
        <f t="shared" si="7"/>
        <v>33</v>
      </c>
      <c r="L376" s="9" t="s">
        <v>34</v>
      </c>
    </row>
    <row r="377" spans="2:12">
      <c r="B377" s="268">
        <v>365</v>
      </c>
      <c r="C377" s="226" t="s">
        <v>568</v>
      </c>
      <c r="D377" s="227" t="s">
        <v>569</v>
      </c>
      <c r="E377" s="228" t="s">
        <v>797</v>
      </c>
      <c r="F377" s="226" t="s">
        <v>798</v>
      </c>
      <c r="G377" s="226" t="s">
        <v>65</v>
      </c>
      <c r="H377" s="226" t="s">
        <v>66</v>
      </c>
      <c r="I377" s="229"/>
      <c r="J377" s="260"/>
      <c r="K377" s="252">
        <f t="shared" si="7"/>
        <v>185</v>
      </c>
      <c r="L377" s="9" t="s">
        <v>34</v>
      </c>
    </row>
    <row r="378" spans="2:12">
      <c r="B378" s="268">
        <v>366</v>
      </c>
      <c r="C378" s="226" t="s">
        <v>568</v>
      </c>
      <c r="D378" s="227" t="s">
        <v>569</v>
      </c>
      <c r="E378" s="228" t="s">
        <v>799</v>
      </c>
      <c r="F378" s="226" t="s">
        <v>800</v>
      </c>
      <c r="G378" s="226" t="s">
        <v>65</v>
      </c>
      <c r="H378" s="226" t="s">
        <v>66</v>
      </c>
      <c r="I378" s="229"/>
      <c r="J378" s="260"/>
      <c r="K378" s="252">
        <f t="shared" si="7"/>
        <v>30</v>
      </c>
      <c r="L378" s="9" t="s">
        <v>34</v>
      </c>
    </row>
    <row r="379" spans="2:12">
      <c r="B379" s="268">
        <v>367</v>
      </c>
      <c r="C379" s="226" t="s">
        <v>568</v>
      </c>
      <c r="D379" s="227" t="s">
        <v>569</v>
      </c>
      <c r="E379" s="228" t="s">
        <v>801</v>
      </c>
      <c r="F379" s="226" t="s">
        <v>802</v>
      </c>
      <c r="G379" s="226" t="s">
        <v>65</v>
      </c>
      <c r="H379" s="226" t="s">
        <v>66</v>
      </c>
      <c r="I379" s="229"/>
      <c r="J379" s="260"/>
      <c r="K379" s="252">
        <f t="shared" si="7"/>
        <v>182</v>
      </c>
      <c r="L379" s="9" t="s">
        <v>34</v>
      </c>
    </row>
    <row r="380" spans="2:12">
      <c r="B380" s="268">
        <v>368</v>
      </c>
      <c r="C380" s="226" t="s">
        <v>568</v>
      </c>
      <c r="D380" s="227" t="s">
        <v>569</v>
      </c>
      <c r="E380" s="228" t="s">
        <v>803</v>
      </c>
      <c r="F380" s="226" t="s">
        <v>804</v>
      </c>
      <c r="G380" s="226" t="s">
        <v>65</v>
      </c>
      <c r="H380" s="226" t="s">
        <v>66</v>
      </c>
      <c r="I380" s="229"/>
      <c r="J380" s="260"/>
      <c r="K380" s="252">
        <f t="shared" si="7"/>
        <v>132</v>
      </c>
      <c r="L380" s="9" t="s">
        <v>34</v>
      </c>
    </row>
    <row r="381" spans="2:12">
      <c r="B381" s="268">
        <v>369</v>
      </c>
      <c r="C381" s="226" t="s">
        <v>568</v>
      </c>
      <c r="D381" s="227" t="s">
        <v>569</v>
      </c>
      <c r="E381" s="228" t="s">
        <v>805</v>
      </c>
      <c r="F381" s="226" t="s">
        <v>806</v>
      </c>
      <c r="G381" s="226" t="s">
        <v>65</v>
      </c>
      <c r="H381" s="226" t="s">
        <v>66</v>
      </c>
      <c r="I381" s="229"/>
      <c r="J381" s="260"/>
      <c r="K381" s="252">
        <f t="shared" si="7"/>
        <v>82</v>
      </c>
      <c r="L381" s="9" t="s">
        <v>34</v>
      </c>
    </row>
    <row r="382" spans="2:12">
      <c r="B382" s="268">
        <v>370</v>
      </c>
      <c r="C382" s="226" t="s">
        <v>568</v>
      </c>
      <c r="D382" s="227" t="s">
        <v>569</v>
      </c>
      <c r="E382" s="228" t="s">
        <v>807</v>
      </c>
      <c r="F382" s="226" t="s">
        <v>808</v>
      </c>
      <c r="G382" s="226" t="s">
        <v>65</v>
      </c>
      <c r="H382" s="226" t="s">
        <v>66</v>
      </c>
      <c r="I382" s="229"/>
      <c r="J382" s="260"/>
      <c r="K382" s="252">
        <f t="shared" si="7"/>
        <v>34</v>
      </c>
      <c r="L382" s="9" t="s">
        <v>34</v>
      </c>
    </row>
    <row r="383" spans="2:12">
      <c r="B383" s="268">
        <v>371</v>
      </c>
      <c r="C383" s="226" t="s">
        <v>568</v>
      </c>
      <c r="D383" s="227" t="s">
        <v>569</v>
      </c>
      <c r="E383" s="228" t="s">
        <v>809</v>
      </c>
      <c r="F383" s="226" t="s">
        <v>810</v>
      </c>
      <c r="G383" s="226" t="s">
        <v>65</v>
      </c>
      <c r="H383" s="226" t="s">
        <v>66</v>
      </c>
      <c r="I383" s="229"/>
      <c r="J383" s="260"/>
      <c r="K383" s="252">
        <f t="shared" si="7"/>
        <v>186</v>
      </c>
      <c r="L383" s="9" t="s">
        <v>34</v>
      </c>
    </row>
    <row r="384" spans="2:12">
      <c r="B384" s="268">
        <v>372</v>
      </c>
      <c r="C384" s="226" t="s">
        <v>568</v>
      </c>
      <c r="D384" s="227" t="s">
        <v>569</v>
      </c>
      <c r="E384" s="228" t="s">
        <v>811</v>
      </c>
      <c r="F384" s="226" t="s">
        <v>810</v>
      </c>
      <c r="G384" s="226" t="s">
        <v>65</v>
      </c>
      <c r="H384" s="226" t="s">
        <v>66</v>
      </c>
      <c r="I384" s="229"/>
      <c r="J384" s="260"/>
      <c r="K384" s="252">
        <f t="shared" si="7"/>
        <v>187</v>
      </c>
      <c r="L384" s="9" t="s">
        <v>34</v>
      </c>
    </row>
    <row r="385" spans="2:12">
      <c r="B385" s="268">
        <v>373</v>
      </c>
      <c r="C385" s="226" t="s">
        <v>568</v>
      </c>
      <c r="D385" s="227" t="s">
        <v>569</v>
      </c>
      <c r="E385" s="228" t="s">
        <v>812</v>
      </c>
      <c r="F385" s="226" t="s">
        <v>813</v>
      </c>
      <c r="G385" s="226" t="s">
        <v>65</v>
      </c>
      <c r="H385" s="226" t="s">
        <v>66</v>
      </c>
      <c r="I385" s="229"/>
      <c r="J385" s="260"/>
      <c r="K385" s="252">
        <f t="shared" si="7"/>
        <v>136</v>
      </c>
      <c r="L385" s="9" t="s">
        <v>34</v>
      </c>
    </row>
    <row r="386" spans="2:12">
      <c r="B386" s="268">
        <v>374</v>
      </c>
      <c r="C386" s="226" t="s">
        <v>568</v>
      </c>
      <c r="D386" s="227" t="s">
        <v>569</v>
      </c>
      <c r="E386" s="228" t="s">
        <v>814</v>
      </c>
      <c r="F386" s="226" t="s">
        <v>815</v>
      </c>
      <c r="G386" s="226" t="s">
        <v>65</v>
      </c>
      <c r="H386" s="226" t="s">
        <v>66</v>
      </c>
      <c r="I386" s="229"/>
      <c r="J386" s="260"/>
      <c r="K386" s="252">
        <f t="shared" si="7"/>
        <v>86</v>
      </c>
      <c r="L386" s="9" t="s">
        <v>34</v>
      </c>
    </row>
    <row r="387" spans="2:12">
      <c r="B387" s="268">
        <v>375</v>
      </c>
      <c r="C387" s="226" t="s">
        <v>568</v>
      </c>
      <c r="D387" s="227" t="s">
        <v>569</v>
      </c>
      <c r="E387" s="228" t="s">
        <v>816</v>
      </c>
      <c r="F387" s="226" t="s">
        <v>817</v>
      </c>
      <c r="G387" s="226" t="s">
        <v>65</v>
      </c>
      <c r="H387" s="226" t="s">
        <v>66</v>
      </c>
      <c r="I387" s="229"/>
      <c r="J387" s="260"/>
      <c r="K387" s="252">
        <f t="shared" ref="K387:K450" si="8">VALUE(RIGHT($E387,4))</f>
        <v>35</v>
      </c>
      <c r="L387" s="9" t="s">
        <v>34</v>
      </c>
    </row>
    <row r="388" spans="2:12">
      <c r="B388" s="268">
        <v>376</v>
      </c>
      <c r="C388" s="226" t="s">
        <v>568</v>
      </c>
      <c r="D388" s="227" t="s">
        <v>569</v>
      </c>
      <c r="E388" s="228" t="s">
        <v>818</v>
      </c>
      <c r="F388" s="226" t="s">
        <v>819</v>
      </c>
      <c r="G388" s="226" t="s">
        <v>65</v>
      </c>
      <c r="H388" s="226" t="s">
        <v>66</v>
      </c>
      <c r="I388" s="229"/>
      <c r="J388" s="260"/>
      <c r="K388" s="252">
        <f t="shared" si="8"/>
        <v>137</v>
      </c>
      <c r="L388" s="9" t="s">
        <v>34</v>
      </c>
    </row>
    <row r="389" spans="2:12">
      <c r="B389" s="268">
        <v>377</v>
      </c>
      <c r="C389" s="226" t="s">
        <v>568</v>
      </c>
      <c r="D389" s="227" t="s">
        <v>569</v>
      </c>
      <c r="E389" s="228" t="s">
        <v>820</v>
      </c>
      <c r="F389" s="226" t="s">
        <v>821</v>
      </c>
      <c r="G389" s="226" t="s">
        <v>65</v>
      </c>
      <c r="H389" s="226" t="s">
        <v>66</v>
      </c>
      <c r="I389" s="229"/>
      <c r="J389" s="260"/>
      <c r="K389" s="252">
        <f t="shared" si="8"/>
        <v>87</v>
      </c>
      <c r="L389" s="9" t="s">
        <v>34</v>
      </c>
    </row>
    <row r="390" spans="2:12">
      <c r="B390" s="268">
        <v>378</v>
      </c>
      <c r="C390" s="226" t="s">
        <v>568</v>
      </c>
      <c r="D390" s="227" t="s">
        <v>569</v>
      </c>
      <c r="E390" s="228" t="s">
        <v>822</v>
      </c>
      <c r="F390" s="226" t="s">
        <v>823</v>
      </c>
      <c r="G390" s="226" t="s">
        <v>65</v>
      </c>
      <c r="H390" s="226" t="s">
        <v>66</v>
      </c>
      <c r="I390" s="229"/>
      <c r="J390" s="260"/>
      <c r="K390" s="252">
        <f t="shared" si="8"/>
        <v>36</v>
      </c>
      <c r="L390" s="9" t="s">
        <v>34</v>
      </c>
    </row>
    <row r="391" spans="2:12">
      <c r="B391" s="268">
        <v>379</v>
      </c>
      <c r="C391" s="226" t="s">
        <v>568</v>
      </c>
      <c r="D391" s="227" t="s">
        <v>569</v>
      </c>
      <c r="E391" s="228" t="s">
        <v>824</v>
      </c>
      <c r="F391" s="226" t="s">
        <v>825</v>
      </c>
      <c r="G391" s="226" t="s">
        <v>65</v>
      </c>
      <c r="H391" s="226" t="s">
        <v>66</v>
      </c>
      <c r="I391" s="229"/>
      <c r="J391" s="260"/>
      <c r="K391" s="252">
        <f t="shared" si="8"/>
        <v>188</v>
      </c>
      <c r="L391" s="9" t="s">
        <v>34</v>
      </c>
    </row>
    <row r="392" spans="2:12">
      <c r="B392" s="268">
        <v>380</v>
      </c>
      <c r="C392" s="226" t="s">
        <v>568</v>
      </c>
      <c r="D392" s="227" t="s">
        <v>569</v>
      </c>
      <c r="E392" s="228" t="s">
        <v>826</v>
      </c>
      <c r="F392" s="226" t="s">
        <v>827</v>
      </c>
      <c r="G392" s="226" t="s">
        <v>65</v>
      </c>
      <c r="H392" s="226" t="s">
        <v>66</v>
      </c>
      <c r="I392" s="229"/>
      <c r="J392" s="260"/>
      <c r="K392" s="252">
        <f t="shared" si="8"/>
        <v>138</v>
      </c>
      <c r="L392" s="9" t="s">
        <v>34</v>
      </c>
    </row>
    <row r="393" spans="2:12">
      <c r="B393" s="268">
        <v>381</v>
      </c>
      <c r="C393" s="226" t="s">
        <v>568</v>
      </c>
      <c r="D393" s="227" t="s">
        <v>569</v>
      </c>
      <c r="E393" s="228" t="s">
        <v>828</v>
      </c>
      <c r="F393" s="226" t="s">
        <v>829</v>
      </c>
      <c r="G393" s="226" t="s">
        <v>65</v>
      </c>
      <c r="H393" s="226" t="s">
        <v>66</v>
      </c>
      <c r="I393" s="229"/>
      <c r="J393" s="260"/>
      <c r="K393" s="252">
        <f t="shared" si="8"/>
        <v>88</v>
      </c>
      <c r="L393" s="9" t="s">
        <v>34</v>
      </c>
    </row>
    <row r="394" spans="2:12">
      <c r="B394" s="268">
        <v>382</v>
      </c>
      <c r="C394" s="226" t="s">
        <v>568</v>
      </c>
      <c r="D394" s="227" t="s">
        <v>569</v>
      </c>
      <c r="E394" s="228" t="s">
        <v>830</v>
      </c>
      <c r="F394" s="226" t="s">
        <v>831</v>
      </c>
      <c r="G394" s="226" t="s">
        <v>65</v>
      </c>
      <c r="H394" s="226" t="s">
        <v>66</v>
      </c>
      <c r="I394" s="229"/>
      <c r="J394" s="260"/>
      <c r="K394" s="252">
        <f t="shared" si="8"/>
        <v>37</v>
      </c>
      <c r="L394" s="9" t="s">
        <v>34</v>
      </c>
    </row>
    <row r="395" spans="2:12">
      <c r="B395" s="268">
        <v>383</v>
      </c>
      <c r="C395" s="226" t="s">
        <v>568</v>
      </c>
      <c r="D395" s="227" t="s">
        <v>569</v>
      </c>
      <c r="E395" s="228" t="s">
        <v>832</v>
      </c>
      <c r="F395" s="226" t="s">
        <v>833</v>
      </c>
      <c r="G395" s="226" t="s">
        <v>65</v>
      </c>
      <c r="H395" s="226" t="s">
        <v>66</v>
      </c>
      <c r="I395" s="229"/>
      <c r="J395" s="260"/>
      <c r="K395" s="252">
        <f t="shared" si="8"/>
        <v>135</v>
      </c>
      <c r="L395" s="9" t="s">
        <v>34</v>
      </c>
    </row>
    <row r="396" spans="2:12">
      <c r="B396" s="268">
        <v>384</v>
      </c>
      <c r="C396" s="226" t="s">
        <v>568</v>
      </c>
      <c r="D396" s="227" t="s">
        <v>569</v>
      </c>
      <c r="E396" s="228" t="s">
        <v>834</v>
      </c>
      <c r="F396" s="226" t="s">
        <v>835</v>
      </c>
      <c r="G396" s="226" t="s">
        <v>65</v>
      </c>
      <c r="H396" s="226" t="s">
        <v>66</v>
      </c>
      <c r="I396" s="229"/>
      <c r="J396" s="260"/>
      <c r="K396" s="252">
        <f t="shared" si="8"/>
        <v>85</v>
      </c>
      <c r="L396" s="9" t="s">
        <v>34</v>
      </c>
    </row>
    <row r="397" spans="2:12">
      <c r="B397" s="268">
        <v>385</v>
      </c>
      <c r="C397" s="226" t="s">
        <v>568</v>
      </c>
      <c r="D397" s="227" t="s">
        <v>569</v>
      </c>
      <c r="E397" s="228" t="s">
        <v>836</v>
      </c>
      <c r="F397" s="226" t="s">
        <v>837</v>
      </c>
      <c r="G397" s="226" t="s">
        <v>65</v>
      </c>
      <c r="H397" s="226" t="s">
        <v>66</v>
      </c>
      <c r="I397" s="229"/>
      <c r="J397" s="260"/>
      <c r="K397" s="252">
        <f t="shared" si="8"/>
        <v>90</v>
      </c>
      <c r="L397" s="9" t="s">
        <v>34</v>
      </c>
    </row>
    <row r="398" spans="2:12">
      <c r="B398" s="268">
        <v>386</v>
      </c>
      <c r="C398" s="226" t="s">
        <v>568</v>
      </c>
      <c r="D398" s="227" t="s">
        <v>569</v>
      </c>
      <c r="E398" s="228" t="s">
        <v>838</v>
      </c>
      <c r="F398" s="226" t="s">
        <v>839</v>
      </c>
      <c r="G398" s="226" t="s">
        <v>65</v>
      </c>
      <c r="H398" s="226" t="s">
        <v>66</v>
      </c>
      <c r="I398" s="229"/>
      <c r="J398" s="260"/>
      <c r="K398" s="252">
        <f t="shared" si="8"/>
        <v>39</v>
      </c>
      <c r="L398" s="9" t="s">
        <v>34</v>
      </c>
    </row>
    <row r="399" spans="2:12">
      <c r="B399" s="268">
        <v>387</v>
      </c>
      <c r="C399" s="226" t="s">
        <v>568</v>
      </c>
      <c r="D399" s="227" t="s">
        <v>569</v>
      </c>
      <c r="E399" s="228" t="s">
        <v>840</v>
      </c>
      <c r="F399" s="226" t="s">
        <v>841</v>
      </c>
      <c r="G399" s="226" t="s">
        <v>65</v>
      </c>
      <c r="H399" s="226" t="s">
        <v>66</v>
      </c>
      <c r="I399" s="229"/>
      <c r="J399" s="260"/>
      <c r="K399" s="252">
        <f t="shared" si="8"/>
        <v>141</v>
      </c>
      <c r="L399" s="9" t="s">
        <v>34</v>
      </c>
    </row>
    <row r="400" spans="2:12">
      <c r="B400" s="268">
        <v>388</v>
      </c>
      <c r="C400" s="226" t="s">
        <v>568</v>
      </c>
      <c r="D400" s="227" t="s">
        <v>569</v>
      </c>
      <c r="E400" s="228" t="s">
        <v>842</v>
      </c>
      <c r="F400" s="226" t="s">
        <v>843</v>
      </c>
      <c r="G400" s="226" t="s">
        <v>65</v>
      </c>
      <c r="H400" s="226" t="s">
        <v>66</v>
      </c>
      <c r="I400" s="229"/>
      <c r="J400" s="260"/>
      <c r="K400" s="252">
        <f t="shared" si="8"/>
        <v>91</v>
      </c>
      <c r="L400" s="9" t="s">
        <v>34</v>
      </c>
    </row>
    <row r="401" spans="2:12">
      <c r="B401" s="268">
        <v>389</v>
      </c>
      <c r="C401" s="226" t="s">
        <v>568</v>
      </c>
      <c r="D401" s="227" t="s">
        <v>569</v>
      </c>
      <c r="E401" s="228" t="s">
        <v>844</v>
      </c>
      <c r="F401" s="226" t="s">
        <v>845</v>
      </c>
      <c r="G401" s="226" t="s">
        <v>65</v>
      </c>
      <c r="H401" s="226" t="s">
        <v>66</v>
      </c>
      <c r="I401" s="229"/>
      <c r="J401" s="260"/>
      <c r="K401" s="252">
        <f t="shared" si="8"/>
        <v>40</v>
      </c>
      <c r="L401" s="9" t="s">
        <v>34</v>
      </c>
    </row>
    <row r="402" spans="2:12">
      <c r="B402" s="268">
        <v>390</v>
      </c>
      <c r="C402" s="226" t="s">
        <v>568</v>
      </c>
      <c r="D402" s="227" t="s">
        <v>569</v>
      </c>
      <c r="E402" s="228" t="s">
        <v>846</v>
      </c>
      <c r="F402" s="226" t="s">
        <v>847</v>
      </c>
      <c r="G402" s="226" t="s">
        <v>65</v>
      </c>
      <c r="H402" s="226" t="s">
        <v>82</v>
      </c>
      <c r="I402" s="229"/>
      <c r="J402" s="260"/>
      <c r="K402" s="252">
        <f t="shared" si="8"/>
        <v>189</v>
      </c>
      <c r="L402" s="9" t="s">
        <v>34</v>
      </c>
    </row>
    <row r="403" spans="2:12">
      <c r="B403" s="268">
        <v>391</v>
      </c>
      <c r="C403" s="226" t="s">
        <v>568</v>
      </c>
      <c r="D403" s="227" t="s">
        <v>569</v>
      </c>
      <c r="E403" s="228" t="s">
        <v>848</v>
      </c>
      <c r="F403" s="226" t="s">
        <v>849</v>
      </c>
      <c r="G403" s="226" t="s">
        <v>65</v>
      </c>
      <c r="H403" s="226" t="s">
        <v>66</v>
      </c>
      <c r="I403" s="229"/>
      <c r="J403" s="260"/>
      <c r="K403" s="252">
        <f t="shared" si="8"/>
        <v>142</v>
      </c>
      <c r="L403" s="9" t="s">
        <v>34</v>
      </c>
    </row>
    <row r="404" spans="2:12">
      <c r="B404" s="268">
        <v>392</v>
      </c>
      <c r="C404" s="226" t="s">
        <v>568</v>
      </c>
      <c r="D404" s="227" t="s">
        <v>569</v>
      </c>
      <c r="E404" s="228" t="s">
        <v>850</v>
      </c>
      <c r="F404" s="226" t="s">
        <v>851</v>
      </c>
      <c r="G404" s="226" t="s">
        <v>65</v>
      </c>
      <c r="H404" s="226" t="s">
        <v>66</v>
      </c>
      <c r="I404" s="229"/>
      <c r="J404" s="260"/>
      <c r="K404" s="252">
        <f t="shared" si="8"/>
        <v>92</v>
      </c>
      <c r="L404" s="9" t="s">
        <v>34</v>
      </c>
    </row>
    <row r="405" spans="2:12">
      <c r="B405" s="268">
        <v>393</v>
      </c>
      <c r="C405" s="226" t="s">
        <v>568</v>
      </c>
      <c r="D405" s="227" t="s">
        <v>569</v>
      </c>
      <c r="E405" s="228" t="s">
        <v>852</v>
      </c>
      <c r="F405" s="226" t="s">
        <v>853</v>
      </c>
      <c r="G405" s="226" t="s">
        <v>65</v>
      </c>
      <c r="H405" s="226" t="s">
        <v>66</v>
      </c>
      <c r="I405" s="229"/>
      <c r="J405" s="260"/>
      <c r="K405" s="252">
        <f t="shared" si="8"/>
        <v>41</v>
      </c>
      <c r="L405" s="9" t="s">
        <v>34</v>
      </c>
    </row>
    <row r="406" spans="2:12">
      <c r="B406" s="268">
        <v>394</v>
      </c>
      <c r="C406" s="226" t="s">
        <v>568</v>
      </c>
      <c r="D406" s="227" t="s">
        <v>569</v>
      </c>
      <c r="E406" s="228" t="s">
        <v>854</v>
      </c>
      <c r="F406" s="226" t="s">
        <v>855</v>
      </c>
      <c r="G406" s="226" t="s">
        <v>65</v>
      </c>
      <c r="H406" s="226" t="s">
        <v>66</v>
      </c>
      <c r="I406" s="229"/>
      <c r="J406" s="260"/>
      <c r="K406" s="252">
        <f t="shared" si="8"/>
        <v>139</v>
      </c>
      <c r="L406" s="9" t="s">
        <v>34</v>
      </c>
    </row>
    <row r="407" spans="2:12">
      <c r="B407" s="268">
        <v>395</v>
      </c>
      <c r="C407" s="226" t="s">
        <v>568</v>
      </c>
      <c r="D407" s="227" t="s">
        <v>569</v>
      </c>
      <c r="E407" s="228" t="s">
        <v>856</v>
      </c>
      <c r="F407" s="226" t="s">
        <v>857</v>
      </c>
      <c r="G407" s="226" t="s">
        <v>65</v>
      </c>
      <c r="H407" s="226" t="s">
        <v>66</v>
      </c>
      <c r="I407" s="229"/>
      <c r="J407" s="260"/>
      <c r="K407" s="252">
        <f t="shared" si="8"/>
        <v>143</v>
      </c>
      <c r="L407" s="9" t="s">
        <v>34</v>
      </c>
    </row>
    <row r="408" spans="2:12">
      <c r="B408" s="268">
        <v>396</v>
      </c>
      <c r="C408" s="226" t="s">
        <v>568</v>
      </c>
      <c r="D408" s="227" t="s">
        <v>569</v>
      </c>
      <c r="E408" s="228" t="s">
        <v>858</v>
      </c>
      <c r="F408" s="226" t="s">
        <v>859</v>
      </c>
      <c r="G408" s="226" t="s">
        <v>65</v>
      </c>
      <c r="H408" s="226" t="s">
        <v>66</v>
      </c>
      <c r="I408" s="229"/>
      <c r="J408" s="260"/>
      <c r="K408" s="252">
        <f t="shared" si="8"/>
        <v>89</v>
      </c>
      <c r="L408" s="9" t="s">
        <v>34</v>
      </c>
    </row>
    <row r="409" spans="2:12">
      <c r="B409" s="268">
        <v>397</v>
      </c>
      <c r="C409" s="226" t="s">
        <v>568</v>
      </c>
      <c r="D409" s="227" t="s">
        <v>569</v>
      </c>
      <c r="E409" s="228" t="s">
        <v>860</v>
      </c>
      <c r="F409" s="226" t="s">
        <v>861</v>
      </c>
      <c r="G409" s="226" t="s">
        <v>65</v>
      </c>
      <c r="H409" s="226" t="s">
        <v>66</v>
      </c>
      <c r="I409" s="229"/>
      <c r="J409" s="260"/>
      <c r="K409" s="252">
        <f t="shared" si="8"/>
        <v>38</v>
      </c>
      <c r="L409" s="9" t="s">
        <v>34</v>
      </c>
    </row>
    <row r="410" spans="2:12">
      <c r="B410" s="268">
        <v>398</v>
      </c>
      <c r="C410" s="226" t="s">
        <v>568</v>
      </c>
      <c r="D410" s="227" t="s">
        <v>569</v>
      </c>
      <c r="E410" s="228" t="s">
        <v>862</v>
      </c>
      <c r="F410" s="226" t="s">
        <v>863</v>
      </c>
      <c r="G410" s="226" t="s">
        <v>65</v>
      </c>
      <c r="H410" s="226" t="s">
        <v>79</v>
      </c>
      <c r="I410" s="229"/>
      <c r="J410" s="260"/>
      <c r="K410" s="252">
        <f t="shared" si="8"/>
        <v>190</v>
      </c>
      <c r="L410" s="9" t="s">
        <v>34</v>
      </c>
    </row>
    <row r="411" spans="2:12">
      <c r="B411" s="268">
        <v>399</v>
      </c>
      <c r="C411" s="226" t="s">
        <v>568</v>
      </c>
      <c r="D411" s="227" t="s">
        <v>569</v>
      </c>
      <c r="E411" s="228" t="s">
        <v>864</v>
      </c>
      <c r="F411" s="226" t="s">
        <v>865</v>
      </c>
      <c r="G411" s="226" t="s">
        <v>65</v>
      </c>
      <c r="H411" s="226" t="s">
        <v>66</v>
      </c>
      <c r="I411" s="229"/>
      <c r="J411" s="260"/>
      <c r="K411" s="252">
        <f t="shared" si="8"/>
        <v>140</v>
      </c>
      <c r="L411" s="9" t="s">
        <v>34</v>
      </c>
    </row>
    <row r="412" spans="2:12">
      <c r="B412" s="268">
        <v>400</v>
      </c>
      <c r="C412" s="226" t="s">
        <v>568</v>
      </c>
      <c r="D412" s="227" t="s">
        <v>569</v>
      </c>
      <c r="E412" s="228" t="s">
        <v>866</v>
      </c>
      <c r="F412" s="226" t="s">
        <v>867</v>
      </c>
      <c r="G412" s="226" t="s">
        <v>65</v>
      </c>
      <c r="H412" s="226" t="s">
        <v>66</v>
      </c>
      <c r="I412" s="229"/>
      <c r="J412" s="260"/>
      <c r="K412" s="252">
        <f t="shared" si="8"/>
        <v>43</v>
      </c>
      <c r="L412" s="9" t="s">
        <v>34</v>
      </c>
    </row>
    <row r="413" spans="2:12">
      <c r="B413" s="268">
        <v>401</v>
      </c>
      <c r="C413" s="226" t="s">
        <v>568</v>
      </c>
      <c r="D413" s="227" t="s">
        <v>569</v>
      </c>
      <c r="E413" s="228" t="s">
        <v>868</v>
      </c>
      <c r="F413" s="226" t="s">
        <v>869</v>
      </c>
      <c r="G413" s="226" t="s">
        <v>65</v>
      </c>
      <c r="H413" s="226" t="s">
        <v>66</v>
      </c>
      <c r="I413" s="229"/>
      <c r="J413" s="260"/>
      <c r="K413" s="252">
        <f t="shared" si="8"/>
        <v>145</v>
      </c>
      <c r="L413" s="9" t="s">
        <v>34</v>
      </c>
    </row>
    <row r="414" spans="2:12">
      <c r="B414" s="268">
        <v>402</v>
      </c>
      <c r="C414" s="226" t="s">
        <v>568</v>
      </c>
      <c r="D414" s="227" t="s">
        <v>569</v>
      </c>
      <c r="E414" s="228" t="s">
        <v>870</v>
      </c>
      <c r="F414" s="226" t="s">
        <v>871</v>
      </c>
      <c r="G414" s="226" t="s">
        <v>65</v>
      </c>
      <c r="H414" s="226" t="s">
        <v>66</v>
      </c>
      <c r="I414" s="229"/>
      <c r="J414" s="260"/>
      <c r="K414" s="252">
        <f t="shared" si="8"/>
        <v>95</v>
      </c>
      <c r="L414" s="9" t="s">
        <v>34</v>
      </c>
    </row>
    <row r="415" spans="2:12">
      <c r="B415" s="268">
        <v>403</v>
      </c>
      <c r="C415" s="226" t="s">
        <v>568</v>
      </c>
      <c r="D415" s="227" t="s">
        <v>569</v>
      </c>
      <c r="E415" s="228" t="s">
        <v>872</v>
      </c>
      <c r="F415" s="226" t="s">
        <v>873</v>
      </c>
      <c r="G415" s="226" t="s">
        <v>65</v>
      </c>
      <c r="H415" s="226" t="s">
        <v>66</v>
      </c>
      <c r="I415" s="229"/>
      <c r="J415" s="260"/>
      <c r="K415" s="252">
        <f t="shared" si="8"/>
        <v>44</v>
      </c>
      <c r="L415" s="9" t="s">
        <v>34</v>
      </c>
    </row>
    <row r="416" spans="2:12">
      <c r="B416" s="268">
        <v>404</v>
      </c>
      <c r="C416" s="226" t="s">
        <v>568</v>
      </c>
      <c r="D416" s="227" t="s">
        <v>569</v>
      </c>
      <c r="E416" s="228" t="s">
        <v>874</v>
      </c>
      <c r="F416" s="226" t="s">
        <v>875</v>
      </c>
      <c r="G416" s="226" t="s">
        <v>65</v>
      </c>
      <c r="H416" s="226" t="s">
        <v>66</v>
      </c>
      <c r="I416" s="229"/>
      <c r="J416" s="260"/>
      <c r="K416" s="252">
        <f t="shared" si="8"/>
        <v>93</v>
      </c>
      <c r="L416" s="9" t="s">
        <v>34</v>
      </c>
    </row>
    <row r="417" spans="2:12">
      <c r="B417" s="268">
        <v>405</v>
      </c>
      <c r="C417" s="226" t="s">
        <v>568</v>
      </c>
      <c r="D417" s="227" t="s">
        <v>569</v>
      </c>
      <c r="E417" s="228" t="s">
        <v>876</v>
      </c>
      <c r="F417" s="226" t="s">
        <v>877</v>
      </c>
      <c r="G417" s="226" t="s">
        <v>65</v>
      </c>
      <c r="H417" s="226" t="s">
        <v>66</v>
      </c>
      <c r="I417" s="229"/>
      <c r="J417" s="260"/>
      <c r="K417" s="252">
        <f t="shared" si="8"/>
        <v>146</v>
      </c>
      <c r="L417" s="9" t="s">
        <v>34</v>
      </c>
    </row>
    <row r="418" spans="2:12">
      <c r="B418" s="268">
        <v>406</v>
      </c>
      <c r="C418" s="226" t="s">
        <v>568</v>
      </c>
      <c r="D418" s="227" t="s">
        <v>569</v>
      </c>
      <c r="E418" s="228" t="s">
        <v>878</v>
      </c>
      <c r="F418" s="226" t="s">
        <v>879</v>
      </c>
      <c r="G418" s="226" t="s">
        <v>65</v>
      </c>
      <c r="H418" s="226" t="s">
        <v>66</v>
      </c>
      <c r="I418" s="229"/>
      <c r="J418" s="260"/>
      <c r="K418" s="252">
        <f t="shared" si="8"/>
        <v>96</v>
      </c>
      <c r="L418" s="9" t="s">
        <v>34</v>
      </c>
    </row>
    <row r="419" spans="2:12">
      <c r="B419" s="268">
        <v>407</v>
      </c>
      <c r="C419" s="226" t="s">
        <v>568</v>
      </c>
      <c r="D419" s="227" t="s">
        <v>569</v>
      </c>
      <c r="E419" s="228" t="s">
        <v>880</v>
      </c>
      <c r="F419" s="226" t="s">
        <v>881</v>
      </c>
      <c r="G419" s="226" t="s">
        <v>65</v>
      </c>
      <c r="H419" s="226" t="s">
        <v>66</v>
      </c>
      <c r="I419" s="229"/>
      <c r="J419" s="260"/>
      <c r="K419" s="252">
        <f t="shared" si="8"/>
        <v>45</v>
      </c>
      <c r="L419" s="9" t="s">
        <v>34</v>
      </c>
    </row>
    <row r="420" spans="2:12">
      <c r="B420" s="268">
        <v>408</v>
      </c>
      <c r="C420" s="226" t="s">
        <v>568</v>
      </c>
      <c r="D420" s="227" t="s">
        <v>569</v>
      </c>
      <c r="E420" s="228" t="s">
        <v>882</v>
      </c>
      <c r="F420" s="226" t="s">
        <v>883</v>
      </c>
      <c r="G420" s="226" t="s">
        <v>65</v>
      </c>
      <c r="H420" s="226" t="s">
        <v>66</v>
      </c>
      <c r="I420" s="229"/>
      <c r="J420" s="260"/>
      <c r="K420" s="252">
        <f t="shared" si="8"/>
        <v>147</v>
      </c>
      <c r="L420" s="9" t="s">
        <v>34</v>
      </c>
    </row>
    <row r="421" spans="2:12">
      <c r="B421" s="268">
        <v>409</v>
      </c>
      <c r="C421" s="226" t="s">
        <v>568</v>
      </c>
      <c r="D421" s="227" t="s">
        <v>569</v>
      </c>
      <c r="E421" s="228" t="s">
        <v>884</v>
      </c>
      <c r="F421" s="226" t="s">
        <v>885</v>
      </c>
      <c r="G421" s="226" t="s">
        <v>65</v>
      </c>
      <c r="H421" s="226" t="s">
        <v>66</v>
      </c>
      <c r="I421" s="229"/>
      <c r="J421" s="260"/>
      <c r="K421" s="252">
        <f t="shared" si="8"/>
        <v>97</v>
      </c>
      <c r="L421" s="9" t="s">
        <v>34</v>
      </c>
    </row>
    <row r="422" spans="2:12">
      <c r="B422" s="268">
        <v>410</v>
      </c>
      <c r="C422" s="226" t="s">
        <v>568</v>
      </c>
      <c r="D422" s="227" t="s">
        <v>569</v>
      </c>
      <c r="E422" s="228" t="s">
        <v>886</v>
      </c>
      <c r="F422" s="226" t="s">
        <v>887</v>
      </c>
      <c r="G422" s="226" t="s">
        <v>65</v>
      </c>
      <c r="H422" s="226" t="s">
        <v>66</v>
      </c>
      <c r="I422" s="229"/>
      <c r="J422" s="260"/>
      <c r="K422" s="252">
        <f t="shared" si="8"/>
        <v>46</v>
      </c>
      <c r="L422" s="9" t="s">
        <v>34</v>
      </c>
    </row>
    <row r="423" spans="2:12">
      <c r="B423" s="268">
        <v>411</v>
      </c>
      <c r="C423" s="226" t="s">
        <v>568</v>
      </c>
      <c r="D423" s="227" t="s">
        <v>569</v>
      </c>
      <c r="E423" s="228" t="s">
        <v>888</v>
      </c>
      <c r="F423" s="226" t="s">
        <v>889</v>
      </c>
      <c r="G423" s="226" t="s">
        <v>65</v>
      </c>
      <c r="H423" s="226" t="s">
        <v>66</v>
      </c>
      <c r="I423" s="229"/>
      <c r="J423" s="260"/>
      <c r="K423" s="252">
        <f t="shared" si="8"/>
        <v>42</v>
      </c>
      <c r="L423" s="9" t="s">
        <v>34</v>
      </c>
    </row>
    <row r="424" spans="2:12">
      <c r="B424" s="268">
        <v>412</v>
      </c>
      <c r="C424" s="226" t="s">
        <v>568</v>
      </c>
      <c r="D424" s="227" t="s">
        <v>569</v>
      </c>
      <c r="E424" s="228" t="s">
        <v>890</v>
      </c>
      <c r="F424" s="226" t="s">
        <v>891</v>
      </c>
      <c r="G424" s="226" t="s">
        <v>65</v>
      </c>
      <c r="H424" s="226" t="s">
        <v>66</v>
      </c>
      <c r="I424" s="229"/>
      <c r="J424" s="260"/>
      <c r="K424" s="252">
        <f t="shared" si="8"/>
        <v>144</v>
      </c>
      <c r="L424" s="9" t="s">
        <v>34</v>
      </c>
    </row>
    <row r="425" spans="2:12">
      <c r="B425" s="268">
        <v>413</v>
      </c>
      <c r="C425" s="226" t="s">
        <v>568</v>
      </c>
      <c r="D425" s="227" t="s">
        <v>569</v>
      </c>
      <c r="E425" s="228" t="s">
        <v>892</v>
      </c>
      <c r="F425" s="226" t="s">
        <v>893</v>
      </c>
      <c r="G425" s="226" t="s">
        <v>65</v>
      </c>
      <c r="H425" s="226" t="s">
        <v>66</v>
      </c>
      <c r="I425" s="229"/>
      <c r="J425" s="260"/>
      <c r="K425" s="252">
        <f t="shared" si="8"/>
        <v>94</v>
      </c>
      <c r="L425" s="9" t="s">
        <v>34</v>
      </c>
    </row>
    <row r="426" spans="2:12">
      <c r="B426" s="268">
        <v>414</v>
      </c>
      <c r="C426" s="226" t="s">
        <v>568</v>
      </c>
      <c r="D426" s="227" t="s">
        <v>569</v>
      </c>
      <c r="E426" s="228" t="s">
        <v>894</v>
      </c>
      <c r="F426" s="226" t="s">
        <v>895</v>
      </c>
      <c r="G426" s="226" t="s">
        <v>65</v>
      </c>
      <c r="H426" s="226" t="s">
        <v>66</v>
      </c>
      <c r="I426" s="229"/>
      <c r="J426" s="260"/>
      <c r="K426" s="252">
        <f t="shared" si="8"/>
        <v>47</v>
      </c>
      <c r="L426" s="9" t="s">
        <v>34</v>
      </c>
    </row>
    <row r="427" spans="2:12">
      <c r="B427" s="268">
        <v>415</v>
      </c>
      <c r="C427" s="226" t="s">
        <v>568</v>
      </c>
      <c r="D427" s="227" t="s">
        <v>569</v>
      </c>
      <c r="E427" s="228" t="s">
        <v>896</v>
      </c>
      <c r="F427" s="226" t="s">
        <v>897</v>
      </c>
      <c r="G427" s="226" t="s">
        <v>65</v>
      </c>
      <c r="H427" s="226" t="s">
        <v>66</v>
      </c>
      <c r="I427" s="229"/>
      <c r="J427" s="260"/>
      <c r="K427" s="252">
        <f t="shared" si="8"/>
        <v>149</v>
      </c>
      <c r="L427" s="9" t="s">
        <v>34</v>
      </c>
    </row>
    <row r="428" spans="2:12">
      <c r="B428" s="268">
        <v>416</v>
      </c>
      <c r="C428" s="226" t="s">
        <v>568</v>
      </c>
      <c r="D428" s="227" t="s">
        <v>569</v>
      </c>
      <c r="E428" s="228" t="s">
        <v>898</v>
      </c>
      <c r="F428" s="226" t="s">
        <v>899</v>
      </c>
      <c r="G428" s="226" t="s">
        <v>65</v>
      </c>
      <c r="H428" s="226" t="s">
        <v>66</v>
      </c>
      <c r="I428" s="229"/>
      <c r="J428" s="260"/>
      <c r="K428" s="252">
        <f t="shared" si="8"/>
        <v>99</v>
      </c>
      <c r="L428" s="9" t="s">
        <v>34</v>
      </c>
    </row>
    <row r="429" spans="2:12">
      <c r="B429" s="268">
        <v>417</v>
      </c>
      <c r="C429" s="226" t="s">
        <v>568</v>
      </c>
      <c r="D429" s="227" t="s">
        <v>569</v>
      </c>
      <c r="E429" s="228" t="s">
        <v>900</v>
      </c>
      <c r="F429" s="226" t="s">
        <v>901</v>
      </c>
      <c r="G429" s="226" t="s">
        <v>65</v>
      </c>
      <c r="H429" s="226" t="s">
        <v>66</v>
      </c>
      <c r="I429" s="229"/>
      <c r="J429" s="260"/>
      <c r="K429" s="252">
        <f t="shared" si="8"/>
        <v>48</v>
      </c>
      <c r="L429" s="9" t="s">
        <v>34</v>
      </c>
    </row>
    <row r="430" spans="2:12">
      <c r="B430" s="268">
        <v>418</v>
      </c>
      <c r="C430" s="226" t="s">
        <v>568</v>
      </c>
      <c r="D430" s="227" t="s">
        <v>569</v>
      </c>
      <c r="E430" s="228" t="s">
        <v>902</v>
      </c>
      <c r="F430" s="226" t="s">
        <v>903</v>
      </c>
      <c r="G430" s="226" t="s">
        <v>65</v>
      </c>
      <c r="H430" s="226" t="s">
        <v>66</v>
      </c>
      <c r="I430" s="229"/>
      <c r="J430" s="260"/>
      <c r="K430" s="252">
        <f t="shared" si="8"/>
        <v>150</v>
      </c>
      <c r="L430" s="9" t="s">
        <v>34</v>
      </c>
    </row>
    <row r="431" spans="2:12">
      <c r="B431" s="268">
        <v>419</v>
      </c>
      <c r="C431" s="226" t="s">
        <v>568</v>
      </c>
      <c r="D431" s="227" t="s">
        <v>569</v>
      </c>
      <c r="E431" s="228" t="s">
        <v>904</v>
      </c>
      <c r="F431" s="226" t="s">
        <v>905</v>
      </c>
      <c r="G431" s="226" t="s">
        <v>65</v>
      </c>
      <c r="H431" s="226" t="s">
        <v>66</v>
      </c>
      <c r="I431" s="229"/>
      <c r="J431" s="260"/>
      <c r="K431" s="252">
        <f t="shared" si="8"/>
        <v>100</v>
      </c>
      <c r="L431" s="9" t="s">
        <v>34</v>
      </c>
    </row>
    <row r="432" spans="2:12">
      <c r="B432" s="268">
        <v>420</v>
      </c>
      <c r="C432" s="226" t="s">
        <v>568</v>
      </c>
      <c r="D432" s="227" t="s">
        <v>569</v>
      </c>
      <c r="E432" s="228" t="s">
        <v>906</v>
      </c>
      <c r="F432" s="226" t="s">
        <v>907</v>
      </c>
      <c r="G432" s="226" t="s">
        <v>65</v>
      </c>
      <c r="H432" s="226" t="s">
        <v>66</v>
      </c>
      <c r="I432" s="229"/>
      <c r="J432" s="260"/>
      <c r="K432" s="252">
        <f t="shared" si="8"/>
        <v>50</v>
      </c>
      <c r="L432" s="9" t="s">
        <v>34</v>
      </c>
    </row>
    <row r="433" spans="2:12">
      <c r="B433" s="268">
        <v>421</v>
      </c>
      <c r="C433" s="226" t="s">
        <v>568</v>
      </c>
      <c r="D433" s="227" t="s">
        <v>569</v>
      </c>
      <c r="E433" s="228" t="s">
        <v>908</v>
      </c>
      <c r="F433" s="226" t="s">
        <v>909</v>
      </c>
      <c r="G433" s="226" t="s">
        <v>65</v>
      </c>
      <c r="H433" s="226" t="s">
        <v>66</v>
      </c>
      <c r="I433" s="229"/>
      <c r="J433" s="260"/>
      <c r="K433" s="252">
        <f t="shared" si="8"/>
        <v>148</v>
      </c>
      <c r="L433" s="9" t="s">
        <v>34</v>
      </c>
    </row>
    <row r="434" spans="2:12">
      <c r="B434" s="268">
        <v>422</v>
      </c>
      <c r="C434" s="226" t="s">
        <v>568</v>
      </c>
      <c r="D434" s="227" t="s">
        <v>569</v>
      </c>
      <c r="E434" s="228" t="s">
        <v>910</v>
      </c>
      <c r="F434" s="226" t="s">
        <v>911</v>
      </c>
      <c r="G434" s="226" t="s">
        <v>65</v>
      </c>
      <c r="H434" s="226" t="s">
        <v>66</v>
      </c>
      <c r="I434" s="229"/>
      <c r="J434" s="260"/>
      <c r="K434" s="252">
        <f t="shared" si="8"/>
        <v>98</v>
      </c>
      <c r="L434" s="9" t="s">
        <v>34</v>
      </c>
    </row>
    <row r="435" spans="2:12">
      <c r="B435" s="268">
        <v>423</v>
      </c>
      <c r="C435" s="226" t="s">
        <v>568</v>
      </c>
      <c r="D435" s="227" t="s">
        <v>569</v>
      </c>
      <c r="E435" s="228" t="s">
        <v>912</v>
      </c>
      <c r="F435" s="226" t="s">
        <v>913</v>
      </c>
      <c r="G435" s="226" t="s">
        <v>65</v>
      </c>
      <c r="H435" s="226" t="s">
        <v>66</v>
      </c>
      <c r="I435" s="229"/>
      <c r="J435" s="260"/>
      <c r="K435" s="252">
        <f t="shared" si="8"/>
        <v>52</v>
      </c>
      <c r="L435" s="9" t="s">
        <v>34</v>
      </c>
    </row>
    <row r="436" spans="2:12">
      <c r="B436" s="268">
        <v>424</v>
      </c>
      <c r="C436" s="226" t="s">
        <v>568</v>
      </c>
      <c r="D436" s="227" t="s">
        <v>569</v>
      </c>
      <c r="E436" s="228" t="s">
        <v>914</v>
      </c>
      <c r="F436" s="226" t="s">
        <v>915</v>
      </c>
      <c r="G436" s="226" t="s">
        <v>65</v>
      </c>
      <c r="H436" s="226" t="s">
        <v>66</v>
      </c>
      <c r="I436" s="229"/>
      <c r="J436" s="260"/>
      <c r="K436" s="252">
        <f t="shared" si="8"/>
        <v>153</v>
      </c>
      <c r="L436" s="9" t="s">
        <v>34</v>
      </c>
    </row>
    <row r="437" spans="2:12">
      <c r="B437" s="268">
        <v>425</v>
      </c>
      <c r="C437" s="226" t="s">
        <v>568</v>
      </c>
      <c r="D437" s="227" t="s">
        <v>569</v>
      </c>
      <c r="E437" s="228" t="s">
        <v>916</v>
      </c>
      <c r="F437" s="226" t="s">
        <v>917</v>
      </c>
      <c r="G437" s="226" t="s">
        <v>65</v>
      </c>
      <c r="H437" s="226" t="s">
        <v>66</v>
      </c>
      <c r="I437" s="229"/>
      <c r="J437" s="260"/>
      <c r="K437" s="252">
        <f t="shared" si="8"/>
        <v>104</v>
      </c>
      <c r="L437" s="9" t="s">
        <v>34</v>
      </c>
    </row>
    <row r="438" spans="2:12">
      <c r="B438" s="268">
        <v>426</v>
      </c>
      <c r="C438" s="226" t="s">
        <v>568</v>
      </c>
      <c r="D438" s="227" t="s">
        <v>569</v>
      </c>
      <c r="E438" s="228" t="s">
        <v>918</v>
      </c>
      <c r="F438" s="226" t="s">
        <v>919</v>
      </c>
      <c r="G438" s="226" t="s">
        <v>65</v>
      </c>
      <c r="H438" s="226" t="s">
        <v>66</v>
      </c>
      <c r="I438" s="229"/>
      <c r="J438" s="260"/>
      <c r="K438" s="252">
        <f t="shared" si="8"/>
        <v>2</v>
      </c>
      <c r="L438" s="9" t="s">
        <v>34</v>
      </c>
    </row>
    <row r="439" spans="2:12">
      <c r="B439" s="268">
        <v>427</v>
      </c>
      <c r="C439" s="226" t="s">
        <v>568</v>
      </c>
      <c r="D439" s="227" t="s">
        <v>569</v>
      </c>
      <c r="E439" s="228" t="s">
        <v>920</v>
      </c>
      <c r="F439" s="226" t="s">
        <v>919</v>
      </c>
      <c r="G439" s="226" t="s">
        <v>65</v>
      </c>
      <c r="H439" s="226" t="s">
        <v>66</v>
      </c>
      <c r="I439" s="229"/>
      <c r="J439" s="260"/>
      <c r="K439" s="252">
        <f t="shared" si="8"/>
        <v>53</v>
      </c>
      <c r="L439" s="9" t="s">
        <v>34</v>
      </c>
    </row>
    <row r="440" spans="2:12">
      <c r="B440" s="268">
        <v>428</v>
      </c>
      <c r="C440" s="226" t="s">
        <v>568</v>
      </c>
      <c r="D440" s="227" t="s">
        <v>569</v>
      </c>
      <c r="E440" s="228" t="s">
        <v>921</v>
      </c>
      <c r="F440" s="226" t="s">
        <v>922</v>
      </c>
      <c r="G440" s="226" t="s">
        <v>65</v>
      </c>
      <c r="H440" s="226" t="s">
        <v>66</v>
      </c>
      <c r="I440" s="229"/>
      <c r="J440" s="260"/>
      <c r="K440" s="252">
        <f t="shared" si="8"/>
        <v>154</v>
      </c>
      <c r="L440" s="9" t="s">
        <v>34</v>
      </c>
    </row>
    <row r="441" spans="2:12">
      <c r="B441" s="268">
        <v>429</v>
      </c>
      <c r="C441" s="226" t="s">
        <v>568</v>
      </c>
      <c r="D441" s="227" t="s">
        <v>569</v>
      </c>
      <c r="E441" s="228" t="s">
        <v>923</v>
      </c>
      <c r="F441" s="226" t="s">
        <v>924</v>
      </c>
      <c r="G441" s="226" t="s">
        <v>65</v>
      </c>
      <c r="H441" s="226" t="s">
        <v>66</v>
      </c>
      <c r="I441" s="229"/>
      <c r="J441" s="260"/>
      <c r="K441" s="252">
        <f t="shared" si="8"/>
        <v>105</v>
      </c>
      <c r="L441" s="9" t="s">
        <v>34</v>
      </c>
    </row>
    <row r="442" spans="2:12">
      <c r="B442" s="268">
        <v>430</v>
      </c>
      <c r="C442" s="226" t="s">
        <v>568</v>
      </c>
      <c r="D442" s="227" t="s">
        <v>569</v>
      </c>
      <c r="E442" s="228" t="s">
        <v>925</v>
      </c>
      <c r="F442" s="226" t="s">
        <v>926</v>
      </c>
      <c r="G442" s="226" t="s">
        <v>65</v>
      </c>
      <c r="H442" s="226" t="s">
        <v>66</v>
      </c>
      <c r="I442" s="229"/>
      <c r="J442" s="260"/>
      <c r="K442" s="252">
        <f t="shared" si="8"/>
        <v>3</v>
      </c>
      <c r="L442" s="9" t="s">
        <v>34</v>
      </c>
    </row>
    <row r="443" spans="2:12">
      <c r="B443" s="268">
        <v>431</v>
      </c>
      <c r="C443" s="226" t="s">
        <v>568</v>
      </c>
      <c r="D443" s="227" t="s">
        <v>569</v>
      </c>
      <c r="E443" s="228" t="s">
        <v>927</v>
      </c>
      <c r="F443" s="226" t="s">
        <v>928</v>
      </c>
      <c r="G443" s="226" t="s">
        <v>65</v>
      </c>
      <c r="H443" s="226" t="s">
        <v>66</v>
      </c>
      <c r="I443" s="229"/>
      <c r="J443" s="260"/>
      <c r="K443" s="252">
        <f t="shared" si="8"/>
        <v>155</v>
      </c>
      <c r="L443" s="9" t="s">
        <v>34</v>
      </c>
    </row>
    <row r="444" spans="2:12">
      <c r="B444" s="268">
        <v>432</v>
      </c>
      <c r="C444" s="226" t="s">
        <v>568</v>
      </c>
      <c r="D444" s="227" t="s">
        <v>569</v>
      </c>
      <c r="E444" s="228" t="s">
        <v>929</v>
      </c>
      <c r="F444" s="226" t="s">
        <v>930</v>
      </c>
      <c r="G444" s="226" t="s">
        <v>65</v>
      </c>
      <c r="H444" s="226" t="s">
        <v>66</v>
      </c>
      <c r="I444" s="229"/>
      <c r="J444" s="260"/>
      <c r="K444" s="252">
        <f t="shared" si="8"/>
        <v>102</v>
      </c>
      <c r="L444" s="9" t="s">
        <v>34</v>
      </c>
    </row>
    <row r="445" spans="2:12">
      <c r="B445" s="268">
        <v>433</v>
      </c>
      <c r="C445" s="226" t="s">
        <v>568</v>
      </c>
      <c r="D445" s="227" t="s">
        <v>569</v>
      </c>
      <c r="E445" s="228" t="s">
        <v>931</v>
      </c>
      <c r="F445" s="226" t="s">
        <v>930</v>
      </c>
      <c r="G445" s="226" t="s">
        <v>65</v>
      </c>
      <c r="H445" s="226" t="s">
        <v>66</v>
      </c>
      <c r="I445" s="229"/>
      <c r="J445" s="260"/>
      <c r="K445" s="252">
        <f t="shared" si="8"/>
        <v>151</v>
      </c>
      <c r="L445" s="9" t="s">
        <v>34</v>
      </c>
    </row>
    <row r="446" spans="2:12">
      <c r="B446" s="268">
        <v>434</v>
      </c>
      <c r="C446" s="226" t="s">
        <v>568</v>
      </c>
      <c r="D446" s="227" t="s">
        <v>569</v>
      </c>
      <c r="E446" s="228" t="s">
        <v>932</v>
      </c>
      <c r="F446" s="226" t="s">
        <v>933</v>
      </c>
      <c r="G446" s="226" t="s">
        <v>65</v>
      </c>
      <c r="H446" s="226" t="s">
        <v>66</v>
      </c>
      <c r="I446" s="229"/>
      <c r="J446" s="260"/>
      <c r="K446" s="252">
        <f t="shared" si="8"/>
        <v>106</v>
      </c>
      <c r="L446" s="9" t="s">
        <v>34</v>
      </c>
    </row>
    <row r="447" spans="2:12">
      <c r="B447" s="268">
        <v>435</v>
      </c>
      <c r="C447" s="226" t="s">
        <v>568</v>
      </c>
      <c r="D447" s="227" t="s">
        <v>569</v>
      </c>
      <c r="E447" s="228" t="s">
        <v>934</v>
      </c>
      <c r="F447" s="226" t="s">
        <v>935</v>
      </c>
      <c r="G447" s="226" t="s">
        <v>65</v>
      </c>
      <c r="H447" s="226" t="s">
        <v>66</v>
      </c>
      <c r="I447" s="229"/>
      <c r="J447" s="260"/>
      <c r="K447" s="252">
        <f t="shared" si="8"/>
        <v>51</v>
      </c>
      <c r="L447" s="9" t="s">
        <v>34</v>
      </c>
    </row>
    <row r="448" spans="2:12">
      <c r="B448" s="268">
        <v>436</v>
      </c>
      <c r="C448" s="226" t="s">
        <v>568</v>
      </c>
      <c r="D448" s="227" t="s">
        <v>569</v>
      </c>
      <c r="E448" s="228" t="s">
        <v>936</v>
      </c>
      <c r="F448" s="226" t="s">
        <v>937</v>
      </c>
      <c r="G448" s="226" t="s">
        <v>65</v>
      </c>
      <c r="H448" s="226" t="s">
        <v>66</v>
      </c>
      <c r="I448" s="229"/>
      <c r="J448" s="260"/>
      <c r="K448" s="252">
        <f t="shared" si="8"/>
        <v>152</v>
      </c>
      <c r="L448" s="9" t="s">
        <v>34</v>
      </c>
    </row>
    <row r="449" spans="2:12">
      <c r="B449" s="268">
        <v>437</v>
      </c>
      <c r="C449" s="226" t="s">
        <v>568</v>
      </c>
      <c r="D449" s="227" t="s">
        <v>569</v>
      </c>
      <c r="E449" s="228" t="s">
        <v>938</v>
      </c>
      <c r="F449" s="226" t="s">
        <v>939</v>
      </c>
      <c r="G449" s="226" t="s">
        <v>65</v>
      </c>
      <c r="H449" s="226" t="s">
        <v>66</v>
      </c>
      <c r="I449" s="229"/>
      <c r="J449" s="260"/>
      <c r="K449" s="252">
        <f t="shared" si="8"/>
        <v>103</v>
      </c>
      <c r="L449" s="9" t="s">
        <v>34</v>
      </c>
    </row>
    <row r="450" spans="2:12">
      <c r="B450" s="268">
        <v>438</v>
      </c>
      <c r="C450" s="226" t="s">
        <v>249</v>
      </c>
      <c r="D450" s="227" t="s">
        <v>250</v>
      </c>
      <c r="E450" s="228" t="s">
        <v>940</v>
      </c>
      <c r="F450" s="226" t="s">
        <v>941</v>
      </c>
      <c r="G450" s="226" t="s">
        <v>65</v>
      </c>
      <c r="H450" s="226" t="s">
        <v>66</v>
      </c>
      <c r="I450" s="229"/>
      <c r="J450" s="260"/>
      <c r="K450" s="252">
        <f t="shared" si="8"/>
        <v>214</v>
      </c>
      <c r="L450" s="9" t="s">
        <v>34</v>
      </c>
    </row>
    <row r="451" spans="2:12">
      <c r="B451" s="268">
        <v>439</v>
      </c>
      <c r="C451" s="226" t="s">
        <v>249</v>
      </c>
      <c r="D451" s="227" t="s">
        <v>250</v>
      </c>
      <c r="E451" s="228" t="s">
        <v>942</v>
      </c>
      <c r="F451" s="226" t="s">
        <v>943</v>
      </c>
      <c r="G451" s="226" t="s">
        <v>65</v>
      </c>
      <c r="H451" s="226" t="s">
        <v>66</v>
      </c>
      <c r="I451" s="229"/>
      <c r="J451" s="260"/>
      <c r="K451" s="252">
        <f t="shared" ref="K451:K514" si="9">VALUE(RIGHT($E451,4))</f>
        <v>494</v>
      </c>
      <c r="L451" s="9" t="s">
        <v>34</v>
      </c>
    </row>
    <row r="452" spans="2:12">
      <c r="B452" s="268">
        <v>440</v>
      </c>
      <c r="C452" s="226" t="s">
        <v>71</v>
      </c>
      <c r="D452" s="227" t="s">
        <v>72</v>
      </c>
      <c r="E452" s="228" t="s">
        <v>944</v>
      </c>
      <c r="F452" s="226" t="s">
        <v>945</v>
      </c>
      <c r="G452" s="226" t="s">
        <v>65</v>
      </c>
      <c r="H452" s="226" t="s">
        <v>66</v>
      </c>
      <c r="I452" s="229"/>
      <c r="J452" s="260"/>
      <c r="K452" s="252">
        <f t="shared" si="9"/>
        <v>1716</v>
      </c>
      <c r="L452" s="9" t="s">
        <v>34</v>
      </c>
    </row>
    <row r="453" spans="2:12">
      <c r="B453" s="268">
        <v>441</v>
      </c>
      <c r="C453" s="226" t="s">
        <v>103</v>
      </c>
      <c r="D453" s="227" t="s">
        <v>104</v>
      </c>
      <c r="E453" s="228" t="s">
        <v>946</v>
      </c>
      <c r="F453" s="226" t="s">
        <v>947</v>
      </c>
      <c r="G453" s="226" t="s">
        <v>65</v>
      </c>
      <c r="H453" s="226" t="s">
        <v>66</v>
      </c>
      <c r="I453" s="229"/>
      <c r="J453" s="260"/>
      <c r="K453" s="252">
        <f t="shared" si="9"/>
        <v>281</v>
      </c>
      <c r="L453" s="9" t="s">
        <v>34</v>
      </c>
    </row>
    <row r="454" spans="2:12">
      <c r="B454" s="268">
        <v>442</v>
      </c>
      <c r="C454" s="226" t="s">
        <v>103</v>
      </c>
      <c r="D454" s="227" t="s">
        <v>104</v>
      </c>
      <c r="E454" s="228" t="s">
        <v>948</v>
      </c>
      <c r="F454" s="226" t="s">
        <v>949</v>
      </c>
      <c r="G454" s="226" t="s">
        <v>65</v>
      </c>
      <c r="H454" s="226" t="s">
        <v>66</v>
      </c>
      <c r="I454" s="229"/>
      <c r="J454" s="260"/>
      <c r="K454" s="252">
        <f t="shared" si="9"/>
        <v>58</v>
      </c>
      <c r="L454" s="9" t="s">
        <v>34</v>
      </c>
    </row>
    <row r="455" spans="2:12">
      <c r="B455" s="268">
        <v>443</v>
      </c>
      <c r="C455" s="226" t="s">
        <v>544</v>
      </c>
      <c r="D455" s="227" t="s">
        <v>545</v>
      </c>
      <c r="E455" s="228" t="s">
        <v>950</v>
      </c>
      <c r="F455" s="226" t="s">
        <v>951</v>
      </c>
      <c r="G455" s="226" t="s">
        <v>65</v>
      </c>
      <c r="H455" s="226" t="s">
        <v>66</v>
      </c>
      <c r="I455" s="229"/>
      <c r="J455" s="260"/>
      <c r="K455" s="252">
        <f t="shared" si="9"/>
        <v>21</v>
      </c>
      <c r="L455" s="9" t="s">
        <v>34</v>
      </c>
    </row>
    <row r="456" spans="2:12">
      <c r="B456" s="268">
        <v>444</v>
      </c>
      <c r="C456" s="226" t="s">
        <v>544</v>
      </c>
      <c r="D456" s="227" t="s">
        <v>545</v>
      </c>
      <c r="E456" s="228" t="s">
        <v>952</v>
      </c>
      <c r="F456" s="226" t="s">
        <v>953</v>
      </c>
      <c r="G456" s="226" t="s">
        <v>65</v>
      </c>
      <c r="H456" s="226" t="s">
        <v>66</v>
      </c>
      <c r="I456" s="229"/>
      <c r="J456" s="260"/>
      <c r="K456" s="252">
        <f t="shared" si="9"/>
        <v>25</v>
      </c>
      <c r="L456" s="9" t="s">
        <v>34</v>
      </c>
    </row>
    <row r="457" spans="2:12">
      <c r="B457" s="268">
        <v>445</v>
      </c>
      <c r="C457" s="226" t="s">
        <v>544</v>
      </c>
      <c r="D457" s="227" t="s">
        <v>545</v>
      </c>
      <c r="E457" s="228" t="s">
        <v>954</v>
      </c>
      <c r="F457" s="226" t="s">
        <v>955</v>
      </c>
      <c r="G457" s="226" t="s">
        <v>65</v>
      </c>
      <c r="H457" s="226" t="s">
        <v>66</v>
      </c>
      <c r="I457" s="229"/>
      <c r="J457" s="260"/>
      <c r="K457" s="252">
        <f t="shared" si="9"/>
        <v>30</v>
      </c>
      <c r="L457" s="9" t="s">
        <v>34</v>
      </c>
    </row>
    <row r="458" spans="2:12">
      <c r="B458" s="268">
        <v>446</v>
      </c>
      <c r="C458" s="226" t="s">
        <v>544</v>
      </c>
      <c r="D458" s="227" t="s">
        <v>545</v>
      </c>
      <c r="E458" s="228" t="s">
        <v>956</v>
      </c>
      <c r="F458" s="226" t="s">
        <v>957</v>
      </c>
      <c r="G458" s="226" t="s">
        <v>65</v>
      </c>
      <c r="H458" s="226" t="s">
        <v>66</v>
      </c>
      <c r="I458" s="229"/>
      <c r="J458" s="260"/>
      <c r="K458" s="252">
        <f t="shared" si="9"/>
        <v>35</v>
      </c>
      <c r="L458" s="9" t="s">
        <v>34</v>
      </c>
    </row>
    <row r="459" spans="2:12">
      <c r="B459" s="268">
        <v>447</v>
      </c>
      <c r="C459" s="226" t="s">
        <v>544</v>
      </c>
      <c r="D459" s="227" t="s">
        <v>545</v>
      </c>
      <c r="E459" s="228" t="s">
        <v>958</v>
      </c>
      <c r="F459" s="226" t="s">
        <v>959</v>
      </c>
      <c r="G459" s="226" t="s">
        <v>65</v>
      </c>
      <c r="H459" s="226" t="s">
        <v>66</v>
      </c>
      <c r="I459" s="229"/>
      <c r="J459" s="260"/>
      <c r="K459" s="252">
        <f t="shared" si="9"/>
        <v>16</v>
      </c>
      <c r="L459" s="9" t="s">
        <v>34</v>
      </c>
    </row>
    <row r="460" spans="2:12">
      <c r="B460" s="268">
        <v>448</v>
      </c>
      <c r="C460" s="226" t="s">
        <v>544</v>
      </c>
      <c r="D460" s="227" t="s">
        <v>545</v>
      </c>
      <c r="E460" s="228" t="s">
        <v>960</v>
      </c>
      <c r="F460" s="226" t="s">
        <v>961</v>
      </c>
      <c r="G460" s="226" t="s">
        <v>65</v>
      </c>
      <c r="H460" s="226" t="s">
        <v>66</v>
      </c>
      <c r="I460" s="229"/>
      <c r="J460" s="260"/>
      <c r="K460" s="252">
        <f t="shared" si="9"/>
        <v>45</v>
      </c>
      <c r="L460" s="9" t="s">
        <v>34</v>
      </c>
    </row>
    <row r="461" spans="2:12">
      <c r="B461" s="268">
        <v>449</v>
      </c>
      <c r="C461" s="226" t="s">
        <v>544</v>
      </c>
      <c r="D461" s="227" t="s">
        <v>545</v>
      </c>
      <c r="E461" s="228" t="s">
        <v>962</v>
      </c>
      <c r="F461" s="226" t="s">
        <v>963</v>
      </c>
      <c r="G461" s="226" t="s">
        <v>65</v>
      </c>
      <c r="H461" s="226" t="s">
        <v>66</v>
      </c>
      <c r="I461" s="229"/>
      <c r="J461" s="260"/>
      <c r="K461" s="252">
        <f t="shared" si="9"/>
        <v>50</v>
      </c>
      <c r="L461" s="9" t="s">
        <v>34</v>
      </c>
    </row>
    <row r="462" spans="2:12">
      <c r="B462" s="268">
        <v>450</v>
      </c>
      <c r="C462" s="226" t="s">
        <v>544</v>
      </c>
      <c r="D462" s="227" t="s">
        <v>545</v>
      </c>
      <c r="E462" s="228" t="s">
        <v>964</v>
      </c>
      <c r="F462" s="226" t="s">
        <v>965</v>
      </c>
      <c r="G462" s="226" t="s">
        <v>65</v>
      </c>
      <c r="H462" s="226" t="s">
        <v>66</v>
      </c>
      <c r="I462" s="229"/>
      <c r="J462" s="260"/>
      <c r="K462" s="252">
        <f t="shared" si="9"/>
        <v>55</v>
      </c>
      <c r="L462" s="9" t="s">
        <v>34</v>
      </c>
    </row>
    <row r="463" spans="2:12">
      <c r="B463" s="268">
        <v>451</v>
      </c>
      <c r="C463" s="226" t="s">
        <v>544</v>
      </c>
      <c r="D463" s="227" t="s">
        <v>545</v>
      </c>
      <c r="E463" s="228" t="s">
        <v>966</v>
      </c>
      <c r="F463" s="226" t="s">
        <v>967</v>
      </c>
      <c r="G463" s="226" t="s">
        <v>65</v>
      </c>
      <c r="H463" s="226" t="s">
        <v>66</v>
      </c>
      <c r="I463" s="229"/>
      <c r="J463" s="260"/>
      <c r="K463" s="252">
        <f t="shared" si="9"/>
        <v>40</v>
      </c>
      <c r="L463" s="9" t="s">
        <v>34</v>
      </c>
    </row>
    <row r="464" spans="2:12">
      <c r="B464" s="268">
        <v>452</v>
      </c>
      <c r="C464" s="226" t="s">
        <v>544</v>
      </c>
      <c r="D464" s="227" t="s">
        <v>545</v>
      </c>
      <c r="E464" s="228" t="s">
        <v>968</v>
      </c>
      <c r="F464" s="226" t="s">
        <v>969</v>
      </c>
      <c r="G464" s="226" t="s">
        <v>65</v>
      </c>
      <c r="H464" s="226" t="s">
        <v>66</v>
      </c>
      <c r="I464" s="229"/>
      <c r="J464" s="260"/>
      <c r="K464" s="252">
        <f t="shared" si="9"/>
        <v>67</v>
      </c>
      <c r="L464" s="9" t="s">
        <v>34</v>
      </c>
    </row>
    <row r="465" spans="2:12">
      <c r="B465" s="268">
        <v>453</v>
      </c>
      <c r="C465" s="226" t="s">
        <v>544</v>
      </c>
      <c r="D465" s="227" t="s">
        <v>545</v>
      </c>
      <c r="E465" s="228" t="s">
        <v>970</v>
      </c>
      <c r="F465" s="226" t="s">
        <v>971</v>
      </c>
      <c r="G465" s="226" t="s">
        <v>65</v>
      </c>
      <c r="H465" s="226" t="s">
        <v>66</v>
      </c>
      <c r="I465" s="229"/>
      <c r="J465" s="260"/>
      <c r="K465" s="252">
        <f t="shared" si="9"/>
        <v>74</v>
      </c>
      <c r="L465" s="9" t="s">
        <v>34</v>
      </c>
    </row>
    <row r="466" spans="2:12">
      <c r="B466" s="268">
        <v>454</v>
      </c>
      <c r="C466" s="226" t="s">
        <v>544</v>
      </c>
      <c r="D466" s="227" t="s">
        <v>545</v>
      </c>
      <c r="E466" s="228" t="s">
        <v>972</v>
      </c>
      <c r="F466" s="226" t="s">
        <v>973</v>
      </c>
      <c r="G466" s="226" t="s">
        <v>65</v>
      </c>
      <c r="H466" s="226" t="s">
        <v>66</v>
      </c>
      <c r="I466" s="229"/>
      <c r="J466" s="260"/>
      <c r="K466" s="252">
        <f t="shared" si="9"/>
        <v>60</v>
      </c>
      <c r="L466" s="9" t="s">
        <v>34</v>
      </c>
    </row>
    <row r="467" spans="2:12">
      <c r="B467" s="268">
        <v>455</v>
      </c>
      <c r="C467" s="226" t="s">
        <v>544</v>
      </c>
      <c r="D467" s="227" t="s">
        <v>545</v>
      </c>
      <c r="E467" s="228" t="s">
        <v>974</v>
      </c>
      <c r="F467" s="226" t="s">
        <v>975</v>
      </c>
      <c r="G467" s="226" t="s">
        <v>65</v>
      </c>
      <c r="H467" s="226" t="s">
        <v>66</v>
      </c>
      <c r="I467" s="229"/>
      <c r="J467" s="260"/>
      <c r="K467" s="252">
        <f t="shared" si="9"/>
        <v>6</v>
      </c>
      <c r="L467" s="9" t="s">
        <v>34</v>
      </c>
    </row>
    <row r="468" spans="2:12">
      <c r="B468" s="268">
        <v>456</v>
      </c>
      <c r="C468" s="226" t="s">
        <v>544</v>
      </c>
      <c r="D468" s="227" t="s">
        <v>545</v>
      </c>
      <c r="E468" s="228" t="s">
        <v>976</v>
      </c>
      <c r="F468" s="226" t="s">
        <v>977</v>
      </c>
      <c r="G468" s="226" t="s">
        <v>65</v>
      </c>
      <c r="H468" s="226" t="s">
        <v>66</v>
      </c>
      <c r="I468" s="229"/>
      <c r="J468" s="260"/>
      <c r="K468" s="252">
        <f t="shared" si="9"/>
        <v>11</v>
      </c>
      <c r="L468" s="9" t="s">
        <v>34</v>
      </c>
    </row>
    <row r="469" spans="2:12">
      <c r="B469" s="268">
        <v>457</v>
      </c>
      <c r="C469" s="226" t="s">
        <v>544</v>
      </c>
      <c r="D469" s="227" t="s">
        <v>545</v>
      </c>
      <c r="E469" s="228" t="s">
        <v>978</v>
      </c>
      <c r="F469" s="226" t="s">
        <v>979</v>
      </c>
      <c r="G469" s="226" t="s">
        <v>65</v>
      </c>
      <c r="H469" s="226" t="s">
        <v>66</v>
      </c>
      <c r="I469" s="229"/>
      <c r="J469" s="260"/>
      <c r="K469" s="252">
        <f t="shared" si="9"/>
        <v>99</v>
      </c>
      <c r="L469" s="9" t="s">
        <v>34</v>
      </c>
    </row>
    <row r="470" spans="2:12">
      <c r="B470" s="268">
        <v>458</v>
      </c>
      <c r="C470" s="226" t="s">
        <v>544</v>
      </c>
      <c r="D470" s="227" t="s">
        <v>545</v>
      </c>
      <c r="E470" s="228" t="s">
        <v>980</v>
      </c>
      <c r="F470" s="226" t="s">
        <v>981</v>
      </c>
      <c r="G470" s="226" t="s">
        <v>65</v>
      </c>
      <c r="H470" s="226" t="s">
        <v>66</v>
      </c>
      <c r="I470" s="229"/>
      <c r="J470" s="260"/>
      <c r="K470" s="252">
        <f t="shared" si="9"/>
        <v>100</v>
      </c>
      <c r="L470" s="9" t="s">
        <v>34</v>
      </c>
    </row>
    <row r="471" spans="2:12">
      <c r="B471" s="268">
        <v>459</v>
      </c>
      <c r="C471" s="226" t="s">
        <v>544</v>
      </c>
      <c r="D471" s="227" t="s">
        <v>545</v>
      </c>
      <c r="E471" s="228" t="s">
        <v>982</v>
      </c>
      <c r="F471" s="226" t="s">
        <v>983</v>
      </c>
      <c r="G471" s="226" t="s">
        <v>65</v>
      </c>
      <c r="H471" s="226" t="s">
        <v>66</v>
      </c>
      <c r="I471" s="229"/>
      <c r="J471" s="260"/>
      <c r="K471" s="252">
        <f t="shared" si="9"/>
        <v>101</v>
      </c>
      <c r="L471" s="9" t="s">
        <v>34</v>
      </c>
    </row>
    <row r="472" spans="2:12">
      <c r="B472" s="268">
        <v>460</v>
      </c>
      <c r="C472" s="226" t="s">
        <v>544</v>
      </c>
      <c r="D472" s="227" t="s">
        <v>545</v>
      </c>
      <c r="E472" s="228" t="s">
        <v>984</v>
      </c>
      <c r="F472" s="226" t="s">
        <v>985</v>
      </c>
      <c r="G472" s="226" t="s">
        <v>65</v>
      </c>
      <c r="H472" s="226" t="s">
        <v>66</v>
      </c>
      <c r="I472" s="229"/>
      <c r="J472" s="260"/>
      <c r="K472" s="252">
        <f t="shared" si="9"/>
        <v>102</v>
      </c>
      <c r="L472" s="9" t="s">
        <v>34</v>
      </c>
    </row>
    <row r="473" spans="2:12">
      <c r="B473" s="268">
        <v>461</v>
      </c>
      <c r="C473" s="226" t="s">
        <v>544</v>
      </c>
      <c r="D473" s="227" t="s">
        <v>545</v>
      </c>
      <c r="E473" s="228" t="s">
        <v>986</v>
      </c>
      <c r="F473" s="226" t="s">
        <v>987</v>
      </c>
      <c r="G473" s="226" t="s">
        <v>65</v>
      </c>
      <c r="H473" s="226" t="s">
        <v>66</v>
      </c>
      <c r="I473" s="229"/>
      <c r="J473" s="260"/>
      <c r="K473" s="252">
        <f t="shared" si="9"/>
        <v>103</v>
      </c>
      <c r="L473" s="9" t="s">
        <v>34</v>
      </c>
    </row>
    <row r="474" spans="2:12">
      <c r="B474" s="268">
        <v>462</v>
      </c>
      <c r="C474" s="226" t="s">
        <v>544</v>
      </c>
      <c r="D474" s="227" t="s">
        <v>545</v>
      </c>
      <c r="E474" s="228" t="s">
        <v>988</v>
      </c>
      <c r="F474" s="226" t="s">
        <v>989</v>
      </c>
      <c r="G474" s="226" t="s">
        <v>65</v>
      </c>
      <c r="H474" s="226" t="s">
        <v>66</v>
      </c>
      <c r="I474" s="229"/>
      <c r="J474" s="260"/>
      <c r="K474" s="252">
        <f t="shared" si="9"/>
        <v>104</v>
      </c>
      <c r="L474" s="9" t="s">
        <v>34</v>
      </c>
    </row>
    <row r="475" spans="2:12">
      <c r="B475" s="268">
        <v>463</v>
      </c>
      <c r="C475" s="226" t="s">
        <v>544</v>
      </c>
      <c r="D475" s="227" t="s">
        <v>545</v>
      </c>
      <c r="E475" s="228" t="s">
        <v>990</v>
      </c>
      <c r="F475" s="226" t="s">
        <v>991</v>
      </c>
      <c r="G475" s="226" t="s">
        <v>65</v>
      </c>
      <c r="H475" s="226" t="s">
        <v>66</v>
      </c>
      <c r="I475" s="229"/>
      <c r="J475" s="260"/>
      <c r="K475" s="252">
        <f t="shared" si="9"/>
        <v>105</v>
      </c>
      <c r="L475" s="9" t="s">
        <v>34</v>
      </c>
    </row>
    <row r="476" spans="2:12">
      <c r="B476" s="268">
        <v>464</v>
      </c>
      <c r="C476" s="226" t="s">
        <v>544</v>
      </c>
      <c r="D476" s="227" t="s">
        <v>545</v>
      </c>
      <c r="E476" s="228" t="s">
        <v>992</v>
      </c>
      <c r="F476" s="226" t="s">
        <v>993</v>
      </c>
      <c r="G476" s="226" t="s">
        <v>65</v>
      </c>
      <c r="H476" s="226" t="s">
        <v>66</v>
      </c>
      <c r="I476" s="229"/>
      <c r="J476" s="260"/>
      <c r="K476" s="252">
        <f t="shared" si="9"/>
        <v>106</v>
      </c>
      <c r="L476" s="9" t="s">
        <v>34</v>
      </c>
    </row>
    <row r="477" spans="2:12">
      <c r="B477" s="268">
        <v>465</v>
      </c>
      <c r="C477" s="226" t="s">
        <v>544</v>
      </c>
      <c r="D477" s="227" t="s">
        <v>545</v>
      </c>
      <c r="E477" s="228" t="s">
        <v>994</v>
      </c>
      <c r="F477" s="226" t="s">
        <v>995</v>
      </c>
      <c r="G477" s="226" t="s">
        <v>65</v>
      </c>
      <c r="H477" s="226" t="s">
        <v>66</v>
      </c>
      <c r="I477" s="229"/>
      <c r="J477" s="260"/>
      <c r="K477" s="252">
        <f t="shared" si="9"/>
        <v>107</v>
      </c>
      <c r="L477" s="9" t="s">
        <v>34</v>
      </c>
    </row>
    <row r="478" spans="2:12">
      <c r="B478" s="268">
        <v>466</v>
      </c>
      <c r="C478" s="226" t="s">
        <v>544</v>
      </c>
      <c r="D478" s="227" t="s">
        <v>545</v>
      </c>
      <c r="E478" s="228" t="s">
        <v>996</v>
      </c>
      <c r="F478" s="226" t="s">
        <v>997</v>
      </c>
      <c r="G478" s="226" t="s">
        <v>65</v>
      </c>
      <c r="H478" s="226" t="s">
        <v>66</v>
      </c>
      <c r="I478" s="229"/>
      <c r="J478" s="260"/>
      <c r="K478" s="252">
        <f t="shared" si="9"/>
        <v>108</v>
      </c>
      <c r="L478" s="9" t="s">
        <v>34</v>
      </c>
    </row>
    <row r="479" spans="2:12">
      <c r="B479" s="268">
        <v>467</v>
      </c>
      <c r="C479" s="226" t="s">
        <v>544</v>
      </c>
      <c r="D479" s="227" t="s">
        <v>545</v>
      </c>
      <c r="E479" s="228" t="s">
        <v>998</v>
      </c>
      <c r="F479" s="226" t="s">
        <v>999</v>
      </c>
      <c r="G479" s="226" t="s">
        <v>65</v>
      </c>
      <c r="H479" s="226" t="s">
        <v>66</v>
      </c>
      <c r="I479" s="229"/>
      <c r="J479" s="260"/>
      <c r="K479" s="252">
        <f t="shared" si="9"/>
        <v>109</v>
      </c>
      <c r="L479" s="9" t="s">
        <v>34</v>
      </c>
    </row>
    <row r="480" spans="2:12">
      <c r="B480" s="268">
        <v>468</v>
      </c>
      <c r="C480" s="226" t="s">
        <v>544</v>
      </c>
      <c r="D480" s="227" t="s">
        <v>545</v>
      </c>
      <c r="E480" s="228" t="s">
        <v>1000</v>
      </c>
      <c r="F480" s="226" t="s">
        <v>1001</v>
      </c>
      <c r="G480" s="226" t="s">
        <v>65</v>
      </c>
      <c r="H480" s="226" t="s">
        <v>66</v>
      </c>
      <c r="I480" s="229"/>
      <c r="J480" s="260"/>
      <c r="K480" s="252">
        <f t="shared" si="9"/>
        <v>110</v>
      </c>
      <c r="L480" s="9" t="s">
        <v>34</v>
      </c>
    </row>
    <row r="481" spans="2:12">
      <c r="B481" s="268">
        <v>469</v>
      </c>
      <c r="C481" s="226" t="s">
        <v>544</v>
      </c>
      <c r="D481" s="227" t="s">
        <v>545</v>
      </c>
      <c r="E481" s="228" t="s">
        <v>1002</v>
      </c>
      <c r="F481" s="226" t="s">
        <v>1003</v>
      </c>
      <c r="G481" s="226" t="s">
        <v>65</v>
      </c>
      <c r="H481" s="226" t="s">
        <v>66</v>
      </c>
      <c r="I481" s="229"/>
      <c r="J481" s="260"/>
      <c r="K481" s="252">
        <f t="shared" si="9"/>
        <v>121</v>
      </c>
      <c r="L481" s="9" t="s">
        <v>34</v>
      </c>
    </row>
    <row r="482" spans="2:12">
      <c r="B482" s="268">
        <v>470</v>
      </c>
      <c r="C482" s="226" t="s">
        <v>544</v>
      </c>
      <c r="D482" s="227" t="s">
        <v>545</v>
      </c>
      <c r="E482" s="228" t="s">
        <v>1004</v>
      </c>
      <c r="F482" s="226" t="s">
        <v>1005</v>
      </c>
      <c r="G482" s="226" t="s">
        <v>65</v>
      </c>
      <c r="H482" s="226" t="s">
        <v>66</v>
      </c>
      <c r="I482" s="229"/>
      <c r="J482" s="260"/>
      <c r="K482" s="252">
        <f t="shared" si="9"/>
        <v>122</v>
      </c>
      <c r="L482" s="9" t="s">
        <v>34</v>
      </c>
    </row>
    <row r="483" spans="2:12">
      <c r="B483" s="268">
        <v>471</v>
      </c>
      <c r="C483" s="226" t="s">
        <v>544</v>
      </c>
      <c r="D483" s="227" t="s">
        <v>545</v>
      </c>
      <c r="E483" s="228" t="s">
        <v>1006</v>
      </c>
      <c r="F483" s="226" t="s">
        <v>1007</v>
      </c>
      <c r="G483" s="226" t="s">
        <v>65</v>
      </c>
      <c r="H483" s="226" t="s">
        <v>66</v>
      </c>
      <c r="I483" s="229"/>
      <c r="J483" s="260"/>
      <c r="K483" s="252">
        <f t="shared" si="9"/>
        <v>123</v>
      </c>
      <c r="L483" s="9" t="s">
        <v>34</v>
      </c>
    </row>
    <row r="484" spans="2:12">
      <c r="B484" s="268">
        <v>472</v>
      </c>
      <c r="C484" s="226" t="s">
        <v>544</v>
      </c>
      <c r="D484" s="227" t="s">
        <v>545</v>
      </c>
      <c r="E484" s="228" t="s">
        <v>1008</v>
      </c>
      <c r="F484" s="226" t="s">
        <v>1009</v>
      </c>
      <c r="G484" s="226" t="s">
        <v>65</v>
      </c>
      <c r="H484" s="226" t="s">
        <v>66</v>
      </c>
      <c r="I484" s="229"/>
      <c r="J484" s="260"/>
      <c r="K484" s="252">
        <f t="shared" si="9"/>
        <v>124</v>
      </c>
      <c r="L484" s="9" t="s">
        <v>34</v>
      </c>
    </row>
    <row r="485" spans="2:12">
      <c r="B485" s="268">
        <v>473</v>
      </c>
      <c r="C485" s="226" t="s">
        <v>544</v>
      </c>
      <c r="D485" s="227" t="s">
        <v>545</v>
      </c>
      <c r="E485" s="228" t="s">
        <v>1010</v>
      </c>
      <c r="F485" s="226" t="s">
        <v>1011</v>
      </c>
      <c r="G485" s="226" t="s">
        <v>65</v>
      </c>
      <c r="H485" s="226" t="s">
        <v>66</v>
      </c>
      <c r="I485" s="229"/>
      <c r="J485" s="260"/>
      <c r="K485" s="252">
        <f t="shared" si="9"/>
        <v>125</v>
      </c>
      <c r="L485" s="9" t="s">
        <v>34</v>
      </c>
    </row>
    <row r="486" spans="2:12">
      <c r="B486" s="268">
        <v>474</v>
      </c>
      <c r="C486" s="226" t="s">
        <v>544</v>
      </c>
      <c r="D486" s="227" t="s">
        <v>545</v>
      </c>
      <c r="E486" s="228" t="s">
        <v>1012</v>
      </c>
      <c r="F486" s="226" t="s">
        <v>1013</v>
      </c>
      <c r="G486" s="226" t="s">
        <v>65</v>
      </c>
      <c r="H486" s="226" t="s">
        <v>66</v>
      </c>
      <c r="I486" s="229"/>
      <c r="J486" s="260"/>
      <c r="K486" s="252">
        <f t="shared" si="9"/>
        <v>126</v>
      </c>
      <c r="L486" s="9" t="s">
        <v>34</v>
      </c>
    </row>
    <row r="487" spans="2:12">
      <c r="B487" s="268">
        <v>475</v>
      </c>
      <c r="C487" s="226" t="s">
        <v>544</v>
      </c>
      <c r="D487" s="227" t="s">
        <v>545</v>
      </c>
      <c r="E487" s="228" t="s">
        <v>1014</v>
      </c>
      <c r="F487" s="226" t="s">
        <v>1015</v>
      </c>
      <c r="G487" s="226" t="s">
        <v>65</v>
      </c>
      <c r="H487" s="226" t="s">
        <v>66</v>
      </c>
      <c r="I487" s="229"/>
      <c r="J487" s="260"/>
      <c r="K487" s="252">
        <f t="shared" si="9"/>
        <v>87</v>
      </c>
      <c r="L487" s="9" t="s">
        <v>34</v>
      </c>
    </row>
    <row r="488" spans="2:12">
      <c r="B488" s="268">
        <v>476</v>
      </c>
      <c r="C488" s="226" t="s">
        <v>544</v>
      </c>
      <c r="D488" s="227" t="s">
        <v>545</v>
      </c>
      <c r="E488" s="228" t="s">
        <v>1016</v>
      </c>
      <c r="F488" s="226" t="s">
        <v>1017</v>
      </c>
      <c r="G488" s="226" t="s">
        <v>65</v>
      </c>
      <c r="H488" s="226" t="s">
        <v>66</v>
      </c>
      <c r="I488" s="229"/>
      <c r="J488" s="260"/>
      <c r="K488" s="252">
        <f t="shared" si="9"/>
        <v>88</v>
      </c>
      <c r="L488" s="9" t="s">
        <v>34</v>
      </c>
    </row>
    <row r="489" spans="2:12">
      <c r="B489" s="268">
        <v>477</v>
      </c>
      <c r="C489" s="226" t="s">
        <v>544</v>
      </c>
      <c r="D489" s="227" t="s">
        <v>545</v>
      </c>
      <c r="E489" s="228" t="s">
        <v>1018</v>
      </c>
      <c r="F489" s="226" t="s">
        <v>1019</v>
      </c>
      <c r="G489" s="226" t="s">
        <v>65</v>
      </c>
      <c r="H489" s="226" t="s">
        <v>66</v>
      </c>
      <c r="I489" s="229"/>
      <c r="J489" s="260"/>
      <c r="K489" s="252">
        <f t="shared" si="9"/>
        <v>89</v>
      </c>
      <c r="L489" s="9" t="s">
        <v>34</v>
      </c>
    </row>
    <row r="490" spans="2:12">
      <c r="B490" s="268">
        <v>478</v>
      </c>
      <c r="C490" s="226" t="s">
        <v>544</v>
      </c>
      <c r="D490" s="227" t="s">
        <v>545</v>
      </c>
      <c r="E490" s="228" t="s">
        <v>1020</v>
      </c>
      <c r="F490" s="226" t="s">
        <v>1021</v>
      </c>
      <c r="G490" s="226" t="s">
        <v>65</v>
      </c>
      <c r="H490" s="226" t="s">
        <v>66</v>
      </c>
      <c r="I490" s="229"/>
      <c r="J490" s="260"/>
      <c r="K490" s="252">
        <f t="shared" si="9"/>
        <v>90</v>
      </c>
      <c r="L490" s="9" t="s">
        <v>34</v>
      </c>
    </row>
    <row r="491" spans="2:12">
      <c r="B491" s="268">
        <v>479</v>
      </c>
      <c r="C491" s="226" t="s">
        <v>544</v>
      </c>
      <c r="D491" s="227" t="s">
        <v>545</v>
      </c>
      <c r="E491" s="228" t="s">
        <v>1022</v>
      </c>
      <c r="F491" s="226" t="s">
        <v>1023</v>
      </c>
      <c r="G491" s="226" t="s">
        <v>65</v>
      </c>
      <c r="H491" s="226" t="s">
        <v>66</v>
      </c>
      <c r="I491" s="229"/>
      <c r="J491" s="260"/>
      <c r="K491" s="252">
        <f t="shared" si="9"/>
        <v>91</v>
      </c>
      <c r="L491" s="9" t="s">
        <v>34</v>
      </c>
    </row>
    <row r="492" spans="2:12">
      <c r="B492" s="268">
        <v>480</v>
      </c>
      <c r="C492" s="226" t="s">
        <v>544</v>
      </c>
      <c r="D492" s="227" t="s">
        <v>545</v>
      </c>
      <c r="E492" s="228" t="s">
        <v>1024</v>
      </c>
      <c r="F492" s="226" t="s">
        <v>1025</v>
      </c>
      <c r="G492" s="226" t="s">
        <v>65</v>
      </c>
      <c r="H492" s="226" t="s">
        <v>66</v>
      </c>
      <c r="I492" s="229"/>
      <c r="J492" s="260"/>
      <c r="K492" s="252">
        <f t="shared" si="9"/>
        <v>92</v>
      </c>
      <c r="L492" s="9" t="s">
        <v>34</v>
      </c>
    </row>
    <row r="493" spans="2:12">
      <c r="B493" s="268">
        <v>481</v>
      </c>
      <c r="C493" s="226" t="s">
        <v>544</v>
      </c>
      <c r="D493" s="227" t="s">
        <v>545</v>
      </c>
      <c r="E493" s="228" t="s">
        <v>1026</v>
      </c>
      <c r="F493" s="226" t="s">
        <v>1027</v>
      </c>
      <c r="G493" s="226" t="s">
        <v>65</v>
      </c>
      <c r="H493" s="226" t="s">
        <v>66</v>
      </c>
      <c r="I493" s="229"/>
      <c r="J493" s="260"/>
      <c r="K493" s="252">
        <f t="shared" si="9"/>
        <v>93</v>
      </c>
      <c r="L493" s="9" t="s">
        <v>34</v>
      </c>
    </row>
    <row r="494" spans="2:12">
      <c r="B494" s="268">
        <v>482</v>
      </c>
      <c r="C494" s="226" t="s">
        <v>544</v>
      </c>
      <c r="D494" s="227" t="s">
        <v>545</v>
      </c>
      <c r="E494" s="228" t="s">
        <v>1028</v>
      </c>
      <c r="F494" s="226" t="s">
        <v>1029</v>
      </c>
      <c r="G494" s="226" t="s">
        <v>65</v>
      </c>
      <c r="H494" s="226" t="s">
        <v>66</v>
      </c>
      <c r="I494" s="229"/>
      <c r="J494" s="260"/>
      <c r="K494" s="252">
        <f t="shared" si="9"/>
        <v>94</v>
      </c>
      <c r="L494" s="9" t="s">
        <v>34</v>
      </c>
    </row>
    <row r="495" spans="2:12">
      <c r="B495" s="268">
        <v>483</v>
      </c>
      <c r="C495" s="226" t="s">
        <v>544</v>
      </c>
      <c r="D495" s="227" t="s">
        <v>545</v>
      </c>
      <c r="E495" s="228" t="s">
        <v>1030</v>
      </c>
      <c r="F495" s="226" t="s">
        <v>1031</v>
      </c>
      <c r="G495" s="226" t="s">
        <v>65</v>
      </c>
      <c r="H495" s="226" t="s">
        <v>66</v>
      </c>
      <c r="I495" s="229"/>
      <c r="J495" s="260"/>
      <c r="K495" s="252">
        <f t="shared" si="9"/>
        <v>95</v>
      </c>
      <c r="L495" s="9" t="s">
        <v>34</v>
      </c>
    </row>
    <row r="496" spans="2:12">
      <c r="B496" s="268">
        <v>484</v>
      </c>
      <c r="C496" s="226" t="s">
        <v>544</v>
      </c>
      <c r="D496" s="227" t="s">
        <v>545</v>
      </c>
      <c r="E496" s="228" t="s">
        <v>1032</v>
      </c>
      <c r="F496" s="226" t="s">
        <v>1033</v>
      </c>
      <c r="G496" s="226" t="s">
        <v>65</v>
      </c>
      <c r="H496" s="226" t="s">
        <v>66</v>
      </c>
      <c r="I496" s="229"/>
      <c r="J496" s="260"/>
      <c r="K496" s="252">
        <f t="shared" si="9"/>
        <v>96</v>
      </c>
      <c r="L496" s="9" t="s">
        <v>34</v>
      </c>
    </row>
    <row r="497" spans="2:12">
      <c r="B497" s="268">
        <v>485</v>
      </c>
      <c r="C497" s="226" t="s">
        <v>544</v>
      </c>
      <c r="D497" s="227" t="s">
        <v>545</v>
      </c>
      <c r="E497" s="228" t="s">
        <v>1034</v>
      </c>
      <c r="F497" s="226" t="s">
        <v>1035</v>
      </c>
      <c r="G497" s="226" t="s">
        <v>65</v>
      </c>
      <c r="H497" s="226" t="s">
        <v>66</v>
      </c>
      <c r="I497" s="229"/>
      <c r="J497" s="260"/>
      <c r="K497" s="252">
        <f t="shared" si="9"/>
        <v>97</v>
      </c>
      <c r="L497" s="9" t="s">
        <v>34</v>
      </c>
    </row>
    <row r="498" spans="2:12">
      <c r="B498" s="268">
        <v>486</v>
      </c>
      <c r="C498" s="226" t="s">
        <v>544</v>
      </c>
      <c r="D498" s="227" t="s">
        <v>545</v>
      </c>
      <c r="E498" s="228" t="s">
        <v>1036</v>
      </c>
      <c r="F498" s="226" t="s">
        <v>1037</v>
      </c>
      <c r="G498" s="226" t="s">
        <v>65</v>
      </c>
      <c r="H498" s="226" t="s">
        <v>66</v>
      </c>
      <c r="I498" s="229"/>
      <c r="J498" s="260"/>
      <c r="K498" s="252">
        <f t="shared" si="9"/>
        <v>98</v>
      </c>
      <c r="L498" s="9" t="s">
        <v>34</v>
      </c>
    </row>
    <row r="499" spans="2:12">
      <c r="B499" s="268">
        <v>487</v>
      </c>
      <c r="C499" s="226" t="s">
        <v>544</v>
      </c>
      <c r="D499" s="227" t="s">
        <v>545</v>
      </c>
      <c r="E499" s="228" t="s">
        <v>1038</v>
      </c>
      <c r="F499" s="226" t="s">
        <v>1039</v>
      </c>
      <c r="G499" s="226" t="s">
        <v>65</v>
      </c>
      <c r="H499" s="226" t="s">
        <v>66</v>
      </c>
      <c r="I499" s="229"/>
      <c r="J499" s="260"/>
      <c r="K499" s="252">
        <f t="shared" si="9"/>
        <v>22</v>
      </c>
      <c r="L499" s="9" t="s">
        <v>34</v>
      </c>
    </row>
    <row r="500" spans="2:12">
      <c r="B500" s="268">
        <v>488</v>
      </c>
      <c r="C500" s="226" t="s">
        <v>544</v>
      </c>
      <c r="D500" s="227" t="s">
        <v>545</v>
      </c>
      <c r="E500" s="228" t="s">
        <v>1040</v>
      </c>
      <c r="F500" s="226" t="s">
        <v>1039</v>
      </c>
      <c r="G500" s="226" t="s">
        <v>65</v>
      </c>
      <c r="H500" s="226" t="s">
        <v>66</v>
      </c>
      <c r="I500" s="229"/>
      <c r="J500" s="260"/>
      <c r="K500" s="252">
        <f t="shared" si="9"/>
        <v>387</v>
      </c>
      <c r="L500" s="9" t="s">
        <v>34</v>
      </c>
    </row>
    <row r="501" spans="2:12">
      <c r="B501" s="268">
        <v>489</v>
      </c>
      <c r="C501" s="226" t="s">
        <v>544</v>
      </c>
      <c r="D501" s="227" t="s">
        <v>545</v>
      </c>
      <c r="E501" s="228" t="s">
        <v>1041</v>
      </c>
      <c r="F501" s="226" t="s">
        <v>1042</v>
      </c>
      <c r="G501" s="226" t="s">
        <v>65</v>
      </c>
      <c r="H501" s="226" t="s">
        <v>66</v>
      </c>
      <c r="I501" s="229"/>
      <c r="J501" s="260"/>
      <c r="K501" s="252">
        <f t="shared" si="9"/>
        <v>23</v>
      </c>
      <c r="L501" s="9" t="s">
        <v>34</v>
      </c>
    </row>
    <row r="502" spans="2:12">
      <c r="B502" s="268">
        <v>490</v>
      </c>
      <c r="C502" s="226" t="s">
        <v>544</v>
      </c>
      <c r="D502" s="227" t="s">
        <v>545</v>
      </c>
      <c r="E502" s="228" t="s">
        <v>1043</v>
      </c>
      <c r="F502" s="226" t="s">
        <v>1042</v>
      </c>
      <c r="G502" s="226" t="s">
        <v>65</v>
      </c>
      <c r="H502" s="226" t="s">
        <v>66</v>
      </c>
      <c r="I502" s="229"/>
      <c r="J502" s="260"/>
      <c r="K502" s="252">
        <f t="shared" si="9"/>
        <v>388</v>
      </c>
      <c r="L502" s="9" t="s">
        <v>34</v>
      </c>
    </row>
    <row r="503" spans="2:12">
      <c r="B503" s="268">
        <v>491</v>
      </c>
      <c r="C503" s="226" t="s">
        <v>544</v>
      </c>
      <c r="D503" s="227" t="s">
        <v>545</v>
      </c>
      <c r="E503" s="228" t="s">
        <v>1044</v>
      </c>
      <c r="F503" s="226" t="s">
        <v>1045</v>
      </c>
      <c r="G503" s="226" t="s">
        <v>65</v>
      </c>
      <c r="H503" s="226" t="s">
        <v>66</v>
      </c>
      <c r="I503" s="229"/>
      <c r="J503" s="260"/>
      <c r="K503" s="252">
        <f t="shared" si="9"/>
        <v>24</v>
      </c>
      <c r="L503" s="9" t="s">
        <v>34</v>
      </c>
    </row>
    <row r="504" spans="2:12">
      <c r="B504" s="268">
        <v>492</v>
      </c>
      <c r="C504" s="226" t="s">
        <v>544</v>
      </c>
      <c r="D504" s="227" t="s">
        <v>545</v>
      </c>
      <c r="E504" s="228" t="s">
        <v>1046</v>
      </c>
      <c r="F504" s="226" t="s">
        <v>1045</v>
      </c>
      <c r="G504" s="226" t="s">
        <v>65</v>
      </c>
      <c r="H504" s="226" t="s">
        <v>66</v>
      </c>
      <c r="I504" s="229"/>
      <c r="J504" s="260"/>
      <c r="K504" s="252">
        <f t="shared" si="9"/>
        <v>389</v>
      </c>
      <c r="L504" s="9" t="s">
        <v>34</v>
      </c>
    </row>
    <row r="505" spans="2:12">
      <c r="B505" s="268">
        <v>493</v>
      </c>
      <c r="C505" s="226" t="s">
        <v>544</v>
      </c>
      <c r="D505" s="227" t="s">
        <v>545</v>
      </c>
      <c r="E505" s="228" t="s">
        <v>1047</v>
      </c>
      <c r="F505" s="226" t="s">
        <v>1048</v>
      </c>
      <c r="G505" s="226" t="s">
        <v>65</v>
      </c>
      <c r="H505" s="226" t="s">
        <v>66</v>
      </c>
      <c r="I505" s="229"/>
      <c r="J505" s="260"/>
      <c r="K505" s="252">
        <f t="shared" si="9"/>
        <v>390</v>
      </c>
      <c r="L505" s="9" t="s">
        <v>34</v>
      </c>
    </row>
    <row r="506" spans="2:12">
      <c r="B506" s="268">
        <v>494</v>
      </c>
      <c r="C506" s="226" t="s">
        <v>544</v>
      </c>
      <c r="D506" s="227" t="s">
        <v>545</v>
      </c>
      <c r="E506" s="228" t="s">
        <v>1049</v>
      </c>
      <c r="F506" s="226" t="s">
        <v>1050</v>
      </c>
      <c r="G506" s="226" t="s">
        <v>65</v>
      </c>
      <c r="H506" s="226" t="s">
        <v>66</v>
      </c>
      <c r="I506" s="229"/>
      <c r="J506" s="260"/>
      <c r="K506" s="252">
        <f t="shared" si="9"/>
        <v>391</v>
      </c>
      <c r="L506" s="9" t="s">
        <v>34</v>
      </c>
    </row>
    <row r="507" spans="2:12">
      <c r="B507" s="268">
        <v>495</v>
      </c>
      <c r="C507" s="226" t="s">
        <v>544</v>
      </c>
      <c r="D507" s="227" t="s">
        <v>545</v>
      </c>
      <c r="E507" s="228" t="s">
        <v>1051</v>
      </c>
      <c r="F507" s="226" t="s">
        <v>1052</v>
      </c>
      <c r="G507" s="226" t="s">
        <v>65</v>
      </c>
      <c r="H507" s="226" t="s">
        <v>66</v>
      </c>
      <c r="I507" s="229"/>
      <c r="J507" s="260"/>
      <c r="K507" s="252">
        <f t="shared" si="9"/>
        <v>392</v>
      </c>
      <c r="L507" s="9" t="s">
        <v>34</v>
      </c>
    </row>
    <row r="508" spans="2:12">
      <c r="B508" s="268">
        <v>496</v>
      </c>
      <c r="C508" s="226" t="s">
        <v>544</v>
      </c>
      <c r="D508" s="227" t="s">
        <v>545</v>
      </c>
      <c r="E508" s="228" t="s">
        <v>1053</v>
      </c>
      <c r="F508" s="226" t="s">
        <v>1054</v>
      </c>
      <c r="G508" s="226" t="s">
        <v>65</v>
      </c>
      <c r="H508" s="226" t="s">
        <v>66</v>
      </c>
      <c r="I508" s="229"/>
      <c r="J508" s="260"/>
      <c r="K508" s="252">
        <f t="shared" si="9"/>
        <v>393</v>
      </c>
      <c r="L508" s="9" t="s">
        <v>34</v>
      </c>
    </row>
    <row r="509" spans="2:12">
      <c r="B509" s="268">
        <v>497</v>
      </c>
      <c r="C509" s="226" t="s">
        <v>544</v>
      </c>
      <c r="D509" s="227" t="s">
        <v>545</v>
      </c>
      <c r="E509" s="228" t="s">
        <v>1055</v>
      </c>
      <c r="F509" s="226" t="s">
        <v>1056</v>
      </c>
      <c r="G509" s="226" t="s">
        <v>65</v>
      </c>
      <c r="H509" s="226" t="s">
        <v>66</v>
      </c>
      <c r="I509" s="229"/>
      <c r="J509" s="260"/>
      <c r="K509" s="252">
        <f t="shared" si="9"/>
        <v>394</v>
      </c>
      <c r="L509" s="9" t="s">
        <v>34</v>
      </c>
    </row>
    <row r="510" spans="2:12">
      <c r="B510" s="268">
        <v>498</v>
      </c>
      <c r="C510" s="226" t="s">
        <v>544</v>
      </c>
      <c r="D510" s="227" t="s">
        <v>545</v>
      </c>
      <c r="E510" s="228" t="s">
        <v>1057</v>
      </c>
      <c r="F510" s="226" t="s">
        <v>1058</v>
      </c>
      <c r="G510" s="226" t="s">
        <v>65</v>
      </c>
      <c r="H510" s="226" t="s">
        <v>66</v>
      </c>
      <c r="I510" s="229"/>
      <c r="J510" s="260"/>
      <c r="K510" s="252">
        <f t="shared" si="9"/>
        <v>395</v>
      </c>
      <c r="L510" s="9" t="s">
        <v>34</v>
      </c>
    </row>
    <row r="511" spans="2:12">
      <c r="B511" s="268">
        <v>499</v>
      </c>
      <c r="C511" s="226" t="s">
        <v>544</v>
      </c>
      <c r="D511" s="227" t="s">
        <v>545</v>
      </c>
      <c r="E511" s="228" t="s">
        <v>1059</v>
      </c>
      <c r="F511" s="226" t="s">
        <v>1060</v>
      </c>
      <c r="G511" s="226" t="s">
        <v>65</v>
      </c>
      <c r="H511" s="226" t="s">
        <v>66</v>
      </c>
      <c r="I511" s="229"/>
      <c r="J511" s="260"/>
      <c r="K511" s="252">
        <f t="shared" si="9"/>
        <v>396</v>
      </c>
      <c r="L511" s="9" t="s">
        <v>34</v>
      </c>
    </row>
    <row r="512" spans="2:12">
      <c r="B512" s="268">
        <v>500</v>
      </c>
      <c r="C512" s="226" t="s">
        <v>544</v>
      </c>
      <c r="D512" s="227" t="s">
        <v>545</v>
      </c>
      <c r="E512" s="228" t="s">
        <v>1061</v>
      </c>
      <c r="F512" s="226" t="s">
        <v>1062</v>
      </c>
      <c r="G512" s="226" t="s">
        <v>65</v>
      </c>
      <c r="H512" s="226" t="s">
        <v>66</v>
      </c>
      <c r="I512" s="229"/>
      <c r="J512" s="260"/>
      <c r="K512" s="252">
        <f t="shared" si="9"/>
        <v>397</v>
      </c>
      <c r="L512" s="9" t="s">
        <v>34</v>
      </c>
    </row>
    <row r="513" spans="2:12">
      <c r="B513" s="268">
        <v>501</v>
      </c>
      <c r="C513" s="226" t="s">
        <v>544</v>
      </c>
      <c r="D513" s="227" t="s">
        <v>545</v>
      </c>
      <c r="E513" s="228" t="s">
        <v>1063</v>
      </c>
      <c r="F513" s="226" t="s">
        <v>1064</v>
      </c>
      <c r="G513" s="226" t="s">
        <v>65</v>
      </c>
      <c r="H513" s="226" t="s">
        <v>66</v>
      </c>
      <c r="I513" s="229"/>
      <c r="J513" s="260"/>
      <c r="K513" s="252">
        <f t="shared" si="9"/>
        <v>398</v>
      </c>
      <c r="L513" s="9" t="s">
        <v>34</v>
      </c>
    </row>
    <row r="514" spans="2:12">
      <c r="B514" s="268">
        <v>502</v>
      </c>
      <c r="C514" s="226" t="s">
        <v>544</v>
      </c>
      <c r="D514" s="227" t="s">
        <v>545</v>
      </c>
      <c r="E514" s="228" t="s">
        <v>1065</v>
      </c>
      <c r="F514" s="226" t="s">
        <v>1066</v>
      </c>
      <c r="G514" s="226" t="s">
        <v>65</v>
      </c>
      <c r="H514" s="226" t="s">
        <v>66</v>
      </c>
      <c r="I514" s="229"/>
      <c r="J514" s="260"/>
      <c r="K514" s="252">
        <f t="shared" si="9"/>
        <v>26</v>
      </c>
      <c r="L514" s="9" t="s">
        <v>34</v>
      </c>
    </row>
    <row r="515" spans="2:12">
      <c r="B515" s="268">
        <v>503</v>
      </c>
      <c r="C515" s="226" t="s">
        <v>544</v>
      </c>
      <c r="D515" s="227" t="s">
        <v>545</v>
      </c>
      <c r="E515" s="228" t="s">
        <v>1067</v>
      </c>
      <c r="F515" s="226" t="s">
        <v>1068</v>
      </c>
      <c r="G515" s="226" t="s">
        <v>65</v>
      </c>
      <c r="H515" s="226" t="s">
        <v>66</v>
      </c>
      <c r="I515" s="229"/>
      <c r="J515" s="260"/>
      <c r="K515" s="252">
        <f t="shared" ref="K515:K578" si="10">VALUE(RIGHT($E515,4))</f>
        <v>27</v>
      </c>
      <c r="L515" s="9" t="s">
        <v>34</v>
      </c>
    </row>
    <row r="516" spans="2:12">
      <c r="B516" s="268">
        <v>504</v>
      </c>
      <c r="C516" s="226" t="s">
        <v>544</v>
      </c>
      <c r="D516" s="227" t="s">
        <v>545</v>
      </c>
      <c r="E516" s="228" t="s">
        <v>1069</v>
      </c>
      <c r="F516" s="226" t="s">
        <v>1070</v>
      </c>
      <c r="G516" s="226" t="s">
        <v>65</v>
      </c>
      <c r="H516" s="226" t="s">
        <v>66</v>
      </c>
      <c r="I516" s="229"/>
      <c r="J516" s="260"/>
      <c r="K516" s="252">
        <f t="shared" si="10"/>
        <v>28</v>
      </c>
      <c r="L516" s="9" t="s">
        <v>34</v>
      </c>
    </row>
    <row r="517" spans="2:12">
      <c r="B517" s="268">
        <v>505</v>
      </c>
      <c r="C517" s="226" t="s">
        <v>544</v>
      </c>
      <c r="D517" s="227" t="s">
        <v>545</v>
      </c>
      <c r="E517" s="228" t="s">
        <v>1071</v>
      </c>
      <c r="F517" s="226" t="s">
        <v>1072</v>
      </c>
      <c r="G517" s="226" t="s">
        <v>65</v>
      </c>
      <c r="H517" s="226" t="s">
        <v>66</v>
      </c>
      <c r="I517" s="229"/>
      <c r="J517" s="260"/>
      <c r="K517" s="252">
        <f t="shared" si="10"/>
        <v>399</v>
      </c>
      <c r="L517" s="9" t="s">
        <v>34</v>
      </c>
    </row>
    <row r="518" spans="2:12">
      <c r="B518" s="268">
        <v>506</v>
      </c>
      <c r="C518" s="226" t="s">
        <v>544</v>
      </c>
      <c r="D518" s="227" t="s">
        <v>545</v>
      </c>
      <c r="E518" s="228" t="s">
        <v>1073</v>
      </c>
      <c r="F518" s="226" t="s">
        <v>1074</v>
      </c>
      <c r="G518" s="226" t="s">
        <v>65</v>
      </c>
      <c r="H518" s="226" t="s">
        <v>66</v>
      </c>
      <c r="I518" s="229"/>
      <c r="J518" s="260"/>
      <c r="K518" s="252">
        <f t="shared" si="10"/>
        <v>400</v>
      </c>
      <c r="L518" s="9" t="s">
        <v>34</v>
      </c>
    </row>
    <row r="519" spans="2:12">
      <c r="B519" s="268">
        <v>507</v>
      </c>
      <c r="C519" s="226" t="s">
        <v>544</v>
      </c>
      <c r="D519" s="227" t="s">
        <v>545</v>
      </c>
      <c r="E519" s="228" t="s">
        <v>1075</v>
      </c>
      <c r="F519" s="226" t="s">
        <v>1076</v>
      </c>
      <c r="G519" s="226" t="s">
        <v>65</v>
      </c>
      <c r="H519" s="226" t="s">
        <v>66</v>
      </c>
      <c r="I519" s="229"/>
      <c r="J519" s="260"/>
      <c r="K519" s="252">
        <f t="shared" si="10"/>
        <v>401</v>
      </c>
      <c r="L519" s="9" t="s">
        <v>34</v>
      </c>
    </row>
    <row r="520" spans="2:12">
      <c r="B520" s="268">
        <v>508</v>
      </c>
      <c r="C520" s="226" t="s">
        <v>544</v>
      </c>
      <c r="D520" s="227" t="s">
        <v>545</v>
      </c>
      <c r="E520" s="228" t="s">
        <v>1077</v>
      </c>
      <c r="F520" s="226" t="s">
        <v>1078</v>
      </c>
      <c r="G520" s="226" t="s">
        <v>65</v>
      </c>
      <c r="H520" s="226" t="s">
        <v>66</v>
      </c>
      <c r="I520" s="229"/>
      <c r="J520" s="260"/>
      <c r="K520" s="252">
        <f t="shared" si="10"/>
        <v>402</v>
      </c>
      <c r="L520" s="9" t="s">
        <v>34</v>
      </c>
    </row>
    <row r="521" spans="2:12">
      <c r="B521" s="268">
        <v>509</v>
      </c>
      <c r="C521" s="226" t="s">
        <v>544</v>
      </c>
      <c r="D521" s="227" t="s">
        <v>545</v>
      </c>
      <c r="E521" s="228" t="s">
        <v>1079</v>
      </c>
      <c r="F521" s="226" t="s">
        <v>1080</v>
      </c>
      <c r="G521" s="226" t="s">
        <v>65</v>
      </c>
      <c r="H521" s="226" t="s">
        <v>66</v>
      </c>
      <c r="I521" s="229"/>
      <c r="J521" s="260"/>
      <c r="K521" s="252">
        <f t="shared" si="10"/>
        <v>403</v>
      </c>
      <c r="L521" s="9" t="s">
        <v>34</v>
      </c>
    </row>
    <row r="522" spans="2:12">
      <c r="B522" s="268">
        <v>510</v>
      </c>
      <c r="C522" s="226" t="s">
        <v>544</v>
      </c>
      <c r="D522" s="227" t="s">
        <v>545</v>
      </c>
      <c r="E522" s="228" t="s">
        <v>1081</v>
      </c>
      <c r="F522" s="226" t="s">
        <v>1082</v>
      </c>
      <c r="G522" s="226" t="s">
        <v>65</v>
      </c>
      <c r="H522" s="226" t="s">
        <v>66</v>
      </c>
      <c r="I522" s="229"/>
      <c r="J522" s="260"/>
      <c r="K522" s="252">
        <f t="shared" si="10"/>
        <v>404</v>
      </c>
      <c r="L522" s="9" t="s">
        <v>34</v>
      </c>
    </row>
    <row r="523" spans="2:12">
      <c r="B523" s="268">
        <v>511</v>
      </c>
      <c r="C523" s="226" t="s">
        <v>544</v>
      </c>
      <c r="D523" s="227" t="s">
        <v>545</v>
      </c>
      <c r="E523" s="228" t="s">
        <v>1083</v>
      </c>
      <c r="F523" s="226" t="s">
        <v>1084</v>
      </c>
      <c r="G523" s="226" t="s">
        <v>65</v>
      </c>
      <c r="H523" s="226" t="s">
        <v>66</v>
      </c>
      <c r="I523" s="229"/>
      <c r="J523" s="260"/>
      <c r="K523" s="252">
        <f t="shared" si="10"/>
        <v>31</v>
      </c>
      <c r="L523" s="9" t="s">
        <v>34</v>
      </c>
    </row>
    <row r="524" spans="2:12">
      <c r="B524" s="268">
        <v>512</v>
      </c>
      <c r="C524" s="226" t="s">
        <v>544</v>
      </c>
      <c r="D524" s="227" t="s">
        <v>545</v>
      </c>
      <c r="E524" s="228" t="s">
        <v>1085</v>
      </c>
      <c r="F524" s="226" t="s">
        <v>1086</v>
      </c>
      <c r="G524" s="226" t="s">
        <v>65</v>
      </c>
      <c r="H524" s="226" t="s">
        <v>66</v>
      </c>
      <c r="I524" s="229"/>
      <c r="J524" s="260"/>
      <c r="K524" s="252">
        <f t="shared" si="10"/>
        <v>32</v>
      </c>
      <c r="L524" s="9" t="s">
        <v>34</v>
      </c>
    </row>
    <row r="525" spans="2:12">
      <c r="B525" s="268">
        <v>513</v>
      </c>
      <c r="C525" s="226" t="s">
        <v>544</v>
      </c>
      <c r="D525" s="227" t="s">
        <v>545</v>
      </c>
      <c r="E525" s="228" t="s">
        <v>1087</v>
      </c>
      <c r="F525" s="226" t="s">
        <v>1088</v>
      </c>
      <c r="G525" s="226" t="s">
        <v>65</v>
      </c>
      <c r="H525" s="226" t="s">
        <v>66</v>
      </c>
      <c r="I525" s="229"/>
      <c r="J525" s="260"/>
      <c r="K525" s="252">
        <f t="shared" si="10"/>
        <v>33</v>
      </c>
      <c r="L525" s="9" t="s">
        <v>34</v>
      </c>
    </row>
    <row r="526" spans="2:12">
      <c r="B526" s="268">
        <v>514</v>
      </c>
      <c r="C526" s="226" t="s">
        <v>544</v>
      </c>
      <c r="D526" s="227" t="s">
        <v>545</v>
      </c>
      <c r="E526" s="228" t="s">
        <v>1089</v>
      </c>
      <c r="F526" s="226" t="s">
        <v>1090</v>
      </c>
      <c r="G526" s="226" t="s">
        <v>65</v>
      </c>
      <c r="H526" s="226" t="s">
        <v>66</v>
      </c>
      <c r="I526" s="229"/>
      <c r="J526" s="260"/>
      <c r="K526" s="252">
        <f t="shared" si="10"/>
        <v>34</v>
      </c>
      <c r="L526" s="9" t="s">
        <v>34</v>
      </c>
    </row>
    <row r="527" spans="2:12">
      <c r="B527" s="268">
        <v>515</v>
      </c>
      <c r="C527" s="226" t="s">
        <v>544</v>
      </c>
      <c r="D527" s="227" t="s">
        <v>545</v>
      </c>
      <c r="E527" s="228" t="s">
        <v>1091</v>
      </c>
      <c r="F527" s="226" t="s">
        <v>1092</v>
      </c>
      <c r="G527" s="226" t="s">
        <v>65</v>
      </c>
      <c r="H527" s="226" t="s">
        <v>66</v>
      </c>
      <c r="I527" s="229"/>
      <c r="J527" s="260"/>
      <c r="K527" s="252">
        <f t="shared" si="10"/>
        <v>381</v>
      </c>
      <c r="L527" s="9" t="s">
        <v>34</v>
      </c>
    </row>
    <row r="528" spans="2:12">
      <c r="B528" s="268">
        <v>516</v>
      </c>
      <c r="C528" s="226" t="s">
        <v>544</v>
      </c>
      <c r="D528" s="227" t="s">
        <v>545</v>
      </c>
      <c r="E528" s="228" t="s">
        <v>1093</v>
      </c>
      <c r="F528" s="226" t="s">
        <v>1094</v>
      </c>
      <c r="G528" s="226" t="s">
        <v>65</v>
      </c>
      <c r="H528" s="226" t="s">
        <v>66</v>
      </c>
      <c r="I528" s="229"/>
      <c r="J528" s="260"/>
      <c r="K528" s="252">
        <f t="shared" si="10"/>
        <v>382</v>
      </c>
      <c r="L528" s="9" t="s">
        <v>34</v>
      </c>
    </row>
    <row r="529" spans="2:12">
      <c r="B529" s="268">
        <v>517</v>
      </c>
      <c r="C529" s="226" t="s">
        <v>544</v>
      </c>
      <c r="D529" s="227" t="s">
        <v>545</v>
      </c>
      <c r="E529" s="228" t="s">
        <v>1095</v>
      </c>
      <c r="F529" s="226" t="s">
        <v>1096</v>
      </c>
      <c r="G529" s="226" t="s">
        <v>65</v>
      </c>
      <c r="H529" s="226" t="s">
        <v>66</v>
      </c>
      <c r="I529" s="229"/>
      <c r="J529" s="260"/>
      <c r="K529" s="252">
        <f t="shared" si="10"/>
        <v>383</v>
      </c>
      <c r="L529" s="9" t="s">
        <v>34</v>
      </c>
    </row>
    <row r="530" spans="2:12">
      <c r="B530" s="268">
        <v>518</v>
      </c>
      <c r="C530" s="226" t="s">
        <v>544</v>
      </c>
      <c r="D530" s="227" t="s">
        <v>545</v>
      </c>
      <c r="E530" s="228" t="s">
        <v>1097</v>
      </c>
      <c r="F530" s="226" t="s">
        <v>1098</v>
      </c>
      <c r="G530" s="226" t="s">
        <v>65</v>
      </c>
      <c r="H530" s="226" t="s">
        <v>66</v>
      </c>
      <c r="I530" s="229"/>
      <c r="J530" s="260"/>
      <c r="K530" s="252">
        <f t="shared" si="10"/>
        <v>384</v>
      </c>
      <c r="L530" s="9" t="s">
        <v>34</v>
      </c>
    </row>
    <row r="531" spans="2:12">
      <c r="B531" s="268">
        <v>519</v>
      </c>
      <c r="C531" s="226" t="s">
        <v>544</v>
      </c>
      <c r="D531" s="227" t="s">
        <v>545</v>
      </c>
      <c r="E531" s="228" t="s">
        <v>1099</v>
      </c>
      <c r="F531" s="226" t="s">
        <v>1100</v>
      </c>
      <c r="G531" s="226" t="s">
        <v>65</v>
      </c>
      <c r="H531" s="226" t="s">
        <v>66</v>
      </c>
      <c r="I531" s="229"/>
      <c r="J531" s="260"/>
      <c r="K531" s="252">
        <f t="shared" si="10"/>
        <v>385</v>
      </c>
      <c r="L531" s="9" t="s">
        <v>34</v>
      </c>
    </row>
    <row r="532" spans="2:12">
      <c r="B532" s="268">
        <v>520</v>
      </c>
      <c r="C532" s="226" t="s">
        <v>544</v>
      </c>
      <c r="D532" s="227" t="s">
        <v>545</v>
      </c>
      <c r="E532" s="228" t="s">
        <v>1101</v>
      </c>
      <c r="F532" s="226" t="s">
        <v>1102</v>
      </c>
      <c r="G532" s="226" t="s">
        <v>65</v>
      </c>
      <c r="H532" s="226" t="s">
        <v>66</v>
      </c>
      <c r="I532" s="229"/>
      <c r="J532" s="260"/>
      <c r="K532" s="252">
        <f t="shared" si="10"/>
        <v>386</v>
      </c>
      <c r="L532" s="9" t="s">
        <v>34</v>
      </c>
    </row>
    <row r="533" spans="2:12">
      <c r="B533" s="268">
        <v>521</v>
      </c>
      <c r="C533" s="226" t="s">
        <v>544</v>
      </c>
      <c r="D533" s="227" t="s">
        <v>545</v>
      </c>
      <c r="E533" s="228" t="s">
        <v>1103</v>
      </c>
      <c r="F533" s="226" t="s">
        <v>1104</v>
      </c>
      <c r="G533" s="226" t="s">
        <v>65</v>
      </c>
      <c r="H533" s="226" t="s">
        <v>66</v>
      </c>
      <c r="I533" s="229"/>
      <c r="J533" s="260"/>
      <c r="K533" s="252">
        <f t="shared" si="10"/>
        <v>405</v>
      </c>
      <c r="L533" s="9" t="s">
        <v>34</v>
      </c>
    </row>
    <row r="534" spans="2:12">
      <c r="B534" s="268">
        <v>522</v>
      </c>
      <c r="C534" s="226" t="s">
        <v>544</v>
      </c>
      <c r="D534" s="227" t="s">
        <v>545</v>
      </c>
      <c r="E534" s="228" t="s">
        <v>1105</v>
      </c>
      <c r="F534" s="226" t="s">
        <v>1106</v>
      </c>
      <c r="G534" s="226" t="s">
        <v>65</v>
      </c>
      <c r="H534" s="226" t="s">
        <v>66</v>
      </c>
      <c r="I534" s="229"/>
      <c r="J534" s="260"/>
      <c r="K534" s="252">
        <f t="shared" si="10"/>
        <v>406</v>
      </c>
      <c r="L534" s="9" t="s">
        <v>34</v>
      </c>
    </row>
    <row r="535" spans="2:12">
      <c r="B535" s="268">
        <v>523</v>
      </c>
      <c r="C535" s="226" t="s">
        <v>544</v>
      </c>
      <c r="D535" s="227" t="s">
        <v>545</v>
      </c>
      <c r="E535" s="228" t="s">
        <v>1107</v>
      </c>
      <c r="F535" s="226" t="s">
        <v>1108</v>
      </c>
      <c r="G535" s="226" t="s">
        <v>65</v>
      </c>
      <c r="H535" s="226" t="s">
        <v>66</v>
      </c>
      <c r="I535" s="229"/>
      <c r="J535" s="260"/>
      <c r="K535" s="252">
        <f t="shared" si="10"/>
        <v>407</v>
      </c>
      <c r="L535" s="9" t="s">
        <v>34</v>
      </c>
    </row>
    <row r="536" spans="2:12">
      <c r="B536" s="268">
        <v>524</v>
      </c>
      <c r="C536" s="226" t="s">
        <v>544</v>
      </c>
      <c r="D536" s="227" t="s">
        <v>545</v>
      </c>
      <c r="E536" s="228" t="s">
        <v>1109</v>
      </c>
      <c r="F536" s="226" t="s">
        <v>1110</v>
      </c>
      <c r="G536" s="226" t="s">
        <v>65</v>
      </c>
      <c r="H536" s="226" t="s">
        <v>66</v>
      </c>
      <c r="I536" s="229"/>
      <c r="J536" s="260"/>
      <c r="K536" s="252">
        <f t="shared" si="10"/>
        <v>408</v>
      </c>
      <c r="L536" s="9" t="s">
        <v>34</v>
      </c>
    </row>
    <row r="537" spans="2:12">
      <c r="B537" s="268">
        <v>525</v>
      </c>
      <c r="C537" s="226" t="s">
        <v>544</v>
      </c>
      <c r="D537" s="227" t="s">
        <v>545</v>
      </c>
      <c r="E537" s="228" t="s">
        <v>1111</v>
      </c>
      <c r="F537" s="226" t="s">
        <v>1112</v>
      </c>
      <c r="G537" s="226" t="s">
        <v>65</v>
      </c>
      <c r="H537" s="226" t="s">
        <v>66</v>
      </c>
      <c r="I537" s="229"/>
      <c r="J537" s="260"/>
      <c r="K537" s="252">
        <f t="shared" si="10"/>
        <v>409</v>
      </c>
      <c r="L537" s="9" t="s">
        <v>34</v>
      </c>
    </row>
    <row r="538" spans="2:12">
      <c r="B538" s="268">
        <v>526</v>
      </c>
      <c r="C538" s="226" t="s">
        <v>544</v>
      </c>
      <c r="D538" s="227" t="s">
        <v>545</v>
      </c>
      <c r="E538" s="228" t="s">
        <v>1113</v>
      </c>
      <c r="F538" s="226" t="s">
        <v>1114</v>
      </c>
      <c r="G538" s="226" t="s">
        <v>65</v>
      </c>
      <c r="H538" s="226" t="s">
        <v>66</v>
      </c>
      <c r="I538" s="229"/>
      <c r="J538" s="260"/>
      <c r="K538" s="252">
        <f t="shared" si="10"/>
        <v>410</v>
      </c>
      <c r="L538" s="9" t="s">
        <v>34</v>
      </c>
    </row>
    <row r="539" spans="2:12">
      <c r="B539" s="268">
        <v>527</v>
      </c>
      <c r="C539" s="226" t="s">
        <v>544</v>
      </c>
      <c r="D539" s="227" t="s">
        <v>545</v>
      </c>
      <c r="E539" s="228" t="s">
        <v>1115</v>
      </c>
      <c r="F539" s="226" t="s">
        <v>1116</v>
      </c>
      <c r="G539" s="226" t="s">
        <v>65</v>
      </c>
      <c r="H539" s="226" t="s">
        <v>66</v>
      </c>
      <c r="I539" s="229"/>
      <c r="J539" s="260"/>
      <c r="K539" s="252">
        <f t="shared" si="10"/>
        <v>37</v>
      </c>
      <c r="L539" s="9" t="s">
        <v>34</v>
      </c>
    </row>
    <row r="540" spans="2:12">
      <c r="B540" s="268">
        <v>528</v>
      </c>
      <c r="C540" s="226" t="s">
        <v>544</v>
      </c>
      <c r="D540" s="227" t="s">
        <v>545</v>
      </c>
      <c r="E540" s="228" t="s">
        <v>1117</v>
      </c>
      <c r="F540" s="226" t="s">
        <v>1118</v>
      </c>
      <c r="G540" s="226" t="s">
        <v>65</v>
      </c>
      <c r="H540" s="226" t="s">
        <v>66</v>
      </c>
      <c r="I540" s="229"/>
      <c r="J540" s="260"/>
      <c r="K540" s="252">
        <f t="shared" si="10"/>
        <v>36</v>
      </c>
      <c r="L540" s="9" t="s">
        <v>34</v>
      </c>
    </row>
    <row r="541" spans="2:12">
      <c r="B541" s="268">
        <v>529</v>
      </c>
      <c r="C541" s="226" t="s">
        <v>544</v>
      </c>
      <c r="D541" s="227" t="s">
        <v>545</v>
      </c>
      <c r="E541" s="228" t="s">
        <v>1119</v>
      </c>
      <c r="F541" s="226" t="s">
        <v>1120</v>
      </c>
      <c r="G541" s="226" t="s">
        <v>65</v>
      </c>
      <c r="H541" s="226" t="s">
        <v>66</v>
      </c>
      <c r="I541" s="229"/>
      <c r="J541" s="260"/>
      <c r="K541" s="252">
        <f t="shared" si="10"/>
        <v>38</v>
      </c>
      <c r="L541" s="9" t="s">
        <v>34</v>
      </c>
    </row>
    <row r="542" spans="2:12">
      <c r="B542" s="268">
        <v>530</v>
      </c>
      <c r="C542" s="226" t="s">
        <v>544</v>
      </c>
      <c r="D542" s="227" t="s">
        <v>545</v>
      </c>
      <c r="E542" s="228" t="s">
        <v>1121</v>
      </c>
      <c r="F542" s="226" t="s">
        <v>1122</v>
      </c>
      <c r="G542" s="226" t="s">
        <v>65</v>
      </c>
      <c r="H542" s="226" t="s">
        <v>66</v>
      </c>
      <c r="I542" s="229"/>
      <c r="J542" s="260"/>
      <c r="K542" s="252">
        <f t="shared" si="10"/>
        <v>39</v>
      </c>
      <c r="L542" s="9" t="s">
        <v>34</v>
      </c>
    </row>
    <row r="543" spans="2:12">
      <c r="B543" s="268">
        <v>531</v>
      </c>
      <c r="C543" s="226" t="s">
        <v>544</v>
      </c>
      <c r="D543" s="227" t="s">
        <v>545</v>
      </c>
      <c r="E543" s="228" t="s">
        <v>1123</v>
      </c>
      <c r="F543" s="226" t="s">
        <v>1124</v>
      </c>
      <c r="G543" s="226" t="s">
        <v>65</v>
      </c>
      <c r="H543" s="226" t="s">
        <v>66</v>
      </c>
      <c r="I543" s="229"/>
      <c r="J543" s="260"/>
      <c r="K543" s="252">
        <f t="shared" si="10"/>
        <v>17</v>
      </c>
      <c r="L543" s="9" t="s">
        <v>34</v>
      </c>
    </row>
    <row r="544" spans="2:12">
      <c r="B544" s="268">
        <v>532</v>
      </c>
      <c r="C544" s="226" t="s">
        <v>544</v>
      </c>
      <c r="D544" s="227" t="s">
        <v>545</v>
      </c>
      <c r="E544" s="228" t="s">
        <v>1125</v>
      </c>
      <c r="F544" s="226" t="s">
        <v>1126</v>
      </c>
      <c r="G544" s="226" t="s">
        <v>65</v>
      </c>
      <c r="H544" s="226" t="s">
        <v>66</v>
      </c>
      <c r="I544" s="229"/>
      <c r="J544" s="260"/>
      <c r="K544" s="252">
        <f t="shared" si="10"/>
        <v>18</v>
      </c>
      <c r="L544" s="9" t="s">
        <v>34</v>
      </c>
    </row>
    <row r="545" spans="2:12">
      <c r="B545" s="268">
        <v>533</v>
      </c>
      <c r="C545" s="226" t="s">
        <v>544</v>
      </c>
      <c r="D545" s="227" t="s">
        <v>545</v>
      </c>
      <c r="E545" s="228" t="s">
        <v>1127</v>
      </c>
      <c r="F545" s="226" t="s">
        <v>1128</v>
      </c>
      <c r="G545" s="226" t="s">
        <v>65</v>
      </c>
      <c r="H545" s="226" t="s">
        <v>66</v>
      </c>
      <c r="I545" s="229"/>
      <c r="J545" s="260"/>
      <c r="K545" s="252">
        <f t="shared" si="10"/>
        <v>19</v>
      </c>
      <c r="L545" s="9" t="s">
        <v>34</v>
      </c>
    </row>
    <row r="546" spans="2:12">
      <c r="B546" s="268">
        <v>534</v>
      </c>
      <c r="C546" s="226" t="s">
        <v>544</v>
      </c>
      <c r="D546" s="227" t="s">
        <v>545</v>
      </c>
      <c r="E546" s="228" t="s">
        <v>1129</v>
      </c>
      <c r="F546" s="226" t="s">
        <v>1130</v>
      </c>
      <c r="G546" s="226" t="s">
        <v>65</v>
      </c>
      <c r="H546" s="226" t="s">
        <v>66</v>
      </c>
      <c r="I546" s="229"/>
      <c r="J546" s="260"/>
      <c r="K546" s="252">
        <f t="shared" si="10"/>
        <v>20</v>
      </c>
      <c r="L546" s="9" t="s">
        <v>34</v>
      </c>
    </row>
    <row r="547" spans="2:12">
      <c r="B547" s="268">
        <v>535</v>
      </c>
      <c r="C547" s="226" t="s">
        <v>544</v>
      </c>
      <c r="D547" s="227" t="s">
        <v>545</v>
      </c>
      <c r="E547" s="228" t="s">
        <v>1131</v>
      </c>
      <c r="F547" s="226" t="s">
        <v>1132</v>
      </c>
      <c r="G547" s="226" t="s">
        <v>65</v>
      </c>
      <c r="H547" s="226" t="s">
        <v>66</v>
      </c>
      <c r="I547" s="229"/>
      <c r="J547" s="260"/>
      <c r="K547" s="252">
        <f t="shared" si="10"/>
        <v>29</v>
      </c>
      <c r="L547" s="9" t="s">
        <v>34</v>
      </c>
    </row>
    <row r="548" spans="2:12">
      <c r="B548" s="268">
        <v>536</v>
      </c>
      <c r="C548" s="226" t="s">
        <v>544</v>
      </c>
      <c r="D548" s="227" t="s">
        <v>545</v>
      </c>
      <c r="E548" s="228" t="s">
        <v>1133</v>
      </c>
      <c r="F548" s="226" t="s">
        <v>1134</v>
      </c>
      <c r="G548" s="226" t="s">
        <v>65</v>
      </c>
      <c r="H548" s="226" t="s">
        <v>66</v>
      </c>
      <c r="I548" s="229"/>
      <c r="J548" s="260"/>
      <c r="K548" s="252">
        <f t="shared" si="10"/>
        <v>417</v>
      </c>
      <c r="L548" s="9" t="s">
        <v>34</v>
      </c>
    </row>
    <row r="549" spans="2:12">
      <c r="B549" s="268">
        <v>537</v>
      </c>
      <c r="C549" s="226" t="s">
        <v>544</v>
      </c>
      <c r="D549" s="227" t="s">
        <v>545</v>
      </c>
      <c r="E549" s="228" t="s">
        <v>1135</v>
      </c>
      <c r="F549" s="226" t="s">
        <v>1136</v>
      </c>
      <c r="G549" s="226" t="s">
        <v>65</v>
      </c>
      <c r="H549" s="226" t="s">
        <v>66</v>
      </c>
      <c r="I549" s="229"/>
      <c r="J549" s="260"/>
      <c r="K549" s="252">
        <f t="shared" si="10"/>
        <v>418</v>
      </c>
      <c r="L549" s="9" t="s">
        <v>34</v>
      </c>
    </row>
    <row r="550" spans="2:12">
      <c r="B550" s="268">
        <v>538</v>
      </c>
      <c r="C550" s="226" t="s">
        <v>544</v>
      </c>
      <c r="D550" s="227" t="s">
        <v>545</v>
      </c>
      <c r="E550" s="228" t="s">
        <v>1137</v>
      </c>
      <c r="F550" s="226" t="s">
        <v>1138</v>
      </c>
      <c r="G550" s="226" t="s">
        <v>65</v>
      </c>
      <c r="H550" s="226" t="s">
        <v>66</v>
      </c>
      <c r="I550" s="229"/>
      <c r="J550" s="260"/>
      <c r="K550" s="252">
        <f t="shared" si="10"/>
        <v>419</v>
      </c>
      <c r="L550" s="9" t="s">
        <v>34</v>
      </c>
    </row>
    <row r="551" spans="2:12">
      <c r="B551" s="268">
        <v>539</v>
      </c>
      <c r="C551" s="226" t="s">
        <v>544</v>
      </c>
      <c r="D551" s="227" t="s">
        <v>545</v>
      </c>
      <c r="E551" s="228" t="s">
        <v>1139</v>
      </c>
      <c r="F551" s="226" t="s">
        <v>1140</v>
      </c>
      <c r="G551" s="226" t="s">
        <v>65</v>
      </c>
      <c r="H551" s="226" t="s">
        <v>66</v>
      </c>
      <c r="I551" s="229"/>
      <c r="J551" s="260"/>
      <c r="K551" s="252">
        <f t="shared" si="10"/>
        <v>420</v>
      </c>
      <c r="L551" s="9" t="s">
        <v>34</v>
      </c>
    </row>
    <row r="552" spans="2:12">
      <c r="B552" s="268">
        <v>540</v>
      </c>
      <c r="C552" s="226" t="s">
        <v>544</v>
      </c>
      <c r="D552" s="227" t="s">
        <v>545</v>
      </c>
      <c r="E552" s="228" t="s">
        <v>1141</v>
      </c>
      <c r="F552" s="226" t="s">
        <v>1142</v>
      </c>
      <c r="G552" s="226" t="s">
        <v>65</v>
      </c>
      <c r="H552" s="226" t="s">
        <v>66</v>
      </c>
      <c r="I552" s="229"/>
      <c r="J552" s="260"/>
      <c r="K552" s="252">
        <f t="shared" si="10"/>
        <v>421</v>
      </c>
      <c r="L552" s="9" t="s">
        <v>34</v>
      </c>
    </row>
    <row r="553" spans="2:12">
      <c r="B553" s="268">
        <v>541</v>
      </c>
      <c r="C553" s="226" t="s">
        <v>544</v>
      </c>
      <c r="D553" s="227" t="s">
        <v>545</v>
      </c>
      <c r="E553" s="228" t="s">
        <v>1143</v>
      </c>
      <c r="F553" s="226" t="s">
        <v>1144</v>
      </c>
      <c r="G553" s="226" t="s">
        <v>65</v>
      </c>
      <c r="H553" s="226" t="s">
        <v>66</v>
      </c>
      <c r="I553" s="229"/>
      <c r="J553" s="260"/>
      <c r="K553" s="252">
        <f t="shared" si="10"/>
        <v>422</v>
      </c>
      <c r="L553" s="9" t="s">
        <v>34</v>
      </c>
    </row>
    <row r="554" spans="2:12">
      <c r="B554" s="268">
        <v>542</v>
      </c>
      <c r="C554" s="226" t="s">
        <v>544</v>
      </c>
      <c r="D554" s="227" t="s">
        <v>545</v>
      </c>
      <c r="E554" s="228" t="s">
        <v>1145</v>
      </c>
      <c r="F554" s="226" t="s">
        <v>1146</v>
      </c>
      <c r="G554" s="226" t="s">
        <v>65</v>
      </c>
      <c r="H554" s="226" t="s">
        <v>66</v>
      </c>
      <c r="I554" s="229"/>
      <c r="J554" s="260"/>
      <c r="K554" s="252">
        <f t="shared" si="10"/>
        <v>46</v>
      </c>
      <c r="L554" s="9" t="s">
        <v>34</v>
      </c>
    </row>
    <row r="555" spans="2:12">
      <c r="B555" s="268">
        <v>543</v>
      </c>
      <c r="C555" s="226" t="s">
        <v>544</v>
      </c>
      <c r="D555" s="227" t="s">
        <v>545</v>
      </c>
      <c r="E555" s="228" t="s">
        <v>1147</v>
      </c>
      <c r="F555" s="226" t="s">
        <v>1148</v>
      </c>
      <c r="G555" s="226" t="s">
        <v>65</v>
      </c>
      <c r="H555" s="226" t="s">
        <v>66</v>
      </c>
      <c r="I555" s="229"/>
      <c r="J555" s="260"/>
      <c r="K555" s="252">
        <f t="shared" si="10"/>
        <v>47</v>
      </c>
      <c r="L555" s="9" t="s">
        <v>34</v>
      </c>
    </row>
    <row r="556" spans="2:12">
      <c r="B556" s="268">
        <v>544</v>
      </c>
      <c r="C556" s="226" t="s">
        <v>544</v>
      </c>
      <c r="D556" s="227" t="s">
        <v>545</v>
      </c>
      <c r="E556" s="228" t="s">
        <v>1149</v>
      </c>
      <c r="F556" s="226" t="s">
        <v>1150</v>
      </c>
      <c r="G556" s="226" t="s">
        <v>65</v>
      </c>
      <c r="H556" s="226" t="s">
        <v>66</v>
      </c>
      <c r="I556" s="229"/>
      <c r="J556" s="260"/>
      <c r="K556" s="252">
        <f t="shared" si="10"/>
        <v>48</v>
      </c>
      <c r="L556" s="9" t="s">
        <v>34</v>
      </c>
    </row>
    <row r="557" spans="2:12">
      <c r="B557" s="268">
        <v>545</v>
      </c>
      <c r="C557" s="226" t="s">
        <v>544</v>
      </c>
      <c r="D557" s="227" t="s">
        <v>545</v>
      </c>
      <c r="E557" s="228" t="s">
        <v>1151</v>
      </c>
      <c r="F557" s="226" t="s">
        <v>1152</v>
      </c>
      <c r="G557" s="226" t="s">
        <v>65</v>
      </c>
      <c r="H557" s="226" t="s">
        <v>66</v>
      </c>
      <c r="I557" s="229"/>
      <c r="J557" s="260"/>
      <c r="K557" s="252">
        <f t="shared" si="10"/>
        <v>49</v>
      </c>
      <c r="L557" s="9" t="s">
        <v>34</v>
      </c>
    </row>
    <row r="558" spans="2:12">
      <c r="B558" s="268">
        <v>546</v>
      </c>
      <c r="C558" s="226" t="s">
        <v>544</v>
      </c>
      <c r="D558" s="227" t="s">
        <v>545</v>
      </c>
      <c r="E558" s="228" t="s">
        <v>1153</v>
      </c>
      <c r="F558" s="226" t="s">
        <v>1154</v>
      </c>
      <c r="G558" s="226" t="s">
        <v>65</v>
      </c>
      <c r="H558" s="226" t="s">
        <v>66</v>
      </c>
      <c r="I558" s="229"/>
      <c r="J558" s="260"/>
      <c r="K558" s="252">
        <f t="shared" si="10"/>
        <v>423</v>
      </c>
      <c r="L558" s="9" t="s">
        <v>34</v>
      </c>
    </row>
    <row r="559" spans="2:12">
      <c r="B559" s="268">
        <v>547</v>
      </c>
      <c r="C559" s="226" t="s">
        <v>544</v>
      </c>
      <c r="D559" s="227" t="s">
        <v>545</v>
      </c>
      <c r="E559" s="228" t="s">
        <v>1155</v>
      </c>
      <c r="F559" s="226" t="s">
        <v>1156</v>
      </c>
      <c r="G559" s="226" t="s">
        <v>65</v>
      </c>
      <c r="H559" s="226" t="s">
        <v>66</v>
      </c>
      <c r="I559" s="229"/>
      <c r="J559" s="260"/>
      <c r="K559" s="252">
        <f t="shared" si="10"/>
        <v>424</v>
      </c>
      <c r="L559" s="9" t="s">
        <v>34</v>
      </c>
    </row>
    <row r="560" spans="2:12">
      <c r="B560" s="268">
        <v>548</v>
      </c>
      <c r="C560" s="226" t="s">
        <v>544</v>
      </c>
      <c r="D560" s="227" t="s">
        <v>545</v>
      </c>
      <c r="E560" s="228" t="s">
        <v>1157</v>
      </c>
      <c r="F560" s="226" t="s">
        <v>1158</v>
      </c>
      <c r="G560" s="226" t="s">
        <v>65</v>
      </c>
      <c r="H560" s="226" t="s">
        <v>66</v>
      </c>
      <c r="I560" s="229"/>
      <c r="J560" s="260"/>
      <c r="K560" s="252">
        <f t="shared" si="10"/>
        <v>425</v>
      </c>
      <c r="L560" s="9" t="s">
        <v>34</v>
      </c>
    </row>
    <row r="561" spans="2:12">
      <c r="B561" s="268">
        <v>549</v>
      </c>
      <c r="C561" s="226" t="s">
        <v>544</v>
      </c>
      <c r="D561" s="227" t="s">
        <v>545</v>
      </c>
      <c r="E561" s="228" t="s">
        <v>1159</v>
      </c>
      <c r="F561" s="226" t="s">
        <v>1160</v>
      </c>
      <c r="G561" s="226" t="s">
        <v>65</v>
      </c>
      <c r="H561" s="226" t="s">
        <v>66</v>
      </c>
      <c r="I561" s="229"/>
      <c r="J561" s="260"/>
      <c r="K561" s="252">
        <f t="shared" si="10"/>
        <v>426</v>
      </c>
      <c r="L561" s="9" t="s">
        <v>34</v>
      </c>
    </row>
    <row r="562" spans="2:12">
      <c r="B562" s="268">
        <v>550</v>
      </c>
      <c r="C562" s="226" t="s">
        <v>544</v>
      </c>
      <c r="D562" s="227" t="s">
        <v>545</v>
      </c>
      <c r="E562" s="228" t="s">
        <v>1161</v>
      </c>
      <c r="F562" s="226" t="s">
        <v>1162</v>
      </c>
      <c r="G562" s="226" t="s">
        <v>65</v>
      </c>
      <c r="H562" s="226" t="s">
        <v>66</v>
      </c>
      <c r="I562" s="229"/>
      <c r="J562" s="260"/>
      <c r="K562" s="252">
        <f t="shared" si="10"/>
        <v>427</v>
      </c>
      <c r="L562" s="9" t="s">
        <v>34</v>
      </c>
    </row>
    <row r="563" spans="2:12">
      <c r="B563" s="268">
        <v>551</v>
      </c>
      <c r="C563" s="226" t="s">
        <v>544</v>
      </c>
      <c r="D563" s="227" t="s">
        <v>545</v>
      </c>
      <c r="E563" s="228" t="s">
        <v>1163</v>
      </c>
      <c r="F563" s="226" t="s">
        <v>1164</v>
      </c>
      <c r="G563" s="226" t="s">
        <v>65</v>
      </c>
      <c r="H563" s="226" t="s">
        <v>66</v>
      </c>
      <c r="I563" s="229"/>
      <c r="J563" s="260"/>
      <c r="K563" s="252">
        <f t="shared" si="10"/>
        <v>428</v>
      </c>
      <c r="L563" s="9" t="s">
        <v>34</v>
      </c>
    </row>
    <row r="564" spans="2:12">
      <c r="B564" s="268">
        <v>552</v>
      </c>
      <c r="C564" s="226" t="s">
        <v>544</v>
      </c>
      <c r="D564" s="227" t="s">
        <v>545</v>
      </c>
      <c r="E564" s="228" t="s">
        <v>1165</v>
      </c>
      <c r="F564" s="226" t="s">
        <v>1166</v>
      </c>
      <c r="G564" s="226" t="s">
        <v>65</v>
      </c>
      <c r="H564" s="226" t="s">
        <v>66</v>
      </c>
      <c r="I564" s="229"/>
      <c r="J564" s="260"/>
      <c r="K564" s="252">
        <f t="shared" si="10"/>
        <v>51</v>
      </c>
      <c r="L564" s="9" t="s">
        <v>34</v>
      </c>
    </row>
    <row r="565" spans="2:12">
      <c r="B565" s="268">
        <v>553</v>
      </c>
      <c r="C565" s="226" t="s">
        <v>544</v>
      </c>
      <c r="D565" s="227" t="s">
        <v>545</v>
      </c>
      <c r="E565" s="228" t="s">
        <v>1167</v>
      </c>
      <c r="F565" s="226" t="s">
        <v>1168</v>
      </c>
      <c r="G565" s="226" t="s">
        <v>65</v>
      </c>
      <c r="H565" s="226" t="s">
        <v>66</v>
      </c>
      <c r="I565" s="229"/>
      <c r="J565" s="260"/>
      <c r="K565" s="252">
        <f t="shared" si="10"/>
        <v>52</v>
      </c>
      <c r="L565" s="9" t="s">
        <v>34</v>
      </c>
    </row>
    <row r="566" spans="2:12">
      <c r="B566" s="268">
        <v>554</v>
      </c>
      <c r="C566" s="226" t="s">
        <v>544</v>
      </c>
      <c r="D566" s="227" t="s">
        <v>545</v>
      </c>
      <c r="E566" s="228" t="s">
        <v>1169</v>
      </c>
      <c r="F566" s="226" t="s">
        <v>1170</v>
      </c>
      <c r="G566" s="226" t="s">
        <v>65</v>
      </c>
      <c r="H566" s="226" t="s">
        <v>66</v>
      </c>
      <c r="I566" s="229"/>
      <c r="J566" s="260"/>
      <c r="K566" s="252">
        <f t="shared" si="10"/>
        <v>53</v>
      </c>
      <c r="L566" s="9" t="s">
        <v>34</v>
      </c>
    </row>
    <row r="567" spans="2:12">
      <c r="B567" s="268">
        <v>555</v>
      </c>
      <c r="C567" s="226" t="s">
        <v>544</v>
      </c>
      <c r="D567" s="227" t="s">
        <v>545</v>
      </c>
      <c r="E567" s="228" t="s">
        <v>1171</v>
      </c>
      <c r="F567" s="226" t="s">
        <v>1172</v>
      </c>
      <c r="G567" s="226" t="s">
        <v>65</v>
      </c>
      <c r="H567" s="226" t="s">
        <v>66</v>
      </c>
      <c r="I567" s="229"/>
      <c r="J567" s="260"/>
      <c r="K567" s="252">
        <f t="shared" si="10"/>
        <v>54</v>
      </c>
      <c r="L567" s="9" t="s">
        <v>34</v>
      </c>
    </row>
    <row r="568" spans="2:12">
      <c r="B568" s="268">
        <v>556</v>
      </c>
      <c r="C568" s="226" t="s">
        <v>544</v>
      </c>
      <c r="D568" s="227" t="s">
        <v>545</v>
      </c>
      <c r="E568" s="228" t="s">
        <v>1173</v>
      </c>
      <c r="F568" s="226" t="s">
        <v>1174</v>
      </c>
      <c r="G568" s="226" t="s">
        <v>65</v>
      </c>
      <c r="H568" s="226" t="s">
        <v>66</v>
      </c>
      <c r="I568" s="229"/>
      <c r="J568" s="260"/>
      <c r="K568" s="252">
        <f t="shared" si="10"/>
        <v>429</v>
      </c>
      <c r="L568" s="9" t="s">
        <v>34</v>
      </c>
    </row>
    <row r="569" spans="2:12">
      <c r="B569" s="268">
        <v>557</v>
      </c>
      <c r="C569" s="226" t="s">
        <v>544</v>
      </c>
      <c r="D569" s="227" t="s">
        <v>545</v>
      </c>
      <c r="E569" s="228" t="s">
        <v>1175</v>
      </c>
      <c r="F569" s="226" t="s">
        <v>1176</v>
      </c>
      <c r="G569" s="226" t="s">
        <v>65</v>
      </c>
      <c r="H569" s="226" t="s">
        <v>66</v>
      </c>
      <c r="I569" s="229"/>
      <c r="J569" s="260"/>
      <c r="K569" s="252">
        <f t="shared" si="10"/>
        <v>430</v>
      </c>
      <c r="L569" s="9" t="s">
        <v>34</v>
      </c>
    </row>
    <row r="570" spans="2:12">
      <c r="B570" s="268">
        <v>558</v>
      </c>
      <c r="C570" s="226" t="s">
        <v>544</v>
      </c>
      <c r="D570" s="227" t="s">
        <v>545</v>
      </c>
      <c r="E570" s="228" t="s">
        <v>1177</v>
      </c>
      <c r="F570" s="226" t="s">
        <v>1178</v>
      </c>
      <c r="G570" s="226" t="s">
        <v>65</v>
      </c>
      <c r="H570" s="226" t="s">
        <v>66</v>
      </c>
      <c r="I570" s="229"/>
      <c r="J570" s="260"/>
      <c r="K570" s="252">
        <f t="shared" si="10"/>
        <v>431</v>
      </c>
      <c r="L570" s="9" t="s">
        <v>34</v>
      </c>
    </row>
    <row r="571" spans="2:12">
      <c r="B571" s="268">
        <v>559</v>
      </c>
      <c r="C571" s="226" t="s">
        <v>544</v>
      </c>
      <c r="D571" s="227" t="s">
        <v>545</v>
      </c>
      <c r="E571" s="228" t="s">
        <v>1179</v>
      </c>
      <c r="F571" s="226" t="s">
        <v>1180</v>
      </c>
      <c r="G571" s="226" t="s">
        <v>65</v>
      </c>
      <c r="H571" s="226" t="s">
        <v>66</v>
      </c>
      <c r="I571" s="229"/>
      <c r="J571" s="260"/>
      <c r="K571" s="252">
        <f t="shared" si="10"/>
        <v>432</v>
      </c>
      <c r="L571" s="9" t="s">
        <v>34</v>
      </c>
    </row>
    <row r="572" spans="2:12">
      <c r="B572" s="268">
        <v>560</v>
      </c>
      <c r="C572" s="226" t="s">
        <v>544</v>
      </c>
      <c r="D572" s="227" t="s">
        <v>545</v>
      </c>
      <c r="E572" s="228" t="s">
        <v>1181</v>
      </c>
      <c r="F572" s="226" t="s">
        <v>1182</v>
      </c>
      <c r="G572" s="226" t="s">
        <v>65</v>
      </c>
      <c r="H572" s="226" t="s">
        <v>66</v>
      </c>
      <c r="I572" s="229"/>
      <c r="J572" s="260"/>
      <c r="K572" s="252">
        <f t="shared" si="10"/>
        <v>433</v>
      </c>
      <c r="L572" s="9" t="s">
        <v>34</v>
      </c>
    </row>
    <row r="573" spans="2:12">
      <c r="B573" s="268">
        <v>561</v>
      </c>
      <c r="C573" s="226" t="s">
        <v>544</v>
      </c>
      <c r="D573" s="227" t="s">
        <v>545</v>
      </c>
      <c r="E573" s="228" t="s">
        <v>1183</v>
      </c>
      <c r="F573" s="226" t="s">
        <v>1184</v>
      </c>
      <c r="G573" s="226" t="s">
        <v>65</v>
      </c>
      <c r="H573" s="226" t="s">
        <v>66</v>
      </c>
      <c r="I573" s="229"/>
      <c r="J573" s="260"/>
      <c r="K573" s="252">
        <f t="shared" si="10"/>
        <v>434</v>
      </c>
      <c r="L573" s="9" t="s">
        <v>34</v>
      </c>
    </row>
    <row r="574" spans="2:12">
      <c r="B574" s="268">
        <v>562</v>
      </c>
      <c r="C574" s="226" t="s">
        <v>544</v>
      </c>
      <c r="D574" s="227" t="s">
        <v>545</v>
      </c>
      <c r="E574" s="228" t="s">
        <v>1185</v>
      </c>
      <c r="F574" s="226" t="s">
        <v>1186</v>
      </c>
      <c r="G574" s="226" t="s">
        <v>65</v>
      </c>
      <c r="H574" s="226" t="s">
        <v>66</v>
      </c>
      <c r="I574" s="229"/>
      <c r="J574" s="260"/>
      <c r="K574" s="252">
        <f t="shared" si="10"/>
        <v>56</v>
      </c>
      <c r="L574" s="9" t="s">
        <v>34</v>
      </c>
    </row>
    <row r="575" spans="2:12">
      <c r="B575" s="268">
        <v>563</v>
      </c>
      <c r="C575" s="226" t="s">
        <v>544</v>
      </c>
      <c r="D575" s="227" t="s">
        <v>545</v>
      </c>
      <c r="E575" s="228" t="s">
        <v>1187</v>
      </c>
      <c r="F575" s="226" t="s">
        <v>1188</v>
      </c>
      <c r="G575" s="226" t="s">
        <v>65</v>
      </c>
      <c r="H575" s="226" t="s">
        <v>66</v>
      </c>
      <c r="I575" s="229"/>
      <c r="J575" s="260"/>
      <c r="K575" s="252">
        <f t="shared" si="10"/>
        <v>57</v>
      </c>
      <c r="L575" s="9" t="s">
        <v>34</v>
      </c>
    </row>
    <row r="576" spans="2:12">
      <c r="B576" s="268">
        <v>564</v>
      </c>
      <c r="C576" s="226" t="s">
        <v>544</v>
      </c>
      <c r="D576" s="227" t="s">
        <v>545</v>
      </c>
      <c r="E576" s="228" t="s">
        <v>1189</v>
      </c>
      <c r="F576" s="226" t="s">
        <v>1190</v>
      </c>
      <c r="G576" s="226" t="s">
        <v>65</v>
      </c>
      <c r="H576" s="226" t="s">
        <v>66</v>
      </c>
      <c r="I576" s="229"/>
      <c r="J576" s="260"/>
      <c r="K576" s="252">
        <f t="shared" si="10"/>
        <v>58</v>
      </c>
      <c r="L576" s="9" t="s">
        <v>34</v>
      </c>
    </row>
    <row r="577" spans="2:12">
      <c r="B577" s="268">
        <v>565</v>
      </c>
      <c r="C577" s="226" t="s">
        <v>544</v>
      </c>
      <c r="D577" s="227" t="s">
        <v>545</v>
      </c>
      <c r="E577" s="228" t="s">
        <v>1191</v>
      </c>
      <c r="F577" s="226" t="s">
        <v>1192</v>
      </c>
      <c r="G577" s="226" t="s">
        <v>65</v>
      </c>
      <c r="H577" s="226" t="s">
        <v>66</v>
      </c>
      <c r="I577" s="229"/>
      <c r="J577" s="260"/>
      <c r="K577" s="252">
        <f t="shared" si="10"/>
        <v>59</v>
      </c>
      <c r="L577" s="9" t="s">
        <v>34</v>
      </c>
    </row>
    <row r="578" spans="2:12">
      <c r="B578" s="268">
        <v>566</v>
      </c>
      <c r="C578" s="226" t="s">
        <v>544</v>
      </c>
      <c r="D578" s="227" t="s">
        <v>545</v>
      </c>
      <c r="E578" s="228" t="s">
        <v>1193</v>
      </c>
      <c r="F578" s="226" t="s">
        <v>1194</v>
      </c>
      <c r="G578" s="226" t="s">
        <v>65</v>
      </c>
      <c r="H578" s="226" t="s">
        <v>66</v>
      </c>
      <c r="I578" s="229"/>
      <c r="J578" s="260"/>
      <c r="K578" s="252">
        <f t="shared" si="10"/>
        <v>411</v>
      </c>
      <c r="L578" s="9" t="s">
        <v>34</v>
      </c>
    </row>
    <row r="579" spans="2:12">
      <c r="B579" s="268">
        <v>567</v>
      </c>
      <c r="C579" s="226" t="s">
        <v>544</v>
      </c>
      <c r="D579" s="227" t="s">
        <v>545</v>
      </c>
      <c r="E579" s="228" t="s">
        <v>1195</v>
      </c>
      <c r="F579" s="226" t="s">
        <v>1196</v>
      </c>
      <c r="G579" s="226" t="s">
        <v>65</v>
      </c>
      <c r="H579" s="226" t="s">
        <v>66</v>
      </c>
      <c r="I579" s="229"/>
      <c r="J579" s="260"/>
      <c r="K579" s="252">
        <f t="shared" ref="K579:K642" si="11">VALUE(RIGHT($E579,4))</f>
        <v>412</v>
      </c>
      <c r="L579" s="9" t="s">
        <v>34</v>
      </c>
    </row>
    <row r="580" spans="2:12">
      <c r="B580" s="268">
        <v>568</v>
      </c>
      <c r="C580" s="226" t="s">
        <v>544</v>
      </c>
      <c r="D580" s="227" t="s">
        <v>545</v>
      </c>
      <c r="E580" s="228" t="s">
        <v>1197</v>
      </c>
      <c r="F580" s="226" t="s">
        <v>1198</v>
      </c>
      <c r="G580" s="226" t="s">
        <v>65</v>
      </c>
      <c r="H580" s="226" t="s">
        <v>66</v>
      </c>
      <c r="I580" s="229"/>
      <c r="J580" s="260"/>
      <c r="K580" s="252">
        <f t="shared" si="11"/>
        <v>413</v>
      </c>
      <c r="L580" s="9" t="s">
        <v>34</v>
      </c>
    </row>
    <row r="581" spans="2:12">
      <c r="B581" s="268">
        <v>569</v>
      </c>
      <c r="C581" s="226" t="s">
        <v>544</v>
      </c>
      <c r="D581" s="227" t="s">
        <v>545</v>
      </c>
      <c r="E581" s="228" t="s">
        <v>1199</v>
      </c>
      <c r="F581" s="226" t="s">
        <v>1200</v>
      </c>
      <c r="G581" s="226" t="s">
        <v>65</v>
      </c>
      <c r="H581" s="226" t="s">
        <v>66</v>
      </c>
      <c r="I581" s="229"/>
      <c r="J581" s="260"/>
      <c r="K581" s="252">
        <f t="shared" si="11"/>
        <v>414</v>
      </c>
      <c r="L581" s="9" t="s">
        <v>34</v>
      </c>
    </row>
    <row r="582" spans="2:12">
      <c r="B582" s="268">
        <v>570</v>
      </c>
      <c r="C582" s="226" t="s">
        <v>544</v>
      </c>
      <c r="D582" s="227" t="s">
        <v>545</v>
      </c>
      <c r="E582" s="228" t="s">
        <v>1201</v>
      </c>
      <c r="F582" s="226" t="s">
        <v>1202</v>
      </c>
      <c r="G582" s="226" t="s">
        <v>65</v>
      </c>
      <c r="H582" s="226" t="s">
        <v>66</v>
      </c>
      <c r="I582" s="229"/>
      <c r="J582" s="260"/>
      <c r="K582" s="252">
        <f t="shared" si="11"/>
        <v>415</v>
      </c>
      <c r="L582" s="9" t="s">
        <v>34</v>
      </c>
    </row>
    <row r="583" spans="2:12">
      <c r="B583" s="268">
        <v>571</v>
      </c>
      <c r="C583" s="226" t="s">
        <v>544</v>
      </c>
      <c r="D583" s="227" t="s">
        <v>545</v>
      </c>
      <c r="E583" s="228" t="s">
        <v>1203</v>
      </c>
      <c r="F583" s="226" t="s">
        <v>1204</v>
      </c>
      <c r="G583" s="226" t="s">
        <v>65</v>
      </c>
      <c r="H583" s="226" t="s">
        <v>66</v>
      </c>
      <c r="I583" s="229"/>
      <c r="J583" s="260"/>
      <c r="K583" s="252">
        <f t="shared" si="11"/>
        <v>416</v>
      </c>
      <c r="L583" s="9" t="s">
        <v>34</v>
      </c>
    </row>
    <row r="584" spans="2:12">
      <c r="B584" s="268">
        <v>572</v>
      </c>
      <c r="C584" s="226" t="s">
        <v>544</v>
      </c>
      <c r="D584" s="227" t="s">
        <v>545</v>
      </c>
      <c r="E584" s="228" t="s">
        <v>1205</v>
      </c>
      <c r="F584" s="226" t="s">
        <v>1206</v>
      </c>
      <c r="G584" s="226" t="s">
        <v>65</v>
      </c>
      <c r="H584" s="226" t="s">
        <v>66</v>
      </c>
      <c r="I584" s="229"/>
      <c r="J584" s="260"/>
      <c r="K584" s="252">
        <f t="shared" si="11"/>
        <v>41</v>
      </c>
      <c r="L584" s="9" t="s">
        <v>34</v>
      </c>
    </row>
    <row r="585" spans="2:12">
      <c r="B585" s="268">
        <v>573</v>
      </c>
      <c r="C585" s="226" t="s">
        <v>544</v>
      </c>
      <c r="D585" s="227" t="s">
        <v>545</v>
      </c>
      <c r="E585" s="228" t="s">
        <v>1207</v>
      </c>
      <c r="F585" s="226" t="s">
        <v>1208</v>
      </c>
      <c r="G585" s="226" t="s">
        <v>65</v>
      </c>
      <c r="H585" s="226" t="s">
        <v>66</v>
      </c>
      <c r="I585" s="229"/>
      <c r="J585" s="260"/>
      <c r="K585" s="252">
        <f t="shared" si="11"/>
        <v>42</v>
      </c>
      <c r="L585" s="9" t="s">
        <v>34</v>
      </c>
    </row>
    <row r="586" spans="2:12">
      <c r="B586" s="268">
        <v>574</v>
      </c>
      <c r="C586" s="226" t="s">
        <v>544</v>
      </c>
      <c r="D586" s="227" t="s">
        <v>545</v>
      </c>
      <c r="E586" s="228" t="s">
        <v>1209</v>
      </c>
      <c r="F586" s="226" t="s">
        <v>1210</v>
      </c>
      <c r="G586" s="226" t="s">
        <v>65</v>
      </c>
      <c r="H586" s="226" t="s">
        <v>66</v>
      </c>
      <c r="I586" s="229"/>
      <c r="J586" s="260"/>
      <c r="K586" s="252">
        <f t="shared" si="11"/>
        <v>43</v>
      </c>
      <c r="L586" s="9" t="s">
        <v>34</v>
      </c>
    </row>
    <row r="587" spans="2:12">
      <c r="B587" s="268">
        <v>575</v>
      </c>
      <c r="C587" s="226" t="s">
        <v>544</v>
      </c>
      <c r="D587" s="227" t="s">
        <v>545</v>
      </c>
      <c r="E587" s="228" t="s">
        <v>1211</v>
      </c>
      <c r="F587" s="226" t="s">
        <v>1212</v>
      </c>
      <c r="G587" s="226" t="s">
        <v>65</v>
      </c>
      <c r="H587" s="226" t="s">
        <v>66</v>
      </c>
      <c r="I587" s="229"/>
      <c r="J587" s="260"/>
      <c r="K587" s="252">
        <f t="shared" si="11"/>
        <v>44</v>
      </c>
      <c r="L587" s="9" t="s">
        <v>34</v>
      </c>
    </row>
    <row r="588" spans="2:12">
      <c r="B588" s="268">
        <v>576</v>
      </c>
      <c r="C588" s="226" t="s">
        <v>544</v>
      </c>
      <c r="D588" s="227" t="s">
        <v>545</v>
      </c>
      <c r="E588" s="228" t="s">
        <v>1213</v>
      </c>
      <c r="F588" s="226" t="s">
        <v>1214</v>
      </c>
      <c r="G588" s="226" t="s">
        <v>65</v>
      </c>
      <c r="H588" s="226" t="s">
        <v>66</v>
      </c>
      <c r="I588" s="229"/>
      <c r="J588" s="260"/>
      <c r="K588" s="252">
        <f t="shared" si="11"/>
        <v>68</v>
      </c>
      <c r="L588" s="9" t="s">
        <v>34</v>
      </c>
    </row>
    <row r="589" spans="2:12">
      <c r="B589" s="268">
        <v>577</v>
      </c>
      <c r="C589" s="226" t="s">
        <v>544</v>
      </c>
      <c r="D589" s="227" t="s">
        <v>545</v>
      </c>
      <c r="E589" s="228" t="s">
        <v>1215</v>
      </c>
      <c r="F589" s="226" t="s">
        <v>1216</v>
      </c>
      <c r="G589" s="226" t="s">
        <v>65</v>
      </c>
      <c r="H589" s="226" t="s">
        <v>66</v>
      </c>
      <c r="I589" s="229"/>
      <c r="J589" s="260"/>
      <c r="K589" s="252">
        <f t="shared" si="11"/>
        <v>69</v>
      </c>
      <c r="L589" s="9" t="s">
        <v>34</v>
      </c>
    </row>
    <row r="590" spans="2:12">
      <c r="B590" s="268">
        <v>578</v>
      </c>
      <c r="C590" s="226" t="s">
        <v>544</v>
      </c>
      <c r="D590" s="227" t="s">
        <v>545</v>
      </c>
      <c r="E590" s="228" t="s">
        <v>1217</v>
      </c>
      <c r="F590" s="226" t="s">
        <v>1218</v>
      </c>
      <c r="G590" s="226" t="s">
        <v>65</v>
      </c>
      <c r="H590" s="226" t="s">
        <v>66</v>
      </c>
      <c r="I590" s="229"/>
      <c r="J590" s="260"/>
      <c r="K590" s="252">
        <f t="shared" si="11"/>
        <v>70</v>
      </c>
      <c r="L590" s="9" t="s">
        <v>34</v>
      </c>
    </row>
    <row r="591" spans="2:12">
      <c r="B591" s="268">
        <v>579</v>
      </c>
      <c r="C591" s="226" t="s">
        <v>544</v>
      </c>
      <c r="D591" s="227" t="s">
        <v>545</v>
      </c>
      <c r="E591" s="228" t="s">
        <v>1219</v>
      </c>
      <c r="F591" s="226" t="s">
        <v>1220</v>
      </c>
      <c r="G591" s="226" t="s">
        <v>65</v>
      </c>
      <c r="H591" s="226" t="s">
        <v>66</v>
      </c>
      <c r="I591" s="229"/>
      <c r="J591" s="260"/>
      <c r="K591" s="252">
        <f t="shared" si="11"/>
        <v>71</v>
      </c>
      <c r="L591" s="9" t="s">
        <v>34</v>
      </c>
    </row>
    <row r="592" spans="2:12">
      <c r="B592" s="268">
        <v>580</v>
      </c>
      <c r="C592" s="226" t="s">
        <v>544</v>
      </c>
      <c r="D592" s="227" t="s">
        <v>545</v>
      </c>
      <c r="E592" s="228" t="s">
        <v>1221</v>
      </c>
      <c r="F592" s="226" t="s">
        <v>1222</v>
      </c>
      <c r="G592" s="226" t="s">
        <v>65</v>
      </c>
      <c r="H592" s="226" t="s">
        <v>66</v>
      </c>
      <c r="I592" s="229"/>
      <c r="J592" s="260"/>
      <c r="K592" s="252">
        <f t="shared" si="11"/>
        <v>72</v>
      </c>
      <c r="L592" s="9" t="s">
        <v>34</v>
      </c>
    </row>
    <row r="593" spans="2:12">
      <c r="B593" s="268">
        <v>581</v>
      </c>
      <c r="C593" s="226" t="s">
        <v>544</v>
      </c>
      <c r="D593" s="227" t="s">
        <v>545</v>
      </c>
      <c r="E593" s="228" t="s">
        <v>1223</v>
      </c>
      <c r="F593" s="226" t="s">
        <v>1224</v>
      </c>
      <c r="G593" s="226" t="s">
        <v>65</v>
      </c>
      <c r="H593" s="226" t="s">
        <v>66</v>
      </c>
      <c r="I593" s="229"/>
      <c r="J593" s="260"/>
      <c r="K593" s="252">
        <f t="shared" si="11"/>
        <v>73</v>
      </c>
      <c r="L593" s="9" t="s">
        <v>34</v>
      </c>
    </row>
    <row r="594" spans="2:12">
      <c r="B594" s="268">
        <v>582</v>
      </c>
      <c r="C594" s="226" t="s">
        <v>544</v>
      </c>
      <c r="D594" s="227" t="s">
        <v>545</v>
      </c>
      <c r="E594" s="228" t="s">
        <v>1225</v>
      </c>
      <c r="F594" s="226" t="s">
        <v>1226</v>
      </c>
      <c r="G594" s="226" t="s">
        <v>65</v>
      </c>
      <c r="H594" s="226" t="s">
        <v>66</v>
      </c>
      <c r="I594" s="229"/>
      <c r="J594" s="260"/>
      <c r="K594" s="252">
        <f t="shared" si="11"/>
        <v>75</v>
      </c>
      <c r="L594" s="9" t="s">
        <v>34</v>
      </c>
    </row>
    <row r="595" spans="2:12">
      <c r="B595" s="268">
        <v>583</v>
      </c>
      <c r="C595" s="226" t="s">
        <v>544</v>
      </c>
      <c r="D595" s="227" t="s">
        <v>545</v>
      </c>
      <c r="E595" s="228" t="s">
        <v>1227</v>
      </c>
      <c r="F595" s="226" t="s">
        <v>1228</v>
      </c>
      <c r="G595" s="226" t="s">
        <v>65</v>
      </c>
      <c r="H595" s="226" t="s">
        <v>66</v>
      </c>
      <c r="I595" s="229"/>
      <c r="J595" s="260"/>
      <c r="K595" s="252">
        <f t="shared" si="11"/>
        <v>76</v>
      </c>
      <c r="L595" s="9" t="s">
        <v>34</v>
      </c>
    </row>
    <row r="596" spans="2:12">
      <c r="B596" s="268">
        <v>584</v>
      </c>
      <c r="C596" s="226" t="s">
        <v>544</v>
      </c>
      <c r="D596" s="227" t="s">
        <v>545</v>
      </c>
      <c r="E596" s="228" t="s">
        <v>1229</v>
      </c>
      <c r="F596" s="226" t="s">
        <v>1230</v>
      </c>
      <c r="G596" s="226" t="s">
        <v>65</v>
      </c>
      <c r="H596" s="226" t="s">
        <v>66</v>
      </c>
      <c r="I596" s="229"/>
      <c r="J596" s="260"/>
      <c r="K596" s="252">
        <f t="shared" si="11"/>
        <v>77</v>
      </c>
      <c r="L596" s="9" t="s">
        <v>34</v>
      </c>
    </row>
    <row r="597" spans="2:12">
      <c r="B597" s="268">
        <v>585</v>
      </c>
      <c r="C597" s="226" t="s">
        <v>544</v>
      </c>
      <c r="D597" s="227" t="s">
        <v>545</v>
      </c>
      <c r="E597" s="228" t="s">
        <v>1231</v>
      </c>
      <c r="F597" s="226" t="s">
        <v>1232</v>
      </c>
      <c r="G597" s="226" t="s">
        <v>65</v>
      </c>
      <c r="H597" s="226" t="s">
        <v>66</v>
      </c>
      <c r="I597" s="229"/>
      <c r="J597" s="260"/>
      <c r="K597" s="252">
        <f t="shared" si="11"/>
        <v>78</v>
      </c>
      <c r="L597" s="9" t="s">
        <v>34</v>
      </c>
    </row>
    <row r="598" spans="2:12">
      <c r="B598" s="268">
        <v>586</v>
      </c>
      <c r="C598" s="226" t="s">
        <v>544</v>
      </c>
      <c r="D598" s="227" t="s">
        <v>545</v>
      </c>
      <c r="E598" s="228" t="s">
        <v>1233</v>
      </c>
      <c r="F598" s="226" t="s">
        <v>1234</v>
      </c>
      <c r="G598" s="226" t="s">
        <v>65</v>
      </c>
      <c r="H598" s="226" t="s">
        <v>66</v>
      </c>
      <c r="I598" s="229"/>
      <c r="J598" s="260"/>
      <c r="K598" s="252">
        <f t="shared" si="11"/>
        <v>79</v>
      </c>
      <c r="L598" s="9" t="s">
        <v>34</v>
      </c>
    </row>
    <row r="599" spans="2:12">
      <c r="B599" s="268">
        <v>587</v>
      </c>
      <c r="C599" s="226" t="s">
        <v>544</v>
      </c>
      <c r="D599" s="227" t="s">
        <v>545</v>
      </c>
      <c r="E599" s="228" t="s">
        <v>1235</v>
      </c>
      <c r="F599" s="226" t="s">
        <v>1236</v>
      </c>
      <c r="G599" s="226" t="s">
        <v>65</v>
      </c>
      <c r="H599" s="226" t="s">
        <v>66</v>
      </c>
      <c r="I599" s="229"/>
      <c r="J599" s="260"/>
      <c r="K599" s="252">
        <f t="shared" si="11"/>
        <v>80</v>
      </c>
      <c r="L599" s="9" t="s">
        <v>34</v>
      </c>
    </row>
    <row r="600" spans="2:12">
      <c r="B600" s="268">
        <v>588</v>
      </c>
      <c r="C600" s="226" t="s">
        <v>544</v>
      </c>
      <c r="D600" s="227" t="s">
        <v>545</v>
      </c>
      <c r="E600" s="228" t="s">
        <v>1237</v>
      </c>
      <c r="F600" s="226" t="s">
        <v>1238</v>
      </c>
      <c r="G600" s="226" t="s">
        <v>65</v>
      </c>
      <c r="H600" s="226" t="s">
        <v>66</v>
      </c>
      <c r="I600" s="229"/>
      <c r="J600" s="260"/>
      <c r="K600" s="252">
        <f t="shared" si="11"/>
        <v>81</v>
      </c>
      <c r="L600" s="9" t="s">
        <v>34</v>
      </c>
    </row>
    <row r="601" spans="2:12">
      <c r="B601" s="268">
        <v>589</v>
      </c>
      <c r="C601" s="226" t="s">
        <v>544</v>
      </c>
      <c r="D601" s="227" t="s">
        <v>545</v>
      </c>
      <c r="E601" s="228" t="s">
        <v>1239</v>
      </c>
      <c r="F601" s="226" t="s">
        <v>1240</v>
      </c>
      <c r="G601" s="226" t="s">
        <v>65</v>
      </c>
      <c r="H601" s="226" t="s">
        <v>66</v>
      </c>
      <c r="I601" s="229"/>
      <c r="J601" s="260"/>
      <c r="K601" s="252">
        <f t="shared" si="11"/>
        <v>82</v>
      </c>
      <c r="L601" s="9" t="s">
        <v>34</v>
      </c>
    </row>
    <row r="602" spans="2:12">
      <c r="B602" s="268">
        <v>590</v>
      </c>
      <c r="C602" s="226" t="s">
        <v>544</v>
      </c>
      <c r="D602" s="227" t="s">
        <v>545</v>
      </c>
      <c r="E602" s="228" t="s">
        <v>1241</v>
      </c>
      <c r="F602" s="226" t="s">
        <v>1242</v>
      </c>
      <c r="G602" s="226" t="s">
        <v>65</v>
      </c>
      <c r="H602" s="226" t="s">
        <v>66</v>
      </c>
      <c r="I602" s="229"/>
      <c r="J602" s="260"/>
      <c r="K602" s="252">
        <f t="shared" si="11"/>
        <v>83</v>
      </c>
      <c r="L602" s="9" t="s">
        <v>34</v>
      </c>
    </row>
    <row r="603" spans="2:12">
      <c r="B603" s="268">
        <v>591</v>
      </c>
      <c r="C603" s="226" t="s">
        <v>544</v>
      </c>
      <c r="D603" s="227" t="s">
        <v>545</v>
      </c>
      <c r="E603" s="228" t="s">
        <v>1243</v>
      </c>
      <c r="F603" s="226" t="s">
        <v>1244</v>
      </c>
      <c r="G603" s="226" t="s">
        <v>65</v>
      </c>
      <c r="H603" s="226" t="s">
        <v>66</v>
      </c>
      <c r="I603" s="229"/>
      <c r="J603" s="260"/>
      <c r="K603" s="252">
        <f t="shared" si="11"/>
        <v>84</v>
      </c>
      <c r="L603" s="9" t="s">
        <v>34</v>
      </c>
    </row>
    <row r="604" spans="2:12">
      <c r="B604" s="268">
        <v>592</v>
      </c>
      <c r="C604" s="226" t="s">
        <v>544</v>
      </c>
      <c r="D604" s="227" t="s">
        <v>545</v>
      </c>
      <c r="E604" s="228" t="s">
        <v>1245</v>
      </c>
      <c r="F604" s="226" t="s">
        <v>1246</v>
      </c>
      <c r="G604" s="226" t="s">
        <v>65</v>
      </c>
      <c r="H604" s="226" t="s">
        <v>66</v>
      </c>
      <c r="I604" s="229"/>
      <c r="J604" s="260"/>
      <c r="K604" s="252">
        <f t="shared" si="11"/>
        <v>85</v>
      </c>
      <c r="L604" s="9" t="s">
        <v>34</v>
      </c>
    </row>
    <row r="605" spans="2:12">
      <c r="B605" s="268">
        <v>593</v>
      </c>
      <c r="C605" s="226" t="s">
        <v>544</v>
      </c>
      <c r="D605" s="227" t="s">
        <v>545</v>
      </c>
      <c r="E605" s="228" t="s">
        <v>1247</v>
      </c>
      <c r="F605" s="226" t="s">
        <v>1248</v>
      </c>
      <c r="G605" s="226" t="s">
        <v>65</v>
      </c>
      <c r="H605" s="226" t="s">
        <v>66</v>
      </c>
      <c r="I605" s="229"/>
      <c r="J605" s="260"/>
      <c r="K605" s="252">
        <f t="shared" si="11"/>
        <v>86</v>
      </c>
      <c r="L605" s="9" t="s">
        <v>34</v>
      </c>
    </row>
    <row r="606" spans="2:12">
      <c r="B606" s="268">
        <v>594</v>
      </c>
      <c r="C606" s="226" t="s">
        <v>544</v>
      </c>
      <c r="D606" s="227" t="s">
        <v>545</v>
      </c>
      <c r="E606" s="228" t="s">
        <v>1249</v>
      </c>
      <c r="F606" s="226" t="s">
        <v>1250</v>
      </c>
      <c r="G606" s="226" t="s">
        <v>65</v>
      </c>
      <c r="H606" s="226" t="s">
        <v>66</v>
      </c>
      <c r="I606" s="229"/>
      <c r="J606" s="260"/>
      <c r="K606" s="252">
        <f t="shared" si="11"/>
        <v>61</v>
      </c>
      <c r="L606" s="9" t="s">
        <v>34</v>
      </c>
    </row>
    <row r="607" spans="2:12">
      <c r="B607" s="268">
        <v>595</v>
      </c>
      <c r="C607" s="226" t="s">
        <v>544</v>
      </c>
      <c r="D607" s="227" t="s">
        <v>545</v>
      </c>
      <c r="E607" s="228" t="s">
        <v>1251</v>
      </c>
      <c r="F607" s="226" t="s">
        <v>1252</v>
      </c>
      <c r="G607" s="226" t="s">
        <v>65</v>
      </c>
      <c r="H607" s="226" t="s">
        <v>66</v>
      </c>
      <c r="I607" s="229"/>
      <c r="J607" s="260"/>
      <c r="K607" s="252">
        <f t="shared" si="11"/>
        <v>62</v>
      </c>
      <c r="L607" s="9" t="s">
        <v>34</v>
      </c>
    </row>
    <row r="608" spans="2:12">
      <c r="B608" s="268">
        <v>596</v>
      </c>
      <c r="C608" s="226" t="s">
        <v>544</v>
      </c>
      <c r="D608" s="227" t="s">
        <v>545</v>
      </c>
      <c r="E608" s="228" t="s">
        <v>1253</v>
      </c>
      <c r="F608" s="226" t="s">
        <v>1254</v>
      </c>
      <c r="G608" s="226" t="s">
        <v>65</v>
      </c>
      <c r="H608" s="226" t="s">
        <v>66</v>
      </c>
      <c r="I608" s="229"/>
      <c r="J608" s="260"/>
      <c r="K608" s="252">
        <f t="shared" si="11"/>
        <v>63</v>
      </c>
      <c r="L608" s="9" t="s">
        <v>34</v>
      </c>
    </row>
    <row r="609" spans="2:12">
      <c r="B609" s="268">
        <v>597</v>
      </c>
      <c r="C609" s="226" t="s">
        <v>544</v>
      </c>
      <c r="D609" s="227" t="s">
        <v>545</v>
      </c>
      <c r="E609" s="228" t="s">
        <v>1255</v>
      </c>
      <c r="F609" s="226" t="s">
        <v>1256</v>
      </c>
      <c r="G609" s="226" t="s">
        <v>65</v>
      </c>
      <c r="H609" s="226" t="s">
        <v>66</v>
      </c>
      <c r="I609" s="229"/>
      <c r="J609" s="260"/>
      <c r="K609" s="252">
        <f t="shared" si="11"/>
        <v>64</v>
      </c>
      <c r="L609" s="9" t="s">
        <v>34</v>
      </c>
    </row>
    <row r="610" spans="2:12">
      <c r="B610" s="268">
        <v>598</v>
      </c>
      <c r="C610" s="226" t="s">
        <v>544</v>
      </c>
      <c r="D610" s="227" t="s">
        <v>545</v>
      </c>
      <c r="E610" s="228" t="s">
        <v>1257</v>
      </c>
      <c r="F610" s="226" t="s">
        <v>1258</v>
      </c>
      <c r="G610" s="226" t="s">
        <v>65</v>
      </c>
      <c r="H610" s="226" t="s">
        <v>66</v>
      </c>
      <c r="I610" s="229"/>
      <c r="J610" s="260"/>
      <c r="K610" s="252">
        <f t="shared" si="11"/>
        <v>65</v>
      </c>
      <c r="L610" s="9" t="s">
        <v>34</v>
      </c>
    </row>
    <row r="611" spans="2:12">
      <c r="B611" s="268">
        <v>599</v>
      </c>
      <c r="C611" s="226" t="s">
        <v>544</v>
      </c>
      <c r="D611" s="227" t="s">
        <v>545</v>
      </c>
      <c r="E611" s="228" t="s">
        <v>1259</v>
      </c>
      <c r="F611" s="226" t="s">
        <v>1260</v>
      </c>
      <c r="G611" s="226" t="s">
        <v>65</v>
      </c>
      <c r="H611" s="226" t="s">
        <v>66</v>
      </c>
      <c r="I611" s="229"/>
      <c r="J611" s="260"/>
      <c r="K611" s="252">
        <f t="shared" si="11"/>
        <v>66</v>
      </c>
      <c r="L611" s="9" t="s">
        <v>34</v>
      </c>
    </row>
    <row r="612" spans="2:12">
      <c r="B612" s="268">
        <v>600</v>
      </c>
      <c r="C612" s="226" t="s">
        <v>544</v>
      </c>
      <c r="D612" s="227" t="s">
        <v>545</v>
      </c>
      <c r="E612" s="228" t="s">
        <v>1261</v>
      </c>
      <c r="F612" s="226" t="s">
        <v>1262</v>
      </c>
      <c r="G612" s="226" t="s">
        <v>65</v>
      </c>
      <c r="H612" s="226" t="s">
        <v>66</v>
      </c>
      <c r="I612" s="229"/>
      <c r="J612" s="260"/>
      <c r="K612" s="252">
        <f t="shared" si="11"/>
        <v>150</v>
      </c>
      <c r="L612" s="9" t="s">
        <v>34</v>
      </c>
    </row>
    <row r="613" spans="2:12">
      <c r="B613" s="268">
        <v>601</v>
      </c>
      <c r="C613" s="226" t="s">
        <v>544</v>
      </c>
      <c r="D613" s="227" t="s">
        <v>545</v>
      </c>
      <c r="E613" s="228" t="s">
        <v>1263</v>
      </c>
      <c r="F613" s="226" t="s">
        <v>1262</v>
      </c>
      <c r="G613" s="226" t="s">
        <v>65</v>
      </c>
      <c r="H613" s="226" t="s">
        <v>66</v>
      </c>
      <c r="I613" s="229"/>
      <c r="J613" s="260"/>
      <c r="K613" s="252">
        <f t="shared" si="11"/>
        <v>151</v>
      </c>
      <c r="L613" s="9" t="s">
        <v>34</v>
      </c>
    </row>
    <row r="614" spans="2:12">
      <c r="B614" s="268">
        <v>602</v>
      </c>
      <c r="C614" s="226" t="s">
        <v>544</v>
      </c>
      <c r="D614" s="227" t="s">
        <v>545</v>
      </c>
      <c r="E614" s="228" t="s">
        <v>1264</v>
      </c>
      <c r="F614" s="226" t="s">
        <v>1265</v>
      </c>
      <c r="G614" s="226" t="s">
        <v>65</v>
      </c>
      <c r="H614" s="226" t="s">
        <v>66</v>
      </c>
      <c r="I614" s="229"/>
      <c r="J614" s="260"/>
      <c r="K614" s="252">
        <f t="shared" si="11"/>
        <v>152</v>
      </c>
      <c r="L614" s="9" t="s">
        <v>34</v>
      </c>
    </row>
    <row r="615" spans="2:12">
      <c r="B615" s="268">
        <v>603</v>
      </c>
      <c r="C615" s="226" t="s">
        <v>544</v>
      </c>
      <c r="D615" s="227" t="s">
        <v>545</v>
      </c>
      <c r="E615" s="228" t="s">
        <v>1266</v>
      </c>
      <c r="F615" s="226" t="s">
        <v>1267</v>
      </c>
      <c r="G615" s="226" t="s">
        <v>65</v>
      </c>
      <c r="H615" s="226" t="s">
        <v>66</v>
      </c>
      <c r="I615" s="229"/>
      <c r="J615" s="260"/>
      <c r="K615" s="252">
        <f t="shared" si="11"/>
        <v>153</v>
      </c>
      <c r="L615" s="9" t="s">
        <v>34</v>
      </c>
    </row>
    <row r="616" spans="2:12">
      <c r="B616" s="268">
        <v>604</v>
      </c>
      <c r="C616" s="226" t="s">
        <v>544</v>
      </c>
      <c r="D616" s="227" t="s">
        <v>545</v>
      </c>
      <c r="E616" s="228" t="s">
        <v>1268</v>
      </c>
      <c r="F616" s="226" t="s">
        <v>1269</v>
      </c>
      <c r="G616" s="226" t="s">
        <v>65</v>
      </c>
      <c r="H616" s="226" t="s">
        <v>66</v>
      </c>
      <c r="I616" s="229"/>
      <c r="J616" s="260"/>
      <c r="K616" s="252">
        <f t="shared" si="11"/>
        <v>154</v>
      </c>
      <c r="L616" s="9" t="s">
        <v>34</v>
      </c>
    </row>
    <row r="617" spans="2:12">
      <c r="B617" s="268">
        <v>605</v>
      </c>
      <c r="C617" s="226" t="s">
        <v>544</v>
      </c>
      <c r="D617" s="227" t="s">
        <v>545</v>
      </c>
      <c r="E617" s="228" t="s">
        <v>1270</v>
      </c>
      <c r="F617" s="226" t="s">
        <v>1271</v>
      </c>
      <c r="G617" s="226" t="s">
        <v>65</v>
      </c>
      <c r="H617" s="226" t="s">
        <v>66</v>
      </c>
      <c r="I617" s="229"/>
      <c r="J617" s="260"/>
      <c r="K617" s="252">
        <f t="shared" si="11"/>
        <v>163</v>
      </c>
      <c r="L617" s="9" t="s">
        <v>34</v>
      </c>
    </row>
    <row r="618" spans="2:12">
      <c r="B618" s="268">
        <v>606</v>
      </c>
      <c r="C618" s="226" t="s">
        <v>544</v>
      </c>
      <c r="D618" s="227" t="s">
        <v>545</v>
      </c>
      <c r="E618" s="228" t="s">
        <v>1272</v>
      </c>
      <c r="F618" s="226" t="s">
        <v>1273</v>
      </c>
      <c r="G618" s="226" t="s">
        <v>65</v>
      </c>
      <c r="H618" s="226" t="s">
        <v>66</v>
      </c>
      <c r="I618" s="229"/>
      <c r="J618" s="260"/>
      <c r="K618" s="252">
        <f t="shared" si="11"/>
        <v>165</v>
      </c>
      <c r="L618" s="9" t="s">
        <v>34</v>
      </c>
    </row>
    <row r="619" spans="2:12">
      <c r="B619" s="268">
        <v>607</v>
      </c>
      <c r="C619" s="226" t="s">
        <v>544</v>
      </c>
      <c r="D619" s="227" t="s">
        <v>545</v>
      </c>
      <c r="E619" s="228" t="s">
        <v>1274</v>
      </c>
      <c r="F619" s="226" t="s">
        <v>1275</v>
      </c>
      <c r="G619" s="226" t="s">
        <v>65</v>
      </c>
      <c r="H619" s="226" t="s">
        <v>66</v>
      </c>
      <c r="I619" s="229"/>
      <c r="J619" s="260"/>
      <c r="K619" s="252">
        <f t="shared" si="11"/>
        <v>166</v>
      </c>
      <c r="L619" s="9" t="s">
        <v>34</v>
      </c>
    </row>
    <row r="620" spans="2:12">
      <c r="B620" s="268">
        <v>608</v>
      </c>
      <c r="C620" s="226" t="s">
        <v>544</v>
      </c>
      <c r="D620" s="227" t="s">
        <v>545</v>
      </c>
      <c r="E620" s="228" t="s">
        <v>1276</v>
      </c>
      <c r="F620" s="226" t="s">
        <v>1277</v>
      </c>
      <c r="G620" s="226" t="s">
        <v>65</v>
      </c>
      <c r="H620" s="226" t="s">
        <v>66</v>
      </c>
      <c r="I620" s="229"/>
      <c r="J620" s="260"/>
      <c r="K620" s="252">
        <f t="shared" si="11"/>
        <v>167</v>
      </c>
      <c r="L620" s="9" t="s">
        <v>34</v>
      </c>
    </row>
    <row r="621" spans="2:12">
      <c r="B621" s="268">
        <v>609</v>
      </c>
      <c r="C621" s="226" t="s">
        <v>544</v>
      </c>
      <c r="D621" s="227" t="s">
        <v>545</v>
      </c>
      <c r="E621" s="228" t="s">
        <v>1278</v>
      </c>
      <c r="F621" s="226" t="s">
        <v>1279</v>
      </c>
      <c r="G621" s="226" t="s">
        <v>65</v>
      </c>
      <c r="H621" s="226" t="s">
        <v>66</v>
      </c>
      <c r="I621" s="229"/>
      <c r="J621" s="260"/>
      <c r="K621" s="252">
        <f t="shared" si="11"/>
        <v>168</v>
      </c>
      <c r="L621" s="9" t="s">
        <v>34</v>
      </c>
    </row>
    <row r="622" spans="2:12">
      <c r="B622" s="268">
        <v>610</v>
      </c>
      <c r="C622" s="226" t="s">
        <v>544</v>
      </c>
      <c r="D622" s="227" t="s">
        <v>545</v>
      </c>
      <c r="E622" s="228" t="s">
        <v>1280</v>
      </c>
      <c r="F622" s="226" t="s">
        <v>1281</v>
      </c>
      <c r="G622" s="226" t="s">
        <v>65</v>
      </c>
      <c r="H622" s="226" t="s">
        <v>66</v>
      </c>
      <c r="I622" s="229"/>
      <c r="J622" s="260"/>
      <c r="K622" s="252">
        <f t="shared" si="11"/>
        <v>179</v>
      </c>
      <c r="L622" s="9" t="s">
        <v>34</v>
      </c>
    </row>
    <row r="623" spans="2:12">
      <c r="B623" s="268">
        <v>611</v>
      </c>
      <c r="C623" s="226" t="s">
        <v>544</v>
      </c>
      <c r="D623" s="227" t="s">
        <v>545</v>
      </c>
      <c r="E623" s="228" t="s">
        <v>1282</v>
      </c>
      <c r="F623" s="226" t="s">
        <v>1283</v>
      </c>
      <c r="G623" s="226" t="s">
        <v>65</v>
      </c>
      <c r="H623" s="226" t="s">
        <v>66</v>
      </c>
      <c r="I623" s="229"/>
      <c r="J623" s="260"/>
      <c r="K623" s="252">
        <f t="shared" si="11"/>
        <v>180</v>
      </c>
      <c r="L623" s="9" t="s">
        <v>34</v>
      </c>
    </row>
    <row r="624" spans="2:12">
      <c r="B624" s="268">
        <v>612</v>
      </c>
      <c r="C624" s="226" t="s">
        <v>544</v>
      </c>
      <c r="D624" s="227" t="s">
        <v>545</v>
      </c>
      <c r="E624" s="228" t="s">
        <v>1284</v>
      </c>
      <c r="F624" s="226" t="s">
        <v>1285</v>
      </c>
      <c r="G624" s="226" t="s">
        <v>65</v>
      </c>
      <c r="H624" s="226" t="s">
        <v>66</v>
      </c>
      <c r="I624" s="229"/>
      <c r="J624" s="260"/>
      <c r="K624" s="252">
        <f t="shared" si="11"/>
        <v>181</v>
      </c>
      <c r="L624" s="9" t="s">
        <v>34</v>
      </c>
    </row>
    <row r="625" spans="2:12">
      <c r="B625" s="268">
        <v>613</v>
      </c>
      <c r="C625" s="226" t="s">
        <v>544</v>
      </c>
      <c r="D625" s="227" t="s">
        <v>545</v>
      </c>
      <c r="E625" s="228" t="s">
        <v>1286</v>
      </c>
      <c r="F625" s="226" t="s">
        <v>1287</v>
      </c>
      <c r="G625" s="226" t="s">
        <v>65</v>
      </c>
      <c r="H625" s="226" t="s">
        <v>66</v>
      </c>
      <c r="I625" s="229"/>
      <c r="J625" s="260"/>
      <c r="K625" s="252">
        <f t="shared" si="11"/>
        <v>182</v>
      </c>
      <c r="L625" s="9" t="s">
        <v>34</v>
      </c>
    </row>
    <row r="626" spans="2:12">
      <c r="B626" s="268">
        <v>614</v>
      </c>
      <c r="C626" s="226" t="s">
        <v>544</v>
      </c>
      <c r="D626" s="227" t="s">
        <v>545</v>
      </c>
      <c r="E626" s="228" t="s">
        <v>1288</v>
      </c>
      <c r="F626" s="226" t="s">
        <v>1289</v>
      </c>
      <c r="G626" s="226" t="s">
        <v>65</v>
      </c>
      <c r="H626" s="226" t="s">
        <v>66</v>
      </c>
      <c r="I626" s="229"/>
      <c r="J626" s="260"/>
      <c r="K626" s="252">
        <f t="shared" si="11"/>
        <v>183</v>
      </c>
      <c r="L626" s="9" t="s">
        <v>34</v>
      </c>
    </row>
    <row r="627" spans="2:12">
      <c r="B627" s="268">
        <v>615</v>
      </c>
      <c r="C627" s="226" t="s">
        <v>544</v>
      </c>
      <c r="D627" s="227" t="s">
        <v>545</v>
      </c>
      <c r="E627" s="228" t="s">
        <v>1290</v>
      </c>
      <c r="F627" s="226" t="s">
        <v>1291</v>
      </c>
      <c r="G627" s="226" t="s">
        <v>65</v>
      </c>
      <c r="H627" s="226" t="s">
        <v>66</v>
      </c>
      <c r="I627" s="229"/>
      <c r="J627" s="260"/>
      <c r="K627" s="252">
        <f t="shared" si="11"/>
        <v>136</v>
      </c>
      <c r="L627" s="9" t="s">
        <v>34</v>
      </c>
    </row>
    <row r="628" spans="2:12">
      <c r="B628" s="268">
        <v>616</v>
      </c>
      <c r="C628" s="226" t="s">
        <v>544</v>
      </c>
      <c r="D628" s="227" t="s">
        <v>545</v>
      </c>
      <c r="E628" s="228" t="s">
        <v>1292</v>
      </c>
      <c r="F628" s="226" t="s">
        <v>1291</v>
      </c>
      <c r="G628" s="226" t="s">
        <v>65</v>
      </c>
      <c r="H628" s="226" t="s">
        <v>66</v>
      </c>
      <c r="I628" s="229"/>
      <c r="J628" s="260"/>
      <c r="K628" s="252">
        <f t="shared" si="11"/>
        <v>149</v>
      </c>
      <c r="L628" s="9" t="s">
        <v>34</v>
      </c>
    </row>
    <row r="629" spans="2:12">
      <c r="B629" s="268">
        <v>617</v>
      </c>
      <c r="C629" s="226" t="s">
        <v>544</v>
      </c>
      <c r="D629" s="227" t="s">
        <v>545</v>
      </c>
      <c r="E629" s="228" t="s">
        <v>1293</v>
      </c>
      <c r="F629" s="226" t="s">
        <v>1294</v>
      </c>
      <c r="G629" s="226" t="s">
        <v>65</v>
      </c>
      <c r="H629" s="226" t="s">
        <v>66</v>
      </c>
      <c r="I629" s="229"/>
      <c r="J629" s="260"/>
      <c r="K629" s="252">
        <f t="shared" si="11"/>
        <v>137</v>
      </c>
      <c r="L629" s="9" t="s">
        <v>34</v>
      </c>
    </row>
    <row r="630" spans="2:12">
      <c r="B630" s="268">
        <v>618</v>
      </c>
      <c r="C630" s="226" t="s">
        <v>544</v>
      </c>
      <c r="D630" s="227" t="s">
        <v>545</v>
      </c>
      <c r="E630" s="228" t="s">
        <v>1295</v>
      </c>
      <c r="F630" s="226" t="s">
        <v>1296</v>
      </c>
      <c r="G630" s="226" t="s">
        <v>65</v>
      </c>
      <c r="H630" s="226" t="s">
        <v>66</v>
      </c>
      <c r="I630" s="229"/>
      <c r="J630" s="260"/>
      <c r="K630" s="252">
        <f t="shared" si="11"/>
        <v>138</v>
      </c>
      <c r="L630" s="9" t="s">
        <v>34</v>
      </c>
    </row>
    <row r="631" spans="2:12">
      <c r="B631" s="268">
        <v>619</v>
      </c>
      <c r="C631" s="226" t="s">
        <v>544</v>
      </c>
      <c r="D631" s="227" t="s">
        <v>545</v>
      </c>
      <c r="E631" s="228" t="s">
        <v>1297</v>
      </c>
      <c r="F631" s="226" t="s">
        <v>1298</v>
      </c>
      <c r="G631" s="226" t="s">
        <v>65</v>
      </c>
      <c r="H631" s="226" t="s">
        <v>66</v>
      </c>
      <c r="I631" s="229"/>
      <c r="J631" s="260"/>
      <c r="K631" s="252">
        <f t="shared" si="11"/>
        <v>139</v>
      </c>
      <c r="L631" s="9" t="s">
        <v>34</v>
      </c>
    </row>
    <row r="632" spans="2:12">
      <c r="B632" s="268">
        <v>620</v>
      </c>
      <c r="C632" s="226" t="s">
        <v>544</v>
      </c>
      <c r="D632" s="227" t="s">
        <v>545</v>
      </c>
      <c r="E632" s="228" t="s">
        <v>1299</v>
      </c>
      <c r="F632" s="226" t="s">
        <v>1300</v>
      </c>
      <c r="G632" s="226" t="s">
        <v>65</v>
      </c>
      <c r="H632" s="226" t="s">
        <v>66</v>
      </c>
      <c r="I632" s="229"/>
      <c r="J632" s="260"/>
      <c r="K632" s="252">
        <f t="shared" si="11"/>
        <v>140</v>
      </c>
      <c r="L632" s="9" t="s">
        <v>34</v>
      </c>
    </row>
    <row r="633" spans="2:12">
      <c r="B633" s="268">
        <v>621</v>
      </c>
      <c r="C633" s="226" t="s">
        <v>544</v>
      </c>
      <c r="D633" s="227" t="s">
        <v>545</v>
      </c>
      <c r="E633" s="228" t="s">
        <v>1301</v>
      </c>
      <c r="F633" s="226" t="s">
        <v>1302</v>
      </c>
      <c r="G633" s="226" t="s">
        <v>65</v>
      </c>
      <c r="H633" s="226" t="s">
        <v>66</v>
      </c>
      <c r="I633" s="229"/>
      <c r="J633" s="260"/>
      <c r="K633" s="252">
        <f t="shared" si="11"/>
        <v>210</v>
      </c>
      <c r="L633" s="9" t="s">
        <v>34</v>
      </c>
    </row>
    <row r="634" spans="2:12">
      <c r="B634" s="268">
        <v>622</v>
      </c>
      <c r="C634" s="226" t="s">
        <v>544</v>
      </c>
      <c r="D634" s="227" t="s">
        <v>545</v>
      </c>
      <c r="E634" s="228" t="s">
        <v>1303</v>
      </c>
      <c r="F634" s="226" t="s">
        <v>1304</v>
      </c>
      <c r="G634" s="226" t="s">
        <v>65</v>
      </c>
      <c r="H634" s="226" t="s">
        <v>66</v>
      </c>
      <c r="I634" s="229"/>
      <c r="J634" s="260"/>
      <c r="K634" s="252">
        <f t="shared" si="11"/>
        <v>211</v>
      </c>
      <c r="L634" s="9" t="s">
        <v>34</v>
      </c>
    </row>
    <row r="635" spans="2:12">
      <c r="B635" s="268">
        <v>623</v>
      </c>
      <c r="C635" s="226" t="s">
        <v>544</v>
      </c>
      <c r="D635" s="227" t="s">
        <v>545</v>
      </c>
      <c r="E635" s="228" t="s">
        <v>1305</v>
      </c>
      <c r="F635" s="226" t="s">
        <v>1306</v>
      </c>
      <c r="G635" s="226" t="s">
        <v>65</v>
      </c>
      <c r="H635" s="226" t="s">
        <v>66</v>
      </c>
      <c r="I635" s="229"/>
      <c r="J635" s="260"/>
      <c r="K635" s="252">
        <f t="shared" si="11"/>
        <v>212</v>
      </c>
      <c r="L635" s="9" t="s">
        <v>34</v>
      </c>
    </row>
    <row r="636" spans="2:12">
      <c r="B636" s="268">
        <v>624</v>
      </c>
      <c r="C636" s="226" t="s">
        <v>544</v>
      </c>
      <c r="D636" s="227" t="s">
        <v>545</v>
      </c>
      <c r="E636" s="228" t="s">
        <v>1307</v>
      </c>
      <c r="F636" s="226" t="s">
        <v>1308</v>
      </c>
      <c r="G636" s="226" t="s">
        <v>65</v>
      </c>
      <c r="H636" s="226" t="s">
        <v>66</v>
      </c>
      <c r="I636" s="229"/>
      <c r="J636" s="260"/>
      <c r="K636" s="252">
        <f t="shared" si="11"/>
        <v>213</v>
      </c>
      <c r="L636" s="9" t="s">
        <v>34</v>
      </c>
    </row>
    <row r="637" spans="2:12">
      <c r="B637" s="268">
        <v>625</v>
      </c>
      <c r="C637" s="226" t="s">
        <v>544</v>
      </c>
      <c r="D637" s="227" t="s">
        <v>545</v>
      </c>
      <c r="E637" s="228" t="s">
        <v>1309</v>
      </c>
      <c r="F637" s="226" t="s">
        <v>1310</v>
      </c>
      <c r="G637" s="226" t="s">
        <v>65</v>
      </c>
      <c r="H637" s="226" t="s">
        <v>66</v>
      </c>
      <c r="I637" s="229"/>
      <c r="J637" s="260"/>
      <c r="K637" s="252">
        <f t="shared" si="11"/>
        <v>214</v>
      </c>
      <c r="L637" s="9" t="s">
        <v>34</v>
      </c>
    </row>
    <row r="638" spans="2:12">
      <c r="B638" s="268">
        <v>626</v>
      </c>
      <c r="C638" s="226" t="s">
        <v>544</v>
      </c>
      <c r="D638" s="227" t="s">
        <v>545</v>
      </c>
      <c r="E638" s="228" t="s">
        <v>1311</v>
      </c>
      <c r="F638" s="226" t="s">
        <v>1312</v>
      </c>
      <c r="G638" s="226" t="s">
        <v>65</v>
      </c>
      <c r="H638" s="226" t="s">
        <v>66</v>
      </c>
      <c r="I638" s="229"/>
      <c r="J638" s="260"/>
      <c r="K638" s="252">
        <f t="shared" si="11"/>
        <v>225</v>
      </c>
      <c r="L638" s="9" t="s">
        <v>34</v>
      </c>
    </row>
    <row r="639" spans="2:12">
      <c r="B639" s="268">
        <v>627</v>
      </c>
      <c r="C639" s="226" t="s">
        <v>544</v>
      </c>
      <c r="D639" s="227" t="s">
        <v>545</v>
      </c>
      <c r="E639" s="228" t="s">
        <v>1313</v>
      </c>
      <c r="F639" s="226" t="s">
        <v>1314</v>
      </c>
      <c r="G639" s="226" t="s">
        <v>65</v>
      </c>
      <c r="H639" s="226" t="s">
        <v>66</v>
      </c>
      <c r="I639" s="229"/>
      <c r="J639" s="260"/>
      <c r="K639" s="252">
        <f t="shared" si="11"/>
        <v>226</v>
      </c>
      <c r="L639" s="9" t="s">
        <v>34</v>
      </c>
    </row>
    <row r="640" spans="2:12">
      <c r="B640" s="268">
        <v>628</v>
      </c>
      <c r="C640" s="226" t="s">
        <v>544</v>
      </c>
      <c r="D640" s="227" t="s">
        <v>545</v>
      </c>
      <c r="E640" s="228" t="s">
        <v>1315</v>
      </c>
      <c r="F640" s="226" t="s">
        <v>1316</v>
      </c>
      <c r="G640" s="226" t="s">
        <v>65</v>
      </c>
      <c r="H640" s="226" t="s">
        <v>66</v>
      </c>
      <c r="I640" s="229"/>
      <c r="J640" s="260"/>
      <c r="K640" s="252">
        <f t="shared" si="11"/>
        <v>227</v>
      </c>
      <c r="L640" s="9" t="s">
        <v>34</v>
      </c>
    </row>
    <row r="641" spans="2:12">
      <c r="B641" s="268">
        <v>629</v>
      </c>
      <c r="C641" s="226" t="s">
        <v>544</v>
      </c>
      <c r="D641" s="227" t="s">
        <v>545</v>
      </c>
      <c r="E641" s="228" t="s">
        <v>1317</v>
      </c>
      <c r="F641" s="226" t="s">
        <v>1318</v>
      </c>
      <c r="G641" s="226" t="s">
        <v>65</v>
      </c>
      <c r="H641" s="226" t="s">
        <v>66</v>
      </c>
      <c r="I641" s="229"/>
      <c r="J641" s="260"/>
      <c r="K641" s="252">
        <f t="shared" si="11"/>
        <v>228</v>
      </c>
      <c r="L641" s="9" t="s">
        <v>34</v>
      </c>
    </row>
    <row r="642" spans="2:12">
      <c r="B642" s="268">
        <v>630</v>
      </c>
      <c r="C642" s="226" t="s">
        <v>544</v>
      </c>
      <c r="D642" s="227" t="s">
        <v>545</v>
      </c>
      <c r="E642" s="228" t="s">
        <v>1319</v>
      </c>
      <c r="F642" s="226" t="s">
        <v>1320</v>
      </c>
      <c r="G642" s="226" t="s">
        <v>65</v>
      </c>
      <c r="H642" s="226" t="s">
        <v>66</v>
      </c>
      <c r="I642" s="229"/>
      <c r="J642" s="260"/>
      <c r="K642" s="252">
        <f t="shared" si="11"/>
        <v>229</v>
      </c>
      <c r="L642" s="9" t="s">
        <v>34</v>
      </c>
    </row>
    <row r="643" spans="2:12">
      <c r="B643" s="268">
        <v>631</v>
      </c>
      <c r="C643" s="226" t="s">
        <v>544</v>
      </c>
      <c r="D643" s="227" t="s">
        <v>545</v>
      </c>
      <c r="E643" s="228" t="s">
        <v>1321</v>
      </c>
      <c r="F643" s="226" t="s">
        <v>1322</v>
      </c>
      <c r="G643" s="226" t="s">
        <v>65</v>
      </c>
      <c r="H643" s="226" t="s">
        <v>66</v>
      </c>
      <c r="I643" s="229"/>
      <c r="J643" s="260"/>
      <c r="K643" s="252">
        <f t="shared" ref="K643:K706" si="12">VALUE(RIGHT($E643,4))</f>
        <v>230</v>
      </c>
      <c r="L643" s="9" t="s">
        <v>34</v>
      </c>
    </row>
    <row r="644" spans="2:12">
      <c r="B644" s="268">
        <v>632</v>
      </c>
      <c r="C644" s="226" t="s">
        <v>544</v>
      </c>
      <c r="D644" s="227" t="s">
        <v>545</v>
      </c>
      <c r="E644" s="228" t="s">
        <v>1323</v>
      </c>
      <c r="F644" s="226" t="s">
        <v>1324</v>
      </c>
      <c r="G644" s="226" t="s">
        <v>65</v>
      </c>
      <c r="H644" s="226" t="s">
        <v>66</v>
      </c>
      <c r="I644" s="229"/>
      <c r="J644" s="260"/>
      <c r="K644" s="252">
        <f t="shared" si="12"/>
        <v>231</v>
      </c>
      <c r="L644" s="9" t="s">
        <v>34</v>
      </c>
    </row>
    <row r="645" spans="2:12">
      <c r="B645" s="268">
        <v>633</v>
      </c>
      <c r="C645" s="226" t="s">
        <v>544</v>
      </c>
      <c r="D645" s="227" t="s">
        <v>545</v>
      </c>
      <c r="E645" s="228" t="s">
        <v>1325</v>
      </c>
      <c r="F645" s="226" t="s">
        <v>1326</v>
      </c>
      <c r="G645" s="226" t="s">
        <v>65</v>
      </c>
      <c r="H645" s="226" t="s">
        <v>66</v>
      </c>
      <c r="I645" s="229"/>
      <c r="J645" s="260"/>
      <c r="K645" s="252">
        <f t="shared" si="12"/>
        <v>232</v>
      </c>
      <c r="L645" s="9" t="s">
        <v>34</v>
      </c>
    </row>
    <row r="646" spans="2:12">
      <c r="B646" s="268">
        <v>634</v>
      </c>
      <c r="C646" s="226" t="s">
        <v>544</v>
      </c>
      <c r="D646" s="227" t="s">
        <v>545</v>
      </c>
      <c r="E646" s="228" t="s">
        <v>1327</v>
      </c>
      <c r="F646" s="226" t="s">
        <v>1328</v>
      </c>
      <c r="G646" s="226" t="s">
        <v>65</v>
      </c>
      <c r="H646" s="226" t="s">
        <v>66</v>
      </c>
      <c r="I646" s="229"/>
      <c r="J646" s="260"/>
      <c r="K646" s="252">
        <f t="shared" si="12"/>
        <v>233</v>
      </c>
      <c r="L646" s="9" t="s">
        <v>34</v>
      </c>
    </row>
    <row r="647" spans="2:12">
      <c r="B647" s="268">
        <v>635</v>
      </c>
      <c r="C647" s="226" t="s">
        <v>544</v>
      </c>
      <c r="D647" s="227" t="s">
        <v>545</v>
      </c>
      <c r="E647" s="228" t="s">
        <v>1329</v>
      </c>
      <c r="F647" s="226" t="s">
        <v>1330</v>
      </c>
      <c r="G647" s="226" t="s">
        <v>65</v>
      </c>
      <c r="H647" s="226" t="s">
        <v>66</v>
      </c>
      <c r="I647" s="229"/>
      <c r="J647" s="260"/>
      <c r="K647" s="252">
        <f t="shared" si="12"/>
        <v>234</v>
      </c>
      <c r="L647" s="9" t="s">
        <v>34</v>
      </c>
    </row>
    <row r="648" spans="2:12">
      <c r="B648" s="268">
        <v>636</v>
      </c>
      <c r="C648" s="226" t="s">
        <v>544</v>
      </c>
      <c r="D648" s="227" t="s">
        <v>545</v>
      </c>
      <c r="E648" s="228" t="s">
        <v>1331</v>
      </c>
      <c r="F648" s="226" t="s">
        <v>1332</v>
      </c>
      <c r="G648" s="226" t="s">
        <v>65</v>
      </c>
      <c r="H648" s="226" t="s">
        <v>66</v>
      </c>
      <c r="I648" s="229"/>
      <c r="J648" s="260"/>
      <c r="K648" s="252">
        <f t="shared" si="12"/>
        <v>195</v>
      </c>
      <c r="L648" s="9" t="s">
        <v>34</v>
      </c>
    </row>
    <row r="649" spans="2:12">
      <c r="B649" s="268">
        <v>637</v>
      </c>
      <c r="C649" s="226" t="s">
        <v>544</v>
      </c>
      <c r="D649" s="227" t="s">
        <v>545</v>
      </c>
      <c r="E649" s="228" t="s">
        <v>1333</v>
      </c>
      <c r="F649" s="226" t="s">
        <v>1334</v>
      </c>
      <c r="G649" s="226" t="s">
        <v>65</v>
      </c>
      <c r="H649" s="226" t="s">
        <v>66</v>
      </c>
      <c r="I649" s="229"/>
      <c r="J649" s="260"/>
      <c r="K649" s="252">
        <f t="shared" si="12"/>
        <v>196</v>
      </c>
      <c r="L649" s="9" t="s">
        <v>34</v>
      </c>
    </row>
    <row r="650" spans="2:12">
      <c r="B650" s="268">
        <v>638</v>
      </c>
      <c r="C650" s="226" t="s">
        <v>544</v>
      </c>
      <c r="D650" s="227" t="s">
        <v>545</v>
      </c>
      <c r="E650" s="228" t="s">
        <v>1335</v>
      </c>
      <c r="F650" s="226" t="s">
        <v>1336</v>
      </c>
      <c r="G650" s="226" t="s">
        <v>65</v>
      </c>
      <c r="H650" s="226" t="s">
        <v>66</v>
      </c>
      <c r="I650" s="229"/>
      <c r="J650" s="260"/>
      <c r="K650" s="252">
        <f t="shared" si="12"/>
        <v>197</v>
      </c>
      <c r="L650" s="9" t="s">
        <v>34</v>
      </c>
    </row>
    <row r="651" spans="2:12">
      <c r="B651" s="268">
        <v>639</v>
      </c>
      <c r="C651" s="226" t="s">
        <v>544</v>
      </c>
      <c r="D651" s="227" t="s">
        <v>545</v>
      </c>
      <c r="E651" s="228" t="s">
        <v>1337</v>
      </c>
      <c r="F651" s="226" t="s">
        <v>1338</v>
      </c>
      <c r="G651" s="226" t="s">
        <v>65</v>
      </c>
      <c r="H651" s="226" t="s">
        <v>66</v>
      </c>
      <c r="I651" s="229"/>
      <c r="J651" s="260"/>
      <c r="K651" s="252">
        <f t="shared" si="12"/>
        <v>198</v>
      </c>
      <c r="L651" s="9" t="s">
        <v>34</v>
      </c>
    </row>
    <row r="652" spans="2:12">
      <c r="B652" s="268">
        <v>640</v>
      </c>
      <c r="C652" s="226" t="s">
        <v>544</v>
      </c>
      <c r="D652" s="227" t="s">
        <v>545</v>
      </c>
      <c r="E652" s="228" t="s">
        <v>1339</v>
      </c>
      <c r="F652" s="226" t="s">
        <v>1340</v>
      </c>
      <c r="G652" s="226" t="s">
        <v>65</v>
      </c>
      <c r="H652" s="226" t="s">
        <v>66</v>
      </c>
      <c r="I652" s="229"/>
      <c r="J652" s="260"/>
      <c r="K652" s="252">
        <f t="shared" si="12"/>
        <v>199</v>
      </c>
      <c r="L652" s="9" t="s">
        <v>34</v>
      </c>
    </row>
    <row r="653" spans="2:12">
      <c r="B653" s="268">
        <v>641</v>
      </c>
      <c r="C653" s="226" t="s">
        <v>544</v>
      </c>
      <c r="D653" s="227" t="s">
        <v>545</v>
      </c>
      <c r="E653" s="228" t="s">
        <v>1341</v>
      </c>
      <c r="F653" s="226" t="s">
        <v>1342</v>
      </c>
      <c r="G653" s="226" t="s">
        <v>65</v>
      </c>
      <c r="H653" s="226" t="s">
        <v>66</v>
      </c>
      <c r="I653" s="229"/>
      <c r="J653" s="260"/>
      <c r="K653" s="252">
        <f t="shared" si="12"/>
        <v>240</v>
      </c>
      <c r="L653" s="9" t="s">
        <v>34</v>
      </c>
    </row>
    <row r="654" spans="2:12">
      <c r="B654" s="268">
        <v>642</v>
      </c>
      <c r="C654" s="226" t="s">
        <v>544</v>
      </c>
      <c r="D654" s="227" t="s">
        <v>545</v>
      </c>
      <c r="E654" s="228" t="s">
        <v>1343</v>
      </c>
      <c r="F654" s="226" t="s">
        <v>1344</v>
      </c>
      <c r="G654" s="226" t="s">
        <v>65</v>
      </c>
      <c r="H654" s="226" t="s">
        <v>66</v>
      </c>
      <c r="I654" s="229"/>
      <c r="J654" s="260"/>
      <c r="K654" s="252">
        <f t="shared" si="12"/>
        <v>241</v>
      </c>
      <c r="L654" s="9" t="s">
        <v>34</v>
      </c>
    </row>
    <row r="655" spans="2:12">
      <c r="B655" s="268">
        <v>643</v>
      </c>
      <c r="C655" s="226" t="s">
        <v>544</v>
      </c>
      <c r="D655" s="227" t="s">
        <v>545</v>
      </c>
      <c r="E655" s="228" t="s">
        <v>1345</v>
      </c>
      <c r="F655" s="226" t="s">
        <v>1346</v>
      </c>
      <c r="G655" s="226" t="s">
        <v>65</v>
      </c>
      <c r="H655" s="226" t="s">
        <v>66</v>
      </c>
      <c r="I655" s="229"/>
      <c r="J655" s="260"/>
      <c r="K655" s="252">
        <f t="shared" si="12"/>
        <v>242</v>
      </c>
      <c r="L655" s="9" t="s">
        <v>34</v>
      </c>
    </row>
    <row r="656" spans="2:12">
      <c r="B656" s="268">
        <v>644</v>
      </c>
      <c r="C656" s="226" t="s">
        <v>544</v>
      </c>
      <c r="D656" s="227" t="s">
        <v>545</v>
      </c>
      <c r="E656" s="228" t="s">
        <v>1347</v>
      </c>
      <c r="F656" s="226" t="s">
        <v>1348</v>
      </c>
      <c r="G656" s="226" t="s">
        <v>65</v>
      </c>
      <c r="H656" s="226" t="s">
        <v>66</v>
      </c>
      <c r="I656" s="229"/>
      <c r="J656" s="260"/>
      <c r="K656" s="252">
        <f t="shared" si="12"/>
        <v>243</v>
      </c>
      <c r="L656" s="9" t="s">
        <v>34</v>
      </c>
    </row>
    <row r="657" spans="2:12">
      <c r="B657" s="268">
        <v>645</v>
      </c>
      <c r="C657" s="226" t="s">
        <v>544</v>
      </c>
      <c r="D657" s="227" t="s">
        <v>545</v>
      </c>
      <c r="E657" s="228" t="s">
        <v>1349</v>
      </c>
      <c r="F657" s="226" t="s">
        <v>1350</v>
      </c>
      <c r="G657" s="226" t="s">
        <v>65</v>
      </c>
      <c r="H657" s="226" t="s">
        <v>66</v>
      </c>
      <c r="I657" s="229"/>
      <c r="J657" s="260"/>
      <c r="K657" s="252">
        <f t="shared" si="12"/>
        <v>244</v>
      </c>
      <c r="L657" s="9" t="s">
        <v>34</v>
      </c>
    </row>
    <row r="658" spans="2:12">
      <c r="B658" s="268">
        <v>646</v>
      </c>
      <c r="C658" s="226" t="s">
        <v>544</v>
      </c>
      <c r="D658" s="227" t="s">
        <v>545</v>
      </c>
      <c r="E658" s="228" t="s">
        <v>1351</v>
      </c>
      <c r="F658" s="226" t="s">
        <v>1352</v>
      </c>
      <c r="G658" s="226" t="s">
        <v>65</v>
      </c>
      <c r="H658" s="226" t="s">
        <v>66</v>
      </c>
      <c r="I658" s="229"/>
      <c r="J658" s="260"/>
      <c r="K658" s="252">
        <f t="shared" si="12"/>
        <v>245</v>
      </c>
      <c r="L658" s="9" t="s">
        <v>34</v>
      </c>
    </row>
    <row r="659" spans="2:12">
      <c r="B659" s="268">
        <v>647</v>
      </c>
      <c r="C659" s="226" t="s">
        <v>544</v>
      </c>
      <c r="D659" s="227" t="s">
        <v>545</v>
      </c>
      <c r="E659" s="228" t="s">
        <v>1353</v>
      </c>
      <c r="F659" s="226" t="s">
        <v>1354</v>
      </c>
      <c r="G659" s="226" t="s">
        <v>65</v>
      </c>
      <c r="H659" s="226" t="s">
        <v>66</v>
      </c>
      <c r="I659" s="229"/>
      <c r="J659" s="260"/>
      <c r="K659" s="252">
        <f t="shared" si="12"/>
        <v>246</v>
      </c>
      <c r="L659" s="9" t="s">
        <v>34</v>
      </c>
    </row>
    <row r="660" spans="2:12">
      <c r="B660" s="268">
        <v>648</v>
      </c>
      <c r="C660" s="226" t="s">
        <v>544</v>
      </c>
      <c r="D660" s="227" t="s">
        <v>545</v>
      </c>
      <c r="E660" s="228" t="s">
        <v>1355</v>
      </c>
      <c r="F660" s="226" t="s">
        <v>1356</v>
      </c>
      <c r="G660" s="226" t="s">
        <v>65</v>
      </c>
      <c r="H660" s="226" t="s">
        <v>66</v>
      </c>
      <c r="I660" s="229"/>
      <c r="J660" s="260"/>
      <c r="K660" s="252">
        <f t="shared" si="12"/>
        <v>247</v>
      </c>
      <c r="L660" s="9" t="s">
        <v>34</v>
      </c>
    </row>
    <row r="661" spans="2:12">
      <c r="B661" s="268">
        <v>649</v>
      </c>
      <c r="C661" s="226" t="s">
        <v>544</v>
      </c>
      <c r="D661" s="227" t="s">
        <v>545</v>
      </c>
      <c r="E661" s="228" t="s">
        <v>1357</v>
      </c>
      <c r="F661" s="226" t="s">
        <v>1358</v>
      </c>
      <c r="G661" s="226" t="s">
        <v>65</v>
      </c>
      <c r="H661" s="226" t="s">
        <v>66</v>
      </c>
      <c r="I661" s="229"/>
      <c r="J661" s="260"/>
      <c r="K661" s="252">
        <f t="shared" si="12"/>
        <v>248</v>
      </c>
      <c r="L661" s="9" t="s">
        <v>34</v>
      </c>
    </row>
    <row r="662" spans="2:12">
      <c r="B662" s="268">
        <v>650</v>
      </c>
      <c r="C662" s="226" t="s">
        <v>544</v>
      </c>
      <c r="D662" s="227" t="s">
        <v>545</v>
      </c>
      <c r="E662" s="228" t="s">
        <v>1359</v>
      </c>
      <c r="F662" s="226" t="s">
        <v>1360</v>
      </c>
      <c r="G662" s="226" t="s">
        <v>65</v>
      </c>
      <c r="H662" s="226" t="s">
        <v>66</v>
      </c>
      <c r="I662" s="229"/>
      <c r="J662" s="260"/>
      <c r="K662" s="252">
        <f t="shared" si="12"/>
        <v>249</v>
      </c>
      <c r="L662" s="9" t="s">
        <v>34</v>
      </c>
    </row>
    <row r="663" spans="2:12">
      <c r="B663" s="268">
        <v>651</v>
      </c>
      <c r="C663" s="226" t="s">
        <v>544</v>
      </c>
      <c r="D663" s="227" t="s">
        <v>545</v>
      </c>
      <c r="E663" s="228" t="s">
        <v>1361</v>
      </c>
      <c r="F663" s="226" t="s">
        <v>1362</v>
      </c>
      <c r="G663" s="226" t="s">
        <v>65</v>
      </c>
      <c r="H663" s="226" t="s">
        <v>66</v>
      </c>
      <c r="I663" s="229"/>
      <c r="J663" s="260"/>
      <c r="K663" s="252">
        <f t="shared" si="12"/>
        <v>250</v>
      </c>
      <c r="L663" s="9" t="s">
        <v>34</v>
      </c>
    </row>
    <row r="664" spans="2:12">
      <c r="B664" s="268">
        <v>652</v>
      </c>
      <c r="C664" s="226" t="s">
        <v>544</v>
      </c>
      <c r="D664" s="227" t="s">
        <v>545</v>
      </c>
      <c r="E664" s="228" t="s">
        <v>1363</v>
      </c>
      <c r="F664" s="226" t="s">
        <v>1364</v>
      </c>
      <c r="G664" s="226" t="s">
        <v>65</v>
      </c>
      <c r="H664" s="226" t="s">
        <v>66</v>
      </c>
      <c r="I664" s="229"/>
      <c r="J664" s="260"/>
      <c r="K664" s="252">
        <f t="shared" si="12"/>
        <v>251</v>
      </c>
      <c r="L664" s="9" t="s">
        <v>34</v>
      </c>
    </row>
    <row r="665" spans="2:12">
      <c r="B665" s="268">
        <v>653</v>
      </c>
      <c r="C665" s="226" t="s">
        <v>544</v>
      </c>
      <c r="D665" s="227" t="s">
        <v>545</v>
      </c>
      <c r="E665" s="228" t="s">
        <v>1365</v>
      </c>
      <c r="F665" s="226" t="s">
        <v>1366</v>
      </c>
      <c r="G665" s="226" t="s">
        <v>65</v>
      </c>
      <c r="H665" s="226" t="s">
        <v>66</v>
      </c>
      <c r="I665" s="229"/>
      <c r="J665" s="260"/>
      <c r="K665" s="252">
        <f t="shared" si="12"/>
        <v>252</v>
      </c>
      <c r="L665" s="9" t="s">
        <v>34</v>
      </c>
    </row>
    <row r="666" spans="2:12">
      <c r="B666" s="268">
        <v>654</v>
      </c>
      <c r="C666" s="226" t="s">
        <v>544</v>
      </c>
      <c r="D666" s="227" t="s">
        <v>545</v>
      </c>
      <c r="E666" s="228" t="s">
        <v>1367</v>
      </c>
      <c r="F666" s="226" t="s">
        <v>1368</v>
      </c>
      <c r="G666" s="226" t="s">
        <v>65</v>
      </c>
      <c r="H666" s="226" t="s">
        <v>66</v>
      </c>
      <c r="I666" s="229"/>
      <c r="J666" s="260"/>
      <c r="K666" s="252">
        <f t="shared" si="12"/>
        <v>253</v>
      </c>
      <c r="L666" s="9" t="s">
        <v>34</v>
      </c>
    </row>
    <row r="667" spans="2:12">
      <c r="B667" s="268">
        <v>655</v>
      </c>
      <c r="C667" s="226" t="s">
        <v>544</v>
      </c>
      <c r="D667" s="227" t="s">
        <v>545</v>
      </c>
      <c r="E667" s="228" t="s">
        <v>1369</v>
      </c>
      <c r="F667" s="226" t="s">
        <v>1370</v>
      </c>
      <c r="G667" s="226" t="s">
        <v>65</v>
      </c>
      <c r="H667" s="226" t="s">
        <v>66</v>
      </c>
      <c r="I667" s="229"/>
      <c r="J667" s="260"/>
      <c r="K667" s="252">
        <f t="shared" si="12"/>
        <v>254</v>
      </c>
      <c r="L667" s="9" t="s">
        <v>34</v>
      </c>
    </row>
    <row r="668" spans="2:12">
      <c r="B668" s="268">
        <v>656</v>
      </c>
      <c r="C668" s="226" t="s">
        <v>544</v>
      </c>
      <c r="D668" s="227" t="s">
        <v>545</v>
      </c>
      <c r="E668" s="228" t="s">
        <v>1371</v>
      </c>
      <c r="F668" s="226" t="s">
        <v>1372</v>
      </c>
      <c r="G668" s="226" t="s">
        <v>65</v>
      </c>
      <c r="H668" s="226" t="s">
        <v>66</v>
      </c>
      <c r="I668" s="229"/>
      <c r="J668" s="260"/>
      <c r="K668" s="252">
        <f t="shared" si="12"/>
        <v>235</v>
      </c>
      <c r="L668" s="9" t="s">
        <v>34</v>
      </c>
    </row>
    <row r="669" spans="2:12">
      <c r="B669" s="268">
        <v>657</v>
      </c>
      <c r="C669" s="226" t="s">
        <v>544</v>
      </c>
      <c r="D669" s="227" t="s">
        <v>545</v>
      </c>
      <c r="E669" s="228" t="s">
        <v>1373</v>
      </c>
      <c r="F669" s="226" t="s">
        <v>1374</v>
      </c>
      <c r="G669" s="226" t="s">
        <v>65</v>
      </c>
      <c r="H669" s="226" t="s">
        <v>66</v>
      </c>
      <c r="I669" s="229"/>
      <c r="J669" s="260"/>
      <c r="K669" s="252">
        <f t="shared" si="12"/>
        <v>236</v>
      </c>
      <c r="L669" s="9" t="s">
        <v>34</v>
      </c>
    </row>
    <row r="670" spans="2:12">
      <c r="B670" s="268">
        <v>658</v>
      </c>
      <c r="C670" s="226" t="s">
        <v>544</v>
      </c>
      <c r="D670" s="227" t="s">
        <v>545</v>
      </c>
      <c r="E670" s="228" t="s">
        <v>1375</v>
      </c>
      <c r="F670" s="226" t="s">
        <v>1376</v>
      </c>
      <c r="G670" s="226" t="s">
        <v>65</v>
      </c>
      <c r="H670" s="226" t="s">
        <v>66</v>
      </c>
      <c r="I670" s="229"/>
      <c r="J670" s="260"/>
      <c r="K670" s="252">
        <f t="shared" si="12"/>
        <v>237</v>
      </c>
      <c r="L670" s="9" t="s">
        <v>34</v>
      </c>
    </row>
    <row r="671" spans="2:12">
      <c r="B671" s="268">
        <v>659</v>
      </c>
      <c r="C671" s="226" t="s">
        <v>544</v>
      </c>
      <c r="D671" s="227" t="s">
        <v>545</v>
      </c>
      <c r="E671" s="228" t="s">
        <v>1377</v>
      </c>
      <c r="F671" s="226" t="s">
        <v>1378</v>
      </c>
      <c r="G671" s="226" t="s">
        <v>65</v>
      </c>
      <c r="H671" s="226" t="s">
        <v>66</v>
      </c>
      <c r="I671" s="229"/>
      <c r="J671" s="260"/>
      <c r="K671" s="252">
        <f t="shared" si="12"/>
        <v>238</v>
      </c>
      <c r="L671" s="9" t="s">
        <v>34</v>
      </c>
    </row>
    <row r="672" spans="2:12">
      <c r="B672" s="268">
        <v>660</v>
      </c>
      <c r="C672" s="226" t="s">
        <v>544</v>
      </c>
      <c r="D672" s="227" t="s">
        <v>545</v>
      </c>
      <c r="E672" s="228" t="s">
        <v>1379</v>
      </c>
      <c r="F672" s="226" t="s">
        <v>1380</v>
      </c>
      <c r="G672" s="226" t="s">
        <v>65</v>
      </c>
      <c r="H672" s="226" t="s">
        <v>66</v>
      </c>
      <c r="I672" s="229"/>
      <c r="J672" s="260"/>
      <c r="K672" s="252">
        <f t="shared" si="12"/>
        <v>239</v>
      </c>
      <c r="L672" s="9" t="s">
        <v>34</v>
      </c>
    </row>
    <row r="673" spans="2:12">
      <c r="B673" s="268">
        <v>661</v>
      </c>
      <c r="C673" s="226" t="s">
        <v>544</v>
      </c>
      <c r="D673" s="227" t="s">
        <v>545</v>
      </c>
      <c r="E673" s="228" t="s">
        <v>1381</v>
      </c>
      <c r="F673" s="226" t="s">
        <v>1382</v>
      </c>
      <c r="G673" s="226" t="s">
        <v>65</v>
      </c>
      <c r="H673" s="226" t="s">
        <v>66</v>
      </c>
      <c r="I673" s="229"/>
      <c r="J673" s="260"/>
      <c r="K673" s="252">
        <f t="shared" si="12"/>
        <v>260</v>
      </c>
      <c r="L673" s="9" t="s">
        <v>34</v>
      </c>
    </row>
    <row r="674" spans="2:12">
      <c r="B674" s="268">
        <v>662</v>
      </c>
      <c r="C674" s="226" t="s">
        <v>544</v>
      </c>
      <c r="D674" s="227" t="s">
        <v>545</v>
      </c>
      <c r="E674" s="228" t="s">
        <v>1383</v>
      </c>
      <c r="F674" s="226" t="s">
        <v>1384</v>
      </c>
      <c r="G674" s="226" t="s">
        <v>65</v>
      </c>
      <c r="H674" s="226" t="s">
        <v>66</v>
      </c>
      <c r="I674" s="229"/>
      <c r="J674" s="260"/>
      <c r="K674" s="252">
        <f t="shared" si="12"/>
        <v>261</v>
      </c>
      <c r="L674" s="9" t="s">
        <v>34</v>
      </c>
    </row>
    <row r="675" spans="2:12">
      <c r="B675" s="268">
        <v>663</v>
      </c>
      <c r="C675" s="226" t="s">
        <v>544</v>
      </c>
      <c r="D675" s="227" t="s">
        <v>545</v>
      </c>
      <c r="E675" s="228" t="s">
        <v>1385</v>
      </c>
      <c r="F675" s="226" t="s">
        <v>1386</v>
      </c>
      <c r="G675" s="226" t="s">
        <v>65</v>
      </c>
      <c r="H675" s="226" t="s">
        <v>66</v>
      </c>
      <c r="I675" s="229"/>
      <c r="J675" s="260"/>
      <c r="K675" s="252">
        <f t="shared" si="12"/>
        <v>262</v>
      </c>
      <c r="L675" s="9" t="s">
        <v>34</v>
      </c>
    </row>
    <row r="676" spans="2:12">
      <c r="B676" s="268">
        <v>664</v>
      </c>
      <c r="C676" s="226" t="s">
        <v>544</v>
      </c>
      <c r="D676" s="227" t="s">
        <v>545</v>
      </c>
      <c r="E676" s="228" t="s">
        <v>1387</v>
      </c>
      <c r="F676" s="226" t="s">
        <v>1388</v>
      </c>
      <c r="G676" s="226" t="s">
        <v>65</v>
      </c>
      <c r="H676" s="226" t="s">
        <v>66</v>
      </c>
      <c r="I676" s="229"/>
      <c r="J676" s="260"/>
      <c r="K676" s="252">
        <f t="shared" si="12"/>
        <v>263</v>
      </c>
      <c r="L676" s="9" t="s">
        <v>34</v>
      </c>
    </row>
    <row r="677" spans="2:12">
      <c r="B677" s="268">
        <v>665</v>
      </c>
      <c r="C677" s="226" t="s">
        <v>544</v>
      </c>
      <c r="D677" s="227" t="s">
        <v>545</v>
      </c>
      <c r="E677" s="228" t="s">
        <v>1389</v>
      </c>
      <c r="F677" s="226" t="s">
        <v>1390</v>
      </c>
      <c r="G677" s="226" t="s">
        <v>65</v>
      </c>
      <c r="H677" s="226" t="s">
        <v>66</v>
      </c>
      <c r="I677" s="229"/>
      <c r="J677" s="260"/>
      <c r="K677" s="252">
        <f t="shared" si="12"/>
        <v>264</v>
      </c>
      <c r="L677" s="9" t="s">
        <v>34</v>
      </c>
    </row>
    <row r="678" spans="2:12">
      <c r="B678" s="268">
        <v>666</v>
      </c>
      <c r="C678" s="226" t="s">
        <v>544</v>
      </c>
      <c r="D678" s="227" t="s">
        <v>545</v>
      </c>
      <c r="E678" s="228" t="s">
        <v>1391</v>
      </c>
      <c r="F678" s="226" t="s">
        <v>1392</v>
      </c>
      <c r="G678" s="226" t="s">
        <v>65</v>
      </c>
      <c r="H678" s="226" t="s">
        <v>66</v>
      </c>
      <c r="I678" s="229"/>
      <c r="J678" s="260"/>
      <c r="K678" s="252">
        <f t="shared" si="12"/>
        <v>265</v>
      </c>
      <c r="L678" s="9" t="s">
        <v>34</v>
      </c>
    </row>
    <row r="679" spans="2:12">
      <c r="B679" s="268">
        <v>667</v>
      </c>
      <c r="C679" s="226" t="s">
        <v>544</v>
      </c>
      <c r="D679" s="227" t="s">
        <v>545</v>
      </c>
      <c r="E679" s="228" t="s">
        <v>1393</v>
      </c>
      <c r="F679" s="226" t="s">
        <v>1394</v>
      </c>
      <c r="G679" s="226" t="s">
        <v>65</v>
      </c>
      <c r="H679" s="226" t="s">
        <v>66</v>
      </c>
      <c r="I679" s="229"/>
      <c r="J679" s="260"/>
      <c r="K679" s="252">
        <f t="shared" si="12"/>
        <v>266</v>
      </c>
      <c r="L679" s="9" t="s">
        <v>34</v>
      </c>
    </row>
    <row r="680" spans="2:12">
      <c r="B680" s="268">
        <v>668</v>
      </c>
      <c r="C680" s="226" t="s">
        <v>544</v>
      </c>
      <c r="D680" s="227" t="s">
        <v>545</v>
      </c>
      <c r="E680" s="228" t="s">
        <v>1395</v>
      </c>
      <c r="F680" s="226" t="s">
        <v>1396</v>
      </c>
      <c r="G680" s="226" t="s">
        <v>65</v>
      </c>
      <c r="H680" s="226" t="s">
        <v>66</v>
      </c>
      <c r="I680" s="229"/>
      <c r="J680" s="260"/>
      <c r="K680" s="252">
        <f t="shared" si="12"/>
        <v>267</v>
      </c>
      <c r="L680" s="9" t="s">
        <v>34</v>
      </c>
    </row>
    <row r="681" spans="2:12">
      <c r="B681" s="268">
        <v>669</v>
      </c>
      <c r="C681" s="226" t="s">
        <v>544</v>
      </c>
      <c r="D681" s="227" t="s">
        <v>545</v>
      </c>
      <c r="E681" s="228" t="s">
        <v>1397</v>
      </c>
      <c r="F681" s="226" t="s">
        <v>1398</v>
      </c>
      <c r="G681" s="226" t="s">
        <v>65</v>
      </c>
      <c r="H681" s="226" t="s">
        <v>66</v>
      </c>
      <c r="I681" s="229"/>
      <c r="J681" s="260"/>
      <c r="K681" s="252">
        <f t="shared" si="12"/>
        <v>268</v>
      </c>
      <c r="L681" s="9" t="s">
        <v>34</v>
      </c>
    </row>
    <row r="682" spans="2:12">
      <c r="B682" s="268">
        <v>670</v>
      </c>
      <c r="C682" s="226" t="s">
        <v>544</v>
      </c>
      <c r="D682" s="227" t="s">
        <v>545</v>
      </c>
      <c r="E682" s="228" t="s">
        <v>1399</v>
      </c>
      <c r="F682" s="226" t="s">
        <v>1400</v>
      </c>
      <c r="G682" s="226" t="s">
        <v>65</v>
      </c>
      <c r="H682" s="226" t="s">
        <v>66</v>
      </c>
      <c r="I682" s="229"/>
      <c r="J682" s="260"/>
      <c r="K682" s="252">
        <f t="shared" si="12"/>
        <v>269</v>
      </c>
      <c r="L682" s="9" t="s">
        <v>34</v>
      </c>
    </row>
    <row r="683" spans="2:12">
      <c r="B683" s="268">
        <v>671</v>
      </c>
      <c r="C683" s="226" t="s">
        <v>544</v>
      </c>
      <c r="D683" s="227" t="s">
        <v>545</v>
      </c>
      <c r="E683" s="228" t="s">
        <v>1401</v>
      </c>
      <c r="F683" s="226" t="s">
        <v>1402</v>
      </c>
      <c r="G683" s="226" t="s">
        <v>65</v>
      </c>
      <c r="H683" s="226" t="s">
        <v>66</v>
      </c>
      <c r="I683" s="229"/>
      <c r="J683" s="260"/>
      <c r="K683" s="252">
        <f t="shared" si="12"/>
        <v>270</v>
      </c>
      <c r="L683" s="9" t="s">
        <v>34</v>
      </c>
    </row>
    <row r="684" spans="2:12">
      <c r="B684" s="268">
        <v>672</v>
      </c>
      <c r="C684" s="226" t="s">
        <v>544</v>
      </c>
      <c r="D684" s="227" t="s">
        <v>545</v>
      </c>
      <c r="E684" s="228" t="s">
        <v>1403</v>
      </c>
      <c r="F684" s="226" t="s">
        <v>1404</v>
      </c>
      <c r="G684" s="226" t="s">
        <v>65</v>
      </c>
      <c r="H684" s="226" t="s">
        <v>66</v>
      </c>
      <c r="I684" s="229"/>
      <c r="J684" s="260"/>
      <c r="K684" s="252">
        <f t="shared" si="12"/>
        <v>271</v>
      </c>
      <c r="L684" s="9" t="s">
        <v>34</v>
      </c>
    </row>
    <row r="685" spans="2:12">
      <c r="B685" s="268">
        <v>673</v>
      </c>
      <c r="C685" s="226" t="s">
        <v>544</v>
      </c>
      <c r="D685" s="227" t="s">
        <v>545</v>
      </c>
      <c r="E685" s="228" t="s">
        <v>1405</v>
      </c>
      <c r="F685" s="226" t="s">
        <v>1406</v>
      </c>
      <c r="G685" s="226" t="s">
        <v>65</v>
      </c>
      <c r="H685" s="226" t="s">
        <v>66</v>
      </c>
      <c r="I685" s="229"/>
      <c r="J685" s="260"/>
      <c r="K685" s="252">
        <f t="shared" si="12"/>
        <v>272</v>
      </c>
      <c r="L685" s="9" t="s">
        <v>34</v>
      </c>
    </row>
    <row r="686" spans="2:12">
      <c r="B686" s="268">
        <v>674</v>
      </c>
      <c r="C686" s="226" t="s">
        <v>544</v>
      </c>
      <c r="D686" s="227" t="s">
        <v>545</v>
      </c>
      <c r="E686" s="228" t="s">
        <v>1407</v>
      </c>
      <c r="F686" s="226" t="s">
        <v>1408</v>
      </c>
      <c r="G686" s="226" t="s">
        <v>65</v>
      </c>
      <c r="H686" s="226" t="s">
        <v>66</v>
      </c>
      <c r="I686" s="229"/>
      <c r="J686" s="260"/>
      <c r="K686" s="252">
        <f t="shared" si="12"/>
        <v>273</v>
      </c>
      <c r="L686" s="9" t="s">
        <v>34</v>
      </c>
    </row>
    <row r="687" spans="2:12">
      <c r="B687" s="268">
        <v>675</v>
      </c>
      <c r="C687" s="226" t="s">
        <v>544</v>
      </c>
      <c r="D687" s="227" t="s">
        <v>545</v>
      </c>
      <c r="E687" s="228" t="s">
        <v>1409</v>
      </c>
      <c r="F687" s="226" t="s">
        <v>1410</v>
      </c>
      <c r="G687" s="226" t="s">
        <v>65</v>
      </c>
      <c r="H687" s="226" t="s">
        <v>66</v>
      </c>
      <c r="I687" s="229"/>
      <c r="J687" s="260"/>
      <c r="K687" s="252">
        <f t="shared" si="12"/>
        <v>274</v>
      </c>
      <c r="L687" s="9" t="s">
        <v>34</v>
      </c>
    </row>
    <row r="688" spans="2:12">
      <c r="B688" s="268">
        <v>676</v>
      </c>
      <c r="C688" s="226" t="s">
        <v>544</v>
      </c>
      <c r="D688" s="227" t="s">
        <v>545</v>
      </c>
      <c r="E688" s="228" t="s">
        <v>1411</v>
      </c>
      <c r="F688" s="226" t="s">
        <v>1412</v>
      </c>
      <c r="G688" s="226" t="s">
        <v>65</v>
      </c>
      <c r="H688" s="226" t="s">
        <v>66</v>
      </c>
      <c r="I688" s="229"/>
      <c r="J688" s="260"/>
      <c r="K688" s="252">
        <f t="shared" si="12"/>
        <v>255</v>
      </c>
      <c r="L688" s="9" t="s">
        <v>34</v>
      </c>
    </row>
    <row r="689" spans="2:12">
      <c r="B689" s="268">
        <v>677</v>
      </c>
      <c r="C689" s="226" t="s">
        <v>544</v>
      </c>
      <c r="D689" s="227" t="s">
        <v>545</v>
      </c>
      <c r="E689" s="228" t="s">
        <v>1413</v>
      </c>
      <c r="F689" s="226" t="s">
        <v>1414</v>
      </c>
      <c r="G689" s="226" t="s">
        <v>65</v>
      </c>
      <c r="H689" s="226" t="s">
        <v>66</v>
      </c>
      <c r="I689" s="229"/>
      <c r="J689" s="260"/>
      <c r="K689" s="252">
        <f t="shared" si="12"/>
        <v>256</v>
      </c>
      <c r="L689" s="9" t="s">
        <v>34</v>
      </c>
    </row>
    <row r="690" spans="2:12">
      <c r="B690" s="268">
        <v>678</v>
      </c>
      <c r="C690" s="226" t="s">
        <v>544</v>
      </c>
      <c r="D690" s="227" t="s">
        <v>545</v>
      </c>
      <c r="E690" s="228" t="s">
        <v>1415</v>
      </c>
      <c r="F690" s="226" t="s">
        <v>1416</v>
      </c>
      <c r="G690" s="226" t="s">
        <v>65</v>
      </c>
      <c r="H690" s="226" t="s">
        <v>66</v>
      </c>
      <c r="I690" s="229"/>
      <c r="J690" s="260"/>
      <c r="K690" s="252">
        <f t="shared" si="12"/>
        <v>257</v>
      </c>
      <c r="L690" s="9" t="s">
        <v>34</v>
      </c>
    </row>
    <row r="691" spans="2:12">
      <c r="B691" s="268">
        <v>679</v>
      </c>
      <c r="C691" s="226" t="s">
        <v>544</v>
      </c>
      <c r="D691" s="227" t="s">
        <v>545</v>
      </c>
      <c r="E691" s="228" t="s">
        <v>1417</v>
      </c>
      <c r="F691" s="226" t="s">
        <v>1418</v>
      </c>
      <c r="G691" s="226" t="s">
        <v>65</v>
      </c>
      <c r="H691" s="226" t="s">
        <v>66</v>
      </c>
      <c r="I691" s="229"/>
      <c r="J691" s="260"/>
      <c r="K691" s="252">
        <f t="shared" si="12"/>
        <v>258</v>
      </c>
      <c r="L691" s="9" t="s">
        <v>34</v>
      </c>
    </row>
    <row r="692" spans="2:12">
      <c r="B692" s="268">
        <v>680</v>
      </c>
      <c r="C692" s="226" t="s">
        <v>544</v>
      </c>
      <c r="D692" s="227" t="s">
        <v>545</v>
      </c>
      <c r="E692" s="228" t="s">
        <v>1419</v>
      </c>
      <c r="F692" s="226" t="s">
        <v>1420</v>
      </c>
      <c r="G692" s="226" t="s">
        <v>65</v>
      </c>
      <c r="H692" s="226" t="s">
        <v>66</v>
      </c>
      <c r="I692" s="229"/>
      <c r="J692" s="260"/>
      <c r="K692" s="252">
        <f t="shared" si="12"/>
        <v>259</v>
      </c>
      <c r="L692" s="9" t="s">
        <v>34</v>
      </c>
    </row>
    <row r="693" spans="2:12">
      <c r="B693" s="268">
        <v>681</v>
      </c>
      <c r="C693" s="226" t="s">
        <v>544</v>
      </c>
      <c r="D693" s="227" t="s">
        <v>545</v>
      </c>
      <c r="E693" s="228" t="s">
        <v>1421</v>
      </c>
      <c r="F693" s="226" t="s">
        <v>1422</v>
      </c>
      <c r="G693" s="226" t="s">
        <v>65</v>
      </c>
      <c r="H693" s="226" t="s">
        <v>66</v>
      </c>
      <c r="I693" s="229"/>
      <c r="J693" s="260"/>
      <c r="K693" s="252">
        <f t="shared" si="12"/>
        <v>281</v>
      </c>
      <c r="L693" s="9" t="s">
        <v>34</v>
      </c>
    </row>
    <row r="694" spans="2:12">
      <c r="B694" s="268">
        <v>682</v>
      </c>
      <c r="C694" s="226" t="s">
        <v>544</v>
      </c>
      <c r="D694" s="227" t="s">
        <v>545</v>
      </c>
      <c r="E694" s="228" t="s">
        <v>1423</v>
      </c>
      <c r="F694" s="226" t="s">
        <v>1424</v>
      </c>
      <c r="G694" s="226" t="s">
        <v>65</v>
      </c>
      <c r="H694" s="226" t="s">
        <v>66</v>
      </c>
      <c r="I694" s="229"/>
      <c r="J694" s="260"/>
      <c r="K694" s="252">
        <f t="shared" si="12"/>
        <v>282</v>
      </c>
      <c r="L694" s="9" t="s">
        <v>34</v>
      </c>
    </row>
    <row r="695" spans="2:12">
      <c r="B695" s="268">
        <v>683</v>
      </c>
      <c r="C695" s="226" t="s">
        <v>544</v>
      </c>
      <c r="D695" s="227" t="s">
        <v>545</v>
      </c>
      <c r="E695" s="228" t="s">
        <v>1425</v>
      </c>
      <c r="F695" s="226" t="s">
        <v>1426</v>
      </c>
      <c r="G695" s="226" t="s">
        <v>65</v>
      </c>
      <c r="H695" s="226" t="s">
        <v>66</v>
      </c>
      <c r="I695" s="229"/>
      <c r="J695" s="260"/>
      <c r="K695" s="252">
        <f t="shared" si="12"/>
        <v>283</v>
      </c>
      <c r="L695" s="9" t="s">
        <v>34</v>
      </c>
    </row>
    <row r="696" spans="2:12">
      <c r="B696" s="268">
        <v>684</v>
      </c>
      <c r="C696" s="226" t="s">
        <v>544</v>
      </c>
      <c r="D696" s="227" t="s">
        <v>545</v>
      </c>
      <c r="E696" s="228" t="s">
        <v>1427</v>
      </c>
      <c r="F696" s="226" t="s">
        <v>1428</v>
      </c>
      <c r="G696" s="226" t="s">
        <v>65</v>
      </c>
      <c r="H696" s="226" t="s">
        <v>66</v>
      </c>
      <c r="I696" s="229"/>
      <c r="J696" s="260"/>
      <c r="K696" s="252">
        <f t="shared" si="12"/>
        <v>284</v>
      </c>
      <c r="L696" s="9" t="s">
        <v>34</v>
      </c>
    </row>
    <row r="697" spans="2:12">
      <c r="B697" s="268">
        <v>685</v>
      </c>
      <c r="C697" s="226" t="s">
        <v>544</v>
      </c>
      <c r="D697" s="227" t="s">
        <v>545</v>
      </c>
      <c r="E697" s="228" t="s">
        <v>1429</v>
      </c>
      <c r="F697" s="226" t="s">
        <v>1430</v>
      </c>
      <c r="G697" s="226" t="s">
        <v>65</v>
      </c>
      <c r="H697" s="226" t="s">
        <v>66</v>
      </c>
      <c r="I697" s="229"/>
      <c r="J697" s="260"/>
      <c r="K697" s="252">
        <f t="shared" si="12"/>
        <v>285</v>
      </c>
      <c r="L697" s="9" t="s">
        <v>34</v>
      </c>
    </row>
    <row r="698" spans="2:12">
      <c r="B698" s="268">
        <v>686</v>
      </c>
      <c r="C698" s="226" t="s">
        <v>544</v>
      </c>
      <c r="D698" s="227" t="s">
        <v>545</v>
      </c>
      <c r="E698" s="228" t="s">
        <v>1431</v>
      </c>
      <c r="F698" s="226" t="s">
        <v>1432</v>
      </c>
      <c r="G698" s="226" t="s">
        <v>65</v>
      </c>
      <c r="H698" s="226" t="s">
        <v>66</v>
      </c>
      <c r="I698" s="229"/>
      <c r="J698" s="260"/>
      <c r="K698" s="252">
        <f t="shared" si="12"/>
        <v>286</v>
      </c>
      <c r="L698" s="9" t="s">
        <v>34</v>
      </c>
    </row>
    <row r="699" spans="2:12">
      <c r="B699" s="268">
        <v>687</v>
      </c>
      <c r="C699" s="226" t="s">
        <v>544</v>
      </c>
      <c r="D699" s="227" t="s">
        <v>545</v>
      </c>
      <c r="E699" s="228" t="s">
        <v>1433</v>
      </c>
      <c r="F699" s="226" t="s">
        <v>1434</v>
      </c>
      <c r="G699" s="226" t="s">
        <v>65</v>
      </c>
      <c r="H699" s="226" t="s">
        <v>66</v>
      </c>
      <c r="I699" s="229"/>
      <c r="J699" s="260"/>
      <c r="K699" s="252">
        <f t="shared" si="12"/>
        <v>287</v>
      </c>
      <c r="L699" s="9" t="s">
        <v>34</v>
      </c>
    </row>
    <row r="700" spans="2:12">
      <c r="B700" s="268">
        <v>688</v>
      </c>
      <c r="C700" s="226" t="s">
        <v>544</v>
      </c>
      <c r="D700" s="227" t="s">
        <v>545</v>
      </c>
      <c r="E700" s="228" t="s">
        <v>1435</v>
      </c>
      <c r="F700" s="226" t="s">
        <v>1436</v>
      </c>
      <c r="G700" s="226" t="s">
        <v>65</v>
      </c>
      <c r="H700" s="226" t="s">
        <v>66</v>
      </c>
      <c r="I700" s="229"/>
      <c r="J700" s="260"/>
      <c r="K700" s="252">
        <f t="shared" si="12"/>
        <v>288</v>
      </c>
      <c r="L700" s="9" t="s">
        <v>34</v>
      </c>
    </row>
    <row r="701" spans="2:12">
      <c r="B701" s="268">
        <v>689</v>
      </c>
      <c r="C701" s="226" t="s">
        <v>544</v>
      </c>
      <c r="D701" s="227" t="s">
        <v>545</v>
      </c>
      <c r="E701" s="228" t="s">
        <v>1437</v>
      </c>
      <c r="F701" s="226" t="s">
        <v>1438</v>
      </c>
      <c r="G701" s="226" t="s">
        <v>65</v>
      </c>
      <c r="H701" s="226" t="s">
        <v>66</v>
      </c>
      <c r="I701" s="229"/>
      <c r="J701" s="260"/>
      <c r="K701" s="252">
        <f t="shared" si="12"/>
        <v>289</v>
      </c>
      <c r="L701" s="9" t="s">
        <v>34</v>
      </c>
    </row>
    <row r="702" spans="2:12">
      <c r="B702" s="268">
        <v>690</v>
      </c>
      <c r="C702" s="226" t="s">
        <v>544</v>
      </c>
      <c r="D702" s="227" t="s">
        <v>545</v>
      </c>
      <c r="E702" s="228" t="s">
        <v>1439</v>
      </c>
      <c r="F702" s="226" t="s">
        <v>1440</v>
      </c>
      <c r="G702" s="226" t="s">
        <v>65</v>
      </c>
      <c r="H702" s="226" t="s">
        <v>66</v>
      </c>
      <c r="I702" s="229"/>
      <c r="J702" s="260"/>
      <c r="K702" s="252">
        <f t="shared" si="12"/>
        <v>290</v>
      </c>
      <c r="L702" s="9" t="s">
        <v>34</v>
      </c>
    </row>
    <row r="703" spans="2:12">
      <c r="B703" s="268">
        <v>691</v>
      </c>
      <c r="C703" s="226" t="s">
        <v>544</v>
      </c>
      <c r="D703" s="227" t="s">
        <v>545</v>
      </c>
      <c r="E703" s="228" t="s">
        <v>1441</v>
      </c>
      <c r="F703" s="226" t="s">
        <v>1442</v>
      </c>
      <c r="G703" s="226" t="s">
        <v>65</v>
      </c>
      <c r="H703" s="226" t="s">
        <v>66</v>
      </c>
      <c r="I703" s="229"/>
      <c r="J703" s="260"/>
      <c r="K703" s="252">
        <f t="shared" si="12"/>
        <v>291</v>
      </c>
      <c r="L703" s="9" t="s">
        <v>34</v>
      </c>
    </row>
    <row r="704" spans="2:12">
      <c r="B704" s="268">
        <v>692</v>
      </c>
      <c r="C704" s="226" t="s">
        <v>544</v>
      </c>
      <c r="D704" s="227" t="s">
        <v>545</v>
      </c>
      <c r="E704" s="228" t="s">
        <v>1443</v>
      </c>
      <c r="F704" s="226" t="s">
        <v>1444</v>
      </c>
      <c r="G704" s="226" t="s">
        <v>65</v>
      </c>
      <c r="H704" s="226" t="s">
        <v>66</v>
      </c>
      <c r="I704" s="229"/>
      <c r="J704" s="260"/>
      <c r="K704" s="252">
        <f t="shared" si="12"/>
        <v>292</v>
      </c>
      <c r="L704" s="9" t="s">
        <v>34</v>
      </c>
    </row>
    <row r="705" spans="2:12">
      <c r="B705" s="268">
        <v>693</v>
      </c>
      <c r="C705" s="226" t="s">
        <v>544</v>
      </c>
      <c r="D705" s="227" t="s">
        <v>545</v>
      </c>
      <c r="E705" s="228" t="s">
        <v>1445</v>
      </c>
      <c r="F705" s="226" t="s">
        <v>1446</v>
      </c>
      <c r="G705" s="226" t="s">
        <v>65</v>
      </c>
      <c r="H705" s="226" t="s">
        <v>66</v>
      </c>
      <c r="I705" s="229"/>
      <c r="J705" s="260"/>
      <c r="K705" s="252">
        <f t="shared" si="12"/>
        <v>293</v>
      </c>
      <c r="L705" s="9" t="s">
        <v>34</v>
      </c>
    </row>
    <row r="706" spans="2:12">
      <c r="B706" s="268">
        <v>694</v>
      </c>
      <c r="C706" s="226" t="s">
        <v>544</v>
      </c>
      <c r="D706" s="227" t="s">
        <v>545</v>
      </c>
      <c r="E706" s="228" t="s">
        <v>1447</v>
      </c>
      <c r="F706" s="226" t="s">
        <v>1448</v>
      </c>
      <c r="G706" s="226" t="s">
        <v>65</v>
      </c>
      <c r="H706" s="226" t="s">
        <v>66</v>
      </c>
      <c r="I706" s="229"/>
      <c r="J706" s="260"/>
      <c r="K706" s="252">
        <f t="shared" si="12"/>
        <v>294</v>
      </c>
      <c r="L706" s="9" t="s">
        <v>34</v>
      </c>
    </row>
    <row r="707" spans="2:12">
      <c r="B707" s="268">
        <v>695</v>
      </c>
      <c r="C707" s="226" t="s">
        <v>544</v>
      </c>
      <c r="D707" s="227" t="s">
        <v>545</v>
      </c>
      <c r="E707" s="228" t="s">
        <v>1449</v>
      </c>
      <c r="F707" s="226" t="s">
        <v>1450</v>
      </c>
      <c r="G707" s="226" t="s">
        <v>65</v>
      </c>
      <c r="H707" s="226" t="s">
        <v>66</v>
      </c>
      <c r="I707" s="229"/>
      <c r="J707" s="260"/>
      <c r="K707" s="252">
        <f t="shared" ref="K707:K770" si="13">VALUE(RIGHT($E707,4))</f>
        <v>295</v>
      </c>
      <c r="L707" s="9" t="s">
        <v>34</v>
      </c>
    </row>
    <row r="708" spans="2:12">
      <c r="B708" s="268">
        <v>696</v>
      </c>
      <c r="C708" s="226" t="s">
        <v>544</v>
      </c>
      <c r="D708" s="227" t="s">
        <v>545</v>
      </c>
      <c r="E708" s="228" t="s">
        <v>1451</v>
      </c>
      <c r="F708" s="226" t="s">
        <v>1452</v>
      </c>
      <c r="G708" s="226" t="s">
        <v>65</v>
      </c>
      <c r="H708" s="226" t="s">
        <v>66</v>
      </c>
      <c r="I708" s="229"/>
      <c r="J708" s="260"/>
      <c r="K708" s="252">
        <f t="shared" si="13"/>
        <v>296</v>
      </c>
      <c r="L708" s="9" t="s">
        <v>34</v>
      </c>
    </row>
    <row r="709" spans="2:12">
      <c r="B709" s="268">
        <v>697</v>
      </c>
      <c r="C709" s="226" t="s">
        <v>544</v>
      </c>
      <c r="D709" s="227" t="s">
        <v>545</v>
      </c>
      <c r="E709" s="228" t="s">
        <v>1453</v>
      </c>
      <c r="F709" s="226" t="s">
        <v>1454</v>
      </c>
      <c r="G709" s="226" t="s">
        <v>65</v>
      </c>
      <c r="H709" s="226" t="s">
        <v>66</v>
      </c>
      <c r="I709" s="229"/>
      <c r="J709" s="260"/>
      <c r="K709" s="252">
        <f t="shared" si="13"/>
        <v>297</v>
      </c>
      <c r="L709" s="9" t="s">
        <v>34</v>
      </c>
    </row>
    <row r="710" spans="2:12">
      <c r="B710" s="268">
        <v>698</v>
      </c>
      <c r="C710" s="226" t="s">
        <v>544</v>
      </c>
      <c r="D710" s="227" t="s">
        <v>545</v>
      </c>
      <c r="E710" s="228" t="s">
        <v>1455</v>
      </c>
      <c r="F710" s="226" t="s">
        <v>1456</v>
      </c>
      <c r="G710" s="226" t="s">
        <v>65</v>
      </c>
      <c r="H710" s="226" t="s">
        <v>66</v>
      </c>
      <c r="I710" s="229"/>
      <c r="J710" s="260"/>
      <c r="K710" s="252">
        <f t="shared" si="13"/>
        <v>298</v>
      </c>
      <c r="L710" s="9" t="s">
        <v>34</v>
      </c>
    </row>
    <row r="711" spans="2:12">
      <c r="B711" s="268">
        <v>699</v>
      </c>
      <c r="C711" s="226" t="s">
        <v>544</v>
      </c>
      <c r="D711" s="227" t="s">
        <v>545</v>
      </c>
      <c r="E711" s="228" t="s">
        <v>1457</v>
      </c>
      <c r="F711" s="226" t="s">
        <v>1458</v>
      </c>
      <c r="G711" s="226" t="s">
        <v>65</v>
      </c>
      <c r="H711" s="226" t="s">
        <v>66</v>
      </c>
      <c r="I711" s="229"/>
      <c r="J711" s="260"/>
      <c r="K711" s="252">
        <f t="shared" si="13"/>
        <v>275</v>
      </c>
      <c r="L711" s="9" t="s">
        <v>34</v>
      </c>
    </row>
    <row r="712" spans="2:12">
      <c r="B712" s="268">
        <v>700</v>
      </c>
      <c r="C712" s="226" t="s">
        <v>544</v>
      </c>
      <c r="D712" s="227" t="s">
        <v>545</v>
      </c>
      <c r="E712" s="228" t="s">
        <v>1459</v>
      </c>
      <c r="F712" s="226" t="s">
        <v>1460</v>
      </c>
      <c r="G712" s="226" t="s">
        <v>65</v>
      </c>
      <c r="H712" s="226" t="s">
        <v>66</v>
      </c>
      <c r="I712" s="229"/>
      <c r="J712" s="260"/>
      <c r="K712" s="252">
        <f t="shared" si="13"/>
        <v>276</v>
      </c>
      <c r="L712" s="9" t="s">
        <v>34</v>
      </c>
    </row>
    <row r="713" spans="2:12">
      <c r="B713" s="268">
        <v>701</v>
      </c>
      <c r="C713" s="226" t="s">
        <v>544</v>
      </c>
      <c r="D713" s="227" t="s">
        <v>545</v>
      </c>
      <c r="E713" s="228" t="s">
        <v>1461</v>
      </c>
      <c r="F713" s="226" t="s">
        <v>1462</v>
      </c>
      <c r="G713" s="226" t="s">
        <v>65</v>
      </c>
      <c r="H713" s="226" t="s">
        <v>66</v>
      </c>
      <c r="I713" s="229"/>
      <c r="J713" s="260"/>
      <c r="K713" s="252">
        <f t="shared" si="13"/>
        <v>277</v>
      </c>
      <c r="L713" s="9" t="s">
        <v>34</v>
      </c>
    </row>
    <row r="714" spans="2:12">
      <c r="B714" s="268">
        <v>702</v>
      </c>
      <c r="C714" s="226" t="s">
        <v>544</v>
      </c>
      <c r="D714" s="227" t="s">
        <v>545</v>
      </c>
      <c r="E714" s="228" t="s">
        <v>1463</v>
      </c>
      <c r="F714" s="226" t="s">
        <v>1464</v>
      </c>
      <c r="G714" s="226" t="s">
        <v>65</v>
      </c>
      <c r="H714" s="226" t="s">
        <v>66</v>
      </c>
      <c r="I714" s="229"/>
      <c r="J714" s="260"/>
      <c r="K714" s="252">
        <f t="shared" si="13"/>
        <v>278</v>
      </c>
      <c r="L714" s="9" t="s">
        <v>34</v>
      </c>
    </row>
    <row r="715" spans="2:12">
      <c r="B715" s="268">
        <v>703</v>
      </c>
      <c r="C715" s="226" t="s">
        <v>544</v>
      </c>
      <c r="D715" s="227" t="s">
        <v>545</v>
      </c>
      <c r="E715" s="228" t="s">
        <v>1465</v>
      </c>
      <c r="F715" s="226" t="s">
        <v>1466</v>
      </c>
      <c r="G715" s="226" t="s">
        <v>65</v>
      </c>
      <c r="H715" s="226" t="s">
        <v>66</v>
      </c>
      <c r="I715" s="229"/>
      <c r="J715" s="260"/>
      <c r="K715" s="252">
        <f t="shared" si="13"/>
        <v>279</v>
      </c>
      <c r="L715" s="9" t="s">
        <v>34</v>
      </c>
    </row>
    <row r="716" spans="2:12">
      <c r="B716" s="268">
        <v>704</v>
      </c>
      <c r="C716" s="226" t="s">
        <v>544</v>
      </c>
      <c r="D716" s="227" t="s">
        <v>545</v>
      </c>
      <c r="E716" s="228" t="s">
        <v>1467</v>
      </c>
      <c r="F716" s="226" t="s">
        <v>1468</v>
      </c>
      <c r="G716" s="226" t="s">
        <v>65</v>
      </c>
      <c r="H716" s="226" t="s">
        <v>66</v>
      </c>
      <c r="I716" s="229"/>
      <c r="J716" s="260"/>
      <c r="K716" s="252">
        <f t="shared" si="13"/>
        <v>280</v>
      </c>
      <c r="L716" s="9" t="s">
        <v>34</v>
      </c>
    </row>
    <row r="717" spans="2:12">
      <c r="B717" s="268">
        <v>705</v>
      </c>
      <c r="C717" s="226" t="s">
        <v>544</v>
      </c>
      <c r="D717" s="227" t="s">
        <v>545</v>
      </c>
      <c r="E717" s="228" t="s">
        <v>1469</v>
      </c>
      <c r="F717" s="226" t="s">
        <v>1470</v>
      </c>
      <c r="G717" s="226" t="s">
        <v>65</v>
      </c>
      <c r="H717" s="226" t="s">
        <v>66</v>
      </c>
      <c r="I717" s="229"/>
      <c r="J717" s="260"/>
      <c r="K717" s="252">
        <f t="shared" si="13"/>
        <v>305</v>
      </c>
      <c r="L717" s="9" t="s">
        <v>34</v>
      </c>
    </row>
    <row r="718" spans="2:12">
      <c r="B718" s="268">
        <v>706</v>
      </c>
      <c r="C718" s="226" t="s">
        <v>544</v>
      </c>
      <c r="D718" s="227" t="s">
        <v>545</v>
      </c>
      <c r="E718" s="228" t="s">
        <v>1471</v>
      </c>
      <c r="F718" s="226" t="s">
        <v>1472</v>
      </c>
      <c r="G718" s="226" t="s">
        <v>65</v>
      </c>
      <c r="H718" s="226" t="s">
        <v>66</v>
      </c>
      <c r="I718" s="229"/>
      <c r="J718" s="260"/>
      <c r="K718" s="252">
        <f t="shared" si="13"/>
        <v>306</v>
      </c>
      <c r="L718" s="9" t="s">
        <v>34</v>
      </c>
    </row>
    <row r="719" spans="2:12">
      <c r="B719" s="268">
        <v>707</v>
      </c>
      <c r="C719" s="226" t="s">
        <v>544</v>
      </c>
      <c r="D719" s="227" t="s">
        <v>545</v>
      </c>
      <c r="E719" s="228" t="s">
        <v>1473</v>
      </c>
      <c r="F719" s="226" t="s">
        <v>1474</v>
      </c>
      <c r="G719" s="226" t="s">
        <v>65</v>
      </c>
      <c r="H719" s="226" t="s">
        <v>66</v>
      </c>
      <c r="I719" s="229"/>
      <c r="J719" s="260"/>
      <c r="K719" s="252">
        <f t="shared" si="13"/>
        <v>307</v>
      </c>
      <c r="L719" s="9" t="s">
        <v>34</v>
      </c>
    </row>
    <row r="720" spans="2:12">
      <c r="B720" s="268">
        <v>708</v>
      </c>
      <c r="C720" s="226" t="s">
        <v>544</v>
      </c>
      <c r="D720" s="227" t="s">
        <v>545</v>
      </c>
      <c r="E720" s="228" t="s">
        <v>1475</v>
      </c>
      <c r="F720" s="226" t="s">
        <v>1476</v>
      </c>
      <c r="G720" s="226" t="s">
        <v>65</v>
      </c>
      <c r="H720" s="226" t="s">
        <v>66</v>
      </c>
      <c r="I720" s="229"/>
      <c r="J720" s="260"/>
      <c r="K720" s="252">
        <f t="shared" si="13"/>
        <v>308</v>
      </c>
      <c r="L720" s="9" t="s">
        <v>34</v>
      </c>
    </row>
    <row r="721" spans="2:12">
      <c r="B721" s="268">
        <v>709</v>
      </c>
      <c r="C721" s="226" t="s">
        <v>544</v>
      </c>
      <c r="D721" s="227" t="s">
        <v>545</v>
      </c>
      <c r="E721" s="228" t="s">
        <v>1477</v>
      </c>
      <c r="F721" s="226" t="s">
        <v>1478</v>
      </c>
      <c r="G721" s="226" t="s">
        <v>65</v>
      </c>
      <c r="H721" s="226" t="s">
        <v>66</v>
      </c>
      <c r="I721" s="229"/>
      <c r="J721" s="260"/>
      <c r="K721" s="252">
        <f t="shared" si="13"/>
        <v>309</v>
      </c>
      <c r="L721" s="9" t="s">
        <v>34</v>
      </c>
    </row>
    <row r="722" spans="2:12">
      <c r="B722" s="268">
        <v>710</v>
      </c>
      <c r="C722" s="226" t="s">
        <v>544</v>
      </c>
      <c r="D722" s="227" t="s">
        <v>545</v>
      </c>
      <c r="E722" s="228" t="s">
        <v>1479</v>
      </c>
      <c r="F722" s="226" t="s">
        <v>1480</v>
      </c>
      <c r="G722" s="226" t="s">
        <v>65</v>
      </c>
      <c r="H722" s="226" t="s">
        <v>66</v>
      </c>
      <c r="I722" s="229"/>
      <c r="J722" s="260"/>
      <c r="K722" s="252">
        <f t="shared" si="13"/>
        <v>310</v>
      </c>
      <c r="L722" s="9" t="s">
        <v>34</v>
      </c>
    </row>
    <row r="723" spans="2:12">
      <c r="B723" s="268">
        <v>711</v>
      </c>
      <c r="C723" s="226" t="s">
        <v>544</v>
      </c>
      <c r="D723" s="227" t="s">
        <v>545</v>
      </c>
      <c r="E723" s="228" t="s">
        <v>1481</v>
      </c>
      <c r="F723" s="226" t="s">
        <v>1482</v>
      </c>
      <c r="G723" s="226" t="s">
        <v>65</v>
      </c>
      <c r="H723" s="226" t="s">
        <v>66</v>
      </c>
      <c r="I723" s="229"/>
      <c r="J723" s="260"/>
      <c r="K723" s="252">
        <f t="shared" si="13"/>
        <v>311</v>
      </c>
      <c r="L723" s="9" t="s">
        <v>34</v>
      </c>
    </row>
    <row r="724" spans="2:12">
      <c r="B724" s="268">
        <v>712</v>
      </c>
      <c r="C724" s="226" t="s">
        <v>544</v>
      </c>
      <c r="D724" s="227" t="s">
        <v>545</v>
      </c>
      <c r="E724" s="228" t="s">
        <v>1483</v>
      </c>
      <c r="F724" s="226" t="s">
        <v>1484</v>
      </c>
      <c r="G724" s="226" t="s">
        <v>65</v>
      </c>
      <c r="H724" s="226" t="s">
        <v>66</v>
      </c>
      <c r="I724" s="229"/>
      <c r="J724" s="260"/>
      <c r="K724" s="252">
        <f t="shared" si="13"/>
        <v>312</v>
      </c>
      <c r="L724" s="9" t="s">
        <v>34</v>
      </c>
    </row>
    <row r="725" spans="2:12">
      <c r="B725" s="268">
        <v>713</v>
      </c>
      <c r="C725" s="226" t="s">
        <v>544</v>
      </c>
      <c r="D725" s="227" t="s">
        <v>545</v>
      </c>
      <c r="E725" s="228" t="s">
        <v>1485</v>
      </c>
      <c r="F725" s="226" t="s">
        <v>1486</v>
      </c>
      <c r="G725" s="226" t="s">
        <v>65</v>
      </c>
      <c r="H725" s="226" t="s">
        <v>66</v>
      </c>
      <c r="I725" s="229"/>
      <c r="J725" s="260"/>
      <c r="K725" s="252">
        <f t="shared" si="13"/>
        <v>313</v>
      </c>
      <c r="L725" s="9" t="s">
        <v>34</v>
      </c>
    </row>
    <row r="726" spans="2:12">
      <c r="B726" s="268">
        <v>714</v>
      </c>
      <c r="C726" s="226" t="s">
        <v>544</v>
      </c>
      <c r="D726" s="227" t="s">
        <v>545</v>
      </c>
      <c r="E726" s="228" t="s">
        <v>1487</v>
      </c>
      <c r="F726" s="226" t="s">
        <v>1488</v>
      </c>
      <c r="G726" s="226" t="s">
        <v>65</v>
      </c>
      <c r="H726" s="226" t="s">
        <v>66</v>
      </c>
      <c r="I726" s="229"/>
      <c r="J726" s="260"/>
      <c r="K726" s="252">
        <f t="shared" si="13"/>
        <v>314</v>
      </c>
      <c r="L726" s="9" t="s">
        <v>34</v>
      </c>
    </row>
    <row r="727" spans="2:12">
      <c r="B727" s="268">
        <v>715</v>
      </c>
      <c r="C727" s="226" t="s">
        <v>544</v>
      </c>
      <c r="D727" s="227" t="s">
        <v>545</v>
      </c>
      <c r="E727" s="228" t="s">
        <v>1489</v>
      </c>
      <c r="F727" s="226" t="s">
        <v>1490</v>
      </c>
      <c r="G727" s="226" t="s">
        <v>65</v>
      </c>
      <c r="H727" s="226" t="s">
        <v>66</v>
      </c>
      <c r="I727" s="229"/>
      <c r="J727" s="260"/>
      <c r="K727" s="252">
        <f t="shared" si="13"/>
        <v>315</v>
      </c>
      <c r="L727" s="9" t="s">
        <v>34</v>
      </c>
    </row>
    <row r="728" spans="2:12">
      <c r="B728" s="268">
        <v>716</v>
      </c>
      <c r="C728" s="226" t="s">
        <v>544</v>
      </c>
      <c r="D728" s="227" t="s">
        <v>545</v>
      </c>
      <c r="E728" s="228" t="s">
        <v>1491</v>
      </c>
      <c r="F728" s="226" t="s">
        <v>1492</v>
      </c>
      <c r="G728" s="226" t="s">
        <v>65</v>
      </c>
      <c r="H728" s="226" t="s">
        <v>66</v>
      </c>
      <c r="I728" s="229"/>
      <c r="J728" s="260"/>
      <c r="K728" s="252">
        <f t="shared" si="13"/>
        <v>316</v>
      </c>
      <c r="L728" s="9" t="s">
        <v>34</v>
      </c>
    </row>
    <row r="729" spans="2:12">
      <c r="B729" s="268">
        <v>717</v>
      </c>
      <c r="C729" s="226" t="s">
        <v>544</v>
      </c>
      <c r="D729" s="227" t="s">
        <v>545</v>
      </c>
      <c r="E729" s="228" t="s">
        <v>1493</v>
      </c>
      <c r="F729" s="226" t="s">
        <v>1494</v>
      </c>
      <c r="G729" s="226" t="s">
        <v>65</v>
      </c>
      <c r="H729" s="226" t="s">
        <v>66</v>
      </c>
      <c r="I729" s="229"/>
      <c r="J729" s="260"/>
      <c r="K729" s="252">
        <f t="shared" si="13"/>
        <v>317</v>
      </c>
      <c r="L729" s="9" t="s">
        <v>34</v>
      </c>
    </row>
    <row r="730" spans="2:12">
      <c r="B730" s="268">
        <v>718</v>
      </c>
      <c r="C730" s="226" t="s">
        <v>544</v>
      </c>
      <c r="D730" s="227" t="s">
        <v>545</v>
      </c>
      <c r="E730" s="228" t="s">
        <v>1495</v>
      </c>
      <c r="F730" s="226" t="s">
        <v>1496</v>
      </c>
      <c r="G730" s="226" t="s">
        <v>65</v>
      </c>
      <c r="H730" s="226" t="s">
        <v>66</v>
      </c>
      <c r="I730" s="229"/>
      <c r="J730" s="260"/>
      <c r="K730" s="252">
        <f t="shared" si="13"/>
        <v>318</v>
      </c>
      <c r="L730" s="9" t="s">
        <v>34</v>
      </c>
    </row>
    <row r="731" spans="2:12">
      <c r="B731" s="268">
        <v>719</v>
      </c>
      <c r="C731" s="226" t="s">
        <v>544</v>
      </c>
      <c r="D731" s="227" t="s">
        <v>545</v>
      </c>
      <c r="E731" s="228" t="s">
        <v>1497</v>
      </c>
      <c r="F731" s="226" t="s">
        <v>1498</v>
      </c>
      <c r="G731" s="226" t="s">
        <v>65</v>
      </c>
      <c r="H731" s="226" t="s">
        <v>66</v>
      </c>
      <c r="I731" s="229"/>
      <c r="J731" s="260"/>
      <c r="K731" s="252">
        <f t="shared" si="13"/>
        <v>319</v>
      </c>
      <c r="L731" s="9" t="s">
        <v>34</v>
      </c>
    </row>
    <row r="732" spans="2:12">
      <c r="B732" s="268">
        <v>720</v>
      </c>
      <c r="C732" s="226" t="s">
        <v>544</v>
      </c>
      <c r="D732" s="227" t="s">
        <v>545</v>
      </c>
      <c r="E732" s="228" t="s">
        <v>1499</v>
      </c>
      <c r="F732" s="226" t="s">
        <v>1500</v>
      </c>
      <c r="G732" s="226" t="s">
        <v>65</v>
      </c>
      <c r="H732" s="226" t="s">
        <v>66</v>
      </c>
      <c r="I732" s="229"/>
      <c r="J732" s="260"/>
      <c r="K732" s="252">
        <f t="shared" si="13"/>
        <v>320</v>
      </c>
      <c r="L732" s="9" t="s">
        <v>34</v>
      </c>
    </row>
    <row r="733" spans="2:12">
      <c r="B733" s="268">
        <v>721</v>
      </c>
      <c r="C733" s="226" t="s">
        <v>544</v>
      </c>
      <c r="D733" s="227" t="s">
        <v>545</v>
      </c>
      <c r="E733" s="228" t="s">
        <v>1501</v>
      </c>
      <c r="F733" s="226" t="s">
        <v>1502</v>
      </c>
      <c r="G733" s="226" t="s">
        <v>65</v>
      </c>
      <c r="H733" s="226" t="s">
        <v>66</v>
      </c>
      <c r="I733" s="229"/>
      <c r="J733" s="260"/>
      <c r="K733" s="252">
        <f t="shared" si="13"/>
        <v>321</v>
      </c>
      <c r="L733" s="9" t="s">
        <v>34</v>
      </c>
    </row>
    <row r="734" spans="2:12">
      <c r="B734" s="268">
        <v>722</v>
      </c>
      <c r="C734" s="226" t="s">
        <v>544</v>
      </c>
      <c r="D734" s="227" t="s">
        <v>545</v>
      </c>
      <c r="E734" s="228" t="s">
        <v>1503</v>
      </c>
      <c r="F734" s="226" t="s">
        <v>1504</v>
      </c>
      <c r="G734" s="226" t="s">
        <v>65</v>
      </c>
      <c r="H734" s="226" t="s">
        <v>66</v>
      </c>
      <c r="I734" s="229"/>
      <c r="J734" s="260"/>
      <c r="K734" s="252">
        <f t="shared" si="13"/>
        <v>322</v>
      </c>
      <c r="L734" s="9" t="s">
        <v>34</v>
      </c>
    </row>
    <row r="735" spans="2:12">
      <c r="B735" s="268">
        <v>723</v>
      </c>
      <c r="C735" s="226" t="s">
        <v>544</v>
      </c>
      <c r="D735" s="227" t="s">
        <v>545</v>
      </c>
      <c r="E735" s="228" t="s">
        <v>1505</v>
      </c>
      <c r="F735" s="226" t="s">
        <v>1506</v>
      </c>
      <c r="G735" s="226" t="s">
        <v>65</v>
      </c>
      <c r="H735" s="226" t="s">
        <v>66</v>
      </c>
      <c r="I735" s="229"/>
      <c r="J735" s="260"/>
      <c r="K735" s="252">
        <f t="shared" si="13"/>
        <v>323</v>
      </c>
      <c r="L735" s="9" t="s">
        <v>34</v>
      </c>
    </row>
    <row r="736" spans="2:12">
      <c r="B736" s="268">
        <v>724</v>
      </c>
      <c r="C736" s="226" t="s">
        <v>544</v>
      </c>
      <c r="D736" s="227" t="s">
        <v>545</v>
      </c>
      <c r="E736" s="228" t="s">
        <v>1507</v>
      </c>
      <c r="F736" s="226" t="s">
        <v>1508</v>
      </c>
      <c r="G736" s="226" t="s">
        <v>65</v>
      </c>
      <c r="H736" s="226" t="s">
        <v>66</v>
      </c>
      <c r="I736" s="229"/>
      <c r="J736" s="260"/>
      <c r="K736" s="252">
        <f t="shared" si="13"/>
        <v>324</v>
      </c>
      <c r="L736" s="9" t="s">
        <v>34</v>
      </c>
    </row>
    <row r="737" spans="2:12">
      <c r="B737" s="268">
        <v>725</v>
      </c>
      <c r="C737" s="226" t="s">
        <v>544</v>
      </c>
      <c r="D737" s="227" t="s">
        <v>545</v>
      </c>
      <c r="E737" s="228" t="s">
        <v>1509</v>
      </c>
      <c r="F737" s="226" t="s">
        <v>1510</v>
      </c>
      <c r="G737" s="226" t="s">
        <v>65</v>
      </c>
      <c r="H737" s="226" t="s">
        <v>66</v>
      </c>
      <c r="I737" s="229"/>
      <c r="J737" s="260"/>
      <c r="K737" s="252">
        <f t="shared" si="13"/>
        <v>325</v>
      </c>
      <c r="L737" s="9" t="s">
        <v>34</v>
      </c>
    </row>
    <row r="738" spans="2:12">
      <c r="B738" s="268">
        <v>726</v>
      </c>
      <c r="C738" s="226" t="s">
        <v>544</v>
      </c>
      <c r="D738" s="227" t="s">
        <v>545</v>
      </c>
      <c r="E738" s="228" t="s">
        <v>1511</v>
      </c>
      <c r="F738" s="226" t="s">
        <v>1512</v>
      </c>
      <c r="G738" s="226" t="s">
        <v>65</v>
      </c>
      <c r="H738" s="226" t="s">
        <v>66</v>
      </c>
      <c r="I738" s="229"/>
      <c r="J738" s="260"/>
      <c r="K738" s="252">
        <f t="shared" si="13"/>
        <v>326</v>
      </c>
      <c r="L738" s="9" t="s">
        <v>34</v>
      </c>
    </row>
    <row r="739" spans="2:12">
      <c r="B739" s="268">
        <v>727</v>
      </c>
      <c r="C739" s="226" t="s">
        <v>544</v>
      </c>
      <c r="D739" s="227" t="s">
        <v>545</v>
      </c>
      <c r="E739" s="228" t="s">
        <v>1513</v>
      </c>
      <c r="F739" s="226" t="s">
        <v>1514</v>
      </c>
      <c r="G739" s="226" t="s">
        <v>65</v>
      </c>
      <c r="H739" s="226" t="s">
        <v>66</v>
      </c>
      <c r="I739" s="229"/>
      <c r="J739" s="260"/>
      <c r="K739" s="252">
        <f t="shared" si="13"/>
        <v>327</v>
      </c>
      <c r="L739" s="9" t="s">
        <v>34</v>
      </c>
    </row>
    <row r="740" spans="2:12">
      <c r="B740" s="268">
        <v>728</v>
      </c>
      <c r="C740" s="226" t="s">
        <v>544</v>
      </c>
      <c r="D740" s="227" t="s">
        <v>545</v>
      </c>
      <c r="E740" s="228" t="s">
        <v>1515</v>
      </c>
      <c r="F740" s="226" t="s">
        <v>1516</v>
      </c>
      <c r="G740" s="226" t="s">
        <v>65</v>
      </c>
      <c r="H740" s="226" t="s">
        <v>66</v>
      </c>
      <c r="I740" s="229"/>
      <c r="J740" s="260"/>
      <c r="K740" s="252">
        <f t="shared" si="13"/>
        <v>299</v>
      </c>
      <c r="L740" s="9" t="s">
        <v>34</v>
      </c>
    </row>
    <row r="741" spans="2:12">
      <c r="B741" s="268">
        <v>729</v>
      </c>
      <c r="C741" s="226" t="s">
        <v>544</v>
      </c>
      <c r="D741" s="227" t="s">
        <v>545</v>
      </c>
      <c r="E741" s="228" t="s">
        <v>1517</v>
      </c>
      <c r="F741" s="226" t="s">
        <v>1518</v>
      </c>
      <c r="G741" s="226" t="s">
        <v>65</v>
      </c>
      <c r="H741" s="226" t="s">
        <v>66</v>
      </c>
      <c r="I741" s="229"/>
      <c r="J741" s="260"/>
      <c r="K741" s="252">
        <f t="shared" si="13"/>
        <v>300</v>
      </c>
      <c r="L741" s="9" t="s">
        <v>34</v>
      </c>
    </row>
    <row r="742" spans="2:12">
      <c r="B742" s="268">
        <v>730</v>
      </c>
      <c r="C742" s="226" t="s">
        <v>544</v>
      </c>
      <c r="D742" s="227" t="s">
        <v>545</v>
      </c>
      <c r="E742" s="228" t="s">
        <v>1519</v>
      </c>
      <c r="F742" s="226" t="s">
        <v>1520</v>
      </c>
      <c r="G742" s="226" t="s">
        <v>65</v>
      </c>
      <c r="H742" s="226" t="s">
        <v>66</v>
      </c>
      <c r="I742" s="229"/>
      <c r="J742" s="260"/>
      <c r="K742" s="252">
        <f t="shared" si="13"/>
        <v>301</v>
      </c>
      <c r="L742" s="9" t="s">
        <v>34</v>
      </c>
    </row>
    <row r="743" spans="2:12">
      <c r="B743" s="268">
        <v>731</v>
      </c>
      <c r="C743" s="226" t="s">
        <v>544</v>
      </c>
      <c r="D743" s="227" t="s">
        <v>545</v>
      </c>
      <c r="E743" s="228" t="s">
        <v>1521</v>
      </c>
      <c r="F743" s="226" t="s">
        <v>1522</v>
      </c>
      <c r="G743" s="226" t="s">
        <v>65</v>
      </c>
      <c r="H743" s="226" t="s">
        <v>66</v>
      </c>
      <c r="I743" s="229"/>
      <c r="J743" s="260"/>
      <c r="K743" s="252">
        <f t="shared" si="13"/>
        <v>302</v>
      </c>
      <c r="L743" s="9" t="s">
        <v>34</v>
      </c>
    </row>
    <row r="744" spans="2:12">
      <c r="B744" s="268">
        <v>732</v>
      </c>
      <c r="C744" s="226" t="s">
        <v>544</v>
      </c>
      <c r="D744" s="227" t="s">
        <v>545</v>
      </c>
      <c r="E744" s="228" t="s">
        <v>1523</v>
      </c>
      <c r="F744" s="226" t="s">
        <v>1524</v>
      </c>
      <c r="G744" s="226" t="s">
        <v>65</v>
      </c>
      <c r="H744" s="226" t="s">
        <v>66</v>
      </c>
      <c r="I744" s="229"/>
      <c r="J744" s="260"/>
      <c r="K744" s="252">
        <f t="shared" si="13"/>
        <v>303</v>
      </c>
      <c r="L744" s="9" t="s">
        <v>34</v>
      </c>
    </row>
    <row r="745" spans="2:12">
      <c r="B745" s="268">
        <v>733</v>
      </c>
      <c r="C745" s="226" t="s">
        <v>544</v>
      </c>
      <c r="D745" s="227" t="s">
        <v>545</v>
      </c>
      <c r="E745" s="228" t="s">
        <v>1525</v>
      </c>
      <c r="F745" s="226" t="s">
        <v>1526</v>
      </c>
      <c r="G745" s="226" t="s">
        <v>65</v>
      </c>
      <c r="H745" s="226" t="s">
        <v>66</v>
      </c>
      <c r="I745" s="229"/>
      <c r="J745" s="260"/>
      <c r="K745" s="252">
        <f t="shared" si="13"/>
        <v>304</v>
      </c>
      <c r="L745" s="9" t="s">
        <v>34</v>
      </c>
    </row>
    <row r="746" spans="2:12">
      <c r="B746" s="268">
        <v>734</v>
      </c>
      <c r="C746" s="226" t="s">
        <v>544</v>
      </c>
      <c r="D746" s="227" t="s">
        <v>545</v>
      </c>
      <c r="E746" s="228" t="s">
        <v>1527</v>
      </c>
      <c r="F746" s="226" t="s">
        <v>1528</v>
      </c>
      <c r="G746" s="226" t="s">
        <v>65</v>
      </c>
      <c r="H746" s="226" t="s">
        <v>66</v>
      </c>
      <c r="I746" s="229"/>
      <c r="J746" s="260"/>
      <c r="K746" s="252">
        <f t="shared" si="13"/>
        <v>334</v>
      </c>
      <c r="L746" s="9" t="s">
        <v>34</v>
      </c>
    </row>
    <row r="747" spans="2:12">
      <c r="B747" s="268">
        <v>735</v>
      </c>
      <c r="C747" s="226" t="s">
        <v>544</v>
      </c>
      <c r="D747" s="227" t="s">
        <v>545</v>
      </c>
      <c r="E747" s="228" t="s">
        <v>1529</v>
      </c>
      <c r="F747" s="226" t="s">
        <v>1530</v>
      </c>
      <c r="G747" s="226" t="s">
        <v>65</v>
      </c>
      <c r="H747" s="226" t="s">
        <v>66</v>
      </c>
      <c r="I747" s="229"/>
      <c r="J747" s="260"/>
      <c r="K747" s="252">
        <f t="shared" si="13"/>
        <v>335</v>
      </c>
      <c r="L747" s="9" t="s">
        <v>34</v>
      </c>
    </row>
    <row r="748" spans="2:12">
      <c r="B748" s="268">
        <v>736</v>
      </c>
      <c r="C748" s="226" t="s">
        <v>544</v>
      </c>
      <c r="D748" s="227" t="s">
        <v>545</v>
      </c>
      <c r="E748" s="228" t="s">
        <v>1531</v>
      </c>
      <c r="F748" s="226" t="s">
        <v>1532</v>
      </c>
      <c r="G748" s="226" t="s">
        <v>65</v>
      </c>
      <c r="H748" s="226" t="s">
        <v>66</v>
      </c>
      <c r="I748" s="229"/>
      <c r="J748" s="260"/>
      <c r="K748" s="252">
        <f t="shared" si="13"/>
        <v>336</v>
      </c>
      <c r="L748" s="9" t="s">
        <v>34</v>
      </c>
    </row>
    <row r="749" spans="2:12">
      <c r="B749" s="268">
        <v>737</v>
      </c>
      <c r="C749" s="226" t="s">
        <v>544</v>
      </c>
      <c r="D749" s="227" t="s">
        <v>545</v>
      </c>
      <c r="E749" s="228" t="s">
        <v>1533</v>
      </c>
      <c r="F749" s="226" t="s">
        <v>1534</v>
      </c>
      <c r="G749" s="226" t="s">
        <v>65</v>
      </c>
      <c r="H749" s="226" t="s">
        <v>66</v>
      </c>
      <c r="I749" s="229"/>
      <c r="J749" s="260"/>
      <c r="K749" s="252">
        <f t="shared" si="13"/>
        <v>337</v>
      </c>
      <c r="L749" s="9" t="s">
        <v>34</v>
      </c>
    </row>
    <row r="750" spans="2:12">
      <c r="B750" s="268">
        <v>738</v>
      </c>
      <c r="C750" s="226" t="s">
        <v>544</v>
      </c>
      <c r="D750" s="227" t="s">
        <v>545</v>
      </c>
      <c r="E750" s="228" t="s">
        <v>1535</v>
      </c>
      <c r="F750" s="226" t="s">
        <v>1536</v>
      </c>
      <c r="G750" s="226" t="s">
        <v>65</v>
      </c>
      <c r="H750" s="226" t="s">
        <v>66</v>
      </c>
      <c r="I750" s="229"/>
      <c r="J750" s="260"/>
      <c r="K750" s="252">
        <f t="shared" si="13"/>
        <v>338</v>
      </c>
      <c r="L750" s="9" t="s">
        <v>34</v>
      </c>
    </row>
    <row r="751" spans="2:12">
      <c r="B751" s="268">
        <v>739</v>
      </c>
      <c r="C751" s="226" t="s">
        <v>544</v>
      </c>
      <c r="D751" s="227" t="s">
        <v>545</v>
      </c>
      <c r="E751" s="228" t="s">
        <v>1537</v>
      </c>
      <c r="F751" s="226" t="s">
        <v>1538</v>
      </c>
      <c r="G751" s="226" t="s">
        <v>65</v>
      </c>
      <c r="H751" s="226" t="s">
        <v>66</v>
      </c>
      <c r="I751" s="229"/>
      <c r="J751" s="260"/>
      <c r="K751" s="252">
        <f t="shared" si="13"/>
        <v>339</v>
      </c>
      <c r="L751" s="9" t="s">
        <v>34</v>
      </c>
    </row>
    <row r="752" spans="2:12">
      <c r="B752" s="268">
        <v>740</v>
      </c>
      <c r="C752" s="226" t="s">
        <v>544</v>
      </c>
      <c r="D752" s="227" t="s">
        <v>545</v>
      </c>
      <c r="E752" s="228" t="s">
        <v>1539</v>
      </c>
      <c r="F752" s="226" t="s">
        <v>1540</v>
      </c>
      <c r="G752" s="226" t="s">
        <v>65</v>
      </c>
      <c r="H752" s="226" t="s">
        <v>66</v>
      </c>
      <c r="I752" s="229"/>
      <c r="J752" s="260"/>
      <c r="K752" s="252">
        <f t="shared" si="13"/>
        <v>340</v>
      </c>
      <c r="L752" s="9" t="s">
        <v>34</v>
      </c>
    </row>
    <row r="753" spans="2:12">
      <c r="B753" s="268">
        <v>741</v>
      </c>
      <c r="C753" s="226" t="s">
        <v>544</v>
      </c>
      <c r="D753" s="227" t="s">
        <v>545</v>
      </c>
      <c r="E753" s="228" t="s">
        <v>1541</v>
      </c>
      <c r="F753" s="226" t="s">
        <v>1542</v>
      </c>
      <c r="G753" s="226" t="s">
        <v>65</v>
      </c>
      <c r="H753" s="226" t="s">
        <v>66</v>
      </c>
      <c r="I753" s="229"/>
      <c r="J753" s="260"/>
      <c r="K753" s="252">
        <f t="shared" si="13"/>
        <v>341</v>
      </c>
      <c r="L753" s="9" t="s">
        <v>34</v>
      </c>
    </row>
    <row r="754" spans="2:12">
      <c r="B754" s="268">
        <v>742</v>
      </c>
      <c r="C754" s="226" t="s">
        <v>544</v>
      </c>
      <c r="D754" s="227" t="s">
        <v>545</v>
      </c>
      <c r="E754" s="228" t="s">
        <v>1543</v>
      </c>
      <c r="F754" s="226" t="s">
        <v>1544</v>
      </c>
      <c r="G754" s="226" t="s">
        <v>65</v>
      </c>
      <c r="H754" s="226" t="s">
        <v>66</v>
      </c>
      <c r="I754" s="229"/>
      <c r="J754" s="260"/>
      <c r="K754" s="252">
        <f t="shared" si="13"/>
        <v>342</v>
      </c>
      <c r="L754" s="9" t="s">
        <v>34</v>
      </c>
    </row>
    <row r="755" spans="2:12">
      <c r="B755" s="268">
        <v>743</v>
      </c>
      <c r="C755" s="226" t="s">
        <v>544</v>
      </c>
      <c r="D755" s="227" t="s">
        <v>545</v>
      </c>
      <c r="E755" s="228" t="s">
        <v>1545</v>
      </c>
      <c r="F755" s="226" t="s">
        <v>1546</v>
      </c>
      <c r="G755" s="226" t="s">
        <v>65</v>
      </c>
      <c r="H755" s="226" t="s">
        <v>66</v>
      </c>
      <c r="I755" s="229"/>
      <c r="J755" s="260"/>
      <c r="K755" s="252">
        <f t="shared" si="13"/>
        <v>343</v>
      </c>
      <c r="L755" s="9" t="s">
        <v>34</v>
      </c>
    </row>
    <row r="756" spans="2:12">
      <c r="B756" s="268">
        <v>744</v>
      </c>
      <c r="C756" s="226" t="s">
        <v>544</v>
      </c>
      <c r="D756" s="227" t="s">
        <v>545</v>
      </c>
      <c r="E756" s="228" t="s">
        <v>1547</v>
      </c>
      <c r="F756" s="226" t="s">
        <v>1548</v>
      </c>
      <c r="G756" s="226" t="s">
        <v>65</v>
      </c>
      <c r="H756" s="226" t="s">
        <v>66</v>
      </c>
      <c r="I756" s="229"/>
      <c r="J756" s="260"/>
      <c r="K756" s="252">
        <f t="shared" si="13"/>
        <v>344</v>
      </c>
      <c r="L756" s="9" t="s">
        <v>34</v>
      </c>
    </row>
    <row r="757" spans="2:12">
      <c r="B757" s="268">
        <v>745</v>
      </c>
      <c r="C757" s="226" t="s">
        <v>544</v>
      </c>
      <c r="D757" s="227" t="s">
        <v>545</v>
      </c>
      <c r="E757" s="228" t="s">
        <v>1549</v>
      </c>
      <c r="F757" s="226" t="s">
        <v>1550</v>
      </c>
      <c r="G757" s="226" t="s">
        <v>65</v>
      </c>
      <c r="H757" s="226" t="s">
        <v>66</v>
      </c>
      <c r="I757" s="229"/>
      <c r="J757" s="260"/>
      <c r="K757" s="252">
        <f t="shared" si="13"/>
        <v>346</v>
      </c>
      <c r="L757" s="9" t="s">
        <v>34</v>
      </c>
    </row>
    <row r="758" spans="2:12">
      <c r="B758" s="268">
        <v>746</v>
      </c>
      <c r="C758" s="226" t="s">
        <v>544</v>
      </c>
      <c r="D758" s="227" t="s">
        <v>545</v>
      </c>
      <c r="E758" s="228" t="s">
        <v>1551</v>
      </c>
      <c r="F758" s="226" t="s">
        <v>1552</v>
      </c>
      <c r="G758" s="226" t="s">
        <v>65</v>
      </c>
      <c r="H758" s="226" t="s">
        <v>66</v>
      </c>
      <c r="I758" s="229"/>
      <c r="J758" s="260"/>
      <c r="K758" s="252">
        <f t="shared" si="13"/>
        <v>347</v>
      </c>
      <c r="L758" s="9" t="s">
        <v>34</v>
      </c>
    </row>
    <row r="759" spans="2:12">
      <c r="B759" s="268">
        <v>747</v>
      </c>
      <c r="C759" s="226" t="s">
        <v>544</v>
      </c>
      <c r="D759" s="227" t="s">
        <v>545</v>
      </c>
      <c r="E759" s="228" t="s">
        <v>1553</v>
      </c>
      <c r="F759" s="226" t="s">
        <v>1554</v>
      </c>
      <c r="G759" s="226" t="s">
        <v>65</v>
      </c>
      <c r="H759" s="226" t="s">
        <v>66</v>
      </c>
      <c r="I759" s="229"/>
      <c r="J759" s="260"/>
      <c r="K759" s="252">
        <f t="shared" si="13"/>
        <v>348</v>
      </c>
      <c r="L759" s="9" t="s">
        <v>34</v>
      </c>
    </row>
    <row r="760" spans="2:12">
      <c r="B760" s="268">
        <v>748</v>
      </c>
      <c r="C760" s="226" t="s">
        <v>544</v>
      </c>
      <c r="D760" s="227" t="s">
        <v>545</v>
      </c>
      <c r="E760" s="228" t="s">
        <v>1555</v>
      </c>
      <c r="F760" s="226" t="s">
        <v>1556</v>
      </c>
      <c r="G760" s="226" t="s">
        <v>65</v>
      </c>
      <c r="H760" s="226" t="s">
        <v>66</v>
      </c>
      <c r="I760" s="229"/>
      <c r="J760" s="260"/>
      <c r="K760" s="252">
        <f t="shared" si="13"/>
        <v>349</v>
      </c>
      <c r="L760" s="9" t="s">
        <v>34</v>
      </c>
    </row>
    <row r="761" spans="2:12">
      <c r="B761" s="268">
        <v>749</v>
      </c>
      <c r="C761" s="226" t="s">
        <v>544</v>
      </c>
      <c r="D761" s="227" t="s">
        <v>545</v>
      </c>
      <c r="E761" s="228" t="s">
        <v>1557</v>
      </c>
      <c r="F761" s="226" t="s">
        <v>1558</v>
      </c>
      <c r="G761" s="226" t="s">
        <v>65</v>
      </c>
      <c r="H761" s="226" t="s">
        <v>66</v>
      </c>
      <c r="I761" s="229"/>
      <c r="J761" s="260"/>
      <c r="K761" s="252">
        <f t="shared" si="13"/>
        <v>350</v>
      </c>
      <c r="L761" s="9" t="s">
        <v>34</v>
      </c>
    </row>
    <row r="762" spans="2:12">
      <c r="B762" s="268">
        <v>750</v>
      </c>
      <c r="C762" s="226" t="s">
        <v>544</v>
      </c>
      <c r="D762" s="227" t="s">
        <v>545</v>
      </c>
      <c r="E762" s="228" t="s">
        <v>1559</v>
      </c>
      <c r="F762" s="226" t="s">
        <v>1560</v>
      </c>
      <c r="G762" s="226" t="s">
        <v>65</v>
      </c>
      <c r="H762" s="226" t="s">
        <v>66</v>
      </c>
      <c r="I762" s="229"/>
      <c r="J762" s="260"/>
      <c r="K762" s="252">
        <f t="shared" si="13"/>
        <v>351</v>
      </c>
      <c r="L762" s="9" t="s">
        <v>34</v>
      </c>
    </row>
    <row r="763" spans="2:12">
      <c r="B763" s="268">
        <v>751</v>
      </c>
      <c r="C763" s="226" t="s">
        <v>544</v>
      </c>
      <c r="D763" s="227" t="s">
        <v>545</v>
      </c>
      <c r="E763" s="228" t="s">
        <v>1561</v>
      </c>
      <c r="F763" s="226" t="s">
        <v>1562</v>
      </c>
      <c r="G763" s="226" t="s">
        <v>65</v>
      </c>
      <c r="H763" s="226" t="s">
        <v>66</v>
      </c>
      <c r="I763" s="229"/>
      <c r="J763" s="260"/>
      <c r="K763" s="252">
        <f t="shared" si="13"/>
        <v>328</v>
      </c>
      <c r="L763" s="9" t="s">
        <v>34</v>
      </c>
    </row>
    <row r="764" spans="2:12">
      <c r="B764" s="268">
        <v>752</v>
      </c>
      <c r="C764" s="226" t="s">
        <v>544</v>
      </c>
      <c r="D764" s="227" t="s">
        <v>545</v>
      </c>
      <c r="E764" s="228" t="s">
        <v>1563</v>
      </c>
      <c r="F764" s="226" t="s">
        <v>1564</v>
      </c>
      <c r="G764" s="226" t="s">
        <v>65</v>
      </c>
      <c r="H764" s="226" t="s">
        <v>66</v>
      </c>
      <c r="I764" s="229"/>
      <c r="J764" s="260"/>
      <c r="K764" s="252">
        <f t="shared" si="13"/>
        <v>329</v>
      </c>
      <c r="L764" s="9" t="s">
        <v>34</v>
      </c>
    </row>
    <row r="765" spans="2:12">
      <c r="B765" s="268">
        <v>753</v>
      </c>
      <c r="C765" s="226" t="s">
        <v>544</v>
      </c>
      <c r="D765" s="227" t="s">
        <v>545</v>
      </c>
      <c r="E765" s="228" t="s">
        <v>1565</v>
      </c>
      <c r="F765" s="226" t="s">
        <v>1566</v>
      </c>
      <c r="G765" s="226" t="s">
        <v>65</v>
      </c>
      <c r="H765" s="226" t="s">
        <v>66</v>
      </c>
      <c r="I765" s="229"/>
      <c r="J765" s="260"/>
      <c r="K765" s="252">
        <f t="shared" si="13"/>
        <v>330</v>
      </c>
      <c r="L765" s="9" t="s">
        <v>34</v>
      </c>
    </row>
    <row r="766" spans="2:12">
      <c r="B766" s="268">
        <v>754</v>
      </c>
      <c r="C766" s="226" t="s">
        <v>544</v>
      </c>
      <c r="D766" s="227" t="s">
        <v>545</v>
      </c>
      <c r="E766" s="228" t="s">
        <v>1567</v>
      </c>
      <c r="F766" s="226" t="s">
        <v>1568</v>
      </c>
      <c r="G766" s="226" t="s">
        <v>65</v>
      </c>
      <c r="H766" s="226" t="s">
        <v>66</v>
      </c>
      <c r="I766" s="229"/>
      <c r="J766" s="260"/>
      <c r="K766" s="252">
        <f t="shared" si="13"/>
        <v>331</v>
      </c>
      <c r="L766" s="9" t="s">
        <v>34</v>
      </c>
    </row>
    <row r="767" spans="2:12">
      <c r="B767" s="268">
        <v>755</v>
      </c>
      <c r="C767" s="226" t="s">
        <v>544</v>
      </c>
      <c r="D767" s="227" t="s">
        <v>545</v>
      </c>
      <c r="E767" s="228" t="s">
        <v>1569</v>
      </c>
      <c r="F767" s="226" t="s">
        <v>1570</v>
      </c>
      <c r="G767" s="226" t="s">
        <v>65</v>
      </c>
      <c r="H767" s="226" t="s">
        <v>66</v>
      </c>
      <c r="I767" s="229"/>
      <c r="J767" s="260"/>
      <c r="K767" s="252">
        <f t="shared" si="13"/>
        <v>332</v>
      </c>
      <c r="L767" s="9" t="s">
        <v>34</v>
      </c>
    </row>
    <row r="768" spans="2:12">
      <c r="B768" s="268">
        <v>756</v>
      </c>
      <c r="C768" s="226" t="s">
        <v>544</v>
      </c>
      <c r="D768" s="227" t="s">
        <v>545</v>
      </c>
      <c r="E768" s="228" t="s">
        <v>1571</v>
      </c>
      <c r="F768" s="226" t="s">
        <v>1572</v>
      </c>
      <c r="G768" s="226" t="s">
        <v>65</v>
      </c>
      <c r="H768" s="226" t="s">
        <v>66</v>
      </c>
      <c r="I768" s="229"/>
      <c r="J768" s="260"/>
      <c r="K768" s="252">
        <f t="shared" si="13"/>
        <v>333</v>
      </c>
      <c r="L768" s="9" t="s">
        <v>34</v>
      </c>
    </row>
    <row r="769" spans="2:12">
      <c r="B769" s="268">
        <v>757</v>
      </c>
      <c r="C769" s="226" t="s">
        <v>544</v>
      </c>
      <c r="D769" s="227" t="s">
        <v>545</v>
      </c>
      <c r="E769" s="228" t="s">
        <v>1573</v>
      </c>
      <c r="F769" s="226" t="s">
        <v>1574</v>
      </c>
      <c r="G769" s="226" t="s">
        <v>65</v>
      </c>
      <c r="H769" s="226" t="s">
        <v>66</v>
      </c>
      <c r="I769" s="229"/>
      <c r="J769" s="260"/>
      <c r="K769" s="252">
        <f t="shared" si="13"/>
        <v>358</v>
      </c>
      <c r="L769" s="9" t="s">
        <v>34</v>
      </c>
    </row>
    <row r="770" spans="2:12">
      <c r="B770" s="268">
        <v>758</v>
      </c>
      <c r="C770" s="226" t="s">
        <v>544</v>
      </c>
      <c r="D770" s="227" t="s">
        <v>545</v>
      </c>
      <c r="E770" s="228" t="s">
        <v>1575</v>
      </c>
      <c r="F770" s="226" t="s">
        <v>1576</v>
      </c>
      <c r="G770" s="226" t="s">
        <v>65</v>
      </c>
      <c r="H770" s="226" t="s">
        <v>66</v>
      </c>
      <c r="I770" s="229"/>
      <c r="J770" s="260"/>
      <c r="K770" s="252">
        <f t="shared" si="13"/>
        <v>359</v>
      </c>
      <c r="L770" s="9" t="s">
        <v>34</v>
      </c>
    </row>
    <row r="771" spans="2:12">
      <c r="B771" s="268">
        <v>759</v>
      </c>
      <c r="C771" s="226" t="s">
        <v>544</v>
      </c>
      <c r="D771" s="227" t="s">
        <v>545</v>
      </c>
      <c r="E771" s="228" t="s">
        <v>1577</v>
      </c>
      <c r="F771" s="226" t="s">
        <v>1578</v>
      </c>
      <c r="G771" s="226" t="s">
        <v>65</v>
      </c>
      <c r="H771" s="226" t="s">
        <v>66</v>
      </c>
      <c r="I771" s="229"/>
      <c r="J771" s="260"/>
      <c r="K771" s="252">
        <f t="shared" ref="K771:K834" si="14">VALUE(RIGHT($E771,4))</f>
        <v>360</v>
      </c>
      <c r="L771" s="9" t="s">
        <v>34</v>
      </c>
    </row>
    <row r="772" spans="2:12">
      <c r="B772" s="268">
        <v>760</v>
      </c>
      <c r="C772" s="226" t="s">
        <v>544</v>
      </c>
      <c r="D772" s="227" t="s">
        <v>545</v>
      </c>
      <c r="E772" s="228" t="s">
        <v>1579</v>
      </c>
      <c r="F772" s="226" t="s">
        <v>1580</v>
      </c>
      <c r="G772" s="226" t="s">
        <v>65</v>
      </c>
      <c r="H772" s="226" t="s">
        <v>66</v>
      </c>
      <c r="I772" s="229"/>
      <c r="J772" s="260"/>
      <c r="K772" s="252">
        <f t="shared" si="14"/>
        <v>361</v>
      </c>
      <c r="L772" s="9" t="s">
        <v>34</v>
      </c>
    </row>
    <row r="773" spans="2:12">
      <c r="B773" s="268">
        <v>761</v>
      </c>
      <c r="C773" s="226" t="s">
        <v>544</v>
      </c>
      <c r="D773" s="227" t="s">
        <v>545</v>
      </c>
      <c r="E773" s="228" t="s">
        <v>1581</v>
      </c>
      <c r="F773" s="226" t="s">
        <v>1582</v>
      </c>
      <c r="G773" s="226" t="s">
        <v>65</v>
      </c>
      <c r="H773" s="226" t="s">
        <v>66</v>
      </c>
      <c r="I773" s="229"/>
      <c r="J773" s="260"/>
      <c r="K773" s="252">
        <f t="shared" si="14"/>
        <v>362</v>
      </c>
      <c r="L773" s="9" t="s">
        <v>34</v>
      </c>
    </row>
    <row r="774" spans="2:12">
      <c r="B774" s="268">
        <v>762</v>
      </c>
      <c r="C774" s="226" t="s">
        <v>544</v>
      </c>
      <c r="D774" s="227" t="s">
        <v>545</v>
      </c>
      <c r="E774" s="228" t="s">
        <v>1583</v>
      </c>
      <c r="F774" s="226" t="s">
        <v>1584</v>
      </c>
      <c r="G774" s="226" t="s">
        <v>65</v>
      </c>
      <c r="H774" s="226" t="s">
        <v>66</v>
      </c>
      <c r="I774" s="229"/>
      <c r="J774" s="260"/>
      <c r="K774" s="252">
        <f t="shared" si="14"/>
        <v>363</v>
      </c>
      <c r="L774" s="9" t="s">
        <v>34</v>
      </c>
    </row>
    <row r="775" spans="2:12">
      <c r="B775" s="268">
        <v>763</v>
      </c>
      <c r="C775" s="226" t="s">
        <v>544</v>
      </c>
      <c r="D775" s="227" t="s">
        <v>545</v>
      </c>
      <c r="E775" s="228" t="s">
        <v>1585</v>
      </c>
      <c r="F775" s="226" t="s">
        <v>1586</v>
      </c>
      <c r="G775" s="226" t="s">
        <v>65</v>
      </c>
      <c r="H775" s="226" t="s">
        <v>66</v>
      </c>
      <c r="I775" s="229"/>
      <c r="J775" s="260"/>
      <c r="K775" s="252">
        <f t="shared" si="14"/>
        <v>364</v>
      </c>
      <c r="L775" s="9" t="s">
        <v>34</v>
      </c>
    </row>
    <row r="776" spans="2:12">
      <c r="B776" s="268">
        <v>764</v>
      </c>
      <c r="C776" s="226" t="s">
        <v>544</v>
      </c>
      <c r="D776" s="227" t="s">
        <v>545</v>
      </c>
      <c r="E776" s="228" t="s">
        <v>1587</v>
      </c>
      <c r="F776" s="226" t="s">
        <v>1588</v>
      </c>
      <c r="G776" s="226" t="s">
        <v>65</v>
      </c>
      <c r="H776" s="226" t="s">
        <v>66</v>
      </c>
      <c r="I776" s="229"/>
      <c r="J776" s="260"/>
      <c r="K776" s="252">
        <f t="shared" si="14"/>
        <v>365</v>
      </c>
      <c r="L776" s="9" t="s">
        <v>34</v>
      </c>
    </row>
    <row r="777" spans="2:12">
      <c r="B777" s="268">
        <v>765</v>
      </c>
      <c r="C777" s="226" t="s">
        <v>544</v>
      </c>
      <c r="D777" s="227" t="s">
        <v>545</v>
      </c>
      <c r="E777" s="228" t="s">
        <v>1589</v>
      </c>
      <c r="F777" s="226" t="s">
        <v>1590</v>
      </c>
      <c r="G777" s="226" t="s">
        <v>65</v>
      </c>
      <c r="H777" s="226" t="s">
        <v>66</v>
      </c>
      <c r="I777" s="229"/>
      <c r="J777" s="260"/>
      <c r="K777" s="252">
        <f t="shared" si="14"/>
        <v>366</v>
      </c>
      <c r="L777" s="9" t="s">
        <v>34</v>
      </c>
    </row>
    <row r="778" spans="2:12">
      <c r="B778" s="268">
        <v>766</v>
      </c>
      <c r="C778" s="226" t="s">
        <v>544</v>
      </c>
      <c r="D778" s="227" t="s">
        <v>545</v>
      </c>
      <c r="E778" s="228" t="s">
        <v>1591</v>
      </c>
      <c r="F778" s="226" t="s">
        <v>1592</v>
      </c>
      <c r="G778" s="226" t="s">
        <v>65</v>
      </c>
      <c r="H778" s="226" t="s">
        <v>66</v>
      </c>
      <c r="I778" s="229"/>
      <c r="J778" s="260"/>
      <c r="K778" s="252">
        <f t="shared" si="14"/>
        <v>367</v>
      </c>
      <c r="L778" s="9" t="s">
        <v>34</v>
      </c>
    </row>
    <row r="779" spans="2:12">
      <c r="B779" s="268">
        <v>767</v>
      </c>
      <c r="C779" s="226" t="s">
        <v>544</v>
      </c>
      <c r="D779" s="227" t="s">
        <v>545</v>
      </c>
      <c r="E779" s="228" t="s">
        <v>1593</v>
      </c>
      <c r="F779" s="226" t="s">
        <v>1594</v>
      </c>
      <c r="G779" s="226" t="s">
        <v>65</v>
      </c>
      <c r="H779" s="226" t="s">
        <v>66</v>
      </c>
      <c r="I779" s="229"/>
      <c r="J779" s="260"/>
      <c r="K779" s="252">
        <f t="shared" si="14"/>
        <v>368</v>
      </c>
      <c r="L779" s="9" t="s">
        <v>34</v>
      </c>
    </row>
    <row r="780" spans="2:12">
      <c r="B780" s="268">
        <v>768</v>
      </c>
      <c r="C780" s="226" t="s">
        <v>544</v>
      </c>
      <c r="D780" s="227" t="s">
        <v>545</v>
      </c>
      <c r="E780" s="228" t="s">
        <v>1595</v>
      </c>
      <c r="F780" s="226" t="s">
        <v>1596</v>
      </c>
      <c r="G780" s="226" t="s">
        <v>65</v>
      </c>
      <c r="H780" s="226" t="s">
        <v>66</v>
      </c>
      <c r="I780" s="229"/>
      <c r="J780" s="260"/>
      <c r="K780" s="252">
        <f t="shared" si="14"/>
        <v>369</v>
      </c>
      <c r="L780" s="9" t="s">
        <v>34</v>
      </c>
    </row>
    <row r="781" spans="2:12">
      <c r="B781" s="268">
        <v>769</v>
      </c>
      <c r="C781" s="226" t="s">
        <v>544</v>
      </c>
      <c r="D781" s="227" t="s">
        <v>545</v>
      </c>
      <c r="E781" s="228" t="s">
        <v>1597</v>
      </c>
      <c r="F781" s="226" t="s">
        <v>1598</v>
      </c>
      <c r="G781" s="226" t="s">
        <v>65</v>
      </c>
      <c r="H781" s="226" t="s">
        <v>66</v>
      </c>
      <c r="I781" s="229"/>
      <c r="J781" s="260"/>
      <c r="K781" s="252">
        <f t="shared" si="14"/>
        <v>7</v>
      </c>
      <c r="L781" s="9" t="s">
        <v>34</v>
      </c>
    </row>
    <row r="782" spans="2:12">
      <c r="B782" s="268">
        <v>770</v>
      </c>
      <c r="C782" s="226" t="s">
        <v>544</v>
      </c>
      <c r="D782" s="227" t="s">
        <v>545</v>
      </c>
      <c r="E782" s="228" t="s">
        <v>1599</v>
      </c>
      <c r="F782" s="226" t="s">
        <v>1600</v>
      </c>
      <c r="G782" s="226" t="s">
        <v>65</v>
      </c>
      <c r="H782" s="226" t="s">
        <v>66</v>
      </c>
      <c r="I782" s="229"/>
      <c r="J782" s="260"/>
      <c r="K782" s="252">
        <f t="shared" si="14"/>
        <v>8</v>
      </c>
      <c r="L782" s="9" t="s">
        <v>34</v>
      </c>
    </row>
    <row r="783" spans="2:12">
      <c r="B783" s="268">
        <v>771</v>
      </c>
      <c r="C783" s="226" t="s">
        <v>544</v>
      </c>
      <c r="D783" s="227" t="s">
        <v>545</v>
      </c>
      <c r="E783" s="228" t="s">
        <v>1601</v>
      </c>
      <c r="F783" s="226" t="s">
        <v>1602</v>
      </c>
      <c r="G783" s="226" t="s">
        <v>65</v>
      </c>
      <c r="H783" s="226" t="s">
        <v>66</v>
      </c>
      <c r="I783" s="229"/>
      <c r="J783" s="260"/>
      <c r="K783" s="252">
        <f t="shared" si="14"/>
        <v>9</v>
      </c>
      <c r="L783" s="9" t="s">
        <v>34</v>
      </c>
    </row>
    <row r="784" spans="2:12">
      <c r="B784" s="268">
        <v>772</v>
      </c>
      <c r="C784" s="226" t="s">
        <v>544</v>
      </c>
      <c r="D784" s="227" t="s">
        <v>545</v>
      </c>
      <c r="E784" s="228" t="s">
        <v>1603</v>
      </c>
      <c r="F784" s="226" t="s">
        <v>1604</v>
      </c>
      <c r="G784" s="226" t="s">
        <v>65</v>
      </c>
      <c r="H784" s="226" t="s">
        <v>66</v>
      </c>
      <c r="I784" s="229"/>
      <c r="J784" s="260"/>
      <c r="K784" s="252">
        <f t="shared" si="14"/>
        <v>10</v>
      </c>
      <c r="L784" s="9" t="s">
        <v>34</v>
      </c>
    </row>
    <row r="785" spans="2:12">
      <c r="B785" s="268">
        <v>773</v>
      </c>
      <c r="C785" s="226" t="s">
        <v>544</v>
      </c>
      <c r="D785" s="227" t="s">
        <v>545</v>
      </c>
      <c r="E785" s="228" t="s">
        <v>1605</v>
      </c>
      <c r="F785" s="226" t="s">
        <v>1606</v>
      </c>
      <c r="G785" s="226" t="s">
        <v>65</v>
      </c>
      <c r="H785" s="226" t="s">
        <v>66</v>
      </c>
      <c r="I785" s="229"/>
      <c r="J785" s="260"/>
      <c r="K785" s="252">
        <f t="shared" si="14"/>
        <v>370</v>
      </c>
      <c r="L785" s="9" t="s">
        <v>34</v>
      </c>
    </row>
    <row r="786" spans="2:12">
      <c r="B786" s="268">
        <v>774</v>
      </c>
      <c r="C786" s="226" t="s">
        <v>544</v>
      </c>
      <c r="D786" s="227" t="s">
        <v>545</v>
      </c>
      <c r="E786" s="228" t="s">
        <v>1607</v>
      </c>
      <c r="F786" s="226" t="s">
        <v>1608</v>
      </c>
      <c r="G786" s="226" t="s">
        <v>65</v>
      </c>
      <c r="H786" s="226" t="s">
        <v>66</v>
      </c>
      <c r="I786" s="229"/>
      <c r="J786" s="260"/>
      <c r="K786" s="252">
        <f t="shared" si="14"/>
        <v>371</v>
      </c>
      <c r="L786" s="9" t="s">
        <v>34</v>
      </c>
    </row>
    <row r="787" spans="2:12">
      <c r="B787" s="268">
        <v>775</v>
      </c>
      <c r="C787" s="226" t="s">
        <v>544</v>
      </c>
      <c r="D787" s="227" t="s">
        <v>545</v>
      </c>
      <c r="E787" s="228" t="s">
        <v>1609</v>
      </c>
      <c r="F787" s="226" t="s">
        <v>1610</v>
      </c>
      <c r="G787" s="226" t="s">
        <v>65</v>
      </c>
      <c r="H787" s="226" t="s">
        <v>66</v>
      </c>
      <c r="I787" s="229"/>
      <c r="J787" s="260"/>
      <c r="K787" s="252">
        <f t="shared" si="14"/>
        <v>372</v>
      </c>
      <c r="L787" s="9" t="s">
        <v>34</v>
      </c>
    </row>
    <row r="788" spans="2:12">
      <c r="B788" s="268">
        <v>776</v>
      </c>
      <c r="C788" s="226" t="s">
        <v>544</v>
      </c>
      <c r="D788" s="227" t="s">
        <v>545</v>
      </c>
      <c r="E788" s="228" t="s">
        <v>1611</v>
      </c>
      <c r="F788" s="226" t="s">
        <v>1612</v>
      </c>
      <c r="G788" s="226" t="s">
        <v>65</v>
      </c>
      <c r="H788" s="226" t="s">
        <v>66</v>
      </c>
      <c r="I788" s="229"/>
      <c r="J788" s="260"/>
      <c r="K788" s="252">
        <f t="shared" si="14"/>
        <v>373</v>
      </c>
      <c r="L788" s="9" t="s">
        <v>34</v>
      </c>
    </row>
    <row r="789" spans="2:12">
      <c r="B789" s="268">
        <v>777</v>
      </c>
      <c r="C789" s="226" t="s">
        <v>544</v>
      </c>
      <c r="D789" s="227" t="s">
        <v>545</v>
      </c>
      <c r="E789" s="228" t="s">
        <v>1613</v>
      </c>
      <c r="F789" s="226" t="s">
        <v>1614</v>
      </c>
      <c r="G789" s="226" t="s">
        <v>65</v>
      </c>
      <c r="H789" s="226" t="s">
        <v>66</v>
      </c>
      <c r="I789" s="229"/>
      <c r="J789" s="260"/>
      <c r="K789" s="252">
        <f t="shared" si="14"/>
        <v>374</v>
      </c>
      <c r="L789" s="9" t="s">
        <v>34</v>
      </c>
    </row>
    <row r="790" spans="2:12">
      <c r="B790" s="268">
        <v>778</v>
      </c>
      <c r="C790" s="226" t="s">
        <v>544</v>
      </c>
      <c r="D790" s="227" t="s">
        <v>545</v>
      </c>
      <c r="E790" s="228" t="s">
        <v>1615</v>
      </c>
      <c r="F790" s="226" t="s">
        <v>1616</v>
      </c>
      <c r="G790" s="226" t="s">
        <v>65</v>
      </c>
      <c r="H790" s="226" t="s">
        <v>66</v>
      </c>
      <c r="I790" s="229"/>
      <c r="J790" s="260"/>
      <c r="K790" s="252">
        <f t="shared" si="14"/>
        <v>375</v>
      </c>
      <c r="L790" s="9" t="s">
        <v>34</v>
      </c>
    </row>
    <row r="791" spans="2:12">
      <c r="B791" s="268">
        <v>779</v>
      </c>
      <c r="C791" s="226" t="s">
        <v>544</v>
      </c>
      <c r="D791" s="227" t="s">
        <v>545</v>
      </c>
      <c r="E791" s="228" t="s">
        <v>1617</v>
      </c>
      <c r="F791" s="226" t="s">
        <v>1618</v>
      </c>
      <c r="G791" s="226" t="s">
        <v>65</v>
      </c>
      <c r="H791" s="226" t="s">
        <v>66</v>
      </c>
      <c r="I791" s="229"/>
      <c r="J791" s="260"/>
      <c r="K791" s="252">
        <f t="shared" si="14"/>
        <v>12</v>
      </c>
      <c r="L791" s="9" t="s">
        <v>34</v>
      </c>
    </row>
    <row r="792" spans="2:12">
      <c r="B792" s="268">
        <v>780</v>
      </c>
      <c r="C792" s="226" t="s">
        <v>544</v>
      </c>
      <c r="D792" s="227" t="s">
        <v>545</v>
      </c>
      <c r="E792" s="228" t="s">
        <v>1619</v>
      </c>
      <c r="F792" s="226" t="s">
        <v>1620</v>
      </c>
      <c r="G792" s="226" t="s">
        <v>65</v>
      </c>
      <c r="H792" s="226" t="s">
        <v>66</v>
      </c>
      <c r="I792" s="229"/>
      <c r="J792" s="260"/>
      <c r="K792" s="252">
        <f t="shared" si="14"/>
        <v>13</v>
      </c>
      <c r="L792" s="9" t="s">
        <v>34</v>
      </c>
    </row>
    <row r="793" spans="2:12">
      <c r="B793" s="268">
        <v>781</v>
      </c>
      <c r="C793" s="226" t="s">
        <v>544</v>
      </c>
      <c r="D793" s="227" t="s">
        <v>545</v>
      </c>
      <c r="E793" s="228" t="s">
        <v>1621</v>
      </c>
      <c r="F793" s="226" t="s">
        <v>1622</v>
      </c>
      <c r="G793" s="226" t="s">
        <v>65</v>
      </c>
      <c r="H793" s="226" t="s">
        <v>66</v>
      </c>
      <c r="I793" s="229"/>
      <c r="J793" s="260"/>
      <c r="K793" s="252">
        <f t="shared" si="14"/>
        <v>14</v>
      </c>
      <c r="L793" s="9" t="s">
        <v>34</v>
      </c>
    </row>
    <row r="794" spans="2:12">
      <c r="B794" s="268">
        <v>782</v>
      </c>
      <c r="C794" s="226" t="s">
        <v>544</v>
      </c>
      <c r="D794" s="227" t="s">
        <v>545</v>
      </c>
      <c r="E794" s="228" t="s">
        <v>1623</v>
      </c>
      <c r="F794" s="226" t="s">
        <v>1624</v>
      </c>
      <c r="G794" s="226" t="s">
        <v>65</v>
      </c>
      <c r="H794" s="226" t="s">
        <v>66</v>
      </c>
      <c r="I794" s="229"/>
      <c r="J794" s="260"/>
      <c r="K794" s="252">
        <f t="shared" si="14"/>
        <v>15</v>
      </c>
      <c r="L794" s="9" t="s">
        <v>34</v>
      </c>
    </row>
    <row r="795" spans="2:12">
      <c r="B795" s="268">
        <v>783</v>
      </c>
      <c r="C795" s="226" t="s">
        <v>544</v>
      </c>
      <c r="D795" s="227" t="s">
        <v>545</v>
      </c>
      <c r="E795" s="228" t="s">
        <v>1625</v>
      </c>
      <c r="F795" s="226" t="s">
        <v>1626</v>
      </c>
      <c r="G795" s="226" t="s">
        <v>65</v>
      </c>
      <c r="H795" s="226" t="s">
        <v>66</v>
      </c>
      <c r="I795" s="229"/>
      <c r="J795" s="260"/>
      <c r="K795" s="252">
        <f t="shared" si="14"/>
        <v>352</v>
      </c>
      <c r="L795" s="9" t="s">
        <v>34</v>
      </c>
    </row>
    <row r="796" spans="2:12">
      <c r="B796" s="268">
        <v>784</v>
      </c>
      <c r="C796" s="226" t="s">
        <v>544</v>
      </c>
      <c r="D796" s="227" t="s">
        <v>545</v>
      </c>
      <c r="E796" s="228" t="s">
        <v>1627</v>
      </c>
      <c r="F796" s="226" t="s">
        <v>1628</v>
      </c>
      <c r="G796" s="226" t="s">
        <v>65</v>
      </c>
      <c r="H796" s="226" t="s">
        <v>66</v>
      </c>
      <c r="I796" s="229"/>
      <c r="J796" s="260"/>
      <c r="K796" s="252">
        <f t="shared" si="14"/>
        <v>353</v>
      </c>
      <c r="L796" s="9" t="s">
        <v>34</v>
      </c>
    </row>
    <row r="797" spans="2:12">
      <c r="B797" s="268">
        <v>785</v>
      </c>
      <c r="C797" s="226" t="s">
        <v>544</v>
      </c>
      <c r="D797" s="227" t="s">
        <v>545</v>
      </c>
      <c r="E797" s="228" t="s">
        <v>1629</v>
      </c>
      <c r="F797" s="226" t="s">
        <v>1630</v>
      </c>
      <c r="G797" s="226" t="s">
        <v>65</v>
      </c>
      <c r="H797" s="226" t="s">
        <v>66</v>
      </c>
      <c r="I797" s="229"/>
      <c r="J797" s="260"/>
      <c r="K797" s="252">
        <f t="shared" si="14"/>
        <v>354</v>
      </c>
      <c r="L797" s="9" t="s">
        <v>34</v>
      </c>
    </row>
    <row r="798" spans="2:12">
      <c r="B798" s="268">
        <v>786</v>
      </c>
      <c r="C798" s="226" t="s">
        <v>544</v>
      </c>
      <c r="D798" s="227" t="s">
        <v>545</v>
      </c>
      <c r="E798" s="228" t="s">
        <v>1631</v>
      </c>
      <c r="F798" s="226" t="s">
        <v>1632</v>
      </c>
      <c r="G798" s="226" t="s">
        <v>65</v>
      </c>
      <c r="H798" s="226" t="s">
        <v>66</v>
      </c>
      <c r="I798" s="229"/>
      <c r="J798" s="260"/>
      <c r="K798" s="252">
        <f t="shared" si="14"/>
        <v>355</v>
      </c>
      <c r="L798" s="9" t="s">
        <v>34</v>
      </c>
    </row>
    <row r="799" spans="2:12">
      <c r="B799" s="268">
        <v>787</v>
      </c>
      <c r="C799" s="226" t="s">
        <v>544</v>
      </c>
      <c r="D799" s="227" t="s">
        <v>545</v>
      </c>
      <c r="E799" s="228" t="s">
        <v>1633</v>
      </c>
      <c r="F799" s="226" t="s">
        <v>1634</v>
      </c>
      <c r="G799" s="226" t="s">
        <v>65</v>
      </c>
      <c r="H799" s="226" t="s">
        <v>66</v>
      </c>
      <c r="I799" s="229"/>
      <c r="J799" s="260"/>
      <c r="K799" s="252">
        <f t="shared" si="14"/>
        <v>356</v>
      </c>
      <c r="L799" s="9" t="s">
        <v>34</v>
      </c>
    </row>
    <row r="800" spans="2:12">
      <c r="B800" s="268">
        <v>788</v>
      </c>
      <c r="C800" s="226" t="s">
        <v>544</v>
      </c>
      <c r="D800" s="227" t="s">
        <v>545</v>
      </c>
      <c r="E800" s="228" t="s">
        <v>1635</v>
      </c>
      <c r="F800" s="226" t="s">
        <v>1636</v>
      </c>
      <c r="G800" s="226" t="s">
        <v>65</v>
      </c>
      <c r="H800" s="226" t="s">
        <v>66</v>
      </c>
      <c r="I800" s="229"/>
      <c r="J800" s="260"/>
      <c r="K800" s="252">
        <f t="shared" si="14"/>
        <v>357</v>
      </c>
      <c r="L800" s="9" t="s">
        <v>34</v>
      </c>
    </row>
    <row r="801" spans="2:12">
      <c r="B801" s="268">
        <v>789</v>
      </c>
      <c r="C801" s="226" t="s">
        <v>544</v>
      </c>
      <c r="D801" s="227" t="s">
        <v>545</v>
      </c>
      <c r="E801" s="228" t="s">
        <v>1637</v>
      </c>
      <c r="F801" s="226" t="s">
        <v>1638</v>
      </c>
      <c r="G801" s="226" t="s">
        <v>65</v>
      </c>
      <c r="H801" s="226" t="s">
        <v>66</v>
      </c>
      <c r="I801" s="229"/>
      <c r="J801" s="260"/>
      <c r="K801" s="252">
        <f t="shared" si="14"/>
        <v>378</v>
      </c>
      <c r="L801" s="9" t="s">
        <v>34</v>
      </c>
    </row>
    <row r="802" spans="2:12">
      <c r="B802" s="268">
        <v>790</v>
      </c>
      <c r="C802" s="226" t="s">
        <v>544</v>
      </c>
      <c r="D802" s="227" t="s">
        <v>545</v>
      </c>
      <c r="E802" s="228" t="s">
        <v>1639</v>
      </c>
      <c r="F802" s="226" t="s">
        <v>1640</v>
      </c>
      <c r="G802" s="226" t="s">
        <v>65</v>
      </c>
      <c r="H802" s="226" t="s">
        <v>66</v>
      </c>
      <c r="I802" s="229"/>
      <c r="J802" s="260"/>
      <c r="K802" s="252">
        <f t="shared" si="14"/>
        <v>379</v>
      </c>
      <c r="L802" s="9" t="s">
        <v>34</v>
      </c>
    </row>
    <row r="803" spans="2:12">
      <c r="B803" s="268">
        <v>791</v>
      </c>
      <c r="C803" s="226" t="s">
        <v>544</v>
      </c>
      <c r="D803" s="227" t="s">
        <v>545</v>
      </c>
      <c r="E803" s="228" t="s">
        <v>1641</v>
      </c>
      <c r="F803" s="226" t="s">
        <v>1642</v>
      </c>
      <c r="G803" s="226" t="s">
        <v>65</v>
      </c>
      <c r="H803" s="226" t="s">
        <v>66</v>
      </c>
      <c r="I803" s="229"/>
      <c r="J803" s="260"/>
      <c r="K803" s="252">
        <f t="shared" si="14"/>
        <v>376</v>
      </c>
      <c r="L803" s="9" t="s">
        <v>34</v>
      </c>
    </row>
    <row r="804" spans="2:12">
      <c r="B804" s="268">
        <v>792</v>
      </c>
      <c r="C804" s="226" t="s">
        <v>544</v>
      </c>
      <c r="D804" s="227" t="s">
        <v>545</v>
      </c>
      <c r="E804" s="228" t="s">
        <v>1643</v>
      </c>
      <c r="F804" s="226" t="s">
        <v>1644</v>
      </c>
      <c r="G804" s="226" t="s">
        <v>65</v>
      </c>
      <c r="H804" s="226" t="s">
        <v>66</v>
      </c>
      <c r="I804" s="229"/>
      <c r="J804" s="260"/>
      <c r="K804" s="252">
        <f t="shared" si="14"/>
        <v>380</v>
      </c>
      <c r="L804" s="9" t="s">
        <v>34</v>
      </c>
    </row>
    <row r="805" spans="2:12">
      <c r="B805" s="268">
        <v>793</v>
      </c>
      <c r="C805" s="226" t="s">
        <v>544</v>
      </c>
      <c r="D805" s="227" t="s">
        <v>545</v>
      </c>
      <c r="E805" s="228" t="s">
        <v>1645</v>
      </c>
      <c r="F805" s="226" t="s">
        <v>1646</v>
      </c>
      <c r="G805" s="226" t="s">
        <v>65</v>
      </c>
      <c r="H805" s="226" t="s">
        <v>66</v>
      </c>
      <c r="I805" s="229"/>
      <c r="J805" s="260"/>
      <c r="K805" s="252">
        <f t="shared" si="14"/>
        <v>377</v>
      </c>
      <c r="L805" s="9" t="s">
        <v>34</v>
      </c>
    </row>
    <row r="806" spans="2:12">
      <c r="B806" s="268">
        <v>794</v>
      </c>
      <c r="C806" s="226" t="s">
        <v>544</v>
      </c>
      <c r="D806" s="227" t="s">
        <v>545</v>
      </c>
      <c r="E806" s="228" t="s">
        <v>1647</v>
      </c>
      <c r="F806" s="226" t="s">
        <v>1648</v>
      </c>
      <c r="G806" s="226" t="s">
        <v>65</v>
      </c>
      <c r="H806" s="226" t="s">
        <v>66</v>
      </c>
      <c r="I806" s="229"/>
      <c r="J806" s="260"/>
      <c r="K806" s="252">
        <f t="shared" si="14"/>
        <v>111</v>
      </c>
      <c r="L806" s="9" t="s">
        <v>34</v>
      </c>
    </row>
    <row r="807" spans="2:12">
      <c r="B807" s="268">
        <v>795</v>
      </c>
      <c r="C807" s="226" t="s">
        <v>544</v>
      </c>
      <c r="D807" s="227" t="s">
        <v>545</v>
      </c>
      <c r="E807" s="228" t="s">
        <v>1649</v>
      </c>
      <c r="F807" s="226" t="s">
        <v>1650</v>
      </c>
      <c r="G807" s="226" t="s">
        <v>65</v>
      </c>
      <c r="H807" s="226" t="s">
        <v>66</v>
      </c>
      <c r="I807" s="229"/>
      <c r="J807" s="260"/>
      <c r="K807" s="252">
        <f t="shared" si="14"/>
        <v>112</v>
      </c>
      <c r="L807" s="9" t="s">
        <v>34</v>
      </c>
    </row>
    <row r="808" spans="2:12">
      <c r="B808" s="268">
        <v>796</v>
      </c>
      <c r="C808" s="226" t="s">
        <v>544</v>
      </c>
      <c r="D808" s="227" t="s">
        <v>545</v>
      </c>
      <c r="E808" s="228" t="s">
        <v>1651</v>
      </c>
      <c r="F808" s="226" t="s">
        <v>1652</v>
      </c>
      <c r="G808" s="226" t="s">
        <v>65</v>
      </c>
      <c r="H808" s="226" t="s">
        <v>66</v>
      </c>
      <c r="I808" s="229"/>
      <c r="J808" s="260"/>
      <c r="K808" s="252">
        <f t="shared" si="14"/>
        <v>113</v>
      </c>
      <c r="L808" s="9" t="s">
        <v>34</v>
      </c>
    </row>
    <row r="809" spans="2:12">
      <c r="B809" s="268">
        <v>797</v>
      </c>
      <c r="C809" s="226" t="s">
        <v>544</v>
      </c>
      <c r="D809" s="227" t="s">
        <v>545</v>
      </c>
      <c r="E809" s="228" t="s">
        <v>1653</v>
      </c>
      <c r="F809" s="226" t="s">
        <v>1654</v>
      </c>
      <c r="G809" s="226" t="s">
        <v>65</v>
      </c>
      <c r="H809" s="226" t="s">
        <v>66</v>
      </c>
      <c r="I809" s="229"/>
      <c r="J809" s="260"/>
      <c r="K809" s="252">
        <f t="shared" si="14"/>
        <v>114</v>
      </c>
      <c r="L809" s="9" t="s">
        <v>34</v>
      </c>
    </row>
    <row r="810" spans="2:12">
      <c r="B810" s="268">
        <v>798</v>
      </c>
      <c r="C810" s="226" t="s">
        <v>544</v>
      </c>
      <c r="D810" s="227" t="s">
        <v>545</v>
      </c>
      <c r="E810" s="228" t="s">
        <v>1655</v>
      </c>
      <c r="F810" s="226" t="s">
        <v>1656</v>
      </c>
      <c r="G810" s="226" t="s">
        <v>65</v>
      </c>
      <c r="H810" s="226" t="s">
        <v>66</v>
      </c>
      <c r="I810" s="229"/>
      <c r="J810" s="260"/>
      <c r="K810" s="252">
        <f t="shared" si="14"/>
        <v>115</v>
      </c>
      <c r="L810" s="9" t="s">
        <v>34</v>
      </c>
    </row>
    <row r="811" spans="2:12">
      <c r="B811" s="268">
        <v>799</v>
      </c>
      <c r="C811" s="226" t="s">
        <v>544</v>
      </c>
      <c r="D811" s="227" t="s">
        <v>545</v>
      </c>
      <c r="E811" s="228" t="s">
        <v>1657</v>
      </c>
      <c r="F811" s="226" t="s">
        <v>1658</v>
      </c>
      <c r="G811" s="226" t="s">
        <v>65</v>
      </c>
      <c r="H811" s="226" t="s">
        <v>66</v>
      </c>
      <c r="I811" s="229"/>
      <c r="J811" s="260"/>
      <c r="K811" s="252">
        <f t="shared" si="14"/>
        <v>116</v>
      </c>
      <c r="L811" s="9" t="s">
        <v>34</v>
      </c>
    </row>
    <row r="812" spans="2:12">
      <c r="B812" s="268">
        <v>800</v>
      </c>
      <c r="C812" s="226" t="s">
        <v>544</v>
      </c>
      <c r="D812" s="227" t="s">
        <v>545</v>
      </c>
      <c r="E812" s="228" t="s">
        <v>1659</v>
      </c>
      <c r="F812" s="226" t="s">
        <v>1660</v>
      </c>
      <c r="G812" s="226" t="s">
        <v>65</v>
      </c>
      <c r="H812" s="226" t="s">
        <v>66</v>
      </c>
      <c r="I812" s="229"/>
      <c r="J812" s="260"/>
      <c r="K812" s="252">
        <f t="shared" si="14"/>
        <v>117</v>
      </c>
      <c r="L812" s="9" t="s">
        <v>34</v>
      </c>
    </row>
    <row r="813" spans="2:12">
      <c r="B813" s="268">
        <v>801</v>
      </c>
      <c r="C813" s="226" t="s">
        <v>544</v>
      </c>
      <c r="D813" s="227" t="s">
        <v>545</v>
      </c>
      <c r="E813" s="228" t="s">
        <v>1661</v>
      </c>
      <c r="F813" s="226" t="s">
        <v>1662</v>
      </c>
      <c r="G813" s="226" t="s">
        <v>65</v>
      </c>
      <c r="H813" s="226" t="s">
        <v>491</v>
      </c>
      <c r="I813" s="229"/>
      <c r="J813" s="260"/>
      <c r="K813" s="252">
        <f t="shared" si="14"/>
        <v>118</v>
      </c>
      <c r="L813" s="9" t="s">
        <v>34</v>
      </c>
    </row>
    <row r="814" spans="2:12">
      <c r="B814" s="268">
        <v>802</v>
      </c>
      <c r="C814" s="226" t="s">
        <v>544</v>
      </c>
      <c r="D814" s="227" t="s">
        <v>545</v>
      </c>
      <c r="E814" s="228" t="s">
        <v>1663</v>
      </c>
      <c r="F814" s="226" t="s">
        <v>1664</v>
      </c>
      <c r="G814" s="226" t="s">
        <v>65</v>
      </c>
      <c r="H814" s="226" t="s">
        <v>66</v>
      </c>
      <c r="I814" s="229"/>
      <c r="J814" s="260"/>
      <c r="K814" s="252">
        <f t="shared" si="14"/>
        <v>119</v>
      </c>
      <c r="L814" s="9" t="s">
        <v>34</v>
      </c>
    </row>
    <row r="815" spans="2:12">
      <c r="B815" s="268">
        <v>803</v>
      </c>
      <c r="C815" s="226" t="s">
        <v>544</v>
      </c>
      <c r="D815" s="227" t="s">
        <v>545</v>
      </c>
      <c r="E815" s="228" t="s">
        <v>1665</v>
      </c>
      <c r="F815" s="226" t="s">
        <v>1664</v>
      </c>
      <c r="G815" s="226" t="s">
        <v>65</v>
      </c>
      <c r="H815" s="226" t="s">
        <v>66</v>
      </c>
      <c r="I815" s="229"/>
      <c r="J815" s="260"/>
      <c r="K815" s="252">
        <f t="shared" si="14"/>
        <v>120</v>
      </c>
      <c r="L815" s="9" t="s">
        <v>34</v>
      </c>
    </row>
    <row r="816" spans="2:12">
      <c r="B816" s="268">
        <v>804</v>
      </c>
      <c r="C816" s="226" t="s">
        <v>544</v>
      </c>
      <c r="D816" s="227" t="s">
        <v>545</v>
      </c>
      <c r="E816" s="228" t="s">
        <v>1666</v>
      </c>
      <c r="F816" s="226" t="s">
        <v>1667</v>
      </c>
      <c r="G816" s="226" t="s">
        <v>65</v>
      </c>
      <c r="H816" s="226" t="s">
        <v>66</v>
      </c>
      <c r="I816" s="229"/>
      <c r="J816" s="260"/>
      <c r="K816" s="252">
        <f t="shared" si="14"/>
        <v>127</v>
      </c>
      <c r="L816" s="9" t="s">
        <v>34</v>
      </c>
    </row>
    <row r="817" spans="2:12">
      <c r="B817" s="268">
        <v>805</v>
      </c>
      <c r="C817" s="226" t="s">
        <v>544</v>
      </c>
      <c r="D817" s="227" t="s">
        <v>545</v>
      </c>
      <c r="E817" s="228" t="s">
        <v>1668</v>
      </c>
      <c r="F817" s="226" t="s">
        <v>1669</v>
      </c>
      <c r="G817" s="226" t="s">
        <v>65</v>
      </c>
      <c r="H817" s="226" t="s">
        <v>66</v>
      </c>
      <c r="I817" s="229"/>
      <c r="J817" s="260"/>
      <c r="K817" s="252">
        <f t="shared" si="14"/>
        <v>128</v>
      </c>
      <c r="L817" s="9" t="s">
        <v>34</v>
      </c>
    </row>
    <row r="818" spans="2:12">
      <c r="B818" s="268">
        <v>806</v>
      </c>
      <c r="C818" s="226" t="s">
        <v>544</v>
      </c>
      <c r="D818" s="227" t="s">
        <v>545</v>
      </c>
      <c r="E818" s="228" t="s">
        <v>1670</v>
      </c>
      <c r="F818" s="226" t="s">
        <v>1671</v>
      </c>
      <c r="G818" s="226" t="s">
        <v>65</v>
      </c>
      <c r="H818" s="226" t="s">
        <v>66</v>
      </c>
      <c r="I818" s="229"/>
      <c r="J818" s="260"/>
      <c r="K818" s="252">
        <f t="shared" si="14"/>
        <v>129</v>
      </c>
      <c r="L818" s="9" t="s">
        <v>34</v>
      </c>
    </row>
    <row r="819" spans="2:12">
      <c r="B819" s="268">
        <v>807</v>
      </c>
      <c r="C819" s="226" t="s">
        <v>544</v>
      </c>
      <c r="D819" s="227" t="s">
        <v>545</v>
      </c>
      <c r="E819" s="228" t="s">
        <v>1672</v>
      </c>
      <c r="F819" s="226" t="s">
        <v>1673</v>
      </c>
      <c r="G819" s="226" t="s">
        <v>65</v>
      </c>
      <c r="H819" s="226" t="s">
        <v>66</v>
      </c>
      <c r="I819" s="229"/>
      <c r="J819" s="260"/>
      <c r="K819" s="252">
        <f t="shared" si="14"/>
        <v>130</v>
      </c>
      <c r="L819" s="9" t="s">
        <v>34</v>
      </c>
    </row>
    <row r="820" spans="2:12">
      <c r="B820" s="268">
        <v>808</v>
      </c>
      <c r="C820" s="226" t="s">
        <v>544</v>
      </c>
      <c r="D820" s="227" t="s">
        <v>545</v>
      </c>
      <c r="E820" s="228" t="s">
        <v>1674</v>
      </c>
      <c r="F820" s="226" t="s">
        <v>1675</v>
      </c>
      <c r="G820" s="226" t="s">
        <v>65</v>
      </c>
      <c r="H820" s="226" t="s">
        <v>66</v>
      </c>
      <c r="I820" s="229"/>
      <c r="J820" s="260"/>
      <c r="K820" s="252">
        <f t="shared" si="14"/>
        <v>131</v>
      </c>
      <c r="L820" s="9" t="s">
        <v>34</v>
      </c>
    </row>
    <row r="821" spans="2:12">
      <c r="B821" s="268">
        <v>809</v>
      </c>
      <c r="C821" s="226" t="s">
        <v>544</v>
      </c>
      <c r="D821" s="227" t="s">
        <v>545</v>
      </c>
      <c r="E821" s="228" t="s">
        <v>1676</v>
      </c>
      <c r="F821" s="226" t="s">
        <v>1677</v>
      </c>
      <c r="G821" s="226" t="s">
        <v>65</v>
      </c>
      <c r="H821" s="226" t="s">
        <v>66</v>
      </c>
      <c r="I821" s="229"/>
      <c r="J821" s="260"/>
      <c r="K821" s="252">
        <f t="shared" si="14"/>
        <v>132</v>
      </c>
      <c r="L821" s="9" t="s">
        <v>34</v>
      </c>
    </row>
    <row r="822" spans="2:12">
      <c r="B822" s="268">
        <v>810</v>
      </c>
      <c r="C822" s="226" t="s">
        <v>544</v>
      </c>
      <c r="D822" s="227" t="s">
        <v>545</v>
      </c>
      <c r="E822" s="228" t="s">
        <v>1678</v>
      </c>
      <c r="F822" s="226" t="s">
        <v>1679</v>
      </c>
      <c r="G822" s="226" t="s">
        <v>65</v>
      </c>
      <c r="H822" s="226" t="s">
        <v>491</v>
      </c>
      <c r="I822" s="229"/>
      <c r="J822" s="260"/>
      <c r="K822" s="252">
        <f t="shared" si="14"/>
        <v>133</v>
      </c>
      <c r="L822" s="9" t="s">
        <v>34</v>
      </c>
    </row>
    <row r="823" spans="2:12">
      <c r="B823" s="268">
        <v>811</v>
      </c>
      <c r="C823" s="226" t="s">
        <v>544</v>
      </c>
      <c r="D823" s="227" t="s">
        <v>545</v>
      </c>
      <c r="E823" s="228" t="s">
        <v>1680</v>
      </c>
      <c r="F823" s="226" t="s">
        <v>1681</v>
      </c>
      <c r="G823" s="226" t="s">
        <v>65</v>
      </c>
      <c r="H823" s="226" t="s">
        <v>66</v>
      </c>
      <c r="I823" s="229"/>
      <c r="J823" s="260"/>
      <c r="K823" s="252">
        <f t="shared" si="14"/>
        <v>134</v>
      </c>
      <c r="L823" s="9" t="s">
        <v>34</v>
      </c>
    </row>
    <row r="824" spans="2:12">
      <c r="B824" s="268">
        <v>812</v>
      </c>
      <c r="C824" s="226" t="s">
        <v>544</v>
      </c>
      <c r="D824" s="227" t="s">
        <v>545</v>
      </c>
      <c r="E824" s="228" t="s">
        <v>1682</v>
      </c>
      <c r="F824" s="226" t="s">
        <v>1683</v>
      </c>
      <c r="G824" s="226" t="s">
        <v>65</v>
      </c>
      <c r="H824" s="226" t="s">
        <v>66</v>
      </c>
      <c r="I824" s="229"/>
      <c r="J824" s="260"/>
      <c r="K824" s="252">
        <f t="shared" si="14"/>
        <v>135</v>
      </c>
      <c r="L824" s="9" t="s">
        <v>34</v>
      </c>
    </row>
    <row r="825" spans="2:12">
      <c r="B825" s="268">
        <v>813</v>
      </c>
      <c r="C825" s="226" t="s">
        <v>544</v>
      </c>
      <c r="D825" s="227" t="s">
        <v>545</v>
      </c>
      <c r="E825" s="228" t="s">
        <v>1684</v>
      </c>
      <c r="F825" s="226" t="s">
        <v>1685</v>
      </c>
      <c r="G825" s="226" t="s">
        <v>65</v>
      </c>
      <c r="H825" s="226" t="s">
        <v>66</v>
      </c>
      <c r="I825" s="229"/>
      <c r="J825" s="260"/>
      <c r="K825" s="252">
        <f t="shared" si="14"/>
        <v>155</v>
      </c>
      <c r="L825" s="9" t="s">
        <v>34</v>
      </c>
    </row>
    <row r="826" spans="2:12">
      <c r="B826" s="268">
        <v>814</v>
      </c>
      <c r="C826" s="226" t="s">
        <v>544</v>
      </c>
      <c r="D826" s="227" t="s">
        <v>545</v>
      </c>
      <c r="E826" s="228" t="s">
        <v>1686</v>
      </c>
      <c r="F826" s="226" t="s">
        <v>1687</v>
      </c>
      <c r="G826" s="226" t="s">
        <v>65</v>
      </c>
      <c r="H826" s="226" t="s">
        <v>66</v>
      </c>
      <c r="I826" s="229"/>
      <c r="J826" s="260"/>
      <c r="K826" s="252">
        <f t="shared" si="14"/>
        <v>156</v>
      </c>
      <c r="L826" s="9" t="s">
        <v>34</v>
      </c>
    </row>
    <row r="827" spans="2:12">
      <c r="B827" s="268">
        <v>815</v>
      </c>
      <c r="C827" s="226" t="s">
        <v>544</v>
      </c>
      <c r="D827" s="227" t="s">
        <v>545</v>
      </c>
      <c r="E827" s="228" t="s">
        <v>1688</v>
      </c>
      <c r="F827" s="226" t="s">
        <v>1689</v>
      </c>
      <c r="G827" s="226" t="s">
        <v>65</v>
      </c>
      <c r="H827" s="226" t="s">
        <v>66</v>
      </c>
      <c r="I827" s="229"/>
      <c r="J827" s="260"/>
      <c r="K827" s="252">
        <f t="shared" si="14"/>
        <v>157</v>
      </c>
      <c r="L827" s="9" t="s">
        <v>34</v>
      </c>
    </row>
    <row r="828" spans="2:12">
      <c r="B828" s="268">
        <v>816</v>
      </c>
      <c r="C828" s="226" t="s">
        <v>544</v>
      </c>
      <c r="D828" s="227" t="s">
        <v>545</v>
      </c>
      <c r="E828" s="228" t="s">
        <v>1690</v>
      </c>
      <c r="F828" s="226" t="s">
        <v>1691</v>
      </c>
      <c r="G828" s="226" t="s">
        <v>65</v>
      </c>
      <c r="H828" s="226" t="s">
        <v>66</v>
      </c>
      <c r="I828" s="229"/>
      <c r="J828" s="260"/>
      <c r="K828" s="252">
        <f t="shared" si="14"/>
        <v>158</v>
      </c>
      <c r="L828" s="9" t="s">
        <v>34</v>
      </c>
    </row>
    <row r="829" spans="2:12">
      <c r="B829" s="268">
        <v>817</v>
      </c>
      <c r="C829" s="226" t="s">
        <v>544</v>
      </c>
      <c r="D829" s="227" t="s">
        <v>545</v>
      </c>
      <c r="E829" s="228" t="s">
        <v>1692</v>
      </c>
      <c r="F829" s="226" t="s">
        <v>1693</v>
      </c>
      <c r="G829" s="226" t="s">
        <v>65</v>
      </c>
      <c r="H829" s="226" t="s">
        <v>66</v>
      </c>
      <c r="I829" s="229"/>
      <c r="J829" s="260"/>
      <c r="K829" s="252">
        <f t="shared" si="14"/>
        <v>159</v>
      </c>
      <c r="L829" s="9" t="s">
        <v>34</v>
      </c>
    </row>
    <row r="830" spans="2:12">
      <c r="B830" s="268">
        <v>818</v>
      </c>
      <c r="C830" s="226" t="s">
        <v>544</v>
      </c>
      <c r="D830" s="227" t="s">
        <v>545</v>
      </c>
      <c r="E830" s="228" t="s">
        <v>1694</v>
      </c>
      <c r="F830" s="226" t="s">
        <v>1695</v>
      </c>
      <c r="G830" s="226" t="s">
        <v>65</v>
      </c>
      <c r="H830" s="226" t="s">
        <v>66</v>
      </c>
      <c r="I830" s="229"/>
      <c r="J830" s="260"/>
      <c r="K830" s="252">
        <f t="shared" si="14"/>
        <v>160</v>
      </c>
      <c r="L830" s="9" t="s">
        <v>34</v>
      </c>
    </row>
    <row r="831" spans="2:12">
      <c r="B831" s="268">
        <v>819</v>
      </c>
      <c r="C831" s="226" t="s">
        <v>544</v>
      </c>
      <c r="D831" s="227" t="s">
        <v>545</v>
      </c>
      <c r="E831" s="228" t="s">
        <v>1696</v>
      </c>
      <c r="F831" s="226" t="s">
        <v>1697</v>
      </c>
      <c r="G831" s="226" t="s">
        <v>65</v>
      </c>
      <c r="H831" s="226" t="s">
        <v>66</v>
      </c>
      <c r="I831" s="229"/>
      <c r="J831" s="260"/>
      <c r="K831" s="252">
        <f t="shared" si="14"/>
        <v>161</v>
      </c>
      <c r="L831" s="9" t="s">
        <v>34</v>
      </c>
    </row>
    <row r="832" spans="2:12">
      <c r="B832" s="268">
        <v>820</v>
      </c>
      <c r="C832" s="226" t="s">
        <v>544</v>
      </c>
      <c r="D832" s="227" t="s">
        <v>545</v>
      </c>
      <c r="E832" s="228" t="s">
        <v>1698</v>
      </c>
      <c r="F832" s="226" t="s">
        <v>1699</v>
      </c>
      <c r="G832" s="226" t="s">
        <v>65</v>
      </c>
      <c r="H832" s="226" t="s">
        <v>66</v>
      </c>
      <c r="I832" s="229"/>
      <c r="J832" s="260"/>
      <c r="K832" s="252">
        <f t="shared" si="14"/>
        <v>162</v>
      </c>
      <c r="L832" s="9" t="s">
        <v>34</v>
      </c>
    </row>
    <row r="833" spans="2:12">
      <c r="B833" s="268">
        <v>821</v>
      </c>
      <c r="C833" s="226" t="s">
        <v>544</v>
      </c>
      <c r="D833" s="227" t="s">
        <v>545</v>
      </c>
      <c r="E833" s="228" t="s">
        <v>1700</v>
      </c>
      <c r="F833" s="226" t="s">
        <v>1701</v>
      </c>
      <c r="G833" s="226" t="s">
        <v>65</v>
      </c>
      <c r="H833" s="226" t="s">
        <v>66</v>
      </c>
      <c r="I833" s="229"/>
      <c r="J833" s="260"/>
      <c r="K833" s="252">
        <f t="shared" si="14"/>
        <v>169</v>
      </c>
      <c r="L833" s="9" t="s">
        <v>34</v>
      </c>
    </row>
    <row r="834" spans="2:12">
      <c r="B834" s="268">
        <v>822</v>
      </c>
      <c r="C834" s="226" t="s">
        <v>544</v>
      </c>
      <c r="D834" s="227" t="s">
        <v>545</v>
      </c>
      <c r="E834" s="228" t="s">
        <v>1702</v>
      </c>
      <c r="F834" s="226" t="s">
        <v>1703</v>
      </c>
      <c r="G834" s="226" t="s">
        <v>65</v>
      </c>
      <c r="H834" s="226" t="s">
        <v>66</v>
      </c>
      <c r="I834" s="229"/>
      <c r="J834" s="260"/>
      <c r="K834" s="252">
        <f t="shared" si="14"/>
        <v>170</v>
      </c>
      <c r="L834" s="9" t="s">
        <v>34</v>
      </c>
    </row>
    <row r="835" spans="2:12">
      <c r="B835" s="268">
        <v>823</v>
      </c>
      <c r="C835" s="226" t="s">
        <v>544</v>
      </c>
      <c r="D835" s="227" t="s">
        <v>545</v>
      </c>
      <c r="E835" s="228" t="s">
        <v>1704</v>
      </c>
      <c r="F835" s="226" t="s">
        <v>1705</v>
      </c>
      <c r="G835" s="226" t="s">
        <v>65</v>
      </c>
      <c r="H835" s="226" t="s">
        <v>66</v>
      </c>
      <c r="I835" s="229"/>
      <c r="J835" s="260"/>
      <c r="K835" s="252">
        <f t="shared" ref="K835:K898" si="15">VALUE(RIGHT($E835,4))</f>
        <v>171</v>
      </c>
      <c r="L835" s="9" t="s">
        <v>34</v>
      </c>
    </row>
    <row r="836" spans="2:12">
      <c r="B836" s="268">
        <v>824</v>
      </c>
      <c r="C836" s="226" t="s">
        <v>544</v>
      </c>
      <c r="D836" s="227" t="s">
        <v>545</v>
      </c>
      <c r="E836" s="228" t="s">
        <v>1706</v>
      </c>
      <c r="F836" s="226" t="s">
        <v>1707</v>
      </c>
      <c r="G836" s="226" t="s">
        <v>65</v>
      </c>
      <c r="H836" s="226" t="s">
        <v>66</v>
      </c>
      <c r="I836" s="229"/>
      <c r="J836" s="260"/>
      <c r="K836" s="252">
        <f t="shared" si="15"/>
        <v>172</v>
      </c>
      <c r="L836" s="9" t="s">
        <v>34</v>
      </c>
    </row>
    <row r="837" spans="2:12">
      <c r="B837" s="268">
        <v>825</v>
      </c>
      <c r="C837" s="226" t="s">
        <v>544</v>
      </c>
      <c r="D837" s="227" t="s">
        <v>545</v>
      </c>
      <c r="E837" s="228" t="s">
        <v>1708</v>
      </c>
      <c r="F837" s="226" t="s">
        <v>1709</v>
      </c>
      <c r="G837" s="226" t="s">
        <v>65</v>
      </c>
      <c r="H837" s="226" t="s">
        <v>66</v>
      </c>
      <c r="I837" s="229"/>
      <c r="J837" s="260"/>
      <c r="K837" s="252">
        <f t="shared" si="15"/>
        <v>173</v>
      </c>
      <c r="L837" s="9" t="s">
        <v>34</v>
      </c>
    </row>
    <row r="838" spans="2:12">
      <c r="B838" s="268">
        <v>826</v>
      </c>
      <c r="C838" s="226" t="s">
        <v>544</v>
      </c>
      <c r="D838" s="227" t="s">
        <v>545</v>
      </c>
      <c r="E838" s="228" t="s">
        <v>1710</v>
      </c>
      <c r="F838" s="226" t="s">
        <v>1711</v>
      </c>
      <c r="G838" s="226" t="s">
        <v>65</v>
      </c>
      <c r="H838" s="226" t="s">
        <v>66</v>
      </c>
      <c r="I838" s="229"/>
      <c r="J838" s="260"/>
      <c r="K838" s="252">
        <f t="shared" si="15"/>
        <v>174</v>
      </c>
      <c r="L838" s="9" t="s">
        <v>34</v>
      </c>
    </row>
    <row r="839" spans="2:12">
      <c r="B839" s="268">
        <v>827</v>
      </c>
      <c r="C839" s="226" t="s">
        <v>544</v>
      </c>
      <c r="D839" s="227" t="s">
        <v>545</v>
      </c>
      <c r="E839" s="228" t="s">
        <v>1712</v>
      </c>
      <c r="F839" s="226" t="s">
        <v>1713</v>
      </c>
      <c r="G839" s="226" t="s">
        <v>65</v>
      </c>
      <c r="H839" s="226" t="s">
        <v>66</v>
      </c>
      <c r="I839" s="229"/>
      <c r="J839" s="260"/>
      <c r="K839" s="252">
        <f t="shared" si="15"/>
        <v>175</v>
      </c>
      <c r="L839" s="9" t="s">
        <v>34</v>
      </c>
    </row>
    <row r="840" spans="2:12">
      <c r="B840" s="268">
        <v>828</v>
      </c>
      <c r="C840" s="226" t="s">
        <v>544</v>
      </c>
      <c r="D840" s="227" t="s">
        <v>545</v>
      </c>
      <c r="E840" s="228" t="s">
        <v>1714</v>
      </c>
      <c r="F840" s="226" t="s">
        <v>1715</v>
      </c>
      <c r="G840" s="226" t="s">
        <v>65</v>
      </c>
      <c r="H840" s="226" t="s">
        <v>66</v>
      </c>
      <c r="I840" s="229"/>
      <c r="J840" s="260"/>
      <c r="K840" s="252">
        <f t="shared" si="15"/>
        <v>176</v>
      </c>
      <c r="L840" s="9" t="s">
        <v>34</v>
      </c>
    </row>
    <row r="841" spans="2:12">
      <c r="B841" s="268">
        <v>829</v>
      </c>
      <c r="C841" s="226" t="s">
        <v>544</v>
      </c>
      <c r="D841" s="227" t="s">
        <v>545</v>
      </c>
      <c r="E841" s="228" t="s">
        <v>1716</v>
      </c>
      <c r="F841" s="226" t="s">
        <v>1717</v>
      </c>
      <c r="G841" s="226" t="s">
        <v>65</v>
      </c>
      <c r="H841" s="226" t="s">
        <v>66</v>
      </c>
      <c r="I841" s="229"/>
      <c r="J841" s="260"/>
      <c r="K841" s="252">
        <f t="shared" si="15"/>
        <v>177</v>
      </c>
      <c r="L841" s="9" t="s">
        <v>34</v>
      </c>
    </row>
    <row r="842" spans="2:12">
      <c r="B842" s="268">
        <v>830</v>
      </c>
      <c r="C842" s="226" t="s">
        <v>544</v>
      </c>
      <c r="D842" s="227" t="s">
        <v>545</v>
      </c>
      <c r="E842" s="228" t="s">
        <v>1718</v>
      </c>
      <c r="F842" s="226" t="s">
        <v>1719</v>
      </c>
      <c r="G842" s="226" t="s">
        <v>65</v>
      </c>
      <c r="H842" s="226" t="s">
        <v>66</v>
      </c>
      <c r="I842" s="229"/>
      <c r="J842" s="260"/>
      <c r="K842" s="252">
        <f t="shared" si="15"/>
        <v>178</v>
      </c>
      <c r="L842" s="9" t="s">
        <v>34</v>
      </c>
    </row>
    <row r="843" spans="2:12">
      <c r="B843" s="268">
        <v>831</v>
      </c>
      <c r="C843" s="226" t="s">
        <v>544</v>
      </c>
      <c r="D843" s="227" t="s">
        <v>545</v>
      </c>
      <c r="E843" s="228" t="s">
        <v>1720</v>
      </c>
      <c r="F843" s="226" t="s">
        <v>1721</v>
      </c>
      <c r="G843" s="226" t="s">
        <v>65</v>
      </c>
      <c r="H843" s="226" t="s">
        <v>66</v>
      </c>
      <c r="I843" s="229"/>
      <c r="J843" s="260"/>
      <c r="K843" s="252">
        <f t="shared" si="15"/>
        <v>184</v>
      </c>
      <c r="L843" s="9" t="s">
        <v>34</v>
      </c>
    </row>
    <row r="844" spans="2:12">
      <c r="B844" s="268">
        <v>832</v>
      </c>
      <c r="C844" s="226" t="s">
        <v>544</v>
      </c>
      <c r="D844" s="227" t="s">
        <v>545</v>
      </c>
      <c r="E844" s="228" t="s">
        <v>1722</v>
      </c>
      <c r="F844" s="226" t="s">
        <v>1723</v>
      </c>
      <c r="G844" s="226" t="s">
        <v>65</v>
      </c>
      <c r="H844" s="226" t="s">
        <v>66</v>
      </c>
      <c r="I844" s="229"/>
      <c r="J844" s="260"/>
      <c r="K844" s="252">
        <f t="shared" si="15"/>
        <v>185</v>
      </c>
      <c r="L844" s="9" t="s">
        <v>34</v>
      </c>
    </row>
    <row r="845" spans="2:12">
      <c r="B845" s="268">
        <v>833</v>
      </c>
      <c r="C845" s="226" t="s">
        <v>544</v>
      </c>
      <c r="D845" s="227" t="s">
        <v>545</v>
      </c>
      <c r="E845" s="228" t="s">
        <v>1724</v>
      </c>
      <c r="F845" s="226" t="s">
        <v>1725</v>
      </c>
      <c r="G845" s="226" t="s">
        <v>65</v>
      </c>
      <c r="H845" s="226" t="s">
        <v>66</v>
      </c>
      <c r="I845" s="229"/>
      <c r="J845" s="260"/>
      <c r="K845" s="252">
        <f t="shared" si="15"/>
        <v>186</v>
      </c>
      <c r="L845" s="9" t="s">
        <v>34</v>
      </c>
    </row>
    <row r="846" spans="2:12">
      <c r="B846" s="268">
        <v>834</v>
      </c>
      <c r="C846" s="226" t="s">
        <v>544</v>
      </c>
      <c r="D846" s="227" t="s">
        <v>545</v>
      </c>
      <c r="E846" s="228" t="s">
        <v>1726</v>
      </c>
      <c r="F846" s="226" t="s">
        <v>1727</v>
      </c>
      <c r="G846" s="226" t="s">
        <v>65</v>
      </c>
      <c r="H846" s="226" t="s">
        <v>66</v>
      </c>
      <c r="I846" s="229"/>
      <c r="J846" s="260"/>
      <c r="K846" s="252">
        <f t="shared" si="15"/>
        <v>187</v>
      </c>
      <c r="L846" s="9" t="s">
        <v>34</v>
      </c>
    </row>
    <row r="847" spans="2:12">
      <c r="B847" s="268">
        <v>835</v>
      </c>
      <c r="C847" s="226" t="s">
        <v>544</v>
      </c>
      <c r="D847" s="227" t="s">
        <v>545</v>
      </c>
      <c r="E847" s="228" t="s">
        <v>1728</v>
      </c>
      <c r="F847" s="226" t="s">
        <v>1729</v>
      </c>
      <c r="G847" s="226" t="s">
        <v>65</v>
      </c>
      <c r="H847" s="226" t="s">
        <v>66</v>
      </c>
      <c r="I847" s="229"/>
      <c r="J847" s="260"/>
      <c r="K847" s="252">
        <f t="shared" si="15"/>
        <v>188</v>
      </c>
      <c r="L847" s="9" t="s">
        <v>34</v>
      </c>
    </row>
    <row r="848" spans="2:12">
      <c r="B848" s="268">
        <v>836</v>
      </c>
      <c r="C848" s="226" t="s">
        <v>544</v>
      </c>
      <c r="D848" s="227" t="s">
        <v>545</v>
      </c>
      <c r="E848" s="228" t="s">
        <v>1730</v>
      </c>
      <c r="F848" s="226" t="s">
        <v>1731</v>
      </c>
      <c r="G848" s="226" t="s">
        <v>65</v>
      </c>
      <c r="H848" s="226" t="s">
        <v>66</v>
      </c>
      <c r="I848" s="229"/>
      <c r="J848" s="260"/>
      <c r="K848" s="252">
        <f t="shared" si="15"/>
        <v>189</v>
      </c>
      <c r="L848" s="9" t="s">
        <v>34</v>
      </c>
    </row>
    <row r="849" spans="2:12">
      <c r="B849" s="268">
        <v>837</v>
      </c>
      <c r="C849" s="226" t="s">
        <v>544</v>
      </c>
      <c r="D849" s="227" t="s">
        <v>545</v>
      </c>
      <c r="E849" s="228" t="s">
        <v>1732</v>
      </c>
      <c r="F849" s="226" t="s">
        <v>1733</v>
      </c>
      <c r="G849" s="226" t="s">
        <v>65</v>
      </c>
      <c r="H849" s="226" t="s">
        <v>66</v>
      </c>
      <c r="I849" s="229"/>
      <c r="J849" s="260"/>
      <c r="K849" s="252">
        <f t="shared" si="15"/>
        <v>190</v>
      </c>
      <c r="L849" s="9" t="s">
        <v>34</v>
      </c>
    </row>
    <row r="850" spans="2:12">
      <c r="B850" s="268">
        <v>838</v>
      </c>
      <c r="C850" s="226" t="s">
        <v>544</v>
      </c>
      <c r="D850" s="227" t="s">
        <v>545</v>
      </c>
      <c r="E850" s="228" t="s">
        <v>1734</v>
      </c>
      <c r="F850" s="226" t="s">
        <v>1735</v>
      </c>
      <c r="G850" s="226" t="s">
        <v>65</v>
      </c>
      <c r="H850" s="226" t="s">
        <v>66</v>
      </c>
      <c r="I850" s="229"/>
      <c r="J850" s="260"/>
      <c r="K850" s="252">
        <f t="shared" si="15"/>
        <v>191</v>
      </c>
      <c r="L850" s="9" t="s">
        <v>34</v>
      </c>
    </row>
    <row r="851" spans="2:12">
      <c r="B851" s="268">
        <v>839</v>
      </c>
      <c r="C851" s="226" t="s">
        <v>544</v>
      </c>
      <c r="D851" s="227" t="s">
        <v>545</v>
      </c>
      <c r="E851" s="228" t="s">
        <v>1736</v>
      </c>
      <c r="F851" s="226" t="s">
        <v>1737</v>
      </c>
      <c r="G851" s="226" t="s">
        <v>65</v>
      </c>
      <c r="H851" s="226" t="s">
        <v>66</v>
      </c>
      <c r="I851" s="229"/>
      <c r="J851" s="260"/>
      <c r="K851" s="252">
        <f t="shared" si="15"/>
        <v>192</v>
      </c>
      <c r="L851" s="9" t="s">
        <v>34</v>
      </c>
    </row>
    <row r="852" spans="2:12">
      <c r="B852" s="268">
        <v>840</v>
      </c>
      <c r="C852" s="226" t="s">
        <v>544</v>
      </c>
      <c r="D852" s="227" t="s">
        <v>545</v>
      </c>
      <c r="E852" s="228" t="s">
        <v>1738</v>
      </c>
      <c r="F852" s="226" t="s">
        <v>1739</v>
      </c>
      <c r="G852" s="226" t="s">
        <v>65</v>
      </c>
      <c r="H852" s="226" t="s">
        <v>66</v>
      </c>
      <c r="I852" s="229"/>
      <c r="J852" s="260"/>
      <c r="K852" s="252">
        <f t="shared" si="15"/>
        <v>194</v>
      </c>
      <c r="L852" s="9" t="s">
        <v>34</v>
      </c>
    </row>
    <row r="853" spans="2:12">
      <c r="B853" s="268">
        <v>841</v>
      </c>
      <c r="C853" s="226" t="s">
        <v>544</v>
      </c>
      <c r="D853" s="227" t="s">
        <v>545</v>
      </c>
      <c r="E853" s="228" t="s">
        <v>1740</v>
      </c>
      <c r="F853" s="226" t="s">
        <v>1741</v>
      </c>
      <c r="G853" s="226" t="s">
        <v>65</v>
      </c>
      <c r="H853" s="226" t="s">
        <v>66</v>
      </c>
      <c r="I853" s="229"/>
      <c r="J853" s="260"/>
      <c r="K853" s="252">
        <f t="shared" si="15"/>
        <v>193</v>
      </c>
      <c r="L853" s="9" t="s">
        <v>34</v>
      </c>
    </row>
    <row r="854" spans="2:12">
      <c r="B854" s="268">
        <v>842</v>
      </c>
      <c r="C854" s="226" t="s">
        <v>544</v>
      </c>
      <c r="D854" s="227" t="s">
        <v>545</v>
      </c>
      <c r="E854" s="228" t="s">
        <v>1742</v>
      </c>
      <c r="F854" s="226" t="s">
        <v>1743</v>
      </c>
      <c r="G854" s="226" t="s">
        <v>65</v>
      </c>
      <c r="H854" s="226" t="s">
        <v>66</v>
      </c>
      <c r="I854" s="229"/>
      <c r="J854" s="260"/>
      <c r="K854" s="252">
        <f t="shared" si="15"/>
        <v>141</v>
      </c>
      <c r="L854" s="9" t="s">
        <v>34</v>
      </c>
    </row>
    <row r="855" spans="2:12">
      <c r="B855" s="268">
        <v>843</v>
      </c>
      <c r="C855" s="226" t="s">
        <v>544</v>
      </c>
      <c r="D855" s="227" t="s">
        <v>545</v>
      </c>
      <c r="E855" s="228" t="s">
        <v>1744</v>
      </c>
      <c r="F855" s="226" t="s">
        <v>1745</v>
      </c>
      <c r="G855" s="226" t="s">
        <v>65</v>
      </c>
      <c r="H855" s="226" t="s">
        <v>66</v>
      </c>
      <c r="I855" s="229"/>
      <c r="J855" s="260"/>
      <c r="K855" s="252">
        <f t="shared" si="15"/>
        <v>142</v>
      </c>
      <c r="L855" s="9" t="s">
        <v>34</v>
      </c>
    </row>
    <row r="856" spans="2:12">
      <c r="B856" s="268">
        <v>844</v>
      </c>
      <c r="C856" s="226" t="s">
        <v>544</v>
      </c>
      <c r="D856" s="227" t="s">
        <v>545</v>
      </c>
      <c r="E856" s="228" t="s">
        <v>1746</v>
      </c>
      <c r="F856" s="226" t="s">
        <v>1747</v>
      </c>
      <c r="G856" s="226" t="s">
        <v>65</v>
      </c>
      <c r="H856" s="226" t="s">
        <v>66</v>
      </c>
      <c r="I856" s="229"/>
      <c r="J856" s="260"/>
      <c r="K856" s="252">
        <f t="shared" si="15"/>
        <v>143</v>
      </c>
      <c r="L856" s="9" t="s">
        <v>34</v>
      </c>
    </row>
    <row r="857" spans="2:12">
      <c r="B857" s="268">
        <v>845</v>
      </c>
      <c r="C857" s="226" t="s">
        <v>544</v>
      </c>
      <c r="D857" s="227" t="s">
        <v>545</v>
      </c>
      <c r="E857" s="228" t="s">
        <v>1748</v>
      </c>
      <c r="F857" s="226" t="s">
        <v>1749</v>
      </c>
      <c r="G857" s="226" t="s">
        <v>65</v>
      </c>
      <c r="H857" s="226" t="s">
        <v>66</v>
      </c>
      <c r="I857" s="229"/>
      <c r="J857" s="260"/>
      <c r="K857" s="252">
        <f t="shared" si="15"/>
        <v>144</v>
      </c>
      <c r="L857" s="9" t="s">
        <v>34</v>
      </c>
    </row>
    <row r="858" spans="2:12">
      <c r="B858" s="268">
        <v>846</v>
      </c>
      <c r="C858" s="226" t="s">
        <v>544</v>
      </c>
      <c r="D858" s="227" t="s">
        <v>545</v>
      </c>
      <c r="E858" s="228" t="s">
        <v>1750</v>
      </c>
      <c r="F858" s="226" t="s">
        <v>1751</v>
      </c>
      <c r="G858" s="226" t="s">
        <v>65</v>
      </c>
      <c r="H858" s="226" t="s">
        <v>66</v>
      </c>
      <c r="I858" s="229"/>
      <c r="J858" s="260"/>
      <c r="K858" s="252">
        <f t="shared" si="15"/>
        <v>145</v>
      </c>
      <c r="L858" s="9" t="s">
        <v>34</v>
      </c>
    </row>
    <row r="859" spans="2:12">
      <c r="B859" s="268">
        <v>847</v>
      </c>
      <c r="C859" s="226" t="s">
        <v>544</v>
      </c>
      <c r="D859" s="227" t="s">
        <v>545</v>
      </c>
      <c r="E859" s="228" t="s">
        <v>1752</v>
      </c>
      <c r="F859" s="226" t="s">
        <v>1753</v>
      </c>
      <c r="G859" s="226" t="s">
        <v>65</v>
      </c>
      <c r="H859" s="226" t="s">
        <v>66</v>
      </c>
      <c r="I859" s="229"/>
      <c r="J859" s="260"/>
      <c r="K859" s="252">
        <f t="shared" si="15"/>
        <v>146</v>
      </c>
      <c r="L859" s="9" t="s">
        <v>34</v>
      </c>
    </row>
    <row r="860" spans="2:12">
      <c r="B860" s="268">
        <v>848</v>
      </c>
      <c r="C860" s="226" t="s">
        <v>544</v>
      </c>
      <c r="D860" s="227" t="s">
        <v>545</v>
      </c>
      <c r="E860" s="228" t="s">
        <v>1754</v>
      </c>
      <c r="F860" s="226" t="s">
        <v>1755</v>
      </c>
      <c r="G860" s="226" t="s">
        <v>65</v>
      </c>
      <c r="H860" s="226" t="s">
        <v>66</v>
      </c>
      <c r="I860" s="229"/>
      <c r="J860" s="260"/>
      <c r="K860" s="252">
        <f t="shared" si="15"/>
        <v>147</v>
      </c>
      <c r="L860" s="9" t="s">
        <v>34</v>
      </c>
    </row>
    <row r="861" spans="2:12">
      <c r="B861" s="268">
        <v>849</v>
      </c>
      <c r="C861" s="226" t="s">
        <v>544</v>
      </c>
      <c r="D861" s="227" t="s">
        <v>545</v>
      </c>
      <c r="E861" s="228" t="s">
        <v>1756</v>
      </c>
      <c r="F861" s="226" t="s">
        <v>1757</v>
      </c>
      <c r="G861" s="226" t="s">
        <v>65</v>
      </c>
      <c r="H861" s="226" t="s">
        <v>66</v>
      </c>
      <c r="I861" s="229"/>
      <c r="J861" s="260"/>
      <c r="K861" s="252">
        <f t="shared" si="15"/>
        <v>148</v>
      </c>
      <c r="L861" s="9" t="s">
        <v>34</v>
      </c>
    </row>
    <row r="862" spans="2:12">
      <c r="B862" s="268">
        <v>850</v>
      </c>
      <c r="C862" s="226" t="s">
        <v>544</v>
      </c>
      <c r="D862" s="227" t="s">
        <v>545</v>
      </c>
      <c r="E862" s="228" t="s">
        <v>1758</v>
      </c>
      <c r="F862" s="226" t="s">
        <v>1759</v>
      </c>
      <c r="G862" s="226" t="s">
        <v>65</v>
      </c>
      <c r="H862" s="226" t="s">
        <v>66</v>
      </c>
      <c r="I862" s="229"/>
      <c r="J862" s="260"/>
      <c r="K862" s="252">
        <f t="shared" si="15"/>
        <v>215</v>
      </c>
      <c r="L862" s="9" t="s">
        <v>34</v>
      </c>
    </row>
    <row r="863" spans="2:12">
      <c r="B863" s="268">
        <v>851</v>
      </c>
      <c r="C863" s="226" t="s">
        <v>544</v>
      </c>
      <c r="D863" s="227" t="s">
        <v>545</v>
      </c>
      <c r="E863" s="228" t="s">
        <v>1760</v>
      </c>
      <c r="F863" s="226" t="s">
        <v>1761</v>
      </c>
      <c r="G863" s="226" t="s">
        <v>65</v>
      </c>
      <c r="H863" s="226" t="s">
        <v>66</v>
      </c>
      <c r="I863" s="229"/>
      <c r="J863" s="260"/>
      <c r="K863" s="252">
        <f t="shared" si="15"/>
        <v>216</v>
      </c>
      <c r="L863" s="9" t="s">
        <v>34</v>
      </c>
    </row>
    <row r="864" spans="2:12">
      <c r="B864" s="268">
        <v>852</v>
      </c>
      <c r="C864" s="226" t="s">
        <v>544</v>
      </c>
      <c r="D864" s="227" t="s">
        <v>545</v>
      </c>
      <c r="E864" s="228" t="s">
        <v>1762</v>
      </c>
      <c r="F864" s="226" t="s">
        <v>1763</v>
      </c>
      <c r="G864" s="226" t="s">
        <v>65</v>
      </c>
      <c r="H864" s="226" t="s">
        <v>66</v>
      </c>
      <c r="I864" s="229"/>
      <c r="J864" s="260"/>
      <c r="K864" s="252">
        <f t="shared" si="15"/>
        <v>217</v>
      </c>
      <c r="L864" s="9" t="s">
        <v>34</v>
      </c>
    </row>
    <row r="865" spans="2:12">
      <c r="B865" s="268">
        <v>853</v>
      </c>
      <c r="C865" s="226" t="s">
        <v>544</v>
      </c>
      <c r="D865" s="227" t="s">
        <v>545</v>
      </c>
      <c r="E865" s="228" t="s">
        <v>1764</v>
      </c>
      <c r="F865" s="226" t="s">
        <v>1765</v>
      </c>
      <c r="G865" s="226" t="s">
        <v>65</v>
      </c>
      <c r="H865" s="226" t="s">
        <v>66</v>
      </c>
      <c r="I865" s="229"/>
      <c r="J865" s="260"/>
      <c r="K865" s="252">
        <f t="shared" si="15"/>
        <v>218</v>
      </c>
      <c r="L865" s="9" t="s">
        <v>34</v>
      </c>
    </row>
    <row r="866" spans="2:12">
      <c r="B866" s="268">
        <v>854</v>
      </c>
      <c r="C866" s="226" t="s">
        <v>544</v>
      </c>
      <c r="D866" s="227" t="s">
        <v>545</v>
      </c>
      <c r="E866" s="228" t="s">
        <v>1766</v>
      </c>
      <c r="F866" s="226" t="s">
        <v>1767</v>
      </c>
      <c r="G866" s="226" t="s">
        <v>65</v>
      </c>
      <c r="H866" s="226" t="s">
        <v>66</v>
      </c>
      <c r="I866" s="229"/>
      <c r="J866" s="260"/>
      <c r="K866" s="252">
        <f t="shared" si="15"/>
        <v>219</v>
      </c>
      <c r="L866" s="9" t="s">
        <v>34</v>
      </c>
    </row>
    <row r="867" spans="2:12">
      <c r="B867" s="268">
        <v>855</v>
      </c>
      <c r="C867" s="226" t="s">
        <v>544</v>
      </c>
      <c r="D867" s="227" t="s">
        <v>545</v>
      </c>
      <c r="E867" s="228" t="s">
        <v>1768</v>
      </c>
      <c r="F867" s="226" t="s">
        <v>1769</v>
      </c>
      <c r="G867" s="226" t="s">
        <v>65</v>
      </c>
      <c r="H867" s="226" t="s">
        <v>66</v>
      </c>
      <c r="I867" s="229"/>
      <c r="J867" s="260"/>
      <c r="K867" s="252">
        <f t="shared" si="15"/>
        <v>220</v>
      </c>
      <c r="L867" s="9" t="s">
        <v>34</v>
      </c>
    </row>
    <row r="868" spans="2:12">
      <c r="B868" s="268">
        <v>856</v>
      </c>
      <c r="C868" s="226" t="s">
        <v>544</v>
      </c>
      <c r="D868" s="227" t="s">
        <v>545</v>
      </c>
      <c r="E868" s="228" t="s">
        <v>1770</v>
      </c>
      <c r="F868" s="226" t="s">
        <v>1771</v>
      </c>
      <c r="G868" s="226" t="s">
        <v>65</v>
      </c>
      <c r="H868" s="226" t="s">
        <v>66</v>
      </c>
      <c r="I868" s="229"/>
      <c r="J868" s="260"/>
      <c r="K868" s="252">
        <f t="shared" si="15"/>
        <v>221</v>
      </c>
      <c r="L868" s="9" t="s">
        <v>34</v>
      </c>
    </row>
    <row r="869" spans="2:12">
      <c r="B869" s="268">
        <v>857</v>
      </c>
      <c r="C869" s="226" t="s">
        <v>544</v>
      </c>
      <c r="D869" s="227" t="s">
        <v>545</v>
      </c>
      <c r="E869" s="228" t="s">
        <v>1772</v>
      </c>
      <c r="F869" s="226" t="s">
        <v>1773</v>
      </c>
      <c r="G869" s="226" t="s">
        <v>65</v>
      </c>
      <c r="H869" s="226" t="s">
        <v>66</v>
      </c>
      <c r="I869" s="229"/>
      <c r="J869" s="260"/>
      <c r="K869" s="252">
        <f t="shared" si="15"/>
        <v>222</v>
      </c>
      <c r="L869" s="9" t="s">
        <v>34</v>
      </c>
    </row>
    <row r="870" spans="2:12">
      <c r="B870" s="268">
        <v>858</v>
      </c>
      <c r="C870" s="226" t="s">
        <v>544</v>
      </c>
      <c r="D870" s="227" t="s">
        <v>545</v>
      </c>
      <c r="E870" s="228" t="s">
        <v>1774</v>
      </c>
      <c r="F870" s="226" t="s">
        <v>1775</v>
      </c>
      <c r="G870" s="226" t="s">
        <v>65</v>
      </c>
      <c r="H870" s="226" t="s">
        <v>66</v>
      </c>
      <c r="I870" s="229"/>
      <c r="J870" s="260"/>
      <c r="K870" s="252">
        <f t="shared" si="15"/>
        <v>223</v>
      </c>
      <c r="L870" s="9" t="s">
        <v>34</v>
      </c>
    </row>
    <row r="871" spans="2:12">
      <c r="B871" s="268">
        <v>859</v>
      </c>
      <c r="C871" s="226" t="s">
        <v>544</v>
      </c>
      <c r="D871" s="227" t="s">
        <v>545</v>
      </c>
      <c r="E871" s="228" t="s">
        <v>1776</v>
      </c>
      <c r="F871" s="226" t="s">
        <v>1777</v>
      </c>
      <c r="G871" s="226" t="s">
        <v>65</v>
      </c>
      <c r="H871" s="226" t="s">
        <v>66</v>
      </c>
      <c r="I871" s="229"/>
      <c r="J871" s="260"/>
      <c r="K871" s="252">
        <f t="shared" si="15"/>
        <v>224</v>
      </c>
      <c r="L871" s="9" t="s">
        <v>34</v>
      </c>
    </row>
    <row r="872" spans="2:12">
      <c r="B872" s="268">
        <v>860</v>
      </c>
      <c r="C872" s="226" t="s">
        <v>544</v>
      </c>
      <c r="D872" s="227" t="s">
        <v>545</v>
      </c>
      <c r="E872" s="228" t="s">
        <v>1778</v>
      </c>
      <c r="F872" s="226" t="s">
        <v>1779</v>
      </c>
      <c r="G872" s="226" t="s">
        <v>65</v>
      </c>
      <c r="H872" s="226" t="s">
        <v>66</v>
      </c>
      <c r="I872" s="229"/>
      <c r="J872" s="260"/>
      <c r="K872" s="252">
        <f t="shared" si="15"/>
        <v>200</v>
      </c>
      <c r="L872" s="9" t="s">
        <v>34</v>
      </c>
    </row>
    <row r="873" spans="2:12">
      <c r="B873" s="268">
        <v>861</v>
      </c>
      <c r="C873" s="226" t="s">
        <v>544</v>
      </c>
      <c r="D873" s="227" t="s">
        <v>545</v>
      </c>
      <c r="E873" s="228" t="s">
        <v>1780</v>
      </c>
      <c r="F873" s="226" t="s">
        <v>1781</v>
      </c>
      <c r="G873" s="226" t="s">
        <v>65</v>
      </c>
      <c r="H873" s="226" t="s">
        <v>66</v>
      </c>
      <c r="I873" s="229"/>
      <c r="J873" s="260"/>
      <c r="K873" s="252">
        <f t="shared" si="15"/>
        <v>201</v>
      </c>
      <c r="L873" s="9" t="s">
        <v>34</v>
      </c>
    </row>
    <row r="874" spans="2:12">
      <c r="B874" s="268">
        <v>862</v>
      </c>
      <c r="C874" s="226" t="s">
        <v>544</v>
      </c>
      <c r="D874" s="227" t="s">
        <v>545</v>
      </c>
      <c r="E874" s="228" t="s">
        <v>1782</v>
      </c>
      <c r="F874" s="226" t="s">
        <v>1783</v>
      </c>
      <c r="G874" s="226" t="s">
        <v>65</v>
      </c>
      <c r="H874" s="226" t="s">
        <v>66</v>
      </c>
      <c r="I874" s="229"/>
      <c r="J874" s="260"/>
      <c r="K874" s="252">
        <f t="shared" si="15"/>
        <v>202</v>
      </c>
      <c r="L874" s="9" t="s">
        <v>34</v>
      </c>
    </row>
    <row r="875" spans="2:12">
      <c r="B875" s="268">
        <v>863</v>
      </c>
      <c r="C875" s="226" t="s">
        <v>544</v>
      </c>
      <c r="D875" s="227" t="s">
        <v>545</v>
      </c>
      <c r="E875" s="228" t="s">
        <v>1784</v>
      </c>
      <c r="F875" s="226" t="s">
        <v>1785</v>
      </c>
      <c r="G875" s="226" t="s">
        <v>65</v>
      </c>
      <c r="H875" s="226" t="s">
        <v>66</v>
      </c>
      <c r="I875" s="229"/>
      <c r="J875" s="260"/>
      <c r="K875" s="252">
        <f t="shared" si="15"/>
        <v>203</v>
      </c>
      <c r="L875" s="9" t="s">
        <v>34</v>
      </c>
    </row>
    <row r="876" spans="2:12">
      <c r="B876" s="268">
        <v>864</v>
      </c>
      <c r="C876" s="226" t="s">
        <v>544</v>
      </c>
      <c r="D876" s="227" t="s">
        <v>545</v>
      </c>
      <c r="E876" s="228" t="s">
        <v>1786</v>
      </c>
      <c r="F876" s="226" t="s">
        <v>1787</v>
      </c>
      <c r="G876" s="226" t="s">
        <v>65</v>
      </c>
      <c r="H876" s="226" t="s">
        <v>66</v>
      </c>
      <c r="I876" s="229"/>
      <c r="J876" s="260"/>
      <c r="K876" s="252">
        <f t="shared" si="15"/>
        <v>204</v>
      </c>
      <c r="L876" s="9" t="s">
        <v>34</v>
      </c>
    </row>
    <row r="877" spans="2:12">
      <c r="B877" s="268">
        <v>865</v>
      </c>
      <c r="C877" s="226" t="s">
        <v>544</v>
      </c>
      <c r="D877" s="227" t="s">
        <v>545</v>
      </c>
      <c r="E877" s="228" t="s">
        <v>1788</v>
      </c>
      <c r="F877" s="226" t="s">
        <v>1789</v>
      </c>
      <c r="G877" s="226" t="s">
        <v>65</v>
      </c>
      <c r="H877" s="226" t="s">
        <v>66</v>
      </c>
      <c r="I877" s="229"/>
      <c r="J877" s="260"/>
      <c r="K877" s="252">
        <f t="shared" si="15"/>
        <v>205</v>
      </c>
      <c r="L877" s="9" t="s">
        <v>34</v>
      </c>
    </row>
    <row r="878" spans="2:12">
      <c r="B878" s="268">
        <v>866</v>
      </c>
      <c r="C878" s="226" t="s">
        <v>544</v>
      </c>
      <c r="D878" s="227" t="s">
        <v>545</v>
      </c>
      <c r="E878" s="228" t="s">
        <v>1790</v>
      </c>
      <c r="F878" s="226" t="s">
        <v>1791</v>
      </c>
      <c r="G878" s="226" t="s">
        <v>65</v>
      </c>
      <c r="H878" s="226" t="s">
        <v>66</v>
      </c>
      <c r="I878" s="229"/>
      <c r="J878" s="260"/>
      <c r="K878" s="252">
        <f t="shared" si="15"/>
        <v>206</v>
      </c>
      <c r="L878" s="9" t="s">
        <v>34</v>
      </c>
    </row>
    <row r="879" spans="2:12">
      <c r="B879" s="268">
        <v>867</v>
      </c>
      <c r="C879" s="226" t="s">
        <v>544</v>
      </c>
      <c r="D879" s="227" t="s">
        <v>545</v>
      </c>
      <c r="E879" s="228" t="s">
        <v>1792</v>
      </c>
      <c r="F879" s="226" t="s">
        <v>1793</v>
      </c>
      <c r="G879" s="226" t="s">
        <v>65</v>
      </c>
      <c r="H879" s="226" t="s">
        <v>66</v>
      </c>
      <c r="I879" s="229"/>
      <c r="J879" s="260"/>
      <c r="K879" s="252">
        <f t="shared" si="15"/>
        <v>207</v>
      </c>
      <c r="L879" s="9" t="s">
        <v>34</v>
      </c>
    </row>
    <row r="880" spans="2:12">
      <c r="B880" s="268">
        <v>868</v>
      </c>
      <c r="C880" s="226" t="s">
        <v>544</v>
      </c>
      <c r="D880" s="227" t="s">
        <v>545</v>
      </c>
      <c r="E880" s="228" t="s">
        <v>1794</v>
      </c>
      <c r="F880" s="226" t="s">
        <v>1795</v>
      </c>
      <c r="G880" s="226" t="s">
        <v>65</v>
      </c>
      <c r="H880" s="226" t="s">
        <v>66</v>
      </c>
      <c r="I880" s="229"/>
      <c r="J880" s="260"/>
      <c r="K880" s="252">
        <f t="shared" si="15"/>
        <v>208</v>
      </c>
      <c r="L880" s="9" t="s">
        <v>34</v>
      </c>
    </row>
    <row r="881" spans="2:12">
      <c r="B881" s="268">
        <v>869</v>
      </c>
      <c r="C881" s="226" t="s">
        <v>544</v>
      </c>
      <c r="D881" s="227" t="s">
        <v>545</v>
      </c>
      <c r="E881" s="228" t="s">
        <v>1796</v>
      </c>
      <c r="F881" s="226" t="s">
        <v>1797</v>
      </c>
      <c r="G881" s="226" t="s">
        <v>65</v>
      </c>
      <c r="H881" s="226" t="s">
        <v>66</v>
      </c>
      <c r="I881" s="229"/>
      <c r="J881" s="260"/>
      <c r="K881" s="252">
        <f t="shared" si="15"/>
        <v>209</v>
      </c>
      <c r="L881" s="9" t="s">
        <v>34</v>
      </c>
    </row>
    <row r="882" spans="2:12">
      <c r="B882" s="268">
        <v>870</v>
      </c>
      <c r="C882" s="226" t="s">
        <v>103</v>
      </c>
      <c r="D882" s="227" t="s">
        <v>104</v>
      </c>
      <c r="E882" s="228" t="s">
        <v>1798</v>
      </c>
      <c r="F882" s="226" t="s">
        <v>1799</v>
      </c>
      <c r="G882" s="226" t="s">
        <v>65</v>
      </c>
      <c r="H882" s="226" t="s">
        <v>66</v>
      </c>
      <c r="I882" s="229"/>
      <c r="J882" s="260"/>
      <c r="K882" s="252">
        <f t="shared" si="15"/>
        <v>161</v>
      </c>
      <c r="L882" s="9" t="s">
        <v>34</v>
      </c>
    </row>
    <row r="883" spans="2:12">
      <c r="B883" s="268">
        <v>871</v>
      </c>
      <c r="C883" s="226" t="s">
        <v>71</v>
      </c>
      <c r="D883" s="227" t="s">
        <v>72</v>
      </c>
      <c r="E883" s="228" t="s">
        <v>1800</v>
      </c>
      <c r="F883" s="226" t="s">
        <v>1801</v>
      </c>
      <c r="G883" s="226" t="s">
        <v>65</v>
      </c>
      <c r="H883" s="226" t="s">
        <v>66</v>
      </c>
      <c r="I883" s="229"/>
      <c r="J883" s="260"/>
      <c r="K883" s="252">
        <f t="shared" si="15"/>
        <v>1765</v>
      </c>
      <c r="L883" s="9" t="s">
        <v>34</v>
      </c>
    </row>
    <row r="884" spans="2:12">
      <c r="B884" s="268">
        <v>872</v>
      </c>
      <c r="C884" s="226" t="s">
        <v>71</v>
      </c>
      <c r="D884" s="227" t="s">
        <v>72</v>
      </c>
      <c r="E884" s="228" t="s">
        <v>1802</v>
      </c>
      <c r="F884" s="226" t="s">
        <v>1803</v>
      </c>
      <c r="G884" s="226" t="s">
        <v>65</v>
      </c>
      <c r="H884" s="226" t="s">
        <v>66</v>
      </c>
      <c r="I884" s="229"/>
      <c r="J884" s="260"/>
      <c r="K884" s="252">
        <f t="shared" si="15"/>
        <v>1768</v>
      </c>
      <c r="L884" s="9" t="s">
        <v>34</v>
      </c>
    </row>
    <row r="885" spans="2:12">
      <c r="B885" s="268">
        <v>873</v>
      </c>
      <c r="C885" s="226" t="s">
        <v>71</v>
      </c>
      <c r="D885" s="227" t="s">
        <v>72</v>
      </c>
      <c r="E885" s="228" t="s">
        <v>1804</v>
      </c>
      <c r="F885" s="226" t="s">
        <v>1805</v>
      </c>
      <c r="G885" s="226" t="s">
        <v>65</v>
      </c>
      <c r="H885" s="226" t="s">
        <v>66</v>
      </c>
      <c r="I885" s="229"/>
      <c r="J885" s="260"/>
      <c r="K885" s="252">
        <f t="shared" si="15"/>
        <v>1767</v>
      </c>
      <c r="L885" s="9" t="s">
        <v>34</v>
      </c>
    </row>
    <row r="886" spans="2:12">
      <c r="B886" s="268">
        <v>874</v>
      </c>
      <c r="C886" s="226" t="s">
        <v>71</v>
      </c>
      <c r="D886" s="227" t="s">
        <v>72</v>
      </c>
      <c r="E886" s="228" t="s">
        <v>1806</v>
      </c>
      <c r="F886" s="226" t="s">
        <v>1807</v>
      </c>
      <c r="G886" s="226" t="s">
        <v>65</v>
      </c>
      <c r="H886" s="226" t="s">
        <v>66</v>
      </c>
      <c r="I886" s="229"/>
      <c r="J886" s="260"/>
      <c r="K886" s="252">
        <f t="shared" si="15"/>
        <v>1758</v>
      </c>
      <c r="L886" s="9" t="s">
        <v>34</v>
      </c>
    </row>
    <row r="887" spans="2:12">
      <c r="B887" s="268">
        <v>875</v>
      </c>
      <c r="C887" s="226" t="s">
        <v>1808</v>
      </c>
      <c r="D887" s="227" t="s">
        <v>1809</v>
      </c>
      <c r="E887" s="228" t="s">
        <v>1810</v>
      </c>
      <c r="F887" s="226" t="s">
        <v>1811</v>
      </c>
      <c r="G887" s="226" t="s">
        <v>65</v>
      </c>
      <c r="H887" s="226" t="s">
        <v>66</v>
      </c>
      <c r="I887" s="229"/>
      <c r="J887" s="260"/>
      <c r="K887" s="252">
        <f t="shared" si="15"/>
        <v>225</v>
      </c>
      <c r="L887" s="9" t="s">
        <v>34</v>
      </c>
    </row>
    <row r="888" spans="2:12">
      <c r="B888" s="268">
        <v>876</v>
      </c>
      <c r="C888" s="226" t="s">
        <v>1808</v>
      </c>
      <c r="D888" s="227" t="s">
        <v>1809</v>
      </c>
      <c r="E888" s="228" t="s">
        <v>1812</v>
      </c>
      <c r="F888" s="226" t="s">
        <v>1813</v>
      </c>
      <c r="G888" s="226" t="s">
        <v>65</v>
      </c>
      <c r="H888" s="226" t="s">
        <v>66</v>
      </c>
      <c r="I888" s="229"/>
      <c r="J888" s="260"/>
      <c r="K888" s="252">
        <f t="shared" si="15"/>
        <v>226</v>
      </c>
      <c r="L888" s="9" t="s">
        <v>34</v>
      </c>
    </row>
    <row r="889" spans="2:12">
      <c r="B889" s="268">
        <v>877</v>
      </c>
      <c r="C889" s="226" t="s">
        <v>1814</v>
      </c>
      <c r="D889" s="227" t="s">
        <v>1815</v>
      </c>
      <c r="E889" s="228" t="s">
        <v>1816</v>
      </c>
      <c r="F889" s="226" t="s">
        <v>1817</v>
      </c>
      <c r="G889" s="226" t="s">
        <v>65</v>
      </c>
      <c r="H889" s="226" t="s">
        <v>66</v>
      </c>
      <c r="I889" s="229"/>
      <c r="J889" s="260"/>
      <c r="K889" s="252">
        <f t="shared" si="15"/>
        <v>13</v>
      </c>
      <c r="L889" s="9" t="s">
        <v>34</v>
      </c>
    </row>
    <row r="890" spans="2:12">
      <c r="B890" s="268">
        <v>878</v>
      </c>
      <c r="C890" s="226" t="s">
        <v>1808</v>
      </c>
      <c r="D890" s="227" t="s">
        <v>1809</v>
      </c>
      <c r="E890" s="228" t="s">
        <v>1818</v>
      </c>
      <c r="F890" s="226" t="s">
        <v>1817</v>
      </c>
      <c r="G890" s="226" t="s">
        <v>65</v>
      </c>
      <c r="H890" s="226" t="s">
        <v>66</v>
      </c>
      <c r="I890" s="229"/>
      <c r="J890" s="260"/>
      <c r="K890" s="252">
        <f t="shared" si="15"/>
        <v>219</v>
      </c>
      <c r="L890" s="9" t="s">
        <v>34</v>
      </c>
    </row>
    <row r="891" spans="2:12">
      <c r="B891" s="268">
        <v>879</v>
      </c>
      <c r="C891" s="226" t="s">
        <v>1808</v>
      </c>
      <c r="D891" s="227" t="s">
        <v>1809</v>
      </c>
      <c r="E891" s="228" t="s">
        <v>1819</v>
      </c>
      <c r="F891" s="226" t="s">
        <v>1820</v>
      </c>
      <c r="G891" s="226" t="s">
        <v>65</v>
      </c>
      <c r="H891" s="226" t="s">
        <v>66</v>
      </c>
      <c r="I891" s="229"/>
      <c r="J891" s="260"/>
      <c r="K891" s="252">
        <f t="shared" si="15"/>
        <v>220</v>
      </c>
      <c r="L891" s="9" t="s">
        <v>34</v>
      </c>
    </row>
    <row r="892" spans="2:12">
      <c r="B892" s="268">
        <v>880</v>
      </c>
      <c r="C892" s="226" t="s">
        <v>1808</v>
      </c>
      <c r="D892" s="227" t="s">
        <v>1809</v>
      </c>
      <c r="E892" s="228" t="s">
        <v>1821</v>
      </c>
      <c r="F892" s="226" t="s">
        <v>1822</v>
      </c>
      <c r="G892" s="226" t="s">
        <v>65</v>
      </c>
      <c r="H892" s="226" t="s">
        <v>66</v>
      </c>
      <c r="I892" s="229"/>
      <c r="J892" s="260"/>
      <c r="K892" s="252">
        <f t="shared" si="15"/>
        <v>221</v>
      </c>
      <c r="L892" s="9" t="s">
        <v>34</v>
      </c>
    </row>
    <row r="893" spans="2:12">
      <c r="B893" s="268">
        <v>881</v>
      </c>
      <c r="C893" s="226" t="s">
        <v>1808</v>
      </c>
      <c r="D893" s="227" t="s">
        <v>1809</v>
      </c>
      <c r="E893" s="228" t="s">
        <v>1823</v>
      </c>
      <c r="F893" s="226" t="s">
        <v>1824</v>
      </c>
      <c r="G893" s="226" t="s">
        <v>65</v>
      </c>
      <c r="H893" s="226" t="s">
        <v>66</v>
      </c>
      <c r="I893" s="229"/>
      <c r="J893" s="260"/>
      <c r="K893" s="252">
        <f t="shared" si="15"/>
        <v>222</v>
      </c>
      <c r="L893" s="9" t="s">
        <v>34</v>
      </c>
    </row>
    <row r="894" spans="2:12">
      <c r="B894" s="268">
        <v>882</v>
      </c>
      <c r="C894" s="226" t="s">
        <v>1808</v>
      </c>
      <c r="D894" s="227" t="s">
        <v>1809</v>
      </c>
      <c r="E894" s="228" t="s">
        <v>1825</v>
      </c>
      <c r="F894" s="226" t="s">
        <v>1826</v>
      </c>
      <c r="G894" s="226" t="s">
        <v>65</v>
      </c>
      <c r="H894" s="226" t="s">
        <v>66</v>
      </c>
      <c r="I894" s="229"/>
      <c r="J894" s="260"/>
      <c r="K894" s="252">
        <f t="shared" si="15"/>
        <v>223</v>
      </c>
      <c r="L894" s="9" t="s">
        <v>34</v>
      </c>
    </row>
    <row r="895" spans="2:12">
      <c r="B895" s="268">
        <v>883</v>
      </c>
      <c r="C895" s="226" t="s">
        <v>1808</v>
      </c>
      <c r="D895" s="227" t="s">
        <v>1809</v>
      </c>
      <c r="E895" s="228" t="s">
        <v>1827</v>
      </c>
      <c r="F895" s="226" t="s">
        <v>1828</v>
      </c>
      <c r="G895" s="226" t="s">
        <v>65</v>
      </c>
      <c r="H895" s="226" t="s">
        <v>66</v>
      </c>
      <c r="I895" s="229"/>
      <c r="J895" s="260"/>
      <c r="K895" s="252">
        <f t="shared" si="15"/>
        <v>224</v>
      </c>
      <c r="L895" s="9" t="s">
        <v>34</v>
      </c>
    </row>
    <row r="896" spans="2:12">
      <c r="B896" s="268">
        <v>884</v>
      </c>
      <c r="C896" s="226" t="s">
        <v>1808</v>
      </c>
      <c r="D896" s="227" t="s">
        <v>1809</v>
      </c>
      <c r="E896" s="228" t="s">
        <v>1829</v>
      </c>
      <c r="F896" s="226" t="s">
        <v>1830</v>
      </c>
      <c r="G896" s="226" t="s">
        <v>65</v>
      </c>
      <c r="H896" s="226" t="s">
        <v>66</v>
      </c>
      <c r="I896" s="229"/>
      <c r="J896" s="260"/>
      <c r="K896" s="252">
        <f t="shared" si="15"/>
        <v>227</v>
      </c>
      <c r="L896" s="9" t="s">
        <v>34</v>
      </c>
    </row>
    <row r="897" spans="2:12">
      <c r="B897" s="268">
        <v>885</v>
      </c>
      <c r="C897" s="226" t="s">
        <v>1808</v>
      </c>
      <c r="D897" s="227" t="s">
        <v>1809</v>
      </c>
      <c r="E897" s="228" t="s">
        <v>1831</v>
      </c>
      <c r="F897" s="226" t="s">
        <v>1832</v>
      </c>
      <c r="G897" s="226" t="s">
        <v>65</v>
      </c>
      <c r="H897" s="226" t="s">
        <v>66</v>
      </c>
      <c r="I897" s="229"/>
      <c r="J897" s="260"/>
      <c r="K897" s="252">
        <f t="shared" si="15"/>
        <v>228</v>
      </c>
      <c r="L897" s="9" t="s">
        <v>34</v>
      </c>
    </row>
    <row r="898" spans="2:12">
      <c r="B898" s="268">
        <v>886</v>
      </c>
      <c r="C898" s="226" t="s">
        <v>1808</v>
      </c>
      <c r="D898" s="227" t="s">
        <v>1809</v>
      </c>
      <c r="E898" s="228" t="s">
        <v>1833</v>
      </c>
      <c r="F898" s="226" t="s">
        <v>1834</v>
      </c>
      <c r="G898" s="226" t="s">
        <v>65</v>
      </c>
      <c r="H898" s="226" t="s">
        <v>66</v>
      </c>
      <c r="I898" s="229"/>
      <c r="J898" s="260"/>
      <c r="K898" s="252">
        <f t="shared" si="15"/>
        <v>229</v>
      </c>
      <c r="L898" s="9" t="s">
        <v>34</v>
      </c>
    </row>
    <row r="899" spans="2:12">
      <c r="B899" s="268">
        <v>887</v>
      </c>
      <c r="C899" s="226" t="s">
        <v>1808</v>
      </c>
      <c r="D899" s="227" t="s">
        <v>1809</v>
      </c>
      <c r="E899" s="228" t="s">
        <v>1835</v>
      </c>
      <c r="F899" s="226" t="s">
        <v>1836</v>
      </c>
      <c r="G899" s="226" t="s">
        <v>65</v>
      </c>
      <c r="H899" s="226" t="s">
        <v>79</v>
      </c>
      <c r="I899" s="229"/>
      <c r="J899" s="260"/>
      <c r="K899" s="252">
        <f t="shared" ref="K899:K962" si="16">VALUE(RIGHT($E899,4))</f>
        <v>230</v>
      </c>
      <c r="L899" s="9" t="s">
        <v>34</v>
      </c>
    </row>
    <row r="900" spans="2:12">
      <c r="B900" s="268">
        <v>888</v>
      </c>
      <c r="C900" s="226" t="s">
        <v>1808</v>
      </c>
      <c r="D900" s="227" t="s">
        <v>1809</v>
      </c>
      <c r="E900" s="228" t="s">
        <v>1837</v>
      </c>
      <c r="F900" s="226" t="s">
        <v>1838</v>
      </c>
      <c r="G900" s="226" t="s">
        <v>65</v>
      </c>
      <c r="H900" s="226" t="s">
        <v>66</v>
      </c>
      <c r="I900" s="229"/>
      <c r="J900" s="260"/>
      <c r="K900" s="252">
        <f t="shared" si="16"/>
        <v>231</v>
      </c>
      <c r="L900" s="9" t="s">
        <v>34</v>
      </c>
    </row>
    <row r="901" spans="2:12">
      <c r="B901" s="268">
        <v>889</v>
      </c>
      <c r="C901" s="226" t="s">
        <v>1808</v>
      </c>
      <c r="D901" s="227" t="s">
        <v>1809</v>
      </c>
      <c r="E901" s="228" t="s">
        <v>1839</v>
      </c>
      <c r="F901" s="226" t="s">
        <v>1840</v>
      </c>
      <c r="G901" s="226" t="s">
        <v>65</v>
      </c>
      <c r="H901" s="226" t="s">
        <v>66</v>
      </c>
      <c r="I901" s="229"/>
      <c r="J901" s="260"/>
      <c r="K901" s="252">
        <f t="shared" si="16"/>
        <v>232</v>
      </c>
      <c r="L901" s="9" t="s">
        <v>34</v>
      </c>
    </row>
    <row r="902" spans="2:12">
      <c r="B902" s="268">
        <v>890</v>
      </c>
      <c r="C902" s="226" t="s">
        <v>1808</v>
      </c>
      <c r="D902" s="227" t="s">
        <v>1809</v>
      </c>
      <c r="E902" s="228" t="s">
        <v>1841</v>
      </c>
      <c r="F902" s="226" t="s">
        <v>1842</v>
      </c>
      <c r="G902" s="226" t="s">
        <v>65</v>
      </c>
      <c r="H902" s="226" t="s">
        <v>66</v>
      </c>
      <c r="I902" s="229"/>
      <c r="J902" s="260"/>
      <c r="K902" s="252">
        <f t="shared" si="16"/>
        <v>233</v>
      </c>
      <c r="L902" s="9" t="s">
        <v>34</v>
      </c>
    </row>
    <row r="903" spans="2:12">
      <c r="B903" s="268">
        <v>891</v>
      </c>
      <c r="C903" s="226" t="s">
        <v>1808</v>
      </c>
      <c r="D903" s="227" t="s">
        <v>1809</v>
      </c>
      <c r="E903" s="228" t="s">
        <v>1843</v>
      </c>
      <c r="F903" s="226" t="s">
        <v>1844</v>
      </c>
      <c r="G903" s="226" t="s">
        <v>65</v>
      </c>
      <c r="H903" s="226" t="s">
        <v>66</v>
      </c>
      <c r="I903" s="229"/>
      <c r="J903" s="260"/>
      <c r="K903" s="252">
        <f t="shared" si="16"/>
        <v>234</v>
      </c>
      <c r="L903" s="9" t="s">
        <v>34</v>
      </c>
    </row>
    <row r="904" spans="2:12">
      <c r="B904" s="268">
        <v>892</v>
      </c>
      <c r="C904" s="226" t="s">
        <v>1808</v>
      </c>
      <c r="D904" s="227" t="s">
        <v>1809</v>
      </c>
      <c r="E904" s="228" t="s">
        <v>1845</v>
      </c>
      <c r="F904" s="226" t="s">
        <v>1846</v>
      </c>
      <c r="G904" s="226" t="s">
        <v>65</v>
      </c>
      <c r="H904" s="226" t="s">
        <v>66</v>
      </c>
      <c r="I904" s="229"/>
      <c r="J904" s="260"/>
      <c r="K904" s="252">
        <f t="shared" si="16"/>
        <v>235</v>
      </c>
      <c r="L904" s="9" t="s">
        <v>34</v>
      </c>
    </row>
    <row r="905" spans="2:12">
      <c r="B905" s="268">
        <v>893</v>
      </c>
      <c r="C905" s="226" t="s">
        <v>1808</v>
      </c>
      <c r="D905" s="227" t="s">
        <v>1809</v>
      </c>
      <c r="E905" s="228" t="s">
        <v>1847</v>
      </c>
      <c r="F905" s="226" t="s">
        <v>1848</v>
      </c>
      <c r="G905" s="226" t="s">
        <v>65</v>
      </c>
      <c r="H905" s="226" t="s">
        <v>66</v>
      </c>
      <c r="I905" s="229"/>
      <c r="J905" s="260"/>
      <c r="K905" s="252">
        <f t="shared" si="16"/>
        <v>237</v>
      </c>
      <c r="L905" s="9" t="s">
        <v>34</v>
      </c>
    </row>
    <row r="906" spans="2:12">
      <c r="B906" s="268">
        <v>894</v>
      </c>
      <c r="C906" s="226" t="s">
        <v>1808</v>
      </c>
      <c r="D906" s="227" t="s">
        <v>1809</v>
      </c>
      <c r="E906" s="228" t="s">
        <v>1849</v>
      </c>
      <c r="F906" s="226" t="s">
        <v>1850</v>
      </c>
      <c r="G906" s="226" t="s">
        <v>65</v>
      </c>
      <c r="H906" s="226" t="s">
        <v>82</v>
      </c>
      <c r="I906" s="229"/>
      <c r="J906" s="260"/>
      <c r="K906" s="252">
        <f t="shared" si="16"/>
        <v>238</v>
      </c>
      <c r="L906" s="9" t="s">
        <v>34</v>
      </c>
    </row>
    <row r="907" spans="2:12">
      <c r="B907" s="268">
        <v>895</v>
      </c>
      <c r="C907" s="226" t="s">
        <v>1808</v>
      </c>
      <c r="D907" s="227" t="s">
        <v>1809</v>
      </c>
      <c r="E907" s="228" t="s">
        <v>1851</v>
      </c>
      <c r="F907" s="226" t="s">
        <v>1852</v>
      </c>
      <c r="G907" s="226" t="s">
        <v>65</v>
      </c>
      <c r="H907" s="226" t="s">
        <v>79</v>
      </c>
      <c r="I907" s="229"/>
      <c r="J907" s="260"/>
      <c r="K907" s="252">
        <f t="shared" si="16"/>
        <v>239</v>
      </c>
      <c r="L907" s="9" t="s">
        <v>34</v>
      </c>
    </row>
    <row r="908" spans="2:12">
      <c r="B908" s="268">
        <v>896</v>
      </c>
      <c r="C908" s="226" t="s">
        <v>1808</v>
      </c>
      <c r="D908" s="227" t="s">
        <v>1809</v>
      </c>
      <c r="E908" s="228" t="s">
        <v>1853</v>
      </c>
      <c r="F908" s="226" t="s">
        <v>1854</v>
      </c>
      <c r="G908" s="226" t="s">
        <v>65</v>
      </c>
      <c r="H908" s="226" t="s">
        <v>66</v>
      </c>
      <c r="I908" s="229"/>
      <c r="J908" s="260"/>
      <c r="K908" s="252">
        <f t="shared" si="16"/>
        <v>217</v>
      </c>
      <c r="L908" s="9" t="s">
        <v>34</v>
      </c>
    </row>
    <row r="909" spans="2:12">
      <c r="B909" s="268">
        <v>897</v>
      </c>
      <c r="C909" s="226" t="s">
        <v>1808</v>
      </c>
      <c r="D909" s="227" t="s">
        <v>1809</v>
      </c>
      <c r="E909" s="228" t="s">
        <v>1855</v>
      </c>
      <c r="F909" s="226" t="s">
        <v>1856</v>
      </c>
      <c r="G909" s="226" t="s">
        <v>65</v>
      </c>
      <c r="H909" s="226" t="s">
        <v>66</v>
      </c>
      <c r="I909" s="229"/>
      <c r="J909" s="260"/>
      <c r="K909" s="252">
        <f t="shared" si="16"/>
        <v>218</v>
      </c>
      <c r="L909" s="9" t="s">
        <v>34</v>
      </c>
    </row>
    <row r="910" spans="2:12">
      <c r="B910" s="268">
        <v>898</v>
      </c>
      <c r="C910" s="226" t="s">
        <v>1808</v>
      </c>
      <c r="D910" s="227" t="s">
        <v>1809</v>
      </c>
      <c r="E910" s="228" t="s">
        <v>1857</v>
      </c>
      <c r="F910" s="226" t="s">
        <v>1858</v>
      </c>
      <c r="G910" s="226" t="s">
        <v>65</v>
      </c>
      <c r="H910" s="226" t="s">
        <v>66</v>
      </c>
      <c r="I910" s="229"/>
      <c r="J910" s="260"/>
      <c r="K910" s="252">
        <f t="shared" si="16"/>
        <v>90</v>
      </c>
      <c r="L910" s="9" t="s">
        <v>34</v>
      </c>
    </row>
    <row r="911" spans="2:12">
      <c r="B911" s="268">
        <v>899</v>
      </c>
      <c r="C911" s="226" t="s">
        <v>249</v>
      </c>
      <c r="D911" s="227" t="s">
        <v>250</v>
      </c>
      <c r="E911" s="228" t="s">
        <v>1859</v>
      </c>
      <c r="F911" s="226" t="s">
        <v>1860</v>
      </c>
      <c r="G911" s="226" t="s">
        <v>65</v>
      </c>
      <c r="H911" s="226" t="s">
        <v>82</v>
      </c>
      <c r="I911" s="229"/>
      <c r="J911" s="260"/>
      <c r="K911" s="252">
        <f t="shared" si="16"/>
        <v>1028</v>
      </c>
      <c r="L911" s="9" t="s">
        <v>34</v>
      </c>
    </row>
    <row r="912" spans="2:12">
      <c r="B912" s="268">
        <v>900</v>
      </c>
      <c r="C912" s="226" t="s">
        <v>249</v>
      </c>
      <c r="D912" s="227" t="s">
        <v>250</v>
      </c>
      <c r="E912" s="228" t="s">
        <v>1861</v>
      </c>
      <c r="F912" s="226" t="s">
        <v>1862</v>
      </c>
      <c r="G912" s="226" t="s">
        <v>65</v>
      </c>
      <c r="H912" s="226" t="s">
        <v>66</v>
      </c>
      <c r="I912" s="229"/>
      <c r="J912" s="260"/>
      <c r="K912" s="252">
        <f t="shared" si="16"/>
        <v>740</v>
      </c>
      <c r="L912" s="9" t="s">
        <v>34</v>
      </c>
    </row>
    <row r="913" spans="2:12">
      <c r="B913" s="268">
        <v>901</v>
      </c>
      <c r="C913" s="226" t="s">
        <v>1808</v>
      </c>
      <c r="D913" s="227" t="s">
        <v>1809</v>
      </c>
      <c r="E913" s="228" t="s">
        <v>1863</v>
      </c>
      <c r="F913" s="226" t="s">
        <v>1864</v>
      </c>
      <c r="G913" s="226" t="s">
        <v>65</v>
      </c>
      <c r="H913" s="226" t="s">
        <v>66</v>
      </c>
      <c r="I913" s="229"/>
      <c r="J913" s="260"/>
      <c r="K913" s="252">
        <f t="shared" si="16"/>
        <v>169</v>
      </c>
      <c r="L913" s="9" t="s">
        <v>34</v>
      </c>
    </row>
    <row r="914" spans="2:12">
      <c r="B914" s="268">
        <v>902</v>
      </c>
      <c r="C914" s="226" t="s">
        <v>1808</v>
      </c>
      <c r="D914" s="227" t="s">
        <v>1809</v>
      </c>
      <c r="E914" s="228" t="s">
        <v>1865</v>
      </c>
      <c r="F914" s="226" t="s">
        <v>1866</v>
      </c>
      <c r="G914" s="226" t="s">
        <v>65</v>
      </c>
      <c r="H914" s="226" t="s">
        <v>66</v>
      </c>
      <c r="I914" s="229"/>
      <c r="J914" s="260"/>
      <c r="K914" s="252">
        <f t="shared" si="16"/>
        <v>170</v>
      </c>
      <c r="L914" s="9" t="s">
        <v>34</v>
      </c>
    </row>
    <row r="915" spans="2:12">
      <c r="B915" s="268">
        <v>903</v>
      </c>
      <c r="C915" s="226" t="s">
        <v>1808</v>
      </c>
      <c r="D915" s="227" t="s">
        <v>1809</v>
      </c>
      <c r="E915" s="228" t="s">
        <v>1867</v>
      </c>
      <c r="F915" s="226" t="s">
        <v>1868</v>
      </c>
      <c r="G915" s="226" t="s">
        <v>65</v>
      </c>
      <c r="H915" s="226" t="s">
        <v>66</v>
      </c>
      <c r="I915" s="229"/>
      <c r="J915" s="260"/>
      <c r="K915" s="252">
        <f t="shared" si="16"/>
        <v>171</v>
      </c>
      <c r="L915" s="9" t="s">
        <v>34</v>
      </c>
    </row>
    <row r="916" spans="2:12">
      <c r="B916" s="268">
        <v>904</v>
      </c>
      <c r="C916" s="226" t="s">
        <v>1808</v>
      </c>
      <c r="D916" s="227" t="s">
        <v>1809</v>
      </c>
      <c r="E916" s="228" t="s">
        <v>1869</v>
      </c>
      <c r="F916" s="226" t="s">
        <v>1870</v>
      </c>
      <c r="G916" s="226" t="s">
        <v>65</v>
      </c>
      <c r="H916" s="226" t="s">
        <v>66</v>
      </c>
      <c r="I916" s="229"/>
      <c r="J916" s="260"/>
      <c r="K916" s="252">
        <f t="shared" si="16"/>
        <v>100</v>
      </c>
      <c r="L916" s="9" t="s">
        <v>34</v>
      </c>
    </row>
    <row r="917" spans="2:12">
      <c r="B917" s="268">
        <v>905</v>
      </c>
      <c r="C917" s="226" t="s">
        <v>1808</v>
      </c>
      <c r="D917" s="227" t="s">
        <v>1809</v>
      </c>
      <c r="E917" s="228" t="s">
        <v>1871</v>
      </c>
      <c r="F917" s="226" t="s">
        <v>1870</v>
      </c>
      <c r="G917" s="226" t="s">
        <v>65</v>
      </c>
      <c r="H917" s="226" t="s">
        <v>66</v>
      </c>
      <c r="I917" s="229"/>
      <c r="J917" s="260"/>
      <c r="K917" s="252">
        <f t="shared" si="16"/>
        <v>172</v>
      </c>
      <c r="L917" s="9" t="s">
        <v>34</v>
      </c>
    </row>
    <row r="918" spans="2:12">
      <c r="B918" s="268">
        <v>906</v>
      </c>
      <c r="C918" s="226" t="s">
        <v>1808</v>
      </c>
      <c r="D918" s="227" t="s">
        <v>1809</v>
      </c>
      <c r="E918" s="228" t="s">
        <v>1872</v>
      </c>
      <c r="F918" s="226" t="s">
        <v>1873</v>
      </c>
      <c r="G918" s="226" t="s">
        <v>65</v>
      </c>
      <c r="H918" s="226" t="s">
        <v>66</v>
      </c>
      <c r="I918" s="229"/>
      <c r="J918" s="260"/>
      <c r="K918" s="252">
        <f t="shared" si="16"/>
        <v>101</v>
      </c>
      <c r="L918" s="9" t="s">
        <v>34</v>
      </c>
    </row>
    <row r="919" spans="2:12">
      <c r="B919" s="268">
        <v>907</v>
      </c>
      <c r="C919" s="226" t="s">
        <v>1808</v>
      </c>
      <c r="D919" s="227" t="s">
        <v>1809</v>
      </c>
      <c r="E919" s="228" t="s">
        <v>1874</v>
      </c>
      <c r="F919" s="226" t="s">
        <v>1873</v>
      </c>
      <c r="G919" s="226" t="s">
        <v>65</v>
      </c>
      <c r="H919" s="226" t="s">
        <v>66</v>
      </c>
      <c r="I919" s="229"/>
      <c r="J919" s="260"/>
      <c r="K919" s="252">
        <f t="shared" si="16"/>
        <v>173</v>
      </c>
      <c r="L919" s="9" t="s">
        <v>34</v>
      </c>
    </row>
    <row r="920" spans="2:12">
      <c r="B920" s="268">
        <v>908</v>
      </c>
      <c r="C920" s="226" t="s">
        <v>1808</v>
      </c>
      <c r="D920" s="227" t="s">
        <v>1809</v>
      </c>
      <c r="E920" s="228" t="s">
        <v>1875</v>
      </c>
      <c r="F920" s="226" t="s">
        <v>1876</v>
      </c>
      <c r="G920" s="226" t="s">
        <v>65</v>
      </c>
      <c r="H920" s="226" t="s">
        <v>66</v>
      </c>
      <c r="I920" s="229"/>
      <c r="J920" s="260"/>
      <c r="K920" s="252">
        <f t="shared" si="16"/>
        <v>102</v>
      </c>
      <c r="L920" s="9" t="s">
        <v>34</v>
      </c>
    </row>
    <row r="921" spans="2:12">
      <c r="B921" s="268">
        <v>909</v>
      </c>
      <c r="C921" s="226" t="s">
        <v>1808</v>
      </c>
      <c r="D921" s="227" t="s">
        <v>1809</v>
      </c>
      <c r="E921" s="228" t="s">
        <v>1877</v>
      </c>
      <c r="F921" s="226" t="s">
        <v>1876</v>
      </c>
      <c r="G921" s="226" t="s">
        <v>65</v>
      </c>
      <c r="H921" s="226" t="s">
        <v>66</v>
      </c>
      <c r="I921" s="229"/>
      <c r="J921" s="260"/>
      <c r="K921" s="252">
        <f t="shared" si="16"/>
        <v>174</v>
      </c>
      <c r="L921" s="9" t="s">
        <v>34</v>
      </c>
    </row>
    <row r="922" spans="2:12">
      <c r="B922" s="268">
        <v>910</v>
      </c>
      <c r="C922" s="226" t="s">
        <v>1808</v>
      </c>
      <c r="D922" s="227" t="s">
        <v>1809</v>
      </c>
      <c r="E922" s="228" t="s">
        <v>1878</v>
      </c>
      <c r="F922" s="226" t="s">
        <v>1879</v>
      </c>
      <c r="G922" s="226" t="s">
        <v>65</v>
      </c>
      <c r="H922" s="226" t="s">
        <v>66</v>
      </c>
      <c r="I922" s="229"/>
      <c r="J922" s="260"/>
      <c r="K922" s="252">
        <f t="shared" si="16"/>
        <v>151</v>
      </c>
      <c r="L922" s="9" t="s">
        <v>34</v>
      </c>
    </row>
    <row r="923" spans="2:12">
      <c r="B923" s="268">
        <v>911</v>
      </c>
      <c r="C923" s="226" t="s">
        <v>1808</v>
      </c>
      <c r="D923" s="227" t="s">
        <v>1809</v>
      </c>
      <c r="E923" s="228" t="s">
        <v>1880</v>
      </c>
      <c r="F923" s="226" t="s">
        <v>1881</v>
      </c>
      <c r="G923" s="226" t="s">
        <v>65</v>
      </c>
      <c r="H923" s="226" t="s">
        <v>66</v>
      </c>
      <c r="I923" s="229"/>
      <c r="J923" s="260"/>
      <c r="K923" s="252">
        <f t="shared" si="16"/>
        <v>152</v>
      </c>
      <c r="L923" s="9" t="s">
        <v>34</v>
      </c>
    </row>
    <row r="924" spans="2:12">
      <c r="B924" s="268">
        <v>912</v>
      </c>
      <c r="C924" s="226" t="s">
        <v>1808</v>
      </c>
      <c r="D924" s="227" t="s">
        <v>1809</v>
      </c>
      <c r="E924" s="228" t="s">
        <v>1882</v>
      </c>
      <c r="F924" s="226" t="s">
        <v>1883</v>
      </c>
      <c r="G924" s="226" t="s">
        <v>65</v>
      </c>
      <c r="H924" s="226" t="s">
        <v>66</v>
      </c>
      <c r="I924" s="229"/>
      <c r="J924" s="260"/>
      <c r="K924" s="252">
        <f t="shared" si="16"/>
        <v>153</v>
      </c>
      <c r="L924" s="9" t="s">
        <v>34</v>
      </c>
    </row>
    <row r="925" spans="2:12">
      <c r="B925" s="268">
        <v>913</v>
      </c>
      <c r="C925" s="226" t="s">
        <v>1808</v>
      </c>
      <c r="D925" s="227" t="s">
        <v>1809</v>
      </c>
      <c r="E925" s="228" t="s">
        <v>1884</v>
      </c>
      <c r="F925" s="226" t="s">
        <v>1885</v>
      </c>
      <c r="G925" s="226" t="s">
        <v>65</v>
      </c>
      <c r="H925" s="226" t="s">
        <v>66</v>
      </c>
      <c r="I925" s="229"/>
      <c r="J925" s="260"/>
      <c r="K925" s="252">
        <f t="shared" si="16"/>
        <v>154</v>
      </c>
      <c r="L925" s="9" t="s">
        <v>34</v>
      </c>
    </row>
    <row r="926" spans="2:12">
      <c r="B926" s="268">
        <v>914</v>
      </c>
      <c r="C926" s="226" t="s">
        <v>1808</v>
      </c>
      <c r="D926" s="227" t="s">
        <v>1809</v>
      </c>
      <c r="E926" s="228" t="s">
        <v>1886</v>
      </c>
      <c r="F926" s="226" t="s">
        <v>1887</v>
      </c>
      <c r="G926" s="226" t="s">
        <v>65</v>
      </c>
      <c r="H926" s="226" t="s">
        <v>66</v>
      </c>
      <c r="I926" s="229"/>
      <c r="J926" s="260"/>
      <c r="K926" s="252">
        <f t="shared" si="16"/>
        <v>155</v>
      </c>
      <c r="L926" s="9" t="s">
        <v>34</v>
      </c>
    </row>
    <row r="927" spans="2:12">
      <c r="B927" s="268">
        <v>915</v>
      </c>
      <c r="C927" s="226" t="s">
        <v>1808</v>
      </c>
      <c r="D927" s="227" t="s">
        <v>1809</v>
      </c>
      <c r="E927" s="228" t="s">
        <v>1888</v>
      </c>
      <c r="F927" s="226" t="s">
        <v>1889</v>
      </c>
      <c r="G927" s="226" t="s">
        <v>65</v>
      </c>
      <c r="H927" s="226" t="s">
        <v>66</v>
      </c>
      <c r="I927" s="229"/>
      <c r="J927" s="260"/>
      <c r="K927" s="252">
        <f t="shared" si="16"/>
        <v>156</v>
      </c>
      <c r="L927" s="9" t="s">
        <v>34</v>
      </c>
    </row>
    <row r="928" spans="2:12">
      <c r="B928" s="268">
        <v>916</v>
      </c>
      <c r="C928" s="226" t="s">
        <v>1808</v>
      </c>
      <c r="D928" s="227" t="s">
        <v>1809</v>
      </c>
      <c r="E928" s="228" t="s">
        <v>1890</v>
      </c>
      <c r="F928" s="226" t="s">
        <v>1891</v>
      </c>
      <c r="G928" s="226" t="s">
        <v>65</v>
      </c>
      <c r="H928" s="226" t="s">
        <v>66</v>
      </c>
      <c r="I928" s="229"/>
      <c r="J928" s="260"/>
      <c r="K928" s="252">
        <f t="shared" si="16"/>
        <v>157</v>
      </c>
      <c r="L928" s="9" t="s">
        <v>34</v>
      </c>
    </row>
    <row r="929" spans="2:12">
      <c r="B929" s="268">
        <v>917</v>
      </c>
      <c r="C929" s="226" t="s">
        <v>1808</v>
      </c>
      <c r="D929" s="227" t="s">
        <v>1809</v>
      </c>
      <c r="E929" s="228" t="s">
        <v>1892</v>
      </c>
      <c r="F929" s="226" t="s">
        <v>1891</v>
      </c>
      <c r="G929" s="226" t="s">
        <v>65</v>
      </c>
      <c r="H929" s="226" t="s">
        <v>66</v>
      </c>
      <c r="I929" s="229"/>
      <c r="J929" s="260"/>
      <c r="K929" s="252">
        <f t="shared" si="16"/>
        <v>160</v>
      </c>
      <c r="L929" s="9" t="s">
        <v>34</v>
      </c>
    </row>
    <row r="930" spans="2:12">
      <c r="B930" s="268">
        <v>918</v>
      </c>
      <c r="C930" s="226" t="s">
        <v>1808</v>
      </c>
      <c r="D930" s="227" t="s">
        <v>1809</v>
      </c>
      <c r="E930" s="228" t="s">
        <v>1893</v>
      </c>
      <c r="F930" s="226" t="s">
        <v>1894</v>
      </c>
      <c r="G930" s="226" t="s">
        <v>65</v>
      </c>
      <c r="H930" s="226" t="s">
        <v>66</v>
      </c>
      <c r="I930" s="229"/>
      <c r="J930" s="260"/>
      <c r="K930" s="252">
        <f t="shared" si="16"/>
        <v>158</v>
      </c>
      <c r="L930" s="9" t="s">
        <v>34</v>
      </c>
    </row>
    <row r="931" spans="2:12">
      <c r="B931" s="268">
        <v>919</v>
      </c>
      <c r="C931" s="226" t="s">
        <v>1808</v>
      </c>
      <c r="D931" s="227" t="s">
        <v>1809</v>
      </c>
      <c r="E931" s="228" t="s">
        <v>1895</v>
      </c>
      <c r="F931" s="226" t="s">
        <v>1896</v>
      </c>
      <c r="G931" s="226" t="s">
        <v>65</v>
      </c>
      <c r="H931" s="226" t="s">
        <v>66</v>
      </c>
      <c r="I931" s="229"/>
      <c r="J931" s="260"/>
      <c r="K931" s="252">
        <f t="shared" si="16"/>
        <v>159</v>
      </c>
      <c r="L931" s="9" t="s">
        <v>34</v>
      </c>
    </row>
    <row r="932" spans="2:12">
      <c r="B932" s="268">
        <v>920</v>
      </c>
      <c r="C932" s="226" t="s">
        <v>1808</v>
      </c>
      <c r="D932" s="227" t="s">
        <v>1809</v>
      </c>
      <c r="E932" s="228" t="s">
        <v>1897</v>
      </c>
      <c r="F932" s="226" t="s">
        <v>1898</v>
      </c>
      <c r="G932" s="226" t="s">
        <v>65</v>
      </c>
      <c r="H932" s="226" t="s">
        <v>66</v>
      </c>
      <c r="I932" s="229"/>
      <c r="J932" s="260"/>
      <c r="K932" s="252">
        <f t="shared" si="16"/>
        <v>161</v>
      </c>
      <c r="L932" s="9" t="s">
        <v>34</v>
      </c>
    </row>
    <row r="933" spans="2:12">
      <c r="B933" s="268">
        <v>921</v>
      </c>
      <c r="C933" s="226" t="s">
        <v>1808</v>
      </c>
      <c r="D933" s="227" t="s">
        <v>1809</v>
      </c>
      <c r="E933" s="228" t="s">
        <v>1899</v>
      </c>
      <c r="F933" s="226" t="s">
        <v>1900</v>
      </c>
      <c r="G933" s="226" t="s">
        <v>65</v>
      </c>
      <c r="H933" s="226" t="s">
        <v>66</v>
      </c>
      <c r="I933" s="229"/>
      <c r="J933" s="260"/>
      <c r="K933" s="252">
        <f t="shared" si="16"/>
        <v>162</v>
      </c>
      <c r="L933" s="9" t="s">
        <v>34</v>
      </c>
    </row>
    <row r="934" spans="2:12">
      <c r="B934" s="268">
        <v>922</v>
      </c>
      <c r="C934" s="226" t="s">
        <v>1808</v>
      </c>
      <c r="D934" s="227" t="s">
        <v>1809</v>
      </c>
      <c r="E934" s="228" t="s">
        <v>1901</v>
      </c>
      <c r="F934" s="226" t="s">
        <v>1902</v>
      </c>
      <c r="G934" s="226" t="s">
        <v>65</v>
      </c>
      <c r="H934" s="226" t="s">
        <v>66</v>
      </c>
      <c r="I934" s="229"/>
      <c r="J934" s="260"/>
      <c r="K934" s="252">
        <f t="shared" si="16"/>
        <v>163</v>
      </c>
      <c r="L934" s="9" t="s">
        <v>34</v>
      </c>
    </row>
    <row r="935" spans="2:12">
      <c r="B935" s="268">
        <v>923</v>
      </c>
      <c r="C935" s="226" t="s">
        <v>1808</v>
      </c>
      <c r="D935" s="227" t="s">
        <v>1809</v>
      </c>
      <c r="E935" s="228" t="s">
        <v>1903</v>
      </c>
      <c r="F935" s="226" t="s">
        <v>1904</v>
      </c>
      <c r="G935" s="226" t="s">
        <v>65</v>
      </c>
      <c r="H935" s="226" t="s">
        <v>66</v>
      </c>
      <c r="I935" s="229"/>
      <c r="J935" s="260"/>
      <c r="K935" s="252">
        <f t="shared" si="16"/>
        <v>164</v>
      </c>
      <c r="L935" s="9" t="s">
        <v>34</v>
      </c>
    </row>
    <row r="936" spans="2:12">
      <c r="B936" s="268">
        <v>924</v>
      </c>
      <c r="C936" s="226" t="s">
        <v>1808</v>
      </c>
      <c r="D936" s="227" t="s">
        <v>1809</v>
      </c>
      <c r="E936" s="228" t="s">
        <v>1905</v>
      </c>
      <c r="F936" s="226" t="s">
        <v>1906</v>
      </c>
      <c r="G936" s="226" t="s">
        <v>65</v>
      </c>
      <c r="H936" s="226" t="s">
        <v>66</v>
      </c>
      <c r="I936" s="229"/>
      <c r="J936" s="260"/>
      <c r="K936" s="252">
        <f t="shared" si="16"/>
        <v>165</v>
      </c>
      <c r="L936" s="9" t="s">
        <v>34</v>
      </c>
    </row>
    <row r="937" spans="2:12">
      <c r="B937" s="268">
        <v>925</v>
      </c>
      <c r="C937" s="226" t="s">
        <v>1808</v>
      </c>
      <c r="D937" s="227" t="s">
        <v>1809</v>
      </c>
      <c r="E937" s="228" t="s">
        <v>1907</v>
      </c>
      <c r="F937" s="226" t="s">
        <v>1908</v>
      </c>
      <c r="G937" s="226" t="s">
        <v>65</v>
      </c>
      <c r="H937" s="226" t="s">
        <v>66</v>
      </c>
      <c r="I937" s="229"/>
      <c r="J937" s="260"/>
      <c r="K937" s="252">
        <f t="shared" si="16"/>
        <v>166</v>
      </c>
      <c r="L937" s="9" t="s">
        <v>34</v>
      </c>
    </row>
    <row r="938" spans="2:12">
      <c r="B938" s="268">
        <v>926</v>
      </c>
      <c r="C938" s="226" t="s">
        <v>1808</v>
      </c>
      <c r="D938" s="227" t="s">
        <v>1809</v>
      </c>
      <c r="E938" s="228" t="s">
        <v>1909</v>
      </c>
      <c r="F938" s="226" t="s">
        <v>1910</v>
      </c>
      <c r="G938" s="226" t="s">
        <v>65</v>
      </c>
      <c r="H938" s="226" t="s">
        <v>66</v>
      </c>
      <c r="I938" s="229"/>
      <c r="J938" s="260"/>
      <c r="K938" s="252">
        <f t="shared" si="16"/>
        <v>167</v>
      </c>
      <c r="L938" s="9" t="s">
        <v>34</v>
      </c>
    </row>
    <row r="939" spans="2:12">
      <c r="B939" s="268">
        <v>927</v>
      </c>
      <c r="C939" s="226" t="s">
        <v>1808</v>
      </c>
      <c r="D939" s="227" t="s">
        <v>1809</v>
      </c>
      <c r="E939" s="228" t="s">
        <v>1911</v>
      </c>
      <c r="F939" s="226" t="s">
        <v>1912</v>
      </c>
      <c r="G939" s="226" t="s">
        <v>65</v>
      </c>
      <c r="H939" s="226" t="s">
        <v>66</v>
      </c>
      <c r="I939" s="229"/>
      <c r="J939" s="260"/>
      <c r="K939" s="252">
        <f t="shared" si="16"/>
        <v>168</v>
      </c>
      <c r="L939" s="9" t="s">
        <v>34</v>
      </c>
    </row>
    <row r="940" spans="2:12">
      <c r="B940" s="268">
        <v>928</v>
      </c>
      <c r="C940" s="226" t="s">
        <v>1808</v>
      </c>
      <c r="D940" s="227" t="s">
        <v>1809</v>
      </c>
      <c r="E940" s="228" t="s">
        <v>1913</v>
      </c>
      <c r="F940" s="226" t="s">
        <v>1914</v>
      </c>
      <c r="G940" s="226" t="s">
        <v>65</v>
      </c>
      <c r="H940" s="226" t="s">
        <v>66</v>
      </c>
      <c r="I940" s="229"/>
      <c r="J940" s="260"/>
      <c r="K940" s="252">
        <f t="shared" si="16"/>
        <v>103</v>
      </c>
      <c r="L940" s="9" t="s">
        <v>34</v>
      </c>
    </row>
    <row r="941" spans="2:12">
      <c r="B941" s="268">
        <v>929</v>
      </c>
      <c r="C941" s="226" t="s">
        <v>1808</v>
      </c>
      <c r="D941" s="227" t="s">
        <v>1809</v>
      </c>
      <c r="E941" s="228" t="s">
        <v>1915</v>
      </c>
      <c r="F941" s="226" t="s">
        <v>1916</v>
      </c>
      <c r="G941" s="226" t="s">
        <v>65</v>
      </c>
      <c r="H941" s="226" t="s">
        <v>66</v>
      </c>
      <c r="I941" s="229"/>
      <c r="J941" s="260"/>
      <c r="K941" s="252">
        <f t="shared" si="16"/>
        <v>104</v>
      </c>
      <c r="L941" s="9" t="s">
        <v>34</v>
      </c>
    </row>
    <row r="942" spans="2:12">
      <c r="B942" s="268">
        <v>930</v>
      </c>
      <c r="C942" s="226" t="s">
        <v>1808</v>
      </c>
      <c r="D942" s="227" t="s">
        <v>1809</v>
      </c>
      <c r="E942" s="228" t="s">
        <v>1917</v>
      </c>
      <c r="F942" s="226" t="s">
        <v>1918</v>
      </c>
      <c r="G942" s="226" t="s">
        <v>65</v>
      </c>
      <c r="H942" s="226" t="s">
        <v>66</v>
      </c>
      <c r="I942" s="229"/>
      <c r="J942" s="260"/>
      <c r="K942" s="252">
        <f t="shared" si="16"/>
        <v>105</v>
      </c>
      <c r="L942" s="9" t="s">
        <v>34</v>
      </c>
    </row>
    <row r="943" spans="2:12">
      <c r="B943" s="268">
        <v>931</v>
      </c>
      <c r="C943" s="226" t="s">
        <v>1808</v>
      </c>
      <c r="D943" s="227" t="s">
        <v>1809</v>
      </c>
      <c r="E943" s="228" t="s">
        <v>1919</v>
      </c>
      <c r="F943" s="226" t="s">
        <v>1920</v>
      </c>
      <c r="G943" s="226" t="s">
        <v>65</v>
      </c>
      <c r="H943" s="226" t="s">
        <v>66</v>
      </c>
      <c r="I943" s="229"/>
      <c r="J943" s="260"/>
      <c r="K943" s="252">
        <f t="shared" si="16"/>
        <v>106</v>
      </c>
      <c r="L943" s="9" t="s">
        <v>34</v>
      </c>
    </row>
    <row r="944" spans="2:12">
      <c r="B944" s="268">
        <v>932</v>
      </c>
      <c r="C944" s="226" t="s">
        <v>1808</v>
      </c>
      <c r="D944" s="227" t="s">
        <v>1809</v>
      </c>
      <c r="E944" s="228" t="s">
        <v>1921</v>
      </c>
      <c r="F944" s="226" t="s">
        <v>1922</v>
      </c>
      <c r="G944" s="226" t="s">
        <v>65</v>
      </c>
      <c r="H944" s="226" t="s">
        <v>66</v>
      </c>
      <c r="I944" s="229"/>
      <c r="J944" s="260"/>
      <c r="K944" s="252">
        <f t="shared" si="16"/>
        <v>107</v>
      </c>
      <c r="L944" s="9" t="s">
        <v>34</v>
      </c>
    </row>
    <row r="945" spans="2:12">
      <c r="B945" s="268">
        <v>933</v>
      </c>
      <c r="C945" s="226" t="s">
        <v>1808</v>
      </c>
      <c r="D945" s="227" t="s">
        <v>1809</v>
      </c>
      <c r="E945" s="228" t="s">
        <v>1923</v>
      </c>
      <c r="F945" s="226" t="s">
        <v>1924</v>
      </c>
      <c r="G945" s="226" t="s">
        <v>65</v>
      </c>
      <c r="H945" s="226" t="s">
        <v>66</v>
      </c>
      <c r="I945" s="229"/>
      <c r="J945" s="260"/>
      <c r="K945" s="252">
        <f t="shared" si="16"/>
        <v>108</v>
      </c>
      <c r="L945" s="9" t="s">
        <v>34</v>
      </c>
    </row>
    <row r="946" spans="2:12">
      <c r="B946" s="268">
        <v>934</v>
      </c>
      <c r="C946" s="226" t="s">
        <v>1808</v>
      </c>
      <c r="D946" s="227" t="s">
        <v>1809</v>
      </c>
      <c r="E946" s="228" t="s">
        <v>1925</v>
      </c>
      <c r="F946" s="226" t="s">
        <v>1926</v>
      </c>
      <c r="G946" s="226" t="s">
        <v>65</v>
      </c>
      <c r="H946" s="226" t="s">
        <v>66</v>
      </c>
      <c r="I946" s="229"/>
      <c r="J946" s="260"/>
      <c r="K946" s="252">
        <f t="shared" si="16"/>
        <v>109</v>
      </c>
      <c r="L946" s="9" t="s">
        <v>34</v>
      </c>
    </row>
    <row r="947" spans="2:12">
      <c r="B947" s="268">
        <v>935</v>
      </c>
      <c r="C947" s="226" t="s">
        <v>1808</v>
      </c>
      <c r="D947" s="227" t="s">
        <v>1809</v>
      </c>
      <c r="E947" s="228" t="s">
        <v>1927</v>
      </c>
      <c r="F947" s="226" t="s">
        <v>1928</v>
      </c>
      <c r="G947" s="226" t="s">
        <v>65</v>
      </c>
      <c r="H947" s="226" t="s">
        <v>66</v>
      </c>
      <c r="I947" s="229"/>
      <c r="J947" s="260"/>
      <c r="K947" s="252">
        <f t="shared" si="16"/>
        <v>110</v>
      </c>
      <c r="L947" s="9" t="s">
        <v>34</v>
      </c>
    </row>
    <row r="948" spans="2:12">
      <c r="B948" s="268">
        <v>936</v>
      </c>
      <c r="C948" s="226" t="s">
        <v>1808</v>
      </c>
      <c r="D948" s="227" t="s">
        <v>1809</v>
      </c>
      <c r="E948" s="228" t="s">
        <v>1929</v>
      </c>
      <c r="F948" s="226" t="s">
        <v>1930</v>
      </c>
      <c r="G948" s="226" t="s">
        <v>65</v>
      </c>
      <c r="H948" s="226" t="s">
        <v>66</v>
      </c>
      <c r="I948" s="229"/>
      <c r="J948" s="260"/>
      <c r="K948" s="252">
        <f t="shared" si="16"/>
        <v>111</v>
      </c>
      <c r="L948" s="9" t="s">
        <v>34</v>
      </c>
    </row>
    <row r="949" spans="2:12">
      <c r="B949" s="268">
        <v>937</v>
      </c>
      <c r="C949" s="226" t="s">
        <v>1808</v>
      </c>
      <c r="D949" s="227" t="s">
        <v>1809</v>
      </c>
      <c r="E949" s="228" t="s">
        <v>1931</v>
      </c>
      <c r="F949" s="226" t="s">
        <v>1932</v>
      </c>
      <c r="G949" s="226" t="s">
        <v>65</v>
      </c>
      <c r="H949" s="226" t="s">
        <v>66</v>
      </c>
      <c r="I949" s="229"/>
      <c r="J949" s="260"/>
      <c r="K949" s="252">
        <f t="shared" si="16"/>
        <v>112</v>
      </c>
      <c r="L949" s="9" t="s">
        <v>34</v>
      </c>
    </row>
    <row r="950" spans="2:12">
      <c r="B950" s="268">
        <v>938</v>
      </c>
      <c r="C950" s="226" t="s">
        <v>1808</v>
      </c>
      <c r="D950" s="227" t="s">
        <v>1809</v>
      </c>
      <c r="E950" s="228" t="s">
        <v>1933</v>
      </c>
      <c r="F950" s="226" t="s">
        <v>1934</v>
      </c>
      <c r="G950" s="226" t="s">
        <v>65</v>
      </c>
      <c r="H950" s="226" t="s">
        <v>66</v>
      </c>
      <c r="I950" s="229"/>
      <c r="J950" s="260"/>
      <c r="K950" s="252">
        <f t="shared" si="16"/>
        <v>113</v>
      </c>
      <c r="L950" s="9" t="s">
        <v>34</v>
      </c>
    </row>
    <row r="951" spans="2:12">
      <c r="B951" s="268">
        <v>939</v>
      </c>
      <c r="C951" s="226" t="s">
        <v>1808</v>
      </c>
      <c r="D951" s="227" t="s">
        <v>1809</v>
      </c>
      <c r="E951" s="228" t="s">
        <v>1935</v>
      </c>
      <c r="F951" s="226" t="s">
        <v>1936</v>
      </c>
      <c r="G951" s="226" t="s">
        <v>65</v>
      </c>
      <c r="H951" s="226" t="s">
        <v>66</v>
      </c>
      <c r="I951" s="229"/>
      <c r="J951" s="260"/>
      <c r="K951" s="252">
        <f t="shared" si="16"/>
        <v>114</v>
      </c>
      <c r="L951" s="9" t="s">
        <v>34</v>
      </c>
    </row>
    <row r="952" spans="2:12">
      <c r="B952" s="268">
        <v>940</v>
      </c>
      <c r="C952" s="226" t="s">
        <v>1808</v>
      </c>
      <c r="D952" s="227" t="s">
        <v>1809</v>
      </c>
      <c r="E952" s="228" t="s">
        <v>1937</v>
      </c>
      <c r="F952" s="226" t="s">
        <v>1938</v>
      </c>
      <c r="G952" s="226" t="s">
        <v>65</v>
      </c>
      <c r="H952" s="226" t="s">
        <v>66</v>
      </c>
      <c r="I952" s="229"/>
      <c r="J952" s="260"/>
      <c r="K952" s="252">
        <f t="shared" si="16"/>
        <v>115</v>
      </c>
      <c r="L952" s="9" t="s">
        <v>34</v>
      </c>
    </row>
    <row r="953" spans="2:12">
      <c r="B953" s="268">
        <v>941</v>
      </c>
      <c r="C953" s="226" t="s">
        <v>1808</v>
      </c>
      <c r="D953" s="227" t="s">
        <v>1809</v>
      </c>
      <c r="E953" s="228" t="s">
        <v>1939</v>
      </c>
      <c r="F953" s="226" t="s">
        <v>1940</v>
      </c>
      <c r="G953" s="226" t="s">
        <v>65</v>
      </c>
      <c r="H953" s="226" t="s">
        <v>66</v>
      </c>
      <c r="I953" s="229"/>
      <c r="J953" s="260"/>
      <c r="K953" s="252">
        <f t="shared" si="16"/>
        <v>116</v>
      </c>
      <c r="L953" s="9" t="s">
        <v>34</v>
      </c>
    </row>
    <row r="954" spans="2:12">
      <c r="B954" s="268">
        <v>942</v>
      </c>
      <c r="C954" s="226" t="s">
        <v>1808</v>
      </c>
      <c r="D954" s="227" t="s">
        <v>1809</v>
      </c>
      <c r="E954" s="228" t="s">
        <v>1941</v>
      </c>
      <c r="F954" s="226" t="s">
        <v>1942</v>
      </c>
      <c r="G954" s="226" t="s">
        <v>65</v>
      </c>
      <c r="H954" s="226" t="s">
        <v>66</v>
      </c>
      <c r="I954" s="229"/>
      <c r="J954" s="260"/>
      <c r="K954" s="252">
        <f t="shared" si="16"/>
        <v>117</v>
      </c>
      <c r="L954" s="9" t="s">
        <v>34</v>
      </c>
    </row>
    <row r="955" spans="2:12">
      <c r="B955" s="268">
        <v>943</v>
      </c>
      <c r="C955" s="226" t="s">
        <v>1808</v>
      </c>
      <c r="D955" s="227" t="s">
        <v>1809</v>
      </c>
      <c r="E955" s="228" t="s">
        <v>1943</v>
      </c>
      <c r="F955" s="226" t="s">
        <v>1944</v>
      </c>
      <c r="G955" s="226" t="s">
        <v>65</v>
      </c>
      <c r="H955" s="226" t="s">
        <v>66</v>
      </c>
      <c r="I955" s="229"/>
      <c r="J955" s="260"/>
      <c r="K955" s="252">
        <f t="shared" si="16"/>
        <v>118</v>
      </c>
      <c r="L955" s="9" t="s">
        <v>34</v>
      </c>
    </row>
    <row r="956" spans="2:12">
      <c r="B956" s="268">
        <v>944</v>
      </c>
      <c r="C956" s="226" t="s">
        <v>1808</v>
      </c>
      <c r="D956" s="227" t="s">
        <v>1809</v>
      </c>
      <c r="E956" s="228" t="s">
        <v>1945</v>
      </c>
      <c r="F956" s="226" t="s">
        <v>1946</v>
      </c>
      <c r="G956" s="226" t="s">
        <v>65</v>
      </c>
      <c r="H956" s="226" t="s">
        <v>66</v>
      </c>
      <c r="I956" s="229"/>
      <c r="J956" s="260"/>
      <c r="K956" s="252">
        <f t="shared" si="16"/>
        <v>119</v>
      </c>
      <c r="L956" s="9" t="s">
        <v>34</v>
      </c>
    </row>
    <row r="957" spans="2:12">
      <c r="B957" s="268">
        <v>945</v>
      </c>
      <c r="C957" s="226" t="s">
        <v>1808</v>
      </c>
      <c r="D957" s="227" t="s">
        <v>1809</v>
      </c>
      <c r="E957" s="228" t="s">
        <v>1947</v>
      </c>
      <c r="F957" s="226" t="s">
        <v>1948</v>
      </c>
      <c r="G957" s="226" t="s">
        <v>65</v>
      </c>
      <c r="H957" s="226" t="s">
        <v>66</v>
      </c>
      <c r="I957" s="229"/>
      <c r="J957" s="260"/>
      <c r="K957" s="252">
        <f t="shared" si="16"/>
        <v>120</v>
      </c>
      <c r="L957" s="9" t="s">
        <v>34</v>
      </c>
    </row>
    <row r="958" spans="2:12">
      <c r="B958" s="268">
        <v>946</v>
      </c>
      <c r="C958" s="226" t="s">
        <v>1808</v>
      </c>
      <c r="D958" s="227" t="s">
        <v>1809</v>
      </c>
      <c r="E958" s="228" t="s">
        <v>1949</v>
      </c>
      <c r="F958" s="226" t="s">
        <v>1950</v>
      </c>
      <c r="G958" s="226" t="s">
        <v>65</v>
      </c>
      <c r="H958" s="226" t="s">
        <v>66</v>
      </c>
      <c r="I958" s="229"/>
      <c r="J958" s="260"/>
      <c r="K958" s="252">
        <f t="shared" si="16"/>
        <v>121</v>
      </c>
      <c r="L958" s="9" t="s">
        <v>34</v>
      </c>
    </row>
    <row r="959" spans="2:12">
      <c r="B959" s="268">
        <v>947</v>
      </c>
      <c r="C959" s="226" t="s">
        <v>1808</v>
      </c>
      <c r="D959" s="227" t="s">
        <v>1809</v>
      </c>
      <c r="E959" s="228" t="s">
        <v>1951</v>
      </c>
      <c r="F959" s="226" t="s">
        <v>1952</v>
      </c>
      <c r="G959" s="226" t="s">
        <v>65</v>
      </c>
      <c r="H959" s="226" t="s">
        <v>66</v>
      </c>
      <c r="I959" s="229"/>
      <c r="J959" s="260"/>
      <c r="K959" s="252">
        <f t="shared" si="16"/>
        <v>122</v>
      </c>
      <c r="L959" s="9" t="s">
        <v>34</v>
      </c>
    </row>
    <row r="960" spans="2:12">
      <c r="B960" s="268">
        <v>948</v>
      </c>
      <c r="C960" s="226" t="s">
        <v>1808</v>
      </c>
      <c r="D960" s="227" t="s">
        <v>1809</v>
      </c>
      <c r="E960" s="228" t="s">
        <v>1953</v>
      </c>
      <c r="F960" s="226" t="s">
        <v>1954</v>
      </c>
      <c r="G960" s="226" t="s">
        <v>65</v>
      </c>
      <c r="H960" s="226" t="s">
        <v>66</v>
      </c>
      <c r="I960" s="229"/>
      <c r="J960" s="260"/>
      <c r="K960" s="252">
        <f t="shared" si="16"/>
        <v>123</v>
      </c>
      <c r="L960" s="9" t="s">
        <v>34</v>
      </c>
    </row>
    <row r="961" spans="2:12">
      <c r="B961" s="268">
        <v>949</v>
      </c>
      <c r="C961" s="226" t="s">
        <v>1808</v>
      </c>
      <c r="D961" s="227" t="s">
        <v>1809</v>
      </c>
      <c r="E961" s="228" t="s">
        <v>1955</v>
      </c>
      <c r="F961" s="226" t="s">
        <v>1956</v>
      </c>
      <c r="G961" s="226" t="s">
        <v>65</v>
      </c>
      <c r="H961" s="226" t="s">
        <v>66</v>
      </c>
      <c r="I961" s="229"/>
      <c r="J961" s="260"/>
      <c r="K961" s="252">
        <f t="shared" si="16"/>
        <v>124</v>
      </c>
      <c r="L961" s="9" t="s">
        <v>34</v>
      </c>
    </row>
    <row r="962" spans="2:12">
      <c r="B962" s="268">
        <v>950</v>
      </c>
      <c r="C962" s="226" t="s">
        <v>1808</v>
      </c>
      <c r="D962" s="227" t="s">
        <v>1809</v>
      </c>
      <c r="E962" s="228" t="s">
        <v>1957</v>
      </c>
      <c r="F962" s="226" t="s">
        <v>1958</v>
      </c>
      <c r="G962" s="226" t="s">
        <v>65</v>
      </c>
      <c r="H962" s="226" t="s">
        <v>66</v>
      </c>
      <c r="I962" s="229"/>
      <c r="J962" s="260"/>
      <c r="K962" s="252">
        <f t="shared" si="16"/>
        <v>125</v>
      </c>
      <c r="L962" s="9" t="s">
        <v>34</v>
      </c>
    </row>
    <row r="963" spans="2:12">
      <c r="B963" s="268">
        <v>951</v>
      </c>
      <c r="C963" s="226" t="s">
        <v>1808</v>
      </c>
      <c r="D963" s="227" t="s">
        <v>1809</v>
      </c>
      <c r="E963" s="228" t="s">
        <v>1959</v>
      </c>
      <c r="F963" s="226" t="s">
        <v>1960</v>
      </c>
      <c r="G963" s="226" t="s">
        <v>65</v>
      </c>
      <c r="H963" s="226" t="s">
        <v>66</v>
      </c>
      <c r="I963" s="229"/>
      <c r="J963" s="260"/>
      <c r="K963" s="252">
        <f t="shared" ref="K963:K1026" si="17">VALUE(RIGHT($E963,4))</f>
        <v>126</v>
      </c>
      <c r="L963" s="9" t="s">
        <v>34</v>
      </c>
    </row>
    <row r="964" spans="2:12">
      <c r="B964" s="268">
        <v>952</v>
      </c>
      <c r="C964" s="226" t="s">
        <v>1808</v>
      </c>
      <c r="D964" s="227" t="s">
        <v>1809</v>
      </c>
      <c r="E964" s="228" t="s">
        <v>1961</v>
      </c>
      <c r="F964" s="226" t="s">
        <v>1962</v>
      </c>
      <c r="G964" s="226" t="s">
        <v>65</v>
      </c>
      <c r="H964" s="226" t="s">
        <v>66</v>
      </c>
      <c r="I964" s="229"/>
      <c r="J964" s="260"/>
      <c r="K964" s="252">
        <f t="shared" si="17"/>
        <v>127</v>
      </c>
      <c r="L964" s="9" t="s">
        <v>34</v>
      </c>
    </row>
    <row r="965" spans="2:12">
      <c r="B965" s="268">
        <v>953</v>
      </c>
      <c r="C965" s="226" t="s">
        <v>1808</v>
      </c>
      <c r="D965" s="227" t="s">
        <v>1809</v>
      </c>
      <c r="E965" s="228" t="s">
        <v>1963</v>
      </c>
      <c r="F965" s="226" t="s">
        <v>1964</v>
      </c>
      <c r="G965" s="226" t="s">
        <v>65</v>
      </c>
      <c r="H965" s="226" t="s">
        <v>66</v>
      </c>
      <c r="I965" s="229"/>
      <c r="J965" s="260"/>
      <c r="K965" s="252">
        <f t="shared" si="17"/>
        <v>128</v>
      </c>
      <c r="L965" s="9" t="s">
        <v>34</v>
      </c>
    </row>
    <row r="966" spans="2:12">
      <c r="B966" s="268">
        <v>954</v>
      </c>
      <c r="C966" s="226" t="s">
        <v>1808</v>
      </c>
      <c r="D966" s="227" t="s">
        <v>1809</v>
      </c>
      <c r="E966" s="228" t="s">
        <v>1965</v>
      </c>
      <c r="F966" s="226" t="s">
        <v>1966</v>
      </c>
      <c r="G966" s="226" t="s">
        <v>65</v>
      </c>
      <c r="H966" s="226" t="s">
        <v>66</v>
      </c>
      <c r="I966" s="229"/>
      <c r="J966" s="260"/>
      <c r="K966" s="252">
        <f t="shared" si="17"/>
        <v>129</v>
      </c>
      <c r="L966" s="9" t="s">
        <v>34</v>
      </c>
    </row>
    <row r="967" spans="2:12">
      <c r="B967" s="268">
        <v>955</v>
      </c>
      <c r="C967" s="226" t="s">
        <v>1808</v>
      </c>
      <c r="D967" s="227" t="s">
        <v>1809</v>
      </c>
      <c r="E967" s="228" t="s">
        <v>1967</v>
      </c>
      <c r="F967" s="226" t="s">
        <v>1968</v>
      </c>
      <c r="G967" s="226" t="s">
        <v>65</v>
      </c>
      <c r="H967" s="226" t="s">
        <v>66</v>
      </c>
      <c r="I967" s="229"/>
      <c r="J967" s="260"/>
      <c r="K967" s="252">
        <f t="shared" si="17"/>
        <v>130</v>
      </c>
      <c r="L967" s="9" t="s">
        <v>34</v>
      </c>
    </row>
    <row r="968" spans="2:12">
      <c r="B968" s="268">
        <v>956</v>
      </c>
      <c r="C968" s="226" t="s">
        <v>1808</v>
      </c>
      <c r="D968" s="227" t="s">
        <v>1809</v>
      </c>
      <c r="E968" s="228" t="s">
        <v>1969</v>
      </c>
      <c r="F968" s="226" t="s">
        <v>1970</v>
      </c>
      <c r="G968" s="226" t="s">
        <v>65</v>
      </c>
      <c r="H968" s="226" t="s">
        <v>66</v>
      </c>
      <c r="I968" s="229"/>
      <c r="J968" s="260"/>
      <c r="K968" s="252">
        <f t="shared" si="17"/>
        <v>131</v>
      </c>
      <c r="L968" s="9" t="s">
        <v>34</v>
      </c>
    </row>
    <row r="969" spans="2:12">
      <c r="B969" s="268">
        <v>957</v>
      </c>
      <c r="C969" s="226" t="s">
        <v>1808</v>
      </c>
      <c r="D969" s="227" t="s">
        <v>1809</v>
      </c>
      <c r="E969" s="228" t="s">
        <v>1971</v>
      </c>
      <c r="F969" s="226" t="s">
        <v>1972</v>
      </c>
      <c r="G969" s="226" t="s">
        <v>65</v>
      </c>
      <c r="H969" s="226" t="s">
        <v>66</v>
      </c>
      <c r="I969" s="229"/>
      <c r="J969" s="260"/>
      <c r="K969" s="252">
        <f t="shared" si="17"/>
        <v>132</v>
      </c>
      <c r="L969" s="9" t="s">
        <v>34</v>
      </c>
    </row>
    <row r="970" spans="2:12">
      <c r="B970" s="268">
        <v>958</v>
      </c>
      <c r="C970" s="226" t="s">
        <v>1808</v>
      </c>
      <c r="D970" s="227" t="s">
        <v>1809</v>
      </c>
      <c r="E970" s="228" t="s">
        <v>1973</v>
      </c>
      <c r="F970" s="226" t="s">
        <v>1974</v>
      </c>
      <c r="G970" s="226" t="s">
        <v>65</v>
      </c>
      <c r="H970" s="226" t="s">
        <v>66</v>
      </c>
      <c r="I970" s="229"/>
      <c r="J970" s="260"/>
      <c r="K970" s="252">
        <f t="shared" si="17"/>
        <v>133</v>
      </c>
      <c r="L970" s="9" t="s">
        <v>34</v>
      </c>
    </row>
    <row r="971" spans="2:12">
      <c r="B971" s="268">
        <v>959</v>
      </c>
      <c r="C971" s="226" t="s">
        <v>1808</v>
      </c>
      <c r="D971" s="227" t="s">
        <v>1809</v>
      </c>
      <c r="E971" s="228" t="s">
        <v>1975</v>
      </c>
      <c r="F971" s="226" t="s">
        <v>1976</v>
      </c>
      <c r="G971" s="226" t="s">
        <v>65</v>
      </c>
      <c r="H971" s="226" t="s">
        <v>66</v>
      </c>
      <c r="I971" s="229"/>
      <c r="J971" s="260"/>
      <c r="K971" s="252">
        <f t="shared" si="17"/>
        <v>134</v>
      </c>
      <c r="L971" s="9" t="s">
        <v>34</v>
      </c>
    </row>
    <row r="972" spans="2:12">
      <c r="B972" s="268">
        <v>960</v>
      </c>
      <c r="C972" s="226" t="s">
        <v>1808</v>
      </c>
      <c r="D972" s="227" t="s">
        <v>1809</v>
      </c>
      <c r="E972" s="228" t="s">
        <v>1977</v>
      </c>
      <c r="F972" s="226" t="s">
        <v>1978</v>
      </c>
      <c r="G972" s="226" t="s">
        <v>65</v>
      </c>
      <c r="H972" s="226" t="s">
        <v>66</v>
      </c>
      <c r="I972" s="229"/>
      <c r="J972" s="260"/>
      <c r="K972" s="252">
        <f t="shared" si="17"/>
        <v>135</v>
      </c>
      <c r="L972" s="9" t="s">
        <v>34</v>
      </c>
    </row>
    <row r="973" spans="2:12">
      <c r="B973" s="268">
        <v>961</v>
      </c>
      <c r="C973" s="226" t="s">
        <v>1808</v>
      </c>
      <c r="D973" s="227" t="s">
        <v>1809</v>
      </c>
      <c r="E973" s="228" t="s">
        <v>1979</v>
      </c>
      <c r="F973" s="226" t="s">
        <v>1980</v>
      </c>
      <c r="G973" s="226" t="s">
        <v>65</v>
      </c>
      <c r="H973" s="226" t="s">
        <v>66</v>
      </c>
      <c r="I973" s="229"/>
      <c r="J973" s="260"/>
      <c r="K973" s="252">
        <f t="shared" si="17"/>
        <v>136</v>
      </c>
      <c r="L973" s="9" t="s">
        <v>34</v>
      </c>
    </row>
    <row r="974" spans="2:12">
      <c r="B974" s="268">
        <v>962</v>
      </c>
      <c r="C974" s="226" t="s">
        <v>1808</v>
      </c>
      <c r="D974" s="227" t="s">
        <v>1809</v>
      </c>
      <c r="E974" s="228" t="s">
        <v>1981</v>
      </c>
      <c r="F974" s="226" t="s">
        <v>1982</v>
      </c>
      <c r="G974" s="226" t="s">
        <v>65</v>
      </c>
      <c r="H974" s="226" t="s">
        <v>66</v>
      </c>
      <c r="I974" s="229"/>
      <c r="J974" s="260"/>
      <c r="K974" s="252">
        <f t="shared" si="17"/>
        <v>137</v>
      </c>
      <c r="L974" s="9" t="s">
        <v>34</v>
      </c>
    </row>
    <row r="975" spans="2:12">
      <c r="B975" s="268">
        <v>963</v>
      </c>
      <c r="C975" s="226" t="s">
        <v>1808</v>
      </c>
      <c r="D975" s="227" t="s">
        <v>1809</v>
      </c>
      <c r="E975" s="228" t="s">
        <v>1983</v>
      </c>
      <c r="F975" s="226" t="s">
        <v>1984</v>
      </c>
      <c r="G975" s="226" t="s">
        <v>65</v>
      </c>
      <c r="H975" s="226" t="s">
        <v>66</v>
      </c>
      <c r="I975" s="229"/>
      <c r="J975" s="260"/>
      <c r="K975" s="252">
        <f t="shared" si="17"/>
        <v>138</v>
      </c>
      <c r="L975" s="9" t="s">
        <v>34</v>
      </c>
    </row>
    <row r="976" spans="2:12">
      <c r="B976" s="268">
        <v>964</v>
      </c>
      <c r="C976" s="226" t="s">
        <v>1808</v>
      </c>
      <c r="D976" s="227" t="s">
        <v>1809</v>
      </c>
      <c r="E976" s="228" t="s">
        <v>1985</v>
      </c>
      <c r="F976" s="226" t="s">
        <v>1986</v>
      </c>
      <c r="G976" s="226" t="s">
        <v>65</v>
      </c>
      <c r="H976" s="226" t="s">
        <v>66</v>
      </c>
      <c r="I976" s="229"/>
      <c r="J976" s="260"/>
      <c r="K976" s="252">
        <f t="shared" si="17"/>
        <v>139</v>
      </c>
      <c r="L976" s="9" t="s">
        <v>34</v>
      </c>
    </row>
    <row r="977" spans="2:12">
      <c r="B977" s="268">
        <v>965</v>
      </c>
      <c r="C977" s="226" t="s">
        <v>1808</v>
      </c>
      <c r="D977" s="227" t="s">
        <v>1809</v>
      </c>
      <c r="E977" s="228" t="s">
        <v>1987</v>
      </c>
      <c r="F977" s="226" t="s">
        <v>1988</v>
      </c>
      <c r="G977" s="226" t="s">
        <v>65</v>
      </c>
      <c r="H977" s="226" t="s">
        <v>66</v>
      </c>
      <c r="I977" s="229"/>
      <c r="J977" s="260"/>
      <c r="K977" s="252">
        <f t="shared" si="17"/>
        <v>140</v>
      </c>
      <c r="L977" s="9" t="s">
        <v>34</v>
      </c>
    </row>
    <row r="978" spans="2:12">
      <c r="B978" s="268">
        <v>966</v>
      </c>
      <c r="C978" s="226" t="s">
        <v>1808</v>
      </c>
      <c r="D978" s="227" t="s">
        <v>1809</v>
      </c>
      <c r="E978" s="228" t="s">
        <v>1989</v>
      </c>
      <c r="F978" s="226" t="s">
        <v>1990</v>
      </c>
      <c r="G978" s="226" t="s">
        <v>65</v>
      </c>
      <c r="H978" s="226" t="s">
        <v>66</v>
      </c>
      <c r="I978" s="229"/>
      <c r="J978" s="260"/>
      <c r="K978" s="252">
        <f t="shared" si="17"/>
        <v>141</v>
      </c>
      <c r="L978" s="9" t="s">
        <v>34</v>
      </c>
    </row>
    <row r="979" spans="2:12">
      <c r="B979" s="268">
        <v>967</v>
      </c>
      <c r="C979" s="226" t="s">
        <v>1808</v>
      </c>
      <c r="D979" s="227" t="s">
        <v>1809</v>
      </c>
      <c r="E979" s="228" t="s">
        <v>1991</v>
      </c>
      <c r="F979" s="226" t="s">
        <v>1992</v>
      </c>
      <c r="G979" s="226" t="s">
        <v>65</v>
      </c>
      <c r="H979" s="226" t="s">
        <v>66</v>
      </c>
      <c r="I979" s="229"/>
      <c r="J979" s="260"/>
      <c r="K979" s="252">
        <f t="shared" si="17"/>
        <v>142</v>
      </c>
      <c r="L979" s="9" t="s">
        <v>34</v>
      </c>
    </row>
    <row r="980" spans="2:12">
      <c r="B980" s="268">
        <v>968</v>
      </c>
      <c r="C980" s="226" t="s">
        <v>1808</v>
      </c>
      <c r="D980" s="227" t="s">
        <v>1809</v>
      </c>
      <c r="E980" s="228" t="s">
        <v>1993</v>
      </c>
      <c r="F980" s="226" t="s">
        <v>1994</v>
      </c>
      <c r="G980" s="226" t="s">
        <v>65</v>
      </c>
      <c r="H980" s="226" t="s">
        <v>66</v>
      </c>
      <c r="I980" s="229"/>
      <c r="J980" s="260"/>
      <c r="K980" s="252">
        <f t="shared" si="17"/>
        <v>143</v>
      </c>
      <c r="L980" s="9" t="s">
        <v>34</v>
      </c>
    </row>
    <row r="981" spans="2:12">
      <c r="B981" s="268">
        <v>969</v>
      </c>
      <c r="C981" s="226" t="s">
        <v>1808</v>
      </c>
      <c r="D981" s="227" t="s">
        <v>1809</v>
      </c>
      <c r="E981" s="228" t="s">
        <v>1995</v>
      </c>
      <c r="F981" s="226" t="s">
        <v>1996</v>
      </c>
      <c r="G981" s="226" t="s">
        <v>65</v>
      </c>
      <c r="H981" s="226" t="s">
        <v>66</v>
      </c>
      <c r="I981" s="229"/>
      <c r="J981" s="260"/>
      <c r="K981" s="252">
        <f t="shared" si="17"/>
        <v>144</v>
      </c>
      <c r="L981" s="9" t="s">
        <v>34</v>
      </c>
    </row>
    <row r="982" spans="2:12">
      <c r="B982" s="268">
        <v>970</v>
      </c>
      <c r="C982" s="226" t="s">
        <v>1808</v>
      </c>
      <c r="D982" s="227" t="s">
        <v>1809</v>
      </c>
      <c r="E982" s="228" t="s">
        <v>1997</v>
      </c>
      <c r="F982" s="226" t="s">
        <v>1998</v>
      </c>
      <c r="G982" s="226" t="s">
        <v>65</v>
      </c>
      <c r="H982" s="226" t="s">
        <v>66</v>
      </c>
      <c r="I982" s="229"/>
      <c r="J982" s="260"/>
      <c r="K982" s="252">
        <f t="shared" si="17"/>
        <v>145</v>
      </c>
      <c r="L982" s="9" t="s">
        <v>34</v>
      </c>
    </row>
    <row r="983" spans="2:12">
      <c r="B983" s="268">
        <v>971</v>
      </c>
      <c r="C983" s="226" t="s">
        <v>1808</v>
      </c>
      <c r="D983" s="227" t="s">
        <v>1809</v>
      </c>
      <c r="E983" s="228" t="s">
        <v>1999</v>
      </c>
      <c r="F983" s="226" t="s">
        <v>2000</v>
      </c>
      <c r="G983" s="226" t="s">
        <v>65</v>
      </c>
      <c r="H983" s="226" t="s">
        <v>66</v>
      </c>
      <c r="I983" s="229"/>
      <c r="J983" s="260"/>
      <c r="K983" s="252">
        <f t="shared" si="17"/>
        <v>146</v>
      </c>
      <c r="L983" s="9" t="s">
        <v>34</v>
      </c>
    </row>
    <row r="984" spans="2:12">
      <c r="B984" s="268">
        <v>972</v>
      </c>
      <c r="C984" s="226" t="s">
        <v>1808</v>
      </c>
      <c r="D984" s="227" t="s">
        <v>1809</v>
      </c>
      <c r="E984" s="228" t="s">
        <v>2001</v>
      </c>
      <c r="F984" s="226" t="s">
        <v>2002</v>
      </c>
      <c r="G984" s="226" t="s">
        <v>65</v>
      </c>
      <c r="H984" s="226" t="s">
        <v>66</v>
      </c>
      <c r="I984" s="229"/>
      <c r="J984" s="260"/>
      <c r="K984" s="252">
        <f t="shared" si="17"/>
        <v>147</v>
      </c>
      <c r="L984" s="9" t="s">
        <v>34</v>
      </c>
    </row>
    <row r="985" spans="2:12">
      <c r="B985" s="268">
        <v>973</v>
      </c>
      <c r="C985" s="226" t="s">
        <v>1808</v>
      </c>
      <c r="D985" s="227" t="s">
        <v>1809</v>
      </c>
      <c r="E985" s="228" t="s">
        <v>2003</v>
      </c>
      <c r="F985" s="226" t="s">
        <v>2004</v>
      </c>
      <c r="G985" s="226" t="s">
        <v>65</v>
      </c>
      <c r="H985" s="226" t="s">
        <v>66</v>
      </c>
      <c r="I985" s="229"/>
      <c r="J985" s="260"/>
      <c r="K985" s="252">
        <f t="shared" si="17"/>
        <v>148</v>
      </c>
      <c r="L985" s="9" t="s">
        <v>34</v>
      </c>
    </row>
    <row r="986" spans="2:12">
      <c r="B986" s="268">
        <v>974</v>
      </c>
      <c r="C986" s="226" t="s">
        <v>1808</v>
      </c>
      <c r="D986" s="227" t="s">
        <v>1809</v>
      </c>
      <c r="E986" s="228" t="s">
        <v>2005</v>
      </c>
      <c r="F986" s="226" t="s">
        <v>2006</v>
      </c>
      <c r="G986" s="226" t="s">
        <v>65</v>
      </c>
      <c r="H986" s="226" t="s">
        <v>66</v>
      </c>
      <c r="I986" s="229"/>
      <c r="J986" s="260"/>
      <c r="K986" s="252">
        <f t="shared" si="17"/>
        <v>149</v>
      </c>
      <c r="L986" s="9" t="s">
        <v>34</v>
      </c>
    </row>
    <row r="987" spans="2:12">
      <c r="B987" s="268">
        <v>975</v>
      </c>
      <c r="C987" s="226" t="s">
        <v>1808</v>
      </c>
      <c r="D987" s="227" t="s">
        <v>1809</v>
      </c>
      <c r="E987" s="228" t="s">
        <v>2007</v>
      </c>
      <c r="F987" s="226" t="s">
        <v>2008</v>
      </c>
      <c r="G987" s="226" t="s">
        <v>65</v>
      </c>
      <c r="H987" s="226" t="s">
        <v>66</v>
      </c>
      <c r="I987" s="229"/>
      <c r="J987" s="260"/>
      <c r="K987" s="252">
        <f t="shared" si="17"/>
        <v>150</v>
      </c>
      <c r="L987" s="9" t="s">
        <v>34</v>
      </c>
    </row>
    <row r="988" spans="2:12">
      <c r="B988" s="268">
        <v>976</v>
      </c>
      <c r="C988" s="226" t="s">
        <v>103</v>
      </c>
      <c r="D988" s="227" t="s">
        <v>104</v>
      </c>
      <c r="E988" s="228" t="s">
        <v>2009</v>
      </c>
      <c r="F988" s="226" t="s">
        <v>2010</v>
      </c>
      <c r="G988" s="226" t="s">
        <v>65</v>
      </c>
      <c r="H988" s="226" t="s">
        <v>66</v>
      </c>
      <c r="I988" s="229"/>
      <c r="J988" s="260"/>
      <c r="K988" s="252">
        <f t="shared" si="17"/>
        <v>83</v>
      </c>
      <c r="L988" s="9" t="s">
        <v>34</v>
      </c>
    </row>
    <row r="989" spans="2:12">
      <c r="B989" s="268">
        <v>977</v>
      </c>
      <c r="C989" s="226" t="s">
        <v>249</v>
      </c>
      <c r="D989" s="227" t="s">
        <v>250</v>
      </c>
      <c r="E989" s="228" t="s">
        <v>2011</v>
      </c>
      <c r="F989" s="226" t="s">
        <v>2012</v>
      </c>
      <c r="G989" s="226" t="s">
        <v>65</v>
      </c>
      <c r="H989" s="226" t="s">
        <v>66</v>
      </c>
      <c r="I989" s="229"/>
      <c r="J989" s="260"/>
      <c r="K989" s="252">
        <f t="shared" si="17"/>
        <v>903</v>
      </c>
      <c r="L989" s="9" t="s">
        <v>34</v>
      </c>
    </row>
    <row r="990" spans="2:12">
      <c r="B990" s="268">
        <v>978</v>
      </c>
      <c r="C990" s="226" t="s">
        <v>1808</v>
      </c>
      <c r="D990" s="227" t="s">
        <v>1809</v>
      </c>
      <c r="E990" s="228" t="s">
        <v>2013</v>
      </c>
      <c r="F990" s="226" t="s">
        <v>2014</v>
      </c>
      <c r="G990" s="226" t="s">
        <v>65</v>
      </c>
      <c r="H990" s="226" t="s">
        <v>66</v>
      </c>
      <c r="I990" s="229"/>
      <c r="J990" s="260"/>
      <c r="K990" s="252">
        <f t="shared" si="17"/>
        <v>205</v>
      </c>
      <c r="L990" s="9" t="s">
        <v>34</v>
      </c>
    </row>
    <row r="991" spans="2:12">
      <c r="B991" s="268">
        <v>979</v>
      </c>
      <c r="C991" s="226" t="s">
        <v>1808</v>
      </c>
      <c r="D991" s="227" t="s">
        <v>1809</v>
      </c>
      <c r="E991" s="228" t="s">
        <v>2015</v>
      </c>
      <c r="F991" s="226" t="s">
        <v>2016</v>
      </c>
      <c r="G991" s="226" t="s">
        <v>65</v>
      </c>
      <c r="H991" s="226" t="s">
        <v>66</v>
      </c>
      <c r="I991" s="229"/>
      <c r="J991" s="260"/>
      <c r="K991" s="252">
        <f t="shared" si="17"/>
        <v>208</v>
      </c>
      <c r="L991" s="9" t="s">
        <v>34</v>
      </c>
    </row>
    <row r="992" spans="2:12">
      <c r="B992" s="268">
        <v>980</v>
      </c>
      <c r="C992" s="226" t="s">
        <v>1808</v>
      </c>
      <c r="D992" s="227" t="s">
        <v>1809</v>
      </c>
      <c r="E992" s="228" t="s">
        <v>2017</v>
      </c>
      <c r="F992" s="226" t="s">
        <v>2018</v>
      </c>
      <c r="G992" s="226" t="s">
        <v>65</v>
      </c>
      <c r="H992" s="226" t="s">
        <v>66</v>
      </c>
      <c r="I992" s="229"/>
      <c r="J992" s="260"/>
      <c r="K992" s="252">
        <f t="shared" si="17"/>
        <v>211</v>
      </c>
      <c r="L992" s="9" t="s">
        <v>34</v>
      </c>
    </row>
    <row r="993" spans="2:12">
      <c r="B993" s="268">
        <v>981</v>
      </c>
      <c r="C993" s="226" t="s">
        <v>1808</v>
      </c>
      <c r="D993" s="227" t="s">
        <v>1809</v>
      </c>
      <c r="E993" s="228" t="s">
        <v>2019</v>
      </c>
      <c r="F993" s="226" t="s">
        <v>2020</v>
      </c>
      <c r="G993" s="226" t="s">
        <v>65</v>
      </c>
      <c r="H993" s="226" t="s">
        <v>66</v>
      </c>
      <c r="I993" s="229"/>
      <c r="J993" s="260"/>
      <c r="K993" s="252">
        <f t="shared" si="17"/>
        <v>214</v>
      </c>
      <c r="L993" s="9" t="s">
        <v>34</v>
      </c>
    </row>
    <row r="994" spans="2:12">
      <c r="B994" s="268">
        <v>982</v>
      </c>
      <c r="C994" s="226" t="s">
        <v>1808</v>
      </c>
      <c r="D994" s="227" t="s">
        <v>1809</v>
      </c>
      <c r="E994" s="228" t="s">
        <v>2021</v>
      </c>
      <c r="F994" s="226" t="s">
        <v>2022</v>
      </c>
      <c r="G994" s="226" t="s">
        <v>65</v>
      </c>
      <c r="H994" s="226" t="s">
        <v>66</v>
      </c>
      <c r="I994" s="229"/>
      <c r="J994" s="260"/>
      <c r="K994" s="252">
        <f t="shared" si="17"/>
        <v>24</v>
      </c>
      <c r="L994" s="9" t="s">
        <v>34</v>
      </c>
    </row>
    <row r="995" spans="2:12">
      <c r="B995" s="268">
        <v>983</v>
      </c>
      <c r="C995" s="226" t="s">
        <v>1808</v>
      </c>
      <c r="D995" s="227" t="s">
        <v>1809</v>
      </c>
      <c r="E995" s="228" t="s">
        <v>2023</v>
      </c>
      <c r="F995" s="226" t="s">
        <v>2024</v>
      </c>
      <c r="G995" s="226" t="s">
        <v>65</v>
      </c>
      <c r="H995" s="226" t="s">
        <v>66</v>
      </c>
      <c r="I995" s="229"/>
      <c r="J995" s="260"/>
      <c r="K995" s="252">
        <f t="shared" si="17"/>
        <v>27</v>
      </c>
      <c r="L995" s="9" t="s">
        <v>34</v>
      </c>
    </row>
    <row r="996" spans="2:12">
      <c r="B996" s="268">
        <v>984</v>
      </c>
      <c r="C996" s="226" t="s">
        <v>1808</v>
      </c>
      <c r="D996" s="227" t="s">
        <v>1809</v>
      </c>
      <c r="E996" s="228" t="s">
        <v>2025</v>
      </c>
      <c r="F996" s="226" t="s">
        <v>2026</v>
      </c>
      <c r="G996" s="226" t="s">
        <v>65</v>
      </c>
      <c r="H996" s="226" t="s">
        <v>66</v>
      </c>
      <c r="I996" s="229"/>
      <c r="J996" s="260"/>
      <c r="K996" s="252">
        <f t="shared" si="17"/>
        <v>6</v>
      </c>
      <c r="L996" s="9" t="s">
        <v>34</v>
      </c>
    </row>
    <row r="997" spans="2:12">
      <c r="B997" s="268">
        <v>985</v>
      </c>
      <c r="C997" s="226" t="s">
        <v>1808</v>
      </c>
      <c r="D997" s="227" t="s">
        <v>1809</v>
      </c>
      <c r="E997" s="228" t="s">
        <v>2027</v>
      </c>
      <c r="F997" s="226" t="s">
        <v>2026</v>
      </c>
      <c r="G997" s="226" t="s">
        <v>65</v>
      </c>
      <c r="H997" s="226" t="s">
        <v>66</v>
      </c>
      <c r="I997" s="229"/>
      <c r="J997" s="260"/>
      <c r="K997" s="252">
        <f t="shared" si="17"/>
        <v>78</v>
      </c>
      <c r="L997" s="9" t="s">
        <v>34</v>
      </c>
    </row>
    <row r="998" spans="2:12">
      <c r="B998" s="268">
        <v>986</v>
      </c>
      <c r="C998" s="226" t="s">
        <v>1808</v>
      </c>
      <c r="D998" s="227" t="s">
        <v>1809</v>
      </c>
      <c r="E998" s="228" t="s">
        <v>2028</v>
      </c>
      <c r="F998" s="226" t="s">
        <v>2029</v>
      </c>
      <c r="G998" s="226" t="s">
        <v>65</v>
      </c>
      <c r="H998" s="226" t="s">
        <v>66</v>
      </c>
      <c r="I998" s="229"/>
      <c r="J998" s="260"/>
      <c r="K998" s="252">
        <f t="shared" si="17"/>
        <v>9</v>
      </c>
      <c r="L998" s="9" t="s">
        <v>34</v>
      </c>
    </row>
    <row r="999" spans="2:12">
      <c r="B999" s="268">
        <v>987</v>
      </c>
      <c r="C999" s="226" t="s">
        <v>1808</v>
      </c>
      <c r="D999" s="227" t="s">
        <v>1809</v>
      </c>
      <c r="E999" s="228" t="s">
        <v>2030</v>
      </c>
      <c r="F999" s="226" t="s">
        <v>2029</v>
      </c>
      <c r="G999" s="226" t="s">
        <v>65</v>
      </c>
      <c r="H999" s="226" t="s">
        <v>66</v>
      </c>
      <c r="I999" s="229"/>
      <c r="J999" s="260"/>
      <c r="K999" s="252">
        <f t="shared" si="17"/>
        <v>81</v>
      </c>
      <c r="L999" s="9" t="s">
        <v>34</v>
      </c>
    </row>
    <row r="1000" spans="2:12">
      <c r="B1000" s="268">
        <v>988</v>
      </c>
      <c r="C1000" s="226" t="s">
        <v>1808</v>
      </c>
      <c r="D1000" s="227" t="s">
        <v>1809</v>
      </c>
      <c r="E1000" s="228" t="s">
        <v>2031</v>
      </c>
      <c r="F1000" s="226" t="s">
        <v>2032</v>
      </c>
      <c r="G1000" s="226" t="s">
        <v>65</v>
      </c>
      <c r="H1000" s="226" t="s">
        <v>66</v>
      </c>
      <c r="I1000" s="229"/>
      <c r="J1000" s="260"/>
      <c r="K1000" s="252">
        <f t="shared" si="17"/>
        <v>12</v>
      </c>
      <c r="L1000" s="9" t="s">
        <v>34</v>
      </c>
    </row>
    <row r="1001" spans="2:12">
      <c r="B1001" s="268">
        <v>989</v>
      </c>
      <c r="C1001" s="226" t="s">
        <v>1808</v>
      </c>
      <c r="D1001" s="227" t="s">
        <v>1809</v>
      </c>
      <c r="E1001" s="228" t="s">
        <v>2033</v>
      </c>
      <c r="F1001" s="226" t="s">
        <v>2032</v>
      </c>
      <c r="G1001" s="226" t="s">
        <v>65</v>
      </c>
      <c r="H1001" s="226" t="s">
        <v>66</v>
      </c>
      <c r="I1001" s="229"/>
      <c r="J1001" s="260"/>
      <c r="K1001" s="252">
        <f t="shared" si="17"/>
        <v>84</v>
      </c>
      <c r="L1001" s="9" t="s">
        <v>34</v>
      </c>
    </row>
    <row r="1002" spans="2:12">
      <c r="B1002" s="268">
        <v>990</v>
      </c>
      <c r="C1002" s="226" t="s">
        <v>1808</v>
      </c>
      <c r="D1002" s="227" t="s">
        <v>1809</v>
      </c>
      <c r="E1002" s="228" t="s">
        <v>2034</v>
      </c>
      <c r="F1002" s="226" t="s">
        <v>2035</v>
      </c>
      <c r="G1002" s="226" t="s">
        <v>65</v>
      </c>
      <c r="H1002" s="226" t="s">
        <v>66</v>
      </c>
      <c r="I1002" s="229"/>
      <c r="J1002" s="260"/>
      <c r="K1002" s="252">
        <f t="shared" si="17"/>
        <v>15</v>
      </c>
      <c r="L1002" s="9" t="s">
        <v>34</v>
      </c>
    </row>
    <row r="1003" spans="2:12">
      <c r="B1003" s="268">
        <v>991</v>
      </c>
      <c r="C1003" s="226" t="s">
        <v>1808</v>
      </c>
      <c r="D1003" s="227" t="s">
        <v>1809</v>
      </c>
      <c r="E1003" s="228" t="s">
        <v>2036</v>
      </c>
      <c r="F1003" s="226" t="s">
        <v>2035</v>
      </c>
      <c r="G1003" s="226" t="s">
        <v>65</v>
      </c>
      <c r="H1003" s="226" t="s">
        <v>66</v>
      </c>
      <c r="I1003" s="229"/>
      <c r="J1003" s="260"/>
      <c r="K1003" s="252">
        <f t="shared" si="17"/>
        <v>87</v>
      </c>
      <c r="L1003" s="9" t="s">
        <v>34</v>
      </c>
    </row>
    <row r="1004" spans="2:12">
      <c r="B1004" s="268">
        <v>992</v>
      </c>
      <c r="C1004" s="226" t="s">
        <v>1808</v>
      </c>
      <c r="D1004" s="227" t="s">
        <v>1809</v>
      </c>
      <c r="E1004" s="228" t="s">
        <v>2037</v>
      </c>
      <c r="F1004" s="226" t="s">
        <v>2038</v>
      </c>
      <c r="G1004" s="226" t="s">
        <v>65</v>
      </c>
      <c r="H1004" s="226" t="s">
        <v>66</v>
      </c>
      <c r="I1004" s="229"/>
      <c r="J1004" s="260"/>
      <c r="K1004" s="252">
        <f t="shared" si="17"/>
        <v>18</v>
      </c>
      <c r="L1004" s="9" t="s">
        <v>34</v>
      </c>
    </row>
    <row r="1005" spans="2:12">
      <c r="B1005" s="268">
        <v>993</v>
      </c>
      <c r="C1005" s="226" t="s">
        <v>1808</v>
      </c>
      <c r="D1005" s="227" t="s">
        <v>1809</v>
      </c>
      <c r="E1005" s="228" t="s">
        <v>2039</v>
      </c>
      <c r="F1005" s="226" t="s">
        <v>2038</v>
      </c>
      <c r="G1005" s="226" t="s">
        <v>65</v>
      </c>
      <c r="H1005" s="226" t="s">
        <v>66</v>
      </c>
      <c r="I1005" s="229"/>
      <c r="J1005" s="260"/>
      <c r="K1005" s="252">
        <f t="shared" si="17"/>
        <v>91</v>
      </c>
      <c r="L1005" s="9" t="s">
        <v>34</v>
      </c>
    </row>
    <row r="1006" spans="2:12">
      <c r="B1006" s="268">
        <v>994</v>
      </c>
      <c r="C1006" s="226" t="s">
        <v>1808</v>
      </c>
      <c r="D1006" s="227" t="s">
        <v>1809</v>
      </c>
      <c r="E1006" s="228" t="s">
        <v>2040</v>
      </c>
      <c r="F1006" s="226" t="s">
        <v>2041</v>
      </c>
      <c r="G1006" s="226" t="s">
        <v>65</v>
      </c>
      <c r="H1006" s="226" t="s">
        <v>66</v>
      </c>
      <c r="I1006" s="229"/>
      <c r="J1006" s="260"/>
      <c r="K1006" s="252">
        <f t="shared" si="17"/>
        <v>21</v>
      </c>
      <c r="L1006" s="9" t="s">
        <v>34</v>
      </c>
    </row>
    <row r="1007" spans="2:12">
      <c r="B1007" s="268">
        <v>995</v>
      </c>
      <c r="C1007" s="226" t="s">
        <v>1808</v>
      </c>
      <c r="D1007" s="227" t="s">
        <v>1809</v>
      </c>
      <c r="E1007" s="228" t="s">
        <v>2042</v>
      </c>
      <c r="F1007" s="226" t="s">
        <v>2041</v>
      </c>
      <c r="G1007" s="226" t="s">
        <v>65</v>
      </c>
      <c r="H1007" s="226" t="s">
        <v>66</v>
      </c>
      <c r="I1007" s="229"/>
      <c r="J1007" s="260"/>
      <c r="K1007" s="252">
        <f t="shared" si="17"/>
        <v>94</v>
      </c>
      <c r="L1007" s="9" t="s">
        <v>34</v>
      </c>
    </row>
    <row r="1008" spans="2:12">
      <c r="B1008" s="268">
        <v>996</v>
      </c>
      <c r="C1008" s="226" t="s">
        <v>1808</v>
      </c>
      <c r="D1008" s="227" t="s">
        <v>1809</v>
      </c>
      <c r="E1008" s="228" t="s">
        <v>2043</v>
      </c>
      <c r="F1008" s="226" t="s">
        <v>2044</v>
      </c>
      <c r="G1008" s="226" t="s">
        <v>65</v>
      </c>
      <c r="H1008" s="226" t="s">
        <v>66</v>
      </c>
      <c r="I1008" s="229"/>
      <c r="J1008" s="260"/>
      <c r="K1008" s="252">
        <f t="shared" si="17"/>
        <v>30</v>
      </c>
      <c r="L1008" s="9" t="s">
        <v>34</v>
      </c>
    </row>
    <row r="1009" spans="2:12">
      <c r="B1009" s="268">
        <v>997</v>
      </c>
      <c r="C1009" s="226" t="s">
        <v>1808</v>
      </c>
      <c r="D1009" s="227" t="s">
        <v>1809</v>
      </c>
      <c r="E1009" s="228" t="s">
        <v>2045</v>
      </c>
      <c r="F1009" s="226" t="s">
        <v>2044</v>
      </c>
      <c r="G1009" s="226" t="s">
        <v>65</v>
      </c>
      <c r="H1009" s="226" t="s">
        <v>66</v>
      </c>
      <c r="I1009" s="229"/>
      <c r="J1009" s="260"/>
      <c r="K1009" s="252">
        <f t="shared" si="17"/>
        <v>175</v>
      </c>
      <c r="L1009" s="9" t="s">
        <v>34</v>
      </c>
    </row>
    <row r="1010" spans="2:12">
      <c r="B1010" s="268">
        <v>998</v>
      </c>
      <c r="C1010" s="226" t="s">
        <v>1808</v>
      </c>
      <c r="D1010" s="227" t="s">
        <v>1809</v>
      </c>
      <c r="E1010" s="228" t="s">
        <v>2046</v>
      </c>
      <c r="F1010" s="226" t="s">
        <v>2047</v>
      </c>
      <c r="G1010" s="226" t="s">
        <v>65</v>
      </c>
      <c r="H1010" s="226" t="s">
        <v>66</v>
      </c>
      <c r="I1010" s="229"/>
      <c r="J1010" s="260"/>
      <c r="K1010" s="252">
        <f t="shared" si="17"/>
        <v>33</v>
      </c>
      <c r="L1010" s="9" t="s">
        <v>34</v>
      </c>
    </row>
    <row r="1011" spans="2:12">
      <c r="B1011" s="268">
        <v>999</v>
      </c>
      <c r="C1011" s="226" t="s">
        <v>1808</v>
      </c>
      <c r="D1011" s="227" t="s">
        <v>1809</v>
      </c>
      <c r="E1011" s="228" t="s">
        <v>2048</v>
      </c>
      <c r="F1011" s="226" t="s">
        <v>2047</v>
      </c>
      <c r="G1011" s="226" t="s">
        <v>65</v>
      </c>
      <c r="H1011" s="226" t="s">
        <v>66</v>
      </c>
      <c r="I1011" s="229"/>
      <c r="J1011" s="260"/>
      <c r="K1011" s="252">
        <f t="shared" si="17"/>
        <v>178</v>
      </c>
      <c r="L1011" s="9" t="s">
        <v>34</v>
      </c>
    </row>
    <row r="1012" spans="2:12">
      <c r="B1012" s="268">
        <v>1000</v>
      </c>
      <c r="C1012" s="226" t="s">
        <v>1808</v>
      </c>
      <c r="D1012" s="227" t="s">
        <v>1809</v>
      </c>
      <c r="E1012" s="228" t="s">
        <v>2049</v>
      </c>
      <c r="F1012" s="226" t="s">
        <v>2050</v>
      </c>
      <c r="G1012" s="226" t="s">
        <v>65</v>
      </c>
      <c r="H1012" s="226" t="s">
        <v>66</v>
      </c>
      <c r="I1012" s="229"/>
      <c r="J1012" s="260"/>
      <c r="K1012" s="252">
        <f t="shared" si="17"/>
        <v>36</v>
      </c>
      <c r="L1012" s="9" t="s">
        <v>34</v>
      </c>
    </row>
    <row r="1013" spans="2:12">
      <c r="B1013" s="268">
        <v>1001</v>
      </c>
      <c r="C1013" s="226" t="s">
        <v>1808</v>
      </c>
      <c r="D1013" s="227" t="s">
        <v>1809</v>
      </c>
      <c r="E1013" s="228" t="s">
        <v>2051</v>
      </c>
      <c r="F1013" s="226" t="s">
        <v>2050</v>
      </c>
      <c r="G1013" s="226" t="s">
        <v>65</v>
      </c>
      <c r="H1013" s="226" t="s">
        <v>66</v>
      </c>
      <c r="I1013" s="229"/>
      <c r="J1013" s="260"/>
      <c r="K1013" s="252">
        <f t="shared" si="17"/>
        <v>181</v>
      </c>
      <c r="L1013" s="9" t="s">
        <v>34</v>
      </c>
    </row>
    <row r="1014" spans="2:12">
      <c r="B1014" s="268">
        <v>1002</v>
      </c>
      <c r="C1014" s="226" t="s">
        <v>1808</v>
      </c>
      <c r="D1014" s="227" t="s">
        <v>1809</v>
      </c>
      <c r="E1014" s="228" t="s">
        <v>2052</v>
      </c>
      <c r="F1014" s="226" t="s">
        <v>2053</v>
      </c>
      <c r="G1014" s="226" t="s">
        <v>65</v>
      </c>
      <c r="H1014" s="226" t="s">
        <v>66</v>
      </c>
      <c r="I1014" s="229"/>
      <c r="J1014" s="260"/>
      <c r="K1014" s="252">
        <f t="shared" si="17"/>
        <v>39</v>
      </c>
      <c r="L1014" s="9" t="s">
        <v>34</v>
      </c>
    </row>
    <row r="1015" spans="2:12">
      <c r="B1015" s="268">
        <v>1003</v>
      </c>
      <c r="C1015" s="226" t="s">
        <v>1808</v>
      </c>
      <c r="D1015" s="227" t="s">
        <v>1809</v>
      </c>
      <c r="E1015" s="228" t="s">
        <v>2054</v>
      </c>
      <c r="F1015" s="226" t="s">
        <v>2053</v>
      </c>
      <c r="G1015" s="226" t="s">
        <v>65</v>
      </c>
      <c r="H1015" s="226" t="s">
        <v>66</v>
      </c>
      <c r="I1015" s="229"/>
      <c r="J1015" s="260"/>
      <c r="K1015" s="252">
        <f t="shared" si="17"/>
        <v>184</v>
      </c>
      <c r="L1015" s="9" t="s">
        <v>34</v>
      </c>
    </row>
    <row r="1016" spans="2:12">
      <c r="B1016" s="268">
        <v>1004</v>
      </c>
      <c r="C1016" s="226" t="s">
        <v>1808</v>
      </c>
      <c r="D1016" s="227" t="s">
        <v>1809</v>
      </c>
      <c r="E1016" s="228" t="s">
        <v>2055</v>
      </c>
      <c r="F1016" s="226" t="s">
        <v>2056</v>
      </c>
      <c r="G1016" s="226" t="s">
        <v>65</v>
      </c>
      <c r="H1016" s="226" t="s">
        <v>66</v>
      </c>
      <c r="I1016" s="229"/>
      <c r="J1016" s="260"/>
      <c r="K1016" s="252">
        <f t="shared" si="17"/>
        <v>42</v>
      </c>
      <c r="L1016" s="9" t="s">
        <v>34</v>
      </c>
    </row>
    <row r="1017" spans="2:12">
      <c r="B1017" s="268">
        <v>1005</v>
      </c>
      <c r="C1017" s="226" t="s">
        <v>1808</v>
      </c>
      <c r="D1017" s="227" t="s">
        <v>1809</v>
      </c>
      <c r="E1017" s="228" t="s">
        <v>2057</v>
      </c>
      <c r="F1017" s="226" t="s">
        <v>2056</v>
      </c>
      <c r="G1017" s="226" t="s">
        <v>65</v>
      </c>
      <c r="H1017" s="226" t="s">
        <v>66</v>
      </c>
      <c r="I1017" s="229"/>
      <c r="J1017" s="260"/>
      <c r="K1017" s="252">
        <f t="shared" si="17"/>
        <v>43</v>
      </c>
      <c r="L1017" s="9" t="s">
        <v>34</v>
      </c>
    </row>
    <row r="1018" spans="2:12">
      <c r="B1018" s="268">
        <v>1006</v>
      </c>
      <c r="C1018" s="226" t="s">
        <v>1808</v>
      </c>
      <c r="D1018" s="227" t="s">
        <v>1809</v>
      </c>
      <c r="E1018" s="228" t="s">
        <v>2058</v>
      </c>
      <c r="F1018" s="226" t="s">
        <v>2056</v>
      </c>
      <c r="G1018" s="226" t="s">
        <v>65</v>
      </c>
      <c r="H1018" s="226" t="s">
        <v>66</v>
      </c>
      <c r="I1018" s="229"/>
      <c r="J1018" s="260"/>
      <c r="K1018" s="252">
        <f t="shared" si="17"/>
        <v>44</v>
      </c>
      <c r="L1018" s="9" t="s">
        <v>34</v>
      </c>
    </row>
    <row r="1019" spans="2:12">
      <c r="B1019" s="268">
        <v>1007</v>
      </c>
      <c r="C1019" s="226" t="s">
        <v>1808</v>
      </c>
      <c r="D1019" s="227" t="s">
        <v>1809</v>
      </c>
      <c r="E1019" s="228" t="s">
        <v>2059</v>
      </c>
      <c r="F1019" s="226" t="s">
        <v>2056</v>
      </c>
      <c r="G1019" s="226" t="s">
        <v>65</v>
      </c>
      <c r="H1019" s="226" t="s">
        <v>66</v>
      </c>
      <c r="I1019" s="229"/>
      <c r="J1019" s="260"/>
      <c r="K1019" s="252">
        <f t="shared" si="17"/>
        <v>187</v>
      </c>
      <c r="L1019" s="9" t="s">
        <v>34</v>
      </c>
    </row>
    <row r="1020" spans="2:12">
      <c r="B1020" s="268">
        <v>1008</v>
      </c>
      <c r="C1020" s="226" t="s">
        <v>1808</v>
      </c>
      <c r="D1020" s="227" t="s">
        <v>1809</v>
      </c>
      <c r="E1020" s="228" t="s">
        <v>2060</v>
      </c>
      <c r="F1020" s="226" t="s">
        <v>2061</v>
      </c>
      <c r="G1020" s="226" t="s">
        <v>65</v>
      </c>
      <c r="H1020" s="226" t="s">
        <v>66</v>
      </c>
      <c r="I1020" s="229"/>
      <c r="J1020" s="260"/>
      <c r="K1020" s="252">
        <f t="shared" si="17"/>
        <v>45</v>
      </c>
      <c r="L1020" s="9" t="s">
        <v>34</v>
      </c>
    </row>
    <row r="1021" spans="2:12">
      <c r="B1021" s="268">
        <v>1009</v>
      </c>
      <c r="C1021" s="226" t="s">
        <v>1808</v>
      </c>
      <c r="D1021" s="227" t="s">
        <v>1809</v>
      </c>
      <c r="E1021" s="228" t="s">
        <v>2062</v>
      </c>
      <c r="F1021" s="226" t="s">
        <v>2061</v>
      </c>
      <c r="G1021" s="226" t="s">
        <v>65</v>
      </c>
      <c r="H1021" s="226" t="s">
        <v>66</v>
      </c>
      <c r="I1021" s="229"/>
      <c r="J1021" s="260"/>
      <c r="K1021" s="252">
        <f t="shared" si="17"/>
        <v>190</v>
      </c>
      <c r="L1021" s="9" t="s">
        <v>34</v>
      </c>
    </row>
    <row r="1022" spans="2:12">
      <c r="B1022" s="268">
        <v>1010</v>
      </c>
      <c r="C1022" s="226" t="s">
        <v>1808</v>
      </c>
      <c r="D1022" s="227" t="s">
        <v>1809</v>
      </c>
      <c r="E1022" s="228" t="s">
        <v>2063</v>
      </c>
      <c r="F1022" s="226" t="s">
        <v>2064</v>
      </c>
      <c r="G1022" s="226" t="s">
        <v>65</v>
      </c>
      <c r="H1022" s="226" t="s">
        <v>66</v>
      </c>
      <c r="I1022" s="229"/>
      <c r="J1022" s="260"/>
      <c r="K1022" s="252">
        <f t="shared" si="17"/>
        <v>48</v>
      </c>
      <c r="L1022" s="9" t="s">
        <v>34</v>
      </c>
    </row>
    <row r="1023" spans="2:12">
      <c r="B1023" s="268">
        <v>1011</v>
      </c>
      <c r="C1023" s="226" t="s">
        <v>1808</v>
      </c>
      <c r="D1023" s="227" t="s">
        <v>1809</v>
      </c>
      <c r="E1023" s="228" t="s">
        <v>2065</v>
      </c>
      <c r="F1023" s="226" t="s">
        <v>2064</v>
      </c>
      <c r="G1023" s="226" t="s">
        <v>65</v>
      </c>
      <c r="H1023" s="226" t="s">
        <v>66</v>
      </c>
      <c r="I1023" s="229"/>
      <c r="J1023" s="260"/>
      <c r="K1023" s="252">
        <f t="shared" si="17"/>
        <v>193</v>
      </c>
      <c r="L1023" s="9" t="s">
        <v>34</v>
      </c>
    </row>
    <row r="1024" spans="2:12">
      <c r="B1024" s="268">
        <v>1012</v>
      </c>
      <c r="C1024" s="226" t="s">
        <v>1808</v>
      </c>
      <c r="D1024" s="227" t="s">
        <v>1809</v>
      </c>
      <c r="E1024" s="228" t="s">
        <v>2066</v>
      </c>
      <c r="F1024" s="226" t="s">
        <v>2067</v>
      </c>
      <c r="G1024" s="226" t="s">
        <v>65</v>
      </c>
      <c r="H1024" s="226" t="s">
        <v>66</v>
      </c>
      <c r="I1024" s="229"/>
      <c r="J1024" s="260"/>
      <c r="K1024" s="252">
        <f t="shared" si="17"/>
        <v>51</v>
      </c>
      <c r="L1024" s="9" t="s">
        <v>34</v>
      </c>
    </row>
    <row r="1025" spans="2:12">
      <c r="B1025" s="268">
        <v>1013</v>
      </c>
      <c r="C1025" s="226" t="s">
        <v>1808</v>
      </c>
      <c r="D1025" s="227" t="s">
        <v>1809</v>
      </c>
      <c r="E1025" s="228" t="s">
        <v>2068</v>
      </c>
      <c r="F1025" s="226" t="s">
        <v>2067</v>
      </c>
      <c r="G1025" s="226" t="s">
        <v>65</v>
      </c>
      <c r="H1025" s="226" t="s">
        <v>66</v>
      </c>
      <c r="I1025" s="229"/>
      <c r="J1025" s="260"/>
      <c r="K1025" s="252">
        <f t="shared" si="17"/>
        <v>196</v>
      </c>
      <c r="L1025" s="9" t="s">
        <v>34</v>
      </c>
    </row>
    <row r="1026" spans="2:12">
      <c r="B1026" s="268">
        <v>1014</v>
      </c>
      <c r="C1026" s="226" t="s">
        <v>1808</v>
      </c>
      <c r="D1026" s="227" t="s">
        <v>1809</v>
      </c>
      <c r="E1026" s="228" t="s">
        <v>2069</v>
      </c>
      <c r="F1026" s="226" t="s">
        <v>2070</v>
      </c>
      <c r="G1026" s="226" t="s">
        <v>65</v>
      </c>
      <c r="H1026" s="226" t="s">
        <v>66</v>
      </c>
      <c r="I1026" s="229"/>
      <c r="J1026" s="260"/>
      <c r="K1026" s="252">
        <f t="shared" si="17"/>
        <v>54</v>
      </c>
      <c r="L1026" s="9" t="s">
        <v>34</v>
      </c>
    </row>
    <row r="1027" spans="2:12">
      <c r="B1027" s="268">
        <v>1015</v>
      </c>
      <c r="C1027" s="226" t="s">
        <v>1808</v>
      </c>
      <c r="D1027" s="227" t="s">
        <v>1809</v>
      </c>
      <c r="E1027" s="228" t="s">
        <v>2071</v>
      </c>
      <c r="F1027" s="226" t="s">
        <v>2070</v>
      </c>
      <c r="G1027" s="226" t="s">
        <v>65</v>
      </c>
      <c r="H1027" s="226" t="s">
        <v>66</v>
      </c>
      <c r="I1027" s="229"/>
      <c r="J1027" s="260"/>
      <c r="K1027" s="252">
        <f t="shared" ref="K1027:K1090" si="18">VALUE(RIGHT($E1027,4))</f>
        <v>199</v>
      </c>
      <c r="L1027" s="9" t="s">
        <v>34</v>
      </c>
    </row>
    <row r="1028" spans="2:12">
      <c r="B1028" s="268">
        <v>1016</v>
      </c>
      <c r="C1028" s="226" t="s">
        <v>1808</v>
      </c>
      <c r="D1028" s="227" t="s">
        <v>1809</v>
      </c>
      <c r="E1028" s="228" t="s">
        <v>2072</v>
      </c>
      <c r="F1028" s="226" t="s">
        <v>2073</v>
      </c>
      <c r="G1028" s="226" t="s">
        <v>65</v>
      </c>
      <c r="H1028" s="226" t="s">
        <v>66</v>
      </c>
      <c r="I1028" s="229"/>
      <c r="J1028" s="260"/>
      <c r="K1028" s="252">
        <f t="shared" si="18"/>
        <v>57</v>
      </c>
      <c r="L1028" s="9" t="s">
        <v>34</v>
      </c>
    </row>
    <row r="1029" spans="2:12">
      <c r="B1029" s="268">
        <v>1017</v>
      </c>
      <c r="C1029" s="226" t="s">
        <v>1808</v>
      </c>
      <c r="D1029" s="227" t="s">
        <v>1809</v>
      </c>
      <c r="E1029" s="228" t="s">
        <v>2074</v>
      </c>
      <c r="F1029" s="226" t="s">
        <v>2073</v>
      </c>
      <c r="G1029" s="226" t="s">
        <v>65</v>
      </c>
      <c r="H1029" s="226" t="s">
        <v>66</v>
      </c>
      <c r="I1029" s="229"/>
      <c r="J1029" s="260"/>
      <c r="K1029" s="252">
        <f t="shared" si="18"/>
        <v>202</v>
      </c>
      <c r="L1029" s="9" t="s">
        <v>34</v>
      </c>
    </row>
    <row r="1030" spans="2:12">
      <c r="B1030" s="268">
        <v>1018</v>
      </c>
      <c r="C1030" s="226" t="s">
        <v>1808</v>
      </c>
      <c r="D1030" s="227" t="s">
        <v>1809</v>
      </c>
      <c r="E1030" s="228" t="s">
        <v>2075</v>
      </c>
      <c r="F1030" s="226" t="s">
        <v>2076</v>
      </c>
      <c r="G1030" s="226" t="s">
        <v>65</v>
      </c>
      <c r="H1030" s="226" t="s">
        <v>66</v>
      </c>
      <c r="I1030" s="229"/>
      <c r="J1030" s="260"/>
      <c r="K1030" s="252">
        <f t="shared" si="18"/>
        <v>60</v>
      </c>
      <c r="L1030" s="9" t="s">
        <v>34</v>
      </c>
    </row>
    <row r="1031" spans="2:12">
      <c r="B1031" s="268">
        <v>1019</v>
      </c>
      <c r="C1031" s="226" t="s">
        <v>1808</v>
      </c>
      <c r="D1031" s="227" t="s">
        <v>1809</v>
      </c>
      <c r="E1031" s="228" t="s">
        <v>2077</v>
      </c>
      <c r="F1031" s="226" t="s">
        <v>2078</v>
      </c>
      <c r="G1031" s="226" t="s">
        <v>65</v>
      </c>
      <c r="H1031" s="226" t="s">
        <v>66</v>
      </c>
      <c r="I1031" s="229"/>
      <c r="J1031" s="260"/>
      <c r="K1031" s="252">
        <f t="shared" si="18"/>
        <v>63</v>
      </c>
      <c r="L1031" s="9" t="s">
        <v>34</v>
      </c>
    </row>
    <row r="1032" spans="2:12">
      <c r="B1032" s="268">
        <v>1020</v>
      </c>
      <c r="C1032" s="226" t="s">
        <v>1808</v>
      </c>
      <c r="D1032" s="227" t="s">
        <v>1809</v>
      </c>
      <c r="E1032" s="228" t="s">
        <v>2079</v>
      </c>
      <c r="F1032" s="226" t="s">
        <v>2080</v>
      </c>
      <c r="G1032" s="226" t="s">
        <v>65</v>
      </c>
      <c r="H1032" s="226" t="s">
        <v>66</v>
      </c>
      <c r="I1032" s="229"/>
      <c r="J1032" s="260"/>
      <c r="K1032" s="252">
        <f t="shared" si="18"/>
        <v>66</v>
      </c>
      <c r="L1032" s="9" t="s">
        <v>34</v>
      </c>
    </row>
    <row r="1033" spans="2:12">
      <c r="B1033" s="268">
        <v>1021</v>
      </c>
      <c r="C1033" s="226" t="s">
        <v>1808</v>
      </c>
      <c r="D1033" s="227" t="s">
        <v>1809</v>
      </c>
      <c r="E1033" s="228" t="s">
        <v>2081</v>
      </c>
      <c r="F1033" s="226" t="s">
        <v>2082</v>
      </c>
      <c r="G1033" s="226" t="s">
        <v>65</v>
      </c>
      <c r="H1033" s="226" t="s">
        <v>66</v>
      </c>
      <c r="I1033" s="229"/>
      <c r="J1033" s="260"/>
      <c r="K1033" s="252">
        <f t="shared" si="18"/>
        <v>69</v>
      </c>
      <c r="L1033" s="9" t="s">
        <v>34</v>
      </c>
    </row>
    <row r="1034" spans="2:12">
      <c r="B1034" s="268">
        <v>1022</v>
      </c>
      <c r="C1034" s="226" t="s">
        <v>1808</v>
      </c>
      <c r="D1034" s="227" t="s">
        <v>1809</v>
      </c>
      <c r="E1034" s="228" t="s">
        <v>2083</v>
      </c>
      <c r="F1034" s="226" t="s">
        <v>2084</v>
      </c>
      <c r="G1034" s="226" t="s">
        <v>65</v>
      </c>
      <c r="H1034" s="226" t="s">
        <v>66</v>
      </c>
      <c r="I1034" s="229"/>
      <c r="J1034" s="260"/>
      <c r="K1034" s="252">
        <f t="shared" si="18"/>
        <v>72</v>
      </c>
      <c r="L1034" s="9" t="s">
        <v>34</v>
      </c>
    </row>
    <row r="1035" spans="2:12">
      <c r="B1035" s="268">
        <v>1023</v>
      </c>
      <c r="C1035" s="226" t="s">
        <v>1808</v>
      </c>
      <c r="D1035" s="227" t="s">
        <v>1809</v>
      </c>
      <c r="E1035" s="228" t="s">
        <v>2085</v>
      </c>
      <c r="F1035" s="226" t="s">
        <v>2086</v>
      </c>
      <c r="G1035" s="226" t="s">
        <v>65</v>
      </c>
      <c r="H1035" s="226" t="s">
        <v>66</v>
      </c>
      <c r="I1035" s="229"/>
      <c r="J1035" s="260"/>
      <c r="K1035" s="252">
        <f t="shared" si="18"/>
        <v>3</v>
      </c>
      <c r="L1035" s="9" t="s">
        <v>34</v>
      </c>
    </row>
    <row r="1036" spans="2:12">
      <c r="B1036" s="268">
        <v>1024</v>
      </c>
      <c r="C1036" s="226" t="s">
        <v>1808</v>
      </c>
      <c r="D1036" s="227" t="s">
        <v>1809</v>
      </c>
      <c r="E1036" s="228" t="s">
        <v>2087</v>
      </c>
      <c r="F1036" s="226" t="s">
        <v>2086</v>
      </c>
      <c r="G1036" s="226" t="s">
        <v>65</v>
      </c>
      <c r="H1036" s="226" t="s">
        <v>66</v>
      </c>
      <c r="I1036" s="229"/>
      <c r="J1036" s="260"/>
      <c r="K1036" s="252">
        <f t="shared" si="18"/>
        <v>75</v>
      </c>
      <c r="L1036" s="9" t="s">
        <v>34</v>
      </c>
    </row>
    <row r="1037" spans="2:12">
      <c r="B1037" s="268">
        <v>1025</v>
      </c>
      <c r="C1037" s="226" t="s">
        <v>71</v>
      </c>
      <c r="D1037" s="227" t="s">
        <v>120</v>
      </c>
      <c r="E1037" s="228" t="s">
        <v>2088</v>
      </c>
      <c r="F1037" s="226" t="s">
        <v>2089</v>
      </c>
      <c r="G1037" s="226" t="s">
        <v>65</v>
      </c>
      <c r="H1037" s="226" t="s">
        <v>66</v>
      </c>
      <c r="I1037" s="229"/>
      <c r="J1037" s="260"/>
      <c r="K1037" s="252">
        <f t="shared" si="18"/>
        <v>881</v>
      </c>
      <c r="L1037" s="9" t="s">
        <v>34</v>
      </c>
    </row>
    <row r="1038" spans="2:12">
      <c r="B1038" s="268">
        <v>1026</v>
      </c>
      <c r="C1038" s="226" t="s">
        <v>1808</v>
      </c>
      <c r="D1038" s="227" t="s">
        <v>1809</v>
      </c>
      <c r="E1038" s="228" t="s">
        <v>2090</v>
      </c>
      <c r="F1038" s="226" t="s">
        <v>2091</v>
      </c>
      <c r="G1038" s="226" t="s">
        <v>65</v>
      </c>
      <c r="H1038" s="226" t="s">
        <v>66</v>
      </c>
      <c r="I1038" s="229"/>
      <c r="J1038" s="260"/>
      <c r="K1038" s="252">
        <f t="shared" si="18"/>
        <v>206</v>
      </c>
      <c r="L1038" s="9" t="s">
        <v>34</v>
      </c>
    </row>
    <row r="1039" spans="2:12">
      <c r="B1039" s="268">
        <v>1027</v>
      </c>
      <c r="C1039" s="226" t="s">
        <v>1808</v>
      </c>
      <c r="D1039" s="227" t="s">
        <v>1809</v>
      </c>
      <c r="E1039" s="228" t="s">
        <v>2092</v>
      </c>
      <c r="F1039" s="226" t="s">
        <v>2093</v>
      </c>
      <c r="G1039" s="226" t="s">
        <v>65</v>
      </c>
      <c r="H1039" s="226" t="s">
        <v>66</v>
      </c>
      <c r="I1039" s="229"/>
      <c r="J1039" s="260"/>
      <c r="K1039" s="252">
        <f t="shared" si="18"/>
        <v>209</v>
      </c>
      <c r="L1039" s="9" t="s">
        <v>34</v>
      </c>
    </row>
    <row r="1040" spans="2:12">
      <c r="B1040" s="268">
        <v>1028</v>
      </c>
      <c r="C1040" s="226" t="s">
        <v>1808</v>
      </c>
      <c r="D1040" s="227" t="s">
        <v>1809</v>
      </c>
      <c r="E1040" s="228" t="s">
        <v>2094</v>
      </c>
      <c r="F1040" s="226" t="s">
        <v>2095</v>
      </c>
      <c r="G1040" s="226" t="s">
        <v>65</v>
      </c>
      <c r="H1040" s="226" t="s">
        <v>66</v>
      </c>
      <c r="I1040" s="229"/>
      <c r="J1040" s="260"/>
      <c r="K1040" s="252">
        <f t="shared" si="18"/>
        <v>212</v>
      </c>
      <c r="L1040" s="9" t="s">
        <v>34</v>
      </c>
    </row>
    <row r="1041" spans="2:12">
      <c r="B1041" s="268">
        <v>1029</v>
      </c>
      <c r="C1041" s="226" t="s">
        <v>1808</v>
      </c>
      <c r="D1041" s="227" t="s">
        <v>1809</v>
      </c>
      <c r="E1041" s="228" t="s">
        <v>2096</v>
      </c>
      <c r="F1041" s="226" t="s">
        <v>2097</v>
      </c>
      <c r="G1041" s="226" t="s">
        <v>65</v>
      </c>
      <c r="H1041" s="226" t="s">
        <v>66</v>
      </c>
      <c r="I1041" s="229"/>
      <c r="J1041" s="260"/>
      <c r="K1041" s="252">
        <f t="shared" si="18"/>
        <v>215</v>
      </c>
      <c r="L1041" s="9" t="s">
        <v>34</v>
      </c>
    </row>
    <row r="1042" spans="2:12">
      <c r="B1042" s="268">
        <v>1030</v>
      </c>
      <c r="C1042" s="226" t="s">
        <v>1808</v>
      </c>
      <c r="D1042" s="227" t="s">
        <v>1809</v>
      </c>
      <c r="E1042" s="228" t="s">
        <v>2098</v>
      </c>
      <c r="F1042" s="226" t="s">
        <v>2099</v>
      </c>
      <c r="G1042" s="226" t="s">
        <v>65</v>
      </c>
      <c r="H1042" s="226" t="s">
        <v>66</v>
      </c>
      <c r="I1042" s="229"/>
      <c r="J1042" s="260"/>
      <c r="K1042" s="252">
        <f t="shared" si="18"/>
        <v>25</v>
      </c>
      <c r="L1042" s="9" t="s">
        <v>34</v>
      </c>
    </row>
    <row r="1043" spans="2:12">
      <c r="B1043" s="268">
        <v>1031</v>
      </c>
      <c r="C1043" s="226" t="s">
        <v>1808</v>
      </c>
      <c r="D1043" s="227" t="s">
        <v>1809</v>
      </c>
      <c r="E1043" s="228" t="s">
        <v>2100</v>
      </c>
      <c r="F1043" s="226" t="s">
        <v>2101</v>
      </c>
      <c r="G1043" s="226" t="s">
        <v>65</v>
      </c>
      <c r="H1043" s="226" t="s">
        <v>66</v>
      </c>
      <c r="I1043" s="229"/>
      <c r="J1043" s="260"/>
      <c r="K1043" s="252">
        <f t="shared" si="18"/>
        <v>28</v>
      </c>
      <c r="L1043" s="9" t="s">
        <v>34</v>
      </c>
    </row>
    <row r="1044" spans="2:12">
      <c r="B1044" s="268">
        <v>1032</v>
      </c>
      <c r="C1044" s="226" t="s">
        <v>1808</v>
      </c>
      <c r="D1044" s="227" t="s">
        <v>1809</v>
      </c>
      <c r="E1044" s="228" t="s">
        <v>2102</v>
      </c>
      <c r="F1044" s="226" t="s">
        <v>2103</v>
      </c>
      <c r="G1044" s="226" t="s">
        <v>65</v>
      </c>
      <c r="H1044" s="226" t="s">
        <v>66</v>
      </c>
      <c r="I1044" s="229"/>
      <c r="J1044" s="260"/>
      <c r="K1044" s="252">
        <f t="shared" si="18"/>
        <v>7</v>
      </c>
      <c r="L1044" s="9" t="s">
        <v>34</v>
      </c>
    </row>
    <row r="1045" spans="2:12">
      <c r="B1045" s="268">
        <v>1033</v>
      </c>
      <c r="C1045" s="226" t="s">
        <v>1808</v>
      </c>
      <c r="D1045" s="227" t="s">
        <v>1809</v>
      </c>
      <c r="E1045" s="228" t="s">
        <v>2104</v>
      </c>
      <c r="F1045" s="226" t="s">
        <v>2103</v>
      </c>
      <c r="G1045" s="226" t="s">
        <v>65</v>
      </c>
      <c r="H1045" s="226" t="s">
        <v>66</v>
      </c>
      <c r="I1045" s="229"/>
      <c r="J1045" s="260"/>
      <c r="K1045" s="252">
        <f t="shared" si="18"/>
        <v>79</v>
      </c>
      <c r="L1045" s="9" t="s">
        <v>34</v>
      </c>
    </row>
    <row r="1046" spans="2:12">
      <c r="B1046" s="268">
        <v>1034</v>
      </c>
      <c r="C1046" s="226" t="s">
        <v>1808</v>
      </c>
      <c r="D1046" s="227" t="s">
        <v>1809</v>
      </c>
      <c r="E1046" s="228" t="s">
        <v>2105</v>
      </c>
      <c r="F1046" s="226" t="s">
        <v>2106</v>
      </c>
      <c r="G1046" s="226" t="s">
        <v>65</v>
      </c>
      <c r="H1046" s="226" t="s">
        <v>66</v>
      </c>
      <c r="I1046" s="229"/>
      <c r="J1046" s="260"/>
      <c r="K1046" s="252">
        <f t="shared" si="18"/>
        <v>10</v>
      </c>
      <c r="L1046" s="9" t="s">
        <v>34</v>
      </c>
    </row>
    <row r="1047" spans="2:12">
      <c r="B1047" s="268">
        <v>1035</v>
      </c>
      <c r="C1047" s="226" t="s">
        <v>1808</v>
      </c>
      <c r="D1047" s="227" t="s">
        <v>1809</v>
      </c>
      <c r="E1047" s="228" t="s">
        <v>2107</v>
      </c>
      <c r="F1047" s="226" t="s">
        <v>2106</v>
      </c>
      <c r="G1047" s="226" t="s">
        <v>65</v>
      </c>
      <c r="H1047" s="226" t="s">
        <v>66</v>
      </c>
      <c r="I1047" s="229"/>
      <c r="J1047" s="260"/>
      <c r="K1047" s="252">
        <f t="shared" si="18"/>
        <v>82</v>
      </c>
      <c r="L1047" s="9" t="s">
        <v>34</v>
      </c>
    </row>
    <row r="1048" spans="2:12">
      <c r="B1048" s="268">
        <v>1036</v>
      </c>
      <c r="C1048" s="226" t="s">
        <v>1808</v>
      </c>
      <c r="D1048" s="227" t="s">
        <v>1809</v>
      </c>
      <c r="E1048" s="228" t="s">
        <v>2108</v>
      </c>
      <c r="F1048" s="226" t="s">
        <v>2109</v>
      </c>
      <c r="G1048" s="226" t="s">
        <v>65</v>
      </c>
      <c r="H1048" s="226" t="s">
        <v>66</v>
      </c>
      <c r="I1048" s="229"/>
      <c r="J1048" s="260"/>
      <c r="K1048" s="252">
        <f t="shared" si="18"/>
        <v>13</v>
      </c>
      <c r="L1048" s="9" t="s">
        <v>34</v>
      </c>
    </row>
    <row r="1049" spans="2:12">
      <c r="B1049" s="268">
        <v>1037</v>
      </c>
      <c r="C1049" s="226" t="s">
        <v>1808</v>
      </c>
      <c r="D1049" s="227" t="s">
        <v>1809</v>
      </c>
      <c r="E1049" s="228" t="s">
        <v>2110</v>
      </c>
      <c r="F1049" s="226" t="s">
        <v>2109</v>
      </c>
      <c r="G1049" s="226" t="s">
        <v>65</v>
      </c>
      <c r="H1049" s="226" t="s">
        <v>66</v>
      </c>
      <c r="I1049" s="229"/>
      <c r="J1049" s="260"/>
      <c r="K1049" s="252">
        <f t="shared" si="18"/>
        <v>85</v>
      </c>
      <c r="L1049" s="9" t="s">
        <v>34</v>
      </c>
    </row>
    <row r="1050" spans="2:12">
      <c r="B1050" s="268">
        <v>1038</v>
      </c>
      <c r="C1050" s="226" t="s">
        <v>1808</v>
      </c>
      <c r="D1050" s="227" t="s">
        <v>1809</v>
      </c>
      <c r="E1050" s="228" t="s">
        <v>2111</v>
      </c>
      <c r="F1050" s="226" t="s">
        <v>2112</v>
      </c>
      <c r="G1050" s="226" t="s">
        <v>65</v>
      </c>
      <c r="H1050" s="226" t="s">
        <v>66</v>
      </c>
      <c r="I1050" s="229"/>
      <c r="J1050" s="260"/>
      <c r="K1050" s="252">
        <f t="shared" si="18"/>
        <v>16</v>
      </c>
      <c r="L1050" s="9" t="s">
        <v>34</v>
      </c>
    </row>
    <row r="1051" spans="2:12">
      <c r="B1051" s="268">
        <v>1039</v>
      </c>
      <c r="C1051" s="226" t="s">
        <v>1808</v>
      </c>
      <c r="D1051" s="227" t="s">
        <v>1809</v>
      </c>
      <c r="E1051" s="228" t="s">
        <v>2113</v>
      </c>
      <c r="F1051" s="226" t="s">
        <v>2112</v>
      </c>
      <c r="G1051" s="226" t="s">
        <v>65</v>
      </c>
      <c r="H1051" s="226" t="s">
        <v>66</v>
      </c>
      <c r="I1051" s="229"/>
      <c r="J1051" s="260"/>
      <c r="K1051" s="252">
        <f t="shared" si="18"/>
        <v>88</v>
      </c>
      <c r="L1051" s="9" t="s">
        <v>34</v>
      </c>
    </row>
    <row r="1052" spans="2:12">
      <c r="B1052" s="268">
        <v>1040</v>
      </c>
      <c r="C1052" s="226" t="s">
        <v>1808</v>
      </c>
      <c r="D1052" s="227" t="s">
        <v>1809</v>
      </c>
      <c r="E1052" s="228" t="s">
        <v>2114</v>
      </c>
      <c r="F1052" s="226" t="s">
        <v>2115</v>
      </c>
      <c r="G1052" s="226" t="s">
        <v>65</v>
      </c>
      <c r="H1052" s="226" t="s">
        <v>66</v>
      </c>
      <c r="I1052" s="229"/>
      <c r="J1052" s="260"/>
      <c r="K1052" s="252">
        <f t="shared" si="18"/>
        <v>19</v>
      </c>
      <c r="L1052" s="9" t="s">
        <v>34</v>
      </c>
    </row>
    <row r="1053" spans="2:12">
      <c r="B1053" s="268">
        <v>1041</v>
      </c>
      <c r="C1053" s="226" t="s">
        <v>1808</v>
      </c>
      <c r="D1053" s="227" t="s">
        <v>1809</v>
      </c>
      <c r="E1053" s="228" t="s">
        <v>2116</v>
      </c>
      <c r="F1053" s="226" t="s">
        <v>2115</v>
      </c>
      <c r="G1053" s="226" t="s">
        <v>65</v>
      </c>
      <c r="H1053" s="226" t="s">
        <v>66</v>
      </c>
      <c r="I1053" s="229"/>
      <c r="J1053" s="260"/>
      <c r="K1053" s="252">
        <f t="shared" si="18"/>
        <v>20</v>
      </c>
      <c r="L1053" s="9" t="s">
        <v>34</v>
      </c>
    </row>
    <row r="1054" spans="2:12">
      <c r="B1054" s="268">
        <v>1042</v>
      </c>
      <c r="C1054" s="226" t="s">
        <v>1808</v>
      </c>
      <c r="D1054" s="227" t="s">
        <v>1809</v>
      </c>
      <c r="E1054" s="228" t="s">
        <v>2117</v>
      </c>
      <c r="F1054" s="226" t="s">
        <v>2115</v>
      </c>
      <c r="G1054" s="226" t="s">
        <v>65</v>
      </c>
      <c r="H1054" s="226" t="s">
        <v>66</v>
      </c>
      <c r="I1054" s="229"/>
      <c r="J1054" s="260"/>
      <c r="K1054" s="252">
        <f t="shared" si="18"/>
        <v>92</v>
      </c>
      <c r="L1054" s="9" t="s">
        <v>34</v>
      </c>
    </row>
    <row r="1055" spans="2:12">
      <c r="B1055" s="268">
        <v>1043</v>
      </c>
      <c r="C1055" s="226" t="s">
        <v>1808</v>
      </c>
      <c r="D1055" s="227" t="s">
        <v>1809</v>
      </c>
      <c r="E1055" s="228" t="s">
        <v>2118</v>
      </c>
      <c r="F1055" s="226" t="s">
        <v>2119</v>
      </c>
      <c r="G1055" s="226" t="s">
        <v>65</v>
      </c>
      <c r="H1055" s="226" t="s">
        <v>66</v>
      </c>
      <c r="I1055" s="229"/>
      <c r="J1055" s="260"/>
      <c r="K1055" s="252">
        <f t="shared" si="18"/>
        <v>22</v>
      </c>
      <c r="L1055" s="9" t="s">
        <v>34</v>
      </c>
    </row>
    <row r="1056" spans="2:12">
      <c r="B1056" s="268">
        <v>1044</v>
      </c>
      <c r="C1056" s="226" t="s">
        <v>1808</v>
      </c>
      <c r="D1056" s="227" t="s">
        <v>1809</v>
      </c>
      <c r="E1056" s="228" t="s">
        <v>2120</v>
      </c>
      <c r="F1056" s="226" t="s">
        <v>2119</v>
      </c>
      <c r="G1056" s="226" t="s">
        <v>65</v>
      </c>
      <c r="H1056" s="226" t="s">
        <v>66</v>
      </c>
      <c r="I1056" s="229"/>
      <c r="J1056" s="260"/>
      <c r="K1056" s="252">
        <f t="shared" si="18"/>
        <v>95</v>
      </c>
      <c r="L1056" s="9" t="s">
        <v>34</v>
      </c>
    </row>
    <row r="1057" spans="2:12">
      <c r="B1057" s="268">
        <v>1045</v>
      </c>
      <c r="C1057" s="226" t="s">
        <v>1808</v>
      </c>
      <c r="D1057" s="227" t="s">
        <v>1809</v>
      </c>
      <c r="E1057" s="228" t="s">
        <v>2121</v>
      </c>
      <c r="F1057" s="226" t="s">
        <v>2122</v>
      </c>
      <c r="G1057" s="226" t="s">
        <v>65</v>
      </c>
      <c r="H1057" s="226" t="s">
        <v>66</v>
      </c>
      <c r="I1057" s="229"/>
      <c r="J1057" s="260"/>
      <c r="K1057" s="252">
        <f t="shared" si="18"/>
        <v>31</v>
      </c>
      <c r="L1057" s="9" t="s">
        <v>34</v>
      </c>
    </row>
    <row r="1058" spans="2:12">
      <c r="B1058" s="268">
        <v>1046</v>
      </c>
      <c r="C1058" s="226" t="s">
        <v>1808</v>
      </c>
      <c r="D1058" s="227" t="s">
        <v>1809</v>
      </c>
      <c r="E1058" s="228" t="s">
        <v>2123</v>
      </c>
      <c r="F1058" s="226" t="s">
        <v>2122</v>
      </c>
      <c r="G1058" s="226" t="s">
        <v>65</v>
      </c>
      <c r="H1058" s="226" t="s">
        <v>66</v>
      </c>
      <c r="I1058" s="229"/>
      <c r="J1058" s="260"/>
      <c r="K1058" s="252">
        <f t="shared" si="18"/>
        <v>176</v>
      </c>
      <c r="L1058" s="9" t="s">
        <v>34</v>
      </c>
    </row>
    <row r="1059" spans="2:12">
      <c r="B1059" s="268">
        <v>1047</v>
      </c>
      <c r="C1059" s="226" t="s">
        <v>1808</v>
      </c>
      <c r="D1059" s="227" t="s">
        <v>1809</v>
      </c>
      <c r="E1059" s="228" t="s">
        <v>2124</v>
      </c>
      <c r="F1059" s="226" t="s">
        <v>2125</v>
      </c>
      <c r="G1059" s="226" t="s">
        <v>65</v>
      </c>
      <c r="H1059" s="226" t="s">
        <v>66</v>
      </c>
      <c r="I1059" s="229"/>
      <c r="J1059" s="260"/>
      <c r="K1059" s="252">
        <f t="shared" si="18"/>
        <v>34</v>
      </c>
      <c r="L1059" s="9" t="s">
        <v>34</v>
      </c>
    </row>
    <row r="1060" spans="2:12">
      <c r="B1060" s="268">
        <v>1048</v>
      </c>
      <c r="C1060" s="226" t="s">
        <v>1808</v>
      </c>
      <c r="D1060" s="227" t="s">
        <v>1809</v>
      </c>
      <c r="E1060" s="228" t="s">
        <v>2126</v>
      </c>
      <c r="F1060" s="226" t="s">
        <v>2125</v>
      </c>
      <c r="G1060" s="226" t="s">
        <v>65</v>
      </c>
      <c r="H1060" s="226" t="s">
        <v>66</v>
      </c>
      <c r="I1060" s="229"/>
      <c r="J1060" s="260"/>
      <c r="K1060" s="252">
        <f t="shared" si="18"/>
        <v>179</v>
      </c>
      <c r="L1060" s="9" t="s">
        <v>34</v>
      </c>
    </row>
    <row r="1061" spans="2:12">
      <c r="B1061" s="268">
        <v>1049</v>
      </c>
      <c r="C1061" s="226" t="s">
        <v>1808</v>
      </c>
      <c r="D1061" s="227" t="s">
        <v>1809</v>
      </c>
      <c r="E1061" s="228" t="s">
        <v>2127</v>
      </c>
      <c r="F1061" s="226" t="s">
        <v>2128</v>
      </c>
      <c r="G1061" s="226" t="s">
        <v>65</v>
      </c>
      <c r="H1061" s="226" t="s">
        <v>66</v>
      </c>
      <c r="I1061" s="229"/>
      <c r="J1061" s="260"/>
      <c r="K1061" s="252">
        <f t="shared" si="18"/>
        <v>37</v>
      </c>
      <c r="L1061" s="9" t="s">
        <v>34</v>
      </c>
    </row>
    <row r="1062" spans="2:12">
      <c r="B1062" s="268">
        <v>1050</v>
      </c>
      <c r="C1062" s="226" t="s">
        <v>1808</v>
      </c>
      <c r="D1062" s="227" t="s">
        <v>1809</v>
      </c>
      <c r="E1062" s="228" t="s">
        <v>2129</v>
      </c>
      <c r="F1062" s="226" t="s">
        <v>2128</v>
      </c>
      <c r="G1062" s="226" t="s">
        <v>65</v>
      </c>
      <c r="H1062" s="226" t="s">
        <v>66</v>
      </c>
      <c r="I1062" s="229"/>
      <c r="J1062" s="260"/>
      <c r="K1062" s="252">
        <f t="shared" si="18"/>
        <v>182</v>
      </c>
      <c r="L1062" s="9" t="s">
        <v>34</v>
      </c>
    </row>
    <row r="1063" spans="2:12">
      <c r="B1063" s="268">
        <v>1051</v>
      </c>
      <c r="C1063" s="226" t="s">
        <v>1808</v>
      </c>
      <c r="D1063" s="227" t="s">
        <v>1809</v>
      </c>
      <c r="E1063" s="228" t="s">
        <v>2130</v>
      </c>
      <c r="F1063" s="226" t="s">
        <v>2131</v>
      </c>
      <c r="G1063" s="226" t="s">
        <v>65</v>
      </c>
      <c r="H1063" s="226" t="s">
        <v>66</v>
      </c>
      <c r="I1063" s="229"/>
      <c r="J1063" s="260"/>
      <c r="K1063" s="252">
        <f t="shared" si="18"/>
        <v>40</v>
      </c>
      <c r="L1063" s="9" t="s">
        <v>34</v>
      </c>
    </row>
    <row r="1064" spans="2:12">
      <c r="B1064" s="268">
        <v>1052</v>
      </c>
      <c r="C1064" s="226" t="s">
        <v>1808</v>
      </c>
      <c r="D1064" s="227" t="s">
        <v>1809</v>
      </c>
      <c r="E1064" s="228" t="s">
        <v>2132</v>
      </c>
      <c r="F1064" s="226" t="s">
        <v>2131</v>
      </c>
      <c r="G1064" s="226" t="s">
        <v>65</v>
      </c>
      <c r="H1064" s="226" t="s">
        <v>66</v>
      </c>
      <c r="I1064" s="229"/>
      <c r="J1064" s="260"/>
      <c r="K1064" s="252">
        <f t="shared" si="18"/>
        <v>185</v>
      </c>
      <c r="L1064" s="9" t="s">
        <v>34</v>
      </c>
    </row>
    <row r="1065" spans="2:12">
      <c r="B1065" s="268">
        <v>1053</v>
      </c>
      <c r="C1065" s="226" t="s">
        <v>1808</v>
      </c>
      <c r="D1065" s="227" t="s">
        <v>1809</v>
      </c>
      <c r="E1065" s="228" t="s">
        <v>2133</v>
      </c>
      <c r="F1065" s="226" t="s">
        <v>2134</v>
      </c>
      <c r="G1065" s="226" t="s">
        <v>65</v>
      </c>
      <c r="H1065" s="226" t="s">
        <v>66</v>
      </c>
      <c r="I1065" s="229"/>
      <c r="J1065" s="260"/>
      <c r="K1065" s="252">
        <f t="shared" si="18"/>
        <v>188</v>
      </c>
      <c r="L1065" s="9" t="s">
        <v>34</v>
      </c>
    </row>
    <row r="1066" spans="2:12">
      <c r="B1066" s="268">
        <v>1054</v>
      </c>
      <c r="C1066" s="226" t="s">
        <v>1808</v>
      </c>
      <c r="D1066" s="227" t="s">
        <v>1809</v>
      </c>
      <c r="E1066" s="228" t="s">
        <v>2135</v>
      </c>
      <c r="F1066" s="226" t="s">
        <v>2136</v>
      </c>
      <c r="G1066" s="226" t="s">
        <v>65</v>
      </c>
      <c r="H1066" s="226" t="s">
        <v>66</v>
      </c>
      <c r="I1066" s="229"/>
      <c r="J1066" s="260"/>
      <c r="K1066" s="252">
        <f t="shared" si="18"/>
        <v>46</v>
      </c>
      <c r="L1066" s="9" t="s">
        <v>34</v>
      </c>
    </row>
    <row r="1067" spans="2:12">
      <c r="B1067" s="268">
        <v>1055</v>
      </c>
      <c r="C1067" s="226" t="s">
        <v>1808</v>
      </c>
      <c r="D1067" s="227" t="s">
        <v>1809</v>
      </c>
      <c r="E1067" s="228" t="s">
        <v>2137</v>
      </c>
      <c r="F1067" s="226" t="s">
        <v>2136</v>
      </c>
      <c r="G1067" s="226" t="s">
        <v>65</v>
      </c>
      <c r="H1067" s="226" t="s">
        <v>66</v>
      </c>
      <c r="I1067" s="229"/>
      <c r="J1067" s="260"/>
      <c r="K1067" s="252">
        <f t="shared" si="18"/>
        <v>191</v>
      </c>
      <c r="L1067" s="9" t="s">
        <v>34</v>
      </c>
    </row>
    <row r="1068" spans="2:12">
      <c r="B1068" s="268">
        <v>1056</v>
      </c>
      <c r="C1068" s="226" t="s">
        <v>1808</v>
      </c>
      <c r="D1068" s="227" t="s">
        <v>1809</v>
      </c>
      <c r="E1068" s="228" t="s">
        <v>2138</v>
      </c>
      <c r="F1068" s="226" t="s">
        <v>2139</v>
      </c>
      <c r="G1068" s="226" t="s">
        <v>65</v>
      </c>
      <c r="H1068" s="226" t="s">
        <v>66</v>
      </c>
      <c r="I1068" s="229"/>
      <c r="J1068" s="260"/>
      <c r="K1068" s="252">
        <f t="shared" si="18"/>
        <v>49</v>
      </c>
      <c r="L1068" s="9" t="s">
        <v>34</v>
      </c>
    </row>
    <row r="1069" spans="2:12">
      <c r="B1069" s="268">
        <v>1057</v>
      </c>
      <c r="C1069" s="226" t="s">
        <v>1808</v>
      </c>
      <c r="D1069" s="227" t="s">
        <v>1809</v>
      </c>
      <c r="E1069" s="228" t="s">
        <v>2140</v>
      </c>
      <c r="F1069" s="226" t="s">
        <v>2139</v>
      </c>
      <c r="G1069" s="226" t="s">
        <v>65</v>
      </c>
      <c r="H1069" s="226" t="s">
        <v>66</v>
      </c>
      <c r="I1069" s="229"/>
      <c r="J1069" s="260"/>
      <c r="K1069" s="252">
        <f t="shared" si="18"/>
        <v>194</v>
      </c>
      <c r="L1069" s="9" t="s">
        <v>34</v>
      </c>
    </row>
    <row r="1070" spans="2:12">
      <c r="B1070" s="268">
        <v>1058</v>
      </c>
      <c r="C1070" s="226" t="s">
        <v>1808</v>
      </c>
      <c r="D1070" s="227" t="s">
        <v>1809</v>
      </c>
      <c r="E1070" s="228" t="s">
        <v>2141</v>
      </c>
      <c r="F1070" s="226" t="s">
        <v>2142</v>
      </c>
      <c r="G1070" s="226" t="s">
        <v>65</v>
      </c>
      <c r="H1070" s="226" t="s">
        <v>66</v>
      </c>
      <c r="I1070" s="229"/>
      <c r="J1070" s="260"/>
      <c r="K1070" s="252">
        <f t="shared" si="18"/>
        <v>52</v>
      </c>
      <c r="L1070" s="9" t="s">
        <v>34</v>
      </c>
    </row>
    <row r="1071" spans="2:12">
      <c r="B1071" s="268">
        <v>1059</v>
      </c>
      <c r="C1071" s="226" t="s">
        <v>1808</v>
      </c>
      <c r="D1071" s="227" t="s">
        <v>1809</v>
      </c>
      <c r="E1071" s="228" t="s">
        <v>2143</v>
      </c>
      <c r="F1071" s="226" t="s">
        <v>2142</v>
      </c>
      <c r="G1071" s="226" t="s">
        <v>65</v>
      </c>
      <c r="H1071" s="226" t="s">
        <v>66</v>
      </c>
      <c r="I1071" s="229"/>
      <c r="J1071" s="260"/>
      <c r="K1071" s="252">
        <f t="shared" si="18"/>
        <v>197</v>
      </c>
      <c r="L1071" s="9" t="s">
        <v>34</v>
      </c>
    </row>
    <row r="1072" spans="2:12">
      <c r="B1072" s="268">
        <v>1060</v>
      </c>
      <c r="C1072" s="226" t="s">
        <v>1808</v>
      </c>
      <c r="D1072" s="227" t="s">
        <v>1809</v>
      </c>
      <c r="E1072" s="228" t="s">
        <v>2144</v>
      </c>
      <c r="F1072" s="226" t="s">
        <v>2145</v>
      </c>
      <c r="G1072" s="226" t="s">
        <v>65</v>
      </c>
      <c r="H1072" s="226" t="s">
        <v>66</v>
      </c>
      <c r="I1072" s="229"/>
      <c r="J1072" s="260"/>
      <c r="K1072" s="252">
        <f t="shared" si="18"/>
        <v>55</v>
      </c>
      <c r="L1072" s="9" t="s">
        <v>34</v>
      </c>
    </row>
    <row r="1073" spans="2:12">
      <c r="B1073" s="268">
        <v>1061</v>
      </c>
      <c r="C1073" s="226" t="s">
        <v>1808</v>
      </c>
      <c r="D1073" s="227" t="s">
        <v>1809</v>
      </c>
      <c r="E1073" s="228" t="s">
        <v>2146</v>
      </c>
      <c r="F1073" s="226" t="s">
        <v>2145</v>
      </c>
      <c r="G1073" s="226" t="s">
        <v>65</v>
      </c>
      <c r="H1073" s="226" t="s">
        <v>66</v>
      </c>
      <c r="I1073" s="229"/>
      <c r="J1073" s="260"/>
      <c r="K1073" s="252">
        <f t="shared" si="18"/>
        <v>200</v>
      </c>
      <c r="L1073" s="9" t="s">
        <v>34</v>
      </c>
    </row>
    <row r="1074" spans="2:12">
      <c r="B1074" s="268">
        <v>1062</v>
      </c>
      <c r="C1074" s="226" t="s">
        <v>1808</v>
      </c>
      <c r="D1074" s="227" t="s">
        <v>1809</v>
      </c>
      <c r="E1074" s="228" t="s">
        <v>2147</v>
      </c>
      <c r="F1074" s="226" t="s">
        <v>2148</v>
      </c>
      <c r="G1074" s="226" t="s">
        <v>65</v>
      </c>
      <c r="H1074" s="226" t="s">
        <v>66</v>
      </c>
      <c r="I1074" s="229"/>
      <c r="J1074" s="260"/>
      <c r="K1074" s="252">
        <f t="shared" si="18"/>
        <v>58</v>
      </c>
      <c r="L1074" s="9" t="s">
        <v>34</v>
      </c>
    </row>
    <row r="1075" spans="2:12">
      <c r="B1075" s="268">
        <v>1063</v>
      </c>
      <c r="C1075" s="226" t="s">
        <v>1808</v>
      </c>
      <c r="D1075" s="227" t="s">
        <v>1809</v>
      </c>
      <c r="E1075" s="228" t="s">
        <v>2149</v>
      </c>
      <c r="F1075" s="226" t="s">
        <v>2148</v>
      </c>
      <c r="G1075" s="226" t="s">
        <v>65</v>
      </c>
      <c r="H1075" s="226" t="s">
        <v>66</v>
      </c>
      <c r="I1075" s="229"/>
      <c r="J1075" s="260"/>
      <c r="K1075" s="252">
        <f t="shared" si="18"/>
        <v>203</v>
      </c>
      <c r="L1075" s="9" t="s">
        <v>34</v>
      </c>
    </row>
    <row r="1076" spans="2:12">
      <c r="B1076" s="268">
        <v>1064</v>
      </c>
      <c r="C1076" s="226" t="s">
        <v>1808</v>
      </c>
      <c r="D1076" s="227" t="s">
        <v>1809</v>
      </c>
      <c r="E1076" s="228" t="s">
        <v>2150</v>
      </c>
      <c r="F1076" s="226" t="s">
        <v>2151</v>
      </c>
      <c r="G1076" s="226" t="s">
        <v>65</v>
      </c>
      <c r="H1076" s="226" t="s">
        <v>66</v>
      </c>
      <c r="I1076" s="229"/>
      <c r="J1076" s="260"/>
      <c r="K1076" s="252">
        <f t="shared" si="18"/>
        <v>61</v>
      </c>
      <c r="L1076" s="9" t="s">
        <v>34</v>
      </c>
    </row>
    <row r="1077" spans="2:12">
      <c r="B1077" s="268">
        <v>1065</v>
      </c>
      <c r="C1077" s="226" t="s">
        <v>1808</v>
      </c>
      <c r="D1077" s="227" t="s">
        <v>1809</v>
      </c>
      <c r="E1077" s="228" t="s">
        <v>2152</v>
      </c>
      <c r="F1077" s="226" t="s">
        <v>2153</v>
      </c>
      <c r="G1077" s="226" t="s">
        <v>65</v>
      </c>
      <c r="H1077" s="226" t="s">
        <v>66</v>
      </c>
      <c r="I1077" s="229"/>
      <c r="J1077" s="260"/>
      <c r="K1077" s="252">
        <f t="shared" si="18"/>
        <v>64</v>
      </c>
      <c r="L1077" s="9" t="s">
        <v>34</v>
      </c>
    </row>
    <row r="1078" spans="2:12">
      <c r="B1078" s="268">
        <v>1066</v>
      </c>
      <c r="C1078" s="226" t="s">
        <v>1808</v>
      </c>
      <c r="D1078" s="227" t="s">
        <v>1809</v>
      </c>
      <c r="E1078" s="228" t="s">
        <v>2154</v>
      </c>
      <c r="F1078" s="226" t="s">
        <v>2155</v>
      </c>
      <c r="G1078" s="226" t="s">
        <v>65</v>
      </c>
      <c r="H1078" s="226" t="s">
        <v>66</v>
      </c>
      <c r="I1078" s="229"/>
      <c r="J1078" s="260"/>
      <c r="K1078" s="252">
        <f t="shared" si="18"/>
        <v>67</v>
      </c>
      <c r="L1078" s="9" t="s">
        <v>34</v>
      </c>
    </row>
    <row r="1079" spans="2:12">
      <c r="B1079" s="268">
        <v>1067</v>
      </c>
      <c r="C1079" s="226" t="s">
        <v>1808</v>
      </c>
      <c r="D1079" s="227" t="s">
        <v>1809</v>
      </c>
      <c r="E1079" s="228" t="s">
        <v>2156</v>
      </c>
      <c r="F1079" s="226" t="s">
        <v>2157</v>
      </c>
      <c r="G1079" s="226" t="s">
        <v>65</v>
      </c>
      <c r="H1079" s="226" t="s">
        <v>66</v>
      </c>
      <c r="I1079" s="229"/>
      <c r="J1079" s="260"/>
      <c r="K1079" s="252">
        <f t="shared" si="18"/>
        <v>70</v>
      </c>
      <c r="L1079" s="9" t="s">
        <v>34</v>
      </c>
    </row>
    <row r="1080" spans="2:12">
      <c r="B1080" s="268">
        <v>1068</v>
      </c>
      <c r="C1080" s="226" t="s">
        <v>1808</v>
      </c>
      <c r="D1080" s="227" t="s">
        <v>1809</v>
      </c>
      <c r="E1080" s="228" t="s">
        <v>2158</v>
      </c>
      <c r="F1080" s="226" t="s">
        <v>2159</v>
      </c>
      <c r="G1080" s="226" t="s">
        <v>65</v>
      </c>
      <c r="H1080" s="226" t="s">
        <v>66</v>
      </c>
      <c r="I1080" s="229"/>
      <c r="J1080" s="260"/>
      <c r="K1080" s="252">
        <f t="shared" si="18"/>
        <v>73</v>
      </c>
      <c r="L1080" s="9" t="s">
        <v>34</v>
      </c>
    </row>
    <row r="1081" spans="2:12">
      <c r="B1081" s="268">
        <v>1069</v>
      </c>
      <c r="C1081" s="226" t="s">
        <v>1808</v>
      </c>
      <c r="D1081" s="227" t="s">
        <v>1809</v>
      </c>
      <c r="E1081" s="228" t="s">
        <v>2160</v>
      </c>
      <c r="F1081" s="226" t="s">
        <v>2161</v>
      </c>
      <c r="G1081" s="226" t="s">
        <v>65</v>
      </c>
      <c r="H1081" s="226" t="s">
        <v>66</v>
      </c>
      <c r="I1081" s="229"/>
      <c r="J1081" s="260"/>
      <c r="K1081" s="252">
        <f t="shared" si="18"/>
        <v>4</v>
      </c>
      <c r="L1081" s="9" t="s">
        <v>34</v>
      </c>
    </row>
    <row r="1082" spans="2:12">
      <c r="B1082" s="268">
        <v>1070</v>
      </c>
      <c r="C1082" s="226" t="s">
        <v>1808</v>
      </c>
      <c r="D1082" s="227" t="s">
        <v>1809</v>
      </c>
      <c r="E1082" s="228" t="s">
        <v>2162</v>
      </c>
      <c r="F1082" s="226" t="s">
        <v>2161</v>
      </c>
      <c r="G1082" s="226" t="s">
        <v>65</v>
      </c>
      <c r="H1082" s="226" t="s">
        <v>66</v>
      </c>
      <c r="I1082" s="229"/>
      <c r="J1082" s="260"/>
      <c r="K1082" s="252">
        <f t="shared" si="18"/>
        <v>76</v>
      </c>
      <c r="L1082" s="9" t="s">
        <v>34</v>
      </c>
    </row>
    <row r="1083" spans="2:12">
      <c r="B1083" s="268">
        <v>1071</v>
      </c>
      <c r="C1083" s="226" t="s">
        <v>1808</v>
      </c>
      <c r="D1083" s="227" t="s">
        <v>1809</v>
      </c>
      <c r="E1083" s="228" t="s">
        <v>2163</v>
      </c>
      <c r="F1083" s="226" t="s">
        <v>2164</v>
      </c>
      <c r="G1083" s="226" t="s">
        <v>65</v>
      </c>
      <c r="H1083" s="226" t="s">
        <v>66</v>
      </c>
      <c r="I1083" s="229"/>
      <c r="J1083" s="260"/>
      <c r="K1083" s="252">
        <f t="shared" si="18"/>
        <v>207</v>
      </c>
      <c r="L1083" s="9" t="s">
        <v>34</v>
      </c>
    </row>
    <row r="1084" spans="2:12">
      <c r="B1084" s="268">
        <v>1072</v>
      </c>
      <c r="C1084" s="226" t="s">
        <v>1808</v>
      </c>
      <c r="D1084" s="227" t="s">
        <v>1809</v>
      </c>
      <c r="E1084" s="228" t="s">
        <v>2165</v>
      </c>
      <c r="F1084" s="226" t="s">
        <v>2166</v>
      </c>
      <c r="G1084" s="226" t="s">
        <v>65</v>
      </c>
      <c r="H1084" s="226" t="s">
        <v>66</v>
      </c>
      <c r="I1084" s="229"/>
      <c r="J1084" s="260"/>
      <c r="K1084" s="252">
        <f t="shared" si="18"/>
        <v>210</v>
      </c>
      <c r="L1084" s="9" t="s">
        <v>34</v>
      </c>
    </row>
    <row r="1085" spans="2:12">
      <c r="B1085" s="268">
        <v>1073</v>
      </c>
      <c r="C1085" s="226" t="s">
        <v>1808</v>
      </c>
      <c r="D1085" s="227" t="s">
        <v>1809</v>
      </c>
      <c r="E1085" s="228" t="s">
        <v>2167</v>
      </c>
      <c r="F1085" s="226" t="s">
        <v>2168</v>
      </c>
      <c r="G1085" s="226" t="s">
        <v>65</v>
      </c>
      <c r="H1085" s="226" t="s">
        <v>66</v>
      </c>
      <c r="I1085" s="229"/>
      <c r="J1085" s="260"/>
      <c r="K1085" s="252">
        <f t="shared" si="18"/>
        <v>213</v>
      </c>
      <c r="L1085" s="9" t="s">
        <v>34</v>
      </c>
    </row>
    <row r="1086" spans="2:12">
      <c r="B1086" s="268">
        <v>1074</v>
      </c>
      <c r="C1086" s="226" t="s">
        <v>1808</v>
      </c>
      <c r="D1086" s="227" t="s">
        <v>1809</v>
      </c>
      <c r="E1086" s="228" t="s">
        <v>2169</v>
      </c>
      <c r="F1086" s="226" t="s">
        <v>2170</v>
      </c>
      <c r="G1086" s="226" t="s">
        <v>65</v>
      </c>
      <c r="H1086" s="226" t="s">
        <v>66</v>
      </c>
      <c r="I1086" s="229"/>
      <c r="J1086" s="260"/>
      <c r="K1086" s="252">
        <f t="shared" si="18"/>
        <v>216</v>
      </c>
      <c r="L1086" s="9" t="s">
        <v>34</v>
      </c>
    </row>
    <row r="1087" spans="2:12">
      <c r="B1087" s="268">
        <v>1075</v>
      </c>
      <c r="C1087" s="226" t="s">
        <v>1808</v>
      </c>
      <c r="D1087" s="227" t="s">
        <v>1809</v>
      </c>
      <c r="E1087" s="228" t="s">
        <v>2171</v>
      </c>
      <c r="F1087" s="226" t="s">
        <v>2172</v>
      </c>
      <c r="G1087" s="226" t="s">
        <v>65</v>
      </c>
      <c r="H1087" s="226" t="s">
        <v>66</v>
      </c>
      <c r="I1087" s="229"/>
      <c r="J1087" s="260"/>
      <c r="K1087" s="252">
        <f t="shared" si="18"/>
        <v>26</v>
      </c>
      <c r="L1087" s="9" t="s">
        <v>34</v>
      </c>
    </row>
    <row r="1088" spans="2:12">
      <c r="B1088" s="268">
        <v>1076</v>
      </c>
      <c r="C1088" s="226" t="s">
        <v>1808</v>
      </c>
      <c r="D1088" s="227" t="s">
        <v>1809</v>
      </c>
      <c r="E1088" s="228" t="s">
        <v>2173</v>
      </c>
      <c r="F1088" s="226" t="s">
        <v>2174</v>
      </c>
      <c r="G1088" s="226" t="s">
        <v>65</v>
      </c>
      <c r="H1088" s="226" t="s">
        <v>66</v>
      </c>
      <c r="I1088" s="229"/>
      <c r="J1088" s="260"/>
      <c r="K1088" s="252">
        <f t="shared" si="18"/>
        <v>29</v>
      </c>
      <c r="L1088" s="9" t="s">
        <v>34</v>
      </c>
    </row>
    <row r="1089" spans="2:12">
      <c r="B1089" s="268">
        <v>1077</v>
      </c>
      <c r="C1089" s="226" t="s">
        <v>1808</v>
      </c>
      <c r="D1089" s="227" t="s">
        <v>1809</v>
      </c>
      <c r="E1089" s="228" t="s">
        <v>2175</v>
      </c>
      <c r="F1089" s="226" t="s">
        <v>2176</v>
      </c>
      <c r="G1089" s="226" t="s">
        <v>65</v>
      </c>
      <c r="H1089" s="226" t="s">
        <v>66</v>
      </c>
      <c r="I1089" s="229"/>
      <c r="J1089" s="260"/>
      <c r="K1089" s="252">
        <f t="shared" si="18"/>
        <v>8</v>
      </c>
      <c r="L1089" s="9" t="s">
        <v>34</v>
      </c>
    </row>
    <row r="1090" spans="2:12">
      <c r="B1090" s="268">
        <v>1078</v>
      </c>
      <c r="C1090" s="226" t="s">
        <v>1808</v>
      </c>
      <c r="D1090" s="227" t="s">
        <v>1809</v>
      </c>
      <c r="E1090" s="228" t="s">
        <v>2177</v>
      </c>
      <c r="F1090" s="226" t="s">
        <v>2176</v>
      </c>
      <c r="G1090" s="226" t="s">
        <v>65</v>
      </c>
      <c r="H1090" s="226" t="s">
        <v>66</v>
      </c>
      <c r="I1090" s="229"/>
      <c r="J1090" s="260"/>
      <c r="K1090" s="252">
        <f t="shared" si="18"/>
        <v>80</v>
      </c>
      <c r="L1090" s="9" t="s">
        <v>34</v>
      </c>
    </row>
    <row r="1091" spans="2:12">
      <c r="B1091" s="268">
        <v>1079</v>
      </c>
      <c r="C1091" s="226" t="s">
        <v>1808</v>
      </c>
      <c r="D1091" s="227" t="s">
        <v>1809</v>
      </c>
      <c r="E1091" s="228" t="s">
        <v>2178</v>
      </c>
      <c r="F1091" s="226" t="s">
        <v>2179</v>
      </c>
      <c r="G1091" s="226" t="s">
        <v>65</v>
      </c>
      <c r="H1091" s="226" t="s">
        <v>66</v>
      </c>
      <c r="I1091" s="229"/>
      <c r="J1091" s="260"/>
      <c r="K1091" s="252">
        <f t="shared" ref="K1091:K1154" si="19">VALUE(RIGHT($E1091,4))</f>
        <v>11</v>
      </c>
      <c r="L1091" s="9" t="s">
        <v>34</v>
      </c>
    </row>
    <row r="1092" spans="2:12">
      <c r="B1092" s="268">
        <v>1080</v>
      </c>
      <c r="C1092" s="226" t="s">
        <v>1808</v>
      </c>
      <c r="D1092" s="227" t="s">
        <v>1809</v>
      </c>
      <c r="E1092" s="228" t="s">
        <v>2180</v>
      </c>
      <c r="F1092" s="226" t="s">
        <v>2179</v>
      </c>
      <c r="G1092" s="226" t="s">
        <v>65</v>
      </c>
      <c r="H1092" s="226" t="s">
        <v>66</v>
      </c>
      <c r="I1092" s="229"/>
      <c r="J1092" s="260"/>
      <c r="K1092" s="252">
        <f t="shared" si="19"/>
        <v>83</v>
      </c>
      <c r="L1092" s="9" t="s">
        <v>34</v>
      </c>
    </row>
    <row r="1093" spans="2:12">
      <c r="B1093" s="268">
        <v>1081</v>
      </c>
      <c r="C1093" s="226" t="s">
        <v>1808</v>
      </c>
      <c r="D1093" s="227" t="s">
        <v>1809</v>
      </c>
      <c r="E1093" s="228" t="s">
        <v>2181</v>
      </c>
      <c r="F1093" s="226" t="s">
        <v>2182</v>
      </c>
      <c r="G1093" s="226" t="s">
        <v>65</v>
      </c>
      <c r="H1093" s="226" t="s">
        <v>66</v>
      </c>
      <c r="I1093" s="229"/>
      <c r="J1093" s="260"/>
      <c r="K1093" s="252">
        <f t="shared" si="19"/>
        <v>14</v>
      </c>
      <c r="L1093" s="9" t="s">
        <v>34</v>
      </c>
    </row>
    <row r="1094" spans="2:12">
      <c r="B1094" s="268">
        <v>1082</v>
      </c>
      <c r="C1094" s="226" t="s">
        <v>1808</v>
      </c>
      <c r="D1094" s="227" t="s">
        <v>1809</v>
      </c>
      <c r="E1094" s="228" t="s">
        <v>2183</v>
      </c>
      <c r="F1094" s="226" t="s">
        <v>2182</v>
      </c>
      <c r="G1094" s="226" t="s">
        <v>65</v>
      </c>
      <c r="H1094" s="226" t="s">
        <v>66</v>
      </c>
      <c r="I1094" s="229"/>
      <c r="J1094" s="260"/>
      <c r="K1094" s="252">
        <f t="shared" si="19"/>
        <v>86</v>
      </c>
      <c r="L1094" s="9" t="s">
        <v>34</v>
      </c>
    </row>
    <row r="1095" spans="2:12">
      <c r="B1095" s="268">
        <v>1083</v>
      </c>
      <c r="C1095" s="226" t="s">
        <v>1808</v>
      </c>
      <c r="D1095" s="227" t="s">
        <v>1809</v>
      </c>
      <c r="E1095" s="228" t="s">
        <v>2184</v>
      </c>
      <c r="F1095" s="226" t="s">
        <v>2185</v>
      </c>
      <c r="G1095" s="226" t="s">
        <v>65</v>
      </c>
      <c r="H1095" s="226" t="s">
        <v>66</v>
      </c>
      <c r="I1095" s="229"/>
      <c r="J1095" s="260"/>
      <c r="K1095" s="252">
        <f t="shared" si="19"/>
        <v>17</v>
      </c>
      <c r="L1095" s="9" t="s">
        <v>34</v>
      </c>
    </row>
    <row r="1096" spans="2:12">
      <c r="B1096" s="268">
        <v>1084</v>
      </c>
      <c r="C1096" s="226" t="s">
        <v>1808</v>
      </c>
      <c r="D1096" s="227" t="s">
        <v>1809</v>
      </c>
      <c r="E1096" s="228" t="s">
        <v>2186</v>
      </c>
      <c r="F1096" s="226" t="s">
        <v>2185</v>
      </c>
      <c r="G1096" s="226" t="s">
        <v>65</v>
      </c>
      <c r="H1096" s="226" t="s">
        <v>66</v>
      </c>
      <c r="I1096" s="229"/>
      <c r="J1096" s="260"/>
      <c r="K1096" s="252">
        <f t="shared" si="19"/>
        <v>89</v>
      </c>
      <c r="L1096" s="9" t="s">
        <v>34</v>
      </c>
    </row>
    <row r="1097" spans="2:12">
      <c r="B1097" s="268">
        <v>1085</v>
      </c>
      <c r="C1097" s="226" t="s">
        <v>1808</v>
      </c>
      <c r="D1097" s="227" t="s">
        <v>1809</v>
      </c>
      <c r="E1097" s="228" t="s">
        <v>2187</v>
      </c>
      <c r="F1097" s="226" t="s">
        <v>2188</v>
      </c>
      <c r="G1097" s="226" t="s">
        <v>65</v>
      </c>
      <c r="H1097" s="226" t="s">
        <v>66</v>
      </c>
      <c r="I1097" s="229"/>
      <c r="J1097" s="260"/>
      <c r="K1097" s="252">
        <f t="shared" si="19"/>
        <v>93</v>
      </c>
      <c r="L1097" s="9" t="s">
        <v>34</v>
      </c>
    </row>
    <row r="1098" spans="2:12">
      <c r="B1098" s="268">
        <v>1086</v>
      </c>
      <c r="C1098" s="226" t="s">
        <v>1808</v>
      </c>
      <c r="D1098" s="227" t="s">
        <v>1809</v>
      </c>
      <c r="E1098" s="228" t="s">
        <v>2189</v>
      </c>
      <c r="F1098" s="226" t="s">
        <v>2190</v>
      </c>
      <c r="G1098" s="226" t="s">
        <v>65</v>
      </c>
      <c r="H1098" s="226" t="s">
        <v>66</v>
      </c>
      <c r="I1098" s="229"/>
      <c r="J1098" s="260"/>
      <c r="K1098" s="252">
        <f t="shared" si="19"/>
        <v>23</v>
      </c>
      <c r="L1098" s="9" t="s">
        <v>34</v>
      </c>
    </row>
    <row r="1099" spans="2:12">
      <c r="B1099" s="268">
        <v>1087</v>
      </c>
      <c r="C1099" s="226" t="s">
        <v>1808</v>
      </c>
      <c r="D1099" s="227" t="s">
        <v>1809</v>
      </c>
      <c r="E1099" s="228" t="s">
        <v>2191</v>
      </c>
      <c r="F1099" s="226" t="s">
        <v>2190</v>
      </c>
      <c r="G1099" s="226" t="s">
        <v>65</v>
      </c>
      <c r="H1099" s="226" t="s">
        <v>66</v>
      </c>
      <c r="I1099" s="229"/>
      <c r="J1099" s="260"/>
      <c r="K1099" s="252">
        <f t="shared" si="19"/>
        <v>96</v>
      </c>
      <c r="L1099" s="9" t="s">
        <v>34</v>
      </c>
    </row>
    <row r="1100" spans="2:12">
      <c r="B1100" s="268">
        <v>1088</v>
      </c>
      <c r="C1100" s="226" t="s">
        <v>1808</v>
      </c>
      <c r="D1100" s="227" t="s">
        <v>1809</v>
      </c>
      <c r="E1100" s="228" t="s">
        <v>2192</v>
      </c>
      <c r="F1100" s="226" t="s">
        <v>2193</v>
      </c>
      <c r="G1100" s="226" t="s">
        <v>65</v>
      </c>
      <c r="H1100" s="226" t="s">
        <v>66</v>
      </c>
      <c r="I1100" s="229"/>
      <c r="J1100" s="260"/>
      <c r="K1100" s="252">
        <f t="shared" si="19"/>
        <v>32</v>
      </c>
      <c r="L1100" s="9" t="s">
        <v>34</v>
      </c>
    </row>
    <row r="1101" spans="2:12">
      <c r="B1101" s="268">
        <v>1089</v>
      </c>
      <c r="C1101" s="226" t="s">
        <v>1808</v>
      </c>
      <c r="D1101" s="227" t="s">
        <v>1809</v>
      </c>
      <c r="E1101" s="228" t="s">
        <v>2194</v>
      </c>
      <c r="F1101" s="226" t="s">
        <v>2193</v>
      </c>
      <c r="G1101" s="226" t="s">
        <v>65</v>
      </c>
      <c r="H1101" s="226" t="s">
        <v>66</v>
      </c>
      <c r="I1101" s="229"/>
      <c r="J1101" s="260"/>
      <c r="K1101" s="252">
        <f t="shared" si="19"/>
        <v>177</v>
      </c>
      <c r="L1101" s="9" t="s">
        <v>34</v>
      </c>
    </row>
    <row r="1102" spans="2:12">
      <c r="B1102" s="268">
        <v>1090</v>
      </c>
      <c r="C1102" s="226" t="s">
        <v>1808</v>
      </c>
      <c r="D1102" s="227" t="s">
        <v>1809</v>
      </c>
      <c r="E1102" s="228" t="s">
        <v>2195</v>
      </c>
      <c r="F1102" s="226" t="s">
        <v>2196</v>
      </c>
      <c r="G1102" s="226" t="s">
        <v>65</v>
      </c>
      <c r="H1102" s="226" t="s">
        <v>66</v>
      </c>
      <c r="I1102" s="229"/>
      <c r="J1102" s="260"/>
      <c r="K1102" s="252">
        <f t="shared" si="19"/>
        <v>35</v>
      </c>
      <c r="L1102" s="9" t="s">
        <v>34</v>
      </c>
    </row>
    <row r="1103" spans="2:12">
      <c r="B1103" s="268">
        <v>1091</v>
      </c>
      <c r="C1103" s="226" t="s">
        <v>1808</v>
      </c>
      <c r="D1103" s="227" t="s">
        <v>1809</v>
      </c>
      <c r="E1103" s="228" t="s">
        <v>2197</v>
      </c>
      <c r="F1103" s="226" t="s">
        <v>2196</v>
      </c>
      <c r="G1103" s="226" t="s">
        <v>65</v>
      </c>
      <c r="H1103" s="226" t="s">
        <v>66</v>
      </c>
      <c r="I1103" s="229"/>
      <c r="J1103" s="260"/>
      <c r="K1103" s="252">
        <f t="shared" si="19"/>
        <v>180</v>
      </c>
      <c r="L1103" s="9" t="s">
        <v>34</v>
      </c>
    </row>
    <row r="1104" spans="2:12">
      <c r="B1104" s="268">
        <v>1092</v>
      </c>
      <c r="C1104" s="226" t="s">
        <v>1808</v>
      </c>
      <c r="D1104" s="227" t="s">
        <v>1809</v>
      </c>
      <c r="E1104" s="228" t="s">
        <v>2198</v>
      </c>
      <c r="F1104" s="226" t="s">
        <v>2199</v>
      </c>
      <c r="G1104" s="226" t="s">
        <v>65</v>
      </c>
      <c r="H1104" s="226" t="s">
        <v>66</v>
      </c>
      <c r="I1104" s="229"/>
      <c r="J1104" s="260"/>
      <c r="K1104" s="252">
        <f t="shared" si="19"/>
        <v>38</v>
      </c>
      <c r="L1104" s="9" t="s">
        <v>34</v>
      </c>
    </row>
    <row r="1105" spans="2:12">
      <c r="B1105" s="268">
        <v>1093</v>
      </c>
      <c r="C1105" s="226" t="s">
        <v>1808</v>
      </c>
      <c r="D1105" s="227" t="s">
        <v>1809</v>
      </c>
      <c r="E1105" s="228" t="s">
        <v>2200</v>
      </c>
      <c r="F1105" s="226" t="s">
        <v>2199</v>
      </c>
      <c r="G1105" s="226" t="s">
        <v>65</v>
      </c>
      <c r="H1105" s="226" t="s">
        <v>66</v>
      </c>
      <c r="I1105" s="229"/>
      <c r="J1105" s="260"/>
      <c r="K1105" s="252">
        <f t="shared" si="19"/>
        <v>183</v>
      </c>
      <c r="L1105" s="9" t="s">
        <v>34</v>
      </c>
    </row>
    <row r="1106" spans="2:12">
      <c r="B1106" s="268">
        <v>1094</v>
      </c>
      <c r="C1106" s="226" t="s">
        <v>1808</v>
      </c>
      <c r="D1106" s="227" t="s">
        <v>1809</v>
      </c>
      <c r="E1106" s="228" t="s">
        <v>2201</v>
      </c>
      <c r="F1106" s="226" t="s">
        <v>2202</v>
      </c>
      <c r="G1106" s="226" t="s">
        <v>65</v>
      </c>
      <c r="H1106" s="226" t="s">
        <v>66</v>
      </c>
      <c r="I1106" s="229"/>
      <c r="J1106" s="260"/>
      <c r="K1106" s="252">
        <f t="shared" si="19"/>
        <v>41</v>
      </c>
      <c r="L1106" s="9" t="s">
        <v>34</v>
      </c>
    </row>
    <row r="1107" spans="2:12">
      <c r="B1107" s="268">
        <v>1095</v>
      </c>
      <c r="C1107" s="226" t="s">
        <v>1808</v>
      </c>
      <c r="D1107" s="227" t="s">
        <v>1809</v>
      </c>
      <c r="E1107" s="228" t="s">
        <v>2203</v>
      </c>
      <c r="F1107" s="226" t="s">
        <v>2202</v>
      </c>
      <c r="G1107" s="226" t="s">
        <v>65</v>
      </c>
      <c r="H1107" s="226" t="s">
        <v>66</v>
      </c>
      <c r="I1107" s="229"/>
      <c r="J1107" s="260"/>
      <c r="K1107" s="252">
        <f t="shared" si="19"/>
        <v>186</v>
      </c>
      <c r="L1107" s="9" t="s">
        <v>34</v>
      </c>
    </row>
    <row r="1108" spans="2:12">
      <c r="B1108" s="268">
        <v>1096</v>
      </c>
      <c r="C1108" s="226" t="s">
        <v>1808</v>
      </c>
      <c r="D1108" s="227" t="s">
        <v>1809</v>
      </c>
      <c r="E1108" s="228" t="s">
        <v>2204</v>
      </c>
      <c r="F1108" s="226" t="s">
        <v>2205</v>
      </c>
      <c r="G1108" s="226" t="s">
        <v>65</v>
      </c>
      <c r="H1108" s="226" t="s">
        <v>66</v>
      </c>
      <c r="I1108" s="229"/>
      <c r="J1108" s="260"/>
      <c r="K1108" s="252">
        <f t="shared" si="19"/>
        <v>189</v>
      </c>
      <c r="L1108" s="9" t="s">
        <v>34</v>
      </c>
    </row>
    <row r="1109" spans="2:12">
      <c r="B1109" s="268">
        <v>1097</v>
      </c>
      <c r="C1109" s="226" t="s">
        <v>1808</v>
      </c>
      <c r="D1109" s="227" t="s">
        <v>1809</v>
      </c>
      <c r="E1109" s="228" t="s">
        <v>2206</v>
      </c>
      <c r="F1109" s="226" t="s">
        <v>2207</v>
      </c>
      <c r="G1109" s="226" t="s">
        <v>65</v>
      </c>
      <c r="H1109" s="226" t="s">
        <v>66</v>
      </c>
      <c r="I1109" s="229"/>
      <c r="J1109" s="260"/>
      <c r="K1109" s="252">
        <f t="shared" si="19"/>
        <v>47</v>
      </c>
      <c r="L1109" s="9" t="s">
        <v>34</v>
      </c>
    </row>
    <row r="1110" spans="2:12">
      <c r="B1110" s="268">
        <v>1098</v>
      </c>
      <c r="C1110" s="226" t="s">
        <v>1808</v>
      </c>
      <c r="D1110" s="227" t="s">
        <v>1809</v>
      </c>
      <c r="E1110" s="228" t="s">
        <v>2208</v>
      </c>
      <c r="F1110" s="226" t="s">
        <v>2207</v>
      </c>
      <c r="G1110" s="226" t="s">
        <v>65</v>
      </c>
      <c r="H1110" s="226" t="s">
        <v>66</v>
      </c>
      <c r="I1110" s="229"/>
      <c r="J1110" s="260"/>
      <c r="K1110" s="252">
        <f t="shared" si="19"/>
        <v>192</v>
      </c>
      <c r="L1110" s="9" t="s">
        <v>34</v>
      </c>
    </row>
    <row r="1111" spans="2:12">
      <c r="B1111" s="268">
        <v>1099</v>
      </c>
      <c r="C1111" s="226" t="s">
        <v>1808</v>
      </c>
      <c r="D1111" s="227" t="s">
        <v>1809</v>
      </c>
      <c r="E1111" s="228" t="s">
        <v>2209</v>
      </c>
      <c r="F1111" s="226" t="s">
        <v>2210</v>
      </c>
      <c r="G1111" s="226" t="s">
        <v>65</v>
      </c>
      <c r="H1111" s="226" t="s">
        <v>66</v>
      </c>
      <c r="I1111" s="229"/>
      <c r="J1111" s="260"/>
      <c r="K1111" s="252">
        <f t="shared" si="19"/>
        <v>50</v>
      </c>
      <c r="L1111" s="9" t="s">
        <v>34</v>
      </c>
    </row>
    <row r="1112" spans="2:12">
      <c r="B1112" s="268">
        <v>1100</v>
      </c>
      <c r="C1112" s="226" t="s">
        <v>1808</v>
      </c>
      <c r="D1112" s="227" t="s">
        <v>1809</v>
      </c>
      <c r="E1112" s="228" t="s">
        <v>2211</v>
      </c>
      <c r="F1112" s="226" t="s">
        <v>2210</v>
      </c>
      <c r="G1112" s="226" t="s">
        <v>65</v>
      </c>
      <c r="H1112" s="226" t="s">
        <v>66</v>
      </c>
      <c r="I1112" s="229"/>
      <c r="J1112" s="260"/>
      <c r="K1112" s="252">
        <f t="shared" si="19"/>
        <v>195</v>
      </c>
      <c r="L1112" s="9" t="s">
        <v>34</v>
      </c>
    </row>
    <row r="1113" spans="2:12">
      <c r="B1113" s="268">
        <v>1101</v>
      </c>
      <c r="C1113" s="226" t="s">
        <v>1808</v>
      </c>
      <c r="D1113" s="227" t="s">
        <v>1809</v>
      </c>
      <c r="E1113" s="228" t="s">
        <v>2212</v>
      </c>
      <c r="F1113" s="226" t="s">
        <v>2213</v>
      </c>
      <c r="G1113" s="226" t="s">
        <v>65</v>
      </c>
      <c r="H1113" s="226" t="s">
        <v>66</v>
      </c>
      <c r="I1113" s="229"/>
      <c r="J1113" s="260"/>
      <c r="K1113" s="252">
        <f t="shared" si="19"/>
        <v>53</v>
      </c>
      <c r="L1113" s="9" t="s">
        <v>34</v>
      </c>
    </row>
    <row r="1114" spans="2:12">
      <c r="B1114" s="268">
        <v>1102</v>
      </c>
      <c r="C1114" s="226" t="s">
        <v>1808</v>
      </c>
      <c r="D1114" s="227" t="s">
        <v>1809</v>
      </c>
      <c r="E1114" s="228" t="s">
        <v>2214</v>
      </c>
      <c r="F1114" s="226" t="s">
        <v>2213</v>
      </c>
      <c r="G1114" s="226" t="s">
        <v>65</v>
      </c>
      <c r="H1114" s="226" t="s">
        <v>66</v>
      </c>
      <c r="I1114" s="229"/>
      <c r="J1114" s="260"/>
      <c r="K1114" s="252">
        <f t="shared" si="19"/>
        <v>198</v>
      </c>
      <c r="L1114" s="9" t="s">
        <v>34</v>
      </c>
    </row>
    <row r="1115" spans="2:12">
      <c r="B1115" s="268">
        <v>1103</v>
      </c>
      <c r="C1115" s="226" t="s">
        <v>1808</v>
      </c>
      <c r="D1115" s="227" t="s">
        <v>1809</v>
      </c>
      <c r="E1115" s="228" t="s">
        <v>2215</v>
      </c>
      <c r="F1115" s="226" t="s">
        <v>2216</v>
      </c>
      <c r="G1115" s="226" t="s">
        <v>65</v>
      </c>
      <c r="H1115" s="226" t="s">
        <v>66</v>
      </c>
      <c r="I1115" s="229"/>
      <c r="J1115" s="260"/>
      <c r="K1115" s="252">
        <f t="shared" si="19"/>
        <v>56</v>
      </c>
      <c r="L1115" s="9" t="s">
        <v>34</v>
      </c>
    </row>
    <row r="1116" spans="2:12">
      <c r="B1116" s="268">
        <v>1104</v>
      </c>
      <c r="C1116" s="226" t="s">
        <v>1808</v>
      </c>
      <c r="D1116" s="227" t="s">
        <v>1809</v>
      </c>
      <c r="E1116" s="228" t="s">
        <v>2217</v>
      </c>
      <c r="F1116" s="226" t="s">
        <v>2216</v>
      </c>
      <c r="G1116" s="226" t="s">
        <v>65</v>
      </c>
      <c r="H1116" s="226" t="s">
        <v>66</v>
      </c>
      <c r="I1116" s="229"/>
      <c r="J1116" s="260"/>
      <c r="K1116" s="252">
        <f t="shared" si="19"/>
        <v>201</v>
      </c>
      <c r="L1116" s="9" t="s">
        <v>34</v>
      </c>
    </row>
    <row r="1117" spans="2:12">
      <c r="B1117" s="268">
        <v>1105</v>
      </c>
      <c r="C1117" s="226" t="s">
        <v>1808</v>
      </c>
      <c r="D1117" s="227" t="s">
        <v>1809</v>
      </c>
      <c r="E1117" s="228" t="s">
        <v>2218</v>
      </c>
      <c r="F1117" s="226" t="s">
        <v>2219</v>
      </c>
      <c r="G1117" s="226" t="s">
        <v>65</v>
      </c>
      <c r="H1117" s="226" t="s">
        <v>66</v>
      </c>
      <c r="I1117" s="229"/>
      <c r="J1117" s="260"/>
      <c r="K1117" s="252">
        <f t="shared" si="19"/>
        <v>59</v>
      </c>
      <c r="L1117" s="9" t="s">
        <v>34</v>
      </c>
    </row>
    <row r="1118" spans="2:12">
      <c r="B1118" s="268">
        <v>1106</v>
      </c>
      <c r="C1118" s="226" t="s">
        <v>1808</v>
      </c>
      <c r="D1118" s="227" t="s">
        <v>1809</v>
      </c>
      <c r="E1118" s="228" t="s">
        <v>2220</v>
      </c>
      <c r="F1118" s="226" t="s">
        <v>2219</v>
      </c>
      <c r="G1118" s="226" t="s">
        <v>65</v>
      </c>
      <c r="H1118" s="226" t="s">
        <v>66</v>
      </c>
      <c r="I1118" s="229"/>
      <c r="J1118" s="260"/>
      <c r="K1118" s="252">
        <f t="shared" si="19"/>
        <v>204</v>
      </c>
      <c r="L1118" s="9" t="s">
        <v>34</v>
      </c>
    </row>
    <row r="1119" spans="2:12">
      <c r="B1119" s="268">
        <v>1107</v>
      </c>
      <c r="C1119" s="226" t="s">
        <v>1808</v>
      </c>
      <c r="D1119" s="227" t="s">
        <v>1809</v>
      </c>
      <c r="E1119" s="228" t="s">
        <v>2221</v>
      </c>
      <c r="F1119" s="226" t="s">
        <v>2222</v>
      </c>
      <c r="G1119" s="226" t="s">
        <v>65</v>
      </c>
      <c r="H1119" s="226" t="s">
        <v>66</v>
      </c>
      <c r="I1119" s="229"/>
      <c r="J1119" s="260"/>
      <c r="K1119" s="252">
        <f t="shared" si="19"/>
        <v>62</v>
      </c>
      <c r="L1119" s="9" t="s">
        <v>34</v>
      </c>
    </row>
    <row r="1120" spans="2:12">
      <c r="B1120" s="268">
        <v>1108</v>
      </c>
      <c r="C1120" s="226" t="s">
        <v>1808</v>
      </c>
      <c r="D1120" s="227" t="s">
        <v>1809</v>
      </c>
      <c r="E1120" s="228" t="s">
        <v>2223</v>
      </c>
      <c r="F1120" s="226" t="s">
        <v>2224</v>
      </c>
      <c r="G1120" s="226" t="s">
        <v>65</v>
      </c>
      <c r="H1120" s="226" t="s">
        <v>66</v>
      </c>
      <c r="I1120" s="229"/>
      <c r="J1120" s="260"/>
      <c r="K1120" s="252">
        <f t="shared" si="19"/>
        <v>65</v>
      </c>
      <c r="L1120" s="9" t="s">
        <v>34</v>
      </c>
    </row>
    <row r="1121" spans="2:12">
      <c r="B1121" s="268">
        <v>1109</v>
      </c>
      <c r="C1121" s="226" t="s">
        <v>1808</v>
      </c>
      <c r="D1121" s="227" t="s">
        <v>1809</v>
      </c>
      <c r="E1121" s="228" t="s">
        <v>2225</v>
      </c>
      <c r="F1121" s="226" t="s">
        <v>2226</v>
      </c>
      <c r="G1121" s="226" t="s">
        <v>65</v>
      </c>
      <c r="H1121" s="226" t="s">
        <v>66</v>
      </c>
      <c r="I1121" s="229"/>
      <c r="J1121" s="260"/>
      <c r="K1121" s="252">
        <f t="shared" si="19"/>
        <v>68</v>
      </c>
      <c r="L1121" s="9" t="s">
        <v>34</v>
      </c>
    </row>
    <row r="1122" spans="2:12">
      <c r="B1122" s="268">
        <v>1110</v>
      </c>
      <c r="C1122" s="226" t="s">
        <v>1808</v>
      </c>
      <c r="D1122" s="227" t="s">
        <v>1809</v>
      </c>
      <c r="E1122" s="228" t="s">
        <v>2227</v>
      </c>
      <c r="F1122" s="226" t="s">
        <v>2228</v>
      </c>
      <c r="G1122" s="226" t="s">
        <v>65</v>
      </c>
      <c r="H1122" s="226" t="s">
        <v>66</v>
      </c>
      <c r="I1122" s="229"/>
      <c r="J1122" s="260"/>
      <c r="K1122" s="252">
        <f t="shared" si="19"/>
        <v>71</v>
      </c>
      <c r="L1122" s="9" t="s">
        <v>34</v>
      </c>
    </row>
    <row r="1123" spans="2:12">
      <c r="B1123" s="268">
        <v>1111</v>
      </c>
      <c r="C1123" s="226" t="s">
        <v>1808</v>
      </c>
      <c r="D1123" s="227" t="s">
        <v>1809</v>
      </c>
      <c r="E1123" s="228" t="s">
        <v>2229</v>
      </c>
      <c r="F1123" s="226" t="s">
        <v>2230</v>
      </c>
      <c r="G1123" s="226" t="s">
        <v>65</v>
      </c>
      <c r="H1123" s="226" t="s">
        <v>66</v>
      </c>
      <c r="I1123" s="229"/>
      <c r="J1123" s="260"/>
      <c r="K1123" s="252">
        <f t="shared" si="19"/>
        <v>74</v>
      </c>
      <c r="L1123" s="9" t="s">
        <v>34</v>
      </c>
    </row>
    <row r="1124" spans="2:12">
      <c r="B1124" s="268">
        <v>1112</v>
      </c>
      <c r="C1124" s="226" t="s">
        <v>1808</v>
      </c>
      <c r="D1124" s="227" t="s">
        <v>1809</v>
      </c>
      <c r="E1124" s="228" t="s">
        <v>2231</v>
      </c>
      <c r="F1124" s="226" t="s">
        <v>2232</v>
      </c>
      <c r="G1124" s="226" t="s">
        <v>65</v>
      </c>
      <c r="H1124" s="226" t="s">
        <v>66</v>
      </c>
      <c r="I1124" s="229"/>
      <c r="J1124" s="260"/>
      <c r="K1124" s="252">
        <f t="shared" si="19"/>
        <v>5</v>
      </c>
      <c r="L1124" s="9" t="s">
        <v>34</v>
      </c>
    </row>
    <row r="1125" spans="2:12">
      <c r="B1125" s="268">
        <v>1113</v>
      </c>
      <c r="C1125" s="226" t="s">
        <v>1808</v>
      </c>
      <c r="D1125" s="227" t="s">
        <v>1809</v>
      </c>
      <c r="E1125" s="228" t="s">
        <v>2233</v>
      </c>
      <c r="F1125" s="226" t="s">
        <v>2232</v>
      </c>
      <c r="G1125" s="226" t="s">
        <v>65</v>
      </c>
      <c r="H1125" s="226" t="s">
        <v>66</v>
      </c>
      <c r="I1125" s="229"/>
      <c r="J1125" s="260"/>
      <c r="K1125" s="252">
        <f t="shared" si="19"/>
        <v>77</v>
      </c>
      <c r="L1125" s="9" t="s">
        <v>34</v>
      </c>
    </row>
    <row r="1126" spans="2:12">
      <c r="B1126" s="268">
        <v>1114</v>
      </c>
      <c r="C1126" s="226" t="s">
        <v>103</v>
      </c>
      <c r="D1126" s="227" t="s">
        <v>104</v>
      </c>
      <c r="E1126" s="228" t="s">
        <v>2234</v>
      </c>
      <c r="F1126" s="226" t="s">
        <v>2235</v>
      </c>
      <c r="G1126" s="226" t="s">
        <v>65</v>
      </c>
      <c r="H1126" s="226" t="s">
        <v>66</v>
      </c>
      <c r="I1126" s="229"/>
      <c r="J1126" s="260"/>
      <c r="K1126" s="252">
        <f t="shared" si="19"/>
        <v>163</v>
      </c>
      <c r="L1126" s="9" t="s">
        <v>34</v>
      </c>
    </row>
    <row r="1127" spans="2:12">
      <c r="B1127" s="268">
        <v>1115</v>
      </c>
      <c r="C1127" s="226" t="s">
        <v>103</v>
      </c>
      <c r="D1127" s="227" t="s">
        <v>104</v>
      </c>
      <c r="E1127" s="228" t="s">
        <v>2236</v>
      </c>
      <c r="F1127" s="226" t="s">
        <v>2235</v>
      </c>
      <c r="G1127" s="226" t="s">
        <v>65</v>
      </c>
      <c r="H1127" s="226" t="s">
        <v>66</v>
      </c>
      <c r="I1127" s="229"/>
      <c r="J1127" s="260"/>
      <c r="K1127" s="252">
        <f t="shared" si="19"/>
        <v>164</v>
      </c>
      <c r="L1127" s="9" t="s">
        <v>34</v>
      </c>
    </row>
    <row r="1128" spans="2:12">
      <c r="B1128" s="268">
        <v>1116</v>
      </c>
      <c r="C1128" s="226" t="s">
        <v>1808</v>
      </c>
      <c r="D1128" s="227" t="s">
        <v>1809</v>
      </c>
      <c r="E1128" s="228" t="s">
        <v>2237</v>
      </c>
      <c r="F1128" s="226" t="s">
        <v>2238</v>
      </c>
      <c r="G1128" s="226" t="s">
        <v>65</v>
      </c>
      <c r="H1128" s="226" t="s">
        <v>66</v>
      </c>
      <c r="I1128" s="229"/>
      <c r="J1128" s="260"/>
      <c r="K1128" s="252">
        <f t="shared" si="19"/>
        <v>97</v>
      </c>
      <c r="L1128" s="9" t="s">
        <v>34</v>
      </c>
    </row>
    <row r="1129" spans="2:12">
      <c r="B1129" s="268">
        <v>1117</v>
      </c>
      <c r="C1129" s="226" t="s">
        <v>1808</v>
      </c>
      <c r="D1129" s="227" t="s">
        <v>1809</v>
      </c>
      <c r="E1129" s="228" t="s">
        <v>2239</v>
      </c>
      <c r="F1129" s="226" t="s">
        <v>2240</v>
      </c>
      <c r="G1129" s="226" t="s">
        <v>65</v>
      </c>
      <c r="H1129" s="226" t="s">
        <v>66</v>
      </c>
      <c r="I1129" s="229"/>
      <c r="J1129" s="260"/>
      <c r="K1129" s="252">
        <f t="shared" si="19"/>
        <v>98</v>
      </c>
      <c r="L1129" s="9" t="s">
        <v>34</v>
      </c>
    </row>
    <row r="1130" spans="2:12">
      <c r="B1130" s="268">
        <v>1118</v>
      </c>
      <c r="C1130" s="226" t="s">
        <v>1808</v>
      </c>
      <c r="D1130" s="227" t="s">
        <v>1809</v>
      </c>
      <c r="E1130" s="228" t="s">
        <v>2241</v>
      </c>
      <c r="F1130" s="226" t="s">
        <v>2242</v>
      </c>
      <c r="G1130" s="226" t="s">
        <v>65</v>
      </c>
      <c r="H1130" s="226" t="s">
        <v>66</v>
      </c>
      <c r="I1130" s="229"/>
      <c r="J1130" s="260"/>
      <c r="K1130" s="252">
        <f t="shared" si="19"/>
        <v>99</v>
      </c>
      <c r="L1130" s="9" t="s">
        <v>34</v>
      </c>
    </row>
    <row r="1131" spans="2:12">
      <c r="B1131" s="268">
        <v>1119</v>
      </c>
      <c r="C1131" s="226" t="s">
        <v>103</v>
      </c>
      <c r="D1131" s="227" t="s">
        <v>104</v>
      </c>
      <c r="E1131" s="228" t="s">
        <v>2243</v>
      </c>
      <c r="F1131" s="226" t="s">
        <v>2244</v>
      </c>
      <c r="G1131" s="226" t="s">
        <v>65</v>
      </c>
      <c r="H1131" s="226" t="s">
        <v>66</v>
      </c>
      <c r="I1131" s="229"/>
      <c r="J1131" s="260"/>
      <c r="K1131" s="252">
        <f t="shared" si="19"/>
        <v>118</v>
      </c>
      <c r="L1131" s="9" t="s">
        <v>34</v>
      </c>
    </row>
    <row r="1132" spans="2:12">
      <c r="B1132" s="268">
        <v>1120</v>
      </c>
      <c r="C1132" s="226" t="s">
        <v>71</v>
      </c>
      <c r="D1132" s="227" t="s">
        <v>72</v>
      </c>
      <c r="E1132" s="228" t="s">
        <v>2245</v>
      </c>
      <c r="F1132" s="226" t="s">
        <v>2246</v>
      </c>
      <c r="G1132" s="226" t="s">
        <v>65</v>
      </c>
      <c r="H1132" s="226" t="s">
        <v>66</v>
      </c>
      <c r="I1132" s="229"/>
      <c r="J1132" s="260"/>
      <c r="K1132" s="252">
        <f t="shared" si="19"/>
        <v>1814</v>
      </c>
      <c r="L1132" s="9" t="s">
        <v>34</v>
      </c>
    </row>
    <row r="1133" spans="2:12">
      <c r="B1133" s="268">
        <v>1121</v>
      </c>
      <c r="C1133" s="226" t="s">
        <v>71</v>
      </c>
      <c r="D1133" s="227" t="s">
        <v>72</v>
      </c>
      <c r="E1133" s="228" t="s">
        <v>2247</v>
      </c>
      <c r="F1133" s="226" t="s">
        <v>2248</v>
      </c>
      <c r="G1133" s="226" t="s">
        <v>65</v>
      </c>
      <c r="H1133" s="226" t="s">
        <v>66</v>
      </c>
      <c r="I1133" s="229"/>
      <c r="J1133" s="260"/>
      <c r="K1133" s="252">
        <f t="shared" si="19"/>
        <v>1786</v>
      </c>
      <c r="L1133" s="9" t="s">
        <v>34</v>
      </c>
    </row>
    <row r="1134" spans="2:12">
      <c r="B1134" s="268">
        <v>1122</v>
      </c>
      <c r="C1134" s="226" t="s">
        <v>67</v>
      </c>
      <c r="D1134" s="227" t="s">
        <v>68</v>
      </c>
      <c r="E1134" s="228" t="s">
        <v>2249</v>
      </c>
      <c r="F1134" s="226" t="s">
        <v>2250</v>
      </c>
      <c r="G1134" s="226" t="s">
        <v>65</v>
      </c>
      <c r="H1134" s="226" t="s">
        <v>66</v>
      </c>
      <c r="I1134" s="229"/>
      <c r="J1134" s="260"/>
      <c r="K1134" s="252">
        <f t="shared" si="19"/>
        <v>81</v>
      </c>
      <c r="L1134" s="9" t="s">
        <v>34</v>
      </c>
    </row>
    <row r="1135" spans="2:12">
      <c r="B1135" s="268">
        <v>1123</v>
      </c>
      <c r="C1135" s="226" t="s">
        <v>249</v>
      </c>
      <c r="D1135" s="227" t="s">
        <v>250</v>
      </c>
      <c r="E1135" s="228" t="s">
        <v>2251</v>
      </c>
      <c r="F1135" s="226" t="s">
        <v>2252</v>
      </c>
      <c r="G1135" s="226" t="s">
        <v>65</v>
      </c>
      <c r="H1135" s="226" t="s">
        <v>66</v>
      </c>
      <c r="I1135" s="229"/>
      <c r="J1135" s="260"/>
      <c r="K1135" s="252">
        <f t="shared" si="19"/>
        <v>660</v>
      </c>
      <c r="L1135" s="9" t="s">
        <v>34</v>
      </c>
    </row>
    <row r="1136" spans="2:12">
      <c r="B1136" s="268">
        <v>1124</v>
      </c>
      <c r="C1136" s="226" t="s">
        <v>1814</v>
      </c>
      <c r="D1136" s="227" t="s">
        <v>1815</v>
      </c>
      <c r="E1136" s="228" t="s">
        <v>2253</v>
      </c>
      <c r="F1136" s="226" t="s">
        <v>2254</v>
      </c>
      <c r="G1136" s="226" t="s">
        <v>65</v>
      </c>
      <c r="H1136" s="226" t="s">
        <v>66</v>
      </c>
      <c r="I1136" s="229"/>
      <c r="J1136" s="260"/>
      <c r="K1136" s="252">
        <f t="shared" si="19"/>
        <v>1</v>
      </c>
      <c r="L1136" s="9" t="s">
        <v>34</v>
      </c>
    </row>
    <row r="1137" spans="2:12">
      <c r="B1137" s="268">
        <v>1125</v>
      </c>
      <c r="C1137" s="226" t="s">
        <v>1814</v>
      </c>
      <c r="D1137" s="227" t="s">
        <v>1815</v>
      </c>
      <c r="E1137" s="228" t="s">
        <v>2255</v>
      </c>
      <c r="F1137" s="226" t="s">
        <v>2254</v>
      </c>
      <c r="G1137" s="226" t="s">
        <v>65</v>
      </c>
      <c r="H1137" s="226" t="s">
        <v>66</v>
      </c>
      <c r="I1137" s="229"/>
      <c r="J1137" s="260"/>
      <c r="K1137" s="252">
        <f t="shared" si="19"/>
        <v>14</v>
      </c>
      <c r="L1137" s="9" t="s">
        <v>34</v>
      </c>
    </row>
    <row r="1138" spans="2:12">
      <c r="B1138" s="268">
        <v>1126</v>
      </c>
      <c r="C1138" s="226" t="s">
        <v>1814</v>
      </c>
      <c r="D1138" s="227" t="s">
        <v>1815</v>
      </c>
      <c r="E1138" s="228" t="s">
        <v>2256</v>
      </c>
      <c r="F1138" s="226" t="s">
        <v>2257</v>
      </c>
      <c r="G1138" s="226" t="s">
        <v>65</v>
      </c>
      <c r="H1138" s="226" t="s">
        <v>66</v>
      </c>
      <c r="I1138" s="229"/>
      <c r="J1138" s="260"/>
      <c r="K1138" s="252">
        <f t="shared" si="19"/>
        <v>2</v>
      </c>
      <c r="L1138" s="9" t="s">
        <v>34</v>
      </c>
    </row>
    <row r="1139" spans="2:12">
      <c r="B1139" s="268">
        <v>1127</v>
      </c>
      <c r="C1139" s="226" t="s">
        <v>1814</v>
      </c>
      <c r="D1139" s="227" t="s">
        <v>1815</v>
      </c>
      <c r="E1139" s="228" t="s">
        <v>2258</v>
      </c>
      <c r="F1139" s="226" t="s">
        <v>2257</v>
      </c>
      <c r="G1139" s="226" t="s">
        <v>65</v>
      </c>
      <c r="H1139" s="226" t="s">
        <v>66</v>
      </c>
      <c r="I1139" s="229"/>
      <c r="J1139" s="260"/>
      <c r="K1139" s="252">
        <f t="shared" si="19"/>
        <v>15</v>
      </c>
      <c r="L1139" s="9" t="s">
        <v>34</v>
      </c>
    </row>
    <row r="1140" spans="2:12">
      <c r="B1140" s="268">
        <v>1128</v>
      </c>
      <c r="C1140" s="226" t="s">
        <v>1814</v>
      </c>
      <c r="D1140" s="227" t="s">
        <v>1815</v>
      </c>
      <c r="E1140" s="228" t="s">
        <v>2259</v>
      </c>
      <c r="F1140" s="226" t="s">
        <v>2260</v>
      </c>
      <c r="G1140" s="226" t="s">
        <v>65</v>
      </c>
      <c r="H1140" s="226" t="s">
        <v>66</v>
      </c>
      <c r="I1140" s="229"/>
      <c r="J1140" s="260"/>
      <c r="K1140" s="252">
        <f t="shared" si="19"/>
        <v>3</v>
      </c>
      <c r="L1140" s="9" t="s">
        <v>34</v>
      </c>
    </row>
    <row r="1141" spans="2:12">
      <c r="B1141" s="268">
        <v>1129</v>
      </c>
      <c r="C1141" s="226" t="s">
        <v>1814</v>
      </c>
      <c r="D1141" s="227" t="s">
        <v>1815</v>
      </c>
      <c r="E1141" s="228" t="s">
        <v>2261</v>
      </c>
      <c r="F1141" s="226" t="s">
        <v>2260</v>
      </c>
      <c r="G1141" s="226" t="s">
        <v>65</v>
      </c>
      <c r="H1141" s="226" t="s">
        <v>66</v>
      </c>
      <c r="I1141" s="229"/>
      <c r="J1141" s="260"/>
      <c r="K1141" s="252">
        <f t="shared" si="19"/>
        <v>16</v>
      </c>
      <c r="L1141" s="9" t="s">
        <v>34</v>
      </c>
    </row>
    <row r="1142" spans="2:12">
      <c r="B1142" s="268">
        <v>1130</v>
      </c>
      <c r="C1142" s="226" t="s">
        <v>1814</v>
      </c>
      <c r="D1142" s="227" t="s">
        <v>1815</v>
      </c>
      <c r="E1142" s="228" t="s">
        <v>2262</v>
      </c>
      <c r="F1142" s="226" t="s">
        <v>2263</v>
      </c>
      <c r="G1142" s="226" t="s">
        <v>65</v>
      </c>
      <c r="H1142" s="226" t="s">
        <v>66</v>
      </c>
      <c r="I1142" s="229"/>
      <c r="J1142" s="260"/>
      <c r="K1142" s="252">
        <f t="shared" si="19"/>
        <v>4</v>
      </c>
      <c r="L1142" s="9" t="s">
        <v>34</v>
      </c>
    </row>
    <row r="1143" spans="2:12">
      <c r="B1143" s="268">
        <v>1131</v>
      </c>
      <c r="C1143" s="226" t="s">
        <v>1814</v>
      </c>
      <c r="D1143" s="227" t="s">
        <v>1815</v>
      </c>
      <c r="E1143" s="228" t="s">
        <v>2264</v>
      </c>
      <c r="F1143" s="226" t="s">
        <v>2263</v>
      </c>
      <c r="G1143" s="226" t="s">
        <v>65</v>
      </c>
      <c r="H1143" s="226" t="s">
        <v>66</v>
      </c>
      <c r="I1143" s="229"/>
      <c r="J1143" s="260"/>
      <c r="K1143" s="252">
        <f t="shared" si="19"/>
        <v>17</v>
      </c>
      <c r="L1143" s="9" t="s">
        <v>34</v>
      </c>
    </row>
    <row r="1144" spans="2:12">
      <c r="B1144" s="268">
        <v>1132</v>
      </c>
      <c r="C1144" s="226" t="s">
        <v>1814</v>
      </c>
      <c r="D1144" s="227" t="s">
        <v>1815</v>
      </c>
      <c r="E1144" s="228" t="s">
        <v>2265</v>
      </c>
      <c r="F1144" s="226" t="s">
        <v>2266</v>
      </c>
      <c r="G1144" s="226" t="s">
        <v>65</v>
      </c>
      <c r="H1144" s="226" t="s">
        <v>66</v>
      </c>
      <c r="I1144" s="229"/>
      <c r="J1144" s="260"/>
      <c r="K1144" s="252">
        <f t="shared" si="19"/>
        <v>18</v>
      </c>
      <c r="L1144" s="9" t="s">
        <v>34</v>
      </c>
    </row>
    <row r="1145" spans="2:12">
      <c r="B1145" s="268">
        <v>1133</v>
      </c>
      <c r="C1145" s="226" t="s">
        <v>1814</v>
      </c>
      <c r="D1145" s="227" t="s">
        <v>1815</v>
      </c>
      <c r="E1145" s="228" t="s">
        <v>2267</v>
      </c>
      <c r="F1145" s="226" t="s">
        <v>2268</v>
      </c>
      <c r="G1145" s="226" t="s">
        <v>65</v>
      </c>
      <c r="H1145" s="226" t="s">
        <v>66</v>
      </c>
      <c r="I1145" s="229"/>
      <c r="J1145" s="260"/>
      <c r="K1145" s="252">
        <f t="shared" si="19"/>
        <v>5</v>
      </c>
      <c r="L1145" s="9" t="s">
        <v>34</v>
      </c>
    </row>
    <row r="1146" spans="2:12">
      <c r="B1146" s="268">
        <v>1134</v>
      </c>
      <c r="C1146" s="226" t="s">
        <v>1814</v>
      </c>
      <c r="D1146" s="227" t="s">
        <v>1815</v>
      </c>
      <c r="E1146" s="228" t="s">
        <v>2269</v>
      </c>
      <c r="F1146" s="226" t="s">
        <v>2268</v>
      </c>
      <c r="G1146" s="226" t="s">
        <v>65</v>
      </c>
      <c r="H1146" s="226" t="s">
        <v>66</v>
      </c>
      <c r="I1146" s="229"/>
      <c r="J1146" s="260"/>
      <c r="K1146" s="252">
        <f t="shared" si="19"/>
        <v>6</v>
      </c>
      <c r="L1146" s="9" t="s">
        <v>34</v>
      </c>
    </row>
    <row r="1147" spans="2:12">
      <c r="B1147" s="268">
        <v>1135</v>
      </c>
      <c r="C1147" s="226" t="s">
        <v>1814</v>
      </c>
      <c r="D1147" s="227" t="s">
        <v>1815</v>
      </c>
      <c r="E1147" s="228" t="s">
        <v>2270</v>
      </c>
      <c r="F1147" s="226" t="s">
        <v>2268</v>
      </c>
      <c r="G1147" s="226" t="s">
        <v>65</v>
      </c>
      <c r="H1147" s="226" t="s">
        <v>66</v>
      </c>
      <c r="I1147" s="229"/>
      <c r="J1147" s="260"/>
      <c r="K1147" s="252">
        <f t="shared" si="19"/>
        <v>19</v>
      </c>
      <c r="L1147" s="9" t="s">
        <v>34</v>
      </c>
    </row>
    <row r="1148" spans="2:12">
      <c r="B1148" s="268">
        <v>1136</v>
      </c>
      <c r="C1148" s="226" t="s">
        <v>1814</v>
      </c>
      <c r="D1148" s="227" t="s">
        <v>1815</v>
      </c>
      <c r="E1148" s="228" t="s">
        <v>2271</v>
      </c>
      <c r="F1148" s="226" t="s">
        <v>2272</v>
      </c>
      <c r="G1148" s="226" t="s">
        <v>65</v>
      </c>
      <c r="H1148" s="226" t="s">
        <v>66</v>
      </c>
      <c r="I1148" s="229"/>
      <c r="J1148" s="260"/>
      <c r="K1148" s="252">
        <f t="shared" si="19"/>
        <v>20</v>
      </c>
      <c r="L1148" s="9" t="s">
        <v>34</v>
      </c>
    </row>
    <row r="1149" spans="2:12">
      <c r="B1149" s="268">
        <v>1137</v>
      </c>
      <c r="C1149" s="226" t="s">
        <v>1814</v>
      </c>
      <c r="D1149" s="227" t="s">
        <v>1815</v>
      </c>
      <c r="E1149" s="228" t="s">
        <v>2273</v>
      </c>
      <c r="F1149" s="226" t="s">
        <v>2274</v>
      </c>
      <c r="G1149" s="226" t="s">
        <v>65</v>
      </c>
      <c r="H1149" s="226" t="s">
        <v>66</v>
      </c>
      <c r="I1149" s="229"/>
      <c r="J1149" s="260"/>
      <c r="K1149" s="252">
        <f t="shared" si="19"/>
        <v>7</v>
      </c>
      <c r="L1149" s="9" t="s">
        <v>34</v>
      </c>
    </row>
    <row r="1150" spans="2:12">
      <c r="B1150" s="268">
        <v>1138</v>
      </c>
      <c r="C1150" s="226" t="s">
        <v>1808</v>
      </c>
      <c r="D1150" s="227" t="s">
        <v>1809</v>
      </c>
      <c r="E1150" s="228" t="s">
        <v>2275</v>
      </c>
      <c r="F1150" s="226" t="s">
        <v>2274</v>
      </c>
      <c r="G1150" s="226" t="s">
        <v>65</v>
      </c>
      <c r="H1150" s="226" t="s">
        <v>66</v>
      </c>
      <c r="I1150" s="229"/>
      <c r="J1150" s="260"/>
      <c r="K1150" s="252">
        <f t="shared" si="19"/>
        <v>236</v>
      </c>
      <c r="L1150" s="9" t="s">
        <v>34</v>
      </c>
    </row>
    <row r="1151" spans="2:12">
      <c r="B1151" s="268">
        <v>1139</v>
      </c>
      <c r="C1151" s="226" t="s">
        <v>1814</v>
      </c>
      <c r="D1151" s="227" t="s">
        <v>1815</v>
      </c>
      <c r="E1151" s="228" t="s">
        <v>2276</v>
      </c>
      <c r="F1151" s="226" t="s">
        <v>2277</v>
      </c>
      <c r="G1151" s="226" t="s">
        <v>65</v>
      </c>
      <c r="H1151" s="226" t="s">
        <v>66</v>
      </c>
      <c r="I1151" s="229"/>
      <c r="J1151" s="260"/>
      <c r="K1151" s="252">
        <f t="shared" si="19"/>
        <v>8</v>
      </c>
      <c r="L1151" s="9" t="s">
        <v>34</v>
      </c>
    </row>
    <row r="1152" spans="2:12">
      <c r="B1152" s="268">
        <v>1140</v>
      </c>
      <c r="C1152" s="226" t="s">
        <v>1814</v>
      </c>
      <c r="D1152" s="227" t="s">
        <v>1815</v>
      </c>
      <c r="E1152" s="228" t="s">
        <v>2278</v>
      </c>
      <c r="F1152" s="226" t="s">
        <v>2277</v>
      </c>
      <c r="G1152" s="226" t="s">
        <v>65</v>
      </c>
      <c r="H1152" s="226" t="s">
        <v>66</v>
      </c>
      <c r="I1152" s="229"/>
      <c r="J1152" s="260"/>
      <c r="K1152" s="252">
        <f t="shared" si="19"/>
        <v>21</v>
      </c>
      <c r="L1152" s="9" t="s">
        <v>34</v>
      </c>
    </row>
    <row r="1153" spans="2:12">
      <c r="B1153" s="268">
        <v>1141</v>
      </c>
      <c r="C1153" s="226" t="s">
        <v>1814</v>
      </c>
      <c r="D1153" s="227" t="s">
        <v>1815</v>
      </c>
      <c r="E1153" s="228" t="s">
        <v>2279</v>
      </c>
      <c r="F1153" s="226" t="s">
        <v>2280</v>
      </c>
      <c r="G1153" s="226" t="s">
        <v>65</v>
      </c>
      <c r="H1153" s="226" t="s">
        <v>66</v>
      </c>
      <c r="I1153" s="229"/>
      <c r="J1153" s="260"/>
      <c r="K1153" s="252">
        <f t="shared" si="19"/>
        <v>9</v>
      </c>
      <c r="L1153" s="9" t="s">
        <v>34</v>
      </c>
    </row>
    <row r="1154" spans="2:12">
      <c r="B1154" s="268">
        <v>1142</v>
      </c>
      <c r="C1154" s="226" t="s">
        <v>1814</v>
      </c>
      <c r="D1154" s="227" t="s">
        <v>1815</v>
      </c>
      <c r="E1154" s="228" t="s">
        <v>2281</v>
      </c>
      <c r="F1154" s="226" t="s">
        <v>2282</v>
      </c>
      <c r="G1154" s="226" t="s">
        <v>65</v>
      </c>
      <c r="H1154" s="226" t="s">
        <v>66</v>
      </c>
      <c r="I1154" s="229"/>
      <c r="J1154" s="260"/>
      <c r="K1154" s="252">
        <f t="shared" si="19"/>
        <v>10</v>
      </c>
      <c r="L1154" s="9" t="s">
        <v>34</v>
      </c>
    </row>
    <row r="1155" spans="2:12">
      <c r="B1155" s="268">
        <v>1143</v>
      </c>
      <c r="C1155" s="226" t="s">
        <v>1814</v>
      </c>
      <c r="D1155" s="227" t="s">
        <v>1815</v>
      </c>
      <c r="E1155" s="228" t="s">
        <v>2283</v>
      </c>
      <c r="F1155" s="226" t="s">
        <v>2284</v>
      </c>
      <c r="G1155" s="226" t="s">
        <v>65</v>
      </c>
      <c r="H1155" s="226" t="s">
        <v>66</v>
      </c>
      <c r="I1155" s="229"/>
      <c r="J1155" s="260"/>
      <c r="K1155" s="252">
        <f t="shared" ref="K1155:K1218" si="20">VALUE(RIGHT($E1155,4))</f>
        <v>11</v>
      </c>
      <c r="L1155" s="9" t="s">
        <v>34</v>
      </c>
    </row>
    <row r="1156" spans="2:12">
      <c r="B1156" s="268">
        <v>1144</v>
      </c>
      <c r="C1156" s="226" t="s">
        <v>1814</v>
      </c>
      <c r="D1156" s="227" t="s">
        <v>1815</v>
      </c>
      <c r="E1156" s="228" t="s">
        <v>2285</v>
      </c>
      <c r="F1156" s="226" t="s">
        <v>2286</v>
      </c>
      <c r="G1156" s="226" t="s">
        <v>65</v>
      </c>
      <c r="H1156" s="226" t="s">
        <v>66</v>
      </c>
      <c r="I1156" s="229"/>
      <c r="J1156" s="260"/>
      <c r="K1156" s="252">
        <f t="shared" si="20"/>
        <v>12</v>
      </c>
      <c r="L1156" s="9" t="s">
        <v>34</v>
      </c>
    </row>
    <row r="1157" spans="2:12">
      <c r="B1157" s="268">
        <v>1145</v>
      </c>
      <c r="C1157" s="226" t="s">
        <v>249</v>
      </c>
      <c r="D1157" s="227" t="s">
        <v>250</v>
      </c>
      <c r="E1157" s="228" t="s">
        <v>2287</v>
      </c>
      <c r="F1157" s="226" t="s">
        <v>2288</v>
      </c>
      <c r="G1157" s="226" t="s">
        <v>65</v>
      </c>
      <c r="H1157" s="226" t="s">
        <v>66</v>
      </c>
      <c r="I1157" s="229"/>
      <c r="J1157" s="260"/>
      <c r="K1157" s="252">
        <f t="shared" si="20"/>
        <v>750</v>
      </c>
      <c r="L1157" s="9" t="s">
        <v>34</v>
      </c>
    </row>
    <row r="1158" spans="2:12">
      <c r="B1158" s="268">
        <v>1146</v>
      </c>
      <c r="C1158" s="226" t="s">
        <v>249</v>
      </c>
      <c r="D1158" s="227" t="s">
        <v>250</v>
      </c>
      <c r="E1158" s="228" t="s">
        <v>2289</v>
      </c>
      <c r="F1158" s="226" t="s">
        <v>2288</v>
      </c>
      <c r="G1158" s="226" t="s">
        <v>65</v>
      </c>
      <c r="H1158" s="226" t="s">
        <v>66</v>
      </c>
      <c r="I1158" s="229"/>
      <c r="J1158" s="260"/>
      <c r="K1158" s="252">
        <f t="shared" si="20"/>
        <v>922</v>
      </c>
      <c r="L1158" s="9" t="s">
        <v>34</v>
      </c>
    </row>
    <row r="1159" spans="2:12">
      <c r="B1159" s="268">
        <v>1147</v>
      </c>
      <c r="C1159" s="226" t="s">
        <v>249</v>
      </c>
      <c r="D1159" s="227" t="s">
        <v>250</v>
      </c>
      <c r="E1159" s="228" t="s">
        <v>2290</v>
      </c>
      <c r="F1159" s="226" t="s">
        <v>2291</v>
      </c>
      <c r="G1159" s="226" t="s">
        <v>65</v>
      </c>
      <c r="H1159" s="226" t="s">
        <v>66</v>
      </c>
      <c r="I1159" s="229"/>
      <c r="J1159" s="260"/>
      <c r="K1159" s="252">
        <f t="shared" si="20"/>
        <v>993</v>
      </c>
      <c r="L1159" s="9" t="s">
        <v>34</v>
      </c>
    </row>
    <row r="1160" spans="2:12">
      <c r="B1160" s="268">
        <v>1148</v>
      </c>
      <c r="C1160" s="226" t="s">
        <v>71</v>
      </c>
      <c r="D1160" s="227" t="s">
        <v>120</v>
      </c>
      <c r="E1160" s="228" t="s">
        <v>2292</v>
      </c>
      <c r="F1160" s="226" t="s">
        <v>2293</v>
      </c>
      <c r="G1160" s="226" t="s">
        <v>65</v>
      </c>
      <c r="H1160" s="226" t="s">
        <v>66</v>
      </c>
      <c r="I1160" s="229"/>
      <c r="J1160" s="260"/>
      <c r="K1160" s="252">
        <f t="shared" si="20"/>
        <v>301</v>
      </c>
      <c r="L1160" s="9" t="s">
        <v>34</v>
      </c>
    </row>
    <row r="1161" spans="2:12">
      <c r="B1161" s="268">
        <v>1149</v>
      </c>
      <c r="C1161" s="226" t="s">
        <v>71</v>
      </c>
      <c r="D1161" s="227" t="s">
        <v>120</v>
      </c>
      <c r="E1161" s="228" t="s">
        <v>2294</v>
      </c>
      <c r="F1161" s="226" t="s">
        <v>2295</v>
      </c>
      <c r="G1161" s="226" t="s">
        <v>65</v>
      </c>
      <c r="H1161" s="226" t="s">
        <v>66</v>
      </c>
      <c r="I1161" s="229"/>
      <c r="J1161" s="260"/>
      <c r="K1161" s="252">
        <f t="shared" si="20"/>
        <v>302</v>
      </c>
      <c r="L1161" s="9" t="s">
        <v>34</v>
      </c>
    </row>
    <row r="1162" spans="2:12">
      <c r="B1162" s="268">
        <v>1150</v>
      </c>
      <c r="C1162" s="226" t="s">
        <v>71</v>
      </c>
      <c r="D1162" s="227" t="s">
        <v>120</v>
      </c>
      <c r="E1162" s="228" t="s">
        <v>2296</v>
      </c>
      <c r="F1162" s="226" t="s">
        <v>2297</v>
      </c>
      <c r="G1162" s="226" t="s">
        <v>65</v>
      </c>
      <c r="H1162" s="226" t="s">
        <v>66</v>
      </c>
      <c r="I1162" s="229"/>
      <c r="J1162" s="260"/>
      <c r="K1162" s="252">
        <f t="shared" si="20"/>
        <v>299</v>
      </c>
      <c r="L1162" s="9" t="s">
        <v>34</v>
      </c>
    </row>
    <row r="1163" spans="2:12">
      <c r="B1163" s="268">
        <v>1151</v>
      </c>
      <c r="C1163" s="226" t="s">
        <v>71</v>
      </c>
      <c r="D1163" s="227" t="s">
        <v>120</v>
      </c>
      <c r="E1163" s="228" t="s">
        <v>2298</v>
      </c>
      <c r="F1163" s="226" t="s">
        <v>2299</v>
      </c>
      <c r="G1163" s="226" t="s">
        <v>65</v>
      </c>
      <c r="H1163" s="226" t="s">
        <v>66</v>
      </c>
      <c r="I1163" s="229"/>
      <c r="J1163" s="260"/>
      <c r="K1163" s="252">
        <f t="shared" si="20"/>
        <v>298</v>
      </c>
      <c r="L1163" s="9" t="s">
        <v>34</v>
      </c>
    </row>
    <row r="1164" spans="2:12">
      <c r="B1164" s="268">
        <v>1152</v>
      </c>
      <c r="C1164" s="226" t="s">
        <v>71</v>
      </c>
      <c r="D1164" s="227" t="s">
        <v>120</v>
      </c>
      <c r="E1164" s="228" t="s">
        <v>2300</v>
      </c>
      <c r="F1164" s="226" t="s">
        <v>2301</v>
      </c>
      <c r="G1164" s="226" t="s">
        <v>65</v>
      </c>
      <c r="H1164" s="226" t="s">
        <v>66</v>
      </c>
      <c r="I1164" s="229"/>
      <c r="J1164" s="260"/>
      <c r="K1164" s="252">
        <f t="shared" si="20"/>
        <v>300</v>
      </c>
      <c r="L1164" s="9" t="s">
        <v>34</v>
      </c>
    </row>
    <row r="1165" spans="2:12">
      <c r="B1165" s="268">
        <v>1153</v>
      </c>
      <c r="C1165" s="226" t="s">
        <v>71</v>
      </c>
      <c r="D1165" s="227" t="s">
        <v>120</v>
      </c>
      <c r="E1165" s="228" t="s">
        <v>2302</v>
      </c>
      <c r="F1165" s="226" t="s">
        <v>2303</v>
      </c>
      <c r="G1165" s="226" t="s">
        <v>65</v>
      </c>
      <c r="H1165" s="226" t="s">
        <v>66</v>
      </c>
      <c r="I1165" s="229"/>
      <c r="J1165" s="260"/>
      <c r="K1165" s="252">
        <f t="shared" si="20"/>
        <v>305</v>
      </c>
      <c r="L1165" s="9" t="s">
        <v>34</v>
      </c>
    </row>
    <row r="1166" spans="2:12">
      <c r="B1166" s="268">
        <v>1154</v>
      </c>
      <c r="C1166" s="226" t="s">
        <v>71</v>
      </c>
      <c r="D1166" s="227" t="s">
        <v>120</v>
      </c>
      <c r="E1166" s="228" t="s">
        <v>2304</v>
      </c>
      <c r="F1166" s="226" t="s">
        <v>2303</v>
      </c>
      <c r="G1166" s="226" t="s">
        <v>65</v>
      </c>
      <c r="H1166" s="226" t="s">
        <v>66</v>
      </c>
      <c r="I1166" s="229"/>
      <c r="J1166" s="260"/>
      <c r="K1166" s="252">
        <f t="shared" si="20"/>
        <v>306</v>
      </c>
      <c r="L1166" s="9" t="s">
        <v>34</v>
      </c>
    </row>
    <row r="1167" spans="2:12">
      <c r="B1167" s="268">
        <v>1155</v>
      </c>
      <c r="C1167" s="226" t="s">
        <v>71</v>
      </c>
      <c r="D1167" s="227" t="s">
        <v>120</v>
      </c>
      <c r="E1167" s="228" t="s">
        <v>2305</v>
      </c>
      <c r="F1167" s="226" t="s">
        <v>2306</v>
      </c>
      <c r="G1167" s="226" t="s">
        <v>65</v>
      </c>
      <c r="H1167" s="226" t="s">
        <v>66</v>
      </c>
      <c r="I1167" s="229"/>
      <c r="J1167" s="260"/>
      <c r="K1167" s="252">
        <f t="shared" si="20"/>
        <v>307</v>
      </c>
      <c r="L1167" s="9" t="s">
        <v>34</v>
      </c>
    </row>
    <row r="1168" spans="2:12">
      <c r="B1168" s="268">
        <v>1156</v>
      </c>
      <c r="C1168" s="226" t="s">
        <v>71</v>
      </c>
      <c r="D1168" s="227" t="s">
        <v>120</v>
      </c>
      <c r="E1168" s="228" t="s">
        <v>2307</v>
      </c>
      <c r="F1168" s="226" t="s">
        <v>2308</v>
      </c>
      <c r="G1168" s="226" t="s">
        <v>65</v>
      </c>
      <c r="H1168" s="226" t="s">
        <v>66</v>
      </c>
      <c r="I1168" s="229"/>
      <c r="J1168" s="260"/>
      <c r="K1168" s="252">
        <f t="shared" si="20"/>
        <v>304</v>
      </c>
      <c r="L1168" s="9" t="s">
        <v>34</v>
      </c>
    </row>
    <row r="1169" spans="2:12">
      <c r="B1169" s="268">
        <v>1157</v>
      </c>
      <c r="C1169" s="226" t="s">
        <v>71</v>
      </c>
      <c r="D1169" s="227" t="s">
        <v>120</v>
      </c>
      <c r="E1169" s="228" t="s">
        <v>2309</v>
      </c>
      <c r="F1169" s="226" t="s">
        <v>2310</v>
      </c>
      <c r="G1169" s="226" t="s">
        <v>65</v>
      </c>
      <c r="H1169" s="226" t="s">
        <v>66</v>
      </c>
      <c r="I1169" s="229"/>
      <c r="J1169" s="260"/>
      <c r="K1169" s="252">
        <f t="shared" si="20"/>
        <v>311</v>
      </c>
      <c r="L1169" s="9" t="s">
        <v>34</v>
      </c>
    </row>
    <row r="1170" spans="2:12">
      <c r="B1170" s="268">
        <v>1158</v>
      </c>
      <c r="C1170" s="226" t="s">
        <v>71</v>
      </c>
      <c r="D1170" s="227" t="s">
        <v>120</v>
      </c>
      <c r="E1170" s="228" t="s">
        <v>2311</v>
      </c>
      <c r="F1170" s="226" t="s">
        <v>2312</v>
      </c>
      <c r="G1170" s="226" t="s">
        <v>65</v>
      </c>
      <c r="H1170" s="226" t="s">
        <v>66</v>
      </c>
      <c r="I1170" s="229"/>
      <c r="J1170" s="260"/>
      <c r="K1170" s="252">
        <f t="shared" si="20"/>
        <v>310</v>
      </c>
      <c r="L1170" s="9" t="s">
        <v>34</v>
      </c>
    </row>
    <row r="1171" spans="2:12">
      <c r="B1171" s="268">
        <v>1159</v>
      </c>
      <c r="C1171" s="226" t="s">
        <v>71</v>
      </c>
      <c r="D1171" s="227" t="s">
        <v>120</v>
      </c>
      <c r="E1171" s="228" t="s">
        <v>2313</v>
      </c>
      <c r="F1171" s="226" t="s">
        <v>2314</v>
      </c>
      <c r="G1171" s="226" t="s">
        <v>65</v>
      </c>
      <c r="H1171" s="226" t="s">
        <v>66</v>
      </c>
      <c r="I1171" s="229"/>
      <c r="J1171" s="260"/>
      <c r="K1171" s="252">
        <f t="shared" si="20"/>
        <v>308</v>
      </c>
      <c r="L1171" s="9" t="s">
        <v>34</v>
      </c>
    </row>
    <row r="1172" spans="2:12">
      <c r="B1172" s="268">
        <v>1160</v>
      </c>
      <c r="C1172" s="226" t="s">
        <v>71</v>
      </c>
      <c r="D1172" s="227" t="s">
        <v>120</v>
      </c>
      <c r="E1172" s="228" t="s">
        <v>2315</v>
      </c>
      <c r="F1172" s="226" t="s">
        <v>2316</v>
      </c>
      <c r="G1172" s="226" t="s">
        <v>65</v>
      </c>
      <c r="H1172" s="226" t="s">
        <v>66</v>
      </c>
      <c r="I1172" s="229"/>
      <c r="J1172" s="260"/>
      <c r="K1172" s="252">
        <f t="shared" si="20"/>
        <v>309</v>
      </c>
      <c r="L1172" s="9" t="s">
        <v>34</v>
      </c>
    </row>
    <row r="1173" spans="2:12">
      <c r="B1173" s="268">
        <v>1161</v>
      </c>
      <c r="C1173" s="226" t="s">
        <v>119</v>
      </c>
      <c r="D1173" s="227" t="s">
        <v>120</v>
      </c>
      <c r="E1173" s="228" t="s">
        <v>2317</v>
      </c>
      <c r="F1173" s="226" t="s">
        <v>2318</v>
      </c>
      <c r="G1173" s="226" t="s">
        <v>65</v>
      </c>
      <c r="H1173" s="226" t="s">
        <v>66</v>
      </c>
      <c r="I1173" s="229"/>
      <c r="J1173" s="260"/>
      <c r="K1173" s="252">
        <f t="shared" si="20"/>
        <v>61</v>
      </c>
      <c r="L1173" s="9" t="s">
        <v>34</v>
      </c>
    </row>
    <row r="1174" spans="2:12">
      <c r="B1174" s="268">
        <v>1162</v>
      </c>
      <c r="C1174" s="226" t="s">
        <v>119</v>
      </c>
      <c r="D1174" s="227" t="s">
        <v>120</v>
      </c>
      <c r="E1174" s="228" t="s">
        <v>2319</v>
      </c>
      <c r="F1174" s="226" t="s">
        <v>2320</v>
      </c>
      <c r="G1174" s="226" t="s">
        <v>65</v>
      </c>
      <c r="H1174" s="226" t="s">
        <v>66</v>
      </c>
      <c r="I1174" s="229"/>
      <c r="J1174" s="260"/>
      <c r="K1174" s="252">
        <f t="shared" si="20"/>
        <v>58</v>
      </c>
      <c r="L1174" s="9" t="s">
        <v>34</v>
      </c>
    </row>
    <row r="1175" spans="2:12">
      <c r="B1175" s="268">
        <v>1163</v>
      </c>
      <c r="C1175" s="226" t="s">
        <v>119</v>
      </c>
      <c r="D1175" s="227" t="s">
        <v>120</v>
      </c>
      <c r="E1175" s="228" t="s">
        <v>2321</v>
      </c>
      <c r="F1175" s="226" t="s">
        <v>2322</v>
      </c>
      <c r="G1175" s="226" t="s">
        <v>65</v>
      </c>
      <c r="H1175" s="226" t="s">
        <v>66</v>
      </c>
      <c r="I1175" s="229"/>
      <c r="J1175" s="260"/>
      <c r="K1175" s="252">
        <f t="shared" si="20"/>
        <v>62</v>
      </c>
      <c r="L1175" s="9" t="s">
        <v>34</v>
      </c>
    </row>
    <row r="1176" spans="2:12">
      <c r="B1176" s="268">
        <v>1164</v>
      </c>
      <c r="C1176" s="226" t="s">
        <v>119</v>
      </c>
      <c r="D1176" s="227" t="s">
        <v>120</v>
      </c>
      <c r="E1176" s="228" t="s">
        <v>2323</v>
      </c>
      <c r="F1176" s="226" t="s">
        <v>2324</v>
      </c>
      <c r="G1176" s="226" t="s">
        <v>65</v>
      </c>
      <c r="H1176" s="226" t="s">
        <v>66</v>
      </c>
      <c r="I1176" s="229"/>
      <c r="J1176" s="260"/>
      <c r="K1176" s="252">
        <f t="shared" si="20"/>
        <v>59</v>
      </c>
      <c r="L1176" s="9" t="s">
        <v>34</v>
      </c>
    </row>
    <row r="1177" spans="2:12">
      <c r="B1177" s="268">
        <v>1165</v>
      </c>
      <c r="C1177" s="226" t="s">
        <v>119</v>
      </c>
      <c r="D1177" s="227" t="s">
        <v>120</v>
      </c>
      <c r="E1177" s="228" t="s">
        <v>2325</v>
      </c>
      <c r="F1177" s="226" t="s">
        <v>2326</v>
      </c>
      <c r="G1177" s="226" t="s">
        <v>65</v>
      </c>
      <c r="H1177" s="226" t="s">
        <v>66</v>
      </c>
      <c r="I1177" s="229"/>
      <c r="J1177" s="260"/>
      <c r="K1177" s="252">
        <f t="shared" si="20"/>
        <v>66</v>
      </c>
      <c r="L1177" s="9" t="s">
        <v>34</v>
      </c>
    </row>
    <row r="1178" spans="2:12">
      <c r="B1178" s="268">
        <v>1166</v>
      </c>
      <c r="C1178" s="226" t="s">
        <v>119</v>
      </c>
      <c r="D1178" s="227" t="s">
        <v>120</v>
      </c>
      <c r="E1178" s="228" t="s">
        <v>2327</v>
      </c>
      <c r="F1178" s="226" t="s">
        <v>2328</v>
      </c>
      <c r="G1178" s="226" t="s">
        <v>65</v>
      </c>
      <c r="H1178" s="226" t="s">
        <v>66</v>
      </c>
      <c r="I1178" s="229"/>
      <c r="J1178" s="260"/>
      <c r="K1178" s="252">
        <f t="shared" si="20"/>
        <v>65</v>
      </c>
      <c r="L1178" s="9" t="s">
        <v>34</v>
      </c>
    </row>
    <row r="1179" spans="2:12">
      <c r="B1179" s="268">
        <v>1167</v>
      </c>
      <c r="C1179" s="226" t="s">
        <v>119</v>
      </c>
      <c r="D1179" s="227" t="s">
        <v>120</v>
      </c>
      <c r="E1179" s="228" t="s">
        <v>2329</v>
      </c>
      <c r="F1179" s="226" t="s">
        <v>2330</v>
      </c>
      <c r="G1179" s="226" t="s">
        <v>65</v>
      </c>
      <c r="H1179" s="226" t="s">
        <v>66</v>
      </c>
      <c r="I1179" s="229"/>
      <c r="J1179" s="260"/>
      <c r="K1179" s="252">
        <f t="shared" si="20"/>
        <v>57</v>
      </c>
      <c r="L1179" s="9" t="s">
        <v>34</v>
      </c>
    </row>
    <row r="1180" spans="2:12">
      <c r="B1180" s="268">
        <v>1168</v>
      </c>
      <c r="C1180" s="226" t="s">
        <v>119</v>
      </c>
      <c r="D1180" s="227" t="s">
        <v>120</v>
      </c>
      <c r="E1180" s="228" t="s">
        <v>2331</v>
      </c>
      <c r="F1180" s="226" t="s">
        <v>2332</v>
      </c>
      <c r="G1180" s="226" t="s">
        <v>65</v>
      </c>
      <c r="H1180" s="226" t="s">
        <v>66</v>
      </c>
      <c r="I1180" s="229"/>
      <c r="J1180" s="260"/>
      <c r="K1180" s="252">
        <f t="shared" si="20"/>
        <v>60</v>
      </c>
      <c r="L1180" s="9" t="s">
        <v>34</v>
      </c>
    </row>
    <row r="1181" spans="2:12">
      <c r="B1181" s="268">
        <v>1169</v>
      </c>
      <c r="C1181" s="226" t="s">
        <v>119</v>
      </c>
      <c r="D1181" s="227" t="s">
        <v>120</v>
      </c>
      <c r="E1181" s="228" t="s">
        <v>2333</v>
      </c>
      <c r="F1181" s="226" t="s">
        <v>2334</v>
      </c>
      <c r="G1181" s="226" t="s">
        <v>65</v>
      </c>
      <c r="H1181" s="226" t="s">
        <v>66</v>
      </c>
      <c r="I1181" s="229"/>
      <c r="J1181" s="260"/>
      <c r="K1181" s="252">
        <f t="shared" si="20"/>
        <v>64</v>
      </c>
      <c r="L1181" s="9" t="s">
        <v>34</v>
      </c>
    </row>
    <row r="1182" spans="2:12">
      <c r="B1182" s="268">
        <v>1170</v>
      </c>
      <c r="C1182" s="226" t="s">
        <v>119</v>
      </c>
      <c r="D1182" s="227" t="s">
        <v>120</v>
      </c>
      <c r="E1182" s="228" t="s">
        <v>2335</v>
      </c>
      <c r="F1182" s="226" t="s">
        <v>2336</v>
      </c>
      <c r="G1182" s="226" t="s">
        <v>65</v>
      </c>
      <c r="H1182" s="226" t="s">
        <v>66</v>
      </c>
      <c r="I1182" s="229"/>
      <c r="J1182" s="260"/>
      <c r="K1182" s="252">
        <f t="shared" si="20"/>
        <v>68</v>
      </c>
      <c r="L1182" s="9" t="s">
        <v>34</v>
      </c>
    </row>
    <row r="1183" spans="2:12">
      <c r="B1183" s="268">
        <v>1171</v>
      </c>
      <c r="C1183" s="226" t="s">
        <v>119</v>
      </c>
      <c r="D1183" s="227" t="s">
        <v>120</v>
      </c>
      <c r="E1183" s="228" t="s">
        <v>2337</v>
      </c>
      <c r="F1183" s="226" t="s">
        <v>2338</v>
      </c>
      <c r="G1183" s="226" t="s">
        <v>65</v>
      </c>
      <c r="H1183" s="226" t="s">
        <v>66</v>
      </c>
      <c r="I1183" s="229"/>
      <c r="J1183" s="260"/>
      <c r="K1183" s="252">
        <f t="shared" si="20"/>
        <v>69</v>
      </c>
      <c r="L1183" s="9" t="s">
        <v>34</v>
      </c>
    </row>
    <row r="1184" spans="2:12">
      <c r="B1184" s="268">
        <v>1172</v>
      </c>
      <c r="C1184" s="226" t="s">
        <v>119</v>
      </c>
      <c r="D1184" s="227" t="s">
        <v>120</v>
      </c>
      <c r="E1184" s="228" t="s">
        <v>2339</v>
      </c>
      <c r="F1184" s="226" t="s">
        <v>2340</v>
      </c>
      <c r="G1184" s="226" t="s">
        <v>65</v>
      </c>
      <c r="H1184" s="226" t="s">
        <v>66</v>
      </c>
      <c r="I1184" s="229"/>
      <c r="J1184" s="260"/>
      <c r="K1184" s="252">
        <f t="shared" si="20"/>
        <v>67</v>
      </c>
      <c r="L1184" s="9" t="s">
        <v>34</v>
      </c>
    </row>
    <row r="1185" spans="2:12">
      <c r="B1185" s="268">
        <v>1173</v>
      </c>
      <c r="C1185" s="226" t="s">
        <v>119</v>
      </c>
      <c r="D1185" s="227" t="s">
        <v>120</v>
      </c>
      <c r="E1185" s="228" t="s">
        <v>2341</v>
      </c>
      <c r="F1185" s="226" t="s">
        <v>2342</v>
      </c>
      <c r="G1185" s="226" t="s">
        <v>65</v>
      </c>
      <c r="H1185" s="226" t="s">
        <v>66</v>
      </c>
      <c r="I1185" s="229"/>
      <c r="J1185" s="260"/>
      <c r="K1185" s="252">
        <f t="shared" si="20"/>
        <v>70</v>
      </c>
      <c r="L1185" s="9" t="s">
        <v>34</v>
      </c>
    </row>
    <row r="1186" spans="2:12">
      <c r="B1186" s="268">
        <v>1174</v>
      </c>
      <c r="C1186" s="226" t="s">
        <v>119</v>
      </c>
      <c r="D1186" s="227" t="s">
        <v>120</v>
      </c>
      <c r="E1186" s="228" t="s">
        <v>2343</v>
      </c>
      <c r="F1186" s="226" t="s">
        <v>2344</v>
      </c>
      <c r="G1186" s="226" t="s">
        <v>65</v>
      </c>
      <c r="H1186" s="226" t="s">
        <v>66</v>
      </c>
      <c r="I1186" s="229"/>
      <c r="J1186" s="260"/>
      <c r="K1186" s="252">
        <f t="shared" si="20"/>
        <v>80</v>
      </c>
      <c r="L1186" s="9" t="s">
        <v>34</v>
      </c>
    </row>
    <row r="1187" spans="2:12">
      <c r="B1187" s="268">
        <v>1175</v>
      </c>
      <c r="C1187" s="226" t="s">
        <v>119</v>
      </c>
      <c r="D1187" s="227" t="s">
        <v>120</v>
      </c>
      <c r="E1187" s="228" t="s">
        <v>2345</v>
      </c>
      <c r="F1187" s="226" t="s">
        <v>2346</v>
      </c>
      <c r="G1187" s="226" t="s">
        <v>65</v>
      </c>
      <c r="H1187" s="226" t="s">
        <v>66</v>
      </c>
      <c r="I1187" s="229"/>
      <c r="J1187" s="260"/>
      <c r="K1187" s="252">
        <f t="shared" si="20"/>
        <v>81</v>
      </c>
      <c r="L1187" s="9" t="s">
        <v>34</v>
      </c>
    </row>
    <row r="1188" spans="2:12">
      <c r="B1188" s="268">
        <v>1176</v>
      </c>
      <c r="C1188" s="226" t="s">
        <v>119</v>
      </c>
      <c r="D1188" s="227" t="s">
        <v>120</v>
      </c>
      <c r="E1188" s="228" t="s">
        <v>2347</v>
      </c>
      <c r="F1188" s="226" t="s">
        <v>2348</v>
      </c>
      <c r="G1188" s="226" t="s">
        <v>65</v>
      </c>
      <c r="H1188" s="226" t="s">
        <v>66</v>
      </c>
      <c r="I1188" s="229"/>
      <c r="J1188" s="260"/>
      <c r="K1188" s="252">
        <f t="shared" si="20"/>
        <v>86</v>
      </c>
      <c r="L1188" s="9" t="s">
        <v>34</v>
      </c>
    </row>
    <row r="1189" spans="2:12">
      <c r="B1189" s="268">
        <v>1177</v>
      </c>
      <c r="C1189" s="226" t="s">
        <v>119</v>
      </c>
      <c r="D1189" s="227" t="s">
        <v>120</v>
      </c>
      <c r="E1189" s="228" t="s">
        <v>2349</v>
      </c>
      <c r="F1189" s="226" t="s">
        <v>2350</v>
      </c>
      <c r="G1189" s="226" t="s">
        <v>65</v>
      </c>
      <c r="H1189" s="226" t="s">
        <v>66</v>
      </c>
      <c r="I1189" s="229"/>
      <c r="J1189" s="260"/>
      <c r="K1189" s="252">
        <f t="shared" si="20"/>
        <v>88</v>
      </c>
      <c r="L1189" s="9" t="s">
        <v>34</v>
      </c>
    </row>
    <row r="1190" spans="2:12">
      <c r="B1190" s="268">
        <v>1178</v>
      </c>
      <c r="C1190" s="226" t="s">
        <v>119</v>
      </c>
      <c r="D1190" s="227" t="s">
        <v>120</v>
      </c>
      <c r="E1190" s="228" t="s">
        <v>2351</v>
      </c>
      <c r="F1190" s="226" t="s">
        <v>2352</v>
      </c>
      <c r="G1190" s="226" t="s">
        <v>65</v>
      </c>
      <c r="H1190" s="226" t="s">
        <v>66</v>
      </c>
      <c r="I1190" s="229"/>
      <c r="J1190" s="260"/>
      <c r="K1190" s="252">
        <f t="shared" si="20"/>
        <v>79</v>
      </c>
      <c r="L1190" s="9" t="s">
        <v>34</v>
      </c>
    </row>
    <row r="1191" spans="2:12">
      <c r="B1191" s="268">
        <v>1179</v>
      </c>
      <c r="C1191" s="226" t="s">
        <v>119</v>
      </c>
      <c r="D1191" s="227" t="s">
        <v>120</v>
      </c>
      <c r="E1191" s="228" t="s">
        <v>2353</v>
      </c>
      <c r="F1191" s="226" t="s">
        <v>2354</v>
      </c>
      <c r="G1191" s="226" t="s">
        <v>65</v>
      </c>
      <c r="H1191" s="226" t="s">
        <v>66</v>
      </c>
      <c r="I1191" s="229"/>
      <c r="J1191" s="260"/>
      <c r="K1191" s="252">
        <f t="shared" si="20"/>
        <v>84</v>
      </c>
      <c r="L1191" s="9" t="s">
        <v>34</v>
      </c>
    </row>
    <row r="1192" spans="2:12">
      <c r="B1192" s="268">
        <v>1180</v>
      </c>
      <c r="C1192" s="226" t="s">
        <v>119</v>
      </c>
      <c r="D1192" s="227" t="s">
        <v>120</v>
      </c>
      <c r="E1192" s="228" t="s">
        <v>2355</v>
      </c>
      <c r="F1192" s="226" t="s">
        <v>2356</v>
      </c>
      <c r="G1192" s="226" t="s">
        <v>65</v>
      </c>
      <c r="H1192" s="226" t="s">
        <v>66</v>
      </c>
      <c r="I1192" s="229"/>
      <c r="J1192" s="260"/>
      <c r="K1192" s="252">
        <f t="shared" si="20"/>
        <v>78</v>
      </c>
      <c r="L1192" s="9" t="s">
        <v>34</v>
      </c>
    </row>
    <row r="1193" spans="2:12">
      <c r="B1193" s="268">
        <v>1181</v>
      </c>
      <c r="C1193" s="226" t="s">
        <v>119</v>
      </c>
      <c r="D1193" s="227" t="s">
        <v>120</v>
      </c>
      <c r="E1193" s="228" t="s">
        <v>2357</v>
      </c>
      <c r="F1193" s="226" t="s">
        <v>2358</v>
      </c>
      <c r="G1193" s="226" t="s">
        <v>65</v>
      </c>
      <c r="H1193" s="226" t="s">
        <v>66</v>
      </c>
      <c r="I1193" s="229"/>
      <c r="J1193" s="260"/>
      <c r="K1193" s="252">
        <f t="shared" si="20"/>
        <v>76</v>
      </c>
      <c r="L1193" s="9" t="s">
        <v>34</v>
      </c>
    </row>
    <row r="1194" spans="2:12">
      <c r="B1194" s="268">
        <v>1182</v>
      </c>
      <c r="C1194" s="226" t="s">
        <v>119</v>
      </c>
      <c r="D1194" s="227" t="s">
        <v>120</v>
      </c>
      <c r="E1194" s="228" t="s">
        <v>2359</v>
      </c>
      <c r="F1194" s="226" t="s">
        <v>2360</v>
      </c>
      <c r="G1194" s="226" t="s">
        <v>65</v>
      </c>
      <c r="H1194" s="226" t="s">
        <v>66</v>
      </c>
      <c r="I1194" s="229"/>
      <c r="J1194" s="260"/>
      <c r="K1194" s="252">
        <f t="shared" si="20"/>
        <v>83</v>
      </c>
      <c r="L1194" s="9" t="s">
        <v>34</v>
      </c>
    </row>
    <row r="1195" spans="2:12">
      <c r="B1195" s="268">
        <v>1183</v>
      </c>
      <c r="C1195" s="226" t="s">
        <v>119</v>
      </c>
      <c r="D1195" s="227" t="s">
        <v>120</v>
      </c>
      <c r="E1195" s="228" t="s">
        <v>2361</v>
      </c>
      <c r="F1195" s="226" t="s">
        <v>2362</v>
      </c>
      <c r="G1195" s="226" t="s">
        <v>65</v>
      </c>
      <c r="H1195" s="226" t="s">
        <v>66</v>
      </c>
      <c r="I1195" s="229"/>
      <c r="J1195" s="260"/>
      <c r="K1195" s="252">
        <f t="shared" si="20"/>
        <v>82</v>
      </c>
      <c r="L1195" s="9" t="s">
        <v>34</v>
      </c>
    </row>
    <row r="1196" spans="2:12">
      <c r="B1196" s="268">
        <v>1184</v>
      </c>
      <c r="C1196" s="226" t="s">
        <v>119</v>
      </c>
      <c r="D1196" s="227" t="s">
        <v>120</v>
      </c>
      <c r="E1196" s="228" t="s">
        <v>2363</v>
      </c>
      <c r="F1196" s="226" t="s">
        <v>2364</v>
      </c>
      <c r="G1196" s="226" t="s">
        <v>65</v>
      </c>
      <c r="H1196" s="226" t="s">
        <v>66</v>
      </c>
      <c r="I1196" s="229"/>
      <c r="J1196" s="260"/>
      <c r="K1196" s="252">
        <f t="shared" si="20"/>
        <v>85</v>
      </c>
      <c r="L1196" s="9" t="s">
        <v>34</v>
      </c>
    </row>
    <row r="1197" spans="2:12">
      <c r="B1197" s="268">
        <v>1185</v>
      </c>
      <c r="C1197" s="226" t="s">
        <v>119</v>
      </c>
      <c r="D1197" s="227" t="s">
        <v>120</v>
      </c>
      <c r="E1197" s="228" t="s">
        <v>2365</v>
      </c>
      <c r="F1197" s="226" t="s">
        <v>2366</v>
      </c>
      <c r="G1197" s="226" t="s">
        <v>65</v>
      </c>
      <c r="H1197" s="226" t="s">
        <v>66</v>
      </c>
      <c r="I1197" s="229"/>
      <c r="J1197" s="260"/>
      <c r="K1197" s="252">
        <f t="shared" si="20"/>
        <v>75</v>
      </c>
      <c r="L1197" s="9" t="s">
        <v>34</v>
      </c>
    </row>
    <row r="1198" spans="2:12">
      <c r="B1198" s="268">
        <v>1186</v>
      </c>
      <c r="C1198" s="226" t="s">
        <v>2367</v>
      </c>
      <c r="D1198" s="227" t="s">
        <v>2368</v>
      </c>
      <c r="E1198" s="228" t="s">
        <v>2369</v>
      </c>
      <c r="F1198" s="226" t="s">
        <v>2370</v>
      </c>
      <c r="G1198" s="226" t="s">
        <v>65</v>
      </c>
      <c r="H1198" s="226" t="s">
        <v>66</v>
      </c>
      <c r="I1198" s="229"/>
      <c r="J1198" s="260"/>
      <c r="K1198" s="252">
        <f t="shared" si="20"/>
        <v>7</v>
      </c>
      <c r="L1198" s="9" t="s">
        <v>34</v>
      </c>
    </row>
    <row r="1199" spans="2:12">
      <c r="B1199" s="268">
        <v>1187</v>
      </c>
      <c r="C1199" s="226" t="s">
        <v>2367</v>
      </c>
      <c r="D1199" s="227" t="s">
        <v>2368</v>
      </c>
      <c r="E1199" s="228" t="s">
        <v>2371</v>
      </c>
      <c r="F1199" s="226" t="s">
        <v>2370</v>
      </c>
      <c r="G1199" s="226" t="s">
        <v>65</v>
      </c>
      <c r="H1199" s="226" t="s">
        <v>66</v>
      </c>
      <c r="I1199" s="229"/>
      <c r="J1199" s="260"/>
      <c r="K1199" s="252">
        <f t="shared" si="20"/>
        <v>8</v>
      </c>
      <c r="L1199" s="9" t="s">
        <v>34</v>
      </c>
    </row>
    <row r="1200" spans="2:12">
      <c r="B1200" s="268">
        <v>1188</v>
      </c>
      <c r="C1200" s="226" t="s">
        <v>2367</v>
      </c>
      <c r="D1200" s="227" t="s">
        <v>2368</v>
      </c>
      <c r="E1200" s="228" t="s">
        <v>2372</v>
      </c>
      <c r="F1200" s="226" t="s">
        <v>2370</v>
      </c>
      <c r="G1200" s="226" t="s">
        <v>65</v>
      </c>
      <c r="H1200" s="226" t="s">
        <v>66</v>
      </c>
      <c r="I1200" s="229"/>
      <c r="J1200" s="260"/>
      <c r="K1200" s="252">
        <f t="shared" si="20"/>
        <v>9</v>
      </c>
      <c r="L1200" s="9" t="s">
        <v>34</v>
      </c>
    </row>
    <row r="1201" spans="2:12">
      <c r="B1201" s="268">
        <v>1189</v>
      </c>
      <c r="C1201" s="226" t="s">
        <v>2367</v>
      </c>
      <c r="D1201" s="227" t="s">
        <v>2368</v>
      </c>
      <c r="E1201" s="228" t="s">
        <v>2373</v>
      </c>
      <c r="F1201" s="226" t="s">
        <v>2370</v>
      </c>
      <c r="G1201" s="226" t="s">
        <v>65</v>
      </c>
      <c r="H1201" s="226" t="s">
        <v>66</v>
      </c>
      <c r="I1201" s="229"/>
      <c r="J1201" s="260"/>
      <c r="K1201" s="252">
        <f t="shared" si="20"/>
        <v>10</v>
      </c>
      <c r="L1201" s="9" t="s">
        <v>34</v>
      </c>
    </row>
    <row r="1202" spans="2:12">
      <c r="B1202" s="268">
        <v>1190</v>
      </c>
      <c r="C1202" s="226" t="s">
        <v>2367</v>
      </c>
      <c r="D1202" s="227" t="s">
        <v>2368</v>
      </c>
      <c r="E1202" s="228" t="s">
        <v>2374</v>
      </c>
      <c r="F1202" s="226" t="s">
        <v>2370</v>
      </c>
      <c r="G1202" s="226" t="s">
        <v>65</v>
      </c>
      <c r="H1202" s="226" t="s">
        <v>66</v>
      </c>
      <c r="I1202" s="229"/>
      <c r="J1202" s="260"/>
      <c r="K1202" s="252">
        <f t="shared" si="20"/>
        <v>11</v>
      </c>
      <c r="L1202" s="9" t="s">
        <v>34</v>
      </c>
    </row>
    <row r="1203" spans="2:12">
      <c r="B1203" s="268">
        <v>1191</v>
      </c>
      <c r="C1203" s="226" t="s">
        <v>2367</v>
      </c>
      <c r="D1203" s="227" t="s">
        <v>2368</v>
      </c>
      <c r="E1203" s="228" t="s">
        <v>2375</v>
      </c>
      <c r="F1203" s="226" t="s">
        <v>2370</v>
      </c>
      <c r="G1203" s="226" t="s">
        <v>65</v>
      </c>
      <c r="H1203" s="226" t="s">
        <v>66</v>
      </c>
      <c r="I1203" s="229"/>
      <c r="J1203" s="260"/>
      <c r="K1203" s="252">
        <f t="shared" si="20"/>
        <v>12</v>
      </c>
      <c r="L1203" s="9" t="s">
        <v>34</v>
      </c>
    </row>
    <row r="1204" spans="2:12">
      <c r="B1204" s="268">
        <v>1192</v>
      </c>
      <c r="C1204" s="226" t="s">
        <v>2367</v>
      </c>
      <c r="D1204" s="227" t="s">
        <v>2368</v>
      </c>
      <c r="E1204" s="228" t="s">
        <v>2376</v>
      </c>
      <c r="F1204" s="226" t="s">
        <v>2370</v>
      </c>
      <c r="G1204" s="226" t="s">
        <v>65</v>
      </c>
      <c r="H1204" s="226" t="s">
        <v>66</v>
      </c>
      <c r="I1204" s="229"/>
      <c r="J1204" s="260"/>
      <c r="K1204" s="252">
        <f t="shared" si="20"/>
        <v>13</v>
      </c>
      <c r="L1204" s="9" t="s">
        <v>34</v>
      </c>
    </row>
    <row r="1205" spans="2:12">
      <c r="B1205" s="268">
        <v>1193</v>
      </c>
      <c r="C1205" s="226" t="s">
        <v>2367</v>
      </c>
      <c r="D1205" s="227" t="s">
        <v>2368</v>
      </c>
      <c r="E1205" s="228" t="s">
        <v>2377</v>
      </c>
      <c r="F1205" s="226" t="s">
        <v>2378</v>
      </c>
      <c r="G1205" s="226" t="s">
        <v>65</v>
      </c>
      <c r="H1205" s="226" t="s">
        <v>66</v>
      </c>
      <c r="I1205" s="229"/>
      <c r="J1205" s="260"/>
      <c r="K1205" s="252">
        <f t="shared" si="20"/>
        <v>14</v>
      </c>
      <c r="L1205" s="9" t="s">
        <v>34</v>
      </c>
    </row>
    <row r="1206" spans="2:12">
      <c r="B1206" s="268">
        <v>1194</v>
      </c>
      <c r="C1206" s="226" t="s">
        <v>2367</v>
      </c>
      <c r="D1206" s="227" t="s">
        <v>2368</v>
      </c>
      <c r="E1206" s="228" t="s">
        <v>2379</v>
      </c>
      <c r="F1206" s="226" t="s">
        <v>2378</v>
      </c>
      <c r="G1206" s="226" t="s">
        <v>65</v>
      </c>
      <c r="H1206" s="226" t="s">
        <v>66</v>
      </c>
      <c r="I1206" s="229"/>
      <c r="J1206" s="260"/>
      <c r="K1206" s="252">
        <f t="shared" si="20"/>
        <v>15</v>
      </c>
      <c r="L1206" s="9" t="s">
        <v>34</v>
      </c>
    </row>
    <row r="1207" spans="2:12">
      <c r="B1207" s="268">
        <v>1195</v>
      </c>
      <c r="C1207" s="226" t="s">
        <v>2367</v>
      </c>
      <c r="D1207" s="227" t="s">
        <v>2368</v>
      </c>
      <c r="E1207" s="228" t="s">
        <v>2380</v>
      </c>
      <c r="F1207" s="226" t="s">
        <v>2378</v>
      </c>
      <c r="G1207" s="226" t="s">
        <v>65</v>
      </c>
      <c r="H1207" s="226" t="s">
        <v>66</v>
      </c>
      <c r="I1207" s="229"/>
      <c r="J1207" s="260"/>
      <c r="K1207" s="252">
        <f t="shared" si="20"/>
        <v>16</v>
      </c>
      <c r="L1207" s="9" t="s">
        <v>34</v>
      </c>
    </row>
    <row r="1208" spans="2:12">
      <c r="B1208" s="268">
        <v>1196</v>
      </c>
      <c r="C1208" s="226" t="s">
        <v>2367</v>
      </c>
      <c r="D1208" s="227" t="s">
        <v>2368</v>
      </c>
      <c r="E1208" s="228" t="s">
        <v>2381</v>
      </c>
      <c r="F1208" s="226" t="s">
        <v>2378</v>
      </c>
      <c r="G1208" s="226" t="s">
        <v>65</v>
      </c>
      <c r="H1208" s="226" t="s">
        <v>66</v>
      </c>
      <c r="I1208" s="229"/>
      <c r="J1208" s="260"/>
      <c r="K1208" s="252">
        <f t="shared" si="20"/>
        <v>17</v>
      </c>
      <c r="L1208" s="9" t="s">
        <v>34</v>
      </c>
    </row>
    <row r="1209" spans="2:12">
      <c r="B1209" s="268">
        <v>1197</v>
      </c>
      <c r="C1209" s="226" t="s">
        <v>2367</v>
      </c>
      <c r="D1209" s="227" t="s">
        <v>2368</v>
      </c>
      <c r="E1209" s="228" t="s">
        <v>2382</v>
      </c>
      <c r="F1209" s="226" t="s">
        <v>2378</v>
      </c>
      <c r="G1209" s="226" t="s">
        <v>65</v>
      </c>
      <c r="H1209" s="226" t="s">
        <v>66</v>
      </c>
      <c r="I1209" s="229"/>
      <c r="J1209" s="260"/>
      <c r="K1209" s="252">
        <f t="shared" si="20"/>
        <v>18</v>
      </c>
      <c r="L1209" s="9" t="s">
        <v>34</v>
      </c>
    </row>
    <row r="1210" spans="2:12">
      <c r="B1210" s="268">
        <v>1198</v>
      </c>
      <c r="C1210" s="226" t="s">
        <v>2367</v>
      </c>
      <c r="D1210" s="227" t="s">
        <v>2368</v>
      </c>
      <c r="E1210" s="228" t="s">
        <v>2383</v>
      </c>
      <c r="F1210" s="226" t="s">
        <v>2378</v>
      </c>
      <c r="G1210" s="226" t="s">
        <v>65</v>
      </c>
      <c r="H1210" s="226" t="s">
        <v>66</v>
      </c>
      <c r="I1210" s="229"/>
      <c r="J1210" s="260"/>
      <c r="K1210" s="252">
        <f t="shared" si="20"/>
        <v>19</v>
      </c>
      <c r="L1210" s="9" t="s">
        <v>34</v>
      </c>
    </row>
    <row r="1211" spans="2:12">
      <c r="B1211" s="268">
        <v>1199</v>
      </c>
      <c r="C1211" s="226" t="s">
        <v>2367</v>
      </c>
      <c r="D1211" s="227" t="s">
        <v>2368</v>
      </c>
      <c r="E1211" s="228" t="s">
        <v>2384</v>
      </c>
      <c r="F1211" s="226" t="s">
        <v>2378</v>
      </c>
      <c r="G1211" s="226" t="s">
        <v>65</v>
      </c>
      <c r="H1211" s="226" t="s">
        <v>66</v>
      </c>
      <c r="I1211" s="229"/>
      <c r="J1211" s="260"/>
      <c r="K1211" s="252">
        <f t="shared" si="20"/>
        <v>20</v>
      </c>
      <c r="L1211" s="9" t="s">
        <v>34</v>
      </c>
    </row>
    <row r="1212" spans="2:12">
      <c r="B1212" s="268">
        <v>1200</v>
      </c>
      <c r="C1212" s="226" t="s">
        <v>2367</v>
      </c>
      <c r="D1212" s="227" t="s">
        <v>2368</v>
      </c>
      <c r="E1212" s="228" t="s">
        <v>2385</v>
      </c>
      <c r="F1212" s="226" t="s">
        <v>2386</v>
      </c>
      <c r="G1212" s="226" t="s">
        <v>65</v>
      </c>
      <c r="H1212" s="226" t="s">
        <v>66</v>
      </c>
      <c r="I1212" s="229"/>
      <c r="J1212" s="260"/>
      <c r="K1212" s="252">
        <f t="shared" si="20"/>
        <v>21</v>
      </c>
      <c r="L1212" s="9" t="s">
        <v>34</v>
      </c>
    </row>
    <row r="1213" spans="2:12">
      <c r="B1213" s="268">
        <v>1201</v>
      </c>
      <c r="C1213" s="226" t="s">
        <v>2367</v>
      </c>
      <c r="D1213" s="227" t="s">
        <v>2368</v>
      </c>
      <c r="E1213" s="228" t="s">
        <v>2387</v>
      </c>
      <c r="F1213" s="226" t="s">
        <v>2386</v>
      </c>
      <c r="G1213" s="226" t="s">
        <v>65</v>
      </c>
      <c r="H1213" s="226" t="s">
        <v>66</v>
      </c>
      <c r="I1213" s="229"/>
      <c r="J1213" s="260"/>
      <c r="K1213" s="252">
        <f t="shared" si="20"/>
        <v>22</v>
      </c>
      <c r="L1213" s="9" t="s">
        <v>34</v>
      </c>
    </row>
    <row r="1214" spans="2:12">
      <c r="B1214" s="268">
        <v>1202</v>
      </c>
      <c r="C1214" s="226" t="s">
        <v>2367</v>
      </c>
      <c r="D1214" s="227" t="s">
        <v>2368</v>
      </c>
      <c r="E1214" s="228" t="s">
        <v>2388</v>
      </c>
      <c r="F1214" s="226" t="s">
        <v>2386</v>
      </c>
      <c r="G1214" s="226" t="s">
        <v>65</v>
      </c>
      <c r="H1214" s="226" t="s">
        <v>66</v>
      </c>
      <c r="I1214" s="229"/>
      <c r="J1214" s="260"/>
      <c r="K1214" s="252">
        <f t="shared" si="20"/>
        <v>23</v>
      </c>
      <c r="L1214" s="9" t="s">
        <v>34</v>
      </c>
    </row>
    <row r="1215" spans="2:12">
      <c r="B1215" s="268">
        <v>1203</v>
      </c>
      <c r="C1215" s="226" t="s">
        <v>2367</v>
      </c>
      <c r="D1215" s="227" t="s">
        <v>2368</v>
      </c>
      <c r="E1215" s="228" t="s">
        <v>2389</v>
      </c>
      <c r="F1215" s="226" t="s">
        <v>2386</v>
      </c>
      <c r="G1215" s="226" t="s">
        <v>65</v>
      </c>
      <c r="H1215" s="226" t="s">
        <v>66</v>
      </c>
      <c r="I1215" s="229"/>
      <c r="J1215" s="260"/>
      <c r="K1215" s="252">
        <f t="shared" si="20"/>
        <v>24</v>
      </c>
      <c r="L1215" s="9" t="s">
        <v>34</v>
      </c>
    </row>
    <row r="1216" spans="2:12">
      <c r="B1216" s="268">
        <v>1204</v>
      </c>
      <c r="C1216" s="226" t="s">
        <v>2367</v>
      </c>
      <c r="D1216" s="227" t="s">
        <v>2368</v>
      </c>
      <c r="E1216" s="228" t="s">
        <v>2390</v>
      </c>
      <c r="F1216" s="226" t="s">
        <v>2386</v>
      </c>
      <c r="G1216" s="226" t="s">
        <v>65</v>
      </c>
      <c r="H1216" s="226" t="s">
        <v>66</v>
      </c>
      <c r="I1216" s="229"/>
      <c r="J1216" s="260"/>
      <c r="K1216" s="252">
        <f t="shared" si="20"/>
        <v>25</v>
      </c>
      <c r="L1216" s="9" t="s">
        <v>34</v>
      </c>
    </row>
    <row r="1217" spans="2:12">
      <c r="B1217" s="268">
        <v>1205</v>
      </c>
      <c r="C1217" s="226" t="s">
        <v>2367</v>
      </c>
      <c r="D1217" s="227" t="s">
        <v>2368</v>
      </c>
      <c r="E1217" s="228" t="s">
        <v>2391</v>
      </c>
      <c r="F1217" s="226" t="s">
        <v>2386</v>
      </c>
      <c r="G1217" s="226" t="s">
        <v>65</v>
      </c>
      <c r="H1217" s="226" t="s">
        <v>66</v>
      </c>
      <c r="I1217" s="229"/>
      <c r="J1217" s="260"/>
      <c r="K1217" s="252">
        <f t="shared" si="20"/>
        <v>26</v>
      </c>
      <c r="L1217" s="9" t="s">
        <v>34</v>
      </c>
    </row>
    <row r="1218" spans="2:12">
      <c r="B1218" s="268">
        <v>1206</v>
      </c>
      <c r="C1218" s="226" t="s">
        <v>2367</v>
      </c>
      <c r="D1218" s="227" t="s">
        <v>2368</v>
      </c>
      <c r="E1218" s="228" t="s">
        <v>2392</v>
      </c>
      <c r="F1218" s="226" t="s">
        <v>2386</v>
      </c>
      <c r="G1218" s="226" t="s">
        <v>65</v>
      </c>
      <c r="H1218" s="226" t="s">
        <v>66</v>
      </c>
      <c r="I1218" s="229"/>
      <c r="J1218" s="260"/>
      <c r="K1218" s="252">
        <f t="shared" si="20"/>
        <v>27</v>
      </c>
      <c r="L1218" s="9" t="s">
        <v>34</v>
      </c>
    </row>
    <row r="1219" spans="2:12">
      <c r="B1219" s="268">
        <v>1207</v>
      </c>
      <c r="C1219" s="226" t="s">
        <v>2367</v>
      </c>
      <c r="D1219" s="227" t="s">
        <v>2368</v>
      </c>
      <c r="E1219" s="228" t="s">
        <v>2393</v>
      </c>
      <c r="F1219" s="226" t="s">
        <v>2394</v>
      </c>
      <c r="G1219" s="226" t="s">
        <v>65</v>
      </c>
      <c r="H1219" s="226" t="s">
        <v>491</v>
      </c>
      <c r="I1219" s="229"/>
      <c r="J1219" s="260"/>
      <c r="K1219" s="252">
        <f t="shared" ref="K1219:K1282" si="21">VALUE(RIGHT($E1219,4))</f>
        <v>28</v>
      </c>
      <c r="L1219" s="9" t="s">
        <v>34</v>
      </c>
    </row>
    <row r="1220" spans="2:12">
      <c r="B1220" s="268">
        <v>1208</v>
      </c>
      <c r="C1220" s="226" t="s">
        <v>2367</v>
      </c>
      <c r="D1220" s="227" t="s">
        <v>2368</v>
      </c>
      <c r="E1220" s="228" t="s">
        <v>2395</v>
      </c>
      <c r="F1220" s="226" t="s">
        <v>2394</v>
      </c>
      <c r="G1220" s="226" t="s">
        <v>65</v>
      </c>
      <c r="H1220" s="226" t="s">
        <v>66</v>
      </c>
      <c r="I1220" s="229"/>
      <c r="J1220" s="260"/>
      <c r="K1220" s="252">
        <f t="shared" si="21"/>
        <v>29</v>
      </c>
      <c r="L1220" s="9" t="s">
        <v>34</v>
      </c>
    </row>
    <row r="1221" spans="2:12">
      <c r="B1221" s="268">
        <v>1209</v>
      </c>
      <c r="C1221" s="226" t="s">
        <v>2367</v>
      </c>
      <c r="D1221" s="227" t="s">
        <v>2368</v>
      </c>
      <c r="E1221" s="228" t="s">
        <v>2396</v>
      </c>
      <c r="F1221" s="226" t="s">
        <v>2394</v>
      </c>
      <c r="G1221" s="226" t="s">
        <v>65</v>
      </c>
      <c r="H1221" s="226" t="s">
        <v>66</v>
      </c>
      <c r="I1221" s="229"/>
      <c r="J1221" s="260"/>
      <c r="K1221" s="252">
        <f t="shared" si="21"/>
        <v>30</v>
      </c>
      <c r="L1221" s="9" t="s">
        <v>34</v>
      </c>
    </row>
    <row r="1222" spans="2:12">
      <c r="B1222" s="268">
        <v>1210</v>
      </c>
      <c r="C1222" s="226" t="s">
        <v>2367</v>
      </c>
      <c r="D1222" s="227" t="s">
        <v>2368</v>
      </c>
      <c r="E1222" s="228" t="s">
        <v>2397</v>
      </c>
      <c r="F1222" s="226" t="s">
        <v>2394</v>
      </c>
      <c r="G1222" s="226" t="s">
        <v>65</v>
      </c>
      <c r="H1222" s="226" t="s">
        <v>66</v>
      </c>
      <c r="I1222" s="229"/>
      <c r="J1222" s="260"/>
      <c r="K1222" s="252">
        <f t="shared" si="21"/>
        <v>31</v>
      </c>
      <c r="L1222" s="9" t="s">
        <v>34</v>
      </c>
    </row>
    <row r="1223" spans="2:12">
      <c r="B1223" s="268">
        <v>1211</v>
      </c>
      <c r="C1223" s="226" t="s">
        <v>2367</v>
      </c>
      <c r="D1223" s="227" t="s">
        <v>2368</v>
      </c>
      <c r="E1223" s="228" t="s">
        <v>2398</v>
      </c>
      <c r="F1223" s="226" t="s">
        <v>2394</v>
      </c>
      <c r="G1223" s="226" t="s">
        <v>65</v>
      </c>
      <c r="H1223" s="226" t="s">
        <v>66</v>
      </c>
      <c r="I1223" s="229"/>
      <c r="J1223" s="260"/>
      <c r="K1223" s="252">
        <f t="shared" si="21"/>
        <v>32</v>
      </c>
      <c r="L1223" s="9" t="s">
        <v>34</v>
      </c>
    </row>
    <row r="1224" spans="2:12">
      <c r="B1224" s="268">
        <v>1212</v>
      </c>
      <c r="C1224" s="226" t="s">
        <v>2367</v>
      </c>
      <c r="D1224" s="227" t="s">
        <v>2368</v>
      </c>
      <c r="E1224" s="228" t="s">
        <v>2399</v>
      </c>
      <c r="F1224" s="226" t="s">
        <v>2394</v>
      </c>
      <c r="G1224" s="226" t="s">
        <v>65</v>
      </c>
      <c r="H1224" s="226" t="s">
        <v>66</v>
      </c>
      <c r="I1224" s="229"/>
      <c r="J1224" s="260"/>
      <c r="K1224" s="252">
        <f t="shared" si="21"/>
        <v>33</v>
      </c>
      <c r="L1224" s="9" t="s">
        <v>34</v>
      </c>
    </row>
    <row r="1225" spans="2:12">
      <c r="B1225" s="268">
        <v>1213</v>
      </c>
      <c r="C1225" s="226" t="s">
        <v>2367</v>
      </c>
      <c r="D1225" s="227" t="s">
        <v>2368</v>
      </c>
      <c r="E1225" s="228" t="s">
        <v>2400</v>
      </c>
      <c r="F1225" s="226" t="s">
        <v>2394</v>
      </c>
      <c r="G1225" s="226" t="s">
        <v>65</v>
      </c>
      <c r="H1225" s="226" t="s">
        <v>66</v>
      </c>
      <c r="I1225" s="229"/>
      <c r="J1225" s="260"/>
      <c r="K1225" s="252">
        <f t="shared" si="21"/>
        <v>34</v>
      </c>
      <c r="L1225" s="9" t="s">
        <v>34</v>
      </c>
    </row>
    <row r="1226" spans="2:12">
      <c r="B1226" s="268">
        <v>1214</v>
      </c>
      <c r="C1226" s="226" t="s">
        <v>2367</v>
      </c>
      <c r="D1226" s="227" t="s">
        <v>2368</v>
      </c>
      <c r="E1226" s="228" t="s">
        <v>2401</v>
      </c>
      <c r="F1226" s="226" t="s">
        <v>2394</v>
      </c>
      <c r="G1226" s="226" t="s">
        <v>65</v>
      </c>
      <c r="H1226" s="226" t="s">
        <v>66</v>
      </c>
      <c r="I1226" s="229"/>
      <c r="J1226" s="260"/>
      <c r="K1226" s="252">
        <f t="shared" si="21"/>
        <v>35</v>
      </c>
      <c r="L1226" s="9" t="s">
        <v>34</v>
      </c>
    </row>
    <row r="1227" spans="2:12">
      <c r="B1227" s="268">
        <v>1215</v>
      </c>
      <c r="C1227" s="226" t="s">
        <v>71</v>
      </c>
      <c r="D1227" s="227" t="s">
        <v>120</v>
      </c>
      <c r="E1227" s="228" t="s">
        <v>2402</v>
      </c>
      <c r="F1227" s="226" t="s">
        <v>2403</v>
      </c>
      <c r="G1227" s="226" t="s">
        <v>65</v>
      </c>
      <c r="H1227" s="226" t="s">
        <v>66</v>
      </c>
      <c r="I1227" s="229"/>
      <c r="J1227" s="260"/>
      <c r="K1227" s="252">
        <f t="shared" si="21"/>
        <v>336</v>
      </c>
      <c r="L1227" s="9" t="s">
        <v>34</v>
      </c>
    </row>
    <row r="1228" spans="2:12">
      <c r="B1228" s="268">
        <v>1216</v>
      </c>
      <c r="C1228" s="226" t="s">
        <v>71</v>
      </c>
      <c r="D1228" s="227" t="s">
        <v>120</v>
      </c>
      <c r="E1228" s="228" t="s">
        <v>2404</v>
      </c>
      <c r="F1228" s="226" t="s">
        <v>2405</v>
      </c>
      <c r="G1228" s="226" t="s">
        <v>65</v>
      </c>
      <c r="H1228" s="226" t="s">
        <v>66</v>
      </c>
      <c r="I1228" s="229"/>
      <c r="J1228" s="260"/>
      <c r="K1228" s="252">
        <f t="shared" si="21"/>
        <v>347</v>
      </c>
      <c r="L1228" s="9" t="s">
        <v>34</v>
      </c>
    </row>
    <row r="1229" spans="2:12">
      <c r="B1229" s="268">
        <v>1217</v>
      </c>
      <c r="C1229" s="226" t="s">
        <v>71</v>
      </c>
      <c r="D1229" s="227" t="s">
        <v>120</v>
      </c>
      <c r="E1229" s="228" t="s">
        <v>2406</v>
      </c>
      <c r="F1229" s="226" t="s">
        <v>2407</v>
      </c>
      <c r="G1229" s="226" t="s">
        <v>65</v>
      </c>
      <c r="H1229" s="226" t="s">
        <v>66</v>
      </c>
      <c r="I1229" s="229"/>
      <c r="J1229" s="260"/>
      <c r="K1229" s="252">
        <f t="shared" si="21"/>
        <v>335</v>
      </c>
      <c r="L1229" s="9" t="s">
        <v>34</v>
      </c>
    </row>
    <row r="1230" spans="2:12">
      <c r="B1230" s="268">
        <v>1218</v>
      </c>
      <c r="C1230" s="226" t="s">
        <v>71</v>
      </c>
      <c r="D1230" s="227" t="s">
        <v>120</v>
      </c>
      <c r="E1230" s="228" t="s">
        <v>2408</v>
      </c>
      <c r="F1230" s="226" t="s">
        <v>2409</v>
      </c>
      <c r="G1230" s="226" t="s">
        <v>65</v>
      </c>
      <c r="H1230" s="226" t="s">
        <v>66</v>
      </c>
      <c r="I1230" s="229"/>
      <c r="J1230" s="260"/>
      <c r="K1230" s="252">
        <f t="shared" si="21"/>
        <v>337</v>
      </c>
      <c r="L1230" s="9" t="s">
        <v>34</v>
      </c>
    </row>
    <row r="1231" spans="2:12">
      <c r="B1231" s="268">
        <v>1219</v>
      </c>
      <c r="C1231" s="226" t="s">
        <v>249</v>
      </c>
      <c r="D1231" s="227" t="s">
        <v>250</v>
      </c>
      <c r="E1231" s="228" t="s">
        <v>2410</v>
      </c>
      <c r="F1231" s="226" t="s">
        <v>2411</v>
      </c>
      <c r="G1231" s="226" t="s">
        <v>65</v>
      </c>
      <c r="H1231" s="226" t="s">
        <v>66</v>
      </c>
      <c r="I1231" s="229"/>
      <c r="J1231" s="260"/>
      <c r="K1231" s="252">
        <f t="shared" si="21"/>
        <v>581</v>
      </c>
      <c r="L1231" s="9" t="s">
        <v>34</v>
      </c>
    </row>
    <row r="1232" spans="2:12">
      <c r="B1232" s="268">
        <v>1220</v>
      </c>
      <c r="C1232" s="226" t="s">
        <v>71</v>
      </c>
      <c r="D1232" s="227" t="s">
        <v>120</v>
      </c>
      <c r="E1232" s="228" t="s">
        <v>2412</v>
      </c>
      <c r="F1232" s="226" t="s">
        <v>2413</v>
      </c>
      <c r="G1232" s="226" t="s">
        <v>65</v>
      </c>
      <c r="H1232" s="226" t="s">
        <v>66</v>
      </c>
      <c r="I1232" s="229"/>
      <c r="J1232" s="260"/>
      <c r="K1232" s="252">
        <f t="shared" si="21"/>
        <v>791</v>
      </c>
      <c r="L1232" s="9" t="s">
        <v>34</v>
      </c>
    </row>
    <row r="1233" spans="2:12">
      <c r="B1233" s="268">
        <v>1221</v>
      </c>
      <c r="C1233" s="226" t="s">
        <v>71</v>
      </c>
      <c r="D1233" s="227" t="s">
        <v>120</v>
      </c>
      <c r="E1233" s="228" t="s">
        <v>2414</v>
      </c>
      <c r="F1233" s="226" t="s">
        <v>2415</v>
      </c>
      <c r="G1233" s="226" t="s">
        <v>65</v>
      </c>
      <c r="H1233" s="226" t="s">
        <v>66</v>
      </c>
      <c r="I1233" s="229"/>
      <c r="J1233" s="260"/>
      <c r="K1233" s="252">
        <f t="shared" si="21"/>
        <v>830</v>
      </c>
      <c r="L1233" s="9" t="s">
        <v>34</v>
      </c>
    </row>
    <row r="1234" spans="2:12">
      <c r="B1234" s="268">
        <v>1222</v>
      </c>
      <c r="C1234" s="226" t="s">
        <v>71</v>
      </c>
      <c r="D1234" s="227" t="s">
        <v>120</v>
      </c>
      <c r="E1234" s="228" t="s">
        <v>2416</v>
      </c>
      <c r="F1234" s="226" t="s">
        <v>2417</v>
      </c>
      <c r="G1234" s="226" t="s">
        <v>65</v>
      </c>
      <c r="H1234" s="226" t="s">
        <v>66</v>
      </c>
      <c r="I1234" s="229"/>
      <c r="J1234" s="260"/>
      <c r="K1234" s="252">
        <f t="shared" si="21"/>
        <v>853</v>
      </c>
      <c r="L1234" s="9" t="s">
        <v>34</v>
      </c>
    </row>
    <row r="1235" spans="2:12">
      <c r="B1235" s="268">
        <v>1223</v>
      </c>
      <c r="C1235" s="226" t="s">
        <v>71</v>
      </c>
      <c r="D1235" s="227" t="s">
        <v>120</v>
      </c>
      <c r="E1235" s="228" t="s">
        <v>2418</v>
      </c>
      <c r="F1235" s="226" t="s">
        <v>2419</v>
      </c>
      <c r="G1235" s="226" t="s">
        <v>65</v>
      </c>
      <c r="H1235" s="226" t="s">
        <v>66</v>
      </c>
      <c r="I1235" s="229"/>
      <c r="J1235" s="260"/>
      <c r="K1235" s="252">
        <f t="shared" si="21"/>
        <v>740</v>
      </c>
      <c r="L1235" s="9" t="s">
        <v>34</v>
      </c>
    </row>
    <row r="1236" spans="2:12">
      <c r="B1236" s="268">
        <v>1224</v>
      </c>
      <c r="C1236" s="226" t="s">
        <v>71</v>
      </c>
      <c r="D1236" s="227" t="s">
        <v>120</v>
      </c>
      <c r="E1236" s="228" t="s">
        <v>2420</v>
      </c>
      <c r="F1236" s="226" t="s">
        <v>2421</v>
      </c>
      <c r="G1236" s="226" t="s">
        <v>65</v>
      </c>
      <c r="H1236" s="226" t="s">
        <v>66</v>
      </c>
      <c r="I1236" s="229"/>
      <c r="J1236" s="260"/>
      <c r="K1236" s="252">
        <f t="shared" si="21"/>
        <v>426</v>
      </c>
      <c r="L1236" s="9" t="s">
        <v>34</v>
      </c>
    </row>
    <row r="1237" spans="2:12">
      <c r="B1237" s="268">
        <v>1225</v>
      </c>
      <c r="C1237" s="226" t="s">
        <v>71</v>
      </c>
      <c r="D1237" s="227" t="s">
        <v>120</v>
      </c>
      <c r="E1237" s="228" t="s">
        <v>2422</v>
      </c>
      <c r="F1237" s="226" t="s">
        <v>2423</v>
      </c>
      <c r="G1237" s="226" t="s">
        <v>65</v>
      </c>
      <c r="H1237" s="226" t="s">
        <v>66</v>
      </c>
      <c r="I1237" s="229"/>
      <c r="J1237" s="260"/>
      <c r="K1237" s="252">
        <f t="shared" si="21"/>
        <v>448</v>
      </c>
      <c r="L1237" s="9" t="s">
        <v>34</v>
      </c>
    </row>
    <row r="1238" spans="2:12">
      <c r="B1238" s="268">
        <v>1226</v>
      </c>
      <c r="C1238" s="226" t="s">
        <v>71</v>
      </c>
      <c r="D1238" s="227" t="s">
        <v>120</v>
      </c>
      <c r="E1238" s="228" t="s">
        <v>2424</v>
      </c>
      <c r="F1238" s="226" t="s">
        <v>2425</v>
      </c>
      <c r="G1238" s="226" t="s">
        <v>65</v>
      </c>
      <c r="H1238" s="226" t="s">
        <v>66</v>
      </c>
      <c r="I1238" s="229"/>
      <c r="J1238" s="260"/>
      <c r="K1238" s="252">
        <f t="shared" si="21"/>
        <v>481</v>
      </c>
      <c r="L1238" s="9" t="s">
        <v>34</v>
      </c>
    </row>
    <row r="1239" spans="2:12">
      <c r="B1239" s="268">
        <v>1227</v>
      </c>
      <c r="C1239" s="226" t="s">
        <v>71</v>
      </c>
      <c r="D1239" s="227" t="s">
        <v>120</v>
      </c>
      <c r="E1239" s="228" t="s">
        <v>2426</v>
      </c>
      <c r="F1239" s="226" t="s">
        <v>2427</v>
      </c>
      <c r="G1239" s="226" t="s">
        <v>65</v>
      </c>
      <c r="H1239" s="226" t="s">
        <v>66</v>
      </c>
      <c r="I1239" s="229"/>
      <c r="J1239" s="260"/>
      <c r="K1239" s="252">
        <f t="shared" si="21"/>
        <v>397</v>
      </c>
      <c r="L1239" s="9" t="s">
        <v>34</v>
      </c>
    </row>
    <row r="1240" spans="2:12">
      <c r="B1240" s="268">
        <v>1228</v>
      </c>
      <c r="C1240" s="226" t="s">
        <v>71</v>
      </c>
      <c r="D1240" s="227" t="s">
        <v>120</v>
      </c>
      <c r="E1240" s="228" t="s">
        <v>2428</v>
      </c>
      <c r="F1240" s="226" t="s">
        <v>2429</v>
      </c>
      <c r="G1240" s="226" t="s">
        <v>65</v>
      </c>
      <c r="H1240" s="226" t="s">
        <v>66</v>
      </c>
      <c r="I1240" s="229"/>
      <c r="J1240" s="260"/>
      <c r="K1240" s="252">
        <f t="shared" si="21"/>
        <v>526</v>
      </c>
      <c r="L1240" s="9" t="s">
        <v>34</v>
      </c>
    </row>
    <row r="1241" spans="2:12">
      <c r="B1241" s="268">
        <v>1229</v>
      </c>
      <c r="C1241" s="226" t="s">
        <v>71</v>
      </c>
      <c r="D1241" s="227" t="s">
        <v>120</v>
      </c>
      <c r="E1241" s="228" t="s">
        <v>2430</v>
      </c>
      <c r="F1241" s="226" t="s">
        <v>2431</v>
      </c>
      <c r="G1241" s="226" t="s">
        <v>65</v>
      </c>
      <c r="H1241" s="226" t="s">
        <v>66</v>
      </c>
      <c r="I1241" s="229"/>
      <c r="J1241" s="260"/>
      <c r="K1241" s="252">
        <f t="shared" si="21"/>
        <v>580</v>
      </c>
      <c r="L1241" s="9" t="s">
        <v>34</v>
      </c>
    </row>
    <row r="1242" spans="2:12">
      <c r="B1242" s="268">
        <v>1230</v>
      </c>
      <c r="C1242" s="226" t="s">
        <v>71</v>
      </c>
      <c r="D1242" s="227" t="s">
        <v>120</v>
      </c>
      <c r="E1242" s="228" t="s">
        <v>2432</v>
      </c>
      <c r="F1242" s="226" t="s">
        <v>2433</v>
      </c>
      <c r="G1242" s="226" t="s">
        <v>65</v>
      </c>
      <c r="H1242" s="226" t="s">
        <v>66</v>
      </c>
      <c r="I1242" s="229"/>
      <c r="J1242" s="260"/>
      <c r="K1242" s="252">
        <f t="shared" si="21"/>
        <v>504</v>
      </c>
      <c r="L1242" s="9" t="s">
        <v>34</v>
      </c>
    </row>
    <row r="1243" spans="2:12">
      <c r="B1243" s="268">
        <v>1231</v>
      </c>
      <c r="C1243" s="226" t="s">
        <v>71</v>
      </c>
      <c r="D1243" s="227" t="s">
        <v>120</v>
      </c>
      <c r="E1243" s="228" t="s">
        <v>2434</v>
      </c>
      <c r="F1243" s="226" t="s">
        <v>2435</v>
      </c>
      <c r="G1243" s="226" t="s">
        <v>65</v>
      </c>
      <c r="H1243" s="226" t="s">
        <v>66</v>
      </c>
      <c r="I1243" s="229"/>
      <c r="J1243" s="260"/>
      <c r="K1243" s="252">
        <f t="shared" si="21"/>
        <v>711</v>
      </c>
      <c r="L1243" s="9" t="s">
        <v>34</v>
      </c>
    </row>
    <row r="1244" spans="2:12">
      <c r="B1244" s="268">
        <v>1232</v>
      </c>
      <c r="C1244" s="226" t="s">
        <v>71</v>
      </c>
      <c r="D1244" s="227" t="s">
        <v>120</v>
      </c>
      <c r="E1244" s="228" t="s">
        <v>2436</v>
      </c>
      <c r="F1244" s="226" t="s">
        <v>2437</v>
      </c>
      <c r="G1244" s="226" t="s">
        <v>65</v>
      </c>
      <c r="H1244" s="226" t="s">
        <v>66</v>
      </c>
      <c r="I1244" s="229"/>
      <c r="J1244" s="260"/>
      <c r="K1244" s="252">
        <f t="shared" si="21"/>
        <v>629</v>
      </c>
      <c r="L1244" s="9" t="s">
        <v>34</v>
      </c>
    </row>
    <row r="1245" spans="2:12">
      <c r="B1245" s="268">
        <v>1233</v>
      </c>
      <c r="C1245" s="226" t="s">
        <v>71</v>
      </c>
      <c r="D1245" s="227" t="s">
        <v>120</v>
      </c>
      <c r="E1245" s="228" t="s">
        <v>2438</v>
      </c>
      <c r="F1245" s="226" t="s">
        <v>2439</v>
      </c>
      <c r="G1245" s="226" t="s">
        <v>65</v>
      </c>
      <c r="H1245" s="226" t="s">
        <v>66</v>
      </c>
      <c r="I1245" s="229"/>
      <c r="J1245" s="260"/>
      <c r="K1245" s="252">
        <f t="shared" si="21"/>
        <v>662</v>
      </c>
      <c r="L1245" s="9" t="s">
        <v>34</v>
      </c>
    </row>
    <row r="1246" spans="2:12">
      <c r="B1246" s="268">
        <v>1234</v>
      </c>
      <c r="C1246" s="226" t="s">
        <v>71</v>
      </c>
      <c r="D1246" s="227" t="s">
        <v>120</v>
      </c>
      <c r="E1246" s="228" t="s">
        <v>2440</v>
      </c>
      <c r="F1246" s="226" t="s">
        <v>2441</v>
      </c>
      <c r="G1246" s="226" t="s">
        <v>65</v>
      </c>
      <c r="H1246" s="226" t="s">
        <v>66</v>
      </c>
      <c r="I1246" s="229"/>
      <c r="J1246" s="260"/>
      <c r="K1246" s="252">
        <f t="shared" si="21"/>
        <v>915</v>
      </c>
      <c r="L1246" s="9" t="s">
        <v>34</v>
      </c>
    </row>
    <row r="1247" spans="2:12">
      <c r="B1247" s="268">
        <v>1235</v>
      </c>
      <c r="C1247" s="226" t="s">
        <v>71</v>
      </c>
      <c r="D1247" s="227" t="s">
        <v>120</v>
      </c>
      <c r="E1247" s="228" t="s">
        <v>2442</v>
      </c>
      <c r="F1247" s="226" t="s">
        <v>2443</v>
      </c>
      <c r="G1247" s="226" t="s">
        <v>65</v>
      </c>
      <c r="H1247" s="226" t="s">
        <v>66</v>
      </c>
      <c r="I1247" s="229"/>
      <c r="J1247" s="260"/>
      <c r="K1247" s="252">
        <f t="shared" si="21"/>
        <v>956</v>
      </c>
      <c r="L1247" s="9" t="s">
        <v>34</v>
      </c>
    </row>
    <row r="1248" spans="2:12">
      <c r="B1248" s="268">
        <v>1236</v>
      </c>
      <c r="C1248" s="226" t="s">
        <v>71</v>
      </c>
      <c r="D1248" s="227" t="s">
        <v>72</v>
      </c>
      <c r="E1248" s="228" t="s">
        <v>2444</v>
      </c>
      <c r="F1248" s="226" t="s">
        <v>2445</v>
      </c>
      <c r="G1248" s="226" t="s">
        <v>65</v>
      </c>
      <c r="H1248" s="226" t="s">
        <v>66</v>
      </c>
      <c r="I1248" s="229"/>
      <c r="J1248" s="260"/>
      <c r="K1248" s="252">
        <f t="shared" si="21"/>
        <v>980</v>
      </c>
      <c r="L1248" s="9" t="s">
        <v>34</v>
      </c>
    </row>
    <row r="1249" spans="2:12">
      <c r="B1249" s="268">
        <v>1237</v>
      </c>
      <c r="C1249" s="226" t="s">
        <v>71</v>
      </c>
      <c r="D1249" s="227" t="s">
        <v>120</v>
      </c>
      <c r="E1249" s="228" t="s">
        <v>2446</v>
      </c>
      <c r="F1249" s="226" t="s">
        <v>2447</v>
      </c>
      <c r="G1249" s="226" t="s">
        <v>65</v>
      </c>
      <c r="H1249" s="226" t="s">
        <v>66</v>
      </c>
      <c r="I1249" s="229"/>
      <c r="J1249" s="260"/>
      <c r="K1249" s="252">
        <f t="shared" si="21"/>
        <v>882</v>
      </c>
      <c r="L1249" s="9" t="s">
        <v>34</v>
      </c>
    </row>
    <row r="1250" spans="2:12">
      <c r="B1250" s="268">
        <v>1238</v>
      </c>
      <c r="C1250" s="226" t="s">
        <v>71</v>
      </c>
      <c r="D1250" s="227" t="s">
        <v>72</v>
      </c>
      <c r="E1250" s="228" t="s">
        <v>2448</v>
      </c>
      <c r="F1250" s="226" t="s">
        <v>2449</v>
      </c>
      <c r="G1250" s="226" t="s">
        <v>65</v>
      </c>
      <c r="H1250" s="226" t="s">
        <v>66</v>
      </c>
      <c r="I1250" s="229"/>
      <c r="J1250" s="260"/>
      <c r="K1250" s="252">
        <f t="shared" si="21"/>
        <v>1055</v>
      </c>
      <c r="L1250" s="9" t="s">
        <v>34</v>
      </c>
    </row>
    <row r="1251" spans="2:12">
      <c r="B1251" s="268">
        <v>1239</v>
      </c>
      <c r="C1251" s="226" t="s">
        <v>71</v>
      </c>
      <c r="D1251" s="227" t="s">
        <v>72</v>
      </c>
      <c r="E1251" s="228" t="s">
        <v>2450</v>
      </c>
      <c r="F1251" s="226" t="s">
        <v>2451</v>
      </c>
      <c r="G1251" s="226" t="s">
        <v>65</v>
      </c>
      <c r="H1251" s="226" t="s">
        <v>66</v>
      </c>
      <c r="I1251" s="229"/>
      <c r="J1251" s="260"/>
      <c r="K1251" s="252">
        <f t="shared" si="21"/>
        <v>1077</v>
      </c>
      <c r="L1251" s="9" t="s">
        <v>34</v>
      </c>
    </row>
    <row r="1252" spans="2:12">
      <c r="B1252" s="268">
        <v>1240</v>
      </c>
      <c r="C1252" s="226" t="s">
        <v>71</v>
      </c>
      <c r="D1252" s="227" t="s">
        <v>72</v>
      </c>
      <c r="E1252" s="228" t="s">
        <v>2452</v>
      </c>
      <c r="F1252" s="226" t="s">
        <v>2453</v>
      </c>
      <c r="G1252" s="226" t="s">
        <v>65</v>
      </c>
      <c r="H1252" s="226" t="s">
        <v>66</v>
      </c>
      <c r="I1252" s="229"/>
      <c r="J1252" s="260"/>
      <c r="K1252" s="252">
        <f t="shared" si="21"/>
        <v>1122</v>
      </c>
      <c r="L1252" s="9" t="s">
        <v>34</v>
      </c>
    </row>
    <row r="1253" spans="2:12">
      <c r="B1253" s="268">
        <v>1241</v>
      </c>
      <c r="C1253" s="226" t="s">
        <v>71</v>
      </c>
      <c r="D1253" s="227" t="s">
        <v>72</v>
      </c>
      <c r="E1253" s="228" t="s">
        <v>2454</v>
      </c>
      <c r="F1253" s="226" t="s">
        <v>2455</v>
      </c>
      <c r="G1253" s="226" t="s">
        <v>65</v>
      </c>
      <c r="H1253" s="226" t="s">
        <v>66</v>
      </c>
      <c r="I1253" s="229"/>
      <c r="J1253" s="260"/>
      <c r="K1253" s="252">
        <f t="shared" si="21"/>
        <v>1148</v>
      </c>
      <c r="L1253" s="9" t="s">
        <v>34</v>
      </c>
    </row>
    <row r="1254" spans="2:12">
      <c r="B1254" s="268">
        <v>1242</v>
      </c>
      <c r="C1254" s="226" t="s">
        <v>71</v>
      </c>
      <c r="D1254" s="227" t="s">
        <v>72</v>
      </c>
      <c r="E1254" s="228" t="s">
        <v>2456</v>
      </c>
      <c r="F1254" s="226" t="s">
        <v>2457</v>
      </c>
      <c r="G1254" s="226" t="s">
        <v>65</v>
      </c>
      <c r="H1254" s="226" t="s">
        <v>66</v>
      </c>
      <c r="I1254" s="229"/>
      <c r="J1254" s="260"/>
      <c r="K1254" s="252">
        <f t="shared" si="21"/>
        <v>1015</v>
      </c>
      <c r="L1254" s="9" t="s">
        <v>34</v>
      </c>
    </row>
    <row r="1255" spans="2:12">
      <c r="B1255" s="268">
        <v>1243</v>
      </c>
      <c r="C1255" s="226" t="s">
        <v>71</v>
      </c>
      <c r="D1255" s="227" t="s">
        <v>72</v>
      </c>
      <c r="E1255" s="228" t="s">
        <v>2458</v>
      </c>
      <c r="F1255" s="226" t="s">
        <v>2459</v>
      </c>
      <c r="G1255" s="226" t="s">
        <v>65</v>
      </c>
      <c r="H1255" s="226" t="s">
        <v>66</v>
      </c>
      <c r="I1255" s="229"/>
      <c r="J1255" s="260"/>
      <c r="K1255" s="252">
        <f t="shared" si="21"/>
        <v>1217</v>
      </c>
      <c r="L1255" s="9" t="s">
        <v>34</v>
      </c>
    </row>
    <row r="1256" spans="2:12">
      <c r="B1256" s="268">
        <v>1244</v>
      </c>
      <c r="C1256" s="226" t="s">
        <v>71</v>
      </c>
      <c r="D1256" s="227" t="s">
        <v>72</v>
      </c>
      <c r="E1256" s="228" t="s">
        <v>2460</v>
      </c>
      <c r="F1256" s="226" t="s">
        <v>2461</v>
      </c>
      <c r="G1256" s="226" t="s">
        <v>65</v>
      </c>
      <c r="H1256" s="226" t="s">
        <v>66</v>
      </c>
      <c r="I1256" s="229"/>
      <c r="J1256" s="260"/>
      <c r="K1256" s="252">
        <f t="shared" si="21"/>
        <v>1245</v>
      </c>
      <c r="L1256" s="9" t="s">
        <v>34</v>
      </c>
    </row>
    <row r="1257" spans="2:12">
      <c r="B1257" s="268">
        <v>1245</v>
      </c>
      <c r="C1257" s="226" t="s">
        <v>71</v>
      </c>
      <c r="D1257" s="227" t="s">
        <v>72</v>
      </c>
      <c r="E1257" s="228" t="s">
        <v>2462</v>
      </c>
      <c r="F1257" s="226" t="s">
        <v>2463</v>
      </c>
      <c r="G1257" s="226" t="s">
        <v>65</v>
      </c>
      <c r="H1257" s="226" t="s">
        <v>66</v>
      </c>
      <c r="I1257" s="229"/>
      <c r="J1257" s="260"/>
      <c r="K1257" s="252">
        <f t="shared" si="21"/>
        <v>1178</v>
      </c>
      <c r="L1257" s="9" t="s">
        <v>34</v>
      </c>
    </row>
    <row r="1258" spans="2:12">
      <c r="B1258" s="268">
        <v>1246</v>
      </c>
      <c r="C1258" s="226" t="s">
        <v>119</v>
      </c>
      <c r="D1258" s="227" t="s">
        <v>325</v>
      </c>
      <c r="E1258" s="228" t="s">
        <v>2464</v>
      </c>
      <c r="F1258" s="226" t="s">
        <v>2465</v>
      </c>
      <c r="G1258" s="226" t="s">
        <v>65</v>
      </c>
      <c r="H1258" s="226" t="s">
        <v>66</v>
      </c>
      <c r="I1258" s="229"/>
      <c r="J1258" s="260"/>
      <c r="K1258" s="252">
        <f t="shared" si="21"/>
        <v>165</v>
      </c>
      <c r="L1258" s="9" t="s">
        <v>34</v>
      </c>
    </row>
    <row r="1259" spans="2:12">
      <c r="B1259" s="268">
        <v>1247</v>
      </c>
      <c r="C1259" s="226" t="s">
        <v>71</v>
      </c>
      <c r="D1259" s="227" t="s">
        <v>72</v>
      </c>
      <c r="E1259" s="228" t="s">
        <v>2466</v>
      </c>
      <c r="F1259" s="226" t="s">
        <v>2467</v>
      </c>
      <c r="G1259" s="226" t="s">
        <v>65</v>
      </c>
      <c r="H1259" s="226" t="s">
        <v>66</v>
      </c>
      <c r="I1259" s="229"/>
      <c r="J1259" s="260"/>
      <c r="K1259" s="252">
        <f t="shared" si="21"/>
        <v>1369</v>
      </c>
      <c r="L1259" s="9" t="s">
        <v>34</v>
      </c>
    </row>
    <row r="1260" spans="2:12">
      <c r="B1260" s="268">
        <v>1248</v>
      </c>
      <c r="C1260" s="226" t="s">
        <v>71</v>
      </c>
      <c r="D1260" s="227" t="s">
        <v>72</v>
      </c>
      <c r="E1260" s="228" t="s">
        <v>2468</v>
      </c>
      <c r="F1260" s="226" t="s">
        <v>2469</v>
      </c>
      <c r="G1260" s="226" t="s">
        <v>65</v>
      </c>
      <c r="H1260" s="226" t="s">
        <v>66</v>
      </c>
      <c r="I1260" s="229"/>
      <c r="J1260" s="260"/>
      <c r="K1260" s="252">
        <f t="shared" si="21"/>
        <v>1299</v>
      </c>
      <c r="L1260" s="9" t="s">
        <v>34</v>
      </c>
    </row>
    <row r="1261" spans="2:12">
      <c r="B1261" s="268">
        <v>1249</v>
      </c>
      <c r="C1261" s="226" t="s">
        <v>71</v>
      </c>
      <c r="D1261" s="227" t="s">
        <v>72</v>
      </c>
      <c r="E1261" s="228" t="s">
        <v>2470</v>
      </c>
      <c r="F1261" s="226" t="s">
        <v>2471</v>
      </c>
      <c r="G1261" s="226" t="s">
        <v>65</v>
      </c>
      <c r="H1261" s="226" t="s">
        <v>66</v>
      </c>
      <c r="I1261" s="229"/>
      <c r="J1261" s="260"/>
      <c r="K1261" s="252">
        <f t="shared" si="21"/>
        <v>1395</v>
      </c>
      <c r="L1261" s="9" t="s">
        <v>34</v>
      </c>
    </row>
    <row r="1262" spans="2:12">
      <c r="B1262" s="268">
        <v>1250</v>
      </c>
      <c r="C1262" s="226" t="s">
        <v>249</v>
      </c>
      <c r="D1262" s="227" t="s">
        <v>250</v>
      </c>
      <c r="E1262" s="228" t="s">
        <v>2472</v>
      </c>
      <c r="F1262" s="226" t="s">
        <v>2473</v>
      </c>
      <c r="G1262" s="226" t="s">
        <v>65</v>
      </c>
      <c r="H1262" s="226" t="s">
        <v>66</v>
      </c>
      <c r="I1262" s="229"/>
      <c r="J1262" s="260"/>
      <c r="K1262" s="252">
        <f t="shared" si="21"/>
        <v>541</v>
      </c>
      <c r="L1262" s="9" t="s">
        <v>34</v>
      </c>
    </row>
    <row r="1263" spans="2:12">
      <c r="B1263" s="268">
        <v>1251</v>
      </c>
      <c r="C1263" s="226" t="s">
        <v>119</v>
      </c>
      <c r="D1263" s="227" t="s">
        <v>325</v>
      </c>
      <c r="E1263" s="228" t="s">
        <v>2474</v>
      </c>
      <c r="F1263" s="226" t="s">
        <v>2473</v>
      </c>
      <c r="G1263" s="226" t="s">
        <v>65</v>
      </c>
      <c r="H1263" s="226" t="s">
        <v>66</v>
      </c>
      <c r="I1263" s="229"/>
      <c r="J1263" s="260"/>
      <c r="K1263" s="252">
        <f t="shared" si="21"/>
        <v>167</v>
      </c>
      <c r="L1263" s="9" t="s">
        <v>34</v>
      </c>
    </row>
    <row r="1264" spans="2:12">
      <c r="B1264" s="268">
        <v>1252</v>
      </c>
      <c r="C1264" s="226" t="s">
        <v>71</v>
      </c>
      <c r="D1264" s="227" t="s">
        <v>120</v>
      </c>
      <c r="E1264" s="228" t="s">
        <v>2475</v>
      </c>
      <c r="F1264" s="226" t="s">
        <v>2476</v>
      </c>
      <c r="G1264" s="226" t="s">
        <v>65</v>
      </c>
      <c r="H1264" s="226" t="s">
        <v>66</v>
      </c>
      <c r="I1264" s="229"/>
      <c r="J1264" s="260"/>
      <c r="K1264" s="252">
        <f t="shared" si="21"/>
        <v>484</v>
      </c>
      <c r="L1264" s="9" t="s">
        <v>34</v>
      </c>
    </row>
    <row r="1265" spans="2:12">
      <c r="B1265" s="268">
        <v>1253</v>
      </c>
      <c r="C1265" s="226" t="s">
        <v>71</v>
      </c>
      <c r="D1265" s="227" t="s">
        <v>120</v>
      </c>
      <c r="E1265" s="228" t="s">
        <v>2477</v>
      </c>
      <c r="F1265" s="226" t="s">
        <v>2478</v>
      </c>
      <c r="G1265" s="226" t="s">
        <v>65</v>
      </c>
      <c r="H1265" s="226" t="s">
        <v>66</v>
      </c>
      <c r="I1265" s="229"/>
      <c r="J1265" s="260"/>
      <c r="K1265" s="252">
        <f t="shared" si="21"/>
        <v>398</v>
      </c>
      <c r="L1265" s="9" t="s">
        <v>34</v>
      </c>
    </row>
    <row r="1266" spans="2:12">
      <c r="B1266" s="268">
        <v>1254</v>
      </c>
      <c r="C1266" s="226" t="s">
        <v>71</v>
      </c>
      <c r="D1266" s="227" t="s">
        <v>120</v>
      </c>
      <c r="E1266" s="228" t="s">
        <v>2479</v>
      </c>
      <c r="F1266" s="226" t="s">
        <v>2480</v>
      </c>
      <c r="G1266" s="226" t="s">
        <v>65</v>
      </c>
      <c r="H1266" s="226" t="s">
        <v>66</v>
      </c>
      <c r="I1266" s="229"/>
      <c r="J1266" s="260"/>
      <c r="K1266" s="252">
        <f t="shared" si="21"/>
        <v>505</v>
      </c>
      <c r="L1266" s="9" t="s">
        <v>34</v>
      </c>
    </row>
    <row r="1267" spans="2:12">
      <c r="B1267" s="268">
        <v>1255</v>
      </c>
      <c r="C1267" s="226" t="s">
        <v>71</v>
      </c>
      <c r="D1267" s="227" t="s">
        <v>120</v>
      </c>
      <c r="E1267" s="228" t="s">
        <v>2481</v>
      </c>
      <c r="F1267" s="226" t="s">
        <v>2482</v>
      </c>
      <c r="G1267" s="226" t="s">
        <v>65</v>
      </c>
      <c r="H1267" s="226" t="s">
        <v>66</v>
      </c>
      <c r="I1267" s="229"/>
      <c r="J1267" s="260"/>
      <c r="K1267" s="252">
        <f t="shared" si="21"/>
        <v>628</v>
      </c>
      <c r="L1267" s="9" t="s">
        <v>34</v>
      </c>
    </row>
    <row r="1268" spans="2:12">
      <c r="B1268" s="268">
        <v>1256</v>
      </c>
      <c r="C1268" s="226" t="s">
        <v>71</v>
      </c>
      <c r="D1268" s="227" t="s">
        <v>120</v>
      </c>
      <c r="E1268" s="228" t="s">
        <v>2483</v>
      </c>
      <c r="F1268" s="226" t="s">
        <v>2484</v>
      </c>
      <c r="G1268" s="226" t="s">
        <v>65</v>
      </c>
      <c r="H1268" s="226" t="s">
        <v>66</v>
      </c>
      <c r="I1268" s="229"/>
      <c r="J1268" s="260"/>
      <c r="K1268" s="252">
        <f t="shared" si="21"/>
        <v>741</v>
      </c>
      <c r="L1268" s="9" t="s">
        <v>34</v>
      </c>
    </row>
    <row r="1269" spans="2:12">
      <c r="B1269" s="268">
        <v>1257</v>
      </c>
      <c r="C1269" s="226" t="s">
        <v>71</v>
      </c>
      <c r="D1269" s="227" t="s">
        <v>120</v>
      </c>
      <c r="E1269" s="228" t="s">
        <v>2485</v>
      </c>
      <c r="F1269" s="226" t="s">
        <v>2486</v>
      </c>
      <c r="G1269" s="226" t="s">
        <v>65</v>
      </c>
      <c r="H1269" s="226" t="s">
        <v>66</v>
      </c>
      <c r="I1269" s="229"/>
      <c r="J1269" s="260"/>
      <c r="K1269" s="252">
        <f t="shared" si="21"/>
        <v>883</v>
      </c>
      <c r="L1269" s="9" t="s">
        <v>34</v>
      </c>
    </row>
    <row r="1270" spans="2:12">
      <c r="B1270" s="268">
        <v>1258</v>
      </c>
      <c r="C1270" s="226" t="s">
        <v>71</v>
      </c>
      <c r="D1270" s="227" t="s">
        <v>72</v>
      </c>
      <c r="E1270" s="228" t="s">
        <v>2487</v>
      </c>
      <c r="F1270" s="226" t="s">
        <v>2488</v>
      </c>
      <c r="G1270" s="226" t="s">
        <v>65</v>
      </c>
      <c r="H1270" s="226" t="s">
        <v>66</v>
      </c>
      <c r="I1270" s="229"/>
      <c r="J1270" s="260"/>
      <c r="K1270" s="252">
        <f t="shared" si="21"/>
        <v>1001</v>
      </c>
      <c r="L1270" s="9" t="s">
        <v>34</v>
      </c>
    </row>
    <row r="1271" spans="2:12">
      <c r="B1271" s="268">
        <v>1259</v>
      </c>
      <c r="C1271" s="226" t="s">
        <v>71</v>
      </c>
      <c r="D1271" s="227" t="s">
        <v>72</v>
      </c>
      <c r="E1271" s="228" t="s">
        <v>2489</v>
      </c>
      <c r="F1271" s="226" t="s">
        <v>2490</v>
      </c>
      <c r="G1271" s="226" t="s">
        <v>65</v>
      </c>
      <c r="H1271" s="226" t="s">
        <v>66</v>
      </c>
      <c r="I1271" s="229"/>
      <c r="J1271" s="260"/>
      <c r="K1271" s="252">
        <f t="shared" si="21"/>
        <v>1189</v>
      </c>
      <c r="L1271" s="9" t="s">
        <v>34</v>
      </c>
    </row>
    <row r="1272" spans="2:12">
      <c r="B1272" s="268">
        <v>1260</v>
      </c>
      <c r="C1272" s="226" t="s">
        <v>71</v>
      </c>
      <c r="D1272" s="227" t="s">
        <v>72</v>
      </c>
      <c r="E1272" s="228" t="s">
        <v>2491</v>
      </c>
      <c r="F1272" s="226" t="s">
        <v>2492</v>
      </c>
      <c r="G1272" s="226" t="s">
        <v>65</v>
      </c>
      <c r="H1272" s="226" t="s">
        <v>66</v>
      </c>
      <c r="I1272" s="229"/>
      <c r="J1272" s="260"/>
      <c r="K1272" s="252">
        <f t="shared" si="21"/>
        <v>1312</v>
      </c>
      <c r="L1272" s="9" t="s">
        <v>34</v>
      </c>
    </row>
    <row r="1273" spans="2:12">
      <c r="B1273" s="268">
        <v>1261</v>
      </c>
      <c r="C1273" s="226" t="s">
        <v>71</v>
      </c>
      <c r="D1273" s="227" t="s">
        <v>72</v>
      </c>
      <c r="E1273" s="228" t="s">
        <v>2493</v>
      </c>
      <c r="F1273" s="226" t="s">
        <v>2494</v>
      </c>
      <c r="G1273" s="226" t="s">
        <v>65</v>
      </c>
      <c r="H1273" s="226" t="s">
        <v>66</v>
      </c>
      <c r="I1273" s="229"/>
      <c r="J1273" s="260"/>
      <c r="K1273" s="252">
        <f t="shared" si="21"/>
        <v>1396</v>
      </c>
      <c r="L1273" s="9" t="s">
        <v>34</v>
      </c>
    </row>
    <row r="1274" spans="2:12">
      <c r="B1274" s="268">
        <v>1262</v>
      </c>
      <c r="C1274" s="226" t="s">
        <v>71</v>
      </c>
      <c r="D1274" s="227" t="s">
        <v>120</v>
      </c>
      <c r="E1274" s="228" t="s">
        <v>2495</v>
      </c>
      <c r="F1274" s="226" t="s">
        <v>2496</v>
      </c>
      <c r="G1274" s="226" t="s">
        <v>65</v>
      </c>
      <c r="H1274" s="226" t="s">
        <v>66</v>
      </c>
      <c r="I1274" s="229"/>
      <c r="J1274" s="260"/>
      <c r="K1274" s="252">
        <f t="shared" si="21"/>
        <v>332</v>
      </c>
      <c r="L1274" s="9" t="s">
        <v>34</v>
      </c>
    </row>
    <row r="1275" spans="2:12">
      <c r="B1275" s="268">
        <v>1263</v>
      </c>
      <c r="C1275" s="226" t="s">
        <v>71</v>
      </c>
      <c r="D1275" s="227" t="s">
        <v>120</v>
      </c>
      <c r="E1275" s="228" t="s">
        <v>2497</v>
      </c>
      <c r="F1275" s="226" t="s">
        <v>2498</v>
      </c>
      <c r="G1275" s="226" t="s">
        <v>65</v>
      </c>
      <c r="H1275" s="226" t="s">
        <v>66</v>
      </c>
      <c r="I1275" s="229"/>
      <c r="J1275" s="260"/>
      <c r="K1275" s="252">
        <f t="shared" si="21"/>
        <v>345</v>
      </c>
      <c r="L1275" s="9" t="s">
        <v>34</v>
      </c>
    </row>
    <row r="1276" spans="2:12">
      <c r="B1276" s="268">
        <v>1264</v>
      </c>
      <c r="C1276" s="226" t="s">
        <v>71</v>
      </c>
      <c r="D1276" s="227" t="s">
        <v>120</v>
      </c>
      <c r="E1276" s="228" t="s">
        <v>2499</v>
      </c>
      <c r="F1276" s="226" t="s">
        <v>2500</v>
      </c>
      <c r="G1276" s="226" t="s">
        <v>65</v>
      </c>
      <c r="H1276" s="226" t="s">
        <v>66</v>
      </c>
      <c r="I1276" s="229"/>
      <c r="J1276" s="260"/>
      <c r="K1276" s="252">
        <f t="shared" si="21"/>
        <v>330</v>
      </c>
      <c r="L1276" s="9" t="s">
        <v>34</v>
      </c>
    </row>
    <row r="1277" spans="2:12">
      <c r="B1277" s="268">
        <v>1265</v>
      </c>
      <c r="C1277" s="226" t="s">
        <v>71</v>
      </c>
      <c r="D1277" s="227" t="s">
        <v>120</v>
      </c>
      <c r="E1277" s="228" t="s">
        <v>2501</v>
      </c>
      <c r="F1277" s="226" t="s">
        <v>2502</v>
      </c>
      <c r="G1277" s="226" t="s">
        <v>65</v>
      </c>
      <c r="H1277" s="226" t="s">
        <v>66</v>
      </c>
      <c r="I1277" s="229"/>
      <c r="J1277" s="260"/>
      <c r="K1277" s="252">
        <f t="shared" si="21"/>
        <v>331</v>
      </c>
      <c r="L1277" s="9" t="s">
        <v>34</v>
      </c>
    </row>
    <row r="1278" spans="2:12">
      <c r="B1278" s="268">
        <v>1266</v>
      </c>
      <c r="C1278" s="226" t="s">
        <v>71</v>
      </c>
      <c r="D1278" s="227" t="s">
        <v>120</v>
      </c>
      <c r="E1278" s="228" t="s">
        <v>2503</v>
      </c>
      <c r="F1278" s="226" t="s">
        <v>2504</v>
      </c>
      <c r="G1278" s="226" t="s">
        <v>65</v>
      </c>
      <c r="H1278" s="226" t="s">
        <v>66</v>
      </c>
      <c r="I1278" s="229"/>
      <c r="J1278" s="260"/>
      <c r="K1278" s="252">
        <f t="shared" si="21"/>
        <v>348</v>
      </c>
      <c r="L1278" s="9" t="s">
        <v>34</v>
      </c>
    </row>
    <row r="1279" spans="2:12">
      <c r="B1279" s="268">
        <v>1267</v>
      </c>
      <c r="C1279" s="226" t="s">
        <v>71</v>
      </c>
      <c r="D1279" s="227" t="s">
        <v>120</v>
      </c>
      <c r="E1279" s="228" t="s">
        <v>2505</v>
      </c>
      <c r="F1279" s="226" t="s">
        <v>2506</v>
      </c>
      <c r="G1279" s="226" t="s">
        <v>65</v>
      </c>
      <c r="H1279" s="226" t="s">
        <v>66</v>
      </c>
      <c r="I1279" s="229"/>
      <c r="J1279" s="260"/>
      <c r="K1279" s="252">
        <f t="shared" si="21"/>
        <v>338</v>
      </c>
      <c r="L1279" s="9" t="s">
        <v>34</v>
      </c>
    </row>
    <row r="1280" spans="2:12">
      <c r="B1280" s="268">
        <v>1268</v>
      </c>
      <c r="C1280" s="226" t="s">
        <v>71</v>
      </c>
      <c r="D1280" s="227" t="s">
        <v>120</v>
      </c>
      <c r="E1280" s="228" t="s">
        <v>2507</v>
      </c>
      <c r="F1280" s="226" t="s">
        <v>2508</v>
      </c>
      <c r="G1280" s="226" t="s">
        <v>65</v>
      </c>
      <c r="H1280" s="226" t="s">
        <v>66</v>
      </c>
      <c r="I1280" s="229"/>
      <c r="J1280" s="260"/>
      <c r="K1280" s="252">
        <f t="shared" si="21"/>
        <v>334</v>
      </c>
      <c r="L1280" s="9" t="s">
        <v>34</v>
      </c>
    </row>
    <row r="1281" spans="2:12">
      <c r="B1281" s="268">
        <v>1269</v>
      </c>
      <c r="C1281" s="226" t="s">
        <v>71</v>
      </c>
      <c r="D1281" s="227" t="s">
        <v>120</v>
      </c>
      <c r="E1281" s="228" t="s">
        <v>2509</v>
      </c>
      <c r="F1281" s="226" t="s">
        <v>2510</v>
      </c>
      <c r="G1281" s="226" t="s">
        <v>65</v>
      </c>
      <c r="H1281" s="226" t="s">
        <v>66</v>
      </c>
      <c r="I1281" s="229"/>
      <c r="J1281" s="260"/>
      <c r="K1281" s="252">
        <f t="shared" si="21"/>
        <v>333</v>
      </c>
      <c r="L1281" s="9" t="s">
        <v>34</v>
      </c>
    </row>
    <row r="1282" spans="2:12">
      <c r="B1282" s="268">
        <v>1270</v>
      </c>
      <c r="C1282" s="226" t="s">
        <v>71</v>
      </c>
      <c r="D1282" s="227" t="s">
        <v>120</v>
      </c>
      <c r="E1282" s="228" t="s">
        <v>2511</v>
      </c>
      <c r="F1282" s="226" t="s">
        <v>2512</v>
      </c>
      <c r="G1282" s="226" t="s">
        <v>65</v>
      </c>
      <c r="H1282" s="226" t="s">
        <v>66</v>
      </c>
      <c r="I1282" s="229"/>
      <c r="J1282" s="260"/>
      <c r="K1282" s="252">
        <f t="shared" si="21"/>
        <v>346</v>
      </c>
      <c r="L1282" s="9" t="s">
        <v>34</v>
      </c>
    </row>
    <row r="1283" spans="2:12">
      <c r="B1283" s="268">
        <v>1271</v>
      </c>
      <c r="C1283" s="226" t="s">
        <v>71</v>
      </c>
      <c r="D1283" s="227" t="s">
        <v>120</v>
      </c>
      <c r="E1283" s="228" t="s">
        <v>2513</v>
      </c>
      <c r="F1283" s="226" t="s">
        <v>2514</v>
      </c>
      <c r="G1283" s="226" t="s">
        <v>65</v>
      </c>
      <c r="H1283" s="226" t="s">
        <v>66</v>
      </c>
      <c r="I1283" s="229"/>
      <c r="J1283" s="260"/>
      <c r="K1283" s="252">
        <f t="shared" ref="K1283:K1346" si="22">VALUE(RIGHT($E1283,4))</f>
        <v>371</v>
      </c>
      <c r="L1283" s="9" t="s">
        <v>34</v>
      </c>
    </row>
    <row r="1284" spans="2:12">
      <c r="B1284" s="268">
        <v>1272</v>
      </c>
      <c r="C1284" s="226" t="s">
        <v>71</v>
      </c>
      <c r="D1284" s="227" t="s">
        <v>120</v>
      </c>
      <c r="E1284" s="228" t="s">
        <v>2515</v>
      </c>
      <c r="F1284" s="226" t="s">
        <v>2516</v>
      </c>
      <c r="G1284" s="226" t="s">
        <v>65</v>
      </c>
      <c r="H1284" s="226" t="s">
        <v>66</v>
      </c>
      <c r="I1284" s="229"/>
      <c r="J1284" s="260"/>
      <c r="K1284" s="252">
        <f t="shared" si="22"/>
        <v>377</v>
      </c>
      <c r="L1284" s="9" t="s">
        <v>34</v>
      </c>
    </row>
    <row r="1285" spans="2:12">
      <c r="B1285" s="268">
        <v>1273</v>
      </c>
      <c r="C1285" s="226" t="s">
        <v>71</v>
      </c>
      <c r="D1285" s="227" t="s">
        <v>120</v>
      </c>
      <c r="E1285" s="228" t="s">
        <v>2517</v>
      </c>
      <c r="F1285" s="226" t="s">
        <v>2518</v>
      </c>
      <c r="G1285" s="226" t="s">
        <v>65</v>
      </c>
      <c r="H1285" s="226" t="s">
        <v>66</v>
      </c>
      <c r="I1285" s="229"/>
      <c r="J1285" s="260"/>
      <c r="K1285" s="252">
        <f t="shared" si="22"/>
        <v>376</v>
      </c>
      <c r="L1285" s="9" t="s">
        <v>34</v>
      </c>
    </row>
    <row r="1286" spans="2:12">
      <c r="B1286" s="268">
        <v>1274</v>
      </c>
      <c r="C1286" s="226" t="s">
        <v>71</v>
      </c>
      <c r="D1286" s="227" t="s">
        <v>120</v>
      </c>
      <c r="E1286" s="228" t="s">
        <v>2519</v>
      </c>
      <c r="F1286" s="226" t="s">
        <v>2520</v>
      </c>
      <c r="G1286" s="226" t="s">
        <v>65</v>
      </c>
      <c r="H1286" s="226" t="s">
        <v>66</v>
      </c>
      <c r="I1286" s="229"/>
      <c r="J1286" s="260"/>
      <c r="K1286" s="252">
        <f t="shared" si="22"/>
        <v>378</v>
      </c>
      <c r="L1286" s="9" t="s">
        <v>34</v>
      </c>
    </row>
    <row r="1287" spans="2:12">
      <c r="B1287" s="268">
        <v>1275</v>
      </c>
      <c r="C1287" s="226" t="s">
        <v>71</v>
      </c>
      <c r="D1287" s="227" t="s">
        <v>120</v>
      </c>
      <c r="E1287" s="228" t="s">
        <v>2521</v>
      </c>
      <c r="F1287" s="226" t="s">
        <v>2522</v>
      </c>
      <c r="G1287" s="226" t="s">
        <v>65</v>
      </c>
      <c r="H1287" s="226" t="s">
        <v>66</v>
      </c>
      <c r="I1287" s="229"/>
      <c r="J1287" s="260"/>
      <c r="K1287" s="252">
        <f t="shared" si="22"/>
        <v>375</v>
      </c>
      <c r="L1287" s="9" t="s">
        <v>34</v>
      </c>
    </row>
    <row r="1288" spans="2:12">
      <c r="B1288" s="268">
        <v>1276</v>
      </c>
      <c r="C1288" s="226" t="s">
        <v>71</v>
      </c>
      <c r="D1288" s="227" t="s">
        <v>120</v>
      </c>
      <c r="E1288" s="228" t="s">
        <v>2523</v>
      </c>
      <c r="F1288" s="226" t="s">
        <v>2524</v>
      </c>
      <c r="G1288" s="226" t="s">
        <v>65</v>
      </c>
      <c r="H1288" s="226" t="s">
        <v>66</v>
      </c>
      <c r="I1288" s="229"/>
      <c r="J1288" s="260"/>
      <c r="K1288" s="252">
        <f t="shared" si="22"/>
        <v>368</v>
      </c>
      <c r="L1288" s="9" t="s">
        <v>34</v>
      </c>
    </row>
    <row r="1289" spans="2:12">
      <c r="B1289" s="268">
        <v>1277</v>
      </c>
      <c r="C1289" s="226" t="s">
        <v>249</v>
      </c>
      <c r="D1289" s="227" t="s">
        <v>250</v>
      </c>
      <c r="E1289" s="228" t="s">
        <v>2525</v>
      </c>
      <c r="F1289" s="226" t="s">
        <v>2526</v>
      </c>
      <c r="G1289" s="226" t="s">
        <v>65</v>
      </c>
      <c r="H1289" s="226" t="s">
        <v>66</v>
      </c>
      <c r="I1289" s="229"/>
      <c r="J1289" s="260"/>
      <c r="K1289" s="252">
        <f t="shared" si="22"/>
        <v>669</v>
      </c>
      <c r="L1289" s="9" t="s">
        <v>34</v>
      </c>
    </row>
    <row r="1290" spans="2:12">
      <c r="B1290" s="268">
        <v>1278</v>
      </c>
      <c r="C1290" s="226" t="s">
        <v>249</v>
      </c>
      <c r="D1290" s="227" t="s">
        <v>250</v>
      </c>
      <c r="E1290" s="228" t="s">
        <v>2527</v>
      </c>
      <c r="F1290" s="226" t="s">
        <v>2528</v>
      </c>
      <c r="G1290" s="226" t="s">
        <v>65</v>
      </c>
      <c r="H1290" s="226" t="s">
        <v>66</v>
      </c>
      <c r="I1290" s="229"/>
      <c r="J1290" s="260"/>
      <c r="K1290" s="252">
        <f t="shared" si="22"/>
        <v>551</v>
      </c>
      <c r="L1290" s="9" t="s">
        <v>34</v>
      </c>
    </row>
    <row r="1291" spans="2:12">
      <c r="B1291" s="268">
        <v>1279</v>
      </c>
      <c r="C1291" s="226" t="s">
        <v>71</v>
      </c>
      <c r="D1291" s="227" t="s">
        <v>72</v>
      </c>
      <c r="E1291" s="228" t="s">
        <v>2529</v>
      </c>
      <c r="F1291" s="226" t="s">
        <v>2530</v>
      </c>
      <c r="G1291" s="226" t="s">
        <v>65</v>
      </c>
      <c r="H1291" s="226" t="s">
        <v>66</v>
      </c>
      <c r="I1291" s="229"/>
      <c r="J1291" s="260"/>
      <c r="K1291" s="252">
        <f t="shared" si="22"/>
        <v>1526</v>
      </c>
      <c r="L1291" s="9" t="s">
        <v>34</v>
      </c>
    </row>
    <row r="1292" spans="2:12">
      <c r="B1292" s="268">
        <v>1280</v>
      </c>
      <c r="C1292" s="226" t="s">
        <v>71</v>
      </c>
      <c r="D1292" s="227" t="s">
        <v>72</v>
      </c>
      <c r="E1292" s="228" t="s">
        <v>2531</v>
      </c>
      <c r="F1292" s="226" t="s">
        <v>2532</v>
      </c>
      <c r="G1292" s="226" t="s">
        <v>65</v>
      </c>
      <c r="H1292" s="226" t="s">
        <v>66</v>
      </c>
      <c r="I1292" s="229"/>
      <c r="J1292" s="260"/>
      <c r="K1292" s="252">
        <f t="shared" si="22"/>
        <v>1525</v>
      </c>
      <c r="L1292" s="9" t="s">
        <v>34</v>
      </c>
    </row>
    <row r="1293" spans="2:12">
      <c r="B1293" s="268">
        <v>1281</v>
      </c>
      <c r="C1293" s="226" t="s">
        <v>71</v>
      </c>
      <c r="D1293" s="227" t="s">
        <v>72</v>
      </c>
      <c r="E1293" s="228" t="s">
        <v>2533</v>
      </c>
      <c r="F1293" s="226" t="s">
        <v>2534</v>
      </c>
      <c r="G1293" s="226" t="s">
        <v>65</v>
      </c>
      <c r="H1293" s="226" t="s">
        <v>66</v>
      </c>
      <c r="I1293" s="229"/>
      <c r="J1293" s="260"/>
      <c r="K1293" s="252">
        <f t="shared" si="22"/>
        <v>1527</v>
      </c>
      <c r="L1293" s="9" t="s">
        <v>34</v>
      </c>
    </row>
    <row r="1294" spans="2:12">
      <c r="B1294" s="268">
        <v>1282</v>
      </c>
      <c r="C1294" s="226" t="s">
        <v>71</v>
      </c>
      <c r="D1294" s="227" t="s">
        <v>72</v>
      </c>
      <c r="E1294" s="228" t="s">
        <v>2535</v>
      </c>
      <c r="F1294" s="226" t="s">
        <v>2536</v>
      </c>
      <c r="G1294" s="226" t="s">
        <v>65</v>
      </c>
      <c r="H1294" s="226" t="s">
        <v>66</v>
      </c>
      <c r="I1294" s="229"/>
      <c r="J1294" s="260"/>
      <c r="K1294" s="252">
        <f t="shared" si="22"/>
        <v>1524</v>
      </c>
      <c r="L1294" s="9" t="s">
        <v>34</v>
      </c>
    </row>
    <row r="1295" spans="2:12">
      <c r="B1295" s="268">
        <v>1283</v>
      </c>
      <c r="C1295" s="226" t="s">
        <v>2537</v>
      </c>
      <c r="D1295" s="227" t="s">
        <v>2538</v>
      </c>
      <c r="E1295" s="228" t="s">
        <v>2539</v>
      </c>
      <c r="F1295" s="226" t="s">
        <v>2540</v>
      </c>
      <c r="G1295" s="226" t="s">
        <v>65</v>
      </c>
      <c r="H1295" s="226" t="s">
        <v>66</v>
      </c>
      <c r="I1295" s="229"/>
      <c r="J1295" s="260"/>
      <c r="K1295" s="252">
        <f t="shared" si="22"/>
        <v>14</v>
      </c>
      <c r="L1295" s="9" t="s">
        <v>34</v>
      </c>
    </row>
    <row r="1296" spans="2:12">
      <c r="B1296" s="268">
        <v>1284</v>
      </c>
      <c r="C1296" s="226" t="s">
        <v>2537</v>
      </c>
      <c r="D1296" s="227" t="s">
        <v>2538</v>
      </c>
      <c r="E1296" s="228" t="s">
        <v>2541</v>
      </c>
      <c r="F1296" s="226" t="s">
        <v>2542</v>
      </c>
      <c r="G1296" s="226" t="s">
        <v>65</v>
      </c>
      <c r="H1296" s="226" t="s">
        <v>66</v>
      </c>
      <c r="I1296" s="229"/>
      <c r="J1296" s="260"/>
      <c r="K1296" s="252">
        <f t="shared" si="22"/>
        <v>23</v>
      </c>
      <c r="L1296" s="9" t="s">
        <v>34</v>
      </c>
    </row>
    <row r="1297" spans="2:12">
      <c r="B1297" s="268">
        <v>1285</v>
      </c>
      <c r="C1297" s="226" t="s">
        <v>2537</v>
      </c>
      <c r="D1297" s="227" t="s">
        <v>2538</v>
      </c>
      <c r="E1297" s="228" t="s">
        <v>2543</v>
      </c>
      <c r="F1297" s="226" t="s">
        <v>2544</v>
      </c>
      <c r="G1297" s="226" t="s">
        <v>65</v>
      </c>
      <c r="H1297" s="226" t="s">
        <v>66</v>
      </c>
      <c r="I1297" s="229"/>
      <c r="J1297" s="260"/>
      <c r="K1297" s="252">
        <f t="shared" si="22"/>
        <v>39</v>
      </c>
      <c r="L1297" s="9" t="s">
        <v>34</v>
      </c>
    </row>
    <row r="1298" spans="2:12">
      <c r="B1298" s="268">
        <v>1286</v>
      </c>
      <c r="C1298" s="226" t="s">
        <v>2537</v>
      </c>
      <c r="D1298" s="227" t="s">
        <v>2538</v>
      </c>
      <c r="E1298" s="228" t="s">
        <v>2545</v>
      </c>
      <c r="F1298" s="226" t="s">
        <v>2546</v>
      </c>
      <c r="G1298" s="226" t="s">
        <v>65</v>
      </c>
      <c r="H1298" s="226" t="s">
        <v>66</v>
      </c>
      <c r="I1298" s="229"/>
      <c r="J1298" s="260"/>
      <c r="K1298" s="252">
        <f t="shared" si="22"/>
        <v>3</v>
      </c>
      <c r="L1298" s="9" t="s">
        <v>34</v>
      </c>
    </row>
    <row r="1299" spans="2:12">
      <c r="B1299" s="268">
        <v>1287</v>
      </c>
      <c r="C1299" s="226" t="s">
        <v>2537</v>
      </c>
      <c r="D1299" s="227" t="s">
        <v>2538</v>
      </c>
      <c r="E1299" s="228" t="s">
        <v>2547</v>
      </c>
      <c r="F1299" s="226" t="s">
        <v>2548</v>
      </c>
      <c r="G1299" s="226" t="s">
        <v>65</v>
      </c>
      <c r="H1299" s="226" t="s">
        <v>66</v>
      </c>
      <c r="I1299" s="229"/>
      <c r="J1299" s="260"/>
      <c r="K1299" s="252">
        <f t="shared" si="22"/>
        <v>17</v>
      </c>
      <c r="L1299" s="9" t="s">
        <v>34</v>
      </c>
    </row>
    <row r="1300" spans="2:12">
      <c r="B1300" s="268">
        <v>1288</v>
      </c>
      <c r="C1300" s="226" t="s">
        <v>2537</v>
      </c>
      <c r="D1300" s="227" t="s">
        <v>2538</v>
      </c>
      <c r="E1300" s="228" t="s">
        <v>2549</v>
      </c>
      <c r="F1300" s="226" t="s">
        <v>2550</v>
      </c>
      <c r="G1300" s="226" t="s">
        <v>65</v>
      </c>
      <c r="H1300" s="226" t="s">
        <v>66</v>
      </c>
      <c r="I1300" s="229"/>
      <c r="J1300" s="260"/>
      <c r="K1300" s="252">
        <f t="shared" si="22"/>
        <v>30</v>
      </c>
      <c r="L1300" s="9" t="s">
        <v>34</v>
      </c>
    </row>
    <row r="1301" spans="2:12">
      <c r="B1301" s="268">
        <v>1289</v>
      </c>
      <c r="C1301" s="226" t="s">
        <v>2537</v>
      </c>
      <c r="D1301" s="227" t="s">
        <v>2538</v>
      </c>
      <c r="E1301" s="228" t="s">
        <v>2551</v>
      </c>
      <c r="F1301" s="226" t="s">
        <v>2552</v>
      </c>
      <c r="G1301" s="226" t="s">
        <v>65</v>
      </c>
      <c r="H1301" s="226" t="s">
        <v>66</v>
      </c>
      <c r="I1301" s="229"/>
      <c r="J1301" s="260"/>
      <c r="K1301" s="252">
        <f t="shared" si="22"/>
        <v>1</v>
      </c>
      <c r="L1301" s="9" t="s">
        <v>34</v>
      </c>
    </row>
    <row r="1302" spans="2:12">
      <c r="B1302" s="268">
        <v>1290</v>
      </c>
      <c r="C1302" s="226" t="s">
        <v>2537</v>
      </c>
      <c r="D1302" s="227" t="s">
        <v>2538</v>
      </c>
      <c r="E1302" s="228" t="s">
        <v>2553</v>
      </c>
      <c r="F1302" s="226" t="s">
        <v>2554</v>
      </c>
      <c r="G1302" s="226" t="s">
        <v>65</v>
      </c>
      <c r="H1302" s="226" t="s">
        <v>66</v>
      </c>
      <c r="I1302" s="229"/>
      <c r="J1302" s="260"/>
      <c r="K1302" s="252">
        <f t="shared" si="22"/>
        <v>19</v>
      </c>
      <c r="L1302" s="9" t="s">
        <v>34</v>
      </c>
    </row>
    <row r="1303" spans="2:12">
      <c r="B1303" s="268">
        <v>1291</v>
      </c>
      <c r="C1303" s="226" t="s">
        <v>2537</v>
      </c>
      <c r="D1303" s="227" t="s">
        <v>2538</v>
      </c>
      <c r="E1303" s="228" t="s">
        <v>2555</v>
      </c>
      <c r="F1303" s="226" t="s">
        <v>2556</v>
      </c>
      <c r="G1303" s="226" t="s">
        <v>65</v>
      </c>
      <c r="H1303" s="226" t="s">
        <v>66</v>
      </c>
      <c r="I1303" s="229"/>
      <c r="J1303" s="260"/>
      <c r="K1303" s="252">
        <f t="shared" si="22"/>
        <v>27</v>
      </c>
      <c r="L1303" s="9" t="s">
        <v>34</v>
      </c>
    </row>
    <row r="1304" spans="2:12">
      <c r="B1304" s="268">
        <v>1292</v>
      </c>
      <c r="C1304" s="226" t="s">
        <v>2537</v>
      </c>
      <c r="D1304" s="227" t="s">
        <v>2538</v>
      </c>
      <c r="E1304" s="228" t="s">
        <v>2557</v>
      </c>
      <c r="F1304" s="226" t="s">
        <v>2558</v>
      </c>
      <c r="G1304" s="226" t="s">
        <v>65</v>
      </c>
      <c r="H1304" s="226" t="s">
        <v>66</v>
      </c>
      <c r="I1304" s="229"/>
      <c r="J1304" s="260"/>
      <c r="K1304" s="252">
        <f t="shared" si="22"/>
        <v>11</v>
      </c>
      <c r="L1304" s="9" t="s">
        <v>34</v>
      </c>
    </row>
    <row r="1305" spans="2:12">
      <c r="B1305" s="268">
        <v>1293</v>
      </c>
      <c r="C1305" s="226" t="s">
        <v>2537</v>
      </c>
      <c r="D1305" s="227" t="s">
        <v>2538</v>
      </c>
      <c r="E1305" s="228" t="s">
        <v>2559</v>
      </c>
      <c r="F1305" s="226" t="s">
        <v>2560</v>
      </c>
      <c r="G1305" s="226" t="s">
        <v>65</v>
      </c>
      <c r="H1305" s="226" t="s">
        <v>66</v>
      </c>
      <c r="I1305" s="229"/>
      <c r="J1305" s="260"/>
      <c r="K1305" s="252">
        <f t="shared" si="22"/>
        <v>25</v>
      </c>
      <c r="L1305" s="9" t="s">
        <v>34</v>
      </c>
    </row>
    <row r="1306" spans="2:12">
      <c r="B1306" s="268">
        <v>1294</v>
      </c>
      <c r="C1306" s="226" t="s">
        <v>2537</v>
      </c>
      <c r="D1306" s="227" t="s">
        <v>2538</v>
      </c>
      <c r="E1306" s="228" t="s">
        <v>2561</v>
      </c>
      <c r="F1306" s="226" t="s">
        <v>2562</v>
      </c>
      <c r="G1306" s="226" t="s">
        <v>65</v>
      </c>
      <c r="H1306" s="226" t="s">
        <v>66</v>
      </c>
      <c r="I1306" s="229"/>
      <c r="J1306" s="260"/>
      <c r="K1306" s="252">
        <f t="shared" si="22"/>
        <v>36</v>
      </c>
      <c r="L1306" s="9" t="s">
        <v>34</v>
      </c>
    </row>
    <row r="1307" spans="2:12">
      <c r="B1307" s="268">
        <v>1295</v>
      </c>
      <c r="C1307" s="226" t="s">
        <v>2537</v>
      </c>
      <c r="D1307" s="227" t="s">
        <v>2538</v>
      </c>
      <c r="E1307" s="228" t="s">
        <v>2563</v>
      </c>
      <c r="F1307" s="226" t="s">
        <v>2564</v>
      </c>
      <c r="G1307" s="226" t="s">
        <v>65</v>
      </c>
      <c r="H1307" s="226" t="s">
        <v>66</v>
      </c>
      <c r="I1307" s="229"/>
      <c r="J1307" s="260"/>
      <c r="K1307" s="252">
        <f t="shared" si="22"/>
        <v>9</v>
      </c>
      <c r="L1307" s="9" t="s">
        <v>34</v>
      </c>
    </row>
    <row r="1308" spans="2:12">
      <c r="B1308" s="268">
        <v>1296</v>
      </c>
      <c r="C1308" s="226" t="s">
        <v>2537</v>
      </c>
      <c r="D1308" s="227" t="s">
        <v>2538</v>
      </c>
      <c r="E1308" s="228" t="s">
        <v>2565</v>
      </c>
      <c r="F1308" s="226" t="s">
        <v>2566</v>
      </c>
      <c r="G1308" s="226" t="s">
        <v>65</v>
      </c>
      <c r="H1308" s="226" t="s">
        <v>66</v>
      </c>
      <c r="I1308" s="229"/>
      <c r="J1308" s="260"/>
      <c r="K1308" s="252">
        <f t="shared" si="22"/>
        <v>20</v>
      </c>
      <c r="L1308" s="9" t="s">
        <v>34</v>
      </c>
    </row>
    <row r="1309" spans="2:12">
      <c r="B1309" s="268">
        <v>1297</v>
      </c>
      <c r="C1309" s="226" t="s">
        <v>2537</v>
      </c>
      <c r="D1309" s="227" t="s">
        <v>2538</v>
      </c>
      <c r="E1309" s="228" t="s">
        <v>2567</v>
      </c>
      <c r="F1309" s="226" t="s">
        <v>2568</v>
      </c>
      <c r="G1309" s="226" t="s">
        <v>65</v>
      </c>
      <c r="H1309" s="226" t="s">
        <v>66</v>
      </c>
      <c r="I1309" s="229"/>
      <c r="J1309" s="260"/>
      <c r="K1309" s="252">
        <f t="shared" si="22"/>
        <v>34</v>
      </c>
      <c r="L1309" s="9" t="s">
        <v>34</v>
      </c>
    </row>
    <row r="1310" spans="2:12">
      <c r="B1310" s="268">
        <v>1298</v>
      </c>
      <c r="C1310" s="226" t="s">
        <v>2537</v>
      </c>
      <c r="D1310" s="227" t="s">
        <v>2538</v>
      </c>
      <c r="E1310" s="228" t="s">
        <v>2569</v>
      </c>
      <c r="F1310" s="226" t="s">
        <v>2570</v>
      </c>
      <c r="G1310" s="226" t="s">
        <v>65</v>
      </c>
      <c r="H1310" s="226" t="s">
        <v>66</v>
      </c>
      <c r="I1310" s="229"/>
      <c r="J1310" s="260"/>
      <c r="K1310" s="252">
        <f t="shared" si="22"/>
        <v>12</v>
      </c>
      <c r="L1310" s="9" t="s">
        <v>34</v>
      </c>
    </row>
    <row r="1311" spans="2:12">
      <c r="B1311" s="268">
        <v>1299</v>
      </c>
      <c r="C1311" s="226" t="s">
        <v>2537</v>
      </c>
      <c r="D1311" s="227" t="s">
        <v>2538</v>
      </c>
      <c r="E1311" s="228" t="s">
        <v>2571</v>
      </c>
      <c r="F1311" s="226" t="s">
        <v>2572</v>
      </c>
      <c r="G1311" s="226" t="s">
        <v>65</v>
      </c>
      <c r="H1311" s="226" t="s">
        <v>66</v>
      </c>
      <c r="I1311" s="229"/>
      <c r="J1311" s="260"/>
      <c r="K1311" s="252">
        <f t="shared" si="22"/>
        <v>26</v>
      </c>
      <c r="L1311" s="9" t="s">
        <v>34</v>
      </c>
    </row>
    <row r="1312" spans="2:12">
      <c r="B1312" s="268">
        <v>1300</v>
      </c>
      <c r="C1312" s="226" t="s">
        <v>2537</v>
      </c>
      <c r="D1312" s="227" t="s">
        <v>2538</v>
      </c>
      <c r="E1312" s="228" t="s">
        <v>2573</v>
      </c>
      <c r="F1312" s="226" t="s">
        <v>2574</v>
      </c>
      <c r="G1312" s="226" t="s">
        <v>65</v>
      </c>
      <c r="H1312" s="226" t="s">
        <v>66</v>
      </c>
      <c r="I1312" s="229"/>
      <c r="J1312" s="260"/>
      <c r="K1312" s="252">
        <f t="shared" si="22"/>
        <v>37</v>
      </c>
      <c r="L1312" s="9" t="s">
        <v>34</v>
      </c>
    </row>
    <row r="1313" spans="2:12">
      <c r="B1313" s="268">
        <v>1301</v>
      </c>
      <c r="C1313" s="226" t="s">
        <v>2537</v>
      </c>
      <c r="D1313" s="227" t="s">
        <v>2538</v>
      </c>
      <c r="E1313" s="228" t="s">
        <v>2575</v>
      </c>
      <c r="F1313" s="226" t="s">
        <v>2576</v>
      </c>
      <c r="G1313" s="226" t="s">
        <v>65</v>
      </c>
      <c r="H1313" s="226" t="s">
        <v>66</v>
      </c>
      <c r="I1313" s="229"/>
      <c r="J1313" s="260"/>
      <c r="K1313" s="252">
        <f t="shared" si="22"/>
        <v>13</v>
      </c>
      <c r="L1313" s="9" t="s">
        <v>34</v>
      </c>
    </row>
    <row r="1314" spans="2:12">
      <c r="B1314" s="268">
        <v>1302</v>
      </c>
      <c r="C1314" s="226" t="s">
        <v>2537</v>
      </c>
      <c r="D1314" s="227" t="s">
        <v>2538</v>
      </c>
      <c r="E1314" s="228" t="s">
        <v>2577</v>
      </c>
      <c r="F1314" s="226" t="s">
        <v>2578</v>
      </c>
      <c r="G1314" s="226" t="s">
        <v>65</v>
      </c>
      <c r="H1314" s="226" t="s">
        <v>66</v>
      </c>
      <c r="I1314" s="229"/>
      <c r="J1314" s="260"/>
      <c r="K1314" s="252">
        <f t="shared" si="22"/>
        <v>22</v>
      </c>
      <c r="L1314" s="9" t="s">
        <v>34</v>
      </c>
    </row>
    <row r="1315" spans="2:12">
      <c r="B1315" s="268">
        <v>1303</v>
      </c>
      <c r="C1315" s="226" t="s">
        <v>2537</v>
      </c>
      <c r="D1315" s="227" t="s">
        <v>2538</v>
      </c>
      <c r="E1315" s="228" t="s">
        <v>2579</v>
      </c>
      <c r="F1315" s="226" t="s">
        <v>2580</v>
      </c>
      <c r="G1315" s="226" t="s">
        <v>65</v>
      </c>
      <c r="H1315" s="226" t="s">
        <v>66</v>
      </c>
      <c r="I1315" s="229"/>
      <c r="J1315" s="260"/>
      <c r="K1315" s="252">
        <f t="shared" si="22"/>
        <v>38</v>
      </c>
      <c r="L1315" s="9" t="s">
        <v>34</v>
      </c>
    </row>
    <row r="1316" spans="2:12">
      <c r="B1316" s="268">
        <v>1304</v>
      </c>
      <c r="C1316" s="226" t="s">
        <v>2537</v>
      </c>
      <c r="D1316" s="227" t="s">
        <v>2538</v>
      </c>
      <c r="E1316" s="228" t="s">
        <v>2581</v>
      </c>
      <c r="F1316" s="226" t="s">
        <v>2582</v>
      </c>
      <c r="G1316" s="226" t="s">
        <v>65</v>
      </c>
      <c r="H1316" s="226" t="s">
        <v>66</v>
      </c>
      <c r="I1316" s="229"/>
      <c r="J1316" s="260"/>
      <c r="K1316" s="252">
        <f t="shared" si="22"/>
        <v>6</v>
      </c>
      <c r="L1316" s="9" t="s">
        <v>34</v>
      </c>
    </row>
    <row r="1317" spans="2:12">
      <c r="B1317" s="268">
        <v>1305</v>
      </c>
      <c r="C1317" s="226" t="s">
        <v>2537</v>
      </c>
      <c r="D1317" s="227" t="s">
        <v>2538</v>
      </c>
      <c r="E1317" s="228" t="s">
        <v>2583</v>
      </c>
      <c r="F1317" s="226" t="s">
        <v>2584</v>
      </c>
      <c r="G1317" s="226" t="s">
        <v>65</v>
      </c>
      <c r="H1317" s="226" t="s">
        <v>66</v>
      </c>
      <c r="I1317" s="229"/>
      <c r="J1317" s="260"/>
      <c r="K1317" s="252">
        <f t="shared" si="22"/>
        <v>15</v>
      </c>
      <c r="L1317" s="9" t="s">
        <v>34</v>
      </c>
    </row>
    <row r="1318" spans="2:12">
      <c r="B1318" s="268">
        <v>1306</v>
      </c>
      <c r="C1318" s="226" t="s">
        <v>2537</v>
      </c>
      <c r="D1318" s="227" t="s">
        <v>2538</v>
      </c>
      <c r="E1318" s="228" t="s">
        <v>2585</v>
      </c>
      <c r="F1318" s="226" t="s">
        <v>2586</v>
      </c>
      <c r="G1318" s="226" t="s">
        <v>65</v>
      </c>
      <c r="H1318" s="226" t="s">
        <v>66</v>
      </c>
      <c r="I1318" s="229"/>
      <c r="J1318" s="260"/>
      <c r="K1318" s="252">
        <f t="shared" si="22"/>
        <v>31</v>
      </c>
      <c r="L1318" s="9" t="s">
        <v>34</v>
      </c>
    </row>
    <row r="1319" spans="2:12">
      <c r="B1319" s="268">
        <v>1307</v>
      </c>
      <c r="C1319" s="226" t="s">
        <v>2537</v>
      </c>
      <c r="D1319" s="227" t="s">
        <v>2538</v>
      </c>
      <c r="E1319" s="228" t="s">
        <v>2587</v>
      </c>
      <c r="F1319" s="226" t="s">
        <v>2588</v>
      </c>
      <c r="G1319" s="226" t="s">
        <v>65</v>
      </c>
      <c r="H1319" s="226" t="s">
        <v>66</v>
      </c>
      <c r="I1319" s="229"/>
      <c r="J1319" s="260"/>
      <c r="K1319" s="252">
        <f t="shared" si="22"/>
        <v>4</v>
      </c>
      <c r="L1319" s="9" t="s">
        <v>34</v>
      </c>
    </row>
    <row r="1320" spans="2:12">
      <c r="B1320" s="268">
        <v>1308</v>
      </c>
      <c r="C1320" s="226" t="s">
        <v>2537</v>
      </c>
      <c r="D1320" s="227" t="s">
        <v>2538</v>
      </c>
      <c r="E1320" s="228" t="s">
        <v>2589</v>
      </c>
      <c r="F1320" s="226" t="s">
        <v>2590</v>
      </c>
      <c r="G1320" s="226" t="s">
        <v>65</v>
      </c>
      <c r="H1320" s="226" t="s">
        <v>66</v>
      </c>
      <c r="I1320" s="229"/>
      <c r="J1320" s="260"/>
      <c r="K1320" s="252">
        <f t="shared" si="22"/>
        <v>2</v>
      </c>
      <c r="L1320" s="9" t="s">
        <v>34</v>
      </c>
    </row>
    <row r="1321" spans="2:12">
      <c r="B1321" s="268">
        <v>1309</v>
      </c>
      <c r="C1321" s="226" t="s">
        <v>2537</v>
      </c>
      <c r="D1321" s="227" t="s">
        <v>2538</v>
      </c>
      <c r="E1321" s="228" t="s">
        <v>2591</v>
      </c>
      <c r="F1321" s="226" t="s">
        <v>2592</v>
      </c>
      <c r="G1321" s="226" t="s">
        <v>65</v>
      </c>
      <c r="H1321" s="226" t="s">
        <v>66</v>
      </c>
      <c r="I1321" s="229"/>
      <c r="J1321" s="260"/>
      <c r="K1321" s="252">
        <f t="shared" si="22"/>
        <v>16</v>
      </c>
      <c r="L1321" s="9" t="s">
        <v>34</v>
      </c>
    </row>
    <row r="1322" spans="2:12">
      <c r="B1322" s="268">
        <v>1310</v>
      </c>
      <c r="C1322" s="226" t="s">
        <v>2537</v>
      </c>
      <c r="D1322" s="227" t="s">
        <v>2538</v>
      </c>
      <c r="E1322" s="228" t="s">
        <v>2593</v>
      </c>
      <c r="F1322" s="226" t="s">
        <v>2594</v>
      </c>
      <c r="G1322" s="226" t="s">
        <v>65</v>
      </c>
      <c r="H1322" s="226" t="s">
        <v>66</v>
      </c>
      <c r="I1322" s="229"/>
      <c r="J1322" s="260"/>
      <c r="K1322" s="252">
        <f t="shared" si="22"/>
        <v>28</v>
      </c>
      <c r="L1322" s="9" t="s">
        <v>34</v>
      </c>
    </row>
    <row r="1323" spans="2:12">
      <c r="B1323" s="268">
        <v>1311</v>
      </c>
      <c r="C1323" s="226" t="s">
        <v>2537</v>
      </c>
      <c r="D1323" s="227" t="s">
        <v>2538</v>
      </c>
      <c r="E1323" s="228" t="s">
        <v>2595</v>
      </c>
      <c r="F1323" s="226" t="s">
        <v>2596</v>
      </c>
      <c r="G1323" s="226" t="s">
        <v>65</v>
      </c>
      <c r="H1323" s="226" t="s">
        <v>66</v>
      </c>
      <c r="I1323" s="229"/>
      <c r="J1323" s="260"/>
      <c r="K1323" s="252">
        <f t="shared" si="22"/>
        <v>10</v>
      </c>
      <c r="L1323" s="9" t="s">
        <v>34</v>
      </c>
    </row>
    <row r="1324" spans="2:12">
      <c r="B1324" s="268">
        <v>1312</v>
      </c>
      <c r="C1324" s="226" t="s">
        <v>2537</v>
      </c>
      <c r="D1324" s="227" t="s">
        <v>2538</v>
      </c>
      <c r="E1324" s="228" t="s">
        <v>2597</v>
      </c>
      <c r="F1324" s="226" t="s">
        <v>2598</v>
      </c>
      <c r="G1324" s="226" t="s">
        <v>65</v>
      </c>
      <c r="H1324" s="226" t="s">
        <v>66</v>
      </c>
      <c r="I1324" s="229"/>
      <c r="J1324" s="260"/>
      <c r="K1324" s="252">
        <f t="shared" si="22"/>
        <v>24</v>
      </c>
      <c r="L1324" s="9" t="s">
        <v>34</v>
      </c>
    </row>
    <row r="1325" spans="2:12">
      <c r="B1325" s="268">
        <v>1313</v>
      </c>
      <c r="C1325" s="226" t="s">
        <v>2537</v>
      </c>
      <c r="D1325" s="227" t="s">
        <v>2538</v>
      </c>
      <c r="E1325" s="228" t="s">
        <v>2599</v>
      </c>
      <c r="F1325" s="226" t="s">
        <v>2600</v>
      </c>
      <c r="G1325" s="226" t="s">
        <v>65</v>
      </c>
      <c r="H1325" s="226" t="s">
        <v>66</v>
      </c>
      <c r="I1325" s="229"/>
      <c r="J1325" s="260"/>
      <c r="K1325" s="252">
        <f t="shared" si="22"/>
        <v>35</v>
      </c>
      <c r="L1325" s="9" t="s">
        <v>34</v>
      </c>
    </row>
    <row r="1326" spans="2:12">
      <c r="B1326" s="268">
        <v>1314</v>
      </c>
      <c r="C1326" s="226" t="s">
        <v>2537</v>
      </c>
      <c r="D1326" s="227" t="s">
        <v>2538</v>
      </c>
      <c r="E1326" s="228" t="s">
        <v>2601</v>
      </c>
      <c r="F1326" s="226" t="s">
        <v>2602</v>
      </c>
      <c r="G1326" s="226" t="s">
        <v>65</v>
      </c>
      <c r="H1326" s="226" t="s">
        <v>66</v>
      </c>
      <c r="I1326" s="229"/>
      <c r="J1326" s="260"/>
      <c r="K1326" s="252">
        <f t="shared" si="22"/>
        <v>32</v>
      </c>
      <c r="L1326" s="9" t="s">
        <v>34</v>
      </c>
    </row>
    <row r="1327" spans="2:12">
      <c r="B1327" s="268">
        <v>1315</v>
      </c>
      <c r="C1327" s="226" t="s">
        <v>2537</v>
      </c>
      <c r="D1327" s="227" t="s">
        <v>2538</v>
      </c>
      <c r="E1327" s="228" t="s">
        <v>2603</v>
      </c>
      <c r="F1327" s="226" t="s">
        <v>2604</v>
      </c>
      <c r="G1327" s="226" t="s">
        <v>65</v>
      </c>
      <c r="H1327" s="226" t="s">
        <v>66</v>
      </c>
      <c r="I1327" s="229"/>
      <c r="J1327" s="260"/>
      <c r="K1327" s="252">
        <f t="shared" si="22"/>
        <v>7</v>
      </c>
      <c r="L1327" s="9" t="s">
        <v>34</v>
      </c>
    </row>
    <row r="1328" spans="2:12">
      <c r="B1328" s="268">
        <v>1316</v>
      </c>
      <c r="C1328" s="226" t="s">
        <v>2537</v>
      </c>
      <c r="D1328" s="227" t="s">
        <v>2538</v>
      </c>
      <c r="E1328" s="228" t="s">
        <v>2605</v>
      </c>
      <c r="F1328" s="226" t="s">
        <v>2606</v>
      </c>
      <c r="G1328" s="226" t="s">
        <v>65</v>
      </c>
      <c r="H1328" s="226" t="s">
        <v>66</v>
      </c>
      <c r="I1328" s="229"/>
      <c r="J1328" s="260"/>
      <c r="K1328" s="252">
        <f t="shared" si="22"/>
        <v>18</v>
      </c>
      <c r="L1328" s="9" t="s">
        <v>34</v>
      </c>
    </row>
    <row r="1329" spans="2:12">
      <c r="B1329" s="268">
        <v>1317</v>
      </c>
      <c r="C1329" s="226" t="s">
        <v>2537</v>
      </c>
      <c r="D1329" s="227" t="s">
        <v>2538</v>
      </c>
      <c r="E1329" s="228" t="s">
        <v>2607</v>
      </c>
      <c r="F1329" s="226" t="s">
        <v>2608</v>
      </c>
      <c r="G1329" s="226" t="s">
        <v>65</v>
      </c>
      <c r="H1329" s="226" t="s">
        <v>66</v>
      </c>
      <c r="I1329" s="229"/>
      <c r="J1329" s="260"/>
      <c r="K1329" s="252">
        <f t="shared" si="22"/>
        <v>29</v>
      </c>
      <c r="L1329" s="9" t="s">
        <v>34</v>
      </c>
    </row>
    <row r="1330" spans="2:12">
      <c r="B1330" s="268">
        <v>1318</v>
      </c>
      <c r="C1330" s="226" t="s">
        <v>2537</v>
      </c>
      <c r="D1330" s="227" t="s">
        <v>2538</v>
      </c>
      <c r="E1330" s="228" t="s">
        <v>2609</v>
      </c>
      <c r="F1330" s="226" t="s">
        <v>2610</v>
      </c>
      <c r="G1330" s="226" t="s">
        <v>65</v>
      </c>
      <c r="H1330" s="226" t="s">
        <v>66</v>
      </c>
      <c r="I1330" s="229"/>
      <c r="J1330" s="260"/>
      <c r="K1330" s="252">
        <f t="shared" si="22"/>
        <v>5</v>
      </c>
      <c r="L1330" s="9" t="s">
        <v>34</v>
      </c>
    </row>
    <row r="1331" spans="2:12">
      <c r="B1331" s="268">
        <v>1319</v>
      </c>
      <c r="C1331" s="226" t="s">
        <v>2537</v>
      </c>
      <c r="D1331" s="227" t="s">
        <v>2538</v>
      </c>
      <c r="E1331" s="228" t="s">
        <v>2611</v>
      </c>
      <c r="F1331" s="226" t="s">
        <v>2612</v>
      </c>
      <c r="G1331" s="226" t="s">
        <v>65</v>
      </c>
      <c r="H1331" s="226" t="s">
        <v>66</v>
      </c>
      <c r="I1331" s="229"/>
      <c r="J1331" s="260"/>
      <c r="K1331" s="252">
        <f t="shared" si="22"/>
        <v>8</v>
      </c>
      <c r="L1331" s="9" t="s">
        <v>34</v>
      </c>
    </row>
    <row r="1332" spans="2:12">
      <c r="B1332" s="268">
        <v>1320</v>
      </c>
      <c r="C1332" s="226" t="s">
        <v>2537</v>
      </c>
      <c r="D1332" s="227" t="s">
        <v>2538</v>
      </c>
      <c r="E1332" s="228" t="s">
        <v>2613</v>
      </c>
      <c r="F1332" s="226" t="s">
        <v>2614</v>
      </c>
      <c r="G1332" s="226" t="s">
        <v>65</v>
      </c>
      <c r="H1332" s="226" t="s">
        <v>66</v>
      </c>
      <c r="I1332" s="229"/>
      <c r="J1332" s="260"/>
      <c r="K1332" s="252">
        <f t="shared" si="22"/>
        <v>21</v>
      </c>
      <c r="L1332" s="9" t="s">
        <v>34</v>
      </c>
    </row>
    <row r="1333" spans="2:12">
      <c r="B1333" s="268">
        <v>1321</v>
      </c>
      <c r="C1333" s="226" t="s">
        <v>2537</v>
      </c>
      <c r="D1333" s="227" t="s">
        <v>2538</v>
      </c>
      <c r="E1333" s="228" t="s">
        <v>2615</v>
      </c>
      <c r="F1333" s="226" t="s">
        <v>2616</v>
      </c>
      <c r="G1333" s="226" t="s">
        <v>65</v>
      </c>
      <c r="H1333" s="226" t="s">
        <v>66</v>
      </c>
      <c r="I1333" s="229"/>
      <c r="J1333" s="260"/>
      <c r="K1333" s="252">
        <f t="shared" si="22"/>
        <v>33</v>
      </c>
      <c r="L1333" s="9" t="s">
        <v>34</v>
      </c>
    </row>
    <row r="1334" spans="2:12">
      <c r="B1334" s="268">
        <v>1322</v>
      </c>
      <c r="C1334" s="226" t="s">
        <v>71</v>
      </c>
      <c r="D1334" s="227" t="s">
        <v>120</v>
      </c>
      <c r="E1334" s="228" t="s">
        <v>2617</v>
      </c>
      <c r="F1334" s="226" t="s">
        <v>2618</v>
      </c>
      <c r="G1334" s="226" t="s">
        <v>65</v>
      </c>
      <c r="H1334" s="226" t="s">
        <v>66</v>
      </c>
      <c r="I1334" s="229"/>
      <c r="J1334" s="260"/>
      <c r="K1334" s="252">
        <f t="shared" si="22"/>
        <v>543</v>
      </c>
      <c r="L1334" s="9" t="s">
        <v>34</v>
      </c>
    </row>
    <row r="1335" spans="2:12">
      <c r="B1335" s="268">
        <v>1323</v>
      </c>
      <c r="C1335" s="226" t="s">
        <v>71</v>
      </c>
      <c r="D1335" s="227" t="s">
        <v>72</v>
      </c>
      <c r="E1335" s="228" t="s">
        <v>2619</v>
      </c>
      <c r="F1335" s="226" t="s">
        <v>2620</v>
      </c>
      <c r="G1335" s="226" t="s">
        <v>65</v>
      </c>
      <c r="H1335" s="226" t="s">
        <v>66</v>
      </c>
      <c r="I1335" s="229"/>
      <c r="J1335" s="260"/>
      <c r="K1335" s="252">
        <f t="shared" si="22"/>
        <v>1528</v>
      </c>
      <c r="L1335" s="9" t="s">
        <v>34</v>
      </c>
    </row>
    <row r="1336" spans="2:12">
      <c r="B1336" s="268">
        <v>1324</v>
      </c>
      <c r="C1336" s="226" t="s">
        <v>71</v>
      </c>
      <c r="D1336" s="227" t="s">
        <v>120</v>
      </c>
      <c r="E1336" s="228" t="s">
        <v>2621</v>
      </c>
      <c r="F1336" s="226" t="s">
        <v>2622</v>
      </c>
      <c r="G1336" s="226" t="s">
        <v>65</v>
      </c>
      <c r="H1336" s="226" t="s">
        <v>66</v>
      </c>
      <c r="I1336" s="229"/>
      <c r="J1336" s="260"/>
      <c r="K1336" s="252">
        <f t="shared" si="22"/>
        <v>542</v>
      </c>
      <c r="L1336" s="9" t="s">
        <v>34</v>
      </c>
    </row>
    <row r="1337" spans="2:12">
      <c r="B1337" s="268">
        <v>1325</v>
      </c>
      <c r="C1337" s="226" t="s">
        <v>71</v>
      </c>
      <c r="D1337" s="227" t="s">
        <v>120</v>
      </c>
      <c r="E1337" s="228" t="s">
        <v>2623</v>
      </c>
      <c r="F1337" s="226" t="s">
        <v>2624</v>
      </c>
      <c r="G1337" s="226" t="s">
        <v>65</v>
      </c>
      <c r="H1337" s="226" t="s">
        <v>66</v>
      </c>
      <c r="I1337" s="229"/>
      <c r="J1337" s="260"/>
      <c r="K1337" s="252">
        <f t="shared" si="22"/>
        <v>544</v>
      </c>
      <c r="L1337" s="9" t="s">
        <v>34</v>
      </c>
    </row>
    <row r="1338" spans="2:12">
      <c r="B1338" s="268">
        <v>1326</v>
      </c>
      <c r="C1338" s="226" t="s">
        <v>71</v>
      </c>
      <c r="D1338" s="227" t="s">
        <v>120</v>
      </c>
      <c r="E1338" s="228" t="s">
        <v>2625</v>
      </c>
      <c r="F1338" s="226" t="s">
        <v>2626</v>
      </c>
      <c r="G1338" s="226" t="s">
        <v>65</v>
      </c>
      <c r="H1338" s="226" t="s">
        <v>66</v>
      </c>
      <c r="I1338" s="229"/>
      <c r="J1338" s="260"/>
      <c r="K1338" s="252">
        <f t="shared" si="22"/>
        <v>545</v>
      </c>
      <c r="L1338" s="9" t="s">
        <v>34</v>
      </c>
    </row>
    <row r="1339" spans="2:12">
      <c r="B1339" s="268">
        <v>1327</v>
      </c>
      <c r="C1339" s="226" t="s">
        <v>71</v>
      </c>
      <c r="D1339" s="227" t="s">
        <v>120</v>
      </c>
      <c r="E1339" s="228" t="s">
        <v>2627</v>
      </c>
      <c r="F1339" s="226" t="s">
        <v>2628</v>
      </c>
      <c r="G1339" s="226" t="s">
        <v>65</v>
      </c>
      <c r="H1339" s="226" t="s">
        <v>66</v>
      </c>
      <c r="I1339" s="229"/>
      <c r="J1339" s="260"/>
      <c r="K1339" s="252">
        <f t="shared" si="22"/>
        <v>546</v>
      </c>
      <c r="L1339" s="9" t="s">
        <v>34</v>
      </c>
    </row>
    <row r="1340" spans="2:12">
      <c r="B1340" s="268">
        <v>1328</v>
      </c>
      <c r="C1340" s="226" t="s">
        <v>103</v>
      </c>
      <c r="D1340" s="227" t="s">
        <v>104</v>
      </c>
      <c r="E1340" s="228" t="s">
        <v>2629</v>
      </c>
      <c r="F1340" s="226" t="s">
        <v>76</v>
      </c>
      <c r="G1340" s="226" t="s">
        <v>65</v>
      </c>
      <c r="H1340" s="226" t="s">
        <v>66</v>
      </c>
      <c r="I1340" s="229"/>
      <c r="J1340" s="260"/>
      <c r="K1340" s="252">
        <f t="shared" si="22"/>
        <v>48</v>
      </c>
      <c r="L1340" s="9" t="s">
        <v>34</v>
      </c>
    </row>
    <row r="1341" spans="2:12">
      <c r="B1341" s="268">
        <v>1329</v>
      </c>
      <c r="C1341" s="226" t="s">
        <v>75</v>
      </c>
      <c r="D1341" s="227" t="s">
        <v>76</v>
      </c>
      <c r="E1341" s="228" t="s">
        <v>2630</v>
      </c>
      <c r="F1341" s="226" t="s">
        <v>2631</v>
      </c>
      <c r="G1341" s="226" t="s">
        <v>65</v>
      </c>
      <c r="H1341" s="226" t="s">
        <v>66</v>
      </c>
      <c r="I1341" s="229"/>
      <c r="J1341" s="260"/>
      <c r="K1341" s="252">
        <f t="shared" si="22"/>
        <v>271</v>
      </c>
      <c r="L1341" s="9" t="s">
        <v>34</v>
      </c>
    </row>
    <row r="1342" spans="2:12">
      <c r="B1342" s="268">
        <v>1330</v>
      </c>
      <c r="C1342" s="226" t="s">
        <v>75</v>
      </c>
      <c r="D1342" s="227" t="s">
        <v>76</v>
      </c>
      <c r="E1342" s="228" t="s">
        <v>2632</v>
      </c>
      <c r="F1342" s="226" t="s">
        <v>2633</v>
      </c>
      <c r="G1342" s="226" t="s">
        <v>65</v>
      </c>
      <c r="H1342" s="226" t="s">
        <v>66</v>
      </c>
      <c r="I1342" s="229"/>
      <c r="J1342" s="260"/>
      <c r="K1342" s="252">
        <f t="shared" si="22"/>
        <v>197</v>
      </c>
      <c r="L1342" s="9" t="s">
        <v>34</v>
      </c>
    </row>
    <row r="1343" spans="2:12">
      <c r="B1343" s="268">
        <v>1331</v>
      </c>
      <c r="C1343" s="226" t="s">
        <v>75</v>
      </c>
      <c r="D1343" s="227" t="s">
        <v>76</v>
      </c>
      <c r="E1343" s="228" t="s">
        <v>2634</v>
      </c>
      <c r="F1343" s="226" t="s">
        <v>2635</v>
      </c>
      <c r="G1343" s="226" t="s">
        <v>65</v>
      </c>
      <c r="H1343" s="226" t="s">
        <v>66</v>
      </c>
      <c r="I1343" s="229"/>
      <c r="J1343" s="260"/>
      <c r="K1343" s="252">
        <f t="shared" si="22"/>
        <v>198</v>
      </c>
      <c r="L1343" s="9" t="s">
        <v>34</v>
      </c>
    </row>
    <row r="1344" spans="2:12">
      <c r="B1344" s="268">
        <v>1332</v>
      </c>
      <c r="C1344" s="226" t="s">
        <v>75</v>
      </c>
      <c r="D1344" s="227" t="s">
        <v>76</v>
      </c>
      <c r="E1344" s="228" t="s">
        <v>2636</v>
      </c>
      <c r="F1344" s="226" t="s">
        <v>2637</v>
      </c>
      <c r="G1344" s="226" t="s">
        <v>65</v>
      </c>
      <c r="H1344" s="226" t="s">
        <v>66</v>
      </c>
      <c r="I1344" s="229"/>
      <c r="J1344" s="260"/>
      <c r="K1344" s="252">
        <f t="shared" si="22"/>
        <v>196</v>
      </c>
      <c r="L1344" s="9" t="s">
        <v>34</v>
      </c>
    </row>
    <row r="1345" spans="2:12">
      <c r="B1345" s="268">
        <v>1333</v>
      </c>
      <c r="C1345" s="226" t="s">
        <v>75</v>
      </c>
      <c r="D1345" s="227" t="s">
        <v>76</v>
      </c>
      <c r="E1345" s="228" t="s">
        <v>2638</v>
      </c>
      <c r="F1345" s="226" t="s">
        <v>2639</v>
      </c>
      <c r="G1345" s="226" t="s">
        <v>65</v>
      </c>
      <c r="H1345" s="226" t="s">
        <v>66</v>
      </c>
      <c r="I1345" s="229"/>
      <c r="J1345" s="260"/>
      <c r="K1345" s="252">
        <f t="shared" si="22"/>
        <v>44</v>
      </c>
      <c r="L1345" s="9" t="s">
        <v>34</v>
      </c>
    </row>
    <row r="1346" spans="2:12">
      <c r="B1346" s="268">
        <v>1334</v>
      </c>
      <c r="C1346" s="226" t="s">
        <v>75</v>
      </c>
      <c r="D1346" s="227" t="s">
        <v>76</v>
      </c>
      <c r="E1346" s="228" t="s">
        <v>2640</v>
      </c>
      <c r="F1346" s="226" t="s">
        <v>2641</v>
      </c>
      <c r="G1346" s="226" t="s">
        <v>65</v>
      </c>
      <c r="H1346" s="226" t="s">
        <v>66</v>
      </c>
      <c r="I1346" s="229"/>
      <c r="J1346" s="260"/>
      <c r="K1346" s="252">
        <f t="shared" si="22"/>
        <v>45</v>
      </c>
      <c r="L1346" s="9" t="s">
        <v>34</v>
      </c>
    </row>
    <row r="1347" spans="2:12">
      <c r="B1347" s="268">
        <v>1335</v>
      </c>
      <c r="C1347" s="226" t="s">
        <v>75</v>
      </c>
      <c r="D1347" s="227" t="s">
        <v>76</v>
      </c>
      <c r="E1347" s="228" t="s">
        <v>2642</v>
      </c>
      <c r="F1347" s="226" t="s">
        <v>2643</v>
      </c>
      <c r="G1347" s="226" t="s">
        <v>65</v>
      </c>
      <c r="H1347" s="226" t="s">
        <v>66</v>
      </c>
      <c r="I1347" s="229"/>
      <c r="J1347" s="260"/>
      <c r="K1347" s="252">
        <f t="shared" ref="K1347:K1410" si="23">VALUE(RIGHT($E1347,4))</f>
        <v>43</v>
      </c>
      <c r="L1347" s="9" t="s">
        <v>34</v>
      </c>
    </row>
    <row r="1348" spans="2:12">
      <c r="B1348" s="268">
        <v>1336</v>
      </c>
      <c r="C1348" s="226" t="s">
        <v>75</v>
      </c>
      <c r="D1348" s="227" t="s">
        <v>76</v>
      </c>
      <c r="E1348" s="228" t="s">
        <v>2644</v>
      </c>
      <c r="F1348" s="226" t="s">
        <v>2645</v>
      </c>
      <c r="G1348" s="226" t="s">
        <v>65</v>
      </c>
      <c r="H1348" s="226" t="s">
        <v>66</v>
      </c>
      <c r="I1348" s="229"/>
      <c r="J1348" s="260"/>
      <c r="K1348" s="252">
        <f t="shared" si="23"/>
        <v>276</v>
      </c>
      <c r="L1348" s="9" t="s">
        <v>34</v>
      </c>
    </row>
    <row r="1349" spans="2:12">
      <c r="B1349" s="268">
        <v>1337</v>
      </c>
      <c r="C1349" s="226" t="s">
        <v>75</v>
      </c>
      <c r="D1349" s="227" t="s">
        <v>76</v>
      </c>
      <c r="E1349" s="228" t="s">
        <v>2646</v>
      </c>
      <c r="F1349" s="226" t="s">
        <v>2647</v>
      </c>
      <c r="G1349" s="226" t="s">
        <v>65</v>
      </c>
      <c r="H1349" s="226" t="s">
        <v>66</v>
      </c>
      <c r="I1349" s="229"/>
      <c r="J1349" s="260"/>
      <c r="K1349" s="252">
        <f t="shared" si="23"/>
        <v>262</v>
      </c>
      <c r="L1349" s="9" t="s">
        <v>34</v>
      </c>
    </row>
    <row r="1350" spans="2:12">
      <c r="B1350" s="268">
        <v>1338</v>
      </c>
      <c r="C1350" s="226" t="s">
        <v>75</v>
      </c>
      <c r="D1350" s="227" t="s">
        <v>76</v>
      </c>
      <c r="E1350" s="228" t="s">
        <v>2648</v>
      </c>
      <c r="F1350" s="226" t="s">
        <v>2649</v>
      </c>
      <c r="G1350" s="226" t="s">
        <v>65</v>
      </c>
      <c r="H1350" s="226" t="s">
        <v>66</v>
      </c>
      <c r="I1350" s="229"/>
      <c r="J1350" s="260"/>
      <c r="K1350" s="252">
        <f t="shared" si="23"/>
        <v>263</v>
      </c>
      <c r="L1350" s="9" t="s">
        <v>34</v>
      </c>
    </row>
    <row r="1351" spans="2:12">
      <c r="B1351" s="268">
        <v>1339</v>
      </c>
      <c r="C1351" s="226" t="s">
        <v>75</v>
      </c>
      <c r="D1351" s="227" t="s">
        <v>76</v>
      </c>
      <c r="E1351" s="228" t="s">
        <v>2650</v>
      </c>
      <c r="F1351" s="226" t="s">
        <v>2651</v>
      </c>
      <c r="G1351" s="226" t="s">
        <v>65</v>
      </c>
      <c r="H1351" s="226" t="s">
        <v>66</v>
      </c>
      <c r="I1351" s="229"/>
      <c r="J1351" s="260"/>
      <c r="K1351" s="252">
        <f t="shared" si="23"/>
        <v>261</v>
      </c>
      <c r="L1351" s="9" t="s">
        <v>34</v>
      </c>
    </row>
    <row r="1352" spans="2:12">
      <c r="B1352" s="268">
        <v>1340</v>
      </c>
      <c r="C1352" s="226" t="s">
        <v>75</v>
      </c>
      <c r="D1352" s="227" t="s">
        <v>76</v>
      </c>
      <c r="E1352" s="228" t="s">
        <v>2652</v>
      </c>
      <c r="F1352" s="226" t="s">
        <v>2653</v>
      </c>
      <c r="G1352" s="226" t="s">
        <v>65</v>
      </c>
      <c r="H1352" s="226" t="s">
        <v>66</v>
      </c>
      <c r="I1352" s="229"/>
      <c r="J1352" s="260"/>
      <c r="K1352" s="252">
        <f t="shared" si="23"/>
        <v>48</v>
      </c>
      <c r="L1352" s="9" t="s">
        <v>34</v>
      </c>
    </row>
    <row r="1353" spans="2:12">
      <c r="B1353" s="268">
        <v>1341</v>
      </c>
      <c r="C1353" s="226" t="s">
        <v>75</v>
      </c>
      <c r="D1353" s="227" t="s">
        <v>76</v>
      </c>
      <c r="E1353" s="228" t="s">
        <v>2654</v>
      </c>
      <c r="F1353" s="226" t="s">
        <v>2655</v>
      </c>
      <c r="G1353" s="226" t="s">
        <v>65</v>
      </c>
      <c r="H1353" s="226" t="s">
        <v>66</v>
      </c>
      <c r="I1353" s="229"/>
      <c r="J1353" s="260"/>
      <c r="K1353" s="252">
        <f t="shared" si="23"/>
        <v>49</v>
      </c>
      <c r="L1353" s="9" t="s">
        <v>34</v>
      </c>
    </row>
    <row r="1354" spans="2:12">
      <c r="B1354" s="268">
        <v>1342</v>
      </c>
      <c r="C1354" s="226" t="s">
        <v>75</v>
      </c>
      <c r="D1354" s="227" t="s">
        <v>76</v>
      </c>
      <c r="E1354" s="228" t="s">
        <v>2656</v>
      </c>
      <c r="F1354" s="226" t="s">
        <v>2657</v>
      </c>
      <c r="G1354" s="226" t="s">
        <v>65</v>
      </c>
      <c r="H1354" s="226" t="s">
        <v>66</v>
      </c>
      <c r="I1354" s="229"/>
      <c r="J1354" s="260"/>
      <c r="K1354" s="252">
        <f t="shared" si="23"/>
        <v>47</v>
      </c>
      <c r="L1354" s="9" t="s">
        <v>34</v>
      </c>
    </row>
    <row r="1355" spans="2:12">
      <c r="B1355" s="268">
        <v>1343</v>
      </c>
      <c r="C1355" s="226" t="s">
        <v>75</v>
      </c>
      <c r="D1355" s="227" t="s">
        <v>76</v>
      </c>
      <c r="E1355" s="228" t="s">
        <v>2658</v>
      </c>
      <c r="F1355" s="226" t="s">
        <v>2659</v>
      </c>
      <c r="G1355" s="226" t="s">
        <v>65</v>
      </c>
      <c r="H1355" s="226" t="s">
        <v>66</v>
      </c>
      <c r="I1355" s="229"/>
      <c r="J1355" s="260"/>
      <c r="K1355" s="252">
        <f t="shared" si="23"/>
        <v>201</v>
      </c>
      <c r="L1355" s="9" t="s">
        <v>34</v>
      </c>
    </row>
    <row r="1356" spans="2:12">
      <c r="B1356" s="268">
        <v>1344</v>
      </c>
      <c r="C1356" s="226" t="s">
        <v>75</v>
      </c>
      <c r="D1356" s="227" t="s">
        <v>76</v>
      </c>
      <c r="E1356" s="228" t="s">
        <v>2660</v>
      </c>
      <c r="F1356" s="226" t="s">
        <v>2661</v>
      </c>
      <c r="G1356" s="226" t="s">
        <v>65</v>
      </c>
      <c r="H1356" s="226" t="s">
        <v>66</v>
      </c>
      <c r="I1356" s="229"/>
      <c r="J1356" s="260"/>
      <c r="K1356" s="252">
        <f t="shared" si="23"/>
        <v>202</v>
      </c>
      <c r="L1356" s="9" t="s">
        <v>34</v>
      </c>
    </row>
    <row r="1357" spans="2:12">
      <c r="B1357" s="268">
        <v>1345</v>
      </c>
      <c r="C1357" s="226" t="s">
        <v>75</v>
      </c>
      <c r="D1357" s="227" t="s">
        <v>76</v>
      </c>
      <c r="E1357" s="228" t="s">
        <v>2662</v>
      </c>
      <c r="F1357" s="226" t="s">
        <v>2663</v>
      </c>
      <c r="G1357" s="226" t="s">
        <v>65</v>
      </c>
      <c r="H1357" s="226" t="s">
        <v>66</v>
      </c>
      <c r="I1357" s="229"/>
      <c r="J1357" s="260"/>
      <c r="K1357" s="252">
        <f t="shared" si="23"/>
        <v>200</v>
      </c>
      <c r="L1357" s="9" t="s">
        <v>34</v>
      </c>
    </row>
    <row r="1358" spans="2:12">
      <c r="B1358" s="268">
        <v>1346</v>
      </c>
      <c r="C1358" s="226" t="s">
        <v>75</v>
      </c>
      <c r="D1358" s="227" t="s">
        <v>76</v>
      </c>
      <c r="E1358" s="228" t="s">
        <v>2664</v>
      </c>
      <c r="F1358" s="226" t="s">
        <v>2665</v>
      </c>
      <c r="G1358" s="226" t="s">
        <v>65</v>
      </c>
      <c r="H1358" s="226" t="s">
        <v>66</v>
      </c>
      <c r="I1358" s="229"/>
      <c r="J1358" s="260"/>
      <c r="K1358" s="252">
        <f t="shared" si="23"/>
        <v>52</v>
      </c>
      <c r="L1358" s="9" t="s">
        <v>34</v>
      </c>
    </row>
    <row r="1359" spans="2:12">
      <c r="B1359" s="268">
        <v>1347</v>
      </c>
      <c r="C1359" s="226" t="s">
        <v>75</v>
      </c>
      <c r="D1359" s="227" t="s">
        <v>76</v>
      </c>
      <c r="E1359" s="228" t="s">
        <v>2666</v>
      </c>
      <c r="F1359" s="226" t="s">
        <v>2667</v>
      </c>
      <c r="G1359" s="226" t="s">
        <v>65</v>
      </c>
      <c r="H1359" s="226" t="s">
        <v>66</v>
      </c>
      <c r="I1359" s="229"/>
      <c r="J1359" s="260"/>
      <c r="K1359" s="252">
        <f t="shared" si="23"/>
        <v>53</v>
      </c>
      <c r="L1359" s="9" t="s">
        <v>34</v>
      </c>
    </row>
    <row r="1360" spans="2:12">
      <c r="B1360" s="268">
        <v>1348</v>
      </c>
      <c r="C1360" s="226" t="s">
        <v>75</v>
      </c>
      <c r="D1360" s="227" t="s">
        <v>76</v>
      </c>
      <c r="E1360" s="228" t="s">
        <v>2668</v>
      </c>
      <c r="F1360" s="226" t="s">
        <v>2669</v>
      </c>
      <c r="G1360" s="226" t="s">
        <v>65</v>
      </c>
      <c r="H1360" s="226" t="s">
        <v>66</v>
      </c>
      <c r="I1360" s="229"/>
      <c r="J1360" s="260"/>
      <c r="K1360" s="252">
        <f t="shared" si="23"/>
        <v>51</v>
      </c>
      <c r="L1360" s="9" t="s">
        <v>34</v>
      </c>
    </row>
    <row r="1361" spans="2:12">
      <c r="B1361" s="268">
        <v>1349</v>
      </c>
      <c r="C1361" s="226" t="s">
        <v>75</v>
      </c>
      <c r="D1361" s="227" t="s">
        <v>76</v>
      </c>
      <c r="E1361" s="228" t="s">
        <v>2670</v>
      </c>
      <c r="F1361" s="226" t="s">
        <v>2671</v>
      </c>
      <c r="G1361" s="226" t="s">
        <v>65</v>
      </c>
      <c r="H1361" s="226" t="s">
        <v>66</v>
      </c>
      <c r="I1361" s="229"/>
      <c r="J1361" s="260"/>
      <c r="K1361" s="252">
        <f t="shared" si="23"/>
        <v>172</v>
      </c>
      <c r="L1361" s="9" t="s">
        <v>34</v>
      </c>
    </row>
    <row r="1362" spans="2:12">
      <c r="B1362" s="268">
        <v>1350</v>
      </c>
      <c r="C1362" s="226" t="s">
        <v>75</v>
      </c>
      <c r="D1362" s="227" t="s">
        <v>76</v>
      </c>
      <c r="E1362" s="228" t="s">
        <v>2672</v>
      </c>
      <c r="F1362" s="226" t="s">
        <v>2673</v>
      </c>
      <c r="G1362" s="226" t="s">
        <v>65</v>
      </c>
      <c r="H1362" s="226" t="s">
        <v>66</v>
      </c>
      <c r="I1362" s="229"/>
      <c r="J1362" s="260"/>
      <c r="K1362" s="252">
        <f t="shared" si="23"/>
        <v>173</v>
      </c>
      <c r="L1362" s="9" t="s">
        <v>34</v>
      </c>
    </row>
    <row r="1363" spans="2:12">
      <c r="B1363" s="268">
        <v>1351</v>
      </c>
      <c r="C1363" s="226" t="s">
        <v>75</v>
      </c>
      <c r="D1363" s="227" t="s">
        <v>76</v>
      </c>
      <c r="E1363" s="228" t="s">
        <v>2674</v>
      </c>
      <c r="F1363" s="226" t="s">
        <v>2675</v>
      </c>
      <c r="G1363" s="226" t="s">
        <v>65</v>
      </c>
      <c r="H1363" s="226" t="s">
        <v>66</v>
      </c>
      <c r="I1363" s="229"/>
      <c r="J1363" s="260"/>
      <c r="K1363" s="252">
        <f t="shared" si="23"/>
        <v>171</v>
      </c>
      <c r="L1363" s="9" t="s">
        <v>34</v>
      </c>
    </row>
    <row r="1364" spans="2:12">
      <c r="B1364" s="268">
        <v>1352</v>
      </c>
      <c r="C1364" s="226" t="s">
        <v>75</v>
      </c>
      <c r="D1364" s="227" t="s">
        <v>76</v>
      </c>
      <c r="E1364" s="228" t="s">
        <v>2676</v>
      </c>
      <c r="F1364" s="226" t="s">
        <v>2677</v>
      </c>
      <c r="G1364" s="226" t="s">
        <v>65</v>
      </c>
      <c r="H1364" s="226" t="s">
        <v>66</v>
      </c>
      <c r="I1364" s="229"/>
      <c r="J1364" s="260"/>
      <c r="K1364" s="252">
        <f t="shared" si="23"/>
        <v>14</v>
      </c>
      <c r="L1364" s="9" t="s">
        <v>34</v>
      </c>
    </row>
    <row r="1365" spans="2:12">
      <c r="B1365" s="268">
        <v>1353</v>
      </c>
      <c r="C1365" s="226" t="s">
        <v>75</v>
      </c>
      <c r="D1365" s="227" t="s">
        <v>76</v>
      </c>
      <c r="E1365" s="228" t="s">
        <v>2678</v>
      </c>
      <c r="F1365" s="226" t="s">
        <v>2679</v>
      </c>
      <c r="G1365" s="226" t="s">
        <v>65</v>
      </c>
      <c r="H1365" s="226" t="s">
        <v>66</v>
      </c>
      <c r="I1365" s="229"/>
      <c r="J1365" s="260"/>
      <c r="K1365" s="252">
        <f t="shared" si="23"/>
        <v>15</v>
      </c>
      <c r="L1365" s="9" t="s">
        <v>34</v>
      </c>
    </row>
    <row r="1366" spans="2:12">
      <c r="B1366" s="268">
        <v>1354</v>
      </c>
      <c r="C1366" s="226" t="s">
        <v>75</v>
      </c>
      <c r="D1366" s="227" t="s">
        <v>76</v>
      </c>
      <c r="E1366" s="228" t="s">
        <v>2680</v>
      </c>
      <c r="F1366" s="226" t="s">
        <v>2681</v>
      </c>
      <c r="G1366" s="226" t="s">
        <v>65</v>
      </c>
      <c r="H1366" s="226" t="s">
        <v>66</v>
      </c>
      <c r="I1366" s="229"/>
      <c r="J1366" s="260"/>
      <c r="K1366" s="252">
        <f t="shared" si="23"/>
        <v>13</v>
      </c>
      <c r="L1366" s="9" t="s">
        <v>34</v>
      </c>
    </row>
    <row r="1367" spans="2:12">
      <c r="B1367" s="268">
        <v>1355</v>
      </c>
      <c r="C1367" s="226" t="s">
        <v>75</v>
      </c>
      <c r="D1367" s="227" t="s">
        <v>76</v>
      </c>
      <c r="E1367" s="228" t="s">
        <v>2682</v>
      </c>
      <c r="F1367" s="226" t="s">
        <v>2683</v>
      </c>
      <c r="G1367" s="226" t="s">
        <v>65</v>
      </c>
      <c r="H1367" s="226" t="s">
        <v>66</v>
      </c>
      <c r="I1367" s="229"/>
      <c r="J1367" s="260"/>
      <c r="K1367" s="252">
        <f t="shared" si="23"/>
        <v>256</v>
      </c>
      <c r="L1367" s="9" t="s">
        <v>34</v>
      </c>
    </row>
    <row r="1368" spans="2:12">
      <c r="B1368" s="268">
        <v>1356</v>
      </c>
      <c r="C1368" s="226" t="s">
        <v>75</v>
      </c>
      <c r="D1368" s="227" t="s">
        <v>76</v>
      </c>
      <c r="E1368" s="228" t="s">
        <v>2684</v>
      </c>
      <c r="F1368" s="226" t="s">
        <v>2685</v>
      </c>
      <c r="G1368" s="226" t="s">
        <v>65</v>
      </c>
      <c r="H1368" s="226" t="s">
        <v>66</v>
      </c>
      <c r="I1368" s="229"/>
      <c r="J1368" s="260"/>
      <c r="K1368" s="252">
        <f t="shared" si="23"/>
        <v>257</v>
      </c>
      <c r="L1368" s="9" t="s">
        <v>34</v>
      </c>
    </row>
    <row r="1369" spans="2:12">
      <c r="B1369" s="268">
        <v>1357</v>
      </c>
      <c r="C1369" s="226" t="s">
        <v>75</v>
      </c>
      <c r="D1369" s="227" t="s">
        <v>76</v>
      </c>
      <c r="E1369" s="228" t="s">
        <v>2686</v>
      </c>
      <c r="F1369" s="226" t="s">
        <v>2687</v>
      </c>
      <c r="G1369" s="226" t="s">
        <v>65</v>
      </c>
      <c r="H1369" s="226" t="s">
        <v>66</v>
      </c>
      <c r="I1369" s="229"/>
      <c r="J1369" s="260"/>
      <c r="K1369" s="252">
        <f t="shared" si="23"/>
        <v>255</v>
      </c>
      <c r="L1369" s="9" t="s">
        <v>34</v>
      </c>
    </row>
    <row r="1370" spans="2:12">
      <c r="B1370" s="268">
        <v>1358</v>
      </c>
      <c r="C1370" s="226" t="s">
        <v>75</v>
      </c>
      <c r="D1370" s="227" t="s">
        <v>76</v>
      </c>
      <c r="E1370" s="228" t="s">
        <v>2688</v>
      </c>
      <c r="F1370" s="226" t="s">
        <v>2689</v>
      </c>
      <c r="G1370" s="226" t="s">
        <v>65</v>
      </c>
      <c r="H1370" s="226" t="s">
        <v>66</v>
      </c>
      <c r="I1370" s="229"/>
      <c r="J1370" s="260"/>
      <c r="K1370" s="252">
        <f t="shared" si="23"/>
        <v>176</v>
      </c>
      <c r="L1370" s="9" t="s">
        <v>34</v>
      </c>
    </row>
    <row r="1371" spans="2:12">
      <c r="B1371" s="268">
        <v>1359</v>
      </c>
      <c r="C1371" s="226" t="s">
        <v>75</v>
      </c>
      <c r="D1371" s="227" t="s">
        <v>76</v>
      </c>
      <c r="E1371" s="228" t="s">
        <v>2690</v>
      </c>
      <c r="F1371" s="226" t="s">
        <v>2691</v>
      </c>
      <c r="G1371" s="226" t="s">
        <v>65</v>
      </c>
      <c r="H1371" s="226" t="s">
        <v>66</v>
      </c>
      <c r="I1371" s="229"/>
      <c r="J1371" s="260"/>
      <c r="K1371" s="252">
        <f t="shared" si="23"/>
        <v>177</v>
      </c>
      <c r="L1371" s="9" t="s">
        <v>34</v>
      </c>
    </row>
    <row r="1372" spans="2:12">
      <c r="B1372" s="268">
        <v>1360</v>
      </c>
      <c r="C1372" s="226" t="s">
        <v>75</v>
      </c>
      <c r="D1372" s="227" t="s">
        <v>76</v>
      </c>
      <c r="E1372" s="228" t="s">
        <v>2692</v>
      </c>
      <c r="F1372" s="226" t="s">
        <v>2693</v>
      </c>
      <c r="G1372" s="226" t="s">
        <v>65</v>
      </c>
      <c r="H1372" s="226" t="s">
        <v>66</v>
      </c>
      <c r="I1372" s="229"/>
      <c r="J1372" s="260"/>
      <c r="K1372" s="252">
        <f t="shared" si="23"/>
        <v>175</v>
      </c>
      <c r="L1372" s="9" t="s">
        <v>34</v>
      </c>
    </row>
    <row r="1373" spans="2:12">
      <c r="B1373" s="268">
        <v>1361</v>
      </c>
      <c r="C1373" s="226" t="s">
        <v>75</v>
      </c>
      <c r="D1373" s="227" t="s">
        <v>76</v>
      </c>
      <c r="E1373" s="228" t="s">
        <v>2694</v>
      </c>
      <c r="F1373" s="226" t="s">
        <v>2695</v>
      </c>
      <c r="G1373" s="226" t="s">
        <v>65</v>
      </c>
      <c r="H1373" s="226" t="s">
        <v>66</v>
      </c>
      <c r="I1373" s="229"/>
      <c r="J1373" s="260"/>
      <c r="K1373" s="252">
        <f t="shared" si="23"/>
        <v>18</v>
      </c>
      <c r="L1373" s="9" t="s">
        <v>34</v>
      </c>
    </row>
    <row r="1374" spans="2:12">
      <c r="B1374" s="268">
        <v>1362</v>
      </c>
      <c r="C1374" s="226" t="s">
        <v>75</v>
      </c>
      <c r="D1374" s="227" t="s">
        <v>76</v>
      </c>
      <c r="E1374" s="228" t="s">
        <v>2696</v>
      </c>
      <c r="F1374" s="226" t="s">
        <v>2697</v>
      </c>
      <c r="G1374" s="226" t="s">
        <v>65</v>
      </c>
      <c r="H1374" s="226" t="s">
        <v>66</v>
      </c>
      <c r="I1374" s="229"/>
      <c r="J1374" s="260"/>
      <c r="K1374" s="252">
        <f t="shared" si="23"/>
        <v>17</v>
      </c>
      <c r="L1374" s="9" t="s">
        <v>34</v>
      </c>
    </row>
    <row r="1375" spans="2:12">
      <c r="B1375" s="268">
        <v>1363</v>
      </c>
      <c r="C1375" s="226" t="s">
        <v>75</v>
      </c>
      <c r="D1375" s="227" t="s">
        <v>76</v>
      </c>
      <c r="E1375" s="228" t="s">
        <v>2698</v>
      </c>
      <c r="F1375" s="226" t="s">
        <v>2699</v>
      </c>
      <c r="G1375" s="226" t="s">
        <v>65</v>
      </c>
      <c r="H1375" s="226" t="s">
        <v>66</v>
      </c>
      <c r="I1375" s="229"/>
      <c r="J1375" s="260"/>
      <c r="K1375" s="252">
        <f t="shared" si="23"/>
        <v>16</v>
      </c>
      <c r="L1375" s="9" t="s">
        <v>34</v>
      </c>
    </row>
    <row r="1376" spans="2:12">
      <c r="B1376" s="268">
        <v>1364</v>
      </c>
      <c r="C1376" s="226" t="s">
        <v>75</v>
      </c>
      <c r="D1376" s="227" t="s">
        <v>76</v>
      </c>
      <c r="E1376" s="228" t="s">
        <v>2700</v>
      </c>
      <c r="F1376" s="226" t="s">
        <v>2701</v>
      </c>
      <c r="G1376" s="226" t="s">
        <v>65</v>
      </c>
      <c r="H1376" s="226" t="s">
        <v>66</v>
      </c>
      <c r="I1376" s="229"/>
      <c r="J1376" s="260"/>
      <c r="K1376" s="252">
        <f t="shared" si="23"/>
        <v>179</v>
      </c>
      <c r="L1376" s="9" t="s">
        <v>34</v>
      </c>
    </row>
    <row r="1377" spans="2:12">
      <c r="B1377" s="268">
        <v>1365</v>
      </c>
      <c r="C1377" s="226" t="s">
        <v>75</v>
      </c>
      <c r="D1377" s="227" t="s">
        <v>76</v>
      </c>
      <c r="E1377" s="228" t="s">
        <v>2702</v>
      </c>
      <c r="F1377" s="226" t="s">
        <v>2703</v>
      </c>
      <c r="G1377" s="226" t="s">
        <v>65</v>
      </c>
      <c r="H1377" s="226" t="s">
        <v>66</v>
      </c>
      <c r="I1377" s="229"/>
      <c r="J1377" s="260"/>
      <c r="K1377" s="252">
        <f t="shared" si="23"/>
        <v>180</v>
      </c>
      <c r="L1377" s="9" t="s">
        <v>34</v>
      </c>
    </row>
    <row r="1378" spans="2:12">
      <c r="B1378" s="268">
        <v>1366</v>
      </c>
      <c r="C1378" s="226" t="s">
        <v>75</v>
      </c>
      <c r="D1378" s="227" t="s">
        <v>76</v>
      </c>
      <c r="E1378" s="228" t="s">
        <v>2704</v>
      </c>
      <c r="F1378" s="226" t="s">
        <v>2705</v>
      </c>
      <c r="G1378" s="226" t="s">
        <v>65</v>
      </c>
      <c r="H1378" s="226" t="s">
        <v>66</v>
      </c>
      <c r="I1378" s="229"/>
      <c r="J1378" s="260"/>
      <c r="K1378" s="252">
        <f t="shared" si="23"/>
        <v>178</v>
      </c>
      <c r="L1378" s="9" t="s">
        <v>34</v>
      </c>
    </row>
    <row r="1379" spans="2:12">
      <c r="B1379" s="268">
        <v>1367</v>
      </c>
      <c r="C1379" s="226" t="s">
        <v>75</v>
      </c>
      <c r="D1379" s="227" t="s">
        <v>76</v>
      </c>
      <c r="E1379" s="228" t="s">
        <v>2706</v>
      </c>
      <c r="F1379" s="226" t="s">
        <v>2707</v>
      </c>
      <c r="G1379" s="226" t="s">
        <v>65</v>
      </c>
      <c r="H1379" s="226" t="s">
        <v>66</v>
      </c>
      <c r="I1379" s="229"/>
      <c r="J1379" s="260"/>
      <c r="K1379" s="252">
        <f t="shared" si="23"/>
        <v>20</v>
      </c>
      <c r="L1379" s="9" t="s">
        <v>34</v>
      </c>
    </row>
    <row r="1380" spans="2:12">
      <c r="B1380" s="268">
        <v>1368</v>
      </c>
      <c r="C1380" s="226" t="s">
        <v>75</v>
      </c>
      <c r="D1380" s="227" t="s">
        <v>76</v>
      </c>
      <c r="E1380" s="228" t="s">
        <v>2708</v>
      </c>
      <c r="F1380" s="226" t="s">
        <v>2709</v>
      </c>
      <c r="G1380" s="226" t="s">
        <v>65</v>
      </c>
      <c r="H1380" s="226" t="s">
        <v>66</v>
      </c>
      <c r="I1380" s="229"/>
      <c r="J1380" s="260"/>
      <c r="K1380" s="252">
        <f t="shared" si="23"/>
        <v>21</v>
      </c>
      <c r="L1380" s="9" t="s">
        <v>34</v>
      </c>
    </row>
    <row r="1381" spans="2:12">
      <c r="B1381" s="268">
        <v>1369</v>
      </c>
      <c r="C1381" s="226" t="s">
        <v>75</v>
      </c>
      <c r="D1381" s="227" t="s">
        <v>76</v>
      </c>
      <c r="E1381" s="228" t="s">
        <v>2710</v>
      </c>
      <c r="F1381" s="226" t="s">
        <v>2711</v>
      </c>
      <c r="G1381" s="226" t="s">
        <v>65</v>
      </c>
      <c r="H1381" s="226" t="s">
        <v>66</v>
      </c>
      <c r="I1381" s="229"/>
      <c r="J1381" s="260"/>
      <c r="K1381" s="252">
        <f t="shared" si="23"/>
        <v>19</v>
      </c>
      <c r="L1381" s="9" t="s">
        <v>34</v>
      </c>
    </row>
    <row r="1382" spans="2:12">
      <c r="B1382" s="268">
        <v>1370</v>
      </c>
      <c r="C1382" s="226" t="s">
        <v>75</v>
      </c>
      <c r="D1382" s="227" t="s">
        <v>76</v>
      </c>
      <c r="E1382" s="228" t="s">
        <v>2712</v>
      </c>
      <c r="F1382" s="226" t="s">
        <v>2713</v>
      </c>
      <c r="G1382" s="226" t="s">
        <v>65</v>
      </c>
      <c r="H1382" s="226" t="s">
        <v>66</v>
      </c>
      <c r="I1382" s="229"/>
      <c r="J1382" s="260"/>
      <c r="K1382" s="252">
        <f t="shared" si="23"/>
        <v>253</v>
      </c>
      <c r="L1382" s="9" t="s">
        <v>34</v>
      </c>
    </row>
    <row r="1383" spans="2:12">
      <c r="B1383" s="268">
        <v>1371</v>
      </c>
      <c r="C1383" s="226" t="s">
        <v>75</v>
      </c>
      <c r="D1383" s="227" t="s">
        <v>76</v>
      </c>
      <c r="E1383" s="228" t="s">
        <v>2714</v>
      </c>
      <c r="F1383" s="226" t="s">
        <v>2715</v>
      </c>
      <c r="G1383" s="226" t="s">
        <v>65</v>
      </c>
      <c r="H1383" s="226" t="s">
        <v>66</v>
      </c>
      <c r="I1383" s="229"/>
      <c r="J1383" s="260"/>
      <c r="K1383" s="252">
        <f t="shared" si="23"/>
        <v>254</v>
      </c>
      <c r="L1383" s="9" t="s">
        <v>34</v>
      </c>
    </row>
    <row r="1384" spans="2:12">
      <c r="B1384" s="268">
        <v>1372</v>
      </c>
      <c r="C1384" s="226" t="s">
        <v>75</v>
      </c>
      <c r="D1384" s="227" t="s">
        <v>76</v>
      </c>
      <c r="E1384" s="228" t="s">
        <v>2716</v>
      </c>
      <c r="F1384" s="226" t="s">
        <v>2717</v>
      </c>
      <c r="G1384" s="226" t="s">
        <v>65</v>
      </c>
      <c r="H1384" s="226" t="s">
        <v>66</v>
      </c>
      <c r="I1384" s="229"/>
      <c r="J1384" s="260"/>
      <c r="K1384" s="252">
        <f t="shared" si="23"/>
        <v>252</v>
      </c>
      <c r="L1384" s="9" t="s">
        <v>34</v>
      </c>
    </row>
    <row r="1385" spans="2:12">
      <c r="B1385" s="268">
        <v>1373</v>
      </c>
      <c r="C1385" s="226" t="s">
        <v>75</v>
      </c>
      <c r="D1385" s="227" t="s">
        <v>76</v>
      </c>
      <c r="E1385" s="228" t="s">
        <v>2718</v>
      </c>
      <c r="F1385" s="226" t="s">
        <v>2719</v>
      </c>
      <c r="G1385" s="226" t="s">
        <v>65</v>
      </c>
      <c r="H1385" s="226" t="s">
        <v>66</v>
      </c>
      <c r="I1385" s="229"/>
      <c r="J1385" s="260"/>
      <c r="K1385" s="252">
        <f t="shared" si="23"/>
        <v>259</v>
      </c>
      <c r="L1385" s="9" t="s">
        <v>34</v>
      </c>
    </row>
    <row r="1386" spans="2:12">
      <c r="B1386" s="268">
        <v>1374</v>
      </c>
      <c r="C1386" s="226" t="s">
        <v>75</v>
      </c>
      <c r="D1386" s="227" t="s">
        <v>76</v>
      </c>
      <c r="E1386" s="228" t="s">
        <v>2720</v>
      </c>
      <c r="F1386" s="226" t="s">
        <v>2721</v>
      </c>
      <c r="G1386" s="226" t="s">
        <v>65</v>
      </c>
      <c r="H1386" s="226" t="s">
        <v>66</v>
      </c>
      <c r="I1386" s="229"/>
      <c r="J1386" s="260"/>
      <c r="K1386" s="252">
        <f t="shared" si="23"/>
        <v>260</v>
      </c>
      <c r="L1386" s="9" t="s">
        <v>34</v>
      </c>
    </row>
    <row r="1387" spans="2:12">
      <c r="B1387" s="268">
        <v>1375</v>
      </c>
      <c r="C1387" s="226" t="s">
        <v>75</v>
      </c>
      <c r="D1387" s="227" t="s">
        <v>76</v>
      </c>
      <c r="E1387" s="228" t="s">
        <v>2722</v>
      </c>
      <c r="F1387" s="226" t="s">
        <v>2723</v>
      </c>
      <c r="G1387" s="226" t="s">
        <v>65</v>
      </c>
      <c r="H1387" s="226" t="s">
        <v>66</v>
      </c>
      <c r="I1387" s="229"/>
      <c r="J1387" s="260"/>
      <c r="K1387" s="252">
        <f t="shared" si="23"/>
        <v>258</v>
      </c>
      <c r="L1387" s="9" t="s">
        <v>34</v>
      </c>
    </row>
    <row r="1388" spans="2:12">
      <c r="B1388" s="268">
        <v>1376</v>
      </c>
      <c r="C1388" s="226" t="s">
        <v>75</v>
      </c>
      <c r="D1388" s="227" t="s">
        <v>76</v>
      </c>
      <c r="E1388" s="228" t="s">
        <v>2724</v>
      </c>
      <c r="F1388" s="226" t="s">
        <v>2725</v>
      </c>
      <c r="G1388" s="226" t="s">
        <v>65</v>
      </c>
      <c r="H1388" s="226" t="s">
        <v>66</v>
      </c>
      <c r="I1388" s="229"/>
      <c r="J1388" s="260"/>
      <c r="K1388" s="252">
        <f t="shared" si="23"/>
        <v>169</v>
      </c>
      <c r="L1388" s="9" t="s">
        <v>34</v>
      </c>
    </row>
    <row r="1389" spans="2:12">
      <c r="B1389" s="268">
        <v>1377</v>
      </c>
      <c r="C1389" s="226" t="s">
        <v>75</v>
      </c>
      <c r="D1389" s="227" t="s">
        <v>76</v>
      </c>
      <c r="E1389" s="228" t="s">
        <v>2726</v>
      </c>
      <c r="F1389" s="226" t="s">
        <v>2727</v>
      </c>
      <c r="G1389" s="226" t="s">
        <v>65</v>
      </c>
      <c r="H1389" s="226" t="s">
        <v>66</v>
      </c>
      <c r="I1389" s="229"/>
      <c r="J1389" s="260"/>
      <c r="K1389" s="252">
        <f t="shared" si="23"/>
        <v>170</v>
      </c>
      <c r="L1389" s="9" t="s">
        <v>34</v>
      </c>
    </row>
    <row r="1390" spans="2:12">
      <c r="B1390" s="268">
        <v>1378</v>
      </c>
      <c r="C1390" s="226" t="s">
        <v>75</v>
      </c>
      <c r="D1390" s="227" t="s">
        <v>76</v>
      </c>
      <c r="E1390" s="228" t="s">
        <v>2728</v>
      </c>
      <c r="F1390" s="226" t="s">
        <v>2729</v>
      </c>
      <c r="G1390" s="226" t="s">
        <v>65</v>
      </c>
      <c r="H1390" s="226" t="s">
        <v>66</v>
      </c>
      <c r="I1390" s="229"/>
      <c r="J1390" s="260"/>
      <c r="K1390" s="252">
        <f t="shared" si="23"/>
        <v>168</v>
      </c>
      <c r="L1390" s="9" t="s">
        <v>34</v>
      </c>
    </row>
    <row r="1391" spans="2:12">
      <c r="B1391" s="268">
        <v>1379</v>
      </c>
      <c r="C1391" s="226" t="s">
        <v>75</v>
      </c>
      <c r="D1391" s="227" t="s">
        <v>76</v>
      </c>
      <c r="E1391" s="228" t="s">
        <v>2730</v>
      </c>
      <c r="F1391" s="226" t="s">
        <v>2731</v>
      </c>
      <c r="G1391" s="226" t="s">
        <v>65</v>
      </c>
      <c r="H1391" s="226" t="s">
        <v>66</v>
      </c>
      <c r="I1391" s="229"/>
      <c r="J1391" s="260"/>
      <c r="K1391" s="252">
        <f t="shared" si="23"/>
        <v>11</v>
      </c>
      <c r="L1391" s="9" t="s">
        <v>34</v>
      </c>
    </row>
    <row r="1392" spans="2:12">
      <c r="B1392" s="268">
        <v>1380</v>
      </c>
      <c r="C1392" s="226" t="s">
        <v>75</v>
      </c>
      <c r="D1392" s="227" t="s">
        <v>76</v>
      </c>
      <c r="E1392" s="228" t="s">
        <v>2732</v>
      </c>
      <c r="F1392" s="226" t="s">
        <v>2733</v>
      </c>
      <c r="G1392" s="226" t="s">
        <v>65</v>
      </c>
      <c r="H1392" s="226" t="s">
        <v>66</v>
      </c>
      <c r="I1392" s="229"/>
      <c r="J1392" s="260"/>
      <c r="K1392" s="252">
        <f t="shared" si="23"/>
        <v>12</v>
      </c>
      <c r="L1392" s="9" t="s">
        <v>34</v>
      </c>
    </row>
    <row r="1393" spans="2:12">
      <c r="B1393" s="268">
        <v>1381</v>
      </c>
      <c r="C1393" s="226" t="s">
        <v>75</v>
      </c>
      <c r="D1393" s="227" t="s">
        <v>76</v>
      </c>
      <c r="E1393" s="228" t="s">
        <v>2734</v>
      </c>
      <c r="F1393" s="226" t="s">
        <v>2735</v>
      </c>
      <c r="G1393" s="226" t="s">
        <v>65</v>
      </c>
      <c r="H1393" s="226" t="s">
        <v>66</v>
      </c>
      <c r="I1393" s="229"/>
      <c r="J1393" s="260"/>
      <c r="K1393" s="252">
        <f t="shared" si="23"/>
        <v>10</v>
      </c>
      <c r="L1393" s="9" t="s">
        <v>34</v>
      </c>
    </row>
    <row r="1394" spans="2:12">
      <c r="B1394" s="268">
        <v>1382</v>
      </c>
      <c r="C1394" s="226" t="s">
        <v>75</v>
      </c>
      <c r="D1394" s="227" t="s">
        <v>76</v>
      </c>
      <c r="E1394" s="228" t="s">
        <v>2736</v>
      </c>
      <c r="F1394" s="226" t="s">
        <v>2737</v>
      </c>
      <c r="G1394" s="226" t="s">
        <v>65</v>
      </c>
      <c r="H1394" s="226" t="s">
        <v>66</v>
      </c>
      <c r="I1394" s="229"/>
      <c r="J1394" s="260"/>
      <c r="K1394" s="252">
        <f t="shared" si="23"/>
        <v>29</v>
      </c>
      <c r="L1394" s="9" t="s">
        <v>34</v>
      </c>
    </row>
    <row r="1395" spans="2:12">
      <c r="B1395" s="268">
        <v>1383</v>
      </c>
      <c r="C1395" s="226" t="s">
        <v>75</v>
      </c>
      <c r="D1395" s="227" t="s">
        <v>76</v>
      </c>
      <c r="E1395" s="228" t="s">
        <v>2738</v>
      </c>
      <c r="F1395" s="226" t="s">
        <v>2739</v>
      </c>
      <c r="G1395" s="226" t="s">
        <v>65</v>
      </c>
      <c r="H1395" s="226" t="s">
        <v>66</v>
      </c>
      <c r="I1395" s="229"/>
      <c r="J1395" s="260"/>
      <c r="K1395" s="252">
        <f t="shared" si="23"/>
        <v>30</v>
      </c>
      <c r="L1395" s="9" t="s">
        <v>34</v>
      </c>
    </row>
    <row r="1396" spans="2:12">
      <c r="B1396" s="268">
        <v>1384</v>
      </c>
      <c r="C1396" s="226" t="s">
        <v>75</v>
      </c>
      <c r="D1396" s="227" t="s">
        <v>76</v>
      </c>
      <c r="E1396" s="228" t="s">
        <v>2740</v>
      </c>
      <c r="F1396" s="226" t="s">
        <v>2741</v>
      </c>
      <c r="G1396" s="226" t="s">
        <v>65</v>
      </c>
      <c r="H1396" s="226" t="s">
        <v>66</v>
      </c>
      <c r="I1396" s="229"/>
      <c r="J1396" s="260"/>
      <c r="K1396" s="252">
        <f t="shared" si="23"/>
        <v>28</v>
      </c>
      <c r="L1396" s="9" t="s">
        <v>34</v>
      </c>
    </row>
    <row r="1397" spans="2:12">
      <c r="B1397" s="268">
        <v>1385</v>
      </c>
      <c r="C1397" s="226" t="s">
        <v>75</v>
      </c>
      <c r="D1397" s="227" t="s">
        <v>76</v>
      </c>
      <c r="E1397" s="228" t="s">
        <v>2742</v>
      </c>
      <c r="F1397" s="226" t="s">
        <v>2743</v>
      </c>
      <c r="G1397" s="226" t="s">
        <v>65</v>
      </c>
      <c r="H1397" s="226" t="s">
        <v>66</v>
      </c>
      <c r="I1397" s="229"/>
      <c r="J1397" s="260"/>
      <c r="K1397" s="252">
        <f t="shared" si="23"/>
        <v>187</v>
      </c>
      <c r="L1397" s="9" t="s">
        <v>34</v>
      </c>
    </row>
    <row r="1398" spans="2:12">
      <c r="B1398" s="268">
        <v>1386</v>
      </c>
      <c r="C1398" s="226" t="s">
        <v>75</v>
      </c>
      <c r="D1398" s="227" t="s">
        <v>76</v>
      </c>
      <c r="E1398" s="228" t="s">
        <v>2744</v>
      </c>
      <c r="F1398" s="226" t="s">
        <v>2745</v>
      </c>
      <c r="G1398" s="226" t="s">
        <v>65</v>
      </c>
      <c r="H1398" s="226" t="s">
        <v>66</v>
      </c>
      <c r="I1398" s="229"/>
      <c r="J1398" s="260"/>
      <c r="K1398" s="252">
        <f t="shared" si="23"/>
        <v>188</v>
      </c>
      <c r="L1398" s="9" t="s">
        <v>34</v>
      </c>
    </row>
    <row r="1399" spans="2:12">
      <c r="B1399" s="268">
        <v>1387</v>
      </c>
      <c r="C1399" s="226" t="s">
        <v>75</v>
      </c>
      <c r="D1399" s="227" t="s">
        <v>76</v>
      </c>
      <c r="E1399" s="228" t="s">
        <v>2746</v>
      </c>
      <c r="F1399" s="226" t="s">
        <v>2747</v>
      </c>
      <c r="G1399" s="226" t="s">
        <v>65</v>
      </c>
      <c r="H1399" s="226" t="s">
        <v>66</v>
      </c>
      <c r="I1399" s="229"/>
      <c r="J1399" s="260"/>
      <c r="K1399" s="252">
        <f t="shared" si="23"/>
        <v>186</v>
      </c>
      <c r="L1399" s="9" t="s">
        <v>34</v>
      </c>
    </row>
    <row r="1400" spans="2:12">
      <c r="B1400" s="268">
        <v>1388</v>
      </c>
      <c r="C1400" s="226" t="s">
        <v>75</v>
      </c>
      <c r="D1400" s="227" t="s">
        <v>76</v>
      </c>
      <c r="E1400" s="228" t="s">
        <v>2748</v>
      </c>
      <c r="F1400" s="226" t="s">
        <v>2749</v>
      </c>
      <c r="G1400" s="226" t="s">
        <v>65</v>
      </c>
      <c r="H1400" s="226" t="s">
        <v>66</v>
      </c>
      <c r="I1400" s="229"/>
      <c r="J1400" s="260"/>
      <c r="K1400" s="252">
        <f t="shared" si="23"/>
        <v>23</v>
      </c>
      <c r="L1400" s="9" t="s">
        <v>34</v>
      </c>
    </row>
    <row r="1401" spans="2:12">
      <c r="B1401" s="268">
        <v>1389</v>
      </c>
      <c r="C1401" s="226" t="s">
        <v>75</v>
      </c>
      <c r="D1401" s="227" t="s">
        <v>76</v>
      </c>
      <c r="E1401" s="228" t="s">
        <v>2750</v>
      </c>
      <c r="F1401" s="226" t="s">
        <v>2751</v>
      </c>
      <c r="G1401" s="226" t="s">
        <v>65</v>
      </c>
      <c r="H1401" s="226" t="s">
        <v>66</v>
      </c>
      <c r="I1401" s="229"/>
      <c r="J1401" s="260"/>
      <c r="K1401" s="252">
        <f t="shared" si="23"/>
        <v>24</v>
      </c>
      <c r="L1401" s="9" t="s">
        <v>34</v>
      </c>
    </row>
    <row r="1402" spans="2:12">
      <c r="B1402" s="268">
        <v>1390</v>
      </c>
      <c r="C1402" s="226" t="s">
        <v>75</v>
      </c>
      <c r="D1402" s="227" t="s">
        <v>76</v>
      </c>
      <c r="E1402" s="228" t="s">
        <v>2752</v>
      </c>
      <c r="F1402" s="226" t="s">
        <v>2753</v>
      </c>
      <c r="G1402" s="226" t="s">
        <v>65</v>
      </c>
      <c r="H1402" s="226" t="s">
        <v>66</v>
      </c>
      <c r="I1402" s="229"/>
      <c r="J1402" s="260"/>
      <c r="K1402" s="252">
        <f t="shared" si="23"/>
        <v>22</v>
      </c>
      <c r="L1402" s="9" t="s">
        <v>34</v>
      </c>
    </row>
    <row r="1403" spans="2:12">
      <c r="B1403" s="268">
        <v>1391</v>
      </c>
      <c r="C1403" s="226" t="s">
        <v>75</v>
      </c>
      <c r="D1403" s="227" t="s">
        <v>76</v>
      </c>
      <c r="E1403" s="228" t="s">
        <v>2754</v>
      </c>
      <c r="F1403" s="226" t="s">
        <v>2755</v>
      </c>
      <c r="G1403" s="226" t="s">
        <v>65</v>
      </c>
      <c r="H1403" s="226" t="s">
        <v>66</v>
      </c>
      <c r="I1403" s="229"/>
      <c r="J1403" s="260"/>
      <c r="K1403" s="252">
        <f t="shared" si="23"/>
        <v>32</v>
      </c>
      <c r="L1403" s="9" t="s">
        <v>34</v>
      </c>
    </row>
    <row r="1404" spans="2:12">
      <c r="B1404" s="268">
        <v>1392</v>
      </c>
      <c r="C1404" s="226" t="s">
        <v>75</v>
      </c>
      <c r="D1404" s="227" t="s">
        <v>76</v>
      </c>
      <c r="E1404" s="228" t="s">
        <v>2756</v>
      </c>
      <c r="F1404" s="226" t="s">
        <v>2757</v>
      </c>
      <c r="G1404" s="226" t="s">
        <v>65</v>
      </c>
      <c r="H1404" s="226" t="s">
        <v>66</v>
      </c>
      <c r="I1404" s="229"/>
      <c r="J1404" s="260"/>
      <c r="K1404" s="252">
        <f t="shared" si="23"/>
        <v>33</v>
      </c>
      <c r="L1404" s="9" t="s">
        <v>34</v>
      </c>
    </row>
    <row r="1405" spans="2:12">
      <c r="B1405" s="268">
        <v>1393</v>
      </c>
      <c r="C1405" s="226" t="s">
        <v>75</v>
      </c>
      <c r="D1405" s="227" t="s">
        <v>76</v>
      </c>
      <c r="E1405" s="228" t="s">
        <v>2758</v>
      </c>
      <c r="F1405" s="226" t="s">
        <v>2759</v>
      </c>
      <c r="G1405" s="226" t="s">
        <v>65</v>
      </c>
      <c r="H1405" s="226" t="s">
        <v>66</v>
      </c>
      <c r="I1405" s="229"/>
      <c r="J1405" s="260"/>
      <c r="K1405" s="252">
        <f t="shared" si="23"/>
        <v>31</v>
      </c>
      <c r="L1405" s="9" t="s">
        <v>34</v>
      </c>
    </row>
    <row r="1406" spans="2:12">
      <c r="B1406" s="268">
        <v>1394</v>
      </c>
      <c r="C1406" s="226" t="s">
        <v>75</v>
      </c>
      <c r="D1406" s="227" t="s">
        <v>76</v>
      </c>
      <c r="E1406" s="228" t="s">
        <v>2760</v>
      </c>
      <c r="F1406" s="226" t="s">
        <v>2761</v>
      </c>
      <c r="G1406" s="226" t="s">
        <v>65</v>
      </c>
      <c r="H1406" s="226" t="s">
        <v>66</v>
      </c>
      <c r="I1406" s="229"/>
      <c r="J1406" s="260"/>
      <c r="K1406" s="252">
        <f t="shared" si="23"/>
        <v>184</v>
      </c>
      <c r="L1406" s="9" t="s">
        <v>34</v>
      </c>
    </row>
    <row r="1407" spans="2:12">
      <c r="B1407" s="268">
        <v>1395</v>
      </c>
      <c r="C1407" s="226" t="s">
        <v>75</v>
      </c>
      <c r="D1407" s="227" t="s">
        <v>76</v>
      </c>
      <c r="E1407" s="228" t="s">
        <v>2762</v>
      </c>
      <c r="F1407" s="226" t="s">
        <v>2763</v>
      </c>
      <c r="G1407" s="226" t="s">
        <v>65</v>
      </c>
      <c r="H1407" s="226" t="s">
        <v>66</v>
      </c>
      <c r="I1407" s="229"/>
      <c r="J1407" s="260"/>
      <c r="K1407" s="252">
        <f t="shared" si="23"/>
        <v>185</v>
      </c>
      <c r="L1407" s="9" t="s">
        <v>34</v>
      </c>
    </row>
    <row r="1408" spans="2:12">
      <c r="B1408" s="268">
        <v>1396</v>
      </c>
      <c r="C1408" s="226" t="s">
        <v>75</v>
      </c>
      <c r="D1408" s="227" t="s">
        <v>76</v>
      </c>
      <c r="E1408" s="228" t="s">
        <v>2764</v>
      </c>
      <c r="F1408" s="226" t="s">
        <v>2765</v>
      </c>
      <c r="G1408" s="226" t="s">
        <v>65</v>
      </c>
      <c r="H1408" s="226" t="s">
        <v>66</v>
      </c>
      <c r="I1408" s="229"/>
      <c r="J1408" s="260"/>
      <c r="K1408" s="252">
        <f t="shared" si="23"/>
        <v>183</v>
      </c>
      <c r="L1408" s="9" t="s">
        <v>34</v>
      </c>
    </row>
    <row r="1409" spans="2:12">
      <c r="B1409" s="268">
        <v>1397</v>
      </c>
      <c r="C1409" s="226" t="s">
        <v>75</v>
      </c>
      <c r="D1409" s="227" t="s">
        <v>76</v>
      </c>
      <c r="E1409" s="228" t="s">
        <v>2766</v>
      </c>
      <c r="F1409" s="226" t="s">
        <v>2767</v>
      </c>
      <c r="G1409" s="226" t="s">
        <v>65</v>
      </c>
      <c r="H1409" s="226" t="s">
        <v>66</v>
      </c>
      <c r="I1409" s="229"/>
      <c r="J1409" s="260"/>
      <c r="K1409" s="252">
        <f t="shared" si="23"/>
        <v>26</v>
      </c>
      <c r="L1409" s="9" t="s">
        <v>34</v>
      </c>
    </row>
    <row r="1410" spans="2:12">
      <c r="B1410" s="268">
        <v>1398</v>
      </c>
      <c r="C1410" s="226" t="s">
        <v>75</v>
      </c>
      <c r="D1410" s="227" t="s">
        <v>76</v>
      </c>
      <c r="E1410" s="228" t="s">
        <v>2768</v>
      </c>
      <c r="F1410" s="226" t="s">
        <v>2769</v>
      </c>
      <c r="G1410" s="226" t="s">
        <v>65</v>
      </c>
      <c r="H1410" s="226" t="s">
        <v>66</v>
      </c>
      <c r="I1410" s="229"/>
      <c r="J1410" s="260"/>
      <c r="K1410" s="252">
        <f t="shared" si="23"/>
        <v>27</v>
      </c>
      <c r="L1410" s="9" t="s">
        <v>34</v>
      </c>
    </row>
    <row r="1411" spans="2:12">
      <c r="B1411" s="268">
        <v>1399</v>
      </c>
      <c r="C1411" s="226" t="s">
        <v>75</v>
      </c>
      <c r="D1411" s="227" t="s">
        <v>76</v>
      </c>
      <c r="E1411" s="228" t="s">
        <v>2770</v>
      </c>
      <c r="F1411" s="226" t="s">
        <v>2771</v>
      </c>
      <c r="G1411" s="226" t="s">
        <v>65</v>
      </c>
      <c r="H1411" s="226" t="s">
        <v>66</v>
      </c>
      <c r="I1411" s="229"/>
      <c r="J1411" s="260"/>
      <c r="K1411" s="252">
        <f t="shared" ref="K1411:K1474" si="24">VALUE(RIGHT($E1411,4))</f>
        <v>25</v>
      </c>
      <c r="L1411" s="9" t="s">
        <v>34</v>
      </c>
    </row>
    <row r="1412" spans="2:12">
      <c r="B1412" s="268">
        <v>1400</v>
      </c>
      <c r="C1412" s="226" t="s">
        <v>75</v>
      </c>
      <c r="D1412" s="227" t="s">
        <v>76</v>
      </c>
      <c r="E1412" s="228" t="s">
        <v>2772</v>
      </c>
      <c r="F1412" s="226" t="s">
        <v>2773</v>
      </c>
      <c r="G1412" s="226" t="s">
        <v>65</v>
      </c>
      <c r="H1412" s="226" t="s">
        <v>66</v>
      </c>
      <c r="I1412" s="229"/>
      <c r="J1412" s="260"/>
      <c r="K1412" s="252">
        <f t="shared" si="24"/>
        <v>38</v>
      </c>
      <c r="L1412" s="9" t="s">
        <v>34</v>
      </c>
    </row>
    <row r="1413" spans="2:12">
      <c r="B1413" s="268">
        <v>1401</v>
      </c>
      <c r="C1413" s="226" t="s">
        <v>75</v>
      </c>
      <c r="D1413" s="227" t="s">
        <v>76</v>
      </c>
      <c r="E1413" s="228" t="s">
        <v>2774</v>
      </c>
      <c r="F1413" s="226" t="s">
        <v>2775</v>
      </c>
      <c r="G1413" s="226" t="s">
        <v>65</v>
      </c>
      <c r="H1413" s="226" t="s">
        <v>66</v>
      </c>
      <c r="I1413" s="229"/>
      <c r="J1413" s="260"/>
      <c r="K1413" s="252">
        <f t="shared" si="24"/>
        <v>39</v>
      </c>
      <c r="L1413" s="9" t="s">
        <v>34</v>
      </c>
    </row>
    <row r="1414" spans="2:12">
      <c r="B1414" s="268">
        <v>1402</v>
      </c>
      <c r="C1414" s="226" t="s">
        <v>75</v>
      </c>
      <c r="D1414" s="227" t="s">
        <v>76</v>
      </c>
      <c r="E1414" s="228" t="s">
        <v>2776</v>
      </c>
      <c r="F1414" s="226" t="s">
        <v>2777</v>
      </c>
      <c r="G1414" s="226" t="s">
        <v>65</v>
      </c>
      <c r="H1414" s="226" t="s">
        <v>66</v>
      </c>
      <c r="I1414" s="229"/>
      <c r="J1414" s="260"/>
      <c r="K1414" s="252">
        <f t="shared" si="24"/>
        <v>37</v>
      </c>
      <c r="L1414" s="9" t="s">
        <v>34</v>
      </c>
    </row>
    <row r="1415" spans="2:12">
      <c r="B1415" s="268">
        <v>1403</v>
      </c>
      <c r="C1415" s="226" t="s">
        <v>75</v>
      </c>
      <c r="D1415" s="227" t="s">
        <v>76</v>
      </c>
      <c r="E1415" s="228" t="s">
        <v>2778</v>
      </c>
      <c r="F1415" s="226" t="s">
        <v>2779</v>
      </c>
      <c r="G1415" s="226" t="s">
        <v>65</v>
      </c>
      <c r="H1415" s="226" t="s">
        <v>66</v>
      </c>
      <c r="I1415" s="229"/>
      <c r="J1415" s="260"/>
      <c r="K1415" s="252">
        <f t="shared" si="24"/>
        <v>194</v>
      </c>
      <c r="L1415" s="9" t="s">
        <v>34</v>
      </c>
    </row>
    <row r="1416" spans="2:12">
      <c r="B1416" s="268">
        <v>1404</v>
      </c>
      <c r="C1416" s="226" t="s">
        <v>75</v>
      </c>
      <c r="D1416" s="227" t="s">
        <v>76</v>
      </c>
      <c r="E1416" s="228" t="s">
        <v>2780</v>
      </c>
      <c r="F1416" s="226" t="s">
        <v>2781</v>
      </c>
      <c r="G1416" s="226" t="s">
        <v>65</v>
      </c>
      <c r="H1416" s="226" t="s">
        <v>66</v>
      </c>
      <c r="I1416" s="229"/>
      <c r="J1416" s="260"/>
      <c r="K1416" s="252">
        <f t="shared" si="24"/>
        <v>195</v>
      </c>
      <c r="L1416" s="9" t="s">
        <v>34</v>
      </c>
    </row>
    <row r="1417" spans="2:12">
      <c r="B1417" s="268">
        <v>1405</v>
      </c>
      <c r="C1417" s="226" t="s">
        <v>75</v>
      </c>
      <c r="D1417" s="227" t="s">
        <v>76</v>
      </c>
      <c r="E1417" s="228" t="s">
        <v>2782</v>
      </c>
      <c r="F1417" s="226" t="s">
        <v>2783</v>
      </c>
      <c r="G1417" s="226" t="s">
        <v>65</v>
      </c>
      <c r="H1417" s="226" t="s">
        <v>66</v>
      </c>
      <c r="I1417" s="229"/>
      <c r="J1417" s="260"/>
      <c r="K1417" s="252">
        <f t="shared" si="24"/>
        <v>193</v>
      </c>
      <c r="L1417" s="9" t="s">
        <v>34</v>
      </c>
    </row>
    <row r="1418" spans="2:12">
      <c r="B1418" s="268">
        <v>1406</v>
      </c>
      <c r="C1418" s="226" t="s">
        <v>75</v>
      </c>
      <c r="D1418" s="227" t="s">
        <v>76</v>
      </c>
      <c r="E1418" s="228" t="s">
        <v>2784</v>
      </c>
      <c r="F1418" s="226" t="s">
        <v>2785</v>
      </c>
      <c r="G1418" s="226" t="s">
        <v>65</v>
      </c>
      <c r="H1418" s="226" t="s">
        <v>66</v>
      </c>
      <c r="I1418" s="229"/>
      <c r="J1418" s="260"/>
      <c r="K1418" s="252">
        <f t="shared" si="24"/>
        <v>41</v>
      </c>
      <c r="L1418" s="9" t="s">
        <v>34</v>
      </c>
    </row>
    <row r="1419" spans="2:12">
      <c r="B1419" s="268">
        <v>1407</v>
      </c>
      <c r="C1419" s="226" t="s">
        <v>75</v>
      </c>
      <c r="D1419" s="227" t="s">
        <v>76</v>
      </c>
      <c r="E1419" s="228" t="s">
        <v>2786</v>
      </c>
      <c r="F1419" s="226" t="s">
        <v>2787</v>
      </c>
      <c r="G1419" s="226" t="s">
        <v>65</v>
      </c>
      <c r="H1419" s="226" t="s">
        <v>66</v>
      </c>
      <c r="I1419" s="229"/>
      <c r="J1419" s="260"/>
      <c r="K1419" s="252">
        <f t="shared" si="24"/>
        <v>42</v>
      </c>
      <c r="L1419" s="9" t="s">
        <v>34</v>
      </c>
    </row>
    <row r="1420" spans="2:12">
      <c r="B1420" s="268">
        <v>1408</v>
      </c>
      <c r="C1420" s="226" t="s">
        <v>75</v>
      </c>
      <c r="D1420" s="227" t="s">
        <v>76</v>
      </c>
      <c r="E1420" s="228" t="s">
        <v>2788</v>
      </c>
      <c r="F1420" s="226" t="s">
        <v>2789</v>
      </c>
      <c r="G1420" s="226" t="s">
        <v>65</v>
      </c>
      <c r="H1420" s="226" t="s">
        <v>66</v>
      </c>
      <c r="I1420" s="229"/>
      <c r="J1420" s="260"/>
      <c r="K1420" s="252">
        <f t="shared" si="24"/>
        <v>40</v>
      </c>
      <c r="L1420" s="9" t="s">
        <v>34</v>
      </c>
    </row>
    <row r="1421" spans="2:12">
      <c r="B1421" s="268">
        <v>1409</v>
      </c>
      <c r="C1421" s="226" t="s">
        <v>75</v>
      </c>
      <c r="D1421" s="227" t="s">
        <v>76</v>
      </c>
      <c r="E1421" s="228" t="s">
        <v>2790</v>
      </c>
      <c r="F1421" s="226" t="s">
        <v>2791</v>
      </c>
      <c r="G1421" s="226" t="s">
        <v>65</v>
      </c>
      <c r="H1421" s="226" t="s">
        <v>66</v>
      </c>
      <c r="I1421" s="229"/>
      <c r="J1421" s="260"/>
      <c r="K1421" s="252">
        <f t="shared" si="24"/>
        <v>190</v>
      </c>
      <c r="L1421" s="9" t="s">
        <v>34</v>
      </c>
    </row>
    <row r="1422" spans="2:12">
      <c r="B1422" s="268">
        <v>1410</v>
      </c>
      <c r="C1422" s="226" t="s">
        <v>75</v>
      </c>
      <c r="D1422" s="227" t="s">
        <v>76</v>
      </c>
      <c r="E1422" s="228" t="s">
        <v>2792</v>
      </c>
      <c r="F1422" s="226" t="s">
        <v>2793</v>
      </c>
      <c r="G1422" s="226" t="s">
        <v>65</v>
      </c>
      <c r="H1422" s="226" t="s">
        <v>66</v>
      </c>
      <c r="I1422" s="229"/>
      <c r="J1422" s="260"/>
      <c r="K1422" s="252">
        <f t="shared" si="24"/>
        <v>191</v>
      </c>
      <c r="L1422" s="9" t="s">
        <v>34</v>
      </c>
    </row>
    <row r="1423" spans="2:12">
      <c r="B1423" s="268">
        <v>1411</v>
      </c>
      <c r="C1423" s="226" t="s">
        <v>75</v>
      </c>
      <c r="D1423" s="227" t="s">
        <v>76</v>
      </c>
      <c r="E1423" s="228" t="s">
        <v>2794</v>
      </c>
      <c r="F1423" s="226" t="s">
        <v>2795</v>
      </c>
      <c r="G1423" s="226" t="s">
        <v>65</v>
      </c>
      <c r="H1423" s="226" t="s">
        <v>66</v>
      </c>
      <c r="I1423" s="229"/>
      <c r="J1423" s="260"/>
      <c r="K1423" s="252">
        <f t="shared" si="24"/>
        <v>192</v>
      </c>
      <c r="L1423" s="9" t="s">
        <v>34</v>
      </c>
    </row>
    <row r="1424" spans="2:12">
      <c r="B1424" s="268">
        <v>1412</v>
      </c>
      <c r="C1424" s="226" t="s">
        <v>75</v>
      </c>
      <c r="D1424" s="227" t="s">
        <v>76</v>
      </c>
      <c r="E1424" s="228" t="s">
        <v>2796</v>
      </c>
      <c r="F1424" s="226" t="s">
        <v>2797</v>
      </c>
      <c r="G1424" s="226" t="s">
        <v>65</v>
      </c>
      <c r="H1424" s="226" t="s">
        <v>66</v>
      </c>
      <c r="I1424" s="229"/>
      <c r="J1424" s="260"/>
      <c r="K1424" s="252">
        <f t="shared" si="24"/>
        <v>189</v>
      </c>
      <c r="L1424" s="9" t="s">
        <v>34</v>
      </c>
    </row>
    <row r="1425" spans="2:12">
      <c r="B1425" s="268">
        <v>1413</v>
      </c>
      <c r="C1425" s="226" t="s">
        <v>75</v>
      </c>
      <c r="D1425" s="227" t="s">
        <v>76</v>
      </c>
      <c r="E1425" s="228" t="s">
        <v>2798</v>
      </c>
      <c r="F1425" s="226" t="s">
        <v>2799</v>
      </c>
      <c r="G1425" s="226" t="s">
        <v>65</v>
      </c>
      <c r="H1425" s="226" t="s">
        <v>66</v>
      </c>
      <c r="I1425" s="229"/>
      <c r="J1425" s="260"/>
      <c r="K1425" s="252">
        <f t="shared" si="24"/>
        <v>35</v>
      </c>
      <c r="L1425" s="9" t="s">
        <v>34</v>
      </c>
    </row>
    <row r="1426" spans="2:12">
      <c r="B1426" s="268">
        <v>1414</v>
      </c>
      <c r="C1426" s="226" t="s">
        <v>75</v>
      </c>
      <c r="D1426" s="227" t="s">
        <v>76</v>
      </c>
      <c r="E1426" s="228" t="s">
        <v>2800</v>
      </c>
      <c r="F1426" s="226" t="s">
        <v>2801</v>
      </c>
      <c r="G1426" s="226" t="s">
        <v>65</v>
      </c>
      <c r="H1426" s="226" t="s">
        <v>66</v>
      </c>
      <c r="I1426" s="229"/>
      <c r="J1426" s="260"/>
      <c r="K1426" s="252">
        <f t="shared" si="24"/>
        <v>36</v>
      </c>
      <c r="L1426" s="9" t="s">
        <v>34</v>
      </c>
    </row>
    <row r="1427" spans="2:12">
      <c r="B1427" s="268">
        <v>1415</v>
      </c>
      <c r="C1427" s="226" t="s">
        <v>75</v>
      </c>
      <c r="D1427" s="227" t="s">
        <v>76</v>
      </c>
      <c r="E1427" s="228" t="s">
        <v>2802</v>
      </c>
      <c r="F1427" s="226" t="s">
        <v>2803</v>
      </c>
      <c r="G1427" s="226" t="s">
        <v>65</v>
      </c>
      <c r="H1427" s="226" t="s">
        <v>66</v>
      </c>
      <c r="I1427" s="229"/>
      <c r="J1427" s="260"/>
      <c r="K1427" s="252">
        <f t="shared" si="24"/>
        <v>34</v>
      </c>
      <c r="L1427" s="9" t="s">
        <v>34</v>
      </c>
    </row>
    <row r="1428" spans="2:12">
      <c r="B1428" s="268">
        <v>1416</v>
      </c>
      <c r="C1428" s="226" t="s">
        <v>75</v>
      </c>
      <c r="D1428" s="227" t="s">
        <v>76</v>
      </c>
      <c r="E1428" s="228" t="s">
        <v>2804</v>
      </c>
      <c r="F1428" s="226" t="s">
        <v>2805</v>
      </c>
      <c r="G1428" s="226" t="s">
        <v>65</v>
      </c>
      <c r="H1428" s="226" t="s">
        <v>66</v>
      </c>
      <c r="I1428" s="229"/>
      <c r="J1428" s="260"/>
      <c r="K1428" s="252">
        <f t="shared" si="24"/>
        <v>62</v>
      </c>
      <c r="L1428" s="9" t="s">
        <v>34</v>
      </c>
    </row>
    <row r="1429" spans="2:12">
      <c r="B1429" s="268">
        <v>1417</v>
      </c>
      <c r="C1429" s="226" t="s">
        <v>75</v>
      </c>
      <c r="D1429" s="227" t="s">
        <v>76</v>
      </c>
      <c r="E1429" s="228" t="s">
        <v>2806</v>
      </c>
      <c r="F1429" s="226" t="s">
        <v>2807</v>
      </c>
      <c r="G1429" s="226" t="s">
        <v>65</v>
      </c>
      <c r="H1429" s="226" t="s">
        <v>66</v>
      </c>
      <c r="I1429" s="229"/>
      <c r="J1429" s="260"/>
      <c r="K1429" s="252">
        <f t="shared" si="24"/>
        <v>63</v>
      </c>
      <c r="L1429" s="9" t="s">
        <v>34</v>
      </c>
    </row>
    <row r="1430" spans="2:12">
      <c r="B1430" s="268">
        <v>1418</v>
      </c>
      <c r="C1430" s="226" t="s">
        <v>75</v>
      </c>
      <c r="D1430" s="227" t="s">
        <v>76</v>
      </c>
      <c r="E1430" s="228" t="s">
        <v>2808</v>
      </c>
      <c r="F1430" s="226" t="s">
        <v>2809</v>
      </c>
      <c r="G1430" s="226" t="s">
        <v>65</v>
      </c>
      <c r="H1430" s="226" t="s">
        <v>66</v>
      </c>
      <c r="I1430" s="229"/>
      <c r="J1430" s="260"/>
      <c r="K1430" s="252">
        <f t="shared" si="24"/>
        <v>61</v>
      </c>
      <c r="L1430" s="9" t="s">
        <v>34</v>
      </c>
    </row>
    <row r="1431" spans="2:12">
      <c r="B1431" s="268">
        <v>1419</v>
      </c>
      <c r="C1431" s="226" t="s">
        <v>75</v>
      </c>
      <c r="D1431" s="227" t="s">
        <v>76</v>
      </c>
      <c r="E1431" s="228" t="s">
        <v>2810</v>
      </c>
      <c r="F1431" s="226" t="s">
        <v>2811</v>
      </c>
      <c r="G1431" s="226" t="s">
        <v>65</v>
      </c>
      <c r="H1431" s="226" t="s">
        <v>66</v>
      </c>
      <c r="I1431" s="229"/>
      <c r="J1431" s="260"/>
      <c r="K1431" s="252">
        <f t="shared" si="24"/>
        <v>277</v>
      </c>
      <c r="L1431" s="9" t="s">
        <v>34</v>
      </c>
    </row>
    <row r="1432" spans="2:12">
      <c r="B1432" s="268">
        <v>1420</v>
      </c>
      <c r="C1432" s="226" t="s">
        <v>75</v>
      </c>
      <c r="D1432" s="227" t="s">
        <v>76</v>
      </c>
      <c r="E1432" s="228" t="s">
        <v>2812</v>
      </c>
      <c r="F1432" s="226" t="s">
        <v>2813</v>
      </c>
      <c r="G1432" s="226" t="s">
        <v>65</v>
      </c>
      <c r="H1432" s="226" t="s">
        <v>66</v>
      </c>
      <c r="I1432" s="229"/>
      <c r="J1432" s="260"/>
      <c r="K1432" s="252">
        <f t="shared" si="24"/>
        <v>266</v>
      </c>
      <c r="L1432" s="9" t="s">
        <v>34</v>
      </c>
    </row>
    <row r="1433" spans="2:12">
      <c r="B1433" s="268">
        <v>1421</v>
      </c>
      <c r="C1433" s="226" t="s">
        <v>75</v>
      </c>
      <c r="D1433" s="227" t="s">
        <v>76</v>
      </c>
      <c r="E1433" s="228" t="s">
        <v>2814</v>
      </c>
      <c r="F1433" s="226" t="s">
        <v>2815</v>
      </c>
      <c r="G1433" s="226" t="s">
        <v>65</v>
      </c>
      <c r="H1433" s="226" t="s">
        <v>66</v>
      </c>
      <c r="I1433" s="229"/>
      <c r="J1433" s="260"/>
      <c r="K1433" s="252">
        <f t="shared" si="24"/>
        <v>267</v>
      </c>
      <c r="L1433" s="9" t="s">
        <v>34</v>
      </c>
    </row>
    <row r="1434" spans="2:12">
      <c r="B1434" s="268">
        <v>1422</v>
      </c>
      <c r="C1434" s="226" t="s">
        <v>75</v>
      </c>
      <c r="D1434" s="227" t="s">
        <v>76</v>
      </c>
      <c r="E1434" s="228" t="s">
        <v>2816</v>
      </c>
      <c r="F1434" s="226" t="s">
        <v>2817</v>
      </c>
      <c r="G1434" s="226" t="s">
        <v>65</v>
      </c>
      <c r="H1434" s="226" t="s">
        <v>66</v>
      </c>
      <c r="I1434" s="229"/>
      <c r="J1434" s="260"/>
      <c r="K1434" s="252">
        <f t="shared" si="24"/>
        <v>265</v>
      </c>
      <c r="L1434" s="9" t="s">
        <v>34</v>
      </c>
    </row>
    <row r="1435" spans="2:12">
      <c r="B1435" s="268">
        <v>1423</v>
      </c>
      <c r="C1435" s="226" t="s">
        <v>75</v>
      </c>
      <c r="D1435" s="227" t="s">
        <v>76</v>
      </c>
      <c r="E1435" s="228" t="s">
        <v>2818</v>
      </c>
      <c r="F1435" s="226" t="s">
        <v>2819</v>
      </c>
      <c r="G1435" s="226" t="s">
        <v>65</v>
      </c>
      <c r="H1435" s="226" t="s">
        <v>66</v>
      </c>
      <c r="I1435" s="229"/>
      <c r="J1435" s="260"/>
      <c r="K1435" s="252">
        <f t="shared" si="24"/>
        <v>55</v>
      </c>
      <c r="L1435" s="9" t="s">
        <v>34</v>
      </c>
    </row>
    <row r="1436" spans="2:12">
      <c r="B1436" s="268">
        <v>1424</v>
      </c>
      <c r="C1436" s="226" t="s">
        <v>75</v>
      </c>
      <c r="D1436" s="227" t="s">
        <v>76</v>
      </c>
      <c r="E1436" s="228" t="s">
        <v>2820</v>
      </c>
      <c r="F1436" s="226" t="s">
        <v>2821</v>
      </c>
      <c r="G1436" s="226" t="s">
        <v>65</v>
      </c>
      <c r="H1436" s="226" t="s">
        <v>66</v>
      </c>
      <c r="I1436" s="229"/>
      <c r="J1436" s="260"/>
      <c r="K1436" s="252">
        <f t="shared" si="24"/>
        <v>56</v>
      </c>
      <c r="L1436" s="9" t="s">
        <v>34</v>
      </c>
    </row>
    <row r="1437" spans="2:12">
      <c r="B1437" s="268">
        <v>1425</v>
      </c>
      <c r="C1437" s="226" t="s">
        <v>75</v>
      </c>
      <c r="D1437" s="227" t="s">
        <v>76</v>
      </c>
      <c r="E1437" s="228" t="s">
        <v>2822</v>
      </c>
      <c r="F1437" s="226" t="s">
        <v>2823</v>
      </c>
      <c r="G1437" s="226" t="s">
        <v>65</v>
      </c>
      <c r="H1437" s="226" t="s">
        <v>66</v>
      </c>
      <c r="I1437" s="229"/>
      <c r="J1437" s="260"/>
      <c r="K1437" s="252">
        <f t="shared" si="24"/>
        <v>57</v>
      </c>
      <c r="L1437" s="9" t="s">
        <v>34</v>
      </c>
    </row>
    <row r="1438" spans="2:12">
      <c r="B1438" s="268">
        <v>1426</v>
      </c>
      <c r="C1438" s="226" t="s">
        <v>75</v>
      </c>
      <c r="D1438" s="227" t="s">
        <v>76</v>
      </c>
      <c r="E1438" s="228" t="s">
        <v>2824</v>
      </c>
      <c r="F1438" s="226" t="s">
        <v>2825</v>
      </c>
      <c r="G1438" s="226" t="s">
        <v>65</v>
      </c>
      <c r="H1438" s="226" t="s">
        <v>66</v>
      </c>
      <c r="I1438" s="229"/>
      <c r="J1438" s="260"/>
      <c r="K1438" s="252">
        <f t="shared" si="24"/>
        <v>54</v>
      </c>
      <c r="L1438" s="9" t="s">
        <v>34</v>
      </c>
    </row>
    <row r="1439" spans="2:12">
      <c r="B1439" s="268">
        <v>1427</v>
      </c>
      <c r="C1439" s="226" t="s">
        <v>75</v>
      </c>
      <c r="D1439" s="227" t="s">
        <v>76</v>
      </c>
      <c r="E1439" s="228" t="s">
        <v>2826</v>
      </c>
      <c r="F1439" s="226" t="s">
        <v>2827</v>
      </c>
      <c r="G1439" s="226" t="s">
        <v>65</v>
      </c>
      <c r="H1439" s="226" t="s">
        <v>66</v>
      </c>
      <c r="I1439" s="229"/>
      <c r="J1439" s="260"/>
      <c r="K1439" s="252">
        <f t="shared" si="24"/>
        <v>207</v>
      </c>
      <c r="L1439" s="9" t="s">
        <v>34</v>
      </c>
    </row>
    <row r="1440" spans="2:12">
      <c r="B1440" s="268">
        <v>1428</v>
      </c>
      <c r="C1440" s="226" t="s">
        <v>75</v>
      </c>
      <c r="D1440" s="227" t="s">
        <v>76</v>
      </c>
      <c r="E1440" s="228" t="s">
        <v>2828</v>
      </c>
      <c r="F1440" s="226" t="s">
        <v>2829</v>
      </c>
      <c r="G1440" s="226" t="s">
        <v>65</v>
      </c>
      <c r="H1440" s="226" t="s">
        <v>66</v>
      </c>
      <c r="I1440" s="229"/>
      <c r="J1440" s="260"/>
      <c r="K1440" s="252">
        <f t="shared" si="24"/>
        <v>208</v>
      </c>
      <c r="L1440" s="9" t="s">
        <v>34</v>
      </c>
    </row>
    <row r="1441" spans="2:12">
      <c r="B1441" s="268">
        <v>1429</v>
      </c>
      <c r="C1441" s="226" t="s">
        <v>75</v>
      </c>
      <c r="D1441" s="227" t="s">
        <v>76</v>
      </c>
      <c r="E1441" s="228" t="s">
        <v>2830</v>
      </c>
      <c r="F1441" s="226" t="s">
        <v>2831</v>
      </c>
      <c r="G1441" s="226" t="s">
        <v>65</v>
      </c>
      <c r="H1441" s="226" t="s">
        <v>66</v>
      </c>
      <c r="I1441" s="229"/>
      <c r="J1441" s="260"/>
      <c r="K1441" s="252">
        <f t="shared" si="24"/>
        <v>206</v>
      </c>
      <c r="L1441" s="9" t="s">
        <v>34</v>
      </c>
    </row>
    <row r="1442" spans="2:12">
      <c r="B1442" s="268">
        <v>1430</v>
      </c>
      <c r="C1442" s="226" t="s">
        <v>75</v>
      </c>
      <c r="D1442" s="227" t="s">
        <v>76</v>
      </c>
      <c r="E1442" s="228" t="s">
        <v>2832</v>
      </c>
      <c r="F1442" s="226" t="s">
        <v>2833</v>
      </c>
      <c r="G1442" s="226" t="s">
        <v>65</v>
      </c>
      <c r="H1442" s="226" t="s">
        <v>66</v>
      </c>
      <c r="I1442" s="229"/>
      <c r="J1442" s="260"/>
      <c r="K1442" s="252">
        <f t="shared" si="24"/>
        <v>65</v>
      </c>
      <c r="L1442" s="9" t="s">
        <v>34</v>
      </c>
    </row>
    <row r="1443" spans="2:12">
      <c r="B1443" s="268">
        <v>1431</v>
      </c>
      <c r="C1443" s="226" t="s">
        <v>75</v>
      </c>
      <c r="D1443" s="227" t="s">
        <v>76</v>
      </c>
      <c r="E1443" s="228" t="s">
        <v>2834</v>
      </c>
      <c r="F1443" s="226" t="s">
        <v>2835</v>
      </c>
      <c r="G1443" s="226" t="s">
        <v>65</v>
      </c>
      <c r="H1443" s="226" t="s">
        <v>66</v>
      </c>
      <c r="I1443" s="229"/>
      <c r="J1443" s="260"/>
      <c r="K1443" s="252">
        <f t="shared" si="24"/>
        <v>66</v>
      </c>
      <c r="L1443" s="9" t="s">
        <v>34</v>
      </c>
    </row>
    <row r="1444" spans="2:12">
      <c r="B1444" s="268">
        <v>1432</v>
      </c>
      <c r="C1444" s="226" t="s">
        <v>75</v>
      </c>
      <c r="D1444" s="227" t="s">
        <v>76</v>
      </c>
      <c r="E1444" s="228" t="s">
        <v>2836</v>
      </c>
      <c r="F1444" s="226" t="s">
        <v>2837</v>
      </c>
      <c r="G1444" s="226" t="s">
        <v>65</v>
      </c>
      <c r="H1444" s="226" t="s">
        <v>66</v>
      </c>
      <c r="I1444" s="229"/>
      <c r="J1444" s="260"/>
      <c r="K1444" s="252">
        <f t="shared" si="24"/>
        <v>64</v>
      </c>
      <c r="L1444" s="9" t="s">
        <v>34</v>
      </c>
    </row>
    <row r="1445" spans="2:12">
      <c r="B1445" s="268">
        <v>1433</v>
      </c>
      <c r="C1445" s="226" t="s">
        <v>75</v>
      </c>
      <c r="D1445" s="227" t="s">
        <v>76</v>
      </c>
      <c r="E1445" s="228" t="s">
        <v>2838</v>
      </c>
      <c r="F1445" s="226" t="s">
        <v>2839</v>
      </c>
      <c r="G1445" s="226" t="s">
        <v>65</v>
      </c>
      <c r="H1445" s="226" t="s">
        <v>66</v>
      </c>
      <c r="I1445" s="229"/>
      <c r="J1445" s="260"/>
      <c r="K1445" s="252">
        <f t="shared" si="24"/>
        <v>204</v>
      </c>
      <c r="L1445" s="9" t="s">
        <v>34</v>
      </c>
    </row>
    <row r="1446" spans="2:12">
      <c r="B1446" s="268">
        <v>1434</v>
      </c>
      <c r="C1446" s="226" t="s">
        <v>75</v>
      </c>
      <c r="D1446" s="227" t="s">
        <v>76</v>
      </c>
      <c r="E1446" s="228" t="s">
        <v>2840</v>
      </c>
      <c r="F1446" s="226" t="s">
        <v>2841</v>
      </c>
      <c r="G1446" s="226" t="s">
        <v>65</v>
      </c>
      <c r="H1446" s="226" t="s">
        <v>66</v>
      </c>
      <c r="I1446" s="229"/>
      <c r="J1446" s="260"/>
      <c r="K1446" s="252">
        <f t="shared" si="24"/>
        <v>205</v>
      </c>
      <c r="L1446" s="9" t="s">
        <v>34</v>
      </c>
    </row>
    <row r="1447" spans="2:12">
      <c r="B1447" s="268">
        <v>1435</v>
      </c>
      <c r="C1447" s="226" t="s">
        <v>75</v>
      </c>
      <c r="D1447" s="227" t="s">
        <v>76</v>
      </c>
      <c r="E1447" s="228" t="s">
        <v>2842</v>
      </c>
      <c r="F1447" s="226" t="s">
        <v>2843</v>
      </c>
      <c r="G1447" s="226" t="s">
        <v>65</v>
      </c>
      <c r="H1447" s="226" t="s">
        <v>66</v>
      </c>
      <c r="I1447" s="229"/>
      <c r="J1447" s="260"/>
      <c r="K1447" s="252">
        <f t="shared" si="24"/>
        <v>203</v>
      </c>
      <c r="L1447" s="9" t="s">
        <v>34</v>
      </c>
    </row>
    <row r="1448" spans="2:12">
      <c r="B1448" s="268">
        <v>1436</v>
      </c>
      <c r="C1448" s="226" t="s">
        <v>75</v>
      </c>
      <c r="D1448" s="227" t="s">
        <v>76</v>
      </c>
      <c r="E1448" s="228" t="s">
        <v>2844</v>
      </c>
      <c r="F1448" s="226" t="s">
        <v>2845</v>
      </c>
      <c r="G1448" s="226" t="s">
        <v>65</v>
      </c>
      <c r="H1448" s="226" t="s">
        <v>66</v>
      </c>
      <c r="I1448" s="229"/>
      <c r="J1448" s="260"/>
      <c r="K1448" s="252">
        <f t="shared" si="24"/>
        <v>59</v>
      </c>
      <c r="L1448" s="9" t="s">
        <v>34</v>
      </c>
    </row>
    <row r="1449" spans="2:12">
      <c r="B1449" s="268">
        <v>1437</v>
      </c>
      <c r="C1449" s="226" t="s">
        <v>75</v>
      </c>
      <c r="D1449" s="227" t="s">
        <v>76</v>
      </c>
      <c r="E1449" s="228" t="s">
        <v>2846</v>
      </c>
      <c r="F1449" s="226" t="s">
        <v>2847</v>
      </c>
      <c r="G1449" s="226" t="s">
        <v>65</v>
      </c>
      <c r="H1449" s="226" t="s">
        <v>66</v>
      </c>
      <c r="I1449" s="229"/>
      <c r="J1449" s="260"/>
      <c r="K1449" s="252">
        <f t="shared" si="24"/>
        <v>60</v>
      </c>
      <c r="L1449" s="9" t="s">
        <v>34</v>
      </c>
    </row>
    <row r="1450" spans="2:12">
      <c r="B1450" s="268">
        <v>1438</v>
      </c>
      <c r="C1450" s="226" t="s">
        <v>75</v>
      </c>
      <c r="D1450" s="227" t="s">
        <v>76</v>
      </c>
      <c r="E1450" s="228" t="s">
        <v>2848</v>
      </c>
      <c r="F1450" s="226" t="s">
        <v>2849</v>
      </c>
      <c r="G1450" s="226" t="s">
        <v>65</v>
      </c>
      <c r="H1450" s="226" t="s">
        <v>66</v>
      </c>
      <c r="I1450" s="229"/>
      <c r="J1450" s="260"/>
      <c r="K1450" s="252">
        <f t="shared" si="24"/>
        <v>58</v>
      </c>
      <c r="L1450" s="9" t="s">
        <v>34</v>
      </c>
    </row>
    <row r="1451" spans="2:12">
      <c r="B1451" s="268">
        <v>1439</v>
      </c>
      <c r="C1451" s="226" t="s">
        <v>75</v>
      </c>
      <c r="D1451" s="227" t="s">
        <v>76</v>
      </c>
      <c r="E1451" s="228" t="s">
        <v>2850</v>
      </c>
      <c r="F1451" s="226" t="s">
        <v>2851</v>
      </c>
      <c r="G1451" s="226" t="s">
        <v>65</v>
      </c>
      <c r="H1451" s="226" t="s">
        <v>66</v>
      </c>
      <c r="I1451" s="229"/>
      <c r="J1451" s="260"/>
      <c r="K1451" s="252">
        <f t="shared" si="24"/>
        <v>74</v>
      </c>
      <c r="L1451" s="9" t="s">
        <v>34</v>
      </c>
    </row>
    <row r="1452" spans="2:12">
      <c r="B1452" s="268">
        <v>1440</v>
      </c>
      <c r="C1452" s="226" t="s">
        <v>75</v>
      </c>
      <c r="D1452" s="227" t="s">
        <v>76</v>
      </c>
      <c r="E1452" s="228" t="s">
        <v>2852</v>
      </c>
      <c r="F1452" s="226" t="s">
        <v>2853</v>
      </c>
      <c r="G1452" s="226" t="s">
        <v>65</v>
      </c>
      <c r="H1452" s="226" t="s">
        <v>66</v>
      </c>
      <c r="I1452" s="229"/>
      <c r="J1452" s="260"/>
      <c r="K1452" s="252">
        <f t="shared" si="24"/>
        <v>75</v>
      </c>
      <c r="L1452" s="9" t="s">
        <v>34</v>
      </c>
    </row>
    <row r="1453" spans="2:12">
      <c r="B1453" s="268">
        <v>1441</v>
      </c>
      <c r="C1453" s="226" t="s">
        <v>75</v>
      </c>
      <c r="D1453" s="227" t="s">
        <v>76</v>
      </c>
      <c r="E1453" s="228" t="s">
        <v>2854</v>
      </c>
      <c r="F1453" s="226" t="s">
        <v>2855</v>
      </c>
      <c r="G1453" s="226" t="s">
        <v>65</v>
      </c>
      <c r="H1453" s="226" t="s">
        <v>66</v>
      </c>
      <c r="I1453" s="229"/>
      <c r="J1453" s="260"/>
      <c r="K1453" s="252">
        <f t="shared" si="24"/>
        <v>73</v>
      </c>
      <c r="L1453" s="9" t="s">
        <v>34</v>
      </c>
    </row>
    <row r="1454" spans="2:12">
      <c r="B1454" s="268">
        <v>1442</v>
      </c>
      <c r="C1454" s="226" t="s">
        <v>75</v>
      </c>
      <c r="D1454" s="227" t="s">
        <v>76</v>
      </c>
      <c r="E1454" s="228" t="s">
        <v>2856</v>
      </c>
      <c r="F1454" s="226" t="s">
        <v>2857</v>
      </c>
      <c r="G1454" s="226" t="s">
        <v>65</v>
      </c>
      <c r="H1454" s="226" t="s">
        <v>66</v>
      </c>
      <c r="I1454" s="229"/>
      <c r="J1454" s="260"/>
      <c r="K1454" s="252">
        <f t="shared" si="24"/>
        <v>68</v>
      </c>
      <c r="L1454" s="9" t="s">
        <v>34</v>
      </c>
    </row>
    <row r="1455" spans="2:12">
      <c r="B1455" s="268">
        <v>1443</v>
      </c>
      <c r="C1455" s="226" t="s">
        <v>75</v>
      </c>
      <c r="D1455" s="227" t="s">
        <v>76</v>
      </c>
      <c r="E1455" s="228" t="s">
        <v>2858</v>
      </c>
      <c r="F1455" s="226" t="s">
        <v>2859</v>
      </c>
      <c r="G1455" s="226" t="s">
        <v>65</v>
      </c>
      <c r="H1455" s="226" t="s">
        <v>66</v>
      </c>
      <c r="I1455" s="229"/>
      <c r="J1455" s="260"/>
      <c r="K1455" s="252">
        <f t="shared" si="24"/>
        <v>69</v>
      </c>
      <c r="L1455" s="9" t="s">
        <v>34</v>
      </c>
    </row>
    <row r="1456" spans="2:12">
      <c r="B1456" s="268">
        <v>1444</v>
      </c>
      <c r="C1456" s="226" t="s">
        <v>75</v>
      </c>
      <c r="D1456" s="227" t="s">
        <v>76</v>
      </c>
      <c r="E1456" s="228" t="s">
        <v>2860</v>
      </c>
      <c r="F1456" s="226" t="s">
        <v>2861</v>
      </c>
      <c r="G1456" s="226" t="s">
        <v>65</v>
      </c>
      <c r="H1456" s="226" t="s">
        <v>66</v>
      </c>
      <c r="I1456" s="229"/>
      <c r="J1456" s="260"/>
      <c r="K1456" s="252">
        <f t="shared" si="24"/>
        <v>67</v>
      </c>
      <c r="L1456" s="9" t="s">
        <v>34</v>
      </c>
    </row>
    <row r="1457" spans="2:12">
      <c r="B1457" s="268">
        <v>1445</v>
      </c>
      <c r="C1457" s="226" t="s">
        <v>75</v>
      </c>
      <c r="D1457" s="227" t="s">
        <v>76</v>
      </c>
      <c r="E1457" s="228" t="s">
        <v>2862</v>
      </c>
      <c r="F1457" s="226" t="s">
        <v>2863</v>
      </c>
      <c r="G1457" s="226" t="s">
        <v>65</v>
      </c>
      <c r="H1457" s="226" t="s">
        <v>66</v>
      </c>
      <c r="I1457" s="229"/>
      <c r="J1457" s="260"/>
      <c r="K1457" s="252">
        <f t="shared" si="24"/>
        <v>77</v>
      </c>
      <c r="L1457" s="9" t="s">
        <v>34</v>
      </c>
    </row>
    <row r="1458" spans="2:12">
      <c r="B1458" s="268">
        <v>1446</v>
      </c>
      <c r="C1458" s="226" t="s">
        <v>75</v>
      </c>
      <c r="D1458" s="227" t="s">
        <v>76</v>
      </c>
      <c r="E1458" s="228" t="s">
        <v>2864</v>
      </c>
      <c r="F1458" s="226" t="s">
        <v>2865</v>
      </c>
      <c r="G1458" s="226" t="s">
        <v>65</v>
      </c>
      <c r="H1458" s="226" t="s">
        <v>66</v>
      </c>
      <c r="I1458" s="229"/>
      <c r="J1458" s="260"/>
      <c r="K1458" s="252">
        <f t="shared" si="24"/>
        <v>78</v>
      </c>
      <c r="L1458" s="9" t="s">
        <v>34</v>
      </c>
    </row>
    <row r="1459" spans="2:12">
      <c r="B1459" s="268">
        <v>1447</v>
      </c>
      <c r="C1459" s="226" t="s">
        <v>75</v>
      </c>
      <c r="D1459" s="227" t="s">
        <v>76</v>
      </c>
      <c r="E1459" s="228" t="s">
        <v>2866</v>
      </c>
      <c r="F1459" s="226" t="s">
        <v>2867</v>
      </c>
      <c r="G1459" s="226" t="s">
        <v>65</v>
      </c>
      <c r="H1459" s="226" t="s">
        <v>66</v>
      </c>
      <c r="I1459" s="229"/>
      <c r="J1459" s="260"/>
      <c r="K1459" s="252">
        <f t="shared" si="24"/>
        <v>76</v>
      </c>
      <c r="L1459" s="9" t="s">
        <v>34</v>
      </c>
    </row>
    <row r="1460" spans="2:12">
      <c r="B1460" s="268">
        <v>1448</v>
      </c>
      <c r="C1460" s="226" t="s">
        <v>75</v>
      </c>
      <c r="D1460" s="227" t="s">
        <v>76</v>
      </c>
      <c r="E1460" s="228" t="s">
        <v>2868</v>
      </c>
      <c r="F1460" s="226" t="s">
        <v>2869</v>
      </c>
      <c r="G1460" s="226" t="s">
        <v>65</v>
      </c>
      <c r="H1460" s="226" t="s">
        <v>66</v>
      </c>
      <c r="I1460" s="229"/>
      <c r="J1460" s="260"/>
      <c r="K1460" s="252">
        <f t="shared" si="24"/>
        <v>215</v>
      </c>
      <c r="L1460" s="9" t="s">
        <v>34</v>
      </c>
    </row>
    <row r="1461" spans="2:12">
      <c r="B1461" s="268">
        <v>1449</v>
      </c>
      <c r="C1461" s="226" t="s">
        <v>75</v>
      </c>
      <c r="D1461" s="227" t="s">
        <v>76</v>
      </c>
      <c r="E1461" s="228" t="s">
        <v>2870</v>
      </c>
      <c r="F1461" s="226" t="s">
        <v>2871</v>
      </c>
      <c r="G1461" s="226" t="s">
        <v>65</v>
      </c>
      <c r="H1461" s="226" t="s">
        <v>66</v>
      </c>
      <c r="I1461" s="229"/>
      <c r="J1461" s="260"/>
      <c r="K1461" s="252">
        <f t="shared" si="24"/>
        <v>216</v>
      </c>
      <c r="L1461" s="9" t="s">
        <v>34</v>
      </c>
    </row>
    <row r="1462" spans="2:12">
      <c r="B1462" s="268">
        <v>1450</v>
      </c>
      <c r="C1462" s="226" t="s">
        <v>75</v>
      </c>
      <c r="D1462" s="227" t="s">
        <v>76</v>
      </c>
      <c r="E1462" s="228" t="s">
        <v>2872</v>
      </c>
      <c r="F1462" s="226" t="s">
        <v>2873</v>
      </c>
      <c r="G1462" s="226" t="s">
        <v>65</v>
      </c>
      <c r="H1462" s="226" t="s">
        <v>66</v>
      </c>
      <c r="I1462" s="229"/>
      <c r="J1462" s="260"/>
      <c r="K1462" s="252">
        <f t="shared" si="24"/>
        <v>214</v>
      </c>
      <c r="L1462" s="9" t="s">
        <v>34</v>
      </c>
    </row>
    <row r="1463" spans="2:12">
      <c r="B1463" s="268">
        <v>1451</v>
      </c>
      <c r="C1463" s="226" t="s">
        <v>75</v>
      </c>
      <c r="D1463" s="227" t="s">
        <v>76</v>
      </c>
      <c r="E1463" s="228" t="s">
        <v>2874</v>
      </c>
      <c r="F1463" s="226" t="s">
        <v>2875</v>
      </c>
      <c r="G1463" s="226" t="s">
        <v>65</v>
      </c>
      <c r="H1463" s="226" t="s">
        <v>66</v>
      </c>
      <c r="I1463" s="229"/>
      <c r="J1463" s="260"/>
      <c r="K1463" s="252">
        <f t="shared" si="24"/>
        <v>80</v>
      </c>
      <c r="L1463" s="9" t="s">
        <v>34</v>
      </c>
    </row>
    <row r="1464" spans="2:12">
      <c r="B1464" s="268">
        <v>1452</v>
      </c>
      <c r="C1464" s="226" t="s">
        <v>75</v>
      </c>
      <c r="D1464" s="227" t="s">
        <v>76</v>
      </c>
      <c r="E1464" s="228" t="s">
        <v>2876</v>
      </c>
      <c r="F1464" s="226" t="s">
        <v>2877</v>
      </c>
      <c r="G1464" s="226" t="s">
        <v>65</v>
      </c>
      <c r="H1464" s="226" t="s">
        <v>66</v>
      </c>
      <c r="I1464" s="229"/>
      <c r="J1464" s="260"/>
      <c r="K1464" s="252">
        <f t="shared" si="24"/>
        <v>81</v>
      </c>
      <c r="L1464" s="9" t="s">
        <v>34</v>
      </c>
    </row>
    <row r="1465" spans="2:12">
      <c r="B1465" s="268">
        <v>1453</v>
      </c>
      <c r="C1465" s="226" t="s">
        <v>75</v>
      </c>
      <c r="D1465" s="227" t="s">
        <v>76</v>
      </c>
      <c r="E1465" s="228" t="s">
        <v>2878</v>
      </c>
      <c r="F1465" s="226" t="s">
        <v>2879</v>
      </c>
      <c r="G1465" s="226" t="s">
        <v>65</v>
      </c>
      <c r="H1465" s="226" t="s">
        <v>66</v>
      </c>
      <c r="I1465" s="229"/>
      <c r="J1465" s="260"/>
      <c r="K1465" s="252">
        <f t="shared" si="24"/>
        <v>79</v>
      </c>
      <c r="L1465" s="9" t="s">
        <v>34</v>
      </c>
    </row>
    <row r="1466" spans="2:12">
      <c r="B1466" s="268">
        <v>1454</v>
      </c>
      <c r="C1466" s="226" t="s">
        <v>75</v>
      </c>
      <c r="D1466" s="227" t="s">
        <v>76</v>
      </c>
      <c r="E1466" s="228" t="s">
        <v>2880</v>
      </c>
      <c r="F1466" s="226" t="s">
        <v>2881</v>
      </c>
      <c r="G1466" s="226" t="s">
        <v>65</v>
      </c>
      <c r="H1466" s="226" t="s">
        <v>66</v>
      </c>
      <c r="I1466" s="229"/>
      <c r="J1466" s="260"/>
      <c r="K1466" s="252">
        <f t="shared" si="24"/>
        <v>269</v>
      </c>
      <c r="L1466" s="9" t="s">
        <v>34</v>
      </c>
    </row>
    <row r="1467" spans="2:12">
      <c r="B1467" s="268">
        <v>1455</v>
      </c>
      <c r="C1467" s="226" t="s">
        <v>75</v>
      </c>
      <c r="D1467" s="227" t="s">
        <v>76</v>
      </c>
      <c r="E1467" s="228" t="s">
        <v>2882</v>
      </c>
      <c r="F1467" s="226" t="s">
        <v>2883</v>
      </c>
      <c r="G1467" s="226" t="s">
        <v>65</v>
      </c>
      <c r="H1467" s="226" t="s">
        <v>66</v>
      </c>
      <c r="I1467" s="229"/>
      <c r="J1467" s="260"/>
      <c r="K1467" s="252">
        <f t="shared" si="24"/>
        <v>270</v>
      </c>
      <c r="L1467" s="9" t="s">
        <v>34</v>
      </c>
    </row>
    <row r="1468" spans="2:12">
      <c r="B1468" s="268">
        <v>1456</v>
      </c>
      <c r="C1468" s="226" t="s">
        <v>75</v>
      </c>
      <c r="D1468" s="227" t="s">
        <v>76</v>
      </c>
      <c r="E1468" s="228" t="s">
        <v>2884</v>
      </c>
      <c r="F1468" s="226" t="s">
        <v>2885</v>
      </c>
      <c r="G1468" s="226" t="s">
        <v>65</v>
      </c>
      <c r="H1468" s="226" t="s">
        <v>66</v>
      </c>
      <c r="I1468" s="229"/>
      <c r="J1468" s="260"/>
      <c r="K1468" s="252">
        <f t="shared" si="24"/>
        <v>268</v>
      </c>
      <c r="L1468" s="9" t="s">
        <v>34</v>
      </c>
    </row>
    <row r="1469" spans="2:12">
      <c r="B1469" s="268">
        <v>1457</v>
      </c>
      <c r="C1469" s="226" t="s">
        <v>75</v>
      </c>
      <c r="D1469" s="227" t="s">
        <v>76</v>
      </c>
      <c r="E1469" s="228" t="s">
        <v>2886</v>
      </c>
      <c r="F1469" s="226" t="s">
        <v>2887</v>
      </c>
      <c r="G1469" s="226" t="s">
        <v>65</v>
      </c>
      <c r="H1469" s="226" t="s">
        <v>66</v>
      </c>
      <c r="I1469" s="229"/>
      <c r="J1469" s="260"/>
      <c r="K1469" s="252">
        <f t="shared" si="24"/>
        <v>211</v>
      </c>
      <c r="L1469" s="9" t="s">
        <v>34</v>
      </c>
    </row>
    <row r="1470" spans="2:12">
      <c r="B1470" s="268">
        <v>1458</v>
      </c>
      <c r="C1470" s="226" t="s">
        <v>75</v>
      </c>
      <c r="D1470" s="227" t="s">
        <v>76</v>
      </c>
      <c r="E1470" s="228" t="s">
        <v>2888</v>
      </c>
      <c r="F1470" s="226" t="s">
        <v>2889</v>
      </c>
      <c r="G1470" s="226" t="s">
        <v>65</v>
      </c>
      <c r="H1470" s="226" t="s">
        <v>66</v>
      </c>
      <c r="I1470" s="229"/>
      <c r="J1470" s="260"/>
      <c r="K1470" s="252">
        <f t="shared" si="24"/>
        <v>212</v>
      </c>
      <c r="L1470" s="9" t="s">
        <v>34</v>
      </c>
    </row>
    <row r="1471" spans="2:12">
      <c r="B1471" s="268">
        <v>1459</v>
      </c>
      <c r="C1471" s="226" t="s">
        <v>75</v>
      </c>
      <c r="D1471" s="227" t="s">
        <v>76</v>
      </c>
      <c r="E1471" s="228" t="s">
        <v>2890</v>
      </c>
      <c r="F1471" s="226" t="s">
        <v>2891</v>
      </c>
      <c r="G1471" s="226" t="s">
        <v>65</v>
      </c>
      <c r="H1471" s="226" t="s">
        <v>66</v>
      </c>
      <c r="I1471" s="229"/>
      <c r="J1471" s="260"/>
      <c r="K1471" s="252">
        <f t="shared" si="24"/>
        <v>213</v>
      </c>
      <c r="L1471" s="9" t="s">
        <v>34</v>
      </c>
    </row>
    <row r="1472" spans="2:12">
      <c r="B1472" s="268">
        <v>1460</v>
      </c>
      <c r="C1472" s="226" t="s">
        <v>75</v>
      </c>
      <c r="D1472" s="227" t="s">
        <v>76</v>
      </c>
      <c r="E1472" s="228" t="s">
        <v>2892</v>
      </c>
      <c r="F1472" s="226" t="s">
        <v>2893</v>
      </c>
      <c r="G1472" s="226" t="s">
        <v>65</v>
      </c>
      <c r="H1472" s="226" t="s">
        <v>66</v>
      </c>
      <c r="I1472" s="229"/>
      <c r="J1472" s="260"/>
      <c r="K1472" s="252">
        <f t="shared" si="24"/>
        <v>210</v>
      </c>
      <c r="L1472" s="9" t="s">
        <v>34</v>
      </c>
    </row>
    <row r="1473" spans="2:12">
      <c r="B1473" s="268">
        <v>1461</v>
      </c>
      <c r="C1473" s="226" t="s">
        <v>75</v>
      </c>
      <c r="D1473" s="227" t="s">
        <v>76</v>
      </c>
      <c r="E1473" s="228" t="s">
        <v>2894</v>
      </c>
      <c r="F1473" s="226" t="s">
        <v>2895</v>
      </c>
      <c r="G1473" s="226" t="s">
        <v>65</v>
      </c>
      <c r="H1473" s="226" t="s">
        <v>66</v>
      </c>
      <c r="I1473" s="229"/>
      <c r="J1473" s="260"/>
      <c r="K1473" s="252">
        <f t="shared" si="24"/>
        <v>71</v>
      </c>
      <c r="L1473" s="9" t="s">
        <v>34</v>
      </c>
    </row>
    <row r="1474" spans="2:12">
      <c r="B1474" s="268">
        <v>1462</v>
      </c>
      <c r="C1474" s="226" t="s">
        <v>75</v>
      </c>
      <c r="D1474" s="227" t="s">
        <v>76</v>
      </c>
      <c r="E1474" s="228" t="s">
        <v>2896</v>
      </c>
      <c r="F1474" s="226" t="s">
        <v>2897</v>
      </c>
      <c r="G1474" s="226" t="s">
        <v>65</v>
      </c>
      <c r="H1474" s="226" t="s">
        <v>66</v>
      </c>
      <c r="I1474" s="229"/>
      <c r="J1474" s="260"/>
      <c r="K1474" s="252">
        <f t="shared" si="24"/>
        <v>72</v>
      </c>
      <c r="L1474" s="9" t="s">
        <v>34</v>
      </c>
    </row>
    <row r="1475" spans="2:12">
      <c r="B1475" s="268">
        <v>1463</v>
      </c>
      <c r="C1475" s="226" t="s">
        <v>75</v>
      </c>
      <c r="D1475" s="227" t="s">
        <v>76</v>
      </c>
      <c r="E1475" s="228" t="s">
        <v>2898</v>
      </c>
      <c r="F1475" s="226" t="s">
        <v>2899</v>
      </c>
      <c r="G1475" s="226" t="s">
        <v>65</v>
      </c>
      <c r="H1475" s="226" t="s">
        <v>66</v>
      </c>
      <c r="I1475" s="229"/>
      <c r="J1475" s="260"/>
      <c r="K1475" s="252">
        <f t="shared" ref="K1475:K1538" si="25">VALUE(RIGHT($E1475,4))</f>
        <v>70</v>
      </c>
      <c r="L1475" s="9" t="s">
        <v>34</v>
      </c>
    </row>
    <row r="1476" spans="2:12">
      <c r="B1476" s="268">
        <v>1464</v>
      </c>
      <c r="C1476" s="226" t="s">
        <v>75</v>
      </c>
      <c r="D1476" s="227" t="s">
        <v>76</v>
      </c>
      <c r="E1476" s="228" t="s">
        <v>2900</v>
      </c>
      <c r="F1476" s="226" t="s">
        <v>2901</v>
      </c>
      <c r="G1476" s="226" t="s">
        <v>65</v>
      </c>
      <c r="H1476" s="226" t="s">
        <v>66</v>
      </c>
      <c r="I1476" s="229"/>
      <c r="J1476" s="260"/>
      <c r="K1476" s="252">
        <f t="shared" si="25"/>
        <v>218</v>
      </c>
      <c r="L1476" s="9" t="s">
        <v>34</v>
      </c>
    </row>
    <row r="1477" spans="2:12">
      <c r="B1477" s="268">
        <v>1465</v>
      </c>
      <c r="C1477" s="226" t="s">
        <v>75</v>
      </c>
      <c r="D1477" s="227" t="s">
        <v>76</v>
      </c>
      <c r="E1477" s="228" t="s">
        <v>2902</v>
      </c>
      <c r="F1477" s="226" t="s">
        <v>2903</v>
      </c>
      <c r="G1477" s="226" t="s">
        <v>65</v>
      </c>
      <c r="H1477" s="226" t="s">
        <v>66</v>
      </c>
      <c r="I1477" s="229"/>
      <c r="J1477" s="260"/>
      <c r="K1477" s="252">
        <f t="shared" si="25"/>
        <v>219</v>
      </c>
      <c r="L1477" s="9" t="s">
        <v>34</v>
      </c>
    </row>
    <row r="1478" spans="2:12">
      <c r="B1478" s="268">
        <v>1466</v>
      </c>
      <c r="C1478" s="226" t="s">
        <v>75</v>
      </c>
      <c r="D1478" s="227" t="s">
        <v>76</v>
      </c>
      <c r="E1478" s="228" t="s">
        <v>2904</v>
      </c>
      <c r="F1478" s="226" t="s">
        <v>2905</v>
      </c>
      <c r="G1478" s="226" t="s">
        <v>65</v>
      </c>
      <c r="H1478" s="226" t="s">
        <v>66</v>
      </c>
      <c r="I1478" s="229"/>
      <c r="J1478" s="260"/>
      <c r="K1478" s="252">
        <f t="shared" si="25"/>
        <v>217</v>
      </c>
      <c r="L1478" s="9" t="s">
        <v>34</v>
      </c>
    </row>
    <row r="1479" spans="2:12">
      <c r="B1479" s="268">
        <v>1467</v>
      </c>
      <c r="C1479" s="226" t="s">
        <v>75</v>
      </c>
      <c r="D1479" s="227" t="s">
        <v>76</v>
      </c>
      <c r="E1479" s="228" t="s">
        <v>2906</v>
      </c>
      <c r="F1479" s="226" t="s">
        <v>2907</v>
      </c>
      <c r="G1479" s="226" t="s">
        <v>65</v>
      </c>
      <c r="H1479" s="226" t="s">
        <v>66</v>
      </c>
      <c r="I1479" s="229"/>
      <c r="J1479" s="260"/>
      <c r="K1479" s="252">
        <f t="shared" si="25"/>
        <v>86</v>
      </c>
      <c r="L1479" s="9" t="s">
        <v>34</v>
      </c>
    </row>
    <row r="1480" spans="2:12">
      <c r="B1480" s="268">
        <v>1468</v>
      </c>
      <c r="C1480" s="226" t="s">
        <v>75</v>
      </c>
      <c r="D1480" s="227" t="s">
        <v>76</v>
      </c>
      <c r="E1480" s="228" t="s">
        <v>2908</v>
      </c>
      <c r="F1480" s="226" t="s">
        <v>2909</v>
      </c>
      <c r="G1480" s="226" t="s">
        <v>65</v>
      </c>
      <c r="H1480" s="226" t="s">
        <v>66</v>
      </c>
      <c r="I1480" s="229"/>
      <c r="J1480" s="260"/>
      <c r="K1480" s="252">
        <f t="shared" si="25"/>
        <v>87</v>
      </c>
      <c r="L1480" s="9" t="s">
        <v>34</v>
      </c>
    </row>
    <row r="1481" spans="2:12">
      <c r="B1481" s="268">
        <v>1469</v>
      </c>
      <c r="C1481" s="226" t="s">
        <v>75</v>
      </c>
      <c r="D1481" s="227" t="s">
        <v>76</v>
      </c>
      <c r="E1481" s="228" t="s">
        <v>2910</v>
      </c>
      <c r="F1481" s="226" t="s">
        <v>2911</v>
      </c>
      <c r="G1481" s="226" t="s">
        <v>65</v>
      </c>
      <c r="H1481" s="226" t="s">
        <v>66</v>
      </c>
      <c r="I1481" s="229"/>
      <c r="J1481" s="260"/>
      <c r="K1481" s="252">
        <f t="shared" si="25"/>
        <v>85</v>
      </c>
      <c r="L1481" s="9" t="s">
        <v>34</v>
      </c>
    </row>
    <row r="1482" spans="2:12">
      <c r="B1482" s="268">
        <v>1470</v>
      </c>
      <c r="C1482" s="226" t="s">
        <v>75</v>
      </c>
      <c r="D1482" s="227" t="s">
        <v>76</v>
      </c>
      <c r="E1482" s="228" t="s">
        <v>2912</v>
      </c>
      <c r="F1482" s="226" t="s">
        <v>2913</v>
      </c>
      <c r="G1482" s="226" t="s">
        <v>65</v>
      </c>
      <c r="H1482" s="226" t="s">
        <v>66</v>
      </c>
      <c r="I1482" s="229"/>
      <c r="J1482" s="260"/>
      <c r="K1482" s="252">
        <f t="shared" si="25"/>
        <v>278</v>
      </c>
      <c r="L1482" s="9" t="s">
        <v>34</v>
      </c>
    </row>
    <row r="1483" spans="2:12">
      <c r="B1483" s="268">
        <v>1471</v>
      </c>
      <c r="C1483" s="226" t="s">
        <v>75</v>
      </c>
      <c r="D1483" s="227" t="s">
        <v>76</v>
      </c>
      <c r="E1483" s="228" t="s">
        <v>2914</v>
      </c>
      <c r="F1483" s="226" t="s">
        <v>2915</v>
      </c>
      <c r="G1483" s="226" t="s">
        <v>65</v>
      </c>
      <c r="H1483" s="226" t="s">
        <v>66</v>
      </c>
      <c r="I1483" s="229"/>
      <c r="J1483" s="260"/>
      <c r="K1483" s="252">
        <f t="shared" si="25"/>
        <v>89</v>
      </c>
      <c r="L1483" s="9" t="s">
        <v>34</v>
      </c>
    </row>
    <row r="1484" spans="2:12">
      <c r="B1484" s="268">
        <v>1472</v>
      </c>
      <c r="C1484" s="226" t="s">
        <v>75</v>
      </c>
      <c r="D1484" s="227" t="s">
        <v>76</v>
      </c>
      <c r="E1484" s="228" t="s">
        <v>2916</v>
      </c>
      <c r="F1484" s="226" t="s">
        <v>2917</v>
      </c>
      <c r="G1484" s="226" t="s">
        <v>65</v>
      </c>
      <c r="H1484" s="226" t="s">
        <v>66</v>
      </c>
      <c r="I1484" s="229"/>
      <c r="J1484" s="260"/>
      <c r="K1484" s="252">
        <f t="shared" si="25"/>
        <v>90</v>
      </c>
      <c r="L1484" s="9" t="s">
        <v>34</v>
      </c>
    </row>
    <row r="1485" spans="2:12">
      <c r="B1485" s="268">
        <v>1473</v>
      </c>
      <c r="C1485" s="226" t="s">
        <v>75</v>
      </c>
      <c r="D1485" s="227" t="s">
        <v>76</v>
      </c>
      <c r="E1485" s="228" t="s">
        <v>2918</v>
      </c>
      <c r="F1485" s="226" t="s">
        <v>2919</v>
      </c>
      <c r="G1485" s="226" t="s">
        <v>65</v>
      </c>
      <c r="H1485" s="226" t="s">
        <v>66</v>
      </c>
      <c r="I1485" s="229"/>
      <c r="J1485" s="260"/>
      <c r="K1485" s="252">
        <f t="shared" si="25"/>
        <v>88</v>
      </c>
      <c r="L1485" s="9" t="s">
        <v>34</v>
      </c>
    </row>
    <row r="1486" spans="2:12">
      <c r="B1486" s="268">
        <v>1474</v>
      </c>
      <c r="C1486" s="226" t="s">
        <v>75</v>
      </c>
      <c r="D1486" s="227" t="s">
        <v>76</v>
      </c>
      <c r="E1486" s="228" t="s">
        <v>2920</v>
      </c>
      <c r="F1486" s="226" t="s">
        <v>2921</v>
      </c>
      <c r="G1486" s="226" t="s">
        <v>65</v>
      </c>
      <c r="H1486" s="226" t="s">
        <v>66</v>
      </c>
      <c r="I1486" s="229"/>
      <c r="J1486" s="260"/>
      <c r="K1486" s="252">
        <f t="shared" si="25"/>
        <v>221</v>
      </c>
      <c r="L1486" s="9" t="s">
        <v>34</v>
      </c>
    </row>
    <row r="1487" spans="2:12">
      <c r="B1487" s="268">
        <v>1475</v>
      </c>
      <c r="C1487" s="226" t="s">
        <v>75</v>
      </c>
      <c r="D1487" s="227" t="s">
        <v>76</v>
      </c>
      <c r="E1487" s="228" t="s">
        <v>2922</v>
      </c>
      <c r="F1487" s="226" t="s">
        <v>2923</v>
      </c>
      <c r="G1487" s="226" t="s">
        <v>65</v>
      </c>
      <c r="H1487" s="226" t="s">
        <v>66</v>
      </c>
      <c r="I1487" s="229"/>
      <c r="J1487" s="260"/>
      <c r="K1487" s="252">
        <f t="shared" si="25"/>
        <v>222</v>
      </c>
      <c r="L1487" s="9" t="s">
        <v>34</v>
      </c>
    </row>
    <row r="1488" spans="2:12">
      <c r="B1488" s="268">
        <v>1476</v>
      </c>
      <c r="C1488" s="226" t="s">
        <v>75</v>
      </c>
      <c r="D1488" s="227" t="s">
        <v>76</v>
      </c>
      <c r="E1488" s="228" t="s">
        <v>2924</v>
      </c>
      <c r="F1488" s="226" t="s">
        <v>2925</v>
      </c>
      <c r="G1488" s="226" t="s">
        <v>65</v>
      </c>
      <c r="H1488" s="226" t="s">
        <v>66</v>
      </c>
      <c r="I1488" s="229"/>
      <c r="J1488" s="260"/>
      <c r="K1488" s="252">
        <f t="shared" si="25"/>
        <v>220</v>
      </c>
      <c r="L1488" s="9" t="s">
        <v>34</v>
      </c>
    </row>
    <row r="1489" spans="2:12">
      <c r="B1489" s="268">
        <v>1477</v>
      </c>
      <c r="C1489" s="226" t="s">
        <v>75</v>
      </c>
      <c r="D1489" s="227" t="s">
        <v>76</v>
      </c>
      <c r="E1489" s="228" t="s">
        <v>2926</v>
      </c>
      <c r="F1489" s="226" t="s">
        <v>2927</v>
      </c>
      <c r="G1489" s="226" t="s">
        <v>65</v>
      </c>
      <c r="H1489" s="226" t="s">
        <v>66</v>
      </c>
      <c r="I1489" s="229"/>
      <c r="J1489" s="260"/>
      <c r="K1489" s="252">
        <f t="shared" si="25"/>
        <v>92</v>
      </c>
      <c r="L1489" s="9" t="s">
        <v>34</v>
      </c>
    </row>
    <row r="1490" spans="2:12">
      <c r="B1490" s="268">
        <v>1478</v>
      </c>
      <c r="C1490" s="226" t="s">
        <v>75</v>
      </c>
      <c r="D1490" s="227" t="s">
        <v>76</v>
      </c>
      <c r="E1490" s="228" t="s">
        <v>2928</v>
      </c>
      <c r="F1490" s="226" t="s">
        <v>2929</v>
      </c>
      <c r="G1490" s="226" t="s">
        <v>65</v>
      </c>
      <c r="H1490" s="226" t="s">
        <v>66</v>
      </c>
      <c r="I1490" s="229"/>
      <c r="J1490" s="260"/>
      <c r="K1490" s="252">
        <f t="shared" si="25"/>
        <v>93</v>
      </c>
      <c r="L1490" s="9" t="s">
        <v>34</v>
      </c>
    </row>
    <row r="1491" spans="2:12">
      <c r="B1491" s="268">
        <v>1479</v>
      </c>
      <c r="C1491" s="226" t="s">
        <v>75</v>
      </c>
      <c r="D1491" s="227" t="s">
        <v>76</v>
      </c>
      <c r="E1491" s="228" t="s">
        <v>2930</v>
      </c>
      <c r="F1491" s="226" t="s">
        <v>2931</v>
      </c>
      <c r="G1491" s="226" t="s">
        <v>65</v>
      </c>
      <c r="H1491" s="226" t="s">
        <v>66</v>
      </c>
      <c r="I1491" s="229"/>
      <c r="J1491" s="260"/>
      <c r="K1491" s="252">
        <f t="shared" si="25"/>
        <v>91</v>
      </c>
      <c r="L1491" s="9" t="s">
        <v>34</v>
      </c>
    </row>
    <row r="1492" spans="2:12">
      <c r="B1492" s="268">
        <v>1480</v>
      </c>
      <c r="C1492" s="226" t="s">
        <v>75</v>
      </c>
      <c r="D1492" s="227" t="s">
        <v>76</v>
      </c>
      <c r="E1492" s="228" t="s">
        <v>2932</v>
      </c>
      <c r="F1492" s="226" t="s">
        <v>2933</v>
      </c>
      <c r="G1492" s="226" t="s">
        <v>65</v>
      </c>
      <c r="H1492" s="226" t="s">
        <v>66</v>
      </c>
      <c r="I1492" s="229"/>
      <c r="J1492" s="260"/>
      <c r="K1492" s="252">
        <f t="shared" si="25"/>
        <v>83</v>
      </c>
      <c r="L1492" s="9" t="s">
        <v>34</v>
      </c>
    </row>
    <row r="1493" spans="2:12">
      <c r="B1493" s="268">
        <v>1481</v>
      </c>
      <c r="C1493" s="226" t="s">
        <v>75</v>
      </c>
      <c r="D1493" s="227" t="s">
        <v>76</v>
      </c>
      <c r="E1493" s="228" t="s">
        <v>2934</v>
      </c>
      <c r="F1493" s="226" t="s">
        <v>2935</v>
      </c>
      <c r="G1493" s="226" t="s">
        <v>65</v>
      </c>
      <c r="H1493" s="226" t="s">
        <v>66</v>
      </c>
      <c r="I1493" s="229"/>
      <c r="J1493" s="260"/>
      <c r="K1493" s="252">
        <f t="shared" si="25"/>
        <v>84</v>
      </c>
      <c r="L1493" s="9" t="s">
        <v>34</v>
      </c>
    </row>
    <row r="1494" spans="2:12">
      <c r="B1494" s="268">
        <v>1482</v>
      </c>
      <c r="C1494" s="226" t="s">
        <v>75</v>
      </c>
      <c r="D1494" s="227" t="s">
        <v>76</v>
      </c>
      <c r="E1494" s="228" t="s">
        <v>2936</v>
      </c>
      <c r="F1494" s="226" t="s">
        <v>2937</v>
      </c>
      <c r="G1494" s="226" t="s">
        <v>65</v>
      </c>
      <c r="H1494" s="226" t="s">
        <v>66</v>
      </c>
      <c r="I1494" s="229"/>
      <c r="J1494" s="260"/>
      <c r="K1494" s="252">
        <f t="shared" si="25"/>
        <v>82</v>
      </c>
      <c r="L1494" s="9" t="s">
        <v>34</v>
      </c>
    </row>
    <row r="1495" spans="2:12">
      <c r="B1495" s="268">
        <v>1483</v>
      </c>
      <c r="C1495" s="226" t="s">
        <v>75</v>
      </c>
      <c r="D1495" s="227" t="s">
        <v>76</v>
      </c>
      <c r="E1495" s="228" t="s">
        <v>2938</v>
      </c>
      <c r="F1495" s="226" t="s">
        <v>2939</v>
      </c>
      <c r="G1495" s="226" t="s">
        <v>65</v>
      </c>
      <c r="H1495" s="226" t="s">
        <v>66</v>
      </c>
      <c r="I1495" s="229"/>
      <c r="J1495" s="260"/>
      <c r="K1495" s="252">
        <f t="shared" si="25"/>
        <v>95</v>
      </c>
      <c r="L1495" s="9" t="s">
        <v>34</v>
      </c>
    </row>
    <row r="1496" spans="2:12">
      <c r="B1496" s="268">
        <v>1484</v>
      </c>
      <c r="C1496" s="226" t="s">
        <v>75</v>
      </c>
      <c r="D1496" s="227" t="s">
        <v>76</v>
      </c>
      <c r="E1496" s="228" t="s">
        <v>2940</v>
      </c>
      <c r="F1496" s="226" t="s">
        <v>2941</v>
      </c>
      <c r="G1496" s="226" t="s">
        <v>65</v>
      </c>
      <c r="H1496" s="226" t="s">
        <v>66</v>
      </c>
      <c r="I1496" s="229"/>
      <c r="J1496" s="260"/>
      <c r="K1496" s="252">
        <f t="shared" si="25"/>
        <v>96</v>
      </c>
      <c r="L1496" s="9" t="s">
        <v>34</v>
      </c>
    </row>
    <row r="1497" spans="2:12">
      <c r="B1497" s="268">
        <v>1485</v>
      </c>
      <c r="C1497" s="226" t="s">
        <v>75</v>
      </c>
      <c r="D1497" s="227" t="s">
        <v>76</v>
      </c>
      <c r="E1497" s="228" t="s">
        <v>2942</v>
      </c>
      <c r="F1497" s="226" t="s">
        <v>2943</v>
      </c>
      <c r="G1497" s="226" t="s">
        <v>65</v>
      </c>
      <c r="H1497" s="226" t="s">
        <v>66</v>
      </c>
      <c r="I1497" s="229"/>
      <c r="J1497" s="260"/>
      <c r="K1497" s="252">
        <f t="shared" si="25"/>
        <v>94</v>
      </c>
      <c r="L1497" s="9" t="s">
        <v>34</v>
      </c>
    </row>
    <row r="1498" spans="2:12">
      <c r="B1498" s="268">
        <v>1486</v>
      </c>
      <c r="C1498" s="226" t="s">
        <v>75</v>
      </c>
      <c r="D1498" s="227" t="s">
        <v>76</v>
      </c>
      <c r="E1498" s="228" t="s">
        <v>2944</v>
      </c>
      <c r="F1498" s="226" t="s">
        <v>2945</v>
      </c>
      <c r="G1498" s="226" t="s">
        <v>65</v>
      </c>
      <c r="H1498" s="226" t="s">
        <v>66</v>
      </c>
      <c r="I1498" s="229"/>
      <c r="J1498" s="260"/>
      <c r="K1498" s="252">
        <f t="shared" si="25"/>
        <v>99</v>
      </c>
      <c r="L1498" s="9" t="s">
        <v>34</v>
      </c>
    </row>
    <row r="1499" spans="2:12">
      <c r="B1499" s="268">
        <v>1487</v>
      </c>
      <c r="C1499" s="226" t="s">
        <v>75</v>
      </c>
      <c r="D1499" s="227" t="s">
        <v>76</v>
      </c>
      <c r="E1499" s="228" t="s">
        <v>2946</v>
      </c>
      <c r="F1499" s="226" t="s">
        <v>2947</v>
      </c>
      <c r="G1499" s="226" t="s">
        <v>65</v>
      </c>
      <c r="H1499" s="226" t="s">
        <v>66</v>
      </c>
      <c r="I1499" s="229"/>
      <c r="J1499" s="260"/>
      <c r="K1499" s="252">
        <f t="shared" si="25"/>
        <v>100</v>
      </c>
      <c r="L1499" s="9" t="s">
        <v>34</v>
      </c>
    </row>
    <row r="1500" spans="2:12">
      <c r="B1500" s="268">
        <v>1488</v>
      </c>
      <c r="C1500" s="226" t="s">
        <v>75</v>
      </c>
      <c r="D1500" s="227" t="s">
        <v>76</v>
      </c>
      <c r="E1500" s="228" t="s">
        <v>2948</v>
      </c>
      <c r="F1500" s="226" t="s">
        <v>2949</v>
      </c>
      <c r="G1500" s="226" t="s">
        <v>65</v>
      </c>
      <c r="H1500" s="226" t="s">
        <v>66</v>
      </c>
      <c r="I1500" s="229"/>
      <c r="J1500" s="260"/>
      <c r="K1500" s="252">
        <f t="shared" si="25"/>
        <v>98</v>
      </c>
      <c r="L1500" s="9" t="s">
        <v>34</v>
      </c>
    </row>
    <row r="1501" spans="2:12">
      <c r="B1501" s="268">
        <v>1489</v>
      </c>
      <c r="C1501" s="226" t="s">
        <v>75</v>
      </c>
      <c r="D1501" s="227" t="s">
        <v>76</v>
      </c>
      <c r="E1501" s="228" t="s">
        <v>2950</v>
      </c>
      <c r="F1501" s="226" t="s">
        <v>2951</v>
      </c>
      <c r="G1501" s="226" t="s">
        <v>65</v>
      </c>
      <c r="H1501" s="226" t="s">
        <v>66</v>
      </c>
      <c r="I1501" s="229"/>
      <c r="J1501" s="260"/>
      <c r="K1501" s="252">
        <f t="shared" si="25"/>
        <v>227</v>
      </c>
      <c r="L1501" s="9" t="s">
        <v>34</v>
      </c>
    </row>
    <row r="1502" spans="2:12">
      <c r="B1502" s="268">
        <v>1490</v>
      </c>
      <c r="C1502" s="226" t="s">
        <v>75</v>
      </c>
      <c r="D1502" s="227" t="s">
        <v>76</v>
      </c>
      <c r="E1502" s="228" t="s">
        <v>2952</v>
      </c>
      <c r="F1502" s="226" t="s">
        <v>2953</v>
      </c>
      <c r="G1502" s="226" t="s">
        <v>65</v>
      </c>
      <c r="H1502" s="226" t="s">
        <v>66</v>
      </c>
      <c r="I1502" s="229"/>
      <c r="J1502" s="260"/>
      <c r="K1502" s="252">
        <f t="shared" si="25"/>
        <v>228</v>
      </c>
      <c r="L1502" s="9" t="s">
        <v>34</v>
      </c>
    </row>
    <row r="1503" spans="2:12">
      <c r="B1503" s="268">
        <v>1491</v>
      </c>
      <c r="C1503" s="226" t="s">
        <v>75</v>
      </c>
      <c r="D1503" s="227" t="s">
        <v>76</v>
      </c>
      <c r="E1503" s="228" t="s">
        <v>2954</v>
      </c>
      <c r="F1503" s="226" t="s">
        <v>2955</v>
      </c>
      <c r="G1503" s="226" t="s">
        <v>65</v>
      </c>
      <c r="H1503" s="226" t="s">
        <v>66</v>
      </c>
      <c r="I1503" s="229"/>
      <c r="J1503" s="260"/>
      <c r="K1503" s="252">
        <f t="shared" si="25"/>
        <v>226</v>
      </c>
      <c r="L1503" s="9" t="s">
        <v>34</v>
      </c>
    </row>
    <row r="1504" spans="2:12">
      <c r="B1504" s="268">
        <v>1492</v>
      </c>
      <c r="C1504" s="226" t="s">
        <v>75</v>
      </c>
      <c r="D1504" s="227" t="s">
        <v>76</v>
      </c>
      <c r="E1504" s="228" t="s">
        <v>2956</v>
      </c>
      <c r="F1504" s="226" t="s">
        <v>2957</v>
      </c>
      <c r="G1504" s="226" t="s">
        <v>65</v>
      </c>
      <c r="H1504" s="226" t="s">
        <v>66</v>
      </c>
      <c r="I1504" s="229"/>
      <c r="J1504" s="260"/>
      <c r="K1504" s="252">
        <f t="shared" si="25"/>
        <v>102</v>
      </c>
      <c r="L1504" s="9" t="s">
        <v>34</v>
      </c>
    </row>
    <row r="1505" spans="2:12">
      <c r="B1505" s="268">
        <v>1493</v>
      </c>
      <c r="C1505" s="226" t="s">
        <v>75</v>
      </c>
      <c r="D1505" s="227" t="s">
        <v>76</v>
      </c>
      <c r="E1505" s="228" t="s">
        <v>2958</v>
      </c>
      <c r="F1505" s="226" t="s">
        <v>2959</v>
      </c>
      <c r="G1505" s="226" t="s">
        <v>65</v>
      </c>
      <c r="H1505" s="226" t="s">
        <v>66</v>
      </c>
      <c r="I1505" s="229"/>
      <c r="J1505" s="260"/>
      <c r="K1505" s="252">
        <f t="shared" si="25"/>
        <v>103</v>
      </c>
      <c r="L1505" s="9" t="s">
        <v>34</v>
      </c>
    </row>
    <row r="1506" spans="2:12">
      <c r="B1506" s="268">
        <v>1494</v>
      </c>
      <c r="C1506" s="226" t="s">
        <v>75</v>
      </c>
      <c r="D1506" s="227" t="s">
        <v>76</v>
      </c>
      <c r="E1506" s="228" t="s">
        <v>2960</v>
      </c>
      <c r="F1506" s="226" t="s">
        <v>2961</v>
      </c>
      <c r="G1506" s="226" t="s">
        <v>65</v>
      </c>
      <c r="H1506" s="226" t="s">
        <v>66</v>
      </c>
      <c r="I1506" s="229"/>
      <c r="J1506" s="260"/>
      <c r="K1506" s="252">
        <f t="shared" si="25"/>
        <v>101</v>
      </c>
      <c r="L1506" s="9" t="s">
        <v>34</v>
      </c>
    </row>
    <row r="1507" spans="2:12">
      <c r="B1507" s="268">
        <v>1495</v>
      </c>
      <c r="C1507" s="226" t="s">
        <v>75</v>
      </c>
      <c r="D1507" s="227" t="s">
        <v>76</v>
      </c>
      <c r="E1507" s="228" t="s">
        <v>2962</v>
      </c>
      <c r="F1507" s="226" t="s">
        <v>2963</v>
      </c>
      <c r="G1507" s="226" t="s">
        <v>65</v>
      </c>
      <c r="H1507" s="226" t="s">
        <v>66</v>
      </c>
      <c r="I1507" s="229"/>
      <c r="J1507" s="260"/>
      <c r="K1507" s="252">
        <f t="shared" si="25"/>
        <v>106</v>
      </c>
      <c r="L1507" s="9" t="s">
        <v>34</v>
      </c>
    </row>
    <row r="1508" spans="2:12">
      <c r="B1508" s="268">
        <v>1496</v>
      </c>
      <c r="C1508" s="226" t="s">
        <v>75</v>
      </c>
      <c r="D1508" s="227" t="s">
        <v>76</v>
      </c>
      <c r="E1508" s="228" t="s">
        <v>2964</v>
      </c>
      <c r="F1508" s="226" t="s">
        <v>2965</v>
      </c>
      <c r="G1508" s="226" t="s">
        <v>65</v>
      </c>
      <c r="H1508" s="226" t="s">
        <v>66</v>
      </c>
      <c r="I1508" s="229"/>
      <c r="J1508" s="260"/>
      <c r="K1508" s="252">
        <f t="shared" si="25"/>
        <v>107</v>
      </c>
      <c r="L1508" s="9" t="s">
        <v>34</v>
      </c>
    </row>
    <row r="1509" spans="2:12">
      <c r="B1509" s="268">
        <v>1497</v>
      </c>
      <c r="C1509" s="226" t="s">
        <v>75</v>
      </c>
      <c r="D1509" s="227" t="s">
        <v>76</v>
      </c>
      <c r="E1509" s="228" t="s">
        <v>2966</v>
      </c>
      <c r="F1509" s="226" t="s">
        <v>2967</v>
      </c>
      <c r="G1509" s="226" t="s">
        <v>65</v>
      </c>
      <c r="H1509" s="226" t="s">
        <v>66</v>
      </c>
      <c r="I1509" s="229"/>
      <c r="J1509" s="260"/>
      <c r="K1509" s="252">
        <f t="shared" si="25"/>
        <v>105</v>
      </c>
      <c r="L1509" s="9" t="s">
        <v>34</v>
      </c>
    </row>
    <row r="1510" spans="2:12">
      <c r="B1510" s="268">
        <v>1498</v>
      </c>
      <c r="C1510" s="226" t="s">
        <v>75</v>
      </c>
      <c r="D1510" s="227" t="s">
        <v>76</v>
      </c>
      <c r="E1510" s="228" t="s">
        <v>2968</v>
      </c>
      <c r="F1510" s="226" t="s">
        <v>2969</v>
      </c>
      <c r="G1510" s="226" t="s">
        <v>65</v>
      </c>
      <c r="H1510" s="226" t="s">
        <v>66</v>
      </c>
      <c r="I1510" s="229"/>
      <c r="J1510" s="260"/>
      <c r="K1510" s="252">
        <f t="shared" si="25"/>
        <v>224</v>
      </c>
      <c r="L1510" s="9" t="s">
        <v>34</v>
      </c>
    </row>
    <row r="1511" spans="2:12">
      <c r="B1511" s="268">
        <v>1499</v>
      </c>
      <c r="C1511" s="226" t="s">
        <v>75</v>
      </c>
      <c r="D1511" s="227" t="s">
        <v>76</v>
      </c>
      <c r="E1511" s="228" t="s">
        <v>2970</v>
      </c>
      <c r="F1511" s="226" t="s">
        <v>2971</v>
      </c>
      <c r="G1511" s="226" t="s">
        <v>65</v>
      </c>
      <c r="H1511" s="226" t="s">
        <v>66</v>
      </c>
      <c r="I1511" s="229"/>
      <c r="J1511" s="260"/>
      <c r="K1511" s="252">
        <f t="shared" si="25"/>
        <v>225</v>
      </c>
      <c r="L1511" s="9" t="s">
        <v>34</v>
      </c>
    </row>
    <row r="1512" spans="2:12">
      <c r="B1512" s="268">
        <v>1500</v>
      </c>
      <c r="C1512" s="226" t="s">
        <v>75</v>
      </c>
      <c r="D1512" s="227" t="s">
        <v>76</v>
      </c>
      <c r="E1512" s="228" t="s">
        <v>2972</v>
      </c>
      <c r="F1512" s="226" t="s">
        <v>2973</v>
      </c>
      <c r="G1512" s="226" t="s">
        <v>65</v>
      </c>
      <c r="H1512" s="226" t="s">
        <v>66</v>
      </c>
      <c r="I1512" s="229"/>
      <c r="J1512" s="260"/>
      <c r="K1512" s="252">
        <f t="shared" si="25"/>
        <v>223</v>
      </c>
      <c r="L1512" s="9" t="s">
        <v>34</v>
      </c>
    </row>
    <row r="1513" spans="2:12">
      <c r="B1513" s="268">
        <v>1501</v>
      </c>
      <c r="C1513" s="226" t="s">
        <v>75</v>
      </c>
      <c r="D1513" s="227" t="s">
        <v>76</v>
      </c>
      <c r="E1513" s="228" t="s">
        <v>2974</v>
      </c>
      <c r="F1513" s="226" t="s">
        <v>2975</v>
      </c>
      <c r="G1513" s="226" t="s">
        <v>65</v>
      </c>
      <c r="H1513" s="226" t="s">
        <v>66</v>
      </c>
      <c r="I1513" s="229"/>
      <c r="J1513" s="260"/>
      <c r="K1513" s="252">
        <f t="shared" si="25"/>
        <v>115</v>
      </c>
      <c r="L1513" s="9" t="s">
        <v>34</v>
      </c>
    </row>
    <row r="1514" spans="2:12">
      <c r="B1514" s="268">
        <v>1502</v>
      </c>
      <c r="C1514" s="226" t="s">
        <v>75</v>
      </c>
      <c r="D1514" s="227" t="s">
        <v>76</v>
      </c>
      <c r="E1514" s="228" t="s">
        <v>2976</v>
      </c>
      <c r="F1514" s="226" t="s">
        <v>2977</v>
      </c>
      <c r="G1514" s="226" t="s">
        <v>65</v>
      </c>
      <c r="H1514" s="226" t="s">
        <v>66</v>
      </c>
      <c r="I1514" s="229"/>
      <c r="J1514" s="260"/>
      <c r="K1514" s="252">
        <f t="shared" si="25"/>
        <v>116</v>
      </c>
      <c r="L1514" s="9" t="s">
        <v>34</v>
      </c>
    </row>
    <row r="1515" spans="2:12">
      <c r="B1515" s="268">
        <v>1503</v>
      </c>
      <c r="C1515" s="226" t="s">
        <v>75</v>
      </c>
      <c r="D1515" s="227" t="s">
        <v>76</v>
      </c>
      <c r="E1515" s="228" t="s">
        <v>2978</v>
      </c>
      <c r="F1515" s="226" t="s">
        <v>2979</v>
      </c>
      <c r="G1515" s="226" t="s">
        <v>65</v>
      </c>
      <c r="H1515" s="226" t="s">
        <v>66</v>
      </c>
      <c r="I1515" s="229"/>
      <c r="J1515" s="260"/>
      <c r="K1515" s="252">
        <f t="shared" si="25"/>
        <v>114</v>
      </c>
      <c r="L1515" s="9" t="s">
        <v>34</v>
      </c>
    </row>
    <row r="1516" spans="2:12">
      <c r="B1516" s="268">
        <v>1504</v>
      </c>
      <c r="C1516" s="226" t="s">
        <v>75</v>
      </c>
      <c r="D1516" s="227" t="s">
        <v>76</v>
      </c>
      <c r="E1516" s="228" t="s">
        <v>2980</v>
      </c>
      <c r="F1516" s="226" t="s">
        <v>2981</v>
      </c>
      <c r="G1516" s="226" t="s">
        <v>65</v>
      </c>
      <c r="H1516" s="226" t="s">
        <v>66</v>
      </c>
      <c r="I1516" s="229"/>
      <c r="J1516" s="260"/>
      <c r="K1516" s="252">
        <f t="shared" si="25"/>
        <v>234</v>
      </c>
      <c r="L1516" s="9" t="s">
        <v>34</v>
      </c>
    </row>
    <row r="1517" spans="2:12">
      <c r="B1517" s="268">
        <v>1505</v>
      </c>
      <c r="C1517" s="226" t="s">
        <v>75</v>
      </c>
      <c r="D1517" s="227" t="s">
        <v>76</v>
      </c>
      <c r="E1517" s="228" t="s">
        <v>2982</v>
      </c>
      <c r="F1517" s="226" t="s">
        <v>2983</v>
      </c>
      <c r="G1517" s="226" t="s">
        <v>65</v>
      </c>
      <c r="H1517" s="226" t="s">
        <v>66</v>
      </c>
      <c r="I1517" s="229"/>
      <c r="J1517" s="260"/>
      <c r="K1517" s="252">
        <f t="shared" si="25"/>
        <v>235</v>
      </c>
      <c r="L1517" s="9" t="s">
        <v>34</v>
      </c>
    </row>
    <row r="1518" spans="2:12">
      <c r="B1518" s="268">
        <v>1506</v>
      </c>
      <c r="C1518" s="226" t="s">
        <v>75</v>
      </c>
      <c r="D1518" s="227" t="s">
        <v>76</v>
      </c>
      <c r="E1518" s="228" t="s">
        <v>2984</v>
      </c>
      <c r="F1518" s="226" t="s">
        <v>2985</v>
      </c>
      <c r="G1518" s="226" t="s">
        <v>65</v>
      </c>
      <c r="H1518" s="226" t="s">
        <v>66</v>
      </c>
      <c r="I1518" s="229"/>
      <c r="J1518" s="260"/>
      <c r="K1518" s="252">
        <f t="shared" si="25"/>
        <v>233</v>
      </c>
      <c r="L1518" s="9" t="s">
        <v>34</v>
      </c>
    </row>
    <row r="1519" spans="2:12">
      <c r="B1519" s="268">
        <v>1507</v>
      </c>
      <c r="C1519" s="226" t="s">
        <v>75</v>
      </c>
      <c r="D1519" s="227" t="s">
        <v>76</v>
      </c>
      <c r="E1519" s="228" t="s">
        <v>2986</v>
      </c>
      <c r="F1519" s="226" t="s">
        <v>2987</v>
      </c>
      <c r="G1519" s="226" t="s">
        <v>65</v>
      </c>
      <c r="H1519" s="226" t="s">
        <v>66</v>
      </c>
      <c r="I1519" s="229"/>
      <c r="J1519" s="260"/>
      <c r="K1519" s="252">
        <f t="shared" si="25"/>
        <v>118</v>
      </c>
      <c r="L1519" s="9" t="s">
        <v>34</v>
      </c>
    </row>
    <row r="1520" spans="2:12">
      <c r="B1520" s="268">
        <v>1508</v>
      </c>
      <c r="C1520" s="226" t="s">
        <v>75</v>
      </c>
      <c r="D1520" s="227" t="s">
        <v>76</v>
      </c>
      <c r="E1520" s="228" t="s">
        <v>2988</v>
      </c>
      <c r="F1520" s="226" t="s">
        <v>2989</v>
      </c>
      <c r="G1520" s="226" t="s">
        <v>65</v>
      </c>
      <c r="H1520" s="226" t="s">
        <v>66</v>
      </c>
      <c r="I1520" s="229"/>
      <c r="J1520" s="260"/>
      <c r="K1520" s="252">
        <f t="shared" si="25"/>
        <v>119</v>
      </c>
      <c r="L1520" s="9" t="s">
        <v>34</v>
      </c>
    </row>
    <row r="1521" spans="2:12">
      <c r="B1521" s="268">
        <v>1509</v>
      </c>
      <c r="C1521" s="226" t="s">
        <v>75</v>
      </c>
      <c r="D1521" s="227" t="s">
        <v>76</v>
      </c>
      <c r="E1521" s="228" t="s">
        <v>2990</v>
      </c>
      <c r="F1521" s="226" t="s">
        <v>2991</v>
      </c>
      <c r="G1521" s="226" t="s">
        <v>65</v>
      </c>
      <c r="H1521" s="226" t="s">
        <v>66</v>
      </c>
      <c r="I1521" s="229"/>
      <c r="J1521" s="260"/>
      <c r="K1521" s="252">
        <f t="shared" si="25"/>
        <v>117</v>
      </c>
      <c r="L1521" s="9" t="s">
        <v>34</v>
      </c>
    </row>
    <row r="1522" spans="2:12">
      <c r="B1522" s="268">
        <v>1510</v>
      </c>
      <c r="C1522" s="226" t="s">
        <v>75</v>
      </c>
      <c r="D1522" s="227" t="s">
        <v>76</v>
      </c>
      <c r="E1522" s="228" t="s">
        <v>2992</v>
      </c>
      <c r="F1522" s="226" t="s">
        <v>2993</v>
      </c>
      <c r="G1522" s="226" t="s">
        <v>65</v>
      </c>
      <c r="H1522" s="226" t="s">
        <v>66</v>
      </c>
      <c r="I1522" s="229"/>
      <c r="J1522" s="260"/>
      <c r="K1522" s="252">
        <f t="shared" si="25"/>
        <v>121</v>
      </c>
      <c r="L1522" s="9" t="s">
        <v>34</v>
      </c>
    </row>
    <row r="1523" spans="2:12">
      <c r="B1523" s="268">
        <v>1511</v>
      </c>
      <c r="C1523" s="226" t="s">
        <v>75</v>
      </c>
      <c r="D1523" s="227" t="s">
        <v>76</v>
      </c>
      <c r="E1523" s="228" t="s">
        <v>2994</v>
      </c>
      <c r="F1523" s="226" t="s">
        <v>2995</v>
      </c>
      <c r="G1523" s="226" t="s">
        <v>65</v>
      </c>
      <c r="H1523" s="226" t="s">
        <v>66</v>
      </c>
      <c r="I1523" s="229"/>
      <c r="J1523" s="260"/>
      <c r="K1523" s="252">
        <f t="shared" si="25"/>
        <v>122</v>
      </c>
      <c r="L1523" s="9" t="s">
        <v>34</v>
      </c>
    </row>
    <row r="1524" spans="2:12">
      <c r="B1524" s="268">
        <v>1512</v>
      </c>
      <c r="C1524" s="226" t="s">
        <v>75</v>
      </c>
      <c r="D1524" s="227" t="s">
        <v>76</v>
      </c>
      <c r="E1524" s="228" t="s">
        <v>2996</v>
      </c>
      <c r="F1524" s="226" t="s">
        <v>2997</v>
      </c>
      <c r="G1524" s="226" t="s">
        <v>65</v>
      </c>
      <c r="H1524" s="226" t="s">
        <v>66</v>
      </c>
      <c r="I1524" s="229"/>
      <c r="J1524" s="260"/>
      <c r="K1524" s="252">
        <f t="shared" si="25"/>
        <v>120</v>
      </c>
      <c r="L1524" s="9" t="s">
        <v>34</v>
      </c>
    </row>
    <row r="1525" spans="2:12">
      <c r="B1525" s="268">
        <v>1513</v>
      </c>
      <c r="C1525" s="226" t="s">
        <v>75</v>
      </c>
      <c r="D1525" s="227" t="s">
        <v>76</v>
      </c>
      <c r="E1525" s="228" t="s">
        <v>2998</v>
      </c>
      <c r="F1525" s="226" t="s">
        <v>2999</v>
      </c>
      <c r="G1525" s="226" t="s">
        <v>65</v>
      </c>
      <c r="H1525" s="226" t="s">
        <v>82</v>
      </c>
      <c r="I1525" s="229"/>
      <c r="J1525" s="260"/>
      <c r="K1525" s="252">
        <f t="shared" si="25"/>
        <v>281</v>
      </c>
      <c r="L1525" s="9" t="s">
        <v>34</v>
      </c>
    </row>
    <row r="1526" spans="2:12">
      <c r="B1526" s="268">
        <v>1514</v>
      </c>
      <c r="C1526" s="226" t="s">
        <v>75</v>
      </c>
      <c r="D1526" s="227" t="s">
        <v>76</v>
      </c>
      <c r="E1526" s="228" t="s">
        <v>3000</v>
      </c>
      <c r="F1526" s="226" t="s">
        <v>3001</v>
      </c>
      <c r="G1526" s="226" t="s">
        <v>65</v>
      </c>
      <c r="H1526" s="226" t="s">
        <v>66</v>
      </c>
      <c r="I1526" s="229"/>
      <c r="J1526" s="260"/>
      <c r="K1526" s="252">
        <f t="shared" si="25"/>
        <v>231</v>
      </c>
      <c r="L1526" s="9" t="s">
        <v>34</v>
      </c>
    </row>
    <row r="1527" spans="2:12">
      <c r="B1527" s="268">
        <v>1515</v>
      </c>
      <c r="C1527" s="226" t="s">
        <v>75</v>
      </c>
      <c r="D1527" s="227" t="s">
        <v>76</v>
      </c>
      <c r="E1527" s="228" t="s">
        <v>3002</v>
      </c>
      <c r="F1527" s="226" t="s">
        <v>3003</v>
      </c>
      <c r="G1527" s="226" t="s">
        <v>65</v>
      </c>
      <c r="H1527" s="226" t="s">
        <v>66</v>
      </c>
      <c r="I1527" s="229"/>
      <c r="J1527" s="260"/>
      <c r="K1527" s="252">
        <f t="shared" si="25"/>
        <v>232</v>
      </c>
      <c r="L1527" s="9" t="s">
        <v>34</v>
      </c>
    </row>
    <row r="1528" spans="2:12">
      <c r="B1528" s="268">
        <v>1516</v>
      </c>
      <c r="C1528" s="226" t="s">
        <v>75</v>
      </c>
      <c r="D1528" s="227" t="s">
        <v>76</v>
      </c>
      <c r="E1528" s="228" t="s">
        <v>3004</v>
      </c>
      <c r="F1528" s="226" t="s">
        <v>3005</v>
      </c>
      <c r="G1528" s="226" t="s">
        <v>65</v>
      </c>
      <c r="H1528" s="226" t="s">
        <v>66</v>
      </c>
      <c r="I1528" s="229"/>
      <c r="J1528" s="260"/>
      <c r="K1528" s="252">
        <f t="shared" si="25"/>
        <v>230</v>
      </c>
      <c r="L1528" s="9" t="s">
        <v>34</v>
      </c>
    </row>
    <row r="1529" spans="2:12">
      <c r="B1529" s="268">
        <v>1517</v>
      </c>
      <c r="C1529" s="226" t="s">
        <v>75</v>
      </c>
      <c r="D1529" s="227" t="s">
        <v>76</v>
      </c>
      <c r="E1529" s="228" t="s">
        <v>3006</v>
      </c>
      <c r="F1529" s="226" t="s">
        <v>3007</v>
      </c>
      <c r="G1529" s="226" t="s">
        <v>65</v>
      </c>
      <c r="H1529" s="226" t="s">
        <v>66</v>
      </c>
      <c r="I1529" s="229"/>
      <c r="J1529" s="260"/>
      <c r="K1529" s="252">
        <f t="shared" si="25"/>
        <v>111</v>
      </c>
      <c r="L1529" s="9" t="s">
        <v>34</v>
      </c>
    </row>
    <row r="1530" spans="2:12">
      <c r="B1530" s="268">
        <v>1518</v>
      </c>
      <c r="C1530" s="226" t="s">
        <v>75</v>
      </c>
      <c r="D1530" s="227" t="s">
        <v>76</v>
      </c>
      <c r="E1530" s="228" t="s">
        <v>3008</v>
      </c>
      <c r="F1530" s="226" t="s">
        <v>3009</v>
      </c>
      <c r="G1530" s="226" t="s">
        <v>65</v>
      </c>
      <c r="H1530" s="226" t="s">
        <v>66</v>
      </c>
      <c r="I1530" s="229"/>
      <c r="J1530" s="260"/>
      <c r="K1530" s="252">
        <f t="shared" si="25"/>
        <v>112</v>
      </c>
      <c r="L1530" s="9" t="s">
        <v>34</v>
      </c>
    </row>
    <row r="1531" spans="2:12">
      <c r="B1531" s="268">
        <v>1519</v>
      </c>
      <c r="C1531" s="226" t="s">
        <v>75</v>
      </c>
      <c r="D1531" s="227" t="s">
        <v>76</v>
      </c>
      <c r="E1531" s="228" t="s">
        <v>3010</v>
      </c>
      <c r="F1531" s="226" t="s">
        <v>3011</v>
      </c>
      <c r="G1531" s="226" t="s">
        <v>65</v>
      </c>
      <c r="H1531" s="226" t="s">
        <v>66</v>
      </c>
      <c r="I1531" s="229"/>
      <c r="J1531" s="260"/>
      <c r="K1531" s="252">
        <f t="shared" si="25"/>
        <v>110</v>
      </c>
      <c r="L1531" s="9" t="s">
        <v>34</v>
      </c>
    </row>
    <row r="1532" spans="2:12">
      <c r="B1532" s="268">
        <v>1520</v>
      </c>
      <c r="C1532" s="226" t="s">
        <v>75</v>
      </c>
      <c r="D1532" s="227" t="s">
        <v>76</v>
      </c>
      <c r="E1532" s="228" t="s">
        <v>3012</v>
      </c>
      <c r="F1532" s="226" t="s">
        <v>3013</v>
      </c>
      <c r="G1532" s="226" t="s">
        <v>65</v>
      </c>
      <c r="H1532" s="226" t="s">
        <v>66</v>
      </c>
      <c r="I1532" s="229"/>
      <c r="J1532" s="260"/>
      <c r="K1532" s="252">
        <f t="shared" si="25"/>
        <v>129</v>
      </c>
      <c r="L1532" s="9" t="s">
        <v>34</v>
      </c>
    </row>
    <row r="1533" spans="2:12">
      <c r="B1533" s="268">
        <v>1521</v>
      </c>
      <c r="C1533" s="226" t="s">
        <v>75</v>
      </c>
      <c r="D1533" s="227" t="s">
        <v>76</v>
      </c>
      <c r="E1533" s="228" t="s">
        <v>3014</v>
      </c>
      <c r="F1533" s="226" t="s">
        <v>3015</v>
      </c>
      <c r="G1533" s="226" t="s">
        <v>65</v>
      </c>
      <c r="H1533" s="226" t="s">
        <v>66</v>
      </c>
      <c r="I1533" s="229"/>
      <c r="J1533" s="260"/>
      <c r="K1533" s="252">
        <f t="shared" si="25"/>
        <v>130</v>
      </c>
      <c r="L1533" s="9" t="s">
        <v>34</v>
      </c>
    </row>
    <row r="1534" spans="2:12">
      <c r="B1534" s="268">
        <v>1522</v>
      </c>
      <c r="C1534" s="226" t="s">
        <v>75</v>
      </c>
      <c r="D1534" s="227" t="s">
        <v>76</v>
      </c>
      <c r="E1534" s="228" t="s">
        <v>3016</v>
      </c>
      <c r="F1534" s="226" t="s">
        <v>3017</v>
      </c>
      <c r="G1534" s="226" t="s">
        <v>65</v>
      </c>
      <c r="H1534" s="226" t="s">
        <v>66</v>
      </c>
      <c r="I1534" s="229"/>
      <c r="J1534" s="260"/>
      <c r="K1534" s="252">
        <f t="shared" si="25"/>
        <v>128</v>
      </c>
      <c r="L1534" s="9" t="s">
        <v>34</v>
      </c>
    </row>
    <row r="1535" spans="2:12">
      <c r="B1535" s="268">
        <v>1523</v>
      </c>
      <c r="C1535" s="226" t="s">
        <v>75</v>
      </c>
      <c r="D1535" s="227" t="s">
        <v>76</v>
      </c>
      <c r="E1535" s="228" t="s">
        <v>3018</v>
      </c>
      <c r="F1535" s="226" t="s">
        <v>3019</v>
      </c>
      <c r="G1535" s="226" t="s">
        <v>65</v>
      </c>
      <c r="H1535" s="226" t="s">
        <v>66</v>
      </c>
      <c r="I1535" s="229"/>
      <c r="J1535" s="260"/>
      <c r="K1535" s="252">
        <f t="shared" si="25"/>
        <v>240</v>
      </c>
      <c r="L1535" s="9" t="s">
        <v>34</v>
      </c>
    </row>
    <row r="1536" spans="2:12">
      <c r="B1536" s="268">
        <v>1524</v>
      </c>
      <c r="C1536" s="226" t="s">
        <v>75</v>
      </c>
      <c r="D1536" s="227" t="s">
        <v>76</v>
      </c>
      <c r="E1536" s="228" t="s">
        <v>3020</v>
      </c>
      <c r="F1536" s="226" t="s">
        <v>3021</v>
      </c>
      <c r="G1536" s="226" t="s">
        <v>65</v>
      </c>
      <c r="H1536" s="226" t="s">
        <v>66</v>
      </c>
      <c r="I1536" s="229"/>
      <c r="J1536" s="260"/>
      <c r="K1536" s="252">
        <f t="shared" si="25"/>
        <v>241</v>
      </c>
      <c r="L1536" s="9" t="s">
        <v>34</v>
      </c>
    </row>
    <row r="1537" spans="2:12">
      <c r="B1537" s="268">
        <v>1525</v>
      </c>
      <c r="C1537" s="226" t="s">
        <v>75</v>
      </c>
      <c r="D1537" s="227" t="s">
        <v>76</v>
      </c>
      <c r="E1537" s="228" t="s">
        <v>3022</v>
      </c>
      <c r="F1537" s="226" t="s">
        <v>3023</v>
      </c>
      <c r="G1537" s="226" t="s">
        <v>65</v>
      </c>
      <c r="H1537" s="226" t="s">
        <v>66</v>
      </c>
      <c r="I1537" s="229"/>
      <c r="J1537" s="260"/>
      <c r="K1537" s="252">
        <f t="shared" si="25"/>
        <v>239</v>
      </c>
      <c r="L1537" s="9" t="s">
        <v>34</v>
      </c>
    </row>
    <row r="1538" spans="2:12">
      <c r="B1538" s="268">
        <v>1526</v>
      </c>
      <c r="C1538" s="226" t="s">
        <v>75</v>
      </c>
      <c r="D1538" s="227" t="s">
        <v>76</v>
      </c>
      <c r="E1538" s="228" t="s">
        <v>3024</v>
      </c>
      <c r="F1538" s="226" t="s">
        <v>3025</v>
      </c>
      <c r="G1538" s="226" t="s">
        <v>65</v>
      </c>
      <c r="H1538" s="226" t="s">
        <v>66</v>
      </c>
      <c r="I1538" s="229"/>
      <c r="J1538" s="260"/>
      <c r="K1538" s="252">
        <f t="shared" si="25"/>
        <v>134</v>
      </c>
      <c r="L1538" s="9" t="s">
        <v>34</v>
      </c>
    </row>
    <row r="1539" spans="2:12">
      <c r="B1539" s="268">
        <v>1527</v>
      </c>
      <c r="C1539" s="226" t="s">
        <v>75</v>
      </c>
      <c r="D1539" s="227" t="s">
        <v>76</v>
      </c>
      <c r="E1539" s="228" t="s">
        <v>3026</v>
      </c>
      <c r="F1539" s="226" t="s">
        <v>3027</v>
      </c>
      <c r="G1539" s="226" t="s">
        <v>65</v>
      </c>
      <c r="H1539" s="226" t="s">
        <v>66</v>
      </c>
      <c r="I1539" s="229"/>
      <c r="J1539" s="260"/>
      <c r="K1539" s="252">
        <f t="shared" ref="K1539:K1602" si="26">VALUE(RIGHT($E1539,4))</f>
        <v>135</v>
      </c>
      <c r="L1539" s="9" t="s">
        <v>34</v>
      </c>
    </row>
    <row r="1540" spans="2:12">
      <c r="B1540" s="268">
        <v>1528</v>
      </c>
      <c r="C1540" s="226" t="s">
        <v>75</v>
      </c>
      <c r="D1540" s="227" t="s">
        <v>76</v>
      </c>
      <c r="E1540" s="228" t="s">
        <v>3028</v>
      </c>
      <c r="F1540" s="226" t="s">
        <v>3029</v>
      </c>
      <c r="G1540" s="226" t="s">
        <v>65</v>
      </c>
      <c r="H1540" s="226" t="s">
        <v>66</v>
      </c>
      <c r="I1540" s="229"/>
      <c r="J1540" s="260"/>
      <c r="K1540" s="252">
        <f t="shared" si="26"/>
        <v>133</v>
      </c>
      <c r="L1540" s="9" t="s">
        <v>34</v>
      </c>
    </row>
    <row r="1541" spans="2:12">
      <c r="B1541" s="268">
        <v>1529</v>
      </c>
      <c r="C1541" s="226" t="s">
        <v>75</v>
      </c>
      <c r="D1541" s="227" t="s">
        <v>76</v>
      </c>
      <c r="E1541" s="228" t="s">
        <v>3030</v>
      </c>
      <c r="F1541" s="226" t="s">
        <v>3031</v>
      </c>
      <c r="G1541" s="226" t="s">
        <v>65</v>
      </c>
      <c r="H1541" s="226" t="s">
        <v>66</v>
      </c>
      <c r="I1541" s="229"/>
      <c r="J1541" s="260"/>
      <c r="K1541" s="252">
        <f t="shared" si="26"/>
        <v>137</v>
      </c>
      <c r="L1541" s="9" t="s">
        <v>34</v>
      </c>
    </row>
    <row r="1542" spans="2:12">
      <c r="B1542" s="268">
        <v>1530</v>
      </c>
      <c r="C1542" s="226" t="s">
        <v>75</v>
      </c>
      <c r="D1542" s="227" t="s">
        <v>76</v>
      </c>
      <c r="E1542" s="228" t="s">
        <v>3032</v>
      </c>
      <c r="F1542" s="226" t="s">
        <v>3033</v>
      </c>
      <c r="G1542" s="226" t="s">
        <v>65</v>
      </c>
      <c r="H1542" s="226" t="s">
        <v>66</v>
      </c>
      <c r="I1542" s="229"/>
      <c r="J1542" s="260"/>
      <c r="K1542" s="252">
        <f t="shared" si="26"/>
        <v>138</v>
      </c>
      <c r="L1542" s="9" t="s">
        <v>34</v>
      </c>
    </row>
    <row r="1543" spans="2:12">
      <c r="B1543" s="268">
        <v>1531</v>
      </c>
      <c r="C1543" s="226" t="s">
        <v>75</v>
      </c>
      <c r="D1543" s="227" t="s">
        <v>76</v>
      </c>
      <c r="E1543" s="228" t="s">
        <v>3034</v>
      </c>
      <c r="F1543" s="226" t="s">
        <v>3035</v>
      </c>
      <c r="G1543" s="226" t="s">
        <v>65</v>
      </c>
      <c r="H1543" s="226" t="s">
        <v>66</v>
      </c>
      <c r="I1543" s="229"/>
      <c r="J1543" s="260"/>
      <c r="K1543" s="252">
        <f t="shared" si="26"/>
        <v>136</v>
      </c>
      <c r="L1543" s="9" t="s">
        <v>34</v>
      </c>
    </row>
    <row r="1544" spans="2:12">
      <c r="B1544" s="268">
        <v>1532</v>
      </c>
      <c r="C1544" s="226" t="s">
        <v>75</v>
      </c>
      <c r="D1544" s="227" t="s">
        <v>76</v>
      </c>
      <c r="E1544" s="228" t="s">
        <v>3036</v>
      </c>
      <c r="F1544" s="226" t="s">
        <v>3037</v>
      </c>
      <c r="G1544" s="226" t="s">
        <v>65</v>
      </c>
      <c r="H1544" s="226" t="s">
        <v>66</v>
      </c>
      <c r="I1544" s="229"/>
      <c r="J1544" s="260"/>
      <c r="K1544" s="252">
        <f t="shared" si="26"/>
        <v>243</v>
      </c>
      <c r="L1544" s="9" t="s">
        <v>34</v>
      </c>
    </row>
    <row r="1545" spans="2:12">
      <c r="B1545" s="268">
        <v>1533</v>
      </c>
      <c r="C1545" s="226" t="s">
        <v>75</v>
      </c>
      <c r="D1545" s="227" t="s">
        <v>76</v>
      </c>
      <c r="E1545" s="228" t="s">
        <v>3038</v>
      </c>
      <c r="F1545" s="226" t="s">
        <v>3039</v>
      </c>
      <c r="G1545" s="226" t="s">
        <v>65</v>
      </c>
      <c r="H1545" s="226" t="s">
        <v>66</v>
      </c>
      <c r="I1545" s="229"/>
      <c r="J1545" s="260"/>
      <c r="K1545" s="252">
        <f t="shared" si="26"/>
        <v>244</v>
      </c>
      <c r="L1545" s="9" t="s">
        <v>34</v>
      </c>
    </row>
    <row r="1546" spans="2:12">
      <c r="B1546" s="268">
        <v>1534</v>
      </c>
      <c r="C1546" s="226" t="s">
        <v>75</v>
      </c>
      <c r="D1546" s="227" t="s">
        <v>76</v>
      </c>
      <c r="E1546" s="228" t="s">
        <v>3040</v>
      </c>
      <c r="F1546" s="226" t="s">
        <v>3041</v>
      </c>
      <c r="G1546" s="226" t="s">
        <v>65</v>
      </c>
      <c r="H1546" s="226" t="s">
        <v>66</v>
      </c>
      <c r="I1546" s="229"/>
      <c r="J1546" s="260"/>
      <c r="K1546" s="252">
        <f t="shared" si="26"/>
        <v>242</v>
      </c>
      <c r="L1546" s="9" t="s">
        <v>34</v>
      </c>
    </row>
    <row r="1547" spans="2:12">
      <c r="B1547" s="268">
        <v>1535</v>
      </c>
      <c r="C1547" s="226" t="s">
        <v>75</v>
      </c>
      <c r="D1547" s="227" t="s">
        <v>76</v>
      </c>
      <c r="E1547" s="228" t="s">
        <v>3042</v>
      </c>
      <c r="F1547" s="226" t="s">
        <v>3043</v>
      </c>
      <c r="G1547" s="226" t="s">
        <v>65</v>
      </c>
      <c r="H1547" s="226" t="s">
        <v>66</v>
      </c>
      <c r="I1547" s="229"/>
      <c r="J1547" s="260"/>
      <c r="K1547" s="252">
        <f t="shared" si="26"/>
        <v>237</v>
      </c>
      <c r="L1547" s="9" t="s">
        <v>34</v>
      </c>
    </row>
    <row r="1548" spans="2:12">
      <c r="B1548" s="268">
        <v>1536</v>
      </c>
      <c r="C1548" s="226" t="s">
        <v>75</v>
      </c>
      <c r="D1548" s="227" t="s">
        <v>76</v>
      </c>
      <c r="E1548" s="228" t="s">
        <v>3044</v>
      </c>
      <c r="F1548" s="226" t="s">
        <v>3045</v>
      </c>
      <c r="G1548" s="226" t="s">
        <v>65</v>
      </c>
      <c r="H1548" s="226" t="s">
        <v>66</v>
      </c>
      <c r="I1548" s="229"/>
      <c r="J1548" s="260"/>
      <c r="K1548" s="252">
        <f t="shared" si="26"/>
        <v>238</v>
      </c>
      <c r="L1548" s="9" t="s">
        <v>34</v>
      </c>
    </row>
    <row r="1549" spans="2:12">
      <c r="B1549" s="268">
        <v>1537</v>
      </c>
      <c r="C1549" s="226" t="s">
        <v>75</v>
      </c>
      <c r="D1549" s="227" t="s">
        <v>76</v>
      </c>
      <c r="E1549" s="228" t="s">
        <v>3046</v>
      </c>
      <c r="F1549" s="226" t="s">
        <v>3047</v>
      </c>
      <c r="G1549" s="226" t="s">
        <v>65</v>
      </c>
      <c r="H1549" s="226" t="s">
        <v>66</v>
      </c>
      <c r="I1549" s="229"/>
      <c r="J1549" s="260"/>
      <c r="K1549" s="252">
        <f t="shared" si="26"/>
        <v>236</v>
      </c>
      <c r="L1549" s="9" t="s">
        <v>34</v>
      </c>
    </row>
    <row r="1550" spans="2:12">
      <c r="B1550" s="268">
        <v>1538</v>
      </c>
      <c r="C1550" s="226" t="s">
        <v>75</v>
      </c>
      <c r="D1550" s="227" t="s">
        <v>76</v>
      </c>
      <c r="E1550" s="228" t="s">
        <v>3048</v>
      </c>
      <c r="F1550" s="226" t="s">
        <v>3049</v>
      </c>
      <c r="G1550" s="226" t="s">
        <v>65</v>
      </c>
      <c r="H1550" s="226" t="s">
        <v>66</v>
      </c>
      <c r="I1550" s="229"/>
      <c r="J1550" s="260"/>
      <c r="K1550" s="252">
        <f t="shared" si="26"/>
        <v>125</v>
      </c>
      <c r="L1550" s="9" t="s">
        <v>34</v>
      </c>
    </row>
    <row r="1551" spans="2:12">
      <c r="B1551" s="268">
        <v>1539</v>
      </c>
      <c r="C1551" s="226" t="s">
        <v>75</v>
      </c>
      <c r="D1551" s="227" t="s">
        <v>76</v>
      </c>
      <c r="E1551" s="228" t="s">
        <v>3050</v>
      </c>
      <c r="F1551" s="226" t="s">
        <v>3051</v>
      </c>
      <c r="G1551" s="226" t="s">
        <v>65</v>
      </c>
      <c r="H1551" s="226" t="s">
        <v>66</v>
      </c>
      <c r="I1551" s="229"/>
      <c r="J1551" s="260"/>
      <c r="K1551" s="252">
        <f t="shared" si="26"/>
        <v>126</v>
      </c>
      <c r="L1551" s="9" t="s">
        <v>34</v>
      </c>
    </row>
    <row r="1552" spans="2:12">
      <c r="B1552" s="268">
        <v>1540</v>
      </c>
      <c r="C1552" s="226" t="s">
        <v>75</v>
      </c>
      <c r="D1552" s="227" t="s">
        <v>76</v>
      </c>
      <c r="E1552" s="228" t="s">
        <v>3052</v>
      </c>
      <c r="F1552" s="226" t="s">
        <v>3053</v>
      </c>
      <c r="G1552" s="226" t="s">
        <v>65</v>
      </c>
      <c r="H1552" s="226" t="s">
        <v>66</v>
      </c>
      <c r="I1552" s="229"/>
      <c r="J1552" s="260"/>
      <c r="K1552" s="252">
        <f t="shared" si="26"/>
        <v>124</v>
      </c>
      <c r="L1552" s="9" t="s">
        <v>34</v>
      </c>
    </row>
    <row r="1553" spans="2:12">
      <c r="B1553" s="268">
        <v>1541</v>
      </c>
      <c r="C1553" s="226" t="s">
        <v>75</v>
      </c>
      <c r="D1553" s="227" t="s">
        <v>76</v>
      </c>
      <c r="E1553" s="228" t="s">
        <v>3054</v>
      </c>
      <c r="F1553" s="226" t="s">
        <v>3055</v>
      </c>
      <c r="G1553" s="226" t="s">
        <v>65</v>
      </c>
      <c r="H1553" s="226" t="s">
        <v>66</v>
      </c>
      <c r="I1553" s="229"/>
      <c r="J1553" s="260"/>
      <c r="K1553" s="252">
        <f t="shared" si="26"/>
        <v>274</v>
      </c>
      <c r="L1553" s="9" t="s">
        <v>34</v>
      </c>
    </row>
    <row r="1554" spans="2:12">
      <c r="B1554" s="268">
        <v>1542</v>
      </c>
      <c r="C1554" s="226" t="s">
        <v>75</v>
      </c>
      <c r="D1554" s="227" t="s">
        <v>76</v>
      </c>
      <c r="E1554" s="228" t="s">
        <v>3056</v>
      </c>
      <c r="F1554" s="226" t="s">
        <v>3057</v>
      </c>
      <c r="G1554" s="226" t="s">
        <v>65</v>
      </c>
      <c r="H1554" s="226" t="s">
        <v>66</v>
      </c>
      <c r="I1554" s="229"/>
      <c r="J1554" s="260"/>
      <c r="K1554" s="252">
        <f t="shared" si="26"/>
        <v>273</v>
      </c>
      <c r="L1554" s="9" t="s">
        <v>34</v>
      </c>
    </row>
    <row r="1555" spans="2:12">
      <c r="B1555" s="268">
        <v>1543</v>
      </c>
      <c r="C1555" s="226" t="s">
        <v>75</v>
      </c>
      <c r="D1555" s="227" t="s">
        <v>76</v>
      </c>
      <c r="E1555" s="228" t="s">
        <v>3058</v>
      </c>
      <c r="F1555" s="226" t="s">
        <v>3059</v>
      </c>
      <c r="G1555" s="226" t="s">
        <v>65</v>
      </c>
      <c r="H1555" s="226" t="s">
        <v>66</v>
      </c>
      <c r="I1555" s="229"/>
      <c r="J1555" s="260"/>
      <c r="K1555" s="252">
        <f t="shared" si="26"/>
        <v>272</v>
      </c>
      <c r="L1555" s="9" t="s">
        <v>34</v>
      </c>
    </row>
    <row r="1556" spans="2:12">
      <c r="B1556" s="268">
        <v>1544</v>
      </c>
      <c r="C1556" s="226" t="s">
        <v>75</v>
      </c>
      <c r="D1556" s="227" t="s">
        <v>76</v>
      </c>
      <c r="E1556" s="228" t="s">
        <v>3060</v>
      </c>
      <c r="F1556" s="226" t="s">
        <v>3061</v>
      </c>
      <c r="G1556" s="226" t="s">
        <v>65</v>
      </c>
      <c r="H1556" s="226" t="s">
        <v>66</v>
      </c>
      <c r="I1556" s="229"/>
      <c r="J1556" s="260"/>
      <c r="K1556" s="252">
        <f t="shared" si="26"/>
        <v>247</v>
      </c>
      <c r="L1556" s="9" t="s">
        <v>34</v>
      </c>
    </row>
    <row r="1557" spans="2:12">
      <c r="B1557" s="268">
        <v>1545</v>
      </c>
      <c r="C1557" s="226" t="s">
        <v>75</v>
      </c>
      <c r="D1557" s="227" t="s">
        <v>76</v>
      </c>
      <c r="E1557" s="228" t="s">
        <v>3062</v>
      </c>
      <c r="F1557" s="226" t="s">
        <v>3063</v>
      </c>
      <c r="G1557" s="226" t="s">
        <v>65</v>
      </c>
      <c r="H1557" s="226" t="s">
        <v>66</v>
      </c>
      <c r="I1557" s="229"/>
      <c r="J1557" s="260"/>
      <c r="K1557" s="252">
        <f t="shared" si="26"/>
        <v>248</v>
      </c>
      <c r="L1557" s="9" t="s">
        <v>34</v>
      </c>
    </row>
    <row r="1558" spans="2:12">
      <c r="B1558" s="268">
        <v>1546</v>
      </c>
      <c r="C1558" s="226" t="s">
        <v>75</v>
      </c>
      <c r="D1558" s="227" t="s">
        <v>76</v>
      </c>
      <c r="E1558" s="228" t="s">
        <v>3064</v>
      </c>
      <c r="F1558" s="226" t="s">
        <v>3065</v>
      </c>
      <c r="G1558" s="226" t="s">
        <v>65</v>
      </c>
      <c r="H1558" s="226" t="s">
        <v>66</v>
      </c>
      <c r="I1558" s="229"/>
      <c r="J1558" s="260"/>
      <c r="K1558" s="252">
        <f t="shared" si="26"/>
        <v>246</v>
      </c>
      <c r="L1558" s="9" t="s">
        <v>34</v>
      </c>
    </row>
    <row r="1559" spans="2:12">
      <c r="B1559" s="268">
        <v>1547</v>
      </c>
      <c r="C1559" s="226" t="s">
        <v>75</v>
      </c>
      <c r="D1559" s="227" t="s">
        <v>76</v>
      </c>
      <c r="E1559" s="228" t="s">
        <v>3066</v>
      </c>
      <c r="F1559" s="226" t="s">
        <v>3067</v>
      </c>
      <c r="G1559" s="226" t="s">
        <v>65</v>
      </c>
      <c r="H1559" s="226" t="s">
        <v>66</v>
      </c>
      <c r="I1559" s="229"/>
      <c r="J1559" s="260"/>
      <c r="K1559" s="252">
        <f t="shared" si="26"/>
        <v>146</v>
      </c>
      <c r="L1559" s="9" t="s">
        <v>34</v>
      </c>
    </row>
    <row r="1560" spans="2:12">
      <c r="B1560" s="268">
        <v>1548</v>
      </c>
      <c r="C1560" s="226" t="s">
        <v>75</v>
      </c>
      <c r="D1560" s="227" t="s">
        <v>76</v>
      </c>
      <c r="E1560" s="228" t="s">
        <v>3068</v>
      </c>
      <c r="F1560" s="226" t="s">
        <v>3069</v>
      </c>
      <c r="G1560" s="226" t="s">
        <v>65</v>
      </c>
      <c r="H1560" s="226" t="s">
        <v>66</v>
      </c>
      <c r="I1560" s="229"/>
      <c r="J1560" s="260"/>
      <c r="K1560" s="252">
        <f t="shared" si="26"/>
        <v>147</v>
      </c>
      <c r="L1560" s="9" t="s">
        <v>34</v>
      </c>
    </row>
    <row r="1561" spans="2:12">
      <c r="B1561" s="268">
        <v>1549</v>
      </c>
      <c r="C1561" s="226" t="s">
        <v>75</v>
      </c>
      <c r="D1561" s="227" t="s">
        <v>76</v>
      </c>
      <c r="E1561" s="228" t="s">
        <v>3070</v>
      </c>
      <c r="F1561" s="226" t="s">
        <v>3071</v>
      </c>
      <c r="G1561" s="226" t="s">
        <v>65</v>
      </c>
      <c r="H1561" s="226" t="s">
        <v>66</v>
      </c>
      <c r="I1561" s="229"/>
      <c r="J1561" s="260"/>
      <c r="K1561" s="252">
        <f t="shared" si="26"/>
        <v>145</v>
      </c>
      <c r="L1561" s="9" t="s">
        <v>34</v>
      </c>
    </row>
    <row r="1562" spans="2:12">
      <c r="B1562" s="268">
        <v>1550</v>
      </c>
      <c r="C1562" s="226" t="s">
        <v>75</v>
      </c>
      <c r="D1562" s="227" t="s">
        <v>76</v>
      </c>
      <c r="E1562" s="228" t="s">
        <v>3072</v>
      </c>
      <c r="F1562" s="226" t="s">
        <v>3073</v>
      </c>
      <c r="G1562" s="226" t="s">
        <v>65</v>
      </c>
      <c r="H1562" s="226" t="s">
        <v>66</v>
      </c>
      <c r="I1562" s="229"/>
      <c r="J1562" s="260"/>
      <c r="K1562" s="252">
        <f t="shared" si="26"/>
        <v>140</v>
      </c>
      <c r="L1562" s="9" t="s">
        <v>34</v>
      </c>
    </row>
    <row r="1563" spans="2:12">
      <c r="B1563" s="268">
        <v>1551</v>
      </c>
      <c r="C1563" s="226" t="s">
        <v>75</v>
      </c>
      <c r="D1563" s="227" t="s">
        <v>76</v>
      </c>
      <c r="E1563" s="228" t="s">
        <v>3074</v>
      </c>
      <c r="F1563" s="226" t="s">
        <v>3075</v>
      </c>
      <c r="G1563" s="226" t="s">
        <v>65</v>
      </c>
      <c r="H1563" s="226" t="s">
        <v>66</v>
      </c>
      <c r="I1563" s="229"/>
      <c r="J1563" s="260"/>
      <c r="K1563" s="252">
        <f t="shared" si="26"/>
        <v>141</v>
      </c>
      <c r="L1563" s="9" t="s">
        <v>34</v>
      </c>
    </row>
    <row r="1564" spans="2:12">
      <c r="B1564" s="268">
        <v>1552</v>
      </c>
      <c r="C1564" s="226" t="s">
        <v>75</v>
      </c>
      <c r="D1564" s="227" t="s">
        <v>76</v>
      </c>
      <c r="E1564" s="228" t="s">
        <v>3076</v>
      </c>
      <c r="F1564" s="226" t="s">
        <v>3077</v>
      </c>
      <c r="G1564" s="226" t="s">
        <v>65</v>
      </c>
      <c r="H1564" s="226" t="s">
        <v>66</v>
      </c>
      <c r="I1564" s="229"/>
      <c r="J1564" s="260"/>
      <c r="K1564" s="252">
        <f t="shared" si="26"/>
        <v>139</v>
      </c>
      <c r="L1564" s="9" t="s">
        <v>34</v>
      </c>
    </row>
    <row r="1565" spans="2:12">
      <c r="B1565" s="268">
        <v>1553</v>
      </c>
      <c r="C1565" s="226" t="s">
        <v>75</v>
      </c>
      <c r="D1565" s="227" t="s">
        <v>76</v>
      </c>
      <c r="E1565" s="228" t="s">
        <v>3078</v>
      </c>
      <c r="F1565" s="226" t="s">
        <v>3079</v>
      </c>
      <c r="G1565" s="226" t="s">
        <v>65</v>
      </c>
      <c r="H1565" s="226" t="s">
        <v>66</v>
      </c>
      <c r="I1565" s="229"/>
      <c r="J1565" s="260"/>
      <c r="K1565" s="252">
        <f t="shared" si="26"/>
        <v>149</v>
      </c>
      <c r="L1565" s="9" t="s">
        <v>34</v>
      </c>
    </row>
    <row r="1566" spans="2:12">
      <c r="B1566" s="268">
        <v>1554</v>
      </c>
      <c r="C1566" s="226" t="s">
        <v>75</v>
      </c>
      <c r="D1566" s="227" t="s">
        <v>76</v>
      </c>
      <c r="E1566" s="228" t="s">
        <v>3080</v>
      </c>
      <c r="F1566" s="226" t="s">
        <v>3081</v>
      </c>
      <c r="G1566" s="226" t="s">
        <v>65</v>
      </c>
      <c r="H1566" s="226" t="s">
        <v>66</v>
      </c>
      <c r="I1566" s="229"/>
      <c r="J1566" s="260"/>
      <c r="K1566" s="252">
        <f t="shared" si="26"/>
        <v>150</v>
      </c>
      <c r="L1566" s="9" t="s">
        <v>34</v>
      </c>
    </row>
    <row r="1567" spans="2:12">
      <c r="B1567" s="268">
        <v>1555</v>
      </c>
      <c r="C1567" s="226" t="s">
        <v>75</v>
      </c>
      <c r="D1567" s="227" t="s">
        <v>76</v>
      </c>
      <c r="E1567" s="228" t="s">
        <v>3082</v>
      </c>
      <c r="F1567" s="226" t="s">
        <v>3083</v>
      </c>
      <c r="G1567" s="226" t="s">
        <v>65</v>
      </c>
      <c r="H1567" s="226" t="s">
        <v>66</v>
      </c>
      <c r="I1567" s="229"/>
      <c r="J1567" s="260"/>
      <c r="K1567" s="252">
        <f t="shared" si="26"/>
        <v>148</v>
      </c>
      <c r="L1567" s="9" t="s">
        <v>34</v>
      </c>
    </row>
    <row r="1568" spans="2:12">
      <c r="B1568" s="268">
        <v>1556</v>
      </c>
      <c r="C1568" s="226" t="s">
        <v>75</v>
      </c>
      <c r="D1568" s="227" t="s">
        <v>76</v>
      </c>
      <c r="E1568" s="228" t="s">
        <v>3084</v>
      </c>
      <c r="F1568" s="226" t="s">
        <v>3085</v>
      </c>
      <c r="G1568" s="226" t="s">
        <v>65</v>
      </c>
      <c r="H1568" s="226" t="s">
        <v>66</v>
      </c>
      <c r="I1568" s="229"/>
      <c r="J1568" s="260"/>
      <c r="K1568" s="252">
        <f t="shared" si="26"/>
        <v>143</v>
      </c>
      <c r="L1568" s="9" t="s">
        <v>34</v>
      </c>
    </row>
    <row r="1569" spans="2:12">
      <c r="B1569" s="268">
        <v>1557</v>
      </c>
      <c r="C1569" s="226" t="s">
        <v>75</v>
      </c>
      <c r="D1569" s="227" t="s">
        <v>76</v>
      </c>
      <c r="E1569" s="228" t="s">
        <v>3086</v>
      </c>
      <c r="F1569" s="226" t="s">
        <v>3087</v>
      </c>
      <c r="G1569" s="226" t="s">
        <v>65</v>
      </c>
      <c r="H1569" s="226" t="s">
        <v>66</v>
      </c>
      <c r="I1569" s="229"/>
      <c r="J1569" s="260"/>
      <c r="K1569" s="252">
        <f t="shared" si="26"/>
        <v>144</v>
      </c>
      <c r="L1569" s="9" t="s">
        <v>34</v>
      </c>
    </row>
    <row r="1570" spans="2:12">
      <c r="B1570" s="268">
        <v>1558</v>
      </c>
      <c r="C1570" s="226" t="s">
        <v>75</v>
      </c>
      <c r="D1570" s="227" t="s">
        <v>76</v>
      </c>
      <c r="E1570" s="228" t="s">
        <v>3088</v>
      </c>
      <c r="F1570" s="226" t="s">
        <v>3089</v>
      </c>
      <c r="G1570" s="226" t="s">
        <v>65</v>
      </c>
      <c r="H1570" s="226" t="s">
        <v>66</v>
      </c>
      <c r="I1570" s="229"/>
      <c r="J1570" s="260"/>
      <c r="K1570" s="252">
        <f t="shared" si="26"/>
        <v>142</v>
      </c>
      <c r="L1570" s="9" t="s">
        <v>34</v>
      </c>
    </row>
    <row r="1571" spans="2:12">
      <c r="B1571" s="268">
        <v>1559</v>
      </c>
      <c r="C1571" s="226" t="s">
        <v>75</v>
      </c>
      <c r="D1571" s="227" t="s">
        <v>76</v>
      </c>
      <c r="E1571" s="228" t="s">
        <v>3090</v>
      </c>
      <c r="F1571" s="226" t="s">
        <v>3091</v>
      </c>
      <c r="G1571" s="226" t="s">
        <v>65</v>
      </c>
      <c r="H1571" s="226" t="s">
        <v>66</v>
      </c>
      <c r="I1571" s="229"/>
      <c r="J1571" s="260"/>
      <c r="K1571" s="252">
        <f t="shared" si="26"/>
        <v>159</v>
      </c>
      <c r="L1571" s="9" t="s">
        <v>34</v>
      </c>
    </row>
    <row r="1572" spans="2:12">
      <c r="B1572" s="268">
        <v>1560</v>
      </c>
      <c r="C1572" s="226" t="s">
        <v>75</v>
      </c>
      <c r="D1572" s="227" t="s">
        <v>76</v>
      </c>
      <c r="E1572" s="228" t="s">
        <v>3092</v>
      </c>
      <c r="F1572" s="226" t="s">
        <v>3093</v>
      </c>
      <c r="G1572" s="226" t="s">
        <v>65</v>
      </c>
      <c r="H1572" s="226" t="s">
        <v>66</v>
      </c>
      <c r="I1572" s="229"/>
      <c r="J1572" s="260"/>
      <c r="K1572" s="252">
        <f t="shared" si="26"/>
        <v>160</v>
      </c>
      <c r="L1572" s="9" t="s">
        <v>34</v>
      </c>
    </row>
    <row r="1573" spans="2:12">
      <c r="B1573" s="268">
        <v>1561</v>
      </c>
      <c r="C1573" s="226" t="s">
        <v>75</v>
      </c>
      <c r="D1573" s="227" t="s">
        <v>76</v>
      </c>
      <c r="E1573" s="228" t="s">
        <v>3094</v>
      </c>
      <c r="F1573" s="226" t="s">
        <v>3095</v>
      </c>
      <c r="G1573" s="226" t="s">
        <v>65</v>
      </c>
      <c r="H1573" s="226" t="s">
        <v>66</v>
      </c>
      <c r="I1573" s="229"/>
      <c r="J1573" s="260"/>
      <c r="K1573" s="252">
        <f t="shared" si="26"/>
        <v>158</v>
      </c>
      <c r="L1573" s="9" t="s">
        <v>34</v>
      </c>
    </row>
    <row r="1574" spans="2:12">
      <c r="B1574" s="268">
        <v>1562</v>
      </c>
      <c r="C1574" s="226" t="s">
        <v>75</v>
      </c>
      <c r="D1574" s="227" t="s">
        <v>76</v>
      </c>
      <c r="E1574" s="228" t="s">
        <v>3096</v>
      </c>
      <c r="F1574" s="226" t="s">
        <v>3097</v>
      </c>
      <c r="G1574" s="226" t="s">
        <v>65</v>
      </c>
      <c r="H1574" s="226" t="s">
        <v>66</v>
      </c>
      <c r="I1574" s="229"/>
      <c r="J1574" s="260"/>
      <c r="K1574" s="252">
        <f t="shared" si="26"/>
        <v>275</v>
      </c>
      <c r="L1574" s="9" t="s">
        <v>34</v>
      </c>
    </row>
    <row r="1575" spans="2:12">
      <c r="B1575" s="268">
        <v>1563</v>
      </c>
      <c r="C1575" s="226" t="s">
        <v>75</v>
      </c>
      <c r="D1575" s="227" t="s">
        <v>76</v>
      </c>
      <c r="E1575" s="228" t="s">
        <v>3098</v>
      </c>
      <c r="F1575" s="226" t="s">
        <v>3099</v>
      </c>
      <c r="G1575" s="226" t="s">
        <v>65</v>
      </c>
      <c r="H1575" s="226" t="s">
        <v>66</v>
      </c>
      <c r="I1575" s="229"/>
      <c r="J1575" s="260"/>
      <c r="K1575" s="252">
        <f t="shared" si="26"/>
        <v>250</v>
      </c>
      <c r="L1575" s="9" t="s">
        <v>34</v>
      </c>
    </row>
    <row r="1576" spans="2:12">
      <c r="B1576" s="268">
        <v>1564</v>
      </c>
      <c r="C1576" s="226" t="s">
        <v>75</v>
      </c>
      <c r="D1576" s="227" t="s">
        <v>76</v>
      </c>
      <c r="E1576" s="228" t="s">
        <v>3100</v>
      </c>
      <c r="F1576" s="226" t="s">
        <v>3101</v>
      </c>
      <c r="G1576" s="226" t="s">
        <v>65</v>
      </c>
      <c r="H1576" s="226" t="s">
        <v>66</v>
      </c>
      <c r="I1576" s="229"/>
      <c r="J1576" s="260"/>
      <c r="K1576" s="252">
        <f t="shared" si="26"/>
        <v>251</v>
      </c>
      <c r="L1576" s="9" t="s">
        <v>34</v>
      </c>
    </row>
    <row r="1577" spans="2:12">
      <c r="B1577" s="268">
        <v>1565</v>
      </c>
      <c r="C1577" s="226" t="s">
        <v>75</v>
      </c>
      <c r="D1577" s="227" t="s">
        <v>76</v>
      </c>
      <c r="E1577" s="228" t="s">
        <v>3102</v>
      </c>
      <c r="F1577" s="226" t="s">
        <v>3103</v>
      </c>
      <c r="G1577" s="226" t="s">
        <v>65</v>
      </c>
      <c r="H1577" s="226" t="s">
        <v>66</v>
      </c>
      <c r="I1577" s="229"/>
      <c r="J1577" s="260"/>
      <c r="K1577" s="252">
        <f t="shared" si="26"/>
        <v>249</v>
      </c>
      <c r="L1577" s="9" t="s">
        <v>34</v>
      </c>
    </row>
    <row r="1578" spans="2:12">
      <c r="B1578" s="268">
        <v>1566</v>
      </c>
      <c r="C1578" s="226" t="s">
        <v>75</v>
      </c>
      <c r="D1578" s="227" t="s">
        <v>76</v>
      </c>
      <c r="E1578" s="228" t="s">
        <v>3104</v>
      </c>
      <c r="F1578" s="226" t="s">
        <v>3105</v>
      </c>
      <c r="G1578" s="226" t="s">
        <v>65</v>
      </c>
      <c r="H1578" s="226" t="s">
        <v>66</v>
      </c>
      <c r="I1578" s="229"/>
      <c r="J1578" s="260"/>
      <c r="K1578" s="252">
        <f t="shared" si="26"/>
        <v>163</v>
      </c>
      <c r="L1578" s="9" t="s">
        <v>34</v>
      </c>
    </row>
    <row r="1579" spans="2:12">
      <c r="B1579" s="268">
        <v>1567</v>
      </c>
      <c r="C1579" s="226" t="s">
        <v>75</v>
      </c>
      <c r="D1579" s="227" t="s">
        <v>76</v>
      </c>
      <c r="E1579" s="228" t="s">
        <v>3106</v>
      </c>
      <c r="F1579" s="226" t="s">
        <v>3107</v>
      </c>
      <c r="G1579" s="226" t="s">
        <v>65</v>
      </c>
      <c r="H1579" s="226" t="s">
        <v>66</v>
      </c>
      <c r="I1579" s="229"/>
      <c r="J1579" s="260"/>
      <c r="K1579" s="252">
        <f t="shared" si="26"/>
        <v>164</v>
      </c>
      <c r="L1579" s="9" t="s">
        <v>34</v>
      </c>
    </row>
    <row r="1580" spans="2:12">
      <c r="B1580" s="268">
        <v>1568</v>
      </c>
      <c r="C1580" s="226" t="s">
        <v>75</v>
      </c>
      <c r="D1580" s="227" t="s">
        <v>76</v>
      </c>
      <c r="E1580" s="228" t="s">
        <v>3108</v>
      </c>
      <c r="F1580" s="226" t="s">
        <v>3109</v>
      </c>
      <c r="G1580" s="226" t="s">
        <v>65</v>
      </c>
      <c r="H1580" s="226" t="s">
        <v>66</v>
      </c>
      <c r="I1580" s="229"/>
      <c r="J1580" s="260"/>
      <c r="K1580" s="252">
        <f t="shared" si="26"/>
        <v>162</v>
      </c>
      <c r="L1580" s="9" t="s">
        <v>34</v>
      </c>
    </row>
    <row r="1581" spans="2:12">
      <c r="B1581" s="268">
        <v>1569</v>
      </c>
      <c r="C1581" s="226" t="s">
        <v>75</v>
      </c>
      <c r="D1581" s="227" t="s">
        <v>76</v>
      </c>
      <c r="E1581" s="228" t="s">
        <v>3110</v>
      </c>
      <c r="F1581" s="226" t="s">
        <v>3111</v>
      </c>
      <c r="G1581" s="226" t="s">
        <v>65</v>
      </c>
      <c r="H1581" s="226" t="s">
        <v>66</v>
      </c>
      <c r="I1581" s="229"/>
      <c r="J1581" s="260"/>
      <c r="K1581" s="252">
        <f t="shared" si="26"/>
        <v>5</v>
      </c>
      <c r="L1581" s="9" t="s">
        <v>34</v>
      </c>
    </row>
    <row r="1582" spans="2:12">
      <c r="B1582" s="268">
        <v>1570</v>
      </c>
      <c r="C1582" s="226" t="s">
        <v>75</v>
      </c>
      <c r="D1582" s="227" t="s">
        <v>76</v>
      </c>
      <c r="E1582" s="228" t="s">
        <v>3112</v>
      </c>
      <c r="F1582" s="226" t="s">
        <v>3113</v>
      </c>
      <c r="G1582" s="226" t="s">
        <v>65</v>
      </c>
      <c r="H1582" s="226" t="s">
        <v>66</v>
      </c>
      <c r="I1582" s="229"/>
      <c r="J1582" s="260"/>
      <c r="K1582" s="252">
        <f t="shared" si="26"/>
        <v>6</v>
      </c>
      <c r="L1582" s="9" t="s">
        <v>34</v>
      </c>
    </row>
    <row r="1583" spans="2:12">
      <c r="B1583" s="268">
        <v>1571</v>
      </c>
      <c r="C1583" s="226" t="s">
        <v>75</v>
      </c>
      <c r="D1583" s="227" t="s">
        <v>76</v>
      </c>
      <c r="E1583" s="228" t="s">
        <v>3114</v>
      </c>
      <c r="F1583" s="226" t="s">
        <v>3115</v>
      </c>
      <c r="G1583" s="226" t="s">
        <v>65</v>
      </c>
      <c r="H1583" s="226" t="s">
        <v>66</v>
      </c>
      <c r="I1583" s="229"/>
      <c r="J1583" s="260"/>
      <c r="K1583" s="252">
        <f t="shared" si="26"/>
        <v>4</v>
      </c>
      <c r="L1583" s="9" t="s">
        <v>34</v>
      </c>
    </row>
    <row r="1584" spans="2:12">
      <c r="B1584" s="268">
        <v>1572</v>
      </c>
      <c r="C1584" s="226" t="s">
        <v>75</v>
      </c>
      <c r="D1584" s="227" t="s">
        <v>76</v>
      </c>
      <c r="E1584" s="228" t="s">
        <v>3116</v>
      </c>
      <c r="F1584" s="226" t="s">
        <v>3117</v>
      </c>
      <c r="G1584" s="226" t="s">
        <v>65</v>
      </c>
      <c r="H1584" s="226" t="s">
        <v>66</v>
      </c>
      <c r="I1584" s="229"/>
      <c r="J1584" s="260"/>
      <c r="K1584" s="252">
        <f t="shared" si="26"/>
        <v>166</v>
      </c>
      <c r="L1584" s="9" t="s">
        <v>34</v>
      </c>
    </row>
    <row r="1585" spans="2:12">
      <c r="B1585" s="268">
        <v>1573</v>
      </c>
      <c r="C1585" s="226" t="s">
        <v>75</v>
      </c>
      <c r="D1585" s="227" t="s">
        <v>76</v>
      </c>
      <c r="E1585" s="228" t="s">
        <v>3118</v>
      </c>
      <c r="F1585" s="226" t="s">
        <v>3119</v>
      </c>
      <c r="G1585" s="226" t="s">
        <v>65</v>
      </c>
      <c r="H1585" s="226" t="s">
        <v>66</v>
      </c>
      <c r="I1585" s="229"/>
      <c r="J1585" s="260"/>
      <c r="K1585" s="252">
        <f t="shared" si="26"/>
        <v>167</v>
      </c>
      <c r="L1585" s="9" t="s">
        <v>34</v>
      </c>
    </row>
    <row r="1586" spans="2:12">
      <c r="B1586" s="268">
        <v>1574</v>
      </c>
      <c r="C1586" s="226" t="s">
        <v>75</v>
      </c>
      <c r="D1586" s="227" t="s">
        <v>76</v>
      </c>
      <c r="E1586" s="228" t="s">
        <v>3120</v>
      </c>
      <c r="F1586" s="226" t="s">
        <v>3121</v>
      </c>
      <c r="G1586" s="226" t="s">
        <v>65</v>
      </c>
      <c r="H1586" s="226" t="s">
        <v>66</v>
      </c>
      <c r="I1586" s="229"/>
      <c r="J1586" s="260"/>
      <c r="K1586" s="252">
        <f t="shared" si="26"/>
        <v>165</v>
      </c>
      <c r="L1586" s="9" t="s">
        <v>34</v>
      </c>
    </row>
    <row r="1587" spans="2:12">
      <c r="B1587" s="268">
        <v>1575</v>
      </c>
      <c r="C1587" s="226" t="s">
        <v>75</v>
      </c>
      <c r="D1587" s="227" t="s">
        <v>76</v>
      </c>
      <c r="E1587" s="228" t="s">
        <v>3122</v>
      </c>
      <c r="F1587" s="226" t="s">
        <v>3123</v>
      </c>
      <c r="G1587" s="226" t="s">
        <v>65</v>
      </c>
      <c r="H1587" s="226" t="s">
        <v>66</v>
      </c>
      <c r="I1587" s="229"/>
      <c r="J1587" s="260"/>
      <c r="K1587" s="252">
        <f t="shared" si="26"/>
        <v>8</v>
      </c>
      <c r="L1587" s="9" t="s">
        <v>34</v>
      </c>
    </row>
    <row r="1588" spans="2:12">
      <c r="B1588" s="268">
        <v>1576</v>
      </c>
      <c r="C1588" s="226" t="s">
        <v>75</v>
      </c>
      <c r="D1588" s="227" t="s">
        <v>76</v>
      </c>
      <c r="E1588" s="228" t="s">
        <v>3124</v>
      </c>
      <c r="F1588" s="226" t="s">
        <v>3125</v>
      </c>
      <c r="G1588" s="226" t="s">
        <v>65</v>
      </c>
      <c r="H1588" s="226" t="s">
        <v>66</v>
      </c>
      <c r="I1588" s="229"/>
      <c r="J1588" s="260"/>
      <c r="K1588" s="252">
        <f t="shared" si="26"/>
        <v>9</v>
      </c>
      <c r="L1588" s="9" t="s">
        <v>34</v>
      </c>
    </row>
    <row r="1589" spans="2:12">
      <c r="B1589" s="268">
        <v>1577</v>
      </c>
      <c r="C1589" s="226" t="s">
        <v>75</v>
      </c>
      <c r="D1589" s="227" t="s">
        <v>76</v>
      </c>
      <c r="E1589" s="228" t="s">
        <v>3126</v>
      </c>
      <c r="F1589" s="226" t="s">
        <v>3127</v>
      </c>
      <c r="G1589" s="226" t="s">
        <v>65</v>
      </c>
      <c r="H1589" s="226" t="s">
        <v>66</v>
      </c>
      <c r="I1589" s="229"/>
      <c r="J1589" s="260"/>
      <c r="K1589" s="252">
        <f t="shared" si="26"/>
        <v>7</v>
      </c>
      <c r="L1589" s="9" t="s">
        <v>34</v>
      </c>
    </row>
    <row r="1590" spans="2:12">
      <c r="B1590" s="268">
        <v>1578</v>
      </c>
      <c r="C1590" s="226" t="s">
        <v>75</v>
      </c>
      <c r="D1590" s="227" t="s">
        <v>76</v>
      </c>
      <c r="E1590" s="228" t="s">
        <v>3128</v>
      </c>
      <c r="F1590" s="226" t="s">
        <v>3129</v>
      </c>
      <c r="G1590" s="226" t="s">
        <v>65</v>
      </c>
      <c r="H1590" s="226" t="s">
        <v>66</v>
      </c>
      <c r="I1590" s="229"/>
      <c r="J1590" s="260"/>
      <c r="K1590" s="252">
        <f t="shared" si="26"/>
        <v>153</v>
      </c>
      <c r="L1590" s="9" t="s">
        <v>34</v>
      </c>
    </row>
    <row r="1591" spans="2:12">
      <c r="B1591" s="268">
        <v>1579</v>
      </c>
      <c r="C1591" s="226" t="s">
        <v>75</v>
      </c>
      <c r="D1591" s="227" t="s">
        <v>76</v>
      </c>
      <c r="E1591" s="228" t="s">
        <v>3130</v>
      </c>
      <c r="F1591" s="226" t="s">
        <v>3131</v>
      </c>
      <c r="G1591" s="226" t="s">
        <v>65</v>
      </c>
      <c r="H1591" s="226" t="s">
        <v>66</v>
      </c>
      <c r="I1591" s="229"/>
      <c r="J1591" s="260"/>
      <c r="K1591" s="252">
        <f t="shared" si="26"/>
        <v>154</v>
      </c>
      <c r="L1591" s="9" t="s">
        <v>34</v>
      </c>
    </row>
    <row r="1592" spans="2:12">
      <c r="B1592" s="268">
        <v>1580</v>
      </c>
      <c r="C1592" s="226" t="s">
        <v>75</v>
      </c>
      <c r="D1592" s="227" t="s">
        <v>76</v>
      </c>
      <c r="E1592" s="228" t="s">
        <v>3132</v>
      </c>
      <c r="F1592" s="226" t="s">
        <v>3133</v>
      </c>
      <c r="G1592" s="226" t="s">
        <v>65</v>
      </c>
      <c r="H1592" s="226" t="s">
        <v>66</v>
      </c>
      <c r="I1592" s="229"/>
      <c r="J1592" s="260"/>
      <c r="K1592" s="252">
        <f t="shared" si="26"/>
        <v>152</v>
      </c>
      <c r="L1592" s="9" t="s">
        <v>34</v>
      </c>
    </row>
    <row r="1593" spans="2:12">
      <c r="B1593" s="268">
        <v>1581</v>
      </c>
      <c r="C1593" s="226" t="s">
        <v>75</v>
      </c>
      <c r="D1593" s="227" t="s">
        <v>76</v>
      </c>
      <c r="E1593" s="228" t="s">
        <v>3134</v>
      </c>
      <c r="F1593" s="226" t="s">
        <v>3135</v>
      </c>
      <c r="G1593" s="226" t="s">
        <v>65</v>
      </c>
      <c r="H1593" s="226" t="s">
        <v>66</v>
      </c>
      <c r="I1593" s="229"/>
      <c r="J1593" s="260"/>
      <c r="K1593" s="252">
        <f t="shared" si="26"/>
        <v>155</v>
      </c>
      <c r="L1593" s="9" t="s">
        <v>34</v>
      </c>
    </row>
    <row r="1594" spans="2:12">
      <c r="B1594" s="268">
        <v>1582</v>
      </c>
      <c r="C1594" s="226" t="s">
        <v>75</v>
      </c>
      <c r="D1594" s="227" t="s">
        <v>76</v>
      </c>
      <c r="E1594" s="228" t="s">
        <v>3136</v>
      </c>
      <c r="F1594" s="226" t="s">
        <v>3137</v>
      </c>
      <c r="G1594" s="226" t="s">
        <v>65</v>
      </c>
      <c r="H1594" s="226" t="s">
        <v>66</v>
      </c>
      <c r="I1594" s="229"/>
      <c r="J1594" s="260"/>
      <c r="K1594" s="252">
        <f t="shared" si="26"/>
        <v>156</v>
      </c>
      <c r="L1594" s="9" t="s">
        <v>34</v>
      </c>
    </row>
    <row r="1595" spans="2:12">
      <c r="B1595" s="268">
        <v>1583</v>
      </c>
      <c r="C1595" s="226" t="s">
        <v>75</v>
      </c>
      <c r="D1595" s="227" t="s">
        <v>76</v>
      </c>
      <c r="E1595" s="228" t="s">
        <v>3138</v>
      </c>
      <c r="F1595" s="226" t="s">
        <v>3139</v>
      </c>
      <c r="G1595" s="226" t="s">
        <v>65</v>
      </c>
      <c r="H1595" s="226" t="s">
        <v>66</v>
      </c>
      <c r="I1595" s="229"/>
      <c r="J1595" s="260"/>
      <c r="K1595" s="252">
        <f t="shared" si="26"/>
        <v>157</v>
      </c>
      <c r="L1595" s="9" t="s">
        <v>34</v>
      </c>
    </row>
    <row r="1596" spans="2:12">
      <c r="B1596" s="268">
        <v>1584</v>
      </c>
      <c r="C1596" s="226" t="s">
        <v>75</v>
      </c>
      <c r="D1596" s="227" t="s">
        <v>76</v>
      </c>
      <c r="E1596" s="228" t="s">
        <v>3140</v>
      </c>
      <c r="F1596" s="226" t="s">
        <v>3141</v>
      </c>
      <c r="G1596" s="226" t="s">
        <v>65</v>
      </c>
      <c r="H1596" s="226" t="s">
        <v>66</v>
      </c>
      <c r="I1596" s="229"/>
      <c r="J1596" s="260"/>
      <c r="K1596" s="252">
        <f t="shared" si="26"/>
        <v>161</v>
      </c>
      <c r="L1596" s="9" t="s">
        <v>34</v>
      </c>
    </row>
    <row r="1597" spans="2:12">
      <c r="B1597" s="268">
        <v>1585</v>
      </c>
      <c r="C1597" s="226" t="s">
        <v>103</v>
      </c>
      <c r="D1597" s="227" t="s">
        <v>104</v>
      </c>
      <c r="E1597" s="228" t="s">
        <v>3142</v>
      </c>
      <c r="F1597" s="226" t="s">
        <v>3143</v>
      </c>
      <c r="G1597" s="226" t="s">
        <v>65</v>
      </c>
      <c r="H1597" s="226" t="s">
        <v>66</v>
      </c>
      <c r="I1597" s="229"/>
      <c r="J1597" s="260"/>
      <c r="K1597" s="252">
        <f t="shared" si="26"/>
        <v>310</v>
      </c>
      <c r="L1597" s="9" t="s">
        <v>34</v>
      </c>
    </row>
    <row r="1598" spans="2:12">
      <c r="B1598" s="268">
        <v>1586</v>
      </c>
      <c r="C1598" s="226" t="s">
        <v>103</v>
      </c>
      <c r="D1598" s="227" t="s">
        <v>104</v>
      </c>
      <c r="E1598" s="228" t="s">
        <v>3144</v>
      </c>
      <c r="F1598" s="226" t="s">
        <v>3145</v>
      </c>
      <c r="G1598" s="226" t="s">
        <v>65</v>
      </c>
      <c r="H1598" s="226" t="s">
        <v>66</v>
      </c>
      <c r="I1598" s="229"/>
      <c r="J1598" s="260"/>
      <c r="K1598" s="252">
        <f t="shared" si="26"/>
        <v>156</v>
      </c>
      <c r="L1598" s="9" t="s">
        <v>34</v>
      </c>
    </row>
    <row r="1599" spans="2:12">
      <c r="B1599" s="268">
        <v>1587</v>
      </c>
      <c r="C1599" s="226" t="s">
        <v>75</v>
      </c>
      <c r="D1599" s="227" t="s">
        <v>76</v>
      </c>
      <c r="E1599" s="228" t="s">
        <v>3146</v>
      </c>
      <c r="F1599" s="226" t="s">
        <v>3147</v>
      </c>
      <c r="G1599" s="226" t="s">
        <v>65</v>
      </c>
      <c r="H1599" s="226" t="s">
        <v>66</v>
      </c>
      <c r="I1599" s="229"/>
      <c r="J1599" s="260"/>
      <c r="K1599" s="252">
        <f t="shared" si="26"/>
        <v>50</v>
      </c>
      <c r="L1599" s="9" t="s">
        <v>34</v>
      </c>
    </row>
    <row r="1600" spans="2:12">
      <c r="B1600" s="268">
        <v>1588</v>
      </c>
      <c r="C1600" s="226" t="s">
        <v>75</v>
      </c>
      <c r="D1600" s="227" t="s">
        <v>76</v>
      </c>
      <c r="E1600" s="228" t="s">
        <v>3148</v>
      </c>
      <c r="F1600" s="226" t="s">
        <v>3149</v>
      </c>
      <c r="G1600" s="226" t="s">
        <v>65</v>
      </c>
      <c r="H1600" s="226" t="s">
        <v>66</v>
      </c>
      <c r="I1600" s="229"/>
      <c r="J1600" s="260"/>
      <c r="K1600" s="252">
        <f t="shared" si="26"/>
        <v>97</v>
      </c>
      <c r="L1600" s="9" t="s">
        <v>34</v>
      </c>
    </row>
    <row r="1601" spans="2:12">
      <c r="B1601" s="268">
        <v>1589</v>
      </c>
      <c r="C1601" s="226" t="s">
        <v>75</v>
      </c>
      <c r="D1601" s="227" t="s">
        <v>76</v>
      </c>
      <c r="E1601" s="228" t="s">
        <v>3150</v>
      </c>
      <c r="F1601" s="226" t="s">
        <v>3151</v>
      </c>
      <c r="G1601" s="226" t="s">
        <v>65</v>
      </c>
      <c r="H1601" s="226" t="s">
        <v>66</v>
      </c>
      <c r="I1601" s="229"/>
      <c r="J1601" s="260"/>
      <c r="K1601" s="252">
        <f t="shared" si="26"/>
        <v>151</v>
      </c>
      <c r="L1601" s="9" t="s">
        <v>34</v>
      </c>
    </row>
    <row r="1602" spans="2:12">
      <c r="B1602" s="268">
        <v>1590</v>
      </c>
      <c r="C1602" s="226" t="s">
        <v>75</v>
      </c>
      <c r="D1602" s="227" t="s">
        <v>76</v>
      </c>
      <c r="E1602" s="228" t="s">
        <v>3152</v>
      </c>
      <c r="F1602" s="226" t="s">
        <v>3153</v>
      </c>
      <c r="G1602" s="226" t="s">
        <v>65</v>
      </c>
      <c r="H1602" s="226" t="s">
        <v>66</v>
      </c>
      <c r="I1602" s="229"/>
      <c r="J1602" s="260"/>
      <c r="K1602" s="252">
        <f t="shared" si="26"/>
        <v>113</v>
      </c>
      <c r="L1602" s="9" t="s">
        <v>34</v>
      </c>
    </row>
    <row r="1603" spans="2:12">
      <c r="B1603" s="268">
        <v>1591</v>
      </c>
      <c r="C1603" s="226" t="s">
        <v>75</v>
      </c>
      <c r="D1603" s="227" t="s">
        <v>76</v>
      </c>
      <c r="E1603" s="228" t="s">
        <v>3154</v>
      </c>
      <c r="F1603" s="226" t="s">
        <v>3155</v>
      </c>
      <c r="G1603" s="226" t="s">
        <v>65</v>
      </c>
      <c r="H1603" s="226" t="s">
        <v>66</v>
      </c>
      <c r="I1603" s="229"/>
      <c r="J1603" s="260"/>
      <c r="K1603" s="252">
        <f t="shared" ref="K1603:K1666" si="27">VALUE(RIGHT($E1603,4))</f>
        <v>108</v>
      </c>
      <c r="L1603" s="9" t="s">
        <v>34</v>
      </c>
    </row>
    <row r="1604" spans="2:12">
      <c r="B1604" s="268">
        <v>1592</v>
      </c>
      <c r="C1604" s="226" t="s">
        <v>75</v>
      </c>
      <c r="D1604" s="227" t="s">
        <v>76</v>
      </c>
      <c r="E1604" s="228" t="s">
        <v>3156</v>
      </c>
      <c r="F1604" s="226" t="s">
        <v>3157</v>
      </c>
      <c r="G1604" s="226" t="s">
        <v>65</v>
      </c>
      <c r="H1604" s="226" t="s">
        <v>66</v>
      </c>
      <c r="I1604" s="229"/>
      <c r="J1604" s="260"/>
      <c r="K1604" s="252">
        <f t="shared" si="27"/>
        <v>123</v>
      </c>
      <c r="L1604" s="9" t="s">
        <v>34</v>
      </c>
    </row>
    <row r="1605" spans="2:12">
      <c r="B1605" s="268">
        <v>1593</v>
      </c>
      <c r="C1605" s="226" t="s">
        <v>75</v>
      </c>
      <c r="D1605" s="227" t="s">
        <v>76</v>
      </c>
      <c r="E1605" s="228" t="s">
        <v>3158</v>
      </c>
      <c r="F1605" s="226" t="s">
        <v>3159</v>
      </c>
      <c r="G1605" s="226" t="s">
        <v>65</v>
      </c>
      <c r="H1605" s="226" t="s">
        <v>66</v>
      </c>
      <c r="I1605" s="229"/>
      <c r="J1605" s="260"/>
      <c r="K1605" s="252">
        <f t="shared" si="27"/>
        <v>127</v>
      </c>
      <c r="L1605" s="9" t="s">
        <v>34</v>
      </c>
    </row>
    <row r="1606" spans="2:12">
      <c r="B1606" s="268">
        <v>1594</v>
      </c>
      <c r="C1606" s="226" t="s">
        <v>75</v>
      </c>
      <c r="D1606" s="227" t="s">
        <v>76</v>
      </c>
      <c r="E1606" s="228" t="s">
        <v>3160</v>
      </c>
      <c r="F1606" s="226" t="s">
        <v>3161</v>
      </c>
      <c r="G1606" s="226" t="s">
        <v>65</v>
      </c>
      <c r="H1606" s="226" t="s">
        <v>66</v>
      </c>
      <c r="I1606" s="229"/>
      <c r="J1606" s="260"/>
      <c r="K1606" s="252">
        <f t="shared" si="27"/>
        <v>181</v>
      </c>
      <c r="L1606" s="9" t="s">
        <v>34</v>
      </c>
    </row>
    <row r="1607" spans="2:12">
      <c r="B1607" s="268">
        <v>1595</v>
      </c>
      <c r="C1607" s="226" t="s">
        <v>75</v>
      </c>
      <c r="D1607" s="227" t="s">
        <v>76</v>
      </c>
      <c r="E1607" s="228" t="s">
        <v>3162</v>
      </c>
      <c r="F1607" s="226" t="s">
        <v>3163</v>
      </c>
      <c r="G1607" s="226" t="s">
        <v>65</v>
      </c>
      <c r="H1607" s="226" t="s">
        <v>66</v>
      </c>
      <c r="I1607" s="229"/>
      <c r="J1607" s="260"/>
      <c r="K1607" s="252">
        <f t="shared" si="27"/>
        <v>209</v>
      </c>
      <c r="L1607" s="9" t="s">
        <v>34</v>
      </c>
    </row>
    <row r="1608" spans="2:12">
      <c r="B1608" s="268">
        <v>1596</v>
      </c>
      <c r="C1608" s="226" t="s">
        <v>75</v>
      </c>
      <c r="D1608" s="227" t="s">
        <v>76</v>
      </c>
      <c r="E1608" s="228" t="s">
        <v>3164</v>
      </c>
      <c r="F1608" s="226" t="s">
        <v>3165</v>
      </c>
      <c r="G1608" s="226" t="s">
        <v>65</v>
      </c>
      <c r="H1608" s="226" t="s">
        <v>66</v>
      </c>
      <c r="I1608" s="229"/>
      <c r="J1608" s="260"/>
      <c r="K1608" s="252">
        <f t="shared" si="27"/>
        <v>245</v>
      </c>
      <c r="L1608" s="9" t="s">
        <v>34</v>
      </c>
    </row>
    <row r="1609" spans="2:12">
      <c r="B1609" s="268">
        <v>1597</v>
      </c>
      <c r="C1609" s="226" t="s">
        <v>75</v>
      </c>
      <c r="D1609" s="227" t="s">
        <v>76</v>
      </c>
      <c r="E1609" s="228" t="s">
        <v>3166</v>
      </c>
      <c r="F1609" s="226" t="s">
        <v>3167</v>
      </c>
      <c r="G1609" s="226" t="s">
        <v>65</v>
      </c>
      <c r="H1609" s="226" t="s">
        <v>66</v>
      </c>
      <c r="I1609" s="229"/>
      <c r="J1609" s="260"/>
      <c r="K1609" s="252">
        <f t="shared" si="27"/>
        <v>182</v>
      </c>
      <c r="L1609" s="9" t="s">
        <v>34</v>
      </c>
    </row>
    <row r="1610" spans="2:12">
      <c r="B1610" s="268">
        <v>1598</v>
      </c>
      <c r="C1610" s="226" t="s">
        <v>75</v>
      </c>
      <c r="D1610" s="227" t="s">
        <v>76</v>
      </c>
      <c r="E1610" s="228" t="s">
        <v>3168</v>
      </c>
      <c r="F1610" s="226" t="s">
        <v>3169</v>
      </c>
      <c r="G1610" s="226" t="s">
        <v>65</v>
      </c>
      <c r="H1610" s="226" t="s">
        <v>66</v>
      </c>
      <c r="I1610" s="229"/>
      <c r="J1610" s="260"/>
      <c r="K1610" s="252">
        <f t="shared" si="27"/>
        <v>46</v>
      </c>
      <c r="L1610" s="9" t="s">
        <v>34</v>
      </c>
    </row>
    <row r="1611" spans="2:12">
      <c r="B1611" s="268">
        <v>1599</v>
      </c>
      <c r="C1611" s="226" t="s">
        <v>75</v>
      </c>
      <c r="D1611" s="227" t="s">
        <v>76</v>
      </c>
      <c r="E1611" s="228" t="s">
        <v>3170</v>
      </c>
      <c r="F1611" s="226" t="s">
        <v>3171</v>
      </c>
      <c r="G1611" s="226" t="s">
        <v>65</v>
      </c>
      <c r="H1611" s="226" t="s">
        <v>66</v>
      </c>
      <c r="I1611" s="229"/>
      <c r="J1611" s="260"/>
      <c r="K1611" s="252">
        <f t="shared" si="27"/>
        <v>229</v>
      </c>
      <c r="L1611" s="9" t="s">
        <v>34</v>
      </c>
    </row>
    <row r="1612" spans="2:12">
      <c r="B1612" s="268">
        <v>1600</v>
      </c>
      <c r="C1612" s="226" t="s">
        <v>75</v>
      </c>
      <c r="D1612" s="227" t="s">
        <v>76</v>
      </c>
      <c r="E1612" s="228" t="s">
        <v>3172</v>
      </c>
      <c r="F1612" s="226" t="s">
        <v>3173</v>
      </c>
      <c r="G1612" s="226" t="s">
        <v>65</v>
      </c>
      <c r="H1612" s="226" t="s">
        <v>66</v>
      </c>
      <c r="I1612" s="229"/>
      <c r="J1612" s="260"/>
      <c r="K1612" s="252">
        <f t="shared" si="27"/>
        <v>199</v>
      </c>
      <c r="L1612" s="9" t="s">
        <v>34</v>
      </c>
    </row>
    <row r="1613" spans="2:12">
      <c r="B1613" s="268">
        <v>1601</v>
      </c>
      <c r="C1613" s="226" t="s">
        <v>75</v>
      </c>
      <c r="D1613" s="227" t="s">
        <v>76</v>
      </c>
      <c r="E1613" s="228" t="s">
        <v>3174</v>
      </c>
      <c r="F1613" s="226" t="s">
        <v>3175</v>
      </c>
      <c r="G1613" s="226" t="s">
        <v>65</v>
      </c>
      <c r="H1613" s="226" t="s">
        <v>66</v>
      </c>
      <c r="I1613" s="229"/>
      <c r="J1613" s="260"/>
      <c r="K1613" s="252">
        <f t="shared" si="27"/>
        <v>264</v>
      </c>
      <c r="L1613" s="9" t="s">
        <v>34</v>
      </c>
    </row>
    <row r="1614" spans="2:12">
      <c r="B1614" s="268">
        <v>1602</v>
      </c>
      <c r="C1614" s="226" t="s">
        <v>75</v>
      </c>
      <c r="D1614" s="227" t="s">
        <v>76</v>
      </c>
      <c r="E1614" s="228" t="s">
        <v>3176</v>
      </c>
      <c r="F1614" s="226" t="s">
        <v>3177</v>
      </c>
      <c r="G1614" s="226" t="s">
        <v>65</v>
      </c>
      <c r="H1614" s="226" t="s">
        <v>66</v>
      </c>
      <c r="I1614" s="229"/>
      <c r="J1614" s="260"/>
      <c r="K1614" s="252">
        <f t="shared" si="27"/>
        <v>131</v>
      </c>
      <c r="L1614" s="9" t="s">
        <v>34</v>
      </c>
    </row>
    <row r="1615" spans="2:12">
      <c r="B1615" s="268">
        <v>1603</v>
      </c>
      <c r="C1615" s="226" t="s">
        <v>75</v>
      </c>
      <c r="D1615" s="227" t="s">
        <v>76</v>
      </c>
      <c r="E1615" s="228" t="s">
        <v>3178</v>
      </c>
      <c r="F1615" s="226" t="s">
        <v>3179</v>
      </c>
      <c r="G1615" s="226" t="s">
        <v>65</v>
      </c>
      <c r="H1615" s="226" t="s">
        <v>66</v>
      </c>
      <c r="I1615" s="229"/>
      <c r="J1615" s="260"/>
      <c r="K1615" s="252">
        <f t="shared" si="27"/>
        <v>132</v>
      </c>
      <c r="L1615" s="9" t="s">
        <v>34</v>
      </c>
    </row>
    <row r="1616" spans="2:12">
      <c r="B1616" s="268">
        <v>1604</v>
      </c>
      <c r="C1616" s="226" t="s">
        <v>75</v>
      </c>
      <c r="D1616" s="227" t="s">
        <v>76</v>
      </c>
      <c r="E1616" s="228" t="s">
        <v>3180</v>
      </c>
      <c r="F1616" s="226" t="s">
        <v>3181</v>
      </c>
      <c r="G1616" s="226" t="s">
        <v>65</v>
      </c>
      <c r="H1616" s="226" t="s">
        <v>66</v>
      </c>
      <c r="I1616" s="229"/>
      <c r="J1616" s="260"/>
      <c r="K1616" s="252">
        <f t="shared" si="27"/>
        <v>174</v>
      </c>
      <c r="L1616" s="9" t="s">
        <v>34</v>
      </c>
    </row>
    <row r="1617" spans="2:12">
      <c r="B1617" s="268">
        <v>1605</v>
      </c>
      <c r="C1617" s="226" t="s">
        <v>103</v>
      </c>
      <c r="D1617" s="227" t="s">
        <v>104</v>
      </c>
      <c r="E1617" s="228" t="s">
        <v>3182</v>
      </c>
      <c r="F1617" s="226" t="s">
        <v>3183</v>
      </c>
      <c r="G1617" s="226" t="s">
        <v>65</v>
      </c>
      <c r="H1617" s="226" t="s">
        <v>66</v>
      </c>
      <c r="I1617" s="229"/>
      <c r="J1617" s="260"/>
      <c r="K1617" s="252">
        <f t="shared" si="27"/>
        <v>162</v>
      </c>
      <c r="L1617" s="9" t="s">
        <v>34</v>
      </c>
    </row>
    <row r="1618" spans="2:12">
      <c r="B1618" s="268">
        <v>1606</v>
      </c>
      <c r="C1618" s="226" t="s">
        <v>103</v>
      </c>
      <c r="D1618" s="227" t="s">
        <v>104</v>
      </c>
      <c r="E1618" s="228" t="s">
        <v>3184</v>
      </c>
      <c r="F1618" s="226" t="s">
        <v>3185</v>
      </c>
      <c r="G1618" s="226" t="s">
        <v>65</v>
      </c>
      <c r="H1618" s="226" t="s">
        <v>66</v>
      </c>
      <c r="I1618" s="229"/>
      <c r="J1618" s="260"/>
      <c r="K1618" s="252">
        <f t="shared" si="27"/>
        <v>205</v>
      </c>
      <c r="L1618" s="9" t="s">
        <v>34</v>
      </c>
    </row>
    <row r="1619" spans="2:12">
      <c r="B1619" s="268">
        <v>1607</v>
      </c>
      <c r="C1619" s="226" t="s">
        <v>103</v>
      </c>
      <c r="D1619" s="227" t="s">
        <v>104</v>
      </c>
      <c r="E1619" s="228" t="s">
        <v>3186</v>
      </c>
      <c r="F1619" s="226" t="s">
        <v>3185</v>
      </c>
      <c r="G1619" s="226" t="s">
        <v>65</v>
      </c>
      <c r="H1619" s="226" t="s">
        <v>66</v>
      </c>
      <c r="I1619" s="229"/>
      <c r="J1619" s="260"/>
      <c r="K1619" s="252">
        <f t="shared" si="27"/>
        <v>256</v>
      </c>
      <c r="L1619" s="9" t="s">
        <v>34</v>
      </c>
    </row>
    <row r="1620" spans="2:12">
      <c r="B1620" s="268">
        <v>1608</v>
      </c>
      <c r="C1620" s="226" t="s">
        <v>249</v>
      </c>
      <c r="D1620" s="227" t="s">
        <v>250</v>
      </c>
      <c r="E1620" s="228" t="s">
        <v>3187</v>
      </c>
      <c r="F1620" s="226" t="s">
        <v>3188</v>
      </c>
      <c r="G1620" s="226" t="s">
        <v>65</v>
      </c>
      <c r="H1620" s="226" t="s">
        <v>66</v>
      </c>
      <c r="I1620" s="229"/>
      <c r="J1620" s="260"/>
      <c r="K1620" s="252">
        <f t="shared" si="27"/>
        <v>140</v>
      </c>
      <c r="L1620" s="9" t="s">
        <v>34</v>
      </c>
    </row>
    <row r="1621" spans="2:12">
      <c r="B1621" s="268">
        <v>1609</v>
      </c>
      <c r="C1621" s="226" t="s">
        <v>103</v>
      </c>
      <c r="D1621" s="227" t="s">
        <v>104</v>
      </c>
      <c r="E1621" s="228" t="s">
        <v>3189</v>
      </c>
      <c r="F1621" s="226" t="s">
        <v>3190</v>
      </c>
      <c r="G1621" s="226" t="s">
        <v>65</v>
      </c>
      <c r="H1621" s="226" t="s">
        <v>66</v>
      </c>
      <c r="I1621" s="229"/>
      <c r="J1621" s="260"/>
      <c r="K1621" s="252">
        <f t="shared" si="27"/>
        <v>124</v>
      </c>
      <c r="L1621" s="9" t="s">
        <v>34</v>
      </c>
    </row>
    <row r="1622" spans="2:12">
      <c r="B1622" s="268">
        <v>1610</v>
      </c>
      <c r="C1622" s="226" t="s">
        <v>249</v>
      </c>
      <c r="D1622" s="227" t="s">
        <v>250</v>
      </c>
      <c r="E1622" s="228" t="s">
        <v>3191</v>
      </c>
      <c r="F1622" s="226" t="s">
        <v>3192</v>
      </c>
      <c r="G1622" s="226" t="s">
        <v>65</v>
      </c>
      <c r="H1622" s="226" t="s">
        <v>66</v>
      </c>
      <c r="I1622" s="229"/>
      <c r="J1622" s="260"/>
      <c r="K1622" s="252">
        <f t="shared" si="27"/>
        <v>712</v>
      </c>
      <c r="L1622" s="9" t="s">
        <v>34</v>
      </c>
    </row>
    <row r="1623" spans="2:12">
      <c r="B1623" s="268">
        <v>1611</v>
      </c>
      <c r="C1623" s="226" t="s">
        <v>103</v>
      </c>
      <c r="D1623" s="227" t="s">
        <v>104</v>
      </c>
      <c r="E1623" s="228" t="s">
        <v>3193</v>
      </c>
      <c r="F1623" s="226" t="s">
        <v>3194</v>
      </c>
      <c r="G1623" s="226" t="s">
        <v>65</v>
      </c>
      <c r="H1623" s="226" t="s">
        <v>66</v>
      </c>
      <c r="I1623" s="229"/>
      <c r="J1623" s="260"/>
      <c r="K1623" s="252">
        <f t="shared" si="27"/>
        <v>33</v>
      </c>
      <c r="L1623" s="9" t="s">
        <v>34</v>
      </c>
    </row>
    <row r="1624" spans="2:12">
      <c r="B1624" s="268">
        <v>1612</v>
      </c>
      <c r="C1624" s="226" t="s">
        <v>103</v>
      </c>
      <c r="D1624" s="227" t="s">
        <v>104</v>
      </c>
      <c r="E1624" s="228" t="s">
        <v>3195</v>
      </c>
      <c r="F1624" s="226" t="s">
        <v>3194</v>
      </c>
      <c r="G1624" s="226" t="s">
        <v>65</v>
      </c>
      <c r="H1624" s="226" t="s">
        <v>66</v>
      </c>
      <c r="I1624" s="229"/>
      <c r="J1624" s="260"/>
      <c r="K1624" s="252">
        <f t="shared" si="27"/>
        <v>36</v>
      </c>
      <c r="L1624" s="9" t="s">
        <v>34</v>
      </c>
    </row>
    <row r="1625" spans="2:12">
      <c r="B1625" s="268">
        <v>1613</v>
      </c>
      <c r="C1625" s="226" t="s">
        <v>249</v>
      </c>
      <c r="D1625" s="227" t="s">
        <v>250</v>
      </c>
      <c r="E1625" s="228" t="s">
        <v>3196</v>
      </c>
      <c r="F1625" s="226" t="s">
        <v>3197</v>
      </c>
      <c r="G1625" s="226" t="s">
        <v>65</v>
      </c>
      <c r="H1625" s="226" t="s">
        <v>66</v>
      </c>
      <c r="I1625" s="229"/>
      <c r="J1625" s="260"/>
      <c r="K1625" s="252">
        <f t="shared" si="27"/>
        <v>414</v>
      </c>
      <c r="L1625" s="9" t="s">
        <v>34</v>
      </c>
    </row>
    <row r="1626" spans="2:12">
      <c r="B1626" s="268">
        <v>1614</v>
      </c>
      <c r="C1626" s="226" t="s">
        <v>71</v>
      </c>
      <c r="D1626" s="227" t="s">
        <v>72</v>
      </c>
      <c r="E1626" s="228" t="s">
        <v>3198</v>
      </c>
      <c r="F1626" s="226" t="s">
        <v>3199</v>
      </c>
      <c r="G1626" s="226" t="s">
        <v>65</v>
      </c>
      <c r="H1626" s="226" t="s">
        <v>66</v>
      </c>
      <c r="I1626" s="229"/>
      <c r="J1626" s="260"/>
      <c r="K1626" s="252">
        <f t="shared" si="27"/>
        <v>1991</v>
      </c>
      <c r="L1626" s="9" t="s">
        <v>34</v>
      </c>
    </row>
    <row r="1627" spans="2:12">
      <c r="B1627" s="268">
        <v>1615</v>
      </c>
      <c r="C1627" s="226" t="s">
        <v>71</v>
      </c>
      <c r="D1627" s="227" t="s">
        <v>72</v>
      </c>
      <c r="E1627" s="228" t="s">
        <v>3200</v>
      </c>
      <c r="F1627" s="226" t="s">
        <v>3201</v>
      </c>
      <c r="G1627" s="226" t="s">
        <v>65</v>
      </c>
      <c r="H1627" s="226" t="s">
        <v>66</v>
      </c>
      <c r="I1627" s="229"/>
      <c r="J1627" s="260"/>
      <c r="K1627" s="252">
        <f t="shared" si="27"/>
        <v>1992</v>
      </c>
      <c r="L1627" s="9" t="s">
        <v>34</v>
      </c>
    </row>
    <row r="1628" spans="2:12">
      <c r="B1628" s="268">
        <v>1616</v>
      </c>
      <c r="C1628" s="226" t="s">
        <v>249</v>
      </c>
      <c r="D1628" s="227" t="s">
        <v>250</v>
      </c>
      <c r="E1628" s="228" t="s">
        <v>3202</v>
      </c>
      <c r="F1628" s="226" t="s">
        <v>3203</v>
      </c>
      <c r="G1628" s="226" t="s">
        <v>65</v>
      </c>
      <c r="H1628" s="226" t="s">
        <v>79</v>
      </c>
      <c r="I1628" s="229"/>
      <c r="J1628" s="260"/>
      <c r="K1628" s="252">
        <f t="shared" si="27"/>
        <v>1027</v>
      </c>
      <c r="L1628" s="9" t="s">
        <v>34</v>
      </c>
    </row>
    <row r="1629" spans="2:12">
      <c r="B1629" s="268">
        <v>1617</v>
      </c>
      <c r="C1629" s="226" t="s">
        <v>249</v>
      </c>
      <c r="D1629" s="227" t="s">
        <v>250</v>
      </c>
      <c r="E1629" s="228" t="s">
        <v>3204</v>
      </c>
      <c r="F1629" s="226" t="s">
        <v>3205</v>
      </c>
      <c r="G1629" s="226" t="s">
        <v>65</v>
      </c>
      <c r="H1629" s="226" t="s">
        <v>66</v>
      </c>
      <c r="I1629" s="229"/>
      <c r="J1629" s="260"/>
      <c r="K1629" s="252">
        <f t="shared" si="27"/>
        <v>784</v>
      </c>
      <c r="L1629" s="9" t="s">
        <v>34</v>
      </c>
    </row>
    <row r="1630" spans="2:12">
      <c r="B1630" s="268">
        <v>1618</v>
      </c>
      <c r="C1630" s="226" t="s">
        <v>249</v>
      </c>
      <c r="D1630" s="227" t="s">
        <v>250</v>
      </c>
      <c r="E1630" s="228" t="s">
        <v>3206</v>
      </c>
      <c r="F1630" s="226" t="s">
        <v>3207</v>
      </c>
      <c r="G1630" s="226" t="s">
        <v>65</v>
      </c>
      <c r="H1630" s="226" t="s">
        <v>66</v>
      </c>
      <c r="I1630" s="229"/>
      <c r="J1630" s="260"/>
      <c r="K1630" s="252">
        <f t="shared" si="27"/>
        <v>493</v>
      </c>
      <c r="L1630" s="9" t="s">
        <v>34</v>
      </c>
    </row>
    <row r="1631" spans="2:12">
      <c r="B1631" s="268">
        <v>1619</v>
      </c>
      <c r="C1631" s="226" t="s">
        <v>249</v>
      </c>
      <c r="D1631" s="227" t="s">
        <v>250</v>
      </c>
      <c r="E1631" s="228" t="s">
        <v>3208</v>
      </c>
      <c r="F1631" s="226" t="s">
        <v>3209</v>
      </c>
      <c r="G1631" s="226" t="s">
        <v>65</v>
      </c>
      <c r="H1631" s="226" t="s">
        <v>79</v>
      </c>
      <c r="I1631" s="229"/>
      <c r="J1631" s="260"/>
      <c r="K1631" s="252">
        <f t="shared" si="27"/>
        <v>1026</v>
      </c>
      <c r="L1631" s="9" t="s">
        <v>34</v>
      </c>
    </row>
    <row r="1632" spans="2:12">
      <c r="B1632" s="268">
        <v>1620</v>
      </c>
      <c r="C1632" s="226" t="s">
        <v>67</v>
      </c>
      <c r="D1632" s="227" t="s">
        <v>68</v>
      </c>
      <c r="E1632" s="228" t="s">
        <v>3210</v>
      </c>
      <c r="F1632" s="226" t="s">
        <v>3211</v>
      </c>
      <c r="G1632" s="226" t="s">
        <v>65</v>
      </c>
      <c r="H1632" s="226" t="s">
        <v>66</v>
      </c>
      <c r="I1632" s="229"/>
      <c r="J1632" s="260"/>
      <c r="K1632" s="252">
        <f t="shared" si="27"/>
        <v>7</v>
      </c>
      <c r="L1632" s="9" t="s">
        <v>34</v>
      </c>
    </row>
    <row r="1633" spans="2:12">
      <c r="B1633" s="268">
        <v>1621</v>
      </c>
      <c r="C1633" s="226" t="s">
        <v>67</v>
      </c>
      <c r="D1633" s="227" t="s">
        <v>68</v>
      </c>
      <c r="E1633" s="228" t="s">
        <v>3212</v>
      </c>
      <c r="F1633" s="226" t="s">
        <v>3213</v>
      </c>
      <c r="G1633" s="226" t="s">
        <v>65</v>
      </c>
      <c r="H1633" s="226" t="s">
        <v>66</v>
      </c>
      <c r="I1633" s="229"/>
      <c r="J1633" s="260"/>
      <c r="K1633" s="252">
        <f t="shared" si="27"/>
        <v>8</v>
      </c>
      <c r="L1633" s="9" t="s">
        <v>34</v>
      </c>
    </row>
    <row r="1634" spans="2:12">
      <c r="B1634" s="268">
        <v>1622</v>
      </c>
      <c r="C1634" s="226" t="s">
        <v>67</v>
      </c>
      <c r="D1634" s="227" t="s">
        <v>68</v>
      </c>
      <c r="E1634" s="228" t="s">
        <v>3214</v>
      </c>
      <c r="F1634" s="226" t="s">
        <v>3215</v>
      </c>
      <c r="G1634" s="226" t="s">
        <v>65</v>
      </c>
      <c r="H1634" s="226" t="s">
        <v>66</v>
      </c>
      <c r="I1634" s="229"/>
      <c r="J1634" s="260"/>
      <c r="K1634" s="252">
        <f t="shared" si="27"/>
        <v>9</v>
      </c>
      <c r="L1634" s="9" t="s">
        <v>34</v>
      </c>
    </row>
    <row r="1635" spans="2:12">
      <c r="B1635" s="268">
        <v>1623</v>
      </c>
      <c r="C1635" s="226" t="s">
        <v>67</v>
      </c>
      <c r="D1635" s="227" t="s">
        <v>68</v>
      </c>
      <c r="E1635" s="228" t="s">
        <v>3216</v>
      </c>
      <c r="F1635" s="226" t="s">
        <v>3217</v>
      </c>
      <c r="G1635" s="226" t="s">
        <v>65</v>
      </c>
      <c r="H1635" s="226" t="s">
        <v>66</v>
      </c>
      <c r="I1635" s="229"/>
      <c r="J1635" s="260"/>
      <c r="K1635" s="252">
        <f t="shared" si="27"/>
        <v>10</v>
      </c>
      <c r="L1635" s="9" t="s">
        <v>34</v>
      </c>
    </row>
    <row r="1636" spans="2:12">
      <c r="B1636" s="268">
        <v>1624</v>
      </c>
      <c r="C1636" s="226" t="s">
        <v>67</v>
      </c>
      <c r="D1636" s="227" t="s">
        <v>68</v>
      </c>
      <c r="E1636" s="228" t="s">
        <v>3218</v>
      </c>
      <c r="F1636" s="226" t="s">
        <v>3219</v>
      </c>
      <c r="G1636" s="226" t="s">
        <v>65</v>
      </c>
      <c r="H1636" s="226" t="s">
        <v>66</v>
      </c>
      <c r="I1636" s="229"/>
      <c r="J1636" s="260"/>
      <c r="K1636" s="252">
        <f t="shared" si="27"/>
        <v>12</v>
      </c>
      <c r="L1636" s="9" t="s">
        <v>34</v>
      </c>
    </row>
    <row r="1637" spans="2:12">
      <c r="B1637" s="268">
        <v>1625</v>
      </c>
      <c r="C1637" s="226" t="s">
        <v>67</v>
      </c>
      <c r="D1637" s="227" t="s">
        <v>68</v>
      </c>
      <c r="E1637" s="228" t="s">
        <v>3220</v>
      </c>
      <c r="F1637" s="226" t="s">
        <v>3221</v>
      </c>
      <c r="G1637" s="226" t="s">
        <v>65</v>
      </c>
      <c r="H1637" s="226" t="s">
        <v>66</v>
      </c>
      <c r="I1637" s="229"/>
      <c r="J1637" s="260"/>
      <c r="K1637" s="252">
        <f t="shared" si="27"/>
        <v>13</v>
      </c>
      <c r="L1637" s="9" t="s">
        <v>34</v>
      </c>
    </row>
    <row r="1638" spans="2:12">
      <c r="B1638" s="268">
        <v>1626</v>
      </c>
      <c r="C1638" s="226" t="s">
        <v>67</v>
      </c>
      <c r="D1638" s="227" t="s">
        <v>68</v>
      </c>
      <c r="E1638" s="228" t="s">
        <v>3222</v>
      </c>
      <c r="F1638" s="226" t="s">
        <v>3223</v>
      </c>
      <c r="G1638" s="226" t="s">
        <v>65</v>
      </c>
      <c r="H1638" s="226" t="s">
        <v>66</v>
      </c>
      <c r="I1638" s="229"/>
      <c r="J1638" s="260"/>
      <c r="K1638" s="252">
        <f t="shared" si="27"/>
        <v>14</v>
      </c>
      <c r="L1638" s="9" t="s">
        <v>34</v>
      </c>
    </row>
    <row r="1639" spans="2:12">
      <c r="B1639" s="268">
        <v>1627</v>
      </c>
      <c r="C1639" s="226" t="s">
        <v>103</v>
      </c>
      <c r="D1639" s="227" t="s">
        <v>104</v>
      </c>
      <c r="E1639" s="228" t="s">
        <v>3224</v>
      </c>
      <c r="F1639" s="226" t="s">
        <v>3225</v>
      </c>
      <c r="G1639" s="226" t="s">
        <v>65</v>
      </c>
      <c r="H1639" s="226" t="s">
        <v>66</v>
      </c>
      <c r="I1639" s="229"/>
      <c r="J1639" s="260"/>
      <c r="K1639" s="252">
        <f t="shared" si="27"/>
        <v>263</v>
      </c>
      <c r="L1639" s="9" t="s">
        <v>34</v>
      </c>
    </row>
    <row r="1640" spans="2:12">
      <c r="B1640" s="268">
        <v>1628</v>
      </c>
      <c r="C1640" s="226" t="s">
        <v>3226</v>
      </c>
      <c r="D1640" s="227" t="s">
        <v>3227</v>
      </c>
      <c r="E1640" s="228" t="s">
        <v>3228</v>
      </c>
      <c r="F1640" s="226" t="s">
        <v>3229</v>
      </c>
      <c r="G1640" s="226" t="s">
        <v>65</v>
      </c>
      <c r="H1640" s="226" t="s">
        <v>66</v>
      </c>
      <c r="I1640" s="229"/>
      <c r="J1640" s="260"/>
      <c r="K1640" s="252">
        <f t="shared" si="27"/>
        <v>58</v>
      </c>
      <c r="L1640" s="9" t="s">
        <v>34</v>
      </c>
    </row>
    <row r="1641" spans="2:12">
      <c r="B1641" s="268">
        <v>1629</v>
      </c>
      <c r="C1641" s="226" t="s">
        <v>3226</v>
      </c>
      <c r="D1641" s="227" t="s">
        <v>3227</v>
      </c>
      <c r="E1641" s="228" t="s">
        <v>3230</v>
      </c>
      <c r="F1641" s="226" t="s">
        <v>3231</v>
      </c>
      <c r="G1641" s="226" t="s">
        <v>65</v>
      </c>
      <c r="H1641" s="226" t="s">
        <v>66</v>
      </c>
      <c r="I1641" s="229"/>
      <c r="J1641" s="260"/>
      <c r="K1641" s="252">
        <f t="shared" si="27"/>
        <v>8</v>
      </c>
      <c r="L1641" s="9" t="s">
        <v>34</v>
      </c>
    </row>
    <row r="1642" spans="2:12">
      <c r="B1642" s="268">
        <v>1630</v>
      </c>
      <c r="C1642" s="226" t="s">
        <v>3226</v>
      </c>
      <c r="D1642" s="227" t="s">
        <v>3227</v>
      </c>
      <c r="E1642" s="228" t="s">
        <v>3232</v>
      </c>
      <c r="F1642" s="226" t="s">
        <v>3233</v>
      </c>
      <c r="G1642" s="226" t="s">
        <v>65</v>
      </c>
      <c r="H1642" s="226" t="s">
        <v>66</v>
      </c>
      <c r="I1642" s="229"/>
      <c r="J1642" s="260"/>
      <c r="K1642" s="252">
        <f t="shared" si="27"/>
        <v>59</v>
      </c>
      <c r="L1642" s="9" t="s">
        <v>34</v>
      </c>
    </row>
    <row r="1643" spans="2:12">
      <c r="B1643" s="268">
        <v>1631</v>
      </c>
      <c r="C1643" s="226" t="s">
        <v>3226</v>
      </c>
      <c r="D1643" s="227" t="s">
        <v>3227</v>
      </c>
      <c r="E1643" s="228" t="s">
        <v>3234</v>
      </c>
      <c r="F1643" s="226" t="s">
        <v>3235</v>
      </c>
      <c r="G1643" s="226" t="s">
        <v>65</v>
      </c>
      <c r="H1643" s="226" t="s">
        <v>66</v>
      </c>
      <c r="I1643" s="229"/>
      <c r="J1643" s="260"/>
      <c r="K1643" s="252">
        <f t="shared" si="27"/>
        <v>9</v>
      </c>
      <c r="L1643" s="9" t="s">
        <v>34</v>
      </c>
    </row>
    <row r="1644" spans="2:12">
      <c r="B1644" s="268">
        <v>1632</v>
      </c>
      <c r="C1644" s="226" t="s">
        <v>3226</v>
      </c>
      <c r="D1644" s="227" t="s">
        <v>3227</v>
      </c>
      <c r="E1644" s="228" t="s">
        <v>3236</v>
      </c>
      <c r="F1644" s="226" t="s">
        <v>3237</v>
      </c>
      <c r="G1644" s="226" t="s">
        <v>65</v>
      </c>
      <c r="H1644" s="226" t="s">
        <v>66</v>
      </c>
      <c r="I1644" s="229"/>
      <c r="J1644" s="260"/>
      <c r="K1644" s="252">
        <f t="shared" si="27"/>
        <v>60</v>
      </c>
      <c r="L1644" s="9" t="s">
        <v>34</v>
      </c>
    </row>
    <row r="1645" spans="2:12">
      <c r="B1645" s="268">
        <v>1633</v>
      </c>
      <c r="C1645" s="226" t="s">
        <v>3226</v>
      </c>
      <c r="D1645" s="227" t="s">
        <v>3227</v>
      </c>
      <c r="E1645" s="228" t="s">
        <v>3238</v>
      </c>
      <c r="F1645" s="226" t="s">
        <v>3239</v>
      </c>
      <c r="G1645" s="226" t="s">
        <v>65</v>
      </c>
      <c r="H1645" s="226" t="s">
        <v>66</v>
      </c>
      <c r="I1645" s="229"/>
      <c r="J1645" s="260"/>
      <c r="K1645" s="252">
        <f t="shared" si="27"/>
        <v>6</v>
      </c>
      <c r="L1645" s="9" t="s">
        <v>34</v>
      </c>
    </row>
    <row r="1646" spans="2:12">
      <c r="B1646" s="268">
        <v>1634</v>
      </c>
      <c r="C1646" s="226" t="s">
        <v>3226</v>
      </c>
      <c r="D1646" s="227" t="s">
        <v>3227</v>
      </c>
      <c r="E1646" s="228" t="s">
        <v>3240</v>
      </c>
      <c r="F1646" s="226" t="s">
        <v>3241</v>
      </c>
      <c r="G1646" s="226" t="s">
        <v>65</v>
      </c>
      <c r="H1646" s="226" t="s">
        <v>66</v>
      </c>
      <c r="I1646" s="229"/>
      <c r="J1646" s="260"/>
      <c r="K1646" s="252">
        <f t="shared" si="27"/>
        <v>10</v>
      </c>
      <c r="L1646" s="9" t="s">
        <v>34</v>
      </c>
    </row>
    <row r="1647" spans="2:12">
      <c r="B1647" s="268">
        <v>1635</v>
      </c>
      <c r="C1647" s="226" t="s">
        <v>3226</v>
      </c>
      <c r="D1647" s="227" t="s">
        <v>3227</v>
      </c>
      <c r="E1647" s="228" t="s">
        <v>3242</v>
      </c>
      <c r="F1647" s="226" t="s">
        <v>3243</v>
      </c>
      <c r="G1647" s="226" t="s">
        <v>65</v>
      </c>
      <c r="H1647" s="226" t="s">
        <v>66</v>
      </c>
      <c r="I1647" s="229"/>
      <c r="J1647" s="260"/>
      <c r="K1647" s="252">
        <f t="shared" si="27"/>
        <v>57</v>
      </c>
      <c r="L1647" s="9" t="s">
        <v>34</v>
      </c>
    </row>
    <row r="1648" spans="2:12">
      <c r="B1648" s="268">
        <v>1636</v>
      </c>
      <c r="C1648" s="226" t="s">
        <v>3226</v>
      </c>
      <c r="D1648" s="227" t="s">
        <v>3227</v>
      </c>
      <c r="E1648" s="228" t="s">
        <v>3244</v>
      </c>
      <c r="F1648" s="226" t="s">
        <v>3245</v>
      </c>
      <c r="G1648" s="226" t="s">
        <v>65</v>
      </c>
      <c r="H1648" s="226" t="s">
        <v>66</v>
      </c>
      <c r="I1648" s="229"/>
      <c r="J1648" s="260"/>
      <c r="K1648" s="252">
        <f t="shared" si="27"/>
        <v>7</v>
      </c>
      <c r="L1648" s="9" t="s">
        <v>34</v>
      </c>
    </row>
    <row r="1649" spans="2:12">
      <c r="B1649" s="268">
        <v>1637</v>
      </c>
      <c r="C1649" s="226" t="s">
        <v>3226</v>
      </c>
      <c r="D1649" s="227" t="s">
        <v>3227</v>
      </c>
      <c r="E1649" s="228" t="s">
        <v>3246</v>
      </c>
      <c r="F1649" s="226" t="s">
        <v>3247</v>
      </c>
      <c r="G1649" s="226" t="s">
        <v>65</v>
      </c>
      <c r="H1649" s="226" t="s">
        <v>66</v>
      </c>
      <c r="I1649" s="229"/>
      <c r="J1649" s="260"/>
      <c r="K1649" s="252">
        <f t="shared" si="27"/>
        <v>45</v>
      </c>
      <c r="L1649" s="9" t="s">
        <v>34</v>
      </c>
    </row>
    <row r="1650" spans="2:12">
      <c r="B1650" s="268">
        <v>1638</v>
      </c>
      <c r="C1650" s="226" t="s">
        <v>3226</v>
      </c>
      <c r="D1650" s="227" t="s">
        <v>3227</v>
      </c>
      <c r="E1650" s="228" t="s">
        <v>3248</v>
      </c>
      <c r="F1650" s="226" t="s">
        <v>3249</v>
      </c>
      <c r="G1650" s="226" t="s">
        <v>65</v>
      </c>
      <c r="H1650" s="226" t="s">
        <v>66</v>
      </c>
      <c r="I1650" s="229"/>
      <c r="J1650" s="260"/>
      <c r="K1650" s="252">
        <f t="shared" si="27"/>
        <v>46</v>
      </c>
      <c r="L1650" s="9" t="s">
        <v>34</v>
      </c>
    </row>
    <row r="1651" spans="2:12">
      <c r="B1651" s="268">
        <v>1639</v>
      </c>
      <c r="C1651" s="226" t="s">
        <v>3226</v>
      </c>
      <c r="D1651" s="227" t="s">
        <v>3227</v>
      </c>
      <c r="E1651" s="228" t="s">
        <v>3250</v>
      </c>
      <c r="F1651" s="226" t="s">
        <v>3251</v>
      </c>
      <c r="G1651" s="226" t="s">
        <v>65</v>
      </c>
      <c r="H1651" s="226" t="s">
        <v>66</v>
      </c>
      <c r="I1651" s="229"/>
      <c r="J1651" s="260"/>
      <c r="K1651" s="252">
        <f t="shared" si="27"/>
        <v>47</v>
      </c>
      <c r="L1651" s="9" t="s">
        <v>34</v>
      </c>
    </row>
    <row r="1652" spans="2:12">
      <c r="B1652" s="268">
        <v>1640</v>
      </c>
      <c r="C1652" s="226" t="s">
        <v>3226</v>
      </c>
      <c r="D1652" s="227" t="s">
        <v>3227</v>
      </c>
      <c r="E1652" s="228" t="s">
        <v>3252</v>
      </c>
      <c r="F1652" s="226" t="s">
        <v>3253</v>
      </c>
      <c r="G1652" s="226" t="s">
        <v>65</v>
      </c>
      <c r="H1652" s="226" t="s">
        <v>66</v>
      </c>
      <c r="I1652" s="229"/>
      <c r="J1652" s="260"/>
      <c r="K1652" s="252">
        <f t="shared" si="27"/>
        <v>44</v>
      </c>
      <c r="L1652" s="9" t="s">
        <v>34</v>
      </c>
    </row>
    <row r="1653" spans="2:12">
      <c r="B1653" s="268">
        <v>1641</v>
      </c>
      <c r="C1653" s="226" t="s">
        <v>3226</v>
      </c>
      <c r="D1653" s="227" t="s">
        <v>3227</v>
      </c>
      <c r="E1653" s="228" t="s">
        <v>3254</v>
      </c>
      <c r="F1653" s="226" t="s">
        <v>3255</v>
      </c>
      <c r="G1653" s="226" t="s">
        <v>65</v>
      </c>
      <c r="H1653" s="226" t="s">
        <v>66</v>
      </c>
      <c r="I1653" s="229"/>
      <c r="J1653" s="260"/>
      <c r="K1653" s="252">
        <f t="shared" si="27"/>
        <v>48</v>
      </c>
      <c r="L1653" s="9" t="s">
        <v>34</v>
      </c>
    </row>
    <row r="1654" spans="2:12">
      <c r="B1654" s="268">
        <v>1642</v>
      </c>
      <c r="C1654" s="226" t="s">
        <v>3226</v>
      </c>
      <c r="D1654" s="227" t="s">
        <v>3227</v>
      </c>
      <c r="E1654" s="228" t="s">
        <v>3256</v>
      </c>
      <c r="F1654" s="226" t="s">
        <v>3257</v>
      </c>
      <c r="G1654" s="226" t="s">
        <v>65</v>
      </c>
      <c r="H1654" s="226" t="s">
        <v>66</v>
      </c>
      <c r="I1654" s="229"/>
      <c r="J1654" s="260"/>
      <c r="K1654" s="252">
        <f t="shared" si="27"/>
        <v>50</v>
      </c>
      <c r="L1654" s="9" t="s">
        <v>34</v>
      </c>
    </row>
    <row r="1655" spans="2:12">
      <c r="B1655" s="268">
        <v>1643</v>
      </c>
      <c r="C1655" s="226" t="s">
        <v>3226</v>
      </c>
      <c r="D1655" s="227" t="s">
        <v>3227</v>
      </c>
      <c r="E1655" s="228" t="s">
        <v>3258</v>
      </c>
      <c r="F1655" s="226" t="s">
        <v>3259</v>
      </c>
      <c r="G1655" s="226" t="s">
        <v>65</v>
      </c>
      <c r="H1655" s="226" t="s">
        <v>66</v>
      </c>
      <c r="I1655" s="229"/>
      <c r="J1655" s="260"/>
      <c r="K1655" s="252">
        <f t="shared" si="27"/>
        <v>51</v>
      </c>
      <c r="L1655" s="9" t="s">
        <v>34</v>
      </c>
    </row>
    <row r="1656" spans="2:12">
      <c r="B1656" s="268">
        <v>1644</v>
      </c>
      <c r="C1656" s="226" t="s">
        <v>3226</v>
      </c>
      <c r="D1656" s="227" t="s">
        <v>3227</v>
      </c>
      <c r="E1656" s="228" t="s">
        <v>3260</v>
      </c>
      <c r="F1656" s="226" t="s">
        <v>3261</v>
      </c>
      <c r="G1656" s="226" t="s">
        <v>65</v>
      </c>
      <c r="H1656" s="226" t="s">
        <v>66</v>
      </c>
      <c r="I1656" s="229"/>
      <c r="J1656" s="260"/>
      <c r="K1656" s="252">
        <f t="shared" si="27"/>
        <v>52</v>
      </c>
      <c r="L1656" s="9" t="s">
        <v>34</v>
      </c>
    </row>
    <row r="1657" spans="2:12">
      <c r="B1657" s="268">
        <v>1645</v>
      </c>
      <c r="C1657" s="226" t="s">
        <v>3226</v>
      </c>
      <c r="D1657" s="227" t="s">
        <v>3227</v>
      </c>
      <c r="E1657" s="228" t="s">
        <v>3262</v>
      </c>
      <c r="F1657" s="226" t="s">
        <v>3263</v>
      </c>
      <c r="G1657" s="226" t="s">
        <v>65</v>
      </c>
      <c r="H1657" s="226" t="s">
        <v>66</v>
      </c>
      <c r="I1657" s="229"/>
      <c r="J1657" s="260"/>
      <c r="K1657" s="252">
        <f t="shared" si="27"/>
        <v>1</v>
      </c>
      <c r="L1657" s="9" t="s">
        <v>34</v>
      </c>
    </row>
    <row r="1658" spans="2:12">
      <c r="B1658" s="268">
        <v>1646</v>
      </c>
      <c r="C1658" s="226" t="s">
        <v>3226</v>
      </c>
      <c r="D1658" s="227" t="s">
        <v>3227</v>
      </c>
      <c r="E1658" s="228" t="s">
        <v>3264</v>
      </c>
      <c r="F1658" s="226" t="s">
        <v>3265</v>
      </c>
      <c r="G1658" s="226" t="s">
        <v>65</v>
      </c>
      <c r="H1658" s="226" t="s">
        <v>66</v>
      </c>
      <c r="I1658" s="229"/>
      <c r="J1658" s="260"/>
      <c r="K1658" s="252">
        <f t="shared" si="27"/>
        <v>49</v>
      </c>
      <c r="L1658" s="9" t="s">
        <v>34</v>
      </c>
    </row>
    <row r="1659" spans="2:12">
      <c r="B1659" s="268">
        <v>1647</v>
      </c>
      <c r="C1659" s="226" t="s">
        <v>3226</v>
      </c>
      <c r="D1659" s="227" t="s">
        <v>3227</v>
      </c>
      <c r="E1659" s="228" t="s">
        <v>3266</v>
      </c>
      <c r="F1659" s="226" t="s">
        <v>3267</v>
      </c>
      <c r="G1659" s="226" t="s">
        <v>65</v>
      </c>
      <c r="H1659" s="226" t="s">
        <v>66</v>
      </c>
      <c r="I1659" s="229"/>
      <c r="J1659" s="260"/>
      <c r="K1659" s="252">
        <f t="shared" si="27"/>
        <v>54</v>
      </c>
      <c r="L1659" s="9" t="s">
        <v>34</v>
      </c>
    </row>
    <row r="1660" spans="2:12">
      <c r="B1660" s="268">
        <v>1648</v>
      </c>
      <c r="C1660" s="226" t="s">
        <v>3226</v>
      </c>
      <c r="D1660" s="227" t="s">
        <v>3227</v>
      </c>
      <c r="E1660" s="228" t="s">
        <v>3268</v>
      </c>
      <c r="F1660" s="226" t="s">
        <v>3269</v>
      </c>
      <c r="G1660" s="226" t="s">
        <v>65</v>
      </c>
      <c r="H1660" s="226" t="s">
        <v>66</v>
      </c>
      <c r="I1660" s="229"/>
      <c r="J1660" s="260"/>
      <c r="K1660" s="252">
        <f t="shared" si="27"/>
        <v>3</v>
      </c>
      <c r="L1660" s="9" t="s">
        <v>34</v>
      </c>
    </row>
    <row r="1661" spans="2:12">
      <c r="B1661" s="268">
        <v>1649</v>
      </c>
      <c r="C1661" s="226" t="s">
        <v>3226</v>
      </c>
      <c r="D1661" s="227" t="s">
        <v>3227</v>
      </c>
      <c r="E1661" s="228" t="s">
        <v>3270</v>
      </c>
      <c r="F1661" s="226" t="s">
        <v>3271</v>
      </c>
      <c r="G1661" s="226" t="s">
        <v>65</v>
      </c>
      <c r="H1661" s="226" t="s">
        <v>66</v>
      </c>
      <c r="I1661" s="229"/>
      <c r="J1661" s="260"/>
      <c r="K1661" s="252">
        <f t="shared" si="27"/>
        <v>55</v>
      </c>
      <c r="L1661" s="9" t="s">
        <v>34</v>
      </c>
    </row>
    <row r="1662" spans="2:12">
      <c r="B1662" s="268">
        <v>1650</v>
      </c>
      <c r="C1662" s="226" t="s">
        <v>3226</v>
      </c>
      <c r="D1662" s="227" t="s">
        <v>3227</v>
      </c>
      <c r="E1662" s="228" t="s">
        <v>3272</v>
      </c>
      <c r="F1662" s="226" t="s">
        <v>3273</v>
      </c>
      <c r="G1662" s="226" t="s">
        <v>65</v>
      </c>
      <c r="H1662" s="226" t="s">
        <v>66</v>
      </c>
      <c r="I1662" s="229"/>
      <c r="J1662" s="260"/>
      <c r="K1662" s="252">
        <f t="shared" si="27"/>
        <v>4</v>
      </c>
      <c r="L1662" s="9" t="s">
        <v>34</v>
      </c>
    </row>
    <row r="1663" spans="2:12">
      <c r="B1663" s="268">
        <v>1651</v>
      </c>
      <c r="C1663" s="226" t="s">
        <v>3226</v>
      </c>
      <c r="D1663" s="227" t="s">
        <v>3227</v>
      </c>
      <c r="E1663" s="228" t="s">
        <v>3274</v>
      </c>
      <c r="F1663" s="226" t="s">
        <v>3275</v>
      </c>
      <c r="G1663" s="226" t="s">
        <v>65</v>
      </c>
      <c r="H1663" s="226" t="s">
        <v>66</v>
      </c>
      <c r="I1663" s="229"/>
      <c r="J1663" s="260"/>
      <c r="K1663" s="252">
        <f t="shared" si="27"/>
        <v>56</v>
      </c>
      <c r="L1663" s="9" t="s">
        <v>34</v>
      </c>
    </row>
    <row r="1664" spans="2:12">
      <c r="B1664" s="268">
        <v>1652</v>
      </c>
      <c r="C1664" s="226" t="s">
        <v>3226</v>
      </c>
      <c r="D1664" s="227" t="s">
        <v>3227</v>
      </c>
      <c r="E1664" s="228" t="s">
        <v>3276</v>
      </c>
      <c r="F1664" s="226" t="s">
        <v>3277</v>
      </c>
      <c r="G1664" s="226" t="s">
        <v>65</v>
      </c>
      <c r="H1664" s="226" t="s">
        <v>66</v>
      </c>
      <c r="I1664" s="229"/>
      <c r="J1664" s="260"/>
      <c r="K1664" s="252">
        <f t="shared" si="27"/>
        <v>5</v>
      </c>
      <c r="L1664" s="9" t="s">
        <v>34</v>
      </c>
    </row>
    <row r="1665" spans="2:12">
      <c r="B1665" s="268">
        <v>1653</v>
      </c>
      <c r="C1665" s="226" t="s">
        <v>3226</v>
      </c>
      <c r="D1665" s="227" t="s">
        <v>3227</v>
      </c>
      <c r="E1665" s="228" t="s">
        <v>3278</v>
      </c>
      <c r="F1665" s="226" t="s">
        <v>3279</v>
      </c>
      <c r="G1665" s="226" t="s">
        <v>65</v>
      </c>
      <c r="H1665" s="226" t="s">
        <v>66</v>
      </c>
      <c r="I1665" s="229"/>
      <c r="J1665" s="260"/>
      <c r="K1665" s="252">
        <f t="shared" si="27"/>
        <v>53</v>
      </c>
      <c r="L1665" s="9" t="s">
        <v>34</v>
      </c>
    </row>
    <row r="1666" spans="2:12">
      <c r="B1666" s="268">
        <v>1654</v>
      </c>
      <c r="C1666" s="226" t="s">
        <v>3226</v>
      </c>
      <c r="D1666" s="227" t="s">
        <v>3227</v>
      </c>
      <c r="E1666" s="228" t="s">
        <v>3280</v>
      </c>
      <c r="F1666" s="226" t="s">
        <v>3281</v>
      </c>
      <c r="G1666" s="226" t="s">
        <v>65</v>
      </c>
      <c r="H1666" s="226" t="s">
        <v>66</v>
      </c>
      <c r="I1666" s="229"/>
      <c r="J1666" s="260"/>
      <c r="K1666" s="252">
        <f t="shared" si="27"/>
        <v>2</v>
      </c>
      <c r="L1666" s="9" t="s">
        <v>34</v>
      </c>
    </row>
    <row r="1667" spans="2:12">
      <c r="B1667" s="268">
        <v>1655</v>
      </c>
      <c r="C1667" s="226" t="s">
        <v>3282</v>
      </c>
      <c r="D1667" s="227" t="s">
        <v>3283</v>
      </c>
      <c r="E1667" s="228" t="s">
        <v>3284</v>
      </c>
      <c r="F1667" s="226" t="s">
        <v>3281</v>
      </c>
      <c r="G1667" s="226" t="s">
        <v>65</v>
      </c>
      <c r="H1667" s="226" t="s">
        <v>491</v>
      </c>
      <c r="I1667" s="229"/>
      <c r="J1667" s="260"/>
      <c r="K1667" s="252">
        <f t="shared" ref="K1667:K1730" si="28">VALUE(RIGHT($E1667,4))</f>
        <v>12</v>
      </c>
      <c r="L1667" s="9" t="s">
        <v>34</v>
      </c>
    </row>
    <row r="1668" spans="2:12">
      <c r="B1668" s="268">
        <v>1656</v>
      </c>
      <c r="C1668" s="226" t="s">
        <v>3282</v>
      </c>
      <c r="D1668" s="227" t="s">
        <v>3283</v>
      </c>
      <c r="E1668" s="228" t="s">
        <v>3285</v>
      </c>
      <c r="F1668" s="226" t="s">
        <v>3281</v>
      </c>
      <c r="G1668" s="226" t="s">
        <v>65</v>
      </c>
      <c r="H1668" s="226" t="s">
        <v>491</v>
      </c>
      <c r="I1668" s="229"/>
      <c r="J1668" s="260"/>
      <c r="K1668" s="252">
        <f t="shared" si="28"/>
        <v>13</v>
      </c>
      <c r="L1668" s="9" t="s">
        <v>34</v>
      </c>
    </row>
    <row r="1669" spans="2:12">
      <c r="B1669" s="268">
        <v>1657</v>
      </c>
      <c r="C1669" s="226" t="s">
        <v>3226</v>
      </c>
      <c r="D1669" s="227" t="s">
        <v>3227</v>
      </c>
      <c r="E1669" s="228" t="s">
        <v>3286</v>
      </c>
      <c r="F1669" s="226" t="s">
        <v>3287</v>
      </c>
      <c r="G1669" s="226" t="s">
        <v>65</v>
      </c>
      <c r="H1669" s="226" t="s">
        <v>66</v>
      </c>
      <c r="I1669" s="229"/>
      <c r="J1669" s="260"/>
      <c r="K1669" s="252">
        <f t="shared" si="28"/>
        <v>12</v>
      </c>
      <c r="L1669" s="9" t="s">
        <v>34</v>
      </c>
    </row>
    <row r="1670" spans="2:12">
      <c r="B1670" s="268">
        <v>1658</v>
      </c>
      <c r="C1670" s="226" t="s">
        <v>3226</v>
      </c>
      <c r="D1670" s="227" t="s">
        <v>3227</v>
      </c>
      <c r="E1670" s="228" t="s">
        <v>3288</v>
      </c>
      <c r="F1670" s="226" t="s">
        <v>3289</v>
      </c>
      <c r="G1670" s="226" t="s">
        <v>65</v>
      </c>
      <c r="H1670" s="226" t="s">
        <v>66</v>
      </c>
      <c r="I1670" s="229"/>
      <c r="J1670" s="260"/>
      <c r="K1670" s="252">
        <f t="shared" si="28"/>
        <v>63</v>
      </c>
      <c r="L1670" s="9" t="s">
        <v>34</v>
      </c>
    </row>
    <row r="1671" spans="2:12">
      <c r="B1671" s="268">
        <v>1659</v>
      </c>
      <c r="C1671" s="226" t="s">
        <v>3226</v>
      </c>
      <c r="D1671" s="227" t="s">
        <v>3227</v>
      </c>
      <c r="E1671" s="228" t="s">
        <v>3290</v>
      </c>
      <c r="F1671" s="226" t="s">
        <v>3291</v>
      </c>
      <c r="G1671" s="226" t="s">
        <v>65</v>
      </c>
      <c r="H1671" s="226" t="s">
        <v>66</v>
      </c>
      <c r="I1671" s="229"/>
      <c r="J1671" s="260"/>
      <c r="K1671" s="252">
        <f t="shared" si="28"/>
        <v>13</v>
      </c>
      <c r="L1671" s="9" t="s">
        <v>34</v>
      </c>
    </row>
    <row r="1672" spans="2:12">
      <c r="B1672" s="268">
        <v>1660</v>
      </c>
      <c r="C1672" s="226" t="s">
        <v>3226</v>
      </c>
      <c r="D1672" s="227" t="s">
        <v>3227</v>
      </c>
      <c r="E1672" s="228" t="s">
        <v>3292</v>
      </c>
      <c r="F1672" s="226" t="s">
        <v>3293</v>
      </c>
      <c r="G1672" s="226" t="s">
        <v>65</v>
      </c>
      <c r="H1672" s="226" t="s">
        <v>66</v>
      </c>
      <c r="I1672" s="229"/>
      <c r="J1672" s="260"/>
      <c r="K1672" s="252">
        <f t="shared" si="28"/>
        <v>64</v>
      </c>
      <c r="L1672" s="9" t="s">
        <v>34</v>
      </c>
    </row>
    <row r="1673" spans="2:12">
      <c r="B1673" s="268">
        <v>1661</v>
      </c>
      <c r="C1673" s="226" t="s">
        <v>3226</v>
      </c>
      <c r="D1673" s="227" t="s">
        <v>3227</v>
      </c>
      <c r="E1673" s="228" t="s">
        <v>3294</v>
      </c>
      <c r="F1673" s="226" t="s">
        <v>3295</v>
      </c>
      <c r="G1673" s="226" t="s">
        <v>65</v>
      </c>
      <c r="H1673" s="226" t="s">
        <v>66</v>
      </c>
      <c r="I1673" s="229"/>
      <c r="J1673" s="260"/>
      <c r="K1673" s="252">
        <f t="shared" si="28"/>
        <v>14</v>
      </c>
      <c r="L1673" s="9" t="s">
        <v>34</v>
      </c>
    </row>
    <row r="1674" spans="2:12">
      <c r="B1674" s="268">
        <v>1662</v>
      </c>
      <c r="C1674" s="226" t="s">
        <v>3226</v>
      </c>
      <c r="D1674" s="227" t="s">
        <v>3227</v>
      </c>
      <c r="E1674" s="228" t="s">
        <v>3296</v>
      </c>
      <c r="F1674" s="226" t="s">
        <v>3297</v>
      </c>
      <c r="G1674" s="226" t="s">
        <v>65</v>
      </c>
      <c r="H1674" s="226" t="s">
        <v>66</v>
      </c>
      <c r="I1674" s="229"/>
      <c r="J1674" s="260"/>
      <c r="K1674" s="252">
        <f t="shared" si="28"/>
        <v>61</v>
      </c>
      <c r="L1674" s="9" t="s">
        <v>34</v>
      </c>
    </row>
    <row r="1675" spans="2:12">
      <c r="B1675" s="268">
        <v>1663</v>
      </c>
      <c r="C1675" s="226" t="s">
        <v>3226</v>
      </c>
      <c r="D1675" s="227" t="s">
        <v>3227</v>
      </c>
      <c r="E1675" s="228" t="s">
        <v>3298</v>
      </c>
      <c r="F1675" s="226" t="s">
        <v>3297</v>
      </c>
      <c r="G1675" s="226" t="s">
        <v>65</v>
      </c>
      <c r="H1675" s="226" t="s">
        <v>66</v>
      </c>
      <c r="I1675" s="229"/>
      <c r="J1675" s="260"/>
      <c r="K1675" s="252">
        <f t="shared" si="28"/>
        <v>62</v>
      </c>
      <c r="L1675" s="9" t="s">
        <v>34</v>
      </c>
    </row>
    <row r="1676" spans="2:12">
      <c r="B1676" s="268">
        <v>1664</v>
      </c>
      <c r="C1676" s="226" t="s">
        <v>3226</v>
      </c>
      <c r="D1676" s="227" t="s">
        <v>3227</v>
      </c>
      <c r="E1676" s="228" t="s">
        <v>3299</v>
      </c>
      <c r="F1676" s="226" t="s">
        <v>3300</v>
      </c>
      <c r="G1676" s="226" t="s">
        <v>65</v>
      </c>
      <c r="H1676" s="226" t="s">
        <v>66</v>
      </c>
      <c r="I1676" s="229"/>
      <c r="J1676" s="260"/>
      <c r="K1676" s="252">
        <f t="shared" si="28"/>
        <v>11</v>
      </c>
      <c r="L1676" s="9" t="s">
        <v>34</v>
      </c>
    </row>
    <row r="1677" spans="2:12">
      <c r="B1677" s="268">
        <v>1665</v>
      </c>
      <c r="C1677" s="226" t="s">
        <v>3226</v>
      </c>
      <c r="D1677" s="227" t="s">
        <v>3227</v>
      </c>
      <c r="E1677" s="228" t="s">
        <v>3301</v>
      </c>
      <c r="F1677" s="226" t="s">
        <v>3302</v>
      </c>
      <c r="G1677" s="226" t="s">
        <v>65</v>
      </c>
      <c r="H1677" s="226" t="s">
        <v>66</v>
      </c>
      <c r="I1677" s="229"/>
      <c r="J1677" s="260"/>
      <c r="K1677" s="252">
        <f t="shared" si="28"/>
        <v>16</v>
      </c>
      <c r="L1677" s="9" t="s">
        <v>34</v>
      </c>
    </row>
    <row r="1678" spans="2:12">
      <c r="B1678" s="268">
        <v>1666</v>
      </c>
      <c r="C1678" s="226" t="s">
        <v>3226</v>
      </c>
      <c r="D1678" s="227" t="s">
        <v>3227</v>
      </c>
      <c r="E1678" s="228" t="s">
        <v>3303</v>
      </c>
      <c r="F1678" s="226" t="s">
        <v>3304</v>
      </c>
      <c r="G1678" s="226" t="s">
        <v>65</v>
      </c>
      <c r="H1678" s="226" t="s">
        <v>66</v>
      </c>
      <c r="I1678" s="229"/>
      <c r="J1678" s="260"/>
      <c r="K1678" s="252">
        <f t="shared" si="28"/>
        <v>17</v>
      </c>
      <c r="L1678" s="9" t="s">
        <v>34</v>
      </c>
    </row>
    <row r="1679" spans="2:12">
      <c r="B1679" s="268">
        <v>1667</v>
      </c>
      <c r="C1679" s="226" t="s">
        <v>3226</v>
      </c>
      <c r="D1679" s="227" t="s">
        <v>3227</v>
      </c>
      <c r="E1679" s="228" t="s">
        <v>3305</v>
      </c>
      <c r="F1679" s="226" t="s">
        <v>3306</v>
      </c>
      <c r="G1679" s="226" t="s">
        <v>65</v>
      </c>
      <c r="H1679" s="226" t="s">
        <v>66</v>
      </c>
      <c r="I1679" s="229"/>
      <c r="J1679" s="260"/>
      <c r="K1679" s="252">
        <f t="shared" si="28"/>
        <v>18</v>
      </c>
      <c r="L1679" s="9" t="s">
        <v>34</v>
      </c>
    </row>
    <row r="1680" spans="2:12">
      <c r="B1680" s="268">
        <v>1668</v>
      </c>
      <c r="C1680" s="226" t="s">
        <v>3226</v>
      </c>
      <c r="D1680" s="227" t="s">
        <v>3227</v>
      </c>
      <c r="E1680" s="228" t="s">
        <v>3307</v>
      </c>
      <c r="F1680" s="226" t="s">
        <v>3308</v>
      </c>
      <c r="G1680" s="226" t="s">
        <v>65</v>
      </c>
      <c r="H1680" s="226" t="s">
        <v>66</v>
      </c>
      <c r="I1680" s="229"/>
      <c r="J1680" s="260"/>
      <c r="K1680" s="252">
        <f t="shared" si="28"/>
        <v>15</v>
      </c>
      <c r="L1680" s="9" t="s">
        <v>34</v>
      </c>
    </row>
    <row r="1681" spans="2:12">
      <c r="B1681" s="268">
        <v>1669</v>
      </c>
      <c r="C1681" s="226" t="s">
        <v>3226</v>
      </c>
      <c r="D1681" s="227" t="s">
        <v>3227</v>
      </c>
      <c r="E1681" s="228" t="s">
        <v>3309</v>
      </c>
      <c r="F1681" s="226" t="s">
        <v>3310</v>
      </c>
      <c r="G1681" s="226" t="s">
        <v>65</v>
      </c>
      <c r="H1681" s="226" t="s">
        <v>66</v>
      </c>
      <c r="I1681" s="229"/>
      <c r="J1681" s="260"/>
      <c r="K1681" s="252">
        <f t="shared" si="28"/>
        <v>20</v>
      </c>
      <c r="L1681" s="9" t="s">
        <v>34</v>
      </c>
    </row>
    <row r="1682" spans="2:12">
      <c r="B1682" s="268">
        <v>1670</v>
      </c>
      <c r="C1682" s="226" t="s">
        <v>3226</v>
      </c>
      <c r="D1682" s="227" t="s">
        <v>3227</v>
      </c>
      <c r="E1682" s="228" t="s">
        <v>3311</v>
      </c>
      <c r="F1682" s="226" t="s">
        <v>3312</v>
      </c>
      <c r="G1682" s="226" t="s">
        <v>65</v>
      </c>
      <c r="H1682" s="226" t="s">
        <v>66</v>
      </c>
      <c r="I1682" s="229"/>
      <c r="J1682" s="260"/>
      <c r="K1682" s="252">
        <f t="shared" si="28"/>
        <v>21</v>
      </c>
      <c r="L1682" s="9" t="s">
        <v>34</v>
      </c>
    </row>
    <row r="1683" spans="2:12">
      <c r="B1683" s="268">
        <v>1671</v>
      </c>
      <c r="C1683" s="226" t="s">
        <v>3226</v>
      </c>
      <c r="D1683" s="227" t="s">
        <v>3227</v>
      </c>
      <c r="E1683" s="228" t="s">
        <v>3313</v>
      </c>
      <c r="F1683" s="226" t="s">
        <v>3314</v>
      </c>
      <c r="G1683" s="226" t="s">
        <v>65</v>
      </c>
      <c r="H1683" s="226" t="s">
        <v>66</v>
      </c>
      <c r="I1683" s="229"/>
      <c r="J1683" s="260"/>
      <c r="K1683" s="252">
        <f t="shared" si="28"/>
        <v>22</v>
      </c>
      <c r="L1683" s="9" t="s">
        <v>34</v>
      </c>
    </row>
    <row r="1684" spans="2:12">
      <c r="B1684" s="268">
        <v>1672</v>
      </c>
      <c r="C1684" s="226" t="s">
        <v>3226</v>
      </c>
      <c r="D1684" s="227" t="s">
        <v>3227</v>
      </c>
      <c r="E1684" s="228" t="s">
        <v>3315</v>
      </c>
      <c r="F1684" s="226" t="s">
        <v>3316</v>
      </c>
      <c r="G1684" s="226" t="s">
        <v>65</v>
      </c>
      <c r="H1684" s="226" t="s">
        <v>66</v>
      </c>
      <c r="I1684" s="229"/>
      <c r="J1684" s="260"/>
      <c r="K1684" s="252">
        <f t="shared" si="28"/>
        <v>19</v>
      </c>
      <c r="L1684" s="9" t="s">
        <v>34</v>
      </c>
    </row>
    <row r="1685" spans="2:12">
      <c r="B1685" s="268">
        <v>1673</v>
      </c>
      <c r="C1685" s="226" t="s">
        <v>3226</v>
      </c>
      <c r="D1685" s="227" t="s">
        <v>3227</v>
      </c>
      <c r="E1685" s="228" t="s">
        <v>3317</v>
      </c>
      <c r="F1685" s="226" t="s">
        <v>3318</v>
      </c>
      <c r="G1685" s="226" t="s">
        <v>65</v>
      </c>
      <c r="H1685" s="226" t="s">
        <v>66</v>
      </c>
      <c r="I1685" s="229"/>
      <c r="J1685" s="260"/>
      <c r="K1685" s="252">
        <f t="shared" si="28"/>
        <v>23</v>
      </c>
      <c r="L1685" s="9" t="s">
        <v>34</v>
      </c>
    </row>
    <row r="1686" spans="2:12">
      <c r="B1686" s="268">
        <v>1674</v>
      </c>
      <c r="C1686" s="226" t="s">
        <v>3226</v>
      </c>
      <c r="D1686" s="227" t="s">
        <v>3227</v>
      </c>
      <c r="E1686" s="228" t="s">
        <v>3319</v>
      </c>
      <c r="F1686" s="226" t="s">
        <v>3320</v>
      </c>
      <c r="G1686" s="226" t="s">
        <v>65</v>
      </c>
      <c r="H1686" s="226" t="s">
        <v>66</v>
      </c>
      <c r="I1686" s="229"/>
      <c r="J1686" s="260"/>
      <c r="K1686" s="252">
        <f t="shared" si="28"/>
        <v>24</v>
      </c>
      <c r="L1686" s="9" t="s">
        <v>34</v>
      </c>
    </row>
    <row r="1687" spans="2:12">
      <c r="B1687" s="268">
        <v>1675</v>
      </c>
      <c r="C1687" s="226" t="s">
        <v>3226</v>
      </c>
      <c r="D1687" s="227" t="s">
        <v>3227</v>
      </c>
      <c r="E1687" s="228" t="s">
        <v>3321</v>
      </c>
      <c r="F1687" s="226" t="s">
        <v>3322</v>
      </c>
      <c r="G1687" s="226" t="s">
        <v>65</v>
      </c>
      <c r="H1687" s="226" t="s">
        <v>66</v>
      </c>
      <c r="I1687" s="229"/>
      <c r="J1687" s="260"/>
      <c r="K1687" s="252">
        <f t="shared" si="28"/>
        <v>25</v>
      </c>
      <c r="L1687" s="9" t="s">
        <v>34</v>
      </c>
    </row>
    <row r="1688" spans="2:12">
      <c r="B1688" s="268">
        <v>1676</v>
      </c>
      <c r="C1688" s="226" t="s">
        <v>3226</v>
      </c>
      <c r="D1688" s="227" t="s">
        <v>3227</v>
      </c>
      <c r="E1688" s="228" t="s">
        <v>3323</v>
      </c>
      <c r="F1688" s="226" t="s">
        <v>3324</v>
      </c>
      <c r="G1688" s="226" t="s">
        <v>65</v>
      </c>
      <c r="H1688" s="226" t="s">
        <v>66</v>
      </c>
      <c r="I1688" s="229"/>
      <c r="J1688" s="260"/>
      <c r="K1688" s="252">
        <f t="shared" si="28"/>
        <v>26</v>
      </c>
      <c r="L1688" s="9" t="s">
        <v>34</v>
      </c>
    </row>
    <row r="1689" spans="2:12">
      <c r="B1689" s="268">
        <v>1677</v>
      </c>
      <c r="C1689" s="226" t="s">
        <v>3226</v>
      </c>
      <c r="D1689" s="227" t="s">
        <v>3227</v>
      </c>
      <c r="E1689" s="228" t="s">
        <v>3325</v>
      </c>
      <c r="F1689" s="226" t="s">
        <v>3326</v>
      </c>
      <c r="G1689" s="226" t="s">
        <v>65</v>
      </c>
      <c r="H1689" s="226" t="s">
        <v>66</v>
      </c>
      <c r="I1689" s="229"/>
      <c r="J1689" s="260"/>
      <c r="K1689" s="252">
        <f t="shared" si="28"/>
        <v>28</v>
      </c>
      <c r="L1689" s="9" t="s">
        <v>34</v>
      </c>
    </row>
    <row r="1690" spans="2:12">
      <c r="B1690" s="268">
        <v>1678</v>
      </c>
      <c r="C1690" s="226" t="s">
        <v>3226</v>
      </c>
      <c r="D1690" s="227" t="s">
        <v>3227</v>
      </c>
      <c r="E1690" s="228" t="s">
        <v>3327</v>
      </c>
      <c r="F1690" s="226" t="s">
        <v>3328</v>
      </c>
      <c r="G1690" s="226" t="s">
        <v>65</v>
      </c>
      <c r="H1690" s="226" t="s">
        <v>66</v>
      </c>
      <c r="I1690" s="229"/>
      <c r="J1690" s="260"/>
      <c r="K1690" s="252">
        <f t="shared" si="28"/>
        <v>29</v>
      </c>
      <c r="L1690" s="9" t="s">
        <v>34</v>
      </c>
    </row>
    <row r="1691" spans="2:12">
      <c r="B1691" s="268">
        <v>1679</v>
      </c>
      <c r="C1691" s="226" t="s">
        <v>3226</v>
      </c>
      <c r="D1691" s="227" t="s">
        <v>3227</v>
      </c>
      <c r="E1691" s="228" t="s">
        <v>3329</v>
      </c>
      <c r="F1691" s="226" t="s">
        <v>3330</v>
      </c>
      <c r="G1691" s="226" t="s">
        <v>65</v>
      </c>
      <c r="H1691" s="226" t="s">
        <v>66</v>
      </c>
      <c r="I1691" s="229"/>
      <c r="J1691" s="260"/>
      <c r="K1691" s="252">
        <f t="shared" si="28"/>
        <v>30</v>
      </c>
      <c r="L1691" s="9" t="s">
        <v>34</v>
      </c>
    </row>
    <row r="1692" spans="2:12">
      <c r="B1692" s="268">
        <v>1680</v>
      </c>
      <c r="C1692" s="226" t="s">
        <v>3226</v>
      </c>
      <c r="D1692" s="227" t="s">
        <v>3227</v>
      </c>
      <c r="E1692" s="228" t="s">
        <v>3331</v>
      </c>
      <c r="F1692" s="226" t="s">
        <v>3332</v>
      </c>
      <c r="G1692" s="226" t="s">
        <v>65</v>
      </c>
      <c r="H1692" s="226" t="s">
        <v>66</v>
      </c>
      <c r="I1692" s="229"/>
      <c r="J1692" s="260"/>
      <c r="K1692" s="252">
        <f t="shared" si="28"/>
        <v>27</v>
      </c>
      <c r="L1692" s="9" t="s">
        <v>34</v>
      </c>
    </row>
    <row r="1693" spans="2:12">
      <c r="B1693" s="268">
        <v>1681</v>
      </c>
      <c r="C1693" s="226" t="s">
        <v>3226</v>
      </c>
      <c r="D1693" s="227" t="s">
        <v>3227</v>
      </c>
      <c r="E1693" s="228" t="s">
        <v>3333</v>
      </c>
      <c r="F1693" s="226" t="s">
        <v>3334</v>
      </c>
      <c r="G1693" s="226" t="s">
        <v>65</v>
      </c>
      <c r="H1693" s="226" t="s">
        <v>66</v>
      </c>
      <c r="I1693" s="229"/>
      <c r="J1693" s="260"/>
      <c r="K1693" s="252">
        <f t="shared" si="28"/>
        <v>33</v>
      </c>
      <c r="L1693" s="9" t="s">
        <v>34</v>
      </c>
    </row>
    <row r="1694" spans="2:12">
      <c r="B1694" s="268">
        <v>1682</v>
      </c>
      <c r="C1694" s="226" t="s">
        <v>3226</v>
      </c>
      <c r="D1694" s="227" t="s">
        <v>3227</v>
      </c>
      <c r="E1694" s="228" t="s">
        <v>3335</v>
      </c>
      <c r="F1694" s="226" t="s">
        <v>3336</v>
      </c>
      <c r="G1694" s="226" t="s">
        <v>65</v>
      </c>
      <c r="H1694" s="226" t="s">
        <v>66</v>
      </c>
      <c r="I1694" s="229"/>
      <c r="J1694" s="260"/>
      <c r="K1694" s="252">
        <f t="shared" si="28"/>
        <v>34</v>
      </c>
      <c r="L1694" s="9" t="s">
        <v>34</v>
      </c>
    </row>
    <row r="1695" spans="2:12">
      <c r="B1695" s="268">
        <v>1683</v>
      </c>
      <c r="C1695" s="226" t="s">
        <v>3226</v>
      </c>
      <c r="D1695" s="227" t="s">
        <v>3227</v>
      </c>
      <c r="E1695" s="228" t="s">
        <v>3337</v>
      </c>
      <c r="F1695" s="226" t="s">
        <v>3338</v>
      </c>
      <c r="G1695" s="226" t="s">
        <v>65</v>
      </c>
      <c r="H1695" s="226" t="s">
        <v>66</v>
      </c>
      <c r="I1695" s="229"/>
      <c r="J1695" s="260"/>
      <c r="K1695" s="252">
        <f t="shared" si="28"/>
        <v>35</v>
      </c>
      <c r="L1695" s="9" t="s">
        <v>34</v>
      </c>
    </row>
    <row r="1696" spans="2:12">
      <c r="B1696" s="268">
        <v>1684</v>
      </c>
      <c r="C1696" s="226" t="s">
        <v>3226</v>
      </c>
      <c r="D1696" s="227" t="s">
        <v>3227</v>
      </c>
      <c r="E1696" s="228" t="s">
        <v>3339</v>
      </c>
      <c r="F1696" s="226" t="s">
        <v>3340</v>
      </c>
      <c r="G1696" s="226" t="s">
        <v>65</v>
      </c>
      <c r="H1696" s="226" t="s">
        <v>66</v>
      </c>
      <c r="I1696" s="229"/>
      <c r="J1696" s="260"/>
      <c r="K1696" s="252">
        <f t="shared" si="28"/>
        <v>36</v>
      </c>
      <c r="L1696" s="9" t="s">
        <v>34</v>
      </c>
    </row>
    <row r="1697" spans="2:12">
      <c r="B1697" s="268">
        <v>1685</v>
      </c>
      <c r="C1697" s="226" t="s">
        <v>3226</v>
      </c>
      <c r="D1697" s="227" t="s">
        <v>3227</v>
      </c>
      <c r="E1697" s="228" t="s">
        <v>3341</v>
      </c>
      <c r="F1697" s="226" t="s">
        <v>3342</v>
      </c>
      <c r="G1697" s="226" t="s">
        <v>65</v>
      </c>
      <c r="H1697" s="226" t="s">
        <v>66</v>
      </c>
      <c r="I1697" s="229"/>
      <c r="J1697" s="260"/>
      <c r="K1697" s="252">
        <f t="shared" si="28"/>
        <v>31</v>
      </c>
      <c r="L1697" s="9" t="s">
        <v>34</v>
      </c>
    </row>
    <row r="1698" spans="2:12">
      <c r="B1698" s="268">
        <v>1686</v>
      </c>
      <c r="C1698" s="226" t="s">
        <v>3226</v>
      </c>
      <c r="D1698" s="227" t="s">
        <v>3227</v>
      </c>
      <c r="E1698" s="228" t="s">
        <v>3343</v>
      </c>
      <c r="F1698" s="226" t="s">
        <v>3344</v>
      </c>
      <c r="G1698" s="226" t="s">
        <v>65</v>
      </c>
      <c r="H1698" s="226" t="s">
        <v>66</v>
      </c>
      <c r="I1698" s="229"/>
      <c r="J1698" s="260"/>
      <c r="K1698" s="252">
        <f t="shared" si="28"/>
        <v>37</v>
      </c>
      <c r="L1698" s="9" t="s">
        <v>34</v>
      </c>
    </row>
    <row r="1699" spans="2:12">
      <c r="B1699" s="268">
        <v>1687</v>
      </c>
      <c r="C1699" s="226" t="s">
        <v>3226</v>
      </c>
      <c r="D1699" s="227" t="s">
        <v>3227</v>
      </c>
      <c r="E1699" s="228" t="s">
        <v>3345</v>
      </c>
      <c r="F1699" s="226" t="s">
        <v>3346</v>
      </c>
      <c r="G1699" s="226" t="s">
        <v>65</v>
      </c>
      <c r="H1699" s="226" t="s">
        <v>66</v>
      </c>
      <c r="I1699" s="229"/>
      <c r="J1699" s="260"/>
      <c r="K1699" s="252">
        <f t="shared" si="28"/>
        <v>38</v>
      </c>
      <c r="L1699" s="9" t="s">
        <v>34</v>
      </c>
    </row>
    <row r="1700" spans="2:12">
      <c r="B1700" s="268">
        <v>1688</v>
      </c>
      <c r="C1700" s="226" t="s">
        <v>3226</v>
      </c>
      <c r="D1700" s="227" t="s">
        <v>3227</v>
      </c>
      <c r="E1700" s="228" t="s">
        <v>3347</v>
      </c>
      <c r="F1700" s="226" t="s">
        <v>3348</v>
      </c>
      <c r="G1700" s="226" t="s">
        <v>65</v>
      </c>
      <c r="H1700" s="226" t="s">
        <v>66</v>
      </c>
      <c r="I1700" s="229"/>
      <c r="J1700" s="260"/>
      <c r="K1700" s="252">
        <f t="shared" si="28"/>
        <v>39</v>
      </c>
      <c r="L1700" s="9" t="s">
        <v>34</v>
      </c>
    </row>
    <row r="1701" spans="2:12">
      <c r="B1701" s="268">
        <v>1689</v>
      </c>
      <c r="C1701" s="226" t="s">
        <v>3226</v>
      </c>
      <c r="D1701" s="227" t="s">
        <v>3227</v>
      </c>
      <c r="E1701" s="228" t="s">
        <v>3349</v>
      </c>
      <c r="F1701" s="226" t="s">
        <v>3350</v>
      </c>
      <c r="G1701" s="226" t="s">
        <v>65</v>
      </c>
      <c r="H1701" s="226" t="s">
        <v>66</v>
      </c>
      <c r="I1701" s="229"/>
      <c r="J1701" s="260"/>
      <c r="K1701" s="252">
        <f t="shared" si="28"/>
        <v>41</v>
      </c>
      <c r="L1701" s="9" t="s">
        <v>34</v>
      </c>
    </row>
    <row r="1702" spans="2:12">
      <c r="B1702" s="268">
        <v>1690</v>
      </c>
      <c r="C1702" s="226" t="s">
        <v>3226</v>
      </c>
      <c r="D1702" s="227" t="s">
        <v>3227</v>
      </c>
      <c r="E1702" s="228" t="s">
        <v>3351</v>
      </c>
      <c r="F1702" s="226" t="s">
        <v>3352</v>
      </c>
      <c r="G1702" s="226" t="s">
        <v>65</v>
      </c>
      <c r="H1702" s="226" t="s">
        <v>66</v>
      </c>
      <c r="I1702" s="229"/>
      <c r="J1702" s="260"/>
      <c r="K1702" s="252">
        <f t="shared" si="28"/>
        <v>42</v>
      </c>
      <c r="L1702" s="9" t="s">
        <v>34</v>
      </c>
    </row>
    <row r="1703" spans="2:12">
      <c r="B1703" s="268">
        <v>1691</v>
      </c>
      <c r="C1703" s="226" t="s">
        <v>3226</v>
      </c>
      <c r="D1703" s="227" t="s">
        <v>3227</v>
      </c>
      <c r="E1703" s="228" t="s">
        <v>3353</v>
      </c>
      <c r="F1703" s="226" t="s">
        <v>3354</v>
      </c>
      <c r="G1703" s="226" t="s">
        <v>65</v>
      </c>
      <c r="H1703" s="226" t="s">
        <v>66</v>
      </c>
      <c r="I1703" s="229"/>
      <c r="J1703" s="260"/>
      <c r="K1703" s="252">
        <f t="shared" si="28"/>
        <v>43</v>
      </c>
      <c r="L1703" s="9" t="s">
        <v>34</v>
      </c>
    </row>
    <row r="1704" spans="2:12">
      <c r="B1704" s="268">
        <v>1692</v>
      </c>
      <c r="C1704" s="226" t="s">
        <v>3226</v>
      </c>
      <c r="D1704" s="227" t="s">
        <v>3227</v>
      </c>
      <c r="E1704" s="228" t="s">
        <v>3355</v>
      </c>
      <c r="F1704" s="226" t="s">
        <v>3356</v>
      </c>
      <c r="G1704" s="226" t="s">
        <v>65</v>
      </c>
      <c r="H1704" s="226" t="s">
        <v>66</v>
      </c>
      <c r="I1704" s="229"/>
      <c r="J1704" s="260"/>
      <c r="K1704" s="252">
        <f t="shared" si="28"/>
        <v>40</v>
      </c>
      <c r="L1704" s="9" t="s">
        <v>34</v>
      </c>
    </row>
    <row r="1705" spans="2:12">
      <c r="B1705" s="268">
        <v>1693</v>
      </c>
      <c r="C1705" s="226" t="s">
        <v>103</v>
      </c>
      <c r="D1705" s="227" t="s">
        <v>104</v>
      </c>
      <c r="E1705" s="228" t="s">
        <v>3357</v>
      </c>
      <c r="F1705" s="226" t="s">
        <v>3358</v>
      </c>
      <c r="G1705" s="226" t="s">
        <v>65</v>
      </c>
      <c r="H1705" s="226" t="s">
        <v>66</v>
      </c>
      <c r="I1705" s="229"/>
      <c r="J1705" s="260"/>
      <c r="K1705" s="252">
        <f t="shared" si="28"/>
        <v>127</v>
      </c>
      <c r="L1705" s="9" t="s">
        <v>34</v>
      </c>
    </row>
    <row r="1706" spans="2:12">
      <c r="B1706" s="268">
        <v>1694</v>
      </c>
      <c r="C1706" s="226" t="s">
        <v>3226</v>
      </c>
      <c r="D1706" s="227" t="s">
        <v>3227</v>
      </c>
      <c r="E1706" s="228" t="s">
        <v>3359</v>
      </c>
      <c r="F1706" s="226" t="s">
        <v>3227</v>
      </c>
      <c r="G1706" s="226" t="s">
        <v>65</v>
      </c>
      <c r="H1706" s="226" t="s">
        <v>66</v>
      </c>
      <c r="I1706" s="229"/>
      <c r="J1706" s="260"/>
      <c r="K1706" s="252">
        <f t="shared" si="28"/>
        <v>95</v>
      </c>
      <c r="L1706" s="9" t="s">
        <v>34</v>
      </c>
    </row>
    <row r="1707" spans="2:12">
      <c r="B1707" s="268">
        <v>1695</v>
      </c>
      <c r="C1707" s="226" t="s">
        <v>3226</v>
      </c>
      <c r="D1707" s="227" t="s">
        <v>3227</v>
      </c>
      <c r="E1707" s="228" t="s">
        <v>3360</v>
      </c>
      <c r="F1707" s="226" t="s">
        <v>3227</v>
      </c>
      <c r="G1707" s="226" t="s">
        <v>65</v>
      </c>
      <c r="H1707" s="226" t="s">
        <v>66</v>
      </c>
      <c r="I1707" s="229"/>
      <c r="J1707" s="260"/>
      <c r="K1707" s="252">
        <f t="shared" si="28"/>
        <v>171</v>
      </c>
      <c r="L1707" s="9" t="s">
        <v>34</v>
      </c>
    </row>
    <row r="1708" spans="2:12">
      <c r="B1708" s="268">
        <v>1696</v>
      </c>
      <c r="C1708" s="226" t="s">
        <v>3226</v>
      </c>
      <c r="D1708" s="227" t="s">
        <v>3227</v>
      </c>
      <c r="E1708" s="228" t="s">
        <v>3361</v>
      </c>
      <c r="F1708" s="226" t="s">
        <v>3362</v>
      </c>
      <c r="G1708" s="226" t="s">
        <v>65</v>
      </c>
      <c r="H1708" s="226" t="s">
        <v>66</v>
      </c>
      <c r="I1708" s="229"/>
      <c r="J1708" s="260"/>
      <c r="K1708" s="252">
        <f t="shared" si="28"/>
        <v>155</v>
      </c>
      <c r="L1708" s="9" t="s">
        <v>34</v>
      </c>
    </row>
    <row r="1709" spans="2:12">
      <c r="B1709" s="268">
        <v>1697</v>
      </c>
      <c r="C1709" s="226" t="s">
        <v>3226</v>
      </c>
      <c r="D1709" s="227" t="s">
        <v>3227</v>
      </c>
      <c r="E1709" s="228" t="s">
        <v>3363</v>
      </c>
      <c r="F1709" s="226" t="s">
        <v>3364</v>
      </c>
      <c r="G1709" s="226" t="s">
        <v>65</v>
      </c>
      <c r="H1709" s="226" t="s">
        <v>66</v>
      </c>
      <c r="I1709" s="229"/>
      <c r="J1709" s="260"/>
      <c r="K1709" s="252">
        <f t="shared" si="28"/>
        <v>106</v>
      </c>
      <c r="L1709" s="9" t="s">
        <v>34</v>
      </c>
    </row>
    <row r="1710" spans="2:12">
      <c r="B1710" s="268">
        <v>1698</v>
      </c>
      <c r="C1710" s="226" t="s">
        <v>3226</v>
      </c>
      <c r="D1710" s="227" t="s">
        <v>3227</v>
      </c>
      <c r="E1710" s="228" t="s">
        <v>3365</v>
      </c>
      <c r="F1710" s="226" t="s">
        <v>3366</v>
      </c>
      <c r="G1710" s="226" t="s">
        <v>65</v>
      </c>
      <c r="H1710" s="226" t="s">
        <v>66</v>
      </c>
      <c r="I1710" s="229"/>
      <c r="J1710" s="260"/>
      <c r="K1710" s="252">
        <f t="shared" si="28"/>
        <v>156</v>
      </c>
      <c r="L1710" s="9" t="s">
        <v>34</v>
      </c>
    </row>
    <row r="1711" spans="2:12">
      <c r="B1711" s="268">
        <v>1699</v>
      </c>
      <c r="C1711" s="226" t="s">
        <v>3226</v>
      </c>
      <c r="D1711" s="227" t="s">
        <v>3227</v>
      </c>
      <c r="E1711" s="228" t="s">
        <v>3367</v>
      </c>
      <c r="F1711" s="226" t="s">
        <v>3368</v>
      </c>
      <c r="G1711" s="226" t="s">
        <v>65</v>
      </c>
      <c r="H1711" s="226" t="s">
        <v>66</v>
      </c>
      <c r="I1711" s="229"/>
      <c r="J1711" s="260"/>
      <c r="K1711" s="252">
        <f t="shared" si="28"/>
        <v>157</v>
      </c>
      <c r="L1711" s="9" t="s">
        <v>34</v>
      </c>
    </row>
    <row r="1712" spans="2:12">
      <c r="B1712" s="268">
        <v>1700</v>
      </c>
      <c r="C1712" s="226" t="s">
        <v>3226</v>
      </c>
      <c r="D1712" s="227" t="s">
        <v>3227</v>
      </c>
      <c r="E1712" s="228" t="s">
        <v>3369</v>
      </c>
      <c r="F1712" s="226" t="s">
        <v>3370</v>
      </c>
      <c r="G1712" s="226" t="s">
        <v>65</v>
      </c>
      <c r="H1712" s="226" t="s">
        <v>66</v>
      </c>
      <c r="I1712" s="229"/>
      <c r="J1712" s="260"/>
      <c r="K1712" s="252">
        <f t="shared" si="28"/>
        <v>108</v>
      </c>
      <c r="L1712" s="9" t="s">
        <v>34</v>
      </c>
    </row>
    <row r="1713" spans="2:12">
      <c r="B1713" s="268">
        <v>1701</v>
      </c>
      <c r="C1713" s="226" t="s">
        <v>3226</v>
      </c>
      <c r="D1713" s="227" t="s">
        <v>3227</v>
      </c>
      <c r="E1713" s="228" t="s">
        <v>3371</v>
      </c>
      <c r="F1713" s="226" t="s">
        <v>3372</v>
      </c>
      <c r="G1713" s="226" t="s">
        <v>65</v>
      </c>
      <c r="H1713" s="226" t="s">
        <v>66</v>
      </c>
      <c r="I1713" s="229"/>
      <c r="J1713" s="260"/>
      <c r="K1713" s="252">
        <f t="shared" si="28"/>
        <v>154</v>
      </c>
      <c r="L1713" s="9" t="s">
        <v>34</v>
      </c>
    </row>
    <row r="1714" spans="2:12">
      <c r="B1714" s="268">
        <v>1702</v>
      </c>
      <c r="C1714" s="226" t="s">
        <v>3226</v>
      </c>
      <c r="D1714" s="227" t="s">
        <v>3227</v>
      </c>
      <c r="E1714" s="228" t="s">
        <v>3373</v>
      </c>
      <c r="F1714" s="226" t="s">
        <v>3374</v>
      </c>
      <c r="G1714" s="226" t="s">
        <v>65</v>
      </c>
      <c r="H1714" s="226" t="s">
        <v>66</v>
      </c>
      <c r="I1714" s="229"/>
      <c r="J1714" s="260"/>
      <c r="K1714" s="252">
        <f t="shared" si="28"/>
        <v>105</v>
      </c>
      <c r="L1714" s="9" t="s">
        <v>34</v>
      </c>
    </row>
    <row r="1715" spans="2:12">
      <c r="B1715" s="268">
        <v>1703</v>
      </c>
      <c r="C1715" s="226" t="s">
        <v>3226</v>
      </c>
      <c r="D1715" s="227" t="s">
        <v>3227</v>
      </c>
      <c r="E1715" s="228" t="s">
        <v>3375</v>
      </c>
      <c r="F1715" s="226" t="s">
        <v>3374</v>
      </c>
      <c r="G1715" s="226" t="s">
        <v>65</v>
      </c>
      <c r="H1715" s="226" t="s">
        <v>66</v>
      </c>
      <c r="I1715" s="229"/>
      <c r="J1715" s="260"/>
      <c r="K1715" s="252">
        <f t="shared" si="28"/>
        <v>107</v>
      </c>
      <c r="L1715" s="9" t="s">
        <v>34</v>
      </c>
    </row>
    <row r="1716" spans="2:12">
      <c r="B1716" s="268">
        <v>1704</v>
      </c>
      <c r="C1716" s="226" t="s">
        <v>3226</v>
      </c>
      <c r="D1716" s="227" t="s">
        <v>3227</v>
      </c>
      <c r="E1716" s="228" t="s">
        <v>3376</v>
      </c>
      <c r="F1716" s="226" t="s">
        <v>3377</v>
      </c>
      <c r="G1716" s="226" t="s">
        <v>65</v>
      </c>
      <c r="H1716" s="226" t="s">
        <v>66</v>
      </c>
      <c r="I1716" s="229"/>
      <c r="J1716" s="260"/>
      <c r="K1716" s="252">
        <f t="shared" si="28"/>
        <v>143</v>
      </c>
      <c r="L1716" s="9" t="s">
        <v>34</v>
      </c>
    </row>
    <row r="1717" spans="2:12">
      <c r="B1717" s="268">
        <v>1705</v>
      </c>
      <c r="C1717" s="226" t="s">
        <v>3226</v>
      </c>
      <c r="D1717" s="227" t="s">
        <v>3227</v>
      </c>
      <c r="E1717" s="228" t="s">
        <v>3378</v>
      </c>
      <c r="F1717" s="226" t="s">
        <v>3379</v>
      </c>
      <c r="G1717" s="226" t="s">
        <v>65</v>
      </c>
      <c r="H1717" s="226" t="s">
        <v>66</v>
      </c>
      <c r="I1717" s="229"/>
      <c r="J1717" s="260"/>
      <c r="K1717" s="252">
        <f t="shared" si="28"/>
        <v>144</v>
      </c>
      <c r="L1717" s="9" t="s">
        <v>34</v>
      </c>
    </row>
    <row r="1718" spans="2:12">
      <c r="B1718" s="268">
        <v>1706</v>
      </c>
      <c r="C1718" s="226" t="s">
        <v>3226</v>
      </c>
      <c r="D1718" s="227" t="s">
        <v>3227</v>
      </c>
      <c r="E1718" s="228" t="s">
        <v>3380</v>
      </c>
      <c r="F1718" s="226" t="s">
        <v>3381</v>
      </c>
      <c r="G1718" s="226" t="s">
        <v>65</v>
      </c>
      <c r="H1718" s="226" t="s">
        <v>66</v>
      </c>
      <c r="I1718" s="229"/>
      <c r="J1718" s="260"/>
      <c r="K1718" s="252">
        <f t="shared" si="28"/>
        <v>96</v>
      </c>
      <c r="L1718" s="9" t="s">
        <v>34</v>
      </c>
    </row>
    <row r="1719" spans="2:12">
      <c r="B1719" s="268">
        <v>1707</v>
      </c>
      <c r="C1719" s="226" t="s">
        <v>3226</v>
      </c>
      <c r="D1719" s="227" t="s">
        <v>3227</v>
      </c>
      <c r="E1719" s="228" t="s">
        <v>3382</v>
      </c>
      <c r="F1719" s="226" t="s">
        <v>3383</v>
      </c>
      <c r="G1719" s="226" t="s">
        <v>65</v>
      </c>
      <c r="H1719" s="226" t="s">
        <v>66</v>
      </c>
      <c r="I1719" s="229"/>
      <c r="J1719" s="260"/>
      <c r="K1719" s="252">
        <f t="shared" si="28"/>
        <v>145</v>
      </c>
      <c r="L1719" s="9" t="s">
        <v>34</v>
      </c>
    </row>
    <row r="1720" spans="2:12">
      <c r="B1720" s="268">
        <v>1708</v>
      </c>
      <c r="C1720" s="226" t="s">
        <v>3226</v>
      </c>
      <c r="D1720" s="227" t="s">
        <v>3227</v>
      </c>
      <c r="E1720" s="228" t="s">
        <v>3384</v>
      </c>
      <c r="F1720" s="226" t="s">
        <v>3385</v>
      </c>
      <c r="G1720" s="226" t="s">
        <v>65</v>
      </c>
      <c r="H1720" s="226" t="s">
        <v>66</v>
      </c>
      <c r="I1720" s="229"/>
      <c r="J1720" s="260"/>
      <c r="K1720" s="252">
        <f t="shared" si="28"/>
        <v>97</v>
      </c>
      <c r="L1720" s="9" t="s">
        <v>34</v>
      </c>
    </row>
    <row r="1721" spans="2:12">
      <c r="B1721" s="268">
        <v>1709</v>
      </c>
      <c r="C1721" s="226" t="s">
        <v>3226</v>
      </c>
      <c r="D1721" s="227" t="s">
        <v>3227</v>
      </c>
      <c r="E1721" s="228" t="s">
        <v>3386</v>
      </c>
      <c r="F1721" s="226" t="s">
        <v>3387</v>
      </c>
      <c r="G1721" s="226" t="s">
        <v>65</v>
      </c>
      <c r="H1721" s="226" t="s">
        <v>66</v>
      </c>
      <c r="I1721" s="229"/>
      <c r="J1721" s="260"/>
      <c r="K1721" s="252">
        <f t="shared" si="28"/>
        <v>142</v>
      </c>
      <c r="L1721" s="9" t="s">
        <v>34</v>
      </c>
    </row>
    <row r="1722" spans="2:12">
      <c r="B1722" s="268">
        <v>1710</v>
      </c>
      <c r="C1722" s="226" t="s">
        <v>3226</v>
      </c>
      <c r="D1722" s="227" t="s">
        <v>3227</v>
      </c>
      <c r="E1722" s="228" t="s">
        <v>3388</v>
      </c>
      <c r="F1722" s="226" t="s">
        <v>3389</v>
      </c>
      <c r="G1722" s="226" t="s">
        <v>65</v>
      </c>
      <c r="H1722" s="226" t="s">
        <v>66</v>
      </c>
      <c r="I1722" s="229"/>
      <c r="J1722" s="260"/>
      <c r="K1722" s="252">
        <f t="shared" si="28"/>
        <v>94</v>
      </c>
      <c r="L1722" s="9" t="s">
        <v>34</v>
      </c>
    </row>
    <row r="1723" spans="2:12">
      <c r="B1723" s="268">
        <v>1711</v>
      </c>
      <c r="C1723" s="226" t="s">
        <v>3226</v>
      </c>
      <c r="D1723" s="227" t="s">
        <v>3227</v>
      </c>
      <c r="E1723" s="228" t="s">
        <v>3390</v>
      </c>
      <c r="F1723" s="226" t="s">
        <v>3391</v>
      </c>
      <c r="G1723" s="226" t="s">
        <v>65</v>
      </c>
      <c r="H1723" s="226" t="s">
        <v>66</v>
      </c>
      <c r="I1723" s="229"/>
      <c r="J1723" s="260"/>
      <c r="K1723" s="252">
        <f t="shared" si="28"/>
        <v>147</v>
      </c>
      <c r="L1723" s="9" t="s">
        <v>34</v>
      </c>
    </row>
    <row r="1724" spans="2:12">
      <c r="B1724" s="268">
        <v>1712</v>
      </c>
      <c r="C1724" s="226" t="s">
        <v>3226</v>
      </c>
      <c r="D1724" s="227" t="s">
        <v>3227</v>
      </c>
      <c r="E1724" s="228" t="s">
        <v>3392</v>
      </c>
      <c r="F1724" s="226" t="s">
        <v>3393</v>
      </c>
      <c r="G1724" s="226" t="s">
        <v>65</v>
      </c>
      <c r="H1724" s="226" t="s">
        <v>66</v>
      </c>
      <c r="I1724" s="229"/>
      <c r="J1724" s="260"/>
      <c r="K1724" s="252">
        <f t="shared" si="28"/>
        <v>99</v>
      </c>
      <c r="L1724" s="9" t="s">
        <v>34</v>
      </c>
    </row>
    <row r="1725" spans="2:12">
      <c r="B1725" s="268">
        <v>1713</v>
      </c>
      <c r="C1725" s="226" t="s">
        <v>3226</v>
      </c>
      <c r="D1725" s="227" t="s">
        <v>3227</v>
      </c>
      <c r="E1725" s="228" t="s">
        <v>3394</v>
      </c>
      <c r="F1725" s="226" t="s">
        <v>3395</v>
      </c>
      <c r="G1725" s="226" t="s">
        <v>65</v>
      </c>
      <c r="H1725" s="226" t="s">
        <v>66</v>
      </c>
      <c r="I1725" s="229"/>
      <c r="J1725" s="260"/>
      <c r="K1725" s="252">
        <f t="shared" si="28"/>
        <v>148</v>
      </c>
      <c r="L1725" s="9" t="s">
        <v>34</v>
      </c>
    </row>
    <row r="1726" spans="2:12">
      <c r="B1726" s="268">
        <v>1714</v>
      </c>
      <c r="C1726" s="226" t="s">
        <v>3226</v>
      </c>
      <c r="D1726" s="227" t="s">
        <v>3227</v>
      </c>
      <c r="E1726" s="228" t="s">
        <v>3396</v>
      </c>
      <c r="F1726" s="226" t="s">
        <v>3397</v>
      </c>
      <c r="G1726" s="226" t="s">
        <v>65</v>
      </c>
      <c r="H1726" s="226" t="s">
        <v>66</v>
      </c>
      <c r="I1726" s="229"/>
      <c r="J1726" s="260"/>
      <c r="K1726" s="252">
        <f t="shared" si="28"/>
        <v>100</v>
      </c>
      <c r="L1726" s="9" t="s">
        <v>34</v>
      </c>
    </row>
    <row r="1727" spans="2:12">
      <c r="B1727" s="268">
        <v>1715</v>
      </c>
      <c r="C1727" s="226" t="s">
        <v>3226</v>
      </c>
      <c r="D1727" s="227" t="s">
        <v>3227</v>
      </c>
      <c r="E1727" s="228" t="s">
        <v>3398</v>
      </c>
      <c r="F1727" s="226" t="s">
        <v>3399</v>
      </c>
      <c r="G1727" s="226" t="s">
        <v>65</v>
      </c>
      <c r="H1727" s="226" t="s">
        <v>66</v>
      </c>
      <c r="I1727" s="229"/>
      <c r="J1727" s="260"/>
      <c r="K1727" s="252">
        <f t="shared" si="28"/>
        <v>149</v>
      </c>
      <c r="L1727" s="9" t="s">
        <v>34</v>
      </c>
    </row>
    <row r="1728" spans="2:12">
      <c r="B1728" s="268">
        <v>1716</v>
      </c>
      <c r="C1728" s="226" t="s">
        <v>3226</v>
      </c>
      <c r="D1728" s="227" t="s">
        <v>3227</v>
      </c>
      <c r="E1728" s="228" t="s">
        <v>3400</v>
      </c>
      <c r="F1728" s="226" t="s">
        <v>3401</v>
      </c>
      <c r="G1728" s="226" t="s">
        <v>65</v>
      </c>
      <c r="H1728" s="226" t="s">
        <v>66</v>
      </c>
      <c r="I1728" s="229"/>
      <c r="J1728" s="260"/>
      <c r="K1728" s="252">
        <f t="shared" si="28"/>
        <v>101</v>
      </c>
      <c r="L1728" s="9" t="s">
        <v>34</v>
      </c>
    </row>
    <row r="1729" spans="2:12">
      <c r="B1729" s="268">
        <v>1717</v>
      </c>
      <c r="C1729" s="226" t="s">
        <v>3226</v>
      </c>
      <c r="D1729" s="227" t="s">
        <v>3227</v>
      </c>
      <c r="E1729" s="228" t="s">
        <v>3402</v>
      </c>
      <c r="F1729" s="226" t="s">
        <v>3403</v>
      </c>
      <c r="G1729" s="226" t="s">
        <v>65</v>
      </c>
      <c r="H1729" s="226" t="s">
        <v>66</v>
      </c>
      <c r="I1729" s="229"/>
      <c r="J1729" s="260"/>
      <c r="K1729" s="252">
        <f t="shared" si="28"/>
        <v>146</v>
      </c>
      <c r="L1729" s="9" t="s">
        <v>34</v>
      </c>
    </row>
    <row r="1730" spans="2:12">
      <c r="B1730" s="268">
        <v>1718</v>
      </c>
      <c r="C1730" s="226" t="s">
        <v>3226</v>
      </c>
      <c r="D1730" s="227" t="s">
        <v>3227</v>
      </c>
      <c r="E1730" s="228" t="s">
        <v>3404</v>
      </c>
      <c r="F1730" s="226" t="s">
        <v>3405</v>
      </c>
      <c r="G1730" s="226" t="s">
        <v>65</v>
      </c>
      <c r="H1730" s="226" t="s">
        <v>66</v>
      </c>
      <c r="I1730" s="229"/>
      <c r="J1730" s="260"/>
      <c r="K1730" s="252">
        <f t="shared" si="28"/>
        <v>98</v>
      </c>
      <c r="L1730" s="9" t="s">
        <v>34</v>
      </c>
    </row>
    <row r="1731" spans="2:12">
      <c r="B1731" s="268">
        <v>1719</v>
      </c>
      <c r="C1731" s="226" t="s">
        <v>3226</v>
      </c>
      <c r="D1731" s="227" t="s">
        <v>3227</v>
      </c>
      <c r="E1731" s="228" t="s">
        <v>3406</v>
      </c>
      <c r="F1731" s="226" t="s">
        <v>3407</v>
      </c>
      <c r="G1731" s="226" t="s">
        <v>65</v>
      </c>
      <c r="H1731" s="226" t="s">
        <v>66</v>
      </c>
      <c r="I1731" s="229"/>
      <c r="J1731" s="260"/>
      <c r="K1731" s="252">
        <f t="shared" ref="K1731:K1794" si="29">VALUE(RIGHT($E1731,4))</f>
        <v>152</v>
      </c>
      <c r="L1731" s="9" t="s">
        <v>34</v>
      </c>
    </row>
    <row r="1732" spans="2:12">
      <c r="B1732" s="268">
        <v>1720</v>
      </c>
      <c r="C1732" s="226" t="s">
        <v>3226</v>
      </c>
      <c r="D1732" s="227" t="s">
        <v>3227</v>
      </c>
      <c r="E1732" s="228" t="s">
        <v>3408</v>
      </c>
      <c r="F1732" s="226" t="s">
        <v>3409</v>
      </c>
      <c r="G1732" s="226" t="s">
        <v>65</v>
      </c>
      <c r="H1732" s="226" t="s">
        <v>66</v>
      </c>
      <c r="I1732" s="229"/>
      <c r="J1732" s="260"/>
      <c r="K1732" s="252">
        <f t="shared" si="29"/>
        <v>104</v>
      </c>
      <c r="L1732" s="9" t="s">
        <v>34</v>
      </c>
    </row>
    <row r="1733" spans="2:12">
      <c r="B1733" s="268">
        <v>1721</v>
      </c>
      <c r="C1733" s="226" t="s">
        <v>3226</v>
      </c>
      <c r="D1733" s="227" t="s">
        <v>3227</v>
      </c>
      <c r="E1733" s="228" t="s">
        <v>3410</v>
      </c>
      <c r="F1733" s="226" t="s">
        <v>3411</v>
      </c>
      <c r="G1733" s="226" t="s">
        <v>65</v>
      </c>
      <c r="H1733" s="226" t="s">
        <v>66</v>
      </c>
      <c r="I1733" s="229"/>
      <c r="J1733" s="260"/>
      <c r="K1733" s="252">
        <f t="shared" si="29"/>
        <v>150</v>
      </c>
      <c r="L1733" s="9" t="s">
        <v>34</v>
      </c>
    </row>
    <row r="1734" spans="2:12">
      <c r="B1734" s="268">
        <v>1722</v>
      </c>
      <c r="C1734" s="226" t="s">
        <v>3226</v>
      </c>
      <c r="D1734" s="227" t="s">
        <v>3227</v>
      </c>
      <c r="E1734" s="228" t="s">
        <v>3412</v>
      </c>
      <c r="F1734" s="226" t="s">
        <v>3413</v>
      </c>
      <c r="G1734" s="226" t="s">
        <v>65</v>
      </c>
      <c r="H1734" s="226" t="s">
        <v>66</v>
      </c>
      <c r="I1734" s="229"/>
      <c r="J1734" s="260"/>
      <c r="K1734" s="252">
        <f t="shared" si="29"/>
        <v>153</v>
      </c>
      <c r="L1734" s="9" t="s">
        <v>34</v>
      </c>
    </row>
    <row r="1735" spans="2:12">
      <c r="B1735" s="268">
        <v>1723</v>
      </c>
      <c r="C1735" s="226" t="s">
        <v>3226</v>
      </c>
      <c r="D1735" s="227" t="s">
        <v>3227</v>
      </c>
      <c r="E1735" s="228" t="s">
        <v>3414</v>
      </c>
      <c r="F1735" s="226" t="s">
        <v>3415</v>
      </c>
      <c r="G1735" s="226" t="s">
        <v>65</v>
      </c>
      <c r="H1735" s="226" t="s">
        <v>66</v>
      </c>
      <c r="I1735" s="229"/>
      <c r="J1735" s="260"/>
      <c r="K1735" s="252">
        <f t="shared" si="29"/>
        <v>102</v>
      </c>
      <c r="L1735" s="9" t="s">
        <v>34</v>
      </c>
    </row>
    <row r="1736" spans="2:12">
      <c r="B1736" s="268">
        <v>1724</v>
      </c>
      <c r="C1736" s="226" t="s">
        <v>3226</v>
      </c>
      <c r="D1736" s="227" t="s">
        <v>3227</v>
      </c>
      <c r="E1736" s="228" t="s">
        <v>3416</v>
      </c>
      <c r="F1736" s="226" t="s">
        <v>3417</v>
      </c>
      <c r="G1736" s="226" t="s">
        <v>65</v>
      </c>
      <c r="H1736" s="226" t="s">
        <v>66</v>
      </c>
      <c r="I1736" s="229"/>
      <c r="J1736" s="260"/>
      <c r="K1736" s="252">
        <f t="shared" si="29"/>
        <v>151</v>
      </c>
      <c r="L1736" s="9" t="s">
        <v>34</v>
      </c>
    </row>
    <row r="1737" spans="2:12">
      <c r="B1737" s="268">
        <v>1725</v>
      </c>
      <c r="C1737" s="226" t="s">
        <v>3226</v>
      </c>
      <c r="D1737" s="227" t="s">
        <v>3227</v>
      </c>
      <c r="E1737" s="228" t="s">
        <v>3418</v>
      </c>
      <c r="F1737" s="226" t="s">
        <v>3419</v>
      </c>
      <c r="G1737" s="226" t="s">
        <v>65</v>
      </c>
      <c r="H1737" s="226" t="s">
        <v>66</v>
      </c>
      <c r="I1737" s="229"/>
      <c r="J1737" s="260"/>
      <c r="K1737" s="252">
        <f t="shared" si="29"/>
        <v>103</v>
      </c>
      <c r="L1737" s="9" t="s">
        <v>34</v>
      </c>
    </row>
    <row r="1738" spans="2:12">
      <c r="B1738" s="268">
        <v>1726</v>
      </c>
      <c r="C1738" s="226" t="s">
        <v>3226</v>
      </c>
      <c r="D1738" s="227" t="s">
        <v>3227</v>
      </c>
      <c r="E1738" s="228" t="s">
        <v>3420</v>
      </c>
      <c r="F1738" s="226" t="s">
        <v>3421</v>
      </c>
      <c r="G1738" s="226" t="s">
        <v>65</v>
      </c>
      <c r="H1738" s="226" t="s">
        <v>66</v>
      </c>
      <c r="I1738" s="229"/>
      <c r="J1738" s="260"/>
      <c r="K1738" s="252">
        <f t="shared" si="29"/>
        <v>110</v>
      </c>
      <c r="L1738" s="9" t="s">
        <v>34</v>
      </c>
    </row>
    <row r="1739" spans="2:12">
      <c r="B1739" s="268">
        <v>1727</v>
      </c>
      <c r="C1739" s="226" t="s">
        <v>3226</v>
      </c>
      <c r="D1739" s="227" t="s">
        <v>3227</v>
      </c>
      <c r="E1739" s="228" t="s">
        <v>3422</v>
      </c>
      <c r="F1739" s="226" t="s">
        <v>3423</v>
      </c>
      <c r="G1739" s="226" t="s">
        <v>65</v>
      </c>
      <c r="H1739" s="226" t="s">
        <v>66</v>
      </c>
      <c r="I1739" s="229"/>
      <c r="J1739" s="260"/>
      <c r="K1739" s="252">
        <f t="shared" si="29"/>
        <v>160</v>
      </c>
      <c r="L1739" s="9" t="s">
        <v>34</v>
      </c>
    </row>
    <row r="1740" spans="2:12">
      <c r="B1740" s="268">
        <v>1728</v>
      </c>
      <c r="C1740" s="226" t="s">
        <v>3226</v>
      </c>
      <c r="D1740" s="227" t="s">
        <v>3227</v>
      </c>
      <c r="E1740" s="228" t="s">
        <v>3424</v>
      </c>
      <c r="F1740" s="226" t="s">
        <v>3425</v>
      </c>
      <c r="G1740" s="226" t="s">
        <v>65</v>
      </c>
      <c r="H1740" s="226" t="s">
        <v>66</v>
      </c>
      <c r="I1740" s="229"/>
      <c r="J1740" s="260"/>
      <c r="K1740" s="252">
        <f t="shared" si="29"/>
        <v>111</v>
      </c>
      <c r="L1740" s="9" t="s">
        <v>34</v>
      </c>
    </row>
    <row r="1741" spans="2:12">
      <c r="B1741" s="268">
        <v>1729</v>
      </c>
      <c r="C1741" s="226" t="s">
        <v>3226</v>
      </c>
      <c r="D1741" s="227" t="s">
        <v>3227</v>
      </c>
      <c r="E1741" s="228" t="s">
        <v>3426</v>
      </c>
      <c r="F1741" s="226" t="s">
        <v>3427</v>
      </c>
      <c r="G1741" s="226" t="s">
        <v>65</v>
      </c>
      <c r="H1741" s="226" t="s">
        <v>66</v>
      </c>
      <c r="I1741" s="229"/>
      <c r="J1741" s="260"/>
      <c r="K1741" s="252">
        <f t="shared" si="29"/>
        <v>161</v>
      </c>
      <c r="L1741" s="9" t="s">
        <v>34</v>
      </c>
    </row>
    <row r="1742" spans="2:12">
      <c r="B1742" s="268">
        <v>1730</v>
      </c>
      <c r="C1742" s="226" t="s">
        <v>3226</v>
      </c>
      <c r="D1742" s="227" t="s">
        <v>3227</v>
      </c>
      <c r="E1742" s="228" t="s">
        <v>3428</v>
      </c>
      <c r="F1742" s="226" t="s">
        <v>3429</v>
      </c>
      <c r="G1742" s="226" t="s">
        <v>65</v>
      </c>
      <c r="H1742" s="226" t="s">
        <v>66</v>
      </c>
      <c r="I1742" s="229"/>
      <c r="J1742" s="260"/>
      <c r="K1742" s="252">
        <f t="shared" si="29"/>
        <v>112</v>
      </c>
      <c r="L1742" s="9" t="s">
        <v>34</v>
      </c>
    </row>
    <row r="1743" spans="2:12">
      <c r="B1743" s="268">
        <v>1731</v>
      </c>
      <c r="C1743" s="226" t="s">
        <v>3226</v>
      </c>
      <c r="D1743" s="227" t="s">
        <v>3227</v>
      </c>
      <c r="E1743" s="228" t="s">
        <v>3430</v>
      </c>
      <c r="F1743" s="226" t="s">
        <v>3431</v>
      </c>
      <c r="G1743" s="226" t="s">
        <v>65</v>
      </c>
      <c r="H1743" s="226" t="s">
        <v>66</v>
      </c>
      <c r="I1743" s="229"/>
      <c r="J1743" s="260"/>
      <c r="K1743" s="252">
        <f t="shared" si="29"/>
        <v>158</v>
      </c>
      <c r="L1743" s="9" t="s">
        <v>34</v>
      </c>
    </row>
    <row r="1744" spans="2:12">
      <c r="B1744" s="268">
        <v>1732</v>
      </c>
      <c r="C1744" s="226" t="s">
        <v>3226</v>
      </c>
      <c r="D1744" s="227" t="s">
        <v>3227</v>
      </c>
      <c r="E1744" s="228" t="s">
        <v>3432</v>
      </c>
      <c r="F1744" s="226" t="s">
        <v>3433</v>
      </c>
      <c r="G1744" s="226" t="s">
        <v>65</v>
      </c>
      <c r="H1744" s="226" t="s">
        <v>66</v>
      </c>
      <c r="I1744" s="229"/>
      <c r="J1744" s="260"/>
      <c r="K1744" s="252">
        <f t="shared" si="29"/>
        <v>109</v>
      </c>
      <c r="L1744" s="9" t="s">
        <v>34</v>
      </c>
    </row>
    <row r="1745" spans="2:12">
      <c r="B1745" s="268">
        <v>1733</v>
      </c>
      <c r="C1745" s="226" t="s">
        <v>3226</v>
      </c>
      <c r="D1745" s="227" t="s">
        <v>3227</v>
      </c>
      <c r="E1745" s="228" t="s">
        <v>3434</v>
      </c>
      <c r="F1745" s="226" t="s">
        <v>3435</v>
      </c>
      <c r="G1745" s="226" t="s">
        <v>65</v>
      </c>
      <c r="H1745" s="226" t="s">
        <v>66</v>
      </c>
      <c r="I1745" s="229"/>
      <c r="J1745" s="260"/>
      <c r="K1745" s="252">
        <f t="shared" si="29"/>
        <v>159</v>
      </c>
      <c r="L1745" s="9" t="s">
        <v>34</v>
      </c>
    </row>
    <row r="1746" spans="2:12">
      <c r="B1746" s="268">
        <v>1734</v>
      </c>
      <c r="C1746" s="226" t="s">
        <v>3226</v>
      </c>
      <c r="D1746" s="227" t="s">
        <v>3227</v>
      </c>
      <c r="E1746" s="228" t="s">
        <v>3436</v>
      </c>
      <c r="F1746" s="226" t="s">
        <v>3437</v>
      </c>
      <c r="G1746" s="226" t="s">
        <v>65</v>
      </c>
      <c r="H1746" s="226" t="s">
        <v>66</v>
      </c>
      <c r="I1746" s="229"/>
      <c r="J1746" s="260"/>
      <c r="K1746" s="252">
        <f t="shared" si="29"/>
        <v>114</v>
      </c>
      <c r="L1746" s="9" t="s">
        <v>34</v>
      </c>
    </row>
    <row r="1747" spans="2:12">
      <c r="B1747" s="268">
        <v>1735</v>
      </c>
      <c r="C1747" s="226" t="s">
        <v>3226</v>
      </c>
      <c r="D1747" s="227" t="s">
        <v>3227</v>
      </c>
      <c r="E1747" s="228" t="s">
        <v>3438</v>
      </c>
      <c r="F1747" s="226" t="s">
        <v>3439</v>
      </c>
      <c r="G1747" s="226" t="s">
        <v>65</v>
      </c>
      <c r="H1747" s="226" t="s">
        <v>66</v>
      </c>
      <c r="I1747" s="229"/>
      <c r="J1747" s="260"/>
      <c r="K1747" s="252">
        <f t="shared" si="29"/>
        <v>67</v>
      </c>
      <c r="L1747" s="9" t="s">
        <v>34</v>
      </c>
    </row>
    <row r="1748" spans="2:12">
      <c r="B1748" s="268">
        <v>1736</v>
      </c>
      <c r="C1748" s="226" t="s">
        <v>3226</v>
      </c>
      <c r="D1748" s="227" t="s">
        <v>3227</v>
      </c>
      <c r="E1748" s="228" t="s">
        <v>3440</v>
      </c>
      <c r="F1748" s="226" t="s">
        <v>3441</v>
      </c>
      <c r="G1748" s="226" t="s">
        <v>65</v>
      </c>
      <c r="H1748" s="226" t="s">
        <v>66</v>
      </c>
      <c r="I1748" s="229"/>
      <c r="J1748" s="260"/>
      <c r="K1748" s="252">
        <f t="shared" si="29"/>
        <v>164</v>
      </c>
      <c r="L1748" s="9" t="s">
        <v>34</v>
      </c>
    </row>
    <row r="1749" spans="2:12">
      <c r="B1749" s="268">
        <v>1737</v>
      </c>
      <c r="C1749" s="226" t="s">
        <v>3226</v>
      </c>
      <c r="D1749" s="227" t="s">
        <v>3227</v>
      </c>
      <c r="E1749" s="228" t="s">
        <v>3442</v>
      </c>
      <c r="F1749" s="226" t="s">
        <v>3443</v>
      </c>
      <c r="G1749" s="226" t="s">
        <v>65</v>
      </c>
      <c r="H1749" s="226" t="s">
        <v>66</v>
      </c>
      <c r="I1749" s="229"/>
      <c r="J1749" s="260"/>
      <c r="K1749" s="252">
        <f t="shared" si="29"/>
        <v>115</v>
      </c>
      <c r="L1749" s="9" t="s">
        <v>34</v>
      </c>
    </row>
    <row r="1750" spans="2:12">
      <c r="B1750" s="268">
        <v>1738</v>
      </c>
      <c r="C1750" s="226" t="s">
        <v>3226</v>
      </c>
      <c r="D1750" s="227" t="s">
        <v>3227</v>
      </c>
      <c r="E1750" s="228" t="s">
        <v>3444</v>
      </c>
      <c r="F1750" s="226" t="s">
        <v>3445</v>
      </c>
      <c r="G1750" s="226" t="s">
        <v>65</v>
      </c>
      <c r="H1750" s="226" t="s">
        <v>66</v>
      </c>
      <c r="I1750" s="229"/>
      <c r="J1750" s="260"/>
      <c r="K1750" s="252">
        <f t="shared" si="29"/>
        <v>68</v>
      </c>
      <c r="L1750" s="9" t="s">
        <v>34</v>
      </c>
    </row>
    <row r="1751" spans="2:12">
      <c r="B1751" s="268">
        <v>1739</v>
      </c>
      <c r="C1751" s="226" t="s">
        <v>3226</v>
      </c>
      <c r="D1751" s="227" t="s">
        <v>3227</v>
      </c>
      <c r="E1751" s="228" t="s">
        <v>3446</v>
      </c>
      <c r="F1751" s="226" t="s">
        <v>3447</v>
      </c>
      <c r="G1751" s="226" t="s">
        <v>65</v>
      </c>
      <c r="H1751" s="226" t="s">
        <v>66</v>
      </c>
      <c r="I1751" s="229"/>
      <c r="J1751" s="260"/>
      <c r="K1751" s="252">
        <f t="shared" si="29"/>
        <v>165</v>
      </c>
      <c r="L1751" s="9" t="s">
        <v>34</v>
      </c>
    </row>
    <row r="1752" spans="2:12">
      <c r="B1752" s="268">
        <v>1740</v>
      </c>
      <c r="C1752" s="226" t="s">
        <v>3226</v>
      </c>
      <c r="D1752" s="227" t="s">
        <v>3227</v>
      </c>
      <c r="E1752" s="228" t="s">
        <v>3448</v>
      </c>
      <c r="F1752" s="226" t="s">
        <v>3449</v>
      </c>
      <c r="G1752" s="226" t="s">
        <v>65</v>
      </c>
      <c r="H1752" s="226" t="s">
        <v>66</v>
      </c>
      <c r="I1752" s="229"/>
      <c r="J1752" s="260"/>
      <c r="K1752" s="252">
        <f t="shared" si="29"/>
        <v>116</v>
      </c>
      <c r="L1752" s="9" t="s">
        <v>34</v>
      </c>
    </row>
    <row r="1753" spans="2:12">
      <c r="B1753" s="268">
        <v>1741</v>
      </c>
      <c r="C1753" s="226" t="s">
        <v>3226</v>
      </c>
      <c r="D1753" s="227" t="s">
        <v>3227</v>
      </c>
      <c r="E1753" s="228" t="s">
        <v>3450</v>
      </c>
      <c r="F1753" s="226" t="s">
        <v>3451</v>
      </c>
      <c r="G1753" s="226" t="s">
        <v>65</v>
      </c>
      <c r="H1753" s="226" t="s">
        <v>66</v>
      </c>
      <c r="I1753" s="229"/>
      <c r="J1753" s="260"/>
      <c r="K1753" s="252">
        <f t="shared" si="29"/>
        <v>69</v>
      </c>
      <c r="L1753" s="9" t="s">
        <v>34</v>
      </c>
    </row>
    <row r="1754" spans="2:12">
      <c r="B1754" s="268">
        <v>1742</v>
      </c>
      <c r="C1754" s="226" t="s">
        <v>3226</v>
      </c>
      <c r="D1754" s="227" t="s">
        <v>3227</v>
      </c>
      <c r="E1754" s="228" t="s">
        <v>3452</v>
      </c>
      <c r="F1754" s="226" t="s">
        <v>3453</v>
      </c>
      <c r="G1754" s="226" t="s">
        <v>65</v>
      </c>
      <c r="H1754" s="226" t="s">
        <v>66</v>
      </c>
      <c r="I1754" s="229"/>
      <c r="J1754" s="260"/>
      <c r="K1754" s="252">
        <f t="shared" si="29"/>
        <v>162</v>
      </c>
      <c r="L1754" s="9" t="s">
        <v>34</v>
      </c>
    </row>
    <row r="1755" spans="2:12">
      <c r="B1755" s="268">
        <v>1743</v>
      </c>
      <c r="C1755" s="226" t="s">
        <v>3226</v>
      </c>
      <c r="D1755" s="227" t="s">
        <v>3227</v>
      </c>
      <c r="E1755" s="228" t="s">
        <v>3454</v>
      </c>
      <c r="F1755" s="226" t="s">
        <v>3455</v>
      </c>
      <c r="G1755" s="226" t="s">
        <v>65</v>
      </c>
      <c r="H1755" s="226" t="s">
        <v>66</v>
      </c>
      <c r="I1755" s="229"/>
      <c r="J1755" s="260"/>
      <c r="K1755" s="252">
        <f t="shared" si="29"/>
        <v>166</v>
      </c>
      <c r="L1755" s="9" t="s">
        <v>34</v>
      </c>
    </row>
    <row r="1756" spans="2:12">
      <c r="B1756" s="268">
        <v>1744</v>
      </c>
      <c r="C1756" s="226" t="s">
        <v>3226</v>
      </c>
      <c r="D1756" s="227" t="s">
        <v>3227</v>
      </c>
      <c r="E1756" s="228" t="s">
        <v>3456</v>
      </c>
      <c r="F1756" s="226" t="s">
        <v>3457</v>
      </c>
      <c r="G1756" s="226" t="s">
        <v>65</v>
      </c>
      <c r="H1756" s="226" t="s">
        <v>66</v>
      </c>
      <c r="I1756" s="229"/>
      <c r="J1756" s="260"/>
      <c r="K1756" s="252">
        <f t="shared" si="29"/>
        <v>117</v>
      </c>
      <c r="L1756" s="9" t="s">
        <v>34</v>
      </c>
    </row>
    <row r="1757" spans="2:12">
      <c r="B1757" s="268">
        <v>1745</v>
      </c>
      <c r="C1757" s="226" t="s">
        <v>3226</v>
      </c>
      <c r="D1757" s="227" t="s">
        <v>3227</v>
      </c>
      <c r="E1757" s="228" t="s">
        <v>3458</v>
      </c>
      <c r="F1757" s="226" t="s">
        <v>3457</v>
      </c>
      <c r="G1757" s="226" t="s">
        <v>65</v>
      </c>
      <c r="H1757" s="226" t="s">
        <v>66</v>
      </c>
      <c r="I1757" s="229"/>
      <c r="J1757" s="260"/>
      <c r="K1757" s="252">
        <f t="shared" si="29"/>
        <v>118</v>
      </c>
      <c r="L1757" s="9" t="s">
        <v>34</v>
      </c>
    </row>
    <row r="1758" spans="2:12">
      <c r="B1758" s="268">
        <v>1746</v>
      </c>
      <c r="C1758" s="226" t="s">
        <v>3226</v>
      </c>
      <c r="D1758" s="227" t="s">
        <v>3227</v>
      </c>
      <c r="E1758" s="228" t="s">
        <v>3459</v>
      </c>
      <c r="F1758" s="226" t="s">
        <v>3460</v>
      </c>
      <c r="G1758" s="226" t="s">
        <v>65</v>
      </c>
      <c r="H1758" s="226" t="s">
        <v>66</v>
      </c>
      <c r="I1758" s="229"/>
      <c r="J1758" s="260"/>
      <c r="K1758" s="252">
        <f t="shared" si="29"/>
        <v>113</v>
      </c>
      <c r="L1758" s="9" t="s">
        <v>34</v>
      </c>
    </row>
    <row r="1759" spans="2:12">
      <c r="B1759" s="268">
        <v>1747</v>
      </c>
      <c r="C1759" s="226" t="s">
        <v>3226</v>
      </c>
      <c r="D1759" s="227" t="s">
        <v>3227</v>
      </c>
      <c r="E1759" s="228" t="s">
        <v>3461</v>
      </c>
      <c r="F1759" s="226" t="s">
        <v>3462</v>
      </c>
      <c r="G1759" s="226" t="s">
        <v>65</v>
      </c>
      <c r="H1759" s="226" t="s">
        <v>66</v>
      </c>
      <c r="I1759" s="229"/>
      <c r="J1759" s="260"/>
      <c r="K1759" s="252">
        <f t="shared" si="29"/>
        <v>66</v>
      </c>
      <c r="L1759" s="9" t="s">
        <v>34</v>
      </c>
    </row>
    <row r="1760" spans="2:12">
      <c r="B1760" s="268">
        <v>1748</v>
      </c>
      <c r="C1760" s="226" t="s">
        <v>3226</v>
      </c>
      <c r="D1760" s="227" t="s">
        <v>3227</v>
      </c>
      <c r="E1760" s="228" t="s">
        <v>3463</v>
      </c>
      <c r="F1760" s="226" t="s">
        <v>3464</v>
      </c>
      <c r="G1760" s="226" t="s">
        <v>65</v>
      </c>
      <c r="H1760" s="226" t="s">
        <v>66</v>
      </c>
      <c r="I1760" s="229"/>
      <c r="J1760" s="260"/>
      <c r="K1760" s="252">
        <f t="shared" si="29"/>
        <v>163</v>
      </c>
      <c r="L1760" s="9" t="s">
        <v>34</v>
      </c>
    </row>
    <row r="1761" spans="2:12">
      <c r="B1761" s="268">
        <v>1749</v>
      </c>
      <c r="C1761" s="226" t="s">
        <v>3226</v>
      </c>
      <c r="D1761" s="227" t="s">
        <v>3227</v>
      </c>
      <c r="E1761" s="228" t="s">
        <v>3465</v>
      </c>
      <c r="F1761" s="226" t="s">
        <v>3466</v>
      </c>
      <c r="G1761" s="226" t="s">
        <v>65</v>
      </c>
      <c r="H1761" s="226" t="s">
        <v>66</v>
      </c>
      <c r="I1761" s="229"/>
      <c r="J1761" s="260"/>
      <c r="K1761" s="252">
        <f t="shared" si="29"/>
        <v>168</v>
      </c>
      <c r="L1761" s="9" t="s">
        <v>34</v>
      </c>
    </row>
    <row r="1762" spans="2:12">
      <c r="B1762" s="268">
        <v>1750</v>
      </c>
      <c r="C1762" s="226" t="s">
        <v>3226</v>
      </c>
      <c r="D1762" s="227" t="s">
        <v>3227</v>
      </c>
      <c r="E1762" s="228" t="s">
        <v>3467</v>
      </c>
      <c r="F1762" s="226" t="s">
        <v>3468</v>
      </c>
      <c r="G1762" s="226" t="s">
        <v>65</v>
      </c>
      <c r="H1762" s="226" t="s">
        <v>66</v>
      </c>
      <c r="I1762" s="229"/>
      <c r="J1762" s="260"/>
      <c r="K1762" s="252">
        <f t="shared" si="29"/>
        <v>119</v>
      </c>
      <c r="L1762" s="9" t="s">
        <v>34</v>
      </c>
    </row>
    <row r="1763" spans="2:12">
      <c r="B1763" s="268">
        <v>1751</v>
      </c>
      <c r="C1763" s="226" t="s">
        <v>3226</v>
      </c>
      <c r="D1763" s="227" t="s">
        <v>3227</v>
      </c>
      <c r="E1763" s="228" t="s">
        <v>3469</v>
      </c>
      <c r="F1763" s="226" t="s">
        <v>3470</v>
      </c>
      <c r="G1763" s="226" t="s">
        <v>65</v>
      </c>
      <c r="H1763" s="226" t="s">
        <v>66</v>
      </c>
      <c r="I1763" s="229"/>
      <c r="J1763" s="260"/>
      <c r="K1763" s="252">
        <f t="shared" si="29"/>
        <v>70</v>
      </c>
      <c r="L1763" s="9" t="s">
        <v>34</v>
      </c>
    </row>
    <row r="1764" spans="2:12">
      <c r="B1764" s="268">
        <v>1752</v>
      </c>
      <c r="C1764" s="226" t="s">
        <v>3226</v>
      </c>
      <c r="D1764" s="227" t="s">
        <v>3227</v>
      </c>
      <c r="E1764" s="228" t="s">
        <v>3471</v>
      </c>
      <c r="F1764" s="226" t="s">
        <v>3472</v>
      </c>
      <c r="G1764" s="226" t="s">
        <v>65</v>
      </c>
      <c r="H1764" s="226" t="s">
        <v>66</v>
      </c>
      <c r="I1764" s="229"/>
      <c r="J1764" s="260"/>
      <c r="K1764" s="252">
        <f t="shared" si="29"/>
        <v>169</v>
      </c>
      <c r="L1764" s="9" t="s">
        <v>34</v>
      </c>
    </row>
    <row r="1765" spans="2:12">
      <c r="B1765" s="268">
        <v>1753</v>
      </c>
      <c r="C1765" s="226" t="s">
        <v>3226</v>
      </c>
      <c r="D1765" s="227" t="s">
        <v>3227</v>
      </c>
      <c r="E1765" s="228" t="s">
        <v>3473</v>
      </c>
      <c r="F1765" s="226" t="s">
        <v>3474</v>
      </c>
      <c r="G1765" s="226" t="s">
        <v>65</v>
      </c>
      <c r="H1765" s="226" t="s">
        <v>66</v>
      </c>
      <c r="I1765" s="229"/>
      <c r="J1765" s="260"/>
      <c r="K1765" s="252">
        <f t="shared" si="29"/>
        <v>120</v>
      </c>
      <c r="L1765" s="9" t="s">
        <v>34</v>
      </c>
    </row>
    <row r="1766" spans="2:12">
      <c r="B1766" s="268">
        <v>1754</v>
      </c>
      <c r="C1766" s="226" t="s">
        <v>3226</v>
      </c>
      <c r="D1766" s="227" t="s">
        <v>3227</v>
      </c>
      <c r="E1766" s="228" t="s">
        <v>3475</v>
      </c>
      <c r="F1766" s="226" t="s">
        <v>3476</v>
      </c>
      <c r="G1766" s="226" t="s">
        <v>65</v>
      </c>
      <c r="H1766" s="226" t="s">
        <v>66</v>
      </c>
      <c r="I1766" s="229"/>
      <c r="J1766" s="260"/>
      <c r="K1766" s="252">
        <f t="shared" si="29"/>
        <v>73</v>
      </c>
      <c r="L1766" s="9" t="s">
        <v>34</v>
      </c>
    </row>
    <row r="1767" spans="2:12">
      <c r="B1767" s="268">
        <v>1755</v>
      </c>
      <c r="C1767" s="226" t="s">
        <v>3226</v>
      </c>
      <c r="D1767" s="227" t="s">
        <v>3227</v>
      </c>
      <c r="E1767" s="228" t="s">
        <v>3477</v>
      </c>
      <c r="F1767" s="226" t="s">
        <v>3478</v>
      </c>
      <c r="G1767" s="226" t="s">
        <v>65</v>
      </c>
      <c r="H1767" s="226" t="s">
        <v>66</v>
      </c>
      <c r="I1767" s="229"/>
      <c r="J1767" s="260"/>
      <c r="K1767" s="252">
        <f t="shared" si="29"/>
        <v>170</v>
      </c>
      <c r="L1767" s="9" t="s">
        <v>34</v>
      </c>
    </row>
    <row r="1768" spans="2:12">
      <c r="B1768" s="268">
        <v>1756</v>
      </c>
      <c r="C1768" s="226" t="s">
        <v>3226</v>
      </c>
      <c r="D1768" s="227" t="s">
        <v>3227</v>
      </c>
      <c r="E1768" s="228" t="s">
        <v>3479</v>
      </c>
      <c r="F1768" s="226" t="s">
        <v>3480</v>
      </c>
      <c r="G1768" s="226" t="s">
        <v>65</v>
      </c>
      <c r="H1768" s="226" t="s">
        <v>66</v>
      </c>
      <c r="I1768" s="229"/>
      <c r="J1768" s="260"/>
      <c r="K1768" s="252">
        <f t="shared" si="29"/>
        <v>167</v>
      </c>
      <c r="L1768" s="9" t="s">
        <v>34</v>
      </c>
    </row>
    <row r="1769" spans="2:12">
      <c r="B1769" s="268">
        <v>1757</v>
      </c>
      <c r="C1769" s="226" t="s">
        <v>3226</v>
      </c>
      <c r="D1769" s="227" t="s">
        <v>3227</v>
      </c>
      <c r="E1769" s="228" t="s">
        <v>3481</v>
      </c>
      <c r="F1769" s="226" t="s">
        <v>3482</v>
      </c>
      <c r="G1769" s="226" t="s">
        <v>65</v>
      </c>
      <c r="H1769" s="226" t="s">
        <v>66</v>
      </c>
      <c r="I1769" s="229"/>
      <c r="J1769" s="260"/>
      <c r="K1769" s="252">
        <f t="shared" si="29"/>
        <v>71</v>
      </c>
      <c r="L1769" s="9" t="s">
        <v>34</v>
      </c>
    </row>
    <row r="1770" spans="2:12">
      <c r="B1770" s="268">
        <v>1758</v>
      </c>
      <c r="C1770" s="226" t="s">
        <v>3226</v>
      </c>
      <c r="D1770" s="227" t="s">
        <v>3227</v>
      </c>
      <c r="E1770" s="228" t="s">
        <v>3483</v>
      </c>
      <c r="F1770" s="226" t="s">
        <v>3482</v>
      </c>
      <c r="G1770" s="226" t="s">
        <v>65</v>
      </c>
      <c r="H1770" s="226" t="s">
        <v>66</v>
      </c>
      <c r="I1770" s="229"/>
      <c r="J1770" s="260"/>
      <c r="K1770" s="252">
        <f t="shared" si="29"/>
        <v>72</v>
      </c>
      <c r="L1770" s="9" t="s">
        <v>34</v>
      </c>
    </row>
    <row r="1771" spans="2:12">
      <c r="B1771" s="268">
        <v>1759</v>
      </c>
      <c r="C1771" s="226" t="s">
        <v>3226</v>
      </c>
      <c r="D1771" s="227" t="s">
        <v>3227</v>
      </c>
      <c r="E1771" s="228" t="s">
        <v>3484</v>
      </c>
      <c r="F1771" s="226" t="s">
        <v>3485</v>
      </c>
      <c r="G1771" s="226" t="s">
        <v>65</v>
      </c>
      <c r="H1771" s="226" t="s">
        <v>66</v>
      </c>
      <c r="I1771" s="229"/>
      <c r="J1771" s="260"/>
      <c r="K1771" s="252">
        <f t="shared" si="29"/>
        <v>122</v>
      </c>
      <c r="L1771" s="9" t="s">
        <v>34</v>
      </c>
    </row>
    <row r="1772" spans="2:12">
      <c r="B1772" s="268">
        <v>1760</v>
      </c>
      <c r="C1772" s="226" t="s">
        <v>3226</v>
      </c>
      <c r="D1772" s="227" t="s">
        <v>3227</v>
      </c>
      <c r="E1772" s="228" t="s">
        <v>3486</v>
      </c>
      <c r="F1772" s="226" t="s">
        <v>3487</v>
      </c>
      <c r="G1772" s="226" t="s">
        <v>65</v>
      </c>
      <c r="H1772" s="226" t="s">
        <v>66</v>
      </c>
      <c r="I1772" s="229"/>
      <c r="J1772" s="260"/>
      <c r="K1772" s="252">
        <f t="shared" si="29"/>
        <v>75</v>
      </c>
      <c r="L1772" s="9" t="s">
        <v>34</v>
      </c>
    </row>
    <row r="1773" spans="2:12">
      <c r="B1773" s="268">
        <v>1761</v>
      </c>
      <c r="C1773" s="226" t="s">
        <v>3226</v>
      </c>
      <c r="D1773" s="227" t="s">
        <v>3227</v>
      </c>
      <c r="E1773" s="228" t="s">
        <v>3488</v>
      </c>
      <c r="F1773" s="226" t="s">
        <v>3489</v>
      </c>
      <c r="G1773" s="226" t="s">
        <v>65</v>
      </c>
      <c r="H1773" s="226" t="s">
        <v>66</v>
      </c>
      <c r="I1773" s="229"/>
      <c r="J1773" s="260"/>
      <c r="K1773" s="252">
        <f t="shared" si="29"/>
        <v>172</v>
      </c>
      <c r="L1773" s="9" t="s">
        <v>34</v>
      </c>
    </row>
    <row r="1774" spans="2:12">
      <c r="B1774" s="268">
        <v>1762</v>
      </c>
      <c r="C1774" s="226" t="s">
        <v>3226</v>
      </c>
      <c r="D1774" s="227" t="s">
        <v>3227</v>
      </c>
      <c r="E1774" s="228" t="s">
        <v>3490</v>
      </c>
      <c r="F1774" s="226" t="s">
        <v>3491</v>
      </c>
      <c r="G1774" s="226" t="s">
        <v>65</v>
      </c>
      <c r="H1774" s="226" t="s">
        <v>66</v>
      </c>
      <c r="I1774" s="229"/>
      <c r="J1774" s="260"/>
      <c r="K1774" s="252">
        <f t="shared" si="29"/>
        <v>123</v>
      </c>
      <c r="L1774" s="9" t="s">
        <v>34</v>
      </c>
    </row>
    <row r="1775" spans="2:12">
      <c r="B1775" s="268">
        <v>1763</v>
      </c>
      <c r="C1775" s="226" t="s">
        <v>3226</v>
      </c>
      <c r="D1775" s="227" t="s">
        <v>3227</v>
      </c>
      <c r="E1775" s="228" t="s">
        <v>3492</v>
      </c>
      <c r="F1775" s="226" t="s">
        <v>3493</v>
      </c>
      <c r="G1775" s="226" t="s">
        <v>65</v>
      </c>
      <c r="H1775" s="226" t="s">
        <v>66</v>
      </c>
      <c r="I1775" s="229"/>
      <c r="J1775" s="260"/>
      <c r="K1775" s="252">
        <f t="shared" si="29"/>
        <v>76</v>
      </c>
      <c r="L1775" s="9" t="s">
        <v>34</v>
      </c>
    </row>
    <row r="1776" spans="2:12">
      <c r="B1776" s="268">
        <v>1764</v>
      </c>
      <c r="C1776" s="226" t="s">
        <v>3226</v>
      </c>
      <c r="D1776" s="227" t="s">
        <v>3227</v>
      </c>
      <c r="E1776" s="228" t="s">
        <v>3494</v>
      </c>
      <c r="F1776" s="226" t="s">
        <v>3495</v>
      </c>
      <c r="G1776" s="226" t="s">
        <v>65</v>
      </c>
      <c r="H1776" s="226" t="s">
        <v>66</v>
      </c>
      <c r="I1776" s="229"/>
      <c r="J1776" s="260"/>
      <c r="K1776" s="252">
        <f t="shared" si="29"/>
        <v>173</v>
      </c>
      <c r="L1776" s="9" t="s">
        <v>34</v>
      </c>
    </row>
    <row r="1777" spans="2:12">
      <c r="B1777" s="268">
        <v>1765</v>
      </c>
      <c r="C1777" s="226" t="s">
        <v>3226</v>
      </c>
      <c r="D1777" s="227" t="s">
        <v>3227</v>
      </c>
      <c r="E1777" s="228" t="s">
        <v>3496</v>
      </c>
      <c r="F1777" s="226" t="s">
        <v>3497</v>
      </c>
      <c r="G1777" s="226" t="s">
        <v>65</v>
      </c>
      <c r="H1777" s="226" t="s">
        <v>66</v>
      </c>
      <c r="I1777" s="229"/>
      <c r="J1777" s="260"/>
      <c r="K1777" s="252">
        <f t="shared" si="29"/>
        <v>124</v>
      </c>
      <c r="L1777" s="9" t="s">
        <v>34</v>
      </c>
    </row>
    <row r="1778" spans="2:12">
      <c r="B1778" s="268">
        <v>1766</v>
      </c>
      <c r="C1778" s="226" t="s">
        <v>3226</v>
      </c>
      <c r="D1778" s="227" t="s">
        <v>3227</v>
      </c>
      <c r="E1778" s="228" t="s">
        <v>3498</v>
      </c>
      <c r="F1778" s="226" t="s">
        <v>3499</v>
      </c>
      <c r="G1778" s="226" t="s">
        <v>65</v>
      </c>
      <c r="H1778" s="226" t="s">
        <v>66</v>
      </c>
      <c r="I1778" s="229"/>
      <c r="J1778" s="260"/>
      <c r="K1778" s="252">
        <f t="shared" si="29"/>
        <v>77</v>
      </c>
      <c r="L1778" s="9" t="s">
        <v>34</v>
      </c>
    </row>
    <row r="1779" spans="2:12">
      <c r="B1779" s="268">
        <v>1767</v>
      </c>
      <c r="C1779" s="226" t="s">
        <v>3226</v>
      </c>
      <c r="D1779" s="227" t="s">
        <v>3227</v>
      </c>
      <c r="E1779" s="228" t="s">
        <v>3500</v>
      </c>
      <c r="F1779" s="226" t="s">
        <v>3501</v>
      </c>
      <c r="G1779" s="226" t="s">
        <v>65</v>
      </c>
      <c r="H1779" s="226" t="s">
        <v>66</v>
      </c>
      <c r="I1779" s="229"/>
      <c r="J1779" s="260"/>
      <c r="K1779" s="252">
        <f t="shared" si="29"/>
        <v>121</v>
      </c>
      <c r="L1779" s="9" t="s">
        <v>34</v>
      </c>
    </row>
    <row r="1780" spans="2:12">
      <c r="B1780" s="268">
        <v>1768</v>
      </c>
      <c r="C1780" s="226" t="s">
        <v>3226</v>
      </c>
      <c r="D1780" s="227" t="s">
        <v>3227</v>
      </c>
      <c r="E1780" s="228" t="s">
        <v>3502</v>
      </c>
      <c r="F1780" s="226" t="s">
        <v>3503</v>
      </c>
      <c r="G1780" s="226" t="s">
        <v>65</v>
      </c>
      <c r="H1780" s="226" t="s">
        <v>66</v>
      </c>
      <c r="I1780" s="229"/>
      <c r="J1780" s="260"/>
      <c r="K1780" s="252">
        <f t="shared" si="29"/>
        <v>74</v>
      </c>
      <c r="L1780" s="9" t="s">
        <v>34</v>
      </c>
    </row>
    <row r="1781" spans="2:12">
      <c r="B1781" s="268">
        <v>1769</v>
      </c>
      <c r="C1781" s="226" t="s">
        <v>3226</v>
      </c>
      <c r="D1781" s="227" t="s">
        <v>3227</v>
      </c>
      <c r="E1781" s="228" t="s">
        <v>3504</v>
      </c>
      <c r="F1781" s="226" t="s">
        <v>3505</v>
      </c>
      <c r="G1781" s="226" t="s">
        <v>65</v>
      </c>
      <c r="H1781" s="226" t="s">
        <v>66</v>
      </c>
      <c r="I1781" s="229"/>
      <c r="J1781" s="260"/>
      <c r="K1781" s="252">
        <f t="shared" si="29"/>
        <v>79</v>
      </c>
      <c r="L1781" s="9" t="s">
        <v>34</v>
      </c>
    </row>
    <row r="1782" spans="2:12">
      <c r="B1782" s="268">
        <v>1770</v>
      </c>
      <c r="C1782" s="226" t="s">
        <v>3226</v>
      </c>
      <c r="D1782" s="227" t="s">
        <v>3227</v>
      </c>
      <c r="E1782" s="228" t="s">
        <v>3506</v>
      </c>
      <c r="F1782" s="226" t="s">
        <v>3507</v>
      </c>
      <c r="G1782" s="226" t="s">
        <v>65</v>
      </c>
      <c r="H1782" s="226" t="s">
        <v>66</v>
      </c>
      <c r="I1782" s="229"/>
      <c r="J1782" s="260"/>
      <c r="K1782" s="252">
        <f t="shared" si="29"/>
        <v>127</v>
      </c>
      <c r="L1782" s="9" t="s">
        <v>34</v>
      </c>
    </row>
    <row r="1783" spans="2:12">
      <c r="B1783" s="268">
        <v>1771</v>
      </c>
      <c r="C1783" s="226" t="s">
        <v>3226</v>
      </c>
      <c r="D1783" s="227" t="s">
        <v>3227</v>
      </c>
      <c r="E1783" s="228" t="s">
        <v>3508</v>
      </c>
      <c r="F1783" s="226" t="s">
        <v>3509</v>
      </c>
      <c r="G1783" s="226" t="s">
        <v>65</v>
      </c>
      <c r="H1783" s="226" t="s">
        <v>66</v>
      </c>
      <c r="I1783" s="229"/>
      <c r="J1783" s="260"/>
      <c r="K1783" s="252">
        <f t="shared" si="29"/>
        <v>80</v>
      </c>
      <c r="L1783" s="9" t="s">
        <v>34</v>
      </c>
    </row>
    <row r="1784" spans="2:12">
      <c r="B1784" s="268">
        <v>1772</v>
      </c>
      <c r="C1784" s="226" t="s">
        <v>3226</v>
      </c>
      <c r="D1784" s="227" t="s">
        <v>3227</v>
      </c>
      <c r="E1784" s="228" t="s">
        <v>3510</v>
      </c>
      <c r="F1784" s="226" t="s">
        <v>3511</v>
      </c>
      <c r="G1784" s="226" t="s">
        <v>65</v>
      </c>
      <c r="H1784" s="226" t="s">
        <v>82</v>
      </c>
      <c r="I1784" s="229"/>
      <c r="J1784" s="260"/>
      <c r="K1784" s="252">
        <f t="shared" si="29"/>
        <v>174</v>
      </c>
      <c r="L1784" s="9" t="s">
        <v>34</v>
      </c>
    </row>
    <row r="1785" spans="2:12">
      <c r="B1785" s="268">
        <v>1773</v>
      </c>
      <c r="C1785" s="226" t="s">
        <v>3226</v>
      </c>
      <c r="D1785" s="227" t="s">
        <v>3227</v>
      </c>
      <c r="E1785" s="228" t="s">
        <v>3512</v>
      </c>
      <c r="F1785" s="226" t="s">
        <v>3513</v>
      </c>
      <c r="G1785" s="226" t="s">
        <v>65</v>
      </c>
      <c r="H1785" s="226" t="s">
        <v>66</v>
      </c>
      <c r="I1785" s="229"/>
      <c r="J1785" s="260"/>
      <c r="K1785" s="252">
        <f t="shared" si="29"/>
        <v>128</v>
      </c>
      <c r="L1785" s="9" t="s">
        <v>34</v>
      </c>
    </row>
    <row r="1786" spans="2:12">
      <c r="B1786" s="268">
        <v>1774</v>
      </c>
      <c r="C1786" s="226" t="s">
        <v>3226</v>
      </c>
      <c r="D1786" s="227" t="s">
        <v>3227</v>
      </c>
      <c r="E1786" s="228" t="s">
        <v>3514</v>
      </c>
      <c r="F1786" s="226" t="s">
        <v>3515</v>
      </c>
      <c r="G1786" s="226" t="s">
        <v>65</v>
      </c>
      <c r="H1786" s="226" t="s">
        <v>66</v>
      </c>
      <c r="I1786" s="229"/>
      <c r="J1786" s="260"/>
      <c r="K1786" s="252">
        <f t="shared" si="29"/>
        <v>81</v>
      </c>
      <c r="L1786" s="9" t="s">
        <v>34</v>
      </c>
    </row>
    <row r="1787" spans="2:12">
      <c r="B1787" s="268">
        <v>1775</v>
      </c>
      <c r="C1787" s="226" t="s">
        <v>3226</v>
      </c>
      <c r="D1787" s="227" t="s">
        <v>3227</v>
      </c>
      <c r="E1787" s="228" t="s">
        <v>3516</v>
      </c>
      <c r="F1787" s="226" t="s">
        <v>3517</v>
      </c>
      <c r="G1787" s="226" t="s">
        <v>65</v>
      </c>
      <c r="H1787" s="226" t="s">
        <v>66</v>
      </c>
      <c r="I1787" s="229"/>
      <c r="J1787" s="260"/>
      <c r="K1787" s="252">
        <f t="shared" si="29"/>
        <v>125</v>
      </c>
      <c r="L1787" s="9" t="s">
        <v>34</v>
      </c>
    </row>
    <row r="1788" spans="2:12">
      <c r="B1788" s="268">
        <v>1776</v>
      </c>
      <c r="C1788" s="226" t="s">
        <v>3226</v>
      </c>
      <c r="D1788" s="227" t="s">
        <v>3227</v>
      </c>
      <c r="E1788" s="228" t="s">
        <v>3518</v>
      </c>
      <c r="F1788" s="226" t="s">
        <v>3519</v>
      </c>
      <c r="G1788" s="226" t="s">
        <v>65</v>
      </c>
      <c r="H1788" s="226" t="s">
        <v>66</v>
      </c>
      <c r="I1788" s="229"/>
      <c r="J1788" s="260"/>
      <c r="K1788" s="252">
        <f t="shared" si="29"/>
        <v>129</v>
      </c>
      <c r="L1788" s="9" t="s">
        <v>34</v>
      </c>
    </row>
    <row r="1789" spans="2:12">
      <c r="B1789" s="268">
        <v>1777</v>
      </c>
      <c r="C1789" s="226" t="s">
        <v>3226</v>
      </c>
      <c r="D1789" s="227" t="s">
        <v>3227</v>
      </c>
      <c r="E1789" s="228" t="s">
        <v>3520</v>
      </c>
      <c r="F1789" s="226" t="s">
        <v>3521</v>
      </c>
      <c r="G1789" s="226" t="s">
        <v>65</v>
      </c>
      <c r="H1789" s="226" t="s">
        <v>66</v>
      </c>
      <c r="I1789" s="229"/>
      <c r="J1789" s="260"/>
      <c r="K1789" s="252">
        <f t="shared" si="29"/>
        <v>78</v>
      </c>
      <c r="L1789" s="9" t="s">
        <v>34</v>
      </c>
    </row>
    <row r="1790" spans="2:12">
      <c r="B1790" s="268">
        <v>1778</v>
      </c>
      <c r="C1790" s="226" t="s">
        <v>3226</v>
      </c>
      <c r="D1790" s="227" t="s">
        <v>3227</v>
      </c>
      <c r="E1790" s="228" t="s">
        <v>3522</v>
      </c>
      <c r="F1790" s="226" t="s">
        <v>3523</v>
      </c>
      <c r="G1790" s="226" t="s">
        <v>65</v>
      </c>
      <c r="H1790" s="226" t="s">
        <v>79</v>
      </c>
      <c r="I1790" s="229"/>
      <c r="J1790" s="260"/>
      <c r="K1790" s="252">
        <f t="shared" si="29"/>
        <v>175</v>
      </c>
      <c r="L1790" s="9" t="s">
        <v>34</v>
      </c>
    </row>
    <row r="1791" spans="2:12">
      <c r="B1791" s="268">
        <v>1779</v>
      </c>
      <c r="C1791" s="226" t="s">
        <v>3226</v>
      </c>
      <c r="D1791" s="227" t="s">
        <v>3227</v>
      </c>
      <c r="E1791" s="228" t="s">
        <v>3524</v>
      </c>
      <c r="F1791" s="226" t="s">
        <v>3525</v>
      </c>
      <c r="G1791" s="226" t="s">
        <v>65</v>
      </c>
      <c r="H1791" s="226" t="s">
        <v>66</v>
      </c>
      <c r="I1791" s="229"/>
      <c r="J1791" s="260"/>
      <c r="K1791" s="252">
        <f t="shared" si="29"/>
        <v>126</v>
      </c>
      <c r="L1791" s="9" t="s">
        <v>34</v>
      </c>
    </row>
    <row r="1792" spans="2:12">
      <c r="B1792" s="268">
        <v>1780</v>
      </c>
      <c r="C1792" s="226" t="s">
        <v>3226</v>
      </c>
      <c r="D1792" s="227" t="s">
        <v>3227</v>
      </c>
      <c r="E1792" s="228" t="s">
        <v>3526</v>
      </c>
      <c r="F1792" s="226" t="s">
        <v>3527</v>
      </c>
      <c r="G1792" s="226" t="s">
        <v>65</v>
      </c>
      <c r="H1792" s="226" t="s">
        <v>66</v>
      </c>
      <c r="I1792" s="229"/>
      <c r="J1792" s="260"/>
      <c r="K1792" s="252">
        <f t="shared" si="29"/>
        <v>131</v>
      </c>
      <c r="L1792" s="9" t="s">
        <v>34</v>
      </c>
    </row>
    <row r="1793" spans="2:12">
      <c r="B1793" s="268">
        <v>1781</v>
      </c>
      <c r="C1793" s="226" t="s">
        <v>3226</v>
      </c>
      <c r="D1793" s="227" t="s">
        <v>3227</v>
      </c>
      <c r="E1793" s="228" t="s">
        <v>3528</v>
      </c>
      <c r="F1793" s="226" t="s">
        <v>3529</v>
      </c>
      <c r="G1793" s="226" t="s">
        <v>65</v>
      </c>
      <c r="H1793" s="226" t="s">
        <v>66</v>
      </c>
      <c r="I1793" s="229"/>
      <c r="J1793" s="260"/>
      <c r="K1793" s="252">
        <f t="shared" si="29"/>
        <v>84</v>
      </c>
      <c r="L1793" s="9" t="s">
        <v>34</v>
      </c>
    </row>
    <row r="1794" spans="2:12">
      <c r="B1794" s="268">
        <v>1782</v>
      </c>
      <c r="C1794" s="226" t="s">
        <v>3226</v>
      </c>
      <c r="D1794" s="227" t="s">
        <v>3227</v>
      </c>
      <c r="E1794" s="228" t="s">
        <v>3530</v>
      </c>
      <c r="F1794" s="226" t="s">
        <v>3531</v>
      </c>
      <c r="G1794" s="226" t="s">
        <v>65</v>
      </c>
      <c r="H1794" s="226" t="s">
        <v>66</v>
      </c>
      <c r="I1794" s="229"/>
      <c r="J1794" s="260"/>
      <c r="K1794" s="252">
        <f t="shared" si="29"/>
        <v>82</v>
      </c>
      <c r="L1794" s="9" t="s">
        <v>34</v>
      </c>
    </row>
    <row r="1795" spans="2:12">
      <c r="B1795" s="268">
        <v>1783</v>
      </c>
      <c r="C1795" s="226" t="s">
        <v>3226</v>
      </c>
      <c r="D1795" s="227" t="s">
        <v>3227</v>
      </c>
      <c r="E1795" s="228" t="s">
        <v>3532</v>
      </c>
      <c r="F1795" s="226" t="s">
        <v>3533</v>
      </c>
      <c r="G1795" s="226" t="s">
        <v>65</v>
      </c>
      <c r="H1795" s="226" t="s">
        <v>66</v>
      </c>
      <c r="I1795" s="229"/>
      <c r="J1795" s="260"/>
      <c r="K1795" s="252">
        <f t="shared" ref="K1795:K1858" si="30">VALUE(RIGHT($E1795,4))</f>
        <v>132</v>
      </c>
      <c r="L1795" s="9" t="s">
        <v>34</v>
      </c>
    </row>
    <row r="1796" spans="2:12">
      <c r="B1796" s="268">
        <v>1784</v>
      </c>
      <c r="C1796" s="226" t="s">
        <v>3226</v>
      </c>
      <c r="D1796" s="227" t="s">
        <v>3227</v>
      </c>
      <c r="E1796" s="228" t="s">
        <v>3534</v>
      </c>
      <c r="F1796" s="226" t="s">
        <v>3535</v>
      </c>
      <c r="G1796" s="226" t="s">
        <v>65</v>
      </c>
      <c r="H1796" s="226" t="s">
        <v>66</v>
      </c>
      <c r="I1796" s="229"/>
      <c r="J1796" s="260"/>
      <c r="K1796" s="252">
        <f t="shared" si="30"/>
        <v>85</v>
      </c>
      <c r="L1796" s="9" t="s">
        <v>34</v>
      </c>
    </row>
    <row r="1797" spans="2:12">
      <c r="B1797" s="268">
        <v>1785</v>
      </c>
      <c r="C1797" s="226" t="s">
        <v>3226</v>
      </c>
      <c r="D1797" s="227" t="s">
        <v>3227</v>
      </c>
      <c r="E1797" s="228" t="s">
        <v>3536</v>
      </c>
      <c r="F1797" s="226" t="s">
        <v>3537</v>
      </c>
      <c r="G1797" s="226" t="s">
        <v>65</v>
      </c>
      <c r="H1797" s="226" t="s">
        <v>66</v>
      </c>
      <c r="I1797" s="229"/>
      <c r="J1797" s="260"/>
      <c r="K1797" s="252">
        <f t="shared" si="30"/>
        <v>133</v>
      </c>
      <c r="L1797" s="9" t="s">
        <v>34</v>
      </c>
    </row>
    <row r="1798" spans="2:12">
      <c r="B1798" s="268">
        <v>1786</v>
      </c>
      <c r="C1798" s="226" t="s">
        <v>3226</v>
      </c>
      <c r="D1798" s="227" t="s">
        <v>3227</v>
      </c>
      <c r="E1798" s="228" t="s">
        <v>3538</v>
      </c>
      <c r="F1798" s="226" t="s">
        <v>3539</v>
      </c>
      <c r="G1798" s="226" t="s">
        <v>65</v>
      </c>
      <c r="H1798" s="226" t="s">
        <v>66</v>
      </c>
      <c r="I1798" s="229"/>
      <c r="J1798" s="260"/>
      <c r="K1798" s="252">
        <f t="shared" si="30"/>
        <v>86</v>
      </c>
      <c r="L1798" s="9" t="s">
        <v>34</v>
      </c>
    </row>
    <row r="1799" spans="2:12">
      <c r="B1799" s="268">
        <v>1787</v>
      </c>
      <c r="C1799" s="226" t="s">
        <v>3226</v>
      </c>
      <c r="D1799" s="227" t="s">
        <v>3227</v>
      </c>
      <c r="E1799" s="228" t="s">
        <v>3540</v>
      </c>
      <c r="F1799" s="226" t="s">
        <v>3541</v>
      </c>
      <c r="G1799" s="226" t="s">
        <v>65</v>
      </c>
      <c r="H1799" s="226" t="s">
        <v>66</v>
      </c>
      <c r="I1799" s="229"/>
      <c r="J1799" s="260"/>
      <c r="K1799" s="252">
        <f t="shared" si="30"/>
        <v>130</v>
      </c>
      <c r="L1799" s="9" t="s">
        <v>34</v>
      </c>
    </row>
    <row r="1800" spans="2:12">
      <c r="B1800" s="268">
        <v>1788</v>
      </c>
      <c r="C1800" s="226" t="s">
        <v>3226</v>
      </c>
      <c r="D1800" s="227" t="s">
        <v>3227</v>
      </c>
      <c r="E1800" s="228" t="s">
        <v>3542</v>
      </c>
      <c r="F1800" s="226" t="s">
        <v>3543</v>
      </c>
      <c r="G1800" s="226" t="s">
        <v>65</v>
      </c>
      <c r="H1800" s="226" t="s">
        <v>66</v>
      </c>
      <c r="I1800" s="229"/>
      <c r="J1800" s="260"/>
      <c r="K1800" s="252">
        <f t="shared" si="30"/>
        <v>83</v>
      </c>
      <c r="L1800" s="9" t="s">
        <v>34</v>
      </c>
    </row>
    <row r="1801" spans="2:12">
      <c r="B1801" s="268">
        <v>1789</v>
      </c>
      <c r="C1801" s="226" t="s">
        <v>3226</v>
      </c>
      <c r="D1801" s="227" t="s">
        <v>3227</v>
      </c>
      <c r="E1801" s="228" t="s">
        <v>3544</v>
      </c>
      <c r="F1801" s="226" t="s">
        <v>3545</v>
      </c>
      <c r="G1801" s="226" t="s">
        <v>65</v>
      </c>
      <c r="H1801" s="226" t="s">
        <v>66</v>
      </c>
      <c r="I1801" s="229"/>
      <c r="J1801" s="260"/>
      <c r="K1801" s="252">
        <f t="shared" si="30"/>
        <v>135</v>
      </c>
      <c r="L1801" s="9" t="s">
        <v>34</v>
      </c>
    </row>
    <row r="1802" spans="2:12">
      <c r="B1802" s="268">
        <v>1790</v>
      </c>
      <c r="C1802" s="226" t="s">
        <v>3226</v>
      </c>
      <c r="D1802" s="227" t="s">
        <v>3227</v>
      </c>
      <c r="E1802" s="228" t="s">
        <v>3546</v>
      </c>
      <c r="F1802" s="226" t="s">
        <v>3547</v>
      </c>
      <c r="G1802" s="226" t="s">
        <v>65</v>
      </c>
      <c r="H1802" s="226" t="s">
        <v>66</v>
      </c>
      <c r="I1802" s="229"/>
      <c r="J1802" s="260"/>
      <c r="K1802" s="252">
        <f t="shared" si="30"/>
        <v>88</v>
      </c>
      <c r="L1802" s="9" t="s">
        <v>34</v>
      </c>
    </row>
    <row r="1803" spans="2:12">
      <c r="B1803" s="268">
        <v>1791</v>
      </c>
      <c r="C1803" s="226" t="s">
        <v>3226</v>
      </c>
      <c r="D1803" s="227" t="s">
        <v>3227</v>
      </c>
      <c r="E1803" s="228" t="s">
        <v>3548</v>
      </c>
      <c r="F1803" s="226" t="s">
        <v>3549</v>
      </c>
      <c r="G1803" s="226" t="s">
        <v>65</v>
      </c>
      <c r="H1803" s="226" t="s">
        <v>66</v>
      </c>
      <c r="I1803" s="229"/>
      <c r="J1803" s="260"/>
      <c r="K1803" s="252">
        <f t="shared" si="30"/>
        <v>136</v>
      </c>
      <c r="L1803" s="9" t="s">
        <v>34</v>
      </c>
    </row>
    <row r="1804" spans="2:12">
      <c r="B1804" s="268">
        <v>1792</v>
      </c>
      <c r="C1804" s="226" t="s">
        <v>3226</v>
      </c>
      <c r="D1804" s="227" t="s">
        <v>3227</v>
      </c>
      <c r="E1804" s="228" t="s">
        <v>3550</v>
      </c>
      <c r="F1804" s="226" t="s">
        <v>3551</v>
      </c>
      <c r="G1804" s="226" t="s">
        <v>65</v>
      </c>
      <c r="H1804" s="226" t="s">
        <v>66</v>
      </c>
      <c r="I1804" s="229"/>
      <c r="J1804" s="260"/>
      <c r="K1804" s="252">
        <f t="shared" si="30"/>
        <v>89</v>
      </c>
      <c r="L1804" s="9" t="s">
        <v>34</v>
      </c>
    </row>
    <row r="1805" spans="2:12">
      <c r="B1805" s="268">
        <v>1793</v>
      </c>
      <c r="C1805" s="226" t="s">
        <v>3226</v>
      </c>
      <c r="D1805" s="227" t="s">
        <v>3227</v>
      </c>
      <c r="E1805" s="228" t="s">
        <v>3552</v>
      </c>
      <c r="F1805" s="226" t="s">
        <v>3553</v>
      </c>
      <c r="G1805" s="226" t="s">
        <v>65</v>
      </c>
      <c r="H1805" s="226" t="s">
        <v>66</v>
      </c>
      <c r="I1805" s="229"/>
      <c r="J1805" s="260"/>
      <c r="K1805" s="252">
        <f t="shared" si="30"/>
        <v>134</v>
      </c>
      <c r="L1805" s="9" t="s">
        <v>34</v>
      </c>
    </row>
    <row r="1806" spans="2:12">
      <c r="B1806" s="268">
        <v>1794</v>
      </c>
      <c r="C1806" s="226" t="s">
        <v>3226</v>
      </c>
      <c r="D1806" s="227" t="s">
        <v>3227</v>
      </c>
      <c r="E1806" s="228" t="s">
        <v>3554</v>
      </c>
      <c r="F1806" s="226" t="s">
        <v>3555</v>
      </c>
      <c r="G1806" s="226" t="s">
        <v>65</v>
      </c>
      <c r="H1806" s="226" t="s">
        <v>66</v>
      </c>
      <c r="I1806" s="229"/>
      <c r="J1806" s="260"/>
      <c r="K1806" s="252">
        <f t="shared" si="30"/>
        <v>87</v>
      </c>
      <c r="L1806" s="9" t="s">
        <v>34</v>
      </c>
    </row>
    <row r="1807" spans="2:12">
      <c r="B1807" s="268">
        <v>1795</v>
      </c>
      <c r="C1807" s="226" t="s">
        <v>3226</v>
      </c>
      <c r="D1807" s="227" t="s">
        <v>3227</v>
      </c>
      <c r="E1807" s="228" t="s">
        <v>3556</v>
      </c>
      <c r="F1807" s="226" t="s">
        <v>3557</v>
      </c>
      <c r="G1807" s="226" t="s">
        <v>65</v>
      </c>
      <c r="H1807" s="226" t="s">
        <v>66</v>
      </c>
      <c r="I1807" s="229"/>
      <c r="J1807" s="260"/>
      <c r="K1807" s="252">
        <f t="shared" si="30"/>
        <v>139</v>
      </c>
      <c r="L1807" s="9" t="s">
        <v>34</v>
      </c>
    </row>
    <row r="1808" spans="2:12">
      <c r="B1808" s="268">
        <v>1796</v>
      </c>
      <c r="C1808" s="226" t="s">
        <v>3226</v>
      </c>
      <c r="D1808" s="227" t="s">
        <v>3227</v>
      </c>
      <c r="E1808" s="228" t="s">
        <v>3558</v>
      </c>
      <c r="F1808" s="226" t="s">
        <v>3559</v>
      </c>
      <c r="G1808" s="226" t="s">
        <v>65</v>
      </c>
      <c r="H1808" s="226" t="s">
        <v>66</v>
      </c>
      <c r="I1808" s="229"/>
      <c r="J1808" s="260"/>
      <c r="K1808" s="252">
        <f t="shared" si="30"/>
        <v>91</v>
      </c>
      <c r="L1808" s="9" t="s">
        <v>34</v>
      </c>
    </row>
    <row r="1809" spans="2:12">
      <c r="B1809" s="268">
        <v>1797</v>
      </c>
      <c r="C1809" s="226" t="s">
        <v>3226</v>
      </c>
      <c r="D1809" s="227" t="s">
        <v>3227</v>
      </c>
      <c r="E1809" s="228" t="s">
        <v>3560</v>
      </c>
      <c r="F1809" s="226" t="s">
        <v>3561</v>
      </c>
      <c r="G1809" s="226" t="s">
        <v>65</v>
      </c>
      <c r="H1809" s="226" t="s">
        <v>66</v>
      </c>
      <c r="I1809" s="229"/>
      <c r="J1809" s="260"/>
      <c r="K1809" s="252">
        <f t="shared" si="30"/>
        <v>140</v>
      </c>
      <c r="L1809" s="9" t="s">
        <v>34</v>
      </c>
    </row>
    <row r="1810" spans="2:12">
      <c r="B1810" s="268">
        <v>1798</v>
      </c>
      <c r="C1810" s="226" t="s">
        <v>3226</v>
      </c>
      <c r="D1810" s="227" t="s">
        <v>3227</v>
      </c>
      <c r="E1810" s="228" t="s">
        <v>3562</v>
      </c>
      <c r="F1810" s="226" t="s">
        <v>3563</v>
      </c>
      <c r="G1810" s="226" t="s">
        <v>65</v>
      </c>
      <c r="H1810" s="226" t="s">
        <v>66</v>
      </c>
      <c r="I1810" s="229"/>
      <c r="J1810" s="260"/>
      <c r="K1810" s="252">
        <f t="shared" si="30"/>
        <v>141</v>
      </c>
      <c r="L1810" s="9" t="s">
        <v>34</v>
      </c>
    </row>
    <row r="1811" spans="2:12">
      <c r="B1811" s="268">
        <v>1799</v>
      </c>
      <c r="C1811" s="226" t="s">
        <v>3226</v>
      </c>
      <c r="D1811" s="227" t="s">
        <v>3227</v>
      </c>
      <c r="E1811" s="228" t="s">
        <v>3564</v>
      </c>
      <c r="F1811" s="226" t="s">
        <v>3565</v>
      </c>
      <c r="G1811" s="226" t="s">
        <v>65</v>
      </c>
      <c r="H1811" s="226" t="s">
        <v>66</v>
      </c>
      <c r="I1811" s="229"/>
      <c r="J1811" s="260"/>
      <c r="K1811" s="252">
        <f t="shared" si="30"/>
        <v>137</v>
      </c>
      <c r="L1811" s="9" t="s">
        <v>34</v>
      </c>
    </row>
    <row r="1812" spans="2:12">
      <c r="B1812" s="268">
        <v>1800</v>
      </c>
      <c r="C1812" s="226" t="s">
        <v>568</v>
      </c>
      <c r="D1812" s="227" t="s">
        <v>569</v>
      </c>
      <c r="E1812" s="228" t="s">
        <v>3566</v>
      </c>
      <c r="F1812" s="226" t="s">
        <v>3565</v>
      </c>
      <c r="G1812" s="226" t="s">
        <v>65</v>
      </c>
      <c r="H1812" s="226" t="s">
        <v>66</v>
      </c>
      <c r="I1812" s="229"/>
      <c r="J1812" s="260"/>
      <c r="K1812" s="252">
        <f t="shared" si="30"/>
        <v>101</v>
      </c>
      <c r="L1812" s="9" t="s">
        <v>34</v>
      </c>
    </row>
    <row r="1813" spans="2:12">
      <c r="B1813" s="268">
        <v>1801</v>
      </c>
      <c r="C1813" s="226" t="s">
        <v>3226</v>
      </c>
      <c r="D1813" s="227" t="s">
        <v>3227</v>
      </c>
      <c r="E1813" s="228" t="s">
        <v>3567</v>
      </c>
      <c r="F1813" s="226" t="s">
        <v>3568</v>
      </c>
      <c r="G1813" s="226" t="s">
        <v>65</v>
      </c>
      <c r="H1813" s="226" t="s">
        <v>66</v>
      </c>
      <c r="I1813" s="229"/>
      <c r="J1813" s="260"/>
      <c r="K1813" s="252">
        <f t="shared" si="30"/>
        <v>93</v>
      </c>
      <c r="L1813" s="9" t="s">
        <v>34</v>
      </c>
    </row>
    <row r="1814" spans="2:12">
      <c r="B1814" s="268">
        <v>1802</v>
      </c>
      <c r="C1814" s="226" t="s">
        <v>3226</v>
      </c>
      <c r="D1814" s="227" t="s">
        <v>3227</v>
      </c>
      <c r="E1814" s="228" t="s">
        <v>3569</v>
      </c>
      <c r="F1814" s="226" t="s">
        <v>3570</v>
      </c>
      <c r="G1814" s="226" t="s">
        <v>65</v>
      </c>
      <c r="H1814" s="226" t="s">
        <v>66</v>
      </c>
      <c r="I1814" s="229"/>
      <c r="J1814" s="260"/>
      <c r="K1814" s="252">
        <f t="shared" si="30"/>
        <v>138</v>
      </c>
      <c r="L1814" s="9" t="s">
        <v>34</v>
      </c>
    </row>
    <row r="1815" spans="2:12">
      <c r="B1815" s="268">
        <v>1803</v>
      </c>
      <c r="C1815" s="226" t="s">
        <v>3226</v>
      </c>
      <c r="D1815" s="227" t="s">
        <v>3227</v>
      </c>
      <c r="E1815" s="228" t="s">
        <v>3571</v>
      </c>
      <c r="F1815" s="226" t="s">
        <v>3572</v>
      </c>
      <c r="G1815" s="226" t="s">
        <v>65</v>
      </c>
      <c r="H1815" s="226" t="s">
        <v>66</v>
      </c>
      <c r="I1815" s="229"/>
      <c r="J1815" s="260"/>
      <c r="K1815" s="252">
        <f t="shared" si="30"/>
        <v>90</v>
      </c>
      <c r="L1815" s="9" t="s">
        <v>34</v>
      </c>
    </row>
    <row r="1816" spans="2:12">
      <c r="B1816" s="268">
        <v>1804</v>
      </c>
      <c r="C1816" s="226" t="s">
        <v>3226</v>
      </c>
      <c r="D1816" s="227" t="s">
        <v>3227</v>
      </c>
      <c r="E1816" s="228" t="s">
        <v>3573</v>
      </c>
      <c r="F1816" s="226" t="s">
        <v>3572</v>
      </c>
      <c r="G1816" s="226" t="s">
        <v>65</v>
      </c>
      <c r="H1816" s="226" t="s">
        <v>66</v>
      </c>
      <c r="I1816" s="229"/>
      <c r="J1816" s="260"/>
      <c r="K1816" s="252">
        <f t="shared" si="30"/>
        <v>92</v>
      </c>
      <c r="L1816" s="9" t="s">
        <v>34</v>
      </c>
    </row>
    <row r="1817" spans="2:12">
      <c r="B1817" s="268">
        <v>1805</v>
      </c>
      <c r="C1817" s="226" t="s">
        <v>103</v>
      </c>
      <c r="D1817" s="227" t="s">
        <v>104</v>
      </c>
      <c r="E1817" s="228" t="s">
        <v>3574</v>
      </c>
      <c r="F1817" s="226" t="s">
        <v>3575</v>
      </c>
      <c r="G1817" s="226" t="s">
        <v>65</v>
      </c>
      <c r="H1817" s="226" t="s">
        <v>66</v>
      </c>
      <c r="I1817" s="229"/>
      <c r="J1817" s="260"/>
      <c r="K1817" s="252">
        <f t="shared" si="30"/>
        <v>384</v>
      </c>
      <c r="L1817" s="9" t="s">
        <v>34</v>
      </c>
    </row>
    <row r="1818" spans="2:12">
      <c r="B1818" s="268">
        <v>1806</v>
      </c>
      <c r="C1818" s="226" t="s">
        <v>71</v>
      </c>
      <c r="D1818" s="227" t="s">
        <v>72</v>
      </c>
      <c r="E1818" s="228" t="s">
        <v>3576</v>
      </c>
      <c r="F1818" s="226" t="s">
        <v>3577</v>
      </c>
      <c r="G1818" s="226" t="s">
        <v>65</v>
      </c>
      <c r="H1818" s="226" t="s">
        <v>66</v>
      </c>
      <c r="I1818" s="229"/>
      <c r="J1818" s="260"/>
      <c r="K1818" s="252">
        <f t="shared" si="30"/>
        <v>1898</v>
      </c>
      <c r="L1818" s="9" t="s">
        <v>34</v>
      </c>
    </row>
    <row r="1819" spans="2:12">
      <c r="B1819" s="268">
        <v>1807</v>
      </c>
      <c r="C1819" s="226" t="s">
        <v>71</v>
      </c>
      <c r="D1819" s="227" t="s">
        <v>72</v>
      </c>
      <c r="E1819" s="228" t="s">
        <v>3578</v>
      </c>
      <c r="F1819" s="226" t="s">
        <v>3579</v>
      </c>
      <c r="G1819" s="226" t="s">
        <v>65</v>
      </c>
      <c r="H1819" s="226" t="s">
        <v>3580</v>
      </c>
      <c r="I1819" s="229"/>
      <c r="J1819" s="260"/>
      <c r="K1819" s="252">
        <f t="shared" si="30"/>
        <v>1953</v>
      </c>
      <c r="L1819" s="9" t="s">
        <v>34</v>
      </c>
    </row>
    <row r="1820" spans="2:12">
      <c r="B1820" s="268">
        <v>1808</v>
      </c>
      <c r="C1820" s="226" t="s">
        <v>71</v>
      </c>
      <c r="D1820" s="227" t="s">
        <v>72</v>
      </c>
      <c r="E1820" s="228" t="s">
        <v>3581</v>
      </c>
      <c r="F1820" s="226" t="s">
        <v>3582</v>
      </c>
      <c r="G1820" s="226" t="s">
        <v>65</v>
      </c>
      <c r="H1820" s="226" t="s">
        <v>66</v>
      </c>
      <c r="I1820" s="229"/>
      <c r="J1820" s="260"/>
      <c r="K1820" s="252">
        <f t="shared" si="30"/>
        <v>2006</v>
      </c>
      <c r="L1820" s="9" t="s">
        <v>34</v>
      </c>
    </row>
    <row r="1821" spans="2:12">
      <c r="B1821" s="268">
        <v>1809</v>
      </c>
      <c r="C1821" s="226" t="s">
        <v>71</v>
      </c>
      <c r="D1821" s="227" t="s">
        <v>72</v>
      </c>
      <c r="E1821" s="228" t="s">
        <v>3583</v>
      </c>
      <c r="F1821" s="226" t="s">
        <v>3584</v>
      </c>
      <c r="G1821" s="226" t="s">
        <v>65</v>
      </c>
      <c r="H1821" s="226" t="s">
        <v>79</v>
      </c>
      <c r="I1821" s="229"/>
      <c r="J1821" s="260"/>
      <c r="K1821" s="252">
        <f t="shared" si="30"/>
        <v>2030</v>
      </c>
      <c r="L1821" s="9" t="s">
        <v>34</v>
      </c>
    </row>
    <row r="1822" spans="2:12">
      <c r="B1822" s="268">
        <v>1810</v>
      </c>
      <c r="C1822" s="226" t="s">
        <v>71</v>
      </c>
      <c r="D1822" s="227" t="s">
        <v>72</v>
      </c>
      <c r="E1822" s="228" t="s">
        <v>3585</v>
      </c>
      <c r="F1822" s="226" t="s">
        <v>3586</v>
      </c>
      <c r="G1822" s="226" t="s">
        <v>65</v>
      </c>
      <c r="H1822" s="226" t="s">
        <v>66</v>
      </c>
      <c r="I1822" s="229"/>
      <c r="J1822" s="260"/>
      <c r="K1822" s="252">
        <f t="shared" si="30"/>
        <v>1973</v>
      </c>
      <c r="L1822" s="9" t="s">
        <v>34</v>
      </c>
    </row>
    <row r="1823" spans="2:12">
      <c r="B1823" s="268">
        <v>1811</v>
      </c>
      <c r="C1823" s="226" t="s">
        <v>67</v>
      </c>
      <c r="D1823" s="227" t="s">
        <v>68</v>
      </c>
      <c r="E1823" s="228" t="s">
        <v>3587</v>
      </c>
      <c r="F1823" s="226" t="s">
        <v>3588</v>
      </c>
      <c r="G1823" s="226" t="s">
        <v>65</v>
      </c>
      <c r="H1823" s="226" t="s">
        <v>66</v>
      </c>
      <c r="I1823" s="229"/>
      <c r="J1823" s="260"/>
      <c r="K1823" s="252">
        <f t="shared" si="30"/>
        <v>48</v>
      </c>
      <c r="L1823" s="9" t="s">
        <v>34</v>
      </c>
    </row>
    <row r="1824" spans="2:12">
      <c r="B1824" s="268">
        <v>1812</v>
      </c>
      <c r="C1824" s="226" t="s">
        <v>67</v>
      </c>
      <c r="D1824" s="227" t="s">
        <v>68</v>
      </c>
      <c r="E1824" s="228" t="s">
        <v>3589</v>
      </c>
      <c r="F1824" s="226" t="s">
        <v>3590</v>
      </c>
      <c r="G1824" s="226" t="s">
        <v>65</v>
      </c>
      <c r="H1824" s="226" t="s">
        <v>66</v>
      </c>
      <c r="I1824" s="229"/>
      <c r="J1824" s="260"/>
      <c r="K1824" s="252">
        <f t="shared" si="30"/>
        <v>49</v>
      </c>
      <c r="L1824" s="9" t="s">
        <v>34</v>
      </c>
    </row>
    <row r="1825" spans="2:12">
      <c r="B1825" s="268">
        <v>1813</v>
      </c>
      <c r="C1825" s="226" t="s">
        <v>103</v>
      </c>
      <c r="D1825" s="227" t="s">
        <v>104</v>
      </c>
      <c r="E1825" s="228" t="s">
        <v>3591</v>
      </c>
      <c r="F1825" s="226" t="s">
        <v>3592</v>
      </c>
      <c r="G1825" s="226" t="s">
        <v>65</v>
      </c>
      <c r="H1825" s="226" t="s">
        <v>66</v>
      </c>
      <c r="I1825" s="229"/>
      <c r="J1825" s="260"/>
      <c r="K1825" s="252">
        <f t="shared" si="30"/>
        <v>367</v>
      </c>
      <c r="L1825" s="9" t="s">
        <v>34</v>
      </c>
    </row>
    <row r="1826" spans="2:12">
      <c r="B1826" s="268">
        <v>1814</v>
      </c>
      <c r="C1826" s="226" t="s">
        <v>67</v>
      </c>
      <c r="D1826" s="227" t="s">
        <v>68</v>
      </c>
      <c r="E1826" s="228" t="s">
        <v>3593</v>
      </c>
      <c r="F1826" s="226" t="s">
        <v>3594</v>
      </c>
      <c r="G1826" s="226" t="s">
        <v>65</v>
      </c>
      <c r="H1826" s="226" t="s">
        <v>66</v>
      </c>
      <c r="I1826" s="229"/>
      <c r="J1826" s="260"/>
      <c r="K1826" s="252">
        <f t="shared" si="30"/>
        <v>52</v>
      </c>
      <c r="L1826" s="9" t="s">
        <v>34</v>
      </c>
    </row>
    <row r="1827" spans="2:12">
      <c r="B1827" s="268">
        <v>1815</v>
      </c>
      <c r="C1827" s="226" t="s">
        <v>71</v>
      </c>
      <c r="D1827" s="227" t="s">
        <v>72</v>
      </c>
      <c r="E1827" s="228" t="s">
        <v>3595</v>
      </c>
      <c r="F1827" s="226" t="s">
        <v>3596</v>
      </c>
      <c r="G1827" s="226" t="s">
        <v>65</v>
      </c>
      <c r="H1827" s="226" t="s">
        <v>66</v>
      </c>
      <c r="I1827" s="229"/>
      <c r="J1827" s="260"/>
      <c r="K1827" s="252">
        <f t="shared" si="30"/>
        <v>1944</v>
      </c>
      <c r="L1827" s="9" t="s">
        <v>34</v>
      </c>
    </row>
    <row r="1828" spans="2:12">
      <c r="B1828" s="268">
        <v>1816</v>
      </c>
      <c r="C1828" s="226" t="s">
        <v>71</v>
      </c>
      <c r="D1828" s="227" t="s">
        <v>72</v>
      </c>
      <c r="E1828" s="228" t="s">
        <v>3597</v>
      </c>
      <c r="F1828" s="226" t="s">
        <v>3598</v>
      </c>
      <c r="G1828" s="226" t="s">
        <v>65</v>
      </c>
      <c r="H1828" s="226" t="s">
        <v>66</v>
      </c>
      <c r="I1828" s="229"/>
      <c r="J1828" s="260"/>
      <c r="K1828" s="252">
        <f t="shared" si="30"/>
        <v>1947</v>
      </c>
      <c r="L1828" s="9" t="s">
        <v>34</v>
      </c>
    </row>
    <row r="1829" spans="2:12">
      <c r="B1829" s="268">
        <v>1817</v>
      </c>
      <c r="C1829" s="226" t="s">
        <v>71</v>
      </c>
      <c r="D1829" s="227" t="s">
        <v>72</v>
      </c>
      <c r="E1829" s="228" t="s">
        <v>3599</v>
      </c>
      <c r="F1829" s="226" t="s">
        <v>3600</v>
      </c>
      <c r="G1829" s="226" t="s">
        <v>65</v>
      </c>
      <c r="H1829" s="226" t="s">
        <v>66</v>
      </c>
      <c r="I1829" s="229"/>
      <c r="J1829" s="260"/>
      <c r="K1829" s="252">
        <f t="shared" si="30"/>
        <v>1951</v>
      </c>
      <c r="L1829" s="9" t="s">
        <v>34</v>
      </c>
    </row>
    <row r="1830" spans="2:12">
      <c r="B1830" s="268">
        <v>1818</v>
      </c>
      <c r="C1830" s="226" t="s">
        <v>71</v>
      </c>
      <c r="D1830" s="227" t="s">
        <v>72</v>
      </c>
      <c r="E1830" s="228" t="s">
        <v>3601</v>
      </c>
      <c r="F1830" s="226" t="s">
        <v>3602</v>
      </c>
      <c r="G1830" s="226" t="s">
        <v>65</v>
      </c>
      <c r="H1830" s="226" t="s">
        <v>66</v>
      </c>
      <c r="I1830" s="229"/>
      <c r="J1830" s="260"/>
      <c r="K1830" s="252">
        <f t="shared" si="30"/>
        <v>1949</v>
      </c>
      <c r="L1830" s="9" t="s">
        <v>34</v>
      </c>
    </row>
    <row r="1831" spans="2:12">
      <c r="B1831" s="268">
        <v>1819</v>
      </c>
      <c r="C1831" s="226" t="s">
        <v>71</v>
      </c>
      <c r="D1831" s="227" t="s">
        <v>72</v>
      </c>
      <c r="E1831" s="228" t="s">
        <v>3603</v>
      </c>
      <c r="F1831" s="226" t="s">
        <v>3604</v>
      </c>
      <c r="G1831" s="226" t="s">
        <v>65</v>
      </c>
      <c r="H1831" s="226" t="s">
        <v>66</v>
      </c>
      <c r="I1831" s="229"/>
      <c r="J1831" s="260"/>
      <c r="K1831" s="252">
        <f t="shared" si="30"/>
        <v>1948</v>
      </c>
      <c r="L1831" s="9" t="s">
        <v>34</v>
      </c>
    </row>
    <row r="1832" spans="2:12">
      <c r="B1832" s="268">
        <v>1820</v>
      </c>
      <c r="C1832" s="226" t="s">
        <v>71</v>
      </c>
      <c r="D1832" s="227" t="s">
        <v>72</v>
      </c>
      <c r="E1832" s="228" t="s">
        <v>3605</v>
      </c>
      <c r="F1832" s="226" t="s">
        <v>3606</v>
      </c>
      <c r="G1832" s="226" t="s">
        <v>65</v>
      </c>
      <c r="H1832" s="226" t="s">
        <v>66</v>
      </c>
      <c r="I1832" s="229"/>
      <c r="J1832" s="260"/>
      <c r="K1832" s="252">
        <f t="shared" si="30"/>
        <v>1950</v>
      </c>
      <c r="L1832" s="9" t="s">
        <v>34</v>
      </c>
    </row>
    <row r="1833" spans="2:12">
      <c r="B1833" s="268">
        <v>1821</v>
      </c>
      <c r="C1833" s="226" t="s">
        <v>71</v>
      </c>
      <c r="D1833" s="227" t="s">
        <v>72</v>
      </c>
      <c r="E1833" s="228" t="s">
        <v>3607</v>
      </c>
      <c r="F1833" s="226" t="s">
        <v>3608</v>
      </c>
      <c r="G1833" s="226" t="s">
        <v>65</v>
      </c>
      <c r="H1833" s="226" t="s">
        <v>66</v>
      </c>
      <c r="I1833" s="229"/>
      <c r="J1833" s="260"/>
      <c r="K1833" s="252">
        <f t="shared" si="30"/>
        <v>1974</v>
      </c>
      <c r="L1833" s="9" t="s">
        <v>34</v>
      </c>
    </row>
    <row r="1834" spans="2:12">
      <c r="B1834" s="268">
        <v>1822</v>
      </c>
      <c r="C1834" s="226" t="s">
        <v>71</v>
      </c>
      <c r="D1834" s="227" t="s">
        <v>72</v>
      </c>
      <c r="E1834" s="228" t="s">
        <v>3609</v>
      </c>
      <c r="F1834" s="226" t="s">
        <v>3610</v>
      </c>
      <c r="G1834" s="226" t="s">
        <v>65</v>
      </c>
      <c r="H1834" s="226" t="s">
        <v>66</v>
      </c>
      <c r="I1834" s="229"/>
      <c r="J1834" s="260"/>
      <c r="K1834" s="252">
        <f t="shared" si="30"/>
        <v>1978</v>
      </c>
      <c r="L1834" s="9" t="s">
        <v>34</v>
      </c>
    </row>
    <row r="1835" spans="2:12">
      <c r="B1835" s="268">
        <v>1823</v>
      </c>
      <c r="C1835" s="226" t="s">
        <v>71</v>
      </c>
      <c r="D1835" s="227" t="s">
        <v>72</v>
      </c>
      <c r="E1835" s="228" t="s">
        <v>3611</v>
      </c>
      <c r="F1835" s="226" t="s">
        <v>3612</v>
      </c>
      <c r="G1835" s="226" t="s">
        <v>65</v>
      </c>
      <c r="H1835" s="226" t="s">
        <v>79</v>
      </c>
      <c r="I1835" s="229"/>
      <c r="J1835" s="260"/>
      <c r="K1835" s="252">
        <f t="shared" si="30"/>
        <v>1976</v>
      </c>
      <c r="L1835" s="9" t="s">
        <v>34</v>
      </c>
    </row>
    <row r="1836" spans="2:12">
      <c r="B1836" s="268">
        <v>1824</v>
      </c>
      <c r="C1836" s="226" t="s">
        <v>71</v>
      </c>
      <c r="D1836" s="227" t="s">
        <v>72</v>
      </c>
      <c r="E1836" s="228" t="s">
        <v>3613</v>
      </c>
      <c r="F1836" s="226" t="s">
        <v>3614</v>
      </c>
      <c r="G1836" s="226" t="s">
        <v>65</v>
      </c>
      <c r="H1836" s="226" t="s">
        <v>66</v>
      </c>
      <c r="I1836" s="229"/>
      <c r="J1836" s="260"/>
      <c r="K1836" s="252">
        <f t="shared" si="30"/>
        <v>1975</v>
      </c>
      <c r="L1836" s="9" t="s">
        <v>34</v>
      </c>
    </row>
    <row r="1837" spans="2:12">
      <c r="B1837" s="268">
        <v>1825</v>
      </c>
      <c r="C1837" s="226" t="s">
        <v>71</v>
      </c>
      <c r="D1837" s="227" t="s">
        <v>72</v>
      </c>
      <c r="E1837" s="228" t="s">
        <v>3615</v>
      </c>
      <c r="F1837" s="226" t="s">
        <v>3616</v>
      </c>
      <c r="G1837" s="226" t="s">
        <v>65</v>
      </c>
      <c r="H1837" s="226" t="s">
        <v>66</v>
      </c>
      <c r="I1837" s="229"/>
      <c r="J1837" s="260"/>
      <c r="K1837" s="252">
        <f t="shared" si="30"/>
        <v>1977</v>
      </c>
      <c r="L1837" s="9" t="s">
        <v>34</v>
      </c>
    </row>
    <row r="1838" spans="2:12">
      <c r="B1838" s="268">
        <v>1826</v>
      </c>
      <c r="C1838" s="226" t="s">
        <v>316</v>
      </c>
      <c r="D1838" s="227" t="s">
        <v>317</v>
      </c>
      <c r="E1838" s="228" t="s">
        <v>3617</v>
      </c>
      <c r="F1838" s="226" t="s">
        <v>3618</v>
      </c>
      <c r="G1838" s="226" t="s">
        <v>65</v>
      </c>
      <c r="H1838" s="226" t="s">
        <v>66</v>
      </c>
      <c r="I1838" s="229"/>
      <c r="J1838" s="260"/>
      <c r="K1838" s="252">
        <f t="shared" si="30"/>
        <v>2</v>
      </c>
      <c r="L1838" s="9" t="s">
        <v>34</v>
      </c>
    </row>
    <row r="1839" spans="2:12">
      <c r="B1839" s="268">
        <v>1827</v>
      </c>
      <c r="C1839" s="226" t="s">
        <v>316</v>
      </c>
      <c r="D1839" s="227" t="s">
        <v>317</v>
      </c>
      <c r="E1839" s="228" t="s">
        <v>3619</v>
      </c>
      <c r="F1839" s="226" t="s">
        <v>3620</v>
      </c>
      <c r="G1839" s="226" t="s">
        <v>65</v>
      </c>
      <c r="H1839" s="226" t="s">
        <v>66</v>
      </c>
      <c r="I1839" s="229"/>
      <c r="J1839" s="260"/>
      <c r="K1839" s="252">
        <f t="shared" si="30"/>
        <v>3</v>
      </c>
      <c r="L1839" s="9" t="s">
        <v>34</v>
      </c>
    </row>
    <row r="1840" spans="2:12">
      <c r="B1840" s="268">
        <v>1828</v>
      </c>
      <c r="C1840" s="226" t="s">
        <v>316</v>
      </c>
      <c r="D1840" s="227" t="s">
        <v>317</v>
      </c>
      <c r="E1840" s="228" t="s">
        <v>3621</v>
      </c>
      <c r="F1840" s="226" t="s">
        <v>3622</v>
      </c>
      <c r="G1840" s="226" t="s">
        <v>65</v>
      </c>
      <c r="H1840" s="226" t="s">
        <v>79</v>
      </c>
      <c r="I1840" s="229"/>
      <c r="J1840" s="260"/>
      <c r="K1840" s="252">
        <f t="shared" si="30"/>
        <v>10</v>
      </c>
      <c r="L1840" s="9" t="s">
        <v>34</v>
      </c>
    </row>
    <row r="1841" spans="2:12">
      <c r="B1841" s="268">
        <v>1829</v>
      </c>
      <c r="C1841" s="226" t="s">
        <v>316</v>
      </c>
      <c r="D1841" s="227" t="s">
        <v>317</v>
      </c>
      <c r="E1841" s="228" t="s">
        <v>3623</v>
      </c>
      <c r="F1841" s="226" t="s">
        <v>3624</v>
      </c>
      <c r="G1841" s="226" t="s">
        <v>65</v>
      </c>
      <c r="H1841" s="226" t="s">
        <v>82</v>
      </c>
      <c r="I1841" s="229"/>
      <c r="J1841" s="260"/>
      <c r="K1841" s="252">
        <f t="shared" si="30"/>
        <v>11</v>
      </c>
      <c r="L1841" s="9" t="s">
        <v>34</v>
      </c>
    </row>
    <row r="1842" spans="2:12">
      <c r="B1842" s="268">
        <v>1830</v>
      </c>
      <c r="C1842" s="226" t="s">
        <v>316</v>
      </c>
      <c r="D1842" s="227" t="s">
        <v>317</v>
      </c>
      <c r="E1842" s="228" t="s">
        <v>3625</v>
      </c>
      <c r="F1842" s="226" t="s">
        <v>3626</v>
      </c>
      <c r="G1842" s="226" t="s">
        <v>65</v>
      </c>
      <c r="H1842" s="226" t="s">
        <v>66</v>
      </c>
      <c r="I1842" s="229"/>
      <c r="J1842" s="260"/>
      <c r="K1842" s="252">
        <f t="shared" si="30"/>
        <v>12</v>
      </c>
      <c r="L1842" s="9" t="s">
        <v>34</v>
      </c>
    </row>
    <row r="1843" spans="2:12">
      <c r="B1843" s="268">
        <v>1831</v>
      </c>
      <c r="C1843" s="226" t="s">
        <v>316</v>
      </c>
      <c r="D1843" s="227" t="s">
        <v>317</v>
      </c>
      <c r="E1843" s="228" t="s">
        <v>3627</v>
      </c>
      <c r="F1843" s="226" t="s">
        <v>3628</v>
      </c>
      <c r="G1843" s="226" t="s">
        <v>65</v>
      </c>
      <c r="H1843" s="226" t="s">
        <v>66</v>
      </c>
      <c r="I1843" s="229"/>
      <c r="J1843" s="260"/>
      <c r="K1843" s="252">
        <f t="shared" si="30"/>
        <v>1</v>
      </c>
      <c r="L1843" s="9" t="s">
        <v>34</v>
      </c>
    </row>
    <row r="1844" spans="2:12">
      <c r="B1844" s="268">
        <v>1832</v>
      </c>
      <c r="C1844" s="226" t="s">
        <v>249</v>
      </c>
      <c r="D1844" s="227" t="s">
        <v>250</v>
      </c>
      <c r="E1844" s="228" t="s">
        <v>3629</v>
      </c>
      <c r="F1844" s="226" t="s">
        <v>3630</v>
      </c>
      <c r="G1844" s="226" t="s">
        <v>65</v>
      </c>
      <c r="H1844" s="226" t="s">
        <v>66</v>
      </c>
      <c r="I1844" s="229"/>
      <c r="J1844" s="260"/>
      <c r="K1844" s="252">
        <f t="shared" si="30"/>
        <v>606</v>
      </c>
      <c r="L1844" s="9" t="s">
        <v>34</v>
      </c>
    </row>
    <row r="1845" spans="2:12">
      <c r="B1845" s="268">
        <v>1833</v>
      </c>
      <c r="C1845" s="226" t="s">
        <v>249</v>
      </c>
      <c r="D1845" s="227" t="s">
        <v>250</v>
      </c>
      <c r="E1845" s="228" t="s">
        <v>3631</v>
      </c>
      <c r="F1845" s="226" t="s">
        <v>3632</v>
      </c>
      <c r="G1845" s="226" t="s">
        <v>65</v>
      </c>
      <c r="H1845" s="226" t="s">
        <v>66</v>
      </c>
      <c r="I1845" s="229"/>
      <c r="J1845" s="260"/>
      <c r="K1845" s="252">
        <f t="shared" si="30"/>
        <v>413</v>
      </c>
      <c r="L1845" s="9" t="s">
        <v>34</v>
      </c>
    </row>
    <row r="1846" spans="2:12">
      <c r="B1846" s="268">
        <v>1834</v>
      </c>
      <c r="C1846" s="226" t="s">
        <v>249</v>
      </c>
      <c r="D1846" s="227" t="s">
        <v>250</v>
      </c>
      <c r="E1846" s="228" t="s">
        <v>3633</v>
      </c>
      <c r="F1846" s="226" t="s">
        <v>3634</v>
      </c>
      <c r="G1846" s="226" t="s">
        <v>65</v>
      </c>
      <c r="H1846" s="226" t="s">
        <v>66</v>
      </c>
      <c r="I1846" s="229"/>
      <c r="J1846" s="260"/>
      <c r="K1846" s="252">
        <f t="shared" si="30"/>
        <v>311</v>
      </c>
      <c r="L1846" s="9" t="s">
        <v>34</v>
      </c>
    </row>
    <row r="1847" spans="2:12">
      <c r="B1847" s="268">
        <v>1835</v>
      </c>
      <c r="C1847" s="226" t="s">
        <v>249</v>
      </c>
      <c r="D1847" s="227" t="s">
        <v>250</v>
      </c>
      <c r="E1847" s="228" t="s">
        <v>3635</v>
      </c>
      <c r="F1847" s="226" t="s">
        <v>3636</v>
      </c>
      <c r="G1847" s="226" t="s">
        <v>65</v>
      </c>
      <c r="H1847" s="226" t="s">
        <v>66</v>
      </c>
      <c r="I1847" s="229"/>
      <c r="J1847" s="260"/>
      <c r="K1847" s="252">
        <f t="shared" si="30"/>
        <v>691</v>
      </c>
      <c r="L1847" s="9" t="s">
        <v>34</v>
      </c>
    </row>
    <row r="1848" spans="2:12">
      <c r="B1848" s="268">
        <v>1836</v>
      </c>
      <c r="C1848" s="226" t="s">
        <v>71</v>
      </c>
      <c r="D1848" s="227" t="s">
        <v>72</v>
      </c>
      <c r="E1848" s="228" t="s">
        <v>3637</v>
      </c>
      <c r="F1848" s="226" t="s">
        <v>3638</v>
      </c>
      <c r="G1848" s="226" t="s">
        <v>65</v>
      </c>
      <c r="H1848" s="226" t="s">
        <v>66</v>
      </c>
      <c r="I1848" s="229"/>
      <c r="J1848" s="260"/>
      <c r="K1848" s="252">
        <f t="shared" si="30"/>
        <v>1403</v>
      </c>
      <c r="L1848" s="9" t="s">
        <v>34</v>
      </c>
    </row>
    <row r="1849" spans="2:12">
      <c r="B1849" s="268">
        <v>1837</v>
      </c>
      <c r="C1849" s="226" t="s">
        <v>71</v>
      </c>
      <c r="D1849" s="227" t="s">
        <v>72</v>
      </c>
      <c r="E1849" s="228" t="s">
        <v>3639</v>
      </c>
      <c r="F1849" s="226" t="s">
        <v>3640</v>
      </c>
      <c r="G1849" s="226" t="s">
        <v>65</v>
      </c>
      <c r="H1849" s="226" t="s">
        <v>66</v>
      </c>
      <c r="I1849" s="229"/>
      <c r="J1849" s="260"/>
      <c r="K1849" s="252">
        <f t="shared" si="30"/>
        <v>1402</v>
      </c>
      <c r="L1849" s="9" t="s">
        <v>34</v>
      </c>
    </row>
    <row r="1850" spans="2:12">
      <c r="B1850" s="268">
        <v>1838</v>
      </c>
      <c r="C1850" s="226" t="s">
        <v>71</v>
      </c>
      <c r="D1850" s="227" t="s">
        <v>72</v>
      </c>
      <c r="E1850" s="228" t="s">
        <v>3641</v>
      </c>
      <c r="F1850" s="226" t="s">
        <v>3642</v>
      </c>
      <c r="G1850" s="226" t="s">
        <v>65</v>
      </c>
      <c r="H1850" s="226" t="s">
        <v>66</v>
      </c>
      <c r="I1850" s="229"/>
      <c r="J1850" s="260"/>
      <c r="K1850" s="252">
        <f t="shared" si="30"/>
        <v>1404</v>
      </c>
      <c r="L1850" s="9" t="s">
        <v>34</v>
      </c>
    </row>
    <row r="1851" spans="2:12">
      <c r="B1851" s="268">
        <v>1839</v>
      </c>
      <c r="C1851" s="226" t="s">
        <v>71</v>
      </c>
      <c r="D1851" s="227" t="s">
        <v>72</v>
      </c>
      <c r="E1851" s="228" t="s">
        <v>3643</v>
      </c>
      <c r="F1851" s="226" t="s">
        <v>3644</v>
      </c>
      <c r="G1851" s="226" t="s">
        <v>65</v>
      </c>
      <c r="H1851" s="226" t="s">
        <v>66</v>
      </c>
      <c r="I1851" s="229"/>
      <c r="J1851" s="260"/>
      <c r="K1851" s="252">
        <f t="shared" si="30"/>
        <v>1401</v>
      </c>
      <c r="L1851" s="9" t="s">
        <v>34</v>
      </c>
    </row>
    <row r="1852" spans="2:12">
      <c r="B1852" s="268">
        <v>1840</v>
      </c>
      <c r="C1852" s="226" t="s">
        <v>71</v>
      </c>
      <c r="D1852" s="227" t="s">
        <v>72</v>
      </c>
      <c r="E1852" s="228" t="s">
        <v>3645</v>
      </c>
      <c r="F1852" s="226" t="s">
        <v>3646</v>
      </c>
      <c r="G1852" s="226" t="s">
        <v>65</v>
      </c>
      <c r="H1852" s="226" t="s">
        <v>66</v>
      </c>
      <c r="I1852" s="229"/>
      <c r="J1852" s="260"/>
      <c r="K1852" s="252">
        <f t="shared" si="30"/>
        <v>1510</v>
      </c>
      <c r="L1852" s="9" t="s">
        <v>34</v>
      </c>
    </row>
    <row r="1853" spans="2:12">
      <c r="B1853" s="268">
        <v>1841</v>
      </c>
      <c r="C1853" s="226" t="s">
        <v>71</v>
      </c>
      <c r="D1853" s="227" t="s">
        <v>72</v>
      </c>
      <c r="E1853" s="228" t="s">
        <v>3647</v>
      </c>
      <c r="F1853" s="226" t="s">
        <v>3648</v>
      </c>
      <c r="G1853" s="226" t="s">
        <v>65</v>
      </c>
      <c r="H1853" s="226" t="s">
        <v>66</v>
      </c>
      <c r="I1853" s="229"/>
      <c r="J1853" s="260"/>
      <c r="K1853" s="252">
        <f t="shared" si="30"/>
        <v>2009</v>
      </c>
      <c r="L1853" s="9" t="s">
        <v>34</v>
      </c>
    </row>
    <row r="1854" spans="2:12">
      <c r="B1854" s="268">
        <v>1842</v>
      </c>
      <c r="C1854" s="226" t="s">
        <v>71</v>
      </c>
      <c r="D1854" s="227" t="s">
        <v>72</v>
      </c>
      <c r="E1854" s="228" t="s">
        <v>3649</v>
      </c>
      <c r="F1854" s="226" t="s">
        <v>3650</v>
      </c>
      <c r="G1854" s="226" t="s">
        <v>65</v>
      </c>
      <c r="H1854" s="226" t="s">
        <v>66</v>
      </c>
      <c r="I1854" s="229"/>
      <c r="J1854" s="260"/>
      <c r="K1854" s="252">
        <f t="shared" si="30"/>
        <v>1513</v>
      </c>
      <c r="L1854" s="9" t="s">
        <v>34</v>
      </c>
    </row>
    <row r="1855" spans="2:12">
      <c r="B1855" s="268">
        <v>1843</v>
      </c>
      <c r="C1855" s="226" t="s">
        <v>71</v>
      </c>
      <c r="D1855" s="227" t="s">
        <v>72</v>
      </c>
      <c r="E1855" s="228" t="s">
        <v>3651</v>
      </c>
      <c r="F1855" s="226" t="s">
        <v>3652</v>
      </c>
      <c r="G1855" s="226" t="s">
        <v>65</v>
      </c>
      <c r="H1855" s="226" t="s">
        <v>66</v>
      </c>
      <c r="I1855" s="229"/>
      <c r="J1855" s="260"/>
      <c r="K1855" s="252">
        <f t="shared" si="30"/>
        <v>1511</v>
      </c>
      <c r="L1855" s="9" t="s">
        <v>34</v>
      </c>
    </row>
    <row r="1856" spans="2:12">
      <c r="B1856" s="268">
        <v>1844</v>
      </c>
      <c r="C1856" s="226" t="s">
        <v>71</v>
      </c>
      <c r="D1856" s="227" t="s">
        <v>72</v>
      </c>
      <c r="E1856" s="228" t="s">
        <v>3653</v>
      </c>
      <c r="F1856" s="226" t="s">
        <v>3654</v>
      </c>
      <c r="G1856" s="226" t="s">
        <v>65</v>
      </c>
      <c r="H1856" s="226" t="s">
        <v>66</v>
      </c>
      <c r="I1856" s="229"/>
      <c r="J1856" s="260"/>
      <c r="K1856" s="252">
        <f t="shared" si="30"/>
        <v>1571</v>
      </c>
      <c r="L1856" s="9" t="s">
        <v>34</v>
      </c>
    </row>
    <row r="1857" spans="2:12">
      <c r="B1857" s="268">
        <v>1845</v>
      </c>
      <c r="C1857" s="226" t="s">
        <v>119</v>
      </c>
      <c r="D1857" s="227" t="s">
        <v>325</v>
      </c>
      <c r="E1857" s="228" t="s">
        <v>3655</v>
      </c>
      <c r="F1857" s="226" t="s">
        <v>3656</v>
      </c>
      <c r="G1857" s="226" t="s">
        <v>65</v>
      </c>
      <c r="H1857" s="226" t="s">
        <v>66</v>
      </c>
      <c r="I1857" s="229"/>
      <c r="J1857" s="260"/>
      <c r="K1857" s="252">
        <f t="shared" si="30"/>
        <v>419</v>
      </c>
      <c r="L1857" s="9" t="s">
        <v>34</v>
      </c>
    </row>
    <row r="1858" spans="2:12">
      <c r="B1858" s="268">
        <v>1846</v>
      </c>
      <c r="C1858" s="226" t="s">
        <v>119</v>
      </c>
      <c r="D1858" s="227" t="s">
        <v>325</v>
      </c>
      <c r="E1858" s="228" t="s">
        <v>3657</v>
      </c>
      <c r="F1858" s="226" t="s">
        <v>3658</v>
      </c>
      <c r="G1858" s="226" t="s">
        <v>65</v>
      </c>
      <c r="H1858" s="226" t="s">
        <v>66</v>
      </c>
      <c r="I1858" s="229"/>
      <c r="J1858" s="260"/>
      <c r="K1858" s="252">
        <f t="shared" si="30"/>
        <v>418</v>
      </c>
      <c r="L1858" s="9" t="s">
        <v>34</v>
      </c>
    </row>
    <row r="1859" spans="2:12">
      <c r="B1859" s="268">
        <v>1847</v>
      </c>
      <c r="C1859" s="226" t="s">
        <v>119</v>
      </c>
      <c r="D1859" s="227" t="s">
        <v>325</v>
      </c>
      <c r="E1859" s="228" t="s">
        <v>3659</v>
      </c>
      <c r="F1859" s="226" t="s">
        <v>3660</v>
      </c>
      <c r="G1859" s="226" t="s">
        <v>65</v>
      </c>
      <c r="H1859" s="226" t="s">
        <v>66</v>
      </c>
      <c r="I1859" s="229"/>
      <c r="J1859" s="260"/>
      <c r="K1859" s="252">
        <f t="shared" ref="K1859:K1922" si="31">VALUE(RIGHT($E1859,4))</f>
        <v>417</v>
      </c>
      <c r="L1859" s="9" t="s">
        <v>34</v>
      </c>
    </row>
    <row r="1860" spans="2:12">
      <c r="B1860" s="268">
        <v>1848</v>
      </c>
      <c r="C1860" s="226" t="s">
        <v>71</v>
      </c>
      <c r="D1860" s="227" t="s">
        <v>72</v>
      </c>
      <c r="E1860" s="228" t="s">
        <v>3661</v>
      </c>
      <c r="F1860" s="226" t="s">
        <v>3662</v>
      </c>
      <c r="G1860" s="226" t="s">
        <v>65</v>
      </c>
      <c r="H1860" s="226" t="s">
        <v>66</v>
      </c>
      <c r="I1860" s="229"/>
      <c r="J1860" s="260"/>
      <c r="K1860" s="252">
        <f t="shared" si="31"/>
        <v>1428</v>
      </c>
      <c r="L1860" s="9" t="s">
        <v>34</v>
      </c>
    </row>
    <row r="1861" spans="2:12">
      <c r="B1861" s="268">
        <v>1849</v>
      </c>
      <c r="C1861" s="226" t="s">
        <v>71</v>
      </c>
      <c r="D1861" s="227" t="s">
        <v>72</v>
      </c>
      <c r="E1861" s="228" t="s">
        <v>3663</v>
      </c>
      <c r="F1861" s="226" t="s">
        <v>3664</v>
      </c>
      <c r="G1861" s="226" t="s">
        <v>65</v>
      </c>
      <c r="H1861" s="226" t="s">
        <v>66</v>
      </c>
      <c r="I1861" s="229"/>
      <c r="J1861" s="260"/>
      <c r="K1861" s="252">
        <f t="shared" si="31"/>
        <v>1427</v>
      </c>
      <c r="L1861" s="9" t="s">
        <v>34</v>
      </c>
    </row>
    <row r="1862" spans="2:12">
      <c r="B1862" s="268">
        <v>1850</v>
      </c>
      <c r="C1862" s="226" t="s">
        <v>71</v>
      </c>
      <c r="D1862" s="227" t="s">
        <v>72</v>
      </c>
      <c r="E1862" s="228" t="s">
        <v>3665</v>
      </c>
      <c r="F1862" s="226" t="s">
        <v>3666</v>
      </c>
      <c r="G1862" s="226" t="s">
        <v>65</v>
      </c>
      <c r="H1862" s="226" t="s">
        <v>66</v>
      </c>
      <c r="I1862" s="229"/>
      <c r="J1862" s="260"/>
      <c r="K1862" s="252">
        <f t="shared" si="31"/>
        <v>1861</v>
      </c>
      <c r="L1862" s="9" t="s">
        <v>34</v>
      </c>
    </row>
    <row r="1863" spans="2:12">
      <c r="B1863" s="268">
        <v>1851</v>
      </c>
      <c r="C1863" s="226" t="s">
        <v>71</v>
      </c>
      <c r="D1863" s="227" t="s">
        <v>72</v>
      </c>
      <c r="E1863" s="228" t="s">
        <v>3667</v>
      </c>
      <c r="F1863" s="226" t="s">
        <v>3668</v>
      </c>
      <c r="G1863" s="226" t="s">
        <v>65</v>
      </c>
      <c r="H1863" s="226" t="s">
        <v>66</v>
      </c>
      <c r="I1863" s="229"/>
      <c r="J1863" s="260"/>
      <c r="K1863" s="252">
        <f t="shared" si="31"/>
        <v>1862</v>
      </c>
      <c r="L1863" s="9" t="s">
        <v>34</v>
      </c>
    </row>
    <row r="1864" spans="2:12">
      <c r="B1864" s="268">
        <v>1852</v>
      </c>
      <c r="C1864" s="226" t="s">
        <v>71</v>
      </c>
      <c r="D1864" s="227" t="s">
        <v>72</v>
      </c>
      <c r="E1864" s="228" t="s">
        <v>3669</v>
      </c>
      <c r="F1864" s="226" t="s">
        <v>3670</v>
      </c>
      <c r="G1864" s="226" t="s">
        <v>65</v>
      </c>
      <c r="H1864" s="226" t="s">
        <v>66</v>
      </c>
      <c r="I1864" s="229"/>
      <c r="J1864" s="260"/>
      <c r="K1864" s="252">
        <f t="shared" si="31"/>
        <v>1873</v>
      </c>
      <c r="L1864" s="9" t="s">
        <v>34</v>
      </c>
    </row>
    <row r="1865" spans="2:12">
      <c r="B1865" s="268">
        <v>1853</v>
      </c>
      <c r="C1865" s="226" t="s">
        <v>71</v>
      </c>
      <c r="D1865" s="227" t="s">
        <v>72</v>
      </c>
      <c r="E1865" s="228" t="s">
        <v>3671</v>
      </c>
      <c r="F1865" s="226" t="s">
        <v>3672</v>
      </c>
      <c r="G1865" s="226" t="s">
        <v>65</v>
      </c>
      <c r="H1865" s="226" t="s">
        <v>66</v>
      </c>
      <c r="I1865" s="229"/>
      <c r="J1865" s="260"/>
      <c r="K1865" s="252">
        <f t="shared" si="31"/>
        <v>1872</v>
      </c>
      <c r="L1865" s="9" t="s">
        <v>34</v>
      </c>
    </row>
    <row r="1866" spans="2:12">
      <c r="B1866" s="268">
        <v>1854</v>
      </c>
      <c r="C1866" s="226" t="s">
        <v>71</v>
      </c>
      <c r="D1866" s="227" t="s">
        <v>72</v>
      </c>
      <c r="E1866" s="228" t="s">
        <v>3673</v>
      </c>
      <c r="F1866" s="226" t="s">
        <v>3674</v>
      </c>
      <c r="G1866" s="226" t="s">
        <v>65</v>
      </c>
      <c r="H1866" s="226" t="s">
        <v>66</v>
      </c>
      <c r="I1866" s="229"/>
      <c r="J1866" s="260"/>
      <c r="K1866" s="252">
        <f t="shared" si="31"/>
        <v>1429</v>
      </c>
      <c r="L1866" s="9" t="s">
        <v>34</v>
      </c>
    </row>
    <row r="1867" spans="2:12">
      <c r="B1867" s="268">
        <v>1855</v>
      </c>
      <c r="C1867" s="226" t="s">
        <v>71</v>
      </c>
      <c r="D1867" s="227" t="s">
        <v>72</v>
      </c>
      <c r="E1867" s="228" t="s">
        <v>3675</v>
      </c>
      <c r="F1867" s="226" t="s">
        <v>3676</v>
      </c>
      <c r="G1867" s="226" t="s">
        <v>65</v>
      </c>
      <c r="H1867" s="226" t="s">
        <v>66</v>
      </c>
      <c r="I1867" s="229"/>
      <c r="J1867" s="260"/>
      <c r="K1867" s="252">
        <f t="shared" si="31"/>
        <v>1798</v>
      </c>
      <c r="L1867" s="9" t="s">
        <v>34</v>
      </c>
    </row>
    <row r="1868" spans="2:12">
      <c r="B1868" s="268">
        <v>1856</v>
      </c>
      <c r="C1868" s="226" t="s">
        <v>71</v>
      </c>
      <c r="D1868" s="227" t="s">
        <v>72</v>
      </c>
      <c r="E1868" s="228" t="s">
        <v>3677</v>
      </c>
      <c r="F1868" s="226" t="s">
        <v>3678</v>
      </c>
      <c r="G1868" s="226" t="s">
        <v>65</v>
      </c>
      <c r="H1868" s="226" t="s">
        <v>66</v>
      </c>
      <c r="I1868" s="229"/>
      <c r="J1868" s="260"/>
      <c r="K1868" s="252">
        <f t="shared" si="31"/>
        <v>1426</v>
      </c>
      <c r="L1868" s="9" t="s">
        <v>34</v>
      </c>
    </row>
    <row r="1869" spans="2:12">
      <c r="B1869" s="268">
        <v>1857</v>
      </c>
      <c r="C1869" s="226" t="s">
        <v>71</v>
      </c>
      <c r="D1869" s="227" t="s">
        <v>72</v>
      </c>
      <c r="E1869" s="228" t="s">
        <v>3679</v>
      </c>
      <c r="F1869" s="226" t="s">
        <v>3680</v>
      </c>
      <c r="G1869" s="226" t="s">
        <v>65</v>
      </c>
      <c r="H1869" s="226" t="s">
        <v>66</v>
      </c>
      <c r="I1869" s="229"/>
      <c r="J1869" s="260"/>
      <c r="K1869" s="252">
        <f t="shared" si="31"/>
        <v>1627</v>
      </c>
      <c r="L1869" s="9" t="s">
        <v>34</v>
      </c>
    </row>
    <row r="1870" spans="2:12">
      <c r="B1870" s="268">
        <v>1858</v>
      </c>
      <c r="C1870" s="226" t="s">
        <v>71</v>
      </c>
      <c r="D1870" s="227" t="s">
        <v>72</v>
      </c>
      <c r="E1870" s="228" t="s">
        <v>3681</v>
      </c>
      <c r="F1870" s="226" t="s">
        <v>3682</v>
      </c>
      <c r="G1870" s="226" t="s">
        <v>65</v>
      </c>
      <c r="H1870" s="226" t="s">
        <v>66</v>
      </c>
      <c r="I1870" s="229"/>
      <c r="J1870" s="260"/>
      <c r="K1870" s="252">
        <f t="shared" si="31"/>
        <v>1628</v>
      </c>
      <c r="L1870" s="9" t="s">
        <v>34</v>
      </c>
    </row>
    <row r="1871" spans="2:12">
      <c r="B1871" s="268">
        <v>1859</v>
      </c>
      <c r="C1871" s="226" t="s">
        <v>71</v>
      </c>
      <c r="D1871" s="227" t="s">
        <v>72</v>
      </c>
      <c r="E1871" s="228" t="s">
        <v>3683</v>
      </c>
      <c r="F1871" s="226" t="s">
        <v>3684</v>
      </c>
      <c r="G1871" s="226" t="s">
        <v>65</v>
      </c>
      <c r="H1871" s="226" t="s">
        <v>66</v>
      </c>
      <c r="I1871" s="229"/>
      <c r="J1871" s="260"/>
      <c r="K1871" s="252">
        <f t="shared" si="31"/>
        <v>1964</v>
      </c>
      <c r="L1871" s="9" t="s">
        <v>34</v>
      </c>
    </row>
    <row r="1872" spans="2:12">
      <c r="B1872" s="268">
        <v>1860</v>
      </c>
      <c r="C1872" s="226" t="s">
        <v>71</v>
      </c>
      <c r="D1872" s="227" t="s">
        <v>72</v>
      </c>
      <c r="E1872" s="228" t="s">
        <v>3685</v>
      </c>
      <c r="F1872" s="226" t="s">
        <v>3686</v>
      </c>
      <c r="G1872" s="226" t="s">
        <v>65</v>
      </c>
      <c r="H1872" s="226" t="s">
        <v>66</v>
      </c>
      <c r="I1872" s="229"/>
      <c r="J1872" s="260"/>
      <c r="K1872" s="252">
        <f t="shared" si="31"/>
        <v>1743</v>
      </c>
      <c r="L1872" s="9" t="s">
        <v>34</v>
      </c>
    </row>
    <row r="1873" spans="2:12">
      <c r="B1873" s="268">
        <v>1861</v>
      </c>
      <c r="C1873" s="226" t="s">
        <v>71</v>
      </c>
      <c r="D1873" s="227" t="s">
        <v>72</v>
      </c>
      <c r="E1873" s="228" t="s">
        <v>3687</v>
      </c>
      <c r="F1873" s="226" t="s">
        <v>3688</v>
      </c>
      <c r="G1873" s="226" t="s">
        <v>65</v>
      </c>
      <c r="H1873" s="226" t="s">
        <v>66</v>
      </c>
      <c r="I1873" s="229"/>
      <c r="J1873" s="260"/>
      <c r="K1873" s="252">
        <f t="shared" si="31"/>
        <v>1775</v>
      </c>
      <c r="L1873" s="9" t="s">
        <v>34</v>
      </c>
    </row>
    <row r="1874" spans="2:12">
      <c r="B1874" s="268">
        <v>1862</v>
      </c>
      <c r="C1874" s="226" t="s">
        <v>71</v>
      </c>
      <c r="D1874" s="227" t="s">
        <v>72</v>
      </c>
      <c r="E1874" s="228" t="s">
        <v>3689</v>
      </c>
      <c r="F1874" s="226" t="s">
        <v>3690</v>
      </c>
      <c r="G1874" s="226" t="s">
        <v>65</v>
      </c>
      <c r="H1874" s="226" t="s">
        <v>66</v>
      </c>
      <c r="I1874" s="229"/>
      <c r="J1874" s="260"/>
      <c r="K1874" s="252">
        <f t="shared" si="31"/>
        <v>1871</v>
      </c>
      <c r="L1874" s="9" t="s">
        <v>34</v>
      </c>
    </row>
    <row r="1875" spans="2:12">
      <c r="B1875" s="268">
        <v>1863</v>
      </c>
      <c r="C1875" s="226" t="s">
        <v>71</v>
      </c>
      <c r="D1875" s="227" t="s">
        <v>72</v>
      </c>
      <c r="E1875" s="228" t="s">
        <v>3691</v>
      </c>
      <c r="F1875" s="226" t="s">
        <v>3692</v>
      </c>
      <c r="G1875" s="226" t="s">
        <v>65</v>
      </c>
      <c r="H1875" s="226" t="s">
        <v>66</v>
      </c>
      <c r="I1875" s="229"/>
      <c r="J1875" s="260"/>
      <c r="K1875" s="252">
        <f t="shared" si="31"/>
        <v>1738</v>
      </c>
      <c r="L1875" s="9" t="s">
        <v>34</v>
      </c>
    </row>
    <row r="1876" spans="2:12">
      <c r="B1876" s="268">
        <v>1864</v>
      </c>
      <c r="C1876" s="226" t="s">
        <v>71</v>
      </c>
      <c r="D1876" s="227" t="s">
        <v>72</v>
      </c>
      <c r="E1876" s="228" t="s">
        <v>3693</v>
      </c>
      <c r="F1876" s="226" t="s">
        <v>3694</v>
      </c>
      <c r="G1876" s="226" t="s">
        <v>65</v>
      </c>
      <c r="H1876" s="226" t="s">
        <v>66</v>
      </c>
      <c r="I1876" s="229"/>
      <c r="J1876" s="260"/>
      <c r="K1876" s="252">
        <f t="shared" si="31"/>
        <v>1695</v>
      </c>
      <c r="L1876" s="9" t="s">
        <v>34</v>
      </c>
    </row>
    <row r="1877" spans="2:12">
      <c r="B1877" s="268">
        <v>1865</v>
      </c>
      <c r="C1877" s="226" t="s">
        <v>71</v>
      </c>
      <c r="D1877" s="227" t="s">
        <v>72</v>
      </c>
      <c r="E1877" s="228" t="s">
        <v>3695</v>
      </c>
      <c r="F1877" s="226" t="s">
        <v>3696</v>
      </c>
      <c r="G1877" s="226" t="s">
        <v>65</v>
      </c>
      <c r="H1877" s="226" t="s">
        <v>66</v>
      </c>
      <c r="I1877" s="229"/>
      <c r="J1877" s="260"/>
      <c r="K1877" s="252">
        <f t="shared" si="31"/>
        <v>1553</v>
      </c>
      <c r="L1877" s="9" t="s">
        <v>34</v>
      </c>
    </row>
    <row r="1878" spans="2:12">
      <c r="B1878" s="268">
        <v>1866</v>
      </c>
      <c r="C1878" s="226" t="s">
        <v>71</v>
      </c>
      <c r="D1878" s="227" t="s">
        <v>72</v>
      </c>
      <c r="E1878" s="228" t="s">
        <v>3697</v>
      </c>
      <c r="F1878" s="226" t="s">
        <v>3698</v>
      </c>
      <c r="G1878" s="226" t="s">
        <v>65</v>
      </c>
      <c r="H1878" s="226" t="s">
        <v>66</v>
      </c>
      <c r="I1878" s="229"/>
      <c r="J1878" s="260"/>
      <c r="K1878" s="252">
        <f t="shared" si="31"/>
        <v>1557</v>
      </c>
      <c r="L1878" s="9" t="s">
        <v>34</v>
      </c>
    </row>
    <row r="1879" spans="2:12">
      <c r="B1879" s="268">
        <v>1867</v>
      </c>
      <c r="C1879" s="226" t="s">
        <v>71</v>
      </c>
      <c r="D1879" s="227" t="s">
        <v>72</v>
      </c>
      <c r="E1879" s="228" t="s">
        <v>3699</v>
      </c>
      <c r="F1879" s="226" t="s">
        <v>3700</v>
      </c>
      <c r="G1879" s="226" t="s">
        <v>65</v>
      </c>
      <c r="H1879" s="226" t="s">
        <v>66</v>
      </c>
      <c r="I1879" s="229"/>
      <c r="J1879" s="260"/>
      <c r="K1879" s="252">
        <f t="shared" si="31"/>
        <v>1694</v>
      </c>
      <c r="L1879" s="9" t="s">
        <v>34</v>
      </c>
    </row>
    <row r="1880" spans="2:12">
      <c r="B1880" s="268">
        <v>1868</v>
      </c>
      <c r="C1880" s="226" t="s">
        <v>71</v>
      </c>
      <c r="D1880" s="227" t="s">
        <v>72</v>
      </c>
      <c r="E1880" s="228" t="s">
        <v>3701</v>
      </c>
      <c r="F1880" s="226" t="s">
        <v>3702</v>
      </c>
      <c r="G1880" s="226" t="s">
        <v>65</v>
      </c>
      <c r="H1880" s="226" t="s">
        <v>66</v>
      </c>
      <c r="I1880" s="229"/>
      <c r="J1880" s="260"/>
      <c r="K1880" s="252">
        <f t="shared" si="31"/>
        <v>1498</v>
      </c>
      <c r="L1880" s="9" t="s">
        <v>34</v>
      </c>
    </row>
    <row r="1881" spans="2:12">
      <c r="B1881" s="268">
        <v>1869</v>
      </c>
      <c r="C1881" s="226" t="s">
        <v>71</v>
      </c>
      <c r="D1881" s="227" t="s">
        <v>72</v>
      </c>
      <c r="E1881" s="228" t="s">
        <v>3703</v>
      </c>
      <c r="F1881" s="226" t="s">
        <v>3704</v>
      </c>
      <c r="G1881" s="226" t="s">
        <v>65</v>
      </c>
      <c r="H1881" s="226" t="s">
        <v>66</v>
      </c>
      <c r="I1881" s="229"/>
      <c r="J1881" s="260"/>
      <c r="K1881" s="252">
        <f t="shared" si="31"/>
        <v>1693</v>
      </c>
      <c r="L1881" s="9" t="s">
        <v>34</v>
      </c>
    </row>
    <row r="1882" spans="2:12">
      <c r="B1882" s="268">
        <v>1870</v>
      </c>
      <c r="C1882" s="226" t="s">
        <v>71</v>
      </c>
      <c r="D1882" s="227" t="s">
        <v>72</v>
      </c>
      <c r="E1882" s="228" t="s">
        <v>3705</v>
      </c>
      <c r="F1882" s="226" t="s">
        <v>3706</v>
      </c>
      <c r="G1882" s="226" t="s">
        <v>65</v>
      </c>
      <c r="H1882" s="226" t="s">
        <v>66</v>
      </c>
      <c r="I1882" s="229"/>
      <c r="J1882" s="260"/>
      <c r="K1882" s="252">
        <f t="shared" si="31"/>
        <v>1703</v>
      </c>
      <c r="L1882" s="9" t="s">
        <v>34</v>
      </c>
    </row>
    <row r="1883" spans="2:12">
      <c r="B1883" s="268">
        <v>1871</v>
      </c>
      <c r="C1883" s="226" t="s">
        <v>71</v>
      </c>
      <c r="D1883" s="227" t="s">
        <v>72</v>
      </c>
      <c r="E1883" s="228" t="s">
        <v>3707</v>
      </c>
      <c r="F1883" s="226" t="s">
        <v>3708</v>
      </c>
      <c r="G1883" s="226" t="s">
        <v>65</v>
      </c>
      <c r="H1883" s="226" t="s">
        <v>66</v>
      </c>
      <c r="I1883" s="229"/>
      <c r="J1883" s="260"/>
      <c r="K1883" s="252">
        <f t="shared" si="31"/>
        <v>1552</v>
      </c>
      <c r="L1883" s="9" t="s">
        <v>34</v>
      </c>
    </row>
    <row r="1884" spans="2:12">
      <c r="B1884" s="268">
        <v>1872</v>
      </c>
      <c r="C1884" s="226" t="s">
        <v>71</v>
      </c>
      <c r="D1884" s="227" t="s">
        <v>72</v>
      </c>
      <c r="E1884" s="228" t="s">
        <v>3709</v>
      </c>
      <c r="F1884" s="226" t="s">
        <v>3710</v>
      </c>
      <c r="G1884" s="226" t="s">
        <v>65</v>
      </c>
      <c r="H1884" s="226" t="s">
        <v>66</v>
      </c>
      <c r="I1884" s="229"/>
      <c r="J1884" s="260"/>
      <c r="K1884" s="252">
        <f t="shared" si="31"/>
        <v>1500</v>
      </c>
      <c r="L1884" s="9" t="s">
        <v>34</v>
      </c>
    </row>
    <row r="1885" spans="2:12">
      <c r="B1885" s="268">
        <v>1873</v>
      </c>
      <c r="C1885" s="226" t="s">
        <v>71</v>
      </c>
      <c r="D1885" s="227" t="s">
        <v>72</v>
      </c>
      <c r="E1885" s="228" t="s">
        <v>3711</v>
      </c>
      <c r="F1885" s="226" t="s">
        <v>3712</v>
      </c>
      <c r="G1885" s="226" t="s">
        <v>65</v>
      </c>
      <c r="H1885" s="226" t="s">
        <v>66</v>
      </c>
      <c r="I1885" s="229"/>
      <c r="J1885" s="260"/>
      <c r="K1885" s="252">
        <f t="shared" si="31"/>
        <v>1503</v>
      </c>
      <c r="L1885" s="9" t="s">
        <v>34</v>
      </c>
    </row>
    <row r="1886" spans="2:12">
      <c r="B1886" s="268">
        <v>1874</v>
      </c>
      <c r="C1886" s="226" t="s">
        <v>71</v>
      </c>
      <c r="D1886" s="227" t="s">
        <v>72</v>
      </c>
      <c r="E1886" s="228" t="s">
        <v>3713</v>
      </c>
      <c r="F1886" s="226" t="s">
        <v>3714</v>
      </c>
      <c r="G1886" s="226" t="s">
        <v>65</v>
      </c>
      <c r="H1886" s="226" t="s">
        <v>66</v>
      </c>
      <c r="I1886" s="229"/>
      <c r="J1886" s="260"/>
      <c r="K1886" s="252">
        <f t="shared" si="31"/>
        <v>1497</v>
      </c>
      <c r="L1886" s="9" t="s">
        <v>34</v>
      </c>
    </row>
    <row r="1887" spans="2:12">
      <c r="B1887" s="268">
        <v>1875</v>
      </c>
      <c r="C1887" s="226" t="s">
        <v>71</v>
      </c>
      <c r="D1887" s="227" t="s">
        <v>72</v>
      </c>
      <c r="E1887" s="228" t="s">
        <v>3715</v>
      </c>
      <c r="F1887" s="226" t="s">
        <v>3716</v>
      </c>
      <c r="G1887" s="226" t="s">
        <v>65</v>
      </c>
      <c r="H1887" s="226" t="s">
        <v>66</v>
      </c>
      <c r="I1887" s="229"/>
      <c r="J1887" s="260"/>
      <c r="K1887" s="252">
        <f t="shared" si="31"/>
        <v>1499</v>
      </c>
      <c r="L1887" s="9" t="s">
        <v>34</v>
      </c>
    </row>
    <row r="1888" spans="2:12">
      <c r="B1888" s="268">
        <v>1876</v>
      </c>
      <c r="C1888" s="226" t="s">
        <v>71</v>
      </c>
      <c r="D1888" s="227" t="s">
        <v>72</v>
      </c>
      <c r="E1888" s="228" t="s">
        <v>3717</v>
      </c>
      <c r="F1888" s="226" t="s">
        <v>3718</v>
      </c>
      <c r="G1888" s="226" t="s">
        <v>65</v>
      </c>
      <c r="H1888" s="226" t="s">
        <v>66</v>
      </c>
      <c r="I1888" s="229"/>
      <c r="J1888" s="260"/>
      <c r="K1888" s="252">
        <f t="shared" si="31"/>
        <v>1619</v>
      </c>
      <c r="L1888" s="9" t="s">
        <v>34</v>
      </c>
    </row>
    <row r="1889" spans="2:12">
      <c r="B1889" s="268">
        <v>1877</v>
      </c>
      <c r="C1889" s="226" t="s">
        <v>71</v>
      </c>
      <c r="D1889" s="227" t="s">
        <v>72</v>
      </c>
      <c r="E1889" s="228" t="s">
        <v>3719</v>
      </c>
      <c r="F1889" s="226" t="s">
        <v>3720</v>
      </c>
      <c r="G1889" s="226" t="s">
        <v>65</v>
      </c>
      <c r="H1889" s="226" t="s">
        <v>66</v>
      </c>
      <c r="I1889" s="229"/>
      <c r="J1889" s="260"/>
      <c r="K1889" s="252">
        <f t="shared" si="31"/>
        <v>1620</v>
      </c>
      <c r="L1889" s="9" t="s">
        <v>34</v>
      </c>
    </row>
    <row r="1890" spans="2:12">
      <c r="B1890" s="268">
        <v>1878</v>
      </c>
      <c r="C1890" s="226" t="s">
        <v>71</v>
      </c>
      <c r="D1890" s="227" t="s">
        <v>72</v>
      </c>
      <c r="E1890" s="228" t="s">
        <v>3721</v>
      </c>
      <c r="F1890" s="226" t="s">
        <v>3722</v>
      </c>
      <c r="G1890" s="226" t="s">
        <v>65</v>
      </c>
      <c r="H1890" s="226" t="s">
        <v>66</v>
      </c>
      <c r="I1890" s="229"/>
      <c r="J1890" s="260"/>
      <c r="K1890" s="252">
        <f t="shared" si="31"/>
        <v>1739</v>
      </c>
      <c r="L1890" s="9" t="s">
        <v>34</v>
      </c>
    </row>
    <row r="1891" spans="2:12">
      <c r="B1891" s="268">
        <v>1879</v>
      </c>
      <c r="C1891" s="226" t="s">
        <v>71</v>
      </c>
      <c r="D1891" s="227" t="s">
        <v>72</v>
      </c>
      <c r="E1891" s="228" t="s">
        <v>3723</v>
      </c>
      <c r="F1891" s="226" t="s">
        <v>3724</v>
      </c>
      <c r="G1891" s="226" t="s">
        <v>65</v>
      </c>
      <c r="H1891" s="226" t="s">
        <v>66</v>
      </c>
      <c r="I1891" s="229"/>
      <c r="J1891" s="260"/>
      <c r="K1891" s="252">
        <f t="shared" si="31"/>
        <v>1556</v>
      </c>
      <c r="L1891" s="9" t="s">
        <v>34</v>
      </c>
    </row>
    <row r="1892" spans="2:12">
      <c r="B1892" s="268">
        <v>1880</v>
      </c>
      <c r="C1892" s="226" t="s">
        <v>71</v>
      </c>
      <c r="D1892" s="227" t="s">
        <v>72</v>
      </c>
      <c r="E1892" s="228" t="s">
        <v>3725</v>
      </c>
      <c r="F1892" s="226" t="s">
        <v>3724</v>
      </c>
      <c r="G1892" s="226" t="s">
        <v>65</v>
      </c>
      <c r="H1892" s="226" t="s">
        <v>66</v>
      </c>
      <c r="I1892" s="229"/>
      <c r="J1892" s="260"/>
      <c r="K1892" s="252">
        <f t="shared" si="31"/>
        <v>1558</v>
      </c>
      <c r="L1892" s="9" t="s">
        <v>34</v>
      </c>
    </row>
    <row r="1893" spans="2:12">
      <c r="B1893" s="268">
        <v>1881</v>
      </c>
      <c r="C1893" s="226" t="s">
        <v>71</v>
      </c>
      <c r="D1893" s="227" t="s">
        <v>72</v>
      </c>
      <c r="E1893" s="228" t="s">
        <v>3726</v>
      </c>
      <c r="F1893" s="226" t="s">
        <v>3727</v>
      </c>
      <c r="G1893" s="226" t="s">
        <v>65</v>
      </c>
      <c r="H1893" s="226" t="s">
        <v>79</v>
      </c>
      <c r="I1893" s="229"/>
      <c r="J1893" s="260"/>
      <c r="K1893" s="252">
        <f t="shared" si="31"/>
        <v>2029</v>
      </c>
      <c r="L1893" s="9" t="s">
        <v>34</v>
      </c>
    </row>
    <row r="1894" spans="2:12">
      <c r="B1894" s="268">
        <v>1882</v>
      </c>
      <c r="C1894" s="226" t="s">
        <v>71</v>
      </c>
      <c r="D1894" s="227" t="s">
        <v>72</v>
      </c>
      <c r="E1894" s="228" t="s">
        <v>3728</v>
      </c>
      <c r="F1894" s="226" t="s">
        <v>3729</v>
      </c>
      <c r="G1894" s="226" t="s">
        <v>65</v>
      </c>
      <c r="H1894" s="226" t="s">
        <v>66</v>
      </c>
      <c r="I1894" s="229"/>
      <c r="J1894" s="260"/>
      <c r="K1894" s="252">
        <f t="shared" si="31"/>
        <v>1988</v>
      </c>
      <c r="L1894" s="9" t="s">
        <v>34</v>
      </c>
    </row>
    <row r="1895" spans="2:12">
      <c r="B1895" s="268">
        <v>1883</v>
      </c>
      <c r="C1895" s="226" t="s">
        <v>71</v>
      </c>
      <c r="D1895" s="227" t="s">
        <v>72</v>
      </c>
      <c r="E1895" s="228" t="s">
        <v>3730</v>
      </c>
      <c r="F1895" s="226" t="s">
        <v>3731</v>
      </c>
      <c r="G1895" s="226" t="s">
        <v>65</v>
      </c>
      <c r="H1895" s="226" t="s">
        <v>66</v>
      </c>
      <c r="I1895" s="229"/>
      <c r="J1895" s="260"/>
      <c r="K1895" s="252">
        <f t="shared" si="31"/>
        <v>1987</v>
      </c>
      <c r="L1895" s="9" t="s">
        <v>34</v>
      </c>
    </row>
    <row r="1896" spans="2:12">
      <c r="B1896" s="268">
        <v>1884</v>
      </c>
      <c r="C1896" s="226" t="s">
        <v>71</v>
      </c>
      <c r="D1896" s="227" t="s">
        <v>72</v>
      </c>
      <c r="E1896" s="228" t="s">
        <v>3732</v>
      </c>
      <c r="F1896" s="226" t="s">
        <v>3733</v>
      </c>
      <c r="G1896" s="226" t="s">
        <v>65</v>
      </c>
      <c r="H1896" s="226" t="s">
        <v>66</v>
      </c>
      <c r="I1896" s="229"/>
      <c r="J1896" s="260"/>
      <c r="K1896" s="252">
        <f t="shared" si="31"/>
        <v>1697</v>
      </c>
      <c r="L1896" s="9" t="s">
        <v>34</v>
      </c>
    </row>
    <row r="1897" spans="2:12">
      <c r="B1897" s="268">
        <v>1885</v>
      </c>
      <c r="C1897" s="226" t="s">
        <v>71</v>
      </c>
      <c r="D1897" s="227" t="s">
        <v>72</v>
      </c>
      <c r="E1897" s="228" t="s">
        <v>3734</v>
      </c>
      <c r="F1897" s="226" t="s">
        <v>3735</v>
      </c>
      <c r="G1897" s="226" t="s">
        <v>65</v>
      </c>
      <c r="H1897" s="226" t="s">
        <v>66</v>
      </c>
      <c r="I1897" s="229"/>
      <c r="J1897" s="260"/>
      <c r="K1897" s="252">
        <f t="shared" si="31"/>
        <v>1841</v>
      </c>
      <c r="L1897" s="9" t="s">
        <v>34</v>
      </c>
    </row>
    <row r="1898" spans="2:12">
      <c r="B1898" s="268">
        <v>1886</v>
      </c>
      <c r="C1898" s="226" t="s">
        <v>71</v>
      </c>
      <c r="D1898" s="227" t="s">
        <v>72</v>
      </c>
      <c r="E1898" s="228" t="s">
        <v>3736</v>
      </c>
      <c r="F1898" s="226" t="s">
        <v>3737</v>
      </c>
      <c r="G1898" s="226" t="s">
        <v>65</v>
      </c>
      <c r="H1898" s="226" t="s">
        <v>66</v>
      </c>
      <c r="I1898" s="229"/>
      <c r="J1898" s="260"/>
      <c r="K1898" s="252">
        <f t="shared" si="31"/>
        <v>1840</v>
      </c>
      <c r="L1898" s="9" t="s">
        <v>34</v>
      </c>
    </row>
    <row r="1899" spans="2:12">
      <c r="B1899" s="268">
        <v>1887</v>
      </c>
      <c r="C1899" s="226" t="s">
        <v>71</v>
      </c>
      <c r="D1899" s="227" t="s">
        <v>72</v>
      </c>
      <c r="E1899" s="228" t="s">
        <v>3738</v>
      </c>
      <c r="F1899" s="226" t="s">
        <v>3739</v>
      </c>
      <c r="G1899" s="226" t="s">
        <v>65</v>
      </c>
      <c r="H1899" s="226" t="s">
        <v>66</v>
      </c>
      <c r="I1899" s="229"/>
      <c r="J1899" s="260"/>
      <c r="K1899" s="252">
        <f t="shared" si="31"/>
        <v>1989</v>
      </c>
      <c r="L1899" s="9" t="s">
        <v>34</v>
      </c>
    </row>
    <row r="1900" spans="2:12">
      <c r="B1900" s="268">
        <v>1888</v>
      </c>
      <c r="C1900" s="226" t="s">
        <v>71</v>
      </c>
      <c r="D1900" s="227" t="s">
        <v>72</v>
      </c>
      <c r="E1900" s="228" t="s">
        <v>3740</v>
      </c>
      <c r="F1900" s="226" t="s">
        <v>3741</v>
      </c>
      <c r="G1900" s="226" t="s">
        <v>65</v>
      </c>
      <c r="H1900" s="226" t="s">
        <v>66</v>
      </c>
      <c r="I1900" s="229"/>
      <c r="J1900" s="260"/>
      <c r="K1900" s="252">
        <f t="shared" si="31"/>
        <v>1921</v>
      </c>
      <c r="L1900" s="9" t="s">
        <v>34</v>
      </c>
    </row>
    <row r="1901" spans="2:12">
      <c r="B1901" s="268">
        <v>1889</v>
      </c>
      <c r="C1901" s="226" t="s">
        <v>71</v>
      </c>
      <c r="D1901" s="227" t="s">
        <v>72</v>
      </c>
      <c r="E1901" s="228" t="s">
        <v>3742</v>
      </c>
      <c r="F1901" s="226" t="s">
        <v>3743</v>
      </c>
      <c r="G1901" s="226" t="s">
        <v>65</v>
      </c>
      <c r="H1901" s="226" t="s">
        <v>66</v>
      </c>
      <c r="I1901" s="229"/>
      <c r="J1901" s="260"/>
      <c r="K1901" s="252">
        <f t="shared" si="31"/>
        <v>1696</v>
      </c>
      <c r="L1901" s="9" t="s">
        <v>34</v>
      </c>
    </row>
    <row r="1902" spans="2:12">
      <c r="B1902" s="268">
        <v>1890</v>
      </c>
      <c r="C1902" s="226" t="s">
        <v>249</v>
      </c>
      <c r="D1902" s="227" t="s">
        <v>250</v>
      </c>
      <c r="E1902" s="228" t="s">
        <v>3744</v>
      </c>
      <c r="F1902" s="226" t="s">
        <v>3745</v>
      </c>
      <c r="G1902" s="226" t="s">
        <v>65</v>
      </c>
      <c r="H1902" s="226" t="s">
        <v>66</v>
      </c>
      <c r="I1902" s="229"/>
      <c r="J1902" s="260"/>
      <c r="K1902" s="252">
        <f t="shared" si="31"/>
        <v>607</v>
      </c>
      <c r="L1902" s="9" t="s">
        <v>34</v>
      </c>
    </row>
    <row r="1903" spans="2:12">
      <c r="B1903" s="268">
        <v>1891</v>
      </c>
      <c r="C1903" s="226" t="s">
        <v>249</v>
      </c>
      <c r="D1903" s="227" t="s">
        <v>250</v>
      </c>
      <c r="E1903" s="228" t="s">
        <v>3746</v>
      </c>
      <c r="F1903" s="226" t="s">
        <v>3747</v>
      </c>
      <c r="G1903" s="226" t="s">
        <v>65</v>
      </c>
      <c r="H1903" s="226" t="s">
        <v>66</v>
      </c>
      <c r="I1903" s="229"/>
      <c r="J1903" s="260"/>
      <c r="K1903" s="252">
        <f t="shared" si="31"/>
        <v>668</v>
      </c>
      <c r="L1903" s="9" t="s">
        <v>34</v>
      </c>
    </row>
    <row r="1904" spans="2:12">
      <c r="B1904" s="268">
        <v>1892</v>
      </c>
      <c r="C1904" s="226" t="s">
        <v>71</v>
      </c>
      <c r="D1904" s="227" t="s">
        <v>120</v>
      </c>
      <c r="E1904" s="228" t="s">
        <v>3748</v>
      </c>
      <c r="F1904" s="226" t="s">
        <v>3749</v>
      </c>
      <c r="G1904" s="226" t="s">
        <v>65</v>
      </c>
      <c r="H1904" s="226" t="s">
        <v>66</v>
      </c>
      <c r="I1904" s="229"/>
      <c r="J1904" s="260"/>
      <c r="K1904" s="252">
        <f t="shared" si="31"/>
        <v>380</v>
      </c>
      <c r="L1904" s="9" t="s">
        <v>34</v>
      </c>
    </row>
    <row r="1905" spans="2:12">
      <c r="B1905" s="268">
        <v>1893</v>
      </c>
      <c r="C1905" s="226" t="s">
        <v>71</v>
      </c>
      <c r="D1905" s="227" t="s">
        <v>120</v>
      </c>
      <c r="E1905" s="228" t="s">
        <v>3750</v>
      </c>
      <c r="F1905" s="226" t="s">
        <v>3751</v>
      </c>
      <c r="G1905" s="226" t="s">
        <v>65</v>
      </c>
      <c r="H1905" s="226" t="s">
        <v>66</v>
      </c>
      <c r="I1905" s="229"/>
      <c r="J1905" s="260"/>
      <c r="K1905" s="252">
        <f t="shared" si="31"/>
        <v>379</v>
      </c>
      <c r="L1905" s="9" t="s">
        <v>34</v>
      </c>
    </row>
    <row r="1906" spans="2:12">
      <c r="B1906" s="268">
        <v>1894</v>
      </c>
      <c r="C1906" s="226" t="s">
        <v>71</v>
      </c>
      <c r="D1906" s="227" t="s">
        <v>120</v>
      </c>
      <c r="E1906" s="228" t="s">
        <v>3752</v>
      </c>
      <c r="F1906" s="226" t="s">
        <v>3753</v>
      </c>
      <c r="G1906" s="226" t="s">
        <v>65</v>
      </c>
      <c r="H1906" s="226" t="s">
        <v>66</v>
      </c>
      <c r="I1906" s="229"/>
      <c r="J1906" s="260"/>
      <c r="K1906" s="252">
        <f t="shared" si="31"/>
        <v>382</v>
      </c>
      <c r="L1906" s="9" t="s">
        <v>34</v>
      </c>
    </row>
    <row r="1907" spans="2:12">
      <c r="B1907" s="268">
        <v>1895</v>
      </c>
      <c r="C1907" s="226" t="s">
        <v>71</v>
      </c>
      <c r="D1907" s="227" t="s">
        <v>120</v>
      </c>
      <c r="E1907" s="228" t="s">
        <v>3754</v>
      </c>
      <c r="F1907" s="226" t="s">
        <v>3755</v>
      </c>
      <c r="G1907" s="226" t="s">
        <v>65</v>
      </c>
      <c r="H1907" s="226" t="s">
        <v>66</v>
      </c>
      <c r="I1907" s="229"/>
      <c r="J1907" s="260"/>
      <c r="K1907" s="252">
        <f t="shared" si="31"/>
        <v>381</v>
      </c>
      <c r="L1907" s="9" t="s">
        <v>34</v>
      </c>
    </row>
    <row r="1908" spans="2:12">
      <c r="B1908" s="268">
        <v>1896</v>
      </c>
      <c r="C1908" s="226" t="s">
        <v>249</v>
      </c>
      <c r="D1908" s="227" t="s">
        <v>250</v>
      </c>
      <c r="E1908" s="228" t="s">
        <v>3756</v>
      </c>
      <c r="F1908" s="226" t="s">
        <v>3757</v>
      </c>
      <c r="G1908" s="226" t="s">
        <v>65</v>
      </c>
      <c r="H1908" s="226" t="s">
        <v>66</v>
      </c>
      <c r="I1908" s="229"/>
      <c r="J1908" s="260"/>
      <c r="K1908" s="252">
        <f t="shared" si="31"/>
        <v>732</v>
      </c>
      <c r="L1908" s="9" t="s">
        <v>34</v>
      </c>
    </row>
    <row r="1909" spans="2:12">
      <c r="B1909" s="268">
        <v>1897</v>
      </c>
      <c r="C1909" s="226" t="s">
        <v>249</v>
      </c>
      <c r="D1909" s="227" t="s">
        <v>250</v>
      </c>
      <c r="E1909" s="228" t="s">
        <v>3758</v>
      </c>
      <c r="F1909" s="226" t="s">
        <v>3757</v>
      </c>
      <c r="G1909" s="226" t="s">
        <v>65</v>
      </c>
      <c r="H1909" s="226" t="s">
        <v>66</v>
      </c>
      <c r="I1909" s="229"/>
      <c r="J1909" s="260"/>
      <c r="K1909" s="252">
        <f t="shared" si="31"/>
        <v>754</v>
      </c>
      <c r="L1909" s="9" t="s">
        <v>34</v>
      </c>
    </row>
    <row r="1910" spans="2:12">
      <c r="B1910" s="268">
        <v>1898</v>
      </c>
      <c r="C1910" s="226" t="s">
        <v>249</v>
      </c>
      <c r="D1910" s="227" t="s">
        <v>250</v>
      </c>
      <c r="E1910" s="228" t="s">
        <v>3759</v>
      </c>
      <c r="F1910" s="226" t="s">
        <v>3757</v>
      </c>
      <c r="G1910" s="226" t="s">
        <v>65</v>
      </c>
      <c r="H1910" s="226" t="s">
        <v>66</v>
      </c>
      <c r="I1910" s="229"/>
      <c r="J1910" s="260"/>
      <c r="K1910" s="252">
        <f t="shared" si="31"/>
        <v>786</v>
      </c>
      <c r="L1910" s="9" t="s">
        <v>34</v>
      </c>
    </row>
    <row r="1911" spans="2:12">
      <c r="B1911" s="268">
        <v>1899</v>
      </c>
      <c r="C1911" s="226" t="s">
        <v>249</v>
      </c>
      <c r="D1911" s="227" t="s">
        <v>250</v>
      </c>
      <c r="E1911" s="228" t="s">
        <v>3760</v>
      </c>
      <c r="F1911" s="226" t="s">
        <v>3761</v>
      </c>
      <c r="G1911" s="226" t="s">
        <v>65</v>
      </c>
      <c r="H1911" s="226" t="s">
        <v>66</v>
      </c>
      <c r="I1911" s="229"/>
      <c r="J1911" s="260"/>
      <c r="K1911" s="252">
        <f t="shared" si="31"/>
        <v>855</v>
      </c>
      <c r="L1911" s="9" t="s">
        <v>34</v>
      </c>
    </row>
    <row r="1912" spans="2:12">
      <c r="B1912" s="268">
        <v>1900</v>
      </c>
      <c r="C1912" s="226" t="s">
        <v>249</v>
      </c>
      <c r="D1912" s="227" t="s">
        <v>250</v>
      </c>
      <c r="E1912" s="228" t="s">
        <v>3762</v>
      </c>
      <c r="F1912" s="226" t="s">
        <v>3763</v>
      </c>
      <c r="G1912" s="226" t="s">
        <v>65</v>
      </c>
      <c r="H1912" s="226" t="s">
        <v>66</v>
      </c>
      <c r="I1912" s="229"/>
      <c r="J1912" s="260"/>
      <c r="K1912" s="252">
        <f t="shared" si="31"/>
        <v>599</v>
      </c>
      <c r="L1912" s="9" t="s">
        <v>34</v>
      </c>
    </row>
    <row r="1913" spans="2:12">
      <c r="B1913" s="268">
        <v>1901</v>
      </c>
      <c r="C1913" s="226" t="s">
        <v>249</v>
      </c>
      <c r="D1913" s="227" t="s">
        <v>250</v>
      </c>
      <c r="E1913" s="228" t="s">
        <v>3764</v>
      </c>
      <c r="F1913" s="226" t="s">
        <v>3765</v>
      </c>
      <c r="G1913" s="226" t="s">
        <v>65</v>
      </c>
      <c r="H1913" s="226" t="s">
        <v>66</v>
      </c>
      <c r="I1913" s="229"/>
      <c r="J1913" s="260"/>
      <c r="K1913" s="252">
        <f t="shared" si="31"/>
        <v>500</v>
      </c>
      <c r="L1913" s="9" t="s">
        <v>34</v>
      </c>
    </row>
    <row r="1914" spans="2:12">
      <c r="B1914" s="268">
        <v>1902</v>
      </c>
      <c r="C1914" s="226" t="s">
        <v>71</v>
      </c>
      <c r="D1914" s="227" t="s">
        <v>120</v>
      </c>
      <c r="E1914" s="228" t="s">
        <v>3766</v>
      </c>
      <c r="F1914" s="226" t="s">
        <v>3767</v>
      </c>
      <c r="G1914" s="226" t="s">
        <v>65</v>
      </c>
      <c r="H1914" s="226" t="s">
        <v>66</v>
      </c>
      <c r="I1914" s="229"/>
      <c r="J1914" s="260"/>
      <c r="K1914" s="252">
        <f t="shared" si="31"/>
        <v>674</v>
      </c>
      <c r="L1914" s="9" t="s">
        <v>34</v>
      </c>
    </row>
    <row r="1915" spans="2:12">
      <c r="B1915" s="268">
        <v>1903</v>
      </c>
      <c r="C1915" s="226" t="s">
        <v>71</v>
      </c>
      <c r="D1915" s="227" t="s">
        <v>120</v>
      </c>
      <c r="E1915" s="228" t="s">
        <v>3768</v>
      </c>
      <c r="F1915" s="226" t="s">
        <v>3769</v>
      </c>
      <c r="G1915" s="226" t="s">
        <v>65</v>
      </c>
      <c r="H1915" s="226" t="s">
        <v>66</v>
      </c>
      <c r="I1915" s="229"/>
      <c r="J1915" s="260"/>
      <c r="K1915" s="252">
        <f t="shared" si="31"/>
        <v>675</v>
      </c>
      <c r="L1915" s="9" t="s">
        <v>34</v>
      </c>
    </row>
    <row r="1916" spans="2:12">
      <c r="B1916" s="268">
        <v>1904</v>
      </c>
      <c r="C1916" s="226" t="s">
        <v>249</v>
      </c>
      <c r="D1916" s="227" t="s">
        <v>250</v>
      </c>
      <c r="E1916" s="228" t="s">
        <v>3770</v>
      </c>
      <c r="F1916" s="226" t="s">
        <v>3771</v>
      </c>
      <c r="G1916" s="226" t="s">
        <v>65</v>
      </c>
      <c r="H1916" s="226" t="s">
        <v>66</v>
      </c>
      <c r="I1916" s="229"/>
      <c r="J1916" s="260"/>
      <c r="K1916" s="252">
        <f t="shared" si="31"/>
        <v>650</v>
      </c>
      <c r="L1916" s="9" t="s">
        <v>34</v>
      </c>
    </row>
    <row r="1917" spans="2:12">
      <c r="B1917" s="268">
        <v>1905</v>
      </c>
      <c r="C1917" s="226" t="s">
        <v>71</v>
      </c>
      <c r="D1917" s="227" t="s">
        <v>72</v>
      </c>
      <c r="E1917" s="228" t="s">
        <v>3772</v>
      </c>
      <c r="F1917" s="226" t="s">
        <v>3773</v>
      </c>
      <c r="G1917" s="226" t="s">
        <v>65</v>
      </c>
      <c r="H1917" s="226" t="s">
        <v>66</v>
      </c>
      <c r="I1917" s="229"/>
      <c r="J1917" s="260"/>
      <c r="K1917" s="252">
        <f t="shared" si="31"/>
        <v>1393</v>
      </c>
      <c r="L1917" s="9" t="s">
        <v>34</v>
      </c>
    </row>
    <row r="1918" spans="2:12">
      <c r="B1918" s="268">
        <v>1906</v>
      </c>
      <c r="C1918" s="226" t="s">
        <v>71</v>
      </c>
      <c r="D1918" s="227" t="s">
        <v>72</v>
      </c>
      <c r="E1918" s="228" t="s">
        <v>3774</v>
      </c>
      <c r="F1918" s="226" t="s">
        <v>3775</v>
      </c>
      <c r="G1918" s="226" t="s">
        <v>65</v>
      </c>
      <c r="H1918" s="226" t="s">
        <v>66</v>
      </c>
      <c r="I1918" s="229"/>
      <c r="J1918" s="260"/>
      <c r="K1918" s="252">
        <f t="shared" si="31"/>
        <v>1327</v>
      </c>
      <c r="L1918" s="9" t="s">
        <v>34</v>
      </c>
    </row>
    <row r="1919" spans="2:12">
      <c r="B1919" s="268">
        <v>1907</v>
      </c>
      <c r="C1919" s="226" t="s">
        <v>249</v>
      </c>
      <c r="D1919" s="227" t="s">
        <v>250</v>
      </c>
      <c r="E1919" s="228" t="s">
        <v>3776</v>
      </c>
      <c r="F1919" s="226" t="s">
        <v>3777</v>
      </c>
      <c r="G1919" s="226" t="s">
        <v>65</v>
      </c>
      <c r="H1919" s="226" t="s">
        <v>66</v>
      </c>
      <c r="I1919" s="229"/>
      <c r="J1919" s="260"/>
      <c r="K1919" s="252">
        <f t="shared" si="31"/>
        <v>734</v>
      </c>
      <c r="L1919" s="9" t="s">
        <v>34</v>
      </c>
    </row>
    <row r="1920" spans="2:12">
      <c r="B1920" s="268">
        <v>1908</v>
      </c>
      <c r="C1920" s="226" t="s">
        <v>3778</v>
      </c>
      <c r="D1920" s="227" t="s">
        <v>3779</v>
      </c>
      <c r="E1920" s="228" t="s">
        <v>3780</v>
      </c>
      <c r="F1920" s="226" t="s">
        <v>3781</v>
      </c>
      <c r="G1920" s="226" t="s">
        <v>65</v>
      </c>
      <c r="H1920" s="226" t="s">
        <v>66</v>
      </c>
      <c r="I1920" s="229"/>
      <c r="J1920" s="260"/>
      <c r="K1920" s="252">
        <f t="shared" si="31"/>
        <v>9</v>
      </c>
      <c r="L1920" s="9" t="s">
        <v>34</v>
      </c>
    </row>
    <row r="1921" spans="2:12">
      <c r="B1921" s="268">
        <v>1909</v>
      </c>
      <c r="C1921" s="226" t="s">
        <v>3778</v>
      </c>
      <c r="D1921" s="227" t="s">
        <v>3779</v>
      </c>
      <c r="E1921" s="228" t="s">
        <v>3782</v>
      </c>
      <c r="F1921" s="226" t="s">
        <v>3783</v>
      </c>
      <c r="G1921" s="226" t="s">
        <v>65</v>
      </c>
      <c r="H1921" s="226" t="s">
        <v>66</v>
      </c>
      <c r="I1921" s="229"/>
      <c r="J1921" s="260"/>
      <c r="K1921" s="252">
        <f t="shared" si="31"/>
        <v>8</v>
      </c>
      <c r="L1921" s="9" t="s">
        <v>34</v>
      </c>
    </row>
    <row r="1922" spans="2:12">
      <c r="B1922" s="268">
        <v>1910</v>
      </c>
      <c r="C1922" s="226" t="s">
        <v>3778</v>
      </c>
      <c r="D1922" s="227" t="s">
        <v>3779</v>
      </c>
      <c r="E1922" s="228" t="s">
        <v>3784</v>
      </c>
      <c r="F1922" s="226" t="s">
        <v>3785</v>
      </c>
      <c r="G1922" s="226" t="s">
        <v>65</v>
      </c>
      <c r="H1922" s="226" t="s">
        <v>66</v>
      </c>
      <c r="I1922" s="229"/>
      <c r="J1922" s="260"/>
      <c r="K1922" s="252">
        <f t="shared" si="31"/>
        <v>11</v>
      </c>
      <c r="L1922" s="9" t="s">
        <v>34</v>
      </c>
    </row>
    <row r="1923" spans="2:12">
      <c r="B1923" s="268">
        <v>1911</v>
      </c>
      <c r="C1923" s="226" t="s">
        <v>3778</v>
      </c>
      <c r="D1923" s="227" t="s">
        <v>3779</v>
      </c>
      <c r="E1923" s="228" t="s">
        <v>3786</v>
      </c>
      <c r="F1923" s="226" t="s">
        <v>3787</v>
      </c>
      <c r="G1923" s="226" t="s">
        <v>65</v>
      </c>
      <c r="H1923" s="226" t="s">
        <v>66</v>
      </c>
      <c r="I1923" s="229"/>
      <c r="J1923" s="260"/>
      <c r="K1923" s="252">
        <f t="shared" ref="K1923:K1986" si="32">VALUE(RIGHT($E1923,4))</f>
        <v>10</v>
      </c>
      <c r="L1923" s="9" t="s">
        <v>34</v>
      </c>
    </row>
    <row r="1924" spans="2:12">
      <c r="B1924" s="268">
        <v>1912</v>
      </c>
      <c r="C1924" s="226" t="s">
        <v>3778</v>
      </c>
      <c r="D1924" s="227" t="s">
        <v>3779</v>
      </c>
      <c r="E1924" s="228" t="s">
        <v>3788</v>
      </c>
      <c r="F1924" s="226" t="s">
        <v>3789</v>
      </c>
      <c r="G1924" s="226" t="s">
        <v>65</v>
      </c>
      <c r="H1924" s="226" t="s">
        <v>66</v>
      </c>
      <c r="I1924" s="229"/>
      <c r="J1924" s="260"/>
      <c r="K1924" s="252">
        <f t="shared" si="32"/>
        <v>13</v>
      </c>
      <c r="L1924" s="9" t="s">
        <v>34</v>
      </c>
    </row>
    <row r="1925" spans="2:12">
      <c r="B1925" s="268">
        <v>1913</v>
      </c>
      <c r="C1925" s="226" t="s">
        <v>3778</v>
      </c>
      <c r="D1925" s="227" t="s">
        <v>3779</v>
      </c>
      <c r="E1925" s="228" t="s">
        <v>3790</v>
      </c>
      <c r="F1925" s="226" t="s">
        <v>3791</v>
      </c>
      <c r="G1925" s="226" t="s">
        <v>65</v>
      </c>
      <c r="H1925" s="226" t="s">
        <v>66</v>
      </c>
      <c r="I1925" s="229"/>
      <c r="J1925" s="260"/>
      <c r="K1925" s="252">
        <f t="shared" si="32"/>
        <v>12</v>
      </c>
      <c r="L1925" s="9" t="s">
        <v>34</v>
      </c>
    </row>
    <row r="1926" spans="2:12">
      <c r="B1926" s="268">
        <v>1914</v>
      </c>
      <c r="C1926" s="226" t="s">
        <v>3778</v>
      </c>
      <c r="D1926" s="227" t="s">
        <v>3779</v>
      </c>
      <c r="E1926" s="228" t="s">
        <v>3792</v>
      </c>
      <c r="F1926" s="226" t="s">
        <v>3793</v>
      </c>
      <c r="G1926" s="226" t="s">
        <v>65</v>
      </c>
      <c r="H1926" s="226" t="s">
        <v>66</v>
      </c>
      <c r="I1926" s="229"/>
      <c r="J1926" s="260"/>
      <c r="K1926" s="252">
        <f t="shared" si="32"/>
        <v>15</v>
      </c>
      <c r="L1926" s="9" t="s">
        <v>34</v>
      </c>
    </row>
    <row r="1927" spans="2:12">
      <c r="B1927" s="268">
        <v>1915</v>
      </c>
      <c r="C1927" s="226" t="s">
        <v>3778</v>
      </c>
      <c r="D1927" s="227" t="s">
        <v>3779</v>
      </c>
      <c r="E1927" s="228" t="s">
        <v>3794</v>
      </c>
      <c r="F1927" s="226" t="s">
        <v>3795</v>
      </c>
      <c r="G1927" s="226" t="s">
        <v>65</v>
      </c>
      <c r="H1927" s="226" t="s">
        <v>66</v>
      </c>
      <c r="I1927" s="229"/>
      <c r="J1927" s="260"/>
      <c r="K1927" s="252">
        <f t="shared" si="32"/>
        <v>14</v>
      </c>
      <c r="L1927" s="9" t="s">
        <v>34</v>
      </c>
    </row>
    <row r="1928" spans="2:12">
      <c r="B1928" s="268">
        <v>1916</v>
      </c>
      <c r="C1928" s="226" t="s">
        <v>71</v>
      </c>
      <c r="D1928" s="227" t="s">
        <v>120</v>
      </c>
      <c r="E1928" s="228" t="s">
        <v>3796</v>
      </c>
      <c r="F1928" s="226" t="s">
        <v>3797</v>
      </c>
      <c r="G1928" s="226" t="s">
        <v>65</v>
      </c>
      <c r="H1928" s="226" t="s">
        <v>66</v>
      </c>
      <c r="I1928" s="229"/>
      <c r="J1928" s="260"/>
      <c r="K1928" s="252">
        <f t="shared" si="32"/>
        <v>799</v>
      </c>
      <c r="L1928" s="9" t="s">
        <v>34</v>
      </c>
    </row>
    <row r="1929" spans="2:12">
      <c r="B1929" s="268">
        <v>1917</v>
      </c>
      <c r="C1929" s="226" t="s">
        <v>71</v>
      </c>
      <c r="D1929" s="227" t="s">
        <v>120</v>
      </c>
      <c r="E1929" s="228" t="s">
        <v>3798</v>
      </c>
      <c r="F1929" s="226" t="s">
        <v>3799</v>
      </c>
      <c r="G1929" s="226" t="s">
        <v>65</v>
      </c>
      <c r="H1929" s="226" t="s">
        <v>66</v>
      </c>
      <c r="I1929" s="229"/>
      <c r="J1929" s="260"/>
      <c r="K1929" s="252">
        <f t="shared" si="32"/>
        <v>863</v>
      </c>
      <c r="L1929" s="9" t="s">
        <v>34</v>
      </c>
    </row>
    <row r="1930" spans="2:12">
      <c r="B1930" s="268">
        <v>1918</v>
      </c>
      <c r="C1930" s="226" t="s">
        <v>71</v>
      </c>
      <c r="D1930" s="227" t="s">
        <v>120</v>
      </c>
      <c r="E1930" s="228" t="s">
        <v>3800</v>
      </c>
      <c r="F1930" s="226" t="s">
        <v>3801</v>
      </c>
      <c r="G1930" s="226" t="s">
        <v>65</v>
      </c>
      <c r="H1930" s="226" t="s">
        <v>66</v>
      </c>
      <c r="I1930" s="229"/>
      <c r="J1930" s="260"/>
      <c r="K1930" s="252">
        <f t="shared" si="32"/>
        <v>924</v>
      </c>
      <c r="L1930" s="9" t="s">
        <v>34</v>
      </c>
    </row>
    <row r="1931" spans="2:12">
      <c r="B1931" s="268">
        <v>1919</v>
      </c>
      <c r="C1931" s="226" t="s">
        <v>71</v>
      </c>
      <c r="D1931" s="227" t="s">
        <v>120</v>
      </c>
      <c r="E1931" s="228" t="s">
        <v>3802</v>
      </c>
      <c r="F1931" s="226" t="s">
        <v>3803</v>
      </c>
      <c r="G1931" s="226" t="s">
        <v>65</v>
      </c>
      <c r="H1931" s="226" t="s">
        <v>66</v>
      </c>
      <c r="I1931" s="229"/>
      <c r="J1931" s="260"/>
      <c r="K1931" s="252">
        <f t="shared" si="32"/>
        <v>925</v>
      </c>
      <c r="L1931" s="9" t="s">
        <v>34</v>
      </c>
    </row>
    <row r="1932" spans="2:12">
      <c r="B1932" s="268">
        <v>1920</v>
      </c>
      <c r="C1932" s="226" t="s">
        <v>71</v>
      </c>
      <c r="D1932" s="227" t="s">
        <v>120</v>
      </c>
      <c r="E1932" s="228" t="s">
        <v>3804</v>
      </c>
      <c r="F1932" s="226" t="s">
        <v>3805</v>
      </c>
      <c r="G1932" s="226" t="s">
        <v>65</v>
      </c>
      <c r="H1932" s="226" t="s">
        <v>66</v>
      </c>
      <c r="I1932" s="229"/>
      <c r="J1932" s="260"/>
      <c r="K1932" s="252">
        <f t="shared" si="32"/>
        <v>926</v>
      </c>
      <c r="L1932" s="9" t="s">
        <v>34</v>
      </c>
    </row>
    <row r="1933" spans="2:12">
      <c r="B1933" s="268">
        <v>1921</v>
      </c>
      <c r="C1933" s="226" t="s">
        <v>71</v>
      </c>
      <c r="D1933" s="227" t="s">
        <v>120</v>
      </c>
      <c r="E1933" s="228" t="s">
        <v>3806</v>
      </c>
      <c r="F1933" s="226" t="s">
        <v>3807</v>
      </c>
      <c r="G1933" s="226" t="s">
        <v>65</v>
      </c>
      <c r="H1933" s="226" t="s">
        <v>66</v>
      </c>
      <c r="I1933" s="229"/>
      <c r="J1933" s="260"/>
      <c r="K1933" s="252">
        <f t="shared" si="32"/>
        <v>927</v>
      </c>
      <c r="L1933" s="9" t="s">
        <v>34</v>
      </c>
    </row>
    <row r="1934" spans="2:12">
      <c r="B1934" s="268">
        <v>1922</v>
      </c>
      <c r="C1934" s="226" t="s">
        <v>71</v>
      </c>
      <c r="D1934" s="227" t="s">
        <v>72</v>
      </c>
      <c r="E1934" s="228" t="s">
        <v>3808</v>
      </c>
      <c r="F1934" s="226" t="s">
        <v>3809</v>
      </c>
      <c r="G1934" s="226" t="s">
        <v>65</v>
      </c>
      <c r="H1934" s="226" t="s">
        <v>66</v>
      </c>
      <c r="I1934" s="229"/>
      <c r="J1934" s="260"/>
      <c r="K1934" s="252">
        <f t="shared" si="32"/>
        <v>1002</v>
      </c>
      <c r="L1934" s="9" t="s">
        <v>34</v>
      </c>
    </row>
    <row r="1935" spans="2:12">
      <c r="B1935" s="268">
        <v>1923</v>
      </c>
      <c r="C1935" s="226" t="s">
        <v>71</v>
      </c>
      <c r="D1935" s="227" t="s">
        <v>72</v>
      </c>
      <c r="E1935" s="228" t="s">
        <v>3810</v>
      </c>
      <c r="F1935" s="226" t="s">
        <v>3811</v>
      </c>
      <c r="G1935" s="226" t="s">
        <v>65</v>
      </c>
      <c r="H1935" s="226" t="s">
        <v>66</v>
      </c>
      <c r="I1935" s="229"/>
      <c r="J1935" s="260"/>
      <c r="K1935" s="252">
        <f t="shared" si="32"/>
        <v>1003</v>
      </c>
      <c r="L1935" s="9" t="s">
        <v>34</v>
      </c>
    </row>
    <row r="1936" spans="2:12">
      <c r="B1936" s="268">
        <v>1924</v>
      </c>
      <c r="C1936" s="226" t="s">
        <v>71</v>
      </c>
      <c r="D1936" s="227" t="s">
        <v>72</v>
      </c>
      <c r="E1936" s="228" t="s">
        <v>3812</v>
      </c>
      <c r="F1936" s="226" t="s">
        <v>3813</v>
      </c>
      <c r="G1936" s="226" t="s">
        <v>65</v>
      </c>
      <c r="H1936" s="226" t="s">
        <v>66</v>
      </c>
      <c r="I1936" s="229"/>
      <c r="J1936" s="260"/>
      <c r="K1936" s="252">
        <f t="shared" si="32"/>
        <v>1004</v>
      </c>
      <c r="L1936" s="9" t="s">
        <v>34</v>
      </c>
    </row>
    <row r="1937" spans="2:12">
      <c r="B1937" s="268">
        <v>1925</v>
      </c>
      <c r="C1937" s="226" t="s">
        <v>71</v>
      </c>
      <c r="D1937" s="227" t="s">
        <v>72</v>
      </c>
      <c r="E1937" s="228" t="s">
        <v>3814</v>
      </c>
      <c r="F1937" s="226" t="s">
        <v>3815</v>
      </c>
      <c r="G1937" s="226" t="s">
        <v>65</v>
      </c>
      <c r="H1937" s="226" t="s">
        <v>66</v>
      </c>
      <c r="I1937" s="229"/>
      <c r="J1937" s="260"/>
      <c r="K1937" s="252">
        <f t="shared" si="32"/>
        <v>1005</v>
      </c>
      <c r="L1937" s="9" t="s">
        <v>34</v>
      </c>
    </row>
    <row r="1938" spans="2:12">
      <c r="B1938" s="268">
        <v>1926</v>
      </c>
      <c r="C1938" s="226" t="s">
        <v>71</v>
      </c>
      <c r="D1938" s="227" t="s">
        <v>72</v>
      </c>
      <c r="E1938" s="228" t="s">
        <v>3816</v>
      </c>
      <c r="F1938" s="226" t="s">
        <v>3817</v>
      </c>
      <c r="G1938" s="226" t="s">
        <v>65</v>
      </c>
      <c r="H1938" s="226" t="s">
        <v>66</v>
      </c>
      <c r="I1938" s="229"/>
      <c r="J1938" s="260"/>
      <c r="K1938" s="252">
        <f t="shared" si="32"/>
        <v>1056</v>
      </c>
      <c r="L1938" s="9" t="s">
        <v>34</v>
      </c>
    </row>
    <row r="1939" spans="2:12">
      <c r="B1939" s="268">
        <v>1927</v>
      </c>
      <c r="C1939" s="226" t="s">
        <v>71</v>
      </c>
      <c r="D1939" s="227" t="s">
        <v>72</v>
      </c>
      <c r="E1939" s="228" t="s">
        <v>3818</v>
      </c>
      <c r="F1939" s="226" t="s">
        <v>3819</v>
      </c>
      <c r="G1939" s="226" t="s">
        <v>65</v>
      </c>
      <c r="H1939" s="226" t="s">
        <v>66</v>
      </c>
      <c r="I1939" s="229"/>
      <c r="J1939" s="260"/>
      <c r="K1939" s="252">
        <f t="shared" si="32"/>
        <v>1057</v>
      </c>
      <c r="L1939" s="9" t="s">
        <v>34</v>
      </c>
    </row>
    <row r="1940" spans="2:12">
      <c r="B1940" s="268">
        <v>1928</v>
      </c>
      <c r="C1940" s="226" t="s">
        <v>71</v>
      </c>
      <c r="D1940" s="227" t="s">
        <v>72</v>
      </c>
      <c r="E1940" s="228" t="s">
        <v>3820</v>
      </c>
      <c r="F1940" s="226" t="s">
        <v>3821</v>
      </c>
      <c r="G1940" s="226" t="s">
        <v>65</v>
      </c>
      <c r="H1940" s="226" t="s">
        <v>66</v>
      </c>
      <c r="I1940" s="229"/>
      <c r="J1940" s="260"/>
      <c r="K1940" s="252">
        <f t="shared" si="32"/>
        <v>1058</v>
      </c>
      <c r="L1940" s="9" t="s">
        <v>34</v>
      </c>
    </row>
    <row r="1941" spans="2:12">
      <c r="B1941" s="268">
        <v>1929</v>
      </c>
      <c r="C1941" s="226" t="s">
        <v>71</v>
      </c>
      <c r="D1941" s="227" t="s">
        <v>72</v>
      </c>
      <c r="E1941" s="228" t="s">
        <v>3822</v>
      </c>
      <c r="F1941" s="226" t="s">
        <v>3823</v>
      </c>
      <c r="G1941" s="226" t="s">
        <v>65</v>
      </c>
      <c r="H1941" s="226" t="s">
        <v>66</v>
      </c>
      <c r="I1941" s="229"/>
      <c r="J1941" s="260"/>
      <c r="K1941" s="252">
        <f t="shared" si="32"/>
        <v>1133</v>
      </c>
      <c r="L1941" s="9" t="s">
        <v>34</v>
      </c>
    </row>
    <row r="1942" spans="2:12">
      <c r="B1942" s="268">
        <v>1930</v>
      </c>
      <c r="C1942" s="226" t="s">
        <v>3778</v>
      </c>
      <c r="D1942" s="227" t="s">
        <v>3779</v>
      </c>
      <c r="E1942" s="228" t="s">
        <v>3824</v>
      </c>
      <c r="F1942" s="226" t="s">
        <v>3825</v>
      </c>
      <c r="G1942" s="226" t="s">
        <v>65</v>
      </c>
      <c r="H1942" s="226" t="s">
        <v>66</v>
      </c>
      <c r="I1942" s="229"/>
      <c r="J1942" s="260"/>
      <c r="K1942" s="252">
        <f t="shared" si="32"/>
        <v>16</v>
      </c>
      <c r="L1942" s="9" t="s">
        <v>34</v>
      </c>
    </row>
    <row r="1943" spans="2:12">
      <c r="B1943" s="268">
        <v>1931</v>
      </c>
      <c r="C1943" s="226" t="s">
        <v>71</v>
      </c>
      <c r="D1943" s="227" t="s">
        <v>72</v>
      </c>
      <c r="E1943" s="228" t="s">
        <v>3826</v>
      </c>
      <c r="F1943" s="226" t="s">
        <v>3827</v>
      </c>
      <c r="G1943" s="226" t="s">
        <v>65</v>
      </c>
      <c r="H1943" s="226" t="s">
        <v>66</v>
      </c>
      <c r="I1943" s="229"/>
      <c r="J1943" s="260"/>
      <c r="K1943" s="252">
        <f t="shared" si="32"/>
        <v>1281</v>
      </c>
      <c r="L1943" s="9" t="s">
        <v>34</v>
      </c>
    </row>
    <row r="1944" spans="2:12">
      <c r="B1944" s="268">
        <v>1932</v>
      </c>
      <c r="C1944" s="226" t="s">
        <v>71</v>
      </c>
      <c r="D1944" s="227" t="s">
        <v>72</v>
      </c>
      <c r="E1944" s="228" t="s">
        <v>3828</v>
      </c>
      <c r="F1944" s="226" t="s">
        <v>3829</v>
      </c>
      <c r="G1944" s="226" t="s">
        <v>65</v>
      </c>
      <c r="H1944" s="226" t="s">
        <v>66</v>
      </c>
      <c r="I1944" s="229"/>
      <c r="J1944" s="260"/>
      <c r="K1944" s="252">
        <f t="shared" si="32"/>
        <v>1150</v>
      </c>
      <c r="L1944" s="9" t="s">
        <v>34</v>
      </c>
    </row>
    <row r="1945" spans="2:12">
      <c r="B1945" s="268">
        <v>1933</v>
      </c>
      <c r="C1945" s="226" t="s">
        <v>71</v>
      </c>
      <c r="D1945" s="227" t="s">
        <v>72</v>
      </c>
      <c r="E1945" s="228" t="s">
        <v>3830</v>
      </c>
      <c r="F1945" s="226" t="s">
        <v>3831</v>
      </c>
      <c r="G1945" s="226" t="s">
        <v>65</v>
      </c>
      <c r="H1945" s="226" t="s">
        <v>66</v>
      </c>
      <c r="I1945" s="229"/>
      <c r="J1945" s="260"/>
      <c r="K1945" s="252">
        <f t="shared" si="32"/>
        <v>1185</v>
      </c>
      <c r="L1945" s="9" t="s">
        <v>34</v>
      </c>
    </row>
    <row r="1946" spans="2:12">
      <c r="B1946" s="268">
        <v>1934</v>
      </c>
      <c r="C1946" s="226" t="s">
        <v>71</v>
      </c>
      <c r="D1946" s="227" t="s">
        <v>72</v>
      </c>
      <c r="E1946" s="228" t="s">
        <v>3832</v>
      </c>
      <c r="F1946" s="226" t="s">
        <v>3833</v>
      </c>
      <c r="G1946" s="226" t="s">
        <v>65</v>
      </c>
      <c r="H1946" s="226" t="s">
        <v>66</v>
      </c>
      <c r="I1946" s="229"/>
      <c r="J1946" s="260"/>
      <c r="K1946" s="252">
        <f t="shared" si="32"/>
        <v>1360</v>
      </c>
      <c r="L1946" s="9" t="s">
        <v>34</v>
      </c>
    </row>
    <row r="1947" spans="2:12">
      <c r="B1947" s="268">
        <v>1935</v>
      </c>
      <c r="C1947" s="226" t="s">
        <v>71</v>
      </c>
      <c r="D1947" s="227" t="s">
        <v>72</v>
      </c>
      <c r="E1947" s="228" t="s">
        <v>3834</v>
      </c>
      <c r="F1947" s="226" t="s">
        <v>3835</v>
      </c>
      <c r="G1947" s="226" t="s">
        <v>65</v>
      </c>
      <c r="H1947" s="226" t="s">
        <v>66</v>
      </c>
      <c r="I1947" s="229"/>
      <c r="J1947" s="260"/>
      <c r="K1947" s="252">
        <f t="shared" si="32"/>
        <v>1361</v>
      </c>
      <c r="L1947" s="9" t="s">
        <v>34</v>
      </c>
    </row>
    <row r="1948" spans="2:12">
      <c r="B1948" s="268">
        <v>1936</v>
      </c>
      <c r="C1948" s="226" t="s">
        <v>71</v>
      </c>
      <c r="D1948" s="227" t="s">
        <v>72</v>
      </c>
      <c r="E1948" s="228" t="s">
        <v>3836</v>
      </c>
      <c r="F1948" s="226" t="s">
        <v>3837</v>
      </c>
      <c r="G1948" s="226" t="s">
        <v>65</v>
      </c>
      <c r="H1948" s="226" t="s">
        <v>66</v>
      </c>
      <c r="I1948" s="229"/>
      <c r="J1948" s="260"/>
      <c r="K1948" s="252">
        <f t="shared" si="32"/>
        <v>1326</v>
      </c>
      <c r="L1948" s="9" t="s">
        <v>34</v>
      </c>
    </row>
    <row r="1949" spans="2:12">
      <c r="B1949" s="268">
        <v>1937</v>
      </c>
      <c r="C1949" s="226" t="s">
        <v>71</v>
      </c>
      <c r="D1949" s="227" t="s">
        <v>72</v>
      </c>
      <c r="E1949" s="228" t="s">
        <v>3838</v>
      </c>
      <c r="F1949" s="226" t="s">
        <v>3839</v>
      </c>
      <c r="G1949" s="226" t="s">
        <v>65</v>
      </c>
      <c r="H1949" s="226" t="s">
        <v>66</v>
      </c>
      <c r="I1949" s="229"/>
      <c r="J1949" s="260"/>
      <c r="K1949" s="252">
        <f t="shared" si="32"/>
        <v>1442</v>
      </c>
      <c r="L1949" s="9" t="s">
        <v>34</v>
      </c>
    </row>
    <row r="1950" spans="2:12">
      <c r="B1950" s="268">
        <v>1938</v>
      </c>
      <c r="C1950" s="226" t="s">
        <v>71</v>
      </c>
      <c r="D1950" s="227" t="s">
        <v>72</v>
      </c>
      <c r="E1950" s="228" t="s">
        <v>3840</v>
      </c>
      <c r="F1950" s="226" t="s">
        <v>3841</v>
      </c>
      <c r="G1950" s="226" t="s">
        <v>65</v>
      </c>
      <c r="H1950" s="226" t="s">
        <v>66</v>
      </c>
      <c r="I1950" s="229"/>
      <c r="J1950" s="260"/>
      <c r="K1950" s="252">
        <f t="shared" si="32"/>
        <v>1443</v>
      </c>
      <c r="L1950" s="9" t="s">
        <v>34</v>
      </c>
    </row>
    <row r="1951" spans="2:12">
      <c r="B1951" s="268">
        <v>1939</v>
      </c>
      <c r="C1951" s="226" t="s">
        <v>71</v>
      </c>
      <c r="D1951" s="227" t="s">
        <v>72</v>
      </c>
      <c r="E1951" s="228" t="s">
        <v>3842</v>
      </c>
      <c r="F1951" s="226" t="s">
        <v>3843</v>
      </c>
      <c r="G1951" s="226" t="s">
        <v>65</v>
      </c>
      <c r="H1951" s="226" t="s">
        <v>66</v>
      </c>
      <c r="I1951" s="229"/>
      <c r="J1951" s="260"/>
      <c r="K1951" s="252">
        <f t="shared" si="32"/>
        <v>1394</v>
      </c>
      <c r="L1951" s="9" t="s">
        <v>34</v>
      </c>
    </row>
    <row r="1952" spans="2:12">
      <c r="B1952" s="268">
        <v>1940</v>
      </c>
      <c r="C1952" s="226" t="s">
        <v>119</v>
      </c>
      <c r="D1952" s="227" t="s">
        <v>325</v>
      </c>
      <c r="E1952" s="228" t="s">
        <v>3844</v>
      </c>
      <c r="F1952" s="226" t="s">
        <v>3845</v>
      </c>
      <c r="G1952" s="226" t="s">
        <v>65</v>
      </c>
      <c r="H1952" s="226" t="s">
        <v>66</v>
      </c>
      <c r="I1952" s="229"/>
      <c r="J1952" s="260"/>
      <c r="K1952" s="252">
        <f t="shared" si="32"/>
        <v>187</v>
      </c>
      <c r="L1952" s="9" t="s">
        <v>34</v>
      </c>
    </row>
    <row r="1953" spans="2:12">
      <c r="B1953" s="268">
        <v>1941</v>
      </c>
      <c r="C1953" s="226" t="s">
        <v>3778</v>
      </c>
      <c r="D1953" s="227" t="s">
        <v>3779</v>
      </c>
      <c r="E1953" s="228" t="s">
        <v>3846</v>
      </c>
      <c r="F1953" s="226" t="s">
        <v>3847</v>
      </c>
      <c r="G1953" s="226" t="s">
        <v>65</v>
      </c>
      <c r="H1953" s="226" t="s">
        <v>66</v>
      </c>
      <c r="I1953" s="229"/>
      <c r="J1953" s="260"/>
      <c r="K1953" s="252">
        <f t="shared" si="32"/>
        <v>1</v>
      </c>
      <c r="L1953" s="9" t="s">
        <v>34</v>
      </c>
    </row>
    <row r="1954" spans="2:12">
      <c r="B1954" s="268">
        <v>1942</v>
      </c>
      <c r="C1954" s="226" t="s">
        <v>3778</v>
      </c>
      <c r="D1954" s="227" t="s">
        <v>3779</v>
      </c>
      <c r="E1954" s="228" t="s">
        <v>3848</v>
      </c>
      <c r="F1954" s="226" t="s">
        <v>3847</v>
      </c>
      <c r="G1954" s="226" t="s">
        <v>65</v>
      </c>
      <c r="H1954" s="226" t="s">
        <v>66</v>
      </c>
      <c r="I1954" s="229"/>
      <c r="J1954" s="260"/>
      <c r="K1954" s="252">
        <f t="shared" si="32"/>
        <v>3</v>
      </c>
      <c r="L1954" s="9" t="s">
        <v>34</v>
      </c>
    </row>
    <row r="1955" spans="2:12">
      <c r="B1955" s="268">
        <v>1943</v>
      </c>
      <c r="C1955" s="226" t="s">
        <v>119</v>
      </c>
      <c r="D1955" s="227" t="s">
        <v>325</v>
      </c>
      <c r="E1955" s="228" t="s">
        <v>3849</v>
      </c>
      <c r="F1955" s="226" t="s">
        <v>3850</v>
      </c>
      <c r="G1955" s="226" t="s">
        <v>65</v>
      </c>
      <c r="H1955" s="226" t="s">
        <v>66</v>
      </c>
      <c r="I1955" s="229"/>
      <c r="J1955" s="260"/>
      <c r="K1955" s="252">
        <f t="shared" si="32"/>
        <v>238</v>
      </c>
      <c r="L1955" s="9" t="s">
        <v>34</v>
      </c>
    </row>
    <row r="1956" spans="2:12">
      <c r="B1956" s="268">
        <v>1944</v>
      </c>
      <c r="C1956" s="226" t="s">
        <v>71</v>
      </c>
      <c r="D1956" s="227" t="s">
        <v>72</v>
      </c>
      <c r="E1956" s="228" t="s">
        <v>3851</v>
      </c>
      <c r="F1956" s="226" t="s">
        <v>3850</v>
      </c>
      <c r="G1956" s="226" t="s">
        <v>65</v>
      </c>
      <c r="H1956" s="226" t="s">
        <v>66</v>
      </c>
      <c r="I1956" s="229"/>
      <c r="J1956" s="260"/>
      <c r="K1956" s="252">
        <f t="shared" si="32"/>
        <v>1488</v>
      </c>
      <c r="L1956" s="9" t="s">
        <v>34</v>
      </c>
    </row>
    <row r="1957" spans="2:12">
      <c r="B1957" s="268">
        <v>1945</v>
      </c>
      <c r="C1957" s="226" t="s">
        <v>71</v>
      </c>
      <c r="D1957" s="227" t="s">
        <v>72</v>
      </c>
      <c r="E1957" s="228" t="s">
        <v>3852</v>
      </c>
      <c r="F1957" s="226" t="s">
        <v>3853</v>
      </c>
      <c r="G1957" s="226" t="s">
        <v>65</v>
      </c>
      <c r="H1957" s="226" t="s">
        <v>66</v>
      </c>
      <c r="I1957" s="229"/>
      <c r="J1957" s="260"/>
      <c r="K1957" s="252">
        <f t="shared" si="32"/>
        <v>1489</v>
      </c>
      <c r="L1957" s="9" t="s">
        <v>34</v>
      </c>
    </row>
    <row r="1958" spans="2:12">
      <c r="B1958" s="268">
        <v>1946</v>
      </c>
      <c r="C1958" s="226" t="s">
        <v>3778</v>
      </c>
      <c r="D1958" s="227" t="s">
        <v>3779</v>
      </c>
      <c r="E1958" s="228" t="s">
        <v>3854</v>
      </c>
      <c r="F1958" s="226" t="s">
        <v>3855</v>
      </c>
      <c r="G1958" s="226" t="s">
        <v>65</v>
      </c>
      <c r="H1958" s="226" t="s">
        <v>66</v>
      </c>
      <c r="I1958" s="229"/>
      <c r="J1958" s="260"/>
      <c r="K1958" s="252">
        <f t="shared" si="32"/>
        <v>2</v>
      </c>
      <c r="L1958" s="9" t="s">
        <v>34</v>
      </c>
    </row>
    <row r="1959" spans="2:12">
      <c r="B1959" s="268">
        <v>1947</v>
      </c>
      <c r="C1959" s="226" t="s">
        <v>3778</v>
      </c>
      <c r="D1959" s="227" t="s">
        <v>3779</v>
      </c>
      <c r="E1959" s="228" t="s">
        <v>3856</v>
      </c>
      <c r="F1959" s="226" t="s">
        <v>3857</v>
      </c>
      <c r="G1959" s="226" t="s">
        <v>65</v>
      </c>
      <c r="H1959" s="226" t="s">
        <v>66</v>
      </c>
      <c r="I1959" s="229"/>
      <c r="J1959" s="260"/>
      <c r="K1959" s="252">
        <f t="shared" si="32"/>
        <v>6</v>
      </c>
      <c r="L1959" s="9" t="s">
        <v>34</v>
      </c>
    </row>
    <row r="1960" spans="2:12">
      <c r="B1960" s="268">
        <v>1948</v>
      </c>
      <c r="C1960" s="226" t="s">
        <v>3778</v>
      </c>
      <c r="D1960" s="227" t="s">
        <v>3779</v>
      </c>
      <c r="E1960" s="228" t="s">
        <v>3858</v>
      </c>
      <c r="F1960" s="226" t="s">
        <v>3859</v>
      </c>
      <c r="G1960" s="226" t="s">
        <v>65</v>
      </c>
      <c r="H1960" s="226" t="s">
        <v>66</v>
      </c>
      <c r="I1960" s="229"/>
      <c r="J1960" s="260"/>
      <c r="K1960" s="252">
        <f t="shared" si="32"/>
        <v>4</v>
      </c>
      <c r="L1960" s="9" t="s">
        <v>34</v>
      </c>
    </row>
    <row r="1961" spans="2:12">
      <c r="B1961" s="268">
        <v>1949</v>
      </c>
      <c r="C1961" s="226" t="s">
        <v>3778</v>
      </c>
      <c r="D1961" s="227" t="s">
        <v>3779</v>
      </c>
      <c r="E1961" s="228" t="s">
        <v>3860</v>
      </c>
      <c r="F1961" s="226" t="s">
        <v>3861</v>
      </c>
      <c r="G1961" s="226" t="s">
        <v>65</v>
      </c>
      <c r="H1961" s="226" t="s">
        <v>66</v>
      </c>
      <c r="I1961" s="229"/>
      <c r="J1961" s="260"/>
      <c r="K1961" s="252">
        <f t="shared" si="32"/>
        <v>5</v>
      </c>
      <c r="L1961" s="9" t="s">
        <v>34</v>
      </c>
    </row>
    <row r="1962" spans="2:12">
      <c r="B1962" s="268">
        <v>1950</v>
      </c>
      <c r="C1962" s="226" t="s">
        <v>3778</v>
      </c>
      <c r="D1962" s="227" t="s">
        <v>3779</v>
      </c>
      <c r="E1962" s="228" t="s">
        <v>3862</v>
      </c>
      <c r="F1962" s="226" t="s">
        <v>3861</v>
      </c>
      <c r="G1962" s="226" t="s">
        <v>65</v>
      </c>
      <c r="H1962" s="226" t="s">
        <v>66</v>
      </c>
      <c r="I1962" s="229"/>
      <c r="J1962" s="260"/>
      <c r="K1962" s="252">
        <f t="shared" si="32"/>
        <v>7</v>
      </c>
      <c r="L1962" s="9" t="s">
        <v>34</v>
      </c>
    </row>
    <row r="1963" spans="2:12">
      <c r="B1963" s="268">
        <v>1951</v>
      </c>
      <c r="C1963" s="226" t="s">
        <v>249</v>
      </c>
      <c r="D1963" s="227" t="s">
        <v>250</v>
      </c>
      <c r="E1963" s="228" t="s">
        <v>3863</v>
      </c>
      <c r="F1963" s="226" t="s">
        <v>3864</v>
      </c>
      <c r="G1963" s="226" t="s">
        <v>65</v>
      </c>
      <c r="H1963" s="226" t="s">
        <v>66</v>
      </c>
      <c r="I1963" s="229"/>
      <c r="J1963" s="260"/>
      <c r="K1963" s="252">
        <f t="shared" si="32"/>
        <v>699</v>
      </c>
      <c r="L1963" s="9" t="s">
        <v>34</v>
      </c>
    </row>
    <row r="1964" spans="2:12">
      <c r="B1964" s="268">
        <v>1952</v>
      </c>
      <c r="C1964" s="226" t="s">
        <v>71</v>
      </c>
      <c r="D1964" s="227" t="s">
        <v>120</v>
      </c>
      <c r="E1964" s="228" t="s">
        <v>3865</v>
      </c>
      <c r="F1964" s="226" t="s">
        <v>3866</v>
      </c>
      <c r="G1964" s="226" t="s">
        <v>65</v>
      </c>
      <c r="H1964" s="226" t="s">
        <v>66</v>
      </c>
      <c r="I1964" s="229"/>
      <c r="J1964" s="260"/>
      <c r="K1964" s="252">
        <f t="shared" si="32"/>
        <v>669</v>
      </c>
      <c r="L1964" s="9" t="s">
        <v>34</v>
      </c>
    </row>
    <row r="1965" spans="2:12">
      <c r="B1965" s="268">
        <v>1953</v>
      </c>
      <c r="C1965" s="226" t="s">
        <v>71</v>
      </c>
      <c r="D1965" s="227" t="s">
        <v>120</v>
      </c>
      <c r="E1965" s="228" t="s">
        <v>3867</v>
      </c>
      <c r="F1965" s="226" t="s">
        <v>3868</v>
      </c>
      <c r="G1965" s="226" t="s">
        <v>65</v>
      </c>
      <c r="H1965" s="226" t="s">
        <v>66</v>
      </c>
      <c r="I1965" s="229"/>
      <c r="J1965" s="260"/>
      <c r="K1965" s="252">
        <f t="shared" si="32"/>
        <v>670</v>
      </c>
      <c r="L1965" s="9" t="s">
        <v>34</v>
      </c>
    </row>
    <row r="1966" spans="2:12">
      <c r="B1966" s="268">
        <v>1954</v>
      </c>
      <c r="C1966" s="226" t="s">
        <v>71</v>
      </c>
      <c r="D1966" s="227" t="s">
        <v>120</v>
      </c>
      <c r="E1966" s="228" t="s">
        <v>3869</v>
      </c>
      <c r="F1966" s="226" t="s">
        <v>3870</v>
      </c>
      <c r="G1966" s="226" t="s">
        <v>65</v>
      </c>
      <c r="H1966" s="226" t="s">
        <v>66</v>
      </c>
      <c r="I1966" s="229"/>
      <c r="J1966" s="260"/>
      <c r="K1966" s="252">
        <f t="shared" si="32"/>
        <v>668</v>
      </c>
      <c r="L1966" s="9" t="s">
        <v>34</v>
      </c>
    </row>
    <row r="1967" spans="2:12">
      <c r="B1967" s="268">
        <v>1955</v>
      </c>
      <c r="C1967" s="226" t="s">
        <v>71</v>
      </c>
      <c r="D1967" s="227" t="s">
        <v>120</v>
      </c>
      <c r="E1967" s="228" t="s">
        <v>3871</v>
      </c>
      <c r="F1967" s="226" t="s">
        <v>3872</v>
      </c>
      <c r="G1967" s="226" t="s">
        <v>65</v>
      </c>
      <c r="H1967" s="226" t="s">
        <v>66</v>
      </c>
      <c r="I1967" s="229"/>
      <c r="J1967" s="260"/>
      <c r="K1967" s="252">
        <f t="shared" si="32"/>
        <v>690</v>
      </c>
      <c r="L1967" s="9" t="s">
        <v>34</v>
      </c>
    </row>
    <row r="1968" spans="2:12">
      <c r="B1968" s="268">
        <v>1956</v>
      </c>
      <c r="C1968" s="226" t="s">
        <v>71</v>
      </c>
      <c r="D1968" s="227" t="s">
        <v>120</v>
      </c>
      <c r="E1968" s="228" t="s">
        <v>3873</v>
      </c>
      <c r="F1968" s="226" t="s">
        <v>3874</v>
      </c>
      <c r="G1968" s="226" t="s">
        <v>65</v>
      </c>
      <c r="H1968" s="226" t="s">
        <v>66</v>
      </c>
      <c r="I1968" s="229"/>
      <c r="J1968" s="260"/>
      <c r="K1968" s="252">
        <f t="shared" si="32"/>
        <v>673</v>
      </c>
      <c r="L1968" s="9" t="s">
        <v>34</v>
      </c>
    </row>
    <row r="1969" spans="2:12">
      <c r="B1969" s="268">
        <v>1957</v>
      </c>
      <c r="C1969" s="226" t="s">
        <v>71</v>
      </c>
      <c r="D1969" s="227" t="s">
        <v>120</v>
      </c>
      <c r="E1969" s="228" t="s">
        <v>3875</v>
      </c>
      <c r="F1969" s="226" t="s">
        <v>3876</v>
      </c>
      <c r="G1969" s="226" t="s">
        <v>65</v>
      </c>
      <c r="H1969" s="226" t="s">
        <v>66</v>
      </c>
      <c r="I1969" s="229"/>
      <c r="J1969" s="260"/>
      <c r="K1969" s="252">
        <f t="shared" si="32"/>
        <v>671</v>
      </c>
      <c r="L1969" s="9" t="s">
        <v>34</v>
      </c>
    </row>
    <row r="1970" spans="2:12">
      <c r="B1970" s="268">
        <v>1958</v>
      </c>
      <c r="C1970" s="226" t="s">
        <v>71</v>
      </c>
      <c r="D1970" s="227" t="s">
        <v>120</v>
      </c>
      <c r="E1970" s="228" t="s">
        <v>3877</v>
      </c>
      <c r="F1970" s="226" t="s">
        <v>3878</v>
      </c>
      <c r="G1970" s="226" t="s">
        <v>65</v>
      </c>
      <c r="H1970" s="226" t="s">
        <v>66</v>
      </c>
      <c r="I1970" s="229"/>
      <c r="J1970" s="260"/>
      <c r="K1970" s="252">
        <f t="shared" si="32"/>
        <v>667</v>
      </c>
      <c r="L1970" s="9" t="s">
        <v>34</v>
      </c>
    </row>
    <row r="1971" spans="2:12">
      <c r="B1971" s="268">
        <v>1959</v>
      </c>
      <c r="C1971" s="226" t="s">
        <v>71</v>
      </c>
      <c r="D1971" s="227" t="s">
        <v>120</v>
      </c>
      <c r="E1971" s="228" t="s">
        <v>3879</v>
      </c>
      <c r="F1971" s="226" t="s">
        <v>3880</v>
      </c>
      <c r="G1971" s="226" t="s">
        <v>65</v>
      </c>
      <c r="H1971" s="226" t="s">
        <v>66</v>
      </c>
      <c r="I1971" s="229"/>
      <c r="J1971" s="260"/>
      <c r="K1971" s="252">
        <f t="shared" si="32"/>
        <v>753</v>
      </c>
      <c r="L1971" s="9" t="s">
        <v>34</v>
      </c>
    </row>
    <row r="1972" spans="2:12">
      <c r="B1972" s="268">
        <v>1960</v>
      </c>
      <c r="C1972" s="226" t="s">
        <v>71</v>
      </c>
      <c r="D1972" s="227" t="s">
        <v>120</v>
      </c>
      <c r="E1972" s="228" t="s">
        <v>3881</v>
      </c>
      <c r="F1972" s="226" t="s">
        <v>3882</v>
      </c>
      <c r="G1972" s="226" t="s">
        <v>65</v>
      </c>
      <c r="H1972" s="226" t="s">
        <v>66</v>
      </c>
      <c r="I1972" s="229"/>
      <c r="J1972" s="260"/>
      <c r="K1972" s="252">
        <f t="shared" si="32"/>
        <v>672</v>
      </c>
      <c r="L1972" s="9" t="s">
        <v>34</v>
      </c>
    </row>
    <row r="1973" spans="2:12">
      <c r="B1973" s="268">
        <v>1961</v>
      </c>
      <c r="C1973" s="226" t="s">
        <v>71</v>
      </c>
      <c r="D1973" s="227" t="s">
        <v>120</v>
      </c>
      <c r="E1973" s="228" t="s">
        <v>3883</v>
      </c>
      <c r="F1973" s="226" t="s">
        <v>3884</v>
      </c>
      <c r="G1973" s="226" t="s">
        <v>65</v>
      </c>
      <c r="H1973" s="226" t="s">
        <v>66</v>
      </c>
      <c r="I1973" s="229"/>
      <c r="J1973" s="260"/>
      <c r="K1973" s="252">
        <f t="shared" si="32"/>
        <v>743</v>
      </c>
      <c r="L1973" s="9" t="s">
        <v>34</v>
      </c>
    </row>
    <row r="1974" spans="2:12">
      <c r="B1974" s="268">
        <v>1962</v>
      </c>
      <c r="C1974" s="226" t="s">
        <v>71</v>
      </c>
      <c r="D1974" s="227" t="s">
        <v>120</v>
      </c>
      <c r="E1974" s="228" t="s">
        <v>3885</v>
      </c>
      <c r="F1974" s="226" t="s">
        <v>3886</v>
      </c>
      <c r="G1974" s="226" t="s">
        <v>65</v>
      </c>
      <c r="H1974" s="226" t="s">
        <v>66</v>
      </c>
      <c r="I1974" s="229"/>
      <c r="J1974" s="260"/>
      <c r="K1974" s="252">
        <f t="shared" si="32"/>
        <v>676</v>
      </c>
      <c r="L1974" s="9" t="s">
        <v>34</v>
      </c>
    </row>
    <row r="1975" spans="2:12">
      <c r="B1975" s="268">
        <v>1963</v>
      </c>
      <c r="C1975" s="226" t="s">
        <v>71</v>
      </c>
      <c r="D1975" s="227" t="s">
        <v>120</v>
      </c>
      <c r="E1975" s="228" t="s">
        <v>3887</v>
      </c>
      <c r="F1975" s="226" t="s">
        <v>3888</v>
      </c>
      <c r="G1975" s="226" t="s">
        <v>65</v>
      </c>
      <c r="H1975" s="226" t="s">
        <v>66</v>
      </c>
      <c r="I1975" s="229"/>
      <c r="J1975" s="260"/>
      <c r="K1975" s="252">
        <f t="shared" si="32"/>
        <v>677</v>
      </c>
      <c r="L1975" s="9" t="s">
        <v>34</v>
      </c>
    </row>
    <row r="1976" spans="2:12">
      <c r="B1976" s="268">
        <v>1964</v>
      </c>
      <c r="C1976" s="226" t="s">
        <v>71</v>
      </c>
      <c r="D1976" s="227" t="s">
        <v>120</v>
      </c>
      <c r="E1976" s="228" t="s">
        <v>3889</v>
      </c>
      <c r="F1976" s="226" t="s">
        <v>3890</v>
      </c>
      <c r="G1976" s="226" t="s">
        <v>65</v>
      </c>
      <c r="H1976" s="226" t="s">
        <v>66</v>
      </c>
      <c r="I1976" s="229"/>
      <c r="J1976" s="260"/>
      <c r="K1976" s="252">
        <f t="shared" si="32"/>
        <v>833</v>
      </c>
      <c r="L1976" s="9" t="s">
        <v>34</v>
      </c>
    </row>
    <row r="1977" spans="2:12">
      <c r="B1977" s="268">
        <v>1965</v>
      </c>
      <c r="C1977" s="226" t="s">
        <v>71</v>
      </c>
      <c r="D1977" s="227" t="s">
        <v>120</v>
      </c>
      <c r="E1977" s="228" t="s">
        <v>3891</v>
      </c>
      <c r="F1977" s="226" t="s">
        <v>3892</v>
      </c>
      <c r="G1977" s="226" t="s">
        <v>65</v>
      </c>
      <c r="H1977" s="226" t="s">
        <v>66</v>
      </c>
      <c r="I1977" s="229"/>
      <c r="J1977" s="260"/>
      <c r="K1977" s="252">
        <f t="shared" si="32"/>
        <v>834</v>
      </c>
      <c r="L1977" s="9" t="s">
        <v>34</v>
      </c>
    </row>
    <row r="1978" spans="2:12">
      <c r="B1978" s="268">
        <v>1966</v>
      </c>
      <c r="C1978" s="226" t="s">
        <v>71</v>
      </c>
      <c r="D1978" s="227" t="s">
        <v>120</v>
      </c>
      <c r="E1978" s="228" t="s">
        <v>3893</v>
      </c>
      <c r="F1978" s="226" t="s">
        <v>3894</v>
      </c>
      <c r="G1978" s="226" t="s">
        <v>65</v>
      </c>
      <c r="H1978" s="226" t="s">
        <v>66</v>
      </c>
      <c r="I1978" s="229"/>
      <c r="J1978" s="260"/>
      <c r="K1978" s="252">
        <f t="shared" si="32"/>
        <v>835</v>
      </c>
      <c r="L1978" s="9" t="s">
        <v>34</v>
      </c>
    </row>
    <row r="1979" spans="2:12">
      <c r="B1979" s="268">
        <v>1967</v>
      </c>
      <c r="C1979" s="226" t="s">
        <v>249</v>
      </c>
      <c r="D1979" s="227" t="s">
        <v>250</v>
      </c>
      <c r="E1979" s="228" t="s">
        <v>3895</v>
      </c>
      <c r="F1979" s="226" t="s">
        <v>3896</v>
      </c>
      <c r="G1979" s="226" t="s">
        <v>65</v>
      </c>
      <c r="H1979" s="226" t="s">
        <v>66</v>
      </c>
      <c r="I1979" s="229"/>
      <c r="J1979" s="260"/>
      <c r="K1979" s="252">
        <f t="shared" si="32"/>
        <v>245</v>
      </c>
      <c r="L1979" s="9" t="s">
        <v>34</v>
      </c>
    </row>
    <row r="1980" spans="2:12">
      <c r="B1980" s="268">
        <v>1968</v>
      </c>
      <c r="C1980" s="226" t="s">
        <v>67</v>
      </c>
      <c r="D1980" s="227" t="s">
        <v>68</v>
      </c>
      <c r="E1980" s="228" t="s">
        <v>3897</v>
      </c>
      <c r="F1980" s="226" t="s">
        <v>3898</v>
      </c>
      <c r="G1980" s="226" t="s">
        <v>65</v>
      </c>
      <c r="H1980" s="226" t="s">
        <v>66</v>
      </c>
      <c r="I1980" s="229"/>
      <c r="J1980" s="260"/>
      <c r="K1980" s="252">
        <f t="shared" si="32"/>
        <v>101</v>
      </c>
      <c r="L1980" s="9" t="s">
        <v>34</v>
      </c>
    </row>
    <row r="1981" spans="2:12">
      <c r="B1981" s="268">
        <v>1969</v>
      </c>
      <c r="C1981" s="226" t="s">
        <v>67</v>
      </c>
      <c r="D1981" s="227" t="s">
        <v>68</v>
      </c>
      <c r="E1981" s="228" t="s">
        <v>3899</v>
      </c>
      <c r="F1981" s="226" t="s">
        <v>3900</v>
      </c>
      <c r="G1981" s="226" t="s">
        <v>65</v>
      </c>
      <c r="H1981" s="226" t="s">
        <v>66</v>
      </c>
      <c r="I1981" s="229"/>
      <c r="J1981" s="260"/>
      <c r="K1981" s="252">
        <f t="shared" si="32"/>
        <v>100</v>
      </c>
      <c r="L1981" s="9" t="s">
        <v>34</v>
      </c>
    </row>
    <row r="1982" spans="2:12">
      <c r="B1982" s="268">
        <v>1970</v>
      </c>
      <c r="C1982" s="226" t="s">
        <v>71</v>
      </c>
      <c r="D1982" s="227" t="s">
        <v>72</v>
      </c>
      <c r="E1982" s="228" t="s">
        <v>3901</v>
      </c>
      <c r="F1982" s="226" t="s">
        <v>3902</v>
      </c>
      <c r="G1982" s="226" t="s">
        <v>65</v>
      </c>
      <c r="H1982" s="226" t="s">
        <v>66</v>
      </c>
      <c r="I1982" s="229"/>
      <c r="J1982" s="260"/>
      <c r="K1982" s="252">
        <f t="shared" si="32"/>
        <v>1359</v>
      </c>
      <c r="L1982" s="9" t="s">
        <v>34</v>
      </c>
    </row>
    <row r="1983" spans="2:12">
      <c r="B1983" s="268">
        <v>1971</v>
      </c>
      <c r="C1983" s="226" t="s">
        <v>71</v>
      </c>
      <c r="D1983" s="227" t="s">
        <v>120</v>
      </c>
      <c r="E1983" s="228" t="s">
        <v>3903</v>
      </c>
      <c r="F1983" s="226" t="s">
        <v>3904</v>
      </c>
      <c r="G1983" s="226" t="s">
        <v>65</v>
      </c>
      <c r="H1983" s="226" t="s">
        <v>66</v>
      </c>
      <c r="I1983" s="229"/>
      <c r="J1983" s="260"/>
      <c r="K1983" s="252">
        <f t="shared" si="32"/>
        <v>265</v>
      </c>
      <c r="L1983" s="9" t="s">
        <v>34</v>
      </c>
    </row>
    <row r="1984" spans="2:12">
      <c r="B1984" s="268">
        <v>1972</v>
      </c>
      <c r="C1984" s="226" t="s">
        <v>71</v>
      </c>
      <c r="D1984" s="227" t="s">
        <v>120</v>
      </c>
      <c r="E1984" s="228" t="s">
        <v>3905</v>
      </c>
      <c r="F1984" s="226" t="s">
        <v>3906</v>
      </c>
      <c r="G1984" s="226" t="s">
        <v>65</v>
      </c>
      <c r="H1984" s="226" t="s">
        <v>66</v>
      </c>
      <c r="I1984" s="229"/>
      <c r="J1984" s="260"/>
      <c r="K1984" s="252">
        <f t="shared" si="32"/>
        <v>556</v>
      </c>
      <c r="L1984" s="9" t="s">
        <v>34</v>
      </c>
    </row>
    <row r="1985" spans="2:12">
      <c r="B1985" s="268">
        <v>1973</v>
      </c>
      <c r="C1985" s="226" t="s">
        <v>71</v>
      </c>
      <c r="D1985" s="227" t="s">
        <v>72</v>
      </c>
      <c r="E1985" s="228" t="s">
        <v>3907</v>
      </c>
      <c r="F1985" s="226" t="s">
        <v>3908</v>
      </c>
      <c r="G1985" s="226" t="s">
        <v>65</v>
      </c>
      <c r="H1985" s="226" t="s">
        <v>66</v>
      </c>
      <c r="I1985" s="229"/>
      <c r="J1985" s="260"/>
      <c r="K1985" s="252">
        <f t="shared" si="32"/>
        <v>1059</v>
      </c>
      <c r="L1985" s="9" t="s">
        <v>34</v>
      </c>
    </row>
    <row r="1986" spans="2:12">
      <c r="B1986" s="268">
        <v>1974</v>
      </c>
      <c r="C1986" s="226" t="s">
        <v>505</v>
      </c>
      <c r="D1986" s="227" t="s">
        <v>506</v>
      </c>
      <c r="E1986" s="228" t="s">
        <v>3909</v>
      </c>
      <c r="F1986" s="226" t="s">
        <v>506</v>
      </c>
      <c r="G1986" s="226" t="s">
        <v>65</v>
      </c>
      <c r="H1986" s="226" t="s">
        <v>66</v>
      </c>
      <c r="I1986" s="229"/>
      <c r="J1986" s="260"/>
      <c r="K1986" s="252">
        <f t="shared" si="32"/>
        <v>247</v>
      </c>
      <c r="L1986" s="9" t="s">
        <v>34</v>
      </c>
    </row>
    <row r="1987" spans="2:12">
      <c r="B1987" s="268">
        <v>1975</v>
      </c>
      <c r="C1987" s="226" t="s">
        <v>71</v>
      </c>
      <c r="D1987" s="227" t="s">
        <v>120</v>
      </c>
      <c r="E1987" s="228" t="s">
        <v>3910</v>
      </c>
      <c r="F1987" s="226" t="s">
        <v>506</v>
      </c>
      <c r="G1987" s="226" t="s">
        <v>65</v>
      </c>
      <c r="H1987" s="226" t="s">
        <v>66</v>
      </c>
      <c r="I1987" s="229"/>
      <c r="J1987" s="260"/>
      <c r="K1987" s="252">
        <f t="shared" ref="K1987:K2050" si="33">VALUE(RIGHT($E1987,4))</f>
        <v>132</v>
      </c>
      <c r="L1987" s="9" t="s">
        <v>34</v>
      </c>
    </row>
    <row r="1988" spans="2:12">
      <c r="B1988" s="268">
        <v>1976</v>
      </c>
      <c r="C1988" s="226" t="s">
        <v>505</v>
      </c>
      <c r="D1988" s="227" t="s">
        <v>506</v>
      </c>
      <c r="E1988" s="228" t="s">
        <v>3911</v>
      </c>
      <c r="F1988" s="226" t="s">
        <v>3912</v>
      </c>
      <c r="G1988" s="226" t="s">
        <v>65</v>
      </c>
      <c r="H1988" s="226" t="s">
        <v>66</v>
      </c>
      <c r="I1988" s="229"/>
      <c r="J1988" s="260"/>
      <c r="K1988" s="252">
        <f t="shared" si="33"/>
        <v>258</v>
      </c>
      <c r="L1988" s="9" t="s">
        <v>34</v>
      </c>
    </row>
    <row r="1989" spans="2:12">
      <c r="B1989" s="268">
        <v>1977</v>
      </c>
      <c r="C1989" s="226" t="s">
        <v>505</v>
      </c>
      <c r="D1989" s="227" t="s">
        <v>506</v>
      </c>
      <c r="E1989" s="228" t="s">
        <v>3913</v>
      </c>
      <c r="F1989" s="226" t="s">
        <v>3914</v>
      </c>
      <c r="G1989" s="226" t="s">
        <v>65</v>
      </c>
      <c r="H1989" s="226" t="s">
        <v>66</v>
      </c>
      <c r="I1989" s="229"/>
      <c r="J1989" s="260"/>
      <c r="K1989" s="252">
        <f t="shared" si="33"/>
        <v>119</v>
      </c>
      <c r="L1989" s="9" t="s">
        <v>34</v>
      </c>
    </row>
    <row r="1990" spans="2:12">
      <c r="B1990" s="268">
        <v>1978</v>
      </c>
      <c r="C1990" s="226" t="s">
        <v>505</v>
      </c>
      <c r="D1990" s="227" t="s">
        <v>506</v>
      </c>
      <c r="E1990" s="228" t="s">
        <v>3915</v>
      </c>
      <c r="F1990" s="226" t="s">
        <v>3916</v>
      </c>
      <c r="G1990" s="226" t="s">
        <v>65</v>
      </c>
      <c r="H1990" s="226" t="s">
        <v>66</v>
      </c>
      <c r="I1990" s="229"/>
      <c r="J1990" s="260"/>
      <c r="K1990" s="252">
        <f t="shared" si="33"/>
        <v>120</v>
      </c>
      <c r="L1990" s="9" t="s">
        <v>34</v>
      </c>
    </row>
    <row r="1991" spans="2:12">
      <c r="B1991" s="268">
        <v>1979</v>
      </c>
      <c r="C1991" s="226" t="s">
        <v>505</v>
      </c>
      <c r="D1991" s="227" t="s">
        <v>506</v>
      </c>
      <c r="E1991" s="228" t="s">
        <v>3917</v>
      </c>
      <c r="F1991" s="226" t="s">
        <v>3918</v>
      </c>
      <c r="G1991" s="226" t="s">
        <v>65</v>
      </c>
      <c r="H1991" s="226" t="s">
        <v>66</v>
      </c>
      <c r="I1991" s="229"/>
      <c r="J1991" s="260"/>
      <c r="K1991" s="252">
        <f t="shared" si="33"/>
        <v>121</v>
      </c>
      <c r="L1991" s="9" t="s">
        <v>34</v>
      </c>
    </row>
    <row r="1992" spans="2:12">
      <c r="B1992" s="268">
        <v>1980</v>
      </c>
      <c r="C1992" s="226" t="s">
        <v>505</v>
      </c>
      <c r="D1992" s="227" t="s">
        <v>506</v>
      </c>
      <c r="E1992" s="228" t="s">
        <v>3919</v>
      </c>
      <c r="F1992" s="226" t="s">
        <v>3920</v>
      </c>
      <c r="G1992" s="226" t="s">
        <v>65</v>
      </c>
      <c r="H1992" s="226" t="s">
        <v>66</v>
      </c>
      <c r="I1992" s="229"/>
      <c r="J1992" s="260"/>
      <c r="K1992" s="252">
        <f t="shared" si="33"/>
        <v>122</v>
      </c>
      <c r="L1992" s="9" t="s">
        <v>34</v>
      </c>
    </row>
    <row r="1993" spans="2:12">
      <c r="B1993" s="268">
        <v>1981</v>
      </c>
      <c r="C1993" s="226" t="s">
        <v>505</v>
      </c>
      <c r="D1993" s="227" t="s">
        <v>506</v>
      </c>
      <c r="E1993" s="228" t="s">
        <v>3921</v>
      </c>
      <c r="F1993" s="226" t="s">
        <v>3922</v>
      </c>
      <c r="G1993" s="226" t="s">
        <v>65</v>
      </c>
      <c r="H1993" s="226" t="s">
        <v>66</v>
      </c>
      <c r="I1993" s="229"/>
      <c r="J1993" s="260"/>
      <c r="K1993" s="252">
        <f t="shared" si="33"/>
        <v>259</v>
      </c>
      <c r="L1993" s="9" t="s">
        <v>34</v>
      </c>
    </row>
    <row r="1994" spans="2:12">
      <c r="B1994" s="268">
        <v>1982</v>
      </c>
      <c r="C1994" s="226" t="s">
        <v>505</v>
      </c>
      <c r="D1994" s="227" t="s">
        <v>506</v>
      </c>
      <c r="E1994" s="228" t="s">
        <v>3923</v>
      </c>
      <c r="F1994" s="226" t="s">
        <v>3924</v>
      </c>
      <c r="G1994" s="226" t="s">
        <v>65</v>
      </c>
      <c r="H1994" s="226" t="s">
        <v>66</v>
      </c>
      <c r="I1994" s="229"/>
      <c r="J1994" s="260"/>
      <c r="K1994" s="252">
        <f t="shared" si="33"/>
        <v>123</v>
      </c>
      <c r="L1994" s="9" t="s">
        <v>34</v>
      </c>
    </row>
    <row r="1995" spans="2:12">
      <c r="B1995" s="268">
        <v>1983</v>
      </c>
      <c r="C1995" s="226" t="s">
        <v>505</v>
      </c>
      <c r="D1995" s="227" t="s">
        <v>506</v>
      </c>
      <c r="E1995" s="228" t="s">
        <v>3925</v>
      </c>
      <c r="F1995" s="226" t="s">
        <v>3926</v>
      </c>
      <c r="G1995" s="226" t="s">
        <v>65</v>
      </c>
      <c r="H1995" s="226" t="s">
        <v>66</v>
      </c>
      <c r="I1995" s="229"/>
      <c r="J1995" s="260"/>
      <c r="K1995" s="252">
        <f t="shared" si="33"/>
        <v>124</v>
      </c>
      <c r="L1995" s="9" t="s">
        <v>34</v>
      </c>
    </row>
    <row r="1996" spans="2:12">
      <c r="B1996" s="268">
        <v>1984</v>
      </c>
      <c r="C1996" s="226" t="s">
        <v>505</v>
      </c>
      <c r="D1996" s="227" t="s">
        <v>506</v>
      </c>
      <c r="E1996" s="228" t="s">
        <v>3927</v>
      </c>
      <c r="F1996" s="226" t="s">
        <v>3928</v>
      </c>
      <c r="G1996" s="226" t="s">
        <v>65</v>
      </c>
      <c r="H1996" s="226" t="s">
        <v>66</v>
      </c>
      <c r="I1996" s="229"/>
      <c r="J1996" s="260"/>
      <c r="K1996" s="252">
        <f t="shared" si="33"/>
        <v>125</v>
      </c>
      <c r="L1996" s="9" t="s">
        <v>34</v>
      </c>
    </row>
    <row r="1997" spans="2:12">
      <c r="B1997" s="268">
        <v>1985</v>
      </c>
      <c r="C1997" s="226" t="s">
        <v>505</v>
      </c>
      <c r="D1997" s="227" t="s">
        <v>506</v>
      </c>
      <c r="E1997" s="228" t="s">
        <v>3929</v>
      </c>
      <c r="F1997" s="226" t="s">
        <v>3930</v>
      </c>
      <c r="G1997" s="226" t="s">
        <v>65</v>
      </c>
      <c r="H1997" s="226" t="s">
        <v>66</v>
      </c>
      <c r="I1997" s="229"/>
      <c r="J1997" s="260"/>
      <c r="K1997" s="252">
        <f t="shared" si="33"/>
        <v>126</v>
      </c>
      <c r="L1997" s="9" t="s">
        <v>34</v>
      </c>
    </row>
    <row r="1998" spans="2:12">
      <c r="B1998" s="268">
        <v>1986</v>
      </c>
      <c r="C1998" s="226" t="s">
        <v>505</v>
      </c>
      <c r="D1998" s="227" t="s">
        <v>506</v>
      </c>
      <c r="E1998" s="228" t="s">
        <v>3931</v>
      </c>
      <c r="F1998" s="226" t="s">
        <v>3932</v>
      </c>
      <c r="G1998" s="226" t="s">
        <v>65</v>
      </c>
      <c r="H1998" s="226" t="s">
        <v>66</v>
      </c>
      <c r="I1998" s="229"/>
      <c r="J1998" s="260"/>
      <c r="K1998" s="252">
        <f t="shared" si="33"/>
        <v>260</v>
      </c>
      <c r="L1998" s="9" t="s">
        <v>34</v>
      </c>
    </row>
    <row r="1999" spans="2:12">
      <c r="B1999" s="268">
        <v>1987</v>
      </c>
      <c r="C1999" s="226" t="s">
        <v>505</v>
      </c>
      <c r="D1999" s="227" t="s">
        <v>506</v>
      </c>
      <c r="E1999" s="228" t="s">
        <v>3933</v>
      </c>
      <c r="F1999" s="226" t="s">
        <v>3934</v>
      </c>
      <c r="G1999" s="226" t="s">
        <v>65</v>
      </c>
      <c r="H1999" s="226" t="s">
        <v>66</v>
      </c>
      <c r="I1999" s="229"/>
      <c r="J1999" s="260"/>
      <c r="K1999" s="252">
        <f t="shared" si="33"/>
        <v>127</v>
      </c>
      <c r="L1999" s="9" t="s">
        <v>34</v>
      </c>
    </row>
    <row r="2000" spans="2:12">
      <c r="B2000" s="268">
        <v>1988</v>
      </c>
      <c r="C2000" s="226" t="s">
        <v>505</v>
      </c>
      <c r="D2000" s="227" t="s">
        <v>506</v>
      </c>
      <c r="E2000" s="228" t="s">
        <v>3935</v>
      </c>
      <c r="F2000" s="226" t="s">
        <v>3936</v>
      </c>
      <c r="G2000" s="226" t="s">
        <v>65</v>
      </c>
      <c r="H2000" s="226" t="s">
        <v>66</v>
      </c>
      <c r="I2000" s="229"/>
      <c r="J2000" s="260"/>
      <c r="K2000" s="252">
        <f t="shared" si="33"/>
        <v>128</v>
      </c>
      <c r="L2000" s="9" t="s">
        <v>34</v>
      </c>
    </row>
    <row r="2001" spans="2:12">
      <c r="B2001" s="268">
        <v>1989</v>
      </c>
      <c r="C2001" s="226" t="s">
        <v>505</v>
      </c>
      <c r="D2001" s="227" t="s">
        <v>506</v>
      </c>
      <c r="E2001" s="228" t="s">
        <v>3937</v>
      </c>
      <c r="F2001" s="226" t="s">
        <v>3938</v>
      </c>
      <c r="G2001" s="226" t="s">
        <v>65</v>
      </c>
      <c r="H2001" s="226" t="s">
        <v>66</v>
      </c>
      <c r="I2001" s="229"/>
      <c r="J2001" s="260"/>
      <c r="K2001" s="252">
        <f t="shared" si="33"/>
        <v>129</v>
      </c>
      <c r="L2001" s="9" t="s">
        <v>34</v>
      </c>
    </row>
    <row r="2002" spans="2:12">
      <c r="B2002" s="268">
        <v>1990</v>
      </c>
      <c r="C2002" s="226" t="s">
        <v>505</v>
      </c>
      <c r="D2002" s="227" t="s">
        <v>506</v>
      </c>
      <c r="E2002" s="228" t="s">
        <v>3939</v>
      </c>
      <c r="F2002" s="226" t="s">
        <v>3940</v>
      </c>
      <c r="G2002" s="226" t="s">
        <v>65</v>
      </c>
      <c r="H2002" s="226" t="s">
        <v>66</v>
      </c>
      <c r="I2002" s="229"/>
      <c r="J2002" s="260"/>
      <c r="K2002" s="252">
        <f t="shared" si="33"/>
        <v>130</v>
      </c>
      <c r="L2002" s="9" t="s">
        <v>34</v>
      </c>
    </row>
    <row r="2003" spans="2:12">
      <c r="B2003" s="268">
        <v>1991</v>
      </c>
      <c r="C2003" s="226" t="s">
        <v>505</v>
      </c>
      <c r="D2003" s="227" t="s">
        <v>506</v>
      </c>
      <c r="E2003" s="228" t="s">
        <v>3941</v>
      </c>
      <c r="F2003" s="226" t="s">
        <v>3942</v>
      </c>
      <c r="G2003" s="226" t="s">
        <v>65</v>
      </c>
      <c r="H2003" s="226" t="s">
        <v>66</v>
      </c>
      <c r="I2003" s="229"/>
      <c r="J2003" s="260"/>
      <c r="K2003" s="252">
        <f t="shared" si="33"/>
        <v>257</v>
      </c>
      <c r="L2003" s="9" t="s">
        <v>34</v>
      </c>
    </row>
    <row r="2004" spans="2:12">
      <c r="B2004" s="268">
        <v>1992</v>
      </c>
      <c r="C2004" s="226" t="s">
        <v>505</v>
      </c>
      <c r="D2004" s="227" t="s">
        <v>506</v>
      </c>
      <c r="E2004" s="228" t="s">
        <v>3943</v>
      </c>
      <c r="F2004" s="226" t="s">
        <v>3944</v>
      </c>
      <c r="G2004" s="226" t="s">
        <v>65</v>
      </c>
      <c r="H2004" s="226" t="s">
        <v>66</v>
      </c>
      <c r="I2004" s="229"/>
      <c r="J2004" s="260"/>
      <c r="K2004" s="252">
        <f t="shared" si="33"/>
        <v>115</v>
      </c>
      <c r="L2004" s="9" t="s">
        <v>34</v>
      </c>
    </row>
    <row r="2005" spans="2:12">
      <c r="B2005" s="268">
        <v>1993</v>
      </c>
      <c r="C2005" s="226" t="s">
        <v>505</v>
      </c>
      <c r="D2005" s="227" t="s">
        <v>506</v>
      </c>
      <c r="E2005" s="228" t="s">
        <v>3945</v>
      </c>
      <c r="F2005" s="226" t="s">
        <v>3946</v>
      </c>
      <c r="G2005" s="226" t="s">
        <v>65</v>
      </c>
      <c r="H2005" s="226" t="s">
        <v>66</v>
      </c>
      <c r="I2005" s="229"/>
      <c r="J2005" s="260"/>
      <c r="K2005" s="252">
        <f t="shared" si="33"/>
        <v>116</v>
      </c>
      <c r="L2005" s="9" t="s">
        <v>34</v>
      </c>
    </row>
    <row r="2006" spans="2:12">
      <c r="B2006" s="268">
        <v>1994</v>
      </c>
      <c r="C2006" s="226" t="s">
        <v>505</v>
      </c>
      <c r="D2006" s="227" t="s">
        <v>506</v>
      </c>
      <c r="E2006" s="228" t="s">
        <v>3947</v>
      </c>
      <c r="F2006" s="226" t="s">
        <v>3948</v>
      </c>
      <c r="G2006" s="226" t="s">
        <v>65</v>
      </c>
      <c r="H2006" s="226" t="s">
        <v>66</v>
      </c>
      <c r="I2006" s="229"/>
      <c r="J2006" s="260"/>
      <c r="K2006" s="252">
        <f t="shared" si="33"/>
        <v>117</v>
      </c>
      <c r="L2006" s="9" t="s">
        <v>34</v>
      </c>
    </row>
    <row r="2007" spans="2:12">
      <c r="B2007" s="268">
        <v>1995</v>
      </c>
      <c r="C2007" s="226" t="s">
        <v>505</v>
      </c>
      <c r="D2007" s="227" t="s">
        <v>506</v>
      </c>
      <c r="E2007" s="228" t="s">
        <v>3949</v>
      </c>
      <c r="F2007" s="226" t="s">
        <v>3950</v>
      </c>
      <c r="G2007" s="226" t="s">
        <v>65</v>
      </c>
      <c r="H2007" s="226" t="s">
        <v>66</v>
      </c>
      <c r="I2007" s="229"/>
      <c r="J2007" s="260"/>
      <c r="K2007" s="252">
        <f t="shared" si="33"/>
        <v>118</v>
      </c>
      <c r="L2007" s="9" t="s">
        <v>34</v>
      </c>
    </row>
    <row r="2008" spans="2:12">
      <c r="B2008" s="268">
        <v>1996</v>
      </c>
      <c r="C2008" s="226" t="s">
        <v>505</v>
      </c>
      <c r="D2008" s="227" t="s">
        <v>506</v>
      </c>
      <c r="E2008" s="228" t="s">
        <v>3951</v>
      </c>
      <c r="F2008" s="226" t="s">
        <v>3952</v>
      </c>
      <c r="G2008" s="226" t="s">
        <v>65</v>
      </c>
      <c r="H2008" s="226" t="s">
        <v>66</v>
      </c>
      <c r="I2008" s="229"/>
      <c r="J2008" s="260"/>
      <c r="K2008" s="252">
        <f t="shared" si="33"/>
        <v>246</v>
      </c>
      <c r="L2008" s="9" t="s">
        <v>34</v>
      </c>
    </row>
    <row r="2009" spans="2:12">
      <c r="B2009" s="268">
        <v>1997</v>
      </c>
      <c r="C2009" s="226" t="s">
        <v>505</v>
      </c>
      <c r="D2009" s="227" t="s">
        <v>506</v>
      </c>
      <c r="E2009" s="228" t="s">
        <v>3953</v>
      </c>
      <c r="F2009" s="226" t="s">
        <v>3954</v>
      </c>
      <c r="G2009" s="226" t="s">
        <v>65</v>
      </c>
      <c r="H2009" s="226" t="s">
        <v>66</v>
      </c>
      <c r="I2009" s="229"/>
      <c r="J2009" s="260"/>
      <c r="K2009" s="252">
        <f t="shared" si="33"/>
        <v>71</v>
      </c>
      <c r="L2009" s="9" t="s">
        <v>34</v>
      </c>
    </row>
    <row r="2010" spans="2:12">
      <c r="B2010" s="268">
        <v>1998</v>
      </c>
      <c r="C2010" s="226" t="s">
        <v>505</v>
      </c>
      <c r="D2010" s="227" t="s">
        <v>506</v>
      </c>
      <c r="E2010" s="228" t="s">
        <v>3955</v>
      </c>
      <c r="F2010" s="226" t="s">
        <v>3956</v>
      </c>
      <c r="G2010" s="226" t="s">
        <v>65</v>
      </c>
      <c r="H2010" s="226" t="s">
        <v>66</v>
      </c>
      <c r="I2010" s="229"/>
      <c r="J2010" s="260"/>
      <c r="K2010" s="252">
        <f t="shared" si="33"/>
        <v>72</v>
      </c>
      <c r="L2010" s="9" t="s">
        <v>34</v>
      </c>
    </row>
    <row r="2011" spans="2:12">
      <c r="B2011" s="268">
        <v>1999</v>
      </c>
      <c r="C2011" s="226" t="s">
        <v>505</v>
      </c>
      <c r="D2011" s="227" t="s">
        <v>506</v>
      </c>
      <c r="E2011" s="228" t="s">
        <v>3957</v>
      </c>
      <c r="F2011" s="226" t="s">
        <v>3958</v>
      </c>
      <c r="G2011" s="226" t="s">
        <v>65</v>
      </c>
      <c r="H2011" s="226" t="s">
        <v>66</v>
      </c>
      <c r="I2011" s="229"/>
      <c r="J2011" s="260"/>
      <c r="K2011" s="252">
        <f t="shared" si="33"/>
        <v>73</v>
      </c>
      <c r="L2011" s="9" t="s">
        <v>34</v>
      </c>
    </row>
    <row r="2012" spans="2:12">
      <c r="B2012" s="268">
        <v>2000</v>
      </c>
      <c r="C2012" s="226" t="s">
        <v>505</v>
      </c>
      <c r="D2012" s="227" t="s">
        <v>506</v>
      </c>
      <c r="E2012" s="228" t="s">
        <v>3959</v>
      </c>
      <c r="F2012" s="226" t="s">
        <v>3960</v>
      </c>
      <c r="G2012" s="226" t="s">
        <v>65</v>
      </c>
      <c r="H2012" s="226" t="s">
        <v>66</v>
      </c>
      <c r="I2012" s="229"/>
      <c r="J2012" s="260"/>
      <c r="K2012" s="252">
        <f t="shared" si="33"/>
        <v>74</v>
      </c>
      <c r="L2012" s="9" t="s">
        <v>34</v>
      </c>
    </row>
    <row r="2013" spans="2:12">
      <c r="B2013" s="268">
        <v>2001</v>
      </c>
      <c r="C2013" s="226" t="s">
        <v>505</v>
      </c>
      <c r="D2013" s="227" t="s">
        <v>506</v>
      </c>
      <c r="E2013" s="228" t="s">
        <v>3961</v>
      </c>
      <c r="F2013" s="226" t="s">
        <v>3962</v>
      </c>
      <c r="G2013" s="226" t="s">
        <v>65</v>
      </c>
      <c r="H2013" s="226" t="s">
        <v>66</v>
      </c>
      <c r="I2013" s="229"/>
      <c r="J2013" s="260"/>
      <c r="K2013" s="252">
        <f t="shared" si="33"/>
        <v>75</v>
      </c>
      <c r="L2013" s="9" t="s">
        <v>34</v>
      </c>
    </row>
    <row r="2014" spans="2:12">
      <c r="B2014" s="268">
        <v>2002</v>
      </c>
      <c r="C2014" s="226" t="s">
        <v>505</v>
      </c>
      <c r="D2014" s="227" t="s">
        <v>506</v>
      </c>
      <c r="E2014" s="228" t="s">
        <v>3963</v>
      </c>
      <c r="F2014" s="226" t="s">
        <v>3964</v>
      </c>
      <c r="G2014" s="226" t="s">
        <v>65</v>
      </c>
      <c r="H2014" s="226" t="s">
        <v>66</v>
      </c>
      <c r="I2014" s="229"/>
      <c r="J2014" s="260"/>
      <c r="K2014" s="252">
        <f t="shared" si="33"/>
        <v>76</v>
      </c>
      <c r="L2014" s="9" t="s">
        <v>34</v>
      </c>
    </row>
    <row r="2015" spans="2:12">
      <c r="B2015" s="268">
        <v>2003</v>
      </c>
      <c r="C2015" s="226" t="s">
        <v>505</v>
      </c>
      <c r="D2015" s="227" t="s">
        <v>506</v>
      </c>
      <c r="E2015" s="228" t="s">
        <v>3965</v>
      </c>
      <c r="F2015" s="226" t="s">
        <v>3966</v>
      </c>
      <c r="G2015" s="226" t="s">
        <v>65</v>
      </c>
      <c r="H2015" s="226" t="s">
        <v>66</v>
      </c>
      <c r="I2015" s="229"/>
      <c r="J2015" s="260"/>
      <c r="K2015" s="252">
        <f t="shared" si="33"/>
        <v>77</v>
      </c>
      <c r="L2015" s="9" t="s">
        <v>34</v>
      </c>
    </row>
    <row r="2016" spans="2:12">
      <c r="B2016" s="268">
        <v>2004</v>
      </c>
      <c r="C2016" s="226" t="s">
        <v>505</v>
      </c>
      <c r="D2016" s="227" t="s">
        <v>506</v>
      </c>
      <c r="E2016" s="228" t="s">
        <v>3967</v>
      </c>
      <c r="F2016" s="226" t="s">
        <v>3968</v>
      </c>
      <c r="G2016" s="226" t="s">
        <v>65</v>
      </c>
      <c r="H2016" s="226" t="s">
        <v>66</v>
      </c>
      <c r="I2016" s="229"/>
      <c r="J2016" s="260"/>
      <c r="K2016" s="252">
        <f t="shared" si="33"/>
        <v>78</v>
      </c>
      <c r="L2016" s="9" t="s">
        <v>34</v>
      </c>
    </row>
    <row r="2017" spans="2:12">
      <c r="B2017" s="268">
        <v>2005</v>
      </c>
      <c r="C2017" s="226" t="s">
        <v>505</v>
      </c>
      <c r="D2017" s="227" t="s">
        <v>506</v>
      </c>
      <c r="E2017" s="228" t="s">
        <v>3969</v>
      </c>
      <c r="F2017" s="226" t="s">
        <v>3970</v>
      </c>
      <c r="G2017" s="226" t="s">
        <v>65</v>
      </c>
      <c r="H2017" s="226" t="s">
        <v>66</v>
      </c>
      <c r="I2017" s="229"/>
      <c r="J2017" s="260"/>
      <c r="K2017" s="252">
        <f t="shared" si="33"/>
        <v>248</v>
      </c>
      <c r="L2017" s="9" t="s">
        <v>34</v>
      </c>
    </row>
    <row r="2018" spans="2:12">
      <c r="B2018" s="268">
        <v>2006</v>
      </c>
      <c r="C2018" s="226" t="s">
        <v>505</v>
      </c>
      <c r="D2018" s="227" t="s">
        <v>506</v>
      </c>
      <c r="E2018" s="228" t="s">
        <v>3971</v>
      </c>
      <c r="F2018" s="226" t="s">
        <v>3972</v>
      </c>
      <c r="G2018" s="226" t="s">
        <v>65</v>
      </c>
      <c r="H2018" s="226" t="s">
        <v>66</v>
      </c>
      <c r="I2018" s="229"/>
      <c r="J2018" s="260"/>
      <c r="K2018" s="252">
        <f t="shared" si="33"/>
        <v>79</v>
      </c>
      <c r="L2018" s="9" t="s">
        <v>34</v>
      </c>
    </row>
    <row r="2019" spans="2:12">
      <c r="B2019" s="268">
        <v>2007</v>
      </c>
      <c r="C2019" s="226" t="s">
        <v>505</v>
      </c>
      <c r="D2019" s="227" t="s">
        <v>506</v>
      </c>
      <c r="E2019" s="228" t="s">
        <v>3973</v>
      </c>
      <c r="F2019" s="226" t="s">
        <v>3974</v>
      </c>
      <c r="G2019" s="226" t="s">
        <v>65</v>
      </c>
      <c r="H2019" s="226" t="s">
        <v>66</v>
      </c>
      <c r="I2019" s="229"/>
      <c r="J2019" s="260"/>
      <c r="K2019" s="252">
        <f t="shared" si="33"/>
        <v>80</v>
      </c>
      <c r="L2019" s="9" t="s">
        <v>34</v>
      </c>
    </row>
    <row r="2020" spans="2:12">
      <c r="B2020" s="268">
        <v>2008</v>
      </c>
      <c r="C2020" s="226" t="s">
        <v>505</v>
      </c>
      <c r="D2020" s="227" t="s">
        <v>506</v>
      </c>
      <c r="E2020" s="228" t="s">
        <v>3975</v>
      </c>
      <c r="F2020" s="226" t="s">
        <v>3976</v>
      </c>
      <c r="G2020" s="226" t="s">
        <v>65</v>
      </c>
      <c r="H2020" s="226" t="s">
        <v>66</v>
      </c>
      <c r="I2020" s="229"/>
      <c r="J2020" s="260"/>
      <c r="K2020" s="252">
        <f t="shared" si="33"/>
        <v>82</v>
      </c>
      <c r="L2020" s="9" t="s">
        <v>34</v>
      </c>
    </row>
    <row r="2021" spans="2:12">
      <c r="B2021" s="268">
        <v>2009</v>
      </c>
      <c r="C2021" s="226" t="s">
        <v>85</v>
      </c>
      <c r="D2021" s="227" t="s">
        <v>86</v>
      </c>
      <c r="E2021" s="228" t="s">
        <v>3977</v>
      </c>
      <c r="F2021" s="226" t="s">
        <v>3976</v>
      </c>
      <c r="G2021" s="226" t="s">
        <v>65</v>
      </c>
      <c r="H2021" s="226" t="s">
        <v>491</v>
      </c>
      <c r="I2021" s="229"/>
      <c r="J2021" s="260"/>
      <c r="K2021" s="252">
        <f t="shared" si="33"/>
        <v>639</v>
      </c>
      <c r="L2021" s="9" t="s">
        <v>34</v>
      </c>
    </row>
    <row r="2022" spans="2:12">
      <c r="B2022" s="268">
        <v>2010</v>
      </c>
      <c r="C2022" s="226" t="s">
        <v>505</v>
      </c>
      <c r="D2022" s="227" t="s">
        <v>506</v>
      </c>
      <c r="E2022" s="228" t="s">
        <v>3978</v>
      </c>
      <c r="F2022" s="226" t="s">
        <v>3979</v>
      </c>
      <c r="G2022" s="226" t="s">
        <v>65</v>
      </c>
      <c r="H2022" s="226" t="s">
        <v>66</v>
      </c>
      <c r="I2022" s="229"/>
      <c r="J2022" s="260"/>
      <c r="K2022" s="252">
        <f t="shared" si="33"/>
        <v>81</v>
      </c>
      <c r="L2022" s="9" t="s">
        <v>34</v>
      </c>
    </row>
    <row r="2023" spans="2:12">
      <c r="B2023" s="268">
        <v>2011</v>
      </c>
      <c r="C2023" s="226" t="s">
        <v>505</v>
      </c>
      <c r="D2023" s="227" t="s">
        <v>506</v>
      </c>
      <c r="E2023" s="228" t="s">
        <v>3980</v>
      </c>
      <c r="F2023" s="226" t="s">
        <v>3981</v>
      </c>
      <c r="G2023" s="226" t="s">
        <v>65</v>
      </c>
      <c r="H2023" s="226" t="s">
        <v>66</v>
      </c>
      <c r="I2023" s="229"/>
      <c r="J2023" s="260"/>
      <c r="K2023" s="252">
        <f t="shared" si="33"/>
        <v>245</v>
      </c>
      <c r="L2023" s="9" t="s">
        <v>34</v>
      </c>
    </row>
    <row r="2024" spans="2:12">
      <c r="B2024" s="268">
        <v>2012</v>
      </c>
      <c r="C2024" s="226" t="s">
        <v>505</v>
      </c>
      <c r="D2024" s="227" t="s">
        <v>506</v>
      </c>
      <c r="E2024" s="228" t="s">
        <v>3982</v>
      </c>
      <c r="F2024" s="226" t="s">
        <v>3983</v>
      </c>
      <c r="G2024" s="226" t="s">
        <v>65</v>
      </c>
      <c r="H2024" s="226" t="s">
        <v>66</v>
      </c>
      <c r="I2024" s="229"/>
      <c r="J2024" s="260"/>
      <c r="K2024" s="252">
        <f t="shared" si="33"/>
        <v>67</v>
      </c>
      <c r="L2024" s="9" t="s">
        <v>34</v>
      </c>
    </row>
    <row r="2025" spans="2:12">
      <c r="B2025" s="268">
        <v>2013</v>
      </c>
      <c r="C2025" s="226" t="s">
        <v>505</v>
      </c>
      <c r="D2025" s="227" t="s">
        <v>506</v>
      </c>
      <c r="E2025" s="228" t="s">
        <v>3984</v>
      </c>
      <c r="F2025" s="226" t="s">
        <v>3985</v>
      </c>
      <c r="G2025" s="226" t="s">
        <v>65</v>
      </c>
      <c r="H2025" s="226" t="s">
        <v>66</v>
      </c>
      <c r="I2025" s="229"/>
      <c r="J2025" s="260"/>
      <c r="K2025" s="252">
        <f t="shared" si="33"/>
        <v>68</v>
      </c>
      <c r="L2025" s="9" t="s">
        <v>34</v>
      </c>
    </row>
    <row r="2026" spans="2:12">
      <c r="B2026" s="268">
        <v>2014</v>
      </c>
      <c r="C2026" s="226" t="s">
        <v>505</v>
      </c>
      <c r="D2026" s="227" t="s">
        <v>506</v>
      </c>
      <c r="E2026" s="228" t="s">
        <v>3986</v>
      </c>
      <c r="F2026" s="226" t="s">
        <v>3987</v>
      </c>
      <c r="G2026" s="226" t="s">
        <v>65</v>
      </c>
      <c r="H2026" s="226" t="s">
        <v>66</v>
      </c>
      <c r="I2026" s="229"/>
      <c r="J2026" s="260"/>
      <c r="K2026" s="252">
        <f t="shared" si="33"/>
        <v>69</v>
      </c>
      <c r="L2026" s="9" t="s">
        <v>34</v>
      </c>
    </row>
    <row r="2027" spans="2:12">
      <c r="B2027" s="268">
        <v>2015</v>
      </c>
      <c r="C2027" s="226" t="s">
        <v>505</v>
      </c>
      <c r="D2027" s="227" t="s">
        <v>506</v>
      </c>
      <c r="E2027" s="228" t="s">
        <v>3988</v>
      </c>
      <c r="F2027" s="226" t="s">
        <v>3989</v>
      </c>
      <c r="G2027" s="226" t="s">
        <v>65</v>
      </c>
      <c r="H2027" s="226" t="s">
        <v>66</v>
      </c>
      <c r="I2027" s="229"/>
      <c r="J2027" s="260"/>
      <c r="K2027" s="252">
        <f t="shared" si="33"/>
        <v>70</v>
      </c>
      <c r="L2027" s="9" t="s">
        <v>34</v>
      </c>
    </row>
    <row r="2028" spans="2:12">
      <c r="B2028" s="268">
        <v>2016</v>
      </c>
      <c r="C2028" s="226" t="s">
        <v>505</v>
      </c>
      <c r="D2028" s="227" t="s">
        <v>506</v>
      </c>
      <c r="E2028" s="228" t="s">
        <v>3990</v>
      </c>
      <c r="F2028" s="226" t="s">
        <v>3991</v>
      </c>
      <c r="G2028" s="226" t="s">
        <v>65</v>
      </c>
      <c r="H2028" s="226" t="s">
        <v>66</v>
      </c>
      <c r="I2028" s="229"/>
      <c r="J2028" s="260"/>
      <c r="K2028" s="252">
        <f t="shared" si="33"/>
        <v>250</v>
      </c>
      <c r="L2028" s="9" t="s">
        <v>34</v>
      </c>
    </row>
    <row r="2029" spans="2:12">
      <c r="B2029" s="268">
        <v>2017</v>
      </c>
      <c r="C2029" s="226" t="s">
        <v>505</v>
      </c>
      <c r="D2029" s="227" t="s">
        <v>506</v>
      </c>
      <c r="E2029" s="228" t="s">
        <v>3992</v>
      </c>
      <c r="F2029" s="226" t="s">
        <v>3993</v>
      </c>
      <c r="G2029" s="226" t="s">
        <v>65</v>
      </c>
      <c r="H2029" s="226" t="s">
        <v>66</v>
      </c>
      <c r="I2029" s="229"/>
      <c r="J2029" s="260"/>
      <c r="K2029" s="252">
        <f t="shared" si="33"/>
        <v>87</v>
      </c>
      <c r="L2029" s="9" t="s">
        <v>34</v>
      </c>
    </row>
    <row r="2030" spans="2:12">
      <c r="B2030" s="268">
        <v>2018</v>
      </c>
      <c r="C2030" s="226" t="s">
        <v>505</v>
      </c>
      <c r="D2030" s="227" t="s">
        <v>506</v>
      </c>
      <c r="E2030" s="228" t="s">
        <v>3994</v>
      </c>
      <c r="F2030" s="226" t="s">
        <v>3993</v>
      </c>
      <c r="G2030" s="226" t="s">
        <v>65</v>
      </c>
      <c r="H2030" s="226" t="s">
        <v>66</v>
      </c>
      <c r="I2030" s="229"/>
      <c r="J2030" s="260"/>
      <c r="K2030" s="252">
        <f t="shared" si="33"/>
        <v>91</v>
      </c>
      <c r="L2030" s="9" t="s">
        <v>34</v>
      </c>
    </row>
    <row r="2031" spans="2:12">
      <c r="B2031" s="268">
        <v>2019</v>
      </c>
      <c r="C2031" s="226" t="s">
        <v>505</v>
      </c>
      <c r="D2031" s="227" t="s">
        <v>506</v>
      </c>
      <c r="E2031" s="228" t="s">
        <v>3995</v>
      </c>
      <c r="F2031" s="226" t="s">
        <v>3996</v>
      </c>
      <c r="G2031" s="226" t="s">
        <v>65</v>
      </c>
      <c r="H2031" s="226" t="s">
        <v>66</v>
      </c>
      <c r="I2031" s="229"/>
      <c r="J2031" s="260"/>
      <c r="K2031" s="252">
        <f t="shared" si="33"/>
        <v>88</v>
      </c>
      <c r="L2031" s="9" t="s">
        <v>34</v>
      </c>
    </row>
    <row r="2032" spans="2:12">
      <c r="B2032" s="268">
        <v>2020</v>
      </c>
      <c r="C2032" s="226" t="s">
        <v>505</v>
      </c>
      <c r="D2032" s="227" t="s">
        <v>506</v>
      </c>
      <c r="E2032" s="228" t="s">
        <v>3997</v>
      </c>
      <c r="F2032" s="226" t="s">
        <v>3998</v>
      </c>
      <c r="G2032" s="226" t="s">
        <v>65</v>
      </c>
      <c r="H2032" s="226" t="s">
        <v>66</v>
      </c>
      <c r="I2032" s="229"/>
      <c r="J2032" s="260"/>
      <c r="K2032" s="252">
        <f t="shared" si="33"/>
        <v>89</v>
      </c>
      <c r="L2032" s="9" t="s">
        <v>34</v>
      </c>
    </row>
    <row r="2033" spans="2:12">
      <c r="B2033" s="268">
        <v>2021</v>
      </c>
      <c r="C2033" s="226" t="s">
        <v>505</v>
      </c>
      <c r="D2033" s="227" t="s">
        <v>506</v>
      </c>
      <c r="E2033" s="228" t="s">
        <v>3999</v>
      </c>
      <c r="F2033" s="226" t="s">
        <v>4000</v>
      </c>
      <c r="G2033" s="226" t="s">
        <v>65</v>
      </c>
      <c r="H2033" s="226" t="s">
        <v>66</v>
      </c>
      <c r="I2033" s="229"/>
      <c r="J2033" s="260"/>
      <c r="K2033" s="252">
        <f t="shared" si="33"/>
        <v>90</v>
      </c>
      <c r="L2033" s="9" t="s">
        <v>34</v>
      </c>
    </row>
    <row r="2034" spans="2:12">
      <c r="B2034" s="268">
        <v>2022</v>
      </c>
      <c r="C2034" s="226" t="s">
        <v>505</v>
      </c>
      <c r="D2034" s="227" t="s">
        <v>506</v>
      </c>
      <c r="E2034" s="228" t="s">
        <v>4001</v>
      </c>
      <c r="F2034" s="226" t="s">
        <v>4002</v>
      </c>
      <c r="G2034" s="226" t="s">
        <v>65</v>
      </c>
      <c r="H2034" s="226" t="s">
        <v>66</v>
      </c>
      <c r="I2034" s="229"/>
      <c r="J2034" s="260"/>
      <c r="K2034" s="252">
        <f t="shared" si="33"/>
        <v>251</v>
      </c>
      <c r="L2034" s="9" t="s">
        <v>34</v>
      </c>
    </row>
    <row r="2035" spans="2:12">
      <c r="B2035" s="268">
        <v>2023</v>
      </c>
      <c r="C2035" s="226" t="s">
        <v>505</v>
      </c>
      <c r="D2035" s="227" t="s">
        <v>506</v>
      </c>
      <c r="E2035" s="228" t="s">
        <v>4003</v>
      </c>
      <c r="F2035" s="226" t="s">
        <v>4004</v>
      </c>
      <c r="G2035" s="226" t="s">
        <v>65</v>
      </c>
      <c r="H2035" s="226" t="s">
        <v>66</v>
      </c>
      <c r="I2035" s="229"/>
      <c r="J2035" s="260"/>
      <c r="K2035" s="252">
        <f t="shared" si="33"/>
        <v>92</v>
      </c>
      <c r="L2035" s="9" t="s">
        <v>34</v>
      </c>
    </row>
    <row r="2036" spans="2:12">
      <c r="B2036" s="268">
        <v>2024</v>
      </c>
      <c r="C2036" s="226" t="s">
        <v>505</v>
      </c>
      <c r="D2036" s="227" t="s">
        <v>506</v>
      </c>
      <c r="E2036" s="228" t="s">
        <v>4005</v>
      </c>
      <c r="F2036" s="226" t="s">
        <v>4006</v>
      </c>
      <c r="G2036" s="226" t="s">
        <v>65</v>
      </c>
      <c r="H2036" s="226" t="s">
        <v>66</v>
      </c>
      <c r="I2036" s="229"/>
      <c r="J2036" s="260"/>
      <c r="K2036" s="252">
        <f t="shared" si="33"/>
        <v>93</v>
      </c>
      <c r="L2036" s="9" t="s">
        <v>34</v>
      </c>
    </row>
    <row r="2037" spans="2:12">
      <c r="B2037" s="268">
        <v>2025</v>
      </c>
      <c r="C2037" s="226" t="s">
        <v>505</v>
      </c>
      <c r="D2037" s="227" t="s">
        <v>506</v>
      </c>
      <c r="E2037" s="228" t="s">
        <v>4007</v>
      </c>
      <c r="F2037" s="226" t="s">
        <v>4008</v>
      </c>
      <c r="G2037" s="226" t="s">
        <v>65</v>
      </c>
      <c r="H2037" s="226" t="s">
        <v>66</v>
      </c>
      <c r="I2037" s="229"/>
      <c r="J2037" s="260"/>
      <c r="K2037" s="252">
        <f t="shared" si="33"/>
        <v>94</v>
      </c>
      <c r="L2037" s="9" t="s">
        <v>34</v>
      </c>
    </row>
    <row r="2038" spans="2:12">
      <c r="B2038" s="268">
        <v>2026</v>
      </c>
      <c r="C2038" s="226" t="s">
        <v>505</v>
      </c>
      <c r="D2038" s="227" t="s">
        <v>506</v>
      </c>
      <c r="E2038" s="228" t="s">
        <v>4009</v>
      </c>
      <c r="F2038" s="226" t="s">
        <v>4010</v>
      </c>
      <c r="G2038" s="226" t="s">
        <v>65</v>
      </c>
      <c r="H2038" s="226" t="s">
        <v>66</v>
      </c>
      <c r="I2038" s="229"/>
      <c r="J2038" s="260"/>
      <c r="K2038" s="252">
        <f t="shared" si="33"/>
        <v>95</v>
      </c>
      <c r="L2038" s="9" t="s">
        <v>34</v>
      </c>
    </row>
    <row r="2039" spans="2:12">
      <c r="B2039" s="268">
        <v>2027</v>
      </c>
      <c r="C2039" s="226" t="s">
        <v>505</v>
      </c>
      <c r="D2039" s="227" t="s">
        <v>506</v>
      </c>
      <c r="E2039" s="228" t="s">
        <v>4011</v>
      </c>
      <c r="F2039" s="226" t="s">
        <v>4012</v>
      </c>
      <c r="G2039" s="226" t="s">
        <v>65</v>
      </c>
      <c r="H2039" s="226" t="s">
        <v>66</v>
      </c>
      <c r="I2039" s="229"/>
      <c r="J2039" s="260"/>
      <c r="K2039" s="252">
        <f t="shared" si="33"/>
        <v>252</v>
      </c>
      <c r="L2039" s="9" t="s">
        <v>34</v>
      </c>
    </row>
    <row r="2040" spans="2:12">
      <c r="B2040" s="268">
        <v>2028</v>
      </c>
      <c r="C2040" s="226" t="s">
        <v>505</v>
      </c>
      <c r="D2040" s="227" t="s">
        <v>506</v>
      </c>
      <c r="E2040" s="228" t="s">
        <v>4013</v>
      </c>
      <c r="F2040" s="226" t="s">
        <v>4014</v>
      </c>
      <c r="G2040" s="226" t="s">
        <v>65</v>
      </c>
      <c r="H2040" s="226" t="s">
        <v>66</v>
      </c>
      <c r="I2040" s="229"/>
      <c r="J2040" s="260"/>
      <c r="K2040" s="252">
        <f t="shared" si="33"/>
        <v>96</v>
      </c>
      <c r="L2040" s="9" t="s">
        <v>34</v>
      </c>
    </row>
    <row r="2041" spans="2:12">
      <c r="B2041" s="268">
        <v>2029</v>
      </c>
      <c r="C2041" s="226" t="s">
        <v>505</v>
      </c>
      <c r="D2041" s="227" t="s">
        <v>506</v>
      </c>
      <c r="E2041" s="228" t="s">
        <v>4015</v>
      </c>
      <c r="F2041" s="226" t="s">
        <v>4016</v>
      </c>
      <c r="G2041" s="226" t="s">
        <v>65</v>
      </c>
      <c r="H2041" s="226" t="s">
        <v>66</v>
      </c>
      <c r="I2041" s="229"/>
      <c r="J2041" s="260"/>
      <c r="K2041" s="252">
        <f t="shared" si="33"/>
        <v>97</v>
      </c>
      <c r="L2041" s="9" t="s">
        <v>34</v>
      </c>
    </row>
    <row r="2042" spans="2:12">
      <c r="B2042" s="268">
        <v>2030</v>
      </c>
      <c r="C2042" s="226" t="s">
        <v>505</v>
      </c>
      <c r="D2042" s="227" t="s">
        <v>506</v>
      </c>
      <c r="E2042" s="228" t="s">
        <v>4017</v>
      </c>
      <c r="F2042" s="226" t="s">
        <v>4018</v>
      </c>
      <c r="G2042" s="226" t="s">
        <v>65</v>
      </c>
      <c r="H2042" s="226" t="s">
        <v>66</v>
      </c>
      <c r="I2042" s="229"/>
      <c r="J2042" s="260"/>
      <c r="K2042" s="252">
        <f t="shared" si="33"/>
        <v>98</v>
      </c>
      <c r="L2042" s="9" t="s">
        <v>34</v>
      </c>
    </row>
    <row r="2043" spans="2:12">
      <c r="B2043" s="268">
        <v>2031</v>
      </c>
      <c r="C2043" s="226" t="s">
        <v>505</v>
      </c>
      <c r="D2043" s="227" t="s">
        <v>506</v>
      </c>
      <c r="E2043" s="228" t="s">
        <v>4019</v>
      </c>
      <c r="F2043" s="226" t="s">
        <v>4020</v>
      </c>
      <c r="G2043" s="226" t="s">
        <v>65</v>
      </c>
      <c r="H2043" s="226" t="s">
        <v>66</v>
      </c>
      <c r="I2043" s="229"/>
      <c r="J2043" s="260"/>
      <c r="K2043" s="252">
        <f t="shared" si="33"/>
        <v>99</v>
      </c>
      <c r="L2043" s="9" t="s">
        <v>34</v>
      </c>
    </row>
    <row r="2044" spans="2:12">
      <c r="B2044" s="268">
        <v>2032</v>
      </c>
      <c r="C2044" s="226" t="s">
        <v>505</v>
      </c>
      <c r="D2044" s="227" t="s">
        <v>506</v>
      </c>
      <c r="E2044" s="228" t="s">
        <v>4021</v>
      </c>
      <c r="F2044" s="226" t="s">
        <v>4022</v>
      </c>
      <c r="G2044" s="226" t="s">
        <v>65</v>
      </c>
      <c r="H2044" s="226" t="s">
        <v>66</v>
      </c>
      <c r="I2044" s="229"/>
      <c r="J2044" s="260"/>
      <c r="K2044" s="252">
        <f t="shared" si="33"/>
        <v>249</v>
      </c>
      <c r="L2044" s="9" t="s">
        <v>34</v>
      </c>
    </row>
    <row r="2045" spans="2:12">
      <c r="B2045" s="268">
        <v>2033</v>
      </c>
      <c r="C2045" s="226" t="s">
        <v>505</v>
      </c>
      <c r="D2045" s="227" t="s">
        <v>506</v>
      </c>
      <c r="E2045" s="228" t="s">
        <v>4023</v>
      </c>
      <c r="F2045" s="226" t="s">
        <v>4024</v>
      </c>
      <c r="G2045" s="226" t="s">
        <v>65</v>
      </c>
      <c r="H2045" s="226" t="s">
        <v>66</v>
      </c>
      <c r="I2045" s="229"/>
      <c r="J2045" s="260"/>
      <c r="K2045" s="252">
        <f t="shared" si="33"/>
        <v>83</v>
      </c>
      <c r="L2045" s="9" t="s">
        <v>34</v>
      </c>
    </row>
    <row r="2046" spans="2:12">
      <c r="B2046" s="268">
        <v>2034</v>
      </c>
      <c r="C2046" s="226" t="s">
        <v>505</v>
      </c>
      <c r="D2046" s="227" t="s">
        <v>506</v>
      </c>
      <c r="E2046" s="228" t="s">
        <v>4025</v>
      </c>
      <c r="F2046" s="226" t="s">
        <v>4026</v>
      </c>
      <c r="G2046" s="226" t="s">
        <v>65</v>
      </c>
      <c r="H2046" s="226" t="s">
        <v>66</v>
      </c>
      <c r="I2046" s="229"/>
      <c r="J2046" s="260"/>
      <c r="K2046" s="252">
        <f t="shared" si="33"/>
        <v>84</v>
      </c>
      <c r="L2046" s="9" t="s">
        <v>34</v>
      </c>
    </row>
    <row r="2047" spans="2:12">
      <c r="B2047" s="268">
        <v>2035</v>
      </c>
      <c r="C2047" s="226" t="s">
        <v>505</v>
      </c>
      <c r="D2047" s="227" t="s">
        <v>506</v>
      </c>
      <c r="E2047" s="228" t="s">
        <v>4027</v>
      </c>
      <c r="F2047" s="226" t="s">
        <v>4028</v>
      </c>
      <c r="G2047" s="226" t="s">
        <v>65</v>
      </c>
      <c r="H2047" s="226" t="s">
        <v>66</v>
      </c>
      <c r="I2047" s="229"/>
      <c r="J2047" s="260"/>
      <c r="K2047" s="252">
        <f t="shared" si="33"/>
        <v>85</v>
      </c>
      <c r="L2047" s="9" t="s">
        <v>34</v>
      </c>
    </row>
    <row r="2048" spans="2:12">
      <c r="B2048" s="268">
        <v>2036</v>
      </c>
      <c r="C2048" s="226" t="s">
        <v>505</v>
      </c>
      <c r="D2048" s="227" t="s">
        <v>506</v>
      </c>
      <c r="E2048" s="228" t="s">
        <v>4029</v>
      </c>
      <c r="F2048" s="226" t="s">
        <v>4030</v>
      </c>
      <c r="G2048" s="226" t="s">
        <v>65</v>
      </c>
      <c r="H2048" s="226" t="s">
        <v>66</v>
      </c>
      <c r="I2048" s="229"/>
      <c r="J2048" s="260"/>
      <c r="K2048" s="252">
        <f t="shared" si="33"/>
        <v>86</v>
      </c>
      <c r="L2048" s="9" t="s">
        <v>34</v>
      </c>
    </row>
    <row r="2049" spans="2:12">
      <c r="B2049" s="268">
        <v>2037</v>
      </c>
      <c r="C2049" s="226" t="s">
        <v>505</v>
      </c>
      <c r="D2049" s="227" t="s">
        <v>506</v>
      </c>
      <c r="E2049" s="228" t="s">
        <v>4031</v>
      </c>
      <c r="F2049" s="226" t="s">
        <v>4032</v>
      </c>
      <c r="G2049" s="226" t="s">
        <v>65</v>
      </c>
      <c r="H2049" s="226" t="s">
        <v>66</v>
      </c>
      <c r="I2049" s="229"/>
      <c r="J2049" s="260"/>
      <c r="K2049" s="252">
        <f t="shared" si="33"/>
        <v>255</v>
      </c>
      <c r="L2049" s="9" t="s">
        <v>34</v>
      </c>
    </row>
    <row r="2050" spans="2:12">
      <c r="B2050" s="268">
        <v>2038</v>
      </c>
      <c r="C2050" s="226" t="s">
        <v>505</v>
      </c>
      <c r="D2050" s="227" t="s">
        <v>506</v>
      </c>
      <c r="E2050" s="228" t="s">
        <v>4033</v>
      </c>
      <c r="F2050" s="226" t="s">
        <v>4034</v>
      </c>
      <c r="G2050" s="226" t="s">
        <v>65</v>
      </c>
      <c r="H2050" s="226" t="s">
        <v>66</v>
      </c>
      <c r="I2050" s="229"/>
      <c r="J2050" s="260"/>
      <c r="K2050" s="252">
        <f t="shared" si="33"/>
        <v>107</v>
      </c>
      <c r="L2050" s="9" t="s">
        <v>34</v>
      </c>
    </row>
    <row r="2051" spans="2:12">
      <c r="B2051" s="268">
        <v>2039</v>
      </c>
      <c r="C2051" s="226" t="s">
        <v>505</v>
      </c>
      <c r="D2051" s="227" t="s">
        <v>506</v>
      </c>
      <c r="E2051" s="228" t="s">
        <v>4035</v>
      </c>
      <c r="F2051" s="226" t="s">
        <v>4036</v>
      </c>
      <c r="G2051" s="226" t="s">
        <v>65</v>
      </c>
      <c r="H2051" s="226" t="s">
        <v>66</v>
      </c>
      <c r="I2051" s="229"/>
      <c r="J2051" s="260"/>
      <c r="K2051" s="252">
        <f t="shared" ref="K2051:K2114" si="34">VALUE(RIGHT($E2051,4))</f>
        <v>108</v>
      </c>
      <c r="L2051" s="9" t="s">
        <v>34</v>
      </c>
    </row>
    <row r="2052" spans="2:12">
      <c r="B2052" s="268">
        <v>2040</v>
      </c>
      <c r="C2052" s="226" t="s">
        <v>505</v>
      </c>
      <c r="D2052" s="227" t="s">
        <v>506</v>
      </c>
      <c r="E2052" s="228" t="s">
        <v>4037</v>
      </c>
      <c r="F2052" s="226" t="s">
        <v>4038</v>
      </c>
      <c r="G2052" s="226" t="s">
        <v>65</v>
      </c>
      <c r="H2052" s="226" t="s">
        <v>66</v>
      </c>
      <c r="I2052" s="229"/>
      <c r="J2052" s="260"/>
      <c r="K2052" s="252">
        <f t="shared" si="34"/>
        <v>109</v>
      </c>
      <c r="L2052" s="9" t="s">
        <v>34</v>
      </c>
    </row>
    <row r="2053" spans="2:12">
      <c r="B2053" s="268">
        <v>2041</v>
      </c>
      <c r="C2053" s="226" t="s">
        <v>505</v>
      </c>
      <c r="D2053" s="227" t="s">
        <v>506</v>
      </c>
      <c r="E2053" s="228" t="s">
        <v>4039</v>
      </c>
      <c r="F2053" s="226" t="s">
        <v>4040</v>
      </c>
      <c r="G2053" s="226" t="s">
        <v>65</v>
      </c>
      <c r="H2053" s="226" t="s">
        <v>66</v>
      </c>
      <c r="I2053" s="229"/>
      <c r="J2053" s="260"/>
      <c r="K2053" s="252">
        <f t="shared" si="34"/>
        <v>110</v>
      </c>
      <c r="L2053" s="9" t="s">
        <v>34</v>
      </c>
    </row>
    <row r="2054" spans="2:12">
      <c r="B2054" s="268">
        <v>2042</v>
      </c>
      <c r="C2054" s="226" t="s">
        <v>505</v>
      </c>
      <c r="D2054" s="227" t="s">
        <v>506</v>
      </c>
      <c r="E2054" s="228" t="s">
        <v>4041</v>
      </c>
      <c r="F2054" s="226" t="s">
        <v>4042</v>
      </c>
      <c r="G2054" s="226" t="s">
        <v>65</v>
      </c>
      <c r="H2054" s="226" t="s">
        <v>66</v>
      </c>
      <c r="I2054" s="229"/>
      <c r="J2054" s="260"/>
      <c r="K2054" s="252">
        <f t="shared" si="34"/>
        <v>253</v>
      </c>
      <c r="L2054" s="9" t="s">
        <v>34</v>
      </c>
    </row>
    <row r="2055" spans="2:12">
      <c r="B2055" s="268">
        <v>2043</v>
      </c>
      <c r="C2055" s="226" t="s">
        <v>505</v>
      </c>
      <c r="D2055" s="227" t="s">
        <v>506</v>
      </c>
      <c r="E2055" s="228" t="s">
        <v>4043</v>
      </c>
      <c r="F2055" s="226" t="s">
        <v>4044</v>
      </c>
      <c r="G2055" s="226" t="s">
        <v>65</v>
      </c>
      <c r="H2055" s="226" t="s">
        <v>66</v>
      </c>
      <c r="I2055" s="229"/>
      <c r="J2055" s="260"/>
      <c r="K2055" s="252">
        <f t="shared" si="34"/>
        <v>256</v>
      </c>
      <c r="L2055" s="9" t="s">
        <v>34</v>
      </c>
    </row>
    <row r="2056" spans="2:12">
      <c r="B2056" s="268">
        <v>2044</v>
      </c>
      <c r="C2056" s="226" t="s">
        <v>505</v>
      </c>
      <c r="D2056" s="227" t="s">
        <v>506</v>
      </c>
      <c r="E2056" s="228" t="s">
        <v>4045</v>
      </c>
      <c r="F2056" s="226" t="s">
        <v>4046</v>
      </c>
      <c r="G2056" s="226" t="s">
        <v>65</v>
      </c>
      <c r="H2056" s="226" t="s">
        <v>66</v>
      </c>
      <c r="I2056" s="229"/>
      <c r="J2056" s="260"/>
      <c r="K2056" s="252">
        <f t="shared" si="34"/>
        <v>111</v>
      </c>
      <c r="L2056" s="9" t="s">
        <v>34</v>
      </c>
    </row>
    <row r="2057" spans="2:12">
      <c r="B2057" s="268">
        <v>2045</v>
      </c>
      <c r="C2057" s="226" t="s">
        <v>505</v>
      </c>
      <c r="D2057" s="227" t="s">
        <v>506</v>
      </c>
      <c r="E2057" s="228" t="s">
        <v>4047</v>
      </c>
      <c r="F2057" s="226" t="s">
        <v>4048</v>
      </c>
      <c r="G2057" s="226" t="s">
        <v>65</v>
      </c>
      <c r="H2057" s="226" t="s">
        <v>66</v>
      </c>
      <c r="I2057" s="229"/>
      <c r="J2057" s="260"/>
      <c r="K2057" s="252">
        <f t="shared" si="34"/>
        <v>112</v>
      </c>
      <c r="L2057" s="9" t="s">
        <v>34</v>
      </c>
    </row>
    <row r="2058" spans="2:12">
      <c r="B2058" s="268">
        <v>2046</v>
      </c>
      <c r="C2058" s="226" t="s">
        <v>505</v>
      </c>
      <c r="D2058" s="227" t="s">
        <v>506</v>
      </c>
      <c r="E2058" s="228" t="s">
        <v>4049</v>
      </c>
      <c r="F2058" s="226" t="s">
        <v>4050</v>
      </c>
      <c r="G2058" s="226" t="s">
        <v>65</v>
      </c>
      <c r="H2058" s="226" t="s">
        <v>66</v>
      </c>
      <c r="I2058" s="229"/>
      <c r="J2058" s="260"/>
      <c r="K2058" s="252">
        <f t="shared" si="34"/>
        <v>113</v>
      </c>
      <c r="L2058" s="9" t="s">
        <v>34</v>
      </c>
    </row>
    <row r="2059" spans="2:12">
      <c r="B2059" s="268">
        <v>2047</v>
      </c>
      <c r="C2059" s="226" t="s">
        <v>505</v>
      </c>
      <c r="D2059" s="227" t="s">
        <v>506</v>
      </c>
      <c r="E2059" s="228" t="s">
        <v>4051</v>
      </c>
      <c r="F2059" s="226" t="s">
        <v>4052</v>
      </c>
      <c r="G2059" s="226" t="s">
        <v>65</v>
      </c>
      <c r="H2059" s="226" t="s">
        <v>66</v>
      </c>
      <c r="I2059" s="229"/>
      <c r="J2059" s="260"/>
      <c r="K2059" s="252">
        <f t="shared" si="34"/>
        <v>114</v>
      </c>
      <c r="L2059" s="9" t="s">
        <v>34</v>
      </c>
    </row>
    <row r="2060" spans="2:12">
      <c r="B2060" s="268">
        <v>2048</v>
      </c>
      <c r="C2060" s="226" t="s">
        <v>505</v>
      </c>
      <c r="D2060" s="227" t="s">
        <v>506</v>
      </c>
      <c r="E2060" s="228" t="s">
        <v>4053</v>
      </c>
      <c r="F2060" s="226" t="s">
        <v>4054</v>
      </c>
      <c r="G2060" s="226" t="s">
        <v>65</v>
      </c>
      <c r="H2060" s="226" t="s">
        <v>66</v>
      </c>
      <c r="I2060" s="229"/>
      <c r="J2060" s="260"/>
      <c r="K2060" s="252">
        <f t="shared" si="34"/>
        <v>100</v>
      </c>
      <c r="L2060" s="9" t="s">
        <v>34</v>
      </c>
    </row>
    <row r="2061" spans="2:12">
      <c r="B2061" s="268">
        <v>2049</v>
      </c>
      <c r="C2061" s="226" t="s">
        <v>505</v>
      </c>
      <c r="D2061" s="227" t="s">
        <v>506</v>
      </c>
      <c r="E2061" s="228" t="s">
        <v>4055</v>
      </c>
      <c r="F2061" s="226" t="s">
        <v>4056</v>
      </c>
      <c r="G2061" s="226" t="s">
        <v>65</v>
      </c>
      <c r="H2061" s="226" t="s">
        <v>66</v>
      </c>
      <c r="I2061" s="229"/>
      <c r="J2061" s="260"/>
      <c r="K2061" s="252">
        <f t="shared" si="34"/>
        <v>101</v>
      </c>
      <c r="L2061" s="9" t="s">
        <v>34</v>
      </c>
    </row>
    <row r="2062" spans="2:12">
      <c r="B2062" s="268">
        <v>2050</v>
      </c>
      <c r="C2062" s="226" t="s">
        <v>505</v>
      </c>
      <c r="D2062" s="227" t="s">
        <v>506</v>
      </c>
      <c r="E2062" s="228" t="s">
        <v>4057</v>
      </c>
      <c r="F2062" s="226" t="s">
        <v>4058</v>
      </c>
      <c r="G2062" s="226" t="s">
        <v>65</v>
      </c>
      <c r="H2062" s="226" t="s">
        <v>66</v>
      </c>
      <c r="I2062" s="229"/>
      <c r="J2062" s="260"/>
      <c r="K2062" s="252">
        <f t="shared" si="34"/>
        <v>102</v>
      </c>
      <c r="L2062" s="9" t="s">
        <v>34</v>
      </c>
    </row>
    <row r="2063" spans="2:12">
      <c r="B2063" s="268">
        <v>2051</v>
      </c>
      <c r="C2063" s="226" t="s">
        <v>85</v>
      </c>
      <c r="D2063" s="227" t="s">
        <v>86</v>
      </c>
      <c r="E2063" s="228" t="s">
        <v>4059</v>
      </c>
      <c r="F2063" s="226" t="s">
        <v>4060</v>
      </c>
      <c r="G2063" s="226" t="s">
        <v>65</v>
      </c>
      <c r="H2063" s="226" t="s">
        <v>66</v>
      </c>
      <c r="I2063" s="229"/>
      <c r="J2063" s="260"/>
      <c r="K2063" s="252">
        <f t="shared" si="34"/>
        <v>668</v>
      </c>
      <c r="L2063" s="9" t="s">
        <v>34</v>
      </c>
    </row>
    <row r="2064" spans="2:12">
      <c r="B2064" s="268">
        <v>2052</v>
      </c>
      <c r="C2064" s="226" t="s">
        <v>505</v>
      </c>
      <c r="D2064" s="227" t="s">
        <v>506</v>
      </c>
      <c r="E2064" s="228" t="s">
        <v>4061</v>
      </c>
      <c r="F2064" s="226" t="s">
        <v>4062</v>
      </c>
      <c r="G2064" s="226" t="s">
        <v>65</v>
      </c>
      <c r="H2064" s="226" t="s">
        <v>66</v>
      </c>
      <c r="I2064" s="229"/>
      <c r="J2064" s="260"/>
      <c r="K2064" s="252">
        <f t="shared" si="34"/>
        <v>254</v>
      </c>
      <c r="L2064" s="9" t="s">
        <v>34</v>
      </c>
    </row>
    <row r="2065" spans="2:12">
      <c r="B2065" s="268">
        <v>2053</v>
      </c>
      <c r="C2065" s="226" t="s">
        <v>505</v>
      </c>
      <c r="D2065" s="227" t="s">
        <v>506</v>
      </c>
      <c r="E2065" s="228" t="s">
        <v>4063</v>
      </c>
      <c r="F2065" s="226" t="s">
        <v>4064</v>
      </c>
      <c r="G2065" s="226" t="s">
        <v>65</v>
      </c>
      <c r="H2065" s="226" t="s">
        <v>66</v>
      </c>
      <c r="I2065" s="229"/>
      <c r="J2065" s="260"/>
      <c r="K2065" s="252">
        <f t="shared" si="34"/>
        <v>103</v>
      </c>
      <c r="L2065" s="9" t="s">
        <v>34</v>
      </c>
    </row>
    <row r="2066" spans="2:12">
      <c r="B2066" s="268">
        <v>2054</v>
      </c>
      <c r="C2066" s="226" t="s">
        <v>505</v>
      </c>
      <c r="D2066" s="227" t="s">
        <v>506</v>
      </c>
      <c r="E2066" s="228" t="s">
        <v>4065</v>
      </c>
      <c r="F2066" s="226" t="s">
        <v>4066</v>
      </c>
      <c r="G2066" s="226" t="s">
        <v>65</v>
      </c>
      <c r="H2066" s="226" t="s">
        <v>66</v>
      </c>
      <c r="I2066" s="229"/>
      <c r="J2066" s="260"/>
      <c r="K2066" s="252">
        <f t="shared" si="34"/>
        <v>104</v>
      </c>
      <c r="L2066" s="9" t="s">
        <v>34</v>
      </c>
    </row>
    <row r="2067" spans="2:12">
      <c r="B2067" s="268">
        <v>2055</v>
      </c>
      <c r="C2067" s="226" t="s">
        <v>505</v>
      </c>
      <c r="D2067" s="227" t="s">
        <v>506</v>
      </c>
      <c r="E2067" s="228" t="s">
        <v>4067</v>
      </c>
      <c r="F2067" s="226" t="s">
        <v>4068</v>
      </c>
      <c r="G2067" s="226" t="s">
        <v>65</v>
      </c>
      <c r="H2067" s="226" t="s">
        <v>66</v>
      </c>
      <c r="I2067" s="229"/>
      <c r="J2067" s="260"/>
      <c r="K2067" s="252">
        <f t="shared" si="34"/>
        <v>105</v>
      </c>
      <c r="L2067" s="9" t="s">
        <v>34</v>
      </c>
    </row>
    <row r="2068" spans="2:12">
      <c r="B2068" s="268">
        <v>2056</v>
      </c>
      <c r="C2068" s="226" t="s">
        <v>505</v>
      </c>
      <c r="D2068" s="227" t="s">
        <v>506</v>
      </c>
      <c r="E2068" s="228" t="s">
        <v>4069</v>
      </c>
      <c r="F2068" s="226" t="s">
        <v>4070</v>
      </c>
      <c r="G2068" s="226" t="s">
        <v>65</v>
      </c>
      <c r="H2068" s="226" t="s">
        <v>66</v>
      </c>
      <c r="I2068" s="229"/>
      <c r="J2068" s="260"/>
      <c r="K2068" s="252">
        <f t="shared" si="34"/>
        <v>106</v>
      </c>
      <c r="L2068" s="9" t="s">
        <v>34</v>
      </c>
    </row>
    <row r="2069" spans="2:12">
      <c r="B2069" s="268">
        <v>2057</v>
      </c>
      <c r="C2069" s="226" t="s">
        <v>505</v>
      </c>
      <c r="D2069" s="227" t="s">
        <v>506</v>
      </c>
      <c r="E2069" s="228" t="s">
        <v>4071</v>
      </c>
      <c r="F2069" s="226" t="s">
        <v>4072</v>
      </c>
      <c r="G2069" s="226" t="s">
        <v>65</v>
      </c>
      <c r="H2069" s="226" t="s">
        <v>66</v>
      </c>
      <c r="I2069" s="229"/>
      <c r="J2069" s="260"/>
      <c r="K2069" s="252">
        <f t="shared" si="34"/>
        <v>135</v>
      </c>
      <c r="L2069" s="9" t="s">
        <v>34</v>
      </c>
    </row>
    <row r="2070" spans="2:12">
      <c r="B2070" s="268">
        <v>2058</v>
      </c>
      <c r="C2070" s="226" t="s">
        <v>505</v>
      </c>
      <c r="D2070" s="227" t="s">
        <v>506</v>
      </c>
      <c r="E2070" s="228" t="s">
        <v>4073</v>
      </c>
      <c r="F2070" s="226" t="s">
        <v>4074</v>
      </c>
      <c r="G2070" s="226" t="s">
        <v>65</v>
      </c>
      <c r="H2070" s="226" t="s">
        <v>66</v>
      </c>
      <c r="I2070" s="229"/>
      <c r="J2070" s="260"/>
      <c r="K2070" s="252">
        <f t="shared" si="34"/>
        <v>136</v>
      </c>
      <c r="L2070" s="9" t="s">
        <v>34</v>
      </c>
    </row>
    <row r="2071" spans="2:12">
      <c r="B2071" s="268">
        <v>2059</v>
      </c>
      <c r="C2071" s="226" t="s">
        <v>505</v>
      </c>
      <c r="D2071" s="227" t="s">
        <v>506</v>
      </c>
      <c r="E2071" s="228" t="s">
        <v>4075</v>
      </c>
      <c r="F2071" s="226" t="s">
        <v>4076</v>
      </c>
      <c r="G2071" s="226" t="s">
        <v>65</v>
      </c>
      <c r="H2071" s="226" t="s">
        <v>66</v>
      </c>
      <c r="I2071" s="229"/>
      <c r="J2071" s="260"/>
      <c r="K2071" s="252">
        <f t="shared" si="34"/>
        <v>137</v>
      </c>
      <c r="L2071" s="9" t="s">
        <v>34</v>
      </c>
    </row>
    <row r="2072" spans="2:12">
      <c r="B2072" s="268">
        <v>2060</v>
      </c>
      <c r="C2072" s="226" t="s">
        <v>505</v>
      </c>
      <c r="D2072" s="227" t="s">
        <v>506</v>
      </c>
      <c r="E2072" s="228" t="s">
        <v>4077</v>
      </c>
      <c r="F2072" s="226" t="s">
        <v>4078</v>
      </c>
      <c r="G2072" s="226" t="s">
        <v>65</v>
      </c>
      <c r="H2072" s="226" t="s">
        <v>66</v>
      </c>
      <c r="I2072" s="229"/>
      <c r="J2072" s="260"/>
      <c r="K2072" s="252">
        <f t="shared" si="34"/>
        <v>138</v>
      </c>
      <c r="L2072" s="9" t="s">
        <v>34</v>
      </c>
    </row>
    <row r="2073" spans="2:12">
      <c r="B2073" s="268">
        <v>2061</v>
      </c>
      <c r="C2073" s="226" t="s">
        <v>505</v>
      </c>
      <c r="D2073" s="227" t="s">
        <v>506</v>
      </c>
      <c r="E2073" s="228" t="s">
        <v>4079</v>
      </c>
      <c r="F2073" s="226" t="s">
        <v>4080</v>
      </c>
      <c r="G2073" s="226" t="s">
        <v>65</v>
      </c>
      <c r="H2073" s="226" t="s">
        <v>66</v>
      </c>
      <c r="I2073" s="229"/>
      <c r="J2073" s="260"/>
      <c r="K2073" s="252">
        <f t="shared" si="34"/>
        <v>263</v>
      </c>
      <c r="L2073" s="9" t="s">
        <v>34</v>
      </c>
    </row>
    <row r="2074" spans="2:12">
      <c r="B2074" s="268">
        <v>2062</v>
      </c>
      <c r="C2074" s="226" t="s">
        <v>505</v>
      </c>
      <c r="D2074" s="227" t="s">
        <v>506</v>
      </c>
      <c r="E2074" s="228" t="s">
        <v>4081</v>
      </c>
      <c r="F2074" s="226" t="s">
        <v>4082</v>
      </c>
      <c r="G2074" s="226" t="s">
        <v>65</v>
      </c>
      <c r="H2074" s="226" t="s">
        <v>66</v>
      </c>
      <c r="I2074" s="229"/>
      <c r="J2074" s="260"/>
      <c r="K2074" s="252">
        <f t="shared" si="34"/>
        <v>139</v>
      </c>
      <c r="L2074" s="9" t="s">
        <v>34</v>
      </c>
    </row>
    <row r="2075" spans="2:12">
      <c r="B2075" s="268">
        <v>2063</v>
      </c>
      <c r="C2075" s="226" t="s">
        <v>505</v>
      </c>
      <c r="D2075" s="227" t="s">
        <v>506</v>
      </c>
      <c r="E2075" s="228" t="s">
        <v>4083</v>
      </c>
      <c r="F2075" s="226" t="s">
        <v>4084</v>
      </c>
      <c r="G2075" s="226" t="s">
        <v>65</v>
      </c>
      <c r="H2075" s="226" t="s">
        <v>66</v>
      </c>
      <c r="I2075" s="229"/>
      <c r="J2075" s="260"/>
      <c r="K2075" s="252">
        <f t="shared" si="34"/>
        <v>140</v>
      </c>
      <c r="L2075" s="9" t="s">
        <v>34</v>
      </c>
    </row>
    <row r="2076" spans="2:12">
      <c r="B2076" s="268">
        <v>2064</v>
      </c>
      <c r="C2076" s="226" t="s">
        <v>505</v>
      </c>
      <c r="D2076" s="227" t="s">
        <v>506</v>
      </c>
      <c r="E2076" s="228" t="s">
        <v>4085</v>
      </c>
      <c r="F2076" s="226" t="s">
        <v>4086</v>
      </c>
      <c r="G2076" s="226" t="s">
        <v>65</v>
      </c>
      <c r="H2076" s="226" t="s">
        <v>66</v>
      </c>
      <c r="I2076" s="229"/>
      <c r="J2076" s="260"/>
      <c r="K2076" s="252">
        <f t="shared" si="34"/>
        <v>141</v>
      </c>
      <c r="L2076" s="9" t="s">
        <v>34</v>
      </c>
    </row>
    <row r="2077" spans="2:12">
      <c r="B2077" s="268">
        <v>2065</v>
      </c>
      <c r="C2077" s="226" t="s">
        <v>505</v>
      </c>
      <c r="D2077" s="227" t="s">
        <v>506</v>
      </c>
      <c r="E2077" s="228" t="s">
        <v>4087</v>
      </c>
      <c r="F2077" s="226" t="s">
        <v>4088</v>
      </c>
      <c r="G2077" s="226" t="s">
        <v>65</v>
      </c>
      <c r="H2077" s="226" t="s">
        <v>66</v>
      </c>
      <c r="I2077" s="229"/>
      <c r="J2077" s="260"/>
      <c r="K2077" s="252">
        <f t="shared" si="34"/>
        <v>142</v>
      </c>
      <c r="L2077" s="9" t="s">
        <v>34</v>
      </c>
    </row>
    <row r="2078" spans="2:12">
      <c r="B2078" s="268">
        <v>2066</v>
      </c>
      <c r="C2078" s="226" t="s">
        <v>505</v>
      </c>
      <c r="D2078" s="227" t="s">
        <v>506</v>
      </c>
      <c r="E2078" s="228" t="s">
        <v>4089</v>
      </c>
      <c r="F2078" s="226" t="s">
        <v>4090</v>
      </c>
      <c r="G2078" s="226" t="s">
        <v>65</v>
      </c>
      <c r="H2078" s="226" t="s">
        <v>66</v>
      </c>
      <c r="I2078" s="229"/>
      <c r="J2078" s="260"/>
      <c r="K2078" s="252">
        <f t="shared" si="34"/>
        <v>264</v>
      </c>
      <c r="L2078" s="9" t="s">
        <v>34</v>
      </c>
    </row>
    <row r="2079" spans="2:12">
      <c r="B2079" s="268">
        <v>2067</v>
      </c>
      <c r="C2079" s="226" t="s">
        <v>505</v>
      </c>
      <c r="D2079" s="227" t="s">
        <v>506</v>
      </c>
      <c r="E2079" s="228" t="s">
        <v>4091</v>
      </c>
      <c r="F2079" s="226" t="s">
        <v>4092</v>
      </c>
      <c r="G2079" s="226" t="s">
        <v>65</v>
      </c>
      <c r="H2079" s="226" t="s">
        <v>66</v>
      </c>
      <c r="I2079" s="229"/>
      <c r="J2079" s="260"/>
      <c r="K2079" s="252">
        <f t="shared" si="34"/>
        <v>143</v>
      </c>
      <c r="L2079" s="9" t="s">
        <v>34</v>
      </c>
    </row>
    <row r="2080" spans="2:12">
      <c r="B2080" s="268">
        <v>2068</v>
      </c>
      <c r="C2080" s="226" t="s">
        <v>505</v>
      </c>
      <c r="D2080" s="227" t="s">
        <v>506</v>
      </c>
      <c r="E2080" s="228" t="s">
        <v>4093</v>
      </c>
      <c r="F2080" s="226" t="s">
        <v>4094</v>
      </c>
      <c r="G2080" s="226" t="s">
        <v>65</v>
      </c>
      <c r="H2080" s="226" t="s">
        <v>66</v>
      </c>
      <c r="I2080" s="229"/>
      <c r="J2080" s="260"/>
      <c r="K2080" s="252">
        <f t="shared" si="34"/>
        <v>144</v>
      </c>
      <c r="L2080" s="9" t="s">
        <v>34</v>
      </c>
    </row>
    <row r="2081" spans="2:12">
      <c r="B2081" s="268">
        <v>2069</v>
      </c>
      <c r="C2081" s="226" t="s">
        <v>505</v>
      </c>
      <c r="D2081" s="227" t="s">
        <v>506</v>
      </c>
      <c r="E2081" s="228" t="s">
        <v>4095</v>
      </c>
      <c r="F2081" s="226" t="s">
        <v>4096</v>
      </c>
      <c r="G2081" s="226" t="s">
        <v>65</v>
      </c>
      <c r="H2081" s="226" t="s">
        <v>66</v>
      </c>
      <c r="I2081" s="229"/>
      <c r="J2081" s="260"/>
      <c r="K2081" s="252">
        <f t="shared" si="34"/>
        <v>145</v>
      </c>
      <c r="L2081" s="9" t="s">
        <v>34</v>
      </c>
    </row>
    <row r="2082" spans="2:12">
      <c r="B2082" s="268">
        <v>2070</v>
      </c>
      <c r="C2082" s="226" t="s">
        <v>505</v>
      </c>
      <c r="D2082" s="227" t="s">
        <v>506</v>
      </c>
      <c r="E2082" s="228" t="s">
        <v>4097</v>
      </c>
      <c r="F2082" s="226" t="s">
        <v>4098</v>
      </c>
      <c r="G2082" s="226" t="s">
        <v>65</v>
      </c>
      <c r="H2082" s="226" t="s">
        <v>66</v>
      </c>
      <c r="I2082" s="229"/>
      <c r="J2082" s="260"/>
      <c r="K2082" s="252">
        <f t="shared" si="34"/>
        <v>146</v>
      </c>
      <c r="L2082" s="9" t="s">
        <v>34</v>
      </c>
    </row>
    <row r="2083" spans="2:12">
      <c r="B2083" s="268">
        <v>2071</v>
      </c>
      <c r="C2083" s="226" t="s">
        <v>505</v>
      </c>
      <c r="D2083" s="227" t="s">
        <v>506</v>
      </c>
      <c r="E2083" s="228" t="s">
        <v>4099</v>
      </c>
      <c r="F2083" s="226" t="s">
        <v>4100</v>
      </c>
      <c r="G2083" s="226" t="s">
        <v>65</v>
      </c>
      <c r="H2083" s="226" t="s">
        <v>66</v>
      </c>
      <c r="I2083" s="229"/>
      <c r="J2083" s="260"/>
      <c r="K2083" s="252">
        <f t="shared" si="34"/>
        <v>261</v>
      </c>
      <c r="L2083" s="9" t="s">
        <v>34</v>
      </c>
    </row>
    <row r="2084" spans="2:12">
      <c r="B2084" s="268">
        <v>2072</v>
      </c>
      <c r="C2084" s="226" t="s">
        <v>505</v>
      </c>
      <c r="D2084" s="227" t="s">
        <v>506</v>
      </c>
      <c r="E2084" s="228" t="s">
        <v>4101</v>
      </c>
      <c r="F2084" s="226" t="s">
        <v>4102</v>
      </c>
      <c r="G2084" s="226" t="s">
        <v>65</v>
      </c>
      <c r="H2084" s="226" t="s">
        <v>66</v>
      </c>
      <c r="I2084" s="229"/>
      <c r="J2084" s="260"/>
      <c r="K2084" s="252">
        <f t="shared" si="34"/>
        <v>131</v>
      </c>
      <c r="L2084" s="9" t="s">
        <v>34</v>
      </c>
    </row>
    <row r="2085" spans="2:12">
      <c r="B2085" s="268">
        <v>2073</v>
      </c>
      <c r="C2085" s="226" t="s">
        <v>505</v>
      </c>
      <c r="D2085" s="227" t="s">
        <v>506</v>
      </c>
      <c r="E2085" s="228" t="s">
        <v>4103</v>
      </c>
      <c r="F2085" s="226" t="s">
        <v>4104</v>
      </c>
      <c r="G2085" s="226" t="s">
        <v>65</v>
      </c>
      <c r="H2085" s="226" t="s">
        <v>66</v>
      </c>
      <c r="I2085" s="229"/>
      <c r="J2085" s="260"/>
      <c r="K2085" s="252">
        <f t="shared" si="34"/>
        <v>132</v>
      </c>
      <c r="L2085" s="9" t="s">
        <v>34</v>
      </c>
    </row>
    <row r="2086" spans="2:12">
      <c r="B2086" s="268">
        <v>2074</v>
      </c>
      <c r="C2086" s="226" t="s">
        <v>505</v>
      </c>
      <c r="D2086" s="227" t="s">
        <v>506</v>
      </c>
      <c r="E2086" s="228" t="s">
        <v>4105</v>
      </c>
      <c r="F2086" s="226" t="s">
        <v>4106</v>
      </c>
      <c r="G2086" s="226" t="s">
        <v>65</v>
      </c>
      <c r="H2086" s="226" t="s">
        <v>66</v>
      </c>
      <c r="I2086" s="229"/>
      <c r="J2086" s="260"/>
      <c r="K2086" s="252">
        <f t="shared" si="34"/>
        <v>133</v>
      </c>
      <c r="L2086" s="9" t="s">
        <v>34</v>
      </c>
    </row>
    <row r="2087" spans="2:12">
      <c r="B2087" s="268">
        <v>2075</v>
      </c>
      <c r="C2087" s="226" t="s">
        <v>505</v>
      </c>
      <c r="D2087" s="227" t="s">
        <v>506</v>
      </c>
      <c r="E2087" s="228" t="s">
        <v>4107</v>
      </c>
      <c r="F2087" s="226" t="s">
        <v>4108</v>
      </c>
      <c r="G2087" s="226" t="s">
        <v>65</v>
      </c>
      <c r="H2087" s="226" t="s">
        <v>66</v>
      </c>
      <c r="I2087" s="229"/>
      <c r="J2087" s="260"/>
      <c r="K2087" s="252">
        <f t="shared" si="34"/>
        <v>134</v>
      </c>
      <c r="L2087" s="9" t="s">
        <v>34</v>
      </c>
    </row>
    <row r="2088" spans="2:12">
      <c r="B2088" s="268">
        <v>2076</v>
      </c>
      <c r="C2088" s="226" t="s">
        <v>505</v>
      </c>
      <c r="D2088" s="227" t="s">
        <v>506</v>
      </c>
      <c r="E2088" s="228" t="s">
        <v>4109</v>
      </c>
      <c r="F2088" s="226" t="s">
        <v>4110</v>
      </c>
      <c r="G2088" s="226" t="s">
        <v>65</v>
      </c>
      <c r="H2088" s="226" t="s">
        <v>66</v>
      </c>
      <c r="I2088" s="229"/>
      <c r="J2088" s="260"/>
      <c r="K2088" s="252">
        <f t="shared" si="34"/>
        <v>262</v>
      </c>
      <c r="L2088" s="9" t="s">
        <v>34</v>
      </c>
    </row>
    <row r="2089" spans="2:12">
      <c r="B2089" s="268">
        <v>2077</v>
      </c>
      <c r="C2089" s="226" t="s">
        <v>505</v>
      </c>
      <c r="D2089" s="227" t="s">
        <v>506</v>
      </c>
      <c r="E2089" s="228" t="s">
        <v>4111</v>
      </c>
      <c r="F2089" s="226" t="s">
        <v>4112</v>
      </c>
      <c r="G2089" s="226" t="s">
        <v>65</v>
      </c>
      <c r="H2089" s="226" t="s">
        <v>66</v>
      </c>
      <c r="I2089" s="229"/>
      <c r="J2089" s="260"/>
      <c r="K2089" s="252">
        <f t="shared" si="34"/>
        <v>151</v>
      </c>
      <c r="L2089" s="9" t="s">
        <v>34</v>
      </c>
    </row>
    <row r="2090" spans="2:12">
      <c r="B2090" s="268">
        <v>2078</v>
      </c>
      <c r="C2090" s="226" t="s">
        <v>505</v>
      </c>
      <c r="D2090" s="227" t="s">
        <v>506</v>
      </c>
      <c r="E2090" s="228" t="s">
        <v>4113</v>
      </c>
      <c r="F2090" s="226" t="s">
        <v>4114</v>
      </c>
      <c r="G2090" s="226" t="s">
        <v>65</v>
      </c>
      <c r="H2090" s="226" t="s">
        <v>66</v>
      </c>
      <c r="I2090" s="229"/>
      <c r="J2090" s="260"/>
      <c r="K2090" s="252">
        <f t="shared" si="34"/>
        <v>152</v>
      </c>
      <c r="L2090" s="9" t="s">
        <v>34</v>
      </c>
    </row>
    <row r="2091" spans="2:12">
      <c r="B2091" s="268">
        <v>2079</v>
      </c>
      <c r="C2091" s="226" t="s">
        <v>505</v>
      </c>
      <c r="D2091" s="227" t="s">
        <v>506</v>
      </c>
      <c r="E2091" s="228" t="s">
        <v>4115</v>
      </c>
      <c r="F2091" s="226" t="s">
        <v>4116</v>
      </c>
      <c r="G2091" s="226" t="s">
        <v>65</v>
      </c>
      <c r="H2091" s="226" t="s">
        <v>66</v>
      </c>
      <c r="I2091" s="229"/>
      <c r="J2091" s="260"/>
      <c r="K2091" s="252">
        <f t="shared" si="34"/>
        <v>153</v>
      </c>
      <c r="L2091" s="9" t="s">
        <v>34</v>
      </c>
    </row>
    <row r="2092" spans="2:12">
      <c r="B2092" s="268">
        <v>2080</v>
      </c>
      <c r="C2092" s="226" t="s">
        <v>505</v>
      </c>
      <c r="D2092" s="227" t="s">
        <v>506</v>
      </c>
      <c r="E2092" s="228" t="s">
        <v>4117</v>
      </c>
      <c r="F2092" s="226" t="s">
        <v>4118</v>
      </c>
      <c r="G2092" s="226" t="s">
        <v>65</v>
      </c>
      <c r="H2092" s="226" t="s">
        <v>66</v>
      </c>
      <c r="I2092" s="229"/>
      <c r="J2092" s="260"/>
      <c r="K2092" s="252">
        <f t="shared" si="34"/>
        <v>154</v>
      </c>
      <c r="L2092" s="9" t="s">
        <v>34</v>
      </c>
    </row>
    <row r="2093" spans="2:12">
      <c r="B2093" s="268">
        <v>2081</v>
      </c>
      <c r="C2093" s="226" t="s">
        <v>505</v>
      </c>
      <c r="D2093" s="227" t="s">
        <v>506</v>
      </c>
      <c r="E2093" s="228" t="s">
        <v>4119</v>
      </c>
      <c r="F2093" s="226" t="s">
        <v>4120</v>
      </c>
      <c r="G2093" s="226" t="s">
        <v>65</v>
      </c>
      <c r="H2093" s="226" t="s">
        <v>66</v>
      </c>
      <c r="I2093" s="229"/>
      <c r="J2093" s="260"/>
      <c r="K2093" s="252">
        <f t="shared" si="34"/>
        <v>267</v>
      </c>
      <c r="L2093" s="9" t="s">
        <v>34</v>
      </c>
    </row>
    <row r="2094" spans="2:12">
      <c r="B2094" s="268">
        <v>2082</v>
      </c>
      <c r="C2094" s="226" t="s">
        <v>505</v>
      </c>
      <c r="D2094" s="227" t="s">
        <v>506</v>
      </c>
      <c r="E2094" s="228" t="s">
        <v>4121</v>
      </c>
      <c r="F2094" s="226" t="s">
        <v>4122</v>
      </c>
      <c r="G2094" s="226" t="s">
        <v>65</v>
      </c>
      <c r="H2094" s="226" t="s">
        <v>66</v>
      </c>
      <c r="I2094" s="229"/>
      <c r="J2094" s="260"/>
      <c r="K2094" s="252">
        <f t="shared" si="34"/>
        <v>155</v>
      </c>
      <c r="L2094" s="9" t="s">
        <v>34</v>
      </c>
    </row>
    <row r="2095" spans="2:12">
      <c r="B2095" s="268">
        <v>2083</v>
      </c>
      <c r="C2095" s="226" t="s">
        <v>85</v>
      </c>
      <c r="D2095" s="227" t="s">
        <v>86</v>
      </c>
      <c r="E2095" s="228" t="s">
        <v>4123</v>
      </c>
      <c r="F2095" s="226" t="s">
        <v>4122</v>
      </c>
      <c r="G2095" s="226" t="s">
        <v>65</v>
      </c>
      <c r="H2095" s="226" t="s">
        <v>66</v>
      </c>
      <c r="I2095" s="229"/>
      <c r="J2095" s="260"/>
      <c r="K2095" s="252">
        <f t="shared" si="34"/>
        <v>743</v>
      </c>
      <c r="L2095" s="9" t="s">
        <v>34</v>
      </c>
    </row>
    <row r="2096" spans="2:12">
      <c r="B2096" s="268">
        <v>2084</v>
      </c>
      <c r="C2096" s="226" t="s">
        <v>85</v>
      </c>
      <c r="D2096" s="227" t="s">
        <v>86</v>
      </c>
      <c r="E2096" s="228" t="s">
        <v>4124</v>
      </c>
      <c r="F2096" s="226" t="s">
        <v>4125</v>
      </c>
      <c r="G2096" s="226" t="s">
        <v>65</v>
      </c>
      <c r="H2096" s="226" t="s">
        <v>66</v>
      </c>
      <c r="I2096" s="229"/>
      <c r="J2096" s="260"/>
      <c r="K2096" s="252">
        <f t="shared" si="34"/>
        <v>744</v>
      </c>
      <c r="L2096" s="9" t="s">
        <v>34</v>
      </c>
    </row>
    <row r="2097" spans="2:12">
      <c r="B2097" s="268">
        <v>2085</v>
      </c>
      <c r="C2097" s="226" t="s">
        <v>505</v>
      </c>
      <c r="D2097" s="227" t="s">
        <v>506</v>
      </c>
      <c r="E2097" s="228" t="s">
        <v>4126</v>
      </c>
      <c r="F2097" s="226" t="s">
        <v>4127</v>
      </c>
      <c r="G2097" s="226" t="s">
        <v>65</v>
      </c>
      <c r="H2097" s="226" t="s">
        <v>66</v>
      </c>
      <c r="I2097" s="229"/>
      <c r="J2097" s="260"/>
      <c r="K2097" s="252">
        <f t="shared" si="34"/>
        <v>156</v>
      </c>
      <c r="L2097" s="9" t="s">
        <v>34</v>
      </c>
    </row>
    <row r="2098" spans="2:12">
      <c r="B2098" s="268">
        <v>2086</v>
      </c>
      <c r="C2098" s="226" t="s">
        <v>505</v>
      </c>
      <c r="D2098" s="227" t="s">
        <v>506</v>
      </c>
      <c r="E2098" s="228" t="s">
        <v>4128</v>
      </c>
      <c r="F2098" s="226" t="s">
        <v>4129</v>
      </c>
      <c r="G2098" s="226" t="s">
        <v>65</v>
      </c>
      <c r="H2098" s="226" t="s">
        <v>66</v>
      </c>
      <c r="I2098" s="229"/>
      <c r="J2098" s="260"/>
      <c r="K2098" s="252">
        <f t="shared" si="34"/>
        <v>268</v>
      </c>
      <c r="L2098" s="9" t="s">
        <v>34</v>
      </c>
    </row>
    <row r="2099" spans="2:12">
      <c r="B2099" s="268">
        <v>2087</v>
      </c>
      <c r="C2099" s="226" t="s">
        <v>505</v>
      </c>
      <c r="D2099" s="227" t="s">
        <v>506</v>
      </c>
      <c r="E2099" s="228" t="s">
        <v>4130</v>
      </c>
      <c r="F2099" s="226" t="s">
        <v>4131</v>
      </c>
      <c r="G2099" s="226" t="s">
        <v>65</v>
      </c>
      <c r="H2099" s="226" t="s">
        <v>66</v>
      </c>
      <c r="I2099" s="229"/>
      <c r="J2099" s="260"/>
      <c r="K2099" s="252">
        <f t="shared" si="34"/>
        <v>157</v>
      </c>
      <c r="L2099" s="9" t="s">
        <v>34</v>
      </c>
    </row>
    <row r="2100" spans="2:12">
      <c r="B2100" s="268">
        <v>2088</v>
      </c>
      <c r="C2100" s="226" t="s">
        <v>505</v>
      </c>
      <c r="D2100" s="227" t="s">
        <v>506</v>
      </c>
      <c r="E2100" s="228" t="s">
        <v>4132</v>
      </c>
      <c r="F2100" s="226" t="s">
        <v>4133</v>
      </c>
      <c r="G2100" s="226" t="s">
        <v>65</v>
      </c>
      <c r="H2100" s="226" t="s">
        <v>66</v>
      </c>
      <c r="I2100" s="229"/>
      <c r="J2100" s="260"/>
      <c r="K2100" s="252">
        <f t="shared" si="34"/>
        <v>158</v>
      </c>
      <c r="L2100" s="9" t="s">
        <v>34</v>
      </c>
    </row>
    <row r="2101" spans="2:12">
      <c r="B2101" s="268">
        <v>2089</v>
      </c>
      <c r="C2101" s="226" t="s">
        <v>505</v>
      </c>
      <c r="D2101" s="227" t="s">
        <v>506</v>
      </c>
      <c r="E2101" s="228" t="s">
        <v>4134</v>
      </c>
      <c r="F2101" s="226" t="s">
        <v>4135</v>
      </c>
      <c r="G2101" s="226" t="s">
        <v>65</v>
      </c>
      <c r="H2101" s="226" t="s">
        <v>66</v>
      </c>
      <c r="I2101" s="229"/>
      <c r="J2101" s="260"/>
      <c r="K2101" s="252">
        <f t="shared" si="34"/>
        <v>159</v>
      </c>
      <c r="L2101" s="9" t="s">
        <v>34</v>
      </c>
    </row>
    <row r="2102" spans="2:12">
      <c r="B2102" s="268">
        <v>2090</v>
      </c>
      <c r="C2102" s="226" t="s">
        <v>505</v>
      </c>
      <c r="D2102" s="227" t="s">
        <v>506</v>
      </c>
      <c r="E2102" s="228" t="s">
        <v>4136</v>
      </c>
      <c r="F2102" s="226" t="s">
        <v>4137</v>
      </c>
      <c r="G2102" s="226" t="s">
        <v>65</v>
      </c>
      <c r="H2102" s="226" t="s">
        <v>66</v>
      </c>
      <c r="I2102" s="229"/>
      <c r="J2102" s="260"/>
      <c r="K2102" s="252">
        <f t="shared" si="34"/>
        <v>160</v>
      </c>
      <c r="L2102" s="9" t="s">
        <v>34</v>
      </c>
    </row>
    <row r="2103" spans="2:12">
      <c r="B2103" s="268">
        <v>2091</v>
      </c>
      <c r="C2103" s="226" t="s">
        <v>505</v>
      </c>
      <c r="D2103" s="227" t="s">
        <v>506</v>
      </c>
      <c r="E2103" s="228" t="s">
        <v>4138</v>
      </c>
      <c r="F2103" s="226" t="s">
        <v>4139</v>
      </c>
      <c r="G2103" s="226" t="s">
        <v>65</v>
      </c>
      <c r="H2103" s="226" t="s">
        <v>66</v>
      </c>
      <c r="I2103" s="229"/>
      <c r="J2103" s="260"/>
      <c r="K2103" s="252">
        <f t="shared" si="34"/>
        <v>265</v>
      </c>
      <c r="L2103" s="9" t="s">
        <v>34</v>
      </c>
    </row>
    <row r="2104" spans="2:12">
      <c r="B2104" s="268">
        <v>2092</v>
      </c>
      <c r="C2104" s="226" t="s">
        <v>505</v>
      </c>
      <c r="D2104" s="227" t="s">
        <v>506</v>
      </c>
      <c r="E2104" s="228" t="s">
        <v>4140</v>
      </c>
      <c r="F2104" s="226" t="s">
        <v>4141</v>
      </c>
      <c r="G2104" s="226" t="s">
        <v>65</v>
      </c>
      <c r="H2104" s="226" t="s">
        <v>66</v>
      </c>
      <c r="I2104" s="229"/>
      <c r="J2104" s="260"/>
      <c r="K2104" s="252">
        <f t="shared" si="34"/>
        <v>269</v>
      </c>
      <c r="L2104" s="9" t="s">
        <v>34</v>
      </c>
    </row>
    <row r="2105" spans="2:12">
      <c r="B2105" s="268">
        <v>2093</v>
      </c>
      <c r="C2105" s="226" t="s">
        <v>505</v>
      </c>
      <c r="D2105" s="227" t="s">
        <v>506</v>
      </c>
      <c r="E2105" s="228" t="s">
        <v>4142</v>
      </c>
      <c r="F2105" s="226" t="s">
        <v>4143</v>
      </c>
      <c r="G2105" s="226" t="s">
        <v>65</v>
      </c>
      <c r="H2105" s="226" t="s">
        <v>66</v>
      </c>
      <c r="I2105" s="229"/>
      <c r="J2105" s="260"/>
      <c r="K2105" s="252">
        <f t="shared" si="34"/>
        <v>161</v>
      </c>
      <c r="L2105" s="9" t="s">
        <v>34</v>
      </c>
    </row>
    <row r="2106" spans="2:12">
      <c r="B2106" s="268">
        <v>2094</v>
      </c>
      <c r="C2106" s="226" t="s">
        <v>505</v>
      </c>
      <c r="D2106" s="227" t="s">
        <v>506</v>
      </c>
      <c r="E2106" s="228" t="s">
        <v>4144</v>
      </c>
      <c r="F2106" s="226" t="s">
        <v>4145</v>
      </c>
      <c r="G2106" s="226" t="s">
        <v>65</v>
      </c>
      <c r="H2106" s="226" t="s">
        <v>66</v>
      </c>
      <c r="I2106" s="229"/>
      <c r="J2106" s="260"/>
      <c r="K2106" s="252">
        <f t="shared" si="34"/>
        <v>162</v>
      </c>
      <c r="L2106" s="9" t="s">
        <v>34</v>
      </c>
    </row>
    <row r="2107" spans="2:12">
      <c r="B2107" s="268">
        <v>2095</v>
      </c>
      <c r="C2107" s="226" t="s">
        <v>505</v>
      </c>
      <c r="D2107" s="227" t="s">
        <v>506</v>
      </c>
      <c r="E2107" s="228" t="s">
        <v>4146</v>
      </c>
      <c r="F2107" s="226" t="s">
        <v>4147</v>
      </c>
      <c r="G2107" s="226" t="s">
        <v>65</v>
      </c>
      <c r="H2107" s="226" t="s">
        <v>66</v>
      </c>
      <c r="I2107" s="229"/>
      <c r="J2107" s="260"/>
      <c r="K2107" s="252">
        <f t="shared" si="34"/>
        <v>163</v>
      </c>
      <c r="L2107" s="9" t="s">
        <v>34</v>
      </c>
    </row>
    <row r="2108" spans="2:12">
      <c r="B2108" s="268">
        <v>2096</v>
      </c>
      <c r="C2108" s="226" t="s">
        <v>505</v>
      </c>
      <c r="D2108" s="227" t="s">
        <v>506</v>
      </c>
      <c r="E2108" s="228" t="s">
        <v>4148</v>
      </c>
      <c r="F2108" s="226" t="s">
        <v>4149</v>
      </c>
      <c r="G2108" s="226" t="s">
        <v>65</v>
      </c>
      <c r="H2108" s="226" t="s">
        <v>66</v>
      </c>
      <c r="I2108" s="229"/>
      <c r="J2108" s="260"/>
      <c r="K2108" s="252">
        <f t="shared" si="34"/>
        <v>164</v>
      </c>
      <c r="L2108" s="9" t="s">
        <v>34</v>
      </c>
    </row>
    <row r="2109" spans="2:12">
      <c r="B2109" s="268">
        <v>2097</v>
      </c>
      <c r="C2109" s="226" t="s">
        <v>505</v>
      </c>
      <c r="D2109" s="227" t="s">
        <v>506</v>
      </c>
      <c r="E2109" s="228" t="s">
        <v>4150</v>
      </c>
      <c r="F2109" s="226" t="s">
        <v>4151</v>
      </c>
      <c r="G2109" s="226" t="s">
        <v>65</v>
      </c>
      <c r="H2109" s="226" t="s">
        <v>66</v>
      </c>
      <c r="I2109" s="229"/>
      <c r="J2109" s="260"/>
      <c r="K2109" s="252">
        <f t="shared" si="34"/>
        <v>147</v>
      </c>
      <c r="L2109" s="9" t="s">
        <v>34</v>
      </c>
    </row>
    <row r="2110" spans="2:12">
      <c r="B2110" s="268">
        <v>2098</v>
      </c>
      <c r="C2110" s="226" t="s">
        <v>505</v>
      </c>
      <c r="D2110" s="227" t="s">
        <v>506</v>
      </c>
      <c r="E2110" s="228" t="s">
        <v>4152</v>
      </c>
      <c r="F2110" s="226" t="s">
        <v>4153</v>
      </c>
      <c r="G2110" s="226" t="s">
        <v>65</v>
      </c>
      <c r="H2110" s="226" t="s">
        <v>66</v>
      </c>
      <c r="I2110" s="229"/>
      <c r="J2110" s="260"/>
      <c r="K2110" s="252">
        <f t="shared" si="34"/>
        <v>148</v>
      </c>
      <c r="L2110" s="9" t="s">
        <v>34</v>
      </c>
    </row>
    <row r="2111" spans="2:12">
      <c r="B2111" s="268">
        <v>2099</v>
      </c>
      <c r="C2111" s="226" t="s">
        <v>505</v>
      </c>
      <c r="D2111" s="227" t="s">
        <v>506</v>
      </c>
      <c r="E2111" s="228" t="s">
        <v>4154</v>
      </c>
      <c r="F2111" s="226" t="s">
        <v>4155</v>
      </c>
      <c r="G2111" s="226" t="s">
        <v>65</v>
      </c>
      <c r="H2111" s="226" t="s">
        <v>66</v>
      </c>
      <c r="I2111" s="229"/>
      <c r="J2111" s="260"/>
      <c r="K2111" s="252">
        <f t="shared" si="34"/>
        <v>149</v>
      </c>
      <c r="L2111" s="9" t="s">
        <v>34</v>
      </c>
    </row>
    <row r="2112" spans="2:12">
      <c r="B2112" s="268">
        <v>2100</v>
      </c>
      <c r="C2112" s="226" t="s">
        <v>505</v>
      </c>
      <c r="D2112" s="227" t="s">
        <v>506</v>
      </c>
      <c r="E2112" s="228" t="s">
        <v>4156</v>
      </c>
      <c r="F2112" s="226" t="s">
        <v>4157</v>
      </c>
      <c r="G2112" s="226" t="s">
        <v>65</v>
      </c>
      <c r="H2112" s="226" t="s">
        <v>66</v>
      </c>
      <c r="I2112" s="229"/>
      <c r="J2112" s="260"/>
      <c r="K2112" s="252">
        <f t="shared" si="34"/>
        <v>150</v>
      </c>
      <c r="L2112" s="9" t="s">
        <v>34</v>
      </c>
    </row>
    <row r="2113" spans="2:12">
      <c r="B2113" s="268">
        <v>2101</v>
      </c>
      <c r="C2113" s="226" t="s">
        <v>505</v>
      </c>
      <c r="D2113" s="227" t="s">
        <v>506</v>
      </c>
      <c r="E2113" s="228" t="s">
        <v>4158</v>
      </c>
      <c r="F2113" s="226" t="s">
        <v>4159</v>
      </c>
      <c r="G2113" s="226" t="s">
        <v>65</v>
      </c>
      <c r="H2113" s="226" t="s">
        <v>66</v>
      </c>
      <c r="I2113" s="229"/>
      <c r="J2113" s="260"/>
      <c r="K2113" s="252">
        <f t="shared" si="34"/>
        <v>266</v>
      </c>
      <c r="L2113" s="9" t="s">
        <v>34</v>
      </c>
    </row>
    <row r="2114" spans="2:12">
      <c r="B2114" s="268">
        <v>2102</v>
      </c>
      <c r="C2114" s="226" t="s">
        <v>505</v>
      </c>
      <c r="D2114" s="227" t="s">
        <v>506</v>
      </c>
      <c r="E2114" s="228" t="s">
        <v>4160</v>
      </c>
      <c r="F2114" s="226" t="s">
        <v>4161</v>
      </c>
      <c r="G2114" s="226" t="s">
        <v>65</v>
      </c>
      <c r="H2114" s="226" t="s">
        <v>66</v>
      </c>
      <c r="I2114" s="229"/>
      <c r="J2114" s="260"/>
      <c r="K2114" s="252">
        <f t="shared" si="34"/>
        <v>271</v>
      </c>
      <c r="L2114" s="9" t="s">
        <v>34</v>
      </c>
    </row>
    <row r="2115" spans="2:12">
      <c r="B2115" s="268">
        <v>2103</v>
      </c>
      <c r="C2115" s="226" t="s">
        <v>505</v>
      </c>
      <c r="D2115" s="227" t="s">
        <v>506</v>
      </c>
      <c r="E2115" s="228" t="s">
        <v>4162</v>
      </c>
      <c r="F2115" s="226" t="s">
        <v>4163</v>
      </c>
      <c r="G2115" s="226" t="s">
        <v>65</v>
      </c>
      <c r="H2115" s="226" t="s">
        <v>66</v>
      </c>
      <c r="I2115" s="229"/>
      <c r="J2115" s="260"/>
      <c r="K2115" s="252">
        <f t="shared" ref="K2115:K2178" si="35">VALUE(RIGHT($E2115,4))</f>
        <v>169</v>
      </c>
      <c r="L2115" s="9" t="s">
        <v>34</v>
      </c>
    </row>
    <row r="2116" spans="2:12">
      <c r="B2116" s="268">
        <v>2104</v>
      </c>
      <c r="C2116" s="226" t="s">
        <v>505</v>
      </c>
      <c r="D2116" s="227" t="s">
        <v>506</v>
      </c>
      <c r="E2116" s="228" t="s">
        <v>4164</v>
      </c>
      <c r="F2116" s="226" t="s">
        <v>4165</v>
      </c>
      <c r="G2116" s="226" t="s">
        <v>65</v>
      </c>
      <c r="H2116" s="226" t="s">
        <v>66</v>
      </c>
      <c r="I2116" s="229"/>
      <c r="J2116" s="260"/>
      <c r="K2116" s="252">
        <f t="shared" si="35"/>
        <v>170</v>
      </c>
      <c r="L2116" s="9" t="s">
        <v>34</v>
      </c>
    </row>
    <row r="2117" spans="2:12">
      <c r="B2117" s="268">
        <v>2105</v>
      </c>
      <c r="C2117" s="226" t="s">
        <v>505</v>
      </c>
      <c r="D2117" s="227" t="s">
        <v>506</v>
      </c>
      <c r="E2117" s="228" t="s">
        <v>4166</v>
      </c>
      <c r="F2117" s="226" t="s">
        <v>4167</v>
      </c>
      <c r="G2117" s="226" t="s">
        <v>65</v>
      </c>
      <c r="H2117" s="226" t="s">
        <v>66</v>
      </c>
      <c r="I2117" s="229"/>
      <c r="J2117" s="260"/>
      <c r="K2117" s="252">
        <f t="shared" si="35"/>
        <v>171</v>
      </c>
      <c r="L2117" s="9" t="s">
        <v>34</v>
      </c>
    </row>
    <row r="2118" spans="2:12">
      <c r="B2118" s="268">
        <v>2106</v>
      </c>
      <c r="C2118" s="226" t="s">
        <v>505</v>
      </c>
      <c r="D2118" s="227" t="s">
        <v>506</v>
      </c>
      <c r="E2118" s="228" t="s">
        <v>4168</v>
      </c>
      <c r="F2118" s="226" t="s">
        <v>4169</v>
      </c>
      <c r="G2118" s="226" t="s">
        <v>65</v>
      </c>
      <c r="H2118" s="226" t="s">
        <v>66</v>
      </c>
      <c r="I2118" s="229"/>
      <c r="J2118" s="260"/>
      <c r="K2118" s="252">
        <f t="shared" si="35"/>
        <v>172</v>
      </c>
      <c r="L2118" s="9" t="s">
        <v>34</v>
      </c>
    </row>
    <row r="2119" spans="2:12">
      <c r="B2119" s="268">
        <v>2107</v>
      </c>
      <c r="C2119" s="226" t="s">
        <v>505</v>
      </c>
      <c r="D2119" s="227" t="s">
        <v>506</v>
      </c>
      <c r="E2119" s="228" t="s">
        <v>4170</v>
      </c>
      <c r="F2119" s="226" t="s">
        <v>4171</v>
      </c>
      <c r="G2119" s="226" t="s">
        <v>65</v>
      </c>
      <c r="H2119" s="226" t="s">
        <v>66</v>
      </c>
      <c r="I2119" s="229"/>
      <c r="J2119" s="260"/>
      <c r="K2119" s="252">
        <f t="shared" si="35"/>
        <v>272</v>
      </c>
      <c r="L2119" s="9" t="s">
        <v>34</v>
      </c>
    </row>
    <row r="2120" spans="2:12">
      <c r="B2120" s="268">
        <v>2108</v>
      </c>
      <c r="C2120" s="226" t="s">
        <v>505</v>
      </c>
      <c r="D2120" s="227" t="s">
        <v>506</v>
      </c>
      <c r="E2120" s="228" t="s">
        <v>4172</v>
      </c>
      <c r="F2120" s="226" t="s">
        <v>4173</v>
      </c>
      <c r="G2120" s="226" t="s">
        <v>65</v>
      </c>
      <c r="H2120" s="226" t="s">
        <v>66</v>
      </c>
      <c r="I2120" s="229"/>
      <c r="J2120" s="260"/>
      <c r="K2120" s="252">
        <f t="shared" si="35"/>
        <v>173</v>
      </c>
      <c r="L2120" s="9" t="s">
        <v>34</v>
      </c>
    </row>
    <row r="2121" spans="2:12">
      <c r="B2121" s="268">
        <v>2109</v>
      </c>
      <c r="C2121" s="226" t="s">
        <v>505</v>
      </c>
      <c r="D2121" s="227" t="s">
        <v>506</v>
      </c>
      <c r="E2121" s="228" t="s">
        <v>4174</v>
      </c>
      <c r="F2121" s="226" t="s">
        <v>4175</v>
      </c>
      <c r="G2121" s="226" t="s">
        <v>65</v>
      </c>
      <c r="H2121" s="226" t="s">
        <v>66</v>
      </c>
      <c r="I2121" s="229"/>
      <c r="J2121" s="260"/>
      <c r="K2121" s="252">
        <f t="shared" si="35"/>
        <v>174</v>
      </c>
      <c r="L2121" s="9" t="s">
        <v>34</v>
      </c>
    </row>
    <row r="2122" spans="2:12">
      <c r="B2122" s="268">
        <v>2110</v>
      </c>
      <c r="C2122" s="226" t="s">
        <v>505</v>
      </c>
      <c r="D2122" s="227" t="s">
        <v>506</v>
      </c>
      <c r="E2122" s="228" t="s">
        <v>4176</v>
      </c>
      <c r="F2122" s="226" t="s">
        <v>4177</v>
      </c>
      <c r="G2122" s="226" t="s">
        <v>65</v>
      </c>
      <c r="H2122" s="226" t="s">
        <v>66</v>
      </c>
      <c r="I2122" s="229"/>
      <c r="J2122" s="260"/>
      <c r="K2122" s="252">
        <f t="shared" si="35"/>
        <v>175</v>
      </c>
      <c r="L2122" s="9" t="s">
        <v>34</v>
      </c>
    </row>
    <row r="2123" spans="2:12">
      <c r="B2123" s="268">
        <v>2111</v>
      </c>
      <c r="C2123" s="226" t="s">
        <v>505</v>
      </c>
      <c r="D2123" s="227" t="s">
        <v>506</v>
      </c>
      <c r="E2123" s="228" t="s">
        <v>4178</v>
      </c>
      <c r="F2123" s="226" t="s">
        <v>4179</v>
      </c>
      <c r="G2123" s="226" t="s">
        <v>65</v>
      </c>
      <c r="H2123" s="226" t="s">
        <v>66</v>
      </c>
      <c r="I2123" s="229"/>
      <c r="J2123" s="260"/>
      <c r="K2123" s="252">
        <f t="shared" si="35"/>
        <v>176</v>
      </c>
      <c r="L2123" s="9" t="s">
        <v>34</v>
      </c>
    </row>
    <row r="2124" spans="2:12">
      <c r="B2124" s="268">
        <v>2112</v>
      </c>
      <c r="C2124" s="226" t="s">
        <v>505</v>
      </c>
      <c r="D2124" s="227" t="s">
        <v>506</v>
      </c>
      <c r="E2124" s="228" t="s">
        <v>4180</v>
      </c>
      <c r="F2124" s="226" t="s">
        <v>4181</v>
      </c>
      <c r="G2124" s="226" t="s">
        <v>65</v>
      </c>
      <c r="H2124" s="226" t="s">
        <v>66</v>
      </c>
      <c r="I2124" s="229"/>
      <c r="J2124" s="260"/>
      <c r="K2124" s="252">
        <f t="shared" si="35"/>
        <v>273</v>
      </c>
      <c r="L2124" s="9" t="s">
        <v>34</v>
      </c>
    </row>
    <row r="2125" spans="2:12">
      <c r="B2125" s="268">
        <v>2113</v>
      </c>
      <c r="C2125" s="226" t="s">
        <v>505</v>
      </c>
      <c r="D2125" s="227" t="s">
        <v>506</v>
      </c>
      <c r="E2125" s="228" t="s">
        <v>4182</v>
      </c>
      <c r="F2125" s="226" t="s">
        <v>4183</v>
      </c>
      <c r="G2125" s="226" t="s">
        <v>65</v>
      </c>
      <c r="H2125" s="226" t="s">
        <v>66</v>
      </c>
      <c r="I2125" s="229"/>
      <c r="J2125" s="260"/>
      <c r="K2125" s="252">
        <f t="shared" si="35"/>
        <v>177</v>
      </c>
      <c r="L2125" s="9" t="s">
        <v>34</v>
      </c>
    </row>
    <row r="2126" spans="2:12">
      <c r="B2126" s="268">
        <v>2114</v>
      </c>
      <c r="C2126" s="226" t="s">
        <v>505</v>
      </c>
      <c r="D2126" s="227" t="s">
        <v>506</v>
      </c>
      <c r="E2126" s="228" t="s">
        <v>4184</v>
      </c>
      <c r="F2126" s="226" t="s">
        <v>4185</v>
      </c>
      <c r="G2126" s="226" t="s">
        <v>65</v>
      </c>
      <c r="H2126" s="226" t="s">
        <v>66</v>
      </c>
      <c r="I2126" s="229"/>
      <c r="J2126" s="260"/>
      <c r="K2126" s="252">
        <f t="shared" si="35"/>
        <v>178</v>
      </c>
      <c r="L2126" s="9" t="s">
        <v>34</v>
      </c>
    </row>
    <row r="2127" spans="2:12">
      <c r="B2127" s="268">
        <v>2115</v>
      </c>
      <c r="C2127" s="226" t="s">
        <v>505</v>
      </c>
      <c r="D2127" s="227" t="s">
        <v>506</v>
      </c>
      <c r="E2127" s="228" t="s">
        <v>4186</v>
      </c>
      <c r="F2127" s="226" t="s">
        <v>4187</v>
      </c>
      <c r="G2127" s="226" t="s">
        <v>65</v>
      </c>
      <c r="H2127" s="226" t="s">
        <v>66</v>
      </c>
      <c r="I2127" s="229"/>
      <c r="J2127" s="260"/>
      <c r="K2127" s="252">
        <f t="shared" si="35"/>
        <v>180</v>
      </c>
      <c r="L2127" s="9" t="s">
        <v>34</v>
      </c>
    </row>
    <row r="2128" spans="2:12">
      <c r="B2128" s="268">
        <v>2116</v>
      </c>
      <c r="C2128" s="226" t="s">
        <v>505</v>
      </c>
      <c r="D2128" s="227" t="s">
        <v>506</v>
      </c>
      <c r="E2128" s="228" t="s">
        <v>4188</v>
      </c>
      <c r="F2128" s="226" t="s">
        <v>4189</v>
      </c>
      <c r="G2128" s="226" t="s">
        <v>65</v>
      </c>
      <c r="H2128" s="226" t="s">
        <v>66</v>
      </c>
      <c r="I2128" s="229"/>
      <c r="J2128" s="260"/>
      <c r="K2128" s="252">
        <f t="shared" si="35"/>
        <v>270</v>
      </c>
      <c r="L2128" s="9" t="s">
        <v>34</v>
      </c>
    </row>
    <row r="2129" spans="2:12">
      <c r="B2129" s="268">
        <v>2117</v>
      </c>
      <c r="C2129" s="226" t="s">
        <v>505</v>
      </c>
      <c r="D2129" s="227" t="s">
        <v>506</v>
      </c>
      <c r="E2129" s="228" t="s">
        <v>4190</v>
      </c>
      <c r="F2129" s="226" t="s">
        <v>4191</v>
      </c>
      <c r="G2129" s="226" t="s">
        <v>65</v>
      </c>
      <c r="H2129" s="226" t="s">
        <v>66</v>
      </c>
      <c r="I2129" s="229"/>
      <c r="J2129" s="260"/>
      <c r="K2129" s="252">
        <f t="shared" si="35"/>
        <v>165</v>
      </c>
      <c r="L2129" s="9" t="s">
        <v>34</v>
      </c>
    </row>
    <row r="2130" spans="2:12">
      <c r="B2130" s="268">
        <v>2118</v>
      </c>
      <c r="C2130" s="226" t="s">
        <v>505</v>
      </c>
      <c r="D2130" s="227" t="s">
        <v>506</v>
      </c>
      <c r="E2130" s="228" t="s">
        <v>4192</v>
      </c>
      <c r="F2130" s="226" t="s">
        <v>4193</v>
      </c>
      <c r="G2130" s="226" t="s">
        <v>65</v>
      </c>
      <c r="H2130" s="226" t="s">
        <v>66</v>
      </c>
      <c r="I2130" s="229"/>
      <c r="J2130" s="260"/>
      <c r="K2130" s="252">
        <f t="shared" si="35"/>
        <v>166</v>
      </c>
      <c r="L2130" s="9" t="s">
        <v>34</v>
      </c>
    </row>
    <row r="2131" spans="2:12">
      <c r="B2131" s="268">
        <v>2119</v>
      </c>
      <c r="C2131" s="226" t="s">
        <v>505</v>
      </c>
      <c r="D2131" s="227" t="s">
        <v>506</v>
      </c>
      <c r="E2131" s="228" t="s">
        <v>4194</v>
      </c>
      <c r="F2131" s="226" t="s">
        <v>4195</v>
      </c>
      <c r="G2131" s="226" t="s">
        <v>65</v>
      </c>
      <c r="H2131" s="226" t="s">
        <v>66</v>
      </c>
      <c r="I2131" s="229"/>
      <c r="J2131" s="260"/>
      <c r="K2131" s="252">
        <f t="shared" si="35"/>
        <v>167</v>
      </c>
      <c r="L2131" s="9" t="s">
        <v>34</v>
      </c>
    </row>
    <row r="2132" spans="2:12">
      <c r="B2132" s="268">
        <v>2120</v>
      </c>
      <c r="C2132" s="226" t="s">
        <v>505</v>
      </c>
      <c r="D2132" s="227" t="s">
        <v>506</v>
      </c>
      <c r="E2132" s="228" t="s">
        <v>4196</v>
      </c>
      <c r="F2132" s="226" t="s">
        <v>4197</v>
      </c>
      <c r="G2132" s="226" t="s">
        <v>65</v>
      </c>
      <c r="H2132" s="226" t="s">
        <v>66</v>
      </c>
      <c r="I2132" s="229"/>
      <c r="J2132" s="260"/>
      <c r="K2132" s="252">
        <f t="shared" si="35"/>
        <v>168</v>
      </c>
      <c r="L2132" s="9" t="s">
        <v>34</v>
      </c>
    </row>
    <row r="2133" spans="2:12">
      <c r="B2133" s="268">
        <v>2121</v>
      </c>
      <c r="C2133" s="226" t="s">
        <v>505</v>
      </c>
      <c r="D2133" s="227" t="s">
        <v>506</v>
      </c>
      <c r="E2133" s="228" t="s">
        <v>4198</v>
      </c>
      <c r="F2133" s="226" t="s">
        <v>4199</v>
      </c>
      <c r="G2133" s="226" t="s">
        <v>65</v>
      </c>
      <c r="H2133" s="226" t="s">
        <v>66</v>
      </c>
      <c r="I2133" s="229"/>
      <c r="J2133" s="260"/>
      <c r="K2133" s="252">
        <f t="shared" si="35"/>
        <v>185</v>
      </c>
      <c r="L2133" s="9" t="s">
        <v>34</v>
      </c>
    </row>
    <row r="2134" spans="2:12">
      <c r="B2134" s="268">
        <v>2122</v>
      </c>
      <c r="C2134" s="226" t="s">
        <v>505</v>
      </c>
      <c r="D2134" s="227" t="s">
        <v>506</v>
      </c>
      <c r="E2134" s="228" t="s">
        <v>4200</v>
      </c>
      <c r="F2134" s="226" t="s">
        <v>4201</v>
      </c>
      <c r="G2134" s="226" t="s">
        <v>65</v>
      </c>
      <c r="H2134" s="226" t="s">
        <v>66</v>
      </c>
      <c r="I2134" s="229"/>
      <c r="J2134" s="260"/>
      <c r="K2134" s="252">
        <f t="shared" si="35"/>
        <v>186</v>
      </c>
      <c r="L2134" s="9" t="s">
        <v>34</v>
      </c>
    </row>
    <row r="2135" spans="2:12">
      <c r="B2135" s="268">
        <v>2123</v>
      </c>
      <c r="C2135" s="226" t="s">
        <v>505</v>
      </c>
      <c r="D2135" s="227" t="s">
        <v>506</v>
      </c>
      <c r="E2135" s="228" t="s">
        <v>4202</v>
      </c>
      <c r="F2135" s="226" t="s">
        <v>4203</v>
      </c>
      <c r="G2135" s="226" t="s">
        <v>65</v>
      </c>
      <c r="H2135" s="226" t="s">
        <v>66</v>
      </c>
      <c r="I2135" s="229"/>
      <c r="J2135" s="260"/>
      <c r="K2135" s="252">
        <f t="shared" si="35"/>
        <v>188</v>
      </c>
      <c r="L2135" s="9" t="s">
        <v>34</v>
      </c>
    </row>
    <row r="2136" spans="2:12">
      <c r="B2136" s="268">
        <v>2124</v>
      </c>
      <c r="C2136" s="226" t="s">
        <v>505</v>
      </c>
      <c r="D2136" s="227" t="s">
        <v>506</v>
      </c>
      <c r="E2136" s="228" t="s">
        <v>4204</v>
      </c>
      <c r="F2136" s="226" t="s">
        <v>4205</v>
      </c>
      <c r="G2136" s="226" t="s">
        <v>65</v>
      </c>
      <c r="H2136" s="226" t="s">
        <v>66</v>
      </c>
      <c r="I2136" s="229"/>
      <c r="J2136" s="260"/>
      <c r="K2136" s="252">
        <f t="shared" si="35"/>
        <v>187</v>
      </c>
      <c r="L2136" s="9" t="s">
        <v>34</v>
      </c>
    </row>
    <row r="2137" spans="2:12">
      <c r="B2137" s="268">
        <v>2125</v>
      </c>
      <c r="C2137" s="226" t="s">
        <v>505</v>
      </c>
      <c r="D2137" s="227" t="s">
        <v>506</v>
      </c>
      <c r="E2137" s="228" t="s">
        <v>4206</v>
      </c>
      <c r="F2137" s="226" t="s">
        <v>4207</v>
      </c>
      <c r="G2137" s="226" t="s">
        <v>65</v>
      </c>
      <c r="H2137" s="226" t="s">
        <v>66</v>
      </c>
      <c r="I2137" s="229"/>
      <c r="J2137" s="260"/>
      <c r="K2137" s="252">
        <f t="shared" si="35"/>
        <v>274</v>
      </c>
      <c r="L2137" s="9" t="s">
        <v>34</v>
      </c>
    </row>
    <row r="2138" spans="2:12">
      <c r="B2138" s="268">
        <v>2126</v>
      </c>
      <c r="C2138" s="226" t="s">
        <v>505</v>
      </c>
      <c r="D2138" s="227" t="s">
        <v>506</v>
      </c>
      <c r="E2138" s="228" t="s">
        <v>4208</v>
      </c>
      <c r="F2138" s="226" t="s">
        <v>4209</v>
      </c>
      <c r="G2138" s="226" t="s">
        <v>65</v>
      </c>
      <c r="H2138" s="226" t="s">
        <v>66</v>
      </c>
      <c r="I2138" s="229"/>
      <c r="J2138" s="260"/>
      <c r="K2138" s="252">
        <f t="shared" si="35"/>
        <v>189</v>
      </c>
      <c r="L2138" s="9" t="s">
        <v>34</v>
      </c>
    </row>
    <row r="2139" spans="2:12">
      <c r="B2139" s="268">
        <v>2127</v>
      </c>
      <c r="C2139" s="226" t="s">
        <v>505</v>
      </c>
      <c r="D2139" s="227" t="s">
        <v>506</v>
      </c>
      <c r="E2139" s="228" t="s">
        <v>4210</v>
      </c>
      <c r="F2139" s="226" t="s">
        <v>4211</v>
      </c>
      <c r="G2139" s="226" t="s">
        <v>65</v>
      </c>
      <c r="H2139" s="226" t="s">
        <v>66</v>
      </c>
      <c r="I2139" s="229"/>
      <c r="J2139" s="260"/>
      <c r="K2139" s="252">
        <f t="shared" si="35"/>
        <v>190</v>
      </c>
      <c r="L2139" s="9" t="s">
        <v>34</v>
      </c>
    </row>
    <row r="2140" spans="2:12">
      <c r="B2140" s="268">
        <v>2128</v>
      </c>
      <c r="C2140" s="226" t="s">
        <v>505</v>
      </c>
      <c r="D2140" s="227" t="s">
        <v>506</v>
      </c>
      <c r="E2140" s="228" t="s">
        <v>4212</v>
      </c>
      <c r="F2140" s="226" t="s">
        <v>4213</v>
      </c>
      <c r="G2140" s="226" t="s">
        <v>65</v>
      </c>
      <c r="H2140" s="226" t="s">
        <v>66</v>
      </c>
      <c r="I2140" s="229"/>
      <c r="J2140" s="260"/>
      <c r="K2140" s="252">
        <f t="shared" si="35"/>
        <v>191</v>
      </c>
      <c r="L2140" s="9" t="s">
        <v>34</v>
      </c>
    </row>
    <row r="2141" spans="2:12">
      <c r="B2141" s="268">
        <v>2129</v>
      </c>
      <c r="C2141" s="226" t="s">
        <v>505</v>
      </c>
      <c r="D2141" s="227" t="s">
        <v>506</v>
      </c>
      <c r="E2141" s="228" t="s">
        <v>4214</v>
      </c>
      <c r="F2141" s="226" t="s">
        <v>4215</v>
      </c>
      <c r="G2141" s="226" t="s">
        <v>65</v>
      </c>
      <c r="H2141" s="226" t="s">
        <v>66</v>
      </c>
      <c r="I2141" s="229"/>
      <c r="J2141" s="260"/>
      <c r="K2141" s="252">
        <f t="shared" si="35"/>
        <v>192</v>
      </c>
      <c r="L2141" s="9" t="s">
        <v>34</v>
      </c>
    </row>
    <row r="2142" spans="2:12">
      <c r="B2142" s="268">
        <v>2130</v>
      </c>
      <c r="C2142" s="226" t="s">
        <v>505</v>
      </c>
      <c r="D2142" s="227" t="s">
        <v>506</v>
      </c>
      <c r="E2142" s="228" t="s">
        <v>4216</v>
      </c>
      <c r="F2142" s="226" t="s">
        <v>4217</v>
      </c>
      <c r="G2142" s="226" t="s">
        <v>65</v>
      </c>
      <c r="H2142" s="226" t="s">
        <v>66</v>
      </c>
      <c r="I2142" s="229"/>
      <c r="J2142" s="260"/>
      <c r="K2142" s="252">
        <f t="shared" si="35"/>
        <v>275</v>
      </c>
      <c r="L2142" s="9" t="s">
        <v>34</v>
      </c>
    </row>
    <row r="2143" spans="2:12">
      <c r="B2143" s="268">
        <v>2131</v>
      </c>
      <c r="C2143" s="226" t="s">
        <v>85</v>
      </c>
      <c r="D2143" s="227" t="s">
        <v>86</v>
      </c>
      <c r="E2143" s="228" t="s">
        <v>4218</v>
      </c>
      <c r="F2143" s="226" t="s">
        <v>4219</v>
      </c>
      <c r="G2143" s="226" t="s">
        <v>65</v>
      </c>
      <c r="H2143" s="226" t="s">
        <v>66</v>
      </c>
      <c r="I2143" s="229"/>
      <c r="J2143" s="260"/>
      <c r="K2143" s="252">
        <f t="shared" si="35"/>
        <v>803</v>
      </c>
      <c r="L2143" s="9" t="s">
        <v>34</v>
      </c>
    </row>
    <row r="2144" spans="2:12">
      <c r="B2144" s="268">
        <v>2132</v>
      </c>
      <c r="C2144" s="226" t="s">
        <v>85</v>
      </c>
      <c r="D2144" s="227" t="s">
        <v>86</v>
      </c>
      <c r="E2144" s="228" t="s">
        <v>4220</v>
      </c>
      <c r="F2144" s="226" t="s">
        <v>4221</v>
      </c>
      <c r="G2144" s="226" t="s">
        <v>65</v>
      </c>
      <c r="H2144" s="226" t="s">
        <v>66</v>
      </c>
      <c r="I2144" s="229"/>
      <c r="J2144" s="260"/>
      <c r="K2144" s="252">
        <f t="shared" si="35"/>
        <v>804</v>
      </c>
      <c r="L2144" s="9" t="s">
        <v>34</v>
      </c>
    </row>
    <row r="2145" spans="2:12">
      <c r="B2145" s="268">
        <v>2133</v>
      </c>
      <c r="C2145" s="226" t="s">
        <v>85</v>
      </c>
      <c r="D2145" s="227" t="s">
        <v>86</v>
      </c>
      <c r="E2145" s="228" t="s">
        <v>4222</v>
      </c>
      <c r="F2145" s="226" t="s">
        <v>4223</v>
      </c>
      <c r="G2145" s="226" t="s">
        <v>65</v>
      </c>
      <c r="H2145" s="226" t="s">
        <v>66</v>
      </c>
      <c r="I2145" s="229"/>
      <c r="J2145" s="260"/>
      <c r="K2145" s="252">
        <f t="shared" si="35"/>
        <v>805</v>
      </c>
      <c r="L2145" s="9" t="s">
        <v>34</v>
      </c>
    </row>
    <row r="2146" spans="2:12">
      <c r="B2146" s="268">
        <v>2134</v>
      </c>
      <c r="C2146" s="226" t="s">
        <v>85</v>
      </c>
      <c r="D2146" s="227" t="s">
        <v>86</v>
      </c>
      <c r="E2146" s="228" t="s">
        <v>4224</v>
      </c>
      <c r="F2146" s="226" t="s">
        <v>4225</v>
      </c>
      <c r="G2146" s="226" t="s">
        <v>65</v>
      </c>
      <c r="H2146" s="226" t="s">
        <v>66</v>
      </c>
      <c r="I2146" s="229"/>
      <c r="J2146" s="260"/>
      <c r="K2146" s="252">
        <f t="shared" si="35"/>
        <v>806</v>
      </c>
      <c r="L2146" s="9" t="s">
        <v>34</v>
      </c>
    </row>
    <row r="2147" spans="2:12">
      <c r="B2147" s="268">
        <v>2135</v>
      </c>
      <c r="C2147" s="226" t="s">
        <v>505</v>
      </c>
      <c r="D2147" s="227" t="s">
        <v>506</v>
      </c>
      <c r="E2147" s="228" t="s">
        <v>4226</v>
      </c>
      <c r="F2147" s="226" t="s">
        <v>4227</v>
      </c>
      <c r="G2147" s="226" t="s">
        <v>65</v>
      </c>
      <c r="H2147" s="226" t="s">
        <v>66</v>
      </c>
      <c r="I2147" s="229"/>
      <c r="J2147" s="260"/>
      <c r="K2147" s="252">
        <f t="shared" si="35"/>
        <v>181</v>
      </c>
      <c r="L2147" s="9" t="s">
        <v>34</v>
      </c>
    </row>
    <row r="2148" spans="2:12">
      <c r="B2148" s="268">
        <v>2136</v>
      </c>
      <c r="C2148" s="226" t="s">
        <v>505</v>
      </c>
      <c r="D2148" s="227" t="s">
        <v>506</v>
      </c>
      <c r="E2148" s="228" t="s">
        <v>4228</v>
      </c>
      <c r="F2148" s="226" t="s">
        <v>4229</v>
      </c>
      <c r="G2148" s="226" t="s">
        <v>65</v>
      </c>
      <c r="H2148" s="226" t="s">
        <v>66</v>
      </c>
      <c r="I2148" s="229"/>
      <c r="J2148" s="260"/>
      <c r="K2148" s="252">
        <f t="shared" si="35"/>
        <v>182</v>
      </c>
      <c r="L2148" s="9" t="s">
        <v>34</v>
      </c>
    </row>
    <row r="2149" spans="2:12">
      <c r="B2149" s="268">
        <v>2137</v>
      </c>
      <c r="C2149" s="226" t="s">
        <v>505</v>
      </c>
      <c r="D2149" s="227" t="s">
        <v>506</v>
      </c>
      <c r="E2149" s="228" t="s">
        <v>4230</v>
      </c>
      <c r="F2149" s="226" t="s">
        <v>4231</v>
      </c>
      <c r="G2149" s="226" t="s">
        <v>65</v>
      </c>
      <c r="H2149" s="226" t="s">
        <v>66</v>
      </c>
      <c r="I2149" s="229"/>
      <c r="J2149" s="260"/>
      <c r="K2149" s="252">
        <f t="shared" si="35"/>
        <v>183</v>
      </c>
      <c r="L2149" s="9" t="s">
        <v>34</v>
      </c>
    </row>
    <row r="2150" spans="2:12">
      <c r="B2150" s="268">
        <v>2138</v>
      </c>
      <c r="C2150" s="226" t="s">
        <v>505</v>
      </c>
      <c r="D2150" s="227" t="s">
        <v>506</v>
      </c>
      <c r="E2150" s="228" t="s">
        <v>4232</v>
      </c>
      <c r="F2150" s="226" t="s">
        <v>4233</v>
      </c>
      <c r="G2150" s="226" t="s">
        <v>65</v>
      </c>
      <c r="H2150" s="226" t="s">
        <v>66</v>
      </c>
      <c r="I2150" s="229"/>
      <c r="J2150" s="260"/>
      <c r="K2150" s="252">
        <f t="shared" si="35"/>
        <v>184</v>
      </c>
      <c r="L2150" s="9" t="s">
        <v>34</v>
      </c>
    </row>
    <row r="2151" spans="2:12">
      <c r="B2151" s="268">
        <v>2139</v>
      </c>
      <c r="C2151" s="226" t="s">
        <v>505</v>
      </c>
      <c r="D2151" s="227" t="s">
        <v>506</v>
      </c>
      <c r="E2151" s="228" t="s">
        <v>4234</v>
      </c>
      <c r="F2151" s="226" t="s">
        <v>4235</v>
      </c>
      <c r="G2151" s="226" t="s">
        <v>65</v>
      </c>
      <c r="H2151" s="226" t="s">
        <v>66</v>
      </c>
      <c r="I2151" s="229"/>
      <c r="J2151" s="260"/>
      <c r="K2151" s="252">
        <f t="shared" si="35"/>
        <v>8</v>
      </c>
      <c r="L2151" s="9" t="s">
        <v>34</v>
      </c>
    </row>
    <row r="2152" spans="2:12">
      <c r="B2152" s="268">
        <v>2140</v>
      </c>
      <c r="C2152" s="226" t="s">
        <v>505</v>
      </c>
      <c r="D2152" s="227" t="s">
        <v>506</v>
      </c>
      <c r="E2152" s="228" t="s">
        <v>4236</v>
      </c>
      <c r="F2152" s="226" t="s">
        <v>4237</v>
      </c>
      <c r="G2152" s="226" t="s">
        <v>65</v>
      </c>
      <c r="H2152" s="226" t="s">
        <v>66</v>
      </c>
      <c r="I2152" s="229"/>
      <c r="J2152" s="260"/>
      <c r="K2152" s="252">
        <f t="shared" si="35"/>
        <v>201</v>
      </c>
      <c r="L2152" s="9" t="s">
        <v>34</v>
      </c>
    </row>
    <row r="2153" spans="2:12">
      <c r="B2153" s="268">
        <v>2141</v>
      </c>
      <c r="C2153" s="226" t="s">
        <v>505</v>
      </c>
      <c r="D2153" s="227" t="s">
        <v>506</v>
      </c>
      <c r="E2153" s="228" t="s">
        <v>4238</v>
      </c>
      <c r="F2153" s="226" t="s">
        <v>4239</v>
      </c>
      <c r="G2153" s="226" t="s">
        <v>65</v>
      </c>
      <c r="H2153" s="226" t="s">
        <v>66</v>
      </c>
      <c r="I2153" s="229"/>
      <c r="J2153" s="260"/>
      <c r="K2153" s="252">
        <f t="shared" si="35"/>
        <v>202</v>
      </c>
      <c r="L2153" s="9" t="s">
        <v>34</v>
      </c>
    </row>
    <row r="2154" spans="2:12">
      <c r="B2154" s="268">
        <v>2142</v>
      </c>
      <c r="C2154" s="226" t="s">
        <v>85</v>
      </c>
      <c r="D2154" s="227" t="s">
        <v>86</v>
      </c>
      <c r="E2154" s="228" t="s">
        <v>4240</v>
      </c>
      <c r="F2154" s="226" t="s">
        <v>4239</v>
      </c>
      <c r="G2154" s="226" t="s">
        <v>65</v>
      </c>
      <c r="H2154" s="226" t="s">
        <v>66</v>
      </c>
      <c r="I2154" s="229"/>
      <c r="J2154" s="260"/>
      <c r="K2154" s="252">
        <f t="shared" si="35"/>
        <v>824</v>
      </c>
      <c r="L2154" s="9" t="s">
        <v>34</v>
      </c>
    </row>
    <row r="2155" spans="2:12">
      <c r="B2155" s="268">
        <v>2143</v>
      </c>
      <c r="C2155" s="226" t="s">
        <v>505</v>
      </c>
      <c r="D2155" s="227" t="s">
        <v>506</v>
      </c>
      <c r="E2155" s="228" t="s">
        <v>4241</v>
      </c>
      <c r="F2155" s="226" t="s">
        <v>4242</v>
      </c>
      <c r="G2155" s="226" t="s">
        <v>65</v>
      </c>
      <c r="H2155" s="226" t="s">
        <v>66</v>
      </c>
      <c r="I2155" s="229"/>
      <c r="J2155" s="260"/>
      <c r="K2155" s="252">
        <f t="shared" si="35"/>
        <v>203</v>
      </c>
      <c r="L2155" s="9" t="s">
        <v>34</v>
      </c>
    </row>
    <row r="2156" spans="2:12">
      <c r="B2156" s="268">
        <v>2144</v>
      </c>
      <c r="C2156" s="226" t="s">
        <v>505</v>
      </c>
      <c r="D2156" s="227" t="s">
        <v>506</v>
      </c>
      <c r="E2156" s="228" t="s">
        <v>4243</v>
      </c>
      <c r="F2156" s="226" t="s">
        <v>4244</v>
      </c>
      <c r="G2156" s="226" t="s">
        <v>65</v>
      </c>
      <c r="H2156" s="226" t="s">
        <v>66</v>
      </c>
      <c r="I2156" s="229"/>
      <c r="J2156" s="260"/>
      <c r="K2156" s="252">
        <f t="shared" si="35"/>
        <v>204</v>
      </c>
      <c r="L2156" s="9" t="s">
        <v>34</v>
      </c>
    </row>
    <row r="2157" spans="2:12">
      <c r="B2157" s="268">
        <v>2145</v>
      </c>
      <c r="C2157" s="226" t="s">
        <v>505</v>
      </c>
      <c r="D2157" s="227" t="s">
        <v>506</v>
      </c>
      <c r="E2157" s="228" t="s">
        <v>4245</v>
      </c>
      <c r="F2157" s="226" t="s">
        <v>4246</v>
      </c>
      <c r="G2157" s="226" t="s">
        <v>65</v>
      </c>
      <c r="H2157" s="226" t="s">
        <v>66</v>
      </c>
      <c r="I2157" s="229"/>
      <c r="J2157" s="260"/>
      <c r="K2157" s="252">
        <f t="shared" si="35"/>
        <v>9</v>
      </c>
      <c r="L2157" s="9" t="s">
        <v>34</v>
      </c>
    </row>
    <row r="2158" spans="2:12">
      <c r="B2158" s="268">
        <v>2146</v>
      </c>
      <c r="C2158" s="226" t="s">
        <v>505</v>
      </c>
      <c r="D2158" s="227" t="s">
        <v>506</v>
      </c>
      <c r="E2158" s="228" t="s">
        <v>4247</v>
      </c>
      <c r="F2158" s="226" t="s">
        <v>4248</v>
      </c>
      <c r="G2158" s="226" t="s">
        <v>65</v>
      </c>
      <c r="H2158" s="226" t="s">
        <v>66</v>
      </c>
      <c r="I2158" s="229"/>
      <c r="J2158" s="260"/>
      <c r="K2158" s="252">
        <f t="shared" si="35"/>
        <v>10</v>
      </c>
      <c r="L2158" s="9" t="s">
        <v>34</v>
      </c>
    </row>
    <row r="2159" spans="2:12">
      <c r="B2159" s="268">
        <v>2147</v>
      </c>
      <c r="C2159" s="226" t="s">
        <v>505</v>
      </c>
      <c r="D2159" s="227" t="s">
        <v>506</v>
      </c>
      <c r="E2159" s="228" t="s">
        <v>4249</v>
      </c>
      <c r="F2159" s="226" t="s">
        <v>4250</v>
      </c>
      <c r="G2159" s="226" t="s">
        <v>65</v>
      </c>
      <c r="H2159" s="226" t="s">
        <v>66</v>
      </c>
      <c r="I2159" s="229"/>
      <c r="J2159" s="260"/>
      <c r="K2159" s="252">
        <f t="shared" si="35"/>
        <v>11</v>
      </c>
      <c r="L2159" s="9" t="s">
        <v>34</v>
      </c>
    </row>
    <row r="2160" spans="2:12">
      <c r="B2160" s="268">
        <v>2148</v>
      </c>
      <c r="C2160" s="226" t="s">
        <v>505</v>
      </c>
      <c r="D2160" s="227" t="s">
        <v>506</v>
      </c>
      <c r="E2160" s="228" t="s">
        <v>4251</v>
      </c>
      <c r="F2160" s="226" t="s">
        <v>4252</v>
      </c>
      <c r="G2160" s="226" t="s">
        <v>65</v>
      </c>
      <c r="H2160" s="226" t="s">
        <v>66</v>
      </c>
      <c r="I2160" s="229"/>
      <c r="J2160" s="260"/>
      <c r="K2160" s="252">
        <f t="shared" si="35"/>
        <v>12</v>
      </c>
      <c r="L2160" s="9" t="s">
        <v>34</v>
      </c>
    </row>
    <row r="2161" spans="2:12">
      <c r="B2161" s="268">
        <v>2149</v>
      </c>
      <c r="C2161" s="226" t="s">
        <v>505</v>
      </c>
      <c r="D2161" s="227" t="s">
        <v>506</v>
      </c>
      <c r="E2161" s="228" t="s">
        <v>4253</v>
      </c>
      <c r="F2161" s="226" t="s">
        <v>4254</v>
      </c>
      <c r="G2161" s="226" t="s">
        <v>65</v>
      </c>
      <c r="H2161" s="226" t="s">
        <v>82</v>
      </c>
      <c r="I2161" s="229"/>
      <c r="J2161" s="260"/>
      <c r="K2161" s="252">
        <f t="shared" si="35"/>
        <v>276</v>
      </c>
      <c r="L2161" s="9" t="s">
        <v>34</v>
      </c>
    </row>
    <row r="2162" spans="2:12">
      <c r="B2162" s="268">
        <v>2150</v>
      </c>
      <c r="C2162" s="226" t="s">
        <v>505</v>
      </c>
      <c r="D2162" s="227" t="s">
        <v>506</v>
      </c>
      <c r="E2162" s="228" t="s">
        <v>4255</v>
      </c>
      <c r="F2162" s="226" t="s">
        <v>4256</v>
      </c>
      <c r="G2162" s="226" t="s">
        <v>65</v>
      </c>
      <c r="H2162" s="226" t="s">
        <v>66</v>
      </c>
      <c r="I2162" s="229"/>
      <c r="J2162" s="260"/>
      <c r="K2162" s="252">
        <f t="shared" si="35"/>
        <v>205</v>
      </c>
      <c r="L2162" s="9" t="s">
        <v>34</v>
      </c>
    </row>
    <row r="2163" spans="2:12">
      <c r="B2163" s="268">
        <v>2151</v>
      </c>
      <c r="C2163" s="226" t="s">
        <v>505</v>
      </c>
      <c r="D2163" s="227" t="s">
        <v>506</v>
      </c>
      <c r="E2163" s="228" t="s">
        <v>4257</v>
      </c>
      <c r="F2163" s="226" t="s">
        <v>4258</v>
      </c>
      <c r="G2163" s="226" t="s">
        <v>65</v>
      </c>
      <c r="H2163" s="226" t="s">
        <v>66</v>
      </c>
      <c r="I2163" s="229"/>
      <c r="J2163" s="260"/>
      <c r="K2163" s="252">
        <f t="shared" si="35"/>
        <v>206</v>
      </c>
      <c r="L2163" s="9" t="s">
        <v>34</v>
      </c>
    </row>
    <row r="2164" spans="2:12">
      <c r="B2164" s="268">
        <v>2152</v>
      </c>
      <c r="C2164" s="226" t="s">
        <v>505</v>
      </c>
      <c r="D2164" s="227" t="s">
        <v>506</v>
      </c>
      <c r="E2164" s="228" t="s">
        <v>4259</v>
      </c>
      <c r="F2164" s="226" t="s">
        <v>4260</v>
      </c>
      <c r="G2164" s="226" t="s">
        <v>65</v>
      </c>
      <c r="H2164" s="226" t="s">
        <v>66</v>
      </c>
      <c r="I2164" s="229"/>
      <c r="J2164" s="260"/>
      <c r="K2164" s="252">
        <f t="shared" si="35"/>
        <v>207</v>
      </c>
      <c r="L2164" s="9" t="s">
        <v>34</v>
      </c>
    </row>
    <row r="2165" spans="2:12">
      <c r="B2165" s="268">
        <v>2153</v>
      </c>
      <c r="C2165" s="226" t="s">
        <v>85</v>
      </c>
      <c r="D2165" s="227" t="s">
        <v>86</v>
      </c>
      <c r="E2165" s="228" t="s">
        <v>4261</v>
      </c>
      <c r="F2165" s="226" t="s">
        <v>4260</v>
      </c>
      <c r="G2165" s="226" t="s">
        <v>65</v>
      </c>
      <c r="H2165" s="226" t="s">
        <v>66</v>
      </c>
      <c r="I2165" s="229"/>
      <c r="J2165" s="260"/>
      <c r="K2165" s="252">
        <f t="shared" si="35"/>
        <v>830</v>
      </c>
      <c r="L2165" s="9" t="s">
        <v>34</v>
      </c>
    </row>
    <row r="2166" spans="2:12">
      <c r="B2166" s="268">
        <v>2154</v>
      </c>
      <c r="C2166" s="226" t="s">
        <v>505</v>
      </c>
      <c r="D2166" s="227" t="s">
        <v>506</v>
      </c>
      <c r="E2166" s="228" t="s">
        <v>4262</v>
      </c>
      <c r="F2166" s="226" t="s">
        <v>4263</v>
      </c>
      <c r="G2166" s="226" t="s">
        <v>65</v>
      </c>
      <c r="H2166" s="226" t="s">
        <v>66</v>
      </c>
      <c r="I2166" s="229"/>
      <c r="J2166" s="260"/>
      <c r="K2166" s="252">
        <f t="shared" si="35"/>
        <v>208</v>
      </c>
      <c r="L2166" s="9" t="s">
        <v>34</v>
      </c>
    </row>
    <row r="2167" spans="2:12">
      <c r="B2167" s="268">
        <v>2155</v>
      </c>
      <c r="C2167" s="226" t="s">
        <v>505</v>
      </c>
      <c r="D2167" s="227" t="s">
        <v>506</v>
      </c>
      <c r="E2167" s="228" t="s">
        <v>4264</v>
      </c>
      <c r="F2167" s="226" t="s">
        <v>4265</v>
      </c>
      <c r="G2167" s="226" t="s">
        <v>65</v>
      </c>
      <c r="H2167" s="226" t="s">
        <v>66</v>
      </c>
      <c r="I2167" s="229"/>
      <c r="J2167" s="260"/>
      <c r="K2167" s="252">
        <f t="shared" si="35"/>
        <v>13</v>
      </c>
      <c r="L2167" s="9" t="s">
        <v>34</v>
      </c>
    </row>
    <row r="2168" spans="2:12">
      <c r="B2168" s="268">
        <v>2156</v>
      </c>
      <c r="C2168" s="226" t="s">
        <v>505</v>
      </c>
      <c r="D2168" s="227" t="s">
        <v>506</v>
      </c>
      <c r="E2168" s="228" t="s">
        <v>4266</v>
      </c>
      <c r="F2168" s="226" t="s">
        <v>4267</v>
      </c>
      <c r="G2168" s="226" t="s">
        <v>65</v>
      </c>
      <c r="H2168" s="226" t="s">
        <v>66</v>
      </c>
      <c r="I2168" s="229"/>
      <c r="J2168" s="260"/>
      <c r="K2168" s="252">
        <f t="shared" si="35"/>
        <v>14</v>
      </c>
      <c r="L2168" s="9" t="s">
        <v>34</v>
      </c>
    </row>
    <row r="2169" spans="2:12">
      <c r="B2169" s="268">
        <v>2157</v>
      </c>
      <c r="C2169" s="226" t="s">
        <v>505</v>
      </c>
      <c r="D2169" s="227" t="s">
        <v>506</v>
      </c>
      <c r="E2169" s="228" t="s">
        <v>4268</v>
      </c>
      <c r="F2169" s="226" t="s">
        <v>4269</v>
      </c>
      <c r="G2169" s="226" t="s">
        <v>65</v>
      </c>
      <c r="H2169" s="226" t="s">
        <v>66</v>
      </c>
      <c r="I2169" s="229"/>
      <c r="J2169" s="260"/>
      <c r="K2169" s="252">
        <f t="shared" si="35"/>
        <v>15</v>
      </c>
      <c r="L2169" s="9" t="s">
        <v>34</v>
      </c>
    </row>
    <row r="2170" spans="2:12">
      <c r="B2170" s="268">
        <v>2158</v>
      </c>
      <c r="C2170" s="226" t="s">
        <v>505</v>
      </c>
      <c r="D2170" s="227" t="s">
        <v>506</v>
      </c>
      <c r="E2170" s="228" t="s">
        <v>4270</v>
      </c>
      <c r="F2170" s="226" t="s">
        <v>4271</v>
      </c>
      <c r="G2170" s="226" t="s">
        <v>65</v>
      </c>
      <c r="H2170" s="226" t="s">
        <v>66</v>
      </c>
      <c r="I2170" s="229"/>
      <c r="J2170" s="260"/>
      <c r="K2170" s="252">
        <f t="shared" si="35"/>
        <v>16</v>
      </c>
      <c r="L2170" s="9" t="s">
        <v>34</v>
      </c>
    </row>
    <row r="2171" spans="2:12">
      <c r="B2171" s="268">
        <v>2159</v>
      </c>
      <c r="C2171" s="226" t="s">
        <v>505</v>
      </c>
      <c r="D2171" s="227" t="s">
        <v>506</v>
      </c>
      <c r="E2171" s="228" t="s">
        <v>4272</v>
      </c>
      <c r="F2171" s="226" t="s">
        <v>4273</v>
      </c>
      <c r="G2171" s="226" t="s">
        <v>65</v>
      </c>
      <c r="H2171" s="226" t="s">
        <v>66</v>
      </c>
      <c r="I2171" s="229"/>
      <c r="J2171" s="260"/>
      <c r="K2171" s="252">
        <f t="shared" si="35"/>
        <v>193</v>
      </c>
      <c r="L2171" s="9" t="s">
        <v>34</v>
      </c>
    </row>
    <row r="2172" spans="2:12">
      <c r="B2172" s="268">
        <v>2160</v>
      </c>
      <c r="C2172" s="226" t="s">
        <v>505</v>
      </c>
      <c r="D2172" s="227" t="s">
        <v>506</v>
      </c>
      <c r="E2172" s="228" t="s">
        <v>4274</v>
      </c>
      <c r="F2172" s="226" t="s">
        <v>4275</v>
      </c>
      <c r="G2172" s="226" t="s">
        <v>65</v>
      </c>
      <c r="H2172" s="226" t="s">
        <v>66</v>
      </c>
      <c r="I2172" s="229"/>
      <c r="J2172" s="260"/>
      <c r="K2172" s="252">
        <f t="shared" si="35"/>
        <v>194</v>
      </c>
      <c r="L2172" s="9" t="s">
        <v>34</v>
      </c>
    </row>
    <row r="2173" spans="2:12">
      <c r="B2173" s="268">
        <v>2161</v>
      </c>
      <c r="C2173" s="226" t="s">
        <v>505</v>
      </c>
      <c r="D2173" s="227" t="s">
        <v>506</v>
      </c>
      <c r="E2173" s="228" t="s">
        <v>4276</v>
      </c>
      <c r="F2173" s="226" t="s">
        <v>4277</v>
      </c>
      <c r="G2173" s="226" t="s">
        <v>65</v>
      </c>
      <c r="H2173" s="226" t="s">
        <v>66</v>
      </c>
      <c r="I2173" s="229"/>
      <c r="J2173" s="260"/>
      <c r="K2173" s="252">
        <f t="shared" si="35"/>
        <v>195</v>
      </c>
      <c r="L2173" s="9" t="s">
        <v>34</v>
      </c>
    </row>
    <row r="2174" spans="2:12">
      <c r="B2174" s="268">
        <v>2162</v>
      </c>
      <c r="C2174" s="226" t="s">
        <v>505</v>
      </c>
      <c r="D2174" s="227" t="s">
        <v>506</v>
      </c>
      <c r="E2174" s="228" t="s">
        <v>4278</v>
      </c>
      <c r="F2174" s="226" t="s">
        <v>4279</v>
      </c>
      <c r="G2174" s="226" t="s">
        <v>65</v>
      </c>
      <c r="H2174" s="226" t="s">
        <v>66</v>
      </c>
      <c r="I2174" s="229"/>
      <c r="J2174" s="260"/>
      <c r="K2174" s="252">
        <f t="shared" si="35"/>
        <v>196</v>
      </c>
      <c r="L2174" s="9" t="s">
        <v>34</v>
      </c>
    </row>
    <row r="2175" spans="2:12">
      <c r="B2175" s="268">
        <v>2163</v>
      </c>
      <c r="C2175" s="226" t="s">
        <v>505</v>
      </c>
      <c r="D2175" s="227" t="s">
        <v>506</v>
      </c>
      <c r="E2175" s="228" t="s">
        <v>4280</v>
      </c>
      <c r="F2175" s="226" t="s">
        <v>4281</v>
      </c>
      <c r="G2175" s="226" t="s">
        <v>65</v>
      </c>
      <c r="H2175" s="226" t="s">
        <v>66</v>
      </c>
      <c r="I2175" s="229"/>
      <c r="J2175" s="260"/>
      <c r="K2175" s="252">
        <f t="shared" si="35"/>
        <v>209</v>
      </c>
      <c r="L2175" s="9" t="s">
        <v>34</v>
      </c>
    </row>
    <row r="2176" spans="2:12">
      <c r="B2176" s="268">
        <v>2164</v>
      </c>
      <c r="C2176" s="226" t="s">
        <v>505</v>
      </c>
      <c r="D2176" s="227" t="s">
        <v>506</v>
      </c>
      <c r="E2176" s="228" t="s">
        <v>4282</v>
      </c>
      <c r="F2176" s="226" t="s">
        <v>4283</v>
      </c>
      <c r="G2176" s="226" t="s">
        <v>65</v>
      </c>
      <c r="H2176" s="226" t="s">
        <v>66</v>
      </c>
      <c r="I2176" s="229"/>
      <c r="J2176" s="260"/>
      <c r="K2176" s="252">
        <f t="shared" si="35"/>
        <v>210</v>
      </c>
      <c r="L2176" s="9" t="s">
        <v>34</v>
      </c>
    </row>
    <row r="2177" spans="2:12">
      <c r="B2177" s="268">
        <v>2165</v>
      </c>
      <c r="C2177" s="226" t="s">
        <v>505</v>
      </c>
      <c r="D2177" s="227" t="s">
        <v>506</v>
      </c>
      <c r="E2177" s="228" t="s">
        <v>4284</v>
      </c>
      <c r="F2177" s="226" t="s">
        <v>4285</v>
      </c>
      <c r="G2177" s="226" t="s">
        <v>65</v>
      </c>
      <c r="H2177" s="226" t="s">
        <v>66</v>
      </c>
      <c r="I2177" s="229"/>
      <c r="J2177" s="260"/>
      <c r="K2177" s="252">
        <f t="shared" si="35"/>
        <v>211</v>
      </c>
      <c r="L2177" s="9" t="s">
        <v>34</v>
      </c>
    </row>
    <row r="2178" spans="2:12">
      <c r="B2178" s="268">
        <v>2166</v>
      </c>
      <c r="C2178" s="226" t="s">
        <v>505</v>
      </c>
      <c r="D2178" s="227" t="s">
        <v>506</v>
      </c>
      <c r="E2178" s="228" t="s">
        <v>4286</v>
      </c>
      <c r="F2178" s="226" t="s">
        <v>4287</v>
      </c>
      <c r="G2178" s="226" t="s">
        <v>65</v>
      </c>
      <c r="H2178" s="226" t="s">
        <v>66</v>
      </c>
      <c r="I2178" s="229"/>
      <c r="J2178" s="260"/>
      <c r="K2178" s="252">
        <f t="shared" si="35"/>
        <v>212</v>
      </c>
      <c r="L2178" s="9" t="s">
        <v>34</v>
      </c>
    </row>
    <row r="2179" spans="2:12">
      <c r="B2179" s="268">
        <v>2167</v>
      </c>
      <c r="C2179" s="226" t="s">
        <v>505</v>
      </c>
      <c r="D2179" s="227" t="s">
        <v>506</v>
      </c>
      <c r="E2179" s="228" t="s">
        <v>4288</v>
      </c>
      <c r="F2179" s="226" t="s">
        <v>4289</v>
      </c>
      <c r="G2179" s="226" t="s">
        <v>65</v>
      </c>
      <c r="H2179" s="226" t="s">
        <v>79</v>
      </c>
      <c r="I2179" s="229"/>
      <c r="J2179" s="260"/>
      <c r="K2179" s="252">
        <f t="shared" ref="K2179:K2242" si="36">VALUE(RIGHT($E2179,4))</f>
        <v>277</v>
      </c>
      <c r="L2179" s="9" t="s">
        <v>34</v>
      </c>
    </row>
    <row r="2180" spans="2:12">
      <c r="B2180" s="268">
        <v>2168</v>
      </c>
      <c r="C2180" s="226" t="s">
        <v>505</v>
      </c>
      <c r="D2180" s="227" t="s">
        <v>506</v>
      </c>
      <c r="E2180" s="228" t="s">
        <v>4290</v>
      </c>
      <c r="F2180" s="226" t="s">
        <v>4291</v>
      </c>
      <c r="G2180" s="226" t="s">
        <v>65</v>
      </c>
      <c r="H2180" s="226" t="s">
        <v>66</v>
      </c>
      <c r="I2180" s="229"/>
      <c r="J2180" s="260"/>
      <c r="K2180" s="252">
        <f t="shared" si="36"/>
        <v>197</v>
      </c>
      <c r="L2180" s="9" t="s">
        <v>34</v>
      </c>
    </row>
    <row r="2181" spans="2:12">
      <c r="B2181" s="268">
        <v>2169</v>
      </c>
      <c r="C2181" s="226" t="s">
        <v>505</v>
      </c>
      <c r="D2181" s="227" t="s">
        <v>506</v>
      </c>
      <c r="E2181" s="228" t="s">
        <v>4292</v>
      </c>
      <c r="F2181" s="226" t="s">
        <v>4293</v>
      </c>
      <c r="G2181" s="226" t="s">
        <v>65</v>
      </c>
      <c r="H2181" s="226" t="s">
        <v>66</v>
      </c>
      <c r="I2181" s="229"/>
      <c r="J2181" s="260"/>
      <c r="K2181" s="252">
        <f t="shared" si="36"/>
        <v>198</v>
      </c>
      <c r="L2181" s="9" t="s">
        <v>34</v>
      </c>
    </row>
    <row r="2182" spans="2:12">
      <c r="B2182" s="268">
        <v>2170</v>
      </c>
      <c r="C2182" s="226" t="s">
        <v>85</v>
      </c>
      <c r="D2182" s="227" t="s">
        <v>86</v>
      </c>
      <c r="E2182" s="228" t="s">
        <v>4294</v>
      </c>
      <c r="F2182" s="226" t="s">
        <v>4293</v>
      </c>
      <c r="G2182" s="226" t="s">
        <v>65</v>
      </c>
      <c r="H2182" s="226" t="s">
        <v>66</v>
      </c>
      <c r="I2182" s="229"/>
      <c r="J2182" s="260"/>
      <c r="K2182" s="252">
        <f t="shared" si="36"/>
        <v>818</v>
      </c>
      <c r="L2182" s="9" t="s">
        <v>34</v>
      </c>
    </row>
    <row r="2183" spans="2:12">
      <c r="B2183" s="268">
        <v>2171</v>
      </c>
      <c r="C2183" s="226" t="s">
        <v>505</v>
      </c>
      <c r="D2183" s="227" t="s">
        <v>506</v>
      </c>
      <c r="E2183" s="228" t="s">
        <v>4295</v>
      </c>
      <c r="F2183" s="226" t="s">
        <v>4296</v>
      </c>
      <c r="G2183" s="226" t="s">
        <v>65</v>
      </c>
      <c r="H2183" s="226" t="s">
        <v>66</v>
      </c>
      <c r="I2183" s="229"/>
      <c r="J2183" s="260"/>
      <c r="K2183" s="252">
        <f t="shared" si="36"/>
        <v>199</v>
      </c>
      <c r="L2183" s="9" t="s">
        <v>34</v>
      </c>
    </row>
    <row r="2184" spans="2:12">
      <c r="B2184" s="268">
        <v>2172</v>
      </c>
      <c r="C2184" s="226" t="s">
        <v>505</v>
      </c>
      <c r="D2184" s="227" t="s">
        <v>506</v>
      </c>
      <c r="E2184" s="228" t="s">
        <v>4297</v>
      </c>
      <c r="F2184" s="226" t="s">
        <v>4298</v>
      </c>
      <c r="G2184" s="226" t="s">
        <v>65</v>
      </c>
      <c r="H2184" s="226" t="s">
        <v>66</v>
      </c>
      <c r="I2184" s="229"/>
      <c r="J2184" s="260"/>
      <c r="K2184" s="252">
        <f t="shared" si="36"/>
        <v>200</v>
      </c>
      <c r="L2184" s="9" t="s">
        <v>34</v>
      </c>
    </row>
    <row r="2185" spans="2:12">
      <c r="B2185" s="268">
        <v>2173</v>
      </c>
      <c r="C2185" s="226" t="s">
        <v>505</v>
      </c>
      <c r="D2185" s="227" t="s">
        <v>506</v>
      </c>
      <c r="E2185" s="228" t="s">
        <v>4299</v>
      </c>
      <c r="F2185" s="226" t="s">
        <v>4300</v>
      </c>
      <c r="G2185" s="226" t="s">
        <v>65</v>
      </c>
      <c r="H2185" s="226" t="s">
        <v>66</v>
      </c>
      <c r="I2185" s="229"/>
      <c r="J2185" s="260"/>
      <c r="K2185" s="252">
        <f t="shared" si="36"/>
        <v>217</v>
      </c>
      <c r="L2185" s="9" t="s">
        <v>34</v>
      </c>
    </row>
    <row r="2186" spans="2:12">
      <c r="B2186" s="268">
        <v>2174</v>
      </c>
      <c r="C2186" s="226" t="s">
        <v>505</v>
      </c>
      <c r="D2186" s="227" t="s">
        <v>506</v>
      </c>
      <c r="E2186" s="228" t="s">
        <v>4301</v>
      </c>
      <c r="F2186" s="226" t="s">
        <v>4302</v>
      </c>
      <c r="G2186" s="226" t="s">
        <v>65</v>
      </c>
      <c r="H2186" s="226" t="s">
        <v>66</v>
      </c>
      <c r="I2186" s="229"/>
      <c r="J2186" s="260"/>
      <c r="K2186" s="252">
        <f t="shared" si="36"/>
        <v>218</v>
      </c>
      <c r="L2186" s="9" t="s">
        <v>34</v>
      </c>
    </row>
    <row r="2187" spans="2:12">
      <c r="B2187" s="268">
        <v>2175</v>
      </c>
      <c r="C2187" s="226" t="s">
        <v>505</v>
      </c>
      <c r="D2187" s="227" t="s">
        <v>506</v>
      </c>
      <c r="E2187" s="228" t="s">
        <v>4303</v>
      </c>
      <c r="F2187" s="226" t="s">
        <v>4304</v>
      </c>
      <c r="G2187" s="226" t="s">
        <v>65</v>
      </c>
      <c r="H2187" s="226" t="s">
        <v>66</v>
      </c>
      <c r="I2187" s="229"/>
      <c r="J2187" s="260"/>
      <c r="K2187" s="252">
        <f t="shared" si="36"/>
        <v>219</v>
      </c>
      <c r="L2187" s="9" t="s">
        <v>34</v>
      </c>
    </row>
    <row r="2188" spans="2:12">
      <c r="B2188" s="268">
        <v>2176</v>
      </c>
      <c r="C2188" s="226" t="s">
        <v>505</v>
      </c>
      <c r="D2188" s="227" t="s">
        <v>506</v>
      </c>
      <c r="E2188" s="228" t="s">
        <v>4305</v>
      </c>
      <c r="F2188" s="226" t="s">
        <v>4306</v>
      </c>
      <c r="G2188" s="226" t="s">
        <v>65</v>
      </c>
      <c r="H2188" s="226" t="s">
        <v>66</v>
      </c>
      <c r="I2188" s="229"/>
      <c r="J2188" s="260"/>
      <c r="K2188" s="252">
        <f t="shared" si="36"/>
        <v>220</v>
      </c>
      <c r="L2188" s="9" t="s">
        <v>34</v>
      </c>
    </row>
    <row r="2189" spans="2:12">
      <c r="B2189" s="268">
        <v>2177</v>
      </c>
      <c r="C2189" s="226" t="s">
        <v>505</v>
      </c>
      <c r="D2189" s="227" t="s">
        <v>506</v>
      </c>
      <c r="E2189" s="228" t="s">
        <v>4307</v>
      </c>
      <c r="F2189" s="226" t="s">
        <v>4308</v>
      </c>
      <c r="G2189" s="226" t="s">
        <v>65</v>
      </c>
      <c r="H2189" s="226" t="s">
        <v>66</v>
      </c>
      <c r="I2189" s="229"/>
      <c r="J2189" s="260"/>
      <c r="K2189" s="252">
        <f t="shared" si="36"/>
        <v>26</v>
      </c>
      <c r="L2189" s="9" t="s">
        <v>34</v>
      </c>
    </row>
    <row r="2190" spans="2:12">
      <c r="B2190" s="268">
        <v>2178</v>
      </c>
      <c r="C2190" s="226" t="s">
        <v>505</v>
      </c>
      <c r="D2190" s="227" t="s">
        <v>506</v>
      </c>
      <c r="E2190" s="228" t="s">
        <v>4309</v>
      </c>
      <c r="F2190" s="226" t="s">
        <v>4310</v>
      </c>
      <c r="G2190" s="226" t="s">
        <v>65</v>
      </c>
      <c r="H2190" s="226" t="s">
        <v>66</v>
      </c>
      <c r="I2190" s="229"/>
      <c r="J2190" s="260"/>
      <c r="K2190" s="252">
        <f t="shared" si="36"/>
        <v>27</v>
      </c>
      <c r="L2190" s="9" t="s">
        <v>34</v>
      </c>
    </row>
    <row r="2191" spans="2:12">
      <c r="B2191" s="268">
        <v>2179</v>
      </c>
      <c r="C2191" s="226" t="s">
        <v>505</v>
      </c>
      <c r="D2191" s="227" t="s">
        <v>506</v>
      </c>
      <c r="E2191" s="228" t="s">
        <v>4311</v>
      </c>
      <c r="F2191" s="226" t="s">
        <v>4312</v>
      </c>
      <c r="G2191" s="226" t="s">
        <v>65</v>
      </c>
      <c r="H2191" s="226" t="s">
        <v>66</v>
      </c>
      <c r="I2191" s="229"/>
      <c r="J2191" s="260"/>
      <c r="K2191" s="252">
        <f t="shared" si="36"/>
        <v>28</v>
      </c>
      <c r="L2191" s="9" t="s">
        <v>34</v>
      </c>
    </row>
    <row r="2192" spans="2:12">
      <c r="B2192" s="268">
        <v>2180</v>
      </c>
      <c r="C2192" s="226" t="s">
        <v>505</v>
      </c>
      <c r="D2192" s="227" t="s">
        <v>506</v>
      </c>
      <c r="E2192" s="228" t="s">
        <v>4313</v>
      </c>
      <c r="F2192" s="226" t="s">
        <v>4314</v>
      </c>
      <c r="G2192" s="226" t="s">
        <v>65</v>
      </c>
      <c r="H2192" s="226" t="s">
        <v>66</v>
      </c>
      <c r="I2192" s="229"/>
      <c r="J2192" s="260"/>
      <c r="K2192" s="252">
        <f t="shared" si="36"/>
        <v>29</v>
      </c>
      <c r="L2192" s="9" t="s">
        <v>34</v>
      </c>
    </row>
    <row r="2193" spans="2:12">
      <c r="B2193" s="268">
        <v>2181</v>
      </c>
      <c r="C2193" s="226" t="s">
        <v>505</v>
      </c>
      <c r="D2193" s="227" t="s">
        <v>506</v>
      </c>
      <c r="E2193" s="228" t="s">
        <v>4315</v>
      </c>
      <c r="F2193" s="226" t="s">
        <v>4316</v>
      </c>
      <c r="G2193" s="226" t="s">
        <v>65</v>
      </c>
      <c r="H2193" s="226" t="s">
        <v>66</v>
      </c>
      <c r="I2193" s="229"/>
      <c r="J2193" s="260"/>
      <c r="K2193" s="252">
        <f t="shared" si="36"/>
        <v>17</v>
      </c>
      <c r="L2193" s="9" t="s">
        <v>34</v>
      </c>
    </row>
    <row r="2194" spans="2:12">
      <c r="B2194" s="268">
        <v>2182</v>
      </c>
      <c r="C2194" s="226" t="s">
        <v>505</v>
      </c>
      <c r="D2194" s="227" t="s">
        <v>506</v>
      </c>
      <c r="E2194" s="228" t="s">
        <v>4317</v>
      </c>
      <c r="F2194" s="226" t="s">
        <v>4318</v>
      </c>
      <c r="G2194" s="226" t="s">
        <v>65</v>
      </c>
      <c r="H2194" s="226" t="s">
        <v>66</v>
      </c>
      <c r="I2194" s="229"/>
      <c r="J2194" s="260"/>
      <c r="K2194" s="252">
        <f t="shared" si="36"/>
        <v>18</v>
      </c>
      <c r="L2194" s="9" t="s">
        <v>34</v>
      </c>
    </row>
    <row r="2195" spans="2:12">
      <c r="B2195" s="268">
        <v>2183</v>
      </c>
      <c r="C2195" s="226" t="s">
        <v>505</v>
      </c>
      <c r="D2195" s="227" t="s">
        <v>506</v>
      </c>
      <c r="E2195" s="228" t="s">
        <v>4319</v>
      </c>
      <c r="F2195" s="226" t="s">
        <v>4320</v>
      </c>
      <c r="G2195" s="226" t="s">
        <v>65</v>
      </c>
      <c r="H2195" s="226" t="s">
        <v>66</v>
      </c>
      <c r="I2195" s="229"/>
      <c r="J2195" s="260"/>
      <c r="K2195" s="252">
        <f t="shared" si="36"/>
        <v>19</v>
      </c>
      <c r="L2195" s="9" t="s">
        <v>34</v>
      </c>
    </row>
    <row r="2196" spans="2:12">
      <c r="B2196" s="268">
        <v>2184</v>
      </c>
      <c r="C2196" s="226" t="s">
        <v>505</v>
      </c>
      <c r="D2196" s="227" t="s">
        <v>506</v>
      </c>
      <c r="E2196" s="228" t="s">
        <v>4321</v>
      </c>
      <c r="F2196" s="226" t="s">
        <v>4322</v>
      </c>
      <c r="G2196" s="226" t="s">
        <v>65</v>
      </c>
      <c r="H2196" s="226" t="s">
        <v>66</v>
      </c>
      <c r="I2196" s="229"/>
      <c r="J2196" s="260"/>
      <c r="K2196" s="252">
        <f t="shared" si="36"/>
        <v>20</v>
      </c>
      <c r="L2196" s="9" t="s">
        <v>34</v>
      </c>
    </row>
    <row r="2197" spans="2:12">
      <c r="B2197" s="268">
        <v>2185</v>
      </c>
      <c r="C2197" s="226" t="s">
        <v>505</v>
      </c>
      <c r="D2197" s="227" t="s">
        <v>506</v>
      </c>
      <c r="E2197" s="228" t="s">
        <v>4323</v>
      </c>
      <c r="F2197" s="226" t="s">
        <v>4324</v>
      </c>
      <c r="G2197" s="226" t="s">
        <v>65</v>
      </c>
      <c r="H2197" s="226" t="s">
        <v>66</v>
      </c>
      <c r="I2197" s="229"/>
      <c r="J2197" s="260"/>
      <c r="K2197" s="252">
        <f t="shared" si="36"/>
        <v>221</v>
      </c>
      <c r="L2197" s="9" t="s">
        <v>34</v>
      </c>
    </row>
    <row r="2198" spans="2:12">
      <c r="B2198" s="268">
        <v>2186</v>
      </c>
      <c r="C2198" s="226" t="s">
        <v>505</v>
      </c>
      <c r="D2198" s="227" t="s">
        <v>506</v>
      </c>
      <c r="E2198" s="228" t="s">
        <v>4325</v>
      </c>
      <c r="F2198" s="226" t="s">
        <v>4326</v>
      </c>
      <c r="G2198" s="226" t="s">
        <v>65</v>
      </c>
      <c r="H2198" s="226" t="s">
        <v>66</v>
      </c>
      <c r="I2198" s="229"/>
      <c r="J2198" s="260"/>
      <c r="K2198" s="252">
        <f t="shared" si="36"/>
        <v>222</v>
      </c>
      <c r="L2198" s="9" t="s">
        <v>34</v>
      </c>
    </row>
    <row r="2199" spans="2:12">
      <c r="B2199" s="268">
        <v>2187</v>
      </c>
      <c r="C2199" s="226" t="s">
        <v>505</v>
      </c>
      <c r="D2199" s="227" t="s">
        <v>506</v>
      </c>
      <c r="E2199" s="228" t="s">
        <v>4327</v>
      </c>
      <c r="F2199" s="226" t="s">
        <v>4328</v>
      </c>
      <c r="G2199" s="226" t="s">
        <v>65</v>
      </c>
      <c r="H2199" s="226" t="s">
        <v>66</v>
      </c>
      <c r="I2199" s="229"/>
      <c r="J2199" s="260"/>
      <c r="K2199" s="252">
        <f t="shared" si="36"/>
        <v>223</v>
      </c>
      <c r="L2199" s="9" t="s">
        <v>34</v>
      </c>
    </row>
    <row r="2200" spans="2:12">
      <c r="B2200" s="268">
        <v>2188</v>
      </c>
      <c r="C2200" s="226" t="s">
        <v>505</v>
      </c>
      <c r="D2200" s="227" t="s">
        <v>506</v>
      </c>
      <c r="E2200" s="228" t="s">
        <v>4329</v>
      </c>
      <c r="F2200" s="226" t="s">
        <v>4330</v>
      </c>
      <c r="G2200" s="226" t="s">
        <v>65</v>
      </c>
      <c r="H2200" s="226" t="s">
        <v>66</v>
      </c>
      <c r="I2200" s="229"/>
      <c r="J2200" s="260"/>
      <c r="K2200" s="252">
        <f t="shared" si="36"/>
        <v>224</v>
      </c>
      <c r="L2200" s="9" t="s">
        <v>34</v>
      </c>
    </row>
    <row r="2201" spans="2:12">
      <c r="B2201" s="268">
        <v>2189</v>
      </c>
      <c r="C2201" s="226" t="s">
        <v>505</v>
      </c>
      <c r="D2201" s="227" t="s">
        <v>506</v>
      </c>
      <c r="E2201" s="228" t="s">
        <v>4331</v>
      </c>
      <c r="F2201" s="226" t="s">
        <v>4332</v>
      </c>
      <c r="G2201" s="226" t="s">
        <v>65</v>
      </c>
      <c r="H2201" s="226" t="s">
        <v>66</v>
      </c>
      <c r="I2201" s="229"/>
      <c r="J2201" s="260"/>
      <c r="K2201" s="252">
        <f t="shared" si="36"/>
        <v>30</v>
      </c>
      <c r="L2201" s="9" t="s">
        <v>34</v>
      </c>
    </row>
    <row r="2202" spans="2:12">
      <c r="B2202" s="268">
        <v>2190</v>
      </c>
      <c r="C2202" s="226" t="s">
        <v>505</v>
      </c>
      <c r="D2202" s="227" t="s">
        <v>506</v>
      </c>
      <c r="E2202" s="228" t="s">
        <v>4333</v>
      </c>
      <c r="F2202" s="226" t="s">
        <v>4334</v>
      </c>
      <c r="G2202" s="226" t="s">
        <v>65</v>
      </c>
      <c r="H2202" s="226" t="s">
        <v>66</v>
      </c>
      <c r="I2202" s="229"/>
      <c r="J2202" s="260"/>
      <c r="K2202" s="252">
        <f t="shared" si="36"/>
        <v>31</v>
      </c>
      <c r="L2202" s="9" t="s">
        <v>34</v>
      </c>
    </row>
    <row r="2203" spans="2:12">
      <c r="B2203" s="268">
        <v>2191</v>
      </c>
      <c r="C2203" s="226" t="s">
        <v>505</v>
      </c>
      <c r="D2203" s="227" t="s">
        <v>506</v>
      </c>
      <c r="E2203" s="228" t="s">
        <v>4335</v>
      </c>
      <c r="F2203" s="226" t="s">
        <v>4336</v>
      </c>
      <c r="G2203" s="226" t="s">
        <v>65</v>
      </c>
      <c r="H2203" s="226" t="s">
        <v>66</v>
      </c>
      <c r="I2203" s="229"/>
      <c r="J2203" s="260"/>
      <c r="K2203" s="252">
        <f t="shared" si="36"/>
        <v>32</v>
      </c>
      <c r="L2203" s="9" t="s">
        <v>34</v>
      </c>
    </row>
    <row r="2204" spans="2:12">
      <c r="B2204" s="268">
        <v>2192</v>
      </c>
      <c r="C2204" s="226" t="s">
        <v>505</v>
      </c>
      <c r="D2204" s="227" t="s">
        <v>506</v>
      </c>
      <c r="E2204" s="228" t="s">
        <v>4337</v>
      </c>
      <c r="F2204" s="226" t="s">
        <v>4338</v>
      </c>
      <c r="G2204" s="226" t="s">
        <v>65</v>
      </c>
      <c r="H2204" s="226" t="s">
        <v>66</v>
      </c>
      <c r="I2204" s="229"/>
      <c r="J2204" s="260"/>
      <c r="K2204" s="252">
        <f t="shared" si="36"/>
        <v>33</v>
      </c>
      <c r="L2204" s="9" t="s">
        <v>34</v>
      </c>
    </row>
    <row r="2205" spans="2:12">
      <c r="B2205" s="268">
        <v>2193</v>
      </c>
      <c r="C2205" s="226" t="s">
        <v>505</v>
      </c>
      <c r="D2205" s="227" t="s">
        <v>506</v>
      </c>
      <c r="E2205" s="228" t="s">
        <v>4339</v>
      </c>
      <c r="F2205" s="226" t="s">
        <v>4340</v>
      </c>
      <c r="G2205" s="226" t="s">
        <v>65</v>
      </c>
      <c r="H2205" s="226" t="s">
        <v>66</v>
      </c>
      <c r="I2205" s="229"/>
      <c r="J2205" s="260"/>
      <c r="K2205" s="252">
        <f t="shared" si="36"/>
        <v>225</v>
      </c>
      <c r="L2205" s="9" t="s">
        <v>34</v>
      </c>
    </row>
    <row r="2206" spans="2:12">
      <c r="B2206" s="268">
        <v>2194</v>
      </c>
      <c r="C2206" s="226" t="s">
        <v>505</v>
      </c>
      <c r="D2206" s="227" t="s">
        <v>506</v>
      </c>
      <c r="E2206" s="228" t="s">
        <v>4341</v>
      </c>
      <c r="F2206" s="226" t="s">
        <v>4342</v>
      </c>
      <c r="G2206" s="226" t="s">
        <v>65</v>
      </c>
      <c r="H2206" s="226" t="s">
        <v>66</v>
      </c>
      <c r="I2206" s="229"/>
      <c r="J2206" s="260"/>
      <c r="K2206" s="252">
        <f t="shared" si="36"/>
        <v>226</v>
      </c>
      <c r="L2206" s="9" t="s">
        <v>34</v>
      </c>
    </row>
    <row r="2207" spans="2:12">
      <c r="B2207" s="268">
        <v>2195</v>
      </c>
      <c r="C2207" s="226" t="s">
        <v>505</v>
      </c>
      <c r="D2207" s="227" t="s">
        <v>506</v>
      </c>
      <c r="E2207" s="228" t="s">
        <v>4343</v>
      </c>
      <c r="F2207" s="226" t="s">
        <v>4344</v>
      </c>
      <c r="G2207" s="226" t="s">
        <v>65</v>
      </c>
      <c r="H2207" s="226" t="s">
        <v>66</v>
      </c>
      <c r="I2207" s="229"/>
      <c r="J2207" s="260"/>
      <c r="K2207" s="252">
        <f t="shared" si="36"/>
        <v>227</v>
      </c>
      <c r="L2207" s="9" t="s">
        <v>34</v>
      </c>
    </row>
    <row r="2208" spans="2:12">
      <c r="B2208" s="268">
        <v>2196</v>
      </c>
      <c r="C2208" s="226" t="s">
        <v>505</v>
      </c>
      <c r="D2208" s="227" t="s">
        <v>506</v>
      </c>
      <c r="E2208" s="228" t="s">
        <v>4345</v>
      </c>
      <c r="F2208" s="226" t="s">
        <v>4346</v>
      </c>
      <c r="G2208" s="226" t="s">
        <v>65</v>
      </c>
      <c r="H2208" s="226" t="s">
        <v>66</v>
      </c>
      <c r="I2208" s="229"/>
      <c r="J2208" s="260"/>
      <c r="K2208" s="252">
        <f t="shared" si="36"/>
        <v>228</v>
      </c>
      <c r="L2208" s="9" t="s">
        <v>34</v>
      </c>
    </row>
    <row r="2209" spans="2:12">
      <c r="B2209" s="268">
        <v>2197</v>
      </c>
      <c r="C2209" s="226" t="s">
        <v>505</v>
      </c>
      <c r="D2209" s="227" t="s">
        <v>506</v>
      </c>
      <c r="E2209" s="228" t="s">
        <v>4347</v>
      </c>
      <c r="F2209" s="226" t="s">
        <v>4348</v>
      </c>
      <c r="G2209" s="226" t="s">
        <v>65</v>
      </c>
      <c r="H2209" s="226" t="s">
        <v>66</v>
      </c>
      <c r="I2209" s="229"/>
      <c r="J2209" s="260"/>
      <c r="K2209" s="252">
        <f t="shared" si="36"/>
        <v>34</v>
      </c>
      <c r="L2209" s="9" t="s">
        <v>34</v>
      </c>
    </row>
    <row r="2210" spans="2:12">
      <c r="B2210" s="268">
        <v>2198</v>
      </c>
      <c r="C2210" s="226" t="s">
        <v>505</v>
      </c>
      <c r="D2210" s="227" t="s">
        <v>506</v>
      </c>
      <c r="E2210" s="228" t="s">
        <v>4349</v>
      </c>
      <c r="F2210" s="226" t="s">
        <v>4350</v>
      </c>
      <c r="G2210" s="226" t="s">
        <v>65</v>
      </c>
      <c r="H2210" s="226" t="s">
        <v>66</v>
      </c>
      <c r="I2210" s="229"/>
      <c r="J2210" s="260"/>
      <c r="K2210" s="252">
        <f t="shared" si="36"/>
        <v>35</v>
      </c>
      <c r="L2210" s="9" t="s">
        <v>34</v>
      </c>
    </row>
    <row r="2211" spans="2:12">
      <c r="B2211" s="268">
        <v>2199</v>
      </c>
      <c r="C2211" s="226" t="s">
        <v>505</v>
      </c>
      <c r="D2211" s="227" t="s">
        <v>506</v>
      </c>
      <c r="E2211" s="228" t="s">
        <v>4351</v>
      </c>
      <c r="F2211" s="226" t="s">
        <v>4352</v>
      </c>
      <c r="G2211" s="226" t="s">
        <v>65</v>
      </c>
      <c r="H2211" s="226" t="s">
        <v>66</v>
      </c>
      <c r="I2211" s="229"/>
      <c r="J2211" s="260"/>
      <c r="K2211" s="252">
        <f t="shared" si="36"/>
        <v>36</v>
      </c>
      <c r="L2211" s="9" t="s">
        <v>34</v>
      </c>
    </row>
    <row r="2212" spans="2:12">
      <c r="B2212" s="268">
        <v>2200</v>
      </c>
      <c r="C2212" s="226" t="s">
        <v>505</v>
      </c>
      <c r="D2212" s="227" t="s">
        <v>506</v>
      </c>
      <c r="E2212" s="228" t="s">
        <v>4353</v>
      </c>
      <c r="F2212" s="226" t="s">
        <v>4354</v>
      </c>
      <c r="G2212" s="226" t="s">
        <v>65</v>
      </c>
      <c r="H2212" s="226" t="s">
        <v>66</v>
      </c>
      <c r="I2212" s="229"/>
      <c r="J2212" s="260"/>
      <c r="K2212" s="252">
        <f t="shared" si="36"/>
        <v>37</v>
      </c>
      <c r="L2212" s="9" t="s">
        <v>34</v>
      </c>
    </row>
    <row r="2213" spans="2:12">
      <c r="B2213" s="268">
        <v>2201</v>
      </c>
      <c r="C2213" s="226" t="s">
        <v>505</v>
      </c>
      <c r="D2213" s="227" t="s">
        <v>506</v>
      </c>
      <c r="E2213" s="228" t="s">
        <v>4355</v>
      </c>
      <c r="F2213" s="226" t="s">
        <v>4356</v>
      </c>
      <c r="G2213" s="226" t="s">
        <v>65</v>
      </c>
      <c r="H2213" s="226" t="s">
        <v>66</v>
      </c>
      <c r="I2213" s="229"/>
      <c r="J2213" s="260"/>
      <c r="K2213" s="252">
        <f t="shared" si="36"/>
        <v>213</v>
      </c>
      <c r="L2213" s="9" t="s">
        <v>34</v>
      </c>
    </row>
    <row r="2214" spans="2:12">
      <c r="B2214" s="268">
        <v>2202</v>
      </c>
      <c r="C2214" s="226" t="s">
        <v>505</v>
      </c>
      <c r="D2214" s="227" t="s">
        <v>506</v>
      </c>
      <c r="E2214" s="228" t="s">
        <v>4357</v>
      </c>
      <c r="F2214" s="226" t="s">
        <v>4358</v>
      </c>
      <c r="G2214" s="226" t="s">
        <v>65</v>
      </c>
      <c r="H2214" s="226" t="s">
        <v>66</v>
      </c>
      <c r="I2214" s="229"/>
      <c r="J2214" s="260"/>
      <c r="K2214" s="252">
        <f t="shared" si="36"/>
        <v>214</v>
      </c>
      <c r="L2214" s="9" t="s">
        <v>34</v>
      </c>
    </row>
    <row r="2215" spans="2:12">
      <c r="B2215" s="268">
        <v>2203</v>
      </c>
      <c r="C2215" s="226" t="s">
        <v>505</v>
      </c>
      <c r="D2215" s="227" t="s">
        <v>506</v>
      </c>
      <c r="E2215" s="228" t="s">
        <v>4359</v>
      </c>
      <c r="F2215" s="226" t="s">
        <v>4360</v>
      </c>
      <c r="G2215" s="226" t="s">
        <v>65</v>
      </c>
      <c r="H2215" s="226" t="s">
        <v>66</v>
      </c>
      <c r="I2215" s="229"/>
      <c r="J2215" s="260"/>
      <c r="K2215" s="252">
        <f t="shared" si="36"/>
        <v>215</v>
      </c>
      <c r="L2215" s="9" t="s">
        <v>34</v>
      </c>
    </row>
    <row r="2216" spans="2:12">
      <c r="B2216" s="268">
        <v>2204</v>
      </c>
      <c r="C2216" s="226" t="s">
        <v>85</v>
      </c>
      <c r="D2216" s="227" t="s">
        <v>86</v>
      </c>
      <c r="E2216" s="228" t="s">
        <v>4361</v>
      </c>
      <c r="F2216" s="226" t="s">
        <v>4360</v>
      </c>
      <c r="G2216" s="226" t="s">
        <v>65</v>
      </c>
      <c r="H2216" s="226" t="s">
        <v>66</v>
      </c>
      <c r="I2216" s="229"/>
      <c r="J2216" s="260"/>
      <c r="K2216" s="252">
        <f t="shared" si="36"/>
        <v>842</v>
      </c>
      <c r="L2216" s="9" t="s">
        <v>34</v>
      </c>
    </row>
    <row r="2217" spans="2:12">
      <c r="B2217" s="268">
        <v>2205</v>
      </c>
      <c r="C2217" s="226" t="s">
        <v>505</v>
      </c>
      <c r="D2217" s="227" t="s">
        <v>506</v>
      </c>
      <c r="E2217" s="228" t="s">
        <v>4362</v>
      </c>
      <c r="F2217" s="226" t="s">
        <v>4363</v>
      </c>
      <c r="G2217" s="226" t="s">
        <v>65</v>
      </c>
      <c r="H2217" s="226" t="s">
        <v>66</v>
      </c>
      <c r="I2217" s="229"/>
      <c r="J2217" s="260"/>
      <c r="K2217" s="252">
        <f t="shared" si="36"/>
        <v>216</v>
      </c>
      <c r="L2217" s="9" t="s">
        <v>34</v>
      </c>
    </row>
    <row r="2218" spans="2:12">
      <c r="B2218" s="268">
        <v>2206</v>
      </c>
      <c r="C2218" s="226" t="s">
        <v>505</v>
      </c>
      <c r="D2218" s="227" t="s">
        <v>506</v>
      </c>
      <c r="E2218" s="228" t="s">
        <v>4364</v>
      </c>
      <c r="F2218" s="226" t="s">
        <v>4365</v>
      </c>
      <c r="G2218" s="226" t="s">
        <v>65</v>
      </c>
      <c r="H2218" s="226" t="s">
        <v>66</v>
      </c>
      <c r="I2218" s="229"/>
      <c r="J2218" s="260"/>
      <c r="K2218" s="252">
        <f t="shared" si="36"/>
        <v>21</v>
      </c>
      <c r="L2218" s="9" t="s">
        <v>34</v>
      </c>
    </row>
    <row r="2219" spans="2:12">
      <c r="B2219" s="268">
        <v>2207</v>
      </c>
      <c r="C2219" s="226" t="s">
        <v>505</v>
      </c>
      <c r="D2219" s="227" t="s">
        <v>506</v>
      </c>
      <c r="E2219" s="228" t="s">
        <v>4366</v>
      </c>
      <c r="F2219" s="226" t="s">
        <v>4367</v>
      </c>
      <c r="G2219" s="226" t="s">
        <v>65</v>
      </c>
      <c r="H2219" s="226" t="s">
        <v>66</v>
      </c>
      <c r="I2219" s="229"/>
      <c r="J2219" s="260"/>
      <c r="K2219" s="252">
        <f t="shared" si="36"/>
        <v>22</v>
      </c>
      <c r="L2219" s="9" t="s">
        <v>34</v>
      </c>
    </row>
    <row r="2220" spans="2:12">
      <c r="B2220" s="268">
        <v>2208</v>
      </c>
      <c r="C2220" s="226" t="s">
        <v>505</v>
      </c>
      <c r="D2220" s="227" t="s">
        <v>506</v>
      </c>
      <c r="E2220" s="228" t="s">
        <v>4368</v>
      </c>
      <c r="F2220" s="226" t="s">
        <v>4369</v>
      </c>
      <c r="G2220" s="226" t="s">
        <v>65</v>
      </c>
      <c r="H2220" s="226" t="s">
        <v>66</v>
      </c>
      <c r="I2220" s="229"/>
      <c r="J2220" s="260"/>
      <c r="K2220" s="252">
        <f t="shared" si="36"/>
        <v>23</v>
      </c>
      <c r="L2220" s="9" t="s">
        <v>34</v>
      </c>
    </row>
    <row r="2221" spans="2:12">
      <c r="B2221" s="268">
        <v>2209</v>
      </c>
      <c r="C2221" s="226" t="s">
        <v>505</v>
      </c>
      <c r="D2221" s="227" t="s">
        <v>506</v>
      </c>
      <c r="E2221" s="228" t="s">
        <v>4370</v>
      </c>
      <c r="F2221" s="226" t="s">
        <v>4371</v>
      </c>
      <c r="G2221" s="226" t="s">
        <v>65</v>
      </c>
      <c r="H2221" s="226" t="s">
        <v>66</v>
      </c>
      <c r="I2221" s="229"/>
      <c r="J2221" s="260"/>
      <c r="K2221" s="252">
        <f t="shared" si="36"/>
        <v>24</v>
      </c>
      <c r="L2221" s="9" t="s">
        <v>34</v>
      </c>
    </row>
    <row r="2222" spans="2:12">
      <c r="B2222" s="268">
        <v>2210</v>
      </c>
      <c r="C2222" s="226" t="s">
        <v>505</v>
      </c>
      <c r="D2222" s="227" t="s">
        <v>506</v>
      </c>
      <c r="E2222" s="228" t="s">
        <v>4372</v>
      </c>
      <c r="F2222" s="226" t="s">
        <v>4373</v>
      </c>
      <c r="G2222" s="226" t="s">
        <v>65</v>
      </c>
      <c r="H2222" s="226" t="s">
        <v>66</v>
      </c>
      <c r="I2222" s="229"/>
      <c r="J2222" s="260"/>
      <c r="K2222" s="252">
        <f t="shared" si="36"/>
        <v>233</v>
      </c>
      <c r="L2222" s="9" t="s">
        <v>34</v>
      </c>
    </row>
    <row r="2223" spans="2:12">
      <c r="B2223" s="268">
        <v>2211</v>
      </c>
      <c r="C2223" s="226" t="s">
        <v>505</v>
      </c>
      <c r="D2223" s="227" t="s">
        <v>506</v>
      </c>
      <c r="E2223" s="228" t="s">
        <v>4374</v>
      </c>
      <c r="F2223" s="226" t="s">
        <v>4375</v>
      </c>
      <c r="G2223" s="226" t="s">
        <v>65</v>
      </c>
      <c r="H2223" s="226" t="s">
        <v>66</v>
      </c>
      <c r="I2223" s="229"/>
      <c r="J2223" s="260"/>
      <c r="K2223" s="252">
        <f t="shared" si="36"/>
        <v>234</v>
      </c>
      <c r="L2223" s="9" t="s">
        <v>34</v>
      </c>
    </row>
    <row r="2224" spans="2:12">
      <c r="B2224" s="268">
        <v>2212</v>
      </c>
      <c r="C2224" s="226" t="s">
        <v>505</v>
      </c>
      <c r="D2224" s="227" t="s">
        <v>506</v>
      </c>
      <c r="E2224" s="228" t="s">
        <v>4376</v>
      </c>
      <c r="F2224" s="226" t="s">
        <v>4377</v>
      </c>
      <c r="G2224" s="226" t="s">
        <v>65</v>
      </c>
      <c r="H2224" s="226" t="s">
        <v>66</v>
      </c>
      <c r="I2224" s="229"/>
      <c r="J2224" s="260"/>
      <c r="K2224" s="252">
        <f t="shared" si="36"/>
        <v>235</v>
      </c>
      <c r="L2224" s="9" t="s">
        <v>34</v>
      </c>
    </row>
    <row r="2225" spans="2:12">
      <c r="B2225" s="268">
        <v>2213</v>
      </c>
      <c r="C2225" s="226" t="s">
        <v>505</v>
      </c>
      <c r="D2225" s="227" t="s">
        <v>506</v>
      </c>
      <c r="E2225" s="228" t="s">
        <v>4378</v>
      </c>
      <c r="F2225" s="226" t="s">
        <v>4379</v>
      </c>
      <c r="G2225" s="226" t="s">
        <v>65</v>
      </c>
      <c r="H2225" s="226" t="s">
        <v>66</v>
      </c>
      <c r="I2225" s="229"/>
      <c r="J2225" s="260"/>
      <c r="K2225" s="252">
        <f t="shared" si="36"/>
        <v>236</v>
      </c>
      <c r="L2225" s="9" t="s">
        <v>34</v>
      </c>
    </row>
    <row r="2226" spans="2:12">
      <c r="B2226" s="268">
        <v>2214</v>
      </c>
      <c r="C2226" s="226" t="s">
        <v>505</v>
      </c>
      <c r="D2226" s="227" t="s">
        <v>506</v>
      </c>
      <c r="E2226" s="228" t="s">
        <v>4380</v>
      </c>
      <c r="F2226" s="226" t="s">
        <v>4381</v>
      </c>
      <c r="G2226" s="226" t="s">
        <v>65</v>
      </c>
      <c r="H2226" s="226" t="s">
        <v>66</v>
      </c>
      <c r="I2226" s="229"/>
      <c r="J2226" s="260"/>
      <c r="K2226" s="252">
        <f t="shared" si="36"/>
        <v>42</v>
      </c>
      <c r="L2226" s="9" t="s">
        <v>34</v>
      </c>
    </row>
    <row r="2227" spans="2:12">
      <c r="B2227" s="268">
        <v>2215</v>
      </c>
      <c r="C2227" s="226" t="s">
        <v>505</v>
      </c>
      <c r="D2227" s="227" t="s">
        <v>506</v>
      </c>
      <c r="E2227" s="228" t="s">
        <v>4382</v>
      </c>
      <c r="F2227" s="226" t="s">
        <v>4383</v>
      </c>
      <c r="G2227" s="226" t="s">
        <v>65</v>
      </c>
      <c r="H2227" s="226" t="s">
        <v>66</v>
      </c>
      <c r="I2227" s="229"/>
      <c r="J2227" s="260"/>
      <c r="K2227" s="252">
        <f t="shared" si="36"/>
        <v>43</v>
      </c>
      <c r="L2227" s="9" t="s">
        <v>34</v>
      </c>
    </row>
    <row r="2228" spans="2:12">
      <c r="B2228" s="268">
        <v>2216</v>
      </c>
      <c r="C2228" s="226" t="s">
        <v>505</v>
      </c>
      <c r="D2228" s="227" t="s">
        <v>506</v>
      </c>
      <c r="E2228" s="228" t="s">
        <v>4384</v>
      </c>
      <c r="F2228" s="226" t="s">
        <v>4385</v>
      </c>
      <c r="G2228" s="226" t="s">
        <v>65</v>
      </c>
      <c r="H2228" s="226" t="s">
        <v>66</v>
      </c>
      <c r="I2228" s="229"/>
      <c r="J2228" s="260"/>
      <c r="K2228" s="252">
        <f t="shared" si="36"/>
        <v>44</v>
      </c>
      <c r="L2228" s="9" t="s">
        <v>34</v>
      </c>
    </row>
    <row r="2229" spans="2:12">
      <c r="B2229" s="268">
        <v>2217</v>
      </c>
      <c r="C2229" s="226" t="s">
        <v>505</v>
      </c>
      <c r="D2229" s="227" t="s">
        <v>506</v>
      </c>
      <c r="E2229" s="228" t="s">
        <v>4386</v>
      </c>
      <c r="F2229" s="226" t="s">
        <v>4387</v>
      </c>
      <c r="G2229" s="226" t="s">
        <v>65</v>
      </c>
      <c r="H2229" s="226" t="s">
        <v>66</v>
      </c>
      <c r="I2229" s="229"/>
      <c r="J2229" s="260"/>
      <c r="K2229" s="252">
        <f t="shared" si="36"/>
        <v>45</v>
      </c>
      <c r="L2229" s="9" t="s">
        <v>34</v>
      </c>
    </row>
    <row r="2230" spans="2:12">
      <c r="B2230" s="268">
        <v>2218</v>
      </c>
      <c r="C2230" s="226" t="s">
        <v>505</v>
      </c>
      <c r="D2230" s="227" t="s">
        <v>506</v>
      </c>
      <c r="E2230" s="228" t="s">
        <v>4388</v>
      </c>
      <c r="F2230" s="226" t="s">
        <v>4389</v>
      </c>
      <c r="G2230" s="226" t="s">
        <v>65</v>
      </c>
      <c r="H2230" s="226" t="s">
        <v>66</v>
      </c>
      <c r="I2230" s="229"/>
      <c r="J2230" s="260"/>
      <c r="K2230" s="252">
        <f t="shared" si="36"/>
        <v>46</v>
      </c>
      <c r="L2230" s="9" t="s">
        <v>34</v>
      </c>
    </row>
    <row r="2231" spans="2:12">
      <c r="B2231" s="268">
        <v>2219</v>
      </c>
      <c r="C2231" s="226" t="s">
        <v>505</v>
      </c>
      <c r="D2231" s="227" t="s">
        <v>506</v>
      </c>
      <c r="E2231" s="228" t="s">
        <v>4390</v>
      </c>
      <c r="F2231" s="226" t="s">
        <v>4391</v>
      </c>
      <c r="G2231" s="226" t="s">
        <v>65</v>
      </c>
      <c r="H2231" s="226" t="s">
        <v>66</v>
      </c>
      <c r="I2231" s="229"/>
      <c r="J2231" s="260"/>
      <c r="K2231" s="252">
        <f t="shared" si="36"/>
        <v>47</v>
      </c>
      <c r="L2231" s="9" t="s">
        <v>34</v>
      </c>
    </row>
    <row r="2232" spans="2:12">
      <c r="B2232" s="268">
        <v>2220</v>
      </c>
      <c r="C2232" s="226" t="s">
        <v>85</v>
      </c>
      <c r="D2232" s="227" t="s">
        <v>86</v>
      </c>
      <c r="E2232" s="228" t="s">
        <v>4392</v>
      </c>
      <c r="F2232" s="226" t="s">
        <v>4391</v>
      </c>
      <c r="G2232" s="226" t="s">
        <v>65</v>
      </c>
      <c r="H2232" s="226" t="s">
        <v>66</v>
      </c>
      <c r="I2232" s="229"/>
      <c r="J2232" s="260"/>
      <c r="K2232" s="252">
        <f t="shared" si="36"/>
        <v>567</v>
      </c>
      <c r="L2232" s="9" t="s">
        <v>34</v>
      </c>
    </row>
    <row r="2233" spans="2:12">
      <c r="B2233" s="268">
        <v>2221</v>
      </c>
      <c r="C2233" s="226" t="s">
        <v>505</v>
      </c>
      <c r="D2233" s="227" t="s">
        <v>506</v>
      </c>
      <c r="E2233" s="228" t="s">
        <v>4393</v>
      </c>
      <c r="F2233" s="226" t="s">
        <v>4394</v>
      </c>
      <c r="G2233" s="226" t="s">
        <v>65</v>
      </c>
      <c r="H2233" s="226" t="s">
        <v>66</v>
      </c>
      <c r="I2233" s="229"/>
      <c r="J2233" s="260"/>
      <c r="K2233" s="252">
        <f t="shared" si="36"/>
        <v>48</v>
      </c>
      <c r="L2233" s="9" t="s">
        <v>34</v>
      </c>
    </row>
    <row r="2234" spans="2:12">
      <c r="B2234" s="268">
        <v>2222</v>
      </c>
      <c r="C2234" s="226" t="s">
        <v>505</v>
      </c>
      <c r="D2234" s="227" t="s">
        <v>506</v>
      </c>
      <c r="E2234" s="228" t="s">
        <v>4395</v>
      </c>
      <c r="F2234" s="226" t="s">
        <v>4396</v>
      </c>
      <c r="G2234" s="226" t="s">
        <v>65</v>
      </c>
      <c r="H2234" s="226" t="s">
        <v>66</v>
      </c>
      <c r="I2234" s="229"/>
      <c r="J2234" s="260"/>
      <c r="K2234" s="252">
        <f t="shared" si="36"/>
        <v>49</v>
      </c>
      <c r="L2234" s="9" t="s">
        <v>34</v>
      </c>
    </row>
    <row r="2235" spans="2:12">
      <c r="B2235" s="268">
        <v>2223</v>
      </c>
      <c r="C2235" s="226" t="s">
        <v>505</v>
      </c>
      <c r="D2235" s="227" t="s">
        <v>506</v>
      </c>
      <c r="E2235" s="228" t="s">
        <v>4397</v>
      </c>
      <c r="F2235" s="226" t="s">
        <v>4398</v>
      </c>
      <c r="G2235" s="226" t="s">
        <v>65</v>
      </c>
      <c r="H2235" s="226" t="s">
        <v>66</v>
      </c>
      <c r="I2235" s="229"/>
      <c r="J2235" s="260"/>
      <c r="K2235" s="252">
        <f t="shared" si="36"/>
        <v>237</v>
      </c>
      <c r="L2235" s="9" t="s">
        <v>34</v>
      </c>
    </row>
    <row r="2236" spans="2:12">
      <c r="B2236" s="268">
        <v>2224</v>
      </c>
      <c r="C2236" s="226" t="s">
        <v>505</v>
      </c>
      <c r="D2236" s="227" t="s">
        <v>506</v>
      </c>
      <c r="E2236" s="228" t="s">
        <v>4399</v>
      </c>
      <c r="F2236" s="226" t="s">
        <v>4400</v>
      </c>
      <c r="G2236" s="226" t="s">
        <v>65</v>
      </c>
      <c r="H2236" s="226" t="s">
        <v>66</v>
      </c>
      <c r="I2236" s="229"/>
      <c r="J2236" s="260"/>
      <c r="K2236" s="252">
        <f t="shared" si="36"/>
        <v>238</v>
      </c>
      <c r="L2236" s="9" t="s">
        <v>34</v>
      </c>
    </row>
    <row r="2237" spans="2:12">
      <c r="B2237" s="268">
        <v>2225</v>
      </c>
      <c r="C2237" s="226" t="s">
        <v>505</v>
      </c>
      <c r="D2237" s="227" t="s">
        <v>506</v>
      </c>
      <c r="E2237" s="228" t="s">
        <v>4401</v>
      </c>
      <c r="F2237" s="226" t="s">
        <v>4402</v>
      </c>
      <c r="G2237" s="226" t="s">
        <v>65</v>
      </c>
      <c r="H2237" s="226" t="s">
        <v>66</v>
      </c>
      <c r="I2237" s="229"/>
      <c r="J2237" s="260"/>
      <c r="K2237" s="252">
        <f t="shared" si="36"/>
        <v>239</v>
      </c>
      <c r="L2237" s="9" t="s">
        <v>34</v>
      </c>
    </row>
    <row r="2238" spans="2:12">
      <c r="B2238" s="268">
        <v>2226</v>
      </c>
      <c r="C2238" s="226" t="s">
        <v>505</v>
      </c>
      <c r="D2238" s="227" t="s">
        <v>506</v>
      </c>
      <c r="E2238" s="228" t="s">
        <v>4403</v>
      </c>
      <c r="F2238" s="226" t="s">
        <v>4402</v>
      </c>
      <c r="G2238" s="226" t="s">
        <v>65</v>
      </c>
      <c r="H2238" s="226" t="s">
        <v>66</v>
      </c>
      <c r="I2238" s="229"/>
      <c r="J2238" s="260"/>
      <c r="K2238" s="252">
        <f t="shared" si="36"/>
        <v>240</v>
      </c>
      <c r="L2238" s="9" t="s">
        <v>34</v>
      </c>
    </row>
    <row r="2239" spans="2:12">
      <c r="B2239" s="268">
        <v>2227</v>
      </c>
      <c r="C2239" s="226" t="s">
        <v>505</v>
      </c>
      <c r="D2239" s="227" t="s">
        <v>506</v>
      </c>
      <c r="E2239" s="228" t="s">
        <v>4404</v>
      </c>
      <c r="F2239" s="226" t="s">
        <v>4405</v>
      </c>
      <c r="G2239" s="226" t="s">
        <v>65</v>
      </c>
      <c r="H2239" s="226" t="s">
        <v>66</v>
      </c>
      <c r="I2239" s="229"/>
      <c r="J2239" s="260"/>
      <c r="K2239" s="252">
        <f t="shared" si="36"/>
        <v>50</v>
      </c>
      <c r="L2239" s="9" t="s">
        <v>34</v>
      </c>
    </row>
    <row r="2240" spans="2:12">
      <c r="B2240" s="268">
        <v>2228</v>
      </c>
      <c r="C2240" s="226" t="s">
        <v>85</v>
      </c>
      <c r="D2240" s="227" t="s">
        <v>86</v>
      </c>
      <c r="E2240" s="228" t="s">
        <v>4406</v>
      </c>
      <c r="F2240" s="226" t="s">
        <v>4407</v>
      </c>
      <c r="G2240" s="226" t="s">
        <v>65</v>
      </c>
      <c r="H2240" s="226" t="s">
        <v>66</v>
      </c>
      <c r="I2240" s="229"/>
      <c r="J2240" s="260"/>
      <c r="K2240" s="252">
        <f t="shared" si="36"/>
        <v>574</v>
      </c>
      <c r="L2240" s="9" t="s">
        <v>34</v>
      </c>
    </row>
    <row r="2241" spans="2:12">
      <c r="B2241" s="268">
        <v>2229</v>
      </c>
      <c r="C2241" s="226" t="s">
        <v>85</v>
      </c>
      <c r="D2241" s="227" t="s">
        <v>86</v>
      </c>
      <c r="E2241" s="228" t="s">
        <v>4408</v>
      </c>
      <c r="F2241" s="226" t="s">
        <v>4409</v>
      </c>
      <c r="G2241" s="226" t="s">
        <v>65</v>
      </c>
      <c r="H2241" s="226" t="s">
        <v>66</v>
      </c>
      <c r="I2241" s="229"/>
      <c r="J2241" s="260"/>
      <c r="K2241" s="252">
        <f t="shared" si="36"/>
        <v>575</v>
      </c>
      <c r="L2241" s="9" t="s">
        <v>34</v>
      </c>
    </row>
    <row r="2242" spans="2:12">
      <c r="B2242" s="268">
        <v>2230</v>
      </c>
      <c r="C2242" s="226" t="s">
        <v>85</v>
      </c>
      <c r="D2242" s="227" t="s">
        <v>86</v>
      </c>
      <c r="E2242" s="228" t="s">
        <v>4410</v>
      </c>
      <c r="F2242" s="226" t="s">
        <v>4411</v>
      </c>
      <c r="G2242" s="226" t="s">
        <v>65</v>
      </c>
      <c r="H2242" s="226" t="s">
        <v>66</v>
      </c>
      <c r="I2242" s="229"/>
      <c r="J2242" s="260"/>
      <c r="K2242" s="252">
        <f t="shared" si="36"/>
        <v>576</v>
      </c>
      <c r="L2242" s="9" t="s">
        <v>34</v>
      </c>
    </row>
    <row r="2243" spans="2:12">
      <c r="B2243" s="268">
        <v>2231</v>
      </c>
      <c r="C2243" s="226" t="s">
        <v>505</v>
      </c>
      <c r="D2243" s="227" t="s">
        <v>506</v>
      </c>
      <c r="E2243" s="228" t="s">
        <v>4412</v>
      </c>
      <c r="F2243" s="226" t="s">
        <v>4413</v>
      </c>
      <c r="G2243" s="226" t="s">
        <v>65</v>
      </c>
      <c r="H2243" s="226" t="s">
        <v>66</v>
      </c>
      <c r="I2243" s="229"/>
      <c r="J2243" s="260"/>
      <c r="K2243" s="252">
        <f t="shared" ref="K2243:K2306" si="37">VALUE(RIGHT($E2243,4))</f>
        <v>229</v>
      </c>
      <c r="L2243" s="9" t="s">
        <v>34</v>
      </c>
    </row>
    <row r="2244" spans="2:12">
      <c r="B2244" s="268">
        <v>2232</v>
      </c>
      <c r="C2244" s="226" t="s">
        <v>505</v>
      </c>
      <c r="D2244" s="227" t="s">
        <v>506</v>
      </c>
      <c r="E2244" s="228" t="s">
        <v>4414</v>
      </c>
      <c r="F2244" s="226" t="s">
        <v>4415</v>
      </c>
      <c r="G2244" s="226" t="s">
        <v>65</v>
      </c>
      <c r="H2244" s="226" t="s">
        <v>66</v>
      </c>
      <c r="I2244" s="229"/>
      <c r="J2244" s="260"/>
      <c r="K2244" s="252">
        <f t="shared" si="37"/>
        <v>230</v>
      </c>
      <c r="L2244" s="9" t="s">
        <v>34</v>
      </c>
    </row>
    <row r="2245" spans="2:12">
      <c r="B2245" s="268">
        <v>2233</v>
      </c>
      <c r="C2245" s="226" t="s">
        <v>505</v>
      </c>
      <c r="D2245" s="227" t="s">
        <v>506</v>
      </c>
      <c r="E2245" s="228" t="s">
        <v>4416</v>
      </c>
      <c r="F2245" s="226" t="s">
        <v>4417</v>
      </c>
      <c r="G2245" s="226" t="s">
        <v>65</v>
      </c>
      <c r="H2245" s="226" t="s">
        <v>66</v>
      </c>
      <c r="I2245" s="229"/>
      <c r="J2245" s="260"/>
      <c r="K2245" s="252">
        <f t="shared" si="37"/>
        <v>231</v>
      </c>
      <c r="L2245" s="9" t="s">
        <v>34</v>
      </c>
    </row>
    <row r="2246" spans="2:12">
      <c r="B2246" s="268">
        <v>2234</v>
      </c>
      <c r="C2246" s="226" t="s">
        <v>505</v>
      </c>
      <c r="D2246" s="227" t="s">
        <v>506</v>
      </c>
      <c r="E2246" s="228" t="s">
        <v>4418</v>
      </c>
      <c r="F2246" s="226" t="s">
        <v>4419</v>
      </c>
      <c r="G2246" s="226" t="s">
        <v>65</v>
      </c>
      <c r="H2246" s="226" t="s">
        <v>66</v>
      </c>
      <c r="I2246" s="229"/>
      <c r="J2246" s="260"/>
      <c r="K2246" s="252">
        <f t="shared" si="37"/>
        <v>232</v>
      </c>
      <c r="L2246" s="9" t="s">
        <v>34</v>
      </c>
    </row>
    <row r="2247" spans="2:12">
      <c r="B2247" s="268">
        <v>2235</v>
      </c>
      <c r="C2247" s="226" t="s">
        <v>505</v>
      </c>
      <c r="D2247" s="227" t="s">
        <v>506</v>
      </c>
      <c r="E2247" s="228" t="s">
        <v>4420</v>
      </c>
      <c r="F2247" s="226" t="s">
        <v>4421</v>
      </c>
      <c r="G2247" s="226" t="s">
        <v>65</v>
      </c>
      <c r="H2247" s="226" t="s">
        <v>66</v>
      </c>
      <c r="I2247" s="229"/>
      <c r="J2247" s="260"/>
      <c r="K2247" s="252">
        <f t="shared" si="37"/>
        <v>38</v>
      </c>
      <c r="L2247" s="9" t="s">
        <v>34</v>
      </c>
    </row>
    <row r="2248" spans="2:12">
      <c r="B2248" s="268">
        <v>2236</v>
      </c>
      <c r="C2248" s="226" t="s">
        <v>505</v>
      </c>
      <c r="D2248" s="227" t="s">
        <v>506</v>
      </c>
      <c r="E2248" s="228" t="s">
        <v>4422</v>
      </c>
      <c r="F2248" s="226" t="s">
        <v>4423</v>
      </c>
      <c r="G2248" s="226" t="s">
        <v>65</v>
      </c>
      <c r="H2248" s="226" t="s">
        <v>66</v>
      </c>
      <c r="I2248" s="229"/>
      <c r="J2248" s="260"/>
      <c r="K2248" s="252">
        <f t="shared" si="37"/>
        <v>39</v>
      </c>
      <c r="L2248" s="9" t="s">
        <v>34</v>
      </c>
    </row>
    <row r="2249" spans="2:12">
      <c r="B2249" s="268">
        <v>2237</v>
      </c>
      <c r="C2249" s="226" t="s">
        <v>505</v>
      </c>
      <c r="D2249" s="227" t="s">
        <v>506</v>
      </c>
      <c r="E2249" s="228" t="s">
        <v>4424</v>
      </c>
      <c r="F2249" s="226" t="s">
        <v>4425</v>
      </c>
      <c r="G2249" s="226" t="s">
        <v>65</v>
      </c>
      <c r="H2249" s="226" t="s">
        <v>66</v>
      </c>
      <c r="I2249" s="229"/>
      <c r="J2249" s="260"/>
      <c r="K2249" s="252">
        <f t="shared" si="37"/>
        <v>40</v>
      </c>
      <c r="L2249" s="9" t="s">
        <v>34</v>
      </c>
    </row>
    <row r="2250" spans="2:12">
      <c r="B2250" s="268">
        <v>2238</v>
      </c>
      <c r="C2250" s="226" t="s">
        <v>505</v>
      </c>
      <c r="D2250" s="227" t="s">
        <v>506</v>
      </c>
      <c r="E2250" s="228" t="s">
        <v>4426</v>
      </c>
      <c r="F2250" s="226" t="s">
        <v>4427</v>
      </c>
      <c r="G2250" s="226" t="s">
        <v>65</v>
      </c>
      <c r="H2250" s="226" t="s">
        <v>66</v>
      </c>
      <c r="I2250" s="229"/>
      <c r="J2250" s="260"/>
      <c r="K2250" s="252">
        <f t="shared" si="37"/>
        <v>41</v>
      </c>
      <c r="L2250" s="9" t="s">
        <v>34</v>
      </c>
    </row>
    <row r="2251" spans="2:12">
      <c r="B2251" s="268">
        <v>2239</v>
      </c>
      <c r="C2251" s="226" t="s">
        <v>505</v>
      </c>
      <c r="D2251" s="227" t="s">
        <v>506</v>
      </c>
      <c r="E2251" s="228" t="s">
        <v>4428</v>
      </c>
      <c r="F2251" s="226" t="s">
        <v>4429</v>
      </c>
      <c r="G2251" s="226" t="s">
        <v>65</v>
      </c>
      <c r="H2251" s="226" t="s">
        <v>66</v>
      </c>
      <c r="I2251" s="229"/>
      <c r="J2251" s="260"/>
      <c r="K2251" s="252">
        <f t="shared" si="37"/>
        <v>242</v>
      </c>
      <c r="L2251" s="9" t="s">
        <v>34</v>
      </c>
    </row>
    <row r="2252" spans="2:12">
      <c r="B2252" s="268">
        <v>2240</v>
      </c>
      <c r="C2252" s="226" t="s">
        <v>505</v>
      </c>
      <c r="D2252" s="227" t="s">
        <v>506</v>
      </c>
      <c r="E2252" s="228" t="s">
        <v>4430</v>
      </c>
      <c r="F2252" s="226" t="s">
        <v>4431</v>
      </c>
      <c r="G2252" s="226" t="s">
        <v>65</v>
      </c>
      <c r="H2252" s="226" t="s">
        <v>66</v>
      </c>
      <c r="I2252" s="229"/>
      <c r="J2252" s="260"/>
      <c r="K2252" s="252">
        <f t="shared" si="37"/>
        <v>58</v>
      </c>
      <c r="L2252" s="9" t="s">
        <v>34</v>
      </c>
    </row>
    <row r="2253" spans="2:12">
      <c r="B2253" s="268">
        <v>2241</v>
      </c>
      <c r="C2253" s="226" t="s">
        <v>505</v>
      </c>
      <c r="D2253" s="227" t="s">
        <v>506</v>
      </c>
      <c r="E2253" s="228" t="s">
        <v>4432</v>
      </c>
      <c r="F2253" s="226" t="s">
        <v>4433</v>
      </c>
      <c r="G2253" s="226" t="s">
        <v>65</v>
      </c>
      <c r="H2253" s="226" t="s">
        <v>66</v>
      </c>
      <c r="I2253" s="229"/>
      <c r="J2253" s="260"/>
      <c r="K2253" s="252">
        <f t="shared" si="37"/>
        <v>59</v>
      </c>
      <c r="L2253" s="9" t="s">
        <v>34</v>
      </c>
    </row>
    <row r="2254" spans="2:12">
      <c r="B2254" s="268">
        <v>2242</v>
      </c>
      <c r="C2254" s="226" t="s">
        <v>505</v>
      </c>
      <c r="D2254" s="227" t="s">
        <v>506</v>
      </c>
      <c r="E2254" s="228" t="s">
        <v>4434</v>
      </c>
      <c r="F2254" s="226" t="s">
        <v>4435</v>
      </c>
      <c r="G2254" s="226" t="s">
        <v>65</v>
      </c>
      <c r="H2254" s="226" t="s">
        <v>66</v>
      </c>
      <c r="I2254" s="229"/>
      <c r="J2254" s="260"/>
      <c r="K2254" s="252">
        <f t="shared" si="37"/>
        <v>60</v>
      </c>
      <c r="L2254" s="9" t="s">
        <v>34</v>
      </c>
    </row>
    <row r="2255" spans="2:12">
      <c r="B2255" s="268">
        <v>2243</v>
      </c>
      <c r="C2255" s="226" t="s">
        <v>505</v>
      </c>
      <c r="D2255" s="227" t="s">
        <v>506</v>
      </c>
      <c r="E2255" s="228" t="s">
        <v>4436</v>
      </c>
      <c r="F2255" s="226" t="s">
        <v>4437</v>
      </c>
      <c r="G2255" s="226" t="s">
        <v>65</v>
      </c>
      <c r="H2255" s="226" t="s">
        <v>66</v>
      </c>
      <c r="I2255" s="229"/>
      <c r="J2255" s="260"/>
      <c r="K2255" s="252">
        <f t="shared" si="37"/>
        <v>61</v>
      </c>
      <c r="L2255" s="9" t="s">
        <v>34</v>
      </c>
    </row>
    <row r="2256" spans="2:12">
      <c r="B2256" s="268">
        <v>2244</v>
      </c>
      <c r="C2256" s="226" t="s">
        <v>505</v>
      </c>
      <c r="D2256" s="227" t="s">
        <v>506</v>
      </c>
      <c r="E2256" s="228" t="s">
        <v>4438</v>
      </c>
      <c r="F2256" s="226" t="s">
        <v>4439</v>
      </c>
      <c r="G2256" s="226" t="s">
        <v>65</v>
      </c>
      <c r="H2256" s="226" t="s">
        <v>66</v>
      </c>
      <c r="I2256" s="229"/>
      <c r="J2256" s="260"/>
      <c r="K2256" s="252">
        <f t="shared" si="37"/>
        <v>243</v>
      </c>
      <c r="L2256" s="9" t="s">
        <v>34</v>
      </c>
    </row>
    <row r="2257" spans="2:12">
      <c r="B2257" s="268">
        <v>2245</v>
      </c>
      <c r="C2257" s="226" t="s">
        <v>505</v>
      </c>
      <c r="D2257" s="227" t="s">
        <v>506</v>
      </c>
      <c r="E2257" s="228" t="s">
        <v>4440</v>
      </c>
      <c r="F2257" s="226" t="s">
        <v>4441</v>
      </c>
      <c r="G2257" s="226" t="s">
        <v>65</v>
      </c>
      <c r="H2257" s="226" t="s">
        <v>66</v>
      </c>
      <c r="I2257" s="229"/>
      <c r="J2257" s="260"/>
      <c r="K2257" s="252">
        <f t="shared" si="37"/>
        <v>62</v>
      </c>
      <c r="L2257" s="9" t="s">
        <v>34</v>
      </c>
    </row>
    <row r="2258" spans="2:12">
      <c r="B2258" s="268">
        <v>2246</v>
      </c>
      <c r="C2258" s="226" t="s">
        <v>505</v>
      </c>
      <c r="D2258" s="227" t="s">
        <v>506</v>
      </c>
      <c r="E2258" s="228" t="s">
        <v>4442</v>
      </c>
      <c r="F2258" s="226" t="s">
        <v>4443</v>
      </c>
      <c r="G2258" s="226" t="s">
        <v>65</v>
      </c>
      <c r="H2258" s="226" t="s">
        <v>66</v>
      </c>
      <c r="I2258" s="229"/>
      <c r="J2258" s="260"/>
      <c r="K2258" s="252">
        <f t="shared" si="37"/>
        <v>63</v>
      </c>
      <c r="L2258" s="9" t="s">
        <v>34</v>
      </c>
    </row>
    <row r="2259" spans="2:12">
      <c r="B2259" s="268">
        <v>2247</v>
      </c>
      <c r="C2259" s="226" t="s">
        <v>505</v>
      </c>
      <c r="D2259" s="227" t="s">
        <v>506</v>
      </c>
      <c r="E2259" s="228" t="s">
        <v>4444</v>
      </c>
      <c r="F2259" s="226" t="s">
        <v>4445</v>
      </c>
      <c r="G2259" s="226" t="s">
        <v>65</v>
      </c>
      <c r="H2259" s="226" t="s">
        <v>66</v>
      </c>
      <c r="I2259" s="229"/>
      <c r="J2259" s="260"/>
      <c r="K2259" s="252">
        <f t="shared" si="37"/>
        <v>64</v>
      </c>
      <c r="L2259" s="9" t="s">
        <v>34</v>
      </c>
    </row>
    <row r="2260" spans="2:12">
      <c r="B2260" s="268">
        <v>2248</v>
      </c>
      <c r="C2260" s="226" t="s">
        <v>505</v>
      </c>
      <c r="D2260" s="227" t="s">
        <v>506</v>
      </c>
      <c r="E2260" s="228" t="s">
        <v>4446</v>
      </c>
      <c r="F2260" s="226" t="s">
        <v>4447</v>
      </c>
      <c r="G2260" s="226" t="s">
        <v>65</v>
      </c>
      <c r="H2260" s="226" t="s">
        <v>66</v>
      </c>
      <c r="I2260" s="229"/>
      <c r="J2260" s="260"/>
      <c r="K2260" s="252">
        <f t="shared" si="37"/>
        <v>65</v>
      </c>
      <c r="L2260" s="9" t="s">
        <v>34</v>
      </c>
    </row>
    <row r="2261" spans="2:12">
      <c r="B2261" s="268">
        <v>2249</v>
      </c>
      <c r="C2261" s="226" t="s">
        <v>505</v>
      </c>
      <c r="D2261" s="227" t="s">
        <v>506</v>
      </c>
      <c r="E2261" s="228" t="s">
        <v>4448</v>
      </c>
      <c r="F2261" s="226" t="s">
        <v>4449</v>
      </c>
      <c r="G2261" s="226" t="s">
        <v>65</v>
      </c>
      <c r="H2261" s="226" t="s">
        <v>66</v>
      </c>
      <c r="I2261" s="229"/>
      <c r="J2261" s="260"/>
      <c r="K2261" s="252">
        <f t="shared" si="37"/>
        <v>244</v>
      </c>
      <c r="L2261" s="9" t="s">
        <v>34</v>
      </c>
    </row>
    <row r="2262" spans="2:12">
      <c r="B2262" s="268">
        <v>2250</v>
      </c>
      <c r="C2262" s="226" t="s">
        <v>505</v>
      </c>
      <c r="D2262" s="227" t="s">
        <v>506</v>
      </c>
      <c r="E2262" s="228" t="s">
        <v>4450</v>
      </c>
      <c r="F2262" s="226" t="s">
        <v>4451</v>
      </c>
      <c r="G2262" s="226" t="s">
        <v>65</v>
      </c>
      <c r="H2262" s="226" t="s">
        <v>66</v>
      </c>
      <c r="I2262" s="229"/>
      <c r="J2262" s="260"/>
      <c r="K2262" s="252">
        <f t="shared" si="37"/>
        <v>51</v>
      </c>
      <c r="L2262" s="9" t="s">
        <v>34</v>
      </c>
    </row>
    <row r="2263" spans="2:12">
      <c r="B2263" s="268">
        <v>2251</v>
      </c>
      <c r="C2263" s="226" t="s">
        <v>505</v>
      </c>
      <c r="D2263" s="227" t="s">
        <v>506</v>
      </c>
      <c r="E2263" s="228" t="s">
        <v>4452</v>
      </c>
      <c r="F2263" s="226" t="s">
        <v>4453</v>
      </c>
      <c r="G2263" s="226" t="s">
        <v>65</v>
      </c>
      <c r="H2263" s="226" t="s">
        <v>66</v>
      </c>
      <c r="I2263" s="229"/>
      <c r="J2263" s="260"/>
      <c r="K2263" s="252">
        <f t="shared" si="37"/>
        <v>241</v>
      </c>
      <c r="L2263" s="9" t="s">
        <v>34</v>
      </c>
    </row>
    <row r="2264" spans="2:12">
      <c r="B2264" s="268">
        <v>2252</v>
      </c>
      <c r="C2264" s="226" t="s">
        <v>505</v>
      </c>
      <c r="D2264" s="227" t="s">
        <v>506</v>
      </c>
      <c r="E2264" s="228" t="s">
        <v>4454</v>
      </c>
      <c r="F2264" s="226" t="s">
        <v>4455</v>
      </c>
      <c r="G2264" s="226" t="s">
        <v>65</v>
      </c>
      <c r="H2264" s="226" t="s">
        <v>66</v>
      </c>
      <c r="I2264" s="229"/>
      <c r="J2264" s="260"/>
      <c r="K2264" s="252">
        <f t="shared" si="37"/>
        <v>52</v>
      </c>
      <c r="L2264" s="9" t="s">
        <v>34</v>
      </c>
    </row>
    <row r="2265" spans="2:12">
      <c r="B2265" s="268">
        <v>2253</v>
      </c>
      <c r="C2265" s="226" t="s">
        <v>505</v>
      </c>
      <c r="D2265" s="227" t="s">
        <v>506</v>
      </c>
      <c r="E2265" s="228" t="s">
        <v>4456</v>
      </c>
      <c r="F2265" s="226" t="s">
        <v>4457</v>
      </c>
      <c r="G2265" s="226" t="s">
        <v>65</v>
      </c>
      <c r="H2265" s="226" t="s">
        <v>66</v>
      </c>
      <c r="I2265" s="229"/>
      <c r="J2265" s="260"/>
      <c r="K2265" s="252">
        <f t="shared" si="37"/>
        <v>53</v>
      </c>
      <c r="L2265" s="9" t="s">
        <v>34</v>
      </c>
    </row>
    <row r="2266" spans="2:12">
      <c r="B2266" s="268">
        <v>2254</v>
      </c>
      <c r="C2266" s="226" t="s">
        <v>85</v>
      </c>
      <c r="D2266" s="227" t="s">
        <v>86</v>
      </c>
      <c r="E2266" s="228" t="s">
        <v>4458</v>
      </c>
      <c r="F2266" s="226" t="s">
        <v>4459</v>
      </c>
      <c r="G2266" s="226" t="s">
        <v>65</v>
      </c>
      <c r="H2266" s="226" t="s">
        <v>66</v>
      </c>
      <c r="I2266" s="229"/>
      <c r="J2266" s="260"/>
      <c r="K2266" s="252">
        <f t="shared" si="37"/>
        <v>583</v>
      </c>
      <c r="L2266" s="9" t="s">
        <v>34</v>
      </c>
    </row>
    <row r="2267" spans="2:12">
      <c r="B2267" s="268">
        <v>2255</v>
      </c>
      <c r="C2267" s="226" t="s">
        <v>85</v>
      </c>
      <c r="D2267" s="227" t="s">
        <v>86</v>
      </c>
      <c r="E2267" s="228" t="s">
        <v>4460</v>
      </c>
      <c r="F2267" s="226" t="s">
        <v>4461</v>
      </c>
      <c r="G2267" s="226" t="s">
        <v>65</v>
      </c>
      <c r="H2267" s="226" t="s">
        <v>66</v>
      </c>
      <c r="I2267" s="229"/>
      <c r="J2267" s="260"/>
      <c r="K2267" s="252">
        <f t="shared" si="37"/>
        <v>608</v>
      </c>
      <c r="L2267" s="9" t="s">
        <v>34</v>
      </c>
    </row>
    <row r="2268" spans="2:12">
      <c r="B2268" s="268">
        <v>2256</v>
      </c>
      <c r="C2268" s="226" t="s">
        <v>85</v>
      </c>
      <c r="D2268" s="227" t="s">
        <v>86</v>
      </c>
      <c r="E2268" s="228" t="s">
        <v>4462</v>
      </c>
      <c r="F2268" s="226" t="s">
        <v>4463</v>
      </c>
      <c r="G2268" s="226" t="s">
        <v>65</v>
      </c>
      <c r="H2268" s="226" t="s">
        <v>66</v>
      </c>
      <c r="I2268" s="229"/>
      <c r="J2268" s="260"/>
      <c r="K2268" s="252">
        <f t="shared" si="37"/>
        <v>609</v>
      </c>
      <c r="L2268" s="9" t="s">
        <v>34</v>
      </c>
    </row>
    <row r="2269" spans="2:12">
      <c r="B2269" s="268">
        <v>2257</v>
      </c>
      <c r="C2269" s="226" t="s">
        <v>85</v>
      </c>
      <c r="D2269" s="227" t="s">
        <v>86</v>
      </c>
      <c r="E2269" s="228" t="s">
        <v>4464</v>
      </c>
      <c r="F2269" s="226" t="s">
        <v>4465</v>
      </c>
      <c r="G2269" s="226" t="s">
        <v>65</v>
      </c>
      <c r="H2269" s="226" t="s">
        <v>66</v>
      </c>
      <c r="I2269" s="229"/>
      <c r="J2269" s="260"/>
      <c r="K2269" s="252">
        <f t="shared" si="37"/>
        <v>610</v>
      </c>
      <c r="L2269" s="9" t="s">
        <v>34</v>
      </c>
    </row>
    <row r="2270" spans="2:12">
      <c r="B2270" s="268">
        <v>2258</v>
      </c>
      <c r="C2270" s="226" t="s">
        <v>85</v>
      </c>
      <c r="D2270" s="227" t="s">
        <v>86</v>
      </c>
      <c r="E2270" s="228" t="s">
        <v>4466</v>
      </c>
      <c r="F2270" s="226" t="s">
        <v>4467</v>
      </c>
      <c r="G2270" s="226" t="s">
        <v>65</v>
      </c>
      <c r="H2270" s="226" t="s">
        <v>66</v>
      </c>
      <c r="I2270" s="229"/>
      <c r="J2270" s="260"/>
      <c r="K2270" s="252">
        <f t="shared" si="37"/>
        <v>611</v>
      </c>
      <c r="L2270" s="9" t="s">
        <v>34</v>
      </c>
    </row>
    <row r="2271" spans="2:12">
      <c r="B2271" s="268">
        <v>2259</v>
      </c>
      <c r="C2271" s="226" t="s">
        <v>505</v>
      </c>
      <c r="D2271" s="227" t="s">
        <v>506</v>
      </c>
      <c r="E2271" s="228" t="s">
        <v>4468</v>
      </c>
      <c r="F2271" s="226" t="s">
        <v>4469</v>
      </c>
      <c r="G2271" s="226" t="s">
        <v>65</v>
      </c>
      <c r="H2271" s="226" t="s">
        <v>66</v>
      </c>
      <c r="I2271" s="229"/>
      <c r="J2271" s="260"/>
      <c r="K2271" s="252">
        <f t="shared" si="37"/>
        <v>66</v>
      </c>
      <c r="L2271" s="9" t="s">
        <v>34</v>
      </c>
    </row>
    <row r="2272" spans="2:12">
      <c r="B2272" s="268">
        <v>2260</v>
      </c>
      <c r="C2272" s="226" t="s">
        <v>85</v>
      </c>
      <c r="D2272" s="227" t="s">
        <v>86</v>
      </c>
      <c r="E2272" s="228" t="s">
        <v>4470</v>
      </c>
      <c r="F2272" s="226" t="s">
        <v>4471</v>
      </c>
      <c r="G2272" s="226" t="s">
        <v>65</v>
      </c>
      <c r="H2272" s="226" t="s">
        <v>66</v>
      </c>
      <c r="I2272" s="229"/>
      <c r="J2272" s="260"/>
      <c r="K2272" s="252">
        <f t="shared" si="37"/>
        <v>869</v>
      </c>
      <c r="L2272" s="9" t="s">
        <v>34</v>
      </c>
    </row>
    <row r="2273" spans="2:12">
      <c r="B2273" s="268">
        <v>2261</v>
      </c>
      <c r="C2273" s="226" t="s">
        <v>505</v>
      </c>
      <c r="D2273" s="227" t="s">
        <v>506</v>
      </c>
      <c r="E2273" s="228" t="s">
        <v>4472</v>
      </c>
      <c r="F2273" s="226" t="s">
        <v>4473</v>
      </c>
      <c r="G2273" s="226" t="s">
        <v>65</v>
      </c>
      <c r="H2273" s="226" t="s">
        <v>66</v>
      </c>
      <c r="I2273" s="229"/>
      <c r="J2273" s="260"/>
      <c r="K2273" s="252">
        <f t="shared" si="37"/>
        <v>54</v>
      </c>
      <c r="L2273" s="9" t="s">
        <v>34</v>
      </c>
    </row>
    <row r="2274" spans="2:12">
      <c r="B2274" s="268">
        <v>2262</v>
      </c>
      <c r="C2274" s="226" t="s">
        <v>505</v>
      </c>
      <c r="D2274" s="227" t="s">
        <v>506</v>
      </c>
      <c r="E2274" s="228" t="s">
        <v>4474</v>
      </c>
      <c r="F2274" s="226" t="s">
        <v>4475</v>
      </c>
      <c r="G2274" s="226" t="s">
        <v>65</v>
      </c>
      <c r="H2274" s="226" t="s">
        <v>66</v>
      </c>
      <c r="I2274" s="229"/>
      <c r="J2274" s="260"/>
      <c r="K2274" s="252">
        <f t="shared" si="37"/>
        <v>55</v>
      </c>
      <c r="L2274" s="9" t="s">
        <v>34</v>
      </c>
    </row>
    <row r="2275" spans="2:12">
      <c r="B2275" s="268">
        <v>2263</v>
      </c>
      <c r="C2275" s="226" t="s">
        <v>505</v>
      </c>
      <c r="D2275" s="227" t="s">
        <v>506</v>
      </c>
      <c r="E2275" s="228" t="s">
        <v>4476</v>
      </c>
      <c r="F2275" s="226" t="s">
        <v>4477</v>
      </c>
      <c r="G2275" s="226" t="s">
        <v>65</v>
      </c>
      <c r="H2275" s="226" t="s">
        <v>66</v>
      </c>
      <c r="I2275" s="229"/>
      <c r="J2275" s="260"/>
      <c r="K2275" s="252">
        <f t="shared" si="37"/>
        <v>56</v>
      </c>
      <c r="L2275" s="9" t="s">
        <v>34</v>
      </c>
    </row>
    <row r="2276" spans="2:12">
      <c r="B2276" s="268">
        <v>2264</v>
      </c>
      <c r="C2276" s="226" t="s">
        <v>505</v>
      </c>
      <c r="D2276" s="227" t="s">
        <v>506</v>
      </c>
      <c r="E2276" s="228" t="s">
        <v>4478</v>
      </c>
      <c r="F2276" s="226" t="s">
        <v>4479</v>
      </c>
      <c r="G2276" s="226" t="s">
        <v>65</v>
      </c>
      <c r="H2276" s="226" t="s">
        <v>66</v>
      </c>
      <c r="I2276" s="229"/>
      <c r="J2276" s="260"/>
      <c r="K2276" s="252">
        <f t="shared" si="37"/>
        <v>57</v>
      </c>
      <c r="L2276" s="9" t="s">
        <v>34</v>
      </c>
    </row>
    <row r="2277" spans="2:12">
      <c r="B2277" s="268">
        <v>2265</v>
      </c>
      <c r="C2277" s="226" t="s">
        <v>505</v>
      </c>
      <c r="D2277" s="227" t="s">
        <v>506</v>
      </c>
      <c r="E2277" s="228" t="s">
        <v>4480</v>
      </c>
      <c r="F2277" s="226" t="s">
        <v>4481</v>
      </c>
      <c r="G2277" s="226" t="s">
        <v>65</v>
      </c>
      <c r="H2277" s="226" t="s">
        <v>66</v>
      </c>
      <c r="I2277" s="229"/>
      <c r="J2277" s="260"/>
      <c r="K2277" s="252">
        <f t="shared" si="37"/>
        <v>25</v>
      </c>
      <c r="L2277" s="9" t="s">
        <v>34</v>
      </c>
    </row>
    <row r="2278" spans="2:12">
      <c r="B2278" s="268">
        <v>2266</v>
      </c>
      <c r="C2278" s="226" t="s">
        <v>103</v>
      </c>
      <c r="D2278" s="227" t="s">
        <v>104</v>
      </c>
      <c r="E2278" s="228" t="s">
        <v>4482</v>
      </c>
      <c r="F2278" s="226" t="s">
        <v>4483</v>
      </c>
      <c r="G2278" s="226" t="s">
        <v>65</v>
      </c>
      <c r="H2278" s="226" t="s">
        <v>66</v>
      </c>
      <c r="I2278" s="229"/>
      <c r="J2278" s="260"/>
      <c r="K2278" s="252">
        <f t="shared" si="37"/>
        <v>341</v>
      </c>
      <c r="L2278" s="9" t="s">
        <v>34</v>
      </c>
    </row>
    <row r="2279" spans="2:12">
      <c r="B2279" s="268">
        <v>2267</v>
      </c>
      <c r="C2279" s="226" t="s">
        <v>85</v>
      </c>
      <c r="D2279" s="227" t="s">
        <v>86</v>
      </c>
      <c r="E2279" s="228" t="s">
        <v>4484</v>
      </c>
      <c r="F2279" s="226" t="s">
        <v>4485</v>
      </c>
      <c r="G2279" s="226" t="s">
        <v>65</v>
      </c>
      <c r="H2279" s="226" t="s">
        <v>66</v>
      </c>
      <c r="I2279" s="229"/>
      <c r="J2279" s="260"/>
      <c r="K2279" s="252">
        <f t="shared" si="37"/>
        <v>693</v>
      </c>
      <c r="L2279" s="9" t="s">
        <v>34</v>
      </c>
    </row>
    <row r="2280" spans="2:12">
      <c r="B2280" s="268">
        <v>2268</v>
      </c>
      <c r="C2280" s="226" t="s">
        <v>85</v>
      </c>
      <c r="D2280" s="227" t="s">
        <v>86</v>
      </c>
      <c r="E2280" s="228" t="s">
        <v>4486</v>
      </c>
      <c r="F2280" s="226" t="s">
        <v>4487</v>
      </c>
      <c r="G2280" s="226" t="s">
        <v>65</v>
      </c>
      <c r="H2280" s="226" t="s">
        <v>66</v>
      </c>
      <c r="I2280" s="229"/>
      <c r="J2280" s="260"/>
      <c r="K2280" s="252">
        <f t="shared" si="37"/>
        <v>361</v>
      </c>
      <c r="L2280" s="9" t="s">
        <v>34</v>
      </c>
    </row>
    <row r="2281" spans="2:12">
      <c r="B2281" s="268">
        <v>2269</v>
      </c>
      <c r="C2281" s="226" t="s">
        <v>85</v>
      </c>
      <c r="D2281" s="227" t="s">
        <v>86</v>
      </c>
      <c r="E2281" s="228" t="s">
        <v>4488</v>
      </c>
      <c r="F2281" s="226" t="s">
        <v>4489</v>
      </c>
      <c r="G2281" s="226" t="s">
        <v>65</v>
      </c>
      <c r="H2281" s="226" t="s">
        <v>66</v>
      </c>
      <c r="I2281" s="229"/>
      <c r="J2281" s="260"/>
      <c r="K2281" s="252">
        <f t="shared" si="37"/>
        <v>63</v>
      </c>
      <c r="L2281" s="9" t="s">
        <v>34</v>
      </c>
    </row>
    <row r="2282" spans="2:12">
      <c r="B2282" s="268">
        <v>2270</v>
      </c>
      <c r="C2282" s="226" t="s">
        <v>85</v>
      </c>
      <c r="D2282" s="227" t="s">
        <v>86</v>
      </c>
      <c r="E2282" s="228" t="s">
        <v>4490</v>
      </c>
      <c r="F2282" s="226" t="s">
        <v>4491</v>
      </c>
      <c r="G2282" s="226" t="s">
        <v>65</v>
      </c>
      <c r="H2282" s="226" t="s">
        <v>66</v>
      </c>
      <c r="I2282" s="229"/>
      <c r="J2282" s="260"/>
      <c r="K2282" s="252">
        <f t="shared" si="37"/>
        <v>350</v>
      </c>
      <c r="L2282" s="9" t="s">
        <v>34</v>
      </c>
    </row>
    <row r="2283" spans="2:12">
      <c r="B2283" s="268">
        <v>2271</v>
      </c>
      <c r="C2283" s="226" t="s">
        <v>85</v>
      </c>
      <c r="D2283" s="227" t="s">
        <v>86</v>
      </c>
      <c r="E2283" s="228" t="s">
        <v>4492</v>
      </c>
      <c r="F2283" s="226" t="s">
        <v>4493</v>
      </c>
      <c r="G2283" s="226" t="s">
        <v>65</v>
      </c>
      <c r="H2283" s="226" t="s">
        <v>66</v>
      </c>
      <c r="I2283" s="229"/>
      <c r="J2283" s="260"/>
      <c r="K2283" s="252">
        <f t="shared" si="37"/>
        <v>697</v>
      </c>
      <c r="L2283" s="9" t="s">
        <v>34</v>
      </c>
    </row>
    <row r="2284" spans="2:12">
      <c r="B2284" s="268">
        <v>2272</v>
      </c>
      <c r="C2284" s="226" t="s">
        <v>85</v>
      </c>
      <c r="D2284" s="227" t="s">
        <v>86</v>
      </c>
      <c r="E2284" s="228" t="s">
        <v>4494</v>
      </c>
      <c r="F2284" s="226" t="s">
        <v>4495</v>
      </c>
      <c r="G2284" s="226" t="s">
        <v>65</v>
      </c>
      <c r="H2284" s="226" t="s">
        <v>66</v>
      </c>
      <c r="I2284" s="229"/>
      <c r="J2284" s="260"/>
      <c r="K2284" s="252">
        <f t="shared" si="37"/>
        <v>367</v>
      </c>
      <c r="L2284" s="9" t="s">
        <v>34</v>
      </c>
    </row>
    <row r="2285" spans="2:12">
      <c r="B2285" s="268">
        <v>2273</v>
      </c>
      <c r="C2285" s="226" t="s">
        <v>85</v>
      </c>
      <c r="D2285" s="227" t="s">
        <v>86</v>
      </c>
      <c r="E2285" s="228" t="s">
        <v>4496</v>
      </c>
      <c r="F2285" s="226" t="s">
        <v>4497</v>
      </c>
      <c r="G2285" s="226" t="s">
        <v>65</v>
      </c>
      <c r="H2285" s="226" t="s">
        <v>66</v>
      </c>
      <c r="I2285" s="229"/>
      <c r="J2285" s="260"/>
      <c r="K2285" s="252">
        <f t="shared" si="37"/>
        <v>66</v>
      </c>
      <c r="L2285" s="9" t="s">
        <v>34</v>
      </c>
    </row>
    <row r="2286" spans="2:12">
      <c r="B2286" s="268">
        <v>2274</v>
      </c>
      <c r="C2286" s="226" t="s">
        <v>85</v>
      </c>
      <c r="D2286" s="227" t="s">
        <v>86</v>
      </c>
      <c r="E2286" s="228" t="s">
        <v>4498</v>
      </c>
      <c r="F2286" s="226" t="s">
        <v>4499</v>
      </c>
      <c r="G2286" s="226" t="s">
        <v>65</v>
      </c>
      <c r="H2286" s="226" t="s">
        <v>66</v>
      </c>
      <c r="I2286" s="229"/>
      <c r="J2286" s="260"/>
      <c r="K2286" s="252">
        <f t="shared" si="37"/>
        <v>702</v>
      </c>
      <c r="L2286" s="9" t="s">
        <v>34</v>
      </c>
    </row>
    <row r="2287" spans="2:12">
      <c r="B2287" s="268">
        <v>2275</v>
      </c>
      <c r="C2287" s="226" t="s">
        <v>85</v>
      </c>
      <c r="D2287" s="227" t="s">
        <v>86</v>
      </c>
      <c r="E2287" s="228" t="s">
        <v>4500</v>
      </c>
      <c r="F2287" s="226" t="s">
        <v>4501</v>
      </c>
      <c r="G2287" s="226" t="s">
        <v>65</v>
      </c>
      <c r="H2287" s="226" t="s">
        <v>66</v>
      </c>
      <c r="I2287" s="229"/>
      <c r="J2287" s="260"/>
      <c r="K2287" s="252">
        <f t="shared" si="37"/>
        <v>373</v>
      </c>
      <c r="L2287" s="9" t="s">
        <v>34</v>
      </c>
    </row>
    <row r="2288" spans="2:12">
      <c r="B2288" s="268">
        <v>2276</v>
      </c>
      <c r="C2288" s="226" t="s">
        <v>85</v>
      </c>
      <c r="D2288" s="227" t="s">
        <v>86</v>
      </c>
      <c r="E2288" s="228" t="s">
        <v>4502</v>
      </c>
      <c r="F2288" s="226" t="s">
        <v>4503</v>
      </c>
      <c r="G2288" s="226" t="s">
        <v>65</v>
      </c>
      <c r="H2288" s="226" t="s">
        <v>66</v>
      </c>
      <c r="I2288" s="229"/>
      <c r="J2288" s="260"/>
      <c r="K2288" s="252">
        <f t="shared" si="37"/>
        <v>57</v>
      </c>
      <c r="L2288" s="9" t="s">
        <v>34</v>
      </c>
    </row>
    <row r="2289" spans="2:12">
      <c r="B2289" s="268">
        <v>2277</v>
      </c>
      <c r="C2289" s="226" t="s">
        <v>85</v>
      </c>
      <c r="D2289" s="227" t="s">
        <v>86</v>
      </c>
      <c r="E2289" s="228" t="s">
        <v>4504</v>
      </c>
      <c r="F2289" s="226" t="s">
        <v>4505</v>
      </c>
      <c r="G2289" s="226" t="s">
        <v>65</v>
      </c>
      <c r="H2289" s="226" t="s">
        <v>66</v>
      </c>
      <c r="I2289" s="229"/>
      <c r="J2289" s="260"/>
      <c r="K2289" s="252">
        <f t="shared" si="37"/>
        <v>70</v>
      </c>
      <c r="L2289" s="9" t="s">
        <v>34</v>
      </c>
    </row>
    <row r="2290" spans="2:12">
      <c r="B2290" s="268">
        <v>2278</v>
      </c>
      <c r="C2290" s="226" t="s">
        <v>85</v>
      </c>
      <c r="D2290" s="227" t="s">
        <v>86</v>
      </c>
      <c r="E2290" s="228" t="s">
        <v>4506</v>
      </c>
      <c r="F2290" s="226" t="s">
        <v>4507</v>
      </c>
      <c r="G2290" s="226" t="s">
        <v>65</v>
      </c>
      <c r="H2290" s="226" t="s">
        <v>66</v>
      </c>
      <c r="I2290" s="229"/>
      <c r="J2290" s="260"/>
      <c r="K2290" s="252">
        <f t="shared" si="37"/>
        <v>684</v>
      </c>
      <c r="L2290" s="9" t="s">
        <v>34</v>
      </c>
    </row>
    <row r="2291" spans="2:12">
      <c r="B2291" s="268">
        <v>2279</v>
      </c>
      <c r="C2291" s="226" t="s">
        <v>85</v>
      </c>
      <c r="D2291" s="227" t="s">
        <v>86</v>
      </c>
      <c r="E2291" s="228" t="s">
        <v>4508</v>
      </c>
      <c r="F2291" s="226" t="s">
        <v>4509</v>
      </c>
      <c r="G2291" s="226" t="s">
        <v>65</v>
      </c>
      <c r="H2291" s="226" t="s">
        <v>66</v>
      </c>
      <c r="I2291" s="229"/>
      <c r="J2291" s="260"/>
      <c r="K2291" s="252">
        <f t="shared" si="37"/>
        <v>355</v>
      </c>
      <c r="L2291" s="9" t="s">
        <v>34</v>
      </c>
    </row>
    <row r="2292" spans="2:12">
      <c r="B2292" s="268">
        <v>2280</v>
      </c>
      <c r="C2292" s="226" t="s">
        <v>85</v>
      </c>
      <c r="D2292" s="227" t="s">
        <v>86</v>
      </c>
      <c r="E2292" s="228" t="s">
        <v>4510</v>
      </c>
      <c r="F2292" s="226" t="s">
        <v>4511</v>
      </c>
      <c r="G2292" s="226" t="s">
        <v>65</v>
      </c>
      <c r="H2292" s="226" t="s">
        <v>66</v>
      </c>
      <c r="I2292" s="229"/>
      <c r="J2292" s="260"/>
      <c r="K2292" s="252">
        <f t="shared" si="37"/>
        <v>60</v>
      </c>
      <c r="L2292" s="9" t="s">
        <v>34</v>
      </c>
    </row>
    <row r="2293" spans="2:12">
      <c r="B2293" s="268">
        <v>2281</v>
      </c>
      <c r="C2293" s="226" t="s">
        <v>85</v>
      </c>
      <c r="D2293" s="227" t="s">
        <v>86</v>
      </c>
      <c r="E2293" s="228" t="s">
        <v>4512</v>
      </c>
      <c r="F2293" s="226" t="s">
        <v>4513</v>
      </c>
      <c r="G2293" s="226" t="s">
        <v>65</v>
      </c>
      <c r="H2293" s="226" t="s">
        <v>66</v>
      </c>
      <c r="I2293" s="229"/>
      <c r="J2293" s="260"/>
      <c r="K2293" s="252">
        <f t="shared" si="37"/>
        <v>16</v>
      </c>
      <c r="L2293" s="9" t="s">
        <v>34</v>
      </c>
    </row>
    <row r="2294" spans="2:12">
      <c r="B2294" s="268">
        <v>2282</v>
      </c>
      <c r="C2294" s="226" t="s">
        <v>85</v>
      </c>
      <c r="D2294" s="227" t="s">
        <v>86</v>
      </c>
      <c r="E2294" s="228" t="s">
        <v>4514</v>
      </c>
      <c r="F2294" s="226" t="s">
        <v>4513</v>
      </c>
      <c r="G2294" s="226" t="s">
        <v>65</v>
      </c>
      <c r="H2294" s="226" t="s">
        <v>66</v>
      </c>
      <c r="I2294" s="229"/>
      <c r="J2294" s="260"/>
      <c r="K2294" s="252">
        <f t="shared" si="37"/>
        <v>279</v>
      </c>
      <c r="L2294" s="9" t="s">
        <v>34</v>
      </c>
    </row>
    <row r="2295" spans="2:12">
      <c r="B2295" s="268">
        <v>2283</v>
      </c>
      <c r="C2295" s="226" t="s">
        <v>85</v>
      </c>
      <c r="D2295" s="227" t="s">
        <v>86</v>
      </c>
      <c r="E2295" s="228" t="s">
        <v>4515</v>
      </c>
      <c r="F2295" s="226" t="s">
        <v>4516</v>
      </c>
      <c r="G2295" s="226" t="s">
        <v>65</v>
      </c>
      <c r="H2295" s="226" t="s">
        <v>66</v>
      </c>
      <c r="I2295" s="229"/>
      <c r="J2295" s="260"/>
      <c r="K2295" s="252">
        <f t="shared" si="37"/>
        <v>622</v>
      </c>
      <c r="L2295" s="9" t="s">
        <v>34</v>
      </c>
    </row>
    <row r="2296" spans="2:12">
      <c r="B2296" s="268">
        <v>2284</v>
      </c>
      <c r="C2296" s="226" t="s">
        <v>85</v>
      </c>
      <c r="D2296" s="227" t="s">
        <v>86</v>
      </c>
      <c r="E2296" s="228" t="s">
        <v>4517</v>
      </c>
      <c r="F2296" s="226" t="s">
        <v>4518</v>
      </c>
      <c r="G2296" s="226" t="s">
        <v>65</v>
      </c>
      <c r="H2296" s="226" t="s">
        <v>66</v>
      </c>
      <c r="I2296" s="229"/>
      <c r="J2296" s="260"/>
      <c r="K2296" s="252">
        <f t="shared" si="37"/>
        <v>285</v>
      </c>
      <c r="L2296" s="9" t="s">
        <v>34</v>
      </c>
    </row>
    <row r="2297" spans="2:12">
      <c r="B2297" s="268">
        <v>2285</v>
      </c>
      <c r="C2297" s="226" t="s">
        <v>85</v>
      </c>
      <c r="D2297" s="227" t="s">
        <v>86</v>
      </c>
      <c r="E2297" s="228" t="s">
        <v>4519</v>
      </c>
      <c r="F2297" s="226" t="s">
        <v>4520</v>
      </c>
      <c r="G2297" s="226" t="s">
        <v>65</v>
      </c>
      <c r="H2297" s="226" t="s">
        <v>66</v>
      </c>
      <c r="I2297" s="229"/>
      <c r="J2297" s="260"/>
      <c r="K2297" s="252">
        <f t="shared" si="37"/>
        <v>19</v>
      </c>
      <c r="L2297" s="9" t="s">
        <v>34</v>
      </c>
    </row>
    <row r="2298" spans="2:12">
      <c r="B2298" s="268">
        <v>2286</v>
      </c>
      <c r="C2298" s="226" t="s">
        <v>85</v>
      </c>
      <c r="D2298" s="227" t="s">
        <v>86</v>
      </c>
      <c r="E2298" s="228" t="s">
        <v>4521</v>
      </c>
      <c r="F2298" s="226" t="s">
        <v>4522</v>
      </c>
      <c r="G2298" s="226" t="s">
        <v>65</v>
      </c>
      <c r="H2298" s="226" t="s">
        <v>66</v>
      </c>
      <c r="I2298" s="229"/>
      <c r="J2298" s="260"/>
      <c r="K2298" s="252">
        <f t="shared" si="37"/>
        <v>629</v>
      </c>
      <c r="L2298" s="9" t="s">
        <v>34</v>
      </c>
    </row>
    <row r="2299" spans="2:12">
      <c r="B2299" s="268">
        <v>2287</v>
      </c>
      <c r="C2299" s="226" t="s">
        <v>85</v>
      </c>
      <c r="D2299" s="227" t="s">
        <v>86</v>
      </c>
      <c r="E2299" s="228" t="s">
        <v>4523</v>
      </c>
      <c r="F2299" s="226" t="s">
        <v>4524</v>
      </c>
      <c r="G2299" s="226" t="s">
        <v>65</v>
      </c>
      <c r="H2299" s="226" t="s">
        <v>66</v>
      </c>
      <c r="I2299" s="229"/>
      <c r="J2299" s="260"/>
      <c r="K2299" s="252">
        <f t="shared" si="37"/>
        <v>291</v>
      </c>
      <c r="L2299" s="9" t="s">
        <v>34</v>
      </c>
    </row>
    <row r="2300" spans="2:12">
      <c r="B2300" s="268">
        <v>2288</v>
      </c>
      <c r="C2300" s="226" t="s">
        <v>85</v>
      </c>
      <c r="D2300" s="227" t="s">
        <v>86</v>
      </c>
      <c r="E2300" s="228" t="s">
        <v>4525</v>
      </c>
      <c r="F2300" s="226" t="s">
        <v>4526</v>
      </c>
      <c r="G2300" s="226" t="s">
        <v>65</v>
      </c>
      <c r="H2300" s="226" t="s">
        <v>66</v>
      </c>
      <c r="I2300" s="229"/>
      <c r="J2300" s="260"/>
      <c r="K2300" s="252">
        <f t="shared" si="37"/>
        <v>23</v>
      </c>
      <c r="L2300" s="9" t="s">
        <v>34</v>
      </c>
    </row>
    <row r="2301" spans="2:12">
      <c r="B2301" s="268">
        <v>2289</v>
      </c>
      <c r="C2301" s="226" t="s">
        <v>85</v>
      </c>
      <c r="D2301" s="227" t="s">
        <v>86</v>
      </c>
      <c r="E2301" s="228" t="s">
        <v>4527</v>
      </c>
      <c r="F2301" s="226" t="s">
        <v>4528</v>
      </c>
      <c r="G2301" s="226" t="s">
        <v>65</v>
      </c>
      <c r="H2301" s="226" t="s">
        <v>66</v>
      </c>
      <c r="I2301" s="229"/>
      <c r="J2301" s="260"/>
      <c r="K2301" s="252">
        <f t="shared" si="37"/>
        <v>635</v>
      </c>
      <c r="L2301" s="9" t="s">
        <v>34</v>
      </c>
    </row>
    <row r="2302" spans="2:12">
      <c r="B2302" s="268">
        <v>2290</v>
      </c>
      <c r="C2302" s="226" t="s">
        <v>85</v>
      </c>
      <c r="D2302" s="227" t="s">
        <v>86</v>
      </c>
      <c r="E2302" s="228" t="s">
        <v>4529</v>
      </c>
      <c r="F2302" s="226" t="s">
        <v>4530</v>
      </c>
      <c r="G2302" s="226" t="s">
        <v>65</v>
      </c>
      <c r="H2302" s="226" t="s">
        <v>66</v>
      </c>
      <c r="I2302" s="229"/>
      <c r="J2302" s="260"/>
      <c r="K2302" s="252">
        <f t="shared" si="37"/>
        <v>273</v>
      </c>
      <c r="L2302" s="9" t="s">
        <v>34</v>
      </c>
    </row>
    <row r="2303" spans="2:12">
      <c r="B2303" s="268">
        <v>2291</v>
      </c>
      <c r="C2303" s="226" t="s">
        <v>85</v>
      </c>
      <c r="D2303" s="227" t="s">
        <v>86</v>
      </c>
      <c r="E2303" s="228" t="s">
        <v>4531</v>
      </c>
      <c r="F2303" s="226" t="s">
        <v>4532</v>
      </c>
      <c r="G2303" s="226" t="s">
        <v>65</v>
      </c>
      <c r="H2303" s="226" t="s">
        <v>66</v>
      </c>
      <c r="I2303" s="229"/>
      <c r="J2303" s="260"/>
      <c r="K2303" s="252">
        <f t="shared" si="37"/>
        <v>297</v>
      </c>
      <c r="L2303" s="9" t="s">
        <v>34</v>
      </c>
    </row>
    <row r="2304" spans="2:12">
      <c r="B2304" s="268">
        <v>2292</v>
      </c>
      <c r="C2304" s="226" t="s">
        <v>85</v>
      </c>
      <c r="D2304" s="227" t="s">
        <v>86</v>
      </c>
      <c r="E2304" s="228" t="s">
        <v>4533</v>
      </c>
      <c r="F2304" s="226" t="s">
        <v>4534</v>
      </c>
      <c r="G2304" s="226" t="s">
        <v>65</v>
      </c>
      <c r="H2304" s="226" t="s">
        <v>66</v>
      </c>
      <c r="I2304" s="229"/>
      <c r="J2304" s="260"/>
      <c r="K2304" s="252">
        <f t="shared" si="37"/>
        <v>26</v>
      </c>
      <c r="L2304" s="9" t="s">
        <v>34</v>
      </c>
    </row>
    <row r="2305" spans="2:12">
      <c r="B2305" s="268">
        <v>2293</v>
      </c>
      <c r="C2305" s="226" t="s">
        <v>85</v>
      </c>
      <c r="D2305" s="227" t="s">
        <v>86</v>
      </c>
      <c r="E2305" s="228" t="s">
        <v>4535</v>
      </c>
      <c r="F2305" s="226" t="s">
        <v>4536</v>
      </c>
      <c r="G2305" s="226" t="s">
        <v>65</v>
      </c>
      <c r="H2305" s="226" t="s">
        <v>66</v>
      </c>
      <c r="I2305" s="229"/>
      <c r="J2305" s="260"/>
      <c r="K2305" s="252">
        <f t="shared" si="37"/>
        <v>13</v>
      </c>
      <c r="L2305" s="9" t="s">
        <v>34</v>
      </c>
    </row>
    <row r="2306" spans="2:12">
      <c r="B2306" s="268">
        <v>2294</v>
      </c>
      <c r="C2306" s="226" t="s">
        <v>85</v>
      </c>
      <c r="D2306" s="227" t="s">
        <v>86</v>
      </c>
      <c r="E2306" s="228" t="s">
        <v>4537</v>
      </c>
      <c r="F2306" s="226" t="s">
        <v>4538</v>
      </c>
      <c r="G2306" s="226" t="s">
        <v>65</v>
      </c>
      <c r="H2306" s="226" t="s">
        <v>66</v>
      </c>
      <c r="I2306" s="229"/>
      <c r="J2306" s="260"/>
      <c r="K2306" s="252">
        <f t="shared" si="37"/>
        <v>615</v>
      </c>
      <c r="L2306" s="9" t="s">
        <v>34</v>
      </c>
    </row>
    <row r="2307" spans="2:12">
      <c r="B2307" s="268">
        <v>2295</v>
      </c>
      <c r="C2307" s="226" t="s">
        <v>85</v>
      </c>
      <c r="D2307" s="227" t="s">
        <v>86</v>
      </c>
      <c r="E2307" s="228" t="s">
        <v>4539</v>
      </c>
      <c r="F2307" s="226" t="s">
        <v>4540</v>
      </c>
      <c r="G2307" s="226" t="s">
        <v>65</v>
      </c>
      <c r="H2307" s="226" t="s">
        <v>66</v>
      </c>
      <c r="I2307" s="229"/>
      <c r="J2307" s="260"/>
      <c r="K2307" s="252">
        <f t="shared" ref="K2307:K2370" si="38">VALUE(RIGHT($E2307,4))</f>
        <v>303</v>
      </c>
      <c r="L2307" s="9" t="s">
        <v>34</v>
      </c>
    </row>
    <row r="2308" spans="2:12">
      <c r="B2308" s="268">
        <v>2296</v>
      </c>
      <c r="C2308" s="226" t="s">
        <v>85</v>
      </c>
      <c r="D2308" s="227" t="s">
        <v>86</v>
      </c>
      <c r="E2308" s="228" t="s">
        <v>4541</v>
      </c>
      <c r="F2308" s="226" t="s">
        <v>4542</v>
      </c>
      <c r="G2308" s="226" t="s">
        <v>65</v>
      </c>
      <c r="H2308" s="226" t="s">
        <v>66</v>
      </c>
      <c r="I2308" s="229"/>
      <c r="J2308" s="260"/>
      <c r="K2308" s="252">
        <f t="shared" si="38"/>
        <v>647</v>
      </c>
      <c r="L2308" s="9" t="s">
        <v>34</v>
      </c>
    </row>
    <row r="2309" spans="2:12">
      <c r="B2309" s="268">
        <v>2297</v>
      </c>
      <c r="C2309" s="226" t="s">
        <v>85</v>
      </c>
      <c r="D2309" s="227" t="s">
        <v>86</v>
      </c>
      <c r="E2309" s="228" t="s">
        <v>4543</v>
      </c>
      <c r="F2309" s="226" t="s">
        <v>4544</v>
      </c>
      <c r="G2309" s="226" t="s">
        <v>65</v>
      </c>
      <c r="H2309" s="226" t="s">
        <v>66</v>
      </c>
      <c r="I2309" s="229"/>
      <c r="J2309" s="260"/>
      <c r="K2309" s="252">
        <f t="shared" si="38"/>
        <v>309</v>
      </c>
      <c r="L2309" s="9" t="s">
        <v>34</v>
      </c>
    </row>
    <row r="2310" spans="2:12">
      <c r="B2310" s="268">
        <v>2298</v>
      </c>
      <c r="C2310" s="226" t="s">
        <v>85</v>
      </c>
      <c r="D2310" s="227" t="s">
        <v>86</v>
      </c>
      <c r="E2310" s="228" t="s">
        <v>4545</v>
      </c>
      <c r="F2310" s="226" t="s">
        <v>4546</v>
      </c>
      <c r="G2310" s="226" t="s">
        <v>65</v>
      </c>
      <c r="H2310" s="226" t="s">
        <v>66</v>
      </c>
      <c r="I2310" s="229"/>
      <c r="J2310" s="260"/>
      <c r="K2310" s="252">
        <f t="shared" si="38"/>
        <v>32</v>
      </c>
      <c r="L2310" s="9" t="s">
        <v>34</v>
      </c>
    </row>
    <row r="2311" spans="2:12">
      <c r="B2311" s="268">
        <v>2299</v>
      </c>
      <c r="C2311" s="226" t="s">
        <v>85</v>
      </c>
      <c r="D2311" s="227" t="s">
        <v>86</v>
      </c>
      <c r="E2311" s="228" t="s">
        <v>4547</v>
      </c>
      <c r="F2311" s="226" t="s">
        <v>4548</v>
      </c>
      <c r="G2311" s="226" t="s">
        <v>65</v>
      </c>
      <c r="H2311" s="226" t="s">
        <v>66</v>
      </c>
      <c r="I2311" s="229"/>
      <c r="J2311" s="260"/>
      <c r="K2311" s="252">
        <f t="shared" si="38"/>
        <v>652</v>
      </c>
      <c r="L2311" s="9" t="s">
        <v>34</v>
      </c>
    </row>
    <row r="2312" spans="2:12">
      <c r="B2312" s="268">
        <v>2300</v>
      </c>
      <c r="C2312" s="226" t="s">
        <v>85</v>
      </c>
      <c r="D2312" s="227" t="s">
        <v>86</v>
      </c>
      <c r="E2312" s="228" t="s">
        <v>4549</v>
      </c>
      <c r="F2312" s="226" t="s">
        <v>4550</v>
      </c>
      <c r="G2312" s="226" t="s">
        <v>65</v>
      </c>
      <c r="H2312" s="226" t="s">
        <v>66</v>
      </c>
      <c r="I2312" s="229"/>
      <c r="J2312" s="260"/>
      <c r="K2312" s="252">
        <f t="shared" si="38"/>
        <v>315</v>
      </c>
      <c r="L2312" s="9" t="s">
        <v>34</v>
      </c>
    </row>
    <row r="2313" spans="2:12">
      <c r="B2313" s="268">
        <v>2301</v>
      </c>
      <c r="C2313" s="226" t="s">
        <v>85</v>
      </c>
      <c r="D2313" s="227" t="s">
        <v>86</v>
      </c>
      <c r="E2313" s="228" t="s">
        <v>4551</v>
      </c>
      <c r="F2313" s="226" t="s">
        <v>4552</v>
      </c>
      <c r="G2313" s="226" t="s">
        <v>65</v>
      </c>
      <c r="H2313" s="226" t="s">
        <v>66</v>
      </c>
      <c r="I2313" s="229"/>
      <c r="J2313" s="260"/>
      <c r="K2313" s="252">
        <f t="shared" si="38"/>
        <v>35</v>
      </c>
      <c r="L2313" s="9" t="s">
        <v>34</v>
      </c>
    </row>
    <row r="2314" spans="2:12">
      <c r="B2314" s="268">
        <v>2302</v>
      </c>
      <c r="C2314" s="226" t="s">
        <v>85</v>
      </c>
      <c r="D2314" s="227" t="s">
        <v>86</v>
      </c>
      <c r="E2314" s="228" t="s">
        <v>4553</v>
      </c>
      <c r="F2314" s="226" t="s">
        <v>4554</v>
      </c>
      <c r="G2314" s="226" t="s">
        <v>65</v>
      </c>
      <c r="H2314" s="226" t="s">
        <v>66</v>
      </c>
      <c r="I2314" s="229"/>
      <c r="J2314" s="260"/>
      <c r="K2314" s="252">
        <f t="shared" si="38"/>
        <v>659</v>
      </c>
      <c r="L2314" s="9" t="s">
        <v>34</v>
      </c>
    </row>
    <row r="2315" spans="2:12">
      <c r="B2315" s="268">
        <v>2303</v>
      </c>
      <c r="C2315" s="226" t="s">
        <v>85</v>
      </c>
      <c r="D2315" s="227" t="s">
        <v>86</v>
      </c>
      <c r="E2315" s="228" t="s">
        <v>4555</v>
      </c>
      <c r="F2315" s="226" t="s">
        <v>4556</v>
      </c>
      <c r="G2315" s="226" t="s">
        <v>65</v>
      </c>
      <c r="H2315" s="226" t="s">
        <v>66</v>
      </c>
      <c r="I2315" s="229"/>
      <c r="J2315" s="260"/>
      <c r="K2315" s="252">
        <f t="shared" si="38"/>
        <v>320</v>
      </c>
      <c r="L2315" s="9" t="s">
        <v>34</v>
      </c>
    </row>
    <row r="2316" spans="2:12">
      <c r="B2316" s="268">
        <v>2304</v>
      </c>
      <c r="C2316" s="226" t="s">
        <v>85</v>
      </c>
      <c r="D2316" s="227" t="s">
        <v>86</v>
      </c>
      <c r="E2316" s="228" t="s">
        <v>4557</v>
      </c>
      <c r="F2316" s="226" t="s">
        <v>4558</v>
      </c>
      <c r="G2316" s="226" t="s">
        <v>65</v>
      </c>
      <c r="H2316" s="226" t="s">
        <v>66</v>
      </c>
      <c r="I2316" s="229"/>
      <c r="J2316" s="260"/>
      <c r="K2316" s="252">
        <f t="shared" si="38"/>
        <v>38</v>
      </c>
      <c r="L2316" s="9" t="s">
        <v>34</v>
      </c>
    </row>
    <row r="2317" spans="2:12">
      <c r="B2317" s="268">
        <v>2305</v>
      </c>
      <c r="C2317" s="226" t="s">
        <v>85</v>
      </c>
      <c r="D2317" s="227" t="s">
        <v>86</v>
      </c>
      <c r="E2317" s="228" t="s">
        <v>4559</v>
      </c>
      <c r="F2317" s="226" t="s">
        <v>4560</v>
      </c>
      <c r="G2317" s="226" t="s">
        <v>65</v>
      </c>
      <c r="H2317" s="226" t="s">
        <v>66</v>
      </c>
      <c r="I2317" s="229"/>
      <c r="J2317" s="260"/>
      <c r="K2317" s="252">
        <f t="shared" si="38"/>
        <v>642</v>
      </c>
      <c r="L2317" s="9" t="s">
        <v>34</v>
      </c>
    </row>
    <row r="2318" spans="2:12">
      <c r="B2318" s="268">
        <v>2306</v>
      </c>
      <c r="C2318" s="226" t="s">
        <v>85</v>
      </c>
      <c r="D2318" s="227" t="s">
        <v>86</v>
      </c>
      <c r="E2318" s="228" t="s">
        <v>4561</v>
      </c>
      <c r="F2318" s="226" t="s">
        <v>4562</v>
      </c>
      <c r="G2318" s="226" t="s">
        <v>65</v>
      </c>
      <c r="H2318" s="226" t="s">
        <v>66</v>
      </c>
      <c r="I2318" s="229"/>
      <c r="J2318" s="260"/>
      <c r="K2318" s="252">
        <f t="shared" si="38"/>
        <v>29</v>
      </c>
      <c r="L2318" s="9" t="s">
        <v>34</v>
      </c>
    </row>
    <row r="2319" spans="2:12">
      <c r="B2319" s="268">
        <v>2307</v>
      </c>
      <c r="C2319" s="226" t="s">
        <v>85</v>
      </c>
      <c r="D2319" s="227" t="s">
        <v>86</v>
      </c>
      <c r="E2319" s="228" t="s">
        <v>4563</v>
      </c>
      <c r="F2319" s="226" t="s">
        <v>4564</v>
      </c>
      <c r="G2319" s="226" t="s">
        <v>65</v>
      </c>
      <c r="H2319" s="226" t="s">
        <v>66</v>
      </c>
      <c r="I2319" s="229"/>
      <c r="J2319" s="260"/>
      <c r="K2319" s="252">
        <f t="shared" si="38"/>
        <v>332</v>
      </c>
      <c r="L2319" s="9" t="s">
        <v>34</v>
      </c>
    </row>
    <row r="2320" spans="2:12">
      <c r="B2320" s="268">
        <v>2308</v>
      </c>
      <c r="C2320" s="226" t="s">
        <v>85</v>
      </c>
      <c r="D2320" s="227" t="s">
        <v>86</v>
      </c>
      <c r="E2320" s="228" t="s">
        <v>4565</v>
      </c>
      <c r="F2320" s="226" t="s">
        <v>4566</v>
      </c>
      <c r="G2320" s="226" t="s">
        <v>65</v>
      </c>
      <c r="H2320" s="226" t="s">
        <v>66</v>
      </c>
      <c r="I2320" s="229"/>
      <c r="J2320" s="260"/>
      <c r="K2320" s="252">
        <f t="shared" si="38"/>
        <v>45</v>
      </c>
      <c r="L2320" s="9" t="s">
        <v>34</v>
      </c>
    </row>
    <row r="2321" spans="2:12">
      <c r="B2321" s="268">
        <v>2309</v>
      </c>
      <c r="C2321" s="226" t="s">
        <v>85</v>
      </c>
      <c r="D2321" s="227" t="s">
        <v>86</v>
      </c>
      <c r="E2321" s="228" t="s">
        <v>4567</v>
      </c>
      <c r="F2321" s="226" t="s">
        <v>4568</v>
      </c>
      <c r="G2321" s="226" t="s">
        <v>65</v>
      </c>
      <c r="H2321" s="226" t="s">
        <v>66</v>
      </c>
      <c r="I2321" s="229"/>
      <c r="J2321" s="260"/>
      <c r="K2321" s="252">
        <f t="shared" si="38"/>
        <v>675</v>
      </c>
      <c r="L2321" s="9" t="s">
        <v>34</v>
      </c>
    </row>
    <row r="2322" spans="2:12">
      <c r="B2322" s="268">
        <v>2310</v>
      </c>
      <c r="C2322" s="226" t="s">
        <v>85</v>
      </c>
      <c r="D2322" s="227" t="s">
        <v>86</v>
      </c>
      <c r="E2322" s="228" t="s">
        <v>4569</v>
      </c>
      <c r="F2322" s="226" t="s">
        <v>4570</v>
      </c>
      <c r="G2322" s="226" t="s">
        <v>65</v>
      </c>
      <c r="H2322" s="226" t="s">
        <v>66</v>
      </c>
      <c r="I2322" s="229"/>
      <c r="J2322" s="260"/>
      <c r="K2322" s="252">
        <f t="shared" si="38"/>
        <v>338</v>
      </c>
      <c r="L2322" s="9" t="s">
        <v>34</v>
      </c>
    </row>
    <row r="2323" spans="2:12">
      <c r="B2323" s="268">
        <v>2311</v>
      </c>
      <c r="C2323" s="226" t="s">
        <v>85</v>
      </c>
      <c r="D2323" s="227" t="s">
        <v>86</v>
      </c>
      <c r="E2323" s="228" t="s">
        <v>4571</v>
      </c>
      <c r="F2323" s="226" t="s">
        <v>4572</v>
      </c>
      <c r="G2323" s="226" t="s">
        <v>65</v>
      </c>
      <c r="H2323" s="226" t="s">
        <v>66</v>
      </c>
      <c r="I2323" s="229"/>
      <c r="J2323" s="260"/>
      <c r="K2323" s="252">
        <f t="shared" si="38"/>
        <v>49</v>
      </c>
      <c r="L2323" s="9" t="s">
        <v>34</v>
      </c>
    </row>
    <row r="2324" spans="2:12">
      <c r="B2324" s="268">
        <v>2312</v>
      </c>
      <c r="C2324" s="226" t="s">
        <v>85</v>
      </c>
      <c r="D2324" s="227" t="s">
        <v>86</v>
      </c>
      <c r="E2324" s="228" t="s">
        <v>4573</v>
      </c>
      <c r="F2324" s="226" t="s">
        <v>4574</v>
      </c>
      <c r="G2324" s="226" t="s">
        <v>65</v>
      </c>
      <c r="H2324" s="226" t="s">
        <v>66</v>
      </c>
      <c r="I2324" s="229"/>
      <c r="J2324" s="260"/>
      <c r="K2324" s="252">
        <f t="shared" si="38"/>
        <v>679</v>
      </c>
      <c r="L2324" s="9" t="s">
        <v>34</v>
      </c>
    </row>
    <row r="2325" spans="2:12">
      <c r="B2325" s="268">
        <v>2313</v>
      </c>
      <c r="C2325" s="226" t="s">
        <v>85</v>
      </c>
      <c r="D2325" s="227" t="s">
        <v>86</v>
      </c>
      <c r="E2325" s="228" t="s">
        <v>4575</v>
      </c>
      <c r="F2325" s="226" t="s">
        <v>4576</v>
      </c>
      <c r="G2325" s="226" t="s">
        <v>65</v>
      </c>
      <c r="H2325" s="226" t="s">
        <v>66</v>
      </c>
      <c r="I2325" s="229"/>
      <c r="J2325" s="260"/>
      <c r="K2325" s="252">
        <f t="shared" si="38"/>
        <v>344</v>
      </c>
      <c r="L2325" s="9" t="s">
        <v>34</v>
      </c>
    </row>
    <row r="2326" spans="2:12">
      <c r="B2326" s="268">
        <v>2314</v>
      </c>
      <c r="C2326" s="226" t="s">
        <v>85</v>
      </c>
      <c r="D2326" s="227" t="s">
        <v>86</v>
      </c>
      <c r="E2326" s="228" t="s">
        <v>4577</v>
      </c>
      <c r="F2326" s="226" t="s">
        <v>4578</v>
      </c>
      <c r="G2326" s="226" t="s">
        <v>65</v>
      </c>
      <c r="H2326" s="226" t="s">
        <v>66</v>
      </c>
      <c r="I2326" s="229"/>
      <c r="J2326" s="260"/>
      <c r="K2326" s="252">
        <f t="shared" si="38"/>
        <v>52</v>
      </c>
      <c r="L2326" s="9" t="s">
        <v>34</v>
      </c>
    </row>
    <row r="2327" spans="2:12">
      <c r="B2327" s="268">
        <v>2315</v>
      </c>
      <c r="C2327" s="226" t="s">
        <v>85</v>
      </c>
      <c r="D2327" s="227" t="s">
        <v>86</v>
      </c>
      <c r="E2327" s="228" t="s">
        <v>4579</v>
      </c>
      <c r="F2327" s="226" t="s">
        <v>4580</v>
      </c>
      <c r="G2327" s="226" t="s">
        <v>65</v>
      </c>
      <c r="H2327" s="226" t="s">
        <v>66</v>
      </c>
      <c r="I2327" s="229"/>
      <c r="J2327" s="260"/>
      <c r="K2327" s="252">
        <f t="shared" si="38"/>
        <v>665</v>
      </c>
      <c r="L2327" s="9" t="s">
        <v>34</v>
      </c>
    </row>
    <row r="2328" spans="2:12">
      <c r="B2328" s="268">
        <v>2316</v>
      </c>
      <c r="C2328" s="226" t="s">
        <v>85</v>
      </c>
      <c r="D2328" s="227" t="s">
        <v>86</v>
      </c>
      <c r="E2328" s="228" t="s">
        <v>4581</v>
      </c>
      <c r="F2328" s="226" t="s">
        <v>4582</v>
      </c>
      <c r="G2328" s="226" t="s">
        <v>65</v>
      </c>
      <c r="H2328" s="226" t="s">
        <v>66</v>
      </c>
      <c r="I2328" s="229"/>
      <c r="J2328" s="260"/>
      <c r="K2328" s="252">
        <f t="shared" si="38"/>
        <v>688</v>
      </c>
      <c r="L2328" s="9" t="s">
        <v>34</v>
      </c>
    </row>
    <row r="2329" spans="2:12">
      <c r="B2329" s="268">
        <v>2317</v>
      </c>
      <c r="C2329" s="226" t="s">
        <v>85</v>
      </c>
      <c r="D2329" s="227" t="s">
        <v>86</v>
      </c>
      <c r="E2329" s="228" t="s">
        <v>4583</v>
      </c>
      <c r="F2329" s="226" t="s">
        <v>4584</v>
      </c>
      <c r="G2329" s="226" t="s">
        <v>65</v>
      </c>
      <c r="H2329" s="226" t="s">
        <v>66</v>
      </c>
      <c r="I2329" s="229"/>
      <c r="J2329" s="260"/>
      <c r="K2329" s="252">
        <f t="shared" si="38"/>
        <v>326</v>
      </c>
      <c r="L2329" s="9" t="s">
        <v>34</v>
      </c>
    </row>
    <row r="2330" spans="2:12">
      <c r="B2330" s="268">
        <v>2318</v>
      </c>
      <c r="C2330" s="226" t="s">
        <v>85</v>
      </c>
      <c r="D2330" s="227" t="s">
        <v>86</v>
      </c>
      <c r="E2330" s="228" t="s">
        <v>4585</v>
      </c>
      <c r="F2330" s="226" t="s">
        <v>4584</v>
      </c>
      <c r="G2330" s="226" t="s">
        <v>65</v>
      </c>
      <c r="H2330" s="226" t="s">
        <v>66</v>
      </c>
      <c r="I2330" s="229"/>
      <c r="J2330" s="260"/>
      <c r="K2330" s="252">
        <f t="shared" si="38"/>
        <v>327</v>
      </c>
      <c r="L2330" s="9" t="s">
        <v>34</v>
      </c>
    </row>
    <row r="2331" spans="2:12">
      <c r="B2331" s="268">
        <v>2319</v>
      </c>
      <c r="C2331" s="226" t="s">
        <v>85</v>
      </c>
      <c r="D2331" s="227" t="s">
        <v>86</v>
      </c>
      <c r="E2331" s="228" t="s">
        <v>4586</v>
      </c>
      <c r="F2331" s="226" t="s">
        <v>4587</v>
      </c>
      <c r="G2331" s="226" t="s">
        <v>65</v>
      </c>
      <c r="H2331" s="226" t="s">
        <v>66</v>
      </c>
      <c r="I2331" s="229"/>
      <c r="J2331" s="260"/>
      <c r="K2331" s="252">
        <f t="shared" si="38"/>
        <v>42</v>
      </c>
      <c r="L2331" s="9" t="s">
        <v>34</v>
      </c>
    </row>
    <row r="2332" spans="2:12">
      <c r="B2332" s="268">
        <v>2320</v>
      </c>
      <c r="C2332" s="226" t="s">
        <v>85</v>
      </c>
      <c r="D2332" s="227" t="s">
        <v>86</v>
      </c>
      <c r="E2332" s="228" t="s">
        <v>4588</v>
      </c>
      <c r="F2332" s="226" t="s">
        <v>4589</v>
      </c>
      <c r="G2332" s="226" t="s">
        <v>65</v>
      </c>
      <c r="H2332" s="226" t="s">
        <v>66</v>
      </c>
      <c r="I2332" s="229"/>
      <c r="J2332" s="260"/>
      <c r="K2332" s="252">
        <f t="shared" si="38"/>
        <v>671</v>
      </c>
      <c r="L2332" s="9" t="s">
        <v>34</v>
      </c>
    </row>
    <row r="2333" spans="2:12">
      <c r="B2333" s="268">
        <v>2321</v>
      </c>
      <c r="C2333" s="226" t="s">
        <v>85</v>
      </c>
      <c r="D2333" s="227" t="s">
        <v>86</v>
      </c>
      <c r="E2333" s="228" t="s">
        <v>4590</v>
      </c>
      <c r="F2333" s="226" t="s">
        <v>4591</v>
      </c>
      <c r="G2333" s="226" t="s">
        <v>65</v>
      </c>
      <c r="H2333" s="226" t="s">
        <v>66</v>
      </c>
      <c r="I2333" s="229"/>
      <c r="J2333" s="260"/>
      <c r="K2333" s="252">
        <f t="shared" si="38"/>
        <v>711</v>
      </c>
      <c r="L2333" s="9" t="s">
        <v>34</v>
      </c>
    </row>
    <row r="2334" spans="2:12">
      <c r="B2334" s="268">
        <v>2322</v>
      </c>
      <c r="C2334" s="226" t="s">
        <v>85</v>
      </c>
      <c r="D2334" s="227" t="s">
        <v>86</v>
      </c>
      <c r="E2334" s="228" t="s">
        <v>4592</v>
      </c>
      <c r="F2334" s="226" t="s">
        <v>4593</v>
      </c>
      <c r="G2334" s="226" t="s">
        <v>65</v>
      </c>
      <c r="H2334" s="226" t="s">
        <v>66</v>
      </c>
      <c r="I2334" s="229"/>
      <c r="J2334" s="260"/>
      <c r="K2334" s="252">
        <f t="shared" si="38"/>
        <v>385</v>
      </c>
      <c r="L2334" s="9" t="s">
        <v>34</v>
      </c>
    </row>
    <row r="2335" spans="2:12">
      <c r="B2335" s="268">
        <v>2323</v>
      </c>
      <c r="C2335" s="226" t="s">
        <v>85</v>
      </c>
      <c r="D2335" s="227" t="s">
        <v>86</v>
      </c>
      <c r="E2335" s="228" t="s">
        <v>4594</v>
      </c>
      <c r="F2335" s="226" t="s">
        <v>4595</v>
      </c>
      <c r="G2335" s="226" t="s">
        <v>65</v>
      </c>
      <c r="H2335" s="226" t="s">
        <v>66</v>
      </c>
      <c r="I2335" s="229"/>
      <c r="J2335" s="260"/>
      <c r="K2335" s="252">
        <f t="shared" si="38"/>
        <v>84</v>
      </c>
      <c r="L2335" s="9" t="s">
        <v>34</v>
      </c>
    </row>
    <row r="2336" spans="2:12">
      <c r="B2336" s="268">
        <v>2324</v>
      </c>
      <c r="C2336" s="226" t="s">
        <v>85</v>
      </c>
      <c r="D2336" s="227" t="s">
        <v>86</v>
      </c>
      <c r="E2336" s="228" t="s">
        <v>4596</v>
      </c>
      <c r="F2336" s="226" t="s">
        <v>4597</v>
      </c>
      <c r="G2336" s="226" t="s">
        <v>65</v>
      </c>
      <c r="H2336" s="226" t="s">
        <v>66</v>
      </c>
      <c r="I2336" s="229"/>
      <c r="J2336" s="260"/>
      <c r="K2336" s="252">
        <f t="shared" si="38"/>
        <v>716</v>
      </c>
      <c r="L2336" s="9" t="s">
        <v>34</v>
      </c>
    </row>
    <row r="2337" spans="2:12">
      <c r="B2337" s="268">
        <v>2325</v>
      </c>
      <c r="C2337" s="226" t="s">
        <v>85</v>
      </c>
      <c r="D2337" s="227" t="s">
        <v>86</v>
      </c>
      <c r="E2337" s="228" t="s">
        <v>4598</v>
      </c>
      <c r="F2337" s="226" t="s">
        <v>4599</v>
      </c>
      <c r="G2337" s="226" t="s">
        <v>65</v>
      </c>
      <c r="H2337" s="226" t="s">
        <v>66</v>
      </c>
      <c r="I2337" s="229"/>
      <c r="J2337" s="260"/>
      <c r="K2337" s="252">
        <f t="shared" si="38"/>
        <v>391</v>
      </c>
      <c r="L2337" s="9" t="s">
        <v>34</v>
      </c>
    </row>
    <row r="2338" spans="2:12">
      <c r="B2338" s="268">
        <v>2326</v>
      </c>
      <c r="C2338" s="226" t="s">
        <v>85</v>
      </c>
      <c r="D2338" s="227" t="s">
        <v>86</v>
      </c>
      <c r="E2338" s="228" t="s">
        <v>4600</v>
      </c>
      <c r="F2338" s="226" t="s">
        <v>4601</v>
      </c>
      <c r="G2338" s="226" t="s">
        <v>65</v>
      </c>
      <c r="H2338" s="226" t="s">
        <v>66</v>
      </c>
      <c r="I2338" s="229"/>
      <c r="J2338" s="260"/>
      <c r="K2338" s="252">
        <f t="shared" si="38"/>
        <v>89</v>
      </c>
      <c r="L2338" s="9" t="s">
        <v>34</v>
      </c>
    </row>
    <row r="2339" spans="2:12">
      <c r="B2339" s="268">
        <v>2327</v>
      </c>
      <c r="C2339" s="226" t="s">
        <v>85</v>
      </c>
      <c r="D2339" s="227" t="s">
        <v>86</v>
      </c>
      <c r="E2339" s="228" t="s">
        <v>4602</v>
      </c>
      <c r="F2339" s="226" t="s">
        <v>4603</v>
      </c>
      <c r="G2339" s="226" t="s">
        <v>65</v>
      </c>
      <c r="H2339" s="226" t="s">
        <v>66</v>
      </c>
      <c r="I2339" s="229"/>
      <c r="J2339" s="260"/>
      <c r="K2339" s="252">
        <f t="shared" si="38"/>
        <v>721</v>
      </c>
      <c r="L2339" s="9" t="s">
        <v>34</v>
      </c>
    </row>
    <row r="2340" spans="2:12">
      <c r="B2340" s="268">
        <v>2328</v>
      </c>
      <c r="C2340" s="226" t="s">
        <v>85</v>
      </c>
      <c r="D2340" s="227" t="s">
        <v>86</v>
      </c>
      <c r="E2340" s="228" t="s">
        <v>4604</v>
      </c>
      <c r="F2340" s="226" t="s">
        <v>4605</v>
      </c>
      <c r="G2340" s="226" t="s">
        <v>65</v>
      </c>
      <c r="H2340" s="226" t="s">
        <v>66</v>
      </c>
      <c r="I2340" s="229"/>
      <c r="J2340" s="260"/>
      <c r="K2340" s="252">
        <f t="shared" si="38"/>
        <v>397</v>
      </c>
      <c r="L2340" s="9" t="s">
        <v>34</v>
      </c>
    </row>
    <row r="2341" spans="2:12">
      <c r="B2341" s="268">
        <v>2329</v>
      </c>
      <c r="C2341" s="226" t="s">
        <v>85</v>
      </c>
      <c r="D2341" s="227" t="s">
        <v>86</v>
      </c>
      <c r="E2341" s="228" t="s">
        <v>4606</v>
      </c>
      <c r="F2341" s="226" t="s">
        <v>4607</v>
      </c>
      <c r="G2341" s="226" t="s">
        <v>65</v>
      </c>
      <c r="H2341" s="226" t="s">
        <v>66</v>
      </c>
      <c r="I2341" s="229"/>
      <c r="J2341" s="260"/>
      <c r="K2341" s="252">
        <f t="shared" si="38"/>
        <v>94</v>
      </c>
      <c r="L2341" s="9" t="s">
        <v>34</v>
      </c>
    </row>
    <row r="2342" spans="2:12">
      <c r="B2342" s="268">
        <v>2330</v>
      </c>
      <c r="C2342" s="226" t="s">
        <v>85</v>
      </c>
      <c r="D2342" s="227" t="s">
        <v>86</v>
      </c>
      <c r="E2342" s="228" t="s">
        <v>4608</v>
      </c>
      <c r="F2342" s="226" t="s">
        <v>4609</v>
      </c>
      <c r="G2342" s="226" t="s">
        <v>65</v>
      </c>
      <c r="H2342" s="226" t="s">
        <v>66</v>
      </c>
      <c r="I2342" s="229"/>
      <c r="J2342" s="260"/>
      <c r="K2342" s="252">
        <f t="shared" si="38"/>
        <v>706</v>
      </c>
      <c r="L2342" s="9" t="s">
        <v>34</v>
      </c>
    </row>
    <row r="2343" spans="2:12">
      <c r="B2343" s="268">
        <v>2331</v>
      </c>
      <c r="C2343" s="226" t="s">
        <v>85</v>
      </c>
      <c r="D2343" s="227" t="s">
        <v>86</v>
      </c>
      <c r="E2343" s="228" t="s">
        <v>4610</v>
      </c>
      <c r="F2343" s="226" t="s">
        <v>4611</v>
      </c>
      <c r="G2343" s="226" t="s">
        <v>65</v>
      </c>
      <c r="H2343" s="226" t="s">
        <v>66</v>
      </c>
      <c r="I2343" s="229"/>
      <c r="J2343" s="260"/>
      <c r="K2343" s="252">
        <f t="shared" si="38"/>
        <v>379</v>
      </c>
      <c r="L2343" s="9" t="s">
        <v>34</v>
      </c>
    </row>
    <row r="2344" spans="2:12">
      <c r="B2344" s="268">
        <v>2332</v>
      </c>
      <c r="C2344" s="226" t="s">
        <v>85</v>
      </c>
      <c r="D2344" s="227" t="s">
        <v>86</v>
      </c>
      <c r="E2344" s="228" t="s">
        <v>4612</v>
      </c>
      <c r="F2344" s="226" t="s">
        <v>4613</v>
      </c>
      <c r="G2344" s="226" t="s">
        <v>65</v>
      </c>
      <c r="H2344" s="226" t="s">
        <v>66</v>
      </c>
      <c r="I2344" s="229"/>
      <c r="J2344" s="260"/>
      <c r="K2344" s="252">
        <f t="shared" si="38"/>
        <v>79</v>
      </c>
      <c r="L2344" s="9" t="s">
        <v>34</v>
      </c>
    </row>
    <row r="2345" spans="2:12">
      <c r="B2345" s="268">
        <v>2333</v>
      </c>
      <c r="C2345" s="226" t="s">
        <v>85</v>
      </c>
      <c r="D2345" s="227" t="s">
        <v>86</v>
      </c>
      <c r="E2345" s="228" t="s">
        <v>4614</v>
      </c>
      <c r="F2345" s="226" t="s">
        <v>4615</v>
      </c>
      <c r="G2345" s="226" t="s">
        <v>65</v>
      </c>
      <c r="H2345" s="226" t="s">
        <v>66</v>
      </c>
      <c r="I2345" s="229"/>
      <c r="J2345" s="260"/>
      <c r="K2345" s="252">
        <f t="shared" si="38"/>
        <v>732</v>
      </c>
      <c r="L2345" s="9" t="s">
        <v>34</v>
      </c>
    </row>
    <row r="2346" spans="2:12">
      <c r="B2346" s="268">
        <v>2334</v>
      </c>
      <c r="C2346" s="226" t="s">
        <v>85</v>
      </c>
      <c r="D2346" s="227" t="s">
        <v>86</v>
      </c>
      <c r="E2346" s="228" t="s">
        <v>4616</v>
      </c>
      <c r="F2346" s="226" t="s">
        <v>4617</v>
      </c>
      <c r="G2346" s="226" t="s">
        <v>65</v>
      </c>
      <c r="H2346" s="226" t="s">
        <v>66</v>
      </c>
      <c r="I2346" s="229"/>
      <c r="J2346" s="260"/>
      <c r="K2346" s="252">
        <f t="shared" si="38"/>
        <v>412</v>
      </c>
      <c r="L2346" s="9" t="s">
        <v>34</v>
      </c>
    </row>
    <row r="2347" spans="2:12">
      <c r="B2347" s="268">
        <v>2335</v>
      </c>
      <c r="C2347" s="226" t="s">
        <v>85</v>
      </c>
      <c r="D2347" s="227" t="s">
        <v>86</v>
      </c>
      <c r="E2347" s="228" t="s">
        <v>4618</v>
      </c>
      <c r="F2347" s="226" t="s">
        <v>4619</v>
      </c>
      <c r="G2347" s="226" t="s">
        <v>65</v>
      </c>
      <c r="H2347" s="226" t="s">
        <v>66</v>
      </c>
      <c r="I2347" s="229"/>
      <c r="J2347" s="260"/>
      <c r="K2347" s="252">
        <f t="shared" si="38"/>
        <v>109</v>
      </c>
      <c r="L2347" s="9" t="s">
        <v>34</v>
      </c>
    </row>
    <row r="2348" spans="2:12">
      <c r="B2348" s="268">
        <v>2336</v>
      </c>
      <c r="C2348" s="226" t="s">
        <v>85</v>
      </c>
      <c r="D2348" s="227" t="s">
        <v>86</v>
      </c>
      <c r="E2348" s="228" t="s">
        <v>4620</v>
      </c>
      <c r="F2348" s="226" t="s">
        <v>4621</v>
      </c>
      <c r="G2348" s="226" t="s">
        <v>65</v>
      </c>
      <c r="H2348" s="226" t="s">
        <v>66</v>
      </c>
      <c r="I2348" s="229"/>
      <c r="J2348" s="260"/>
      <c r="K2348" s="252">
        <f t="shared" si="38"/>
        <v>739</v>
      </c>
      <c r="L2348" s="9" t="s">
        <v>34</v>
      </c>
    </row>
    <row r="2349" spans="2:12">
      <c r="B2349" s="268">
        <v>2337</v>
      </c>
      <c r="C2349" s="226" t="s">
        <v>85</v>
      </c>
      <c r="D2349" s="227" t="s">
        <v>86</v>
      </c>
      <c r="E2349" s="228" t="s">
        <v>4622</v>
      </c>
      <c r="F2349" s="226" t="s">
        <v>4623</v>
      </c>
      <c r="G2349" s="226" t="s">
        <v>65</v>
      </c>
      <c r="H2349" s="226" t="s">
        <v>66</v>
      </c>
      <c r="I2349" s="229"/>
      <c r="J2349" s="260"/>
      <c r="K2349" s="252">
        <f t="shared" si="38"/>
        <v>419</v>
      </c>
      <c r="L2349" s="9" t="s">
        <v>34</v>
      </c>
    </row>
    <row r="2350" spans="2:12">
      <c r="B2350" s="268">
        <v>2338</v>
      </c>
      <c r="C2350" s="226" t="s">
        <v>85</v>
      </c>
      <c r="D2350" s="227" t="s">
        <v>86</v>
      </c>
      <c r="E2350" s="228" t="s">
        <v>4624</v>
      </c>
      <c r="F2350" s="226" t="s">
        <v>4625</v>
      </c>
      <c r="G2350" s="226" t="s">
        <v>65</v>
      </c>
      <c r="H2350" s="226" t="s">
        <v>66</v>
      </c>
      <c r="I2350" s="229"/>
      <c r="J2350" s="260"/>
      <c r="K2350" s="252">
        <f t="shared" si="38"/>
        <v>114</v>
      </c>
      <c r="L2350" s="9" t="s">
        <v>34</v>
      </c>
    </row>
    <row r="2351" spans="2:12">
      <c r="B2351" s="268">
        <v>2339</v>
      </c>
      <c r="C2351" s="226" t="s">
        <v>85</v>
      </c>
      <c r="D2351" s="227" t="s">
        <v>86</v>
      </c>
      <c r="E2351" s="228" t="s">
        <v>4626</v>
      </c>
      <c r="F2351" s="226" t="s">
        <v>4627</v>
      </c>
      <c r="G2351" s="226" t="s">
        <v>65</v>
      </c>
      <c r="H2351" s="226" t="s">
        <v>66</v>
      </c>
      <c r="I2351" s="229"/>
      <c r="J2351" s="260"/>
      <c r="K2351" s="252">
        <f t="shared" si="38"/>
        <v>747</v>
      </c>
      <c r="L2351" s="9" t="s">
        <v>34</v>
      </c>
    </row>
    <row r="2352" spans="2:12">
      <c r="B2352" s="268">
        <v>2340</v>
      </c>
      <c r="C2352" s="226" t="s">
        <v>85</v>
      </c>
      <c r="D2352" s="227" t="s">
        <v>86</v>
      </c>
      <c r="E2352" s="228" t="s">
        <v>4628</v>
      </c>
      <c r="F2352" s="226" t="s">
        <v>4629</v>
      </c>
      <c r="G2352" s="226" t="s">
        <v>65</v>
      </c>
      <c r="H2352" s="226" t="s">
        <v>66</v>
      </c>
      <c r="I2352" s="229"/>
      <c r="J2352" s="260"/>
      <c r="K2352" s="252">
        <f t="shared" si="38"/>
        <v>426</v>
      </c>
      <c r="L2352" s="9" t="s">
        <v>34</v>
      </c>
    </row>
    <row r="2353" spans="2:12">
      <c r="B2353" s="268">
        <v>2341</v>
      </c>
      <c r="C2353" s="226" t="s">
        <v>85</v>
      </c>
      <c r="D2353" s="227" t="s">
        <v>86</v>
      </c>
      <c r="E2353" s="228" t="s">
        <v>4630</v>
      </c>
      <c r="F2353" s="226" t="s">
        <v>4631</v>
      </c>
      <c r="G2353" s="226" t="s">
        <v>65</v>
      </c>
      <c r="H2353" s="226" t="s">
        <v>66</v>
      </c>
      <c r="I2353" s="229"/>
      <c r="J2353" s="260"/>
      <c r="K2353" s="252">
        <f t="shared" si="38"/>
        <v>119</v>
      </c>
      <c r="L2353" s="9" t="s">
        <v>34</v>
      </c>
    </row>
    <row r="2354" spans="2:12">
      <c r="B2354" s="268">
        <v>2342</v>
      </c>
      <c r="C2354" s="226" t="s">
        <v>85</v>
      </c>
      <c r="D2354" s="227" t="s">
        <v>86</v>
      </c>
      <c r="E2354" s="228" t="s">
        <v>4632</v>
      </c>
      <c r="F2354" s="226" t="s">
        <v>4633</v>
      </c>
      <c r="G2354" s="226" t="s">
        <v>65</v>
      </c>
      <c r="H2354" s="226" t="s">
        <v>66</v>
      </c>
      <c r="I2354" s="229"/>
      <c r="J2354" s="260"/>
      <c r="K2354" s="252">
        <f t="shared" si="38"/>
        <v>753</v>
      </c>
      <c r="L2354" s="9" t="s">
        <v>34</v>
      </c>
    </row>
    <row r="2355" spans="2:12">
      <c r="B2355" s="268">
        <v>2343</v>
      </c>
      <c r="C2355" s="226" t="s">
        <v>85</v>
      </c>
      <c r="D2355" s="227" t="s">
        <v>86</v>
      </c>
      <c r="E2355" s="228" t="s">
        <v>4634</v>
      </c>
      <c r="F2355" s="226" t="s">
        <v>4635</v>
      </c>
      <c r="G2355" s="226" t="s">
        <v>65</v>
      </c>
      <c r="H2355" s="226" t="s">
        <v>66</v>
      </c>
      <c r="I2355" s="229"/>
      <c r="J2355" s="260"/>
      <c r="K2355" s="252">
        <f t="shared" si="38"/>
        <v>726</v>
      </c>
      <c r="L2355" s="9" t="s">
        <v>34</v>
      </c>
    </row>
    <row r="2356" spans="2:12">
      <c r="B2356" s="268">
        <v>2344</v>
      </c>
      <c r="C2356" s="226" t="s">
        <v>85</v>
      </c>
      <c r="D2356" s="227" t="s">
        <v>86</v>
      </c>
      <c r="E2356" s="228" t="s">
        <v>4636</v>
      </c>
      <c r="F2356" s="226" t="s">
        <v>4637</v>
      </c>
      <c r="G2356" s="226" t="s">
        <v>65</v>
      </c>
      <c r="H2356" s="226" t="s">
        <v>66</v>
      </c>
      <c r="I2356" s="229"/>
      <c r="J2356" s="260"/>
      <c r="K2356" s="252">
        <f t="shared" si="38"/>
        <v>404</v>
      </c>
      <c r="L2356" s="9" t="s">
        <v>34</v>
      </c>
    </row>
    <row r="2357" spans="2:12">
      <c r="B2357" s="268">
        <v>2345</v>
      </c>
      <c r="C2357" s="226" t="s">
        <v>85</v>
      </c>
      <c r="D2357" s="227" t="s">
        <v>86</v>
      </c>
      <c r="E2357" s="228" t="s">
        <v>4638</v>
      </c>
      <c r="F2357" s="226" t="s">
        <v>4639</v>
      </c>
      <c r="G2357" s="226" t="s">
        <v>65</v>
      </c>
      <c r="H2357" s="226" t="s">
        <v>66</v>
      </c>
      <c r="I2357" s="229"/>
      <c r="J2357" s="260"/>
      <c r="K2357" s="252">
        <f t="shared" si="38"/>
        <v>100</v>
      </c>
      <c r="L2357" s="9" t="s">
        <v>34</v>
      </c>
    </row>
    <row r="2358" spans="2:12">
      <c r="B2358" s="268">
        <v>2346</v>
      </c>
      <c r="C2358" s="226" t="s">
        <v>85</v>
      </c>
      <c r="D2358" s="227" t="s">
        <v>86</v>
      </c>
      <c r="E2358" s="228" t="s">
        <v>4640</v>
      </c>
      <c r="F2358" s="226" t="s">
        <v>4641</v>
      </c>
      <c r="G2358" s="226" t="s">
        <v>65</v>
      </c>
      <c r="H2358" s="226" t="s">
        <v>66</v>
      </c>
      <c r="I2358" s="229"/>
      <c r="J2358" s="260"/>
      <c r="K2358" s="252">
        <f t="shared" si="38"/>
        <v>130</v>
      </c>
      <c r="L2358" s="9" t="s">
        <v>34</v>
      </c>
    </row>
    <row r="2359" spans="2:12">
      <c r="B2359" s="268">
        <v>2347</v>
      </c>
      <c r="C2359" s="226" t="s">
        <v>85</v>
      </c>
      <c r="D2359" s="227" t="s">
        <v>86</v>
      </c>
      <c r="E2359" s="228" t="s">
        <v>4642</v>
      </c>
      <c r="F2359" s="226" t="s">
        <v>4643</v>
      </c>
      <c r="G2359" s="226" t="s">
        <v>65</v>
      </c>
      <c r="H2359" s="226" t="s">
        <v>66</v>
      </c>
      <c r="I2359" s="229"/>
      <c r="J2359" s="260"/>
      <c r="K2359" s="252">
        <f t="shared" si="38"/>
        <v>766</v>
      </c>
      <c r="L2359" s="9" t="s">
        <v>34</v>
      </c>
    </row>
    <row r="2360" spans="2:12">
      <c r="B2360" s="268">
        <v>2348</v>
      </c>
      <c r="C2360" s="226" t="s">
        <v>85</v>
      </c>
      <c r="D2360" s="227" t="s">
        <v>86</v>
      </c>
      <c r="E2360" s="228" t="s">
        <v>4644</v>
      </c>
      <c r="F2360" s="226" t="s">
        <v>4645</v>
      </c>
      <c r="G2360" s="226" t="s">
        <v>65</v>
      </c>
      <c r="H2360" s="226" t="s">
        <v>66</v>
      </c>
      <c r="I2360" s="229"/>
      <c r="J2360" s="260"/>
      <c r="K2360" s="252">
        <f t="shared" si="38"/>
        <v>447</v>
      </c>
      <c r="L2360" s="9" t="s">
        <v>34</v>
      </c>
    </row>
    <row r="2361" spans="2:12">
      <c r="B2361" s="268">
        <v>2349</v>
      </c>
      <c r="C2361" s="226" t="s">
        <v>85</v>
      </c>
      <c r="D2361" s="227" t="s">
        <v>86</v>
      </c>
      <c r="E2361" s="228" t="s">
        <v>4646</v>
      </c>
      <c r="F2361" s="226" t="s">
        <v>4647</v>
      </c>
      <c r="G2361" s="226" t="s">
        <v>65</v>
      </c>
      <c r="H2361" s="226" t="s">
        <v>66</v>
      </c>
      <c r="I2361" s="229"/>
      <c r="J2361" s="260"/>
      <c r="K2361" s="252">
        <f t="shared" si="38"/>
        <v>136</v>
      </c>
      <c r="L2361" s="9" t="s">
        <v>34</v>
      </c>
    </row>
    <row r="2362" spans="2:12">
      <c r="B2362" s="268">
        <v>2350</v>
      </c>
      <c r="C2362" s="226" t="s">
        <v>85</v>
      </c>
      <c r="D2362" s="227" t="s">
        <v>86</v>
      </c>
      <c r="E2362" s="228" t="s">
        <v>4648</v>
      </c>
      <c r="F2362" s="226" t="s">
        <v>4649</v>
      </c>
      <c r="G2362" s="226" t="s">
        <v>65</v>
      </c>
      <c r="H2362" s="226" t="s">
        <v>66</v>
      </c>
      <c r="I2362" s="229"/>
      <c r="J2362" s="260"/>
      <c r="K2362" s="252">
        <f t="shared" si="38"/>
        <v>433</v>
      </c>
      <c r="L2362" s="9" t="s">
        <v>34</v>
      </c>
    </row>
    <row r="2363" spans="2:12">
      <c r="B2363" s="268">
        <v>2351</v>
      </c>
      <c r="C2363" s="226" t="s">
        <v>85</v>
      </c>
      <c r="D2363" s="227" t="s">
        <v>86</v>
      </c>
      <c r="E2363" s="228" t="s">
        <v>4650</v>
      </c>
      <c r="F2363" s="226" t="s">
        <v>4651</v>
      </c>
      <c r="G2363" s="226" t="s">
        <v>65</v>
      </c>
      <c r="H2363" s="226" t="s">
        <v>66</v>
      </c>
      <c r="I2363" s="229"/>
      <c r="J2363" s="260"/>
      <c r="K2363" s="252">
        <f t="shared" si="38"/>
        <v>773</v>
      </c>
      <c r="L2363" s="9" t="s">
        <v>34</v>
      </c>
    </row>
    <row r="2364" spans="2:12">
      <c r="B2364" s="268">
        <v>2352</v>
      </c>
      <c r="C2364" s="226" t="s">
        <v>85</v>
      </c>
      <c r="D2364" s="227" t="s">
        <v>86</v>
      </c>
      <c r="E2364" s="228" t="s">
        <v>4652</v>
      </c>
      <c r="F2364" s="226" t="s">
        <v>4653</v>
      </c>
      <c r="G2364" s="226" t="s">
        <v>65</v>
      </c>
      <c r="H2364" s="226" t="s">
        <v>66</v>
      </c>
      <c r="I2364" s="229"/>
      <c r="J2364" s="260"/>
      <c r="K2364" s="252">
        <f t="shared" si="38"/>
        <v>455</v>
      </c>
      <c r="L2364" s="9" t="s">
        <v>34</v>
      </c>
    </row>
    <row r="2365" spans="2:12">
      <c r="B2365" s="268">
        <v>2353</v>
      </c>
      <c r="C2365" s="226" t="s">
        <v>85</v>
      </c>
      <c r="D2365" s="227" t="s">
        <v>86</v>
      </c>
      <c r="E2365" s="228" t="s">
        <v>4654</v>
      </c>
      <c r="F2365" s="226" t="s">
        <v>4655</v>
      </c>
      <c r="G2365" s="226" t="s">
        <v>65</v>
      </c>
      <c r="H2365" s="226" t="s">
        <v>66</v>
      </c>
      <c r="I2365" s="229"/>
      <c r="J2365" s="260"/>
      <c r="K2365" s="252">
        <f t="shared" si="38"/>
        <v>142</v>
      </c>
      <c r="L2365" s="9" t="s">
        <v>34</v>
      </c>
    </row>
    <row r="2366" spans="2:12">
      <c r="B2366" s="268">
        <v>2354</v>
      </c>
      <c r="C2366" s="226" t="s">
        <v>85</v>
      </c>
      <c r="D2366" s="227" t="s">
        <v>86</v>
      </c>
      <c r="E2366" s="228" t="s">
        <v>4656</v>
      </c>
      <c r="F2366" s="226" t="s">
        <v>4657</v>
      </c>
      <c r="G2366" s="226" t="s">
        <v>65</v>
      </c>
      <c r="H2366" s="226" t="s">
        <v>66</v>
      </c>
      <c r="I2366" s="229"/>
      <c r="J2366" s="260"/>
      <c r="K2366" s="252">
        <f t="shared" si="38"/>
        <v>778</v>
      </c>
      <c r="L2366" s="9" t="s">
        <v>34</v>
      </c>
    </row>
    <row r="2367" spans="2:12">
      <c r="B2367" s="268">
        <v>2355</v>
      </c>
      <c r="C2367" s="226" t="s">
        <v>85</v>
      </c>
      <c r="D2367" s="227" t="s">
        <v>86</v>
      </c>
      <c r="E2367" s="228" t="s">
        <v>4658</v>
      </c>
      <c r="F2367" s="226" t="s">
        <v>4659</v>
      </c>
      <c r="G2367" s="226" t="s">
        <v>65</v>
      </c>
      <c r="H2367" s="226" t="s">
        <v>66</v>
      </c>
      <c r="I2367" s="229"/>
      <c r="J2367" s="260"/>
      <c r="K2367" s="252">
        <f t="shared" si="38"/>
        <v>462</v>
      </c>
      <c r="L2367" s="9" t="s">
        <v>34</v>
      </c>
    </row>
    <row r="2368" spans="2:12">
      <c r="B2368" s="268">
        <v>2356</v>
      </c>
      <c r="C2368" s="226" t="s">
        <v>85</v>
      </c>
      <c r="D2368" s="227" t="s">
        <v>86</v>
      </c>
      <c r="E2368" s="228" t="s">
        <v>4660</v>
      </c>
      <c r="F2368" s="226" t="s">
        <v>4661</v>
      </c>
      <c r="G2368" s="226" t="s">
        <v>65</v>
      </c>
      <c r="H2368" s="226" t="s">
        <v>66</v>
      </c>
      <c r="I2368" s="229"/>
      <c r="J2368" s="260"/>
      <c r="K2368" s="252">
        <f t="shared" si="38"/>
        <v>124</v>
      </c>
      <c r="L2368" s="9" t="s">
        <v>34</v>
      </c>
    </row>
    <row r="2369" spans="2:12">
      <c r="B2369" s="268">
        <v>2357</v>
      </c>
      <c r="C2369" s="226" t="s">
        <v>85</v>
      </c>
      <c r="D2369" s="227" t="s">
        <v>86</v>
      </c>
      <c r="E2369" s="228" t="s">
        <v>4662</v>
      </c>
      <c r="F2369" s="226" t="s">
        <v>4663</v>
      </c>
      <c r="G2369" s="226" t="s">
        <v>65</v>
      </c>
      <c r="H2369" s="226" t="s">
        <v>66</v>
      </c>
      <c r="I2369" s="229"/>
      <c r="J2369" s="260"/>
      <c r="K2369" s="252">
        <f t="shared" si="38"/>
        <v>761</v>
      </c>
      <c r="L2369" s="9" t="s">
        <v>34</v>
      </c>
    </row>
    <row r="2370" spans="2:12">
      <c r="B2370" s="268">
        <v>2358</v>
      </c>
      <c r="C2370" s="226" t="s">
        <v>85</v>
      </c>
      <c r="D2370" s="227" t="s">
        <v>86</v>
      </c>
      <c r="E2370" s="228" t="s">
        <v>4664</v>
      </c>
      <c r="F2370" s="226" t="s">
        <v>4665</v>
      </c>
      <c r="G2370" s="226" t="s">
        <v>65</v>
      </c>
      <c r="H2370" s="226" t="s">
        <v>66</v>
      </c>
      <c r="I2370" s="229"/>
      <c r="J2370" s="260"/>
      <c r="K2370" s="252">
        <f t="shared" si="38"/>
        <v>440</v>
      </c>
      <c r="L2370" s="9" t="s">
        <v>34</v>
      </c>
    </row>
    <row r="2371" spans="2:12">
      <c r="B2371" s="268">
        <v>2359</v>
      </c>
      <c r="C2371" s="226" t="s">
        <v>85</v>
      </c>
      <c r="D2371" s="227" t="s">
        <v>86</v>
      </c>
      <c r="E2371" s="228" t="s">
        <v>4666</v>
      </c>
      <c r="F2371" s="226" t="s">
        <v>4667</v>
      </c>
      <c r="G2371" s="226" t="s">
        <v>65</v>
      </c>
      <c r="H2371" s="226" t="s">
        <v>66</v>
      </c>
      <c r="I2371" s="229"/>
      <c r="J2371" s="260"/>
      <c r="K2371" s="252">
        <f t="shared" ref="K2371:K2434" si="39">VALUE(RIGHT($E2371,4))</f>
        <v>148</v>
      </c>
      <c r="L2371" s="9" t="s">
        <v>34</v>
      </c>
    </row>
    <row r="2372" spans="2:12">
      <c r="B2372" s="268">
        <v>2360</v>
      </c>
      <c r="C2372" s="226" t="s">
        <v>85</v>
      </c>
      <c r="D2372" s="227" t="s">
        <v>86</v>
      </c>
      <c r="E2372" s="228" t="s">
        <v>4668</v>
      </c>
      <c r="F2372" s="226" t="s">
        <v>4669</v>
      </c>
      <c r="G2372" s="226" t="s">
        <v>65</v>
      </c>
      <c r="H2372" s="226" t="s">
        <v>66</v>
      </c>
      <c r="I2372" s="229"/>
      <c r="J2372" s="260"/>
      <c r="K2372" s="252">
        <f t="shared" si="39"/>
        <v>789</v>
      </c>
      <c r="L2372" s="9" t="s">
        <v>34</v>
      </c>
    </row>
    <row r="2373" spans="2:12">
      <c r="B2373" s="268">
        <v>2361</v>
      </c>
      <c r="C2373" s="226" t="s">
        <v>85</v>
      </c>
      <c r="D2373" s="227" t="s">
        <v>86</v>
      </c>
      <c r="E2373" s="228" t="s">
        <v>4670</v>
      </c>
      <c r="F2373" s="226" t="s">
        <v>4671</v>
      </c>
      <c r="G2373" s="226" t="s">
        <v>65</v>
      </c>
      <c r="H2373" s="226" t="s">
        <v>66</v>
      </c>
      <c r="I2373" s="229"/>
      <c r="J2373" s="260"/>
      <c r="K2373" s="252">
        <f t="shared" si="39"/>
        <v>470</v>
      </c>
      <c r="L2373" s="9" t="s">
        <v>34</v>
      </c>
    </row>
    <row r="2374" spans="2:12">
      <c r="B2374" s="268">
        <v>2362</v>
      </c>
      <c r="C2374" s="226" t="s">
        <v>85</v>
      </c>
      <c r="D2374" s="227" t="s">
        <v>86</v>
      </c>
      <c r="E2374" s="228" t="s">
        <v>4672</v>
      </c>
      <c r="F2374" s="226" t="s">
        <v>4673</v>
      </c>
      <c r="G2374" s="226" t="s">
        <v>65</v>
      </c>
      <c r="H2374" s="226" t="s">
        <v>66</v>
      </c>
      <c r="I2374" s="229"/>
      <c r="J2374" s="260"/>
      <c r="K2374" s="252">
        <f t="shared" si="39"/>
        <v>154</v>
      </c>
      <c r="L2374" s="9" t="s">
        <v>34</v>
      </c>
    </row>
    <row r="2375" spans="2:12">
      <c r="B2375" s="268">
        <v>2363</v>
      </c>
      <c r="C2375" s="226" t="s">
        <v>85</v>
      </c>
      <c r="D2375" s="227" t="s">
        <v>86</v>
      </c>
      <c r="E2375" s="228" t="s">
        <v>4674</v>
      </c>
      <c r="F2375" s="226" t="s">
        <v>4675</v>
      </c>
      <c r="G2375" s="226" t="s">
        <v>65</v>
      </c>
      <c r="H2375" s="226" t="s">
        <v>66</v>
      </c>
      <c r="I2375" s="229"/>
      <c r="J2375" s="260"/>
      <c r="K2375" s="252">
        <f t="shared" si="39"/>
        <v>795</v>
      </c>
      <c r="L2375" s="9" t="s">
        <v>34</v>
      </c>
    </row>
    <row r="2376" spans="2:12">
      <c r="B2376" s="268">
        <v>2364</v>
      </c>
      <c r="C2376" s="226" t="s">
        <v>85</v>
      </c>
      <c r="D2376" s="227" t="s">
        <v>86</v>
      </c>
      <c r="E2376" s="228" t="s">
        <v>4676</v>
      </c>
      <c r="F2376" s="226" t="s">
        <v>4677</v>
      </c>
      <c r="G2376" s="226" t="s">
        <v>65</v>
      </c>
      <c r="H2376" s="226" t="s">
        <v>66</v>
      </c>
      <c r="I2376" s="229"/>
      <c r="J2376" s="260"/>
      <c r="K2376" s="252">
        <f t="shared" si="39"/>
        <v>477</v>
      </c>
      <c r="L2376" s="9" t="s">
        <v>34</v>
      </c>
    </row>
    <row r="2377" spans="2:12">
      <c r="B2377" s="268">
        <v>2365</v>
      </c>
      <c r="C2377" s="226" t="s">
        <v>85</v>
      </c>
      <c r="D2377" s="227" t="s">
        <v>86</v>
      </c>
      <c r="E2377" s="228" t="s">
        <v>4678</v>
      </c>
      <c r="F2377" s="226" t="s">
        <v>4679</v>
      </c>
      <c r="G2377" s="226" t="s">
        <v>65</v>
      </c>
      <c r="H2377" s="226" t="s">
        <v>66</v>
      </c>
      <c r="I2377" s="229"/>
      <c r="J2377" s="260"/>
      <c r="K2377" s="252">
        <f t="shared" si="39"/>
        <v>160</v>
      </c>
      <c r="L2377" s="9" t="s">
        <v>34</v>
      </c>
    </row>
    <row r="2378" spans="2:12">
      <c r="B2378" s="268">
        <v>2366</v>
      </c>
      <c r="C2378" s="226" t="s">
        <v>85</v>
      </c>
      <c r="D2378" s="227" t="s">
        <v>86</v>
      </c>
      <c r="E2378" s="228" t="s">
        <v>4680</v>
      </c>
      <c r="F2378" s="226" t="s">
        <v>4681</v>
      </c>
      <c r="G2378" s="226" t="s">
        <v>65</v>
      </c>
      <c r="H2378" s="226" t="s">
        <v>66</v>
      </c>
      <c r="I2378" s="229"/>
      <c r="J2378" s="260"/>
      <c r="K2378" s="252">
        <f t="shared" si="39"/>
        <v>800</v>
      </c>
      <c r="L2378" s="9" t="s">
        <v>34</v>
      </c>
    </row>
    <row r="2379" spans="2:12">
      <c r="B2379" s="268">
        <v>2367</v>
      </c>
      <c r="C2379" s="226" t="s">
        <v>85</v>
      </c>
      <c r="D2379" s="227" t="s">
        <v>86</v>
      </c>
      <c r="E2379" s="228" t="s">
        <v>4682</v>
      </c>
      <c r="F2379" s="226" t="s">
        <v>4683</v>
      </c>
      <c r="G2379" s="226" t="s">
        <v>65</v>
      </c>
      <c r="H2379" s="226" t="s">
        <v>66</v>
      </c>
      <c r="I2379" s="229"/>
      <c r="J2379" s="260"/>
      <c r="K2379" s="252">
        <f t="shared" si="39"/>
        <v>483</v>
      </c>
      <c r="L2379" s="9" t="s">
        <v>34</v>
      </c>
    </row>
    <row r="2380" spans="2:12">
      <c r="B2380" s="268">
        <v>2368</v>
      </c>
      <c r="C2380" s="226" t="s">
        <v>85</v>
      </c>
      <c r="D2380" s="227" t="s">
        <v>86</v>
      </c>
      <c r="E2380" s="228" t="s">
        <v>4684</v>
      </c>
      <c r="F2380" s="226" t="s">
        <v>4685</v>
      </c>
      <c r="G2380" s="226" t="s">
        <v>65</v>
      </c>
      <c r="H2380" s="226" t="s">
        <v>66</v>
      </c>
      <c r="I2380" s="229"/>
      <c r="J2380" s="260"/>
      <c r="K2380" s="252">
        <f t="shared" si="39"/>
        <v>166</v>
      </c>
      <c r="L2380" s="9" t="s">
        <v>34</v>
      </c>
    </row>
    <row r="2381" spans="2:12">
      <c r="B2381" s="268">
        <v>2369</v>
      </c>
      <c r="C2381" s="226" t="s">
        <v>85</v>
      </c>
      <c r="D2381" s="227" t="s">
        <v>86</v>
      </c>
      <c r="E2381" s="228" t="s">
        <v>4686</v>
      </c>
      <c r="F2381" s="226" t="s">
        <v>4687</v>
      </c>
      <c r="G2381" s="226" t="s">
        <v>65</v>
      </c>
      <c r="H2381" s="226" t="s">
        <v>66</v>
      </c>
      <c r="I2381" s="229"/>
      <c r="J2381" s="260"/>
      <c r="K2381" s="252">
        <f t="shared" si="39"/>
        <v>784</v>
      </c>
      <c r="L2381" s="9" t="s">
        <v>34</v>
      </c>
    </row>
    <row r="2382" spans="2:12">
      <c r="B2382" s="268">
        <v>2370</v>
      </c>
      <c r="C2382" s="226" t="s">
        <v>85</v>
      </c>
      <c r="D2382" s="227" t="s">
        <v>86</v>
      </c>
      <c r="E2382" s="228" t="s">
        <v>4688</v>
      </c>
      <c r="F2382" s="226" t="s">
        <v>4689</v>
      </c>
      <c r="G2382" s="226" t="s">
        <v>65</v>
      </c>
      <c r="H2382" s="226" t="s">
        <v>66</v>
      </c>
      <c r="I2382" s="229"/>
      <c r="J2382" s="260"/>
      <c r="K2382" s="252">
        <f t="shared" si="39"/>
        <v>465</v>
      </c>
      <c r="L2382" s="9" t="s">
        <v>34</v>
      </c>
    </row>
    <row r="2383" spans="2:12">
      <c r="B2383" s="268">
        <v>2371</v>
      </c>
      <c r="C2383" s="226" t="s">
        <v>85</v>
      </c>
      <c r="D2383" s="227" t="s">
        <v>86</v>
      </c>
      <c r="E2383" s="228" t="s">
        <v>4690</v>
      </c>
      <c r="F2383" s="226" t="s">
        <v>4691</v>
      </c>
      <c r="G2383" s="226" t="s">
        <v>65</v>
      </c>
      <c r="H2383" s="226" t="s">
        <v>66</v>
      </c>
      <c r="I2383" s="229"/>
      <c r="J2383" s="260"/>
      <c r="K2383" s="252">
        <f t="shared" si="39"/>
        <v>495</v>
      </c>
      <c r="L2383" s="9" t="s">
        <v>34</v>
      </c>
    </row>
    <row r="2384" spans="2:12">
      <c r="B2384" s="268">
        <v>2372</v>
      </c>
      <c r="C2384" s="226" t="s">
        <v>85</v>
      </c>
      <c r="D2384" s="227" t="s">
        <v>86</v>
      </c>
      <c r="E2384" s="228" t="s">
        <v>4692</v>
      </c>
      <c r="F2384" s="226" t="s">
        <v>4693</v>
      </c>
      <c r="G2384" s="226" t="s">
        <v>65</v>
      </c>
      <c r="H2384" s="226" t="s">
        <v>66</v>
      </c>
      <c r="I2384" s="229"/>
      <c r="J2384" s="260"/>
      <c r="K2384" s="252">
        <f t="shared" si="39"/>
        <v>179</v>
      </c>
      <c r="L2384" s="9" t="s">
        <v>34</v>
      </c>
    </row>
    <row r="2385" spans="2:12">
      <c r="B2385" s="268">
        <v>2373</v>
      </c>
      <c r="C2385" s="226" t="s">
        <v>85</v>
      </c>
      <c r="D2385" s="227" t="s">
        <v>86</v>
      </c>
      <c r="E2385" s="228" t="s">
        <v>4694</v>
      </c>
      <c r="F2385" s="226" t="s">
        <v>4695</v>
      </c>
      <c r="G2385" s="226" t="s">
        <v>65</v>
      </c>
      <c r="H2385" s="226" t="s">
        <v>66</v>
      </c>
      <c r="I2385" s="229"/>
      <c r="J2385" s="260"/>
      <c r="K2385" s="252">
        <f t="shared" si="39"/>
        <v>821</v>
      </c>
      <c r="L2385" s="9" t="s">
        <v>34</v>
      </c>
    </row>
    <row r="2386" spans="2:12">
      <c r="B2386" s="268">
        <v>2374</v>
      </c>
      <c r="C2386" s="226" t="s">
        <v>85</v>
      </c>
      <c r="D2386" s="227" t="s">
        <v>86</v>
      </c>
      <c r="E2386" s="228" t="s">
        <v>4696</v>
      </c>
      <c r="F2386" s="226" t="s">
        <v>4697</v>
      </c>
      <c r="G2386" s="226" t="s">
        <v>65</v>
      </c>
      <c r="H2386" s="226" t="s">
        <v>66</v>
      </c>
      <c r="I2386" s="229"/>
      <c r="J2386" s="260"/>
      <c r="K2386" s="252">
        <f t="shared" si="39"/>
        <v>501</v>
      </c>
      <c r="L2386" s="9" t="s">
        <v>34</v>
      </c>
    </row>
    <row r="2387" spans="2:12">
      <c r="B2387" s="268">
        <v>2375</v>
      </c>
      <c r="C2387" s="226" t="s">
        <v>85</v>
      </c>
      <c r="D2387" s="227" t="s">
        <v>86</v>
      </c>
      <c r="E2387" s="228" t="s">
        <v>4698</v>
      </c>
      <c r="F2387" s="226" t="s">
        <v>4699</v>
      </c>
      <c r="G2387" s="226" t="s">
        <v>65</v>
      </c>
      <c r="H2387" s="226" t="s">
        <v>66</v>
      </c>
      <c r="I2387" s="229"/>
      <c r="J2387" s="260"/>
      <c r="K2387" s="252">
        <f t="shared" si="39"/>
        <v>185</v>
      </c>
      <c r="L2387" s="9" t="s">
        <v>34</v>
      </c>
    </row>
    <row r="2388" spans="2:12">
      <c r="B2388" s="268">
        <v>2376</v>
      </c>
      <c r="C2388" s="226" t="s">
        <v>85</v>
      </c>
      <c r="D2388" s="227" t="s">
        <v>86</v>
      </c>
      <c r="E2388" s="228" t="s">
        <v>4700</v>
      </c>
      <c r="F2388" s="226" t="s">
        <v>4701</v>
      </c>
      <c r="G2388" s="226" t="s">
        <v>65</v>
      </c>
      <c r="H2388" s="226" t="s">
        <v>66</v>
      </c>
      <c r="I2388" s="229"/>
      <c r="J2388" s="260"/>
      <c r="K2388" s="252">
        <f t="shared" si="39"/>
        <v>827</v>
      </c>
      <c r="L2388" s="9" t="s">
        <v>34</v>
      </c>
    </row>
    <row r="2389" spans="2:12">
      <c r="B2389" s="268">
        <v>2377</v>
      </c>
      <c r="C2389" s="226" t="s">
        <v>85</v>
      </c>
      <c r="D2389" s="227" t="s">
        <v>86</v>
      </c>
      <c r="E2389" s="228" t="s">
        <v>4702</v>
      </c>
      <c r="F2389" s="226" t="s">
        <v>4703</v>
      </c>
      <c r="G2389" s="226" t="s">
        <v>65</v>
      </c>
      <c r="H2389" s="226" t="s">
        <v>66</v>
      </c>
      <c r="I2389" s="229"/>
      <c r="J2389" s="260"/>
      <c r="K2389" s="252">
        <f t="shared" si="39"/>
        <v>506</v>
      </c>
      <c r="L2389" s="9" t="s">
        <v>34</v>
      </c>
    </row>
    <row r="2390" spans="2:12">
      <c r="B2390" s="268">
        <v>2378</v>
      </c>
      <c r="C2390" s="226" t="s">
        <v>85</v>
      </c>
      <c r="D2390" s="227" t="s">
        <v>86</v>
      </c>
      <c r="E2390" s="228" t="s">
        <v>4704</v>
      </c>
      <c r="F2390" s="226" t="s">
        <v>4705</v>
      </c>
      <c r="G2390" s="226" t="s">
        <v>65</v>
      </c>
      <c r="H2390" s="226" t="s">
        <v>66</v>
      </c>
      <c r="I2390" s="229"/>
      <c r="J2390" s="260"/>
      <c r="K2390" s="252">
        <f t="shared" si="39"/>
        <v>193</v>
      </c>
      <c r="L2390" s="9" t="s">
        <v>34</v>
      </c>
    </row>
    <row r="2391" spans="2:12">
      <c r="B2391" s="268">
        <v>2379</v>
      </c>
      <c r="C2391" s="226" t="s">
        <v>85</v>
      </c>
      <c r="D2391" s="227" t="s">
        <v>86</v>
      </c>
      <c r="E2391" s="228" t="s">
        <v>4706</v>
      </c>
      <c r="F2391" s="226" t="s">
        <v>4707</v>
      </c>
      <c r="G2391" s="226" t="s">
        <v>65</v>
      </c>
      <c r="H2391" s="226" t="s">
        <v>66</v>
      </c>
      <c r="I2391" s="229"/>
      <c r="J2391" s="260"/>
      <c r="K2391" s="252">
        <f t="shared" si="39"/>
        <v>809</v>
      </c>
      <c r="L2391" s="9" t="s">
        <v>34</v>
      </c>
    </row>
    <row r="2392" spans="2:12">
      <c r="B2392" s="268">
        <v>2380</v>
      </c>
      <c r="C2392" s="226" t="s">
        <v>85</v>
      </c>
      <c r="D2392" s="227" t="s">
        <v>86</v>
      </c>
      <c r="E2392" s="228" t="s">
        <v>4708</v>
      </c>
      <c r="F2392" s="226" t="s">
        <v>4707</v>
      </c>
      <c r="G2392" s="226" t="s">
        <v>65</v>
      </c>
      <c r="H2392" s="226" t="s">
        <v>66</v>
      </c>
      <c r="I2392" s="229"/>
      <c r="J2392" s="260"/>
      <c r="K2392" s="252">
        <f t="shared" si="39"/>
        <v>812</v>
      </c>
      <c r="L2392" s="9" t="s">
        <v>34</v>
      </c>
    </row>
    <row r="2393" spans="2:12">
      <c r="B2393" s="268">
        <v>2381</v>
      </c>
      <c r="C2393" s="226" t="s">
        <v>85</v>
      </c>
      <c r="D2393" s="227" t="s">
        <v>86</v>
      </c>
      <c r="E2393" s="228" t="s">
        <v>4709</v>
      </c>
      <c r="F2393" s="226" t="s">
        <v>4710</v>
      </c>
      <c r="G2393" s="226" t="s">
        <v>65</v>
      </c>
      <c r="H2393" s="226" t="s">
        <v>66</v>
      </c>
      <c r="I2393" s="229"/>
      <c r="J2393" s="260"/>
      <c r="K2393" s="252">
        <f t="shared" si="39"/>
        <v>833</v>
      </c>
      <c r="L2393" s="9" t="s">
        <v>34</v>
      </c>
    </row>
    <row r="2394" spans="2:12">
      <c r="B2394" s="268">
        <v>2382</v>
      </c>
      <c r="C2394" s="226" t="s">
        <v>85</v>
      </c>
      <c r="D2394" s="227" t="s">
        <v>86</v>
      </c>
      <c r="E2394" s="228" t="s">
        <v>4711</v>
      </c>
      <c r="F2394" s="226" t="s">
        <v>4712</v>
      </c>
      <c r="G2394" s="226" t="s">
        <v>65</v>
      </c>
      <c r="H2394" s="226" t="s">
        <v>66</v>
      </c>
      <c r="I2394" s="229"/>
      <c r="J2394" s="260"/>
      <c r="K2394" s="252">
        <f t="shared" si="39"/>
        <v>489</v>
      </c>
      <c r="L2394" s="9" t="s">
        <v>34</v>
      </c>
    </row>
    <row r="2395" spans="2:12">
      <c r="B2395" s="268">
        <v>2383</v>
      </c>
      <c r="C2395" s="226" t="s">
        <v>85</v>
      </c>
      <c r="D2395" s="227" t="s">
        <v>86</v>
      </c>
      <c r="E2395" s="228" t="s">
        <v>4713</v>
      </c>
      <c r="F2395" s="226" t="s">
        <v>4714</v>
      </c>
      <c r="G2395" s="226" t="s">
        <v>65</v>
      </c>
      <c r="H2395" s="226" t="s">
        <v>66</v>
      </c>
      <c r="I2395" s="229"/>
      <c r="J2395" s="260"/>
      <c r="K2395" s="252">
        <f t="shared" si="39"/>
        <v>172</v>
      </c>
      <c r="L2395" s="9" t="s">
        <v>34</v>
      </c>
    </row>
    <row r="2396" spans="2:12">
      <c r="B2396" s="268">
        <v>2384</v>
      </c>
      <c r="C2396" s="226" t="s">
        <v>85</v>
      </c>
      <c r="D2396" s="227" t="s">
        <v>86</v>
      </c>
      <c r="E2396" s="228" t="s">
        <v>4715</v>
      </c>
      <c r="F2396" s="226" t="s">
        <v>4716</v>
      </c>
      <c r="G2396" s="226" t="s">
        <v>65</v>
      </c>
      <c r="H2396" s="226" t="s">
        <v>66</v>
      </c>
      <c r="I2396" s="229"/>
      <c r="J2396" s="260"/>
      <c r="K2396" s="252">
        <f t="shared" si="39"/>
        <v>815</v>
      </c>
      <c r="L2396" s="9" t="s">
        <v>34</v>
      </c>
    </row>
    <row r="2397" spans="2:12">
      <c r="B2397" s="268">
        <v>2385</v>
      </c>
      <c r="C2397" s="226" t="s">
        <v>85</v>
      </c>
      <c r="D2397" s="227" t="s">
        <v>86</v>
      </c>
      <c r="E2397" s="228" t="s">
        <v>4717</v>
      </c>
      <c r="F2397" s="226" t="s">
        <v>4718</v>
      </c>
      <c r="G2397" s="226" t="s">
        <v>65</v>
      </c>
      <c r="H2397" s="226" t="s">
        <v>66</v>
      </c>
      <c r="I2397" s="229"/>
      <c r="J2397" s="260"/>
      <c r="K2397" s="252">
        <f t="shared" si="39"/>
        <v>205</v>
      </c>
      <c r="L2397" s="9" t="s">
        <v>34</v>
      </c>
    </row>
    <row r="2398" spans="2:12">
      <c r="B2398" s="268">
        <v>2386</v>
      </c>
      <c r="C2398" s="226" t="s">
        <v>85</v>
      </c>
      <c r="D2398" s="227" t="s">
        <v>86</v>
      </c>
      <c r="E2398" s="228" t="s">
        <v>4719</v>
      </c>
      <c r="F2398" s="226" t="s">
        <v>4720</v>
      </c>
      <c r="G2398" s="226" t="s">
        <v>65</v>
      </c>
      <c r="H2398" s="226" t="s">
        <v>66</v>
      </c>
      <c r="I2398" s="229"/>
      <c r="J2398" s="260"/>
      <c r="K2398" s="252">
        <f t="shared" si="39"/>
        <v>845</v>
      </c>
      <c r="L2398" s="9" t="s">
        <v>34</v>
      </c>
    </row>
    <row r="2399" spans="2:12">
      <c r="B2399" s="268">
        <v>2387</v>
      </c>
      <c r="C2399" s="226" t="s">
        <v>85</v>
      </c>
      <c r="D2399" s="227" t="s">
        <v>86</v>
      </c>
      <c r="E2399" s="228" t="s">
        <v>4721</v>
      </c>
      <c r="F2399" s="226" t="s">
        <v>4722</v>
      </c>
      <c r="G2399" s="226" t="s">
        <v>65</v>
      </c>
      <c r="H2399" s="226" t="s">
        <v>66</v>
      </c>
      <c r="I2399" s="229"/>
      <c r="J2399" s="260"/>
      <c r="K2399" s="252">
        <f t="shared" si="39"/>
        <v>531</v>
      </c>
      <c r="L2399" s="9" t="s">
        <v>34</v>
      </c>
    </row>
    <row r="2400" spans="2:12">
      <c r="B2400" s="268">
        <v>2388</v>
      </c>
      <c r="C2400" s="226" t="s">
        <v>85</v>
      </c>
      <c r="D2400" s="227" t="s">
        <v>86</v>
      </c>
      <c r="E2400" s="228" t="s">
        <v>4723</v>
      </c>
      <c r="F2400" s="226" t="s">
        <v>4724</v>
      </c>
      <c r="G2400" s="226" t="s">
        <v>65</v>
      </c>
      <c r="H2400" s="226" t="s">
        <v>66</v>
      </c>
      <c r="I2400" s="229"/>
      <c r="J2400" s="260"/>
      <c r="K2400" s="252">
        <f t="shared" si="39"/>
        <v>212</v>
      </c>
      <c r="L2400" s="9" t="s">
        <v>34</v>
      </c>
    </row>
    <row r="2401" spans="2:12">
      <c r="B2401" s="268">
        <v>2389</v>
      </c>
      <c r="C2401" s="226" t="s">
        <v>85</v>
      </c>
      <c r="D2401" s="227" t="s">
        <v>86</v>
      </c>
      <c r="E2401" s="228" t="s">
        <v>4725</v>
      </c>
      <c r="F2401" s="226" t="s">
        <v>4726</v>
      </c>
      <c r="G2401" s="226" t="s">
        <v>65</v>
      </c>
      <c r="H2401" s="226" t="s">
        <v>66</v>
      </c>
      <c r="I2401" s="229"/>
      <c r="J2401" s="260"/>
      <c r="K2401" s="252">
        <f t="shared" si="39"/>
        <v>516</v>
      </c>
      <c r="L2401" s="9" t="s">
        <v>34</v>
      </c>
    </row>
    <row r="2402" spans="2:12">
      <c r="B2402" s="268">
        <v>2390</v>
      </c>
      <c r="C2402" s="226" t="s">
        <v>85</v>
      </c>
      <c r="D2402" s="227" t="s">
        <v>86</v>
      </c>
      <c r="E2402" s="228" t="s">
        <v>4727</v>
      </c>
      <c r="F2402" s="226" t="s">
        <v>4728</v>
      </c>
      <c r="G2402" s="226" t="s">
        <v>65</v>
      </c>
      <c r="H2402" s="226" t="s">
        <v>66</v>
      </c>
      <c r="I2402" s="229"/>
      <c r="J2402" s="260"/>
      <c r="K2402" s="252">
        <f t="shared" si="39"/>
        <v>849</v>
      </c>
      <c r="L2402" s="9" t="s">
        <v>34</v>
      </c>
    </row>
    <row r="2403" spans="2:12">
      <c r="B2403" s="268">
        <v>2391</v>
      </c>
      <c r="C2403" s="226" t="s">
        <v>85</v>
      </c>
      <c r="D2403" s="227" t="s">
        <v>86</v>
      </c>
      <c r="E2403" s="228" t="s">
        <v>4729</v>
      </c>
      <c r="F2403" s="226" t="s">
        <v>4730</v>
      </c>
      <c r="G2403" s="226" t="s">
        <v>65</v>
      </c>
      <c r="H2403" s="226" t="s">
        <v>66</v>
      </c>
      <c r="I2403" s="229"/>
      <c r="J2403" s="260"/>
      <c r="K2403" s="252">
        <f t="shared" si="39"/>
        <v>537</v>
      </c>
      <c r="L2403" s="9" t="s">
        <v>34</v>
      </c>
    </row>
    <row r="2404" spans="2:12">
      <c r="B2404" s="268">
        <v>2392</v>
      </c>
      <c r="C2404" s="226" t="s">
        <v>85</v>
      </c>
      <c r="D2404" s="227" t="s">
        <v>86</v>
      </c>
      <c r="E2404" s="228" t="s">
        <v>4731</v>
      </c>
      <c r="F2404" s="226" t="s">
        <v>4732</v>
      </c>
      <c r="G2404" s="226" t="s">
        <v>65</v>
      </c>
      <c r="H2404" s="226" t="s">
        <v>66</v>
      </c>
      <c r="I2404" s="229"/>
      <c r="J2404" s="260"/>
      <c r="K2404" s="252">
        <f t="shared" si="39"/>
        <v>218</v>
      </c>
      <c r="L2404" s="9" t="s">
        <v>34</v>
      </c>
    </row>
    <row r="2405" spans="2:12">
      <c r="B2405" s="268">
        <v>2393</v>
      </c>
      <c r="C2405" s="226" t="s">
        <v>85</v>
      </c>
      <c r="D2405" s="227" t="s">
        <v>86</v>
      </c>
      <c r="E2405" s="228" t="s">
        <v>4733</v>
      </c>
      <c r="F2405" s="226" t="s">
        <v>4734</v>
      </c>
      <c r="G2405" s="226" t="s">
        <v>65</v>
      </c>
      <c r="H2405" s="226" t="s">
        <v>66</v>
      </c>
      <c r="I2405" s="229"/>
      <c r="J2405" s="260"/>
      <c r="K2405" s="252">
        <f t="shared" si="39"/>
        <v>853</v>
      </c>
      <c r="L2405" s="9" t="s">
        <v>34</v>
      </c>
    </row>
    <row r="2406" spans="2:12">
      <c r="B2406" s="268">
        <v>2394</v>
      </c>
      <c r="C2406" s="226" t="s">
        <v>85</v>
      </c>
      <c r="D2406" s="227" t="s">
        <v>86</v>
      </c>
      <c r="E2406" s="228" t="s">
        <v>4735</v>
      </c>
      <c r="F2406" s="226" t="s">
        <v>4736</v>
      </c>
      <c r="G2406" s="226" t="s">
        <v>65</v>
      </c>
      <c r="H2406" s="226" t="s">
        <v>66</v>
      </c>
      <c r="I2406" s="229"/>
      <c r="J2406" s="260"/>
      <c r="K2406" s="252">
        <f t="shared" si="39"/>
        <v>544</v>
      </c>
      <c r="L2406" s="9" t="s">
        <v>34</v>
      </c>
    </row>
    <row r="2407" spans="2:12">
      <c r="B2407" s="268">
        <v>2395</v>
      </c>
      <c r="C2407" s="226" t="s">
        <v>85</v>
      </c>
      <c r="D2407" s="227" t="s">
        <v>86</v>
      </c>
      <c r="E2407" s="228" t="s">
        <v>4737</v>
      </c>
      <c r="F2407" s="226" t="s">
        <v>4738</v>
      </c>
      <c r="G2407" s="226" t="s">
        <v>65</v>
      </c>
      <c r="H2407" s="226" t="s">
        <v>66</v>
      </c>
      <c r="I2407" s="229"/>
      <c r="J2407" s="260"/>
      <c r="K2407" s="252">
        <f t="shared" si="39"/>
        <v>224</v>
      </c>
      <c r="L2407" s="9" t="s">
        <v>34</v>
      </c>
    </row>
    <row r="2408" spans="2:12">
      <c r="B2408" s="268">
        <v>2396</v>
      </c>
      <c r="C2408" s="226" t="s">
        <v>85</v>
      </c>
      <c r="D2408" s="227" t="s">
        <v>86</v>
      </c>
      <c r="E2408" s="228" t="s">
        <v>4739</v>
      </c>
      <c r="F2408" s="226" t="s">
        <v>4740</v>
      </c>
      <c r="G2408" s="226" t="s">
        <v>65</v>
      </c>
      <c r="H2408" s="226" t="s">
        <v>66</v>
      </c>
      <c r="I2408" s="229"/>
      <c r="J2408" s="260"/>
      <c r="K2408" s="252">
        <f t="shared" si="39"/>
        <v>199</v>
      </c>
      <c r="L2408" s="9" t="s">
        <v>34</v>
      </c>
    </row>
    <row r="2409" spans="2:12">
      <c r="B2409" s="268">
        <v>2397</v>
      </c>
      <c r="C2409" s="226" t="s">
        <v>85</v>
      </c>
      <c r="D2409" s="227" t="s">
        <v>86</v>
      </c>
      <c r="E2409" s="228" t="s">
        <v>4741</v>
      </c>
      <c r="F2409" s="226" t="s">
        <v>4742</v>
      </c>
      <c r="G2409" s="226" t="s">
        <v>65</v>
      </c>
      <c r="H2409" s="226" t="s">
        <v>66</v>
      </c>
      <c r="I2409" s="229"/>
      <c r="J2409" s="260"/>
      <c r="K2409" s="252">
        <f t="shared" si="39"/>
        <v>839</v>
      </c>
      <c r="L2409" s="9" t="s">
        <v>34</v>
      </c>
    </row>
    <row r="2410" spans="2:12">
      <c r="B2410" s="268">
        <v>2398</v>
      </c>
      <c r="C2410" s="226" t="s">
        <v>85</v>
      </c>
      <c r="D2410" s="227" t="s">
        <v>86</v>
      </c>
      <c r="E2410" s="228" t="s">
        <v>4743</v>
      </c>
      <c r="F2410" s="226" t="s">
        <v>4744</v>
      </c>
      <c r="G2410" s="226" t="s">
        <v>65</v>
      </c>
      <c r="H2410" s="226" t="s">
        <v>66</v>
      </c>
      <c r="I2410" s="229"/>
      <c r="J2410" s="260"/>
      <c r="K2410" s="252">
        <f t="shared" si="39"/>
        <v>526</v>
      </c>
      <c r="L2410" s="9" t="s">
        <v>34</v>
      </c>
    </row>
    <row r="2411" spans="2:12">
      <c r="B2411" s="268">
        <v>2399</v>
      </c>
      <c r="C2411" s="226" t="s">
        <v>85</v>
      </c>
      <c r="D2411" s="227" t="s">
        <v>86</v>
      </c>
      <c r="E2411" s="228" t="s">
        <v>4745</v>
      </c>
      <c r="F2411" s="226" t="s">
        <v>4746</v>
      </c>
      <c r="G2411" s="226" t="s">
        <v>65</v>
      </c>
      <c r="H2411" s="226" t="s">
        <v>66</v>
      </c>
      <c r="I2411" s="229"/>
      <c r="J2411" s="260"/>
      <c r="K2411" s="252">
        <f t="shared" si="39"/>
        <v>557</v>
      </c>
      <c r="L2411" s="9" t="s">
        <v>34</v>
      </c>
    </row>
    <row r="2412" spans="2:12">
      <c r="B2412" s="268">
        <v>2400</v>
      </c>
      <c r="C2412" s="226" t="s">
        <v>85</v>
      </c>
      <c r="D2412" s="227" t="s">
        <v>86</v>
      </c>
      <c r="E2412" s="228" t="s">
        <v>4747</v>
      </c>
      <c r="F2412" s="226" t="s">
        <v>4748</v>
      </c>
      <c r="G2412" s="226" t="s">
        <v>65</v>
      </c>
      <c r="H2412" s="226" t="s">
        <v>66</v>
      </c>
      <c r="I2412" s="229"/>
      <c r="J2412" s="260"/>
      <c r="K2412" s="252">
        <f t="shared" si="39"/>
        <v>231</v>
      </c>
      <c r="L2412" s="9" t="s">
        <v>34</v>
      </c>
    </row>
    <row r="2413" spans="2:12">
      <c r="B2413" s="268">
        <v>2401</v>
      </c>
      <c r="C2413" s="226" t="s">
        <v>85</v>
      </c>
      <c r="D2413" s="227" t="s">
        <v>86</v>
      </c>
      <c r="E2413" s="228" t="s">
        <v>4749</v>
      </c>
      <c r="F2413" s="226" t="s">
        <v>4750</v>
      </c>
      <c r="G2413" s="226" t="s">
        <v>65</v>
      </c>
      <c r="H2413" s="226" t="s">
        <v>66</v>
      </c>
      <c r="I2413" s="229"/>
      <c r="J2413" s="260"/>
      <c r="K2413" s="252">
        <f t="shared" si="39"/>
        <v>861</v>
      </c>
      <c r="L2413" s="9" t="s">
        <v>34</v>
      </c>
    </row>
    <row r="2414" spans="2:12">
      <c r="B2414" s="268">
        <v>2402</v>
      </c>
      <c r="C2414" s="226" t="s">
        <v>85</v>
      </c>
      <c r="D2414" s="227" t="s">
        <v>86</v>
      </c>
      <c r="E2414" s="228" t="s">
        <v>4751</v>
      </c>
      <c r="F2414" s="226" t="s">
        <v>4752</v>
      </c>
      <c r="G2414" s="226" t="s">
        <v>65</v>
      </c>
      <c r="H2414" s="226" t="s">
        <v>66</v>
      </c>
      <c r="I2414" s="229"/>
      <c r="J2414" s="260"/>
      <c r="K2414" s="252">
        <f t="shared" si="39"/>
        <v>563</v>
      </c>
      <c r="L2414" s="9" t="s">
        <v>34</v>
      </c>
    </row>
    <row r="2415" spans="2:12">
      <c r="B2415" s="268">
        <v>2403</v>
      </c>
      <c r="C2415" s="226" t="s">
        <v>85</v>
      </c>
      <c r="D2415" s="227" t="s">
        <v>86</v>
      </c>
      <c r="E2415" s="228" t="s">
        <v>4753</v>
      </c>
      <c r="F2415" s="226" t="s">
        <v>4754</v>
      </c>
      <c r="G2415" s="226" t="s">
        <v>65</v>
      </c>
      <c r="H2415" s="226" t="s">
        <v>66</v>
      </c>
      <c r="I2415" s="229"/>
      <c r="J2415" s="260"/>
      <c r="K2415" s="252">
        <f t="shared" si="39"/>
        <v>237</v>
      </c>
      <c r="L2415" s="9" t="s">
        <v>34</v>
      </c>
    </row>
    <row r="2416" spans="2:12">
      <c r="B2416" s="268">
        <v>2404</v>
      </c>
      <c r="C2416" s="226" t="s">
        <v>85</v>
      </c>
      <c r="D2416" s="227" t="s">
        <v>86</v>
      </c>
      <c r="E2416" s="228" t="s">
        <v>4755</v>
      </c>
      <c r="F2416" s="226" t="s">
        <v>4756</v>
      </c>
      <c r="G2416" s="226" t="s">
        <v>65</v>
      </c>
      <c r="H2416" s="226" t="s">
        <v>66</v>
      </c>
      <c r="I2416" s="229"/>
      <c r="J2416" s="260"/>
      <c r="K2416" s="252">
        <f t="shared" si="39"/>
        <v>865</v>
      </c>
      <c r="L2416" s="9" t="s">
        <v>34</v>
      </c>
    </row>
    <row r="2417" spans="2:12">
      <c r="B2417" s="268">
        <v>2405</v>
      </c>
      <c r="C2417" s="226" t="s">
        <v>85</v>
      </c>
      <c r="D2417" s="227" t="s">
        <v>86</v>
      </c>
      <c r="E2417" s="228" t="s">
        <v>4757</v>
      </c>
      <c r="F2417" s="226" t="s">
        <v>4758</v>
      </c>
      <c r="G2417" s="226" t="s">
        <v>65</v>
      </c>
      <c r="H2417" s="226" t="s">
        <v>66</v>
      </c>
      <c r="I2417" s="229"/>
      <c r="J2417" s="260"/>
      <c r="K2417" s="252">
        <f t="shared" si="39"/>
        <v>570</v>
      </c>
      <c r="L2417" s="9" t="s">
        <v>34</v>
      </c>
    </row>
    <row r="2418" spans="2:12">
      <c r="B2418" s="268">
        <v>2406</v>
      </c>
      <c r="C2418" s="226" t="s">
        <v>85</v>
      </c>
      <c r="D2418" s="227" t="s">
        <v>86</v>
      </c>
      <c r="E2418" s="228" t="s">
        <v>4759</v>
      </c>
      <c r="F2418" s="226" t="s">
        <v>4760</v>
      </c>
      <c r="G2418" s="226" t="s">
        <v>65</v>
      </c>
      <c r="H2418" s="226" t="s">
        <v>66</v>
      </c>
      <c r="I2418" s="229"/>
      <c r="J2418" s="260"/>
      <c r="K2418" s="252">
        <f t="shared" si="39"/>
        <v>243</v>
      </c>
      <c r="L2418" s="9" t="s">
        <v>34</v>
      </c>
    </row>
    <row r="2419" spans="2:12">
      <c r="B2419" s="268">
        <v>2407</v>
      </c>
      <c r="C2419" s="226" t="s">
        <v>85</v>
      </c>
      <c r="D2419" s="227" t="s">
        <v>86</v>
      </c>
      <c r="E2419" s="228" t="s">
        <v>4761</v>
      </c>
      <c r="F2419" s="226" t="s">
        <v>4762</v>
      </c>
      <c r="G2419" s="226" t="s">
        <v>65</v>
      </c>
      <c r="H2419" s="226" t="s">
        <v>66</v>
      </c>
      <c r="I2419" s="229"/>
      <c r="J2419" s="260"/>
      <c r="K2419" s="252">
        <f t="shared" si="39"/>
        <v>857</v>
      </c>
      <c r="L2419" s="9" t="s">
        <v>34</v>
      </c>
    </row>
    <row r="2420" spans="2:12">
      <c r="B2420" s="268">
        <v>2408</v>
      </c>
      <c r="C2420" s="226" t="s">
        <v>85</v>
      </c>
      <c r="D2420" s="227" t="s">
        <v>86</v>
      </c>
      <c r="E2420" s="228" t="s">
        <v>4763</v>
      </c>
      <c r="F2420" s="226" t="s">
        <v>4764</v>
      </c>
      <c r="G2420" s="226" t="s">
        <v>65</v>
      </c>
      <c r="H2420" s="226" t="s">
        <v>66</v>
      </c>
      <c r="I2420" s="229"/>
      <c r="J2420" s="260"/>
      <c r="K2420" s="252">
        <f t="shared" si="39"/>
        <v>550</v>
      </c>
      <c r="L2420" s="9" t="s">
        <v>34</v>
      </c>
    </row>
    <row r="2421" spans="2:12">
      <c r="B2421" s="268">
        <v>2409</v>
      </c>
      <c r="C2421" s="226" t="s">
        <v>85</v>
      </c>
      <c r="D2421" s="227" t="s">
        <v>86</v>
      </c>
      <c r="E2421" s="228" t="s">
        <v>4765</v>
      </c>
      <c r="F2421" s="226" t="s">
        <v>4766</v>
      </c>
      <c r="G2421" s="226" t="s">
        <v>65</v>
      </c>
      <c r="H2421" s="226" t="s">
        <v>66</v>
      </c>
      <c r="I2421" s="229"/>
      <c r="J2421" s="260"/>
      <c r="K2421" s="252">
        <f t="shared" si="39"/>
        <v>255</v>
      </c>
      <c r="L2421" s="9" t="s">
        <v>34</v>
      </c>
    </row>
    <row r="2422" spans="2:12">
      <c r="B2422" s="268">
        <v>2410</v>
      </c>
      <c r="C2422" s="226" t="s">
        <v>85</v>
      </c>
      <c r="D2422" s="227" t="s">
        <v>86</v>
      </c>
      <c r="E2422" s="228" t="s">
        <v>4767</v>
      </c>
      <c r="F2422" s="226" t="s">
        <v>4768</v>
      </c>
      <c r="G2422" s="226" t="s">
        <v>65</v>
      </c>
      <c r="H2422" s="226" t="s">
        <v>66</v>
      </c>
      <c r="I2422" s="229"/>
      <c r="J2422" s="260"/>
      <c r="K2422" s="252">
        <f t="shared" si="39"/>
        <v>592</v>
      </c>
      <c r="L2422" s="9" t="s">
        <v>34</v>
      </c>
    </row>
    <row r="2423" spans="2:12">
      <c r="B2423" s="268">
        <v>2411</v>
      </c>
      <c r="C2423" s="226" t="s">
        <v>85</v>
      </c>
      <c r="D2423" s="227" t="s">
        <v>86</v>
      </c>
      <c r="E2423" s="228" t="s">
        <v>4769</v>
      </c>
      <c r="F2423" s="226" t="s">
        <v>4770</v>
      </c>
      <c r="G2423" s="226" t="s">
        <v>65</v>
      </c>
      <c r="H2423" s="226" t="s">
        <v>66</v>
      </c>
      <c r="I2423" s="229"/>
      <c r="J2423" s="260"/>
      <c r="K2423" s="252">
        <f t="shared" si="39"/>
        <v>7</v>
      </c>
      <c r="L2423" s="9" t="s">
        <v>34</v>
      </c>
    </row>
    <row r="2424" spans="2:12">
      <c r="B2424" s="268">
        <v>2412</v>
      </c>
      <c r="C2424" s="226" t="s">
        <v>85</v>
      </c>
      <c r="D2424" s="227" t="s">
        <v>86</v>
      </c>
      <c r="E2424" s="228" t="s">
        <v>4771</v>
      </c>
      <c r="F2424" s="226" t="s">
        <v>4770</v>
      </c>
      <c r="G2424" s="226" t="s">
        <v>65</v>
      </c>
      <c r="H2424" s="226" t="s">
        <v>66</v>
      </c>
      <c r="I2424" s="229"/>
      <c r="J2424" s="260"/>
      <c r="K2424" s="252">
        <f t="shared" si="39"/>
        <v>261</v>
      </c>
      <c r="L2424" s="9" t="s">
        <v>34</v>
      </c>
    </row>
    <row r="2425" spans="2:12">
      <c r="B2425" s="268">
        <v>2413</v>
      </c>
      <c r="C2425" s="226" t="s">
        <v>85</v>
      </c>
      <c r="D2425" s="227" t="s">
        <v>86</v>
      </c>
      <c r="E2425" s="228" t="s">
        <v>4772</v>
      </c>
      <c r="F2425" s="226" t="s">
        <v>4773</v>
      </c>
      <c r="G2425" s="226" t="s">
        <v>65</v>
      </c>
      <c r="H2425" s="226" t="s">
        <v>66</v>
      </c>
      <c r="I2425" s="229"/>
      <c r="J2425" s="260"/>
      <c r="K2425" s="252">
        <f t="shared" si="39"/>
        <v>598</v>
      </c>
      <c r="L2425" s="9" t="s">
        <v>34</v>
      </c>
    </row>
    <row r="2426" spans="2:12">
      <c r="B2426" s="268">
        <v>2414</v>
      </c>
      <c r="C2426" s="226" t="s">
        <v>85</v>
      </c>
      <c r="D2426" s="227" t="s">
        <v>86</v>
      </c>
      <c r="E2426" s="228" t="s">
        <v>4774</v>
      </c>
      <c r="F2426" s="226" t="s">
        <v>4775</v>
      </c>
      <c r="G2426" s="226" t="s">
        <v>65</v>
      </c>
      <c r="H2426" s="226" t="s">
        <v>66</v>
      </c>
      <c r="I2426" s="229"/>
      <c r="J2426" s="260"/>
      <c r="K2426" s="252">
        <f t="shared" si="39"/>
        <v>267</v>
      </c>
      <c r="L2426" s="9" t="s">
        <v>34</v>
      </c>
    </row>
    <row r="2427" spans="2:12">
      <c r="B2427" s="268">
        <v>2415</v>
      </c>
      <c r="C2427" s="226" t="s">
        <v>85</v>
      </c>
      <c r="D2427" s="227" t="s">
        <v>86</v>
      </c>
      <c r="E2427" s="228" t="s">
        <v>4776</v>
      </c>
      <c r="F2427" s="226" t="s">
        <v>4777</v>
      </c>
      <c r="G2427" s="226" t="s">
        <v>65</v>
      </c>
      <c r="H2427" s="226" t="s">
        <v>66</v>
      </c>
      <c r="I2427" s="229"/>
      <c r="J2427" s="260"/>
      <c r="K2427" s="252">
        <f t="shared" si="39"/>
        <v>10</v>
      </c>
      <c r="L2427" s="9" t="s">
        <v>34</v>
      </c>
    </row>
    <row r="2428" spans="2:12">
      <c r="B2428" s="268">
        <v>2416</v>
      </c>
      <c r="C2428" s="226" t="s">
        <v>85</v>
      </c>
      <c r="D2428" s="227" t="s">
        <v>86</v>
      </c>
      <c r="E2428" s="228" t="s">
        <v>4778</v>
      </c>
      <c r="F2428" s="226" t="s">
        <v>4779</v>
      </c>
      <c r="G2428" s="226" t="s">
        <v>65</v>
      </c>
      <c r="H2428" s="226" t="s">
        <v>66</v>
      </c>
      <c r="I2428" s="229"/>
      <c r="J2428" s="260"/>
      <c r="K2428" s="252">
        <f t="shared" si="39"/>
        <v>579</v>
      </c>
      <c r="L2428" s="9" t="s">
        <v>34</v>
      </c>
    </row>
    <row r="2429" spans="2:12">
      <c r="B2429" s="268">
        <v>2417</v>
      </c>
      <c r="C2429" s="226" t="s">
        <v>85</v>
      </c>
      <c r="D2429" s="227" t="s">
        <v>86</v>
      </c>
      <c r="E2429" s="228" t="s">
        <v>4780</v>
      </c>
      <c r="F2429" s="226" t="s">
        <v>4781</v>
      </c>
      <c r="G2429" s="226" t="s">
        <v>65</v>
      </c>
      <c r="H2429" s="226" t="s">
        <v>66</v>
      </c>
      <c r="I2429" s="229"/>
      <c r="J2429" s="260"/>
      <c r="K2429" s="252">
        <f t="shared" si="39"/>
        <v>604</v>
      </c>
      <c r="L2429" s="9" t="s">
        <v>34</v>
      </c>
    </row>
    <row r="2430" spans="2:12">
      <c r="B2430" s="268">
        <v>2418</v>
      </c>
      <c r="C2430" s="226" t="s">
        <v>85</v>
      </c>
      <c r="D2430" s="227" t="s">
        <v>86</v>
      </c>
      <c r="E2430" s="228" t="s">
        <v>4782</v>
      </c>
      <c r="F2430" s="226" t="s">
        <v>4783</v>
      </c>
      <c r="G2430" s="226" t="s">
        <v>65</v>
      </c>
      <c r="H2430" s="226" t="s">
        <v>66</v>
      </c>
      <c r="I2430" s="229"/>
      <c r="J2430" s="260"/>
      <c r="K2430" s="252">
        <f t="shared" si="39"/>
        <v>250</v>
      </c>
      <c r="L2430" s="9" t="s">
        <v>34</v>
      </c>
    </row>
    <row r="2431" spans="2:12">
      <c r="B2431" s="268">
        <v>2419</v>
      </c>
      <c r="C2431" s="226" t="s">
        <v>85</v>
      </c>
      <c r="D2431" s="227" t="s">
        <v>86</v>
      </c>
      <c r="E2431" s="228" t="s">
        <v>4784</v>
      </c>
      <c r="F2431" s="226" t="s">
        <v>4785</v>
      </c>
      <c r="G2431" s="226" t="s">
        <v>65</v>
      </c>
      <c r="H2431" s="226" t="s">
        <v>66</v>
      </c>
      <c r="I2431" s="229"/>
      <c r="J2431" s="260"/>
      <c r="K2431" s="252">
        <f t="shared" si="39"/>
        <v>586</v>
      </c>
      <c r="L2431" s="9" t="s">
        <v>34</v>
      </c>
    </row>
    <row r="2432" spans="2:12">
      <c r="B2432" s="268">
        <v>2420</v>
      </c>
      <c r="C2432" s="226" t="s">
        <v>85</v>
      </c>
      <c r="D2432" s="227" t="s">
        <v>86</v>
      </c>
      <c r="E2432" s="228" t="s">
        <v>4786</v>
      </c>
      <c r="F2432" s="226" t="s">
        <v>4787</v>
      </c>
      <c r="G2432" s="226" t="s">
        <v>65</v>
      </c>
      <c r="H2432" s="226" t="s">
        <v>66</v>
      </c>
      <c r="I2432" s="229"/>
      <c r="J2432" s="260"/>
      <c r="K2432" s="252">
        <f t="shared" si="39"/>
        <v>694</v>
      </c>
      <c r="L2432" s="9" t="s">
        <v>34</v>
      </c>
    </row>
    <row r="2433" spans="2:12">
      <c r="B2433" s="268">
        <v>2421</v>
      </c>
      <c r="C2433" s="226" t="s">
        <v>85</v>
      </c>
      <c r="D2433" s="227" t="s">
        <v>86</v>
      </c>
      <c r="E2433" s="228" t="s">
        <v>4788</v>
      </c>
      <c r="F2433" s="226" t="s">
        <v>4789</v>
      </c>
      <c r="G2433" s="226" t="s">
        <v>65</v>
      </c>
      <c r="H2433" s="226" t="s">
        <v>66</v>
      </c>
      <c r="I2433" s="229"/>
      <c r="J2433" s="260"/>
      <c r="K2433" s="252">
        <f t="shared" si="39"/>
        <v>362</v>
      </c>
      <c r="L2433" s="9" t="s">
        <v>34</v>
      </c>
    </row>
    <row r="2434" spans="2:12">
      <c r="B2434" s="268">
        <v>2422</v>
      </c>
      <c r="C2434" s="226" t="s">
        <v>85</v>
      </c>
      <c r="D2434" s="227" t="s">
        <v>86</v>
      </c>
      <c r="E2434" s="228" t="s">
        <v>4790</v>
      </c>
      <c r="F2434" s="226" t="s">
        <v>4791</v>
      </c>
      <c r="G2434" s="226" t="s">
        <v>65</v>
      </c>
      <c r="H2434" s="226" t="s">
        <v>66</v>
      </c>
      <c r="I2434" s="229"/>
      <c r="J2434" s="260"/>
      <c r="K2434" s="252">
        <f t="shared" si="39"/>
        <v>351</v>
      </c>
      <c r="L2434" s="9" t="s">
        <v>34</v>
      </c>
    </row>
    <row r="2435" spans="2:12">
      <c r="B2435" s="268">
        <v>2423</v>
      </c>
      <c r="C2435" s="226" t="s">
        <v>85</v>
      </c>
      <c r="D2435" s="227" t="s">
        <v>86</v>
      </c>
      <c r="E2435" s="228" t="s">
        <v>4792</v>
      </c>
      <c r="F2435" s="226" t="s">
        <v>4793</v>
      </c>
      <c r="G2435" s="226" t="s">
        <v>65</v>
      </c>
      <c r="H2435" s="226" t="s">
        <v>66</v>
      </c>
      <c r="I2435" s="229"/>
      <c r="J2435" s="260"/>
      <c r="K2435" s="252">
        <f t="shared" ref="K2435:K2498" si="40">VALUE(RIGHT($E2435,4))</f>
        <v>698</v>
      </c>
      <c r="L2435" s="9" t="s">
        <v>34</v>
      </c>
    </row>
    <row r="2436" spans="2:12">
      <c r="B2436" s="268">
        <v>2424</v>
      </c>
      <c r="C2436" s="226" t="s">
        <v>85</v>
      </c>
      <c r="D2436" s="227" t="s">
        <v>86</v>
      </c>
      <c r="E2436" s="228" t="s">
        <v>4794</v>
      </c>
      <c r="F2436" s="226" t="s">
        <v>4795</v>
      </c>
      <c r="G2436" s="226" t="s">
        <v>65</v>
      </c>
      <c r="H2436" s="226" t="s">
        <v>66</v>
      </c>
      <c r="I2436" s="229"/>
      <c r="J2436" s="260"/>
      <c r="K2436" s="252">
        <f t="shared" si="40"/>
        <v>368</v>
      </c>
      <c r="L2436" s="9" t="s">
        <v>34</v>
      </c>
    </row>
    <row r="2437" spans="2:12">
      <c r="B2437" s="268">
        <v>2425</v>
      </c>
      <c r="C2437" s="226" t="s">
        <v>85</v>
      </c>
      <c r="D2437" s="227" t="s">
        <v>86</v>
      </c>
      <c r="E2437" s="228" t="s">
        <v>4796</v>
      </c>
      <c r="F2437" s="226" t="s">
        <v>4797</v>
      </c>
      <c r="G2437" s="226" t="s">
        <v>65</v>
      </c>
      <c r="H2437" s="226" t="s">
        <v>66</v>
      </c>
      <c r="I2437" s="229"/>
      <c r="J2437" s="260"/>
      <c r="K2437" s="252">
        <f t="shared" si="40"/>
        <v>703</v>
      </c>
      <c r="L2437" s="9" t="s">
        <v>34</v>
      </c>
    </row>
    <row r="2438" spans="2:12">
      <c r="B2438" s="268">
        <v>2426</v>
      </c>
      <c r="C2438" s="226" t="s">
        <v>85</v>
      </c>
      <c r="D2438" s="227" t="s">
        <v>86</v>
      </c>
      <c r="E2438" s="228" t="s">
        <v>4798</v>
      </c>
      <c r="F2438" s="226" t="s">
        <v>4799</v>
      </c>
      <c r="G2438" s="226" t="s">
        <v>65</v>
      </c>
      <c r="H2438" s="226" t="s">
        <v>66</v>
      </c>
      <c r="I2438" s="229"/>
      <c r="J2438" s="260"/>
      <c r="K2438" s="252">
        <f t="shared" si="40"/>
        <v>374</v>
      </c>
      <c r="L2438" s="9" t="s">
        <v>34</v>
      </c>
    </row>
    <row r="2439" spans="2:12">
      <c r="B2439" s="268">
        <v>2427</v>
      </c>
      <c r="C2439" s="226" t="s">
        <v>85</v>
      </c>
      <c r="D2439" s="227" t="s">
        <v>86</v>
      </c>
      <c r="E2439" s="228" t="s">
        <v>4800</v>
      </c>
      <c r="F2439" s="226" t="s">
        <v>4801</v>
      </c>
      <c r="G2439" s="226" t="s">
        <v>65</v>
      </c>
      <c r="H2439" s="226" t="s">
        <v>66</v>
      </c>
      <c r="I2439" s="229"/>
      <c r="J2439" s="260"/>
      <c r="K2439" s="252">
        <f t="shared" si="40"/>
        <v>75</v>
      </c>
      <c r="L2439" s="9" t="s">
        <v>34</v>
      </c>
    </row>
    <row r="2440" spans="2:12">
      <c r="B2440" s="268">
        <v>2428</v>
      </c>
      <c r="C2440" s="226" t="s">
        <v>85</v>
      </c>
      <c r="D2440" s="227" t="s">
        <v>86</v>
      </c>
      <c r="E2440" s="228" t="s">
        <v>4802</v>
      </c>
      <c r="F2440" s="226" t="s">
        <v>4803</v>
      </c>
      <c r="G2440" s="226" t="s">
        <v>65</v>
      </c>
      <c r="H2440" s="226" t="s">
        <v>66</v>
      </c>
      <c r="I2440" s="229"/>
      <c r="J2440" s="260"/>
      <c r="K2440" s="252">
        <f t="shared" si="40"/>
        <v>356</v>
      </c>
      <c r="L2440" s="9" t="s">
        <v>34</v>
      </c>
    </row>
    <row r="2441" spans="2:12">
      <c r="B2441" s="268">
        <v>2429</v>
      </c>
      <c r="C2441" s="226" t="s">
        <v>85</v>
      </c>
      <c r="D2441" s="227" t="s">
        <v>86</v>
      </c>
      <c r="E2441" s="228" t="s">
        <v>4804</v>
      </c>
      <c r="F2441" s="226" t="s">
        <v>4805</v>
      </c>
      <c r="G2441" s="226" t="s">
        <v>65</v>
      </c>
      <c r="H2441" s="226" t="s">
        <v>66</v>
      </c>
      <c r="I2441" s="229"/>
      <c r="J2441" s="260"/>
      <c r="K2441" s="252">
        <f t="shared" si="40"/>
        <v>280</v>
      </c>
      <c r="L2441" s="9" t="s">
        <v>34</v>
      </c>
    </row>
    <row r="2442" spans="2:12">
      <c r="B2442" s="268">
        <v>2430</v>
      </c>
      <c r="C2442" s="226" t="s">
        <v>85</v>
      </c>
      <c r="D2442" s="227" t="s">
        <v>86</v>
      </c>
      <c r="E2442" s="228" t="s">
        <v>4806</v>
      </c>
      <c r="F2442" s="226" t="s">
        <v>4807</v>
      </c>
      <c r="G2442" s="226" t="s">
        <v>65</v>
      </c>
      <c r="H2442" s="226" t="s">
        <v>66</v>
      </c>
      <c r="I2442" s="229"/>
      <c r="J2442" s="260"/>
      <c r="K2442" s="252">
        <f t="shared" si="40"/>
        <v>623</v>
      </c>
      <c r="L2442" s="9" t="s">
        <v>34</v>
      </c>
    </row>
    <row r="2443" spans="2:12">
      <c r="B2443" s="268">
        <v>2431</v>
      </c>
      <c r="C2443" s="226" t="s">
        <v>85</v>
      </c>
      <c r="D2443" s="227" t="s">
        <v>86</v>
      </c>
      <c r="E2443" s="228" t="s">
        <v>4808</v>
      </c>
      <c r="F2443" s="226" t="s">
        <v>4809</v>
      </c>
      <c r="G2443" s="226" t="s">
        <v>65</v>
      </c>
      <c r="H2443" s="226" t="s">
        <v>66</v>
      </c>
      <c r="I2443" s="229"/>
      <c r="J2443" s="260"/>
      <c r="K2443" s="252">
        <f t="shared" si="40"/>
        <v>286</v>
      </c>
      <c r="L2443" s="9" t="s">
        <v>34</v>
      </c>
    </row>
    <row r="2444" spans="2:12">
      <c r="B2444" s="268">
        <v>2432</v>
      </c>
      <c r="C2444" s="226" t="s">
        <v>85</v>
      </c>
      <c r="D2444" s="227" t="s">
        <v>86</v>
      </c>
      <c r="E2444" s="228" t="s">
        <v>4810</v>
      </c>
      <c r="F2444" s="226" t="s">
        <v>4811</v>
      </c>
      <c r="G2444" s="226" t="s">
        <v>65</v>
      </c>
      <c r="H2444" s="226" t="s">
        <v>66</v>
      </c>
      <c r="I2444" s="229"/>
      <c r="J2444" s="260"/>
      <c r="K2444" s="252">
        <f t="shared" si="40"/>
        <v>630</v>
      </c>
      <c r="L2444" s="9" t="s">
        <v>34</v>
      </c>
    </row>
    <row r="2445" spans="2:12">
      <c r="B2445" s="268">
        <v>2433</v>
      </c>
      <c r="C2445" s="226" t="s">
        <v>85</v>
      </c>
      <c r="D2445" s="227" t="s">
        <v>86</v>
      </c>
      <c r="E2445" s="228" t="s">
        <v>4812</v>
      </c>
      <c r="F2445" s="226" t="s">
        <v>4813</v>
      </c>
      <c r="G2445" s="226" t="s">
        <v>65</v>
      </c>
      <c r="H2445" s="226" t="s">
        <v>66</v>
      </c>
      <c r="I2445" s="229"/>
      <c r="J2445" s="260"/>
      <c r="K2445" s="252">
        <f t="shared" si="40"/>
        <v>292</v>
      </c>
      <c r="L2445" s="9" t="s">
        <v>34</v>
      </c>
    </row>
    <row r="2446" spans="2:12">
      <c r="B2446" s="268">
        <v>2434</v>
      </c>
      <c r="C2446" s="226" t="s">
        <v>85</v>
      </c>
      <c r="D2446" s="227" t="s">
        <v>86</v>
      </c>
      <c r="E2446" s="228" t="s">
        <v>4814</v>
      </c>
      <c r="F2446" s="226" t="s">
        <v>4815</v>
      </c>
      <c r="G2446" s="226" t="s">
        <v>65</v>
      </c>
      <c r="H2446" s="226" t="s">
        <v>66</v>
      </c>
      <c r="I2446" s="229"/>
      <c r="J2446" s="260"/>
      <c r="K2446" s="252">
        <f t="shared" si="40"/>
        <v>636</v>
      </c>
      <c r="L2446" s="9" t="s">
        <v>34</v>
      </c>
    </row>
    <row r="2447" spans="2:12">
      <c r="B2447" s="268">
        <v>2435</v>
      </c>
      <c r="C2447" s="226" t="s">
        <v>85</v>
      </c>
      <c r="D2447" s="227" t="s">
        <v>86</v>
      </c>
      <c r="E2447" s="228" t="s">
        <v>4816</v>
      </c>
      <c r="F2447" s="226" t="s">
        <v>4817</v>
      </c>
      <c r="G2447" s="226" t="s">
        <v>65</v>
      </c>
      <c r="H2447" s="226" t="s">
        <v>66</v>
      </c>
      <c r="I2447" s="229"/>
      <c r="J2447" s="260"/>
      <c r="K2447" s="252">
        <f t="shared" si="40"/>
        <v>274</v>
      </c>
      <c r="L2447" s="9" t="s">
        <v>34</v>
      </c>
    </row>
    <row r="2448" spans="2:12">
      <c r="B2448" s="268">
        <v>2436</v>
      </c>
      <c r="C2448" s="226" t="s">
        <v>85</v>
      </c>
      <c r="D2448" s="227" t="s">
        <v>86</v>
      </c>
      <c r="E2448" s="228" t="s">
        <v>4818</v>
      </c>
      <c r="F2448" s="226" t="s">
        <v>4819</v>
      </c>
      <c r="G2448" s="226" t="s">
        <v>65</v>
      </c>
      <c r="H2448" s="226" t="s">
        <v>66</v>
      </c>
      <c r="I2448" s="229"/>
      <c r="J2448" s="260"/>
      <c r="K2448" s="252">
        <f t="shared" si="40"/>
        <v>298</v>
      </c>
      <c r="L2448" s="9" t="s">
        <v>34</v>
      </c>
    </row>
    <row r="2449" spans="2:12">
      <c r="B2449" s="268">
        <v>2437</v>
      </c>
      <c r="C2449" s="226" t="s">
        <v>85</v>
      </c>
      <c r="D2449" s="227" t="s">
        <v>86</v>
      </c>
      <c r="E2449" s="228" t="s">
        <v>4820</v>
      </c>
      <c r="F2449" s="226" t="s">
        <v>4821</v>
      </c>
      <c r="G2449" s="226" t="s">
        <v>65</v>
      </c>
      <c r="H2449" s="226" t="s">
        <v>66</v>
      </c>
      <c r="I2449" s="229"/>
      <c r="J2449" s="260"/>
      <c r="K2449" s="252">
        <f t="shared" si="40"/>
        <v>616</v>
      </c>
      <c r="L2449" s="9" t="s">
        <v>34</v>
      </c>
    </row>
    <row r="2450" spans="2:12">
      <c r="B2450" s="268">
        <v>2438</v>
      </c>
      <c r="C2450" s="226" t="s">
        <v>85</v>
      </c>
      <c r="D2450" s="227" t="s">
        <v>86</v>
      </c>
      <c r="E2450" s="228" t="s">
        <v>4822</v>
      </c>
      <c r="F2450" s="226" t="s">
        <v>4823</v>
      </c>
      <c r="G2450" s="226" t="s">
        <v>65</v>
      </c>
      <c r="H2450" s="226" t="s">
        <v>66</v>
      </c>
      <c r="I2450" s="229"/>
      <c r="J2450" s="260"/>
      <c r="K2450" s="252">
        <f t="shared" si="40"/>
        <v>304</v>
      </c>
      <c r="L2450" s="9" t="s">
        <v>34</v>
      </c>
    </row>
    <row r="2451" spans="2:12">
      <c r="B2451" s="268">
        <v>2439</v>
      </c>
      <c r="C2451" s="226" t="s">
        <v>85</v>
      </c>
      <c r="D2451" s="227" t="s">
        <v>86</v>
      </c>
      <c r="E2451" s="228" t="s">
        <v>4824</v>
      </c>
      <c r="F2451" s="226" t="s">
        <v>4825</v>
      </c>
      <c r="G2451" s="226" t="s">
        <v>65</v>
      </c>
      <c r="H2451" s="226" t="s">
        <v>66</v>
      </c>
      <c r="I2451" s="229"/>
      <c r="J2451" s="260"/>
      <c r="K2451" s="252">
        <f t="shared" si="40"/>
        <v>648</v>
      </c>
      <c r="L2451" s="9" t="s">
        <v>34</v>
      </c>
    </row>
    <row r="2452" spans="2:12">
      <c r="B2452" s="268">
        <v>2440</v>
      </c>
      <c r="C2452" s="226" t="s">
        <v>85</v>
      </c>
      <c r="D2452" s="227" t="s">
        <v>86</v>
      </c>
      <c r="E2452" s="228" t="s">
        <v>4826</v>
      </c>
      <c r="F2452" s="226" t="s">
        <v>4827</v>
      </c>
      <c r="G2452" s="226" t="s">
        <v>65</v>
      </c>
      <c r="H2452" s="226" t="s">
        <v>66</v>
      </c>
      <c r="I2452" s="229"/>
      <c r="J2452" s="260"/>
      <c r="K2452" s="252">
        <f t="shared" si="40"/>
        <v>310</v>
      </c>
      <c r="L2452" s="9" t="s">
        <v>34</v>
      </c>
    </row>
    <row r="2453" spans="2:12">
      <c r="B2453" s="268">
        <v>2441</v>
      </c>
      <c r="C2453" s="226" t="s">
        <v>85</v>
      </c>
      <c r="D2453" s="227" t="s">
        <v>86</v>
      </c>
      <c r="E2453" s="228" t="s">
        <v>4828</v>
      </c>
      <c r="F2453" s="226" t="s">
        <v>4829</v>
      </c>
      <c r="G2453" s="226" t="s">
        <v>65</v>
      </c>
      <c r="H2453" s="226" t="s">
        <v>66</v>
      </c>
      <c r="I2453" s="229"/>
      <c r="J2453" s="260"/>
      <c r="K2453" s="252">
        <f t="shared" si="40"/>
        <v>653</v>
      </c>
      <c r="L2453" s="9" t="s">
        <v>34</v>
      </c>
    </row>
    <row r="2454" spans="2:12">
      <c r="B2454" s="268">
        <v>2442</v>
      </c>
      <c r="C2454" s="226" t="s">
        <v>85</v>
      </c>
      <c r="D2454" s="227" t="s">
        <v>86</v>
      </c>
      <c r="E2454" s="228" t="s">
        <v>4830</v>
      </c>
      <c r="F2454" s="226" t="s">
        <v>4829</v>
      </c>
      <c r="G2454" s="226" t="s">
        <v>65</v>
      </c>
      <c r="H2454" s="226" t="s">
        <v>66</v>
      </c>
      <c r="I2454" s="229"/>
      <c r="J2454" s="260"/>
      <c r="K2454" s="252">
        <f t="shared" si="40"/>
        <v>654</v>
      </c>
      <c r="L2454" s="9" t="s">
        <v>34</v>
      </c>
    </row>
    <row r="2455" spans="2:12">
      <c r="B2455" s="268">
        <v>2443</v>
      </c>
      <c r="C2455" s="226" t="s">
        <v>85</v>
      </c>
      <c r="D2455" s="227" t="s">
        <v>86</v>
      </c>
      <c r="E2455" s="228" t="s">
        <v>4831</v>
      </c>
      <c r="F2455" s="226" t="s">
        <v>4829</v>
      </c>
      <c r="G2455" s="226" t="s">
        <v>65</v>
      </c>
      <c r="H2455" s="226" t="s">
        <v>66</v>
      </c>
      <c r="I2455" s="229"/>
      <c r="J2455" s="260"/>
      <c r="K2455" s="252">
        <f t="shared" si="40"/>
        <v>656</v>
      </c>
      <c r="L2455" s="9" t="s">
        <v>34</v>
      </c>
    </row>
    <row r="2456" spans="2:12">
      <c r="B2456" s="268">
        <v>2444</v>
      </c>
      <c r="C2456" s="226" t="s">
        <v>85</v>
      </c>
      <c r="D2456" s="227" t="s">
        <v>86</v>
      </c>
      <c r="E2456" s="228" t="s">
        <v>4832</v>
      </c>
      <c r="F2456" s="226" t="s">
        <v>4833</v>
      </c>
      <c r="G2456" s="226" t="s">
        <v>65</v>
      </c>
      <c r="H2456" s="226" t="s">
        <v>66</v>
      </c>
      <c r="I2456" s="229"/>
      <c r="J2456" s="260"/>
      <c r="K2456" s="252">
        <f t="shared" si="40"/>
        <v>316</v>
      </c>
      <c r="L2456" s="9" t="s">
        <v>34</v>
      </c>
    </row>
    <row r="2457" spans="2:12">
      <c r="B2457" s="268">
        <v>2445</v>
      </c>
      <c r="C2457" s="226" t="s">
        <v>85</v>
      </c>
      <c r="D2457" s="227" t="s">
        <v>86</v>
      </c>
      <c r="E2457" s="228" t="s">
        <v>4834</v>
      </c>
      <c r="F2457" s="226" t="s">
        <v>4835</v>
      </c>
      <c r="G2457" s="226" t="s">
        <v>65</v>
      </c>
      <c r="H2457" s="226" t="s">
        <v>66</v>
      </c>
      <c r="I2457" s="229"/>
      <c r="J2457" s="260"/>
      <c r="K2457" s="252">
        <f t="shared" si="40"/>
        <v>660</v>
      </c>
      <c r="L2457" s="9" t="s">
        <v>34</v>
      </c>
    </row>
    <row r="2458" spans="2:12">
      <c r="B2458" s="268">
        <v>2446</v>
      </c>
      <c r="C2458" s="226" t="s">
        <v>85</v>
      </c>
      <c r="D2458" s="227" t="s">
        <v>86</v>
      </c>
      <c r="E2458" s="228" t="s">
        <v>4836</v>
      </c>
      <c r="F2458" s="226" t="s">
        <v>4837</v>
      </c>
      <c r="G2458" s="226" t="s">
        <v>65</v>
      </c>
      <c r="H2458" s="226" t="s">
        <v>66</v>
      </c>
      <c r="I2458" s="229"/>
      <c r="J2458" s="260"/>
      <c r="K2458" s="252">
        <f t="shared" si="40"/>
        <v>321</v>
      </c>
      <c r="L2458" s="9" t="s">
        <v>34</v>
      </c>
    </row>
    <row r="2459" spans="2:12">
      <c r="B2459" s="268">
        <v>2447</v>
      </c>
      <c r="C2459" s="226" t="s">
        <v>85</v>
      </c>
      <c r="D2459" s="227" t="s">
        <v>86</v>
      </c>
      <c r="E2459" s="228" t="s">
        <v>4838</v>
      </c>
      <c r="F2459" s="226" t="s">
        <v>4839</v>
      </c>
      <c r="G2459" s="226" t="s">
        <v>65</v>
      </c>
      <c r="H2459" s="226" t="s">
        <v>66</v>
      </c>
      <c r="I2459" s="229"/>
      <c r="J2459" s="260"/>
      <c r="K2459" s="252">
        <f t="shared" si="40"/>
        <v>39</v>
      </c>
      <c r="L2459" s="9" t="s">
        <v>34</v>
      </c>
    </row>
    <row r="2460" spans="2:12">
      <c r="B2460" s="268">
        <v>2448</v>
      </c>
      <c r="C2460" s="226" t="s">
        <v>85</v>
      </c>
      <c r="D2460" s="227" t="s">
        <v>86</v>
      </c>
      <c r="E2460" s="228" t="s">
        <v>4840</v>
      </c>
      <c r="F2460" s="226" t="s">
        <v>4841</v>
      </c>
      <c r="G2460" s="226" t="s">
        <v>65</v>
      </c>
      <c r="H2460" s="226" t="s">
        <v>66</v>
      </c>
      <c r="I2460" s="229"/>
      <c r="J2460" s="260"/>
      <c r="K2460" s="252">
        <f t="shared" si="40"/>
        <v>643</v>
      </c>
      <c r="L2460" s="9" t="s">
        <v>34</v>
      </c>
    </row>
    <row r="2461" spans="2:12">
      <c r="B2461" s="268">
        <v>2449</v>
      </c>
      <c r="C2461" s="226" t="s">
        <v>85</v>
      </c>
      <c r="D2461" s="227" t="s">
        <v>86</v>
      </c>
      <c r="E2461" s="228" t="s">
        <v>4842</v>
      </c>
      <c r="F2461" s="226" t="s">
        <v>4843</v>
      </c>
      <c r="G2461" s="226" t="s">
        <v>65</v>
      </c>
      <c r="H2461" s="226" t="s">
        <v>66</v>
      </c>
      <c r="I2461" s="229"/>
      <c r="J2461" s="260"/>
      <c r="K2461" s="252">
        <f t="shared" si="40"/>
        <v>333</v>
      </c>
      <c r="L2461" s="9" t="s">
        <v>34</v>
      </c>
    </row>
    <row r="2462" spans="2:12">
      <c r="B2462" s="268">
        <v>2450</v>
      </c>
      <c r="C2462" s="226" t="s">
        <v>85</v>
      </c>
      <c r="D2462" s="227" t="s">
        <v>86</v>
      </c>
      <c r="E2462" s="228" t="s">
        <v>4844</v>
      </c>
      <c r="F2462" s="226" t="s">
        <v>4845</v>
      </c>
      <c r="G2462" s="226" t="s">
        <v>65</v>
      </c>
      <c r="H2462" s="226" t="s">
        <v>66</v>
      </c>
      <c r="I2462" s="229"/>
      <c r="J2462" s="260"/>
      <c r="K2462" s="252">
        <f t="shared" si="40"/>
        <v>676</v>
      </c>
      <c r="L2462" s="9" t="s">
        <v>34</v>
      </c>
    </row>
    <row r="2463" spans="2:12">
      <c r="B2463" s="268">
        <v>2451</v>
      </c>
      <c r="C2463" s="226" t="s">
        <v>85</v>
      </c>
      <c r="D2463" s="227" t="s">
        <v>86</v>
      </c>
      <c r="E2463" s="228" t="s">
        <v>4846</v>
      </c>
      <c r="F2463" s="226" t="s">
        <v>4847</v>
      </c>
      <c r="G2463" s="226" t="s">
        <v>65</v>
      </c>
      <c r="H2463" s="226" t="s">
        <v>66</v>
      </c>
      <c r="I2463" s="229"/>
      <c r="J2463" s="260"/>
      <c r="K2463" s="252">
        <f t="shared" si="40"/>
        <v>339</v>
      </c>
      <c r="L2463" s="9" t="s">
        <v>34</v>
      </c>
    </row>
    <row r="2464" spans="2:12">
      <c r="B2464" s="268">
        <v>2452</v>
      </c>
      <c r="C2464" s="226" t="s">
        <v>85</v>
      </c>
      <c r="D2464" s="227" t="s">
        <v>86</v>
      </c>
      <c r="E2464" s="228" t="s">
        <v>4848</v>
      </c>
      <c r="F2464" s="226" t="s">
        <v>4849</v>
      </c>
      <c r="G2464" s="226" t="s">
        <v>65</v>
      </c>
      <c r="H2464" s="226" t="s">
        <v>66</v>
      </c>
      <c r="I2464" s="229"/>
      <c r="J2464" s="260"/>
      <c r="K2464" s="252">
        <f t="shared" si="40"/>
        <v>53</v>
      </c>
      <c r="L2464" s="9" t="s">
        <v>34</v>
      </c>
    </row>
    <row r="2465" spans="2:12">
      <c r="B2465" s="268">
        <v>2453</v>
      </c>
      <c r="C2465" s="226" t="s">
        <v>85</v>
      </c>
      <c r="D2465" s="227" t="s">
        <v>86</v>
      </c>
      <c r="E2465" s="228" t="s">
        <v>4850</v>
      </c>
      <c r="F2465" s="226" t="s">
        <v>4851</v>
      </c>
      <c r="G2465" s="226" t="s">
        <v>65</v>
      </c>
      <c r="H2465" s="226" t="s">
        <v>66</v>
      </c>
      <c r="I2465" s="229"/>
      <c r="J2465" s="260"/>
      <c r="K2465" s="252">
        <f t="shared" si="40"/>
        <v>680</v>
      </c>
      <c r="L2465" s="9" t="s">
        <v>34</v>
      </c>
    </row>
    <row r="2466" spans="2:12">
      <c r="B2466" s="268">
        <v>2454</v>
      </c>
      <c r="C2466" s="226" t="s">
        <v>85</v>
      </c>
      <c r="D2466" s="227" t="s">
        <v>86</v>
      </c>
      <c r="E2466" s="228" t="s">
        <v>4852</v>
      </c>
      <c r="F2466" s="226" t="s">
        <v>4853</v>
      </c>
      <c r="G2466" s="226" t="s">
        <v>65</v>
      </c>
      <c r="H2466" s="226" t="s">
        <v>66</v>
      </c>
      <c r="I2466" s="229"/>
      <c r="J2466" s="260"/>
      <c r="K2466" s="252">
        <f t="shared" si="40"/>
        <v>345</v>
      </c>
      <c r="L2466" s="9" t="s">
        <v>34</v>
      </c>
    </row>
    <row r="2467" spans="2:12">
      <c r="B2467" s="268">
        <v>2455</v>
      </c>
      <c r="C2467" s="226" t="s">
        <v>85</v>
      </c>
      <c r="D2467" s="227" t="s">
        <v>86</v>
      </c>
      <c r="E2467" s="228" t="s">
        <v>4854</v>
      </c>
      <c r="F2467" s="226" t="s">
        <v>4855</v>
      </c>
      <c r="G2467" s="226" t="s">
        <v>65</v>
      </c>
      <c r="H2467" s="226" t="s">
        <v>66</v>
      </c>
      <c r="I2467" s="229"/>
      <c r="J2467" s="260"/>
      <c r="K2467" s="252">
        <f t="shared" si="40"/>
        <v>54</v>
      </c>
      <c r="L2467" s="9" t="s">
        <v>34</v>
      </c>
    </row>
    <row r="2468" spans="2:12">
      <c r="B2468" s="268">
        <v>2456</v>
      </c>
      <c r="C2468" s="226" t="s">
        <v>85</v>
      </c>
      <c r="D2468" s="227" t="s">
        <v>86</v>
      </c>
      <c r="E2468" s="228" t="s">
        <v>4856</v>
      </c>
      <c r="F2468" s="226" t="s">
        <v>4857</v>
      </c>
      <c r="G2468" s="226" t="s">
        <v>65</v>
      </c>
      <c r="H2468" s="226" t="s">
        <v>66</v>
      </c>
      <c r="I2468" s="229"/>
      <c r="J2468" s="260"/>
      <c r="K2468" s="252">
        <f t="shared" si="40"/>
        <v>666</v>
      </c>
      <c r="L2468" s="9" t="s">
        <v>34</v>
      </c>
    </row>
    <row r="2469" spans="2:12">
      <c r="B2469" s="268">
        <v>2457</v>
      </c>
      <c r="C2469" s="226" t="s">
        <v>85</v>
      </c>
      <c r="D2469" s="227" t="s">
        <v>86</v>
      </c>
      <c r="E2469" s="228" t="s">
        <v>4858</v>
      </c>
      <c r="F2469" s="226" t="s">
        <v>4859</v>
      </c>
      <c r="G2469" s="226" t="s">
        <v>65</v>
      </c>
      <c r="H2469" s="226" t="s">
        <v>66</v>
      </c>
      <c r="I2469" s="229"/>
      <c r="J2469" s="260"/>
      <c r="K2469" s="252">
        <f t="shared" si="40"/>
        <v>690</v>
      </c>
      <c r="L2469" s="9" t="s">
        <v>34</v>
      </c>
    </row>
    <row r="2470" spans="2:12">
      <c r="B2470" s="268">
        <v>2458</v>
      </c>
      <c r="C2470" s="226" t="s">
        <v>85</v>
      </c>
      <c r="D2470" s="227" t="s">
        <v>86</v>
      </c>
      <c r="E2470" s="228" t="s">
        <v>4860</v>
      </c>
      <c r="F2470" s="226" t="s">
        <v>4861</v>
      </c>
      <c r="G2470" s="226" t="s">
        <v>65</v>
      </c>
      <c r="H2470" s="226" t="s">
        <v>66</v>
      </c>
      <c r="I2470" s="229"/>
      <c r="J2470" s="260"/>
      <c r="K2470" s="252">
        <f t="shared" si="40"/>
        <v>672</v>
      </c>
      <c r="L2470" s="9" t="s">
        <v>34</v>
      </c>
    </row>
    <row r="2471" spans="2:12">
      <c r="B2471" s="268">
        <v>2459</v>
      </c>
      <c r="C2471" s="226" t="s">
        <v>85</v>
      </c>
      <c r="D2471" s="227" t="s">
        <v>86</v>
      </c>
      <c r="E2471" s="228" t="s">
        <v>4862</v>
      </c>
      <c r="F2471" s="226" t="s">
        <v>4863</v>
      </c>
      <c r="G2471" s="226" t="s">
        <v>65</v>
      </c>
      <c r="H2471" s="226" t="s">
        <v>66</v>
      </c>
      <c r="I2471" s="229"/>
      <c r="J2471" s="260"/>
      <c r="K2471" s="252">
        <f t="shared" si="40"/>
        <v>712</v>
      </c>
      <c r="L2471" s="9" t="s">
        <v>34</v>
      </c>
    </row>
    <row r="2472" spans="2:12">
      <c r="B2472" s="268">
        <v>2460</v>
      </c>
      <c r="C2472" s="226" t="s">
        <v>85</v>
      </c>
      <c r="D2472" s="227" t="s">
        <v>86</v>
      </c>
      <c r="E2472" s="228" t="s">
        <v>4864</v>
      </c>
      <c r="F2472" s="226" t="s">
        <v>4865</v>
      </c>
      <c r="G2472" s="226" t="s">
        <v>65</v>
      </c>
      <c r="H2472" s="226" t="s">
        <v>66</v>
      </c>
      <c r="I2472" s="229"/>
      <c r="J2472" s="260"/>
      <c r="K2472" s="252">
        <f t="shared" si="40"/>
        <v>386</v>
      </c>
      <c r="L2472" s="9" t="s">
        <v>34</v>
      </c>
    </row>
    <row r="2473" spans="2:12">
      <c r="B2473" s="268">
        <v>2461</v>
      </c>
      <c r="C2473" s="226" t="s">
        <v>85</v>
      </c>
      <c r="D2473" s="227" t="s">
        <v>86</v>
      </c>
      <c r="E2473" s="228" t="s">
        <v>4866</v>
      </c>
      <c r="F2473" s="226" t="s">
        <v>4865</v>
      </c>
      <c r="G2473" s="226" t="s">
        <v>65</v>
      </c>
      <c r="H2473" s="226" t="s">
        <v>66</v>
      </c>
      <c r="I2473" s="229"/>
      <c r="J2473" s="260"/>
      <c r="K2473" s="252">
        <f t="shared" si="40"/>
        <v>398</v>
      </c>
      <c r="L2473" s="9" t="s">
        <v>34</v>
      </c>
    </row>
    <row r="2474" spans="2:12">
      <c r="B2474" s="268">
        <v>2462</v>
      </c>
      <c r="C2474" s="226" t="s">
        <v>85</v>
      </c>
      <c r="D2474" s="227" t="s">
        <v>86</v>
      </c>
      <c r="E2474" s="228" t="s">
        <v>4867</v>
      </c>
      <c r="F2474" s="226" t="s">
        <v>4868</v>
      </c>
      <c r="G2474" s="226" t="s">
        <v>65</v>
      </c>
      <c r="H2474" s="226" t="s">
        <v>66</v>
      </c>
      <c r="I2474" s="229"/>
      <c r="J2474" s="260"/>
      <c r="K2474" s="252">
        <f t="shared" si="40"/>
        <v>85</v>
      </c>
      <c r="L2474" s="9" t="s">
        <v>34</v>
      </c>
    </row>
    <row r="2475" spans="2:12">
      <c r="B2475" s="268">
        <v>2463</v>
      </c>
      <c r="C2475" s="226" t="s">
        <v>85</v>
      </c>
      <c r="D2475" s="227" t="s">
        <v>86</v>
      </c>
      <c r="E2475" s="228" t="s">
        <v>4869</v>
      </c>
      <c r="F2475" s="226" t="s">
        <v>4870</v>
      </c>
      <c r="G2475" s="226" t="s">
        <v>65</v>
      </c>
      <c r="H2475" s="226" t="s">
        <v>66</v>
      </c>
      <c r="I2475" s="229"/>
      <c r="J2475" s="260"/>
      <c r="K2475" s="252">
        <f t="shared" si="40"/>
        <v>717</v>
      </c>
      <c r="L2475" s="9" t="s">
        <v>34</v>
      </c>
    </row>
    <row r="2476" spans="2:12">
      <c r="B2476" s="268">
        <v>2464</v>
      </c>
      <c r="C2476" s="226" t="s">
        <v>85</v>
      </c>
      <c r="D2476" s="227" t="s">
        <v>86</v>
      </c>
      <c r="E2476" s="228" t="s">
        <v>4871</v>
      </c>
      <c r="F2476" s="226" t="s">
        <v>4872</v>
      </c>
      <c r="G2476" s="226" t="s">
        <v>65</v>
      </c>
      <c r="H2476" s="226" t="s">
        <v>66</v>
      </c>
      <c r="I2476" s="229"/>
      <c r="J2476" s="260"/>
      <c r="K2476" s="252">
        <f t="shared" si="40"/>
        <v>392</v>
      </c>
      <c r="L2476" s="9" t="s">
        <v>34</v>
      </c>
    </row>
    <row r="2477" spans="2:12">
      <c r="B2477" s="268">
        <v>2465</v>
      </c>
      <c r="C2477" s="226" t="s">
        <v>85</v>
      </c>
      <c r="D2477" s="227" t="s">
        <v>86</v>
      </c>
      <c r="E2477" s="228" t="s">
        <v>4873</v>
      </c>
      <c r="F2477" s="226" t="s">
        <v>4874</v>
      </c>
      <c r="G2477" s="226" t="s">
        <v>65</v>
      </c>
      <c r="H2477" s="226" t="s">
        <v>66</v>
      </c>
      <c r="I2477" s="229"/>
      <c r="J2477" s="260"/>
      <c r="K2477" s="252">
        <f t="shared" si="40"/>
        <v>90</v>
      </c>
      <c r="L2477" s="9" t="s">
        <v>34</v>
      </c>
    </row>
    <row r="2478" spans="2:12">
      <c r="B2478" s="268">
        <v>2466</v>
      </c>
      <c r="C2478" s="226" t="s">
        <v>85</v>
      </c>
      <c r="D2478" s="227" t="s">
        <v>86</v>
      </c>
      <c r="E2478" s="228" t="s">
        <v>4875</v>
      </c>
      <c r="F2478" s="226" t="s">
        <v>4876</v>
      </c>
      <c r="G2478" s="226" t="s">
        <v>65</v>
      </c>
      <c r="H2478" s="226" t="s">
        <v>66</v>
      </c>
      <c r="I2478" s="229"/>
      <c r="J2478" s="260"/>
      <c r="K2478" s="252">
        <f t="shared" si="40"/>
        <v>722</v>
      </c>
      <c r="L2478" s="9" t="s">
        <v>34</v>
      </c>
    </row>
    <row r="2479" spans="2:12">
      <c r="B2479" s="268">
        <v>2467</v>
      </c>
      <c r="C2479" s="226" t="s">
        <v>85</v>
      </c>
      <c r="D2479" s="227" t="s">
        <v>86</v>
      </c>
      <c r="E2479" s="228" t="s">
        <v>4877</v>
      </c>
      <c r="F2479" s="226" t="s">
        <v>4878</v>
      </c>
      <c r="G2479" s="226" t="s">
        <v>65</v>
      </c>
      <c r="H2479" s="226" t="s">
        <v>66</v>
      </c>
      <c r="I2479" s="229"/>
      <c r="J2479" s="260"/>
      <c r="K2479" s="252">
        <f t="shared" si="40"/>
        <v>401</v>
      </c>
      <c r="L2479" s="9" t="s">
        <v>34</v>
      </c>
    </row>
    <row r="2480" spans="2:12">
      <c r="B2480" s="268">
        <v>2468</v>
      </c>
      <c r="C2480" s="226" t="s">
        <v>85</v>
      </c>
      <c r="D2480" s="227" t="s">
        <v>86</v>
      </c>
      <c r="E2480" s="228" t="s">
        <v>4879</v>
      </c>
      <c r="F2480" s="226" t="s">
        <v>4880</v>
      </c>
      <c r="G2480" s="226" t="s">
        <v>65</v>
      </c>
      <c r="H2480" s="226" t="s">
        <v>66</v>
      </c>
      <c r="I2480" s="229"/>
      <c r="J2480" s="260"/>
      <c r="K2480" s="252">
        <f t="shared" si="40"/>
        <v>95</v>
      </c>
      <c r="L2480" s="9" t="s">
        <v>34</v>
      </c>
    </row>
    <row r="2481" spans="2:12">
      <c r="B2481" s="268">
        <v>2469</v>
      </c>
      <c r="C2481" s="226" t="s">
        <v>85</v>
      </c>
      <c r="D2481" s="227" t="s">
        <v>86</v>
      </c>
      <c r="E2481" s="228" t="s">
        <v>4881</v>
      </c>
      <c r="F2481" s="226" t="s">
        <v>4882</v>
      </c>
      <c r="G2481" s="226" t="s">
        <v>65</v>
      </c>
      <c r="H2481" s="226" t="s">
        <v>66</v>
      </c>
      <c r="I2481" s="229"/>
      <c r="J2481" s="260"/>
      <c r="K2481" s="252">
        <f t="shared" si="40"/>
        <v>707</v>
      </c>
      <c r="L2481" s="9" t="s">
        <v>34</v>
      </c>
    </row>
    <row r="2482" spans="2:12">
      <c r="B2482" s="268">
        <v>2470</v>
      </c>
      <c r="C2482" s="226" t="s">
        <v>85</v>
      </c>
      <c r="D2482" s="227" t="s">
        <v>86</v>
      </c>
      <c r="E2482" s="228" t="s">
        <v>4883</v>
      </c>
      <c r="F2482" s="226" t="s">
        <v>4884</v>
      </c>
      <c r="G2482" s="226" t="s">
        <v>65</v>
      </c>
      <c r="H2482" s="226" t="s">
        <v>66</v>
      </c>
      <c r="I2482" s="229"/>
      <c r="J2482" s="260"/>
      <c r="K2482" s="252">
        <f t="shared" si="40"/>
        <v>380</v>
      </c>
      <c r="L2482" s="9" t="s">
        <v>34</v>
      </c>
    </row>
    <row r="2483" spans="2:12">
      <c r="B2483" s="268">
        <v>2471</v>
      </c>
      <c r="C2483" s="226" t="s">
        <v>85</v>
      </c>
      <c r="D2483" s="227" t="s">
        <v>86</v>
      </c>
      <c r="E2483" s="228" t="s">
        <v>4885</v>
      </c>
      <c r="F2483" s="226" t="s">
        <v>4886</v>
      </c>
      <c r="G2483" s="226" t="s">
        <v>65</v>
      </c>
      <c r="H2483" s="226" t="s">
        <v>66</v>
      </c>
      <c r="I2483" s="229"/>
      <c r="J2483" s="260"/>
      <c r="K2483" s="252">
        <f t="shared" si="40"/>
        <v>80</v>
      </c>
      <c r="L2483" s="9" t="s">
        <v>34</v>
      </c>
    </row>
    <row r="2484" spans="2:12">
      <c r="B2484" s="268">
        <v>2472</v>
      </c>
      <c r="C2484" s="226" t="s">
        <v>85</v>
      </c>
      <c r="D2484" s="227" t="s">
        <v>86</v>
      </c>
      <c r="E2484" s="228" t="s">
        <v>4887</v>
      </c>
      <c r="F2484" s="226" t="s">
        <v>4888</v>
      </c>
      <c r="G2484" s="226" t="s">
        <v>65</v>
      </c>
      <c r="H2484" s="226" t="s">
        <v>66</v>
      </c>
      <c r="I2484" s="229"/>
      <c r="J2484" s="260"/>
      <c r="K2484" s="252">
        <f t="shared" si="40"/>
        <v>733</v>
      </c>
      <c r="L2484" s="9" t="s">
        <v>34</v>
      </c>
    </row>
    <row r="2485" spans="2:12">
      <c r="B2485" s="268">
        <v>2473</v>
      </c>
      <c r="C2485" s="226" t="s">
        <v>85</v>
      </c>
      <c r="D2485" s="227" t="s">
        <v>86</v>
      </c>
      <c r="E2485" s="228" t="s">
        <v>4889</v>
      </c>
      <c r="F2485" s="226" t="s">
        <v>4890</v>
      </c>
      <c r="G2485" s="226" t="s">
        <v>65</v>
      </c>
      <c r="H2485" s="226" t="s">
        <v>66</v>
      </c>
      <c r="I2485" s="229"/>
      <c r="J2485" s="260"/>
      <c r="K2485" s="252">
        <f t="shared" si="40"/>
        <v>413</v>
      </c>
      <c r="L2485" s="9" t="s">
        <v>34</v>
      </c>
    </row>
    <row r="2486" spans="2:12">
      <c r="B2486" s="268">
        <v>2474</v>
      </c>
      <c r="C2486" s="226" t="s">
        <v>85</v>
      </c>
      <c r="D2486" s="227" t="s">
        <v>86</v>
      </c>
      <c r="E2486" s="228" t="s">
        <v>4891</v>
      </c>
      <c r="F2486" s="226" t="s">
        <v>4892</v>
      </c>
      <c r="G2486" s="226" t="s">
        <v>65</v>
      </c>
      <c r="H2486" s="226" t="s">
        <v>66</v>
      </c>
      <c r="I2486" s="229"/>
      <c r="J2486" s="260"/>
      <c r="K2486" s="252">
        <f t="shared" si="40"/>
        <v>110</v>
      </c>
      <c r="L2486" s="9" t="s">
        <v>34</v>
      </c>
    </row>
    <row r="2487" spans="2:12">
      <c r="B2487" s="268">
        <v>2475</v>
      </c>
      <c r="C2487" s="226" t="s">
        <v>85</v>
      </c>
      <c r="D2487" s="227" t="s">
        <v>86</v>
      </c>
      <c r="E2487" s="228" t="s">
        <v>4893</v>
      </c>
      <c r="F2487" s="226" t="s">
        <v>4894</v>
      </c>
      <c r="G2487" s="226" t="s">
        <v>65</v>
      </c>
      <c r="H2487" s="226" t="s">
        <v>66</v>
      </c>
      <c r="I2487" s="229"/>
      <c r="J2487" s="260"/>
      <c r="K2487" s="252">
        <f t="shared" si="40"/>
        <v>740</v>
      </c>
      <c r="L2487" s="9" t="s">
        <v>34</v>
      </c>
    </row>
    <row r="2488" spans="2:12">
      <c r="B2488" s="268">
        <v>2476</v>
      </c>
      <c r="C2488" s="226" t="s">
        <v>85</v>
      </c>
      <c r="D2488" s="227" t="s">
        <v>86</v>
      </c>
      <c r="E2488" s="228" t="s">
        <v>4895</v>
      </c>
      <c r="F2488" s="226" t="s">
        <v>4896</v>
      </c>
      <c r="G2488" s="226" t="s">
        <v>65</v>
      </c>
      <c r="H2488" s="226" t="s">
        <v>66</v>
      </c>
      <c r="I2488" s="229"/>
      <c r="J2488" s="260"/>
      <c r="K2488" s="252">
        <f t="shared" si="40"/>
        <v>420</v>
      </c>
      <c r="L2488" s="9" t="s">
        <v>34</v>
      </c>
    </row>
    <row r="2489" spans="2:12">
      <c r="B2489" s="268">
        <v>2477</v>
      </c>
      <c r="C2489" s="226" t="s">
        <v>85</v>
      </c>
      <c r="D2489" s="227" t="s">
        <v>86</v>
      </c>
      <c r="E2489" s="228" t="s">
        <v>4897</v>
      </c>
      <c r="F2489" s="226" t="s">
        <v>4898</v>
      </c>
      <c r="G2489" s="226" t="s">
        <v>65</v>
      </c>
      <c r="H2489" s="226" t="s">
        <v>66</v>
      </c>
      <c r="I2489" s="229"/>
      <c r="J2489" s="260"/>
      <c r="K2489" s="252">
        <f t="shared" si="40"/>
        <v>115</v>
      </c>
      <c r="L2489" s="9" t="s">
        <v>34</v>
      </c>
    </row>
    <row r="2490" spans="2:12">
      <c r="B2490" s="268">
        <v>2478</v>
      </c>
      <c r="C2490" s="226" t="s">
        <v>85</v>
      </c>
      <c r="D2490" s="227" t="s">
        <v>86</v>
      </c>
      <c r="E2490" s="228" t="s">
        <v>4899</v>
      </c>
      <c r="F2490" s="226" t="s">
        <v>4900</v>
      </c>
      <c r="G2490" s="226" t="s">
        <v>65</v>
      </c>
      <c r="H2490" s="226" t="s">
        <v>66</v>
      </c>
      <c r="I2490" s="229"/>
      <c r="J2490" s="260"/>
      <c r="K2490" s="252">
        <f t="shared" si="40"/>
        <v>748</v>
      </c>
      <c r="L2490" s="9" t="s">
        <v>34</v>
      </c>
    </row>
    <row r="2491" spans="2:12">
      <c r="B2491" s="268">
        <v>2479</v>
      </c>
      <c r="C2491" s="226" t="s">
        <v>85</v>
      </c>
      <c r="D2491" s="227" t="s">
        <v>86</v>
      </c>
      <c r="E2491" s="228" t="s">
        <v>4901</v>
      </c>
      <c r="F2491" s="226" t="s">
        <v>4902</v>
      </c>
      <c r="G2491" s="226" t="s">
        <v>65</v>
      </c>
      <c r="H2491" s="226" t="s">
        <v>66</v>
      </c>
      <c r="I2491" s="229"/>
      <c r="J2491" s="260"/>
      <c r="K2491" s="252">
        <f t="shared" si="40"/>
        <v>120</v>
      </c>
      <c r="L2491" s="9" t="s">
        <v>34</v>
      </c>
    </row>
    <row r="2492" spans="2:12">
      <c r="B2492" s="268">
        <v>2480</v>
      </c>
      <c r="C2492" s="226" t="s">
        <v>85</v>
      </c>
      <c r="D2492" s="227" t="s">
        <v>86</v>
      </c>
      <c r="E2492" s="228" t="s">
        <v>4903</v>
      </c>
      <c r="F2492" s="226" t="s">
        <v>4904</v>
      </c>
      <c r="G2492" s="226" t="s">
        <v>65</v>
      </c>
      <c r="H2492" s="226" t="s">
        <v>66</v>
      </c>
      <c r="I2492" s="229"/>
      <c r="J2492" s="260"/>
      <c r="K2492" s="252">
        <f t="shared" si="40"/>
        <v>754</v>
      </c>
      <c r="L2492" s="9" t="s">
        <v>34</v>
      </c>
    </row>
    <row r="2493" spans="2:12">
      <c r="B2493" s="268">
        <v>2481</v>
      </c>
      <c r="C2493" s="226" t="s">
        <v>85</v>
      </c>
      <c r="D2493" s="227" t="s">
        <v>86</v>
      </c>
      <c r="E2493" s="228" t="s">
        <v>4905</v>
      </c>
      <c r="F2493" s="226" t="s">
        <v>4906</v>
      </c>
      <c r="G2493" s="226" t="s">
        <v>65</v>
      </c>
      <c r="H2493" s="226" t="s">
        <v>66</v>
      </c>
      <c r="I2493" s="229"/>
      <c r="J2493" s="260"/>
      <c r="K2493" s="252">
        <f t="shared" si="40"/>
        <v>727</v>
      </c>
      <c r="L2493" s="9" t="s">
        <v>34</v>
      </c>
    </row>
    <row r="2494" spans="2:12">
      <c r="B2494" s="268">
        <v>2482</v>
      </c>
      <c r="C2494" s="226" t="s">
        <v>85</v>
      </c>
      <c r="D2494" s="227" t="s">
        <v>86</v>
      </c>
      <c r="E2494" s="228" t="s">
        <v>4907</v>
      </c>
      <c r="F2494" s="226" t="s">
        <v>4908</v>
      </c>
      <c r="G2494" s="226" t="s">
        <v>65</v>
      </c>
      <c r="H2494" s="226" t="s">
        <v>66</v>
      </c>
      <c r="I2494" s="229"/>
      <c r="J2494" s="260"/>
      <c r="K2494" s="252">
        <f t="shared" si="40"/>
        <v>405</v>
      </c>
      <c r="L2494" s="9" t="s">
        <v>34</v>
      </c>
    </row>
    <row r="2495" spans="2:12">
      <c r="B2495" s="268">
        <v>2483</v>
      </c>
      <c r="C2495" s="226" t="s">
        <v>85</v>
      </c>
      <c r="D2495" s="227" t="s">
        <v>86</v>
      </c>
      <c r="E2495" s="228" t="s">
        <v>4909</v>
      </c>
      <c r="F2495" s="226" t="s">
        <v>4910</v>
      </c>
      <c r="G2495" s="226" t="s">
        <v>65</v>
      </c>
      <c r="H2495" s="226" t="s">
        <v>66</v>
      </c>
      <c r="I2495" s="229"/>
      <c r="J2495" s="260"/>
      <c r="K2495" s="252">
        <f t="shared" si="40"/>
        <v>101</v>
      </c>
      <c r="L2495" s="9" t="s">
        <v>34</v>
      </c>
    </row>
    <row r="2496" spans="2:12">
      <c r="B2496" s="268">
        <v>2484</v>
      </c>
      <c r="C2496" s="226" t="s">
        <v>85</v>
      </c>
      <c r="D2496" s="227" t="s">
        <v>86</v>
      </c>
      <c r="E2496" s="228" t="s">
        <v>4911</v>
      </c>
      <c r="F2496" s="226" t="s">
        <v>4912</v>
      </c>
      <c r="G2496" s="226" t="s">
        <v>65</v>
      </c>
      <c r="H2496" s="226" t="s">
        <v>66</v>
      </c>
      <c r="I2496" s="229"/>
      <c r="J2496" s="260"/>
      <c r="K2496" s="252">
        <f t="shared" si="40"/>
        <v>131</v>
      </c>
      <c r="L2496" s="9" t="s">
        <v>34</v>
      </c>
    </row>
    <row r="2497" spans="2:12">
      <c r="B2497" s="268">
        <v>2485</v>
      </c>
      <c r="C2497" s="226" t="s">
        <v>85</v>
      </c>
      <c r="D2497" s="227" t="s">
        <v>86</v>
      </c>
      <c r="E2497" s="228" t="s">
        <v>4913</v>
      </c>
      <c r="F2497" s="226" t="s">
        <v>4914</v>
      </c>
      <c r="G2497" s="226" t="s">
        <v>65</v>
      </c>
      <c r="H2497" s="226" t="s">
        <v>66</v>
      </c>
      <c r="I2497" s="229"/>
      <c r="J2497" s="260"/>
      <c r="K2497" s="252">
        <f t="shared" si="40"/>
        <v>767</v>
      </c>
      <c r="L2497" s="9" t="s">
        <v>34</v>
      </c>
    </row>
    <row r="2498" spans="2:12">
      <c r="B2498" s="268">
        <v>2486</v>
      </c>
      <c r="C2498" s="226" t="s">
        <v>85</v>
      </c>
      <c r="D2498" s="227" t="s">
        <v>86</v>
      </c>
      <c r="E2498" s="228" t="s">
        <v>4915</v>
      </c>
      <c r="F2498" s="226" t="s">
        <v>4916</v>
      </c>
      <c r="G2498" s="226" t="s">
        <v>65</v>
      </c>
      <c r="H2498" s="226" t="s">
        <v>66</v>
      </c>
      <c r="I2498" s="229"/>
      <c r="J2498" s="260"/>
      <c r="K2498" s="252">
        <f t="shared" si="40"/>
        <v>448</v>
      </c>
      <c r="L2498" s="9" t="s">
        <v>34</v>
      </c>
    </row>
    <row r="2499" spans="2:12">
      <c r="B2499" s="268">
        <v>2487</v>
      </c>
      <c r="C2499" s="226" t="s">
        <v>85</v>
      </c>
      <c r="D2499" s="227" t="s">
        <v>86</v>
      </c>
      <c r="E2499" s="228" t="s">
        <v>4917</v>
      </c>
      <c r="F2499" s="226" t="s">
        <v>4918</v>
      </c>
      <c r="G2499" s="226" t="s">
        <v>65</v>
      </c>
      <c r="H2499" s="226" t="s">
        <v>66</v>
      </c>
      <c r="I2499" s="229"/>
      <c r="J2499" s="260"/>
      <c r="K2499" s="252">
        <f t="shared" ref="K2499:K2562" si="41">VALUE(RIGHT($E2499,4))</f>
        <v>137</v>
      </c>
      <c r="L2499" s="9" t="s">
        <v>34</v>
      </c>
    </row>
    <row r="2500" spans="2:12">
      <c r="B2500" s="268">
        <v>2488</v>
      </c>
      <c r="C2500" s="226" t="s">
        <v>85</v>
      </c>
      <c r="D2500" s="227" t="s">
        <v>86</v>
      </c>
      <c r="E2500" s="228" t="s">
        <v>4919</v>
      </c>
      <c r="F2500" s="226" t="s">
        <v>4920</v>
      </c>
      <c r="G2500" s="226" t="s">
        <v>65</v>
      </c>
      <c r="H2500" s="226" t="s">
        <v>66</v>
      </c>
      <c r="I2500" s="229"/>
      <c r="J2500" s="260"/>
      <c r="K2500" s="252">
        <f t="shared" si="41"/>
        <v>434</v>
      </c>
      <c r="L2500" s="9" t="s">
        <v>34</v>
      </c>
    </row>
    <row r="2501" spans="2:12">
      <c r="B2501" s="268">
        <v>2489</v>
      </c>
      <c r="C2501" s="226" t="s">
        <v>85</v>
      </c>
      <c r="D2501" s="227" t="s">
        <v>86</v>
      </c>
      <c r="E2501" s="228" t="s">
        <v>4921</v>
      </c>
      <c r="F2501" s="226" t="s">
        <v>4922</v>
      </c>
      <c r="G2501" s="226" t="s">
        <v>65</v>
      </c>
      <c r="H2501" s="226" t="s">
        <v>66</v>
      </c>
      <c r="I2501" s="229"/>
      <c r="J2501" s="260"/>
      <c r="K2501" s="252">
        <f t="shared" si="41"/>
        <v>774</v>
      </c>
      <c r="L2501" s="9" t="s">
        <v>34</v>
      </c>
    </row>
    <row r="2502" spans="2:12">
      <c r="B2502" s="268">
        <v>2490</v>
      </c>
      <c r="C2502" s="226" t="s">
        <v>85</v>
      </c>
      <c r="D2502" s="227" t="s">
        <v>86</v>
      </c>
      <c r="E2502" s="228" t="s">
        <v>4923</v>
      </c>
      <c r="F2502" s="226" t="s">
        <v>4924</v>
      </c>
      <c r="G2502" s="226" t="s">
        <v>65</v>
      </c>
      <c r="H2502" s="226" t="s">
        <v>66</v>
      </c>
      <c r="I2502" s="229"/>
      <c r="J2502" s="260"/>
      <c r="K2502" s="252">
        <f t="shared" si="41"/>
        <v>456</v>
      </c>
      <c r="L2502" s="9" t="s">
        <v>34</v>
      </c>
    </row>
    <row r="2503" spans="2:12">
      <c r="B2503" s="268">
        <v>2491</v>
      </c>
      <c r="C2503" s="226" t="s">
        <v>85</v>
      </c>
      <c r="D2503" s="227" t="s">
        <v>86</v>
      </c>
      <c r="E2503" s="228" t="s">
        <v>4925</v>
      </c>
      <c r="F2503" s="226" t="s">
        <v>4926</v>
      </c>
      <c r="G2503" s="226" t="s">
        <v>65</v>
      </c>
      <c r="H2503" s="226" t="s">
        <v>66</v>
      </c>
      <c r="I2503" s="229"/>
      <c r="J2503" s="260"/>
      <c r="K2503" s="252">
        <f t="shared" si="41"/>
        <v>143</v>
      </c>
      <c r="L2503" s="9" t="s">
        <v>34</v>
      </c>
    </row>
    <row r="2504" spans="2:12">
      <c r="B2504" s="268">
        <v>2492</v>
      </c>
      <c r="C2504" s="226" t="s">
        <v>505</v>
      </c>
      <c r="D2504" s="227" t="s">
        <v>506</v>
      </c>
      <c r="E2504" s="228" t="s">
        <v>4927</v>
      </c>
      <c r="F2504" s="226" t="s">
        <v>4928</v>
      </c>
      <c r="G2504" s="226" t="s">
        <v>65</v>
      </c>
      <c r="H2504" s="226" t="s">
        <v>66</v>
      </c>
      <c r="I2504" s="229"/>
      <c r="J2504" s="260"/>
      <c r="K2504" s="252">
        <f t="shared" si="41"/>
        <v>179</v>
      </c>
      <c r="L2504" s="9" t="s">
        <v>34</v>
      </c>
    </row>
    <row r="2505" spans="2:12">
      <c r="B2505" s="268">
        <v>2493</v>
      </c>
      <c r="C2505" s="226" t="s">
        <v>85</v>
      </c>
      <c r="D2505" s="227" t="s">
        <v>86</v>
      </c>
      <c r="E2505" s="228" t="s">
        <v>4929</v>
      </c>
      <c r="F2505" s="226" t="s">
        <v>4928</v>
      </c>
      <c r="G2505" s="226" t="s">
        <v>65</v>
      </c>
      <c r="H2505" s="226" t="s">
        <v>66</v>
      </c>
      <c r="I2505" s="229"/>
      <c r="J2505" s="260"/>
      <c r="K2505" s="252">
        <f t="shared" si="41"/>
        <v>779</v>
      </c>
      <c r="L2505" s="9" t="s">
        <v>34</v>
      </c>
    </row>
    <row r="2506" spans="2:12">
      <c r="B2506" s="268">
        <v>2494</v>
      </c>
      <c r="C2506" s="226" t="s">
        <v>85</v>
      </c>
      <c r="D2506" s="227" t="s">
        <v>86</v>
      </c>
      <c r="E2506" s="228" t="s">
        <v>4930</v>
      </c>
      <c r="F2506" s="226" t="s">
        <v>4931</v>
      </c>
      <c r="G2506" s="226" t="s">
        <v>65</v>
      </c>
      <c r="H2506" s="226" t="s">
        <v>66</v>
      </c>
      <c r="I2506" s="229"/>
      <c r="J2506" s="260"/>
      <c r="K2506" s="252">
        <f t="shared" si="41"/>
        <v>125</v>
      </c>
      <c r="L2506" s="9" t="s">
        <v>34</v>
      </c>
    </row>
    <row r="2507" spans="2:12">
      <c r="B2507" s="268">
        <v>2495</v>
      </c>
      <c r="C2507" s="226" t="s">
        <v>85</v>
      </c>
      <c r="D2507" s="227" t="s">
        <v>86</v>
      </c>
      <c r="E2507" s="228" t="s">
        <v>4932</v>
      </c>
      <c r="F2507" s="226" t="s">
        <v>4933</v>
      </c>
      <c r="G2507" s="226" t="s">
        <v>65</v>
      </c>
      <c r="H2507" s="226" t="s">
        <v>66</v>
      </c>
      <c r="I2507" s="229"/>
      <c r="J2507" s="260"/>
      <c r="K2507" s="252">
        <f t="shared" si="41"/>
        <v>762</v>
      </c>
      <c r="L2507" s="9" t="s">
        <v>34</v>
      </c>
    </row>
    <row r="2508" spans="2:12">
      <c r="B2508" s="268">
        <v>2496</v>
      </c>
      <c r="C2508" s="226" t="s">
        <v>85</v>
      </c>
      <c r="D2508" s="227" t="s">
        <v>86</v>
      </c>
      <c r="E2508" s="228" t="s">
        <v>4934</v>
      </c>
      <c r="F2508" s="226" t="s">
        <v>4935</v>
      </c>
      <c r="G2508" s="226" t="s">
        <v>65</v>
      </c>
      <c r="H2508" s="226" t="s">
        <v>66</v>
      </c>
      <c r="I2508" s="229"/>
      <c r="J2508" s="260"/>
      <c r="K2508" s="252">
        <f t="shared" si="41"/>
        <v>441</v>
      </c>
      <c r="L2508" s="9" t="s">
        <v>34</v>
      </c>
    </row>
    <row r="2509" spans="2:12">
      <c r="B2509" s="268">
        <v>2497</v>
      </c>
      <c r="C2509" s="226" t="s">
        <v>85</v>
      </c>
      <c r="D2509" s="227" t="s">
        <v>86</v>
      </c>
      <c r="E2509" s="228" t="s">
        <v>4936</v>
      </c>
      <c r="F2509" s="226" t="s">
        <v>4937</v>
      </c>
      <c r="G2509" s="226" t="s">
        <v>65</v>
      </c>
      <c r="H2509" s="226" t="s">
        <v>66</v>
      </c>
      <c r="I2509" s="229"/>
      <c r="J2509" s="260"/>
      <c r="K2509" s="252">
        <f t="shared" si="41"/>
        <v>149</v>
      </c>
      <c r="L2509" s="9" t="s">
        <v>34</v>
      </c>
    </row>
    <row r="2510" spans="2:12">
      <c r="B2510" s="268">
        <v>2498</v>
      </c>
      <c r="C2510" s="226" t="s">
        <v>85</v>
      </c>
      <c r="D2510" s="227" t="s">
        <v>86</v>
      </c>
      <c r="E2510" s="228" t="s">
        <v>4938</v>
      </c>
      <c r="F2510" s="226" t="s">
        <v>4939</v>
      </c>
      <c r="G2510" s="226" t="s">
        <v>65</v>
      </c>
      <c r="H2510" s="226" t="s">
        <v>66</v>
      </c>
      <c r="I2510" s="229"/>
      <c r="J2510" s="260"/>
      <c r="K2510" s="252">
        <f t="shared" si="41"/>
        <v>790</v>
      </c>
      <c r="L2510" s="9" t="s">
        <v>34</v>
      </c>
    </row>
    <row r="2511" spans="2:12">
      <c r="B2511" s="268">
        <v>2499</v>
      </c>
      <c r="C2511" s="226" t="s">
        <v>85</v>
      </c>
      <c r="D2511" s="227" t="s">
        <v>86</v>
      </c>
      <c r="E2511" s="228" t="s">
        <v>4940</v>
      </c>
      <c r="F2511" s="226" t="s">
        <v>4939</v>
      </c>
      <c r="G2511" s="226" t="s">
        <v>65</v>
      </c>
      <c r="H2511" s="226" t="s">
        <v>66</v>
      </c>
      <c r="I2511" s="229"/>
      <c r="J2511" s="260"/>
      <c r="K2511" s="252">
        <f t="shared" si="41"/>
        <v>792</v>
      </c>
      <c r="L2511" s="9" t="s">
        <v>34</v>
      </c>
    </row>
    <row r="2512" spans="2:12">
      <c r="B2512" s="268">
        <v>2500</v>
      </c>
      <c r="C2512" s="226" t="s">
        <v>85</v>
      </c>
      <c r="D2512" s="227" t="s">
        <v>86</v>
      </c>
      <c r="E2512" s="228" t="s">
        <v>4941</v>
      </c>
      <c r="F2512" s="226" t="s">
        <v>4942</v>
      </c>
      <c r="G2512" s="226" t="s">
        <v>65</v>
      </c>
      <c r="H2512" s="226" t="s">
        <v>66</v>
      </c>
      <c r="I2512" s="229"/>
      <c r="J2512" s="260"/>
      <c r="K2512" s="252">
        <f t="shared" si="41"/>
        <v>471</v>
      </c>
      <c r="L2512" s="9" t="s">
        <v>34</v>
      </c>
    </row>
    <row r="2513" spans="2:12">
      <c r="B2513" s="268">
        <v>2501</v>
      </c>
      <c r="C2513" s="226" t="s">
        <v>85</v>
      </c>
      <c r="D2513" s="227" t="s">
        <v>86</v>
      </c>
      <c r="E2513" s="228" t="s">
        <v>4943</v>
      </c>
      <c r="F2513" s="226" t="s">
        <v>4944</v>
      </c>
      <c r="G2513" s="226" t="s">
        <v>65</v>
      </c>
      <c r="H2513" s="226" t="s">
        <v>66</v>
      </c>
      <c r="I2513" s="229"/>
      <c r="J2513" s="260"/>
      <c r="K2513" s="252">
        <f t="shared" si="41"/>
        <v>155</v>
      </c>
      <c r="L2513" s="9" t="s">
        <v>34</v>
      </c>
    </row>
    <row r="2514" spans="2:12">
      <c r="B2514" s="268">
        <v>2502</v>
      </c>
      <c r="C2514" s="226" t="s">
        <v>85</v>
      </c>
      <c r="D2514" s="227" t="s">
        <v>86</v>
      </c>
      <c r="E2514" s="228" t="s">
        <v>4945</v>
      </c>
      <c r="F2514" s="226" t="s">
        <v>4946</v>
      </c>
      <c r="G2514" s="226" t="s">
        <v>65</v>
      </c>
      <c r="H2514" s="226" t="s">
        <v>66</v>
      </c>
      <c r="I2514" s="229"/>
      <c r="J2514" s="260"/>
      <c r="K2514" s="252">
        <f t="shared" si="41"/>
        <v>796</v>
      </c>
      <c r="L2514" s="9" t="s">
        <v>34</v>
      </c>
    </row>
    <row r="2515" spans="2:12">
      <c r="B2515" s="268">
        <v>2503</v>
      </c>
      <c r="C2515" s="226" t="s">
        <v>85</v>
      </c>
      <c r="D2515" s="227" t="s">
        <v>86</v>
      </c>
      <c r="E2515" s="228" t="s">
        <v>4947</v>
      </c>
      <c r="F2515" s="226" t="s">
        <v>4948</v>
      </c>
      <c r="G2515" s="226" t="s">
        <v>65</v>
      </c>
      <c r="H2515" s="226" t="s">
        <v>66</v>
      </c>
      <c r="I2515" s="229"/>
      <c r="J2515" s="260"/>
      <c r="K2515" s="252">
        <f t="shared" si="41"/>
        <v>478</v>
      </c>
      <c r="L2515" s="9" t="s">
        <v>34</v>
      </c>
    </row>
    <row r="2516" spans="2:12">
      <c r="B2516" s="268">
        <v>2504</v>
      </c>
      <c r="C2516" s="226" t="s">
        <v>85</v>
      </c>
      <c r="D2516" s="227" t="s">
        <v>86</v>
      </c>
      <c r="E2516" s="228" t="s">
        <v>4949</v>
      </c>
      <c r="F2516" s="226" t="s">
        <v>4950</v>
      </c>
      <c r="G2516" s="226" t="s">
        <v>65</v>
      </c>
      <c r="H2516" s="226" t="s">
        <v>66</v>
      </c>
      <c r="I2516" s="229"/>
      <c r="J2516" s="260"/>
      <c r="K2516" s="252">
        <f t="shared" si="41"/>
        <v>161</v>
      </c>
      <c r="L2516" s="9" t="s">
        <v>34</v>
      </c>
    </row>
    <row r="2517" spans="2:12">
      <c r="B2517" s="268">
        <v>2505</v>
      </c>
      <c r="C2517" s="226" t="s">
        <v>85</v>
      </c>
      <c r="D2517" s="227" t="s">
        <v>86</v>
      </c>
      <c r="E2517" s="228" t="s">
        <v>4951</v>
      </c>
      <c r="F2517" s="226" t="s">
        <v>4952</v>
      </c>
      <c r="G2517" s="226" t="s">
        <v>65</v>
      </c>
      <c r="H2517" s="226" t="s">
        <v>66</v>
      </c>
      <c r="I2517" s="229"/>
      <c r="J2517" s="260"/>
      <c r="K2517" s="252">
        <f t="shared" si="41"/>
        <v>801</v>
      </c>
      <c r="L2517" s="9" t="s">
        <v>34</v>
      </c>
    </row>
    <row r="2518" spans="2:12">
      <c r="B2518" s="268">
        <v>2506</v>
      </c>
      <c r="C2518" s="226" t="s">
        <v>85</v>
      </c>
      <c r="D2518" s="227" t="s">
        <v>86</v>
      </c>
      <c r="E2518" s="228" t="s">
        <v>4953</v>
      </c>
      <c r="F2518" s="226" t="s">
        <v>4954</v>
      </c>
      <c r="G2518" s="226" t="s">
        <v>65</v>
      </c>
      <c r="H2518" s="226" t="s">
        <v>66</v>
      </c>
      <c r="I2518" s="229"/>
      <c r="J2518" s="260"/>
      <c r="K2518" s="252">
        <f t="shared" si="41"/>
        <v>484</v>
      </c>
      <c r="L2518" s="9" t="s">
        <v>34</v>
      </c>
    </row>
    <row r="2519" spans="2:12">
      <c r="B2519" s="268">
        <v>2507</v>
      </c>
      <c r="C2519" s="226" t="s">
        <v>85</v>
      </c>
      <c r="D2519" s="227" t="s">
        <v>86</v>
      </c>
      <c r="E2519" s="228" t="s">
        <v>4955</v>
      </c>
      <c r="F2519" s="226" t="s">
        <v>4956</v>
      </c>
      <c r="G2519" s="226" t="s">
        <v>65</v>
      </c>
      <c r="H2519" s="226" t="s">
        <v>66</v>
      </c>
      <c r="I2519" s="229"/>
      <c r="J2519" s="260"/>
      <c r="K2519" s="252">
        <f t="shared" si="41"/>
        <v>167</v>
      </c>
      <c r="L2519" s="9" t="s">
        <v>34</v>
      </c>
    </row>
    <row r="2520" spans="2:12">
      <c r="B2520" s="268">
        <v>2508</v>
      </c>
      <c r="C2520" s="226" t="s">
        <v>85</v>
      </c>
      <c r="D2520" s="227" t="s">
        <v>86</v>
      </c>
      <c r="E2520" s="228" t="s">
        <v>4957</v>
      </c>
      <c r="F2520" s="226" t="s">
        <v>4958</v>
      </c>
      <c r="G2520" s="226" t="s">
        <v>65</v>
      </c>
      <c r="H2520" s="226" t="s">
        <v>66</v>
      </c>
      <c r="I2520" s="229"/>
      <c r="J2520" s="260"/>
      <c r="K2520" s="252">
        <f t="shared" si="41"/>
        <v>785</v>
      </c>
      <c r="L2520" s="9" t="s">
        <v>34</v>
      </c>
    </row>
    <row r="2521" spans="2:12">
      <c r="B2521" s="268">
        <v>2509</v>
      </c>
      <c r="C2521" s="226" t="s">
        <v>85</v>
      </c>
      <c r="D2521" s="227" t="s">
        <v>86</v>
      </c>
      <c r="E2521" s="228" t="s">
        <v>4959</v>
      </c>
      <c r="F2521" s="226" t="s">
        <v>4960</v>
      </c>
      <c r="G2521" s="226" t="s">
        <v>65</v>
      </c>
      <c r="H2521" s="226" t="s">
        <v>66</v>
      </c>
      <c r="I2521" s="229"/>
      <c r="J2521" s="260"/>
      <c r="K2521" s="252">
        <f t="shared" si="41"/>
        <v>466</v>
      </c>
      <c r="L2521" s="9" t="s">
        <v>34</v>
      </c>
    </row>
    <row r="2522" spans="2:12">
      <c r="B2522" s="268">
        <v>2510</v>
      </c>
      <c r="C2522" s="226" t="s">
        <v>85</v>
      </c>
      <c r="D2522" s="227" t="s">
        <v>86</v>
      </c>
      <c r="E2522" s="228" t="s">
        <v>4961</v>
      </c>
      <c r="F2522" s="226" t="s">
        <v>4962</v>
      </c>
      <c r="G2522" s="226" t="s">
        <v>65</v>
      </c>
      <c r="H2522" s="226" t="s">
        <v>66</v>
      </c>
      <c r="I2522" s="229"/>
      <c r="J2522" s="260"/>
      <c r="K2522" s="252">
        <f t="shared" si="41"/>
        <v>496</v>
      </c>
      <c r="L2522" s="9" t="s">
        <v>34</v>
      </c>
    </row>
    <row r="2523" spans="2:12">
      <c r="B2523" s="268">
        <v>2511</v>
      </c>
      <c r="C2523" s="226" t="s">
        <v>85</v>
      </c>
      <c r="D2523" s="227" t="s">
        <v>86</v>
      </c>
      <c r="E2523" s="228" t="s">
        <v>4963</v>
      </c>
      <c r="F2523" s="226" t="s">
        <v>4964</v>
      </c>
      <c r="G2523" s="226" t="s">
        <v>65</v>
      </c>
      <c r="H2523" s="226" t="s">
        <v>66</v>
      </c>
      <c r="I2523" s="229"/>
      <c r="J2523" s="260"/>
      <c r="K2523" s="252">
        <f t="shared" si="41"/>
        <v>180</v>
      </c>
      <c r="L2523" s="9" t="s">
        <v>34</v>
      </c>
    </row>
    <row r="2524" spans="2:12">
      <c r="B2524" s="268">
        <v>2512</v>
      </c>
      <c r="C2524" s="226" t="s">
        <v>85</v>
      </c>
      <c r="D2524" s="227" t="s">
        <v>86</v>
      </c>
      <c r="E2524" s="228" t="s">
        <v>4965</v>
      </c>
      <c r="F2524" s="226" t="s">
        <v>4966</v>
      </c>
      <c r="G2524" s="226" t="s">
        <v>65</v>
      </c>
      <c r="H2524" s="226" t="s">
        <v>66</v>
      </c>
      <c r="I2524" s="229"/>
      <c r="J2524" s="260"/>
      <c r="K2524" s="252">
        <f t="shared" si="41"/>
        <v>822</v>
      </c>
      <c r="L2524" s="9" t="s">
        <v>34</v>
      </c>
    </row>
    <row r="2525" spans="2:12">
      <c r="B2525" s="268">
        <v>2513</v>
      </c>
      <c r="C2525" s="226" t="s">
        <v>85</v>
      </c>
      <c r="D2525" s="227" t="s">
        <v>86</v>
      </c>
      <c r="E2525" s="228" t="s">
        <v>4967</v>
      </c>
      <c r="F2525" s="226" t="s">
        <v>4968</v>
      </c>
      <c r="G2525" s="226" t="s">
        <v>65</v>
      </c>
      <c r="H2525" s="226" t="s">
        <v>66</v>
      </c>
      <c r="I2525" s="229"/>
      <c r="J2525" s="260"/>
      <c r="K2525" s="252">
        <f t="shared" si="41"/>
        <v>502</v>
      </c>
      <c r="L2525" s="9" t="s">
        <v>34</v>
      </c>
    </row>
    <row r="2526" spans="2:12">
      <c r="B2526" s="268">
        <v>2514</v>
      </c>
      <c r="C2526" s="226" t="s">
        <v>85</v>
      </c>
      <c r="D2526" s="227" t="s">
        <v>86</v>
      </c>
      <c r="E2526" s="228" t="s">
        <v>4969</v>
      </c>
      <c r="F2526" s="226" t="s">
        <v>4970</v>
      </c>
      <c r="G2526" s="226" t="s">
        <v>65</v>
      </c>
      <c r="H2526" s="226" t="s">
        <v>66</v>
      </c>
      <c r="I2526" s="229"/>
      <c r="J2526" s="260"/>
      <c r="K2526" s="252">
        <f t="shared" si="41"/>
        <v>186</v>
      </c>
      <c r="L2526" s="9" t="s">
        <v>34</v>
      </c>
    </row>
    <row r="2527" spans="2:12">
      <c r="B2527" s="268">
        <v>2515</v>
      </c>
      <c r="C2527" s="226" t="s">
        <v>85</v>
      </c>
      <c r="D2527" s="227" t="s">
        <v>86</v>
      </c>
      <c r="E2527" s="228" t="s">
        <v>4971</v>
      </c>
      <c r="F2527" s="226" t="s">
        <v>4972</v>
      </c>
      <c r="G2527" s="226" t="s">
        <v>65</v>
      </c>
      <c r="H2527" s="226" t="s">
        <v>66</v>
      </c>
      <c r="I2527" s="229"/>
      <c r="J2527" s="260"/>
      <c r="K2527" s="252">
        <f t="shared" si="41"/>
        <v>828</v>
      </c>
      <c r="L2527" s="9" t="s">
        <v>34</v>
      </c>
    </row>
    <row r="2528" spans="2:12">
      <c r="B2528" s="268">
        <v>2516</v>
      </c>
      <c r="C2528" s="226" t="s">
        <v>85</v>
      </c>
      <c r="D2528" s="227" t="s">
        <v>86</v>
      </c>
      <c r="E2528" s="228" t="s">
        <v>4973</v>
      </c>
      <c r="F2528" s="226" t="s">
        <v>4974</v>
      </c>
      <c r="G2528" s="226" t="s">
        <v>65</v>
      </c>
      <c r="H2528" s="226" t="s">
        <v>66</v>
      </c>
      <c r="I2528" s="229"/>
      <c r="J2528" s="260"/>
      <c r="K2528" s="252">
        <f t="shared" si="41"/>
        <v>507</v>
      </c>
      <c r="L2528" s="9" t="s">
        <v>34</v>
      </c>
    </row>
    <row r="2529" spans="2:12">
      <c r="B2529" s="268">
        <v>2517</v>
      </c>
      <c r="C2529" s="226" t="s">
        <v>85</v>
      </c>
      <c r="D2529" s="227" t="s">
        <v>86</v>
      </c>
      <c r="E2529" s="228" t="s">
        <v>4975</v>
      </c>
      <c r="F2529" s="226" t="s">
        <v>4976</v>
      </c>
      <c r="G2529" s="226" t="s">
        <v>65</v>
      </c>
      <c r="H2529" s="226" t="s">
        <v>66</v>
      </c>
      <c r="I2529" s="229"/>
      <c r="J2529" s="260"/>
      <c r="K2529" s="252">
        <f t="shared" si="41"/>
        <v>194</v>
      </c>
      <c r="L2529" s="9" t="s">
        <v>34</v>
      </c>
    </row>
    <row r="2530" spans="2:12">
      <c r="B2530" s="268">
        <v>2518</v>
      </c>
      <c r="C2530" s="226" t="s">
        <v>85</v>
      </c>
      <c r="D2530" s="227" t="s">
        <v>86</v>
      </c>
      <c r="E2530" s="228" t="s">
        <v>4977</v>
      </c>
      <c r="F2530" s="226" t="s">
        <v>4978</v>
      </c>
      <c r="G2530" s="226" t="s">
        <v>65</v>
      </c>
      <c r="H2530" s="226" t="s">
        <v>66</v>
      </c>
      <c r="I2530" s="229"/>
      <c r="J2530" s="260"/>
      <c r="K2530" s="252">
        <f t="shared" si="41"/>
        <v>810</v>
      </c>
      <c r="L2530" s="9" t="s">
        <v>34</v>
      </c>
    </row>
    <row r="2531" spans="2:12">
      <c r="B2531" s="268">
        <v>2519</v>
      </c>
      <c r="C2531" s="226" t="s">
        <v>85</v>
      </c>
      <c r="D2531" s="227" t="s">
        <v>86</v>
      </c>
      <c r="E2531" s="228" t="s">
        <v>4979</v>
      </c>
      <c r="F2531" s="226" t="s">
        <v>4980</v>
      </c>
      <c r="G2531" s="226" t="s">
        <v>65</v>
      </c>
      <c r="H2531" s="226" t="s">
        <v>66</v>
      </c>
      <c r="I2531" s="229"/>
      <c r="J2531" s="260"/>
      <c r="K2531" s="252">
        <f t="shared" si="41"/>
        <v>834</v>
      </c>
      <c r="L2531" s="9" t="s">
        <v>34</v>
      </c>
    </row>
    <row r="2532" spans="2:12">
      <c r="B2532" s="268">
        <v>2520</v>
      </c>
      <c r="C2532" s="226" t="s">
        <v>85</v>
      </c>
      <c r="D2532" s="227" t="s">
        <v>86</v>
      </c>
      <c r="E2532" s="228" t="s">
        <v>4981</v>
      </c>
      <c r="F2532" s="226" t="s">
        <v>4982</v>
      </c>
      <c r="G2532" s="226" t="s">
        <v>65</v>
      </c>
      <c r="H2532" s="226" t="s">
        <v>66</v>
      </c>
      <c r="I2532" s="229"/>
      <c r="J2532" s="260"/>
      <c r="K2532" s="252">
        <f t="shared" si="41"/>
        <v>490</v>
      </c>
      <c r="L2532" s="9" t="s">
        <v>34</v>
      </c>
    </row>
    <row r="2533" spans="2:12">
      <c r="B2533" s="268">
        <v>2521</v>
      </c>
      <c r="C2533" s="226" t="s">
        <v>85</v>
      </c>
      <c r="D2533" s="227" t="s">
        <v>86</v>
      </c>
      <c r="E2533" s="228" t="s">
        <v>4983</v>
      </c>
      <c r="F2533" s="226" t="s">
        <v>4984</v>
      </c>
      <c r="G2533" s="226" t="s">
        <v>65</v>
      </c>
      <c r="H2533" s="226" t="s">
        <v>66</v>
      </c>
      <c r="I2533" s="229"/>
      <c r="J2533" s="260"/>
      <c r="K2533" s="252">
        <f t="shared" si="41"/>
        <v>173</v>
      </c>
      <c r="L2533" s="9" t="s">
        <v>34</v>
      </c>
    </row>
    <row r="2534" spans="2:12">
      <c r="B2534" s="268">
        <v>2522</v>
      </c>
      <c r="C2534" s="226" t="s">
        <v>85</v>
      </c>
      <c r="D2534" s="227" t="s">
        <v>86</v>
      </c>
      <c r="E2534" s="228" t="s">
        <v>4985</v>
      </c>
      <c r="F2534" s="226" t="s">
        <v>4986</v>
      </c>
      <c r="G2534" s="226" t="s">
        <v>65</v>
      </c>
      <c r="H2534" s="226" t="s">
        <v>66</v>
      </c>
      <c r="I2534" s="229"/>
      <c r="J2534" s="260"/>
      <c r="K2534" s="252">
        <f t="shared" si="41"/>
        <v>816</v>
      </c>
      <c r="L2534" s="9" t="s">
        <v>34</v>
      </c>
    </row>
    <row r="2535" spans="2:12">
      <c r="B2535" s="268">
        <v>2523</v>
      </c>
      <c r="C2535" s="226" t="s">
        <v>85</v>
      </c>
      <c r="D2535" s="227" t="s">
        <v>86</v>
      </c>
      <c r="E2535" s="228" t="s">
        <v>4987</v>
      </c>
      <c r="F2535" s="226" t="s">
        <v>4988</v>
      </c>
      <c r="G2535" s="226" t="s">
        <v>65</v>
      </c>
      <c r="H2535" s="226" t="s">
        <v>66</v>
      </c>
      <c r="I2535" s="229"/>
      <c r="J2535" s="260"/>
      <c r="K2535" s="252">
        <f t="shared" si="41"/>
        <v>206</v>
      </c>
      <c r="L2535" s="9" t="s">
        <v>34</v>
      </c>
    </row>
    <row r="2536" spans="2:12">
      <c r="B2536" s="268">
        <v>2524</v>
      </c>
      <c r="C2536" s="226" t="s">
        <v>85</v>
      </c>
      <c r="D2536" s="227" t="s">
        <v>86</v>
      </c>
      <c r="E2536" s="228" t="s">
        <v>4989</v>
      </c>
      <c r="F2536" s="226" t="s">
        <v>4990</v>
      </c>
      <c r="G2536" s="226" t="s">
        <v>65</v>
      </c>
      <c r="H2536" s="226" t="s">
        <v>66</v>
      </c>
      <c r="I2536" s="229"/>
      <c r="J2536" s="260"/>
      <c r="K2536" s="252">
        <f t="shared" si="41"/>
        <v>846</v>
      </c>
      <c r="L2536" s="9" t="s">
        <v>34</v>
      </c>
    </row>
    <row r="2537" spans="2:12">
      <c r="B2537" s="268">
        <v>2525</v>
      </c>
      <c r="C2537" s="226" t="s">
        <v>85</v>
      </c>
      <c r="D2537" s="227" t="s">
        <v>86</v>
      </c>
      <c r="E2537" s="228" t="s">
        <v>4991</v>
      </c>
      <c r="F2537" s="226" t="s">
        <v>4992</v>
      </c>
      <c r="G2537" s="226" t="s">
        <v>65</v>
      </c>
      <c r="H2537" s="226" t="s">
        <v>66</v>
      </c>
      <c r="I2537" s="229"/>
      <c r="J2537" s="260"/>
      <c r="K2537" s="252">
        <f t="shared" si="41"/>
        <v>532</v>
      </c>
      <c r="L2537" s="9" t="s">
        <v>34</v>
      </c>
    </row>
    <row r="2538" spans="2:12">
      <c r="B2538" s="268">
        <v>2526</v>
      </c>
      <c r="C2538" s="226" t="s">
        <v>85</v>
      </c>
      <c r="D2538" s="227" t="s">
        <v>86</v>
      </c>
      <c r="E2538" s="228" t="s">
        <v>4993</v>
      </c>
      <c r="F2538" s="226" t="s">
        <v>4994</v>
      </c>
      <c r="G2538" s="226" t="s">
        <v>65</v>
      </c>
      <c r="H2538" s="226" t="s">
        <v>66</v>
      </c>
      <c r="I2538" s="229"/>
      <c r="J2538" s="260"/>
      <c r="K2538" s="252">
        <f t="shared" si="41"/>
        <v>213</v>
      </c>
      <c r="L2538" s="9" t="s">
        <v>34</v>
      </c>
    </row>
    <row r="2539" spans="2:12">
      <c r="B2539" s="268">
        <v>2527</v>
      </c>
      <c r="C2539" s="226" t="s">
        <v>85</v>
      </c>
      <c r="D2539" s="227" t="s">
        <v>86</v>
      </c>
      <c r="E2539" s="228" t="s">
        <v>4995</v>
      </c>
      <c r="F2539" s="226" t="s">
        <v>4996</v>
      </c>
      <c r="G2539" s="226" t="s">
        <v>65</v>
      </c>
      <c r="H2539" s="226" t="s">
        <v>66</v>
      </c>
      <c r="I2539" s="229"/>
      <c r="J2539" s="260"/>
      <c r="K2539" s="252">
        <f t="shared" si="41"/>
        <v>517</v>
      </c>
      <c r="L2539" s="9" t="s">
        <v>34</v>
      </c>
    </row>
    <row r="2540" spans="2:12">
      <c r="B2540" s="268">
        <v>2528</v>
      </c>
      <c r="C2540" s="226" t="s">
        <v>85</v>
      </c>
      <c r="D2540" s="227" t="s">
        <v>86</v>
      </c>
      <c r="E2540" s="228" t="s">
        <v>4997</v>
      </c>
      <c r="F2540" s="226" t="s">
        <v>4998</v>
      </c>
      <c r="G2540" s="226" t="s">
        <v>65</v>
      </c>
      <c r="H2540" s="226" t="s">
        <v>66</v>
      </c>
      <c r="I2540" s="229"/>
      <c r="J2540" s="260"/>
      <c r="K2540" s="252">
        <f t="shared" si="41"/>
        <v>850</v>
      </c>
      <c r="L2540" s="9" t="s">
        <v>34</v>
      </c>
    </row>
    <row r="2541" spans="2:12">
      <c r="B2541" s="268">
        <v>2529</v>
      </c>
      <c r="C2541" s="226" t="s">
        <v>85</v>
      </c>
      <c r="D2541" s="227" t="s">
        <v>86</v>
      </c>
      <c r="E2541" s="228" t="s">
        <v>4999</v>
      </c>
      <c r="F2541" s="226" t="s">
        <v>5000</v>
      </c>
      <c r="G2541" s="226" t="s">
        <v>65</v>
      </c>
      <c r="H2541" s="226" t="s">
        <v>66</v>
      </c>
      <c r="I2541" s="229"/>
      <c r="J2541" s="260"/>
      <c r="K2541" s="252">
        <f t="shared" si="41"/>
        <v>538</v>
      </c>
      <c r="L2541" s="9" t="s">
        <v>34</v>
      </c>
    </row>
    <row r="2542" spans="2:12">
      <c r="B2542" s="268">
        <v>2530</v>
      </c>
      <c r="C2542" s="226" t="s">
        <v>85</v>
      </c>
      <c r="D2542" s="227" t="s">
        <v>86</v>
      </c>
      <c r="E2542" s="228" t="s">
        <v>5001</v>
      </c>
      <c r="F2542" s="226" t="s">
        <v>5002</v>
      </c>
      <c r="G2542" s="226" t="s">
        <v>65</v>
      </c>
      <c r="H2542" s="226" t="s">
        <v>66</v>
      </c>
      <c r="I2542" s="229"/>
      <c r="J2542" s="260"/>
      <c r="K2542" s="252">
        <f t="shared" si="41"/>
        <v>219</v>
      </c>
      <c r="L2542" s="9" t="s">
        <v>34</v>
      </c>
    </row>
    <row r="2543" spans="2:12">
      <c r="B2543" s="268">
        <v>2531</v>
      </c>
      <c r="C2543" s="226" t="s">
        <v>85</v>
      </c>
      <c r="D2543" s="227" t="s">
        <v>86</v>
      </c>
      <c r="E2543" s="228" t="s">
        <v>5003</v>
      </c>
      <c r="F2543" s="226" t="s">
        <v>5004</v>
      </c>
      <c r="G2543" s="226" t="s">
        <v>65</v>
      </c>
      <c r="H2543" s="226" t="s">
        <v>66</v>
      </c>
      <c r="I2543" s="229"/>
      <c r="J2543" s="260"/>
      <c r="K2543" s="252">
        <f t="shared" si="41"/>
        <v>854</v>
      </c>
      <c r="L2543" s="9" t="s">
        <v>34</v>
      </c>
    </row>
    <row r="2544" spans="2:12">
      <c r="B2544" s="268">
        <v>2532</v>
      </c>
      <c r="C2544" s="226" t="s">
        <v>85</v>
      </c>
      <c r="D2544" s="227" t="s">
        <v>86</v>
      </c>
      <c r="E2544" s="228" t="s">
        <v>5005</v>
      </c>
      <c r="F2544" s="226" t="s">
        <v>5006</v>
      </c>
      <c r="G2544" s="226" t="s">
        <v>65</v>
      </c>
      <c r="H2544" s="226" t="s">
        <v>66</v>
      </c>
      <c r="I2544" s="229"/>
      <c r="J2544" s="260"/>
      <c r="K2544" s="252">
        <f t="shared" si="41"/>
        <v>545</v>
      </c>
      <c r="L2544" s="9" t="s">
        <v>34</v>
      </c>
    </row>
    <row r="2545" spans="2:12">
      <c r="B2545" s="268">
        <v>2533</v>
      </c>
      <c r="C2545" s="226" t="s">
        <v>85</v>
      </c>
      <c r="D2545" s="227" t="s">
        <v>86</v>
      </c>
      <c r="E2545" s="228" t="s">
        <v>5007</v>
      </c>
      <c r="F2545" s="226" t="s">
        <v>5008</v>
      </c>
      <c r="G2545" s="226" t="s">
        <v>65</v>
      </c>
      <c r="H2545" s="226" t="s">
        <v>66</v>
      </c>
      <c r="I2545" s="229"/>
      <c r="J2545" s="260"/>
      <c r="K2545" s="252">
        <f t="shared" si="41"/>
        <v>225</v>
      </c>
      <c r="L2545" s="9" t="s">
        <v>34</v>
      </c>
    </row>
    <row r="2546" spans="2:12">
      <c r="B2546" s="268">
        <v>2534</v>
      </c>
      <c r="C2546" s="226" t="s">
        <v>85</v>
      </c>
      <c r="D2546" s="227" t="s">
        <v>86</v>
      </c>
      <c r="E2546" s="228" t="s">
        <v>5009</v>
      </c>
      <c r="F2546" s="226" t="s">
        <v>5010</v>
      </c>
      <c r="G2546" s="226" t="s">
        <v>65</v>
      </c>
      <c r="H2546" s="226" t="s">
        <v>66</v>
      </c>
      <c r="I2546" s="229"/>
      <c r="J2546" s="260"/>
      <c r="K2546" s="252">
        <f t="shared" si="41"/>
        <v>200</v>
      </c>
      <c r="L2546" s="9" t="s">
        <v>34</v>
      </c>
    </row>
    <row r="2547" spans="2:12">
      <c r="B2547" s="268">
        <v>2535</v>
      </c>
      <c r="C2547" s="226" t="s">
        <v>85</v>
      </c>
      <c r="D2547" s="227" t="s">
        <v>86</v>
      </c>
      <c r="E2547" s="228" t="s">
        <v>5011</v>
      </c>
      <c r="F2547" s="226" t="s">
        <v>5012</v>
      </c>
      <c r="G2547" s="226" t="s">
        <v>65</v>
      </c>
      <c r="H2547" s="226" t="s">
        <v>66</v>
      </c>
      <c r="I2547" s="229"/>
      <c r="J2547" s="260"/>
      <c r="K2547" s="252">
        <f t="shared" si="41"/>
        <v>840</v>
      </c>
      <c r="L2547" s="9" t="s">
        <v>34</v>
      </c>
    </row>
    <row r="2548" spans="2:12">
      <c r="B2548" s="268">
        <v>2536</v>
      </c>
      <c r="C2548" s="226" t="s">
        <v>85</v>
      </c>
      <c r="D2548" s="227" t="s">
        <v>86</v>
      </c>
      <c r="E2548" s="228" t="s">
        <v>5013</v>
      </c>
      <c r="F2548" s="226" t="s">
        <v>5014</v>
      </c>
      <c r="G2548" s="226" t="s">
        <v>65</v>
      </c>
      <c r="H2548" s="226" t="s">
        <v>66</v>
      </c>
      <c r="I2548" s="229"/>
      <c r="J2548" s="260"/>
      <c r="K2548" s="252">
        <f t="shared" si="41"/>
        <v>527</v>
      </c>
      <c r="L2548" s="9" t="s">
        <v>34</v>
      </c>
    </row>
    <row r="2549" spans="2:12">
      <c r="B2549" s="268">
        <v>2537</v>
      </c>
      <c r="C2549" s="226" t="s">
        <v>85</v>
      </c>
      <c r="D2549" s="227" t="s">
        <v>86</v>
      </c>
      <c r="E2549" s="228" t="s">
        <v>5015</v>
      </c>
      <c r="F2549" s="226" t="s">
        <v>5016</v>
      </c>
      <c r="G2549" s="226" t="s">
        <v>65</v>
      </c>
      <c r="H2549" s="226" t="s">
        <v>66</v>
      </c>
      <c r="I2549" s="229"/>
      <c r="J2549" s="260"/>
      <c r="K2549" s="252">
        <f t="shared" si="41"/>
        <v>558</v>
      </c>
      <c r="L2549" s="9" t="s">
        <v>34</v>
      </c>
    </row>
    <row r="2550" spans="2:12">
      <c r="B2550" s="268">
        <v>2538</v>
      </c>
      <c r="C2550" s="226" t="s">
        <v>85</v>
      </c>
      <c r="D2550" s="227" t="s">
        <v>86</v>
      </c>
      <c r="E2550" s="228" t="s">
        <v>5017</v>
      </c>
      <c r="F2550" s="226" t="s">
        <v>5018</v>
      </c>
      <c r="G2550" s="226" t="s">
        <v>65</v>
      </c>
      <c r="H2550" s="226" t="s">
        <v>66</v>
      </c>
      <c r="I2550" s="229"/>
      <c r="J2550" s="260"/>
      <c r="K2550" s="252">
        <f t="shared" si="41"/>
        <v>232</v>
      </c>
      <c r="L2550" s="9" t="s">
        <v>34</v>
      </c>
    </row>
    <row r="2551" spans="2:12">
      <c r="B2551" s="268">
        <v>2539</v>
      </c>
      <c r="C2551" s="226" t="s">
        <v>85</v>
      </c>
      <c r="D2551" s="227" t="s">
        <v>86</v>
      </c>
      <c r="E2551" s="228" t="s">
        <v>5019</v>
      </c>
      <c r="F2551" s="226" t="s">
        <v>5020</v>
      </c>
      <c r="G2551" s="226" t="s">
        <v>65</v>
      </c>
      <c r="H2551" s="226" t="s">
        <v>66</v>
      </c>
      <c r="I2551" s="229"/>
      <c r="J2551" s="260"/>
      <c r="K2551" s="252">
        <f t="shared" si="41"/>
        <v>862</v>
      </c>
      <c r="L2551" s="9" t="s">
        <v>34</v>
      </c>
    </row>
    <row r="2552" spans="2:12">
      <c r="B2552" s="268">
        <v>2540</v>
      </c>
      <c r="C2552" s="226" t="s">
        <v>85</v>
      </c>
      <c r="D2552" s="227" t="s">
        <v>86</v>
      </c>
      <c r="E2552" s="228" t="s">
        <v>5021</v>
      </c>
      <c r="F2552" s="226" t="s">
        <v>5022</v>
      </c>
      <c r="G2552" s="226" t="s">
        <v>65</v>
      </c>
      <c r="H2552" s="226" t="s">
        <v>66</v>
      </c>
      <c r="I2552" s="229"/>
      <c r="J2552" s="260"/>
      <c r="K2552" s="252">
        <f t="shared" si="41"/>
        <v>564</v>
      </c>
      <c r="L2552" s="9" t="s">
        <v>34</v>
      </c>
    </row>
    <row r="2553" spans="2:12">
      <c r="B2553" s="268">
        <v>2541</v>
      </c>
      <c r="C2553" s="226" t="s">
        <v>85</v>
      </c>
      <c r="D2553" s="227" t="s">
        <v>86</v>
      </c>
      <c r="E2553" s="228" t="s">
        <v>5023</v>
      </c>
      <c r="F2553" s="226" t="s">
        <v>5024</v>
      </c>
      <c r="G2553" s="226" t="s">
        <v>65</v>
      </c>
      <c r="H2553" s="226" t="s">
        <v>66</v>
      </c>
      <c r="I2553" s="229"/>
      <c r="J2553" s="260"/>
      <c r="K2553" s="252">
        <f t="shared" si="41"/>
        <v>238</v>
      </c>
      <c r="L2553" s="9" t="s">
        <v>34</v>
      </c>
    </row>
    <row r="2554" spans="2:12">
      <c r="B2554" s="268">
        <v>2542</v>
      </c>
      <c r="C2554" s="226" t="s">
        <v>85</v>
      </c>
      <c r="D2554" s="227" t="s">
        <v>86</v>
      </c>
      <c r="E2554" s="228" t="s">
        <v>5025</v>
      </c>
      <c r="F2554" s="226" t="s">
        <v>5026</v>
      </c>
      <c r="G2554" s="226" t="s">
        <v>65</v>
      </c>
      <c r="H2554" s="226" t="s">
        <v>66</v>
      </c>
      <c r="I2554" s="229"/>
      <c r="J2554" s="260"/>
      <c r="K2554" s="252">
        <f t="shared" si="41"/>
        <v>866</v>
      </c>
      <c r="L2554" s="9" t="s">
        <v>34</v>
      </c>
    </row>
    <row r="2555" spans="2:12">
      <c r="B2555" s="268">
        <v>2543</v>
      </c>
      <c r="C2555" s="226" t="s">
        <v>85</v>
      </c>
      <c r="D2555" s="227" t="s">
        <v>86</v>
      </c>
      <c r="E2555" s="228" t="s">
        <v>5027</v>
      </c>
      <c r="F2555" s="226" t="s">
        <v>5028</v>
      </c>
      <c r="G2555" s="226" t="s">
        <v>65</v>
      </c>
      <c r="H2555" s="226" t="s">
        <v>66</v>
      </c>
      <c r="I2555" s="229"/>
      <c r="J2555" s="260"/>
      <c r="K2555" s="252">
        <f t="shared" si="41"/>
        <v>571</v>
      </c>
      <c r="L2555" s="9" t="s">
        <v>34</v>
      </c>
    </row>
    <row r="2556" spans="2:12">
      <c r="B2556" s="268">
        <v>2544</v>
      </c>
      <c r="C2556" s="226" t="s">
        <v>85</v>
      </c>
      <c r="D2556" s="227" t="s">
        <v>86</v>
      </c>
      <c r="E2556" s="228" t="s">
        <v>5029</v>
      </c>
      <c r="F2556" s="226" t="s">
        <v>5030</v>
      </c>
      <c r="G2556" s="226" t="s">
        <v>65</v>
      </c>
      <c r="H2556" s="226" t="s">
        <v>66</v>
      </c>
      <c r="I2556" s="229"/>
      <c r="J2556" s="260"/>
      <c r="K2556" s="252">
        <f t="shared" si="41"/>
        <v>244</v>
      </c>
      <c r="L2556" s="9" t="s">
        <v>34</v>
      </c>
    </row>
    <row r="2557" spans="2:12">
      <c r="B2557" s="268">
        <v>2545</v>
      </c>
      <c r="C2557" s="226" t="s">
        <v>85</v>
      </c>
      <c r="D2557" s="227" t="s">
        <v>86</v>
      </c>
      <c r="E2557" s="228" t="s">
        <v>5031</v>
      </c>
      <c r="F2557" s="226" t="s">
        <v>5032</v>
      </c>
      <c r="G2557" s="226" t="s">
        <v>65</v>
      </c>
      <c r="H2557" s="226" t="s">
        <v>66</v>
      </c>
      <c r="I2557" s="229"/>
      <c r="J2557" s="260"/>
      <c r="K2557" s="252">
        <f t="shared" si="41"/>
        <v>858</v>
      </c>
      <c r="L2557" s="9" t="s">
        <v>34</v>
      </c>
    </row>
    <row r="2558" spans="2:12">
      <c r="B2558" s="268">
        <v>2546</v>
      </c>
      <c r="C2558" s="226" t="s">
        <v>85</v>
      </c>
      <c r="D2558" s="227" t="s">
        <v>86</v>
      </c>
      <c r="E2558" s="228" t="s">
        <v>5033</v>
      </c>
      <c r="F2558" s="226" t="s">
        <v>5034</v>
      </c>
      <c r="G2558" s="226" t="s">
        <v>65</v>
      </c>
      <c r="H2558" s="226" t="s">
        <v>66</v>
      </c>
      <c r="I2558" s="229"/>
      <c r="J2558" s="260"/>
      <c r="K2558" s="252">
        <f t="shared" si="41"/>
        <v>551</v>
      </c>
      <c r="L2558" s="9" t="s">
        <v>34</v>
      </c>
    </row>
    <row r="2559" spans="2:12">
      <c r="B2559" s="268">
        <v>2547</v>
      </c>
      <c r="C2559" s="226" t="s">
        <v>85</v>
      </c>
      <c r="D2559" s="227" t="s">
        <v>86</v>
      </c>
      <c r="E2559" s="228" t="s">
        <v>5035</v>
      </c>
      <c r="F2559" s="226" t="s">
        <v>5036</v>
      </c>
      <c r="G2559" s="226" t="s">
        <v>65</v>
      </c>
      <c r="H2559" s="226" t="s">
        <v>66</v>
      </c>
      <c r="I2559" s="229"/>
      <c r="J2559" s="260"/>
      <c r="K2559" s="252">
        <f t="shared" si="41"/>
        <v>256</v>
      </c>
      <c r="L2559" s="9" t="s">
        <v>34</v>
      </c>
    </row>
    <row r="2560" spans="2:12">
      <c r="B2560" s="268">
        <v>2548</v>
      </c>
      <c r="C2560" s="226" t="s">
        <v>85</v>
      </c>
      <c r="D2560" s="227" t="s">
        <v>86</v>
      </c>
      <c r="E2560" s="228" t="s">
        <v>5037</v>
      </c>
      <c r="F2560" s="226" t="s">
        <v>5038</v>
      </c>
      <c r="G2560" s="226" t="s">
        <v>65</v>
      </c>
      <c r="H2560" s="226" t="s">
        <v>66</v>
      </c>
      <c r="I2560" s="229"/>
      <c r="J2560" s="260"/>
      <c r="K2560" s="252">
        <f t="shared" si="41"/>
        <v>593</v>
      </c>
      <c r="L2560" s="9" t="s">
        <v>34</v>
      </c>
    </row>
    <row r="2561" spans="2:12">
      <c r="B2561" s="268">
        <v>2549</v>
      </c>
      <c r="C2561" s="226" t="s">
        <v>85</v>
      </c>
      <c r="D2561" s="227" t="s">
        <v>86</v>
      </c>
      <c r="E2561" s="228" t="s">
        <v>5039</v>
      </c>
      <c r="F2561" s="226" t="s">
        <v>5040</v>
      </c>
      <c r="G2561" s="226" t="s">
        <v>65</v>
      </c>
      <c r="H2561" s="226" t="s">
        <v>66</v>
      </c>
      <c r="I2561" s="229"/>
      <c r="J2561" s="260"/>
      <c r="K2561" s="252">
        <f t="shared" si="41"/>
        <v>262</v>
      </c>
      <c r="L2561" s="9" t="s">
        <v>34</v>
      </c>
    </row>
    <row r="2562" spans="2:12">
      <c r="B2562" s="268">
        <v>2550</v>
      </c>
      <c r="C2562" s="226" t="s">
        <v>85</v>
      </c>
      <c r="D2562" s="227" t="s">
        <v>86</v>
      </c>
      <c r="E2562" s="228" t="s">
        <v>5041</v>
      </c>
      <c r="F2562" s="226" t="s">
        <v>5042</v>
      </c>
      <c r="G2562" s="226" t="s">
        <v>65</v>
      </c>
      <c r="H2562" s="226" t="s">
        <v>66</v>
      </c>
      <c r="I2562" s="229"/>
      <c r="J2562" s="260"/>
      <c r="K2562" s="252">
        <f t="shared" si="41"/>
        <v>599</v>
      </c>
      <c r="L2562" s="9" t="s">
        <v>34</v>
      </c>
    </row>
    <row r="2563" spans="2:12">
      <c r="B2563" s="268">
        <v>2551</v>
      </c>
      <c r="C2563" s="226" t="s">
        <v>85</v>
      </c>
      <c r="D2563" s="227" t="s">
        <v>86</v>
      </c>
      <c r="E2563" s="228" t="s">
        <v>5043</v>
      </c>
      <c r="F2563" s="226" t="s">
        <v>5044</v>
      </c>
      <c r="G2563" s="226" t="s">
        <v>65</v>
      </c>
      <c r="H2563" s="226" t="s">
        <v>66</v>
      </c>
      <c r="I2563" s="229"/>
      <c r="J2563" s="260"/>
      <c r="K2563" s="252">
        <f t="shared" ref="K2563:K2626" si="42">VALUE(RIGHT($E2563,4))</f>
        <v>268</v>
      </c>
      <c r="L2563" s="9" t="s">
        <v>34</v>
      </c>
    </row>
    <row r="2564" spans="2:12">
      <c r="B2564" s="268">
        <v>2552</v>
      </c>
      <c r="C2564" s="226" t="s">
        <v>85</v>
      </c>
      <c r="D2564" s="227" t="s">
        <v>86</v>
      </c>
      <c r="E2564" s="228" t="s">
        <v>5045</v>
      </c>
      <c r="F2564" s="226" t="s">
        <v>5046</v>
      </c>
      <c r="G2564" s="226" t="s">
        <v>65</v>
      </c>
      <c r="H2564" s="226" t="s">
        <v>66</v>
      </c>
      <c r="I2564" s="229"/>
      <c r="J2564" s="260"/>
      <c r="K2564" s="252">
        <f t="shared" si="42"/>
        <v>580</v>
      </c>
      <c r="L2564" s="9" t="s">
        <v>34</v>
      </c>
    </row>
    <row r="2565" spans="2:12">
      <c r="B2565" s="268">
        <v>2553</v>
      </c>
      <c r="C2565" s="226" t="s">
        <v>85</v>
      </c>
      <c r="D2565" s="227" t="s">
        <v>86</v>
      </c>
      <c r="E2565" s="228" t="s">
        <v>5047</v>
      </c>
      <c r="F2565" s="226" t="s">
        <v>5048</v>
      </c>
      <c r="G2565" s="226" t="s">
        <v>65</v>
      </c>
      <c r="H2565" s="226" t="s">
        <v>66</v>
      </c>
      <c r="I2565" s="229"/>
      <c r="J2565" s="260"/>
      <c r="K2565" s="252">
        <f t="shared" si="42"/>
        <v>605</v>
      </c>
      <c r="L2565" s="9" t="s">
        <v>34</v>
      </c>
    </row>
    <row r="2566" spans="2:12">
      <c r="B2566" s="268">
        <v>2554</v>
      </c>
      <c r="C2566" s="226" t="s">
        <v>85</v>
      </c>
      <c r="D2566" s="227" t="s">
        <v>86</v>
      </c>
      <c r="E2566" s="228" t="s">
        <v>5049</v>
      </c>
      <c r="F2566" s="226" t="s">
        <v>5050</v>
      </c>
      <c r="G2566" s="226" t="s">
        <v>65</v>
      </c>
      <c r="H2566" s="226" t="s">
        <v>66</v>
      </c>
      <c r="I2566" s="229"/>
      <c r="J2566" s="260"/>
      <c r="K2566" s="252">
        <f t="shared" si="42"/>
        <v>249</v>
      </c>
      <c r="L2566" s="9" t="s">
        <v>34</v>
      </c>
    </row>
    <row r="2567" spans="2:12">
      <c r="B2567" s="268">
        <v>2555</v>
      </c>
      <c r="C2567" s="226" t="s">
        <v>85</v>
      </c>
      <c r="D2567" s="227" t="s">
        <v>86</v>
      </c>
      <c r="E2567" s="228" t="s">
        <v>5051</v>
      </c>
      <c r="F2567" s="226" t="s">
        <v>5052</v>
      </c>
      <c r="G2567" s="226" t="s">
        <v>65</v>
      </c>
      <c r="H2567" s="226" t="s">
        <v>66</v>
      </c>
      <c r="I2567" s="229"/>
      <c r="J2567" s="260"/>
      <c r="K2567" s="252">
        <f t="shared" si="42"/>
        <v>587</v>
      </c>
      <c r="L2567" s="9" t="s">
        <v>34</v>
      </c>
    </row>
    <row r="2568" spans="2:12">
      <c r="B2568" s="268">
        <v>2556</v>
      </c>
      <c r="C2568" s="226" t="s">
        <v>85</v>
      </c>
      <c r="D2568" s="227" t="s">
        <v>86</v>
      </c>
      <c r="E2568" s="228" t="s">
        <v>5053</v>
      </c>
      <c r="F2568" s="226" t="s">
        <v>5054</v>
      </c>
      <c r="G2568" s="226" t="s">
        <v>65</v>
      </c>
      <c r="H2568" s="226" t="s">
        <v>66</v>
      </c>
      <c r="I2568" s="229"/>
      <c r="J2568" s="260"/>
      <c r="K2568" s="252">
        <f t="shared" si="42"/>
        <v>363</v>
      </c>
      <c r="L2568" s="9" t="s">
        <v>34</v>
      </c>
    </row>
    <row r="2569" spans="2:12">
      <c r="B2569" s="268">
        <v>2557</v>
      </c>
      <c r="C2569" s="226" t="s">
        <v>85</v>
      </c>
      <c r="D2569" s="227" t="s">
        <v>86</v>
      </c>
      <c r="E2569" s="228" t="s">
        <v>5055</v>
      </c>
      <c r="F2569" s="226" t="s">
        <v>5056</v>
      </c>
      <c r="G2569" s="226" t="s">
        <v>65</v>
      </c>
      <c r="H2569" s="226" t="s">
        <v>66</v>
      </c>
      <c r="I2569" s="229"/>
      <c r="J2569" s="260"/>
      <c r="K2569" s="252">
        <f t="shared" si="42"/>
        <v>352</v>
      </c>
      <c r="L2569" s="9" t="s">
        <v>34</v>
      </c>
    </row>
    <row r="2570" spans="2:12">
      <c r="B2570" s="268">
        <v>2558</v>
      </c>
      <c r="C2570" s="226" t="s">
        <v>85</v>
      </c>
      <c r="D2570" s="227" t="s">
        <v>86</v>
      </c>
      <c r="E2570" s="228" t="s">
        <v>5057</v>
      </c>
      <c r="F2570" s="226" t="s">
        <v>5058</v>
      </c>
      <c r="G2570" s="226" t="s">
        <v>65</v>
      </c>
      <c r="H2570" s="226" t="s">
        <v>66</v>
      </c>
      <c r="I2570" s="229"/>
      <c r="J2570" s="260"/>
      <c r="K2570" s="252">
        <f t="shared" si="42"/>
        <v>699</v>
      </c>
      <c r="L2570" s="9" t="s">
        <v>34</v>
      </c>
    </row>
    <row r="2571" spans="2:12">
      <c r="B2571" s="268">
        <v>2559</v>
      </c>
      <c r="C2571" s="226" t="s">
        <v>85</v>
      </c>
      <c r="D2571" s="227" t="s">
        <v>86</v>
      </c>
      <c r="E2571" s="228" t="s">
        <v>5059</v>
      </c>
      <c r="F2571" s="226" t="s">
        <v>5060</v>
      </c>
      <c r="G2571" s="226" t="s">
        <v>65</v>
      </c>
      <c r="H2571" s="226" t="s">
        <v>66</v>
      </c>
      <c r="I2571" s="229"/>
      <c r="J2571" s="260"/>
      <c r="K2571" s="252">
        <f t="shared" si="42"/>
        <v>369</v>
      </c>
      <c r="L2571" s="9" t="s">
        <v>34</v>
      </c>
    </row>
    <row r="2572" spans="2:12">
      <c r="B2572" s="268">
        <v>2560</v>
      </c>
      <c r="C2572" s="226" t="s">
        <v>85</v>
      </c>
      <c r="D2572" s="227" t="s">
        <v>86</v>
      </c>
      <c r="E2572" s="228" t="s">
        <v>5061</v>
      </c>
      <c r="F2572" s="226" t="s">
        <v>5062</v>
      </c>
      <c r="G2572" s="226" t="s">
        <v>65</v>
      </c>
      <c r="H2572" s="226" t="s">
        <v>66</v>
      </c>
      <c r="I2572" s="229"/>
      <c r="J2572" s="260"/>
      <c r="K2572" s="252">
        <f t="shared" si="42"/>
        <v>375</v>
      </c>
      <c r="L2572" s="9" t="s">
        <v>34</v>
      </c>
    </row>
    <row r="2573" spans="2:12">
      <c r="B2573" s="268">
        <v>2561</v>
      </c>
      <c r="C2573" s="226" t="s">
        <v>85</v>
      </c>
      <c r="D2573" s="227" t="s">
        <v>86</v>
      </c>
      <c r="E2573" s="228" t="s">
        <v>5063</v>
      </c>
      <c r="F2573" s="226" t="s">
        <v>5064</v>
      </c>
      <c r="G2573" s="226" t="s">
        <v>65</v>
      </c>
      <c r="H2573" s="226" t="s">
        <v>66</v>
      </c>
      <c r="I2573" s="229"/>
      <c r="J2573" s="260"/>
      <c r="K2573" s="252">
        <f t="shared" si="42"/>
        <v>76</v>
      </c>
      <c r="L2573" s="9" t="s">
        <v>34</v>
      </c>
    </row>
    <row r="2574" spans="2:12">
      <c r="B2574" s="268">
        <v>2562</v>
      </c>
      <c r="C2574" s="226" t="s">
        <v>85</v>
      </c>
      <c r="D2574" s="227" t="s">
        <v>86</v>
      </c>
      <c r="E2574" s="228" t="s">
        <v>5065</v>
      </c>
      <c r="F2574" s="226" t="s">
        <v>5066</v>
      </c>
      <c r="G2574" s="226" t="s">
        <v>65</v>
      </c>
      <c r="H2574" s="226" t="s">
        <v>66</v>
      </c>
      <c r="I2574" s="229"/>
      <c r="J2574" s="260"/>
      <c r="K2574" s="252">
        <f t="shared" si="42"/>
        <v>685</v>
      </c>
      <c r="L2574" s="9" t="s">
        <v>34</v>
      </c>
    </row>
    <row r="2575" spans="2:12">
      <c r="B2575" s="268">
        <v>2563</v>
      </c>
      <c r="C2575" s="226" t="s">
        <v>85</v>
      </c>
      <c r="D2575" s="227" t="s">
        <v>86</v>
      </c>
      <c r="E2575" s="228" t="s">
        <v>5067</v>
      </c>
      <c r="F2575" s="226" t="s">
        <v>5068</v>
      </c>
      <c r="G2575" s="226" t="s">
        <v>65</v>
      </c>
      <c r="H2575" s="226" t="s">
        <v>66</v>
      </c>
      <c r="I2575" s="229"/>
      <c r="J2575" s="260"/>
      <c r="K2575" s="252">
        <f t="shared" si="42"/>
        <v>357</v>
      </c>
      <c r="L2575" s="9" t="s">
        <v>34</v>
      </c>
    </row>
    <row r="2576" spans="2:12">
      <c r="B2576" s="268">
        <v>2564</v>
      </c>
      <c r="C2576" s="226" t="s">
        <v>85</v>
      </c>
      <c r="D2576" s="227" t="s">
        <v>86</v>
      </c>
      <c r="E2576" s="228" t="s">
        <v>5069</v>
      </c>
      <c r="F2576" s="226" t="s">
        <v>5070</v>
      </c>
      <c r="G2576" s="226" t="s">
        <v>65</v>
      </c>
      <c r="H2576" s="226" t="s">
        <v>66</v>
      </c>
      <c r="I2576" s="229"/>
      <c r="J2576" s="260"/>
      <c r="K2576" s="252">
        <f t="shared" si="42"/>
        <v>281</v>
      </c>
      <c r="L2576" s="9" t="s">
        <v>34</v>
      </c>
    </row>
    <row r="2577" spans="2:12">
      <c r="B2577" s="268">
        <v>2565</v>
      </c>
      <c r="C2577" s="226" t="s">
        <v>85</v>
      </c>
      <c r="D2577" s="227" t="s">
        <v>86</v>
      </c>
      <c r="E2577" s="228" t="s">
        <v>5071</v>
      </c>
      <c r="F2577" s="226" t="s">
        <v>5072</v>
      </c>
      <c r="G2577" s="226" t="s">
        <v>65</v>
      </c>
      <c r="H2577" s="226" t="s">
        <v>66</v>
      </c>
      <c r="I2577" s="229"/>
      <c r="J2577" s="260"/>
      <c r="K2577" s="252">
        <f t="shared" si="42"/>
        <v>624</v>
      </c>
      <c r="L2577" s="9" t="s">
        <v>34</v>
      </c>
    </row>
    <row r="2578" spans="2:12">
      <c r="B2578" s="268">
        <v>2566</v>
      </c>
      <c r="C2578" s="226" t="s">
        <v>85</v>
      </c>
      <c r="D2578" s="227" t="s">
        <v>86</v>
      </c>
      <c r="E2578" s="228" t="s">
        <v>5073</v>
      </c>
      <c r="F2578" s="226" t="s">
        <v>5074</v>
      </c>
      <c r="G2578" s="226" t="s">
        <v>65</v>
      </c>
      <c r="H2578" s="226" t="s">
        <v>66</v>
      </c>
      <c r="I2578" s="229"/>
      <c r="J2578" s="260"/>
      <c r="K2578" s="252">
        <f t="shared" si="42"/>
        <v>287</v>
      </c>
      <c r="L2578" s="9" t="s">
        <v>34</v>
      </c>
    </row>
    <row r="2579" spans="2:12">
      <c r="B2579" s="268">
        <v>2567</v>
      </c>
      <c r="C2579" s="226" t="s">
        <v>85</v>
      </c>
      <c r="D2579" s="227" t="s">
        <v>86</v>
      </c>
      <c r="E2579" s="228" t="s">
        <v>5075</v>
      </c>
      <c r="F2579" s="226" t="s">
        <v>5076</v>
      </c>
      <c r="G2579" s="226" t="s">
        <v>65</v>
      </c>
      <c r="H2579" s="226" t="s">
        <v>66</v>
      </c>
      <c r="I2579" s="229"/>
      <c r="J2579" s="260"/>
      <c r="K2579" s="252">
        <f t="shared" si="42"/>
        <v>631</v>
      </c>
      <c r="L2579" s="9" t="s">
        <v>34</v>
      </c>
    </row>
    <row r="2580" spans="2:12">
      <c r="B2580" s="268">
        <v>2568</v>
      </c>
      <c r="C2580" s="226" t="s">
        <v>85</v>
      </c>
      <c r="D2580" s="227" t="s">
        <v>86</v>
      </c>
      <c r="E2580" s="228" t="s">
        <v>5077</v>
      </c>
      <c r="F2580" s="226" t="s">
        <v>5078</v>
      </c>
      <c r="G2580" s="226" t="s">
        <v>65</v>
      </c>
      <c r="H2580" s="226" t="s">
        <v>66</v>
      </c>
      <c r="I2580" s="229"/>
      <c r="J2580" s="260"/>
      <c r="K2580" s="252">
        <f t="shared" si="42"/>
        <v>293</v>
      </c>
      <c r="L2580" s="9" t="s">
        <v>34</v>
      </c>
    </row>
    <row r="2581" spans="2:12">
      <c r="B2581" s="268">
        <v>2569</v>
      </c>
      <c r="C2581" s="226" t="s">
        <v>85</v>
      </c>
      <c r="D2581" s="227" t="s">
        <v>86</v>
      </c>
      <c r="E2581" s="228" t="s">
        <v>5079</v>
      </c>
      <c r="F2581" s="226" t="s">
        <v>5080</v>
      </c>
      <c r="G2581" s="226" t="s">
        <v>65</v>
      </c>
      <c r="H2581" s="226" t="s">
        <v>66</v>
      </c>
      <c r="I2581" s="229"/>
      <c r="J2581" s="260"/>
      <c r="K2581" s="252">
        <f t="shared" si="42"/>
        <v>637</v>
      </c>
      <c r="L2581" s="9" t="s">
        <v>34</v>
      </c>
    </row>
    <row r="2582" spans="2:12">
      <c r="B2582" s="268">
        <v>2570</v>
      </c>
      <c r="C2582" s="226" t="s">
        <v>85</v>
      </c>
      <c r="D2582" s="227" t="s">
        <v>86</v>
      </c>
      <c r="E2582" s="228" t="s">
        <v>5081</v>
      </c>
      <c r="F2582" s="226" t="s">
        <v>5082</v>
      </c>
      <c r="G2582" s="226" t="s">
        <v>65</v>
      </c>
      <c r="H2582" s="226" t="s">
        <v>66</v>
      </c>
      <c r="I2582" s="229"/>
      <c r="J2582" s="260"/>
      <c r="K2582" s="252">
        <f t="shared" si="42"/>
        <v>275</v>
      </c>
      <c r="L2582" s="9" t="s">
        <v>34</v>
      </c>
    </row>
    <row r="2583" spans="2:12">
      <c r="B2583" s="268">
        <v>2571</v>
      </c>
      <c r="C2583" s="226" t="s">
        <v>85</v>
      </c>
      <c r="D2583" s="227" t="s">
        <v>86</v>
      </c>
      <c r="E2583" s="228" t="s">
        <v>5083</v>
      </c>
      <c r="F2583" s="226" t="s">
        <v>5084</v>
      </c>
      <c r="G2583" s="226" t="s">
        <v>65</v>
      </c>
      <c r="H2583" s="226" t="s">
        <v>66</v>
      </c>
      <c r="I2583" s="229"/>
      <c r="J2583" s="260"/>
      <c r="K2583" s="252">
        <f t="shared" si="42"/>
        <v>299</v>
      </c>
      <c r="L2583" s="9" t="s">
        <v>34</v>
      </c>
    </row>
    <row r="2584" spans="2:12">
      <c r="B2584" s="268">
        <v>2572</v>
      </c>
      <c r="C2584" s="226" t="s">
        <v>85</v>
      </c>
      <c r="D2584" s="227" t="s">
        <v>86</v>
      </c>
      <c r="E2584" s="228" t="s">
        <v>5085</v>
      </c>
      <c r="F2584" s="226" t="s">
        <v>5086</v>
      </c>
      <c r="G2584" s="226" t="s">
        <v>65</v>
      </c>
      <c r="H2584" s="226" t="s">
        <v>66</v>
      </c>
      <c r="I2584" s="229"/>
      <c r="J2584" s="260"/>
      <c r="K2584" s="252">
        <f t="shared" si="42"/>
        <v>617</v>
      </c>
      <c r="L2584" s="9" t="s">
        <v>34</v>
      </c>
    </row>
    <row r="2585" spans="2:12">
      <c r="B2585" s="268">
        <v>2573</v>
      </c>
      <c r="C2585" s="226" t="s">
        <v>85</v>
      </c>
      <c r="D2585" s="227" t="s">
        <v>86</v>
      </c>
      <c r="E2585" s="228" t="s">
        <v>5087</v>
      </c>
      <c r="F2585" s="226" t="s">
        <v>5088</v>
      </c>
      <c r="G2585" s="226" t="s">
        <v>65</v>
      </c>
      <c r="H2585" s="226" t="s">
        <v>66</v>
      </c>
      <c r="I2585" s="229"/>
      <c r="J2585" s="260"/>
      <c r="K2585" s="252">
        <f t="shared" si="42"/>
        <v>305</v>
      </c>
      <c r="L2585" s="9" t="s">
        <v>34</v>
      </c>
    </row>
    <row r="2586" spans="2:12">
      <c r="B2586" s="268">
        <v>2574</v>
      </c>
      <c r="C2586" s="226" t="s">
        <v>85</v>
      </c>
      <c r="D2586" s="227" t="s">
        <v>86</v>
      </c>
      <c r="E2586" s="228" t="s">
        <v>5089</v>
      </c>
      <c r="F2586" s="226" t="s">
        <v>5090</v>
      </c>
      <c r="G2586" s="226" t="s">
        <v>65</v>
      </c>
      <c r="H2586" s="226" t="s">
        <v>66</v>
      </c>
      <c r="I2586" s="229"/>
      <c r="J2586" s="260"/>
      <c r="K2586" s="252">
        <f t="shared" si="42"/>
        <v>649</v>
      </c>
      <c r="L2586" s="9" t="s">
        <v>34</v>
      </c>
    </row>
    <row r="2587" spans="2:12">
      <c r="B2587" s="268">
        <v>2575</v>
      </c>
      <c r="C2587" s="226" t="s">
        <v>85</v>
      </c>
      <c r="D2587" s="227" t="s">
        <v>86</v>
      </c>
      <c r="E2587" s="228" t="s">
        <v>5091</v>
      </c>
      <c r="F2587" s="226" t="s">
        <v>5092</v>
      </c>
      <c r="G2587" s="226" t="s">
        <v>65</v>
      </c>
      <c r="H2587" s="226" t="s">
        <v>66</v>
      </c>
      <c r="I2587" s="229"/>
      <c r="J2587" s="260"/>
      <c r="K2587" s="252">
        <f t="shared" si="42"/>
        <v>311</v>
      </c>
      <c r="L2587" s="9" t="s">
        <v>34</v>
      </c>
    </row>
    <row r="2588" spans="2:12">
      <c r="B2588" s="268">
        <v>2576</v>
      </c>
      <c r="C2588" s="226" t="s">
        <v>85</v>
      </c>
      <c r="D2588" s="227" t="s">
        <v>86</v>
      </c>
      <c r="E2588" s="228" t="s">
        <v>5093</v>
      </c>
      <c r="F2588" s="226" t="s">
        <v>5094</v>
      </c>
      <c r="G2588" s="226" t="s">
        <v>65</v>
      </c>
      <c r="H2588" s="226" t="s">
        <v>66</v>
      </c>
      <c r="I2588" s="229"/>
      <c r="J2588" s="260"/>
      <c r="K2588" s="252">
        <f t="shared" si="42"/>
        <v>655</v>
      </c>
      <c r="L2588" s="9" t="s">
        <v>34</v>
      </c>
    </row>
    <row r="2589" spans="2:12">
      <c r="B2589" s="268">
        <v>2577</v>
      </c>
      <c r="C2589" s="226" t="s">
        <v>85</v>
      </c>
      <c r="D2589" s="227" t="s">
        <v>86</v>
      </c>
      <c r="E2589" s="228" t="s">
        <v>5095</v>
      </c>
      <c r="F2589" s="226" t="s">
        <v>5096</v>
      </c>
      <c r="G2589" s="226" t="s">
        <v>65</v>
      </c>
      <c r="H2589" s="226" t="s">
        <v>66</v>
      </c>
      <c r="I2589" s="229"/>
      <c r="J2589" s="260"/>
      <c r="K2589" s="252">
        <f t="shared" si="42"/>
        <v>317</v>
      </c>
      <c r="L2589" s="9" t="s">
        <v>34</v>
      </c>
    </row>
    <row r="2590" spans="2:12">
      <c r="B2590" s="268">
        <v>2578</v>
      </c>
      <c r="C2590" s="226" t="s">
        <v>85</v>
      </c>
      <c r="D2590" s="227" t="s">
        <v>86</v>
      </c>
      <c r="E2590" s="228" t="s">
        <v>5097</v>
      </c>
      <c r="F2590" s="226" t="s">
        <v>5098</v>
      </c>
      <c r="G2590" s="226" t="s">
        <v>65</v>
      </c>
      <c r="H2590" s="226" t="s">
        <v>66</v>
      </c>
      <c r="I2590" s="229"/>
      <c r="J2590" s="260"/>
      <c r="K2590" s="252">
        <f t="shared" si="42"/>
        <v>661</v>
      </c>
      <c r="L2590" s="9" t="s">
        <v>34</v>
      </c>
    </row>
    <row r="2591" spans="2:12">
      <c r="B2591" s="268">
        <v>2579</v>
      </c>
      <c r="C2591" s="226" t="s">
        <v>85</v>
      </c>
      <c r="D2591" s="227" t="s">
        <v>86</v>
      </c>
      <c r="E2591" s="228" t="s">
        <v>5099</v>
      </c>
      <c r="F2591" s="226" t="s">
        <v>5100</v>
      </c>
      <c r="G2591" s="226" t="s">
        <v>65</v>
      </c>
      <c r="H2591" s="226" t="s">
        <v>66</v>
      </c>
      <c r="I2591" s="229"/>
      <c r="J2591" s="260"/>
      <c r="K2591" s="252">
        <f t="shared" si="42"/>
        <v>322</v>
      </c>
      <c r="L2591" s="9" t="s">
        <v>34</v>
      </c>
    </row>
    <row r="2592" spans="2:12">
      <c r="B2592" s="268">
        <v>2580</v>
      </c>
      <c r="C2592" s="226" t="s">
        <v>85</v>
      </c>
      <c r="D2592" s="227" t="s">
        <v>86</v>
      </c>
      <c r="E2592" s="228" t="s">
        <v>5101</v>
      </c>
      <c r="F2592" s="226" t="s">
        <v>5102</v>
      </c>
      <c r="G2592" s="226" t="s">
        <v>65</v>
      </c>
      <c r="H2592" s="226" t="s">
        <v>66</v>
      </c>
      <c r="I2592" s="229"/>
      <c r="J2592" s="260"/>
      <c r="K2592" s="252">
        <f t="shared" si="42"/>
        <v>644</v>
      </c>
      <c r="L2592" s="9" t="s">
        <v>34</v>
      </c>
    </row>
    <row r="2593" spans="2:12">
      <c r="B2593" s="268">
        <v>2581</v>
      </c>
      <c r="C2593" s="226" t="s">
        <v>85</v>
      </c>
      <c r="D2593" s="227" t="s">
        <v>86</v>
      </c>
      <c r="E2593" s="228" t="s">
        <v>5103</v>
      </c>
      <c r="F2593" s="226" t="s">
        <v>5104</v>
      </c>
      <c r="G2593" s="226" t="s">
        <v>65</v>
      </c>
      <c r="H2593" s="226" t="s">
        <v>66</v>
      </c>
      <c r="I2593" s="229"/>
      <c r="J2593" s="260"/>
      <c r="K2593" s="252">
        <f t="shared" si="42"/>
        <v>334</v>
      </c>
      <c r="L2593" s="9" t="s">
        <v>34</v>
      </c>
    </row>
    <row r="2594" spans="2:12">
      <c r="B2594" s="268">
        <v>2582</v>
      </c>
      <c r="C2594" s="226" t="s">
        <v>85</v>
      </c>
      <c r="D2594" s="227" t="s">
        <v>86</v>
      </c>
      <c r="E2594" s="228" t="s">
        <v>5105</v>
      </c>
      <c r="F2594" s="226" t="s">
        <v>5106</v>
      </c>
      <c r="G2594" s="226" t="s">
        <v>65</v>
      </c>
      <c r="H2594" s="226" t="s">
        <v>66</v>
      </c>
      <c r="I2594" s="229"/>
      <c r="J2594" s="260"/>
      <c r="K2594" s="252">
        <f t="shared" si="42"/>
        <v>340</v>
      </c>
      <c r="L2594" s="9" t="s">
        <v>34</v>
      </c>
    </row>
    <row r="2595" spans="2:12">
      <c r="B2595" s="268">
        <v>2583</v>
      </c>
      <c r="C2595" s="226" t="s">
        <v>85</v>
      </c>
      <c r="D2595" s="227" t="s">
        <v>86</v>
      </c>
      <c r="E2595" s="228" t="s">
        <v>5107</v>
      </c>
      <c r="F2595" s="226" t="s">
        <v>5108</v>
      </c>
      <c r="G2595" s="226" t="s">
        <v>65</v>
      </c>
      <c r="H2595" s="226" t="s">
        <v>66</v>
      </c>
      <c r="I2595" s="229"/>
      <c r="J2595" s="260"/>
      <c r="K2595" s="252">
        <f t="shared" si="42"/>
        <v>681</v>
      </c>
      <c r="L2595" s="9" t="s">
        <v>34</v>
      </c>
    </row>
    <row r="2596" spans="2:12">
      <c r="B2596" s="268">
        <v>2584</v>
      </c>
      <c r="C2596" s="226" t="s">
        <v>85</v>
      </c>
      <c r="D2596" s="227" t="s">
        <v>86</v>
      </c>
      <c r="E2596" s="228" t="s">
        <v>5109</v>
      </c>
      <c r="F2596" s="226" t="s">
        <v>5110</v>
      </c>
      <c r="G2596" s="226" t="s">
        <v>65</v>
      </c>
      <c r="H2596" s="226" t="s">
        <v>66</v>
      </c>
      <c r="I2596" s="229"/>
      <c r="J2596" s="260"/>
      <c r="K2596" s="252">
        <f t="shared" si="42"/>
        <v>346</v>
      </c>
      <c r="L2596" s="9" t="s">
        <v>34</v>
      </c>
    </row>
    <row r="2597" spans="2:12">
      <c r="B2597" s="268">
        <v>2585</v>
      </c>
      <c r="C2597" s="226" t="s">
        <v>85</v>
      </c>
      <c r="D2597" s="227" t="s">
        <v>86</v>
      </c>
      <c r="E2597" s="228" t="s">
        <v>5111</v>
      </c>
      <c r="F2597" s="226" t="s">
        <v>5112</v>
      </c>
      <c r="G2597" s="226" t="s">
        <v>65</v>
      </c>
      <c r="H2597" s="226" t="s">
        <v>66</v>
      </c>
      <c r="I2597" s="229"/>
      <c r="J2597" s="260"/>
      <c r="K2597" s="252">
        <f t="shared" si="42"/>
        <v>667</v>
      </c>
      <c r="L2597" s="9" t="s">
        <v>34</v>
      </c>
    </row>
    <row r="2598" spans="2:12">
      <c r="B2598" s="268">
        <v>2586</v>
      </c>
      <c r="C2598" s="226" t="s">
        <v>85</v>
      </c>
      <c r="D2598" s="227" t="s">
        <v>86</v>
      </c>
      <c r="E2598" s="228" t="s">
        <v>5113</v>
      </c>
      <c r="F2598" s="226" t="s">
        <v>5114</v>
      </c>
      <c r="G2598" s="226" t="s">
        <v>65</v>
      </c>
      <c r="H2598" s="226" t="s">
        <v>66</v>
      </c>
      <c r="I2598" s="229"/>
      <c r="J2598" s="260"/>
      <c r="K2598" s="252">
        <f t="shared" si="42"/>
        <v>689</v>
      </c>
      <c r="L2598" s="9" t="s">
        <v>34</v>
      </c>
    </row>
    <row r="2599" spans="2:12">
      <c r="B2599" s="268">
        <v>2587</v>
      </c>
      <c r="C2599" s="226" t="s">
        <v>85</v>
      </c>
      <c r="D2599" s="227" t="s">
        <v>86</v>
      </c>
      <c r="E2599" s="228" t="s">
        <v>5115</v>
      </c>
      <c r="F2599" s="226" t="s">
        <v>5116</v>
      </c>
      <c r="G2599" s="226" t="s">
        <v>65</v>
      </c>
      <c r="H2599" s="226" t="s">
        <v>66</v>
      </c>
      <c r="I2599" s="229"/>
      <c r="J2599" s="260"/>
      <c r="K2599" s="252">
        <f t="shared" si="42"/>
        <v>328</v>
      </c>
      <c r="L2599" s="9" t="s">
        <v>34</v>
      </c>
    </row>
    <row r="2600" spans="2:12">
      <c r="B2600" s="268">
        <v>2588</v>
      </c>
      <c r="C2600" s="226" t="s">
        <v>85</v>
      </c>
      <c r="D2600" s="227" t="s">
        <v>86</v>
      </c>
      <c r="E2600" s="228" t="s">
        <v>5117</v>
      </c>
      <c r="F2600" s="226" t="s">
        <v>5118</v>
      </c>
      <c r="G2600" s="226" t="s">
        <v>65</v>
      </c>
      <c r="H2600" s="226" t="s">
        <v>66</v>
      </c>
      <c r="I2600" s="229"/>
      <c r="J2600" s="260"/>
      <c r="K2600" s="252">
        <f t="shared" si="42"/>
        <v>713</v>
      </c>
      <c r="L2600" s="9" t="s">
        <v>34</v>
      </c>
    </row>
    <row r="2601" spans="2:12">
      <c r="B2601" s="268">
        <v>2589</v>
      </c>
      <c r="C2601" s="226" t="s">
        <v>85</v>
      </c>
      <c r="D2601" s="227" t="s">
        <v>86</v>
      </c>
      <c r="E2601" s="228" t="s">
        <v>5119</v>
      </c>
      <c r="F2601" s="226" t="s">
        <v>5120</v>
      </c>
      <c r="G2601" s="226" t="s">
        <v>65</v>
      </c>
      <c r="H2601" s="226" t="s">
        <v>66</v>
      </c>
      <c r="I2601" s="229"/>
      <c r="J2601" s="260"/>
      <c r="K2601" s="252">
        <f t="shared" si="42"/>
        <v>387</v>
      </c>
      <c r="L2601" s="9" t="s">
        <v>34</v>
      </c>
    </row>
    <row r="2602" spans="2:12">
      <c r="B2602" s="268">
        <v>2590</v>
      </c>
      <c r="C2602" s="226" t="s">
        <v>85</v>
      </c>
      <c r="D2602" s="227" t="s">
        <v>86</v>
      </c>
      <c r="E2602" s="228" t="s">
        <v>5121</v>
      </c>
      <c r="F2602" s="226" t="s">
        <v>5122</v>
      </c>
      <c r="G2602" s="226" t="s">
        <v>65</v>
      </c>
      <c r="H2602" s="226" t="s">
        <v>66</v>
      </c>
      <c r="I2602" s="229"/>
      <c r="J2602" s="260"/>
      <c r="K2602" s="252">
        <f t="shared" si="42"/>
        <v>86</v>
      </c>
      <c r="L2602" s="9" t="s">
        <v>34</v>
      </c>
    </row>
    <row r="2603" spans="2:12">
      <c r="B2603" s="268">
        <v>2591</v>
      </c>
      <c r="C2603" s="226" t="s">
        <v>85</v>
      </c>
      <c r="D2603" s="227" t="s">
        <v>86</v>
      </c>
      <c r="E2603" s="228" t="s">
        <v>5123</v>
      </c>
      <c r="F2603" s="226" t="s">
        <v>5124</v>
      </c>
      <c r="G2603" s="226" t="s">
        <v>65</v>
      </c>
      <c r="H2603" s="226" t="s">
        <v>66</v>
      </c>
      <c r="I2603" s="229"/>
      <c r="J2603" s="260"/>
      <c r="K2603" s="252">
        <f t="shared" si="42"/>
        <v>718</v>
      </c>
      <c r="L2603" s="9" t="s">
        <v>34</v>
      </c>
    </row>
    <row r="2604" spans="2:12">
      <c r="B2604" s="268">
        <v>2592</v>
      </c>
      <c r="C2604" s="226" t="s">
        <v>85</v>
      </c>
      <c r="D2604" s="227" t="s">
        <v>86</v>
      </c>
      <c r="E2604" s="228" t="s">
        <v>5125</v>
      </c>
      <c r="F2604" s="226" t="s">
        <v>5126</v>
      </c>
      <c r="G2604" s="226" t="s">
        <v>65</v>
      </c>
      <c r="H2604" s="226" t="s">
        <v>66</v>
      </c>
      <c r="I2604" s="229"/>
      <c r="J2604" s="260"/>
      <c r="K2604" s="252">
        <f t="shared" si="42"/>
        <v>393</v>
      </c>
      <c r="L2604" s="9" t="s">
        <v>34</v>
      </c>
    </row>
    <row r="2605" spans="2:12">
      <c r="B2605" s="268">
        <v>2593</v>
      </c>
      <c r="C2605" s="226" t="s">
        <v>85</v>
      </c>
      <c r="D2605" s="227" t="s">
        <v>86</v>
      </c>
      <c r="E2605" s="228" t="s">
        <v>5127</v>
      </c>
      <c r="F2605" s="226" t="s">
        <v>5128</v>
      </c>
      <c r="G2605" s="226" t="s">
        <v>65</v>
      </c>
      <c r="H2605" s="226" t="s">
        <v>66</v>
      </c>
      <c r="I2605" s="229"/>
      <c r="J2605" s="260"/>
      <c r="K2605" s="252">
        <f t="shared" si="42"/>
        <v>91</v>
      </c>
      <c r="L2605" s="9" t="s">
        <v>34</v>
      </c>
    </row>
    <row r="2606" spans="2:12">
      <c r="B2606" s="268">
        <v>2594</v>
      </c>
      <c r="C2606" s="226" t="s">
        <v>85</v>
      </c>
      <c r="D2606" s="227" t="s">
        <v>86</v>
      </c>
      <c r="E2606" s="228" t="s">
        <v>5129</v>
      </c>
      <c r="F2606" s="226" t="s">
        <v>5130</v>
      </c>
      <c r="G2606" s="226" t="s">
        <v>65</v>
      </c>
      <c r="H2606" s="226" t="s">
        <v>66</v>
      </c>
      <c r="I2606" s="229"/>
      <c r="J2606" s="260"/>
      <c r="K2606" s="252">
        <f t="shared" si="42"/>
        <v>723</v>
      </c>
      <c r="L2606" s="9" t="s">
        <v>34</v>
      </c>
    </row>
    <row r="2607" spans="2:12">
      <c r="B2607" s="268">
        <v>2595</v>
      </c>
      <c r="C2607" s="226" t="s">
        <v>85</v>
      </c>
      <c r="D2607" s="227" t="s">
        <v>86</v>
      </c>
      <c r="E2607" s="228" t="s">
        <v>5131</v>
      </c>
      <c r="F2607" s="226" t="s">
        <v>5132</v>
      </c>
      <c r="G2607" s="226" t="s">
        <v>65</v>
      </c>
      <c r="H2607" s="226" t="s">
        <v>66</v>
      </c>
      <c r="I2607" s="229"/>
      <c r="J2607" s="260"/>
      <c r="K2607" s="252">
        <f t="shared" si="42"/>
        <v>399</v>
      </c>
      <c r="L2607" s="9" t="s">
        <v>34</v>
      </c>
    </row>
    <row r="2608" spans="2:12">
      <c r="B2608" s="268">
        <v>2596</v>
      </c>
      <c r="C2608" s="226" t="s">
        <v>85</v>
      </c>
      <c r="D2608" s="227" t="s">
        <v>86</v>
      </c>
      <c r="E2608" s="228" t="s">
        <v>5133</v>
      </c>
      <c r="F2608" s="226" t="s">
        <v>5134</v>
      </c>
      <c r="G2608" s="226" t="s">
        <v>65</v>
      </c>
      <c r="H2608" s="226" t="s">
        <v>66</v>
      </c>
      <c r="I2608" s="229"/>
      <c r="J2608" s="260"/>
      <c r="K2608" s="252">
        <f t="shared" si="42"/>
        <v>96</v>
      </c>
      <c r="L2608" s="9" t="s">
        <v>34</v>
      </c>
    </row>
    <row r="2609" spans="2:12">
      <c r="B2609" s="268">
        <v>2597</v>
      </c>
      <c r="C2609" s="226" t="s">
        <v>85</v>
      </c>
      <c r="D2609" s="227" t="s">
        <v>86</v>
      </c>
      <c r="E2609" s="228" t="s">
        <v>5135</v>
      </c>
      <c r="F2609" s="226" t="s">
        <v>5136</v>
      </c>
      <c r="G2609" s="226" t="s">
        <v>65</v>
      </c>
      <c r="H2609" s="226" t="s">
        <v>66</v>
      </c>
      <c r="I2609" s="229"/>
      <c r="J2609" s="260"/>
      <c r="K2609" s="252">
        <f t="shared" si="42"/>
        <v>708</v>
      </c>
      <c r="L2609" s="9" t="s">
        <v>34</v>
      </c>
    </row>
    <row r="2610" spans="2:12">
      <c r="B2610" s="268">
        <v>2598</v>
      </c>
      <c r="C2610" s="226" t="s">
        <v>85</v>
      </c>
      <c r="D2610" s="227" t="s">
        <v>86</v>
      </c>
      <c r="E2610" s="228" t="s">
        <v>5137</v>
      </c>
      <c r="F2610" s="226" t="s">
        <v>5138</v>
      </c>
      <c r="G2610" s="226" t="s">
        <v>65</v>
      </c>
      <c r="H2610" s="226" t="s">
        <v>66</v>
      </c>
      <c r="I2610" s="229"/>
      <c r="J2610" s="260"/>
      <c r="K2610" s="252">
        <f t="shared" si="42"/>
        <v>381</v>
      </c>
      <c r="L2610" s="9" t="s">
        <v>34</v>
      </c>
    </row>
    <row r="2611" spans="2:12">
      <c r="B2611" s="268">
        <v>2599</v>
      </c>
      <c r="C2611" s="226" t="s">
        <v>85</v>
      </c>
      <c r="D2611" s="227" t="s">
        <v>86</v>
      </c>
      <c r="E2611" s="228" t="s">
        <v>5139</v>
      </c>
      <c r="F2611" s="226" t="s">
        <v>5140</v>
      </c>
      <c r="G2611" s="226" t="s">
        <v>65</v>
      </c>
      <c r="H2611" s="226" t="s">
        <v>66</v>
      </c>
      <c r="I2611" s="229"/>
      <c r="J2611" s="260"/>
      <c r="K2611" s="252">
        <f t="shared" si="42"/>
        <v>81</v>
      </c>
      <c r="L2611" s="9" t="s">
        <v>34</v>
      </c>
    </row>
    <row r="2612" spans="2:12">
      <c r="B2612" s="268">
        <v>2600</v>
      </c>
      <c r="C2612" s="226" t="s">
        <v>85</v>
      </c>
      <c r="D2612" s="227" t="s">
        <v>86</v>
      </c>
      <c r="E2612" s="228" t="s">
        <v>5141</v>
      </c>
      <c r="F2612" s="226" t="s">
        <v>5142</v>
      </c>
      <c r="G2612" s="226" t="s">
        <v>65</v>
      </c>
      <c r="H2612" s="226" t="s">
        <v>66</v>
      </c>
      <c r="I2612" s="229"/>
      <c r="J2612" s="260"/>
      <c r="K2612" s="252">
        <f t="shared" si="42"/>
        <v>734</v>
      </c>
      <c r="L2612" s="9" t="s">
        <v>34</v>
      </c>
    </row>
    <row r="2613" spans="2:12">
      <c r="B2613" s="268">
        <v>2601</v>
      </c>
      <c r="C2613" s="226" t="s">
        <v>85</v>
      </c>
      <c r="D2613" s="227" t="s">
        <v>86</v>
      </c>
      <c r="E2613" s="228" t="s">
        <v>5143</v>
      </c>
      <c r="F2613" s="226" t="s">
        <v>5144</v>
      </c>
      <c r="G2613" s="226" t="s">
        <v>65</v>
      </c>
      <c r="H2613" s="226" t="s">
        <v>66</v>
      </c>
      <c r="I2613" s="229"/>
      <c r="J2613" s="260"/>
      <c r="K2613" s="252">
        <f t="shared" si="42"/>
        <v>414</v>
      </c>
      <c r="L2613" s="9" t="s">
        <v>34</v>
      </c>
    </row>
    <row r="2614" spans="2:12">
      <c r="B2614" s="268">
        <v>2602</v>
      </c>
      <c r="C2614" s="226" t="s">
        <v>85</v>
      </c>
      <c r="D2614" s="227" t="s">
        <v>86</v>
      </c>
      <c r="E2614" s="228" t="s">
        <v>5145</v>
      </c>
      <c r="F2614" s="226" t="s">
        <v>5146</v>
      </c>
      <c r="G2614" s="226" t="s">
        <v>65</v>
      </c>
      <c r="H2614" s="226" t="s">
        <v>66</v>
      </c>
      <c r="I2614" s="229"/>
      <c r="J2614" s="260"/>
      <c r="K2614" s="252">
        <f t="shared" si="42"/>
        <v>111</v>
      </c>
      <c r="L2614" s="9" t="s">
        <v>34</v>
      </c>
    </row>
    <row r="2615" spans="2:12">
      <c r="B2615" s="268">
        <v>2603</v>
      </c>
      <c r="C2615" s="226" t="s">
        <v>85</v>
      </c>
      <c r="D2615" s="227" t="s">
        <v>86</v>
      </c>
      <c r="E2615" s="228" t="s">
        <v>5147</v>
      </c>
      <c r="F2615" s="226" t="s">
        <v>5148</v>
      </c>
      <c r="G2615" s="226" t="s">
        <v>65</v>
      </c>
      <c r="H2615" s="226" t="s">
        <v>66</v>
      </c>
      <c r="I2615" s="229"/>
      <c r="J2615" s="260"/>
      <c r="K2615" s="252">
        <f t="shared" si="42"/>
        <v>741</v>
      </c>
      <c r="L2615" s="9" t="s">
        <v>34</v>
      </c>
    </row>
    <row r="2616" spans="2:12">
      <c r="B2616" s="268">
        <v>2604</v>
      </c>
      <c r="C2616" s="226" t="s">
        <v>85</v>
      </c>
      <c r="D2616" s="227" t="s">
        <v>86</v>
      </c>
      <c r="E2616" s="228" t="s">
        <v>5149</v>
      </c>
      <c r="F2616" s="226" t="s">
        <v>5150</v>
      </c>
      <c r="G2616" s="226" t="s">
        <v>65</v>
      </c>
      <c r="H2616" s="226" t="s">
        <v>66</v>
      </c>
      <c r="I2616" s="229"/>
      <c r="J2616" s="260"/>
      <c r="K2616" s="252">
        <f t="shared" si="42"/>
        <v>421</v>
      </c>
      <c r="L2616" s="9" t="s">
        <v>34</v>
      </c>
    </row>
    <row r="2617" spans="2:12">
      <c r="B2617" s="268">
        <v>2605</v>
      </c>
      <c r="C2617" s="226" t="s">
        <v>85</v>
      </c>
      <c r="D2617" s="227" t="s">
        <v>86</v>
      </c>
      <c r="E2617" s="228" t="s">
        <v>5151</v>
      </c>
      <c r="F2617" s="226" t="s">
        <v>5152</v>
      </c>
      <c r="G2617" s="226" t="s">
        <v>65</v>
      </c>
      <c r="H2617" s="226" t="s">
        <v>66</v>
      </c>
      <c r="I2617" s="229"/>
      <c r="J2617" s="260"/>
      <c r="K2617" s="252">
        <f t="shared" si="42"/>
        <v>116</v>
      </c>
      <c r="L2617" s="9" t="s">
        <v>34</v>
      </c>
    </row>
    <row r="2618" spans="2:12">
      <c r="B2618" s="268">
        <v>2606</v>
      </c>
      <c r="C2618" s="226" t="s">
        <v>85</v>
      </c>
      <c r="D2618" s="227" t="s">
        <v>86</v>
      </c>
      <c r="E2618" s="228" t="s">
        <v>5153</v>
      </c>
      <c r="F2618" s="226" t="s">
        <v>5154</v>
      </c>
      <c r="G2618" s="226" t="s">
        <v>65</v>
      </c>
      <c r="H2618" s="226" t="s">
        <v>66</v>
      </c>
      <c r="I2618" s="229"/>
      <c r="J2618" s="260"/>
      <c r="K2618" s="252">
        <f t="shared" si="42"/>
        <v>749</v>
      </c>
      <c r="L2618" s="9" t="s">
        <v>34</v>
      </c>
    </row>
    <row r="2619" spans="2:12">
      <c r="B2619" s="268">
        <v>2607</v>
      </c>
      <c r="C2619" s="226" t="s">
        <v>85</v>
      </c>
      <c r="D2619" s="227" t="s">
        <v>86</v>
      </c>
      <c r="E2619" s="228" t="s">
        <v>5155</v>
      </c>
      <c r="F2619" s="226" t="s">
        <v>5156</v>
      </c>
      <c r="G2619" s="226" t="s">
        <v>65</v>
      </c>
      <c r="H2619" s="226" t="s">
        <v>66</v>
      </c>
      <c r="I2619" s="229"/>
      <c r="J2619" s="260"/>
      <c r="K2619" s="252">
        <f t="shared" si="42"/>
        <v>427</v>
      </c>
      <c r="L2619" s="9" t="s">
        <v>34</v>
      </c>
    </row>
    <row r="2620" spans="2:12">
      <c r="B2620" s="268">
        <v>2608</v>
      </c>
      <c r="C2620" s="226" t="s">
        <v>85</v>
      </c>
      <c r="D2620" s="227" t="s">
        <v>86</v>
      </c>
      <c r="E2620" s="228" t="s">
        <v>5157</v>
      </c>
      <c r="F2620" s="226" t="s">
        <v>5156</v>
      </c>
      <c r="G2620" s="226" t="s">
        <v>65</v>
      </c>
      <c r="H2620" s="226" t="s">
        <v>66</v>
      </c>
      <c r="I2620" s="229"/>
      <c r="J2620" s="260"/>
      <c r="K2620" s="252">
        <f t="shared" si="42"/>
        <v>428</v>
      </c>
      <c r="L2620" s="9" t="s">
        <v>34</v>
      </c>
    </row>
    <row r="2621" spans="2:12">
      <c r="B2621" s="268">
        <v>2609</v>
      </c>
      <c r="C2621" s="226" t="s">
        <v>85</v>
      </c>
      <c r="D2621" s="227" t="s">
        <v>86</v>
      </c>
      <c r="E2621" s="228" t="s">
        <v>5158</v>
      </c>
      <c r="F2621" s="226" t="s">
        <v>5159</v>
      </c>
      <c r="G2621" s="226" t="s">
        <v>65</v>
      </c>
      <c r="H2621" s="226" t="s">
        <v>66</v>
      </c>
      <c r="I2621" s="229"/>
      <c r="J2621" s="260"/>
      <c r="K2621" s="252">
        <f t="shared" si="42"/>
        <v>121</v>
      </c>
      <c r="L2621" s="9" t="s">
        <v>34</v>
      </c>
    </row>
    <row r="2622" spans="2:12">
      <c r="B2622" s="268">
        <v>2610</v>
      </c>
      <c r="C2622" s="226" t="s">
        <v>85</v>
      </c>
      <c r="D2622" s="227" t="s">
        <v>86</v>
      </c>
      <c r="E2622" s="228" t="s">
        <v>5160</v>
      </c>
      <c r="F2622" s="226" t="s">
        <v>5161</v>
      </c>
      <c r="G2622" s="226" t="s">
        <v>65</v>
      </c>
      <c r="H2622" s="226" t="s">
        <v>66</v>
      </c>
      <c r="I2622" s="229"/>
      <c r="J2622" s="260"/>
      <c r="K2622" s="252">
        <f t="shared" si="42"/>
        <v>755</v>
      </c>
      <c r="L2622" s="9" t="s">
        <v>34</v>
      </c>
    </row>
    <row r="2623" spans="2:12">
      <c r="B2623" s="268">
        <v>2611</v>
      </c>
      <c r="C2623" s="226" t="s">
        <v>85</v>
      </c>
      <c r="D2623" s="227" t="s">
        <v>86</v>
      </c>
      <c r="E2623" s="228" t="s">
        <v>5162</v>
      </c>
      <c r="F2623" s="226" t="s">
        <v>5163</v>
      </c>
      <c r="G2623" s="226" t="s">
        <v>65</v>
      </c>
      <c r="H2623" s="226" t="s">
        <v>66</v>
      </c>
      <c r="I2623" s="229"/>
      <c r="J2623" s="260"/>
      <c r="K2623" s="252">
        <f t="shared" si="42"/>
        <v>728</v>
      </c>
      <c r="L2623" s="9" t="s">
        <v>34</v>
      </c>
    </row>
    <row r="2624" spans="2:12">
      <c r="B2624" s="268">
        <v>2612</v>
      </c>
      <c r="C2624" s="226" t="s">
        <v>85</v>
      </c>
      <c r="D2624" s="227" t="s">
        <v>86</v>
      </c>
      <c r="E2624" s="228" t="s">
        <v>5164</v>
      </c>
      <c r="F2624" s="226" t="s">
        <v>5165</v>
      </c>
      <c r="G2624" s="226" t="s">
        <v>65</v>
      </c>
      <c r="H2624" s="226" t="s">
        <v>66</v>
      </c>
      <c r="I2624" s="229"/>
      <c r="J2624" s="260"/>
      <c r="K2624" s="252">
        <f t="shared" si="42"/>
        <v>406</v>
      </c>
      <c r="L2624" s="9" t="s">
        <v>34</v>
      </c>
    </row>
    <row r="2625" spans="2:12">
      <c r="B2625" s="268">
        <v>2613</v>
      </c>
      <c r="C2625" s="226" t="s">
        <v>85</v>
      </c>
      <c r="D2625" s="227" t="s">
        <v>86</v>
      </c>
      <c r="E2625" s="228" t="s">
        <v>5166</v>
      </c>
      <c r="F2625" s="226" t="s">
        <v>5167</v>
      </c>
      <c r="G2625" s="226" t="s">
        <v>65</v>
      </c>
      <c r="H2625" s="226" t="s">
        <v>66</v>
      </c>
      <c r="I2625" s="229"/>
      <c r="J2625" s="260"/>
      <c r="K2625" s="252">
        <f t="shared" si="42"/>
        <v>102</v>
      </c>
      <c r="L2625" s="9" t="s">
        <v>34</v>
      </c>
    </row>
    <row r="2626" spans="2:12">
      <c r="B2626" s="268">
        <v>2614</v>
      </c>
      <c r="C2626" s="226" t="s">
        <v>85</v>
      </c>
      <c r="D2626" s="227" t="s">
        <v>86</v>
      </c>
      <c r="E2626" s="228" t="s">
        <v>5168</v>
      </c>
      <c r="F2626" s="226" t="s">
        <v>5169</v>
      </c>
      <c r="G2626" s="226" t="s">
        <v>65</v>
      </c>
      <c r="H2626" s="226" t="s">
        <v>66</v>
      </c>
      <c r="I2626" s="229"/>
      <c r="J2626" s="260"/>
      <c r="K2626" s="252">
        <f t="shared" si="42"/>
        <v>132</v>
      </c>
      <c r="L2626" s="9" t="s">
        <v>34</v>
      </c>
    </row>
    <row r="2627" spans="2:12">
      <c r="B2627" s="268">
        <v>2615</v>
      </c>
      <c r="C2627" s="226" t="s">
        <v>85</v>
      </c>
      <c r="D2627" s="227" t="s">
        <v>86</v>
      </c>
      <c r="E2627" s="228" t="s">
        <v>5170</v>
      </c>
      <c r="F2627" s="226" t="s">
        <v>5171</v>
      </c>
      <c r="G2627" s="226" t="s">
        <v>65</v>
      </c>
      <c r="H2627" s="226" t="s">
        <v>66</v>
      </c>
      <c r="I2627" s="229"/>
      <c r="J2627" s="260"/>
      <c r="K2627" s="252">
        <f t="shared" ref="K2627:K2690" si="43">VALUE(RIGHT($E2627,4))</f>
        <v>768</v>
      </c>
      <c r="L2627" s="9" t="s">
        <v>34</v>
      </c>
    </row>
    <row r="2628" spans="2:12">
      <c r="B2628" s="268">
        <v>2616</v>
      </c>
      <c r="C2628" s="226" t="s">
        <v>85</v>
      </c>
      <c r="D2628" s="227" t="s">
        <v>86</v>
      </c>
      <c r="E2628" s="228" t="s">
        <v>5172</v>
      </c>
      <c r="F2628" s="226" t="s">
        <v>5173</v>
      </c>
      <c r="G2628" s="226" t="s">
        <v>65</v>
      </c>
      <c r="H2628" s="226" t="s">
        <v>66</v>
      </c>
      <c r="I2628" s="229"/>
      <c r="J2628" s="260"/>
      <c r="K2628" s="252">
        <f t="shared" si="43"/>
        <v>449</v>
      </c>
      <c r="L2628" s="9" t="s">
        <v>34</v>
      </c>
    </row>
    <row r="2629" spans="2:12">
      <c r="B2629" s="268">
        <v>2617</v>
      </c>
      <c r="C2629" s="226" t="s">
        <v>85</v>
      </c>
      <c r="D2629" s="227" t="s">
        <v>86</v>
      </c>
      <c r="E2629" s="228" t="s">
        <v>5174</v>
      </c>
      <c r="F2629" s="226" t="s">
        <v>5175</v>
      </c>
      <c r="G2629" s="226" t="s">
        <v>65</v>
      </c>
      <c r="H2629" s="226" t="s">
        <v>66</v>
      </c>
      <c r="I2629" s="229"/>
      <c r="J2629" s="260"/>
      <c r="K2629" s="252">
        <f t="shared" si="43"/>
        <v>138</v>
      </c>
      <c r="L2629" s="9" t="s">
        <v>34</v>
      </c>
    </row>
    <row r="2630" spans="2:12">
      <c r="B2630" s="268">
        <v>2618</v>
      </c>
      <c r="C2630" s="226" t="s">
        <v>85</v>
      </c>
      <c r="D2630" s="227" t="s">
        <v>86</v>
      </c>
      <c r="E2630" s="228" t="s">
        <v>5176</v>
      </c>
      <c r="F2630" s="226" t="s">
        <v>5177</v>
      </c>
      <c r="G2630" s="226" t="s">
        <v>65</v>
      </c>
      <c r="H2630" s="226" t="s">
        <v>66</v>
      </c>
      <c r="I2630" s="229"/>
      <c r="J2630" s="260"/>
      <c r="K2630" s="252">
        <f t="shared" si="43"/>
        <v>435</v>
      </c>
      <c r="L2630" s="9" t="s">
        <v>34</v>
      </c>
    </row>
    <row r="2631" spans="2:12">
      <c r="B2631" s="268">
        <v>2619</v>
      </c>
      <c r="C2631" s="226" t="s">
        <v>85</v>
      </c>
      <c r="D2631" s="227" t="s">
        <v>86</v>
      </c>
      <c r="E2631" s="228" t="s">
        <v>5178</v>
      </c>
      <c r="F2631" s="226" t="s">
        <v>5179</v>
      </c>
      <c r="G2631" s="226" t="s">
        <v>65</v>
      </c>
      <c r="H2631" s="226" t="s">
        <v>66</v>
      </c>
      <c r="I2631" s="229"/>
      <c r="J2631" s="260"/>
      <c r="K2631" s="252">
        <f t="shared" si="43"/>
        <v>775</v>
      </c>
      <c r="L2631" s="9" t="s">
        <v>34</v>
      </c>
    </row>
    <row r="2632" spans="2:12">
      <c r="B2632" s="268">
        <v>2620</v>
      </c>
      <c r="C2632" s="226" t="s">
        <v>85</v>
      </c>
      <c r="D2632" s="227" t="s">
        <v>86</v>
      </c>
      <c r="E2632" s="228" t="s">
        <v>5180</v>
      </c>
      <c r="F2632" s="226" t="s">
        <v>5181</v>
      </c>
      <c r="G2632" s="226" t="s">
        <v>65</v>
      </c>
      <c r="H2632" s="226" t="s">
        <v>66</v>
      </c>
      <c r="I2632" s="229"/>
      <c r="J2632" s="260"/>
      <c r="K2632" s="252">
        <f t="shared" si="43"/>
        <v>457</v>
      </c>
      <c r="L2632" s="9" t="s">
        <v>34</v>
      </c>
    </row>
    <row r="2633" spans="2:12">
      <c r="B2633" s="268">
        <v>2621</v>
      </c>
      <c r="C2633" s="226" t="s">
        <v>85</v>
      </c>
      <c r="D2633" s="227" t="s">
        <v>86</v>
      </c>
      <c r="E2633" s="228" t="s">
        <v>5182</v>
      </c>
      <c r="F2633" s="226" t="s">
        <v>5183</v>
      </c>
      <c r="G2633" s="226" t="s">
        <v>65</v>
      </c>
      <c r="H2633" s="226" t="s">
        <v>66</v>
      </c>
      <c r="I2633" s="229"/>
      <c r="J2633" s="260"/>
      <c r="K2633" s="252">
        <f t="shared" si="43"/>
        <v>144</v>
      </c>
      <c r="L2633" s="9" t="s">
        <v>34</v>
      </c>
    </row>
    <row r="2634" spans="2:12">
      <c r="B2634" s="268">
        <v>2622</v>
      </c>
      <c r="C2634" s="226" t="s">
        <v>85</v>
      </c>
      <c r="D2634" s="227" t="s">
        <v>86</v>
      </c>
      <c r="E2634" s="228" t="s">
        <v>5184</v>
      </c>
      <c r="F2634" s="226" t="s">
        <v>5185</v>
      </c>
      <c r="G2634" s="226" t="s">
        <v>65</v>
      </c>
      <c r="H2634" s="226" t="s">
        <v>66</v>
      </c>
      <c r="I2634" s="229"/>
      <c r="J2634" s="260"/>
      <c r="K2634" s="252">
        <f t="shared" si="43"/>
        <v>780</v>
      </c>
      <c r="L2634" s="9" t="s">
        <v>34</v>
      </c>
    </row>
    <row r="2635" spans="2:12">
      <c r="B2635" s="268">
        <v>2623</v>
      </c>
      <c r="C2635" s="226" t="s">
        <v>85</v>
      </c>
      <c r="D2635" s="227" t="s">
        <v>86</v>
      </c>
      <c r="E2635" s="228" t="s">
        <v>5186</v>
      </c>
      <c r="F2635" s="226" t="s">
        <v>5187</v>
      </c>
      <c r="G2635" s="226" t="s">
        <v>65</v>
      </c>
      <c r="H2635" s="226" t="s">
        <v>66</v>
      </c>
      <c r="I2635" s="229"/>
      <c r="J2635" s="260"/>
      <c r="K2635" s="252">
        <f t="shared" si="43"/>
        <v>126</v>
      </c>
      <c r="L2635" s="9" t="s">
        <v>34</v>
      </c>
    </row>
    <row r="2636" spans="2:12">
      <c r="B2636" s="268">
        <v>2624</v>
      </c>
      <c r="C2636" s="226" t="s">
        <v>85</v>
      </c>
      <c r="D2636" s="227" t="s">
        <v>86</v>
      </c>
      <c r="E2636" s="228" t="s">
        <v>5188</v>
      </c>
      <c r="F2636" s="226" t="s">
        <v>5189</v>
      </c>
      <c r="G2636" s="226" t="s">
        <v>65</v>
      </c>
      <c r="H2636" s="226" t="s">
        <v>66</v>
      </c>
      <c r="I2636" s="229"/>
      <c r="J2636" s="260"/>
      <c r="K2636" s="252">
        <f t="shared" si="43"/>
        <v>763</v>
      </c>
      <c r="L2636" s="9" t="s">
        <v>34</v>
      </c>
    </row>
    <row r="2637" spans="2:12">
      <c r="B2637" s="268">
        <v>2625</v>
      </c>
      <c r="C2637" s="226" t="s">
        <v>85</v>
      </c>
      <c r="D2637" s="227" t="s">
        <v>86</v>
      </c>
      <c r="E2637" s="228" t="s">
        <v>5190</v>
      </c>
      <c r="F2637" s="226" t="s">
        <v>5191</v>
      </c>
      <c r="G2637" s="226" t="s">
        <v>65</v>
      </c>
      <c r="H2637" s="226" t="s">
        <v>66</v>
      </c>
      <c r="I2637" s="229"/>
      <c r="J2637" s="260"/>
      <c r="K2637" s="252">
        <f t="shared" si="43"/>
        <v>442</v>
      </c>
      <c r="L2637" s="9" t="s">
        <v>34</v>
      </c>
    </row>
    <row r="2638" spans="2:12">
      <c r="B2638" s="268">
        <v>2626</v>
      </c>
      <c r="C2638" s="226" t="s">
        <v>85</v>
      </c>
      <c r="D2638" s="227" t="s">
        <v>86</v>
      </c>
      <c r="E2638" s="228" t="s">
        <v>5192</v>
      </c>
      <c r="F2638" s="226" t="s">
        <v>5193</v>
      </c>
      <c r="G2638" s="226" t="s">
        <v>65</v>
      </c>
      <c r="H2638" s="226" t="s">
        <v>66</v>
      </c>
      <c r="I2638" s="229"/>
      <c r="J2638" s="260"/>
      <c r="K2638" s="252">
        <f t="shared" si="43"/>
        <v>150</v>
      </c>
      <c r="L2638" s="9" t="s">
        <v>34</v>
      </c>
    </row>
    <row r="2639" spans="2:12">
      <c r="B2639" s="268">
        <v>2627</v>
      </c>
      <c r="C2639" s="226" t="s">
        <v>85</v>
      </c>
      <c r="D2639" s="227" t="s">
        <v>86</v>
      </c>
      <c r="E2639" s="228" t="s">
        <v>5194</v>
      </c>
      <c r="F2639" s="226" t="s">
        <v>5195</v>
      </c>
      <c r="G2639" s="226" t="s">
        <v>65</v>
      </c>
      <c r="H2639" s="226" t="s">
        <v>66</v>
      </c>
      <c r="I2639" s="229"/>
      <c r="J2639" s="260"/>
      <c r="K2639" s="252">
        <f t="shared" si="43"/>
        <v>791</v>
      </c>
      <c r="L2639" s="9" t="s">
        <v>34</v>
      </c>
    </row>
    <row r="2640" spans="2:12">
      <c r="B2640" s="268">
        <v>2628</v>
      </c>
      <c r="C2640" s="226" t="s">
        <v>85</v>
      </c>
      <c r="D2640" s="227" t="s">
        <v>86</v>
      </c>
      <c r="E2640" s="228" t="s">
        <v>5196</v>
      </c>
      <c r="F2640" s="226" t="s">
        <v>5197</v>
      </c>
      <c r="G2640" s="226" t="s">
        <v>65</v>
      </c>
      <c r="H2640" s="226" t="s">
        <v>66</v>
      </c>
      <c r="I2640" s="229"/>
      <c r="J2640" s="260"/>
      <c r="K2640" s="252">
        <f t="shared" si="43"/>
        <v>472</v>
      </c>
      <c r="L2640" s="9" t="s">
        <v>34</v>
      </c>
    </row>
    <row r="2641" spans="2:12">
      <c r="B2641" s="268">
        <v>2629</v>
      </c>
      <c r="C2641" s="226" t="s">
        <v>85</v>
      </c>
      <c r="D2641" s="227" t="s">
        <v>86</v>
      </c>
      <c r="E2641" s="228" t="s">
        <v>5198</v>
      </c>
      <c r="F2641" s="226" t="s">
        <v>5199</v>
      </c>
      <c r="G2641" s="226" t="s">
        <v>65</v>
      </c>
      <c r="H2641" s="226" t="s">
        <v>66</v>
      </c>
      <c r="I2641" s="229"/>
      <c r="J2641" s="260"/>
      <c r="K2641" s="252">
        <f t="shared" si="43"/>
        <v>156</v>
      </c>
      <c r="L2641" s="9" t="s">
        <v>34</v>
      </c>
    </row>
    <row r="2642" spans="2:12">
      <c r="B2642" s="268">
        <v>2630</v>
      </c>
      <c r="C2642" s="226" t="s">
        <v>85</v>
      </c>
      <c r="D2642" s="227" t="s">
        <v>86</v>
      </c>
      <c r="E2642" s="228" t="s">
        <v>5200</v>
      </c>
      <c r="F2642" s="226" t="s">
        <v>5201</v>
      </c>
      <c r="G2642" s="226" t="s">
        <v>65</v>
      </c>
      <c r="H2642" s="226" t="s">
        <v>66</v>
      </c>
      <c r="I2642" s="229"/>
      <c r="J2642" s="260"/>
      <c r="K2642" s="252">
        <f t="shared" si="43"/>
        <v>797</v>
      </c>
      <c r="L2642" s="9" t="s">
        <v>34</v>
      </c>
    </row>
    <row r="2643" spans="2:12">
      <c r="B2643" s="268">
        <v>2631</v>
      </c>
      <c r="C2643" s="226" t="s">
        <v>85</v>
      </c>
      <c r="D2643" s="227" t="s">
        <v>86</v>
      </c>
      <c r="E2643" s="228" t="s">
        <v>5202</v>
      </c>
      <c r="F2643" s="226" t="s">
        <v>5203</v>
      </c>
      <c r="G2643" s="226" t="s">
        <v>65</v>
      </c>
      <c r="H2643" s="226" t="s">
        <v>66</v>
      </c>
      <c r="I2643" s="229"/>
      <c r="J2643" s="260"/>
      <c r="K2643" s="252">
        <f t="shared" si="43"/>
        <v>479</v>
      </c>
      <c r="L2643" s="9" t="s">
        <v>34</v>
      </c>
    </row>
    <row r="2644" spans="2:12">
      <c r="B2644" s="268">
        <v>2632</v>
      </c>
      <c r="C2644" s="226" t="s">
        <v>85</v>
      </c>
      <c r="D2644" s="227" t="s">
        <v>86</v>
      </c>
      <c r="E2644" s="228" t="s">
        <v>5204</v>
      </c>
      <c r="F2644" s="226" t="s">
        <v>5205</v>
      </c>
      <c r="G2644" s="226" t="s">
        <v>65</v>
      </c>
      <c r="H2644" s="226" t="s">
        <v>66</v>
      </c>
      <c r="I2644" s="229"/>
      <c r="J2644" s="260"/>
      <c r="K2644" s="252">
        <f t="shared" si="43"/>
        <v>162</v>
      </c>
      <c r="L2644" s="9" t="s">
        <v>34</v>
      </c>
    </row>
    <row r="2645" spans="2:12">
      <c r="B2645" s="268">
        <v>2633</v>
      </c>
      <c r="C2645" s="226" t="s">
        <v>85</v>
      </c>
      <c r="D2645" s="227" t="s">
        <v>86</v>
      </c>
      <c r="E2645" s="228" t="s">
        <v>5206</v>
      </c>
      <c r="F2645" s="226" t="s">
        <v>5207</v>
      </c>
      <c r="G2645" s="226" t="s">
        <v>65</v>
      </c>
      <c r="H2645" s="226" t="s">
        <v>66</v>
      </c>
      <c r="I2645" s="229"/>
      <c r="J2645" s="260"/>
      <c r="K2645" s="252">
        <f t="shared" si="43"/>
        <v>802</v>
      </c>
      <c r="L2645" s="9" t="s">
        <v>34</v>
      </c>
    </row>
    <row r="2646" spans="2:12">
      <c r="B2646" s="268">
        <v>2634</v>
      </c>
      <c r="C2646" s="226" t="s">
        <v>85</v>
      </c>
      <c r="D2646" s="227" t="s">
        <v>86</v>
      </c>
      <c r="E2646" s="228" t="s">
        <v>5208</v>
      </c>
      <c r="F2646" s="226" t="s">
        <v>5209</v>
      </c>
      <c r="G2646" s="226" t="s">
        <v>65</v>
      </c>
      <c r="H2646" s="226" t="s">
        <v>66</v>
      </c>
      <c r="I2646" s="229"/>
      <c r="J2646" s="260"/>
      <c r="K2646" s="252">
        <f t="shared" si="43"/>
        <v>485</v>
      </c>
      <c r="L2646" s="9" t="s">
        <v>34</v>
      </c>
    </row>
    <row r="2647" spans="2:12">
      <c r="B2647" s="268">
        <v>2635</v>
      </c>
      <c r="C2647" s="226" t="s">
        <v>85</v>
      </c>
      <c r="D2647" s="227" t="s">
        <v>86</v>
      </c>
      <c r="E2647" s="228" t="s">
        <v>5210</v>
      </c>
      <c r="F2647" s="226" t="s">
        <v>5211</v>
      </c>
      <c r="G2647" s="226" t="s">
        <v>65</v>
      </c>
      <c r="H2647" s="226" t="s">
        <v>66</v>
      </c>
      <c r="I2647" s="229"/>
      <c r="J2647" s="260"/>
      <c r="K2647" s="252">
        <f t="shared" si="43"/>
        <v>168</v>
      </c>
      <c r="L2647" s="9" t="s">
        <v>34</v>
      </c>
    </row>
    <row r="2648" spans="2:12">
      <c r="B2648" s="268">
        <v>2636</v>
      </c>
      <c r="C2648" s="226" t="s">
        <v>85</v>
      </c>
      <c r="D2648" s="227" t="s">
        <v>86</v>
      </c>
      <c r="E2648" s="228" t="s">
        <v>5212</v>
      </c>
      <c r="F2648" s="226" t="s">
        <v>5213</v>
      </c>
      <c r="G2648" s="226" t="s">
        <v>65</v>
      </c>
      <c r="H2648" s="226" t="s">
        <v>66</v>
      </c>
      <c r="I2648" s="229"/>
      <c r="J2648" s="260"/>
      <c r="K2648" s="252">
        <f t="shared" si="43"/>
        <v>786</v>
      </c>
      <c r="L2648" s="9" t="s">
        <v>34</v>
      </c>
    </row>
    <row r="2649" spans="2:12">
      <c r="B2649" s="268">
        <v>2637</v>
      </c>
      <c r="C2649" s="226" t="s">
        <v>85</v>
      </c>
      <c r="D2649" s="227" t="s">
        <v>86</v>
      </c>
      <c r="E2649" s="228" t="s">
        <v>5214</v>
      </c>
      <c r="F2649" s="226" t="s">
        <v>5215</v>
      </c>
      <c r="G2649" s="226" t="s">
        <v>65</v>
      </c>
      <c r="H2649" s="226" t="s">
        <v>66</v>
      </c>
      <c r="I2649" s="229"/>
      <c r="J2649" s="260"/>
      <c r="K2649" s="252">
        <f t="shared" si="43"/>
        <v>467</v>
      </c>
      <c r="L2649" s="9" t="s">
        <v>34</v>
      </c>
    </row>
    <row r="2650" spans="2:12">
      <c r="B2650" s="268">
        <v>2638</v>
      </c>
      <c r="C2650" s="226" t="s">
        <v>85</v>
      </c>
      <c r="D2650" s="227" t="s">
        <v>86</v>
      </c>
      <c r="E2650" s="228" t="s">
        <v>5216</v>
      </c>
      <c r="F2650" s="226" t="s">
        <v>5217</v>
      </c>
      <c r="G2650" s="226" t="s">
        <v>65</v>
      </c>
      <c r="H2650" s="226" t="s">
        <v>66</v>
      </c>
      <c r="I2650" s="229"/>
      <c r="J2650" s="260"/>
      <c r="K2650" s="252">
        <f t="shared" si="43"/>
        <v>497</v>
      </c>
      <c r="L2650" s="9" t="s">
        <v>34</v>
      </c>
    </row>
    <row r="2651" spans="2:12">
      <c r="B2651" s="268">
        <v>2639</v>
      </c>
      <c r="C2651" s="226" t="s">
        <v>85</v>
      </c>
      <c r="D2651" s="227" t="s">
        <v>86</v>
      </c>
      <c r="E2651" s="228" t="s">
        <v>5218</v>
      </c>
      <c r="F2651" s="226" t="s">
        <v>5219</v>
      </c>
      <c r="G2651" s="226" t="s">
        <v>65</v>
      </c>
      <c r="H2651" s="226" t="s">
        <v>66</v>
      </c>
      <c r="I2651" s="229"/>
      <c r="J2651" s="260"/>
      <c r="K2651" s="252">
        <f t="shared" si="43"/>
        <v>181</v>
      </c>
      <c r="L2651" s="9" t="s">
        <v>34</v>
      </c>
    </row>
    <row r="2652" spans="2:12">
      <c r="B2652" s="268">
        <v>2640</v>
      </c>
      <c r="C2652" s="226" t="s">
        <v>85</v>
      </c>
      <c r="D2652" s="227" t="s">
        <v>86</v>
      </c>
      <c r="E2652" s="228" t="s">
        <v>5220</v>
      </c>
      <c r="F2652" s="226" t="s">
        <v>5221</v>
      </c>
      <c r="G2652" s="226" t="s">
        <v>65</v>
      </c>
      <c r="H2652" s="226" t="s">
        <v>66</v>
      </c>
      <c r="I2652" s="229"/>
      <c r="J2652" s="260"/>
      <c r="K2652" s="252">
        <f t="shared" si="43"/>
        <v>823</v>
      </c>
      <c r="L2652" s="9" t="s">
        <v>34</v>
      </c>
    </row>
    <row r="2653" spans="2:12">
      <c r="B2653" s="268">
        <v>2641</v>
      </c>
      <c r="C2653" s="226" t="s">
        <v>85</v>
      </c>
      <c r="D2653" s="227" t="s">
        <v>86</v>
      </c>
      <c r="E2653" s="228" t="s">
        <v>5222</v>
      </c>
      <c r="F2653" s="226" t="s">
        <v>5223</v>
      </c>
      <c r="G2653" s="226" t="s">
        <v>65</v>
      </c>
      <c r="H2653" s="226" t="s">
        <v>66</v>
      </c>
      <c r="I2653" s="229"/>
      <c r="J2653" s="260"/>
      <c r="K2653" s="252">
        <f t="shared" si="43"/>
        <v>503</v>
      </c>
      <c r="L2653" s="9" t="s">
        <v>34</v>
      </c>
    </row>
    <row r="2654" spans="2:12">
      <c r="B2654" s="268">
        <v>2642</v>
      </c>
      <c r="C2654" s="226" t="s">
        <v>85</v>
      </c>
      <c r="D2654" s="227" t="s">
        <v>86</v>
      </c>
      <c r="E2654" s="228" t="s">
        <v>5224</v>
      </c>
      <c r="F2654" s="226" t="s">
        <v>5225</v>
      </c>
      <c r="G2654" s="226" t="s">
        <v>65</v>
      </c>
      <c r="H2654" s="226" t="s">
        <v>66</v>
      </c>
      <c r="I2654" s="229"/>
      <c r="J2654" s="260"/>
      <c r="K2654" s="252">
        <f t="shared" si="43"/>
        <v>187</v>
      </c>
      <c r="L2654" s="9" t="s">
        <v>34</v>
      </c>
    </row>
    <row r="2655" spans="2:12">
      <c r="B2655" s="268">
        <v>2643</v>
      </c>
      <c r="C2655" s="226" t="s">
        <v>85</v>
      </c>
      <c r="D2655" s="227" t="s">
        <v>86</v>
      </c>
      <c r="E2655" s="228" t="s">
        <v>5226</v>
      </c>
      <c r="F2655" s="226" t="s">
        <v>5227</v>
      </c>
      <c r="G2655" s="226" t="s">
        <v>65</v>
      </c>
      <c r="H2655" s="226" t="s">
        <v>66</v>
      </c>
      <c r="I2655" s="229"/>
      <c r="J2655" s="260"/>
      <c r="K2655" s="252">
        <f t="shared" si="43"/>
        <v>829</v>
      </c>
      <c r="L2655" s="9" t="s">
        <v>34</v>
      </c>
    </row>
    <row r="2656" spans="2:12">
      <c r="B2656" s="268">
        <v>2644</v>
      </c>
      <c r="C2656" s="226" t="s">
        <v>85</v>
      </c>
      <c r="D2656" s="227" t="s">
        <v>86</v>
      </c>
      <c r="E2656" s="228" t="s">
        <v>5228</v>
      </c>
      <c r="F2656" s="226" t="s">
        <v>5229</v>
      </c>
      <c r="G2656" s="226" t="s">
        <v>65</v>
      </c>
      <c r="H2656" s="226" t="s">
        <v>66</v>
      </c>
      <c r="I2656" s="229"/>
      <c r="J2656" s="260"/>
      <c r="K2656" s="252">
        <f t="shared" si="43"/>
        <v>508</v>
      </c>
      <c r="L2656" s="9" t="s">
        <v>34</v>
      </c>
    </row>
    <row r="2657" spans="2:12">
      <c r="B2657" s="268">
        <v>2645</v>
      </c>
      <c r="C2657" s="226" t="s">
        <v>85</v>
      </c>
      <c r="D2657" s="227" t="s">
        <v>86</v>
      </c>
      <c r="E2657" s="228" t="s">
        <v>5230</v>
      </c>
      <c r="F2657" s="226" t="s">
        <v>5231</v>
      </c>
      <c r="G2657" s="226" t="s">
        <v>65</v>
      </c>
      <c r="H2657" s="226" t="s">
        <v>66</v>
      </c>
      <c r="I2657" s="229"/>
      <c r="J2657" s="260"/>
      <c r="K2657" s="252">
        <f t="shared" si="43"/>
        <v>195</v>
      </c>
      <c r="L2657" s="9" t="s">
        <v>34</v>
      </c>
    </row>
    <row r="2658" spans="2:12">
      <c r="B2658" s="268">
        <v>2646</v>
      </c>
      <c r="C2658" s="226" t="s">
        <v>85</v>
      </c>
      <c r="D2658" s="227" t="s">
        <v>86</v>
      </c>
      <c r="E2658" s="228" t="s">
        <v>5232</v>
      </c>
      <c r="F2658" s="226" t="s">
        <v>5233</v>
      </c>
      <c r="G2658" s="226" t="s">
        <v>65</v>
      </c>
      <c r="H2658" s="226" t="s">
        <v>66</v>
      </c>
      <c r="I2658" s="229"/>
      <c r="J2658" s="260"/>
      <c r="K2658" s="252">
        <f t="shared" si="43"/>
        <v>811</v>
      </c>
      <c r="L2658" s="9" t="s">
        <v>34</v>
      </c>
    </row>
    <row r="2659" spans="2:12">
      <c r="B2659" s="268">
        <v>2647</v>
      </c>
      <c r="C2659" s="226" t="s">
        <v>85</v>
      </c>
      <c r="D2659" s="227" t="s">
        <v>86</v>
      </c>
      <c r="E2659" s="228" t="s">
        <v>5234</v>
      </c>
      <c r="F2659" s="226" t="s">
        <v>5235</v>
      </c>
      <c r="G2659" s="226" t="s">
        <v>65</v>
      </c>
      <c r="H2659" s="226" t="s">
        <v>66</v>
      </c>
      <c r="I2659" s="229"/>
      <c r="J2659" s="260"/>
      <c r="K2659" s="252">
        <f t="shared" si="43"/>
        <v>835</v>
      </c>
      <c r="L2659" s="9" t="s">
        <v>34</v>
      </c>
    </row>
    <row r="2660" spans="2:12">
      <c r="B2660" s="268">
        <v>2648</v>
      </c>
      <c r="C2660" s="226" t="s">
        <v>85</v>
      </c>
      <c r="D2660" s="227" t="s">
        <v>86</v>
      </c>
      <c r="E2660" s="228" t="s">
        <v>5236</v>
      </c>
      <c r="F2660" s="226" t="s">
        <v>5237</v>
      </c>
      <c r="G2660" s="226" t="s">
        <v>65</v>
      </c>
      <c r="H2660" s="226" t="s">
        <v>66</v>
      </c>
      <c r="I2660" s="229"/>
      <c r="J2660" s="260"/>
      <c r="K2660" s="252">
        <f t="shared" si="43"/>
        <v>491</v>
      </c>
      <c r="L2660" s="9" t="s">
        <v>34</v>
      </c>
    </row>
    <row r="2661" spans="2:12">
      <c r="B2661" s="268">
        <v>2649</v>
      </c>
      <c r="C2661" s="226" t="s">
        <v>85</v>
      </c>
      <c r="D2661" s="227" t="s">
        <v>86</v>
      </c>
      <c r="E2661" s="228" t="s">
        <v>5238</v>
      </c>
      <c r="F2661" s="226" t="s">
        <v>5239</v>
      </c>
      <c r="G2661" s="226" t="s">
        <v>65</v>
      </c>
      <c r="H2661" s="226" t="s">
        <v>66</v>
      </c>
      <c r="I2661" s="229"/>
      <c r="J2661" s="260"/>
      <c r="K2661" s="252">
        <f t="shared" si="43"/>
        <v>174</v>
      </c>
      <c r="L2661" s="9" t="s">
        <v>34</v>
      </c>
    </row>
    <row r="2662" spans="2:12">
      <c r="B2662" s="268">
        <v>2650</v>
      </c>
      <c r="C2662" s="226" t="s">
        <v>85</v>
      </c>
      <c r="D2662" s="227" t="s">
        <v>86</v>
      </c>
      <c r="E2662" s="228" t="s">
        <v>5240</v>
      </c>
      <c r="F2662" s="226" t="s">
        <v>5241</v>
      </c>
      <c r="G2662" s="226" t="s">
        <v>65</v>
      </c>
      <c r="H2662" s="226" t="s">
        <v>66</v>
      </c>
      <c r="I2662" s="229"/>
      <c r="J2662" s="260"/>
      <c r="K2662" s="252">
        <f t="shared" si="43"/>
        <v>817</v>
      </c>
      <c r="L2662" s="9" t="s">
        <v>34</v>
      </c>
    </row>
    <row r="2663" spans="2:12">
      <c r="B2663" s="268">
        <v>2651</v>
      </c>
      <c r="C2663" s="226" t="s">
        <v>85</v>
      </c>
      <c r="D2663" s="227" t="s">
        <v>86</v>
      </c>
      <c r="E2663" s="228" t="s">
        <v>5242</v>
      </c>
      <c r="F2663" s="226" t="s">
        <v>5243</v>
      </c>
      <c r="G2663" s="226" t="s">
        <v>65</v>
      </c>
      <c r="H2663" s="226" t="s">
        <v>66</v>
      </c>
      <c r="I2663" s="229"/>
      <c r="J2663" s="260"/>
      <c r="K2663" s="252">
        <f t="shared" si="43"/>
        <v>533</v>
      </c>
      <c r="L2663" s="9" t="s">
        <v>34</v>
      </c>
    </row>
    <row r="2664" spans="2:12">
      <c r="B2664" s="268">
        <v>2652</v>
      </c>
      <c r="C2664" s="226" t="s">
        <v>85</v>
      </c>
      <c r="D2664" s="227" t="s">
        <v>86</v>
      </c>
      <c r="E2664" s="228" t="s">
        <v>5244</v>
      </c>
      <c r="F2664" s="226" t="s">
        <v>5245</v>
      </c>
      <c r="G2664" s="226" t="s">
        <v>65</v>
      </c>
      <c r="H2664" s="226" t="s">
        <v>66</v>
      </c>
      <c r="I2664" s="229"/>
      <c r="J2664" s="260"/>
      <c r="K2664" s="252">
        <f t="shared" si="43"/>
        <v>214</v>
      </c>
      <c r="L2664" s="9" t="s">
        <v>34</v>
      </c>
    </row>
    <row r="2665" spans="2:12">
      <c r="B2665" s="268">
        <v>2653</v>
      </c>
      <c r="C2665" s="226" t="s">
        <v>85</v>
      </c>
      <c r="D2665" s="227" t="s">
        <v>86</v>
      </c>
      <c r="E2665" s="228" t="s">
        <v>5246</v>
      </c>
      <c r="F2665" s="226" t="s">
        <v>5247</v>
      </c>
      <c r="G2665" s="226" t="s">
        <v>65</v>
      </c>
      <c r="H2665" s="226" t="s">
        <v>66</v>
      </c>
      <c r="I2665" s="229"/>
      <c r="J2665" s="260"/>
      <c r="K2665" s="252">
        <f t="shared" si="43"/>
        <v>518</v>
      </c>
      <c r="L2665" s="9" t="s">
        <v>34</v>
      </c>
    </row>
    <row r="2666" spans="2:12">
      <c r="B2666" s="268">
        <v>2654</v>
      </c>
      <c r="C2666" s="226" t="s">
        <v>85</v>
      </c>
      <c r="D2666" s="227" t="s">
        <v>86</v>
      </c>
      <c r="E2666" s="228" t="s">
        <v>5248</v>
      </c>
      <c r="F2666" s="226" t="s">
        <v>5249</v>
      </c>
      <c r="G2666" s="226" t="s">
        <v>65</v>
      </c>
      <c r="H2666" s="226" t="s">
        <v>66</v>
      </c>
      <c r="I2666" s="229"/>
      <c r="J2666" s="260"/>
      <c r="K2666" s="252">
        <f t="shared" si="43"/>
        <v>539</v>
      </c>
      <c r="L2666" s="9" t="s">
        <v>34</v>
      </c>
    </row>
    <row r="2667" spans="2:12">
      <c r="B2667" s="268">
        <v>2655</v>
      </c>
      <c r="C2667" s="226" t="s">
        <v>85</v>
      </c>
      <c r="D2667" s="227" t="s">
        <v>86</v>
      </c>
      <c r="E2667" s="228" t="s">
        <v>5250</v>
      </c>
      <c r="F2667" s="226" t="s">
        <v>5251</v>
      </c>
      <c r="G2667" s="226" t="s">
        <v>65</v>
      </c>
      <c r="H2667" s="226" t="s">
        <v>66</v>
      </c>
      <c r="I2667" s="229"/>
      <c r="J2667" s="260"/>
      <c r="K2667" s="252">
        <f t="shared" si="43"/>
        <v>220</v>
      </c>
      <c r="L2667" s="9" t="s">
        <v>34</v>
      </c>
    </row>
    <row r="2668" spans="2:12">
      <c r="B2668" s="268">
        <v>2656</v>
      </c>
      <c r="C2668" s="226" t="s">
        <v>85</v>
      </c>
      <c r="D2668" s="227" t="s">
        <v>86</v>
      </c>
      <c r="E2668" s="228" t="s">
        <v>5252</v>
      </c>
      <c r="F2668" s="226" t="s">
        <v>5253</v>
      </c>
      <c r="G2668" s="226" t="s">
        <v>65</v>
      </c>
      <c r="H2668" s="226" t="s">
        <v>66</v>
      </c>
      <c r="I2668" s="229"/>
      <c r="J2668" s="260"/>
      <c r="K2668" s="252">
        <f t="shared" si="43"/>
        <v>546</v>
      </c>
      <c r="L2668" s="9" t="s">
        <v>34</v>
      </c>
    </row>
    <row r="2669" spans="2:12">
      <c r="B2669" s="268">
        <v>2657</v>
      </c>
      <c r="C2669" s="226" t="s">
        <v>85</v>
      </c>
      <c r="D2669" s="227" t="s">
        <v>86</v>
      </c>
      <c r="E2669" s="228" t="s">
        <v>5254</v>
      </c>
      <c r="F2669" s="226" t="s">
        <v>5255</v>
      </c>
      <c r="G2669" s="226" t="s">
        <v>65</v>
      </c>
      <c r="H2669" s="226" t="s">
        <v>66</v>
      </c>
      <c r="I2669" s="229"/>
      <c r="J2669" s="260"/>
      <c r="K2669" s="252">
        <f t="shared" si="43"/>
        <v>226</v>
      </c>
      <c r="L2669" s="9" t="s">
        <v>34</v>
      </c>
    </row>
    <row r="2670" spans="2:12">
      <c r="B2670" s="268">
        <v>2658</v>
      </c>
      <c r="C2670" s="226" t="s">
        <v>85</v>
      </c>
      <c r="D2670" s="227" t="s">
        <v>86</v>
      </c>
      <c r="E2670" s="228" t="s">
        <v>5256</v>
      </c>
      <c r="F2670" s="226" t="s">
        <v>5257</v>
      </c>
      <c r="G2670" s="226" t="s">
        <v>65</v>
      </c>
      <c r="H2670" s="226" t="s">
        <v>66</v>
      </c>
      <c r="I2670" s="229"/>
      <c r="J2670" s="260"/>
      <c r="K2670" s="252">
        <f t="shared" si="43"/>
        <v>201</v>
      </c>
      <c r="L2670" s="9" t="s">
        <v>34</v>
      </c>
    </row>
    <row r="2671" spans="2:12">
      <c r="B2671" s="268">
        <v>2659</v>
      </c>
      <c r="C2671" s="226" t="s">
        <v>85</v>
      </c>
      <c r="D2671" s="227" t="s">
        <v>86</v>
      </c>
      <c r="E2671" s="228" t="s">
        <v>5258</v>
      </c>
      <c r="F2671" s="226" t="s">
        <v>5259</v>
      </c>
      <c r="G2671" s="226" t="s">
        <v>65</v>
      </c>
      <c r="H2671" s="226" t="s">
        <v>66</v>
      </c>
      <c r="I2671" s="229"/>
      <c r="J2671" s="260"/>
      <c r="K2671" s="252">
        <f t="shared" si="43"/>
        <v>841</v>
      </c>
      <c r="L2671" s="9" t="s">
        <v>34</v>
      </c>
    </row>
    <row r="2672" spans="2:12">
      <c r="B2672" s="268">
        <v>2660</v>
      </c>
      <c r="C2672" s="226" t="s">
        <v>85</v>
      </c>
      <c r="D2672" s="227" t="s">
        <v>86</v>
      </c>
      <c r="E2672" s="228" t="s">
        <v>5260</v>
      </c>
      <c r="F2672" s="226" t="s">
        <v>5261</v>
      </c>
      <c r="G2672" s="226" t="s">
        <v>65</v>
      </c>
      <c r="H2672" s="226" t="s">
        <v>66</v>
      </c>
      <c r="I2672" s="229"/>
      <c r="J2672" s="260"/>
      <c r="K2672" s="252">
        <f t="shared" si="43"/>
        <v>528</v>
      </c>
      <c r="L2672" s="9" t="s">
        <v>34</v>
      </c>
    </row>
    <row r="2673" spans="2:12">
      <c r="B2673" s="268">
        <v>2661</v>
      </c>
      <c r="C2673" s="226" t="s">
        <v>85</v>
      </c>
      <c r="D2673" s="227" t="s">
        <v>86</v>
      </c>
      <c r="E2673" s="228" t="s">
        <v>5262</v>
      </c>
      <c r="F2673" s="226" t="s">
        <v>5263</v>
      </c>
      <c r="G2673" s="226" t="s">
        <v>65</v>
      </c>
      <c r="H2673" s="226" t="s">
        <v>66</v>
      </c>
      <c r="I2673" s="229"/>
      <c r="J2673" s="260"/>
      <c r="K2673" s="252">
        <f t="shared" si="43"/>
        <v>559</v>
      </c>
      <c r="L2673" s="9" t="s">
        <v>34</v>
      </c>
    </row>
    <row r="2674" spans="2:12">
      <c r="B2674" s="268">
        <v>2662</v>
      </c>
      <c r="C2674" s="226" t="s">
        <v>85</v>
      </c>
      <c r="D2674" s="227" t="s">
        <v>86</v>
      </c>
      <c r="E2674" s="228" t="s">
        <v>5264</v>
      </c>
      <c r="F2674" s="226" t="s">
        <v>5263</v>
      </c>
      <c r="G2674" s="226" t="s">
        <v>65</v>
      </c>
      <c r="H2674" s="226" t="s">
        <v>66</v>
      </c>
      <c r="I2674" s="229"/>
      <c r="J2674" s="260"/>
      <c r="K2674" s="252">
        <f t="shared" si="43"/>
        <v>560</v>
      </c>
      <c r="L2674" s="9" t="s">
        <v>34</v>
      </c>
    </row>
    <row r="2675" spans="2:12">
      <c r="B2675" s="268">
        <v>2663</v>
      </c>
      <c r="C2675" s="226" t="s">
        <v>85</v>
      </c>
      <c r="D2675" s="227" t="s">
        <v>86</v>
      </c>
      <c r="E2675" s="228" t="s">
        <v>5265</v>
      </c>
      <c r="F2675" s="226" t="s">
        <v>5266</v>
      </c>
      <c r="G2675" s="226" t="s">
        <v>65</v>
      </c>
      <c r="H2675" s="226" t="s">
        <v>66</v>
      </c>
      <c r="I2675" s="229"/>
      <c r="J2675" s="260"/>
      <c r="K2675" s="252">
        <f t="shared" si="43"/>
        <v>233</v>
      </c>
      <c r="L2675" s="9" t="s">
        <v>34</v>
      </c>
    </row>
    <row r="2676" spans="2:12">
      <c r="B2676" s="268">
        <v>2664</v>
      </c>
      <c r="C2676" s="226" t="s">
        <v>85</v>
      </c>
      <c r="D2676" s="227" t="s">
        <v>86</v>
      </c>
      <c r="E2676" s="228" t="s">
        <v>5267</v>
      </c>
      <c r="F2676" s="226" t="s">
        <v>5268</v>
      </c>
      <c r="G2676" s="226" t="s">
        <v>65</v>
      </c>
      <c r="H2676" s="226" t="s">
        <v>66</v>
      </c>
      <c r="I2676" s="229"/>
      <c r="J2676" s="260"/>
      <c r="K2676" s="252">
        <f t="shared" si="43"/>
        <v>565</v>
      </c>
      <c r="L2676" s="9" t="s">
        <v>34</v>
      </c>
    </row>
    <row r="2677" spans="2:12">
      <c r="B2677" s="268">
        <v>2665</v>
      </c>
      <c r="C2677" s="226" t="s">
        <v>85</v>
      </c>
      <c r="D2677" s="227" t="s">
        <v>86</v>
      </c>
      <c r="E2677" s="228" t="s">
        <v>5269</v>
      </c>
      <c r="F2677" s="226" t="s">
        <v>5270</v>
      </c>
      <c r="G2677" s="226" t="s">
        <v>65</v>
      </c>
      <c r="H2677" s="226" t="s">
        <v>66</v>
      </c>
      <c r="I2677" s="229"/>
      <c r="J2677" s="260"/>
      <c r="K2677" s="252">
        <f t="shared" si="43"/>
        <v>239</v>
      </c>
      <c r="L2677" s="9" t="s">
        <v>34</v>
      </c>
    </row>
    <row r="2678" spans="2:12">
      <c r="B2678" s="268">
        <v>2666</v>
      </c>
      <c r="C2678" s="226" t="s">
        <v>85</v>
      </c>
      <c r="D2678" s="227" t="s">
        <v>86</v>
      </c>
      <c r="E2678" s="228" t="s">
        <v>5271</v>
      </c>
      <c r="F2678" s="226" t="s">
        <v>5272</v>
      </c>
      <c r="G2678" s="226" t="s">
        <v>65</v>
      </c>
      <c r="H2678" s="226" t="s">
        <v>66</v>
      </c>
      <c r="I2678" s="229"/>
      <c r="J2678" s="260"/>
      <c r="K2678" s="252">
        <f t="shared" si="43"/>
        <v>572</v>
      </c>
      <c r="L2678" s="9" t="s">
        <v>34</v>
      </c>
    </row>
    <row r="2679" spans="2:12">
      <c r="B2679" s="268">
        <v>2667</v>
      </c>
      <c r="C2679" s="226" t="s">
        <v>85</v>
      </c>
      <c r="D2679" s="227" t="s">
        <v>86</v>
      </c>
      <c r="E2679" s="228" t="s">
        <v>5273</v>
      </c>
      <c r="F2679" s="226" t="s">
        <v>5274</v>
      </c>
      <c r="G2679" s="226" t="s">
        <v>65</v>
      </c>
      <c r="H2679" s="226" t="s">
        <v>66</v>
      </c>
      <c r="I2679" s="229"/>
      <c r="J2679" s="260"/>
      <c r="K2679" s="252">
        <f t="shared" si="43"/>
        <v>245</v>
      </c>
      <c r="L2679" s="9" t="s">
        <v>34</v>
      </c>
    </row>
    <row r="2680" spans="2:12">
      <c r="B2680" s="268">
        <v>2668</v>
      </c>
      <c r="C2680" s="226" t="s">
        <v>85</v>
      </c>
      <c r="D2680" s="227" t="s">
        <v>86</v>
      </c>
      <c r="E2680" s="228" t="s">
        <v>5275</v>
      </c>
      <c r="F2680" s="226" t="s">
        <v>5276</v>
      </c>
      <c r="G2680" s="226" t="s">
        <v>65</v>
      </c>
      <c r="H2680" s="226" t="s">
        <v>66</v>
      </c>
      <c r="I2680" s="229"/>
      <c r="J2680" s="260"/>
      <c r="K2680" s="252">
        <f t="shared" si="43"/>
        <v>552</v>
      </c>
      <c r="L2680" s="9" t="s">
        <v>34</v>
      </c>
    </row>
    <row r="2681" spans="2:12">
      <c r="B2681" s="268">
        <v>2669</v>
      </c>
      <c r="C2681" s="226" t="s">
        <v>85</v>
      </c>
      <c r="D2681" s="227" t="s">
        <v>86</v>
      </c>
      <c r="E2681" s="228" t="s">
        <v>5277</v>
      </c>
      <c r="F2681" s="226" t="s">
        <v>5278</v>
      </c>
      <c r="G2681" s="226" t="s">
        <v>65</v>
      </c>
      <c r="H2681" s="226" t="s">
        <v>66</v>
      </c>
      <c r="I2681" s="229"/>
      <c r="J2681" s="260"/>
      <c r="K2681" s="252">
        <f t="shared" si="43"/>
        <v>257</v>
      </c>
      <c r="L2681" s="9" t="s">
        <v>34</v>
      </c>
    </row>
    <row r="2682" spans="2:12">
      <c r="B2682" s="268">
        <v>2670</v>
      </c>
      <c r="C2682" s="226" t="s">
        <v>85</v>
      </c>
      <c r="D2682" s="227" t="s">
        <v>86</v>
      </c>
      <c r="E2682" s="228" t="s">
        <v>5279</v>
      </c>
      <c r="F2682" s="226" t="s">
        <v>5280</v>
      </c>
      <c r="G2682" s="226" t="s">
        <v>65</v>
      </c>
      <c r="H2682" s="226" t="s">
        <v>66</v>
      </c>
      <c r="I2682" s="229"/>
      <c r="J2682" s="260"/>
      <c r="K2682" s="252">
        <f t="shared" si="43"/>
        <v>594</v>
      </c>
      <c r="L2682" s="9" t="s">
        <v>34</v>
      </c>
    </row>
    <row r="2683" spans="2:12">
      <c r="B2683" s="268">
        <v>2671</v>
      </c>
      <c r="C2683" s="226" t="s">
        <v>85</v>
      </c>
      <c r="D2683" s="227" t="s">
        <v>86</v>
      </c>
      <c r="E2683" s="228" t="s">
        <v>5281</v>
      </c>
      <c r="F2683" s="226" t="s">
        <v>5282</v>
      </c>
      <c r="G2683" s="226" t="s">
        <v>65</v>
      </c>
      <c r="H2683" s="226" t="s">
        <v>66</v>
      </c>
      <c r="I2683" s="229"/>
      <c r="J2683" s="260"/>
      <c r="K2683" s="252">
        <f t="shared" si="43"/>
        <v>263</v>
      </c>
      <c r="L2683" s="9" t="s">
        <v>34</v>
      </c>
    </row>
    <row r="2684" spans="2:12">
      <c r="B2684" s="268">
        <v>2672</v>
      </c>
      <c r="C2684" s="226" t="s">
        <v>85</v>
      </c>
      <c r="D2684" s="227" t="s">
        <v>86</v>
      </c>
      <c r="E2684" s="228" t="s">
        <v>5283</v>
      </c>
      <c r="F2684" s="226" t="s">
        <v>5284</v>
      </c>
      <c r="G2684" s="226" t="s">
        <v>65</v>
      </c>
      <c r="H2684" s="226" t="s">
        <v>66</v>
      </c>
      <c r="I2684" s="229"/>
      <c r="J2684" s="260"/>
      <c r="K2684" s="252">
        <f t="shared" si="43"/>
        <v>600</v>
      </c>
      <c r="L2684" s="9" t="s">
        <v>34</v>
      </c>
    </row>
    <row r="2685" spans="2:12">
      <c r="B2685" s="268">
        <v>2673</v>
      </c>
      <c r="C2685" s="226" t="s">
        <v>85</v>
      </c>
      <c r="D2685" s="227" t="s">
        <v>86</v>
      </c>
      <c r="E2685" s="228" t="s">
        <v>5285</v>
      </c>
      <c r="F2685" s="226" t="s">
        <v>5286</v>
      </c>
      <c r="G2685" s="226" t="s">
        <v>65</v>
      </c>
      <c r="H2685" s="226" t="s">
        <v>66</v>
      </c>
      <c r="I2685" s="229"/>
      <c r="J2685" s="260"/>
      <c r="K2685" s="252">
        <f t="shared" si="43"/>
        <v>269</v>
      </c>
      <c r="L2685" s="9" t="s">
        <v>34</v>
      </c>
    </row>
    <row r="2686" spans="2:12">
      <c r="B2686" s="268">
        <v>2674</v>
      </c>
      <c r="C2686" s="226" t="s">
        <v>85</v>
      </c>
      <c r="D2686" s="227" t="s">
        <v>86</v>
      </c>
      <c r="E2686" s="228" t="s">
        <v>5287</v>
      </c>
      <c r="F2686" s="226" t="s">
        <v>5288</v>
      </c>
      <c r="G2686" s="226" t="s">
        <v>65</v>
      </c>
      <c r="H2686" s="226" t="s">
        <v>66</v>
      </c>
      <c r="I2686" s="229"/>
      <c r="J2686" s="260"/>
      <c r="K2686" s="252">
        <f t="shared" si="43"/>
        <v>581</v>
      </c>
      <c r="L2686" s="9" t="s">
        <v>34</v>
      </c>
    </row>
    <row r="2687" spans="2:12">
      <c r="B2687" s="268">
        <v>2675</v>
      </c>
      <c r="C2687" s="226" t="s">
        <v>85</v>
      </c>
      <c r="D2687" s="227" t="s">
        <v>86</v>
      </c>
      <c r="E2687" s="228" t="s">
        <v>5289</v>
      </c>
      <c r="F2687" s="226" t="s">
        <v>5290</v>
      </c>
      <c r="G2687" s="226" t="s">
        <v>65</v>
      </c>
      <c r="H2687" s="226" t="s">
        <v>66</v>
      </c>
      <c r="I2687" s="229"/>
      <c r="J2687" s="260"/>
      <c r="K2687" s="252">
        <f t="shared" si="43"/>
        <v>606</v>
      </c>
      <c r="L2687" s="9" t="s">
        <v>34</v>
      </c>
    </row>
    <row r="2688" spans="2:12">
      <c r="B2688" s="268">
        <v>2676</v>
      </c>
      <c r="C2688" s="226" t="s">
        <v>85</v>
      </c>
      <c r="D2688" s="227" t="s">
        <v>86</v>
      </c>
      <c r="E2688" s="228" t="s">
        <v>5291</v>
      </c>
      <c r="F2688" s="226" t="s">
        <v>5292</v>
      </c>
      <c r="G2688" s="226" t="s">
        <v>65</v>
      </c>
      <c r="H2688" s="226" t="s">
        <v>66</v>
      </c>
      <c r="I2688" s="229"/>
      <c r="J2688" s="260"/>
      <c r="K2688" s="252">
        <f t="shared" si="43"/>
        <v>251</v>
      </c>
      <c r="L2688" s="9" t="s">
        <v>34</v>
      </c>
    </row>
    <row r="2689" spans="2:12">
      <c r="B2689" s="268">
        <v>2677</v>
      </c>
      <c r="C2689" s="226" t="s">
        <v>85</v>
      </c>
      <c r="D2689" s="227" t="s">
        <v>86</v>
      </c>
      <c r="E2689" s="228" t="s">
        <v>5293</v>
      </c>
      <c r="F2689" s="226" t="s">
        <v>5294</v>
      </c>
      <c r="G2689" s="226" t="s">
        <v>65</v>
      </c>
      <c r="H2689" s="226" t="s">
        <v>66</v>
      </c>
      <c r="I2689" s="229"/>
      <c r="J2689" s="260"/>
      <c r="K2689" s="252">
        <f t="shared" si="43"/>
        <v>588</v>
      </c>
      <c r="L2689" s="9" t="s">
        <v>34</v>
      </c>
    </row>
    <row r="2690" spans="2:12">
      <c r="B2690" s="268">
        <v>2678</v>
      </c>
      <c r="C2690" s="226" t="s">
        <v>85</v>
      </c>
      <c r="D2690" s="227" t="s">
        <v>86</v>
      </c>
      <c r="E2690" s="228" t="s">
        <v>5295</v>
      </c>
      <c r="F2690" s="226" t="s">
        <v>5296</v>
      </c>
      <c r="G2690" s="226" t="s">
        <v>65</v>
      </c>
      <c r="H2690" s="226" t="s">
        <v>66</v>
      </c>
      <c r="I2690" s="229"/>
      <c r="J2690" s="260"/>
      <c r="K2690" s="252">
        <f t="shared" si="43"/>
        <v>207</v>
      </c>
      <c r="L2690" s="9" t="s">
        <v>34</v>
      </c>
    </row>
    <row r="2691" spans="2:12">
      <c r="B2691" s="268">
        <v>2679</v>
      </c>
      <c r="C2691" s="226" t="s">
        <v>85</v>
      </c>
      <c r="D2691" s="227" t="s">
        <v>86</v>
      </c>
      <c r="E2691" s="228" t="s">
        <v>5297</v>
      </c>
      <c r="F2691" s="226" t="s">
        <v>5298</v>
      </c>
      <c r="G2691" s="226" t="s">
        <v>65</v>
      </c>
      <c r="H2691" s="226" t="s">
        <v>66</v>
      </c>
      <c r="I2691" s="229"/>
      <c r="J2691" s="260"/>
      <c r="K2691" s="252">
        <f t="shared" ref="K2691:K2754" si="44">VALUE(RIGHT($E2691,4))</f>
        <v>364</v>
      </c>
      <c r="L2691" s="9" t="s">
        <v>34</v>
      </c>
    </row>
    <row r="2692" spans="2:12">
      <c r="B2692" s="268">
        <v>2680</v>
      </c>
      <c r="C2692" s="226" t="s">
        <v>85</v>
      </c>
      <c r="D2692" s="227" t="s">
        <v>86</v>
      </c>
      <c r="E2692" s="228" t="s">
        <v>5299</v>
      </c>
      <c r="F2692" s="226" t="s">
        <v>5300</v>
      </c>
      <c r="G2692" s="226" t="s">
        <v>65</v>
      </c>
      <c r="H2692" s="226" t="s">
        <v>66</v>
      </c>
      <c r="I2692" s="229"/>
      <c r="J2692" s="260"/>
      <c r="K2692" s="252">
        <f t="shared" si="44"/>
        <v>370</v>
      </c>
      <c r="L2692" s="9" t="s">
        <v>34</v>
      </c>
    </row>
    <row r="2693" spans="2:12">
      <c r="B2693" s="268">
        <v>2681</v>
      </c>
      <c r="C2693" s="226" t="s">
        <v>85</v>
      </c>
      <c r="D2693" s="227" t="s">
        <v>86</v>
      </c>
      <c r="E2693" s="228" t="s">
        <v>5301</v>
      </c>
      <c r="F2693" s="226" t="s">
        <v>5302</v>
      </c>
      <c r="G2693" s="226" t="s">
        <v>65</v>
      </c>
      <c r="H2693" s="226" t="s">
        <v>66</v>
      </c>
      <c r="I2693" s="229"/>
      <c r="J2693" s="260"/>
      <c r="K2693" s="252">
        <f t="shared" si="44"/>
        <v>376</v>
      </c>
      <c r="L2693" s="9" t="s">
        <v>34</v>
      </c>
    </row>
    <row r="2694" spans="2:12">
      <c r="B2694" s="268">
        <v>2682</v>
      </c>
      <c r="C2694" s="226" t="s">
        <v>85</v>
      </c>
      <c r="D2694" s="227" t="s">
        <v>86</v>
      </c>
      <c r="E2694" s="228" t="s">
        <v>5303</v>
      </c>
      <c r="F2694" s="226" t="s">
        <v>5304</v>
      </c>
      <c r="G2694" s="226" t="s">
        <v>65</v>
      </c>
      <c r="H2694" s="226" t="s">
        <v>66</v>
      </c>
      <c r="I2694" s="229"/>
      <c r="J2694" s="260"/>
      <c r="K2694" s="252">
        <f t="shared" si="44"/>
        <v>358</v>
      </c>
      <c r="L2694" s="9" t="s">
        <v>34</v>
      </c>
    </row>
    <row r="2695" spans="2:12">
      <c r="B2695" s="268">
        <v>2683</v>
      </c>
      <c r="C2695" s="226" t="s">
        <v>85</v>
      </c>
      <c r="D2695" s="227" t="s">
        <v>86</v>
      </c>
      <c r="E2695" s="228" t="s">
        <v>5305</v>
      </c>
      <c r="F2695" s="226" t="s">
        <v>5306</v>
      </c>
      <c r="G2695" s="226" t="s">
        <v>65</v>
      </c>
      <c r="H2695" s="226" t="s">
        <v>66</v>
      </c>
      <c r="I2695" s="229"/>
      <c r="J2695" s="260"/>
      <c r="K2695" s="252">
        <f t="shared" si="44"/>
        <v>282</v>
      </c>
      <c r="L2695" s="9" t="s">
        <v>34</v>
      </c>
    </row>
    <row r="2696" spans="2:12">
      <c r="B2696" s="268">
        <v>2684</v>
      </c>
      <c r="C2696" s="226" t="s">
        <v>85</v>
      </c>
      <c r="D2696" s="227" t="s">
        <v>86</v>
      </c>
      <c r="E2696" s="228" t="s">
        <v>5307</v>
      </c>
      <c r="F2696" s="226" t="s">
        <v>5308</v>
      </c>
      <c r="G2696" s="226" t="s">
        <v>65</v>
      </c>
      <c r="H2696" s="226" t="s">
        <v>66</v>
      </c>
      <c r="I2696" s="229"/>
      <c r="J2696" s="260"/>
      <c r="K2696" s="252">
        <f t="shared" si="44"/>
        <v>625</v>
      </c>
      <c r="L2696" s="9" t="s">
        <v>34</v>
      </c>
    </row>
    <row r="2697" spans="2:12">
      <c r="B2697" s="268">
        <v>2685</v>
      </c>
      <c r="C2697" s="226" t="s">
        <v>85</v>
      </c>
      <c r="D2697" s="227" t="s">
        <v>86</v>
      </c>
      <c r="E2697" s="228" t="s">
        <v>5309</v>
      </c>
      <c r="F2697" s="226" t="s">
        <v>5310</v>
      </c>
      <c r="G2697" s="226" t="s">
        <v>65</v>
      </c>
      <c r="H2697" s="226" t="s">
        <v>66</v>
      </c>
      <c r="I2697" s="229"/>
      <c r="J2697" s="260"/>
      <c r="K2697" s="252">
        <f t="shared" si="44"/>
        <v>288</v>
      </c>
      <c r="L2697" s="9" t="s">
        <v>34</v>
      </c>
    </row>
    <row r="2698" spans="2:12">
      <c r="B2698" s="268">
        <v>2686</v>
      </c>
      <c r="C2698" s="226" t="s">
        <v>85</v>
      </c>
      <c r="D2698" s="227" t="s">
        <v>86</v>
      </c>
      <c r="E2698" s="228" t="s">
        <v>5311</v>
      </c>
      <c r="F2698" s="226" t="s">
        <v>5312</v>
      </c>
      <c r="G2698" s="226" t="s">
        <v>65</v>
      </c>
      <c r="H2698" s="226" t="s">
        <v>66</v>
      </c>
      <c r="I2698" s="229"/>
      <c r="J2698" s="260"/>
      <c r="K2698" s="252">
        <f t="shared" si="44"/>
        <v>632</v>
      </c>
      <c r="L2698" s="9" t="s">
        <v>34</v>
      </c>
    </row>
    <row r="2699" spans="2:12">
      <c r="B2699" s="268">
        <v>2687</v>
      </c>
      <c r="C2699" s="226" t="s">
        <v>85</v>
      </c>
      <c r="D2699" s="227" t="s">
        <v>86</v>
      </c>
      <c r="E2699" s="228" t="s">
        <v>5313</v>
      </c>
      <c r="F2699" s="226" t="s">
        <v>5314</v>
      </c>
      <c r="G2699" s="226" t="s">
        <v>65</v>
      </c>
      <c r="H2699" s="226" t="s">
        <v>66</v>
      </c>
      <c r="I2699" s="229"/>
      <c r="J2699" s="260"/>
      <c r="K2699" s="252">
        <f t="shared" si="44"/>
        <v>294</v>
      </c>
      <c r="L2699" s="9" t="s">
        <v>34</v>
      </c>
    </row>
    <row r="2700" spans="2:12">
      <c r="B2700" s="268">
        <v>2688</v>
      </c>
      <c r="C2700" s="226" t="s">
        <v>85</v>
      </c>
      <c r="D2700" s="227" t="s">
        <v>86</v>
      </c>
      <c r="E2700" s="228" t="s">
        <v>5315</v>
      </c>
      <c r="F2700" s="226" t="s">
        <v>5316</v>
      </c>
      <c r="G2700" s="226" t="s">
        <v>65</v>
      </c>
      <c r="H2700" s="226" t="s">
        <v>66</v>
      </c>
      <c r="I2700" s="229"/>
      <c r="J2700" s="260"/>
      <c r="K2700" s="252">
        <f t="shared" si="44"/>
        <v>638</v>
      </c>
      <c r="L2700" s="9" t="s">
        <v>34</v>
      </c>
    </row>
    <row r="2701" spans="2:12">
      <c r="B2701" s="268">
        <v>2689</v>
      </c>
      <c r="C2701" s="226" t="s">
        <v>85</v>
      </c>
      <c r="D2701" s="227" t="s">
        <v>86</v>
      </c>
      <c r="E2701" s="228" t="s">
        <v>5317</v>
      </c>
      <c r="F2701" s="226" t="s">
        <v>5318</v>
      </c>
      <c r="G2701" s="226" t="s">
        <v>65</v>
      </c>
      <c r="H2701" s="226" t="s">
        <v>66</v>
      </c>
      <c r="I2701" s="229"/>
      <c r="J2701" s="260"/>
      <c r="K2701" s="252">
        <f t="shared" si="44"/>
        <v>276</v>
      </c>
      <c r="L2701" s="9" t="s">
        <v>34</v>
      </c>
    </row>
    <row r="2702" spans="2:12">
      <c r="B2702" s="268">
        <v>2690</v>
      </c>
      <c r="C2702" s="226" t="s">
        <v>85</v>
      </c>
      <c r="D2702" s="227" t="s">
        <v>86</v>
      </c>
      <c r="E2702" s="228" t="s">
        <v>5319</v>
      </c>
      <c r="F2702" s="226" t="s">
        <v>5320</v>
      </c>
      <c r="G2702" s="226" t="s">
        <v>65</v>
      </c>
      <c r="H2702" s="226" t="s">
        <v>66</v>
      </c>
      <c r="I2702" s="229"/>
      <c r="J2702" s="260"/>
      <c r="K2702" s="252">
        <f t="shared" si="44"/>
        <v>300</v>
      </c>
      <c r="L2702" s="9" t="s">
        <v>34</v>
      </c>
    </row>
    <row r="2703" spans="2:12">
      <c r="B2703" s="268">
        <v>2691</v>
      </c>
      <c r="C2703" s="226" t="s">
        <v>85</v>
      </c>
      <c r="D2703" s="227" t="s">
        <v>86</v>
      </c>
      <c r="E2703" s="228" t="s">
        <v>5321</v>
      </c>
      <c r="F2703" s="226" t="s">
        <v>5322</v>
      </c>
      <c r="G2703" s="226" t="s">
        <v>65</v>
      </c>
      <c r="H2703" s="226" t="s">
        <v>66</v>
      </c>
      <c r="I2703" s="229"/>
      <c r="J2703" s="260"/>
      <c r="K2703" s="252">
        <f t="shared" si="44"/>
        <v>618</v>
      </c>
      <c r="L2703" s="9" t="s">
        <v>34</v>
      </c>
    </row>
    <row r="2704" spans="2:12">
      <c r="B2704" s="268">
        <v>2692</v>
      </c>
      <c r="C2704" s="226" t="s">
        <v>85</v>
      </c>
      <c r="D2704" s="227" t="s">
        <v>86</v>
      </c>
      <c r="E2704" s="228" t="s">
        <v>5323</v>
      </c>
      <c r="F2704" s="226" t="s">
        <v>5324</v>
      </c>
      <c r="G2704" s="226" t="s">
        <v>65</v>
      </c>
      <c r="H2704" s="226" t="s">
        <v>66</v>
      </c>
      <c r="I2704" s="229"/>
      <c r="J2704" s="260"/>
      <c r="K2704" s="252">
        <f t="shared" si="44"/>
        <v>306</v>
      </c>
      <c r="L2704" s="9" t="s">
        <v>34</v>
      </c>
    </row>
    <row r="2705" spans="2:12">
      <c r="B2705" s="268">
        <v>2693</v>
      </c>
      <c r="C2705" s="226" t="s">
        <v>85</v>
      </c>
      <c r="D2705" s="227" t="s">
        <v>86</v>
      </c>
      <c r="E2705" s="228" t="s">
        <v>5325</v>
      </c>
      <c r="F2705" s="226" t="s">
        <v>5326</v>
      </c>
      <c r="G2705" s="226" t="s">
        <v>65</v>
      </c>
      <c r="H2705" s="226" t="s">
        <v>66</v>
      </c>
      <c r="I2705" s="229"/>
      <c r="J2705" s="260"/>
      <c r="K2705" s="252">
        <f t="shared" si="44"/>
        <v>312</v>
      </c>
      <c r="L2705" s="9" t="s">
        <v>34</v>
      </c>
    </row>
    <row r="2706" spans="2:12">
      <c r="B2706" s="268">
        <v>2694</v>
      </c>
      <c r="C2706" s="226" t="s">
        <v>85</v>
      </c>
      <c r="D2706" s="227" t="s">
        <v>86</v>
      </c>
      <c r="E2706" s="228" t="s">
        <v>5327</v>
      </c>
      <c r="F2706" s="226" t="s">
        <v>5328</v>
      </c>
      <c r="G2706" s="226" t="s">
        <v>65</v>
      </c>
      <c r="H2706" s="226" t="s">
        <v>66</v>
      </c>
      <c r="I2706" s="229"/>
      <c r="J2706" s="260"/>
      <c r="K2706" s="252">
        <f t="shared" si="44"/>
        <v>323</v>
      </c>
      <c r="L2706" s="9" t="s">
        <v>34</v>
      </c>
    </row>
    <row r="2707" spans="2:12">
      <c r="B2707" s="268">
        <v>2695</v>
      </c>
      <c r="C2707" s="226" t="s">
        <v>85</v>
      </c>
      <c r="D2707" s="227" t="s">
        <v>86</v>
      </c>
      <c r="E2707" s="228" t="s">
        <v>5329</v>
      </c>
      <c r="F2707" s="226" t="s">
        <v>5330</v>
      </c>
      <c r="G2707" s="226" t="s">
        <v>65</v>
      </c>
      <c r="H2707" s="226" t="s">
        <v>66</v>
      </c>
      <c r="I2707" s="229"/>
      <c r="J2707" s="260"/>
      <c r="K2707" s="252">
        <f t="shared" si="44"/>
        <v>335</v>
      </c>
      <c r="L2707" s="9" t="s">
        <v>34</v>
      </c>
    </row>
    <row r="2708" spans="2:12">
      <c r="B2708" s="268">
        <v>2696</v>
      </c>
      <c r="C2708" s="226" t="s">
        <v>85</v>
      </c>
      <c r="D2708" s="227" t="s">
        <v>86</v>
      </c>
      <c r="E2708" s="228" t="s">
        <v>5331</v>
      </c>
      <c r="F2708" s="226" t="s">
        <v>5332</v>
      </c>
      <c r="G2708" s="226" t="s">
        <v>65</v>
      </c>
      <c r="H2708" s="226" t="s">
        <v>66</v>
      </c>
      <c r="I2708" s="229"/>
      <c r="J2708" s="260"/>
      <c r="K2708" s="252">
        <f t="shared" si="44"/>
        <v>341</v>
      </c>
      <c r="L2708" s="9" t="s">
        <v>34</v>
      </c>
    </row>
    <row r="2709" spans="2:12">
      <c r="B2709" s="268">
        <v>2697</v>
      </c>
      <c r="C2709" s="226" t="s">
        <v>85</v>
      </c>
      <c r="D2709" s="227" t="s">
        <v>86</v>
      </c>
      <c r="E2709" s="228" t="s">
        <v>5333</v>
      </c>
      <c r="F2709" s="226" t="s">
        <v>5334</v>
      </c>
      <c r="G2709" s="226" t="s">
        <v>65</v>
      </c>
      <c r="H2709" s="226" t="s">
        <v>66</v>
      </c>
      <c r="I2709" s="229"/>
      <c r="J2709" s="260"/>
      <c r="K2709" s="252">
        <f t="shared" si="44"/>
        <v>347</v>
      </c>
      <c r="L2709" s="9" t="s">
        <v>34</v>
      </c>
    </row>
    <row r="2710" spans="2:12">
      <c r="B2710" s="268">
        <v>2698</v>
      </c>
      <c r="C2710" s="226" t="s">
        <v>85</v>
      </c>
      <c r="D2710" s="227" t="s">
        <v>86</v>
      </c>
      <c r="E2710" s="228" t="s">
        <v>5335</v>
      </c>
      <c r="F2710" s="226" t="s">
        <v>5336</v>
      </c>
      <c r="G2710" s="226" t="s">
        <v>65</v>
      </c>
      <c r="H2710" s="226" t="s">
        <v>66</v>
      </c>
      <c r="I2710" s="229"/>
      <c r="J2710" s="260"/>
      <c r="K2710" s="252">
        <f t="shared" si="44"/>
        <v>329</v>
      </c>
      <c r="L2710" s="9" t="s">
        <v>34</v>
      </c>
    </row>
    <row r="2711" spans="2:12">
      <c r="B2711" s="268">
        <v>2699</v>
      </c>
      <c r="C2711" s="226" t="s">
        <v>85</v>
      </c>
      <c r="D2711" s="227" t="s">
        <v>86</v>
      </c>
      <c r="E2711" s="228" t="s">
        <v>5337</v>
      </c>
      <c r="F2711" s="226" t="s">
        <v>5338</v>
      </c>
      <c r="G2711" s="226" t="s">
        <v>65</v>
      </c>
      <c r="H2711" s="226" t="s">
        <v>66</v>
      </c>
      <c r="I2711" s="229"/>
      <c r="J2711" s="260"/>
      <c r="K2711" s="252">
        <f t="shared" si="44"/>
        <v>388</v>
      </c>
      <c r="L2711" s="9" t="s">
        <v>34</v>
      </c>
    </row>
    <row r="2712" spans="2:12">
      <c r="B2712" s="268">
        <v>2700</v>
      </c>
      <c r="C2712" s="226" t="s">
        <v>85</v>
      </c>
      <c r="D2712" s="227" t="s">
        <v>86</v>
      </c>
      <c r="E2712" s="228" t="s">
        <v>5339</v>
      </c>
      <c r="F2712" s="226" t="s">
        <v>5340</v>
      </c>
      <c r="G2712" s="226" t="s">
        <v>65</v>
      </c>
      <c r="H2712" s="226" t="s">
        <v>66</v>
      </c>
      <c r="I2712" s="229"/>
      <c r="J2712" s="260"/>
      <c r="K2712" s="252">
        <f t="shared" si="44"/>
        <v>394</v>
      </c>
      <c r="L2712" s="9" t="s">
        <v>34</v>
      </c>
    </row>
    <row r="2713" spans="2:12">
      <c r="B2713" s="268">
        <v>2701</v>
      </c>
      <c r="C2713" s="226" t="s">
        <v>85</v>
      </c>
      <c r="D2713" s="227" t="s">
        <v>86</v>
      </c>
      <c r="E2713" s="228" t="s">
        <v>5341</v>
      </c>
      <c r="F2713" s="226" t="s">
        <v>5342</v>
      </c>
      <c r="G2713" s="226" t="s">
        <v>65</v>
      </c>
      <c r="H2713" s="226" t="s">
        <v>66</v>
      </c>
      <c r="I2713" s="229"/>
      <c r="J2713" s="260"/>
      <c r="K2713" s="252">
        <f t="shared" si="44"/>
        <v>400</v>
      </c>
      <c r="L2713" s="9" t="s">
        <v>34</v>
      </c>
    </row>
    <row r="2714" spans="2:12">
      <c r="B2714" s="268">
        <v>2702</v>
      </c>
      <c r="C2714" s="226" t="s">
        <v>85</v>
      </c>
      <c r="D2714" s="227" t="s">
        <v>86</v>
      </c>
      <c r="E2714" s="228" t="s">
        <v>5343</v>
      </c>
      <c r="F2714" s="226" t="s">
        <v>5344</v>
      </c>
      <c r="G2714" s="226" t="s">
        <v>65</v>
      </c>
      <c r="H2714" s="226" t="s">
        <v>66</v>
      </c>
      <c r="I2714" s="229"/>
      <c r="J2714" s="260"/>
      <c r="K2714" s="252">
        <f t="shared" si="44"/>
        <v>97</v>
      </c>
      <c r="L2714" s="9" t="s">
        <v>34</v>
      </c>
    </row>
    <row r="2715" spans="2:12">
      <c r="B2715" s="268">
        <v>2703</v>
      </c>
      <c r="C2715" s="226" t="s">
        <v>85</v>
      </c>
      <c r="D2715" s="227" t="s">
        <v>86</v>
      </c>
      <c r="E2715" s="228" t="s">
        <v>5345</v>
      </c>
      <c r="F2715" s="226" t="s">
        <v>5346</v>
      </c>
      <c r="G2715" s="226" t="s">
        <v>65</v>
      </c>
      <c r="H2715" s="226" t="s">
        <v>66</v>
      </c>
      <c r="I2715" s="229"/>
      <c r="J2715" s="260"/>
      <c r="K2715" s="252">
        <f t="shared" si="44"/>
        <v>382</v>
      </c>
      <c r="L2715" s="9" t="s">
        <v>34</v>
      </c>
    </row>
    <row r="2716" spans="2:12">
      <c r="B2716" s="268">
        <v>2704</v>
      </c>
      <c r="C2716" s="226" t="s">
        <v>85</v>
      </c>
      <c r="D2716" s="227" t="s">
        <v>86</v>
      </c>
      <c r="E2716" s="228" t="s">
        <v>5347</v>
      </c>
      <c r="F2716" s="226" t="s">
        <v>5348</v>
      </c>
      <c r="G2716" s="226" t="s">
        <v>65</v>
      </c>
      <c r="H2716" s="226" t="s">
        <v>66</v>
      </c>
      <c r="I2716" s="229"/>
      <c r="J2716" s="260"/>
      <c r="K2716" s="252">
        <f t="shared" si="44"/>
        <v>735</v>
      </c>
      <c r="L2716" s="9" t="s">
        <v>34</v>
      </c>
    </row>
    <row r="2717" spans="2:12">
      <c r="B2717" s="268">
        <v>2705</v>
      </c>
      <c r="C2717" s="226" t="s">
        <v>85</v>
      </c>
      <c r="D2717" s="227" t="s">
        <v>86</v>
      </c>
      <c r="E2717" s="228" t="s">
        <v>5349</v>
      </c>
      <c r="F2717" s="226" t="s">
        <v>5350</v>
      </c>
      <c r="G2717" s="226" t="s">
        <v>65</v>
      </c>
      <c r="H2717" s="226" t="s">
        <v>66</v>
      </c>
      <c r="I2717" s="229"/>
      <c r="J2717" s="260"/>
      <c r="K2717" s="252">
        <f t="shared" si="44"/>
        <v>415</v>
      </c>
      <c r="L2717" s="9" t="s">
        <v>34</v>
      </c>
    </row>
    <row r="2718" spans="2:12">
      <c r="B2718" s="268">
        <v>2706</v>
      </c>
      <c r="C2718" s="226" t="s">
        <v>85</v>
      </c>
      <c r="D2718" s="227" t="s">
        <v>86</v>
      </c>
      <c r="E2718" s="228" t="s">
        <v>5351</v>
      </c>
      <c r="F2718" s="226" t="s">
        <v>5352</v>
      </c>
      <c r="G2718" s="226" t="s">
        <v>65</v>
      </c>
      <c r="H2718" s="226" t="s">
        <v>66</v>
      </c>
      <c r="I2718" s="229"/>
      <c r="J2718" s="260"/>
      <c r="K2718" s="252">
        <f t="shared" si="44"/>
        <v>742</v>
      </c>
      <c r="L2718" s="9" t="s">
        <v>34</v>
      </c>
    </row>
    <row r="2719" spans="2:12">
      <c r="B2719" s="268">
        <v>2707</v>
      </c>
      <c r="C2719" s="226" t="s">
        <v>85</v>
      </c>
      <c r="D2719" s="227" t="s">
        <v>86</v>
      </c>
      <c r="E2719" s="228" t="s">
        <v>5353</v>
      </c>
      <c r="F2719" s="226" t="s">
        <v>5354</v>
      </c>
      <c r="G2719" s="226" t="s">
        <v>65</v>
      </c>
      <c r="H2719" s="226" t="s">
        <v>66</v>
      </c>
      <c r="I2719" s="229"/>
      <c r="J2719" s="260"/>
      <c r="K2719" s="252">
        <f t="shared" si="44"/>
        <v>422</v>
      </c>
      <c r="L2719" s="9" t="s">
        <v>34</v>
      </c>
    </row>
    <row r="2720" spans="2:12">
      <c r="B2720" s="268">
        <v>2708</v>
      </c>
      <c r="C2720" s="226" t="s">
        <v>85</v>
      </c>
      <c r="D2720" s="227" t="s">
        <v>86</v>
      </c>
      <c r="E2720" s="228" t="s">
        <v>5355</v>
      </c>
      <c r="F2720" s="226" t="s">
        <v>5356</v>
      </c>
      <c r="G2720" s="226" t="s">
        <v>65</v>
      </c>
      <c r="H2720" s="226" t="s">
        <v>66</v>
      </c>
      <c r="I2720" s="229"/>
      <c r="J2720" s="260"/>
      <c r="K2720" s="252">
        <f t="shared" si="44"/>
        <v>750</v>
      </c>
      <c r="L2720" s="9" t="s">
        <v>34</v>
      </c>
    </row>
    <row r="2721" spans="2:12">
      <c r="B2721" s="268">
        <v>2709</v>
      </c>
      <c r="C2721" s="226" t="s">
        <v>85</v>
      </c>
      <c r="D2721" s="227" t="s">
        <v>86</v>
      </c>
      <c r="E2721" s="228" t="s">
        <v>5357</v>
      </c>
      <c r="F2721" s="226" t="s">
        <v>5358</v>
      </c>
      <c r="G2721" s="226" t="s">
        <v>65</v>
      </c>
      <c r="H2721" s="226" t="s">
        <v>66</v>
      </c>
      <c r="I2721" s="229"/>
      <c r="J2721" s="260"/>
      <c r="K2721" s="252">
        <f t="shared" si="44"/>
        <v>429</v>
      </c>
      <c r="L2721" s="9" t="s">
        <v>34</v>
      </c>
    </row>
    <row r="2722" spans="2:12">
      <c r="B2722" s="268">
        <v>2710</v>
      </c>
      <c r="C2722" s="226" t="s">
        <v>85</v>
      </c>
      <c r="D2722" s="227" t="s">
        <v>86</v>
      </c>
      <c r="E2722" s="228" t="s">
        <v>5359</v>
      </c>
      <c r="F2722" s="226" t="s">
        <v>5360</v>
      </c>
      <c r="G2722" s="226" t="s">
        <v>65</v>
      </c>
      <c r="H2722" s="226" t="s">
        <v>66</v>
      </c>
      <c r="I2722" s="229"/>
      <c r="J2722" s="260"/>
      <c r="K2722" s="252">
        <f t="shared" si="44"/>
        <v>756</v>
      </c>
      <c r="L2722" s="9" t="s">
        <v>34</v>
      </c>
    </row>
    <row r="2723" spans="2:12">
      <c r="B2723" s="268">
        <v>2711</v>
      </c>
      <c r="C2723" s="226" t="s">
        <v>85</v>
      </c>
      <c r="D2723" s="227" t="s">
        <v>86</v>
      </c>
      <c r="E2723" s="228" t="s">
        <v>5361</v>
      </c>
      <c r="F2723" s="226" t="s">
        <v>5362</v>
      </c>
      <c r="G2723" s="226" t="s">
        <v>65</v>
      </c>
      <c r="H2723" s="226" t="s">
        <v>66</v>
      </c>
      <c r="I2723" s="229"/>
      <c r="J2723" s="260"/>
      <c r="K2723" s="252">
        <f t="shared" si="44"/>
        <v>729</v>
      </c>
      <c r="L2723" s="9" t="s">
        <v>34</v>
      </c>
    </row>
    <row r="2724" spans="2:12">
      <c r="B2724" s="268">
        <v>2712</v>
      </c>
      <c r="C2724" s="226" t="s">
        <v>85</v>
      </c>
      <c r="D2724" s="227" t="s">
        <v>86</v>
      </c>
      <c r="E2724" s="228" t="s">
        <v>5363</v>
      </c>
      <c r="F2724" s="226" t="s">
        <v>5364</v>
      </c>
      <c r="G2724" s="226" t="s">
        <v>65</v>
      </c>
      <c r="H2724" s="226" t="s">
        <v>66</v>
      </c>
      <c r="I2724" s="229"/>
      <c r="J2724" s="260"/>
      <c r="K2724" s="252">
        <f t="shared" si="44"/>
        <v>407</v>
      </c>
      <c r="L2724" s="9" t="s">
        <v>34</v>
      </c>
    </row>
    <row r="2725" spans="2:12">
      <c r="B2725" s="268">
        <v>2713</v>
      </c>
      <c r="C2725" s="226" t="s">
        <v>85</v>
      </c>
      <c r="D2725" s="227" t="s">
        <v>86</v>
      </c>
      <c r="E2725" s="228" t="s">
        <v>5365</v>
      </c>
      <c r="F2725" s="226" t="s">
        <v>5366</v>
      </c>
      <c r="G2725" s="226" t="s">
        <v>65</v>
      </c>
      <c r="H2725" s="226" t="s">
        <v>66</v>
      </c>
      <c r="I2725" s="229"/>
      <c r="J2725" s="260"/>
      <c r="K2725" s="252">
        <f t="shared" si="44"/>
        <v>133</v>
      </c>
      <c r="L2725" s="9" t="s">
        <v>34</v>
      </c>
    </row>
    <row r="2726" spans="2:12">
      <c r="B2726" s="268">
        <v>2714</v>
      </c>
      <c r="C2726" s="226" t="s">
        <v>85</v>
      </c>
      <c r="D2726" s="227" t="s">
        <v>86</v>
      </c>
      <c r="E2726" s="228" t="s">
        <v>5367</v>
      </c>
      <c r="F2726" s="226" t="s">
        <v>5368</v>
      </c>
      <c r="G2726" s="226" t="s">
        <v>65</v>
      </c>
      <c r="H2726" s="226" t="s">
        <v>66</v>
      </c>
      <c r="I2726" s="229"/>
      <c r="J2726" s="260"/>
      <c r="K2726" s="252">
        <f t="shared" si="44"/>
        <v>450</v>
      </c>
      <c r="L2726" s="9" t="s">
        <v>34</v>
      </c>
    </row>
    <row r="2727" spans="2:12">
      <c r="B2727" s="268">
        <v>2715</v>
      </c>
      <c r="C2727" s="226" t="s">
        <v>85</v>
      </c>
      <c r="D2727" s="227" t="s">
        <v>86</v>
      </c>
      <c r="E2727" s="228" t="s">
        <v>5369</v>
      </c>
      <c r="F2727" s="226" t="s">
        <v>5370</v>
      </c>
      <c r="G2727" s="226" t="s">
        <v>65</v>
      </c>
      <c r="H2727" s="226" t="s">
        <v>66</v>
      </c>
      <c r="I2727" s="229"/>
      <c r="J2727" s="260"/>
      <c r="K2727" s="252">
        <f t="shared" si="44"/>
        <v>139</v>
      </c>
      <c r="L2727" s="9" t="s">
        <v>34</v>
      </c>
    </row>
    <row r="2728" spans="2:12">
      <c r="B2728" s="268">
        <v>2716</v>
      </c>
      <c r="C2728" s="226" t="s">
        <v>85</v>
      </c>
      <c r="D2728" s="227" t="s">
        <v>86</v>
      </c>
      <c r="E2728" s="228" t="s">
        <v>5371</v>
      </c>
      <c r="F2728" s="226" t="s">
        <v>5372</v>
      </c>
      <c r="G2728" s="226" t="s">
        <v>65</v>
      </c>
      <c r="H2728" s="226" t="s">
        <v>66</v>
      </c>
      <c r="I2728" s="229"/>
      <c r="J2728" s="260"/>
      <c r="K2728" s="252">
        <f t="shared" si="44"/>
        <v>436</v>
      </c>
      <c r="L2728" s="9" t="s">
        <v>34</v>
      </c>
    </row>
    <row r="2729" spans="2:12">
      <c r="B2729" s="268">
        <v>2717</v>
      </c>
      <c r="C2729" s="226" t="s">
        <v>85</v>
      </c>
      <c r="D2729" s="227" t="s">
        <v>86</v>
      </c>
      <c r="E2729" s="228" t="s">
        <v>5373</v>
      </c>
      <c r="F2729" s="226" t="s">
        <v>5374</v>
      </c>
      <c r="G2729" s="226" t="s">
        <v>65</v>
      </c>
      <c r="H2729" s="226" t="s">
        <v>66</v>
      </c>
      <c r="I2729" s="229"/>
      <c r="J2729" s="260"/>
      <c r="K2729" s="252">
        <f t="shared" si="44"/>
        <v>458</v>
      </c>
      <c r="L2729" s="9" t="s">
        <v>34</v>
      </c>
    </row>
    <row r="2730" spans="2:12">
      <c r="B2730" s="268">
        <v>2718</v>
      </c>
      <c r="C2730" s="226" t="s">
        <v>85</v>
      </c>
      <c r="D2730" s="227" t="s">
        <v>86</v>
      </c>
      <c r="E2730" s="228" t="s">
        <v>5375</v>
      </c>
      <c r="F2730" s="226" t="s">
        <v>5376</v>
      </c>
      <c r="G2730" s="226" t="s">
        <v>65</v>
      </c>
      <c r="H2730" s="226" t="s">
        <v>66</v>
      </c>
      <c r="I2730" s="229"/>
      <c r="J2730" s="260"/>
      <c r="K2730" s="252">
        <f t="shared" si="44"/>
        <v>145</v>
      </c>
      <c r="L2730" s="9" t="s">
        <v>34</v>
      </c>
    </row>
    <row r="2731" spans="2:12">
      <c r="B2731" s="268">
        <v>2719</v>
      </c>
      <c r="C2731" s="226" t="s">
        <v>85</v>
      </c>
      <c r="D2731" s="227" t="s">
        <v>86</v>
      </c>
      <c r="E2731" s="228" t="s">
        <v>5377</v>
      </c>
      <c r="F2731" s="226" t="s">
        <v>5378</v>
      </c>
      <c r="G2731" s="226" t="s">
        <v>65</v>
      </c>
      <c r="H2731" s="226" t="s">
        <v>66</v>
      </c>
      <c r="I2731" s="229"/>
      <c r="J2731" s="260"/>
      <c r="K2731" s="252">
        <f t="shared" si="44"/>
        <v>781</v>
      </c>
      <c r="L2731" s="9" t="s">
        <v>34</v>
      </c>
    </row>
    <row r="2732" spans="2:12">
      <c r="B2732" s="268">
        <v>2720</v>
      </c>
      <c r="C2732" s="226" t="s">
        <v>85</v>
      </c>
      <c r="D2732" s="227" t="s">
        <v>86</v>
      </c>
      <c r="E2732" s="228" t="s">
        <v>5379</v>
      </c>
      <c r="F2732" s="226" t="s">
        <v>5380</v>
      </c>
      <c r="G2732" s="226" t="s">
        <v>65</v>
      </c>
      <c r="H2732" s="226" t="s">
        <v>66</v>
      </c>
      <c r="I2732" s="229"/>
      <c r="J2732" s="260"/>
      <c r="K2732" s="252">
        <f t="shared" si="44"/>
        <v>127</v>
      </c>
      <c r="L2732" s="9" t="s">
        <v>34</v>
      </c>
    </row>
    <row r="2733" spans="2:12">
      <c r="B2733" s="268">
        <v>2721</v>
      </c>
      <c r="C2733" s="226" t="s">
        <v>85</v>
      </c>
      <c r="D2733" s="227" t="s">
        <v>86</v>
      </c>
      <c r="E2733" s="228" t="s">
        <v>5381</v>
      </c>
      <c r="F2733" s="226" t="s">
        <v>5382</v>
      </c>
      <c r="G2733" s="226" t="s">
        <v>65</v>
      </c>
      <c r="H2733" s="226" t="s">
        <v>66</v>
      </c>
      <c r="I2733" s="229"/>
      <c r="J2733" s="260"/>
      <c r="K2733" s="252">
        <f t="shared" si="44"/>
        <v>443</v>
      </c>
      <c r="L2733" s="9" t="s">
        <v>34</v>
      </c>
    </row>
    <row r="2734" spans="2:12">
      <c r="B2734" s="268">
        <v>2722</v>
      </c>
      <c r="C2734" s="226" t="s">
        <v>85</v>
      </c>
      <c r="D2734" s="227" t="s">
        <v>86</v>
      </c>
      <c r="E2734" s="228" t="s">
        <v>5383</v>
      </c>
      <c r="F2734" s="226" t="s">
        <v>5384</v>
      </c>
      <c r="G2734" s="226" t="s">
        <v>65</v>
      </c>
      <c r="H2734" s="226" t="s">
        <v>66</v>
      </c>
      <c r="I2734" s="229"/>
      <c r="J2734" s="260"/>
      <c r="K2734" s="252">
        <f t="shared" si="44"/>
        <v>151</v>
      </c>
      <c r="L2734" s="9" t="s">
        <v>34</v>
      </c>
    </row>
    <row r="2735" spans="2:12">
      <c r="B2735" s="268">
        <v>2723</v>
      </c>
      <c r="C2735" s="226" t="s">
        <v>85</v>
      </c>
      <c r="D2735" s="227" t="s">
        <v>86</v>
      </c>
      <c r="E2735" s="228" t="s">
        <v>5385</v>
      </c>
      <c r="F2735" s="226" t="s">
        <v>5386</v>
      </c>
      <c r="G2735" s="226" t="s">
        <v>65</v>
      </c>
      <c r="H2735" s="226" t="s">
        <v>66</v>
      </c>
      <c r="I2735" s="229"/>
      <c r="J2735" s="260"/>
      <c r="K2735" s="252">
        <f t="shared" si="44"/>
        <v>473</v>
      </c>
      <c r="L2735" s="9" t="s">
        <v>34</v>
      </c>
    </row>
    <row r="2736" spans="2:12">
      <c r="B2736" s="268">
        <v>2724</v>
      </c>
      <c r="C2736" s="226" t="s">
        <v>85</v>
      </c>
      <c r="D2736" s="227" t="s">
        <v>86</v>
      </c>
      <c r="E2736" s="228" t="s">
        <v>5387</v>
      </c>
      <c r="F2736" s="226" t="s">
        <v>5388</v>
      </c>
      <c r="G2736" s="226" t="s">
        <v>65</v>
      </c>
      <c r="H2736" s="226" t="s">
        <v>66</v>
      </c>
      <c r="I2736" s="229"/>
      <c r="J2736" s="260"/>
      <c r="K2736" s="252">
        <f t="shared" si="44"/>
        <v>157</v>
      </c>
      <c r="L2736" s="9" t="s">
        <v>34</v>
      </c>
    </row>
    <row r="2737" spans="2:12">
      <c r="B2737" s="268">
        <v>2725</v>
      </c>
      <c r="C2737" s="226" t="s">
        <v>85</v>
      </c>
      <c r="D2737" s="227" t="s">
        <v>86</v>
      </c>
      <c r="E2737" s="228" t="s">
        <v>5389</v>
      </c>
      <c r="F2737" s="226" t="s">
        <v>5390</v>
      </c>
      <c r="G2737" s="226" t="s">
        <v>65</v>
      </c>
      <c r="H2737" s="226" t="s">
        <v>66</v>
      </c>
      <c r="I2737" s="229"/>
      <c r="J2737" s="260"/>
      <c r="K2737" s="252">
        <f t="shared" si="44"/>
        <v>480</v>
      </c>
      <c r="L2737" s="9" t="s">
        <v>34</v>
      </c>
    </row>
    <row r="2738" spans="2:12">
      <c r="B2738" s="268">
        <v>2726</v>
      </c>
      <c r="C2738" s="226" t="s">
        <v>85</v>
      </c>
      <c r="D2738" s="227" t="s">
        <v>86</v>
      </c>
      <c r="E2738" s="228" t="s">
        <v>5391</v>
      </c>
      <c r="F2738" s="226" t="s">
        <v>5390</v>
      </c>
      <c r="G2738" s="226" t="s">
        <v>65</v>
      </c>
      <c r="H2738" s="226" t="s">
        <v>66</v>
      </c>
      <c r="I2738" s="229"/>
      <c r="J2738" s="260"/>
      <c r="K2738" s="252">
        <f t="shared" si="44"/>
        <v>486</v>
      </c>
      <c r="L2738" s="9" t="s">
        <v>34</v>
      </c>
    </row>
    <row r="2739" spans="2:12">
      <c r="B2739" s="268">
        <v>2727</v>
      </c>
      <c r="C2739" s="226" t="s">
        <v>85</v>
      </c>
      <c r="D2739" s="227" t="s">
        <v>86</v>
      </c>
      <c r="E2739" s="228" t="s">
        <v>5392</v>
      </c>
      <c r="F2739" s="226" t="s">
        <v>5390</v>
      </c>
      <c r="G2739" s="226" t="s">
        <v>65</v>
      </c>
      <c r="H2739" s="226" t="s">
        <v>66</v>
      </c>
      <c r="I2739" s="229"/>
      <c r="J2739" s="260"/>
      <c r="K2739" s="252">
        <f t="shared" si="44"/>
        <v>498</v>
      </c>
      <c r="L2739" s="9" t="s">
        <v>34</v>
      </c>
    </row>
    <row r="2740" spans="2:12">
      <c r="B2740" s="268">
        <v>2728</v>
      </c>
      <c r="C2740" s="226" t="s">
        <v>85</v>
      </c>
      <c r="D2740" s="227" t="s">
        <v>86</v>
      </c>
      <c r="E2740" s="228" t="s">
        <v>5393</v>
      </c>
      <c r="F2740" s="226" t="s">
        <v>5394</v>
      </c>
      <c r="G2740" s="226" t="s">
        <v>65</v>
      </c>
      <c r="H2740" s="226" t="s">
        <v>66</v>
      </c>
      <c r="I2740" s="229"/>
      <c r="J2740" s="260"/>
      <c r="K2740" s="252">
        <f t="shared" si="44"/>
        <v>163</v>
      </c>
      <c r="L2740" s="9" t="s">
        <v>34</v>
      </c>
    </row>
    <row r="2741" spans="2:12">
      <c r="B2741" s="268">
        <v>2729</v>
      </c>
      <c r="C2741" s="226" t="s">
        <v>85</v>
      </c>
      <c r="D2741" s="227" t="s">
        <v>86</v>
      </c>
      <c r="E2741" s="228" t="s">
        <v>5395</v>
      </c>
      <c r="F2741" s="226" t="s">
        <v>5396</v>
      </c>
      <c r="G2741" s="226" t="s">
        <v>65</v>
      </c>
      <c r="H2741" s="226" t="s">
        <v>66</v>
      </c>
      <c r="I2741" s="229"/>
      <c r="J2741" s="260"/>
      <c r="K2741" s="252">
        <f t="shared" si="44"/>
        <v>169</v>
      </c>
      <c r="L2741" s="9" t="s">
        <v>34</v>
      </c>
    </row>
    <row r="2742" spans="2:12">
      <c r="B2742" s="268">
        <v>2730</v>
      </c>
      <c r="C2742" s="226" t="s">
        <v>85</v>
      </c>
      <c r="D2742" s="227" t="s">
        <v>86</v>
      </c>
      <c r="E2742" s="228" t="s">
        <v>5397</v>
      </c>
      <c r="F2742" s="226" t="s">
        <v>5398</v>
      </c>
      <c r="G2742" s="226" t="s">
        <v>65</v>
      </c>
      <c r="H2742" s="226" t="s">
        <v>66</v>
      </c>
      <c r="I2742" s="229"/>
      <c r="J2742" s="260"/>
      <c r="K2742" s="252">
        <f t="shared" si="44"/>
        <v>182</v>
      </c>
      <c r="L2742" s="9" t="s">
        <v>34</v>
      </c>
    </row>
    <row r="2743" spans="2:12">
      <c r="B2743" s="268">
        <v>2731</v>
      </c>
      <c r="C2743" s="226" t="s">
        <v>85</v>
      </c>
      <c r="D2743" s="227" t="s">
        <v>86</v>
      </c>
      <c r="E2743" s="228" t="s">
        <v>5399</v>
      </c>
      <c r="F2743" s="226" t="s">
        <v>5400</v>
      </c>
      <c r="G2743" s="226" t="s">
        <v>65</v>
      </c>
      <c r="H2743" s="226" t="s">
        <v>66</v>
      </c>
      <c r="I2743" s="229"/>
      <c r="J2743" s="260"/>
      <c r="K2743" s="252">
        <f t="shared" si="44"/>
        <v>188</v>
      </c>
      <c r="L2743" s="9" t="s">
        <v>34</v>
      </c>
    </row>
    <row r="2744" spans="2:12">
      <c r="B2744" s="268">
        <v>2732</v>
      </c>
      <c r="C2744" s="226" t="s">
        <v>85</v>
      </c>
      <c r="D2744" s="227" t="s">
        <v>86</v>
      </c>
      <c r="E2744" s="228" t="s">
        <v>5401</v>
      </c>
      <c r="F2744" s="226" t="s">
        <v>5402</v>
      </c>
      <c r="G2744" s="226" t="s">
        <v>65</v>
      </c>
      <c r="H2744" s="226" t="s">
        <v>66</v>
      </c>
      <c r="I2744" s="229"/>
      <c r="J2744" s="260"/>
      <c r="K2744" s="252">
        <f t="shared" si="44"/>
        <v>509</v>
      </c>
      <c r="L2744" s="9" t="s">
        <v>34</v>
      </c>
    </row>
    <row r="2745" spans="2:12">
      <c r="B2745" s="268">
        <v>2733</v>
      </c>
      <c r="C2745" s="226" t="s">
        <v>85</v>
      </c>
      <c r="D2745" s="227" t="s">
        <v>86</v>
      </c>
      <c r="E2745" s="228" t="s">
        <v>5403</v>
      </c>
      <c r="F2745" s="226" t="s">
        <v>5404</v>
      </c>
      <c r="G2745" s="226" t="s">
        <v>65</v>
      </c>
      <c r="H2745" s="226" t="s">
        <v>66</v>
      </c>
      <c r="I2745" s="229"/>
      <c r="J2745" s="260"/>
      <c r="K2745" s="252">
        <f t="shared" si="44"/>
        <v>196</v>
      </c>
      <c r="L2745" s="9" t="s">
        <v>34</v>
      </c>
    </row>
    <row r="2746" spans="2:12">
      <c r="B2746" s="268">
        <v>2734</v>
      </c>
      <c r="C2746" s="226" t="s">
        <v>85</v>
      </c>
      <c r="D2746" s="227" t="s">
        <v>86</v>
      </c>
      <c r="E2746" s="228" t="s">
        <v>5405</v>
      </c>
      <c r="F2746" s="226" t="s">
        <v>5406</v>
      </c>
      <c r="G2746" s="226" t="s">
        <v>65</v>
      </c>
      <c r="H2746" s="226" t="s">
        <v>66</v>
      </c>
      <c r="I2746" s="229"/>
      <c r="J2746" s="260"/>
      <c r="K2746" s="252">
        <f t="shared" si="44"/>
        <v>836</v>
      </c>
      <c r="L2746" s="9" t="s">
        <v>34</v>
      </c>
    </row>
    <row r="2747" spans="2:12">
      <c r="B2747" s="268">
        <v>2735</v>
      </c>
      <c r="C2747" s="226" t="s">
        <v>85</v>
      </c>
      <c r="D2747" s="227" t="s">
        <v>86</v>
      </c>
      <c r="E2747" s="228" t="s">
        <v>5407</v>
      </c>
      <c r="F2747" s="226" t="s">
        <v>5408</v>
      </c>
      <c r="G2747" s="226" t="s">
        <v>65</v>
      </c>
      <c r="H2747" s="226" t="s">
        <v>66</v>
      </c>
      <c r="I2747" s="229"/>
      <c r="J2747" s="260"/>
      <c r="K2747" s="252">
        <f t="shared" si="44"/>
        <v>492</v>
      </c>
      <c r="L2747" s="9" t="s">
        <v>34</v>
      </c>
    </row>
    <row r="2748" spans="2:12">
      <c r="B2748" s="268">
        <v>2736</v>
      </c>
      <c r="C2748" s="226" t="s">
        <v>85</v>
      </c>
      <c r="D2748" s="227" t="s">
        <v>86</v>
      </c>
      <c r="E2748" s="228" t="s">
        <v>5409</v>
      </c>
      <c r="F2748" s="226" t="s">
        <v>5410</v>
      </c>
      <c r="G2748" s="226" t="s">
        <v>65</v>
      </c>
      <c r="H2748" s="226" t="s">
        <v>66</v>
      </c>
      <c r="I2748" s="229"/>
      <c r="J2748" s="260"/>
      <c r="K2748" s="252">
        <f t="shared" si="44"/>
        <v>175</v>
      </c>
      <c r="L2748" s="9" t="s">
        <v>34</v>
      </c>
    </row>
    <row r="2749" spans="2:12">
      <c r="B2749" s="268">
        <v>2737</v>
      </c>
      <c r="C2749" s="226" t="s">
        <v>85</v>
      </c>
      <c r="D2749" s="227" t="s">
        <v>86</v>
      </c>
      <c r="E2749" s="228" t="s">
        <v>5411</v>
      </c>
      <c r="F2749" s="226" t="s">
        <v>5412</v>
      </c>
      <c r="G2749" s="226" t="s">
        <v>65</v>
      </c>
      <c r="H2749" s="226" t="s">
        <v>66</v>
      </c>
      <c r="I2749" s="229"/>
      <c r="J2749" s="260"/>
      <c r="K2749" s="252">
        <f t="shared" si="44"/>
        <v>208</v>
      </c>
      <c r="L2749" s="9" t="s">
        <v>34</v>
      </c>
    </row>
    <row r="2750" spans="2:12">
      <c r="B2750" s="268">
        <v>2738</v>
      </c>
      <c r="C2750" s="226" t="s">
        <v>85</v>
      </c>
      <c r="D2750" s="227" t="s">
        <v>86</v>
      </c>
      <c r="E2750" s="228" t="s">
        <v>5413</v>
      </c>
      <c r="F2750" s="226" t="s">
        <v>5414</v>
      </c>
      <c r="G2750" s="226" t="s">
        <v>65</v>
      </c>
      <c r="H2750" s="226" t="s">
        <v>66</v>
      </c>
      <c r="I2750" s="229"/>
      <c r="J2750" s="260"/>
      <c r="K2750" s="252">
        <f t="shared" si="44"/>
        <v>534</v>
      </c>
      <c r="L2750" s="9" t="s">
        <v>34</v>
      </c>
    </row>
    <row r="2751" spans="2:12">
      <c r="B2751" s="268">
        <v>2739</v>
      </c>
      <c r="C2751" s="226" t="s">
        <v>85</v>
      </c>
      <c r="D2751" s="227" t="s">
        <v>86</v>
      </c>
      <c r="E2751" s="228" t="s">
        <v>5415</v>
      </c>
      <c r="F2751" s="226" t="s">
        <v>5416</v>
      </c>
      <c r="G2751" s="226" t="s">
        <v>65</v>
      </c>
      <c r="H2751" s="226" t="s">
        <v>66</v>
      </c>
      <c r="I2751" s="229"/>
      <c r="J2751" s="260"/>
      <c r="K2751" s="252">
        <f t="shared" si="44"/>
        <v>215</v>
      </c>
      <c r="L2751" s="9" t="s">
        <v>34</v>
      </c>
    </row>
    <row r="2752" spans="2:12">
      <c r="B2752" s="268">
        <v>2740</v>
      </c>
      <c r="C2752" s="226" t="s">
        <v>85</v>
      </c>
      <c r="D2752" s="227" t="s">
        <v>86</v>
      </c>
      <c r="E2752" s="228" t="s">
        <v>5417</v>
      </c>
      <c r="F2752" s="226" t="s">
        <v>5418</v>
      </c>
      <c r="G2752" s="226" t="s">
        <v>65</v>
      </c>
      <c r="H2752" s="226" t="s">
        <v>66</v>
      </c>
      <c r="I2752" s="229"/>
      <c r="J2752" s="260"/>
      <c r="K2752" s="252">
        <f t="shared" si="44"/>
        <v>519</v>
      </c>
      <c r="L2752" s="9" t="s">
        <v>34</v>
      </c>
    </row>
    <row r="2753" spans="2:12">
      <c r="B2753" s="268">
        <v>2741</v>
      </c>
      <c r="C2753" s="226" t="s">
        <v>85</v>
      </c>
      <c r="D2753" s="227" t="s">
        <v>86</v>
      </c>
      <c r="E2753" s="228" t="s">
        <v>5419</v>
      </c>
      <c r="F2753" s="226" t="s">
        <v>5420</v>
      </c>
      <c r="G2753" s="226" t="s">
        <v>65</v>
      </c>
      <c r="H2753" s="226" t="s">
        <v>66</v>
      </c>
      <c r="I2753" s="229"/>
      <c r="J2753" s="260"/>
      <c r="K2753" s="252">
        <f t="shared" si="44"/>
        <v>540</v>
      </c>
      <c r="L2753" s="9" t="s">
        <v>34</v>
      </c>
    </row>
    <row r="2754" spans="2:12">
      <c r="B2754" s="268">
        <v>2742</v>
      </c>
      <c r="C2754" s="226" t="s">
        <v>85</v>
      </c>
      <c r="D2754" s="227" t="s">
        <v>86</v>
      </c>
      <c r="E2754" s="228" t="s">
        <v>5421</v>
      </c>
      <c r="F2754" s="226" t="s">
        <v>5422</v>
      </c>
      <c r="G2754" s="226" t="s">
        <v>65</v>
      </c>
      <c r="H2754" s="226" t="s">
        <v>66</v>
      </c>
      <c r="I2754" s="229"/>
      <c r="J2754" s="260"/>
      <c r="K2754" s="252">
        <f t="shared" si="44"/>
        <v>221</v>
      </c>
      <c r="L2754" s="9" t="s">
        <v>34</v>
      </c>
    </row>
    <row r="2755" spans="2:12">
      <c r="B2755" s="268">
        <v>2743</v>
      </c>
      <c r="C2755" s="226" t="s">
        <v>85</v>
      </c>
      <c r="D2755" s="227" t="s">
        <v>86</v>
      </c>
      <c r="E2755" s="228" t="s">
        <v>5423</v>
      </c>
      <c r="F2755" s="226" t="s">
        <v>5424</v>
      </c>
      <c r="G2755" s="226" t="s">
        <v>65</v>
      </c>
      <c r="H2755" s="226" t="s">
        <v>66</v>
      </c>
      <c r="I2755" s="229"/>
      <c r="J2755" s="260"/>
      <c r="K2755" s="252">
        <f t="shared" ref="K2755:K2818" si="45">VALUE(RIGHT($E2755,4))</f>
        <v>547</v>
      </c>
      <c r="L2755" s="9" t="s">
        <v>34</v>
      </c>
    </row>
    <row r="2756" spans="2:12">
      <c r="B2756" s="268">
        <v>2744</v>
      </c>
      <c r="C2756" s="226" t="s">
        <v>85</v>
      </c>
      <c r="D2756" s="227" t="s">
        <v>86</v>
      </c>
      <c r="E2756" s="228" t="s">
        <v>5425</v>
      </c>
      <c r="F2756" s="226" t="s">
        <v>5426</v>
      </c>
      <c r="G2756" s="226" t="s">
        <v>65</v>
      </c>
      <c r="H2756" s="226" t="s">
        <v>66</v>
      </c>
      <c r="I2756" s="229"/>
      <c r="J2756" s="260"/>
      <c r="K2756" s="252">
        <f t="shared" si="45"/>
        <v>227</v>
      </c>
      <c r="L2756" s="9" t="s">
        <v>34</v>
      </c>
    </row>
    <row r="2757" spans="2:12">
      <c r="B2757" s="268">
        <v>2745</v>
      </c>
      <c r="C2757" s="226" t="s">
        <v>85</v>
      </c>
      <c r="D2757" s="227" t="s">
        <v>86</v>
      </c>
      <c r="E2757" s="228" t="s">
        <v>5427</v>
      </c>
      <c r="F2757" s="226" t="s">
        <v>5428</v>
      </c>
      <c r="G2757" s="226" t="s">
        <v>65</v>
      </c>
      <c r="H2757" s="226" t="s">
        <v>66</v>
      </c>
      <c r="I2757" s="229"/>
      <c r="J2757" s="260"/>
      <c r="K2757" s="252">
        <f t="shared" si="45"/>
        <v>202</v>
      </c>
      <c r="L2757" s="9" t="s">
        <v>34</v>
      </c>
    </row>
    <row r="2758" spans="2:12">
      <c r="B2758" s="268">
        <v>2746</v>
      </c>
      <c r="C2758" s="226" t="s">
        <v>85</v>
      </c>
      <c r="D2758" s="227" t="s">
        <v>86</v>
      </c>
      <c r="E2758" s="228" t="s">
        <v>5429</v>
      </c>
      <c r="F2758" s="226" t="s">
        <v>5430</v>
      </c>
      <c r="G2758" s="226" t="s">
        <v>65</v>
      </c>
      <c r="H2758" s="226" t="s">
        <v>66</v>
      </c>
      <c r="I2758" s="229"/>
      <c r="J2758" s="260"/>
      <c r="K2758" s="252">
        <f t="shared" si="45"/>
        <v>234</v>
      </c>
      <c r="L2758" s="9" t="s">
        <v>34</v>
      </c>
    </row>
    <row r="2759" spans="2:12">
      <c r="B2759" s="268">
        <v>2747</v>
      </c>
      <c r="C2759" s="226" t="s">
        <v>85</v>
      </c>
      <c r="D2759" s="227" t="s">
        <v>86</v>
      </c>
      <c r="E2759" s="228" t="s">
        <v>5431</v>
      </c>
      <c r="F2759" s="226" t="s">
        <v>5432</v>
      </c>
      <c r="G2759" s="226" t="s">
        <v>65</v>
      </c>
      <c r="H2759" s="226" t="s">
        <v>66</v>
      </c>
      <c r="I2759" s="229"/>
      <c r="J2759" s="260"/>
      <c r="K2759" s="252">
        <f t="shared" si="45"/>
        <v>566</v>
      </c>
      <c r="L2759" s="9" t="s">
        <v>34</v>
      </c>
    </row>
    <row r="2760" spans="2:12">
      <c r="B2760" s="268">
        <v>2748</v>
      </c>
      <c r="C2760" s="226" t="s">
        <v>85</v>
      </c>
      <c r="D2760" s="227" t="s">
        <v>86</v>
      </c>
      <c r="E2760" s="228" t="s">
        <v>5433</v>
      </c>
      <c r="F2760" s="226" t="s">
        <v>5434</v>
      </c>
      <c r="G2760" s="226" t="s">
        <v>65</v>
      </c>
      <c r="H2760" s="226" t="s">
        <v>66</v>
      </c>
      <c r="I2760" s="229"/>
      <c r="J2760" s="260"/>
      <c r="K2760" s="252">
        <f t="shared" si="45"/>
        <v>240</v>
      </c>
      <c r="L2760" s="9" t="s">
        <v>34</v>
      </c>
    </row>
    <row r="2761" spans="2:12">
      <c r="B2761" s="268">
        <v>2749</v>
      </c>
      <c r="C2761" s="226" t="s">
        <v>85</v>
      </c>
      <c r="D2761" s="227" t="s">
        <v>86</v>
      </c>
      <c r="E2761" s="228" t="s">
        <v>5435</v>
      </c>
      <c r="F2761" s="226" t="s">
        <v>5436</v>
      </c>
      <c r="G2761" s="226" t="s">
        <v>65</v>
      </c>
      <c r="H2761" s="226" t="s">
        <v>66</v>
      </c>
      <c r="I2761" s="229"/>
      <c r="J2761" s="260"/>
      <c r="K2761" s="252">
        <f t="shared" si="45"/>
        <v>573</v>
      </c>
      <c r="L2761" s="9" t="s">
        <v>34</v>
      </c>
    </row>
    <row r="2762" spans="2:12">
      <c r="B2762" s="268">
        <v>2750</v>
      </c>
      <c r="C2762" s="226" t="s">
        <v>85</v>
      </c>
      <c r="D2762" s="227" t="s">
        <v>86</v>
      </c>
      <c r="E2762" s="228" t="s">
        <v>5437</v>
      </c>
      <c r="F2762" s="226" t="s">
        <v>5438</v>
      </c>
      <c r="G2762" s="226" t="s">
        <v>65</v>
      </c>
      <c r="H2762" s="226" t="s">
        <v>66</v>
      </c>
      <c r="I2762" s="229"/>
      <c r="J2762" s="260"/>
      <c r="K2762" s="252">
        <f t="shared" si="45"/>
        <v>246</v>
      </c>
      <c r="L2762" s="9" t="s">
        <v>34</v>
      </c>
    </row>
    <row r="2763" spans="2:12">
      <c r="B2763" s="268">
        <v>2751</v>
      </c>
      <c r="C2763" s="226" t="s">
        <v>85</v>
      </c>
      <c r="D2763" s="227" t="s">
        <v>86</v>
      </c>
      <c r="E2763" s="228" t="s">
        <v>5439</v>
      </c>
      <c r="F2763" s="226" t="s">
        <v>5440</v>
      </c>
      <c r="G2763" s="226" t="s">
        <v>65</v>
      </c>
      <c r="H2763" s="226" t="s">
        <v>66</v>
      </c>
      <c r="I2763" s="229"/>
      <c r="J2763" s="260"/>
      <c r="K2763" s="252">
        <f t="shared" si="45"/>
        <v>553</v>
      </c>
      <c r="L2763" s="9" t="s">
        <v>34</v>
      </c>
    </row>
    <row r="2764" spans="2:12">
      <c r="B2764" s="268">
        <v>2752</v>
      </c>
      <c r="C2764" s="226" t="s">
        <v>85</v>
      </c>
      <c r="D2764" s="227" t="s">
        <v>86</v>
      </c>
      <c r="E2764" s="228" t="s">
        <v>5441</v>
      </c>
      <c r="F2764" s="226" t="s">
        <v>5440</v>
      </c>
      <c r="G2764" s="226" t="s">
        <v>65</v>
      </c>
      <c r="H2764" s="226" t="s">
        <v>66</v>
      </c>
      <c r="I2764" s="229"/>
      <c r="J2764" s="260"/>
      <c r="K2764" s="252">
        <f t="shared" si="45"/>
        <v>554</v>
      </c>
      <c r="L2764" s="9" t="s">
        <v>34</v>
      </c>
    </row>
    <row r="2765" spans="2:12">
      <c r="B2765" s="268">
        <v>2753</v>
      </c>
      <c r="C2765" s="226" t="s">
        <v>85</v>
      </c>
      <c r="D2765" s="227" t="s">
        <v>86</v>
      </c>
      <c r="E2765" s="228" t="s">
        <v>5442</v>
      </c>
      <c r="F2765" s="226" t="s">
        <v>5443</v>
      </c>
      <c r="G2765" s="226" t="s">
        <v>65</v>
      </c>
      <c r="H2765" s="226" t="s">
        <v>66</v>
      </c>
      <c r="I2765" s="229"/>
      <c r="J2765" s="260"/>
      <c r="K2765" s="252">
        <f t="shared" si="45"/>
        <v>258</v>
      </c>
      <c r="L2765" s="9" t="s">
        <v>34</v>
      </c>
    </row>
    <row r="2766" spans="2:12">
      <c r="B2766" s="268">
        <v>2754</v>
      </c>
      <c r="C2766" s="226" t="s">
        <v>85</v>
      </c>
      <c r="D2766" s="227" t="s">
        <v>86</v>
      </c>
      <c r="E2766" s="228" t="s">
        <v>5444</v>
      </c>
      <c r="F2766" s="226" t="s">
        <v>5445</v>
      </c>
      <c r="G2766" s="226" t="s">
        <v>65</v>
      </c>
      <c r="H2766" s="226" t="s">
        <v>66</v>
      </c>
      <c r="I2766" s="229"/>
      <c r="J2766" s="260"/>
      <c r="K2766" s="252">
        <f t="shared" si="45"/>
        <v>595</v>
      </c>
      <c r="L2766" s="9" t="s">
        <v>34</v>
      </c>
    </row>
    <row r="2767" spans="2:12">
      <c r="B2767" s="268">
        <v>2755</v>
      </c>
      <c r="C2767" s="226" t="s">
        <v>85</v>
      </c>
      <c r="D2767" s="227" t="s">
        <v>86</v>
      </c>
      <c r="E2767" s="228" t="s">
        <v>5446</v>
      </c>
      <c r="F2767" s="226" t="s">
        <v>5447</v>
      </c>
      <c r="G2767" s="226" t="s">
        <v>65</v>
      </c>
      <c r="H2767" s="226" t="s">
        <v>66</v>
      </c>
      <c r="I2767" s="229"/>
      <c r="J2767" s="260"/>
      <c r="K2767" s="252">
        <f t="shared" si="45"/>
        <v>264</v>
      </c>
      <c r="L2767" s="9" t="s">
        <v>34</v>
      </c>
    </row>
    <row r="2768" spans="2:12">
      <c r="B2768" s="268">
        <v>2756</v>
      </c>
      <c r="C2768" s="226" t="s">
        <v>85</v>
      </c>
      <c r="D2768" s="227" t="s">
        <v>86</v>
      </c>
      <c r="E2768" s="228" t="s">
        <v>5448</v>
      </c>
      <c r="F2768" s="226" t="s">
        <v>5449</v>
      </c>
      <c r="G2768" s="226" t="s">
        <v>65</v>
      </c>
      <c r="H2768" s="226" t="s">
        <v>66</v>
      </c>
      <c r="I2768" s="229"/>
      <c r="J2768" s="260"/>
      <c r="K2768" s="252">
        <f t="shared" si="45"/>
        <v>601</v>
      </c>
      <c r="L2768" s="9" t="s">
        <v>34</v>
      </c>
    </row>
    <row r="2769" spans="2:12">
      <c r="B2769" s="268">
        <v>2757</v>
      </c>
      <c r="C2769" s="226" t="s">
        <v>85</v>
      </c>
      <c r="D2769" s="227" t="s">
        <v>86</v>
      </c>
      <c r="E2769" s="228" t="s">
        <v>5450</v>
      </c>
      <c r="F2769" s="226" t="s">
        <v>5451</v>
      </c>
      <c r="G2769" s="226" t="s">
        <v>65</v>
      </c>
      <c r="H2769" s="226" t="s">
        <v>66</v>
      </c>
      <c r="I2769" s="229"/>
      <c r="J2769" s="260"/>
      <c r="K2769" s="252">
        <f t="shared" si="45"/>
        <v>270</v>
      </c>
      <c r="L2769" s="9" t="s">
        <v>34</v>
      </c>
    </row>
    <row r="2770" spans="2:12">
      <c r="B2770" s="268">
        <v>2758</v>
      </c>
      <c r="C2770" s="226" t="s">
        <v>85</v>
      </c>
      <c r="D2770" s="227" t="s">
        <v>86</v>
      </c>
      <c r="E2770" s="228" t="s">
        <v>5452</v>
      </c>
      <c r="F2770" s="226" t="s">
        <v>5453</v>
      </c>
      <c r="G2770" s="226" t="s">
        <v>65</v>
      </c>
      <c r="H2770" s="226" t="s">
        <v>66</v>
      </c>
      <c r="I2770" s="229"/>
      <c r="J2770" s="260"/>
      <c r="K2770" s="252">
        <f t="shared" si="45"/>
        <v>582</v>
      </c>
      <c r="L2770" s="9" t="s">
        <v>34</v>
      </c>
    </row>
    <row r="2771" spans="2:12">
      <c r="B2771" s="268">
        <v>2759</v>
      </c>
      <c r="C2771" s="226" t="s">
        <v>85</v>
      </c>
      <c r="D2771" s="227" t="s">
        <v>86</v>
      </c>
      <c r="E2771" s="228" t="s">
        <v>5454</v>
      </c>
      <c r="F2771" s="226" t="s">
        <v>5455</v>
      </c>
      <c r="G2771" s="226" t="s">
        <v>65</v>
      </c>
      <c r="H2771" s="226" t="s">
        <v>66</v>
      </c>
      <c r="I2771" s="229"/>
      <c r="J2771" s="260"/>
      <c r="K2771" s="252">
        <f t="shared" si="45"/>
        <v>607</v>
      </c>
      <c r="L2771" s="9" t="s">
        <v>34</v>
      </c>
    </row>
    <row r="2772" spans="2:12">
      <c r="B2772" s="268">
        <v>2760</v>
      </c>
      <c r="C2772" s="226" t="s">
        <v>85</v>
      </c>
      <c r="D2772" s="227" t="s">
        <v>86</v>
      </c>
      <c r="E2772" s="228" t="s">
        <v>5456</v>
      </c>
      <c r="F2772" s="226" t="s">
        <v>5457</v>
      </c>
      <c r="G2772" s="226" t="s">
        <v>65</v>
      </c>
      <c r="H2772" s="226" t="s">
        <v>66</v>
      </c>
      <c r="I2772" s="229"/>
      <c r="J2772" s="260"/>
      <c r="K2772" s="252">
        <f t="shared" si="45"/>
        <v>252</v>
      </c>
      <c r="L2772" s="9" t="s">
        <v>34</v>
      </c>
    </row>
    <row r="2773" spans="2:12">
      <c r="B2773" s="268">
        <v>2761</v>
      </c>
      <c r="C2773" s="226" t="s">
        <v>85</v>
      </c>
      <c r="D2773" s="227" t="s">
        <v>86</v>
      </c>
      <c r="E2773" s="228" t="s">
        <v>5458</v>
      </c>
      <c r="F2773" s="226" t="s">
        <v>5459</v>
      </c>
      <c r="G2773" s="226" t="s">
        <v>65</v>
      </c>
      <c r="H2773" s="226" t="s">
        <v>66</v>
      </c>
      <c r="I2773" s="229"/>
      <c r="J2773" s="260"/>
      <c r="K2773" s="252">
        <f t="shared" si="45"/>
        <v>589</v>
      </c>
      <c r="L2773" s="9" t="s">
        <v>34</v>
      </c>
    </row>
    <row r="2774" spans="2:12">
      <c r="B2774" s="268">
        <v>2762</v>
      </c>
      <c r="C2774" s="226" t="s">
        <v>85</v>
      </c>
      <c r="D2774" s="227" t="s">
        <v>86</v>
      </c>
      <c r="E2774" s="228" t="s">
        <v>5460</v>
      </c>
      <c r="F2774" s="226" t="s">
        <v>5461</v>
      </c>
      <c r="G2774" s="226" t="s">
        <v>65</v>
      </c>
      <c r="H2774" s="226" t="s">
        <v>66</v>
      </c>
      <c r="I2774" s="229"/>
      <c r="J2774" s="260"/>
      <c r="K2774" s="252">
        <f t="shared" si="45"/>
        <v>619</v>
      </c>
      <c r="L2774" s="9" t="s">
        <v>34</v>
      </c>
    </row>
    <row r="2775" spans="2:12">
      <c r="B2775" s="268">
        <v>2763</v>
      </c>
      <c r="C2775" s="226" t="s">
        <v>85</v>
      </c>
      <c r="D2775" s="227" t="s">
        <v>86</v>
      </c>
      <c r="E2775" s="228" t="s">
        <v>5462</v>
      </c>
      <c r="F2775" s="226" t="s">
        <v>5463</v>
      </c>
      <c r="G2775" s="226" t="s">
        <v>65</v>
      </c>
      <c r="H2775" s="226" t="s">
        <v>66</v>
      </c>
      <c r="I2775" s="229"/>
      <c r="J2775" s="260"/>
      <c r="K2775" s="252">
        <f t="shared" si="45"/>
        <v>736</v>
      </c>
      <c r="L2775" s="9" t="s">
        <v>34</v>
      </c>
    </row>
    <row r="2776" spans="2:12">
      <c r="B2776" s="268">
        <v>2764</v>
      </c>
      <c r="C2776" s="226" t="s">
        <v>85</v>
      </c>
      <c r="D2776" s="227" t="s">
        <v>86</v>
      </c>
      <c r="E2776" s="228" t="s">
        <v>5464</v>
      </c>
      <c r="F2776" s="226" t="s">
        <v>5465</v>
      </c>
      <c r="G2776" s="226" t="s">
        <v>65</v>
      </c>
      <c r="H2776" s="226" t="s">
        <v>66</v>
      </c>
      <c r="I2776" s="229"/>
      <c r="J2776" s="260"/>
      <c r="K2776" s="252">
        <f t="shared" si="45"/>
        <v>416</v>
      </c>
      <c r="L2776" s="9" t="s">
        <v>34</v>
      </c>
    </row>
    <row r="2777" spans="2:12">
      <c r="B2777" s="268">
        <v>2765</v>
      </c>
      <c r="C2777" s="226" t="s">
        <v>85</v>
      </c>
      <c r="D2777" s="227" t="s">
        <v>86</v>
      </c>
      <c r="E2777" s="228" t="s">
        <v>5466</v>
      </c>
      <c r="F2777" s="226" t="s">
        <v>5467</v>
      </c>
      <c r="G2777" s="226" t="s">
        <v>65</v>
      </c>
      <c r="H2777" s="226" t="s">
        <v>66</v>
      </c>
      <c r="I2777" s="229"/>
      <c r="J2777" s="260"/>
      <c r="K2777" s="252">
        <f t="shared" si="45"/>
        <v>423</v>
      </c>
      <c r="L2777" s="9" t="s">
        <v>34</v>
      </c>
    </row>
    <row r="2778" spans="2:12">
      <c r="B2778" s="268">
        <v>2766</v>
      </c>
      <c r="C2778" s="226" t="s">
        <v>85</v>
      </c>
      <c r="D2778" s="227" t="s">
        <v>86</v>
      </c>
      <c r="E2778" s="228" t="s">
        <v>5468</v>
      </c>
      <c r="F2778" s="226" t="s">
        <v>5469</v>
      </c>
      <c r="G2778" s="226" t="s">
        <v>65</v>
      </c>
      <c r="H2778" s="226" t="s">
        <v>66</v>
      </c>
      <c r="I2778" s="229"/>
      <c r="J2778" s="260"/>
      <c r="K2778" s="252">
        <f t="shared" si="45"/>
        <v>430</v>
      </c>
      <c r="L2778" s="9" t="s">
        <v>34</v>
      </c>
    </row>
    <row r="2779" spans="2:12">
      <c r="B2779" s="268">
        <v>2767</v>
      </c>
      <c r="C2779" s="226" t="s">
        <v>85</v>
      </c>
      <c r="D2779" s="227" t="s">
        <v>86</v>
      </c>
      <c r="E2779" s="228" t="s">
        <v>5470</v>
      </c>
      <c r="F2779" s="226" t="s">
        <v>5471</v>
      </c>
      <c r="G2779" s="226" t="s">
        <v>65</v>
      </c>
      <c r="H2779" s="226" t="s">
        <v>66</v>
      </c>
      <c r="I2779" s="229"/>
      <c r="J2779" s="260"/>
      <c r="K2779" s="252">
        <f t="shared" si="45"/>
        <v>757</v>
      </c>
      <c r="L2779" s="9" t="s">
        <v>34</v>
      </c>
    </row>
    <row r="2780" spans="2:12">
      <c r="B2780" s="268">
        <v>2768</v>
      </c>
      <c r="C2780" s="226" t="s">
        <v>85</v>
      </c>
      <c r="D2780" s="227" t="s">
        <v>86</v>
      </c>
      <c r="E2780" s="228" t="s">
        <v>5472</v>
      </c>
      <c r="F2780" s="226" t="s">
        <v>5471</v>
      </c>
      <c r="G2780" s="226" t="s">
        <v>65</v>
      </c>
      <c r="H2780" s="226" t="s">
        <v>66</v>
      </c>
      <c r="I2780" s="229"/>
      <c r="J2780" s="260"/>
      <c r="K2780" s="252">
        <f t="shared" si="45"/>
        <v>758</v>
      </c>
      <c r="L2780" s="9" t="s">
        <v>34</v>
      </c>
    </row>
    <row r="2781" spans="2:12">
      <c r="B2781" s="268">
        <v>2769</v>
      </c>
      <c r="C2781" s="226" t="s">
        <v>85</v>
      </c>
      <c r="D2781" s="227" t="s">
        <v>86</v>
      </c>
      <c r="E2781" s="228" t="s">
        <v>5473</v>
      </c>
      <c r="F2781" s="226" t="s">
        <v>5474</v>
      </c>
      <c r="G2781" s="226" t="s">
        <v>65</v>
      </c>
      <c r="H2781" s="226" t="s">
        <v>66</v>
      </c>
      <c r="I2781" s="229"/>
      <c r="J2781" s="260"/>
      <c r="K2781" s="252">
        <f t="shared" si="45"/>
        <v>451</v>
      </c>
      <c r="L2781" s="9" t="s">
        <v>34</v>
      </c>
    </row>
    <row r="2782" spans="2:12">
      <c r="B2782" s="268">
        <v>2770</v>
      </c>
      <c r="C2782" s="226" t="s">
        <v>85</v>
      </c>
      <c r="D2782" s="227" t="s">
        <v>86</v>
      </c>
      <c r="E2782" s="228" t="s">
        <v>5475</v>
      </c>
      <c r="F2782" s="226" t="s">
        <v>5476</v>
      </c>
      <c r="G2782" s="226" t="s">
        <v>65</v>
      </c>
      <c r="H2782" s="226" t="s">
        <v>66</v>
      </c>
      <c r="I2782" s="229"/>
      <c r="J2782" s="260"/>
      <c r="K2782" s="252">
        <f t="shared" si="45"/>
        <v>437</v>
      </c>
      <c r="L2782" s="9" t="s">
        <v>34</v>
      </c>
    </row>
    <row r="2783" spans="2:12">
      <c r="B2783" s="268">
        <v>2771</v>
      </c>
      <c r="C2783" s="226" t="s">
        <v>85</v>
      </c>
      <c r="D2783" s="227" t="s">
        <v>86</v>
      </c>
      <c r="E2783" s="228" t="s">
        <v>5477</v>
      </c>
      <c r="F2783" s="226" t="s">
        <v>5478</v>
      </c>
      <c r="G2783" s="226" t="s">
        <v>65</v>
      </c>
      <c r="H2783" s="226" t="s">
        <v>66</v>
      </c>
      <c r="I2783" s="229"/>
      <c r="J2783" s="260"/>
      <c r="K2783" s="252">
        <f t="shared" si="45"/>
        <v>459</v>
      </c>
      <c r="L2783" s="9" t="s">
        <v>34</v>
      </c>
    </row>
    <row r="2784" spans="2:12">
      <c r="B2784" s="268">
        <v>2772</v>
      </c>
      <c r="C2784" s="226" t="s">
        <v>85</v>
      </c>
      <c r="D2784" s="227" t="s">
        <v>86</v>
      </c>
      <c r="E2784" s="228" t="s">
        <v>5479</v>
      </c>
      <c r="F2784" s="226" t="s">
        <v>5480</v>
      </c>
      <c r="G2784" s="226" t="s">
        <v>65</v>
      </c>
      <c r="H2784" s="226" t="s">
        <v>66</v>
      </c>
      <c r="I2784" s="229"/>
      <c r="J2784" s="260"/>
      <c r="K2784" s="252">
        <f t="shared" si="45"/>
        <v>444</v>
      </c>
      <c r="L2784" s="9" t="s">
        <v>34</v>
      </c>
    </row>
    <row r="2785" spans="2:12">
      <c r="B2785" s="268">
        <v>2773</v>
      </c>
      <c r="C2785" s="226" t="s">
        <v>85</v>
      </c>
      <c r="D2785" s="227" t="s">
        <v>86</v>
      </c>
      <c r="E2785" s="228" t="s">
        <v>5481</v>
      </c>
      <c r="F2785" s="226" t="s">
        <v>5482</v>
      </c>
      <c r="G2785" s="226" t="s">
        <v>65</v>
      </c>
      <c r="H2785" s="226" t="s">
        <v>66</v>
      </c>
      <c r="I2785" s="229"/>
      <c r="J2785" s="260"/>
      <c r="K2785" s="252">
        <f t="shared" si="45"/>
        <v>474</v>
      </c>
      <c r="L2785" s="9" t="s">
        <v>34</v>
      </c>
    </row>
    <row r="2786" spans="2:12">
      <c r="B2786" s="268">
        <v>2774</v>
      </c>
      <c r="C2786" s="226" t="s">
        <v>85</v>
      </c>
      <c r="D2786" s="227" t="s">
        <v>86</v>
      </c>
      <c r="E2786" s="228" t="s">
        <v>5483</v>
      </c>
      <c r="F2786" s="226" t="s">
        <v>5484</v>
      </c>
      <c r="G2786" s="226" t="s">
        <v>65</v>
      </c>
      <c r="H2786" s="226" t="s">
        <v>66</v>
      </c>
      <c r="I2786" s="229"/>
      <c r="J2786" s="260"/>
      <c r="K2786" s="252">
        <f t="shared" si="45"/>
        <v>511</v>
      </c>
      <c r="L2786" s="9" t="s">
        <v>34</v>
      </c>
    </row>
    <row r="2787" spans="2:12">
      <c r="B2787" s="268">
        <v>2775</v>
      </c>
      <c r="C2787" s="226" t="s">
        <v>85</v>
      </c>
      <c r="D2787" s="227" t="s">
        <v>86</v>
      </c>
      <c r="E2787" s="228" t="s">
        <v>5485</v>
      </c>
      <c r="F2787" s="226" t="s">
        <v>5486</v>
      </c>
      <c r="G2787" s="226" t="s">
        <v>65</v>
      </c>
      <c r="H2787" s="226" t="s">
        <v>66</v>
      </c>
      <c r="I2787" s="229"/>
      <c r="J2787" s="260"/>
      <c r="K2787" s="252">
        <f t="shared" si="45"/>
        <v>209</v>
      </c>
      <c r="L2787" s="9" t="s">
        <v>34</v>
      </c>
    </row>
    <row r="2788" spans="2:12">
      <c r="B2788" s="268">
        <v>2776</v>
      </c>
      <c r="C2788" s="226" t="s">
        <v>85</v>
      </c>
      <c r="D2788" s="227" t="s">
        <v>86</v>
      </c>
      <c r="E2788" s="228" t="s">
        <v>5487</v>
      </c>
      <c r="F2788" s="226" t="s">
        <v>5488</v>
      </c>
      <c r="G2788" s="226" t="s">
        <v>65</v>
      </c>
      <c r="H2788" s="226" t="s">
        <v>66</v>
      </c>
      <c r="I2788" s="229"/>
      <c r="J2788" s="260"/>
      <c r="K2788" s="252">
        <f t="shared" si="45"/>
        <v>228</v>
      </c>
      <c r="L2788" s="9" t="s">
        <v>34</v>
      </c>
    </row>
    <row r="2789" spans="2:12">
      <c r="B2789" s="268">
        <v>2777</v>
      </c>
      <c r="C2789" s="226" t="s">
        <v>85</v>
      </c>
      <c r="D2789" s="227" t="s">
        <v>86</v>
      </c>
      <c r="E2789" s="228" t="s">
        <v>5489</v>
      </c>
      <c r="F2789" s="226" t="s">
        <v>5490</v>
      </c>
      <c r="G2789" s="226" t="s">
        <v>65</v>
      </c>
      <c r="H2789" s="226" t="s">
        <v>66</v>
      </c>
      <c r="I2789" s="229"/>
      <c r="J2789" s="260"/>
      <c r="K2789" s="252">
        <f t="shared" si="45"/>
        <v>612</v>
      </c>
      <c r="L2789" s="9" t="s">
        <v>34</v>
      </c>
    </row>
    <row r="2790" spans="2:12">
      <c r="B2790" s="268">
        <v>2778</v>
      </c>
      <c r="C2790" s="226" t="s">
        <v>85</v>
      </c>
      <c r="D2790" s="227" t="s">
        <v>86</v>
      </c>
      <c r="E2790" s="228" t="s">
        <v>5491</v>
      </c>
      <c r="F2790" s="226" t="s">
        <v>5492</v>
      </c>
      <c r="G2790" s="226" t="s">
        <v>65</v>
      </c>
      <c r="H2790" s="226" t="s">
        <v>66</v>
      </c>
      <c r="I2790" s="229"/>
      <c r="J2790" s="260"/>
      <c r="K2790" s="252">
        <f t="shared" si="45"/>
        <v>521</v>
      </c>
      <c r="L2790" s="9" t="s">
        <v>34</v>
      </c>
    </row>
    <row r="2791" spans="2:12">
      <c r="B2791" s="268">
        <v>2779</v>
      </c>
      <c r="C2791" s="226" t="s">
        <v>85</v>
      </c>
      <c r="D2791" s="227" t="s">
        <v>86</v>
      </c>
      <c r="E2791" s="228" t="s">
        <v>5493</v>
      </c>
      <c r="F2791" s="226" t="s">
        <v>5494</v>
      </c>
      <c r="G2791" s="226" t="s">
        <v>65</v>
      </c>
      <c r="H2791" s="226" t="s">
        <v>66</v>
      </c>
      <c r="I2791" s="229"/>
      <c r="J2791" s="260"/>
      <c r="K2791" s="252">
        <f t="shared" si="45"/>
        <v>512</v>
      </c>
      <c r="L2791" s="9" t="s">
        <v>34</v>
      </c>
    </row>
    <row r="2792" spans="2:12">
      <c r="B2792" s="268">
        <v>2780</v>
      </c>
      <c r="C2792" s="226" t="s">
        <v>85</v>
      </c>
      <c r="D2792" s="227" t="s">
        <v>86</v>
      </c>
      <c r="E2792" s="228" t="s">
        <v>5495</v>
      </c>
      <c r="F2792" s="226" t="s">
        <v>5496</v>
      </c>
      <c r="G2792" s="226" t="s">
        <v>65</v>
      </c>
      <c r="H2792" s="226" t="s">
        <v>66</v>
      </c>
      <c r="I2792" s="229"/>
      <c r="J2792" s="260"/>
      <c r="K2792" s="252">
        <f t="shared" si="45"/>
        <v>522</v>
      </c>
      <c r="L2792" s="9" t="s">
        <v>34</v>
      </c>
    </row>
    <row r="2793" spans="2:12">
      <c r="B2793" s="268">
        <v>2781</v>
      </c>
      <c r="C2793" s="226" t="s">
        <v>85</v>
      </c>
      <c r="D2793" s="227" t="s">
        <v>86</v>
      </c>
      <c r="E2793" s="228" t="s">
        <v>5497</v>
      </c>
      <c r="F2793" s="226" t="s">
        <v>5496</v>
      </c>
      <c r="G2793" s="226" t="s">
        <v>65</v>
      </c>
      <c r="H2793" s="226" t="s">
        <v>66</v>
      </c>
      <c r="I2793" s="229"/>
      <c r="J2793" s="260"/>
      <c r="K2793" s="252">
        <f t="shared" si="45"/>
        <v>523</v>
      </c>
      <c r="L2793" s="9" t="s">
        <v>34</v>
      </c>
    </row>
    <row r="2794" spans="2:12">
      <c r="B2794" s="268">
        <v>2782</v>
      </c>
      <c r="C2794" s="226" t="s">
        <v>85</v>
      </c>
      <c r="D2794" s="227" t="s">
        <v>86</v>
      </c>
      <c r="E2794" s="228" t="s">
        <v>5498</v>
      </c>
      <c r="F2794" s="226" t="s">
        <v>5499</v>
      </c>
      <c r="G2794" s="226" t="s">
        <v>65</v>
      </c>
      <c r="H2794" s="226" t="s">
        <v>66</v>
      </c>
      <c r="I2794" s="229"/>
      <c r="J2794" s="260"/>
      <c r="K2794" s="252">
        <f t="shared" si="45"/>
        <v>71</v>
      </c>
      <c r="L2794" s="9" t="s">
        <v>34</v>
      </c>
    </row>
    <row r="2795" spans="2:12">
      <c r="B2795" s="268">
        <v>2783</v>
      </c>
      <c r="C2795" s="226" t="s">
        <v>85</v>
      </c>
      <c r="D2795" s="227" t="s">
        <v>86</v>
      </c>
      <c r="E2795" s="228" t="s">
        <v>5500</v>
      </c>
      <c r="F2795" s="226" t="s">
        <v>5501</v>
      </c>
      <c r="G2795" s="226" t="s">
        <v>65</v>
      </c>
      <c r="H2795" s="226" t="s">
        <v>66</v>
      </c>
      <c r="I2795" s="229"/>
      <c r="J2795" s="260"/>
      <c r="K2795" s="252">
        <f t="shared" si="45"/>
        <v>103</v>
      </c>
      <c r="L2795" s="9" t="s">
        <v>34</v>
      </c>
    </row>
    <row r="2796" spans="2:12">
      <c r="B2796" s="268">
        <v>2784</v>
      </c>
      <c r="C2796" s="226" t="s">
        <v>85</v>
      </c>
      <c r="D2796" s="227" t="s">
        <v>86</v>
      </c>
      <c r="E2796" s="228" t="s">
        <v>5502</v>
      </c>
      <c r="F2796" s="226" t="s">
        <v>5503</v>
      </c>
      <c r="G2796" s="226" t="s">
        <v>65</v>
      </c>
      <c r="H2796" s="226" t="s">
        <v>66</v>
      </c>
      <c r="I2796" s="229"/>
      <c r="J2796" s="260"/>
      <c r="K2796" s="252">
        <f t="shared" si="45"/>
        <v>72</v>
      </c>
      <c r="L2796" s="9" t="s">
        <v>34</v>
      </c>
    </row>
    <row r="2797" spans="2:12">
      <c r="B2797" s="268">
        <v>2785</v>
      </c>
      <c r="C2797" s="226" t="s">
        <v>85</v>
      </c>
      <c r="D2797" s="227" t="s">
        <v>86</v>
      </c>
      <c r="E2797" s="228" t="s">
        <v>5504</v>
      </c>
      <c r="F2797" s="226" t="s">
        <v>5505</v>
      </c>
      <c r="G2797" s="226" t="s">
        <v>65</v>
      </c>
      <c r="H2797" s="226" t="s">
        <v>66</v>
      </c>
      <c r="I2797" s="229"/>
      <c r="J2797" s="260"/>
      <c r="K2797" s="252">
        <f t="shared" si="45"/>
        <v>104</v>
      </c>
      <c r="L2797" s="9" t="s">
        <v>34</v>
      </c>
    </row>
    <row r="2798" spans="2:12">
      <c r="B2798" s="268">
        <v>2786</v>
      </c>
      <c r="C2798" s="226" t="s">
        <v>85</v>
      </c>
      <c r="D2798" s="227" t="s">
        <v>86</v>
      </c>
      <c r="E2798" s="228" t="s">
        <v>5506</v>
      </c>
      <c r="F2798" s="226" t="s">
        <v>5507</v>
      </c>
      <c r="G2798" s="226" t="s">
        <v>65</v>
      </c>
      <c r="H2798" s="226" t="s">
        <v>66</v>
      </c>
      <c r="I2798" s="229"/>
      <c r="J2798" s="260"/>
      <c r="K2798" s="252">
        <f t="shared" si="45"/>
        <v>73</v>
      </c>
      <c r="L2798" s="9" t="s">
        <v>34</v>
      </c>
    </row>
    <row r="2799" spans="2:12">
      <c r="B2799" s="268">
        <v>2787</v>
      </c>
      <c r="C2799" s="226" t="s">
        <v>85</v>
      </c>
      <c r="D2799" s="227" t="s">
        <v>86</v>
      </c>
      <c r="E2799" s="228" t="s">
        <v>5508</v>
      </c>
      <c r="F2799" s="226" t="s">
        <v>5509</v>
      </c>
      <c r="G2799" s="226" t="s">
        <v>65</v>
      </c>
      <c r="H2799" s="226" t="s">
        <v>66</v>
      </c>
      <c r="I2799" s="229"/>
      <c r="J2799" s="260"/>
      <c r="K2799" s="252">
        <f t="shared" si="45"/>
        <v>105</v>
      </c>
      <c r="L2799" s="9" t="s">
        <v>34</v>
      </c>
    </row>
    <row r="2800" spans="2:12">
      <c r="B2800" s="268">
        <v>2788</v>
      </c>
      <c r="C2800" s="226" t="s">
        <v>85</v>
      </c>
      <c r="D2800" s="227" t="s">
        <v>86</v>
      </c>
      <c r="E2800" s="228" t="s">
        <v>5510</v>
      </c>
      <c r="F2800" s="226" t="s">
        <v>5511</v>
      </c>
      <c r="G2800" s="226" t="s">
        <v>65</v>
      </c>
      <c r="H2800" s="226" t="s">
        <v>66</v>
      </c>
      <c r="I2800" s="229"/>
      <c r="J2800" s="260"/>
      <c r="K2800" s="252">
        <f t="shared" si="45"/>
        <v>106</v>
      </c>
      <c r="L2800" s="9" t="s">
        <v>34</v>
      </c>
    </row>
    <row r="2801" spans="2:12">
      <c r="B2801" s="268">
        <v>2789</v>
      </c>
      <c r="C2801" s="226" t="s">
        <v>85</v>
      </c>
      <c r="D2801" s="227" t="s">
        <v>86</v>
      </c>
      <c r="E2801" s="228" t="s">
        <v>5512</v>
      </c>
      <c r="F2801" s="226" t="s">
        <v>5513</v>
      </c>
      <c r="G2801" s="226" t="s">
        <v>65</v>
      </c>
      <c r="H2801" s="226" t="s">
        <v>66</v>
      </c>
      <c r="I2801" s="229"/>
      <c r="J2801" s="260"/>
      <c r="K2801" s="252">
        <f t="shared" si="45"/>
        <v>74</v>
      </c>
      <c r="L2801" s="9" t="s">
        <v>34</v>
      </c>
    </row>
    <row r="2802" spans="2:12">
      <c r="B2802" s="268">
        <v>2790</v>
      </c>
      <c r="C2802" s="226" t="s">
        <v>85</v>
      </c>
      <c r="D2802" s="227" t="s">
        <v>86</v>
      </c>
      <c r="E2802" s="228" t="s">
        <v>5514</v>
      </c>
      <c r="F2802" s="226" t="s">
        <v>5515</v>
      </c>
      <c r="G2802" s="226" t="s">
        <v>65</v>
      </c>
      <c r="H2802" s="226" t="s">
        <v>66</v>
      </c>
      <c r="I2802" s="229"/>
      <c r="J2802" s="260"/>
      <c r="K2802" s="252">
        <f t="shared" si="45"/>
        <v>889</v>
      </c>
      <c r="L2802" s="9" t="s">
        <v>34</v>
      </c>
    </row>
    <row r="2803" spans="2:12">
      <c r="B2803" s="268">
        <v>2791</v>
      </c>
      <c r="C2803" s="226" t="s">
        <v>85</v>
      </c>
      <c r="D2803" s="227" t="s">
        <v>86</v>
      </c>
      <c r="E2803" s="228" t="s">
        <v>5516</v>
      </c>
      <c r="F2803" s="226" t="s">
        <v>5517</v>
      </c>
      <c r="G2803" s="226" t="s">
        <v>65</v>
      </c>
      <c r="H2803" s="226" t="s">
        <v>66</v>
      </c>
      <c r="I2803" s="229"/>
      <c r="J2803" s="260"/>
      <c r="K2803" s="252">
        <f t="shared" si="45"/>
        <v>692</v>
      </c>
      <c r="L2803" s="9" t="s">
        <v>34</v>
      </c>
    </row>
    <row r="2804" spans="2:12">
      <c r="B2804" s="268">
        <v>2792</v>
      </c>
      <c r="C2804" s="226" t="s">
        <v>85</v>
      </c>
      <c r="D2804" s="227" t="s">
        <v>86</v>
      </c>
      <c r="E2804" s="228" t="s">
        <v>5518</v>
      </c>
      <c r="F2804" s="226" t="s">
        <v>5519</v>
      </c>
      <c r="G2804" s="226" t="s">
        <v>65</v>
      </c>
      <c r="H2804" s="226" t="s">
        <v>66</v>
      </c>
      <c r="I2804" s="229"/>
      <c r="J2804" s="260"/>
      <c r="K2804" s="252">
        <f t="shared" si="45"/>
        <v>691</v>
      </c>
      <c r="L2804" s="9" t="s">
        <v>34</v>
      </c>
    </row>
    <row r="2805" spans="2:12">
      <c r="B2805" s="268">
        <v>2793</v>
      </c>
      <c r="C2805" s="226" t="s">
        <v>85</v>
      </c>
      <c r="D2805" s="227" t="s">
        <v>86</v>
      </c>
      <c r="E2805" s="228" t="s">
        <v>5520</v>
      </c>
      <c r="F2805" s="226" t="s">
        <v>5521</v>
      </c>
      <c r="G2805" s="226" t="s">
        <v>65</v>
      </c>
      <c r="H2805" s="226" t="s">
        <v>66</v>
      </c>
      <c r="I2805" s="229"/>
      <c r="J2805" s="260"/>
      <c r="K2805" s="252">
        <f t="shared" si="45"/>
        <v>360</v>
      </c>
      <c r="L2805" s="9" t="s">
        <v>34</v>
      </c>
    </row>
    <row r="2806" spans="2:12">
      <c r="B2806" s="268">
        <v>2794</v>
      </c>
      <c r="C2806" s="226" t="s">
        <v>85</v>
      </c>
      <c r="D2806" s="227" t="s">
        <v>86</v>
      </c>
      <c r="E2806" s="228" t="s">
        <v>5522</v>
      </c>
      <c r="F2806" s="226" t="s">
        <v>5523</v>
      </c>
      <c r="G2806" s="226" t="s">
        <v>65</v>
      </c>
      <c r="H2806" s="226" t="s">
        <v>66</v>
      </c>
      <c r="I2806" s="229"/>
      <c r="J2806" s="260"/>
      <c r="K2806" s="252">
        <f t="shared" si="45"/>
        <v>359</v>
      </c>
      <c r="L2806" s="9" t="s">
        <v>34</v>
      </c>
    </row>
    <row r="2807" spans="2:12">
      <c r="B2807" s="268">
        <v>2795</v>
      </c>
      <c r="C2807" s="226" t="s">
        <v>85</v>
      </c>
      <c r="D2807" s="227" t="s">
        <v>86</v>
      </c>
      <c r="E2807" s="228" t="s">
        <v>5524</v>
      </c>
      <c r="F2807" s="226" t="s">
        <v>5525</v>
      </c>
      <c r="G2807" s="226" t="s">
        <v>65</v>
      </c>
      <c r="H2807" s="226" t="s">
        <v>66</v>
      </c>
      <c r="I2807" s="229"/>
      <c r="J2807" s="260"/>
      <c r="K2807" s="252">
        <f t="shared" si="45"/>
        <v>62</v>
      </c>
      <c r="L2807" s="9" t="s">
        <v>34</v>
      </c>
    </row>
    <row r="2808" spans="2:12">
      <c r="B2808" s="268">
        <v>2796</v>
      </c>
      <c r="C2808" s="226" t="s">
        <v>85</v>
      </c>
      <c r="D2808" s="227" t="s">
        <v>86</v>
      </c>
      <c r="E2808" s="228" t="s">
        <v>5526</v>
      </c>
      <c r="F2808" s="226" t="s">
        <v>5527</v>
      </c>
      <c r="G2808" s="226" t="s">
        <v>65</v>
      </c>
      <c r="H2808" s="226" t="s">
        <v>66</v>
      </c>
      <c r="I2808" s="229"/>
      <c r="J2808" s="260"/>
      <c r="K2808" s="252">
        <f t="shared" si="45"/>
        <v>61</v>
      </c>
      <c r="L2808" s="9" t="s">
        <v>34</v>
      </c>
    </row>
    <row r="2809" spans="2:12">
      <c r="B2809" s="268">
        <v>2797</v>
      </c>
      <c r="C2809" s="226" t="s">
        <v>85</v>
      </c>
      <c r="D2809" s="227" t="s">
        <v>86</v>
      </c>
      <c r="E2809" s="228" t="s">
        <v>5528</v>
      </c>
      <c r="F2809" s="226" t="s">
        <v>5529</v>
      </c>
      <c r="G2809" s="226" t="s">
        <v>65</v>
      </c>
      <c r="H2809" s="226" t="s">
        <v>66</v>
      </c>
      <c r="I2809" s="229"/>
      <c r="J2809" s="260"/>
      <c r="K2809" s="252">
        <f t="shared" si="45"/>
        <v>890</v>
      </c>
      <c r="L2809" s="9" t="s">
        <v>34</v>
      </c>
    </row>
    <row r="2810" spans="2:12">
      <c r="B2810" s="268">
        <v>2798</v>
      </c>
      <c r="C2810" s="226" t="s">
        <v>85</v>
      </c>
      <c r="D2810" s="227" t="s">
        <v>86</v>
      </c>
      <c r="E2810" s="228" t="s">
        <v>5530</v>
      </c>
      <c r="F2810" s="226" t="s">
        <v>5531</v>
      </c>
      <c r="G2810" s="226" t="s">
        <v>65</v>
      </c>
      <c r="H2810" s="226" t="s">
        <v>66</v>
      </c>
      <c r="I2810" s="229"/>
      <c r="J2810" s="260"/>
      <c r="K2810" s="252">
        <f t="shared" si="45"/>
        <v>349</v>
      </c>
      <c r="L2810" s="9" t="s">
        <v>34</v>
      </c>
    </row>
    <row r="2811" spans="2:12">
      <c r="B2811" s="268">
        <v>2799</v>
      </c>
      <c r="C2811" s="226" t="s">
        <v>85</v>
      </c>
      <c r="D2811" s="227" t="s">
        <v>86</v>
      </c>
      <c r="E2811" s="228" t="s">
        <v>5532</v>
      </c>
      <c r="F2811" s="226" t="s">
        <v>5533</v>
      </c>
      <c r="G2811" s="226" t="s">
        <v>65</v>
      </c>
      <c r="H2811" s="226" t="s">
        <v>66</v>
      </c>
      <c r="I2811" s="229"/>
      <c r="J2811" s="260"/>
      <c r="K2811" s="252">
        <f t="shared" si="45"/>
        <v>348</v>
      </c>
      <c r="L2811" s="9" t="s">
        <v>34</v>
      </c>
    </row>
    <row r="2812" spans="2:12">
      <c r="B2812" s="268">
        <v>2800</v>
      </c>
      <c r="C2812" s="226" t="s">
        <v>85</v>
      </c>
      <c r="D2812" s="227" t="s">
        <v>86</v>
      </c>
      <c r="E2812" s="228" t="s">
        <v>5534</v>
      </c>
      <c r="F2812" s="226" t="s">
        <v>5535</v>
      </c>
      <c r="G2812" s="226" t="s">
        <v>65</v>
      </c>
      <c r="H2812" s="226" t="s">
        <v>66</v>
      </c>
      <c r="I2812" s="229"/>
      <c r="J2812" s="260"/>
      <c r="K2812" s="252">
        <f t="shared" si="45"/>
        <v>696</v>
      </c>
      <c r="L2812" s="9" t="s">
        <v>34</v>
      </c>
    </row>
    <row r="2813" spans="2:12">
      <c r="B2813" s="268">
        <v>2801</v>
      </c>
      <c r="C2813" s="226" t="s">
        <v>85</v>
      </c>
      <c r="D2813" s="227" t="s">
        <v>86</v>
      </c>
      <c r="E2813" s="228" t="s">
        <v>5536</v>
      </c>
      <c r="F2813" s="226" t="s">
        <v>5537</v>
      </c>
      <c r="G2813" s="226" t="s">
        <v>65</v>
      </c>
      <c r="H2813" s="226" t="s">
        <v>66</v>
      </c>
      <c r="I2813" s="229"/>
      <c r="J2813" s="260"/>
      <c r="K2813" s="252">
        <f t="shared" si="45"/>
        <v>695</v>
      </c>
      <c r="L2813" s="9" t="s">
        <v>34</v>
      </c>
    </row>
    <row r="2814" spans="2:12">
      <c r="B2814" s="268">
        <v>2802</v>
      </c>
      <c r="C2814" s="226" t="s">
        <v>85</v>
      </c>
      <c r="D2814" s="227" t="s">
        <v>86</v>
      </c>
      <c r="E2814" s="228" t="s">
        <v>5538</v>
      </c>
      <c r="F2814" s="226" t="s">
        <v>5539</v>
      </c>
      <c r="G2814" s="226" t="s">
        <v>65</v>
      </c>
      <c r="H2814" s="226" t="s">
        <v>66</v>
      </c>
      <c r="I2814" s="229"/>
      <c r="J2814" s="260"/>
      <c r="K2814" s="252">
        <f t="shared" si="45"/>
        <v>366</v>
      </c>
      <c r="L2814" s="9" t="s">
        <v>34</v>
      </c>
    </row>
    <row r="2815" spans="2:12">
      <c r="B2815" s="268">
        <v>2803</v>
      </c>
      <c r="C2815" s="226" t="s">
        <v>85</v>
      </c>
      <c r="D2815" s="227" t="s">
        <v>86</v>
      </c>
      <c r="E2815" s="228" t="s">
        <v>5540</v>
      </c>
      <c r="F2815" s="226" t="s">
        <v>5541</v>
      </c>
      <c r="G2815" s="226" t="s">
        <v>65</v>
      </c>
      <c r="H2815" s="226" t="s">
        <v>66</v>
      </c>
      <c r="I2815" s="229"/>
      <c r="J2815" s="260"/>
      <c r="K2815" s="252">
        <f t="shared" si="45"/>
        <v>365</v>
      </c>
      <c r="L2815" s="9" t="s">
        <v>34</v>
      </c>
    </row>
    <row r="2816" spans="2:12">
      <c r="B2816" s="268">
        <v>2804</v>
      </c>
      <c r="C2816" s="226" t="s">
        <v>85</v>
      </c>
      <c r="D2816" s="227" t="s">
        <v>86</v>
      </c>
      <c r="E2816" s="228" t="s">
        <v>5542</v>
      </c>
      <c r="F2816" s="226" t="s">
        <v>5543</v>
      </c>
      <c r="G2816" s="226" t="s">
        <v>65</v>
      </c>
      <c r="H2816" s="226" t="s">
        <v>66</v>
      </c>
      <c r="I2816" s="229"/>
      <c r="J2816" s="260"/>
      <c r="K2816" s="252">
        <f t="shared" si="45"/>
        <v>65</v>
      </c>
      <c r="L2816" s="9" t="s">
        <v>34</v>
      </c>
    </row>
    <row r="2817" spans="2:12">
      <c r="B2817" s="268">
        <v>2805</v>
      </c>
      <c r="C2817" s="226" t="s">
        <v>85</v>
      </c>
      <c r="D2817" s="227" t="s">
        <v>86</v>
      </c>
      <c r="E2817" s="228" t="s">
        <v>5544</v>
      </c>
      <c r="F2817" s="226" t="s">
        <v>5545</v>
      </c>
      <c r="G2817" s="226" t="s">
        <v>65</v>
      </c>
      <c r="H2817" s="226" t="s">
        <v>66</v>
      </c>
      <c r="I2817" s="229"/>
      <c r="J2817" s="260"/>
      <c r="K2817" s="252">
        <f t="shared" si="45"/>
        <v>64</v>
      </c>
      <c r="L2817" s="9" t="s">
        <v>34</v>
      </c>
    </row>
    <row r="2818" spans="2:12">
      <c r="B2818" s="268">
        <v>2806</v>
      </c>
      <c r="C2818" s="226" t="s">
        <v>85</v>
      </c>
      <c r="D2818" s="227" t="s">
        <v>86</v>
      </c>
      <c r="E2818" s="228" t="s">
        <v>5546</v>
      </c>
      <c r="F2818" s="226" t="s">
        <v>5547</v>
      </c>
      <c r="G2818" s="226" t="s">
        <v>65</v>
      </c>
      <c r="H2818" s="226" t="s">
        <v>66</v>
      </c>
      <c r="I2818" s="229"/>
      <c r="J2818" s="260"/>
      <c r="K2818" s="252">
        <f t="shared" si="45"/>
        <v>891</v>
      </c>
      <c r="L2818" s="9" t="s">
        <v>34</v>
      </c>
    </row>
    <row r="2819" spans="2:12">
      <c r="B2819" s="268">
        <v>2807</v>
      </c>
      <c r="C2819" s="226" t="s">
        <v>85</v>
      </c>
      <c r="D2819" s="227" t="s">
        <v>86</v>
      </c>
      <c r="E2819" s="228" t="s">
        <v>5548</v>
      </c>
      <c r="F2819" s="226" t="s">
        <v>5549</v>
      </c>
      <c r="G2819" s="226" t="s">
        <v>65</v>
      </c>
      <c r="H2819" s="226" t="s">
        <v>66</v>
      </c>
      <c r="I2819" s="229"/>
      <c r="J2819" s="260"/>
      <c r="K2819" s="252">
        <f t="shared" ref="K2819:K2882" si="46">VALUE(RIGHT($E2819,4))</f>
        <v>701</v>
      </c>
      <c r="L2819" s="9" t="s">
        <v>34</v>
      </c>
    </row>
    <row r="2820" spans="2:12">
      <c r="B2820" s="268">
        <v>2808</v>
      </c>
      <c r="C2820" s="226" t="s">
        <v>85</v>
      </c>
      <c r="D2820" s="227" t="s">
        <v>86</v>
      </c>
      <c r="E2820" s="228" t="s">
        <v>5550</v>
      </c>
      <c r="F2820" s="226" t="s">
        <v>5551</v>
      </c>
      <c r="G2820" s="226" t="s">
        <v>65</v>
      </c>
      <c r="H2820" s="226" t="s">
        <v>66</v>
      </c>
      <c r="I2820" s="229"/>
      <c r="J2820" s="260"/>
      <c r="K2820" s="252">
        <f t="shared" si="46"/>
        <v>700</v>
      </c>
      <c r="L2820" s="9" t="s">
        <v>34</v>
      </c>
    </row>
    <row r="2821" spans="2:12">
      <c r="B2821" s="268">
        <v>2809</v>
      </c>
      <c r="C2821" s="226" t="s">
        <v>85</v>
      </c>
      <c r="D2821" s="227" t="s">
        <v>86</v>
      </c>
      <c r="E2821" s="228" t="s">
        <v>5552</v>
      </c>
      <c r="F2821" s="226" t="s">
        <v>5553</v>
      </c>
      <c r="G2821" s="226" t="s">
        <v>65</v>
      </c>
      <c r="H2821" s="226" t="s">
        <v>66</v>
      </c>
      <c r="I2821" s="229"/>
      <c r="J2821" s="260"/>
      <c r="K2821" s="252">
        <f t="shared" si="46"/>
        <v>372</v>
      </c>
      <c r="L2821" s="9" t="s">
        <v>34</v>
      </c>
    </row>
    <row r="2822" spans="2:12">
      <c r="B2822" s="268">
        <v>2810</v>
      </c>
      <c r="C2822" s="226" t="s">
        <v>85</v>
      </c>
      <c r="D2822" s="227" t="s">
        <v>86</v>
      </c>
      <c r="E2822" s="228" t="s">
        <v>5554</v>
      </c>
      <c r="F2822" s="226" t="s">
        <v>5555</v>
      </c>
      <c r="G2822" s="226" t="s">
        <v>65</v>
      </c>
      <c r="H2822" s="226" t="s">
        <v>66</v>
      </c>
      <c r="I2822" s="229"/>
      <c r="J2822" s="260"/>
      <c r="K2822" s="252">
        <f t="shared" si="46"/>
        <v>371</v>
      </c>
      <c r="L2822" s="9" t="s">
        <v>34</v>
      </c>
    </row>
    <row r="2823" spans="2:12">
      <c r="B2823" s="268">
        <v>2811</v>
      </c>
      <c r="C2823" s="226" t="s">
        <v>85</v>
      </c>
      <c r="D2823" s="227" t="s">
        <v>86</v>
      </c>
      <c r="E2823" s="228" t="s">
        <v>5556</v>
      </c>
      <c r="F2823" s="226" t="s">
        <v>5557</v>
      </c>
      <c r="G2823" s="226" t="s">
        <v>65</v>
      </c>
      <c r="H2823" s="226" t="s">
        <v>66</v>
      </c>
      <c r="I2823" s="229"/>
      <c r="J2823" s="260"/>
      <c r="K2823" s="252">
        <f t="shared" si="46"/>
        <v>56</v>
      </c>
      <c r="L2823" s="9" t="s">
        <v>34</v>
      </c>
    </row>
    <row r="2824" spans="2:12">
      <c r="B2824" s="268">
        <v>2812</v>
      </c>
      <c r="C2824" s="226" t="s">
        <v>85</v>
      </c>
      <c r="D2824" s="227" t="s">
        <v>86</v>
      </c>
      <c r="E2824" s="228" t="s">
        <v>5558</v>
      </c>
      <c r="F2824" s="226" t="s">
        <v>5559</v>
      </c>
      <c r="G2824" s="226" t="s">
        <v>65</v>
      </c>
      <c r="H2824" s="226" t="s">
        <v>66</v>
      </c>
      <c r="I2824" s="229"/>
      <c r="J2824" s="260"/>
      <c r="K2824" s="252">
        <f t="shared" si="46"/>
        <v>55</v>
      </c>
      <c r="L2824" s="9" t="s">
        <v>34</v>
      </c>
    </row>
    <row r="2825" spans="2:12">
      <c r="B2825" s="268">
        <v>2813</v>
      </c>
      <c r="C2825" s="226" t="s">
        <v>85</v>
      </c>
      <c r="D2825" s="227" t="s">
        <v>86</v>
      </c>
      <c r="E2825" s="228" t="s">
        <v>5560</v>
      </c>
      <c r="F2825" s="226" t="s">
        <v>5561</v>
      </c>
      <c r="G2825" s="226" t="s">
        <v>65</v>
      </c>
      <c r="H2825" s="226" t="s">
        <v>66</v>
      </c>
      <c r="I2825" s="229"/>
      <c r="J2825" s="260"/>
      <c r="K2825" s="252">
        <f t="shared" si="46"/>
        <v>69</v>
      </c>
      <c r="L2825" s="9" t="s">
        <v>34</v>
      </c>
    </row>
    <row r="2826" spans="2:12">
      <c r="B2826" s="268">
        <v>2814</v>
      </c>
      <c r="C2826" s="226" t="s">
        <v>85</v>
      </c>
      <c r="D2826" s="227" t="s">
        <v>86</v>
      </c>
      <c r="E2826" s="228" t="s">
        <v>5562</v>
      </c>
      <c r="F2826" s="226" t="s">
        <v>5563</v>
      </c>
      <c r="G2826" s="226" t="s">
        <v>65</v>
      </c>
      <c r="H2826" s="226" t="s">
        <v>66</v>
      </c>
      <c r="I2826" s="229"/>
      <c r="J2826" s="260"/>
      <c r="K2826" s="252">
        <f t="shared" si="46"/>
        <v>68</v>
      </c>
      <c r="L2826" s="9" t="s">
        <v>34</v>
      </c>
    </row>
    <row r="2827" spans="2:12">
      <c r="B2827" s="268">
        <v>2815</v>
      </c>
      <c r="C2827" s="226" t="s">
        <v>85</v>
      </c>
      <c r="D2827" s="227" t="s">
        <v>86</v>
      </c>
      <c r="E2827" s="228" t="s">
        <v>5564</v>
      </c>
      <c r="F2827" s="226" t="s">
        <v>5565</v>
      </c>
      <c r="G2827" s="226" t="s">
        <v>65</v>
      </c>
      <c r="H2827" s="226" t="s">
        <v>66</v>
      </c>
      <c r="I2827" s="229"/>
      <c r="J2827" s="260"/>
      <c r="K2827" s="252">
        <f t="shared" si="46"/>
        <v>888</v>
      </c>
      <c r="L2827" s="9" t="s">
        <v>34</v>
      </c>
    </row>
    <row r="2828" spans="2:12">
      <c r="B2828" s="268">
        <v>2816</v>
      </c>
      <c r="C2828" s="226" t="s">
        <v>85</v>
      </c>
      <c r="D2828" s="227" t="s">
        <v>86</v>
      </c>
      <c r="E2828" s="228" t="s">
        <v>5566</v>
      </c>
      <c r="F2828" s="226" t="s">
        <v>5567</v>
      </c>
      <c r="G2828" s="226" t="s">
        <v>65</v>
      </c>
      <c r="H2828" s="226" t="s">
        <v>66</v>
      </c>
      <c r="I2828" s="229"/>
      <c r="J2828" s="260"/>
      <c r="K2828" s="252">
        <f t="shared" si="46"/>
        <v>683</v>
      </c>
      <c r="L2828" s="9" t="s">
        <v>34</v>
      </c>
    </row>
    <row r="2829" spans="2:12">
      <c r="B2829" s="268">
        <v>2817</v>
      </c>
      <c r="C2829" s="226" t="s">
        <v>85</v>
      </c>
      <c r="D2829" s="227" t="s">
        <v>86</v>
      </c>
      <c r="E2829" s="228" t="s">
        <v>5568</v>
      </c>
      <c r="F2829" s="226" t="s">
        <v>5569</v>
      </c>
      <c r="G2829" s="226" t="s">
        <v>65</v>
      </c>
      <c r="H2829" s="226" t="s">
        <v>66</v>
      </c>
      <c r="I2829" s="229"/>
      <c r="J2829" s="260"/>
      <c r="K2829" s="252">
        <f t="shared" si="46"/>
        <v>682</v>
      </c>
      <c r="L2829" s="9" t="s">
        <v>34</v>
      </c>
    </row>
    <row r="2830" spans="2:12">
      <c r="B2830" s="268">
        <v>2818</v>
      </c>
      <c r="C2830" s="226" t="s">
        <v>85</v>
      </c>
      <c r="D2830" s="227" t="s">
        <v>86</v>
      </c>
      <c r="E2830" s="228" t="s">
        <v>5570</v>
      </c>
      <c r="F2830" s="226" t="s">
        <v>5571</v>
      </c>
      <c r="G2830" s="226" t="s">
        <v>65</v>
      </c>
      <c r="H2830" s="226" t="s">
        <v>66</v>
      </c>
      <c r="I2830" s="229"/>
      <c r="J2830" s="260"/>
      <c r="K2830" s="252">
        <f t="shared" si="46"/>
        <v>354</v>
      </c>
      <c r="L2830" s="9" t="s">
        <v>34</v>
      </c>
    </row>
    <row r="2831" spans="2:12">
      <c r="B2831" s="268">
        <v>2819</v>
      </c>
      <c r="C2831" s="226" t="s">
        <v>85</v>
      </c>
      <c r="D2831" s="227" t="s">
        <v>86</v>
      </c>
      <c r="E2831" s="228" t="s">
        <v>5572</v>
      </c>
      <c r="F2831" s="226" t="s">
        <v>5573</v>
      </c>
      <c r="G2831" s="226" t="s">
        <v>65</v>
      </c>
      <c r="H2831" s="226" t="s">
        <v>66</v>
      </c>
      <c r="I2831" s="229"/>
      <c r="J2831" s="260"/>
      <c r="K2831" s="252">
        <f t="shared" si="46"/>
        <v>353</v>
      </c>
      <c r="L2831" s="9" t="s">
        <v>34</v>
      </c>
    </row>
    <row r="2832" spans="2:12">
      <c r="B2832" s="268">
        <v>2820</v>
      </c>
      <c r="C2832" s="226" t="s">
        <v>85</v>
      </c>
      <c r="D2832" s="227" t="s">
        <v>86</v>
      </c>
      <c r="E2832" s="228" t="s">
        <v>5574</v>
      </c>
      <c r="F2832" s="226" t="s">
        <v>5575</v>
      </c>
      <c r="G2832" s="226" t="s">
        <v>65</v>
      </c>
      <c r="H2832" s="226" t="s">
        <v>66</v>
      </c>
      <c r="I2832" s="229"/>
      <c r="J2832" s="260"/>
      <c r="K2832" s="252">
        <f t="shared" si="46"/>
        <v>59</v>
      </c>
      <c r="L2832" s="9" t="s">
        <v>34</v>
      </c>
    </row>
    <row r="2833" spans="2:12">
      <c r="B2833" s="268">
        <v>2821</v>
      </c>
      <c r="C2833" s="226" t="s">
        <v>85</v>
      </c>
      <c r="D2833" s="227" t="s">
        <v>86</v>
      </c>
      <c r="E2833" s="228" t="s">
        <v>5576</v>
      </c>
      <c r="F2833" s="226" t="s">
        <v>5577</v>
      </c>
      <c r="G2833" s="226" t="s">
        <v>65</v>
      </c>
      <c r="H2833" s="226" t="s">
        <v>66</v>
      </c>
      <c r="I2833" s="229"/>
      <c r="J2833" s="260"/>
      <c r="K2833" s="252">
        <f t="shared" si="46"/>
        <v>58</v>
      </c>
      <c r="L2833" s="9" t="s">
        <v>34</v>
      </c>
    </row>
    <row r="2834" spans="2:12">
      <c r="B2834" s="268">
        <v>2822</v>
      </c>
      <c r="C2834" s="226" t="s">
        <v>85</v>
      </c>
      <c r="D2834" s="227" t="s">
        <v>86</v>
      </c>
      <c r="E2834" s="228" t="s">
        <v>5578</v>
      </c>
      <c r="F2834" s="226" t="s">
        <v>5579</v>
      </c>
      <c r="G2834" s="226" t="s">
        <v>65</v>
      </c>
      <c r="H2834" s="226" t="s">
        <v>66</v>
      </c>
      <c r="I2834" s="229"/>
      <c r="J2834" s="260"/>
      <c r="K2834" s="252">
        <f t="shared" si="46"/>
        <v>15</v>
      </c>
      <c r="L2834" s="9" t="s">
        <v>34</v>
      </c>
    </row>
    <row r="2835" spans="2:12">
      <c r="B2835" s="268">
        <v>2823</v>
      </c>
      <c r="C2835" s="226" t="s">
        <v>85</v>
      </c>
      <c r="D2835" s="227" t="s">
        <v>86</v>
      </c>
      <c r="E2835" s="228" t="s">
        <v>5580</v>
      </c>
      <c r="F2835" s="226" t="s">
        <v>5579</v>
      </c>
      <c r="G2835" s="226" t="s">
        <v>65</v>
      </c>
      <c r="H2835" s="226" t="s">
        <v>66</v>
      </c>
      <c r="I2835" s="229"/>
      <c r="J2835" s="260"/>
      <c r="K2835" s="252">
        <f t="shared" si="46"/>
        <v>278</v>
      </c>
      <c r="L2835" s="9" t="s">
        <v>34</v>
      </c>
    </row>
    <row r="2836" spans="2:12">
      <c r="B2836" s="268">
        <v>2824</v>
      </c>
      <c r="C2836" s="226" t="s">
        <v>85</v>
      </c>
      <c r="D2836" s="227" t="s">
        <v>86</v>
      </c>
      <c r="E2836" s="228" t="s">
        <v>5581</v>
      </c>
      <c r="F2836" s="226" t="s">
        <v>5582</v>
      </c>
      <c r="G2836" s="226" t="s">
        <v>65</v>
      </c>
      <c r="H2836" s="226" t="s">
        <v>66</v>
      </c>
      <c r="I2836" s="229"/>
      <c r="J2836" s="260"/>
      <c r="K2836" s="252">
        <f t="shared" si="46"/>
        <v>14</v>
      </c>
      <c r="L2836" s="9" t="s">
        <v>34</v>
      </c>
    </row>
    <row r="2837" spans="2:12">
      <c r="B2837" s="268">
        <v>2825</v>
      </c>
      <c r="C2837" s="226" t="s">
        <v>85</v>
      </c>
      <c r="D2837" s="227" t="s">
        <v>86</v>
      </c>
      <c r="E2837" s="228" t="s">
        <v>5583</v>
      </c>
      <c r="F2837" s="226" t="s">
        <v>5582</v>
      </c>
      <c r="G2837" s="226" t="s">
        <v>65</v>
      </c>
      <c r="H2837" s="226" t="s">
        <v>66</v>
      </c>
      <c r="I2837" s="229"/>
      <c r="J2837" s="260"/>
      <c r="K2837" s="252">
        <f t="shared" si="46"/>
        <v>277</v>
      </c>
      <c r="L2837" s="9" t="s">
        <v>34</v>
      </c>
    </row>
    <row r="2838" spans="2:12">
      <c r="B2838" s="268">
        <v>2826</v>
      </c>
      <c r="C2838" s="226" t="s">
        <v>85</v>
      </c>
      <c r="D2838" s="227" t="s">
        <v>86</v>
      </c>
      <c r="E2838" s="228" t="s">
        <v>5584</v>
      </c>
      <c r="F2838" s="226" t="s">
        <v>5585</v>
      </c>
      <c r="G2838" s="226" t="s">
        <v>65</v>
      </c>
      <c r="H2838" s="226" t="s">
        <v>66</v>
      </c>
      <c r="I2838" s="229"/>
      <c r="J2838" s="260"/>
      <c r="K2838" s="252">
        <f t="shared" si="46"/>
        <v>875</v>
      </c>
      <c r="L2838" s="9" t="s">
        <v>34</v>
      </c>
    </row>
    <row r="2839" spans="2:12">
      <c r="B2839" s="268">
        <v>2827</v>
      </c>
      <c r="C2839" s="226" t="s">
        <v>85</v>
      </c>
      <c r="D2839" s="227" t="s">
        <v>86</v>
      </c>
      <c r="E2839" s="228" t="s">
        <v>5586</v>
      </c>
      <c r="F2839" s="226" t="s">
        <v>5587</v>
      </c>
      <c r="G2839" s="226" t="s">
        <v>65</v>
      </c>
      <c r="H2839" s="226" t="s">
        <v>66</v>
      </c>
      <c r="I2839" s="229"/>
      <c r="J2839" s="260"/>
      <c r="K2839" s="252">
        <f t="shared" si="46"/>
        <v>621</v>
      </c>
      <c r="L2839" s="9" t="s">
        <v>34</v>
      </c>
    </row>
    <row r="2840" spans="2:12">
      <c r="B2840" s="268">
        <v>2828</v>
      </c>
      <c r="C2840" s="226" t="s">
        <v>85</v>
      </c>
      <c r="D2840" s="227" t="s">
        <v>86</v>
      </c>
      <c r="E2840" s="228" t="s">
        <v>5588</v>
      </c>
      <c r="F2840" s="226" t="s">
        <v>5589</v>
      </c>
      <c r="G2840" s="226" t="s">
        <v>65</v>
      </c>
      <c r="H2840" s="226" t="s">
        <v>66</v>
      </c>
      <c r="I2840" s="229"/>
      <c r="J2840" s="260"/>
      <c r="K2840" s="252">
        <f t="shared" si="46"/>
        <v>620</v>
      </c>
      <c r="L2840" s="9" t="s">
        <v>34</v>
      </c>
    </row>
    <row r="2841" spans="2:12">
      <c r="B2841" s="268">
        <v>2829</v>
      </c>
      <c r="C2841" s="226" t="s">
        <v>85</v>
      </c>
      <c r="D2841" s="227" t="s">
        <v>86</v>
      </c>
      <c r="E2841" s="228" t="s">
        <v>5590</v>
      </c>
      <c r="F2841" s="226" t="s">
        <v>5591</v>
      </c>
      <c r="G2841" s="226" t="s">
        <v>65</v>
      </c>
      <c r="H2841" s="226" t="s">
        <v>66</v>
      </c>
      <c r="I2841" s="229"/>
      <c r="J2841" s="260"/>
      <c r="K2841" s="252">
        <f t="shared" si="46"/>
        <v>284</v>
      </c>
      <c r="L2841" s="9" t="s">
        <v>34</v>
      </c>
    </row>
    <row r="2842" spans="2:12">
      <c r="B2842" s="268">
        <v>2830</v>
      </c>
      <c r="C2842" s="226" t="s">
        <v>85</v>
      </c>
      <c r="D2842" s="227" t="s">
        <v>86</v>
      </c>
      <c r="E2842" s="228" t="s">
        <v>5592</v>
      </c>
      <c r="F2842" s="226" t="s">
        <v>5593</v>
      </c>
      <c r="G2842" s="226" t="s">
        <v>65</v>
      </c>
      <c r="H2842" s="226" t="s">
        <v>66</v>
      </c>
      <c r="I2842" s="229"/>
      <c r="J2842" s="260"/>
      <c r="K2842" s="252">
        <f t="shared" si="46"/>
        <v>283</v>
      </c>
      <c r="L2842" s="9" t="s">
        <v>34</v>
      </c>
    </row>
    <row r="2843" spans="2:12">
      <c r="B2843" s="268">
        <v>2831</v>
      </c>
      <c r="C2843" s="226" t="s">
        <v>85</v>
      </c>
      <c r="D2843" s="227" t="s">
        <v>86</v>
      </c>
      <c r="E2843" s="228" t="s">
        <v>5594</v>
      </c>
      <c r="F2843" s="226" t="s">
        <v>5595</v>
      </c>
      <c r="G2843" s="226" t="s">
        <v>65</v>
      </c>
      <c r="H2843" s="226" t="s">
        <v>66</v>
      </c>
      <c r="I2843" s="229"/>
      <c r="J2843" s="260"/>
      <c r="K2843" s="252">
        <f t="shared" si="46"/>
        <v>18</v>
      </c>
      <c r="L2843" s="9" t="s">
        <v>34</v>
      </c>
    </row>
    <row r="2844" spans="2:12">
      <c r="B2844" s="268">
        <v>2832</v>
      </c>
      <c r="C2844" s="226" t="s">
        <v>85</v>
      </c>
      <c r="D2844" s="227" t="s">
        <v>86</v>
      </c>
      <c r="E2844" s="228" t="s">
        <v>5596</v>
      </c>
      <c r="F2844" s="226" t="s">
        <v>5597</v>
      </c>
      <c r="G2844" s="226" t="s">
        <v>65</v>
      </c>
      <c r="H2844" s="226" t="s">
        <v>66</v>
      </c>
      <c r="I2844" s="229"/>
      <c r="J2844" s="260"/>
      <c r="K2844" s="252">
        <f t="shared" si="46"/>
        <v>20</v>
      </c>
      <c r="L2844" s="9" t="s">
        <v>34</v>
      </c>
    </row>
    <row r="2845" spans="2:12">
      <c r="B2845" s="268">
        <v>2833</v>
      </c>
      <c r="C2845" s="226" t="s">
        <v>85</v>
      </c>
      <c r="D2845" s="227" t="s">
        <v>86</v>
      </c>
      <c r="E2845" s="228" t="s">
        <v>5598</v>
      </c>
      <c r="F2845" s="226" t="s">
        <v>5599</v>
      </c>
      <c r="G2845" s="226" t="s">
        <v>65</v>
      </c>
      <c r="H2845" s="226" t="s">
        <v>66</v>
      </c>
      <c r="I2845" s="229"/>
      <c r="J2845" s="260"/>
      <c r="K2845" s="252">
        <f t="shared" si="46"/>
        <v>17</v>
      </c>
      <c r="L2845" s="9" t="s">
        <v>34</v>
      </c>
    </row>
    <row r="2846" spans="2:12">
      <c r="B2846" s="268">
        <v>2834</v>
      </c>
      <c r="C2846" s="226" t="s">
        <v>85</v>
      </c>
      <c r="D2846" s="227" t="s">
        <v>86</v>
      </c>
      <c r="E2846" s="228" t="s">
        <v>5600</v>
      </c>
      <c r="F2846" s="226" t="s">
        <v>5601</v>
      </c>
      <c r="G2846" s="226" t="s">
        <v>65</v>
      </c>
      <c r="H2846" s="226" t="s">
        <v>66</v>
      </c>
      <c r="I2846" s="229"/>
      <c r="J2846" s="260"/>
      <c r="K2846" s="252">
        <f t="shared" si="46"/>
        <v>876</v>
      </c>
      <c r="L2846" s="9" t="s">
        <v>34</v>
      </c>
    </row>
    <row r="2847" spans="2:12">
      <c r="B2847" s="268">
        <v>2835</v>
      </c>
      <c r="C2847" s="226" t="s">
        <v>85</v>
      </c>
      <c r="D2847" s="227" t="s">
        <v>86</v>
      </c>
      <c r="E2847" s="228" t="s">
        <v>5602</v>
      </c>
      <c r="F2847" s="226" t="s">
        <v>5603</v>
      </c>
      <c r="G2847" s="226" t="s">
        <v>65</v>
      </c>
      <c r="H2847" s="226" t="s">
        <v>66</v>
      </c>
      <c r="I2847" s="229"/>
      <c r="J2847" s="260"/>
      <c r="K2847" s="252">
        <f t="shared" si="46"/>
        <v>628</v>
      </c>
      <c r="L2847" s="9" t="s">
        <v>34</v>
      </c>
    </row>
    <row r="2848" spans="2:12">
      <c r="B2848" s="268">
        <v>2836</v>
      </c>
      <c r="C2848" s="226" t="s">
        <v>85</v>
      </c>
      <c r="D2848" s="227" t="s">
        <v>86</v>
      </c>
      <c r="E2848" s="228" t="s">
        <v>5604</v>
      </c>
      <c r="F2848" s="226" t="s">
        <v>5605</v>
      </c>
      <c r="G2848" s="226" t="s">
        <v>65</v>
      </c>
      <c r="H2848" s="226" t="s">
        <v>66</v>
      </c>
      <c r="I2848" s="229"/>
      <c r="J2848" s="260"/>
      <c r="K2848" s="252">
        <f t="shared" si="46"/>
        <v>627</v>
      </c>
      <c r="L2848" s="9" t="s">
        <v>34</v>
      </c>
    </row>
    <row r="2849" spans="2:12">
      <c r="B2849" s="268">
        <v>2837</v>
      </c>
      <c r="C2849" s="226" t="s">
        <v>85</v>
      </c>
      <c r="D2849" s="227" t="s">
        <v>86</v>
      </c>
      <c r="E2849" s="228" t="s">
        <v>5606</v>
      </c>
      <c r="F2849" s="226" t="s">
        <v>5607</v>
      </c>
      <c r="G2849" s="226" t="s">
        <v>65</v>
      </c>
      <c r="H2849" s="226" t="s">
        <v>66</v>
      </c>
      <c r="I2849" s="229"/>
      <c r="J2849" s="260"/>
      <c r="K2849" s="252">
        <f t="shared" si="46"/>
        <v>290</v>
      </c>
      <c r="L2849" s="9" t="s">
        <v>34</v>
      </c>
    </row>
    <row r="2850" spans="2:12">
      <c r="B2850" s="268">
        <v>2838</v>
      </c>
      <c r="C2850" s="226" t="s">
        <v>85</v>
      </c>
      <c r="D2850" s="227" t="s">
        <v>86</v>
      </c>
      <c r="E2850" s="228" t="s">
        <v>5608</v>
      </c>
      <c r="F2850" s="226" t="s">
        <v>5609</v>
      </c>
      <c r="G2850" s="226" t="s">
        <v>65</v>
      </c>
      <c r="H2850" s="226" t="s">
        <v>66</v>
      </c>
      <c r="I2850" s="229"/>
      <c r="J2850" s="260"/>
      <c r="K2850" s="252">
        <f t="shared" si="46"/>
        <v>289</v>
      </c>
      <c r="L2850" s="9" t="s">
        <v>34</v>
      </c>
    </row>
    <row r="2851" spans="2:12">
      <c r="B2851" s="268">
        <v>2839</v>
      </c>
      <c r="C2851" s="226" t="s">
        <v>85</v>
      </c>
      <c r="D2851" s="227" t="s">
        <v>86</v>
      </c>
      <c r="E2851" s="228" t="s">
        <v>5610</v>
      </c>
      <c r="F2851" s="226" t="s">
        <v>5611</v>
      </c>
      <c r="G2851" s="226" t="s">
        <v>65</v>
      </c>
      <c r="H2851" s="226" t="s">
        <v>66</v>
      </c>
      <c r="I2851" s="229"/>
      <c r="J2851" s="260"/>
      <c r="K2851" s="252">
        <f t="shared" si="46"/>
        <v>22</v>
      </c>
      <c r="L2851" s="9" t="s">
        <v>34</v>
      </c>
    </row>
    <row r="2852" spans="2:12">
      <c r="B2852" s="268">
        <v>2840</v>
      </c>
      <c r="C2852" s="226" t="s">
        <v>85</v>
      </c>
      <c r="D2852" s="227" t="s">
        <v>86</v>
      </c>
      <c r="E2852" s="228" t="s">
        <v>5612</v>
      </c>
      <c r="F2852" s="226" t="s">
        <v>5613</v>
      </c>
      <c r="G2852" s="226" t="s">
        <v>65</v>
      </c>
      <c r="H2852" s="226" t="s">
        <v>66</v>
      </c>
      <c r="I2852" s="229"/>
      <c r="J2852" s="260"/>
      <c r="K2852" s="252">
        <f t="shared" si="46"/>
        <v>21</v>
      </c>
      <c r="L2852" s="9" t="s">
        <v>34</v>
      </c>
    </row>
    <row r="2853" spans="2:12">
      <c r="B2853" s="268">
        <v>2841</v>
      </c>
      <c r="C2853" s="226" t="s">
        <v>85</v>
      </c>
      <c r="D2853" s="227" t="s">
        <v>86</v>
      </c>
      <c r="E2853" s="228" t="s">
        <v>5614</v>
      </c>
      <c r="F2853" s="226" t="s">
        <v>5615</v>
      </c>
      <c r="G2853" s="226" t="s">
        <v>65</v>
      </c>
      <c r="H2853" s="226" t="s">
        <v>66</v>
      </c>
      <c r="I2853" s="229"/>
      <c r="J2853" s="260"/>
      <c r="K2853" s="252">
        <f t="shared" si="46"/>
        <v>877</v>
      </c>
      <c r="L2853" s="9" t="s">
        <v>34</v>
      </c>
    </row>
    <row r="2854" spans="2:12">
      <c r="B2854" s="268">
        <v>2842</v>
      </c>
      <c r="C2854" s="226" t="s">
        <v>85</v>
      </c>
      <c r="D2854" s="227" t="s">
        <v>86</v>
      </c>
      <c r="E2854" s="228" t="s">
        <v>5616</v>
      </c>
      <c r="F2854" s="226" t="s">
        <v>5617</v>
      </c>
      <c r="G2854" s="226" t="s">
        <v>65</v>
      </c>
      <c r="H2854" s="226" t="s">
        <v>66</v>
      </c>
      <c r="I2854" s="229"/>
      <c r="J2854" s="260"/>
      <c r="K2854" s="252">
        <f t="shared" si="46"/>
        <v>634</v>
      </c>
      <c r="L2854" s="9" t="s">
        <v>34</v>
      </c>
    </row>
    <row r="2855" spans="2:12">
      <c r="B2855" s="268">
        <v>2843</v>
      </c>
      <c r="C2855" s="226" t="s">
        <v>85</v>
      </c>
      <c r="D2855" s="227" t="s">
        <v>86</v>
      </c>
      <c r="E2855" s="228" t="s">
        <v>5618</v>
      </c>
      <c r="F2855" s="226" t="s">
        <v>5619</v>
      </c>
      <c r="G2855" s="226" t="s">
        <v>65</v>
      </c>
      <c r="H2855" s="226" t="s">
        <v>66</v>
      </c>
      <c r="I2855" s="229"/>
      <c r="J2855" s="260"/>
      <c r="K2855" s="252">
        <f t="shared" si="46"/>
        <v>633</v>
      </c>
      <c r="L2855" s="9" t="s">
        <v>34</v>
      </c>
    </row>
    <row r="2856" spans="2:12">
      <c r="B2856" s="268">
        <v>2844</v>
      </c>
      <c r="C2856" s="226" t="s">
        <v>85</v>
      </c>
      <c r="D2856" s="227" t="s">
        <v>86</v>
      </c>
      <c r="E2856" s="228" t="s">
        <v>5620</v>
      </c>
      <c r="F2856" s="226" t="s">
        <v>5621</v>
      </c>
      <c r="G2856" s="226" t="s">
        <v>65</v>
      </c>
      <c r="H2856" s="226" t="s">
        <v>66</v>
      </c>
      <c r="I2856" s="229"/>
      <c r="J2856" s="260"/>
      <c r="K2856" s="252">
        <f t="shared" si="46"/>
        <v>272</v>
      </c>
      <c r="L2856" s="9" t="s">
        <v>34</v>
      </c>
    </row>
    <row r="2857" spans="2:12">
      <c r="B2857" s="268">
        <v>2845</v>
      </c>
      <c r="C2857" s="226" t="s">
        <v>85</v>
      </c>
      <c r="D2857" s="227" t="s">
        <v>86</v>
      </c>
      <c r="E2857" s="228" t="s">
        <v>5622</v>
      </c>
      <c r="F2857" s="226" t="s">
        <v>5623</v>
      </c>
      <c r="G2857" s="226" t="s">
        <v>65</v>
      </c>
      <c r="H2857" s="226" t="s">
        <v>66</v>
      </c>
      <c r="I2857" s="229"/>
      <c r="J2857" s="260"/>
      <c r="K2857" s="252">
        <f t="shared" si="46"/>
        <v>271</v>
      </c>
      <c r="L2857" s="9" t="s">
        <v>34</v>
      </c>
    </row>
    <row r="2858" spans="2:12">
      <c r="B2858" s="268">
        <v>2846</v>
      </c>
      <c r="C2858" s="226" t="s">
        <v>85</v>
      </c>
      <c r="D2858" s="227" t="s">
        <v>86</v>
      </c>
      <c r="E2858" s="228" t="s">
        <v>5624</v>
      </c>
      <c r="F2858" s="226" t="s">
        <v>5625</v>
      </c>
      <c r="G2858" s="226" t="s">
        <v>65</v>
      </c>
      <c r="H2858" s="226" t="s">
        <v>66</v>
      </c>
      <c r="I2858" s="229"/>
      <c r="J2858" s="260"/>
      <c r="K2858" s="252">
        <f t="shared" si="46"/>
        <v>296</v>
      </c>
      <c r="L2858" s="9" t="s">
        <v>34</v>
      </c>
    </row>
    <row r="2859" spans="2:12">
      <c r="B2859" s="268">
        <v>2847</v>
      </c>
      <c r="C2859" s="226" t="s">
        <v>85</v>
      </c>
      <c r="D2859" s="227" t="s">
        <v>86</v>
      </c>
      <c r="E2859" s="228" t="s">
        <v>5626</v>
      </c>
      <c r="F2859" s="226" t="s">
        <v>5627</v>
      </c>
      <c r="G2859" s="226" t="s">
        <v>65</v>
      </c>
      <c r="H2859" s="226" t="s">
        <v>66</v>
      </c>
      <c r="I2859" s="229"/>
      <c r="J2859" s="260"/>
      <c r="K2859" s="252">
        <f t="shared" si="46"/>
        <v>295</v>
      </c>
      <c r="L2859" s="9" t="s">
        <v>34</v>
      </c>
    </row>
    <row r="2860" spans="2:12">
      <c r="B2860" s="268">
        <v>2848</v>
      </c>
      <c r="C2860" s="226" t="s">
        <v>85</v>
      </c>
      <c r="D2860" s="227" t="s">
        <v>86</v>
      </c>
      <c r="E2860" s="228" t="s">
        <v>5628</v>
      </c>
      <c r="F2860" s="226" t="s">
        <v>5629</v>
      </c>
      <c r="G2860" s="226" t="s">
        <v>65</v>
      </c>
      <c r="H2860" s="226" t="s">
        <v>66</v>
      </c>
      <c r="I2860" s="229"/>
      <c r="J2860" s="260"/>
      <c r="K2860" s="252">
        <f t="shared" si="46"/>
        <v>25</v>
      </c>
      <c r="L2860" s="9" t="s">
        <v>34</v>
      </c>
    </row>
    <row r="2861" spans="2:12">
      <c r="B2861" s="268">
        <v>2849</v>
      </c>
      <c r="C2861" s="226" t="s">
        <v>85</v>
      </c>
      <c r="D2861" s="227" t="s">
        <v>86</v>
      </c>
      <c r="E2861" s="228" t="s">
        <v>5630</v>
      </c>
      <c r="F2861" s="226" t="s">
        <v>5631</v>
      </c>
      <c r="G2861" s="226" t="s">
        <v>65</v>
      </c>
      <c r="H2861" s="226" t="s">
        <v>66</v>
      </c>
      <c r="I2861" s="229"/>
      <c r="J2861" s="260"/>
      <c r="K2861" s="252">
        <f t="shared" si="46"/>
        <v>24</v>
      </c>
      <c r="L2861" s="9" t="s">
        <v>34</v>
      </c>
    </row>
    <row r="2862" spans="2:12">
      <c r="B2862" s="268">
        <v>2850</v>
      </c>
      <c r="C2862" s="226" t="s">
        <v>85</v>
      </c>
      <c r="D2862" s="227" t="s">
        <v>86</v>
      </c>
      <c r="E2862" s="228" t="s">
        <v>5632</v>
      </c>
      <c r="F2862" s="226" t="s">
        <v>5633</v>
      </c>
      <c r="G2862" s="226" t="s">
        <v>65</v>
      </c>
      <c r="H2862" s="226" t="s">
        <v>66</v>
      </c>
      <c r="I2862" s="229"/>
      <c r="J2862" s="260"/>
      <c r="K2862" s="252">
        <f t="shared" si="46"/>
        <v>12</v>
      </c>
      <c r="L2862" s="9" t="s">
        <v>34</v>
      </c>
    </row>
    <row r="2863" spans="2:12">
      <c r="B2863" s="268">
        <v>2851</v>
      </c>
      <c r="C2863" s="226" t="s">
        <v>85</v>
      </c>
      <c r="D2863" s="227" t="s">
        <v>86</v>
      </c>
      <c r="E2863" s="228" t="s">
        <v>5634</v>
      </c>
      <c r="F2863" s="226" t="s">
        <v>5635</v>
      </c>
      <c r="G2863" s="226" t="s">
        <v>65</v>
      </c>
      <c r="H2863" s="226" t="s">
        <v>66</v>
      </c>
      <c r="I2863" s="229"/>
      <c r="J2863" s="260"/>
      <c r="K2863" s="252">
        <f t="shared" si="46"/>
        <v>11</v>
      </c>
      <c r="L2863" s="9" t="s">
        <v>34</v>
      </c>
    </row>
    <row r="2864" spans="2:12">
      <c r="B2864" s="268">
        <v>2852</v>
      </c>
      <c r="C2864" s="226" t="s">
        <v>85</v>
      </c>
      <c r="D2864" s="227" t="s">
        <v>86</v>
      </c>
      <c r="E2864" s="228" t="s">
        <v>5636</v>
      </c>
      <c r="F2864" s="226" t="s">
        <v>5637</v>
      </c>
      <c r="G2864" s="226" t="s">
        <v>65</v>
      </c>
      <c r="H2864" s="226" t="s">
        <v>66</v>
      </c>
      <c r="I2864" s="229"/>
      <c r="J2864" s="260"/>
      <c r="K2864" s="252">
        <f t="shared" si="46"/>
        <v>874</v>
      </c>
      <c r="L2864" s="9" t="s">
        <v>34</v>
      </c>
    </row>
    <row r="2865" spans="2:12">
      <c r="B2865" s="268">
        <v>2853</v>
      </c>
      <c r="C2865" s="226" t="s">
        <v>85</v>
      </c>
      <c r="D2865" s="227" t="s">
        <v>86</v>
      </c>
      <c r="E2865" s="228" t="s">
        <v>5638</v>
      </c>
      <c r="F2865" s="226" t="s">
        <v>5639</v>
      </c>
      <c r="G2865" s="226" t="s">
        <v>65</v>
      </c>
      <c r="H2865" s="226" t="s">
        <v>66</v>
      </c>
      <c r="I2865" s="229"/>
      <c r="J2865" s="260"/>
      <c r="K2865" s="252">
        <f t="shared" si="46"/>
        <v>614</v>
      </c>
      <c r="L2865" s="9" t="s">
        <v>34</v>
      </c>
    </row>
    <row r="2866" spans="2:12">
      <c r="B2866" s="268">
        <v>2854</v>
      </c>
      <c r="C2866" s="226" t="s">
        <v>85</v>
      </c>
      <c r="D2866" s="227" t="s">
        <v>86</v>
      </c>
      <c r="E2866" s="228" t="s">
        <v>5640</v>
      </c>
      <c r="F2866" s="226" t="s">
        <v>5641</v>
      </c>
      <c r="G2866" s="226" t="s">
        <v>65</v>
      </c>
      <c r="H2866" s="226" t="s">
        <v>66</v>
      </c>
      <c r="I2866" s="229"/>
      <c r="J2866" s="260"/>
      <c r="K2866" s="252">
        <f t="shared" si="46"/>
        <v>613</v>
      </c>
      <c r="L2866" s="9" t="s">
        <v>34</v>
      </c>
    </row>
    <row r="2867" spans="2:12">
      <c r="B2867" s="268">
        <v>2855</v>
      </c>
      <c r="C2867" s="226" t="s">
        <v>85</v>
      </c>
      <c r="D2867" s="227" t="s">
        <v>86</v>
      </c>
      <c r="E2867" s="228" t="s">
        <v>5642</v>
      </c>
      <c r="F2867" s="226" t="s">
        <v>5643</v>
      </c>
      <c r="G2867" s="226" t="s">
        <v>65</v>
      </c>
      <c r="H2867" s="226" t="s">
        <v>66</v>
      </c>
      <c r="I2867" s="229"/>
      <c r="J2867" s="260"/>
      <c r="K2867" s="252">
        <f t="shared" si="46"/>
        <v>301</v>
      </c>
      <c r="L2867" s="9" t="s">
        <v>34</v>
      </c>
    </row>
    <row r="2868" spans="2:12">
      <c r="B2868" s="268">
        <v>2856</v>
      </c>
      <c r="C2868" s="226" t="s">
        <v>85</v>
      </c>
      <c r="D2868" s="227" t="s">
        <v>86</v>
      </c>
      <c r="E2868" s="228" t="s">
        <v>5644</v>
      </c>
      <c r="F2868" s="226" t="s">
        <v>5645</v>
      </c>
      <c r="G2868" s="226" t="s">
        <v>65</v>
      </c>
      <c r="H2868" s="226" t="s">
        <v>66</v>
      </c>
      <c r="I2868" s="229"/>
      <c r="J2868" s="260"/>
      <c r="K2868" s="252">
        <f t="shared" si="46"/>
        <v>302</v>
      </c>
      <c r="L2868" s="9" t="s">
        <v>34</v>
      </c>
    </row>
    <row r="2869" spans="2:12">
      <c r="B2869" s="268">
        <v>2857</v>
      </c>
      <c r="C2869" s="226" t="s">
        <v>85</v>
      </c>
      <c r="D2869" s="227" t="s">
        <v>86</v>
      </c>
      <c r="E2869" s="228" t="s">
        <v>5646</v>
      </c>
      <c r="F2869" s="226" t="s">
        <v>5647</v>
      </c>
      <c r="G2869" s="226" t="s">
        <v>65</v>
      </c>
      <c r="H2869" s="226" t="s">
        <v>66</v>
      </c>
      <c r="I2869" s="229"/>
      <c r="J2869" s="260"/>
      <c r="K2869" s="252">
        <f t="shared" si="46"/>
        <v>879</v>
      </c>
      <c r="L2869" s="9" t="s">
        <v>34</v>
      </c>
    </row>
    <row r="2870" spans="2:12">
      <c r="B2870" s="268">
        <v>2858</v>
      </c>
      <c r="C2870" s="226" t="s">
        <v>85</v>
      </c>
      <c r="D2870" s="227" t="s">
        <v>86</v>
      </c>
      <c r="E2870" s="228" t="s">
        <v>5648</v>
      </c>
      <c r="F2870" s="226" t="s">
        <v>5649</v>
      </c>
      <c r="G2870" s="226" t="s">
        <v>65</v>
      </c>
      <c r="H2870" s="226" t="s">
        <v>66</v>
      </c>
      <c r="I2870" s="229"/>
      <c r="J2870" s="260"/>
      <c r="K2870" s="252">
        <f t="shared" si="46"/>
        <v>646</v>
      </c>
      <c r="L2870" s="9" t="s">
        <v>34</v>
      </c>
    </row>
    <row r="2871" spans="2:12">
      <c r="B2871" s="268">
        <v>2859</v>
      </c>
      <c r="C2871" s="226" t="s">
        <v>85</v>
      </c>
      <c r="D2871" s="227" t="s">
        <v>86</v>
      </c>
      <c r="E2871" s="228" t="s">
        <v>5650</v>
      </c>
      <c r="F2871" s="226" t="s">
        <v>5651</v>
      </c>
      <c r="G2871" s="226" t="s">
        <v>65</v>
      </c>
      <c r="H2871" s="226" t="s">
        <v>66</v>
      </c>
      <c r="I2871" s="229"/>
      <c r="J2871" s="260"/>
      <c r="K2871" s="252">
        <f t="shared" si="46"/>
        <v>645</v>
      </c>
      <c r="L2871" s="9" t="s">
        <v>34</v>
      </c>
    </row>
    <row r="2872" spans="2:12">
      <c r="B2872" s="268">
        <v>2860</v>
      </c>
      <c r="C2872" s="226" t="s">
        <v>85</v>
      </c>
      <c r="D2872" s="227" t="s">
        <v>86</v>
      </c>
      <c r="E2872" s="228" t="s">
        <v>5652</v>
      </c>
      <c r="F2872" s="226" t="s">
        <v>5653</v>
      </c>
      <c r="G2872" s="226" t="s">
        <v>65</v>
      </c>
      <c r="H2872" s="226" t="s">
        <v>66</v>
      </c>
      <c r="I2872" s="229"/>
      <c r="J2872" s="260"/>
      <c r="K2872" s="252">
        <f t="shared" si="46"/>
        <v>308</v>
      </c>
      <c r="L2872" s="9" t="s">
        <v>34</v>
      </c>
    </row>
    <row r="2873" spans="2:12">
      <c r="B2873" s="268">
        <v>2861</v>
      </c>
      <c r="C2873" s="226" t="s">
        <v>85</v>
      </c>
      <c r="D2873" s="227" t="s">
        <v>86</v>
      </c>
      <c r="E2873" s="228" t="s">
        <v>5654</v>
      </c>
      <c r="F2873" s="226" t="s">
        <v>5655</v>
      </c>
      <c r="G2873" s="226" t="s">
        <v>65</v>
      </c>
      <c r="H2873" s="226" t="s">
        <v>66</v>
      </c>
      <c r="I2873" s="229"/>
      <c r="J2873" s="260"/>
      <c r="K2873" s="252">
        <f t="shared" si="46"/>
        <v>307</v>
      </c>
      <c r="L2873" s="9" t="s">
        <v>34</v>
      </c>
    </row>
    <row r="2874" spans="2:12">
      <c r="B2874" s="268">
        <v>2862</v>
      </c>
      <c r="C2874" s="226" t="s">
        <v>85</v>
      </c>
      <c r="D2874" s="227" t="s">
        <v>86</v>
      </c>
      <c r="E2874" s="228" t="s">
        <v>5656</v>
      </c>
      <c r="F2874" s="226" t="s">
        <v>5657</v>
      </c>
      <c r="G2874" s="226" t="s">
        <v>65</v>
      </c>
      <c r="H2874" s="226" t="s">
        <v>66</v>
      </c>
      <c r="I2874" s="229"/>
      <c r="J2874" s="260"/>
      <c r="K2874" s="252">
        <f t="shared" si="46"/>
        <v>31</v>
      </c>
      <c r="L2874" s="9" t="s">
        <v>34</v>
      </c>
    </row>
    <row r="2875" spans="2:12">
      <c r="B2875" s="268">
        <v>2863</v>
      </c>
      <c r="C2875" s="226" t="s">
        <v>85</v>
      </c>
      <c r="D2875" s="227" t="s">
        <v>86</v>
      </c>
      <c r="E2875" s="228" t="s">
        <v>5658</v>
      </c>
      <c r="F2875" s="226" t="s">
        <v>5659</v>
      </c>
      <c r="G2875" s="226" t="s">
        <v>65</v>
      </c>
      <c r="H2875" s="226" t="s">
        <v>66</v>
      </c>
      <c r="I2875" s="229"/>
      <c r="J2875" s="260"/>
      <c r="K2875" s="252">
        <f t="shared" si="46"/>
        <v>30</v>
      </c>
      <c r="L2875" s="9" t="s">
        <v>34</v>
      </c>
    </row>
    <row r="2876" spans="2:12">
      <c r="B2876" s="268">
        <v>2864</v>
      </c>
      <c r="C2876" s="226" t="s">
        <v>85</v>
      </c>
      <c r="D2876" s="227" t="s">
        <v>86</v>
      </c>
      <c r="E2876" s="228" t="s">
        <v>5660</v>
      </c>
      <c r="F2876" s="226" t="s">
        <v>5661</v>
      </c>
      <c r="G2876" s="226" t="s">
        <v>65</v>
      </c>
      <c r="H2876" s="226" t="s">
        <v>66</v>
      </c>
      <c r="I2876" s="229"/>
      <c r="J2876" s="260"/>
      <c r="K2876" s="252">
        <f t="shared" si="46"/>
        <v>882</v>
      </c>
      <c r="L2876" s="9" t="s">
        <v>34</v>
      </c>
    </row>
    <row r="2877" spans="2:12">
      <c r="B2877" s="268">
        <v>2865</v>
      </c>
      <c r="C2877" s="226" t="s">
        <v>85</v>
      </c>
      <c r="D2877" s="227" t="s">
        <v>86</v>
      </c>
      <c r="E2877" s="228" t="s">
        <v>5662</v>
      </c>
      <c r="F2877" s="226" t="s">
        <v>5663</v>
      </c>
      <c r="G2877" s="226" t="s">
        <v>65</v>
      </c>
      <c r="H2877" s="226" t="s">
        <v>66</v>
      </c>
      <c r="I2877" s="229"/>
      <c r="J2877" s="260"/>
      <c r="K2877" s="252">
        <f t="shared" si="46"/>
        <v>651</v>
      </c>
      <c r="L2877" s="9" t="s">
        <v>34</v>
      </c>
    </row>
    <row r="2878" spans="2:12">
      <c r="B2878" s="268">
        <v>2866</v>
      </c>
      <c r="C2878" s="226" t="s">
        <v>85</v>
      </c>
      <c r="D2878" s="227" t="s">
        <v>86</v>
      </c>
      <c r="E2878" s="228" t="s">
        <v>5664</v>
      </c>
      <c r="F2878" s="226" t="s">
        <v>5665</v>
      </c>
      <c r="G2878" s="226" t="s">
        <v>65</v>
      </c>
      <c r="H2878" s="226" t="s">
        <v>66</v>
      </c>
      <c r="I2878" s="229"/>
      <c r="J2878" s="260"/>
      <c r="K2878" s="252">
        <f t="shared" si="46"/>
        <v>650</v>
      </c>
      <c r="L2878" s="9" t="s">
        <v>34</v>
      </c>
    </row>
    <row r="2879" spans="2:12">
      <c r="B2879" s="268">
        <v>2867</v>
      </c>
      <c r="C2879" s="226" t="s">
        <v>85</v>
      </c>
      <c r="D2879" s="227" t="s">
        <v>86</v>
      </c>
      <c r="E2879" s="228" t="s">
        <v>5666</v>
      </c>
      <c r="F2879" s="226" t="s">
        <v>5667</v>
      </c>
      <c r="G2879" s="226" t="s">
        <v>65</v>
      </c>
      <c r="H2879" s="226" t="s">
        <v>66</v>
      </c>
      <c r="I2879" s="229"/>
      <c r="J2879" s="260"/>
      <c r="K2879" s="252">
        <f t="shared" si="46"/>
        <v>314</v>
      </c>
      <c r="L2879" s="9" t="s">
        <v>34</v>
      </c>
    </row>
    <row r="2880" spans="2:12">
      <c r="B2880" s="268">
        <v>2868</v>
      </c>
      <c r="C2880" s="226" t="s">
        <v>85</v>
      </c>
      <c r="D2880" s="227" t="s">
        <v>86</v>
      </c>
      <c r="E2880" s="228" t="s">
        <v>5668</v>
      </c>
      <c r="F2880" s="226" t="s">
        <v>5669</v>
      </c>
      <c r="G2880" s="226" t="s">
        <v>65</v>
      </c>
      <c r="H2880" s="226" t="s">
        <v>66</v>
      </c>
      <c r="I2880" s="229"/>
      <c r="J2880" s="260"/>
      <c r="K2880" s="252">
        <f t="shared" si="46"/>
        <v>313</v>
      </c>
      <c r="L2880" s="9" t="s">
        <v>34</v>
      </c>
    </row>
    <row r="2881" spans="2:12">
      <c r="B2881" s="268">
        <v>2869</v>
      </c>
      <c r="C2881" s="226" t="s">
        <v>85</v>
      </c>
      <c r="D2881" s="227" t="s">
        <v>86</v>
      </c>
      <c r="E2881" s="228" t="s">
        <v>5670</v>
      </c>
      <c r="F2881" s="226" t="s">
        <v>5671</v>
      </c>
      <c r="G2881" s="226" t="s">
        <v>65</v>
      </c>
      <c r="H2881" s="226" t="s">
        <v>66</v>
      </c>
      <c r="I2881" s="229"/>
      <c r="J2881" s="260"/>
      <c r="K2881" s="252">
        <f t="shared" si="46"/>
        <v>34</v>
      </c>
      <c r="L2881" s="9" t="s">
        <v>34</v>
      </c>
    </row>
    <row r="2882" spans="2:12">
      <c r="B2882" s="268">
        <v>2870</v>
      </c>
      <c r="C2882" s="226" t="s">
        <v>85</v>
      </c>
      <c r="D2882" s="227" t="s">
        <v>86</v>
      </c>
      <c r="E2882" s="228" t="s">
        <v>5672</v>
      </c>
      <c r="F2882" s="226" t="s">
        <v>5673</v>
      </c>
      <c r="G2882" s="226" t="s">
        <v>65</v>
      </c>
      <c r="H2882" s="226" t="s">
        <v>66</v>
      </c>
      <c r="I2882" s="229"/>
      <c r="J2882" s="260"/>
      <c r="K2882" s="252">
        <f t="shared" si="46"/>
        <v>33</v>
      </c>
      <c r="L2882" s="9" t="s">
        <v>34</v>
      </c>
    </row>
    <row r="2883" spans="2:12">
      <c r="B2883" s="268">
        <v>2871</v>
      </c>
      <c r="C2883" s="226" t="s">
        <v>85</v>
      </c>
      <c r="D2883" s="227" t="s">
        <v>86</v>
      </c>
      <c r="E2883" s="228" t="s">
        <v>5674</v>
      </c>
      <c r="F2883" s="226" t="s">
        <v>5675</v>
      </c>
      <c r="G2883" s="226" t="s">
        <v>65</v>
      </c>
      <c r="H2883" s="226" t="s">
        <v>66</v>
      </c>
      <c r="I2883" s="229"/>
      <c r="J2883" s="260"/>
      <c r="K2883" s="252">
        <f t="shared" ref="K2883:K2946" si="47">VALUE(RIGHT($E2883,4))</f>
        <v>658</v>
      </c>
      <c r="L2883" s="9" t="s">
        <v>34</v>
      </c>
    </row>
    <row r="2884" spans="2:12">
      <c r="B2884" s="268">
        <v>2872</v>
      </c>
      <c r="C2884" s="226" t="s">
        <v>85</v>
      </c>
      <c r="D2884" s="227" t="s">
        <v>86</v>
      </c>
      <c r="E2884" s="228" t="s">
        <v>5676</v>
      </c>
      <c r="F2884" s="226" t="s">
        <v>5677</v>
      </c>
      <c r="G2884" s="226" t="s">
        <v>65</v>
      </c>
      <c r="H2884" s="226" t="s">
        <v>66</v>
      </c>
      <c r="I2884" s="229"/>
      <c r="J2884" s="260"/>
      <c r="K2884" s="252">
        <f t="shared" si="47"/>
        <v>657</v>
      </c>
      <c r="L2884" s="9" t="s">
        <v>34</v>
      </c>
    </row>
    <row r="2885" spans="2:12">
      <c r="B2885" s="268">
        <v>2873</v>
      </c>
      <c r="C2885" s="226" t="s">
        <v>85</v>
      </c>
      <c r="D2885" s="227" t="s">
        <v>86</v>
      </c>
      <c r="E2885" s="228" t="s">
        <v>5678</v>
      </c>
      <c r="F2885" s="226" t="s">
        <v>5679</v>
      </c>
      <c r="G2885" s="226" t="s">
        <v>65</v>
      </c>
      <c r="H2885" s="226" t="s">
        <v>66</v>
      </c>
      <c r="I2885" s="229"/>
      <c r="J2885" s="260"/>
      <c r="K2885" s="252">
        <f t="shared" si="47"/>
        <v>319</v>
      </c>
      <c r="L2885" s="9" t="s">
        <v>34</v>
      </c>
    </row>
    <row r="2886" spans="2:12">
      <c r="B2886" s="268">
        <v>2874</v>
      </c>
      <c r="C2886" s="226" t="s">
        <v>85</v>
      </c>
      <c r="D2886" s="227" t="s">
        <v>86</v>
      </c>
      <c r="E2886" s="228" t="s">
        <v>5680</v>
      </c>
      <c r="F2886" s="226" t="s">
        <v>5681</v>
      </c>
      <c r="G2886" s="226" t="s">
        <v>65</v>
      </c>
      <c r="H2886" s="226" t="s">
        <v>66</v>
      </c>
      <c r="I2886" s="229"/>
      <c r="J2886" s="260"/>
      <c r="K2886" s="252">
        <f t="shared" si="47"/>
        <v>318</v>
      </c>
      <c r="L2886" s="9" t="s">
        <v>34</v>
      </c>
    </row>
    <row r="2887" spans="2:12">
      <c r="B2887" s="268">
        <v>2875</v>
      </c>
      <c r="C2887" s="226" t="s">
        <v>85</v>
      </c>
      <c r="D2887" s="227" t="s">
        <v>86</v>
      </c>
      <c r="E2887" s="228" t="s">
        <v>5682</v>
      </c>
      <c r="F2887" s="226" t="s">
        <v>5683</v>
      </c>
      <c r="G2887" s="226" t="s">
        <v>65</v>
      </c>
      <c r="H2887" s="226" t="s">
        <v>66</v>
      </c>
      <c r="I2887" s="229"/>
      <c r="J2887" s="260"/>
      <c r="K2887" s="252">
        <f t="shared" si="47"/>
        <v>37</v>
      </c>
      <c r="L2887" s="9" t="s">
        <v>34</v>
      </c>
    </row>
    <row r="2888" spans="2:12">
      <c r="B2888" s="268">
        <v>2876</v>
      </c>
      <c r="C2888" s="226" t="s">
        <v>85</v>
      </c>
      <c r="D2888" s="227" t="s">
        <v>86</v>
      </c>
      <c r="E2888" s="228" t="s">
        <v>5684</v>
      </c>
      <c r="F2888" s="226" t="s">
        <v>5685</v>
      </c>
      <c r="G2888" s="226" t="s">
        <v>65</v>
      </c>
      <c r="H2888" s="226" t="s">
        <v>66</v>
      </c>
      <c r="I2888" s="229"/>
      <c r="J2888" s="260"/>
      <c r="K2888" s="252">
        <f t="shared" si="47"/>
        <v>36</v>
      </c>
      <c r="L2888" s="9" t="s">
        <v>34</v>
      </c>
    </row>
    <row r="2889" spans="2:12">
      <c r="B2889" s="268">
        <v>2877</v>
      </c>
      <c r="C2889" s="226" t="s">
        <v>85</v>
      </c>
      <c r="D2889" s="227" t="s">
        <v>86</v>
      </c>
      <c r="E2889" s="228" t="s">
        <v>5686</v>
      </c>
      <c r="F2889" s="226" t="s">
        <v>5687</v>
      </c>
      <c r="G2889" s="226" t="s">
        <v>65</v>
      </c>
      <c r="H2889" s="226" t="s">
        <v>66</v>
      </c>
      <c r="I2889" s="229"/>
      <c r="J2889" s="260"/>
      <c r="K2889" s="252">
        <f t="shared" si="47"/>
        <v>878</v>
      </c>
      <c r="L2889" s="9" t="s">
        <v>34</v>
      </c>
    </row>
    <row r="2890" spans="2:12">
      <c r="B2890" s="268">
        <v>2878</v>
      </c>
      <c r="C2890" s="226" t="s">
        <v>85</v>
      </c>
      <c r="D2890" s="227" t="s">
        <v>86</v>
      </c>
      <c r="E2890" s="228" t="s">
        <v>5688</v>
      </c>
      <c r="F2890" s="226" t="s">
        <v>5689</v>
      </c>
      <c r="G2890" s="226" t="s">
        <v>65</v>
      </c>
      <c r="H2890" s="226" t="s">
        <v>66</v>
      </c>
      <c r="I2890" s="229"/>
      <c r="J2890" s="260"/>
      <c r="K2890" s="252">
        <f t="shared" si="47"/>
        <v>641</v>
      </c>
      <c r="L2890" s="9" t="s">
        <v>34</v>
      </c>
    </row>
    <row r="2891" spans="2:12">
      <c r="B2891" s="268">
        <v>2879</v>
      </c>
      <c r="C2891" s="226" t="s">
        <v>85</v>
      </c>
      <c r="D2891" s="227" t="s">
        <v>86</v>
      </c>
      <c r="E2891" s="228" t="s">
        <v>5690</v>
      </c>
      <c r="F2891" s="226" t="s">
        <v>5691</v>
      </c>
      <c r="G2891" s="226" t="s">
        <v>65</v>
      </c>
      <c r="H2891" s="226" t="s">
        <v>66</v>
      </c>
      <c r="I2891" s="229"/>
      <c r="J2891" s="260"/>
      <c r="K2891" s="252">
        <f t="shared" si="47"/>
        <v>640</v>
      </c>
      <c r="L2891" s="9" t="s">
        <v>34</v>
      </c>
    </row>
    <row r="2892" spans="2:12">
      <c r="B2892" s="268">
        <v>2880</v>
      </c>
      <c r="C2892" s="226" t="s">
        <v>85</v>
      </c>
      <c r="D2892" s="227" t="s">
        <v>86</v>
      </c>
      <c r="E2892" s="228" t="s">
        <v>5692</v>
      </c>
      <c r="F2892" s="226" t="s">
        <v>5693</v>
      </c>
      <c r="G2892" s="226" t="s">
        <v>65</v>
      </c>
      <c r="H2892" s="226" t="s">
        <v>66</v>
      </c>
      <c r="I2892" s="229"/>
      <c r="J2892" s="260"/>
      <c r="K2892" s="252">
        <f t="shared" si="47"/>
        <v>28</v>
      </c>
      <c r="L2892" s="9" t="s">
        <v>34</v>
      </c>
    </row>
    <row r="2893" spans="2:12">
      <c r="B2893" s="268">
        <v>2881</v>
      </c>
      <c r="C2893" s="226" t="s">
        <v>85</v>
      </c>
      <c r="D2893" s="227" t="s">
        <v>86</v>
      </c>
      <c r="E2893" s="228" t="s">
        <v>5694</v>
      </c>
      <c r="F2893" s="226" t="s">
        <v>5695</v>
      </c>
      <c r="G2893" s="226" t="s">
        <v>65</v>
      </c>
      <c r="H2893" s="226" t="s">
        <v>66</v>
      </c>
      <c r="I2893" s="229"/>
      <c r="J2893" s="260"/>
      <c r="K2893" s="252">
        <f t="shared" si="47"/>
        <v>27</v>
      </c>
      <c r="L2893" s="9" t="s">
        <v>34</v>
      </c>
    </row>
    <row r="2894" spans="2:12">
      <c r="B2894" s="268">
        <v>2882</v>
      </c>
      <c r="C2894" s="226" t="s">
        <v>85</v>
      </c>
      <c r="D2894" s="227" t="s">
        <v>86</v>
      </c>
      <c r="E2894" s="228" t="s">
        <v>5696</v>
      </c>
      <c r="F2894" s="226" t="s">
        <v>5697</v>
      </c>
      <c r="G2894" s="226" t="s">
        <v>65</v>
      </c>
      <c r="H2894" s="226" t="s">
        <v>66</v>
      </c>
      <c r="I2894" s="229"/>
      <c r="J2894" s="260"/>
      <c r="K2894" s="252">
        <f t="shared" si="47"/>
        <v>331</v>
      </c>
      <c r="L2894" s="9" t="s">
        <v>34</v>
      </c>
    </row>
    <row r="2895" spans="2:12">
      <c r="B2895" s="268">
        <v>2883</v>
      </c>
      <c r="C2895" s="226" t="s">
        <v>85</v>
      </c>
      <c r="D2895" s="227" t="s">
        <v>86</v>
      </c>
      <c r="E2895" s="228" t="s">
        <v>5698</v>
      </c>
      <c r="F2895" s="226" t="s">
        <v>5699</v>
      </c>
      <c r="G2895" s="226" t="s">
        <v>65</v>
      </c>
      <c r="H2895" s="226" t="s">
        <v>66</v>
      </c>
      <c r="I2895" s="229"/>
      <c r="J2895" s="260"/>
      <c r="K2895" s="252">
        <f t="shared" si="47"/>
        <v>330</v>
      </c>
      <c r="L2895" s="9" t="s">
        <v>34</v>
      </c>
    </row>
    <row r="2896" spans="2:12">
      <c r="B2896" s="268">
        <v>2884</v>
      </c>
      <c r="C2896" s="226" t="s">
        <v>85</v>
      </c>
      <c r="D2896" s="227" t="s">
        <v>86</v>
      </c>
      <c r="E2896" s="228" t="s">
        <v>5700</v>
      </c>
      <c r="F2896" s="226" t="s">
        <v>5701</v>
      </c>
      <c r="G2896" s="226" t="s">
        <v>65</v>
      </c>
      <c r="H2896" s="226" t="s">
        <v>66</v>
      </c>
      <c r="I2896" s="229"/>
      <c r="J2896" s="260"/>
      <c r="K2896" s="252">
        <f t="shared" si="47"/>
        <v>44</v>
      </c>
      <c r="L2896" s="9" t="s">
        <v>34</v>
      </c>
    </row>
    <row r="2897" spans="2:12">
      <c r="B2897" s="268">
        <v>2885</v>
      </c>
      <c r="C2897" s="226" t="s">
        <v>85</v>
      </c>
      <c r="D2897" s="227" t="s">
        <v>86</v>
      </c>
      <c r="E2897" s="228" t="s">
        <v>5702</v>
      </c>
      <c r="F2897" s="226" t="s">
        <v>5703</v>
      </c>
      <c r="G2897" s="226" t="s">
        <v>65</v>
      </c>
      <c r="H2897" s="226" t="s">
        <v>66</v>
      </c>
      <c r="I2897" s="229"/>
      <c r="J2897" s="260"/>
      <c r="K2897" s="252">
        <f t="shared" si="47"/>
        <v>46</v>
      </c>
      <c r="L2897" s="9" t="s">
        <v>34</v>
      </c>
    </row>
    <row r="2898" spans="2:12">
      <c r="B2898" s="268">
        <v>2886</v>
      </c>
      <c r="C2898" s="226" t="s">
        <v>85</v>
      </c>
      <c r="D2898" s="227" t="s">
        <v>86</v>
      </c>
      <c r="E2898" s="228" t="s">
        <v>5704</v>
      </c>
      <c r="F2898" s="226" t="s">
        <v>5705</v>
      </c>
      <c r="G2898" s="226" t="s">
        <v>65</v>
      </c>
      <c r="H2898" s="226" t="s">
        <v>66</v>
      </c>
      <c r="I2898" s="229"/>
      <c r="J2898" s="260"/>
      <c r="K2898" s="252">
        <f t="shared" si="47"/>
        <v>43</v>
      </c>
      <c r="L2898" s="9" t="s">
        <v>34</v>
      </c>
    </row>
    <row r="2899" spans="2:12">
      <c r="B2899" s="268">
        <v>2887</v>
      </c>
      <c r="C2899" s="226" t="s">
        <v>85</v>
      </c>
      <c r="D2899" s="227" t="s">
        <v>86</v>
      </c>
      <c r="E2899" s="228" t="s">
        <v>5706</v>
      </c>
      <c r="F2899" s="226" t="s">
        <v>5707</v>
      </c>
      <c r="G2899" s="226" t="s">
        <v>65</v>
      </c>
      <c r="H2899" s="226" t="s">
        <v>66</v>
      </c>
      <c r="I2899" s="229"/>
      <c r="J2899" s="260"/>
      <c r="K2899" s="252">
        <f t="shared" si="47"/>
        <v>674</v>
      </c>
      <c r="L2899" s="9" t="s">
        <v>34</v>
      </c>
    </row>
    <row r="2900" spans="2:12">
      <c r="B2900" s="268">
        <v>2888</v>
      </c>
      <c r="C2900" s="226" t="s">
        <v>85</v>
      </c>
      <c r="D2900" s="227" t="s">
        <v>86</v>
      </c>
      <c r="E2900" s="228" t="s">
        <v>5708</v>
      </c>
      <c r="F2900" s="226" t="s">
        <v>5709</v>
      </c>
      <c r="G2900" s="226" t="s">
        <v>65</v>
      </c>
      <c r="H2900" s="226" t="s">
        <v>66</v>
      </c>
      <c r="I2900" s="229"/>
      <c r="J2900" s="260"/>
      <c r="K2900" s="252">
        <f t="shared" si="47"/>
        <v>673</v>
      </c>
      <c r="L2900" s="9" t="s">
        <v>34</v>
      </c>
    </row>
    <row r="2901" spans="2:12">
      <c r="B2901" s="268">
        <v>2889</v>
      </c>
      <c r="C2901" s="226" t="s">
        <v>85</v>
      </c>
      <c r="D2901" s="227" t="s">
        <v>86</v>
      </c>
      <c r="E2901" s="228" t="s">
        <v>5710</v>
      </c>
      <c r="F2901" s="226" t="s">
        <v>5711</v>
      </c>
      <c r="G2901" s="226" t="s">
        <v>65</v>
      </c>
      <c r="H2901" s="226" t="s">
        <v>66</v>
      </c>
      <c r="I2901" s="229"/>
      <c r="J2901" s="260"/>
      <c r="K2901" s="252">
        <f t="shared" si="47"/>
        <v>337</v>
      </c>
      <c r="L2901" s="9" t="s">
        <v>34</v>
      </c>
    </row>
    <row r="2902" spans="2:12">
      <c r="B2902" s="268">
        <v>2890</v>
      </c>
      <c r="C2902" s="226" t="s">
        <v>85</v>
      </c>
      <c r="D2902" s="227" t="s">
        <v>86</v>
      </c>
      <c r="E2902" s="228" t="s">
        <v>5712</v>
      </c>
      <c r="F2902" s="226" t="s">
        <v>5713</v>
      </c>
      <c r="G2902" s="226" t="s">
        <v>65</v>
      </c>
      <c r="H2902" s="226" t="s">
        <v>66</v>
      </c>
      <c r="I2902" s="229"/>
      <c r="J2902" s="260"/>
      <c r="K2902" s="252">
        <f t="shared" si="47"/>
        <v>336</v>
      </c>
      <c r="L2902" s="9" t="s">
        <v>34</v>
      </c>
    </row>
    <row r="2903" spans="2:12">
      <c r="B2903" s="268">
        <v>2891</v>
      </c>
      <c r="C2903" s="226" t="s">
        <v>85</v>
      </c>
      <c r="D2903" s="227" t="s">
        <v>86</v>
      </c>
      <c r="E2903" s="228" t="s">
        <v>5714</v>
      </c>
      <c r="F2903" s="226" t="s">
        <v>5715</v>
      </c>
      <c r="G2903" s="226" t="s">
        <v>65</v>
      </c>
      <c r="H2903" s="226" t="s">
        <v>66</v>
      </c>
      <c r="I2903" s="229"/>
      <c r="J2903" s="260"/>
      <c r="K2903" s="252">
        <f t="shared" si="47"/>
        <v>48</v>
      </c>
      <c r="L2903" s="9" t="s">
        <v>34</v>
      </c>
    </row>
    <row r="2904" spans="2:12">
      <c r="B2904" s="268">
        <v>2892</v>
      </c>
      <c r="C2904" s="226" t="s">
        <v>85</v>
      </c>
      <c r="D2904" s="227" t="s">
        <v>86</v>
      </c>
      <c r="E2904" s="228" t="s">
        <v>5716</v>
      </c>
      <c r="F2904" s="226" t="s">
        <v>5717</v>
      </c>
      <c r="G2904" s="226" t="s">
        <v>65</v>
      </c>
      <c r="H2904" s="226" t="s">
        <v>66</v>
      </c>
      <c r="I2904" s="229"/>
      <c r="J2904" s="260"/>
      <c r="K2904" s="252">
        <f t="shared" si="47"/>
        <v>47</v>
      </c>
      <c r="L2904" s="9" t="s">
        <v>34</v>
      </c>
    </row>
    <row r="2905" spans="2:12">
      <c r="B2905" s="268">
        <v>2893</v>
      </c>
      <c r="C2905" s="226" t="s">
        <v>85</v>
      </c>
      <c r="D2905" s="227" t="s">
        <v>86</v>
      </c>
      <c r="E2905" s="228" t="s">
        <v>5718</v>
      </c>
      <c r="F2905" s="226" t="s">
        <v>5719</v>
      </c>
      <c r="G2905" s="226" t="s">
        <v>65</v>
      </c>
      <c r="H2905" s="226" t="s">
        <v>66</v>
      </c>
      <c r="I2905" s="229"/>
      <c r="J2905" s="260"/>
      <c r="K2905" s="252">
        <f t="shared" si="47"/>
        <v>884</v>
      </c>
      <c r="L2905" s="9" t="s">
        <v>34</v>
      </c>
    </row>
    <row r="2906" spans="2:12">
      <c r="B2906" s="268">
        <v>2894</v>
      </c>
      <c r="C2906" s="226" t="s">
        <v>85</v>
      </c>
      <c r="D2906" s="227" t="s">
        <v>86</v>
      </c>
      <c r="E2906" s="228" t="s">
        <v>5720</v>
      </c>
      <c r="F2906" s="226" t="s">
        <v>5721</v>
      </c>
      <c r="G2906" s="226" t="s">
        <v>65</v>
      </c>
      <c r="H2906" s="226" t="s">
        <v>66</v>
      </c>
      <c r="I2906" s="229"/>
      <c r="J2906" s="260"/>
      <c r="K2906" s="252">
        <f t="shared" si="47"/>
        <v>887</v>
      </c>
      <c r="L2906" s="9" t="s">
        <v>34</v>
      </c>
    </row>
    <row r="2907" spans="2:12">
      <c r="B2907" s="268">
        <v>2895</v>
      </c>
      <c r="C2907" s="226" t="s">
        <v>85</v>
      </c>
      <c r="D2907" s="227" t="s">
        <v>86</v>
      </c>
      <c r="E2907" s="228" t="s">
        <v>5722</v>
      </c>
      <c r="F2907" s="226" t="s">
        <v>5723</v>
      </c>
      <c r="G2907" s="226" t="s">
        <v>65</v>
      </c>
      <c r="H2907" s="226" t="s">
        <v>66</v>
      </c>
      <c r="I2907" s="229"/>
      <c r="J2907" s="260"/>
      <c r="K2907" s="252">
        <f t="shared" si="47"/>
        <v>678</v>
      </c>
      <c r="L2907" s="9" t="s">
        <v>34</v>
      </c>
    </row>
    <row r="2908" spans="2:12">
      <c r="B2908" s="268">
        <v>2896</v>
      </c>
      <c r="C2908" s="226" t="s">
        <v>85</v>
      </c>
      <c r="D2908" s="227" t="s">
        <v>86</v>
      </c>
      <c r="E2908" s="228" t="s">
        <v>5724</v>
      </c>
      <c r="F2908" s="226" t="s">
        <v>5725</v>
      </c>
      <c r="G2908" s="226" t="s">
        <v>65</v>
      </c>
      <c r="H2908" s="226" t="s">
        <v>66</v>
      </c>
      <c r="I2908" s="229"/>
      <c r="J2908" s="260"/>
      <c r="K2908" s="252">
        <f t="shared" si="47"/>
        <v>677</v>
      </c>
      <c r="L2908" s="9" t="s">
        <v>34</v>
      </c>
    </row>
    <row r="2909" spans="2:12">
      <c r="B2909" s="268">
        <v>2897</v>
      </c>
      <c r="C2909" s="226" t="s">
        <v>85</v>
      </c>
      <c r="D2909" s="227" t="s">
        <v>86</v>
      </c>
      <c r="E2909" s="228" t="s">
        <v>5726</v>
      </c>
      <c r="F2909" s="226" t="s">
        <v>5727</v>
      </c>
      <c r="G2909" s="226" t="s">
        <v>65</v>
      </c>
      <c r="H2909" s="226" t="s">
        <v>66</v>
      </c>
      <c r="I2909" s="229"/>
      <c r="J2909" s="260"/>
      <c r="K2909" s="252">
        <f t="shared" si="47"/>
        <v>343</v>
      </c>
      <c r="L2909" s="9" t="s">
        <v>34</v>
      </c>
    </row>
    <row r="2910" spans="2:12">
      <c r="B2910" s="268">
        <v>2898</v>
      </c>
      <c r="C2910" s="226" t="s">
        <v>85</v>
      </c>
      <c r="D2910" s="227" t="s">
        <v>86</v>
      </c>
      <c r="E2910" s="228" t="s">
        <v>5728</v>
      </c>
      <c r="F2910" s="226" t="s">
        <v>5729</v>
      </c>
      <c r="G2910" s="226" t="s">
        <v>65</v>
      </c>
      <c r="H2910" s="226" t="s">
        <v>66</v>
      </c>
      <c r="I2910" s="229"/>
      <c r="J2910" s="260"/>
      <c r="K2910" s="252">
        <f t="shared" si="47"/>
        <v>342</v>
      </c>
      <c r="L2910" s="9" t="s">
        <v>34</v>
      </c>
    </row>
    <row r="2911" spans="2:12">
      <c r="B2911" s="268">
        <v>2899</v>
      </c>
      <c r="C2911" s="226" t="s">
        <v>85</v>
      </c>
      <c r="D2911" s="227" t="s">
        <v>86</v>
      </c>
      <c r="E2911" s="228" t="s">
        <v>5730</v>
      </c>
      <c r="F2911" s="226" t="s">
        <v>5731</v>
      </c>
      <c r="G2911" s="226" t="s">
        <v>65</v>
      </c>
      <c r="H2911" s="226" t="s">
        <v>66</v>
      </c>
      <c r="I2911" s="229"/>
      <c r="J2911" s="260"/>
      <c r="K2911" s="252">
        <f t="shared" si="47"/>
        <v>51</v>
      </c>
      <c r="L2911" s="9" t="s">
        <v>34</v>
      </c>
    </row>
    <row r="2912" spans="2:12">
      <c r="B2912" s="268">
        <v>2900</v>
      </c>
      <c r="C2912" s="226" t="s">
        <v>85</v>
      </c>
      <c r="D2912" s="227" t="s">
        <v>86</v>
      </c>
      <c r="E2912" s="228" t="s">
        <v>5732</v>
      </c>
      <c r="F2912" s="226" t="s">
        <v>5733</v>
      </c>
      <c r="G2912" s="226" t="s">
        <v>65</v>
      </c>
      <c r="H2912" s="226" t="s">
        <v>66</v>
      </c>
      <c r="I2912" s="229"/>
      <c r="J2912" s="260"/>
      <c r="K2912" s="252">
        <f t="shared" si="47"/>
        <v>50</v>
      </c>
      <c r="L2912" s="9" t="s">
        <v>34</v>
      </c>
    </row>
    <row r="2913" spans="2:12">
      <c r="B2913" s="268">
        <v>2901</v>
      </c>
      <c r="C2913" s="226" t="s">
        <v>85</v>
      </c>
      <c r="D2913" s="227" t="s">
        <v>86</v>
      </c>
      <c r="E2913" s="228" t="s">
        <v>5734</v>
      </c>
      <c r="F2913" s="226" t="s">
        <v>5735</v>
      </c>
      <c r="G2913" s="226" t="s">
        <v>65</v>
      </c>
      <c r="H2913" s="226" t="s">
        <v>66</v>
      </c>
      <c r="I2913" s="229"/>
      <c r="J2913" s="260"/>
      <c r="K2913" s="252">
        <f t="shared" si="47"/>
        <v>664</v>
      </c>
      <c r="L2913" s="9" t="s">
        <v>34</v>
      </c>
    </row>
    <row r="2914" spans="2:12">
      <c r="B2914" s="268">
        <v>2902</v>
      </c>
      <c r="C2914" s="226" t="s">
        <v>85</v>
      </c>
      <c r="D2914" s="227" t="s">
        <v>86</v>
      </c>
      <c r="E2914" s="228" t="s">
        <v>5736</v>
      </c>
      <c r="F2914" s="226" t="s">
        <v>5737</v>
      </c>
      <c r="G2914" s="226" t="s">
        <v>65</v>
      </c>
      <c r="H2914" s="226" t="s">
        <v>66</v>
      </c>
      <c r="I2914" s="229"/>
      <c r="J2914" s="260"/>
      <c r="K2914" s="252">
        <f t="shared" si="47"/>
        <v>663</v>
      </c>
      <c r="L2914" s="9" t="s">
        <v>34</v>
      </c>
    </row>
    <row r="2915" spans="2:12">
      <c r="B2915" s="268">
        <v>2903</v>
      </c>
      <c r="C2915" s="226" t="s">
        <v>85</v>
      </c>
      <c r="D2915" s="227" t="s">
        <v>86</v>
      </c>
      <c r="E2915" s="228" t="s">
        <v>5738</v>
      </c>
      <c r="F2915" s="226" t="s">
        <v>5739</v>
      </c>
      <c r="G2915" s="226" t="s">
        <v>65</v>
      </c>
      <c r="H2915" s="226" t="s">
        <v>66</v>
      </c>
      <c r="I2915" s="229"/>
      <c r="J2915" s="260"/>
      <c r="K2915" s="252">
        <f t="shared" si="47"/>
        <v>687</v>
      </c>
      <c r="L2915" s="9" t="s">
        <v>34</v>
      </c>
    </row>
    <row r="2916" spans="2:12">
      <c r="B2916" s="268">
        <v>2904</v>
      </c>
      <c r="C2916" s="226" t="s">
        <v>85</v>
      </c>
      <c r="D2916" s="227" t="s">
        <v>86</v>
      </c>
      <c r="E2916" s="228" t="s">
        <v>5740</v>
      </c>
      <c r="F2916" s="226" t="s">
        <v>5741</v>
      </c>
      <c r="G2916" s="226" t="s">
        <v>65</v>
      </c>
      <c r="H2916" s="226" t="s">
        <v>66</v>
      </c>
      <c r="I2916" s="229"/>
      <c r="J2916" s="260"/>
      <c r="K2916" s="252">
        <f t="shared" si="47"/>
        <v>686</v>
      </c>
      <c r="L2916" s="9" t="s">
        <v>34</v>
      </c>
    </row>
    <row r="2917" spans="2:12">
      <c r="B2917" s="268">
        <v>2905</v>
      </c>
      <c r="C2917" s="226" t="s">
        <v>85</v>
      </c>
      <c r="D2917" s="227" t="s">
        <v>86</v>
      </c>
      <c r="E2917" s="228" t="s">
        <v>5742</v>
      </c>
      <c r="F2917" s="226" t="s">
        <v>5743</v>
      </c>
      <c r="G2917" s="226" t="s">
        <v>65</v>
      </c>
      <c r="H2917" s="226" t="s">
        <v>66</v>
      </c>
      <c r="I2917" s="229"/>
      <c r="J2917" s="260"/>
      <c r="K2917" s="252">
        <f t="shared" si="47"/>
        <v>325</v>
      </c>
      <c r="L2917" s="9" t="s">
        <v>34</v>
      </c>
    </row>
    <row r="2918" spans="2:12">
      <c r="B2918" s="268">
        <v>2906</v>
      </c>
      <c r="C2918" s="226" t="s">
        <v>85</v>
      </c>
      <c r="D2918" s="227" t="s">
        <v>86</v>
      </c>
      <c r="E2918" s="228" t="s">
        <v>5744</v>
      </c>
      <c r="F2918" s="226" t="s">
        <v>5745</v>
      </c>
      <c r="G2918" s="226" t="s">
        <v>65</v>
      </c>
      <c r="H2918" s="226" t="s">
        <v>66</v>
      </c>
      <c r="I2918" s="229"/>
      <c r="J2918" s="260"/>
      <c r="K2918" s="252">
        <f t="shared" si="47"/>
        <v>324</v>
      </c>
      <c r="L2918" s="9" t="s">
        <v>34</v>
      </c>
    </row>
    <row r="2919" spans="2:12">
      <c r="B2919" s="268">
        <v>2907</v>
      </c>
      <c r="C2919" s="226" t="s">
        <v>85</v>
      </c>
      <c r="D2919" s="227" t="s">
        <v>86</v>
      </c>
      <c r="E2919" s="228" t="s">
        <v>5746</v>
      </c>
      <c r="F2919" s="226" t="s">
        <v>5747</v>
      </c>
      <c r="G2919" s="226" t="s">
        <v>65</v>
      </c>
      <c r="H2919" s="226" t="s">
        <v>66</v>
      </c>
      <c r="I2919" s="229"/>
      <c r="J2919" s="260"/>
      <c r="K2919" s="252">
        <f t="shared" si="47"/>
        <v>41</v>
      </c>
      <c r="L2919" s="9" t="s">
        <v>34</v>
      </c>
    </row>
    <row r="2920" spans="2:12">
      <c r="B2920" s="268">
        <v>2908</v>
      </c>
      <c r="C2920" s="226" t="s">
        <v>85</v>
      </c>
      <c r="D2920" s="227" t="s">
        <v>86</v>
      </c>
      <c r="E2920" s="228" t="s">
        <v>5748</v>
      </c>
      <c r="F2920" s="226" t="s">
        <v>5749</v>
      </c>
      <c r="G2920" s="226" t="s">
        <v>65</v>
      </c>
      <c r="H2920" s="226" t="s">
        <v>66</v>
      </c>
      <c r="I2920" s="229"/>
      <c r="J2920" s="260"/>
      <c r="K2920" s="252">
        <f t="shared" si="47"/>
        <v>40</v>
      </c>
      <c r="L2920" s="9" t="s">
        <v>34</v>
      </c>
    </row>
    <row r="2921" spans="2:12">
      <c r="B2921" s="268">
        <v>2909</v>
      </c>
      <c r="C2921" s="226" t="s">
        <v>85</v>
      </c>
      <c r="D2921" s="227" t="s">
        <v>86</v>
      </c>
      <c r="E2921" s="228" t="s">
        <v>5750</v>
      </c>
      <c r="F2921" s="226" t="s">
        <v>5751</v>
      </c>
      <c r="G2921" s="226" t="s">
        <v>65</v>
      </c>
      <c r="H2921" s="226" t="s">
        <v>66</v>
      </c>
      <c r="I2921" s="229"/>
      <c r="J2921" s="260"/>
      <c r="K2921" s="252">
        <f t="shared" si="47"/>
        <v>885</v>
      </c>
      <c r="L2921" s="9" t="s">
        <v>34</v>
      </c>
    </row>
    <row r="2922" spans="2:12">
      <c r="B2922" s="268">
        <v>2910</v>
      </c>
      <c r="C2922" s="226" t="s">
        <v>85</v>
      </c>
      <c r="D2922" s="227" t="s">
        <v>86</v>
      </c>
      <c r="E2922" s="228" t="s">
        <v>5752</v>
      </c>
      <c r="F2922" s="226" t="s">
        <v>5753</v>
      </c>
      <c r="G2922" s="226" t="s">
        <v>65</v>
      </c>
      <c r="H2922" s="226" t="s">
        <v>66</v>
      </c>
      <c r="I2922" s="229"/>
      <c r="J2922" s="260"/>
      <c r="K2922" s="252">
        <f t="shared" si="47"/>
        <v>670</v>
      </c>
      <c r="L2922" s="9" t="s">
        <v>34</v>
      </c>
    </row>
    <row r="2923" spans="2:12">
      <c r="B2923" s="268">
        <v>2911</v>
      </c>
      <c r="C2923" s="226" t="s">
        <v>85</v>
      </c>
      <c r="D2923" s="227" t="s">
        <v>86</v>
      </c>
      <c r="E2923" s="228" t="s">
        <v>5754</v>
      </c>
      <c r="F2923" s="226" t="s">
        <v>5755</v>
      </c>
      <c r="G2923" s="226" t="s">
        <v>65</v>
      </c>
      <c r="H2923" s="226" t="s">
        <v>66</v>
      </c>
      <c r="I2923" s="229"/>
      <c r="J2923" s="260"/>
      <c r="K2923" s="252">
        <f t="shared" si="47"/>
        <v>669</v>
      </c>
      <c r="L2923" s="9" t="s">
        <v>34</v>
      </c>
    </row>
    <row r="2924" spans="2:12">
      <c r="B2924" s="268">
        <v>2912</v>
      </c>
      <c r="C2924" s="226" t="s">
        <v>85</v>
      </c>
      <c r="D2924" s="227" t="s">
        <v>86</v>
      </c>
      <c r="E2924" s="228" t="s">
        <v>5756</v>
      </c>
      <c r="F2924" s="226" t="s">
        <v>5757</v>
      </c>
      <c r="G2924" s="226" t="s">
        <v>65</v>
      </c>
      <c r="H2924" s="226" t="s">
        <v>66</v>
      </c>
      <c r="I2924" s="229"/>
      <c r="J2924" s="260"/>
      <c r="K2924" s="252">
        <f t="shared" si="47"/>
        <v>710</v>
      </c>
      <c r="L2924" s="9" t="s">
        <v>34</v>
      </c>
    </row>
    <row r="2925" spans="2:12">
      <c r="B2925" s="268">
        <v>2913</v>
      </c>
      <c r="C2925" s="226" t="s">
        <v>85</v>
      </c>
      <c r="D2925" s="227" t="s">
        <v>86</v>
      </c>
      <c r="E2925" s="228" t="s">
        <v>5758</v>
      </c>
      <c r="F2925" s="226" t="s">
        <v>5759</v>
      </c>
      <c r="G2925" s="226" t="s">
        <v>65</v>
      </c>
      <c r="H2925" s="226" t="s">
        <v>66</v>
      </c>
      <c r="I2925" s="229"/>
      <c r="J2925" s="260"/>
      <c r="K2925" s="252">
        <f t="shared" si="47"/>
        <v>709</v>
      </c>
      <c r="L2925" s="9" t="s">
        <v>34</v>
      </c>
    </row>
    <row r="2926" spans="2:12">
      <c r="B2926" s="268">
        <v>2914</v>
      </c>
      <c r="C2926" s="226" t="s">
        <v>85</v>
      </c>
      <c r="D2926" s="227" t="s">
        <v>86</v>
      </c>
      <c r="E2926" s="228" t="s">
        <v>5760</v>
      </c>
      <c r="F2926" s="226" t="s">
        <v>5761</v>
      </c>
      <c r="G2926" s="226" t="s">
        <v>65</v>
      </c>
      <c r="H2926" s="226" t="s">
        <v>66</v>
      </c>
      <c r="I2926" s="229"/>
      <c r="J2926" s="260"/>
      <c r="K2926" s="252">
        <f t="shared" si="47"/>
        <v>384</v>
      </c>
      <c r="L2926" s="9" t="s">
        <v>34</v>
      </c>
    </row>
    <row r="2927" spans="2:12">
      <c r="B2927" s="268">
        <v>2915</v>
      </c>
      <c r="C2927" s="226" t="s">
        <v>85</v>
      </c>
      <c r="D2927" s="227" t="s">
        <v>86</v>
      </c>
      <c r="E2927" s="228" t="s">
        <v>5762</v>
      </c>
      <c r="F2927" s="226" t="s">
        <v>5763</v>
      </c>
      <c r="G2927" s="226" t="s">
        <v>65</v>
      </c>
      <c r="H2927" s="226" t="s">
        <v>66</v>
      </c>
      <c r="I2927" s="229"/>
      <c r="J2927" s="260"/>
      <c r="K2927" s="252">
        <f t="shared" si="47"/>
        <v>383</v>
      </c>
      <c r="L2927" s="9" t="s">
        <v>34</v>
      </c>
    </row>
    <row r="2928" spans="2:12">
      <c r="B2928" s="268">
        <v>2916</v>
      </c>
      <c r="C2928" s="226" t="s">
        <v>85</v>
      </c>
      <c r="D2928" s="227" t="s">
        <v>86</v>
      </c>
      <c r="E2928" s="228" t="s">
        <v>5764</v>
      </c>
      <c r="F2928" s="226" t="s">
        <v>5765</v>
      </c>
      <c r="G2928" s="226" t="s">
        <v>65</v>
      </c>
      <c r="H2928" s="226" t="s">
        <v>66</v>
      </c>
      <c r="I2928" s="229"/>
      <c r="J2928" s="260"/>
      <c r="K2928" s="252">
        <f t="shared" si="47"/>
        <v>83</v>
      </c>
      <c r="L2928" s="9" t="s">
        <v>34</v>
      </c>
    </row>
    <row r="2929" spans="2:12">
      <c r="B2929" s="268">
        <v>2917</v>
      </c>
      <c r="C2929" s="226" t="s">
        <v>85</v>
      </c>
      <c r="D2929" s="227" t="s">
        <v>86</v>
      </c>
      <c r="E2929" s="228" t="s">
        <v>5766</v>
      </c>
      <c r="F2929" s="226" t="s">
        <v>5767</v>
      </c>
      <c r="G2929" s="226" t="s">
        <v>65</v>
      </c>
      <c r="H2929" s="226" t="s">
        <v>66</v>
      </c>
      <c r="I2929" s="229"/>
      <c r="J2929" s="260"/>
      <c r="K2929" s="252">
        <f t="shared" si="47"/>
        <v>82</v>
      </c>
      <c r="L2929" s="9" t="s">
        <v>34</v>
      </c>
    </row>
    <row r="2930" spans="2:12">
      <c r="B2930" s="268">
        <v>2918</v>
      </c>
      <c r="C2930" s="226" t="s">
        <v>85</v>
      </c>
      <c r="D2930" s="227" t="s">
        <v>86</v>
      </c>
      <c r="E2930" s="228" t="s">
        <v>5768</v>
      </c>
      <c r="F2930" s="226" t="s">
        <v>5769</v>
      </c>
      <c r="G2930" s="226" t="s">
        <v>65</v>
      </c>
      <c r="H2930" s="226" t="s">
        <v>66</v>
      </c>
      <c r="I2930" s="229"/>
      <c r="J2930" s="260"/>
      <c r="K2930" s="252">
        <f t="shared" si="47"/>
        <v>715</v>
      </c>
      <c r="L2930" s="9" t="s">
        <v>34</v>
      </c>
    </row>
    <row r="2931" spans="2:12">
      <c r="B2931" s="268">
        <v>2919</v>
      </c>
      <c r="C2931" s="226" t="s">
        <v>85</v>
      </c>
      <c r="D2931" s="227" t="s">
        <v>86</v>
      </c>
      <c r="E2931" s="228" t="s">
        <v>5770</v>
      </c>
      <c r="F2931" s="226" t="s">
        <v>5771</v>
      </c>
      <c r="G2931" s="226" t="s">
        <v>65</v>
      </c>
      <c r="H2931" s="226" t="s">
        <v>66</v>
      </c>
      <c r="I2931" s="229"/>
      <c r="J2931" s="260"/>
      <c r="K2931" s="252">
        <f t="shared" si="47"/>
        <v>714</v>
      </c>
      <c r="L2931" s="9" t="s">
        <v>34</v>
      </c>
    </row>
    <row r="2932" spans="2:12">
      <c r="B2932" s="268">
        <v>2920</v>
      </c>
      <c r="C2932" s="226" t="s">
        <v>85</v>
      </c>
      <c r="D2932" s="227" t="s">
        <v>86</v>
      </c>
      <c r="E2932" s="228" t="s">
        <v>5772</v>
      </c>
      <c r="F2932" s="226" t="s">
        <v>5773</v>
      </c>
      <c r="G2932" s="226" t="s">
        <v>65</v>
      </c>
      <c r="H2932" s="226" t="s">
        <v>66</v>
      </c>
      <c r="I2932" s="229"/>
      <c r="J2932" s="260"/>
      <c r="K2932" s="252">
        <f t="shared" si="47"/>
        <v>390</v>
      </c>
      <c r="L2932" s="9" t="s">
        <v>34</v>
      </c>
    </row>
    <row r="2933" spans="2:12">
      <c r="B2933" s="268">
        <v>2921</v>
      </c>
      <c r="C2933" s="226" t="s">
        <v>85</v>
      </c>
      <c r="D2933" s="227" t="s">
        <v>86</v>
      </c>
      <c r="E2933" s="228" t="s">
        <v>5774</v>
      </c>
      <c r="F2933" s="226" t="s">
        <v>5775</v>
      </c>
      <c r="G2933" s="226" t="s">
        <v>65</v>
      </c>
      <c r="H2933" s="226" t="s">
        <v>66</v>
      </c>
      <c r="I2933" s="229"/>
      <c r="J2933" s="260"/>
      <c r="K2933" s="252">
        <f t="shared" si="47"/>
        <v>389</v>
      </c>
      <c r="L2933" s="9" t="s">
        <v>34</v>
      </c>
    </row>
    <row r="2934" spans="2:12">
      <c r="B2934" s="268">
        <v>2922</v>
      </c>
      <c r="C2934" s="226" t="s">
        <v>85</v>
      </c>
      <c r="D2934" s="227" t="s">
        <v>86</v>
      </c>
      <c r="E2934" s="228" t="s">
        <v>5776</v>
      </c>
      <c r="F2934" s="226" t="s">
        <v>5777</v>
      </c>
      <c r="G2934" s="226" t="s">
        <v>65</v>
      </c>
      <c r="H2934" s="226" t="s">
        <v>66</v>
      </c>
      <c r="I2934" s="229"/>
      <c r="J2934" s="260"/>
      <c r="K2934" s="252">
        <f t="shared" si="47"/>
        <v>88</v>
      </c>
      <c r="L2934" s="9" t="s">
        <v>34</v>
      </c>
    </row>
    <row r="2935" spans="2:12">
      <c r="B2935" s="268">
        <v>2923</v>
      </c>
      <c r="C2935" s="226" t="s">
        <v>85</v>
      </c>
      <c r="D2935" s="227" t="s">
        <v>86</v>
      </c>
      <c r="E2935" s="228" t="s">
        <v>5778</v>
      </c>
      <c r="F2935" s="226" t="s">
        <v>5779</v>
      </c>
      <c r="G2935" s="226" t="s">
        <v>65</v>
      </c>
      <c r="H2935" s="226" t="s">
        <v>66</v>
      </c>
      <c r="I2935" s="229"/>
      <c r="J2935" s="260"/>
      <c r="K2935" s="252">
        <f t="shared" si="47"/>
        <v>87</v>
      </c>
      <c r="L2935" s="9" t="s">
        <v>34</v>
      </c>
    </row>
    <row r="2936" spans="2:12">
      <c r="B2936" s="268">
        <v>2924</v>
      </c>
      <c r="C2936" s="226" t="s">
        <v>85</v>
      </c>
      <c r="D2936" s="227" t="s">
        <v>86</v>
      </c>
      <c r="E2936" s="228" t="s">
        <v>5780</v>
      </c>
      <c r="F2936" s="226" t="s">
        <v>5781</v>
      </c>
      <c r="G2936" s="226" t="s">
        <v>65</v>
      </c>
      <c r="H2936" s="226" t="s">
        <v>66</v>
      </c>
      <c r="I2936" s="229"/>
      <c r="J2936" s="260"/>
      <c r="K2936" s="252">
        <f t="shared" si="47"/>
        <v>895</v>
      </c>
      <c r="L2936" s="9" t="s">
        <v>34</v>
      </c>
    </row>
    <row r="2937" spans="2:12">
      <c r="B2937" s="268">
        <v>2925</v>
      </c>
      <c r="C2937" s="226" t="s">
        <v>85</v>
      </c>
      <c r="D2937" s="227" t="s">
        <v>86</v>
      </c>
      <c r="E2937" s="228" t="s">
        <v>5782</v>
      </c>
      <c r="F2937" s="226" t="s">
        <v>5783</v>
      </c>
      <c r="G2937" s="226" t="s">
        <v>65</v>
      </c>
      <c r="H2937" s="226" t="s">
        <v>66</v>
      </c>
      <c r="I2937" s="229"/>
      <c r="J2937" s="260"/>
      <c r="K2937" s="252">
        <f t="shared" si="47"/>
        <v>720</v>
      </c>
      <c r="L2937" s="9" t="s">
        <v>34</v>
      </c>
    </row>
    <row r="2938" spans="2:12">
      <c r="B2938" s="268">
        <v>2926</v>
      </c>
      <c r="C2938" s="226" t="s">
        <v>85</v>
      </c>
      <c r="D2938" s="227" t="s">
        <v>86</v>
      </c>
      <c r="E2938" s="228" t="s">
        <v>5784</v>
      </c>
      <c r="F2938" s="226" t="s">
        <v>5785</v>
      </c>
      <c r="G2938" s="226" t="s">
        <v>65</v>
      </c>
      <c r="H2938" s="226" t="s">
        <v>66</v>
      </c>
      <c r="I2938" s="229"/>
      <c r="J2938" s="260"/>
      <c r="K2938" s="252">
        <f t="shared" si="47"/>
        <v>719</v>
      </c>
      <c r="L2938" s="9" t="s">
        <v>34</v>
      </c>
    </row>
    <row r="2939" spans="2:12">
      <c r="B2939" s="268">
        <v>2927</v>
      </c>
      <c r="C2939" s="226" t="s">
        <v>85</v>
      </c>
      <c r="D2939" s="227" t="s">
        <v>86</v>
      </c>
      <c r="E2939" s="228" t="s">
        <v>5786</v>
      </c>
      <c r="F2939" s="226" t="s">
        <v>5787</v>
      </c>
      <c r="G2939" s="226" t="s">
        <v>65</v>
      </c>
      <c r="H2939" s="226" t="s">
        <v>66</v>
      </c>
      <c r="I2939" s="229"/>
      <c r="J2939" s="260"/>
      <c r="K2939" s="252">
        <f t="shared" si="47"/>
        <v>396</v>
      </c>
      <c r="L2939" s="9" t="s">
        <v>34</v>
      </c>
    </row>
    <row r="2940" spans="2:12">
      <c r="B2940" s="268">
        <v>2928</v>
      </c>
      <c r="C2940" s="226" t="s">
        <v>85</v>
      </c>
      <c r="D2940" s="227" t="s">
        <v>86</v>
      </c>
      <c r="E2940" s="228" t="s">
        <v>5788</v>
      </c>
      <c r="F2940" s="226" t="s">
        <v>5789</v>
      </c>
      <c r="G2940" s="226" t="s">
        <v>65</v>
      </c>
      <c r="H2940" s="226" t="s">
        <v>66</v>
      </c>
      <c r="I2940" s="229"/>
      <c r="J2940" s="260"/>
      <c r="K2940" s="252">
        <f t="shared" si="47"/>
        <v>395</v>
      </c>
      <c r="L2940" s="9" t="s">
        <v>34</v>
      </c>
    </row>
    <row r="2941" spans="2:12">
      <c r="B2941" s="268">
        <v>2929</v>
      </c>
      <c r="C2941" s="226" t="s">
        <v>85</v>
      </c>
      <c r="D2941" s="227" t="s">
        <v>86</v>
      </c>
      <c r="E2941" s="228" t="s">
        <v>5790</v>
      </c>
      <c r="F2941" s="226" t="s">
        <v>5791</v>
      </c>
      <c r="G2941" s="226" t="s">
        <v>65</v>
      </c>
      <c r="H2941" s="226" t="s">
        <v>66</v>
      </c>
      <c r="I2941" s="229"/>
      <c r="J2941" s="260"/>
      <c r="K2941" s="252">
        <f t="shared" si="47"/>
        <v>93</v>
      </c>
      <c r="L2941" s="9" t="s">
        <v>34</v>
      </c>
    </row>
    <row r="2942" spans="2:12">
      <c r="B2942" s="268">
        <v>2930</v>
      </c>
      <c r="C2942" s="226" t="s">
        <v>85</v>
      </c>
      <c r="D2942" s="227" t="s">
        <v>86</v>
      </c>
      <c r="E2942" s="228" t="s">
        <v>5792</v>
      </c>
      <c r="F2942" s="226" t="s">
        <v>5793</v>
      </c>
      <c r="G2942" s="226" t="s">
        <v>65</v>
      </c>
      <c r="H2942" s="226" t="s">
        <v>66</v>
      </c>
      <c r="I2942" s="229"/>
      <c r="J2942" s="260"/>
      <c r="K2942" s="252">
        <f t="shared" si="47"/>
        <v>92</v>
      </c>
      <c r="L2942" s="9" t="s">
        <v>34</v>
      </c>
    </row>
    <row r="2943" spans="2:12">
      <c r="B2943" s="268">
        <v>2931</v>
      </c>
      <c r="C2943" s="226" t="s">
        <v>85</v>
      </c>
      <c r="D2943" s="227" t="s">
        <v>86</v>
      </c>
      <c r="E2943" s="228" t="s">
        <v>5794</v>
      </c>
      <c r="F2943" s="226" t="s">
        <v>5795</v>
      </c>
      <c r="G2943" s="226" t="s">
        <v>65</v>
      </c>
      <c r="H2943" s="226" t="s">
        <v>66</v>
      </c>
      <c r="I2943" s="229"/>
      <c r="J2943" s="260"/>
      <c r="K2943" s="252">
        <f t="shared" si="47"/>
        <v>705</v>
      </c>
      <c r="L2943" s="9" t="s">
        <v>34</v>
      </c>
    </row>
    <row r="2944" spans="2:12">
      <c r="B2944" s="268">
        <v>2932</v>
      </c>
      <c r="C2944" s="226" t="s">
        <v>85</v>
      </c>
      <c r="D2944" s="227" t="s">
        <v>86</v>
      </c>
      <c r="E2944" s="228" t="s">
        <v>5796</v>
      </c>
      <c r="F2944" s="226" t="s">
        <v>5797</v>
      </c>
      <c r="G2944" s="226" t="s">
        <v>65</v>
      </c>
      <c r="H2944" s="226" t="s">
        <v>66</v>
      </c>
      <c r="I2944" s="229"/>
      <c r="J2944" s="260"/>
      <c r="K2944" s="252">
        <f t="shared" si="47"/>
        <v>704</v>
      </c>
      <c r="L2944" s="9" t="s">
        <v>34</v>
      </c>
    </row>
    <row r="2945" spans="2:12">
      <c r="B2945" s="268">
        <v>2933</v>
      </c>
      <c r="C2945" s="226" t="s">
        <v>85</v>
      </c>
      <c r="D2945" s="227" t="s">
        <v>86</v>
      </c>
      <c r="E2945" s="228" t="s">
        <v>5798</v>
      </c>
      <c r="F2945" s="226" t="s">
        <v>5799</v>
      </c>
      <c r="G2945" s="226" t="s">
        <v>65</v>
      </c>
      <c r="H2945" s="226" t="s">
        <v>66</v>
      </c>
      <c r="I2945" s="229"/>
      <c r="J2945" s="260"/>
      <c r="K2945" s="252">
        <f t="shared" si="47"/>
        <v>378</v>
      </c>
      <c r="L2945" s="9" t="s">
        <v>34</v>
      </c>
    </row>
    <row r="2946" spans="2:12">
      <c r="B2946" s="268">
        <v>2934</v>
      </c>
      <c r="C2946" s="226" t="s">
        <v>85</v>
      </c>
      <c r="D2946" s="227" t="s">
        <v>86</v>
      </c>
      <c r="E2946" s="228" t="s">
        <v>5800</v>
      </c>
      <c r="F2946" s="226" t="s">
        <v>5801</v>
      </c>
      <c r="G2946" s="226" t="s">
        <v>65</v>
      </c>
      <c r="H2946" s="226" t="s">
        <v>66</v>
      </c>
      <c r="I2946" s="229"/>
      <c r="J2946" s="260"/>
      <c r="K2946" s="252">
        <f t="shared" si="47"/>
        <v>377</v>
      </c>
      <c r="L2946" s="9" t="s">
        <v>34</v>
      </c>
    </row>
    <row r="2947" spans="2:12">
      <c r="B2947" s="268">
        <v>2935</v>
      </c>
      <c r="C2947" s="226" t="s">
        <v>85</v>
      </c>
      <c r="D2947" s="227" t="s">
        <v>86</v>
      </c>
      <c r="E2947" s="228" t="s">
        <v>5802</v>
      </c>
      <c r="F2947" s="226" t="s">
        <v>5803</v>
      </c>
      <c r="G2947" s="226" t="s">
        <v>65</v>
      </c>
      <c r="H2947" s="226" t="s">
        <v>66</v>
      </c>
      <c r="I2947" s="229"/>
      <c r="J2947" s="260"/>
      <c r="K2947" s="252">
        <f t="shared" ref="K2947:K3010" si="48">VALUE(RIGHT($E2947,4))</f>
        <v>78</v>
      </c>
      <c r="L2947" s="9" t="s">
        <v>34</v>
      </c>
    </row>
    <row r="2948" spans="2:12">
      <c r="B2948" s="268">
        <v>2936</v>
      </c>
      <c r="C2948" s="226" t="s">
        <v>85</v>
      </c>
      <c r="D2948" s="227" t="s">
        <v>86</v>
      </c>
      <c r="E2948" s="228" t="s">
        <v>5804</v>
      </c>
      <c r="F2948" s="226" t="s">
        <v>5805</v>
      </c>
      <c r="G2948" s="226" t="s">
        <v>65</v>
      </c>
      <c r="H2948" s="226" t="s">
        <v>66</v>
      </c>
      <c r="I2948" s="229"/>
      <c r="J2948" s="260"/>
      <c r="K2948" s="252">
        <f t="shared" si="48"/>
        <v>77</v>
      </c>
      <c r="L2948" s="9" t="s">
        <v>34</v>
      </c>
    </row>
    <row r="2949" spans="2:12">
      <c r="B2949" s="268">
        <v>2937</v>
      </c>
      <c r="C2949" s="226" t="s">
        <v>85</v>
      </c>
      <c r="D2949" s="227" t="s">
        <v>86</v>
      </c>
      <c r="E2949" s="228" t="s">
        <v>5806</v>
      </c>
      <c r="F2949" s="226" t="s">
        <v>5807</v>
      </c>
      <c r="G2949" s="226" t="s">
        <v>65</v>
      </c>
      <c r="H2949" s="226" t="s">
        <v>66</v>
      </c>
      <c r="I2949" s="229"/>
      <c r="J2949" s="260"/>
      <c r="K2949" s="252">
        <f t="shared" si="48"/>
        <v>893</v>
      </c>
      <c r="L2949" s="9" t="s">
        <v>34</v>
      </c>
    </row>
    <row r="2950" spans="2:12">
      <c r="B2950" s="268">
        <v>2938</v>
      </c>
      <c r="C2950" s="226" t="s">
        <v>85</v>
      </c>
      <c r="D2950" s="227" t="s">
        <v>86</v>
      </c>
      <c r="E2950" s="228" t="s">
        <v>5808</v>
      </c>
      <c r="F2950" s="226" t="s">
        <v>5809</v>
      </c>
      <c r="G2950" s="226" t="s">
        <v>65</v>
      </c>
      <c r="H2950" s="226" t="s">
        <v>66</v>
      </c>
      <c r="I2950" s="229"/>
      <c r="J2950" s="260"/>
      <c r="K2950" s="252">
        <f t="shared" si="48"/>
        <v>731</v>
      </c>
      <c r="L2950" s="9" t="s">
        <v>34</v>
      </c>
    </row>
    <row r="2951" spans="2:12">
      <c r="B2951" s="268">
        <v>2939</v>
      </c>
      <c r="C2951" s="226" t="s">
        <v>85</v>
      </c>
      <c r="D2951" s="227" t="s">
        <v>86</v>
      </c>
      <c r="E2951" s="228" t="s">
        <v>5810</v>
      </c>
      <c r="F2951" s="226" t="s">
        <v>5811</v>
      </c>
      <c r="G2951" s="226" t="s">
        <v>65</v>
      </c>
      <c r="H2951" s="226" t="s">
        <v>66</v>
      </c>
      <c r="I2951" s="229"/>
      <c r="J2951" s="260"/>
      <c r="K2951" s="252">
        <f t="shared" si="48"/>
        <v>730</v>
      </c>
      <c r="L2951" s="9" t="s">
        <v>34</v>
      </c>
    </row>
    <row r="2952" spans="2:12">
      <c r="B2952" s="268">
        <v>2940</v>
      </c>
      <c r="C2952" s="226" t="s">
        <v>85</v>
      </c>
      <c r="D2952" s="227" t="s">
        <v>86</v>
      </c>
      <c r="E2952" s="228" t="s">
        <v>5812</v>
      </c>
      <c r="F2952" s="226" t="s">
        <v>5813</v>
      </c>
      <c r="G2952" s="226" t="s">
        <v>65</v>
      </c>
      <c r="H2952" s="226" t="s">
        <v>66</v>
      </c>
      <c r="I2952" s="229"/>
      <c r="J2952" s="260"/>
      <c r="K2952" s="252">
        <f t="shared" si="48"/>
        <v>411</v>
      </c>
      <c r="L2952" s="9" t="s">
        <v>34</v>
      </c>
    </row>
    <row r="2953" spans="2:12">
      <c r="B2953" s="268">
        <v>2941</v>
      </c>
      <c r="C2953" s="226" t="s">
        <v>85</v>
      </c>
      <c r="D2953" s="227" t="s">
        <v>86</v>
      </c>
      <c r="E2953" s="228" t="s">
        <v>5814</v>
      </c>
      <c r="F2953" s="226" t="s">
        <v>5815</v>
      </c>
      <c r="G2953" s="226" t="s">
        <v>65</v>
      </c>
      <c r="H2953" s="226" t="s">
        <v>66</v>
      </c>
      <c r="I2953" s="229"/>
      <c r="J2953" s="260"/>
      <c r="K2953" s="252">
        <f t="shared" si="48"/>
        <v>410</v>
      </c>
      <c r="L2953" s="9" t="s">
        <v>34</v>
      </c>
    </row>
    <row r="2954" spans="2:12">
      <c r="B2954" s="268">
        <v>2942</v>
      </c>
      <c r="C2954" s="226" t="s">
        <v>85</v>
      </c>
      <c r="D2954" s="227" t="s">
        <v>86</v>
      </c>
      <c r="E2954" s="228" t="s">
        <v>5816</v>
      </c>
      <c r="F2954" s="226" t="s">
        <v>5817</v>
      </c>
      <c r="G2954" s="226" t="s">
        <v>65</v>
      </c>
      <c r="H2954" s="226" t="s">
        <v>66</v>
      </c>
      <c r="I2954" s="229"/>
      <c r="J2954" s="260"/>
      <c r="K2954" s="252">
        <f t="shared" si="48"/>
        <v>108</v>
      </c>
      <c r="L2954" s="9" t="s">
        <v>34</v>
      </c>
    </row>
    <row r="2955" spans="2:12">
      <c r="B2955" s="268">
        <v>2943</v>
      </c>
      <c r="C2955" s="226" t="s">
        <v>85</v>
      </c>
      <c r="D2955" s="227" t="s">
        <v>86</v>
      </c>
      <c r="E2955" s="228" t="s">
        <v>5818</v>
      </c>
      <c r="F2955" s="226" t="s">
        <v>5819</v>
      </c>
      <c r="G2955" s="226" t="s">
        <v>65</v>
      </c>
      <c r="H2955" s="226" t="s">
        <v>66</v>
      </c>
      <c r="I2955" s="229"/>
      <c r="J2955" s="260"/>
      <c r="K2955" s="252">
        <f t="shared" si="48"/>
        <v>107</v>
      </c>
      <c r="L2955" s="9" t="s">
        <v>34</v>
      </c>
    </row>
    <row r="2956" spans="2:12">
      <c r="B2956" s="268">
        <v>2944</v>
      </c>
      <c r="C2956" s="226" t="s">
        <v>85</v>
      </c>
      <c r="D2956" s="227" t="s">
        <v>86</v>
      </c>
      <c r="E2956" s="228" t="s">
        <v>5820</v>
      </c>
      <c r="F2956" s="226" t="s">
        <v>5821</v>
      </c>
      <c r="G2956" s="226" t="s">
        <v>65</v>
      </c>
      <c r="H2956" s="226" t="s">
        <v>66</v>
      </c>
      <c r="I2956" s="229"/>
      <c r="J2956" s="260"/>
      <c r="K2956" s="252">
        <f t="shared" si="48"/>
        <v>898</v>
      </c>
      <c r="L2956" s="9" t="s">
        <v>34</v>
      </c>
    </row>
    <row r="2957" spans="2:12">
      <c r="B2957" s="268">
        <v>2945</v>
      </c>
      <c r="C2957" s="226" t="s">
        <v>85</v>
      </c>
      <c r="D2957" s="227" t="s">
        <v>86</v>
      </c>
      <c r="E2957" s="228" t="s">
        <v>5822</v>
      </c>
      <c r="F2957" s="226" t="s">
        <v>5823</v>
      </c>
      <c r="G2957" s="226" t="s">
        <v>65</v>
      </c>
      <c r="H2957" s="226" t="s">
        <v>66</v>
      </c>
      <c r="I2957" s="229"/>
      <c r="J2957" s="260"/>
      <c r="K2957" s="252">
        <f t="shared" si="48"/>
        <v>738</v>
      </c>
      <c r="L2957" s="9" t="s">
        <v>34</v>
      </c>
    </row>
    <row r="2958" spans="2:12">
      <c r="B2958" s="268">
        <v>2946</v>
      </c>
      <c r="C2958" s="226" t="s">
        <v>85</v>
      </c>
      <c r="D2958" s="227" t="s">
        <v>86</v>
      </c>
      <c r="E2958" s="228" t="s">
        <v>5824</v>
      </c>
      <c r="F2958" s="226" t="s">
        <v>5825</v>
      </c>
      <c r="G2958" s="226" t="s">
        <v>65</v>
      </c>
      <c r="H2958" s="226" t="s">
        <v>66</v>
      </c>
      <c r="I2958" s="229"/>
      <c r="J2958" s="260"/>
      <c r="K2958" s="252">
        <f t="shared" si="48"/>
        <v>737</v>
      </c>
      <c r="L2958" s="9" t="s">
        <v>34</v>
      </c>
    </row>
    <row r="2959" spans="2:12">
      <c r="B2959" s="268">
        <v>2947</v>
      </c>
      <c r="C2959" s="226" t="s">
        <v>85</v>
      </c>
      <c r="D2959" s="227" t="s">
        <v>86</v>
      </c>
      <c r="E2959" s="228" t="s">
        <v>5826</v>
      </c>
      <c r="F2959" s="226" t="s">
        <v>5827</v>
      </c>
      <c r="G2959" s="226" t="s">
        <v>65</v>
      </c>
      <c r="H2959" s="226" t="s">
        <v>66</v>
      </c>
      <c r="I2959" s="229"/>
      <c r="J2959" s="260"/>
      <c r="K2959" s="252">
        <f t="shared" si="48"/>
        <v>418</v>
      </c>
      <c r="L2959" s="9" t="s">
        <v>34</v>
      </c>
    </row>
    <row r="2960" spans="2:12">
      <c r="B2960" s="268">
        <v>2948</v>
      </c>
      <c r="C2960" s="226" t="s">
        <v>85</v>
      </c>
      <c r="D2960" s="227" t="s">
        <v>86</v>
      </c>
      <c r="E2960" s="228" t="s">
        <v>5828</v>
      </c>
      <c r="F2960" s="226" t="s">
        <v>5829</v>
      </c>
      <c r="G2960" s="226" t="s">
        <v>65</v>
      </c>
      <c r="H2960" s="226" t="s">
        <v>66</v>
      </c>
      <c r="I2960" s="229"/>
      <c r="J2960" s="260"/>
      <c r="K2960" s="252">
        <f t="shared" si="48"/>
        <v>417</v>
      </c>
      <c r="L2960" s="9" t="s">
        <v>34</v>
      </c>
    </row>
    <row r="2961" spans="2:12">
      <c r="B2961" s="268">
        <v>2949</v>
      </c>
      <c r="C2961" s="226" t="s">
        <v>85</v>
      </c>
      <c r="D2961" s="227" t="s">
        <v>86</v>
      </c>
      <c r="E2961" s="228" t="s">
        <v>5830</v>
      </c>
      <c r="F2961" s="226" t="s">
        <v>5831</v>
      </c>
      <c r="G2961" s="226" t="s">
        <v>65</v>
      </c>
      <c r="H2961" s="226" t="s">
        <v>66</v>
      </c>
      <c r="I2961" s="229"/>
      <c r="J2961" s="260"/>
      <c r="K2961" s="252">
        <f t="shared" si="48"/>
        <v>113</v>
      </c>
      <c r="L2961" s="9" t="s">
        <v>34</v>
      </c>
    </row>
    <row r="2962" spans="2:12">
      <c r="B2962" s="268">
        <v>2950</v>
      </c>
      <c r="C2962" s="226" t="s">
        <v>85</v>
      </c>
      <c r="D2962" s="227" t="s">
        <v>86</v>
      </c>
      <c r="E2962" s="228" t="s">
        <v>5832</v>
      </c>
      <c r="F2962" s="226" t="s">
        <v>5833</v>
      </c>
      <c r="G2962" s="226" t="s">
        <v>65</v>
      </c>
      <c r="H2962" s="226" t="s">
        <v>66</v>
      </c>
      <c r="I2962" s="229"/>
      <c r="J2962" s="260"/>
      <c r="K2962" s="252">
        <f t="shared" si="48"/>
        <v>112</v>
      </c>
      <c r="L2962" s="9" t="s">
        <v>34</v>
      </c>
    </row>
    <row r="2963" spans="2:12">
      <c r="B2963" s="268">
        <v>2951</v>
      </c>
      <c r="C2963" s="226" t="s">
        <v>85</v>
      </c>
      <c r="D2963" s="227" t="s">
        <v>86</v>
      </c>
      <c r="E2963" s="228" t="s">
        <v>5834</v>
      </c>
      <c r="F2963" s="226" t="s">
        <v>5835</v>
      </c>
      <c r="G2963" s="226" t="s">
        <v>65</v>
      </c>
      <c r="H2963" s="226" t="s">
        <v>66</v>
      </c>
      <c r="I2963" s="229"/>
      <c r="J2963" s="260"/>
      <c r="K2963" s="252">
        <f t="shared" si="48"/>
        <v>899</v>
      </c>
      <c r="L2963" s="9" t="s">
        <v>34</v>
      </c>
    </row>
    <row r="2964" spans="2:12">
      <c r="B2964" s="268">
        <v>2952</v>
      </c>
      <c r="C2964" s="226" t="s">
        <v>85</v>
      </c>
      <c r="D2964" s="227" t="s">
        <v>86</v>
      </c>
      <c r="E2964" s="228" t="s">
        <v>5836</v>
      </c>
      <c r="F2964" s="226" t="s">
        <v>5837</v>
      </c>
      <c r="G2964" s="226" t="s">
        <v>65</v>
      </c>
      <c r="H2964" s="226" t="s">
        <v>66</v>
      </c>
      <c r="I2964" s="229"/>
      <c r="J2964" s="260"/>
      <c r="K2964" s="252">
        <f t="shared" si="48"/>
        <v>746</v>
      </c>
      <c r="L2964" s="9" t="s">
        <v>34</v>
      </c>
    </row>
    <row r="2965" spans="2:12">
      <c r="B2965" s="268">
        <v>2953</v>
      </c>
      <c r="C2965" s="226" t="s">
        <v>85</v>
      </c>
      <c r="D2965" s="227" t="s">
        <v>86</v>
      </c>
      <c r="E2965" s="228" t="s">
        <v>5838</v>
      </c>
      <c r="F2965" s="226" t="s">
        <v>5839</v>
      </c>
      <c r="G2965" s="226" t="s">
        <v>65</v>
      </c>
      <c r="H2965" s="226" t="s">
        <v>66</v>
      </c>
      <c r="I2965" s="229"/>
      <c r="J2965" s="260"/>
      <c r="K2965" s="252">
        <f t="shared" si="48"/>
        <v>745</v>
      </c>
      <c r="L2965" s="9" t="s">
        <v>34</v>
      </c>
    </row>
    <row r="2966" spans="2:12">
      <c r="B2966" s="268">
        <v>2954</v>
      </c>
      <c r="C2966" s="226" t="s">
        <v>85</v>
      </c>
      <c r="D2966" s="227" t="s">
        <v>86</v>
      </c>
      <c r="E2966" s="228" t="s">
        <v>5840</v>
      </c>
      <c r="F2966" s="226" t="s">
        <v>5841</v>
      </c>
      <c r="G2966" s="226" t="s">
        <v>65</v>
      </c>
      <c r="H2966" s="226" t="s">
        <v>66</v>
      </c>
      <c r="I2966" s="229"/>
      <c r="J2966" s="260"/>
      <c r="K2966" s="252">
        <f t="shared" si="48"/>
        <v>425</v>
      </c>
      <c r="L2966" s="9" t="s">
        <v>34</v>
      </c>
    </row>
    <row r="2967" spans="2:12">
      <c r="B2967" s="268">
        <v>2955</v>
      </c>
      <c r="C2967" s="226" t="s">
        <v>85</v>
      </c>
      <c r="D2967" s="227" t="s">
        <v>86</v>
      </c>
      <c r="E2967" s="228" t="s">
        <v>5842</v>
      </c>
      <c r="F2967" s="226" t="s">
        <v>5843</v>
      </c>
      <c r="G2967" s="226" t="s">
        <v>65</v>
      </c>
      <c r="H2967" s="226" t="s">
        <v>66</v>
      </c>
      <c r="I2967" s="229"/>
      <c r="J2967" s="260"/>
      <c r="K2967" s="252">
        <f t="shared" si="48"/>
        <v>424</v>
      </c>
      <c r="L2967" s="9" t="s">
        <v>34</v>
      </c>
    </row>
    <row r="2968" spans="2:12">
      <c r="B2968" s="268">
        <v>2956</v>
      </c>
      <c r="C2968" s="226" t="s">
        <v>85</v>
      </c>
      <c r="D2968" s="227" t="s">
        <v>86</v>
      </c>
      <c r="E2968" s="228" t="s">
        <v>5844</v>
      </c>
      <c r="F2968" s="226" t="s">
        <v>5845</v>
      </c>
      <c r="G2968" s="226" t="s">
        <v>65</v>
      </c>
      <c r="H2968" s="226" t="s">
        <v>66</v>
      </c>
      <c r="I2968" s="229"/>
      <c r="J2968" s="260"/>
      <c r="K2968" s="252">
        <f t="shared" si="48"/>
        <v>118</v>
      </c>
      <c r="L2968" s="9" t="s">
        <v>34</v>
      </c>
    </row>
    <row r="2969" spans="2:12">
      <c r="B2969" s="268">
        <v>2957</v>
      </c>
      <c r="C2969" s="226" t="s">
        <v>85</v>
      </c>
      <c r="D2969" s="227" t="s">
        <v>86</v>
      </c>
      <c r="E2969" s="228" t="s">
        <v>5846</v>
      </c>
      <c r="F2969" s="226" t="s">
        <v>5847</v>
      </c>
      <c r="G2969" s="226" t="s">
        <v>65</v>
      </c>
      <c r="H2969" s="226" t="s">
        <v>66</v>
      </c>
      <c r="I2969" s="229"/>
      <c r="J2969" s="260"/>
      <c r="K2969" s="252">
        <f t="shared" si="48"/>
        <v>117</v>
      </c>
      <c r="L2969" s="9" t="s">
        <v>34</v>
      </c>
    </row>
    <row r="2970" spans="2:12">
      <c r="B2970" s="268">
        <v>2958</v>
      </c>
      <c r="C2970" s="226" t="s">
        <v>85</v>
      </c>
      <c r="D2970" s="227" t="s">
        <v>86</v>
      </c>
      <c r="E2970" s="228" t="s">
        <v>5848</v>
      </c>
      <c r="F2970" s="226" t="s">
        <v>5849</v>
      </c>
      <c r="G2970" s="226" t="s">
        <v>65</v>
      </c>
      <c r="H2970" s="226" t="s">
        <v>66</v>
      </c>
      <c r="I2970" s="229"/>
      <c r="J2970" s="260"/>
      <c r="K2970" s="252">
        <f t="shared" si="48"/>
        <v>896</v>
      </c>
      <c r="L2970" s="9" t="s">
        <v>34</v>
      </c>
    </row>
    <row r="2971" spans="2:12">
      <c r="B2971" s="268">
        <v>2959</v>
      </c>
      <c r="C2971" s="226" t="s">
        <v>85</v>
      </c>
      <c r="D2971" s="227" t="s">
        <v>86</v>
      </c>
      <c r="E2971" s="228" t="s">
        <v>5850</v>
      </c>
      <c r="F2971" s="226" t="s">
        <v>5851</v>
      </c>
      <c r="G2971" s="226" t="s">
        <v>65</v>
      </c>
      <c r="H2971" s="226" t="s">
        <v>66</v>
      </c>
      <c r="I2971" s="229"/>
      <c r="J2971" s="260"/>
      <c r="K2971" s="252">
        <f t="shared" si="48"/>
        <v>900</v>
      </c>
      <c r="L2971" s="9" t="s">
        <v>34</v>
      </c>
    </row>
    <row r="2972" spans="2:12">
      <c r="B2972" s="268">
        <v>2960</v>
      </c>
      <c r="C2972" s="226" t="s">
        <v>85</v>
      </c>
      <c r="D2972" s="227" t="s">
        <v>86</v>
      </c>
      <c r="E2972" s="228" t="s">
        <v>5852</v>
      </c>
      <c r="F2972" s="226" t="s">
        <v>5853</v>
      </c>
      <c r="G2972" s="226" t="s">
        <v>65</v>
      </c>
      <c r="H2972" s="226" t="s">
        <v>66</v>
      </c>
      <c r="I2972" s="229"/>
      <c r="J2972" s="260"/>
      <c r="K2972" s="252">
        <f t="shared" si="48"/>
        <v>752</v>
      </c>
      <c r="L2972" s="9" t="s">
        <v>34</v>
      </c>
    </row>
    <row r="2973" spans="2:12">
      <c r="B2973" s="268">
        <v>2961</v>
      </c>
      <c r="C2973" s="226" t="s">
        <v>85</v>
      </c>
      <c r="D2973" s="227" t="s">
        <v>86</v>
      </c>
      <c r="E2973" s="228" t="s">
        <v>5854</v>
      </c>
      <c r="F2973" s="226" t="s">
        <v>5855</v>
      </c>
      <c r="G2973" s="226" t="s">
        <v>65</v>
      </c>
      <c r="H2973" s="226" t="s">
        <v>66</v>
      </c>
      <c r="I2973" s="229"/>
      <c r="J2973" s="260"/>
      <c r="K2973" s="252">
        <f t="shared" si="48"/>
        <v>751</v>
      </c>
      <c r="L2973" s="9" t="s">
        <v>34</v>
      </c>
    </row>
    <row r="2974" spans="2:12">
      <c r="B2974" s="268">
        <v>2962</v>
      </c>
      <c r="C2974" s="226" t="s">
        <v>85</v>
      </c>
      <c r="D2974" s="227" t="s">
        <v>86</v>
      </c>
      <c r="E2974" s="228" t="s">
        <v>5856</v>
      </c>
      <c r="F2974" s="226" t="s">
        <v>5857</v>
      </c>
      <c r="G2974" s="226" t="s">
        <v>65</v>
      </c>
      <c r="H2974" s="226" t="s">
        <v>66</v>
      </c>
      <c r="I2974" s="229"/>
      <c r="J2974" s="260"/>
      <c r="K2974" s="252">
        <f t="shared" si="48"/>
        <v>725</v>
      </c>
      <c r="L2974" s="9" t="s">
        <v>34</v>
      </c>
    </row>
    <row r="2975" spans="2:12">
      <c r="B2975" s="268">
        <v>2963</v>
      </c>
      <c r="C2975" s="226" t="s">
        <v>85</v>
      </c>
      <c r="D2975" s="227" t="s">
        <v>86</v>
      </c>
      <c r="E2975" s="228" t="s">
        <v>5858</v>
      </c>
      <c r="F2975" s="226" t="s">
        <v>5859</v>
      </c>
      <c r="G2975" s="226" t="s">
        <v>65</v>
      </c>
      <c r="H2975" s="226" t="s">
        <v>66</v>
      </c>
      <c r="I2975" s="229"/>
      <c r="J2975" s="260"/>
      <c r="K2975" s="252">
        <f t="shared" si="48"/>
        <v>724</v>
      </c>
      <c r="L2975" s="9" t="s">
        <v>34</v>
      </c>
    </row>
    <row r="2976" spans="2:12">
      <c r="B2976" s="268">
        <v>2964</v>
      </c>
      <c r="C2976" s="226" t="s">
        <v>85</v>
      </c>
      <c r="D2976" s="227" t="s">
        <v>86</v>
      </c>
      <c r="E2976" s="228" t="s">
        <v>5860</v>
      </c>
      <c r="F2976" s="226" t="s">
        <v>5861</v>
      </c>
      <c r="G2976" s="226" t="s">
        <v>65</v>
      </c>
      <c r="H2976" s="226" t="s">
        <v>66</v>
      </c>
      <c r="I2976" s="229"/>
      <c r="J2976" s="260"/>
      <c r="K2976" s="252">
        <f t="shared" si="48"/>
        <v>403</v>
      </c>
      <c r="L2976" s="9" t="s">
        <v>34</v>
      </c>
    </row>
    <row r="2977" spans="2:12">
      <c r="B2977" s="268">
        <v>2965</v>
      </c>
      <c r="C2977" s="226" t="s">
        <v>85</v>
      </c>
      <c r="D2977" s="227" t="s">
        <v>86</v>
      </c>
      <c r="E2977" s="228" t="s">
        <v>5862</v>
      </c>
      <c r="F2977" s="226" t="s">
        <v>5863</v>
      </c>
      <c r="G2977" s="226" t="s">
        <v>65</v>
      </c>
      <c r="H2977" s="226" t="s">
        <v>66</v>
      </c>
      <c r="I2977" s="229"/>
      <c r="J2977" s="260"/>
      <c r="K2977" s="252">
        <f t="shared" si="48"/>
        <v>402</v>
      </c>
      <c r="L2977" s="9" t="s">
        <v>34</v>
      </c>
    </row>
    <row r="2978" spans="2:12">
      <c r="B2978" s="268">
        <v>2966</v>
      </c>
      <c r="C2978" s="226" t="s">
        <v>85</v>
      </c>
      <c r="D2978" s="227" t="s">
        <v>86</v>
      </c>
      <c r="E2978" s="228" t="s">
        <v>5864</v>
      </c>
      <c r="F2978" s="226" t="s">
        <v>5865</v>
      </c>
      <c r="G2978" s="226" t="s">
        <v>65</v>
      </c>
      <c r="H2978" s="226" t="s">
        <v>66</v>
      </c>
      <c r="I2978" s="229"/>
      <c r="J2978" s="260"/>
      <c r="K2978" s="252">
        <f t="shared" si="48"/>
        <v>99</v>
      </c>
      <c r="L2978" s="9" t="s">
        <v>34</v>
      </c>
    </row>
    <row r="2979" spans="2:12">
      <c r="B2979" s="268">
        <v>2967</v>
      </c>
      <c r="C2979" s="226" t="s">
        <v>85</v>
      </c>
      <c r="D2979" s="227" t="s">
        <v>86</v>
      </c>
      <c r="E2979" s="228" t="s">
        <v>5866</v>
      </c>
      <c r="F2979" s="226" t="s">
        <v>5867</v>
      </c>
      <c r="G2979" s="226" t="s">
        <v>65</v>
      </c>
      <c r="H2979" s="226" t="s">
        <v>66</v>
      </c>
      <c r="I2979" s="229"/>
      <c r="J2979" s="260"/>
      <c r="K2979" s="252">
        <f t="shared" si="48"/>
        <v>98</v>
      </c>
      <c r="L2979" s="9" t="s">
        <v>34</v>
      </c>
    </row>
    <row r="2980" spans="2:12">
      <c r="B2980" s="268">
        <v>2968</v>
      </c>
      <c r="C2980" s="226" t="s">
        <v>85</v>
      </c>
      <c r="D2980" s="227" t="s">
        <v>86</v>
      </c>
      <c r="E2980" s="228" t="s">
        <v>5868</v>
      </c>
      <c r="F2980" s="226" t="s">
        <v>5869</v>
      </c>
      <c r="G2980" s="226" t="s">
        <v>65</v>
      </c>
      <c r="H2980" s="226" t="s">
        <v>66</v>
      </c>
      <c r="I2980" s="229"/>
      <c r="J2980" s="260"/>
      <c r="K2980" s="252">
        <f t="shared" si="48"/>
        <v>897</v>
      </c>
      <c r="L2980" s="9" t="s">
        <v>34</v>
      </c>
    </row>
    <row r="2981" spans="2:12">
      <c r="B2981" s="268">
        <v>2969</v>
      </c>
      <c r="C2981" s="226" t="s">
        <v>85</v>
      </c>
      <c r="D2981" s="227" t="s">
        <v>86</v>
      </c>
      <c r="E2981" s="228" t="s">
        <v>5870</v>
      </c>
      <c r="F2981" s="226" t="s">
        <v>5871</v>
      </c>
      <c r="G2981" s="226" t="s">
        <v>65</v>
      </c>
      <c r="H2981" s="226" t="s">
        <v>66</v>
      </c>
      <c r="I2981" s="229"/>
      <c r="J2981" s="260"/>
      <c r="K2981" s="252">
        <f t="shared" si="48"/>
        <v>129</v>
      </c>
      <c r="L2981" s="9" t="s">
        <v>34</v>
      </c>
    </row>
    <row r="2982" spans="2:12">
      <c r="B2982" s="268">
        <v>2970</v>
      </c>
      <c r="C2982" s="226" t="s">
        <v>85</v>
      </c>
      <c r="D2982" s="227" t="s">
        <v>86</v>
      </c>
      <c r="E2982" s="228" t="s">
        <v>5872</v>
      </c>
      <c r="F2982" s="226" t="s">
        <v>5873</v>
      </c>
      <c r="G2982" s="226" t="s">
        <v>65</v>
      </c>
      <c r="H2982" s="226" t="s">
        <v>66</v>
      </c>
      <c r="I2982" s="229"/>
      <c r="J2982" s="260"/>
      <c r="K2982" s="252">
        <f t="shared" si="48"/>
        <v>128</v>
      </c>
      <c r="L2982" s="9" t="s">
        <v>34</v>
      </c>
    </row>
    <row r="2983" spans="2:12">
      <c r="B2983" s="268">
        <v>2971</v>
      </c>
      <c r="C2983" s="226" t="s">
        <v>85</v>
      </c>
      <c r="D2983" s="227" t="s">
        <v>86</v>
      </c>
      <c r="E2983" s="228" t="s">
        <v>5874</v>
      </c>
      <c r="F2983" s="226" t="s">
        <v>5875</v>
      </c>
      <c r="G2983" s="226" t="s">
        <v>65</v>
      </c>
      <c r="H2983" s="226" t="s">
        <v>66</v>
      </c>
      <c r="I2983" s="229"/>
      <c r="J2983" s="260"/>
      <c r="K2983" s="252">
        <f t="shared" si="48"/>
        <v>902</v>
      </c>
      <c r="L2983" s="9" t="s">
        <v>34</v>
      </c>
    </row>
    <row r="2984" spans="2:12">
      <c r="B2984" s="268">
        <v>2972</v>
      </c>
      <c r="C2984" s="226" t="s">
        <v>85</v>
      </c>
      <c r="D2984" s="227" t="s">
        <v>86</v>
      </c>
      <c r="E2984" s="228" t="s">
        <v>5876</v>
      </c>
      <c r="F2984" s="226" t="s">
        <v>5877</v>
      </c>
      <c r="G2984" s="226" t="s">
        <v>65</v>
      </c>
      <c r="H2984" s="226" t="s">
        <v>66</v>
      </c>
      <c r="I2984" s="229"/>
      <c r="J2984" s="260"/>
      <c r="K2984" s="252">
        <f t="shared" si="48"/>
        <v>765</v>
      </c>
      <c r="L2984" s="9" t="s">
        <v>34</v>
      </c>
    </row>
    <row r="2985" spans="2:12">
      <c r="B2985" s="268">
        <v>2973</v>
      </c>
      <c r="C2985" s="226" t="s">
        <v>85</v>
      </c>
      <c r="D2985" s="227" t="s">
        <v>86</v>
      </c>
      <c r="E2985" s="228" t="s">
        <v>5878</v>
      </c>
      <c r="F2985" s="226" t="s">
        <v>5879</v>
      </c>
      <c r="G2985" s="226" t="s">
        <v>65</v>
      </c>
      <c r="H2985" s="226" t="s">
        <v>66</v>
      </c>
      <c r="I2985" s="229"/>
      <c r="J2985" s="260"/>
      <c r="K2985" s="252">
        <f t="shared" si="48"/>
        <v>764</v>
      </c>
      <c r="L2985" s="9" t="s">
        <v>34</v>
      </c>
    </row>
    <row r="2986" spans="2:12">
      <c r="B2986" s="268">
        <v>2974</v>
      </c>
      <c r="C2986" s="226" t="s">
        <v>85</v>
      </c>
      <c r="D2986" s="227" t="s">
        <v>86</v>
      </c>
      <c r="E2986" s="228" t="s">
        <v>5880</v>
      </c>
      <c r="F2986" s="226" t="s">
        <v>5881</v>
      </c>
      <c r="G2986" s="226" t="s">
        <v>65</v>
      </c>
      <c r="H2986" s="226" t="s">
        <v>66</v>
      </c>
      <c r="I2986" s="229"/>
      <c r="J2986" s="260"/>
      <c r="K2986" s="252">
        <f t="shared" si="48"/>
        <v>446</v>
      </c>
      <c r="L2986" s="9" t="s">
        <v>34</v>
      </c>
    </row>
    <row r="2987" spans="2:12">
      <c r="B2987" s="268">
        <v>2975</v>
      </c>
      <c r="C2987" s="226" t="s">
        <v>85</v>
      </c>
      <c r="D2987" s="227" t="s">
        <v>86</v>
      </c>
      <c r="E2987" s="228" t="s">
        <v>5882</v>
      </c>
      <c r="F2987" s="226" t="s">
        <v>5883</v>
      </c>
      <c r="G2987" s="226" t="s">
        <v>65</v>
      </c>
      <c r="H2987" s="226" t="s">
        <v>66</v>
      </c>
      <c r="I2987" s="229"/>
      <c r="J2987" s="260"/>
      <c r="K2987" s="252">
        <f t="shared" si="48"/>
        <v>445</v>
      </c>
      <c r="L2987" s="9" t="s">
        <v>34</v>
      </c>
    </row>
    <row r="2988" spans="2:12">
      <c r="B2988" s="268">
        <v>2976</v>
      </c>
      <c r="C2988" s="226" t="s">
        <v>85</v>
      </c>
      <c r="D2988" s="227" t="s">
        <v>86</v>
      </c>
      <c r="E2988" s="228" t="s">
        <v>5884</v>
      </c>
      <c r="F2988" s="226" t="s">
        <v>5885</v>
      </c>
      <c r="G2988" s="226" t="s">
        <v>65</v>
      </c>
      <c r="H2988" s="226" t="s">
        <v>66</v>
      </c>
      <c r="I2988" s="229"/>
      <c r="J2988" s="260"/>
      <c r="K2988" s="252">
        <f t="shared" si="48"/>
        <v>135</v>
      </c>
      <c r="L2988" s="9" t="s">
        <v>34</v>
      </c>
    </row>
    <row r="2989" spans="2:12">
      <c r="B2989" s="268">
        <v>2977</v>
      </c>
      <c r="C2989" s="226" t="s">
        <v>85</v>
      </c>
      <c r="D2989" s="227" t="s">
        <v>86</v>
      </c>
      <c r="E2989" s="228" t="s">
        <v>5886</v>
      </c>
      <c r="F2989" s="226" t="s">
        <v>5887</v>
      </c>
      <c r="G2989" s="226" t="s">
        <v>65</v>
      </c>
      <c r="H2989" s="226" t="s">
        <v>66</v>
      </c>
      <c r="I2989" s="229"/>
      <c r="J2989" s="260"/>
      <c r="K2989" s="252">
        <f t="shared" si="48"/>
        <v>134</v>
      </c>
      <c r="L2989" s="9" t="s">
        <v>34</v>
      </c>
    </row>
    <row r="2990" spans="2:12">
      <c r="B2990" s="268">
        <v>2978</v>
      </c>
      <c r="C2990" s="226" t="s">
        <v>85</v>
      </c>
      <c r="D2990" s="227" t="s">
        <v>86</v>
      </c>
      <c r="E2990" s="228" t="s">
        <v>5888</v>
      </c>
      <c r="F2990" s="226" t="s">
        <v>5889</v>
      </c>
      <c r="G2990" s="226" t="s">
        <v>65</v>
      </c>
      <c r="H2990" s="226" t="s">
        <v>66</v>
      </c>
      <c r="I2990" s="229"/>
      <c r="J2990" s="260"/>
      <c r="K2990" s="252">
        <f t="shared" si="48"/>
        <v>432</v>
      </c>
      <c r="L2990" s="9" t="s">
        <v>34</v>
      </c>
    </row>
    <row r="2991" spans="2:12">
      <c r="B2991" s="268">
        <v>2979</v>
      </c>
      <c r="C2991" s="226" t="s">
        <v>85</v>
      </c>
      <c r="D2991" s="227" t="s">
        <v>86</v>
      </c>
      <c r="E2991" s="228" t="s">
        <v>5890</v>
      </c>
      <c r="F2991" s="226" t="s">
        <v>5891</v>
      </c>
      <c r="G2991" s="226" t="s">
        <v>65</v>
      </c>
      <c r="H2991" s="226" t="s">
        <v>66</v>
      </c>
      <c r="I2991" s="229"/>
      <c r="J2991" s="260"/>
      <c r="K2991" s="252">
        <f t="shared" si="48"/>
        <v>431</v>
      </c>
      <c r="L2991" s="9" t="s">
        <v>34</v>
      </c>
    </row>
    <row r="2992" spans="2:12">
      <c r="B2992" s="268">
        <v>2980</v>
      </c>
      <c r="C2992" s="226" t="s">
        <v>85</v>
      </c>
      <c r="D2992" s="227" t="s">
        <v>86</v>
      </c>
      <c r="E2992" s="228" t="s">
        <v>5892</v>
      </c>
      <c r="F2992" s="226" t="s">
        <v>5893</v>
      </c>
      <c r="G2992" s="226" t="s">
        <v>65</v>
      </c>
      <c r="H2992" s="226" t="s">
        <v>66</v>
      </c>
      <c r="I2992" s="229"/>
      <c r="J2992" s="260"/>
      <c r="K2992" s="252">
        <f t="shared" si="48"/>
        <v>903</v>
      </c>
      <c r="L2992" s="9" t="s">
        <v>34</v>
      </c>
    </row>
    <row r="2993" spans="2:12">
      <c r="B2993" s="268">
        <v>2981</v>
      </c>
      <c r="C2993" s="226" t="s">
        <v>85</v>
      </c>
      <c r="D2993" s="227" t="s">
        <v>86</v>
      </c>
      <c r="E2993" s="228" t="s">
        <v>5894</v>
      </c>
      <c r="F2993" s="226" t="s">
        <v>5895</v>
      </c>
      <c r="G2993" s="226" t="s">
        <v>65</v>
      </c>
      <c r="H2993" s="226" t="s">
        <v>66</v>
      </c>
      <c r="I2993" s="229"/>
      <c r="J2993" s="260"/>
      <c r="K2993" s="252">
        <f t="shared" si="48"/>
        <v>772</v>
      </c>
      <c r="L2993" s="9" t="s">
        <v>34</v>
      </c>
    </row>
    <row r="2994" spans="2:12">
      <c r="B2994" s="268">
        <v>2982</v>
      </c>
      <c r="C2994" s="226" t="s">
        <v>85</v>
      </c>
      <c r="D2994" s="227" t="s">
        <v>86</v>
      </c>
      <c r="E2994" s="228" t="s">
        <v>5896</v>
      </c>
      <c r="F2994" s="226" t="s">
        <v>5897</v>
      </c>
      <c r="G2994" s="226" t="s">
        <v>65</v>
      </c>
      <c r="H2994" s="226" t="s">
        <v>66</v>
      </c>
      <c r="I2994" s="229"/>
      <c r="J2994" s="260"/>
      <c r="K2994" s="252">
        <f t="shared" si="48"/>
        <v>771</v>
      </c>
      <c r="L2994" s="9" t="s">
        <v>34</v>
      </c>
    </row>
    <row r="2995" spans="2:12">
      <c r="B2995" s="268">
        <v>2983</v>
      </c>
      <c r="C2995" s="226" t="s">
        <v>85</v>
      </c>
      <c r="D2995" s="227" t="s">
        <v>86</v>
      </c>
      <c r="E2995" s="228" t="s">
        <v>5898</v>
      </c>
      <c r="F2995" s="226" t="s">
        <v>5899</v>
      </c>
      <c r="G2995" s="226" t="s">
        <v>65</v>
      </c>
      <c r="H2995" s="226" t="s">
        <v>66</v>
      </c>
      <c r="I2995" s="229"/>
      <c r="J2995" s="260"/>
      <c r="K2995" s="252">
        <f t="shared" si="48"/>
        <v>454</v>
      </c>
      <c r="L2995" s="9" t="s">
        <v>34</v>
      </c>
    </row>
    <row r="2996" spans="2:12">
      <c r="B2996" s="268">
        <v>2984</v>
      </c>
      <c r="C2996" s="226" t="s">
        <v>85</v>
      </c>
      <c r="D2996" s="227" t="s">
        <v>86</v>
      </c>
      <c r="E2996" s="228" t="s">
        <v>5900</v>
      </c>
      <c r="F2996" s="226" t="s">
        <v>5901</v>
      </c>
      <c r="G2996" s="226" t="s">
        <v>65</v>
      </c>
      <c r="H2996" s="226" t="s">
        <v>66</v>
      </c>
      <c r="I2996" s="229"/>
      <c r="J2996" s="260"/>
      <c r="K2996" s="252">
        <f t="shared" si="48"/>
        <v>453</v>
      </c>
      <c r="L2996" s="9" t="s">
        <v>34</v>
      </c>
    </row>
    <row r="2997" spans="2:12">
      <c r="B2997" s="268">
        <v>2985</v>
      </c>
      <c r="C2997" s="226" t="s">
        <v>85</v>
      </c>
      <c r="D2997" s="227" t="s">
        <v>86</v>
      </c>
      <c r="E2997" s="228" t="s">
        <v>5902</v>
      </c>
      <c r="F2997" s="226" t="s">
        <v>5903</v>
      </c>
      <c r="G2997" s="226" t="s">
        <v>65</v>
      </c>
      <c r="H2997" s="226" t="s">
        <v>66</v>
      </c>
      <c r="I2997" s="229"/>
      <c r="J2997" s="260"/>
      <c r="K2997" s="252">
        <f t="shared" si="48"/>
        <v>141</v>
      </c>
      <c r="L2997" s="9" t="s">
        <v>34</v>
      </c>
    </row>
    <row r="2998" spans="2:12">
      <c r="B2998" s="268">
        <v>2986</v>
      </c>
      <c r="C2998" s="226" t="s">
        <v>85</v>
      </c>
      <c r="D2998" s="227" t="s">
        <v>86</v>
      </c>
      <c r="E2998" s="228" t="s">
        <v>5904</v>
      </c>
      <c r="F2998" s="226" t="s">
        <v>5905</v>
      </c>
      <c r="G2998" s="226" t="s">
        <v>65</v>
      </c>
      <c r="H2998" s="226" t="s">
        <v>66</v>
      </c>
      <c r="I2998" s="229"/>
      <c r="J2998" s="260"/>
      <c r="K2998" s="252">
        <f t="shared" si="48"/>
        <v>140</v>
      </c>
      <c r="L2998" s="9" t="s">
        <v>34</v>
      </c>
    </row>
    <row r="2999" spans="2:12">
      <c r="B2999" s="268">
        <v>2987</v>
      </c>
      <c r="C2999" s="226" t="s">
        <v>85</v>
      </c>
      <c r="D2999" s="227" t="s">
        <v>86</v>
      </c>
      <c r="E2999" s="228" t="s">
        <v>5906</v>
      </c>
      <c r="F2999" s="226" t="s">
        <v>5907</v>
      </c>
      <c r="G2999" s="226" t="s">
        <v>65</v>
      </c>
      <c r="H2999" s="226" t="s">
        <v>66</v>
      </c>
      <c r="I2999" s="229"/>
      <c r="J2999" s="260"/>
      <c r="K2999" s="252">
        <f t="shared" si="48"/>
        <v>904</v>
      </c>
      <c r="L2999" s="9" t="s">
        <v>34</v>
      </c>
    </row>
    <row r="3000" spans="2:12">
      <c r="B3000" s="268">
        <v>2988</v>
      </c>
      <c r="C3000" s="226" t="s">
        <v>85</v>
      </c>
      <c r="D3000" s="227" t="s">
        <v>86</v>
      </c>
      <c r="E3000" s="228" t="s">
        <v>5908</v>
      </c>
      <c r="F3000" s="226" t="s">
        <v>5909</v>
      </c>
      <c r="G3000" s="226" t="s">
        <v>65</v>
      </c>
      <c r="H3000" s="226" t="s">
        <v>66</v>
      </c>
      <c r="I3000" s="229"/>
      <c r="J3000" s="260"/>
      <c r="K3000" s="252">
        <f t="shared" si="48"/>
        <v>777</v>
      </c>
      <c r="L3000" s="9" t="s">
        <v>34</v>
      </c>
    </row>
    <row r="3001" spans="2:12">
      <c r="B3001" s="268">
        <v>2989</v>
      </c>
      <c r="C3001" s="226" t="s">
        <v>85</v>
      </c>
      <c r="D3001" s="227" t="s">
        <v>86</v>
      </c>
      <c r="E3001" s="228" t="s">
        <v>5910</v>
      </c>
      <c r="F3001" s="226" t="s">
        <v>5911</v>
      </c>
      <c r="G3001" s="226" t="s">
        <v>65</v>
      </c>
      <c r="H3001" s="226" t="s">
        <v>66</v>
      </c>
      <c r="I3001" s="229"/>
      <c r="J3001" s="260"/>
      <c r="K3001" s="252">
        <f t="shared" si="48"/>
        <v>776</v>
      </c>
      <c r="L3001" s="9" t="s">
        <v>34</v>
      </c>
    </row>
    <row r="3002" spans="2:12">
      <c r="B3002" s="268">
        <v>2990</v>
      </c>
      <c r="C3002" s="226" t="s">
        <v>85</v>
      </c>
      <c r="D3002" s="227" t="s">
        <v>86</v>
      </c>
      <c r="E3002" s="228" t="s">
        <v>5912</v>
      </c>
      <c r="F3002" s="226" t="s">
        <v>5913</v>
      </c>
      <c r="G3002" s="226" t="s">
        <v>65</v>
      </c>
      <c r="H3002" s="226" t="s">
        <v>66</v>
      </c>
      <c r="I3002" s="229"/>
      <c r="J3002" s="260"/>
      <c r="K3002" s="252">
        <f t="shared" si="48"/>
        <v>461</v>
      </c>
      <c r="L3002" s="9" t="s">
        <v>34</v>
      </c>
    </row>
    <row r="3003" spans="2:12">
      <c r="B3003" s="268">
        <v>2991</v>
      </c>
      <c r="C3003" s="226" t="s">
        <v>85</v>
      </c>
      <c r="D3003" s="227" t="s">
        <v>86</v>
      </c>
      <c r="E3003" s="228" t="s">
        <v>5914</v>
      </c>
      <c r="F3003" s="226" t="s">
        <v>5915</v>
      </c>
      <c r="G3003" s="226" t="s">
        <v>65</v>
      </c>
      <c r="H3003" s="226" t="s">
        <v>66</v>
      </c>
      <c r="I3003" s="229"/>
      <c r="J3003" s="260"/>
      <c r="K3003" s="252">
        <f t="shared" si="48"/>
        <v>460</v>
      </c>
      <c r="L3003" s="9" t="s">
        <v>34</v>
      </c>
    </row>
    <row r="3004" spans="2:12">
      <c r="B3004" s="268">
        <v>2992</v>
      </c>
      <c r="C3004" s="226" t="s">
        <v>85</v>
      </c>
      <c r="D3004" s="227" t="s">
        <v>86</v>
      </c>
      <c r="E3004" s="228" t="s">
        <v>5916</v>
      </c>
      <c r="F3004" s="226" t="s">
        <v>5917</v>
      </c>
      <c r="G3004" s="226" t="s">
        <v>65</v>
      </c>
      <c r="H3004" s="226" t="s">
        <v>66</v>
      </c>
      <c r="I3004" s="229"/>
      <c r="J3004" s="260"/>
      <c r="K3004" s="252">
        <f t="shared" si="48"/>
        <v>123</v>
      </c>
      <c r="L3004" s="9" t="s">
        <v>34</v>
      </c>
    </row>
    <row r="3005" spans="2:12">
      <c r="B3005" s="268">
        <v>2993</v>
      </c>
      <c r="C3005" s="226" t="s">
        <v>85</v>
      </c>
      <c r="D3005" s="227" t="s">
        <v>86</v>
      </c>
      <c r="E3005" s="228" t="s">
        <v>5918</v>
      </c>
      <c r="F3005" s="226" t="s">
        <v>5919</v>
      </c>
      <c r="G3005" s="226" t="s">
        <v>65</v>
      </c>
      <c r="H3005" s="226" t="s">
        <v>66</v>
      </c>
      <c r="I3005" s="229"/>
      <c r="J3005" s="260"/>
      <c r="K3005" s="252">
        <f t="shared" si="48"/>
        <v>122</v>
      </c>
      <c r="L3005" s="9" t="s">
        <v>34</v>
      </c>
    </row>
    <row r="3006" spans="2:12">
      <c r="B3006" s="268">
        <v>2994</v>
      </c>
      <c r="C3006" s="226" t="s">
        <v>85</v>
      </c>
      <c r="D3006" s="227" t="s">
        <v>86</v>
      </c>
      <c r="E3006" s="228" t="s">
        <v>5920</v>
      </c>
      <c r="F3006" s="226" t="s">
        <v>5921</v>
      </c>
      <c r="G3006" s="226" t="s">
        <v>65</v>
      </c>
      <c r="H3006" s="226" t="s">
        <v>66</v>
      </c>
      <c r="I3006" s="229"/>
      <c r="J3006" s="260"/>
      <c r="K3006" s="252">
        <f t="shared" si="48"/>
        <v>901</v>
      </c>
      <c r="L3006" s="9" t="s">
        <v>34</v>
      </c>
    </row>
    <row r="3007" spans="2:12">
      <c r="B3007" s="268">
        <v>2995</v>
      </c>
      <c r="C3007" s="226" t="s">
        <v>85</v>
      </c>
      <c r="D3007" s="227" t="s">
        <v>86</v>
      </c>
      <c r="E3007" s="228" t="s">
        <v>5922</v>
      </c>
      <c r="F3007" s="226" t="s">
        <v>5923</v>
      </c>
      <c r="G3007" s="226" t="s">
        <v>65</v>
      </c>
      <c r="H3007" s="226" t="s">
        <v>66</v>
      </c>
      <c r="I3007" s="229"/>
      <c r="J3007" s="260"/>
      <c r="K3007" s="252">
        <f t="shared" si="48"/>
        <v>760</v>
      </c>
      <c r="L3007" s="9" t="s">
        <v>34</v>
      </c>
    </row>
    <row r="3008" spans="2:12">
      <c r="B3008" s="268">
        <v>2996</v>
      </c>
      <c r="C3008" s="226" t="s">
        <v>85</v>
      </c>
      <c r="D3008" s="227" t="s">
        <v>86</v>
      </c>
      <c r="E3008" s="228" t="s">
        <v>5924</v>
      </c>
      <c r="F3008" s="226" t="s">
        <v>5925</v>
      </c>
      <c r="G3008" s="226" t="s">
        <v>65</v>
      </c>
      <c r="H3008" s="226" t="s">
        <v>66</v>
      </c>
      <c r="I3008" s="229"/>
      <c r="J3008" s="260"/>
      <c r="K3008" s="252">
        <f t="shared" si="48"/>
        <v>759</v>
      </c>
      <c r="L3008" s="9" t="s">
        <v>34</v>
      </c>
    </row>
    <row r="3009" spans="2:12">
      <c r="B3009" s="268">
        <v>2997</v>
      </c>
      <c r="C3009" s="226" t="s">
        <v>85</v>
      </c>
      <c r="D3009" s="227" t="s">
        <v>86</v>
      </c>
      <c r="E3009" s="228" t="s">
        <v>5926</v>
      </c>
      <c r="F3009" s="226" t="s">
        <v>5927</v>
      </c>
      <c r="G3009" s="226" t="s">
        <v>65</v>
      </c>
      <c r="H3009" s="226" t="s">
        <v>66</v>
      </c>
      <c r="I3009" s="229"/>
      <c r="J3009" s="260"/>
      <c r="K3009" s="252">
        <f t="shared" si="48"/>
        <v>439</v>
      </c>
      <c r="L3009" s="9" t="s">
        <v>34</v>
      </c>
    </row>
    <row r="3010" spans="2:12">
      <c r="B3010" s="268">
        <v>2998</v>
      </c>
      <c r="C3010" s="226" t="s">
        <v>85</v>
      </c>
      <c r="D3010" s="227" t="s">
        <v>86</v>
      </c>
      <c r="E3010" s="228" t="s">
        <v>5928</v>
      </c>
      <c r="F3010" s="226" t="s">
        <v>5929</v>
      </c>
      <c r="G3010" s="226" t="s">
        <v>65</v>
      </c>
      <c r="H3010" s="226" t="s">
        <v>66</v>
      </c>
      <c r="I3010" s="229"/>
      <c r="J3010" s="260"/>
      <c r="K3010" s="252">
        <f t="shared" si="48"/>
        <v>438</v>
      </c>
      <c r="L3010" s="9" t="s">
        <v>34</v>
      </c>
    </row>
    <row r="3011" spans="2:12">
      <c r="B3011" s="268">
        <v>2999</v>
      </c>
      <c r="C3011" s="226" t="s">
        <v>85</v>
      </c>
      <c r="D3011" s="227" t="s">
        <v>86</v>
      </c>
      <c r="E3011" s="228" t="s">
        <v>5930</v>
      </c>
      <c r="F3011" s="226" t="s">
        <v>5931</v>
      </c>
      <c r="G3011" s="226" t="s">
        <v>65</v>
      </c>
      <c r="H3011" s="226" t="s">
        <v>66</v>
      </c>
      <c r="I3011" s="229"/>
      <c r="J3011" s="260"/>
      <c r="K3011" s="252">
        <f t="shared" ref="K3011:K10013" si="49">VALUE(RIGHT($E3011,4))</f>
        <v>147</v>
      </c>
      <c r="L3011" s="9" t="s">
        <v>34</v>
      </c>
    </row>
    <row r="3012" spans="2:12">
      <c r="B3012" s="268">
        <v>3000</v>
      </c>
      <c r="C3012" s="226" t="s">
        <v>85</v>
      </c>
      <c r="D3012" s="227" t="s">
        <v>86</v>
      </c>
      <c r="E3012" s="228" t="s">
        <v>5932</v>
      </c>
      <c r="F3012" s="226" t="s">
        <v>5933</v>
      </c>
      <c r="G3012" s="226" t="s">
        <v>65</v>
      </c>
      <c r="H3012" s="226" t="s">
        <v>66</v>
      </c>
      <c r="I3012" s="229"/>
      <c r="J3012" s="260"/>
      <c r="K3012" s="252">
        <f t="shared" si="49"/>
        <v>146</v>
      </c>
      <c r="L3012" s="9" t="s">
        <v>34</v>
      </c>
    </row>
    <row r="3013" spans="2:12">
      <c r="B3013" s="268">
        <v>3001</v>
      </c>
      <c r="C3013" s="226" t="s">
        <v>85</v>
      </c>
      <c r="D3013" s="227" t="s">
        <v>86</v>
      </c>
      <c r="E3013" s="228" t="s">
        <v>5934</v>
      </c>
      <c r="F3013" s="226" t="s">
        <v>5935</v>
      </c>
      <c r="G3013" s="226" t="s">
        <v>65</v>
      </c>
      <c r="H3013" s="226" t="s">
        <v>66</v>
      </c>
      <c r="I3013" s="229"/>
      <c r="J3013" s="260"/>
      <c r="K3013" s="252">
        <f t="shared" si="49"/>
        <v>905</v>
      </c>
      <c r="L3013" s="9" t="s">
        <v>34</v>
      </c>
    </row>
    <row r="3014" spans="2:12">
      <c r="B3014" s="268">
        <v>3002</v>
      </c>
      <c r="C3014" s="226" t="s">
        <v>85</v>
      </c>
      <c r="D3014" s="227" t="s">
        <v>86</v>
      </c>
      <c r="E3014" s="228" t="s">
        <v>5936</v>
      </c>
      <c r="F3014" s="226" t="s">
        <v>5937</v>
      </c>
      <c r="G3014" s="226" t="s">
        <v>65</v>
      </c>
      <c r="H3014" s="226" t="s">
        <v>66</v>
      </c>
      <c r="I3014" s="229"/>
      <c r="J3014" s="260"/>
      <c r="K3014" s="252">
        <f t="shared" si="49"/>
        <v>788</v>
      </c>
      <c r="L3014" s="9" t="s">
        <v>34</v>
      </c>
    </row>
    <row r="3015" spans="2:12">
      <c r="B3015" s="268">
        <v>3003</v>
      </c>
      <c r="C3015" s="226" t="s">
        <v>85</v>
      </c>
      <c r="D3015" s="227" t="s">
        <v>86</v>
      </c>
      <c r="E3015" s="228" t="s">
        <v>5938</v>
      </c>
      <c r="F3015" s="226" t="s">
        <v>5939</v>
      </c>
      <c r="G3015" s="226" t="s">
        <v>65</v>
      </c>
      <c r="H3015" s="226" t="s">
        <v>66</v>
      </c>
      <c r="I3015" s="229"/>
      <c r="J3015" s="260"/>
      <c r="K3015" s="252">
        <f t="shared" si="49"/>
        <v>787</v>
      </c>
      <c r="L3015" s="9" t="s">
        <v>34</v>
      </c>
    </row>
    <row r="3016" spans="2:12">
      <c r="B3016" s="268">
        <v>3004</v>
      </c>
      <c r="C3016" s="226" t="s">
        <v>85</v>
      </c>
      <c r="D3016" s="227" t="s">
        <v>86</v>
      </c>
      <c r="E3016" s="228" t="s">
        <v>5940</v>
      </c>
      <c r="F3016" s="226" t="s">
        <v>5941</v>
      </c>
      <c r="G3016" s="226" t="s">
        <v>65</v>
      </c>
      <c r="H3016" s="226" t="s">
        <v>66</v>
      </c>
      <c r="I3016" s="229"/>
      <c r="J3016" s="260"/>
      <c r="K3016" s="252">
        <f t="shared" si="49"/>
        <v>469</v>
      </c>
      <c r="L3016" s="9" t="s">
        <v>34</v>
      </c>
    </row>
    <row r="3017" spans="2:12">
      <c r="B3017" s="268">
        <v>3005</v>
      </c>
      <c r="C3017" s="226" t="s">
        <v>85</v>
      </c>
      <c r="D3017" s="227" t="s">
        <v>86</v>
      </c>
      <c r="E3017" s="228" t="s">
        <v>5942</v>
      </c>
      <c r="F3017" s="226" t="s">
        <v>5943</v>
      </c>
      <c r="G3017" s="226" t="s">
        <v>65</v>
      </c>
      <c r="H3017" s="226" t="s">
        <v>66</v>
      </c>
      <c r="I3017" s="229"/>
      <c r="J3017" s="260"/>
      <c r="K3017" s="252">
        <f t="shared" si="49"/>
        <v>468</v>
      </c>
      <c r="L3017" s="9" t="s">
        <v>34</v>
      </c>
    </row>
    <row r="3018" spans="2:12">
      <c r="B3018" s="268">
        <v>3006</v>
      </c>
      <c r="C3018" s="226" t="s">
        <v>85</v>
      </c>
      <c r="D3018" s="227" t="s">
        <v>86</v>
      </c>
      <c r="E3018" s="228" t="s">
        <v>5944</v>
      </c>
      <c r="F3018" s="226" t="s">
        <v>5945</v>
      </c>
      <c r="G3018" s="226" t="s">
        <v>65</v>
      </c>
      <c r="H3018" s="226" t="s">
        <v>66</v>
      </c>
      <c r="I3018" s="229"/>
      <c r="J3018" s="260"/>
      <c r="K3018" s="252">
        <f t="shared" si="49"/>
        <v>153</v>
      </c>
      <c r="L3018" s="9" t="s">
        <v>34</v>
      </c>
    </row>
    <row r="3019" spans="2:12">
      <c r="B3019" s="268">
        <v>3007</v>
      </c>
      <c r="C3019" s="226" t="s">
        <v>85</v>
      </c>
      <c r="D3019" s="227" t="s">
        <v>86</v>
      </c>
      <c r="E3019" s="228" t="s">
        <v>5946</v>
      </c>
      <c r="F3019" s="226" t="s">
        <v>5947</v>
      </c>
      <c r="G3019" s="226" t="s">
        <v>65</v>
      </c>
      <c r="H3019" s="226" t="s">
        <v>66</v>
      </c>
      <c r="I3019" s="229"/>
      <c r="J3019" s="260"/>
      <c r="K3019" s="252">
        <f t="shared" si="49"/>
        <v>152</v>
      </c>
      <c r="L3019" s="9" t="s">
        <v>34</v>
      </c>
    </row>
    <row r="3020" spans="2:12">
      <c r="B3020" s="268">
        <v>3008</v>
      </c>
      <c r="C3020" s="226" t="s">
        <v>85</v>
      </c>
      <c r="D3020" s="227" t="s">
        <v>86</v>
      </c>
      <c r="E3020" s="228" t="s">
        <v>5948</v>
      </c>
      <c r="F3020" s="226" t="s">
        <v>5949</v>
      </c>
      <c r="G3020" s="226" t="s">
        <v>65</v>
      </c>
      <c r="H3020" s="226" t="s">
        <v>66</v>
      </c>
      <c r="I3020" s="229"/>
      <c r="J3020" s="260"/>
      <c r="K3020" s="252">
        <f t="shared" si="49"/>
        <v>906</v>
      </c>
      <c r="L3020" s="9" t="s">
        <v>34</v>
      </c>
    </row>
    <row r="3021" spans="2:12">
      <c r="B3021" s="268">
        <v>3009</v>
      </c>
      <c r="C3021" s="226" t="s">
        <v>85</v>
      </c>
      <c r="D3021" s="227" t="s">
        <v>86</v>
      </c>
      <c r="E3021" s="228" t="s">
        <v>5950</v>
      </c>
      <c r="F3021" s="226" t="s">
        <v>5951</v>
      </c>
      <c r="G3021" s="226" t="s">
        <v>65</v>
      </c>
      <c r="H3021" s="226" t="s">
        <v>66</v>
      </c>
      <c r="I3021" s="229"/>
      <c r="J3021" s="260"/>
      <c r="K3021" s="252">
        <f t="shared" si="49"/>
        <v>794</v>
      </c>
      <c r="L3021" s="9" t="s">
        <v>34</v>
      </c>
    </row>
    <row r="3022" spans="2:12">
      <c r="B3022" s="268">
        <v>3010</v>
      </c>
      <c r="C3022" s="226" t="s">
        <v>85</v>
      </c>
      <c r="D3022" s="227" t="s">
        <v>86</v>
      </c>
      <c r="E3022" s="228" t="s">
        <v>5952</v>
      </c>
      <c r="F3022" s="226" t="s">
        <v>5953</v>
      </c>
      <c r="G3022" s="226" t="s">
        <v>65</v>
      </c>
      <c r="H3022" s="226" t="s">
        <v>66</v>
      </c>
      <c r="I3022" s="229"/>
      <c r="J3022" s="260"/>
      <c r="K3022" s="252">
        <f t="shared" si="49"/>
        <v>793</v>
      </c>
      <c r="L3022" s="9" t="s">
        <v>34</v>
      </c>
    </row>
    <row r="3023" spans="2:12">
      <c r="B3023" s="268">
        <v>3011</v>
      </c>
      <c r="C3023" s="226" t="s">
        <v>85</v>
      </c>
      <c r="D3023" s="227" t="s">
        <v>86</v>
      </c>
      <c r="E3023" s="228" t="s">
        <v>5954</v>
      </c>
      <c r="F3023" s="226" t="s">
        <v>5955</v>
      </c>
      <c r="G3023" s="226" t="s">
        <v>65</v>
      </c>
      <c r="H3023" s="226" t="s">
        <v>66</v>
      </c>
      <c r="I3023" s="229"/>
      <c r="J3023" s="260"/>
      <c r="K3023" s="252">
        <f t="shared" si="49"/>
        <v>476</v>
      </c>
      <c r="L3023" s="9" t="s">
        <v>34</v>
      </c>
    </row>
    <row r="3024" spans="2:12">
      <c r="B3024" s="268">
        <v>3012</v>
      </c>
      <c r="C3024" s="226" t="s">
        <v>85</v>
      </c>
      <c r="D3024" s="227" t="s">
        <v>86</v>
      </c>
      <c r="E3024" s="228" t="s">
        <v>5956</v>
      </c>
      <c r="F3024" s="226" t="s">
        <v>5957</v>
      </c>
      <c r="G3024" s="226" t="s">
        <v>65</v>
      </c>
      <c r="H3024" s="226" t="s">
        <v>66</v>
      </c>
      <c r="I3024" s="229"/>
      <c r="J3024" s="260"/>
      <c r="K3024" s="252">
        <f t="shared" si="49"/>
        <v>475</v>
      </c>
      <c r="L3024" s="9" t="s">
        <v>34</v>
      </c>
    </row>
    <row r="3025" spans="2:12">
      <c r="B3025" s="268">
        <v>3013</v>
      </c>
      <c r="C3025" s="226" t="s">
        <v>85</v>
      </c>
      <c r="D3025" s="227" t="s">
        <v>86</v>
      </c>
      <c r="E3025" s="228" t="s">
        <v>5958</v>
      </c>
      <c r="F3025" s="226" t="s">
        <v>5959</v>
      </c>
      <c r="G3025" s="226" t="s">
        <v>65</v>
      </c>
      <c r="H3025" s="226" t="s">
        <v>66</v>
      </c>
      <c r="I3025" s="229"/>
      <c r="J3025" s="260"/>
      <c r="K3025" s="252">
        <f t="shared" si="49"/>
        <v>159</v>
      </c>
      <c r="L3025" s="9" t="s">
        <v>34</v>
      </c>
    </row>
    <row r="3026" spans="2:12">
      <c r="B3026" s="268">
        <v>3014</v>
      </c>
      <c r="C3026" s="226" t="s">
        <v>85</v>
      </c>
      <c r="D3026" s="227" t="s">
        <v>86</v>
      </c>
      <c r="E3026" s="228" t="s">
        <v>5960</v>
      </c>
      <c r="F3026" s="226" t="s">
        <v>5961</v>
      </c>
      <c r="G3026" s="226" t="s">
        <v>65</v>
      </c>
      <c r="H3026" s="226" t="s">
        <v>66</v>
      </c>
      <c r="I3026" s="229"/>
      <c r="J3026" s="260"/>
      <c r="K3026" s="252">
        <f t="shared" si="49"/>
        <v>158</v>
      </c>
      <c r="L3026" s="9" t="s">
        <v>34</v>
      </c>
    </row>
    <row r="3027" spans="2:12">
      <c r="B3027" s="268">
        <v>3015</v>
      </c>
      <c r="C3027" s="226" t="s">
        <v>85</v>
      </c>
      <c r="D3027" s="227" t="s">
        <v>86</v>
      </c>
      <c r="E3027" s="228" t="s">
        <v>5962</v>
      </c>
      <c r="F3027" s="226" t="s">
        <v>5963</v>
      </c>
      <c r="G3027" s="226" t="s">
        <v>65</v>
      </c>
      <c r="H3027" s="226" t="s">
        <v>66</v>
      </c>
      <c r="I3027" s="229"/>
      <c r="J3027" s="260"/>
      <c r="K3027" s="252">
        <f t="shared" si="49"/>
        <v>907</v>
      </c>
      <c r="L3027" s="9" t="s">
        <v>34</v>
      </c>
    </row>
    <row r="3028" spans="2:12">
      <c r="B3028" s="268">
        <v>3016</v>
      </c>
      <c r="C3028" s="226" t="s">
        <v>85</v>
      </c>
      <c r="D3028" s="227" t="s">
        <v>86</v>
      </c>
      <c r="E3028" s="228" t="s">
        <v>5964</v>
      </c>
      <c r="F3028" s="226" t="s">
        <v>5965</v>
      </c>
      <c r="G3028" s="226" t="s">
        <v>65</v>
      </c>
      <c r="H3028" s="226" t="s">
        <v>66</v>
      </c>
      <c r="I3028" s="229"/>
      <c r="J3028" s="260"/>
      <c r="K3028" s="252">
        <f t="shared" si="49"/>
        <v>799</v>
      </c>
      <c r="L3028" s="9" t="s">
        <v>34</v>
      </c>
    </row>
    <row r="3029" spans="2:12">
      <c r="B3029" s="268">
        <v>3017</v>
      </c>
      <c r="C3029" s="226" t="s">
        <v>85</v>
      </c>
      <c r="D3029" s="227" t="s">
        <v>86</v>
      </c>
      <c r="E3029" s="228" t="s">
        <v>5966</v>
      </c>
      <c r="F3029" s="226" t="s">
        <v>5967</v>
      </c>
      <c r="G3029" s="226" t="s">
        <v>65</v>
      </c>
      <c r="H3029" s="226" t="s">
        <v>66</v>
      </c>
      <c r="I3029" s="229"/>
      <c r="J3029" s="260"/>
      <c r="K3029" s="252">
        <f t="shared" si="49"/>
        <v>798</v>
      </c>
      <c r="L3029" s="9" t="s">
        <v>34</v>
      </c>
    </row>
    <row r="3030" spans="2:12">
      <c r="B3030" s="268">
        <v>3018</v>
      </c>
      <c r="C3030" s="226" t="s">
        <v>85</v>
      </c>
      <c r="D3030" s="227" t="s">
        <v>86</v>
      </c>
      <c r="E3030" s="228" t="s">
        <v>5968</v>
      </c>
      <c r="F3030" s="226" t="s">
        <v>5969</v>
      </c>
      <c r="G3030" s="226" t="s">
        <v>65</v>
      </c>
      <c r="H3030" s="226" t="s">
        <v>66</v>
      </c>
      <c r="I3030" s="229"/>
      <c r="J3030" s="260"/>
      <c r="K3030" s="252">
        <f t="shared" si="49"/>
        <v>482</v>
      </c>
      <c r="L3030" s="9" t="s">
        <v>34</v>
      </c>
    </row>
    <row r="3031" spans="2:12">
      <c r="B3031" s="268">
        <v>3019</v>
      </c>
      <c r="C3031" s="226" t="s">
        <v>85</v>
      </c>
      <c r="D3031" s="227" t="s">
        <v>86</v>
      </c>
      <c r="E3031" s="228" t="s">
        <v>5970</v>
      </c>
      <c r="F3031" s="226" t="s">
        <v>5971</v>
      </c>
      <c r="G3031" s="226" t="s">
        <v>65</v>
      </c>
      <c r="H3031" s="226" t="s">
        <v>66</v>
      </c>
      <c r="I3031" s="229"/>
      <c r="J3031" s="260"/>
      <c r="K3031" s="252">
        <f t="shared" si="49"/>
        <v>481</v>
      </c>
      <c r="L3031" s="9" t="s">
        <v>34</v>
      </c>
    </row>
    <row r="3032" spans="2:12">
      <c r="B3032" s="268">
        <v>3020</v>
      </c>
      <c r="C3032" s="226" t="s">
        <v>85</v>
      </c>
      <c r="D3032" s="227" t="s">
        <v>86</v>
      </c>
      <c r="E3032" s="228" t="s">
        <v>5972</v>
      </c>
      <c r="F3032" s="226" t="s">
        <v>5973</v>
      </c>
      <c r="G3032" s="226" t="s">
        <v>65</v>
      </c>
      <c r="H3032" s="226" t="s">
        <v>66</v>
      </c>
      <c r="I3032" s="229"/>
      <c r="J3032" s="260"/>
      <c r="K3032" s="252">
        <f t="shared" si="49"/>
        <v>165</v>
      </c>
      <c r="L3032" s="9" t="s">
        <v>34</v>
      </c>
    </row>
    <row r="3033" spans="2:12">
      <c r="B3033" s="268">
        <v>3021</v>
      </c>
      <c r="C3033" s="226" t="s">
        <v>85</v>
      </c>
      <c r="D3033" s="227" t="s">
        <v>86</v>
      </c>
      <c r="E3033" s="228" t="s">
        <v>5974</v>
      </c>
      <c r="F3033" s="226" t="s">
        <v>5975</v>
      </c>
      <c r="G3033" s="226" t="s">
        <v>65</v>
      </c>
      <c r="H3033" s="226" t="s">
        <v>66</v>
      </c>
      <c r="I3033" s="229"/>
      <c r="J3033" s="260"/>
      <c r="K3033" s="252">
        <f t="shared" si="49"/>
        <v>164</v>
      </c>
      <c r="L3033" s="9" t="s">
        <v>34</v>
      </c>
    </row>
    <row r="3034" spans="2:12">
      <c r="B3034" s="268">
        <v>3022</v>
      </c>
      <c r="C3034" s="226" t="s">
        <v>85</v>
      </c>
      <c r="D3034" s="227" t="s">
        <v>86</v>
      </c>
      <c r="E3034" s="228" t="s">
        <v>5976</v>
      </c>
      <c r="F3034" s="226" t="s">
        <v>5977</v>
      </c>
      <c r="G3034" s="226" t="s">
        <v>65</v>
      </c>
      <c r="H3034" s="226" t="s">
        <v>66</v>
      </c>
      <c r="I3034" s="229"/>
      <c r="J3034" s="260"/>
      <c r="K3034" s="252">
        <f t="shared" si="49"/>
        <v>783</v>
      </c>
      <c r="L3034" s="9" t="s">
        <v>34</v>
      </c>
    </row>
    <row r="3035" spans="2:12">
      <c r="B3035" s="268">
        <v>3023</v>
      </c>
      <c r="C3035" s="226" t="s">
        <v>85</v>
      </c>
      <c r="D3035" s="227" t="s">
        <v>86</v>
      </c>
      <c r="E3035" s="228" t="s">
        <v>5978</v>
      </c>
      <c r="F3035" s="226" t="s">
        <v>5979</v>
      </c>
      <c r="G3035" s="226" t="s">
        <v>65</v>
      </c>
      <c r="H3035" s="226" t="s">
        <v>66</v>
      </c>
      <c r="I3035" s="229"/>
      <c r="J3035" s="260"/>
      <c r="K3035" s="252">
        <f t="shared" si="49"/>
        <v>782</v>
      </c>
      <c r="L3035" s="9" t="s">
        <v>34</v>
      </c>
    </row>
    <row r="3036" spans="2:12">
      <c r="B3036" s="268">
        <v>3024</v>
      </c>
      <c r="C3036" s="226" t="s">
        <v>85</v>
      </c>
      <c r="D3036" s="227" t="s">
        <v>86</v>
      </c>
      <c r="E3036" s="228" t="s">
        <v>5980</v>
      </c>
      <c r="F3036" s="226" t="s">
        <v>5981</v>
      </c>
      <c r="G3036" s="226" t="s">
        <v>65</v>
      </c>
      <c r="H3036" s="226" t="s">
        <v>66</v>
      </c>
      <c r="I3036" s="229"/>
      <c r="J3036" s="260"/>
      <c r="K3036" s="252">
        <f t="shared" si="49"/>
        <v>464</v>
      </c>
      <c r="L3036" s="9" t="s">
        <v>34</v>
      </c>
    </row>
    <row r="3037" spans="2:12">
      <c r="B3037" s="268">
        <v>3025</v>
      </c>
      <c r="C3037" s="226" t="s">
        <v>85</v>
      </c>
      <c r="D3037" s="227" t="s">
        <v>86</v>
      </c>
      <c r="E3037" s="228" t="s">
        <v>5982</v>
      </c>
      <c r="F3037" s="226" t="s">
        <v>5983</v>
      </c>
      <c r="G3037" s="226" t="s">
        <v>65</v>
      </c>
      <c r="H3037" s="226" t="s">
        <v>66</v>
      </c>
      <c r="I3037" s="229"/>
      <c r="J3037" s="260"/>
      <c r="K3037" s="252">
        <f t="shared" si="49"/>
        <v>463</v>
      </c>
      <c r="L3037" s="9" t="s">
        <v>34</v>
      </c>
    </row>
    <row r="3038" spans="2:12">
      <c r="B3038" s="268">
        <v>3026</v>
      </c>
      <c r="C3038" s="226" t="s">
        <v>85</v>
      </c>
      <c r="D3038" s="227" t="s">
        <v>86</v>
      </c>
      <c r="E3038" s="228" t="s">
        <v>5984</v>
      </c>
      <c r="F3038" s="226" t="s">
        <v>5985</v>
      </c>
      <c r="G3038" s="226" t="s">
        <v>65</v>
      </c>
      <c r="H3038" s="226" t="s">
        <v>66</v>
      </c>
      <c r="I3038" s="229"/>
      <c r="J3038" s="260"/>
      <c r="K3038" s="252">
        <f t="shared" si="49"/>
        <v>494</v>
      </c>
      <c r="L3038" s="9" t="s">
        <v>34</v>
      </c>
    </row>
    <row r="3039" spans="2:12">
      <c r="B3039" s="268">
        <v>3027</v>
      </c>
      <c r="C3039" s="226" t="s">
        <v>85</v>
      </c>
      <c r="D3039" s="227" t="s">
        <v>86</v>
      </c>
      <c r="E3039" s="228" t="s">
        <v>5986</v>
      </c>
      <c r="F3039" s="226" t="s">
        <v>5987</v>
      </c>
      <c r="G3039" s="226" t="s">
        <v>65</v>
      </c>
      <c r="H3039" s="226" t="s">
        <v>66</v>
      </c>
      <c r="I3039" s="229"/>
      <c r="J3039" s="260"/>
      <c r="K3039" s="252">
        <f t="shared" si="49"/>
        <v>493</v>
      </c>
      <c r="L3039" s="9" t="s">
        <v>34</v>
      </c>
    </row>
    <row r="3040" spans="2:12">
      <c r="B3040" s="268">
        <v>3028</v>
      </c>
      <c r="C3040" s="226" t="s">
        <v>85</v>
      </c>
      <c r="D3040" s="227" t="s">
        <v>86</v>
      </c>
      <c r="E3040" s="228" t="s">
        <v>5988</v>
      </c>
      <c r="F3040" s="226" t="s">
        <v>5989</v>
      </c>
      <c r="G3040" s="226" t="s">
        <v>65</v>
      </c>
      <c r="H3040" s="226" t="s">
        <v>66</v>
      </c>
      <c r="I3040" s="229"/>
      <c r="J3040" s="260"/>
      <c r="K3040" s="252">
        <f t="shared" si="49"/>
        <v>178</v>
      </c>
      <c r="L3040" s="9" t="s">
        <v>34</v>
      </c>
    </row>
    <row r="3041" spans="2:12">
      <c r="B3041" s="268">
        <v>3029</v>
      </c>
      <c r="C3041" s="226" t="s">
        <v>85</v>
      </c>
      <c r="D3041" s="227" t="s">
        <v>86</v>
      </c>
      <c r="E3041" s="228" t="s">
        <v>5990</v>
      </c>
      <c r="F3041" s="226" t="s">
        <v>5991</v>
      </c>
      <c r="G3041" s="226" t="s">
        <v>65</v>
      </c>
      <c r="H3041" s="226" t="s">
        <v>66</v>
      </c>
      <c r="I3041" s="229"/>
      <c r="J3041" s="260"/>
      <c r="K3041" s="252">
        <f t="shared" si="49"/>
        <v>177</v>
      </c>
      <c r="L3041" s="9" t="s">
        <v>34</v>
      </c>
    </row>
    <row r="3042" spans="2:12">
      <c r="B3042" s="268">
        <v>3030</v>
      </c>
      <c r="C3042" s="226" t="s">
        <v>85</v>
      </c>
      <c r="D3042" s="227" t="s">
        <v>86</v>
      </c>
      <c r="E3042" s="228" t="s">
        <v>5992</v>
      </c>
      <c r="F3042" s="226" t="s">
        <v>5993</v>
      </c>
      <c r="G3042" s="226" t="s">
        <v>65</v>
      </c>
      <c r="H3042" s="226" t="s">
        <v>66</v>
      </c>
      <c r="I3042" s="229"/>
      <c r="J3042" s="260"/>
      <c r="K3042" s="252">
        <f t="shared" si="49"/>
        <v>820</v>
      </c>
      <c r="L3042" s="9" t="s">
        <v>34</v>
      </c>
    </row>
    <row r="3043" spans="2:12">
      <c r="B3043" s="268">
        <v>3031</v>
      </c>
      <c r="C3043" s="226" t="s">
        <v>85</v>
      </c>
      <c r="D3043" s="227" t="s">
        <v>86</v>
      </c>
      <c r="E3043" s="228" t="s">
        <v>5994</v>
      </c>
      <c r="F3043" s="226" t="s">
        <v>5995</v>
      </c>
      <c r="G3043" s="226" t="s">
        <v>65</v>
      </c>
      <c r="H3043" s="226" t="s">
        <v>66</v>
      </c>
      <c r="I3043" s="229"/>
      <c r="J3043" s="260"/>
      <c r="K3043" s="252">
        <f t="shared" si="49"/>
        <v>819</v>
      </c>
      <c r="L3043" s="9" t="s">
        <v>34</v>
      </c>
    </row>
    <row r="3044" spans="2:12">
      <c r="B3044" s="268">
        <v>3032</v>
      </c>
      <c r="C3044" s="226" t="s">
        <v>85</v>
      </c>
      <c r="D3044" s="227" t="s">
        <v>86</v>
      </c>
      <c r="E3044" s="228" t="s">
        <v>5996</v>
      </c>
      <c r="F3044" s="226" t="s">
        <v>5997</v>
      </c>
      <c r="G3044" s="226" t="s">
        <v>65</v>
      </c>
      <c r="H3044" s="226" t="s">
        <v>66</v>
      </c>
      <c r="I3044" s="229"/>
      <c r="J3044" s="260"/>
      <c r="K3044" s="252">
        <f t="shared" si="49"/>
        <v>500</v>
      </c>
      <c r="L3044" s="9" t="s">
        <v>34</v>
      </c>
    </row>
    <row r="3045" spans="2:12">
      <c r="B3045" s="268">
        <v>3033</v>
      </c>
      <c r="C3045" s="226" t="s">
        <v>85</v>
      </c>
      <c r="D3045" s="227" t="s">
        <v>86</v>
      </c>
      <c r="E3045" s="228" t="s">
        <v>5998</v>
      </c>
      <c r="F3045" s="226" t="s">
        <v>5999</v>
      </c>
      <c r="G3045" s="226" t="s">
        <v>65</v>
      </c>
      <c r="H3045" s="226" t="s">
        <v>66</v>
      </c>
      <c r="I3045" s="229"/>
      <c r="J3045" s="260"/>
      <c r="K3045" s="252">
        <f t="shared" si="49"/>
        <v>499</v>
      </c>
      <c r="L3045" s="9" t="s">
        <v>34</v>
      </c>
    </row>
    <row r="3046" spans="2:12">
      <c r="B3046" s="268">
        <v>3034</v>
      </c>
      <c r="C3046" s="226" t="s">
        <v>85</v>
      </c>
      <c r="D3046" s="227" t="s">
        <v>86</v>
      </c>
      <c r="E3046" s="228" t="s">
        <v>6000</v>
      </c>
      <c r="F3046" s="226" t="s">
        <v>6001</v>
      </c>
      <c r="G3046" s="226" t="s">
        <v>65</v>
      </c>
      <c r="H3046" s="226" t="s">
        <v>66</v>
      </c>
      <c r="I3046" s="229"/>
      <c r="J3046" s="260"/>
      <c r="K3046" s="252">
        <f t="shared" si="49"/>
        <v>184</v>
      </c>
      <c r="L3046" s="9" t="s">
        <v>34</v>
      </c>
    </row>
    <row r="3047" spans="2:12">
      <c r="B3047" s="268">
        <v>3035</v>
      </c>
      <c r="C3047" s="226" t="s">
        <v>85</v>
      </c>
      <c r="D3047" s="227" t="s">
        <v>86</v>
      </c>
      <c r="E3047" s="228" t="s">
        <v>6002</v>
      </c>
      <c r="F3047" s="226" t="s">
        <v>6003</v>
      </c>
      <c r="G3047" s="226" t="s">
        <v>65</v>
      </c>
      <c r="H3047" s="226" t="s">
        <v>82</v>
      </c>
      <c r="I3047" s="229"/>
      <c r="J3047" s="260"/>
      <c r="K3047" s="252">
        <f t="shared" si="49"/>
        <v>908</v>
      </c>
      <c r="L3047" s="9" t="s">
        <v>34</v>
      </c>
    </row>
    <row r="3048" spans="2:12">
      <c r="B3048" s="268">
        <v>3036</v>
      </c>
      <c r="C3048" s="226" t="s">
        <v>85</v>
      </c>
      <c r="D3048" s="227" t="s">
        <v>86</v>
      </c>
      <c r="E3048" s="228" t="s">
        <v>6004</v>
      </c>
      <c r="F3048" s="226" t="s">
        <v>6005</v>
      </c>
      <c r="G3048" s="226" t="s">
        <v>65</v>
      </c>
      <c r="H3048" s="226" t="s">
        <v>66</v>
      </c>
      <c r="I3048" s="229"/>
      <c r="J3048" s="260"/>
      <c r="K3048" s="252">
        <f t="shared" si="49"/>
        <v>826</v>
      </c>
      <c r="L3048" s="9" t="s">
        <v>34</v>
      </c>
    </row>
    <row r="3049" spans="2:12">
      <c r="B3049" s="268">
        <v>3037</v>
      </c>
      <c r="C3049" s="226" t="s">
        <v>85</v>
      </c>
      <c r="D3049" s="227" t="s">
        <v>86</v>
      </c>
      <c r="E3049" s="228" t="s">
        <v>6006</v>
      </c>
      <c r="F3049" s="226" t="s">
        <v>6007</v>
      </c>
      <c r="G3049" s="226" t="s">
        <v>65</v>
      </c>
      <c r="H3049" s="226" t="s">
        <v>66</v>
      </c>
      <c r="I3049" s="229"/>
      <c r="J3049" s="260"/>
      <c r="K3049" s="252">
        <f t="shared" si="49"/>
        <v>825</v>
      </c>
      <c r="L3049" s="9" t="s">
        <v>34</v>
      </c>
    </row>
    <row r="3050" spans="2:12">
      <c r="B3050" s="268">
        <v>3038</v>
      </c>
      <c r="C3050" s="226" t="s">
        <v>85</v>
      </c>
      <c r="D3050" s="227" t="s">
        <v>86</v>
      </c>
      <c r="E3050" s="228" t="s">
        <v>6008</v>
      </c>
      <c r="F3050" s="226" t="s">
        <v>6009</v>
      </c>
      <c r="G3050" s="226" t="s">
        <v>65</v>
      </c>
      <c r="H3050" s="226" t="s">
        <v>66</v>
      </c>
      <c r="I3050" s="229"/>
      <c r="J3050" s="260"/>
      <c r="K3050" s="252">
        <f t="shared" si="49"/>
        <v>505</v>
      </c>
      <c r="L3050" s="9" t="s">
        <v>34</v>
      </c>
    </row>
    <row r="3051" spans="2:12">
      <c r="B3051" s="268">
        <v>3039</v>
      </c>
      <c r="C3051" s="226" t="s">
        <v>85</v>
      </c>
      <c r="D3051" s="227" t="s">
        <v>86</v>
      </c>
      <c r="E3051" s="228" t="s">
        <v>6010</v>
      </c>
      <c r="F3051" s="226" t="s">
        <v>6011</v>
      </c>
      <c r="G3051" s="226" t="s">
        <v>65</v>
      </c>
      <c r="H3051" s="226" t="s">
        <v>66</v>
      </c>
      <c r="I3051" s="229"/>
      <c r="J3051" s="260"/>
      <c r="K3051" s="252">
        <f t="shared" si="49"/>
        <v>504</v>
      </c>
      <c r="L3051" s="9" t="s">
        <v>34</v>
      </c>
    </row>
    <row r="3052" spans="2:12">
      <c r="B3052" s="268">
        <v>3040</v>
      </c>
      <c r="C3052" s="226" t="s">
        <v>85</v>
      </c>
      <c r="D3052" s="227" t="s">
        <v>86</v>
      </c>
      <c r="E3052" s="228" t="s">
        <v>6012</v>
      </c>
      <c r="F3052" s="226" t="s">
        <v>6013</v>
      </c>
      <c r="G3052" s="226" t="s">
        <v>65</v>
      </c>
      <c r="H3052" s="226" t="s">
        <v>66</v>
      </c>
      <c r="I3052" s="229"/>
      <c r="J3052" s="260"/>
      <c r="K3052" s="252">
        <f t="shared" si="49"/>
        <v>192</v>
      </c>
      <c r="L3052" s="9" t="s">
        <v>34</v>
      </c>
    </row>
    <row r="3053" spans="2:12">
      <c r="B3053" s="268">
        <v>3041</v>
      </c>
      <c r="C3053" s="226" t="s">
        <v>85</v>
      </c>
      <c r="D3053" s="227" t="s">
        <v>86</v>
      </c>
      <c r="E3053" s="228" t="s">
        <v>6014</v>
      </c>
      <c r="F3053" s="226" t="s">
        <v>6015</v>
      </c>
      <c r="G3053" s="226" t="s">
        <v>65</v>
      </c>
      <c r="H3053" s="226" t="s">
        <v>66</v>
      </c>
      <c r="I3053" s="229"/>
      <c r="J3053" s="260"/>
      <c r="K3053" s="252">
        <f t="shared" si="49"/>
        <v>191</v>
      </c>
      <c r="L3053" s="9" t="s">
        <v>34</v>
      </c>
    </row>
    <row r="3054" spans="2:12">
      <c r="B3054" s="268">
        <v>3042</v>
      </c>
      <c r="C3054" s="226" t="s">
        <v>85</v>
      </c>
      <c r="D3054" s="227" t="s">
        <v>86</v>
      </c>
      <c r="E3054" s="228" t="s">
        <v>6016</v>
      </c>
      <c r="F3054" s="226" t="s">
        <v>6017</v>
      </c>
      <c r="G3054" s="226" t="s">
        <v>65</v>
      </c>
      <c r="H3054" s="226" t="s">
        <v>66</v>
      </c>
      <c r="I3054" s="229"/>
      <c r="J3054" s="260"/>
      <c r="K3054" s="252">
        <f t="shared" si="49"/>
        <v>808</v>
      </c>
      <c r="L3054" s="9" t="s">
        <v>34</v>
      </c>
    </row>
    <row r="3055" spans="2:12">
      <c r="B3055" s="268">
        <v>3043</v>
      </c>
      <c r="C3055" s="226" t="s">
        <v>85</v>
      </c>
      <c r="D3055" s="227" t="s">
        <v>86</v>
      </c>
      <c r="E3055" s="228" t="s">
        <v>6018</v>
      </c>
      <c r="F3055" s="226" t="s">
        <v>6019</v>
      </c>
      <c r="G3055" s="226" t="s">
        <v>65</v>
      </c>
      <c r="H3055" s="226" t="s">
        <v>66</v>
      </c>
      <c r="I3055" s="229"/>
      <c r="J3055" s="260"/>
      <c r="K3055" s="252">
        <f t="shared" si="49"/>
        <v>807</v>
      </c>
      <c r="L3055" s="9" t="s">
        <v>34</v>
      </c>
    </row>
    <row r="3056" spans="2:12">
      <c r="B3056" s="268">
        <v>3044</v>
      </c>
      <c r="C3056" s="226" t="s">
        <v>85</v>
      </c>
      <c r="D3056" s="227" t="s">
        <v>86</v>
      </c>
      <c r="E3056" s="228" t="s">
        <v>6020</v>
      </c>
      <c r="F3056" s="226" t="s">
        <v>6021</v>
      </c>
      <c r="G3056" s="226" t="s">
        <v>65</v>
      </c>
      <c r="H3056" s="226" t="s">
        <v>66</v>
      </c>
      <c r="I3056" s="229"/>
      <c r="J3056" s="260"/>
      <c r="K3056" s="252">
        <f t="shared" si="49"/>
        <v>832</v>
      </c>
      <c r="L3056" s="9" t="s">
        <v>34</v>
      </c>
    </row>
    <row r="3057" spans="2:12">
      <c r="B3057" s="268">
        <v>3045</v>
      </c>
      <c r="C3057" s="226" t="s">
        <v>85</v>
      </c>
      <c r="D3057" s="227" t="s">
        <v>86</v>
      </c>
      <c r="E3057" s="228" t="s">
        <v>6022</v>
      </c>
      <c r="F3057" s="226" t="s">
        <v>6023</v>
      </c>
      <c r="G3057" s="226" t="s">
        <v>65</v>
      </c>
      <c r="H3057" s="226" t="s">
        <v>66</v>
      </c>
      <c r="I3057" s="229"/>
      <c r="J3057" s="260"/>
      <c r="K3057" s="252">
        <f t="shared" si="49"/>
        <v>831</v>
      </c>
      <c r="L3057" s="9" t="s">
        <v>34</v>
      </c>
    </row>
    <row r="3058" spans="2:12">
      <c r="B3058" s="268">
        <v>3046</v>
      </c>
      <c r="C3058" s="226" t="s">
        <v>85</v>
      </c>
      <c r="D3058" s="227" t="s">
        <v>86</v>
      </c>
      <c r="E3058" s="228" t="s">
        <v>6024</v>
      </c>
      <c r="F3058" s="226" t="s">
        <v>6025</v>
      </c>
      <c r="G3058" s="226" t="s">
        <v>65</v>
      </c>
      <c r="H3058" s="226" t="s">
        <v>66</v>
      </c>
      <c r="I3058" s="229"/>
      <c r="J3058" s="260"/>
      <c r="K3058" s="252">
        <f t="shared" si="49"/>
        <v>488</v>
      </c>
      <c r="L3058" s="9" t="s">
        <v>34</v>
      </c>
    </row>
    <row r="3059" spans="2:12">
      <c r="B3059" s="268">
        <v>3047</v>
      </c>
      <c r="C3059" s="226" t="s">
        <v>85</v>
      </c>
      <c r="D3059" s="227" t="s">
        <v>86</v>
      </c>
      <c r="E3059" s="228" t="s">
        <v>6026</v>
      </c>
      <c r="F3059" s="226" t="s">
        <v>6027</v>
      </c>
      <c r="G3059" s="226" t="s">
        <v>65</v>
      </c>
      <c r="H3059" s="226" t="s">
        <v>66</v>
      </c>
      <c r="I3059" s="229"/>
      <c r="J3059" s="260"/>
      <c r="K3059" s="252">
        <f t="shared" si="49"/>
        <v>487</v>
      </c>
      <c r="L3059" s="9" t="s">
        <v>34</v>
      </c>
    </row>
    <row r="3060" spans="2:12">
      <c r="B3060" s="268">
        <v>3048</v>
      </c>
      <c r="C3060" s="226" t="s">
        <v>85</v>
      </c>
      <c r="D3060" s="227" t="s">
        <v>86</v>
      </c>
      <c r="E3060" s="228" t="s">
        <v>6028</v>
      </c>
      <c r="F3060" s="226" t="s">
        <v>6029</v>
      </c>
      <c r="G3060" s="226" t="s">
        <v>65</v>
      </c>
      <c r="H3060" s="226" t="s">
        <v>66</v>
      </c>
      <c r="I3060" s="229"/>
      <c r="J3060" s="260"/>
      <c r="K3060" s="252">
        <f t="shared" si="49"/>
        <v>171</v>
      </c>
      <c r="L3060" s="9" t="s">
        <v>34</v>
      </c>
    </row>
    <row r="3061" spans="2:12">
      <c r="B3061" s="268">
        <v>3049</v>
      </c>
      <c r="C3061" s="226" t="s">
        <v>85</v>
      </c>
      <c r="D3061" s="227" t="s">
        <v>86</v>
      </c>
      <c r="E3061" s="228" t="s">
        <v>6030</v>
      </c>
      <c r="F3061" s="226" t="s">
        <v>6031</v>
      </c>
      <c r="G3061" s="226" t="s">
        <v>65</v>
      </c>
      <c r="H3061" s="226" t="s">
        <v>66</v>
      </c>
      <c r="I3061" s="229"/>
      <c r="J3061" s="260"/>
      <c r="K3061" s="252">
        <f t="shared" si="49"/>
        <v>170</v>
      </c>
      <c r="L3061" s="9" t="s">
        <v>34</v>
      </c>
    </row>
    <row r="3062" spans="2:12">
      <c r="B3062" s="268">
        <v>3050</v>
      </c>
      <c r="C3062" s="226" t="s">
        <v>85</v>
      </c>
      <c r="D3062" s="227" t="s">
        <v>86</v>
      </c>
      <c r="E3062" s="228" t="s">
        <v>6032</v>
      </c>
      <c r="F3062" s="226" t="s">
        <v>6033</v>
      </c>
      <c r="G3062" s="226" t="s">
        <v>65</v>
      </c>
      <c r="H3062" s="226" t="s">
        <v>66</v>
      </c>
      <c r="I3062" s="229"/>
      <c r="J3062" s="260"/>
      <c r="K3062" s="252">
        <f t="shared" si="49"/>
        <v>176</v>
      </c>
      <c r="L3062" s="9" t="s">
        <v>34</v>
      </c>
    </row>
    <row r="3063" spans="2:12">
      <c r="B3063" s="268">
        <v>3051</v>
      </c>
      <c r="C3063" s="226" t="s">
        <v>85</v>
      </c>
      <c r="D3063" s="227" t="s">
        <v>86</v>
      </c>
      <c r="E3063" s="228" t="s">
        <v>6034</v>
      </c>
      <c r="F3063" s="226" t="s">
        <v>6035</v>
      </c>
      <c r="G3063" s="226" t="s">
        <v>65</v>
      </c>
      <c r="H3063" s="226" t="s">
        <v>79</v>
      </c>
      <c r="I3063" s="229"/>
      <c r="J3063" s="260"/>
      <c r="K3063" s="252">
        <f t="shared" si="49"/>
        <v>909</v>
      </c>
      <c r="L3063" s="9" t="s">
        <v>34</v>
      </c>
    </row>
    <row r="3064" spans="2:12">
      <c r="B3064" s="268">
        <v>3052</v>
      </c>
      <c r="C3064" s="226" t="s">
        <v>85</v>
      </c>
      <c r="D3064" s="227" t="s">
        <v>86</v>
      </c>
      <c r="E3064" s="228" t="s">
        <v>6036</v>
      </c>
      <c r="F3064" s="226" t="s">
        <v>6037</v>
      </c>
      <c r="G3064" s="226" t="s">
        <v>65</v>
      </c>
      <c r="H3064" s="226" t="s">
        <v>66</v>
      </c>
      <c r="I3064" s="229"/>
      <c r="J3064" s="260"/>
      <c r="K3064" s="252">
        <f t="shared" si="49"/>
        <v>814</v>
      </c>
      <c r="L3064" s="9" t="s">
        <v>34</v>
      </c>
    </row>
    <row r="3065" spans="2:12">
      <c r="B3065" s="268">
        <v>3053</v>
      </c>
      <c r="C3065" s="226" t="s">
        <v>85</v>
      </c>
      <c r="D3065" s="227" t="s">
        <v>86</v>
      </c>
      <c r="E3065" s="228" t="s">
        <v>6038</v>
      </c>
      <c r="F3065" s="226" t="s">
        <v>6039</v>
      </c>
      <c r="G3065" s="226" t="s">
        <v>65</v>
      </c>
      <c r="H3065" s="226" t="s">
        <v>66</v>
      </c>
      <c r="I3065" s="229"/>
      <c r="J3065" s="260"/>
      <c r="K3065" s="252">
        <f t="shared" si="49"/>
        <v>813</v>
      </c>
      <c r="L3065" s="9" t="s">
        <v>34</v>
      </c>
    </row>
    <row r="3066" spans="2:12">
      <c r="B3066" s="268">
        <v>3054</v>
      </c>
      <c r="C3066" s="226" t="s">
        <v>85</v>
      </c>
      <c r="D3066" s="227" t="s">
        <v>86</v>
      </c>
      <c r="E3066" s="228" t="s">
        <v>6040</v>
      </c>
      <c r="F3066" s="226" t="s">
        <v>6041</v>
      </c>
      <c r="G3066" s="226" t="s">
        <v>65</v>
      </c>
      <c r="H3066" s="226" t="s">
        <v>66</v>
      </c>
      <c r="I3066" s="229"/>
      <c r="J3066" s="260"/>
      <c r="K3066" s="252">
        <f t="shared" si="49"/>
        <v>204</v>
      </c>
      <c r="L3066" s="9" t="s">
        <v>34</v>
      </c>
    </row>
    <row r="3067" spans="2:12">
      <c r="B3067" s="268">
        <v>3055</v>
      </c>
      <c r="C3067" s="226" t="s">
        <v>85</v>
      </c>
      <c r="D3067" s="227" t="s">
        <v>86</v>
      </c>
      <c r="E3067" s="228" t="s">
        <v>6042</v>
      </c>
      <c r="F3067" s="226" t="s">
        <v>6043</v>
      </c>
      <c r="G3067" s="226" t="s">
        <v>65</v>
      </c>
      <c r="H3067" s="226" t="s">
        <v>66</v>
      </c>
      <c r="I3067" s="229"/>
      <c r="J3067" s="260"/>
      <c r="K3067" s="252">
        <f t="shared" si="49"/>
        <v>203</v>
      </c>
      <c r="L3067" s="9" t="s">
        <v>34</v>
      </c>
    </row>
    <row r="3068" spans="2:12">
      <c r="B3068" s="268">
        <v>3056</v>
      </c>
      <c r="C3068" s="226" t="s">
        <v>85</v>
      </c>
      <c r="D3068" s="227" t="s">
        <v>86</v>
      </c>
      <c r="E3068" s="228" t="s">
        <v>6044</v>
      </c>
      <c r="F3068" s="226" t="s">
        <v>6045</v>
      </c>
      <c r="G3068" s="226" t="s">
        <v>65</v>
      </c>
      <c r="H3068" s="226" t="s">
        <v>66</v>
      </c>
      <c r="I3068" s="229"/>
      <c r="J3068" s="260"/>
      <c r="K3068" s="252">
        <f t="shared" si="49"/>
        <v>844</v>
      </c>
      <c r="L3068" s="9" t="s">
        <v>34</v>
      </c>
    </row>
    <row r="3069" spans="2:12">
      <c r="B3069" s="268">
        <v>3057</v>
      </c>
      <c r="C3069" s="226" t="s">
        <v>85</v>
      </c>
      <c r="D3069" s="227" t="s">
        <v>86</v>
      </c>
      <c r="E3069" s="228" t="s">
        <v>6046</v>
      </c>
      <c r="F3069" s="226" t="s">
        <v>6047</v>
      </c>
      <c r="G3069" s="226" t="s">
        <v>65</v>
      </c>
      <c r="H3069" s="226" t="s">
        <v>66</v>
      </c>
      <c r="I3069" s="229"/>
      <c r="J3069" s="260"/>
      <c r="K3069" s="252">
        <f t="shared" ref="K3069:K3132" si="50">VALUE(RIGHT($E3069,4))</f>
        <v>843</v>
      </c>
      <c r="L3069" s="9" t="s">
        <v>34</v>
      </c>
    </row>
    <row r="3070" spans="2:12">
      <c r="B3070" s="268">
        <v>3058</v>
      </c>
      <c r="C3070" s="226" t="s">
        <v>85</v>
      </c>
      <c r="D3070" s="227" t="s">
        <v>86</v>
      </c>
      <c r="E3070" s="228" t="s">
        <v>6048</v>
      </c>
      <c r="F3070" s="226" t="s">
        <v>6049</v>
      </c>
      <c r="G3070" s="226" t="s">
        <v>65</v>
      </c>
      <c r="H3070" s="226" t="s">
        <v>66</v>
      </c>
      <c r="I3070" s="229"/>
      <c r="J3070" s="260"/>
      <c r="K3070" s="252">
        <f t="shared" si="50"/>
        <v>530</v>
      </c>
      <c r="L3070" s="9" t="s">
        <v>34</v>
      </c>
    </row>
    <row r="3071" spans="2:12">
      <c r="B3071" s="268">
        <v>3059</v>
      </c>
      <c r="C3071" s="226" t="s">
        <v>85</v>
      </c>
      <c r="D3071" s="227" t="s">
        <v>86</v>
      </c>
      <c r="E3071" s="228" t="s">
        <v>6050</v>
      </c>
      <c r="F3071" s="226" t="s">
        <v>6051</v>
      </c>
      <c r="G3071" s="226" t="s">
        <v>65</v>
      </c>
      <c r="H3071" s="226" t="s">
        <v>66</v>
      </c>
      <c r="I3071" s="229"/>
      <c r="J3071" s="260"/>
      <c r="K3071" s="252">
        <f t="shared" si="50"/>
        <v>529</v>
      </c>
      <c r="L3071" s="9" t="s">
        <v>34</v>
      </c>
    </row>
    <row r="3072" spans="2:12">
      <c r="B3072" s="268">
        <v>3060</v>
      </c>
      <c r="C3072" s="226" t="s">
        <v>85</v>
      </c>
      <c r="D3072" s="227" t="s">
        <v>86</v>
      </c>
      <c r="E3072" s="228" t="s">
        <v>6052</v>
      </c>
      <c r="F3072" s="226" t="s">
        <v>6053</v>
      </c>
      <c r="G3072" s="226" t="s">
        <v>65</v>
      </c>
      <c r="H3072" s="226" t="s">
        <v>66</v>
      </c>
      <c r="I3072" s="229"/>
      <c r="J3072" s="260"/>
      <c r="K3072" s="252">
        <f t="shared" si="50"/>
        <v>211</v>
      </c>
      <c r="L3072" s="9" t="s">
        <v>34</v>
      </c>
    </row>
    <row r="3073" spans="2:12">
      <c r="B3073" s="268">
        <v>3061</v>
      </c>
      <c r="C3073" s="226" t="s">
        <v>85</v>
      </c>
      <c r="D3073" s="227" t="s">
        <v>86</v>
      </c>
      <c r="E3073" s="228" t="s">
        <v>6054</v>
      </c>
      <c r="F3073" s="226" t="s">
        <v>6055</v>
      </c>
      <c r="G3073" s="226" t="s">
        <v>65</v>
      </c>
      <c r="H3073" s="226" t="s">
        <v>66</v>
      </c>
      <c r="I3073" s="229"/>
      <c r="J3073" s="260"/>
      <c r="K3073" s="252">
        <f t="shared" si="50"/>
        <v>210</v>
      </c>
      <c r="L3073" s="9" t="s">
        <v>34</v>
      </c>
    </row>
    <row r="3074" spans="2:12">
      <c r="B3074" s="268">
        <v>3062</v>
      </c>
      <c r="C3074" s="226" t="s">
        <v>85</v>
      </c>
      <c r="D3074" s="227" t="s">
        <v>86</v>
      </c>
      <c r="E3074" s="228" t="s">
        <v>6056</v>
      </c>
      <c r="F3074" s="226" t="s">
        <v>6057</v>
      </c>
      <c r="G3074" s="226" t="s">
        <v>65</v>
      </c>
      <c r="H3074" s="226" t="s">
        <v>66</v>
      </c>
      <c r="I3074" s="229"/>
      <c r="J3074" s="260"/>
      <c r="K3074" s="252">
        <f t="shared" si="50"/>
        <v>515</v>
      </c>
      <c r="L3074" s="9" t="s">
        <v>34</v>
      </c>
    </row>
    <row r="3075" spans="2:12">
      <c r="B3075" s="268">
        <v>3063</v>
      </c>
      <c r="C3075" s="226" t="s">
        <v>85</v>
      </c>
      <c r="D3075" s="227" t="s">
        <v>86</v>
      </c>
      <c r="E3075" s="228" t="s">
        <v>6058</v>
      </c>
      <c r="F3075" s="226" t="s">
        <v>6059</v>
      </c>
      <c r="G3075" s="226" t="s">
        <v>65</v>
      </c>
      <c r="H3075" s="226" t="s">
        <v>66</v>
      </c>
      <c r="I3075" s="229"/>
      <c r="J3075" s="260"/>
      <c r="K3075" s="252">
        <f t="shared" si="50"/>
        <v>514</v>
      </c>
      <c r="L3075" s="9" t="s">
        <v>34</v>
      </c>
    </row>
    <row r="3076" spans="2:12">
      <c r="B3076" s="268">
        <v>3064</v>
      </c>
      <c r="C3076" s="226" t="s">
        <v>85</v>
      </c>
      <c r="D3076" s="227" t="s">
        <v>86</v>
      </c>
      <c r="E3076" s="228" t="s">
        <v>6060</v>
      </c>
      <c r="F3076" s="226" t="s">
        <v>6061</v>
      </c>
      <c r="G3076" s="226" t="s">
        <v>65</v>
      </c>
      <c r="H3076" s="226" t="s">
        <v>66</v>
      </c>
      <c r="I3076" s="229"/>
      <c r="J3076" s="260"/>
      <c r="K3076" s="252">
        <f t="shared" si="50"/>
        <v>848</v>
      </c>
      <c r="L3076" s="9" t="s">
        <v>34</v>
      </c>
    </row>
    <row r="3077" spans="2:12">
      <c r="B3077" s="268">
        <v>3065</v>
      </c>
      <c r="C3077" s="226" t="s">
        <v>85</v>
      </c>
      <c r="D3077" s="227" t="s">
        <v>86</v>
      </c>
      <c r="E3077" s="228" t="s">
        <v>6062</v>
      </c>
      <c r="F3077" s="226" t="s">
        <v>6063</v>
      </c>
      <c r="G3077" s="226" t="s">
        <v>65</v>
      </c>
      <c r="H3077" s="226" t="s">
        <v>66</v>
      </c>
      <c r="I3077" s="229"/>
      <c r="J3077" s="260"/>
      <c r="K3077" s="252">
        <f t="shared" si="50"/>
        <v>847</v>
      </c>
      <c r="L3077" s="9" t="s">
        <v>34</v>
      </c>
    </row>
    <row r="3078" spans="2:12">
      <c r="B3078" s="268">
        <v>3066</v>
      </c>
      <c r="C3078" s="226" t="s">
        <v>85</v>
      </c>
      <c r="D3078" s="227" t="s">
        <v>86</v>
      </c>
      <c r="E3078" s="228" t="s">
        <v>6064</v>
      </c>
      <c r="F3078" s="226" t="s">
        <v>6065</v>
      </c>
      <c r="G3078" s="226" t="s">
        <v>65</v>
      </c>
      <c r="H3078" s="226" t="s">
        <v>66</v>
      </c>
      <c r="I3078" s="229"/>
      <c r="J3078" s="260"/>
      <c r="K3078" s="252">
        <f t="shared" si="50"/>
        <v>536</v>
      </c>
      <c r="L3078" s="9" t="s">
        <v>34</v>
      </c>
    </row>
    <row r="3079" spans="2:12">
      <c r="B3079" s="268">
        <v>3067</v>
      </c>
      <c r="C3079" s="226" t="s">
        <v>85</v>
      </c>
      <c r="D3079" s="227" t="s">
        <v>86</v>
      </c>
      <c r="E3079" s="228" t="s">
        <v>6066</v>
      </c>
      <c r="F3079" s="226" t="s">
        <v>6067</v>
      </c>
      <c r="G3079" s="226" t="s">
        <v>65</v>
      </c>
      <c r="H3079" s="226" t="s">
        <v>66</v>
      </c>
      <c r="I3079" s="229"/>
      <c r="J3079" s="260"/>
      <c r="K3079" s="252">
        <f t="shared" si="50"/>
        <v>535</v>
      </c>
      <c r="L3079" s="9" t="s">
        <v>34</v>
      </c>
    </row>
    <row r="3080" spans="2:12">
      <c r="B3080" s="268">
        <v>3068</v>
      </c>
      <c r="C3080" s="226" t="s">
        <v>85</v>
      </c>
      <c r="D3080" s="227" t="s">
        <v>86</v>
      </c>
      <c r="E3080" s="228" t="s">
        <v>6068</v>
      </c>
      <c r="F3080" s="226" t="s">
        <v>6069</v>
      </c>
      <c r="G3080" s="226" t="s">
        <v>65</v>
      </c>
      <c r="H3080" s="226" t="s">
        <v>66</v>
      </c>
      <c r="I3080" s="229"/>
      <c r="J3080" s="260"/>
      <c r="K3080" s="252">
        <f t="shared" si="50"/>
        <v>217</v>
      </c>
      <c r="L3080" s="9" t="s">
        <v>34</v>
      </c>
    </row>
    <row r="3081" spans="2:12">
      <c r="B3081" s="268">
        <v>3069</v>
      </c>
      <c r="C3081" s="226" t="s">
        <v>85</v>
      </c>
      <c r="D3081" s="227" t="s">
        <v>86</v>
      </c>
      <c r="E3081" s="228" t="s">
        <v>6070</v>
      </c>
      <c r="F3081" s="226" t="s">
        <v>6071</v>
      </c>
      <c r="G3081" s="226" t="s">
        <v>65</v>
      </c>
      <c r="H3081" s="226" t="s">
        <v>66</v>
      </c>
      <c r="I3081" s="229"/>
      <c r="J3081" s="260"/>
      <c r="K3081" s="252">
        <f t="shared" si="50"/>
        <v>216</v>
      </c>
      <c r="L3081" s="9" t="s">
        <v>34</v>
      </c>
    </row>
    <row r="3082" spans="2:12">
      <c r="B3082" s="268">
        <v>3070</v>
      </c>
      <c r="C3082" s="226" t="s">
        <v>85</v>
      </c>
      <c r="D3082" s="227" t="s">
        <v>86</v>
      </c>
      <c r="E3082" s="228" t="s">
        <v>6072</v>
      </c>
      <c r="F3082" s="226" t="s">
        <v>6073</v>
      </c>
      <c r="G3082" s="226" t="s">
        <v>65</v>
      </c>
      <c r="H3082" s="226" t="s">
        <v>66</v>
      </c>
      <c r="I3082" s="229"/>
      <c r="J3082" s="260"/>
      <c r="K3082" s="252">
        <f t="shared" si="50"/>
        <v>852</v>
      </c>
      <c r="L3082" s="9" t="s">
        <v>34</v>
      </c>
    </row>
    <row r="3083" spans="2:12">
      <c r="B3083" s="268">
        <v>3071</v>
      </c>
      <c r="C3083" s="226" t="s">
        <v>85</v>
      </c>
      <c r="D3083" s="227" t="s">
        <v>86</v>
      </c>
      <c r="E3083" s="228" t="s">
        <v>6074</v>
      </c>
      <c r="F3083" s="226" t="s">
        <v>6075</v>
      </c>
      <c r="G3083" s="226" t="s">
        <v>65</v>
      </c>
      <c r="H3083" s="226" t="s">
        <v>66</v>
      </c>
      <c r="I3083" s="229"/>
      <c r="J3083" s="260"/>
      <c r="K3083" s="252">
        <f t="shared" si="50"/>
        <v>851</v>
      </c>
      <c r="L3083" s="9" t="s">
        <v>34</v>
      </c>
    </row>
    <row r="3084" spans="2:12">
      <c r="B3084" s="268">
        <v>3072</v>
      </c>
      <c r="C3084" s="226" t="s">
        <v>85</v>
      </c>
      <c r="D3084" s="227" t="s">
        <v>86</v>
      </c>
      <c r="E3084" s="228" t="s">
        <v>6076</v>
      </c>
      <c r="F3084" s="226" t="s">
        <v>6077</v>
      </c>
      <c r="G3084" s="226" t="s">
        <v>65</v>
      </c>
      <c r="H3084" s="226" t="s">
        <v>66</v>
      </c>
      <c r="I3084" s="229"/>
      <c r="J3084" s="260"/>
      <c r="K3084" s="252">
        <f t="shared" si="50"/>
        <v>543</v>
      </c>
      <c r="L3084" s="9" t="s">
        <v>34</v>
      </c>
    </row>
    <row r="3085" spans="2:12">
      <c r="B3085" s="268">
        <v>3073</v>
      </c>
      <c r="C3085" s="226" t="s">
        <v>85</v>
      </c>
      <c r="D3085" s="227" t="s">
        <v>86</v>
      </c>
      <c r="E3085" s="228" t="s">
        <v>6078</v>
      </c>
      <c r="F3085" s="226" t="s">
        <v>6079</v>
      </c>
      <c r="G3085" s="226" t="s">
        <v>65</v>
      </c>
      <c r="H3085" s="226" t="s">
        <v>66</v>
      </c>
      <c r="I3085" s="229"/>
      <c r="J3085" s="260"/>
      <c r="K3085" s="252">
        <f t="shared" si="50"/>
        <v>541</v>
      </c>
      <c r="L3085" s="9" t="s">
        <v>34</v>
      </c>
    </row>
    <row r="3086" spans="2:12">
      <c r="B3086" s="268">
        <v>3074</v>
      </c>
      <c r="C3086" s="226" t="s">
        <v>85</v>
      </c>
      <c r="D3086" s="227" t="s">
        <v>86</v>
      </c>
      <c r="E3086" s="228" t="s">
        <v>6080</v>
      </c>
      <c r="F3086" s="226" t="s">
        <v>6081</v>
      </c>
      <c r="G3086" s="226" t="s">
        <v>65</v>
      </c>
      <c r="H3086" s="226" t="s">
        <v>66</v>
      </c>
      <c r="I3086" s="229"/>
      <c r="J3086" s="260"/>
      <c r="K3086" s="252">
        <f t="shared" si="50"/>
        <v>542</v>
      </c>
      <c r="L3086" s="9" t="s">
        <v>34</v>
      </c>
    </row>
    <row r="3087" spans="2:12">
      <c r="B3087" s="268">
        <v>3075</v>
      </c>
      <c r="C3087" s="226" t="s">
        <v>85</v>
      </c>
      <c r="D3087" s="227" t="s">
        <v>86</v>
      </c>
      <c r="E3087" s="228" t="s">
        <v>6082</v>
      </c>
      <c r="F3087" s="226" t="s">
        <v>6083</v>
      </c>
      <c r="G3087" s="226" t="s">
        <v>65</v>
      </c>
      <c r="H3087" s="226" t="s">
        <v>66</v>
      </c>
      <c r="I3087" s="229"/>
      <c r="J3087" s="260"/>
      <c r="K3087" s="252">
        <f t="shared" si="50"/>
        <v>223</v>
      </c>
      <c r="L3087" s="9" t="s">
        <v>34</v>
      </c>
    </row>
    <row r="3088" spans="2:12">
      <c r="B3088" s="268">
        <v>3076</v>
      </c>
      <c r="C3088" s="226" t="s">
        <v>85</v>
      </c>
      <c r="D3088" s="227" t="s">
        <v>86</v>
      </c>
      <c r="E3088" s="228" t="s">
        <v>6084</v>
      </c>
      <c r="F3088" s="226" t="s">
        <v>6085</v>
      </c>
      <c r="G3088" s="226" t="s">
        <v>65</v>
      </c>
      <c r="H3088" s="226" t="s">
        <v>66</v>
      </c>
      <c r="I3088" s="229"/>
      <c r="J3088" s="260"/>
      <c r="K3088" s="252">
        <f t="shared" si="50"/>
        <v>222</v>
      </c>
      <c r="L3088" s="9" t="s">
        <v>34</v>
      </c>
    </row>
    <row r="3089" spans="2:12">
      <c r="B3089" s="268">
        <v>3077</v>
      </c>
      <c r="C3089" s="226" t="s">
        <v>85</v>
      </c>
      <c r="D3089" s="227" t="s">
        <v>86</v>
      </c>
      <c r="E3089" s="228" t="s">
        <v>6086</v>
      </c>
      <c r="F3089" s="226" t="s">
        <v>6087</v>
      </c>
      <c r="G3089" s="226" t="s">
        <v>65</v>
      </c>
      <c r="H3089" s="226" t="s">
        <v>66</v>
      </c>
      <c r="I3089" s="229"/>
      <c r="J3089" s="260"/>
      <c r="K3089" s="252">
        <f t="shared" si="50"/>
        <v>198</v>
      </c>
      <c r="L3089" s="9" t="s">
        <v>34</v>
      </c>
    </row>
    <row r="3090" spans="2:12">
      <c r="B3090" s="268">
        <v>3078</v>
      </c>
      <c r="C3090" s="226" t="s">
        <v>85</v>
      </c>
      <c r="D3090" s="227" t="s">
        <v>86</v>
      </c>
      <c r="E3090" s="228" t="s">
        <v>6088</v>
      </c>
      <c r="F3090" s="226" t="s">
        <v>6089</v>
      </c>
      <c r="G3090" s="226" t="s">
        <v>65</v>
      </c>
      <c r="H3090" s="226" t="s">
        <v>66</v>
      </c>
      <c r="I3090" s="229"/>
      <c r="J3090" s="260"/>
      <c r="K3090" s="252">
        <f t="shared" si="50"/>
        <v>197</v>
      </c>
      <c r="L3090" s="9" t="s">
        <v>34</v>
      </c>
    </row>
    <row r="3091" spans="2:12">
      <c r="B3091" s="268">
        <v>3079</v>
      </c>
      <c r="C3091" s="226" t="s">
        <v>85</v>
      </c>
      <c r="D3091" s="227" t="s">
        <v>86</v>
      </c>
      <c r="E3091" s="228" t="s">
        <v>6090</v>
      </c>
      <c r="F3091" s="226" t="s">
        <v>6091</v>
      </c>
      <c r="G3091" s="226" t="s">
        <v>65</v>
      </c>
      <c r="H3091" s="226" t="s">
        <v>66</v>
      </c>
      <c r="I3091" s="229"/>
      <c r="J3091" s="260"/>
      <c r="K3091" s="252">
        <f t="shared" si="50"/>
        <v>838</v>
      </c>
      <c r="L3091" s="9" t="s">
        <v>34</v>
      </c>
    </row>
    <row r="3092" spans="2:12">
      <c r="B3092" s="268">
        <v>3080</v>
      </c>
      <c r="C3092" s="226" t="s">
        <v>85</v>
      </c>
      <c r="D3092" s="227" t="s">
        <v>86</v>
      </c>
      <c r="E3092" s="228" t="s">
        <v>6092</v>
      </c>
      <c r="F3092" s="226" t="s">
        <v>6093</v>
      </c>
      <c r="G3092" s="226" t="s">
        <v>65</v>
      </c>
      <c r="H3092" s="226" t="s">
        <v>66</v>
      </c>
      <c r="I3092" s="229"/>
      <c r="J3092" s="260"/>
      <c r="K3092" s="252">
        <f t="shared" si="50"/>
        <v>837</v>
      </c>
      <c r="L3092" s="9" t="s">
        <v>34</v>
      </c>
    </row>
    <row r="3093" spans="2:12">
      <c r="B3093" s="268">
        <v>3081</v>
      </c>
      <c r="C3093" s="226" t="s">
        <v>85</v>
      </c>
      <c r="D3093" s="227" t="s">
        <v>86</v>
      </c>
      <c r="E3093" s="228" t="s">
        <v>6094</v>
      </c>
      <c r="F3093" s="226" t="s">
        <v>6095</v>
      </c>
      <c r="G3093" s="226" t="s">
        <v>65</v>
      </c>
      <c r="H3093" s="226" t="s">
        <v>66</v>
      </c>
      <c r="I3093" s="229"/>
      <c r="J3093" s="260"/>
      <c r="K3093" s="252">
        <f t="shared" si="50"/>
        <v>525</v>
      </c>
      <c r="L3093" s="9" t="s">
        <v>34</v>
      </c>
    </row>
    <row r="3094" spans="2:12">
      <c r="B3094" s="268">
        <v>3082</v>
      </c>
      <c r="C3094" s="226" t="s">
        <v>85</v>
      </c>
      <c r="D3094" s="227" t="s">
        <v>86</v>
      </c>
      <c r="E3094" s="228" t="s">
        <v>6096</v>
      </c>
      <c r="F3094" s="226" t="s">
        <v>6097</v>
      </c>
      <c r="G3094" s="226" t="s">
        <v>65</v>
      </c>
      <c r="H3094" s="226" t="s">
        <v>66</v>
      </c>
      <c r="I3094" s="229"/>
      <c r="J3094" s="260"/>
      <c r="K3094" s="252">
        <f t="shared" si="50"/>
        <v>524</v>
      </c>
      <c r="L3094" s="9" t="s">
        <v>34</v>
      </c>
    </row>
    <row r="3095" spans="2:12">
      <c r="B3095" s="268">
        <v>3083</v>
      </c>
      <c r="C3095" s="226" t="s">
        <v>85</v>
      </c>
      <c r="D3095" s="227" t="s">
        <v>86</v>
      </c>
      <c r="E3095" s="228" t="s">
        <v>6098</v>
      </c>
      <c r="F3095" s="226" t="s">
        <v>6099</v>
      </c>
      <c r="G3095" s="226" t="s">
        <v>65</v>
      </c>
      <c r="H3095" s="226" t="s">
        <v>66</v>
      </c>
      <c r="I3095" s="229"/>
      <c r="J3095" s="260"/>
      <c r="K3095" s="252">
        <f t="shared" si="50"/>
        <v>556</v>
      </c>
      <c r="L3095" s="9" t="s">
        <v>34</v>
      </c>
    </row>
    <row r="3096" spans="2:12">
      <c r="B3096" s="268">
        <v>3084</v>
      </c>
      <c r="C3096" s="226" t="s">
        <v>85</v>
      </c>
      <c r="D3096" s="227" t="s">
        <v>86</v>
      </c>
      <c r="E3096" s="228" t="s">
        <v>6100</v>
      </c>
      <c r="F3096" s="226" t="s">
        <v>6101</v>
      </c>
      <c r="G3096" s="226" t="s">
        <v>65</v>
      </c>
      <c r="H3096" s="226" t="s">
        <v>66</v>
      </c>
      <c r="I3096" s="229"/>
      <c r="J3096" s="260"/>
      <c r="K3096" s="252">
        <f t="shared" si="50"/>
        <v>555</v>
      </c>
      <c r="L3096" s="9" t="s">
        <v>34</v>
      </c>
    </row>
    <row r="3097" spans="2:12">
      <c r="B3097" s="268">
        <v>3085</v>
      </c>
      <c r="C3097" s="226" t="s">
        <v>85</v>
      </c>
      <c r="D3097" s="227" t="s">
        <v>86</v>
      </c>
      <c r="E3097" s="228" t="s">
        <v>6102</v>
      </c>
      <c r="F3097" s="226" t="s">
        <v>6103</v>
      </c>
      <c r="G3097" s="226" t="s">
        <v>65</v>
      </c>
      <c r="H3097" s="226" t="s">
        <v>66</v>
      </c>
      <c r="I3097" s="229"/>
      <c r="J3097" s="260"/>
      <c r="K3097" s="252">
        <f t="shared" si="50"/>
        <v>230</v>
      </c>
      <c r="L3097" s="9" t="s">
        <v>34</v>
      </c>
    </row>
    <row r="3098" spans="2:12">
      <c r="B3098" s="268">
        <v>3086</v>
      </c>
      <c r="C3098" s="226" t="s">
        <v>85</v>
      </c>
      <c r="D3098" s="227" t="s">
        <v>86</v>
      </c>
      <c r="E3098" s="228" t="s">
        <v>6104</v>
      </c>
      <c r="F3098" s="226" t="s">
        <v>6105</v>
      </c>
      <c r="G3098" s="226" t="s">
        <v>65</v>
      </c>
      <c r="H3098" s="226" t="s">
        <v>66</v>
      </c>
      <c r="I3098" s="229"/>
      <c r="J3098" s="260"/>
      <c r="K3098" s="252">
        <f t="shared" si="50"/>
        <v>229</v>
      </c>
      <c r="L3098" s="9" t="s">
        <v>34</v>
      </c>
    </row>
    <row r="3099" spans="2:12">
      <c r="B3099" s="268">
        <v>3087</v>
      </c>
      <c r="C3099" s="226" t="s">
        <v>85</v>
      </c>
      <c r="D3099" s="227" t="s">
        <v>86</v>
      </c>
      <c r="E3099" s="228" t="s">
        <v>6106</v>
      </c>
      <c r="F3099" s="226" t="s">
        <v>6107</v>
      </c>
      <c r="G3099" s="226" t="s">
        <v>65</v>
      </c>
      <c r="H3099" s="226" t="s">
        <v>66</v>
      </c>
      <c r="I3099" s="229"/>
      <c r="J3099" s="260"/>
      <c r="K3099" s="252">
        <f t="shared" si="50"/>
        <v>860</v>
      </c>
      <c r="L3099" s="9" t="s">
        <v>34</v>
      </c>
    </row>
    <row r="3100" spans="2:12">
      <c r="B3100" s="268">
        <v>3088</v>
      </c>
      <c r="C3100" s="226" t="s">
        <v>85</v>
      </c>
      <c r="D3100" s="227" t="s">
        <v>86</v>
      </c>
      <c r="E3100" s="228" t="s">
        <v>6108</v>
      </c>
      <c r="F3100" s="226" t="s">
        <v>6109</v>
      </c>
      <c r="G3100" s="226" t="s">
        <v>65</v>
      </c>
      <c r="H3100" s="226" t="s">
        <v>66</v>
      </c>
      <c r="I3100" s="229"/>
      <c r="J3100" s="260"/>
      <c r="K3100" s="252">
        <f t="shared" si="50"/>
        <v>859</v>
      </c>
      <c r="L3100" s="9" t="s">
        <v>34</v>
      </c>
    </row>
    <row r="3101" spans="2:12">
      <c r="B3101" s="268">
        <v>3089</v>
      </c>
      <c r="C3101" s="226" t="s">
        <v>85</v>
      </c>
      <c r="D3101" s="227" t="s">
        <v>86</v>
      </c>
      <c r="E3101" s="228" t="s">
        <v>6110</v>
      </c>
      <c r="F3101" s="226" t="s">
        <v>6111</v>
      </c>
      <c r="G3101" s="226" t="s">
        <v>65</v>
      </c>
      <c r="H3101" s="226" t="s">
        <v>66</v>
      </c>
      <c r="I3101" s="229"/>
      <c r="J3101" s="260"/>
      <c r="K3101" s="252">
        <f t="shared" si="50"/>
        <v>562</v>
      </c>
      <c r="L3101" s="9" t="s">
        <v>34</v>
      </c>
    </row>
    <row r="3102" spans="2:12">
      <c r="B3102" s="268">
        <v>3090</v>
      </c>
      <c r="C3102" s="226" t="s">
        <v>85</v>
      </c>
      <c r="D3102" s="227" t="s">
        <v>86</v>
      </c>
      <c r="E3102" s="228" t="s">
        <v>6112</v>
      </c>
      <c r="F3102" s="226" t="s">
        <v>6113</v>
      </c>
      <c r="G3102" s="226" t="s">
        <v>65</v>
      </c>
      <c r="H3102" s="226" t="s">
        <v>66</v>
      </c>
      <c r="I3102" s="229"/>
      <c r="J3102" s="260"/>
      <c r="K3102" s="252">
        <f t="shared" si="50"/>
        <v>561</v>
      </c>
      <c r="L3102" s="9" t="s">
        <v>34</v>
      </c>
    </row>
    <row r="3103" spans="2:12">
      <c r="B3103" s="268">
        <v>3091</v>
      </c>
      <c r="C3103" s="226" t="s">
        <v>85</v>
      </c>
      <c r="D3103" s="227" t="s">
        <v>86</v>
      </c>
      <c r="E3103" s="228" t="s">
        <v>6114</v>
      </c>
      <c r="F3103" s="226" t="s">
        <v>6115</v>
      </c>
      <c r="G3103" s="226" t="s">
        <v>65</v>
      </c>
      <c r="H3103" s="226" t="s">
        <v>66</v>
      </c>
      <c r="I3103" s="229"/>
      <c r="J3103" s="260"/>
      <c r="K3103" s="252">
        <f t="shared" si="50"/>
        <v>236</v>
      </c>
      <c r="L3103" s="9" t="s">
        <v>34</v>
      </c>
    </row>
    <row r="3104" spans="2:12">
      <c r="B3104" s="268">
        <v>3092</v>
      </c>
      <c r="C3104" s="226" t="s">
        <v>85</v>
      </c>
      <c r="D3104" s="227" t="s">
        <v>86</v>
      </c>
      <c r="E3104" s="228" t="s">
        <v>6116</v>
      </c>
      <c r="F3104" s="226" t="s">
        <v>6117</v>
      </c>
      <c r="G3104" s="226" t="s">
        <v>65</v>
      </c>
      <c r="H3104" s="226" t="s">
        <v>66</v>
      </c>
      <c r="I3104" s="229"/>
      <c r="J3104" s="260"/>
      <c r="K3104" s="252">
        <f t="shared" si="50"/>
        <v>235</v>
      </c>
      <c r="L3104" s="9" t="s">
        <v>34</v>
      </c>
    </row>
    <row r="3105" spans="2:12">
      <c r="B3105" s="268">
        <v>3093</v>
      </c>
      <c r="C3105" s="226" t="s">
        <v>85</v>
      </c>
      <c r="D3105" s="227" t="s">
        <v>86</v>
      </c>
      <c r="E3105" s="228" t="s">
        <v>6118</v>
      </c>
      <c r="F3105" s="226" t="s">
        <v>6119</v>
      </c>
      <c r="G3105" s="226" t="s">
        <v>65</v>
      </c>
      <c r="H3105" s="226" t="s">
        <v>66</v>
      </c>
      <c r="I3105" s="229"/>
      <c r="J3105" s="260"/>
      <c r="K3105" s="252">
        <f t="shared" si="50"/>
        <v>864</v>
      </c>
      <c r="L3105" s="9" t="s">
        <v>34</v>
      </c>
    </row>
    <row r="3106" spans="2:12">
      <c r="B3106" s="268">
        <v>3094</v>
      </c>
      <c r="C3106" s="226" t="s">
        <v>85</v>
      </c>
      <c r="D3106" s="227" t="s">
        <v>86</v>
      </c>
      <c r="E3106" s="228" t="s">
        <v>6120</v>
      </c>
      <c r="F3106" s="226" t="s">
        <v>6121</v>
      </c>
      <c r="G3106" s="226" t="s">
        <v>65</v>
      </c>
      <c r="H3106" s="226" t="s">
        <v>66</v>
      </c>
      <c r="I3106" s="229"/>
      <c r="J3106" s="260"/>
      <c r="K3106" s="252">
        <f t="shared" si="50"/>
        <v>863</v>
      </c>
      <c r="L3106" s="9" t="s">
        <v>34</v>
      </c>
    </row>
    <row r="3107" spans="2:12">
      <c r="B3107" s="268">
        <v>3095</v>
      </c>
      <c r="C3107" s="226" t="s">
        <v>85</v>
      </c>
      <c r="D3107" s="227" t="s">
        <v>86</v>
      </c>
      <c r="E3107" s="228" t="s">
        <v>6122</v>
      </c>
      <c r="F3107" s="226" t="s">
        <v>6123</v>
      </c>
      <c r="G3107" s="226" t="s">
        <v>65</v>
      </c>
      <c r="H3107" s="226" t="s">
        <v>66</v>
      </c>
      <c r="I3107" s="229"/>
      <c r="J3107" s="260"/>
      <c r="K3107" s="252">
        <f t="shared" si="50"/>
        <v>568</v>
      </c>
      <c r="L3107" s="9" t="s">
        <v>34</v>
      </c>
    </row>
    <row r="3108" spans="2:12">
      <c r="B3108" s="268">
        <v>3096</v>
      </c>
      <c r="C3108" s="226" t="s">
        <v>85</v>
      </c>
      <c r="D3108" s="227" t="s">
        <v>86</v>
      </c>
      <c r="E3108" s="228" t="s">
        <v>6124</v>
      </c>
      <c r="F3108" s="226" t="s">
        <v>6125</v>
      </c>
      <c r="G3108" s="226" t="s">
        <v>65</v>
      </c>
      <c r="H3108" s="226" t="s">
        <v>66</v>
      </c>
      <c r="I3108" s="229"/>
      <c r="J3108" s="260"/>
      <c r="K3108" s="252">
        <f t="shared" si="50"/>
        <v>569</v>
      </c>
      <c r="L3108" s="9" t="s">
        <v>34</v>
      </c>
    </row>
    <row r="3109" spans="2:12">
      <c r="B3109" s="268">
        <v>3097</v>
      </c>
      <c r="C3109" s="226" t="s">
        <v>85</v>
      </c>
      <c r="D3109" s="227" t="s">
        <v>86</v>
      </c>
      <c r="E3109" s="228" t="s">
        <v>6126</v>
      </c>
      <c r="F3109" s="226" t="s">
        <v>6127</v>
      </c>
      <c r="G3109" s="226" t="s">
        <v>65</v>
      </c>
      <c r="H3109" s="226" t="s">
        <v>66</v>
      </c>
      <c r="I3109" s="229"/>
      <c r="J3109" s="260"/>
      <c r="K3109" s="252">
        <f t="shared" si="50"/>
        <v>242</v>
      </c>
      <c r="L3109" s="9" t="s">
        <v>34</v>
      </c>
    </row>
    <row r="3110" spans="2:12">
      <c r="B3110" s="268">
        <v>3098</v>
      </c>
      <c r="C3110" s="226" t="s">
        <v>85</v>
      </c>
      <c r="D3110" s="227" t="s">
        <v>86</v>
      </c>
      <c r="E3110" s="228" t="s">
        <v>6128</v>
      </c>
      <c r="F3110" s="226" t="s">
        <v>6129</v>
      </c>
      <c r="G3110" s="226" t="s">
        <v>65</v>
      </c>
      <c r="H3110" s="226" t="s">
        <v>66</v>
      </c>
      <c r="I3110" s="229"/>
      <c r="J3110" s="260"/>
      <c r="K3110" s="252">
        <f t="shared" si="50"/>
        <v>241</v>
      </c>
      <c r="L3110" s="9" t="s">
        <v>34</v>
      </c>
    </row>
    <row r="3111" spans="2:12">
      <c r="B3111" s="268">
        <v>3099</v>
      </c>
      <c r="C3111" s="226" t="s">
        <v>85</v>
      </c>
      <c r="D3111" s="227" t="s">
        <v>86</v>
      </c>
      <c r="E3111" s="228" t="s">
        <v>6130</v>
      </c>
      <c r="F3111" s="226" t="s">
        <v>6131</v>
      </c>
      <c r="G3111" s="226" t="s">
        <v>65</v>
      </c>
      <c r="H3111" s="226" t="s">
        <v>66</v>
      </c>
      <c r="I3111" s="229"/>
      <c r="J3111" s="260"/>
      <c r="K3111" s="252">
        <f t="shared" si="50"/>
        <v>856</v>
      </c>
      <c r="L3111" s="9" t="s">
        <v>34</v>
      </c>
    </row>
    <row r="3112" spans="2:12">
      <c r="B3112" s="268">
        <v>3100</v>
      </c>
      <c r="C3112" s="226" t="s">
        <v>85</v>
      </c>
      <c r="D3112" s="227" t="s">
        <v>86</v>
      </c>
      <c r="E3112" s="228" t="s">
        <v>6132</v>
      </c>
      <c r="F3112" s="226" t="s">
        <v>6133</v>
      </c>
      <c r="G3112" s="226" t="s">
        <v>65</v>
      </c>
      <c r="H3112" s="226" t="s">
        <v>66</v>
      </c>
      <c r="I3112" s="229"/>
      <c r="J3112" s="260"/>
      <c r="K3112" s="252">
        <f t="shared" si="50"/>
        <v>855</v>
      </c>
      <c r="L3112" s="9" t="s">
        <v>34</v>
      </c>
    </row>
    <row r="3113" spans="2:12">
      <c r="B3113" s="268">
        <v>3101</v>
      </c>
      <c r="C3113" s="226" t="s">
        <v>85</v>
      </c>
      <c r="D3113" s="227" t="s">
        <v>86</v>
      </c>
      <c r="E3113" s="228" t="s">
        <v>6134</v>
      </c>
      <c r="F3113" s="226" t="s">
        <v>6135</v>
      </c>
      <c r="G3113" s="226" t="s">
        <v>65</v>
      </c>
      <c r="H3113" s="226" t="s">
        <v>66</v>
      </c>
      <c r="I3113" s="229"/>
      <c r="J3113" s="260"/>
      <c r="K3113" s="252">
        <f t="shared" si="50"/>
        <v>549</v>
      </c>
      <c r="L3113" s="9" t="s">
        <v>34</v>
      </c>
    </row>
    <row r="3114" spans="2:12">
      <c r="B3114" s="268">
        <v>3102</v>
      </c>
      <c r="C3114" s="226" t="s">
        <v>85</v>
      </c>
      <c r="D3114" s="227" t="s">
        <v>86</v>
      </c>
      <c r="E3114" s="228" t="s">
        <v>6136</v>
      </c>
      <c r="F3114" s="226" t="s">
        <v>6137</v>
      </c>
      <c r="G3114" s="226" t="s">
        <v>65</v>
      </c>
      <c r="H3114" s="226" t="s">
        <v>66</v>
      </c>
      <c r="I3114" s="229"/>
      <c r="J3114" s="260"/>
      <c r="K3114" s="252">
        <f t="shared" si="50"/>
        <v>548</v>
      </c>
      <c r="L3114" s="9" t="s">
        <v>34</v>
      </c>
    </row>
    <row r="3115" spans="2:12">
      <c r="B3115" s="268">
        <v>3103</v>
      </c>
      <c r="C3115" s="226" t="s">
        <v>85</v>
      </c>
      <c r="D3115" s="227" t="s">
        <v>86</v>
      </c>
      <c r="E3115" s="228" t="s">
        <v>6138</v>
      </c>
      <c r="F3115" s="226" t="s">
        <v>6139</v>
      </c>
      <c r="G3115" s="226" t="s">
        <v>65</v>
      </c>
      <c r="H3115" s="226" t="s">
        <v>66</v>
      </c>
      <c r="I3115" s="229"/>
      <c r="J3115" s="260"/>
      <c r="K3115" s="252">
        <f t="shared" si="50"/>
        <v>254</v>
      </c>
      <c r="L3115" s="9" t="s">
        <v>34</v>
      </c>
    </row>
    <row r="3116" spans="2:12">
      <c r="B3116" s="268">
        <v>3104</v>
      </c>
      <c r="C3116" s="226" t="s">
        <v>85</v>
      </c>
      <c r="D3116" s="227" t="s">
        <v>86</v>
      </c>
      <c r="E3116" s="228" t="s">
        <v>6140</v>
      </c>
      <c r="F3116" s="226" t="s">
        <v>6141</v>
      </c>
      <c r="G3116" s="226" t="s">
        <v>65</v>
      </c>
      <c r="H3116" s="226" t="s">
        <v>66</v>
      </c>
      <c r="I3116" s="229"/>
      <c r="J3116" s="260"/>
      <c r="K3116" s="252">
        <f t="shared" si="50"/>
        <v>253</v>
      </c>
      <c r="L3116" s="9" t="s">
        <v>34</v>
      </c>
    </row>
    <row r="3117" spans="2:12">
      <c r="B3117" s="268">
        <v>3105</v>
      </c>
      <c r="C3117" s="226" t="s">
        <v>85</v>
      </c>
      <c r="D3117" s="227" t="s">
        <v>86</v>
      </c>
      <c r="E3117" s="228" t="s">
        <v>6142</v>
      </c>
      <c r="F3117" s="226" t="s">
        <v>6143</v>
      </c>
      <c r="G3117" s="226" t="s">
        <v>65</v>
      </c>
      <c r="H3117" s="226" t="s">
        <v>66</v>
      </c>
      <c r="I3117" s="229"/>
      <c r="J3117" s="260"/>
      <c r="K3117" s="252">
        <f t="shared" si="50"/>
        <v>871</v>
      </c>
      <c r="L3117" s="9" t="s">
        <v>34</v>
      </c>
    </row>
    <row r="3118" spans="2:12">
      <c r="B3118" s="268">
        <v>3106</v>
      </c>
      <c r="C3118" s="226" t="s">
        <v>85</v>
      </c>
      <c r="D3118" s="227" t="s">
        <v>86</v>
      </c>
      <c r="E3118" s="228" t="s">
        <v>6144</v>
      </c>
      <c r="F3118" s="226" t="s">
        <v>6145</v>
      </c>
      <c r="G3118" s="226" t="s">
        <v>65</v>
      </c>
      <c r="H3118" s="226" t="s">
        <v>66</v>
      </c>
      <c r="I3118" s="229"/>
      <c r="J3118" s="260"/>
      <c r="K3118" s="252">
        <f t="shared" si="50"/>
        <v>591</v>
      </c>
      <c r="L3118" s="9" t="s">
        <v>34</v>
      </c>
    </row>
    <row r="3119" spans="2:12">
      <c r="B3119" s="268">
        <v>3107</v>
      </c>
      <c r="C3119" s="226" t="s">
        <v>85</v>
      </c>
      <c r="D3119" s="227" t="s">
        <v>86</v>
      </c>
      <c r="E3119" s="228" t="s">
        <v>6146</v>
      </c>
      <c r="F3119" s="226" t="s">
        <v>6147</v>
      </c>
      <c r="G3119" s="226" t="s">
        <v>65</v>
      </c>
      <c r="H3119" s="226" t="s">
        <v>66</v>
      </c>
      <c r="I3119" s="229"/>
      <c r="J3119" s="260"/>
      <c r="K3119" s="252">
        <f t="shared" si="50"/>
        <v>590</v>
      </c>
      <c r="L3119" s="9" t="s">
        <v>34</v>
      </c>
    </row>
    <row r="3120" spans="2:12">
      <c r="B3120" s="268">
        <v>3108</v>
      </c>
      <c r="C3120" s="226" t="s">
        <v>85</v>
      </c>
      <c r="D3120" s="227" t="s">
        <v>86</v>
      </c>
      <c r="E3120" s="228" t="s">
        <v>6148</v>
      </c>
      <c r="F3120" s="226" t="s">
        <v>6149</v>
      </c>
      <c r="G3120" s="226" t="s">
        <v>65</v>
      </c>
      <c r="H3120" s="226" t="s">
        <v>66</v>
      </c>
      <c r="I3120" s="229"/>
      <c r="J3120" s="260"/>
      <c r="K3120" s="252">
        <f t="shared" si="50"/>
        <v>6</v>
      </c>
      <c r="L3120" s="9" t="s">
        <v>34</v>
      </c>
    </row>
    <row r="3121" spans="2:12">
      <c r="B3121" s="268">
        <v>3109</v>
      </c>
      <c r="C3121" s="226" t="s">
        <v>85</v>
      </c>
      <c r="D3121" s="227" t="s">
        <v>86</v>
      </c>
      <c r="E3121" s="228" t="s">
        <v>6150</v>
      </c>
      <c r="F3121" s="226" t="s">
        <v>6151</v>
      </c>
      <c r="G3121" s="226" t="s">
        <v>65</v>
      </c>
      <c r="H3121" s="226" t="s">
        <v>66</v>
      </c>
      <c r="I3121" s="229"/>
      <c r="J3121" s="260"/>
      <c r="K3121" s="252">
        <f t="shared" si="50"/>
        <v>260</v>
      </c>
      <c r="L3121" s="9" t="s">
        <v>34</v>
      </c>
    </row>
    <row r="3122" spans="2:12">
      <c r="B3122" s="268">
        <v>3110</v>
      </c>
      <c r="C3122" s="226" t="s">
        <v>85</v>
      </c>
      <c r="D3122" s="227" t="s">
        <v>86</v>
      </c>
      <c r="E3122" s="228" t="s">
        <v>6152</v>
      </c>
      <c r="F3122" s="226" t="s">
        <v>6153</v>
      </c>
      <c r="G3122" s="226" t="s">
        <v>65</v>
      </c>
      <c r="H3122" s="226" t="s">
        <v>66</v>
      </c>
      <c r="I3122" s="229"/>
      <c r="J3122" s="260"/>
      <c r="K3122" s="252">
        <f t="shared" si="50"/>
        <v>5</v>
      </c>
      <c r="L3122" s="9" t="s">
        <v>34</v>
      </c>
    </row>
    <row r="3123" spans="2:12">
      <c r="B3123" s="268">
        <v>3111</v>
      </c>
      <c r="C3123" s="226" t="s">
        <v>85</v>
      </c>
      <c r="D3123" s="227" t="s">
        <v>86</v>
      </c>
      <c r="E3123" s="228" t="s">
        <v>6154</v>
      </c>
      <c r="F3123" s="226" t="s">
        <v>6153</v>
      </c>
      <c r="G3123" s="226" t="s">
        <v>65</v>
      </c>
      <c r="H3123" s="226" t="s">
        <v>66</v>
      </c>
      <c r="I3123" s="229"/>
      <c r="J3123" s="260"/>
      <c r="K3123" s="252">
        <f t="shared" si="50"/>
        <v>259</v>
      </c>
      <c r="L3123" s="9" t="s">
        <v>34</v>
      </c>
    </row>
    <row r="3124" spans="2:12">
      <c r="B3124" s="268">
        <v>3112</v>
      </c>
      <c r="C3124" s="226" t="s">
        <v>85</v>
      </c>
      <c r="D3124" s="227" t="s">
        <v>86</v>
      </c>
      <c r="E3124" s="228" t="s">
        <v>6155</v>
      </c>
      <c r="F3124" s="226" t="s">
        <v>6156</v>
      </c>
      <c r="G3124" s="226" t="s">
        <v>65</v>
      </c>
      <c r="H3124" s="226" t="s">
        <v>66</v>
      </c>
      <c r="I3124" s="229"/>
      <c r="J3124" s="260"/>
      <c r="K3124" s="252">
        <f t="shared" si="50"/>
        <v>872</v>
      </c>
      <c r="L3124" s="9" t="s">
        <v>34</v>
      </c>
    </row>
    <row r="3125" spans="2:12">
      <c r="B3125" s="268">
        <v>3113</v>
      </c>
      <c r="C3125" s="226" t="s">
        <v>85</v>
      </c>
      <c r="D3125" s="227" t="s">
        <v>86</v>
      </c>
      <c r="E3125" s="228" t="s">
        <v>6157</v>
      </c>
      <c r="F3125" s="226" t="s">
        <v>6158</v>
      </c>
      <c r="G3125" s="226" t="s">
        <v>65</v>
      </c>
      <c r="H3125" s="226" t="s">
        <v>66</v>
      </c>
      <c r="I3125" s="229"/>
      <c r="J3125" s="260"/>
      <c r="K3125" s="252">
        <f t="shared" si="50"/>
        <v>597</v>
      </c>
      <c r="L3125" s="9" t="s">
        <v>34</v>
      </c>
    </row>
    <row r="3126" spans="2:12">
      <c r="B3126" s="268">
        <v>3114</v>
      </c>
      <c r="C3126" s="226" t="s">
        <v>85</v>
      </c>
      <c r="D3126" s="227" t="s">
        <v>86</v>
      </c>
      <c r="E3126" s="228" t="s">
        <v>6159</v>
      </c>
      <c r="F3126" s="226" t="s">
        <v>6160</v>
      </c>
      <c r="G3126" s="226" t="s">
        <v>65</v>
      </c>
      <c r="H3126" s="226" t="s">
        <v>66</v>
      </c>
      <c r="I3126" s="229"/>
      <c r="J3126" s="260"/>
      <c r="K3126" s="252">
        <f t="shared" si="50"/>
        <v>596</v>
      </c>
      <c r="L3126" s="9" t="s">
        <v>34</v>
      </c>
    </row>
    <row r="3127" spans="2:12">
      <c r="B3127" s="268">
        <v>3115</v>
      </c>
      <c r="C3127" s="226" t="s">
        <v>85</v>
      </c>
      <c r="D3127" s="227" t="s">
        <v>86</v>
      </c>
      <c r="E3127" s="228" t="s">
        <v>6161</v>
      </c>
      <c r="F3127" s="226" t="s">
        <v>6162</v>
      </c>
      <c r="G3127" s="226" t="s">
        <v>65</v>
      </c>
      <c r="H3127" s="226" t="s">
        <v>66</v>
      </c>
      <c r="I3127" s="229"/>
      <c r="J3127" s="260"/>
      <c r="K3127" s="252">
        <f t="shared" si="50"/>
        <v>266</v>
      </c>
      <c r="L3127" s="9" t="s">
        <v>34</v>
      </c>
    </row>
    <row r="3128" spans="2:12">
      <c r="B3128" s="268">
        <v>3116</v>
      </c>
      <c r="C3128" s="226" t="s">
        <v>85</v>
      </c>
      <c r="D3128" s="227" t="s">
        <v>86</v>
      </c>
      <c r="E3128" s="228" t="s">
        <v>6163</v>
      </c>
      <c r="F3128" s="226" t="s">
        <v>6164</v>
      </c>
      <c r="G3128" s="226" t="s">
        <v>65</v>
      </c>
      <c r="H3128" s="226" t="s">
        <v>66</v>
      </c>
      <c r="I3128" s="229"/>
      <c r="J3128" s="260"/>
      <c r="K3128" s="252">
        <f t="shared" si="50"/>
        <v>265</v>
      </c>
      <c r="L3128" s="9" t="s">
        <v>34</v>
      </c>
    </row>
    <row r="3129" spans="2:12">
      <c r="B3129" s="268">
        <v>3117</v>
      </c>
      <c r="C3129" s="226" t="s">
        <v>85</v>
      </c>
      <c r="D3129" s="227" t="s">
        <v>86</v>
      </c>
      <c r="E3129" s="228" t="s">
        <v>6165</v>
      </c>
      <c r="F3129" s="226" t="s">
        <v>6166</v>
      </c>
      <c r="G3129" s="226" t="s">
        <v>65</v>
      </c>
      <c r="H3129" s="226" t="s">
        <v>66</v>
      </c>
      <c r="I3129" s="229"/>
      <c r="J3129" s="260"/>
      <c r="K3129" s="252">
        <f t="shared" si="50"/>
        <v>9</v>
      </c>
      <c r="L3129" s="9" t="s">
        <v>34</v>
      </c>
    </row>
    <row r="3130" spans="2:12">
      <c r="B3130" s="268">
        <v>3118</v>
      </c>
      <c r="C3130" s="226" t="s">
        <v>85</v>
      </c>
      <c r="D3130" s="227" t="s">
        <v>86</v>
      </c>
      <c r="E3130" s="228" t="s">
        <v>6167</v>
      </c>
      <c r="F3130" s="226" t="s">
        <v>6168</v>
      </c>
      <c r="G3130" s="226" t="s">
        <v>65</v>
      </c>
      <c r="H3130" s="226" t="s">
        <v>66</v>
      </c>
      <c r="I3130" s="229"/>
      <c r="J3130" s="260"/>
      <c r="K3130" s="252">
        <f t="shared" si="50"/>
        <v>8</v>
      </c>
      <c r="L3130" s="9" t="s">
        <v>34</v>
      </c>
    </row>
    <row r="3131" spans="2:12">
      <c r="B3131" s="268">
        <v>3119</v>
      </c>
      <c r="C3131" s="226" t="s">
        <v>85</v>
      </c>
      <c r="D3131" s="227" t="s">
        <v>86</v>
      </c>
      <c r="E3131" s="228" t="s">
        <v>6169</v>
      </c>
      <c r="F3131" s="226" t="s">
        <v>6170</v>
      </c>
      <c r="G3131" s="226" t="s">
        <v>65</v>
      </c>
      <c r="H3131" s="226" t="s">
        <v>66</v>
      </c>
      <c r="I3131" s="229"/>
      <c r="J3131" s="260"/>
      <c r="K3131" s="252">
        <f t="shared" si="50"/>
        <v>873</v>
      </c>
      <c r="L3131" s="9" t="s">
        <v>34</v>
      </c>
    </row>
    <row r="3132" spans="2:12">
      <c r="B3132" s="268">
        <v>3120</v>
      </c>
      <c r="C3132" s="226" t="s">
        <v>85</v>
      </c>
      <c r="D3132" s="227" t="s">
        <v>86</v>
      </c>
      <c r="E3132" s="228" t="s">
        <v>6171</v>
      </c>
      <c r="F3132" s="226" t="s">
        <v>6172</v>
      </c>
      <c r="G3132" s="226" t="s">
        <v>65</v>
      </c>
      <c r="H3132" s="226" t="s">
        <v>66</v>
      </c>
      <c r="I3132" s="229"/>
      <c r="J3132" s="260"/>
      <c r="K3132" s="252">
        <f t="shared" si="50"/>
        <v>867</v>
      </c>
      <c r="L3132" s="9" t="s">
        <v>34</v>
      </c>
    </row>
    <row r="3133" spans="2:12">
      <c r="B3133" s="268">
        <v>3121</v>
      </c>
      <c r="C3133" s="226" t="s">
        <v>85</v>
      </c>
      <c r="D3133" s="227" t="s">
        <v>86</v>
      </c>
      <c r="E3133" s="228" t="s">
        <v>6173</v>
      </c>
      <c r="F3133" s="226" t="s">
        <v>6174</v>
      </c>
      <c r="G3133" s="226" t="s">
        <v>65</v>
      </c>
      <c r="H3133" s="226" t="s">
        <v>66</v>
      </c>
      <c r="I3133" s="229"/>
      <c r="J3133" s="260"/>
      <c r="K3133" s="252">
        <f t="shared" ref="K3133:K3196" si="51">VALUE(RIGHT($E3133,4))</f>
        <v>578</v>
      </c>
      <c r="L3133" s="9" t="s">
        <v>34</v>
      </c>
    </row>
    <row r="3134" spans="2:12">
      <c r="B3134" s="268">
        <v>3122</v>
      </c>
      <c r="C3134" s="226" t="s">
        <v>85</v>
      </c>
      <c r="D3134" s="227" t="s">
        <v>86</v>
      </c>
      <c r="E3134" s="228" t="s">
        <v>6175</v>
      </c>
      <c r="F3134" s="226" t="s">
        <v>6176</v>
      </c>
      <c r="G3134" s="226" t="s">
        <v>65</v>
      </c>
      <c r="H3134" s="226" t="s">
        <v>66</v>
      </c>
      <c r="I3134" s="229"/>
      <c r="J3134" s="260"/>
      <c r="K3134" s="252">
        <f t="shared" si="51"/>
        <v>577</v>
      </c>
      <c r="L3134" s="9" t="s">
        <v>34</v>
      </c>
    </row>
    <row r="3135" spans="2:12">
      <c r="B3135" s="268">
        <v>3123</v>
      </c>
      <c r="C3135" s="226" t="s">
        <v>85</v>
      </c>
      <c r="D3135" s="227" t="s">
        <v>86</v>
      </c>
      <c r="E3135" s="228" t="s">
        <v>6177</v>
      </c>
      <c r="F3135" s="226" t="s">
        <v>6178</v>
      </c>
      <c r="G3135" s="226" t="s">
        <v>65</v>
      </c>
      <c r="H3135" s="226" t="s">
        <v>66</v>
      </c>
      <c r="I3135" s="229"/>
      <c r="J3135" s="260"/>
      <c r="K3135" s="252">
        <f t="shared" si="51"/>
        <v>603</v>
      </c>
      <c r="L3135" s="9" t="s">
        <v>34</v>
      </c>
    </row>
    <row r="3136" spans="2:12">
      <c r="B3136" s="268">
        <v>3124</v>
      </c>
      <c r="C3136" s="226" t="s">
        <v>85</v>
      </c>
      <c r="D3136" s="227" t="s">
        <v>86</v>
      </c>
      <c r="E3136" s="228" t="s">
        <v>6179</v>
      </c>
      <c r="F3136" s="226" t="s">
        <v>6180</v>
      </c>
      <c r="G3136" s="226" t="s">
        <v>65</v>
      </c>
      <c r="H3136" s="226" t="s">
        <v>66</v>
      </c>
      <c r="I3136" s="229"/>
      <c r="J3136" s="260"/>
      <c r="K3136" s="252">
        <f t="shared" si="51"/>
        <v>602</v>
      </c>
      <c r="L3136" s="9" t="s">
        <v>34</v>
      </c>
    </row>
    <row r="3137" spans="2:12">
      <c r="B3137" s="268">
        <v>3125</v>
      </c>
      <c r="C3137" s="226" t="s">
        <v>85</v>
      </c>
      <c r="D3137" s="227" t="s">
        <v>86</v>
      </c>
      <c r="E3137" s="228" t="s">
        <v>6181</v>
      </c>
      <c r="F3137" s="226" t="s">
        <v>6182</v>
      </c>
      <c r="G3137" s="226" t="s">
        <v>65</v>
      </c>
      <c r="H3137" s="226" t="s">
        <v>66</v>
      </c>
      <c r="I3137" s="229"/>
      <c r="J3137" s="260"/>
      <c r="K3137" s="252">
        <f t="shared" si="51"/>
        <v>248</v>
      </c>
      <c r="L3137" s="9" t="s">
        <v>34</v>
      </c>
    </row>
    <row r="3138" spans="2:12">
      <c r="B3138" s="268">
        <v>3126</v>
      </c>
      <c r="C3138" s="226" t="s">
        <v>85</v>
      </c>
      <c r="D3138" s="227" t="s">
        <v>86</v>
      </c>
      <c r="E3138" s="228" t="s">
        <v>6183</v>
      </c>
      <c r="F3138" s="226" t="s">
        <v>6184</v>
      </c>
      <c r="G3138" s="226" t="s">
        <v>65</v>
      </c>
      <c r="H3138" s="226" t="s">
        <v>66</v>
      </c>
      <c r="I3138" s="229"/>
      <c r="J3138" s="260"/>
      <c r="K3138" s="252">
        <f t="shared" si="51"/>
        <v>247</v>
      </c>
      <c r="L3138" s="9" t="s">
        <v>34</v>
      </c>
    </row>
    <row r="3139" spans="2:12">
      <c r="B3139" s="268">
        <v>3127</v>
      </c>
      <c r="C3139" s="226" t="s">
        <v>85</v>
      </c>
      <c r="D3139" s="227" t="s">
        <v>86</v>
      </c>
      <c r="E3139" s="228" t="s">
        <v>6185</v>
      </c>
      <c r="F3139" s="226" t="s">
        <v>6186</v>
      </c>
      <c r="G3139" s="226" t="s">
        <v>65</v>
      </c>
      <c r="H3139" s="226" t="s">
        <v>66</v>
      </c>
      <c r="I3139" s="229"/>
      <c r="J3139" s="260"/>
      <c r="K3139" s="252">
        <f t="shared" si="51"/>
        <v>868</v>
      </c>
      <c r="L3139" s="9" t="s">
        <v>34</v>
      </c>
    </row>
    <row r="3140" spans="2:12">
      <c r="B3140" s="268">
        <v>3128</v>
      </c>
      <c r="C3140" s="226" t="s">
        <v>85</v>
      </c>
      <c r="D3140" s="227" t="s">
        <v>86</v>
      </c>
      <c r="E3140" s="228" t="s">
        <v>6187</v>
      </c>
      <c r="F3140" s="226" t="s">
        <v>6186</v>
      </c>
      <c r="G3140" s="226" t="s">
        <v>65</v>
      </c>
      <c r="H3140" s="226" t="s">
        <v>66</v>
      </c>
      <c r="I3140" s="229"/>
      <c r="J3140" s="260"/>
      <c r="K3140" s="252">
        <f t="shared" si="51"/>
        <v>870</v>
      </c>
      <c r="L3140" s="9" t="s">
        <v>34</v>
      </c>
    </row>
    <row r="3141" spans="2:12">
      <c r="B3141" s="268">
        <v>3129</v>
      </c>
      <c r="C3141" s="226" t="s">
        <v>85</v>
      </c>
      <c r="D3141" s="227" t="s">
        <v>86</v>
      </c>
      <c r="E3141" s="228" t="s">
        <v>6188</v>
      </c>
      <c r="F3141" s="226" t="s">
        <v>6189</v>
      </c>
      <c r="G3141" s="226" t="s">
        <v>65</v>
      </c>
      <c r="H3141" s="226" t="s">
        <v>66</v>
      </c>
      <c r="I3141" s="229"/>
      <c r="J3141" s="260"/>
      <c r="K3141" s="252">
        <f t="shared" si="51"/>
        <v>585</v>
      </c>
      <c r="L3141" s="9" t="s">
        <v>34</v>
      </c>
    </row>
    <row r="3142" spans="2:12">
      <c r="B3142" s="268">
        <v>3130</v>
      </c>
      <c r="C3142" s="226" t="s">
        <v>85</v>
      </c>
      <c r="D3142" s="227" t="s">
        <v>86</v>
      </c>
      <c r="E3142" s="228" t="s">
        <v>6190</v>
      </c>
      <c r="F3142" s="226" t="s">
        <v>6191</v>
      </c>
      <c r="G3142" s="226" t="s">
        <v>65</v>
      </c>
      <c r="H3142" s="226" t="s">
        <v>66</v>
      </c>
      <c r="I3142" s="229"/>
      <c r="J3142" s="260"/>
      <c r="K3142" s="252">
        <f t="shared" si="51"/>
        <v>584</v>
      </c>
      <c r="L3142" s="9" t="s">
        <v>34</v>
      </c>
    </row>
    <row r="3143" spans="2:12">
      <c r="B3143" s="268">
        <v>3131</v>
      </c>
      <c r="C3143" s="226" t="s">
        <v>103</v>
      </c>
      <c r="D3143" s="227" t="s">
        <v>104</v>
      </c>
      <c r="E3143" s="228" t="s">
        <v>6192</v>
      </c>
      <c r="F3143" s="226" t="s">
        <v>6193</v>
      </c>
      <c r="G3143" s="226" t="s">
        <v>65</v>
      </c>
      <c r="H3143" s="226" t="s">
        <v>66</v>
      </c>
      <c r="I3143" s="229"/>
      <c r="J3143" s="260"/>
      <c r="K3143" s="252">
        <f t="shared" si="51"/>
        <v>332</v>
      </c>
      <c r="L3143" s="9" t="s">
        <v>34</v>
      </c>
    </row>
    <row r="3144" spans="2:12">
      <c r="B3144" s="268">
        <v>3132</v>
      </c>
      <c r="C3144" s="226" t="s">
        <v>103</v>
      </c>
      <c r="D3144" s="227" t="s">
        <v>104</v>
      </c>
      <c r="E3144" s="228" t="s">
        <v>6194</v>
      </c>
      <c r="F3144" s="226" t="s">
        <v>6195</v>
      </c>
      <c r="G3144" s="226" t="s">
        <v>65</v>
      </c>
      <c r="H3144" s="226" t="s">
        <v>66</v>
      </c>
      <c r="I3144" s="229"/>
      <c r="J3144" s="260"/>
      <c r="K3144" s="252">
        <f t="shared" si="51"/>
        <v>333</v>
      </c>
      <c r="L3144" s="9" t="s">
        <v>34</v>
      </c>
    </row>
    <row r="3145" spans="2:12">
      <c r="B3145" s="268">
        <v>3133</v>
      </c>
      <c r="C3145" s="226" t="s">
        <v>103</v>
      </c>
      <c r="D3145" s="227" t="s">
        <v>104</v>
      </c>
      <c r="E3145" s="228" t="s">
        <v>6196</v>
      </c>
      <c r="F3145" s="226" t="s">
        <v>6197</v>
      </c>
      <c r="G3145" s="226" t="s">
        <v>65</v>
      </c>
      <c r="H3145" s="226" t="s">
        <v>66</v>
      </c>
      <c r="I3145" s="229"/>
      <c r="J3145" s="260"/>
      <c r="K3145" s="252">
        <f t="shared" si="51"/>
        <v>336</v>
      </c>
      <c r="L3145" s="9" t="s">
        <v>34</v>
      </c>
    </row>
    <row r="3146" spans="2:12">
      <c r="B3146" s="268">
        <v>3134</v>
      </c>
      <c r="C3146" s="226" t="s">
        <v>103</v>
      </c>
      <c r="D3146" s="227" t="s">
        <v>104</v>
      </c>
      <c r="E3146" s="228" t="s">
        <v>6198</v>
      </c>
      <c r="F3146" s="226" t="s">
        <v>6199</v>
      </c>
      <c r="G3146" s="226" t="s">
        <v>65</v>
      </c>
      <c r="H3146" s="226" t="s">
        <v>66</v>
      </c>
      <c r="I3146" s="229"/>
      <c r="J3146" s="260"/>
      <c r="K3146" s="252">
        <f t="shared" si="51"/>
        <v>337</v>
      </c>
      <c r="L3146" s="9" t="s">
        <v>34</v>
      </c>
    </row>
    <row r="3147" spans="2:12">
      <c r="B3147" s="268">
        <v>3135</v>
      </c>
      <c r="C3147" s="226" t="s">
        <v>71</v>
      </c>
      <c r="D3147" s="227" t="s">
        <v>72</v>
      </c>
      <c r="E3147" s="228" t="s">
        <v>6200</v>
      </c>
      <c r="F3147" s="226" t="s">
        <v>321</v>
      </c>
      <c r="G3147" s="226" t="s">
        <v>65</v>
      </c>
      <c r="H3147" s="226" t="s">
        <v>66</v>
      </c>
      <c r="I3147" s="229"/>
      <c r="J3147" s="260"/>
      <c r="K3147" s="252">
        <f t="shared" si="51"/>
        <v>1512</v>
      </c>
      <c r="L3147" s="9" t="s">
        <v>34</v>
      </c>
    </row>
    <row r="3148" spans="2:12">
      <c r="B3148" s="268">
        <v>3136</v>
      </c>
      <c r="C3148" s="226" t="s">
        <v>320</v>
      </c>
      <c r="D3148" s="227" t="s">
        <v>321</v>
      </c>
      <c r="E3148" s="228" t="s">
        <v>6201</v>
      </c>
      <c r="F3148" s="226" t="s">
        <v>6202</v>
      </c>
      <c r="G3148" s="226" t="s">
        <v>65</v>
      </c>
      <c r="H3148" s="226" t="s">
        <v>66</v>
      </c>
      <c r="I3148" s="229"/>
      <c r="J3148" s="260"/>
      <c r="K3148" s="252">
        <f t="shared" si="51"/>
        <v>81</v>
      </c>
      <c r="L3148" s="9" t="s">
        <v>34</v>
      </c>
    </row>
    <row r="3149" spans="2:12">
      <c r="B3149" s="268">
        <v>3137</v>
      </c>
      <c r="C3149" s="226" t="s">
        <v>320</v>
      </c>
      <c r="D3149" s="227" t="s">
        <v>321</v>
      </c>
      <c r="E3149" s="228" t="s">
        <v>6203</v>
      </c>
      <c r="F3149" s="226" t="s">
        <v>6204</v>
      </c>
      <c r="G3149" s="226" t="s">
        <v>65</v>
      </c>
      <c r="H3149" s="226" t="s">
        <v>66</v>
      </c>
      <c r="I3149" s="229"/>
      <c r="J3149" s="260"/>
      <c r="K3149" s="252">
        <f t="shared" si="51"/>
        <v>63</v>
      </c>
      <c r="L3149" s="9" t="s">
        <v>34</v>
      </c>
    </row>
    <row r="3150" spans="2:12">
      <c r="B3150" s="268">
        <v>3138</v>
      </c>
      <c r="C3150" s="226" t="s">
        <v>320</v>
      </c>
      <c r="D3150" s="227" t="s">
        <v>321</v>
      </c>
      <c r="E3150" s="228" t="s">
        <v>6205</v>
      </c>
      <c r="F3150" s="226" t="s">
        <v>6204</v>
      </c>
      <c r="G3150" s="226" t="s">
        <v>65</v>
      </c>
      <c r="H3150" s="226" t="s">
        <v>66</v>
      </c>
      <c r="I3150" s="229"/>
      <c r="J3150" s="260"/>
      <c r="K3150" s="252">
        <f t="shared" si="51"/>
        <v>68</v>
      </c>
      <c r="L3150" s="9" t="s">
        <v>34</v>
      </c>
    </row>
    <row r="3151" spans="2:12">
      <c r="B3151" s="268">
        <v>3139</v>
      </c>
      <c r="C3151" s="226" t="s">
        <v>320</v>
      </c>
      <c r="D3151" s="227" t="s">
        <v>321</v>
      </c>
      <c r="E3151" s="228" t="s">
        <v>6206</v>
      </c>
      <c r="F3151" s="226" t="s">
        <v>6207</v>
      </c>
      <c r="G3151" s="226" t="s">
        <v>65</v>
      </c>
      <c r="H3151" s="226" t="s">
        <v>66</v>
      </c>
      <c r="I3151" s="229"/>
      <c r="J3151" s="260"/>
      <c r="K3151" s="252">
        <f t="shared" si="51"/>
        <v>62</v>
      </c>
      <c r="L3151" s="9" t="s">
        <v>34</v>
      </c>
    </row>
    <row r="3152" spans="2:12">
      <c r="B3152" s="268">
        <v>3140</v>
      </c>
      <c r="C3152" s="226" t="s">
        <v>320</v>
      </c>
      <c r="D3152" s="227" t="s">
        <v>321</v>
      </c>
      <c r="E3152" s="228" t="s">
        <v>6208</v>
      </c>
      <c r="F3152" s="226" t="s">
        <v>6209</v>
      </c>
      <c r="G3152" s="226" t="s">
        <v>65</v>
      </c>
      <c r="H3152" s="226" t="s">
        <v>66</v>
      </c>
      <c r="I3152" s="229"/>
      <c r="J3152" s="260"/>
      <c r="K3152" s="252">
        <f t="shared" si="51"/>
        <v>76</v>
      </c>
      <c r="L3152" s="9" t="s">
        <v>34</v>
      </c>
    </row>
    <row r="3153" spans="2:12">
      <c r="B3153" s="268">
        <v>3141</v>
      </c>
      <c r="C3153" s="226" t="s">
        <v>320</v>
      </c>
      <c r="D3153" s="227" t="s">
        <v>321</v>
      </c>
      <c r="E3153" s="228" t="s">
        <v>6210</v>
      </c>
      <c r="F3153" s="226" t="s">
        <v>6211</v>
      </c>
      <c r="G3153" s="226" t="s">
        <v>65</v>
      </c>
      <c r="H3153" s="226" t="s">
        <v>66</v>
      </c>
      <c r="I3153" s="229"/>
      <c r="J3153" s="260"/>
      <c r="K3153" s="252">
        <f t="shared" si="51"/>
        <v>67</v>
      </c>
      <c r="L3153" s="9" t="s">
        <v>34</v>
      </c>
    </row>
    <row r="3154" spans="2:12">
      <c r="B3154" s="268">
        <v>3142</v>
      </c>
      <c r="C3154" s="226" t="s">
        <v>320</v>
      </c>
      <c r="D3154" s="227" t="s">
        <v>321</v>
      </c>
      <c r="E3154" s="228" t="s">
        <v>6212</v>
      </c>
      <c r="F3154" s="226" t="s">
        <v>6213</v>
      </c>
      <c r="G3154" s="226" t="s">
        <v>65</v>
      </c>
      <c r="H3154" s="226" t="s">
        <v>66</v>
      </c>
      <c r="I3154" s="229"/>
      <c r="J3154" s="260"/>
      <c r="K3154" s="252">
        <f t="shared" si="51"/>
        <v>73</v>
      </c>
      <c r="L3154" s="9" t="s">
        <v>34</v>
      </c>
    </row>
    <row r="3155" spans="2:12">
      <c r="B3155" s="268">
        <v>3143</v>
      </c>
      <c r="C3155" s="226" t="s">
        <v>320</v>
      </c>
      <c r="D3155" s="227" t="s">
        <v>321</v>
      </c>
      <c r="E3155" s="228" t="s">
        <v>6214</v>
      </c>
      <c r="F3155" s="226" t="s">
        <v>6215</v>
      </c>
      <c r="G3155" s="226" t="s">
        <v>65</v>
      </c>
      <c r="H3155" s="226" t="s">
        <v>66</v>
      </c>
      <c r="I3155" s="229"/>
      <c r="J3155" s="260"/>
      <c r="K3155" s="252">
        <f t="shared" si="51"/>
        <v>66</v>
      </c>
      <c r="L3155" s="9" t="s">
        <v>34</v>
      </c>
    </row>
    <row r="3156" spans="2:12">
      <c r="B3156" s="268">
        <v>3144</v>
      </c>
      <c r="C3156" s="226" t="s">
        <v>320</v>
      </c>
      <c r="D3156" s="227" t="s">
        <v>321</v>
      </c>
      <c r="E3156" s="228" t="s">
        <v>6216</v>
      </c>
      <c r="F3156" s="226" t="s">
        <v>6217</v>
      </c>
      <c r="G3156" s="226" t="s">
        <v>65</v>
      </c>
      <c r="H3156" s="226" t="s">
        <v>66</v>
      </c>
      <c r="I3156" s="229"/>
      <c r="J3156" s="260"/>
      <c r="K3156" s="252">
        <f t="shared" si="51"/>
        <v>78</v>
      </c>
      <c r="L3156" s="9" t="s">
        <v>34</v>
      </c>
    </row>
    <row r="3157" spans="2:12">
      <c r="B3157" s="268">
        <v>3145</v>
      </c>
      <c r="C3157" s="226" t="s">
        <v>320</v>
      </c>
      <c r="D3157" s="227" t="s">
        <v>321</v>
      </c>
      <c r="E3157" s="228" t="s">
        <v>6218</v>
      </c>
      <c r="F3157" s="226" t="s">
        <v>6219</v>
      </c>
      <c r="G3157" s="226" t="s">
        <v>65</v>
      </c>
      <c r="H3157" s="226" t="s">
        <v>66</v>
      </c>
      <c r="I3157" s="229"/>
      <c r="J3157" s="260"/>
      <c r="K3157" s="252">
        <f t="shared" si="51"/>
        <v>55</v>
      </c>
      <c r="L3157" s="9" t="s">
        <v>34</v>
      </c>
    </row>
    <row r="3158" spans="2:12">
      <c r="B3158" s="268">
        <v>3146</v>
      </c>
      <c r="C3158" s="226" t="s">
        <v>320</v>
      </c>
      <c r="D3158" s="227" t="s">
        <v>321</v>
      </c>
      <c r="E3158" s="228" t="s">
        <v>6220</v>
      </c>
      <c r="F3158" s="226" t="s">
        <v>6219</v>
      </c>
      <c r="G3158" s="226" t="s">
        <v>65</v>
      </c>
      <c r="H3158" s="226" t="s">
        <v>66</v>
      </c>
      <c r="I3158" s="229"/>
      <c r="J3158" s="260"/>
      <c r="K3158" s="252">
        <f t="shared" si="51"/>
        <v>77</v>
      </c>
      <c r="L3158" s="9" t="s">
        <v>34</v>
      </c>
    </row>
    <row r="3159" spans="2:12">
      <c r="B3159" s="268">
        <v>3147</v>
      </c>
      <c r="C3159" s="226" t="s">
        <v>320</v>
      </c>
      <c r="D3159" s="227" t="s">
        <v>321</v>
      </c>
      <c r="E3159" s="228" t="s">
        <v>6221</v>
      </c>
      <c r="F3159" s="226" t="s">
        <v>6222</v>
      </c>
      <c r="G3159" s="226" t="s">
        <v>65</v>
      </c>
      <c r="H3159" s="226" t="s">
        <v>66</v>
      </c>
      <c r="I3159" s="229"/>
      <c r="J3159" s="260"/>
      <c r="K3159" s="252">
        <f t="shared" si="51"/>
        <v>61</v>
      </c>
      <c r="L3159" s="9" t="s">
        <v>34</v>
      </c>
    </row>
    <row r="3160" spans="2:12">
      <c r="B3160" s="268">
        <v>3148</v>
      </c>
      <c r="C3160" s="226" t="s">
        <v>320</v>
      </c>
      <c r="D3160" s="227" t="s">
        <v>321</v>
      </c>
      <c r="E3160" s="228" t="s">
        <v>6223</v>
      </c>
      <c r="F3160" s="226" t="s">
        <v>6224</v>
      </c>
      <c r="G3160" s="226" t="s">
        <v>65</v>
      </c>
      <c r="H3160" s="226" t="s">
        <v>66</v>
      </c>
      <c r="I3160" s="229"/>
      <c r="J3160" s="260"/>
      <c r="K3160" s="252">
        <f t="shared" si="51"/>
        <v>75</v>
      </c>
      <c r="L3160" s="9" t="s">
        <v>34</v>
      </c>
    </row>
    <row r="3161" spans="2:12">
      <c r="B3161" s="268">
        <v>3149</v>
      </c>
      <c r="C3161" s="226" t="s">
        <v>320</v>
      </c>
      <c r="D3161" s="227" t="s">
        <v>321</v>
      </c>
      <c r="E3161" s="228" t="s">
        <v>6225</v>
      </c>
      <c r="F3161" s="226" t="s">
        <v>6226</v>
      </c>
      <c r="G3161" s="226" t="s">
        <v>65</v>
      </c>
      <c r="H3161" s="226" t="s">
        <v>66</v>
      </c>
      <c r="I3161" s="229"/>
      <c r="J3161" s="260"/>
      <c r="K3161" s="252">
        <f t="shared" si="51"/>
        <v>57</v>
      </c>
      <c r="L3161" s="9" t="s">
        <v>34</v>
      </c>
    </row>
    <row r="3162" spans="2:12">
      <c r="B3162" s="268">
        <v>3150</v>
      </c>
      <c r="C3162" s="226" t="s">
        <v>320</v>
      </c>
      <c r="D3162" s="227" t="s">
        <v>321</v>
      </c>
      <c r="E3162" s="228" t="s">
        <v>6227</v>
      </c>
      <c r="F3162" s="226" t="s">
        <v>6226</v>
      </c>
      <c r="G3162" s="226" t="s">
        <v>65</v>
      </c>
      <c r="H3162" s="226" t="s">
        <v>66</v>
      </c>
      <c r="I3162" s="229"/>
      <c r="J3162" s="260"/>
      <c r="K3162" s="252">
        <f t="shared" si="51"/>
        <v>71</v>
      </c>
      <c r="L3162" s="9" t="s">
        <v>34</v>
      </c>
    </row>
    <row r="3163" spans="2:12">
      <c r="B3163" s="268">
        <v>3151</v>
      </c>
      <c r="C3163" s="226" t="s">
        <v>320</v>
      </c>
      <c r="D3163" s="227" t="s">
        <v>321</v>
      </c>
      <c r="E3163" s="228" t="s">
        <v>6228</v>
      </c>
      <c r="F3163" s="226" t="s">
        <v>6229</v>
      </c>
      <c r="G3163" s="226" t="s">
        <v>65</v>
      </c>
      <c r="H3163" s="226" t="s">
        <v>66</v>
      </c>
      <c r="I3163" s="229"/>
      <c r="J3163" s="260"/>
      <c r="K3163" s="252">
        <f t="shared" si="51"/>
        <v>59</v>
      </c>
      <c r="L3163" s="9" t="s">
        <v>34</v>
      </c>
    </row>
    <row r="3164" spans="2:12">
      <c r="B3164" s="268">
        <v>3152</v>
      </c>
      <c r="C3164" s="226" t="s">
        <v>320</v>
      </c>
      <c r="D3164" s="227" t="s">
        <v>321</v>
      </c>
      <c r="E3164" s="228" t="s">
        <v>6230</v>
      </c>
      <c r="F3164" s="226" t="s">
        <v>6229</v>
      </c>
      <c r="G3164" s="226" t="s">
        <v>65</v>
      </c>
      <c r="H3164" s="226" t="s">
        <v>66</v>
      </c>
      <c r="I3164" s="229"/>
      <c r="J3164" s="260"/>
      <c r="K3164" s="252">
        <f t="shared" si="51"/>
        <v>72</v>
      </c>
      <c r="L3164" s="9" t="s">
        <v>34</v>
      </c>
    </row>
    <row r="3165" spans="2:12">
      <c r="B3165" s="268">
        <v>3153</v>
      </c>
      <c r="C3165" s="226" t="s">
        <v>320</v>
      </c>
      <c r="D3165" s="227" t="s">
        <v>321</v>
      </c>
      <c r="E3165" s="228" t="s">
        <v>6231</v>
      </c>
      <c r="F3165" s="226" t="s">
        <v>6232</v>
      </c>
      <c r="G3165" s="226" t="s">
        <v>65</v>
      </c>
      <c r="H3165" s="226" t="s">
        <v>66</v>
      </c>
      <c r="I3165" s="229"/>
      <c r="J3165" s="260"/>
      <c r="K3165" s="252">
        <f t="shared" si="51"/>
        <v>65</v>
      </c>
      <c r="L3165" s="9" t="s">
        <v>34</v>
      </c>
    </row>
    <row r="3166" spans="2:12">
      <c r="B3166" s="268">
        <v>3154</v>
      </c>
      <c r="C3166" s="226" t="s">
        <v>320</v>
      </c>
      <c r="D3166" s="227" t="s">
        <v>321</v>
      </c>
      <c r="E3166" s="228" t="s">
        <v>6233</v>
      </c>
      <c r="F3166" s="226" t="s">
        <v>6234</v>
      </c>
      <c r="G3166" s="226" t="s">
        <v>65</v>
      </c>
      <c r="H3166" s="226" t="s">
        <v>66</v>
      </c>
      <c r="I3166" s="229"/>
      <c r="J3166" s="260"/>
      <c r="K3166" s="252">
        <f t="shared" si="51"/>
        <v>70</v>
      </c>
      <c r="L3166" s="9" t="s">
        <v>34</v>
      </c>
    </row>
    <row r="3167" spans="2:12">
      <c r="B3167" s="268">
        <v>3155</v>
      </c>
      <c r="C3167" s="226" t="s">
        <v>320</v>
      </c>
      <c r="D3167" s="227" t="s">
        <v>321</v>
      </c>
      <c r="E3167" s="228" t="s">
        <v>6235</v>
      </c>
      <c r="F3167" s="226" t="s">
        <v>6236</v>
      </c>
      <c r="G3167" s="226" t="s">
        <v>65</v>
      </c>
      <c r="H3167" s="226" t="s">
        <v>66</v>
      </c>
      <c r="I3167" s="229"/>
      <c r="J3167" s="260"/>
      <c r="K3167" s="252">
        <f t="shared" si="51"/>
        <v>60</v>
      </c>
      <c r="L3167" s="9" t="s">
        <v>34</v>
      </c>
    </row>
    <row r="3168" spans="2:12">
      <c r="B3168" s="268">
        <v>3156</v>
      </c>
      <c r="C3168" s="226" t="s">
        <v>320</v>
      </c>
      <c r="D3168" s="227" t="s">
        <v>321</v>
      </c>
      <c r="E3168" s="228" t="s">
        <v>6237</v>
      </c>
      <c r="F3168" s="226" t="s">
        <v>6238</v>
      </c>
      <c r="G3168" s="226" t="s">
        <v>65</v>
      </c>
      <c r="H3168" s="226" t="s">
        <v>66</v>
      </c>
      <c r="I3168" s="229"/>
      <c r="J3168" s="260"/>
      <c r="K3168" s="252">
        <f t="shared" si="51"/>
        <v>56</v>
      </c>
      <c r="L3168" s="9" t="s">
        <v>34</v>
      </c>
    </row>
    <row r="3169" spans="2:12">
      <c r="B3169" s="268">
        <v>3157</v>
      </c>
      <c r="C3169" s="226" t="s">
        <v>320</v>
      </c>
      <c r="D3169" s="227" t="s">
        <v>321</v>
      </c>
      <c r="E3169" s="228" t="s">
        <v>6239</v>
      </c>
      <c r="F3169" s="226" t="s">
        <v>6238</v>
      </c>
      <c r="G3169" s="226" t="s">
        <v>65</v>
      </c>
      <c r="H3169" s="226" t="s">
        <v>66</v>
      </c>
      <c r="I3169" s="229"/>
      <c r="J3169" s="260"/>
      <c r="K3169" s="252">
        <f t="shared" si="51"/>
        <v>79</v>
      </c>
      <c r="L3169" s="9" t="s">
        <v>34</v>
      </c>
    </row>
    <row r="3170" spans="2:12">
      <c r="B3170" s="268">
        <v>3158</v>
      </c>
      <c r="C3170" s="226" t="s">
        <v>320</v>
      </c>
      <c r="D3170" s="227" t="s">
        <v>321</v>
      </c>
      <c r="E3170" s="228" t="s">
        <v>6240</v>
      </c>
      <c r="F3170" s="226" t="s">
        <v>6241</v>
      </c>
      <c r="G3170" s="226" t="s">
        <v>65</v>
      </c>
      <c r="H3170" s="226" t="s">
        <v>66</v>
      </c>
      <c r="I3170" s="229"/>
      <c r="J3170" s="260"/>
      <c r="K3170" s="252">
        <f t="shared" si="51"/>
        <v>52</v>
      </c>
      <c r="L3170" s="9" t="s">
        <v>34</v>
      </c>
    </row>
    <row r="3171" spans="2:12">
      <c r="B3171" s="268">
        <v>3159</v>
      </c>
      <c r="C3171" s="226" t="s">
        <v>320</v>
      </c>
      <c r="D3171" s="227" t="s">
        <v>321</v>
      </c>
      <c r="E3171" s="228" t="s">
        <v>6242</v>
      </c>
      <c r="F3171" s="226" t="s">
        <v>6241</v>
      </c>
      <c r="G3171" s="226" t="s">
        <v>65</v>
      </c>
      <c r="H3171" s="226" t="s">
        <v>66</v>
      </c>
      <c r="I3171" s="229"/>
      <c r="J3171" s="260"/>
      <c r="K3171" s="252">
        <f t="shared" si="51"/>
        <v>54</v>
      </c>
      <c r="L3171" s="9" t="s">
        <v>34</v>
      </c>
    </row>
    <row r="3172" spans="2:12">
      <c r="B3172" s="268">
        <v>3160</v>
      </c>
      <c r="C3172" s="226" t="s">
        <v>320</v>
      </c>
      <c r="D3172" s="227" t="s">
        <v>321</v>
      </c>
      <c r="E3172" s="228" t="s">
        <v>6243</v>
      </c>
      <c r="F3172" s="226" t="s">
        <v>6244</v>
      </c>
      <c r="G3172" s="226" t="s">
        <v>65</v>
      </c>
      <c r="H3172" s="226" t="s">
        <v>66</v>
      </c>
      <c r="I3172" s="229"/>
      <c r="J3172" s="260"/>
      <c r="K3172" s="252">
        <f t="shared" si="51"/>
        <v>64</v>
      </c>
      <c r="L3172" s="9" t="s">
        <v>34</v>
      </c>
    </row>
    <row r="3173" spans="2:12">
      <c r="B3173" s="268">
        <v>3161</v>
      </c>
      <c r="C3173" s="226" t="s">
        <v>320</v>
      </c>
      <c r="D3173" s="227" t="s">
        <v>321</v>
      </c>
      <c r="E3173" s="228" t="s">
        <v>6245</v>
      </c>
      <c r="F3173" s="226" t="s">
        <v>6244</v>
      </c>
      <c r="G3173" s="226" t="s">
        <v>65</v>
      </c>
      <c r="H3173" s="226" t="s">
        <v>66</v>
      </c>
      <c r="I3173" s="229"/>
      <c r="J3173" s="260"/>
      <c r="K3173" s="252">
        <f t="shared" si="51"/>
        <v>69</v>
      </c>
      <c r="L3173" s="9" t="s">
        <v>34</v>
      </c>
    </row>
    <row r="3174" spans="2:12">
      <c r="B3174" s="268">
        <v>3162</v>
      </c>
      <c r="C3174" s="226" t="s">
        <v>320</v>
      </c>
      <c r="D3174" s="227" t="s">
        <v>321</v>
      </c>
      <c r="E3174" s="228" t="s">
        <v>6246</v>
      </c>
      <c r="F3174" s="226" t="s">
        <v>6247</v>
      </c>
      <c r="G3174" s="226" t="s">
        <v>65</v>
      </c>
      <c r="H3174" s="226" t="s">
        <v>66</v>
      </c>
      <c r="I3174" s="229"/>
      <c r="J3174" s="260"/>
      <c r="K3174" s="252">
        <f t="shared" si="51"/>
        <v>53</v>
      </c>
      <c r="L3174" s="9" t="s">
        <v>34</v>
      </c>
    </row>
    <row r="3175" spans="2:12">
      <c r="B3175" s="268">
        <v>3163</v>
      </c>
      <c r="C3175" s="226" t="s">
        <v>320</v>
      </c>
      <c r="D3175" s="227" t="s">
        <v>321</v>
      </c>
      <c r="E3175" s="228" t="s">
        <v>6248</v>
      </c>
      <c r="F3175" s="226" t="s">
        <v>6249</v>
      </c>
      <c r="G3175" s="226" t="s">
        <v>65</v>
      </c>
      <c r="H3175" s="226" t="s">
        <v>66</v>
      </c>
      <c r="I3175" s="229"/>
      <c r="J3175" s="260"/>
      <c r="K3175" s="252">
        <f t="shared" si="51"/>
        <v>58</v>
      </c>
      <c r="L3175" s="9" t="s">
        <v>34</v>
      </c>
    </row>
    <row r="3176" spans="2:12">
      <c r="B3176" s="268">
        <v>3164</v>
      </c>
      <c r="C3176" s="226" t="s">
        <v>320</v>
      </c>
      <c r="D3176" s="227" t="s">
        <v>321</v>
      </c>
      <c r="E3176" s="228" t="s">
        <v>6250</v>
      </c>
      <c r="F3176" s="226" t="s">
        <v>6249</v>
      </c>
      <c r="G3176" s="226" t="s">
        <v>65</v>
      </c>
      <c r="H3176" s="226" t="s">
        <v>66</v>
      </c>
      <c r="I3176" s="229"/>
      <c r="J3176" s="260"/>
      <c r="K3176" s="252">
        <f t="shared" si="51"/>
        <v>74</v>
      </c>
      <c r="L3176" s="9" t="s">
        <v>34</v>
      </c>
    </row>
    <row r="3177" spans="2:12">
      <c r="B3177" s="268">
        <v>3165</v>
      </c>
      <c r="C3177" s="226" t="s">
        <v>320</v>
      </c>
      <c r="D3177" s="227" t="s">
        <v>321</v>
      </c>
      <c r="E3177" s="228" t="s">
        <v>6251</v>
      </c>
      <c r="F3177" s="226" t="s">
        <v>6252</v>
      </c>
      <c r="G3177" s="226" t="s">
        <v>65</v>
      </c>
      <c r="H3177" s="226" t="s">
        <v>66</v>
      </c>
      <c r="I3177" s="229"/>
      <c r="J3177" s="260"/>
      <c r="K3177" s="252">
        <f t="shared" si="51"/>
        <v>84</v>
      </c>
      <c r="L3177" s="9" t="s">
        <v>34</v>
      </c>
    </row>
    <row r="3178" spans="2:12">
      <c r="B3178" s="268">
        <v>3166</v>
      </c>
      <c r="C3178" s="226" t="s">
        <v>320</v>
      </c>
      <c r="D3178" s="227" t="s">
        <v>321</v>
      </c>
      <c r="E3178" s="228" t="s">
        <v>6253</v>
      </c>
      <c r="F3178" s="226" t="s">
        <v>6254</v>
      </c>
      <c r="G3178" s="226" t="s">
        <v>65</v>
      </c>
      <c r="H3178" s="226" t="s">
        <v>66</v>
      </c>
      <c r="I3178" s="229"/>
      <c r="J3178" s="260"/>
      <c r="K3178" s="252">
        <f t="shared" si="51"/>
        <v>83</v>
      </c>
      <c r="L3178" s="9" t="s">
        <v>34</v>
      </c>
    </row>
    <row r="3179" spans="2:12">
      <c r="B3179" s="268">
        <v>3167</v>
      </c>
      <c r="C3179" s="226" t="s">
        <v>320</v>
      </c>
      <c r="D3179" s="227" t="s">
        <v>321</v>
      </c>
      <c r="E3179" s="228" t="s">
        <v>6255</v>
      </c>
      <c r="F3179" s="226" t="s">
        <v>6256</v>
      </c>
      <c r="G3179" s="226" t="s">
        <v>65</v>
      </c>
      <c r="H3179" s="226" t="s">
        <v>66</v>
      </c>
      <c r="I3179" s="229"/>
      <c r="J3179" s="260"/>
      <c r="K3179" s="252">
        <f t="shared" si="51"/>
        <v>82</v>
      </c>
      <c r="L3179" s="9" t="s">
        <v>34</v>
      </c>
    </row>
    <row r="3180" spans="2:12">
      <c r="B3180" s="268">
        <v>3168</v>
      </c>
      <c r="C3180" s="226" t="s">
        <v>71</v>
      </c>
      <c r="D3180" s="227" t="s">
        <v>120</v>
      </c>
      <c r="E3180" s="228" t="s">
        <v>6257</v>
      </c>
      <c r="F3180" s="226" t="s">
        <v>6258</v>
      </c>
      <c r="G3180" s="226" t="s">
        <v>65</v>
      </c>
      <c r="H3180" s="226" t="s">
        <v>66</v>
      </c>
      <c r="I3180" s="229"/>
      <c r="J3180" s="260"/>
      <c r="K3180" s="252">
        <f t="shared" si="51"/>
        <v>202</v>
      </c>
      <c r="L3180" s="9" t="s">
        <v>34</v>
      </c>
    </row>
    <row r="3181" spans="2:12">
      <c r="B3181" s="268">
        <v>3169</v>
      </c>
      <c r="C3181" s="226" t="s">
        <v>71</v>
      </c>
      <c r="D3181" s="227" t="s">
        <v>120</v>
      </c>
      <c r="E3181" s="228" t="s">
        <v>6259</v>
      </c>
      <c r="F3181" s="226" t="s">
        <v>6260</v>
      </c>
      <c r="G3181" s="226" t="s">
        <v>65</v>
      </c>
      <c r="H3181" s="226" t="s">
        <v>66</v>
      </c>
      <c r="I3181" s="229"/>
      <c r="J3181" s="260"/>
      <c r="K3181" s="252">
        <f t="shared" si="51"/>
        <v>201</v>
      </c>
      <c r="L3181" s="9" t="s">
        <v>34</v>
      </c>
    </row>
    <row r="3182" spans="2:12">
      <c r="B3182" s="268">
        <v>3170</v>
      </c>
      <c r="C3182" s="226" t="s">
        <v>6261</v>
      </c>
      <c r="D3182" s="227" t="s">
        <v>6262</v>
      </c>
      <c r="E3182" s="228" t="s">
        <v>6263</v>
      </c>
      <c r="F3182" s="226" t="s">
        <v>6264</v>
      </c>
      <c r="G3182" s="226" t="s">
        <v>65</v>
      </c>
      <c r="H3182" s="226" t="s">
        <v>66</v>
      </c>
      <c r="I3182" s="229"/>
      <c r="J3182" s="260"/>
      <c r="K3182" s="252">
        <f t="shared" si="51"/>
        <v>44</v>
      </c>
      <c r="L3182" s="9" t="s">
        <v>34</v>
      </c>
    </row>
    <row r="3183" spans="2:12">
      <c r="B3183" s="268">
        <v>3171</v>
      </c>
      <c r="C3183" s="226" t="s">
        <v>6261</v>
      </c>
      <c r="D3183" s="227" t="s">
        <v>6262</v>
      </c>
      <c r="E3183" s="228" t="s">
        <v>6265</v>
      </c>
      <c r="F3183" s="226" t="s">
        <v>6266</v>
      </c>
      <c r="G3183" s="226" t="s">
        <v>65</v>
      </c>
      <c r="H3183" s="226" t="s">
        <v>66</v>
      </c>
      <c r="I3183" s="229"/>
      <c r="J3183" s="260"/>
      <c r="K3183" s="252">
        <f t="shared" si="51"/>
        <v>45</v>
      </c>
      <c r="L3183" s="9" t="s">
        <v>34</v>
      </c>
    </row>
    <row r="3184" spans="2:12">
      <c r="B3184" s="268">
        <v>3172</v>
      </c>
      <c r="C3184" s="226" t="s">
        <v>6261</v>
      </c>
      <c r="D3184" s="227" t="s">
        <v>6262</v>
      </c>
      <c r="E3184" s="228" t="s">
        <v>6267</v>
      </c>
      <c r="F3184" s="226" t="s">
        <v>6268</v>
      </c>
      <c r="G3184" s="226" t="s">
        <v>65</v>
      </c>
      <c r="H3184" s="226" t="s">
        <v>66</v>
      </c>
      <c r="I3184" s="229"/>
      <c r="J3184" s="260"/>
      <c r="K3184" s="252">
        <f t="shared" si="51"/>
        <v>46</v>
      </c>
      <c r="L3184" s="9" t="s">
        <v>34</v>
      </c>
    </row>
    <row r="3185" spans="2:12">
      <c r="B3185" s="268">
        <v>3173</v>
      </c>
      <c r="C3185" s="226" t="s">
        <v>6261</v>
      </c>
      <c r="D3185" s="227" t="s">
        <v>6262</v>
      </c>
      <c r="E3185" s="228" t="s">
        <v>6269</v>
      </c>
      <c r="F3185" s="226" t="s">
        <v>6270</v>
      </c>
      <c r="G3185" s="226" t="s">
        <v>65</v>
      </c>
      <c r="H3185" s="226" t="s">
        <v>66</v>
      </c>
      <c r="I3185" s="229"/>
      <c r="J3185" s="260"/>
      <c r="K3185" s="252">
        <f t="shared" si="51"/>
        <v>47</v>
      </c>
      <c r="L3185" s="9" t="s">
        <v>34</v>
      </c>
    </row>
    <row r="3186" spans="2:12">
      <c r="B3186" s="268">
        <v>3174</v>
      </c>
      <c r="C3186" s="226" t="s">
        <v>6261</v>
      </c>
      <c r="D3186" s="227" t="s">
        <v>6262</v>
      </c>
      <c r="E3186" s="228" t="s">
        <v>6271</v>
      </c>
      <c r="F3186" s="226" t="s">
        <v>6272</v>
      </c>
      <c r="G3186" s="226" t="s">
        <v>65</v>
      </c>
      <c r="H3186" s="226" t="s">
        <v>66</v>
      </c>
      <c r="I3186" s="229"/>
      <c r="J3186" s="260"/>
      <c r="K3186" s="252">
        <f t="shared" si="51"/>
        <v>48</v>
      </c>
      <c r="L3186" s="9" t="s">
        <v>34</v>
      </c>
    </row>
    <row r="3187" spans="2:12">
      <c r="B3187" s="268">
        <v>3175</v>
      </c>
      <c r="C3187" s="226" t="s">
        <v>6261</v>
      </c>
      <c r="D3187" s="227" t="s">
        <v>6262</v>
      </c>
      <c r="E3187" s="228" t="s">
        <v>6273</v>
      </c>
      <c r="F3187" s="226" t="s">
        <v>6274</v>
      </c>
      <c r="G3187" s="226" t="s">
        <v>65</v>
      </c>
      <c r="H3187" s="226" t="s">
        <v>66</v>
      </c>
      <c r="I3187" s="229"/>
      <c r="J3187" s="260"/>
      <c r="K3187" s="252">
        <f t="shared" si="51"/>
        <v>49</v>
      </c>
      <c r="L3187" s="9" t="s">
        <v>34</v>
      </c>
    </row>
    <row r="3188" spans="2:12">
      <c r="B3188" s="268">
        <v>3176</v>
      </c>
      <c r="C3188" s="226" t="s">
        <v>6261</v>
      </c>
      <c r="D3188" s="227" t="s">
        <v>6262</v>
      </c>
      <c r="E3188" s="228" t="s">
        <v>6275</v>
      </c>
      <c r="F3188" s="226" t="s">
        <v>6274</v>
      </c>
      <c r="G3188" s="226" t="s">
        <v>65</v>
      </c>
      <c r="H3188" s="226" t="s">
        <v>66</v>
      </c>
      <c r="I3188" s="229"/>
      <c r="J3188" s="260"/>
      <c r="K3188" s="252">
        <f t="shared" si="51"/>
        <v>52</v>
      </c>
      <c r="L3188" s="9" t="s">
        <v>34</v>
      </c>
    </row>
    <row r="3189" spans="2:12">
      <c r="B3189" s="268">
        <v>3177</v>
      </c>
      <c r="C3189" s="226" t="s">
        <v>6261</v>
      </c>
      <c r="D3189" s="227" t="s">
        <v>6262</v>
      </c>
      <c r="E3189" s="228" t="s">
        <v>6276</v>
      </c>
      <c r="F3189" s="226" t="s">
        <v>6277</v>
      </c>
      <c r="G3189" s="226" t="s">
        <v>65</v>
      </c>
      <c r="H3189" s="226" t="s">
        <v>66</v>
      </c>
      <c r="I3189" s="229"/>
      <c r="J3189" s="260"/>
      <c r="K3189" s="252">
        <f t="shared" si="51"/>
        <v>38</v>
      </c>
      <c r="L3189" s="9" t="s">
        <v>34</v>
      </c>
    </row>
    <row r="3190" spans="2:12">
      <c r="B3190" s="268">
        <v>3178</v>
      </c>
      <c r="C3190" s="226" t="s">
        <v>6261</v>
      </c>
      <c r="D3190" s="227" t="s">
        <v>6262</v>
      </c>
      <c r="E3190" s="228" t="s">
        <v>6278</v>
      </c>
      <c r="F3190" s="226" t="s">
        <v>6279</v>
      </c>
      <c r="G3190" s="226" t="s">
        <v>65</v>
      </c>
      <c r="H3190" s="226" t="s">
        <v>66</v>
      </c>
      <c r="I3190" s="229"/>
      <c r="J3190" s="260"/>
      <c r="K3190" s="252">
        <f t="shared" si="51"/>
        <v>39</v>
      </c>
      <c r="L3190" s="9" t="s">
        <v>34</v>
      </c>
    </row>
    <row r="3191" spans="2:12">
      <c r="B3191" s="268">
        <v>3179</v>
      </c>
      <c r="C3191" s="226" t="s">
        <v>6261</v>
      </c>
      <c r="D3191" s="227" t="s">
        <v>6262</v>
      </c>
      <c r="E3191" s="228" t="s">
        <v>6280</v>
      </c>
      <c r="F3191" s="226" t="s">
        <v>6281</v>
      </c>
      <c r="G3191" s="226" t="s">
        <v>65</v>
      </c>
      <c r="H3191" s="226" t="s">
        <v>66</v>
      </c>
      <c r="I3191" s="229"/>
      <c r="J3191" s="260"/>
      <c r="K3191" s="252">
        <f t="shared" si="51"/>
        <v>40</v>
      </c>
      <c r="L3191" s="9" t="s">
        <v>34</v>
      </c>
    </row>
    <row r="3192" spans="2:12">
      <c r="B3192" s="268">
        <v>3180</v>
      </c>
      <c r="C3192" s="226" t="s">
        <v>6261</v>
      </c>
      <c r="D3192" s="227" t="s">
        <v>6262</v>
      </c>
      <c r="E3192" s="228" t="s">
        <v>6282</v>
      </c>
      <c r="F3192" s="226" t="s">
        <v>6283</v>
      </c>
      <c r="G3192" s="226" t="s">
        <v>65</v>
      </c>
      <c r="H3192" s="226" t="s">
        <v>66</v>
      </c>
      <c r="I3192" s="229"/>
      <c r="J3192" s="260"/>
      <c r="K3192" s="252">
        <f t="shared" si="51"/>
        <v>50</v>
      </c>
      <c r="L3192" s="9" t="s">
        <v>34</v>
      </c>
    </row>
    <row r="3193" spans="2:12">
      <c r="B3193" s="268">
        <v>3181</v>
      </c>
      <c r="C3193" s="226" t="s">
        <v>6261</v>
      </c>
      <c r="D3193" s="227" t="s">
        <v>6262</v>
      </c>
      <c r="E3193" s="228" t="s">
        <v>6284</v>
      </c>
      <c r="F3193" s="226" t="s">
        <v>6285</v>
      </c>
      <c r="G3193" s="226" t="s">
        <v>65</v>
      </c>
      <c r="H3193" s="226" t="s">
        <v>66</v>
      </c>
      <c r="I3193" s="229"/>
      <c r="J3193" s="260"/>
      <c r="K3193" s="252">
        <f t="shared" si="51"/>
        <v>51</v>
      </c>
      <c r="L3193" s="9" t="s">
        <v>34</v>
      </c>
    </row>
    <row r="3194" spans="2:12">
      <c r="B3194" s="268">
        <v>3182</v>
      </c>
      <c r="C3194" s="226" t="s">
        <v>6261</v>
      </c>
      <c r="D3194" s="227" t="s">
        <v>6262</v>
      </c>
      <c r="E3194" s="228" t="s">
        <v>6286</v>
      </c>
      <c r="F3194" s="226" t="s">
        <v>6287</v>
      </c>
      <c r="G3194" s="226" t="s">
        <v>65</v>
      </c>
      <c r="H3194" s="226" t="s">
        <v>66</v>
      </c>
      <c r="I3194" s="229"/>
      <c r="J3194" s="260"/>
      <c r="K3194" s="252">
        <f t="shared" si="51"/>
        <v>41</v>
      </c>
      <c r="L3194" s="9" t="s">
        <v>34</v>
      </c>
    </row>
    <row r="3195" spans="2:12">
      <c r="B3195" s="268">
        <v>3183</v>
      </c>
      <c r="C3195" s="226" t="s">
        <v>6261</v>
      </c>
      <c r="D3195" s="227" t="s">
        <v>6262</v>
      </c>
      <c r="E3195" s="228" t="s">
        <v>6288</v>
      </c>
      <c r="F3195" s="226" t="s">
        <v>6289</v>
      </c>
      <c r="G3195" s="226" t="s">
        <v>65</v>
      </c>
      <c r="H3195" s="226" t="s">
        <v>66</v>
      </c>
      <c r="I3195" s="229"/>
      <c r="J3195" s="260"/>
      <c r="K3195" s="252">
        <f t="shared" si="51"/>
        <v>42</v>
      </c>
      <c r="L3195" s="9" t="s">
        <v>34</v>
      </c>
    </row>
    <row r="3196" spans="2:12">
      <c r="B3196" s="268">
        <v>3184</v>
      </c>
      <c r="C3196" s="226" t="s">
        <v>6261</v>
      </c>
      <c r="D3196" s="227" t="s">
        <v>6262</v>
      </c>
      <c r="E3196" s="228" t="s">
        <v>6290</v>
      </c>
      <c r="F3196" s="226" t="s">
        <v>6291</v>
      </c>
      <c r="G3196" s="226" t="s">
        <v>65</v>
      </c>
      <c r="H3196" s="226" t="s">
        <v>66</v>
      </c>
      <c r="I3196" s="229"/>
      <c r="J3196" s="260"/>
      <c r="K3196" s="252">
        <f t="shared" si="51"/>
        <v>43</v>
      </c>
      <c r="L3196" s="9" t="s">
        <v>34</v>
      </c>
    </row>
    <row r="3197" spans="2:12">
      <c r="B3197" s="268">
        <v>3185</v>
      </c>
      <c r="C3197" s="226" t="s">
        <v>6261</v>
      </c>
      <c r="D3197" s="227" t="s">
        <v>6262</v>
      </c>
      <c r="E3197" s="228" t="s">
        <v>6292</v>
      </c>
      <c r="F3197" s="226" t="s">
        <v>6293</v>
      </c>
      <c r="G3197" s="226" t="s">
        <v>65</v>
      </c>
      <c r="H3197" s="226" t="s">
        <v>66</v>
      </c>
      <c r="I3197" s="229"/>
      <c r="J3197" s="260"/>
      <c r="K3197" s="252">
        <f t="shared" ref="K3197:K3260" si="52">VALUE(RIGHT($E3197,4))</f>
        <v>9</v>
      </c>
      <c r="L3197" s="9" t="s">
        <v>34</v>
      </c>
    </row>
    <row r="3198" spans="2:12">
      <c r="B3198" s="268">
        <v>3186</v>
      </c>
      <c r="C3198" s="226" t="s">
        <v>6261</v>
      </c>
      <c r="D3198" s="227" t="s">
        <v>6262</v>
      </c>
      <c r="E3198" s="228" t="s">
        <v>6294</v>
      </c>
      <c r="F3198" s="226" t="s">
        <v>6295</v>
      </c>
      <c r="G3198" s="226" t="s">
        <v>65</v>
      </c>
      <c r="H3198" s="226" t="s">
        <v>66</v>
      </c>
      <c r="I3198" s="229"/>
      <c r="J3198" s="260"/>
      <c r="K3198" s="252">
        <f t="shared" si="52"/>
        <v>10</v>
      </c>
      <c r="L3198" s="9" t="s">
        <v>34</v>
      </c>
    </row>
    <row r="3199" spans="2:12">
      <c r="B3199" s="268">
        <v>3187</v>
      </c>
      <c r="C3199" s="226" t="s">
        <v>6261</v>
      </c>
      <c r="D3199" s="227" t="s">
        <v>6262</v>
      </c>
      <c r="E3199" s="228" t="s">
        <v>6296</v>
      </c>
      <c r="F3199" s="226" t="s">
        <v>6297</v>
      </c>
      <c r="G3199" s="226" t="s">
        <v>65</v>
      </c>
      <c r="H3199" s="226" t="s">
        <v>66</v>
      </c>
      <c r="I3199" s="229"/>
      <c r="J3199" s="260"/>
      <c r="K3199" s="252">
        <f t="shared" si="52"/>
        <v>11</v>
      </c>
      <c r="L3199" s="9" t="s">
        <v>34</v>
      </c>
    </row>
    <row r="3200" spans="2:12">
      <c r="B3200" s="268">
        <v>3188</v>
      </c>
      <c r="C3200" s="226" t="s">
        <v>6261</v>
      </c>
      <c r="D3200" s="227" t="s">
        <v>6262</v>
      </c>
      <c r="E3200" s="228" t="s">
        <v>6298</v>
      </c>
      <c r="F3200" s="226" t="s">
        <v>6299</v>
      </c>
      <c r="G3200" s="226" t="s">
        <v>65</v>
      </c>
      <c r="H3200" s="226" t="s">
        <v>66</v>
      </c>
      <c r="I3200" s="229"/>
      <c r="J3200" s="260"/>
      <c r="K3200" s="252">
        <f t="shared" si="52"/>
        <v>12</v>
      </c>
      <c r="L3200" s="9" t="s">
        <v>34</v>
      </c>
    </row>
    <row r="3201" spans="2:12">
      <c r="B3201" s="268">
        <v>3189</v>
      </c>
      <c r="C3201" s="226" t="s">
        <v>6261</v>
      </c>
      <c r="D3201" s="227" t="s">
        <v>6262</v>
      </c>
      <c r="E3201" s="228" t="s">
        <v>6300</v>
      </c>
      <c r="F3201" s="226" t="s">
        <v>6301</v>
      </c>
      <c r="G3201" s="226" t="s">
        <v>65</v>
      </c>
      <c r="H3201" s="226" t="s">
        <v>66</v>
      </c>
      <c r="I3201" s="229"/>
      <c r="J3201" s="260"/>
      <c r="K3201" s="252">
        <f t="shared" si="52"/>
        <v>13</v>
      </c>
      <c r="L3201" s="9" t="s">
        <v>34</v>
      </c>
    </row>
    <row r="3202" spans="2:12">
      <c r="B3202" s="268">
        <v>3190</v>
      </c>
      <c r="C3202" s="226" t="s">
        <v>6261</v>
      </c>
      <c r="D3202" s="227" t="s">
        <v>6262</v>
      </c>
      <c r="E3202" s="228" t="s">
        <v>6302</v>
      </c>
      <c r="F3202" s="226" t="s">
        <v>6303</v>
      </c>
      <c r="G3202" s="226" t="s">
        <v>65</v>
      </c>
      <c r="H3202" s="226" t="s">
        <v>66</v>
      </c>
      <c r="I3202" s="229"/>
      <c r="J3202" s="260"/>
      <c r="K3202" s="252">
        <f t="shared" si="52"/>
        <v>14</v>
      </c>
      <c r="L3202" s="9" t="s">
        <v>34</v>
      </c>
    </row>
    <row r="3203" spans="2:12">
      <c r="B3203" s="268">
        <v>3191</v>
      </c>
      <c r="C3203" s="226" t="s">
        <v>6261</v>
      </c>
      <c r="D3203" s="227" t="s">
        <v>6262</v>
      </c>
      <c r="E3203" s="228" t="s">
        <v>6304</v>
      </c>
      <c r="F3203" s="226" t="s">
        <v>6305</v>
      </c>
      <c r="G3203" s="226" t="s">
        <v>65</v>
      </c>
      <c r="H3203" s="226" t="s">
        <v>66</v>
      </c>
      <c r="I3203" s="229"/>
      <c r="J3203" s="260"/>
      <c r="K3203" s="252">
        <f t="shared" si="52"/>
        <v>15</v>
      </c>
      <c r="L3203" s="9" t="s">
        <v>34</v>
      </c>
    </row>
    <row r="3204" spans="2:12">
      <c r="B3204" s="268">
        <v>3192</v>
      </c>
      <c r="C3204" s="226" t="s">
        <v>6261</v>
      </c>
      <c r="D3204" s="227" t="s">
        <v>6262</v>
      </c>
      <c r="E3204" s="228" t="s">
        <v>6306</v>
      </c>
      <c r="F3204" s="226" t="s">
        <v>6307</v>
      </c>
      <c r="G3204" s="226" t="s">
        <v>65</v>
      </c>
      <c r="H3204" s="226" t="s">
        <v>66</v>
      </c>
      <c r="I3204" s="229"/>
      <c r="J3204" s="260"/>
      <c r="K3204" s="252">
        <f t="shared" si="52"/>
        <v>16</v>
      </c>
      <c r="L3204" s="9" t="s">
        <v>34</v>
      </c>
    </row>
    <row r="3205" spans="2:12">
      <c r="B3205" s="268">
        <v>3193</v>
      </c>
      <c r="C3205" s="226" t="s">
        <v>6261</v>
      </c>
      <c r="D3205" s="227" t="s">
        <v>6262</v>
      </c>
      <c r="E3205" s="228" t="s">
        <v>6308</v>
      </c>
      <c r="F3205" s="226" t="s">
        <v>6309</v>
      </c>
      <c r="G3205" s="226" t="s">
        <v>65</v>
      </c>
      <c r="H3205" s="226" t="s">
        <v>66</v>
      </c>
      <c r="I3205" s="229"/>
      <c r="J3205" s="260"/>
      <c r="K3205" s="252">
        <f t="shared" si="52"/>
        <v>7</v>
      </c>
      <c r="L3205" s="9" t="s">
        <v>34</v>
      </c>
    </row>
    <row r="3206" spans="2:12">
      <c r="B3206" s="268">
        <v>3194</v>
      </c>
      <c r="C3206" s="226" t="s">
        <v>6261</v>
      </c>
      <c r="D3206" s="227" t="s">
        <v>6262</v>
      </c>
      <c r="E3206" s="228" t="s">
        <v>6310</v>
      </c>
      <c r="F3206" s="226" t="s">
        <v>6311</v>
      </c>
      <c r="G3206" s="226" t="s">
        <v>65</v>
      </c>
      <c r="H3206" s="226" t="s">
        <v>66</v>
      </c>
      <c r="I3206" s="229"/>
      <c r="J3206" s="260"/>
      <c r="K3206" s="252">
        <f t="shared" si="52"/>
        <v>8</v>
      </c>
      <c r="L3206" s="9" t="s">
        <v>34</v>
      </c>
    </row>
    <row r="3207" spans="2:12">
      <c r="B3207" s="268">
        <v>3195</v>
      </c>
      <c r="C3207" s="226" t="s">
        <v>6261</v>
      </c>
      <c r="D3207" s="227" t="s">
        <v>6262</v>
      </c>
      <c r="E3207" s="228" t="s">
        <v>6312</v>
      </c>
      <c r="F3207" s="226" t="s">
        <v>6313</v>
      </c>
      <c r="G3207" s="226" t="s">
        <v>65</v>
      </c>
      <c r="H3207" s="226" t="s">
        <v>66</v>
      </c>
      <c r="I3207" s="229"/>
      <c r="J3207" s="260"/>
      <c r="K3207" s="252">
        <f t="shared" si="52"/>
        <v>19</v>
      </c>
      <c r="L3207" s="9" t="s">
        <v>34</v>
      </c>
    </row>
    <row r="3208" spans="2:12">
      <c r="B3208" s="268">
        <v>3196</v>
      </c>
      <c r="C3208" s="226" t="s">
        <v>6261</v>
      </c>
      <c r="D3208" s="227" t="s">
        <v>6262</v>
      </c>
      <c r="E3208" s="228" t="s">
        <v>6314</v>
      </c>
      <c r="F3208" s="226" t="s">
        <v>6315</v>
      </c>
      <c r="G3208" s="226" t="s">
        <v>65</v>
      </c>
      <c r="H3208" s="226" t="s">
        <v>66</v>
      </c>
      <c r="I3208" s="229"/>
      <c r="J3208" s="260"/>
      <c r="K3208" s="252">
        <f t="shared" si="52"/>
        <v>20</v>
      </c>
      <c r="L3208" s="9" t="s">
        <v>34</v>
      </c>
    </row>
    <row r="3209" spans="2:12">
      <c r="B3209" s="268">
        <v>3197</v>
      </c>
      <c r="C3209" s="226" t="s">
        <v>6261</v>
      </c>
      <c r="D3209" s="227" t="s">
        <v>6262</v>
      </c>
      <c r="E3209" s="228" t="s">
        <v>6316</v>
      </c>
      <c r="F3209" s="226" t="s">
        <v>6317</v>
      </c>
      <c r="G3209" s="226" t="s">
        <v>65</v>
      </c>
      <c r="H3209" s="226" t="s">
        <v>66</v>
      </c>
      <c r="I3209" s="229"/>
      <c r="J3209" s="260"/>
      <c r="K3209" s="252">
        <f t="shared" si="52"/>
        <v>21</v>
      </c>
      <c r="L3209" s="9" t="s">
        <v>34</v>
      </c>
    </row>
    <row r="3210" spans="2:12">
      <c r="B3210" s="268">
        <v>3198</v>
      </c>
      <c r="C3210" s="226" t="s">
        <v>6261</v>
      </c>
      <c r="D3210" s="227" t="s">
        <v>6262</v>
      </c>
      <c r="E3210" s="228" t="s">
        <v>6318</v>
      </c>
      <c r="F3210" s="226" t="s">
        <v>6319</v>
      </c>
      <c r="G3210" s="226" t="s">
        <v>65</v>
      </c>
      <c r="H3210" s="226" t="s">
        <v>66</v>
      </c>
      <c r="I3210" s="229"/>
      <c r="J3210" s="260"/>
      <c r="K3210" s="252">
        <f t="shared" si="52"/>
        <v>22</v>
      </c>
      <c r="L3210" s="9" t="s">
        <v>34</v>
      </c>
    </row>
    <row r="3211" spans="2:12">
      <c r="B3211" s="268">
        <v>3199</v>
      </c>
      <c r="C3211" s="226" t="s">
        <v>6261</v>
      </c>
      <c r="D3211" s="227" t="s">
        <v>6262</v>
      </c>
      <c r="E3211" s="228" t="s">
        <v>6320</v>
      </c>
      <c r="F3211" s="226" t="s">
        <v>6321</v>
      </c>
      <c r="G3211" s="226" t="s">
        <v>65</v>
      </c>
      <c r="H3211" s="226" t="s">
        <v>66</v>
      </c>
      <c r="I3211" s="229"/>
      <c r="J3211" s="260"/>
      <c r="K3211" s="252">
        <f t="shared" si="52"/>
        <v>23</v>
      </c>
      <c r="L3211" s="9" t="s">
        <v>34</v>
      </c>
    </row>
    <row r="3212" spans="2:12">
      <c r="B3212" s="268">
        <v>3200</v>
      </c>
      <c r="C3212" s="226" t="s">
        <v>6261</v>
      </c>
      <c r="D3212" s="227" t="s">
        <v>6262</v>
      </c>
      <c r="E3212" s="228" t="s">
        <v>6322</v>
      </c>
      <c r="F3212" s="226" t="s">
        <v>6323</v>
      </c>
      <c r="G3212" s="226" t="s">
        <v>65</v>
      </c>
      <c r="H3212" s="226" t="s">
        <v>66</v>
      </c>
      <c r="I3212" s="229"/>
      <c r="J3212" s="260"/>
      <c r="K3212" s="252">
        <f t="shared" si="52"/>
        <v>24</v>
      </c>
      <c r="L3212" s="9" t="s">
        <v>34</v>
      </c>
    </row>
    <row r="3213" spans="2:12">
      <c r="B3213" s="268">
        <v>3201</v>
      </c>
      <c r="C3213" s="226" t="s">
        <v>6261</v>
      </c>
      <c r="D3213" s="227" t="s">
        <v>6262</v>
      </c>
      <c r="E3213" s="228" t="s">
        <v>6324</v>
      </c>
      <c r="F3213" s="226" t="s">
        <v>6325</v>
      </c>
      <c r="G3213" s="226" t="s">
        <v>65</v>
      </c>
      <c r="H3213" s="226" t="s">
        <v>66</v>
      </c>
      <c r="I3213" s="229"/>
      <c r="J3213" s="260"/>
      <c r="K3213" s="252">
        <f t="shared" si="52"/>
        <v>17</v>
      </c>
      <c r="L3213" s="9" t="s">
        <v>34</v>
      </c>
    </row>
    <row r="3214" spans="2:12">
      <c r="B3214" s="268">
        <v>3202</v>
      </c>
      <c r="C3214" s="226" t="s">
        <v>6261</v>
      </c>
      <c r="D3214" s="227" t="s">
        <v>6262</v>
      </c>
      <c r="E3214" s="228" t="s">
        <v>6326</v>
      </c>
      <c r="F3214" s="226" t="s">
        <v>6327</v>
      </c>
      <c r="G3214" s="226" t="s">
        <v>65</v>
      </c>
      <c r="H3214" s="226" t="s">
        <v>66</v>
      </c>
      <c r="I3214" s="229"/>
      <c r="J3214" s="260"/>
      <c r="K3214" s="252">
        <f t="shared" si="52"/>
        <v>18</v>
      </c>
      <c r="L3214" s="9" t="s">
        <v>34</v>
      </c>
    </row>
    <row r="3215" spans="2:12">
      <c r="B3215" s="268">
        <v>3203</v>
      </c>
      <c r="C3215" s="226" t="s">
        <v>6261</v>
      </c>
      <c r="D3215" s="227" t="s">
        <v>6262</v>
      </c>
      <c r="E3215" s="228" t="s">
        <v>6328</v>
      </c>
      <c r="F3215" s="226" t="s">
        <v>6329</v>
      </c>
      <c r="G3215" s="226" t="s">
        <v>65</v>
      </c>
      <c r="H3215" s="226" t="s">
        <v>66</v>
      </c>
      <c r="I3215" s="229"/>
      <c r="J3215" s="260"/>
      <c r="K3215" s="252">
        <f t="shared" si="52"/>
        <v>29</v>
      </c>
      <c r="L3215" s="9" t="s">
        <v>34</v>
      </c>
    </row>
    <row r="3216" spans="2:12">
      <c r="B3216" s="268">
        <v>3204</v>
      </c>
      <c r="C3216" s="226" t="s">
        <v>6261</v>
      </c>
      <c r="D3216" s="227" t="s">
        <v>6262</v>
      </c>
      <c r="E3216" s="228" t="s">
        <v>6330</v>
      </c>
      <c r="F3216" s="226" t="s">
        <v>6331</v>
      </c>
      <c r="G3216" s="226" t="s">
        <v>65</v>
      </c>
      <c r="H3216" s="226" t="s">
        <v>66</v>
      </c>
      <c r="I3216" s="229"/>
      <c r="J3216" s="260"/>
      <c r="K3216" s="252">
        <f t="shared" si="52"/>
        <v>30</v>
      </c>
      <c r="L3216" s="9" t="s">
        <v>34</v>
      </c>
    </row>
    <row r="3217" spans="2:12">
      <c r="B3217" s="268">
        <v>3205</v>
      </c>
      <c r="C3217" s="226" t="s">
        <v>6261</v>
      </c>
      <c r="D3217" s="227" t="s">
        <v>6262</v>
      </c>
      <c r="E3217" s="228" t="s">
        <v>6332</v>
      </c>
      <c r="F3217" s="226" t="s">
        <v>6333</v>
      </c>
      <c r="G3217" s="226" t="s">
        <v>65</v>
      </c>
      <c r="H3217" s="226" t="s">
        <v>66</v>
      </c>
      <c r="I3217" s="229"/>
      <c r="J3217" s="260"/>
      <c r="K3217" s="252">
        <f t="shared" si="52"/>
        <v>31</v>
      </c>
      <c r="L3217" s="9" t="s">
        <v>34</v>
      </c>
    </row>
    <row r="3218" spans="2:12">
      <c r="B3218" s="268">
        <v>3206</v>
      </c>
      <c r="C3218" s="226" t="s">
        <v>6261</v>
      </c>
      <c r="D3218" s="227" t="s">
        <v>6262</v>
      </c>
      <c r="E3218" s="228" t="s">
        <v>6334</v>
      </c>
      <c r="F3218" s="226" t="s">
        <v>6335</v>
      </c>
      <c r="G3218" s="226" t="s">
        <v>65</v>
      </c>
      <c r="H3218" s="226" t="s">
        <v>66</v>
      </c>
      <c r="I3218" s="229"/>
      <c r="J3218" s="260"/>
      <c r="K3218" s="252">
        <f t="shared" si="52"/>
        <v>32</v>
      </c>
      <c r="L3218" s="9" t="s">
        <v>34</v>
      </c>
    </row>
    <row r="3219" spans="2:12">
      <c r="B3219" s="268">
        <v>3207</v>
      </c>
      <c r="C3219" s="226" t="s">
        <v>6261</v>
      </c>
      <c r="D3219" s="227" t="s">
        <v>6262</v>
      </c>
      <c r="E3219" s="228" t="s">
        <v>6336</v>
      </c>
      <c r="F3219" s="226" t="s">
        <v>6337</v>
      </c>
      <c r="G3219" s="226" t="s">
        <v>65</v>
      </c>
      <c r="H3219" s="226" t="s">
        <v>66</v>
      </c>
      <c r="I3219" s="229"/>
      <c r="J3219" s="260"/>
      <c r="K3219" s="252">
        <f t="shared" si="52"/>
        <v>33</v>
      </c>
      <c r="L3219" s="9" t="s">
        <v>34</v>
      </c>
    </row>
    <row r="3220" spans="2:12">
      <c r="B3220" s="268">
        <v>3208</v>
      </c>
      <c r="C3220" s="226" t="s">
        <v>6261</v>
      </c>
      <c r="D3220" s="227" t="s">
        <v>6262</v>
      </c>
      <c r="E3220" s="228" t="s">
        <v>6338</v>
      </c>
      <c r="F3220" s="226" t="s">
        <v>6339</v>
      </c>
      <c r="G3220" s="226" t="s">
        <v>65</v>
      </c>
      <c r="H3220" s="226" t="s">
        <v>66</v>
      </c>
      <c r="I3220" s="229"/>
      <c r="J3220" s="260"/>
      <c r="K3220" s="252">
        <f t="shared" si="52"/>
        <v>34</v>
      </c>
      <c r="L3220" s="9" t="s">
        <v>34</v>
      </c>
    </row>
    <row r="3221" spans="2:12">
      <c r="B3221" s="268">
        <v>3209</v>
      </c>
      <c r="C3221" s="226" t="s">
        <v>6261</v>
      </c>
      <c r="D3221" s="227" t="s">
        <v>6262</v>
      </c>
      <c r="E3221" s="228" t="s">
        <v>6340</v>
      </c>
      <c r="F3221" s="226" t="s">
        <v>6341</v>
      </c>
      <c r="G3221" s="226" t="s">
        <v>65</v>
      </c>
      <c r="H3221" s="226" t="s">
        <v>66</v>
      </c>
      <c r="I3221" s="229"/>
      <c r="J3221" s="260"/>
      <c r="K3221" s="252">
        <f t="shared" si="52"/>
        <v>35</v>
      </c>
      <c r="L3221" s="9" t="s">
        <v>34</v>
      </c>
    </row>
    <row r="3222" spans="2:12">
      <c r="B3222" s="268">
        <v>3210</v>
      </c>
      <c r="C3222" s="226" t="s">
        <v>6261</v>
      </c>
      <c r="D3222" s="227" t="s">
        <v>6262</v>
      </c>
      <c r="E3222" s="228" t="s">
        <v>6342</v>
      </c>
      <c r="F3222" s="226" t="s">
        <v>6343</v>
      </c>
      <c r="G3222" s="226" t="s">
        <v>65</v>
      </c>
      <c r="H3222" s="226" t="s">
        <v>66</v>
      </c>
      <c r="I3222" s="229"/>
      <c r="J3222" s="260"/>
      <c r="K3222" s="252">
        <f t="shared" si="52"/>
        <v>36</v>
      </c>
      <c r="L3222" s="9" t="s">
        <v>34</v>
      </c>
    </row>
    <row r="3223" spans="2:12">
      <c r="B3223" s="268">
        <v>3211</v>
      </c>
      <c r="C3223" s="226" t="s">
        <v>6261</v>
      </c>
      <c r="D3223" s="227" t="s">
        <v>6262</v>
      </c>
      <c r="E3223" s="228" t="s">
        <v>6344</v>
      </c>
      <c r="F3223" s="226" t="s">
        <v>6345</v>
      </c>
      <c r="G3223" s="226" t="s">
        <v>65</v>
      </c>
      <c r="H3223" s="226" t="s">
        <v>66</v>
      </c>
      <c r="I3223" s="229"/>
      <c r="J3223" s="260"/>
      <c r="K3223" s="252">
        <f t="shared" si="52"/>
        <v>37</v>
      </c>
      <c r="L3223" s="9" t="s">
        <v>34</v>
      </c>
    </row>
    <row r="3224" spans="2:12">
      <c r="B3224" s="268">
        <v>3212</v>
      </c>
      <c r="C3224" s="226" t="s">
        <v>6261</v>
      </c>
      <c r="D3224" s="227" t="s">
        <v>6262</v>
      </c>
      <c r="E3224" s="228" t="s">
        <v>6346</v>
      </c>
      <c r="F3224" s="226" t="s">
        <v>6347</v>
      </c>
      <c r="G3224" s="226" t="s">
        <v>65</v>
      </c>
      <c r="H3224" s="226" t="s">
        <v>66</v>
      </c>
      <c r="I3224" s="229"/>
      <c r="J3224" s="260"/>
      <c r="K3224" s="252">
        <f t="shared" si="52"/>
        <v>25</v>
      </c>
      <c r="L3224" s="9" t="s">
        <v>34</v>
      </c>
    </row>
    <row r="3225" spans="2:12">
      <c r="B3225" s="268">
        <v>3213</v>
      </c>
      <c r="C3225" s="226" t="s">
        <v>6261</v>
      </c>
      <c r="D3225" s="227" t="s">
        <v>6262</v>
      </c>
      <c r="E3225" s="228" t="s">
        <v>6348</v>
      </c>
      <c r="F3225" s="226" t="s">
        <v>6349</v>
      </c>
      <c r="G3225" s="226" t="s">
        <v>65</v>
      </c>
      <c r="H3225" s="226" t="s">
        <v>66</v>
      </c>
      <c r="I3225" s="229"/>
      <c r="J3225" s="260"/>
      <c r="K3225" s="252">
        <f t="shared" si="52"/>
        <v>26</v>
      </c>
      <c r="L3225" s="9" t="s">
        <v>34</v>
      </c>
    </row>
    <row r="3226" spans="2:12">
      <c r="B3226" s="268">
        <v>3214</v>
      </c>
      <c r="C3226" s="226" t="s">
        <v>6261</v>
      </c>
      <c r="D3226" s="227" t="s">
        <v>6262</v>
      </c>
      <c r="E3226" s="228" t="s">
        <v>6350</v>
      </c>
      <c r="F3226" s="226" t="s">
        <v>6351</v>
      </c>
      <c r="G3226" s="226" t="s">
        <v>65</v>
      </c>
      <c r="H3226" s="226" t="s">
        <v>66</v>
      </c>
      <c r="I3226" s="229"/>
      <c r="J3226" s="260"/>
      <c r="K3226" s="252">
        <f t="shared" si="52"/>
        <v>28</v>
      </c>
      <c r="L3226" s="9" t="s">
        <v>34</v>
      </c>
    </row>
    <row r="3227" spans="2:12">
      <c r="B3227" s="268">
        <v>3215</v>
      </c>
      <c r="C3227" s="226" t="s">
        <v>6261</v>
      </c>
      <c r="D3227" s="227" t="s">
        <v>6262</v>
      </c>
      <c r="E3227" s="228" t="s">
        <v>6352</v>
      </c>
      <c r="F3227" s="226" t="s">
        <v>6353</v>
      </c>
      <c r="G3227" s="226" t="s">
        <v>65</v>
      </c>
      <c r="H3227" s="226" t="s">
        <v>66</v>
      </c>
      <c r="I3227" s="229"/>
      <c r="J3227" s="260"/>
      <c r="K3227" s="252">
        <f t="shared" si="52"/>
        <v>27</v>
      </c>
      <c r="L3227" s="9" t="s">
        <v>34</v>
      </c>
    </row>
    <row r="3228" spans="2:12">
      <c r="B3228" s="268">
        <v>3216</v>
      </c>
      <c r="C3228" s="226" t="s">
        <v>6261</v>
      </c>
      <c r="D3228" s="227" t="s">
        <v>6262</v>
      </c>
      <c r="E3228" s="228" t="s">
        <v>6354</v>
      </c>
      <c r="F3228" s="226" t="s">
        <v>6355</v>
      </c>
      <c r="G3228" s="226" t="s">
        <v>65</v>
      </c>
      <c r="H3228" s="226" t="s">
        <v>66</v>
      </c>
      <c r="I3228" s="229"/>
      <c r="J3228" s="260"/>
      <c r="K3228" s="252">
        <f t="shared" si="52"/>
        <v>56</v>
      </c>
      <c r="L3228" s="9" t="s">
        <v>34</v>
      </c>
    </row>
    <row r="3229" spans="2:12">
      <c r="B3229" s="268">
        <v>3217</v>
      </c>
      <c r="C3229" s="226" t="s">
        <v>6261</v>
      </c>
      <c r="D3229" s="227" t="s">
        <v>6262</v>
      </c>
      <c r="E3229" s="228" t="s">
        <v>6356</v>
      </c>
      <c r="F3229" s="226" t="s">
        <v>6357</v>
      </c>
      <c r="G3229" s="226" t="s">
        <v>65</v>
      </c>
      <c r="H3229" s="226" t="s">
        <v>66</v>
      </c>
      <c r="I3229" s="229"/>
      <c r="J3229" s="260"/>
      <c r="K3229" s="252">
        <f t="shared" si="52"/>
        <v>58</v>
      </c>
      <c r="L3229" s="9" t="s">
        <v>34</v>
      </c>
    </row>
    <row r="3230" spans="2:12">
      <c r="B3230" s="268">
        <v>3218</v>
      </c>
      <c r="C3230" s="226" t="s">
        <v>6261</v>
      </c>
      <c r="D3230" s="227" t="s">
        <v>6262</v>
      </c>
      <c r="E3230" s="228" t="s">
        <v>6358</v>
      </c>
      <c r="F3230" s="226" t="s">
        <v>6357</v>
      </c>
      <c r="G3230" s="226" t="s">
        <v>65</v>
      </c>
      <c r="H3230" s="226" t="s">
        <v>66</v>
      </c>
      <c r="I3230" s="229"/>
      <c r="J3230" s="260"/>
      <c r="K3230" s="252">
        <f t="shared" si="52"/>
        <v>59</v>
      </c>
      <c r="L3230" s="9" t="s">
        <v>34</v>
      </c>
    </row>
    <row r="3231" spans="2:12">
      <c r="B3231" s="268">
        <v>3219</v>
      </c>
      <c r="C3231" s="226" t="s">
        <v>6261</v>
      </c>
      <c r="D3231" s="227" t="s">
        <v>6262</v>
      </c>
      <c r="E3231" s="228" t="s">
        <v>6359</v>
      </c>
      <c r="F3231" s="226" t="s">
        <v>6357</v>
      </c>
      <c r="G3231" s="226" t="s">
        <v>65</v>
      </c>
      <c r="H3231" s="226" t="s">
        <v>66</v>
      </c>
      <c r="I3231" s="229"/>
      <c r="J3231" s="260"/>
      <c r="K3231" s="252">
        <f t="shared" si="52"/>
        <v>60</v>
      </c>
      <c r="L3231" s="9" t="s">
        <v>34</v>
      </c>
    </row>
    <row r="3232" spans="2:12">
      <c r="B3232" s="268">
        <v>3220</v>
      </c>
      <c r="C3232" s="226" t="s">
        <v>6261</v>
      </c>
      <c r="D3232" s="227" t="s">
        <v>6262</v>
      </c>
      <c r="E3232" s="228" t="s">
        <v>6360</v>
      </c>
      <c r="F3232" s="226" t="s">
        <v>6357</v>
      </c>
      <c r="G3232" s="226" t="s">
        <v>65</v>
      </c>
      <c r="H3232" s="226" t="s">
        <v>66</v>
      </c>
      <c r="I3232" s="229"/>
      <c r="J3232" s="260"/>
      <c r="K3232" s="252">
        <f t="shared" si="52"/>
        <v>61</v>
      </c>
      <c r="L3232" s="9" t="s">
        <v>34</v>
      </c>
    </row>
    <row r="3233" spans="2:12">
      <c r="B3233" s="268">
        <v>3221</v>
      </c>
      <c r="C3233" s="226" t="s">
        <v>6261</v>
      </c>
      <c r="D3233" s="227" t="s">
        <v>6262</v>
      </c>
      <c r="E3233" s="228" t="s">
        <v>6361</v>
      </c>
      <c r="F3233" s="226" t="s">
        <v>6362</v>
      </c>
      <c r="G3233" s="226" t="s">
        <v>65</v>
      </c>
      <c r="H3233" s="226" t="s">
        <v>66</v>
      </c>
      <c r="I3233" s="229"/>
      <c r="J3233" s="260"/>
      <c r="K3233" s="252">
        <f t="shared" si="52"/>
        <v>57</v>
      </c>
      <c r="L3233" s="9" t="s">
        <v>34</v>
      </c>
    </row>
    <row r="3234" spans="2:12">
      <c r="B3234" s="268">
        <v>3222</v>
      </c>
      <c r="C3234" s="226" t="s">
        <v>6261</v>
      </c>
      <c r="D3234" s="227" t="s">
        <v>6262</v>
      </c>
      <c r="E3234" s="228" t="s">
        <v>6363</v>
      </c>
      <c r="F3234" s="226" t="s">
        <v>6364</v>
      </c>
      <c r="G3234" s="226" t="s">
        <v>65</v>
      </c>
      <c r="H3234" s="226" t="s">
        <v>66</v>
      </c>
      <c r="I3234" s="229"/>
      <c r="J3234" s="260"/>
      <c r="K3234" s="252">
        <f t="shared" si="52"/>
        <v>63</v>
      </c>
      <c r="L3234" s="9" t="s">
        <v>34</v>
      </c>
    </row>
    <row r="3235" spans="2:12">
      <c r="B3235" s="268">
        <v>3223</v>
      </c>
      <c r="C3235" s="226" t="s">
        <v>6261</v>
      </c>
      <c r="D3235" s="227" t="s">
        <v>6262</v>
      </c>
      <c r="E3235" s="228" t="s">
        <v>6365</v>
      </c>
      <c r="F3235" s="226" t="s">
        <v>6366</v>
      </c>
      <c r="G3235" s="226" t="s">
        <v>65</v>
      </c>
      <c r="H3235" s="226" t="s">
        <v>66</v>
      </c>
      <c r="I3235" s="229"/>
      <c r="J3235" s="260"/>
      <c r="K3235" s="252">
        <f t="shared" si="52"/>
        <v>64</v>
      </c>
      <c r="L3235" s="9" t="s">
        <v>34</v>
      </c>
    </row>
    <row r="3236" spans="2:12">
      <c r="B3236" s="268">
        <v>3224</v>
      </c>
      <c r="C3236" s="226" t="s">
        <v>6261</v>
      </c>
      <c r="D3236" s="227" t="s">
        <v>6262</v>
      </c>
      <c r="E3236" s="228" t="s">
        <v>6367</v>
      </c>
      <c r="F3236" s="226" t="s">
        <v>6368</v>
      </c>
      <c r="G3236" s="226" t="s">
        <v>65</v>
      </c>
      <c r="H3236" s="226" t="s">
        <v>66</v>
      </c>
      <c r="I3236" s="229"/>
      <c r="J3236" s="260"/>
      <c r="K3236" s="252">
        <f t="shared" si="52"/>
        <v>65</v>
      </c>
      <c r="L3236" s="9" t="s">
        <v>34</v>
      </c>
    </row>
    <row r="3237" spans="2:12">
      <c r="B3237" s="268">
        <v>3225</v>
      </c>
      <c r="C3237" s="226" t="s">
        <v>6261</v>
      </c>
      <c r="D3237" s="227" t="s">
        <v>6262</v>
      </c>
      <c r="E3237" s="228" t="s">
        <v>6369</v>
      </c>
      <c r="F3237" s="226" t="s">
        <v>6370</v>
      </c>
      <c r="G3237" s="226" t="s">
        <v>65</v>
      </c>
      <c r="H3237" s="226" t="s">
        <v>66</v>
      </c>
      <c r="I3237" s="229"/>
      <c r="J3237" s="260"/>
      <c r="K3237" s="252">
        <f t="shared" si="52"/>
        <v>66</v>
      </c>
      <c r="L3237" s="9" t="s">
        <v>34</v>
      </c>
    </row>
    <row r="3238" spans="2:12">
      <c r="B3238" s="268">
        <v>3226</v>
      </c>
      <c r="C3238" s="226" t="s">
        <v>6261</v>
      </c>
      <c r="D3238" s="227" t="s">
        <v>6262</v>
      </c>
      <c r="E3238" s="228" t="s">
        <v>6371</v>
      </c>
      <c r="F3238" s="226" t="s">
        <v>6372</v>
      </c>
      <c r="G3238" s="226" t="s">
        <v>65</v>
      </c>
      <c r="H3238" s="226" t="s">
        <v>66</v>
      </c>
      <c r="I3238" s="229"/>
      <c r="J3238" s="260"/>
      <c r="K3238" s="252">
        <f t="shared" si="52"/>
        <v>62</v>
      </c>
      <c r="L3238" s="9" t="s">
        <v>34</v>
      </c>
    </row>
    <row r="3239" spans="2:12">
      <c r="B3239" s="268">
        <v>3227</v>
      </c>
      <c r="C3239" s="226" t="s">
        <v>6261</v>
      </c>
      <c r="D3239" s="227" t="s">
        <v>6262</v>
      </c>
      <c r="E3239" s="228" t="s">
        <v>6373</v>
      </c>
      <c r="F3239" s="226" t="s">
        <v>6374</v>
      </c>
      <c r="G3239" s="226" t="s">
        <v>65</v>
      </c>
      <c r="H3239" s="226" t="s">
        <v>66</v>
      </c>
      <c r="I3239" s="229"/>
      <c r="J3239" s="260"/>
      <c r="K3239" s="252">
        <f t="shared" si="52"/>
        <v>53</v>
      </c>
      <c r="L3239" s="9" t="s">
        <v>34</v>
      </c>
    </row>
    <row r="3240" spans="2:12">
      <c r="B3240" s="268">
        <v>3228</v>
      </c>
      <c r="C3240" s="226" t="s">
        <v>6261</v>
      </c>
      <c r="D3240" s="227" t="s">
        <v>6262</v>
      </c>
      <c r="E3240" s="228" t="s">
        <v>6375</v>
      </c>
      <c r="F3240" s="226" t="s">
        <v>6376</v>
      </c>
      <c r="G3240" s="226" t="s">
        <v>65</v>
      </c>
      <c r="H3240" s="226" t="s">
        <v>66</v>
      </c>
      <c r="I3240" s="229"/>
      <c r="J3240" s="260"/>
      <c r="K3240" s="252">
        <f t="shared" si="52"/>
        <v>54</v>
      </c>
      <c r="L3240" s="9" t="s">
        <v>34</v>
      </c>
    </row>
    <row r="3241" spans="2:12">
      <c r="B3241" s="268">
        <v>3229</v>
      </c>
      <c r="C3241" s="226" t="s">
        <v>6261</v>
      </c>
      <c r="D3241" s="227" t="s">
        <v>6262</v>
      </c>
      <c r="E3241" s="228" t="s">
        <v>6377</v>
      </c>
      <c r="F3241" s="226" t="s">
        <v>6378</v>
      </c>
      <c r="G3241" s="226" t="s">
        <v>65</v>
      </c>
      <c r="H3241" s="226" t="s">
        <v>66</v>
      </c>
      <c r="I3241" s="229"/>
      <c r="J3241" s="260"/>
      <c r="K3241" s="252">
        <f t="shared" si="52"/>
        <v>55</v>
      </c>
      <c r="L3241" s="9" t="s">
        <v>34</v>
      </c>
    </row>
    <row r="3242" spans="2:12">
      <c r="B3242" s="268">
        <v>3230</v>
      </c>
      <c r="C3242" s="226" t="s">
        <v>6261</v>
      </c>
      <c r="D3242" s="227" t="s">
        <v>6262</v>
      </c>
      <c r="E3242" s="228" t="s">
        <v>6379</v>
      </c>
      <c r="F3242" s="226" t="s">
        <v>6380</v>
      </c>
      <c r="G3242" s="226" t="s">
        <v>65</v>
      </c>
      <c r="H3242" s="226" t="s">
        <v>66</v>
      </c>
      <c r="I3242" s="229"/>
      <c r="J3242" s="260"/>
      <c r="K3242" s="252">
        <f t="shared" si="52"/>
        <v>74</v>
      </c>
      <c r="L3242" s="9" t="s">
        <v>34</v>
      </c>
    </row>
    <row r="3243" spans="2:12">
      <c r="B3243" s="268">
        <v>3231</v>
      </c>
      <c r="C3243" s="226" t="s">
        <v>6261</v>
      </c>
      <c r="D3243" s="227" t="s">
        <v>6262</v>
      </c>
      <c r="E3243" s="228" t="s">
        <v>6381</v>
      </c>
      <c r="F3243" s="226" t="s">
        <v>6382</v>
      </c>
      <c r="G3243" s="226" t="s">
        <v>65</v>
      </c>
      <c r="H3243" s="226" t="s">
        <v>66</v>
      </c>
      <c r="I3243" s="229"/>
      <c r="J3243" s="260"/>
      <c r="K3243" s="252">
        <f t="shared" si="52"/>
        <v>75</v>
      </c>
      <c r="L3243" s="9" t="s">
        <v>34</v>
      </c>
    </row>
    <row r="3244" spans="2:12">
      <c r="B3244" s="268">
        <v>3232</v>
      </c>
      <c r="C3244" s="226" t="s">
        <v>6261</v>
      </c>
      <c r="D3244" s="227" t="s">
        <v>6262</v>
      </c>
      <c r="E3244" s="228" t="s">
        <v>6383</v>
      </c>
      <c r="F3244" s="226" t="s">
        <v>6384</v>
      </c>
      <c r="G3244" s="226" t="s">
        <v>65</v>
      </c>
      <c r="H3244" s="226" t="s">
        <v>66</v>
      </c>
      <c r="I3244" s="229"/>
      <c r="J3244" s="260"/>
      <c r="K3244" s="252">
        <f t="shared" si="52"/>
        <v>76</v>
      </c>
      <c r="L3244" s="9" t="s">
        <v>34</v>
      </c>
    </row>
    <row r="3245" spans="2:12">
      <c r="B3245" s="268">
        <v>3233</v>
      </c>
      <c r="C3245" s="226" t="s">
        <v>6261</v>
      </c>
      <c r="D3245" s="227" t="s">
        <v>6262</v>
      </c>
      <c r="E3245" s="228" t="s">
        <v>6385</v>
      </c>
      <c r="F3245" s="226" t="s">
        <v>6386</v>
      </c>
      <c r="G3245" s="226" t="s">
        <v>65</v>
      </c>
      <c r="H3245" s="226" t="s">
        <v>66</v>
      </c>
      <c r="I3245" s="229"/>
      <c r="J3245" s="260"/>
      <c r="K3245" s="252">
        <f t="shared" si="52"/>
        <v>72</v>
      </c>
      <c r="L3245" s="9" t="s">
        <v>34</v>
      </c>
    </row>
    <row r="3246" spans="2:12">
      <c r="B3246" s="268">
        <v>3234</v>
      </c>
      <c r="C3246" s="226" t="s">
        <v>6261</v>
      </c>
      <c r="D3246" s="227" t="s">
        <v>6262</v>
      </c>
      <c r="E3246" s="228" t="s">
        <v>6387</v>
      </c>
      <c r="F3246" s="226" t="s">
        <v>6388</v>
      </c>
      <c r="G3246" s="226" t="s">
        <v>65</v>
      </c>
      <c r="H3246" s="226" t="s">
        <v>66</v>
      </c>
      <c r="I3246" s="229"/>
      <c r="J3246" s="260"/>
      <c r="K3246" s="252">
        <f t="shared" si="52"/>
        <v>78</v>
      </c>
      <c r="L3246" s="9" t="s">
        <v>34</v>
      </c>
    </row>
    <row r="3247" spans="2:12">
      <c r="B3247" s="268">
        <v>3235</v>
      </c>
      <c r="C3247" s="226" t="s">
        <v>6261</v>
      </c>
      <c r="D3247" s="227" t="s">
        <v>6262</v>
      </c>
      <c r="E3247" s="228" t="s">
        <v>6389</v>
      </c>
      <c r="F3247" s="226" t="s">
        <v>6390</v>
      </c>
      <c r="G3247" s="226" t="s">
        <v>65</v>
      </c>
      <c r="H3247" s="226" t="s">
        <v>66</v>
      </c>
      <c r="I3247" s="229"/>
      <c r="J3247" s="260"/>
      <c r="K3247" s="252">
        <f t="shared" si="52"/>
        <v>79</v>
      </c>
      <c r="L3247" s="9" t="s">
        <v>34</v>
      </c>
    </row>
    <row r="3248" spans="2:12">
      <c r="B3248" s="268">
        <v>3236</v>
      </c>
      <c r="C3248" s="226" t="s">
        <v>6261</v>
      </c>
      <c r="D3248" s="227" t="s">
        <v>6262</v>
      </c>
      <c r="E3248" s="228" t="s">
        <v>6391</v>
      </c>
      <c r="F3248" s="226" t="s">
        <v>6392</v>
      </c>
      <c r="G3248" s="226" t="s">
        <v>65</v>
      </c>
      <c r="H3248" s="226" t="s">
        <v>66</v>
      </c>
      <c r="I3248" s="229"/>
      <c r="J3248" s="260"/>
      <c r="K3248" s="252">
        <f t="shared" si="52"/>
        <v>80</v>
      </c>
      <c r="L3248" s="9" t="s">
        <v>34</v>
      </c>
    </row>
    <row r="3249" spans="2:12">
      <c r="B3249" s="268">
        <v>3237</v>
      </c>
      <c r="C3249" s="226" t="s">
        <v>6261</v>
      </c>
      <c r="D3249" s="227" t="s">
        <v>6262</v>
      </c>
      <c r="E3249" s="228" t="s">
        <v>6393</v>
      </c>
      <c r="F3249" s="226" t="s">
        <v>6394</v>
      </c>
      <c r="G3249" s="226" t="s">
        <v>65</v>
      </c>
      <c r="H3249" s="226" t="s">
        <v>66</v>
      </c>
      <c r="I3249" s="229"/>
      <c r="J3249" s="260"/>
      <c r="K3249" s="252">
        <f t="shared" si="52"/>
        <v>81</v>
      </c>
      <c r="L3249" s="9" t="s">
        <v>34</v>
      </c>
    </row>
    <row r="3250" spans="2:12">
      <c r="B3250" s="268">
        <v>3238</v>
      </c>
      <c r="C3250" s="226" t="s">
        <v>6261</v>
      </c>
      <c r="D3250" s="227" t="s">
        <v>6262</v>
      </c>
      <c r="E3250" s="228" t="s">
        <v>6395</v>
      </c>
      <c r="F3250" s="226" t="s">
        <v>6396</v>
      </c>
      <c r="G3250" s="226" t="s">
        <v>65</v>
      </c>
      <c r="H3250" s="226" t="s">
        <v>66</v>
      </c>
      <c r="I3250" s="229"/>
      <c r="J3250" s="260"/>
      <c r="K3250" s="252">
        <f t="shared" si="52"/>
        <v>77</v>
      </c>
      <c r="L3250" s="9" t="s">
        <v>34</v>
      </c>
    </row>
    <row r="3251" spans="2:12">
      <c r="B3251" s="268">
        <v>3239</v>
      </c>
      <c r="C3251" s="226" t="s">
        <v>6261</v>
      </c>
      <c r="D3251" s="227" t="s">
        <v>6262</v>
      </c>
      <c r="E3251" s="228" t="s">
        <v>6397</v>
      </c>
      <c r="F3251" s="226" t="s">
        <v>6398</v>
      </c>
      <c r="G3251" s="226" t="s">
        <v>65</v>
      </c>
      <c r="H3251" s="226" t="s">
        <v>66</v>
      </c>
      <c r="I3251" s="229"/>
      <c r="J3251" s="260"/>
      <c r="K3251" s="252">
        <f t="shared" si="52"/>
        <v>83</v>
      </c>
      <c r="L3251" s="9" t="s">
        <v>34</v>
      </c>
    </row>
    <row r="3252" spans="2:12">
      <c r="B3252" s="268">
        <v>3240</v>
      </c>
      <c r="C3252" s="226" t="s">
        <v>6261</v>
      </c>
      <c r="D3252" s="227" t="s">
        <v>6262</v>
      </c>
      <c r="E3252" s="228" t="s">
        <v>6399</v>
      </c>
      <c r="F3252" s="226" t="s">
        <v>6400</v>
      </c>
      <c r="G3252" s="226" t="s">
        <v>65</v>
      </c>
      <c r="H3252" s="226" t="s">
        <v>66</v>
      </c>
      <c r="I3252" s="229"/>
      <c r="J3252" s="260"/>
      <c r="K3252" s="252">
        <f t="shared" si="52"/>
        <v>84</v>
      </c>
      <c r="L3252" s="9" t="s">
        <v>34</v>
      </c>
    </row>
    <row r="3253" spans="2:12">
      <c r="B3253" s="268">
        <v>3241</v>
      </c>
      <c r="C3253" s="226" t="s">
        <v>6261</v>
      </c>
      <c r="D3253" s="227" t="s">
        <v>6262</v>
      </c>
      <c r="E3253" s="228" t="s">
        <v>6401</v>
      </c>
      <c r="F3253" s="226" t="s">
        <v>6402</v>
      </c>
      <c r="G3253" s="226" t="s">
        <v>65</v>
      </c>
      <c r="H3253" s="226" t="s">
        <v>66</v>
      </c>
      <c r="I3253" s="229"/>
      <c r="J3253" s="260"/>
      <c r="K3253" s="252">
        <f t="shared" si="52"/>
        <v>85</v>
      </c>
      <c r="L3253" s="9" t="s">
        <v>34</v>
      </c>
    </row>
    <row r="3254" spans="2:12">
      <c r="B3254" s="268">
        <v>3242</v>
      </c>
      <c r="C3254" s="226" t="s">
        <v>6261</v>
      </c>
      <c r="D3254" s="227" t="s">
        <v>6262</v>
      </c>
      <c r="E3254" s="228" t="s">
        <v>6403</v>
      </c>
      <c r="F3254" s="226" t="s">
        <v>6404</v>
      </c>
      <c r="G3254" s="226" t="s">
        <v>65</v>
      </c>
      <c r="H3254" s="226" t="s">
        <v>66</v>
      </c>
      <c r="I3254" s="229"/>
      <c r="J3254" s="260"/>
      <c r="K3254" s="252">
        <f t="shared" si="52"/>
        <v>86</v>
      </c>
      <c r="L3254" s="9" t="s">
        <v>34</v>
      </c>
    </row>
    <row r="3255" spans="2:12">
      <c r="B3255" s="268">
        <v>3243</v>
      </c>
      <c r="C3255" s="226" t="s">
        <v>6261</v>
      </c>
      <c r="D3255" s="227" t="s">
        <v>6262</v>
      </c>
      <c r="E3255" s="228" t="s">
        <v>6405</v>
      </c>
      <c r="F3255" s="226" t="s">
        <v>6406</v>
      </c>
      <c r="G3255" s="226" t="s">
        <v>65</v>
      </c>
      <c r="H3255" s="226" t="s">
        <v>66</v>
      </c>
      <c r="I3255" s="229"/>
      <c r="J3255" s="260"/>
      <c r="K3255" s="252">
        <f t="shared" si="52"/>
        <v>82</v>
      </c>
      <c r="L3255" s="9" t="s">
        <v>34</v>
      </c>
    </row>
    <row r="3256" spans="2:12">
      <c r="B3256" s="268">
        <v>3244</v>
      </c>
      <c r="C3256" s="226" t="s">
        <v>6261</v>
      </c>
      <c r="D3256" s="227" t="s">
        <v>6262</v>
      </c>
      <c r="E3256" s="228" t="s">
        <v>6407</v>
      </c>
      <c r="F3256" s="226" t="s">
        <v>6408</v>
      </c>
      <c r="G3256" s="226" t="s">
        <v>65</v>
      </c>
      <c r="H3256" s="226" t="s">
        <v>66</v>
      </c>
      <c r="I3256" s="229"/>
      <c r="J3256" s="260"/>
      <c r="K3256" s="252">
        <f t="shared" si="52"/>
        <v>68</v>
      </c>
      <c r="L3256" s="9" t="s">
        <v>34</v>
      </c>
    </row>
    <row r="3257" spans="2:12">
      <c r="B3257" s="268">
        <v>3245</v>
      </c>
      <c r="C3257" s="226" t="s">
        <v>6261</v>
      </c>
      <c r="D3257" s="227" t="s">
        <v>6262</v>
      </c>
      <c r="E3257" s="228" t="s">
        <v>6409</v>
      </c>
      <c r="F3257" s="226" t="s">
        <v>6408</v>
      </c>
      <c r="G3257" s="226" t="s">
        <v>65</v>
      </c>
      <c r="H3257" s="226" t="s">
        <v>66</v>
      </c>
      <c r="I3257" s="229"/>
      <c r="J3257" s="260"/>
      <c r="K3257" s="252">
        <f t="shared" si="52"/>
        <v>73</v>
      </c>
      <c r="L3257" s="9" t="s">
        <v>34</v>
      </c>
    </row>
    <row r="3258" spans="2:12">
      <c r="B3258" s="268">
        <v>3246</v>
      </c>
      <c r="C3258" s="226" t="s">
        <v>6261</v>
      </c>
      <c r="D3258" s="227" t="s">
        <v>6262</v>
      </c>
      <c r="E3258" s="228" t="s">
        <v>6410</v>
      </c>
      <c r="F3258" s="226" t="s">
        <v>6411</v>
      </c>
      <c r="G3258" s="226" t="s">
        <v>65</v>
      </c>
      <c r="H3258" s="226" t="s">
        <v>66</v>
      </c>
      <c r="I3258" s="229"/>
      <c r="J3258" s="260"/>
      <c r="K3258" s="252">
        <f t="shared" si="52"/>
        <v>69</v>
      </c>
      <c r="L3258" s="9" t="s">
        <v>34</v>
      </c>
    </row>
    <row r="3259" spans="2:12">
      <c r="B3259" s="268">
        <v>3247</v>
      </c>
      <c r="C3259" s="226" t="s">
        <v>6261</v>
      </c>
      <c r="D3259" s="227" t="s">
        <v>6262</v>
      </c>
      <c r="E3259" s="228" t="s">
        <v>6412</v>
      </c>
      <c r="F3259" s="226" t="s">
        <v>6413</v>
      </c>
      <c r="G3259" s="226" t="s">
        <v>65</v>
      </c>
      <c r="H3259" s="226" t="s">
        <v>66</v>
      </c>
      <c r="I3259" s="229"/>
      <c r="J3259" s="260"/>
      <c r="K3259" s="252">
        <f t="shared" si="52"/>
        <v>70</v>
      </c>
      <c r="L3259" s="9" t="s">
        <v>34</v>
      </c>
    </row>
    <row r="3260" spans="2:12">
      <c r="B3260" s="268">
        <v>3248</v>
      </c>
      <c r="C3260" s="226" t="s">
        <v>6261</v>
      </c>
      <c r="D3260" s="227" t="s">
        <v>6262</v>
      </c>
      <c r="E3260" s="228" t="s">
        <v>6414</v>
      </c>
      <c r="F3260" s="226" t="s">
        <v>6415</v>
      </c>
      <c r="G3260" s="226" t="s">
        <v>65</v>
      </c>
      <c r="H3260" s="226" t="s">
        <v>66</v>
      </c>
      <c r="I3260" s="229"/>
      <c r="J3260" s="260"/>
      <c r="K3260" s="252">
        <f t="shared" si="52"/>
        <v>71</v>
      </c>
      <c r="L3260" s="9" t="s">
        <v>34</v>
      </c>
    </row>
    <row r="3261" spans="2:12">
      <c r="B3261" s="268">
        <v>3249</v>
      </c>
      <c r="C3261" s="226" t="s">
        <v>6261</v>
      </c>
      <c r="D3261" s="227" t="s">
        <v>6262</v>
      </c>
      <c r="E3261" s="228" t="s">
        <v>6416</v>
      </c>
      <c r="F3261" s="226" t="s">
        <v>6417</v>
      </c>
      <c r="G3261" s="226" t="s">
        <v>65</v>
      </c>
      <c r="H3261" s="226" t="s">
        <v>66</v>
      </c>
      <c r="I3261" s="229"/>
      <c r="J3261" s="260"/>
      <c r="K3261" s="252">
        <f t="shared" ref="K3261:K3324" si="53">VALUE(RIGHT($E3261,4))</f>
        <v>67</v>
      </c>
      <c r="L3261" s="9" t="s">
        <v>34</v>
      </c>
    </row>
    <row r="3262" spans="2:12">
      <c r="B3262" s="268">
        <v>3250</v>
      </c>
      <c r="C3262" s="226" t="s">
        <v>6261</v>
      </c>
      <c r="D3262" s="227" t="s">
        <v>6262</v>
      </c>
      <c r="E3262" s="228" t="s">
        <v>6418</v>
      </c>
      <c r="F3262" s="226" t="s">
        <v>6419</v>
      </c>
      <c r="G3262" s="226" t="s">
        <v>65</v>
      </c>
      <c r="H3262" s="226" t="s">
        <v>66</v>
      </c>
      <c r="I3262" s="229"/>
      <c r="J3262" s="260"/>
      <c r="K3262" s="252">
        <f t="shared" si="53"/>
        <v>93</v>
      </c>
      <c r="L3262" s="9" t="s">
        <v>34</v>
      </c>
    </row>
    <row r="3263" spans="2:12">
      <c r="B3263" s="268">
        <v>3251</v>
      </c>
      <c r="C3263" s="226" t="s">
        <v>6261</v>
      </c>
      <c r="D3263" s="227" t="s">
        <v>6262</v>
      </c>
      <c r="E3263" s="228" t="s">
        <v>6420</v>
      </c>
      <c r="F3263" s="226" t="s">
        <v>6421</v>
      </c>
      <c r="G3263" s="226" t="s">
        <v>65</v>
      </c>
      <c r="H3263" s="226" t="s">
        <v>66</v>
      </c>
      <c r="I3263" s="229"/>
      <c r="J3263" s="260"/>
      <c r="K3263" s="252">
        <f t="shared" si="53"/>
        <v>94</v>
      </c>
      <c r="L3263" s="9" t="s">
        <v>34</v>
      </c>
    </row>
    <row r="3264" spans="2:12">
      <c r="B3264" s="268">
        <v>3252</v>
      </c>
      <c r="C3264" s="226" t="s">
        <v>6261</v>
      </c>
      <c r="D3264" s="227" t="s">
        <v>6262</v>
      </c>
      <c r="E3264" s="228" t="s">
        <v>6422</v>
      </c>
      <c r="F3264" s="226" t="s">
        <v>6423</v>
      </c>
      <c r="G3264" s="226" t="s">
        <v>65</v>
      </c>
      <c r="H3264" s="226" t="s">
        <v>66</v>
      </c>
      <c r="I3264" s="229"/>
      <c r="J3264" s="260"/>
      <c r="K3264" s="252">
        <f t="shared" si="53"/>
        <v>95</v>
      </c>
      <c r="L3264" s="9" t="s">
        <v>34</v>
      </c>
    </row>
    <row r="3265" spans="2:12">
      <c r="B3265" s="268">
        <v>3253</v>
      </c>
      <c r="C3265" s="226" t="s">
        <v>6261</v>
      </c>
      <c r="D3265" s="227" t="s">
        <v>6262</v>
      </c>
      <c r="E3265" s="228" t="s">
        <v>6424</v>
      </c>
      <c r="F3265" s="226" t="s">
        <v>6425</v>
      </c>
      <c r="G3265" s="226" t="s">
        <v>65</v>
      </c>
      <c r="H3265" s="226" t="s">
        <v>66</v>
      </c>
      <c r="I3265" s="229"/>
      <c r="J3265" s="260"/>
      <c r="K3265" s="252">
        <f t="shared" si="53"/>
        <v>96</v>
      </c>
      <c r="L3265" s="9" t="s">
        <v>34</v>
      </c>
    </row>
    <row r="3266" spans="2:12">
      <c r="B3266" s="268">
        <v>3254</v>
      </c>
      <c r="C3266" s="226" t="s">
        <v>6261</v>
      </c>
      <c r="D3266" s="227" t="s">
        <v>6262</v>
      </c>
      <c r="E3266" s="228" t="s">
        <v>6426</v>
      </c>
      <c r="F3266" s="226" t="s">
        <v>6427</v>
      </c>
      <c r="G3266" s="226" t="s">
        <v>65</v>
      </c>
      <c r="H3266" s="226" t="s">
        <v>66</v>
      </c>
      <c r="I3266" s="229"/>
      <c r="J3266" s="260"/>
      <c r="K3266" s="252">
        <f t="shared" si="53"/>
        <v>92</v>
      </c>
      <c r="L3266" s="9" t="s">
        <v>34</v>
      </c>
    </row>
    <row r="3267" spans="2:12">
      <c r="B3267" s="268">
        <v>3255</v>
      </c>
      <c r="C3267" s="226" t="s">
        <v>6261</v>
      </c>
      <c r="D3267" s="227" t="s">
        <v>6262</v>
      </c>
      <c r="E3267" s="228" t="s">
        <v>6428</v>
      </c>
      <c r="F3267" s="226" t="s">
        <v>6429</v>
      </c>
      <c r="G3267" s="226" t="s">
        <v>65</v>
      </c>
      <c r="H3267" s="226" t="s">
        <v>66</v>
      </c>
      <c r="I3267" s="229"/>
      <c r="J3267" s="260"/>
      <c r="K3267" s="252">
        <f t="shared" si="53"/>
        <v>98</v>
      </c>
      <c r="L3267" s="9" t="s">
        <v>34</v>
      </c>
    </row>
    <row r="3268" spans="2:12">
      <c r="B3268" s="268">
        <v>3256</v>
      </c>
      <c r="C3268" s="226" t="s">
        <v>6261</v>
      </c>
      <c r="D3268" s="227" t="s">
        <v>6262</v>
      </c>
      <c r="E3268" s="228" t="s">
        <v>6430</v>
      </c>
      <c r="F3268" s="226" t="s">
        <v>6431</v>
      </c>
      <c r="G3268" s="226" t="s">
        <v>65</v>
      </c>
      <c r="H3268" s="226" t="s">
        <v>66</v>
      </c>
      <c r="I3268" s="229"/>
      <c r="J3268" s="260"/>
      <c r="K3268" s="252">
        <f t="shared" si="53"/>
        <v>99</v>
      </c>
      <c r="L3268" s="9" t="s">
        <v>34</v>
      </c>
    </row>
    <row r="3269" spans="2:12">
      <c r="B3269" s="268">
        <v>3257</v>
      </c>
      <c r="C3269" s="226" t="s">
        <v>6261</v>
      </c>
      <c r="D3269" s="227" t="s">
        <v>6262</v>
      </c>
      <c r="E3269" s="228" t="s">
        <v>6432</v>
      </c>
      <c r="F3269" s="226" t="s">
        <v>6433</v>
      </c>
      <c r="G3269" s="226" t="s">
        <v>65</v>
      </c>
      <c r="H3269" s="226" t="s">
        <v>66</v>
      </c>
      <c r="I3269" s="229"/>
      <c r="J3269" s="260"/>
      <c r="K3269" s="252">
        <f t="shared" si="53"/>
        <v>100</v>
      </c>
      <c r="L3269" s="9" t="s">
        <v>34</v>
      </c>
    </row>
    <row r="3270" spans="2:12">
      <c r="B3270" s="268">
        <v>3258</v>
      </c>
      <c r="C3270" s="226" t="s">
        <v>6261</v>
      </c>
      <c r="D3270" s="227" t="s">
        <v>6262</v>
      </c>
      <c r="E3270" s="228" t="s">
        <v>6434</v>
      </c>
      <c r="F3270" s="226" t="s">
        <v>6433</v>
      </c>
      <c r="G3270" s="226" t="s">
        <v>65</v>
      </c>
      <c r="H3270" s="226" t="s">
        <v>66</v>
      </c>
      <c r="I3270" s="229"/>
      <c r="J3270" s="260"/>
      <c r="K3270" s="252">
        <f t="shared" si="53"/>
        <v>105</v>
      </c>
      <c r="L3270" s="9" t="s">
        <v>34</v>
      </c>
    </row>
    <row r="3271" spans="2:12">
      <c r="B3271" s="268">
        <v>3259</v>
      </c>
      <c r="C3271" s="226" t="s">
        <v>6261</v>
      </c>
      <c r="D3271" s="227" t="s">
        <v>6262</v>
      </c>
      <c r="E3271" s="228" t="s">
        <v>6435</v>
      </c>
      <c r="F3271" s="226" t="s">
        <v>6436</v>
      </c>
      <c r="G3271" s="226" t="s">
        <v>65</v>
      </c>
      <c r="H3271" s="226" t="s">
        <v>66</v>
      </c>
      <c r="I3271" s="229"/>
      <c r="J3271" s="260"/>
      <c r="K3271" s="252">
        <f t="shared" si="53"/>
        <v>101</v>
      </c>
      <c r="L3271" s="9" t="s">
        <v>34</v>
      </c>
    </row>
    <row r="3272" spans="2:12">
      <c r="B3272" s="268">
        <v>3260</v>
      </c>
      <c r="C3272" s="226" t="s">
        <v>6261</v>
      </c>
      <c r="D3272" s="227" t="s">
        <v>6262</v>
      </c>
      <c r="E3272" s="228" t="s">
        <v>6437</v>
      </c>
      <c r="F3272" s="226" t="s">
        <v>6438</v>
      </c>
      <c r="G3272" s="226" t="s">
        <v>65</v>
      </c>
      <c r="H3272" s="226" t="s">
        <v>66</v>
      </c>
      <c r="I3272" s="229"/>
      <c r="J3272" s="260"/>
      <c r="K3272" s="252">
        <f t="shared" si="53"/>
        <v>97</v>
      </c>
      <c r="L3272" s="9" t="s">
        <v>34</v>
      </c>
    </row>
    <row r="3273" spans="2:12">
      <c r="B3273" s="268">
        <v>3261</v>
      </c>
      <c r="C3273" s="226" t="s">
        <v>6261</v>
      </c>
      <c r="D3273" s="227" t="s">
        <v>6262</v>
      </c>
      <c r="E3273" s="228" t="s">
        <v>6439</v>
      </c>
      <c r="F3273" s="226" t="s">
        <v>6440</v>
      </c>
      <c r="G3273" s="226" t="s">
        <v>65</v>
      </c>
      <c r="H3273" s="226" t="s">
        <v>66</v>
      </c>
      <c r="I3273" s="229"/>
      <c r="J3273" s="260"/>
      <c r="K3273" s="252">
        <f t="shared" si="53"/>
        <v>103</v>
      </c>
      <c r="L3273" s="9" t="s">
        <v>34</v>
      </c>
    </row>
    <row r="3274" spans="2:12">
      <c r="B3274" s="268">
        <v>3262</v>
      </c>
      <c r="C3274" s="226" t="s">
        <v>6261</v>
      </c>
      <c r="D3274" s="227" t="s">
        <v>6262</v>
      </c>
      <c r="E3274" s="228" t="s">
        <v>6441</v>
      </c>
      <c r="F3274" s="226" t="s">
        <v>6442</v>
      </c>
      <c r="G3274" s="226" t="s">
        <v>65</v>
      </c>
      <c r="H3274" s="226" t="s">
        <v>66</v>
      </c>
      <c r="I3274" s="229"/>
      <c r="J3274" s="260"/>
      <c r="K3274" s="252">
        <f t="shared" si="53"/>
        <v>104</v>
      </c>
      <c r="L3274" s="9" t="s">
        <v>34</v>
      </c>
    </row>
    <row r="3275" spans="2:12">
      <c r="B3275" s="268">
        <v>3263</v>
      </c>
      <c r="C3275" s="226" t="s">
        <v>6261</v>
      </c>
      <c r="D3275" s="227" t="s">
        <v>6262</v>
      </c>
      <c r="E3275" s="228" t="s">
        <v>6443</v>
      </c>
      <c r="F3275" s="226" t="s">
        <v>6444</v>
      </c>
      <c r="G3275" s="226" t="s">
        <v>65</v>
      </c>
      <c r="H3275" s="226" t="s">
        <v>66</v>
      </c>
      <c r="I3275" s="229"/>
      <c r="J3275" s="260"/>
      <c r="K3275" s="252">
        <f t="shared" si="53"/>
        <v>106</v>
      </c>
      <c r="L3275" s="9" t="s">
        <v>34</v>
      </c>
    </row>
    <row r="3276" spans="2:12">
      <c r="B3276" s="268">
        <v>3264</v>
      </c>
      <c r="C3276" s="226" t="s">
        <v>6261</v>
      </c>
      <c r="D3276" s="227" t="s">
        <v>6262</v>
      </c>
      <c r="E3276" s="228" t="s">
        <v>6445</v>
      </c>
      <c r="F3276" s="226" t="s">
        <v>6446</v>
      </c>
      <c r="G3276" s="226" t="s">
        <v>65</v>
      </c>
      <c r="H3276" s="226" t="s">
        <v>66</v>
      </c>
      <c r="I3276" s="229"/>
      <c r="J3276" s="260"/>
      <c r="K3276" s="252">
        <f t="shared" si="53"/>
        <v>102</v>
      </c>
      <c r="L3276" s="9" t="s">
        <v>34</v>
      </c>
    </row>
    <row r="3277" spans="2:12">
      <c r="B3277" s="268">
        <v>3265</v>
      </c>
      <c r="C3277" s="226" t="s">
        <v>6261</v>
      </c>
      <c r="D3277" s="227" t="s">
        <v>6262</v>
      </c>
      <c r="E3277" s="228" t="s">
        <v>6447</v>
      </c>
      <c r="F3277" s="226" t="s">
        <v>6448</v>
      </c>
      <c r="G3277" s="226" t="s">
        <v>65</v>
      </c>
      <c r="H3277" s="226" t="s">
        <v>66</v>
      </c>
      <c r="I3277" s="229"/>
      <c r="J3277" s="260"/>
      <c r="K3277" s="252">
        <f t="shared" si="53"/>
        <v>88</v>
      </c>
      <c r="L3277" s="9" t="s">
        <v>34</v>
      </c>
    </row>
    <row r="3278" spans="2:12">
      <c r="B3278" s="268">
        <v>3266</v>
      </c>
      <c r="C3278" s="226" t="s">
        <v>6261</v>
      </c>
      <c r="D3278" s="227" t="s">
        <v>6262</v>
      </c>
      <c r="E3278" s="228" t="s">
        <v>6449</v>
      </c>
      <c r="F3278" s="226" t="s">
        <v>6450</v>
      </c>
      <c r="G3278" s="226" t="s">
        <v>65</v>
      </c>
      <c r="H3278" s="226" t="s">
        <v>66</v>
      </c>
      <c r="I3278" s="229"/>
      <c r="J3278" s="260"/>
      <c r="K3278" s="252">
        <f t="shared" si="53"/>
        <v>89</v>
      </c>
      <c r="L3278" s="9" t="s">
        <v>34</v>
      </c>
    </row>
    <row r="3279" spans="2:12">
      <c r="B3279" s="268">
        <v>3267</v>
      </c>
      <c r="C3279" s="226" t="s">
        <v>6261</v>
      </c>
      <c r="D3279" s="227" t="s">
        <v>6262</v>
      </c>
      <c r="E3279" s="228" t="s">
        <v>6451</v>
      </c>
      <c r="F3279" s="226" t="s">
        <v>6452</v>
      </c>
      <c r="G3279" s="226" t="s">
        <v>65</v>
      </c>
      <c r="H3279" s="226" t="s">
        <v>66</v>
      </c>
      <c r="I3279" s="229"/>
      <c r="J3279" s="260"/>
      <c r="K3279" s="252">
        <f t="shared" si="53"/>
        <v>90</v>
      </c>
      <c r="L3279" s="9" t="s">
        <v>34</v>
      </c>
    </row>
    <row r="3280" spans="2:12">
      <c r="B3280" s="268">
        <v>3268</v>
      </c>
      <c r="C3280" s="226" t="s">
        <v>6261</v>
      </c>
      <c r="D3280" s="227" t="s">
        <v>6262</v>
      </c>
      <c r="E3280" s="228" t="s">
        <v>6453</v>
      </c>
      <c r="F3280" s="226" t="s">
        <v>6454</v>
      </c>
      <c r="G3280" s="226" t="s">
        <v>65</v>
      </c>
      <c r="H3280" s="226" t="s">
        <v>66</v>
      </c>
      <c r="I3280" s="229"/>
      <c r="J3280" s="260"/>
      <c r="K3280" s="252">
        <f t="shared" si="53"/>
        <v>91</v>
      </c>
      <c r="L3280" s="9" t="s">
        <v>34</v>
      </c>
    </row>
    <row r="3281" spans="2:12">
      <c r="B3281" s="268">
        <v>3269</v>
      </c>
      <c r="C3281" s="226" t="s">
        <v>6261</v>
      </c>
      <c r="D3281" s="227" t="s">
        <v>6262</v>
      </c>
      <c r="E3281" s="228" t="s">
        <v>6455</v>
      </c>
      <c r="F3281" s="226" t="s">
        <v>6456</v>
      </c>
      <c r="G3281" s="226" t="s">
        <v>65</v>
      </c>
      <c r="H3281" s="226" t="s">
        <v>66</v>
      </c>
      <c r="I3281" s="229"/>
      <c r="J3281" s="260"/>
      <c r="K3281" s="252">
        <f t="shared" si="53"/>
        <v>87</v>
      </c>
      <c r="L3281" s="9" t="s">
        <v>34</v>
      </c>
    </row>
    <row r="3282" spans="2:12">
      <c r="B3282" s="268">
        <v>3270</v>
      </c>
      <c r="C3282" s="226" t="s">
        <v>6261</v>
      </c>
      <c r="D3282" s="227" t="s">
        <v>6262</v>
      </c>
      <c r="E3282" s="228" t="s">
        <v>6457</v>
      </c>
      <c r="F3282" s="226" t="s">
        <v>6458</v>
      </c>
      <c r="G3282" s="226" t="s">
        <v>65</v>
      </c>
      <c r="H3282" s="226" t="s">
        <v>66</v>
      </c>
      <c r="I3282" s="229"/>
      <c r="J3282" s="260"/>
      <c r="K3282" s="252">
        <f t="shared" si="53"/>
        <v>108</v>
      </c>
      <c r="L3282" s="9" t="s">
        <v>34</v>
      </c>
    </row>
    <row r="3283" spans="2:12">
      <c r="B3283" s="268">
        <v>3271</v>
      </c>
      <c r="C3283" s="226" t="s">
        <v>6261</v>
      </c>
      <c r="D3283" s="227" t="s">
        <v>6262</v>
      </c>
      <c r="E3283" s="228" t="s">
        <v>6459</v>
      </c>
      <c r="F3283" s="226" t="s">
        <v>6460</v>
      </c>
      <c r="G3283" s="226" t="s">
        <v>65</v>
      </c>
      <c r="H3283" s="226" t="s">
        <v>66</v>
      </c>
      <c r="I3283" s="229"/>
      <c r="J3283" s="260"/>
      <c r="K3283" s="252">
        <f t="shared" si="53"/>
        <v>109</v>
      </c>
      <c r="L3283" s="9" t="s">
        <v>34</v>
      </c>
    </row>
    <row r="3284" spans="2:12">
      <c r="B3284" s="268">
        <v>3272</v>
      </c>
      <c r="C3284" s="226" t="s">
        <v>6261</v>
      </c>
      <c r="D3284" s="227" t="s">
        <v>6262</v>
      </c>
      <c r="E3284" s="228" t="s">
        <v>6461</v>
      </c>
      <c r="F3284" s="226" t="s">
        <v>6462</v>
      </c>
      <c r="G3284" s="226" t="s">
        <v>65</v>
      </c>
      <c r="H3284" s="226" t="s">
        <v>66</v>
      </c>
      <c r="I3284" s="229"/>
      <c r="J3284" s="260"/>
      <c r="K3284" s="252">
        <f t="shared" si="53"/>
        <v>110</v>
      </c>
      <c r="L3284" s="9" t="s">
        <v>34</v>
      </c>
    </row>
    <row r="3285" spans="2:12">
      <c r="B3285" s="268">
        <v>3273</v>
      </c>
      <c r="C3285" s="226" t="s">
        <v>6261</v>
      </c>
      <c r="D3285" s="227" t="s">
        <v>6262</v>
      </c>
      <c r="E3285" s="228" t="s">
        <v>6463</v>
      </c>
      <c r="F3285" s="226" t="s">
        <v>6464</v>
      </c>
      <c r="G3285" s="226" t="s">
        <v>65</v>
      </c>
      <c r="H3285" s="226" t="s">
        <v>66</v>
      </c>
      <c r="I3285" s="229"/>
      <c r="J3285" s="260"/>
      <c r="K3285" s="252">
        <f t="shared" si="53"/>
        <v>111</v>
      </c>
      <c r="L3285" s="9" t="s">
        <v>34</v>
      </c>
    </row>
    <row r="3286" spans="2:12">
      <c r="B3286" s="268">
        <v>3274</v>
      </c>
      <c r="C3286" s="226" t="s">
        <v>6261</v>
      </c>
      <c r="D3286" s="227" t="s">
        <v>6262</v>
      </c>
      <c r="E3286" s="228" t="s">
        <v>6465</v>
      </c>
      <c r="F3286" s="226" t="s">
        <v>6466</v>
      </c>
      <c r="G3286" s="226" t="s">
        <v>65</v>
      </c>
      <c r="H3286" s="226" t="s">
        <v>66</v>
      </c>
      <c r="I3286" s="229"/>
      <c r="J3286" s="260"/>
      <c r="K3286" s="252">
        <f t="shared" si="53"/>
        <v>107</v>
      </c>
      <c r="L3286" s="9" t="s">
        <v>34</v>
      </c>
    </row>
    <row r="3287" spans="2:12">
      <c r="B3287" s="268">
        <v>3275</v>
      </c>
      <c r="C3287" s="226" t="s">
        <v>6261</v>
      </c>
      <c r="D3287" s="227" t="s">
        <v>6262</v>
      </c>
      <c r="E3287" s="228" t="s">
        <v>6467</v>
      </c>
      <c r="F3287" s="226" t="s">
        <v>6468</v>
      </c>
      <c r="G3287" s="226" t="s">
        <v>65</v>
      </c>
      <c r="H3287" s="226" t="s">
        <v>66</v>
      </c>
      <c r="I3287" s="229"/>
      <c r="J3287" s="260"/>
      <c r="K3287" s="252">
        <f t="shared" si="53"/>
        <v>113</v>
      </c>
      <c r="L3287" s="9" t="s">
        <v>34</v>
      </c>
    </row>
    <row r="3288" spans="2:12">
      <c r="B3288" s="268">
        <v>3276</v>
      </c>
      <c r="C3288" s="226" t="s">
        <v>6261</v>
      </c>
      <c r="D3288" s="227" t="s">
        <v>6262</v>
      </c>
      <c r="E3288" s="228" t="s">
        <v>6469</v>
      </c>
      <c r="F3288" s="226" t="s">
        <v>6470</v>
      </c>
      <c r="G3288" s="226" t="s">
        <v>65</v>
      </c>
      <c r="H3288" s="226" t="s">
        <v>66</v>
      </c>
      <c r="I3288" s="229"/>
      <c r="J3288" s="260"/>
      <c r="K3288" s="252">
        <f t="shared" si="53"/>
        <v>114</v>
      </c>
      <c r="L3288" s="9" t="s">
        <v>34</v>
      </c>
    </row>
    <row r="3289" spans="2:12">
      <c r="B3289" s="268">
        <v>3277</v>
      </c>
      <c r="C3289" s="226" t="s">
        <v>6261</v>
      </c>
      <c r="D3289" s="227" t="s">
        <v>6262</v>
      </c>
      <c r="E3289" s="228" t="s">
        <v>6471</v>
      </c>
      <c r="F3289" s="226" t="s">
        <v>6472</v>
      </c>
      <c r="G3289" s="226" t="s">
        <v>65</v>
      </c>
      <c r="H3289" s="226" t="s">
        <v>66</v>
      </c>
      <c r="I3289" s="229"/>
      <c r="J3289" s="260"/>
      <c r="K3289" s="252">
        <f t="shared" si="53"/>
        <v>115</v>
      </c>
      <c r="L3289" s="9" t="s">
        <v>34</v>
      </c>
    </row>
    <row r="3290" spans="2:12">
      <c r="B3290" s="268">
        <v>3278</v>
      </c>
      <c r="C3290" s="226" t="s">
        <v>6261</v>
      </c>
      <c r="D3290" s="227" t="s">
        <v>6262</v>
      </c>
      <c r="E3290" s="228" t="s">
        <v>6473</v>
      </c>
      <c r="F3290" s="226" t="s">
        <v>6474</v>
      </c>
      <c r="G3290" s="226" t="s">
        <v>65</v>
      </c>
      <c r="H3290" s="226" t="s">
        <v>66</v>
      </c>
      <c r="I3290" s="229"/>
      <c r="J3290" s="260"/>
      <c r="K3290" s="252">
        <f t="shared" si="53"/>
        <v>116</v>
      </c>
      <c r="L3290" s="9" t="s">
        <v>34</v>
      </c>
    </row>
    <row r="3291" spans="2:12">
      <c r="B3291" s="268">
        <v>3279</v>
      </c>
      <c r="C3291" s="226" t="s">
        <v>6261</v>
      </c>
      <c r="D3291" s="227" t="s">
        <v>6262</v>
      </c>
      <c r="E3291" s="228" t="s">
        <v>6475</v>
      </c>
      <c r="F3291" s="226" t="s">
        <v>6476</v>
      </c>
      <c r="G3291" s="226" t="s">
        <v>65</v>
      </c>
      <c r="H3291" s="226" t="s">
        <v>66</v>
      </c>
      <c r="I3291" s="229"/>
      <c r="J3291" s="260"/>
      <c r="K3291" s="252">
        <f t="shared" si="53"/>
        <v>112</v>
      </c>
      <c r="L3291" s="9" t="s">
        <v>34</v>
      </c>
    </row>
    <row r="3292" spans="2:12">
      <c r="B3292" s="268">
        <v>3280</v>
      </c>
      <c r="C3292" s="226" t="s">
        <v>6261</v>
      </c>
      <c r="D3292" s="227" t="s">
        <v>6262</v>
      </c>
      <c r="E3292" s="228" t="s">
        <v>6477</v>
      </c>
      <c r="F3292" s="226" t="s">
        <v>6478</v>
      </c>
      <c r="G3292" s="226" t="s">
        <v>65</v>
      </c>
      <c r="H3292" s="226" t="s">
        <v>66</v>
      </c>
      <c r="I3292" s="229"/>
      <c r="J3292" s="260"/>
      <c r="K3292" s="252">
        <f t="shared" si="53"/>
        <v>118</v>
      </c>
      <c r="L3292" s="9" t="s">
        <v>34</v>
      </c>
    </row>
    <row r="3293" spans="2:12">
      <c r="B3293" s="268">
        <v>3281</v>
      </c>
      <c r="C3293" s="226" t="s">
        <v>6261</v>
      </c>
      <c r="D3293" s="227" t="s">
        <v>6262</v>
      </c>
      <c r="E3293" s="228" t="s">
        <v>6479</v>
      </c>
      <c r="F3293" s="226" t="s">
        <v>6480</v>
      </c>
      <c r="G3293" s="226" t="s">
        <v>65</v>
      </c>
      <c r="H3293" s="226" t="s">
        <v>66</v>
      </c>
      <c r="I3293" s="229"/>
      <c r="J3293" s="260"/>
      <c r="K3293" s="252">
        <f t="shared" si="53"/>
        <v>119</v>
      </c>
      <c r="L3293" s="9" t="s">
        <v>34</v>
      </c>
    </row>
    <row r="3294" spans="2:12">
      <c r="B3294" s="268">
        <v>3282</v>
      </c>
      <c r="C3294" s="226" t="s">
        <v>6261</v>
      </c>
      <c r="D3294" s="227" t="s">
        <v>6262</v>
      </c>
      <c r="E3294" s="228" t="s">
        <v>6481</v>
      </c>
      <c r="F3294" s="226" t="s">
        <v>6482</v>
      </c>
      <c r="G3294" s="226" t="s">
        <v>65</v>
      </c>
      <c r="H3294" s="226" t="s">
        <v>66</v>
      </c>
      <c r="I3294" s="229"/>
      <c r="J3294" s="260"/>
      <c r="K3294" s="252">
        <f t="shared" si="53"/>
        <v>120</v>
      </c>
      <c r="L3294" s="9" t="s">
        <v>34</v>
      </c>
    </row>
    <row r="3295" spans="2:12">
      <c r="B3295" s="268">
        <v>3283</v>
      </c>
      <c r="C3295" s="226" t="s">
        <v>6261</v>
      </c>
      <c r="D3295" s="227" t="s">
        <v>6262</v>
      </c>
      <c r="E3295" s="228" t="s">
        <v>6483</v>
      </c>
      <c r="F3295" s="226" t="s">
        <v>6484</v>
      </c>
      <c r="G3295" s="226" t="s">
        <v>65</v>
      </c>
      <c r="H3295" s="226" t="s">
        <v>66</v>
      </c>
      <c r="I3295" s="229"/>
      <c r="J3295" s="260"/>
      <c r="K3295" s="252">
        <f t="shared" si="53"/>
        <v>121</v>
      </c>
      <c r="L3295" s="9" t="s">
        <v>34</v>
      </c>
    </row>
    <row r="3296" spans="2:12">
      <c r="B3296" s="268">
        <v>3284</v>
      </c>
      <c r="C3296" s="226" t="s">
        <v>6261</v>
      </c>
      <c r="D3296" s="227" t="s">
        <v>6262</v>
      </c>
      <c r="E3296" s="228" t="s">
        <v>6485</v>
      </c>
      <c r="F3296" s="226" t="s">
        <v>6486</v>
      </c>
      <c r="G3296" s="226" t="s">
        <v>65</v>
      </c>
      <c r="H3296" s="226" t="s">
        <v>66</v>
      </c>
      <c r="I3296" s="229"/>
      <c r="J3296" s="260"/>
      <c r="K3296" s="252">
        <f t="shared" si="53"/>
        <v>117</v>
      </c>
      <c r="L3296" s="9" t="s">
        <v>34</v>
      </c>
    </row>
    <row r="3297" spans="2:12">
      <c r="B3297" s="268">
        <v>3285</v>
      </c>
      <c r="C3297" s="226" t="s">
        <v>6261</v>
      </c>
      <c r="D3297" s="227" t="s">
        <v>6262</v>
      </c>
      <c r="E3297" s="228" t="s">
        <v>6487</v>
      </c>
      <c r="F3297" s="226" t="s">
        <v>6488</v>
      </c>
      <c r="G3297" s="226" t="s">
        <v>65</v>
      </c>
      <c r="H3297" s="226" t="s">
        <v>66</v>
      </c>
      <c r="I3297" s="229"/>
      <c r="J3297" s="260"/>
      <c r="K3297" s="252">
        <f t="shared" si="53"/>
        <v>123</v>
      </c>
      <c r="L3297" s="9" t="s">
        <v>34</v>
      </c>
    </row>
    <row r="3298" spans="2:12">
      <c r="B3298" s="268">
        <v>3286</v>
      </c>
      <c r="C3298" s="226" t="s">
        <v>6261</v>
      </c>
      <c r="D3298" s="227" t="s">
        <v>6262</v>
      </c>
      <c r="E3298" s="228" t="s">
        <v>6489</v>
      </c>
      <c r="F3298" s="226" t="s">
        <v>6490</v>
      </c>
      <c r="G3298" s="226" t="s">
        <v>65</v>
      </c>
      <c r="H3298" s="226" t="s">
        <v>66</v>
      </c>
      <c r="I3298" s="229"/>
      <c r="J3298" s="260"/>
      <c r="K3298" s="252">
        <f t="shared" si="53"/>
        <v>124</v>
      </c>
      <c r="L3298" s="9" t="s">
        <v>34</v>
      </c>
    </row>
    <row r="3299" spans="2:12">
      <c r="B3299" s="268">
        <v>3287</v>
      </c>
      <c r="C3299" s="226" t="s">
        <v>6261</v>
      </c>
      <c r="D3299" s="227" t="s">
        <v>6262</v>
      </c>
      <c r="E3299" s="228" t="s">
        <v>6491</v>
      </c>
      <c r="F3299" s="226" t="s">
        <v>6492</v>
      </c>
      <c r="G3299" s="226" t="s">
        <v>65</v>
      </c>
      <c r="H3299" s="226" t="s">
        <v>66</v>
      </c>
      <c r="I3299" s="229"/>
      <c r="J3299" s="260"/>
      <c r="K3299" s="252">
        <f t="shared" si="53"/>
        <v>125</v>
      </c>
      <c r="L3299" s="9" t="s">
        <v>34</v>
      </c>
    </row>
    <row r="3300" spans="2:12">
      <c r="B3300" s="268">
        <v>3288</v>
      </c>
      <c r="C3300" s="226" t="s">
        <v>6261</v>
      </c>
      <c r="D3300" s="227" t="s">
        <v>6262</v>
      </c>
      <c r="E3300" s="228" t="s">
        <v>6493</v>
      </c>
      <c r="F3300" s="226" t="s">
        <v>6494</v>
      </c>
      <c r="G3300" s="226" t="s">
        <v>65</v>
      </c>
      <c r="H3300" s="226" t="s">
        <v>66</v>
      </c>
      <c r="I3300" s="229"/>
      <c r="J3300" s="260"/>
      <c r="K3300" s="252">
        <f t="shared" si="53"/>
        <v>126</v>
      </c>
      <c r="L3300" s="9" t="s">
        <v>34</v>
      </c>
    </row>
    <row r="3301" spans="2:12">
      <c r="B3301" s="268">
        <v>3289</v>
      </c>
      <c r="C3301" s="226" t="s">
        <v>6261</v>
      </c>
      <c r="D3301" s="227" t="s">
        <v>6262</v>
      </c>
      <c r="E3301" s="228" t="s">
        <v>6495</v>
      </c>
      <c r="F3301" s="226" t="s">
        <v>6496</v>
      </c>
      <c r="G3301" s="226" t="s">
        <v>65</v>
      </c>
      <c r="H3301" s="226" t="s">
        <v>66</v>
      </c>
      <c r="I3301" s="229"/>
      <c r="J3301" s="260"/>
      <c r="K3301" s="252">
        <f t="shared" si="53"/>
        <v>122</v>
      </c>
      <c r="L3301" s="9" t="s">
        <v>34</v>
      </c>
    </row>
    <row r="3302" spans="2:12">
      <c r="B3302" s="268">
        <v>3290</v>
      </c>
      <c r="C3302" s="226" t="s">
        <v>6261</v>
      </c>
      <c r="D3302" s="227" t="s">
        <v>6262</v>
      </c>
      <c r="E3302" s="228" t="s">
        <v>6497</v>
      </c>
      <c r="F3302" s="226" t="s">
        <v>6498</v>
      </c>
      <c r="G3302" s="226" t="s">
        <v>65</v>
      </c>
      <c r="H3302" s="226" t="s">
        <v>66</v>
      </c>
      <c r="I3302" s="229"/>
      <c r="J3302" s="260"/>
      <c r="K3302" s="252">
        <f t="shared" si="53"/>
        <v>133</v>
      </c>
      <c r="L3302" s="9" t="s">
        <v>34</v>
      </c>
    </row>
    <row r="3303" spans="2:12">
      <c r="B3303" s="268">
        <v>3291</v>
      </c>
      <c r="C3303" s="226" t="s">
        <v>85</v>
      </c>
      <c r="D3303" s="227" t="s">
        <v>86</v>
      </c>
      <c r="E3303" s="228" t="s">
        <v>6499</v>
      </c>
      <c r="F3303" s="226" t="s">
        <v>6500</v>
      </c>
      <c r="G3303" s="226" t="s">
        <v>65</v>
      </c>
      <c r="H3303" s="226" t="s">
        <v>491</v>
      </c>
      <c r="I3303" s="229"/>
      <c r="J3303" s="260"/>
      <c r="K3303" s="252">
        <f t="shared" si="53"/>
        <v>189</v>
      </c>
      <c r="L3303" s="9" t="s">
        <v>34</v>
      </c>
    </row>
    <row r="3304" spans="2:12">
      <c r="B3304" s="268">
        <v>3292</v>
      </c>
      <c r="C3304" s="226" t="s">
        <v>6261</v>
      </c>
      <c r="D3304" s="227" t="s">
        <v>6262</v>
      </c>
      <c r="E3304" s="228" t="s">
        <v>6501</v>
      </c>
      <c r="F3304" s="226" t="s">
        <v>6502</v>
      </c>
      <c r="G3304" s="226" t="s">
        <v>65</v>
      </c>
      <c r="H3304" s="226" t="s">
        <v>66</v>
      </c>
      <c r="I3304" s="229"/>
      <c r="J3304" s="260"/>
      <c r="K3304" s="252">
        <f t="shared" si="53"/>
        <v>134</v>
      </c>
      <c r="L3304" s="9" t="s">
        <v>34</v>
      </c>
    </row>
    <row r="3305" spans="2:12">
      <c r="B3305" s="268">
        <v>3293</v>
      </c>
      <c r="C3305" s="226" t="s">
        <v>85</v>
      </c>
      <c r="D3305" s="227" t="s">
        <v>86</v>
      </c>
      <c r="E3305" s="228" t="s">
        <v>6503</v>
      </c>
      <c r="F3305" s="226" t="s">
        <v>6504</v>
      </c>
      <c r="G3305" s="226" t="s">
        <v>65</v>
      </c>
      <c r="H3305" s="226" t="s">
        <v>491</v>
      </c>
      <c r="I3305" s="229"/>
      <c r="J3305" s="260"/>
      <c r="K3305" s="252">
        <f t="shared" si="53"/>
        <v>190</v>
      </c>
      <c r="L3305" s="9" t="s">
        <v>34</v>
      </c>
    </row>
    <row r="3306" spans="2:12">
      <c r="B3306" s="268">
        <v>3294</v>
      </c>
      <c r="C3306" s="226" t="s">
        <v>6261</v>
      </c>
      <c r="D3306" s="227" t="s">
        <v>6262</v>
      </c>
      <c r="E3306" s="228" t="s">
        <v>6505</v>
      </c>
      <c r="F3306" s="226" t="s">
        <v>6506</v>
      </c>
      <c r="G3306" s="226" t="s">
        <v>65</v>
      </c>
      <c r="H3306" s="226" t="s">
        <v>66</v>
      </c>
      <c r="I3306" s="229"/>
      <c r="J3306" s="260"/>
      <c r="K3306" s="252">
        <f t="shared" si="53"/>
        <v>135</v>
      </c>
      <c r="L3306" s="9" t="s">
        <v>34</v>
      </c>
    </row>
    <row r="3307" spans="2:12">
      <c r="B3307" s="268">
        <v>3295</v>
      </c>
      <c r="C3307" s="226" t="s">
        <v>6261</v>
      </c>
      <c r="D3307" s="227" t="s">
        <v>6262</v>
      </c>
      <c r="E3307" s="228" t="s">
        <v>6507</v>
      </c>
      <c r="F3307" s="226" t="s">
        <v>6508</v>
      </c>
      <c r="G3307" s="226" t="s">
        <v>65</v>
      </c>
      <c r="H3307" s="226" t="s">
        <v>66</v>
      </c>
      <c r="I3307" s="229"/>
      <c r="J3307" s="260"/>
      <c r="K3307" s="252">
        <f t="shared" si="53"/>
        <v>136</v>
      </c>
      <c r="L3307" s="9" t="s">
        <v>34</v>
      </c>
    </row>
    <row r="3308" spans="2:12">
      <c r="B3308" s="268">
        <v>3296</v>
      </c>
      <c r="C3308" s="226" t="s">
        <v>6261</v>
      </c>
      <c r="D3308" s="227" t="s">
        <v>6262</v>
      </c>
      <c r="E3308" s="228" t="s">
        <v>6509</v>
      </c>
      <c r="F3308" s="226" t="s">
        <v>6510</v>
      </c>
      <c r="G3308" s="226" t="s">
        <v>65</v>
      </c>
      <c r="H3308" s="226" t="s">
        <v>66</v>
      </c>
      <c r="I3308" s="229"/>
      <c r="J3308" s="260"/>
      <c r="K3308" s="252">
        <f t="shared" si="53"/>
        <v>132</v>
      </c>
      <c r="L3308" s="9" t="s">
        <v>34</v>
      </c>
    </row>
    <row r="3309" spans="2:12">
      <c r="B3309" s="268">
        <v>3297</v>
      </c>
      <c r="C3309" s="226" t="s">
        <v>6261</v>
      </c>
      <c r="D3309" s="227" t="s">
        <v>6262</v>
      </c>
      <c r="E3309" s="228" t="s">
        <v>6511</v>
      </c>
      <c r="F3309" s="226" t="s">
        <v>6512</v>
      </c>
      <c r="G3309" s="226" t="s">
        <v>65</v>
      </c>
      <c r="H3309" s="226" t="s">
        <v>66</v>
      </c>
      <c r="I3309" s="229"/>
      <c r="J3309" s="260"/>
      <c r="K3309" s="252">
        <f t="shared" si="53"/>
        <v>137</v>
      </c>
      <c r="L3309" s="9" t="s">
        <v>34</v>
      </c>
    </row>
    <row r="3310" spans="2:12">
      <c r="B3310" s="268">
        <v>3298</v>
      </c>
      <c r="C3310" s="226" t="s">
        <v>6261</v>
      </c>
      <c r="D3310" s="227" t="s">
        <v>6262</v>
      </c>
      <c r="E3310" s="228" t="s">
        <v>6513</v>
      </c>
      <c r="F3310" s="226" t="s">
        <v>6514</v>
      </c>
      <c r="G3310" s="226" t="s">
        <v>65</v>
      </c>
      <c r="H3310" s="226" t="s">
        <v>66</v>
      </c>
      <c r="I3310" s="229"/>
      <c r="J3310" s="260"/>
      <c r="K3310" s="252">
        <f t="shared" si="53"/>
        <v>138</v>
      </c>
      <c r="L3310" s="9" t="s">
        <v>34</v>
      </c>
    </row>
    <row r="3311" spans="2:12">
      <c r="B3311" s="268">
        <v>3299</v>
      </c>
      <c r="C3311" s="226" t="s">
        <v>6261</v>
      </c>
      <c r="D3311" s="227" t="s">
        <v>6262</v>
      </c>
      <c r="E3311" s="228" t="s">
        <v>6515</v>
      </c>
      <c r="F3311" s="226" t="s">
        <v>6516</v>
      </c>
      <c r="G3311" s="226" t="s">
        <v>65</v>
      </c>
      <c r="H3311" s="226" t="s">
        <v>66</v>
      </c>
      <c r="I3311" s="229"/>
      <c r="J3311" s="260"/>
      <c r="K3311" s="252">
        <f t="shared" si="53"/>
        <v>139</v>
      </c>
      <c r="L3311" s="9" t="s">
        <v>34</v>
      </c>
    </row>
    <row r="3312" spans="2:12">
      <c r="B3312" s="268">
        <v>3300</v>
      </c>
      <c r="C3312" s="226" t="s">
        <v>6261</v>
      </c>
      <c r="D3312" s="227" t="s">
        <v>6262</v>
      </c>
      <c r="E3312" s="228" t="s">
        <v>6517</v>
      </c>
      <c r="F3312" s="226" t="s">
        <v>6518</v>
      </c>
      <c r="G3312" s="226" t="s">
        <v>65</v>
      </c>
      <c r="H3312" s="226" t="s">
        <v>66</v>
      </c>
      <c r="I3312" s="229"/>
      <c r="J3312" s="260"/>
      <c r="K3312" s="252">
        <f t="shared" si="53"/>
        <v>140</v>
      </c>
      <c r="L3312" s="9" t="s">
        <v>34</v>
      </c>
    </row>
    <row r="3313" spans="2:12">
      <c r="B3313" s="268">
        <v>3301</v>
      </c>
      <c r="C3313" s="226" t="s">
        <v>6261</v>
      </c>
      <c r="D3313" s="227" t="s">
        <v>6262</v>
      </c>
      <c r="E3313" s="228" t="s">
        <v>6519</v>
      </c>
      <c r="F3313" s="226" t="s">
        <v>6520</v>
      </c>
      <c r="G3313" s="226" t="s">
        <v>65</v>
      </c>
      <c r="H3313" s="226" t="s">
        <v>66</v>
      </c>
      <c r="I3313" s="229"/>
      <c r="J3313" s="260"/>
      <c r="K3313" s="252">
        <f t="shared" si="53"/>
        <v>141</v>
      </c>
      <c r="L3313" s="9" t="s">
        <v>34</v>
      </c>
    </row>
    <row r="3314" spans="2:12">
      <c r="B3314" s="268">
        <v>3302</v>
      </c>
      <c r="C3314" s="226" t="s">
        <v>6261</v>
      </c>
      <c r="D3314" s="227" t="s">
        <v>6262</v>
      </c>
      <c r="E3314" s="228" t="s">
        <v>6521</v>
      </c>
      <c r="F3314" s="226" t="s">
        <v>6522</v>
      </c>
      <c r="G3314" s="226" t="s">
        <v>65</v>
      </c>
      <c r="H3314" s="226" t="s">
        <v>66</v>
      </c>
      <c r="I3314" s="229"/>
      <c r="J3314" s="260"/>
      <c r="K3314" s="252">
        <f t="shared" si="53"/>
        <v>143</v>
      </c>
      <c r="L3314" s="9" t="s">
        <v>34</v>
      </c>
    </row>
    <row r="3315" spans="2:12">
      <c r="B3315" s="268">
        <v>3303</v>
      </c>
      <c r="C3315" s="226" t="s">
        <v>6261</v>
      </c>
      <c r="D3315" s="227" t="s">
        <v>6262</v>
      </c>
      <c r="E3315" s="228" t="s">
        <v>6523</v>
      </c>
      <c r="F3315" s="226" t="s">
        <v>6524</v>
      </c>
      <c r="G3315" s="226" t="s">
        <v>65</v>
      </c>
      <c r="H3315" s="226" t="s">
        <v>66</v>
      </c>
      <c r="I3315" s="229"/>
      <c r="J3315" s="260"/>
      <c r="K3315" s="252">
        <f t="shared" si="53"/>
        <v>144</v>
      </c>
      <c r="L3315" s="9" t="s">
        <v>34</v>
      </c>
    </row>
    <row r="3316" spans="2:12">
      <c r="B3316" s="268">
        <v>3304</v>
      </c>
      <c r="C3316" s="226" t="s">
        <v>6261</v>
      </c>
      <c r="D3316" s="227" t="s">
        <v>6262</v>
      </c>
      <c r="E3316" s="228" t="s">
        <v>6525</v>
      </c>
      <c r="F3316" s="226" t="s">
        <v>6526</v>
      </c>
      <c r="G3316" s="226" t="s">
        <v>65</v>
      </c>
      <c r="H3316" s="226" t="s">
        <v>66</v>
      </c>
      <c r="I3316" s="229"/>
      <c r="J3316" s="260"/>
      <c r="K3316" s="252">
        <f t="shared" si="53"/>
        <v>145</v>
      </c>
      <c r="L3316" s="9" t="s">
        <v>34</v>
      </c>
    </row>
    <row r="3317" spans="2:12">
      <c r="B3317" s="268">
        <v>3305</v>
      </c>
      <c r="C3317" s="226" t="s">
        <v>6261</v>
      </c>
      <c r="D3317" s="227" t="s">
        <v>6262</v>
      </c>
      <c r="E3317" s="228" t="s">
        <v>6527</v>
      </c>
      <c r="F3317" s="226" t="s">
        <v>6528</v>
      </c>
      <c r="G3317" s="226" t="s">
        <v>65</v>
      </c>
      <c r="H3317" s="226" t="s">
        <v>66</v>
      </c>
      <c r="I3317" s="229"/>
      <c r="J3317" s="260"/>
      <c r="K3317" s="252">
        <f t="shared" si="53"/>
        <v>146</v>
      </c>
      <c r="L3317" s="9" t="s">
        <v>34</v>
      </c>
    </row>
    <row r="3318" spans="2:12">
      <c r="B3318" s="268">
        <v>3306</v>
      </c>
      <c r="C3318" s="226" t="s">
        <v>6261</v>
      </c>
      <c r="D3318" s="227" t="s">
        <v>6262</v>
      </c>
      <c r="E3318" s="228" t="s">
        <v>6529</v>
      </c>
      <c r="F3318" s="226" t="s">
        <v>6530</v>
      </c>
      <c r="G3318" s="226" t="s">
        <v>65</v>
      </c>
      <c r="H3318" s="226" t="s">
        <v>66</v>
      </c>
      <c r="I3318" s="229"/>
      <c r="J3318" s="260"/>
      <c r="K3318" s="252">
        <f t="shared" si="53"/>
        <v>142</v>
      </c>
      <c r="L3318" s="9" t="s">
        <v>34</v>
      </c>
    </row>
    <row r="3319" spans="2:12">
      <c r="B3319" s="268">
        <v>3307</v>
      </c>
      <c r="C3319" s="226" t="s">
        <v>6261</v>
      </c>
      <c r="D3319" s="227" t="s">
        <v>6262</v>
      </c>
      <c r="E3319" s="228" t="s">
        <v>6531</v>
      </c>
      <c r="F3319" s="226" t="s">
        <v>6532</v>
      </c>
      <c r="G3319" s="226" t="s">
        <v>65</v>
      </c>
      <c r="H3319" s="226" t="s">
        <v>66</v>
      </c>
      <c r="I3319" s="229"/>
      <c r="J3319" s="260"/>
      <c r="K3319" s="252">
        <f t="shared" si="53"/>
        <v>128</v>
      </c>
      <c r="L3319" s="9" t="s">
        <v>34</v>
      </c>
    </row>
    <row r="3320" spans="2:12">
      <c r="B3320" s="268">
        <v>3308</v>
      </c>
      <c r="C3320" s="226" t="s">
        <v>6261</v>
      </c>
      <c r="D3320" s="227" t="s">
        <v>6262</v>
      </c>
      <c r="E3320" s="228" t="s">
        <v>6533</v>
      </c>
      <c r="F3320" s="226" t="s">
        <v>6534</v>
      </c>
      <c r="G3320" s="226" t="s">
        <v>65</v>
      </c>
      <c r="H3320" s="226" t="s">
        <v>66</v>
      </c>
      <c r="I3320" s="229"/>
      <c r="J3320" s="260"/>
      <c r="K3320" s="252">
        <f t="shared" si="53"/>
        <v>129</v>
      </c>
      <c r="L3320" s="9" t="s">
        <v>34</v>
      </c>
    </row>
    <row r="3321" spans="2:12">
      <c r="B3321" s="268">
        <v>3309</v>
      </c>
      <c r="C3321" s="226" t="s">
        <v>6261</v>
      </c>
      <c r="D3321" s="227" t="s">
        <v>6262</v>
      </c>
      <c r="E3321" s="228" t="s">
        <v>6535</v>
      </c>
      <c r="F3321" s="226" t="s">
        <v>6536</v>
      </c>
      <c r="G3321" s="226" t="s">
        <v>65</v>
      </c>
      <c r="H3321" s="226" t="s">
        <v>66</v>
      </c>
      <c r="I3321" s="229"/>
      <c r="J3321" s="260"/>
      <c r="K3321" s="252">
        <f t="shared" si="53"/>
        <v>130</v>
      </c>
      <c r="L3321" s="9" t="s">
        <v>34</v>
      </c>
    </row>
    <row r="3322" spans="2:12">
      <c r="B3322" s="268">
        <v>3310</v>
      </c>
      <c r="C3322" s="226" t="s">
        <v>6261</v>
      </c>
      <c r="D3322" s="227" t="s">
        <v>6262</v>
      </c>
      <c r="E3322" s="228" t="s">
        <v>6537</v>
      </c>
      <c r="F3322" s="226" t="s">
        <v>6538</v>
      </c>
      <c r="G3322" s="226" t="s">
        <v>65</v>
      </c>
      <c r="H3322" s="226" t="s">
        <v>66</v>
      </c>
      <c r="I3322" s="229"/>
      <c r="J3322" s="260"/>
      <c r="K3322" s="252">
        <f t="shared" si="53"/>
        <v>131</v>
      </c>
      <c r="L3322" s="9" t="s">
        <v>34</v>
      </c>
    </row>
    <row r="3323" spans="2:12">
      <c r="B3323" s="268">
        <v>3311</v>
      </c>
      <c r="C3323" s="226" t="s">
        <v>6261</v>
      </c>
      <c r="D3323" s="227" t="s">
        <v>6262</v>
      </c>
      <c r="E3323" s="228" t="s">
        <v>6539</v>
      </c>
      <c r="F3323" s="226" t="s">
        <v>6540</v>
      </c>
      <c r="G3323" s="226" t="s">
        <v>65</v>
      </c>
      <c r="H3323" s="226" t="s">
        <v>66</v>
      </c>
      <c r="I3323" s="229"/>
      <c r="J3323" s="260"/>
      <c r="K3323" s="252">
        <f t="shared" si="53"/>
        <v>127</v>
      </c>
      <c r="L3323" s="9" t="s">
        <v>34</v>
      </c>
    </row>
    <row r="3324" spans="2:12">
      <c r="B3324" s="268">
        <v>3312</v>
      </c>
      <c r="C3324" s="226" t="s">
        <v>6261</v>
      </c>
      <c r="D3324" s="227" t="s">
        <v>6262</v>
      </c>
      <c r="E3324" s="228" t="s">
        <v>6541</v>
      </c>
      <c r="F3324" s="226" t="s">
        <v>6542</v>
      </c>
      <c r="G3324" s="226" t="s">
        <v>65</v>
      </c>
      <c r="H3324" s="226" t="s">
        <v>66</v>
      </c>
      <c r="I3324" s="229"/>
      <c r="J3324" s="260"/>
      <c r="K3324" s="252">
        <f t="shared" si="53"/>
        <v>153</v>
      </c>
      <c r="L3324" s="9" t="s">
        <v>34</v>
      </c>
    </row>
    <row r="3325" spans="2:12">
      <c r="B3325" s="268">
        <v>3313</v>
      </c>
      <c r="C3325" s="226" t="s">
        <v>6261</v>
      </c>
      <c r="D3325" s="227" t="s">
        <v>6262</v>
      </c>
      <c r="E3325" s="228" t="s">
        <v>6543</v>
      </c>
      <c r="F3325" s="226" t="s">
        <v>6544</v>
      </c>
      <c r="G3325" s="226" t="s">
        <v>65</v>
      </c>
      <c r="H3325" s="226" t="s">
        <v>66</v>
      </c>
      <c r="I3325" s="229"/>
      <c r="J3325" s="260"/>
      <c r="K3325" s="252">
        <f t="shared" ref="K3325:K3388" si="54">VALUE(RIGHT($E3325,4))</f>
        <v>154</v>
      </c>
      <c r="L3325" s="9" t="s">
        <v>34</v>
      </c>
    </row>
    <row r="3326" spans="2:12">
      <c r="B3326" s="268">
        <v>3314</v>
      </c>
      <c r="C3326" s="226" t="s">
        <v>6261</v>
      </c>
      <c r="D3326" s="227" t="s">
        <v>6262</v>
      </c>
      <c r="E3326" s="228" t="s">
        <v>6545</v>
      </c>
      <c r="F3326" s="226" t="s">
        <v>6546</v>
      </c>
      <c r="G3326" s="226" t="s">
        <v>65</v>
      </c>
      <c r="H3326" s="226" t="s">
        <v>66</v>
      </c>
      <c r="I3326" s="229"/>
      <c r="J3326" s="260"/>
      <c r="K3326" s="252">
        <f t="shared" si="54"/>
        <v>155</v>
      </c>
      <c r="L3326" s="9" t="s">
        <v>34</v>
      </c>
    </row>
    <row r="3327" spans="2:12">
      <c r="B3327" s="268">
        <v>3315</v>
      </c>
      <c r="C3327" s="226" t="s">
        <v>6261</v>
      </c>
      <c r="D3327" s="227" t="s">
        <v>6262</v>
      </c>
      <c r="E3327" s="228" t="s">
        <v>6547</v>
      </c>
      <c r="F3327" s="226" t="s">
        <v>6548</v>
      </c>
      <c r="G3327" s="226" t="s">
        <v>65</v>
      </c>
      <c r="H3327" s="226" t="s">
        <v>66</v>
      </c>
      <c r="I3327" s="229"/>
      <c r="J3327" s="260"/>
      <c r="K3327" s="252">
        <f t="shared" si="54"/>
        <v>156</v>
      </c>
      <c r="L3327" s="9" t="s">
        <v>34</v>
      </c>
    </row>
    <row r="3328" spans="2:12">
      <c r="B3328" s="268">
        <v>3316</v>
      </c>
      <c r="C3328" s="226" t="s">
        <v>6261</v>
      </c>
      <c r="D3328" s="227" t="s">
        <v>6262</v>
      </c>
      <c r="E3328" s="228" t="s">
        <v>6549</v>
      </c>
      <c r="F3328" s="226" t="s">
        <v>6550</v>
      </c>
      <c r="G3328" s="226" t="s">
        <v>65</v>
      </c>
      <c r="H3328" s="226" t="s">
        <v>66</v>
      </c>
      <c r="I3328" s="229"/>
      <c r="J3328" s="260"/>
      <c r="K3328" s="252">
        <f t="shared" si="54"/>
        <v>152</v>
      </c>
      <c r="L3328" s="9" t="s">
        <v>34</v>
      </c>
    </row>
    <row r="3329" spans="2:12">
      <c r="B3329" s="268">
        <v>3317</v>
      </c>
      <c r="C3329" s="226" t="s">
        <v>6261</v>
      </c>
      <c r="D3329" s="227" t="s">
        <v>6262</v>
      </c>
      <c r="E3329" s="228" t="s">
        <v>6551</v>
      </c>
      <c r="F3329" s="226" t="s">
        <v>6552</v>
      </c>
      <c r="G3329" s="226" t="s">
        <v>65</v>
      </c>
      <c r="H3329" s="226" t="s">
        <v>66</v>
      </c>
      <c r="I3329" s="229"/>
      <c r="J3329" s="260"/>
      <c r="K3329" s="252">
        <f t="shared" si="54"/>
        <v>158</v>
      </c>
      <c r="L3329" s="9" t="s">
        <v>34</v>
      </c>
    </row>
    <row r="3330" spans="2:12">
      <c r="B3330" s="268">
        <v>3318</v>
      </c>
      <c r="C3330" s="226" t="s">
        <v>6261</v>
      </c>
      <c r="D3330" s="227" t="s">
        <v>6262</v>
      </c>
      <c r="E3330" s="228" t="s">
        <v>6553</v>
      </c>
      <c r="F3330" s="226" t="s">
        <v>6554</v>
      </c>
      <c r="G3330" s="226" t="s">
        <v>65</v>
      </c>
      <c r="H3330" s="226" t="s">
        <v>66</v>
      </c>
      <c r="I3330" s="229"/>
      <c r="J3330" s="260"/>
      <c r="K3330" s="252">
        <f t="shared" si="54"/>
        <v>159</v>
      </c>
      <c r="L3330" s="9" t="s">
        <v>34</v>
      </c>
    </row>
    <row r="3331" spans="2:12">
      <c r="B3331" s="268">
        <v>3319</v>
      </c>
      <c r="C3331" s="226" t="s">
        <v>6261</v>
      </c>
      <c r="D3331" s="227" t="s">
        <v>6262</v>
      </c>
      <c r="E3331" s="228" t="s">
        <v>6555</v>
      </c>
      <c r="F3331" s="226" t="s">
        <v>6556</v>
      </c>
      <c r="G3331" s="226" t="s">
        <v>65</v>
      </c>
      <c r="H3331" s="226" t="s">
        <v>66</v>
      </c>
      <c r="I3331" s="229"/>
      <c r="J3331" s="260"/>
      <c r="K3331" s="252">
        <f t="shared" si="54"/>
        <v>160</v>
      </c>
      <c r="L3331" s="9" t="s">
        <v>34</v>
      </c>
    </row>
    <row r="3332" spans="2:12">
      <c r="B3332" s="268">
        <v>3320</v>
      </c>
      <c r="C3332" s="226" t="s">
        <v>6261</v>
      </c>
      <c r="D3332" s="227" t="s">
        <v>6262</v>
      </c>
      <c r="E3332" s="228" t="s">
        <v>6557</v>
      </c>
      <c r="F3332" s="226" t="s">
        <v>6558</v>
      </c>
      <c r="G3332" s="226" t="s">
        <v>65</v>
      </c>
      <c r="H3332" s="226" t="s">
        <v>66</v>
      </c>
      <c r="I3332" s="229"/>
      <c r="J3332" s="260"/>
      <c r="K3332" s="252">
        <f t="shared" si="54"/>
        <v>161</v>
      </c>
      <c r="L3332" s="9" t="s">
        <v>34</v>
      </c>
    </row>
    <row r="3333" spans="2:12">
      <c r="B3333" s="268">
        <v>3321</v>
      </c>
      <c r="C3333" s="226" t="s">
        <v>6261</v>
      </c>
      <c r="D3333" s="227" t="s">
        <v>6262</v>
      </c>
      <c r="E3333" s="228" t="s">
        <v>6559</v>
      </c>
      <c r="F3333" s="226" t="s">
        <v>6560</v>
      </c>
      <c r="G3333" s="226" t="s">
        <v>65</v>
      </c>
      <c r="H3333" s="226" t="s">
        <v>66</v>
      </c>
      <c r="I3333" s="229"/>
      <c r="J3333" s="260"/>
      <c r="K3333" s="252">
        <f t="shared" si="54"/>
        <v>157</v>
      </c>
      <c r="L3333" s="9" t="s">
        <v>34</v>
      </c>
    </row>
    <row r="3334" spans="2:12">
      <c r="B3334" s="268">
        <v>3322</v>
      </c>
      <c r="C3334" s="226" t="s">
        <v>6261</v>
      </c>
      <c r="D3334" s="227" t="s">
        <v>6262</v>
      </c>
      <c r="E3334" s="228" t="s">
        <v>6561</v>
      </c>
      <c r="F3334" s="226" t="s">
        <v>6562</v>
      </c>
      <c r="G3334" s="226" t="s">
        <v>65</v>
      </c>
      <c r="H3334" s="226" t="s">
        <v>66</v>
      </c>
      <c r="I3334" s="229"/>
      <c r="J3334" s="260"/>
      <c r="K3334" s="252">
        <f t="shared" si="54"/>
        <v>163</v>
      </c>
      <c r="L3334" s="9" t="s">
        <v>34</v>
      </c>
    </row>
    <row r="3335" spans="2:12">
      <c r="B3335" s="268">
        <v>3323</v>
      </c>
      <c r="C3335" s="226" t="s">
        <v>6261</v>
      </c>
      <c r="D3335" s="227" t="s">
        <v>6262</v>
      </c>
      <c r="E3335" s="228" t="s">
        <v>6563</v>
      </c>
      <c r="F3335" s="226" t="s">
        <v>6564</v>
      </c>
      <c r="G3335" s="226" t="s">
        <v>65</v>
      </c>
      <c r="H3335" s="226" t="s">
        <v>66</v>
      </c>
      <c r="I3335" s="229"/>
      <c r="J3335" s="260"/>
      <c r="K3335" s="252">
        <f t="shared" si="54"/>
        <v>164</v>
      </c>
      <c r="L3335" s="9" t="s">
        <v>34</v>
      </c>
    </row>
    <row r="3336" spans="2:12">
      <c r="B3336" s="268">
        <v>3324</v>
      </c>
      <c r="C3336" s="226" t="s">
        <v>6261</v>
      </c>
      <c r="D3336" s="227" t="s">
        <v>6262</v>
      </c>
      <c r="E3336" s="228" t="s">
        <v>6565</v>
      </c>
      <c r="F3336" s="226" t="s">
        <v>6566</v>
      </c>
      <c r="G3336" s="226" t="s">
        <v>65</v>
      </c>
      <c r="H3336" s="226" t="s">
        <v>66</v>
      </c>
      <c r="I3336" s="229"/>
      <c r="J3336" s="260"/>
      <c r="K3336" s="252">
        <f t="shared" si="54"/>
        <v>165</v>
      </c>
      <c r="L3336" s="9" t="s">
        <v>34</v>
      </c>
    </row>
    <row r="3337" spans="2:12">
      <c r="B3337" s="268">
        <v>3325</v>
      </c>
      <c r="C3337" s="226" t="s">
        <v>6261</v>
      </c>
      <c r="D3337" s="227" t="s">
        <v>6262</v>
      </c>
      <c r="E3337" s="228" t="s">
        <v>6567</v>
      </c>
      <c r="F3337" s="226" t="s">
        <v>6568</v>
      </c>
      <c r="G3337" s="226" t="s">
        <v>65</v>
      </c>
      <c r="H3337" s="226" t="s">
        <v>66</v>
      </c>
      <c r="I3337" s="229"/>
      <c r="J3337" s="260"/>
      <c r="K3337" s="252">
        <f t="shared" si="54"/>
        <v>166</v>
      </c>
      <c r="L3337" s="9" t="s">
        <v>34</v>
      </c>
    </row>
    <row r="3338" spans="2:12">
      <c r="B3338" s="268">
        <v>3326</v>
      </c>
      <c r="C3338" s="226" t="s">
        <v>6261</v>
      </c>
      <c r="D3338" s="227" t="s">
        <v>6262</v>
      </c>
      <c r="E3338" s="228" t="s">
        <v>6569</v>
      </c>
      <c r="F3338" s="226" t="s">
        <v>6570</v>
      </c>
      <c r="G3338" s="226" t="s">
        <v>65</v>
      </c>
      <c r="H3338" s="226" t="s">
        <v>66</v>
      </c>
      <c r="I3338" s="229"/>
      <c r="J3338" s="260"/>
      <c r="K3338" s="252">
        <f t="shared" si="54"/>
        <v>162</v>
      </c>
      <c r="L3338" s="9" t="s">
        <v>34</v>
      </c>
    </row>
    <row r="3339" spans="2:12">
      <c r="B3339" s="268">
        <v>3327</v>
      </c>
      <c r="C3339" s="226" t="s">
        <v>6261</v>
      </c>
      <c r="D3339" s="227" t="s">
        <v>6262</v>
      </c>
      <c r="E3339" s="228" t="s">
        <v>6571</v>
      </c>
      <c r="F3339" s="226" t="s">
        <v>6572</v>
      </c>
      <c r="G3339" s="226" t="s">
        <v>65</v>
      </c>
      <c r="H3339" s="226" t="s">
        <v>66</v>
      </c>
      <c r="I3339" s="229"/>
      <c r="J3339" s="260"/>
      <c r="K3339" s="252">
        <f t="shared" si="54"/>
        <v>168</v>
      </c>
      <c r="L3339" s="9" t="s">
        <v>34</v>
      </c>
    </row>
    <row r="3340" spans="2:12">
      <c r="B3340" s="268">
        <v>3328</v>
      </c>
      <c r="C3340" s="226" t="s">
        <v>6261</v>
      </c>
      <c r="D3340" s="227" t="s">
        <v>6262</v>
      </c>
      <c r="E3340" s="228" t="s">
        <v>6573</v>
      </c>
      <c r="F3340" s="226" t="s">
        <v>6574</v>
      </c>
      <c r="G3340" s="226" t="s">
        <v>65</v>
      </c>
      <c r="H3340" s="226" t="s">
        <v>66</v>
      </c>
      <c r="I3340" s="229"/>
      <c r="J3340" s="260"/>
      <c r="K3340" s="252">
        <f t="shared" si="54"/>
        <v>169</v>
      </c>
      <c r="L3340" s="9" t="s">
        <v>34</v>
      </c>
    </row>
    <row r="3341" spans="2:12">
      <c r="B3341" s="268">
        <v>3329</v>
      </c>
      <c r="C3341" s="226" t="s">
        <v>6261</v>
      </c>
      <c r="D3341" s="227" t="s">
        <v>6262</v>
      </c>
      <c r="E3341" s="228" t="s">
        <v>6575</v>
      </c>
      <c r="F3341" s="226" t="s">
        <v>6576</v>
      </c>
      <c r="G3341" s="226" t="s">
        <v>65</v>
      </c>
      <c r="H3341" s="226" t="s">
        <v>66</v>
      </c>
      <c r="I3341" s="229"/>
      <c r="J3341" s="260"/>
      <c r="K3341" s="252">
        <f t="shared" si="54"/>
        <v>170</v>
      </c>
      <c r="L3341" s="9" t="s">
        <v>34</v>
      </c>
    </row>
    <row r="3342" spans="2:12">
      <c r="B3342" s="268">
        <v>3330</v>
      </c>
      <c r="C3342" s="226" t="s">
        <v>6261</v>
      </c>
      <c r="D3342" s="227" t="s">
        <v>6262</v>
      </c>
      <c r="E3342" s="228" t="s">
        <v>6577</v>
      </c>
      <c r="F3342" s="226" t="s">
        <v>6578</v>
      </c>
      <c r="G3342" s="226" t="s">
        <v>65</v>
      </c>
      <c r="H3342" s="226" t="s">
        <v>66</v>
      </c>
      <c r="I3342" s="229"/>
      <c r="J3342" s="260"/>
      <c r="K3342" s="252">
        <f t="shared" si="54"/>
        <v>171</v>
      </c>
      <c r="L3342" s="9" t="s">
        <v>34</v>
      </c>
    </row>
    <row r="3343" spans="2:12">
      <c r="B3343" s="268">
        <v>3331</v>
      </c>
      <c r="C3343" s="226" t="s">
        <v>6261</v>
      </c>
      <c r="D3343" s="227" t="s">
        <v>6262</v>
      </c>
      <c r="E3343" s="228" t="s">
        <v>6579</v>
      </c>
      <c r="F3343" s="226" t="s">
        <v>6580</v>
      </c>
      <c r="G3343" s="226" t="s">
        <v>65</v>
      </c>
      <c r="H3343" s="226" t="s">
        <v>66</v>
      </c>
      <c r="I3343" s="229"/>
      <c r="J3343" s="260"/>
      <c r="K3343" s="252">
        <f t="shared" si="54"/>
        <v>167</v>
      </c>
      <c r="L3343" s="9" t="s">
        <v>34</v>
      </c>
    </row>
    <row r="3344" spans="2:12">
      <c r="B3344" s="268">
        <v>3332</v>
      </c>
      <c r="C3344" s="226" t="s">
        <v>6261</v>
      </c>
      <c r="D3344" s="227" t="s">
        <v>6262</v>
      </c>
      <c r="E3344" s="228" t="s">
        <v>6581</v>
      </c>
      <c r="F3344" s="226" t="s">
        <v>6582</v>
      </c>
      <c r="G3344" s="226" t="s">
        <v>65</v>
      </c>
      <c r="H3344" s="226" t="s">
        <v>66</v>
      </c>
      <c r="I3344" s="229"/>
      <c r="J3344" s="260"/>
      <c r="K3344" s="252">
        <f t="shared" si="54"/>
        <v>147</v>
      </c>
      <c r="L3344" s="9" t="s">
        <v>34</v>
      </c>
    </row>
    <row r="3345" spans="2:12">
      <c r="B3345" s="268">
        <v>3333</v>
      </c>
      <c r="C3345" s="226" t="s">
        <v>6261</v>
      </c>
      <c r="D3345" s="227" t="s">
        <v>6262</v>
      </c>
      <c r="E3345" s="228" t="s">
        <v>6583</v>
      </c>
      <c r="F3345" s="226" t="s">
        <v>6584</v>
      </c>
      <c r="G3345" s="226" t="s">
        <v>65</v>
      </c>
      <c r="H3345" s="226" t="s">
        <v>66</v>
      </c>
      <c r="I3345" s="229"/>
      <c r="J3345" s="260"/>
      <c r="K3345" s="252">
        <f t="shared" si="54"/>
        <v>148</v>
      </c>
      <c r="L3345" s="9" t="s">
        <v>34</v>
      </c>
    </row>
    <row r="3346" spans="2:12">
      <c r="B3346" s="268">
        <v>3334</v>
      </c>
      <c r="C3346" s="226" t="s">
        <v>6261</v>
      </c>
      <c r="D3346" s="227" t="s">
        <v>6262</v>
      </c>
      <c r="E3346" s="228" t="s">
        <v>6585</v>
      </c>
      <c r="F3346" s="226" t="s">
        <v>6586</v>
      </c>
      <c r="G3346" s="226" t="s">
        <v>65</v>
      </c>
      <c r="H3346" s="226" t="s">
        <v>66</v>
      </c>
      <c r="I3346" s="229"/>
      <c r="J3346" s="260"/>
      <c r="K3346" s="252">
        <f t="shared" si="54"/>
        <v>149</v>
      </c>
      <c r="L3346" s="9" t="s">
        <v>34</v>
      </c>
    </row>
    <row r="3347" spans="2:12">
      <c r="B3347" s="268">
        <v>3335</v>
      </c>
      <c r="C3347" s="226" t="s">
        <v>6261</v>
      </c>
      <c r="D3347" s="227" t="s">
        <v>6262</v>
      </c>
      <c r="E3347" s="228" t="s">
        <v>6587</v>
      </c>
      <c r="F3347" s="226" t="s">
        <v>6588</v>
      </c>
      <c r="G3347" s="226" t="s">
        <v>65</v>
      </c>
      <c r="H3347" s="226" t="s">
        <v>66</v>
      </c>
      <c r="I3347" s="229"/>
      <c r="J3347" s="260"/>
      <c r="K3347" s="252">
        <f t="shared" si="54"/>
        <v>150</v>
      </c>
      <c r="L3347" s="9" t="s">
        <v>34</v>
      </c>
    </row>
    <row r="3348" spans="2:12">
      <c r="B3348" s="268">
        <v>3336</v>
      </c>
      <c r="C3348" s="226" t="s">
        <v>6261</v>
      </c>
      <c r="D3348" s="227" t="s">
        <v>6262</v>
      </c>
      <c r="E3348" s="228" t="s">
        <v>6589</v>
      </c>
      <c r="F3348" s="226" t="s">
        <v>6590</v>
      </c>
      <c r="G3348" s="226" t="s">
        <v>65</v>
      </c>
      <c r="H3348" s="226" t="s">
        <v>66</v>
      </c>
      <c r="I3348" s="229"/>
      <c r="J3348" s="260"/>
      <c r="K3348" s="252">
        <f t="shared" si="54"/>
        <v>151</v>
      </c>
      <c r="L3348" s="9" t="s">
        <v>34</v>
      </c>
    </row>
    <row r="3349" spans="2:12">
      <c r="B3349" s="268">
        <v>3337</v>
      </c>
      <c r="C3349" s="226" t="s">
        <v>6261</v>
      </c>
      <c r="D3349" s="227" t="s">
        <v>6262</v>
      </c>
      <c r="E3349" s="228" t="s">
        <v>6591</v>
      </c>
      <c r="F3349" s="226" t="s">
        <v>6592</v>
      </c>
      <c r="G3349" s="226" t="s">
        <v>65</v>
      </c>
      <c r="H3349" s="226" t="s">
        <v>66</v>
      </c>
      <c r="I3349" s="229"/>
      <c r="J3349" s="260"/>
      <c r="K3349" s="252">
        <f t="shared" si="54"/>
        <v>173</v>
      </c>
      <c r="L3349" s="9" t="s">
        <v>34</v>
      </c>
    </row>
    <row r="3350" spans="2:12">
      <c r="B3350" s="268">
        <v>3338</v>
      </c>
      <c r="C3350" s="226" t="s">
        <v>6261</v>
      </c>
      <c r="D3350" s="227" t="s">
        <v>6262</v>
      </c>
      <c r="E3350" s="228" t="s">
        <v>6593</v>
      </c>
      <c r="F3350" s="226" t="s">
        <v>6594</v>
      </c>
      <c r="G3350" s="226" t="s">
        <v>65</v>
      </c>
      <c r="H3350" s="226" t="s">
        <v>66</v>
      </c>
      <c r="I3350" s="229"/>
      <c r="J3350" s="260"/>
      <c r="K3350" s="252">
        <f t="shared" si="54"/>
        <v>174</v>
      </c>
      <c r="L3350" s="9" t="s">
        <v>34</v>
      </c>
    </row>
    <row r="3351" spans="2:12">
      <c r="B3351" s="268">
        <v>3339</v>
      </c>
      <c r="C3351" s="226" t="s">
        <v>6261</v>
      </c>
      <c r="D3351" s="227" t="s">
        <v>6262</v>
      </c>
      <c r="E3351" s="228" t="s">
        <v>6595</v>
      </c>
      <c r="F3351" s="226" t="s">
        <v>6596</v>
      </c>
      <c r="G3351" s="226" t="s">
        <v>65</v>
      </c>
      <c r="H3351" s="226" t="s">
        <v>66</v>
      </c>
      <c r="I3351" s="229"/>
      <c r="J3351" s="260"/>
      <c r="K3351" s="252">
        <f t="shared" si="54"/>
        <v>175</v>
      </c>
      <c r="L3351" s="9" t="s">
        <v>34</v>
      </c>
    </row>
    <row r="3352" spans="2:12">
      <c r="B3352" s="268">
        <v>3340</v>
      </c>
      <c r="C3352" s="226" t="s">
        <v>6261</v>
      </c>
      <c r="D3352" s="227" t="s">
        <v>6262</v>
      </c>
      <c r="E3352" s="228" t="s">
        <v>6597</v>
      </c>
      <c r="F3352" s="226" t="s">
        <v>6598</v>
      </c>
      <c r="G3352" s="226" t="s">
        <v>65</v>
      </c>
      <c r="H3352" s="226" t="s">
        <v>66</v>
      </c>
      <c r="I3352" s="229"/>
      <c r="J3352" s="260"/>
      <c r="K3352" s="252">
        <f t="shared" si="54"/>
        <v>176</v>
      </c>
      <c r="L3352" s="9" t="s">
        <v>34</v>
      </c>
    </row>
    <row r="3353" spans="2:12">
      <c r="B3353" s="268">
        <v>3341</v>
      </c>
      <c r="C3353" s="226" t="s">
        <v>6261</v>
      </c>
      <c r="D3353" s="227" t="s">
        <v>6262</v>
      </c>
      <c r="E3353" s="228" t="s">
        <v>6599</v>
      </c>
      <c r="F3353" s="226" t="s">
        <v>6600</v>
      </c>
      <c r="G3353" s="226" t="s">
        <v>65</v>
      </c>
      <c r="H3353" s="226" t="s">
        <v>66</v>
      </c>
      <c r="I3353" s="229"/>
      <c r="J3353" s="260"/>
      <c r="K3353" s="252">
        <f t="shared" si="54"/>
        <v>172</v>
      </c>
      <c r="L3353" s="9" t="s">
        <v>34</v>
      </c>
    </row>
    <row r="3354" spans="2:12">
      <c r="B3354" s="268">
        <v>3342</v>
      </c>
      <c r="C3354" s="226" t="s">
        <v>6261</v>
      </c>
      <c r="D3354" s="227" t="s">
        <v>6262</v>
      </c>
      <c r="E3354" s="228" t="s">
        <v>6601</v>
      </c>
      <c r="F3354" s="226" t="s">
        <v>6602</v>
      </c>
      <c r="G3354" s="226" t="s">
        <v>65</v>
      </c>
      <c r="H3354" s="226" t="s">
        <v>66</v>
      </c>
      <c r="I3354" s="229"/>
      <c r="J3354" s="260"/>
      <c r="K3354" s="252">
        <f t="shared" si="54"/>
        <v>178</v>
      </c>
      <c r="L3354" s="9" t="s">
        <v>34</v>
      </c>
    </row>
    <row r="3355" spans="2:12">
      <c r="B3355" s="268">
        <v>3343</v>
      </c>
      <c r="C3355" s="226" t="s">
        <v>6261</v>
      </c>
      <c r="D3355" s="227" t="s">
        <v>6262</v>
      </c>
      <c r="E3355" s="228" t="s">
        <v>6603</v>
      </c>
      <c r="F3355" s="226" t="s">
        <v>6604</v>
      </c>
      <c r="G3355" s="226" t="s">
        <v>65</v>
      </c>
      <c r="H3355" s="226" t="s">
        <v>66</v>
      </c>
      <c r="I3355" s="229"/>
      <c r="J3355" s="260"/>
      <c r="K3355" s="252">
        <f t="shared" si="54"/>
        <v>179</v>
      </c>
      <c r="L3355" s="9" t="s">
        <v>34</v>
      </c>
    </row>
    <row r="3356" spans="2:12">
      <c r="B3356" s="268">
        <v>3344</v>
      </c>
      <c r="C3356" s="226" t="s">
        <v>6261</v>
      </c>
      <c r="D3356" s="227" t="s">
        <v>6262</v>
      </c>
      <c r="E3356" s="228" t="s">
        <v>6605</v>
      </c>
      <c r="F3356" s="226" t="s">
        <v>6606</v>
      </c>
      <c r="G3356" s="226" t="s">
        <v>65</v>
      </c>
      <c r="H3356" s="226" t="s">
        <v>66</v>
      </c>
      <c r="I3356" s="229"/>
      <c r="J3356" s="260"/>
      <c r="K3356" s="252">
        <f t="shared" si="54"/>
        <v>180</v>
      </c>
      <c r="L3356" s="9" t="s">
        <v>34</v>
      </c>
    </row>
    <row r="3357" spans="2:12">
      <c r="B3357" s="268">
        <v>3345</v>
      </c>
      <c r="C3357" s="226" t="s">
        <v>6261</v>
      </c>
      <c r="D3357" s="227" t="s">
        <v>6262</v>
      </c>
      <c r="E3357" s="228" t="s">
        <v>6607</v>
      </c>
      <c r="F3357" s="226" t="s">
        <v>6608</v>
      </c>
      <c r="G3357" s="226" t="s">
        <v>65</v>
      </c>
      <c r="H3357" s="226" t="s">
        <v>66</v>
      </c>
      <c r="I3357" s="229"/>
      <c r="J3357" s="260"/>
      <c r="K3357" s="252">
        <f t="shared" si="54"/>
        <v>181</v>
      </c>
      <c r="L3357" s="9" t="s">
        <v>34</v>
      </c>
    </row>
    <row r="3358" spans="2:12">
      <c r="B3358" s="268">
        <v>3346</v>
      </c>
      <c r="C3358" s="226" t="s">
        <v>6261</v>
      </c>
      <c r="D3358" s="227" t="s">
        <v>6262</v>
      </c>
      <c r="E3358" s="228" t="s">
        <v>6609</v>
      </c>
      <c r="F3358" s="226" t="s">
        <v>6610</v>
      </c>
      <c r="G3358" s="226" t="s">
        <v>65</v>
      </c>
      <c r="H3358" s="226" t="s">
        <v>66</v>
      </c>
      <c r="I3358" s="229"/>
      <c r="J3358" s="260"/>
      <c r="K3358" s="252">
        <f t="shared" si="54"/>
        <v>182</v>
      </c>
      <c r="L3358" s="9" t="s">
        <v>34</v>
      </c>
    </row>
    <row r="3359" spans="2:12">
      <c r="B3359" s="268">
        <v>3347</v>
      </c>
      <c r="C3359" s="226" t="s">
        <v>6261</v>
      </c>
      <c r="D3359" s="227" t="s">
        <v>6262</v>
      </c>
      <c r="E3359" s="228" t="s">
        <v>6611</v>
      </c>
      <c r="F3359" s="226" t="s">
        <v>6612</v>
      </c>
      <c r="G3359" s="226" t="s">
        <v>65</v>
      </c>
      <c r="H3359" s="226" t="s">
        <v>66</v>
      </c>
      <c r="I3359" s="229"/>
      <c r="J3359" s="260"/>
      <c r="K3359" s="252">
        <f t="shared" si="54"/>
        <v>177</v>
      </c>
      <c r="L3359" s="9" t="s">
        <v>34</v>
      </c>
    </row>
    <row r="3360" spans="2:12">
      <c r="B3360" s="268">
        <v>3348</v>
      </c>
      <c r="C3360" s="226" t="s">
        <v>6261</v>
      </c>
      <c r="D3360" s="227" t="s">
        <v>6262</v>
      </c>
      <c r="E3360" s="228" t="s">
        <v>6613</v>
      </c>
      <c r="F3360" s="226" t="s">
        <v>6614</v>
      </c>
      <c r="G3360" s="226" t="s">
        <v>65</v>
      </c>
      <c r="H3360" s="226" t="s">
        <v>66</v>
      </c>
      <c r="I3360" s="229"/>
      <c r="J3360" s="260"/>
      <c r="K3360" s="252">
        <f t="shared" si="54"/>
        <v>184</v>
      </c>
      <c r="L3360" s="9" t="s">
        <v>34</v>
      </c>
    </row>
    <row r="3361" spans="2:12">
      <c r="B3361" s="268">
        <v>3349</v>
      </c>
      <c r="C3361" s="226" t="s">
        <v>6261</v>
      </c>
      <c r="D3361" s="227" t="s">
        <v>6262</v>
      </c>
      <c r="E3361" s="228" t="s">
        <v>6615</v>
      </c>
      <c r="F3361" s="226" t="s">
        <v>6616</v>
      </c>
      <c r="G3361" s="226" t="s">
        <v>65</v>
      </c>
      <c r="H3361" s="226" t="s">
        <v>66</v>
      </c>
      <c r="I3361" s="229"/>
      <c r="J3361" s="260"/>
      <c r="K3361" s="252">
        <f t="shared" si="54"/>
        <v>185</v>
      </c>
      <c r="L3361" s="9" t="s">
        <v>34</v>
      </c>
    </row>
    <row r="3362" spans="2:12">
      <c r="B3362" s="268">
        <v>3350</v>
      </c>
      <c r="C3362" s="226" t="s">
        <v>6261</v>
      </c>
      <c r="D3362" s="227" t="s">
        <v>6262</v>
      </c>
      <c r="E3362" s="228" t="s">
        <v>6617</v>
      </c>
      <c r="F3362" s="226" t="s">
        <v>6618</v>
      </c>
      <c r="G3362" s="226" t="s">
        <v>65</v>
      </c>
      <c r="H3362" s="226" t="s">
        <v>66</v>
      </c>
      <c r="I3362" s="229"/>
      <c r="J3362" s="260"/>
      <c r="K3362" s="252">
        <f t="shared" si="54"/>
        <v>186</v>
      </c>
      <c r="L3362" s="9" t="s">
        <v>34</v>
      </c>
    </row>
    <row r="3363" spans="2:12">
      <c r="B3363" s="268">
        <v>3351</v>
      </c>
      <c r="C3363" s="226" t="s">
        <v>6261</v>
      </c>
      <c r="D3363" s="227" t="s">
        <v>6262</v>
      </c>
      <c r="E3363" s="228" t="s">
        <v>6619</v>
      </c>
      <c r="F3363" s="226" t="s">
        <v>6620</v>
      </c>
      <c r="G3363" s="226" t="s">
        <v>65</v>
      </c>
      <c r="H3363" s="226" t="s">
        <v>66</v>
      </c>
      <c r="I3363" s="229"/>
      <c r="J3363" s="260"/>
      <c r="K3363" s="252">
        <f t="shared" si="54"/>
        <v>187</v>
      </c>
      <c r="L3363" s="9" t="s">
        <v>34</v>
      </c>
    </row>
    <row r="3364" spans="2:12">
      <c r="B3364" s="268">
        <v>3352</v>
      </c>
      <c r="C3364" s="226" t="s">
        <v>6261</v>
      </c>
      <c r="D3364" s="227" t="s">
        <v>6262</v>
      </c>
      <c r="E3364" s="228" t="s">
        <v>6621</v>
      </c>
      <c r="F3364" s="226" t="s">
        <v>6622</v>
      </c>
      <c r="G3364" s="226" t="s">
        <v>65</v>
      </c>
      <c r="H3364" s="226" t="s">
        <v>66</v>
      </c>
      <c r="I3364" s="229"/>
      <c r="J3364" s="260"/>
      <c r="K3364" s="252">
        <f t="shared" si="54"/>
        <v>183</v>
      </c>
      <c r="L3364" s="9" t="s">
        <v>34</v>
      </c>
    </row>
    <row r="3365" spans="2:12">
      <c r="B3365" s="268">
        <v>3353</v>
      </c>
      <c r="C3365" s="226" t="s">
        <v>6261</v>
      </c>
      <c r="D3365" s="227" t="s">
        <v>6262</v>
      </c>
      <c r="E3365" s="228" t="s">
        <v>6623</v>
      </c>
      <c r="F3365" s="226" t="s">
        <v>6624</v>
      </c>
      <c r="G3365" s="226" t="s">
        <v>65</v>
      </c>
      <c r="H3365" s="226" t="s">
        <v>66</v>
      </c>
      <c r="I3365" s="229"/>
      <c r="J3365" s="260"/>
      <c r="K3365" s="252">
        <f t="shared" si="54"/>
        <v>194</v>
      </c>
      <c r="L3365" s="9" t="s">
        <v>34</v>
      </c>
    </row>
    <row r="3366" spans="2:12">
      <c r="B3366" s="268">
        <v>3354</v>
      </c>
      <c r="C3366" s="226" t="s">
        <v>6261</v>
      </c>
      <c r="D3366" s="227" t="s">
        <v>6262</v>
      </c>
      <c r="E3366" s="228" t="s">
        <v>6625</v>
      </c>
      <c r="F3366" s="226" t="s">
        <v>6626</v>
      </c>
      <c r="G3366" s="226" t="s">
        <v>65</v>
      </c>
      <c r="H3366" s="226" t="s">
        <v>66</v>
      </c>
      <c r="I3366" s="229"/>
      <c r="J3366" s="260"/>
      <c r="K3366" s="252">
        <f t="shared" si="54"/>
        <v>195</v>
      </c>
      <c r="L3366" s="9" t="s">
        <v>34</v>
      </c>
    </row>
    <row r="3367" spans="2:12">
      <c r="B3367" s="268">
        <v>3355</v>
      </c>
      <c r="C3367" s="226" t="s">
        <v>6261</v>
      </c>
      <c r="D3367" s="227" t="s">
        <v>6262</v>
      </c>
      <c r="E3367" s="228" t="s">
        <v>6627</v>
      </c>
      <c r="F3367" s="226" t="s">
        <v>6628</v>
      </c>
      <c r="G3367" s="226" t="s">
        <v>65</v>
      </c>
      <c r="H3367" s="226" t="s">
        <v>66</v>
      </c>
      <c r="I3367" s="229"/>
      <c r="J3367" s="260"/>
      <c r="K3367" s="252">
        <f t="shared" si="54"/>
        <v>196</v>
      </c>
      <c r="L3367" s="9" t="s">
        <v>34</v>
      </c>
    </row>
    <row r="3368" spans="2:12">
      <c r="B3368" s="268">
        <v>3356</v>
      </c>
      <c r="C3368" s="226" t="s">
        <v>6261</v>
      </c>
      <c r="D3368" s="227" t="s">
        <v>6262</v>
      </c>
      <c r="E3368" s="228" t="s">
        <v>6629</v>
      </c>
      <c r="F3368" s="226" t="s">
        <v>6630</v>
      </c>
      <c r="G3368" s="226" t="s">
        <v>65</v>
      </c>
      <c r="H3368" s="226" t="s">
        <v>66</v>
      </c>
      <c r="I3368" s="229"/>
      <c r="J3368" s="260"/>
      <c r="K3368" s="252">
        <f t="shared" si="54"/>
        <v>197</v>
      </c>
      <c r="L3368" s="9" t="s">
        <v>34</v>
      </c>
    </row>
    <row r="3369" spans="2:12">
      <c r="B3369" s="268">
        <v>3357</v>
      </c>
      <c r="C3369" s="226" t="s">
        <v>6261</v>
      </c>
      <c r="D3369" s="227" t="s">
        <v>6262</v>
      </c>
      <c r="E3369" s="228" t="s">
        <v>6631</v>
      </c>
      <c r="F3369" s="226" t="s">
        <v>6632</v>
      </c>
      <c r="G3369" s="226" t="s">
        <v>65</v>
      </c>
      <c r="H3369" s="226" t="s">
        <v>66</v>
      </c>
      <c r="I3369" s="229"/>
      <c r="J3369" s="260"/>
      <c r="K3369" s="252">
        <f t="shared" si="54"/>
        <v>193</v>
      </c>
      <c r="L3369" s="9" t="s">
        <v>34</v>
      </c>
    </row>
    <row r="3370" spans="2:12">
      <c r="B3370" s="268">
        <v>3358</v>
      </c>
      <c r="C3370" s="226" t="s">
        <v>6261</v>
      </c>
      <c r="D3370" s="227" t="s">
        <v>6262</v>
      </c>
      <c r="E3370" s="228" t="s">
        <v>6633</v>
      </c>
      <c r="F3370" s="226" t="s">
        <v>6634</v>
      </c>
      <c r="G3370" s="226" t="s">
        <v>65</v>
      </c>
      <c r="H3370" s="226" t="s">
        <v>66</v>
      </c>
      <c r="I3370" s="229"/>
      <c r="J3370" s="260"/>
      <c r="K3370" s="252">
        <f t="shared" si="54"/>
        <v>3</v>
      </c>
      <c r="L3370" s="9" t="s">
        <v>34</v>
      </c>
    </row>
    <row r="3371" spans="2:12">
      <c r="B3371" s="268">
        <v>3359</v>
      </c>
      <c r="C3371" s="226" t="s">
        <v>6261</v>
      </c>
      <c r="D3371" s="227" t="s">
        <v>6262</v>
      </c>
      <c r="E3371" s="228" t="s">
        <v>6635</v>
      </c>
      <c r="F3371" s="226" t="s">
        <v>6634</v>
      </c>
      <c r="G3371" s="226" t="s">
        <v>65</v>
      </c>
      <c r="H3371" s="226" t="s">
        <v>66</v>
      </c>
      <c r="I3371" s="229"/>
      <c r="J3371" s="260"/>
      <c r="K3371" s="252">
        <f t="shared" si="54"/>
        <v>199</v>
      </c>
      <c r="L3371" s="9" t="s">
        <v>34</v>
      </c>
    </row>
    <row r="3372" spans="2:12">
      <c r="B3372" s="268">
        <v>3360</v>
      </c>
      <c r="C3372" s="226" t="s">
        <v>6261</v>
      </c>
      <c r="D3372" s="227" t="s">
        <v>6262</v>
      </c>
      <c r="E3372" s="228" t="s">
        <v>6636</v>
      </c>
      <c r="F3372" s="226" t="s">
        <v>6637</v>
      </c>
      <c r="G3372" s="226" t="s">
        <v>65</v>
      </c>
      <c r="H3372" s="226" t="s">
        <v>66</v>
      </c>
      <c r="I3372" s="229"/>
      <c r="J3372" s="260"/>
      <c r="K3372" s="252">
        <f t="shared" si="54"/>
        <v>4</v>
      </c>
      <c r="L3372" s="9" t="s">
        <v>34</v>
      </c>
    </row>
    <row r="3373" spans="2:12">
      <c r="B3373" s="268">
        <v>3361</v>
      </c>
      <c r="C3373" s="226" t="s">
        <v>6261</v>
      </c>
      <c r="D3373" s="227" t="s">
        <v>6262</v>
      </c>
      <c r="E3373" s="228" t="s">
        <v>6638</v>
      </c>
      <c r="F3373" s="226" t="s">
        <v>6637</v>
      </c>
      <c r="G3373" s="226" t="s">
        <v>65</v>
      </c>
      <c r="H3373" s="226" t="s">
        <v>66</v>
      </c>
      <c r="I3373" s="229"/>
      <c r="J3373" s="260"/>
      <c r="K3373" s="252">
        <f t="shared" si="54"/>
        <v>200</v>
      </c>
      <c r="L3373" s="9" t="s">
        <v>34</v>
      </c>
    </row>
    <row r="3374" spans="2:12">
      <c r="B3374" s="268">
        <v>3362</v>
      </c>
      <c r="C3374" s="226" t="s">
        <v>6261</v>
      </c>
      <c r="D3374" s="227" t="s">
        <v>6262</v>
      </c>
      <c r="E3374" s="228" t="s">
        <v>6639</v>
      </c>
      <c r="F3374" s="226" t="s">
        <v>6640</v>
      </c>
      <c r="G3374" s="226" t="s">
        <v>65</v>
      </c>
      <c r="H3374" s="226" t="s">
        <v>66</v>
      </c>
      <c r="I3374" s="229"/>
      <c r="J3374" s="260"/>
      <c r="K3374" s="252">
        <f t="shared" si="54"/>
        <v>201</v>
      </c>
      <c r="L3374" s="9" t="s">
        <v>34</v>
      </c>
    </row>
    <row r="3375" spans="2:12">
      <c r="B3375" s="268">
        <v>3363</v>
      </c>
      <c r="C3375" s="226" t="s">
        <v>6261</v>
      </c>
      <c r="D3375" s="227" t="s">
        <v>6262</v>
      </c>
      <c r="E3375" s="228" t="s">
        <v>6641</v>
      </c>
      <c r="F3375" s="226" t="s">
        <v>6642</v>
      </c>
      <c r="G3375" s="226" t="s">
        <v>65</v>
      </c>
      <c r="H3375" s="226" t="s">
        <v>66</v>
      </c>
      <c r="I3375" s="229"/>
      <c r="J3375" s="260"/>
      <c r="K3375" s="252">
        <f t="shared" si="54"/>
        <v>202</v>
      </c>
      <c r="L3375" s="9" t="s">
        <v>34</v>
      </c>
    </row>
    <row r="3376" spans="2:12">
      <c r="B3376" s="268">
        <v>3364</v>
      </c>
      <c r="C3376" s="226" t="s">
        <v>6261</v>
      </c>
      <c r="D3376" s="227" t="s">
        <v>6262</v>
      </c>
      <c r="E3376" s="228" t="s">
        <v>6643</v>
      </c>
      <c r="F3376" s="226" t="s">
        <v>6644</v>
      </c>
      <c r="G3376" s="226" t="s">
        <v>65</v>
      </c>
      <c r="H3376" s="226" t="s">
        <v>66</v>
      </c>
      <c r="I3376" s="229"/>
      <c r="J3376" s="260"/>
      <c r="K3376" s="252">
        <f t="shared" si="54"/>
        <v>198</v>
      </c>
      <c r="L3376" s="9" t="s">
        <v>34</v>
      </c>
    </row>
    <row r="3377" spans="2:12">
      <c r="B3377" s="268">
        <v>3365</v>
      </c>
      <c r="C3377" s="226" t="s">
        <v>6261</v>
      </c>
      <c r="D3377" s="227" t="s">
        <v>6262</v>
      </c>
      <c r="E3377" s="228" t="s">
        <v>6645</v>
      </c>
      <c r="F3377" s="226" t="s">
        <v>6644</v>
      </c>
      <c r="G3377" s="226" t="s">
        <v>65</v>
      </c>
      <c r="H3377" s="226" t="s">
        <v>66</v>
      </c>
      <c r="I3377" s="229"/>
      <c r="J3377" s="260"/>
      <c r="K3377" s="252">
        <f t="shared" si="54"/>
        <v>203</v>
      </c>
      <c r="L3377" s="9" t="s">
        <v>34</v>
      </c>
    </row>
    <row r="3378" spans="2:12">
      <c r="B3378" s="268">
        <v>3366</v>
      </c>
      <c r="C3378" s="226" t="s">
        <v>6261</v>
      </c>
      <c r="D3378" s="227" t="s">
        <v>6262</v>
      </c>
      <c r="E3378" s="228" t="s">
        <v>6646</v>
      </c>
      <c r="F3378" s="226" t="s">
        <v>6647</v>
      </c>
      <c r="G3378" s="226" t="s">
        <v>65</v>
      </c>
      <c r="H3378" s="226" t="s">
        <v>66</v>
      </c>
      <c r="I3378" s="229"/>
      <c r="J3378" s="260"/>
      <c r="K3378" s="252">
        <f t="shared" si="54"/>
        <v>204</v>
      </c>
      <c r="L3378" s="9" t="s">
        <v>34</v>
      </c>
    </row>
    <row r="3379" spans="2:12">
      <c r="B3379" s="268">
        <v>3367</v>
      </c>
      <c r="C3379" s="226" t="s">
        <v>6261</v>
      </c>
      <c r="D3379" s="227" t="s">
        <v>6262</v>
      </c>
      <c r="E3379" s="228" t="s">
        <v>6648</v>
      </c>
      <c r="F3379" s="226" t="s">
        <v>6649</v>
      </c>
      <c r="G3379" s="226" t="s">
        <v>65</v>
      </c>
      <c r="H3379" s="226" t="s">
        <v>66</v>
      </c>
      <c r="I3379" s="229"/>
      <c r="J3379" s="260"/>
      <c r="K3379" s="252">
        <f t="shared" si="54"/>
        <v>205</v>
      </c>
      <c r="L3379" s="9" t="s">
        <v>34</v>
      </c>
    </row>
    <row r="3380" spans="2:12">
      <c r="B3380" s="268">
        <v>3368</v>
      </c>
      <c r="C3380" s="226" t="s">
        <v>6261</v>
      </c>
      <c r="D3380" s="227" t="s">
        <v>6262</v>
      </c>
      <c r="E3380" s="228" t="s">
        <v>6650</v>
      </c>
      <c r="F3380" s="226" t="s">
        <v>6651</v>
      </c>
      <c r="G3380" s="226" t="s">
        <v>65</v>
      </c>
      <c r="H3380" s="226" t="s">
        <v>66</v>
      </c>
      <c r="I3380" s="229"/>
      <c r="J3380" s="260"/>
      <c r="K3380" s="252">
        <f t="shared" si="54"/>
        <v>206</v>
      </c>
      <c r="L3380" s="9" t="s">
        <v>34</v>
      </c>
    </row>
    <row r="3381" spans="2:12">
      <c r="B3381" s="268">
        <v>3369</v>
      </c>
      <c r="C3381" s="226" t="s">
        <v>6261</v>
      </c>
      <c r="D3381" s="227" t="s">
        <v>6262</v>
      </c>
      <c r="E3381" s="228" t="s">
        <v>6652</v>
      </c>
      <c r="F3381" s="226" t="s">
        <v>6653</v>
      </c>
      <c r="G3381" s="226" t="s">
        <v>65</v>
      </c>
      <c r="H3381" s="226" t="s">
        <v>66</v>
      </c>
      <c r="I3381" s="229"/>
      <c r="J3381" s="260"/>
      <c r="K3381" s="252">
        <f t="shared" si="54"/>
        <v>207</v>
      </c>
      <c r="L3381" s="9" t="s">
        <v>34</v>
      </c>
    </row>
    <row r="3382" spans="2:12">
      <c r="B3382" s="268">
        <v>3370</v>
      </c>
      <c r="C3382" s="226" t="s">
        <v>6261</v>
      </c>
      <c r="D3382" s="227" t="s">
        <v>6262</v>
      </c>
      <c r="E3382" s="228" t="s">
        <v>6654</v>
      </c>
      <c r="F3382" s="226" t="s">
        <v>6655</v>
      </c>
      <c r="G3382" s="226" t="s">
        <v>65</v>
      </c>
      <c r="H3382" s="226" t="s">
        <v>66</v>
      </c>
      <c r="I3382" s="229"/>
      <c r="J3382" s="260"/>
      <c r="K3382" s="252">
        <f t="shared" si="54"/>
        <v>5</v>
      </c>
      <c r="L3382" s="9" t="s">
        <v>34</v>
      </c>
    </row>
    <row r="3383" spans="2:12">
      <c r="B3383" s="268">
        <v>3371</v>
      </c>
      <c r="C3383" s="226" t="s">
        <v>6261</v>
      </c>
      <c r="D3383" s="227" t="s">
        <v>6262</v>
      </c>
      <c r="E3383" s="228" t="s">
        <v>6656</v>
      </c>
      <c r="F3383" s="226" t="s">
        <v>6657</v>
      </c>
      <c r="G3383" s="226" t="s">
        <v>65</v>
      </c>
      <c r="H3383" s="226" t="s">
        <v>66</v>
      </c>
      <c r="I3383" s="229"/>
      <c r="J3383" s="260"/>
      <c r="K3383" s="252">
        <f t="shared" si="54"/>
        <v>6</v>
      </c>
      <c r="L3383" s="9" t="s">
        <v>34</v>
      </c>
    </row>
    <row r="3384" spans="2:12">
      <c r="B3384" s="268">
        <v>3372</v>
      </c>
      <c r="C3384" s="226" t="s">
        <v>6261</v>
      </c>
      <c r="D3384" s="227" t="s">
        <v>6262</v>
      </c>
      <c r="E3384" s="228" t="s">
        <v>6658</v>
      </c>
      <c r="F3384" s="226" t="s">
        <v>6659</v>
      </c>
      <c r="G3384" s="226" t="s">
        <v>65</v>
      </c>
      <c r="H3384" s="226" t="s">
        <v>66</v>
      </c>
      <c r="I3384" s="229"/>
      <c r="J3384" s="260"/>
      <c r="K3384" s="252">
        <f t="shared" si="54"/>
        <v>189</v>
      </c>
      <c r="L3384" s="9" t="s">
        <v>34</v>
      </c>
    </row>
    <row r="3385" spans="2:12">
      <c r="B3385" s="268">
        <v>3373</v>
      </c>
      <c r="C3385" s="226" t="s">
        <v>6261</v>
      </c>
      <c r="D3385" s="227" t="s">
        <v>6262</v>
      </c>
      <c r="E3385" s="228" t="s">
        <v>6660</v>
      </c>
      <c r="F3385" s="226" t="s">
        <v>6661</v>
      </c>
      <c r="G3385" s="226" t="s">
        <v>65</v>
      </c>
      <c r="H3385" s="226" t="s">
        <v>66</v>
      </c>
      <c r="I3385" s="229"/>
      <c r="J3385" s="260"/>
      <c r="K3385" s="252">
        <f t="shared" si="54"/>
        <v>190</v>
      </c>
      <c r="L3385" s="9" t="s">
        <v>34</v>
      </c>
    </row>
    <row r="3386" spans="2:12">
      <c r="B3386" s="268">
        <v>3374</v>
      </c>
      <c r="C3386" s="226" t="s">
        <v>6261</v>
      </c>
      <c r="D3386" s="227" t="s">
        <v>6262</v>
      </c>
      <c r="E3386" s="228" t="s">
        <v>6662</v>
      </c>
      <c r="F3386" s="226" t="s">
        <v>6663</v>
      </c>
      <c r="G3386" s="226" t="s">
        <v>65</v>
      </c>
      <c r="H3386" s="226" t="s">
        <v>66</v>
      </c>
      <c r="I3386" s="229"/>
      <c r="J3386" s="260"/>
      <c r="K3386" s="252">
        <f t="shared" si="54"/>
        <v>191</v>
      </c>
      <c r="L3386" s="9" t="s">
        <v>34</v>
      </c>
    </row>
    <row r="3387" spans="2:12">
      <c r="B3387" s="268">
        <v>3375</v>
      </c>
      <c r="C3387" s="226" t="s">
        <v>6261</v>
      </c>
      <c r="D3387" s="227" t="s">
        <v>6262</v>
      </c>
      <c r="E3387" s="228" t="s">
        <v>6664</v>
      </c>
      <c r="F3387" s="226" t="s">
        <v>6665</v>
      </c>
      <c r="G3387" s="226" t="s">
        <v>65</v>
      </c>
      <c r="H3387" s="226" t="s">
        <v>66</v>
      </c>
      <c r="I3387" s="229"/>
      <c r="J3387" s="260"/>
      <c r="K3387" s="252">
        <f t="shared" si="54"/>
        <v>192</v>
      </c>
      <c r="L3387" s="9" t="s">
        <v>34</v>
      </c>
    </row>
    <row r="3388" spans="2:12">
      <c r="B3388" s="268">
        <v>3376</v>
      </c>
      <c r="C3388" s="226" t="s">
        <v>6261</v>
      </c>
      <c r="D3388" s="227" t="s">
        <v>6262</v>
      </c>
      <c r="E3388" s="228" t="s">
        <v>6666</v>
      </c>
      <c r="F3388" s="226" t="s">
        <v>6667</v>
      </c>
      <c r="G3388" s="226" t="s">
        <v>65</v>
      </c>
      <c r="H3388" s="226" t="s">
        <v>66</v>
      </c>
      <c r="I3388" s="229"/>
      <c r="J3388" s="260"/>
      <c r="K3388" s="252">
        <f t="shared" si="54"/>
        <v>188</v>
      </c>
      <c r="L3388" s="9" t="s">
        <v>34</v>
      </c>
    </row>
    <row r="3389" spans="2:12">
      <c r="B3389" s="268">
        <v>3377</v>
      </c>
      <c r="C3389" s="226" t="s">
        <v>6668</v>
      </c>
      <c r="D3389" s="227" t="s">
        <v>6669</v>
      </c>
      <c r="E3389" s="228" t="s">
        <v>6670</v>
      </c>
      <c r="F3389" s="226" t="s">
        <v>6671</v>
      </c>
      <c r="G3389" s="226" t="s">
        <v>65</v>
      </c>
      <c r="H3389" s="226" t="s">
        <v>66</v>
      </c>
      <c r="I3389" s="229"/>
      <c r="J3389" s="260"/>
      <c r="K3389" s="252">
        <f t="shared" ref="K3389:K3452" si="55">VALUE(RIGHT($E3389,4))</f>
        <v>2</v>
      </c>
      <c r="L3389" s="9" t="s">
        <v>34</v>
      </c>
    </row>
    <row r="3390" spans="2:12">
      <c r="B3390" s="268">
        <v>3378</v>
      </c>
      <c r="C3390" s="226" t="s">
        <v>6668</v>
      </c>
      <c r="D3390" s="227" t="s">
        <v>6669</v>
      </c>
      <c r="E3390" s="228" t="s">
        <v>6672</v>
      </c>
      <c r="F3390" s="226" t="s">
        <v>6673</v>
      </c>
      <c r="G3390" s="226" t="s">
        <v>65</v>
      </c>
      <c r="H3390" s="226" t="s">
        <v>66</v>
      </c>
      <c r="I3390" s="229"/>
      <c r="J3390" s="260"/>
      <c r="K3390" s="252">
        <f t="shared" si="55"/>
        <v>3</v>
      </c>
      <c r="L3390" s="9" t="s">
        <v>34</v>
      </c>
    </row>
    <row r="3391" spans="2:12">
      <c r="B3391" s="268">
        <v>3379</v>
      </c>
      <c r="C3391" s="226" t="s">
        <v>6668</v>
      </c>
      <c r="D3391" s="227" t="s">
        <v>6669</v>
      </c>
      <c r="E3391" s="228" t="s">
        <v>6674</v>
      </c>
      <c r="F3391" s="226" t="s">
        <v>6675</v>
      </c>
      <c r="G3391" s="226" t="s">
        <v>65</v>
      </c>
      <c r="H3391" s="226" t="s">
        <v>66</v>
      </c>
      <c r="I3391" s="229"/>
      <c r="J3391" s="260"/>
      <c r="K3391" s="252">
        <f t="shared" si="55"/>
        <v>4</v>
      </c>
      <c r="L3391" s="9" t="s">
        <v>34</v>
      </c>
    </row>
    <row r="3392" spans="2:12">
      <c r="B3392" s="268">
        <v>3380</v>
      </c>
      <c r="C3392" s="226" t="s">
        <v>6668</v>
      </c>
      <c r="D3392" s="227" t="s">
        <v>6669</v>
      </c>
      <c r="E3392" s="228" t="s">
        <v>6676</v>
      </c>
      <c r="F3392" s="226" t="s">
        <v>6677</v>
      </c>
      <c r="G3392" s="226" t="s">
        <v>65</v>
      </c>
      <c r="H3392" s="226" t="s">
        <v>66</v>
      </c>
      <c r="I3392" s="229"/>
      <c r="J3392" s="260"/>
      <c r="K3392" s="252">
        <f t="shared" si="55"/>
        <v>5</v>
      </c>
      <c r="L3392" s="9" t="s">
        <v>34</v>
      </c>
    </row>
    <row r="3393" spans="2:12">
      <c r="B3393" s="268">
        <v>3381</v>
      </c>
      <c r="C3393" s="226" t="s">
        <v>6668</v>
      </c>
      <c r="D3393" s="227" t="s">
        <v>6669</v>
      </c>
      <c r="E3393" s="228" t="s">
        <v>6678</v>
      </c>
      <c r="F3393" s="226" t="s">
        <v>6679</v>
      </c>
      <c r="G3393" s="226" t="s">
        <v>65</v>
      </c>
      <c r="H3393" s="226" t="s">
        <v>66</v>
      </c>
      <c r="I3393" s="229"/>
      <c r="J3393" s="260"/>
      <c r="K3393" s="252">
        <f t="shared" si="55"/>
        <v>6</v>
      </c>
      <c r="L3393" s="9" t="s">
        <v>34</v>
      </c>
    </row>
    <row r="3394" spans="2:12">
      <c r="B3394" s="268">
        <v>3382</v>
      </c>
      <c r="C3394" s="226" t="s">
        <v>6668</v>
      </c>
      <c r="D3394" s="227" t="s">
        <v>6669</v>
      </c>
      <c r="E3394" s="228" t="s">
        <v>6680</v>
      </c>
      <c r="F3394" s="226" t="s">
        <v>6681</v>
      </c>
      <c r="G3394" s="226" t="s">
        <v>65</v>
      </c>
      <c r="H3394" s="226" t="s">
        <v>66</v>
      </c>
      <c r="I3394" s="229"/>
      <c r="J3394" s="260"/>
      <c r="K3394" s="252">
        <f t="shared" si="55"/>
        <v>7</v>
      </c>
      <c r="L3394" s="9" t="s">
        <v>34</v>
      </c>
    </row>
    <row r="3395" spans="2:12">
      <c r="B3395" s="268">
        <v>3383</v>
      </c>
      <c r="C3395" s="226" t="s">
        <v>6668</v>
      </c>
      <c r="D3395" s="227" t="s">
        <v>6669</v>
      </c>
      <c r="E3395" s="228" t="s">
        <v>6682</v>
      </c>
      <c r="F3395" s="226" t="s">
        <v>6683</v>
      </c>
      <c r="G3395" s="226" t="s">
        <v>65</v>
      </c>
      <c r="H3395" s="226" t="s">
        <v>66</v>
      </c>
      <c r="I3395" s="229"/>
      <c r="J3395" s="260"/>
      <c r="K3395" s="252">
        <f t="shared" si="55"/>
        <v>8</v>
      </c>
      <c r="L3395" s="9" t="s">
        <v>34</v>
      </c>
    </row>
    <row r="3396" spans="2:12">
      <c r="B3396" s="268">
        <v>3384</v>
      </c>
      <c r="C3396" s="226" t="s">
        <v>6668</v>
      </c>
      <c r="D3396" s="227" t="s">
        <v>6669</v>
      </c>
      <c r="E3396" s="228" t="s">
        <v>6684</v>
      </c>
      <c r="F3396" s="226" t="s">
        <v>6685</v>
      </c>
      <c r="G3396" s="226" t="s">
        <v>65</v>
      </c>
      <c r="H3396" s="226" t="s">
        <v>66</v>
      </c>
      <c r="I3396" s="229"/>
      <c r="J3396" s="260"/>
      <c r="K3396" s="252">
        <f t="shared" si="55"/>
        <v>9</v>
      </c>
      <c r="L3396" s="9" t="s">
        <v>34</v>
      </c>
    </row>
    <row r="3397" spans="2:12">
      <c r="B3397" s="268">
        <v>3385</v>
      </c>
      <c r="C3397" s="226" t="s">
        <v>6668</v>
      </c>
      <c r="D3397" s="227" t="s">
        <v>6669</v>
      </c>
      <c r="E3397" s="228" t="s">
        <v>6686</v>
      </c>
      <c r="F3397" s="226" t="s">
        <v>6687</v>
      </c>
      <c r="G3397" s="226" t="s">
        <v>65</v>
      </c>
      <c r="H3397" s="226" t="s">
        <v>66</v>
      </c>
      <c r="I3397" s="229"/>
      <c r="J3397" s="260"/>
      <c r="K3397" s="252">
        <f t="shared" si="55"/>
        <v>1</v>
      </c>
      <c r="L3397" s="9" t="s">
        <v>34</v>
      </c>
    </row>
    <row r="3398" spans="2:12">
      <c r="B3398" s="268">
        <v>3386</v>
      </c>
      <c r="C3398" s="226" t="s">
        <v>103</v>
      </c>
      <c r="D3398" s="227" t="s">
        <v>104</v>
      </c>
      <c r="E3398" s="228" t="s">
        <v>6688</v>
      </c>
      <c r="F3398" s="226" t="s">
        <v>6689</v>
      </c>
      <c r="G3398" s="226" t="s">
        <v>65</v>
      </c>
      <c r="H3398" s="226" t="s">
        <v>66</v>
      </c>
      <c r="I3398" s="229"/>
      <c r="J3398" s="260"/>
      <c r="K3398" s="252">
        <f t="shared" si="55"/>
        <v>112</v>
      </c>
      <c r="L3398" s="9" t="s">
        <v>34</v>
      </c>
    </row>
    <row r="3399" spans="2:12">
      <c r="B3399" s="268">
        <v>3387</v>
      </c>
      <c r="C3399" s="226" t="s">
        <v>6690</v>
      </c>
      <c r="D3399" s="227" t="s">
        <v>6691</v>
      </c>
      <c r="E3399" s="228" t="s">
        <v>6692</v>
      </c>
      <c r="F3399" s="226" t="s">
        <v>6693</v>
      </c>
      <c r="G3399" s="226" t="s">
        <v>65</v>
      </c>
      <c r="H3399" s="226" t="s">
        <v>66</v>
      </c>
      <c r="I3399" s="229"/>
      <c r="J3399" s="260"/>
      <c r="K3399" s="252">
        <f t="shared" si="55"/>
        <v>4</v>
      </c>
      <c r="L3399" s="9" t="s">
        <v>34</v>
      </c>
    </row>
    <row r="3400" spans="2:12">
      <c r="B3400" s="268">
        <v>3388</v>
      </c>
      <c r="C3400" s="226" t="s">
        <v>6690</v>
      </c>
      <c r="D3400" s="227" t="s">
        <v>6691</v>
      </c>
      <c r="E3400" s="228" t="s">
        <v>6694</v>
      </c>
      <c r="F3400" s="226" t="s">
        <v>6695</v>
      </c>
      <c r="G3400" s="226" t="s">
        <v>65</v>
      </c>
      <c r="H3400" s="226" t="s">
        <v>66</v>
      </c>
      <c r="I3400" s="229"/>
      <c r="J3400" s="260"/>
      <c r="K3400" s="252">
        <f t="shared" si="55"/>
        <v>5</v>
      </c>
      <c r="L3400" s="9" t="s">
        <v>34</v>
      </c>
    </row>
    <row r="3401" spans="2:12">
      <c r="B3401" s="268">
        <v>3389</v>
      </c>
      <c r="C3401" s="226" t="s">
        <v>6690</v>
      </c>
      <c r="D3401" s="227" t="s">
        <v>6691</v>
      </c>
      <c r="E3401" s="228" t="s">
        <v>6696</v>
      </c>
      <c r="F3401" s="226" t="s">
        <v>6697</v>
      </c>
      <c r="G3401" s="226" t="s">
        <v>65</v>
      </c>
      <c r="H3401" s="226" t="s">
        <v>66</v>
      </c>
      <c r="I3401" s="229"/>
      <c r="J3401" s="260"/>
      <c r="K3401" s="252">
        <f t="shared" si="55"/>
        <v>6</v>
      </c>
      <c r="L3401" s="9" t="s">
        <v>34</v>
      </c>
    </row>
    <row r="3402" spans="2:12">
      <c r="B3402" s="268">
        <v>3390</v>
      </c>
      <c r="C3402" s="226" t="s">
        <v>6690</v>
      </c>
      <c r="D3402" s="227" t="s">
        <v>6691</v>
      </c>
      <c r="E3402" s="228" t="s">
        <v>6698</v>
      </c>
      <c r="F3402" s="226" t="s">
        <v>6699</v>
      </c>
      <c r="G3402" s="226" t="s">
        <v>65</v>
      </c>
      <c r="H3402" s="226" t="s">
        <v>66</v>
      </c>
      <c r="I3402" s="229"/>
      <c r="J3402" s="260"/>
      <c r="K3402" s="252">
        <f t="shared" si="55"/>
        <v>10</v>
      </c>
      <c r="L3402" s="9" t="s">
        <v>34</v>
      </c>
    </row>
    <row r="3403" spans="2:12">
      <c r="B3403" s="268">
        <v>3391</v>
      </c>
      <c r="C3403" s="226" t="s">
        <v>6690</v>
      </c>
      <c r="D3403" s="227" t="s">
        <v>6691</v>
      </c>
      <c r="E3403" s="228" t="s">
        <v>6700</v>
      </c>
      <c r="F3403" s="226" t="s">
        <v>6701</v>
      </c>
      <c r="G3403" s="226" t="s">
        <v>65</v>
      </c>
      <c r="H3403" s="226" t="s">
        <v>66</v>
      </c>
      <c r="I3403" s="229"/>
      <c r="J3403" s="260"/>
      <c r="K3403" s="252">
        <f t="shared" si="55"/>
        <v>11</v>
      </c>
      <c r="L3403" s="9" t="s">
        <v>34</v>
      </c>
    </row>
    <row r="3404" spans="2:12">
      <c r="B3404" s="268">
        <v>3392</v>
      </c>
      <c r="C3404" s="226" t="s">
        <v>6690</v>
      </c>
      <c r="D3404" s="227" t="s">
        <v>6691</v>
      </c>
      <c r="E3404" s="228" t="s">
        <v>6702</v>
      </c>
      <c r="F3404" s="226" t="s">
        <v>6703</v>
      </c>
      <c r="G3404" s="226" t="s">
        <v>65</v>
      </c>
      <c r="H3404" s="226" t="s">
        <v>66</v>
      </c>
      <c r="I3404" s="229"/>
      <c r="J3404" s="260"/>
      <c r="K3404" s="252">
        <f t="shared" si="55"/>
        <v>12</v>
      </c>
      <c r="L3404" s="9" t="s">
        <v>34</v>
      </c>
    </row>
    <row r="3405" spans="2:12">
      <c r="B3405" s="268">
        <v>3393</v>
      </c>
      <c r="C3405" s="226" t="s">
        <v>6690</v>
      </c>
      <c r="D3405" s="227" t="s">
        <v>6691</v>
      </c>
      <c r="E3405" s="228" t="s">
        <v>6704</v>
      </c>
      <c r="F3405" s="226" t="s">
        <v>6705</v>
      </c>
      <c r="G3405" s="226" t="s">
        <v>65</v>
      </c>
      <c r="H3405" s="226" t="s">
        <v>66</v>
      </c>
      <c r="I3405" s="229"/>
      <c r="J3405" s="260"/>
      <c r="K3405" s="252">
        <f t="shared" si="55"/>
        <v>13</v>
      </c>
      <c r="L3405" s="9" t="s">
        <v>34</v>
      </c>
    </row>
    <row r="3406" spans="2:12">
      <c r="B3406" s="268">
        <v>3394</v>
      </c>
      <c r="C3406" s="226" t="s">
        <v>6690</v>
      </c>
      <c r="D3406" s="227" t="s">
        <v>6691</v>
      </c>
      <c r="E3406" s="228" t="s">
        <v>6706</v>
      </c>
      <c r="F3406" s="226" t="s">
        <v>6707</v>
      </c>
      <c r="G3406" s="226" t="s">
        <v>65</v>
      </c>
      <c r="H3406" s="226" t="s">
        <v>66</v>
      </c>
      <c r="I3406" s="229"/>
      <c r="J3406" s="260"/>
      <c r="K3406" s="252">
        <f t="shared" si="55"/>
        <v>14</v>
      </c>
      <c r="L3406" s="9" t="s">
        <v>34</v>
      </c>
    </row>
    <row r="3407" spans="2:12">
      <c r="B3407" s="268">
        <v>3395</v>
      </c>
      <c r="C3407" s="226" t="s">
        <v>6690</v>
      </c>
      <c r="D3407" s="227" t="s">
        <v>6691</v>
      </c>
      <c r="E3407" s="228" t="s">
        <v>6708</v>
      </c>
      <c r="F3407" s="226" t="s">
        <v>6709</v>
      </c>
      <c r="G3407" s="226" t="s">
        <v>65</v>
      </c>
      <c r="H3407" s="226" t="s">
        <v>66</v>
      </c>
      <c r="I3407" s="229"/>
      <c r="J3407" s="260"/>
      <c r="K3407" s="252">
        <f t="shared" si="55"/>
        <v>15</v>
      </c>
      <c r="L3407" s="9" t="s">
        <v>34</v>
      </c>
    </row>
    <row r="3408" spans="2:12">
      <c r="B3408" s="268">
        <v>3396</v>
      </c>
      <c r="C3408" s="226" t="s">
        <v>6690</v>
      </c>
      <c r="D3408" s="227" t="s">
        <v>6691</v>
      </c>
      <c r="E3408" s="228" t="s">
        <v>6710</v>
      </c>
      <c r="F3408" s="226" t="s">
        <v>6711</v>
      </c>
      <c r="G3408" s="226" t="s">
        <v>65</v>
      </c>
      <c r="H3408" s="226" t="s">
        <v>66</v>
      </c>
      <c r="I3408" s="229"/>
      <c r="J3408" s="260"/>
      <c r="K3408" s="252">
        <f t="shared" si="55"/>
        <v>16</v>
      </c>
      <c r="L3408" s="9" t="s">
        <v>34</v>
      </c>
    </row>
    <row r="3409" spans="2:12">
      <c r="B3409" s="268">
        <v>3397</v>
      </c>
      <c r="C3409" s="226" t="s">
        <v>6690</v>
      </c>
      <c r="D3409" s="227" t="s">
        <v>6691</v>
      </c>
      <c r="E3409" s="228" t="s">
        <v>6712</v>
      </c>
      <c r="F3409" s="226" t="s">
        <v>6713</v>
      </c>
      <c r="G3409" s="226" t="s">
        <v>65</v>
      </c>
      <c r="H3409" s="226" t="s">
        <v>66</v>
      </c>
      <c r="I3409" s="229"/>
      <c r="J3409" s="260"/>
      <c r="K3409" s="252">
        <f t="shared" si="55"/>
        <v>1</v>
      </c>
      <c r="L3409" s="9" t="s">
        <v>34</v>
      </c>
    </row>
    <row r="3410" spans="2:12">
      <c r="B3410" s="268">
        <v>3398</v>
      </c>
      <c r="C3410" s="226" t="s">
        <v>6714</v>
      </c>
      <c r="D3410" s="227" t="s">
        <v>6691</v>
      </c>
      <c r="E3410" s="228" t="s">
        <v>6715</v>
      </c>
      <c r="F3410" s="226" t="s">
        <v>6713</v>
      </c>
      <c r="G3410" s="226" t="s">
        <v>65</v>
      </c>
      <c r="H3410" s="226" t="s">
        <v>491</v>
      </c>
      <c r="I3410" s="229"/>
      <c r="J3410" s="260"/>
      <c r="K3410" s="252">
        <f t="shared" si="55"/>
        <v>19</v>
      </c>
      <c r="L3410" s="9" t="s">
        <v>34</v>
      </c>
    </row>
    <row r="3411" spans="2:12">
      <c r="B3411" s="268">
        <v>3399</v>
      </c>
      <c r="C3411" s="226" t="s">
        <v>6690</v>
      </c>
      <c r="D3411" s="227" t="s">
        <v>6691</v>
      </c>
      <c r="E3411" s="228" t="s">
        <v>6716</v>
      </c>
      <c r="F3411" s="226" t="s">
        <v>6717</v>
      </c>
      <c r="G3411" s="226" t="s">
        <v>65</v>
      </c>
      <c r="H3411" s="226" t="s">
        <v>66</v>
      </c>
      <c r="I3411" s="229"/>
      <c r="J3411" s="260"/>
      <c r="K3411" s="252">
        <f t="shared" si="55"/>
        <v>2</v>
      </c>
      <c r="L3411" s="9" t="s">
        <v>34</v>
      </c>
    </row>
    <row r="3412" spans="2:12">
      <c r="B3412" s="268">
        <v>3400</v>
      </c>
      <c r="C3412" s="226" t="s">
        <v>6714</v>
      </c>
      <c r="D3412" s="227" t="s">
        <v>6691</v>
      </c>
      <c r="E3412" s="228" t="s">
        <v>6718</v>
      </c>
      <c r="F3412" s="226" t="s">
        <v>6717</v>
      </c>
      <c r="G3412" s="226" t="s">
        <v>65</v>
      </c>
      <c r="H3412" s="226" t="s">
        <v>491</v>
      </c>
      <c r="I3412" s="229"/>
      <c r="J3412" s="260"/>
      <c r="K3412" s="252">
        <f t="shared" si="55"/>
        <v>16</v>
      </c>
      <c r="L3412" s="9" t="s">
        <v>34</v>
      </c>
    </row>
    <row r="3413" spans="2:12">
      <c r="B3413" s="268">
        <v>3401</v>
      </c>
      <c r="C3413" s="226" t="s">
        <v>6690</v>
      </c>
      <c r="D3413" s="227" t="s">
        <v>6691</v>
      </c>
      <c r="E3413" s="228" t="s">
        <v>6719</v>
      </c>
      <c r="F3413" s="226" t="s">
        <v>6720</v>
      </c>
      <c r="G3413" s="226" t="s">
        <v>65</v>
      </c>
      <c r="H3413" s="226" t="s">
        <v>66</v>
      </c>
      <c r="I3413" s="229"/>
      <c r="J3413" s="260"/>
      <c r="K3413" s="252">
        <f t="shared" si="55"/>
        <v>3</v>
      </c>
      <c r="L3413" s="9" t="s">
        <v>34</v>
      </c>
    </row>
    <row r="3414" spans="2:12">
      <c r="B3414" s="268">
        <v>3402</v>
      </c>
      <c r="C3414" s="226" t="s">
        <v>6714</v>
      </c>
      <c r="D3414" s="227" t="s">
        <v>6691</v>
      </c>
      <c r="E3414" s="228" t="s">
        <v>6721</v>
      </c>
      <c r="F3414" s="226" t="s">
        <v>6720</v>
      </c>
      <c r="G3414" s="226" t="s">
        <v>65</v>
      </c>
      <c r="H3414" s="226" t="s">
        <v>491</v>
      </c>
      <c r="I3414" s="229"/>
      <c r="J3414" s="260"/>
      <c r="K3414" s="252">
        <f t="shared" si="55"/>
        <v>18</v>
      </c>
      <c r="L3414" s="9" t="s">
        <v>34</v>
      </c>
    </row>
    <row r="3415" spans="2:12">
      <c r="B3415" s="268">
        <v>3403</v>
      </c>
      <c r="C3415" s="226" t="s">
        <v>6690</v>
      </c>
      <c r="D3415" s="227" t="s">
        <v>6691</v>
      </c>
      <c r="E3415" s="228" t="s">
        <v>6722</v>
      </c>
      <c r="F3415" s="226" t="s">
        <v>6723</v>
      </c>
      <c r="G3415" s="226" t="s">
        <v>65</v>
      </c>
      <c r="H3415" s="226" t="s">
        <v>66</v>
      </c>
      <c r="I3415" s="229"/>
      <c r="J3415" s="260"/>
      <c r="K3415" s="252">
        <f t="shared" si="55"/>
        <v>7</v>
      </c>
      <c r="L3415" s="9" t="s">
        <v>34</v>
      </c>
    </row>
    <row r="3416" spans="2:12">
      <c r="B3416" s="268">
        <v>3404</v>
      </c>
      <c r="C3416" s="226" t="s">
        <v>6690</v>
      </c>
      <c r="D3416" s="227" t="s">
        <v>6691</v>
      </c>
      <c r="E3416" s="228" t="s">
        <v>6724</v>
      </c>
      <c r="F3416" s="226" t="s">
        <v>6725</v>
      </c>
      <c r="G3416" s="226" t="s">
        <v>65</v>
      </c>
      <c r="H3416" s="226" t="s">
        <v>66</v>
      </c>
      <c r="I3416" s="229"/>
      <c r="J3416" s="260"/>
      <c r="K3416" s="252">
        <f t="shared" si="55"/>
        <v>8</v>
      </c>
      <c r="L3416" s="9" t="s">
        <v>34</v>
      </c>
    </row>
    <row r="3417" spans="2:12">
      <c r="B3417" s="268">
        <v>3405</v>
      </c>
      <c r="C3417" s="226" t="s">
        <v>6690</v>
      </c>
      <c r="D3417" s="227" t="s">
        <v>6691</v>
      </c>
      <c r="E3417" s="228" t="s">
        <v>6726</v>
      </c>
      <c r="F3417" s="226" t="s">
        <v>6727</v>
      </c>
      <c r="G3417" s="226" t="s">
        <v>65</v>
      </c>
      <c r="H3417" s="226" t="s">
        <v>66</v>
      </c>
      <c r="I3417" s="229"/>
      <c r="J3417" s="260"/>
      <c r="K3417" s="252">
        <f t="shared" si="55"/>
        <v>9</v>
      </c>
      <c r="L3417" s="9" t="s">
        <v>34</v>
      </c>
    </row>
    <row r="3418" spans="2:12">
      <c r="B3418" s="268">
        <v>3406</v>
      </c>
      <c r="C3418" s="226" t="s">
        <v>6690</v>
      </c>
      <c r="D3418" s="227" t="s">
        <v>6691</v>
      </c>
      <c r="E3418" s="228" t="s">
        <v>6728</v>
      </c>
      <c r="F3418" s="226" t="s">
        <v>6729</v>
      </c>
      <c r="G3418" s="226" t="s">
        <v>65</v>
      </c>
      <c r="H3418" s="226" t="s">
        <v>66</v>
      </c>
      <c r="I3418" s="229"/>
      <c r="J3418" s="260"/>
      <c r="K3418" s="252">
        <f t="shared" si="55"/>
        <v>17</v>
      </c>
      <c r="L3418" s="9" t="s">
        <v>34</v>
      </c>
    </row>
    <row r="3419" spans="2:12">
      <c r="B3419" s="268">
        <v>3407</v>
      </c>
      <c r="C3419" s="226" t="s">
        <v>6690</v>
      </c>
      <c r="D3419" s="227" t="s">
        <v>6691</v>
      </c>
      <c r="E3419" s="228" t="s">
        <v>6730</v>
      </c>
      <c r="F3419" s="226" t="s">
        <v>6731</v>
      </c>
      <c r="G3419" s="226" t="s">
        <v>65</v>
      </c>
      <c r="H3419" s="226" t="s">
        <v>66</v>
      </c>
      <c r="I3419" s="229"/>
      <c r="J3419" s="260"/>
      <c r="K3419" s="252">
        <f t="shared" si="55"/>
        <v>18</v>
      </c>
      <c r="L3419" s="9" t="s">
        <v>34</v>
      </c>
    </row>
    <row r="3420" spans="2:12">
      <c r="B3420" s="268">
        <v>3408</v>
      </c>
      <c r="C3420" s="226" t="s">
        <v>6690</v>
      </c>
      <c r="D3420" s="227" t="s">
        <v>6691</v>
      </c>
      <c r="E3420" s="228" t="s">
        <v>6732</v>
      </c>
      <c r="F3420" s="226" t="s">
        <v>6733</v>
      </c>
      <c r="G3420" s="226" t="s">
        <v>65</v>
      </c>
      <c r="H3420" s="226" t="s">
        <v>66</v>
      </c>
      <c r="I3420" s="229"/>
      <c r="J3420" s="260"/>
      <c r="K3420" s="252">
        <f t="shared" si="55"/>
        <v>19</v>
      </c>
      <c r="L3420" s="9" t="s">
        <v>34</v>
      </c>
    </row>
    <row r="3421" spans="2:12">
      <c r="B3421" s="268">
        <v>3409</v>
      </c>
      <c r="C3421" s="226" t="s">
        <v>6690</v>
      </c>
      <c r="D3421" s="227" t="s">
        <v>6691</v>
      </c>
      <c r="E3421" s="228" t="s">
        <v>6734</v>
      </c>
      <c r="F3421" s="226" t="s">
        <v>6735</v>
      </c>
      <c r="G3421" s="226" t="s">
        <v>65</v>
      </c>
      <c r="H3421" s="226" t="s">
        <v>66</v>
      </c>
      <c r="I3421" s="229"/>
      <c r="J3421" s="260"/>
      <c r="K3421" s="252">
        <f t="shared" si="55"/>
        <v>20</v>
      </c>
      <c r="L3421" s="9" t="s">
        <v>34</v>
      </c>
    </row>
    <row r="3422" spans="2:12">
      <c r="B3422" s="268">
        <v>3410</v>
      </c>
      <c r="C3422" s="226" t="s">
        <v>6690</v>
      </c>
      <c r="D3422" s="227" t="s">
        <v>6691</v>
      </c>
      <c r="E3422" s="228" t="s">
        <v>6736</v>
      </c>
      <c r="F3422" s="226" t="s">
        <v>6737</v>
      </c>
      <c r="G3422" s="226" t="s">
        <v>65</v>
      </c>
      <c r="H3422" s="226" t="s">
        <v>66</v>
      </c>
      <c r="I3422" s="229"/>
      <c r="J3422" s="260"/>
      <c r="K3422" s="252">
        <f t="shared" si="55"/>
        <v>21</v>
      </c>
      <c r="L3422" s="9" t="s">
        <v>34</v>
      </c>
    </row>
    <row r="3423" spans="2:12">
      <c r="B3423" s="268">
        <v>3411</v>
      </c>
      <c r="C3423" s="226" t="s">
        <v>6690</v>
      </c>
      <c r="D3423" s="227" t="s">
        <v>6691</v>
      </c>
      <c r="E3423" s="228" t="s">
        <v>6738</v>
      </c>
      <c r="F3423" s="226" t="s">
        <v>6739</v>
      </c>
      <c r="G3423" s="226" t="s">
        <v>65</v>
      </c>
      <c r="H3423" s="226" t="s">
        <v>66</v>
      </c>
      <c r="I3423" s="229"/>
      <c r="J3423" s="260"/>
      <c r="K3423" s="252">
        <f t="shared" si="55"/>
        <v>22</v>
      </c>
      <c r="L3423" s="9" t="s">
        <v>34</v>
      </c>
    </row>
    <row r="3424" spans="2:12">
      <c r="B3424" s="268">
        <v>3412</v>
      </c>
      <c r="C3424" s="226" t="s">
        <v>6690</v>
      </c>
      <c r="D3424" s="227" t="s">
        <v>6691</v>
      </c>
      <c r="E3424" s="228" t="s">
        <v>6740</v>
      </c>
      <c r="F3424" s="226" t="s">
        <v>6741</v>
      </c>
      <c r="G3424" s="226" t="s">
        <v>65</v>
      </c>
      <c r="H3424" s="226" t="s">
        <v>66</v>
      </c>
      <c r="I3424" s="229"/>
      <c r="J3424" s="260"/>
      <c r="K3424" s="252">
        <f t="shared" si="55"/>
        <v>23</v>
      </c>
      <c r="L3424" s="9" t="s">
        <v>34</v>
      </c>
    </row>
    <row r="3425" spans="2:12">
      <c r="B3425" s="268">
        <v>3413</v>
      </c>
      <c r="C3425" s="226" t="s">
        <v>6690</v>
      </c>
      <c r="D3425" s="227" t="s">
        <v>6691</v>
      </c>
      <c r="E3425" s="228" t="s">
        <v>6742</v>
      </c>
      <c r="F3425" s="226" t="s">
        <v>6743</v>
      </c>
      <c r="G3425" s="226" t="s">
        <v>65</v>
      </c>
      <c r="H3425" s="226" t="s">
        <v>66</v>
      </c>
      <c r="I3425" s="229"/>
      <c r="J3425" s="260"/>
      <c r="K3425" s="252">
        <f t="shared" si="55"/>
        <v>24</v>
      </c>
      <c r="L3425" s="9" t="s">
        <v>34</v>
      </c>
    </row>
    <row r="3426" spans="2:12">
      <c r="B3426" s="268">
        <v>3414</v>
      </c>
      <c r="C3426" s="226" t="s">
        <v>6690</v>
      </c>
      <c r="D3426" s="227" t="s">
        <v>6691</v>
      </c>
      <c r="E3426" s="228" t="s">
        <v>6744</v>
      </c>
      <c r="F3426" s="226" t="s">
        <v>6745</v>
      </c>
      <c r="G3426" s="226" t="s">
        <v>65</v>
      </c>
      <c r="H3426" s="226" t="s">
        <v>66</v>
      </c>
      <c r="I3426" s="229"/>
      <c r="J3426" s="260"/>
      <c r="K3426" s="252">
        <f t="shared" si="55"/>
        <v>25</v>
      </c>
      <c r="L3426" s="9" t="s">
        <v>34</v>
      </c>
    </row>
    <row r="3427" spans="2:12">
      <c r="B3427" s="268">
        <v>3415</v>
      </c>
      <c r="C3427" s="226" t="s">
        <v>6690</v>
      </c>
      <c r="D3427" s="227" t="s">
        <v>6691</v>
      </c>
      <c r="E3427" s="228" t="s">
        <v>6746</v>
      </c>
      <c r="F3427" s="226" t="s">
        <v>6745</v>
      </c>
      <c r="G3427" s="226" t="s">
        <v>65</v>
      </c>
      <c r="H3427" s="226" t="s">
        <v>66</v>
      </c>
      <c r="I3427" s="229"/>
      <c r="J3427" s="260"/>
      <c r="K3427" s="252">
        <f t="shared" si="55"/>
        <v>26</v>
      </c>
      <c r="L3427" s="9" t="s">
        <v>34</v>
      </c>
    </row>
    <row r="3428" spans="2:12">
      <c r="B3428" s="268">
        <v>3416</v>
      </c>
      <c r="C3428" s="226" t="s">
        <v>6690</v>
      </c>
      <c r="D3428" s="227" t="s">
        <v>6691</v>
      </c>
      <c r="E3428" s="228" t="s">
        <v>6747</v>
      </c>
      <c r="F3428" s="226" t="s">
        <v>6748</v>
      </c>
      <c r="G3428" s="226" t="s">
        <v>65</v>
      </c>
      <c r="H3428" s="226" t="s">
        <v>66</v>
      </c>
      <c r="I3428" s="229"/>
      <c r="J3428" s="260"/>
      <c r="K3428" s="252">
        <f t="shared" si="55"/>
        <v>27</v>
      </c>
      <c r="L3428" s="9" t="s">
        <v>34</v>
      </c>
    </row>
    <row r="3429" spans="2:12">
      <c r="B3429" s="268">
        <v>3417</v>
      </c>
      <c r="C3429" s="226" t="s">
        <v>6690</v>
      </c>
      <c r="D3429" s="227" t="s">
        <v>6691</v>
      </c>
      <c r="E3429" s="228" t="s">
        <v>6749</v>
      </c>
      <c r="F3429" s="226" t="s">
        <v>6750</v>
      </c>
      <c r="G3429" s="226" t="s">
        <v>65</v>
      </c>
      <c r="H3429" s="226" t="s">
        <v>66</v>
      </c>
      <c r="I3429" s="229"/>
      <c r="J3429" s="260"/>
      <c r="K3429" s="252">
        <f t="shared" si="55"/>
        <v>28</v>
      </c>
      <c r="L3429" s="9" t="s">
        <v>34</v>
      </c>
    </row>
    <row r="3430" spans="2:12">
      <c r="B3430" s="268">
        <v>3418</v>
      </c>
      <c r="C3430" s="226" t="s">
        <v>6690</v>
      </c>
      <c r="D3430" s="227" t="s">
        <v>6691</v>
      </c>
      <c r="E3430" s="228" t="s">
        <v>6751</v>
      </c>
      <c r="F3430" s="226" t="s">
        <v>6752</v>
      </c>
      <c r="G3430" s="226" t="s">
        <v>65</v>
      </c>
      <c r="H3430" s="226" t="s">
        <v>66</v>
      </c>
      <c r="I3430" s="229"/>
      <c r="J3430" s="260"/>
      <c r="K3430" s="252">
        <f t="shared" si="55"/>
        <v>29</v>
      </c>
      <c r="L3430" s="9" t="s">
        <v>34</v>
      </c>
    </row>
    <row r="3431" spans="2:12">
      <c r="B3431" s="268">
        <v>3419</v>
      </c>
      <c r="C3431" s="226" t="s">
        <v>6690</v>
      </c>
      <c r="D3431" s="227" t="s">
        <v>6691</v>
      </c>
      <c r="E3431" s="228" t="s">
        <v>6753</v>
      </c>
      <c r="F3431" s="226" t="s">
        <v>6754</v>
      </c>
      <c r="G3431" s="226" t="s">
        <v>65</v>
      </c>
      <c r="H3431" s="226" t="s">
        <v>66</v>
      </c>
      <c r="I3431" s="229"/>
      <c r="J3431" s="260"/>
      <c r="K3431" s="252">
        <f t="shared" si="55"/>
        <v>30</v>
      </c>
      <c r="L3431" s="9" t="s">
        <v>34</v>
      </c>
    </row>
    <row r="3432" spans="2:12">
      <c r="B3432" s="268">
        <v>3420</v>
      </c>
      <c r="C3432" s="226" t="s">
        <v>67</v>
      </c>
      <c r="D3432" s="227" t="s">
        <v>68</v>
      </c>
      <c r="E3432" s="228" t="s">
        <v>6755</v>
      </c>
      <c r="F3432" s="226" t="s">
        <v>6756</v>
      </c>
      <c r="G3432" s="226" t="s">
        <v>65</v>
      </c>
      <c r="H3432" s="226" t="s">
        <v>66</v>
      </c>
      <c r="I3432" s="229"/>
      <c r="J3432" s="260"/>
      <c r="K3432" s="252">
        <f t="shared" si="55"/>
        <v>4</v>
      </c>
      <c r="L3432" s="9" t="s">
        <v>34</v>
      </c>
    </row>
    <row r="3433" spans="2:12">
      <c r="B3433" s="268">
        <v>3421</v>
      </c>
      <c r="C3433" s="226" t="s">
        <v>67</v>
      </c>
      <c r="D3433" s="227" t="s">
        <v>68</v>
      </c>
      <c r="E3433" s="228" t="s">
        <v>6757</v>
      </c>
      <c r="F3433" s="226" t="s">
        <v>6758</v>
      </c>
      <c r="G3433" s="226" t="s">
        <v>65</v>
      </c>
      <c r="H3433" s="226" t="s">
        <v>66</v>
      </c>
      <c r="I3433" s="229"/>
      <c r="J3433" s="260"/>
      <c r="K3433" s="252">
        <f t="shared" si="55"/>
        <v>5</v>
      </c>
      <c r="L3433" s="9" t="s">
        <v>34</v>
      </c>
    </row>
    <row r="3434" spans="2:12">
      <c r="B3434" s="268">
        <v>3422</v>
      </c>
      <c r="C3434" s="226" t="s">
        <v>67</v>
      </c>
      <c r="D3434" s="227" t="s">
        <v>68</v>
      </c>
      <c r="E3434" s="228" t="s">
        <v>6759</v>
      </c>
      <c r="F3434" s="226" t="s">
        <v>6760</v>
      </c>
      <c r="G3434" s="226" t="s">
        <v>65</v>
      </c>
      <c r="H3434" s="226" t="s">
        <v>66</v>
      </c>
      <c r="I3434" s="229"/>
      <c r="J3434" s="260"/>
      <c r="K3434" s="252">
        <f t="shared" si="55"/>
        <v>6</v>
      </c>
      <c r="L3434" s="9" t="s">
        <v>34</v>
      </c>
    </row>
    <row r="3435" spans="2:12">
      <c r="B3435" s="268">
        <v>3423</v>
      </c>
      <c r="C3435" s="226" t="s">
        <v>103</v>
      </c>
      <c r="D3435" s="227" t="s">
        <v>104</v>
      </c>
      <c r="E3435" s="228" t="s">
        <v>6761</v>
      </c>
      <c r="F3435" s="226" t="s">
        <v>6762</v>
      </c>
      <c r="G3435" s="226" t="s">
        <v>65</v>
      </c>
      <c r="H3435" s="226" t="s">
        <v>66</v>
      </c>
      <c r="I3435" s="229"/>
      <c r="J3435" s="260"/>
      <c r="K3435" s="252">
        <f t="shared" si="55"/>
        <v>166</v>
      </c>
      <c r="L3435" s="9" t="s">
        <v>34</v>
      </c>
    </row>
    <row r="3436" spans="2:12">
      <c r="B3436" s="268">
        <v>3424</v>
      </c>
      <c r="C3436" s="226" t="s">
        <v>67</v>
      </c>
      <c r="D3436" s="227" t="s">
        <v>68</v>
      </c>
      <c r="E3436" s="228" t="s">
        <v>6763</v>
      </c>
      <c r="F3436" s="226" t="s">
        <v>6764</v>
      </c>
      <c r="G3436" s="226" t="s">
        <v>65</v>
      </c>
      <c r="H3436" s="226" t="s">
        <v>66</v>
      </c>
      <c r="I3436" s="229"/>
      <c r="J3436" s="260"/>
      <c r="K3436" s="252">
        <f t="shared" si="55"/>
        <v>50</v>
      </c>
      <c r="L3436" s="9" t="s">
        <v>34</v>
      </c>
    </row>
    <row r="3437" spans="2:12">
      <c r="B3437" s="268">
        <v>3425</v>
      </c>
      <c r="C3437" s="226" t="s">
        <v>67</v>
      </c>
      <c r="D3437" s="227" t="s">
        <v>68</v>
      </c>
      <c r="E3437" s="228" t="s">
        <v>6765</v>
      </c>
      <c r="F3437" s="226" t="s">
        <v>6766</v>
      </c>
      <c r="G3437" s="226" t="s">
        <v>65</v>
      </c>
      <c r="H3437" s="226" t="s">
        <v>66</v>
      </c>
      <c r="I3437" s="229"/>
      <c r="J3437" s="260"/>
      <c r="K3437" s="252">
        <f t="shared" si="55"/>
        <v>51</v>
      </c>
      <c r="L3437" s="9" t="s">
        <v>34</v>
      </c>
    </row>
    <row r="3438" spans="2:12">
      <c r="B3438" s="268">
        <v>3426</v>
      </c>
      <c r="C3438" s="226" t="s">
        <v>67</v>
      </c>
      <c r="D3438" s="227" t="s">
        <v>68</v>
      </c>
      <c r="E3438" s="228" t="s">
        <v>6767</v>
      </c>
      <c r="F3438" s="226" t="s">
        <v>6768</v>
      </c>
      <c r="G3438" s="226" t="s">
        <v>65</v>
      </c>
      <c r="H3438" s="226" t="s">
        <v>66</v>
      </c>
      <c r="I3438" s="229"/>
      <c r="J3438" s="260"/>
      <c r="K3438" s="252">
        <f t="shared" si="55"/>
        <v>53</v>
      </c>
      <c r="L3438" s="9" t="s">
        <v>34</v>
      </c>
    </row>
    <row r="3439" spans="2:12">
      <c r="B3439" s="268">
        <v>3427</v>
      </c>
      <c r="C3439" s="226" t="s">
        <v>67</v>
      </c>
      <c r="D3439" s="227" t="s">
        <v>68</v>
      </c>
      <c r="E3439" s="228" t="s">
        <v>6769</v>
      </c>
      <c r="F3439" s="226" t="s">
        <v>6768</v>
      </c>
      <c r="G3439" s="226" t="s">
        <v>65</v>
      </c>
      <c r="H3439" s="226" t="s">
        <v>66</v>
      </c>
      <c r="I3439" s="229"/>
      <c r="J3439" s="260"/>
      <c r="K3439" s="252">
        <f t="shared" si="55"/>
        <v>54</v>
      </c>
      <c r="L3439" s="9" t="s">
        <v>34</v>
      </c>
    </row>
    <row r="3440" spans="2:12">
      <c r="B3440" s="268">
        <v>3428</v>
      </c>
      <c r="C3440" s="226" t="s">
        <v>67</v>
      </c>
      <c r="D3440" s="227" t="s">
        <v>68</v>
      </c>
      <c r="E3440" s="228" t="s">
        <v>6770</v>
      </c>
      <c r="F3440" s="226" t="s">
        <v>6768</v>
      </c>
      <c r="G3440" s="226" t="s">
        <v>65</v>
      </c>
      <c r="H3440" s="226" t="s">
        <v>66</v>
      </c>
      <c r="I3440" s="229"/>
      <c r="J3440" s="260"/>
      <c r="K3440" s="252">
        <f t="shared" si="55"/>
        <v>55</v>
      </c>
      <c r="L3440" s="9" t="s">
        <v>34</v>
      </c>
    </row>
    <row r="3441" spans="2:12">
      <c r="B3441" s="268">
        <v>3429</v>
      </c>
      <c r="C3441" s="226" t="s">
        <v>67</v>
      </c>
      <c r="D3441" s="227" t="s">
        <v>68</v>
      </c>
      <c r="E3441" s="228" t="s">
        <v>6771</v>
      </c>
      <c r="F3441" s="226" t="s">
        <v>6768</v>
      </c>
      <c r="G3441" s="226" t="s">
        <v>65</v>
      </c>
      <c r="H3441" s="226" t="s">
        <v>66</v>
      </c>
      <c r="I3441" s="229"/>
      <c r="J3441" s="260"/>
      <c r="K3441" s="252">
        <f t="shared" si="55"/>
        <v>56</v>
      </c>
      <c r="L3441" s="9" t="s">
        <v>34</v>
      </c>
    </row>
    <row r="3442" spans="2:12">
      <c r="B3442" s="268">
        <v>3430</v>
      </c>
      <c r="C3442" s="226" t="s">
        <v>67</v>
      </c>
      <c r="D3442" s="227" t="s">
        <v>68</v>
      </c>
      <c r="E3442" s="228" t="s">
        <v>6772</v>
      </c>
      <c r="F3442" s="226" t="s">
        <v>6768</v>
      </c>
      <c r="G3442" s="226" t="s">
        <v>65</v>
      </c>
      <c r="H3442" s="226" t="s">
        <v>66</v>
      </c>
      <c r="I3442" s="229"/>
      <c r="J3442" s="260"/>
      <c r="K3442" s="252">
        <f t="shared" si="55"/>
        <v>57</v>
      </c>
      <c r="L3442" s="9" t="s">
        <v>34</v>
      </c>
    </row>
    <row r="3443" spans="2:12">
      <c r="B3443" s="268">
        <v>3431</v>
      </c>
      <c r="C3443" s="226" t="s">
        <v>67</v>
      </c>
      <c r="D3443" s="227" t="s">
        <v>68</v>
      </c>
      <c r="E3443" s="228" t="s">
        <v>6773</v>
      </c>
      <c r="F3443" s="226" t="s">
        <v>6774</v>
      </c>
      <c r="G3443" s="226" t="s">
        <v>65</v>
      </c>
      <c r="H3443" s="226" t="s">
        <v>66</v>
      </c>
      <c r="I3443" s="229"/>
      <c r="J3443" s="260"/>
      <c r="K3443" s="252">
        <f t="shared" si="55"/>
        <v>61</v>
      </c>
      <c r="L3443" s="9" t="s">
        <v>34</v>
      </c>
    </row>
    <row r="3444" spans="2:12">
      <c r="B3444" s="268">
        <v>3432</v>
      </c>
      <c r="C3444" s="226" t="s">
        <v>67</v>
      </c>
      <c r="D3444" s="227" t="s">
        <v>68</v>
      </c>
      <c r="E3444" s="228" t="s">
        <v>6775</v>
      </c>
      <c r="F3444" s="226" t="s">
        <v>6776</v>
      </c>
      <c r="G3444" s="226" t="s">
        <v>65</v>
      </c>
      <c r="H3444" s="226" t="s">
        <v>66</v>
      </c>
      <c r="I3444" s="229"/>
      <c r="J3444" s="260"/>
      <c r="K3444" s="252">
        <f t="shared" si="55"/>
        <v>58</v>
      </c>
      <c r="L3444" s="9" t="s">
        <v>34</v>
      </c>
    </row>
    <row r="3445" spans="2:12">
      <c r="B3445" s="268">
        <v>3433</v>
      </c>
      <c r="C3445" s="226" t="s">
        <v>67</v>
      </c>
      <c r="D3445" s="227" t="s">
        <v>68</v>
      </c>
      <c r="E3445" s="228" t="s">
        <v>6777</v>
      </c>
      <c r="F3445" s="226" t="s">
        <v>6778</v>
      </c>
      <c r="G3445" s="226" t="s">
        <v>65</v>
      </c>
      <c r="H3445" s="226" t="s">
        <v>66</v>
      </c>
      <c r="I3445" s="229"/>
      <c r="J3445" s="260"/>
      <c r="K3445" s="252">
        <f t="shared" si="55"/>
        <v>60</v>
      </c>
      <c r="L3445" s="9" t="s">
        <v>34</v>
      </c>
    </row>
    <row r="3446" spans="2:12">
      <c r="B3446" s="268">
        <v>3434</v>
      </c>
      <c r="C3446" s="226" t="s">
        <v>67</v>
      </c>
      <c r="D3446" s="227" t="s">
        <v>68</v>
      </c>
      <c r="E3446" s="228" t="s">
        <v>6779</v>
      </c>
      <c r="F3446" s="226" t="s">
        <v>6780</v>
      </c>
      <c r="G3446" s="226" t="s">
        <v>65</v>
      </c>
      <c r="H3446" s="226" t="s">
        <v>66</v>
      </c>
      <c r="I3446" s="229"/>
      <c r="J3446" s="260"/>
      <c r="K3446" s="252">
        <f t="shared" si="55"/>
        <v>62</v>
      </c>
      <c r="L3446" s="9" t="s">
        <v>34</v>
      </c>
    </row>
    <row r="3447" spans="2:12">
      <c r="B3447" s="268">
        <v>3435</v>
      </c>
      <c r="C3447" s="226" t="s">
        <v>67</v>
      </c>
      <c r="D3447" s="227" t="s">
        <v>68</v>
      </c>
      <c r="E3447" s="228" t="s">
        <v>6781</v>
      </c>
      <c r="F3447" s="226" t="s">
        <v>6782</v>
      </c>
      <c r="G3447" s="226" t="s">
        <v>65</v>
      </c>
      <c r="H3447" s="226" t="s">
        <v>66</v>
      </c>
      <c r="I3447" s="229"/>
      <c r="J3447" s="260"/>
      <c r="K3447" s="252">
        <f t="shared" si="55"/>
        <v>63</v>
      </c>
      <c r="L3447" s="9" t="s">
        <v>34</v>
      </c>
    </row>
    <row r="3448" spans="2:12">
      <c r="B3448" s="268">
        <v>3436</v>
      </c>
      <c r="C3448" s="226" t="s">
        <v>6783</v>
      </c>
      <c r="D3448" s="227" t="s">
        <v>6784</v>
      </c>
      <c r="E3448" s="228" t="s">
        <v>6785</v>
      </c>
      <c r="F3448" s="226" t="s">
        <v>6786</v>
      </c>
      <c r="G3448" s="226" t="s">
        <v>65</v>
      </c>
      <c r="H3448" s="226" t="s">
        <v>66</v>
      </c>
      <c r="I3448" s="229"/>
      <c r="J3448" s="260"/>
      <c r="K3448" s="252">
        <f t="shared" si="55"/>
        <v>67</v>
      </c>
      <c r="L3448" s="9" t="s">
        <v>34</v>
      </c>
    </row>
    <row r="3449" spans="2:12">
      <c r="B3449" s="268">
        <v>3437</v>
      </c>
      <c r="C3449" s="226" t="s">
        <v>6783</v>
      </c>
      <c r="D3449" s="227" t="s">
        <v>6784</v>
      </c>
      <c r="E3449" s="228" t="s">
        <v>6787</v>
      </c>
      <c r="F3449" s="226" t="s">
        <v>6788</v>
      </c>
      <c r="G3449" s="226" t="s">
        <v>65</v>
      </c>
      <c r="H3449" s="226" t="s">
        <v>66</v>
      </c>
      <c r="I3449" s="229"/>
      <c r="J3449" s="260"/>
      <c r="K3449" s="252">
        <f t="shared" si="55"/>
        <v>19</v>
      </c>
      <c r="L3449" s="9" t="s">
        <v>34</v>
      </c>
    </row>
    <row r="3450" spans="2:12">
      <c r="B3450" s="268">
        <v>3438</v>
      </c>
      <c r="C3450" s="226" t="s">
        <v>6783</v>
      </c>
      <c r="D3450" s="227" t="s">
        <v>6784</v>
      </c>
      <c r="E3450" s="228" t="s">
        <v>6789</v>
      </c>
      <c r="F3450" s="226" t="s">
        <v>6790</v>
      </c>
      <c r="G3450" s="226" t="s">
        <v>65</v>
      </c>
      <c r="H3450" s="226" t="s">
        <v>66</v>
      </c>
      <c r="I3450" s="229"/>
      <c r="J3450" s="260"/>
      <c r="K3450" s="252">
        <f t="shared" si="55"/>
        <v>68</v>
      </c>
      <c r="L3450" s="9" t="s">
        <v>34</v>
      </c>
    </row>
    <row r="3451" spans="2:12">
      <c r="B3451" s="268">
        <v>3439</v>
      </c>
      <c r="C3451" s="226" t="s">
        <v>6783</v>
      </c>
      <c r="D3451" s="227" t="s">
        <v>6784</v>
      </c>
      <c r="E3451" s="228" t="s">
        <v>6791</v>
      </c>
      <c r="F3451" s="226" t="s">
        <v>6792</v>
      </c>
      <c r="G3451" s="226" t="s">
        <v>65</v>
      </c>
      <c r="H3451" s="226" t="s">
        <v>66</v>
      </c>
      <c r="I3451" s="229"/>
      <c r="J3451" s="260"/>
      <c r="K3451" s="252">
        <f t="shared" si="55"/>
        <v>20</v>
      </c>
      <c r="L3451" s="9" t="s">
        <v>34</v>
      </c>
    </row>
    <row r="3452" spans="2:12">
      <c r="B3452" s="268">
        <v>3440</v>
      </c>
      <c r="C3452" s="226" t="s">
        <v>6783</v>
      </c>
      <c r="D3452" s="227" t="s">
        <v>6784</v>
      </c>
      <c r="E3452" s="228" t="s">
        <v>6793</v>
      </c>
      <c r="F3452" s="226" t="s">
        <v>6794</v>
      </c>
      <c r="G3452" s="226" t="s">
        <v>65</v>
      </c>
      <c r="H3452" s="226" t="s">
        <v>66</v>
      </c>
      <c r="I3452" s="229"/>
      <c r="J3452" s="260"/>
      <c r="K3452" s="252">
        <f t="shared" si="55"/>
        <v>69</v>
      </c>
      <c r="L3452" s="9" t="s">
        <v>34</v>
      </c>
    </row>
    <row r="3453" spans="2:12">
      <c r="B3453" s="268">
        <v>3441</v>
      </c>
      <c r="C3453" s="226" t="s">
        <v>6783</v>
      </c>
      <c r="D3453" s="227" t="s">
        <v>6784</v>
      </c>
      <c r="E3453" s="228" t="s">
        <v>6795</v>
      </c>
      <c r="F3453" s="226" t="s">
        <v>6796</v>
      </c>
      <c r="G3453" s="226" t="s">
        <v>65</v>
      </c>
      <c r="H3453" s="226" t="s">
        <v>66</v>
      </c>
      <c r="I3453" s="229"/>
      <c r="J3453" s="260"/>
      <c r="K3453" s="252">
        <f t="shared" ref="K3453:K3516" si="56">VALUE(RIGHT($E3453,4))</f>
        <v>17</v>
      </c>
      <c r="L3453" s="9" t="s">
        <v>34</v>
      </c>
    </row>
    <row r="3454" spans="2:12">
      <c r="B3454" s="268">
        <v>3442</v>
      </c>
      <c r="C3454" s="226" t="s">
        <v>6783</v>
      </c>
      <c r="D3454" s="227" t="s">
        <v>6784</v>
      </c>
      <c r="E3454" s="228" t="s">
        <v>6797</v>
      </c>
      <c r="F3454" s="226" t="s">
        <v>6798</v>
      </c>
      <c r="G3454" s="226" t="s">
        <v>65</v>
      </c>
      <c r="H3454" s="226" t="s">
        <v>66</v>
      </c>
      <c r="I3454" s="229"/>
      <c r="J3454" s="260"/>
      <c r="K3454" s="252">
        <f t="shared" si="56"/>
        <v>21</v>
      </c>
      <c r="L3454" s="9" t="s">
        <v>34</v>
      </c>
    </row>
    <row r="3455" spans="2:12">
      <c r="B3455" s="268">
        <v>3443</v>
      </c>
      <c r="C3455" s="226" t="s">
        <v>6783</v>
      </c>
      <c r="D3455" s="227" t="s">
        <v>6784</v>
      </c>
      <c r="E3455" s="228" t="s">
        <v>6799</v>
      </c>
      <c r="F3455" s="226" t="s">
        <v>6798</v>
      </c>
      <c r="G3455" s="226" t="s">
        <v>65</v>
      </c>
      <c r="H3455" s="226" t="s">
        <v>66</v>
      </c>
      <c r="I3455" s="229"/>
      <c r="J3455" s="260"/>
      <c r="K3455" s="252">
        <f t="shared" si="56"/>
        <v>22</v>
      </c>
      <c r="L3455" s="9" t="s">
        <v>34</v>
      </c>
    </row>
    <row r="3456" spans="2:12">
      <c r="B3456" s="268">
        <v>3444</v>
      </c>
      <c r="C3456" s="226" t="s">
        <v>6783</v>
      </c>
      <c r="D3456" s="227" t="s">
        <v>6784</v>
      </c>
      <c r="E3456" s="228" t="s">
        <v>6800</v>
      </c>
      <c r="F3456" s="226" t="s">
        <v>6801</v>
      </c>
      <c r="G3456" s="226" t="s">
        <v>65</v>
      </c>
      <c r="H3456" s="226" t="s">
        <v>66</v>
      </c>
      <c r="I3456" s="229"/>
      <c r="J3456" s="260"/>
      <c r="K3456" s="252">
        <f t="shared" si="56"/>
        <v>66</v>
      </c>
      <c r="L3456" s="9" t="s">
        <v>34</v>
      </c>
    </row>
    <row r="3457" spans="2:12">
      <c r="B3457" s="268">
        <v>3445</v>
      </c>
      <c r="C3457" s="226" t="s">
        <v>6783</v>
      </c>
      <c r="D3457" s="227" t="s">
        <v>6784</v>
      </c>
      <c r="E3457" s="228" t="s">
        <v>6802</v>
      </c>
      <c r="F3457" s="226" t="s">
        <v>6803</v>
      </c>
      <c r="G3457" s="226" t="s">
        <v>65</v>
      </c>
      <c r="H3457" s="226" t="s">
        <v>66</v>
      </c>
      <c r="I3457" s="229"/>
      <c r="J3457" s="260"/>
      <c r="K3457" s="252">
        <f t="shared" si="56"/>
        <v>18</v>
      </c>
      <c r="L3457" s="9" t="s">
        <v>34</v>
      </c>
    </row>
    <row r="3458" spans="2:12">
      <c r="B3458" s="268">
        <v>3446</v>
      </c>
      <c r="C3458" s="226" t="s">
        <v>6783</v>
      </c>
      <c r="D3458" s="227" t="s">
        <v>6784</v>
      </c>
      <c r="E3458" s="228" t="s">
        <v>6804</v>
      </c>
      <c r="F3458" s="226" t="s">
        <v>6805</v>
      </c>
      <c r="G3458" s="226" t="s">
        <v>65</v>
      </c>
      <c r="H3458" s="226" t="s">
        <v>66</v>
      </c>
      <c r="I3458" s="229"/>
      <c r="J3458" s="260"/>
      <c r="K3458" s="252">
        <f t="shared" si="56"/>
        <v>5</v>
      </c>
      <c r="L3458" s="9" t="s">
        <v>34</v>
      </c>
    </row>
    <row r="3459" spans="2:12">
      <c r="B3459" s="268">
        <v>3447</v>
      </c>
      <c r="C3459" s="226" t="s">
        <v>6783</v>
      </c>
      <c r="D3459" s="227" t="s">
        <v>6784</v>
      </c>
      <c r="E3459" s="228" t="s">
        <v>6806</v>
      </c>
      <c r="F3459" s="226" t="s">
        <v>6805</v>
      </c>
      <c r="G3459" s="226" t="s">
        <v>65</v>
      </c>
      <c r="H3459" s="226" t="s">
        <v>66</v>
      </c>
      <c r="I3459" s="229"/>
      <c r="J3459" s="260"/>
      <c r="K3459" s="252">
        <f t="shared" si="56"/>
        <v>54</v>
      </c>
      <c r="L3459" s="9" t="s">
        <v>34</v>
      </c>
    </row>
    <row r="3460" spans="2:12">
      <c r="B3460" s="268">
        <v>3448</v>
      </c>
      <c r="C3460" s="226" t="s">
        <v>6783</v>
      </c>
      <c r="D3460" s="227" t="s">
        <v>6784</v>
      </c>
      <c r="E3460" s="228" t="s">
        <v>6807</v>
      </c>
      <c r="F3460" s="226" t="s">
        <v>6808</v>
      </c>
      <c r="G3460" s="226" t="s">
        <v>65</v>
      </c>
      <c r="H3460" s="226" t="s">
        <v>66</v>
      </c>
      <c r="I3460" s="229"/>
      <c r="J3460" s="260"/>
      <c r="K3460" s="252">
        <f t="shared" si="56"/>
        <v>55</v>
      </c>
      <c r="L3460" s="9" t="s">
        <v>34</v>
      </c>
    </row>
    <row r="3461" spans="2:12">
      <c r="B3461" s="268">
        <v>3449</v>
      </c>
      <c r="C3461" s="226" t="s">
        <v>6783</v>
      </c>
      <c r="D3461" s="227" t="s">
        <v>6784</v>
      </c>
      <c r="E3461" s="228" t="s">
        <v>6809</v>
      </c>
      <c r="F3461" s="226" t="s">
        <v>6810</v>
      </c>
      <c r="G3461" s="226" t="s">
        <v>65</v>
      </c>
      <c r="H3461" s="226" t="s">
        <v>66</v>
      </c>
      <c r="I3461" s="229"/>
      <c r="J3461" s="260"/>
      <c r="K3461" s="252">
        <f t="shared" si="56"/>
        <v>6</v>
      </c>
      <c r="L3461" s="9" t="s">
        <v>34</v>
      </c>
    </row>
    <row r="3462" spans="2:12">
      <c r="B3462" s="268">
        <v>3450</v>
      </c>
      <c r="C3462" s="226" t="s">
        <v>6783</v>
      </c>
      <c r="D3462" s="227" t="s">
        <v>6784</v>
      </c>
      <c r="E3462" s="228" t="s">
        <v>6811</v>
      </c>
      <c r="F3462" s="226" t="s">
        <v>6812</v>
      </c>
      <c r="G3462" s="226" t="s">
        <v>65</v>
      </c>
      <c r="H3462" s="226" t="s">
        <v>66</v>
      </c>
      <c r="I3462" s="229"/>
      <c r="J3462" s="260"/>
      <c r="K3462" s="252">
        <f t="shared" si="56"/>
        <v>56</v>
      </c>
      <c r="L3462" s="9" t="s">
        <v>34</v>
      </c>
    </row>
    <row r="3463" spans="2:12">
      <c r="B3463" s="268">
        <v>3451</v>
      </c>
      <c r="C3463" s="226" t="s">
        <v>6783</v>
      </c>
      <c r="D3463" s="227" t="s">
        <v>6784</v>
      </c>
      <c r="E3463" s="228" t="s">
        <v>6813</v>
      </c>
      <c r="F3463" s="226" t="s">
        <v>6814</v>
      </c>
      <c r="G3463" s="226" t="s">
        <v>65</v>
      </c>
      <c r="H3463" s="226" t="s">
        <v>66</v>
      </c>
      <c r="I3463" s="229"/>
      <c r="J3463" s="260"/>
      <c r="K3463" s="252">
        <f t="shared" si="56"/>
        <v>7</v>
      </c>
      <c r="L3463" s="9" t="s">
        <v>34</v>
      </c>
    </row>
    <row r="3464" spans="2:12">
      <c r="B3464" s="268">
        <v>3452</v>
      </c>
      <c r="C3464" s="226" t="s">
        <v>6783</v>
      </c>
      <c r="D3464" s="227" t="s">
        <v>6784</v>
      </c>
      <c r="E3464" s="228" t="s">
        <v>6815</v>
      </c>
      <c r="F3464" s="226" t="s">
        <v>6816</v>
      </c>
      <c r="G3464" s="226" t="s">
        <v>65</v>
      </c>
      <c r="H3464" s="226" t="s">
        <v>66</v>
      </c>
      <c r="I3464" s="229"/>
      <c r="J3464" s="260"/>
      <c r="K3464" s="252">
        <f t="shared" si="56"/>
        <v>53</v>
      </c>
      <c r="L3464" s="9" t="s">
        <v>34</v>
      </c>
    </row>
    <row r="3465" spans="2:12">
      <c r="B3465" s="268">
        <v>3453</v>
      </c>
      <c r="C3465" s="226" t="s">
        <v>6783</v>
      </c>
      <c r="D3465" s="227" t="s">
        <v>6784</v>
      </c>
      <c r="E3465" s="228" t="s">
        <v>6817</v>
      </c>
      <c r="F3465" s="226" t="s">
        <v>6818</v>
      </c>
      <c r="G3465" s="226" t="s">
        <v>65</v>
      </c>
      <c r="H3465" s="226" t="s">
        <v>66</v>
      </c>
      <c r="I3465" s="229"/>
      <c r="J3465" s="260"/>
      <c r="K3465" s="252">
        <f t="shared" si="56"/>
        <v>57</v>
      </c>
      <c r="L3465" s="9" t="s">
        <v>34</v>
      </c>
    </row>
    <row r="3466" spans="2:12">
      <c r="B3466" s="268">
        <v>3454</v>
      </c>
      <c r="C3466" s="226" t="s">
        <v>6783</v>
      </c>
      <c r="D3466" s="227" t="s">
        <v>6784</v>
      </c>
      <c r="E3466" s="228" t="s">
        <v>6819</v>
      </c>
      <c r="F3466" s="226" t="s">
        <v>6820</v>
      </c>
      <c r="G3466" s="226" t="s">
        <v>65</v>
      </c>
      <c r="H3466" s="226" t="s">
        <v>66</v>
      </c>
      <c r="I3466" s="229"/>
      <c r="J3466" s="260"/>
      <c r="K3466" s="252">
        <f t="shared" si="56"/>
        <v>8</v>
      </c>
      <c r="L3466" s="9" t="s">
        <v>34</v>
      </c>
    </row>
    <row r="3467" spans="2:12">
      <c r="B3467" s="268">
        <v>3455</v>
      </c>
      <c r="C3467" s="226" t="s">
        <v>6783</v>
      </c>
      <c r="D3467" s="227" t="s">
        <v>6784</v>
      </c>
      <c r="E3467" s="228" t="s">
        <v>6821</v>
      </c>
      <c r="F3467" s="226" t="s">
        <v>6822</v>
      </c>
      <c r="G3467" s="226" t="s">
        <v>65</v>
      </c>
      <c r="H3467" s="226" t="s">
        <v>66</v>
      </c>
      <c r="I3467" s="229"/>
      <c r="J3467" s="260"/>
      <c r="K3467" s="252">
        <f t="shared" si="56"/>
        <v>4</v>
      </c>
      <c r="L3467" s="9" t="s">
        <v>34</v>
      </c>
    </row>
    <row r="3468" spans="2:12">
      <c r="B3468" s="268">
        <v>3456</v>
      </c>
      <c r="C3468" s="226" t="s">
        <v>6783</v>
      </c>
      <c r="D3468" s="227" t="s">
        <v>6784</v>
      </c>
      <c r="E3468" s="228" t="s">
        <v>6823</v>
      </c>
      <c r="F3468" s="226" t="s">
        <v>6824</v>
      </c>
      <c r="G3468" s="226" t="s">
        <v>65</v>
      </c>
      <c r="H3468" s="226" t="s">
        <v>66</v>
      </c>
      <c r="I3468" s="229"/>
      <c r="J3468" s="260"/>
      <c r="K3468" s="252">
        <f t="shared" si="56"/>
        <v>58</v>
      </c>
      <c r="L3468" s="9" t="s">
        <v>34</v>
      </c>
    </row>
    <row r="3469" spans="2:12">
      <c r="B3469" s="268">
        <v>3457</v>
      </c>
      <c r="C3469" s="226" t="s">
        <v>6783</v>
      </c>
      <c r="D3469" s="227" t="s">
        <v>6784</v>
      </c>
      <c r="E3469" s="228" t="s">
        <v>6825</v>
      </c>
      <c r="F3469" s="226" t="s">
        <v>6826</v>
      </c>
      <c r="G3469" s="226" t="s">
        <v>65</v>
      </c>
      <c r="H3469" s="226" t="s">
        <v>66</v>
      </c>
      <c r="I3469" s="229"/>
      <c r="J3469" s="260"/>
      <c r="K3469" s="252">
        <f t="shared" si="56"/>
        <v>59</v>
      </c>
      <c r="L3469" s="9" t="s">
        <v>34</v>
      </c>
    </row>
    <row r="3470" spans="2:12">
      <c r="B3470" s="268">
        <v>3458</v>
      </c>
      <c r="C3470" s="226" t="s">
        <v>6783</v>
      </c>
      <c r="D3470" s="227" t="s">
        <v>6784</v>
      </c>
      <c r="E3470" s="228" t="s">
        <v>6827</v>
      </c>
      <c r="F3470" s="226" t="s">
        <v>6828</v>
      </c>
      <c r="G3470" s="226" t="s">
        <v>65</v>
      </c>
      <c r="H3470" s="226" t="s">
        <v>66</v>
      </c>
      <c r="I3470" s="229"/>
      <c r="J3470" s="260"/>
      <c r="K3470" s="252">
        <f t="shared" si="56"/>
        <v>10</v>
      </c>
      <c r="L3470" s="9" t="s">
        <v>34</v>
      </c>
    </row>
    <row r="3471" spans="2:12">
      <c r="B3471" s="268">
        <v>3459</v>
      </c>
      <c r="C3471" s="226" t="s">
        <v>6783</v>
      </c>
      <c r="D3471" s="227" t="s">
        <v>6784</v>
      </c>
      <c r="E3471" s="228" t="s">
        <v>6829</v>
      </c>
      <c r="F3471" s="226" t="s">
        <v>6830</v>
      </c>
      <c r="G3471" s="226" t="s">
        <v>65</v>
      </c>
      <c r="H3471" s="226" t="s">
        <v>66</v>
      </c>
      <c r="I3471" s="229"/>
      <c r="J3471" s="260"/>
      <c r="K3471" s="252">
        <f t="shared" si="56"/>
        <v>60</v>
      </c>
      <c r="L3471" s="9" t="s">
        <v>34</v>
      </c>
    </row>
    <row r="3472" spans="2:12">
      <c r="B3472" s="268">
        <v>3460</v>
      </c>
      <c r="C3472" s="226" t="s">
        <v>6783</v>
      </c>
      <c r="D3472" s="227" t="s">
        <v>6784</v>
      </c>
      <c r="E3472" s="228" t="s">
        <v>6831</v>
      </c>
      <c r="F3472" s="226" t="s">
        <v>6832</v>
      </c>
      <c r="G3472" s="226" t="s">
        <v>65</v>
      </c>
      <c r="H3472" s="226" t="s">
        <v>66</v>
      </c>
      <c r="I3472" s="229"/>
      <c r="J3472" s="260"/>
      <c r="K3472" s="252">
        <f t="shared" si="56"/>
        <v>11</v>
      </c>
      <c r="L3472" s="9" t="s">
        <v>34</v>
      </c>
    </row>
    <row r="3473" spans="2:12">
      <c r="B3473" s="268">
        <v>3461</v>
      </c>
      <c r="C3473" s="226" t="s">
        <v>6783</v>
      </c>
      <c r="D3473" s="227" t="s">
        <v>6784</v>
      </c>
      <c r="E3473" s="228" t="s">
        <v>6833</v>
      </c>
      <c r="F3473" s="226" t="s">
        <v>6834</v>
      </c>
      <c r="G3473" s="226" t="s">
        <v>65</v>
      </c>
      <c r="H3473" s="226" t="s">
        <v>66</v>
      </c>
      <c r="I3473" s="229"/>
      <c r="J3473" s="260"/>
      <c r="K3473" s="252">
        <f t="shared" si="56"/>
        <v>61</v>
      </c>
      <c r="L3473" s="9" t="s">
        <v>34</v>
      </c>
    </row>
    <row r="3474" spans="2:12">
      <c r="B3474" s="268">
        <v>3462</v>
      </c>
      <c r="C3474" s="226" t="s">
        <v>6783</v>
      </c>
      <c r="D3474" s="227" t="s">
        <v>6784</v>
      </c>
      <c r="E3474" s="228" t="s">
        <v>6835</v>
      </c>
      <c r="F3474" s="226" t="s">
        <v>6836</v>
      </c>
      <c r="G3474" s="226" t="s">
        <v>65</v>
      </c>
      <c r="H3474" s="226" t="s">
        <v>66</v>
      </c>
      <c r="I3474" s="229"/>
      <c r="J3474" s="260"/>
      <c r="K3474" s="252">
        <f t="shared" si="56"/>
        <v>12</v>
      </c>
      <c r="L3474" s="9" t="s">
        <v>34</v>
      </c>
    </row>
    <row r="3475" spans="2:12">
      <c r="B3475" s="268">
        <v>3463</v>
      </c>
      <c r="C3475" s="226" t="s">
        <v>6783</v>
      </c>
      <c r="D3475" s="227" t="s">
        <v>6784</v>
      </c>
      <c r="E3475" s="228" t="s">
        <v>6837</v>
      </c>
      <c r="F3475" s="226" t="s">
        <v>6838</v>
      </c>
      <c r="G3475" s="226" t="s">
        <v>65</v>
      </c>
      <c r="H3475" s="226" t="s">
        <v>66</v>
      </c>
      <c r="I3475" s="229"/>
      <c r="J3475" s="260"/>
      <c r="K3475" s="252">
        <f t="shared" si="56"/>
        <v>9</v>
      </c>
      <c r="L3475" s="9" t="s">
        <v>34</v>
      </c>
    </row>
    <row r="3476" spans="2:12">
      <c r="B3476" s="268">
        <v>3464</v>
      </c>
      <c r="C3476" s="226" t="s">
        <v>6783</v>
      </c>
      <c r="D3476" s="227" t="s">
        <v>6784</v>
      </c>
      <c r="E3476" s="228" t="s">
        <v>6839</v>
      </c>
      <c r="F3476" s="226" t="s">
        <v>6840</v>
      </c>
      <c r="G3476" s="226" t="s">
        <v>65</v>
      </c>
      <c r="H3476" s="226" t="s">
        <v>66</v>
      </c>
      <c r="I3476" s="229"/>
      <c r="J3476" s="260"/>
      <c r="K3476" s="252">
        <f t="shared" si="56"/>
        <v>63</v>
      </c>
      <c r="L3476" s="9" t="s">
        <v>34</v>
      </c>
    </row>
    <row r="3477" spans="2:12">
      <c r="B3477" s="268">
        <v>3465</v>
      </c>
      <c r="C3477" s="226" t="s">
        <v>6783</v>
      </c>
      <c r="D3477" s="227" t="s">
        <v>6784</v>
      </c>
      <c r="E3477" s="228" t="s">
        <v>6841</v>
      </c>
      <c r="F3477" s="226" t="s">
        <v>6842</v>
      </c>
      <c r="G3477" s="226" t="s">
        <v>65</v>
      </c>
      <c r="H3477" s="226" t="s">
        <v>66</v>
      </c>
      <c r="I3477" s="229"/>
      <c r="J3477" s="260"/>
      <c r="K3477" s="252">
        <f t="shared" si="56"/>
        <v>14</v>
      </c>
      <c r="L3477" s="9" t="s">
        <v>34</v>
      </c>
    </row>
    <row r="3478" spans="2:12">
      <c r="B3478" s="268">
        <v>3466</v>
      </c>
      <c r="C3478" s="226" t="s">
        <v>6783</v>
      </c>
      <c r="D3478" s="227" t="s">
        <v>6784</v>
      </c>
      <c r="E3478" s="228" t="s">
        <v>6843</v>
      </c>
      <c r="F3478" s="226" t="s">
        <v>6844</v>
      </c>
      <c r="G3478" s="226" t="s">
        <v>65</v>
      </c>
      <c r="H3478" s="226" t="s">
        <v>66</v>
      </c>
      <c r="I3478" s="229"/>
      <c r="J3478" s="260"/>
      <c r="K3478" s="252">
        <f t="shared" si="56"/>
        <v>64</v>
      </c>
      <c r="L3478" s="9" t="s">
        <v>34</v>
      </c>
    </row>
    <row r="3479" spans="2:12">
      <c r="B3479" s="268">
        <v>3467</v>
      </c>
      <c r="C3479" s="226" t="s">
        <v>6783</v>
      </c>
      <c r="D3479" s="227" t="s">
        <v>6784</v>
      </c>
      <c r="E3479" s="228" t="s">
        <v>6845</v>
      </c>
      <c r="F3479" s="226" t="s">
        <v>6846</v>
      </c>
      <c r="G3479" s="226" t="s">
        <v>65</v>
      </c>
      <c r="H3479" s="226" t="s">
        <v>66</v>
      </c>
      <c r="I3479" s="229"/>
      <c r="J3479" s="260"/>
      <c r="K3479" s="252">
        <f t="shared" si="56"/>
        <v>15</v>
      </c>
      <c r="L3479" s="9" t="s">
        <v>34</v>
      </c>
    </row>
    <row r="3480" spans="2:12">
      <c r="B3480" s="268">
        <v>3468</v>
      </c>
      <c r="C3480" s="226" t="s">
        <v>6783</v>
      </c>
      <c r="D3480" s="227" t="s">
        <v>6784</v>
      </c>
      <c r="E3480" s="228" t="s">
        <v>6847</v>
      </c>
      <c r="F3480" s="226" t="s">
        <v>6848</v>
      </c>
      <c r="G3480" s="226" t="s">
        <v>65</v>
      </c>
      <c r="H3480" s="226" t="s">
        <v>66</v>
      </c>
      <c r="I3480" s="229"/>
      <c r="J3480" s="260"/>
      <c r="K3480" s="252">
        <f t="shared" si="56"/>
        <v>65</v>
      </c>
      <c r="L3480" s="9" t="s">
        <v>34</v>
      </c>
    </row>
    <row r="3481" spans="2:12">
      <c r="B3481" s="268">
        <v>3469</v>
      </c>
      <c r="C3481" s="226" t="s">
        <v>6783</v>
      </c>
      <c r="D3481" s="227" t="s">
        <v>6784</v>
      </c>
      <c r="E3481" s="228" t="s">
        <v>6849</v>
      </c>
      <c r="F3481" s="226" t="s">
        <v>6850</v>
      </c>
      <c r="G3481" s="226" t="s">
        <v>65</v>
      </c>
      <c r="H3481" s="226" t="s">
        <v>66</v>
      </c>
      <c r="I3481" s="229"/>
      <c r="J3481" s="260"/>
      <c r="K3481" s="252">
        <f t="shared" si="56"/>
        <v>16</v>
      </c>
      <c r="L3481" s="9" t="s">
        <v>34</v>
      </c>
    </row>
    <row r="3482" spans="2:12">
      <c r="B3482" s="268">
        <v>3470</v>
      </c>
      <c r="C3482" s="226" t="s">
        <v>6783</v>
      </c>
      <c r="D3482" s="227" t="s">
        <v>6784</v>
      </c>
      <c r="E3482" s="228" t="s">
        <v>6851</v>
      </c>
      <c r="F3482" s="226" t="s">
        <v>6852</v>
      </c>
      <c r="G3482" s="226" t="s">
        <v>65</v>
      </c>
      <c r="H3482" s="226" t="s">
        <v>66</v>
      </c>
      <c r="I3482" s="229"/>
      <c r="J3482" s="260"/>
      <c r="K3482" s="252">
        <f t="shared" si="56"/>
        <v>62</v>
      </c>
      <c r="L3482" s="9" t="s">
        <v>34</v>
      </c>
    </row>
    <row r="3483" spans="2:12">
      <c r="B3483" s="268">
        <v>3471</v>
      </c>
      <c r="C3483" s="226" t="s">
        <v>6783</v>
      </c>
      <c r="D3483" s="227" t="s">
        <v>6784</v>
      </c>
      <c r="E3483" s="228" t="s">
        <v>6853</v>
      </c>
      <c r="F3483" s="226" t="s">
        <v>6854</v>
      </c>
      <c r="G3483" s="226" t="s">
        <v>65</v>
      </c>
      <c r="H3483" s="226" t="s">
        <v>66</v>
      </c>
      <c r="I3483" s="229"/>
      <c r="J3483" s="260"/>
      <c r="K3483" s="252">
        <f t="shared" si="56"/>
        <v>13</v>
      </c>
      <c r="L3483" s="9" t="s">
        <v>34</v>
      </c>
    </row>
    <row r="3484" spans="2:12">
      <c r="B3484" s="268">
        <v>3472</v>
      </c>
      <c r="C3484" s="226" t="s">
        <v>6783</v>
      </c>
      <c r="D3484" s="227" t="s">
        <v>6784</v>
      </c>
      <c r="E3484" s="228" t="s">
        <v>6855</v>
      </c>
      <c r="F3484" s="226" t="s">
        <v>6856</v>
      </c>
      <c r="G3484" s="226" t="s">
        <v>65</v>
      </c>
      <c r="H3484" s="226" t="s">
        <v>66</v>
      </c>
      <c r="I3484" s="229"/>
      <c r="J3484" s="260"/>
      <c r="K3484" s="252">
        <f t="shared" si="56"/>
        <v>71</v>
      </c>
      <c r="L3484" s="9" t="s">
        <v>34</v>
      </c>
    </row>
    <row r="3485" spans="2:12">
      <c r="B3485" s="268">
        <v>3473</v>
      </c>
      <c r="C3485" s="226" t="s">
        <v>6783</v>
      </c>
      <c r="D3485" s="227" t="s">
        <v>6784</v>
      </c>
      <c r="E3485" s="228" t="s">
        <v>6857</v>
      </c>
      <c r="F3485" s="226" t="s">
        <v>6858</v>
      </c>
      <c r="G3485" s="226" t="s">
        <v>65</v>
      </c>
      <c r="H3485" s="226" t="s">
        <v>66</v>
      </c>
      <c r="I3485" s="229"/>
      <c r="J3485" s="260"/>
      <c r="K3485" s="252">
        <f t="shared" si="56"/>
        <v>72</v>
      </c>
      <c r="L3485" s="9" t="s">
        <v>34</v>
      </c>
    </row>
    <row r="3486" spans="2:12">
      <c r="B3486" s="268">
        <v>3474</v>
      </c>
      <c r="C3486" s="226" t="s">
        <v>6783</v>
      </c>
      <c r="D3486" s="227" t="s">
        <v>6784</v>
      </c>
      <c r="E3486" s="228" t="s">
        <v>6859</v>
      </c>
      <c r="F3486" s="226" t="s">
        <v>6860</v>
      </c>
      <c r="G3486" s="226" t="s">
        <v>65</v>
      </c>
      <c r="H3486" s="226" t="s">
        <v>66</v>
      </c>
      <c r="I3486" s="229"/>
      <c r="J3486" s="260"/>
      <c r="K3486" s="252">
        <f t="shared" si="56"/>
        <v>24</v>
      </c>
      <c r="L3486" s="9" t="s">
        <v>34</v>
      </c>
    </row>
    <row r="3487" spans="2:12">
      <c r="B3487" s="268">
        <v>3475</v>
      </c>
      <c r="C3487" s="226" t="s">
        <v>6783</v>
      </c>
      <c r="D3487" s="227" t="s">
        <v>6784</v>
      </c>
      <c r="E3487" s="228" t="s">
        <v>6861</v>
      </c>
      <c r="F3487" s="226" t="s">
        <v>6862</v>
      </c>
      <c r="G3487" s="226" t="s">
        <v>65</v>
      </c>
      <c r="H3487" s="226" t="s">
        <v>66</v>
      </c>
      <c r="I3487" s="229"/>
      <c r="J3487" s="260"/>
      <c r="K3487" s="252">
        <f t="shared" si="56"/>
        <v>73</v>
      </c>
      <c r="L3487" s="9" t="s">
        <v>34</v>
      </c>
    </row>
    <row r="3488" spans="2:12">
      <c r="B3488" s="268">
        <v>3476</v>
      </c>
      <c r="C3488" s="226" t="s">
        <v>6783</v>
      </c>
      <c r="D3488" s="227" t="s">
        <v>6784</v>
      </c>
      <c r="E3488" s="228" t="s">
        <v>6863</v>
      </c>
      <c r="F3488" s="226" t="s">
        <v>6864</v>
      </c>
      <c r="G3488" s="226" t="s">
        <v>65</v>
      </c>
      <c r="H3488" s="226" t="s">
        <v>66</v>
      </c>
      <c r="I3488" s="229"/>
      <c r="J3488" s="260"/>
      <c r="K3488" s="252">
        <f t="shared" si="56"/>
        <v>25</v>
      </c>
      <c r="L3488" s="9" t="s">
        <v>34</v>
      </c>
    </row>
    <row r="3489" spans="2:12">
      <c r="B3489" s="268">
        <v>3477</v>
      </c>
      <c r="C3489" s="226" t="s">
        <v>6783</v>
      </c>
      <c r="D3489" s="227" t="s">
        <v>6784</v>
      </c>
      <c r="E3489" s="228" t="s">
        <v>6865</v>
      </c>
      <c r="F3489" s="226" t="s">
        <v>6866</v>
      </c>
      <c r="G3489" s="226" t="s">
        <v>65</v>
      </c>
      <c r="H3489" s="226" t="s">
        <v>66</v>
      </c>
      <c r="I3489" s="229"/>
      <c r="J3489" s="260"/>
      <c r="K3489" s="252">
        <f t="shared" si="56"/>
        <v>70</v>
      </c>
      <c r="L3489" s="9" t="s">
        <v>34</v>
      </c>
    </row>
    <row r="3490" spans="2:12">
      <c r="B3490" s="268">
        <v>3478</v>
      </c>
      <c r="C3490" s="226" t="s">
        <v>6783</v>
      </c>
      <c r="D3490" s="227" t="s">
        <v>6784</v>
      </c>
      <c r="E3490" s="228" t="s">
        <v>6867</v>
      </c>
      <c r="F3490" s="226" t="s">
        <v>6868</v>
      </c>
      <c r="G3490" s="226" t="s">
        <v>65</v>
      </c>
      <c r="H3490" s="226" t="s">
        <v>66</v>
      </c>
      <c r="I3490" s="229"/>
      <c r="J3490" s="260"/>
      <c r="K3490" s="252">
        <f t="shared" si="56"/>
        <v>23</v>
      </c>
      <c r="L3490" s="9" t="s">
        <v>34</v>
      </c>
    </row>
    <row r="3491" spans="2:12">
      <c r="B3491" s="268">
        <v>3479</v>
      </c>
      <c r="C3491" s="226" t="s">
        <v>6783</v>
      </c>
      <c r="D3491" s="227" t="s">
        <v>6784</v>
      </c>
      <c r="E3491" s="228" t="s">
        <v>6869</v>
      </c>
      <c r="F3491" s="226" t="s">
        <v>6870</v>
      </c>
      <c r="G3491" s="226" t="s">
        <v>65</v>
      </c>
      <c r="H3491" s="226" t="s">
        <v>66</v>
      </c>
      <c r="I3491" s="229"/>
      <c r="J3491" s="260"/>
      <c r="K3491" s="252">
        <f t="shared" si="56"/>
        <v>75</v>
      </c>
      <c r="L3491" s="9" t="s">
        <v>34</v>
      </c>
    </row>
    <row r="3492" spans="2:12">
      <c r="B3492" s="268">
        <v>3480</v>
      </c>
      <c r="C3492" s="226" t="s">
        <v>6783</v>
      </c>
      <c r="D3492" s="227" t="s">
        <v>6784</v>
      </c>
      <c r="E3492" s="228" t="s">
        <v>6871</v>
      </c>
      <c r="F3492" s="226" t="s">
        <v>6872</v>
      </c>
      <c r="G3492" s="226" t="s">
        <v>65</v>
      </c>
      <c r="H3492" s="226" t="s">
        <v>66</v>
      </c>
      <c r="I3492" s="229"/>
      <c r="J3492" s="260"/>
      <c r="K3492" s="252">
        <f t="shared" si="56"/>
        <v>27</v>
      </c>
      <c r="L3492" s="9" t="s">
        <v>34</v>
      </c>
    </row>
    <row r="3493" spans="2:12">
      <c r="B3493" s="268">
        <v>3481</v>
      </c>
      <c r="C3493" s="226" t="s">
        <v>6783</v>
      </c>
      <c r="D3493" s="227" t="s">
        <v>6784</v>
      </c>
      <c r="E3493" s="228" t="s">
        <v>6873</v>
      </c>
      <c r="F3493" s="226" t="s">
        <v>6874</v>
      </c>
      <c r="G3493" s="226" t="s">
        <v>65</v>
      </c>
      <c r="H3493" s="226" t="s">
        <v>66</v>
      </c>
      <c r="I3493" s="229"/>
      <c r="J3493" s="260"/>
      <c r="K3493" s="252">
        <f t="shared" si="56"/>
        <v>76</v>
      </c>
      <c r="L3493" s="9" t="s">
        <v>34</v>
      </c>
    </row>
    <row r="3494" spans="2:12">
      <c r="B3494" s="268">
        <v>3482</v>
      </c>
      <c r="C3494" s="226" t="s">
        <v>6783</v>
      </c>
      <c r="D3494" s="227" t="s">
        <v>6784</v>
      </c>
      <c r="E3494" s="228" t="s">
        <v>6875</v>
      </c>
      <c r="F3494" s="226" t="s">
        <v>6876</v>
      </c>
      <c r="G3494" s="226" t="s">
        <v>65</v>
      </c>
      <c r="H3494" s="226" t="s">
        <v>66</v>
      </c>
      <c r="I3494" s="229"/>
      <c r="J3494" s="260"/>
      <c r="K3494" s="252">
        <f t="shared" si="56"/>
        <v>28</v>
      </c>
      <c r="L3494" s="9" t="s">
        <v>34</v>
      </c>
    </row>
    <row r="3495" spans="2:12">
      <c r="B3495" s="268">
        <v>3483</v>
      </c>
      <c r="C3495" s="226" t="s">
        <v>6783</v>
      </c>
      <c r="D3495" s="227" t="s">
        <v>6784</v>
      </c>
      <c r="E3495" s="228" t="s">
        <v>6877</v>
      </c>
      <c r="F3495" s="226" t="s">
        <v>6878</v>
      </c>
      <c r="G3495" s="226" t="s">
        <v>65</v>
      </c>
      <c r="H3495" s="226" t="s">
        <v>66</v>
      </c>
      <c r="I3495" s="229"/>
      <c r="J3495" s="260"/>
      <c r="K3495" s="252">
        <f t="shared" si="56"/>
        <v>77</v>
      </c>
      <c r="L3495" s="9" t="s">
        <v>34</v>
      </c>
    </row>
    <row r="3496" spans="2:12">
      <c r="B3496" s="268">
        <v>3484</v>
      </c>
      <c r="C3496" s="226" t="s">
        <v>6783</v>
      </c>
      <c r="D3496" s="227" t="s">
        <v>6784</v>
      </c>
      <c r="E3496" s="228" t="s">
        <v>6879</v>
      </c>
      <c r="F3496" s="226" t="s">
        <v>6880</v>
      </c>
      <c r="G3496" s="226" t="s">
        <v>65</v>
      </c>
      <c r="H3496" s="226" t="s">
        <v>66</v>
      </c>
      <c r="I3496" s="229"/>
      <c r="J3496" s="260"/>
      <c r="K3496" s="252">
        <f t="shared" si="56"/>
        <v>29</v>
      </c>
      <c r="L3496" s="9" t="s">
        <v>34</v>
      </c>
    </row>
    <row r="3497" spans="2:12">
      <c r="B3497" s="268">
        <v>3485</v>
      </c>
      <c r="C3497" s="226" t="s">
        <v>3226</v>
      </c>
      <c r="D3497" s="227" t="s">
        <v>3227</v>
      </c>
      <c r="E3497" s="228" t="s">
        <v>6881</v>
      </c>
      <c r="F3497" s="226" t="s">
        <v>6882</v>
      </c>
      <c r="G3497" s="226" t="s">
        <v>65</v>
      </c>
      <c r="H3497" s="226" t="s">
        <v>66</v>
      </c>
      <c r="I3497" s="229"/>
      <c r="J3497" s="260"/>
      <c r="K3497" s="252">
        <f t="shared" si="56"/>
        <v>65</v>
      </c>
      <c r="L3497" s="9" t="s">
        <v>34</v>
      </c>
    </row>
    <row r="3498" spans="2:12">
      <c r="B3498" s="268">
        <v>3486</v>
      </c>
      <c r="C3498" s="226" t="s">
        <v>6783</v>
      </c>
      <c r="D3498" s="227" t="s">
        <v>6784</v>
      </c>
      <c r="E3498" s="228" t="s">
        <v>6883</v>
      </c>
      <c r="F3498" s="226" t="s">
        <v>6882</v>
      </c>
      <c r="G3498" s="226" t="s">
        <v>65</v>
      </c>
      <c r="H3498" s="226" t="s">
        <v>66</v>
      </c>
      <c r="I3498" s="229"/>
      <c r="J3498" s="260"/>
      <c r="K3498" s="252">
        <f t="shared" si="56"/>
        <v>74</v>
      </c>
      <c r="L3498" s="9" t="s">
        <v>34</v>
      </c>
    </row>
    <row r="3499" spans="2:12">
      <c r="B3499" s="268">
        <v>3487</v>
      </c>
      <c r="C3499" s="226" t="s">
        <v>6783</v>
      </c>
      <c r="D3499" s="227" t="s">
        <v>6784</v>
      </c>
      <c r="E3499" s="228" t="s">
        <v>6884</v>
      </c>
      <c r="F3499" s="226" t="s">
        <v>6885</v>
      </c>
      <c r="G3499" s="226" t="s">
        <v>65</v>
      </c>
      <c r="H3499" s="226" t="s">
        <v>66</v>
      </c>
      <c r="I3499" s="229"/>
      <c r="J3499" s="260"/>
      <c r="K3499" s="252">
        <f t="shared" si="56"/>
        <v>26</v>
      </c>
      <c r="L3499" s="9" t="s">
        <v>34</v>
      </c>
    </row>
    <row r="3500" spans="2:12">
      <c r="B3500" s="268">
        <v>3488</v>
      </c>
      <c r="C3500" s="226" t="s">
        <v>6783</v>
      </c>
      <c r="D3500" s="227" t="s">
        <v>6784</v>
      </c>
      <c r="E3500" s="228" t="s">
        <v>6886</v>
      </c>
      <c r="F3500" s="226" t="s">
        <v>6887</v>
      </c>
      <c r="G3500" s="226" t="s">
        <v>65</v>
      </c>
      <c r="H3500" s="226" t="s">
        <v>66</v>
      </c>
      <c r="I3500" s="229"/>
      <c r="J3500" s="260"/>
      <c r="K3500" s="252">
        <f t="shared" si="56"/>
        <v>31</v>
      </c>
      <c r="L3500" s="9" t="s">
        <v>34</v>
      </c>
    </row>
    <row r="3501" spans="2:12">
      <c r="B3501" s="268">
        <v>3489</v>
      </c>
      <c r="C3501" s="226" t="s">
        <v>85</v>
      </c>
      <c r="D3501" s="227" t="s">
        <v>86</v>
      </c>
      <c r="E3501" s="228" t="s">
        <v>6888</v>
      </c>
      <c r="F3501" s="226" t="s">
        <v>6889</v>
      </c>
      <c r="G3501" s="226" t="s">
        <v>65</v>
      </c>
      <c r="H3501" s="226" t="s">
        <v>66</v>
      </c>
      <c r="I3501" s="229"/>
      <c r="J3501" s="260"/>
      <c r="K3501" s="252">
        <f t="shared" si="56"/>
        <v>452</v>
      </c>
      <c r="L3501" s="9" t="s">
        <v>34</v>
      </c>
    </row>
    <row r="3502" spans="2:12">
      <c r="B3502" s="268">
        <v>3490</v>
      </c>
      <c r="C3502" s="226" t="s">
        <v>6783</v>
      </c>
      <c r="D3502" s="227" t="s">
        <v>6784</v>
      </c>
      <c r="E3502" s="228" t="s">
        <v>6890</v>
      </c>
      <c r="F3502" s="226" t="s">
        <v>6891</v>
      </c>
      <c r="G3502" s="226" t="s">
        <v>65</v>
      </c>
      <c r="H3502" s="226" t="s">
        <v>66</v>
      </c>
      <c r="I3502" s="229"/>
      <c r="J3502" s="260"/>
      <c r="K3502" s="252">
        <f t="shared" si="56"/>
        <v>32</v>
      </c>
      <c r="L3502" s="9" t="s">
        <v>34</v>
      </c>
    </row>
    <row r="3503" spans="2:12">
      <c r="B3503" s="268">
        <v>3491</v>
      </c>
      <c r="C3503" s="226" t="s">
        <v>6783</v>
      </c>
      <c r="D3503" s="227" t="s">
        <v>6784</v>
      </c>
      <c r="E3503" s="228" t="s">
        <v>6892</v>
      </c>
      <c r="F3503" s="226" t="s">
        <v>6893</v>
      </c>
      <c r="G3503" s="226" t="s">
        <v>65</v>
      </c>
      <c r="H3503" s="226" t="s">
        <v>66</v>
      </c>
      <c r="I3503" s="229"/>
      <c r="J3503" s="260"/>
      <c r="K3503" s="252">
        <f t="shared" si="56"/>
        <v>78</v>
      </c>
      <c r="L3503" s="9" t="s">
        <v>34</v>
      </c>
    </row>
    <row r="3504" spans="2:12">
      <c r="B3504" s="268">
        <v>3492</v>
      </c>
      <c r="C3504" s="226" t="s">
        <v>6783</v>
      </c>
      <c r="D3504" s="227" t="s">
        <v>6784</v>
      </c>
      <c r="E3504" s="228" t="s">
        <v>6894</v>
      </c>
      <c r="F3504" s="226" t="s">
        <v>6895</v>
      </c>
      <c r="G3504" s="226" t="s">
        <v>65</v>
      </c>
      <c r="H3504" s="226" t="s">
        <v>66</v>
      </c>
      <c r="I3504" s="229"/>
      <c r="J3504" s="260"/>
      <c r="K3504" s="252">
        <f t="shared" si="56"/>
        <v>80</v>
      </c>
      <c r="L3504" s="9" t="s">
        <v>34</v>
      </c>
    </row>
    <row r="3505" spans="2:12">
      <c r="B3505" s="268">
        <v>3493</v>
      </c>
      <c r="C3505" s="226" t="s">
        <v>6783</v>
      </c>
      <c r="D3505" s="227" t="s">
        <v>6784</v>
      </c>
      <c r="E3505" s="228" t="s">
        <v>6896</v>
      </c>
      <c r="F3505" s="226" t="s">
        <v>6897</v>
      </c>
      <c r="G3505" s="226" t="s">
        <v>65</v>
      </c>
      <c r="H3505" s="226" t="s">
        <v>66</v>
      </c>
      <c r="I3505" s="229"/>
      <c r="J3505" s="260"/>
      <c r="K3505" s="252">
        <f t="shared" si="56"/>
        <v>33</v>
      </c>
      <c r="L3505" s="9" t="s">
        <v>34</v>
      </c>
    </row>
    <row r="3506" spans="2:12">
      <c r="B3506" s="268">
        <v>3494</v>
      </c>
      <c r="C3506" s="226" t="s">
        <v>6783</v>
      </c>
      <c r="D3506" s="227" t="s">
        <v>6784</v>
      </c>
      <c r="E3506" s="228" t="s">
        <v>6898</v>
      </c>
      <c r="F3506" s="226" t="s">
        <v>6899</v>
      </c>
      <c r="G3506" s="226" t="s">
        <v>65</v>
      </c>
      <c r="H3506" s="226" t="s">
        <v>66</v>
      </c>
      <c r="I3506" s="229"/>
      <c r="J3506" s="260"/>
      <c r="K3506" s="252">
        <f t="shared" si="56"/>
        <v>30</v>
      </c>
      <c r="L3506" s="9" t="s">
        <v>34</v>
      </c>
    </row>
    <row r="3507" spans="2:12">
      <c r="B3507" s="268">
        <v>3495</v>
      </c>
      <c r="C3507" s="226" t="s">
        <v>6783</v>
      </c>
      <c r="D3507" s="227" t="s">
        <v>6784</v>
      </c>
      <c r="E3507" s="228" t="s">
        <v>6900</v>
      </c>
      <c r="F3507" s="226" t="s">
        <v>6901</v>
      </c>
      <c r="G3507" s="226" t="s">
        <v>65</v>
      </c>
      <c r="H3507" s="226" t="s">
        <v>66</v>
      </c>
      <c r="I3507" s="229"/>
      <c r="J3507" s="260"/>
      <c r="K3507" s="252">
        <f t="shared" si="56"/>
        <v>79</v>
      </c>
      <c r="L3507" s="9" t="s">
        <v>34</v>
      </c>
    </row>
    <row r="3508" spans="2:12">
      <c r="B3508" s="268">
        <v>3496</v>
      </c>
      <c r="C3508" s="226" t="s">
        <v>6783</v>
      </c>
      <c r="D3508" s="227" t="s">
        <v>6784</v>
      </c>
      <c r="E3508" s="228" t="s">
        <v>6902</v>
      </c>
      <c r="F3508" s="226" t="s">
        <v>6903</v>
      </c>
      <c r="G3508" s="226" t="s">
        <v>65</v>
      </c>
      <c r="H3508" s="226" t="s">
        <v>66</v>
      </c>
      <c r="I3508" s="229"/>
      <c r="J3508" s="260"/>
      <c r="K3508" s="252">
        <f t="shared" si="56"/>
        <v>82</v>
      </c>
      <c r="L3508" s="9" t="s">
        <v>34</v>
      </c>
    </row>
    <row r="3509" spans="2:12">
      <c r="B3509" s="268">
        <v>3497</v>
      </c>
      <c r="C3509" s="226" t="s">
        <v>6783</v>
      </c>
      <c r="D3509" s="227" t="s">
        <v>6784</v>
      </c>
      <c r="E3509" s="228" t="s">
        <v>6904</v>
      </c>
      <c r="F3509" s="226" t="s">
        <v>6905</v>
      </c>
      <c r="G3509" s="226" t="s">
        <v>65</v>
      </c>
      <c r="H3509" s="226" t="s">
        <v>66</v>
      </c>
      <c r="I3509" s="229"/>
      <c r="J3509" s="260"/>
      <c r="K3509" s="252">
        <f t="shared" si="56"/>
        <v>35</v>
      </c>
      <c r="L3509" s="9" t="s">
        <v>34</v>
      </c>
    </row>
    <row r="3510" spans="2:12">
      <c r="B3510" s="268">
        <v>3498</v>
      </c>
      <c r="C3510" s="226" t="s">
        <v>6783</v>
      </c>
      <c r="D3510" s="227" t="s">
        <v>6784</v>
      </c>
      <c r="E3510" s="228" t="s">
        <v>6906</v>
      </c>
      <c r="F3510" s="226" t="s">
        <v>6907</v>
      </c>
      <c r="G3510" s="226" t="s">
        <v>65</v>
      </c>
      <c r="H3510" s="226" t="s">
        <v>66</v>
      </c>
      <c r="I3510" s="229"/>
      <c r="J3510" s="260"/>
      <c r="K3510" s="252">
        <f t="shared" si="56"/>
        <v>83</v>
      </c>
      <c r="L3510" s="9" t="s">
        <v>34</v>
      </c>
    </row>
    <row r="3511" spans="2:12">
      <c r="B3511" s="268">
        <v>3499</v>
      </c>
      <c r="C3511" s="226" t="s">
        <v>6783</v>
      </c>
      <c r="D3511" s="227" t="s">
        <v>6784</v>
      </c>
      <c r="E3511" s="228" t="s">
        <v>6908</v>
      </c>
      <c r="F3511" s="226" t="s">
        <v>6909</v>
      </c>
      <c r="G3511" s="226" t="s">
        <v>65</v>
      </c>
      <c r="H3511" s="226" t="s">
        <v>66</v>
      </c>
      <c r="I3511" s="229"/>
      <c r="J3511" s="260"/>
      <c r="K3511" s="252">
        <f t="shared" si="56"/>
        <v>36</v>
      </c>
      <c r="L3511" s="9" t="s">
        <v>34</v>
      </c>
    </row>
    <row r="3512" spans="2:12">
      <c r="B3512" s="268">
        <v>3500</v>
      </c>
      <c r="C3512" s="226" t="s">
        <v>6783</v>
      </c>
      <c r="D3512" s="227" t="s">
        <v>6784</v>
      </c>
      <c r="E3512" s="228" t="s">
        <v>6910</v>
      </c>
      <c r="F3512" s="226" t="s">
        <v>6911</v>
      </c>
      <c r="G3512" s="226" t="s">
        <v>65</v>
      </c>
      <c r="H3512" s="226" t="s">
        <v>66</v>
      </c>
      <c r="I3512" s="229"/>
      <c r="J3512" s="260"/>
      <c r="K3512" s="252">
        <f t="shared" si="56"/>
        <v>84</v>
      </c>
      <c r="L3512" s="9" t="s">
        <v>34</v>
      </c>
    </row>
    <row r="3513" spans="2:12">
      <c r="B3513" s="268">
        <v>3501</v>
      </c>
      <c r="C3513" s="226" t="s">
        <v>6783</v>
      </c>
      <c r="D3513" s="227" t="s">
        <v>6784</v>
      </c>
      <c r="E3513" s="228" t="s">
        <v>6912</v>
      </c>
      <c r="F3513" s="226" t="s">
        <v>6913</v>
      </c>
      <c r="G3513" s="226" t="s">
        <v>65</v>
      </c>
      <c r="H3513" s="226" t="s">
        <v>66</v>
      </c>
      <c r="I3513" s="229"/>
      <c r="J3513" s="260"/>
      <c r="K3513" s="252">
        <f t="shared" si="56"/>
        <v>37</v>
      </c>
      <c r="L3513" s="9" t="s">
        <v>34</v>
      </c>
    </row>
    <row r="3514" spans="2:12">
      <c r="B3514" s="268">
        <v>3502</v>
      </c>
      <c r="C3514" s="226" t="s">
        <v>6783</v>
      </c>
      <c r="D3514" s="227" t="s">
        <v>6784</v>
      </c>
      <c r="E3514" s="228" t="s">
        <v>6914</v>
      </c>
      <c r="F3514" s="226" t="s">
        <v>6915</v>
      </c>
      <c r="G3514" s="226" t="s">
        <v>65</v>
      </c>
      <c r="H3514" s="226" t="s">
        <v>66</v>
      </c>
      <c r="I3514" s="229"/>
      <c r="J3514" s="260"/>
      <c r="K3514" s="252">
        <f t="shared" si="56"/>
        <v>81</v>
      </c>
      <c r="L3514" s="9" t="s">
        <v>34</v>
      </c>
    </row>
    <row r="3515" spans="2:12">
      <c r="B3515" s="268">
        <v>3503</v>
      </c>
      <c r="C3515" s="226" t="s">
        <v>6783</v>
      </c>
      <c r="D3515" s="227" t="s">
        <v>6784</v>
      </c>
      <c r="E3515" s="228" t="s">
        <v>6916</v>
      </c>
      <c r="F3515" s="226" t="s">
        <v>6917</v>
      </c>
      <c r="G3515" s="226" t="s">
        <v>65</v>
      </c>
      <c r="H3515" s="226" t="s">
        <v>66</v>
      </c>
      <c r="I3515" s="229"/>
      <c r="J3515" s="260"/>
      <c r="K3515" s="252">
        <f t="shared" si="56"/>
        <v>34</v>
      </c>
      <c r="L3515" s="9" t="s">
        <v>34</v>
      </c>
    </row>
    <row r="3516" spans="2:12">
      <c r="B3516" s="268">
        <v>3504</v>
      </c>
      <c r="C3516" s="226" t="s">
        <v>6783</v>
      </c>
      <c r="D3516" s="227" t="s">
        <v>6784</v>
      </c>
      <c r="E3516" s="228" t="s">
        <v>6918</v>
      </c>
      <c r="F3516" s="226" t="s">
        <v>6919</v>
      </c>
      <c r="G3516" s="226" t="s">
        <v>65</v>
      </c>
      <c r="H3516" s="226" t="s">
        <v>66</v>
      </c>
      <c r="I3516" s="229"/>
      <c r="J3516" s="260"/>
      <c r="K3516" s="252">
        <f t="shared" si="56"/>
        <v>86</v>
      </c>
      <c r="L3516" s="9" t="s">
        <v>34</v>
      </c>
    </row>
    <row r="3517" spans="2:12">
      <c r="B3517" s="268">
        <v>3505</v>
      </c>
      <c r="C3517" s="226" t="s">
        <v>6783</v>
      </c>
      <c r="D3517" s="227" t="s">
        <v>6784</v>
      </c>
      <c r="E3517" s="228" t="s">
        <v>6920</v>
      </c>
      <c r="F3517" s="226" t="s">
        <v>6921</v>
      </c>
      <c r="G3517" s="226" t="s">
        <v>65</v>
      </c>
      <c r="H3517" s="226" t="s">
        <v>66</v>
      </c>
      <c r="I3517" s="229"/>
      <c r="J3517" s="260"/>
      <c r="K3517" s="252">
        <f t="shared" ref="K3517:K3580" si="57">VALUE(RIGHT($E3517,4))</f>
        <v>39</v>
      </c>
      <c r="L3517" s="9" t="s">
        <v>34</v>
      </c>
    </row>
    <row r="3518" spans="2:12">
      <c r="B3518" s="268">
        <v>3506</v>
      </c>
      <c r="C3518" s="226" t="s">
        <v>6783</v>
      </c>
      <c r="D3518" s="227" t="s">
        <v>6784</v>
      </c>
      <c r="E3518" s="228" t="s">
        <v>6922</v>
      </c>
      <c r="F3518" s="226" t="s">
        <v>6923</v>
      </c>
      <c r="G3518" s="226" t="s">
        <v>65</v>
      </c>
      <c r="H3518" s="226" t="s">
        <v>66</v>
      </c>
      <c r="I3518" s="229"/>
      <c r="J3518" s="260"/>
      <c r="K3518" s="252">
        <f t="shared" si="57"/>
        <v>87</v>
      </c>
      <c r="L3518" s="9" t="s">
        <v>34</v>
      </c>
    </row>
    <row r="3519" spans="2:12">
      <c r="B3519" s="268">
        <v>3507</v>
      </c>
      <c r="C3519" s="226" t="s">
        <v>6783</v>
      </c>
      <c r="D3519" s="227" t="s">
        <v>6784</v>
      </c>
      <c r="E3519" s="228" t="s">
        <v>6924</v>
      </c>
      <c r="F3519" s="226" t="s">
        <v>6925</v>
      </c>
      <c r="G3519" s="226" t="s">
        <v>65</v>
      </c>
      <c r="H3519" s="226" t="s">
        <v>66</v>
      </c>
      <c r="I3519" s="229"/>
      <c r="J3519" s="260"/>
      <c r="K3519" s="252">
        <f t="shared" si="57"/>
        <v>40</v>
      </c>
      <c r="L3519" s="9" t="s">
        <v>34</v>
      </c>
    </row>
    <row r="3520" spans="2:12">
      <c r="B3520" s="268">
        <v>3508</v>
      </c>
      <c r="C3520" s="226" t="s">
        <v>6783</v>
      </c>
      <c r="D3520" s="227" t="s">
        <v>6784</v>
      </c>
      <c r="E3520" s="228" t="s">
        <v>6926</v>
      </c>
      <c r="F3520" s="226" t="s">
        <v>6927</v>
      </c>
      <c r="G3520" s="226" t="s">
        <v>65</v>
      </c>
      <c r="H3520" s="226" t="s">
        <v>66</v>
      </c>
      <c r="I3520" s="229"/>
      <c r="J3520" s="260"/>
      <c r="K3520" s="252">
        <f t="shared" si="57"/>
        <v>88</v>
      </c>
      <c r="L3520" s="9" t="s">
        <v>34</v>
      </c>
    </row>
    <row r="3521" spans="2:12">
      <c r="B3521" s="268">
        <v>3509</v>
      </c>
      <c r="C3521" s="226" t="s">
        <v>6783</v>
      </c>
      <c r="D3521" s="227" t="s">
        <v>6784</v>
      </c>
      <c r="E3521" s="228" t="s">
        <v>6928</v>
      </c>
      <c r="F3521" s="226" t="s">
        <v>6929</v>
      </c>
      <c r="G3521" s="226" t="s">
        <v>65</v>
      </c>
      <c r="H3521" s="226" t="s">
        <v>66</v>
      </c>
      <c r="I3521" s="229"/>
      <c r="J3521" s="260"/>
      <c r="K3521" s="252">
        <f t="shared" si="57"/>
        <v>41</v>
      </c>
      <c r="L3521" s="9" t="s">
        <v>34</v>
      </c>
    </row>
    <row r="3522" spans="2:12">
      <c r="B3522" s="268">
        <v>3510</v>
      </c>
      <c r="C3522" s="226" t="s">
        <v>6783</v>
      </c>
      <c r="D3522" s="227" t="s">
        <v>6784</v>
      </c>
      <c r="E3522" s="228" t="s">
        <v>6930</v>
      </c>
      <c r="F3522" s="226" t="s">
        <v>6931</v>
      </c>
      <c r="G3522" s="226" t="s">
        <v>65</v>
      </c>
      <c r="H3522" s="226" t="s">
        <v>66</v>
      </c>
      <c r="I3522" s="229"/>
      <c r="J3522" s="260"/>
      <c r="K3522" s="252">
        <f t="shared" si="57"/>
        <v>85</v>
      </c>
      <c r="L3522" s="9" t="s">
        <v>34</v>
      </c>
    </row>
    <row r="3523" spans="2:12">
      <c r="B3523" s="268">
        <v>3511</v>
      </c>
      <c r="C3523" s="226" t="s">
        <v>6783</v>
      </c>
      <c r="D3523" s="227" t="s">
        <v>6784</v>
      </c>
      <c r="E3523" s="228" t="s">
        <v>6932</v>
      </c>
      <c r="F3523" s="226" t="s">
        <v>6933</v>
      </c>
      <c r="G3523" s="226" t="s">
        <v>65</v>
      </c>
      <c r="H3523" s="226" t="s">
        <v>66</v>
      </c>
      <c r="I3523" s="229"/>
      <c r="J3523" s="260"/>
      <c r="K3523" s="252">
        <f t="shared" si="57"/>
        <v>38</v>
      </c>
      <c r="L3523" s="9" t="s">
        <v>34</v>
      </c>
    </row>
    <row r="3524" spans="2:12">
      <c r="B3524" s="268">
        <v>3512</v>
      </c>
      <c r="C3524" s="226" t="s">
        <v>6783</v>
      </c>
      <c r="D3524" s="227" t="s">
        <v>6784</v>
      </c>
      <c r="E3524" s="228" t="s">
        <v>6934</v>
      </c>
      <c r="F3524" s="226" t="s">
        <v>6935</v>
      </c>
      <c r="G3524" s="226" t="s">
        <v>65</v>
      </c>
      <c r="H3524" s="226" t="s">
        <v>66</v>
      </c>
      <c r="I3524" s="229"/>
      <c r="J3524" s="260"/>
      <c r="K3524" s="252">
        <f t="shared" si="57"/>
        <v>42</v>
      </c>
      <c r="L3524" s="9" t="s">
        <v>34</v>
      </c>
    </row>
    <row r="3525" spans="2:12">
      <c r="B3525" s="268">
        <v>3513</v>
      </c>
      <c r="C3525" s="226" t="s">
        <v>6783</v>
      </c>
      <c r="D3525" s="227" t="s">
        <v>6784</v>
      </c>
      <c r="E3525" s="228" t="s">
        <v>6936</v>
      </c>
      <c r="F3525" s="226" t="s">
        <v>6937</v>
      </c>
      <c r="G3525" s="226" t="s">
        <v>65</v>
      </c>
      <c r="H3525" s="226" t="s">
        <v>66</v>
      </c>
      <c r="I3525" s="229"/>
      <c r="J3525" s="260"/>
      <c r="K3525" s="252">
        <f t="shared" si="57"/>
        <v>91</v>
      </c>
      <c r="L3525" s="9" t="s">
        <v>34</v>
      </c>
    </row>
    <row r="3526" spans="2:12">
      <c r="B3526" s="268">
        <v>3514</v>
      </c>
      <c r="C3526" s="226" t="s">
        <v>6783</v>
      </c>
      <c r="D3526" s="227" t="s">
        <v>6784</v>
      </c>
      <c r="E3526" s="228" t="s">
        <v>6938</v>
      </c>
      <c r="F3526" s="226" t="s">
        <v>6939</v>
      </c>
      <c r="G3526" s="226" t="s">
        <v>65</v>
      </c>
      <c r="H3526" s="226" t="s">
        <v>66</v>
      </c>
      <c r="I3526" s="229"/>
      <c r="J3526" s="260"/>
      <c r="K3526" s="252">
        <f t="shared" si="57"/>
        <v>43</v>
      </c>
      <c r="L3526" s="9" t="s">
        <v>34</v>
      </c>
    </row>
    <row r="3527" spans="2:12">
      <c r="B3527" s="268">
        <v>3515</v>
      </c>
      <c r="C3527" s="226" t="s">
        <v>6783</v>
      </c>
      <c r="D3527" s="227" t="s">
        <v>6784</v>
      </c>
      <c r="E3527" s="228" t="s">
        <v>6940</v>
      </c>
      <c r="F3527" s="226" t="s">
        <v>6941</v>
      </c>
      <c r="G3527" s="226" t="s">
        <v>65</v>
      </c>
      <c r="H3527" s="226" t="s">
        <v>66</v>
      </c>
      <c r="I3527" s="229"/>
      <c r="J3527" s="260"/>
      <c r="K3527" s="252">
        <f t="shared" si="57"/>
        <v>89</v>
      </c>
      <c r="L3527" s="9" t="s">
        <v>34</v>
      </c>
    </row>
    <row r="3528" spans="2:12">
      <c r="B3528" s="268">
        <v>3516</v>
      </c>
      <c r="C3528" s="226" t="s">
        <v>6783</v>
      </c>
      <c r="D3528" s="227" t="s">
        <v>6784</v>
      </c>
      <c r="E3528" s="228" t="s">
        <v>6942</v>
      </c>
      <c r="F3528" s="226" t="s">
        <v>6943</v>
      </c>
      <c r="G3528" s="226" t="s">
        <v>65</v>
      </c>
      <c r="H3528" s="226" t="s">
        <v>66</v>
      </c>
      <c r="I3528" s="229"/>
      <c r="J3528" s="260"/>
      <c r="K3528" s="252">
        <f t="shared" si="57"/>
        <v>92</v>
      </c>
      <c r="L3528" s="9" t="s">
        <v>34</v>
      </c>
    </row>
    <row r="3529" spans="2:12">
      <c r="B3529" s="268">
        <v>3517</v>
      </c>
      <c r="C3529" s="226" t="s">
        <v>6783</v>
      </c>
      <c r="D3529" s="227" t="s">
        <v>6784</v>
      </c>
      <c r="E3529" s="228" t="s">
        <v>6944</v>
      </c>
      <c r="F3529" s="226" t="s">
        <v>6945</v>
      </c>
      <c r="G3529" s="226" t="s">
        <v>65</v>
      </c>
      <c r="H3529" s="226" t="s">
        <v>66</v>
      </c>
      <c r="I3529" s="229"/>
      <c r="J3529" s="260"/>
      <c r="K3529" s="252">
        <f t="shared" si="57"/>
        <v>44</v>
      </c>
      <c r="L3529" s="9" t="s">
        <v>34</v>
      </c>
    </row>
    <row r="3530" spans="2:12">
      <c r="B3530" s="268">
        <v>3518</v>
      </c>
      <c r="C3530" s="226" t="s">
        <v>6783</v>
      </c>
      <c r="D3530" s="227" t="s">
        <v>6784</v>
      </c>
      <c r="E3530" s="228" t="s">
        <v>6946</v>
      </c>
      <c r="F3530" s="226" t="s">
        <v>6947</v>
      </c>
      <c r="G3530" s="226" t="s">
        <v>65</v>
      </c>
      <c r="H3530" s="226" t="s">
        <v>66</v>
      </c>
      <c r="I3530" s="229"/>
      <c r="J3530" s="260"/>
      <c r="K3530" s="252">
        <f t="shared" si="57"/>
        <v>93</v>
      </c>
      <c r="L3530" s="9" t="s">
        <v>34</v>
      </c>
    </row>
    <row r="3531" spans="2:12">
      <c r="B3531" s="268">
        <v>3519</v>
      </c>
      <c r="C3531" s="226" t="s">
        <v>6783</v>
      </c>
      <c r="D3531" s="227" t="s">
        <v>6784</v>
      </c>
      <c r="E3531" s="228" t="s">
        <v>6948</v>
      </c>
      <c r="F3531" s="226" t="s">
        <v>6949</v>
      </c>
      <c r="G3531" s="226" t="s">
        <v>65</v>
      </c>
      <c r="H3531" s="226" t="s">
        <v>66</v>
      </c>
      <c r="I3531" s="229"/>
      <c r="J3531" s="260"/>
      <c r="K3531" s="252">
        <f t="shared" si="57"/>
        <v>45</v>
      </c>
      <c r="L3531" s="9" t="s">
        <v>34</v>
      </c>
    </row>
    <row r="3532" spans="2:12">
      <c r="B3532" s="268">
        <v>3520</v>
      </c>
      <c r="C3532" s="226" t="s">
        <v>3226</v>
      </c>
      <c r="D3532" s="227" t="s">
        <v>3227</v>
      </c>
      <c r="E3532" s="228" t="s">
        <v>6950</v>
      </c>
      <c r="F3532" s="226" t="s">
        <v>6951</v>
      </c>
      <c r="G3532" s="226" t="s">
        <v>65</v>
      </c>
      <c r="H3532" s="226" t="s">
        <v>66</v>
      </c>
      <c r="I3532" s="229"/>
      <c r="J3532" s="260"/>
      <c r="K3532" s="252">
        <f t="shared" si="57"/>
        <v>32</v>
      </c>
      <c r="L3532" s="9" t="s">
        <v>34</v>
      </c>
    </row>
    <row r="3533" spans="2:12">
      <c r="B3533" s="268">
        <v>3521</v>
      </c>
      <c r="C3533" s="226" t="s">
        <v>6783</v>
      </c>
      <c r="D3533" s="227" t="s">
        <v>6784</v>
      </c>
      <c r="E3533" s="228" t="s">
        <v>6952</v>
      </c>
      <c r="F3533" s="226" t="s">
        <v>6953</v>
      </c>
      <c r="G3533" s="226" t="s">
        <v>65</v>
      </c>
      <c r="H3533" s="226" t="s">
        <v>66</v>
      </c>
      <c r="I3533" s="229"/>
      <c r="J3533" s="260"/>
      <c r="K3533" s="252">
        <f t="shared" si="57"/>
        <v>90</v>
      </c>
      <c r="L3533" s="9" t="s">
        <v>34</v>
      </c>
    </row>
    <row r="3534" spans="2:12">
      <c r="B3534" s="268">
        <v>3522</v>
      </c>
      <c r="C3534" s="226" t="s">
        <v>6783</v>
      </c>
      <c r="D3534" s="227" t="s">
        <v>6784</v>
      </c>
      <c r="E3534" s="228" t="s">
        <v>6954</v>
      </c>
      <c r="F3534" s="226" t="s">
        <v>6955</v>
      </c>
      <c r="G3534" s="226" t="s">
        <v>65</v>
      </c>
      <c r="H3534" s="226" t="s">
        <v>66</v>
      </c>
      <c r="I3534" s="229"/>
      <c r="J3534" s="260"/>
      <c r="K3534" s="252">
        <f t="shared" si="57"/>
        <v>46</v>
      </c>
      <c r="L3534" s="9" t="s">
        <v>34</v>
      </c>
    </row>
    <row r="3535" spans="2:12">
      <c r="B3535" s="268">
        <v>3523</v>
      </c>
      <c r="C3535" s="226" t="s">
        <v>6783</v>
      </c>
      <c r="D3535" s="227" t="s">
        <v>6784</v>
      </c>
      <c r="E3535" s="228" t="s">
        <v>6956</v>
      </c>
      <c r="F3535" s="226" t="s">
        <v>6957</v>
      </c>
      <c r="G3535" s="226" t="s">
        <v>65</v>
      </c>
      <c r="H3535" s="226" t="s">
        <v>66</v>
      </c>
      <c r="I3535" s="229"/>
      <c r="J3535" s="260"/>
      <c r="K3535" s="252">
        <f t="shared" si="57"/>
        <v>95</v>
      </c>
      <c r="L3535" s="9" t="s">
        <v>34</v>
      </c>
    </row>
    <row r="3536" spans="2:12">
      <c r="B3536" s="268">
        <v>3524</v>
      </c>
      <c r="C3536" s="226" t="s">
        <v>6783</v>
      </c>
      <c r="D3536" s="227" t="s">
        <v>6784</v>
      </c>
      <c r="E3536" s="228" t="s">
        <v>6958</v>
      </c>
      <c r="F3536" s="226" t="s">
        <v>6959</v>
      </c>
      <c r="G3536" s="226" t="s">
        <v>65</v>
      </c>
      <c r="H3536" s="226" t="s">
        <v>66</v>
      </c>
      <c r="I3536" s="229"/>
      <c r="J3536" s="260"/>
      <c r="K3536" s="252">
        <f t="shared" si="57"/>
        <v>47</v>
      </c>
      <c r="L3536" s="9" t="s">
        <v>34</v>
      </c>
    </row>
    <row r="3537" spans="2:12">
      <c r="B3537" s="268">
        <v>3525</v>
      </c>
      <c r="C3537" s="226" t="s">
        <v>6783</v>
      </c>
      <c r="D3537" s="227" t="s">
        <v>6784</v>
      </c>
      <c r="E3537" s="228" t="s">
        <v>6960</v>
      </c>
      <c r="F3537" s="226" t="s">
        <v>6961</v>
      </c>
      <c r="G3537" s="226" t="s">
        <v>65</v>
      </c>
      <c r="H3537" s="226" t="s">
        <v>66</v>
      </c>
      <c r="I3537" s="229"/>
      <c r="J3537" s="260"/>
      <c r="K3537" s="252">
        <f t="shared" si="57"/>
        <v>96</v>
      </c>
      <c r="L3537" s="9" t="s">
        <v>34</v>
      </c>
    </row>
    <row r="3538" spans="2:12">
      <c r="B3538" s="268">
        <v>3526</v>
      </c>
      <c r="C3538" s="226" t="s">
        <v>6783</v>
      </c>
      <c r="D3538" s="227" t="s">
        <v>6784</v>
      </c>
      <c r="E3538" s="228" t="s">
        <v>6962</v>
      </c>
      <c r="F3538" s="226" t="s">
        <v>6963</v>
      </c>
      <c r="G3538" s="226" t="s">
        <v>65</v>
      </c>
      <c r="H3538" s="226" t="s">
        <v>66</v>
      </c>
      <c r="I3538" s="229"/>
      <c r="J3538" s="260"/>
      <c r="K3538" s="252">
        <f t="shared" si="57"/>
        <v>48</v>
      </c>
      <c r="L3538" s="9" t="s">
        <v>34</v>
      </c>
    </row>
    <row r="3539" spans="2:12">
      <c r="B3539" s="268">
        <v>3527</v>
      </c>
      <c r="C3539" s="226" t="s">
        <v>6783</v>
      </c>
      <c r="D3539" s="227" t="s">
        <v>6784</v>
      </c>
      <c r="E3539" s="228" t="s">
        <v>6964</v>
      </c>
      <c r="F3539" s="226" t="s">
        <v>6965</v>
      </c>
      <c r="G3539" s="226" t="s">
        <v>65</v>
      </c>
      <c r="H3539" s="226" t="s">
        <v>66</v>
      </c>
      <c r="I3539" s="229"/>
      <c r="J3539" s="260"/>
      <c r="K3539" s="252">
        <f t="shared" si="57"/>
        <v>94</v>
      </c>
      <c r="L3539" s="9" t="s">
        <v>34</v>
      </c>
    </row>
    <row r="3540" spans="2:12">
      <c r="B3540" s="268">
        <v>3528</v>
      </c>
      <c r="C3540" s="226" t="s">
        <v>6783</v>
      </c>
      <c r="D3540" s="227" t="s">
        <v>6784</v>
      </c>
      <c r="E3540" s="228" t="s">
        <v>6966</v>
      </c>
      <c r="F3540" s="226" t="s">
        <v>6967</v>
      </c>
      <c r="G3540" s="226" t="s">
        <v>65</v>
      </c>
      <c r="H3540" s="226" t="s">
        <v>66</v>
      </c>
      <c r="I3540" s="229"/>
      <c r="J3540" s="260"/>
      <c r="K3540" s="252">
        <f t="shared" si="57"/>
        <v>50</v>
      </c>
      <c r="L3540" s="9" t="s">
        <v>34</v>
      </c>
    </row>
    <row r="3541" spans="2:12">
      <c r="B3541" s="268">
        <v>3529</v>
      </c>
      <c r="C3541" s="226" t="s">
        <v>6783</v>
      </c>
      <c r="D3541" s="227" t="s">
        <v>6784</v>
      </c>
      <c r="E3541" s="228" t="s">
        <v>6968</v>
      </c>
      <c r="F3541" s="226" t="s">
        <v>6969</v>
      </c>
      <c r="G3541" s="226" t="s">
        <v>65</v>
      </c>
      <c r="H3541" s="226" t="s">
        <v>66</v>
      </c>
      <c r="I3541" s="229"/>
      <c r="J3541" s="260"/>
      <c r="K3541" s="252">
        <f t="shared" si="57"/>
        <v>2</v>
      </c>
      <c r="L3541" s="9" t="s">
        <v>34</v>
      </c>
    </row>
    <row r="3542" spans="2:12">
      <c r="B3542" s="268">
        <v>3530</v>
      </c>
      <c r="C3542" s="226" t="s">
        <v>6783</v>
      </c>
      <c r="D3542" s="227" t="s">
        <v>6784</v>
      </c>
      <c r="E3542" s="228" t="s">
        <v>6970</v>
      </c>
      <c r="F3542" s="226" t="s">
        <v>6969</v>
      </c>
      <c r="G3542" s="226" t="s">
        <v>65</v>
      </c>
      <c r="H3542" s="226" t="s">
        <v>66</v>
      </c>
      <c r="I3542" s="229"/>
      <c r="J3542" s="260"/>
      <c r="K3542" s="252">
        <f t="shared" si="57"/>
        <v>51</v>
      </c>
      <c r="L3542" s="9" t="s">
        <v>34</v>
      </c>
    </row>
    <row r="3543" spans="2:12">
      <c r="B3543" s="268">
        <v>3531</v>
      </c>
      <c r="C3543" s="226" t="s">
        <v>6783</v>
      </c>
      <c r="D3543" s="227" t="s">
        <v>6784</v>
      </c>
      <c r="E3543" s="228" t="s">
        <v>6971</v>
      </c>
      <c r="F3543" s="226" t="s">
        <v>6972</v>
      </c>
      <c r="G3543" s="226" t="s">
        <v>65</v>
      </c>
      <c r="H3543" s="226" t="s">
        <v>66</v>
      </c>
      <c r="I3543" s="229"/>
      <c r="J3543" s="260"/>
      <c r="K3543" s="252">
        <f t="shared" si="57"/>
        <v>52</v>
      </c>
      <c r="L3543" s="9" t="s">
        <v>34</v>
      </c>
    </row>
    <row r="3544" spans="2:12">
      <c r="B3544" s="268">
        <v>3532</v>
      </c>
      <c r="C3544" s="226" t="s">
        <v>6783</v>
      </c>
      <c r="D3544" s="227" t="s">
        <v>6784</v>
      </c>
      <c r="E3544" s="228" t="s">
        <v>6973</v>
      </c>
      <c r="F3544" s="226" t="s">
        <v>6974</v>
      </c>
      <c r="G3544" s="226" t="s">
        <v>65</v>
      </c>
      <c r="H3544" s="226" t="s">
        <v>66</v>
      </c>
      <c r="I3544" s="229"/>
      <c r="J3544" s="260"/>
      <c r="K3544" s="252">
        <f t="shared" si="57"/>
        <v>3</v>
      </c>
      <c r="L3544" s="9" t="s">
        <v>34</v>
      </c>
    </row>
    <row r="3545" spans="2:12">
      <c r="B3545" s="268">
        <v>3533</v>
      </c>
      <c r="C3545" s="226" t="s">
        <v>6783</v>
      </c>
      <c r="D3545" s="227" t="s">
        <v>6784</v>
      </c>
      <c r="E3545" s="228" t="s">
        <v>6975</v>
      </c>
      <c r="F3545" s="226" t="s">
        <v>6976</v>
      </c>
      <c r="G3545" s="226" t="s">
        <v>65</v>
      </c>
      <c r="H3545" s="226" t="s">
        <v>66</v>
      </c>
      <c r="I3545" s="229"/>
      <c r="J3545" s="260"/>
      <c r="K3545" s="252">
        <f t="shared" si="57"/>
        <v>49</v>
      </c>
      <c r="L3545" s="9" t="s">
        <v>34</v>
      </c>
    </row>
    <row r="3546" spans="2:12">
      <c r="B3546" s="268">
        <v>3534</v>
      </c>
      <c r="C3546" s="226" t="s">
        <v>103</v>
      </c>
      <c r="D3546" s="227" t="s">
        <v>104</v>
      </c>
      <c r="E3546" s="228" t="s">
        <v>6977</v>
      </c>
      <c r="F3546" s="226" t="s">
        <v>6978</v>
      </c>
      <c r="G3546" s="226" t="s">
        <v>65</v>
      </c>
      <c r="H3546" s="226" t="s">
        <v>66</v>
      </c>
      <c r="I3546" s="229"/>
      <c r="J3546" s="260"/>
      <c r="K3546" s="252">
        <f t="shared" si="57"/>
        <v>258</v>
      </c>
      <c r="L3546" s="9" t="s">
        <v>34</v>
      </c>
    </row>
    <row r="3547" spans="2:12">
      <c r="B3547" s="268">
        <v>3535</v>
      </c>
      <c r="C3547" s="226" t="s">
        <v>249</v>
      </c>
      <c r="D3547" s="227" t="s">
        <v>250</v>
      </c>
      <c r="E3547" s="228" t="s">
        <v>6979</v>
      </c>
      <c r="F3547" s="226" t="s">
        <v>6978</v>
      </c>
      <c r="G3547" s="226" t="s">
        <v>65</v>
      </c>
      <c r="H3547" s="226" t="s">
        <v>66</v>
      </c>
      <c r="I3547" s="229"/>
      <c r="J3547" s="260"/>
      <c r="K3547" s="252">
        <f t="shared" si="57"/>
        <v>155</v>
      </c>
      <c r="L3547" s="9" t="s">
        <v>34</v>
      </c>
    </row>
    <row r="3548" spans="2:12">
      <c r="B3548" s="268">
        <v>3536</v>
      </c>
      <c r="C3548" s="226" t="s">
        <v>103</v>
      </c>
      <c r="D3548" s="227" t="s">
        <v>104</v>
      </c>
      <c r="E3548" s="228" t="s">
        <v>6980</v>
      </c>
      <c r="F3548" s="226" t="s">
        <v>6981</v>
      </c>
      <c r="G3548" s="226" t="s">
        <v>65</v>
      </c>
      <c r="H3548" s="226" t="s">
        <v>66</v>
      </c>
      <c r="I3548" s="229"/>
      <c r="J3548" s="260"/>
      <c r="K3548" s="252">
        <f t="shared" si="57"/>
        <v>360</v>
      </c>
      <c r="L3548" s="9" t="s">
        <v>34</v>
      </c>
    </row>
    <row r="3549" spans="2:12">
      <c r="B3549" s="268">
        <v>3537</v>
      </c>
      <c r="C3549" s="226" t="s">
        <v>249</v>
      </c>
      <c r="D3549" s="227" t="s">
        <v>250</v>
      </c>
      <c r="E3549" s="228" t="s">
        <v>6982</v>
      </c>
      <c r="F3549" s="226" t="s">
        <v>6983</v>
      </c>
      <c r="G3549" s="226" t="s">
        <v>65</v>
      </c>
      <c r="H3549" s="226" t="s">
        <v>66</v>
      </c>
      <c r="I3549" s="229"/>
      <c r="J3549" s="260"/>
      <c r="K3549" s="252">
        <f t="shared" si="57"/>
        <v>3</v>
      </c>
      <c r="L3549" s="9" t="s">
        <v>34</v>
      </c>
    </row>
    <row r="3550" spans="2:12">
      <c r="B3550" s="268">
        <v>3538</v>
      </c>
      <c r="C3550" s="226" t="s">
        <v>103</v>
      </c>
      <c r="D3550" s="227" t="s">
        <v>104</v>
      </c>
      <c r="E3550" s="228" t="s">
        <v>6984</v>
      </c>
      <c r="F3550" s="226" t="s">
        <v>6985</v>
      </c>
      <c r="G3550" s="226" t="s">
        <v>65</v>
      </c>
      <c r="H3550" s="226" t="s">
        <v>66</v>
      </c>
      <c r="I3550" s="229"/>
      <c r="J3550" s="260"/>
      <c r="K3550" s="252">
        <f t="shared" si="57"/>
        <v>100</v>
      </c>
      <c r="L3550" s="9" t="s">
        <v>34</v>
      </c>
    </row>
    <row r="3551" spans="2:12">
      <c r="B3551" s="268">
        <v>3539</v>
      </c>
      <c r="C3551" s="226" t="s">
        <v>103</v>
      </c>
      <c r="D3551" s="227" t="s">
        <v>104</v>
      </c>
      <c r="E3551" s="228" t="s">
        <v>6986</v>
      </c>
      <c r="F3551" s="226" t="s">
        <v>6987</v>
      </c>
      <c r="G3551" s="226" t="s">
        <v>65</v>
      </c>
      <c r="H3551" s="226" t="s">
        <v>66</v>
      </c>
      <c r="I3551" s="229"/>
      <c r="J3551" s="260"/>
      <c r="K3551" s="252">
        <f t="shared" si="57"/>
        <v>64</v>
      </c>
      <c r="L3551" s="9" t="s">
        <v>34</v>
      </c>
    </row>
    <row r="3552" spans="2:12">
      <c r="B3552" s="268">
        <v>3540</v>
      </c>
      <c r="C3552" s="226" t="s">
        <v>103</v>
      </c>
      <c r="D3552" s="227" t="s">
        <v>104</v>
      </c>
      <c r="E3552" s="228" t="s">
        <v>6988</v>
      </c>
      <c r="F3552" s="226" t="s">
        <v>6989</v>
      </c>
      <c r="G3552" s="226" t="s">
        <v>65</v>
      </c>
      <c r="H3552" s="226" t="s">
        <v>66</v>
      </c>
      <c r="I3552" s="229"/>
      <c r="J3552" s="260"/>
      <c r="K3552" s="252">
        <f t="shared" si="57"/>
        <v>65</v>
      </c>
      <c r="L3552" s="9" t="s">
        <v>34</v>
      </c>
    </row>
    <row r="3553" spans="2:12">
      <c r="B3553" s="268">
        <v>3541</v>
      </c>
      <c r="C3553" s="226" t="s">
        <v>103</v>
      </c>
      <c r="D3553" s="227" t="s">
        <v>104</v>
      </c>
      <c r="E3553" s="228" t="s">
        <v>6990</v>
      </c>
      <c r="F3553" s="226" t="s">
        <v>6991</v>
      </c>
      <c r="G3553" s="226" t="s">
        <v>65</v>
      </c>
      <c r="H3553" s="226" t="s">
        <v>66</v>
      </c>
      <c r="I3553" s="229"/>
      <c r="J3553" s="260"/>
      <c r="K3553" s="252">
        <f t="shared" si="57"/>
        <v>66</v>
      </c>
      <c r="L3553" s="9" t="s">
        <v>34</v>
      </c>
    </row>
    <row r="3554" spans="2:12">
      <c r="B3554" s="268">
        <v>3542</v>
      </c>
      <c r="C3554" s="226" t="s">
        <v>103</v>
      </c>
      <c r="D3554" s="227" t="s">
        <v>104</v>
      </c>
      <c r="E3554" s="228" t="s">
        <v>6992</v>
      </c>
      <c r="F3554" s="226" t="s">
        <v>6993</v>
      </c>
      <c r="G3554" s="226" t="s">
        <v>65</v>
      </c>
      <c r="H3554" s="226" t="s">
        <v>66</v>
      </c>
      <c r="I3554" s="229"/>
      <c r="J3554" s="260"/>
      <c r="K3554" s="252">
        <f t="shared" si="57"/>
        <v>67</v>
      </c>
      <c r="L3554" s="9" t="s">
        <v>34</v>
      </c>
    </row>
    <row r="3555" spans="2:12">
      <c r="B3555" s="268">
        <v>3543</v>
      </c>
      <c r="C3555" s="226" t="s">
        <v>103</v>
      </c>
      <c r="D3555" s="227" t="s">
        <v>104</v>
      </c>
      <c r="E3555" s="228" t="s">
        <v>6994</v>
      </c>
      <c r="F3555" s="226" t="s">
        <v>6995</v>
      </c>
      <c r="G3555" s="226" t="s">
        <v>65</v>
      </c>
      <c r="H3555" s="226" t="s">
        <v>66</v>
      </c>
      <c r="I3555" s="229"/>
      <c r="J3555" s="260"/>
      <c r="K3555" s="252">
        <f t="shared" si="57"/>
        <v>68</v>
      </c>
      <c r="L3555" s="9" t="s">
        <v>34</v>
      </c>
    </row>
    <row r="3556" spans="2:12">
      <c r="B3556" s="268">
        <v>3544</v>
      </c>
      <c r="C3556" s="226" t="s">
        <v>103</v>
      </c>
      <c r="D3556" s="227" t="s">
        <v>104</v>
      </c>
      <c r="E3556" s="228" t="s">
        <v>6996</v>
      </c>
      <c r="F3556" s="226" t="s">
        <v>6997</v>
      </c>
      <c r="G3556" s="226" t="s">
        <v>65</v>
      </c>
      <c r="H3556" s="226" t="s">
        <v>66</v>
      </c>
      <c r="I3556" s="229"/>
      <c r="J3556" s="260"/>
      <c r="K3556" s="252">
        <f t="shared" si="57"/>
        <v>72</v>
      </c>
      <c r="L3556" s="9" t="s">
        <v>34</v>
      </c>
    </row>
    <row r="3557" spans="2:12">
      <c r="B3557" s="268">
        <v>3545</v>
      </c>
      <c r="C3557" s="226" t="s">
        <v>103</v>
      </c>
      <c r="D3557" s="227" t="s">
        <v>104</v>
      </c>
      <c r="E3557" s="228" t="s">
        <v>6998</v>
      </c>
      <c r="F3557" s="226" t="s">
        <v>6999</v>
      </c>
      <c r="G3557" s="226" t="s">
        <v>65</v>
      </c>
      <c r="H3557" s="226" t="s">
        <v>66</v>
      </c>
      <c r="I3557" s="229"/>
      <c r="J3557" s="260"/>
      <c r="K3557" s="252">
        <f t="shared" si="57"/>
        <v>75</v>
      </c>
      <c r="L3557" s="9" t="s">
        <v>34</v>
      </c>
    </row>
    <row r="3558" spans="2:12">
      <c r="B3558" s="268">
        <v>3546</v>
      </c>
      <c r="C3558" s="226" t="s">
        <v>103</v>
      </c>
      <c r="D3558" s="227" t="s">
        <v>104</v>
      </c>
      <c r="E3558" s="228" t="s">
        <v>7000</v>
      </c>
      <c r="F3558" s="226" t="s">
        <v>7001</v>
      </c>
      <c r="G3558" s="226" t="s">
        <v>65</v>
      </c>
      <c r="H3558" s="226" t="s">
        <v>66</v>
      </c>
      <c r="I3558" s="229"/>
      <c r="J3558" s="260"/>
      <c r="K3558" s="252">
        <f t="shared" si="57"/>
        <v>73</v>
      </c>
      <c r="L3558" s="9" t="s">
        <v>34</v>
      </c>
    </row>
    <row r="3559" spans="2:12">
      <c r="B3559" s="268">
        <v>3547</v>
      </c>
      <c r="C3559" s="226" t="s">
        <v>103</v>
      </c>
      <c r="D3559" s="227" t="s">
        <v>104</v>
      </c>
      <c r="E3559" s="228" t="s">
        <v>7002</v>
      </c>
      <c r="F3559" s="226" t="s">
        <v>7003</v>
      </c>
      <c r="G3559" s="226" t="s">
        <v>65</v>
      </c>
      <c r="H3559" s="226" t="s">
        <v>66</v>
      </c>
      <c r="I3559" s="229"/>
      <c r="J3559" s="260"/>
      <c r="K3559" s="252">
        <f t="shared" si="57"/>
        <v>77</v>
      </c>
      <c r="L3559" s="9" t="s">
        <v>34</v>
      </c>
    </row>
    <row r="3560" spans="2:12">
      <c r="B3560" s="268">
        <v>3548</v>
      </c>
      <c r="C3560" s="226" t="s">
        <v>103</v>
      </c>
      <c r="D3560" s="227" t="s">
        <v>104</v>
      </c>
      <c r="E3560" s="228" t="s">
        <v>7004</v>
      </c>
      <c r="F3560" s="226" t="s">
        <v>7005</v>
      </c>
      <c r="G3560" s="226" t="s">
        <v>65</v>
      </c>
      <c r="H3560" s="226" t="s">
        <v>66</v>
      </c>
      <c r="I3560" s="229"/>
      <c r="J3560" s="260"/>
      <c r="K3560" s="252">
        <f t="shared" si="57"/>
        <v>76</v>
      </c>
      <c r="L3560" s="9" t="s">
        <v>34</v>
      </c>
    </row>
    <row r="3561" spans="2:12">
      <c r="B3561" s="268">
        <v>3549</v>
      </c>
      <c r="C3561" s="226" t="s">
        <v>103</v>
      </c>
      <c r="D3561" s="227" t="s">
        <v>104</v>
      </c>
      <c r="E3561" s="228" t="s">
        <v>7006</v>
      </c>
      <c r="F3561" s="226" t="s">
        <v>7007</v>
      </c>
      <c r="G3561" s="226" t="s">
        <v>65</v>
      </c>
      <c r="H3561" s="226" t="s">
        <v>66</v>
      </c>
      <c r="I3561" s="229"/>
      <c r="J3561" s="260"/>
      <c r="K3561" s="252">
        <f t="shared" si="57"/>
        <v>74</v>
      </c>
      <c r="L3561" s="9" t="s">
        <v>34</v>
      </c>
    </row>
    <row r="3562" spans="2:12">
      <c r="B3562" s="268">
        <v>3550</v>
      </c>
      <c r="C3562" s="226" t="s">
        <v>103</v>
      </c>
      <c r="D3562" s="227" t="s">
        <v>104</v>
      </c>
      <c r="E3562" s="228" t="s">
        <v>7008</v>
      </c>
      <c r="F3562" s="226" t="s">
        <v>7009</v>
      </c>
      <c r="G3562" s="226" t="s">
        <v>65</v>
      </c>
      <c r="H3562" s="226" t="s">
        <v>66</v>
      </c>
      <c r="I3562" s="229"/>
      <c r="J3562" s="260"/>
      <c r="K3562" s="252">
        <f t="shared" si="57"/>
        <v>71</v>
      </c>
      <c r="L3562" s="9" t="s">
        <v>34</v>
      </c>
    </row>
    <row r="3563" spans="2:12">
      <c r="B3563" s="268">
        <v>3551</v>
      </c>
      <c r="C3563" s="226" t="s">
        <v>103</v>
      </c>
      <c r="D3563" s="227" t="s">
        <v>104</v>
      </c>
      <c r="E3563" s="228" t="s">
        <v>7010</v>
      </c>
      <c r="F3563" s="226" t="s">
        <v>7011</v>
      </c>
      <c r="G3563" s="226" t="s">
        <v>65</v>
      </c>
      <c r="H3563" s="226" t="s">
        <v>66</v>
      </c>
      <c r="I3563" s="229"/>
      <c r="J3563" s="260"/>
      <c r="K3563" s="252">
        <f t="shared" si="57"/>
        <v>394</v>
      </c>
      <c r="L3563" s="9" t="s">
        <v>34</v>
      </c>
    </row>
    <row r="3564" spans="2:12">
      <c r="B3564" s="268">
        <v>3552</v>
      </c>
      <c r="C3564" s="226" t="s">
        <v>103</v>
      </c>
      <c r="D3564" s="227" t="s">
        <v>104</v>
      </c>
      <c r="E3564" s="228" t="s">
        <v>7012</v>
      </c>
      <c r="F3564" s="226" t="s">
        <v>7013</v>
      </c>
      <c r="G3564" s="226" t="s">
        <v>65</v>
      </c>
      <c r="H3564" s="226" t="s">
        <v>66</v>
      </c>
      <c r="I3564" s="229"/>
      <c r="J3564" s="260"/>
      <c r="K3564" s="252">
        <f t="shared" si="57"/>
        <v>168</v>
      </c>
      <c r="L3564" s="9" t="s">
        <v>34</v>
      </c>
    </row>
    <row r="3565" spans="2:12">
      <c r="B3565" s="268">
        <v>3553</v>
      </c>
      <c r="C3565" s="226" t="s">
        <v>103</v>
      </c>
      <c r="D3565" s="227" t="s">
        <v>104</v>
      </c>
      <c r="E3565" s="228" t="s">
        <v>7014</v>
      </c>
      <c r="F3565" s="226" t="s">
        <v>7015</v>
      </c>
      <c r="G3565" s="226" t="s">
        <v>65</v>
      </c>
      <c r="H3565" s="226" t="s">
        <v>66</v>
      </c>
      <c r="I3565" s="229"/>
      <c r="J3565" s="260"/>
      <c r="K3565" s="252">
        <f t="shared" si="57"/>
        <v>393</v>
      </c>
      <c r="L3565" s="9" t="s">
        <v>34</v>
      </c>
    </row>
    <row r="3566" spans="2:12">
      <c r="B3566" s="268">
        <v>3554</v>
      </c>
      <c r="C3566" s="226" t="s">
        <v>103</v>
      </c>
      <c r="D3566" s="227" t="s">
        <v>104</v>
      </c>
      <c r="E3566" s="228" t="s">
        <v>7016</v>
      </c>
      <c r="F3566" s="226" t="s">
        <v>7017</v>
      </c>
      <c r="G3566" s="226" t="s">
        <v>65</v>
      </c>
      <c r="H3566" s="226" t="s">
        <v>66</v>
      </c>
      <c r="I3566" s="229"/>
      <c r="J3566" s="260"/>
      <c r="K3566" s="252">
        <f t="shared" si="57"/>
        <v>399</v>
      </c>
      <c r="L3566" s="9" t="s">
        <v>34</v>
      </c>
    </row>
    <row r="3567" spans="2:12">
      <c r="B3567" s="268">
        <v>3555</v>
      </c>
      <c r="C3567" s="226" t="s">
        <v>103</v>
      </c>
      <c r="D3567" s="227" t="s">
        <v>104</v>
      </c>
      <c r="E3567" s="228" t="s">
        <v>7018</v>
      </c>
      <c r="F3567" s="226" t="s">
        <v>7019</v>
      </c>
      <c r="G3567" s="226" t="s">
        <v>65</v>
      </c>
      <c r="H3567" s="226" t="s">
        <v>66</v>
      </c>
      <c r="I3567" s="229"/>
      <c r="J3567" s="260"/>
      <c r="K3567" s="252">
        <f t="shared" si="57"/>
        <v>172</v>
      </c>
      <c r="L3567" s="9" t="s">
        <v>34</v>
      </c>
    </row>
    <row r="3568" spans="2:12">
      <c r="B3568" s="268">
        <v>3556</v>
      </c>
      <c r="C3568" s="226" t="s">
        <v>103</v>
      </c>
      <c r="D3568" s="227" t="s">
        <v>104</v>
      </c>
      <c r="E3568" s="228" t="s">
        <v>7020</v>
      </c>
      <c r="F3568" s="226" t="s">
        <v>7021</v>
      </c>
      <c r="G3568" s="226" t="s">
        <v>65</v>
      </c>
      <c r="H3568" s="226" t="s">
        <v>66</v>
      </c>
      <c r="I3568" s="229"/>
      <c r="J3568" s="260"/>
      <c r="K3568" s="252">
        <f t="shared" si="57"/>
        <v>400</v>
      </c>
      <c r="L3568" s="9" t="s">
        <v>34</v>
      </c>
    </row>
    <row r="3569" spans="2:12">
      <c r="B3569" s="268">
        <v>3557</v>
      </c>
      <c r="C3569" s="226" t="s">
        <v>103</v>
      </c>
      <c r="D3569" s="227" t="s">
        <v>104</v>
      </c>
      <c r="E3569" s="228" t="s">
        <v>7022</v>
      </c>
      <c r="F3569" s="226" t="s">
        <v>7023</v>
      </c>
      <c r="G3569" s="226" t="s">
        <v>65</v>
      </c>
      <c r="H3569" s="226" t="s">
        <v>66</v>
      </c>
      <c r="I3569" s="229"/>
      <c r="J3569" s="260"/>
      <c r="K3569" s="252">
        <f t="shared" si="57"/>
        <v>395</v>
      </c>
      <c r="L3569" s="9" t="s">
        <v>34</v>
      </c>
    </row>
    <row r="3570" spans="2:12">
      <c r="B3570" s="268">
        <v>3558</v>
      </c>
      <c r="C3570" s="226" t="s">
        <v>103</v>
      </c>
      <c r="D3570" s="227" t="s">
        <v>104</v>
      </c>
      <c r="E3570" s="228" t="s">
        <v>7024</v>
      </c>
      <c r="F3570" s="226" t="s">
        <v>7025</v>
      </c>
      <c r="G3570" s="226" t="s">
        <v>65</v>
      </c>
      <c r="H3570" s="226" t="s">
        <v>66</v>
      </c>
      <c r="I3570" s="229"/>
      <c r="J3570" s="260"/>
      <c r="K3570" s="252">
        <f t="shared" si="57"/>
        <v>392</v>
      </c>
      <c r="L3570" s="9" t="s">
        <v>34</v>
      </c>
    </row>
    <row r="3571" spans="2:12">
      <c r="B3571" s="268">
        <v>3559</v>
      </c>
      <c r="C3571" s="226" t="s">
        <v>103</v>
      </c>
      <c r="D3571" s="227" t="s">
        <v>104</v>
      </c>
      <c r="E3571" s="228" t="s">
        <v>7026</v>
      </c>
      <c r="F3571" s="226" t="s">
        <v>7027</v>
      </c>
      <c r="G3571" s="226" t="s">
        <v>65</v>
      </c>
      <c r="H3571" s="226" t="s">
        <v>66</v>
      </c>
      <c r="I3571" s="229"/>
      <c r="J3571" s="260"/>
      <c r="K3571" s="252">
        <f t="shared" si="57"/>
        <v>167</v>
      </c>
      <c r="L3571" s="9" t="s">
        <v>34</v>
      </c>
    </row>
    <row r="3572" spans="2:12">
      <c r="B3572" s="268">
        <v>3560</v>
      </c>
      <c r="C3572" s="226" t="s">
        <v>103</v>
      </c>
      <c r="D3572" s="227" t="s">
        <v>104</v>
      </c>
      <c r="E3572" s="228" t="s">
        <v>7028</v>
      </c>
      <c r="F3572" s="226" t="s">
        <v>7027</v>
      </c>
      <c r="G3572" s="226" t="s">
        <v>65</v>
      </c>
      <c r="H3572" s="226" t="s">
        <v>66</v>
      </c>
      <c r="I3572" s="229"/>
      <c r="J3572" s="260"/>
      <c r="K3572" s="252">
        <f t="shared" si="57"/>
        <v>396</v>
      </c>
      <c r="L3572" s="9" t="s">
        <v>34</v>
      </c>
    </row>
    <row r="3573" spans="2:12">
      <c r="B3573" s="268">
        <v>3561</v>
      </c>
      <c r="C3573" s="226" t="s">
        <v>103</v>
      </c>
      <c r="D3573" s="227" t="s">
        <v>104</v>
      </c>
      <c r="E3573" s="228" t="s">
        <v>7029</v>
      </c>
      <c r="F3573" s="226" t="s">
        <v>7027</v>
      </c>
      <c r="G3573" s="226" t="s">
        <v>65</v>
      </c>
      <c r="H3573" s="226" t="s">
        <v>66</v>
      </c>
      <c r="I3573" s="229"/>
      <c r="J3573" s="260"/>
      <c r="K3573" s="252">
        <f t="shared" si="57"/>
        <v>397</v>
      </c>
      <c r="L3573" s="9" t="s">
        <v>34</v>
      </c>
    </row>
    <row r="3574" spans="2:12">
      <c r="B3574" s="268">
        <v>3562</v>
      </c>
      <c r="C3574" s="226" t="s">
        <v>103</v>
      </c>
      <c r="D3574" s="227" t="s">
        <v>104</v>
      </c>
      <c r="E3574" s="228" t="s">
        <v>7030</v>
      </c>
      <c r="F3574" s="226" t="s">
        <v>7031</v>
      </c>
      <c r="G3574" s="226" t="s">
        <v>65</v>
      </c>
      <c r="H3574" s="226" t="s">
        <v>66</v>
      </c>
      <c r="I3574" s="229"/>
      <c r="J3574" s="260"/>
      <c r="K3574" s="252">
        <f t="shared" si="57"/>
        <v>171</v>
      </c>
      <c r="L3574" s="9" t="s">
        <v>34</v>
      </c>
    </row>
    <row r="3575" spans="2:12">
      <c r="B3575" s="268">
        <v>3563</v>
      </c>
      <c r="C3575" s="226" t="s">
        <v>103</v>
      </c>
      <c r="D3575" s="227" t="s">
        <v>104</v>
      </c>
      <c r="E3575" s="228" t="s">
        <v>7032</v>
      </c>
      <c r="F3575" s="226" t="s">
        <v>7033</v>
      </c>
      <c r="G3575" s="226" t="s">
        <v>65</v>
      </c>
      <c r="H3575" s="226" t="s">
        <v>66</v>
      </c>
      <c r="I3575" s="229"/>
      <c r="J3575" s="260"/>
      <c r="K3575" s="252">
        <f t="shared" si="57"/>
        <v>170</v>
      </c>
      <c r="L3575" s="9" t="s">
        <v>34</v>
      </c>
    </row>
    <row r="3576" spans="2:12">
      <c r="B3576" s="268">
        <v>3564</v>
      </c>
      <c r="C3576" s="226" t="s">
        <v>103</v>
      </c>
      <c r="D3576" s="227" t="s">
        <v>104</v>
      </c>
      <c r="E3576" s="228" t="s">
        <v>7034</v>
      </c>
      <c r="F3576" s="226" t="s">
        <v>7035</v>
      </c>
      <c r="G3576" s="226" t="s">
        <v>65</v>
      </c>
      <c r="H3576" s="226" t="s">
        <v>66</v>
      </c>
      <c r="I3576" s="229"/>
      <c r="J3576" s="260"/>
      <c r="K3576" s="252">
        <f t="shared" si="57"/>
        <v>169</v>
      </c>
      <c r="L3576" s="9" t="s">
        <v>34</v>
      </c>
    </row>
    <row r="3577" spans="2:12">
      <c r="B3577" s="268">
        <v>3565</v>
      </c>
      <c r="C3577" s="226" t="s">
        <v>103</v>
      </c>
      <c r="D3577" s="227" t="s">
        <v>104</v>
      </c>
      <c r="E3577" s="228" t="s">
        <v>7036</v>
      </c>
      <c r="F3577" s="226" t="s">
        <v>7035</v>
      </c>
      <c r="G3577" s="226" t="s">
        <v>65</v>
      </c>
      <c r="H3577" s="226" t="s">
        <v>66</v>
      </c>
      <c r="I3577" s="229"/>
      <c r="J3577" s="260"/>
      <c r="K3577" s="252">
        <f t="shared" si="57"/>
        <v>398</v>
      </c>
      <c r="L3577" s="9" t="s">
        <v>34</v>
      </c>
    </row>
    <row r="3578" spans="2:12">
      <c r="B3578" s="268">
        <v>3566</v>
      </c>
      <c r="C3578" s="226" t="s">
        <v>103</v>
      </c>
      <c r="D3578" s="227" t="s">
        <v>104</v>
      </c>
      <c r="E3578" s="228" t="s">
        <v>7037</v>
      </c>
      <c r="F3578" s="226" t="s">
        <v>7038</v>
      </c>
      <c r="G3578" s="226" t="s">
        <v>65</v>
      </c>
      <c r="H3578" s="226" t="s">
        <v>66</v>
      </c>
      <c r="I3578" s="229"/>
      <c r="J3578" s="260"/>
      <c r="K3578" s="252">
        <f t="shared" si="57"/>
        <v>249</v>
      </c>
      <c r="L3578" s="9" t="s">
        <v>34</v>
      </c>
    </row>
    <row r="3579" spans="2:12">
      <c r="B3579" s="268">
        <v>3567</v>
      </c>
      <c r="C3579" s="226" t="s">
        <v>249</v>
      </c>
      <c r="D3579" s="227" t="s">
        <v>250</v>
      </c>
      <c r="E3579" s="228" t="s">
        <v>7039</v>
      </c>
      <c r="F3579" s="226" t="s">
        <v>7040</v>
      </c>
      <c r="G3579" s="226" t="s">
        <v>65</v>
      </c>
      <c r="H3579" s="226" t="s">
        <v>66</v>
      </c>
      <c r="I3579" s="229"/>
      <c r="J3579" s="260"/>
      <c r="K3579" s="252">
        <f t="shared" si="57"/>
        <v>253</v>
      </c>
      <c r="L3579" s="9" t="s">
        <v>34</v>
      </c>
    </row>
    <row r="3580" spans="2:12">
      <c r="B3580" s="268">
        <v>3568</v>
      </c>
      <c r="C3580" s="226" t="s">
        <v>249</v>
      </c>
      <c r="D3580" s="227" t="s">
        <v>250</v>
      </c>
      <c r="E3580" s="228" t="s">
        <v>7041</v>
      </c>
      <c r="F3580" s="226" t="s">
        <v>7042</v>
      </c>
      <c r="G3580" s="226" t="s">
        <v>65</v>
      </c>
      <c r="H3580" s="226" t="s">
        <v>66</v>
      </c>
      <c r="I3580" s="229"/>
      <c r="J3580" s="260"/>
      <c r="K3580" s="252">
        <f t="shared" si="57"/>
        <v>256</v>
      </c>
      <c r="L3580" s="9" t="s">
        <v>34</v>
      </c>
    </row>
    <row r="3581" spans="2:12">
      <c r="B3581" s="268">
        <v>3569</v>
      </c>
      <c r="C3581" s="226" t="s">
        <v>103</v>
      </c>
      <c r="D3581" s="227" t="s">
        <v>104</v>
      </c>
      <c r="E3581" s="228" t="s">
        <v>7043</v>
      </c>
      <c r="F3581" s="226" t="s">
        <v>7044</v>
      </c>
      <c r="G3581" s="226" t="s">
        <v>65</v>
      </c>
      <c r="H3581" s="226" t="s">
        <v>66</v>
      </c>
      <c r="I3581" s="229"/>
      <c r="J3581" s="260"/>
      <c r="K3581" s="252">
        <f t="shared" ref="K3581:K3644" si="58">VALUE(RIGHT($E3581,4))</f>
        <v>244</v>
      </c>
      <c r="L3581" s="9" t="s">
        <v>34</v>
      </c>
    </row>
    <row r="3582" spans="2:12">
      <c r="B3582" s="268">
        <v>3570</v>
      </c>
      <c r="C3582" s="226" t="s">
        <v>249</v>
      </c>
      <c r="D3582" s="227" t="s">
        <v>250</v>
      </c>
      <c r="E3582" s="228" t="s">
        <v>7045</v>
      </c>
      <c r="F3582" s="226" t="s">
        <v>7044</v>
      </c>
      <c r="G3582" s="226" t="s">
        <v>65</v>
      </c>
      <c r="H3582" s="226" t="s">
        <v>66</v>
      </c>
      <c r="I3582" s="229"/>
      <c r="J3582" s="260"/>
      <c r="K3582" s="252">
        <f t="shared" si="58"/>
        <v>586</v>
      </c>
      <c r="L3582" s="9" t="s">
        <v>34</v>
      </c>
    </row>
    <row r="3583" spans="2:12">
      <c r="B3583" s="268">
        <v>3571</v>
      </c>
      <c r="C3583" s="226" t="s">
        <v>103</v>
      </c>
      <c r="D3583" s="227" t="s">
        <v>104</v>
      </c>
      <c r="E3583" s="228" t="s">
        <v>7046</v>
      </c>
      <c r="F3583" s="226" t="s">
        <v>7047</v>
      </c>
      <c r="G3583" s="226" t="s">
        <v>65</v>
      </c>
      <c r="H3583" s="226" t="s">
        <v>66</v>
      </c>
      <c r="I3583" s="229"/>
      <c r="J3583" s="260"/>
      <c r="K3583" s="252">
        <f t="shared" si="58"/>
        <v>241</v>
      </c>
      <c r="L3583" s="9" t="s">
        <v>34</v>
      </c>
    </row>
    <row r="3584" spans="2:12">
      <c r="B3584" s="268">
        <v>3572</v>
      </c>
      <c r="C3584" s="226" t="s">
        <v>103</v>
      </c>
      <c r="D3584" s="227" t="s">
        <v>104</v>
      </c>
      <c r="E3584" s="228" t="s">
        <v>7048</v>
      </c>
      <c r="F3584" s="226" t="s">
        <v>7049</v>
      </c>
      <c r="G3584" s="226" t="s">
        <v>65</v>
      </c>
      <c r="H3584" s="226" t="s">
        <v>66</v>
      </c>
      <c r="I3584" s="229"/>
      <c r="J3584" s="260"/>
      <c r="K3584" s="252">
        <f t="shared" si="58"/>
        <v>245</v>
      </c>
      <c r="L3584" s="9" t="s">
        <v>34</v>
      </c>
    </row>
    <row r="3585" spans="2:12">
      <c r="B3585" s="268">
        <v>3573</v>
      </c>
      <c r="C3585" s="226" t="s">
        <v>103</v>
      </c>
      <c r="D3585" s="227" t="s">
        <v>104</v>
      </c>
      <c r="E3585" s="228" t="s">
        <v>7050</v>
      </c>
      <c r="F3585" s="226" t="s">
        <v>7051</v>
      </c>
      <c r="G3585" s="226" t="s">
        <v>65</v>
      </c>
      <c r="H3585" s="226" t="s">
        <v>66</v>
      </c>
      <c r="I3585" s="229"/>
      <c r="J3585" s="260"/>
      <c r="K3585" s="252">
        <f t="shared" si="58"/>
        <v>242</v>
      </c>
      <c r="L3585" s="9" t="s">
        <v>34</v>
      </c>
    </row>
    <row r="3586" spans="2:12">
      <c r="B3586" s="268">
        <v>3574</v>
      </c>
      <c r="C3586" s="226" t="s">
        <v>249</v>
      </c>
      <c r="D3586" s="227" t="s">
        <v>250</v>
      </c>
      <c r="E3586" s="228" t="s">
        <v>7052</v>
      </c>
      <c r="F3586" s="226" t="s">
        <v>7051</v>
      </c>
      <c r="G3586" s="226" t="s">
        <v>65</v>
      </c>
      <c r="H3586" s="226" t="s">
        <v>66</v>
      </c>
      <c r="I3586" s="229"/>
      <c r="J3586" s="260"/>
      <c r="K3586" s="252">
        <f t="shared" si="58"/>
        <v>250</v>
      </c>
      <c r="L3586" s="9" t="s">
        <v>34</v>
      </c>
    </row>
    <row r="3587" spans="2:12">
      <c r="B3587" s="268">
        <v>3575</v>
      </c>
      <c r="C3587" s="226" t="s">
        <v>249</v>
      </c>
      <c r="D3587" s="227" t="s">
        <v>250</v>
      </c>
      <c r="E3587" s="228" t="s">
        <v>7053</v>
      </c>
      <c r="F3587" s="226" t="s">
        <v>7051</v>
      </c>
      <c r="G3587" s="226" t="s">
        <v>65</v>
      </c>
      <c r="H3587" s="226" t="s">
        <v>66</v>
      </c>
      <c r="I3587" s="229"/>
      <c r="J3587" s="260"/>
      <c r="K3587" s="252">
        <f t="shared" si="58"/>
        <v>584</v>
      </c>
      <c r="L3587" s="9" t="s">
        <v>34</v>
      </c>
    </row>
    <row r="3588" spans="2:12">
      <c r="B3588" s="268">
        <v>3576</v>
      </c>
      <c r="C3588" s="226" t="s">
        <v>103</v>
      </c>
      <c r="D3588" s="227" t="s">
        <v>104</v>
      </c>
      <c r="E3588" s="228" t="s">
        <v>7054</v>
      </c>
      <c r="F3588" s="226" t="s">
        <v>7055</v>
      </c>
      <c r="G3588" s="226" t="s">
        <v>65</v>
      </c>
      <c r="H3588" s="226" t="s">
        <v>66</v>
      </c>
      <c r="I3588" s="229"/>
      <c r="J3588" s="260"/>
      <c r="K3588" s="252">
        <f t="shared" si="58"/>
        <v>246</v>
      </c>
      <c r="L3588" s="9" t="s">
        <v>34</v>
      </c>
    </row>
    <row r="3589" spans="2:12">
      <c r="B3589" s="268">
        <v>3577</v>
      </c>
      <c r="C3589" s="226" t="s">
        <v>249</v>
      </c>
      <c r="D3589" s="227" t="s">
        <v>250</v>
      </c>
      <c r="E3589" s="228" t="s">
        <v>7056</v>
      </c>
      <c r="F3589" s="226" t="s">
        <v>7057</v>
      </c>
      <c r="G3589" s="226" t="s">
        <v>65</v>
      </c>
      <c r="H3589" s="226" t="s">
        <v>66</v>
      </c>
      <c r="I3589" s="229"/>
      <c r="J3589" s="260"/>
      <c r="K3589" s="252">
        <f t="shared" si="58"/>
        <v>587</v>
      </c>
      <c r="L3589" s="9" t="s">
        <v>34</v>
      </c>
    </row>
    <row r="3590" spans="2:12">
      <c r="B3590" s="268">
        <v>3578</v>
      </c>
      <c r="C3590" s="226" t="s">
        <v>249</v>
      </c>
      <c r="D3590" s="227" t="s">
        <v>250</v>
      </c>
      <c r="E3590" s="228" t="s">
        <v>7058</v>
      </c>
      <c r="F3590" s="226" t="s">
        <v>7059</v>
      </c>
      <c r="G3590" s="226" t="s">
        <v>65</v>
      </c>
      <c r="H3590" s="226" t="s">
        <v>66</v>
      </c>
      <c r="I3590" s="229"/>
      <c r="J3590" s="260"/>
      <c r="K3590" s="252">
        <f t="shared" si="58"/>
        <v>255</v>
      </c>
      <c r="L3590" s="9" t="s">
        <v>34</v>
      </c>
    </row>
    <row r="3591" spans="2:12">
      <c r="B3591" s="268">
        <v>3579</v>
      </c>
      <c r="C3591" s="226" t="s">
        <v>103</v>
      </c>
      <c r="D3591" s="227" t="s">
        <v>104</v>
      </c>
      <c r="E3591" s="228" t="s">
        <v>7060</v>
      </c>
      <c r="F3591" s="226" t="s">
        <v>7061</v>
      </c>
      <c r="G3591" s="226" t="s">
        <v>65</v>
      </c>
      <c r="H3591" s="226" t="s">
        <v>66</v>
      </c>
      <c r="I3591" s="229"/>
      <c r="J3591" s="260"/>
      <c r="K3591" s="252">
        <f t="shared" si="58"/>
        <v>243</v>
      </c>
      <c r="L3591" s="9" t="s">
        <v>34</v>
      </c>
    </row>
    <row r="3592" spans="2:12">
      <c r="B3592" s="268">
        <v>3580</v>
      </c>
      <c r="C3592" s="226" t="s">
        <v>249</v>
      </c>
      <c r="D3592" s="227" t="s">
        <v>250</v>
      </c>
      <c r="E3592" s="228" t="s">
        <v>7062</v>
      </c>
      <c r="F3592" s="226" t="s">
        <v>7061</v>
      </c>
      <c r="G3592" s="226" t="s">
        <v>65</v>
      </c>
      <c r="H3592" s="226" t="s">
        <v>66</v>
      </c>
      <c r="I3592" s="229"/>
      <c r="J3592" s="260"/>
      <c r="K3592" s="252">
        <f t="shared" si="58"/>
        <v>252</v>
      </c>
      <c r="L3592" s="9" t="s">
        <v>34</v>
      </c>
    </row>
    <row r="3593" spans="2:12">
      <c r="B3593" s="268">
        <v>3581</v>
      </c>
      <c r="C3593" s="226" t="s">
        <v>249</v>
      </c>
      <c r="D3593" s="227" t="s">
        <v>250</v>
      </c>
      <c r="E3593" s="228" t="s">
        <v>7063</v>
      </c>
      <c r="F3593" s="226" t="s">
        <v>7061</v>
      </c>
      <c r="G3593" s="226" t="s">
        <v>65</v>
      </c>
      <c r="H3593" s="226" t="s">
        <v>66</v>
      </c>
      <c r="I3593" s="229"/>
      <c r="J3593" s="260"/>
      <c r="K3593" s="252">
        <f t="shared" si="58"/>
        <v>585</v>
      </c>
      <c r="L3593" s="9" t="s">
        <v>34</v>
      </c>
    </row>
    <row r="3594" spans="2:12">
      <c r="B3594" s="268">
        <v>3582</v>
      </c>
      <c r="C3594" s="226" t="s">
        <v>103</v>
      </c>
      <c r="D3594" s="227" t="s">
        <v>104</v>
      </c>
      <c r="E3594" s="228" t="s">
        <v>7064</v>
      </c>
      <c r="F3594" s="226" t="s">
        <v>7065</v>
      </c>
      <c r="G3594" s="226" t="s">
        <v>65</v>
      </c>
      <c r="H3594" s="226" t="s">
        <v>66</v>
      </c>
      <c r="I3594" s="229"/>
      <c r="J3594" s="260"/>
      <c r="K3594" s="252">
        <f t="shared" si="58"/>
        <v>247</v>
      </c>
      <c r="L3594" s="9" t="s">
        <v>34</v>
      </c>
    </row>
    <row r="3595" spans="2:12">
      <c r="B3595" s="268">
        <v>3583</v>
      </c>
      <c r="C3595" s="226" t="s">
        <v>103</v>
      </c>
      <c r="D3595" s="227" t="s">
        <v>104</v>
      </c>
      <c r="E3595" s="228" t="s">
        <v>7066</v>
      </c>
      <c r="F3595" s="226" t="s">
        <v>7067</v>
      </c>
      <c r="G3595" s="226" t="s">
        <v>65</v>
      </c>
      <c r="H3595" s="226" t="s">
        <v>66</v>
      </c>
      <c r="I3595" s="229"/>
      <c r="J3595" s="260"/>
      <c r="K3595" s="252">
        <f t="shared" si="58"/>
        <v>248</v>
      </c>
      <c r="L3595" s="9" t="s">
        <v>34</v>
      </c>
    </row>
    <row r="3596" spans="2:12">
      <c r="B3596" s="268">
        <v>3584</v>
      </c>
      <c r="C3596" s="226" t="s">
        <v>103</v>
      </c>
      <c r="D3596" s="227" t="s">
        <v>104</v>
      </c>
      <c r="E3596" s="228" t="s">
        <v>7068</v>
      </c>
      <c r="F3596" s="226" t="s">
        <v>7069</v>
      </c>
      <c r="G3596" s="226" t="s">
        <v>65</v>
      </c>
      <c r="H3596" s="226" t="s">
        <v>66</v>
      </c>
      <c r="I3596" s="229"/>
      <c r="J3596" s="260"/>
      <c r="K3596" s="252">
        <f t="shared" si="58"/>
        <v>1</v>
      </c>
      <c r="L3596" s="9" t="s">
        <v>34</v>
      </c>
    </row>
    <row r="3597" spans="2:12">
      <c r="B3597" s="268">
        <v>3585</v>
      </c>
      <c r="C3597" s="226" t="s">
        <v>103</v>
      </c>
      <c r="D3597" s="227" t="s">
        <v>104</v>
      </c>
      <c r="E3597" s="228" t="s">
        <v>7070</v>
      </c>
      <c r="F3597" s="226" t="s">
        <v>7071</v>
      </c>
      <c r="G3597" s="226" t="s">
        <v>65</v>
      </c>
      <c r="H3597" s="226" t="s">
        <v>66</v>
      </c>
      <c r="I3597" s="229"/>
      <c r="J3597" s="260"/>
      <c r="K3597" s="252">
        <f t="shared" si="58"/>
        <v>5</v>
      </c>
      <c r="L3597" s="9" t="s">
        <v>34</v>
      </c>
    </row>
    <row r="3598" spans="2:12">
      <c r="B3598" s="268">
        <v>3586</v>
      </c>
      <c r="C3598" s="226" t="s">
        <v>103</v>
      </c>
      <c r="D3598" s="227" t="s">
        <v>104</v>
      </c>
      <c r="E3598" s="228" t="s">
        <v>7072</v>
      </c>
      <c r="F3598" s="226" t="s">
        <v>7073</v>
      </c>
      <c r="G3598" s="226" t="s">
        <v>65</v>
      </c>
      <c r="H3598" s="226" t="s">
        <v>66</v>
      </c>
      <c r="I3598" s="229"/>
      <c r="J3598" s="260"/>
      <c r="K3598" s="252">
        <f t="shared" si="58"/>
        <v>6</v>
      </c>
      <c r="L3598" s="9" t="s">
        <v>34</v>
      </c>
    </row>
    <row r="3599" spans="2:12">
      <c r="B3599" s="268">
        <v>3587</v>
      </c>
      <c r="C3599" s="226" t="s">
        <v>103</v>
      </c>
      <c r="D3599" s="227" t="s">
        <v>104</v>
      </c>
      <c r="E3599" s="228" t="s">
        <v>7074</v>
      </c>
      <c r="F3599" s="226" t="s">
        <v>7075</v>
      </c>
      <c r="G3599" s="226" t="s">
        <v>65</v>
      </c>
      <c r="H3599" s="226" t="s">
        <v>66</v>
      </c>
      <c r="I3599" s="229"/>
      <c r="J3599" s="260"/>
      <c r="K3599" s="252">
        <f t="shared" si="58"/>
        <v>15</v>
      </c>
      <c r="L3599" s="9" t="s">
        <v>34</v>
      </c>
    </row>
    <row r="3600" spans="2:12">
      <c r="B3600" s="268">
        <v>3588</v>
      </c>
      <c r="C3600" s="226" t="s">
        <v>544</v>
      </c>
      <c r="D3600" s="227" t="s">
        <v>545</v>
      </c>
      <c r="E3600" s="228" t="s">
        <v>7076</v>
      </c>
      <c r="F3600" s="226" t="s">
        <v>7077</v>
      </c>
      <c r="G3600" s="226" t="s">
        <v>65</v>
      </c>
      <c r="H3600" s="226" t="s">
        <v>66</v>
      </c>
      <c r="I3600" s="229"/>
      <c r="J3600" s="260"/>
      <c r="K3600" s="252">
        <f t="shared" si="58"/>
        <v>1</v>
      </c>
      <c r="L3600" s="9" t="s">
        <v>34</v>
      </c>
    </row>
    <row r="3601" spans="2:12">
      <c r="B3601" s="268">
        <v>3589</v>
      </c>
      <c r="C3601" s="226" t="s">
        <v>544</v>
      </c>
      <c r="D3601" s="227" t="s">
        <v>545</v>
      </c>
      <c r="E3601" s="228" t="s">
        <v>7078</v>
      </c>
      <c r="F3601" s="226" t="s">
        <v>7079</v>
      </c>
      <c r="G3601" s="226" t="s">
        <v>65</v>
      </c>
      <c r="H3601" s="226" t="s">
        <v>66</v>
      </c>
      <c r="I3601" s="229"/>
      <c r="J3601" s="260"/>
      <c r="K3601" s="252">
        <f t="shared" si="58"/>
        <v>2</v>
      </c>
      <c r="L3601" s="9" t="s">
        <v>34</v>
      </c>
    </row>
    <row r="3602" spans="2:12">
      <c r="B3602" s="268">
        <v>3590</v>
      </c>
      <c r="C3602" s="226" t="s">
        <v>544</v>
      </c>
      <c r="D3602" s="227" t="s">
        <v>545</v>
      </c>
      <c r="E3602" s="228" t="s">
        <v>7080</v>
      </c>
      <c r="F3602" s="226" t="s">
        <v>7081</v>
      </c>
      <c r="G3602" s="226" t="s">
        <v>65</v>
      </c>
      <c r="H3602" s="226" t="s">
        <v>66</v>
      </c>
      <c r="I3602" s="229"/>
      <c r="J3602" s="260"/>
      <c r="K3602" s="252">
        <f t="shared" si="58"/>
        <v>3</v>
      </c>
      <c r="L3602" s="9" t="s">
        <v>34</v>
      </c>
    </row>
    <row r="3603" spans="2:12">
      <c r="B3603" s="268">
        <v>3591</v>
      </c>
      <c r="C3603" s="226" t="s">
        <v>544</v>
      </c>
      <c r="D3603" s="227" t="s">
        <v>545</v>
      </c>
      <c r="E3603" s="228" t="s">
        <v>7082</v>
      </c>
      <c r="F3603" s="226" t="s">
        <v>7083</v>
      </c>
      <c r="G3603" s="226" t="s">
        <v>65</v>
      </c>
      <c r="H3603" s="226" t="s">
        <v>66</v>
      </c>
      <c r="I3603" s="229"/>
      <c r="J3603" s="260"/>
      <c r="K3603" s="252">
        <f t="shared" si="58"/>
        <v>4</v>
      </c>
      <c r="L3603" s="9" t="s">
        <v>34</v>
      </c>
    </row>
    <row r="3604" spans="2:12">
      <c r="B3604" s="268">
        <v>3592</v>
      </c>
      <c r="C3604" s="226" t="s">
        <v>544</v>
      </c>
      <c r="D3604" s="227" t="s">
        <v>545</v>
      </c>
      <c r="E3604" s="228" t="s">
        <v>7084</v>
      </c>
      <c r="F3604" s="226" t="s">
        <v>7085</v>
      </c>
      <c r="G3604" s="226" t="s">
        <v>65</v>
      </c>
      <c r="H3604" s="226" t="s">
        <v>66</v>
      </c>
      <c r="I3604" s="229"/>
      <c r="J3604" s="260"/>
      <c r="K3604" s="252">
        <f t="shared" si="58"/>
        <v>5</v>
      </c>
      <c r="L3604" s="9" t="s">
        <v>34</v>
      </c>
    </row>
    <row r="3605" spans="2:12">
      <c r="B3605" s="268">
        <v>3593</v>
      </c>
      <c r="C3605" s="226" t="s">
        <v>85</v>
      </c>
      <c r="D3605" s="227" t="s">
        <v>86</v>
      </c>
      <c r="E3605" s="228" t="s">
        <v>7086</v>
      </c>
      <c r="F3605" s="226" t="s">
        <v>7087</v>
      </c>
      <c r="G3605" s="226" t="s">
        <v>65</v>
      </c>
      <c r="H3605" s="226" t="s">
        <v>66</v>
      </c>
      <c r="I3605" s="229"/>
      <c r="J3605" s="260"/>
      <c r="K3605" s="252">
        <f t="shared" si="58"/>
        <v>1</v>
      </c>
      <c r="L3605" s="9" t="s">
        <v>34</v>
      </c>
    </row>
    <row r="3606" spans="2:12">
      <c r="B3606" s="268">
        <v>3594</v>
      </c>
      <c r="C3606" s="226" t="s">
        <v>85</v>
      </c>
      <c r="D3606" s="227" t="s">
        <v>86</v>
      </c>
      <c r="E3606" s="228" t="s">
        <v>7088</v>
      </c>
      <c r="F3606" s="226" t="s">
        <v>7089</v>
      </c>
      <c r="G3606" s="226" t="s">
        <v>65</v>
      </c>
      <c r="H3606" s="226" t="s">
        <v>66</v>
      </c>
      <c r="I3606" s="229"/>
      <c r="J3606" s="260"/>
      <c r="K3606" s="252">
        <f t="shared" si="58"/>
        <v>2</v>
      </c>
      <c r="L3606" s="9" t="s">
        <v>34</v>
      </c>
    </row>
    <row r="3607" spans="2:12">
      <c r="B3607" s="268">
        <v>3595</v>
      </c>
      <c r="C3607" s="226" t="s">
        <v>85</v>
      </c>
      <c r="D3607" s="227" t="s">
        <v>86</v>
      </c>
      <c r="E3607" s="228" t="s">
        <v>7090</v>
      </c>
      <c r="F3607" s="226" t="s">
        <v>7091</v>
      </c>
      <c r="G3607" s="226" t="s">
        <v>65</v>
      </c>
      <c r="H3607" s="226" t="s">
        <v>66</v>
      </c>
      <c r="I3607" s="229"/>
      <c r="J3607" s="260"/>
      <c r="K3607" s="252">
        <f t="shared" si="58"/>
        <v>3</v>
      </c>
      <c r="L3607" s="9" t="s">
        <v>34</v>
      </c>
    </row>
    <row r="3608" spans="2:12">
      <c r="B3608" s="268">
        <v>3596</v>
      </c>
      <c r="C3608" s="226" t="s">
        <v>85</v>
      </c>
      <c r="D3608" s="227" t="s">
        <v>86</v>
      </c>
      <c r="E3608" s="228" t="s">
        <v>7092</v>
      </c>
      <c r="F3608" s="226" t="s">
        <v>7093</v>
      </c>
      <c r="G3608" s="226" t="s">
        <v>65</v>
      </c>
      <c r="H3608" s="226" t="s">
        <v>66</v>
      </c>
      <c r="I3608" s="229"/>
      <c r="J3608" s="260"/>
      <c r="K3608" s="252">
        <f t="shared" si="58"/>
        <v>4</v>
      </c>
      <c r="L3608" s="9" t="s">
        <v>34</v>
      </c>
    </row>
    <row r="3609" spans="2:12">
      <c r="B3609" s="268">
        <v>3597</v>
      </c>
      <c r="C3609" s="226" t="s">
        <v>75</v>
      </c>
      <c r="D3609" s="227" t="s">
        <v>76</v>
      </c>
      <c r="E3609" s="228" t="s">
        <v>7094</v>
      </c>
      <c r="F3609" s="226" t="s">
        <v>7095</v>
      </c>
      <c r="G3609" s="226" t="s">
        <v>65</v>
      </c>
      <c r="H3609" s="226" t="s">
        <v>66</v>
      </c>
      <c r="I3609" s="229"/>
      <c r="J3609" s="260"/>
      <c r="K3609" s="252">
        <f t="shared" si="58"/>
        <v>1</v>
      </c>
      <c r="L3609" s="9" t="s">
        <v>34</v>
      </c>
    </row>
    <row r="3610" spans="2:12">
      <c r="B3610" s="268">
        <v>3598</v>
      </c>
      <c r="C3610" s="226" t="s">
        <v>75</v>
      </c>
      <c r="D3610" s="227" t="s">
        <v>76</v>
      </c>
      <c r="E3610" s="228" t="s">
        <v>7096</v>
      </c>
      <c r="F3610" s="226" t="s">
        <v>7097</v>
      </c>
      <c r="G3610" s="226" t="s">
        <v>65</v>
      </c>
      <c r="H3610" s="226" t="s">
        <v>66</v>
      </c>
      <c r="I3610" s="229"/>
      <c r="J3610" s="260"/>
      <c r="K3610" s="252">
        <f t="shared" si="58"/>
        <v>2</v>
      </c>
      <c r="L3610" s="9" t="s">
        <v>34</v>
      </c>
    </row>
    <row r="3611" spans="2:12">
      <c r="B3611" s="268">
        <v>3599</v>
      </c>
      <c r="C3611" s="226" t="s">
        <v>75</v>
      </c>
      <c r="D3611" s="227" t="s">
        <v>76</v>
      </c>
      <c r="E3611" s="228" t="s">
        <v>7098</v>
      </c>
      <c r="F3611" s="226" t="s">
        <v>7099</v>
      </c>
      <c r="G3611" s="226" t="s">
        <v>65</v>
      </c>
      <c r="H3611" s="226" t="s">
        <v>66</v>
      </c>
      <c r="I3611" s="229"/>
      <c r="J3611" s="260"/>
      <c r="K3611" s="252">
        <f t="shared" si="58"/>
        <v>3</v>
      </c>
      <c r="L3611" s="9" t="s">
        <v>34</v>
      </c>
    </row>
    <row r="3612" spans="2:12">
      <c r="B3612" s="268">
        <v>3600</v>
      </c>
      <c r="C3612" s="226" t="s">
        <v>568</v>
      </c>
      <c r="D3612" s="227" t="s">
        <v>569</v>
      </c>
      <c r="E3612" s="228" t="s">
        <v>7100</v>
      </c>
      <c r="F3612" s="226" t="s">
        <v>7101</v>
      </c>
      <c r="G3612" s="226" t="s">
        <v>65</v>
      </c>
      <c r="H3612" s="226" t="s">
        <v>66</v>
      </c>
      <c r="I3612" s="229"/>
      <c r="J3612" s="260"/>
      <c r="K3612" s="252">
        <f t="shared" si="58"/>
        <v>1</v>
      </c>
      <c r="L3612" s="9" t="s">
        <v>34</v>
      </c>
    </row>
    <row r="3613" spans="2:12">
      <c r="B3613" s="268">
        <v>3601</v>
      </c>
      <c r="C3613" s="226" t="s">
        <v>1808</v>
      </c>
      <c r="D3613" s="227" t="s">
        <v>1809</v>
      </c>
      <c r="E3613" s="228" t="s">
        <v>7102</v>
      </c>
      <c r="F3613" s="226" t="s">
        <v>7103</v>
      </c>
      <c r="G3613" s="226" t="s">
        <v>65</v>
      </c>
      <c r="H3613" s="226" t="s">
        <v>66</v>
      </c>
      <c r="I3613" s="229"/>
      <c r="J3613" s="260"/>
      <c r="K3613" s="252">
        <f t="shared" si="58"/>
        <v>1</v>
      </c>
      <c r="L3613" s="9" t="s">
        <v>34</v>
      </c>
    </row>
    <row r="3614" spans="2:12">
      <c r="B3614" s="268">
        <v>3602</v>
      </c>
      <c r="C3614" s="226" t="s">
        <v>1808</v>
      </c>
      <c r="D3614" s="227" t="s">
        <v>1809</v>
      </c>
      <c r="E3614" s="228" t="s">
        <v>7104</v>
      </c>
      <c r="F3614" s="226" t="s">
        <v>7105</v>
      </c>
      <c r="G3614" s="226" t="s">
        <v>65</v>
      </c>
      <c r="H3614" s="226" t="s">
        <v>66</v>
      </c>
      <c r="I3614" s="229"/>
      <c r="J3614" s="260"/>
      <c r="K3614" s="252">
        <f t="shared" si="58"/>
        <v>2</v>
      </c>
      <c r="L3614" s="9" t="s">
        <v>34</v>
      </c>
    </row>
    <row r="3615" spans="2:12">
      <c r="B3615" s="268">
        <v>3603</v>
      </c>
      <c r="C3615" s="226" t="s">
        <v>6783</v>
      </c>
      <c r="D3615" s="227" t="s">
        <v>6784</v>
      </c>
      <c r="E3615" s="228" t="s">
        <v>7106</v>
      </c>
      <c r="F3615" s="226" t="s">
        <v>7107</v>
      </c>
      <c r="G3615" s="226" t="s">
        <v>65</v>
      </c>
      <c r="H3615" s="226" t="s">
        <v>66</v>
      </c>
      <c r="I3615" s="229"/>
      <c r="J3615" s="260"/>
      <c r="K3615" s="252">
        <f t="shared" si="58"/>
        <v>1</v>
      </c>
      <c r="L3615" s="9" t="s">
        <v>34</v>
      </c>
    </row>
    <row r="3616" spans="2:12">
      <c r="B3616" s="268">
        <v>3604</v>
      </c>
      <c r="C3616" s="226" t="s">
        <v>2367</v>
      </c>
      <c r="D3616" s="227" t="s">
        <v>2368</v>
      </c>
      <c r="E3616" s="228" t="s">
        <v>7108</v>
      </c>
      <c r="F3616" s="226" t="s">
        <v>7109</v>
      </c>
      <c r="G3616" s="226" t="s">
        <v>65</v>
      </c>
      <c r="H3616" s="226" t="s">
        <v>66</v>
      </c>
      <c r="I3616" s="229"/>
      <c r="J3616" s="260"/>
      <c r="K3616" s="252">
        <f t="shared" si="58"/>
        <v>1</v>
      </c>
      <c r="L3616" s="9" t="s">
        <v>34</v>
      </c>
    </row>
    <row r="3617" spans="2:12">
      <c r="B3617" s="268">
        <v>3605</v>
      </c>
      <c r="C3617" s="226" t="s">
        <v>2367</v>
      </c>
      <c r="D3617" s="227" t="s">
        <v>2368</v>
      </c>
      <c r="E3617" s="228" t="s">
        <v>7110</v>
      </c>
      <c r="F3617" s="226" t="s">
        <v>7111</v>
      </c>
      <c r="G3617" s="226" t="s">
        <v>65</v>
      </c>
      <c r="H3617" s="226" t="s">
        <v>66</v>
      </c>
      <c r="I3617" s="229"/>
      <c r="J3617" s="260"/>
      <c r="K3617" s="252">
        <f t="shared" si="58"/>
        <v>2</v>
      </c>
      <c r="L3617" s="9" t="s">
        <v>34</v>
      </c>
    </row>
    <row r="3618" spans="2:12">
      <c r="B3618" s="268">
        <v>3606</v>
      </c>
      <c r="C3618" s="226" t="s">
        <v>2367</v>
      </c>
      <c r="D3618" s="227" t="s">
        <v>2368</v>
      </c>
      <c r="E3618" s="228" t="s">
        <v>7112</v>
      </c>
      <c r="F3618" s="226" t="s">
        <v>7113</v>
      </c>
      <c r="G3618" s="226" t="s">
        <v>65</v>
      </c>
      <c r="H3618" s="226" t="s">
        <v>66</v>
      </c>
      <c r="I3618" s="229"/>
      <c r="J3618" s="260"/>
      <c r="K3618" s="252">
        <f t="shared" si="58"/>
        <v>3</v>
      </c>
      <c r="L3618" s="9" t="s">
        <v>34</v>
      </c>
    </row>
    <row r="3619" spans="2:12">
      <c r="B3619" s="268">
        <v>3607</v>
      </c>
      <c r="C3619" s="226" t="s">
        <v>2367</v>
      </c>
      <c r="D3619" s="227" t="s">
        <v>2368</v>
      </c>
      <c r="E3619" s="228" t="s">
        <v>7114</v>
      </c>
      <c r="F3619" s="226" t="s">
        <v>7115</v>
      </c>
      <c r="G3619" s="226" t="s">
        <v>65</v>
      </c>
      <c r="H3619" s="226" t="s">
        <v>66</v>
      </c>
      <c r="I3619" s="229"/>
      <c r="J3619" s="260"/>
      <c r="K3619" s="252">
        <f t="shared" si="58"/>
        <v>4</v>
      </c>
      <c r="L3619" s="9" t="s">
        <v>34</v>
      </c>
    </row>
    <row r="3620" spans="2:12">
      <c r="B3620" s="268">
        <v>3608</v>
      </c>
      <c r="C3620" s="226" t="s">
        <v>2367</v>
      </c>
      <c r="D3620" s="227" t="s">
        <v>2368</v>
      </c>
      <c r="E3620" s="228" t="s">
        <v>7116</v>
      </c>
      <c r="F3620" s="226" t="s">
        <v>7117</v>
      </c>
      <c r="G3620" s="226" t="s">
        <v>65</v>
      </c>
      <c r="H3620" s="226" t="s">
        <v>66</v>
      </c>
      <c r="I3620" s="229"/>
      <c r="J3620" s="260"/>
      <c r="K3620" s="252">
        <f t="shared" si="58"/>
        <v>5</v>
      </c>
      <c r="L3620" s="9" t="s">
        <v>34</v>
      </c>
    </row>
    <row r="3621" spans="2:12">
      <c r="B3621" s="268">
        <v>3609</v>
      </c>
      <c r="C3621" s="226" t="s">
        <v>2367</v>
      </c>
      <c r="D3621" s="227" t="s">
        <v>2368</v>
      </c>
      <c r="E3621" s="228" t="s">
        <v>7118</v>
      </c>
      <c r="F3621" s="226" t="s">
        <v>7119</v>
      </c>
      <c r="G3621" s="226" t="s">
        <v>65</v>
      </c>
      <c r="H3621" s="226" t="s">
        <v>66</v>
      </c>
      <c r="I3621" s="229"/>
      <c r="J3621" s="260"/>
      <c r="K3621" s="252">
        <f t="shared" si="58"/>
        <v>6</v>
      </c>
      <c r="L3621" s="9" t="s">
        <v>34</v>
      </c>
    </row>
    <row r="3622" spans="2:12">
      <c r="B3622" s="268">
        <v>3610</v>
      </c>
      <c r="C3622" s="226" t="s">
        <v>6261</v>
      </c>
      <c r="D3622" s="227" t="s">
        <v>6262</v>
      </c>
      <c r="E3622" s="228" t="s">
        <v>7120</v>
      </c>
      <c r="F3622" s="226" t="s">
        <v>7121</v>
      </c>
      <c r="G3622" s="226" t="s">
        <v>65</v>
      </c>
      <c r="H3622" s="226" t="s">
        <v>66</v>
      </c>
      <c r="I3622" s="229"/>
      <c r="J3622" s="260"/>
      <c r="K3622" s="252">
        <f t="shared" si="58"/>
        <v>1</v>
      </c>
      <c r="L3622" s="9" t="s">
        <v>34</v>
      </c>
    </row>
    <row r="3623" spans="2:12">
      <c r="B3623" s="268">
        <v>3611</v>
      </c>
      <c r="C3623" s="226" t="s">
        <v>6261</v>
      </c>
      <c r="D3623" s="227" t="s">
        <v>6262</v>
      </c>
      <c r="E3623" s="228" t="s">
        <v>7122</v>
      </c>
      <c r="F3623" s="226" t="s">
        <v>7123</v>
      </c>
      <c r="G3623" s="226" t="s">
        <v>65</v>
      </c>
      <c r="H3623" s="226" t="s">
        <v>66</v>
      </c>
      <c r="I3623" s="229"/>
      <c r="J3623" s="260"/>
      <c r="K3623" s="252">
        <f t="shared" si="58"/>
        <v>2</v>
      </c>
      <c r="L3623" s="9" t="s">
        <v>34</v>
      </c>
    </row>
    <row r="3624" spans="2:12">
      <c r="B3624" s="268">
        <v>3612</v>
      </c>
      <c r="C3624" s="226" t="s">
        <v>7124</v>
      </c>
      <c r="D3624" s="227" t="s">
        <v>7125</v>
      </c>
      <c r="E3624" s="228" t="s">
        <v>7126</v>
      </c>
      <c r="F3624" s="226" t="s">
        <v>7127</v>
      </c>
      <c r="G3624" s="226" t="s">
        <v>65</v>
      </c>
      <c r="H3624" s="226" t="s">
        <v>66</v>
      </c>
      <c r="I3624" s="229"/>
      <c r="J3624" s="260"/>
      <c r="K3624" s="252">
        <f t="shared" si="58"/>
        <v>1</v>
      </c>
      <c r="L3624" s="9" t="s">
        <v>34</v>
      </c>
    </row>
    <row r="3625" spans="2:12">
      <c r="B3625" s="268">
        <v>3613</v>
      </c>
      <c r="C3625" s="226" t="s">
        <v>67</v>
      </c>
      <c r="D3625" s="227" t="s">
        <v>68</v>
      </c>
      <c r="E3625" s="228" t="s">
        <v>7128</v>
      </c>
      <c r="F3625" s="226" t="s">
        <v>7129</v>
      </c>
      <c r="G3625" s="226" t="s">
        <v>65</v>
      </c>
      <c r="H3625" s="226" t="s">
        <v>66</v>
      </c>
      <c r="I3625" s="229"/>
      <c r="J3625" s="260"/>
      <c r="K3625" s="252">
        <f t="shared" si="58"/>
        <v>1</v>
      </c>
      <c r="L3625" s="9" t="s">
        <v>34</v>
      </c>
    </row>
    <row r="3626" spans="2:12">
      <c r="B3626" s="268">
        <v>3614</v>
      </c>
      <c r="C3626" s="226" t="s">
        <v>568</v>
      </c>
      <c r="D3626" s="227" t="s">
        <v>569</v>
      </c>
      <c r="E3626" s="228" t="s">
        <v>7130</v>
      </c>
      <c r="F3626" s="226" t="s">
        <v>7131</v>
      </c>
      <c r="G3626" s="226" t="s">
        <v>65</v>
      </c>
      <c r="H3626" s="226" t="s">
        <v>66</v>
      </c>
      <c r="I3626" s="229"/>
      <c r="J3626" s="260"/>
      <c r="K3626" s="252">
        <f t="shared" si="58"/>
        <v>60</v>
      </c>
      <c r="L3626" s="9" t="s">
        <v>34</v>
      </c>
    </row>
    <row r="3627" spans="2:12">
      <c r="B3627" s="268">
        <v>3615</v>
      </c>
      <c r="C3627" s="226" t="s">
        <v>320</v>
      </c>
      <c r="D3627" s="227" t="s">
        <v>321</v>
      </c>
      <c r="E3627" s="228" t="s">
        <v>7132</v>
      </c>
      <c r="F3627" s="226" t="s">
        <v>7133</v>
      </c>
      <c r="G3627" s="226" t="s">
        <v>65</v>
      </c>
      <c r="H3627" s="226" t="s">
        <v>66</v>
      </c>
      <c r="I3627" s="229"/>
      <c r="J3627" s="260"/>
      <c r="K3627" s="252">
        <f t="shared" si="58"/>
        <v>97</v>
      </c>
      <c r="L3627" s="9" t="s">
        <v>34</v>
      </c>
    </row>
    <row r="3628" spans="2:12">
      <c r="B3628" s="268">
        <v>3616</v>
      </c>
      <c r="C3628" s="226" t="s">
        <v>103</v>
      </c>
      <c r="D3628" s="227" t="s">
        <v>104</v>
      </c>
      <c r="E3628" s="228" t="s">
        <v>7134</v>
      </c>
      <c r="F3628" s="226" t="s">
        <v>7135</v>
      </c>
      <c r="G3628" s="226" t="s">
        <v>65</v>
      </c>
      <c r="H3628" s="226" t="s">
        <v>66</v>
      </c>
      <c r="I3628" s="229"/>
      <c r="J3628" s="260"/>
      <c r="K3628" s="252">
        <f t="shared" si="58"/>
        <v>322</v>
      </c>
      <c r="L3628" s="9" t="s">
        <v>34</v>
      </c>
    </row>
    <row r="3629" spans="2:12">
      <c r="B3629" s="268">
        <v>3617</v>
      </c>
      <c r="C3629" s="226" t="s">
        <v>320</v>
      </c>
      <c r="D3629" s="227" t="s">
        <v>321</v>
      </c>
      <c r="E3629" s="228" t="s">
        <v>7136</v>
      </c>
      <c r="F3629" s="226" t="s">
        <v>7137</v>
      </c>
      <c r="G3629" s="226" t="s">
        <v>65</v>
      </c>
      <c r="H3629" s="226" t="s">
        <v>66</v>
      </c>
      <c r="I3629" s="229"/>
      <c r="J3629" s="260"/>
      <c r="K3629" s="252">
        <f t="shared" si="58"/>
        <v>12</v>
      </c>
      <c r="L3629" s="9" t="s">
        <v>34</v>
      </c>
    </row>
    <row r="3630" spans="2:12">
      <c r="B3630" s="268">
        <v>3618</v>
      </c>
      <c r="C3630" s="226" t="s">
        <v>320</v>
      </c>
      <c r="D3630" s="227" t="s">
        <v>321</v>
      </c>
      <c r="E3630" s="228" t="s">
        <v>7138</v>
      </c>
      <c r="F3630" s="226" t="s">
        <v>7139</v>
      </c>
      <c r="G3630" s="226" t="s">
        <v>65</v>
      </c>
      <c r="H3630" s="226" t="s">
        <v>66</v>
      </c>
      <c r="I3630" s="229"/>
      <c r="J3630" s="260"/>
      <c r="K3630" s="252">
        <f t="shared" si="58"/>
        <v>27</v>
      </c>
      <c r="L3630" s="9" t="s">
        <v>34</v>
      </c>
    </row>
    <row r="3631" spans="2:12">
      <c r="B3631" s="268">
        <v>3619</v>
      </c>
      <c r="C3631" s="226" t="s">
        <v>320</v>
      </c>
      <c r="D3631" s="227" t="s">
        <v>321</v>
      </c>
      <c r="E3631" s="228" t="s">
        <v>7140</v>
      </c>
      <c r="F3631" s="226" t="s">
        <v>7139</v>
      </c>
      <c r="G3631" s="226" t="s">
        <v>65</v>
      </c>
      <c r="H3631" s="226" t="s">
        <v>66</v>
      </c>
      <c r="I3631" s="229"/>
      <c r="J3631" s="260"/>
      <c r="K3631" s="252">
        <f t="shared" si="58"/>
        <v>28</v>
      </c>
      <c r="L3631" s="9" t="s">
        <v>34</v>
      </c>
    </row>
    <row r="3632" spans="2:12">
      <c r="B3632" s="268">
        <v>3620</v>
      </c>
      <c r="C3632" s="226" t="s">
        <v>320</v>
      </c>
      <c r="D3632" s="227" t="s">
        <v>321</v>
      </c>
      <c r="E3632" s="228" t="s">
        <v>7141</v>
      </c>
      <c r="F3632" s="226" t="s">
        <v>7139</v>
      </c>
      <c r="G3632" s="226" t="s">
        <v>65</v>
      </c>
      <c r="H3632" s="226" t="s">
        <v>66</v>
      </c>
      <c r="I3632" s="229"/>
      <c r="J3632" s="260"/>
      <c r="K3632" s="252">
        <f t="shared" si="58"/>
        <v>29</v>
      </c>
      <c r="L3632" s="9" t="s">
        <v>34</v>
      </c>
    </row>
    <row r="3633" spans="2:12">
      <c r="B3633" s="268">
        <v>3621</v>
      </c>
      <c r="C3633" s="226" t="s">
        <v>320</v>
      </c>
      <c r="D3633" s="227" t="s">
        <v>321</v>
      </c>
      <c r="E3633" s="228" t="s">
        <v>7142</v>
      </c>
      <c r="F3633" s="226" t="s">
        <v>7139</v>
      </c>
      <c r="G3633" s="226" t="s">
        <v>65</v>
      </c>
      <c r="H3633" s="226" t="s">
        <v>66</v>
      </c>
      <c r="I3633" s="229"/>
      <c r="J3633" s="260"/>
      <c r="K3633" s="252">
        <f t="shared" si="58"/>
        <v>30</v>
      </c>
      <c r="L3633" s="9" t="s">
        <v>34</v>
      </c>
    </row>
    <row r="3634" spans="2:12">
      <c r="B3634" s="268">
        <v>3622</v>
      </c>
      <c r="C3634" s="226" t="s">
        <v>320</v>
      </c>
      <c r="D3634" s="227" t="s">
        <v>321</v>
      </c>
      <c r="E3634" s="228" t="s">
        <v>7143</v>
      </c>
      <c r="F3634" s="226" t="s">
        <v>7139</v>
      </c>
      <c r="G3634" s="226" t="s">
        <v>65</v>
      </c>
      <c r="H3634" s="226" t="s">
        <v>66</v>
      </c>
      <c r="I3634" s="229"/>
      <c r="J3634" s="260"/>
      <c r="K3634" s="252">
        <f t="shared" si="58"/>
        <v>31</v>
      </c>
      <c r="L3634" s="9" t="s">
        <v>34</v>
      </c>
    </row>
    <row r="3635" spans="2:12">
      <c r="B3635" s="268">
        <v>3623</v>
      </c>
      <c r="C3635" s="226" t="s">
        <v>320</v>
      </c>
      <c r="D3635" s="227" t="s">
        <v>321</v>
      </c>
      <c r="E3635" s="228" t="s">
        <v>7144</v>
      </c>
      <c r="F3635" s="226" t="s">
        <v>7139</v>
      </c>
      <c r="G3635" s="226" t="s">
        <v>65</v>
      </c>
      <c r="H3635" s="226" t="s">
        <v>66</v>
      </c>
      <c r="I3635" s="229"/>
      <c r="J3635" s="260"/>
      <c r="K3635" s="252">
        <f t="shared" si="58"/>
        <v>32</v>
      </c>
      <c r="L3635" s="9" t="s">
        <v>34</v>
      </c>
    </row>
    <row r="3636" spans="2:12">
      <c r="B3636" s="268">
        <v>3624</v>
      </c>
      <c r="C3636" s="226" t="s">
        <v>320</v>
      </c>
      <c r="D3636" s="227" t="s">
        <v>321</v>
      </c>
      <c r="E3636" s="228" t="s">
        <v>7145</v>
      </c>
      <c r="F3636" s="226" t="s">
        <v>7139</v>
      </c>
      <c r="G3636" s="226" t="s">
        <v>65</v>
      </c>
      <c r="H3636" s="226" t="s">
        <v>66</v>
      </c>
      <c r="I3636" s="229"/>
      <c r="J3636" s="260"/>
      <c r="K3636" s="252">
        <f t="shared" si="58"/>
        <v>33</v>
      </c>
      <c r="L3636" s="9" t="s">
        <v>34</v>
      </c>
    </row>
    <row r="3637" spans="2:12">
      <c r="B3637" s="268">
        <v>3625</v>
      </c>
      <c r="C3637" s="226" t="s">
        <v>320</v>
      </c>
      <c r="D3637" s="227" t="s">
        <v>321</v>
      </c>
      <c r="E3637" s="228" t="s">
        <v>7146</v>
      </c>
      <c r="F3637" s="226" t="s">
        <v>7139</v>
      </c>
      <c r="G3637" s="226" t="s">
        <v>65</v>
      </c>
      <c r="H3637" s="226" t="s">
        <v>66</v>
      </c>
      <c r="I3637" s="229"/>
      <c r="J3637" s="260"/>
      <c r="K3637" s="252">
        <f t="shared" si="58"/>
        <v>34</v>
      </c>
      <c r="L3637" s="9" t="s">
        <v>34</v>
      </c>
    </row>
    <row r="3638" spans="2:12">
      <c r="B3638" s="268">
        <v>3626</v>
      </c>
      <c r="C3638" s="226" t="s">
        <v>320</v>
      </c>
      <c r="D3638" s="227" t="s">
        <v>321</v>
      </c>
      <c r="E3638" s="228" t="s">
        <v>7147</v>
      </c>
      <c r="F3638" s="226" t="s">
        <v>7139</v>
      </c>
      <c r="G3638" s="226" t="s">
        <v>65</v>
      </c>
      <c r="H3638" s="226" t="s">
        <v>66</v>
      </c>
      <c r="I3638" s="229"/>
      <c r="J3638" s="260"/>
      <c r="K3638" s="252">
        <f t="shared" si="58"/>
        <v>35</v>
      </c>
      <c r="L3638" s="9" t="s">
        <v>34</v>
      </c>
    </row>
    <row r="3639" spans="2:12">
      <c r="B3639" s="268">
        <v>3627</v>
      </c>
      <c r="C3639" s="226" t="s">
        <v>320</v>
      </c>
      <c r="D3639" s="227" t="s">
        <v>321</v>
      </c>
      <c r="E3639" s="228" t="s">
        <v>7148</v>
      </c>
      <c r="F3639" s="226" t="s">
        <v>7139</v>
      </c>
      <c r="G3639" s="226" t="s">
        <v>65</v>
      </c>
      <c r="H3639" s="226" t="s">
        <v>66</v>
      </c>
      <c r="I3639" s="229"/>
      <c r="J3639" s="260"/>
      <c r="K3639" s="252">
        <f t="shared" si="58"/>
        <v>36</v>
      </c>
      <c r="L3639" s="9" t="s">
        <v>34</v>
      </c>
    </row>
    <row r="3640" spans="2:12">
      <c r="B3640" s="268">
        <v>3628</v>
      </c>
      <c r="C3640" s="226" t="s">
        <v>320</v>
      </c>
      <c r="D3640" s="227" t="s">
        <v>321</v>
      </c>
      <c r="E3640" s="228" t="s">
        <v>7149</v>
      </c>
      <c r="F3640" s="226" t="s">
        <v>7139</v>
      </c>
      <c r="G3640" s="226" t="s">
        <v>65</v>
      </c>
      <c r="H3640" s="226" t="s">
        <v>66</v>
      </c>
      <c r="I3640" s="229"/>
      <c r="J3640" s="260"/>
      <c r="K3640" s="252">
        <f t="shared" si="58"/>
        <v>37</v>
      </c>
      <c r="L3640" s="9" t="s">
        <v>34</v>
      </c>
    </row>
    <row r="3641" spans="2:12">
      <c r="B3641" s="268">
        <v>3629</v>
      </c>
      <c r="C3641" s="226" t="s">
        <v>320</v>
      </c>
      <c r="D3641" s="227" t="s">
        <v>321</v>
      </c>
      <c r="E3641" s="228" t="s">
        <v>7150</v>
      </c>
      <c r="F3641" s="226" t="s">
        <v>7139</v>
      </c>
      <c r="G3641" s="226" t="s">
        <v>65</v>
      </c>
      <c r="H3641" s="226" t="s">
        <v>66</v>
      </c>
      <c r="I3641" s="229"/>
      <c r="J3641" s="260"/>
      <c r="K3641" s="252">
        <f t="shared" si="58"/>
        <v>38</v>
      </c>
      <c r="L3641" s="9" t="s">
        <v>34</v>
      </c>
    </row>
    <row r="3642" spans="2:12">
      <c r="B3642" s="268">
        <v>3630</v>
      </c>
      <c r="C3642" s="226" t="s">
        <v>320</v>
      </c>
      <c r="D3642" s="227" t="s">
        <v>321</v>
      </c>
      <c r="E3642" s="228" t="s">
        <v>7151</v>
      </c>
      <c r="F3642" s="226" t="s">
        <v>7152</v>
      </c>
      <c r="G3642" s="226" t="s">
        <v>65</v>
      </c>
      <c r="H3642" s="226" t="s">
        <v>66</v>
      </c>
      <c r="I3642" s="229"/>
      <c r="J3642" s="260"/>
      <c r="K3642" s="252">
        <f t="shared" si="58"/>
        <v>39</v>
      </c>
      <c r="L3642" s="9" t="s">
        <v>34</v>
      </c>
    </row>
    <row r="3643" spans="2:12">
      <c r="B3643" s="268">
        <v>3631</v>
      </c>
      <c r="C3643" s="226" t="s">
        <v>320</v>
      </c>
      <c r="D3643" s="227" t="s">
        <v>321</v>
      </c>
      <c r="E3643" s="228" t="s">
        <v>7153</v>
      </c>
      <c r="F3643" s="226" t="s">
        <v>7152</v>
      </c>
      <c r="G3643" s="226" t="s">
        <v>65</v>
      </c>
      <c r="H3643" s="226" t="s">
        <v>66</v>
      </c>
      <c r="I3643" s="229"/>
      <c r="J3643" s="260"/>
      <c r="K3643" s="252">
        <f t="shared" si="58"/>
        <v>40</v>
      </c>
      <c r="L3643" s="9" t="s">
        <v>34</v>
      </c>
    </row>
    <row r="3644" spans="2:12">
      <c r="B3644" s="268">
        <v>3632</v>
      </c>
      <c r="C3644" s="226" t="s">
        <v>320</v>
      </c>
      <c r="D3644" s="227" t="s">
        <v>321</v>
      </c>
      <c r="E3644" s="228" t="s">
        <v>7154</v>
      </c>
      <c r="F3644" s="226" t="s">
        <v>7152</v>
      </c>
      <c r="G3644" s="226" t="s">
        <v>65</v>
      </c>
      <c r="H3644" s="226" t="s">
        <v>66</v>
      </c>
      <c r="I3644" s="229"/>
      <c r="J3644" s="260"/>
      <c r="K3644" s="252">
        <f t="shared" si="58"/>
        <v>42</v>
      </c>
      <c r="L3644" s="9" t="s">
        <v>34</v>
      </c>
    </row>
    <row r="3645" spans="2:12">
      <c r="B3645" s="268">
        <v>3633</v>
      </c>
      <c r="C3645" s="226" t="s">
        <v>320</v>
      </c>
      <c r="D3645" s="227" t="s">
        <v>321</v>
      </c>
      <c r="E3645" s="228" t="s">
        <v>7155</v>
      </c>
      <c r="F3645" s="226" t="s">
        <v>7152</v>
      </c>
      <c r="G3645" s="226" t="s">
        <v>65</v>
      </c>
      <c r="H3645" s="226" t="s">
        <v>66</v>
      </c>
      <c r="I3645" s="229"/>
      <c r="J3645" s="260"/>
      <c r="K3645" s="252">
        <f t="shared" ref="K3645:K3708" si="59">VALUE(RIGHT($E3645,4))</f>
        <v>43</v>
      </c>
      <c r="L3645" s="9" t="s">
        <v>34</v>
      </c>
    </row>
    <row r="3646" spans="2:12">
      <c r="B3646" s="268">
        <v>3634</v>
      </c>
      <c r="C3646" s="226" t="s">
        <v>320</v>
      </c>
      <c r="D3646" s="227" t="s">
        <v>321</v>
      </c>
      <c r="E3646" s="228" t="s">
        <v>7156</v>
      </c>
      <c r="F3646" s="226" t="s">
        <v>7152</v>
      </c>
      <c r="G3646" s="226" t="s">
        <v>65</v>
      </c>
      <c r="H3646" s="226" t="s">
        <v>66</v>
      </c>
      <c r="I3646" s="229"/>
      <c r="J3646" s="260"/>
      <c r="K3646" s="252">
        <f t="shared" si="59"/>
        <v>44</v>
      </c>
      <c r="L3646" s="9" t="s">
        <v>34</v>
      </c>
    </row>
    <row r="3647" spans="2:12">
      <c r="B3647" s="268">
        <v>3635</v>
      </c>
      <c r="C3647" s="226" t="s">
        <v>320</v>
      </c>
      <c r="D3647" s="227" t="s">
        <v>321</v>
      </c>
      <c r="E3647" s="228" t="s">
        <v>7157</v>
      </c>
      <c r="F3647" s="226" t="s">
        <v>7158</v>
      </c>
      <c r="G3647" s="226" t="s">
        <v>65</v>
      </c>
      <c r="H3647" s="226" t="s">
        <v>66</v>
      </c>
      <c r="I3647" s="229"/>
      <c r="J3647" s="260"/>
      <c r="K3647" s="252">
        <f t="shared" si="59"/>
        <v>41</v>
      </c>
      <c r="L3647" s="9" t="s">
        <v>34</v>
      </c>
    </row>
    <row r="3648" spans="2:12">
      <c r="B3648" s="268">
        <v>3636</v>
      </c>
      <c r="C3648" s="226" t="s">
        <v>320</v>
      </c>
      <c r="D3648" s="227" t="s">
        <v>321</v>
      </c>
      <c r="E3648" s="228" t="s">
        <v>7159</v>
      </c>
      <c r="F3648" s="226" t="s">
        <v>7160</v>
      </c>
      <c r="G3648" s="226" t="s">
        <v>65</v>
      </c>
      <c r="H3648" s="226" t="s">
        <v>66</v>
      </c>
      <c r="I3648" s="229"/>
      <c r="J3648" s="260"/>
      <c r="K3648" s="252">
        <f t="shared" si="59"/>
        <v>13</v>
      </c>
      <c r="L3648" s="9" t="s">
        <v>34</v>
      </c>
    </row>
    <row r="3649" spans="2:12">
      <c r="B3649" s="268">
        <v>3637</v>
      </c>
      <c r="C3649" s="226" t="s">
        <v>320</v>
      </c>
      <c r="D3649" s="227" t="s">
        <v>321</v>
      </c>
      <c r="E3649" s="228" t="s">
        <v>7161</v>
      </c>
      <c r="F3649" s="226" t="s">
        <v>7160</v>
      </c>
      <c r="G3649" s="226" t="s">
        <v>65</v>
      </c>
      <c r="H3649" s="226" t="s">
        <v>66</v>
      </c>
      <c r="I3649" s="229"/>
      <c r="J3649" s="260"/>
      <c r="K3649" s="252">
        <f t="shared" si="59"/>
        <v>14</v>
      </c>
      <c r="L3649" s="9" t="s">
        <v>34</v>
      </c>
    </row>
    <row r="3650" spans="2:12">
      <c r="B3650" s="268">
        <v>3638</v>
      </c>
      <c r="C3650" s="226" t="s">
        <v>320</v>
      </c>
      <c r="D3650" s="227" t="s">
        <v>321</v>
      </c>
      <c r="E3650" s="228" t="s">
        <v>7162</v>
      </c>
      <c r="F3650" s="226" t="s">
        <v>7160</v>
      </c>
      <c r="G3650" s="226" t="s">
        <v>65</v>
      </c>
      <c r="H3650" s="226" t="s">
        <v>66</v>
      </c>
      <c r="I3650" s="229"/>
      <c r="J3650" s="260"/>
      <c r="K3650" s="252">
        <f t="shared" si="59"/>
        <v>15</v>
      </c>
      <c r="L3650" s="9" t="s">
        <v>34</v>
      </c>
    </row>
    <row r="3651" spans="2:12">
      <c r="B3651" s="268">
        <v>3639</v>
      </c>
      <c r="C3651" s="226" t="s">
        <v>320</v>
      </c>
      <c r="D3651" s="227" t="s">
        <v>321</v>
      </c>
      <c r="E3651" s="228" t="s">
        <v>7163</v>
      </c>
      <c r="F3651" s="226" t="s">
        <v>7160</v>
      </c>
      <c r="G3651" s="226" t="s">
        <v>65</v>
      </c>
      <c r="H3651" s="226" t="s">
        <v>66</v>
      </c>
      <c r="I3651" s="229"/>
      <c r="J3651" s="260"/>
      <c r="K3651" s="252">
        <f t="shared" si="59"/>
        <v>16</v>
      </c>
      <c r="L3651" s="9" t="s">
        <v>34</v>
      </c>
    </row>
    <row r="3652" spans="2:12">
      <c r="B3652" s="268">
        <v>3640</v>
      </c>
      <c r="C3652" s="226" t="s">
        <v>320</v>
      </c>
      <c r="D3652" s="227" t="s">
        <v>321</v>
      </c>
      <c r="E3652" s="228" t="s">
        <v>7164</v>
      </c>
      <c r="F3652" s="226" t="s">
        <v>7160</v>
      </c>
      <c r="G3652" s="226" t="s">
        <v>65</v>
      </c>
      <c r="H3652" s="226" t="s">
        <v>66</v>
      </c>
      <c r="I3652" s="229"/>
      <c r="J3652" s="260"/>
      <c r="K3652" s="252">
        <f t="shared" si="59"/>
        <v>17</v>
      </c>
      <c r="L3652" s="9" t="s">
        <v>34</v>
      </c>
    </row>
    <row r="3653" spans="2:12">
      <c r="B3653" s="268">
        <v>3641</v>
      </c>
      <c r="C3653" s="226" t="s">
        <v>320</v>
      </c>
      <c r="D3653" s="227" t="s">
        <v>321</v>
      </c>
      <c r="E3653" s="228" t="s">
        <v>7165</v>
      </c>
      <c r="F3653" s="226" t="s">
        <v>7160</v>
      </c>
      <c r="G3653" s="226" t="s">
        <v>65</v>
      </c>
      <c r="H3653" s="226" t="s">
        <v>66</v>
      </c>
      <c r="I3653" s="229"/>
      <c r="J3653" s="260"/>
      <c r="K3653" s="252">
        <f t="shared" si="59"/>
        <v>18</v>
      </c>
      <c r="L3653" s="9" t="s">
        <v>34</v>
      </c>
    </row>
    <row r="3654" spans="2:12">
      <c r="B3654" s="268">
        <v>3642</v>
      </c>
      <c r="C3654" s="226" t="s">
        <v>320</v>
      </c>
      <c r="D3654" s="227" t="s">
        <v>321</v>
      </c>
      <c r="E3654" s="228" t="s">
        <v>7166</v>
      </c>
      <c r="F3654" s="226" t="s">
        <v>7160</v>
      </c>
      <c r="G3654" s="226" t="s">
        <v>65</v>
      </c>
      <c r="H3654" s="226" t="s">
        <v>66</v>
      </c>
      <c r="I3654" s="229"/>
      <c r="J3654" s="260"/>
      <c r="K3654" s="252">
        <f t="shared" si="59"/>
        <v>19</v>
      </c>
      <c r="L3654" s="9" t="s">
        <v>34</v>
      </c>
    </row>
    <row r="3655" spans="2:12">
      <c r="B3655" s="268">
        <v>3643</v>
      </c>
      <c r="C3655" s="226" t="s">
        <v>320</v>
      </c>
      <c r="D3655" s="227" t="s">
        <v>321</v>
      </c>
      <c r="E3655" s="228" t="s">
        <v>7167</v>
      </c>
      <c r="F3655" s="226" t="s">
        <v>7160</v>
      </c>
      <c r="G3655" s="226" t="s">
        <v>65</v>
      </c>
      <c r="H3655" s="226" t="s">
        <v>66</v>
      </c>
      <c r="I3655" s="229"/>
      <c r="J3655" s="260"/>
      <c r="K3655" s="252">
        <f t="shared" si="59"/>
        <v>20</v>
      </c>
      <c r="L3655" s="9" t="s">
        <v>34</v>
      </c>
    </row>
    <row r="3656" spans="2:12">
      <c r="B3656" s="268">
        <v>3644</v>
      </c>
      <c r="C3656" s="226" t="s">
        <v>320</v>
      </c>
      <c r="D3656" s="227" t="s">
        <v>321</v>
      </c>
      <c r="E3656" s="228" t="s">
        <v>7168</v>
      </c>
      <c r="F3656" s="226" t="s">
        <v>7160</v>
      </c>
      <c r="G3656" s="226" t="s">
        <v>65</v>
      </c>
      <c r="H3656" s="226" t="s">
        <v>66</v>
      </c>
      <c r="I3656" s="229"/>
      <c r="J3656" s="260"/>
      <c r="K3656" s="252">
        <f t="shared" si="59"/>
        <v>21</v>
      </c>
      <c r="L3656" s="9" t="s">
        <v>34</v>
      </c>
    </row>
    <row r="3657" spans="2:12">
      <c r="B3657" s="268">
        <v>3645</v>
      </c>
      <c r="C3657" s="226" t="s">
        <v>320</v>
      </c>
      <c r="D3657" s="227" t="s">
        <v>321</v>
      </c>
      <c r="E3657" s="228" t="s">
        <v>7169</v>
      </c>
      <c r="F3657" s="226" t="s">
        <v>7160</v>
      </c>
      <c r="G3657" s="226" t="s">
        <v>65</v>
      </c>
      <c r="H3657" s="226" t="s">
        <v>66</v>
      </c>
      <c r="I3657" s="229"/>
      <c r="J3657" s="260"/>
      <c r="K3657" s="252">
        <f t="shared" si="59"/>
        <v>22</v>
      </c>
      <c r="L3657" s="9" t="s">
        <v>34</v>
      </c>
    </row>
    <row r="3658" spans="2:12">
      <c r="B3658" s="268">
        <v>3646</v>
      </c>
      <c r="C3658" s="226" t="s">
        <v>320</v>
      </c>
      <c r="D3658" s="227" t="s">
        <v>321</v>
      </c>
      <c r="E3658" s="228" t="s">
        <v>7170</v>
      </c>
      <c r="F3658" s="226" t="s">
        <v>7160</v>
      </c>
      <c r="G3658" s="226" t="s">
        <v>65</v>
      </c>
      <c r="H3658" s="226" t="s">
        <v>66</v>
      </c>
      <c r="I3658" s="229"/>
      <c r="J3658" s="260"/>
      <c r="K3658" s="252">
        <f t="shared" si="59"/>
        <v>23</v>
      </c>
      <c r="L3658" s="9" t="s">
        <v>34</v>
      </c>
    </row>
    <row r="3659" spans="2:12">
      <c r="B3659" s="268">
        <v>3647</v>
      </c>
      <c r="C3659" s="226" t="s">
        <v>320</v>
      </c>
      <c r="D3659" s="227" t="s">
        <v>321</v>
      </c>
      <c r="E3659" s="228" t="s">
        <v>7171</v>
      </c>
      <c r="F3659" s="226" t="s">
        <v>7160</v>
      </c>
      <c r="G3659" s="226" t="s">
        <v>65</v>
      </c>
      <c r="H3659" s="226" t="s">
        <v>66</v>
      </c>
      <c r="I3659" s="229"/>
      <c r="J3659" s="260"/>
      <c r="K3659" s="252">
        <f t="shared" si="59"/>
        <v>24</v>
      </c>
      <c r="L3659" s="9" t="s">
        <v>34</v>
      </c>
    </row>
    <row r="3660" spans="2:12">
      <c r="B3660" s="268">
        <v>3648</v>
      </c>
      <c r="C3660" s="226" t="s">
        <v>320</v>
      </c>
      <c r="D3660" s="227" t="s">
        <v>321</v>
      </c>
      <c r="E3660" s="228" t="s">
        <v>7172</v>
      </c>
      <c r="F3660" s="226" t="s">
        <v>7160</v>
      </c>
      <c r="G3660" s="226" t="s">
        <v>65</v>
      </c>
      <c r="H3660" s="226" t="s">
        <v>66</v>
      </c>
      <c r="I3660" s="229"/>
      <c r="J3660" s="260"/>
      <c r="K3660" s="252">
        <f t="shared" si="59"/>
        <v>25</v>
      </c>
      <c r="L3660" s="9" t="s">
        <v>34</v>
      </c>
    </row>
    <row r="3661" spans="2:12">
      <c r="B3661" s="268">
        <v>3649</v>
      </c>
      <c r="C3661" s="226" t="s">
        <v>320</v>
      </c>
      <c r="D3661" s="227" t="s">
        <v>321</v>
      </c>
      <c r="E3661" s="228" t="s">
        <v>7173</v>
      </c>
      <c r="F3661" s="226" t="s">
        <v>7174</v>
      </c>
      <c r="G3661" s="226" t="s">
        <v>65</v>
      </c>
      <c r="H3661" s="226" t="s">
        <v>66</v>
      </c>
      <c r="I3661" s="229"/>
      <c r="J3661" s="260"/>
      <c r="K3661" s="252">
        <f t="shared" si="59"/>
        <v>45</v>
      </c>
      <c r="L3661" s="9" t="s">
        <v>34</v>
      </c>
    </row>
    <row r="3662" spans="2:12">
      <c r="B3662" s="268">
        <v>3650</v>
      </c>
      <c r="C3662" s="226" t="s">
        <v>320</v>
      </c>
      <c r="D3662" s="227" t="s">
        <v>321</v>
      </c>
      <c r="E3662" s="228" t="s">
        <v>7175</v>
      </c>
      <c r="F3662" s="226" t="s">
        <v>7174</v>
      </c>
      <c r="G3662" s="226" t="s">
        <v>65</v>
      </c>
      <c r="H3662" s="226" t="s">
        <v>66</v>
      </c>
      <c r="I3662" s="229"/>
      <c r="J3662" s="260"/>
      <c r="K3662" s="252">
        <f t="shared" si="59"/>
        <v>46</v>
      </c>
      <c r="L3662" s="9" t="s">
        <v>34</v>
      </c>
    </row>
    <row r="3663" spans="2:12">
      <c r="B3663" s="268">
        <v>3651</v>
      </c>
      <c r="C3663" s="226" t="s">
        <v>320</v>
      </c>
      <c r="D3663" s="227" t="s">
        <v>321</v>
      </c>
      <c r="E3663" s="228" t="s">
        <v>7176</v>
      </c>
      <c r="F3663" s="226" t="s">
        <v>7174</v>
      </c>
      <c r="G3663" s="226" t="s">
        <v>65</v>
      </c>
      <c r="H3663" s="226" t="s">
        <v>66</v>
      </c>
      <c r="I3663" s="229"/>
      <c r="J3663" s="260"/>
      <c r="K3663" s="252">
        <f t="shared" si="59"/>
        <v>47</v>
      </c>
      <c r="L3663" s="9" t="s">
        <v>34</v>
      </c>
    </row>
    <row r="3664" spans="2:12">
      <c r="B3664" s="268">
        <v>3652</v>
      </c>
      <c r="C3664" s="226" t="s">
        <v>320</v>
      </c>
      <c r="D3664" s="227" t="s">
        <v>321</v>
      </c>
      <c r="E3664" s="228" t="s">
        <v>7177</v>
      </c>
      <c r="F3664" s="226" t="s">
        <v>7174</v>
      </c>
      <c r="G3664" s="226" t="s">
        <v>65</v>
      </c>
      <c r="H3664" s="226" t="s">
        <v>66</v>
      </c>
      <c r="I3664" s="229"/>
      <c r="J3664" s="260"/>
      <c r="K3664" s="252">
        <f t="shared" si="59"/>
        <v>48</v>
      </c>
      <c r="L3664" s="9" t="s">
        <v>34</v>
      </c>
    </row>
    <row r="3665" spans="2:12">
      <c r="B3665" s="268">
        <v>3653</v>
      </c>
      <c r="C3665" s="226" t="s">
        <v>320</v>
      </c>
      <c r="D3665" s="227" t="s">
        <v>321</v>
      </c>
      <c r="E3665" s="228" t="s">
        <v>7178</v>
      </c>
      <c r="F3665" s="226" t="s">
        <v>7174</v>
      </c>
      <c r="G3665" s="226" t="s">
        <v>65</v>
      </c>
      <c r="H3665" s="226" t="s">
        <v>66</v>
      </c>
      <c r="I3665" s="229"/>
      <c r="J3665" s="260"/>
      <c r="K3665" s="252">
        <f t="shared" si="59"/>
        <v>49</v>
      </c>
      <c r="L3665" s="9" t="s">
        <v>34</v>
      </c>
    </row>
    <row r="3666" spans="2:12">
      <c r="B3666" s="268">
        <v>3654</v>
      </c>
      <c r="C3666" s="226" t="s">
        <v>320</v>
      </c>
      <c r="D3666" s="227" t="s">
        <v>321</v>
      </c>
      <c r="E3666" s="228" t="s">
        <v>7179</v>
      </c>
      <c r="F3666" s="226" t="s">
        <v>7180</v>
      </c>
      <c r="G3666" s="226" t="s">
        <v>65</v>
      </c>
      <c r="H3666" s="226" t="s">
        <v>66</v>
      </c>
      <c r="I3666" s="229"/>
      <c r="J3666" s="260"/>
      <c r="K3666" s="252">
        <f t="shared" si="59"/>
        <v>50</v>
      </c>
      <c r="L3666" s="9" t="s">
        <v>34</v>
      </c>
    </row>
    <row r="3667" spans="2:12">
      <c r="B3667" s="268">
        <v>3655</v>
      </c>
      <c r="C3667" s="226" t="s">
        <v>320</v>
      </c>
      <c r="D3667" s="227" t="s">
        <v>321</v>
      </c>
      <c r="E3667" s="228" t="s">
        <v>7181</v>
      </c>
      <c r="F3667" s="226" t="s">
        <v>7182</v>
      </c>
      <c r="G3667" s="226" t="s">
        <v>65</v>
      </c>
      <c r="H3667" s="226" t="s">
        <v>66</v>
      </c>
      <c r="I3667" s="229"/>
      <c r="J3667" s="260"/>
      <c r="K3667" s="252">
        <f t="shared" si="59"/>
        <v>51</v>
      </c>
      <c r="L3667" s="9" t="s">
        <v>34</v>
      </c>
    </row>
    <row r="3668" spans="2:12">
      <c r="B3668" s="268">
        <v>3656</v>
      </c>
      <c r="C3668" s="226" t="s">
        <v>71</v>
      </c>
      <c r="D3668" s="227" t="s">
        <v>120</v>
      </c>
      <c r="E3668" s="228" t="s">
        <v>7183</v>
      </c>
      <c r="F3668" s="226" t="s">
        <v>7184</v>
      </c>
      <c r="G3668" s="226" t="s">
        <v>65</v>
      </c>
      <c r="H3668" s="226" t="s">
        <v>66</v>
      </c>
      <c r="I3668" s="229"/>
      <c r="J3668" s="260"/>
      <c r="K3668" s="252">
        <f t="shared" si="59"/>
        <v>214</v>
      </c>
      <c r="L3668" s="9" t="s">
        <v>34</v>
      </c>
    </row>
    <row r="3669" spans="2:12">
      <c r="B3669" s="268">
        <v>3657</v>
      </c>
      <c r="C3669" s="226" t="s">
        <v>71</v>
      </c>
      <c r="D3669" s="227" t="s">
        <v>120</v>
      </c>
      <c r="E3669" s="228" t="s">
        <v>7185</v>
      </c>
      <c r="F3669" s="226" t="s">
        <v>7186</v>
      </c>
      <c r="G3669" s="226" t="s">
        <v>65</v>
      </c>
      <c r="H3669" s="226" t="s">
        <v>66</v>
      </c>
      <c r="I3669" s="229"/>
      <c r="J3669" s="260"/>
      <c r="K3669" s="252">
        <f t="shared" si="59"/>
        <v>434</v>
      </c>
      <c r="L3669" s="9" t="s">
        <v>34</v>
      </c>
    </row>
    <row r="3670" spans="2:12">
      <c r="B3670" s="268">
        <v>3658</v>
      </c>
      <c r="C3670" s="226" t="s">
        <v>71</v>
      </c>
      <c r="D3670" s="227" t="s">
        <v>120</v>
      </c>
      <c r="E3670" s="228" t="s">
        <v>7187</v>
      </c>
      <c r="F3670" s="226" t="s">
        <v>7188</v>
      </c>
      <c r="G3670" s="226" t="s">
        <v>65</v>
      </c>
      <c r="H3670" s="226" t="s">
        <v>66</v>
      </c>
      <c r="I3670" s="229"/>
      <c r="J3670" s="260"/>
      <c r="K3670" s="252">
        <f t="shared" si="59"/>
        <v>435</v>
      </c>
      <c r="L3670" s="9" t="s">
        <v>34</v>
      </c>
    </row>
    <row r="3671" spans="2:12">
      <c r="B3671" s="268">
        <v>3659</v>
      </c>
      <c r="C3671" s="226" t="s">
        <v>71</v>
      </c>
      <c r="D3671" s="227" t="s">
        <v>120</v>
      </c>
      <c r="E3671" s="228" t="s">
        <v>7189</v>
      </c>
      <c r="F3671" s="226" t="s">
        <v>7190</v>
      </c>
      <c r="G3671" s="226" t="s">
        <v>65</v>
      </c>
      <c r="H3671" s="226" t="s">
        <v>66</v>
      </c>
      <c r="I3671" s="229"/>
      <c r="J3671" s="260"/>
      <c r="K3671" s="252">
        <f t="shared" si="59"/>
        <v>433</v>
      </c>
      <c r="L3671" s="9" t="s">
        <v>34</v>
      </c>
    </row>
    <row r="3672" spans="2:12">
      <c r="B3672" s="268">
        <v>3660</v>
      </c>
      <c r="C3672" s="226" t="s">
        <v>71</v>
      </c>
      <c r="D3672" s="227" t="s">
        <v>120</v>
      </c>
      <c r="E3672" s="228" t="s">
        <v>7191</v>
      </c>
      <c r="F3672" s="226" t="s">
        <v>7190</v>
      </c>
      <c r="G3672" s="226" t="s">
        <v>65</v>
      </c>
      <c r="H3672" s="226" t="s">
        <v>66</v>
      </c>
      <c r="I3672" s="229"/>
      <c r="J3672" s="260"/>
      <c r="K3672" s="252">
        <f t="shared" si="59"/>
        <v>436</v>
      </c>
      <c r="L3672" s="9" t="s">
        <v>34</v>
      </c>
    </row>
    <row r="3673" spans="2:12">
      <c r="B3673" s="268">
        <v>3661</v>
      </c>
      <c r="C3673" s="226" t="s">
        <v>71</v>
      </c>
      <c r="D3673" s="227" t="s">
        <v>120</v>
      </c>
      <c r="E3673" s="228" t="s">
        <v>7192</v>
      </c>
      <c r="F3673" s="226" t="s">
        <v>7193</v>
      </c>
      <c r="G3673" s="226" t="s">
        <v>65</v>
      </c>
      <c r="H3673" s="226" t="s">
        <v>66</v>
      </c>
      <c r="I3673" s="229"/>
      <c r="J3673" s="260"/>
      <c r="K3673" s="252">
        <f t="shared" si="59"/>
        <v>316</v>
      </c>
      <c r="L3673" s="9" t="s">
        <v>34</v>
      </c>
    </row>
    <row r="3674" spans="2:12">
      <c r="B3674" s="268">
        <v>3662</v>
      </c>
      <c r="C3674" s="226" t="s">
        <v>95</v>
      </c>
      <c r="D3674" s="227" t="s">
        <v>96</v>
      </c>
      <c r="E3674" s="228" t="s">
        <v>7194</v>
      </c>
      <c r="F3674" s="226" t="s">
        <v>7195</v>
      </c>
      <c r="G3674" s="226" t="s">
        <v>65</v>
      </c>
      <c r="H3674" s="226" t="s">
        <v>66</v>
      </c>
      <c r="I3674" s="229"/>
      <c r="J3674" s="260"/>
      <c r="K3674" s="252">
        <f t="shared" si="59"/>
        <v>33</v>
      </c>
      <c r="L3674" s="9" t="s">
        <v>34</v>
      </c>
    </row>
    <row r="3675" spans="2:12">
      <c r="B3675" s="268">
        <v>3663</v>
      </c>
      <c r="C3675" s="226" t="s">
        <v>95</v>
      </c>
      <c r="D3675" s="227" t="s">
        <v>96</v>
      </c>
      <c r="E3675" s="228" t="s">
        <v>7196</v>
      </c>
      <c r="F3675" s="226" t="s">
        <v>7197</v>
      </c>
      <c r="G3675" s="226" t="s">
        <v>65</v>
      </c>
      <c r="H3675" s="226" t="s">
        <v>66</v>
      </c>
      <c r="I3675" s="229"/>
      <c r="J3675" s="260"/>
      <c r="K3675" s="252">
        <f t="shared" si="59"/>
        <v>35</v>
      </c>
      <c r="L3675" s="9" t="s">
        <v>34</v>
      </c>
    </row>
    <row r="3676" spans="2:12">
      <c r="B3676" s="268">
        <v>3664</v>
      </c>
      <c r="C3676" s="226" t="s">
        <v>95</v>
      </c>
      <c r="D3676" s="227" t="s">
        <v>96</v>
      </c>
      <c r="E3676" s="228" t="s">
        <v>7198</v>
      </c>
      <c r="F3676" s="226" t="s">
        <v>7199</v>
      </c>
      <c r="G3676" s="226" t="s">
        <v>65</v>
      </c>
      <c r="H3676" s="226" t="s">
        <v>66</v>
      </c>
      <c r="I3676" s="229"/>
      <c r="J3676" s="260"/>
      <c r="K3676" s="252">
        <f t="shared" si="59"/>
        <v>31</v>
      </c>
      <c r="L3676" s="9" t="s">
        <v>34</v>
      </c>
    </row>
    <row r="3677" spans="2:12">
      <c r="B3677" s="268">
        <v>3665</v>
      </c>
      <c r="C3677" s="226" t="s">
        <v>95</v>
      </c>
      <c r="D3677" s="227" t="s">
        <v>96</v>
      </c>
      <c r="E3677" s="228" t="s">
        <v>7200</v>
      </c>
      <c r="F3677" s="226" t="s">
        <v>7201</v>
      </c>
      <c r="G3677" s="226" t="s">
        <v>65</v>
      </c>
      <c r="H3677" s="226" t="s">
        <v>66</v>
      </c>
      <c r="I3677" s="229"/>
      <c r="J3677" s="260"/>
      <c r="K3677" s="252">
        <f t="shared" si="59"/>
        <v>32</v>
      </c>
      <c r="L3677" s="9" t="s">
        <v>34</v>
      </c>
    </row>
    <row r="3678" spans="2:12">
      <c r="B3678" s="268">
        <v>3666</v>
      </c>
      <c r="C3678" s="226" t="s">
        <v>95</v>
      </c>
      <c r="D3678" s="227" t="s">
        <v>96</v>
      </c>
      <c r="E3678" s="228" t="s">
        <v>7202</v>
      </c>
      <c r="F3678" s="226" t="s">
        <v>7203</v>
      </c>
      <c r="G3678" s="226" t="s">
        <v>65</v>
      </c>
      <c r="H3678" s="226" t="s">
        <v>66</v>
      </c>
      <c r="I3678" s="229"/>
      <c r="J3678" s="260"/>
      <c r="K3678" s="252">
        <f t="shared" si="59"/>
        <v>37</v>
      </c>
      <c r="L3678" s="9" t="s">
        <v>34</v>
      </c>
    </row>
    <row r="3679" spans="2:12">
      <c r="B3679" s="268">
        <v>3667</v>
      </c>
      <c r="C3679" s="226" t="s">
        <v>95</v>
      </c>
      <c r="D3679" s="227" t="s">
        <v>96</v>
      </c>
      <c r="E3679" s="228" t="s">
        <v>7204</v>
      </c>
      <c r="F3679" s="226" t="s">
        <v>7205</v>
      </c>
      <c r="G3679" s="226" t="s">
        <v>65</v>
      </c>
      <c r="H3679" s="226" t="s">
        <v>66</v>
      </c>
      <c r="I3679" s="229"/>
      <c r="J3679" s="260"/>
      <c r="K3679" s="252">
        <f t="shared" si="59"/>
        <v>38</v>
      </c>
      <c r="L3679" s="9" t="s">
        <v>34</v>
      </c>
    </row>
    <row r="3680" spans="2:12">
      <c r="B3680" s="268">
        <v>3668</v>
      </c>
      <c r="C3680" s="226" t="s">
        <v>95</v>
      </c>
      <c r="D3680" s="227" t="s">
        <v>96</v>
      </c>
      <c r="E3680" s="228" t="s">
        <v>7206</v>
      </c>
      <c r="F3680" s="226" t="s">
        <v>7207</v>
      </c>
      <c r="G3680" s="226" t="s">
        <v>65</v>
      </c>
      <c r="H3680" s="226" t="s">
        <v>66</v>
      </c>
      <c r="I3680" s="229"/>
      <c r="J3680" s="260"/>
      <c r="K3680" s="252">
        <f t="shared" si="59"/>
        <v>39</v>
      </c>
      <c r="L3680" s="9" t="s">
        <v>34</v>
      </c>
    </row>
    <row r="3681" spans="2:12">
      <c r="B3681" s="268">
        <v>3669</v>
      </c>
      <c r="C3681" s="226" t="s">
        <v>95</v>
      </c>
      <c r="D3681" s="227" t="s">
        <v>96</v>
      </c>
      <c r="E3681" s="228" t="s">
        <v>7208</v>
      </c>
      <c r="F3681" s="226" t="s">
        <v>7209</v>
      </c>
      <c r="G3681" s="226" t="s">
        <v>65</v>
      </c>
      <c r="H3681" s="226" t="s">
        <v>66</v>
      </c>
      <c r="I3681" s="229"/>
      <c r="J3681" s="260"/>
      <c r="K3681" s="252">
        <f t="shared" si="59"/>
        <v>41</v>
      </c>
      <c r="L3681" s="9" t="s">
        <v>34</v>
      </c>
    </row>
    <row r="3682" spans="2:12">
      <c r="B3682" s="268">
        <v>3670</v>
      </c>
      <c r="C3682" s="226" t="s">
        <v>95</v>
      </c>
      <c r="D3682" s="227" t="s">
        <v>96</v>
      </c>
      <c r="E3682" s="228" t="s">
        <v>7210</v>
      </c>
      <c r="F3682" s="226" t="s">
        <v>7211</v>
      </c>
      <c r="G3682" s="226" t="s">
        <v>65</v>
      </c>
      <c r="H3682" s="226" t="s">
        <v>66</v>
      </c>
      <c r="I3682" s="229"/>
      <c r="J3682" s="260"/>
      <c r="K3682" s="252">
        <f t="shared" si="59"/>
        <v>42</v>
      </c>
      <c r="L3682" s="9" t="s">
        <v>34</v>
      </c>
    </row>
    <row r="3683" spans="2:12">
      <c r="B3683" s="268">
        <v>3671</v>
      </c>
      <c r="C3683" s="226" t="s">
        <v>95</v>
      </c>
      <c r="D3683" s="227" t="s">
        <v>96</v>
      </c>
      <c r="E3683" s="228" t="s">
        <v>7212</v>
      </c>
      <c r="F3683" s="226" t="s">
        <v>7213</v>
      </c>
      <c r="G3683" s="226" t="s">
        <v>65</v>
      </c>
      <c r="H3683" s="226" t="s">
        <v>66</v>
      </c>
      <c r="I3683" s="229"/>
      <c r="J3683" s="260"/>
      <c r="K3683" s="252">
        <f t="shared" si="59"/>
        <v>40</v>
      </c>
      <c r="L3683" s="9" t="s">
        <v>34</v>
      </c>
    </row>
    <row r="3684" spans="2:12">
      <c r="B3684" s="268">
        <v>3672</v>
      </c>
      <c r="C3684" s="226" t="s">
        <v>95</v>
      </c>
      <c r="D3684" s="227" t="s">
        <v>96</v>
      </c>
      <c r="E3684" s="228" t="s">
        <v>7214</v>
      </c>
      <c r="F3684" s="226" t="s">
        <v>7215</v>
      </c>
      <c r="G3684" s="226" t="s">
        <v>65</v>
      </c>
      <c r="H3684" s="226" t="s">
        <v>66</v>
      </c>
      <c r="I3684" s="229"/>
      <c r="J3684" s="260"/>
      <c r="K3684" s="252">
        <f t="shared" si="59"/>
        <v>43</v>
      </c>
      <c r="L3684" s="9" t="s">
        <v>34</v>
      </c>
    </row>
    <row r="3685" spans="2:12">
      <c r="B3685" s="268">
        <v>3673</v>
      </c>
      <c r="C3685" s="226" t="s">
        <v>7216</v>
      </c>
      <c r="D3685" s="227" t="s">
        <v>7217</v>
      </c>
      <c r="E3685" s="228" t="s">
        <v>7218</v>
      </c>
      <c r="F3685" s="226" t="s">
        <v>7219</v>
      </c>
      <c r="G3685" s="226" t="s">
        <v>65</v>
      </c>
      <c r="H3685" s="226" t="s">
        <v>66</v>
      </c>
      <c r="I3685" s="229"/>
      <c r="J3685" s="260"/>
      <c r="K3685" s="252">
        <f t="shared" si="59"/>
        <v>243</v>
      </c>
      <c r="L3685" s="9" t="s">
        <v>34</v>
      </c>
    </row>
    <row r="3686" spans="2:12">
      <c r="B3686" s="268">
        <v>3674</v>
      </c>
      <c r="C3686" s="226" t="s">
        <v>7216</v>
      </c>
      <c r="D3686" s="227" t="s">
        <v>7217</v>
      </c>
      <c r="E3686" s="228" t="s">
        <v>7220</v>
      </c>
      <c r="F3686" s="226" t="s">
        <v>7221</v>
      </c>
      <c r="G3686" s="226" t="s">
        <v>65</v>
      </c>
      <c r="H3686" s="226" t="s">
        <v>66</v>
      </c>
      <c r="I3686" s="229"/>
      <c r="J3686" s="260"/>
      <c r="K3686" s="252">
        <f t="shared" si="59"/>
        <v>244</v>
      </c>
      <c r="L3686" s="9" t="s">
        <v>34</v>
      </c>
    </row>
    <row r="3687" spans="2:12">
      <c r="B3687" s="268">
        <v>3675</v>
      </c>
      <c r="C3687" s="226" t="s">
        <v>103</v>
      </c>
      <c r="D3687" s="227" t="s">
        <v>104</v>
      </c>
      <c r="E3687" s="228" t="s">
        <v>7222</v>
      </c>
      <c r="F3687" s="226" t="s">
        <v>7223</v>
      </c>
      <c r="G3687" s="226" t="s">
        <v>65</v>
      </c>
      <c r="H3687" s="226" t="s">
        <v>66</v>
      </c>
      <c r="I3687" s="229"/>
      <c r="J3687" s="260"/>
      <c r="K3687" s="252">
        <f t="shared" si="59"/>
        <v>63</v>
      </c>
      <c r="L3687" s="9" t="s">
        <v>34</v>
      </c>
    </row>
    <row r="3688" spans="2:12">
      <c r="B3688" s="268">
        <v>3676</v>
      </c>
      <c r="C3688" s="226" t="s">
        <v>249</v>
      </c>
      <c r="D3688" s="227" t="s">
        <v>250</v>
      </c>
      <c r="E3688" s="228" t="s">
        <v>7224</v>
      </c>
      <c r="F3688" s="226" t="s">
        <v>7225</v>
      </c>
      <c r="G3688" s="226" t="s">
        <v>65</v>
      </c>
      <c r="H3688" s="226" t="s">
        <v>66</v>
      </c>
      <c r="I3688" s="229"/>
      <c r="J3688" s="260"/>
      <c r="K3688" s="252">
        <f t="shared" si="59"/>
        <v>131</v>
      </c>
      <c r="L3688" s="9" t="s">
        <v>34</v>
      </c>
    </row>
    <row r="3689" spans="2:12">
      <c r="B3689" s="268">
        <v>3677</v>
      </c>
      <c r="C3689" s="226" t="s">
        <v>7226</v>
      </c>
      <c r="D3689" s="227" t="s">
        <v>7227</v>
      </c>
      <c r="E3689" s="228" t="s">
        <v>7228</v>
      </c>
      <c r="F3689" s="226" t="s">
        <v>7229</v>
      </c>
      <c r="G3689" s="226" t="s">
        <v>65</v>
      </c>
      <c r="H3689" s="226" t="s">
        <v>66</v>
      </c>
      <c r="I3689" s="229"/>
      <c r="J3689" s="260"/>
      <c r="K3689" s="252">
        <f t="shared" si="59"/>
        <v>1</v>
      </c>
      <c r="L3689" s="9" t="s">
        <v>34</v>
      </c>
    </row>
    <row r="3690" spans="2:12">
      <c r="B3690" s="268">
        <v>3678</v>
      </c>
      <c r="C3690" s="226" t="s">
        <v>7226</v>
      </c>
      <c r="D3690" s="227" t="s">
        <v>7227</v>
      </c>
      <c r="E3690" s="228" t="s">
        <v>7230</v>
      </c>
      <c r="F3690" s="226" t="s">
        <v>7231</v>
      </c>
      <c r="G3690" s="226" t="s">
        <v>65</v>
      </c>
      <c r="H3690" s="226" t="s">
        <v>66</v>
      </c>
      <c r="I3690" s="229"/>
      <c r="J3690" s="260"/>
      <c r="K3690" s="252">
        <f t="shared" si="59"/>
        <v>2</v>
      </c>
      <c r="L3690" s="9" t="s">
        <v>34</v>
      </c>
    </row>
    <row r="3691" spans="2:12">
      <c r="B3691" s="268">
        <v>3679</v>
      </c>
      <c r="C3691" s="226" t="s">
        <v>7226</v>
      </c>
      <c r="D3691" s="227" t="s">
        <v>7227</v>
      </c>
      <c r="E3691" s="228" t="s">
        <v>7232</v>
      </c>
      <c r="F3691" s="226" t="s">
        <v>7233</v>
      </c>
      <c r="G3691" s="226" t="s">
        <v>65</v>
      </c>
      <c r="H3691" s="226" t="s">
        <v>66</v>
      </c>
      <c r="I3691" s="229"/>
      <c r="J3691" s="260"/>
      <c r="K3691" s="252">
        <f t="shared" si="59"/>
        <v>6</v>
      </c>
      <c r="L3691" s="9" t="s">
        <v>34</v>
      </c>
    </row>
    <row r="3692" spans="2:12">
      <c r="B3692" s="268">
        <v>3680</v>
      </c>
      <c r="C3692" s="226" t="s">
        <v>7226</v>
      </c>
      <c r="D3692" s="227" t="s">
        <v>7227</v>
      </c>
      <c r="E3692" s="228" t="s">
        <v>7234</v>
      </c>
      <c r="F3692" s="226" t="s">
        <v>7235</v>
      </c>
      <c r="G3692" s="226" t="s">
        <v>65</v>
      </c>
      <c r="H3692" s="226" t="s">
        <v>66</v>
      </c>
      <c r="I3692" s="229"/>
      <c r="J3692" s="260"/>
      <c r="K3692" s="252">
        <f t="shared" si="59"/>
        <v>9</v>
      </c>
      <c r="L3692" s="9" t="s">
        <v>34</v>
      </c>
    </row>
    <row r="3693" spans="2:12">
      <c r="B3693" s="268">
        <v>3681</v>
      </c>
      <c r="C3693" s="226" t="s">
        <v>7226</v>
      </c>
      <c r="D3693" s="227" t="s">
        <v>7227</v>
      </c>
      <c r="E3693" s="228" t="s">
        <v>7236</v>
      </c>
      <c r="F3693" s="226" t="s">
        <v>7237</v>
      </c>
      <c r="G3693" s="226" t="s">
        <v>65</v>
      </c>
      <c r="H3693" s="226" t="s">
        <v>66</v>
      </c>
      <c r="I3693" s="229"/>
      <c r="J3693" s="260"/>
      <c r="K3693" s="252">
        <f t="shared" si="59"/>
        <v>8</v>
      </c>
      <c r="L3693" s="9" t="s">
        <v>34</v>
      </c>
    </row>
    <row r="3694" spans="2:12">
      <c r="B3694" s="268">
        <v>3682</v>
      </c>
      <c r="C3694" s="226" t="s">
        <v>7226</v>
      </c>
      <c r="D3694" s="227" t="s">
        <v>7227</v>
      </c>
      <c r="E3694" s="228" t="s">
        <v>7238</v>
      </c>
      <c r="F3694" s="226" t="s">
        <v>7239</v>
      </c>
      <c r="G3694" s="226" t="s">
        <v>65</v>
      </c>
      <c r="H3694" s="226" t="s">
        <v>66</v>
      </c>
      <c r="I3694" s="229"/>
      <c r="J3694" s="260"/>
      <c r="K3694" s="252">
        <f t="shared" si="59"/>
        <v>10</v>
      </c>
      <c r="L3694" s="9" t="s">
        <v>34</v>
      </c>
    </row>
    <row r="3695" spans="2:12">
      <c r="B3695" s="268">
        <v>3683</v>
      </c>
      <c r="C3695" s="226" t="s">
        <v>7226</v>
      </c>
      <c r="D3695" s="227" t="s">
        <v>7227</v>
      </c>
      <c r="E3695" s="228" t="s">
        <v>7240</v>
      </c>
      <c r="F3695" s="226" t="s">
        <v>7241</v>
      </c>
      <c r="G3695" s="226" t="s">
        <v>65</v>
      </c>
      <c r="H3695" s="226" t="s">
        <v>66</v>
      </c>
      <c r="I3695" s="229"/>
      <c r="J3695" s="260"/>
      <c r="K3695" s="252">
        <f t="shared" si="59"/>
        <v>3</v>
      </c>
      <c r="L3695" s="9" t="s">
        <v>34</v>
      </c>
    </row>
    <row r="3696" spans="2:12">
      <c r="B3696" s="268">
        <v>3684</v>
      </c>
      <c r="C3696" s="226" t="s">
        <v>7226</v>
      </c>
      <c r="D3696" s="227" t="s">
        <v>7227</v>
      </c>
      <c r="E3696" s="228" t="s">
        <v>7242</v>
      </c>
      <c r="F3696" s="226" t="s">
        <v>7243</v>
      </c>
      <c r="G3696" s="226" t="s">
        <v>65</v>
      </c>
      <c r="H3696" s="226" t="s">
        <v>66</v>
      </c>
      <c r="I3696" s="229"/>
      <c r="J3696" s="260"/>
      <c r="K3696" s="252">
        <f t="shared" si="59"/>
        <v>4</v>
      </c>
      <c r="L3696" s="9" t="s">
        <v>34</v>
      </c>
    </row>
    <row r="3697" spans="2:12">
      <c r="B3697" s="268">
        <v>3685</v>
      </c>
      <c r="C3697" s="226" t="s">
        <v>7226</v>
      </c>
      <c r="D3697" s="227" t="s">
        <v>7227</v>
      </c>
      <c r="E3697" s="228" t="s">
        <v>7244</v>
      </c>
      <c r="F3697" s="226" t="s">
        <v>7245</v>
      </c>
      <c r="G3697" s="226" t="s">
        <v>65</v>
      </c>
      <c r="H3697" s="226" t="s">
        <v>66</v>
      </c>
      <c r="I3697" s="229"/>
      <c r="J3697" s="260"/>
      <c r="K3697" s="252">
        <f t="shared" si="59"/>
        <v>5</v>
      </c>
      <c r="L3697" s="9" t="s">
        <v>34</v>
      </c>
    </row>
    <row r="3698" spans="2:12">
      <c r="B3698" s="268">
        <v>3686</v>
      </c>
      <c r="C3698" s="226" t="s">
        <v>7226</v>
      </c>
      <c r="D3698" s="227" t="s">
        <v>7227</v>
      </c>
      <c r="E3698" s="228" t="s">
        <v>7246</v>
      </c>
      <c r="F3698" s="226" t="s">
        <v>7247</v>
      </c>
      <c r="G3698" s="226" t="s">
        <v>65</v>
      </c>
      <c r="H3698" s="226" t="s">
        <v>66</v>
      </c>
      <c r="I3698" s="229"/>
      <c r="J3698" s="260"/>
      <c r="K3698" s="252">
        <f t="shared" si="59"/>
        <v>7</v>
      </c>
      <c r="L3698" s="9" t="s">
        <v>34</v>
      </c>
    </row>
    <row r="3699" spans="2:12">
      <c r="B3699" s="268">
        <v>3687</v>
      </c>
      <c r="C3699" s="226" t="s">
        <v>7226</v>
      </c>
      <c r="D3699" s="227" t="s">
        <v>7227</v>
      </c>
      <c r="E3699" s="228" t="s">
        <v>7248</v>
      </c>
      <c r="F3699" s="226" t="s">
        <v>7249</v>
      </c>
      <c r="G3699" s="226" t="s">
        <v>65</v>
      </c>
      <c r="H3699" s="226" t="s">
        <v>66</v>
      </c>
      <c r="I3699" s="229"/>
      <c r="J3699" s="260"/>
      <c r="K3699" s="252">
        <f t="shared" si="59"/>
        <v>16</v>
      </c>
      <c r="L3699" s="9" t="s">
        <v>34</v>
      </c>
    </row>
    <row r="3700" spans="2:12">
      <c r="B3700" s="268">
        <v>3688</v>
      </c>
      <c r="C3700" s="226" t="s">
        <v>7226</v>
      </c>
      <c r="D3700" s="227" t="s">
        <v>7227</v>
      </c>
      <c r="E3700" s="228" t="s">
        <v>7250</v>
      </c>
      <c r="F3700" s="226" t="s">
        <v>7251</v>
      </c>
      <c r="G3700" s="226" t="s">
        <v>65</v>
      </c>
      <c r="H3700" s="226" t="s">
        <v>66</v>
      </c>
      <c r="I3700" s="229"/>
      <c r="J3700" s="260"/>
      <c r="K3700" s="252">
        <f t="shared" si="59"/>
        <v>11</v>
      </c>
      <c r="L3700" s="9" t="s">
        <v>34</v>
      </c>
    </row>
    <row r="3701" spans="2:12">
      <c r="B3701" s="268">
        <v>3689</v>
      </c>
      <c r="C3701" s="226" t="s">
        <v>7226</v>
      </c>
      <c r="D3701" s="227" t="s">
        <v>7227</v>
      </c>
      <c r="E3701" s="228" t="s">
        <v>7252</v>
      </c>
      <c r="F3701" s="226" t="s">
        <v>7253</v>
      </c>
      <c r="G3701" s="226" t="s">
        <v>65</v>
      </c>
      <c r="H3701" s="226" t="s">
        <v>66</v>
      </c>
      <c r="I3701" s="229"/>
      <c r="J3701" s="260"/>
      <c r="K3701" s="252">
        <f t="shared" si="59"/>
        <v>12</v>
      </c>
      <c r="L3701" s="9" t="s">
        <v>34</v>
      </c>
    </row>
    <row r="3702" spans="2:12">
      <c r="B3702" s="268">
        <v>3690</v>
      </c>
      <c r="C3702" s="226" t="s">
        <v>7226</v>
      </c>
      <c r="D3702" s="227" t="s">
        <v>7227</v>
      </c>
      <c r="E3702" s="228" t="s">
        <v>7254</v>
      </c>
      <c r="F3702" s="226" t="s">
        <v>7255</v>
      </c>
      <c r="G3702" s="226" t="s">
        <v>65</v>
      </c>
      <c r="H3702" s="226" t="s">
        <v>66</v>
      </c>
      <c r="I3702" s="229"/>
      <c r="J3702" s="260"/>
      <c r="K3702" s="252">
        <f t="shared" si="59"/>
        <v>13</v>
      </c>
      <c r="L3702" s="9" t="s">
        <v>34</v>
      </c>
    </row>
    <row r="3703" spans="2:12">
      <c r="B3703" s="268">
        <v>3691</v>
      </c>
      <c r="C3703" s="226" t="s">
        <v>7226</v>
      </c>
      <c r="D3703" s="227" t="s">
        <v>7227</v>
      </c>
      <c r="E3703" s="228" t="s">
        <v>7256</v>
      </c>
      <c r="F3703" s="226" t="s">
        <v>7257</v>
      </c>
      <c r="G3703" s="226" t="s">
        <v>65</v>
      </c>
      <c r="H3703" s="226" t="s">
        <v>66</v>
      </c>
      <c r="I3703" s="229"/>
      <c r="J3703" s="260"/>
      <c r="K3703" s="252">
        <f t="shared" si="59"/>
        <v>14</v>
      </c>
      <c r="L3703" s="9" t="s">
        <v>34</v>
      </c>
    </row>
    <row r="3704" spans="2:12">
      <c r="B3704" s="268">
        <v>3692</v>
      </c>
      <c r="C3704" s="226" t="s">
        <v>7226</v>
      </c>
      <c r="D3704" s="227" t="s">
        <v>7227</v>
      </c>
      <c r="E3704" s="228" t="s">
        <v>7258</v>
      </c>
      <c r="F3704" s="226" t="s">
        <v>7259</v>
      </c>
      <c r="G3704" s="226" t="s">
        <v>65</v>
      </c>
      <c r="H3704" s="226" t="s">
        <v>66</v>
      </c>
      <c r="I3704" s="229"/>
      <c r="J3704" s="260"/>
      <c r="K3704" s="252">
        <f t="shared" si="59"/>
        <v>15</v>
      </c>
      <c r="L3704" s="9" t="s">
        <v>34</v>
      </c>
    </row>
    <row r="3705" spans="2:12">
      <c r="B3705" s="268">
        <v>3693</v>
      </c>
      <c r="C3705" s="226" t="s">
        <v>7226</v>
      </c>
      <c r="D3705" s="227" t="s">
        <v>7227</v>
      </c>
      <c r="E3705" s="228" t="s">
        <v>7260</v>
      </c>
      <c r="F3705" s="226" t="s">
        <v>7261</v>
      </c>
      <c r="G3705" s="226" t="s">
        <v>65</v>
      </c>
      <c r="H3705" s="226" t="s">
        <v>66</v>
      </c>
      <c r="I3705" s="229"/>
      <c r="J3705" s="260"/>
      <c r="K3705" s="252">
        <f t="shared" si="59"/>
        <v>17</v>
      </c>
      <c r="L3705" s="9" t="s">
        <v>34</v>
      </c>
    </row>
    <row r="3706" spans="2:12">
      <c r="B3706" s="268">
        <v>3694</v>
      </c>
      <c r="C3706" s="226" t="s">
        <v>103</v>
      </c>
      <c r="D3706" s="227" t="s">
        <v>104</v>
      </c>
      <c r="E3706" s="228" t="s">
        <v>7262</v>
      </c>
      <c r="F3706" s="226" t="s">
        <v>7263</v>
      </c>
      <c r="G3706" s="226" t="s">
        <v>65</v>
      </c>
      <c r="H3706" s="226" t="s">
        <v>66</v>
      </c>
      <c r="I3706" s="229"/>
      <c r="J3706" s="260"/>
      <c r="K3706" s="252">
        <f t="shared" si="59"/>
        <v>165</v>
      </c>
      <c r="L3706" s="9" t="s">
        <v>34</v>
      </c>
    </row>
    <row r="3707" spans="2:12">
      <c r="B3707" s="268">
        <v>3695</v>
      </c>
      <c r="C3707" s="226" t="s">
        <v>249</v>
      </c>
      <c r="D3707" s="227" t="s">
        <v>250</v>
      </c>
      <c r="E3707" s="228" t="s">
        <v>7264</v>
      </c>
      <c r="F3707" s="226" t="s">
        <v>7265</v>
      </c>
      <c r="G3707" s="226" t="s">
        <v>65</v>
      </c>
      <c r="H3707" s="226" t="s">
        <v>66</v>
      </c>
      <c r="I3707" s="229"/>
      <c r="J3707" s="260"/>
      <c r="K3707" s="252">
        <f t="shared" si="59"/>
        <v>412</v>
      </c>
      <c r="L3707" s="9" t="s">
        <v>34</v>
      </c>
    </row>
    <row r="3708" spans="2:12">
      <c r="B3708" s="268">
        <v>3696</v>
      </c>
      <c r="C3708" s="226" t="s">
        <v>320</v>
      </c>
      <c r="D3708" s="227" t="s">
        <v>321</v>
      </c>
      <c r="E3708" s="228" t="s">
        <v>7266</v>
      </c>
      <c r="F3708" s="226" t="s">
        <v>7267</v>
      </c>
      <c r="G3708" s="226" t="s">
        <v>65</v>
      </c>
      <c r="H3708" s="226" t="s">
        <v>66</v>
      </c>
      <c r="I3708" s="229"/>
      <c r="J3708" s="260"/>
      <c r="K3708" s="252">
        <f t="shared" si="59"/>
        <v>26</v>
      </c>
      <c r="L3708" s="9" t="s">
        <v>34</v>
      </c>
    </row>
    <row r="3709" spans="2:12">
      <c r="B3709" s="268">
        <v>3697</v>
      </c>
      <c r="C3709" s="226" t="s">
        <v>7268</v>
      </c>
      <c r="D3709" s="227" t="s">
        <v>7269</v>
      </c>
      <c r="E3709" s="228" t="s">
        <v>7270</v>
      </c>
      <c r="F3709" s="226" t="s">
        <v>7271</v>
      </c>
      <c r="G3709" s="226" t="s">
        <v>65</v>
      </c>
      <c r="H3709" s="226" t="s">
        <v>66</v>
      </c>
      <c r="I3709" s="229"/>
      <c r="J3709" s="260"/>
      <c r="K3709" s="252">
        <f t="shared" ref="K3709:K3772" si="60">VALUE(RIGHT($E3709,4))</f>
        <v>2</v>
      </c>
      <c r="L3709" s="9" t="s">
        <v>34</v>
      </c>
    </row>
    <row r="3710" spans="2:12">
      <c r="B3710" s="268">
        <v>3698</v>
      </c>
      <c r="C3710" s="226" t="s">
        <v>7268</v>
      </c>
      <c r="D3710" s="227" t="s">
        <v>7269</v>
      </c>
      <c r="E3710" s="228" t="s">
        <v>7272</v>
      </c>
      <c r="F3710" s="226" t="s">
        <v>7273</v>
      </c>
      <c r="G3710" s="226" t="s">
        <v>65</v>
      </c>
      <c r="H3710" s="226" t="s">
        <v>66</v>
      </c>
      <c r="I3710" s="229"/>
      <c r="J3710" s="260"/>
      <c r="K3710" s="252">
        <f t="shared" si="60"/>
        <v>3</v>
      </c>
      <c r="L3710" s="9" t="s">
        <v>34</v>
      </c>
    </row>
    <row r="3711" spans="2:12">
      <c r="B3711" s="268">
        <v>3699</v>
      </c>
      <c r="C3711" s="226" t="s">
        <v>7268</v>
      </c>
      <c r="D3711" s="227" t="s">
        <v>7269</v>
      </c>
      <c r="E3711" s="228" t="s">
        <v>7274</v>
      </c>
      <c r="F3711" s="226" t="s">
        <v>7275</v>
      </c>
      <c r="G3711" s="226" t="s">
        <v>65</v>
      </c>
      <c r="H3711" s="226" t="s">
        <v>66</v>
      </c>
      <c r="I3711" s="229"/>
      <c r="J3711" s="260"/>
      <c r="K3711" s="252">
        <f t="shared" si="60"/>
        <v>4</v>
      </c>
      <c r="L3711" s="9" t="s">
        <v>34</v>
      </c>
    </row>
    <row r="3712" spans="2:12">
      <c r="B3712" s="268">
        <v>3700</v>
      </c>
      <c r="C3712" s="226" t="s">
        <v>7268</v>
      </c>
      <c r="D3712" s="227" t="s">
        <v>7269</v>
      </c>
      <c r="E3712" s="228" t="s">
        <v>7276</v>
      </c>
      <c r="F3712" s="226" t="s">
        <v>7277</v>
      </c>
      <c r="G3712" s="226" t="s">
        <v>65</v>
      </c>
      <c r="H3712" s="226" t="s">
        <v>66</v>
      </c>
      <c r="I3712" s="229"/>
      <c r="J3712" s="260"/>
      <c r="K3712" s="252">
        <f t="shared" si="60"/>
        <v>5</v>
      </c>
      <c r="L3712" s="9" t="s">
        <v>34</v>
      </c>
    </row>
    <row r="3713" spans="2:12">
      <c r="B3713" s="268">
        <v>3701</v>
      </c>
      <c r="C3713" s="226" t="s">
        <v>7268</v>
      </c>
      <c r="D3713" s="227" t="s">
        <v>7269</v>
      </c>
      <c r="E3713" s="228" t="s">
        <v>7278</v>
      </c>
      <c r="F3713" s="226" t="s">
        <v>7279</v>
      </c>
      <c r="G3713" s="226" t="s">
        <v>65</v>
      </c>
      <c r="H3713" s="226" t="s">
        <v>66</v>
      </c>
      <c r="I3713" s="229"/>
      <c r="J3713" s="260"/>
      <c r="K3713" s="252">
        <f t="shared" si="60"/>
        <v>1</v>
      </c>
      <c r="L3713" s="9" t="s">
        <v>34</v>
      </c>
    </row>
    <row r="3714" spans="2:12">
      <c r="B3714" s="268">
        <v>3702</v>
      </c>
      <c r="C3714" s="226" t="s">
        <v>71</v>
      </c>
      <c r="D3714" s="227" t="s">
        <v>72</v>
      </c>
      <c r="E3714" s="228" t="s">
        <v>7280</v>
      </c>
      <c r="F3714" s="226" t="s">
        <v>7281</v>
      </c>
      <c r="G3714" s="226" t="s">
        <v>65</v>
      </c>
      <c r="H3714" s="226" t="s">
        <v>66</v>
      </c>
      <c r="I3714" s="229"/>
      <c r="J3714" s="260"/>
      <c r="K3714" s="252">
        <f t="shared" si="60"/>
        <v>1730</v>
      </c>
      <c r="L3714" s="9" t="s">
        <v>34</v>
      </c>
    </row>
    <row r="3715" spans="2:12">
      <c r="B3715" s="268">
        <v>3703</v>
      </c>
      <c r="C3715" s="226" t="s">
        <v>7282</v>
      </c>
      <c r="D3715" s="227" t="s">
        <v>7283</v>
      </c>
      <c r="E3715" s="228" t="s">
        <v>7284</v>
      </c>
      <c r="F3715" s="226" t="s">
        <v>7285</v>
      </c>
      <c r="G3715" s="226" t="s">
        <v>65</v>
      </c>
      <c r="H3715" s="226" t="s">
        <v>66</v>
      </c>
      <c r="I3715" s="229"/>
      <c r="J3715" s="260"/>
      <c r="K3715" s="252">
        <f t="shared" si="60"/>
        <v>20</v>
      </c>
      <c r="L3715" s="9" t="s">
        <v>34</v>
      </c>
    </row>
    <row r="3716" spans="2:12">
      <c r="B3716" s="268">
        <v>3704</v>
      </c>
      <c r="C3716" s="226" t="s">
        <v>71</v>
      </c>
      <c r="D3716" s="227" t="s">
        <v>72</v>
      </c>
      <c r="E3716" s="228" t="s">
        <v>7286</v>
      </c>
      <c r="F3716" s="226" t="s">
        <v>7287</v>
      </c>
      <c r="G3716" s="226" t="s">
        <v>65</v>
      </c>
      <c r="H3716" s="226" t="s">
        <v>66</v>
      </c>
      <c r="I3716" s="229"/>
      <c r="J3716" s="260"/>
      <c r="K3716" s="252">
        <f t="shared" si="60"/>
        <v>1735</v>
      </c>
      <c r="L3716" s="9" t="s">
        <v>34</v>
      </c>
    </row>
    <row r="3717" spans="2:12">
      <c r="B3717" s="268">
        <v>3705</v>
      </c>
      <c r="C3717" s="226" t="s">
        <v>7282</v>
      </c>
      <c r="D3717" s="227" t="s">
        <v>7283</v>
      </c>
      <c r="E3717" s="228" t="s">
        <v>7288</v>
      </c>
      <c r="F3717" s="226" t="s">
        <v>7289</v>
      </c>
      <c r="G3717" s="226" t="s">
        <v>65</v>
      </c>
      <c r="H3717" s="226" t="s">
        <v>66</v>
      </c>
      <c r="I3717" s="229"/>
      <c r="J3717" s="260"/>
      <c r="K3717" s="252">
        <f t="shared" si="60"/>
        <v>21</v>
      </c>
      <c r="L3717" s="9" t="s">
        <v>34</v>
      </c>
    </row>
    <row r="3718" spans="2:12">
      <c r="B3718" s="268">
        <v>3706</v>
      </c>
      <c r="C3718" s="226" t="s">
        <v>7282</v>
      </c>
      <c r="D3718" s="227" t="s">
        <v>7283</v>
      </c>
      <c r="E3718" s="228" t="s">
        <v>7290</v>
      </c>
      <c r="F3718" s="226" t="s">
        <v>7291</v>
      </c>
      <c r="G3718" s="226" t="s">
        <v>65</v>
      </c>
      <c r="H3718" s="226" t="s">
        <v>66</v>
      </c>
      <c r="I3718" s="229"/>
      <c r="J3718" s="260"/>
      <c r="K3718" s="252">
        <f t="shared" si="60"/>
        <v>22</v>
      </c>
      <c r="L3718" s="9" t="s">
        <v>34</v>
      </c>
    </row>
    <row r="3719" spans="2:12">
      <c r="B3719" s="268">
        <v>3707</v>
      </c>
      <c r="C3719" s="226" t="s">
        <v>7282</v>
      </c>
      <c r="D3719" s="227" t="s">
        <v>7283</v>
      </c>
      <c r="E3719" s="228" t="s">
        <v>7292</v>
      </c>
      <c r="F3719" s="226" t="s">
        <v>7293</v>
      </c>
      <c r="G3719" s="226" t="s">
        <v>65</v>
      </c>
      <c r="H3719" s="226" t="s">
        <v>66</v>
      </c>
      <c r="I3719" s="229"/>
      <c r="J3719" s="260"/>
      <c r="K3719" s="252">
        <f t="shared" si="60"/>
        <v>23</v>
      </c>
      <c r="L3719" s="9" t="s">
        <v>34</v>
      </c>
    </row>
    <row r="3720" spans="2:12">
      <c r="B3720" s="268">
        <v>3708</v>
      </c>
      <c r="C3720" s="226" t="s">
        <v>7282</v>
      </c>
      <c r="D3720" s="227" t="s">
        <v>7283</v>
      </c>
      <c r="E3720" s="228" t="s">
        <v>7294</v>
      </c>
      <c r="F3720" s="226" t="s">
        <v>7295</v>
      </c>
      <c r="G3720" s="226" t="s">
        <v>65</v>
      </c>
      <c r="H3720" s="226" t="s">
        <v>66</v>
      </c>
      <c r="I3720" s="229"/>
      <c r="J3720" s="260"/>
      <c r="K3720" s="252">
        <f t="shared" si="60"/>
        <v>24</v>
      </c>
      <c r="L3720" s="9" t="s">
        <v>34</v>
      </c>
    </row>
    <row r="3721" spans="2:12">
      <c r="B3721" s="268">
        <v>3709</v>
      </c>
      <c r="C3721" s="226" t="s">
        <v>7282</v>
      </c>
      <c r="D3721" s="227" t="s">
        <v>7283</v>
      </c>
      <c r="E3721" s="228" t="s">
        <v>7296</v>
      </c>
      <c r="F3721" s="226" t="s">
        <v>7297</v>
      </c>
      <c r="G3721" s="226" t="s">
        <v>65</v>
      </c>
      <c r="H3721" s="226" t="s">
        <v>66</v>
      </c>
      <c r="I3721" s="229"/>
      <c r="J3721" s="260"/>
      <c r="K3721" s="252">
        <f t="shared" si="60"/>
        <v>25</v>
      </c>
      <c r="L3721" s="9" t="s">
        <v>34</v>
      </c>
    </row>
    <row r="3722" spans="2:12">
      <c r="B3722" s="268">
        <v>3710</v>
      </c>
      <c r="C3722" s="226" t="s">
        <v>7282</v>
      </c>
      <c r="D3722" s="227" t="s">
        <v>7283</v>
      </c>
      <c r="E3722" s="228" t="s">
        <v>7298</v>
      </c>
      <c r="F3722" s="226" t="s">
        <v>7297</v>
      </c>
      <c r="G3722" s="226" t="s">
        <v>65</v>
      </c>
      <c r="H3722" s="226" t="s">
        <v>66</v>
      </c>
      <c r="I3722" s="229"/>
      <c r="J3722" s="260"/>
      <c r="K3722" s="252">
        <f t="shared" si="60"/>
        <v>26</v>
      </c>
      <c r="L3722" s="9" t="s">
        <v>34</v>
      </c>
    </row>
    <row r="3723" spans="2:12">
      <c r="B3723" s="268">
        <v>3711</v>
      </c>
      <c r="C3723" s="226" t="s">
        <v>7282</v>
      </c>
      <c r="D3723" s="227" t="s">
        <v>7283</v>
      </c>
      <c r="E3723" s="228" t="s">
        <v>7299</v>
      </c>
      <c r="F3723" s="226" t="s">
        <v>7300</v>
      </c>
      <c r="G3723" s="226" t="s">
        <v>65</v>
      </c>
      <c r="H3723" s="226" t="s">
        <v>82</v>
      </c>
      <c r="I3723" s="229"/>
      <c r="J3723" s="260"/>
      <c r="K3723" s="252">
        <f t="shared" si="60"/>
        <v>27</v>
      </c>
      <c r="L3723" s="9" t="s">
        <v>34</v>
      </c>
    </row>
    <row r="3724" spans="2:12">
      <c r="B3724" s="268">
        <v>3712</v>
      </c>
      <c r="C3724" s="226" t="s">
        <v>7282</v>
      </c>
      <c r="D3724" s="227" t="s">
        <v>7283</v>
      </c>
      <c r="E3724" s="228" t="s">
        <v>7301</v>
      </c>
      <c r="F3724" s="226" t="s">
        <v>7302</v>
      </c>
      <c r="G3724" s="226" t="s">
        <v>65</v>
      </c>
      <c r="H3724" s="226" t="s">
        <v>66</v>
      </c>
      <c r="I3724" s="229"/>
      <c r="J3724" s="260"/>
      <c r="K3724" s="252">
        <f t="shared" si="60"/>
        <v>18</v>
      </c>
      <c r="L3724" s="9" t="s">
        <v>34</v>
      </c>
    </row>
    <row r="3725" spans="2:12">
      <c r="B3725" s="268">
        <v>3713</v>
      </c>
      <c r="C3725" s="226" t="s">
        <v>7282</v>
      </c>
      <c r="D3725" s="227" t="s">
        <v>7283</v>
      </c>
      <c r="E3725" s="228" t="s">
        <v>7303</v>
      </c>
      <c r="F3725" s="226" t="s">
        <v>7304</v>
      </c>
      <c r="G3725" s="226" t="s">
        <v>65</v>
      </c>
      <c r="H3725" s="226" t="s">
        <v>66</v>
      </c>
      <c r="I3725" s="229"/>
      <c r="J3725" s="260"/>
      <c r="K3725" s="252">
        <f t="shared" si="60"/>
        <v>19</v>
      </c>
      <c r="L3725" s="9" t="s">
        <v>34</v>
      </c>
    </row>
    <row r="3726" spans="2:12">
      <c r="B3726" s="268">
        <v>3714</v>
      </c>
      <c r="C3726" s="226" t="s">
        <v>71</v>
      </c>
      <c r="D3726" s="227" t="s">
        <v>72</v>
      </c>
      <c r="E3726" s="228" t="s">
        <v>7305</v>
      </c>
      <c r="F3726" s="226" t="s">
        <v>7306</v>
      </c>
      <c r="G3726" s="226" t="s">
        <v>65</v>
      </c>
      <c r="H3726" s="226" t="s">
        <v>66</v>
      </c>
      <c r="I3726" s="229"/>
      <c r="J3726" s="260"/>
      <c r="K3726" s="252">
        <f t="shared" si="60"/>
        <v>1690</v>
      </c>
      <c r="L3726" s="9" t="s">
        <v>34</v>
      </c>
    </row>
    <row r="3727" spans="2:12">
      <c r="B3727" s="268">
        <v>3715</v>
      </c>
      <c r="C3727" s="226" t="s">
        <v>249</v>
      </c>
      <c r="D3727" s="227" t="s">
        <v>250</v>
      </c>
      <c r="E3727" s="228" t="s">
        <v>7307</v>
      </c>
      <c r="F3727" s="226" t="s">
        <v>7308</v>
      </c>
      <c r="G3727" s="226" t="s">
        <v>65</v>
      </c>
      <c r="H3727" s="226" t="s">
        <v>66</v>
      </c>
      <c r="I3727" s="229"/>
      <c r="J3727" s="260"/>
      <c r="K3727" s="252">
        <f t="shared" si="60"/>
        <v>659</v>
      </c>
      <c r="L3727" s="9" t="s">
        <v>34</v>
      </c>
    </row>
    <row r="3728" spans="2:12">
      <c r="B3728" s="268">
        <v>3716</v>
      </c>
      <c r="C3728" s="226" t="s">
        <v>249</v>
      </c>
      <c r="D3728" s="227" t="s">
        <v>250</v>
      </c>
      <c r="E3728" s="228" t="s">
        <v>7309</v>
      </c>
      <c r="F3728" s="226" t="s">
        <v>7310</v>
      </c>
      <c r="G3728" s="226" t="s">
        <v>65</v>
      </c>
      <c r="H3728" s="226" t="s">
        <v>66</v>
      </c>
      <c r="I3728" s="229"/>
      <c r="J3728" s="260"/>
      <c r="K3728" s="252">
        <f t="shared" si="60"/>
        <v>775</v>
      </c>
      <c r="L3728" s="9" t="s">
        <v>34</v>
      </c>
    </row>
    <row r="3729" spans="2:12">
      <c r="B3729" s="268">
        <v>3717</v>
      </c>
      <c r="C3729" s="226" t="s">
        <v>7282</v>
      </c>
      <c r="D3729" s="227" t="s">
        <v>7283</v>
      </c>
      <c r="E3729" s="228" t="s">
        <v>7311</v>
      </c>
      <c r="F3729" s="226" t="s">
        <v>7312</v>
      </c>
      <c r="G3729" s="226" t="s">
        <v>65</v>
      </c>
      <c r="H3729" s="226" t="s">
        <v>66</v>
      </c>
      <c r="I3729" s="229"/>
      <c r="J3729" s="260"/>
      <c r="K3729" s="252">
        <f t="shared" si="60"/>
        <v>8</v>
      </c>
      <c r="L3729" s="9" t="s">
        <v>34</v>
      </c>
    </row>
    <row r="3730" spans="2:12">
      <c r="B3730" s="268">
        <v>3718</v>
      </c>
      <c r="C3730" s="226" t="s">
        <v>7282</v>
      </c>
      <c r="D3730" s="227" t="s">
        <v>7283</v>
      </c>
      <c r="E3730" s="228" t="s">
        <v>7313</v>
      </c>
      <c r="F3730" s="226" t="s">
        <v>7314</v>
      </c>
      <c r="G3730" s="226" t="s">
        <v>65</v>
      </c>
      <c r="H3730" s="226" t="s">
        <v>66</v>
      </c>
      <c r="I3730" s="229"/>
      <c r="J3730" s="260"/>
      <c r="K3730" s="252">
        <f t="shared" si="60"/>
        <v>9</v>
      </c>
      <c r="L3730" s="9" t="s">
        <v>34</v>
      </c>
    </row>
    <row r="3731" spans="2:12">
      <c r="B3731" s="268">
        <v>3719</v>
      </c>
      <c r="C3731" s="226" t="s">
        <v>7282</v>
      </c>
      <c r="D3731" s="227" t="s">
        <v>7283</v>
      </c>
      <c r="E3731" s="228" t="s">
        <v>7315</v>
      </c>
      <c r="F3731" s="226" t="s">
        <v>7316</v>
      </c>
      <c r="G3731" s="226" t="s">
        <v>65</v>
      </c>
      <c r="H3731" s="226" t="s">
        <v>66</v>
      </c>
      <c r="I3731" s="229"/>
      <c r="J3731" s="260"/>
      <c r="K3731" s="252">
        <f t="shared" si="60"/>
        <v>10</v>
      </c>
      <c r="L3731" s="9" t="s">
        <v>34</v>
      </c>
    </row>
    <row r="3732" spans="2:12">
      <c r="B3732" s="268">
        <v>3720</v>
      </c>
      <c r="C3732" s="226" t="s">
        <v>7282</v>
      </c>
      <c r="D3732" s="227" t="s">
        <v>7283</v>
      </c>
      <c r="E3732" s="228" t="s">
        <v>7317</v>
      </c>
      <c r="F3732" s="226" t="s">
        <v>7318</v>
      </c>
      <c r="G3732" s="226" t="s">
        <v>65</v>
      </c>
      <c r="H3732" s="226" t="s">
        <v>66</v>
      </c>
      <c r="I3732" s="229"/>
      <c r="J3732" s="260"/>
      <c r="K3732" s="252">
        <f t="shared" si="60"/>
        <v>11</v>
      </c>
      <c r="L3732" s="9" t="s">
        <v>34</v>
      </c>
    </row>
    <row r="3733" spans="2:12">
      <c r="B3733" s="268">
        <v>3721</v>
      </c>
      <c r="C3733" s="226" t="s">
        <v>7282</v>
      </c>
      <c r="D3733" s="227" t="s">
        <v>7283</v>
      </c>
      <c r="E3733" s="228" t="s">
        <v>7319</v>
      </c>
      <c r="F3733" s="226" t="s">
        <v>7320</v>
      </c>
      <c r="G3733" s="226" t="s">
        <v>65</v>
      </c>
      <c r="H3733" s="226" t="s">
        <v>66</v>
      </c>
      <c r="I3733" s="229"/>
      <c r="J3733" s="260"/>
      <c r="K3733" s="252">
        <f t="shared" si="60"/>
        <v>12</v>
      </c>
      <c r="L3733" s="9" t="s">
        <v>34</v>
      </c>
    </row>
    <row r="3734" spans="2:12">
      <c r="B3734" s="268">
        <v>3722</v>
      </c>
      <c r="C3734" s="226" t="s">
        <v>7321</v>
      </c>
      <c r="D3734" s="227" t="s">
        <v>7283</v>
      </c>
      <c r="E3734" s="228" t="s">
        <v>7322</v>
      </c>
      <c r="F3734" s="226" t="s">
        <v>7320</v>
      </c>
      <c r="G3734" s="226" t="s">
        <v>65</v>
      </c>
      <c r="H3734" s="226" t="s">
        <v>66</v>
      </c>
      <c r="I3734" s="229"/>
      <c r="J3734" s="260"/>
      <c r="K3734" s="252">
        <f t="shared" si="60"/>
        <v>18</v>
      </c>
      <c r="L3734" s="9" t="s">
        <v>34</v>
      </c>
    </row>
    <row r="3735" spans="2:12">
      <c r="B3735" s="268">
        <v>3723</v>
      </c>
      <c r="C3735" s="226" t="s">
        <v>7282</v>
      </c>
      <c r="D3735" s="227" t="s">
        <v>7283</v>
      </c>
      <c r="E3735" s="228" t="s">
        <v>7323</v>
      </c>
      <c r="F3735" s="226" t="s">
        <v>7324</v>
      </c>
      <c r="G3735" s="226" t="s">
        <v>65</v>
      </c>
      <c r="H3735" s="226" t="s">
        <v>66</v>
      </c>
      <c r="I3735" s="229"/>
      <c r="J3735" s="260"/>
      <c r="K3735" s="252">
        <f t="shared" si="60"/>
        <v>1</v>
      </c>
      <c r="L3735" s="9" t="s">
        <v>34</v>
      </c>
    </row>
    <row r="3736" spans="2:12">
      <c r="B3736" s="268">
        <v>3724</v>
      </c>
      <c r="C3736" s="226" t="s">
        <v>7282</v>
      </c>
      <c r="D3736" s="227" t="s">
        <v>7283</v>
      </c>
      <c r="E3736" s="228" t="s">
        <v>7325</v>
      </c>
      <c r="F3736" s="226" t="s">
        <v>7324</v>
      </c>
      <c r="G3736" s="226" t="s">
        <v>65</v>
      </c>
      <c r="H3736" s="226" t="s">
        <v>66</v>
      </c>
      <c r="I3736" s="229"/>
      <c r="J3736" s="260"/>
      <c r="K3736" s="252">
        <f t="shared" si="60"/>
        <v>13</v>
      </c>
      <c r="L3736" s="9" t="s">
        <v>34</v>
      </c>
    </row>
    <row r="3737" spans="2:12">
      <c r="B3737" s="268">
        <v>3725</v>
      </c>
      <c r="C3737" s="226" t="s">
        <v>7282</v>
      </c>
      <c r="D3737" s="227" t="s">
        <v>7283</v>
      </c>
      <c r="E3737" s="228" t="s">
        <v>7326</v>
      </c>
      <c r="F3737" s="226" t="s">
        <v>7327</v>
      </c>
      <c r="G3737" s="226" t="s">
        <v>65</v>
      </c>
      <c r="H3737" s="226" t="s">
        <v>66</v>
      </c>
      <c r="I3737" s="229"/>
      <c r="J3737" s="260"/>
      <c r="K3737" s="252">
        <f t="shared" si="60"/>
        <v>2</v>
      </c>
      <c r="L3737" s="9" t="s">
        <v>34</v>
      </c>
    </row>
    <row r="3738" spans="2:12">
      <c r="B3738" s="268">
        <v>3726</v>
      </c>
      <c r="C3738" s="226" t="s">
        <v>7282</v>
      </c>
      <c r="D3738" s="227" t="s">
        <v>7283</v>
      </c>
      <c r="E3738" s="228" t="s">
        <v>7328</v>
      </c>
      <c r="F3738" s="226" t="s">
        <v>7327</v>
      </c>
      <c r="G3738" s="226" t="s">
        <v>65</v>
      </c>
      <c r="H3738" s="226" t="s">
        <v>66</v>
      </c>
      <c r="I3738" s="229"/>
      <c r="J3738" s="260"/>
      <c r="K3738" s="252">
        <f t="shared" si="60"/>
        <v>14</v>
      </c>
      <c r="L3738" s="9" t="s">
        <v>34</v>
      </c>
    </row>
    <row r="3739" spans="2:12">
      <c r="B3739" s="268">
        <v>3727</v>
      </c>
      <c r="C3739" s="226" t="s">
        <v>7282</v>
      </c>
      <c r="D3739" s="227" t="s">
        <v>7283</v>
      </c>
      <c r="E3739" s="228" t="s">
        <v>7329</v>
      </c>
      <c r="F3739" s="226" t="s">
        <v>7330</v>
      </c>
      <c r="G3739" s="226" t="s">
        <v>65</v>
      </c>
      <c r="H3739" s="226" t="s">
        <v>66</v>
      </c>
      <c r="I3739" s="229"/>
      <c r="J3739" s="260"/>
      <c r="K3739" s="252">
        <f t="shared" si="60"/>
        <v>3</v>
      </c>
      <c r="L3739" s="9" t="s">
        <v>34</v>
      </c>
    </row>
    <row r="3740" spans="2:12">
      <c r="B3740" s="268">
        <v>3728</v>
      </c>
      <c r="C3740" s="226" t="s">
        <v>7282</v>
      </c>
      <c r="D3740" s="227" t="s">
        <v>7283</v>
      </c>
      <c r="E3740" s="228" t="s">
        <v>7331</v>
      </c>
      <c r="F3740" s="226" t="s">
        <v>7330</v>
      </c>
      <c r="G3740" s="226" t="s">
        <v>65</v>
      </c>
      <c r="H3740" s="226" t="s">
        <v>66</v>
      </c>
      <c r="I3740" s="229"/>
      <c r="J3740" s="260"/>
      <c r="K3740" s="252">
        <f t="shared" si="60"/>
        <v>15</v>
      </c>
      <c r="L3740" s="9" t="s">
        <v>34</v>
      </c>
    </row>
    <row r="3741" spans="2:12">
      <c r="B3741" s="268">
        <v>3729</v>
      </c>
      <c r="C3741" s="226" t="s">
        <v>7282</v>
      </c>
      <c r="D3741" s="227" t="s">
        <v>7283</v>
      </c>
      <c r="E3741" s="228" t="s">
        <v>7332</v>
      </c>
      <c r="F3741" s="226" t="s">
        <v>7333</v>
      </c>
      <c r="G3741" s="226" t="s">
        <v>65</v>
      </c>
      <c r="H3741" s="226" t="s">
        <v>66</v>
      </c>
      <c r="I3741" s="229"/>
      <c r="J3741" s="260"/>
      <c r="K3741" s="252">
        <f t="shared" si="60"/>
        <v>4</v>
      </c>
      <c r="L3741" s="9" t="s">
        <v>34</v>
      </c>
    </row>
    <row r="3742" spans="2:12">
      <c r="B3742" s="268">
        <v>3730</v>
      </c>
      <c r="C3742" s="226" t="s">
        <v>7282</v>
      </c>
      <c r="D3742" s="227" t="s">
        <v>7283</v>
      </c>
      <c r="E3742" s="228" t="s">
        <v>7334</v>
      </c>
      <c r="F3742" s="226" t="s">
        <v>7333</v>
      </c>
      <c r="G3742" s="226" t="s">
        <v>65</v>
      </c>
      <c r="H3742" s="226" t="s">
        <v>66</v>
      </c>
      <c r="I3742" s="229"/>
      <c r="J3742" s="260"/>
      <c r="K3742" s="252">
        <f t="shared" si="60"/>
        <v>16</v>
      </c>
      <c r="L3742" s="9" t="s">
        <v>34</v>
      </c>
    </row>
    <row r="3743" spans="2:12">
      <c r="B3743" s="268">
        <v>3731</v>
      </c>
      <c r="C3743" s="226" t="s">
        <v>7282</v>
      </c>
      <c r="D3743" s="227" t="s">
        <v>7283</v>
      </c>
      <c r="E3743" s="228" t="s">
        <v>7335</v>
      </c>
      <c r="F3743" s="226" t="s">
        <v>7336</v>
      </c>
      <c r="G3743" s="226" t="s">
        <v>65</v>
      </c>
      <c r="H3743" s="226" t="s">
        <v>66</v>
      </c>
      <c r="I3743" s="229"/>
      <c r="J3743" s="260"/>
      <c r="K3743" s="252">
        <f t="shared" si="60"/>
        <v>5</v>
      </c>
      <c r="L3743" s="9" t="s">
        <v>34</v>
      </c>
    </row>
    <row r="3744" spans="2:12">
      <c r="B3744" s="268">
        <v>3732</v>
      </c>
      <c r="C3744" s="226" t="s">
        <v>7282</v>
      </c>
      <c r="D3744" s="227" t="s">
        <v>7283</v>
      </c>
      <c r="E3744" s="228" t="s">
        <v>7337</v>
      </c>
      <c r="F3744" s="226" t="s">
        <v>7336</v>
      </c>
      <c r="G3744" s="226" t="s">
        <v>65</v>
      </c>
      <c r="H3744" s="226" t="s">
        <v>66</v>
      </c>
      <c r="I3744" s="229"/>
      <c r="J3744" s="260"/>
      <c r="K3744" s="252">
        <f t="shared" si="60"/>
        <v>17</v>
      </c>
      <c r="L3744" s="9" t="s">
        <v>34</v>
      </c>
    </row>
    <row r="3745" spans="2:12">
      <c r="B3745" s="268">
        <v>3733</v>
      </c>
      <c r="C3745" s="226" t="s">
        <v>7282</v>
      </c>
      <c r="D3745" s="227" t="s">
        <v>7283</v>
      </c>
      <c r="E3745" s="228" t="s">
        <v>7338</v>
      </c>
      <c r="F3745" s="226" t="s">
        <v>7339</v>
      </c>
      <c r="G3745" s="226" t="s">
        <v>65</v>
      </c>
      <c r="H3745" s="226" t="s">
        <v>66</v>
      </c>
      <c r="I3745" s="229"/>
      <c r="J3745" s="260"/>
      <c r="K3745" s="252">
        <f t="shared" si="60"/>
        <v>7</v>
      </c>
      <c r="L3745" s="9" t="s">
        <v>34</v>
      </c>
    </row>
    <row r="3746" spans="2:12">
      <c r="B3746" s="268">
        <v>3734</v>
      </c>
      <c r="C3746" s="226" t="s">
        <v>67</v>
      </c>
      <c r="D3746" s="227" t="s">
        <v>68</v>
      </c>
      <c r="E3746" s="228" t="s">
        <v>7340</v>
      </c>
      <c r="F3746" s="226" t="s">
        <v>7341</v>
      </c>
      <c r="G3746" s="226" t="s">
        <v>65</v>
      </c>
      <c r="H3746" s="226" t="s">
        <v>66</v>
      </c>
      <c r="I3746" s="229"/>
      <c r="J3746" s="260"/>
      <c r="K3746" s="252">
        <f t="shared" si="60"/>
        <v>82</v>
      </c>
      <c r="L3746" s="9" t="s">
        <v>34</v>
      </c>
    </row>
    <row r="3747" spans="2:12">
      <c r="B3747" s="268">
        <v>3735</v>
      </c>
      <c r="C3747" s="226" t="s">
        <v>67</v>
      </c>
      <c r="D3747" s="227" t="s">
        <v>68</v>
      </c>
      <c r="E3747" s="228" t="s">
        <v>7342</v>
      </c>
      <c r="F3747" s="226" t="s">
        <v>7343</v>
      </c>
      <c r="G3747" s="226" t="s">
        <v>65</v>
      </c>
      <c r="H3747" s="226" t="s">
        <v>66</v>
      </c>
      <c r="I3747" s="229"/>
      <c r="J3747" s="260"/>
      <c r="K3747" s="252">
        <f t="shared" si="60"/>
        <v>83</v>
      </c>
      <c r="L3747" s="9" t="s">
        <v>34</v>
      </c>
    </row>
    <row r="3748" spans="2:12">
      <c r="B3748" s="268">
        <v>3736</v>
      </c>
      <c r="C3748" s="226" t="s">
        <v>103</v>
      </c>
      <c r="D3748" s="227" t="s">
        <v>104</v>
      </c>
      <c r="E3748" s="228" t="s">
        <v>7344</v>
      </c>
      <c r="F3748" s="226" t="s">
        <v>7345</v>
      </c>
      <c r="G3748" s="226" t="s">
        <v>65</v>
      </c>
      <c r="H3748" s="226" t="s">
        <v>66</v>
      </c>
      <c r="I3748" s="229"/>
      <c r="J3748" s="260"/>
      <c r="K3748" s="252">
        <f t="shared" si="60"/>
        <v>378</v>
      </c>
      <c r="L3748" s="9" t="s">
        <v>34</v>
      </c>
    </row>
    <row r="3749" spans="2:12">
      <c r="B3749" s="268">
        <v>3737</v>
      </c>
      <c r="C3749" s="226" t="s">
        <v>7282</v>
      </c>
      <c r="D3749" s="227" t="s">
        <v>7283</v>
      </c>
      <c r="E3749" s="228" t="s">
        <v>7346</v>
      </c>
      <c r="F3749" s="226" t="s">
        <v>7347</v>
      </c>
      <c r="G3749" s="226" t="s">
        <v>65</v>
      </c>
      <c r="H3749" s="226" t="s">
        <v>66</v>
      </c>
      <c r="I3749" s="229"/>
      <c r="J3749" s="260"/>
      <c r="K3749" s="252">
        <f t="shared" si="60"/>
        <v>6</v>
      </c>
      <c r="L3749" s="9" t="s">
        <v>34</v>
      </c>
    </row>
    <row r="3750" spans="2:12">
      <c r="B3750" s="268">
        <v>3738</v>
      </c>
      <c r="C3750" s="226" t="s">
        <v>119</v>
      </c>
      <c r="D3750" s="227" t="s">
        <v>120</v>
      </c>
      <c r="E3750" s="228" t="s">
        <v>7348</v>
      </c>
      <c r="F3750" s="226" t="s">
        <v>7349</v>
      </c>
      <c r="G3750" s="226" t="s">
        <v>65</v>
      </c>
      <c r="H3750" s="226" t="s">
        <v>66</v>
      </c>
      <c r="I3750" s="229"/>
      <c r="J3750" s="260"/>
      <c r="K3750" s="252">
        <f t="shared" si="60"/>
        <v>49</v>
      </c>
      <c r="L3750" s="9" t="s">
        <v>34</v>
      </c>
    </row>
    <row r="3751" spans="2:12">
      <c r="B3751" s="268">
        <v>3739</v>
      </c>
      <c r="C3751" s="226" t="s">
        <v>119</v>
      </c>
      <c r="D3751" s="227" t="s">
        <v>325</v>
      </c>
      <c r="E3751" s="228" t="s">
        <v>7350</v>
      </c>
      <c r="F3751" s="226" t="s">
        <v>7351</v>
      </c>
      <c r="G3751" s="226" t="s">
        <v>65</v>
      </c>
      <c r="H3751" s="226" t="s">
        <v>66</v>
      </c>
      <c r="I3751" s="229"/>
      <c r="J3751" s="260"/>
      <c r="K3751" s="252">
        <f t="shared" si="60"/>
        <v>168</v>
      </c>
      <c r="L3751" s="9" t="s">
        <v>34</v>
      </c>
    </row>
    <row r="3752" spans="2:12">
      <c r="B3752" s="268">
        <v>3740</v>
      </c>
      <c r="C3752" s="226" t="s">
        <v>119</v>
      </c>
      <c r="D3752" s="227" t="s">
        <v>120</v>
      </c>
      <c r="E3752" s="228" t="s">
        <v>7352</v>
      </c>
      <c r="F3752" s="226" t="s">
        <v>7353</v>
      </c>
      <c r="G3752" s="226" t="s">
        <v>65</v>
      </c>
      <c r="H3752" s="226" t="s">
        <v>66</v>
      </c>
      <c r="I3752" s="229"/>
      <c r="J3752" s="260"/>
      <c r="K3752" s="252">
        <f t="shared" si="60"/>
        <v>54</v>
      </c>
      <c r="L3752" s="9" t="s">
        <v>34</v>
      </c>
    </row>
    <row r="3753" spans="2:12">
      <c r="B3753" s="268">
        <v>3741</v>
      </c>
      <c r="C3753" s="226" t="s">
        <v>119</v>
      </c>
      <c r="D3753" s="227" t="s">
        <v>120</v>
      </c>
      <c r="E3753" s="228" t="s">
        <v>7354</v>
      </c>
      <c r="F3753" s="226" t="s">
        <v>7353</v>
      </c>
      <c r="G3753" s="226" t="s">
        <v>65</v>
      </c>
      <c r="H3753" s="226" t="s">
        <v>66</v>
      </c>
      <c r="I3753" s="229"/>
      <c r="J3753" s="260"/>
      <c r="K3753" s="252">
        <f t="shared" si="60"/>
        <v>55</v>
      </c>
      <c r="L3753" s="9" t="s">
        <v>34</v>
      </c>
    </row>
    <row r="3754" spans="2:12">
      <c r="B3754" s="268">
        <v>3742</v>
      </c>
      <c r="C3754" s="226" t="s">
        <v>119</v>
      </c>
      <c r="D3754" s="227" t="s">
        <v>120</v>
      </c>
      <c r="E3754" s="228" t="s">
        <v>7355</v>
      </c>
      <c r="F3754" s="226" t="s">
        <v>7353</v>
      </c>
      <c r="G3754" s="226" t="s">
        <v>65</v>
      </c>
      <c r="H3754" s="226" t="s">
        <v>66</v>
      </c>
      <c r="I3754" s="229"/>
      <c r="J3754" s="260"/>
      <c r="K3754" s="252">
        <f t="shared" si="60"/>
        <v>56</v>
      </c>
      <c r="L3754" s="9" t="s">
        <v>34</v>
      </c>
    </row>
    <row r="3755" spans="2:12">
      <c r="B3755" s="268">
        <v>3743</v>
      </c>
      <c r="C3755" s="226" t="s">
        <v>119</v>
      </c>
      <c r="D3755" s="227" t="s">
        <v>120</v>
      </c>
      <c r="E3755" s="228" t="s">
        <v>7356</v>
      </c>
      <c r="F3755" s="226" t="s">
        <v>7357</v>
      </c>
      <c r="G3755" s="226" t="s">
        <v>65</v>
      </c>
      <c r="H3755" s="226" t="s">
        <v>66</v>
      </c>
      <c r="I3755" s="229"/>
      <c r="J3755" s="260"/>
      <c r="K3755" s="252">
        <f t="shared" si="60"/>
        <v>63</v>
      </c>
      <c r="L3755" s="9" t="s">
        <v>34</v>
      </c>
    </row>
    <row r="3756" spans="2:12">
      <c r="B3756" s="268">
        <v>3744</v>
      </c>
      <c r="C3756" s="226" t="s">
        <v>119</v>
      </c>
      <c r="D3756" s="227" t="s">
        <v>120</v>
      </c>
      <c r="E3756" s="228" t="s">
        <v>7358</v>
      </c>
      <c r="F3756" s="226" t="s">
        <v>7357</v>
      </c>
      <c r="G3756" s="226" t="s">
        <v>65</v>
      </c>
      <c r="H3756" s="226" t="s">
        <v>66</v>
      </c>
      <c r="I3756" s="229"/>
      <c r="J3756" s="260"/>
      <c r="K3756" s="252">
        <f t="shared" si="60"/>
        <v>71</v>
      </c>
      <c r="L3756" s="9" t="s">
        <v>34</v>
      </c>
    </row>
    <row r="3757" spans="2:12">
      <c r="B3757" s="268">
        <v>3745</v>
      </c>
      <c r="C3757" s="226" t="s">
        <v>249</v>
      </c>
      <c r="D3757" s="227" t="s">
        <v>250</v>
      </c>
      <c r="E3757" s="228" t="s">
        <v>7359</v>
      </c>
      <c r="F3757" s="226" t="s">
        <v>7360</v>
      </c>
      <c r="G3757" s="226" t="s">
        <v>65</v>
      </c>
      <c r="H3757" s="226" t="s">
        <v>66</v>
      </c>
      <c r="I3757" s="229"/>
      <c r="J3757" s="260"/>
      <c r="K3757" s="252">
        <f t="shared" si="60"/>
        <v>626</v>
      </c>
      <c r="L3757" s="9" t="s">
        <v>34</v>
      </c>
    </row>
    <row r="3758" spans="2:12">
      <c r="B3758" s="268">
        <v>3746</v>
      </c>
      <c r="C3758" s="226" t="s">
        <v>249</v>
      </c>
      <c r="D3758" s="227" t="s">
        <v>250</v>
      </c>
      <c r="E3758" s="228" t="s">
        <v>7361</v>
      </c>
      <c r="F3758" s="226" t="s">
        <v>7360</v>
      </c>
      <c r="G3758" s="226" t="s">
        <v>65</v>
      </c>
      <c r="H3758" s="226" t="s">
        <v>66</v>
      </c>
      <c r="I3758" s="229"/>
      <c r="J3758" s="260"/>
      <c r="K3758" s="252">
        <f t="shared" si="60"/>
        <v>847</v>
      </c>
      <c r="L3758" s="9" t="s">
        <v>34</v>
      </c>
    </row>
    <row r="3759" spans="2:12">
      <c r="B3759" s="268">
        <v>3747</v>
      </c>
      <c r="C3759" s="226" t="s">
        <v>71</v>
      </c>
      <c r="D3759" s="227" t="s">
        <v>120</v>
      </c>
      <c r="E3759" s="228" t="s">
        <v>7362</v>
      </c>
      <c r="F3759" s="226" t="s">
        <v>7363</v>
      </c>
      <c r="G3759" s="226" t="s">
        <v>65</v>
      </c>
      <c r="H3759" s="226" t="s">
        <v>66</v>
      </c>
      <c r="I3759" s="229"/>
      <c r="J3759" s="260"/>
      <c r="K3759" s="252">
        <f t="shared" si="60"/>
        <v>531</v>
      </c>
      <c r="L3759" s="9" t="s">
        <v>34</v>
      </c>
    </row>
    <row r="3760" spans="2:12">
      <c r="B3760" s="268">
        <v>3748</v>
      </c>
      <c r="C3760" s="226" t="s">
        <v>71</v>
      </c>
      <c r="D3760" s="227" t="s">
        <v>120</v>
      </c>
      <c r="E3760" s="228" t="s">
        <v>7364</v>
      </c>
      <c r="F3760" s="226" t="s">
        <v>7365</v>
      </c>
      <c r="G3760" s="226" t="s">
        <v>65</v>
      </c>
      <c r="H3760" s="226" t="s">
        <v>66</v>
      </c>
      <c r="I3760" s="229"/>
      <c r="J3760" s="260"/>
      <c r="K3760" s="252">
        <f t="shared" si="60"/>
        <v>530</v>
      </c>
      <c r="L3760" s="9" t="s">
        <v>34</v>
      </c>
    </row>
    <row r="3761" spans="2:12">
      <c r="B3761" s="268">
        <v>3749</v>
      </c>
      <c r="C3761" s="226" t="s">
        <v>249</v>
      </c>
      <c r="D3761" s="227" t="s">
        <v>250</v>
      </c>
      <c r="E3761" s="228" t="s">
        <v>7366</v>
      </c>
      <c r="F3761" s="226" t="s">
        <v>7367</v>
      </c>
      <c r="G3761" s="226" t="s">
        <v>65</v>
      </c>
      <c r="H3761" s="226" t="s">
        <v>66</v>
      </c>
      <c r="I3761" s="229"/>
      <c r="J3761" s="260"/>
      <c r="K3761" s="252">
        <f t="shared" si="60"/>
        <v>10</v>
      </c>
      <c r="L3761" s="9" t="s">
        <v>34</v>
      </c>
    </row>
    <row r="3762" spans="2:12">
      <c r="B3762" s="268">
        <v>3750</v>
      </c>
      <c r="C3762" s="226" t="s">
        <v>249</v>
      </c>
      <c r="D3762" s="227" t="s">
        <v>250</v>
      </c>
      <c r="E3762" s="228" t="s">
        <v>7368</v>
      </c>
      <c r="F3762" s="226" t="s">
        <v>7369</v>
      </c>
      <c r="G3762" s="226" t="s">
        <v>65</v>
      </c>
      <c r="H3762" s="226" t="s">
        <v>66</v>
      </c>
      <c r="I3762" s="229"/>
      <c r="J3762" s="260"/>
      <c r="K3762" s="252">
        <f t="shared" si="60"/>
        <v>185</v>
      </c>
      <c r="L3762" s="9" t="s">
        <v>34</v>
      </c>
    </row>
    <row r="3763" spans="2:12">
      <c r="B3763" s="268">
        <v>3751</v>
      </c>
      <c r="C3763" s="226" t="s">
        <v>249</v>
      </c>
      <c r="D3763" s="227" t="s">
        <v>250</v>
      </c>
      <c r="E3763" s="228" t="s">
        <v>7370</v>
      </c>
      <c r="F3763" s="226" t="s">
        <v>7371</v>
      </c>
      <c r="G3763" s="226" t="s">
        <v>65</v>
      </c>
      <c r="H3763" s="226" t="s">
        <v>66</v>
      </c>
      <c r="I3763" s="229"/>
      <c r="J3763" s="260"/>
      <c r="K3763" s="252">
        <f t="shared" si="60"/>
        <v>11</v>
      </c>
      <c r="L3763" s="9" t="s">
        <v>34</v>
      </c>
    </row>
    <row r="3764" spans="2:12">
      <c r="B3764" s="268">
        <v>3752</v>
      </c>
      <c r="C3764" s="226" t="s">
        <v>67</v>
      </c>
      <c r="D3764" s="227" t="s">
        <v>68</v>
      </c>
      <c r="E3764" s="228" t="s">
        <v>7372</v>
      </c>
      <c r="F3764" s="226" t="s">
        <v>7373</v>
      </c>
      <c r="G3764" s="226" t="s">
        <v>65</v>
      </c>
      <c r="H3764" s="226" t="s">
        <v>66</v>
      </c>
      <c r="I3764" s="229"/>
      <c r="J3764" s="260"/>
      <c r="K3764" s="252">
        <f t="shared" si="60"/>
        <v>66</v>
      </c>
      <c r="L3764" s="9" t="s">
        <v>34</v>
      </c>
    </row>
    <row r="3765" spans="2:12">
      <c r="B3765" s="268">
        <v>3753</v>
      </c>
      <c r="C3765" s="226" t="s">
        <v>67</v>
      </c>
      <c r="D3765" s="227" t="s">
        <v>68</v>
      </c>
      <c r="E3765" s="228" t="s">
        <v>7374</v>
      </c>
      <c r="F3765" s="226" t="s">
        <v>7375</v>
      </c>
      <c r="G3765" s="226" t="s">
        <v>65</v>
      </c>
      <c r="H3765" s="226" t="s">
        <v>66</v>
      </c>
      <c r="I3765" s="229"/>
      <c r="J3765" s="260"/>
      <c r="K3765" s="252">
        <f t="shared" si="60"/>
        <v>68</v>
      </c>
      <c r="L3765" s="9" t="s">
        <v>34</v>
      </c>
    </row>
    <row r="3766" spans="2:12">
      <c r="B3766" s="268">
        <v>3754</v>
      </c>
      <c r="C3766" s="226" t="s">
        <v>67</v>
      </c>
      <c r="D3766" s="227" t="s">
        <v>68</v>
      </c>
      <c r="E3766" s="228" t="s">
        <v>7376</v>
      </c>
      <c r="F3766" s="226" t="s">
        <v>7377</v>
      </c>
      <c r="G3766" s="226" t="s">
        <v>65</v>
      </c>
      <c r="H3766" s="226" t="s">
        <v>66</v>
      </c>
      <c r="I3766" s="229"/>
      <c r="J3766" s="260"/>
      <c r="K3766" s="252">
        <f t="shared" si="60"/>
        <v>69</v>
      </c>
      <c r="L3766" s="9" t="s">
        <v>34</v>
      </c>
    </row>
    <row r="3767" spans="2:12">
      <c r="B3767" s="268">
        <v>3755</v>
      </c>
      <c r="C3767" s="226" t="s">
        <v>67</v>
      </c>
      <c r="D3767" s="227" t="s">
        <v>68</v>
      </c>
      <c r="E3767" s="228" t="s">
        <v>7378</v>
      </c>
      <c r="F3767" s="226" t="s">
        <v>7379</v>
      </c>
      <c r="G3767" s="226" t="s">
        <v>65</v>
      </c>
      <c r="H3767" s="226" t="s">
        <v>66</v>
      </c>
      <c r="I3767" s="229"/>
      <c r="J3767" s="260"/>
      <c r="K3767" s="252">
        <f t="shared" si="60"/>
        <v>70</v>
      </c>
      <c r="L3767" s="9" t="s">
        <v>34</v>
      </c>
    </row>
    <row r="3768" spans="2:12">
      <c r="B3768" s="268">
        <v>3756</v>
      </c>
      <c r="C3768" s="226" t="s">
        <v>67</v>
      </c>
      <c r="D3768" s="227" t="s">
        <v>68</v>
      </c>
      <c r="E3768" s="228" t="s">
        <v>7380</v>
      </c>
      <c r="F3768" s="226" t="s">
        <v>7381</v>
      </c>
      <c r="G3768" s="226" t="s">
        <v>65</v>
      </c>
      <c r="H3768" s="226" t="s">
        <v>66</v>
      </c>
      <c r="I3768" s="229"/>
      <c r="J3768" s="260"/>
      <c r="K3768" s="252">
        <f t="shared" si="60"/>
        <v>65</v>
      </c>
      <c r="L3768" s="9" t="s">
        <v>34</v>
      </c>
    </row>
    <row r="3769" spans="2:12">
      <c r="B3769" s="268">
        <v>3757</v>
      </c>
      <c r="C3769" s="226" t="s">
        <v>67</v>
      </c>
      <c r="D3769" s="227" t="s">
        <v>68</v>
      </c>
      <c r="E3769" s="228" t="s">
        <v>7382</v>
      </c>
      <c r="F3769" s="226" t="s">
        <v>7383</v>
      </c>
      <c r="G3769" s="226" t="s">
        <v>65</v>
      </c>
      <c r="H3769" s="226" t="s">
        <v>66</v>
      </c>
      <c r="I3769" s="229"/>
      <c r="J3769" s="260"/>
      <c r="K3769" s="252">
        <f t="shared" si="60"/>
        <v>67</v>
      </c>
      <c r="L3769" s="9" t="s">
        <v>34</v>
      </c>
    </row>
    <row r="3770" spans="2:12">
      <c r="B3770" s="268">
        <v>3758</v>
      </c>
      <c r="C3770" s="226" t="s">
        <v>67</v>
      </c>
      <c r="D3770" s="227" t="s">
        <v>68</v>
      </c>
      <c r="E3770" s="228" t="s">
        <v>7384</v>
      </c>
      <c r="F3770" s="226" t="s">
        <v>7385</v>
      </c>
      <c r="G3770" s="226" t="s">
        <v>65</v>
      </c>
      <c r="H3770" s="226" t="s">
        <v>66</v>
      </c>
      <c r="I3770" s="229"/>
      <c r="J3770" s="260"/>
      <c r="K3770" s="252">
        <f t="shared" si="60"/>
        <v>64</v>
      </c>
      <c r="L3770" s="9" t="s">
        <v>34</v>
      </c>
    </row>
    <row r="3771" spans="2:12">
      <c r="B3771" s="268">
        <v>3759</v>
      </c>
      <c r="C3771" s="226" t="s">
        <v>103</v>
      </c>
      <c r="D3771" s="227" t="s">
        <v>104</v>
      </c>
      <c r="E3771" s="228" t="s">
        <v>7386</v>
      </c>
      <c r="F3771" s="226" t="s">
        <v>7387</v>
      </c>
      <c r="G3771" s="226" t="s">
        <v>65</v>
      </c>
      <c r="H3771" s="226" t="s">
        <v>66</v>
      </c>
      <c r="I3771" s="229"/>
      <c r="J3771" s="260"/>
      <c r="K3771" s="252">
        <f t="shared" si="60"/>
        <v>306</v>
      </c>
      <c r="L3771" s="9" t="s">
        <v>34</v>
      </c>
    </row>
    <row r="3772" spans="2:12">
      <c r="B3772" s="268">
        <v>3760</v>
      </c>
      <c r="C3772" s="226" t="s">
        <v>103</v>
      </c>
      <c r="D3772" s="227" t="s">
        <v>104</v>
      </c>
      <c r="E3772" s="228" t="s">
        <v>7388</v>
      </c>
      <c r="F3772" s="226" t="s">
        <v>7389</v>
      </c>
      <c r="G3772" s="226" t="s">
        <v>65</v>
      </c>
      <c r="H3772" s="226" t="s">
        <v>66</v>
      </c>
      <c r="I3772" s="229"/>
      <c r="J3772" s="260"/>
      <c r="K3772" s="252">
        <f t="shared" si="60"/>
        <v>302</v>
      </c>
      <c r="L3772" s="9" t="s">
        <v>34</v>
      </c>
    </row>
    <row r="3773" spans="2:12">
      <c r="B3773" s="268">
        <v>3761</v>
      </c>
      <c r="C3773" s="226" t="s">
        <v>103</v>
      </c>
      <c r="D3773" s="227" t="s">
        <v>104</v>
      </c>
      <c r="E3773" s="228" t="s">
        <v>7390</v>
      </c>
      <c r="F3773" s="226" t="s">
        <v>7391</v>
      </c>
      <c r="G3773" s="226" t="s">
        <v>65</v>
      </c>
      <c r="H3773" s="226" t="s">
        <v>66</v>
      </c>
      <c r="I3773" s="229"/>
      <c r="J3773" s="260"/>
      <c r="K3773" s="252">
        <f t="shared" ref="K3773:K3836" si="61">VALUE(RIGHT($E3773,4))</f>
        <v>308</v>
      </c>
      <c r="L3773" s="9" t="s">
        <v>34</v>
      </c>
    </row>
    <row r="3774" spans="2:12">
      <c r="B3774" s="268">
        <v>3762</v>
      </c>
      <c r="C3774" s="226" t="s">
        <v>103</v>
      </c>
      <c r="D3774" s="227" t="s">
        <v>104</v>
      </c>
      <c r="E3774" s="228" t="s">
        <v>7392</v>
      </c>
      <c r="F3774" s="226" t="s">
        <v>7393</v>
      </c>
      <c r="G3774" s="226" t="s">
        <v>65</v>
      </c>
      <c r="H3774" s="226" t="s">
        <v>66</v>
      </c>
      <c r="I3774" s="229"/>
      <c r="J3774" s="260"/>
      <c r="K3774" s="252">
        <f t="shared" si="61"/>
        <v>303</v>
      </c>
      <c r="L3774" s="9" t="s">
        <v>34</v>
      </c>
    </row>
    <row r="3775" spans="2:12">
      <c r="B3775" s="268">
        <v>3763</v>
      </c>
      <c r="C3775" s="226" t="s">
        <v>103</v>
      </c>
      <c r="D3775" s="227" t="s">
        <v>104</v>
      </c>
      <c r="E3775" s="228" t="s">
        <v>7394</v>
      </c>
      <c r="F3775" s="226" t="s">
        <v>7395</v>
      </c>
      <c r="G3775" s="226" t="s">
        <v>65</v>
      </c>
      <c r="H3775" s="226" t="s">
        <v>66</v>
      </c>
      <c r="I3775" s="229"/>
      <c r="J3775" s="260"/>
      <c r="K3775" s="252">
        <f t="shared" si="61"/>
        <v>304</v>
      </c>
      <c r="L3775" s="9" t="s">
        <v>34</v>
      </c>
    </row>
    <row r="3776" spans="2:12">
      <c r="B3776" s="268">
        <v>3764</v>
      </c>
      <c r="C3776" s="226" t="s">
        <v>103</v>
      </c>
      <c r="D3776" s="227" t="s">
        <v>104</v>
      </c>
      <c r="E3776" s="228" t="s">
        <v>7396</v>
      </c>
      <c r="F3776" s="226" t="s">
        <v>7397</v>
      </c>
      <c r="G3776" s="226" t="s">
        <v>65</v>
      </c>
      <c r="H3776" s="226" t="s">
        <v>66</v>
      </c>
      <c r="I3776" s="229"/>
      <c r="J3776" s="260"/>
      <c r="K3776" s="252">
        <f t="shared" si="61"/>
        <v>301</v>
      </c>
      <c r="L3776" s="9" t="s">
        <v>34</v>
      </c>
    </row>
    <row r="3777" spans="2:12">
      <c r="B3777" s="268">
        <v>3765</v>
      </c>
      <c r="C3777" s="226" t="s">
        <v>103</v>
      </c>
      <c r="D3777" s="227" t="s">
        <v>104</v>
      </c>
      <c r="E3777" s="228" t="s">
        <v>7398</v>
      </c>
      <c r="F3777" s="226" t="s">
        <v>7399</v>
      </c>
      <c r="G3777" s="226" t="s">
        <v>65</v>
      </c>
      <c r="H3777" s="226" t="s">
        <v>66</v>
      </c>
      <c r="I3777" s="229"/>
      <c r="J3777" s="260"/>
      <c r="K3777" s="252">
        <f t="shared" si="61"/>
        <v>305</v>
      </c>
      <c r="L3777" s="9" t="s">
        <v>34</v>
      </c>
    </row>
    <row r="3778" spans="2:12">
      <c r="B3778" s="268">
        <v>3766</v>
      </c>
      <c r="C3778" s="226" t="s">
        <v>103</v>
      </c>
      <c r="D3778" s="227" t="s">
        <v>104</v>
      </c>
      <c r="E3778" s="228" t="s">
        <v>7400</v>
      </c>
      <c r="F3778" s="226" t="s">
        <v>7401</v>
      </c>
      <c r="G3778" s="226" t="s">
        <v>65</v>
      </c>
      <c r="H3778" s="226" t="s">
        <v>66</v>
      </c>
      <c r="I3778" s="229"/>
      <c r="J3778" s="260"/>
      <c r="K3778" s="252">
        <f t="shared" si="61"/>
        <v>309</v>
      </c>
      <c r="L3778" s="9" t="s">
        <v>34</v>
      </c>
    </row>
    <row r="3779" spans="2:12">
      <c r="B3779" s="268">
        <v>3767</v>
      </c>
      <c r="C3779" s="226" t="s">
        <v>103</v>
      </c>
      <c r="D3779" s="227" t="s">
        <v>104</v>
      </c>
      <c r="E3779" s="228" t="s">
        <v>7402</v>
      </c>
      <c r="F3779" s="226" t="s">
        <v>7403</v>
      </c>
      <c r="G3779" s="226" t="s">
        <v>65</v>
      </c>
      <c r="H3779" s="226" t="s">
        <v>66</v>
      </c>
      <c r="I3779" s="229"/>
      <c r="J3779" s="260"/>
      <c r="K3779" s="252">
        <f t="shared" si="61"/>
        <v>307</v>
      </c>
      <c r="L3779" s="9" t="s">
        <v>34</v>
      </c>
    </row>
    <row r="3780" spans="2:12">
      <c r="B3780" s="268">
        <v>3768</v>
      </c>
      <c r="C3780" s="226" t="s">
        <v>119</v>
      </c>
      <c r="D3780" s="227" t="s">
        <v>325</v>
      </c>
      <c r="E3780" s="228" t="s">
        <v>7404</v>
      </c>
      <c r="F3780" s="226" t="s">
        <v>7405</v>
      </c>
      <c r="G3780" s="226" t="s">
        <v>65</v>
      </c>
      <c r="H3780" s="226" t="s">
        <v>66</v>
      </c>
      <c r="I3780" s="229"/>
      <c r="J3780" s="260"/>
      <c r="K3780" s="252">
        <f t="shared" si="61"/>
        <v>164</v>
      </c>
      <c r="L3780" s="9" t="s">
        <v>34</v>
      </c>
    </row>
    <row r="3781" spans="2:12">
      <c r="B3781" s="268">
        <v>3769</v>
      </c>
      <c r="C3781" s="226" t="s">
        <v>71</v>
      </c>
      <c r="D3781" s="227" t="s">
        <v>72</v>
      </c>
      <c r="E3781" s="228" t="s">
        <v>7406</v>
      </c>
      <c r="F3781" s="226" t="s">
        <v>7407</v>
      </c>
      <c r="G3781" s="226" t="s">
        <v>65</v>
      </c>
      <c r="H3781" s="226" t="s">
        <v>66</v>
      </c>
      <c r="I3781" s="229"/>
      <c r="J3781" s="260"/>
      <c r="K3781" s="252">
        <f t="shared" si="61"/>
        <v>1492</v>
      </c>
      <c r="L3781" s="9" t="s">
        <v>34</v>
      </c>
    </row>
    <row r="3782" spans="2:12">
      <c r="B3782" s="268">
        <v>3770</v>
      </c>
      <c r="C3782" s="226" t="s">
        <v>71</v>
      </c>
      <c r="D3782" s="227" t="s">
        <v>72</v>
      </c>
      <c r="E3782" s="228" t="s">
        <v>7408</v>
      </c>
      <c r="F3782" s="226" t="s">
        <v>7409</v>
      </c>
      <c r="G3782" s="226" t="s">
        <v>65</v>
      </c>
      <c r="H3782" s="226" t="s">
        <v>66</v>
      </c>
      <c r="I3782" s="229"/>
      <c r="J3782" s="260"/>
      <c r="K3782" s="252">
        <f t="shared" si="61"/>
        <v>1495</v>
      </c>
      <c r="L3782" s="9" t="s">
        <v>34</v>
      </c>
    </row>
    <row r="3783" spans="2:12">
      <c r="B3783" s="268">
        <v>3771</v>
      </c>
      <c r="C3783" s="226" t="s">
        <v>71</v>
      </c>
      <c r="D3783" s="227" t="s">
        <v>72</v>
      </c>
      <c r="E3783" s="228" t="s">
        <v>7410</v>
      </c>
      <c r="F3783" s="226" t="s">
        <v>7411</v>
      </c>
      <c r="G3783" s="226" t="s">
        <v>65</v>
      </c>
      <c r="H3783" s="226" t="s">
        <v>66</v>
      </c>
      <c r="I3783" s="229"/>
      <c r="J3783" s="260"/>
      <c r="K3783" s="252">
        <f t="shared" si="61"/>
        <v>1494</v>
      </c>
      <c r="L3783" s="9" t="s">
        <v>34</v>
      </c>
    </row>
    <row r="3784" spans="2:12">
      <c r="B3784" s="268">
        <v>3772</v>
      </c>
      <c r="C3784" s="226" t="s">
        <v>71</v>
      </c>
      <c r="D3784" s="227" t="s">
        <v>72</v>
      </c>
      <c r="E3784" s="228" t="s">
        <v>7412</v>
      </c>
      <c r="F3784" s="226" t="s">
        <v>7413</v>
      </c>
      <c r="G3784" s="226" t="s">
        <v>65</v>
      </c>
      <c r="H3784" s="226" t="s">
        <v>66</v>
      </c>
      <c r="I3784" s="229"/>
      <c r="J3784" s="260"/>
      <c r="K3784" s="252">
        <f t="shared" si="61"/>
        <v>1493</v>
      </c>
      <c r="L3784" s="9" t="s">
        <v>34</v>
      </c>
    </row>
    <row r="3785" spans="2:12">
      <c r="B3785" s="268">
        <v>3773</v>
      </c>
      <c r="C3785" s="226" t="s">
        <v>71</v>
      </c>
      <c r="D3785" s="227" t="s">
        <v>72</v>
      </c>
      <c r="E3785" s="228" t="s">
        <v>7414</v>
      </c>
      <c r="F3785" s="226" t="s">
        <v>7415</v>
      </c>
      <c r="G3785" s="226" t="s">
        <v>65</v>
      </c>
      <c r="H3785" s="226" t="s">
        <v>66</v>
      </c>
      <c r="I3785" s="229"/>
      <c r="J3785" s="260"/>
      <c r="K3785" s="252">
        <f t="shared" si="61"/>
        <v>1885</v>
      </c>
      <c r="L3785" s="9" t="s">
        <v>34</v>
      </c>
    </row>
    <row r="3786" spans="2:12">
      <c r="B3786" s="268">
        <v>3774</v>
      </c>
      <c r="C3786" s="226" t="s">
        <v>71</v>
      </c>
      <c r="D3786" s="227" t="s">
        <v>72</v>
      </c>
      <c r="E3786" s="228" t="s">
        <v>7416</v>
      </c>
      <c r="F3786" s="226" t="s">
        <v>7417</v>
      </c>
      <c r="G3786" s="226" t="s">
        <v>65</v>
      </c>
      <c r="H3786" s="226" t="s">
        <v>66</v>
      </c>
      <c r="I3786" s="229"/>
      <c r="J3786" s="260"/>
      <c r="K3786" s="252">
        <f t="shared" si="61"/>
        <v>1606</v>
      </c>
      <c r="L3786" s="9" t="s">
        <v>34</v>
      </c>
    </row>
    <row r="3787" spans="2:12">
      <c r="B3787" s="268">
        <v>3775</v>
      </c>
      <c r="C3787" s="226" t="s">
        <v>71</v>
      </c>
      <c r="D3787" s="227" t="s">
        <v>120</v>
      </c>
      <c r="E3787" s="228" t="s">
        <v>7418</v>
      </c>
      <c r="F3787" s="226" t="s">
        <v>7419</v>
      </c>
      <c r="G3787" s="226" t="s">
        <v>65</v>
      </c>
      <c r="H3787" s="226" t="s">
        <v>66</v>
      </c>
      <c r="I3787" s="229"/>
      <c r="J3787" s="260"/>
      <c r="K3787" s="252">
        <f t="shared" si="61"/>
        <v>444</v>
      </c>
      <c r="L3787" s="9" t="s">
        <v>34</v>
      </c>
    </row>
    <row r="3788" spans="2:12">
      <c r="B3788" s="268">
        <v>3776</v>
      </c>
      <c r="C3788" s="226" t="s">
        <v>7420</v>
      </c>
      <c r="D3788" s="227" t="s">
        <v>7421</v>
      </c>
      <c r="E3788" s="228" t="s">
        <v>7422</v>
      </c>
      <c r="F3788" s="226" t="s">
        <v>7423</v>
      </c>
      <c r="G3788" s="226" t="s">
        <v>65</v>
      </c>
      <c r="H3788" s="226" t="s">
        <v>66</v>
      </c>
      <c r="I3788" s="229"/>
      <c r="J3788" s="260"/>
      <c r="K3788" s="252">
        <f t="shared" si="61"/>
        <v>185</v>
      </c>
      <c r="L3788" s="9" t="s">
        <v>34</v>
      </c>
    </row>
    <row r="3789" spans="2:12">
      <c r="B3789" s="268">
        <v>3777</v>
      </c>
      <c r="C3789" s="226" t="s">
        <v>249</v>
      </c>
      <c r="D3789" s="227" t="s">
        <v>250</v>
      </c>
      <c r="E3789" s="228" t="s">
        <v>7424</v>
      </c>
      <c r="F3789" s="226" t="s">
        <v>7425</v>
      </c>
      <c r="G3789" s="226" t="s">
        <v>65</v>
      </c>
      <c r="H3789" s="226" t="s">
        <v>66</v>
      </c>
      <c r="I3789" s="229"/>
      <c r="J3789" s="260"/>
      <c r="K3789" s="252">
        <f t="shared" si="61"/>
        <v>51</v>
      </c>
      <c r="L3789" s="9" t="s">
        <v>34</v>
      </c>
    </row>
    <row r="3790" spans="2:12">
      <c r="B3790" s="268">
        <v>3778</v>
      </c>
      <c r="C3790" s="226" t="s">
        <v>249</v>
      </c>
      <c r="D3790" s="227" t="s">
        <v>250</v>
      </c>
      <c r="E3790" s="228" t="s">
        <v>7426</v>
      </c>
      <c r="F3790" s="226" t="s">
        <v>7425</v>
      </c>
      <c r="G3790" s="226" t="s">
        <v>65</v>
      </c>
      <c r="H3790" s="226" t="s">
        <v>66</v>
      </c>
      <c r="I3790" s="229"/>
      <c r="J3790" s="260"/>
      <c r="K3790" s="252">
        <f t="shared" si="61"/>
        <v>134</v>
      </c>
      <c r="L3790" s="9" t="s">
        <v>34</v>
      </c>
    </row>
    <row r="3791" spans="2:12">
      <c r="B3791" s="268">
        <v>3779</v>
      </c>
      <c r="C3791" s="226" t="s">
        <v>71</v>
      </c>
      <c r="D3791" s="227" t="s">
        <v>72</v>
      </c>
      <c r="E3791" s="228" t="s">
        <v>7427</v>
      </c>
      <c r="F3791" s="226" t="s">
        <v>7428</v>
      </c>
      <c r="G3791" s="226" t="s">
        <v>65</v>
      </c>
      <c r="H3791" s="226" t="s">
        <v>66</v>
      </c>
      <c r="I3791" s="229"/>
      <c r="J3791" s="260"/>
      <c r="K3791" s="252">
        <f t="shared" si="61"/>
        <v>1520</v>
      </c>
      <c r="L3791" s="9" t="s">
        <v>34</v>
      </c>
    </row>
    <row r="3792" spans="2:12">
      <c r="B3792" s="268">
        <v>3780</v>
      </c>
      <c r="C3792" s="226" t="s">
        <v>71</v>
      </c>
      <c r="D3792" s="227" t="s">
        <v>72</v>
      </c>
      <c r="E3792" s="228" t="s">
        <v>7429</v>
      </c>
      <c r="F3792" s="226" t="s">
        <v>7428</v>
      </c>
      <c r="G3792" s="226" t="s">
        <v>65</v>
      </c>
      <c r="H3792" s="226" t="s">
        <v>66</v>
      </c>
      <c r="I3792" s="229"/>
      <c r="J3792" s="260"/>
      <c r="K3792" s="252">
        <f t="shared" si="61"/>
        <v>1521</v>
      </c>
      <c r="L3792" s="9" t="s">
        <v>34</v>
      </c>
    </row>
    <row r="3793" spans="2:12">
      <c r="B3793" s="268">
        <v>3781</v>
      </c>
      <c r="C3793" s="226" t="s">
        <v>85</v>
      </c>
      <c r="D3793" s="227" t="s">
        <v>86</v>
      </c>
      <c r="E3793" s="228" t="s">
        <v>7430</v>
      </c>
      <c r="F3793" s="226" t="s">
        <v>7431</v>
      </c>
      <c r="G3793" s="226" t="s">
        <v>65</v>
      </c>
      <c r="H3793" s="226" t="s">
        <v>66</v>
      </c>
      <c r="I3793" s="229"/>
      <c r="J3793" s="260"/>
      <c r="K3793" s="252">
        <f t="shared" si="61"/>
        <v>770</v>
      </c>
      <c r="L3793" s="9" t="s">
        <v>34</v>
      </c>
    </row>
    <row r="3794" spans="2:12">
      <c r="B3794" s="268">
        <v>3782</v>
      </c>
      <c r="C3794" s="226" t="s">
        <v>119</v>
      </c>
      <c r="D3794" s="227" t="s">
        <v>120</v>
      </c>
      <c r="E3794" s="228" t="s">
        <v>7432</v>
      </c>
      <c r="F3794" s="226" t="s">
        <v>7433</v>
      </c>
      <c r="G3794" s="226" t="s">
        <v>65</v>
      </c>
      <c r="H3794" s="226" t="s">
        <v>66</v>
      </c>
      <c r="I3794" s="229"/>
      <c r="J3794" s="260"/>
      <c r="K3794" s="252">
        <f t="shared" si="61"/>
        <v>25</v>
      </c>
      <c r="L3794" s="9" t="s">
        <v>34</v>
      </c>
    </row>
    <row r="3795" spans="2:12">
      <c r="B3795" s="268">
        <v>3783</v>
      </c>
      <c r="C3795" s="226" t="s">
        <v>119</v>
      </c>
      <c r="D3795" s="227" t="s">
        <v>120</v>
      </c>
      <c r="E3795" s="228" t="s">
        <v>7434</v>
      </c>
      <c r="F3795" s="226" t="s">
        <v>7433</v>
      </c>
      <c r="G3795" s="226" t="s">
        <v>65</v>
      </c>
      <c r="H3795" s="226" t="s">
        <v>66</v>
      </c>
      <c r="I3795" s="229"/>
      <c r="J3795" s="260"/>
      <c r="K3795" s="252">
        <f t="shared" si="61"/>
        <v>26</v>
      </c>
      <c r="L3795" s="9" t="s">
        <v>34</v>
      </c>
    </row>
    <row r="3796" spans="2:12">
      <c r="B3796" s="268">
        <v>3784</v>
      </c>
      <c r="C3796" s="226" t="s">
        <v>119</v>
      </c>
      <c r="D3796" s="227" t="s">
        <v>120</v>
      </c>
      <c r="E3796" s="228" t="s">
        <v>7435</v>
      </c>
      <c r="F3796" s="226" t="s">
        <v>7433</v>
      </c>
      <c r="G3796" s="226" t="s">
        <v>65</v>
      </c>
      <c r="H3796" s="226" t="s">
        <v>66</v>
      </c>
      <c r="I3796" s="229"/>
      <c r="J3796" s="260"/>
      <c r="K3796" s="252">
        <f t="shared" si="61"/>
        <v>27</v>
      </c>
      <c r="L3796" s="9" t="s">
        <v>34</v>
      </c>
    </row>
    <row r="3797" spans="2:12">
      <c r="B3797" s="268">
        <v>3785</v>
      </c>
      <c r="C3797" s="226" t="s">
        <v>119</v>
      </c>
      <c r="D3797" s="227" t="s">
        <v>120</v>
      </c>
      <c r="E3797" s="228" t="s">
        <v>7436</v>
      </c>
      <c r="F3797" s="226" t="s">
        <v>7433</v>
      </c>
      <c r="G3797" s="226" t="s">
        <v>65</v>
      </c>
      <c r="H3797" s="226" t="s">
        <v>66</v>
      </c>
      <c r="I3797" s="229"/>
      <c r="J3797" s="260"/>
      <c r="K3797" s="252">
        <f t="shared" si="61"/>
        <v>28</v>
      </c>
      <c r="L3797" s="9" t="s">
        <v>34</v>
      </c>
    </row>
    <row r="3798" spans="2:12">
      <c r="B3798" s="268">
        <v>3786</v>
      </c>
      <c r="C3798" s="226" t="s">
        <v>119</v>
      </c>
      <c r="D3798" s="227" t="s">
        <v>120</v>
      </c>
      <c r="E3798" s="228" t="s">
        <v>7437</v>
      </c>
      <c r="F3798" s="226" t="s">
        <v>7433</v>
      </c>
      <c r="G3798" s="226" t="s">
        <v>65</v>
      </c>
      <c r="H3798" s="226" t="s">
        <v>66</v>
      </c>
      <c r="I3798" s="229"/>
      <c r="J3798" s="260"/>
      <c r="K3798" s="252">
        <f t="shared" si="61"/>
        <v>29</v>
      </c>
      <c r="L3798" s="9" t="s">
        <v>34</v>
      </c>
    </row>
    <row r="3799" spans="2:12">
      <c r="B3799" s="268">
        <v>3787</v>
      </c>
      <c r="C3799" s="226" t="s">
        <v>119</v>
      </c>
      <c r="D3799" s="227" t="s">
        <v>120</v>
      </c>
      <c r="E3799" s="228" t="s">
        <v>7438</v>
      </c>
      <c r="F3799" s="226" t="s">
        <v>7433</v>
      </c>
      <c r="G3799" s="226" t="s">
        <v>65</v>
      </c>
      <c r="H3799" s="226" t="s">
        <v>66</v>
      </c>
      <c r="I3799" s="229"/>
      <c r="J3799" s="260"/>
      <c r="K3799" s="252">
        <f t="shared" si="61"/>
        <v>30</v>
      </c>
      <c r="L3799" s="9" t="s">
        <v>34</v>
      </c>
    </row>
    <row r="3800" spans="2:12">
      <c r="B3800" s="268">
        <v>3788</v>
      </c>
      <c r="C3800" s="226" t="s">
        <v>119</v>
      </c>
      <c r="D3800" s="227" t="s">
        <v>120</v>
      </c>
      <c r="E3800" s="228" t="s">
        <v>7439</v>
      </c>
      <c r="F3800" s="226" t="s">
        <v>7433</v>
      </c>
      <c r="G3800" s="226" t="s">
        <v>65</v>
      </c>
      <c r="H3800" s="226" t="s">
        <v>66</v>
      </c>
      <c r="I3800" s="229"/>
      <c r="J3800" s="260"/>
      <c r="K3800" s="252">
        <f t="shared" si="61"/>
        <v>32</v>
      </c>
      <c r="L3800" s="9" t="s">
        <v>34</v>
      </c>
    </row>
    <row r="3801" spans="2:12">
      <c r="B3801" s="268">
        <v>3789</v>
      </c>
      <c r="C3801" s="226" t="s">
        <v>119</v>
      </c>
      <c r="D3801" s="227" t="s">
        <v>120</v>
      </c>
      <c r="E3801" s="228" t="s">
        <v>7440</v>
      </c>
      <c r="F3801" s="226" t="s">
        <v>7433</v>
      </c>
      <c r="G3801" s="226" t="s">
        <v>65</v>
      </c>
      <c r="H3801" s="226" t="s">
        <v>66</v>
      </c>
      <c r="I3801" s="229"/>
      <c r="J3801" s="260"/>
      <c r="K3801" s="252">
        <f t="shared" si="61"/>
        <v>33</v>
      </c>
      <c r="L3801" s="9" t="s">
        <v>34</v>
      </c>
    </row>
    <row r="3802" spans="2:12">
      <c r="B3802" s="268">
        <v>3790</v>
      </c>
      <c r="C3802" s="226" t="s">
        <v>119</v>
      </c>
      <c r="D3802" s="227" t="s">
        <v>120</v>
      </c>
      <c r="E3802" s="228" t="s">
        <v>7441</v>
      </c>
      <c r="F3802" s="226" t="s">
        <v>7433</v>
      </c>
      <c r="G3802" s="226" t="s">
        <v>65</v>
      </c>
      <c r="H3802" s="226" t="s">
        <v>66</v>
      </c>
      <c r="I3802" s="229"/>
      <c r="J3802" s="260"/>
      <c r="K3802" s="252">
        <f t="shared" si="61"/>
        <v>35</v>
      </c>
      <c r="L3802" s="9" t="s">
        <v>34</v>
      </c>
    </row>
    <row r="3803" spans="2:12">
      <c r="B3803" s="268">
        <v>3791</v>
      </c>
      <c r="C3803" s="226" t="s">
        <v>71</v>
      </c>
      <c r="D3803" s="227" t="s">
        <v>120</v>
      </c>
      <c r="E3803" s="228" t="s">
        <v>7442</v>
      </c>
      <c r="F3803" s="226" t="s">
        <v>7433</v>
      </c>
      <c r="G3803" s="226" t="s">
        <v>65</v>
      </c>
      <c r="H3803" s="226" t="s">
        <v>66</v>
      </c>
      <c r="I3803" s="229"/>
      <c r="J3803" s="260"/>
      <c r="K3803" s="252">
        <f t="shared" si="61"/>
        <v>133</v>
      </c>
      <c r="L3803" s="9" t="s">
        <v>34</v>
      </c>
    </row>
    <row r="3804" spans="2:12">
      <c r="B3804" s="268">
        <v>3792</v>
      </c>
      <c r="C3804" s="226" t="s">
        <v>71</v>
      </c>
      <c r="D3804" s="227" t="s">
        <v>120</v>
      </c>
      <c r="E3804" s="228" t="s">
        <v>7443</v>
      </c>
      <c r="F3804" s="226" t="s">
        <v>7433</v>
      </c>
      <c r="G3804" s="226" t="s">
        <v>65</v>
      </c>
      <c r="H3804" s="226" t="s">
        <v>66</v>
      </c>
      <c r="I3804" s="229"/>
      <c r="J3804" s="260"/>
      <c r="K3804" s="252">
        <f t="shared" si="61"/>
        <v>134</v>
      </c>
      <c r="L3804" s="9" t="s">
        <v>34</v>
      </c>
    </row>
    <row r="3805" spans="2:12">
      <c r="B3805" s="268">
        <v>3793</v>
      </c>
      <c r="C3805" s="226" t="s">
        <v>71</v>
      </c>
      <c r="D3805" s="227" t="s">
        <v>120</v>
      </c>
      <c r="E3805" s="228" t="s">
        <v>7444</v>
      </c>
      <c r="F3805" s="226" t="s">
        <v>7433</v>
      </c>
      <c r="G3805" s="226" t="s">
        <v>65</v>
      </c>
      <c r="H3805" s="226" t="s">
        <v>66</v>
      </c>
      <c r="I3805" s="229"/>
      <c r="J3805" s="260"/>
      <c r="K3805" s="252">
        <f t="shared" si="61"/>
        <v>135</v>
      </c>
      <c r="L3805" s="9" t="s">
        <v>34</v>
      </c>
    </row>
    <row r="3806" spans="2:12">
      <c r="B3806" s="268">
        <v>3794</v>
      </c>
      <c r="C3806" s="226" t="s">
        <v>71</v>
      </c>
      <c r="D3806" s="227" t="s">
        <v>120</v>
      </c>
      <c r="E3806" s="228" t="s">
        <v>7445</v>
      </c>
      <c r="F3806" s="226" t="s">
        <v>7433</v>
      </c>
      <c r="G3806" s="226" t="s">
        <v>65</v>
      </c>
      <c r="H3806" s="226" t="s">
        <v>66</v>
      </c>
      <c r="I3806" s="229"/>
      <c r="J3806" s="260"/>
      <c r="K3806" s="252">
        <f t="shared" si="61"/>
        <v>136</v>
      </c>
      <c r="L3806" s="9" t="s">
        <v>34</v>
      </c>
    </row>
    <row r="3807" spans="2:12">
      <c r="B3807" s="268">
        <v>3795</v>
      </c>
      <c r="C3807" s="226" t="s">
        <v>71</v>
      </c>
      <c r="D3807" s="227" t="s">
        <v>120</v>
      </c>
      <c r="E3807" s="228" t="s">
        <v>7446</v>
      </c>
      <c r="F3807" s="226" t="s">
        <v>7433</v>
      </c>
      <c r="G3807" s="226" t="s">
        <v>65</v>
      </c>
      <c r="H3807" s="226" t="s">
        <v>66</v>
      </c>
      <c r="I3807" s="229"/>
      <c r="J3807" s="260"/>
      <c r="K3807" s="252">
        <f t="shared" si="61"/>
        <v>137</v>
      </c>
      <c r="L3807" s="9" t="s">
        <v>34</v>
      </c>
    </row>
    <row r="3808" spans="2:12">
      <c r="B3808" s="268">
        <v>3796</v>
      </c>
      <c r="C3808" s="226" t="s">
        <v>71</v>
      </c>
      <c r="D3808" s="227" t="s">
        <v>120</v>
      </c>
      <c r="E3808" s="228" t="s">
        <v>7447</v>
      </c>
      <c r="F3808" s="226" t="s">
        <v>7433</v>
      </c>
      <c r="G3808" s="226" t="s">
        <v>65</v>
      </c>
      <c r="H3808" s="226" t="s">
        <v>66</v>
      </c>
      <c r="I3808" s="229"/>
      <c r="J3808" s="260"/>
      <c r="K3808" s="252">
        <f t="shared" si="61"/>
        <v>138</v>
      </c>
      <c r="L3808" s="9" t="s">
        <v>34</v>
      </c>
    </row>
    <row r="3809" spans="2:12">
      <c r="B3809" s="268">
        <v>3797</v>
      </c>
      <c r="C3809" s="226" t="s">
        <v>71</v>
      </c>
      <c r="D3809" s="227" t="s">
        <v>120</v>
      </c>
      <c r="E3809" s="228" t="s">
        <v>7448</v>
      </c>
      <c r="F3809" s="226" t="s">
        <v>7433</v>
      </c>
      <c r="G3809" s="226" t="s">
        <v>65</v>
      </c>
      <c r="H3809" s="226" t="s">
        <v>66</v>
      </c>
      <c r="I3809" s="229"/>
      <c r="J3809" s="260"/>
      <c r="K3809" s="252">
        <f t="shared" si="61"/>
        <v>139</v>
      </c>
      <c r="L3809" s="9" t="s">
        <v>34</v>
      </c>
    </row>
    <row r="3810" spans="2:12">
      <c r="B3810" s="268">
        <v>3798</v>
      </c>
      <c r="C3810" s="226" t="s">
        <v>71</v>
      </c>
      <c r="D3810" s="227" t="s">
        <v>120</v>
      </c>
      <c r="E3810" s="228" t="s">
        <v>7449</v>
      </c>
      <c r="F3810" s="226" t="s">
        <v>7433</v>
      </c>
      <c r="G3810" s="226" t="s">
        <v>65</v>
      </c>
      <c r="H3810" s="226" t="s">
        <v>66</v>
      </c>
      <c r="I3810" s="229"/>
      <c r="J3810" s="260"/>
      <c r="K3810" s="252">
        <f t="shared" si="61"/>
        <v>140</v>
      </c>
      <c r="L3810" s="9" t="s">
        <v>34</v>
      </c>
    </row>
    <row r="3811" spans="2:12">
      <c r="B3811" s="268">
        <v>3799</v>
      </c>
      <c r="C3811" s="226" t="s">
        <v>71</v>
      </c>
      <c r="D3811" s="227" t="s">
        <v>120</v>
      </c>
      <c r="E3811" s="228" t="s">
        <v>7450</v>
      </c>
      <c r="F3811" s="226" t="s">
        <v>7433</v>
      </c>
      <c r="G3811" s="226" t="s">
        <v>65</v>
      </c>
      <c r="H3811" s="226" t="s">
        <v>66</v>
      </c>
      <c r="I3811" s="229"/>
      <c r="J3811" s="260"/>
      <c r="K3811" s="252">
        <f t="shared" si="61"/>
        <v>141</v>
      </c>
      <c r="L3811" s="9" t="s">
        <v>34</v>
      </c>
    </row>
    <row r="3812" spans="2:12">
      <c r="B3812" s="268">
        <v>3800</v>
      </c>
      <c r="C3812" s="226" t="s">
        <v>71</v>
      </c>
      <c r="D3812" s="227" t="s">
        <v>120</v>
      </c>
      <c r="E3812" s="228" t="s">
        <v>7451</v>
      </c>
      <c r="F3812" s="226" t="s">
        <v>7433</v>
      </c>
      <c r="G3812" s="226" t="s">
        <v>65</v>
      </c>
      <c r="H3812" s="226" t="s">
        <v>66</v>
      </c>
      <c r="I3812" s="229"/>
      <c r="J3812" s="260"/>
      <c r="K3812" s="252">
        <f t="shared" si="61"/>
        <v>142</v>
      </c>
      <c r="L3812" s="9" t="s">
        <v>34</v>
      </c>
    </row>
    <row r="3813" spans="2:12">
      <c r="B3813" s="268">
        <v>3801</v>
      </c>
      <c r="C3813" s="226" t="s">
        <v>71</v>
      </c>
      <c r="D3813" s="227" t="s">
        <v>120</v>
      </c>
      <c r="E3813" s="228" t="s">
        <v>7452</v>
      </c>
      <c r="F3813" s="226" t="s">
        <v>7433</v>
      </c>
      <c r="G3813" s="226" t="s">
        <v>65</v>
      </c>
      <c r="H3813" s="226" t="s">
        <v>66</v>
      </c>
      <c r="I3813" s="229"/>
      <c r="J3813" s="260"/>
      <c r="K3813" s="252">
        <f t="shared" si="61"/>
        <v>143</v>
      </c>
      <c r="L3813" s="9" t="s">
        <v>34</v>
      </c>
    </row>
    <row r="3814" spans="2:12">
      <c r="B3814" s="268">
        <v>3802</v>
      </c>
      <c r="C3814" s="226" t="s">
        <v>119</v>
      </c>
      <c r="D3814" s="227" t="s">
        <v>120</v>
      </c>
      <c r="E3814" s="228" t="s">
        <v>7453</v>
      </c>
      <c r="F3814" s="226" t="s">
        <v>7454</v>
      </c>
      <c r="G3814" s="226" t="s">
        <v>65</v>
      </c>
      <c r="H3814" s="226" t="s">
        <v>66</v>
      </c>
      <c r="I3814" s="229"/>
      <c r="J3814" s="260"/>
      <c r="K3814" s="252">
        <f t="shared" si="61"/>
        <v>31</v>
      </c>
      <c r="L3814" s="9" t="s">
        <v>34</v>
      </c>
    </row>
    <row r="3815" spans="2:12">
      <c r="B3815" s="268">
        <v>3803</v>
      </c>
      <c r="C3815" s="226" t="s">
        <v>71</v>
      </c>
      <c r="D3815" s="227" t="s">
        <v>120</v>
      </c>
      <c r="E3815" s="228" t="s">
        <v>7455</v>
      </c>
      <c r="F3815" s="226" t="s">
        <v>7456</v>
      </c>
      <c r="G3815" s="226" t="s">
        <v>65</v>
      </c>
      <c r="H3815" s="226" t="s">
        <v>66</v>
      </c>
      <c r="I3815" s="229"/>
      <c r="J3815" s="260"/>
      <c r="K3815" s="252">
        <f t="shared" si="61"/>
        <v>164</v>
      </c>
      <c r="L3815" s="9" t="s">
        <v>34</v>
      </c>
    </row>
    <row r="3816" spans="2:12">
      <c r="B3816" s="268">
        <v>3804</v>
      </c>
      <c r="C3816" s="226" t="s">
        <v>71</v>
      </c>
      <c r="D3816" s="227" t="s">
        <v>72</v>
      </c>
      <c r="E3816" s="228" t="s">
        <v>7457</v>
      </c>
      <c r="F3816" s="226" t="s">
        <v>7458</v>
      </c>
      <c r="G3816" s="226" t="s">
        <v>65</v>
      </c>
      <c r="H3816" s="226" t="s">
        <v>66</v>
      </c>
      <c r="I3816" s="229"/>
      <c r="J3816" s="260"/>
      <c r="K3816" s="252">
        <f t="shared" si="61"/>
        <v>1736</v>
      </c>
      <c r="L3816" s="9" t="s">
        <v>34</v>
      </c>
    </row>
    <row r="3817" spans="2:12">
      <c r="B3817" s="268">
        <v>3805</v>
      </c>
      <c r="C3817" s="226" t="s">
        <v>71</v>
      </c>
      <c r="D3817" s="227" t="s">
        <v>72</v>
      </c>
      <c r="E3817" s="228" t="s">
        <v>7459</v>
      </c>
      <c r="F3817" s="226" t="s">
        <v>7460</v>
      </c>
      <c r="G3817" s="226" t="s">
        <v>65</v>
      </c>
      <c r="H3817" s="226" t="s">
        <v>66</v>
      </c>
      <c r="I3817" s="229"/>
      <c r="J3817" s="260"/>
      <c r="K3817" s="252">
        <f t="shared" si="61"/>
        <v>1887</v>
      </c>
      <c r="L3817" s="9" t="s">
        <v>34</v>
      </c>
    </row>
    <row r="3818" spans="2:12">
      <c r="B3818" s="268">
        <v>3806</v>
      </c>
      <c r="C3818" s="226" t="s">
        <v>71</v>
      </c>
      <c r="D3818" s="227" t="s">
        <v>120</v>
      </c>
      <c r="E3818" s="228" t="s">
        <v>7461</v>
      </c>
      <c r="F3818" s="226" t="s">
        <v>7462</v>
      </c>
      <c r="G3818" s="226" t="s">
        <v>65</v>
      </c>
      <c r="H3818" s="226" t="s">
        <v>66</v>
      </c>
      <c r="I3818" s="229"/>
      <c r="J3818" s="260"/>
      <c r="K3818" s="252">
        <f t="shared" si="61"/>
        <v>552</v>
      </c>
      <c r="L3818" s="9" t="s">
        <v>34</v>
      </c>
    </row>
    <row r="3819" spans="2:12">
      <c r="B3819" s="268">
        <v>3807</v>
      </c>
      <c r="C3819" s="226" t="s">
        <v>71</v>
      </c>
      <c r="D3819" s="227" t="s">
        <v>120</v>
      </c>
      <c r="E3819" s="228" t="s">
        <v>7463</v>
      </c>
      <c r="F3819" s="226" t="s">
        <v>7464</v>
      </c>
      <c r="G3819" s="226" t="s">
        <v>65</v>
      </c>
      <c r="H3819" s="226" t="s">
        <v>66</v>
      </c>
      <c r="I3819" s="229"/>
      <c r="J3819" s="260"/>
      <c r="K3819" s="252">
        <f t="shared" si="61"/>
        <v>547</v>
      </c>
      <c r="L3819" s="9" t="s">
        <v>34</v>
      </c>
    </row>
    <row r="3820" spans="2:12">
      <c r="B3820" s="268">
        <v>3808</v>
      </c>
      <c r="C3820" s="226" t="s">
        <v>71</v>
      </c>
      <c r="D3820" s="227" t="s">
        <v>120</v>
      </c>
      <c r="E3820" s="228" t="s">
        <v>7465</v>
      </c>
      <c r="F3820" s="226" t="s">
        <v>7466</v>
      </c>
      <c r="G3820" s="226" t="s">
        <v>65</v>
      </c>
      <c r="H3820" s="226" t="s">
        <v>66</v>
      </c>
      <c r="I3820" s="229"/>
      <c r="J3820" s="260"/>
      <c r="K3820" s="252">
        <f t="shared" si="61"/>
        <v>553</v>
      </c>
      <c r="L3820" s="9" t="s">
        <v>34</v>
      </c>
    </row>
    <row r="3821" spans="2:12">
      <c r="B3821" s="268">
        <v>3809</v>
      </c>
      <c r="C3821" s="226" t="s">
        <v>71</v>
      </c>
      <c r="D3821" s="227" t="s">
        <v>120</v>
      </c>
      <c r="E3821" s="228" t="s">
        <v>7467</v>
      </c>
      <c r="F3821" s="226" t="s">
        <v>7468</v>
      </c>
      <c r="G3821" s="226" t="s">
        <v>65</v>
      </c>
      <c r="H3821" s="226" t="s">
        <v>66</v>
      </c>
      <c r="I3821" s="229"/>
      <c r="J3821" s="260"/>
      <c r="K3821" s="252">
        <f t="shared" si="61"/>
        <v>551</v>
      </c>
      <c r="L3821" s="9" t="s">
        <v>34</v>
      </c>
    </row>
    <row r="3822" spans="2:12">
      <c r="B3822" s="268">
        <v>3810</v>
      </c>
      <c r="C3822" s="226" t="s">
        <v>71</v>
      </c>
      <c r="D3822" s="227" t="s">
        <v>120</v>
      </c>
      <c r="E3822" s="228" t="s">
        <v>7469</v>
      </c>
      <c r="F3822" s="226" t="s">
        <v>7470</v>
      </c>
      <c r="G3822" s="226" t="s">
        <v>65</v>
      </c>
      <c r="H3822" s="226" t="s">
        <v>66</v>
      </c>
      <c r="I3822" s="229"/>
      <c r="J3822" s="260"/>
      <c r="K3822" s="252">
        <f t="shared" si="61"/>
        <v>550</v>
      </c>
      <c r="L3822" s="9" t="s">
        <v>34</v>
      </c>
    </row>
    <row r="3823" spans="2:12">
      <c r="B3823" s="268">
        <v>3811</v>
      </c>
      <c r="C3823" s="226" t="s">
        <v>71</v>
      </c>
      <c r="D3823" s="227" t="s">
        <v>120</v>
      </c>
      <c r="E3823" s="228" t="s">
        <v>7471</v>
      </c>
      <c r="F3823" s="226" t="s">
        <v>7472</v>
      </c>
      <c r="G3823" s="226" t="s">
        <v>65</v>
      </c>
      <c r="H3823" s="226" t="s">
        <v>66</v>
      </c>
      <c r="I3823" s="229"/>
      <c r="J3823" s="260"/>
      <c r="K3823" s="252">
        <f t="shared" si="61"/>
        <v>549</v>
      </c>
      <c r="L3823" s="9" t="s">
        <v>34</v>
      </c>
    </row>
    <row r="3824" spans="2:12">
      <c r="B3824" s="268">
        <v>3812</v>
      </c>
      <c r="C3824" s="226" t="s">
        <v>71</v>
      </c>
      <c r="D3824" s="227" t="s">
        <v>120</v>
      </c>
      <c r="E3824" s="228" t="s">
        <v>7473</v>
      </c>
      <c r="F3824" s="226" t="s">
        <v>7474</v>
      </c>
      <c r="G3824" s="226" t="s">
        <v>65</v>
      </c>
      <c r="H3824" s="226" t="s">
        <v>66</v>
      </c>
      <c r="I3824" s="229"/>
      <c r="J3824" s="260"/>
      <c r="K3824" s="252">
        <f t="shared" si="61"/>
        <v>548</v>
      </c>
      <c r="L3824" s="9" t="s">
        <v>34</v>
      </c>
    </row>
    <row r="3825" spans="2:12">
      <c r="B3825" s="268">
        <v>3813</v>
      </c>
      <c r="C3825" s="226" t="s">
        <v>7475</v>
      </c>
      <c r="D3825" s="227" t="s">
        <v>7476</v>
      </c>
      <c r="E3825" s="228" t="s">
        <v>7477</v>
      </c>
      <c r="F3825" s="226" t="s">
        <v>7478</v>
      </c>
      <c r="G3825" s="226" t="s">
        <v>65</v>
      </c>
      <c r="H3825" s="226" t="s">
        <v>66</v>
      </c>
      <c r="I3825" s="229"/>
      <c r="J3825" s="260"/>
      <c r="K3825" s="252">
        <f t="shared" si="61"/>
        <v>7</v>
      </c>
      <c r="L3825" s="9" t="s">
        <v>34</v>
      </c>
    </row>
    <row r="3826" spans="2:12">
      <c r="B3826" s="268">
        <v>3814</v>
      </c>
      <c r="C3826" s="226" t="s">
        <v>7475</v>
      </c>
      <c r="D3826" s="227" t="s">
        <v>7476</v>
      </c>
      <c r="E3826" s="228" t="s">
        <v>7479</v>
      </c>
      <c r="F3826" s="226" t="s">
        <v>7478</v>
      </c>
      <c r="G3826" s="226" t="s">
        <v>65</v>
      </c>
      <c r="H3826" s="226" t="s">
        <v>66</v>
      </c>
      <c r="I3826" s="229"/>
      <c r="J3826" s="260"/>
      <c r="K3826" s="252">
        <f t="shared" si="61"/>
        <v>8</v>
      </c>
      <c r="L3826" s="9" t="s">
        <v>34</v>
      </c>
    </row>
    <row r="3827" spans="2:12">
      <c r="B3827" s="268">
        <v>3815</v>
      </c>
      <c r="C3827" s="226" t="s">
        <v>7475</v>
      </c>
      <c r="D3827" s="227" t="s">
        <v>7476</v>
      </c>
      <c r="E3827" s="228" t="s">
        <v>7480</v>
      </c>
      <c r="F3827" s="226" t="s">
        <v>7478</v>
      </c>
      <c r="G3827" s="226" t="s">
        <v>65</v>
      </c>
      <c r="H3827" s="226" t="s">
        <v>66</v>
      </c>
      <c r="I3827" s="229"/>
      <c r="J3827" s="260"/>
      <c r="K3827" s="252">
        <f t="shared" si="61"/>
        <v>10</v>
      </c>
      <c r="L3827" s="9" t="s">
        <v>34</v>
      </c>
    </row>
    <row r="3828" spans="2:12">
      <c r="B3828" s="268">
        <v>3816</v>
      </c>
      <c r="C3828" s="226" t="s">
        <v>7475</v>
      </c>
      <c r="D3828" s="227" t="s">
        <v>7476</v>
      </c>
      <c r="E3828" s="228" t="s">
        <v>7481</v>
      </c>
      <c r="F3828" s="226" t="s">
        <v>7478</v>
      </c>
      <c r="G3828" s="226" t="s">
        <v>65</v>
      </c>
      <c r="H3828" s="226" t="s">
        <v>66</v>
      </c>
      <c r="I3828" s="229"/>
      <c r="J3828" s="260"/>
      <c r="K3828" s="252">
        <f t="shared" si="61"/>
        <v>11</v>
      </c>
      <c r="L3828" s="9" t="s">
        <v>34</v>
      </c>
    </row>
    <row r="3829" spans="2:12">
      <c r="B3829" s="268">
        <v>3817</v>
      </c>
      <c r="C3829" s="226" t="s">
        <v>7475</v>
      </c>
      <c r="D3829" s="227" t="s">
        <v>7476</v>
      </c>
      <c r="E3829" s="228" t="s">
        <v>7482</v>
      </c>
      <c r="F3829" s="226" t="s">
        <v>7478</v>
      </c>
      <c r="G3829" s="226" t="s">
        <v>65</v>
      </c>
      <c r="H3829" s="226" t="s">
        <v>66</v>
      </c>
      <c r="I3829" s="229"/>
      <c r="J3829" s="260"/>
      <c r="K3829" s="252">
        <f t="shared" si="61"/>
        <v>12</v>
      </c>
      <c r="L3829" s="9" t="s">
        <v>34</v>
      </c>
    </row>
    <row r="3830" spans="2:12">
      <c r="B3830" s="268">
        <v>3818</v>
      </c>
      <c r="C3830" s="226" t="s">
        <v>7475</v>
      </c>
      <c r="D3830" s="227" t="s">
        <v>7476</v>
      </c>
      <c r="E3830" s="228" t="s">
        <v>7483</v>
      </c>
      <c r="F3830" s="226" t="s">
        <v>7478</v>
      </c>
      <c r="G3830" s="226" t="s">
        <v>65</v>
      </c>
      <c r="H3830" s="226" t="s">
        <v>66</v>
      </c>
      <c r="I3830" s="229"/>
      <c r="J3830" s="260"/>
      <c r="K3830" s="252">
        <f t="shared" si="61"/>
        <v>16</v>
      </c>
      <c r="L3830" s="9" t="s">
        <v>34</v>
      </c>
    </row>
    <row r="3831" spans="2:12">
      <c r="B3831" s="268">
        <v>3819</v>
      </c>
      <c r="C3831" s="226" t="s">
        <v>7475</v>
      </c>
      <c r="D3831" s="227" t="s">
        <v>7476</v>
      </c>
      <c r="E3831" s="228" t="s">
        <v>7484</v>
      </c>
      <c r="F3831" s="226" t="s">
        <v>7478</v>
      </c>
      <c r="G3831" s="226" t="s">
        <v>65</v>
      </c>
      <c r="H3831" s="226" t="s">
        <v>66</v>
      </c>
      <c r="I3831" s="229"/>
      <c r="J3831" s="260"/>
      <c r="K3831" s="252">
        <f t="shared" si="61"/>
        <v>17</v>
      </c>
      <c r="L3831" s="9" t="s">
        <v>34</v>
      </c>
    </row>
    <row r="3832" spans="2:12">
      <c r="B3832" s="268">
        <v>3820</v>
      </c>
      <c r="C3832" s="226" t="s">
        <v>7475</v>
      </c>
      <c r="D3832" s="227" t="s">
        <v>7476</v>
      </c>
      <c r="E3832" s="228" t="s">
        <v>7485</v>
      </c>
      <c r="F3832" s="226" t="s">
        <v>7478</v>
      </c>
      <c r="G3832" s="226" t="s">
        <v>65</v>
      </c>
      <c r="H3832" s="226" t="s">
        <v>66</v>
      </c>
      <c r="I3832" s="229"/>
      <c r="J3832" s="260"/>
      <c r="K3832" s="252">
        <f t="shared" si="61"/>
        <v>18</v>
      </c>
      <c r="L3832" s="9" t="s">
        <v>34</v>
      </c>
    </row>
    <row r="3833" spans="2:12">
      <c r="B3833" s="268">
        <v>3821</v>
      </c>
      <c r="C3833" s="226" t="s">
        <v>7475</v>
      </c>
      <c r="D3833" s="227" t="s">
        <v>7476</v>
      </c>
      <c r="E3833" s="228" t="s">
        <v>7486</v>
      </c>
      <c r="F3833" s="226" t="s">
        <v>7478</v>
      </c>
      <c r="G3833" s="226" t="s">
        <v>65</v>
      </c>
      <c r="H3833" s="226" t="s">
        <v>66</v>
      </c>
      <c r="I3833" s="229"/>
      <c r="J3833" s="260"/>
      <c r="K3833" s="252">
        <f t="shared" si="61"/>
        <v>19</v>
      </c>
      <c r="L3833" s="9" t="s">
        <v>34</v>
      </c>
    </row>
    <row r="3834" spans="2:12">
      <c r="B3834" s="268">
        <v>3822</v>
      </c>
      <c r="C3834" s="226" t="s">
        <v>7475</v>
      </c>
      <c r="D3834" s="227" t="s">
        <v>7476</v>
      </c>
      <c r="E3834" s="228" t="s">
        <v>7487</v>
      </c>
      <c r="F3834" s="226" t="s">
        <v>7478</v>
      </c>
      <c r="G3834" s="226" t="s">
        <v>65</v>
      </c>
      <c r="H3834" s="226" t="s">
        <v>66</v>
      </c>
      <c r="I3834" s="229"/>
      <c r="J3834" s="260"/>
      <c r="K3834" s="252">
        <f t="shared" si="61"/>
        <v>26</v>
      </c>
      <c r="L3834" s="9" t="s">
        <v>34</v>
      </c>
    </row>
    <row r="3835" spans="2:12">
      <c r="B3835" s="268">
        <v>3823</v>
      </c>
      <c r="C3835" s="226" t="s">
        <v>67</v>
      </c>
      <c r="D3835" s="227" t="s">
        <v>68</v>
      </c>
      <c r="E3835" s="228" t="s">
        <v>7488</v>
      </c>
      <c r="F3835" s="226" t="s">
        <v>7489</v>
      </c>
      <c r="G3835" s="226" t="s">
        <v>65</v>
      </c>
      <c r="H3835" s="226" t="s">
        <v>491</v>
      </c>
      <c r="I3835" s="229"/>
      <c r="J3835" s="260"/>
      <c r="K3835" s="252">
        <f t="shared" si="61"/>
        <v>41</v>
      </c>
      <c r="L3835" s="9" t="s">
        <v>34</v>
      </c>
    </row>
    <row r="3836" spans="2:12">
      <c r="B3836" s="268">
        <v>3824</v>
      </c>
      <c r="C3836" s="226" t="s">
        <v>7475</v>
      </c>
      <c r="D3836" s="227" t="s">
        <v>7476</v>
      </c>
      <c r="E3836" s="228" t="s">
        <v>7490</v>
      </c>
      <c r="F3836" s="226" t="s">
        <v>7491</v>
      </c>
      <c r="G3836" s="226" t="s">
        <v>65</v>
      </c>
      <c r="H3836" s="226" t="s">
        <v>66</v>
      </c>
      <c r="I3836" s="229"/>
      <c r="J3836" s="260"/>
      <c r="K3836" s="252">
        <f t="shared" si="61"/>
        <v>31</v>
      </c>
      <c r="L3836" s="9" t="s">
        <v>34</v>
      </c>
    </row>
    <row r="3837" spans="2:12">
      <c r="B3837" s="268">
        <v>3825</v>
      </c>
      <c r="C3837" s="226" t="s">
        <v>7475</v>
      </c>
      <c r="D3837" s="227" t="s">
        <v>7476</v>
      </c>
      <c r="E3837" s="228" t="s">
        <v>7492</v>
      </c>
      <c r="F3837" s="226" t="s">
        <v>7491</v>
      </c>
      <c r="G3837" s="226" t="s">
        <v>65</v>
      </c>
      <c r="H3837" s="226" t="s">
        <v>66</v>
      </c>
      <c r="I3837" s="229"/>
      <c r="J3837" s="260"/>
      <c r="K3837" s="252">
        <f t="shared" ref="K3837:K3900" si="62">VALUE(RIGHT($E3837,4))</f>
        <v>32</v>
      </c>
      <c r="L3837" s="9" t="s">
        <v>34</v>
      </c>
    </row>
    <row r="3838" spans="2:12">
      <c r="B3838" s="268">
        <v>3826</v>
      </c>
      <c r="C3838" s="226" t="s">
        <v>7475</v>
      </c>
      <c r="D3838" s="227" t="s">
        <v>7476</v>
      </c>
      <c r="E3838" s="228" t="s">
        <v>7493</v>
      </c>
      <c r="F3838" s="226" t="s">
        <v>7491</v>
      </c>
      <c r="G3838" s="226" t="s">
        <v>65</v>
      </c>
      <c r="H3838" s="226" t="s">
        <v>66</v>
      </c>
      <c r="I3838" s="229"/>
      <c r="J3838" s="260"/>
      <c r="K3838" s="252">
        <f t="shared" si="62"/>
        <v>33</v>
      </c>
      <c r="L3838" s="9" t="s">
        <v>34</v>
      </c>
    </row>
    <row r="3839" spans="2:12">
      <c r="B3839" s="268">
        <v>3827</v>
      </c>
      <c r="C3839" s="226" t="s">
        <v>7475</v>
      </c>
      <c r="D3839" s="227" t="s">
        <v>7476</v>
      </c>
      <c r="E3839" s="228" t="s">
        <v>7494</v>
      </c>
      <c r="F3839" s="226" t="s">
        <v>7491</v>
      </c>
      <c r="G3839" s="226" t="s">
        <v>65</v>
      </c>
      <c r="H3839" s="226" t="s">
        <v>66</v>
      </c>
      <c r="I3839" s="229"/>
      <c r="J3839" s="260"/>
      <c r="K3839" s="252">
        <f t="shared" si="62"/>
        <v>34</v>
      </c>
      <c r="L3839" s="9" t="s">
        <v>34</v>
      </c>
    </row>
    <row r="3840" spans="2:12">
      <c r="B3840" s="268">
        <v>3828</v>
      </c>
      <c r="C3840" s="226" t="s">
        <v>7475</v>
      </c>
      <c r="D3840" s="227" t="s">
        <v>7476</v>
      </c>
      <c r="E3840" s="228" t="s">
        <v>7495</v>
      </c>
      <c r="F3840" s="226" t="s">
        <v>7491</v>
      </c>
      <c r="G3840" s="226" t="s">
        <v>65</v>
      </c>
      <c r="H3840" s="226" t="s">
        <v>66</v>
      </c>
      <c r="I3840" s="229"/>
      <c r="J3840" s="260"/>
      <c r="K3840" s="252">
        <f t="shared" si="62"/>
        <v>35</v>
      </c>
      <c r="L3840" s="9" t="s">
        <v>34</v>
      </c>
    </row>
    <row r="3841" spans="2:12">
      <c r="B3841" s="268">
        <v>3829</v>
      </c>
      <c r="C3841" s="226" t="s">
        <v>7475</v>
      </c>
      <c r="D3841" s="227" t="s">
        <v>7476</v>
      </c>
      <c r="E3841" s="228" t="s">
        <v>7496</v>
      </c>
      <c r="F3841" s="226" t="s">
        <v>7491</v>
      </c>
      <c r="G3841" s="226" t="s">
        <v>65</v>
      </c>
      <c r="H3841" s="226" t="s">
        <v>66</v>
      </c>
      <c r="I3841" s="229"/>
      <c r="J3841" s="260"/>
      <c r="K3841" s="252">
        <f t="shared" si="62"/>
        <v>36</v>
      </c>
      <c r="L3841" s="9" t="s">
        <v>34</v>
      </c>
    </row>
    <row r="3842" spans="2:12">
      <c r="B3842" s="268">
        <v>3830</v>
      </c>
      <c r="C3842" s="226" t="s">
        <v>7475</v>
      </c>
      <c r="D3842" s="227" t="s">
        <v>7476</v>
      </c>
      <c r="E3842" s="228" t="s">
        <v>7497</v>
      </c>
      <c r="F3842" s="226" t="s">
        <v>7498</v>
      </c>
      <c r="G3842" s="226" t="s">
        <v>65</v>
      </c>
      <c r="H3842" s="226" t="s">
        <v>66</v>
      </c>
      <c r="I3842" s="229"/>
      <c r="J3842" s="260"/>
      <c r="K3842" s="252">
        <f t="shared" si="62"/>
        <v>13</v>
      </c>
      <c r="L3842" s="9" t="s">
        <v>34</v>
      </c>
    </row>
    <row r="3843" spans="2:12">
      <c r="B3843" s="268">
        <v>3831</v>
      </c>
      <c r="C3843" s="226" t="s">
        <v>7499</v>
      </c>
      <c r="D3843" s="227" t="s">
        <v>7500</v>
      </c>
      <c r="E3843" s="228" t="s">
        <v>7501</v>
      </c>
      <c r="F3843" s="226" t="s">
        <v>7502</v>
      </c>
      <c r="G3843" s="226" t="s">
        <v>65</v>
      </c>
      <c r="H3843" s="226" t="s">
        <v>66</v>
      </c>
      <c r="I3843" s="229"/>
      <c r="J3843" s="260"/>
      <c r="K3843" s="252">
        <f t="shared" si="62"/>
        <v>55</v>
      </c>
      <c r="L3843" s="9" t="s">
        <v>34</v>
      </c>
    </row>
    <row r="3844" spans="2:12">
      <c r="B3844" s="268">
        <v>3832</v>
      </c>
      <c r="C3844" s="226" t="s">
        <v>7499</v>
      </c>
      <c r="D3844" s="227" t="s">
        <v>7500</v>
      </c>
      <c r="E3844" s="228" t="s">
        <v>7503</v>
      </c>
      <c r="F3844" s="226" t="s">
        <v>7502</v>
      </c>
      <c r="G3844" s="226" t="s">
        <v>65</v>
      </c>
      <c r="H3844" s="226" t="s">
        <v>66</v>
      </c>
      <c r="I3844" s="229"/>
      <c r="J3844" s="260"/>
      <c r="K3844" s="252">
        <f t="shared" si="62"/>
        <v>65</v>
      </c>
      <c r="L3844" s="9" t="s">
        <v>34</v>
      </c>
    </row>
    <row r="3845" spans="2:12">
      <c r="B3845" s="268">
        <v>3833</v>
      </c>
      <c r="C3845" s="226" t="s">
        <v>7499</v>
      </c>
      <c r="D3845" s="227" t="s">
        <v>7500</v>
      </c>
      <c r="E3845" s="228" t="s">
        <v>7504</v>
      </c>
      <c r="F3845" s="226" t="s">
        <v>7502</v>
      </c>
      <c r="G3845" s="226" t="s">
        <v>65</v>
      </c>
      <c r="H3845" s="226" t="s">
        <v>66</v>
      </c>
      <c r="I3845" s="229"/>
      <c r="J3845" s="260"/>
      <c r="K3845" s="252">
        <f t="shared" si="62"/>
        <v>72</v>
      </c>
      <c r="L3845" s="9" t="s">
        <v>34</v>
      </c>
    </row>
    <row r="3846" spans="2:12">
      <c r="B3846" s="268">
        <v>3834</v>
      </c>
      <c r="C3846" s="226" t="s">
        <v>7499</v>
      </c>
      <c r="D3846" s="227" t="s">
        <v>7500</v>
      </c>
      <c r="E3846" s="228" t="s">
        <v>7505</v>
      </c>
      <c r="F3846" s="226" t="s">
        <v>7502</v>
      </c>
      <c r="G3846" s="226" t="s">
        <v>65</v>
      </c>
      <c r="H3846" s="226" t="s">
        <v>66</v>
      </c>
      <c r="I3846" s="229"/>
      <c r="J3846" s="260"/>
      <c r="K3846" s="252">
        <f t="shared" si="62"/>
        <v>75</v>
      </c>
      <c r="L3846" s="9" t="s">
        <v>34</v>
      </c>
    </row>
    <row r="3847" spans="2:12">
      <c r="B3847" s="268">
        <v>3835</v>
      </c>
      <c r="C3847" s="226" t="s">
        <v>7499</v>
      </c>
      <c r="D3847" s="227" t="s">
        <v>7500</v>
      </c>
      <c r="E3847" s="228" t="s">
        <v>7506</v>
      </c>
      <c r="F3847" s="226" t="s">
        <v>7502</v>
      </c>
      <c r="G3847" s="226" t="s">
        <v>65</v>
      </c>
      <c r="H3847" s="226" t="s">
        <v>66</v>
      </c>
      <c r="I3847" s="229"/>
      <c r="J3847" s="260"/>
      <c r="K3847" s="252">
        <f t="shared" si="62"/>
        <v>76</v>
      </c>
      <c r="L3847" s="9" t="s">
        <v>34</v>
      </c>
    </row>
    <row r="3848" spans="2:12">
      <c r="B3848" s="268">
        <v>3836</v>
      </c>
      <c r="C3848" s="226" t="s">
        <v>7499</v>
      </c>
      <c r="D3848" s="227" t="s">
        <v>7500</v>
      </c>
      <c r="E3848" s="228" t="s">
        <v>7507</v>
      </c>
      <c r="F3848" s="226" t="s">
        <v>7502</v>
      </c>
      <c r="G3848" s="226" t="s">
        <v>65</v>
      </c>
      <c r="H3848" s="226" t="s">
        <v>66</v>
      </c>
      <c r="I3848" s="229"/>
      <c r="J3848" s="260"/>
      <c r="K3848" s="252">
        <f t="shared" si="62"/>
        <v>84</v>
      </c>
      <c r="L3848" s="9" t="s">
        <v>34</v>
      </c>
    </row>
    <row r="3849" spans="2:12">
      <c r="B3849" s="268">
        <v>3837</v>
      </c>
      <c r="C3849" s="226" t="s">
        <v>7499</v>
      </c>
      <c r="D3849" s="227" t="s">
        <v>7500</v>
      </c>
      <c r="E3849" s="228" t="s">
        <v>7508</v>
      </c>
      <c r="F3849" s="226" t="s">
        <v>7509</v>
      </c>
      <c r="G3849" s="226" t="s">
        <v>65</v>
      </c>
      <c r="H3849" s="226" t="s">
        <v>66</v>
      </c>
      <c r="I3849" s="229"/>
      <c r="J3849" s="260"/>
      <c r="K3849" s="252">
        <f t="shared" si="62"/>
        <v>56</v>
      </c>
      <c r="L3849" s="9" t="s">
        <v>34</v>
      </c>
    </row>
    <row r="3850" spans="2:12">
      <c r="B3850" s="268">
        <v>3838</v>
      </c>
      <c r="C3850" s="226" t="s">
        <v>7499</v>
      </c>
      <c r="D3850" s="227" t="s">
        <v>7500</v>
      </c>
      <c r="E3850" s="228" t="s">
        <v>7510</v>
      </c>
      <c r="F3850" s="226" t="s">
        <v>7509</v>
      </c>
      <c r="G3850" s="226" t="s">
        <v>65</v>
      </c>
      <c r="H3850" s="226" t="s">
        <v>66</v>
      </c>
      <c r="I3850" s="229"/>
      <c r="J3850" s="260"/>
      <c r="K3850" s="252">
        <f t="shared" si="62"/>
        <v>66</v>
      </c>
      <c r="L3850" s="9" t="s">
        <v>34</v>
      </c>
    </row>
    <row r="3851" spans="2:12">
      <c r="B3851" s="268">
        <v>3839</v>
      </c>
      <c r="C3851" s="226" t="s">
        <v>7499</v>
      </c>
      <c r="D3851" s="227" t="s">
        <v>7500</v>
      </c>
      <c r="E3851" s="228" t="s">
        <v>7511</v>
      </c>
      <c r="F3851" s="226" t="s">
        <v>7509</v>
      </c>
      <c r="G3851" s="226" t="s">
        <v>65</v>
      </c>
      <c r="H3851" s="226" t="s">
        <v>66</v>
      </c>
      <c r="I3851" s="229"/>
      <c r="J3851" s="260"/>
      <c r="K3851" s="252">
        <f t="shared" si="62"/>
        <v>73</v>
      </c>
      <c r="L3851" s="9" t="s">
        <v>34</v>
      </c>
    </row>
    <row r="3852" spans="2:12">
      <c r="B3852" s="268">
        <v>3840</v>
      </c>
      <c r="C3852" s="226" t="s">
        <v>7499</v>
      </c>
      <c r="D3852" s="227" t="s">
        <v>7500</v>
      </c>
      <c r="E3852" s="228" t="s">
        <v>7512</v>
      </c>
      <c r="F3852" s="226" t="s">
        <v>7509</v>
      </c>
      <c r="G3852" s="226" t="s">
        <v>65</v>
      </c>
      <c r="H3852" s="226" t="s">
        <v>66</v>
      </c>
      <c r="I3852" s="229"/>
      <c r="J3852" s="260"/>
      <c r="K3852" s="252">
        <f t="shared" si="62"/>
        <v>78</v>
      </c>
      <c r="L3852" s="9" t="s">
        <v>34</v>
      </c>
    </row>
    <row r="3853" spans="2:12">
      <c r="B3853" s="268">
        <v>3841</v>
      </c>
      <c r="C3853" s="226" t="s">
        <v>7499</v>
      </c>
      <c r="D3853" s="227" t="s">
        <v>7500</v>
      </c>
      <c r="E3853" s="228" t="s">
        <v>7513</v>
      </c>
      <c r="F3853" s="226" t="s">
        <v>7509</v>
      </c>
      <c r="G3853" s="226" t="s">
        <v>65</v>
      </c>
      <c r="H3853" s="226" t="s">
        <v>66</v>
      </c>
      <c r="I3853" s="229"/>
      <c r="J3853" s="260"/>
      <c r="K3853" s="252">
        <f t="shared" si="62"/>
        <v>85</v>
      </c>
      <c r="L3853" s="9" t="s">
        <v>34</v>
      </c>
    </row>
    <row r="3854" spans="2:12">
      <c r="B3854" s="268">
        <v>3842</v>
      </c>
      <c r="C3854" s="226" t="s">
        <v>7499</v>
      </c>
      <c r="D3854" s="227" t="s">
        <v>7500</v>
      </c>
      <c r="E3854" s="228" t="s">
        <v>7514</v>
      </c>
      <c r="F3854" s="226" t="s">
        <v>7515</v>
      </c>
      <c r="G3854" s="226" t="s">
        <v>65</v>
      </c>
      <c r="H3854" s="226" t="s">
        <v>66</v>
      </c>
      <c r="I3854" s="229"/>
      <c r="J3854" s="260"/>
      <c r="K3854" s="252">
        <f t="shared" si="62"/>
        <v>57</v>
      </c>
      <c r="L3854" s="9" t="s">
        <v>34</v>
      </c>
    </row>
    <row r="3855" spans="2:12">
      <c r="B3855" s="268">
        <v>3843</v>
      </c>
      <c r="C3855" s="226" t="s">
        <v>7499</v>
      </c>
      <c r="D3855" s="227" t="s">
        <v>7500</v>
      </c>
      <c r="E3855" s="228" t="s">
        <v>7516</v>
      </c>
      <c r="F3855" s="226" t="s">
        <v>7515</v>
      </c>
      <c r="G3855" s="226" t="s">
        <v>65</v>
      </c>
      <c r="H3855" s="226" t="s">
        <v>66</v>
      </c>
      <c r="I3855" s="229"/>
      <c r="J3855" s="260"/>
      <c r="K3855" s="252">
        <f t="shared" si="62"/>
        <v>67</v>
      </c>
      <c r="L3855" s="9" t="s">
        <v>34</v>
      </c>
    </row>
    <row r="3856" spans="2:12">
      <c r="B3856" s="268">
        <v>3844</v>
      </c>
      <c r="C3856" s="226" t="s">
        <v>7499</v>
      </c>
      <c r="D3856" s="227" t="s">
        <v>7500</v>
      </c>
      <c r="E3856" s="228" t="s">
        <v>7517</v>
      </c>
      <c r="F3856" s="226" t="s">
        <v>7515</v>
      </c>
      <c r="G3856" s="226" t="s">
        <v>65</v>
      </c>
      <c r="H3856" s="226" t="s">
        <v>66</v>
      </c>
      <c r="I3856" s="229"/>
      <c r="J3856" s="260"/>
      <c r="K3856" s="252">
        <f t="shared" si="62"/>
        <v>74</v>
      </c>
      <c r="L3856" s="9" t="s">
        <v>34</v>
      </c>
    </row>
    <row r="3857" spans="2:12">
      <c r="B3857" s="268">
        <v>3845</v>
      </c>
      <c r="C3857" s="226" t="s">
        <v>7499</v>
      </c>
      <c r="D3857" s="227" t="s">
        <v>7500</v>
      </c>
      <c r="E3857" s="228" t="s">
        <v>7518</v>
      </c>
      <c r="F3857" s="226" t="s">
        <v>7515</v>
      </c>
      <c r="G3857" s="226" t="s">
        <v>65</v>
      </c>
      <c r="H3857" s="226" t="s">
        <v>66</v>
      </c>
      <c r="I3857" s="229"/>
      <c r="J3857" s="260"/>
      <c r="K3857" s="252">
        <f t="shared" si="62"/>
        <v>79</v>
      </c>
      <c r="L3857" s="9" t="s">
        <v>34</v>
      </c>
    </row>
    <row r="3858" spans="2:12">
      <c r="B3858" s="268">
        <v>3846</v>
      </c>
      <c r="C3858" s="226" t="s">
        <v>7499</v>
      </c>
      <c r="D3858" s="227" t="s">
        <v>7500</v>
      </c>
      <c r="E3858" s="228" t="s">
        <v>7519</v>
      </c>
      <c r="F3858" s="226" t="s">
        <v>7515</v>
      </c>
      <c r="G3858" s="226" t="s">
        <v>65</v>
      </c>
      <c r="H3858" s="226" t="s">
        <v>66</v>
      </c>
      <c r="I3858" s="229"/>
      <c r="J3858" s="260"/>
      <c r="K3858" s="252">
        <f t="shared" si="62"/>
        <v>86</v>
      </c>
      <c r="L3858" s="9" t="s">
        <v>34</v>
      </c>
    </row>
    <row r="3859" spans="2:12">
      <c r="B3859" s="268">
        <v>3847</v>
      </c>
      <c r="C3859" s="226" t="s">
        <v>7499</v>
      </c>
      <c r="D3859" s="227" t="s">
        <v>7500</v>
      </c>
      <c r="E3859" s="228" t="s">
        <v>7520</v>
      </c>
      <c r="F3859" s="226" t="s">
        <v>7521</v>
      </c>
      <c r="G3859" s="226" t="s">
        <v>65</v>
      </c>
      <c r="H3859" s="226" t="s">
        <v>66</v>
      </c>
      <c r="I3859" s="229"/>
      <c r="J3859" s="260"/>
      <c r="K3859" s="252">
        <f t="shared" si="62"/>
        <v>58</v>
      </c>
      <c r="L3859" s="9" t="s">
        <v>34</v>
      </c>
    </row>
    <row r="3860" spans="2:12">
      <c r="B3860" s="268">
        <v>3848</v>
      </c>
      <c r="C3860" s="226" t="s">
        <v>7499</v>
      </c>
      <c r="D3860" s="227" t="s">
        <v>7500</v>
      </c>
      <c r="E3860" s="228" t="s">
        <v>7522</v>
      </c>
      <c r="F3860" s="226" t="s">
        <v>7521</v>
      </c>
      <c r="G3860" s="226" t="s">
        <v>65</v>
      </c>
      <c r="H3860" s="226" t="s">
        <v>66</v>
      </c>
      <c r="I3860" s="229"/>
      <c r="J3860" s="260"/>
      <c r="K3860" s="252">
        <f t="shared" si="62"/>
        <v>62</v>
      </c>
      <c r="L3860" s="9" t="s">
        <v>34</v>
      </c>
    </row>
    <row r="3861" spans="2:12">
      <c r="B3861" s="268">
        <v>3849</v>
      </c>
      <c r="C3861" s="226" t="s">
        <v>7499</v>
      </c>
      <c r="D3861" s="227" t="s">
        <v>7500</v>
      </c>
      <c r="E3861" s="228" t="s">
        <v>7523</v>
      </c>
      <c r="F3861" s="226" t="s">
        <v>7521</v>
      </c>
      <c r="G3861" s="226" t="s">
        <v>65</v>
      </c>
      <c r="H3861" s="226" t="s">
        <v>66</v>
      </c>
      <c r="I3861" s="229"/>
      <c r="J3861" s="260"/>
      <c r="K3861" s="252">
        <f t="shared" si="62"/>
        <v>68</v>
      </c>
      <c r="L3861" s="9" t="s">
        <v>34</v>
      </c>
    </row>
    <row r="3862" spans="2:12">
      <c r="B3862" s="268">
        <v>3850</v>
      </c>
      <c r="C3862" s="226" t="s">
        <v>7499</v>
      </c>
      <c r="D3862" s="227" t="s">
        <v>7500</v>
      </c>
      <c r="E3862" s="228" t="s">
        <v>7524</v>
      </c>
      <c r="F3862" s="226" t="s">
        <v>7521</v>
      </c>
      <c r="G3862" s="226" t="s">
        <v>65</v>
      </c>
      <c r="H3862" s="226" t="s">
        <v>66</v>
      </c>
      <c r="I3862" s="229"/>
      <c r="J3862" s="260"/>
      <c r="K3862" s="252">
        <f t="shared" si="62"/>
        <v>82</v>
      </c>
      <c r="L3862" s="9" t="s">
        <v>34</v>
      </c>
    </row>
    <row r="3863" spans="2:12">
      <c r="B3863" s="268">
        <v>3851</v>
      </c>
      <c r="C3863" s="226" t="s">
        <v>7499</v>
      </c>
      <c r="D3863" s="227" t="s">
        <v>7500</v>
      </c>
      <c r="E3863" s="228" t="s">
        <v>7525</v>
      </c>
      <c r="F3863" s="226" t="s">
        <v>7526</v>
      </c>
      <c r="G3863" s="226" t="s">
        <v>65</v>
      </c>
      <c r="H3863" s="226" t="s">
        <v>66</v>
      </c>
      <c r="I3863" s="229"/>
      <c r="J3863" s="260"/>
      <c r="K3863" s="252">
        <f t="shared" si="62"/>
        <v>59</v>
      </c>
      <c r="L3863" s="9" t="s">
        <v>34</v>
      </c>
    </row>
    <row r="3864" spans="2:12">
      <c r="B3864" s="268">
        <v>3852</v>
      </c>
      <c r="C3864" s="226" t="s">
        <v>7499</v>
      </c>
      <c r="D3864" s="227" t="s">
        <v>7500</v>
      </c>
      <c r="E3864" s="228" t="s">
        <v>7527</v>
      </c>
      <c r="F3864" s="226" t="s">
        <v>7526</v>
      </c>
      <c r="G3864" s="226" t="s">
        <v>65</v>
      </c>
      <c r="H3864" s="226" t="s">
        <v>66</v>
      </c>
      <c r="I3864" s="229"/>
      <c r="J3864" s="260"/>
      <c r="K3864" s="252">
        <f t="shared" si="62"/>
        <v>63</v>
      </c>
      <c r="L3864" s="9" t="s">
        <v>34</v>
      </c>
    </row>
    <row r="3865" spans="2:12">
      <c r="B3865" s="268">
        <v>3853</v>
      </c>
      <c r="C3865" s="226" t="s">
        <v>7499</v>
      </c>
      <c r="D3865" s="227" t="s">
        <v>7500</v>
      </c>
      <c r="E3865" s="228" t="s">
        <v>7528</v>
      </c>
      <c r="F3865" s="226" t="s">
        <v>7526</v>
      </c>
      <c r="G3865" s="226" t="s">
        <v>65</v>
      </c>
      <c r="H3865" s="226" t="s">
        <v>66</v>
      </c>
      <c r="I3865" s="229"/>
      <c r="J3865" s="260"/>
      <c r="K3865" s="252">
        <f t="shared" si="62"/>
        <v>70</v>
      </c>
      <c r="L3865" s="9" t="s">
        <v>34</v>
      </c>
    </row>
    <row r="3866" spans="2:12">
      <c r="B3866" s="268">
        <v>3854</v>
      </c>
      <c r="C3866" s="226" t="s">
        <v>7499</v>
      </c>
      <c r="D3866" s="227" t="s">
        <v>7500</v>
      </c>
      <c r="E3866" s="228" t="s">
        <v>7529</v>
      </c>
      <c r="F3866" s="226" t="s">
        <v>7526</v>
      </c>
      <c r="G3866" s="226" t="s">
        <v>65</v>
      </c>
      <c r="H3866" s="226" t="s">
        <v>66</v>
      </c>
      <c r="I3866" s="229"/>
      <c r="J3866" s="260"/>
      <c r="K3866" s="252">
        <f t="shared" si="62"/>
        <v>83</v>
      </c>
      <c r="L3866" s="9" t="s">
        <v>34</v>
      </c>
    </row>
    <row r="3867" spans="2:12">
      <c r="B3867" s="268">
        <v>3855</v>
      </c>
      <c r="C3867" s="226" t="s">
        <v>7499</v>
      </c>
      <c r="D3867" s="227" t="s">
        <v>7500</v>
      </c>
      <c r="E3867" s="228" t="s">
        <v>7530</v>
      </c>
      <c r="F3867" s="226" t="s">
        <v>7531</v>
      </c>
      <c r="G3867" s="226" t="s">
        <v>65</v>
      </c>
      <c r="H3867" s="226" t="s">
        <v>66</v>
      </c>
      <c r="I3867" s="229"/>
      <c r="J3867" s="260"/>
      <c r="K3867" s="252">
        <f t="shared" si="62"/>
        <v>60</v>
      </c>
      <c r="L3867" s="9" t="s">
        <v>34</v>
      </c>
    </row>
    <row r="3868" spans="2:12">
      <c r="B3868" s="268">
        <v>3856</v>
      </c>
      <c r="C3868" s="226" t="s">
        <v>7499</v>
      </c>
      <c r="D3868" s="227" t="s">
        <v>7500</v>
      </c>
      <c r="E3868" s="228" t="s">
        <v>7532</v>
      </c>
      <c r="F3868" s="226" t="s">
        <v>7531</v>
      </c>
      <c r="G3868" s="226" t="s">
        <v>65</v>
      </c>
      <c r="H3868" s="226" t="s">
        <v>66</v>
      </c>
      <c r="I3868" s="229"/>
      <c r="J3868" s="260"/>
      <c r="K3868" s="252">
        <f t="shared" si="62"/>
        <v>64</v>
      </c>
      <c r="L3868" s="9" t="s">
        <v>34</v>
      </c>
    </row>
    <row r="3869" spans="2:12">
      <c r="B3869" s="268">
        <v>3857</v>
      </c>
      <c r="C3869" s="226" t="s">
        <v>7499</v>
      </c>
      <c r="D3869" s="227" t="s">
        <v>7500</v>
      </c>
      <c r="E3869" s="228" t="s">
        <v>7533</v>
      </c>
      <c r="F3869" s="226" t="s">
        <v>7531</v>
      </c>
      <c r="G3869" s="226" t="s">
        <v>65</v>
      </c>
      <c r="H3869" s="226" t="s">
        <v>66</v>
      </c>
      <c r="I3869" s="229"/>
      <c r="J3869" s="260"/>
      <c r="K3869" s="252">
        <f t="shared" si="62"/>
        <v>71</v>
      </c>
      <c r="L3869" s="9" t="s">
        <v>34</v>
      </c>
    </row>
    <row r="3870" spans="2:12">
      <c r="B3870" s="268">
        <v>3858</v>
      </c>
      <c r="C3870" s="226" t="s">
        <v>7499</v>
      </c>
      <c r="D3870" s="227" t="s">
        <v>7500</v>
      </c>
      <c r="E3870" s="228" t="s">
        <v>7534</v>
      </c>
      <c r="F3870" s="226" t="s">
        <v>7535</v>
      </c>
      <c r="G3870" s="226" t="s">
        <v>65</v>
      </c>
      <c r="H3870" s="226" t="s">
        <v>66</v>
      </c>
      <c r="I3870" s="229"/>
      <c r="J3870" s="260"/>
      <c r="K3870" s="252">
        <f t="shared" si="62"/>
        <v>51</v>
      </c>
      <c r="L3870" s="9" t="s">
        <v>34</v>
      </c>
    </row>
    <row r="3871" spans="2:12">
      <c r="B3871" s="268">
        <v>3859</v>
      </c>
      <c r="C3871" s="226" t="s">
        <v>7499</v>
      </c>
      <c r="D3871" s="227" t="s">
        <v>7500</v>
      </c>
      <c r="E3871" s="228" t="s">
        <v>7536</v>
      </c>
      <c r="F3871" s="226" t="s">
        <v>7537</v>
      </c>
      <c r="G3871" s="226" t="s">
        <v>65</v>
      </c>
      <c r="H3871" s="226" t="s">
        <v>66</v>
      </c>
      <c r="I3871" s="229"/>
      <c r="J3871" s="260"/>
      <c r="K3871" s="252">
        <f t="shared" si="62"/>
        <v>52</v>
      </c>
      <c r="L3871" s="9" t="s">
        <v>34</v>
      </c>
    </row>
    <row r="3872" spans="2:12">
      <c r="B3872" s="268">
        <v>3860</v>
      </c>
      <c r="C3872" s="226" t="s">
        <v>7499</v>
      </c>
      <c r="D3872" s="227" t="s">
        <v>7500</v>
      </c>
      <c r="E3872" s="228" t="s">
        <v>7538</v>
      </c>
      <c r="F3872" s="226" t="s">
        <v>7539</v>
      </c>
      <c r="G3872" s="226" t="s">
        <v>65</v>
      </c>
      <c r="H3872" s="226" t="s">
        <v>66</v>
      </c>
      <c r="I3872" s="229"/>
      <c r="J3872" s="260"/>
      <c r="K3872" s="252">
        <f t="shared" si="62"/>
        <v>53</v>
      </c>
      <c r="L3872" s="9" t="s">
        <v>34</v>
      </c>
    </row>
    <row r="3873" spans="2:12">
      <c r="B3873" s="268">
        <v>3861</v>
      </c>
      <c r="C3873" s="226" t="s">
        <v>7499</v>
      </c>
      <c r="D3873" s="227" t="s">
        <v>7500</v>
      </c>
      <c r="E3873" s="228" t="s">
        <v>7540</v>
      </c>
      <c r="F3873" s="226" t="s">
        <v>7541</v>
      </c>
      <c r="G3873" s="226" t="s">
        <v>65</v>
      </c>
      <c r="H3873" s="226" t="s">
        <v>66</v>
      </c>
      <c r="I3873" s="229"/>
      <c r="J3873" s="260"/>
      <c r="K3873" s="252">
        <f t="shared" si="62"/>
        <v>54</v>
      </c>
      <c r="L3873" s="9" t="s">
        <v>34</v>
      </c>
    </row>
    <row r="3874" spans="2:12">
      <c r="B3874" s="268">
        <v>3862</v>
      </c>
      <c r="C3874" s="226" t="s">
        <v>320</v>
      </c>
      <c r="D3874" s="227" t="s">
        <v>321</v>
      </c>
      <c r="E3874" s="228" t="s">
        <v>7542</v>
      </c>
      <c r="F3874" s="226" t="s">
        <v>7543</v>
      </c>
      <c r="G3874" s="226" t="s">
        <v>65</v>
      </c>
      <c r="H3874" s="226" t="s">
        <v>66</v>
      </c>
      <c r="I3874" s="229"/>
      <c r="J3874" s="260"/>
      <c r="K3874" s="252">
        <f t="shared" si="62"/>
        <v>85</v>
      </c>
      <c r="L3874" s="9" t="s">
        <v>34</v>
      </c>
    </row>
    <row r="3875" spans="2:12">
      <c r="B3875" s="268">
        <v>3863</v>
      </c>
      <c r="C3875" s="226" t="s">
        <v>320</v>
      </c>
      <c r="D3875" s="227" t="s">
        <v>321</v>
      </c>
      <c r="E3875" s="228" t="s">
        <v>7544</v>
      </c>
      <c r="F3875" s="226" t="s">
        <v>7545</v>
      </c>
      <c r="G3875" s="226" t="s">
        <v>65</v>
      </c>
      <c r="H3875" s="226" t="s">
        <v>66</v>
      </c>
      <c r="I3875" s="229"/>
      <c r="J3875" s="260"/>
      <c r="K3875" s="252">
        <f t="shared" si="62"/>
        <v>86</v>
      </c>
      <c r="L3875" s="9" t="s">
        <v>34</v>
      </c>
    </row>
    <row r="3876" spans="2:12">
      <c r="B3876" s="268">
        <v>3864</v>
      </c>
      <c r="C3876" s="226" t="s">
        <v>119</v>
      </c>
      <c r="D3876" s="227" t="s">
        <v>120</v>
      </c>
      <c r="E3876" s="228" t="s">
        <v>7546</v>
      </c>
      <c r="F3876" s="226" t="s">
        <v>7547</v>
      </c>
      <c r="G3876" s="226" t="s">
        <v>65</v>
      </c>
      <c r="H3876" s="226" t="s">
        <v>66</v>
      </c>
      <c r="I3876" s="229"/>
      <c r="J3876" s="260"/>
      <c r="K3876" s="252">
        <f t="shared" si="62"/>
        <v>18</v>
      </c>
      <c r="L3876" s="9" t="s">
        <v>34</v>
      </c>
    </row>
    <row r="3877" spans="2:12">
      <c r="B3877" s="268">
        <v>3865</v>
      </c>
      <c r="C3877" s="226" t="s">
        <v>7548</v>
      </c>
      <c r="D3877" s="227" t="s">
        <v>7549</v>
      </c>
      <c r="E3877" s="228" t="s">
        <v>7550</v>
      </c>
      <c r="F3877" s="226" t="s">
        <v>7551</v>
      </c>
      <c r="G3877" s="226" t="s">
        <v>65</v>
      </c>
      <c r="H3877" s="226" t="s">
        <v>66</v>
      </c>
      <c r="I3877" s="229"/>
      <c r="J3877" s="260"/>
      <c r="K3877" s="252">
        <f t="shared" si="62"/>
        <v>1</v>
      </c>
      <c r="L3877" s="9" t="s">
        <v>34</v>
      </c>
    </row>
    <row r="3878" spans="2:12">
      <c r="B3878" s="268">
        <v>3866</v>
      </c>
      <c r="C3878" s="226" t="s">
        <v>7548</v>
      </c>
      <c r="D3878" s="227" t="s">
        <v>7549</v>
      </c>
      <c r="E3878" s="228" t="s">
        <v>7552</v>
      </c>
      <c r="F3878" s="226" t="s">
        <v>7551</v>
      </c>
      <c r="G3878" s="226" t="s">
        <v>65</v>
      </c>
      <c r="H3878" s="226" t="s">
        <v>66</v>
      </c>
      <c r="I3878" s="229"/>
      <c r="J3878" s="260"/>
      <c r="K3878" s="252">
        <f t="shared" si="62"/>
        <v>2</v>
      </c>
      <c r="L3878" s="9" t="s">
        <v>34</v>
      </c>
    </row>
    <row r="3879" spans="2:12">
      <c r="B3879" s="268">
        <v>3867</v>
      </c>
      <c r="C3879" s="226" t="s">
        <v>7548</v>
      </c>
      <c r="D3879" s="227" t="s">
        <v>7549</v>
      </c>
      <c r="E3879" s="228" t="s">
        <v>7553</v>
      </c>
      <c r="F3879" s="226" t="s">
        <v>7551</v>
      </c>
      <c r="G3879" s="226" t="s">
        <v>65</v>
      </c>
      <c r="H3879" s="226" t="s">
        <v>66</v>
      </c>
      <c r="I3879" s="229"/>
      <c r="J3879" s="260"/>
      <c r="K3879" s="252">
        <f t="shared" si="62"/>
        <v>3</v>
      </c>
      <c r="L3879" s="9" t="s">
        <v>34</v>
      </c>
    </row>
    <row r="3880" spans="2:12">
      <c r="B3880" s="268">
        <v>3868</v>
      </c>
      <c r="C3880" s="226" t="s">
        <v>7548</v>
      </c>
      <c r="D3880" s="227" t="s">
        <v>7549</v>
      </c>
      <c r="E3880" s="228" t="s">
        <v>7554</v>
      </c>
      <c r="F3880" s="226" t="s">
        <v>7555</v>
      </c>
      <c r="G3880" s="226" t="s">
        <v>65</v>
      </c>
      <c r="H3880" s="226" t="s">
        <v>66</v>
      </c>
      <c r="I3880" s="229"/>
      <c r="J3880" s="260"/>
      <c r="K3880" s="252">
        <f t="shared" si="62"/>
        <v>18</v>
      </c>
      <c r="L3880" s="9" t="s">
        <v>34</v>
      </c>
    </row>
    <row r="3881" spans="2:12">
      <c r="B3881" s="268">
        <v>3869</v>
      </c>
      <c r="C3881" s="226" t="s">
        <v>7548</v>
      </c>
      <c r="D3881" s="227" t="s">
        <v>7549</v>
      </c>
      <c r="E3881" s="228" t="s">
        <v>7556</v>
      </c>
      <c r="F3881" s="226" t="s">
        <v>7555</v>
      </c>
      <c r="G3881" s="226" t="s">
        <v>65</v>
      </c>
      <c r="H3881" s="226" t="s">
        <v>66</v>
      </c>
      <c r="I3881" s="229"/>
      <c r="J3881" s="260"/>
      <c r="K3881" s="252">
        <f t="shared" si="62"/>
        <v>19</v>
      </c>
      <c r="L3881" s="9" t="s">
        <v>34</v>
      </c>
    </row>
    <row r="3882" spans="2:12">
      <c r="B3882" s="268">
        <v>3870</v>
      </c>
      <c r="C3882" s="226" t="s">
        <v>67</v>
      </c>
      <c r="D3882" s="227" t="s">
        <v>68</v>
      </c>
      <c r="E3882" s="228" t="s">
        <v>7557</v>
      </c>
      <c r="F3882" s="226" t="s">
        <v>7558</v>
      </c>
      <c r="G3882" s="226" t="s">
        <v>65</v>
      </c>
      <c r="H3882" s="226" t="s">
        <v>66</v>
      </c>
      <c r="I3882" s="229"/>
      <c r="J3882" s="260"/>
      <c r="K3882" s="252">
        <f t="shared" si="62"/>
        <v>105</v>
      </c>
      <c r="L3882" s="9" t="s">
        <v>34</v>
      </c>
    </row>
    <row r="3883" spans="2:12">
      <c r="B3883" s="268">
        <v>3871</v>
      </c>
      <c r="C3883" s="226" t="s">
        <v>7548</v>
      </c>
      <c r="D3883" s="227" t="s">
        <v>7549</v>
      </c>
      <c r="E3883" s="228" t="s">
        <v>7559</v>
      </c>
      <c r="F3883" s="226" t="s">
        <v>7560</v>
      </c>
      <c r="G3883" s="226" t="s">
        <v>65</v>
      </c>
      <c r="H3883" s="226" t="s">
        <v>66</v>
      </c>
      <c r="I3883" s="229"/>
      <c r="J3883" s="260"/>
      <c r="K3883" s="252">
        <f t="shared" si="62"/>
        <v>6</v>
      </c>
      <c r="L3883" s="9" t="s">
        <v>34</v>
      </c>
    </row>
    <row r="3884" spans="2:12">
      <c r="B3884" s="268">
        <v>3872</v>
      </c>
      <c r="C3884" s="226" t="s">
        <v>67</v>
      </c>
      <c r="D3884" s="227" t="s">
        <v>68</v>
      </c>
      <c r="E3884" s="228" t="s">
        <v>7561</v>
      </c>
      <c r="F3884" s="226" t="s">
        <v>7560</v>
      </c>
      <c r="G3884" s="226" t="s">
        <v>65</v>
      </c>
      <c r="H3884" s="226" t="s">
        <v>66</v>
      </c>
      <c r="I3884" s="229"/>
      <c r="J3884" s="260"/>
      <c r="K3884" s="252">
        <f t="shared" si="62"/>
        <v>107</v>
      </c>
      <c r="L3884" s="9" t="s">
        <v>34</v>
      </c>
    </row>
    <row r="3885" spans="2:12">
      <c r="B3885" s="268">
        <v>3873</v>
      </c>
      <c r="C3885" s="226" t="s">
        <v>67</v>
      </c>
      <c r="D3885" s="227" t="s">
        <v>68</v>
      </c>
      <c r="E3885" s="228" t="s">
        <v>7562</v>
      </c>
      <c r="F3885" s="226" t="s">
        <v>7563</v>
      </c>
      <c r="G3885" s="226" t="s">
        <v>65</v>
      </c>
      <c r="H3885" s="226" t="s">
        <v>66</v>
      </c>
      <c r="I3885" s="229"/>
      <c r="J3885" s="260"/>
      <c r="K3885" s="252">
        <f t="shared" si="62"/>
        <v>95</v>
      </c>
      <c r="L3885" s="9" t="s">
        <v>34</v>
      </c>
    </row>
    <row r="3886" spans="2:12">
      <c r="B3886" s="268">
        <v>3874</v>
      </c>
      <c r="C3886" s="226" t="s">
        <v>67</v>
      </c>
      <c r="D3886" s="227" t="s">
        <v>68</v>
      </c>
      <c r="E3886" s="228" t="s">
        <v>7564</v>
      </c>
      <c r="F3886" s="226" t="s">
        <v>7565</v>
      </c>
      <c r="G3886" s="226" t="s">
        <v>65</v>
      </c>
      <c r="H3886" s="226" t="s">
        <v>66</v>
      </c>
      <c r="I3886" s="229"/>
      <c r="J3886" s="260"/>
      <c r="K3886" s="252">
        <f t="shared" si="62"/>
        <v>102</v>
      </c>
      <c r="L3886" s="9" t="s">
        <v>34</v>
      </c>
    </row>
    <row r="3887" spans="2:12">
      <c r="B3887" s="268">
        <v>3875</v>
      </c>
      <c r="C3887" s="226" t="s">
        <v>7548</v>
      </c>
      <c r="D3887" s="227" t="s">
        <v>7549</v>
      </c>
      <c r="E3887" s="228" t="s">
        <v>7566</v>
      </c>
      <c r="F3887" s="226" t="s">
        <v>7567</v>
      </c>
      <c r="G3887" s="226" t="s">
        <v>65</v>
      </c>
      <c r="H3887" s="226" t="s">
        <v>66</v>
      </c>
      <c r="I3887" s="229"/>
      <c r="J3887" s="260"/>
      <c r="K3887" s="252">
        <f t="shared" si="62"/>
        <v>5</v>
      </c>
      <c r="L3887" s="9" t="s">
        <v>34</v>
      </c>
    </row>
    <row r="3888" spans="2:12">
      <c r="B3888" s="268">
        <v>3876</v>
      </c>
      <c r="C3888" s="226" t="s">
        <v>67</v>
      </c>
      <c r="D3888" s="227" t="s">
        <v>68</v>
      </c>
      <c r="E3888" s="228" t="s">
        <v>7568</v>
      </c>
      <c r="F3888" s="226" t="s">
        <v>7567</v>
      </c>
      <c r="G3888" s="226" t="s">
        <v>65</v>
      </c>
      <c r="H3888" s="226" t="s">
        <v>66</v>
      </c>
      <c r="I3888" s="229"/>
      <c r="J3888" s="260"/>
      <c r="K3888" s="252">
        <f t="shared" si="62"/>
        <v>106</v>
      </c>
      <c r="L3888" s="9" t="s">
        <v>34</v>
      </c>
    </row>
    <row r="3889" spans="2:12">
      <c r="B3889" s="268">
        <v>3877</v>
      </c>
      <c r="C3889" s="226" t="s">
        <v>67</v>
      </c>
      <c r="D3889" s="227" t="s">
        <v>68</v>
      </c>
      <c r="E3889" s="228" t="s">
        <v>7569</v>
      </c>
      <c r="F3889" s="226" t="s">
        <v>7570</v>
      </c>
      <c r="G3889" s="226" t="s">
        <v>65</v>
      </c>
      <c r="H3889" s="226" t="s">
        <v>66</v>
      </c>
      <c r="I3889" s="229"/>
      <c r="J3889" s="260"/>
      <c r="K3889" s="252">
        <f t="shared" si="62"/>
        <v>93</v>
      </c>
      <c r="L3889" s="9" t="s">
        <v>34</v>
      </c>
    </row>
    <row r="3890" spans="2:12">
      <c r="B3890" s="268">
        <v>3878</v>
      </c>
      <c r="C3890" s="226" t="s">
        <v>67</v>
      </c>
      <c r="D3890" s="227" t="s">
        <v>68</v>
      </c>
      <c r="E3890" s="228" t="s">
        <v>7571</v>
      </c>
      <c r="F3890" s="226" t="s">
        <v>7572</v>
      </c>
      <c r="G3890" s="226" t="s">
        <v>65</v>
      </c>
      <c r="H3890" s="226" t="s">
        <v>66</v>
      </c>
      <c r="I3890" s="229"/>
      <c r="J3890" s="260"/>
      <c r="K3890" s="252">
        <f t="shared" si="62"/>
        <v>98</v>
      </c>
      <c r="L3890" s="9" t="s">
        <v>34</v>
      </c>
    </row>
    <row r="3891" spans="2:12">
      <c r="B3891" s="268">
        <v>3879</v>
      </c>
      <c r="C3891" s="226" t="s">
        <v>7548</v>
      </c>
      <c r="D3891" s="227" t="s">
        <v>7549</v>
      </c>
      <c r="E3891" s="228" t="s">
        <v>7573</v>
      </c>
      <c r="F3891" s="226" t="s">
        <v>7574</v>
      </c>
      <c r="G3891" s="226" t="s">
        <v>65</v>
      </c>
      <c r="H3891" s="226" t="s">
        <v>66</v>
      </c>
      <c r="I3891" s="229"/>
      <c r="J3891" s="260"/>
      <c r="K3891" s="252">
        <f t="shared" si="62"/>
        <v>10</v>
      </c>
      <c r="L3891" s="9" t="s">
        <v>34</v>
      </c>
    </row>
    <row r="3892" spans="2:12">
      <c r="B3892" s="268">
        <v>3880</v>
      </c>
      <c r="C3892" s="226" t="s">
        <v>7548</v>
      </c>
      <c r="D3892" s="227" t="s">
        <v>7549</v>
      </c>
      <c r="E3892" s="228" t="s">
        <v>7575</v>
      </c>
      <c r="F3892" s="226" t="s">
        <v>7574</v>
      </c>
      <c r="G3892" s="226" t="s">
        <v>65</v>
      </c>
      <c r="H3892" s="226" t="s">
        <v>66</v>
      </c>
      <c r="I3892" s="229"/>
      <c r="J3892" s="260"/>
      <c r="K3892" s="252">
        <f t="shared" si="62"/>
        <v>21</v>
      </c>
      <c r="L3892" s="9" t="s">
        <v>34</v>
      </c>
    </row>
    <row r="3893" spans="2:12">
      <c r="B3893" s="268">
        <v>3881</v>
      </c>
      <c r="C3893" s="226" t="s">
        <v>71</v>
      </c>
      <c r="D3893" s="227" t="s">
        <v>120</v>
      </c>
      <c r="E3893" s="228" t="s">
        <v>7576</v>
      </c>
      <c r="F3893" s="226" t="s">
        <v>7574</v>
      </c>
      <c r="G3893" s="226" t="s">
        <v>65</v>
      </c>
      <c r="H3893" s="226" t="s">
        <v>66</v>
      </c>
      <c r="I3893" s="229"/>
      <c r="J3893" s="260"/>
      <c r="K3893" s="252">
        <f t="shared" si="62"/>
        <v>190</v>
      </c>
      <c r="L3893" s="9" t="s">
        <v>34</v>
      </c>
    </row>
    <row r="3894" spans="2:12">
      <c r="B3894" s="268">
        <v>3882</v>
      </c>
      <c r="C3894" s="226" t="s">
        <v>67</v>
      </c>
      <c r="D3894" s="227" t="s">
        <v>68</v>
      </c>
      <c r="E3894" s="228" t="s">
        <v>7577</v>
      </c>
      <c r="F3894" s="226" t="s">
        <v>7578</v>
      </c>
      <c r="G3894" s="226" t="s">
        <v>65</v>
      </c>
      <c r="H3894" s="226" t="s">
        <v>66</v>
      </c>
      <c r="I3894" s="229"/>
      <c r="J3894" s="260"/>
      <c r="K3894" s="252">
        <f t="shared" si="62"/>
        <v>91</v>
      </c>
      <c r="L3894" s="9" t="s">
        <v>34</v>
      </c>
    </row>
    <row r="3895" spans="2:12">
      <c r="B3895" s="268">
        <v>3883</v>
      </c>
      <c r="C3895" s="226" t="s">
        <v>7548</v>
      </c>
      <c r="D3895" s="227" t="s">
        <v>7549</v>
      </c>
      <c r="E3895" s="228" t="s">
        <v>7579</v>
      </c>
      <c r="F3895" s="226" t="s">
        <v>7580</v>
      </c>
      <c r="G3895" s="226" t="s">
        <v>65</v>
      </c>
      <c r="H3895" s="226" t="s">
        <v>66</v>
      </c>
      <c r="I3895" s="229"/>
      <c r="J3895" s="260"/>
      <c r="K3895" s="252">
        <f t="shared" si="62"/>
        <v>17</v>
      </c>
      <c r="L3895" s="9" t="s">
        <v>34</v>
      </c>
    </row>
    <row r="3896" spans="2:12">
      <c r="B3896" s="268">
        <v>3884</v>
      </c>
      <c r="C3896" s="226" t="s">
        <v>7548</v>
      </c>
      <c r="D3896" s="227" t="s">
        <v>7549</v>
      </c>
      <c r="E3896" s="228" t="s">
        <v>7581</v>
      </c>
      <c r="F3896" s="226" t="s">
        <v>7582</v>
      </c>
      <c r="G3896" s="226" t="s">
        <v>65</v>
      </c>
      <c r="H3896" s="226" t="s">
        <v>66</v>
      </c>
      <c r="I3896" s="229"/>
      <c r="J3896" s="260"/>
      <c r="K3896" s="252">
        <f t="shared" si="62"/>
        <v>13</v>
      </c>
      <c r="L3896" s="9" t="s">
        <v>34</v>
      </c>
    </row>
    <row r="3897" spans="2:12">
      <c r="B3897" s="268">
        <v>3885</v>
      </c>
      <c r="C3897" s="226" t="s">
        <v>7548</v>
      </c>
      <c r="D3897" s="227" t="s">
        <v>7549</v>
      </c>
      <c r="E3897" s="228" t="s">
        <v>7583</v>
      </c>
      <c r="F3897" s="226" t="s">
        <v>7584</v>
      </c>
      <c r="G3897" s="226" t="s">
        <v>65</v>
      </c>
      <c r="H3897" s="226" t="s">
        <v>66</v>
      </c>
      <c r="I3897" s="229"/>
      <c r="J3897" s="260"/>
      <c r="K3897" s="252">
        <f t="shared" si="62"/>
        <v>7</v>
      </c>
      <c r="L3897" s="9" t="s">
        <v>34</v>
      </c>
    </row>
    <row r="3898" spans="2:12">
      <c r="B3898" s="268">
        <v>3886</v>
      </c>
      <c r="C3898" s="226" t="s">
        <v>7548</v>
      </c>
      <c r="D3898" s="227" t="s">
        <v>7549</v>
      </c>
      <c r="E3898" s="228" t="s">
        <v>7585</v>
      </c>
      <c r="F3898" s="226" t="s">
        <v>7584</v>
      </c>
      <c r="G3898" s="226" t="s">
        <v>65</v>
      </c>
      <c r="H3898" s="226" t="s">
        <v>66</v>
      </c>
      <c r="I3898" s="229"/>
      <c r="J3898" s="260"/>
      <c r="K3898" s="252">
        <f t="shared" si="62"/>
        <v>15</v>
      </c>
      <c r="L3898" s="9" t="s">
        <v>34</v>
      </c>
    </row>
    <row r="3899" spans="2:12">
      <c r="B3899" s="268">
        <v>3887</v>
      </c>
      <c r="C3899" s="226" t="s">
        <v>7548</v>
      </c>
      <c r="D3899" s="227" t="s">
        <v>7549</v>
      </c>
      <c r="E3899" s="228" t="s">
        <v>7586</v>
      </c>
      <c r="F3899" s="226" t="s">
        <v>7587</v>
      </c>
      <c r="G3899" s="226" t="s">
        <v>65</v>
      </c>
      <c r="H3899" s="226" t="s">
        <v>66</v>
      </c>
      <c r="I3899" s="229"/>
      <c r="J3899" s="260"/>
      <c r="K3899" s="252">
        <f t="shared" si="62"/>
        <v>16</v>
      </c>
      <c r="L3899" s="9" t="s">
        <v>34</v>
      </c>
    </row>
    <row r="3900" spans="2:12">
      <c r="B3900" s="268">
        <v>3888</v>
      </c>
      <c r="C3900" s="226" t="s">
        <v>7548</v>
      </c>
      <c r="D3900" s="227" t="s">
        <v>7549</v>
      </c>
      <c r="E3900" s="228" t="s">
        <v>7588</v>
      </c>
      <c r="F3900" s="226" t="s">
        <v>7589</v>
      </c>
      <c r="G3900" s="226" t="s">
        <v>65</v>
      </c>
      <c r="H3900" s="226" t="s">
        <v>66</v>
      </c>
      <c r="I3900" s="229"/>
      <c r="J3900" s="260"/>
      <c r="K3900" s="252">
        <f t="shared" si="62"/>
        <v>12</v>
      </c>
      <c r="L3900" s="9" t="s">
        <v>34</v>
      </c>
    </row>
    <row r="3901" spans="2:12">
      <c r="B3901" s="268">
        <v>3889</v>
      </c>
      <c r="C3901" s="226" t="s">
        <v>67</v>
      </c>
      <c r="D3901" s="227" t="s">
        <v>68</v>
      </c>
      <c r="E3901" s="228" t="s">
        <v>7590</v>
      </c>
      <c r="F3901" s="226" t="s">
        <v>7591</v>
      </c>
      <c r="G3901" s="226" t="s">
        <v>65</v>
      </c>
      <c r="H3901" s="226" t="s">
        <v>66</v>
      </c>
      <c r="I3901" s="229"/>
      <c r="J3901" s="260"/>
      <c r="K3901" s="252">
        <f t="shared" ref="K3901:K3964" si="63">VALUE(RIGHT($E3901,4))</f>
        <v>96</v>
      </c>
      <c r="L3901" s="9" t="s">
        <v>34</v>
      </c>
    </row>
    <row r="3902" spans="2:12">
      <c r="B3902" s="268">
        <v>3890</v>
      </c>
      <c r="C3902" s="226" t="s">
        <v>7548</v>
      </c>
      <c r="D3902" s="227" t="s">
        <v>7549</v>
      </c>
      <c r="E3902" s="228" t="s">
        <v>7592</v>
      </c>
      <c r="F3902" s="226" t="s">
        <v>7593</v>
      </c>
      <c r="G3902" s="226" t="s">
        <v>65</v>
      </c>
      <c r="H3902" s="226" t="s">
        <v>66</v>
      </c>
      <c r="I3902" s="229"/>
      <c r="J3902" s="260"/>
      <c r="K3902" s="252">
        <f t="shared" si="63"/>
        <v>11</v>
      </c>
      <c r="L3902" s="9" t="s">
        <v>34</v>
      </c>
    </row>
    <row r="3903" spans="2:12">
      <c r="B3903" s="268">
        <v>3891</v>
      </c>
      <c r="C3903" s="226" t="s">
        <v>7548</v>
      </c>
      <c r="D3903" s="227" t="s">
        <v>7549</v>
      </c>
      <c r="E3903" s="228" t="s">
        <v>7594</v>
      </c>
      <c r="F3903" s="226" t="s">
        <v>7595</v>
      </c>
      <c r="G3903" s="226" t="s">
        <v>65</v>
      </c>
      <c r="H3903" s="226" t="s">
        <v>66</v>
      </c>
      <c r="I3903" s="229"/>
      <c r="J3903" s="260"/>
      <c r="K3903" s="252">
        <f t="shared" si="63"/>
        <v>20</v>
      </c>
      <c r="L3903" s="9" t="s">
        <v>34</v>
      </c>
    </row>
    <row r="3904" spans="2:12">
      <c r="B3904" s="268">
        <v>3892</v>
      </c>
      <c r="C3904" s="226" t="s">
        <v>67</v>
      </c>
      <c r="D3904" s="227" t="s">
        <v>68</v>
      </c>
      <c r="E3904" s="228" t="s">
        <v>7596</v>
      </c>
      <c r="F3904" s="226" t="s">
        <v>7597</v>
      </c>
      <c r="G3904" s="226" t="s">
        <v>65</v>
      </c>
      <c r="H3904" s="226" t="s">
        <v>66</v>
      </c>
      <c r="I3904" s="229"/>
      <c r="J3904" s="260"/>
      <c r="K3904" s="252">
        <f t="shared" si="63"/>
        <v>92</v>
      </c>
      <c r="L3904" s="9" t="s">
        <v>34</v>
      </c>
    </row>
    <row r="3905" spans="2:12">
      <c r="B3905" s="268">
        <v>3893</v>
      </c>
      <c r="C3905" s="226" t="s">
        <v>7548</v>
      </c>
      <c r="D3905" s="227" t="s">
        <v>7549</v>
      </c>
      <c r="E3905" s="228" t="s">
        <v>7598</v>
      </c>
      <c r="F3905" s="226" t="s">
        <v>7599</v>
      </c>
      <c r="G3905" s="226" t="s">
        <v>65</v>
      </c>
      <c r="H3905" s="226" t="s">
        <v>66</v>
      </c>
      <c r="I3905" s="229"/>
      <c r="J3905" s="260"/>
      <c r="K3905" s="252">
        <f t="shared" si="63"/>
        <v>14</v>
      </c>
      <c r="L3905" s="9" t="s">
        <v>34</v>
      </c>
    </row>
    <row r="3906" spans="2:12">
      <c r="B3906" s="268">
        <v>3894</v>
      </c>
      <c r="C3906" s="226" t="s">
        <v>67</v>
      </c>
      <c r="D3906" s="227" t="s">
        <v>68</v>
      </c>
      <c r="E3906" s="228" t="s">
        <v>7600</v>
      </c>
      <c r="F3906" s="226" t="s">
        <v>7601</v>
      </c>
      <c r="G3906" s="226" t="s">
        <v>65</v>
      </c>
      <c r="H3906" s="226" t="s">
        <v>66</v>
      </c>
      <c r="I3906" s="229"/>
      <c r="J3906" s="260"/>
      <c r="K3906" s="252">
        <f t="shared" si="63"/>
        <v>99</v>
      </c>
      <c r="L3906" s="9" t="s">
        <v>34</v>
      </c>
    </row>
    <row r="3907" spans="2:12">
      <c r="B3907" s="268">
        <v>3895</v>
      </c>
      <c r="C3907" s="226" t="s">
        <v>67</v>
      </c>
      <c r="D3907" s="227" t="s">
        <v>68</v>
      </c>
      <c r="E3907" s="228" t="s">
        <v>7602</v>
      </c>
      <c r="F3907" s="226" t="s">
        <v>7603</v>
      </c>
      <c r="G3907" s="226" t="s">
        <v>65</v>
      </c>
      <c r="H3907" s="226" t="s">
        <v>66</v>
      </c>
      <c r="I3907" s="229"/>
      <c r="J3907" s="260"/>
      <c r="K3907" s="252">
        <f t="shared" si="63"/>
        <v>97</v>
      </c>
      <c r="L3907" s="9" t="s">
        <v>34</v>
      </c>
    </row>
    <row r="3908" spans="2:12">
      <c r="B3908" s="268">
        <v>3896</v>
      </c>
      <c r="C3908" s="226" t="s">
        <v>7548</v>
      </c>
      <c r="D3908" s="227" t="s">
        <v>7549</v>
      </c>
      <c r="E3908" s="228" t="s">
        <v>7604</v>
      </c>
      <c r="F3908" s="226" t="s">
        <v>7605</v>
      </c>
      <c r="G3908" s="226" t="s">
        <v>65</v>
      </c>
      <c r="H3908" s="226" t="s">
        <v>66</v>
      </c>
      <c r="I3908" s="229"/>
      <c r="J3908" s="260"/>
      <c r="K3908" s="252">
        <f t="shared" si="63"/>
        <v>9</v>
      </c>
      <c r="L3908" s="9" t="s">
        <v>34</v>
      </c>
    </row>
    <row r="3909" spans="2:12">
      <c r="B3909" s="268">
        <v>3897</v>
      </c>
      <c r="C3909" s="226" t="s">
        <v>67</v>
      </c>
      <c r="D3909" s="227" t="s">
        <v>68</v>
      </c>
      <c r="E3909" s="228" t="s">
        <v>7606</v>
      </c>
      <c r="F3909" s="226" t="s">
        <v>7607</v>
      </c>
      <c r="G3909" s="226" t="s">
        <v>65</v>
      </c>
      <c r="H3909" s="226" t="s">
        <v>66</v>
      </c>
      <c r="I3909" s="229"/>
      <c r="J3909" s="260"/>
      <c r="K3909" s="252">
        <f t="shared" si="63"/>
        <v>90</v>
      </c>
      <c r="L3909" s="9" t="s">
        <v>34</v>
      </c>
    </row>
    <row r="3910" spans="2:12">
      <c r="B3910" s="268">
        <v>3898</v>
      </c>
      <c r="C3910" s="226" t="s">
        <v>67</v>
      </c>
      <c r="D3910" s="227" t="s">
        <v>68</v>
      </c>
      <c r="E3910" s="228" t="s">
        <v>7608</v>
      </c>
      <c r="F3910" s="226" t="s">
        <v>7609</v>
      </c>
      <c r="G3910" s="226" t="s">
        <v>65</v>
      </c>
      <c r="H3910" s="226" t="s">
        <v>66</v>
      </c>
      <c r="I3910" s="229"/>
      <c r="J3910" s="260"/>
      <c r="K3910" s="252">
        <f t="shared" si="63"/>
        <v>85</v>
      </c>
      <c r="L3910" s="9" t="s">
        <v>34</v>
      </c>
    </row>
    <row r="3911" spans="2:12">
      <c r="B3911" s="268">
        <v>3899</v>
      </c>
      <c r="C3911" s="226" t="s">
        <v>67</v>
      </c>
      <c r="D3911" s="227" t="s">
        <v>68</v>
      </c>
      <c r="E3911" s="228" t="s">
        <v>7610</v>
      </c>
      <c r="F3911" s="226" t="s">
        <v>7609</v>
      </c>
      <c r="G3911" s="226" t="s">
        <v>65</v>
      </c>
      <c r="H3911" s="226" t="s">
        <v>66</v>
      </c>
      <c r="I3911" s="229"/>
      <c r="J3911" s="260"/>
      <c r="K3911" s="252">
        <f t="shared" si="63"/>
        <v>86</v>
      </c>
      <c r="L3911" s="9" t="s">
        <v>34</v>
      </c>
    </row>
    <row r="3912" spans="2:12">
      <c r="B3912" s="268">
        <v>3900</v>
      </c>
      <c r="C3912" s="226" t="s">
        <v>67</v>
      </c>
      <c r="D3912" s="227" t="s">
        <v>68</v>
      </c>
      <c r="E3912" s="228" t="s">
        <v>7611</v>
      </c>
      <c r="F3912" s="226" t="s">
        <v>7609</v>
      </c>
      <c r="G3912" s="226" t="s">
        <v>65</v>
      </c>
      <c r="H3912" s="226" t="s">
        <v>66</v>
      </c>
      <c r="I3912" s="229"/>
      <c r="J3912" s="260"/>
      <c r="K3912" s="252">
        <f t="shared" si="63"/>
        <v>87</v>
      </c>
      <c r="L3912" s="9" t="s">
        <v>34</v>
      </c>
    </row>
    <row r="3913" spans="2:12">
      <c r="B3913" s="268">
        <v>3901</v>
      </c>
      <c r="C3913" s="226" t="s">
        <v>67</v>
      </c>
      <c r="D3913" s="227" t="s">
        <v>68</v>
      </c>
      <c r="E3913" s="228" t="s">
        <v>7612</v>
      </c>
      <c r="F3913" s="226" t="s">
        <v>7609</v>
      </c>
      <c r="G3913" s="226" t="s">
        <v>65</v>
      </c>
      <c r="H3913" s="226" t="s">
        <v>66</v>
      </c>
      <c r="I3913" s="229"/>
      <c r="J3913" s="260"/>
      <c r="K3913" s="252">
        <f t="shared" si="63"/>
        <v>88</v>
      </c>
      <c r="L3913" s="9" t="s">
        <v>34</v>
      </c>
    </row>
    <row r="3914" spans="2:12">
      <c r="B3914" s="268">
        <v>3902</v>
      </c>
      <c r="C3914" s="226" t="s">
        <v>67</v>
      </c>
      <c r="D3914" s="227" t="s">
        <v>68</v>
      </c>
      <c r="E3914" s="228" t="s">
        <v>7613</v>
      </c>
      <c r="F3914" s="226" t="s">
        <v>7614</v>
      </c>
      <c r="G3914" s="226" t="s">
        <v>65</v>
      </c>
      <c r="H3914" s="226" t="s">
        <v>66</v>
      </c>
      <c r="I3914" s="229"/>
      <c r="J3914" s="260"/>
      <c r="K3914" s="252">
        <f t="shared" si="63"/>
        <v>103</v>
      </c>
      <c r="L3914" s="9" t="s">
        <v>34</v>
      </c>
    </row>
    <row r="3915" spans="2:12">
      <c r="B3915" s="268">
        <v>3903</v>
      </c>
      <c r="C3915" s="226" t="s">
        <v>67</v>
      </c>
      <c r="D3915" s="227" t="s">
        <v>68</v>
      </c>
      <c r="E3915" s="228" t="s">
        <v>7615</v>
      </c>
      <c r="F3915" s="226" t="s">
        <v>7614</v>
      </c>
      <c r="G3915" s="226" t="s">
        <v>65</v>
      </c>
      <c r="H3915" s="226" t="s">
        <v>66</v>
      </c>
      <c r="I3915" s="229"/>
      <c r="J3915" s="260"/>
      <c r="K3915" s="252">
        <f t="shared" si="63"/>
        <v>104</v>
      </c>
      <c r="L3915" s="9" t="s">
        <v>34</v>
      </c>
    </row>
    <row r="3916" spans="2:12">
      <c r="B3916" s="268">
        <v>3904</v>
      </c>
      <c r="C3916" s="226" t="s">
        <v>249</v>
      </c>
      <c r="D3916" s="227" t="s">
        <v>250</v>
      </c>
      <c r="E3916" s="228" t="s">
        <v>7616</v>
      </c>
      <c r="F3916" s="226" t="s">
        <v>7617</v>
      </c>
      <c r="G3916" s="226" t="s">
        <v>65</v>
      </c>
      <c r="H3916" s="226" t="s">
        <v>66</v>
      </c>
      <c r="I3916" s="229"/>
      <c r="J3916" s="260"/>
      <c r="K3916" s="252">
        <f t="shared" si="63"/>
        <v>492</v>
      </c>
      <c r="L3916" s="9" t="s">
        <v>34</v>
      </c>
    </row>
    <row r="3917" spans="2:12">
      <c r="B3917" s="268">
        <v>3905</v>
      </c>
      <c r="C3917" s="226" t="s">
        <v>119</v>
      </c>
      <c r="D3917" s="227" t="s">
        <v>120</v>
      </c>
      <c r="E3917" s="228" t="s">
        <v>7618</v>
      </c>
      <c r="F3917" s="226" t="s">
        <v>7619</v>
      </c>
      <c r="G3917" s="226" t="s">
        <v>65</v>
      </c>
      <c r="H3917" s="226" t="s">
        <v>66</v>
      </c>
      <c r="I3917" s="229"/>
      <c r="J3917" s="260"/>
      <c r="K3917" s="252">
        <f t="shared" si="63"/>
        <v>19</v>
      </c>
      <c r="L3917" s="9" t="s">
        <v>34</v>
      </c>
    </row>
    <row r="3918" spans="2:12">
      <c r="B3918" s="268">
        <v>3906</v>
      </c>
      <c r="C3918" s="226" t="s">
        <v>103</v>
      </c>
      <c r="D3918" s="227" t="s">
        <v>104</v>
      </c>
      <c r="E3918" s="228" t="s">
        <v>7620</v>
      </c>
      <c r="F3918" s="226" t="s">
        <v>7621</v>
      </c>
      <c r="G3918" s="226" t="s">
        <v>65</v>
      </c>
      <c r="H3918" s="226" t="s">
        <v>66</v>
      </c>
      <c r="I3918" s="229"/>
      <c r="J3918" s="260"/>
      <c r="K3918" s="252">
        <f t="shared" si="63"/>
        <v>391</v>
      </c>
      <c r="L3918" s="9" t="s">
        <v>34</v>
      </c>
    </row>
    <row r="3919" spans="2:12">
      <c r="B3919" s="268">
        <v>3907</v>
      </c>
      <c r="C3919" s="226" t="s">
        <v>249</v>
      </c>
      <c r="D3919" s="227" t="s">
        <v>250</v>
      </c>
      <c r="E3919" s="228" t="s">
        <v>7622</v>
      </c>
      <c r="F3919" s="226" t="s">
        <v>7621</v>
      </c>
      <c r="G3919" s="226" t="s">
        <v>65</v>
      </c>
      <c r="H3919" s="226" t="s">
        <v>66</v>
      </c>
      <c r="I3919" s="229"/>
      <c r="J3919" s="260"/>
      <c r="K3919" s="252">
        <f t="shared" si="63"/>
        <v>22</v>
      </c>
      <c r="L3919" s="9" t="s">
        <v>34</v>
      </c>
    </row>
    <row r="3920" spans="2:12">
      <c r="B3920" s="268">
        <v>3908</v>
      </c>
      <c r="C3920" s="226" t="s">
        <v>249</v>
      </c>
      <c r="D3920" s="227" t="s">
        <v>250</v>
      </c>
      <c r="E3920" s="228" t="s">
        <v>7623</v>
      </c>
      <c r="F3920" s="226" t="s">
        <v>7624</v>
      </c>
      <c r="G3920" s="226" t="s">
        <v>65</v>
      </c>
      <c r="H3920" s="226" t="s">
        <v>66</v>
      </c>
      <c r="I3920" s="229"/>
      <c r="J3920" s="260"/>
      <c r="K3920" s="252">
        <f t="shared" si="63"/>
        <v>31</v>
      </c>
      <c r="L3920" s="9" t="s">
        <v>34</v>
      </c>
    </row>
    <row r="3921" spans="2:12">
      <c r="B3921" s="268">
        <v>3909</v>
      </c>
      <c r="C3921" s="226" t="s">
        <v>249</v>
      </c>
      <c r="D3921" s="227" t="s">
        <v>250</v>
      </c>
      <c r="E3921" s="228" t="s">
        <v>7625</v>
      </c>
      <c r="F3921" s="226" t="s">
        <v>7626</v>
      </c>
      <c r="G3921" s="226" t="s">
        <v>65</v>
      </c>
      <c r="H3921" s="226" t="s">
        <v>66</v>
      </c>
      <c r="I3921" s="229"/>
      <c r="J3921" s="260"/>
      <c r="K3921" s="252">
        <f t="shared" si="63"/>
        <v>25</v>
      </c>
      <c r="L3921" s="9" t="s">
        <v>34</v>
      </c>
    </row>
    <row r="3922" spans="2:12">
      <c r="B3922" s="268">
        <v>3910</v>
      </c>
      <c r="C3922" s="226" t="s">
        <v>249</v>
      </c>
      <c r="D3922" s="227" t="s">
        <v>250</v>
      </c>
      <c r="E3922" s="228" t="s">
        <v>7627</v>
      </c>
      <c r="F3922" s="226" t="s">
        <v>7628</v>
      </c>
      <c r="G3922" s="226" t="s">
        <v>65</v>
      </c>
      <c r="H3922" s="226" t="s">
        <v>66</v>
      </c>
      <c r="I3922" s="229"/>
      <c r="J3922" s="260"/>
      <c r="K3922" s="252">
        <f t="shared" si="63"/>
        <v>32</v>
      </c>
      <c r="L3922" s="9" t="s">
        <v>34</v>
      </c>
    </row>
    <row r="3923" spans="2:12">
      <c r="B3923" s="268">
        <v>3911</v>
      </c>
      <c r="C3923" s="226" t="s">
        <v>67</v>
      </c>
      <c r="D3923" s="227" t="s">
        <v>68</v>
      </c>
      <c r="E3923" s="228" t="s">
        <v>7629</v>
      </c>
      <c r="F3923" s="226" t="s">
        <v>7630</v>
      </c>
      <c r="G3923" s="226" t="s">
        <v>65</v>
      </c>
      <c r="H3923" s="226" t="s">
        <v>66</v>
      </c>
      <c r="I3923" s="229"/>
      <c r="J3923" s="260"/>
      <c r="K3923" s="252">
        <f t="shared" si="63"/>
        <v>89</v>
      </c>
      <c r="L3923" s="9" t="s">
        <v>34</v>
      </c>
    </row>
    <row r="3924" spans="2:12">
      <c r="B3924" s="268">
        <v>3912</v>
      </c>
      <c r="C3924" s="226" t="s">
        <v>67</v>
      </c>
      <c r="D3924" s="227" t="s">
        <v>68</v>
      </c>
      <c r="E3924" s="228" t="s">
        <v>7631</v>
      </c>
      <c r="F3924" s="226" t="s">
        <v>7632</v>
      </c>
      <c r="G3924" s="226" t="s">
        <v>65</v>
      </c>
      <c r="H3924" s="226" t="s">
        <v>66</v>
      </c>
      <c r="I3924" s="229"/>
      <c r="J3924" s="260"/>
      <c r="K3924" s="252">
        <f t="shared" si="63"/>
        <v>94</v>
      </c>
      <c r="L3924" s="9" t="s">
        <v>34</v>
      </c>
    </row>
    <row r="3925" spans="2:12">
      <c r="B3925" s="268">
        <v>3913</v>
      </c>
      <c r="C3925" s="226" t="s">
        <v>85</v>
      </c>
      <c r="D3925" s="227" t="s">
        <v>86</v>
      </c>
      <c r="E3925" s="228" t="s">
        <v>7633</v>
      </c>
      <c r="F3925" s="226" t="s">
        <v>7634</v>
      </c>
      <c r="G3925" s="226" t="s">
        <v>65</v>
      </c>
      <c r="H3925" s="226" t="s">
        <v>66</v>
      </c>
      <c r="I3925" s="229"/>
      <c r="J3925" s="260"/>
      <c r="K3925" s="252">
        <f t="shared" si="63"/>
        <v>183</v>
      </c>
      <c r="L3925" s="9" t="s">
        <v>34</v>
      </c>
    </row>
    <row r="3926" spans="2:12">
      <c r="B3926" s="268">
        <v>3914</v>
      </c>
      <c r="C3926" s="226" t="s">
        <v>249</v>
      </c>
      <c r="D3926" s="227" t="s">
        <v>250</v>
      </c>
      <c r="E3926" s="228" t="s">
        <v>7635</v>
      </c>
      <c r="F3926" s="226" t="s">
        <v>7636</v>
      </c>
      <c r="G3926" s="226" t="s">
        <v>65</v>
      </c>
      <c r="H3926" s="226" t="s">
        <v>66</v>
      </c>
      <c r="I3926" s="229"/>
      <c r="J3926" s="260"/>
      <c r="K3926" s="252">
        <f t="shared" si="63"/>
        <v>491</v>
      </c>
      <c r="L3926" s="9" t="s">
        <v>34</v>
      </c>
    </row>
    <row r="3927" spans="2:12">
      <c r="B3927" s="268">
        <v>3915</v>
      </c>
      <c r="C3927" s="226" t="s">
        <v>249</v>
      </c>
      <c r="D3927" s="227" t="s">
        <v>250</v>
      </c>
      <c r="E3927" s="228" t="s">
        <v>7637</v>
      </c>
      <c r="F3927" s="226" t="s">
        <v>7638</v>
      </c>
      <c r="G3927" s="226" t="s">
        <v>65</v>
      </c>
      <c r="H3927" s="226" t="s">
        <v>66</v>
      </c>
      <c r="I3927" s="229"/>
      <c r="J3927" s="260"/>
      <c r="K3927" s="252">
        <f t="shared" si="63"/>
        <v>483</v>
      </c>
      <c r="L3927" s="9" t="s">
        <v>34</v>
      </c>
    </row>
    <row r="3928" spans="2:12">
      <c r="B3928" s="268">
        <v>3916</v>
      </c>
      <c r="C3928" s="226" t="s">
        <v>103</v>
      </c>
      <c r="D3928" s="227" t="s">
        <v>104</v>
      </c>
      <c r="E3928" s="228" t="s">
        <v>7639</v>
      </c>
      <c r="F3928" s="226" t="s">
        <v>7640</v>
      </c>
      <c r="G3928" s="226" t="s">
        <v>65</v>
      </c>
      <c r="H3928" s="226" t="s">
        <v>66</v>
      </c>
      <c r="I3928" s="229"/>
      <c r="J3928" s="260"/>
      <c r="K3928" s="252">
        <f t="shared" si="63"/>
        <v>323</v>
      </c>
      <c r="L3928" s="9" t="s">
        <v>34</v>
      </c>
    </row>
    <row r="3929" spans="2:12">
      <c r="B3929" s="268">
        <v>3917</v>
      </c>
      <c r="C3929" s="226" t="s">
        <v>249</v>
      </c>
      <c r="D3929" s="227" t="s">
        <v>250</v>
      </c>
      <c r="E3929" s="228" t="s">
        <v>7641</v>
      </c>
      <c r="F3929" s="226" t="s">
        <v>7642</v>
      </c>
      <c r="G3929" s="226" t="s">
        <v>65</v>
      </c>
      <c r="H3929" s="226" t="s">
        <v>66</v>
      </c>
      <c r="I3929" s="229"/>
      <c r="J3929" s="260"/>
      <c r="K3929" s="252">
        <f t="shared" si="63"/>
        <v>484</v>
      </c>
      <c r="L3929" s="9" t="s">
        <v>34</v>
      </c>
    </row>
    <row r="3930" spans="2:12">
      <c r="B3930" s="268">
        <v>3918</v>
      </c>
      <c r="C3930" s="226" t="s">
        <v>85</v>
      </c>
      <c r="D3930" s="227" t="s">
        <v>86</v>
      </c>
      <c r="E3930" s="228" t="s">
        <v>7643</v>
      </c>
      <c r="F3930" s="226" t="s">
        <v>86</v>
      </c>
      <c r="G3930" s="226" t="s">
        <v>65</v>
      </c>
      <c r="H3930" s="226" t="s">
        <v>66</v>
      </c>
      <c r="I3930" s="229"/>
      <c r="J3930" s="260"/>
      <c r="K3930" s="252">
        <f t="shared" si="63"/>
        <v>894</v>
      </c>
      <c r="L3930" s="9" t="s">
        <v>34</v>
      </c>
    </row>
    <row r="3931" spans="2:12">
      <c r="B3931" s="268">
        <v>3919</v>
      </c>
      <c r="C3931" s="226" t="s">
        <v>85</v>
      </c>
      <c r="D3931" s="227" t="s">
        <v>86</v>
      </c>
      <c r="E3931" s="228" t="s">
        <v>7644</v>
      </c>
      <c r="F3931" s="226" t="s">
        <v>7645</v>
      </c>
      <c r="G3931" s="226" t="s">
        <v>65</v>
      </c>
      <c r="H3931" s="226" t="s">
        <v>66</v>
      </c>
      <c r="I3931" s="229"/>
      <c r="J3931" s="260"/>
      <c r="K3931" s="252">
        <f t="shared" si="63"/>
        <v>883</v>
      </c>
      <c r="L3931" s="9" t="s">
        <v>34</v>
      </c>
    </row>
    <row r="3932" spans="2:12">
      <c r="B3932" s="268">
        <v>3920</v>
      </c>
      <c r="C3932" s="226" t="s">
        <v>85</v>
      </c>
      <c r="D3932" s="227" t="s">
        <v>86</v>
      </c>
      <c r="E3932" s="228" t="s">
        <v>7646</v>
      </c>
      <c r="F3932" s="226" t="s">
        <v>7647</v>
      </c>
      <c r="G3932" s="226" t="s">
        <v>65</v>
      </c>
      <c r="H3932" s="226" t="s">
        <v>66</v>
      </c>
      <c r="I3932" s="229"/>
      <c r="J3932" s="260"/>
      <c r="K3932" s="252">
        <f t="shared" si="63"/>
        <v>886</v>
      </c>
      <c r="L3932" s="9" t="s">
        <v>34</v>
      </c>
    </row>
    <row r="3933" spans="2:12">
      <c r="B3933" s="268">
        <v>3921</v>
      </c>
      <c r="C3933" s="226" t="s">
        <v>85</v>
      </c>
      <c r="D3933" s="227" t="s">
        <v>86</v>
      </c>
      <c r="E3933" s="228" t="s">
        <v>7648</v>
      </c>
      <c r="F3933" s="226" t="s">
        <v>7649</v>
      </c>
      <c r="G3933" s="226" t="s">
        <v>65</v>
      </c>
      <c r="H3933" s="226" t="s">
        <v>66</v>
      </c>
      <c r="I3933" s="229"/>
      <c r="J3933" s="260"/>
      <c r="K3933" s="252">
        <f t="shared" si="63"/>
        <v>892</v>
      </c>
      <c r="L3933" s="9" t="s">
        <v>34</v>
      </c>
    </row>
    <row r="3934" spans="2:12">
      <c r="B3934" s="268">
        <v>3922</v>
      </c>
      <c r="C3934" s="226" t="s">
        <v>85</v>
      </c>
      <c r="D3934" s="227" t="s">
        <v>86</v>
      </c>
      <c r="E3934" s="228" t="s">
        <v>7650</v>
      </c>
      <c r="F3934" s="226" t="s">
        <v>7651</v>
      </c>
      <c r="G3934" s="226" t="s">
        <v>65</v>
      </c>
      <c r="H3934" s="226" t="s">
        <v>66</v>
      </c>
      <c r="I3934" s="229"/>
      <c r="J3934" s="260"/>
      <c r="K3934" s="252">
        <f t="shared" si="63"/>
        <v>662</v>
      </c>
      <c r="L3934" s="9" t="s">
        <v>34</v>
      </c>
    </row>
    <row r="3935" spans="2:12">
      <c r="B3935" s="268">
        <v>3923</v>
      </c>
      <c r="C3935" s="226" t="s">
        <v>85</v>
      </c>
      <c r="D3935" s="227" t="s">
        <v>86</v>
      </c>
      <c r="E3935" s="228" t="s">
        <v>7652</v>
      </c>
      <c r="F3935" s="226" t="s">
        <v>7653</v>
      </c>
      <c r="G3935" s="226" t="s">
        <v>65</v>
      </c>
      <c r="H3935" s="226" t="s">
        <v>66</v>
      </c>
      <c r="I3935" s="229"/>
      <c r="J3935" s="260"/>
      <c r="K3935" s="252">
        <f t="shared" si="63"/>
        <v>769</v>
      </c>
      <c r="L3935" s="9" t="s">
        <v>34</v>
      </c>
    </row>
    <row r="3936" spans="2:12">
      <c r="B3936" s="268">
        <v>3924</v>
      </c>
      <c r="C3936" s="226" t="s">
        <v>249</v>
      </c>
      <c r="D3936" s="227" t="s">
        <v>250</v>
      </c>
      <c r="E3936" s="228" t="s">
        <v>7654</v>
      </c>
      <c r="F3936" s="226" t="s">
        <v>7655</v>
      </c>
      <c r="G3936" s="226" t="s">
        <v>65</v>
      </c>
      <c r="H3936" s="226" t="s">
        <v>66</v>
      </c>
      <c r="I3936" s="229"/>
      <c r="J3936" s="260"/>
      <c r="K3936" s="252">
        <f t="shared" si="63"/>
        <v>523</v>
      </c>
      <c r="L3936" s="9" t="s">
        <v>34</v>
      </c>
    </row>
    <row r="3937" spans="2:12">
      <c r="B3937" s="268">
        <v>3925</v>
      </c>
      <c r="C3937" s="226" t="s">
        <v>320</v>
      </c>
      <c r="D3937" s="227" t="s">
        <v>321</v>
      </c>
      <c r="E3937" s="228" t="s">
        <v>7656</v>
      </c>
      <c r="F3937" s="226" t="s">
        <v>7657</v>
      </c>
      <c r="G3937" s="226" t="s">
        <v>65</v>
      </c>
      <c r="H3937" s="226" t="s">
        <v>66</v>
      </c>
      <c r="I3937" s="229"/>
      <c r="J3937" s="260"/>
      <c r="K3937" s="252">
        <f t="shared" si="63"/>
        <v>1</v>
      </c>
      <c r="L3937" s="9" t="s">
        <v>34</v>
      </c>
    </row>
    <row r="3938" spans="2:12">
      <c r="B3938" s="268">
        <v>3926</v>
      </c>
      <c r="C3938" s="226" t="s">
        <v>71</v>
      </c>
      <c r="D3938" s="227" t="s">
        <v>72</v>
      </c>
      <c r="E3938" s="228" t="s">
        <v>7658</v>
      </c>
      <c r="F3938" s="226" t="s">
        <v>7659</v>
      </c>
      <c r="G3938" s="226" t="s">
        <v>65</v>
      </c>
      <c r="H3938" s="226" t="s">
        <v>66</v>
      </c>
      <c r="I3938" s="229"/>
      <c r="J3938" s="260"/>
      <c r="K3938" s="252">
        <f t="shared" si="63"/>
        <v>1654</v>
      </c>
      <c r="L3938" s="9" t="s">
        <v>34</v>
      </c>
    </row>
    <row r="3939" spans="2:12">
      <c r="B3939" s="268">
        <v>3927</v>
      </c>
      <c r="C3939" s="226" t="s">
        <v>249</v>
      </c>
      <c r="D3939" s="227" t="s">
        <v>250</v>
      </c>
      <c r="E3939" s="228" t="s">
        <v>7660</v>
      </c>
      <c r="F3939" s="226" t="s">
        <v>7661</v>
      </c>
      <c r="G3939" s="226" t="s">
        <v>65</v>
      </c>
      <c r="H3939" s="226" t="s">
        <v>66</v>
      </c>
      <c r="I3939" s="229"/>
      <c r="J3939" s="260"/>
      <c r="K3939" s="252">
        <f t="shared" si="63"/>
        <v>565</v>
      </c>
      <c r="L3939" s="9" t="s">
        <v>34</v>
      </c>
    </row>
    <row r="3940" spans="2:12">
      <c r="B3940" s="268">
        <v>3928</v>
      </c>
      <c r="C3940" s="226" t="s">
        <v>71</v>
      </c>
      <c r="D3940" s="227" t="s">
        <v>120</v>
      </c>
      <c r="E3940" s="228" t="s">
        <v>7662</v>
      </c>
      <c r="F3940" s="226" t="s">
        <v>7663</v>
      </c>
      <c r="G3940" s="226" t="s">
        <v>65</v>
      </c>
      <c r="H3940" s="226" t="s">
        <v>66</v>
      </c>
      <c r="I3940" s="229"/>
      <c r="J3940" s="260"/>
      <c r="K3940" s="252">
        <f t="shared" si="63"/>
        <v>271</v>
      </c>
      <c r="L3940" s="9" t="s">
        <v>34</v>
      </c>
    </row>
    <row r="3941" spans="2:12">
      <c r="B3941" s="268">
        <v>3929</v>
      </c>
      <c r="C3941" s="226" t="s">
        <v>71</v>
      </c>
      <c r="D3941" s="227" t="s">
        <v>120</v>
      </c>
      <c r="E3941" s="228" t="s">
        <v>7664</v>
      </c>
      <c r="F3941" s="226" t="s">
        <v>7665</v>
      </c>
      <c r="G3941" s="226" t="s">
        <v>65</v>
      </c>
      <c r="H3941" s="226" t="s">
        <v>66</v>
      </c>
      <c r="I3941" s="229"/>
      <c r="J3941" s="260"/>
      <c r="K3941" s="252">
        <f t="shared" si="63"/>
        <v>272</v>
      </c>
      <c r="L3941" s="9" t="s">
        <v>34</v>
      </c>
    </row>
    <row r="3942" spans="2:12">
      <c r="B3942" s="268">
        <v>3930</v>
      </c>
      <c r="C3942" s="226" t="s">
        <v>71</v>
      </c>
      <c r="D3942" s="227" t="s">
        <v>120</v>
      </c>
      <c r="E3942" s="228" t="s">
        <v>7666</v>
      </c>
      <c r="F3942" s="226" t="s">
        <v>7667</v>
      </c>
      <c r="G3942" s="226" t="s">
        <v>65</v>
      </c>
      <c r="H3942" s="226" t="s">
        <v>66</v>
      </c>
      <c r="I3942" s="229"/>
      <c r="J3942" s="260"/>
      <c r="K3942" s="252">
        <f t="shared" si="63"/>
        <v>266</v>
      </c>
      <c r="L3942" s="9" t="s">
        <v>34</v>
      </c>
    </row>
    <row r="3943" spans="2:12">
      <c r="B3943" s="268">
        <v>3931</v>
      </c>
      <c r="C3943" s="226" t="s">
        <v>71</v>
      </c>
      <c r="D3943" s="227" t="s">
        <v>120</v>
      </c>
      <c r="E3943" s="228" t="s">
        <v>7668</v>
      </c>
      <c r="F3943" s="226" t="s">
        <v>7669</v>
      </c>
      <c r="G3943" s="226" t="s">
        <v>65</v>
      </c>
      <c r="H3943" s="226" t="s">
        <v>66</v>
      </c>
      <c r="I3943" s="229"/>
      <c r="J3943" s="260"/>
      <c r="K3943" s="252">
        <f t="shared" si="63"/>
        <v>273</v>
      </c>
      <c r="L3943" s="9" t="s">
        <v>34</v>
      </c>
    </row>
    <row r="3944" spans="2:12">
      <c r="B3944" s="268">
        <v>3932</v>
      </c>
      <c r="C3944" s="226" t="s">
        <v>71</v>
      </c>
      <c r="D3944" s="227" t="s">
        <v>120</v>
      </c>
      <c r="E3944" s="228" t="s">
        <v>7670</v>
      </c>
      <c r="F3944" s="226" t="s">
        <v>7671</v>
      </c>
      <c r="G3944" s="226" t="s">
        <v>65</v>
      </c>
      <c r="H3944" s="226" t="s">
        <v>66</v>
      </c>
      <c r="I3944" s="229"/>
      <c r="J3944" s="260"/>
      <c r="K3944" s="252">
        <f t="shared" si="63"/>
        <v>278</v>
      </c>
      <c r="L3944" s="9" t="s">
        <v>34</v>
      </c>
    </row>
    <row r="3945" spans="2:12">
      <c r="B3945" s="268">
        <v>3933</v>
      </c>
      <c r="C3945" s="226" t="s">
        <v>71</v>
      </c>
      <c r="D3945" s="227" t="s">
        <v>120</v>
      </c>
      <c r="E3945" s="228" t="s">
        <v>7672</v>
      </c>
      <c r="F3945" s="226" t="s">
        <v>7673</v>
      </c>
      <c r="G3945" s="226" t="s">
        <v>65</v>
      </c>
      <c r="H3945" s="226" t="s">
        <v>66</v>
      </c>
      <c r="I3945" s="229"/>
      <c r="J3945" s="260"/>
      <c r="K3945" s="252">
        <f t="shared" si="63"/>
        <v>274</v>
      </c>
      <c r="L3945" s="9" t="s">
        <v>34</v>
      </c>
    </row>
    <row r="3946" spans="2:12">
      <c r="B3946" s="268">
        <v>3934</v>
      </c>
      <c r="C3946" s="226" t="s">
        <v>71</v>
      </c>
      <c r="D3946" s="227" t="s">
        <v>120</v>
      </c>
      <c r="E3946" s="228" t="s">
        <v>7674</v>
      </c>
      <c r="F3946" s="226" t="s">
        <v>7675</v>
      </c>
      <c r="G3946" s="226" t="s">
        <v>65</v>
      </c>
      <c r="H3946" s="226" t="s">
        <v>66</v>
      </c>
      <c r="I3946" s="229"/>
      <c r="J3946" s="260"/>
      <c r="K3946" s="252">
        <f t="shared" si="63"/>
        <v>267</v>
      </c>
      <c r="L3946" s="9" t="s">
        <v>34</v>
      </c>
    </row>
    <row r="3947" spans="2:12">
      <c r="B3947" s="268">
        <v>3935</v>
      </c>
      <c r="C3947" s="226" t="s">
        <v>71</v>
      </c>
      <c r="D3947" s="227" t="s">
        <v>120</v>
      </c>
      <c r="E3947" s="228" t="s">
        <v>7676</v>
      </c>
      <c r="F3947" s="226" t="s">
        <v>7677</v>
      </c>
      <c r="G3947" s="226" t="s">
        <v>65</v>
      </c>
      <c r="H3947" s="226" t="s">
        <v>66</v>
      </c>
      <c r="I3947" s="229"/>
      <c r="J3947" s="260"/>
      <c r="K3947" s="252">
        <f t="shared" si="63"/>
        <v>268</v>
      </c>
      <c r="L3947" s="9" t="s">
        <v>34</v>
      </c>
    </row>
    <row r="3948" spans="2:12">
      <c r="B3948" s="268">
        <v>3936</v>
      </c>
      <c r="C3948" s="226" t="s">
        <v>71</v>
      </c>
      <c r="D3948" s="227" t="s">
        <v>120</v>
      </c>
      <c r="E3948" s="228" t="s">
        <v>7678</v>
      </c>
      <c r="F3948" s="226" t="s">
        <v>7679</v>
      </c>
      <c r="G3948" s="226" t="s">
        <v>65</v>
      </c>
      <c r="H3948" s="226" t="s">
        <v>66</v>
      </c>
      <c r="I3948" s="229"/>
      <c r="J3948" s="260"/>
      <c r="K3948" s="252">
        <f t="shared" si="63"/>
        <v>264</v>
      </c>
      <c r="L3948" s="9" t="s">
        <v>34</v>
      </c>
    </row>
    <row r="3949" spans="2:12">
      <c r="B3949" s="268">
        <v>3937</v>
      </c>
      <c r="C3949" s="226" t="s">
        <v>71</v>
      </c>
      <c r="D3949" s="227" t="s">
        <v>120</v>
      </c>
      <c r="E3949" s="228" t="s">
        <v>7680</v>
      </c>
      <c r="F3949" s="226" t="s">
        <v>7681</v>
      </c>
      <c r="G3949" s="226" t="s">
        <v>65</v>
      </c>
      <c r="H3949" s="226" t="s">
        <v>66</v>
      </c>
      <c r="I3949" s="229"/>
      <c r="J3949" s="260"/>
      <c r="K3949" s="252">
        <f t="shared" si="63"/>
        <v>269</v>
      </c>
      <c r="L3949" s="9" t="s">
        <v>34</v>
      </c>
    </row>
    <row r="3950" spans="2:12">
      <c r="B3950" s="268">
        <v>3938</v>
      </c>
      <c r="C3950" s="226" t="s">
        <v>71</v>
      </c>
      <c r="D3950" s="227" t="s">
        <v>120</v>
      </c>
      <c r="E3950" s="228" t="s">
        <v>7682</v>
      </c>
      <c r="F3950" s="226" t="s">
        <v>7683</v>
      </c>
      <c r="G3950" s="226" t="s">
        <v>65</v>
      </c>
      <c r="H3950" s="226" t="s">
        <v>66</v>
      </c>
      <c r="I3950" s="229"/>
      <c r="J3950" s="260"/>
      <c r="K3950" s="252">
        <f t="shared" si="63"/>
        <v>276</v>
      </c>
      <c r="L3950" s="9" t="s">
        <v>34</v>
      </c>
    </row>
    <row r="3951" spans="2:12">
      <c r="B3951" s="268">
        <v>3939</v>
      </c>
      <c r="C3951" s="226" t="s">
        <v>71</v>
      </c>
      <c r="D3951" s="227" t="s">
        <v>120</v>
      </c>
      <c r="E3951" s="228" t="s">
        <v>7684</v>
      </c>
      <c r="F3951" s="226" t="s">
        <v>7685</v>
      </c>
      <c r="G3951" s="226" t="s">
        <v>65</v>
      </c>
      <c r="H3951" s="226" t="s">
        <v>66</v>
      </c>
      <c r="I3951" s="229"/>
      <c r="J3951" s="260"/>
      <c r="K3951" s="252">
        <f t="shared" si="63"/>
        <v>270</v>
      </c>
      <c r="L3951" s="9" t="s">
        <v>34</v>
      </c>
    </row>
    <row r="3952" spans="2:12">
      <c r="B3952" s="268">
        <v>3940</v>
      </c>
      <c r="C3952" s="226" t="s">
        <v>71</v>
      </c>
      <c r="D3952" s="227" t="s">
        <v>120</v>
      </c>
      <c r="E3952" s="228" t="s">
        <v>7686</v>
      </c>
      <c r="F3952" s="226" t="s">
        <v>7687</v>
      </c>
      <c r="G3952" s="226" t="s">
        <v>65</v>
      </c>
      <c r="H3952" s="226" t="s">
        <v>66</v>
      </c>
      <c r="I3952" s="229"/>
      <c r="J3952" s="260"/>
      <c r="K3952" s="252">
        <f t="shared" si="63"/>
        <v>275</v>
      </c>
      <c r="L3952" s="9" t="s">
        <v>34</v>
      </c>
    </row>
    <row r="3953" spans="2:12">
      <c r="B3953" s="268">
        <v>3941</v>
      </c>
      <c r="C3953" s="226" t="s">
        <v>71</v>
      </c>
      <c r="D3953" s="227" t="s">
        <v>120</v>
      </c>
      <c r="E3953" s="228" t="s">
        <v>7688</v>
      </c>
      <c r="F3953" s="226" t="s">
        <v>7689</v>
      </c>
      <c r="G3953" s="226" t="s">
        <v>65</v>
      </c>
      <c r="H3953" s="226" t="s">
        <v>66</v>
      </c>
      <c r="I3953" s="229"/>
      <c r="J3953" s="260"/>
      <c r="K3953" s="252">
        <f t="shared" si="63"/>
        <v>277</v>
      </c>
      <c r="L3953" s="9" t="s">
        <v>34</v>
      </c>
    </row>
    <row r="3954" spans="2:12">
      <c r="B3954" s="268">
        <v>3942</v>
      </c>
      <c r="C3954" s="226" t="s">
        <v>249</v>
      </c>
      <c r="D3954" s="227" t="s">
        <v>250</v>
      </c>
      <c r="E3954" s="228" t="s">
        <v>7690</v>
      </c>
      <c r="F3954" s="226" t="s">
        <v>7691</v>
      </c>
      <c r="G3954" s="226" t="s">
        <v>65</v>
      </c>
      <c r="H3954" s="226" t="s">
        <v>66</v>
      </c>
      <c r="I3954" s="229"/>
      <c r="J3954" s="260"/>
      <c r="K3954" s="252">
        <f t="shared" si="63"/>
        <v>863</v>
      </c>
      <c r="L3954" s="9" t="s">
        <v>34</v>
      </c>
    </row>
    <row r="3955" spans="2:12">
      <c r="B3955" s="268">
        <v>3943</v>
      </c>
      <c r="C3955" s="226" t="s">
        <v>7692</v>
      </c>
      <c r="D3955" s="227" t="s">
        <v>7693</v>
      </c>
      <c r="E3955" s="228" t="s">
        <v>7694</v>
      </c>
      <c r="F3955" s="226" t="s">
        <v>7695</v>
      </c>
      <c r="G3955" s="226" t="s">
        <v>65</v>
      </c>
      <c r="H3955" s="226" t="s">
        <v>66</v>
      </c>
      <c r="I3955" s="229"/>
      <c r="J3955" s="260"/>
      <c r="K3955" s="252">
        <f t="shared" si="63"/>
        <v>1</v>
      </c>
      <c r="L3955" s="9" t="s">
        <v>34</v>
      </c>
    </row>
    <row r="3956" spans="2:12">
      <c r="B3956" s="268">
        <v>3944</v>
      </c>
      <c r="C3956" s="226" t="s">
        <v>7692</v>
      </c>
      <c r="D3956" s="227" t="s">
        <v>7693</v>
      </c>
      <c r="E3956" s="228" t="s">
        <v>7696</v>
      </c>
      <c r="F3956" s="226" t="s">
        <v>7697</v>
      </c>
      <c r="G3956" s="226" t="s">
        <v>65</v>
      </c>
      <c r="H3956" s="226" t="s">
        <v>66</v>
      </c>
      <c r="I3956" s="229"/>
      <c r="J3956" s="260"/>
      <c r="K3956" s="252">
        <f t="shared" si="63"/>
        <v>2</v>
      </c>
      <c r="L3956" s="9" t="s">
        <v>34</v>
      </c>
    </row>
    <row r="3957" spans="2:12">
      <c r="B3957" s="268">
        <v>3945</v>
      </c>
      <c r="C3957" s="226" t="s">
        <v>7692</v>
      </c>
      <c r="D3957" s="227" t="s">
        <v>7693</v>
      </c>
      <c r="E3957" s="228" t="s">
        <v>7698</v>
      </c>
      <c r="F3957" s="226" t="s">
        <v>7699</v>
      </c>
      <c r="G3957" s="226" t="s">
        <v>65</v>
      </c>
      <c r="H3957" s="226" t="s">
        <v>66</v>
      </c>
      <c r="I3957" s="229"/>
      <c r="J3957" s="260"/>
      <c r="K3957" s="252">
        <f t="shared" si="63"/>
        <v>5</v>
      </c>
      <c r="L3957" s="9" t="s">
        <v>34</v>
      </c>
    </row>
    <row r="3958" spans="2:12">
      <c r="B3958" s="268">
        <v>3946</v>
      </c>
      <c r="C3958" s="226" t="s">
        <v>7692</v>
      </c>
      <c r="D3958" s="227" t="s">
        <v>7693</v>
      </c>
      <c r="E3958" s="228" t="s">
        <v>7700</v>
      </c>
      <c r="F3958" s="226" t="s">
        <v>7701</v>
      </c>
      <c r="G3958" s="226" t="s">
        <v>65</v>
      </c>
      <c r="H3958" s="226" t="s">
        <v>66</v>
      </c>
      <c r="I3958" s="229"/>
      <c r="J3958" s="260"/>
      <c r="K3958" s="252">
        <f t="shared" si="63"/>
        <v>4</v>
      </c>
      <c r="L3958" s="9" t="s">
        <v>34</v>
      </c>
    </row>
    <row r="3959" spans="2:12">
      <c r="B3959" s="268">
        <v>3947</v>
      </c>
      <c r="C3959" s="226" t="s">
        <v>7692</v>
      </c>
      <c r="D3959" s="227" t="s">
        <v>7693</v>
      </c>
      <c r="E3959" s="228" t="s">
        <v>7702</v>
      </c>
      <c r="F3959" s="226" t="s">
        <v>7703</v>
      </c>
      <c r="G3959" s="226" t="s">
        <v>65</v>
      </c>
      <c r="H3959" s="226" t="s">
        <v>66</v>
      </c>
      <c r="I3959" s="229"/>
      <c r="J3959" s="260"/>
      <c r="K3959" s="252">
        <f t="shared" si="63"/>
        <v>40</v>
      </c>
      <c r="L3959" s="9" t="s">
        <v>34</v>
      </c>
    </row>
    <row r="3960" spans="2:12">
      <c r="B3960" s="268">
        <v>3948</v>
      </c>
      <c r="C3960" s="226" t="s">
        <v>7692</v>
      </c>
      <c r="D3960" s="227" t="s">
        <v>7693</v>
      </c>
      <c r="E3960" s="228" t="s">
        <v>7704</v>
      </c>
      <c r="F3960" s="226" t="s">
        <v>7705</v>
      </c>
      <c r="G3960" s="226" t="s">
        <v>65</v>
      </c>
      <c r="H3960" s="226" t="s">
        <v>66</v>
      </c>
      <c r="I3960" s="229"/>
      <c r="J3960" s="260"/>
      <c r="K3960" s="252">
        <f t="shared" si="63"/>
        <v>34</v>
      </c>
      <c r="L3960" s="9" t="s">
        <v>34</v>
      </c>
    </row>
    <row r="3961" spans="2:12">
      <c r="B3961" s="268">
        <v>3949</v>
      </c>
      <c r="C3961" s="226" t="s">
        <v>7692</v>
      </c>
      <c r="D3961" s="227" t="s">
        <v>7693</v>
      </c>
      <c r="E3961" s="228" t="s">
        <v>7706</v>
      </c>
      <c r="F3961" s="226" t="s">
        <v>7707</v>
      </c>
      <c r="G3961" s="226" t="s">
        <v>65</v>
      </c>
      <c r="H3961" s="226" t="s">
        <v>66</v>
      </c>
      <c r="I3961" s="229"/>
      <c r="J3961" s="260"/>
      <c r="K3961" s="252">
        <f t="shared" si="63"/>
        <v>35</v>
      </c>
      <c r="L3961" s="9" t="s">
        <v>34</v>
      </c>
    </row>
    <row r="3962" spans="2:12">
      <c r="B3962" s="268">
        <v>3950</v>
      </c>
      <c r="C3962" s="226" t="s">
        <v>7692</v>
      </c>
      <c r="D3962" s="227" t="s">
        <v>7693</v>
      </c>
      <c r="E3962" s="228" t="s">
        <v>7708</v>
      </c>
      <c r="F3962" s="226" t="s">
        <v>7709</v>
      </c>
      <c r="G3962" s="226" t="s">
        <v>65</v>
      </c>
      <c r="H3962" s="226" t="s">
        <v>66</v>
      </c>
      <c r="I3962" s="229"/>
      <c r="J3962" s="260"/>
      <c r="K3962" s="252">
        <f t="shared" si="63"/>
        <v>6</v>
      </c>
      <c r="L3962" s="9" t="s">
        <v>34</v>
      </c>
    </row>
    <row r="3963" spans="2:12">
      <c r="B3963" s="268">
        <v>3951</v>
      </c>
      <c r="C3963" s="226" t="s">
        <v>7692</v>
      </c>
      <c r="D3963" s="227" t="s">
        <v>7693</v>
      </c>
      <c r="E3963" s="228" t="s">
        <v>7710</v>
      </c>
      <c r="F3963" s="226" t="s">
        <v>7711</v>
      </c>
      <c r="G3963" s="226" t="s">
        <v>65</v>
      </c>
      <c r="H3963" s="226" t="s">
        <v>66</v>
      </c>
      <c r="I3963" s="229"/>
      <c r="J3963" s="260"/>
      <c r="K3963" s="252">
        <f t="shared" si="63"/>
        <v>7</v>
      </c>
      <c r="L3963" s="9" t="s">
        <v>34</v>
      </c>
    </row>
    <row r="3964" spans="2:12">
      <c r="B3964" s="268">
        <v>3952</v>
      </c>
      <c r="C3964" s="226" t="s">
        <v>7692</v>
      </c>
      <c r="D3964" s="227" t="s">
        <v>7693</v>
      </c>
      <c r="E3964" s="228" t="s">
        <v>7712</v>
      </c>
      <c r="F3964" s="226" t="s">
        <v>7713</v>
      </c>
      <c r="G3964" s="226" t="s">
        <v>65</v>
      </c>
      <c r="H3964" s="226" t="s">
        <v>66</v>
      </c>
      <c r="I3964" s="229"/>
      <c r="J3964" s="260"/>
      <c r="K3964" s="252">
        <f t="shared" si="63"/>
        <v>8</v>
      </c>
      <c r="L3964" s="9" t="s">
        <v>34</v>
      </c>
    </row>
    <row r="3965" spans="2:12">
      <c r="B3965" s="268">
        <v>3953</v>
      </c>
      <c r="C3965" s="226" t="s">
        <v>7692</v>
      </c>
      <c r="D3965" s="227" t="s">
        <v>7693</v>
      </c>
      <c r="E3965" s="228" t="s">
        <v>7714</v>
      </c>
      <c r="F3965" s="226" t="s">
        <v>7715</v>
      </c>
      <c r="G3965" s="226" t="s">
        <v>65</v>
      </c>
      <c r="H3965" s="226" t="s">
        <v>66</v>
      </c>
      <c r="I3965" s="229"/>
      <c r="J3965" s="260"/>
      <c r="K3965" s="252">
        <f t="shared" ref="K3965:K4028" si="64">VALUE(RIGHT($E3965,4))</f>
        <v>9</v>
      </c>
      <c r="L3965" s="9" t="s">
        <v>34</v>
      </c>
    </row>
    <row r="3966" spans="2:12">
      <c r="B3966" s="268">
        <v>3954</v>
      </c>
      <c r="C3966" s="226" t="s">
        <v>7692</v>
      </c>
      <c r="D3966" s="227" t="s">
        <v>7693</v>
      </c>
      <c r="E3966" s="228" t="s">
        <v>7716</v>
      </c>
      <c r="F3966" s="226" t="s">
        <v>7717</v>
      </c>
      <c r="G3966" s="226" t="s">
        <v>65</v>
      </c>
      <c r="H3966" s="226" t="s">
        <v>66</v>
      </c>
      <c r="I3966" s="229"/>
      <c r="J3966" s="260"/>
      <c r="K3966" s="252">
        <f t="shared" si="64"/>
        <v>38</v>
      </c>
      <c r="L3966" s="9" t="s">
        <v>34</v>
      </c>
    </row>
    <row r="3967" spans="2:12">
      <c r="B3967" s="268">
        <v>3955</v>
      </c>
      <c r="C3967" s="226" t="s">
        <v>7692</v>
      </c>
      <c r="D3967" s="227" t="s">
        <v>7693</v>
      </c>
      <c r="E3967" s="228" t="s">
        <v>7718</v>
      </c>
      <c r="F3967" s="226" t="s">
        <v>7719</v>
      </c>
      <c r="G3967" s="226" t="s">
        <v>65</v>
      </c>
      <c r="H3967" s="226" t="s">
        <v>66</v>
      </c>
      <c r="I3967" s="229"/>
      <c r="J3967" s="260"/>
      <c r="K3967" s="252">
        <f t="shared" si="64"/>
        <v>39</v>
      </c>
      <c r="L3967" s="9" t="s">
        <v>34</v>
      </c>
    </row>
    <row r="3968" spans="2:12">
      <c r="B3968" s="268">
        <v>3956</v>
      </c>
      <c r="C3968" s="226" t="s">
        <v>7692</v>
      </c>
      <c r="D3968" s="227" t="s">
        <v>7693</v>
      </c>
      <c r="E3968" s="228" t="s">
        <v>7720</v>
      </c>
      <c r="F3968" s="226" t="s">
        <v>7721</v>
      </c>
      <c r="G3968" s="226" t="s">
        <v>65</v>
      </c>
      <c r="H3968" s="226" t="s">
        <v>66</v>
      </c>
      <c r="I3968" s="229"/>
      <c r="J3968" s="260"/>
      <c r="K3968" s="252">
        <f t="shared" si="64"/>
        <v>36</v>
      </c>
      <c r="L3968" s="9" t="s">
        <v>34</v>
      </c>
    </row>
    <row r="3969" spans="2:12">
      <c r="B3969" s="268">
        <v>3957</v>
      </c>
      <c r="C3969" s="226" t="s">
        <v>7692</v>
      </c>
      <c r="D3969" s="227" t="s">
        <v>7693</v>
      </c>
      <c r="E3969" s="228" t="s">
        <v>7722</v>
      </c>
      <c r="F3969" s="226" t="s">
        <v>7723</v>
      </c>
      <c r="G3969" s="226" t="s">
        <v>65</v>
      </c>
      <c r="H3969" s="226" t="s">
        <v>66</v>
      </c>
      <c r="I3969" s="229"/>
      <c r="J3969" s="260"/>
      <c r="K3969" s="252">
        <f t="shared" si="64"/>
        <v>37</v>
      </c>
      <c r="L3969" s="9" t="s">
        <v>34</v>
      </c>
    </row>
    <row r="3970" spans="2:12">
      <c r="B3970" s="268">
        <v>3958</v>
      </c>
      <c r="C3970" s="226" t="s">
        <v>7692</v>
      </c>
      <c r="D3970" s="227" t="s">
        <v>7693</v>
      </c>
      <c r="E3970" s="228" t="s">
        <v>7724</v>
      </c>
      <c r="F3970" s="226" t="s">
        <v>7725</v>
      </c>
      <c r="G3970" s="226" t="s">
        <v>65</v>
      </c>
      <c r="H3970" s="226" t="s">
        <v>66</v>
      </c>
      <c r="I3970" s="229"/>
      <c r="J3970" s="260"/>
      <c r="K3970" s="252">
        <f t="shared" si="64"/>
        <v>42</v>
      </c>
      <c r="L3970" s="9" t="s">
        <v>34</v>
      </c>
    </row>
    <row r="3971" spans="2:12">
      <c r="B3971" s="268">
        <v>3959</v>
      </c>
      <c r="C3971" s="226" t="s">
        <v>7692</v>
      </c>
      <c r="D3971" s="227" t="s">
        <v>7693</v>
      </c>
      <c r="E3971" s="228" t="s">
        <v>7726</v>
      </c>
      <c r="F3971" s="226" t="s">
        <v>7727</v>
      </c>
      <c r="G3971" s="226" t="s">
        <v>65</v>
      </c>
      <c r="H3971" s="226" t="s">
        <v>66</v>
      </c>
      <c r="I3971" s="229"/>
      <c r="J3971" s="260"/>
      <c r="K3971" s="252">
        <f t="shared" si="64"/>
        <v>43</v>
      </c>
      <c r="L3971" s="9" t="s">
        <v>34</v>
      </c>
    </row>
    <row r="3972" spans="2:12">
      <c r="B3972" s="268">
        <v>3960</v>
      </c>
      <c r="C3972" s="226" t="s">
        <v>7692</v>
      </c>
      <c r="D3972" s="227" t="s">
        <v>7693</v>
      </c>
      <c r="E3972" s="228" t="s">
        <v>7728</v>
      </c>
      <c r="F3972" s="226" t="s">
        <v>7729</v>
      </c>
      <c r="G3972" s="226" t="s">
        <v>65</v>
      </c>
      <c r="H3972" s="226" t="s">
        <v>66</v>
      </c>
      <c r="I3972" s="229"/>
      <c r="J3972" s="260"/>
      <c r="K3972" s="252">
        <f t="shared" si="64"/>
        <v>41</v>
      </c>
      <c r="L3972" s="9" t="s">
        <v>34</v>
      </c>
    </row>
    <row r="3973" spans="2:12">
      <c r="B3973" s="268">
        <v>3961</v>
      </c>
      <c r="C3973" s="226" t="s">
        <v>7692</v>
      </c>
      <c r="D3973" s="227" t="s">
        <v>7693</v>
      </c>
      <c r="E3973" s="228" t="s">
        <v>7730</v>
      </c>
      <c r="F3973" s="226" t="s">
        <v>7731</v>
      </c>
      <c r="G3973" s="226" t="s">
        <v>65</v>
      </c>
      <c r="H3973" s="226" t="s">
        <v>66</v>
      </c>
      <c r="I3973" s="229"/>
      <c r="J3973" s="260"/>
      <c r="K3973" s="252">
        <f t="shared" si="64"/>
        <v>45</v>
      </c>
      <c r="L3973" s="9" t="s">
        <v>34</v>
      </c>
    </row>
    <row r="3974" spans="2:12">
      <c r="B3974" s="268">
        <v>3962</v>
      </c>
      <c r="C3974" s="226" t="s">
        <v>7692</v>
      </c>
      <c r="D3974" s="227" t="s">
        <v>7693</v>
      </c>
      <c r="E3974" s="228" t="s">
        <v>7732</v>
      </c>
      <c r="F3974" s="226" t="s">
        <v>7733</v>
      </c>
      <c r="G3974" s="226" t="s">
        <v>65</v>
      </c>
      <c r="H3974" s="226" t="s">
        <v>66</v>
      </c>
      <c r="I3974" s="229"/>
      <c r="J3974" s="260"/>
      <c r="K3974" s="252">
        <f t="shared" si="64"/>
        <v>46</v>
      </c>
      <c r="L3974" s="9" t="s">
        <v>34</v>
      </c>
    </row>
    <row r="3975" spans="2:12">
      <c r="B3975" s="268">
        <v>3963</v>
      </c>
      <c r="C3975" s="226" t="s">
        <v>7692</v>
      </c>
      <c r="D3975" s="227" t="s">
        <v>7693</v>
      </c>
      <c r="E3975" s="228" t="s">
        <v>7734</v>
      </c>
      <c r="F3975" s="226" t="s">
        <v>7735</v>
      </c>
      <c r="G3975" s="226" t="s">
        <v>65</v>
      </c>
      <c r="H3975" s="226" t="s">
        <v>66</v>
      </c>
      <c r="I3975" s="229"/>
      <c r="J3975" s="260"/>
      <c r="K3975" s="252">
        <f t="shared" si="64"/>
        <v>11</v>
      </c>
      <c r="L3975" s="9" t="s">
        <v>34</v>
      </c>
    </row>
    <row r="3976" spans="2:12">
      <c r="B3976" s="268">
        <v>3964</v>
      </c>
      <c r="C3976" s="226" t="s">
        <v>7692</v>
      </c>
      <c r="D3976" s="227" t="s">
        <v>7693</v>
      </c>
      <c r="E3976" s="228" t="s">
        <v>7736</v>
      </c>
      <c r="F3976" s="226" t="s">
        <v>7737</v>
      </c>
      <c r="G3976" s="226" t="s">
        <v>65</v>
      </c>
      <c r="H3976" s="226" t="s">
        <v>66</v>
      </c>
      <c r="I3976" s="229"/>
      <c r="J3976" s="260"/>
      <c r="K3976" s="252">
        <f t="shared" si="64"/>
        <v>10</v>
      </c>
      <c r="L3976" s="9" t="s">
        <v>34</v>
      </c>
    </row>
    <row r="3977" spans="2:12">
      <c r="B3977" s="268">
        <v>3965</v>
      </c>
      <c r="C3977" s="226" t="s">
        <v>7692</v>
      </c>
      <c r="D3977" s="227" t="s">
        <v>7693</v>
      </c>
      <c r="E3977" s="228" t="s">
        <v>7738</v>
      </c>
      <c r="F3977" s="226" t="s">
        <v>7739</v>
      </c>
      <c r="G3977" s="226" t="s">
        <v>65</v>
      </c>
      <c r="H3977" s="226" t="s">
        <v>66</v>
      </c>
      <c r="I3977" s="229"/>
      <c r="J3977" s="260"/>
      <c r="K3977" s="252">
        <f t="shared" si="64"/>
        <v>44</v>
      </c>
      <c r="L3977" s="9" t="s">
        <v>34</v>
      </c>
    </row>
    <row r="3978" spans="2:12">
      <c r="B3978" s="268">
        <v>3966</v>
      </c>
      <c r="C3978" s="226" t="s">
        <v>7692</v>
      </c>
      <c r="D3978" s="227" t="s">
        <v>7693</v>
      </c>
      <c r="E3978" s="228" t="s">
        <v>7740</v>
      </c>
      <c r="F3978" s="226" t="s">
        <v>7741</v>
      </c>
      <c r="G3978" s="226" t="s">
        <v>65</v>
      </c>
      <c r="H3978" s="226" t="s">
        <v>66</v>
      </c>
      <c r="I3978" s="229"/>
      <c r="J3978" s="260"/>
      <c r="K3978" s="252">
        <f t="shared" si="64"/>
        <v>12</v>
      </c>
      <c r="L3978" s="9" t="s">
        <v>34</v>
      </c>
    </row>
    <row r="3979" spans="2:12">
      <c r="B3979" s="268">
        <v>3967</v>
      </c>
      <c r="C3979" s="226" t="s">
        <v>7692</v>
      </c>
      <c r="D3979" s="227" t="s">
        <v>7693</v>
      </c>
      <c r="E3979" s="228" t="s">
        <v>7742</v>
      </c>
      <c r="F3979" s="226" t="s">
        <v>7743</v>
      </c>
      <c r="G3979" s="226" t="s">
        <v>65</v>
      </c>
      <c r="H3979" s="226" t="s">
        <v>66</v>
      </c>
      <c r="I3979" s="229"/>
      <c r="J3979" s="260"/>
      <c r="K3979" s="252">
        <f t="shared" si="64"/>
        <v>47</v>
      </c>
      <c r="L3979" s="9" t="s">
        <v>34</v>
      </c>
    </row>
    <row r="3980" spans="2:12">
      <c r="B3980" s="268">
        <v>3968</v>
      </c>
      <c r="C3980" s="226" t="s">
        <v>7692</v>
      </c>
      <c r="D3980" s="227" t="s">
        <v>7693</v>
      </c>
      <c r="E3980" s="228" t="s">
        <v>7744</v>
      </c>
      <c r="F3980" s="226" t="s">
        <v>7745</v>
      </c>
      <c r="G3980" s="226" t="s">
        <v>65</v>
      </c>
      <c r="H3980" s="226" t="s">
        <v>66</v>
      </c>
      <c r="I3980" s="229"/>
      <c r="J3980" s="260"/>
      <c r="K3980" s="252">
        <f t="shared" si="64"/>
        <v>48</v>
      </c>
      <c r="L3980" s="9" t="s">
        <v>34</v>
      </c>
    </row>
    <row r="3981" spans="2:12">
      <c r="B3981" s="268">
        <v>3969</v>
      </c>
      <c r="C3981" s="226" t="s">
        <v>7692</v>
      </c>
      <c r="D3981" s="227" t="s">
        <v>7693</v>
      </c>
      <c r="E3981" s="228" t="s">
        <v>7746</v>
      </c>
      <c r="F3981" s="226" t="s">
        <v>7747</v>
      </c>
      <c r="G3981" s="226" t="s">
        <v>65</v>
      </c>
      <c r="H3981" s="226" t="s">
        <v>66</v>
      </c>
      <c r="I3981" s="229"/>
      <c r="J3981" s="260"/>
      <c r="K3981" s="252">
        <f t="shared" si="64"/>
        <v>13</v>
      </c>
      <c r="L3981" s="9" t="s">
        <v>34</v>
      </c>
    </row>
    <row r="3982" spans="2:12">
      <c r="B3982" s="268">
        <v>3970</v>
      </c>
      <c r="C3982" s="226" t="s">
        <v>7692</v>
      </c>
      <c r="D3982" s="227" t="s">
        <v>7693</v>
      </c>
      <c r="E3982" s="228" t="s">
        <v>7748</v>
      </c>
      <c r="F3982" s="226" t="s">
        <v>7749</v>
      </c>
      <c r="G3982" s="226" t="s">
        <v>65</v>
      </c>
      <c r="H3982" s="226" t="s">
        <v>66</v>
      </c>
      <c r="I3982" s="229"/>
      <c r="J3982" s="260"/>
      <c r="K3982" s="252">
        <f t="shared" si="64"/>
        <v>14</v>
      </c>
      <c r="L3982" s="9" t="s">
        <v>34</v>
      </c>
    </row>
    <row r="3983" spans="2:12">
      <c r="B3983" s="268">
        <v>3971</v>
      </c>
      <c r="C3983" s="226" t="s">
        <v>7692</v>
      </c>
      <c r="D3983" s="227" t="s">
        <v>7693</v>
      </c>
      <c r="E3983" s="228" t="s">
        <v>7750</v>
      </c>
      <c r="F3983" s="226" t="s">
        <v>7751</v>
      </c>
      <c r="G3983" s="226" t="s">
        <v>65</v>
      </c>
      <c r="H3983" s="226" t="s">
        <v>66</v>
      </c>
      <c r="I3983" s="229"/>
      <c r="J3983" s="260"/>
      <c r="K3983" s="252">
        <f t="shared" si="64"/>
        <v>16</v>
      </c>
      <c r="L3983" s="9" t="s">
        <v>34</v>
      </c>
    </row>
    <row r="3984" spans="2:12">
      <c r="B3984" s="268">
        <v>3972</v>
      </c>
      <c r="C3984" s="226" t="s">
        <v>7692</v>
      </c>
      <c r="D3984" s="227" t="s">
        <v>7693</v>
      </c>
      <c r="E3984" s="228" t="s">
        <v>7752</v>
      </c>
      <c r="F3984" s="226" t="s">
        <v>7753</v>
      </c>
      <c r="G3984" s="226" t="s">
        <v>65</v>
      </c>
      <c r="H3984" s="226" t="s">
        <v>66</v>
      </c>
      <c r="I3984" s="229"/>
      <c r="J3984" s="260"/>
      <c r="K3984" s="252">
        <f t="shared" si="64"/>
        <v>49</v>
      </c>
      <c r="L3984" s="9" t="s">
        <v>34</v>
      </c>
    </row>
    <row r="3985" spans="2:12">
      <c r="B3985" s="268">
        <v>3973</v>
      </c>
      <c r="C3985" s="226" t="s">
        <v>7692</v>
      </c>
      <c r="D3985" s="227" t="s">
        <v>7693</v>
      </c>
      <c r="E3985" s="228" t="s">
        <v>7754</v>
      </c>
      <c r="F3985" s="226" t="s">
        <v>7755</v>
      </c>
      <c r="G3985" s="226" t="s">
        <v>65</v>
      </c>
      <c r="H3985" s="226" t="s">
        <v>66</v>
      </c>
      <c r="I3985" s="229"/>
      <c r="J3985" s="260"/>
      <c r="K3985" s="252">
        <f t="shared" si="64"/>
        <v>17</v>
      </c>
      <c r="L3985" s="9" t="s">
        <v>34</v>
      </c>
    </row>
    <row r="3986" spans="2:12">
      <c r="B3986" s="268">
        <v>3974</v>
      </c>
      <c r="C3986" s="226" t="s">
        <v>7692</v>
      </c>
      <c r="D3986" s="227" t="s">
        <v>7693</v>
      </c>
      <c r="E3986" s="228" t="s">
        <v>7756</v>
      </c>
      <c r="F3986" s="226" t="s">
        <v>7757</v>
      </c>
      <c r="G3986" s="226" t="s">
        <v>65</v>
      </c>
      <c r="H3986" s="226" t="s">
        <v>66</v>
      </c>
      <c r="I3986" s="229"/>
      <c r="J3986" s="260"/>
      <c r="K3986" s="252">
        <f t="shared" si="64"/>
        <v>18</v>
      </c>
      <c r="L3986" s="9" t="s">
        <v>34</v>
      </c>
    </row>
    <row r="3987" spans="2:12">
      <c r="B3987" s="268">
        <v>3975</v>
      </c>
      <c r="C3987" s="226" t="s">
        <v>7692</v>
      </c>
      <c r="D3987" s="227" t="s">
        <v>7693</v>
      </c>
      <c r="E3987" s="228" t="s">
        <v>7758</v>
      </c>
      <c r="F3987" s="226" t="s">
        <v>7759</v>
      </c>
      <c r="G3987" s="226" t="s">
        <v>65</v>
      </c>
      <c r="H3987" s="226" t="s">
        <v>66</v>
      </c>
      <c r="I3987" s="229"/>
      <c r="J3987" s="260"/>
      <c r="K3987" s="252">
        <f t="shared" si="64"/>
        <v>19</v>
      </c>
      <c r="L3987" s="9" t="s">
        <v>34</v>
      </c>
    </row>
    <row r="3988" spans="2:12">
      <c r="B3988" s="268">
        <v>3976</v>
      </c>
      <c r="C3988" s="226" t="s">
        <v>7692</v>
      </c>
      <c r="D3988" s="227" t="s">
        <v>7693</v>
      </c>
      <c r="E3988" s="228" t="s">
        <v>7760</v>
      </c>
      <c r="F3988" s="226" t="s">
        <v>7761</v>
      </c>
      <c r="G3988" s="226" t="s">
        <v>65</v>
      </c>
      <c r="H3988" s="226" t="s">
        <v>82</v>
      </c>
      <c r="I3988" s="229"/>
      <c r="J3988" s="260"/>
      <c r="K3988" s="252">
        <f t="shared" si="64"/>
        <v>50</v>
      </c>
      <c r="L3988" s="9" t="s">
        <v>34</v>
      </c>
    </row>
    <row r="3989" spans="2:12">
      <c r="B3989" s="268">
        <v>3977</v>
      </c>
      <c r="C3989" s="226" t="s">
        <v>7692</v>
      </c>
      <c r="D3989" s="227" t="s">
        <v>7693</v>
      </c>
      <c r="E3989" s="228" t="s">
        <v>7762</v>
      </c>
      <c r="F3989" s="226" t="s">
        <v>7763</v>
      </c>
      <c r="G3989" s="226" t="s">
        <v>65</v>
      </c>
      <c r="H3989" s="226" t="s">
        <v>66</v>
      </c>
      <c r="I3989" s="229"/>
      <c r="J3989" s="260"/>
      <c r="K3989" s="252">
        <f t="shared" si="64"/>
        <v>20</v>
      </c>
      <c r="L3989" s="9" t="s">
        <v>34</v>
      </c>
    </row>
    <row r="3990" spans="2:12">
      <c r="B3990" s="268">
        <v>3978</v>
      </c>
      <c r="C3990" s="226" t="s">
        <v>7692</v>
      </c>
      <c r="D3990" s="227" t="s">
        <v>7693</v>
      </c>
      <c r="E3990" s="228" t="s">
        <v>7764</v>
      </c>
      <c r="F3990" s="226" t="s">
        <v>7765</v>
      </c>
      <c r="G3990" s="226" t="s">
        <v>65</v>
      </c>
      <c r="H3990" s="226" t="s">
        <v>66</v>
      </c>
      <c r="I3990" s="229"/>
      <c r="J3990" s="260"/>
      <c r="K3990" s="252">
        <f t="shared" si="64"/>
        <v>15</v>
      </c>
      <c r="L3990" s="9" t="s">
        <v>34</v>
      </c>
    </row>
    <row r="3991" spans="2:12">
      <c r="B3991" s="268">
        <v>3979</v>
      </c>
      <c r="C3991" s="226" t="s">
        <v>7692</v>
      </c>
      <c r="D3991" s="227" t="s">
        <v>7693</v>
      </c>
      <c r="E3991" s="228" t="s">
        <v>7766</v>
      </c>
      <c r="F3991" s="226" t="s">
        <v>7767</v>
      </c>
      <c r="G3991" s="226" t="s">
        <v>65</v>
      </c>
      <c r="H3991" s="226" t="s">
        <v>66</v>
      </c>
      <c r="I3991" s="229"/>
      <c r="J3991" s="260"/>
      <c r="K3991" s="252">
        <f t="shared" si="64"/>
        <v>21</v>
      </c>
      <c r="L3991" s="9" t="s">
        <v>34</v>
      </c>
    </row>
    <row r="3992" spans="2:12">
      <c r="B3992" s="268">
        <v>3980</v>
      </c>
      <c r="C3992" s="226" t="s">
        <v>7692</v>
      </c>
      <c r="D3992" s="227" t="s">
        <v>7693</v>
      </c>
      <c r="E3992" s="228" t="s">
        <v>7768</v>
      </c>
      <c r="F3992" s="226" t="s">
        <v>7769</v>
      </c>
      <c r="G3992" s="226" t="s">
        <v>65</v>
      </c>
      <c r="H3992" s="226" t="s">
        <v>66</v>
      </c>
      <c r="I3992" s="229"/>
      <c r="J3992" s="260"/>
      <c r="K3992" s="252">
        <f t="shared" si="64"/>
        <v>22</v>
      </c>
      <c r="L3992" s="9" t="s">
        <v>34</v>
      </c>
    </row>
    <row r="3993" spans="2:12">
      <c r="B3993" s="268">
        <v>3981</v>
      </c>
      <c r="C3993" s="226" t="s">
        <v>7692</v>
      </c>
      <c r="D3993" s="227" t="s">
        <v>7693</v>
      </c>
      <c r="E3993" s="228" t="s">
        <v>7770</v>
      </c>
      <c r="F3993" s="226" t="s">
        <v>7771</v>
      </c>
      <c r="G3993" s="226" t="s">
        <v>65</v>
      </c>
      <c r="H3993" s="226" t="s">
        <v>66</v>
      </c>
      <c r="I3993" s="229"/>
      <c r="J3993" s="260"/>
      <c r="K3993" s="252">
        <f t="shared" si="64"/>
        <v>23</v>
      </c>
      <c r="L3993" s="9" t="s">
        <v>34</v>
      </c>
    </row>
    <row r="3994" spans="2:12">
      <c r="B3994" s="268">
        <v>3982</v>
      </c>
      <c r="C3994" s="226" t="s">
        <v>7692</v>
      </c>
      <c r="D3994" s="227" t="s">
        <v>7693</v>
      </c>
      <c r="E3994" s="228" t="s">
        <v>7772</v>
      </c>
      <c r="F3994" s="226" t="s">
        <v>7773</v>
      </c>
      <c r="G3994" s="226" t="s">
        <v>65</v>
      </c>
      <c r="H3994" s="226" t="s">
        <v>66</v>
      </c>
      <c r="I3994" s="229"/>
      <c r="J3994" s="260"/>
      <c r="K3994" s="252">
        <f t="shared" si="64"/>
        <v>24</v>
      </c>
      <c r="L3994" s="9" t="s">
        <v>34</v>
      </c>
    </row>
    <row r="3995" spans="2:12">
      <c r="B3995" s="268">
        <v>3983</v>
      </c>
      <c r="C3995" s="226" t="s">
        <v>7692</v>
      </c>
      <c r="D3995" s="227" t="s">
        <v>7693</v>
      </c>
      <c r="E3995" s="228" t="s">
        <v>7774</v>
      </c>
      <c r="F3995" s="226" t="s">
        <v>7775</v>
      </c>
      <c r="G3995" s="226" t="s">
        <v>65</v>
      </c>
      <c r="H3995" s="226" t="s">
        <v>66</v>
      </c>
      <c r="I3995" s="229"/>
      <c r="J3995" s="260"/>
      <c r="K3995" s="252">
        <f t="shared" si="64"/>
        <v>25</v>
      </c>
      <c r="L3995" s="9" t="s">
        <v>34</v>
      </c>
    </row>
    <row r="3996" spans="2:12">
      <c r="B3996" s="268">
        <v>3984</v>
      </c>
      <c r="C3996" s="226" t="s">
        <v>7692</v>
      </c>
      <c r="D3996" s="227" t="s">
        <v>7693</v>
      </c>
      <c r="E3996" s="228" t="s">
        <v>7776</v>
      </c>
      <c r="F3996" s="226" t="s">
        <v>7777</v>
      </c>
      <c r="G3996" s="226" t="s">
        <v>65</v>
      </c>
      <c r="H3996" s="226" t="s">
        <v>66</v>
      </c>
      <c r="I3996" s="229"/>
      <c r="J3996" s="260"/>
      <c r="K3996" s="252">
        <f t="shared" si="64"/>
        <v>27</v>
      </c>
      <c r="L3996" s="9" t="s">
        <v>34</v>
      </c>
    </row>
    <row r="3997" spans="2:12">
      <c r="B3997" s="268">
        <v>3985</v>
      </c>
      <c r="C3997" s="226" t="s">
        <v>7692</v>
      </c>
      <c r="D3997" s="227" t="s">
        <v>7693</v>
      </c>
      <c r="E3997" s="228" t="s">
        <v>7778</v>
      </c>
      <c r="F3997" s="226" t="s">
        <v>7779</v>
      </c>
      <c r="G3997" s="226" t="s">
        <v>65</v>
      </c>
      <c r="H3997" s="226" t="s">
        <v>66</v>
      </c>
      <c r="I3997" s="229"/>
      <c r="J3997" s="260"/>
      <c r="K3997" s="252">
        <f t="shared" si="64"/>
        <v>28</v>
      </c>
      <c r="L3997" s="9" t="s">
        <v>34</v>
      </c>
    </row>
    <row r="3998" spans="2:12">
      <c r="B3998" s="268">
        <v>3986</v>
      </c>
      <c r="C3998" s="226" t="s">
        <v>7692</v>
      </c>
      <c r="D3998" s="227" t="s">
        <v>7693</v>
      </c>
      <c r="E3998" s="228" t="s">
        <v>7780</v>
      </c>
      <c r="F3998" s="226" t="s">
        <v>7781</v>
      </c>
      <c r="G3998" s="226" t="s">
        <v>65</v>
      </c>
      <c r="H3998" s="226" t="s">
        <v>66</v>
      </c>
      <c r="I3998" s="229"/>
      <c r="J3998" s="260"/>
      <c r="K3998" s="252">
        <f t="shared" si="64"/>
        <v>26</v>
      </c>
      <c r="L3998" s="9" t="s">
        <v>34</v>
      </c>
    </row>
    <row r="3999" spans="2:12">
      <c r="B3999" s="268">
        <v>3987</v>
      </c>
      <c r="C3999" s="226" t="s">
        <v>7692</v>
      </c>
      <c r="D3999" s="227" t="s">
        <v>7693</v>
      </c>
      <c r="E3999" s="228" t="s">
        <v>7782</v>
      </c>
      <c r="F3999" s="226" t="s">
        <v>7783</v>
      </c>
      <c r="G3999" s="226" t="s">
        <v>65</v>
      </c>
      <c r="H3999" s="226" t="s">
        <v>66</v>
      </c>
      <c r="I3999" s="229"/>
      <c r="J3999" s="260"/>
      <c r="K3999" s="252">
        <f t="shared" si="64"/>
        <v>30</v>
      </c>
      <c r="L3999" s="9" t="s">
        <v>34</v>
      </c>
    </row>
    <row r="4000" spans="2:12">
      <c r="B4000" s="268">
        <v>3988</v>
      </c>
      <c r="C4000" s="226" t="s">
        <v>7692</v>
      </c>
      <c r="D4000" s="227" t="s">
        <v>7693</v>
      </c>
      <c r="E4000" s="228" t="s">
        <v>7784</v>
      </c>
      <c r="F4000" s="226" t="s">
        <v>7785</v>
      </c>
      <c r="G4000" s="226" t="s">
        <v>65</v>
      </c>
      <c r="H4000" s="226" t="s">
        <v>66</v>
      </c>
      <c r="I4000" s="229"/>
      <c r="J4000" s="260"/>
      <c r="K4000" s="252">
        <f t="shared" si="64"/>
        <v>31</v>
      </c>
      <c r="L4000" s="9" t="s">
        <v>34</v>
      </c>
    </row>
    <row r="4001" spans="2:12">
      <c r="B4001" s="268">
        <v>3989</v>
      </c>
      <c r="C4001" s="226" t="s">
        <v>7692</v>
      </c>
      <c r="D4001" s="227" t="s">
        <v>7693</v>
      </c>
      <c r="E4001" s="228" t="s">
        <v>7786</v>
      </c>
      <c r="F4001" s="226" t="s">
        <v>7787</v>
      </c>
      <c r="G4001" s="226" t="s">
        <v>65</v>
      </c>
      <c r="H4001" s="226" t="s">
        <v>66</v>
      </c>
      <c r="I4001" s="229"/>
      <c r="J4001" s="260"/>
      <c r="K4001" s="252">
        <f t="shared" si="64"/>
        <v>32</v>
      </c>
      <c r="L4001" s="9" t="s">
        <v>34</v>
      </c>
    </row>
    <row r="4002" spans="2:12">
      <c r="B4002" s="268">
        <v>3990</v>
      </c>
      <c r="C4002" s="226" t="s">
        <v>7692</v>
      </c>
      <c r="D4002" s="227" t="s">
        <v>7693</v>
      </c>
      <c r="E4002" s="228" t="s">
        <v>7788</v>
      </c>
      <c r="F4002" s="226" t="s">
        <v>7789</v>
      </c>
      <c r="G4002" s="226" t="s">
        <v>65</v>
      </c>
      <c r="H4002" s="226" t="s">
        <v>66</v>
      </c>
      <c r="I4002" s="229"/>
      <c r="J4002" s="260"/>
      <c r="K4002" s="252">
        <f t="shared" si="64"/>
        <v>33</v>
      </c>
      <c r="L4002" s="9" t="s">
        <v>34</v>
      </c>
    </row>
    <row r="4003" spans="2:12">
      <c r="B4003" s="268">
        <v>3991</v>
      </c>
      <c r="C4003" s="226" t="s">
        <v>7692</v>
      </c>
      <c r="D4003" s="227" t="s">
        <v>7693</v>
      </c>
      <c r="E4003" s="228" t="s">
        <v>7790</v>
      </c>
      <c r="F4003" s="226" t="s">
        <v>7791</v>
      </c>
      <c r="G4003" s="226" t="s">
        <v>65</v>
      </c>
      <c r="H4003" s="226" t="s">
        <v>66</v>
      </c>
      <c r="I4003" s="229"/>
      <c r="J4003" s="260"/>
      <c r="K4003" s="252">
        <f t="shared" si="64"/>
        <v>29</v>
      </c>
      <c r="L4003" s="9" t="s">
        <v>34</v>
      </c>
    </row>
    <row r="4004" spans="2:12">
      <c r="B4004" s="268">
        <v>3992</v>
      </c>
      <c r="C4004" s="226" t="s">
        <v>71</v>
      </c>
      <c r="D4004" s="227" t="s">
        <v>120</v>
      </c>
      <c r="E4004" s="228" t="s">
        <v>7792</v>
      </c>
      <c r="F4004" s="226" t="s">
        <v>7793</v>
      </c>
      <c r="G4004" s="226" t="s">
        <v>65</v>
      </c>
      <c r="H4004" s="226" t="s">
        <v>66</v>
      </c>
      <c r="I4004" s="229"/>
      <c r="J4004" s="260"/>
      <c r="K4004" s="252">
        <f t="shared" si="64"/>
        <v>312</v>
      </c>
      <c r="L4004" s="9" t="s">
        <v>34</v>
      </c>
    </row>
    <row r="4005" spans="2:12">
      <c r="B4005" s="268">
        <v>3993</v>
      </c>
      <c r="C4005" s="226" t="s">
        <v>71</v>
      </c>
      <c r="D4005" s="227" t="s">
        <v>72</v>
      </c>
      <c r="E4005" s="228" t="s">
        <v>7794</v>
      </c>
      <c r="F4005" s="226" t="s">
        <v>7795</v>
      </c>
      <c r="G4005" s="226" t="s">
        <v>65</v>
      </c>
      <c r="H4005" s="226" t="s">
        <v>66</v>
      </c>
      <c r="I4005" s="229"/>
      <c r="J4005" s="260"/>
      <c r="K4005" s="252">
        <f t="shared" si="64"/>
        <v>1665</v>
      </c>
      <c r="L4005" s="9" t="s">
        <v>34</v>
      </c>
    </row>
    <row r="4006" spans="2:12">
      <c r="B4006" s="268">
        <v>3994</v>
      </c>
      <c r="C4006" s="226" t="s">
        <v>71</v>
      </c>
      <c r="D4006" s="227" t="s">
        <v>72</v>
      </c>
      <c r="E4006" s="228" t="s">
        <v>7796</v>
      </c>
      <c r="F4006" s="226" t="s">
        <v>7797</v>
      </c>
      <c r="G4006" s="226" t="s">
        <v>65</v>
      </c>
      <c r="H4006" s="226" t="s">
        <v>79</v>
      </c>
      <c r="I4006" s="229"/>
      <c r="J4006" s="260"/>
      <c r="K4006" s="252">
        <f t="shared" si="64"/>
        <v>1682</v>
      </c>
      <c r="L4006" s="9" t="s">
        <v>34</v>
      </c>
    </row>
    <row r="4007" spans="2:12">
      <c r="B4007" s="268">
        <v>3995</v>
      </c>
      <c r="C4007" s="226" t="s">
        <v>71</v>
      </c>
      <c r="D4007" s="227" t="s">
        <v>120</v>
      </c>
      <c r="E4007" s="228" t="s">
        <v>7798</v>
      </c>
      <c r="F4007" s="226" t="s">
        <v>7799</v>
      </c>
      <c r="G4007" s="226" t="s">
        <v>65</v>
      </c>
      <c r="H4007" s="226" t="s">
        <v>66</v>
      </c>
      <c r="I4007" s="229"/>
      <c r="J4007" s="260"/>
      <c r="K4007" s="252">
        <f t="shared" si="64"/>
        <v>613</v>
      </c>
      <c r="L4007" s="9" t="s">
        <v>34</v>
      </c>
    </row>
    <row r="4008" spans="2:12">
      <c r="B4008" s="268">
        <v>3996</v>
      </c>
      <c r="C4008" s="226" t="s">
        <v>71</v>
      </c>
      <c r="D4008" s="227" t="s">
        <v>72</v>
      </c>
      <c r="E4008" s="228" t="s">
        <v>7800</v>
      </c>
      <c r="F4008" s="226" t="s">
        <v>7801</v>
      </c>
      <c r="G4008" s="226" t="s">
        <v>65</v>
      </c>
      <c r="H4008" s="226" t="s">
        <v>66</v>
      </c>
      <c r="I4008" s="229"/>
      <c r="J4008" s="260"/>
      <c r="K4008" s="252">
        <f t="shared" si="64"/>
        <v>963</v>
      </c>
      <c r="L4008" s="9" t="s">
        <v>34</v>
      </c>
    </row>
    <row r="4009" spans="2:12">
      <c r="B4009" s="268">
        <v>3997</v>
      </c>
      <c r="C4009" s="226" t="s">
        <v>71</v>
      </c>
      <c r="D4009" s="227" t="s">
        <v>72</v>
      </c>
      <c r="E4009" s="228" t="s">
        <v>7802</v>
      </c>
      <c r="F4009" s="226" t="s">
        <v>7803</v>
      </c>
      <c r="G4009" s="226" t="s">
        <v>65</v>
      </c>
      <c r="H4009" s="226" t="s">
        <v>66</v>
      </c>
      <c r="I4009" s="229"/>
      <c r="J4009" s="260"/>
      <c r="K4009" s="252">
        <f t="shared" si="64"/>
        <v>1156</v>
      </c>
      <c r="L4009" s="9" t="s">
        <v>34</v>
      </c>
    </row>
    <row r="4010" spans="2:12">
      <c r="B4010" s="268">
        <v>3998</v>
      </c>
      <c r="C4010" s="226" t="s">
        <v>71</v>
      </c>
      <c r="D4010" s="227" t="s">
        <v>120</v>
      </c>
      <c r="E4010" s="228" t="s">
        <v>7804</v>
      </c>
      <c r="F4010" s="226" t="s">
        <v>7805</v>
      </c>
      <c r="G4010" s="226" t="s">
        <v>65</v>
      </c>
      <c r="H4010" s="226" t="s">
        <v>66</v>
      </c>
      <c r="I4010" s="229"/>
      <c r="J4010" s="260"/>
      <c r="K4010" s="252">
        <f t="shared" si="64"/>
        <v>594</v>
      </c>
      <c r="L4010" s="9" t="s">
        <v>34</v>
      </c>
    </row>
    <row r="4011" spans="2:12">
      <c r="B4011" s="268">
        <v>3999</v>
      </c>
      <c r="C4011" s="226" t="s">
        <v>71</v>
      </c>
      <c r="D4011" s="227" t="s">
        <v>120</v>
      </c>
      <c r="E4011" s="228" t="s">
        <v>7806</v>
      </c>
      <c r="F4011" s="226" t="s">
        <v>7807</v>
      </c>
      <c r="G4011" s="226" t="s">
        <v>65</v>
      </c>
      <c r="H4011" s="226" t="s">
        <v>66</v>
      </c>
      <c r="I4011" s="229"/>
      <c r="J4011" s="260"/>
      <c r="K4011" s="252">
        <f t="shared" si="64"/>
        <v>697</v>
      </c>
      <c r="L4011" s="9" t="s">
        <v>34</v>
      </c>
    </row>
    <row r="4012" spans="2:12">
      <c r="B4012" s="268">
        <v>4000</v>
      </c>
      <c r="C4012" s="226" t="s">
        <v>71</v>
      </c>
      <c r="D4012" s="227" t="s">
        <v>120</v>
      </c>
      <c r="E4012" s="228" t="s">
        <v>7808</v>
      </c>
      <c r="F4012" s="226" t="s">
        <v>7809</v>
      </c>
      <c r="G4012" s="226" t="s">
        <v>65</v>
      </c>
      <c r="H4012" s="226" t="s">
        <v>66</v>
      </c>
      <c r="I4012" s="229"/>
      <c r="J4012" s="260"/>
      <c r="K4012" s="252">
        <f t="shared" si="64"/>
        <v>824</v>
      </c>
      <c r="L4012" s="9" t="s">
        <v>34</v>
      </c>
    </row>
    <row r="4013" spans="2:12">
      <c r="B4013" s="268">
        <v>4001</v>
      </c>
      <c r="C4013" s="226" t="s">
        <v>71</v>
      </c>
      <c r="D4013" s="227" t="s">
        <v>120</v>
      </c>
      <c r="E4013" s="228" t="s">
        <v>7810</v>
      </c>
      <c r="F4013" s="226" t="s">
        <v>7811</v>
      </c>
      <c r="G4013" s="226" t="s">
        <v>65</v>
      </c>
      <c r="H4013" s="226" t="s">
        <v>66</v>
      </c>
      <c r="I4013" s="229"/>
      <c r="J4013" s="260"/>
      <c r="K4013" s="252">
        <f t="shared" si="64"/>
        <v>585</v>
      </c>
      <c r="L4013" s="9" t="s">
        <v>34</v>
      </c>
    </row>
    <row r="4014" spans="2:12">
      <c r="B4014" s="268">
        <v>4002</v>
      </c>
      <c r="C4014" s="226" t="s">
        <v>71</v>
      </c>
      <c r="D4014" s="227" t="s">
        <v>120</v>
      </c>
      <c r="E4014" s="228" t="s">
        <v>7812</v>
      </c>
      <c r="F4014" s="226" t="s">
        <v>7813</v>
      </c>
      <c r="G4014" s="226" t="s">
        <v>65</v>
      </c>
      <c r="H4014" s="226" t="s">
        <v>66</v>
      </c>
      <c r="I4014" s="229"/>
      <c r="J4014" s="260"/>
      <c r="K4014" s="252">
        <f t="shared" si="64"/>
        <v>630</v>
      </c>
      <c r="L4014" s="9" t="s">
        <v>34</v>
      </c>
    </row>
    <row r="4015" spans="2:12">
      <c r="B4015" s="268">
        <v>4003</v>
      </c>
      <c r="C4015" s="226" t="s">
        <v>71</v>
      </c>
      <c r="D4015" s="227" t="s">
        <v>120</v>
      </c>
      <c r="E4015" s="228" t="s">
        <v>7814</v>
      </c>
      <c r="F4015" s="226" t="s">
        <v>7815</v>
      </c>
      <c r="G4015" s="226" t="s">
        <v>65</v>
      </c>
      <c r="H4015" s="226" t="s">
        <v>66</v>
      </c>
      <c r="I4015" s="229"/>
      <c r="J4015" s="260"/>
      <c r="K4015" s="252">
        <f t="shared" si="64"/>
        <v>758</v>
      </c>
      <c r="L4015" s="9" t="s">
        <v>34</v>
      </c>
    </row>
    <row r="4016" spans="2:12">
      <c r="B4016" s="268">
        <v>4004</v>
      </c>
      <c r="C4016" s="226" t="s">
        <v>71</v>
      </c>
      <c r="D4016" s="227" t="s">
        <v>120</v>
      </c>
      <c r="E4016" s="228" t="s">
        <v>7816</v>
      </c>
      <c r="F4016" s="226" t="s">
        <v>7817</v>
      </c>
      <c r="G4016" s="226" t="s">
        <v>65</v>
      </c>
      <c r="H4016" s="226" t="s">
        <v>66</v>
      </c>
      <c r="I4016" s="229"/>
      <c r="J4016" s="260"/>
      <c r="K4016" s="252">
        <f t="shared" si="64"/>
        <v>759</v>
      </c>
      <c r="L4016" s="9" t="s">
        <v>34</v>
      </c>
    </row>
    <row r="4017" spans="2:12">
      <c r="B4017" s="268">
        <v>4005</v>
      </c>
      <c r="C4017" s="226" t="s">
        <v>71</v>
      </c>
      <c r="D4017" s="227" t="s">
        <v>120</v>
      </c>
      <c r="E4017" s="228" t="s">
        <v>7818</v>
      </c>
      <c r="F4017" s="226" t="s">
        <v>7819</v>
      </c>
      <c r="G4017" s="226" t="s">
        <v>65</v>
      </c>
      <c r="H4017" s="226" t="s">
        <v>66</v>
      </c>
      <c r="I4017" s="229"/>
      <c r="J4017" s="260"/>
      <c r="K4017" s="252">
        <f t="shared" si="64"/>
        <v>582</v>
      </c>
      <c r="L4017" s="9" t="s">
        <v>34</v>
      </c>
    </row>
    <row r="4018" spans="2:12">
      <c r="B4018" s="268">
        <v>4006</v>
      </c>
      <c r="C4018" s="226" t="s">
        <v>71</v>
      </c>
      <c r="D4018" s="227" t="s">
        <v>120</v>
      </c>
      <c r="E4018" s="228" t="s">
        <v>7820</v>
      </c>
      <c r="F4018" s="226" t="s">
        <v>7821</v>
      </c>
      <c r="G4018" s="226" t="s">
        <v>65</v>
      </c>
      <c r="H4018" s="226" t="s">
        <v>66</v>
      </c>
      <c r="I4018" s="229"/>
      <c r="J4018" s="260"/>
      <c r="K4018" s="252">
        <f t="shared" si="64"/>
        <v>858</v>
      </c>
      <c r="L4018" s="9" t="s">
        <v>34</v>
      </c>
    </row>
    <row r="4019" spans="2:12">
      <c r="B4019" s="268">
        <v>4007</v>
      </c>
      <c r="C4019" s="226" t="s">
        <v>71</v>
      </c>
      <c r="D4019" s="227" t="s">
        <v>120</v>
      </c>
      <c r="E4019" s="228" t="s">
        <v>7822</v>
      </c>
      <c r="F4019" s="226" t="s">
        <v>7823</v>
      </c>
      <c r="G4019" s="226" t="s">
        <v>65</v>
      </c>
      <c r="H4019" s="226" t="s">
        <v>66</v>
      </c>
      <c r="I4019" s="229"/>
      <c r="J4019" s="260"/>
      <c r="K4019" s="252">
        <f t="shared" si="64"/>
        <v>742</v>
      </c>
      <c r="L4019" s="9" t="s">
        <v>34</v>
      </c>
    </row>
    <row r="4020" spans="2:12">
      <c r="B4020" s="268">
        <v>4008</v>
      </c>
      <c r="C4020" s="226" t="s">
        <v>71</v>
      </c>
      <c r="D4020" s="227" t="s">
        <v>120</v>
      </c>
      <c r="E4020" s="228" t="s">
        <v>7824</v>
      </c>
      <c r="F4020" s="226" t="s">
        <v>7825</v>
      </c>
      <c r="G4020" s="226" t="s">
        <v>65</v>
      </c>
      <c r="H4020" s="226" t="s">
        <v>66</v>
      </c>
      <c r="I4020" s="229"/>
      <c r="J4020" s="260"/>
      <c r="K4020" s="252">
        <f t="shared" si="64"/>
        <v>587</v>
      </c>
      <c r="L4020" s="9" t="s">
        <v>34</v>
      </c>
    </row>
    <row r="4021" spans="2:12">
      <c r="B4021" s="268">
        <v>4009</v>
      </c>
      <c r="C4021" s="226" t="s">
        <v>71</v>
      </c>
      <c r="D4021" s="227" t="s">
        <v>120</v>
      </c>
      <c r="E4021" s="228" t="s">
        <v>7826</v>
      </c>
      <c r="F4021" s="226" t="s">
        <v>7827</v>
      </c>
      <c r="G4021" s="226" t="s">
        <v>65</v>
      </c>
      <c r="H4021" s="226" t="s">
        <v>66</v>
      </c>
      <c r="I4021" s="229"/>
      <c r="J4021" s="260"/>
      <c r="K4021" s="252">
        <f t="shared" si="64"/>
        <v>635</v>
      </c>
      <c r="L4021" s="9" t="s">
        <v>34</v>
      </c>
    </row>
    <row r="4022" spans="2:12">
      <c r="B4022" s="268">
        <v>4010</v>
      </c>
      <c r="C4022" s="226" t="s">
        <v>71</v>
      </c>
      <c r="D4022" s="227" t="s">
        <v>120</v>
      </c>
      <c r="E4022" s="228" t="s">
        <v>7828</v>
      </c>
      <c r="F4022" s="226" t="s">
        <v>7829</v>
      </c>
      <c r="G4022" s="226" t="s">
        <v>65</v>
      </c>
      <c r="H4022" s="226" t="s">
        <v>66</v>
      </c>
      <c r="I4022" s="229"/>
      <c r="J4022" s="260"/>
      <c r="K4022" s="252">
        <f t="shared" si="64"/>
        <v>793</v>
      </c>
      <c r="L4022" s="9" t="s">
        <v>34</v>
      </c>
    </row>
    <row r="4023" spans="2:12">
      <c r="B4023" s="268">
        <v>4011</v>
      </c>
      <c r="C4023" s="226" t="s">
        <v>71</v>
      </c>
      <c r="D4023" s="227" t="s">
        <v>120</v>
      </c>
      <c r="E4023" s="228" t="s">
        <v>7830</v>
      </c>
      <c r="F4023" s="226" t="s">
        <v>7831</v>
      </c>
      <c r="G4023" s="226" t="s">
        <v>65</v>
      </c>
      <c r="H4023" s="226" t="s">
        <v>66</v>
      </c>
      <c r="I4023" s="229"/>
      <c r="J4023" s="260"/>
      <c r="K4023" s="252">
        <f t="shared" si="64"/>
        <v>592</v>
      </c>
      <c r="L4023" s="9" t="s">
        <v>34</v>
      </c>
    </row>
    <row r="4024" spans="2:12">
      <c r="B4024" s="268">
        <v>4012</v>
      </c>
      <c r="C4024" s="226" t="s">
        <v>71</v>
      </c>
      <c r="D4024" s="227" t="s">
        <v>120</v>
      </c>
      <c r="E4024" s="228" t="s">
        <v>7832</v>
      </c>
      <c r="F4024" s="226" t="s">
        <v>7831</v>
      </c>
      <c r="G4024" s="226" t="s">
        <v>65</v>
      </c>
      <c r="H4024" s="226" t="s">
        <v>66</v>
      </c>
      <c r="I4024" s="229"/>
      <c r="J4024" s="260"/>
      <c r="K4024" s="252">
        <f t="shared" si="64"/>
        <v>684</v>
      </c>
      <c r="L4024" s="9" t="s">
        <v>34</v>
      </c>
    </row>
    <row r="4025" spans="2:12">
      <c r="B4025" s="268">
        <v>4013</v>
      </c>
      <c r="C4025" s="226" t="s">
        <v>71</v>
      </c>
      <c r="D4025" s="227" t="s">
        <v>120</v>
      </c>
      <c r="E4025" s="228" t="s">
        <v>7833</v>
      </c>
      <c r="F4025" s="226" t="s">
        <v>7831</v>
      </c>
      <c r="G4025" s="226" t="s">
        <v>65</v>
      </c>
      <c r="H4025" s="226" t="s">
        <v>66</v>
      </c>
      <c r="I4025" s="229"/>
      <c r="J4025" s="260"/>
      <c r="K4025" s="252">
        <f t="shared" si="64"/>
        <v>777</v>
      </c>
      <c r="L4025" s="9" t="s">
        <v>34</v>
      </c>
    </row>
    <row r="4026" spans="2:12">
      <c r="B4026" s="268">
        <v>4014</v>
      </c>
      <c r="C4026" s="226" t="s">
        <v>71</v>
      </c>
      <c r="D4026" s="227" t="s">
        <v>120</v>
      </c>
      <c r="E4026" s="228" t="s">
        <v>7834</v>
      </c>
      <c r="F4026" s="226" t="s">
        <v>7835</v>
      </c>
      <c r="G4026" s="226" t="s">
        <v>65</v>
      </c>
      <c r="H4026" s="226" t="s">
        <v>66</v>
      </c>
      <c r="I4026" s="229"/>
      <c r="J4026" s="260"/>
      <c r="K4026" s="252">
        <f t="shared" si="64"/>
        <v>935</v>
      </c>
      <c r="L4026" s="9" t="s">
        <v>34</v>
      </c>
    </row>
    <row r="4027" spans="2:12">
      <c r="B4027" s="268">
        <v>4015</v>
      </c>
      <c r="C4027" s="226" t="s">
        <v>71</v>
      </c>
      <c r="D4027" s="227" t="s">
        <v>120</v>
      </c>
      <c r="E4027" s="228" t="s">
        <v>7836</v>
      </c>
      <c r="F4027" s="226" t="s">
        <v>7837</v>
      </c>
      <c r="G4027" s="226" t="s">
        <v>65</v>
      </c>
      <c r="H4027" s="226" t="s">
        <v>66</v>
      </c>
      <c r="I4027" s="229"/>
      <c r="J4027" s="260"/>
      <c r="K4027" s="252">
        <f t="shared" si="64"/>
        <v>593</v>
      </c>
      <c r="L4027" s="9" t="s">
        <v>34</v>
      </c>
    </row>
    <row r="4028" spans="2:12">
      <c r="B4028" s="268">
        <v>4016</v>
      </c>
      <c r="C4028" s="226" t="s">
        <v>71</v>
      </c>
      <c r="D4028" s="227" t="s">
        <v>120</v>
      </c>
      <c r="E4028" s="228" t="s">
        <v>7838</v>
      </c>
      <c r="F4028" s="226" t="s">
        <v>7837</v>
      </c>
      <c r="G4028" s="226" t="s">
        <v>65</v>
      </c>
      <c r="H4028" s="226" t="s">
        <v>66</v>
      </c>
      <c r="I4028" s="229"/>
      <c r="J4028" s="260"/>
      <c r="K4028" s="252">
        <f t="shared" si="64"/>
        <v>685</v>
      </c>
      <c r="L4028" s="9" t="s">
        <v>34</v>
      </c>
    </row>
    <row r="4029" spans="2:12">
      <c r="B4029" s="268">
        <v>4017</v>
      </c>
      <c r="C4029" s="226" t="s">
        <v>71</v>
      </c>
      <c r="D4029" s="227" t="s">
        <v>120</v>
      </c>
      <c r="E4029" s="228" t="s">
        <v>7839</v>
      </c>
      <c r="F4029" s="226" t="s">
        <v>7840</v>
      </c>
      <c r="G4029" s="226" t="s">
        <v>65</v>
      </c>
      <c r="H4029" s="226" t="s">
        <v>66</v>
      </c>
      <c r="I4029" s="229"/>
      <c r="J4029" s="260"/>
      <c r="K4029" s="252">
        <f t="shared" ref="K4029:K4092" si="65">VALUE(RIGHT($E4029,4))</f>
        <v>805</v>
      </c>
      <c r="L4029" s="9" t="s">
        <v>34</v>
      </c>
    </row>
    <row r="4030" spans="2:12">
      <c r="B4030" s="268">
        <v>4018</v>
      </c>
      <c r="C4030" s="226" t="s">
        <v>71</v>
      </c>
      <c r="D4030" s="227" t="s">
        <v>120</v>
      </c>
      <c r="E4030" s="228" t="s">
        <v>7841</v>
      </c>
      <c r="F4030" s="226" t="s">
        <v>7842</v>
      </c>
      <c r="G4030" s="226" t="s">
        <v>65</v>
      </c>
      <c r="H4030" s="226" t="s">
        <v>66</v>
      </c>
      <c r="I4030" s="229"/>
      <c r="J4030" s="260"/>
      <c r="K4030" s="252">
        <f t="shared" si="65"/>
        <v>591</v>
      </c>
      <c r="L4030" s="9" t="s">
        <v>34</v>
      </c>
    </row>
    <row r="4031" spans="2:12">
      <c r="B4031" s="268">
        <v>4019</v>
      </c>
      <c r="C4031" s="226" t="s">
        <v>71</v>
      </c>
      <c r="D4031" s="227" t="s">
        <v>120</v>
      </c>
      <c r="E4031" s="228" t="s">
        <v>7843</v>
      </c>
      <c r="F4031" s="226" t="s">
        <v>7844</v>
      </c>
      <c r="G4031" s="226" t="s">
        <v>65</v>
      </c>
      <c r="H4031" s="226" t="s">
        <v>66</v>
      </c>
      <c r="I4031" s="229"/>
      <c r="J4031" s="260"/>
      <c r="K4031" s="252">
        <f t="shared" si="65"/>
        <v>683</v>
      </c>
      <c r="L4031" s="9" t="s">
        <v>34</v>
      </c>
    </row>
    <row r="4032" spans="2:12">
      <c r="B4032" s="268">
        <v>4020</v>
      </c>
      <c r="C4032" s="226" t="s">
        <v>71</v>
      </c>
      <c r="D4032" s="227" t="s">
        <v>120</v>
      </c>
      <c r="E4032" s="228" t="s">
        <v>7845</v>
      </c>
      <c r="F4032" s="226" t="s">
        <v>7846</v>
      </c>
      <c r="G4032" s="226" t="s">
        <v>65</v>
      </c>
      <c r="H4032" s="226" t="s">
        <v>66</v>
      </c>
      <c r="I4032" s="229"/>
      <c r="J4032" s="260"/>
      <c r="K4032" s="252">
        <f t="shared" si="65"/>
        <v>815</v>
      </c>
      <c r="L4032" s="9" t="s">
        <v>34</v>
      </c>
    </row>
    <row r="4033" spans="2:12">
      <c r="B4033" s="268">
        <v>4021</v>
      </c>
      <c r="C4033" s="226" t="s">
        <v>71</v>
      </c>
      <c r="D4033" s="227" t="s">
        <v>120</v>
      </c>
      <c r="E4033" s="228" t="s">
        <v>7847</v>
      </c>
      <c r="F4033" s="226" t="s">
        <v>7848</v>
      </c>
      <c r="G4033" s="226" t="s">
        <v>65</v>
      </c>
      <c r="H4033" s="226" t="s">
        <v>66</v>
      </c>
      <c r="I4033" s="229"/>
      <c r="J4033" s="260"/>
      <c r="K4033" s="252">
        <f t="shared" si="65"/>
        <v>595</v>
      </c>
      <c r="L4033" s="9" t="s">
        <v>34</v>
      </c>
    </row>
    <row r="4034" spans="2:12">
      <c r="B4034" s="268">
        <v>4022</v>
      </c>
      <c r="C4034" s="226" t="s">
        <v>71</v>
      </c>
      <c r="D4034" s="227" t="s">
        <v>120</v>
      </c>
      <c r="E4034" s="228" t="s">
        <v>7849</v>
      </c>
      <c r="F4034" s="226" t="s">
        <v>7850</v>
      </c>
      <c r="G4034" s="226" t="s">
        <v>65</v>
      </c>
      <c r="H4034" s="226" t="s">
        <v>66</v>
      </c>
      <c r="I4034" s="229"/>
      <c r="J4034" s="260"/>
      <c r="K4034" s="252">
        <f t="shared" si="65"/>
        <v>698</v>
      </c>
      <c r="L4034" s="9" t="s">
        <v>34</v>
      </c>
    </row>
    <row r="4035" spans="2:12">
      <c r="B4035" s="268">
        <v>4023</v>
      </c>
      <c r="C4035" s="226" t="s">
        <v>71</v>
      </c>
      <c r="D4035" s="227" t="s">
        <v>120</v>
      </c>
      <c r="E4035" s="228" t="s">
        <v>7851</v>
      </c>
      <c r="F4035" s="226" t="s">
        <v>7852</v>
      </c>
      <c r="G4035" s="226" t="s">
        <v>65</v>
      </c>
      <c r="H4035" s="226" t="s">
        <v>66</v>
      </c>
      <c r="I4035" s="229"/>
      <c r="J4035" s="260"/>
      <c r="K4035" s="252">
        <f t="shared" si="65"/>
        <v>796</v>
      </c>
      <c r="L4035" s="9" t="s">
        <v>34</v>
      </c>
    </row>
    <row r="4036" spans="2:12">
      <c r="B4036" s="268">
        <v>4024</v>
      </c>
      <c r="C4036" s="226" t="s">
        <v>71</v>
      </c>
      <c r="D4036" s="227" t="s">
        <v>120</v>
      </c>
      <c r="E4036" s="228" t="s">
        <v>7853</v>
      </c>
      <c r="F4036" s="226" t="s">
        <v>7854</v>
      </c>
      <c r="G4036" s="226" t="s">
        <v>65</v>
      </c>
      <c r="H4036" s="226" t="s">
        <v>66</v>
      </c>
      <c r="I4036" s="229"/>
      <c r="J4036" s="260"/>
      <c r="K4036" s="252">
        <f t="shared" si="65"/>
        <v>589</v>
      </c>
      <c r="L4036" s="9" t="s">
        <v>34</v>
      </c>
    </row>
    <row r="4037" spans="2:12">
      <c r="B4037" s="268">
        <v>4025</v>
      </c>
      <c r="C4037" s="226" t="s">
        <v>71</v>
      </c>
      <c r="D4037" s="227" t="s">
        <v>120</v>
      </c>
      <c r="E4037" s="228" t="s">
        <v>7855</v>
      </c>
      <c r="F4037" s="226" t="s">
        <v>7854</v>
      </c>
      <c r="G4037" s="226" t="s">
        <v>65</v>
      </c>
      <c r="H4037" s="226" t="s">
        <v>66</v>
      </c>
      <c r="I4037" s="229"/>
      <c r="J4037" s="260"/>
      <c r="K4037" s="252">
        <f t="shared" si="65"/>
        <v>666</v>
      </c>
      <c r="L4037" s="9" t="s">
        <v>34</v>
      </c>
    </row>
    <row r="4038" spans="2:12">
      <c r="B4038" s="268">
        <v>4026</v>
      </c>
      <c r="C4038" s="226" t="s">
        <v>71</v>
      </c>
      <c r="D4038" s="227" t="s">
        <v>120</v>
      </c>
      <c r="E4038" s="228" t="s">
        <v>7856</v>
      </c>
      <c r="F4038" s="226" t="s">
        <v>7857</v>
      </c>
      <c r="G4038" s="226" t="s">
        <v>65</v>
      </c>
      <c r="H4038" s="226" t="s">
        <v>66</v>
      </c>
      <c r="I4038" s="229"/>
      <c r="J4038" s="260"/>
      <c r="K4038" s="252">
        <f t="shared" si="65"/>
        <v>765</v>
      </c>
      <c r="L4038" s="9" t="s">
        <v>34</v>
      </c>
    </row>
    <row r="4039" spans="2:12">
      <c r="B4039" s="268">
        <v>4027</v>
      </c>
      <c r="C4039" s="226" t="s">
        <v>71</v>
      </c>
      <c r="D4039" s="227" t="s">
        <v>120</v>
      </c>
      <c r="E4039" s="228" t="s">
        <v>7858</v>
      </c>
      <c r="F4039" s="226" t="s">
        <v>7859</v>
      </c>
      <c r="G4039" s="226" t="s">
        <v>65</v>
      </c>
      <c r="H4039" s="226" t="s">
        <v>66</v>
      </c>
      <c r="I4039" s="229"/>
      <c r="J4039" s="260"/>
      <c r="K4039" s="252">
        <f t="shared" si="65"/>
        <v>583</v>
      </c>
      <c r="L4039" s="9" t="s">
        <v>34</v>
      </c>
    </row>
    <row r="4040" spans="2:12">
      <c r="B4040" s="268">
        <v>4028</v>
      </c>
      <c r="C4040" s="226" t="s">
        <v>71</v>
      </c>
      <c r="D4040" s="227" t="s">
        <v>120</v>
      </c>
      <c r="E4040" s="228" t="s">
        <v>7860</v>
      </c>
      <c r="F4040" s="226" t="s">
        <v>7859</v>
      </c>
      <c r="G4040" s="226" t="s">
        <v>65</v>
      </c>
      <c r="H4040" s="226" t="s">
        <v>66</v>
      </c>
      <c r="I4040" s="229"/>
      <c r="J4040" s="260"/>
      <c r="K4040" s="252">
        <f t="shared" si="65"/>
        <v>603</v>
      </c>
      <c r="L4040" s="9" t="s">
        <v>34</v>
      </c>
    </row>
    <row r="4041" spans="2:12">
      <c r="B4041" s="268">
        <v>4029</v>
      </c>
      <c r="C4041" s="226" t="s">
        <v>71</v>
      </c>
      <c r="D4041" s="227" t="s">
        <v>120</v>
      </c>
      <c r="E4041" s="228" t="s">
        <v>7861</v>
      </c>
      <c r="F4041" s="226" t="s">
        <v>7862</v>
      </c>
      <c r="G4041" s="226" t="s">
        <v>65</v>
      </c>
      <c r="H4041" s="226" t="s">
        <v>66</v>
      </c>
      <c r="I4041" s="229"/>
      <c r="J4041" s="260"/>
      <c r="K4041" s="252">
        <f t="shared" si="65"/>
        <v>754</v>
      </c>
      <c r="L4041" s="9" t="s">
        <v>34</v>
      </c>
    </row>
    <row r="4042" spans="2:12">
      <c r="B4042" s="268">
        <v>4030</v>
      </c>
      <c r="C4042" s="226" t="s">
        <v>71</v>
      </c>
      <c r="D4042" s="227" t="s">
        <v>120</v>
      </c>
      <c r="E4042" s="228" t="s">
        <v>7863</v>
      </c>
      <c r="F4042" s="226" t="s">
        <v>7864</v>
      </c>
      <c r="G4042" s="226" t="s">
        <v>65</v>
      </c>
      <c r="H4042" s="226" t="s">
        <v>66</v>
      </c>
      <c r="I4042" s="229"/>
      <c r="J4042" s="260"/>
      <c r="K4042" s="252">
        <f t="shared" si="65"/>
        <v>588</v>
      </c>
      <c r="L4042" s="9" t="s">
        <v>34</v>
      </c>
    </row>
    <row r="4043" spans="2:12">
      <c r="B4043" s="268">
        <v>4031</v>
      </c>
      <c r="C4043" s="226" t="s">
        <v>71</v>
      </c>
      <c r="D4043" s="227" t="s">
        <v>120</v>
      </c>
      <c r="E4043" s="228" t="s">
        <v>7865</v>
      </c>
      <c r="F4043" s="226" t="s">
        <v>7866</v>
      </c>
      <c r="G4043" s="226" t="s">
        <v>65</v>
      </c>
      <c r="H4043" s="226" t="s">
        <v>66</v>
      </c>
      <c r="I4043" s="229"/>
      <c r="J4043" s="260"/>
      <c r="K4043" s="252">
        <f t="shared" si="65"/>
        <v>665</v>
      </c>
      <c r="L4043" s="9" t="s">
        <v>34</v>
      </c>
    </row>
    <row r="4044" spans="2:12">
      <c r="B4044" s="268">
        <v>4032</v>
      </c>
      <c r="C4044" s="226" t="s">
        <v>71</v>
      </c>
      <c r="D4044" s="227" t="s">
        <v>120</v>
      </c>
      <c r="E4044" s="228" t="s">
        <v>7867</v>
      </c>
      <c r="F4044" s="226" t="s">
        <v>7868</v>
      </c>
      <c r="G4044" s="226" t="s">
        <v>65</v>
      </c>
      <c r="H4044" s="226" t="s">
        <v>66</v>
      </c>
      <c r="I4044" s="229"/>
      <c r="J4044" s="260"/>
      <c r="K4044" s="252">
        <f t="shared" si="65"/>
        <v>794</v>
      </c>
      <c r="L4044" s="9" t="s">
        <v>34</v>
      </c>
    </row>
    <row r="4045" spans="2:12">
      <c r="B4045" s="268">
        <v>4033</v>
      </c>
      <c r="C4045" s="226" t="s">
        <v>71</v>
      </c>
      <c r="D4045" s="227" t="s">
        <v>120</v>
      </c>
      <c r="E4045" s="228" t="s">
        <v>7869</v>
      </c>
      <c r="F4045" s="226" t="s">
        <v>7870</v>
      </c>
      <c r="G4045" s="226" t="s">
        <v>65</v>
      </c>
      <c r="H4045" s="226" t="s">
        <v>66</v>
      </c>
      <c r="I4045" s="229"/>
      <c r="J4045" s="260"/>
      <c r="K4045" s="252">
        <f t="shared" si="65"/>
        <v>584</v>
      </c>
      <c r="L4045" s="9" t="s">
        <v>34</v>
      </c>
    </row>
    <row r="4046" spans="2:12">
      <c r="B4046" s="268">
        <v>4034</v>
      </c>
      <c r="C4046" s="226" t="s">
        <v>71</v>
      </c>
      <c r="D4046" s="227" t="s">
        <v>120</v>
      </c>
      <c r="E4046" s="228" t="s">
        <v>7871</v>
      </c>
      <c r="F4046" s="226" t="s">
        <v>7872</v>
      </c>
      <c r="G4046" s="226" t="s">
        <v>65</v>
      </c>
      <c r="H4046" s="226" t="s">
        <v>66</v>
      </c>
      <c r="I4046" s="229"/>
      <c r="J4046" s="260"/>
      <c r="K4046" s="252">
        <f t="shared" si="65"/>
        <v>760</v>
      </c>
      <c r="L4046" s="9" t="s">
        <v>34</v>
      </c>
    </row>
    <row r="4047" spans="2:12">
      <c r="B4047" s="268">
        <v>4035</v>
      </c>
      <c r="C4047" s="226" t="s">
        <v>71</v>
      </c>
      <c r="D4047" s="227" t="s">
        <v>120</v>
      </c>
      <c r="E4047" s="228" t="s">
        <v>7873</v>
      </c>
      <c r="F4047" s="226" t="s">
        <v>7874</v>
      </c>
      <c r="G4047" s="226" t="s">
        <v>65</v>
      </c>
      <c r="H4047" s="226" t="s">
        <v>66</v>
      </c>
      <c r="I4047" s="229"/>
      <c r="J4047" s="260"/>
      <c r="K4047" s="252">
        <f t="shared" si="65"/>
        <v>586</v>
      </c>
      <c r="L4047" s="9" t="s">
        <v>34</v>
      </c>
    </row>
    <row r="4048" spans="2:12">
      <c r="B4048" s="268">
        <v>4036</v>
      </c>
      <c r="C4048" s="226" t="s">
        <v>71</v>
      </c>
      <c r="D4048" s="227" t="s">
        <v>120</v>
      </c>
      <c r="E4048" s="228" t="s">
        <v>7875</v>
      </c>
      <c r="F4048" s="226" t="s">
        <v>7874</v>
      </c>
      <c r="G4048" s="226" t="s">
        <v>65</v>
      </c>
      <c r="H4048" s="226" t="s">
        <v>66</v>
      </c>
      <c r="I4048" s="229"/>
      <c r="J4048" s="260"/>
      <c r="K4048" s="252">
        <f t="shared" si="65"/>
        <v>634</v>
      </c>
      <c r="L4048" s="9" t="s">
        <v>34</v>
      </c>
    </row>
    <row r="4049" spans="2:12">
      <c r="B4049" s="268">
        <v>4037</v>
      </c>
      <c r="C4049" s="226" t="s">
        <v>71</v>
      </c>
      <c r="D4049" s="227" t="s">
        <v>120</v>
      </c>
      <c r="E4049" s="228" t="s">
        <v>7876</v>
      </c>
      <c r="F4049" s="226" t="s">
        <v>7877</v>
      </c>
      <c r="G4049" s="226" t="s">
        <v>65</v>
      </c>
      <c r="H4049" s="226" t="s">
        <v>66</v>
      </c>
      <c r="I4049" s="229"/>
      <c r="J4049" s="260"/>
      <c r="K4049" s="252">
        <f t="shared" si="65"/>
        <v>792</v>
      </c>
      <c r="L4049" s="9" t="s">
        <v>34</v>
      </c>
    </row>
    <row r="4050" spans="2:12">
      <c r="B4050" s="268">
        <v>4038</v>
      </c>
      <c r="C4050" s="226" t="s">
        <v>71</v>
      </c>
      <c r="D4050" s="227" t="s">
        <v>120</v>
      </c>
      <c r="E4050" s="228" t="s">
        <v>7878</v>
      </c>
      <c r="F4050" s="226" t="s">
        <v>7879</v>
      </c>
      <c r="G4050" s="226" t="s">
        <v>65</v>
      </c>
      <c r="H4050" s="226" t="s">
        <v>66</v>
      </c>
      <c r="I4050" s="229"/>
      <c r="J4050" s="260"/>
      <c r="K4050" s="252">
        <f t="shared" si="65"/>
        <v>590</v>
      </c>
      <c r="L4050" s="9" t="s">
        <v>34</v>
      </c>
    </row>
    <row r="4051" spans="2:12">
      <c r="B4051" s="268">
        <v>4039</v>
      </c>
      <c r="C4051" s="226" t="s">
        <v>71</v>
      </c>
      <c r="D4051" s="227" t="s">
        <v>120</v>
      </c>
      <c r="E4051" s="228" t="s">
        <v>7880</v>
      </c>
      <c r="F4051" s="226" t="s">
        <v>7881</v>
      </c>
      <c r="G4051" s="226" t="s">
        <v>65</v>
      </c>
      <c r="H4051" s="226" t="s">
        <v>66</v>
      </c>
      <c r="I4051" s="229"/>
      <c r="J4051" s="260"/>
      <c r="K4051" s="252">
        <f t="shared" si="65"/>
        <v>682</v>
      </c>
      <c r="L4051" s="9" t="s">
        <v>34</v>
      </c>
    </row>
    <row r="4052" spans="2:12">
      <c r="B4052" s="268">
        <v>4040</v>
      </c>
      <c r="C4052" s="226" t="s">
        <v>71</v>
      </c>
      <c r="D4052" s="227" t="s">
        <v>120</v>
      </c>
      <c r="E4052" s="228" t="s">
        <v>7882</v>
      </c>
      <c r="F4052" s="226" t="s">
        <v>7883</v>
      </c>
      <c r="G4052" s="226" t="s">
        <v>65</v>
      </c>
      <c r="H4052" s="226" t="s">
        <v>66</v>
      </c>
      <c r="I4052" s="229"/>
      <c r="J4052" s="260"/>
      <c r="K4052" s="252">
        <f t="shared" si="65"/>
        <v>776</v>
      </c>
      <c r="L4052" s="9" t="s">
        <v>34</v>
      </c>
    </row>
    <row r="4053" spans="2:12">
      <c r="B4053" s="268">
        <v>4041</v>
      </c>
      <c r="C4053" s="226" t="s">
        <v>71</v>
      </c>
      <c r="D4053" s="227" t="s">
        <v>72</v>
      </c>
      <c r="E4053" s="228" t="s">
        <v>7884</v>
      </c>
      <c r="F4053" s="226" t="s">
        <v>7885</v>
      </c>
      <c r="G4053" s="226" t="s">
        <v>65</v>
      </c>
      <c r="H4053" s="226" t="s">
        <v>66</v>
      </c>
      <c r="I4053" s="229"/>
      <c r="J4053" s="260"/>
      <c r="K4053" s="252">
        <f t="shared" si="65"/>
        <v>1213</v>
      </c>
      <c r="L4053" s="9" t="s">
        <v>34</v>
      </c>
    </row>
    <row r="4054" spans="2:12">
      <c r="B4054" s="268">
        <v>4042</v>
      </c>
      <c r="C4054" s="226" t="s">
        <v>71</v>
      </c>
      <c r="D4054" s="227" t="s">
        <v>72</v>
      </c>
      <c r="E4054" s="228" t="s">
        <v>7886</v>
      </c>
      <c r="F4054" s="226" t="s">
        <v>7887</v>
      </c>
      <c r="G4054" s="226" t="s">
        <v>65</v>
      </c>
      <c r="H4054" s="226" t="s">
        <v>66</v>
      </c>
      <c r="I4054" s="229"/>
      <c r="J4054" s="260"/>
      <c r="K4054" s="252">
        <f t="shared" si="65"/>
        <v>1355</v>
      </c>
      <c r="L4054" s="9" t="s">
        <v>34</v>
      </c>
    </row>
    <row r="4055" spans="2:12">
      <c r="B4055" s="268">
        <v>4043</v>
      </c>
      <c r="C4055" s="226" t="s">
        <v>71</v>
      </c>
      <c r="D4055" s="227" t="s">
        <v>72</v>
      </c>
      <c r="E4055" s="228" t="s">
        <v>7888</v>
      </c>
      <c r="F4055" s="226" t="s">
        <v>7889</v>
      </c>
      <c r="G4055" s="226" t="s">
        <v>65</v>
      </c>
      <c r="H4055" s="226" t="s">
        <v>66</v>
      </c>
      <c r="I4055" s="229"/>
      <c r="J4055" s="260"/>
      <c r="K4055" s="252">
        <f t="shared" si="65"/>
        <v>1441</v>
      </c>
      <c r="L4055" s="9" t="s">
        <v>34</v>
      </c>
    </row>
    <row r="4056" spans="2:12">
      <c r="B4056" s="268">
        <v>4044</v>
      </c>
      <c r="C4056" s="226" t="s">
        <v>71</v>
      </c>
      <c r="D4056" s="227" t="s">
        <v>120</v>
      </c>
      <c r="E4056" s="228" t="s">
        <v>7890</v>
      </c>
      <c r="F4056" s="226" t="s">
        <v>7891</v>
      </c>
      <c r="G4056" s="226" t="s">
        <v>65</v>
      </c>
      <c r="H4056" s="226" t="s">
        <v>66</v>
      </c>
      <c r="I4056" s="229"/>
      <c r="J4056" s="260"/>
      <c r="K4056" s="252">
        <f t="shared" si="65"/>
        <v>945</v>
      </c>
      <c r="L4056" s="9" t="s">
        <v>34</v>
      </c>
    </row>
    <row r="4057" spans="2:12">
      <c r="B4057" s="268">
        <v>4045</v>
      </c>
      <c r="C4057" s="226" t="s">
        <v>71</v>
      </c>
      <c r="D4057" s="227" t="s">
        <v>72</v>
      </c>
      <c r="E4057" s="228" t="s">
        <v>7892</v>
      </c>
      <c r="F4057" s="226" t="s">
        <v>7893</v>
      </c>
      <c r="G4057" s="226" t="s">
        <v>65</v>
      </c>
      <c r="H4057" s="226" t="s">
        <v>66</v>
      </c>
      <c r="I4057" s="229"/>
      <c r="J4057" s="260"/>
      <c r="K4057" s="252">
        <f t="shared" si="65"/>
        <v>1108</v>
      </c>
      <c r="L4057" s="9" t="s">
        <v>34</v>
      </c>
    </row>
    <row r="4058" spans="2:12">
      <c r="B4058" s="268">
        <v>4046</v>
      </c>
      <c r="C4058" s="226" t="s">
        <v>71</v>
      </c>
      <c r="D4058" s="227" t="s">
        <v>72</v>
      </c>
      <c r="E4058" s="228" t="s">
        <v>7894</v>
      </c>
      <c r="F4058" s="226" t="s">
        <v>7895</v>
      </c>
      <c r="G4058" s="226" t="s">
        <v>65</v>
      </c>
      <c r="H4058" s="226" t="s">
        <v>66</v>
      </c>
      <c r="I4058" s="229"/>
      <c r="J4058" s="260"/>
      <c r="K4058" s="252">
        <f t="shared" si="65"/>
        <v>1146</v>
      </c>
      <c r="L4058" s="9" t="s">
        <v>34</v>
      </c>
    </row>
    <row r="4059" spans="2:12">
      <c r="B4059" s="268">
        <v>4047</v>
      </c>
      <c r="C4059" s="226" t="s">
        <v>71</v>
      </c>
      <c r="D4059" s="227" t="s">
        <v>72</v>
      </c>
      <c r="E4059" s="228" t="s">
        <v>7896</v>
      </c>
      <c r="F4059" s="226" t="s">
        <v>7897</v>
      </c>
      <c r="G4059" s="226" t="s">
        <v>65</v>
      </c>
      <c r="H4059" s="226" t="s">
        <v>66</v>
      </c>
      <c r="I4059" s="229"/>
      <c r="J4059" s="260"/>
      <c r="K4059" s="252">
        <f t="shared" si="65"/>
        <v>1287</v>
      </c>
      <c r="L4059" s="9" t="s">
        <v>34</v>
      </c>
    </row>
    <row r="4060" spans="2:12">
      <c r="B4060" s="268">
        <v>4048</v>
      </c>
      <c r="C4060" s="226" t="s">
        <v>71</v>
      </c>
      <c r="D4060" s="227" t="s">
        <v>72</v>
      </c>
      <c r="E4060" s="228" t="s">
        <v>7898</v>
      </c>
      <c r="F4060" s="226" t="s">
        <v>7899</v>
      </c>
      <c r="G4060" s="226" t="s">
        <v>65</v>
      </c>
      <c r="H4060" s="226" t="s">
        <v>66</v>
      </c>
      <c r="I4060" s="229"/>
      <c r="J4060" s="260"/>
      <c r="K4060" s="252">
        <f t="shared" si="65"/>
        <v>1397</v>
      </c>
      <c r="L4060" s="9" t="s">
        <v>34</v>
      </c>
    </row>
    <row r="4061" spans="2:12">
      <c r="B4061" s="268">
        <v>4049</v>
      </c>
      <c r="C4061" s="226" t="s">
        <v>71</v>
      </c>
      <c r="D4061" s="227" t="s">
        <v>120</v>
      </c>
      <c r="E4061" s="228" t="s">
        <v>7900</v>
      </c>
      <c r="F4061" s="226" t="s">
        <v>7901</v>
      </c>
      <c r="G4061" s="226" t="s">
        <v>65</v>
      </c>
      <c r="H4061" s="226" t="s">
        <v>66</v>
      </c>
      <c r="I4061" s="229"/>
      <c r="J4061" s="260"/>
      <c r="K4061" s="252">
        <f t="shared" si="65"/>
        <v>864</v>
      </c>
      <c r="L4061" s="9" t="s">
        <v>34</v>
      </c>
    </row>
    <row r="4062" spans="2:12">
      <c r="B4062" s="268">
        <v>4050</v>
      </c>
      <c r="C4062" s="226" t="s">
        <v>71</v>
      </c>
      <c r="D4062" s="227" t="s">
        <v>72</v>
      </c>
      <c r="E4062" s="228" t="s">
        <v>7902</v>
      </c>
      <c r="F4062" s="226" t="s">
        <v>7903</v>
      </c>
      <c r="G4062" s="226" t="s">
        <v>65</v>
      </c>
      <c r="H4062" s="226" t="s">
        <v>66</v>
      </c>
      <c r="I4062" s="229"/>
      <c r="J4062" s="260"/>
      <c r="K4062" s="252">
        <f t="shared" si="65"/>
        <v>1014</v>
      </c>
      <c r="L4062" s="9" t="s">
        <v>34</v>
      </c>
    </row>
    <row r="4063" spans="2:12">
      <c r="B4063" s="268">
        <v>4051</v>
      </c>
      <c r="C4063" s="226" t="s">
        <v>71</v>
      </c>
      <c r="D4063" s="227" t="s">
        <v>72</v>
      </c>
      <c r="E4063" s="228" t="s">
        <v>7904</v>
      </c>
      <c r="F4063" s="226" t="s">
        <v>7905</v>
      </c>
      <c r="G4063" s="226" t="s">
        <v>65</v>
      </c>
      <c r="H4063" s="226" t="s">
        <v>66</v>
      </c>
      <c r="I4063" s="229"/>
      <c r="J4063" s="260"/>
      <c r="K4063" s="252">
        <f t="shared" si="65"/>
        <v>1129</v>
      </c>
      <c r="L4063" s="9" t="s">
        <v>34</v>
      </c>
    </row>
    <row r="4064" spans="2:12">
      <c r="B4064" s="268">
        <v>4052</v>
      </c>
      <c r="C4064" s="226" t="s">
        <v>71</v>
      </c>
      <c r="D4064" s="227" t="s">
        <v>72</v>
      </c>
      <c r="E4064" s="228" t="s">
        <v>7906</v>
      </c>
      <c r="F4064" s="226" t="s">
        <v>7907</v>
      </c>
      <c r="G4064" s="226" t="s">
        <v>65</v>
      </c>
      <c r="H4064" s="226" t="s">
        <v>66</v>
      </c>
      <c r="I4064" s="229"/>
      <c r="J4064" s="260"/>
      <c r="K4064" s="252">
        <f t="shared" si="65"/>
        <v>1272</v>
      </c>
      <c r="L4064" s="9" t="s">
        <v>34</v>
      </c>
    </row>
    <row r="4065" spans="2:12">
      <c r="B4065" s="268">
        <v>4053</v>
      </c>
      <c r="C4065" s="226" t="s">
        <v>71</v>
      </c>
      <c r="D4065" s="227" t="s">
        <v>72</v>
      </c>
      <c r="E4065" s="228" t="s">
        <v>7908</v>
      </c>
      <c r="F4065" s="226" t="s">
        <v>7909</v>
      </c>
      <c r="G4065" s="226" t="s">
        <v>65</v>
      </c>
      <c r="H4065" s="226" t="s">
        <v>66</v>
      </c>
      <c r="I4065" s="229"/>
      <c r="J4065" s="260"/>
      <c r="K4065" s="252">
        <f t="shared" si="65"/>
        <v>1371</v>
      </c>
      <c r="L4065" s="9" t="s">
        <v>34</v>
      </c>
    </row>
    <row r="4066" spans="2:12">
      <c r="B4066" s="268">
        <v>4054</v>
      </c>
      <c r="C4066" s="226" t="s">
        <v>71</v>
      </c>
      <c r="D4066" s="227" t="s">
        <v>72</v>
      </c>
      <c r="E4066" s="228" t="s">
        <v>7910</v>
      </c>
      <c r="F4066" s="226" t="s">
        <v>7911</v>
      </c>
      <c r="G4066" s="226" t="s">
        <v>65</v>
      </c>
      <c r="H4066" s="226" t="s">
        <v>66</v>
      </c>
      <c r="I4066" s="229"/>
      <c r="J4066" s="260"/>
      <c r="K4066" s="252">
        <f t="shared" si="65"/>
        <v>975</v>
      </c>
      <c r="L4066" s="9" t="s">
        <v>34</v>
      </c>
    </row>
    <row r="4067" spans="2:12">
      <c r="B4067" s="268">
        <v>4055</v>
      </c>
      <c r="C4067" s="226" t="s">
        <v>71</v>
      </c>
      <c r="D4067" s="227" t="s">
        <v>72</v>
      </c>
      <c r="E4067" s="228" t="s">
        <v>7912</v>
      </c>
      <c r="F4067" s="226" t="s">
        <v>7913</v>
      </c>
      <c r="G4067" s="226" t="s">
        <v>65</v>
      </c>
      <c r="H4067" s="226" t="s">
        <v>66</v>
      </c>
      <c r="I4067" s="229"/>
      <c r="J4067" s="260"/>
      <c r="K4067" s="252">
        <f t="shared" si="65"/>
        <v>1083</v>
      </c>
      <c r="L4067" s="9" t="s">
        <v>34</v>
      </c>
    </row>
    <row r="4068" spans="2:12">
      <c r="B4068" s="268">
        <v>4056</v>
      </c>
      <c r="C4068" s="226" t="s">
        <v>71</v>
      </c>
      <c r="D4068" s="227" t="s">
        <v>72</v>
      </c>
      <c r="E4068" s="228" t="s">
        <v>7914</v>
      </c>
      <c r="F4068" s="226" t="s">
        <v>7915</v>
      </c>
      <c r="G4068" s="226" t="s">
        <v>65</v>
      </c>
      <c r="H4068" s="226" t="s">
        <v>66</v>
      </c>
      <c r="I4068" s="229"/>
      <c r="J4068" s="260"/>
      <c r="K4068" s="252">
        <f t="shared" si="65"/>
        <v>1224</v>
      </c>
      <c r="L4068" s="9" t="s">
        <v>34</v>
      </c>
    </row>
    <row r="4069" spans="2:12">
      <c r="B4069" s="268">
        <v>4057</v>
      </c>
      <c r="C4069" s="226" t="s">
        <v>71</v>
      </c>
      <c r="D4069" s="227" t="s">
        <v>72</v>
      </c>
      <c r="E4069" s="228" t="s">
        <v>7916</v>
      </c>
      <c r="F4069" s="226" t="s">
        <v>7917</v>
      </c>
      <c r="G4069" s="226" t="s">
        <v>65</v>
      </c>
      <c r="H4069" s="226" t="s">
        <v>66</v>
      </c>
      <c r="I4069" s="229"/>
      <c r="J4069" s="260"/>
      <c r="K4069" s="252">
        <f t="shared" si="65"/>
        <v>1364</v>
      </c>
      <c r="L4069" s="9" t="s">
        <v>34</v>
      </c>
    </row>
    <row r="4070" spans="2:12">
      <c r="B4070" s="268">
        <v>4058</v>
      </c>
      <c r="C4070" s="226" t="s">
        <v>71</v>
      </c>
      <c r="D4070" s="227" t="s">
        <v>72</v>
      </c>
      <c r="E4070" s="228" t="s">
        <v>7918</v>
      </c>
      <c r="F4070" s="226" t="s">
        <v>7919</v>
      </c>
      <c r="G4070" s="226" t="s">
        <v>65</v>
      </c>
      <c r="H4070" s="226" t="s">
        <v>66</v>
      </c>
      <c r="I4070" s="229"/>
      <c r="J4070" s="260"/>
      <c r="K4070" s="252">
        <f t="shared" si="65"/>
        <v>1425</v>
      </c>
      <c r="L4070" s="9" t="s">
        <v>34</v>
      </c>
    </row>
    <row r="4071" spans="2:12">
      <c r="B4071" s="268">
        <v>4059</v>
      </c>
      <c r="C4071" s="226" t="s">
        <v>71</v>
      </c>
      <c r="D4071" s="227" t="s">
        <v>72</v>
      </c>
      <c r="E4071" s="228" t="s">
        <v>7920</v>
      </c>
      <c r="F4071" s="226" t="s">
        <v>7921</v>
      </c>
      <c r="G4071" s="226" t="s">
        <v>65</v>
      </c>
      <c r="H4071" s="226" t="s">
        <v>66</v>
      </c>
      <c r="I4071" s="229"/>
      <c r="J4071" s="260"/>
      <c r="K4071" s="252">
        <f t="shared" si="65"/>
        <v>1065</v>
      </c>
      <c r="L4071" s="9" t="s">
        <v>34</v>
      </c>
    </row>
    <row r="4072" spans="2:12">
      <c r="B4072" s="268">
        <v>4060</v>
      </c>
      <c r="C4072" s="226" t="s">
        <v>71</v>
      </c>
      <c r="D4072" s="227" t="s">
        <v>72</v>
      </c>
      <c r="E4072" s="228" t="s">
        <v>7922</v>
      </c>
      <c r="F4072" s="226" t="s">
        <v>7923</v>
      </c>
      <c r="G4072" s="226" t="s">
        <v>65</v>
      </c>
      <c r="H4072" s="226" t="s">
        <v>66</v>
      </c>
      <c r="I4072" s="229"/>
      <c r="J4072" s="260"/>
      <c r="K4072" s="252">
        <f t="shared" si="65"/>
        <v>1211</v>
      </c>
      <c r="L4072" s="9" t="s">
        <v>34</v>
      </c>
    </row>
    <row r="4073" spans="2:12">
      <c r="B4073" s="268">
        <v>4061</v>
      </c>
      <c r="C4073" s="226" t="s">
        <v>71</v>
      </c>
      <c r="D4073" s="227" t="s">
        <v>72</v>
      </c>
      <c r="E4073" s="228" t="s">
        <v>7924</v>
      </c>
      <c r="F4073" s="226" t="s">
        <v>7925</v>
      </c>
      <c r="G4073" s="226" t="s">
        <v>65</v>
      </c>
      <c r="H4073" s="226" t="s">
        <v>66</v>
      </c>
      <c r="I4073" s="229"/>
      <c r="J4073" s="260"/>
      <c r="K4073" s="252">
        <f t="shared" si="65"/>
        <v>1310</v>
      </c>
      <c r="L4073" s="9" t="s">
        <v>34</v>
      </c>
    </row>
    <row r="4074" spans="2:12">
      <c r="B4074" s="268">
        <v>4062</v>
      </c>
      <c r="C4074" s="226" t="s">
        <v>71</v>
      </c>
      <c r="D4074" s="227" t="s">
        <v>72</v>
      </c>
      <c r="E4074" s="228" t="s">
        <v>7926</v>
      </c>
      <c r="F4074" s="226" t="s">
        <v>7927</v>
      </c>
      <c r="G4074" s="226" t="s">
        <v>65</v>
      </c>
      <c r="H4074" s="226" t="s">
        <v>66</v>
      </c>
      <c r="I4074" s="229"/>
      <c r="J4074" s="260"/>
      <c r="K4074" s="252">
        <f t="shared" si="65"/>
        <v>1412</v>
      </c>
      <c r="L4074" s="9" t="s">
        <v>34</v>
      </c>
    </row>
    <row r="4075" spans="2:12">
      <c r="B4075" s="268">
        <v>4063</v>
      </c>
      <c r="C4075" s="226" t="s">
        <v>71</v>
      </c>
      <c r="D4075" s="227" t="s">
        <v>72</v>
      </c>
      <c r="E4075" s="228" t="s">
        <v>7928</v>
      </c>
      <c r="F4075" s="226" t="s">
        <v>7929</v>
      </c>
      <c r="G4075" s="226" t="s">
        <v>65</v>
      </c>
      <c r="H4075" s="226" t="s">
        <v>66</v>
      </c>
      <c r="I4075" s="229"/>
      <c r="J4075" s="260"/>
      <c r="K4075" s="252">
        <f t="shared" si="65"/>
        <v>1085</v>
      </c>
      <c r="L4075" s="9" t="s">
        <v>34</v>
      </c>
    </row>
    <row r="4076" spans="2:12">
      <c r="B4076" s="268">
        <v>4064</v>
      </c>
      <c r="C4076" s="226" t="s">
        <v>71</v>
      </c>
      <c r="D4076" s="227" t="s">
        <v>72</v>
      </c>
      <c r="E4076" s="228" t="s">
        <v>7930</v>
      </c>
      <c r="F4076" s="226" t="s">
        <v>7931</v>
      </c>
      <c r="G4076" s="226" t="s">
        <v>65</v>
      </c>
      <c r="H4076" s="226" t="s">
        <v>66</v>
      </c>
      <c r="I4076" s="229"/>
      <c r="J4076" s="260"/>
      <c r="K4076" s="252">
        <f t="shared" si="65"/>
        <v>1341</v>
      </c>
      <c r="L4076" s="9" t="s">
        <v>34</v>
      </c>
    </row>
    <row r="4077" spans="2:12">
      <c r="B4077" s="268">
        <v>4065</v>
      </c>
      <c r="C4077" s="226" t="s">
        <v>71</v>
      </c>
      <c r="D4077" s="227" t="s">
        <v>72</v>
      </c>
      <c r="E4077" s="228" t="s">
        <v>7932</v>
      </c>
      <c r="F4077" s="226" t="s">
        <v>7933</v>
      </c>
      <c r="G4077" s="226" t="s">
        <v>65</v>
      </c>
      <c r="H4077" s="226" t="s">
        <v>66</v>
      </c>
      <c r="I4077" s="229"/>
      <c r="J4077" s="260"/>
      <c r="K4077" s="252">
        <f t="shared" si="65"/>
        <v>1437</v>
      </c>
      <c r="L4077" s="9" t="s">
        <v>34</v>
      </c>
    </row>
    <row r="4078" spans="2:12">
      <c r="B4078" s="268">
        <v>4066</v>
      </c>
      <c r="C4078" s="226" t="s">
        <v>71</v>
      </c>
      <c r="D4078" s="227" t="s">
        <v>72</v>
      </c>
      <c r="E4078" s="228" t="s">
        <v>7934</v>
      </c>
      <c r="F4078" s="226" t="s">
        <v>7935</v>
      </c>
      <c r="G4078" s="226" t="s">
        <v>65</v>
      </c>
      <c r="H4078" s="226" t="s">
        <v>66</v>
      </c>
      <c r="I4078" s="229"/>
      <c r="J4078" s="260"/>
      <c r="K4078" s="252">
        <f t="shared" si="65"/>
        <v>964</v>
      </c>
      <c r="L4078" s="9" t="s">
        <v>34</v>
      </c>
    </row>
    <row r="4079" spans="2:12">
      <c r="B4079" s="268">
        <v>4067</v>
      </c>
      <c r="C4079" s="226" t="s">
        <v>71</v>
      </c>
      <c r="D4079" s="227" t="s">
        <v>72</v>
      </c>
      <c r="E4079" s="228" t="s">
        <v>7936</v>
      </c>
      <c r="F4079" s="226" t="s">
        <v>7937</v>
      </c>
      <c r="G4079" s="226" t="s">
        <v>65</v>
      </c>
      <c r="H4079" s="226" t="s">
        <v>66</v>
      </c>
      <c r="I4079" s="229"/>
      <c r="J4079" s="260"/>
      <c r="K4079" s="252">
        <f t="shared" si="65"/>
        <v>1227</v>
      </c>
      <c r="L4079" s="9" t="s">
        <v>34</v>
      </c>
    </row>
    <row r="4080" spans="2:12">
      <c r="B4080" s="268">
        <v>4068</v>
      </c>
      <c r="C4080" s="226" t="s">
        <v>71</v>
      </c>
      <c r="D4080" s="227" t="s">
        <v>72</v>
      </c>
      <c r="E4080" s="228" t="s">
        <v>7938</v>
      </c>
      <c r="F4080" s="226" t="s">
        <v>7939</v>
      </c>
      <c r="G4080" s="226" t="s">
        <v>65</v>
      </c>
      <c r="H4080" s="226" t="s">
        <v>66</v>
      </c>
      <c r="I4080" s="229"/>
      <c r="J4080" s="260"/>
      <c r="K4080" s="252">
        <f t="shared" si="65"/>
        <v>1097</v>
      </c>
      <c r="L4080" s="9" t="s">
        <v>34</v>
      </c>
    </row>
    <row r="4081" spans="2:12">
      <c r="B4081" s="268">
        <v>4069</v>
      </c>
      <c r="C4081" s="226" t="s">
        <v>71</v>
      </c>
      <c r="D4081" s="227" t="s">
        <v>72</v>
      </c>
      <c r="E4081" s="228" t="s">
        <v>7940</v>
      </c>
      <c r="F4081" s="226" t="s">
        <v>7941</v>
      </c>
      <c r="G4081" s="226" t="s">
        <v>65</v>
      </c>
      <c r="H4081" s="226" t="s">
        <v>66</v>
      </c>
      <c r="I4081" s="229"/>
      <c r="J4081" s="260"/>
      <c r="K4081" s="252">
        <f t="shared" si="65"/>
        <v>1236</v>
      </c>
      <c r="L4081" s="9" t="s">
        <v>34</v>
      </c>
    </row>
    <row r="4082" spans="2:12">
      <c r="B4082" s="268">
        <v>4070</v>
      </c>
      <c r="C4082" s="226" t="s">
        <v>71</v>
      </c>
      <c r="D4082" s="227" t="s">
        <v>72</v>
      </c>
      <c r="E4082" s="228" t="s">
        <v>7942</v>
      </c>
      <c r="F4082" s="226" t="s">
        <v>7943</v>
      </c>
      <c r="G4082" s="226" t="s">
        <v>65</v>
      </c>
      <c r="H4082" s="226" t="s">
        <v>66</v>
      </c>
      <c r="I4082" s="229"/>
      <c r="J4082" s="260"/>
      <c r="K4082" s="252">
        <f t="shared" si="65"/>
        <v>1344</v>
      </c>
      <c r="L4082" s="9" t="s">
        <v>34</v>
      </c>
    </row>
    <row r="4083" spans="2:12">
      <c r="B4083" s="268">
        <v>4071</v>
      </c>
      <c r="C4083" s="226" t="s">
        <v>71</v>
      </c>
      <c r="D4083" s="227" t="s">
        <v>72</v>
      </c>
      <c r="E4083" s="228" t="s">
        <v>7944</v>
      </c>
      <c r="F4083" s="226" t="s">
        <v>7945</v>
      </c>
      <c r="G4083" s="226" t="s">
        <v>65</v>
      </c>
      <c r="H4083" s="226" t="s">
        <v>66</v>
      </c>
      <c r="I4083" s="229"/>
      <c r="J4083" s="260"/>
      <c r="K4083" s="252">
        <f t="shared" si="65"/>
        <v>1439</v>
      </c>
      <c r="L4083" s="9" t="s">
        <v>34</v>
      </c>
    </row>
    <row r="4084" spans="2:12">
      <c r="B4084" s="268">
        <v>4072</v>
      </c>
      <c r="C4084" s="226" t="s">
        <v>71</v>
      </c>
      <c r="D4084" s="227" t="s">
        <v>72</v>
      </c>
      <c r="E4084" s="228" t="s">
        <v>7946</v>
      </c>
      <c r="F4084" s="226" t="s">
        <v>7947</v>
      </c>
      <c r="G4084" s="226" t="s">
        <v>65</v>
      </c>
      <c r="H4084" s="226" t="s">
        <v>66</v>
      </c>
      <c r="I4084" s="229"/>
      <c r="J4084" s="260"/>
      <c r="K4084" s="252">
        <f t="shared" si="65"/>
        <v>968</v>
      </c>
      <c r="L4084" s="9" t="s">
        <v>34</v>
      </c>
    </row>
    <row r="4085" spans="2:12">
      <c r="B4085" s="268">
        <v>4073</v>
      </c>
      <c r="C4085" s="226" t="s">
        <v>71</v>
      </c>
      <c r="D4085" s="227" t="s">
        <v>72</v>
      </c>
      <c r="E4085" s="228" t="s">
        <v>7948</v>
      </c>
      <c r="F4085" s="226" t="s">
        <v>7949</v>
      </c>
      <c r="G4085" s="226" t="s">
        <v>65</v>
      </c>
      <c r="H4085" s="226" t="s">
        <v>66</v>
      </c>
      <c r="I4085" s="229"/>
      <c r="J4085" s="260"/>
      <c r="K4085" s="252">
        <f t="shared" si="65"/>
        <v>1082</v>
      </c>
      <c r="L4085" s="9" t="s">
        <v>34</v>
      </c>
    </row>
    <row r="4086" spans="2:12">
      <c r="B4086" s="268">
        <v>4074</v>
      </c>
      <c r="C4086" s="226" t="s">
        <v>71</v>
      </c>
      <c r="D4086" s="227" t="s">
        <v>72</v>
      </c>
      <c r="E4086" s="228" t="s">
        <v>7950</v>
      </c>
      <c r="F4086" s="226" t="s">
        <v>7951</v>
      </c>
      <c r="G4086" s="226" t="s">
        <v>65</v>
      </c>
      <c r="H4086" s="226" t="s">
        <v>66</v>
      </c>
      <c r="I4086" s="229"/>
      <c r="J4086" s="260"/>
      <c r="K4086" s="252">
        <f t="shared" si="65"/>
        <v>1367</v>
      </c>
      <c r="L4086" s="9" t="s">
        <v>34</v>
      </c>
    </row>
    <row r="4087" spans="2:12">
      <c r="B4087" s="268">
        <v>4075</v>
      </c>
      <c r="C4087" s="226" t="s">
        <v>71</v>
      </c>
      <c r="D4087" s="227" t="s">
        <v>72</v>
      </c>
      <c r="E4087" s="228" t="s">
        <v>7952</v>
      </c>
      <c r="F4087" s="226" t="s">
        <v>7953</v>
      </c>
      <c r="G4087" s="226" t="s">
        <v>65</v>
      </c>
      <c r="H4087" s="226" t="s">
        <v>66</v>
      </c>
      <c r="I4087" s="229"/>
      <c r="J4087" s="260"/>
      <c r="K4087" s="252">
        <f t="shared" si="65"/>
        <v>1405</v>
      </c>
      <c r="L4087" s="9" t="s">
        <v>34</v>
      </c>
    </row>
    <row r="4088" spans="2:12">
      <c r="B4088" s="268">
        <v>4076</v>
      </c>
      <c r="C4088" s="226" t="s">
        <v>71</v>
      </c>
      <c r="D4088" s="227" t="s">
        <v>72</v>
      </c>
      <c r="E4088" s="228" t="s">
        <v>7954</v>
      </c>
      <c r="F4088" s="226" t="s">
        <v>7955</v>
      </c>
      <c r="G4088" s="226" t="s">
        <v>65</v>
      </c>
      <c r="H4088" s="226" t="s">
        <v>66</v>
      </c>
      <c r="I4088" s="229"/>
      <c r="J4088" s="260"/>
      <c r="K4088" s="252">
        <f t="shared" si="65"/>
        <v>962</v>
      </c>
      <c r="L4088" s="9" t="s">
        <v>34</v>
      </c>
    </row>
    <row r="4089" spans="2:12">
      <c r="B4089" s="268">
        <v>4077</v>
      </c>
      <c r="C4089" s="226" t="s">
        <v>71</v>
      </c>
      <c r="D4089" s="227" t="s">
        <v>72</v>
      </c>
      <c r="E4089" s="228" t="s">
        <v>7956</v>
      </c>
      <c r="F4089" s="226" t="s">
        <v>7957</v>
      </c>
      <c r="G4089" s="226" t="s">
        <v>65</v>
      </c>
      <c r="H4089" s="226" t="s">
        <v>66</v>
      </c>
      <c r="I4089" s="229"/>
      <c r="J4089" s="260"/>
      <c r="K4089" s="252">
        <f t="shared" si="65"/>
        <v>1062</v>
      </c>
      <c r="L4089" s="9" t="s">
        <v>34</v>
      </c>
    </row>
    <row r="4090" spans="2:12">
      <c r="B4090" s="268">
        <v>4078</v>
      </c>
      <c r="C4090" s="226" t="s">
        <v>71</v>
      </c>
      <c r="D4090" s="227" t="s">
        <v>72</v>
      </c>
      <c r="E4090" s="228" t="s">
        <v>7958</v>
      </c>
      <c r="F4090" s="226" t="s">
        <v>7959</v>
      </c>
      <c r="G4090" s="226" t="s">
        <v>65</v>
      </c>
      <c r="H4090" s="226" t="s">
        <v>66</v>
      </c>
      <c r="I4090" s="229"/>
      <c r="J4090" s="260"/>
      <c r="K4090" s="252">
        <f t="shared" si="65"/>
        <v>1147</v>
      </c>
      <c r="L4090" s="9" t="s">
        <v>34</v>
      </c>
    </row>
    <row r="4091" spans="2:12">
      <c r="B4091" s="268">
        <v>4079</v>
      </c>
      <c r="C4091" s="226" t="s">
        <v>71</v>
      </c>
      <c r="D4091" s="227" t="s">
        <v>72</v>
      </c>
      <c r="E4091" s="228" t="s">
        <v>7960</v>
      </c>
      <c r="F4091" s="226" t="s">
        <v>7961</v>
      </c>
      <c r="G4091" s="226" t="s">
        <v>65</v>
      </c>
      <c r="H4091" s="226" t="s">
        <v>66</v>
      </c>
      <c r="I4091" s="229"/>
      <c r="J4091" s="260"/>
      <c r="K4091" s="252">
        <f t="shared" si="65"/>
        <v>1288</v>
      </c>
      <c r="L4091" s="9" t="s">
        <v>34</v>
      </c>
    </row>
    <row r="4092" spans="2:12">
      <c r="B4092" s="268">
        <v>4080</v>
      </c>
      <c r="C4092" s="226" t="s">
        <v>71</v>
      </c>
      <c r="D4092" s="227" t="s">
        <v>72</v>
      </c>
      <c r="E4092" s="228" t="s">
        <v>7962</v>
      </c>
      <c r="F4092" s="226" t="s">
        <v>7963</v>
      </c>
      <c r="G4092" s="226" t="s">
        <v>65</v>
      </c>
      <c r="H4092" s="226" t="s">
        <v>66</v>
      </c>
      <c r="I4092" s="229"/>
      <c r="J4092" s="260"/>
      <c r="K4092" s="252">
        <f t="shared" si="65"/>
        <v>1398</v>
      </c>
      <c r="L4092" s="9" t="s">
        <v>34</v>
      </c>
    </row>
    <row r="4093" spans="2:12">
      <c r="B4093" s="268">
        <v>4081</v>
      </c>
      <c r="C4093" s="226" t="s">
        <v>71</v>
      </c>
      <c r="D4093" s="227" t="s">
        <v>120</v>
      </c>
      <c r="E4093" s="228" t="s">
        <v>7964</v>
      </c>
      <c r="F4093" s="226" t="s">
        <v>7965</v>
      </c>
      <c r="G4093" s="226" t="s">
        <v>65</v>
      </c>
      <c r="H4093" s="226" t="s">
        <v>66</v>
      </c>
      <c r="I4093" s="229"/>
      <c r="J4093" s="260"/>
      <c r="K4093" s="252">
        <f t="shared" ref="K4093:K4156" si="66">VALUE(RIGHT($E4093,4))</f>
        <v>919</v>
      </c>
      <c r="L4093" s="9" t="s">
        <v>34</v>
      </c>
    </row>
    <row r="4094" spans="2:12">
      <c r="B4094" s="268">
        <v>4082</v>
      </c>
      <c r="C4094" s="226" t="s">
        <v>71</v>
      </c>
      <c r="D4094" s="227" t="s">
        <v>72</v>
      </c>
      <c r="E4094" s="228" t="s">
        <v>7966</v>
      </c>
      <c r="F4094" s="226" t="s">
        <v>7967</v>
      </c>
      <c r="G4094" s="226" t="s">
        <v>65</v>
      </c>
      <c r="H4094" s="226" t="s">
        <v>66</v>
      </c>
      <c r="I4094" s="229"/>
      <c r="J4094" s="260"/>
      <c r="K4094" s="252">
        <f t="shared" si="66"/>
        <v>1139</v>
      </c>
      <c r="L4094" s="9" t="s">
        <v>34</v>
      </c>
    </row>
    <row r="4095" spans="2:12">
      <c r="B4095" s="268">
        <v>4083</v>
      </c>
      <c r="C4095" s="226" t="s">
        <v>71</v>
      </c>
      <c r="D4095" s="227" t="s">
        <v>72</v>
      </c>
      <c r="E4095" s="228" t="s">
        <v>7968</v>
      </c>
      <c r="F4095" s="226" t="s">
        <v>7969</v>
      </c>
      <c r="G4095" s="226" t="s">
        <v>65</v>
      </c>
      <c r="H4095" s="226" t="s">
        <v>66</v>
      </c>
      <c r="I4095" s="229"/>
      <c r="J4095" s="260"/>
      <c r="K4095" s="252">
        <f t="shared" si="66"/>
        <v>1280</v>
      </c>
      <c r="L4095" s="9" t="s">
        <v>34</v>
      </c>
    </row>
    <row r="4096" spans="2:12">
      <c r="B4096" s="268">
        <v>4084</v>
      </c>
      <c r="C4096" s="226" t="s">
        <v>71</v>
      </c>
      <c r="D4096" s="227" t="s">
        <v>72</v>
      </c>
      <c r="E4096" s="228" t="s">
        <v>7970</v>
      </c>
      <c r="F4096" s="226" t="s">
        <v>7971</v>
      </c>
      <c r="G4096" s="226" t="s">
        <v>65</v>
      </c>
      <c r="H4096" s="226" t="s">
        <v>66</v>
      </c>
      <c r="I4096" s="229"/>
      <c r="J4096" s="260"/>
      <c r="K4096" s="252">
        <f t="shared" si="66"/>
        <v>1390</v>
      </c>
      <c r="L4096" s="9" t="s">
        <v>34</v>
      </c>
    </row>
    <row r="4097" spans="2:12">
      <c r="B4097" s="268">
        <v>4085</v>
      </c>
      <c r="C4097" s="226" t="s">
        <v>71</v>
      </c>
      <c r="D4097" s="227" t="s">
        <v>120</v>
      </c>
      <c r="E4097" s="228" t="s">
        <v>7972</v>
      </c>
      <c r="F4097" s="226" t="s">
        <v>7973</v>
      </c>
      <c r="G4097" s="226" t="s">
        <v>65</v>
      </c>
      <c r="H4097" s="226" t="s">
        <v>66</v>
      </c>
      <c r="I4097" s="229"/>
      <c r="J4097" s="260"/>
      <c r="K4097" s="252">
        <f t="shared" si="66"/>
        <v>866</v>
      </c>
      <c r="L4097" s="9" t="s">
        <v>34</v>
      </c>
    </row>
    <row r="4098" spans="2:12">
      <c r="B4098" s="268">
        <v>4086</v>
      </c>
      <c r="C4098" s="226" t="s">
        <v>119</v>
      </c>
      <c r="D4098" s="227" t="s">
        <v>325</v>
      </c>
      <c r="E4098" s="228" t="s">
        <v>7974</v>
      </c>
      <c r="F4098" s="226" t="s">
        <v>7975</v>
      </c>
      <c r="G4098" s="226" t="s">
        <v>65</v>
      </c>
      <c r="H4098" s="226" t="s">
        <v>66</v>
      </c>
      <c r="I4098" s="229"/>
      <c r="J4098" s="260"/>
      <c r="K4098" s="252">
        <f t="shared" si="66"/>
        <v>119</v>
      </c>
      <c r="L4098" s="9" t="s">
        <v>34</v>
      </c>
    </row>
    <row r="4099" spans="2:12">
      <c r="B4099" s="268">
        <v>4087</v>
      </c>
      <c r="C4099" s="226" t="s">
        <v>71</v>
      </c>
      <c r="D4099" s="227" t="s">
        <v>72</v>
      </c>
      <c r="E4099" s="228" t="s">
        <v>7976</v>
      </c>
      <c r="F4099" s="226" t="s">
        <v>7977</v>
      </c>
      <c r="G4099" s="226" t="s">
        <v>65</v>
      </c>
      <c r="H4099" s="226" t="s">
        <v>66</v>
      </c>
      <c r="I4099" s="229"/>
      <c r="J4099" s="260"/>
      <c r="K4099" s="252">
        <f t="shared" si="66"/>
        <v>1081</v>
      </c>
      <c r="L4099" s="9" t="s">
        <v>34</v>
      </c>
    </row>
    <row r="4100" spans="2:12">
      <c r="B4100" s="268">
        <v>4088</v>
      </c>
      <c r="C4100" s="226" t="s">
        <v>71</v>
      </c>
      <c r="D4100" s="227" t="s">
        <v>72</v>
      </c>
      <c r="E4100" s="228" t="s">
        <v>7978</v>
      </c>
      <c r="F4100" s="226" t="s">
        <v>7979</v>
      </c>
      <c r="G4100" s="226" t="s">
        <v>65</v>
      </c>
      <c r="H4100" s="226" t="s">
        <v>66</v>
      </c>
      <c r="I4100" s="229"/>
      <c r="J4100" s="260"/>
      <c r="K4100" s="252">
        <f t="shared" si="66"/>
        <v>1223</v>
      </c>
      <c r="L4100" s="9" t="s">
        <v>34</v>
      </c>
    </row>
    <row r="4101" spans="2:12">
      <c r="B4101" s="268">
        <v>4089</v>
      </c>
      <c r="C4101" s="226" t="s">
        <v>71</v>
      </c>
      <c r="D4101" s="227" t="s">
        <v>72</v>
      </c>
      <c r="E4101" s="228" t="s">
        <v>7980</v>
      </c>
      <c r="F4101" s="226" t="s">
        <v>7981</v>
      </c>
      <c r="G4101" s="226" t="s">
        <v>65</v>
      </c>
      <c r="H4101" s="226" t="s">
        <v>66</v>
      </c>
      <c r="I4101" s="229"/>
      <c r="J4101" s="260"/>
      <c r="K4101" s="252">
        <f t="shared" si="66"/>
        <v>1424</v>
      </c>
      <c r="L4101" s="9" t="s">
        <v>34</v>
      </c>
    </row>
    <row r="4102" spans="2:12">
      <c r="B4102" s="268">
        <v>4090</v>
      </c>
      <c r="C4102" s="226" t="s">
        <v>71</v>
      </c>
      <c r="D4102" s="227" t="s">
        <v>72</v>
      </c>
      <c r="E4102" s="228" t="s">
        <v>7982</v>
      </c>
      <c r="F4102" s="226" t="s">
        <v>7983</v>
      </c>
      <c r="G4102" s="226" t="s">
        <v>65</v>
      </c>
      <c r="H4102" s="226" t="s">
        <v>66</v>
      </c>
      <c r="I4102" s="229"/>
      <c r="J4102" s="260"/>
      <c r="K4102" s="252">
        <f t="shared" si="66"/>
        <v>961</v>
      </c>
      <c r="L4102" s="9" t="s">
        <v>34</v>
      </c>
    </row>
    <row r="4103" spans="2:12">
      <c r="B4103" s="268">
        <v>4091</v>
      </c>
      <c r="C4103" s="226" t="s">
        <v>71</v>
      </c>
      <c r="D4103" s="227" t="s">
        <v>72</v>
      </c>
      <c r="E4103" s="228" t="s">
        <v>7984</v>
      </c>
      <c r="F4103" s="226" t="s">
        <v>7985</v>
      </c>
      <c r="G4103" s="226" t="s">
        <v>65</v>
      </c>
      <c r="H4103" s="226" t="s">
        <v>66</v>
      </c>
      <c r="I4103" s="229"/>
      <c r="J4103" s="260"/>
      <c r="K4103" s="252">
        <f t="shared" si="66"/>
        <v>1363</v>
      </c>
      <c r="L4103" s="9" t="s">
        <v>34</v>
      </c>
    </row>
    <row r="4104" spans="2:12">
      <c r="B4104" s="268">
        <v>4092</v>
      </c>
      <c r="C4104" s="226" t="s">
        <v>71</v>
      </c>
      <c r="D4104" s="227" t="s">
        <v>72</v>
      </c>
      <c r="E4104" s="228" t="s">
        <v>7986</v>
      </c>
      <c r="F4104" s="226" t="s">
        <v>7987</v>
      </c>
      <c r="G4104" s="226" t="s">
        <v>65</v>
      </c>
      <c r="H4104" s="226" t="s">
        <v>66</v>
      </c>
      <c r="I4104" s="229"/>
      <c r="J4104" s="260"/>
      <c r="K4104" s="252">
        <f t="shared" si="66"/>
        <v>1177</v>
      </c>
      <c r="L4104" s="9" t="s">
        <v>34</v>
      </c>
    </row>
    <row r="4105" spans="2:12">
      <c r="B4105" s="268">
        <v>4093</v>
      </c>
      <c r="C4105" s="226" t="s">
        <v>71</v>
      </c>
      <c r="D4105" s="227" t="s">
        <v>72</v>
      </c>
      <c r="E4105" s="228" t="s">
        <v>7988</v>
      </c>
      <c r="F4105" s="226" t="s">
        <v>7989</v>
      </c>
      <c r="G4105" s="226" t="s">
        <v>65</v>
      </c>
      <c r="H4105" s="226" t="s">
        <v>66</v>
      </c>
      <c r="I4105" s="229"/>
      <c r="J4105" s="260"/>
      <c r="K4105" s="252">
        <f t="shared" si="66"/>
        <v>1285</v>
      </c>
      <c r="L4105" s="9" t="s">
        <v>34</v>
      </c>
    </row>
    <row r="4106" spans="2:12">
      <c r="B4106" s="268">
        <v>4094</v>
      </c>
      <c r="C4106" s="226" t="s">
        <v>71</v>
      </c>
      <c r="D4106" s="227" t="s">
        <v>72</v>
      </c>
      <c r="E4106" s="228" t="s">
        <v>7990</v>
      </c>
      <c r="F4106" s="226" t="s">
        <v>7991</v>
      </c>
      <c r="G4106" s="226" t="s">
        <v>65</v>
      </c>
      <c r="H4106" s="226" t="s">
        <v>66</v>
      </c>
      <c r="I4106" s="229"/>
      <c r="J4106" s="260"/>
      <c r="K4106" s="252">
        <f t="shared" si="66"/>
        <v>1392</v>
      </c>
      <c r="L4106" s="9" t="s">
        <v>34</v>
      </c>
    </row>
    <row r="4107" spans="2:12">
      <c r="B4107" s="268">
        <v>4095</v>
      </c>
      <c r="C4107" s="226" t="s">
        <v>71</v>
      </c>
      <c r="D4107" s="227" t="s">
        <v>120</v>
      </c>
      <c r="E4107" s="228" t="s">
        <v>7992</v>
      </c>
      <c r="F4107" s="226" t="s">
        <v>7993</v>
      </c>
      <c r="G4107" s="226" t="s">
        <v>65</v>
      </c>
      <c r="H4107" s="226" t="s">
        <v>66</v>
      </c>
      <c r="I4107" s="229"/>
      <c r="J4107" s="260"/>
      <c r="K4107" s="252">
        <f t="shared" si="66"/>
        <v>877</v>
      </c>
      <c r="L4107" s="9" t="s">
        <v>34</v>
      </c>
    </row>
    <row r="4108" spans="2:12">
      <c r="B4108" s="268">
        <v>4096</v>
      </c>
      <c r="C4108" s="226" t="s">
        <v>119</v>
      </c>
      <c r="D4108" s="227" t="s">
        <v>325</v>
      </c>
      <c r="E4108" s="228" t="s">
        <v>7994</v>
      </c>
      <c r="F4108" s="226" t="s">
        <v>7995</v>
      </c>
      <c r="G4108" s="226" t="s">
        <v>65</v>
      </c>
      <c r="H4108" s="226" t="s">
        <v>66</v>
      </c>
      <c r="I4108" s="229"/>
      <c r="J4108" s="260"/>
      <c r="K4108" s="252">
        <f t="shared" si="66"/>
        <v>120</v>
      </c>
      <c r="L4108" s="9" t="s">
        <v>34</v>
      </c>
    </row>
    <row r="4109" spans="2:12">
      <c r="B4109" s="268">
        <v>4097</v>
      </c>
      <c r="C4109" s="226" t="s">
        <v>71</v>
      </c>
      <c r="D4109" s="227" t="s">
        <v>72</v>
      </c>
      <c r="E4109" s="228" t="s">
        <v>7996</v>
      </c>
      <c r="F4109" s="226" t="s">
        <v>7997</v>
      </c>
      <c r="G4109" s="226" t="s">
        <v>65</v>
      </c>
      <c r="H4109" s="226" t="s">
        <v>66</v>
      </c>
      <c r="I4109" s="229"/>
      <c r="J4109" s="260"/>
      <c r="K4109" s="252">
        <f t="shared" si="66"/>
        <v>1080</v>
      </c>
      <c r="L4109" s="9" t="s">
        <v>34</v>
      </c>
    </row>
    <row r="4110" spans="2:12">
      <c r="B4110" s="268">
        <v>4098</v>
      </c>
      <c r="C4110" s="226" t="s">
        <v>71</v>
      </c>
      <c r="D4110" s="227" t="s">
        <v>72</v>
      </c>
      <c r="E4110" s="228" t="s">
        <v>7998</v>
      </c>
      <c r="F4110" s="226" t="s">
        <v>7999</v>
      </c>
      <c r="G4110" s="226" t="s">
        <v>65</v>
      </c>
      <c r="H4110" s="226" t="s">
        <v>66</v>
      </c>
      <c r="I4110" s="229"/>
      <c r="J4110" s="260"/>
      <c r="K4110" s="252">
        <f t="shared" si="66"/>
        <v>1222</v>
      </c>
      <c r="L4110" s="9" t="s">
        <v>34</v>
      </c>
    </row>
    <row r="4111" spans="2:12">
      <c r="B4111" s="268">
        <v>4099</v>
      </c>
      <c r="C4111" s="226" t="s">
        <v>71</v>
      </c>
      <c r="D4111" s="227" t="s">
        <v>72</v>
      </c>
      <c r="E4111" s="228" t="s">
        <v>8000</v>
      </c>
      <c r="F4111" s="226" t="s">
        <v>8001</v>
      </c>
      <c r="G4111" s="226" t="s">
        <v>65</v>
      </c>
      <c r="H4111" s="226" t="s">
        <v>66</v>
      </c>
      <c r="I4111" s="229"/>
      <c r="J4111" s="260"/>
      <c r="K4111" s="252">
        <f t="shared" si="66"/>
        <v>1362</v>
      </c>
      <c r="L4111" s="9" t="s">
        <v>34</v>
      </c>
    </row>
    <row r="4112" spans="2:12">
      <c r="B4112" s="268">
        <v>4100</v>
      </c>
      <c r="C4112" s="226" t="s">
        <v>71</v>
      </c>
      <c r="D4112" s="227" t="s">
        <v>72</v>
      </c>
      <c r="E4112" s="228" t="s">
        <v>8002</v>
      </c>
      <c r="F4112" s="226" t="s">
        <v>8003</v>
      </c>
      <c r="G4112" s="226" t="s">
        <v>65</v>
      </c>
      <c r="H4112" s="226" t="s">
        <v>66</v>
      </c>
      <c r="I4112" s="229"/>
      <c r="J4112" s="260"/>
      <c r="K4112" s="252">
        <f t="shared" si="66"/>
        <v>1423</v>
      </c>
      <c r="L4112" s="9" t="s">
        <v>34</v>
      </c>
    </row>
    <row r="4113" spans="2:12">
      <c r="B4113" s="268">
        <v>4101</v>
      </c>
      <c r="C4113" s="226" t="s">
        <v>71</v>
      </c>
      <c r="D4113" s="227" t="s">
        <v>72</v>
      </c>
      <c r="E4113" s="228" t="s">
        <v>8004</v>
      </c>
      <c r="F4113" s="226" t="s">
        <v>8005</v>
      </c>
      <c r="G4113" s="226" t="s">
        <v>65</v>
      </c>
      <c r="H4113" s="226" t="s">
        <v>66</v>
      </c>
      <c r="I4113" s="229"/>
      <c r="J4113" s="260"/>
      <c r="K4113" s="252">
        <f t="shared" si="66"/>
        <v>960</v>
      </c>
      <c r="L4113" s="9" t="s">
        <v>34</v>
      </c>
    </row>
    <row r="4114" spans="2:12">
      <c r="B4114" s="268">
        <v>4102</v>
      </c>
      <c r="C4114" s="226" t="s">
        <v>71</v>
      </c>
      <c r="D4114" s="227" t="s">
        <v>72</v>
      </c>
      <c r="E4114" s="228" t="s">
        <v>8006</v>
      </c>
      <c r="F4114" s="226" t="s">
        <v>8007</v>
      </c>
      <c r="G4114" s="226" t="s">
        <v>65</v>
      </c>
      <c r="H4114" s="226" t="s">
        <v>66</v>
      </c>
      <c r="I4114" s="229"/>
      <c r="J4114" s="260"/>
      <c r="K4114" s="252">
        <f t="shared" si="66"/>
        <v>1064</v>
      </c>
      <c r="L4114" s="9" t="s">
        <v>34</v>
      </c>
    </row>
    <row r="4115" spans="2:12">
      <c r="B4115" s="268">
        <v>4103</v>
      </c>
      <c r="C4115" s="226" t="s">
        <v>71</v>
      </c>
      <c r="D4115" s="227" t="s">
        <v>72</v>
      </c>
      <c r="E4115" s="228" t="s">
        <v>8008</v>
      </c>
      <c r="F4115" s="226" t="s">
        <v>8009</v>
      </c>
      <c r="G4115" s="226" t="s">
        <v>65</v>
      </c>
      <c r="H4115" s="226" t="s">
        <v>66</v>
      </c>
      <c r="I4115" s="229"/>
      <c r="J4115" s="260"/>
      <c r="K4115" s="252">
        <f t="shared" si="66"/>
        <v>1210</v>
      </c>
      <c r="L4115" s="9" t="s">
        <v>34</v>
      </c>
    </row>
    <row r="4116" spans="2:12">
      <c r="B4116" s="268">
        <v>4104</v>
      </c>
      <c r="C4116" s="226" t="s">
        <v>71</v>
      </c>
      <c r="D4116" s="227" t="s">
        <v>72</v>
      </c>
      <c r="E4116" s="228" t="s">
        <v>8010</v>
      </c>
      <c r="F4116" s="226" t="s">
        <v>8011</v>
      </c>
      <c r="G4116" s="226" t="s">
        <v>65</v>
      </c>
      <c r="H4116" s="226" t="s">
        <v>66</v>
      </c>
      <c r="I4116" s="229"/>
      <c r="J4116" s="260"/>
      <c r="K4116" s="252">
        <f t="shared" si="66"/>
        <v>1279</v>
      </c>
      <c r="L4116" s="9" t="s">
        <v>34</v>
      </c>
    </row>
    <row r="4117" spans="2:12">
      <c r="B4117" s="268">
        <v>4105</v>
      </c>
      <c r="C4117" s="226" t="s">
        <v>71</v>
      </c>
      <c r="D4117" s="227" t="s">
        <v>72</v>
      </c>
      <c r="E4117" s="228" t="s">
        <v>8012</v>
      </c>
      <c r="F4117" s="226" t="s">
        <v>8013</v>
      </c>
      <c r="G4117" s="226" t="s">
        <v>65</v>
      </c>
      <c r="H4117" s="226" t="s">
        <v>66</v>
      </c>
      <c r="I4117" s="229"/>
      <c r="J4117" s="260"/>
      <c r="K4117" s="252">
        <f t="shared" si="66"/>
        <v>1411</v>
      </c>
      <c r="L4117" s="9" t="s">
        <v>34</v>
      </c>
    </row>
    <row r="4118" spans="2:12">
      <c r="B4118" s="268">
        <v>4106</v>
      </c>
      <c r="C4118" s="226" t="s">
        <v>71</v>
      </c>
      <c r="D4118" s="227" t="s">
        <v>120</v>
      </c>
      <c r="E4118" s="228" t="s">
        <v>8014</v>
      </c>
      <c r="F4118" s="226" t="s">
        <v>8015</v>
      </c>
      <c r="G4118" s="226" t="s">
        <v>65</v>
      </c>
      <c r="H4118" s="226" t="s">
        <v>66</v>
      </c>
      <c r="I4118" s="229"/>
      <c r="J4118" s="260"/>
      <c r="K4118" s="252">
        <f t="shared" si="66"/>
        <v>934</v>
      </c>
      <c r="L4118" s="9" t="s">
        <v>34</v>
      </c>
    </row>
    <row r="4119" spans="2:12">
      <c r="B4119" s="268">
        <v>4107</v>
      </c>
      <c r="C4119" s="226" t="s">
        <v>71</v>
      </c>
      <c r="D4119" s="227" t="s">
        <v>72</v>
      </c>
      <c r="E4119" s="228" t="s">
        <v>8016</v>
      </c>
      <c r="F4119" s="226" t="s">
        <v>8017</v>
      </c>
      <c r="G4119" s="226" t="s">
        <v>65</v>
      </c>
      <c r="H4119" s="226" t="s">
        <v>66</v>
      </c>
      <c r="I4119" s="229"/>
      <c r="J4119" s="260"/>
      <c r="K4119" s="252">
        <f t="shared" si="66"/>
        <v>1027</v>
      </c>
      <c r="L4119" s="9" t="s">
        <v>34</v>
      </c>
    </row>
    <row r="4120" spans="2:12">
      <c r="B4120" s="268">
        <v>4108</v>
      </c>
      <c r="C4120" s="226" t="s">
        <v>320</v>
      </c>
      <c r="D4120" s="227" t="s">
        <v>321</v>
      </c>
      <c r="E4120" s="228" t="s">
        <v>8018</v>
      </c>
      <c r="F4120" s="226" t="s">
        <v>8019</v>
      </c>
      <c r="G4120" s="226" t="s">
        <v>65</v>
      </c>
      <c r="H4120" s="226" t="s">
        <v>66</v>
      </c>
      <c r="I4120" s="229"/>
      <c r="J4120" s="260"/>
      <c r="K4120" s="252">
        <f t="shared" si="66"/>
        <v>2</v>
      </c>
      <c r="L4120" s="9" t="s">
        <v>34</v>
      </c>
    </row>
    <row r="4121" spans="2:12">
      <c r="B4121" s="268">
        <v>4109</v>
      </c>
      <c r="C4121" s="226" t="s">
        <v>320</v>
      </c>
      <c r="D4121" s="227" t="s">
        <v>321</v>
      </c>
      <c r="E4121" s="228" t="s">
        <v>8020</v>
      </c>
      <c r="F4121" s="226" t="s">
        <v>8021</v>
      </c>
      <c r="G4121" s="226" t="s">
        <v>65</v>
      </c>
      <c r="H4121" s="226" t="s">
        <v>66</v>
      </c>
      <c r="I4121" s="229"/>
      <c r="J4121" s="260"/>
      <c r="K4121" s="252">
        <f t="shared" si="66"/>
        <v>11</v>
      </c>
      <c r="L4121" s="9" t="s">
        <v>34</v>
      </c>
    </row>
    <row r="4122" spans="2:12">
      <c r="B4122" s="268">
        <v>4110</v>
      </c>
      <c r="C4122" s="226" t="s">
        <v>320</v>
      </c>
      <c r="D4122" s="227" t="s">
        <v>321</v>
      </c>
      <c r="E4122" s="228" t="s">
        <v>8022</v>
      </c>
      <c r="F4122" s="226" t="s">
        <v>8023</v>
      </c>
      <c r="G4122" s="226" t="s">
        <v>65</v>
      </c>
      <c r="H4122" s="226" t="s">
        <v>66</v>
      </c>
      <c r="I4122" s="229"/>
      <c r="J4122" s="260"/>
      <c r="K4122" s="252">
        <f t="shared" si="66"/>
        <v>3</v>
      </c>
      <c r="L4122" s="9" t="s">
        <v>34</v>
      </c>
    </row>
    <row r="4123" spans="2:12">
      <c r="B4123" s="268">
        <v>4111</v>
      </c>
      <c r="C4123" s="226" t="s">
        <v>320</v>
      </c>
      <c r="D4123" s="227" t="s">
        <v>321</v>
      </c>
      <c r="E4123" s="228" t="s">
        <v>8024</v>
      </c>
      <c r="F4123" s="226" t="s">
        <v>8025</v>
      </c>
      <c r="G4123" s="226" t="s">
        <v>65</v>
      </c>
      <c r="H4123" s="226" t="s">
        <v>66</v>
      </c>
      <c r="I4123" s="229"/>
      <c r="J4123" s="260"/>
      <c r="K4123" s="252">
        <f t="shared" si="66"/>
        <v>4</v>
      </c>
      <c r="L4123" s="9" t="s">
        <v>34</v>
      </c>
    </row>
    <row r="4124" spans="2:12">
      <c r="B4124" s="268">
        <v>4112</v>
      </c>
      <c r="C4124" s="226" t="s">
        <v>320</v>
      </c>
      <c r="D4124" s="227" t="s">
        <v>321</v>
      </c>
      <c r="E4124" s="228" t="s">
        <v>8026</v>
      </c>
      <c r="F4124" s="226" t="s">
        <v>8027</v>
      </c>
      <c r="G4124" s="226" t="s">
        <v>65</v>
      </c>
      <c r="H4124" s="226" t="s">
        <v>66</v>
      </c>
      <c r="I4124" s="229"/>
      <c r="J4124" s="260"/>
      <c r="K4124" s="252">
        <f t="shared" si="66"/>
        <v>5</v>
      </c>
      <c r="L4124" s="9" t="s">
        <v>34</v>
      </c>
    </row>
    <row r="4125" spans="2:12">
      <c r="B4125" s="268">
        <v>4113</v>
      </c>
      <c r="C4125" s="226" t="s">
        <v>320</v>
      </c>
      <c r="D4125" s="227" t="s">
        <v>321</v>
      </c>
      <c r="E4125" s="228" t="s">
        <v>8028</v>
      </c>
      <c r="F4125" s="226" t="s">
        <v>8029</v>
      </c>
      <c r="G4125" s="226" t="s">
        <v>65</v>
      </c>
      <c r="H4125" s="226" t="s">
        <v>66</v>
      </c>
      <c r="I4125" s="229"/>
      <c r="J4125" s="260"/>
      <c r="K4125" s="252">
        <f t="shared" si="66"/>
        <v>6</v>
      </c>
      <c r="L4125" s="9" t="s">
        <v>34</v>
      </c>
    </row>
    <row r="4126" spans="2:12">
      <c r="B4126" s="268">
        <v>4114</v>
      </c>
      <c r="C4126" s="226" t="s">
        <v>320</v>
      </c>
      <c r="D4126" s="227" t="s">
        <v>321</v>
      </c>
      <c r="E4126" s="228" t="s">
        <v>8030</v>
      </c>
      <c r="F4126" s="226" t="s">
        <v>8031</v>
      </c>
      <c r="G4126" s="226" t="s">
        <v>65</v>
      </c>
      <c r="H4126" s="226" t="s">
        <v>66</v>
      </c>
      <c r="I4126" s="229"/>
      <c r="J4126" s="260"/>
      <c r="K4126" s="252">
        <f t="shared" si="66"/>
        <v>7</v>
      </c>
      <c r="L4126" s="9" t="s">
        <v>34</v>
      </c>
    </row>
    <row r="4127" spans="2:12">
      <c r="B4127" s="268">
        <v>4115</v>
      </c>
      <c r="C4127" s="226" t="s">
        <v>320</v>
      </c>
      <c r="D4127" s="227" t="s">
        <v>321</v>
      </c>
      <c r="E4127" s="228" t="s">
        <v>8032</v>
      </c>
      <c r="F4127" s="226" t="s">
        <v>8033</v>
      </c>
      <c r="G4127" s="226" t="s">
        <v>65</v>
      </c>
      <c r="H4127" s="226" t="s">
        <v>66</v>
      </c>
      <c r="I4127" s="229"/>
      <c r="J4127" s="260"/>
      <c r="K4127" s="252">
        <f t="shared" si="66"/>
        <v>8</v>
      </c>
      <c r="L4127" s="9" t="s">
        <v>34</v>
      </c>
    </row>
    <row r="4128" spans="2:12">
      <c r="B4128" s="268">
        <v>4116</v>
      </c>
      <c r="C4128" s="226" t="s">
        <v>320</v>
      </c>
      <c r="D4128" s="227" t="s">
        <v>321</v>
      </c>
      <c r="E4128" s="228" t="s">
        <v>8034</v>
      </c>
      <c r="F4128" s="226" t="s">
        <v>8035</v>
      </c>
      <c r="G4128" s="226" t="s">
        <v>65</v>
      </c>
      <c r="H4128" s="226" t="s">
        <v>66</v>
      </c>
      <c r="I4128" s="229"/>
      <c r="J4128" s="260"/>
      <c r="K4128" s="252">
        <f t="shared" si="66"/>
        <v>9</v>
      </c>
      <c r="L4128" s="9" t="s">
        <v>34</v>
      </c>
    </row>
    <row r="4129" spans="2:12">
      <c r="B4129" s="268">
        <v>4117</v>
      </c>
      <c r="C4129" s="226" t="s">
        <v>320</v>
      </c>
      <c r="D4129" s="227" t="s">
        <v>321</v>
      </c>
      <c r="E4129" s="228" t="s">
        <v>8036</v>
      </c>
      <c r="F4129" s="226" t="s">
        <v>8037</v>
      </c>
      <c r="G4129" s="226" t="s">
        <v>65</v>
      </c>
      <c r="H4129" s="226" t="s">
        <v>66</v>
      </c>
      <c r="I4129" s="229"/>
      <c r="J4129" s="260"/>
      <c r="K4129" s="252">
        <f t="shared" si="66"/>
        <v>10</v>
      </c>
      <c r="L4129" s="9" t="s">
        <v>34</v>
      </c>
    </row>
    <row r="4130" spans="2:12">
      <c r="B4130" s="268">
        <v>4118</v>
      </c>
      <c r="C4130" s="226" t="s">
        <v>71</v>
      </c>
      <c r="D4130" s="227" t="s">
        <v>72</v>
      </c>
      <c r="E4130" s="228" t="s">
        <v>8038</v>
      </c>
      <c r="F4130" s="226" t="s">
        <v>8039</v>
      </c>
      <c r="G4130" s="226" t="s">
        <v>65</v>
      </c>
      <c r="H4130" s="226" t="s">
        <v>66</v>
      </c>
      <c r="I4130" s="229"/>
      <c r="J4130" s="260"/>
      <c r="K4130" s="252">
        <f t="shared" si="66"/>
        <v>1555</v>
      </c>
      <c r="L4130" s="9" t="s">
        <v>34</v>
      </c>
    </row>
    <row r="4131" spans="2:12">
      <c r="B4131" s="268">
        <v>4119</v>
      </c>
      <c r="C4131" s="226" t="s">
        <v>71</v>
      </c>
      <c r="D4131" s="227" t="s">
        <v>120</v>
      </c>
      <c r="E4131" s="228" t="s">
        <v>8040</v>
      </c>
      <c r="F4131" s="226" t="s">
        <v>8041</v>
      </c>
      <c r="G4131" s="226" t="s">
        <v>65</v>
      </c>
      <c r="H4131" s="226" t="s">
        <v>66</v>
      </c>
      <c r="I4131" s="229"/>
      <c r="J4131" s="260"/>
      <c r="K4131" s="252">
        <f t="shared" si="66"/>
        <v>918</v>
      </c>
      <c r="L4131" s="9" t="s">
        <v>34</v>
      </c>
    </row>
    <row r="4132" spans="2:12">
      <c r="B4132" s="268">
        <v>4120</v>
      </c>
      <c r="C4132" s="226" t="s">
        <v>71</v>
      </c>
      <c r="D4132" s="227" t="s">
        <v>120</v>
      </c>
      <c r="E4132" s="228" t="s">
        <v>8042</v>
      </c>
      <c r="F4132" s="226" t="s">
        <v>8041</v>
      </c>
      <c r="G4132" s="226" t="s">
        <v>65</v>
      </c>
      <c r="H4132" s="226" t="s">
        <v>66</v>
      </c>
      <c r="I4132" s="229"/>
      <c r="J4132" s="260"/>
      <c r="K4132" s="252">
        <f t="shared" si="66"/>
        <v>943</v>
      </c>
      <c r="L4132" s="9" t="s">
        <v>34</v>
      </c>
    </row>
    <row r="4133" spans="2:12">
      <c r="B4133" s="268">
        <v>4121</v>
      </c>
      <c r="C4133" s="226" t="s">
        <v>71</v>
      </c>
      <c r="D4133" s="227" t="s">
        <v>72</v>
      </c>
      <c r="E4133" s="228" t="s">
        <v>8043</v>
      </c>
      <c r="F4133" s="226" t="s">
        <v>8041</v>
      </c>
      <c r="G4133" s="226" t="s">
        <v>65</v>
      </c>
      <c r="H4133" s="226" t="s">
        <v>66</v>
      </c>
      <c r="I4133" s="229"/>
      <c r="J4133" s="260"/>
      <c r="K4133" s="252">
        <f t="shared" si="66"/>
        <v>1095</v>
      </c>
      <c r="L4133" s="9" t="s">
        <v>34</v>
      </c>
    </row>
    <row r="4134" spans="2:12">
      <c r="B4134" s="268">
        <v>4122</v>
      </c>
      <c r="C4134" s="226" t="s">
        <v>71</v>
      </c>
      <c r="D4134" s="227" t="s">
        <v>72</v>
      </c>
      <c r="E4134" s="228" t="s">
        <v>8044</v>
      </c>
      <c r="F4134" s="226" t="s">
        <v>8041</v>
      </c>
      <c r="G4134" s="226" t="s">
        <v>65</v>
      </c>
      <c r="H4134" s="226" t="s">
        <v>66</v>
      </c>
      <c r="I4134" s="229"/>
      <c r="J4134" s="260"/>
      <c r="K4134" s="252">
        <f t="shared" si="66"/>
        <v>1372</v>
      </c>
      <c r="L4134" s="9" t="s">
        <v>34</v>
      </c>
    </row>
    <row r="4135" spans="2:12">
      <c r="B4135" s="268">
        <v>4123</v>
      </c>
      <c r="C4135" s="226" t="s">
        <v>71</v>
      </c>
      <c r="D4135" s="227" t="s">
        <v>72</v>
      </c>
      <c r="E4135" s="228" t="s">
        <v>8045</v>
      </c>
      <c r="F4135" s="226" t="s">
        <v>8041</v>
      </c>
      <c r="G4135" s="226" t="s">
        <v>65</v>
      </c>
      <c r="H4135" s="226" t="s">
        <v>66</v>
      </c>
      <c r="I4135" s="229"/>
      <c r="J4135" s="260"/>
      <c r="K4135" s="252">
        <f t="shared" si="66"/>
        <v>1803</v>
      </c>
      <c r="L4135" s="9" t="s">
        <v>34</v>
      </c>
    </row>
    <row r="4136" spans="2:12">
      <c r="B4136" s="268">
        <v>4124</v>
      </c>
      <c r="C4136" s="226" t="s">
        <v>119</v>
      </c>
      <c r="D4136" s="227" t="s">
        <v>325</v>
      </c>
      <c r="E4136" s="228" t="s">
        <v>8046</v>
      </c>
      <c r="F4136" s="226" t="s">
        <v>8047</v>
      </c>
      <c r="G4136" s="226" t="s">
        <v>65</v>
      </c>
      <c r="H4136" s="226" t="s">
        <v>66</v>
      </c>
      <c r="I4136" s="229"/>
      <c r="J4136" s="260"/>
      <c r="K4136" s="252">
        <f t="shared" si="66"/>
        <v>181</v>
      </c>
      <c r="L4136" s="9" t="s">
        <v>34</v>
      </c>
    </row>
    <row r="4137" spans="2:12">
      <c r="B4137" s="268">
        <v>4125</v>
      </c>
      <c r="C4137" s="226" t="s">
        <v>71</v>
      </c>
      <c r="D4137" s="227" t="s">
        <v>120</v>
      </c>
      <c r="E4137" s="228" t="s">
        <v>8048</v>
      </c>
      <c r="F4137" s="226" t="s">
        <v>8049</v>
      </c>
      <c r="G4137" s="226" t="s">
        <v>65</v>
      </c>
      <c r="H4137" s="226" t="s">
        <v>66</v>
      </c>
      <c r="I4137" s="229"/>
      <c r="J4137" s="260"/>
      <c r="K4137" s="252">
        <f t="shared" si="66"/>
        <v>944</v>
      </c>
      <c r="L4137" s="9" t="s">
        <v>34</v>
      </c>
    </row>
    <row r="4138" spans="2:12">
      <c r="B4138" s="268">
        <v>4126</v>
      </c>
      <c r="C4138" s="226" t="s">
        <v>249</v>
      </c>
      <c r="D4138" s="227" t="s">
        <v>250</v>
      </c>
      <c r="E4138" s="228" t="s">
        <v>8050</v>
      </c>
      <c r="F4138" s="226" t="s">
        <v>8051</v>
      </c>
      <c r="G4138" s="226" t="s">
        <v>65</v>
      </c>
      <c r="H4138" s="226" t="s">
        <v>66</v>
      </c>
      <c r="I4138" s="229"/>
      <c r="J4138" s="260"/>
      <c r="K4138" s="252">
        <f t="shared" si="66"/>
        <v>671</v>
      </c>
      <c r="L4138" s="9" t="s">
        <v>34</v>
      </c>
    </row>
    <row r="4139" spans="2:12">
      <c r="B4139" s="268">
        <v>4127</v>
      </c>
      <c r="C4139" s="226" t="s">
        <v>71</v>
      </c>
      <c r="D4139" s="227" t="s">
        <v>120</v>
      </c>
      <c r="E4139" s="228" t="s">
        <v>8052</v>
      </c>
      <c r="F4139" s="226" t="s">
        <v>8051</v>
      </c>
      <c r="G4139" s="226" t="s">
        <v>65</v>
      </c>
      <c r="H4139" s="226" t="s">
        <v>66</v>
      </c>
      <c r="I4139" s="229"/>
      <c r="J4139" s="260"/>
      <c r="K4139" s="252">
        <f t="shared" si="66"/>
        <v>942</v>
      </c>
      <c r="L4139" s="9" t="s">
        <v>34</v>
      </c>
    </row>
    <row r="4140" spans="2:12">
      <c r="B4140" s="268">
        <v>4128</v>
      </c>
      <c r="C4140" s="226" t="s">
        <v>71</v>
      </c>
      <c r="D4140" s="227" t="s">
        <v>72</v>
      </c>
      <c r="E4140" s="228" t="s">
        <v>8053</v>
      </c>
      <c r="F4140" s="226" t="s">
        <v>8051</v>
      </c>
      <c r="G4140" s="226" t="s">
        <v>65</v>
      </c>
      <c r="H4140" s="226" t="s">
        <v>66</v>
      </c>
      <c r="I4140" s="229"/>
      <c r="J4140" s="260"/>
      <c r="K4140" s="252">
        <f t="shared" si="66"/>
        <v>1547</v>
      </c>
      <c r="L4140" s="9" t="s">
        <v>34</v>
      </c>
    </row>
    <row r="4141" spans="2:12">
      <c r="B4141" s="268">
        <v>4129</v>
      </c>
      <c r="C4141" s="226" t="s">
        <v>119</v>
      </c>
      <c r="D4141" s="227" t="s">
        <v>325</v>
      </c>
      <c r="E4141" s="228" t="s">
        <v>8054</v>
      </c>
      <c r="F4141" s="226" t="s">
        <v>8055</v>
      </c>
      <c r="G4141" s="226" t="s">
        <v>65</v>
      </c>
      <c r="H4141" s="226" t="s">
        <v>66</v>
      </c>
      <c r="I4141" s="229"/>
      <c r="J4141" s="260"/>
      <c r="K4141" s="252">
        <f t="shared" si="66"/>
        <v>430</v>
      </c>
      <c r="L4141" s="9" t="s">
        <v>34</v>
      </c>
    </row>
    <row r="4142" spans="2:12">
      <c r="B4142" s="268">
        <v>4130</v>
      </c>
      <c r="C4142" s="226" t="s">
        <v>71</v>
      </c>
      <c r="D4142" s="227" t="s">
        <v>72</v>
      </c>
      <c r="E4142" s="228" t="s">
        <v>8056</v>
      </c>
      <c r="F4142" s="226" t="s">
        <v>8057</v>
      </c>
      <c r="G4142" s="226" t="s">
        <v>65</v>
      </c>
      <c r="H4142" s="226" t="s">
        <v>66</v>
      </c>
      <c r="I4142" s="229"/>
      <c r="J4142" s="260"/>
      <c r="K4142" s="252">
        <f t="shared" si="66"/>
        <v>1400</v>
      </c>
      <c r="L4142" s="9" t="s">
        <v>34</v>
      </c>
    </row>
    <row r="4143" spans="2:12">
      <c r="B4143" s="268">
        <v>4131</v>
      </c>
      <c r="C4143" s="226" t="s">
        <v>71</v>
      </c>
      <c r="D4143" s="227" t="s">
        <v>72</v>
      </c>
      <c r="E4143" s="228" t="s">
        <v>8058</v>
      </c>
      <c r="F4143" s="226" t="s">
        <v>8057</v>
      </c>
      <c r="G4143" s="226" t="s">
        <v>65</v>
      </c>
      <c r="H4143" s="226" t="s">
        <v>66</v>
      </c>
      <c r="I4143" s="229"/>
      <c r="J4143" s="260"/>
      <c r="K4143" s="252">
        <f t="shared" si="66"/>
        <v>1692</v>
      </c>
      <c r="L4143" s="9" t="s">
        <v>34</v>
      </c>
    </row>
    <row r="4144" spans="2:12">
      <c r="B4144" s="268">
        <v>4132</v>
      </c>
      <c r="C4144" s="226" t="s">
        <v>71</v>
      </c>
      <c r="D4144" s="227" t="s">
        <v>72</v>
      </c>
      <c r="E4144" s="228" t="s">
        <v>8059</v>
      </c>
      <c r="F4144" s="226" t="s">
        <v>8060</v>
      </c>
      <c r="G4144" s="226" t="s">
        <v>65</v>
      </c>
      <c r="H4144" s="226" t="s">
        <v>66</v>
      </c>
      <c r="I4144" s="229"/>
      <c r="J4144" s="260"/>
      <c r="K4144" s="252">
        <f t="shared" si="66"/>
        <v>1293</v>
      </c>
      <c r="L4144" s="9" t="s">
        <v>34</v>
      </c>
    </row>
    <row r="4145" spans="2:12">
      <c r="B4145" s="268">
        <v>4133</v>
      </c>
      <c r="C4145" s="226" t="s">
        <v>71</v>
      </c>
      <c r="D4145" s="227" t="s">
        <v>72</v>
      </c>
      <c r="E4145" s="228" t="s">
        <v>8061</v>
      </c>
      <c r="F4145" s="226" t="s">
        <v>8062</v>
      </c>
      <c r="G4145" s="226" t="s">
        <v>65</v>
      </c>
      <c r="H4145" s="226" t="s">
        <v>66</v>
      </c>
      <c r="I4145" s="229"/>
      <c r="J4145" s="260"/>
      <c r="K4145" s="252">
        <f t="shared" si="66"/>
        <v>1548</v>
      </c>
      <c r="L4145" s="9" t="s">
        <v>34</v>
      </c>
    </row>
    <row r="4146" spans="2:12">
      <c r="B4146" s="268">
        <v>4134</v>
      </c>
      <c r="C4146" s="226" t="s">
        <v>103</v>
      </c>
      <c r="D4146" s="227" t="s">
        <v>104</v>
      </c>
      <c r="E4146" s="228" t="s">
        <v>8063</v>
      </c>
      <c r="F4146" s="226" t="s">
        <v>8064</v>
      </c>
      <c r="G4146" s="226" t="s">
        <v>65</v>
      </c>
      <c r="H4146" s="226" t="s">
        <v>66</v>
      </c>
      <c r="I4146" s="229"/>
      <c r="J4146" s="260"/>
      <c r="K4146" s="252">
        <f t="shared" si="66"/>
        <v>321</v>
      </c>
      <c r="L4146" s="9" t="s">
        <v>34</v>
      </c>
    </row>
    <row r="4147" spans="2:12">
      <c r="B4147" s="268">
        <v>4135</v>
      </c>
      <c r="C4147" s="226" t="s">
        <v>249</v>
      </c>
      <c r="D4147" s="227" t="s">
        <v>250</v>
      </c>
      <c r="E4147" s="228" t="s">
        <v>8065</v>
      </c>
      <c r="F4147" s="226" t="s">
        <v>8066</v>
      </c>
      <c r="G4147" s="226" t="s">
        <v>65</v>
      </c>
      <c r="H4147" s="226" t="s">
        <v>66</v>
      </c>
      <c r="I4147" s="229"/>
      <c r="J4147" s="260"/>
      <c r="K4147" s="252">
        <f t="shared" si="66"/>
        <v>267</v>
      </c>
      <c r="L4147" s="9" t="s">
        <v>34</v>
      </c>
    </row>
    <row r="4148" spans="2:12">
      <c r="B4148" s="268">
        <v>4136</v>
      </c>
      <c r="C4148" s="226" t="s">
        <v>119</v>
      </c>
      <c r="D4148" s="227" t="s">
        <v>325</v>
      </c>
      <c r="E4148" s="228" t="s">
        <v>8067</v>
      </c>
      <c r="F4148" s="226" t="s">
        <v>8068</v>
      </c>
      <c r="G4148" s="226" t="s">
        <v>65</v>
      </c>
      <c r="H4148" s="226" t="s">
        <v>66</v>
      </c>
      <c r="I4148" s="229"/>
      <c r="J4148" s="260"/>
      <c r="K4148" s="252">
        <f t="shared" si="66"/>
        <v>427</v>
      </c>
      <c r="L4148" s="9" t="s">
        <v>34</v>
      </c>
    </row>
    <row r="4149" spans="2:12">
      <c r="B4149" s="268">
        <v>4137</v>
      </c>
      <c r="C4149" s="226" t="s">
        <v>249</v>
      </c>
      <c r="D4149" s="227" t="s">
        <v>250</v>
      </c>
      <c r="E4149" s="228" t="s">
        <v>8069</v>
      </c>
      <c r="F4149" s="226" t="s">
        <v>8070</v>
      </c>
      <c r="G4149" s="226" t="s">
        <v>65</v>
      </c>
      <c r="H4149" s="226" t="s">
        <v>66</v>
      </c>
      <c r="I4149" s="229"/>
      <c r="J4149" s="260"/>
      <c r="K4149" s="252">
        <f t="shared" si="66"/>
        <v>672</v>
      </c>
      <c r="L4149" s="9" t="s">
        <v>34</v>
      </c>
    </row>
    <row r="4150" spans="2:12">
      <c r="B4150" s="268">
        <v>4138</v>
      </c>
      <c r="C4150" s="226" t="s">
        <v>249</v>
      </c>
      <c r="D4150" s="227" t="s">
        <v>250</v>
      </c>
      <c r="E4150" s="228" t="s">
        <v>8071</v>
      </c>
      <c r="F4150" s="226" t="s">
        <v>8072</v>
      </c>
      <c r="G4150" s="226" t="s">
        <v>65</v>
      </c>
      <c r="H4150" s="226" t="s">
        <v>66</v>
      </c>
      <c r="I4150" s="229"/>
      <c r="J4150" s="260"/>
      <c r="K4150" s="252">
        <f t="shared" si="66"/>
        <v>673</v>
      </c>
      <c r="L4150" s="9" t="s">
        <v>34</v>
      </c>
    </row>
    <row r="4151" spans="2:12">
      <c r="B4151" s="268">
        <v>4139</v>
      </c>
      <c r="C4151" s="226" t="s">
        <v>249</v>
      </c>
      <c r="D4151" s="227" t="s">
        <v>250</v>
      </c>
      <c r="E4151" s="228" t="s">
        <v>8073</v>
      </c>
      <c r="F4151" s="226" t="s">
        <v>8074</v>
      </c>
      <c r="G4151" s="226" t="s">
        <v>65</v>
      </c>
      <c r="H4151" s="226" t="s">
        <v>66</v>
      </c>
      <c r="I4151" s="229"/>
      <c r="J4151" s="260"/>
      <c r="K4151" s="252">
        <f t="shared" si="66"/>
        <v>674</v>
      </c>
      <c r="L4151" s="9" t="s">
        <v>34</v>
      </c>
    </row>
    <row r="4152" spans="2:12">
      <c r="B4152" s="268">
        <v>4140</v>
      </c>
      <c r="C4152" s="226" t="s">
        <v>71</v>
      </c>
      <c r="D4152" s="227" t="s">
        <v>120</v>
      </c>
      <c r="E4152" s="228" t="s">
        <v>8075</v>
      </c>
      <c r="F4152" s="226" t="s">
        <v>8076</v>
      </c>
      <c r="G4152" s="226" t="s">
        <v>65</v>
      </c>
      <c r="H4152" s="226" t="s">
        <v>66</v>
      </c>
      <c r="I4152" s="229"/>
      <c r="J4152" s="260"/>
      <c r="K4152" s="252">
        <f t="shared" si="66"/>
        <v>811</v>
      </c>
      <c r="L4152" s="9" t="s">
        <v>34</v>
      </c>
    </row>
    <row r="4153" spans="2:12">
      <c r="B4153" s="268">
        <v>4141</v>
      </c>
      <c r="C4153" s="226" t="s">
        <v>71</v>
      </c>
      <c r="D4153" s="227" t="s">
        <v>120</v>
      </c>
      <c r="E4153" s="228" t="s">
        <v>8077</v>
      </c>
      <c r="F4153" s="226" t="s">
        <v>8078</v>
      </c>
      <c r="G4153" s="226" t="s">
        <v>65</v>
      </c>
      <c r="H4153" s="226" t="s">
        <v>66</v>
      </c>
      <c r="I4153" s="229"/>
      <c r="J4153" s="260"/>
      <c r="K4153" s="252">
        <f t="shared" si="66"/>
        <v>694</v>
      </c>
      <c r="L4153" s="9" t="s">
        <v>34</v>
      </c>
    </row>
    <row r="4154" spans="2:12">
      <c r="B4154" s="268">
        <v>4142</v>
      </c>
      <c r="C4154" s="226" t="s">
        <v>71</v>
      </c>
      <c r="D4154" s="227" t="s">
        <v>120</v>
      </c>
      <c r="E4154" s="228" t="s">
        <v>8079</v>
      </c>
      <c r="F4154" s="226" t="s">
        <v>8080</v>
      </c>
      <c r="G4154" s="226" t="s">
        <v>65</v>
      </c>
      <c r="H4154" s="226" t="s">
        <v>66</v>
      </c>
      <c r="I4154" s="229"/>
      <c r="J4154" s="260"/>
      <c r="K4154" s="252">
        <f t="shared" si="66"/>
        <v>813</v>
      </c>
      <c r="L4154" s="9" t="s">
        <v>34</v>
      </c>
    </row>
    <row r="4155" spans="2:12">
      <c r="B4155" s="268">
        <v>4143</v>
      </c>
      <c r="C4155" s="226" t="s">
        <v>71</v>
      </c>
      <c r="D4155" s="227" t="s">
        <v>120</v>
      </c>
      <c r="E4155" s="228" t="s">
        <v>8081</v>
      </c>
      <c r="F4155" s="226" t="s">
        <v>8082</v>
      </c>
      <c r="G4155" s="226" t="s">
        <v>65</v>
      </c>
      <c r="H4155" s="226" t="s">
        <v>66</v>
      </c>
      <c r="I4155" s="229"/>
      <c r="J4155" s="260"/>
      <c r="K4155" s="252">
        <f t="shared" si="66"/>
        <v>696</v>
      </c>
      <c r="L4155" s="9" t="s">
        <v>34</v>
      </c>
    </row>
    <row r="4156" spans="2:12">
      <c r="B4156" s="268">
        <v>4144</v>
      </c>
      <c r="C4156" s="226" t="s">
        <v>71</v>
      </c>
      <c r="D4156" s="227" t="s">
        <v>120</v>
      </c>
      <c r="E4156" s="228" t="s">
        <v>8083</v>
      </c>
      <c r="F4156" s="226" t="s">
        <v>8084</v>
      </c>
      <c r="G4156" s="226" t="s">
        <v>65</v>
      </c>
      <c r="H4156" s="226" t="s">
        <v>66</v>
      </c>
      <c r="I4156" s="229"/>
      <c r="J4156" s="260"/>
      <c r="K4156" s="252">
        <f t="shared" si="66"/>
        <v>814</v>
      </c>
      <c r="L4156" s="9" t="s">
        <v>34</v>
      </c>
    </row>
    <row r="4157" spans="2:12">
      <c r="B4157" s="268">
        <v>4145</v>
      </c>
      <c r="C4157" s="226" t="s">
        <v>71</v>
      </c>
      <c r="D4157" s="227" t="s">
        <v>120</v>
      </c>
      <c r="E4157" s="228" t="s">
        <v>8085</v>
      </c>
      <c r="F4157" s="226" t="s">
        <v>8086</v>
      </c>
      <c r="G4157" s="226" t="s">
        <v>65</v>
      </c>
      <c r="H4157" s="226" t="s">
        <v>66</v>
      </c>
      <c r="I4157" s="229"/>
      <c r="J4157" s="260"/>
      <c r="K4157" s="252">
        <f t="shared" ref="K4157:K4165" si="67">VALUE(RIGHT($E4157,4))</f>
        <v>812</v>
      </c>
      <c r="L4157" s="9" t="s">
        <v>34</v>
      </c>
    </row>
    <row r="4158" spans="2:12">
      <c r="B4158" s="268">
        <v>4146</v>
      </c>
      <c r="C4158" s="226" t="s">
        <v>71</v>
      </c>
      <c r="D4158" s="227" t="s">
        <v>120</v>
      </c>
      <c r="E4158" s="228" t="s">
        <v>8087</v>
      </c>
      <c r="F4158" s="226" t="s">
        <v>8088</v>
      </c>
      <c r="G4158" s="226" t="s">
        <v>65</v>
      </c>
      <c r="H4158" s="226" t="s">
        <v>66</v>
      </c>
      <c r="I4158" s="229"/>
      <c r="J4158" s="260"/>
      <c r="K4158" s="252">
        <f t="shared" si="67"/>
        <v>695</v>
      </c>
      <c r="L4158" s="9" t="s">
        <v>34</v>
      </c>
    </row>
    <row r="4159" spans="2:12">
      <c r="B4159" s="268">
        <v>4147</v>
      </c>
      <c r="C4159" s="226" t="s">
        <v>71</v>
      </c>
      <c r="D4159" s="227" t="s">
        <v>120</v>
      </c>
      <c r="E4159" s="228" t="s">
        <v>8089</v>
      </c>
      <c r="F4159" s="226" t="s">
        <v>8090</v>
      </c>
      <c r="G4159" s="226" t="s">
        <v>65</v>
      </c>
      <c r="H4159" s="226" t="s">
        <v>66</v>
      </c>
      <c r="I4159" s="229"/>
      <c r="J4159" s="260"/>
      <c r="K4159" s="252">
        <f t="shared" si="67"/>
        <v>658</v>
      </c>
      <c r="L4159" s="9" t="s">
        <v>34</v>
      </c>
    </row>
    <row r="4160" spans="2:12">
      <c r="B4160" s="268">
        <v>4148</v>
      </c>
      <c r="C4160" s="226" t="s">
        <v>71</v>
      </c>
      <c r="D4160" s="227" t="s">
        <v>120</v>
      </c>
      <c r="E4160" s="228" t="s">
        <v>8091</v>
      </c>
      <c r="F4160" s="226" t="s">
        <v>8092</v>
      </c>
      <c r="G4160" s="226" t="s">
        <v>65</v>
      </c>
      <c r="H4160" s="226" t="s">
        <v>66</v>
      </c>
      <c r="I4160" s="229"/>
      <c r="J4160" s="260"/>
      <c r="K4160" s="252">
        <f t="shared" si="67"/>
        <v>657</v>
      </c>
      <c r="L4160" s="9" t="s">
        <v>34</v>
      </c>
    </row>
    <row r="4161" spans="2:12">
      <c r="B4161" s="268">
        <v>4149</v>
      </c>
      <c r="C4161" s="226" t="s">
        <v>71</v>
      </c>
      <c r="D4161" s="227" t="s">
        <v>72</v>
      </c>
      <c r="E4161" s="228" t="s">
        <v>8093</v>
      </c>
      <c r="F4161" s="226" t="s">
        <v>8094</v>
      </c>
      <c r="G4161" s="226" t="s">
        <v>65</v>
      </c>
      <c r="H4161" s="226" t="s">
        <v>66</v>
      </c>
      <c r="I4161" s="229"/>
      <c r="J4161" s="260"/>
      <c r="K4161" s="252">
        <f t="shared" si="67"/>
        <v>1162</v>
      </c>
      <c r="L4161" s="9" t="s">
        <v>34</v>
      </c>
    </row>
    <row r="4162" spans="2:12">
      <c r="B4162" s="268">
        <v>4150</v>
      </c>
      <c r="C4162" s="226" t="s">
        <v>71</v>
      </c>
      <c r="D4162" s="227" t="s">
        <v>72</v>
      </c>
      <c r="E4162" s="228" t="s">
        <v>8095</v>
      </c>
      <c r="F4162" s="226" t="s">
        <v>8096</v>
      </c>
      <c r="G4162" s="226" t="s">
        <v>65</v>
      </c>
      <c r="H4162" s="226" t="s">
        <v>66</v>
      </c>
      <c r="I4162" s="229"/>
      <c r="J4162" s="260"/>
      <c r="K4162" s="252">
        <f t="shared" si="67"/>
        <v>1469</v>
      </c>
      <c r="L4162" s="9" t="s">
        <v>34</v>
      </c>
    </row>
    <row r="4163" spans="2:12">
      <c r="B4163" s="268">
        <v>4151</v>
      </c>
      <c r="C4163" s="226" t="s">
        <v>119</v>
      </c>
      <c r="D4163" s="227" t="s">
        <v>325</v>
      </c>
      <c r="E4163" s="228" t="s">
        <v>8097</v>
      </c>
      <c r="F4163" s="226" t="s">
        <v>8098</v>
      </c>
      <c r="G4163" s="226" t="s">
        <v>65</v>
      </c>
      <c r="H4163" s="226" t="s">
        <v>66</v>
      </c>
      <c r="I4163" s="229"/>
      <c r="J4163" s="260"/>
      <c r="K4163" s="252">
        <f t="shared" si="67"/>
        <v>246</v>
      </c>
      <c r="L4163" s="9" t="s">
        <v>34</v>
      </c>
    </row>
    <row r="4164" spans="2:12">
      <c r="B4164" s="268">
        <v>4152</v>
      </c>
      <c r="C4164" s="226" t="s">
        <v>71</v>
      </c>
      <c r="D4164" s="227" t="s">
        <v>72</v>
      </c>
      <c r="E4164" s="228" t="s">
        <v>8099</v>
      </c>
      <c r="F4164" s="226" t="s">
        <v>8100</v>
      </c>
      <c r="G4164" s="226" t="s">
        <v>65</v>
      </c>
      <c r="H4164" s="226" t="s">
        <v>66</v>
      </c>
      <c r="I4164" s="229"/>
      <c r="J4164" s="260"/>
      <c r="K4164" s="252">
        <f t="shared" si="67"/>
        <v>1470</v>
      </c>
      <c r="L4164" s="9" t="s">
        <v>34</v>
      </c>
    </row>
    <row r="4165" spans="2:12">
      <c r="B4165" s="268">
        <v>4153</v>
      </c>
      <c r="C4165" s="226" t="s">
        <v>71</v>
      </c>
      <c r="D4165" s="227" t="s">
        <v>72</v>
      </c>
      <c r="E4165" s="228" t="s">
        <v>8101</v>
      </c>
      <c r="F4165" s="226" t="s">
        <v>8102</v>
      </c>
      <c r="G4165" s="226" t="s">
        <v>65</v>
      </c>
      <c r="H4165" s="226" t="s">
        <v>66</v>
      </c>
      <c r="I4165" s="229"/>
      <c r="J4165" s="260"/>
      <c r="K4165" s="252">
        <f t="shared" si="67"/>
        <v>1700</v>
      </c>
      <c r="L4165" s="9" t="s">
        <v>34</v>
      </c>
    </row>
    <row r="4166" spans="2:12">
      <c r="B4166" s="268">
        <v>4154</v>
      </c>
      <c r="C4166" s="226"/>
      <c r="D4166" s="227">
        <f>_xlfn.XLOOKUP($C4166,サービス情報マスタcopy!$B:$B,サービス情報マスタcopy!$G:$G,0,0,1)</f>
        <v>0</v>
      </c>
      <c r="E4166" s="228" t="str">
        <f>CONCATENATE($C4166,"-",TEXT(_xlfn.MAXIFS($K$12:K4165,$C$12:C4165,$C4166)+1,"0000"))</f>
        <v>-0001</v>
      </c>
      <c r="F4166" s="226"/>
      <c r="G4166" s="226"/>
      <c r="H4166" s="226"/>
      <c r="I4166" s="229"/>
      <c r="J4166" s="260"/>
      <c r="K4166" s="252">
        <f t="shared" ref="K4166:K4209" si="68">VALUE(RIGHT($E4166,4))</f>
        <v>1</v>
      </c>
      <c r="L4166" s="9" t="s">
        <v>34</v>
      </c>
    </row>
    <row r="4167" spans="2:12">
      <c r="B4167" s="268">
        <v>4155</v>
      </c>
      <c r="C4167" s="226"/>
      <c r="D4167" s="227">
        <f>_xlfn.XLOOKUP($C4167,サービス情報マスタcopy!$B:$B,サービス情報マスタcopy!$G:$G,0,0,1)</f>
        <v>0</v>
      </c>
      <c r="E4167" s="228" t="str">
        <f>CONCATENATE($C4167,"-",TEXT(_xlfn.MAXIFS($K$12:K4166,$C$12:C4166,$C4167)+1,"0000"))</f>
        <v>-0001</v>
      </c>
      <c r="F4167" s="226"/>
      <c r="G4167" s="226"/>
      <c r="H4167" s="226"/>
      <c r="I4167" s="229"/>
      <c r="J4167" s="260"/>
      <c r="K4167" s="252">
        <f t="shared" si="68"/>
        <v>1</v>
      </c>
      <c r="L4167" s="9" t="s">
        <v>34</v>
      </c>
    </row>
    <row r="4168" spans="2:12">
      <c r="B4168" s="268">
        <v>4156</v>
      </c>
      <c r="C4168" s="226"/>
      <c r="D4168" s="227">
        <f>_xlfn.XLOOKUP($C4168,サービス情報マスタcopy!$B:$B,サービス情報マスタcopy!$G:$G,0,0,1)</f>
        <v>0</v>
      </c>
      <c r="E4168" s="228" t="str">
        <f>CONCATENATE($C4168,"-",TEXT(_xlfn.MAXIFS($K$12:K4167,$C$12:C4167,$C4168)+1,"0000"))</f>
        <v>-0001</v>
      </c>
      <c r="F4168" s="226"/>
      <c r="G4168" s="226"/>
      <c r="H4168" s="226"/>
      <c r="I4168" s="229"/>
      <c r="J4168" s="260"/>
      <c r="K4168" s="252">
        <f t="shared" si="68"/>
        <v>1</v>
      </c>
      <c r="L4168" s="9" t="s">
        <v>34</v>
      </c>
    </row>
    <row r="4169" spans="2:12">
      <c r="B4169" s="268">
        <v>4157</v>
      </c>
      <c r="C4169" s="226"/>
      <c r="D4169" s="227">
        <f>_xlfn.XLOOKUP($C4169,サービス情報マスタcopy!$B:$B,サービス情報マスタcopy!$G:$G,0,0,1)</f>
        <v>0</v>
      </c>
      <c r="E4169" s="228" t="str">
        <f>CONCATENATE($C4169,"-",TEXT(_xlfn.MAXIFS($K$12:K4168,$C$12:C4168,$C4169)+1,"0000"))</f>
        <v>-0001</v>
      </c>
      <c r="F4169" s="226"/>
      <c r="G4169" s="226"/>
      <c r="H4169" s="226"/>
      <c r="I4169" s="229"/>
      <c r="J4169" s="260"/>
      <c r="K4169" s="252">
        <f t="shared" si="68"/>
        <v>1</v>
      </c>
      <c r="L4169" s="9" t="s">
        <v>34</v>
      </c>
    </row>
    <row r="4170" spans="2:12">
      <c r="B4170" s="268">
        <v>4158</v>
      </c>
      <c r="C4170" s="226"/>
      <c r="D4170" s="227">
        <f>_xlfn.XLOOKUP($C4170,サービス情報マスタcopy!$B:$B,サービス情報マスタcopy!$G:$G,0,0,1)</f>
        <v>0</v>
      </c>
      <c r="E4170" s="228" t="str">
        <f>CONCATENATE($C4170,"-",TEXT(_xlfn.MAXIFS($K$12:K4169,$C$12:C4169,$C4170)+1,"0000"))</f>
        <v>-0001</v>
      </c>
      <c r="F4170" s="226"/>
      <c r="G4170" s="226"/>
      <c r="H4170" s="226"/>
      <c r="I4170" s="229"/>
      <c r="J4170" s="260"/>
      <c r="K4170" s="252">
        <f t="shared" si="68"/>
        <v>1</v>
      </c>
      <c r="L4170" s="9" t="s">
        <v>34</v>
      </c>
    </row>
    <row r="4171" spans="2:12">
      <c r="B4171" s="268">
        <v>4159</v>
      </c>
      <c r="C4171" s="226"/>
      <c r="D4171" s="227">
        <f>_xlfn.XLOOKUP($C4171,サービス情報マスタcopy!$B:$B,サービス情報マスタcopy!$G:$G,0,0,1)</f>
        <v>0</v>
      </c>
      <c r="E4171" s="228" t="str">
        <f>CONCATENATE($C4171,"-",TEXT(_xlfn.MAXIFS($K$12:K4170,$C$12:C4170,$C4171)+1,"0000"))</f>
        <v>-0001</v>
      </c>
      <c r="F4171" s="226"/>
      <c r="G4171" s="226"/>
      <c r="H4171" s="226"/>
      <c r="I4171" s="229"/>
      <c r="J4171" s="260"/>
      <c r="K4171" s="252">
        <f t="shared" si="68"/>
        <v>1</v>
      </c>
      <c r="L4171" s="9" t="s">
        <v>34</v>
      </c>
    </row>
    <row r="4172" spans="2:12">
      <c r="B4172" s="268">
        <v>4160</v>
      </c>
      <c r="C4172" s="226"/>
      <c r="D4172" s="227">
        <f>_xlfn.XLOOKUP($C4172,サービス情報マスタcopy!$B:$B,サービス情報マスタcopy!$G:$G,0,0,1)</f>
        <v>0</v>
      </c>
      <c r="E4172" s="228" t="str">
        <f>CONCATENATE($C4172,"-",TEXT(_xlfn.MAXIFS($K$12:K4171,$C$12:C4171,$C4172)+1,"0000"))</f>
        <v>-0001</v>
      </c>
      <c r="F4172" s="226"/>
      <c r="G4172" s="226"/>
      <c r="H4172" s="226"/>
      <c r="I4172" s="229"/>
      <c r="J4172" s="260"/>
      <c r="K4172" s="252">
        <f t="shared" si="68"/>
        <v>1</v>
      </c>
      <c r="L4172" s="9" t="s">
        <v>34</v>
      </c>
    </row>
    <row r="4173" spans="2:12">
      <c r="B4173" s="268">
        <v>4161</v>
      </c>
      <c r="C4173" s="226"/>
      <c r="D4173" s="227">
        <f>_xlfn.XLOOKUP($C4173,サービス情報マスタcopy!$B:$B,サービス情報マスタcopy!$G:$G,0,0,1)</f>
        <v>0</v>
      </c>
      <c r="E4173" s="228" t="str">
        <f>CONCATENATE($C4173,"-",TEXT(_xlfn.MAXIFS($K$12:K4172,$C$12:C4172,$C4173)+1,"0000"))</f>
        <v>-0001</v>
      </c>
      <c r="F4173" s="226"/>
      <c r="G4173" s="226"/>
      <c r="H4173" s="226"/>
      <c r="I4173" s="229"/>
      <c r="J4173" s="260"/>
      <c r="K4173" s="252">
        <f t="shared" si="68"/>
        <v>1</v>
      </c>
      <c r="L4173" s="9" t="s">
        <v>34</v>
      </c>
    </row>
    <row r="4174" spans="2:12">
      <c r="B4174" s="268">
        <v>4162</v>
      </c>
      <c r="C4174" s="226"/>
      <c r="D4174" s="227">
        <f>_xlfn.XLOOKUP($C4174,サービス情報マスタcopy!$B:$B,サービス情報マスタcopy!$G:$G,0,0,1)</f>
        <v>0</v>
      </c>
      <c r="E4174" s="228" t="str">
        <f>CONCATENATE($C4174,"-",TEXT(_xlfn.MAXIFS($K$12:K4173,$C$12:C4173,$C4174)+1,"0000"))</f>
        <v>-0001</v>
      </c>
      <c r="F4174" s="226"/>
      <c r="G4174" s="226"/>
      <c r="H4174" s="226"/>
      <c r="I4174" s="229"/>
      <c r="J4174" s="260"/>
      <c r="K4174" s="252">
        <f t="shared" si="68"/>
        <v>1</v>
      </c>
      <c r="L4174" s="9" t="s">
        <v>34</v>
      </c>
    </row>
    <row r="4175" spans="2:12">
      <c r="B4175" s="268">
        <v>4163</v>
      </c>
      <c r="C4175" s="226"/>
      <c r="D4175" s="227">
        <f>_xlfn.XLOOKUP($C4175,サービス情報マスタcopy!$B:$B,サービス情報マスタcopy!$G:$G,0,0,1)</f>
        <v>0</v>
      </c>
      <c r="E4175" s="228" t="str">
        <f>CONCATENATE($C4175,"-",TEXT(_xlfn.MAXIFS($K$12:K4174,$C$12:C4174,$C4175)+1,"0000"))</f>
        <v>-0001</v>
      </c>
      <c r="F4175" s="226"/>
      <c r="G4175" s="226"/>
      <c r="H4175" s="226"/>
      <c r="I4175" s="229"/>
      <c r="J4175" s="260"/>
      <c r="K4175" s="252">
        <f t="shared" si="68"/>
        <v>1</v>
      </c>
      <c r="L4175" s="9" t="s">
        <v>34</v>
      </c>
    </row>
    <row r="4176" spans="2:12">
      <c r="B4176" s="268">
        <v>4164</v>
      </c>
      <c r="C4176" s="226"/>
      <c r="D4176" s="227">
        <f>_xlfn.XLOOKUP($C4176,サービス情報マスタcopy!$B:$B,サービス情報マスタcopy!$G:$G,0,0,1)</f>
        <v>0</v>
      </c>
      <c r="E4176" s="228" t="str">
        <f>CONCATENATE($C4176,"-",TEXT(_xlfn.MAXIFS($K$12:K4175,$C$12:C4175,$C4176)+1,"0000"))</f>
        <v>-0001</v>
      </c>
      <c r="F4176" s="226"/>
      <c r="G4176" s="226"/>
      <c r="H4176" s="226"/>
      <c r="I4176" s="229"/>
      <c r="J4176" s="260"/>
      <c r="K4176" s="252">
        <f t="shared" si="68"/>
        <v>1</v>
      </c>
      <c r="L4176" s="9" t="s">
        <v>34</v>
      </c>
    </row>
    <row r="4177" spans="2:12">
      <c r="B4177" s="268">
        <v>4165</v>
      </c>
      <c r="C4177" s="226"/>
      <c r="D4177" s="227">
        <f>_xlfn.XLOOKUP($C4177,サービス情報マスタcopy!$B:$B,サービス情報マスタcopy!$G:$G,0,0,1)</f>
        <v>0</v>
      </c>
      <c r="E4177" s="228" t="str">
        <f>CONCATENATE($C4177,"-",TEXT(_xlfn.MAXIFS($K$12:K4176,$C$12:C4176,$C4177)+1,"0000"))</f>
        <v>-0001</v>
      </c>
      <c r="F4177" s="226"/>
      <c r="G4177" s="226"/>
      <c r="H4177" s="226"/>
      <c r="I4177" s="229"/>
      <c r="J4177" s="260"/>
      <c r="K4177" s="252">
        <f t="shared" si="68"/>
        <v>1</v>
      </c>
      <c r="L4177" s="9" t="s">
        <v>34</v>
      </c>
    </row>
    <row r="4178" spans="2:12">
      <c r="B4178" s="268">
        <v>4166</v>
      </c>
      <c r="C4178" s="226"/>
      <c r="D4178" s="227">
        <f>_xlfn.XLOOKUP($C4178,サービス情報マスタcopy!$B:$B,サービス情報マスタcopy!$G:$G,0,0,1)</f>
        <v>0</v>
      </c>
      <c r="E4178" s="228" t="str">
        <f>CONCATENATE($C4178,"-",TEXT(_xlfn.MAXIFS($K$12:K4177,$C$12:C4177,$C4178)+1,"0000"))</f>
        <v>-0001</v>
      </c>
      <c r="F4178" s="226"/>
      <c r="G4178" s="226"/>
      <c r="H4178" s="226"/>
      <c r="I4178" s="229"/>
      <c r="J4178" s="260"/>
      <c r="K4178" s="252">
        <f t="shared" si="68"/>
        <v>1</v>
      </c>
      <c r="L4178" s="9" t="s">
        <v>34</v>
      </c>
    </row>
    <row r="4179" spans="2:12">
      <c r="B4179" s="268">
        <v>4167</v>
      </c>
      <c r="C4179" s="226"/>
      <c r="D4179" s="227">
        <f>_xlfn.XLOOKUP($C4179,サービス情報マスタcopy!$B:$B,サービス情報マスタcopy!$G:$G,0,0,1)</f>
        <v>0</v>
      </c>
      <c r="E4179" s="228" t="str">
        <f>CONCATENATE($C4179,"-",TEXT(_xlfn.MAXIFS($K$12:K4178,$C$12:C4178,$C4179)+1,"0000"))</f>
        <v>-0001</v>
      </c>
      <c r="F4179" s="226"/>
      <c r="G4179" s="226"/>
      <c r="H4179" s="226"/>
      <c r="I4179" s="229"/>
      <c r="J4179" s="260"/>
      <c r="K4179" s="252">
        <f t="shared" si="68"/>
        <v>1</v>
      </c>
      <c r="L4179" s="9" t="s">
        <v>34</v>
      </c>
    </row>
    <row r="4180" spans="2:12">
      <c r="B4180" s="268">
        <v>4168</v>
      </c>
      <c r="C4180" s="226"/>
      <c r="D4180" s="227">
        <f>_xlfn.XLOOKUP($C4180,サービス情報マスタcopy!$B:$B,サービス情報マスタcopy!$G:$G,0,0,1)</f>
        <v>0</v>
      </c>
      <c r="E4180" s="228" t="str">
        <f>CONCATENATE($C4180,"-",TEXT(_xlfn.MAXIFS($K$12:K4179,$C$12:C4179,$C4180)+1,"0000"))</f>
        <v>-0001</v>
      </c>
      <c r="F4180" s="226"/>
      <c r="G4180" s="226"/>
      <c r="H4180" s="226"/>
      <c r="I4180" s="229"/>
      <c r="J4180" s="260"/>
      <c r="K4180" s="252">
        <f t="shared" si="68"/>
        <v>1</v>
      </c>
      <c r="L4180" s="9" t="s">
        <v>34</v>
      </c>
    </row>
    <row r="4181" spans="2:12">
      <c r="B4181" s="268">
        <v>4169</v>
      </c>
      <c r="C4181" s="226"/>
      <c r="D4181" s="227">
        <f>_xlfn.XLOOKUP($C4181,サービス情報マスタcopy!$B:$B,サービス情報マスタcopy!$G:$G,0,0,1)</f>
        <v>0</v>
      </c>
      <c r="E4181" s="228" t="str">
        <f>CONCATENATE($C4181,"-",TEXT(_xlfn.MAXIFS($K$12:K4180,$C$12:C4180,$C4181)+1,"0000"))</f>
        <v>-0001</v>
      </c>
      <c r="F4181" s="226"/>
      <c r="G4181" s="226"/>
      <c r="H4181" s="226"/>
      <c r="I4181" s="229"/>
      <c r="J4181" s="260"/>
      <c r="K4181" s="252">
        <f t="shared" si="68"/>
        <v>1</v>
      </c>
      <c r="L4181" s="9" t="s">
        <v>34</v>
      </c>
    </row>
    <row r="4182" spans="2:12">
      <c r="B4182" s="268">
        <v>4170</v>
      </c>
      <c r="C4182" s="226"/>
      <c r="D4182" s="227">
        <f>_xlfn.XLOOKUP($C4182,サービス情報マスタcopy!$B:$B,サービス情報マスタcopy!$G:$G,0,0,1)</f>
        <v>0</v>
      </c>
      <c r="E4182" s="228" t="str">
        <f>CONCATENATE($C4182,"-",TEXT(_xlfn.MAXIFS($K$12:K4181,$C$12:C4181,$C4182)+1,"0000"))</f>
        <v>-0001</v>
      </c>
      <c r="F4182" s="226"/>
      <c r="G4182" s="226"/>
      <c r="H4182" s="226"/>
      <c r="I4182" s="229"/>
      <c r="J4182" s="260"/>
      <c r="K4182" s="252">
        <f t="shared" si="68"/>
        <v>1</v>
      </c>
      <c r="L4182" s="9" t="s">
        <v>34</v>
      </c>
    </row>
    <row r="4183" spans="2:12">
      <c r="B4183" s="268">
        <v>4171</v>
      </c>
      <c r="C4183" s="226"/>
      <c r="D4183" s="227">
        <f>_xlfn.XLOOKUP($C4183,サービス情報マスタcopy!$B:$B,サービス情報マスタcopy!$G:$G,0,0,1)</f>
        <v>0</v>
      </c>
      <c r="E4183" s="228" t="str">
        <f>CONCATENATE($C4183,"-",TEXT(_xlfn.MAXIFS($K$12:K4182,$C$12:C4182,$C4183)+1,"0000"))</f>
        <v>-0001</v>
      </c>
      <c r="F4183" s="226"/>
      <c r="G4183" s="226"/>
      <c r="H4183" s="226"/>
      <c r="I4183" s="229"/>
      <c r="J4183" s="260"/>
      <c r="K4183" s="252">
        <f t="shared" si="68"/>
        <v>1</v>
      </c>
      <c r="L4183" s="9" t="s">
        <v>34</v>
      </c>
    </row>
    <row r="4184" spans="2:12">
      <c r="B4184" s="268">
        <v>4172</v>
      </c>
      <c r="C4184" s="226"/>
      <c r="D4184" s="227">
        <f>_xlfn.XLOOKUP($C4184,サービス情報マスタcopy!$B:$B,サービス情報マスタcopy!$G:$G,0,0,1)</f>
        <v>0</v>
      </c>
      <c r="E4184" s="228" t="str">
        <f>CONCATENATE($C4184,"-",TEXT(_xlfn.MAXIFS($K$12:K4183,$C$12:C4183,$C4184)+1,"0000"))</f>
        <v>-0001</v>
      </c>
      <c r="F4184" s="226"/>
      <c r="G4184" s="226"/>
      <c r="H4184" s="226"/>
      <c r="I4184" s="229"/>
      <c r="J4184" s="260"/>
      <c r="K4184" s="252">
        <f t="shared" si="68"/>
        <v>1</v>
      </c>
      <c r="L4184" s="9" t="s">
        <v>34</v>
      </c>
    </row>
    <row r="4185" spans="2:12">
      <c r="B4185" s="268">
        <v>4173</v>
      </c>
      <c r="C4185" s="226"/>
      <c r="D4185" s="227">
        <f>_xlfn.XLOOKUP($C4185,サービス情報マスタcopy!$B:$B,サービス情報マスタcopy!$G:$G,0,0,1)</f>
        <v>0</v>
      </c>
      <c r="E4185" s="228" t="str">
        <f>CONCATENATE($C4185,"-",TEXT(_xlfn.MAXIFS($K$12:K4184,$C$12:C4184,$C4185)+1,"0000"))</f>
        <v>-0001</v>
      </c>
      <c r="F4185" s="226"/>
      <c r="G4185" s="226"/>
      <c r="H4185" s="226"/>
      <c r="I4185" s="229"/>
      <c r="J4185" s="260"/>
      <c r="K4185" s="252">
        <f t="shared" si="68"/>
        <v>1</v>
      </c>
      <c r="L4185" s="9" t="s">
        <v>34</v>
      </c>
    </row>
    <row r="4186" spans="2:12">
      <c r="B4186" s="268">
        <v>4174</v>
      </c>
      <c r="C4186" s="226"/>
      <c r="D4186" s="227">
        <f>_xlfn.XLOOKUP($C4186,サービス情報マスタcopy!$B:$B,サービス情報マスタcopy!$G:$G,0,0,1)</f>
        <v>0</v>
      </c>
      <c r="E4186" s="228" t="str">
        <f>CONCATENATE($C4186,"-",TEXT(_xlfn.MAXIFS($K$12:K4185,$C$12:C4185,$C4186)+1,"0000"))</f>
        <v>-0001</v>
      </c>
      <c r="F4186" s="226"/>
      <c r="G4186" s="226"/>
      <c r="H4186" s="226"/>
      <c r="I4186" s="229"/>
      <c r="J4186" s="260"/>
      <c r="K4186" s="252">
        <f t="shared" si="68"/>
        <v>1</v>
      </c>
      <c r="L4186" s="9" t="s">
        <v>34</v>
      </c>
    </row>
    <row r="4187" spans="2:12">
      <c r="B4187" s="268">
        <v>4175</v>
      </c>
      <c r="C4187" s="226"/>
      <c r="D4187" s="227">
        <f>_xlfn.XLOOKUP($C4187,サービス情報マスタcopy!$B:$B,サービス情報マスタcopy!$G:$G,0,0,1)</f>
        <v>0</v>
      </c>
      <c r="E4187" s="228" t="str">
        <f>CONCATENATE($C4187,"-",TEXT(_xlfn.MAXIFS($K$12:K4186,$C$12:C4186,$C4187)+1,"0000"))</f>
        <v>-0001</v>
      </c>
      <c r="F4187" s="226"/>
      <c r="G4187" s="226"/>
      <c r="H4187" s="226"/>
      <c r="I4187" s="229"/>
      <c r="J4187" s="260"/>
      <c r="K4187" s="252">
        <f t="shared" si="68"/>
        <v>1</v>
      </c>
      <c r="L4187" s="9" t="s">
        <v>34</v>
      </c>
    </row>
    <row r="4188" spans="2:12">
      <c r="B4188" s="268">
        <v>4176</v>
      </c>
      <c r="C4188" s="226"/>
      <c r="D4188" s="227">
        <f>_xlfn.XLOOKUP($C4188,サービス情報マスタcopy!$B:$B,サービス情報マスタcopy!$G:$G,0,0,1)</f>
        <v>0</v>
      </c>
      <c r="E4188" s="228" t="str">
        <f>CONCATENATE($C4188,"-",TEXT(_xlfn.MAXIFS($K$12:K4187,$C$12:C4187,$C4188)+1,"0000"))</f>
        <v>-0001</v>
      </c>
      <c r="F4188" s="226"/>
      <c r="G4188" s="226"/>
      <c r="H4188" s="226"/>
      <c r="I4188" s="229"/>
      <c r="J4188" s="260"/>
      <c r="K4188" s="252">
        <f t="shared" si="68"/>
        <v>1</v>
      </c>
      <c r="L4188" s="9" t="s">
        <v>34</v>
      </c>
    </row>
    <row r="4189" spans="2:12">
      <c r="B4189" s="268">
        <v>4177</v>
      </c>
      <c r="C4189" s="226"/>
      <c r="D4189" s="227">
        <f>_xlfn.XLOOKUP($C4189,サービス情報マスタcopy!$B:$B,サービス情報マスタcopy!$G:$G,0,0,1)</f>
        <v>0</v>
      </c>
      <c r="E4189" s="228" t="str">
        <f>CONCATENATE($C4189,"-",TEXT(_xlfn.MAXIFS($K$12:K4188,$C$12:C4188,$C4189)+1,"0000"))</f>
        <v>-0001</v>
      </c>
      <c r="F4189" s="226"/>
      <c r="G4189" s="226"/>
      <c r="H4189" s="226"/>
      <c r="I4189" s="229"/>
      <c r="J4189" s="260"/>
      <c r="K4189" s="252">
        <f t="shared" si="68"/>
        <v>1</v>
      </c>
      <c r="L4189" s="9" t="s">
        <v>34</v>
      </c>
    </row>
    <row r="4190" spans="2:12">
      <c r="B4190" s="268">
        <v>4178</v>
      </c>
      <c r="C4190" s="226"/>
      <c r="D4190" s="227">
        <f>_xlfn.XLOOKUP($C4190,サービス情報マスタcopy!$B:$B,サービス情報マスタcopy!$G:$G,0,0,1)</f>
        <v>0</v>
      </c>
      <c r="E4190" s="228" t="str">
        <f>CONCATENATE($C4190,"-",TEXT(_xlfn.MAXIFS($K$12:K4189,$C$12:C4189,$C4190)+1,"0000"))</f>
        <v>-0001</v>
      </c>
      <c r="F4190" s="226"/>
      <c r="G4190" s="226"/>
      <c r="H4190" s="226"/>
      <c r="I4190" s="229"/>
      <c r="J4190" s="260"/>
      <c r="K4190" s="252">
        <f t="shared" si="68"/>
        <v>1</v>
      </c>
      <c r="L4190" s="9" t="s">
        <v>34</v>
      </c>
    </row>
    <row r="4191" spans="2:12">
      <c r="B4191" s="268">
        <v>4179</v>
      </c>
      <c r="C4191" s="226"/>
      <c r="D4191" s="227">
        <f>_xlfn.XLOOKUP($C4191,サービス情報マスタcopy!$B:$B,サービス情報マスタcopy!$G:$G,0,0,1)</f>
        <v>0</v>
      </c>
      <c r="E4191" s="228" t="str">
        <f>CONCATENATE($C4191,"-",TEXT(_xlfn.MAXIFS($K$12:K4190,$C$12:C4190,$C4191)+1,"0000"))</f>
        <v>-0001</v>
      </c>
      <c r="F4191" s="226"/>
      <c r="G4191" s="226"/>
      <c r="H4191" s="226"/>
      <c r="I4191" s="229"/>
      <c r="J4191" s="260"/>
      <c r="K4191" s="252">
        <f t="shared" si="68"/>
        <v>1</v>
      </c>
      <c r="L4191" s="9" t="s">
        <v>34</v>
      </c>
    </row>
    <row r="4192" spans="2:12">
      <c r="B4192" s="268">
        <v>4180</v>
      </c>
      <c r="C4192" s="226"/>
      <c r="D4192" s="227">
        <f>_xlfn.XLOOKUP($C4192,サービス情報マスタcopy!$B:$B,サービス情報マスタcopy!$G:$G,0,0,1)</f>
        <v>0</v>
      </c>
      <c r="E4192" s="228" t="str">
        <f>CONCATENATE($C4192,"-",TEXT(_xlfn.MAXIFS($K$12:K4191,$C$12:C4191,$C4192)+1,"0000"))</f>
        <v>-0001</v>
      </c>
      <c r="F4192" s="226"/>
      <c r="G4192" s="226"/>
      <c r="H4192" s="226"/>
      <c r="I4192" s="229"/>
      <c r="J4192" s="260"/>
      <c r="K4192" s="252">
        <f t="shared" si="68"/>
        <v>1</v>
      </c>
      <c r="L4192" s="9" t="s">
        <v>34</v>
      </c>
    </row>
    <row r="4193" spans="2:12">
      <c r="B4193" s="268">
        <v>4181</v>
      </c>
      <c r="C4193" s="226"/>
      <c r="D4193" s="227">
        <f>_xlfn.XLOOKUP($C4193,サービス情報マスタcopy!$B:$B,サービス情報マスタcopy!$G:$G,0,0,1)</f>
        <v>0</v>
      </c>
      <c r="E4193" s="228" t="str">
        <f>CONCATENATE($C4193,"-",TEXT(_xlfn.MAXIFS($K$12:K4192,$C$12:C4192,$C4193)+1,"0000"))</f>
        <v>-0001</v>
      </c>
      <c r="F4193" s="226"/>
      <c r="G4193" s="226"/>
      <c r="H4193" s="226"/>
      <c r="I4193" s="229"/>
      <c r="J4193" s="260"/>
      <c r="K4193" s="252">
        <f t="shared" si="68"/>
        <v>1</v>
      </c>
      <c r="L4193" s="9" t="s">
        <v>34</v>
      </c>
    </row>
    <row r="4194" spans="2:12">
      <c r="B4194" s="268">
        <v>4182</v>
      </c>
      <c r="C4194" s="226"/>
      <c r="D4194" s="227">
        <f>_xlfn.XLOOKUP($C4194,サービス情報マスタcopy!$B:$B,サービス情報マスタcopy!$G:$G,0,0,1)</f>
        <v>0</v>
      </c>
      <c r="E4194" s="228" t="str">
        <f>CONCATENATE($C4194,"-",TEXT(_xlfn.MAXIFS($K$12:K4193,$C$12:C4193,$C4194)+1,"0000"))</f>
        <v>-0001</v>
      </c>
      <c r="F4194" s="226"/>
      <c r="G4194" s="226"/>
      <c r="H4194" s="226"/>
      <c r="I4194" s="229"/>
      <c r="J4194" s="260"/>
      <c r="K4194" s="252">
        <f t="shared" si="68"/>
        <v>1</v>
      </c>
      <c r="L4194" s="9" t="s">
        <v>34</v>
      </c>
    </row>
    <row r="4195" spans="2:12">
      <c r="B4195" s="268">
        <v>4183</v>
      </c>
      <c r="C4195" s="226"/>
      <c r="D4195" s="227">
        <f>_xlfn.XLOOKUP($C4195,サービス情報マスタcopy!$B:$B,サービス情報マスタcopy!$G:$G,0,0,1)</f>
        <v>0</v>
      </c>
      <c r="E4195" s="228" t="str">
        <f>CONCATENATE($C4195,"-",TEXT(_xlfn.MAXIFS($K$12:K4194,$C$12:C4194,$C4195)+1,"0000"))</f>
        <v>-0001</v>
      </c>
      <c r="F4195" s="226"/>
      <c r="G4195" s="226"/>
      <c r="H4195" s="226"/>
      <c r="I4195" s="229"/>
      <c r="J4195" s="260"/>
      <c r="K4195" s="252">
        <f t="shared" si="68"/>
        <v>1</v>
      </c>
      <c r="L4195" s="9" t="s">
        <v>34</v>
      </c>
    </row>
    <row r="4196" spans="2:12">
      <c r="B4196" s="268">
        <v>4184</v>
      </c>
      <c r="C4196" s="226"/>
      <c r="D4196" s="227">
        <f>_xlfn.XLOOKUP($C4196,サービス情報マスタcopy!$B:$B,サービス情報マスタcopy!$G:$G,0,0,1)</f>
        <v>0</v>
      </c>
      <c r="E4196" s="228" t="str">
        <f>CONCATENATE($C4196,"-",TEXT(_xlfn.MAXIFS($K$12:K4195,$C$12:C4195,$C4196)+1,"0000"))</f>
        <v>-0001</v>
      </c>
      <c r="F4196" s="226"/>
      <c r="G4196" s="226"/>
      <c r="H4196" s="226"/>
      <c r="I4196" s="229"/>
      <c r="J4196" s="260"/>
      <c r="K4196" s="252">
        <f t="shared" si="68"/>
        <v>1</v>
      </c>
      <c r="L4196" s="9" t="s">
        <v>34</v>
      </c>
    </row>
    <row r="4197" spans="2:12">
      <c r="B4197" s="268">
        <v>4185</v>
      </c>
      <c r="C4197" s="226"/>
      <c r="D4197" s="227">
        <f>_xlfn.XLOOKUP($C4197,サービス情報マスタcopy!$B:$B,サービス情報マスタcopy!$G:$G,0,0,1)</f>
        <v>0</v>
      </c>
      <c r="E4197" s="228" t="str">
        <f>CONCATENATE($C4197,"-",TEXT(_xlfn.MAXIFS($K$12:K4196,$C$12:C4196,$C4197)+1,"0000"))</f>
        <v>-0001</v>
      </c>
      <c r="F4197" s="226"/>
      <c r="G4197" s="226"/>
      <c r="H4197" s="226"/>
      <c r="I4197" s="229"/>
      <c r="J4197" s="260"/>
      <c r="K4197" s="252">
        <f t="shared" si="68"/>
        <v>1</v>
      </c>
      <c r="L4197" s="9" t="s">
        <v>34</v>
      </c>
    </row>
    <row r="4198" spans="2:12">
      <c r="B4198" s="268">
        <v>4186</v>
      </c>
      <c r="C4198" s="226"/>
      <c r="D4198" s="227">
        <f>_xlfn.XLOOKUP($C4198,サービス情報マスタcopy!$B:$B,サービス情報マスタcopy!$G:$G,0,0,1)</f>
        <v>0</v>
      </c>
      <c r="E4198" s="228" t="str">
        <f>CONCATENATE($C4198,"-",TEXT(_xlfn.MAXIFS($K$12:K4197,$C$12:C4197,$C4198)+1,"0000"))</f>
        <v>-0001</v>
      </c>
      <c r="F4198" s="226"/>
      <c r="G4198" s="226"/>
      <c r="H4198" s="226"/>
      <c r="I4198" s="229"/>
      <c r="J4198" s="260"/>
      <c r="K4198" s="252">
        <f t="shared" si="68"/>
        <v>1</v>
      </c>
      <c r="L4198" s="9" t="s">
        <v>34</v>
      </c>
    </row>
    <row r="4199" spans="2:12">
      <c r="B4199" s="268">
        <v>4187</v>
      </c>
      <c r="C4199" s="226"/>
      <c r="D4199" s="227">
        <f>_xlfn.XLOOKUP($C4199,サービス情報マスタcopy!$B:$B,サービス情報マスタcopy!$G:$G,0,0,1)</f>
        <v>0</v>
      </c>
      <c r="E4199" s="228" t="str">
        <f>CONCATENATE($C4199,"-",TEXT(_xlfn.MAXIFS($K$12:K4198,$C$12:C4198,$C4199)+1,"0000"))</f>
        <v>-0001</v>
      </c>
      <c r="F4199" s="226"/>
      <c r="G4199" s="226"/>
      <c r="H4199" s="226"/>
      <c r="I4199" s="229"/>
      <c r="J4199" s="260"/>
      <c r="K4199" s="252">
        <f t="shared" si="68"/>
        <v>1</v>
      </c>
      <c r="L4199" s="9" t="s">
        <v>34</v>
      </c>
    </row>
    <row r="4200" spans="2:12">
      <c r="B4200" s="268">
        <v>4188</v>
      </c>
      <c r="C4200" s="226"/>
      <c r="D4200" s="227">
        <f>_xlfn.XLOOKUP($C4200,サービス情報マスタcopy!$B:$B,サービス情報マスタcopy!$G:$G,0,0,1)</f>
        <v>0</v>
      </c>
      <c r="E4200" s="228" t="str">
        <f>CONCATENATE($C4200,"-",TEXT(_xlfn.MAXIFS($K$12:K4199,$C$12:C4199,$C4200)+1,"0000"))</f>
        <v>-0001</v>
      </c>
      <c r="F4200" s="226"/>
      <c r="G4200" s="226"/>
      <c r="H4200" s="226"/>
      <c r="I4200" s="229"/>
      <c r="J4200" s="260"/>
      <c r="K4200" s="252">
        <f t="shared" si="68"/>
        <v>1</v>
      </c>
      <c r="L4200" s="9" t="s">
        <v>34</v>
      </c>
    </row>
    <row r="4201" spans="2:12">
      <c r="B4201" s="268">
        <v>4189</v>
      </c>
      <c r="C4201" s="226"/>
      <c r="D4201" s="227">
        <f>_xlfn.XLOOKUP($C4201,サービス情報マスタcopy!$B:$B,サービス情報マスタcopy!$G:$G,0,0,1)</f>
        <v>0</v>
      </c>
      <c r="E4201" s="228" t="str">
        <f>CONCATENATE($C4201,"-",TEXT(_xlfn.MAXIFS($K$12:K4200,$C$12:C4200,$C4201)+1,"0000"))</f>
        <v>-0001</v>
      </c>
      <c r="F4201" s="226"/>
      <c r="G4201" s="226"/>
      <c r="H4201" s="226"/>
      <c r="I4201" s="229"/>
      <c r="J4201" s="260"/>
      <c r="K4201" s="252">
        <f t="shared" si="68"/>
        <v>1</v>
      </c>
      <c r="L4201" s="9" t="s">
        <v>34</v>
      </c>
    </row>
    <row r="4202" spans="2:12">
      <c r="B4202" s="268">
        <v>4190</v>
      </c>
      <c r="C4202" s="226"/>
      <c r="D4202" s="227">
        <f>_xlfn.XLOOKUP($C4202,サービス情報マスタcopy!$B:$B,サービス情報マスタcopy!$G:$G,0,0,1)</f>
        <v>0</v>
      </c>
      <c r="E4202" s="228" t="str">
        <f>CONCATENATE($C4202,"-",TEXT(_xlfn.MAXIFS($K$12:K4201,$C$12:C4201,$C4202)+1,"0000"))</f>
        <v>-0001</v>
      </c>
      <c r="F4202" s="226"/>
      <c r="G4202" s="226"/>
      <c r="H4202" s="226"/>
      <c r="I4202" s="229"/>
      <c r="J4202" s="260"/>
      <c r="K4202" s="252">
        <f t="shared" si="68"/>
        <v>1</v>
      </c>
      <c r="L4202" s="9" t="s">
        <v>34</v>
      </c>
    </row>
    <row r="4203" spans="2:12">
      <c r="B4203" s="268">
        <v>4191</v>
      </c>
      <c r="C4203" s="226"/>
      <c r="D4203" s="227">
        <f>_xlfn.XLOOKUP($C4203,サービス情報マスタcopy!$B:$B,サービス情報マスタcopy!$G:$G,0,0,1)</f>
        <v>0</v>
      </c>
      <c r="E4203" s="228" t="str">
        <f>CONCATENATE($C4203,"-",TEXT(_xlfn.MAXIFS($K$12:K4202,$C$12:C4202,$C4203)+1,"0000"))</f>
        <v>-0001</v>
      </c>
      <c r="F4203" s="226"/>
      <c r="G4203" s="226"/>
      <c r="H4203" s="226"/>
      <c r="I4203" s="229"/>
      <c r="J4203" s="260"/>
      <c r="K4203" s="252">
        <f t="shared" si="68"/>
        <v>1</v>
      </c>
      <c r="L4203" s="9" t="s">
        <v>34</v>
      </c>
    </row>
    <row r="4204" spans="2:12">
      <c r="B4204" s="268">
        <v>4192</v>
      </c>
      <c r="C4204" s="226"/>
      <c r="D4204" s="227">
        <f>_xlfn.XLOOKUP($C4204,サービス情報マスタcopy!$B:$B,サービス情報マスタcopy!$G:$G,0,0,1)</f>
        <v>0</v>
      </c>
      <c r="E4204" s="228" t="str">
        <f>CONCATENATE($C4204,"-",TEXT(_xlfn.MAXIFS($K$12:K4203,$C$12:C4203,$C4204)+1,"0000"))</f>
        <v>-0001</v>
      </c>
      <c r="F4204" s="226"/>
      <c r="G4204" s="226"/>
      <c r="H4204" s="226"/>
      <c r="I4204" s="229"/>
      <c r="J4204" s="260"/>
      <c r="K4204" s="252">
        <f t="shared" si="68"/>
        <v>1</v>
      </c>
      <c r="L4204" s="9" t="s">
        <v>34</v>
      </c>
    </row>
    <row r="4205" spans="2:12">
      <c r="B4205" s="268">
        <v>4193</v>
      </c>
      <c r="C4205" s="226"/>
      <c r="D4205" s="227">
        <f>_xlfn.XLOOKUP($C4205,サービス情報マスタcopy!$B:$B,サービス情報マスタcopy!$G:$G,0,0,1)</f>
        <v>0</v>
      </c>
      <c r="E4205" s="228" t="str">
        <f>CONCATENATE($C4205,"-",TEXT(_xlfn.MAXIFS($K$12:K4204,$C$12:C4204,$C4205)+1,"0000"))</f>
        <v>-0001</v>
      </c>
      <c r="F4205" s="226"/>
      <c r="G4205" s="226"/>
      <c r="H4205" s="226"/>
      <c r="I4205" s="229"/>
      <c r="J4205" s="260"/>
      <c r="K4205" s="252">
        <f t="shared" si="68"/>
        <v>1</v>
      </c>
      <c r="L4205" s="9" t="s">
        <v>34</v>
      </c>
    </row>
    <row r="4206" spans="2:12">
      <c r="B4206" s="268">
        <v>4194</v>
      </c>
      <c r="C4206" s="226"/>
      <c r="D4206" s="227">
        <f>_xlfn.XLOOKUP($C4206,サービス情報マスタcopy!$B:$B,サービス情報マスタcopy!$G:$G,0,0,1)</f>
        <v>0</v>
      </c>
      <c r="E4206" s="228" t="str">
        <f>CONCATENATE($C4206,"-",TEXT(_xlfn.MAXIFS($K$12:K4205,$C$12:C4205,$C4206)+1,"0000"))</f>
        <v>-0001</v>
      </c>
      <c r="F4206" s="226"/>
      <c r="G4206" s="226"/>
      <c r="H4206" s="226"/>
      <c r="I4206" s="229"/>
      <c r="J4206" s="260"/>
      <c r="K4206" s="252">
        <f t="shared" si="68"/>
        <v>1</v>
      </c>
      <c r="L4206" s="9" t="s">
        <v>34</v>
      </c>
    </row>
    <row r="4207" spans="2:12">
      <c r="B4207" s="268">
        <v>4195</v>
      </c>
      <c r="C4207" s="226"/>
      <c r="D4207" s="227">
        <f>_xlfn.XLOOKUP($C4207,サービス情報マスタcopy!$B:$B,サービス情報マスタcopy!$G:$G,0,0,1)</f>
        <v>0</v>
      </c>
      <c r="E4207" s="228" t="str">
        <f>CONCATENATE($C4207,"-",TEXT(_xlfn.MAXIFS($K$12:K4206,$C$12:C4206,$C4207)+1,"0000"))</f>
        <v>-0001</v>
      </c>
      <c r="F4207" s="226"/>
      <c r="G4207" s="226"/>
      <c r="H4207" s="226"/>
      <c r="I4207" s="229"/>
      <c r="J4207" s="260"/>
      <c r="K4207" s="252">
        <f t="shared" si="68"/>
        <v>1</v>
      </c>
      <c r="L4207" s="9" t="s">
        <v>34</v>
      </c>
    </row>
    <row r="4208" spans="2:12">
      <c r="B4208" s="268">
        <v>4196</v>
      </c>
      <c r="C4208" s="226"/>
      <c r="D4208" s="227">
        <f>_xlfn.XLOOKUP($C4208,サービス情報マスタcopy!$B:$B,サービス情報マスタcopy!$G:$G,0,0,1)</f>
        <v>0</v>
      </c>
      <c r="E4208" s="228" t="str">
        <f>CONCATENATE($C4208,"-",TEXT(_xlfn.MAXIFS($K$12:K4207,$C$12:C4207,$C4208)+1,"0000"))</f>
        <v>-0001</v>
      </c>
      <c r="F4208" s="226"/>
      <c r="G4208" s="226"/>
      <c r="H4208" s="226"/>
      <c r="I4208" s="229"/>
      <c r="J4208" s="260"/>
      <c r="K4208" s="252">
        <f t="shared" si="68"/>
        <v>1</v>
      </c>
      <c r="L4208" s="9" t="s">
        <v>34</v>
      </c>
    </row>
    <row r="4209" spans="2:12">
      <c r="B4209" s="268">
        <v>4197</v>
      </c>
      <c r="C4209" s="226"/>
      <c r="D4209" s="227">
        <f>_xlfn.XLOOKUP($C4209,サービス情報マスタcopy!$B:$B,サービス情報マスタcopy!$G:$G,0,0,1)</f>
        <v>0</v>
      </c>
      <c r="E4209" s="228" t="str">
        <f>CONCATENATE($C4209,"-",TEXT(_xlfn.MAXIFS($K$12:K4208,$C$12:C4208,$C4209)+1,"0000"))</f>
        <v>-0001</v>
      </c>
      <c r="F4209" s="226"/>
      <c r="G4209" s="226"/>
      <c r="H4209" s="226"/>
      <c r="I4209" s="229"/>
      <c r="J4209" s="260"/>
      <c r="K4209" s="252">
        <f t="shared" si="68"/>
        <v>1</v>
      </c>
      <c r="L4209" s="9" t="s">
        <v>34</v>
      </c>
    </row>
    <row r="4210" spans="2:12">
      <c r="B4210" s="268">
        <v>4198</v>
      </c>
      <c r="C4210" s="226"/>
      <c r="D4210" s="227">
        <f>_xlfn.XLOOKUP($C4210,サービス情報マスタcopy!$B:$B,サービス情報マスタcopy!$G:$G,0,0,1)</f>
        <v>0</v>
      </c>
      <c r="E4210" s="228" t="str">
        <f>CONCATENATE($C4210,"-",TEXT(_xlfn.MAXIFS($K$12:K4209,$C$12:C4209,$C4210)+1,"0000"))</f>
        <v>-0001</v>
      </c>
      <c r="F4210" s="226"/>
      <c r="G4210" s="226"/>
      <c r="H4210" s="226"/>
      <c r="I4210" s="229"/>
      <c r="J4210" s="260"/>
      <c r="K4210" s="252">
        <f t="shared" ref="K4210:K4273" si="69">VALUE(RIGHT($E4210,4))</f>
        <v>1</v>
      </c>
      <c r="L4210" s="9" t="s">
        <v>34</v>
      </c>
    </row>
    <row r="4211" spans="2:12">
      <c r="B4211" s="268">
        <v>4199</v>
      </c>
      <c r="C4211" s="226"/>
      <c r="D4211" s="227">
        <f>_xlfn.XLOOKUP($C4211,サービス情報マスタcopy!$B:$B,サービス情報マスタcopy!$G:$G,0,0,1)</f>
        <v>0</v>
      </c>
      <c r="E4211" s="228" t="str">
        <f>CONCATENATE($C4211,"-",TEXT(_xlfn.MAXIFS($K$12:K4210,$C$12:C4210,$C4211)+1,"0000"))</f>
        <v>-0001</v>
      </c>
      <c r="F4211" s="226"/>
      <c r="G4211" s="226"/>
      <c r="H4211" s="226"/>
      <c r="I4211" s="229"/>
      <c r="J4211" s="260"/>
      <c r="K4211" s="252">
        <f t="shared" si="69"/>
        <v>1</v>
      </c>
      <c r="L4211" s="9" t="s">
        <v>34</v>
      </c>
    </row>
    <row r="4212" spans="2:12">
      <c r="B4212" s="268">
        <v>4200</v>
      </c>
      <c r="C4212" s="226"/>
      <c r="D4212" s="227">
        <f>_xlfn.XLOOKUP($C4212,サービス情報マスタcopy!$B:$B,サービス情報マスタcopy!$G:$G,0,0,1)</f>
        <v>0</v>
      </c>
      <c r="E4212" s="228" t="str">
        <f>CONCATENATE($C4212,"-",TEXT(_xlfn.MAXIFS($K$12:K4211,$C$12:C4211,$C4212)+1,"0000"))</f>
        <v>-0001</v>
      </c>
      <c r="F4212" s="226"/>
      <c r="G4212" s="226"/>
      <c r="H4212" s="226"/>
      <c r="I4212" s="229"/>
      <c r="J4212" s="260"/>
      <c r="K4212" s="252">
        <f t="shared" si="69"/>
        <v>1</v>
      </c>
      <c r="L4212" s="9" t="s">
        <v>34</v>
      </c>
    </row>
    <row r="4213" spans="2:12">
      <c r="B4213" s="268">
        <v>4201</v>
      </c>
      <c r="C4213" s="226"/>
      <c r="D4213" s="227">
        <f>_xlfn.XLOOKUP($C4213,サービス情報マスタcopy!$B:$B,サービス情報マスタcopy!$G:$G,0,0,1)</f>
        <v>0</v>
      </c>
      <c r="E4213" s="228" t="str">
        <f>CONCATENATE($C4213,"-",TEXT(_xlfn.MAXIFS($K$12:K4212,$C$12:C4212,$C4213)+1,"0000"))</f>
        <v>-0001</v>
      </c>
      <c r="F4213" s="226"/>
      <c r="G4213" s="226"/>
      <c r="H4213" s="226"/>
      <c r="I4213" s="229"/>
      <c r="J4213" s="260"/>
      <c r="K4213" s="252">
        <f t="shared" si="69"/>
        <v>1</v>
      </c>
      <c r="L4213" s="9" t="s">
        <v>34</v>
      </c>
    </row>
    <row r="4214" spans="2:12">
      <c r="B4214" s="268">
        <v>4202</v>
      </c>
      <c r="C4214" s="226"/>
      <c r="D4214" s="227">
        <f>_xlfn.XLOOKUP($C4214,サービス情報マスタcopy!$B:$B,サービス情報マスタcopy!$G:$G,0,0,1)</f>
        <v>0</v>
      </c>
      <c r="E4214" s="228" t="str">
        <f>CONCATENATE($C4214,"-",TEXT(_xlfn.MAXIFS($K$12:K4213,$C$12:C4213,$C4214)+1,"0000"))</f>
        <v>-0001</v>
      </c>
      <c r="F4214" s="226"/>
      <c r="G4214" s="226"/>
      <c r="H4214" s="226"/>
      <c r="I4214" s="229"/>
      <c r="J4214" s="260"/>
      <c r="K4214" s="252">
        <f t="shared" si="69"/>
        <v>1</v>
      </c>
      <c r="L4214" s="9" t="s">
        <v>34</v>
      </c>
    </row>
    <row r="4215" spans="2:12">
      <c r="B4215" s="268">
        <v>4203</v>
      </c>
      <c r="C4215" s="226"/>
      <c r="D4215" s="227">
        <f>_xlfn.XLOOKUP($C4215,サービス情報マスタcopy!$B:$B,サービス情報マスタcopy!$G:$G,0,0,1)</f>
        <v>0</v>
      </c>
      <c r="E4215" s="228" t="str">
        <f>CONCATENATE($C4215,"-",TEXT(_xlfn.MAXIFS($K$12:K4214,$C$12:C4214,$C4215)+1,"0000"))</f>
        <v>-0001</v>
      </c>
      <c r="F4215" s="226"/>
      <c r="G4215" s="226"/>
      <c r="H4215" s="226"/>
      <c r="I4215" s="229"/>
      <c r="J4215" s="260"/>
      <c r="K4215" s="252">
        <f t="shared" si="69"/>
        <v>1</v>
      </c>
      <c r="L4215" s="9" t="s">
        <v>34</v>
      </c>
    </row>
    <row r="4216" spans="2:12">
      <c r="B4216" s="268">
        <v>4204</v>
      </c>
      <c r="C4216" s="226"/>
      <c r="D4216" s="227">
        <f>_xlfn.XLOOKUP($C4216,サービス情報マスタcopy!$B:$B,サービス情報マスタcopy!$G:$G,0,0,1)</f>
        <v>0</v>
      </c>
      <c r="E4216" s="228" t="str">
        <f>CONCATENATE($C4216,"-",TEXT(_xlfn.MAXIFS($K$12:K4215,$C$12:C4215,$C4216)+1,"0000"))</f>
        <v>-0001</v>
      </c>
      <c r="F4216" s="226"/>
      <c r="G4216" s="226"/>
      <c r="H4216" s="226"/>
      <c r="I4216" s="229"/>
      <c r="J4216" s="260"/>
      <c r="K4216" s="252">
        <f t="shared" si="69"/>
        <v>1</v>
      </c>
      <c r="L4216" s="9" t="s">
        <v>34</v>
      </c>
    </row>
    <row r="4217" spans="2:12">
      <c r="B4217" s="268">
        <v>4205</v>
      </c>
      <c r="C4217" s="226"/>
      <c r="D4217" s="227">
        <f>_xlfn.XLOOKUP($C4217,サービス情報マスタcopy!$B:$B,サービス情報マスタcopy!$G:$G,0,0,1)</f>
        <v>0</v>
      </c>
      <c r="E4217" s="228" t="str">
        <f>CONCATENATE($C4217,"-",TEXT(_xlfn.MAXIFS($K$12:K4216,$C$12:C4216,$C4217)+1,"0000"))</f>
        <v>-0001</v>
      </c>
      <c r="F4217" s="226"/>
      <c r="G4217" s="226"/>
      <c r="H4217" s="226"/>
      <c r="I4217" s="229"/>
      <c r="J4217" s="260"/>
      <c r="K4217" s="252">
        <f t="shared" si="69"/>
        <v>1</v>
      </c>
      <c r="L4217" s="9" t="s">
        <v>34</v>
      </c>
    </row>
    <row r="4218" spans="2:12">
      <c r="B4218" s="268">
        <v>4206</v>
      </c>
      <c r="C4218" s="226"/>
      <c r="D4218" s="227">
        <f>_xlfn.XLOOKUP($C4218,サービス情報マスタcopy!$B:$B,サービス情報マスタcopy!$G:$G,0,0,1)</f>
        <v>0</v>
      </c>
      <c r="E4218" s="228" t="str">
        <f>CONCATENATE($C4218,"-",TEXT(_xlfn.MAXIFS($K$12:K4217,$C$12:C4217,$C4218)+1,"0000"))</f>
        <v>-0001</v>
      </c>
      <c r="F4218" s="226"/>
      <c r="G4218" s="226"/>
      <c r="H4218" s="226"/>
      <c r="I4218" s="229"/>
      <c r="J4218" s="260"/>
      <c r="K4218" s="252">
        <f t="shared" si="69"/>
        <v>1</v>
      </c>
      <c r="L4218" s="9" t="s">
        <v>34</v>
      </c>
    </row>
    <row r="4219" spans="2:12">
      <c r="B4219" s="268">
        <v>4207</v>
      </c>
      <c r="C4219" s="226"/>
      <c r="D4219" s="227">
        <f>_xlfn.XLOOKUP($C4219,サービス情報マスタcopy!$B:$B,サービス情報マスタcopy!$G:$G,0,0,1)</f>
        <v>0</v>
      </c>
      <c r="E4219" s="228" t="str">
        <f>CONCATENATE($C4219,"-",TEXT(_xlfn.MAXIFS($K$12:K4218,$C$12:C4218,$C4219)+1,"0000"))</f>
        <v>-0001</v>
      </c>
      <c r="F4219" s="226"/>
      <c r="G4219" s="226"/>
      <c r="H4219" s="226"/>
      <c r="I4219" s="229"/>
      <c r="J4219" s="260"/>
      <c r="K4219" s="252">
        <f t="shared" si="69"/>
        <v>1</v>
      </c>
      <c r="L4219" s="9" t="s">
        <v>34</v>
      </c>
    </row>
    <row r="4220" spans="2:12">
      <c r="B4220" s="268">
        <v>4208</v>
      </c>
      <c r="C4220" s="226"/>
      <c r="D4220" s="227">
        <f>_xlfn.XLOOKUP($C4220,サービス情報マスタcopy!$B:$B,サービス情報マスタcopy!$G:$G,0,0,1)</f>
        <v>0</v>
      </c>
      <c r="E4220" s="228" t="str">
        <f>CONCATENATE($C4220,"-",TEXT(_xlfn.MAXIFS($K$12:K4219,$C$12:C4219,$C4220)+1,"0000"))</f>
        <v>-0001</v>
      </c>
      <c r="F4220" s="226"/>
      <c r="G4220" s="226"/>
      <c r="H4220" s="226"/>
      <c r="I4220" s="229"/>
      <c r="J4220" s="260"/>
      <c r="K4220" s="252">
        <f t="shared" si="69"/>
        <v>1</v>
      </c>
      <c r="L4220" s="9" t="s">
        <v>34</v>
      </c>
    </row>
    <row r="4221" spans="2:12">
      <c r="B4221" s="268">
        <v>4209</v>
      </c>
      <c r="C4221" s="226"/>
      <c r="D4221" s="227">
        <f>_xlfn.XLOOKUP($C4221,サービス情報マスタcopy!$B:$B,サービス情報マスタcopy!$G:$G,0,0,1)</f>
        <v>0</v>
      </c>
      <c r="E4221" s="228" t="str">
        <f>CONCATENATE($C4221,"-",TEXT(_xlfn.MAXIFS($K$12:K4220,$C$12:C4220,$C4221)+1,"0000"))</f>
        <v>-0001</v>
      </c>
      <c r="F4221" s="226"/>
      <c r="G4221" s="226"/>
      <c r="H4221" s="226"/>
      <c r="I4221" s="229"/>
      <c r="J4221" s="260"/>
      <c r="K4221" s="252">
        <f t="shared" si="69"/>
        <v>1</v>
      </c>
      <c r="L4221" s="9" t="s">
        <v>34</v>
      </c>
    </row>
    <row r="4222" spans="2:12">
      <c r="B4222" s="268">
        <v>4210</v>
      </c>
      <c r="C4222" s="226"/>
      <c r="D4222" s="227">
        <f>_xlfn.XLOOKUP($C4222,サービス情報マスタcopy!$B:$B,サービス情報マスタcopy!$G:$G,0,0,1)</f>
        <v>0</v>
      </c>
      <c r="E4222" s="228" t="str">
        <f>CONCATENATE($C4222,"-",TEXT(_xlfn.MAXIFS($K$12:K4221,$C$12:C4221,$C4222)+1,"0000"))</f>
        <v>-0001</v>
      </c>
      <c r="F4222" s="226"/>
      <c r="G4222" s="226"/>
      <c r="H4222" s="226"/>
      <c r="I4222" s="229"/>
      <c r="J4222" s="260"/>
      <c r="K4222" s="252">
        <f t="shared" si="69"/>
        <v>1</v>
      </c>
      <c r="L4222" s="9" t="s">
        <v>34</v>
      </c>
    </row>
    <row r="4223" spans="2:12">
      <c r="B4223" s="268">
        <v>4211</v>
      </c>
      <c r="C4223" s="226"/>
      <c r="D4223" s="227">
        <f>_xlfn.XLOOKUP($C4223,サービス情報マスタcopy!$B:$B,サービス情報マスタcopy!$G:$G,0,0,1)</f>
        <v>0</v>
      </c>
      <c r="E4223" s="228" t="str">
        <f>CONCATENATE($C4223,"-",TEXT(_xlfn.MAXIFS($K$12:K4222,$C$12:C4222,$C4223)+1,"0000"))</f>
        <v>-0001</v>
      </c>
      <c r="F4223" s="226"/>
      <c r="G4223" s="226"/>
      <c r="H4223" s="226"/>
      <c r="I4223" s="229"/>
      <c r="J4223" s="260"/>
      <c r="K4223" s="252">
        <f t="shared" si="69"/>
        <v>1</v>
      </c>
      <c r="L4223" s="9" t="s">
        <v>34</v>
      </c>
    </row>
    <row r="4224" spans="2:12">
      <c r="B4224" s="268">
        <v>4212</v>
      </c>
      <c r="C4224" s="226"/>
      <c r="D4224" s="227">
        <f>_xlfn.XLOOKUP($C4224,サービス情報マスタcopy!$B:$B,サービス情報マスタcopy!$G:$G,0,0,1)</f>
        <v>0</v>
      </c>
      <c r="E4224" s="228" t="str">
        <f>CONCATENATE($C4224,"-",TEXT(_xlfn.MAXIFS($K$12:K4223,$C$12:C4223,$C4224)+1,"0000"))</f>
        <v>-0001</v>
      </c>
      <c r="F4224" s="226"/>
      <c r="G4224" s="226"/>
      <c r="H4224" s="226"/>
      <c r="I4224" s="229"/>
      <c r="J4224" s="260"/>
      <c r="K4224" s="252">
        <f t="shared" si="69"/>
        <v>1</v>
      </c>
      <c r="L4224" s="9" t="s">
        <v>34</v>
      </c>
    </row>
    <row r="4225" spans="2:12">
      <c r="B4225" s="268">
        <v>4213</v>
      </c>
      <c r="C4225" s="226"/>
      <c r="D4225" s="227">
        <f>_xlfn.XLOOKUP($C4225,サービス情報マスタcopy!$B:$B,サービス情報マスタcopy!$G:$G,0,0,1)</f>
        <v>0</v>
      </c>
      <c r="E4225" s="228" t="str">
        <f>CONCATENATE($C4225,"-",TEXT(_xlfn.MAXIFS($K$12:K4224,$C$12:C4224,$C4225)+1,"0000"))</f>
        <v>-0001</v>
      </c>
      <c r="F4225" s="226"/>
      <c r="G4225" s="226"/>
      <c r="H4225" s="226"/>
      <c r="I4225" s="229"/>
      <c r="J4225" s="260"/>
      <c r="K4225" s="252">
        <f t="shared" si="69"/>
        <v>1</v>
      </c>
      <c r="L4225" s="9" t="s">
        <v>34</v>
      </c>
    </row>
    <row r="4226" spans="2:12">
      <c r="B4226" s="268">
        <v>4214</v>
      </c>
      <c r="C4226" s="226"/>
      <c r="D4226" s="227">
        <f>_xlfn.XLOOKUP($C4226,サービス情報マスタcopy!$B:$B,サービス情報マスタcopy!$G:$G,0,0,1)</f>
        <v>0</v>
      </c>
      <c r="E4226" s="228" t="str">
        <f>CONCATENATE($C4226,"-",TEXT(_xlfn.MAXIFS($K$12:K4225,$C$12:C4225,$C4226)+1,"0000"))</f>
        <v>-0001</v>
      </c>
      <c r="F4226" s="226"/>
      <c r="G4226" s="226"/>
      <c r="H4226" s="226"/>
      <c r="I4226" s="229"/>
      <c r="J4226" s="260"/>
      <c r="K4226" s="252">
        <f t="shared" si="69"/>
        <v>1</v>
      </c>
      <c r="L4226" s="9" t="s">
        <v>34</v>
      </c>
    </row>
    <row r="4227" spans="2:12">
      <c r="B4227" s="268">
        <v>4215</v>
      </c>
      <c r="C4227" s="226"/>
      <c r="D4227" s="227">
        <f>_xlfn.XLOOKUP($C4227,サービス情報マスタcopy!$B:$B,サービス情報マスタcopy!$G:$G,0,0,1)</f>
        <v>0</v>
      </c>
      <c r="E4227" s="228" t="str">
        <f>CONCATENATE($C4227,"-",TEXT(_xlfn.MAXIFS($K$12:K4226,$C$12:C4226,$C4227)+1,"0000"))</f>
        <v>-0001</v>
      </c>
      <c r="F4227" s="226"/>
      <c r="G4227" s="226"/>
      <c r="H4227" s="226"/>
      <c r="I4227" s="229"/>
      <c r="J4227" s="260"/>
      <c r="K4227" s="252">
        <f t="shared" si="69"/>
        <v>1</v>
      </c>
      <c r="L4227" s="9" t="s">
        <v>34</v>
      </c>
    </row>
    <row r="4228" spans="2:12">
      <c r="B4228" s="268">
        <v>4216</v>
      </c>
      <c r="C4228" s="226"/>
      <c r="D4228" s="227">
        <f>_xlfn.XLOOKUP($C4228,サービス情報マスタcopy!$B:$B,サービス情報マスタcopy!$G:$G,0,0,1)</f>
        <v>0</v>
      </c>
      <c r="E4228" s="228" t="str">
        <f>CONCATENATE($C4228,"-",TEXT(_xlfn.MAXIFS($K$12:K4227,$C$12:C4227,$C4228)+1,"0000"))</f>
        <v>-0001</v>
      </c>
      <c r="F4228" s="226"/>
      <c r="G4228" s="226"/>
      <c r="H4228" s="226"/>
      <c r="I4228" s="229"/>
      <c r="J4228" s="260"/>
      <c r="K4228" s="252">
        <f t="shared" si="69"/>
        <v>1</v>
      </c>
      <c r="L4228" s="9" t="s">
        <v>34</v>
      </c>
    </row>
    <row r="4229" spans="2:12">
      <c r="B4229" s="268">
        <v>4217</v>
      </c>
      <c r="C4229" s="226"/>
      <c r="D4229" s="227">
        <f>_xlfn.XLOOKUP($C4229,サービス情報マスタcopy!$B:$B,サービス情報マスタcopy!$G:$G,0,0,1)</f>
        <v>0</v>
      </c>
      <c r="E4229" s="228" t="str">
        <f>CONCATENATE($C4229,"-",TEXT(_xlfn.MAXIFS($K$12:K4228,$C$12:C4228,$C4229)+1,"0000"))</f>
        <v>-0001</v>
      </c>
      <c r="F4229" s="226"/>
      <c r="G4229" s="226"/>
      <c r="H4229" s="226"/>
      <c r="I4229" s="229"/>
      <c r="J4229" s="260"/>
      <c r="K4229" s="252">
        <f t="shared" si="69"/>
        <v>1</v>
      </c>
      <c r="L4229" s="9" t="s">
        <v>34</v>
      </c>
    </row>
    <row r="4230" spans="2:12">
      <c r="B4230" s="268">
        <v>4218</v>
      </c>
      <c r="C4230" s="226"/>
      <c r="D4230" s="227">
        <f>_xlfn.XLOOKUP($C4230,サービス情報マスタcopy!$B:$B,サービス情報マスタcopy!$G:$G,0,0,1)</f>
        <v>0</v>
      </c>
      <c r="E4230" s="228" t="str">
        <f>CONCATENATE($C4230,"-",TEXT(_xlfn.MAXIFS($K$12:K4229,$C$12:C4229,$C4230)+1,"0000"))</f>
        <v>-0001</v>
      </c>
      <c r="F4230" s="226"/>
      <c r="G4230" s="226"/>
      <c r="H4230" s="226"/>
      <c r="I4230" s="229"/>
      <c r="J4230" s="260"/>
      <c r="K4230" s="252">
        <f t="shared" si="69"/>
        <v>1</v>
      </c>
      <c r="L4230" s="9" t="s">
        <v>34</v>
      </c>
    </row>
    <row r="4231" spans="2:12">
      <c r="B4231" s="268">
        <v>4219</v>
      </c>
      <c r="C4231" s="226"/>
      <c r="D4231" s="227">
        <f>_xlfn.XLOOKUP($C4231,サービス情報マスタcopy!$B:$B,サービス情報マスタcopy!$G:$G,0,0,1)</f>
        <v>0</v>
      </c>
      <c r="E4231" s="228" t="str">
        <f>CONCATENATE($C4231,"-",TEXT(_xlfn.MAXIFS($K$12:K4230,$C$12:C4230,$C4231)+1,"0000"))</f>
        <v>-0001</v>
      </c>
      <c r="F4231" s="226"/>
      <c r="G4231" s="226"/>
      <c r="H4231" s="226"/>
      <c r="I4231" s="229"/>
      <c r="J4231" s="260"/>
      <c r="K4231" s="252">
        <f t="shared" si="69"/>
        <v>1</v>
      </c>
      <c r="L4231" s="9" t="s">
        <v>34</v>
      </c>
    </row>
    <row r="4232" spans="2:12">
      <c r="B4232" s="268">
        <v>4220</v>
      </c>
      <c r="C4232" s="226"/>
      <c r="D4232" s="227">
        <f>_xlfn.XLOOKUP($C4232,サービス情報マスタcopy!$B:$B,サービス情報マスタcopy!$G:$G,0,0,1)</f>
        <v>0</v>
      </c>
      <c r="E4232" s="228" t="str">
        <f>CONCATENATE($C4232,"-",TEXT(_xlfn.MAXIFS($K$12:K4231,$C$12:C4231,$C4232)+1,"0000"))</f>
        <v>-0001</v>
      </c>
      <c r="F4232" s="226"/>
      <c r="G4232" s="226"/>
      <c r="H4232" s="226"/>
      <c r="I4232" s="229"/>
      <c r="J4232" s="260"/>
      <c r="K4232" s="252">
        <f t="shared" si="69"/>
        <v>1</v>
      </c>
      <c r="L4232" s="9" t="s">
        <v>34</v>
      </c>
    </row>
    <row r="4233" spans="2:12">
      <c r="B4233" s="268">
        <v>4221</v>
      </c>
      <c r="C4233" s="226"/>
      <c r="D4233" s="227">
        <f>_xlfn.XLOOKUP($C4233,サービス情報マスタcopy!$B:$B,サービス情報マスタcopy!$G:$G,0,0,1)</f>
        <v>0</v>
      </c>
      <c r="E4233" s="228" t="str">
        <f>CONCATENATE($C4233,"-",TEXT(_xlfn.MAXIFS($K$12:K4232,$C$12:C4232,$C4233)+1,"0000"))</f>
        <v>-0001</v>
      </c>
      <c r="F4233" s="226"/>
      <c r="G4233" s="226"/>
      <c r="H4233" s="226"/>
      <c r="I4233" s="229"/>
      <c r="J4233" s="260"/>
      <c r="K4233" s="252">
        <f t="shared" si="69"/>
        <v>1</v>
      </c>
      <c r="L4233" s="9" t="s">
        <v>34</v>
      </c>
    </row>
    <row r="4234" spans="2:12">
      <c r="B4234" s="268">
        <v>4222</v>
      </c>
      <c r="C4234" s="226"/>
      <c r="D4234" s="227">
        <f>_xlfn.XLOOKUP($C4234,サービス情報マスタcopy!$B:$B,サービス情報マスタcopy!$G:$G,0,0,1)</f>
        <v>0</v>
      </c>
      <c r="E4234" s="228" t="str">
        <f>CONCATENATE($C4234,"-",TEXT(_xlfn.MAXIFS($K$12:K4233,$C$12:C4233,$C4234)+1,"0000"))</f>
        <v>-0001</v>
      </c>
      <c r="F4234" s="226"/>
      <c r="G4234" s="226"/>
      <c r="H4234" s="226"/>
      <c r="I4234" s="229"/>
      <c r="J4234" s="260"/>
      <c r="K4234" s="252">
        <f t="shared" si="69"/>
        <v>1</v>
      </c>
      <c r="L4234" s="9" t="s">
        <v>34</v>
      </c>
    </row>
    <row r="4235" spans="2:12">
      <c r="B4235" s="268">
        <v>4223</v>
      </c>
      <c r="C4235" s="226"/>
      <c r="D4235" s="227">
        <f>_xlfn.XLOOKUP($C4235,サービス情報マスタcopy!$B:$B,サービス情報マスタcopy!$G:$G,0,0,1)</f>
        <v>0</v>
      </c>
      <c r="E4235" s="228" t="str">
        <f>CONCATENATE($C4235,"-",TEXT(_xlfn.MAXIFS($K$12:K4234,$C$12:C4234,$C4235)+1,"0000"))</f>
        <v>-0001</v>
      </c>
      <c r="F4235" s="226"/>
      <c r="G4235" s="226"/>
      <c r="H4235" s="226"/>
      <c r="I4235" s="229"/>
      <c r="J4235" s="260"/>
      <c r="K4235" s="252">
        <f t="shared" si="69"/>
        <v>1</v>
      </c>
      <c r="L4235" s="9" t="s">
        <v>34</v>
      </c>
    </row>
    <row r="4236" spans="2:12">
      <c r="B4236" s="268">
        <v>4224</v>
      </c>
      <c r="C4236" s="226"/>
      <c r="D4236" s="227">
        <f>_xlfn.XLOOKUP($C4236,サービス情報マスタcopy!$B:$B,サービス情報マスタcopy!$G:$G,0,0,1)</f>
        <v>0</v>
      </c>
      <c r="E4236" s="228" t="str">
        <f>CONCATENATE($C4236,"-",TEXT(_xlfn.MAXIFS($K$12:K4235,$C$12:C4235,$C4236)+1,"0000"))</f>
        <v>-0001</v>
      </c>
      <c r="F4236" s="226"/>
      <c r="G4236" s="226"/>
      <c r="H4236" s="226"/>
      <c r="I4236" s="229"/>
      <c r="J4236" s="260"/>
      <c r="K4236" s="252">
        <f t="shared" si="69"/>
        <v>1</v>
      </c>
      <c r="L4236" s="9" t="s">
        <v>34</v>
      </c>
    </row>
    <row r="4237" spans="2:12">
      <c r="B4237" s="268">
        <v>4225</v>
      </c>
      <c r="C4237" s="226"/>
      <c r="D4237" s="227">
        <f>_xlfn.XLOOKUP($C4237,サービス情報マスタcopy!$B:$B,サービス情報マスタcopy!$G:$G,0,0,1)</f>
        <v>0</v>
      </c>
      <c r="E4237" s="228" t="str">
        <f>CONCATENATE($C4237,"-",TEXT(_xlfn.MAXIFS($K$12:K4236,$C$12:C4236,$C4237)+1,"0000"))</f>
        <v>-0001</v>
      </c>
      <c r="F4237" s="226"/>
      <c r="G4237" s="226"/>
      <c r="H4237" s="226"/>
      <c r="I4237" s="229"/>
      <c r="J4237" s="260"/>
      <c r="K4237" s="252">
        <f t="shared" si="69"/>
        <v>1</v>
      </c>
      <c r="L4237" s="9" t="s">
        <v>34</v>
      </c>
    </row>
    <row r="4238" spans="2:12">
      <c r="B4238" s="268">
        <v>4226</v>
      </c>
      <c r="C4238" s="226"/>
      <c r="D4238" s="227">
        <f>_xlfn.XLOOKUP($C4238,サービス情報マスタcopy!$B:$B,サービス情報マスタcopy!$G:$G,0,0,1)</f>
        <v>0</v>
      </c>
      <c r="E4238" s="228" t="str">
        <f>CONCATENATE($C4238,"-",TEXT(_xlfn.MAXIFS($K$12:K4237,$C$12:C4237,$C4238)+1,"0000"))</f>
        <v>-0001</v>
      </c>
      <c r="F4238" s="226"/>
      <c r="G4238" s="226"/>
      <c r="H4238" s="226"/>
      <c r="I4238" s="229"/>
      <c r="J4238" s="260"/>
      <c r="K4238" s="252">
        <f t="shared" si="69"/>
        <v>1</v>
      </c>
      <c r="L4238" s="9" t="s">
        <v>34</v>
      </c>
    </row>
    <row r="4239" spans="2:12">
      <c r="B4239" s="268">
        <v>4227</v>
      </c>
      <c r="C4239" s="226"/>
      <c r="D4239" s="227">
        <f>_xlfn.XLOOKUP($C4239,サービス情報マスタcopy!$B:$B,サービス情報マスタcopy!$G:$G,0,0,1)</f>
        <v>0</v>
      </c>
      <c r="E4239" s="228" t="str">
        <f>CONCATENATE($C4239,"-",TEXT(_xlfn.MAXIFS($K$12:K4238,$C$12:C4238,$C4239)+1,"0000"))</f>
        <v>-0001</v>
      </c>
      <c r="F4239" s="226"/>
      <c r="G4239" s="226"/>
      <c r="H4239" s="226"/>
      <c r="I4239" s="229"/>
      <c r="J4239" s="260"/>
      <c r="K4239" s="252">
        <f t="shared" si="69"/>
        <v>1</v>
      </c>
      <c r="L4239" s="9" t="s">
        <v>34</v>
      </c>
    </row>
    <row r="4240" spans="2:12">
      <c r="B4240" s="268">
        <v>4228</v>
      </c>
      <c r="C4240" s="226"/>
      <c r="D4240" s="227">
        <f>_xlfn.XLOOKUP($C4240,サービス情報マスタcopy!$B:$B,サービス情報マスタcopy!$G:$G,0,0,1)</f>
        <v>0</v>
      </c>
      <c r="E4240" s="228" t="str">
        <f>CONCATENATE($C4240,"-",TEXT(_xlfn.MAXIFS($K$12:K4239,$C$12:C4239,$C4240)+1,"0000"))</f>
        <v>-0001</v>
      </c>
      <c r="F4240" s="226"/>
      <c r="G4240" s="226"/>
      <c r="H4240" s="226"/>
      <c r="I4240" s="229"/>
      <c r="J4240" s="260"/>
      <c r="K4240" s="252">
        <f t="shared" si="69"/>
        <v>1</v>
      </c>
      <c r="L4240" s="9" t="s">
        <v>34</v>
      </c>
    </row>
    <row r="4241" spans="2:12">
      <c r="B4241" s="268">
        <v>4229</v>
      </c>
      <c r="C4241" s="226"/>
      <c r="D4241" s="227">
        <f>_xlfn.XLOOKUP($C4241,サービス情報マスタcopy!$B:$B,サービス情報マスタcopy!$G:$G,0,0,1)</f>
        <v>0</v>
      </c>
      <c r="E4241" s="228" t="str">
        <f>CONCATENATE($C4241,"-",TEXT(_xlfn.MAXIFS($K$12:K4240,$C$12:C4240,$C4241)+1,"0000"))</f>
        <v>-0001</v>
      </c>
      <c r="F4241" s="226"/>
      <c r="G4241" s="226"/>
      <c r="H4241" s="226"/>
      <c r="I4241" s="229"/>
      <c r="J4241" s="260"/>
      <c r="K4241" s="252">
        <f t="shared" si="69"/>
        <v>1</v>
      </c>
      <c r="L4241" s="9" t="s">
        <v>34</v>
      </c>
    </row>
    <row r="4242" spans="2:12">
      <c r="B4242" s="268">
        <v>4230</v>
      </c>
      <c r="C4242" s="226"/>
      <c r="D4242" s="227">
        <f>_xlfn.XLOOKUP($C4242,サービス情報マスタcopy!$B:$B,サービス情報マスタcopy!$G:$G,0,0,1)</f>
        <v>0</v>
      </c>
      <c r="E4242" s="228" t="str">
        <f>CONCATENATE($C4242,"-",TEXT(_xlfn.MAXIFS($K$12:K4241,$C$12:C4241,$C4242)+1,"0000"))</f>
        <v>-0001</v>
      </c>
      <c r="F4242" s="226"/>
      <c r="G4242" s="226"/>
      <c r="H4242" s="226"/>
      <c r="I4242" s="229"/>
      <c r="J4242" s="260"/>
      <c r="K4242" s="252">
        <f t="shared" si="69"/>
        <v>1</v>
      </c>
      <c r="L4242" s="9" t="s">
        <v>34</v>
      </c>
    </row>
    <row r="4243" spans="2:12">
      <c r="B4243" s="268">
        <v>4231</v>
      </c>
      <c r="C4243" s="226"/>
      <c r="D4243" s="227">
        <f>_xlfn.XLOOKUP($C4243,サービス情報マスタcopy!$B:$B,サービス情報マスタcopy!$G:$G,0,0,1)</f>
        <v>0</v>
      </c>
      <c r="E4243" s="228" t="str">
        <f>CONCATENATE($C4243,"-",TEXT(_xlfn.MAXIFS($K$12:K4242,$C$12:C4242,$C4243)+1,"0000"))</f>
        <v>-0001</v>
      </c>
      <c r="F4243" s="226"/>
      <c r="G4243" s="226"/>
      <c r="H4243" s="226"/>
      <c r="I4243" s="229"/>
      <c r="J4243" s="260"/>
      <c r="K4243" s="252">
        <f t="shared" si="69"/>
        <v>1</v>
      </c>
      <c r="L4243" s="9" t="s">
        <v>34</v>
      </c>
    </row>
    <row r="4244" spans="2:12">
      <c r="B4244" s="268">
        <v>4232</v>
      </c>
      <c r="C4244" s="226"/>
      <c r="D4244" s="227">
        <f>_xlfn.XLOOKUP($C4244,サービス情報マスタcopy!$B:$B,サービス情報マスタcopy!$G:$G,0,0,1)</f>
        <v>0</v>
      </c>
      <c r="E4244" s="228" t="str">
        <f>CONCATENATE($C4244,"-",TEXT(_xlfn.MAXIFS($K$12:K4243,$C$12:C4243,$C4244)+1,"0000"))</f>
        <v>-0001</v>
      </c>
      <c r="F4244" s="226"/>
      <c r="G4244" s="226"/>
      <c r="H4244" s="226"/>
      <c r="I4244" s="229"/>
      <c r="J4244" s="260"/>
      <c r="K4244" s="252">
        <f t="shared" si="69"/>
        <v>1</v>
      </c>
      <c r="L4244" s="9" t="s">
        <v>34</v>
      </c>
    </row>
    <row r="4245" spans="2:12">
      <c r="B4245" s="268">
        <v>4233</v>
      </c>
      <c r="C4245" s="226"/>
      <c r="D4245" s="227">
        <f>_xlfn.XLOOKUP($C4245,サービス情報マスタcopy!$B:$B,サービス情報マスタcopy!$G:$G,0,0,1)</f>
        <v>0</v>
      </c>
      <c r="E4245" s="228" t="str">
        <f>CONCATENATE($C4245,"-",TEXT(_xlfn.MAXIFS($K$12:K4244,$C$12:C4244,$C4245)+1,"0000"))</f>
        <v>-0001</v>
      </c>
      <c r="F4245" s="226"/>
      <c r="G4245" s="226"/>
      <c r="H4245" s="226"/>
      <c r="I4245" s="229"/>
      <c r="J4245" s="260"/>
      <c r="K4245" s="252">
        <f t="shared" si="69"/>
        <v>1</v>
      </c>
      <c r="L4245" s="9" t="s">
        <v>34</v>
      </c>
    </row>
    <row r="4246" spans="2:12">
      <c r="B4246" s="268">
        <v>4234</v>
      </c>
      <c r="C4246" s="226"/>
      <c r="D4246" s="227">
        <f>_xlfn.XLOOKUP($C4246,サービス情報マスタcopy!$B:$B,サービス情報マスタcopy!$G:$G,0,0,1)</f>
        <v>0</v>
      </c>
      <c r="E4246" s="228" t="str">
        <f>CONCATENATE($C4246,"-",TEXT(_xlfn.MAXIFS($K$12:K4245,$C$12:C4245,$C4246)+1,"0000"))</f>
        <v>-0001</v>
      </c>
      <c r="F4246" s="226"/>
      <c r="G4246" s="226"/>
      <c r="H4246" s="226"/>
      <c r="I4246" s="229"/>
      <c r="J4246" s="260"/>
      <c r="K4246" s="252">
        <f t="shared" si="69"/>
        <v>1</v>
      </c>
      <c r="L4246" s="9" t="s">
        <v>34</v>
      </c>
    </row>
    <row r="4247" spans="2:12">
      <c r="B4247" s="268">
        <v>4235</v>
      </c>
      <c r="C4247" s="226"/>
      <c r="D4247" s="227">
        <f>_xlfn.XLOOKUP($C4247,サービス情報マスタcopy!$B:$B,サービス情報マスタcopy!$G:$G,0,0,1)</f>
        <v>0</v>
      </c>
      <c r="E4247" s="228" t="str">
        <f>CONCATENATE($C4247,"-",TEXT(_xlfn.MAXIFS($K$12:K4246,$C$12:C4246,$C4247)+1,"0000"))</f>
        <v>-0001</v>
      </c>
      <c r="F4247" s="226"/>
      <c r="G4247" s="226"/>
      <c r="H4247" s="226"/>
      <c r="I4247" s="229"/>
      <c r="J4247" s="260"/>
      <c r="K4247" s="252">
        <f t="shared" si="69"/>
        <v>1</v>
      </c>
      <c r="L4247" s="9" t="s">
        <v>34</v>
      </c>
    </row>
    <row r="4248" spans="2:12">
      <c r="B4248" s="268">
        <v>4236</v>
      </c>
      <c r="C4248" s="226"/>
      <c r="D4248" s="227">
        <f>_xlfn.XLOOKUP($C4248,サービス情報マスタcopy!$B:$B,サービス情報マスタcopy!$G:$G,0,0,1)</f>
        <v>0</v>
      </c>
      <c r="E4248" s="228" t="str">
        <f>CONCATENATE($C4248,"-",TEXT(_xlfn.MAXIFS($K$12:K4247,$C$12:C4247,$C4248)+1,"0000"))</f>
        <v>-0001</v>
      </c>
      <c r="F4248" s="226"/>
      <c r="G4248" s="226"/>
      <c r="H4248" s="226"/>
      <c r="I4248" s="229"/>
      <c r="J4248" s="260"/>
      <c r="K4248" s="252">
        <f t="shared" si="69"/>
        <v>1</v>
      </c>
      <c r="L4248" s="9" t="s">
        <v>34</v>
      </c>
    </row>
    <row r="4249" spans="2:12">
      <c r="B4249" s="268">
        <v>4237</v>
      </c>
      <c r="C4249" s="226"/>
      <c r="D4249" s="227">
        <f>_xlfn.XLOOKUP($C4249,サービス情報マスタcopy!$B:$B,サービス情報マスタcopy!$G:$G,0,0,1)</f>
        <v>0</v>
      </c>
      <c r="E4249" s="228" t="str">
        <f>CONCATENATE($C4249,"-",TEXT(_xlfn.MAXIFS($K$12:K4248,$C$12:C4248,$C4249)+1,"0000"))</f>
        <v>-0001</v>
      </c>
      <c r="F4249" s="226"/>
      <c r="G4249" s="226"/>
      <c r="H4249" s="226"/>
      <c r="I4249" s="229"/>
      <c r="J4249" s="260"/>
      <c r="K4249" s="252">
        <f t="shared" si="69"/>
        <v>1</v>
      </c>
      <c r="L4249" s="9" t="s">
        <v>34</v>
      </c>
    </row>
    <row r="4250" spans="2:12">
      <c r="B4250" s="268">
        <v>4238</v>
      </c>
      <c r="C4250" s="226"/>
      <c r="D4250" s="227">
        <f>_xlfn.XLOOKUP($C4250,サービス情報マスタcopy!$B:$B,サービス情報マスタcopy!$G:$G,0,0,1)</f>
        <v>0</v>
      </c>
      <c r="E4250" s="228" t="str">
        <f>CONCATENATE($C4250,"-",TEXT(_xlfn.MAXIFS($K$12:K4249,$C$12:C4249,$C4250)+1,"0000"))</f>
        <v>-0001</v>
      </c>
      <c r="F4250" s="226"/>
      <c r="G4250" s="226"/>
      <c r="H4250" s="226"/>
      <c r="I4250" s="229"/>
      <c r="J4250" s="260"/>
      <c r="K4250" s="252">
        <f t="shared" si="69"/>
        <v>1</v>
      </c>
      <c r="L4250" s="9" t="s">
        <v>34</v>
      </c>
    </row>
    <row r="4251" spans="2:12">
      <c r="B4251" s="268">
        <v>4239</v>
      </c>
      <c r="C4251" s="226"/>
      <c r="D4251" s="227">
        <f>_xlfn.XLOOKUP($C4251,サービス情報マスタcopy!$B:$B,サービス情報マスタcopy!$G:$G,0,0,1)</f>
        <v>0</v>
      </c>
      <c r="E4251" s="228" t="str">
        <f>CONCATENATE($C4251,"-",TEXT(_xlfn.MAXIFS($K$12:K4250,$C$12:C4250,$C4251)+1,"0000"))</f>
        <v>-0001</v>
      </c>
      <c r="F4251" s="226"/>
      <c r="G4251" s="226"/>
      <c r="H4251" s="226"/>
      <c r="I4251" s="229"/>
      <c r="J4251" s="260"/>
      <c r="K4251" s="252">
        <f t="shared" si="69"/>
        <v>1</v>
      </c>
      <c r="L4251" s="9" t="s">
        <v>34</v>
      </c>
    </row>
    <row r="4252" spans="2:12">
      <c r="B4252" s="268">
        <v>4240</v>
      </c>
      <c r="C4252" s="226"/>
      <c r="D4252" s="227">
        <f>_xlfn.XLOOKUP($C4252,サービス情報マスタcopy!$B:$B,サービス情報マスタcopy!$G:$G,0,0,1)</f>
        <v>0</v>
      </c>
      <c r="E4252" s="228" t="str">
        <f>CONCATENATE($C4252,"-",TEXT(_xlfn.MAXIFS($K$12:K4251,$C$12:C4251,$C4252)+1,"0000"))</f>
        <v>-0001</v>
      </c>
      <c r="F4252" s="226"/>
      <c r="G4252" s="226"/>
      <c r="H4252" s="226"/>
      <c r="I4252" s="229"/>
      <c r="J4252" s="260"/>
      <c r="K4252" s="252">
        <f t="shared" si="69"/>
        <v>1</v>
      </c>
      <c r="L4252" s="9" t="s">
        <v>34</v>
      </c>
    </row>
    <row r="4253" spans="2:12">
      <c r="B4253" s="268">
        <v>4241</v>
      </c>
      <c r="C4253" s="226"/>
      <c r="D4253" s="227">
        <f>_xlfn.XLOOKUP($C4253,サービス情報マスタcopy!$B:$B,サービス情報マスタcopy!$G:$G,0,0,1)</f>
        <v>0</v>
      </c>
      <c r="E4253" s="228" t="str">
        <f>CONCATENATE($C4253,"-",TEXT(_xlfn.MAXIFS($K$12:K4252,$C$12:C4252,$C4253)+1,"0000"))</f>
        <v>-0001</v>
      </c>
      <c r="F4253" s="226"/>
      <c r="G4253" s="226"/>
      <c r="H4253" s="226"/>
      <c r="I4253" s="229"/>
      <c r="J4253" s="260"/>
      <c r="K4253" s="252">
        <f t="shared" si="69"/>
        <v>1</v>
      </c>
      <c r="L4253" s="9" t="s">
        <v>34</v>
      </c>
    </row>
    <row r="4254" spans="2:12">
      <c r="B4254" s="268">
        <v>4242</v>
      </c>
      <c r="C4254" s="226"/>
      <c r="D4254" s="227">
        <f>_xlfn.XLOOKUP($C4254,サービス情報マスタcopy!$B:$B,サービス情報マスタcopy!$G:$G,0,0,1)</f>
        <v>0</v>
      </c>
      <c r="E4254" s="228" t="str">
        <f>CONCATENATE($C4254,"-",TEXT(_xlfn.MAXIFS($K$12:K4253,$C$12:C4253,$C4254)+1,"0000"))</f>
        <v>-0001</v>
      </c>
      <c r="F4254" s="226"/>
      <c r="G4254" s="226"/>
      <c r="H4254" s="226"/>
      <c r="I4254" s="229"/>
      <c r="J4254" s="260"/>
      <c r="K4254" s="252">
        <f t="shared" si="69"/>
        <v>1</v>
      </c>
      <c r="L4254" s="9" t="s">
        <v>34</v>
      </c>
    </row>
    <row r="4255" spans="2:12">
      <c r="B4255" s="268">
        <v>4243</v>
      </c>
      <c r="C4255" s="226"/>
      <c r="D4255" s="227">
        <f>_xlfn.XLOOKUP($C4255,サービス情報マスタcopy!$B:$B,サービス情報マスタcopy!$G:$G,0,0,1)</f>
        <v>0</v>
      </c>
      <c r="E4255" s="228" t="str">
        <f>CONCATENATE($C4255,"-",TEXT(_xlfn.MAXIFS($K$12:K4254,$C$12:C4254,$C4255)+1,"0000"))</f>
        <v>-0001</v>
      </c>
      <c r="F4255" s="226"/>
      <c r="G4255" s="226"/>
      <c r="H4255" s="226"/>
      <c r="I4255" s="229"/>
      <c r="J4255" s="260"/>
      <c r="K4255" s="252">
        <f t="shared" si="69"/>
        <v>1</v>
      </c>
      <c r="L4255" s="9" t="s">
        <v>34</v>
      </c>
    </row>
    <row r="4256" spans="2:12">
      <c r="B4256" s="268">
        <v>4244</v>
      </c>
      <c r="C4256" s="226"/>
      <c r="D4256" s="227">
        <f>_xlfn.XLOOKUP($C4256,サービス情報マスタcopy!$B:$B,サービス情報マスタcopy!$G:$G,0,0,1)</f>
        <v>0</v>
      </c>
      <c r="E4256" s="228" t="str">
        <f>CONCATENATE($C4256,"-",TEXT(_xlfn.MAXIFS($K$12:K4255,$C$12:C4255,$C4256)+1,"0000"))</f>
        <v>-0001</v>
      </c>
      <c r="F4256" s="226"/>
      <c r="G4256" s="226"/>
      <c r="H4256" s="226"/>
      <c r="I4256" s="229"/>
      <c r="J4256" s="260"/>
      <c r="K4256" s="252">
        <f t="shared" si="69"/>
        <v>1</v>
      </c>
      <c r="L4256" s="9" t="s">
        <v>34</v>
      </c>
    </row>
    <row r="4257" spans="2:12">
      <c r="B4257" s="268">
        <v>4245</v>
      </c>
      <c r="C4257" s="226"/>
      <c r="D4257" s="227">
        <f>_xlfn.XLOOKUP($C4257,サービス情報マスタcopy!$B:$B,サービス情報マスタcopy!$G:$G,0,0,1)</f>
        <v>0</v>
      </c>
      <c r="E4257" s="228" t="str">
        <f>CONCATENATE($C4257,"-",TEXT(_xlfn.MAXIFS($K$12:K4256,$C$12:C4256,$C4257)+1,"0000"))</f>
        <v>-0001</v>
      </c>
      <c r="F4257" s="226"/>
      <c r="G4257" s="226"/>
      <c r="H4257" s="226"/>
      <c r="I4257" s="229"/>
      <c r="J4257" s="260"/>
      <c r="K4257" s="252">
        <f t="shared" si="69"/>
        <v>1</v>
      </c>
      <c r="L4257" s="9" t="s">
        <v>34</v>
      </c>
    </row>
    <row r="4258" spans="2:12">
      <c r="B4258" s="268">
        <v>4246</v>
      </c>
      <c r="C4258" s="226"/>
      <c r="D4258" s="227">
        <f>_xlfn.XLOOKUP($C4258,サービス情報マスタcopy!$B:$B,サービス情報マスタcopy!$G:$G,0,0,1)</f>
        <v>0</v>
      </c>
      <c r="E4258" s="228" t="str">
        <f>CONCATENATE($C4258,"-",TEXT(_xlfn.MAXIFS($K$12:K4257,$C$12:C4257,$C4258)+1,"0000"))</f>
        <v>-0001</v>
      </c>
      <c r="F4258" s="226"/>
      <c r="G4258" s="226"/>
      <c r="H4258" s="226"/>
      <c r="I4258" s="229"/>
      <c r="J4258" s="260"/>
      <c r="K4258" s="252">
        <f t="shared" si="69"/>
        <v>1</v>
      </c>
      <c r="L4258" s="9" t="s">
        <v>34</v>
      </c>
    </row>
    <row r="4259" spans="2:12">
      <c r="B4259" s="268">
        <v>4247</v>
      </c>
      <c r="C4259" s="226"/>
      <c r="D4259" s="227">
        <f>_xlfn.XLOOKUP($C4259,サービス情報マスタcopy!$B:$B,サービス情報マスタcopy!$G:$G,0,0,1)</f>
        <v>0</v>
      </c>
      <c r="E4259" s="228" t="str">
        <f>CONCATENATE($C4259,"-",TEXT(_xlfn.MAXIFS($K$12:K4258,$C$12:C4258,$C4259)+1,"0000"))</f>
        <v>-0001</v>
      </c>
      <c r="F4259" s="226"/>
      <c r="G4259" s="226"/>
      <c r="H4259" s="226"/>
      <c r="I4259" s="229"/>
      <c r="J4259" s="260"/>
      <c r="K4259" s="252">
        <f t="shared" si="69"/>
        <v>1</v>
      </c>
      <c r="L4259" s="9" t="s">
        <v>34</v>
      </c>
    </row>
    <row r="4260" spans="2:12">
      <c r="B4260" s="268">
        <v>4248</v>
      </c>
      <c r="C4260" s="226"/>
      <c r="D4260" s="227">
        <f>_xlfn.XLOOKUP($C4260,サービス情報マスタcopy!$B:$B,サービス情報マスタcopy!$G:$G,0,0,1)</f>
        <v>0</v>
      </c>
      <c r="E4260" s="228" t="str">
        <f>CONCATENATE($C4260,"-",TEXT(_xlfn.MAXIFS($K$12:K4259,$C$12:C4259,$C4260)+1,"0000"))</f>
        <v>-0001</v>
      </c>
      <c r="F4260" s="226"/>
      <c r="G4260" s="226"/>
      <c r="H4260" s="226"/>
      <c r="I4260" s="229"/>
      <c r="J4260" s="260"/>
      <c r="K4260" s="252">
        <f t="shared" si="69"/>
        <v>1</v>
      </c>
      <c r="L4260" s="9" t="s">
        <v>34</v>
      </c>
    </row>
    <row r="4261" spans="2:12">
      <c r="B4261" s="268">
        <v>4249</v>
      </c>
      <c r="C4261" s="226"/>
      <c r="D4261" s="227">
        <f>_xlfn.XLOOKUP($C4261,サービス情報マスタcopy!$B:$B,サービス情報マスタcopy!$G:$G,0,0,1)</f>
        <v>0</v>
      </c>
      <c r="E4261" s="228" t="str">
        <f>CONCATENATE($C4261,"-",TEXT(_xlfn.MAXIFS($K$12:K4260,$C$12:C4260,$C4261)+1,"0000"))</f>
        <v>-0001</v>
      </c>
      <c r="F4261" s="226"/>
      <c r="G4261" s="226"/>
      <c r="H4261" s="226"/>
      <c r="I4261" s="229"/>
      <c r="J4261" s="260"/>
      <c r="K4261" s="252">
        <f t="shared" si="69"/>
        <v>1</v>
      </c>
      <c r="L4261" s="9" t="s">
        <v>34</v>
      </c>
    </row>
    <row r="4262" spans="2:12">
      <c r="B4262" s="268">
        <v>4250</v>
      </c>
      <c r="C4262" s="226"/>
      <c r="D4262" s="227">
        <f>_xlfn.XLOOKUP($C4262,サービス情報マスタcopy!$B:$B,サービス情報マスタcopy!$G:$G,0,0,1)</f>
        <v>0</v>
      </c>
      <c r="E4262" s="228" t="str">
        <f>CONCATENATE($C4262,"-",TEXT(_xlfn.MAXIFS($K$12:K4261,$C$12:C4261,$C4262)+1,"0000"))</f>
        <v>-0001</v>
      </c>
      <c r="F4262" s="226"/>
      <c r="G4262" s="226"/>
      <c r="H4262" s="226"/>
      <c r="I4262" s="229"/>
      <c r="J4262" s="260"/>
      <c r="K4262" s="252">
        <f t="shared" si="69"/>
        <v>1</v>
      </c>
      <c r="L4262" s="9" t="s">
        <v>34</v>
      </c>
    </row>
    <row r="4263" spans="2:12">
      <c r="B4263" s="268">
        <v>4251</v>
      </c>
      <c r="C4263" s="226"/>
      <c r="D4263" s="227">
        <f>_xlfn.XLOOKUP($C4263,サービス情報マスタcopy!$B:$B,サービス情報マスタcopy!$G:$G,0,0,1)</f>
        <v>0</v>
      </c>
      <c r="E4263" s="228" t="str">
        <f>CONCATENATE($C4263,"-",TEXT(_xlfn.MAXIFS($K$12:K4262,$C$12:C4262,$C4263)+1,"0000"))</f>
        <v>-0001</v>
      </c>
      <c r="F4263" s="226"/>
      <c r="G4263" s="226"/>
      <c r="H4263" s="226"/>
      <c r="I4263" s="229"/>
      <c r="J4263" s="260"/>
      <c r="K4263" s="252">
        <f t="shared" si="69"/>
        <v>1</v>
      </c>
      <c r="L4263" s="9" t="s">
        <v>34</v>
      </c>
    </row>
    <row r="4264" spans="2:12">
      <c r="B4264" s="268">
        <v>4252</v>
      </c>
      <c r="C4264" s="226"/>
      <c r="D4264" s="227">
        <f>_xlfn.XLOOKUP($C4264,サービス情報マスタcopy!$B:$B,サービス情報マスタcopy!$G:$G,0,0,1)</f>
        <v>0</v>
      </c>
      <c r="E4264" s="228" t="str">
        <f>CONCATENATE($C4264,"-",TEXT(_xlfn.MAXIFS($K$12:K4263,$C$12:C4263,$C4264)+1,"0000"))</f>
        <v>-0001</v>
      </c>
      <c r="F4264" s="226"/>
      <c r="G4264" s="226"/>
      <c r="H4264" s="226"/>
      <c r="I4264" s="229"/>
      <c r="J4264" s="260"/>
      <c r="K4264" s="252">
        <f t="shared" si="69"/>
        <v>1</v>
      </c>
      <c r="L4264" s="9" t="s">
        <v>34</v>
      </c>
    </row>
    <row r="4265" spans="2:12">
      <c r="B4265" s="268">
        <v>4253</v>
      </c>
      <c r="C4265" s="226"/>
      <c r="D4265" s="227">
        <f>_xlfn.XLOOKUP($C4265,サービス情報マスタcopy!$B:$B,サービス情報マスタcopy!$G:$G,0,0,1)</f>
        <v>0</v>
      </c>
      <c r="E4265" s="228" t="str">
        <f>CONCATENATE($C4265,"-",TEXT(_xlfn.MAXIFS($K$12:K4264,$C$12:C4264,$C4265)+1,"0000"))</f>
        <v>-0001</v>
      </c>
      <c r="F4265" s="226"/>
      <c r="G4265" s="226"/>
      <c r="H4265" s="226"/>
      <c r="I4265" s="229"/>
      <c r="J4265" s="260"/>
      <c r="K4265" s="252">
        <f t="shared" si="69"/>
        <v>1</v>
      </c>
      <c r="L4265" s="9" t="s">
        <v>34</v>
      </c>
    </row>
    <row r="4266" spans="2:12">
      <c r="B4266" s="268">
        <v>4254</v>
      </c>
      <c r="C4266" s="226"/>
      <c r="D4266" s="227">
        <f>_xlfn.XLOOKUP($C4266,サービス情報マスタcopy!$B:$B,サービス情報マスタcopy!$G:$G,0,0,1)</f>
        <v>0</v>
      </c>
      <c r="E4266" s="228" t="str">
        <f>CONCATENATE($C4266,"-",TEXT(_xlfn.MAXIFS($K$12:K4265,$C$12:C4265,$C4266)+1,"0000"))</f>
        <v>-0001</v>
      </c>
      <c r="F4266" s="226"/>
      <c r="G4266" s="226"/>
      <c r="H4266" s="226"/>
      <c r="I4266" s="229"/>
      <c r="J4266" s="260"/>
      <c r="K4266" s="252">
        <f t="shared" si="69"/>
        <v>1</v>
      </c>
      <c r="L4266" s="9" t="s">
        <v>34</v>
      </c>
    </row>
    <row r="4267" spans="2:12">
      <c r="B4267" s="268">
        <v>4255</v>
      </c>
      <c r="C4267" s="226"/>
      <c r="D4267" s="227">
        <f>_xlfn.XLOOKUP($C4267,サービス情報マスタcopy!$B:$B,サービス情報マスタcopy!$G:$G,0,0,1)</f>
        <v>0</v>
      </c>
      <c r="E4267" s="228" t="str">
        <f>CONCATENATE($C4267,"-",TEXT(_xlfn.MAXIFS($K$12:K4266,$C$12:C4266,$C4267)+1,"0000"))</f>
        <v>-0001</v>
      </c>
      <c r="F4267" s="226"/>
      <c r="G4267" s="226"/>
      <c r="H4267" s="226"/>
      <c r="I4267" s="229"/>
      <c r="J4267" s="260"/>
      <c r="K4267" s="252">
        <f t="shared" si="69"/>
        <v>1</v>
      </c>
      <c r="L4267" s="9" t="s">
        <v>34</v>
      </c>
    </row>
    <row r="4268" spans="2:12">
      <c r="B4268" s="268">
        <v>4256</v>
      </c>
      <c r="C4268" s="226"/>
      <c r="D4268" s="227">
        <f>_xlfn.XLOOKUP($C4268,サービス情報マスタcopy!$B:$B,サービス情報マスタcopy!$G:$G,0,0,1)</f>
        <v>0</v>
      </c>
      <c r="E4268" s="228" t="str">
        <f>CONCATENATE($C4268,"-",TEXT(_xlfn.MAXIFS($K$12:K4267,$C$12:C4267,$C4268)+1,"0000"))</f>
        <v>-0001</v>
      </c>
      <c r="F4268" s="226"/>
      <c r="G4268" s="226"/>
      <c r="H4268" s="226"/>
      <c r="I4268" s="229"/>
      <c r="J4268" s="260"/>
      <c r="K4268" s="252">
        <f t="shared" si="69"/>
        <v>1</v>
      </c>
      <c r="L4268" s="9" t="s">
        <v>34</v>
      </c>
    </row>
    <row r="4269" spans="2:12">
      <c r="B4269" s="268">
        <v>4257</v>
      </c>
      <c r="C4269" s="226"/>
      <c r="D4269" s="227">
        <f>_xlfn.XLOOKUP($C4269,サービス情報マスタcopy!$B:$B,サービス情報マスタcopy!$G:$G,0,0,1)</f>
        <v>0</v>
      </c>
      <c r="E4269" s="228" t="str">
        <f>CONCATENATE($C4269,"-",TEXT(_xlfn.MAXIFS($K$12:K4268,$C$12:C4268,$C4269)+1,"0000"))</f>
        <v>-0001</v>
      </c>
      <c r="F4269" s="226"/>
      <c r="G4269" s="226"/>
      <c r="H4269" s="226"/>
      <c r="I4269" s="229"/>
      <c r="J4269" s="260"/>
      <c r="K4269" s="252">
        <f t="shared" si="69"/>
        <v>1</v>
      </c>
      <c r="L4269" s="9" t="s">
        <v>34</v>
      </c>
    </row>
    <row r="4270" spans="2:12">
      <c r="B4270" s="268">
        <v>4258</v>
      </c>
      <c r="C4270" s="226"/>
      <c r="D4270" s="227">
        <f>_xlfn.XLOOKUP($C4270,サービス情報マスタcopy!$B:$B,サービス情報マスタcopy!$G:$G,0,0,1)</f>
        <v>0</v>
      </c>
      <c r="E4270" s="228" t="str">
        <f>CONCATENATE($C4270,"-",TEXT(_xlfn.MAXIFS($K$12:K4269,$C$12:C4269,$C4270)+1,"0000"))</f>
        <v>-0001</v>
      </c>
      <c r="F4270" s="226"/>
      <c r="G4270" s="226"/>
      <c r="H4270" s="226"/>
      <c r="I4270" s="229"/>
      <c r="J4270" s="260"/>
      <c r="K4270" s="252">
        <f t="shared" si="69"/>
        <v>1</v>
      </c>
      <c r="L4270" s="9" t="s">
        <v>34</v>
      </c>
    </row>
    <row r="4271" spans="2:12">
      <c r="B4271" s="268">
        <v>4259</v>
      </c>
      <c r="C4271" s="226"/>
      <c r="D4271" s="227">
        <f>_xlfn.XLOOKUP($C4271,サービス情報マスタcopy!$B:$B,サービス情報マスタcopy!$G:$G,0,0,1)</f>
        <v>0</v>
      </c>
      <c r="E4271" s="228" t="str">
        <f>CONCATENATE($C4271,"-",TEXT(_xlfn.MAXIFS($K$12:K4270,$C$12:C4270,$C4271)+1,"0000"))</f>
        <v>-0001</v>
      </c>
      <c r="F4271" s="226"/>
      <c r="G4271" s="226"/>
      <c r="H4271" s="226"/>
      <c r="I4271" s="229"/>
      <c r="J4271" s="260"/>
      <c r="K4271" s="252">
        <f t="shared" si="69"/>
        <v>1</v>
      </c>
      <c r="L4271" s="9" t="s">
        <v>34</v>
      </c>
    </row>
    <row r="4272" spans="2:12">
      <c r="B4272" s="268">
        <v>4260</v>
      </c>
      <c r="C4272" s="226"/>
      <c r="D4272" s="227">
        <f>_xlfn.XLOOKUP($C4272,サービス情報マスタcopy!$B:$B,サービス情報マスタcopy!$G:$G,0,0,1)</f>
        <v>0</v>
      </c>
      <c r="E4272" s="228" t="str">
        <f>CONCATENATE($C4272,"-",TEXT(_xlfn.MAXIFS($K$12:K4271,$C$12:C4271,$C4272)+1,"0000"))</f>
        <v>-0001</v>
      </c>
      <c r="F4272" s="226"/>
      <c r="G4272" s="226"/>
      <c r="H4272" s="226"/>
      <c r="I4272" s="229"/>
      <c r="J4272" s="260"/>
      <c r="K4272" s="252">
        <f t="shared" si="69"/>
        <v>1</v>
      </c>
      <c r="L4272" s="9" t="s">
        <v>34</v>
      </c>
    </row>
    <row r="4273" spans="2:12">
      <c r="B4273" s="268">
        <v>4261</v>
      </c>
      <c r="C4273" s="226"/>
      <c r="D4273" s="227">
        <f>_xlfn.XLOOKUP($C4273,サービス情報マスタcopy!$B:$B,サービス情報マスタcopy!$G:$G,0,0,1)</f>
        <v>0</v>
      </c>
      <c r="E4273" s="228" t="str">
        <f>CONCATENATE($C4273,"-",TEXT(_xlfn.MAXIFS($K$12:K4272,$C$12:C4272,$C4273)+1,"0000"))</f>
        <v>-0001</v>
      </c>
      <c r="F4273" s="226"/>
      <c r="G4273" s="226"/>
      <c r="H4273" s="226"/>
      <c r="I4273" s="229"/>
      <c r="J4273" s="260"/>
      <c r="K4273" s="252">
        <f t="shared" si="69"/>
        <v>1</v>
      </c>
      <c r="L4273" s="9" t="s">
        <v>34</v>
      </c>
    </row>
    <row r="4274" spans="2:12">
      <c r="B4274" s="268">
        <v>4262</v>
      </c>
      <c r="C4274" s="226"/>
      <c r="D4274" s="227">
        <f>_xlfn.XLOOKUP($C4274,サービス情報マスタcopy!$B:$B,サービス情報マスタcopy!$G:$G,0,0,1)</f>
        <v>0</v>
      </c>
      <c r="E4274" s="228" t="str">
        <f>CONCATENATE($C4274,"-",TEXT(_xlfn.MAXIFS($K$12:K4273,$C$12:C4273,$C4274)+1,"0000"))</f>
        <v>-0001</v>
      </c>
      <c r="F4274" s="226"/>
      <c r="G4274" s="226"/>
      <c r="H4274" s="226"/>
      <c r="I4274" s="229"/>
      <c r="J4274" s="260"/>
      <c r="K4274" s="252">
        <f t="shared" ref="K4274:K4337" si="70">VALUE(RIGHT($E4274,4))</f>
        <v>1</v>
      </c>
      <c r="L4274" s="9" t="s">
        <v>34</v>
      </c>
    </row>
    <row r="4275" spans="2:12">
      <c r="B4275" s="268">
        <v>4263</v>
      </c>
      <c r="C4275" s="226"/>
      <c r="D4275" s="227">
        <f>_xlfn.XLOOKUP($C4275,サービス情報マスタcopy!$B:$B,サービス情報マスタcopy!$G:$G,0,0,1)</f>
        <v>0</v>
      </c>
      <c r="E4275" s="228" t="str">
        <f>CONCATENATE($C4275,"-",TEXT(_xlfn.MAXIFS($K$12:K4274,$C$12:C4274,$C4275)+1,"0000"))</f>
        <v>-0001</v>
      </c>
      <c r="F4275" s="226"/>
      <c r="G4275" s="226"/>
      <c r="H4275" s="226"/>
      <c r="I4275" s="229"/>
      <c r="J4275" s="260"/>
      <c r="K4275" s="252">
        <f t="shared" si="70"/>
        <v>1</v>
      </c>
      <c r="L4275" s="9" t="s">
        <v>34</v>
      </c>
    </row>
    <row r="4276" spans="2:12">
      <c r="B4276" s="268">
        <v>4264</v>
      </c>
      <c r="C4276" s="226"/>
      <c r="D4276" s="227">
        <f>_xlfn.XLOOKUP($C4276,サービス情報マスタcopy!$B:$B,サービス情報マスタcopy!$G:$G,0,0,1)</f>
        <v>0</v>
      </c>
      <c r="E4276" s="228" t="str">
        <f>CONCATENATE($C4276,"-",TEXT(_xlfn.MAXIFS($K$12:K4275,$C$12:C4275,$C4276)+1,"0000"))</f>
        <v>-0001</v>
      </c>
      <c r="F4276" s="226"/>
      <c r="G4276" s="226"/>
      <c r="H4276" s="226"/>
      <c r="I4276" s="229"/>
      <c r="J4276" s="260"/>
      <c r="K4276" s="252">
        <f t="shared" si="70"/>
        <v>1</v>
      </c>
      <c r="L4276" s="9" t="s">
        <v>34</v>
      </c>
    </row>
    <row r="4277" spans="2:12">
      <c r="B4277" s="268">
        <v>4265</v>
      </c>
      <c r="C4277" s="226"/>
      <c r="D4277" s="227">
        <f>_xlfn.XLOOKUP($C4277,サービス情報マスタcopy!$B:$B,サービス情報マスタcopy!$G:$G,0,0,1)</f>
        <v>0</v>
      </c>
      <c r="E4277" s="228" t="str">
        <f>CONCATENATE($C4277,"-",TEXT(_xlfn.MAXIFS($K$12:K4276,$C$12:C4276,$C4277)+1,"0000"))</f>
        <v>-0001</v>
      </c>
      <c r="F4277" s="226"/>
      <c r="G4277" s="226"/>
      <c r="H4277" s="226"/>
      <c r="I4277" s="229"/>
      <c r="J4277" s="260"/>
      <c r="K4277" s="252">
        <f t="shared" si="70"/>
        <v>1</v>
      </c>
      <c r="L4277" s="9" t="s">
        <v>34</v>
      </c>
    </row>
    <row r="4278" spans="2:12">
      <c r="B4278" s="268">
        <v>4266</v>
      </c>
      <c r="C4278" s="226"/>
      <c r="D4278" s="227">
        <f>_xlfn.XLOOKUP($C4278,サービス情報マスタcopy!$B:$B,サービス情報マスタcopy!$G:$G,0,0,1)</f>
        <v>0</v>
      </c>
      <c r="E4278" s="228" t="str">
        <f>CONCATENATE($C4278,"-",TEXT(_xlfn.MAXIFS($K$12:K4277,$C$12:C4277,$C4278)+1,"0000"))</f>
        <v>-0001</v>
      </c>
      <c r="F4278" s="226"/>
      <c r="G4278" s="226"/>
      <c r="H4278" s="226"/>
      <c r="I4278" s="229"/>
      <c r="J4278" s="260"/>
      <c r="K4278" s="252">
        <f t="shared" si="70"/>
        <v>1</v>
      </c>
      <c r="L4278" s="9" t="s">
        <v>34</v>
      </c>
    </row>
    <row r="4279" spans="2:12">
      <c r="B4279" s="268">
        <v>4267</v>
      </c>
      <c r="C4279" s="226"/>
      <c r="D4279" s="227">
        <f>_xlfn.XLOOKUP($C4279,サービス情報マスタcopy!$B:$B,サービス情報マスタcopy!$G:$G,0,0,1)</f>
        <v>0</v>
      </c>
      <c r="E4279" s="228" t="str">
        <f>CONCATENATE($C4279,"-",TEXT(_xlfn.MAXIFS($K$12:K4278,$C$12:C4278,$C4279)+1,"0000"))</f>
        <v>-0001</v>
      </c>
      <c r="F4279" s="226"/>
      <c r="G4279" s="226"/>
      <c r="H4279" s="226"/>
      <c r="I4279" s="229"/>
      <c r="J4279" s="260"/>
      <c r="K4279" s="252">
        <f t="shared" si="70"/>
        <v>1</v>
      </c>
      <c r="L4279" s="9" t="s">
        <v>34</v>
      </c>
    </row>
    <row r="4280" spans="2:12">
      <c r="B4280" s="268">
        <v>4268</v>
      </c>
      <c r="C4280" s="226"/>
      <c r="D4280" s="227">
        <f>_xlfn.XLOOKUP($C4280,サービス情報マスタcopy!$B:$B,サービス情報マスタcopy!$G:$G,0,0,1)</f>
        <v>0</v>
      </c>
      <c r="E4280" s="228" t="str">
        <f>CONCATENATE($C4280,"-",TEXT(_xlfn.MAXIFS($K$12:K4279,$C$12:C4279,$C4280)+1,"0000"))</f>
        <v>-0001</v>
      </c>
      <c r="F4280" s="226"/>
      <c r="G4280" s="226"/>
      <c r="H4280" s="226"/>
      <c r="I4280" s="229"/>
      <c r="J4280" s="260"/>
      <c r="K4280" s="252">
        <f t="shared" si="70"/>
        <v>1</v>
      </c>
      <c r="L4280" s="9" t="s">
        <v>34</v>
      </c>
    </row>
    <row r="4281" spans="2:12">
      <c r="B4281" s="268">
        <v>4269</v>
      </c>
      <c r="C4281" s="226"/>
      <c r="D4281" s="227">
        <f>_xlfn.XLOOKUP($C4281,サービス情報マスタcopy!$B:$B,サービス情報マスタcopy!$G:$G,0,0,1)</f>
        <v>0</v>
      </c>
      <c r="E4281" s="228" t="str">
        <f>CONCATENATE($C4281,"-",TEXT(_xlfn.MAXIFS($K$12:K4280,$C$12:C4280,$C4281)+1,"0000"))</f>
        <v>-0001</v>
      </c>
      <c r="F4281" s="226"/>
      <c r="G4281" s="226"/>
      <c r="H4281" s="226"/>
      <c r="I4281" s="229"/>
      <c r="J4281" s="260"/>
      <c r="K4281" s="252">
        <f t="shared" si="70"/>
        <v>1</v>
      </c>
      <c r="L4281" s="9" t="s">
        <v>34</v>
      </c>
    </row>
    <row r="4282" spans="2:12">
      <c r="B4282" s="268">
        <v>4270</v>
      </c>
      <c r="C4282" s="226"/>
      <c r="D4282" s="227">
        <f>_xlfn.XLOOKUP($C4282,サービス情報マスタcopy!$B:$B,サービス情報マスタcopy!$G:$G,0,0,1)</f>
        <v>0</v>
      </c>
      <c r="E4282" s="228" t="str">
        <f>CONCATENATE($C4282,"-",TEXT(_xlfn.MAXIFS($K$12:K4281,$C$12:C4281,$C4282)+1,"0000"))</f>
        <v>-0001</v>
      </c>
      <c r="F4282" s="226"/>
      <c r="G4282" s="226"/>
      <c r="H4282" s="226"/>
      <c r="I4282" s="229"/>
      <c r="J4282" s="260"/>
      <c r="K4282" s="252">
        <f t="shared" si="70"/>
        <v>1</v>
      </c>
      <c r="L4282" s="9" t="s">
        <v>34</v>
      </c>
    </row>
    <row r="4283" spans="2:12">
      <c r="B4283" s="268">
        <v>4271</v>
      </c>
      <c r="C4283" s="226"/>
      <c r="D4283" s="227">
        <f>_xlfn.XLOOKUP($C4283,サービス情報マスタcopy!$B:$B,サービス情報マスタcopy!$G:$G,0,0,1)</f>
        <v>0</v>
      </c>
      <c r="E4283" s="228" t="str">
        <f>CONCATENATE($C4283,"-",TEXT(_xlfn.MAXIFS($K$12:K4282,$C$12:C4282,$C4283)+1,"0000"))</f>
        <v>-0001</v>
      </c>
      <c r="F4283" s="226"/>
      <c r="G4283" s="226"/>
      <c r="H4283" s="226"/>
      <c r="I4283" s="229"/>
      <c r="J4283" s="260"/>
      <c r="K4283" s="252">
        <f t="shared" si="70"/>
        <v>1</v>
      </c>
      <c r="L4283" s="9" t="s">
        <v>34</v>
      </c>
    </row>
    <row r="4284" spans="2:12">
      <c r="B4284" s="268">
        <v>4272</v>
      </c>
      <c r="C4284" s="226"/>
      <c r="D4284" s="227">
        <f>_xlfn.XLOOKUP($C4284,サービス情報マスタcopy!$B:$B,サービス情報マスタcopy!$G:$G,0,0,1)</f>
        <v>0</v>
      </c>
      <c r="E4284" s="228" t="str">
        <f>CONCATENATE($C4284,"-",TEXT(_xlfn.MAXIFS($K$12:K4283,$C$12:C4283,$C4284)+1,"0000"))</f>
        <v>-0001</v>
      </c>
      <c r="F4284" s="226"/>
      <c r="G4284" s="226"/>
      <c r="H4284" s="226"/>
      <c r="I4284" s="229"/>
      <c r="J4284" s="260"/>
      <c r="K4284" s="252">
        <f t="shared" si="70"/>
        <v>1</v>
      </c>
      <c r="L4284" s="9" t="s">
        <v>34</v>
      </c>
    </row>
    <row r="4285" spans="2:12">
      <c r="B4285" s="268">
        <v>4273</v>
      </c>
      <c r="C4285" s="226"/>
      <c r="D4285" s="227">
        <f>_xlfn.XLOOKUP($C4285,サービス情報マスタcopy!$B:$B,サービス情報マスタcopy!$G:$G,0,0,1)</f>
        <v>0</v>
      </c>
      <c r="E4285" s="228" t="str">
        <f>CONCATENATE($C4285,"-",TEXT(_xlfn.MAXIFS($K$12:K4284,$C$12:C4284,$C4285)+1,"0000"))</f>
        <v>-0001</v>
      </c>
      <c r="F4285" s="226"/>
      <c r="G4285" s="226"/>
      <c r="H4285" s="226"/>
      <c r="I4285" s="229"/>
      <c r="J4285" s="260"/>
      <c r="K4285" s="252">
        <f t="shared" si="70"/>
        <v>1</v>
      </c>
      <c r="L4285" s="9" t="s">
        <v>34</v>
      </c>
    </row>
    <row r="4286" spans="2:12">
      <c r="B4286" s="268">
        <v>4274</v>
      </c>
      <c r="C4286" s="226"/>
      <c r="D4286" s="227">
        <f>_xlfn.XLOOKUP($C4286,サービス情報マスタcopy!$B:$B,サービス情報マスタcopy!$G:$G,0,0,1)</f>
        <v>0</v>
      </c>
      <c r="E4286" s="228" t="str">
        <f>CONCATENATE($C4286,"-",TEXT(_xlfn.MAXIFS($K$12:K4285,$C$12:C4285,$C4286)+1,"0000"))</f>
        <v>-0001</v>
      </c>
      <c r="F4286" s="226"/>
      <c r="G4286" s="226"/>
      <c r="H4286" s="226"/>
      <c r="I4286" s="229"/>
      <c r="J4286" s="260"/>
      <c r="K4286" s="252">
        <f t="shared" si="70"/>
        <v>1</v>
      </c>
      <c r="L4286" s="9" t="s">
        <v>34</v>
      </c>
    </row>
    <row r="4287" spans="2:12">
      <c r="B4287" s="268">
        <v>4275</v>
      </c>
      <c r="C4287" s="226"/>
      <c r="D4287" s="227">
        <f>_xlfn.XLOOKUP($C4287,サービス情報マスタcopy!$B:$B,サービス情報マスタcopy!$G:$G,0,0,1)</f>
        <v>0</v>
      </c>
      <c r="E4287" s="228" t="str">
        <f>CONCATENATE($C4287,"-",TEXT(_xlfn.MAXIFS($K$12:K4286,$C$12:C4286,$C4287)+1,"0000"))</f>
        <v>-0001</v>
      </c>
      <c r="F4287" s="226"/>
      <c r="G4287" s="226"/>
      <c r="H4287" s="226"/>
      <c r="I4287" s="229"/>
      <c r="J4287" s="260"/>
      <c r="K4287" s="252">
        <f t="shared" si="70"/>
        <v>1</v>
      </c>
      <c r="L4287" s="9" t="s">
        <v>34</v>
      </c>
    </row>
    <row r="4288" spans="2:12">
      <c r="B4288" s="268">
        <v>4276</v>
      </c>
      <c r="C4288" s="226"/>
      <c r="D4288" s="227">
        <f>_xlfn.XLOOKUP($C4288,サービス情報マスタcopy!$B:$B,サービス情報マスタcopy!$G:$G,0,0,1)</f>
        <v>0</v>
      </c>
      <c r="E4288" s="228" t="str">
        <f>CONCATENATE($C4288,"-",TEXT(_xlfn.MAXIFS($K$12:K4287,$C$12:C4287,$C4288)+1,"0000"))</f>
        <v>-0001</v>
      </c>
      <c r="F4288" s="226"/>
      <c r="G4288" s="226"/>
      <c r="H4288" s="226"/>
      <c r="I4288" s="229"/>
      <c r="J4288" s="260"/>
      <c r="K4288" s="252">
        <f t="shared" si="70"/>
        <v>1</v>
      </c>
      <c r="L4288" s="9" t="s">
        <v>34</v>
      </c>
    </row>
    <row r="4289" spans="2:12">
      <c r="B4289" s="268">
        <v>4277</v>
      </c>
      <c r="C4289" s="226"/>
      <c r="D4289" s="227">
        <f>_xlfn.XLOOKUP($C4289,サービス情報マスタcopy!$B:$B,サービス情報マスタcopy!$G:$G,0,0,1)</f>
        <v>0</v>
      </c>
      <c r="E4289" s="228" t="str">
        <f>CONCATENATE($C4289,"-",TEXT(_xlfn.MAXIFS($K$12:K4288,$C$12:C4288,$C4289)+1,"0000"))</f>
        <v>-0001</v>
      </c>
      <c r="F4289" s="226"/>
      <c r="G4289" s="226"/>
      <c r="H4289" s="226"/>
      <c r="I4289" s="229"/>
      <c r="J4289" s="260"/>
      <c r="K4289" s="252">
        <f t="shared" si="70"/>
        <v>1</v>
      </c>
      <c r="L4289" s="9" t="s">
        <v>34</v>
      </c>
    </row>
    <row r="4290" spans="2:12">
      <c r="B4290" s="268">
        <v>4278</v>
      </c>
      <c r="C4290" s="226"/>
      <c r="D4290" s="227">
        <f>_xlfn.XLOOKUP($C4290,サービス情報マスタcopy!$B:$B,サービス情報マスタcopy!$G:$G,0,0,1)</f>
        <v>0</v>
      </c>
      <c r="E4290" s="228" t="str">
        <f>CONCATENATE($C4290,"-",TEXT(_xlfn.MAXIFS($K$12:K4289,$C$12:C4289,$C4290)+1,"0000"))</f>
        <v>-0001</v>
      </c>
      <c r="F4290" s="226"/>
      <c r="G4290" s="226"/>
      <c r="H4290" s="226"/>
      <c r="I4290" s="229"/>
      <c r="J4290" s="260"/>
      <c r="K4290" s="252">
        <f t="shared" si="70"/>
        <v>1</v>
      </c>
      <c r="L4290" s="9" t="s">
        <v>34</v>
      </c>
    </row>
    <row r="4291" spans="2:12">
      <c r="B4291" s="268">
        <v>4279</v>
      </c>
      <c r="C4291" s="226"/>
      <c r="D4291" s="227">
        <f>_xlfn.XLOOKUP($C4291,サービス情報マスタcopy!$B:$B,サービス情報マスタcopy!$G:$G,0,0,1)</f>
        <v>0</v>
      </c>
      <c r="E4291" s="228" t="str">
        <f>CONCATENATE($C4291,"-",TEXT(_xlfn.MAXIFS($K$12:K4290,$C$12:C4290,$C4291)+1,"0000"))</f>
        <v>-0001</v>
      </c>
      <c r="F4291" s="226"/>
      <c r="G4291" s="226"/>
      <c r="H4291" s="226"/>
      <c r="I4291" s="229"/>
      <c r="J4291" s="260"/>
      <c r="K4291" s="252">
        <f t="shared" si="70"/>
        <v>1</v>
      </c>
      <c r="L4291" s="9" t="s">
        <v>34</v>
      </c>
    </row>
    <row r="4292" spans="2:12">
      <c r="B4292" s="268">
        <v>4280</v>
      </c>
      <c r="C4292" s="226"/>
      <c r="D4292" s="227">
        <f>_xlfn.XLOOKUP($C4292,サービス情報マスタcopy!$B:$B,サービス情報マスタcopy!$G:$G,0,0,1)</f>
        <v>0</v>
      </c>
      <c r="E4292" s="228" t="str">
        <f>CONCATENATE($C4292,"-",TEXT(_xlfn.MAXIFS($K$12:K4291,$C$12:C4291,$C4292)+1,"0000"))</f>
        <v>-0001</v>
      </c>
      <c r="F4292" s="226"/>
      <c r="G4292" s="226"/>
      <c r="H4292" s="226"/>
      <c r="I4292" s="229"/>
      <c r="J4292" s="260"/>
      <c r="K4292" s="252">
        <f t="shared" si="70"/>
        <v>1</v>
      </c>
      <c r="L4292" s="9" t="s">
        <v>34</v>
      </c>
    </row>
    <row r="4293" spans="2:12">
      <c r="B4293" s="268">
        <v>4281</v>
      </c>
      <c r="C4293" s="226"/>
      <c r="D4293" s="227">
        <f>_xlfn.XLOOKUP($C4293,サービス情報マスタcopy!$B:$B,サービス情報マスタcopy!$G:$G,0,0,1)</f>
        <v>0</v>
      </c>
      <c r="E4293" s="228" t="str">
        <f>CONCATENATE($C4293,"-",TEXT(_xlfn.MAXIFS($K$12:K4292,$C$12:C4292,$C4293)+1,"0000"))</f>
        <v>-0001</v>
      </c>
      <c r="F4293" s="226"/>
      <c r="G4293" s="226"/>
      <c r="H4293" s="226"/>
      <c r="I4293" s="229"/>
      <c r="J4293" s="260"/>
      <c r="K4293" s="252">
        <f t="shared" si="70"/>
        <v>1</v>
      </c>
      <c r="L4293" s="9" t="s">
        <v>34</v>
      </c>
    </row>
    <row r="4294" spans="2:12">
      <c r="B4294" s="268">
        <v>4282</v>
      </c>
      <c r="C4294" s="226"/>
      <c r="D4294" s="227">
        <f>_xlfn.XLOOKUP($C4294,サービス情報マスタcopy!$B:$B,サービス情報マスタcopy!$G:$G,0,0,1)</f>
        <v>0</v>
      </c>
      <c r="E4294" s="228" t="str">
        <f>CONCATENATE($C4294,"-",TEXT(_xlfn.MAXIFS($K$12:K4293,$C$12:C4293,$C4294)+1,"0000"))</f>
        <v>-0001</v>
      </c>
      <c r="F4294" s="226"/>
      <c r="G4294" s="226"/>
      <c r="H4294" s="226"/>
      <c r="I4294" s="229"/>
      <c r="J4294" s="260"/>
      <c r="K4294" s="252">
        <f t="shared" si="70"/>
        <v>1</v>
      </c>
      <c r="L4294" s="9" t="s">
        <v>34</v>
      </c>
    </row>
    <row r="4295" spans="2:12">
      <c r="B4295" s="268">
        <v>4283</v>
      </c>
      <c r="C4295" s="226"/>
      <c r="D4295" s="227">
        <f>_xlfn.XLOOKUP($C4295,サービス情報マスタcopy!$B:$B,サービス情報マスタcopy!$G:$G,0,0,1)</f>
        <v>0</v>
      </c>
      <c r="E4295" s="228" t="str">
        <f>CONCATENATE($C4295,"-",TEXT(_xlfn.MAXIFS($K$12:K4294,$C$12:C4294,$C4295)+1,"0000"))</f>
        <v>-0001</v>
      </c>
      <c r="F4295" s="226"/>
      <c r="G4295" s="226"/>
      <c r="H4295" s="226"/>
      <c r="I4295" s="229"/>
      <c r="J4295" s="260"/>
      <c r="K4295" s="252">
        <f t="shared" si="70"/>
        <v>1</v>
      </c>
      <c r="L4295" s="9" t="s">
        <v>34</v>
      </c>
    </row>
    <row r="4296" spans="2:12">
      <c r="B4296" s="268">
        <v>4284</v>
      </c>
      <c r="C4296" s="226"/>
      <c r="D4296" s="227">
        <f>_xlfn.XLOOKUP($C4296,サービス情報マスタcopy!$B:$B,サービス情報マスタcopy!$G:$G,0,0,1)</f>
        <v>0</v>
      </c>
      <c r="E4296" s="228" t="str">
        <f>CONCATENATE($C4296,"-",TEXT(_xlfn.MAXIFS($K$12:K4295,$C$12:C4295,$C4296)+1,"0000"))</f>
        <v>-0001</v>
      </c>
      <c r="F4296" s="226"/>
      <c r="G4296" s="226"/>
      <c r="H4296" s="226"/>
      <c r="I4296" s="229"/>
      <c r="J4296" s="260"/>
      <c r="K4296" s="252">
        <f t="shared" si="70"/>
        <v>1</v>
      </c>
      <c r="L4296" s="9" t="s">
        <v>34</v>
      </c>
    </row>
    <row r="4297" spans="2:12">
      <c r="B4297" s="268">
        <v>4285</v>
      </c>
      <c r="C4297" s="226"/>
      <c r="D4297" s="227">
        <f>_xlfn.XLOOKUP($C4297,サービス情報マスタcopy!$B:$B,サービス情報マスタcopy!$G:$G,0,0,1)</f>
        <v>0</v>
      </c>
      <c r="E4297" s="228" t="str">
        <f>CONCATENATE($C4297,"-",TEXT(_xlfn.MAXIFS($K$12:K4296,$C$12:C4296,$C4297)+1,"0000"))</f>
        <v>-0001</v>
      </c>
      <c r="F4297" s="226"/>
      <c r="G4297" s="226"/>
      <c r="H4297" s="226"/>
      <c r="I4297" s="229"/>
      <c r="J4297" s="260"/>
      <c r="K4297" s="252">
        <f t="shared" si="70"/>
        <v>1</v>
      </c>
      <c r="L4297" s="9" t="s">
        <v>34</v>
      </c>
    </row>
    <row r="4298" spans="2:12">
      <c r="B4298" s="268">
        <v>4286</v>
      </c>
      <c r="C4298" s="226"/>
      <c r="D4298" s="227">
        <f>_xlfn.XLOOKUP($C4298,サービス情報マスタcopy!$B:$B,サービス情報マスタcopy!$G:$G,0,0,1)</f>
        <v>0</v>
      </c>
      <c r="E4298" s="228" t="str">
        <f>CONCATENATE($C4298,"-",TEXT(_xlfn.MAXIFS($K$12:K4297,$C$12:C4297,$C4298)+1,"0000"))</f>
        <v>-0001</v>
      </c>
      <c r="F4298" s="226"/>
      <c r="G4298" s="226"/>
      <c r="H4298" s="226"/>
      <c r="I4298" s="229"/>
      <c r="J4298" s="260"/>
      <c r="K4298" s="252">
        <f t="shared" si="70"/>
        <v>1</v>
      </c>
      <c r="L4298" s="9" t="s">
        <v>34</v>
      </c>
    </row>
    <row r="4299" spans="2:12">
      <c r="B4299" s="268">
        <v>4287</v>
      </c>
      <c r="C4299" s="226"/>
      <c r="D4299" s="227">
        <f>_xlfn.XLOOKUP($C4299,サービス情報マスタcopy!$B:$B,サービス情報マスタcopy!$G:$G,0,0,1)</f>
        <v>0</v>
      </c>
      <c r="E4299" s="228" t="str">
        <f>CONCATENATE($C4299,"-",TEXT(_xlfn.MAXIFS($K$12:K4298,$C$12:C4298,$C4299)+1,"0000"))</f>
        <v>-0001</v>
      </c>
      <c r="F4299" s="226"/>
      <c r="G4299" s="226"/>
      <c r="H4299" s="226"/>
      <c r="I4299" s="229"/>
      <c r="J4299" s="260"/>
      <c r="K4299" s="252">
        <f t="shared" si="70"/>
        <v>1</v>
      </c>
      <c r="L4299" s="9" t="s">
        <v>34</v>
      </c>
    </row>
    <row r="4300" spans="2:12">
      <c r="B4300" s="268">
        <v>4288</v>
      </c>
      <c r="C4300" s="226"/>
      <c r="D4300" s="227">
        <f>_xlfn.XLOOKUP($C4300,サービス情報マスタcopy!$B:$B,サービス情報マスタcopy!$G:$G,0,0,1)</f>
        <v>0</v>
      </c>
      <c r="E4300" s="228" t="str">
        <f>CONCATENATE($C4300,"-",TEXT(_xlfn.MAXIFS($K$12:K4299,$C$12:C4299,$C4300)+1,"0000"))</f>
        <v>-0001</v>
      </c>
      <c r="F4300" s="226"/>
      <c r="G4300" s="226"/>
      <c r="H4300" s="226"/>
      <c r="I4300" s="229"/>
      <c r="J4300" s="260"/>
      <c r="K4300" s="252">
        <f t="shared" si="70"/>
        <v>1</v>
      </c>
      <c r="L4300" s="9" t="s">
        <v>34</v>
      </c>
    </row>
    <row r="4301" spans="2:12">
      <c r="B4301" s="268">
        <v>4289</v>
      </c>
      <c r="C4301" s="226"/>
      <c r="D4301" s="227">
        <f>_xlfn.XLOOKUP($C4301,サービス情報マスタcopy!$B:$B,サービス情報マスタcopy!$G:$G,0,0,1)</f>
        <v>0</v>
      </c>
      <c r="E4301" s="228" t="str">
        <f>CONCATENATE($C4301,"-",TEXT(_xlfn.MAXIFS($K$12:K4300,$C$12:C4300,$C4301)+1,"0000"))</f>
        <v>-0001</v>
      </c>
      <c r="F4301" s="226"/>
      <c r="G4301" s="226"/>
      <c r="H4301" s="226"/>
      <c r="I4301" s="229"/>
      <c r="J4301" s="260"/>
      <c r="K4301" s="252">
        <f t="shared" si="70"/>
        <v>1</v>
      </c>
      <c r="L4301" s="9" t="s">
        <v>34</v>
      </c>
    </row>
    <row r="4302" spans="2:12">
      <c r="B4302" s="268">
        <v>4290</v>
      </c>
      <c r="C4302" s="226"/>
      <c r="D4302" s="227">
        <f>_xlfn.XLOOKUP($C4302,サービス情報マスタcopy!$B:$B,サービス情報マスタcopy!$G:$G,0,0,1)</f>
        <v>0</v>
      </c>
      <c r="E4302" s="228" t="str">
        <f>CONCATENATE($C4302,"-",TEXT(_xlfn.MAXIFS($K$12:K4301,$C$12:C4301,$C4302)+1,"0000"))</f>
        <v>-0001</v>
      </c>
      <c r="F4302" s="226"/>
      <c r="G4302" s="226"/>
      <c r="H4302" s="226"/>
      <c r="I4302" s="229"/>
      <c r="J4302" s="260"/>
      <c r="K4302" s="252">
        <f t="shared" si="70"/>
        <v>1</v>
      </c>
      <c r="L4302" s="9" t="s">
        <v>34</v>
      </c>
    </row>
    <row r="4303" spans="2:12">
      <c r="B4303" s="268">
        <v>4291</v>
      </c>
      <c r="C4303" s="226"/>
      <c r="D4303" s="227">
        <f>_xlfn.XLOOKUP($C4303,サービス情報マスタcopy!$B:$B,サービス情報マスタcopy!$G:$G,0,0,1)</f>
        <v>0</v>
      </c>
      <c r="E4303" s="228" t="str">
        <f>CONCATENATE($C4303,"-",TEXT(_xlfn.MAXIFS($K$12:K4302,$C$12:C4302,$C4303)+1,"0000"))</f>
        <v>-0001</v>
      </c>
      <c r="F4303" s="226"/>
      <c r="G4303" s="226"/>
      <c r="H4303" s="226"/>
      <c r="I4303" s="229"/>
      <c r="J4303" s="260"/>
      <c r="K4303" s="252">
        <f t="shared" si="70"/>
        <v>1</v>
      </c>
      <c r="L4303" s="9" t="s">
        <v>34</v>
      </c>
    </row>
    <row r="4304" spans="2:12">
      <c r="B4304" s="268">
        <v>4292</v>
      </c>
      <c r="C4304" s="226"/>
      <c r="D4304" s="227">
        <f>_xlfn.XLOOKUP($C4304,サービス情報マスタcopy!$B:$B,サービス情報マスタcopy!$G:$G,0,0,1)</f>
        <v>0</v>
      </c>
      <c r="E4304" s="228" t="str">
        <f>CONCATENATE($C4304,"-",TEXT(_xlfn.MAXIFS($K$12:K4303,$C$12:C4303,$C4304)+1,"0000"))</f>
        <v>-0001</v>
      </c>
      <c r="F4304" s="226"/>
      <c r="G4304" s="226"/>
      <c r="H4304" s="226"/>
      <c r="I4304" s="229"/>
      <c r="J4304" s="260"/>
      <c r="K4304" s="252">
        <f t="shared" si="70"/>
        <v>1</v>
      </c>
      <c r="L4304" s="9" t="s">
        <v>34</v>
      </c>
    </row>
    <row r="4305" spans="2:12">
      <c r="B4305" s="268">
        <v>4293</v>
      </c>
      <c r="C4305" s="226"/>
      <c r="D4305" s="227">
        <f>_xlfn.XLOOKUP($C4305,サービス情報マスタcopy!$B:$B,サービス情報マスタcopy!$G:$G,0,0,1)</f>
        <v>0</v>
      </c>
      <c r="E4305" s="228" t="str">
        <f>CONCATENATE($C4305,"-",TEXT(_xlfn.MAXIFS($K$12:K4304,$C$12:C4304,$C4305)+1,"0000"))</f>
        <v>-0001</v>
      </c>
      <c r="F4305" s="226"/>
      <c r="G4305" s="226"/>
      <c r="H4305" s="226"/>
      <c r="I4305" s="229"/>
      <c r="J4305" s="260"/>
      <c r="K4305" s="252">
        <f t="shared" si="70"/>
        <v>1</v>
      </c>
      <c r="L4305" s="9" t="s">
        <v>34</v>
      </c>
    </row>
    <row r="4306" spans="2:12">
      <c r="B4306" s="268">
        <v>4294</v>
      </c>
      <c r="C4306" s="226"/>
      <c r="D4306" s="227">
        <f>_xlfn.XLOOKUP($C4306,サービス情報マスタcopy!$B:$B,サービス情報マスタcopy!$G:$G,0,0,1)</f>
        <v>0</v>
      </c>
      <c r="E4306" s="228" t="str">
        <f>CONCATENATE($C4306,"-",TEXT(_xlfn.MAXIFS($K$12:K4305,$C$12:C4305,$C4306)+1,"0000"))</f>
        <v>-0001</v>
      </c>
      <c r="F4306" s="226"/>
      <c r="G4306" s="226"/>
      <c r="H4306" s="226"/>
      <c r="I4306" s="229"/>
      <c r="J4306" s="260"/>
      <c r="K4306" s="252">
        <f t="shared" si="70"/>
        <v>1</v>
      </c>
      <c r="L4306" s="9" t="s">
        <v>34</v>
      </c>
    </row>
    <row r="4307" spans="2:12">
      <c r="B4307" s="268">
        <v>4295</v>
      </c>
      <c r="C4307" s="226"/>
      <c r="D4307" s="227">
        <f>_xlfn.XLOOKUP($C4307,サービス情報マスタcopy!$B:$B,サービス情報マスタcopy!$G:$G,0,0,1)</f>
        <v>0</v>
      </c>
      <c r="E4307" s="228" t="str">
        <f>CONCATENATE($C4307,"-",TEXT(_xlfn.MAXIFS($K$12:K4306,$C$12:C4306,$C4307)+1,"0000"))</f>
        <v>-0001</v>
      </c>
      <c r="F4307" s="226"/>
      <c r="G4307" s="226"/>
      <c r="H4307" s="226"/>
      <c r="I4307" s="229"/>
      <c r="J4307" s="260"/>
      <c r="K4307" s="252">
        <f t="shared" si="70"/>
        <v>1</v>
      </c>
      <c r="L4307" s="9" t="s">
        <v>34</v>
      </c>
    </row>
    <row r="4308" spans="2:12">
      <c r="B4308" s="268">
        <v>4296</v>
      </c>
      <c r="C4308" s="226"/>
      <c r="D4308" s="227">
        <f>_xlfn.XLOOKUP($C4308,サービス情報マスタcopy!$B:$B,サービス情報マスタcopy!$G:$G,0,0,1)</f>
        <v>0</v>
      </c>
      <c r="E4308" s="228" t="str">
        <f>CONCATENATE($C4308,"-",TEXT(_xlfn.MAXIFS($K$12:K4307,$C$12:C4307,$C4308)+1,"0000"))</f>
        <v>-0001</v>
      </c>
      <c r="F4308" s="226"/>
      <c r="G4308" s="226"/>
      <c r="H4308" s="226"/>
      <c r="I4308" s="229"/>
      <c r="J4308" s="260"/>
      <c r="K4308" s="252">
        <f t="shared" si="70"/>
        <v>1</v>
      </c>
      <c r="L4308" s="9" t="s">
        <v>34</v>
      </c>
    </row>
    <row r="4309" spans="2:12">
      <c r="B4309" s="268">
        <v>4297</v>
      </c>
      <c r="C4309" s="226"/>
      <c r="D4309" s="227">
        <f>_xlfn.XLOOKUP($C4309,サービス情報マスタcopy!$B:$B,サービス情報マスタcopy!$G:$G,0,0,1)</f>
        <v>0</v>
      </c>
      <c r="E4309" s="228" t="str">
        <f>CONCATENATE($C4309,"-",TEXT(_xlfn.MAXIFS($K$12:K4308,$C$12:C4308,$C4309)+1,"0000"))</f>
        <v>-0001</v>
      </c>
      <c r="F4309" s="226"/>
      <c r="G4309" s="226"/>
      <c r="H4309" s="226"/>
      <c r="I4309" s="229"/>
      <c r="J4309" s="260"/>
      <c r="K4309" s="252">
        <f t="shared" si="70"/>
        <v>1</v>
      </c>
      <c r="L4309" s="9" t="s">
        <v>34</v>
      </c>
    </row>
    <row r="4310" spans="2:12">
      <c r="B4310" s="268">
        <v>4298</v>
      </c>
      <c r="C4310" s="226"/>
      <c r="D4310" s="227">
        <f>_xlfn.XLOOKUP($C4310,サービス情報マスタcopy!$B:$B,サービス情報マスタcopy!$G:$G,0,0,1)</f>
        <v>0</v>
      </c>
      <c r="E4310" s="228" t="str">
        <f>CONCATENATE($C4310,"-",TEXT(_xlfn.MAXIFS($K$12:K4309,$C$12:C4309,$C4310)+1,"0000"))</f>
        <v>-0001</v>
      </c>
      <c r="F4310" s="226"/>
      <c r="G4310" s="226"/>
      <c r="H4310" s="226"/>
      <c r="I4310" s="229"/>
      <c r="J4310" s="260"/>
      <c r="K4310" s="252">
        <f t="shared" si="70"/>
        <v>1</v>
      </c>
      <c r="L4310" s="9" t="s">
        <v>34</v>
      </c>
    </row>
    <row r="4311" spans="2:12">
      <c r="B4311" s="268">
        <v>4299</v>
      </c>
      <c r="C4311" s="226"/>
      <c r="D4311" s="227">
        <f>_xlfn.XLOOKUP($C4311,サービス情報マスタcopy!$B:$B,サービス情報マスタcopy!$G:$G,0,0,1)</f>
        <v>0</v>
      </c>
      <c r="E4311" s="228" t="str">
        <f>CONCATENATE($C4311,"-",TEXT(_xlfn.MAXIFS($K$12:K4310,$C$12:C4310,$C4311)+1,"0000"))</f>
        <v>-0001</v>
      </c>
      <c r="F4311" s="226"/>
      <c r="G4311" s="226"/>
      <c r="H4311" s="226"/>
      <c r="I4311" s="229"/>
      <c r="J4311" s="260"/>
      <c r="K4311" s="252">
        <f t="shared" si="70"/>
        <v>1</v>
      </c>
      <c r="L4311" s="9" t="s">
        <v>34</v>
      </c>
    </row>
    <row r="4312" spans="2:12">
      <c r="B4312" s="268">
        <v>4300</v>
      </c>
      <c r="C4312" s="226"/>
      <c r="D4312" s="227">
        <f>_xlfn.XLOOKUP($C4312,サービス情報マスタcopy!$B:$B,サービス情報マスタcopy!$G:$G,0,0,1)</f>
        <v>0</v>
      </c>
      <c r="E4312" s="228" t="str">
        <f>CONCATENATE($C4312,"-",TEXT(_xlfn.MAXIFS($K$12:K4311,$C$12:C4311,$C4312)+1,"0000"))</f>
        <v>-0001</v>
      </c>
      <c r="F4312" s="226"/>
      <c r="G4312" s="226"/>
      <c r="H4312" s="226"/>
      <c r="I4312" s="229"/>
      <c r="J4312" s="260"/>
      <c r="K4312" s="252">
        <f t="shared" si="70"/>
        <v>1</v>
      </c>
      <c r="L4312" s="9" t="s">
        <v>34</v>
      </c>
    </row>
    <row r="4313" spans="2:12">
      <c r="B4313" s="268">
        <v>4301</v>
      </c>
      <c r="C4313" s="226"/>
      <c r="D4313" s="227">
        <f>_xlfn.XLOOKUP($C4313,サービス情報マスタcopy!$B:$B,サービス情報マスタcopy!$G:$G,0,0,1)</f>
        <v>0</v>
      </c>
      <c r="E4313" s="228" t="str">
        <f>CONCATENATE($C4313,"-",TEXT(_xlfn.MAXIFS($K$12:K4312,$C$12:C4312,$C4313)+1,"0000"))</f>
        <v>-0001</v>
      </c>
      <c r="F4313" s="226"/>
      <c r="G4313" s="226"/>
      <c r="H4313" s="226"/>
      <c r="I4313" s="229"/>
      <c r="J4313" s="260"/>
      <c r="K4313" s="252">
        <f t="shared" si="70"/>
        <v>1</v>
      </c>
      <c r="L4313" s="9" t="s">
        <v>34</v>
      </c>
    </row>
    <row r="4314" spans="2:12">
      <c r="B4314" s="268">
        <v>4302</v>
      </c>
      <c r="C4314" s="226"/>
      <c r="D4314" s="227">
        <f>_xlfn.XLOOKUP($C4314,サービス情報マスタcopy!$B:$B,サービス情報マスタcopy!$G:$G,0,0,1)</f>
        <v>0</v>
      </c>
      <c r="E4314" s="228" t="str">
        <f>CONCATENATE($C4314,"-",TEXT(_xlfn.MAXIFS($K$12:K4313,$C$12:C4313,$C4314)+1,"0000"))</f>
        <v>-0001</v>
      </c>
      <c r="F4314" s="226"/>
      <c r="G4314" s="226"/>
      <c r="H4314" s="226"/>
      <c r="I4314" s="229"/>
      <c r="J4314" s="260"/>
      <c r="K4314" s="252">
        <f t="shared" si="70"/>
        <v>1</v>
      </c>
      <c r="L4314" s="9" t="s">
        <v>34</v>
      </c>
    </row>
    <row r="4315" spans="2:12">
      <c r="B4315" s="268">
        <v>4303</v>
      </c>
      <c r="C4315" s="226"/>
      <c r="D4315" s="227">
        <f>_xlfn.XLOOKUP($C4315,サービス情報マスタcopy!$B:$B,サービス情報マスタcopy!$G:$G,0,0,1)</f>
        <v>0</v>
      </c>
      <c r="E4315" s="228" t="str">
        <f>CONCATENATE($C4315,"-",TEXT(_xlfn.MAXIFS($K$12:K4314,$C$12:C4314,$C4315)+1,"0000"))</f>
        <v>-0001</v>
      </c>
      <c r="F4315" s="226"/>
      <c r="G4315" s="226"/>
      <c r="H4315" s="226"/>
      <c r="I4315" s="229"/>
      <c r="J4315" s="260"/>
      <c r="K4315" s="252">
        <f t="shared" si="70"/>
        <v>1</v>
      </c>
      <c r="L4315" s="9" t="s">
        <v>34</v>
      </c>
    </row>
    <row r="4316" spans="2:12">
      <c r="B4316" s="268">
        <v>4304</v>
      </c>
      <c r="C4316" s="226"/>
      <c r="D4316" s="227">
        <f>_xlfn.XLOOKUP($C4316,サービス情報マスタcopy!$B:$B,サービス情報マスタcopy!$G:$G,0,0,1)</f>
        <v>0</v>
      </c>
      <c r="E4316" s="228" t="str">
        <f>CONCATENATE($C4316,"-",TEXT(_xlfn.MAXIFS($K$12:K4315,$C$12:C4315,$C4316)+1,"0000"))</f>
        <v>-0001</v>
      </c>
      <c r="F4316" s="226"/>
      <c r="G4316" s="226"/>
      <c r="H4316" s="226"/>
      <c r="I4316" s="229"/>
      <c r="J4316" s="260"/>
      <c r="K4316" s="252">
        <f t="shared" si="70"/>
        <v>1</v>
      </c>
      <c r="L4316" s="9" t="s">
        <v>34</v>
      </c>
    </row>
    <row r="4317" spans="2:12">
      <c r="B4317" s="268">
        <v>4305</v>
      </c>
      <c r="C4317" s="226"/>
      <c r="D4317" s="227">
        <f>_xlfn.XLOOKUP($C4317,サービス情報マスタcopy!$B:$B,サービス情報マスタcopy!$G:$G,0,0,1)</f>
        <v>0</v>
      </c>
      <c r="E4317" s="228" t="str">
        <f>CONCATENATE($C4317,"-",TEXT(_xlfn.MAXIFS($K$12:K4316,$C$12:C4316,$C4317)+1,"0000"))</f>
        <v>-0001</v>
      </c>
      <c r="F4317" s="226"/>
      <c r="G4317" s="226"/>
      <c r="H4317" s="226"/>
      <c r="I4317" s="229"/>
      <c r="J4317" s="260"/>
      <c r="K4317" s="252">
        <f t="shared" si="70"/>
        <v>1</v>
      </c>
      <c r="L4317" s="9" t="s">
        <v>34</v>
      </c>
    </row>
    <row r="4318" spans="2:12">
      <c r="B4318" s="268">
        <v>4306</v>
      </c>
      <c r="C4318" s="226"/>
      <c r="D4318" s="227">
        <f>_xlfn.XLOOKUP($C4318,サービス情報マスタcopy!$B:$B,サービス情報マスタcopy!$G:$G,0,0,1)</f>
        <v>0</v>
      </c>
      <c r="E4318" s="228" t="str">
        <f>CONCATENATE($C4318,"-",TEXT(_xlfn.MAXIFS($K$12:K4317,$C$12:C4317,$C4318)+1,"0000"))</f>
        <v>-0001</v>
      </c>
      <c r="F4318" s="226"/>
      <c r="G4318" s="226"/>
      <c r="H4318" s="226"/>
      <c r="I4318" s="229"/>
      <c r="J4318" s="260"/>
      <c r="K4318" s="252">
        <f t="shared" si="70"/>
        <v>1</v>
      </c>
      <c r="L4318" s="9" t="s">
        <v>34</v>
      </c>
    </row>
    <row r="4319" spans="2:12">
      <c r="B4319" s="268">
        <v>4307</v>
      </c>
      <c r="C4319" s="226"/>
      <c r="D4319" s="227">
        <f>_xlfn.XLOOKUP($C4319,サービス情報マスタcopy!$B:$B,サービス情報マスタcopy!$G:$G,0,0,1)</f>
        <v>0</v>
      </c>
      <c r="E4319" s="228" t="str">
        <f>CONCATENATE($C4319,"-",TEXT(_xlfn.MAXIFS($K$12:K4318,$C$12:C4318,$C4319)+1,"0000"))</f>
        <v>-0001</v>
      </c>
      <c r="F4319" s="226"/>
      <c r="G4319" s="226"/>
      <c r="H4319" s="226"/>
      <c r="I4319" s="229"/>
      <c r="J4319" s="260"/>
      <c r="K4319" s="252">
        <f t="shared" si="70"/>
        <v>1</v>
      </c>
      <c r="L4319" s="9" t="s">
        <v>34</v>
      </c>
    </row>
    <row r="4320" spans="2:12">
      <c r="B4320" s="268">
        <v>4308</v>
      </c>
      <c r="C4320" s="226"/>
      <c r="D4320" s="227">
        <f>_xlfn.XLOOKUP($C4320,サービス情報マスタcopy!$B:$B,サービス情報マスタcopy!$G:$G,0,0,1)</f>
        <v>0</v>
      </c>
      <c r="E4320" s="228" t="str">
        <f>CONCATENATE($C4320,"-",TEXT(_xlfn.MAXIFS($K$12:K4319,$C$12:C4319,$C4320)+1,"0000"))</f>
        <v>-0001</v>
      </c>
      <c r="F4320" s="226"/>
      <c r="G4320" s="226"/>
      <c r="H4320" s="226"/>
      <c r="I4320" s="229"/>
      <c r="J4320" s="260"/>
      <c r="K4320" s="252">
        <f t="shared" si="70"/>
        <v>1</v>
      </c>
      <c r="L4320" s="9" t="s">
        <v>34</v>
      </c>
    </row>
    <row r="4321" spans="2:12">
      <c r="B4321" s="268">
        <v>4309</v>
      </c>
      <c r="C4321" s="226"/>
      <c r="D4321" s="227">
        <f>_xlfn.XLOOKUP($C4321,サービス情報マスタcopy!$B:$B,サービス情報マスタcopy!$G:$G,0,0,1)</f>
        <v>0</v>
      </c>
      <c r="E4321" s="228" t="str">
        <f>CONCATENATE($C4321,"-",TEXT(_xlfn.MAXIFS($K$12:K4320,$C$12:C4320,$C4321)+1,"0000"))</f>
        <v>-0001</v>
      </c>
      <c r="F4321" s="226"/>
      <c r="G4321" s="226"/>
      <c r="H4321" s="226"/>
      <c r="I4321" s="229"/>
      <c r="J4321" s="260"/>
      <c r="K4321" s="252">
        <f t="shared" si="70"/>
        <v>1</v>
      </c>
      <c r="L4321" s="9" t="s">
        <v>34</v>
      </c>
    </row>
    <row r="4322" spans="2:12">
      <c r="B4322" s="268">
        <v>4310</v>
      </c>
      <c r="C4322" s="226"/>
      <c r="D4322" s="227">
        <f>_xlfn.XLOOKUP($C4322,サービス情報マスタcopy!$B:$B,サービス情報マスタcopy!$G:$G,0,0,1)</f>
        <v>0</v>
      </c>
      <c r="E4322" s="228" t="str">
        <f>CONCATENATE($C4322,"-",TEXT(_xlfn.MAXIFS($K$12:K4321,$C$12:C4321,$C4322)+1,"0000"))</f>
        <v>-0001</v>
      </c>
      <c r="F4322" s="226"/>
      <c r="G4322" s="226"/>
      <c r="H4322" s="226"/>
      <c r="I4322" s="229"/>
      <c r="J4322" s="260"/>
      <c r="K4322" s="252">
        <f t="shared" si="70"/>
        <v>1</v>
      </c>
      <c r="L4322" s="9" t="s">
        <v>34</v>
      </c>
    </row>
    <row r="4323" spans="2:12">
      <c r="B4323" s="268">
        <v>4311</v>
      </c>
      <c r="C4323" s="226"/>
      <c r="D4323" s="227">
        <f>_xlfn.XLOOKUP($C4323,サービス情報マスタcopy!$B:$B,サービス情報マスタcopy!$G:$G,0,0,1)</f>
        <v>0</v>
      </c>
      <c r="E4323" s="228" t="str">
        <f>CONCATENATE($C4323,"-",TEXT(_xlfn.MAXIFS($K$12:K4322,$C$12:C4322,$C4323)+1,"0000"))</f>
        <v>-0001</v>
      </c>
      <c r="F4323" s="226"/>
      <c r="G4323" s="226"/>
      <c r="H4323" s="226"/>
      <c r="I4323" s="229"/>
      <c r="J4323" s="260"/>
      <c r="K4323" s="252">
        <f t="shared" si="70"/>
        <v>1</v>
      </c>
      <c r="L4323" s="9" t="s">
        <v>34</v>
      </c>
    </row>
    <row r="4324" spans="2:12">
      <c r="B4324" s="268">
        <v>4312</v>
      </c>
      <c r="C4324" s="226"/>
      <c r="D4324" s="227">
        <f>_xlfn.XLOOKUP($C4324,サービス情報マスタcopy!$B:$B,サービス情報マスタcopy!$G:$G,0,0,1)</f>
        <v>0</v>
      </c>
      <c r="E4324" s="228" t="str">
        <f>CONCATENATE($C4324,"-",TEXT(_xlfn.MAXIFS($K$12:K4323,$C$12:C4323,$C4324)+1,"0000"))</f>
        <v>-0001</v>
      </c>
      <c r="F4324" s="226"/>
      <c r="G4324" s="226"/>
      <c r="H4324" s="226"/>
      <c r="I4324" s="229"/>
      <c r="J4324" s="260"/>
      <c r="K4324" s="252">
        <f t="shared" si="70"/>
        <v>1</v>
      </c>
      <c r="L4324" s="9" t="s">
        <v>34</v>
      </c>
    </row>
    <row r="4325" spans="2:12">
      <c r="B4325" s="268">
        <v>4313</v>
      </c>
      <c r="C4325" s="226"/>
      <c r="D4325" s="227">
        <f>_xlfn.XLOOKUP($C4325,サービス情報マスタcopy!$B:$B,サービス情報マスタcopy!$G:$G,0,0,1)</f>
        <v>0</v>
      </c>
      <c r="E4325" s="228" t="str">
        <f>CONCATENATE($C4325,"-",TEXT(_xlfn.MAXIFS($K$12:K4324,$C$12:C4324,$C4325)+1,"0000"))</f>
        <v>-0001</v>
      </c>
      <c r="F4325" s="226"/>
      <c r="G4325" s="226"/>
      <c r="H4325" s="226"/>
      <c r="I4325" s="229"/>
      <c r="J4325" s="260"/>
      <c r="K4325" s="252">
        <f t="shared" si="70"/>
        <v>1</v>
      </c>
      <c r="L4325" s="9" t="s">
        <v>34</v>
      </c>
    </row>
    <row r="4326" spans="2:12">
      <c r="B4326" s="268">
        <v>4314</v>
      </c>
      <c r="C4326" s="226"/>
      <c r="D4326" s="227">
        <f>_xlfn.XLOOKUP($C4326,サービス情報マスタcopy!$B:$B,サービス情報マスタcopy!$G:$G,0,0,1)</f>
        <v>0</v>
      </c>
      <c r="E4326" s="228" t="str">
        <f>CONCATENATE($C4326,"-",TEXT(_xlfn.MAXIFS($K$12:K4325,$C$12:C4325,$C4326)+1,"0000"))</f>
        <v>-0001</v>
      </c>
      <c r="F4326" s="226"/>
      <c r="G4326" s="226"/>
      <c r="H4326" s="226"/>
      <c r="I4326" s="229"/>
      <c r="J4326" s="260"/>
      <c r="K4326" s="252">
        <f t="shared" si="70"/>
        <v>1</v>
      </c>
      <c r="L4326" s="9" t="s">
        <v>34</v>
      </c>
    </row>
    <row r="4327" spans="2:12">
      <c r="B4327" s="268">
        <v>4315</v>
      </c>
      <c r="C4327" s="226"/>
      <c r="D4327" s="227">
        <f>_xlfn.XLOOKUP($C4327,サービス情報マスタcopy!$B:$B,サービス情報マスタcopy!$G:$G,0,0,1)</f>
        <v>0</v>
      </c>
      <c r="E4327" s="228" t="str">
        <f>CONCATENATE($C4327,"-",TEXT(_xlfn.MAXIFS($K$12:K4326,$C$12:C4326,$C4327)+1,"0000"))</f>
        <v>-0001</v>
      </c>
      <c r="F4327" s="226"/>
      <c r="G4327" s="226"/>
      <c r="H4327" s="226"/>
      <c r="I4327" s="229"/>
      <c r="J4327" s="260"/>
      <c r="K4327" s="252">
        <f t="shared" si="70"/>
        <v>1</v>
      </c>
      <c r="L4327" s="9" t="s">
        <v>34</v>
      </c>
    </row>
    <row r="4328" spans="2:12">
      <c r="B4328" s="268">
        <v>4316</v>
      </c>
      <c r="C4328" s="226"/>
      <c r="D4328" s="227">
        <f>_xlfn.XLOOKUP($C4328,サービス情報マスタcopy!$B:$B,サービス情報マスタcopy!$G:$G,0,0,1)</f>
        <v>0</v>
      </c>
      <c r="E4328" s="228" t="str">
        <f>CONCATENATE($C4328,"-",TEXT(_xlfn.MAXIFS($K$12:K4327,$C$12:C4327,$C4328)+1,"0000"))</f>
        <v>-0001</v>
      </c>
      <c r="F4328" s="226"/>
      <c r="G4328" s="226"/>
      <c r="H4328" s="226"/>
      <c r="I4328" s="229"/>
      <c r="J4328" s="260"/>
      <c r="K4328" s="252">
        <f t="shared" si="70"/>
        <v>1</v>
      </c>
      <c r="L4328" s="9" t="s">
        <v>34</v>
      </c>
    </row>
    <row r="4329" spans="2:12">
      <c r="B4329" s="268">
        <v>4317</v>
      </c>
      <c r="C4329" s="226"/>
      <c r="D4329" s="227">
        <f>_xlfn.XLOOKUP($C4329,サービス情報マスタcopy!$B:$B,サービス情報マスタcopy!$G:$G,0,0,1)</f>
        <v>0</v>
      </c>
      <c r="E4329" s="228" t="str">
        <f>CONCATENATE($C4329,"-",TEXT(_xlfn.MAXIFS($K$12:K4328,$C$12:C4328,$C4329)+1,"0000"))</f>
        <v>-0001</v>
      </c>
      <c r="F4329" s="226"/>
      <c r="G4329" s="226"/>
      <c r="H4329" s="226"/>
      <c r="I4329" s="229"/>
      <c r="J4329" s="260"/>
      <c r="K4329" s="252">
        <f t="shared" si="70"/>
        <v>1</v>
      </c>
      <c r="L4329" s="9" t="s">
        <v>34</v>
      </c>
    </row>
    <row r="4330" spans="2:12">
      <c r="B4330" s="268">
        <v>4318</v>
      </c>
      <c r="C4330" s="226"/>
      <c r="D4330" s="227">
        <f>_xlfn.XLOOKUP($C4330,サービス情報マスタcopy!$B:$B,サービス情報マスタcopy!$G:$G,0,0,1)</f>
        <v>0</v>
      </c>
      <c r="E4330" s="228" t="str">
        <f>CONCATENATE($C4330,"-",TEXT(_xlfn.MAXIFS($K$12:K4329,$C$12:C4329,$C4330)+1,"0000"))</f>
        <v>-0001</v>
      </c>
      <c r="F4330" s="226"/>
      <c r="G4330" s="226"/>
      <c r="H4330" s="226"/>
      <c r="I4330" s="229"/>
      <c r="J4330" s="260"/>
      <c r="K4330" s="252">
        <f t="shared" si="70"/>
        <v>1</v>
      </c>
      <c r="L4330" s="9" t="s">
        <v>34</v>
      </c>
    </row>
    <row r="4331" spans="2:12">
      <c r="B4331" s="268">
        <v>4319</v>
      </c>
      <c r="C4331" s="226"/>
      <c r="D4331" s="227">
        <f>_xlfn.XLOOKUP($C4331,サービス情報マスタcopy!$B:$B,サービス情報マスタcopy!$G:$G,0,0,1)</f>
        <v>0</v>
      </c>
      <c r="E4331" s="228" t="str">
        <f>CONCATENATE($C4331,"-",TEXT(_xlfn.MAXIFS($K$12:K4330,$C$12:C4330,$C4331)+1,"0000"))</f>
        <v>-0001</v>
      </c>
      <c r="F4331" s="226"/>
      <c r="G4331" s="226"/>
      <c r="H4331" s="226"/>
      <c r="I4331" s="229"/>
      <c r="J4331" s="260"/>
      <c r="K4331" s="252">
        <f t="shared" si="70"/>
        <v>1</v>
      </c>
      <c r="L4331" s="9" t="s">
        <v>34</v>
      </c>
    </row>
    <row r="4332" spans="2:12">
      <c r="B4332" s="268">
        <v>4320</v>
      </c>
      <c r="C4332" s="226"/>
      <c r="D4332" s="227">
        <f>_xlfn.XLOOKUP($C4332,サービス情報マスタcopy!$B:$B,サービス情報マスタcopy!$G:$G,0,0,1)</f>
        <v>0</v>
      </c>
      <c r="E4332" s="228" t="str">
        <f>CONCATENATE($C4332,"-",TEXT(_xlfn.MAXIFS($K$12:K4331,$C$12:C4331,$C4332)+1,"0000"))</f>
        <v>-0001</v>
      </c>
      <c r="F4332" s="226"/>
      <c r="G4332" s="226"/>
      <c r="H4332" s="226"/>
      <c r="I4332" s="229"/>
      <c r="J4332" s="260"/>
      <c r="K4332" s="252">
        <f t="shared" si="70"/>
        <v>1</v>
      </c>
      <c r="L4332" s="9" t="s">
        <v>34</v>
      </c>
    </row>
    <row r="4333" spans="2:12">
      <c r="B4333" s="268">
        <v>4321</v>
      </c>
      <c r="C4333" s="226"/>
      <c r="D4333" s="227">
        <f>_xlfn.XLOOKUP($C4333,サービス情報マスタcopy!$B:$B,サービス情報マスタcopy!$G:$G,0,0,1)</f>
        <v>0</v>
      </c>
      <c r="E4333" s="228" t="str">
        <f>CONCATENATE($C4333,"-",TEXT(_xlfn.MAXIFS($K$12:K4332,$C$12:C4332,$C4333)+1,"0000"))</f>
        <v>-0001</v>
      </c>
      <c r="F4333" s="226"/>
      <c r="G4333" s="226"/>
      <c r="H4333" s="226"/>
      <c r="I4333" s="229"/>
      <c r="J4333" s="260"/>
      <c r="K4333" s="252">
        <f t="shared" si="70"/>
        <v>1</v>
      </c>
      <c r="L4333" s="9" t="s">
        <v>34</v>
      </c>
    </row>
    <row r="4334" spans="2:12">
      <c r="B4334" s="268">
        <v>4322</v>
      </c>
      <c r="C4334" s="226"/>
      <c r="D4334" s="227">
        <f>_xlfn.XLOOKUP($C4334,サービス情報マスタcopy!$B:$B,サービス情報マスタcopy!$G:$G,0,0,1)</f>
        <v>0</v>
      </c>
      <c r="E4334" s="228" t="str">
        <f>CONCATENATE($C4334,"-",TEXT(_xlfn.MAXIFS($K$12:K4333,$C$12:C4333,$C4334)+1,"0000"))</f>
        <v>-0001</v>
      </c>
      <c r="F4334" s="226"/>
      <c r="G4334" s="226"/>
      <c r="H4334" s="226"/>
      <c r="I4334" s="229"/>
      <c r="J4334" s="260"/>
      <c r="K4334" s="252">
        <f t="shared" si="70"/>
        <v>1</v>
      </c>
      <c r="L4334" s="9" t="s">
        <v>34</v>
      </c>
    </row>
    <row r="4335" spans="2:12">
      <c r="B4335" s="268">
        <v>4323</v>
      </c>
      <c r="C4335" s="226"/>
      <c r="D4335" s="227">
        <f>_xlfn.XLOOKUP($C4335,サービス情報マスタcopy!$B:$B,サービス情報マスタcopy!$G:$G,0,0,1)</f>
        <v>0</v>
      </c>
      <c r="E4335" s="228" t="str">
        <f>CONCATENATE($C4335,"-",TEXT(_xlfn.MAXIFS($K$12:K4334,$C$12:C4334,$C4335)+1,"0000"))</f>
        <v>-0001</v>
      </c>
      <c r="F4335" s="226"/>
      <c r="G4335" s="226"/>
      <c r="H4335" s="226"/>
      <c r="I4335" s="229"/>
      <c r="J4335" s="260"/>
      <c r="K4335" s="252">
        <f t="shared" si="70"/>
        <v>1</v>
      </c>
      <c r="L4335" s="9" t="s">
        <v>34</v>
      </c>
    </row>
    <row r="4336" spans="2:12">
      <c r="B4336" s="268">
        <v>4324</v>
      </c>
      <c r="C4336" s="226"/>
      <c r="D4336" s="227">
        <f>_xlfn.XLOOKUP($C4336,サービス情報マスタcopy!$B:$B,サービス情報マスタcopy!$G:$G,0,0,1)</f>
        <v>0</v>
      </c>
      <c r="E4336" s="228" t="str">
        <f>CONCATENATE($C4336,"-",TEXT(_xlfn.MAXIFS($K$12:K4335,$C$12:C4335,$C4336)+1,"0000"))</f>
        <v>-0001</v>
      </c>
      <c r="F4336" s="226"/>
      <c r="G4336" s="226"/>
      <c r="H4336" s="226"/>
      <c r="I4336" s="229"/>
      <c r="J4336" s="260"/>
      <c r="K4336" s="252">
        <f t="shared" si="70"/>
        <v>1</v>
      </c>
      <c r="L4336" s="9" t="s">
        <v>34</v>
      </c>
    </row>
    <row r="4337" spans="2:12">
      <c r="B4337" s="268">
        <v>4325</v>
      </c>
      <c r="C4337" s="226"/>
      <c r="D4337" s="227">
        <f>_xlfn.XLOOKUP($C4337,サービス情報マスタcopy!$B:$B,サービス情報マスタcopy!$G:$G,0,0,1)</f>
        <v>0</v>
      </c>
      <c r="E4337" s="228" t="str">
        <f>CONCATENATE($C4337,"-",TEXT(_xlfn.MAXIFS($K$12:K4336,$C$12:C4336,$C4337)+1,"0000"))</f>
        <v>-0001</v>
      </c>
      <c r="F4337" s="226"/>
      <c r="G4337" s="226"/>
      <c r="H4337" s="226"/>
      <c r="I4337" s="229"/>
      <c r="J4337" s="260"/>
      <c r="K4337" s="252">
        <f t="shared" si="70"/>
        <v>1</v>
      </c>
      <c r="L4337" s="9" t="s">
        <v>34</v>
      </c>
    </row>
    <row r="4338" spans="2:12">
      <c r="B4338" s="268">
        <v>4326</v>
      </c>
      <c r="C4338" s="226"/>
      <c r="D4338" s="227">
        <f>_xlfn.XLOOKUP($C4338,サービス情報マスタcopy!$B:$B,サービス情報マスタcopy!$G:$G,0,0,1)</f>
        <v>0</v>
      </c>
      <c r="E4338" s="228" t="str">
        <f>CONCATENATE($C4338,"-",TEXT(_xlfn.MAXIFS($K$12:K4337,$C$12:C4337,$C4338)+1,"0000"))</f>
        <v>-0001</v>
      </c>
      <c r="F4338" s="226"/>
      <c r="G4338" s="226"/>
      <c r="H4338" s="226"/>
      <c r="I4338" s="229"/>
      <c r="J4338" s="260"/>
      <c r="K4338" s="252">
        <f t="shared" ref="K4338:K4401" si="71">VALUE(RIGHT($E4338,4))</f>
        <v>1</v>
      </c>
      <c r="L4338" s="9" t="s">
        <v>34</v>
      </c>
    </row>
    <row r="4339" spans="2:12">
      <c r="B4339" s="268">
        <v>4327</v>
      </c>
      <c r="C4339" s="226"/>
      <c r="D4339" s="227">
        <f>_xlfn.XLOOKUP($C4339,サービス情報マスタcopy!$B:$B,サービス情報マスタcopy!$G:$G,0,0,1)</f>
        <v>0</v>
      </c>
      <c r="E4339" s="228" t="str">
        <f>CONCATENATE($C4339,"-",TEXT(_xlfn.MAXIFS($K$12:K4338,$C$12:C4338,$C4339)+1,"0000"))</f>
        <v>-0001</v>
      </c>
      <c r="F4339" s="226"/>
      <c r="G4339" s="226"/>
      <c r="H4339" s="226"/>
      <c r="I4339" s="229"/>
      <c r="J4339" s="260"/>
      <c r="K4339" s="252">
        <f t="shared" si="71"/>
        <v>1</v>
      </c>
      <c r="L4339" s="9" t="s">
        <v>34</v>
      </c>
    </row>
    <row r="4340" spans="2:12">
      <c r="B4340" s="268">
        <v>4328</v>
      </c>
      <c r="C4340" s="226"/>
      <c r="D4340" s="227">
        <f>_xlfn.XLOOKUP($C4340,サービス情報マスタcopy!$B:$B,サービス情報マスタcopy!$G:$G,0,0,1)</f>
        <v>0</v>
      </c>
      <c r="E4340" s="228" t="str">
        <f>CONCATENATE($C4340,"-",TEXT(_xlfn.MAXIFS($K$12:K4339,$C$12:C4339,$C4340)+1,"0000"))</f>
        <v>-0001</v>
      </c>
      <c r="F4340" s="226"/>
      <c r="G4340" s="226"/>
      <c r="H4340" s="226"/>
      <c r="I4340" s="229"/>
      <c r="J4340" s="260"/>
      <c r="K4340" s="252">
        <f t="shared" si="71"/>
        <v>1</v>
      </c>
      <c r="L4340" s="9" t="s">
        <v>34</v>
      </c>
    </row>
    <row r="4341" spans="2:12">
      <c r="B4341" s="268">
        <v>4329</v>
      </c>
      <c r="C4341" s="226"/>
      <c r="D4341" s="227">
        <f>_xlfn.XLOOKUP($C4341,サービス情報マスタcopy!$B:$B,サービス情報マスタcopy!$G:$G,0,0,1)</f>
        <v>0</v>
      </c>
      <c r="E4341" s="228" t="str">
        <f>CONCATENATE($C4341,"-",TEXT(_xlfn.MAXIFS($K$12:K4340,$C$12:C4340,$C4341)+1,"0000"))</f>
        <v>-0001</v>
      </c>
      <c r="F4341" s="226"/>
      <c r="G4341" s="226"/>
      <c r="H4341" s="226"/>
      <c r="I4341" s="229"/>
      <c r="J4341" s="260"/>
      <c r="K4341" s="252">
        <f t="shared" si="71"/>
        <v>1</v>
      </c>
      <c r="L4341" s="9" t="s">
        <v>34</v>
      </c>
    </row>
    <row r="4342" spans="2:12">
      <c r="B4342" s="268">
        <v>4330</v>
      </c>
      <c r="C4342" s="226"/>
      <c r="D4342" s="227">
        <f>_xlfn.XLOOKUP($C4342,サービス情報マスタcopy!$B:$B,サービス情報マスタcopy!$G:$G,0,0,1)</f>
        <v>0</v>
      </c>
      <c r="E4342" s="228" t="str">
        <f>CONCATENATE($C4342,"-",TEXT(_xlfn.MAXIFS($K$12:K4341,$C$12:C4341,$C4342)+1,"0000"))</f>
        <v>-0001</v>
      </c>
      <c r="F4342" s="226"/>
      <c r="G4342" s="226"/>
      <c r="H4342" s="226"/>
      <c r="I4342" s="229"/>
      <c r="J4342" s="260"/>
      <c r="K4342" s="252">
        <f t="shared" si="71"/>
        <v>1</v>
      </c>
      <c r="L4342" s="9" t="s">
        <v>34</v>
      </c>
    </row>
    <row r="4343" spans="2:12">
      <c r="B4343" s="268">
        <v>4331</v>
      </c>
      <c r="C4343" s="226"/>
      <c r="D4343" s="227">
        <f>_xlfn.XLOOKUP($C4343,サービス情報マスタcopy!$B:$B,サービス情報マスタcopy!$G:$G,0,0,1)</f>
        <v>0</v>
      </c>
      <c r="E4343" s="228" t="str">
        <f>CONCATENATE($C4343,"-",TEXT(_xlfn.MAXIFS($K$12:K4342,$C$12:C4342,$C4343)+1,"0000"))</f>
        <v>-0001</v>
      </c>
      <c r="F4343" s="226"/>
      <c r="G4343" s="226"/>
      <c r="H4343" s="226"/>
      <c r="I4343" s="229"/>
      <c r="J4343" s="260"/>
      <c r="K4343" s="252">
        <f t="shared" si="71"/>
        <v>1</v>
      </c>
      <c r="L4343" s="9" t="s">
        <v>34</v>
      </c>
    </row>
    <row r="4344" spans="2:12">
      <c r="B4344" s="268">
        <v>4332</v>
      </c>
      <c r="C4344" s="226"/>
      <c r="D4344" s="227">
        <f>_xlfn.XLOOKUP($C4344,サービス情報マスタcopy!$B:$B,サービス情報マスタcopy!$G:$G,0,0,1)</f>
        <v>0</v>
      </c>
      <c r="E4344" s="228" t="str">
        <f>CONCATENATE($C4344,"-",TEXT(_xlfn.MAXIFS($K$12:K4343,$C$12:C4343,$C4344)+1,"0000"))</f>
        <v>-0001</v>
      </c>
      <c r="F4344" s="226"/>
      <c r="G4344" s="226"/>
      <c r="H4344" s="226"/>
      <c r="I4344" s="229"/>
      <c r="J4344" s="260"/>
      <c r="K4344" s="252">
        <f t="shared" si="71"/>
        <v>1</v>
      </c>
      <c r="L4344" s="9" t="s">
        <v>34</v>
      </c>
    </row>
    <row r="4345" spans="2:12">
      <c r="B4345" s="268">
        <v>4333</v>
      </c>
      <c r="C4345" s="226"/>
      <c r="D4345" s="227">
        <f>_xlfn.XLOOKUP($C4345,サービス情報マスタcopy!$B:$B,サービス情報マスタcopy!$G:$G,0,0,1)</f>
        <v>0</v>
      </c>
      <c r="E4345" s="228" t="str">
        <f>CONCATENATE($C4345,"-",TEXT(_xlfn.MAXIFS($K$12:K4344,$C$12:C4344,$C4345)+1,"0000"))</f>
        <v>-0001</v>
      </c>
      <c r="F4345" s="226"/>
      <c r="G4345" s="226"/>
      <c r="H4345" s="226"/>
      <c r="I4345" s="229"/>
      <c r="J4345" s="260"/>
      <c r="K4345" s="252">
        <f t="shared" si="71"/>
        <v>1</v>
      </c>
      <c r="L4345" s="9" t="s">
        <v>34</v>
      </c>
    </row>
    <row r="4346" spans="2:12">
      <c r="B4346" s="268">
        <v>4334</v>
      </c>
      <c r="C4346" s="226"/>
      <c r="D4346" s="227">
        <f>_xlfn.XLOOKUP($C4346,サービス情報マスタcopy!$B:$B,サービス情報マスタcopy!$G:$G,0,0,1)</f>
        <v>0</v>
      </c>
      <c r="E4346" s="228" t="str">
        <f>CONCATENATE($C4346,"-",TEXT(_xlfn.MAXIFS($K$12:K4345,$C$12:C4345,$C4346)+1,"0000"))</f>
        <v>-0001</v>
      </c>
      <c r="F4346" s="226"/>
      <c r="G4346" s="226"/>
      <c r="H4346" s="226"/>
      <c r="I4346" s="229"/>
      <c r="J4346" s="260"/>
      <c r="K4346" s="252">
        <f t="shared" si="71"/>
        <v>1</v>
      </c>
      <c r="L4346" s="9" t="s">
        <v>34</v>
      </c>
    </row>
    <row r="4347" spans="2:12">
      <c r="B4347" s="268">
        <v>4335</v>
      </c>
      <c r="C4347" s="226"/>
      <c r="D4347" s="227">
        <f>_xlfn.XLOOKUP($C4347,サービス情報マスタcopy!$B:$B,サービス情報マスタcopy!$G:$G,0,0,1)</f>
        <v>0</v>
      </c>
      <c r="E4347" s="228" t="str">
        <f>CONCATENATE($C4347,"-",TEXT(_xlfn.MAXIFS($K$12:K4346,$C$12:C4346,$C4347)+1,"0000"))</f>
        <v>-0001</v>
      </c>
      <c r="F4347" s="226"/>
      <c r="G4347" s="226"/>
      <c r="H4347" s="226"/>
      <c r="I4347" s="229"/>
      <c r="J4347" s="260"/>
      <c r="K4347" s="252">
        <f t="shared" si="71"/>
        <v>1</v>
      </c>
      <c r="L4347" s="9" t="s">
        <v>34</v>
      </c>
    </row>
    <row r="4348" spans="2:12">
      <c r="B4348" s="268">
        <v>4336</v>
      </c>
      <c r="C4348" s="226"/>
      <c r="D4348" s="227">
        <f>_xlfn.XLOOKUP($C4348,サービス情報マスタcopy!$B:$B,サービス情報マスタcopy!$G:$G,0,0,1)</f>
        <v>0</v>
      </c>
      <c r="E4348" s="228" t="str">
        <f>CONCATENATE($C4348,"-",TEXT(_xlfn.MAXIFS($K$12:K4347,$C$12:C4347,$C4348)+1,"0000"))</f>
        <v>-0001</v>
      </c>
      <c r="F4348" s="226"/>
      <c r="G4348" s="226"/>
      <c r="H4348" s="226"/>
      <c r="I4348" s="229"/>
      <c r="J4348" s="260"/>
      <c r="K4348" s="252">
        <f t="shared" si="71"/>
        <v>1</v>
      </c>
      <c r="L4348" s="9" t="s">
        <v>34</v>
      </c>
    </row>
    <row r="4349" spans="2:12">
      <c r="B4349" s="268">
        <v>4337</v>
      </c>
      <c r="C4349" s="226"/>
      <c r="D4349" s="227">
        <f>_xlfn.XLOOKUP($C4349,サービス情報マスタcopy!$B:$B,サービス情報マスタcopy!$G:$G,0,0,1)</f>
        <v>0</v>
      </c>
      <c r="E4349" s="228" t="str">
        <f>CONCATENATE($C4349,"-",TEXT(_xlfn.MAXIFS($K$12:K4348,$C$12:C4348,$C4349)+1,"0000"))</f>
        <v>-0001</v>
      </c>
      <c r="F4349" s="226"/>
      <c r="G4349" s="226"/>
      <c r="H4349" s="226"/>
      <c r="I4349" s="229"/>
      <c r="J4349" s="260"/>
      <c r="K4349" s="252">
        <f t="shared" si="71"/>
        <v>1</v>
      </c>
      <c r="L4349" s="9" t="s">
        <v>34</v>
      </c>
    </row>
    <row r="4350" spans="2:12">
      <c r="B4350" s="268">
        <v>4338</v>
      </c>
      <c r="C4350" s="226"/>
      <c r="D4350" s="227">
        <f>_xlfn.XLOOKUP($C4350,サービス情報マスタcopy!$B:$B,サービス情報マスタcopy!$G:$G,0,0,1)</f>
        <v>0</v>
      </c>
      <c r="E4350" s="228" t="str">
        <f>CONCATENATE($C4350,"-",TEXT(_xlfn.MAXIFS($K$12:K4349,$C$12:C4349,$C4350)+1,"0000"))</f>
        <v>-0001</v>
      </c>
      <c r="F4350" s="226"/>
      <c r="G4350" s="226"/>
      <c r="H4350" s="226"/>
      <c r="I4350" s="229"/>
      <c r="J4350" s="260"/>
      <c r="K4350" s="252">
        <f t="shared" si="71"/>
        <v>1</v>
      </c>
      <c r="L4350" s="9" t="s">
        <v>34</v>
      </c>
    </row>
    <row r="4351" spans="2:12">
      <c r="B4351" s="268">
        <v>4339</v>
      </c>
      <c r="C4351" s="226"/>
      <c r="D4351" s="227">
        <f>_xlfn.XLOOKUP($C4351,サービス情報マスタcopy!$B:$B,サービス情報マスタcopy!$G:$G,0,0,1)</f>
        <v>0</v>
      </c>
      <c r="E4351" s="228" t="str">
        <f>CONCATENATE($C4351,"-",TEXT(_xlfn.MAXIFS($K$12:K4350,$C$12:C4350,$C4351)+1,"0000"))</f>
        <v>-0001</v>
      </c>
      <c r="F4351" s="226"/>
      <c r="G4351" s="226"/>
      <c r="H4351" s="226"/>
      <c r="I4351" s="229"/>
      <c r="J4351" s="260"/>
      <c r="K4351" s="252">
        <f t="shared" si="71"/>
        <v>1</v>
      </c>
      <c r="L4351" s="9" t="s">
        <v>34</v>
      </c>
    </row>
    <row r="4352" spans="2:12">
      <c r="B4352" s="268">
        <v>4340</v>
      </c>
      <c r="C4352" s="226"/>
      <c r="D4352" s="227">
        <f>_xlfn.XLOOKUP($C4352,サービス情報マスタcopy!$B:$B,サービス情報マスタcopy!$G:$G,0,0,1)</f>
        <v>0</v>
      </c>
      <c r="E4352" s="228" t="str">
        <f>CONCATENATE($C4352,"-",TEXT(_xlfn.MAXIFS($K$12:K4351,$C$12:C4351,$C4352)+1,"0000"))</f>
        <v>-0001</v>
      </c>
      <c r="F4352" s="226"/>
      <c r="G4352" s="226"/>
      <c r="H4352" s="226"/>
      <c r="I4352" s="229"/>
      <c r="J4352" s="260"/>
      <c r="K4352" s="252">
        <f t="shared" si="71"/>
        <v>1</v>
      </c>
      <c r="L4352" s="9" t="s">
        <v>34</v>
      </c>
    </row>
    <row r="4353" spans="2:12">
      <c r="B4353" s="268">
        <v>4341</v>
      </c>
      <c r="C4353" s="226"/>
      <c r="D4353" s="227">
        <f>_xlfn.XLOOKUP($C4353,サービス情報マスタcopy!$B:$B,サービス情報マスタcopy!$G:$G,0,0,1)</f>
        <v>0</v>
      </c>
      <c r="E4353" s="228" t="str">
        <f>CONCATENATE($C4353,"-",TEXT(_xlfn.MAXIFS($K$12:K4352,$C$12:C4352,$C4353)+1,"0000"))</f>
        <v>-0001</v>
      </c>
      <c r="F4353" s="226"/>
      <c r="G4353" s="226"/>
      <c r="H4353" s="226"/>
      <c r="I4353" s="229"/>
      <c r="J4353" s="260"/>
      <c r="K4353" s="252">
        <f t="shared" si="71"/>
        <v>1</v>
      </c>
      <c r="L4353" s="9" t="s">
        <v>34</v>
      </c>
    </row>
    <row r="4354" spans="2:12">
      <c r="B4354" s="268">
        <v>4342</v>
      </c>
      <c r="C4354" s="226"/>
      <c r="D4354" s="227">
        <f>_xlfn.XLOOKUP($C4354,サービス情報マスタcopy!$B:$B,サービス情報マスタcopy!$G:$G,0,0,1)</f>
        <v>0</v>
      </c>
      <c r="E4354" s="228" t="str">
        <f>CONCATENATE($C4354,"-",TEXT(_xlfn.MAXIFS($K$12:K4353,$C$12:C4353,$C4354)+1,"0000"))</f>
        <v>-0001</v>
      </c>
      <c r="F4354" s="226"/>
      <c r="G4354" s="226"/>
      <c r="H4354" s="226"/>
      <c r="I4354" s="229"/>
      <c r="J4354" s="260"/>
      <c r="K4354" s="252">
        <f t="shared" si="71"/>
        <v>1</v>
      </c>
      <c r="L4354" s="9" t="s">
        <v>34</v>
      </c>
    </row>
    <row r="4355" spans="2:12">
      <c r="B4355" s="268">
        <v>4343</v>
      </c>
      <c r="C4355" s="226"/>
      <c r="D4355" s="227">
        <f>_xlfn.XLOOKUP($C4355,サービス情報マスタcopy!$B:$B,サービス情報マスタcopy!$G:$G,0,0,1)</f>
        <v>0</v>
      </c>
      <c r="E4355" s="228" t="str">
        <f>CONCATENATE($C4355,"-",TEXT(_xlfn.MAXIFS($K$12:K4354,$C$12:C4354,$C4355)+1,"0000"))</f>
        <v>-0001</v>
      </c>
      <c r="F4355" s="226"/>
      <c r="G4355" s="226"/>
      <c r="H4355" s="226"/>
      <c r="I4355" s="229"/>
      <c r="J4355" s="260"/>
      <c r="K4355" s="252">
        <f t="shared" si="71"/>
        <v>1</v>
      </c>
      <c r="L4355" s="9" t="s">
        <v>34</v>
      </c>
    </row>
    <row r="4356" spans="2:12">
      <c r="B4356" s="268">
        <v>4344</v>
      </c>
      <c r="C4356" s="226"/>
      <c r="D4356" s="227">
        <f>_xlfn.XLOOKUP($C4356,サービス情報マスタcopy!$B:$B,サービス情報マスタcopy!$G:$G,0,0,1)</f>
        <v>0</v>
      </c>
      <c r="E4356" s="228" t="str">
        <f>CONCATENATE($C4356,"-",TEXT(_xlfn.MAXIFS($K$12:K4355,$C$12:C4355,$C4356)+1,"0000"))</f>
        <v>-0001</v>
      </c>
      <c r="F4356" s="226"/>
      <c r="G4356" s="226"/>
      <c r="H4356" s="226"/>
      <c r="I4356" s="229"/>
      <c r="J4356" s="260"/>
      <c r="K4356" s="252">
        <f t="shared" si="71"/>
        <v>1</v>
      </c>
      <c r="L4356" s="9" t="s">
        <v>34</v>
      </c>
    </row>
    <row r="4357" spans="2:12">
      <c r="B4357" s="268">
        <v>4345</v>
      </c>
      <c r="C4357" s="226"/>
      <c r="D4357" s="227">
        <f>_xlfn.XLOOKUP($C4357,サービス情報マスタcopy!$B:$B,サービス情報マスタcopy!$G:$G,0,0,1)</f>
        <v>0</v>
      </c>
      <c r="E4357" s="228" t="str">
        <f>CONCATENATE($C4357,"-",TEXT(_xlfn.MAXIFS($K$12:K4356,$C$12:C4356,$C4357)+1,"0000"))</f>
        <v>-0001</v>
      </c>
      <c r="F4357" s="226"/>
      <c r="G4357" s="226"/>
      <c r="H4357" s="226"/>
      <c r="I4357" s="229"/>
      <c r="J4357" s="260"/>
      <c r="K4357" s="252">
        <f t="shared" si="71"/>
        <v>1</v>
      </c>
      <c r="L4357" s="9" t="s">
        <v>34</v>
      </c>
    </row>
    <row r="4358" spans="2:12">
      <c r="B4358" s="268">
        <v>4346</v>
      </c>
      <c r="C4358" s="226"/>
      <c r="D4358" s="227">
        <f>_xlfn.XLOOKUP($C4358,サービス情報マスタcopy!$B:$B,サービス情報マスタcopy!$G:$G,0,0,1)</f>
        <v>0</v>
      </c>
      <c r="E4358" s="228" t="str">
        <f>CONCATENATE($C4358,"-",TEXT(_xlfn.MAXIFS($K$12:K4357,$C$12:C4357,$C4358)+1,"0000"))</f>
        <v>-0001</v>
      </c>
      <c r="F4358" s="226"/>
      <c r="G4358" s="226"/>
      <c r="H4358" s="226"/>
      <c r="I4358" s="229"/>
      <c r="J4358" s="260"/>
      <c r="K4358" s="252">
        <f t="shared" si="71"/>
        <v>1</v>
      </c>
      <c r="L4358" s="9" t="s">
        <v>34</v>
      </c>
    </row>
    <row r="4359" spans="2:12">
      <c r="B4359" s="268">
        <v>4347</v>
      </c>
      <c r="C4359" s="226"/>
      <c r="D4359" s="227">
        <f>_xlfn.XLOOKUP($C4359,サービス情報マスタcopy!$B:$B,サービス情報マスタcopy!$G:$G,0,0,1)</f>
        <v>0</v>
      </c>
      <c r="E4359" s="228" t="str">
        <f>CONCATENATE($C4359,"-",TEXT(_xlfn.MAXIFS($K$12:K4358,$C$12:C4358,$C4359)+1,"0000"))</f>
        <v>-0001</v>
      </c>
      <c r="F4359" s="226"/>
      <c r="G4359" s="226"/>
      <c r="H4359" s="226"/>
      <c r="I4359" s="229"/>
      <c r="J4359" s="260"/>
      <c r="K4359" s="252">
        <f t="shared" si="71"/>
        <v>1</v>
      </c>
      <c r="L4359" s="9" t="s">
        <v>34</v>
      </c>
    </row>
    <row r="4360" spans="2:12">
      <c r="B4360" s="268">
        <v>4348</v>
      </c>
      <c r="C4360" s="226"/>
      <c r="D4360" s="227">
        <f>_xlfn.XLOOKUP($C4360,サービス情報マスタcopy!$B:$B,サービス情報マスタcopy!$G:$G,0,0,1)</f>
        <v>0</v>
      </c>
      <c r="E4360" s="228" t="str">
        <f>CONCATENATE($C4360,"-",TEXT(_xlfn.MAXIFS($K$12:K4359,$C$12:C4359,$C4360)+1,"0000"))</f>
        <v>-0001</v>
      </c>
      <c r="F4360" s="226"/>
      <c r="G4360" s="226"/>
      <c r="H4360" s="226"/>
      <c r="I4360" s="229"/>
      <c r="J4360" s="260"/>
      <c r="K4360" s="252">
        <f t="shared" si="71"/>
        <v>1</v>
      </c>
      <c r="L4360" s="9" t="s">
        <v>34</v>
      </c>
    </row>
    <row r="4361" spans="2:12">
      <c r="B4361" s="268">
        <v>4349</v>
      </c>
      <c r="C4361" s="226"/>
      <c r="D4361" s="227">
        <f>_xlfn.XLOOKUP($C4361,サービス情報マスタcopy!$B:$B,サービス情報マスタcopy!$G:$G,0,0,1)</f>
        <v>0</v>
      </c>
      <c r="E4361" s="228" t="str">
        <f>CONCATENATE($C4361,"-",TEXT(_xlfn.MAXIFS($K$12:K4360,$C$12:C4360,$C4361)+1,"0000"))</f>
        <v>-0001</v>
      </c>
      <c r="F4361" s="226"/>
      <c r="G4361" s="226"/>
      <c r="H4361" s="226"/>
      <c r="I4361" s="229"/>
      <c r="J4361" s="260"/>
      <c r="K4361" s="252">
        <f t="shared" si="71"/>
        <v>1</v>
      </c>
      <c r="L4361" s="9" t="s">
        <v>34</v>
      </c>
    </row>
    <row r="4362" spans="2:12">
      <c r="B4362" s="268">
        <v>4350</v>
      </c>
      <c r="C4362" s="226"/>
      <c r="D4362" s="227">
        <f>_xlfn.XLOOKUP($C4362,サービス情報マスタcopy!$B:$B,サービス情報マスタcopy!$G:$G,0,0,1)</f>
        <v>0</v>
      </c>
      <c r="E4362" s="228" t="str">
        <f>CONCATENATE($C4362,"-",TEXT(_xlfn.MAXIFS($K$12:K4361,$C$12:C4361,$C4362)+1,"0000"))</f>
        <v>-0001</v>
      </c>
      <c r="F4362" s="226"/>
      <c r="G4362" s="226"/>
      <c r="H4362" s="226"/>
      <c r="I4362" s="229"/>
      <c r="J4362" s="260"/>
      <c r="K4362" s="252">
        <f t="shared" si="71"/>
        <v>1</v>
      </c>
      <c r="L4362" s="9" t="s">
        <v>34</v>
      </c>
    </row>
    <row r="4363" spans="2:12">
      <c r="B4363" s="268">
        <v>4351</v>
      </c>
      <c r="C4363" s="226"/>
      <c r="D4363" s="227">
        <f>_xlfn.XLOOKUP($C4363,サービス情報マスタcopy!$B:$B,サービス情報マスタcopy!$G:$G,0,0,1)</f>
        <v>0</v>
      </c>
      <c r="E4363" s="228" t="str">
        <f>CONCATENATE($C4363,"-",TEXT(_xlfn.MAXIFS($K$12:K4362,$C$12:C4362,$C4363)+1,"0000"))</f>
        <v>-0001</v>
      </c>
      <c r="F4363" s="226"/>
      <c r="G4363" s="226"/>
      <c r="H4363" s="226"/>
      <c r="I4363" s="229"/>
      <c r="J4363" s="260"/>
      <c r="K4363" s="252">
        <f t="shared" si="71"/>
        <v>1</v>
      </c>
      <c r="L4363" s="9" t="s">
        <v>34</v>
      </c>
    </row>
    <row r="4364" spans="2:12">
      <c r="B4364" s="268">
        <v>4352</v>
      </c>
      <c r="C4364" s="226"/>
      <c r="D4364" s="227">
        <f>_xlfn.XLOOKUP($C4364,サービス情報マスタcopy!$B:$B,サービス情報マスタcopy!$G:$G,0,0,1)</f>
        <v>0</v>
      </c>
      <c r="E4364" s="228" t="str">
        <f>CONCATENATE($C4364,"-",TEXT(_xlfn.MAXIFS($K$12:K4363,$C$12:C4363,$C4364)+1,"0000"))</f>
        <v>-0001</v>
      </c>
      <c r="F4364" s="226"/>
      <c r="G4364" s="226"/>
      <c r="H4364" s="226"/>
      <c r="I4364" s="229"/>
      <c r="J4364" s="260"/>
      <c r="K4364" s="252">
        <f t="shared" si="71"/>
        <v>1</v>
      </c>
      <c r="L4364" s="9" t="s">
        <v>34</v>
      </c>
    </row>
    <row r="4365" spans="2:12">
      <c r="B4365" s="268">
        <v>4353</v>
      </c>
      <c r="C4365" s="226"/>
      <c r="D4365" s="227">
        <f>_xlfn.XLOOKUP($C4365,サービス情報マスタcopy!$B:$B,サービス情報マスタcopy!$G:$G,0,0,1)</f>
        <v>0</v>
      </c>
      <c r="E4365" s="228" t="str">
        <f>CONCATENATE($C4365,"-",TEXT(_xlfn.MAXIFS($K$12:K4364,$C$12:C4364,$C4365)+1,"0000"))</f>
        <v>-0001</v>
      </c>
      <c r="F4365" s="226"/>
      <c r="G4365" s="226"/>
      <c r="H4365" s="226"/>
      <c r="I4365" s="229"/>
      <c r="J4365" s="260"/>
      <c r="K4365" s="252">
        <f t="shared" si="71"/>
        <v>1</v>
      </c>
      <c r="L4365" s="9" t="s">
        <v>34</v>
      </c>
    </row>
    <row r="4366" spans="2:12">
      <c r="B4366" s="268">
        <v>4354</v>
      </c>
      <c r="C4366" s="226"/>
      <c r="D4366" s="227">
        <f>_xlfn.XLOOKUP($C4366,サービス情報マスタcopy!$B:$B,サービス情報マスタcopy!$G:$G,0,0,1)</f>
        <v>0</v>
      </c>
      <c r="E4366" s="228" t="str">
        <f>CONCATENATE($C4366,"-",TEXT(_xlfn.MAXIFS($K$12:K4365,$C$12:C4365,$C4366)+1,"0000"))</f>
        <v>-0001</v>
      </c>
      <c r="F4366" s="226"/>
      <c r="G4366" s="226"/>
      <c r="H4366" s="226"/>
      <c r="I4366" s="229"/>
      <c r="J4366" s="260"/>
      <c r="K4366" s="252">
        <f t="shared" si="71"/>
        <v>1</v>
      </c>
      <c r="L4366" s="9" t="s">
        <v>34</v>
      </c>
    </row>
    <row r="4367" spans="2:12">
      <c r="B4367" s="268">
        <v>4355</v>
      </c>
      <c r="C4367" s="226"/>
      <c r="D4367" s="227">
        <f>_xlfn.XLOOKUP($C4367,サービス情報マスタcopy!$B:$B,サービス情報マスタcopy!$G:$G,0,0,1)</f>
        <v>0</v>
      </c>
      <c r="E4367" s="228" t="str">
        <f>CONCATENATE($C4367,"-",TEXT(_xlfn.MAXIFS($K$12:K4366,$C$12:C4366,$C4367)+1,"0000"))</f>
        <v>-0001</v>
      </c>
      <c r="F4367" s="226"/>
      <c r="G4367" s="226"/>
      <c r="H4367" s="226"/>
      <c r="I4367" s="229"/>
      <c r="J4367" s="260"/>
      <c r="K4367" s="252">
        <f t="shared" si="71"/>
        <v>1</v>
      </c>
      <c r="L4367" s="9" t="s">
        <v>34</v>
      </c>
    </row>
    <row r="4368" spans="2:12">
      <c r="B4368" s="268">
        <v>4356</v>
      </c>
      <c r="C4368" s="226"/>
      <c r="D4368" s="227">
        <f>_xlfn.XLOOKUP($C4368,サービス情報マスタcopy!$B:$B,サービス情報マスタcopy!$G:$G,0,0,1)</f>
        <v>0</v>
      </c>
      <c r="E4368" s="228" t="str">
        <f>CONCATENATE($C4368,"-",TEXT(_xlfn.MAXIFS($K$12:K4367,$C$12:C4367,$C4368)+1,"0000"))</f>
        <v>-0001</v>
      </c>
      <c r="F4368" s="226"/>
      <c r="G4368" s="226"/>
      <c r="H4368" s="226"/>
      <c r="I4368" s="229"/>
      <c r="J4368" s="260"/>
      <c r="K4368" s="252">
        <f t="shared" si="71"/>
        <v>1</v>
      </c>
      <c r="L4368" s="9" t="s">
        <v>34</v>
      </c>
    </row>
    <row r="4369" spans="2:12">
      <c r="B4369" s="268">
        <v>4357</v>
      </c>
      <c r="C4369" s="226"/>
      <c r="D4369" s="227">
        <f>_xlfn.XLOOKUP($C4369,サービス情報マスタcopy!$B:$B,サービス情報マスタcopy!$G:$G,0,0,1)</f>
        <v>0</v>
      </c>
      <c r="E4369" s="228" t="str">
        <f>CONCATENATE($C4369,"-",TEXT(_xlfn.MAXIFS($K$12:K4368,$C$12:C4368,$C4369)+1,"0000"))</f>
        <v>-0001</v>
      </c>
      <c r="F4369" s="226"/>
      <c r="G4369" s="226"/>
      <c r="H4369" s="226"/>
      <c r="I4369" s="229"/>
      <c r="J4369" s="260"/>
      <c r="K4369" s="252">
        <f t="shared" si="71"/>
        <v>1</v>
      </c>
      <c r="L4369" s="9" t="s">
        <v>34</v>
      </c>
    </row>
    <row r="4370" spans="2:12">
      <c r="B4370" s="268">
        <v>4358</v>
      </c>
      <c r="C4370" s="226"/>
      <c r="D4370" s="227">
        <f>_xlfn.XLOOKUP($C4370,サービス情報マスタcopy!$B:$B,サービス情報マスタcopy!$G:$G,0,0,1)</f>
        <v>0</v>
      </c>
      <c r="E4370" s="228" t="str">
        <f>CONCATENATE($C4370,"-",TEXT(_xlfn.MAXIFS($K$12:K4369,$C$12:C4369,$C4370)+1,"0000"))</f>
        <v>-0001</v>
      </c>
      <c r="F4370" s="226"/>
      <c r="G4370" s="226"/>
      <c r="H4370" s="226"/>
      <c r="I4370" s="229"/>
      <c r="J4370" s="260"/>
      <c r="K4370" s="252">
        <f t="shared" si="71"/>
        <v>1</v>
      </c>
      <c r="L4370" s="9" t="s">
        <v>34</v>
      </c>
    </row>
    <row r="4371" spans="2:12">
      <c r="B4371" s="268">
        <v>4359</v>
      </c>
      <c r="C4371" s="226"/>
      <c r="D4371" s="227">
        <f>_xlfn.XLOOKUP($C4371,サービス情報マスタcopy!$B:$B,サービス情報マスタcopy!$G:$G,0,0,1)</f>
        <v>0</v>
      </c>
      <c r="E4371" s="228" t="str">
        <f>CONCATENATE($C4371,"-",TEXT(_xlfn.MAXIFS($K$12:K4370,$C$12:C4370,$C4371)+1,"0000"))</f>
        <v>-0001</v>
      </c>
      <c r="F4371" s="226"/>
      <c r="G4371" s="226"/>
      <c r="H4371" s="226"/>
      <c r="I4371" s="229"/>
      <c r="J4371" s="260"/>
      <c r="K4371" s="252">
        <f t="shared" si="71"/>
        <v>1</v>
      </c>
      <c r="L4371" s="9" t="s">
        <v>34</v>
      </c>
    </row>
    <row r="4372" spans="2:12">
      <c r="B4372" s="268">
        <v>4360</v>
      </c>
      <c r="C4372" s="226"/>
      <c r="D4372" s="227">
        <f>_xlfn.XLOOKUP($C4372,サービス情報マスタcopy!$B:$B,サービス情報マスタcopy!$G:$G,0,0,1)</f>
        <v>0</v>
      </c>
      <c r="E4372" s="228" t="str">
        <f>CONCATENATE($C4372,"-",TEXT(_xlfn.MAXIFS($K$12:K4371,$C$12:C4371,$C4372)+1,"0000"))</f>
        <v>-0001</v>
      </c>
      <c r="F4372" s="226"/>
      <c r="G4372" s="226"/>
      <c r="H4372" s="226"/>
      <c r="I4372" s="229"/>
      <c r="J4372" s="260"/>
      <c r="K4372" s="252">
        <f t="shared" si="71"/>
        <v>1</v>
      </c>
      <c r="L4372" s="9" t="s">
        <v>34</v>
      </c>
    </row>
    <row r="4373" spans="2:12">
      <c r="B4373" s="268">
        <v>4361</v>
      </c>
      <c r="C4373" s="226"/>
      <c r="D4373" s="227">
        <f>_xlfn.XLOOKUP($C4373,サービス情報マスタcopy!$B:$B,サービス情報マスタcopy!$G:$G,0,0,1)</f>
        <v>0</v>
      </c>
      <c r="E4373" s="228" t="str">
        <f>CONCATENATE($C4373,"-",TEXT(_xlfn.MAXIFS($K$12:K4372,$C$12:C4372,$C4373)+1,"0000"))</f>
        <v>-0001</v>
      </c>
      <c r="F4373" s="226"/>
      <c r="G4373" s="226"/>
      <c r="H4373" s="226"/>
      <c r="I4373" s="229"/>
      <c r="J4373" s="260"/>
      <c r="K4373" s="252">
        <f t="shared" si="71"/>
        <v>1</v>
      </c>
      <c r="L4373" s="9" t="s">
        <v>34</v>
      </c>
    </row>
    <row r="4374" spans="2:12">
      <c r="B4374" s="268">
        <v>4362</v>
      </c>
      <c r="C4374" s="226"/>
      <c r="D4374" s="227">
        <f>_xlfn.XLOOKUP($C4374,サービス情報マスタcopy!$B:$B,サービス情報マスタcopy!$G:$G,0,0,1)</f>
        <v>0</v>
      </c>
      <c r="E4374" s="228" t="str">
        <f>CONCATENATE($C4374,"-",TEXT(_xlfn.MAXIFS($K$12:K4373,$C$12:C4373,$C4374)+1,"0000"))</f>
        <v>-0001</v>
      </c>
      <c r="F4374" s="226"/>
      <c r="G4374" s="226"/>
      <c r="H4374" s="226"/>
      <c r="I4374" s="229"/>
      <c r="J4374" s="260"/>
      <c r="K4374" s="252">
        <f t="shared" si="71"/>
        <v>1</v>
      </c>
      <c r="L4374" s="9" t="s">
        <v>34</v>
      </c>
    </row>
    <row r="4375" spans="2:12">
      <c r="B4375" s="268">
        <v>4363</v>
      </c>
      <c r="C4375" s="226"/>
      <c r="D4375" s="227">
        <f>_xlfn.XLOOKUP($C4375,サービス情報マスタcopy!$B:$B,サービス情報マスタcopy!$G:$G,0,0,1)</f>
        <v>0</v>
      </c>
      <c r="E4375" s="228" t="str">
        <f>CONCATENATE($C4375,"-",TEXT(_xlfn.MAXIFS($K$12:K4374,$C$12:C4374,$C4375)+1,"0000"))</f>
        <v>-0001</v>
      </c>
      <c r="F4375" s="226"/>
      <c r="G4375" s="226"/>
      <c r="H4375" s="226"/>
      <c r="I4375" s="229"/>
      <c r="J4375" s="260"/>
      <c r="K4375" s="252">
        <f t="shared" si="71"/>
        <v>1</v>
      </c>
      <c r="L4375" s="9" t="s">
        <v>34</v>
      </c>
    </row>
    <row r="4376" spans="2:12">
      <c r="B4376" s="268">
        <v>4364</v>
      </c>
      <c r="C4376" s="226"/>
      <c r="D4376" s="227">
        <f>_xlfn.XLOOKUP($C4376,サービス情報マスタcopy!$B:$B,サービス情報マスタcopy!$G:$G,0,0,1)</f>
        <v>0</v>
      </c>
      <c r="E4376" s="228" t="str">
        <f>CONCATENATE($C4376,"-",TEXT(_xlfn.MAXIFS($K$12:K4375,$C$12:C4375,$C4376)+1,"0000"))</f>
        <v>-0001</v>
      </c>
      <c r="F4376" s="226"/>
      <c r="G4376" s="226"/>
      <c r="H4376" s="226"/>
      <c r="I4376" s="229"/>
      <c r="J4376" s="260"/>
      <c r="K4376" s="252">
        <f t="shared" si="71"/>
        <v>1</v>
      </c>
      <c r="L4376" s="9" t="s">
        <v>34</v>
      </c>
    </row>
    <row r="4377" spans="2:12">
      <c r="B4377" s="268">
        <v>4365</v>
      </c>
      <c r="C4377" s="226"/>
      <c r="D4377" s="227">
        <f>_xlfn.XLOOKUP($C4377,サービス情報マスタcopy!$B:$B,サービス情報マスタcopy!$G:$G,0,0,1)</f>
        <v>0</v>
      </c>
      <c r="E4377" s="228" t="str">
        <f>CONCATENATE($C4377,"-",TEXT(_xlfn.MAXIFS($K$12:K4376,$C$12:C4376,$C4377)+1,"0000"))</f>
        <v>-0001</v>
      </c>
      <c r="F4377" s="226"/>
      <c r="G4377" s="226"/>
      <c r="H4377" s="226"/>
      <c r="I4377" s="229"/>
      <c r="J4377" s="260"/>
      <c r="K4377" s="252">
        <f t="shared" si="71"/>
        <v>1</v>
      </c>
      <c r="L4377" s="9" t="s">
        <v>34</v>
      </c>
    </row>
    <row r="4378" spans="2:12">
      <c r="B4378" s="268">
        <v>4366</v>
      </c>
      <c r="C4378" s="226"/>
      <c r="D4378" s="227">
        <f>_xlfn.XLOOKUP($C4378,サービス情報マスタcopy!$B:$B,サービス情報マスタcopy!$G:$G,0,0,1)</f>
        <v>0</v>
      </c>
      <c r="E4378" s="228" t="str">
        <f>CONCATENATE($C4378,"-",TEXT(_xlfn.MAXIFS($K$12:K4377,$C$12:C4377,$C4378)+1,"0000"))</f>
        <v>-0001</v>
      </c>
      <c r="F4378" s="226"/>
      <c r="G4378" s="226"/>
      <c r="H4378" s="226"/>
      <c r="I4378" s="229"/>
      <c r="J4378" s="260"/>
      <c r="K4378" s="252">
        <f t="shared" si="71"/>
        <v>1</v>
      </c>
      <c r="L4378" s="9" t="s">
        <v>34</v>
      </c>
    </row>
    <row r="4379" spans="2:12">
      <c r="B4379" s="268">
        <v>4367</v>
      </c>
      <c r="C4379" s="226"/>
      <c r="D4379" s="227">
        <f>_xlfn.XLOOKUP($C4379,サービス情報マスタcopy!$B:$B,サービス情報マスタcopy!$G:$G,0,0,1)</f>
        <v>0</v>
      </c>
      <c r="E4379" s="228" t="str">
        <f>CONCATENATE($C4379,"-",TEXT(_xlfn.MAXIFS($K$12:K4378,$C$12:C4378,$C4379)+1,"0000"))</f>
        <v>-0001</v>
      </c>
      <c r="F4379" s="226"/>
      <c r="G4379" s="226"/>
      <c r="H4379" s="226"/>
      <c r="I4379" s="229"/>
      <c r="J4379" s="260"/>
      <c r="K4379" s="252">
        <f t="shared" si="71"/>
        <v>1</v>
      </c>
      <c r="L4379" s="9" t="s">
        <v>34</v>
      </c>
    </row>
    <row r="4380" spans="2:12">
      <c r="B4380" s="268">
        <v>4368</v>
      </c>
      <c r="C4380" s="226"/>
      <c r="D4380" s="227">
        <f>_xlfn.XLOOKUP($C4380,サービス情報マスタcopy!$B:$B,サービス情報マスタcopy!$G:$G,0,0,1)</f>
        <v>0</v>
      </c>
      <c r="E4380" s="228" t="str">
        <f>CONCATENATE($C4380,"-",TEXT(_xlfn.MAXIFS($K$12:K4379,$C$12:C4379,$C4380)+1,"0000"))</f>
        <v>-0001</v>
      </c>
      <c r="F4380" s="226"/>
      <c r="G4380" s="226"/>
      <c r="H4380" s="226"/>
      <c r="I4380" s="229"/>
      <c r="J4380" s="260"/>
      <c r="K4380" s="252">
        <f t="shared" si="71"/>
        <v>1</v>
      </c>
      <c r="L4380" s="9" t="s">
        <v>34</v>
      </c>
    </row>
    <row r="4381" spans="2:12">
      <c r="B4381" s="268">
        <v>4369</v>
      </c>
      <c r="C4381" s="226"/>
      <c r="D4381" s="227">
        <f>_xlfn.XLOOKUP($C4381,サービス情報マスタcopy!$B:$B,サービス情報マスタcopy!$G:$G,0,0,1)</f>
        <v>0</v>
      </c>
      <c r="E4381" s="228" t="str">
        <f>CONCATENATE($C4381,"-",TEXT(_xlfn.MAXIFS($K$12:K4380,$C$12:C4380,$C4381)+1,"0000"))</f>
        <v>-0001</v>
      </c>
      <c r="F4381" s="226"/>
      <c r="G4381" s="226"/>
      <c r="H4381" s="226"/>
      <c r="I4381" s="229"/>
      <c r="J4381" s="260"/>
      <c r="K4381" s="252">
        <f t="shared" si="71"/>
        <v>1</v>
      </c>
      <c r="L4381" s="9" t="s">
        <v>34</v>
      </c>
    </row>
    <row r="4382" spans="2:12">
      <c r="B4382" s="268">
        <v>4370</v>
      </c>
      <c r="C4382" s="226"/>
      <c r="D4382" s="227">
        <f>_xlfn.XLOOKUP($C4382,サービス情報マスタcopy!$B:$B,サービス情報マスタcopy!$G:$G,0,0,1)</f>
        <v>0</v>
      </c>
      <c r="E4382" s="228" t="str">
        <f>CONCATENATE($C4382,"-",TEXT(_xlfn.MAXIFS($K$12:K4381,$C$12:C4381,$C4382)+1,"0000"))</f>
        <v>-0001</v>
      </c>
      <c r="F4382" s="226"/>
      <c r="G4382" s="226"/>
      <c r="H4382" s="226"/>
      <c r="I4382" s="229"/>
      <c r="J4382" s="260"/>
      <c r="K4382" s="252">
        <f t="shared" si="71"/>
        <v>1</v>
      </c>
      <c r="L4382" s="9" t="s">
        <v>34</v>
      </c>
    </row>
    <row r="4383" spans="2:12">
      <c r="B4383" s="268">
        <v>4371</v>
      </c>
      <c r="C4383" s="226"/>
      <c r="D4383" s="227">
        <f>_xlfn.XLOOKUP($C4383,サービス情報マスタcopy!$B:$B,サービス情報マスタcopy!$G:$G,0,0,1)</f>
        <v>0</v>
      </c>
      <c r="E4383" s="228" t="str">
        <f>CONCATENATE($C4383,"-",TEXT(_xlfn.MAXIFS($K$12:K4382,$C$12:C4382,$C4383)+1,"0000"))</f>
        <v>-0001</v>
      </c>
      <c r="F4383" s="226"/>
      <c r="G4383" s="226"/>
      <c r="H4383" s="226"/>
      <c r="I4383" s="229"/>
      <c r="J4383" s="260"/>
      <c r="K4383" s="252">
        <f t="shared" si="71"/>
        <v>1</v>
      </c>
      <c r="L4383" s="9" t="s">
        <v>34</v>
      </c>
    </row>
    <row r="4384" spans="2:12">
      <c r="B4384" s="268">
        <v>4372</v>
      </c>
      <c r="C4384" s="226"/>
      <c r="D4384" s="227">
        <f>_xlfn.XLOOKUP($C4384,サービス情報マスタcopy!$B:$B,サービス情報マスタcopy!$G:$G,0,0,1)</f>
        <v>0</v>
      </c>
      <c r="E4384" s="228" t="str">
        <f>CONCATENATE($C4384,"-",TEXT(_xlfn.MAXIFS($K$12:K4383,$C$12:C4383,$C4384)+1,"0000"))</f>
        <v>-0001</v>
      </c>
      <c r="F4384" s="226"/>
      <c r="G4384" s="226"/>
      <c r="H4384" s="226"/>
      <c r="I4384" s="229"/>
      <c r="J4384" s="260"/>
      <c r="K4384" s="252">
        <f t="shared" si="71"/>
        <v>1</v>
      </c>
      <c r="L4384" s="9" t="s">
        <v>34</v>
      </c>
    </row>
    <row r="4385" spans="2:12">
      <c r="B4385" s="268">
        <v>4373</v>
      </c>
      <c r="C4385" s="226"/>
      <c r="D4385" s="227">
        <f>_xlfn.XLOOKUP($C4385,サービス情報マスタcopy!$B:$B,サービス情報マスタcopy!$G:$G,0,0,1)</f>
        <v>0</v>
      </c>
      <c r="E4385" s="228" t="str">
        <f>CONCATENATE($C4385,"-",TEXT(_xlfn.MAXIFS($K$12:K4384,$C$12:C4384,$C4385)+1,"0000"))</f>
        <v>-0001</v>
      </c>
      <c r="F4385" s="226"/>
      <c r="G4385" s="226"/>
      <c r="H4385" s="226"/>
      <c r="I4385" s="229"/>
      <c r="J4385" s="260"/>
      <c r="K4385" s="252">
        <f t="shared" si="71"/>
        <v>1</v>
      </c>
      <c r="L4385" s="9" t="s">
        <v>34</v>
      </c>
    </row>
    <row r="4386" spans="2:12">
      <c r="B4386" s="268">
        <v>4374</v>
      </c>
      <c r="C4386" s="226"/>
      <c r="D4386" s="227">
        <f>_xlfn.XLOOKUP($C4386,サービス情報マスタcopy!$B:$B,サービス情報マスタcopy!$G:$G,0,0,1)</f>
        <v>0</v>
      </c>
      <c r="E4386" s="228" t="str">
        <f>CONCATENATE($C4386,"-",TEXT(_xlfn.MAXIFS($K$12:K4385,$C$12:C4385,$C4386)+1,"0000"))</f>
        <v>-0001</v>
      </c>
      <c r="F4386" s="226"/>
      <c r="G4386" s="226"/>
      <c r="H4386" s="226"/>
      <c r="I4386" s="229"/>
      <c r="J4386" s="260"/>
      <c r="K4386" s="252">
        <f t="shared" si="71"/>
        <v>1</v>
      </c>
      <c r="L4386" s="9" t="s">
        <v>34</v>
      </c>
    </row>
    <row r="4387" spans="2:12">
      <c r="B4387" s="268">
        <v>4375</v>
      </c>
      <c r="C4387" s="226"/>
      <c r="D4387" s="227">
        <f>_xlfn.XLOOKUP($C4387,サービス情報マスタcopy!$B:$B,サービス情報マスタcopy!$G:$G,0,0,1)</f>
        <v>0</v>
      </c>
      <c r="E4387" s="228" t="str">
        <f>CONCATENATE($C4387,"-",TEXT(_xlfn.MAXIFS($K$12:K4386,$C$12:C4386,$C4387)+1,"0000"))</f>
        <v>-0001</v>
      </c>
      <c r="F4387" s="226"/>
      <c r="G4387" s="226"/>
      <c r="H4387" s="226"/>
      <c r="I4387" s="229"/>
      <c r="J4387" s="260"/>
      <c r="K4387" s="252">
        <f t="shared" si="71"/>
        <v>1</v>
      </c>
      <c r="L4387" s="9" t="s">
        <v>34</v>
      </c>
    </row>
    <row r="4388" spans="2:12">
      <c r="B4388" s="268">
        <v>4376</v>
      </c>
      <c r="C4388" s="226"/>
      <c r="D4388" s="227">
        <f>_xlfn.XLOOKUP($C4388,サービス情報マスタcopy!$B:$B,サービス情報マスタcopy!$G:$G,0,0,1)</f>
        <v>0</v>
      </c>
      <c r="E4388" s="228" t="str">
        <f>CONCATENATE($C4388,"-",TEXT(_xlfn.MAXIFS($K$12:K4387,$C$12:C4387,$C4388)+1,"0000"))</f>
        <v>-0001</v>
      </c>
      <c r="F4388" s="226"/>
      <c r="G4388" s="226"/>
      <c r="H4388" s="226"/>
      <c r="I4388" s="229"/>
      <c r="J4388" s="260"/>
      <c r="K4388" s="252">
        <f t="shared" si="71"/>
        <v>1</v>
      </c>
      <c r="L4388" s="9" t="s">
        <v>34</v>
      </c>
    </row>
    <row r="4389" spans="2:12">
      <c r="B4389" s="268">
        <v>4377</v>
      </c>
      <c r="C4389" s="226"/>
      <c r="D4389" s="227">
        <f>_xlfn.XLOOKUP($C4389,サービス情報マスタcopy!$B:$B,サービス情報マスタcopy!$G:$G,0,0,1)</f>
        <v>0</v>
      </c>
      <c r="E4389" s="228" t="str">
        <f>CONCATENATE($C4389,"-",TEXT(_xlfn.MAXIFS($K$12:K4388,$C$12:C4388,$C4389)+1,"0000"))</f>
        <v>-0001</v>
      </c>
      <c r="F4389" s="226"/>
      <c r="G4389" s="226"/>
      <c r="H4389" s="226"/>
      <c r="I4389" s="229"/>
      <c r="J4389" s="260"/>
      <c r="K4389" s="252">
        <f t="shared" si="71"/>
        <v>1</v>
      </c>
      <c r="L4389" s="9" t="s">
        <v>34</v>
      </c>
    </row>
    <row r="4390" spans="2:12">
      <c r="B4390" s="268">
        <v>4378</v>
      </c>
      <c r="C4390" s="226"/>
      <c r="D4390" s="227">
        <f>_xlfn.XLOOKUP($C4390,サービス情報マスタcopy!$B:$B,サービス情報マスタcopy!$G:$G,0,0,1)</f>
        <v>0</v>
      </c>
      <c r="E4390" s="228" t="str">
        <f>CONCATENATE($C4390,"-",TEXT(_xlfn.MAXIFS($K$12:K4389,$C$12:C4389,$C4390)+1,"0000"))</f>
        <v>-0001</v>
      </c>
      <c r="F4390" s="226"/>
      <c r="G4390" s="226"/>
      <c r="H4390" s="226"/>
      <c r="I4390" s="229"/>
      <c r="J4390" s="260"/>
      <c r="K4390" s="252">
        <f t="shared" si="71"/>
        <v>1</v>
      </c>
      <c r="L4390" s="9" t="s">
        <v>34</v>
      </c>
    </row>
    <row r="4391" spans="2:12">
      <c r="B4391" s="268">
        <v>4379</v>
      </c>
      <c r="C4391" s="226"/>
      <c r="D4391" s="227">
        <f>_xlfn.XLOOKUP($C4391,サービス情報マスタcopy!$B:$B,サービス情報マスタcopy!$G:$G,0,0,1)</f>
        <v>0</v>
      </c>
      <c r="E4391" s="228" t="str">
        <f>CONCATENATE($C4391,"-",TEXT(_xlfn.MAXIFS($K$12:K4390,$C$12:C4390,$C4391)+1,"0000"))</f>
        <v>-0001</v>
      </c>
      <c r="F4391" s="226"/>
      <c r="G4391" s="226"/>
      <c r="H4391" s="226"/>
      <c r="I4391" s="229"/>
      <c r="J4391" s="260"/>
      <c r="K4391" s="252">
        <f t="shared" si="71"/>
        <v>1</v>
      </c>
      <c r="L4391" s="9" t="s">
        <v>34</v>
      </c>
    </row>
    <row r="4392" spans="2:12">
      <c r="B4392" s="268">
        <v>4380</v>
      </c>
      <c r="C4392" s="226"/>
      <c r="D4392" s="227">
        <f>_xlfn.XLOOKUP($C4392,サービス情報マスタcopy!$B:$B,サービス情報マスタcopy!$G:$G,0,0,1)</f>
        <v>0</v>
      </c>
      <c r="E4392" s="228" t="str">
        <f>CONCATENATE($C4392,"-",TEXT(_xlfn.MAXIFS($K$12:K4391,$C$12:C4391,$C4392)+1,"0000"))</f>
        <v>-0001</v>
      </c>
      <c r="F4392" s="226"/>
      <c r="G4392" s="226"/>
      <c r="H4392" s="226"/>
      <c r="I4392" s="229"/>
      <c r="J4392" s="260"/>
      <c r="K4392" s="252">
        <f t="shared" si="71"/>
        <v>1</v>
      </c>
      <c r="L4392" s="9" t="s">
        <v>34</v>
      </c>
    </row>
    <row r="4393" spans="2:12">
      <c r="B4393" s="268">
        <v>4381</v>
      </c>
      <c r="C4393" s="226"/>
      <c r="D4393" s="227">
        <f>_xlfn.XLOOKUP($C4393,サービス情報マスタcopy!$B:$B,サービス情報マスタcopy!$G:$G,0,0,1)</f>
        <v>0</v>
      </c>
      <c r="E4393" s="228" t="str">
        <f>CONCATENATE($C4393,"-",TEXT(_xlfn.MAXIFS($K$12:K4392,$C$12:C4392,$C4393)+1,"0000"))</f>
        <v>-0001</v>
      </c>
      <c r="F4393" s="226"/>
      <c r="G4393" s="226"/>
      <c r="H4393" s="226"/>
      <c r="I4393" s="229"/>
      <c r="J4393" s="260"/>
      <c r="K4393" s="252">
        <f t="shared" si="71"/>
        <v>1</v>
      </c>
      <c r="L4393" s="9" t="s">
        <v>34</v>
      </c>
    </row>
    <row r="4394" spans="2:12">
      <c r="B4394" s="268">
        <v>4382</v>
      </c>
      <c r="C4394" s="226"/>
      <c r="D4394" s="227">
        <f>_xlfn.XLOOKUP($C4394,サービス情報マスタcopy!$B:$B,サービス情報マスタcopy!$G:$G,0,0,1)</f>
        <v>0</v>
      </c>
      <c r="E4394" s="228" t="str">
        <f>CONCATENATE($C4394,"-",TEXT(_xlfn.MAXIFS($K$12:K4393,$C$12:C4393,$C4394)+1,"0000"))</f>
        <v>-0001</v>
      </c>
      <c r="F4394" s="226"/>
      <c r="G4394" s="226"/>
      <c r="H4394" s="226"/>
      <c r="I4394" s="229"/>
      <c r="J4394" s="260"/>
      <c r="K4394" s="252">
        <f t="shared" si="71"/>
        <v>1</v>
      </c>
      <c r="L4394" s="9" t="s">
        <v>34</v>
      </c>
    </row>
    <row r="4395" spans="2:12">
      <c r="B4395" s="268">
        <v>4383</v>
      </c>
      <c r="C4395" s="226"/>
      <c r="D4395" s="227">
        <f>_xlfn.XLOOKUP($C4395,サービス情報マスタcopy!$B:$B,サービス情報マスタcopy!$G:$G,0,0,1)</f>
        <v>0</v>
      </c>
      <c r="E4395" s="228" t="str">
        <f>CONCATENATE($C4395,"-",TEXT(_xlfn.MAXIFS($K$12:K4394,$C$12:C4394,$C4395)+1,"0000"))</f>
        <v>-0001</v>
      </c>
      <c r="F4395" s="226"/>
      <c r="G4395" s="226"/>
      <c r="H4395" s="226"/>
      <c r="I4395" s="229"/>
      <c r="J4395" s="260"/>
      <c r="K4395" s="252">
        <f t="shared" si="71"/>
        <v>1</v>
      </c>
      <c r="L4395" s="9" t="s">
        <v>34</v>
      </c>
    </row>
    <row r="4396" spans="2:12">
      <c r="B4396" s="268">
        <v>4384</v>
      </c>
      <c r="C4396" s="226"/>
      <c r="D4396" s="227">
        <f>_xlfn.XLOOKUP($C4396,サービス情報マスタcopy!$B:$B,サービス情報マスタcopy!$G:$G,0,0,1)</f>
        <v>0</v>
      </c>
      <c r="E4396" s="228" t="str">
        <f>CONCATENATE($C4396,"-",TEXT(_xlfn.MAXIFS($K$12:K4395,$C$12:C4395,$C4396)+1,"0000"))</f>
        <v>-0001</v>
      </c>
      <c r="F4396" s="226"/>
      <c r="G4396" s="226"/>
      <c r="H4396" s="226"/>
      <c r="I4396" s="229"/>
      <c r="J4396" s="260"/>
      <c r="K4396" s="252">
        <f t="shared" si="71"/>
        <v>1</v>
      </c>
      <c r="L4396" s="9" t="s">
        <v>34</v>
      </c>
    </row>
    <row r="4397" spans="2:12">
      <c r="B4397" s="268">
        <v>4385</v>
      </c>
      <c r="C4397" s="226"/>
      <c r="D4397" s="227">
        <f>_xlfn.XLOOKUP($C4397,サービス情報マスタcopy!$B:$B,サービス情報マスタcopy!$G:$G,0,0,1)</f>
        <v>0</v>
      </c>
      <c r="E4397" s="228" t="str">
        <f>CONCATENATE($C4397,"-",TEXT(_xlfn.MAXIFS($K$12:K4396,$C$12:C4396,$C4397)+1,"0000"))</f>
        <v>-0001</v>
      </c>
      <c r="F4397" s="226"/>
      <c r="G4397" s="226"/>
      <c r="H4397" s="226"/>
      <c r="I4397" s="229"/>
      <c r="J4397" s="260"/>
      <c r="K4397" s="252">
        <f t="shared" si="71"/>
        <v>1</v>
      </c>
      <c r="L4397" s="9" t="s">
        <v>34</v>
      </c>
    </row>
    <row r="4398" spans="2:12">
      <c r="B4398" s="268">
        <v>4386</v>
      </c>
      <c r="C4398" s="226"/>
      <c r="D4398" s="227">
        <f>_xlfn.XLOOKUP($C4398,サービス情報マスタcopy!$B:$B,サービス情報マスタcopy!$G:$G,0,0,1)</f>
        <v>0</v>
      </c>
      <c r="E4398" s="228" t="str">
        <f>CONCATENATE($C4398,"-",TEXT(_xlfn.MAXIFS($K$12:K4397,$C$12:C4397,$C4398)+1,"0000"))</f>
        <v>-0001</v>
      </c>
      <c r="F4398" s="226"/>
      <c r="G4398" s="226"/>
      <c r="H4398" s="226"/>
      <c r="I4398" s="229"/>
      <c r="J4398" s="260"/>
      <c r="K4398" s="252">
        <f t="shared" si="71"/>
        <v>1</v>
      </c>
      <c r="L4398" s="9" t="s">
        <v>34</v>
      </c>
    </row>
    <row r="4399" spans="2:12">
      <c r="B4399" s="268">
        <v>4387</v>
      </c>
      <c r="C4399" s="226"/>
      <c r="D4399" s="227">
        <f>_xlfn.XLOOKUP($C4399,サービス情報マスタcopy!$B:$B,サービス情報マスタcopy!$G:$G,0,0,1)</f>
        <v>0</v>
      </c>
      <c r="E4399" s="228" t="str">
        <f>CONCATENATE($C4399,"-",TEXT(_xlfn.MAXIFS($K$12:K4398,$C$12:C4398,$C4399)+1,"0000"))</f>
        <v>-0001</v>
      </c>
      <c r="F4399" s="226"/>
      <c r="G4399" s="226"/>
      <c r="H4399" s="226"/>
      <c r="I4399" s="229"/>
      <c r="J4399" s="260"/>
      <c r="K4399" s="252">
        <f t="shared" si="71"/>
        <v>1</v>
      </c>
      <c r="L4399" s="9" t="s">
        <v>34</v>
      </c>
    </row>
    <row r="4400" spans="2:12">
      <c r="B4400" s="268">
        <v>4388</v>
      </c>
      <c r="C4400" s="226"/>
      <c r="D4400" s="227">
        <f>_xlfn.XLOOKUP($C4400,サービス情報マスタcopy!$B:$B,サービス情報マスタcopy!$G:$G,0,0,1)</f>
        <v>0</v>
      </c>
      <c r="E4400" s="228" t="str">
        <f>CONCATENATE($C4400,"-",TEXT(_xlfn.MAXIFS($K$12:K4399,$C$12:C4399,$C4400)+1,"0000"))</f>
        <v>-0001</v>
      </c>
      <c r="F4400" s="226"/>
      <c r="G4400" s="226"/>
      <c r="H4400" s="226"/>
      <c r="I4400" s="229"/>
      <c r="J4400" s="260"/>
      <c r="K4400" s="252">
        <f t="shared" si="71"/>
        <v>1</v>
      </c>
      <c r="L4400" s="9" t="s">
        <v>34</v>
      </c>
    </row>
    <row r="4401" spans="2:12">
      <c r="B4401" s="268">
        <v>4389</v>
      </c>
      <c r="C4401" s="226"/>
      <c r="D4401" s="227">
        <f>_xlfn.XLOOKUP($C4401,サービス情報マスタcopy!$B:$B,サービス情報マスタcopy!$G:$G,0,0,1)</f>
        <v>0</v>
      </c>
      <c r="E4401" s="228" t="str">
        <f>CONCATENATE($C4401,"-",TEXT(_xlfn.MAXIFS($K$12:K4400,$C$12:C4400,$C4401)+1,"0000"))</f>
        <v>-0001</v>
      </c>
      <c r="F4401" s="226"/>
      <c r="G4401" s="226"/>
      <c r="H4401" s="226"/>
      <c r="I4401" s="229"/>
      <c r="J4401" s="260"/>
      <c r="K4401" s="252">
        <f t="shared" si="71"/>
        <v>1</v>
      </c>
      <c r="L4401" s="9" t="s">
        <v>34</v>
      </c>
    </row>
    <row r="4402" spans="2:12">
      <c r="B4402" s="268">
        <v>4390</v>
      </c>
      <c r="C4402" s="226"/>
      <c r="D4402" s="227">
        <f>_xlfn.XLOOKUP($C4402,サービス情報マスタcopy!$B:$B,サービス情報マスタcopy!$G:$G,0,0,1)</f>
        <v>0</v>
      </c>
      <c r="E4402" s="228" t="str">
        <f>CONCATENATE($C4402,"-",TEXT(_xlfn.MAXIFS($K$12:K4401,$C$12:C4401,$C4402)+1,"0000"))</f>
        <v>-0001</v>
      </c>
      <c r="F4402" s="226"/>
      <c r="G4402" s="226"/>
      <c r="H4402" s="226"/>
      <c r="I4402" s="229"/>
      <c r="J4402" s="260"/>
      <c r="K4402" s="252">
        <f t="shared" ref="K4402:K4654" si="72">VALUE(RIGHT($E4402,4))</f>
        <v>1</v>
      </c>
      <c r="L4402" s="9" t="s">
        <v>34</v>
      </c>
    </row>
    <row r="4403" spans="2:12">
      <c r="B4403" s="268">
        <v>4391</v>
      </c>
      <c r="C4403" s="226"/>
      <c r="D4403" s="227">
        <f>_xlfn.XLOOKUP($C4403,サービス情報マスタcopy!$B:$B,サービス情報マスタcopy!$G:$G,0,0,1)</f>
        <v>0</v>
      </c>
      <c r="E4403" s="228" t="str">
        <f>CONCATENATE($C4403,"-",TEXT(_xlfn.MAXIFS($K$12:K4402,$C$12:C4402,$C4403)+1,"0000"))</f>
        <v>-0001</v>
      </c>
      <c r="F4403" s="226"/>
      <c r="G4403" s="226"/>
      <c r="H4403" s="226"/>
      <c r="I4403" s="229"/>
      <c r="J4403" s="260"/>
      <c r="K4403" s="252">
        <f t="shared" si="72"/>
        <v>1</v>
      </c>
      <c r="L4403" s="9" t="s">
        <v>34</v>
      </c>
    </row>
    <row r="4404" spans="2:12">
      <c r="B4404" s="268">
        <v>4392</v>
      </c>
      <c r="C4404" s="226"/>
      <c r="D4404" s="227">
        <f>_xlfn.XLOOKUP($C4404,サービス情報マスタcopy!$B:$B,サービス情報マスタcopy!$G:$G,0,0,1)</f>
        <v>0</v>
      </c>
      <c r="E4404" s="228" t="str">
        <f>CONCATENATE($C4404,"-",TEXT(_xlfn.MAXIFS($K$12:K4403,$C$12:C4403,$C4404)+1,"0000"))</f>
        <v>-0001</v>
      </c>
      <c r="F4404" s="226"/>
      <c r="G4404" s="226"/>
      <c r="H4404" s="226"/>
      <c r="I4404" s="229"/>
      <c r="J4404" s="260"/>
      <c r="K4404" s="252">
        <f t="shared" si="72"/>
        <v>1</v>
      </c>
      <c r="L4404" s="9" t="s">
        <v>34</v>
      </c>
    </row>
    <row r="4405" spans="2:12">
      <c r="B4405" s="268">
        <v>4393</v>
      </c>
      <c r="C4405" s="226"/>
      <c r="D4405" s="227">
        <f>_xlfn.XLOOKUP($C4405,サービス情報マスタcopy!$B:$B,サービス情報マスタcopy!$G:$G,0,0,1)</f>
        <v>0</v>
      </c>
      <c r="E4405" s="228" t="str">
        <f>CONCATENATE($C4405,"-",TEXT(_xlfn.MAXIFS($K$12:K4404,$C$12:C4404,$C4405)+1,"0000"))</f>
        <v>-0001</v>
      </c>
      <c r="F4405" s="226"/>
      <c r="G4405" s="226"/>
      <c r="H4405" s="226"/>
      <c r="I4405" s="229"/>
      <c r="J4405" s="260"/>
      <c r="K4405" s="252">
        <f t="shared" si="72"/>
        <v>1</v>
      </c>
      <c r="L4405" s="9" t="s">
        <v>34</v>
      </c>
    </row>
    <row r="4406" spans="2:12">
      <c r="B4406" s="268">
        <v>4394</v>
      </c>
      <c r="C4406" s="226"/>
      <c r="D4406" s="227">
        <f>_xlfn.XLOOKUP($C4406,サービス情報マスタcopy!$B:$B,サービス情報マスタcopy!$G:$G,0,0,1)</f>
        <v>0</v>
      </c>
      <c r="E4406" s="228" t="str">
        <f>CONCATENATE($C4406,"-",TEXT(_xlfn.MAXIFS($K$12:K4405,$C$12:C4405,$C4406)+1,"0000"))</f>
        <v>-0001</v>
      </c>
      <c r="F4406" s="226"/>
      <c r="G4406" s="226"/>
      <c r="H4406" s="226"/>
      <c r="I4406" s="229"/>
      <c r="J4406" s="260"/>
      <c r="K4406" s="252">
        <f t="shared" si="72"/>
        <v>1</v>
      </c>
      <c r="L4406" s="9" t="s">
        <v>34</v>
      </c>
    </row>
    <row r="4407" spans="2:12">
      <c r="B4407" s="268">
        <v>4395</v>
      </c>
      <c r="C4407" s="226"/>
      <c r="D4407" s="227">
        <f>_xlfn.XLOOKUP($C4407,サービス情報マスタcopy!$B:$B,サービス情報マスタcopy!$G:$G,0,0,1)</f>
        <v>0</v>
      </c>
      <c r="E4407" s="228" t="str">
        <f>CONCATENATE($C4407,"-",TEXT(_xlfn.MAXIFS($K$12:K4406,$C$12:C4406,$C4407)+1,"0000"))</f>
        <v>-0001</v>
      </c>
      <c r="F4407" s="226"/>
      <c r="G4407" s="226"/>
      <c r="H4407" s="226"/>
      <c r="I4407" s="229"/>
      <c r="J4407" s="260"/>
      <c r="K4407" s="252">
        <f t="shared" si="72"/>
        <v>1</v>
      </c>
      <c r="L4407" s="9" t="s">
        <v>34</v>
      </c>
    </row>
    <row r="4408" spans="2:12">
      <c r="B4408" s="268">
        <v>4396</v>
      </c>
      <c r="C4408" s="226"/>
      <c r="D4408" s="227">
        <f>_xlfn.XLOOKUP($C4408,サービス情報マスタcopy!$B:$B,サービス情報マスタcopy!$G:$G,0,0,1)</f>
        <v>0</v>
      </c>
      <c r="E4408" s="228" t="str">
        <f>CONCATENATE($C4408,"-",TEXT(_xlfn.MAXIFS($K$12:K4407,$C$12:C4407,$C4408)+1,"0000"))</f>
        <v>-0001</v>
      </c>
      <c r="F4408" s="226"/>
      <c r="G4408" s="226"/>
      <c r="H4408" s="226"/>
      <c r="I4408" s="229"/>
      <c r="J4408" s="260"/>
      <c r="K4408" s="252">
        <f t="shared" si="72"/>
        <v>1</v>
      </c>
      <c r="L4408" s="9" t="s">
        <v>34</v>
      </c>
    </row>
    <row r="4409" spans="2:12">
      <c r="B4409" s="268">
        <v>4397</v>
      </c>
      <c r="C4409" s="226"/>
      <c r="D4409" s="227">
        <f>_xlfn.XLOOKUP($C4409,サービス情報マスタcopy!$B:$B,サービス情報マスタcopy!$G:$G,0,0,1)</f>
        <v>0</v>
      </c>
      <c r="E4409" s="228" t="str">
        <f>CONCATENATE($C4409,"-",TEXT(_xlfn.MAXIFS($K$12:K4408,$C$12:C4408,$C4409)+1,"0000"))</f>
        <v>-0001</v>
      </c>
      <c r="F4409" s="226"/>
      <c r="G4409" s="226"/>
      <c r="H4409" s="226"/>
      <c r="I4409" s="229"/>
      <c r="J4409" s="260"/>
      <c r="K4409" s="252">
        <f t="shared" si="72"/>
        <v>1</v>
      </c>
      <c r="L4409" s="9" t="s">
        <v>34</v>
      </c>
    </row>
    <row r="4410" spans="2:12">
      <c r="B4410" s="268">
        <v>4398</v>
      </c>
      <c r="C4410" s="226"/>
      <c r="D4410" s="227">
        <f>_xlfn.XLOOKUP($C4410,サービス情報マスタcopy!$B:$B,サービス情報マスタcopy!$G:$G,0,0,1)</f>
        <v>0</v>
      </c>
      <c r="E4410" s="228" t="str">
        <f>CONCATENATE($C4410,"-",TEXT(_xlfn.MAXIFS($K$12:K4409,$C$12:C4409,$C4410)+1,"0000"))</f>
        <v>-0001</v>
      </c>
      <c r="F4410" s="226"/>
      <c r="G4410" s="226"/>
      <c r="H4410" s="226"/>
      <c r="I4410" s="229"/>
      <c r="J4410" s="260"/>
      <c r="K4410" s="252">
        <f t="shared" si="72"/>
        <v>1</v>
      </c>
      <c r="L4410" s="9" t="s">
        <v>34</v>
      </c>
    </row>
    <row r="4411" spans="2:12">
      <c r="B4411" s="268">
        <v>4399</v>
      </c>
      <c r="C4411" s="226"/>
      <c r="D4411" s="227">
        <f>_xlfn.XLOOKUP($C4411,サービス情報マスタcopy!$B:$B,サービス情報マスタcopy!$G:$G,0,0,1)</f>
        <v>0</v>
      </c>
      <c r="E4411" s="228" t="str">
        <f>CONCATENATE($C4411,"-",TEXT(_xlfn.MAXIFS($K$12:K4410,$C$12:C4410,$C4411)+1,"0000"))</f>
        <v>-0001</v>
      </c>
      <c r="F4411" s="226"/>
      <c r="G4411" s="226"/>
      <c r="H4411" s="226"/>
      <c r="I4411" s="229"/>
      <c r="J4411" s="260"/>
      <c r="K4411" s="252">
        <f t="shared" si="72"/>
        <v>1</v>
      </c>
      <c r="L4411" s="9" t="s">
        <v>34</v>
      </c>
    </row>
    <row r="4412" spans="2:12">
      <c r="B4412" s="268">
        <v>4400</v>
      </c>
      <c r="C4412" s="226"/>
      <c r="D4412" s="227">
        <f>_xlfn.XLOOKUP($C4412,サービス情報マスタcopy!$B:$B,サービス情報マスタcopy!$G:$G,0,0,1)</f>
        <v>0</v>
      </c>
      <c r="E4412" s="228" t="str">
        <f>CONCATENATE($C4412,"-",TEXT(_xlfn.MAXIFS($K$12:K4411,$C$12:C4411,$C4412)+1,"0000"))</f>
        <v>-0001</v>
      </c>
      <c r="F4412" s="226"/>
      <c r="G4412" s="226"/>
      <c r="H4412" s="226"/>
      <c r="I4412" s="229"/>
      <c r="J4412" s="260"/>
      <c r="K4412" s="252">
        <f t="shared" si="72"/>
        <v>1</v>
      </c>
      <c r="L4412" s="9" t="s">
        <v>34</v>
      </c>
    </row>
    <row r="4413" spans="2:12">
      <c r="B4413" s="268">
        <v>4401</v>
      </c>
      <c r="C4413" s="226"/>
      <c r="D4413" s="227">
        <f>_xlfn.XLOOKUP($C4413,サービス情報マスタcopy!$B:$B,サービス情報マスタcopy!$G:$G,0,0,1)</f>
        <v>0</v>
      </c>
      <c r="E4413" s="228" t="str">
        <f>CONCATENATE($C4413,"-",TEXT(_xlfn.MAXIFS($K$12:K4412,$C$12:C4412,$C4413)+1,"0000"))</f>
        <v>-0001</v>
      </c>
      <c r="F4413" s="226"/>
      <c r="G4413" s="226"/>
      <c r="H4413" s="226"/>
      <c r="I4413" s="229"/>
      <c r="J4413" s="260"/>
      <c r="K4413" s="252">
        <f t="shared" si="72"/>
        <v>1</v>
      </c>
      <c r="L4413" s="9" t="s">
        <v>34</v>
      </c>
    </row>
    <row r="4414" spans="2:12">
      <c r="B4414" s="268">
        <v>4402</v>
      </c>
      <c r="C4414" s="226"/>
      <c r="D4414" s="227">
        <f>_xlfn.XLOOKUP($C4414,サービス情報マスタcopy!$B:$B,サービス情報マスタcopy!$G:$G,0,0,1)</f>
        <v>0</v>
      </c>
      <c r="E4414" s="228" t="str">
        <f>CONCATENATE($C4414,"-",TEXT(_xlfn.MAXIFS($K$12:K4413,$C$12:C4413,$C4414)+1,"0000"))</f>
        <v>-0001</v>
      </c>
      <c r="F4414" s="226"/>
      <c r="G4414" s="226"/>
      <c r="H4414" s="226"/>
      <c r="I4414" s="229"/>
      <c r="J4414" s="260"/>
      <c r="K4414" s="252">
        <f t="shared" si="72"/>
        <v>1</v>
      </c>
      <c r="L4414" s="9" t="s">
        <v>34</v>
      </c>
    </row>
    <row r="4415" spans="2:12">
      <c r="B4415" s="268">
        <v>4403</v>
      </c>
      <c r="C4415" s="226"/>
      <c r="D4415" s="227">
        <f>_xlfn.XLOOKUP($C4415,サービス情報マスタcopy!$B:$B,サービス情報マスタcopy!$G:$G,0,0,1)</f>
        <v>0</v>
      </c>
      <c r="E4415" s="228" t="str">
        <f>CONCATENATE($C4415,"-",TEXT(_xlfn.MAXIFS($K$12:K4414,$C$12:C4414,$C4415)+1,"0000"))</f>
        <v>-0001</v>
      </c>
      <c r="F4415" s="226"/>
      <c r="G4415" s="226"/>
      <c r="H4415" s="226"/>
      <c r="I4415" s="229"/>
      <c r="J4415" s="260"/>
      <c r="K4415" s="252">
        <f t="shared" si="72"/>
        <v>1</v>
      </c>
      <c r="L4415" s="9" t="s">
        <v>34</v>
      </c>
    </row>
    <row r="4416" spans="2:12">
      <c r="B4416" s="268">
        <v>4404</v>
      </c>
      <c r="C4416" s="226"/>
      <c r="D4416" s="227">
        <f>_xlfn.XLOOKUP($C4416,サービス情報マスタcopy!$B:$B,サービス情報マスタcopy!$G:$G,0,0,1)</f>
        <v>0</v>
      </c>
      <c r="E4416" s="228" t="str">
        <f>CONCATENATE($C4416,"-",TEXT(_xlfn.MAXIFS($K$12:K4415,$C$12:C4415,$C4416)+1,"0000"))</f>
        <v>-0001</v>
      </c>
      <c r="F4416" s="226"/>
      <c r="G4416" s="226"/>
      <c r="H4416" s="226"/>
      <c r="I4416" s="229"/>
      <c r="J4416" s="260"/>
      <c r="K4416" s="252">
        <f t="shared" si="72"/>
        <v>1</v>
      </c>
      <c r="L4416" s="9" t="s">
        <v>34</v>
      </c>
    </row>
    <row r="4417" spans="2:12">
      <c r="B4417" s="268">
        <v>4405</v>
      </c>
      <c r="C4417" s="226"/>
      <c r="D4417" s="227">
        <f>_xlfn.XLOOKUP($C4417,サービス情報マスタcopy!$B:$B,サービス情報マスタcopy!$G:$G,0,0,1)</f>
        <v>0</v>
      </c>
      <c r="E4417" s="228" t="str">
        <f>CONCATENATE($C4417,"-",TEXT(_xlfn.MAXIFS($K$12:K4416,$C$12:C4416,$C4417)+1,"0000"))</f>
        <v>-0001</v>
      </c>
      <c r="F4417" s="226"/>
      <c r="G4417" s="226"/>
      <c r="H4417" s="226"/>
      <c r="I4417" s="229"/>
      <c r="J4417" s="260"/>
      <c r="K4417" s="252">
        <f t="shared" si="72"/>
        <v>1</v>
      </c>
      <c r="L4417" s="9" t="s">
        <v>34</v>
      </c>
    </row>
    <row r="4418" spans="2:12">
      <c r="B4418" s="268">
        <v>4406</v>
      </c>
      <c r="C4418" s="226"/>
      <c r="D4418" s="227">
        <f>_xlfn.XLOOKUP($C4418,サービス情報マスタcopy!$B:$B,サービス情報マスタcopy!$G:$G,0,0,1)</f>
        <v>0</v>
      </c>
      <c r="E4418" s="228" t="str">
        <f>CONCATENATE($C4418,"-",TEXT(_xlfn.MAXIFS($K$12:K4417,$C$12:C4417,$C4418)+1,"0000"))</f>
        <v>-0001</v>
      </c>
      <c r="F4418" s="226"/>
      <c r="G4418" s="226"/>
      <c r="H4418" s="226"/>
      <c r="I4418" s="229"/>
      <c r="J4418" s="260"/>
      <c r="K4418" s="252">
        <f t="shared" si="72"/>
        <v>1</v>
      </c>
      <c r="L4418" s="9" t="s">
        <v>34</v>
      </c>
    </row>
    <row r="4419" spans="2:12">
      <c r="B4419" s="268">
        <v>4407</v>
      </c>
      <c r="C4419" s="226"/>
      <c r="D4419" s="227">
        <f>_xlfn.XLOOKUP($C4419,サービス情報マスタcopy!$B:$B,サービス情報マスタcopy!$G:$G,0,0,1)</f>
        <v>0</v>
      </c>
      <c r="E4419" s="228" t="str">
        <f>CONCATENATE($C4419,"-",TEXT(_xlfn.MAXIFS($K$12:K4418,$C$12:C4418,$C4419)+1,"0000"))</f>
        <v>-0001</v>
      </c>
      <c r="F4419" s="226"/>
      <c r="G4419" s="226"/>
      <c r="H4419" s="226"/>
      <c r="I4419" s="229"/>
      <c r="J4419" s="260"/>
      <c r="K4419" s="252">
        <f t="shared" si="72"/>
        <v>1</v>
      </c>
      <c r="L4419" s="9" t="s">
        <v>34</v>
      </c>
    </row>
    <row r="4420" spans="2:12">
      <c r="B4420" s="268">
        <v>4408</v>
      </c>
      <c r="C4420" s="226"/>
      <c r="D4420" s="227">
        <f>_xlfn.XLOOKUP($C4420,サービス情報マスタcopy!$B:$B,サービス情報マスタcopy!$G:$G,0,0,1)</f>
        <v>0</v>
      </c>
      <c r="E4420" s="228" t="str">
        <f>CONCATENATE($C4420,"-",TEXT(_xlfn.MAXIFS($K$12:K4419,$C$12:C4419,$C4420)+1,"0000"))</f>
        <v>-0001</v>
      </c>
      <c r="F4420" s="226"/>
      <c r="G4420" s="226"/>
      <c r="H4420" s="226"/>
      <c r="I4420" s="229"/>
      <c r="J4420" s="260"/>
      <c r="K4420" s="252">
        <f t="shared" si="72"/>
        <v>1</v>
      </c>
      <c r="L4420" s="9" t="s">
        <v>34</v>
      </c>
    </row>
    <row r="4421" spans="2:12">
      <c r="B4421" s="268">
        <v>4409</v>
      </c>
      <c r="C4421" s="226"/>
      <c r="D4421" s="227">
        <f>_xlfn.XLOOKUP($C4421,サービス情報マスタcopy!$B:$B,サービス情報マスタcopy!$G:$G,0,0,1)</f>
        <v>0</v>
      </c>
      <c r="E4421" s="228" t="str">
        <f>CONCATENATE($C4421,"-",TEXT(_xlfn.MAXIFS($K$12:K4420,$C$12:C4420,$C4421)+1,"0000"))</f>
        <v>-0001</v>
      </c>
      <c r="F4421" s="226"/>
      <c r="G4421" s="226"/>
      <c r="H4421" s="226"/>
      <c r="I4421" s="229"/>
      <c r="J4421" s="260"/>
      <c r="K4421" s="252">
        <f t="shared" si="72"/>
        <v>1</v>
      </c>
      <c r="L4421" s="9" t="s">
        <v>34</v>
      </c>
    </row>
    <row r="4422" spans="2:12">
      <c r="B4422" s="268">
        <v>4410</v>
      </c>
      <c r="C4422" s="226"/>
      <c r="D4422" s="227">
        <f>_xlfn.XLOOKUP($C4422,サービス情報マスタcopy!$B:$B,サービス情報マスタcopy!$G:$G,0,0,1)</f>
        <v>0</v>
      </c>
      <c r="E4422" s="228" t="str">
        <f>CONCATENATE($C4422,"-",TEXT(_xlfn.MAXIFS($K$12:K4421,$C$12:C4421,$C4422)+1,"0000"))</f>
        <v>-0001</v>
      </c>
      <c r="F4422" s="226"/>
      <c r="G4422" s="226"/>
      <c r="H4422" s="226"/>
      <c r="I4422" s="229"/>
      <c r="J4422" s="260"/>
      <c r="K4422" s="252">
        <f t="shared" si="72"/>
        <v>1</v>
      </c>
      <c r="L4422" s="9" t="s">
        <v>34</v>
      </c>
    </row>
    <row r="4423" spans="2:12">
      <c r="B4423" s="268">
        <v>4411</v>
      </c>
      <c r="C4423" s="226"/>
      <c r="D4423" s="227">
        <f>_xlfn.XLOOKUP($C4423,サービス情報マスタcopy!$B:$B,サービス情報マスタcopy!$G:$G,0,0,1)</f>
        <v>0</v>
      </c>
      <c r="E4423" s="228" t="str">
        <f>CONCATENATE($C4423,"-",TEXT(_xlfn.MAXIFS($K$12:K4422,$C$12:C4422,$C4423)+1,"0000"))</f>
        <v>-0001</v>
      </c>
      <c r="F4423" s="226"/>
      <c r="G4423" s="226"/>
      <c r="H4423" s="226"/>
      <c r="I4423" s="229"/>
      <c r="J4423" s="260"/>
      <c r="K4423" s="252">
        <f t="shared" si="72"/>
        <v>1</v>
      </c>
      <c r="L4423" s="9" t="s">
        <v>34</v>
      </c>
    </row>
    <row r="4424" spans="2:12">
      <c r="B4424" s="268">
        <v>4412</v>
      </c>
      <c r="C4424" s="226"/>
      <c r="D4424" s="227">
        <f>_xlfn.XLOOKUP($C4424,サービス情報マスタcopy!$B:$B,サービス情報マスタcopy!$G:$G,0,0,1)</f>
        <v>0</v>
      </c>
      <c r="E4424" s="228" t="str">
        <f>CONCATENATE($C4424,"-",TEXT(_xlfn.MAXIFS($K$12:K4423,$C$12:C4423,$C4424)+1,"0000"))</f>
        <v>-0001</v>
      </c>
      <c r="F4424" s="226"/>
      <c r="G4424" s="226"/>
      <c r="H4424" s="226"/>
      <c r="I4424" s="229"/>
      <c r="J4424" s="260"/>
      <c r="K4424" s="252">
        <f t="shared" si="72"/>
        <v>1</v>
      </c>
      <c r="L4424" s="9" t="s">
        <v>34</v>
      </c>
    </row>
    <row r="4425" spans="2:12">
      <c r="B4425" s="268">
        <v>4413</v>
      </c>
      <c r="C4425" s="226"/>
      <c r="D4425" s="227">
        <f>_xlfn.XLOOKUP($C4425,サービス情報マスタcopy!$B:$B,サービス情報マスタcopy!$G:$G,0,0,1)</f>
        <v>0</v>
      </c>
      <c r="E4425" s="228" t="str">
        <f>CONCATENATE($C4425,"-",TEXT(_xlfn.MAXIFS($K$12:K4424,$C$12:C4424,$C4425)+1,"0000"))</f>
        <v>-0001</v>
      </c>
      <c r="F4425" s="226"/>
      <c r="G4425" s="226"/>
      <c r="H4425" s="226"/>
      <c r="I4425" s="229"/>
      <c r="J4425" s="260"/>
      <c r="K4425" s="252">
        <f t="shared" si="72"/>
        <v>1</v>
      </c>
      <c r="L4425" s="9" t="s">
        <v>34</v>
      </c>
    </row>
    <row r="4426" spans="2:12">
      <c r="B4426" s="268">
        <v>4414</v>
      </c>
      <c r="C4426" s="226"/>
      <c r="D4426" s="227">
        <f>_xlfn.XLOOKUP($C4426,サービス情報マスタcopy!$B:$B,サービス情報マスタcopy!$G:$G,0,0,1)</f>
        <v>0</v>
      </c>
      <c r="E4426" s="228" t="str">
        <f>CONCATENATE($C4426,"-",TEXT(_xlfn.MAXIFS($K$12:K4425,$C$12:C4425,$C4426)+1,"0000"))</f>
        <v>-0001</v>
      </c>
      <c r="F4426" s="226"/>
      <c r="G4426" s="226"/>
      <c r="H4426" s="226"/>
      <c r="I4426" s="229"/>
      <c r="J4426" s="260"/>
      <c r="K4426" s="252">
        <f t="shared" si="72"/>
        <v>1</v>
      </c>
      <c r="L4426" s="9" t="s">
        <v>34</v>
      </c>
    </row>
    <row r="4427" spans="2:12">
      <c r="B4427" s="268">
        <v>4415</v>
      </c>
      <c r="C4427" s="226"/>
      <c r="D4427" s="227">
        <f>_xlfn.XLOOKUP($C4427,サービス情報マスタcopy!$B:$B,サービス情報マスタcopy!$G:$G,0,0,1)</f>
        <v>0</v>
      </c>
      <c r="E4427" s="228" t="str">
        <f>CONCATENATE($C4427,"-",TEXT(_xlfn.MAXIFS($K$12:K4426,$C$12:C4426,$C4427)+1,"0000"))</f>
        <v>-0001</v>
      </c>
      <c r="F4427" s="226"/>
      <c r="G4427" s="226"/>
      <c r="H4427" s="226"/>
      <c r="I4427" s="229"/>
      <c r="J4427" s="260"/>
      <c r="K4427" s="252">
        <f t="shared" si="72"/>
        <v>1</v>
      </c>
      <c r="L4427" s="9" t="s">
        <v>34</v>
      </c>
    </row>
    <row r="4428" spans="2:12">
      <c r="B4428" s="268">
        <v>4416</v>
      </c>
      <c r="C4428" s="226"/>
      <c r="D4428" s="227">
        <f>_xlfn.XLOOKUP($C4428,サービス情報マスタcopy!$B:$B,サービス情報マスタcopy!$G:$G,0,0,1)</f>
        <v>0</v>
      </c>
      <c r="E4428" s="228" t="str">
        <f>CONCATENATE($C4428,"-",TEXT(_xlfn.MAXIFS($K$12:K4427,$C$12:C4427,$C4428)+1,"0000"))</f>
        <v>-0001</v>
      </c>
      <c r="F4428" s="226"/>
      <c r="G4428" s="226"/>
      <c r="H4428" s="226"/>
      <c r="I4428" s="229"/>
      <c r="J4428" s="260"/>
      <c r="K4428" s="252">
        <f t="shared" si="72"/>
        <v>1</v>
      </c>
      <c r="L4428" s="9" t="s">
        <v>34</v>
      </c>
    </row>
    <row r="4429" spans="2:12">
      <c r="B4429" s="268">
        <v>4417</v>
      </c>
      <c r="C4429" s="226"/>
      <c r="D4429" s="227">
        <f>_xlfn.XLOOKUP($C4429,サービス情報マスタcopy!$B:$B,サービス情報マスタcopy!$G:$G,0,0,1)</f>
        <v>0</v>
      </c>
      <c r="E4429" s="228" t="str">
        <f>CONCATENATE($C4429,"-",TEXT(_xlfn.MAXIFS($K$12:K4428,$C$12:C4428,$C4429)+1,"0000"))</f>
        <v>-0001</v>
      </c>
      <c r="F4429" s="226"/>
      <c r="G4429" s="226"/>
      <c r="H4429" s="226"/>
      <c r="I4429" s="229"/>
      <c r="J4429" s="260"/>
      <c r="K4429" s="252">
        <f t="shared" si="72"/>
        <v>1</v>
      </c>
      <c r="L4429" s="9" t="s">
        <v>34</v>
      </c>
    </row>
    <row r="4430" spans="2:12">
      <c r="B4430" s="268">
        <v>4418</v>
      </c>
      <c r="C4430" s="226"/>
      <c r="D4430" s="227">
        <f>_xlfn.XLOOKUP($C4430,サービス情報マスタcopy!$B:$B,サービス情報マスタcopy!$G:$G,0,0,1)</f>
        <v>0</v>
      </c>
      <c r="E4430" s="228" t="str">
        <f>CONCATENATE($C4430,"-",TEXT(_xlfn.MAXIFS($K$12:K4429,$C$12:C4429,$C4430)+1,"0000"))</f>
        <v>-0001</v>
      </c>
      <c r="F4430" s="226"/>
      <c r="G4430" s="226"/>
      <c r="H4430" s="226"/>
      <c r="I4430" s="229"/>
      <c r="J4430" s="260"/>
      <c r="K4430" s="252">
        <f t="shared" si="72"/>
        <v>1</v>
      </c>
      <c r="L4430" s="9" t="s">
        <v>34</v>
      </c>
    </row>
    <row r="4431" spans="2:12">
      <c r="B4431" s="268">
        <v>4419</v>
      </c>
      <c r="C4431" s="226"/>
      <c r="D4431" s="227">
        <f>_xlfn.XLOOKUP($C4431,サービス情報マスタcopy!$B:$B,サービス情報マスタcopy!$G:$G,0,0,1)</f>
        <v>0</v>
      </c>
      <c r="E4431" s="228" t="str">
        <f>CONCATENATE($C4431,"-",TEXT(_xlfn.MAXIFS($K$12:K4430,$C$12:C4430,$C4431)+1,"0000"))</f>
        <v>-0001</v>
      </c>
      <c r="F4431" s="226"/>
      <c r="G4431" s="226"/>
      <c r="H4431" s="226"/>
      <c r="I4431" s="229"/>
      <c r="J4431" s="260"/>
      <c r="K4431" s="252">
        <f t="shared" si="72"/>
        <v>1</v>
      </c>
      <c r="L4431" s="9" t="s">
        <v>34</v>
      </c>
    </row>
    <row r="4432" spans="2:12">
      <c r="B4432" s="268">
        <v>4420</v>
      </c>
      <c r="C4432" s="226"/>
      <c r="D4432" s="227">
        <f>_xlfn.XLOOKUP($C4432,サービス情報マスタcopy!$B:$B,サービス情報マスタcopy!$G:$G,0,0,1)</f>
        <v>0</v>
      </c>
      <c r="E4432" s="228" t="str">
        <f>CONCATENATE($C4432,"-",TEXT(_xlfn.MAXIFS($K$12:K4431,$C$12:C4431,$C4432)+1,"0000"))</f>
        <v>-0001</v>
      </c>
      <c r="F4432" s="226"/>
      <c r="G4432" s="226"/>
      <c r="H4432" s="226"/>
      <c r="I4432" s="229"/>
      <c r="J4432" s="260"/>
      <c r="K4432" s="252">
        <f t="shared" si="72"/>
        <v>1</v>
      </c>
      <c r="L4432" s="9" t="s">
        <v>34</v>
      </c>
    </row>
    <row r="4433" spans="2:12">
      <c r="B4433" s="268">
        <v>4421</v>
      </c>
      <c r="C4433" s="226"/>
      <c r="D4433" s="227">
        <f>_xlfn.XLOOKUP($C4433,サービス情報マスタcopy!$B:$B,サービス情報マスタcopy!$G:$G,0,0,1)</f>
        <v>0</v>
      </c>
      <c r="E4433" s="228" t="str">
        <f>CONCATENATE($C4433,"-",TEXT(_xlfn.MAXIFS($K$12:K4432,$C$12:C4432,$C4433)+1,"0000"))</f>
        <v>-0001</v>
      </c>
      <c r="F4433" s="226"/>
      <c r="G4433" s="226"/>
      <c r="H4433" s="226"/>
      <c r="I4433" s="229"/>
      <c r="J4433" s="260"/>
      <c r="K4433" s="252">
        <f t="shared" si="72"/>
        <v>1</v>
      </c>
      <c r="L4433" s="9" t="s">
        <v>34</v>
      </c>
    </row>
    <row r="4434" spans="2:12">
      <c r="B4434" s="268">
        <v>4422</v>
      </c>
      <c r="C4434" s="226"/>
      <c r="D4434" s="227">
        <f>_xlfn.XLOOKUP($C4434,サービス情報マスタcopy!$B:$B,サービス情報マスタcopy!$G:$G,0,0,1)</f>
        <v>0</v>
      </c>
      <c r="E4434" s="228" t="str">
        <f>CONCATENATE($C4434,"-",TEXT(_xlfn.MAXIFS($K$12:K4433,$C$12:C4433,$C4434)+1,"0000"))</f>
        <v>-0001</v>
      </c>
      <c r="F4434" s="226"/>
      <c r="G4434" s="226"/>
      <c r="H4434" s="226"/>
      <c r="I4434" s="229"/>
      <c r="J4434" s="260"/>
      <c r="K4434" s="252">
        <f t="shared" si="72"/>
        <v>1</v>
      </c>
      <c r="L4434" s="9" t="s">
        <v>34</v>
      </c>
    </row>
    <row r="4435" spans="2:12">
      <c r="B4435" s="268">
        <v>4423</v>
      </c>
      <c r="C4435" s="226"/>
      <c r="D4435" s="227">
        <f>_xlfn.XLOOKUP($C4435,サービス情報マスタcopy!$B:$B,サービス情報マスタcopy!$G:$G,0,0,1)</f>
        <v>0</v>
      </c>
      <c r="E4435" s="228" t="str">
        <f>CONCATENATE($C4435,"-",TEXT(_xlfn.MAXIFS($K$12:K4434,$C$12:C4434,$C4435)+1,"0000"))</f>
        <v>-0001</v>
      </c>
      <c r="F4435" s="226"/>
      <c r="G4435" s="226"/>
      <c r="H4435" s="226"/>
      <c r="I4435" s="229"/>
      <c r="J4435" s="260"/>
      <c r="K4435" s="252">
        <f t="shared" si="72"/>
        <v>1</v>
      </c>
      <c r="L4435" s="9" t="s">
        <v>34</v>
      </c>
    </row>
    <row r="4436" spans="2:12">
      <c r="B4436" s="268">
        <v>4424</v>
      </c>
      <c r="C4436" s="226"/>
      <c r="D4436" s="227">
        <f>_xlfn.XLOOKUP($C4436,サービス情報マスタcopy!$B:$B,サービス情報マスタcopy!$G:$G,0,0,1)</f>
        <v>0</v>
      </c>
      <c r="E4436" s="228" t="str">
        <f>CONCATENATE($C4436,"-",TEXT(_xlfn.MAXIFS($K$12:K4435,$C$12:C4435,$C4436)+1,"0000"))</f>
        <v>-0001</v>
      </c>
      <c r="F4436" s="226"/>
      <c r="G4436" s="226"/>
      <c r="H4436" s="226"/>
      <c r="I4436" s="229"/>
      <c r="J4436" s="260"/>
      <c r="K4436" s="252">
        <f t="shared" si="72"/>
        <v>1</v>
      </c>
      <c r="L4436" s="9" t="s">
        <v>34</v>
      </c>
    </row>
    <row r="4437" spans="2:12">
      <c r="B4437" s="268">
        <v>4425</v>
      </c>
      <c r="C4437" s="226"/>
      <c r="D4437" s="227">
        <f>_xlfn.XLOOKUP($C4437,サービス情報マスタcopy!$B:$B,サービス情報マスタcopy!$G:$G,0,0,1)</f>
        <v>0</v>
      </c>
      <c r="E4437" s="228" t="str">
        <f>CONCATENATE($C4437,"-",TEXT(_xlfn.MAXIFS($K$12:K4436,$C$12:C4436,$C4437)+1,"0000"))</f>
        <v>-0001</v>
      </c>
      <c r="F4437" s="226"/>
      <c r="G4437" s="226"/>
      <c r="H4437" s="226"/>
      <c r="I4437" s="229"/>
      <c r="J4437" s="260"/>
      <c r="K4437" s="252">
        <f t="shared" si="72"/>
        <v>1</v>
      </c>
      <c r="L4437" s="9" t="s">
        <v>34</v>
      </c>
    </row>
    <row r="4438" spans="2:12">
      <c r="B4438" s="268">
        <v>4426</v>
      </c>
      <c r="C4438" s="226"/>
      <c r="D4438" s="227">
        <f>_xlfn.XLOOKUP($C4438,サービス情報マスタcopy!$B:$B,サービス情報マスタcopy!$G:$G,0,0,1)</f>
        <v>0</v>
      </c>
      <c r="E4438" s="228" t="str">
        <f>CONCATENATE($C4438,"-",TEXT(_xlfn.MAXIFS($K$12:K4437,$C$12:C4437,$C4438)+1,"0000"))</f>
        <v>-0001</v>
      </c>
      <c r="F4438" s="226"/>
      <c r="G4438" s="226"/>
      <c r="H4438" s="226"/>
      <c r="I4438" s="229"/>
      <c r="J4438" s="260"/>
      <c r="K4438" s="252">
        <f t="shared" si="72"/>
        <v>1</v>
      </c>
      <c r="L4438" s="9" t="s">
        <v>34</v>
      </c>
    </row>
    <row r="4439" spans="2:12">
      <c r="B4439" s="268">
        <v>4427</v>
      </c>
      <c r="C4439" s="226"/>
      <c r="D4439" s="227">
        <f>_xlfn.XLOOKUP($C4439,サービス情報マスタcopy!$B:$B,サービス情報マスタcopy!$G:$G,0,0,1)</f>
        <v>0</v>
      </c>
      <c r="E4439" s="228" t="str">
        <f>CONCATENATE($C4439,"-",TEXT(_xlfn.MAXIFS($K$12:K4438,$C$12:C4438,$C4439)+1,"0000"))</f>
        <v>-0001</v>
      </c>
      <c r="F4439" s="226"/>
      <c r="G4439" s="226"/>
      <c r="H4439" s="226"/>
      <c r="I4439" s="229"/>
      <c r="J4439" s="260"/>
      <c r="K4439" s="252">
        <f t="shared" si="72"/>
        <v>1</v>
      </c>
      <c r="L4439" s="9" t="s">
        <v>34</v>
      </c>
    </row>
    <row r="4440" spans="2:12">
      <c r="B4440" s="268">
        <v>4428</v>
      </c>
      <c r="C4440" s="226"/>
      <c r="D4440" s="227">
        <f>_xlfn.XLOOKUP($C4440,サービス情報マスタcopy!$B:$B,サービス情報マスタcopy!$G:$G,0,0,1)</f>
        <v>0</v>
      </c>
      <c r="E4440" s="228" t="str">
        <f>CONCATENATE($C4440,"-",TEXT(_xlfn.MAXIFS($K$12:K4439,$C$12:C4439,$C4440)+1,"0000"))</f>
        <v>-0001</v>
      </c>
      <c r="F4440" s="226"/>
      <c r="G4440" s="226"/>
      <c r="H4440" s="226"/>
      <c r="I4440" s="229"/>
      <c r="J4440" s="260"/>
      <c r="K4440" s="252">
        <f t="shared" si="72"/>
        <v>1</v>
      </c>
      <c r="L4440" s="9" t="s">
        <v>34</v>
      </c>
    </row>
    <row r="4441" spans="2:12">
      <c r="B4441" s="268">
        <v>4429</v>
      </c>
      <c r="C4441" s="226"/>
      <c r="D4441" s="227">
        <f>_xlfn.XLOOKUP($C4441,サービス情報マスタcopy!$B:$B,サービス情報マスタcopy!$G:$G,0,0,1)</f>
        <v>0</v>
      </c>
      <c r="E4441" s="228" t="str">
        <f>CONCATENATE($C4441,"-",TEXT(_xlfn.MAXIFS($K$12:K4440,$C$12:C4440,$C4441)+1,"0000"))</f>
        <v>-0001</v>
      </c>
      <c r="F4441" s="226"/>
      <c r="G4441" s="226"/>
      <c r="H4441" s="226"/>
      <c r="I4441" s="229"/>
      <c r="J4441" s="260"/>
      <c r="K4441" s="252">
        <f t="shared" si="72"/>
        <v>1</v>
      </c>
      <c r="L4441" s="9" t="s">
        <v>34</v>
      </c>
    </row>
    <row r="4442" spans="2:12">
      <c r="B4442" s="268">
        <v>4430</v>
      </c>
      <c r="C4442" s="226"/>
      <c r="D4442" s="227">
        <f>_xlfn.XLOOKUP($C4442,サービス情報マスタcopy!$B:$B,サービス情報マスタcopy!$G:$G,0,0,1)</f>
        <v>0</v>
      </c>
      <c r="E4442" s="228" t="str">
        <f>CONCATENATE($C4442,"-",TEXT(_xlfn.MAXIFS($K$12:K4441,$C$12:C4441,$C4442)+1,"0000"))</f>
        <v>-0001</v>
      </c>
      <c r="F4442" s="226"/>
      <c r="G4442" s="226"/>
      <c r="H4442" s="226"/>
      <c r="I4442" s="229"/>
      <c r="J4442" s="260"/>
      <c r="K4442" s="252">
        <f t="shared" si="72"/>
        <v>1</v>
      </c>
      <c r="L4442" s="9" t="s">
        <v>34</v>
      </c>
    </row>
    <row r="4443" spans="2:12">
      <c r="B4443" s="268">
        <v>4431</v>
      </c>
      <c r="C4443" s="226"/>
      <c r="D4443" s="227">
        <f>_xlfn.XLOOKUP($C4443,サービス情報マスタcopy!$B:$B,サービス情報マスタcopy!$G:$G,0,0,1)</f>
        <v>0</v>
      </c>
      <c r="E4443" s="228" t="str">
        <f>CONCATENATE($C4443,"-",TEXT(_xlfn.MAXIFS($K$12:K4442,$C$12:C4442,$C4443)+1,"0000"))</f>
        <v>-0001</v>
      </c>
      <c r="F4443" s="226"/>
      <c r="G4443" s="226"/>
      <c r="H4443" s="226"/>
      <c r="I4443" s="229"/>
      <c r="J4443" s="260"/>
      <c r="K4443" s="252">
        <f t="shared" si="72"/>
        <v>1</v>
      </c>
      <c r="L4443" s="9" t="s">
        <v>34</v>
      </c>
    </row>
    <row r="4444" spans="2:12">
      <c r="B4444" s="268">
        <v>4432</v>
      </c>
      <c r="C4444" s="226"/>
      <c r="D4444" s="227">
        <f>_xlfn.XLOOKUP($C4444,サービス情報マスタcopy!$B:$B,サービス情報マスタcopy!$G:$G,0,0,1)</f>
        <v>0</v>
      </c>
      <c r="E4444" s="228" t="str">
        <f>CONCATENATE($C4444,"-",TEXT(_xlfn.MAXIFS($K$12:K4443,$C$12:C4443,$C4444)+1,"0000"))</f>
        <v>-0001</v>
      </c>
      <c r="F4444" s="226"/>
      <c r="G4444" s="226"/>
      <c r="H4444" s="226"/>
      <c r="I4444" s="229"/>
      <c r="J4444" s="260"/>
      <c r="K4444" s="252">
        <f t="shared" si="72"/>
        <v>1</v>
      </c>
      <c r="L4444" s="9" t="s">
        <v>34</v>
      </c>
    </row>
    <row r="4445" spans="2:12">
      <c r="B4445" s="268">
        <v>4433</v>
      </c>
      <c r="C4445" s="226"/>
      <c r="D4445" s="227">
        <f>_xlfn.XLOOKUP($C4445,サービス情報マスタcopy!$B:$B,サービス情報マスタcopy!$G:$G,0,0,1)</f>
        <v>0</v>
      </c>
      <c r="E4445" s="228" t="str">
        <f>CONCATENATE($C4445,"-",TEXT(_xlfn.MAXIFS($K$12:K4444,$C$12:C4444,$C4445)+1,"0000"))</f>
        <v>-0001</v>
      </c>
      <c r="F4445" s="226"/>
      <c r="G4445" s="226"/>
      <c r="H4445" s="226"/>
      <c r="I4445" s="229"/>
      <c r="J4445" s="260"/>
      <c r="K4445" s="252">
        <f t="shared" si="72"/>
        <v>1</v>
      </c>
      <c r="L4445" s="9" t="s">
        <v>34</v>
      </c>
    </row>
    <row r="4446" spans="2:12">
      <c r="B4446" s="268">
        <v>4434</v>
      </c>
      <c r="C4446" s="226"/>
      <c r="D4446" s="227">
        <f>_xlfn.XLOOKUP($C4446,サービス情報マスタcopy!$B:$B,サービス情報マスタcopy!$G:$G,0,0,1)</f>
        <v>0</v>
      </c>
      <c r="E4446" s="228" t="str">
        <f>CONCATENATE($C4446,"-",TEXT(_xlfn.MAXIFS($K$12:K4445,$C$12:C4445,$C4446)+1,"0000"))</f>
        <v>-0001</v>
      </c>
      <c r="F4446" s="226"/>
      <c r="G4446" s="226"/>
      <c r="H4446" s="226"/>
      <c r="I4446" s="229"/>
      <c r="J4446" s="260"/>
      <c r="K4446" s="252">
        <f t="shared" si="72"/>
        <v>1</v>
      </c>
      <c r="L4446" s="9" t="s">
        <v>34</v>
      </c>
    </row>
    <row r="4447" spans="2:12">
      <c r="B4447" s="268">
        <v>4435</v>
      </c>
      <c r="C4447" s="226"/>
      <c r="D4447" s="227">
        <f>_xlfn.XLOOKUP($C4447,サービス情報マスタcopy!$B:$B,サービス情報マスタcopy!$G:$G,0,0,1)</f>
        <v>0</v>
      </c>
      <c r="E4447" s="228" t="str">
        <f>CONCATENATE($C4447,"-",TEXT(_xlfn.MAXIFS($K$12:K4446,$C$12:C4446,$C4447)+1,"0000"))</f>
        <v>-0001</v>
      </c>
      <c r="F4447" s="226"/>
      <c r="G4447" s="226"/>
      <c r="H4447" s="226"/>
      <c r="I4447" s="229"/>
      <c r="J4447" s="260"/>
      <c r="K4447" s="252">
        <f t="shared" si="72"/>
        <v>1</v>
      </c>
      <c r="L4447" s="9" t="s">
        <v>34</v>
      </c>
    </row>
    <row r="4448" spans="2:12">
      <c r="B4448" s="268">
        <v>4436</v>
      </c>
      <c r="C4448" s="226"/>
      <c r="D4448" s="227">
        <f>_xlfn.XLOOKUP($C4448,サービス情報マスタcopy!$B:$B,サービス情報マスタcopy!$G:$G,0,0,1)</f>
        <v>0</v>
      </c>
      <c r="E4448" s="228" t="str">
        <f>CONCATENATE($C4448,"-",TEXT(_xlfn.MAXIFS($K$12:K4447,$C$12:C4447,$C4448)+1,"0000"))</f>
        <v>-0001</v>
      </c>
      <c r="F4448" s="226"/>
      <c r="G4448" s="226"/>
      <c r="H4448" s="226"/>
      <c r="I4448" s="229"/>
      <c r="J4448" s="260"/>
      <c r="K4448" s="252">
        <f t="shared" si="72"/>
        <v>1</v>
      </c>
      <c r="L4448" s="9" t="s">
        <v>34</v>
      </c>
    </row>
    <row r="4449" spans="2:12">
      <c r="B4449" s="268">
        <v>4437</v>
      </c>
      <c r="C4449" s="226"/>
      <c r="D4449" s="227">
        <f>_xlfn.XLOOKUP($C4449,サービス情報マスタcopy!$B:$B,サービス情報マスタcopy!$G:$G,0,0,1)</f>
        <v>0</v>
      </c>
      <c r="E4449" s="228" t="str">
        <f>CONCATENATE($C4449,"-",TEXT(_xlfn.MAXIFS($K$12:K4448,$C$12:C4448,$C4449)+1,"0000"))</f>
        <v>-0001</v>
      </c>
      <c r="F4449" s="226"/>
      <c r="G4449" s="226"/>
      <c r="H4449" s="226"/>
      <c r="I4449" s="229"/>
      <c r="J4449" s="260"/>
      <c r="K4449" s="252">
        <f t="shared" si="72"/>
        <v>1</v>
      </c>
      <c r="L4449" s="9" t="s">
        <v>34</v>
      </c>
    </row>
    <row r="4450" spans="2:12">
      <c r="B4450" s="268">
        <v>4438</v>
      </c>
      <c r="C4450" s="226"/>
      <c r="D4450" s="227">
        <f>_xlfn.XLOOKUP($C4450,サービス情報マスタcopy!$B:$B,サービス情報マスタcopy!$G:$G,0,0,1)</f>
        <v>0</v>
      </c>
      <c r="E4450" s="228" t="str">
        <f>CONCATENATE($C4450,"-",TEXT(_xlfn.MAXIFS($K$12:K4449,$C$12:C4449,$C4450)+1,"0000"))</f>
        <v>-0001</v>
      </c>
      <c r="F4450" s="226"/>
      <c r="G4450" s="226"/>
      <c r="H4450" s="226"/>
      <c r="I4450" s="229"/>
      <c r="J4450" s="260"/>
      <c r="K4450" s="252">
        <f t="shared" si="72"/>
        <v>1</v>
      </c>
      <c r="L4450" s="9" t="s">
        <v>34</v>
      </c>
    </row>
    <row r="4451" spans="2:12">
      <c r="B4451" s="268">
        <v>4439</v>
      </c>
      <c r="C4451" s="226"/>
      <c r="D4451" s="227">
        <f>_xlfn.XLOOKUP($C4451,サービス情報マスタcopy!$B:$B,サービス情報マスタcopy!$G:$G,0,0,1)</f>
        <v>0</v>
      </c>
      <c r="E4451" s="228" t="str">
        <f>CONCATENATE($C4451,"-",TEXT(_xlfn.MAXIFS($K$12:K4450,$C$12:C4450,$C4451)+1,"0000"))</f>
        <v>-0001</v>
      </c>
      <c r="F4451" s="226"/>
      <c r="G4451" s="226"/>
      <c r="H4451" s="226"/>
      <c r="I4451" s="229"/>
      <c r="J4451" s="260"/>
      <c r="K4451" s="252">
        <f t="shared" si="72"/>
        <v>1</v>
      </c>
      <c r="L4451" s="9" t="s">
        <v>34</v>
      </c>
    </row>
    <row r="4452" spans="2:12">
      <c r="B4452" s="268">
        <v>4440</v>
      </c>
      <c r="C4452" s="226"/>
      <c r="D4452" s="227">
        <f>_xlfn.XLOOKUP($C4452,サービス情報マスタcopy!$B:$B,サービス情報マスタcopy!$G:$G,0,0,1)</f>
        <v>0</v>
      </c>
      <c r="E4452" s="228" t="str">
        <f>CONCATENATE($C4452,"-",TEXT(_xlfn.MAXIFS($K$12:K4451,$C$12:C4451,$C4452)+1,"0000"))</f>
        <v>-0001</v>
      </c>
      <c r="F4452" s="226"/>
      <c r="G4452" s="226"/>
      <c r="H4452" s="226"/>
      <c r="I4452" s="229"/>
      <c r="J4452" s="260"/>
      <c r="K4452" s="252">
        <f t="shared" si="72"/>
        <v>1</v>
      </c>
      <c r="L4452" s="9" t="s">
        <v>34</v>
      </c>
    </row>
    <row r="4453" spans="2:12">
      <c r="B4453" s="268">
        <v>4441</v>
      </c>
      <c r="C4453" s="226"/>
      <c r="D4453" s="227">
        <f>_xlfn.XLOOKUP($C4453,サービス情報マスタcopy!$B:$B,サービス情報マスタcopy!$G:$G,0,0,1)</f>
        <v>0</v>
      </c>
      <c r="E4453" s="228" t="str">
        <f>CONCATENATE($C4453,"-",TEXT(_xlfn.MAXIFS($K$12:K4452,$C$12:C4452,$C4453)+1,"0000"))</f>
        <v>-0001</v>
      </c>
      <c r="F4453" s="226"/>
      <c r="G4453" s="226"/>
      <c r="H4453" s="226"/>
      <c r="I4453" s="229"/>
      <c r="J4453" s="260"/>
      <c r="K4453" s="252">
        <f t="shared" si="72"/>
        <v>1</v>
      </c>
      <c r="L4453" s="9" t="s">
        <v>34</v>
      </c>
    </row>
    <row r="4454" spans="2:12">
      <c r="B4454" s="268">
        <v>4442</v>
      </c>
      <c r="C4454" s="226"/>
      <c r="D4454" s="227">
        <f>_xlfn.XLOOKUP($C4454,サービス情報マスタcopy!$B:$B,サービス情報マスタcopy!$G:$G,0,0,1)</f>
        <v>0</v>
      </c>
      <c r="E4454" s="228" t="str">
        <f>CONCATENATE($C4454,"-",TEXT(_xlfn.MAXIFS($K$12:K4453,$C$12:C4453,$C4454)+1,"0000"))</f>
        <v>-0001</v>
      </c>
      <c r="F4454" s="226"/>
      <c r="G4454" s="226"/>
      <c r="H4454" s="226"/>
      <c r="I4454" s="229"/>
      <c r="J4454" s="260"/>
      <c r="K4454" s="252">
        <f t="shared" si="72"/>
        <v>1</v>
      </c>
      <c r="L4454" s="9" t="s">
        <v>34</v>
      </c>
    </row>
    <row r="4455" spans="2:12">
      <c r="B4455" s="268">
        <v>4443</v>
      </c>
      <c r="C4455" s="226"/>
      <c r="D4455" s="227">
        <f>_xlfn.XLOOKUP($C4455,サービス情報マスタcopy!$B:$B,サービス情報マスタcopy!$G:$G,0,0,1)</f>
        <v>0</v>
      </c>
      <c r="E4455" s="228" t="str">
        <f>CONCATENATE($C4455,"-",TEXT(_xlfn.MAXIFS($K$12:K4454,$C$12:C4454,$C4455)+1,"0000"))</f>
        <v>-0001</v>
      </c>
      <c r="F4455" s="226"/>
      <c r="G4455" s="226"/>
      <c r="H4455" s="226"/>
      <c r="I4455" s="229"/>
      <c r="J4455" s="260"/>
      <c r="K4455" s="252">
        <f t="shared" si="72"/>
        <v>1</v>
      </c>
      <c r="L4455" s="9" t="s">
        <v>34</v>
      </c>
    </row>
    <row r="4456" spans="2:12">
      <c r="B4456" s="268">
        <v>4444</v>
      </c>
      <c r="C4456" s="226"/>
      <c r="D4456" s="227">
        <f>_xlfn.XLOOKUP($C4456,サービス情報マスタcopy!$B:$B,サービス情報マスタcopy!$G:$G,0,0,1)</f>
        <v>0</v>
      </c>
      <c r="E4456" s="228" t="str">
        <f>CONCATENATE($C4456,"-",TEXT(_xlfn.MAXIFS($K$12:K4455,$C$12:C4455,$C4456)+1,"0000"))</f>
        <v>-0001</v>
      </c>
      <c r="F4456" s="226"/>
      <c r="G4456" s="226"/>
      <c r="H4456" s="226"/>
      <c r="I4456" s="229"/>
      <c r="J4456" s="260"/>
      <c r="K4456" s="252">
        <f t="shared" si="72"/>
        <v>1</v>
      </c>
      <c r="L4456" s="9" t="s">
        <v>34</v>
      </c>
    </row>
    <row r="4457" spans="2:12">
      <c r="B4457" s="268">
        <v>4445</v>
      </c>
      <c r="C4457" s="226"/>
      <c r="D4457" s="227">
        <f>_xlfn.XLOOKUP($C4457,サービス情報マスタcopy!$B:$B,サービス情報マスタcopy!$G:$G,0,0,1)</f>
        <v>0</v>
      </c>
      <c r="E4457" s="228" t="str">
        <f>CONCATENATE($C4457,"-",TEXT(_xlfn.MAXIFS($K$12:K4456,$C$12:C4456,$C4457)+1,"0000"))</f>
        <v>-0001</v>
      </c>
      <c r="F4457" s="226"/>
      <c r="G4457" s="226"/>
      <c r="H4457" s="226"/>
      <c r="I4457" s="229"/>
      <c r="J4457" s="260"/>
      <c r="K4457" s="252">
        <f t="shared" si="72"/>
        <v>1</v>
      </c>
      <c r="L4457" s="9" t="s">
        <v>34</v>
      </c>
    </row>
    <row r="4458" spans="2:12">
      <c r="B4458" s="268">
        <v>4446</v>
      </c>
      <c r="C4458" s="226"/>
      <c r="D4458" s="227">
        <f>_xlfn.XLOOKUP($C4458,サービス情報マスタcopy!$B:$B,サービス情報マスタcopy!$G:$G,0,0,1)</f>
        <v>0</v>
      </c>
      <c r="E4458" s="228" t="str">
        <f>CONCATENATE($C4458,"-",TEXT(_xlfn.MAXIFS($K$12:K4457,$C$12:C4457,$C4458)+1,"0000"))</f>
        <v>-0001</v>
      </c>
      <c r="F4458" s="226"/>
      <c r="G4458" s="226"/>
      <c r="H4458" s="226"/>
      <c r="I4458" s="229"/>
      <c r="J4458" s="260"/>
      <c r="K4458" s="252">
        <f t="shared" si="72"/>
        <v>1</v>
      </c>
      <c r="L4458" s="9" t="s">
        <v>34</v>
      </c>
    </row>
    <row r="4459" spans="2:12">
      <c r="B4459" s="268">
        <v>4447</v>
      </c>
      <c r="C4459" s="226"/>
      <c r="D4459" s="227">
        <f>_xlfn.XLOOKUP($C4459,サービス情報マスタcopy!$B:$B,サービス情報マスタcopy!$G:$G,0,0,1)</f>
        <v>0</v>
      </c>
      <c r="E4459" s="228" t="str">
        <f>CONCATENATE($C4459,"-",TEXT(_xlfn.MAXIFS($K$12:K4458,$C$12:C4458,$C4459)+1,"0000"))</f>
        <v>-0001</v>
      </c>
      <c r="F4459" s="226"/>
      <c r="G4459" s="226"/>
      <c r="H4459" s="226"/>
      <c r="I4459" s="229"/>
      <c r="J4459" s="260"/>
      <c r="K4459" s="252">
        <f t="shared" si="72"/>
        <v>1</v>
      </c>
      <c r="L4459" s="9" t="s">
        <v>34</v>
      </c>
    </row>
    <row r="4460" spans="2:12">
      <c r="B4460" s="268">
        <v>4448</v>
      </c>
      <c r="C4460" s="226"/>
      <c r="D4460" s="227">
        <f>_xlfn.XLOOKUP($C4460,サービス情報マスタcopy!$B:$B,サービス情報マスタcopy!$G:$G,0,0,1)</f>
        <v>0</v>
      </c>
      <c r="E4460" s="228" t="str">
        <f>CONCATENATE($C4460,"-",TEXT(_xlfn.MAXIFS($K$12:K4459,$C$12:C4459,$C4460)+1,"0000"))</f>
        <v>-0001</v>
      </c>
      <c r="F4460" s="226"/>
      <c r="G4460" s="226"/>
      <c r="H4460" s="226"/>
      <c r="I4460" s="229"/>
      <c r="J4460" s="260"/>
      <c r="K4460" s="252">
        <f t="shared" si="72"/>
        <v>1</v>
      </c>
      <c r="L4460" s="9" t="s">
        <v>34</v>
      </c>
    </row>
    <row r="4461" spans="2:12">
      <c r="B4461" s="268">
        <v>4449</v>
      </c>
      <c r="C4461" s="226"/>
      <c r="D4461" s="227">
        <f>_xlfn.XLOOKUP($C4461,サービス情報マスタcopy!$B:$B,サービス情報マスタcopy!$G:$G,0,0,1)</f>
        <v>0</v>
      </c>
      <c r="E4461" s="228" t="str">
        <f>CONCATENATE($C4461,"-",TEXT(_xlfn.MAXIFS($K$12:K4460,$C$12:C4460,$C4461)+1,"0000"))</f>
        <v>-0001</v>
      </c>
      <c r="F4461" s="226"/>
      <c r="G4461" s="226"/>
      <c r="H4461" s="226"/>
      <c r="I4461" s="229"/>
      <c r="J4461" s="260"/>
      <c r="K4461" s="252">
        <f t="shared" si="72"/>
        <v>1</v>
      </c>
      <c r="L4461" s="9" t="s">
        <v>34</v>
      </c>
    </row>
    <row r="4462" spans="2:12">
      <c r="B4462" s="268">
        <v>4450</v>
      </c>
      <c r="C4462" s="226"/>
      <c r="D4462" s="227">
        <f>_xlfn.XLOOKUP($C4462,サービス情報マスタcopy!$B:$B,サービス情報マスタcopy!$G:$G,0,0,1)</f>
        <v>0</v>
      </c>
      <c r="E4462" s="228" t="str">
        <f>CONCATENATE($C4462,"-",TEXT(_xlfn.MAXIFS($K$12:K4461,$C$12:C4461,$C4462)+1,"0000"))</f>
        <v>-0001</v>
      </c>
      <c r="F4462" s="226"/>
      <c r="G4462" s="226"/>
      <c r="H4462" s="226"/>
      <c r="I4462" s="229"/>
      <c r="J4462" s="260"/>
      <c r="K4462" s="252">
        <f t="shared" si="72"/>
        <v>1</v>
      </c>
      <c r="L4462" s="9" t="s">
        <v>34</v>
      </c>
    </row>
    <row r="4463" spans="2:12">
      <c r="B4463" s="268">
        <v>4451</v>
      </c>
      <c r="C4463" s="226"/>
      <c r="D4463" s="227">
        <f>_xlfn.XLOOKUP($C4463,サービス情報マスタcopy!$B:$B,サービス情報マスタcopy!$G:$G,0,0,1)</f>
        <v>0</v>
      </c>
      <c r="E4463" s="228" t="str">
        <f>CONCATENATE($C4463,"-",TEXT(_xlfn.MAXIFS($K$12:K4462,$C$12:C4462,$C4463)+1,"0000"))</f>
        <v>-0001</v>
      </c>
      <c r="F4463" s="226"/>
      <c r="G4463" s="226"/>
      <c r="H4463" s="226"/>
      <c r="I4463" s="229"/>
      <c r="J4463" s="260"/>
      <c r="K4463" s="252">
        <f t="shared" si="72"/>
        <v>1</v>
      </c>
      <c r="L4463" s="9" t="s">
        <v>34</v>
      </c>
    </row>
    <row r="4464" spans="2:12">
      <c r="B4464" s="268">
        <v>4452</v>
      </c>
      <c r="C4464" s="226"/>
      <c r="D4464" s="227">
        <f>_xlfn.XLOOKUP($C4464,サービス情報マスタcopy!$B:$B,サービス情報マスタcopy!$G:$G,0,0,1)</f>
        <v>0</v>
      </c>
      <c r="E4464" s="228" t="str">
        <f>CONCATENATE($C4464,"-",TEXT(_xlfn.MAXIFS($K$12:K4463,$C$12:C4463,$C4464)+1,"0000"))</f>
        <v>-0001</v>
      </c>
      <c r="F4464" s="226"/>
      <c r="G4464" s="226"/>
      <c r="H4464" s="226"/>
      <c r="I4464" s="229"/>
      <c r="J4464" s="260"/>
      <c r="K4464" s="252">
        <f t="shared" si="72"/>
        <v>1</v>
      </c>
      <c r="L4464" s="9" t="s">
        <v>34</v>
      </c>
    </row>
    <row r="4465" spans="2:12">
      <c r="B4465" s="268">
        <v>4453</v>
      </c>
      <c r="C4465" s="226"/>
      <c r="D4465" s="227">
        <f>_xlfn.XLOOKUP($C4465,サービス情報マスタcopy!$B:$B,サービス情報マスタcopy!$G:$G,0,0,1)</f>
        <v>0</v>
      </c>
      <c r="E4465" s="228" t="str">
        <f>CONCATENATE($C4465,"-",TEXT(_xlfn.MAXIFS($K$12:K4464,$C$12:C4464,$C4465)+1,"0000"))</f>
        <v>-0001</v>
      </c>
      <c r="F4465" s="226"/>
      <c r="G4465" s="226"/>
      <c r="H4465" s="226"/>
      <c r="I4465" s="229"/>
      <c r="J4465" s="260"/>
      <c r="K4465" s="252">
        <f t="shared" si="72"/>
        <v>1</v>
      </c>
      <c r="L4465" s="9" t="s">
        <v>34</v>
      </c>
    </row>
    <row r="4466" spans="2:12">
      <c r="B4466" s="268">
        <v>4454</v>
      </c>
      <c r="C4466" s="226"/>
      <c r="D4466" s="227">
        <f>_xlfn.XLOOKUP($C4466,サービス情報マスタcopy!$B:$B,サービス情報マスタcopy!$G:$G,0,0,1)</f>
        <v>0</v>
      </c>
      <c r="E4466" s="228" t="str">
        <f>CONCATENATE($C4466,"-",TEXT(_xlfn.MAXIFS($K$12:K4465,$C$12:C4465,$C4466)+1,"0000"))</f>
        <v>-0001</v>
      </c>
      <c r="F4466" s="226"/>
      <c r="G4466" s="226"/>
      <c r="H4466" s="226"/>
      <c r="I4466" s="229"/>
      <c r="J4466" s="260"/>
      <c r="K4466" s="252">
        <f t="shared" si="72"/>
        <v>1</v>
      </c>
      <c r="L4466" s="9" t="s">
        <v>34</v>
      </c>
    </row>
    <row r="4467" spans="2:12">
      <c r="B4467" s="268">
        <v>4455</v>
      </c>
      <c r="C4467" s="226"/>
      <c r="D4467" s="227">
        <f>_xlfn.XLOOKUP($C4467,サービス情報マスタcopy!$B:$B,サービス情報マスタcopy!$G:$G,0,0,1)</f>
        <v>0</v>
      </c>
      <c r="E4467" s="228" t="str">
        <f>CONCATENATE($C4467,"-",TEXT(_xlfn.MAXIFS($K$12:K4466,$C$12:C4466,$C4467)+1,"0000"))</f>
        <v>-0001</v>
      </c>
      <c r="F4467" s="226"/>
      <c r="G4467" s="226"/>
      <c r="H4467" s="226"/>
      <c r="I4467" s="229"/>
      <c r="J4467" s="260"/>
      <c r="K4467" s="252">
        <f t="shared" si="72"/>
        <v>1</v>
      </c>
      <c r="L4467" s="9" t="s">
        <v>34</v>
      </c>
    </row>
    <row r="4468" spans="2:12">
      <c r="B4468" s="268">
        <v>4456</v>
      </c>
      <c r="C4468" s="226"/>
      <c r="D4468" s="227">
        <f>_xlfn.XLOOKUP($C4468,サービス情報マスタcopy!$B:$B,サービス情報マスタcopy!$G:$G,0,0,1)</f>
        <v>0</v>
      </c>
      <c r="E4468" s="228" t="str">
        <f>CONCATENATE($C4468,"-",TEXT(_xlfn.MAXIFS($K$12:K4467,$C$12:C4467,$C4468)+1,"0000"))</f>
        <v>-0001</v>
      </c>
      <c r="F4468" s="226"/>
      <c r="G4468" s="226"/>
      <c r="H4468" s="226"/>
      <c r="I4468" s="229"/>
      <c r="J4468" s="260"/>
      <c r="K4468" s="252">
        <f t="shared" si="72"/>
        <v>1</v>
      </c>
      <c r="L4468" s="9" t="s">
        <v>34</v>
      </c>
    </row>
    <row r="4469" spans="2:12">
      <c r="B4469" s="268">
        <v>4457</v>
      </c>
      <c r="C4469" s="226"/>
      <c r="D4469" s="227">
        <f>_xlfn.XLOOKUP($C4469,サービス情報マスタcopy!$B:$B,サービス情報マスタcopy!$G:$G,0,0,1)</f>
        <v>0</v>
      </c>
      <c r="E4469" s="228" t="str">
        <f>CONCATENATE($C4469,"-",TEXT(_xlfn.MAXIFS($K$12:K4468,$C$12:C4468,$C4469)+1,"0000"))</f>
        <v>-0001</v>
      </c>
      <c r="F4469" s="226"/>
      <c r="G4469" s="226"/>
      <c r="H4469" s="226"/>
      <c r="I4469" s="229"/>
      <c r="J4469" s="260"/>
      <c r="K4469" s="252">
        <f t="shared" si="72"/>
        <v>1</v>
      </c>
      <c r="L4469" s="9" t="s">
        <v>34</v>
      </c>
    </row>
    <row r="4470" spans="2:12">
      <c r="B4470" s="268">
        <v>4458</v>
      </c>
      <c r="C4470" s="226"/>
      <c r="D4470" s="227">
        <f>_xlfn.XLOOKUP($C4470,サービス情報マスタcopy!$B:$B,サービス情報マスタcopy!$G:$G,0,0,1)</f>
        <v>0</v>
      </c>
      <c r="E4470" s="228" t="str">
        <f>CONCATENATE($C4470,"-",TEXT(_xlfn.MAXIFS($K$12:K4469,$C$12:C4469,$C4470)+1,"0000"))</f>
        <v>-0001</v>
      </c>
      <c r="F4470" s="226"/>
      <c r="G4470" s="226"/>
      <c r="H4470" s="226"/>
      <c r="I4470" s="229"/>
      <c r="J4470" s="260"/>
      <c r="K4470" s="252">
        <f t="shared" si="72"/>
        <v>1</v>
      </c>
      <c r="L4470" s="9" t="s">
        <v>34</v>
      </c>
    </row>
    <row r="4471" spans="2:12">
      <c r="B4471" s="268">
        <v>4459</v>
      </c>
      <c r="C4471" s="226"/>
      <c r="D4471" s="227">
        <f>_xlfn.XLOOKUP($C4471,サービス情報マスタcopy!$B:$B,サービス情報マスタcopy!$G:$G,0,0,1)</f>
        <v>0</v>
      </c>
      <c r="E4471" s="228" t="str">
        <f>CONCATENATE($C4471,"-",TEXT(_xlfn.MAXIFS($K$12:K4470,$C$12:C4470,$C4471)+1,"0000"))</f>
        <v>-0001</v>
      </c>
      <c r="F4471" s="226"/>
      <c r="G4471" s="226"/>
      <c r="H4471" s="226"/>
      <c r="I4471" s="229"/>
      <c r="J4471" s="260"/>
      <c r="K4471" s="252">
        <f t="shared" si="72"/>
        <v>1</v>
      </c>
      <c r="L4471" s="9" t="s">
        <v>34</v>
      </c>
    </row>
    <row r="4472" spans="2:12">
      <c r="B4472" s="268">
        <v>4460</v>
      </c>
      <c r="C4472" s="226"/>
      <c r="D4472" s="227">
        <f>_xlfn.XLOOKUP($C4472,サービス情報マスタcopy!$B:$B,サービス情報マスタcopy!$G:$G,0,0,1)</f>
        <v>0</v>
      </c>
      <c r="E4472" s="228" t="str">
        <f>CONCATENATE($C4472,"-",TEXT(_xlfn.MAXIFS($K$12:K4471,$C$12:C4471,$C4472)+1,"0000"))</f>
        <v>-0001</v>
      </c>
      <c r="F4472" s="226"/>
      <c r="G4472" s="226"/>
      <c r="H4472" s="226"/>
      <c r="I4472" s="229"/>
      <c r="J4472" s="260"/>
      <c r="K4472" s="252">
        <f t="shared" si="72"/>
        <v>1</v>
      </c>
      <c r="L4472" s="9" t="s">
        <v>34</v>
      </c>
    </row>
    <row r="4473" spans="2:12">
      <c r="B4473" s="268">
        <v>4461</v>
      </c>
      <c r="C4473" s="226"/>
      <c r="D4473" s="227">
        <f>_xlfn.XLOOKUP($C4473,サービス情報マスタcopy!$B:$B,サービス情報マスタcopy!$G:$G,0,0,1)</f>
        <v>0</v>
      </c>
      <c r="E4473" s="228" t="str">
        <f>CONCATENATE($C4473,"-",TEXT(_xlfn.MAXIFS($K$12:K4472,$C$12:C4472,$C4473)+1,"0000"))</f>
        <v>-0001</v>
      </c>
      <c r="F4473" s="226"/>
      <c r="G4473" s="226"/>
      <c r="H4473" s="226"/>
      <c r="I4473" s="229"/>
      <c r="J4473" s="260"/>
      <c r="K4473" s="252">
        <f t="shared" si="72"/>
        <v>1</v>
      </c>
      <c r="L4473" s="9" t="s">
        <v>34</v>
      </c>
    </row>
    <row r="4474" spans="2:12">
      <c r="B4474" s="268">
        <v>4462</v>
      </c>
      <c r="C4474" s="226"/>
      <c r="D4474" s="227">
        <f>_xlfn.XLOOKUP($C4474,サービス情報マスタcopy!$B:$B,サービス情報マスタcopy!$G:$G,0,0,1)</f>
        <v>0</v>
      </c>
      <c r="E4474" s="228" t="str">
        <f>CONCATENATE($C4474,"-",TEXT(_xlfn.MAXIFS($K$12:K4473,$C$12:C4473,$C4474)+1,"0000"))</f>
        <v>-0001</v>
      </c>
      <c r="F4474" s="226"/>
      <c r="G4474" s="226"/>
      <c r="H4474" s="226"/>
      <c r="I4474" s="229"/>
      <c r="J4474" s="260"/>
      <c r="K4474" s="252">
        <f t="shared" si="72"/>
        <v>1</v>
      </c>
      <c r="L4474" s="9" t="s">
        <v>34</v>
      </c>
    </row>
    <row r="4475" spans="2:12">
      <c r="B4475" s="268">
        <v>4463</v>
      </c>
      <c r="C4475" s="226"/>
      <c r="D4475" s="227">
        <f>_xlfn.XLOOKUP($C4475,サービス情報マスタcopy!$B:$B,サービス情報マスタcopy!$G:$G,0,0,1)</f>
        <v>0</v>
      </c>
      <c r="E4475" s="228" t="str">
        <f>CONCATENATE($C4475,"-",TEXT(_xlfn.MAXIFS($K$12:K4474,$C$12:C4474,$C4475)+1,"0000"))</f>
        <v>-0001</v>
      </c>
      <c r="F4475" s="226"/>
      <c r="G4475" s="226"/>
      <c r="H4475" s="226"/>
      <c r="I4475" s="229"/>
      <c r="J4475" s="260"/>
      <c r="K4475" s="252">
        <f t="shared" si="72"/>
        <v>1</v>
      </c>
      <c r="L4475" s="9" t="s">
        <v>34</v>
      </c>
    </row>
    <row r="4476" spans="2:12">
      <c r="B4476" s="268">
        <v>4464</v>
      </c>
      <c r="C4476" s="226"/>
      <c r="D4476" s="227">
        <f>_xlfn.XLOOKUP($C4476,サービス情報マスタcopy!$B:$B,サービス情報マスタcopy!$G:$G,0,0,1)</f>
        <v>0</v>
      </c>
      <c r="E4476" s="228" t="str">
        <f>CONCATENATE($C4476,"-",TEXT(_xlfn.MAXIFS($K$12:K4475,$C$12:C4475,$C4476)+1,"0000"))</f>
        <v>-0001</v>
      </c>
      <c r="F4476" s="226"/>
      <c r="G4476" s="226"/>
      <c r="H4476" s="226"/>
      <c r="I4476" s="229"/>
      <c r="J4476" s="260"/>
      <c r="K4476" s="252">
        <f t="shared" si="72"/>
        <v>1</v>
      </c>
      <c r="L4476" s="9" t="s">
        <v>34</v>
      </c>
    </row>
    <row r="4477" spans="2:12">
      <c r="B4477" s="268">
        <v>4465</v>
      </c>
      <c r="C4477" s="226"/>
      <c r="D4477" s="227">
        <f>_xlfn.XLOOKUP($C4477,サービス情報マスタcopy!$B:$B,サービス情報マスタcopy!$G:$G,0,0,1)</f>
        <v>0</v>
      </c>
      <c r="E4477" s="228" t="str">
        <f>CONCATENATE($C4477,"-",TEXT(_xlfn.MAXIFS($K$12:K4476,$C$12:C4476,$C4477)+1,"0000"))</f>
        <v>-0001</v>
      </c>
      <c r="F4477" s="226"/>
      <c r="G4477" s="226"/>
      <c r="H4477" s="226"/>
      <c r="I4477" s="229"/>
      <c r="J4477" s="260"/>
      <c r="K4477" s="252">
        <f t="shared" si="72"/>
        <v>1</v>
      </c>
      <c r="L4477" s="9" t="s">
        <v>34</v>
      </c>
    </row>
    <row r="4478" spans="2:12">
      <c r="B4478" s="268">
        <v>4466</v>
      </c>
      <c r="C4478" s="226"/>
      <c r="D4478" s="227">
        <f>_xlfn.XLOOKUP($C4478,サービス情報マスタcopy!$B:$B,サービス情報マスタcopy!$G:$G,0,0,1)</f>
        <v>0</v>
      </c>
      <c r="E4478" s="228" t="str">
        <f>CONCATENATE($C4478,"-",TEXT(_xlfn.MAXIFS($K$12:K4477,$C$12:C4477,$C4478)+1,"0000"))</f>
        <v>-0001</v>
      </c>
      <c r="F4478" s="226"/>
      <c r="G4478" s="226"/>
      <c r="H4478" s="226"/>
      <c r="I4478" s="229"/>
      <c r="J4478" s="260"/>
      <c r="K4478" s="252">
        <f t="shared" si="72"/>
        <v>1</v>
      </c>
      <c r="L4478" s="9" t="s">
        <v>34</v>
      </c>
    </row>
    <row r="4479" spans="2:12">
      <c r="B4479" s="268">
        <v>4467</v>
      </c>
      <c r="C4479" s="226"/>
      <c r="D4479" s="227">
        <f>_xlfn.XLOOKUP($C4479,サービス情報マスタcopy!$B:$B,サービス情報マスタcopy!$G:$G,0,0,1)</f>
        <v>0</v>
      </c>
      <c r="E4479" s="228" t="str">
        <f>CONCATENATE($C4479,"-",TEXT(_xlfn.MAXIFS($K$12:K4478,$C$12:C4478,$C4479)+1,"0000"))</f>
        <v>-0001</v>
      </c>
      <c r="F4479" s="226"/>
      <c r="G4479" s="226"/>
      <c r="H4479" s="226"/>
      <c r="I4479" s="229"/>
      <c r="J4479" s="260"/>
      <c r="K4479" s="252">
        <f t="shared" si="72"/>
        <v>1</v>
      </c>
      <c r="L4479" s="9" t="s">
        <v>34</v>
      </c>
    </row>
    <row r="4480" spans="2:12">
      <c r="B4480" s="268">
        <v>4468</v>
      </c>
      <c r="C4480" s="226"/>
      <c r="D4480" s="227">
        <f>_xlfn.XLOOKUP($C4480,サービス情報マスタcopy!$B:$B,サービス情報マスタcopy!$G:$G,0,0,1)</f>
        <v>0</v>
      </c>
      <c r="E4480" s="228" t="str">
        <f>CONCATENATE($C4480,"-",TEXT(_xlfn.MAXIFS($K$12:K4479,$C$12:C4479,$C4480)+1,"0000"))</f>
        <v>-0001</v>
      </c>
      <c r="F4480" s="226"/>
      <c r="G4480" s="226"/>
      <c r="H4480" s="226"/>
      <c r="I4480" s="229"/>
      <c r="J4480" s="260"/>
      <c r="K4480" s="252">
        <f t="shared" si="72"/>
        <v>1</v>
      </c>
      <c r="L4480" s="9" t="s">
        <v>34</v>
      </c>
    </row>
    <row r="4481" spans="2:12">
      <c r="B4481" s="268">
        <v>4469</v>
      </c>
      <c r="C4481" s="226"/>
      <c r="D4481" s="227">
        <f>_xlfn.XLOOKUP($C4481,サービス情報マスタcopy!$B:$B,サービス情報マスタcopy!$G:$G,0,0,1)</f>
        <v>0</v>
      </c>
      <c r="E4481" s="228" t="str">
        <f>CONCATENATE($C4481,"-",TEXT(_xlfn.MAXIFS($K$12:K4480,$C$12:C4480,$C4481)+1,"0000"))</f>
        <v>-0001</v>
      </c>
      <c r="F4481" s="226"/>
      <c r="G4481" s="226"/>
      <c r="H4481" s="226"/>
      <c r="I4481" s="229"/>
      <c r="J4481" s="260"/>
      <c r="K4481" s="252">
        <f t="shared" si="72"/>
        <v>1</v>
      </c>
      <c r="L4481" s="9" t="s">
        <v>34</v>
      </c>
    </row>
    <row r="4482" spans="2:12">
      <c r="B4482" s="268">
        <v>4470</v>
      </c>
      <c r="C4482" s="226"/>
      <c r="D4482" s="227">
        <f>_xlfn.XLOOKUP($C4482,サービス情報マスタcopy!$B:$B,サービス情報マスタcopy!$G:$G,0,0,1)</f>
        <v>0</v>
      </c>
      <c r="E4482" s="228" t="str">
        <f>CONCATENATE($C4482,"-",TEXT(_xlfn.MAXIFS($K$12:K4481,$C$12:C4481,$C4482)+1,"0000"))</f>
        <v>-0001</v>
      </c>
      <c r="F4482" s="226"/>
      <c r="G4482" s="226"/>
      <c r="H4482" s="226"/>
      <c r="I4482" s="229"/>
      <c r="J4482" s="260"/>
      <c r="K4482" s="252">
        <f t="shared" si="72"/>
        <v>1</v>
      </c>
      <c r="L4482" s="9" t="s">
        <v>34</v>
      </c>
    </row>
    <row r="4483" spans="2:12">
      <c r="B4483" s="268">
        <v>4471</v>
      </c>
      <c r="C4483" s="226"/>
      <c r="D4483" s="227">
        <f>_xlfn.XLOOKUP($C4483,サービス情報マスタcopy!$B:$B,サービス情報マスタcopy!$G:$G,0,0,1)</f>
        <v>0</v>
      </c>
      <c r="E4483" s="228" t="str">
        <f>CONCATENATE($C4483,"-",TEXT(_xlfn.MAXIFS($K$12:K4482,$C$12:C4482,$C4483)+1,"0000"))</f>
        <v>-0001</v>
      </c>
      <c r="F4483" s="226"/>
      <c r="G4483" s="226"/>
      <c r="H4483" s="226"/>
      <c r="I4483" s="229"/>
      <c r="J4483" s="260"/>
      <c r="K4483" s="252">
        <f t="shared" si="72"/>
        <v>1</v>
      </c>
      <c r="L4483" s="9" t="s">
        <v>34</v>
      </c>
    </row>
    <row r="4484" spans="2:12">
      <c r="B4484" s="268">
        <v>4472</v>
      </c>
      <c r="C4484" s="226"/>
      <c r="D4484" s="227">
        <f>_xlfn.XLOOKUP($C4484,サービス情報マスタcopy!$B:$B,サービス情報マスタcopy!$G:$G,0,0,1)</f>
        <v>0</v>
      </c>
      <c r="E4484" s="228" t="str">
        <f>CONCATENATE($C4484,"-",TEXT(_xlfn.MAXIFS($K$12:K4483,$C$12:C4483,$C4484)+1,"0000"))</f>
        <v>-0001</v>
      </c>
      <c r="F4484" s="226"/>
      <c r="G4484" s="226"/>
      <c r="H4484" s="226"/>
      <c r="I4484" s="229"/>
      <c r="J4484" s="260"/>
      <c r="K4484" s="252">
        <f t="shared" si="72"/>
        <v>1</v>
      </c>
      <c r="L4484" s="9" t="s">
        <v>34</v>
      </c>
    </row>
    <row r="4485" spans="2:12">
      <c r="B4485" s="268">
        <v>4473</v>
      </c>
      <c r="C4485" s="226"/>
      <c r="D4485" s="227">
        <f>_xlfn.XLOOKUP($C4485,サービス情報マスタcopy!$B:$B,サービス情報マスタcopy!$G:$G,0,0,1)</f>
        <v>0</v>
      </c>
      <c r="E4485" s="228" t="str">
        <f>CONCATENATE($C4485,"-",TEXT(_xlfn.MAXIFS($K$12:K4484,$C$12:C4484,$C4485)+1,"0000"))</f>
        <v>-0001</v>
      </c>
      <c r="F4485" s="226"/>
      <c r="G4485" s="226"/>
      <c r="H4485" s="226"/>
      <c r="I4485" s="229"/>
      <c r="J4485" s="260"/>
      <c r="K4485" s="252">
        <f t="shared" si="72"/>
        <v>1</v>
      </c>
      <c r="L4485" s="9" t="s">
        <v>34</v>
      </c>
    </row>
    <row r="4486" spans="2:12">
      <c r="B4486" s="268">
        <v>4474</v>
      </c>
      <c r="C4486" s="226"/>
      <c r="D4486" s="227">
        <f>_xlfn.XLOOKUP($C4486,サービス情報マスタcopy!$B:$B,サービス情報マスタcopy!$G:$G,0,0,1)</f>
        <v>0</v>
      </c>
      <c r="E4486" s="228" t="str">
        <f>CONCATENATE($C4486,"-",TEXT(_xlfn.MAXIFS($K$12:K4485,$C$12:C4485,$C4486)+1,"0000"))</f>
        <v>-0001</v>
      </c>
      <c r="F4486" s="226"/>
      <c r="G4486" s="226"/>
      <c r="H4486" s="226"/>
      <c r="I4486" s="229"/>
      <c r="J4486" s="260"/>
      <c r="K4486" s="252">
        <f t="shared" si="72"/>
        <v>1</v>
      </c>
      <c r="L4486" s="9" t="s">
        <v>34</v>
      </c>
    </row>
    <row r="4487" spans="2:12">
      <c r="B4487" s="268">
        <v>4475</v>
      </c>
      <c r="C4487" s="226"/>
      <c r="D4487" s="227">
        <f>_xlfn.XLOOKUP($C4487,サービス情報マスタcopy!$B:$B,サービス情報マスタcopy!$G:$G,0,0,1)</f>
        <v>0</v>
      </c>
      <c r="E4487" s="228" t="str">
        <f>CONCATENATE($C4487,"-",TEXT(_xlfn.MAXIFS($K$12:K4486,$C$12:C4486,$C4487)+1,"0000"))</f>
        <v>-0001</v>
      </c>
      <c r="F4487" s="226"/>
      <c r="G4487" s="226"/>
      <c r="H4487" s="226"/>
      <c r="I4487" s="229"/>
      <c r="J4487" s="260"/>
      <c r="K4487" s="252">
        <f t="shared" si="72"/>
        <v>1</v>
      </c>
      <c r="L4487" s="9" t="s">
        <v>34</v>
      </c>
    </row>
    <row r="4488" spans="2:12">
      <c r="B4488" s="268">
        <v>4476</v>
      </c>
      <c r="C4488" s="226"/>
      <c r="D4488" s="227">
        <f>_xlfn.XLOOKUP($C4488,サービス情報マスタcopy!$B:$B,サービス情報マスタcopy!$G:$G,0,0,1)</f>
        <v>0</v>
      </c>
      <c r="E4488" s="228" t="str">
        <f>CONCATENATE($C4488,"-",TEXT(_xlfn.MAXIFS($K$12:K4487,$C$12:C4487,$C4488)+1,"0000"))</f>
        <v>-0001</v>
      </c>
      <c r="F4488" s="226"/>
      <c r="G4488" s="226"/>
      <c r="H4488" s="226"/>
      <c r="I4488" s="229"/>
      <c r="J4488" s="260"/>
      <c r="K4488" s="252">
        <f t="shared" si="72"/>
        <v>1</v>
      </c>
      <c r="L4488" s="9" t="s">
        <v>34</v>
      </c>
    </row>
    <row r="4489" spans="2:12">
      <c r="B4489" s="268">
        <v>4477</v>
      </c>
      <c r="C4489" s="226"/>
      <c r="D4489" s="227">
        <f>_xlfn.XLOOKUP($C4489,サービス情報マスタcopy!$B:$B,サービス情報マスタcopy!$G:$G,0,0,1)</f>
        <v>0</v>
      </c>
      <c r="E4489" s="228" t="str">
        <f>CONCATENATE($C4489,"-",TEXT(_xlfn.MAXIFS($K$12:K4488,$C$12:C4488,$C4489)+1,"0000"))</f>
        <v>-0001</v>
      </c>
      <c r="F4489" s="226"/>
      <c r="G4489" s="226"/>
      <c r="H4489" s="226"/>
      <c r="I4489" s="229"/>
      <c r="J4489" s="260"/>
      <c r="K4489" s="252">
        <f t="shared" si="72"/>
        <v>1</v>
      </c>
      <c r="L4489" s="9" t="s">
        <v>34</v>
      </c>
    </row>
    <row r="4490" spans="2:12">
      <c r="B4490" s="268">
        <v>4478</v>
      </c>
      <c r="C4490" s="226"/>
      <c r="D4490" s="227">
        <f>_xlfn.XLOOKUP($C4490,サービス情報マスタcopy!$B:$B,サービス情報マスタcopy!$G:$G,0,0,1)</f>
        <v>0</v>
      </c>
      <c r="E4490" s="228" t="str">
        <f>CONCATENATE($C4490,"-",TEXT(_xlfn.MAXIFS($K$12:K4489,$C$12:C4489,$C4490)+1,"0000"))</f>
        <v>-0001</v>
      </c>
      <c r="F4490" s="226"/>
      <c r="G4490" s="226"/>
      <c r="H4490" s="226"/>
      <c r="I4490" s="229"/>
      <c r="J4490" s="260"/>
      <c r="K4490" s="252">
        <f t="shared" si="72"/>
        <v>1</v>
      </c>
      <c r="L4490" s="9" t="s">
        <v>34</v>
      </c>
    </row>
    <row r="4491" spans="2:12">
      <c r="B4491" s="268">
        <v>4479</v>
      </c>
      <c r="C4491" s="226"/>
      <c r="D4491" s="227">
        <f>_xlfn.XLOOKUP($C4491,サービス情報マスタcopy!$B:$B,サービス情報マスタcopy!$G:$G,0,0,1)</f>
        <v>0</v>
      </c>
      <c r="E4491" s="228" t="str">
        <f>CONCATENATE($C4491,"-",TEXT(_xlfn.MAXIFS($K$12:K4490,$C$12:C4490,$C4491)+1,"0000"))</f>
        <v>-0001</v>
      </c>
      <c r="F4491" s="226"/>
      <c r="G4491" s="226"/>
      <c r="H4491" s="226"/>
      <c r="I4491" s="229"/>
      <c r="J4491" s="260"/>
      <c r="K4491" s="252">
        <f t="shared" si="72"/>
        <v>1</v>
      </c>
      <c r="L4491" s="9" t="s">
        <v>34</v>
      </c>
    </row>
    <row r="4492" spans="2:12">
      <c r="B4492" s="268">
        <v>4480</v>
      </c>
      <c r="C4492" s="226"/>
      <c r="D4492" s="227">
        <f>_xlfn.XLOOKUP($C4492,サービス情報マスタcopy!$B:$B,サービス情報マスタcopy!$G:$G,0,0,1)</f>
        <v>0</v>
      </c>
      <c r="E4492" s="228" t="str">
        <f>CONCATENATE($C4492,"-",TEXT(_xlfn.MAXIFS($K$12:K4491,$C$12:C4491,$C4492)+1,"0000"))</f>
        <v>-0001</v>
      </c>
      <c r="F4492" s="226"/>
      <c r="G4492" s="226"/>
      <c r="H4492" s="226"/>
      <c r="I4492" s="229"/>
      <c r="J4492" s="260"/>
      <c r="K4492" s="252">
        <f t="shared" si="72"/>
        <v>1</v>
      </c>
      <c r="L4492" s="9" t="s">
        <v>34</v>
      </c>
    </row>
    <row r="4493" spans="2:12">
      <c r="B4493" s="268">
        <v>4481</v>
      </c>
      <c r="C4493" s="226"/>
      <c r="D4493" s="227">
        <f>_xlfn.XLOOKUP($C4493,サービス情報マスタcopy!$B:$B,サービス情報マスタcopy!$G:$G,0,0,1)</f>
        <v>0</v>
      </c>
      <c r="E4493" s="228" t="str">
        <f>CONCATENATE($C4493,"-",TEXT(_xlfn.MAXIFS($K$12:K4492,$C$12:C4492,$C4493)+1,"0000"))</f>
        <v>-0001</v>
      </c>
      <c r="F4493" s="226"/>
      <c r="G4493" s="226"/>
      <c r="H4493" s="226"/>
      <c r="I4493" s="229"/>
      <c r="J4493" s="260"/>
      <c r="K4493" s="252">
        <f t="shared" si="72"/>
        <v>1</v>
      </c>
      <c r="L4493" s="9" t="s">
        <v>34</v>
      </c>
    </row>
    <row r="4494" spans="2:12">
      <c r="B4494" s="268">
        <v>4482</v>
      </c>
      <c r="C4494" s="226"/>
      <c r="D4494" s="227">
        <f>_xlfn.XLOOKUP($C4494,サービス情報マスタcopy!$B:$B,サービス情報マスタcopy!$G:$G,0,0,1)</f>
        <v>0</v>
      </c>
      <c r="E4494" s="228" t="str">
        <f>CONCATENATE($C4494,"-",TEXT(_xlfn.MAXIFS($K$12:K4493,$C$12:C4493,$C4494)+1,"0000"))</f>
        <v>-0001</v>
      </c>
      <c r="F4494" s="226"/>
      <c r="G4494" s="226"/>
      <c r="H4494" s="226"/>
      <c r="I4494" s="229"/>
      <c r="J4494" s="260"/>
      <c r="K4494" s="252">
        <f t="shared" si="72"/>
        <v>1</v>
      </c>
      <c r="L4494" s="9" t="s">
        <v>34</v>
      </c>
    </row>
    <row r="4495" spans="2:12">
      <c r="B4495" s="268">
        <v>4483</v>
      </c>
      <c r="C4495" s="226"/>
      <c r="D4495" s="227">
        <f>_xlfn.XLOOKUP($C4495,サービス情報マスタcopy!$B:$B,サービス情報マスタcopy!$G:$G,0,0,1)</f>
        <v>0</v>
      </c>
      <c r="E4495" s="228" t="str">
        <f>CONCATENATE($C4495,"-",TEXT(_xlfn.MAXIFS($K$12:K4494,$C$12:C4494,$C4495)+1,"0000"))</f>
        <v>-0001</v>
      </c>
      <c r="F4495" s="226"/>
      <c r="G4495" s="226"/>
      <c r="H4495" s="226"/>
      <c r="I4495" s="229"/>
      <c r="J4495" s="260"/>
      <c r="K4495" s="252">
        <f t="shared" si="72"/>
        <v>1</v>
      </c>
      <c r="L4495" s="9" t="s">
        <v>34</v>
      </c>
    </row>
    <row r="4496" spans="2:12">
      <c r="B4496" s="268">
        <v>4484</v>
      </c>
      <c r="C4496" s="226"/>
      <c r="D4496" s="227">
        <f>_xlfn.XLOOKUP($C4496,サービス情報マスタcopy!$B:$B,サービス情報マスタcopy!$G:$G,0,0,1)</f>
        <v>0</v>
      </c>
      <c r="E4496" s="228" t="str">
        <f>CONCATENATE($C4496,"-",TEXT(_xlfn.MAXIFS($K$12:K4495,$C$12:C4495,$C4496)+1,"0000"))</f>
        <v>-0001</v>
      </c>
      <c r="F4496" s="226"/>
      <c r="G4496" s="226"/>
      <c r="H4496" s="226"/>
      <c r="I4496" s="229"/>
      <c r="J4496" s="260"/>
      <c r="K4496" s="252">
        <f t="shared" si="72"/>
        <v>1</v>
      </c>
      <c r="L4496" s="9" t="s">
        <v>34</v>
      </c>
    </row>
    <row r="4497" spans="2:12">
      <c r="B4497" s="268">
        <v>4485</v>
      </c>
      <c r="C4497" s="226"/>
      <c r="D4497" s="227">
        <f>_xlfn.XLOOKUP($C4497,サービス情報マスタcopy!$B:$B,サービス情報マスタcopy!$G:$G,0,0,1)</f>
        <v>0</v>
      </c>
      <c r="E4497" s="228" t="str">
        <f>CONCATENATE($C4497,"-",TEXT(_xlfn.MAXIFS($K$12:K4496,$C$12:C4496,$C4497)+1,"0000"))</f>
        <v>-0001</v>
      </c>
      <c r="F4497" s="226"/>
      <c r="G4497" s="226"/>
      <c r="H4497" s="226"/>
      <c r="I4497" s="229"/>
      <c r="J4497" s="260"/>
      <c r="K4497" s="252">
        <f t="shared" si="72"/>
        <v>1</v>
      </c>
      <c r="L4497" s="9" t="s">
        <v>34</v>
      </c>
    </row>
    <row r="4498" spans="2:12">
      <c r="B4498" s="268">
        <v>4486</v>
      </c>
      <c r="C4498" s="226"/>
      <c r="D4498" s="227">
        <f>_xlfn.XLOOKUP($C4498,サービス情報マスタcopy!$B:$B,サービス情報マスタcopy!$G:$G,0,0,1)</f>
        <v>0</v>
      </c>
      <c r="E4498" s="228" t="str">
        <f>CONCATENATE($C4498,"-",TEXT(_xlfn.MAXIFS($K$12:K4497,$C$12:C4497,$C4498)+1,"0000"))</f>
        <v>-0001</v>
      </c>
      <c r="F4498" s="226"/>
      <c r="G4498" s="226"/>
      <c r="H4498" s="226"/>
      <c r="I4498" s="229"/>
      <c r="J4498" s="260"/>
      <c r="K4498" s="252">
        <f t="shared" si="72"/>
        <v>1</v>
      </c>
      <c r="L4498" s="9" t="s">
        <v>34</v>
      </c>
    </row>
    <row r="4499" spans="2:12">
      <c r="B4499" s="268">
        <v>4487</v>
      </c>
      <c r="C4499" s="226"/>
      <c r="D4499" s="227">
        <f>_xlfn.XLOOKUP($C4499,サービス情報マスタcopy!$B:$B,サービス情報マスタcopy!$G:$G,0,0,1)</f>
        <v>0</v>
      </c>
      <c r="E4499" s="228" t="str">
        <f>CONCATENATE($C4499,"-",TEXT(_xlfn.MAXIFS($K$12:K4498,$C$12:C4498,$C4499)+1,"0000"))</f>
        <v>-0001</v>
      </c>
      <c r="F4499" s="226"/>
      <c r="G4499" s="226"/>
      <c r="H4499" s="226"/>
      <c r="I4499" s="229"/>
      <c r="J4499" s="260"/>
      <c r="K4499" s="252">
        <f t="shared" si="72"/>
        <v>1</v>
      </c>
      <c r="L4499" s="9" t="s">
        <v>34</v>
      </c>
    </row>
    <row r="4500" spans="2:12">
      <c r="B4500" s="268">
        <v>4488</v>
      </c>
      <c r="C4500" s="226"/>
      <c r="D4500" s="227">
        <f>_xlfn.XLOOKUP($C4500,サービス情報マスタcopy!$B:$B,サービス情報マスタcopy!$G:$G,0,0,1)</f>
        <v>0</v>
      </c>
      <c r="E4500" s="228" t="str">
        <f>CONCATENATE($C4500,"-",TEXT(_xlfn.MAXIFS($K$12:K4499,$C$12:C4499,$C4500)+1,"0000"))</f>
        <v>-0001</v>
      </c>
      <c r="F4500" s="226"/>
      <c r="G4500" s="226"/>
      <c r="H4500" s="226"/>
      <c r="I4500" s="229"/>
      <c r="J4500" s="260"/>
      <c r="K4500" s="252">
        <f t="shared" si="72"/>
        <v>1</v>
      </c>
      <c r="L4500" s="9" t="s">
        <v>34</v>
      </c>
    </row>
    <row r="4501" spans="2:12">
      <c r="B4501" s="268">
        <v>4489</v>
      </c>
      <c r="C4501" s="226"/>
      <c r="D4501" s="227">
        <f>_xlfn.XLOOKUP($C4501,サービス情報マスタcopy!$B:$B,サービス情報マスタcopy!$G:$G,0,0,1)</f>
        <v>0</v>
      </c>
      <c r="E4501" s="228" t="str">
        <f>CONCATENATE($C4501,"-",TEXT(_xlfn.MAXIFS($K$12:K4500,$C$12:C4500,$C4501)+1,"0000"))</f>
        <v>-0001</v>
      </c>
      <c r="F4501" s="226"/>
      <c r="G4501" s="226"/>
      <c r="H4501" s="226"/>
      <c r="I4501" s="229"/>
      <c r="J4501" s="260"/>
      <c r="K4501" s="252">
        <f t="shared" si="72"/>
        <v>1</v>
      </c>
      <c r="L4501" s="9" t="s">
        <v>34</v>
      </c>
    </row>
    <row r="4502" spans="2:12">
      <c r="B4502" s="268">
        <v>4490</v>
      </c>
      <c r="C4502" s="226"/>
      <c r="D4502" s="227">
        <f>_xlfn.XLOOKUP($C4502,サービス情報マスタcopy!$B:$B,サービス情報マスタcopy!$G:$G,0,0,1)</f>
        <v>0</v>
      </c>
      <c r="E4502" s="228" t="str">
        <f>CONCATENATE($C4502,"-",TEXT(_xlfn.MAXIFS($K$12:K4501,$C$12:C4501,$C4502)+1,"0000"))</f>
        <v>-0001</v>
      </c>
      <c r="F4502" s="226"/>
      <c r="G4502" s="226"/>
      <c r="H4502" s="226"/>
      <c r="I4502" s="229"/>
      <c r="J4502" s="260"/>
      <c r="K4502" s="252">
        <f t="shared" si="72"/>
        <v>1</v>
      </c>
      <c r="L4502" s="9" t="s">
        <v>34</v>
      </c>
    </row>
    <row r="4503" spans="2:12">
      <c r="B4503" s="268">
        <v>4491</v>
      </c>
      <c r="C4503" s="226"/>
      <c r="D4503" s="227">
        <f>_xlfn.XLOOKUP($C4503,サービス情報マスタcopy!$B:$B,サービス情報マスタcopy!$G:$G,0,0,1)</f>
        <v>0</v>
      </c>
      <c r="E4503" s="228" t="str">
        <f>CONCATENATE($C4503,"-",TEXT(_xlfn.MAXIFS($K$12:K4502,$C$12:C4502,$C4503)+1,"0000"))</f>
        <v>-0001</v>
      </c>
      <c r="F4503" s="226"/>
      <c r="G4503" s="226"/>
      <c r="H4503" s="226"/>
      <c r="I4503" s="229"/>
      <c r="J4503" s="260"/>
      <c r="K4503" s="252">
        <f t="shared" si="72"/>
        <v>1</v>
      </c>
      <c r="L4503" s="9" t="s">
        <v>34</v>
      </c>
    </row>
    <row r="4504" spans="2:12">
      <c r="B4504" s="268">
        <v>4492</v>
      </c>
      <c r="C4504" s="226"/>
      <c r="D4504" s="227">
        <f>_xlfn.XLOOKUP($C4504,サービス情報マスタcopy!$B:$B,サービス情報マスタcopy!$G:$G,0,0,1)</f>
        <v>0</v>
      </c>
      <c r="E4504" s="228" t="str">
        <f>CONCATENATE($C4504,"-",TEXT(_xlfn.MAXIFS($K$12:K4503,$C$12:C4503,$C4504)+1,"0000"))</f>
        <v>-0001</v>
      </c>
      <c r="F4504" s="226"/>
      <c r="G4504" s="226"/>
      <c r="H4504" s="226"/>
      <c r="I4504" s="229"/>
      <c r="J4504" s="260"/>
      <c r="K4504" s="252">
        <f t="shared" si="72"/>
        <v>1</v>
      </c>
      <c r="L4504" s="9" t="s">
        <v>34</v>
      </c>
    </row>
    <row r="4505" spans="2:12">
      <c r="B4505" s="268">
        <v>4493</v>
      </c>
      <c r="C4505" s="226"/>
      <c r="D4505" s="227">
        <f>_xlfn.XLOOKUP($C4505,サービス情報マスタcopy!$B:$B,サービス情報マスタcopy!$G:$G,0,0,1)</f>
        <v>0</v>
      </c>
      <c r="E4505" s="228" t="str">
        <f>CONCATENATE($C4505,"-",TEXT(_xlfn.MAXIFS($K$12:K4504,$C$12:C4504,$C4505)+1,"0000"))</f>
        <v>-0001</v>
      </c>
      <c r="F4505" s="226"/>
      <c r="G4505" s="226"/>
      <c r="H4505" s="226"/>
      <c r="I4505" s="229"/>
      <c r="J4505" s="260"/>
      <c r="K4505" s="252">
        <f t="shared" si="72"/>
        <v>1</v>
      </c>
      <c r="L4505" s="9" t="s">
        <v>34</v>
      </c>
    </row>
    <row r="4506" spans="2:12">
      <c r="B4506" s="268">
        <v>4494</v>
      </c>
      <c r="C4506" s="226"/>
      <c r="D4506" s="227">
        <f>_xlfn.XLOOKUP($C4506,サービス情報マスタcopy!$B:$B,サービス情報マスタcopy!$G:$G,0,0,1)</f>
        <v>0</v>
      </c>
      <c r="E4506" s="228" t="str">
        <f>CONCATENATE($C4506,"-",TEXT(_xlfn.MAXIFS($K$12:K4505,$C$12:C4505,$C4506)+1,"0000"))</f>
        <v>-0001</v>
      </c>
      <c r="F4506" s="226"/>
      <c r="G4506" s="226"/>
      <c r="H4506" s="226"/>
      <c r="I4506" s="229"/>
      <c r="J4506" s="260"/>
      <c r="K4506" s="252">
        <f t="shared" si="72"/>
        <v>1</v>
      </c>
      <c r="L4506" s="9" t="s">
        <v>34</v>
      </c>
    </row>
    <row r="4507" spans="2:12">
      <c r="B4507" s="268">
        <v>4495</v>
      </c>
      <c r="C4507" s="226"/>
      <c r="D4507" s="227">
        <f>_xlfn.XLOOKUP($C4507,サービス情報マスタcopy!$B:$B,サービス情報マスタcopy!$G:$G,0,0,1)</f>
        <v>0</v>
      </c>
      <c r="E4507" s="228" t="str">
        <f>CONCATENATE($C4507,"-",TEXT(_xlfn.MAXIFS($K$12:K4506,$C$12:C4506,$C4507)+1,"0000"))</f>
        <v>-0001</v>
      </c>
      <c r="F4507" s="226"/>
      <c r="G4507" s="226"/>
      <c r="H4507" s="226"/>
      <c r="I4507" s="229"/>
      <c r="J4507" s="260"/>
      <c r="K4507" s="252">
        <f t="shared" si="72"/>
        <v>1</v>
      </c>
      <c r="L4507" s="9" t="s">
        <v>34</v>
      </c>
    </row>
    <row r="4508" spans="2:12">
      <c r="B4508" s="268">
        <v>4496</v>
      </c>
      <c r="C4508" s="226"/>
      <c r="D4508" s="227">
        <f>_xlfn.XLOOKUP($C4508,サービス情報マスタcopy!$B:$B,サービス情報マスタcopy!$G:$G,0,0,1)</f>
        <v>0</v>
      </c>
      <c r="E4508" s="228" t="str">
        <f>CONCATENATE($C4508,"-",TEXT(_xlfn.MAXIFS($K$12:K4507,$C$12:C4507,$C4508)+1,"0000"))</f>
        <v>-0001</v>
      </c>
      <c r="F4508" s="226"/>
      <c r="G4508" s="226"/>
      <c r="H4508" s="226"/>
      <c r="I4508" s="229"/>
      <c r="J4508" s="260"/>
      <c r="K4508" s="252">
        <f t="shared" si="72"/>
        <v>1</v>
      </c>
      <c r="L4508" s="9" t="s">
        <v>34</v>
      </c>
    </row>
    <row r="4509" spans="2:12">
      <c r="B4509" s="268">
        <v>4497</v>
      </c>
      <c r="C4509" s="226"/>
      <c r="D4509" s="227">
        <f>_xlfn.XLOOKUP($C4509,サービス情報マスタcopy!$B:$B,サービス情報マスタcopy!$G:$G,0,0,1)</f>
        <v>0</v>
      </c>
      <c r="E4509" s="228" t="str">
        <f>CONCATENATE($C4509,"-",TEXT(_xlfn.MAXIFS($K$12:K4508,$C$12:C4508,$C4509)+1,"0000"))</f>
        <v>-0001</v>
      </c>
      <c r="F4509" s="226"/>
      <c r="G4509" s="226"/>
      <c r="H4509" s="226"/>
      <c r="I4509" s="229"/>
      <c r="J4509" s="260"/>
      <c r="K4509" s="252">
        <f t="shared" si="72"/>
        <v>1</v>
      </c>
      <c r="L4509" s="9" t="s">
        <v>34</v>
      </c>
    </row>
    <row r="4510" spans="2:12">
      <c r="B4510" s="268">
        <v>4498</v>
      </c>
      <c r="C4510" s="226"/>
      <c r="D4510" s="227">
        <f>_xlfn.XLOOKUP($C4510,サービス情報マスタcopy!$B:$B,サービス情報マスタcopy!$G:$G,0,0,1)</f>
        <v>0</v>
      </c>
      <c r="E4510" s="228" t="str">
        <f>CONCATENATE($C4510,"-",TEXT(_xlfn.MAXIFS($K$12:K4509,$C$12:C4509,$C4510)+1,"0000"))</f>
        <v>-0001</v>
      </c>
      <c r="F4510" s="226"/>
      <c r="G4510" s="226"/>
      <c r="H4510" s="226"/>
      <c r="I4510" s="229"/>
      <c r="J4510" s="260"/>
      <c r="K4510" s="252">
        <f t="shared" si="72"/>
        <v>1</v>
      </c>
      <c r="L4510" s="9" t="s">
        <v>34</v>
      </c>
    </row>
    <row r="4511" spans="2:12">
      <c r="B4511" s="268">
        <v>4499</v>
      </c>
      <c r="C4511" s="226"/>
      <c r="D4511" s="227">
        <f>_xlfn.XLOOKUP($C4511,サービス情報マスタcopy!$B:$B,サービス情報マスタcopy!$G:$G,0,0,1)</f>
        <v>0</v>
      </c>
      <c r="E4511" s="228" t="str">
        <f>CONCATENATE($C4511,"-",TEXT(_xlfn.MAXIFS($K$12:K4510,$C$12:C4510,$C4511)+1,"0000"))</f>
        <v>-0001</v>
      </c>
      <c r="F4511" s="226"/>
      <c r="G4511" s="226"/>
      <c r="H4511" s="226"/>
      <c r="I4511" s="229"/>
      <c r="J4511" s="260"/>
      <c r="K4511" s="252">
        <f t="shared" si="72"/>
        <v>1</v>
      </c>
      <c r="L4511" s="9" t="s">
        <v>34</v>
      </c>
    </row>
    <row r="4512" spans="2:12">
      <c r="B4512" s="268">
        <v>4500</v>
      </c>
      <c r="C4512" s="226"/>
      <c r="D4512" s="227">
        <f>_xlfn.XLOOKUP($C4512,サービス情報マスタcopy!$B:$B,サービス情報マスタcopy!$G:$G,0,0,1)</f>
        <v>0</v>
      </c>
      <c r="E4512" s="228" t="str">
        <f>CONCATENATE($C4512,"-",TEXT(_xlfn.MAXIFS($K$12:K4511,$C$12:C4511,$C4512)+1,"0000"))</f>
        <v>-0001</v>
      </c>
      <c r="F4512" s="226"/>
      <c r="G4512" s="226"/>
      <c r="H4512" s="226"/>
      <c r="I4512" s="229"/>
      <c r="J4512" s="260"/>
      <c r="K4512" s="252">
        <f t="shared" si="72"/>
        <v>1</v>
      </c>
      <c r="L4512" s="9" t="s">
        <v>34</v>
      </c>
    </row>
    <row r="4513" spans="2:12">
      <c r="B4513" s="268">
        <v>4501</v>
      </c>
      <c r="C4513" s="226"/>
      <c r="D4513" s="227">
        <f>_xlfn.XLOOKUP($C4513,サービス情報マスタcopy!$B:$B,サービス情報マスタcopy!$G:$G,0,0,1)</f>
        <v>0</v>
      </c>
      <c r="E4513" s="228" t="str">
        <f>CONCATENATE($C4513,"-",TEXT(_xlfn.MAXIFS($K$12:K4512,$C$12:C4512,$C4513)+1,"0000"))</f>
        <v>-0001</v>
      </c>
      <c r="F4513" s="226"/>
      <c r="G4513" s="226"/>
      <c r="H4513" s="226"/>
      <c r="I4513" s="229"/>
      <c r="J4513" s="260"/>
      <c r="K4513" s="252">
        <f t="shared" si="72"/>
        <v>1</v>
      </c>
      <c r="L4513" s="9" t="s">
        <v>34</v>
      </c>
    </row>
    <row r="4514" spans="2:12">
      <c r="B4514" s="268">
        <v>4502</v>
      </c>
      <c r="C4514" s="226"/>
      <c r="D4514" s="227">
        <f>_xlfn.XLOOKUP($C4514,サービス情報マスタcopy!$B:$B,サービス情報マスタcopy!$G:$G,0,0,1)</f>
        <v>0</v>
      </c>
      <c r="E4514" s="228" t="str">
        <f>CONCATENATE($C4514,"-",TEXT(_xlfn.MAXIFS($K$12:K4513,$C$12:C4513,$C4514)+1,"0000"))</f>
        <v>-0001</v>
      </c>
      <c r="F4514" s="226"/>
      <c r="G4514" s="226"/>
      <c r="H4514" s="226"/>
      <c r="I4514" s="229"/>
      <c r="J4514" s="260"/>
      <c r="K4514" s="252">
        <f t="shared" si="72"/>
        <v>1</v>
      </c>
      <c r="L4514" s="9" t="s">
        <v>34</v>
      </c>
    </row>
    <row r="4515" spans="2:12">
      <c r="B4515" s="268">
        <v>4503</v>
      </c>
      <c r="C4515" s="226"/>
      <c r="D4515" s="227">
        <f>_xlfn.XLOOKUP($C4515,サービス情報マスタcopy!$B:$B,サービス情報マスタcopy!$G:$G,0,0,1)</f>
        <v>0</v>
      </c>
      <c r="E4515" s="228" t="str">
        <f>CONCATENATE($C4515,"-",TEXT(_xlfn.MAXIFS($K$12:K4514,$C$12:C4514,$C4515)+1,"0000"))</f>
        <v>-0001</v>
      </c>
      <c r="F4515" s="226"/>
      <c r="G4515" s="226"/>
      <c r="H4515" s="226"/>
      <c r="I4515" s="229"/>
      <c r="J4515" s="260"/>
      <c r="K4515" s="252">
        <f t="shared" si="72"/>
        <v>1</v>
      </c>
      <c r="L4515" s="9" t="s">
        <v>34</v>
      </c>
    </row>
    <row r="4516" spans="2:12">
      <c r="B4516" s="268">
        <v>4504</v>
      </c>
      <c r="C4516" s="226"/>
      <c r="D4516" s="227">
        <f>_xlfn.XLOOKUP($C4516,サービス情報マスタcopy!$B:$B,サービス情報マスタcopy!$G:$G,0,0,1)</f>
        <v>0</v>
      </c>
      <c r="E4516" s="228" t="str">
        <f>CONCATENATE($C4516,"-",TEXT(_xlfn.MAXIFS($K$12:K4515,$C$12:C4515,$C4516)+1,"0000"))</f>
        <v>-0001</v>
      </c>
      <c r="F4516" s="226"/>
      <c r="G4516" s="226"/>
      <c r="H4516" s="226"/>
      <c r="I4516" s="229"/>
      <c r="J4516" s="260"/>
      <c r="K4516" s="252">
        <f t="shared" si="72"/>
        <v>1</v>
      </c>
      <c r="L4516" s="9" t="s">
        <v>34</v>
      </c>
    </row>
    <row r="4517" spans="2:12">
      <c r="B4517" s="268">
        <v>4505</v>
      </c>
      <c r="C4517" s="226"/>
      <c r="D4517" s="227">
        <f>_xlfn.XLOOKUP($C4517,サービス情報マスタcopy!$B:$B,サービス情報マスタcopy!$G:$G,0,0,1)</f>
        <v>0</v>
      </c>
      <c r="E4517" s="228" t="str">
        <f>CONCATENATE($C4517,"-",TEXT(_xlfn.MAXIFS($K$12:K4516,$C$12:C4516,$C4517)+1,"0000"))</f>
        <v>-0001</v>
      </c>
      <c r="F4517" s="226"/>
      <c r="G4517" s="226"/>
      <c r="H4517" s="226"/>
      <c r="I4517" s="229"/>
      <c r="J4517" s="260"/>
      <c r="K4517" s="252">
        <f t="shared" si="72"/>
        <v>1</v>
      </c>
      <c r="L4517" s="9" t="s">
        <v>34</v>
      </c>
    </row>
    <row r="4518" spans="2:12">
      <c r="B4518" s="268">
        <v>4506</v>
      </c>
      <c r="C4518" s="226"/>
      <c r="D4518" s="227">
        <f>_xlfn.XLOOKUP($C4518,サービス情報マスタcopy!$B:$B,サービス情報マスタcopy!$G:$G,0,0,1)</f>
        <v>0</v>
      </c>
      <c r="E4518" s="228" t="str">
        <f>CONCATENATE($C4518,"-",TEXT(_xlfn.MAXIFS($K$12:K4517,$C$12:C4517,$C4518)+1,"0000"))</f>
        <v>-0001</v>
      </c>
      <c r="F4518" s="226"/>
      <c r="G4518" s="226"/>
      <c r="H4518" s="226"/>
      <c r="I4518" s="229"/>
      <c r="J4518" s="260"/>
      <c r="K4518" s="252">
        <f t="shared" si="72"/>
        <v>1</v>
      </c>
      <c r="L4518" s="9" t="s">
        <v>34</v>
      </c>
    </row>
    <row r="4519" spans="2:12">
      <c r="B4519" s="268">
        <v>4507</v>
      </c>
      <c r="C4519" s="226"/>
      <c r="D4519" s="227">
        <f>_xlfn.XLOOKUP($C4519,サービス情報マスタcopy!$B:$B,サービス情報マスタcopy!$G:$G,0,0,1)</f>
        <v>0</v>
      </c>
      <c r="E4519" s="228" t="str">
        <f>CONCATENATE($C4519,"-",TEXT(_xlfn.MAXIFS($K$12:K4518,$C$12:C4518,$C4519)+1,"0000"))</f>
        <v>-0001</v>
      </c>
      <c r="F4519" s="226"/>
      <c r="G4519" s="226"/>
      <c r="H4519" s="226"/>
      <c r="I4519" s="229"/>
      <c r="J4519" s="260"/>
      <c r="K4519" s="252">
        <f t="shared" si="72"/>
        <v>1</v>
      </c>
      <c r="L4519" s="9" t="s">
        <v>34</v>
      </c>
    </row>
    <row r="4520" spans="2:12">
      <c r="B4520" s="268">
        <v>4508</v>
      </c>
      <c r="C4520" s="226"/>
      <c r="D4520" s="227">
        <f>_xlfn.XLOOKUP($C4520,サービス情報マスタcopy!$B:$B,サービス情報マスタcopy!$G:$G,0,0,1)</f>
        <v>0</v>
      </c>
      <c r="E4520" s="228" t="str">
        <f>CONCATENATE($C4520,"-",TEXT(_xlfn.MAXIFS($K$12:K4519,$C$12:C4519,$C4520)+1,"0000"))</f>
        <v>-0001</v>
      </c>
      <c r="F4520" s="226"/>
      <c r="G4520" s="226"/>
      <c r="H4520" s="226"/>
      <c r="I4520" s="229"/>
      <c r="J4520" s="260"/>
      <c r="K4520" s="252">
        <f t="shared" si="72"/>
        <v>1</v>
      </c>
      <c r="L4520" s="9" t="s">
        <v>34</v>
      </c>
    </row>
    <row r="4521" spans="2:12">
      <c r="B4521" s="268">
        <v>4509</v>
      </c>
      <c r="C4521" s="226"/>
      <c r="D4521" s="227">
        <f>_xlfn.XLOOKUP($C4521,サービス情報マスタcopy!$B:$B,サービス情報マスタcopy!$G:$G,0,0,1)</f>
        <v>0</v>
      </c>
      <c r="E4521" s="228" t="str">
        <f>CONCATENATE($C4521,"-",TEXT(_xlfn.MAXIFS($K$12:K4520,$C$12:C4520,$C4521)+1,"0000"))</f>
        <v>-0001</v>
      </c>
      <c r="F4521" s="226"/>
      <c r="G4521" s="226"/>
      <c r="H4521" s="226"/>
      <c r="I4521" s="229"/>
      <c r="J4521" s="260"/>
      <c r="K4521" s="252">
        <f t="shared" si="72"/>
        <v>1</v>
      </c>
      <c r="L4521" s="9" t="s">
        <v>34</v>
      </c>
    </row>
    <row r="4522" spans="2:12">
      <c r="B4522" s="268">
        <v>4510</v>
      </c>
      <c r="C4522" s="226"/>
      <c r="D4522" s="227">
        <f>_xlfn.XLOOKUP($C4522,サービス情報マスタcopy!$B:$B,サービス情報マスタcopy!$G:$G,0,0,1)</f>
        <v>0</v>
      </c>
      <c r="E4522" s="228" t="str">
        <f>CONCATENATE($C4522,"-",TEXT(_xlfn.MAXIFS($K$12:K4521,$C$12:C4521,$C4522)+1,"0000"))</f>
        <v>-0001</v>
      </c>
      <c r="F4522" s="226"/>
      <c r="G4522" s="226"/>
      <c r="H4522" s="226"/>
      <c r="I4522" s="229"/>
      <c r="J4522" s="260"/>
      <c r="K4522" s="252">
        <f t="shared" si="72"/>
        <v>1</v>
      </c>
      <c r="L4522" s="9" t="s">
        <v>34</v>
      </c>
    </row>
    <row r="4523" spans="2:12">
      <c r="B4523" s="268">
        <v>4511</v>
      </c>
      <c r="C4523" s="226"/>
      <c r="D4523" s="227">
        <f>_xlfn.XLOOKUP($C4523,サービス情報マスタcopy!$B:$B,サービス情報マスタcopy!$G:$G,0,0,1)</f>
        <v>0</v>
      </c>
      <c r="E4523" s="228" t="str">
        <f>CONCATENATE($C4523,"-",TEXT(_xlfn.MAXIFS($K$12:K4522,$C$12:C4522,$C4523)+1,"0000"))</f>
        <v>-0001</v>
      </c>
      <c r="F4523" s="226"/>
      <c r="G4523" s="226"/>
      <c r="H4523" s="226"/>
      <c r="I4523" s="229"/>
      <c r="J4523" s="260"/>
      <c r="K4523" s="252">
        <f t="shared" si="72"/>
        <v>1</v>
      </c>
      <c r="L4523" s="9" t="s">
        <v>34</v>
      </c>
    </row>
    <row r="4524" spans="2:12">
      <c r="B4524" s="268">
        <v>4512</v>
      </c>
      <c r="C4524" s="226"/>
      <c r="D4524" s="227">
        <f>_xlfn.XLOOKUP($C4524,サービス情報マスタcopy!$B:$B,サービス情報マスタcopy!$G:$G,0,0,1)</f>
        <v>0</v>
      </c>
      <c r="E4524" s="228" t="str">
        <f>CONCATENATE($C4524,"-",TEXT(_xlfn.MAXIFS($K$12:K4523,$C$12:C4523,$C4524)+1,"0000"))</f>
        <v>-0001</v>
      </c>
      <c r="F4524" s="226"/>
      <c r="G4524" s="226"/>
      <c r="H4524" s="226"/>
      <c r="I4524" s="229"/>
      <c r="J4524" s="260"/>
      <c r="K4524" s="252">
        <f t="shared" si="72"/>
        <v>1</v>
      </c>
      <c r="L4524" s="9" t="s">
        <v>34</v>
      </c>
    </row>
    <row r="4525" spans="2:12">
      <c r="B4525" s="268">
        <v>4513</v>
      </c>
      <c r="C4525" s="226"/>
      <c r="D4525" s="227">
        <f>_xlfn.XLOOKUP($C4525,サービス情報マスタcopy!$B:$B,サービス情報マスタcopy!$G:$G,0,0,1)</f>
        <v>0</v>
      </c>
      <c r="E4525" s="228" t="str">
        <f>CONCATENATE($C4525,"-",TEXT(_xlfn.MAXIFS($K$12:K4524,$C$12:C4524,$C4525)+1,"0000"))</f>
        <v>-0001</v>
      </c>
      <c r="F4525" s="226"/>
      <c r="G4525" s="226"/>
      <c r="H4525" s="226"/>
      <c r="I4525" s="229"/>
      <c r="J4525" s="260"/>
      <c r="K4525" s="252">
        <f t="shared" si="72"/>
        <v>1</v>
      </c>
      <c r="L4525" s="9" t="s">
        <v>34</v>
      </c>
    </row>
    <row r="4526" spans="2:12">
      <c r="B4526" s="268">
        <v>4514</v>
      </c>
      <c r="C4526" s="226"/>
      <c r="D4526" s="227">
        <f>_xlfn.XLOOKUP($C4526,サービス情報マスタcopy!$B:$B,サービス情報マスタcopy!$G:$G,0,0,1)</f>
        <v>0</v>
      </c>
      <c r="E4526" s="228" t="str">
        <f>CONCATENATE($C4526,"-",TEXT(_xlfn.MAXIFS($K$12:K4525,$C$12:C4525,$C4526)+1,"0000"))</f>
        <v>-0001</v>
      </c>
      <c r="F4526" s="226"/>
      <c r="G4526" s="226"/>
      <c r="H4526" s="226"/>
      <c r="I4526" s="229"/>
      <c r="J4526" s="260"/>
      <c r="K4526" s="252">
        <f t="shared" si="72"/>
        <v>1</v>
      </c>
      <c r="L4526" s="9" t="s">
        <v>34</v>
      </c>
    </row>
    <row r="4527" spans="2:12">
      <c r="B4527" s="268">
        <v>4515</v>
      </c>
      <c r="C4527" s="226"/>
      <c r="D4527" s="227">
        <f>_xlfn.XLOOKUP($C4527,サービス情報マスタcopy!$B:$B,サービス情報マスタcopy!$G:$G,0,0,1)</f>
        <v>0</v>
      </c>
      <c r="E4527" s="228" t="str">
        <f>CONCATENATE($C4527,"-",TEXT(_xlfn.MAXIFS($K$12:K4526,$C$12:C4526,$C4527)+1,"0000"))</f>
        <v>-0001</v>
      </c>
      <c r="F4527" s="226"/>
      <c r="G4527" s="226"/>
      <c r="H4527" s="226"/>
      <c r="I4527" s="229"/>
      <c r="J4527" s="260"/>
      <c r="K4527" s="252">
        <f t="shared" si="72"/>
        <v>1</v>
      </c>
      <c r="L4527" s="9" t="s">
        <v>34</v>
      </c>
    </row>
    <row r="4528" spans="2:12">
      <c r="B4528" s="268">
        <v>4516</v>
      </c>
      <c r="C4528" s="226"/>
      <c r="D4528" s="227">
        <f>_xlfn.XLOOKUP($C4528,サービス情報マスタcopy!$B:$B,サービス情報マスタcopy!$G:$G,0,0,1)</f>
        <v>0</v>
      </c>
      <c r="E4528" s="228" t="str">
        <f>CONCATENATE($C4528,"-",TEXT(_xlfn.MAXIFS($K$12:K4527,$C$12:C4527,$C4528)+1,"0000"))</f>
        <v>-0001</v>
      </c>
      <c r="F4528" s="226"/>
      <c r="G4528" s="226"/>
      <c r="H4528" s="226"/>
      <c r="I4528" s="229"/>
      <c r="J4528" s="260"/>
      <c r="K4528" s="252">
        <f t="shared" si="72"/>
        <v>1</v>
      </c>
      <c r="L4528" s="9" t="s">
        <v>34</v>
      </c>
    </row>
    <row r="4529" spans="2:12">
      <c r="B4529" s="268">
        <v>4517</v>
      </c>
      <c r="C4529" s="226"/>
      <c r="D4529" s="227">
        <f>_xlfn.XLOOKUP($C4529,サービス情報マスタcopy!$B:$B,サービス情報マスタcopy!$G:$G,0,0,1)</f>
        <v>0</v>
      </c>
      <c r="E4529" s="228" t="str">
        <f>CONCATENATE($C4529,"-",TEXT(_xlfn.MAXIFS($K$12:K4528,$C$12:C4528,$C4529)+1,"0000"))</f>
        <v>-0001</v>
      </c>
      <c r="F4529" s="226"/>
      <c r="G4529" s="226"/>
      <c r="H4529" s="226"/>
      <c r="I4529" s="229"/>
      <c r="J4529" s="260"/>
      <c r="K4529" s="252">
        <f t="shared" si="72"/>
        <v>1</v>
      </c>
      <c r="L4529" s="9" t="s">
        <v>34</v>
      </c>
    </row>
    <row r="4530" spans="2:12">
      <c r="B4530" s="268">
        <v>4518</v>
      </c>
      <c r="C4530" s="226"/>
      <c r="D4530" s="227">
        <f>_xlfn.XLOOKUP($C4530,サービス情報マスタcopy!$B:$B,サービス情報マスタcopy!$G:$G,0,0,1)</f>
        <v>0</v>
      </c>
      <c r="E4530" s="228" t="str">
        <f>CONCATENATE($C4530,"-",TEXT(_xlfn.MAXIFS($K$12:K4529,$C$12:C4529,$C4530)+1,"0000"))</f>
        <v>-0001</v>
      </c>
      <c r="F4530" s="226"/>
      <c r="G4530" s="226"/>
      <c r="H4530" s="226"/>
      <c r="I4530" s="229"/>
      <c r="J4530" s="260"/>
      <c r="K4530" s="252">
        <f t="shared" si="72"/>
        <v>1</v>
      </c>
      <c r="L4530" s="9" t="s">
        <v>34</v>
      </c>
    </row>
    <row r="4531" spans="2:12">
      <c r="B4531" s="268">
        <v>4519</v>
      </c>
      <c r="C4531" s="226"/>
      <c r="D4531" s="227">
        <f>_xlfn.XLOOKUP($C4531,サービス情報マスタcopy!$B:$B,サービス情報マスタcopy!$G:$G,0,0,1)</f>
        <v>0</v>
      </c>
      <c r="E4531" s="228" t="str">
        <f>CONCATENATE($C4531,"-",TEXT(_xlfn.MAXIFS($K$12:K4530,$C$12:C4530,$C4531)+1,"0000"))</f>
        <v>-0001</v>
      </c>
      <c r="F4531" s="226"/>
      <c r="G4531" s="226"/>
      <c r="H4531" s="226"/>
      <c r="I4531" s="229"/>
      <c r="J4531" s="260"/>
      <c r="K4531" s="252">
        <f t="shared" si="72"/>
        <v>1</v>
      </c>
      <c r="L4531" s="9" t="s">
        <v>34</v>
      </c>
    </row>
    <row r="4532" spans="2:12">
      <c r="B4532" s="268">
        <v>4520</v>
      </c>
      <c r="C4532" s="226"/>
      <c r="D4532" s="227">
        <f>_xlfn.XLOOKUP($C4532,サービス情報マスタcopy!$B:$B,サービス情報マスタcopy!$G:$G,0,0,1)</f>
        <v>0</v>
      </c>
      <c r="E4532" s="228" t="str">
        <f>CONCATENATE($C4532,"-",TEXT(_xlfn.MAXIFS($K$12:K4531,$C$12:C4531,$C4532)+1,"0000"))</f>
        <v>-0001</v>
      </c>
      <c r="F4532" s="226"/>
      <c r="G4532" s="226"/>
      <c r="H4532" s="226"/>
      <c r="I4532" s="229"/>
      <c r="J4532" s="260"/>
      <c r="K4532" s="252">
        <f t="shared" si="72"/>
        <v>1</v>
      </c>
      <c r="L4532" s="9" t="s">
        <v>34</v>
      </c>
    </row>
    <row r="4533" spans="2:12">
      <c r="B4533" s="268">
        <v>4521</v>
      </c>
      <c r="C4533" s="226"/>
      <c r="D4533" s="227">
        <f>_xlfn.XLOOKUP($C4533,サービス情報マスタcopy!$B:$B,サービス情報マスタcopy!$G:$G,0,0,1)</f>
        <v>0</v>
      </c>
      <c r="E4533" s="228" t="str">
        <f>CONCATENATE($C4533,"-",TEXT(_xlfn.MAXIFS($K$12:K4532,$C$12:C4532,$C4533)+1,"0000"))</f>
        <v>-0001</v>
      </c>
      <c r="F4533" s="226"/>
      <c r="G4533" s="226"/>
      <c r="H4533" s="226"/>
      <c r="I4533" s="229"/>
      <c r="J4533" s="260"/>
      <c r="K4533" s="252">
        <f t="shared" si="72"/>
        <v>1</v>
      </c>
      <c r="L4533" s="9" t="s">
        <v>34</v>
      </c>
    </row>
    <row r="4534" spans="2:12">
      <c r="B4534" s="268">
        <v>4522</v>
      </c>
      <c r="C4534" s="226"/>
      <c r="D4534" s="227">
        <f>_xlfn.XLOOKUP($C4534,サービス情報マスタcopy!$B:$B,サービス情報マスタcopy!$G:$G,0,0,1)</f>
        <v>0</v>
      </c>
      <c r="E4534" s="228" t="str">
        <f>CONCATENATE($C4534,"-",TEXT(_xlfn.MAXIFS($K$12:K4533,$C$12:C4533,$C4534)+1,"0000"))</f>
        <v>-0001</v>
      </c>
      <c r="F4534" s="226"/>
      <c r="G4534" s="226"/>
      <c r="H4534" s="226"/>
      <c r="I4534" s="229"/>
      <c r="J4534" s="260"/>
      <c r="K4534" s="252">
        <f t="shared" si="72"/>
        <v>1</v>
      </c>
      <c r="L4534" s="9" t="s">
        <v>34</v>
      </c>
    </row>
    <row r="4535" spans="2:12">
      <c r="B4535" s="268">
        <v>4523</v>
      </c>
      <c r="C4535" s="226"/>
      <c r="D4535" s="227">
        <f>_xlfn.XLOOKUP($C4535,サービス情報マスタcopy!$B:$B,サービス情報マスタcopy!$G:$G,0,0,1)</f>
        <v>0</v>
      </c>
      <c r="E4535" s="228" t="str">
        <f>CONCATENATE($C4535,"-",TEXT(_xlfn.MAXIFS($K$12:K4534,$C$12:C4534,$C4535)+1,"0000"))</f>
        <v>-0001</v>
      </c>
      <c r="F4535" s="226"/>
      <c r="G4535" s="226"/>
      <c r="H4535" s="226"/>
      <c r="I4535" s="229"/>
      <c r="J4535" s="260"/>
      <c r="K4535" s="252">
        <f t="shared" si="72"/>
        <v>1</v>
      </c>
      <c r="L4535" s="9" t="s">
        <v>34</v>
      </c>
    </row>
    <row r="4536" spans="2:12">
      <c r="B4536" s="268">
        <v>4524</v>
      </c>
      <c r="C4536" s="226"/>
      <c r="D4536" s="227">
        <f>_xlfn.XLOOKUP($C4536,サービス情報マスタcopy!$B:$B,サービス情報マスタcopy!$G:$G,0,0,1)</f>
        <v>0</v>
      </c>
      <c r="E4536" s="228" t="str">
        <f>CONCATENATE($C4536,"-",TEXT(_xlfn.MAXIFS($K$12:K4535,$C$12:C4535,$C4536)+1,"0000"))</f>
        <v>-0001</v>
      </c>
      <c r="F4536" s="226"/>
      <c r="G4536" s="226"/>
      <c r="H4536" s="226"/>
      <c r="I4536" s="229"/>
      <c r="J4536" s="260"/>
      <c r="K4536" s="252">
        <f t="shared" si="72"/>
        <v>1</v>
      </c>
      <c r="L4536" s="9" t="s">
        <v>34</v>
      </c>
    </row>
    <row r="4537" spans="2:12">
      <c r="B4537" s="268">
        <v>4525</v>
      </c>
      <c r="C4537" s="226"/>
      <c r="D4537" s="227">
        <f>_xlfn.XLOOKUP($C4537,サービス情報マスタcopy!$B:$B,サービス情報マスタcopy!$G:$G,0,0,1)</f>
        <v>0</v>
      </c>
      <c r="E4537" s="228" t="str">
        <f>CONCATENATE($C4537,"-",TEXT(_xlfn.MAXIFS($K$12:K4536,$C$12:C4536,$C4537)+1,"0000"))</f>
        <v>-0001</v>
      </c>
      <c r="F4537" s="226"/>
      <c r="G4537" s="226"/>
      <c r="H4537" s="226"/>
      <c r="I4537" s="229"/>
      <c r="J4537" s="260"/>
      <c r="K4537" s="252">
        <f t="shared" si="72"/>
        <v>1</v>
      </c>
      <c r="L4537" s="9" t="s">
        <v>34</v>
      </c>
    </row>
    <row r="4538" spans="2:12">
      <c r="B4538" s="268">
        <v>4526</v>
      </c>
      <c r="C4538" s="226"/>
      <c r="D4538" s="227">
        <f>_xlfn.XLOOKUP($C4538,サービス情報マスタcopy!$B:$B,サービス情報マスタcopy!$G:$G,0,0,1)</f>
        <v>0</v>
      </c>
      <c r="E4538" s="228" t="str">
        <f>CONCATENATE($C4538,"-",TEXT(_xlfn.MAXIFS($K$12:K4537,$C$12:C4537,$C4538)+1,"0000"))</f>
        <v>-0001</v>
      </c>
      <c r="F4538" s="226"/>
      <c r="G4538" s="226"/>
      <c r="H4538" s="226"/>
      <c r="I4538" s="229"/>
      <c r="J4538" s="260"/>
      <c r="K4538" s="252">
        <f t="shared" si="72"/>
        <v>1</v>
      </c>
      <c r="L4538" s="9" t="s">
        <v>34</v>
      </c>
    </row>
    <row r="4539" spans="2:12">
      <c r="B4539" s="268">
        <v>4527</v>
      </c>
      <c r="C4539" s="226"/>
      <c r="D4539" s="227">
        <f>_xlfn.XLOOKUP($C4539,サービス情報マスタcopy!$B:$B,サービス情報マスタcopy!$G:$G,0,0,1)</f>
        <v>0</v>
      </c>
      <c r="E4539" s="228" t="str">
        <f>CONCATENATE($C4539,"-",TEXT(_xlfn.MAXIFS($K$12:K4538,$C$12:C4538,$C4539)+1,"0000"))</f>
        <v>-0001</v>
      </c>
      <c r="F4539" s="226"/>
      <c r="G4539" s="226"/>
      <c r="H4539" s="226"/>
      <c r="I4539" s="229"/>
      <c r="J4539" s="260"/>
      <c r="K4539" s="252">
        <f t="shared" si="72"/>
        <v>1</v>
      </c>
      <c r="L4539" s="9" t="s">
        <v>34</v>
      </c>
    </row>
    <row r="4540" spans="2:12">
      <c r="B4540" s="268">
        <v>4528</v>
      </c>
      <c r="C4540" s="226"/>
      <c r="D4540" s="227">
        <f>_xlfn.XLOOKUP($C4540,サービス情報マスタcopy!$B:$B,サービス情報マスタcopy!$G:$G,0,0,1)</f>
        <v>0</v>
      </c>
      <c r="E4540" s="228" t="str">
        <f>CONCATENATE($C4540,"-",TEXT(_xlfn.MAXIFS($K$12:K4539,$C$12:C4539,$C4540)+1,"0000"))</f>
        <v>-0001</v>
      </c>
      <c r="F4540" s="226"/>
      <c r="G4540" s="226"/>
      <c r="H4540" s="226"/>
      <c r="I4540" s="229"/>
      <c r="J4540" s="260"/>
      <c r="K4540" s="252">
        <f t="shared" si="72"/>
        <v>1</v>
      </c>
      <c r="L4540" s="9" t="s">
        <v>34</v>
      </c>
    </row>
    <row r="4541" spans="2:12">
      <c r="B4541" s="268">
        <v>4529</v>
      </c>
      <c r="C4541" s="226"/>
      <c r="D4541" s="227">
        <f>_xlfn.XLOOKUP($C4541,サービス情報マスタcopy!$B:$B,サービス情報マスタcopy!$G:$G,0,0,1)</f>
        <v>0</v>
      </c>
      <c r="E4541" s="228" t="str">
        <f>CONCATENATE($C4541,"-",TEXT(_xlfn.MAXIFS($K$12:K4540,$C$12:C4540,$C4541)+1,"0000"))</f>
        <v>-0001</v>
      </c>
      <c r="F4541" s="226"/>
      <c r="G4541" s="226"/>
      <c r="H4541" s="226"/>
      <c r="I4541" s="229"/>
      <c r="J4541" s="260"/>
      <c r="K4541" s="252">
        <f t="shared" si="72"/>
        <v>1</v>
      </c>
      <c r="L4541" s="9" t="s">
        <v>34</v>
      </c>
    </row>
    <row r="4542" spans="2:12">
      <c r="B4542" s="268">
        <v>4530</v>
      </c>
      <c r="C4542" s="226"/>
      <c r="D4542" s="227">
        <f>_xlfn.XLOOKUP($C4542,サービス情報マスタcopy!$B:$B,サービス情報マスタcopy!$G:$G,0,0,1)</f>
        <v>0</v>
      </c>
      <c r="E4542" s="228" t="str">
        <f>CONCATENATE($C4542,"-",TEXT(_xlfn.MAXIFS($K$12:K4541,$C$12:C4541,$C4542)+1,"0000"))</f>
        <v>-0001</v>
      </c>
      <c r="F4542" s="226"/>
      <c r="G4542" s="226"/>
      <c r="H4542" s="226"/>
      <c r="I4542" s="229"/>
      <c r="J4542" s="260"/>
      <c r="K4542" s="252">
        <f t="shared" si="72"/>
        <v>1</v>
      </c>
      <c r="L4542" s="9" t="s">
        <v>34</v>
      </c>
    </row>
    <row r="4543" spans="2:12">
      <c r="B4543" s="268">
        <v>4531</v>
      </c>
      <c r="C4543" s="226"/>
      <c r="D4543" s="227">
        <f>_xlfn.XLOOKUP($C4543,サービス情報マスタcopy!$B:$B,サービス情報マスタcopy!$G:$G,0,0,1)</f>
        <v>0</v>
      </c>
      <c r="E4543" s="228" t="str">
        <f>CONCATENATE($C4543,"-",TEXT(_xlfn.MAXIFS($K$12:K4542,$C$12:C4542,$C4543)+1,"0000"))</f>
        <v>-0001</v>
      </c>
      <c r="F4543" s="226"/>
      <c r="G4543" s="226"/>
      <c r="H4543" s="226"/>
      <c r="I4543" s="229"/>
      <c r="J4543" s="260"/>
      <c r="K4543" s="252">
        <f t="shared" si="72"/>
        <v>1</v>
      </c>
      <c r="L4543" s="9" t="s">
        <v>34</v>
      </c>
    </row>
    <row r="4544" spans="2:12">
      <c r="B4544" s="268">
        <v>4532</v>
      </c>
      <c r="C4544" s="226"/>
      <c r="D4544" s="227">
        <f>_xlfn.XLOOKUP($C4544,サービス情報マスタcopy!$B:$B,サービス情報マスタcopy!$G:$G,0,0,1)</f>
        <v>0</v>
      </c>
      <c r="E4544" s="228" t="str">
        <f>CONCATENATE($C4544,"-",TEXT(_xlfn.MAXIFS($K$12:K4543,$C$12:C4543,$C4544)+1,"0000"))</f>
        <v>-0001</v>
      </c>
      <c r="F4544" s="226"/>
      <c r="G4544" s="226"/>
      <c r="H4544" s="226"/>
      <c r="I4544" s="229"/>
      <c r="J4544" s="260"/>
      <c r="K4544" s="252">
        <f t="shared" si="72"/>
        <v>1</v>
      </c>
      <c r="L4544" s="9" t="s">
        <v>34</v>
      </c>
    </row>
    <row r="4545" spans="2:12">
      <c r="B4545" s="268">
        <v>4533</v>
      </c>
      <c r="C4545" s="226"/>
      <c r="D4545" s="227">
        <f>_xlfn.XLOOKUP($C4545,サービス情報マスタcopy!$B:$B,サービス情報マスタcopy!$G:$G,0,0,1)</f>
        <v>0</v>
      </c>
      <c r="E4545" s="228" t="str">
        <f>CONCATENATE($C4545,"-",TEXT(_xlfn.MAXIFS($K$12:K4544,$C$12:C4544,$C4545)+1,"0000"))</f>
        <v>-0001</v>
      </c>
      <c r="F4545" s="226"/>
      <c r="G4545" s="226"/>
      <c r="H4545" s="226"/>
      <c r="I4545" s="229"/>
      <c r="J4545" s="260"/>
      <c r="K4545" s="252">
        <f t="shared" si="72"/>
        <v>1</v>
      </c>
      <c r="L4545" s="9" t="s">
        <v>34</v>
      </c>
    </row>
    <row r="4546" spans="2:12">
      <c r="B4546" s="268">
        <v>4534</v>
      </c>
      <c r="C4546" s="226"/>
      <c r="D4546" s="227">
        <f>_xlfn.XLOOKUP($C4546,サービス情報マスタcopy!$B:$B,サービス情報マスタcopy!$G:$G,0,0,1)</f>
        <v>0</v>
      </c>
      <c r="E4546" s="228" t="str">
        <f>CONCATENATE($C4546,"-",TEXT(_xlfn.MAXIFS($K$12:K4545,$C$12:C4545,$C4546)+1,"0000"))</f>
        <v>-0001</v>
      </c>
      <c r="F4546" s="226"/>
      <c r="G4546" s="226"/>
      <c r="H4546" s="226"/>
      <c r="I4546" s="229"/>
      <c r="J4546" s="260"/>
      <c r="K4546" s="252">
        <f t="shared" si="72"/>
        <v>1</v>
      </c>
      <c r="L4546" s="9" t="s">
        <v>34</v>
      </c>
    </row>
    <row r="4547" spans="2:12">
      <c r="B4547" s="268">
        <v>4535</v>
      </c>
      <c r="C4547" s="226"/>
      <c r="D4547" s="227">
        <f>_xlfn.XLOOKUP($C4547,サービス情報マスタcopy!$B:$B,サービス情報マスタcopy!$G:$G,0,0,1)</f>
        <v>0</v>
      </c>
      <c r="E4547" s="228" t="str">
        <f>CONCATENATE($C4547,"-",TEXT(_xlfn.MAXIFS($K$12:K4546,$C$12:C4546,$C4547)+1,"0000"))</f>
        <v>-0001</v>
      </c>
      <c r="F4547" s="226"/>
      <c r="G4547" s="226"/>
      <c r="H4547" s="226"/>
      <c r="I4547" s="229"/>
      <c r="J4547" s="260"/>
      <c r="K4547" s="252">
        <f t="shared" si="72"/>
        <v>1</v>
      </c>
      <c r="L4547" s="9" t="s">
        <v>34</v>
      </c>
    </row>
    <row r="4548" spans="2:12">
      <c r="B4548" s="268">
        <v>4536</v>
      </c>
      <c r="C4548" s="226"/>
      <c r="D4548" s="227">
        <f>_xlfn.XLOOKUP($C4548,サービス情報マスタcopy!$B:$B,サービス情報マスタcopy!$G:$G,0,0,1)</f>
        <v>0</v>
      </c>
      <c r="E4548" s="228" t="str">
        <f>CONCATENATE($C4548,"-",TEXT(_xlfn.MAXIFS($K$12:K4547,$C$12:C4547,$C4548)+1,"0000"))</f>
        <v>-0001</v>
      </c>
      <c r="F4548" s="226"/>
      <c r="G4548" s="226"/>
      <c r="H4548" s="226"/>
      <c r="I4548" s="229"/>
      <c r="J4548" s="260"/>
      <c r="K4548" s="252">
        <f t="shared" si="72"/>
        <v>1</v>
      </c>
      <c r="L4548" s="9" t="s">
        <v>34</v>
      </c>
    </row>
    <row r="4549" spans="2:12">
      <c r="B4549" s="268">
        <v>4537</v>
      </c>
      <c r="C4549" s="226"/>
      <c r="D4549" s="227">
        <f>_xlfn.XLOOKUP($C4549,サービス情報マスタcopy!$B:$B,サービス情報マスタcopy!$G:$G,0,0,1)</f>
        <v>0</v>
      </c>
      <c r="E4549" s="228" t="str">
        <f>CONCATENATE($C4549,"-",TEXT(_xlfn.MAXIFS($K$12:K4548,$C$12:C4548,$C4549)+1,"0000"))</f>
        <v>-0001</v>
      </c>
      <c r="F4549" s="226"/>
      <c r="G4549" s="226"/>
      <c r="H4549" s="226"/>
      <c r="I4549" s="229"/>
      <c r="J4549" s="260"/>
      <c r="K4549" s="252">
        <f t="shared" si="72"/>
        <v>1</v>
      </c>
      <c r="L4549" s="9" t="s">
        <v>34</v>
      </c>
    </row>
    <row r="4550" spans="2:12">
      <c r="B4550" s="268">
        <v>4538</v>
      </c>
      <c r="C4550" s="226"/>
      <c r="D4550" s="227">
        <f>_xlfn.XLOOKUP($C4550,サービス情報マスタcopy!$B:$B,サービス情報マスタcopy!$G:$G,0,0,1)</f>
        <v>0</v>
      </c>
      <c r="E4550" s="228" t="str">
        <f>CONCATENATE($C4550,"-",TEXT(_xlfn.MAXIFS($K$12:K4549,$C$12:C4549,$C4550)+1,"0000"))</f>
        <v>-0001</v>
      </c>
      <c r="F4550" s="226"/>
      <c r="G4550" s="226"/>
      <c r="H4550" s="226"/>
      <c r="I4550" s="229"/>
      <c r="J4550" s="260"/>
      <c r="K4550" s="252">
        <f t="shared" si="72"/>
        <v>1</v>
      </c>
      <c r="L4550" s="9" t="s">
        <v>34</v>
      </c>
    </row>
    <row r="4551" spans="2:12">
      <c r="B4551" s="268">
        <v>4539</v>
      </c>
      <c r="C4551" s="226"/>
      <c r="D4551" s="227">
        <f>_xlfn.XLOOKUP($C4551,サービス情報マスタcopy!$B:$B,サービス情報マスタcopy!$G:$G,0,0,1)</f>
        <v>0</v>
      </c>
      <c r="E4551" s="228" t="str">
        <f>CONCATENATE($C4551,"-",TEXT(_xlfn.MAXIFS($K$12:K4550,$C$12:C4550,$C4551)+1,"0000"))</f>
        <v>-0001</v>
      </c>
      <c r="F4551" s="226"/>
      <c r="G4551" s="226"/>
      <c r="H4551" s="226"/>
      <c r="I4551" s="229"/>
      <c r="J4551" s="260"/>
      <c r="K4551" s="252">
        <f t="shared" si="72"/>
        <v>1</v>
      </c>
      <c r="L4551" s="9" t="s">
        <v>34</v>
      </c>
    </row>
    <row r="4552" spans="2:12">
      <c r="B4552" s="268">
        <v>4540</v>
      </c>
      <c r="C4552" s="226"/>
      <c r="D4552" s="227">
        <f>_xlfn.XLOOKUP($C4552,サービス情報マスタcopy!$B:$B,サービス情報マスタcopy!$G:$G,0,0,1)</f>
        <v>0</v>
      </c>
      <c r="E4552" s="228" t="str">
        <f>CONCATENATE($C4552,"-",TEXT(_xlfn.MAXIFS($K$12:K4551,$C$12:C4551,$C4552)+1,"0000"))</f>
        <v>-0001</v>
      </c>
      <c r="F4552" s="226"/>
      <c r="G4552" s="226"/>
      <c r="H4552" s="226"/>
      <c r="I4552" s="229"/>
      <c r="J4552" s="260"/>
      <c r="K4552" s="252">
        <f t="shared" si="72"/>
        <v>1</v>
      </c>
      <c r="L4552" s="9" t="s">
        <v>34</v>
      </c>
    </row>
    <row r="4553" spans="2:12">
      <c r="B4553" s="268">
        <v>4541</v>
      </c>
      <c r="C4553" s="226"/>
      <c r="D4553" s="227">
        <f>_xlfn.XLOOKUP($C4553,サービス情報マスタcopy!$B:$B,サービス情報マスタcopy!$G:$G,0,0,1)</f>
        <v>0</v>
      </c>
      <c r="E4553" s="228" t="str">
        <f>CONCATENATE($C4553,"-",TEXT(_xlfn.MAXIFS($K$12:K4552,$C$12:C4552,$C4553)+1,"0000"))</f>
        <v>-0001</v>
      </c>
      <c r="F4553" s="226"/>
      <c r="G4553" s="226"/>
      <c r="H4553" s="226"/>
      <c r="I4553" s="229"/>
      <c r="J4553" s="260"/>
      <c r="K4553" s="252">
        <f t="shared" si="72"/>
        <v>1</v>
      </c>
      <c r="L4553" s="9" t="s">
        <v>34</v>
      </c>
    </row>
    <row r="4554" spans="2:12">
      <c r="B4554" s="268">
        <v>4542</v>
      </c>
      <c r="C4554" s="226"/>
      <c r="D4554" s="227">
        <f>_xlfn.XLOOKUP($C4554,サービス情報マスタcopy!$B:$B,サービス情報マスタcopy!$G:$G,0,0,1)</f>
        <v>0</v>
      </c>
      <c r="E4554" s="228" t="str">
        <f>CONCATENATE($C4554,"-",TEXT(_xlfn.MAXIFS($K$12:K4553,$C$12:C4553,$C4554)+1,"0000"))</f>
        <v>-0001</v>
      </c>
      <c r="F4554" s="226"/>
      <c r="G4554" s="226"/>
      <c r="H4554" s="226"/>
      <c r="I4554" s="229"/>
      <c r="J4554" s="260"/>
      <c r="K4554" s="252">
        <f t="shared" si="72"/>
        <v>1</v>
      </c>
      <c r="L4554" s="9" t="s">
        <v>34</v>
      </c>
    </row>
    <row r="4555" spans="2:12">
      <c r="B4555" s="268">
        <v>4543</v>
      </c>
      <c r="C4555" s="226"/>
      <c r="D4555" s="227">
        <f>_xlfn.XLOOKUP($C4555,サービス情報マスタcopy!$B:$B,サービス情報マスタcopy!$G:$G,0,0,1)</f>
        <v>0</v>
      </c>
      <c r="E4555" s="228" t="str">
        <f>CONCATENATE($C4555,"-",TEXT(_xlfn.MAXIFS($K$12:K4554,$C$12:C4554,$C4555)+1,"0000"))</f>
        <v>-0001</v>
      </c>
      <c r="F4555" s="226"/>
      <c r="G4555" s="226"/>
      <c r="H4555" s="226"/>
      <c r="I4555" s="229"/>
      <c r="J4555" s="260"/>
      <c r="K4555" s="252">
        <f t="shared" si="72"/>
        <v>1</v>
      </c>
      <c r="L4555" s="9" t="s">
        <v>34</v>
      </c>
    </row>
    <row r="4556" spans="2:12">
      <c r="B4556" s="268">
        <v>4544</v>
      </c>
      <c r="C4556" s="226"/>
      <c r="D4556" s="227">
        <f>_xlfn.XLOOKUP($C4556,サービス情報マスタcopy!$B:$B,サービス情報マスタcopy!$G:$G,0,0,1)</f>
        <v>0</v>
      </c>
      <c r="E4556" s="228" t="str">
        <f>CONCATENATE($C4556,"-",TEXT(_xlfn.MAXIFS($K$12:K4555,$C$12:C4555,$C4556)+1,"0000"))</f>
        <v>-0001</v>
      </c>
      <c r="F4556" s="226"/>
      <c r="G4556" s="226"/>
      <c r="H4556" s="226"/>
      <c r="I4556" s="229"/>
      <c r="J4556" s="260"/>
      <c r="K4556" s="252">
        <f t="shared" si="72"/>
        <v>1</v>
      </c>
      <c r="L4556" s="9" t="s">
        <v>34</v>
      </c>
    </row>
    <row r="4557" spans="2:12">
      <c r="B4557" s="268">
        <v>4545</v>
      </c>
      <c r="C4557" s="226"/>
      <c r="D4557" s="227">
        <f>_xlfn.XLOOKUP($C4557,サービス情報マスタcopy!$B:$B,サービス情報マスタcopy!$G:$G,0,0,1)</f>
        <v>0</v>
      </c>
      <c r="E4557" s="228" t="str">
        <f>CONCATENATE($C4557,"-",TEXT(_xlfn.MAXIFS($K$12:K4556,$C$12:C4556,$C4557)+1,"0000"))</f>
        <v>-0001</v>
      </c>
      <c r="F4557" s="226"/>
      <c r="G4557" s="226"/>
      <c r="H4557" s="226"/>
      <c r="I4557" s="229"/>
      <c r="J4557" s="260"/>
      <c r="K4557" s="252">
        <f t="shared" si="72"/>
        <v>1</v>
      </c>
      <c r="L4557" s="9" t="s">
        <v>34</v>
      </c>
    </row>
    <row r="4558" spans="2:12">
      <c r="B4558" s="268">
        <v>4546</v>
      </c>
      <c r="C4558" s="226"/>
      <c r="D4558" s="227">
        <f>_xlfn.XLOOKUP($C4558,サービス情報マスタcopy!$B:$B,サービス情報マスタcopy!$G:$G,0,0,1)</f>
        <v>0</v>
      </c>
      <c r="E4558" s="228" t="str">
        <f>CONCATENATE($C4558,"-",TEXT(_xlfn.MAXIFS($K$12:K4557,$C$12:C4557,$C4558)+1,"0000"))</f>
        <v>-0001</v>
      </c>
      <c r="F4558" s="226"/>
      <c r="G4558" s="226"/>
      <c r="H4558" s="226"/>
      <c r="I4558" s="229"/>
      <c r="J4558" s="260"/>
      <c r="K4558" s="252">
        <f t="shared" si="72"/>
        <v>1</v>
      </c>
      <c r="L4558" s="9" t="s">
        <v>34</v>
      </c>
    </row>
    <row r="4559" spans="2:12">
      <c r="B4559" s="268">
        <v>4547</v>
      </c>
      <c r="C4559" s="226"/>
      <c r="D4559" s="227">
        <f>_xlfn.XLOOKUP($C4559,サービス情報マスタcopy!$B:$B,サービス情報マスタcopy!$G:$G,0,0,1)</f>
        <v>0</v>
      </c>
      <c r="E4559" s="228" t="str">
        <f>CONCATENATE($C4559,"-",TEXT(_xlfn.MAXIFS($K$12:K4558,$C$12:C4558,$C4559)+1,"0000"))</f>
        <v>-0001</v>
      </c>
      <c r="F4559" s="226"/>
      <c r="G4559" s="226"/>
      <c r="H4559" s="226"/>
      <c r="I4559" s="229"/>
      <c r="J4559" s="260"/>
      <c r="K4559" s="252">
        <f t="shared" si="72"/>
        <v>1</v>
      </c>
      <c r="L4559" s="9" t="s">
        <v>34</v>
      </c>
    </row>
    <row r="4560" spans="2:12">
      <c r="B4560" s="268">
        <v>4548</v>
      </c>
      <c r="C4560" s="226"/>
      <c r="D4560" s="227">
        <f>_xlfn.XLOOKUP($C4560,サービス情報マスタcopy!$B:$B,サービス情報マスタcopy!$G:$G,0,0,1)</f>
        <v>0</v>
      </c>
      <c r="E4560" s="228" t="str">
        <f>CONCATENATE($C4560,"-",TEXT(_xlfn.MAXIFS($K$12:K4559,$C$12:C4559,$C4560)+1,"0000"))</f>
        <v>-0001</v>
      </c>
      <c r="F4560" s="226"/>
      <c r="G4560" s="226"/>
      <c r="H4560" s="226"/>
      <c r="I4560" s="229"/>
      <c r="J4560" s="260"/>
      <c r="K4560" s="252">
        <f t="shared" si="72"/>
        <v>1</v>
      </c>
      <c r="L4560" s="9" t="s">
        <v>34</v>
      </c>
    </row>
    <row r="4561" spans="2:12">
      <c r="B4561" s="268">
        <v>4549</v>
      </c>
      <c r="C4561" s="226"/>
      <c r="D4561" s="227">
        <f>_xlfn.XLOOKUP($C4561,サービス情報マスタcopy!$B:$B,サービス情報マスタcopy!$G:$G,0,0,1)</f>
        <v>0</v>
      </c>
      <c r="E4561" s="228" t="str">
        <f>CONCATENATE($C4561,"-",TEXT(_xlfn.MAXIFS($K$12:K4560,$C$12:C4560,$C4561)+1,"0000"))</f>
        <v>-0001</v>
      </c>
      <c r="F4561" s="226"/>
      <c r="G4561" s="226"/>
      <c r="H4561" s="226"/>
      <c r="I4561" s="229"/>
      <c r="J4561" s="260"/>
      <c r="K4561" s="252">
        <f t="shared" si="72"/>
        <v>1</v>
      </c>
      <c r="L4561" s="9" t="s">
        <v>34</v>
      </c>
    </row>
    <row r="4562" spans="2:12">
      <c r="B4562" s="268">
        <v>4550</v>
      </c>
      <c r="C4562" s="226"/>
      <c r="D4562" s="227">
        <f>_xlfn.XLOOKUP($C4562,サービス情報マスタcopy!$B:$B,サービス情報マスタcopy!$G:$G,0,0,1)</f>
        <v>0</v>
      </c>
      <c r="E4562" s="228" t="str">
        <f>CONCATENATE($C4562,"-",TEXT(_xlfn.MAXIFS($K$12:K4561,$C$12:C4561,$C4562)+1,"0000"))</f>
        <v>-0001</v>
      </c>
      <c r="F4562" s="226"/>
      <c r="G4562" s="226"/>
      <c r="H4562" s="226"/>
      <c r="I4562" s="229"/>
      <c r="J4562" s="260"/>
      <c r="K4562" s="252">
        <f t="shared" si="72"/>
        <v>1</v>
      </c>
      <c r="L4562" s="9" t="s">
        <v>34</v>
      </c>
    </row>
    <row r="4563" spans="2:12">
      <c r="B4563" s="268">
        <v>4551</v>
      </c>
      <c r="C4563" s="226"/>
      <c r="D4563" s="227">
        <f>_xlfn.XLOOKUP($C4563,サービス情報マスタcopy!$B:$B,サービス情報マスタcopy!$G:$G,0,0,1)</f>
        <v>0</v>
      </c>
      <c r="E4563" s="228" t="str">
        <f>CONCATENATE($C4563,"-",TEXT(_xlfn.MAXIFS($K$12:K4562,$C$12:C4562,$C4563)+1,"0000"))</f>
        <v>-0001</v>
      </c>
      <c r="F4563" s="226"/>
      <c r="G4563" s="226"/>
      <c r="H4563" s="226"/>
      <c r="I4563" s="229"/>
      <c r="J4563" s="260"/>
      <c r="K4563" s="252">
        <f t="shared" si="72"/>
        <v>1</v>
      </c>
      <c r="L4563" s="9" t="s">
        <v>34</v>
      </c>
    </row>
    <row r="4564" spans="2:12">
      <c r="B4564" s="268">
        <v>4552</v>
      </c>
      <c r="C4564" s="226"/>
      <c r="D4564" s="227">
        <f>_xlfn.XLOOKUP($C4564,サービス情報マスタcopy!$B:$B,サービス情報マスタcopy!$G:$G,0,0,1)</f>
        <v>0</v>
      </c>
      <c r="E4564" s="228" t="str">
        <f>CONCATENATE($C4564,"-",TEXT(_xlfn.MAXIFS($K$12:K4563,$C$12:C4563,$C4564)+1,"0000"))</f>
        <v>-0001</v>
      </c>
      <c r="F4564" s="226"/>
      <c r="G4564" s="226"/>
      <c r="H4564" s="226"/>
      <c r="I4564" s="229"/>
      <c r="J4564" s="260"/>
      <c r="K4564" s="252">
        <f t="shared" si="72"/>
        <v>1</v>
      </c>
      <c r="L4564" s="9" t="s">
        <v>34</v>
      </c>
    </row>
    <row r="4565" spans="2:12">
      <c r="B4565" s="268">
        <v>4553</v>
      </c>
      <c r="C4565" s="226"/>
      <c r="D4565" s="227">
        <f>_xlfn.XLOOKUP($C4565,サービス情報マスタcopy!$B:$B,サービス情報マスタcopy!$G:$G,0,0,1)</f>
        <v>0</v>
      </c>
      <c r="E4565" s="228" t="str">
        <f>CONCATENATE($C4565,"-",TEXT(_xlfn.MAXIFS($K$12:K4564,$C$12:C4564,$C4565)+1,"0000"))</f>
        <v>-0001</v>
      </c>
      <c r="F4565" s="226"/>
      <c r="G4565" s="226"/>
      <c r="H4565" s="226"/>
      <c r="I4565" s="229"/>
      <c r="J4565" s="260"/>
      <c r="K4565" s="252">
        <f t="shared" si="72"/>
        <v>1</v>
      </c>
      <c r="L4565" s="9" t="s">
        <v>34</v>
      </c>
    </row>
    <row r="4566" spans="2:12">
      <c r="B4566" s="268">
        <v>4554</v>
      </c>
      <c r="C4566" s="226"/>
      <c r="D4566" s="227">
        <f>_xlfn.XLOOKUP($C4566,サービス情報マスタcopy!$B:$B,サービス情報マスタcopy!$G:$G,0,0,1)</f>
        <v>0</v>
      </c>
      <c r="E4566" s="228" t="str">
        <f>CONCATENATE($C4566,"-",TEXT(_xlfn.MAXIFS($K$12:K4565,$C$12:C4565,$C4566)+1,"0000"))</f>
        <v>-0001</v>
      </c>
      <c r="F4566" s="226"/>
      <c r="G4566" s="226"/>
      <c r="H4566" s="226"/>
      <c r="I4566" s="229"/>
      <c r="J4566" s="260"/>
      <c r="K4566" s="252">
        <f t="shared" si="72"/>
        <v>1</v>
      </c>
      <c r="L4566" s="9" t="s">
        <v>34</v>
      </c>
    </row>
    <row r="4567" spans="2:12">
      <c r="B4567" s="268">
        <v>4555</v>
      </c>
      <c r="C4567" s="226"/>
      <c r="D4567" s="227">
        <f>_xlfn.XLOOKUP($C4567,サービス情報マスタcopy!$B:$B,サービス情報マスタcopy!$G:$G,0,0,1)</f>
        <v>0</v>
      </c>
      <c r="E4567" s="228" t="str">
        <f>CONCATENATE($C4567,"-",TEXT(_xlfn.MAXIFS($K$12:K4566,$C$12:C4566,$C4567)+1,"0000"))</f>
        <v>-0001</v>
      </c>
      <c r="F4567" s="226"/>
      <c r="G4567" s="226"/>
      <c r="H4567" s="226"/>
      <c r="I4567" s="229"/>
      <c r="J4567" s="260"/>
      <c r="K4567" s="252">
        <f t="shared" si="72"/>
        <v>1</v>
      </c>
      <c r="L4567" s="9" t="s">
        <v>34</v>
      </c>
    </row>
    <row r="4568" spans="2:12">
      <c r="B4568" s="268">
        <v>4556</v>
      </c>
      <c r="C4568" s="226"/>
      <c r="D4568" s="227">
        <f>_xlfn.XLOOKUP($C4568,サービス情報マスタcopy!$B:$B,サービス情報マスタcopy!$G:$G,0,0,1)</f>
        <v>0</v>
      </c>
      <c r="E4568" s="228" t="str">
        <f>CONCATENATE($C4568,"-",TEXT(_xlfn.MAXIFS($K$12:K4567,$C$12:C4567,$C4568)+1,"0000"))</f>
        <v>-0001</v>
      </c>
      <c r="F4568" s="226"/>
      <c r="G4568" s="226"/>
      <c r="H4568" s="226"/>
      <c r="I4568" s="229"/>
      <c r="J4568" s="260"/>
      <c r="K4568" s="252">
        <f t="shared" si="72"/>
        <v>1</v>
      </c>
      <c r="L4568" s="9" t="s">
        <v>34</v>
      </c>
    </row>
    <row r="4569" spans="2:12">
      <c r="B4569" s="268">
        <v>4557</v>
      </c>
      <c r="C4569" s="226"/>
      <c r="D4569" s="227">
        <f>_xlfn.XLOOKUP($C4569,サービス情報マスタcopy!$B:$B,サービス情報マスタcopy!$G:$G,0,0,1)</f>
        <v>0</v>
      </c>
      <c r="E4569" s="228" t="str">
        <f>CONCATENATE($C4569,"-",TEXT(_xlfn.MAXIFS($K$12:K4568,$C$12:C4568,$C4569)+1,"0000"))</f>
        <v>-0001</v>
      </c>
      <c r="F4569" s="226"/>
      <c r="G4569" s="226"/>
      <c r="H4569" s="226"/>
      <c r="I4569" s="229"/>
      <c r="J4569" s="260"/>
      <c r="K4569" s="252">
        <f t="shared" si="72"/>
        <v>1</v>
      </c>
      <c r="L4569" s="9" t="s">
        <v>34</v>
      </c>
    </row>
    <row r="4570" spans="2:12">
      <c r="B4570" s="268">
        <v>4558</v>
      </c>
      <c r="C4570" s="226"/>
      <c r="D4570" s="227">
        <f>_xlfn.XLOOKUP($C4570,サービス情報マスタcopy!$B:$B,サービス情報マスタcopy!$G:$G,0,0,1)</f>
        <v>0</v>
      </c>
      <c r="E4570" s="228" t="str">
        <f>CONCATENATE($C4570,"-",TEXT(_xlfn.MAXIFS($K$12:K4569,$C$12:C4569,$C4570)+1,"0000"))</f>
        <v>-0001</v>
      </c>
      <c r="F4570" s="226"/>
      <c r="G4570" s="226"/>
      <c r="H4570" s="226"/>
      <c r="I4570" s="229"/>
      <c r="J4570" s="260"/>
      <c r="K4570" s="252">
        <f t="shared" si="72"/>
        <v>1</v>
      </c>
      <c r="L4570" s="9" t="s">
        <v>34</v>
      </c>
    </row>
    <row r="4571" spans="2:12">
      <c r="B4571" s="268">
        <v>4559</v>
      </c>
      <c r="C4571" s="226"/>
      <c r="D4571" s="227">
        <f>_xlfn.XLOOKUP($C4571,サービス情報マスタcopy!$B:$B,サービス情報マスタcopy!$G:$G,0,0,1)</f>
        <v>0</v>
      </c>
      <c r="E4571" s="228" t="str">
        <f>CONCATENATE($C4571,"-",TEXT(_xlfn.MAXIFS($K$12:K4570,$C$12:C4570,$C4571)+1,"0000"))</f>
        <v>-0001</v>
      </c>
      <c r="F4571" s="226"/>
      <c r="G4571" s="226"/>
      <c r="H4571" s="226"/>
      <c r="I4571" s="229"/>
      <c r="J4571" s="260"/>
      <c r="K4571" s="252">
        <f t="shared" si="72"/>
        <v>1</v>
      </c>
      <c r="L4571" s="9" t="s">
        <v>34</v>
      </c>
    </row>
    <row r="4572" spans="2:12">
      <c r="B4572" s="268">
        <v>4560</v>
      </c>
      <c r="C4572" s="226"/>
      <c r="D4572" s="227">
        <f>_xlfn.XLOOKUP($C4572,サービス情報マスタcopy!$B:$B,サービス情報マスタcopy!$G:$G,0,0,1)</f>
        <v>0</v>
      </c>
      <c r="E4572" s="228" t="str">
        <f>CONCATENATE($C4572,"-",TEXT(_xlfn.MAXIFS($K$12:K4571,$C$12:C4571,$C4572)+1,"0000"))</f>
        <v>-0001</v>
      </c>
      <c r="F4572" s="226"/>
      <c r="G4572" s="226"/>
      <c r="H4572" s="226"/>
      <c r="I4572" s="229"/>
      <c r="J4572" s="260"/>
      <c r="K4572" s="252">
        <f t="shared" si="72"/>
        <v>1</v>
      </c>
      <c r="L4572" s="9" t="s">
        <v>34</v>
      </c>
    </row>
    <row r="4573" spans="2:12">
      <c r="B4573" s="268">
        <v>4561</v>
      </c>
      <c r="C4573" s="226"/>
      <c r="D4573" s="227">
        <f>_xlfn.XLOOKUP($C4573,サービス情報マスタcopy!$B:$B,サービス情報マスタcopy!$G:$G,0,0,1)</f>
        <v>0</v>
      </c>
      <c r="E4573" s="228" t="str">
        <f>CONCATENATE($C4573,"-",TEXT(_xlfn.MAXIFS($K$12:K4572,$C$12:C4572,$C4573)+1,"0000"))</f>
        <v>-0001</v>
      </c>
      <c r="F4573" s="226"/>
      <c r="G4573" s="226"/>
      <c r="H4573" s="226"/>
      <c r="I4573" s="229"/>
      <c r="J4573" s="260"/>
      <c r="K4573" s="252">
        <f t="shared" si="72"/>
        <v>1</v>
      </c>
      <c r="L4573" s="9" t="s">
        <v>34</v>
      </c>
    </row>
    <row r="4574" spans="2:12">
      <c r="B4574" s="268">
        <v>4562</v>
      </c>
      <c r="C4574" s="226"/>
      <c r="D4574" s="227">
        <f>_xlfn.XLOOKUP($C4574,サービス情報マスタcopy!$B:$B,サービス情報マスタcopy!$G:$G,0,0,1)</f>
        <v>0</v>
      </c>
      <c r="E4574" s="228" t="str">
        <f>CONCATENATE($C4574,"-",TEXT(_xlfn.MAXIFS($K$12:K4573,$C$12:C4573,$C4574)+1,"0000"))</f>
        <v>-0001</v>
      </c>
      <c r="F4574" s="226"/>
      <c r="G4574" s="226"/>
      <c r="H4574" s="226"/>
      <c r="I4574" s="229"/>
      <c r="J4574" s="260"/>
      <c r="K4574" s="252">
        <f t="shared" si="72"/>
        <v>1</v>
      </c>
      <c r="L4574" s="9" t="s">
        <v>34</v>
      </c>
    </row>
    <row r="4575" spans="2:12">
      <c r="B4575" s="268">
        <v>4563</v>
      </c>
      <c r="C4575" s="226"/>
      <c r="D4575" s="227">
        <f>_xlfn.XLOOKUP($C4575,サービス情報マスタcopy!$B:$B,サービス情報マスタcopy!$G:$G,0,0,1)</f>
        <v>0</v>
      </c>
      <c r="E4575" s="228" t="str">
        <f>CONCATENATE($C4575,"-",TEXT(_xlfn.MAXIFS($K$12:K4574,$C$12:C4574,$C4575)+1,"0000"))</f>
        <v>-0001</v>
      </c>
      <c r="F4575" s="226"/>
      <c r="G4575" s="226"/>
      <c r="H4575" s="226"/>
      <c r="I4575" s="229"/>
      <c r="J4575" s="260"/>
      <c r="K4575" s="252">
        <f t="shared" si="72"/>
        <v>1</v>
      </c>
      <c r="L4575" s="9" t="s">
        <v>34</v>
      </c>
    </row>
    <row r="4576" spans="2:12">
      <c r="B4576" s="268">
        <v>4564</v>
      </c>
      <c r="C4576" s="226"/>
      <c r="D4576" s="227">
        <f>_xlfn.XLOOKUP($C4576,サービス情報マスタcopy!$B:$B,サービス情報マスタcopy!$G:$G,0,0,1)</f>
        <v>0</v>
      </c>
      <c r="E4576" s="228" t="str">
        <f>CONCATENATE($C4576,"-",TEXT(_xlfn.MAXIFS($K$12:K4575,$C$12:C4575,$C4576)+1,"0000"))</f>
        <v>-0001</v>
      </c>
      <c r="F4576" s="226"/>
      <c r="G4576" s="226"/>
      <c r="H4576" s="226"/>
      <c r="I4576" s="229"/>
      <c r="J4576" s="260"/>
      <c r="K4576" s="252">
        <f t="shared" si="72"/>
        <v>1</v>
      </c>
      <c r="L4576" s="9" t="s">
        <v>34</v>
      </c>
    </row>
    <row r="4577" spans="2:12">
      <c r="B4577" s="268">
        <v>4565</v>
      </c>
      <c r="C4577" s="226"/>
      <c r="D4577" s="227">
        <f>_xlfn.XLOOKUP($C4577,サービス情報マスタcopy!$B:$B,サービス情報マスタcopy!$G:$G,0,0,1)</f>
        <v>0</v>
      </c>
      <c r="E4577" s="228" t="str">
        <f>CONCATENATE($C4577,"-",TEXT(_xlfn.MAXIFS($K$12:K4576,$C$12:C4576,$C4577)+1,"0000"))</f>
        <v>-0001</v>
      </c>
      <c r="F4577" s="226"/>
      <c r="G4577" s="226"/>
      <c r="H4577" s="226"/>
      <c r="I4577" s="229"/>
      <c r="J4577" s="260"/>
      <c r="K4577" s="252">
        <f t="shared" si="72"/>
        <v>1</v>
      </c>
      <c r="L4577" s="9" t="s">
        <v>34</v>
      </c>
    </row>
    <row r="4578" spans="2:12">
      <c r="B4578" s="268">
        <v>4566</v>
      </c>
      <c r="C4578" s="226"/>
      <c r="D4578" s="227">
        <f>_xlfn.XLOOKUP($C4578,サービス情報マスタcopy!$B:$B,サービス情報マスタcopy!$G:$G,0,0,1)</f>
        <v>0</v>
      </c>
      <c r="E4578" s="228" t="str">
        <f>CONCATENATE($C4578,"-",TEXT(_xlfn.MAXIFS($K$12:K4577,$C$12:C4577,$C4578)+1,"0000"))</f>
        <v>-0001</v>
      </c>
      <c r="F4578" s="226"/>
      <c r="G4578" s="226"/>
      <c r="H4578" s="226"/>
      <c r="I4578" s="229"/>
      <c r="J4578" s="260"/>
      <c r="K4578" s="252">
        <f t="shared" si="72"/>
        <v>1</v>
      </c>
      <c r="L4578" s="9" t="s">
        <v>34</v>
      </c>
    </row>
    <row r="4579" spans="2:12">
      <c r="B4579" s="268">
        <v>4567</v>
      </c>
      <c r="C4579" s="226"/>
      <c r="D4579" s="227">
        <f>_xlfn.XLOOKUP($C4579,サービス情報マスタcopy!$B:$B,サービス情報マスタcopy!$G:$G,0,0,1)</f>
        <v>0</v>
      </c>
      <c r="E4579" s="228" t="str">
        <f>CONCATENATE($C4579,"-",TEXT(_xlfn.MAXIFS($K$12:K4578,$C$12:C4578,$C4579)+1,"0000"))</f>
        <v>-0001</v>
      </c>
      <c r="F4579" s="226"/>
      <c r="G4579" s="226"/>
      <c r="H4579" s="226"/>
      <c r="I4579" s="229"/>
      <c r="J4579" s="260"/>
      <c r="K4579" s="252">
        <f t="shared" si="72"/>
        <v>1</v>
      </c>
      <c r="L4579" s="9" t="s">
        <v>34</v>
      </c>
    </row>
    <row r="4580" spans="2:12">
      <c r="B4580" s="268">
        <v>4568</v>
      </c>
      <c r="C4580" s="226"/>
      <c r="D4580" s="227">
        <f>_xlfn.XLOOKUP($C4580,サービス情報マスタcopy!$B:$B,サービス情報マスタcopy!$G:$G,0,0,1)</f>
        <v>0</v>
      </c>
      <c r="E4580" s="228" t="str">
        <f>CONCATENATE($C4580,"-",TEXT(_xlfn.MAXIFS($K$12:K4579,$C$12:C4579,$C4580)+1,"0000"))</f>
        <v>-0001</v>
      </c>
      <c r="F4580" s="226"/>
      <c r="G4580" s="226"/>
      <c r="H4580" s="226"/>
      <c r="I4580" s="229"/>
      <c r="J4580" s="260"/>
      <c r="K4580" s="252">
        <f t="shared" si="72"/>
        <v>1</v>
      </c>
      <c r="L4580" s="9" t="s">
        <v>34</v>
      </c>
    </row>
    <row r="4581" spans="2:12">
      <c r="B4581" s="268">
        <v>4569</v>
      </c>
      <c r="C4581" s="226"/>
      <c r="D4581" s="227">
        <f>_xlfn.XLOOKUP($C4581,サービス情報マスタcopy!$B:$B,サービス情報マスタcopy!$G:$G,0,0,1)</f>
        <v>0</v>
      </c>
      <c r="E4581" s="228" t="str">
        <f>CONCATENATE($C4581,"-",TEXT(_xlfn.MAXIFS($K$12:K4580,$C$12:C4580,$C4581)+1,"0000"))</f>
        <v>-0001</v>
      </c>
      <c r="F4581" s="226"/>
      <c r="G4581" s="226"/>
      <c r="H4581" s="226"/>
      <c r="I4581" s="229"/>
      <c r="J4581" s="260"/>
      <c r="K4581" s="252">
        <f t="shared" si="72"/>
        <v>1</v>
      </c>
      <c r="L4581" s="9" t="s">
        <v>34</v>
      </c>
    </row>
    <row r="4582" spans="2:12">
      <c r="B4582" s="268">
        <v>4570</v>
      </c>
      <c r="C4582" s="226"/>
      <c r="D4582" s="227">
        <f>_xlfn.XLOOKUP($C4582,サービス情報マスタcopy!$B:$B,サービス情報マスタcopy!$G:$G,0,0,1)</f>
        <v>0</v>
      </c>
      <c r="E4582" s="228" t="str">
        <f>CONCATENATE($C4582,"-",TEXT(_xlfn.MAXIFS($K$12:K4581,$C$12:C4581,$C4582)+1,"0000"))</f>
        <v>-0001</v>
      </c>
      <c r="F4582" s="226"/>
      <c r="G4582" s="226"/>
      <c r="H4582" s="226"/>
      <c r="I4582" s="229"/>
      <c r="J4582" s="260"/>
      <c r="K4582" s="252">
        <f t="shared" si="72"/>
        <v>1</v>
      </c>
      <c r="L4582" s="9" t="s">
        <v>34</v>
      </c>
    </row>
    <row r="4583" spans="2:12">
      <c r="B4583" s="268">
        <v>4571</v>
      </c>
      <c r="C4583" s="226"/>
      <c r="D4583" s="227">
        <f>_xlfn.XLOOKUP($C4583,サービス情報マスタcopy!$B:$B,サービス情報マスタcopy!$G:$G,0,0,1)</f>
        <v>0</v>
      </c>
      <c r="E4583" s="228" t="str">
        <f>CONCATENATE($C4583,"-",TEXT(_xlfn.MAXIFS($K$12:K4582,$C$12:C4582,$C4583)+1,"0000"))</f>
        <v>-0001</v>
      </c>
      <c r="F4583" s="226"/>
      <c r="G4583" s="226"/>
      <c r="H4583" s="226"/>
      <c r="I4583" s="229"/>
      <c r="J4583" s="260"/>
      <c r="K4583" s="252">
        <f t="shared" si="72"/>
        <v>1</v>
      </c>
      <c r="L4583" s="9" t="s">
        <v>34</v>
      </c>
    </row>
    <row r="4584" spans="2:12">
      <c r="B4584" s="268">
        <v>4572</v>
      </c>
      <c r="C4584" s="226"/>
      <c r="D4584" s="227">
        <f>_xlfn.XLOOKUP($C4584,サービス情報マスタcopy!$B:$B,サービス情報マスタcopy!$G:$G,0,0,1)</f>
        <v>0</v>
      </c>
      <c r="E4584" s="228" t="str">
        <f>CONCATENATE($C4584,"-",TEXT(_xlfn.MAXIFS($K$12:K4583,$C$12:C4583,$C4584)+1,"0000"))</f>
        <v>-0001</v>
      </c>
      <c r="F4584" s="226"/>
      <c r="G4584" s="226"/>
      <c r="H4584" s="226"/>
      <c r="I4584" s="229"/>
      <c r="J4584" s="260"/>
      <c r="K4584" s="252">
        <f t="shared" si="72"/>
        <v>1</v>
      </c>
      <c r="L4584" s="9" t="s">
        <v>34</v>
      </c>
    </row>
    <row r="4585" spans="2:12">
      <c r="B4585" s="268">
        <v>4573</v>
      </c>
      <c r="C4585" s="226"/>
      <c r="D4585" s="227">
        <f>_xlfn.XLOOKUP($C4585,サービス情報マスタcopy!$B:$B,サービス情報マスタcopy!$G:$G,0,0,1)</f>
        <v>0</v>
      </c>
      <c r="E4585" s="228" t="str">
        <f>CONCATENATE($C4585,"-",TEXT(_xlfn.MAXIFS($K$12:K4584,$C$12:C4584,$C4585)+1,"0000"))</f>
        <v>-0001</v>
      </c>
      <c r="F4585" s="226"/>
      <c r="G4585" s="226"/>
      <c r="H4585" s="226"/>
      <c r="I4585" s="229"/>
      <c r="J4585" s="260"/>
      <c r="K4585" s="252">
        <f t="shared" si="72"/>
        <v>1</v>
      </c>
      <c r="L4585" s="9" t="s">
        <v>34</v>
      </c>
    </row>
    <row r="4586" spans="2:12">
      <c r="B4586" s="268">
        <v>4574</v>
      </c>
      <c r="C4586" s="226"/>
      <c r="D4586" s="227">
        <f>_xlfn.XLOOKUP($C4586,サービス情報マスタcopy!$B:$B,サービス情報マスタcopy!$G:$G,0,0,1)</f>
        <v>0</v>
      </c>
      <c r="E4586" s="228" t="str">
        <f>CONCATENATE($C4586,"-",TEXT(_xlfn.MAXIFS($K$12:K4585,$C$12:C4585,$C4586)+1,"0000"))</f>
        <v>-0001</v>
      </c>
      <c r="F4586" s="226"/>
      <c r="G4586" s="226"/>
      <c r="H4586" s="226"/>
      <c r="I4586" s="229"/>
      <c r="J4586" s="260"/>
      <c r="K4586" s="252">
        <f t="shared" si="72"/>
        <v>1</v>
      </c>
      <c r="L4586" s="9" t="s">
        <v>34</v>
      </c>
    </row>
    <row r="4587" spans="2:12">
      <c r="B4587" s="268">
        <v>4575</v>
      </c>
      <c r="C4587" s="226"/>
      <c r="D4587" s="227">
        <f>_xlfn.XLOOKUP($C4587,サービス情報マスタcopy!$B:$B,サービス情報マスタcopy!$G:$G,0,0,1)</f>
        <v>0</v>
      </c>
      <c r="E4587" s="228" t="str">
        <f>CONCATENATE($C4587,"-",TEXT(_xlfn.MAXIFS($K$12:K4586,$C$12:C4586,$C4587)+1,"0000"))</f>
        <v>-0001</v>
      </c>
      <c r="F4587" s="226"/>
      <c r="G4587" s="226"/>
      <c r="H4587" s="226"/>
      <c r="I4587" s="229"/>
      <c r="J4587" s="260"/>
      <c r="K4587" s="252">
        <f t="shared" si="72"/>
        <v>1</v>
      </c>
      <c r="L4587" s="9" t="s">
        <v>34</v>
      </c>
    </row>
    <row r="4588" spans="2:12">
      <c r="B4588" s="268">
        <v>4576</v>
      </c>
      <c r="C4588" s="226"/>
      <c r="D4588" s="227">
        <f>_xlfn.XLOOKUP($C4588,サービス情報マスタcopy!$B:$B,サービス情報マスタcopy!$G:$G,0,0,1)</f>
        <v>0</v>
      </c>
      <c r="E4588" s="228" t="str">
        <f>CONCATENATE($C4588,"-",TEXT(_xlfn.MAXIFS($K$12:K4587,$C$12:C4587,$C4588)+1,"0000"))</f>
        <v>-0001</v>
      </c>
      <c r="F4588" s="226"/>
      <c r="G4588" s="226"/>
      <c r="H4588" s="226"/>
      <c r="I4588" s="229"/>
      <c r="J4588" s="260"/>
      <c r="K4588" s="252">
        <f t="shared" si="72"/>
        <v>1</v>
      </c>
      <c r="L4588" s="9" t="s">
        <v>34</v>
      </c>
    </row>
    <row r="4589" spans="2:12">
      <c r="B4589" s="268">
        <v>4577</v>
      </c>
      <c r="C4589" s="226"/>
      <c r="D4589" s="227">
        <f>_xlfn.XLOOKUP($C4589,サービス情報マスタcopy!$B:$B,サービス情報マスタcopy!$G:$G,0,0,1)</f>
        <v>0</v>
      </c>
      <c r="E4589" s="228" t="str">
        <f>CONCATENATE($C4589,"-",TEXT(_xlfn.MAXIFS($K$12:K4588,$C$12:C4588,$C4589)+1,"0000"))</f>
        <v>-0001</v>
      </c>
      <c r="F4589" s="226"/>
      <c r="G4589" s="226"/>
      <c r="H4589" s="226"/>
      <c r="I4589" s="229"/>
      <c r="J4589" s="260"/>
      <c r="K4589" s="252">
        <f t="shared" si="72"/>
        <v>1</v>
      </c>
      <c r="L4589" s="9" t="s">
        <v>34</v>
      </c>
    </row>
    <row r="4590" spans="2:12">
      <c r="B4590" s="268">
        <v>4578</v>
      </c>
      <c r="C4590" s="226"/>
      <c r="D4590" s="227">
        <f>_xlfn.XLOOKUP($C4590,サービス情報マスタcopy!$B:$B,サービス情報マスタcopy!$G:$G,0,0,1)</f>
        <v>0</v>
      </c>
      <c r="E4590" s="228" t="str">
        <f>CONCATENATE($C4590,"-",TEXT(_xlfn.MAXIFS($K$12:K4589,$C$12:C4589,$C4590)+1,"0000"))</f>
        <v>-0001</v>
      </c>
      <c r="F4590" s="226"/>
      <c r="G4590" s="226"/>
      <c r="H4590" s="226"/>
      <c r="I4590" s="229"/>
      <c r="J4590" s="260"/>
      <c r="K4590" s="252">
        <f t="shared" si="72"/>
        <v>1</v>
      </c>
      <c r="L4590" s="9" t="s">
        <v>34</v>
      </c>
    </row>
    <row r="4591" spans="2:12">
      <c r="B4591" s="268">
        <v>4579</v>
      </c>
      <c r="C4591" s="226"/>
      <c r="D4591" s="227">
        <f>_xlfn.XLOOKUP($C4591,サービス情報マスタcopy!$B:$B,サービス情報マスタcopy!$G:$G,0,0,1)</f>
        <v>0</v>
      </c>
      <c r="E4591" s="228" t="str">
        <f>CONCATENATE($C4591,"-",TEXT(_xlfn.MAXIFS($K$12:K4590,$C$12:C4590,$C4591)+1,"0000"))</f>
        <v>-0001</v>
      </c>
      <c r="F4591" s="226"/>
      <c r="G4591" s="226"/>
      <c r="H4591" s="226"/>
      <c r="I4591" s="229"/>
      <c r="J4591" s="260"/>
      <c r="K4591" s="252">
        <f t="shared" si="72"/>
        <v>1</v>
      </c>
      <c r="L4591" s="9" t="s">
        <v>34</v>
      </c>
    </row>
    <row r="4592" spans="2:12">
      <c r="B4592" s="268">
        <v>4580</v>
      </c>
      <c r="C4592" s="226"/>
      <c r="D4592" s="227">
        <f>_xlfn.XLOOKUP($C4592,サービス情報マスタcopy!$B:$B,サービス情報マスタcopy!$G:$G,0,0,1)</f>
        <v>0</v>
      </c>
      <c r="E4592" s="228" t="str">
        <f>CONCATENATE($C4592,"-",TEXT(_xlfn.MAXIFS($K$12:K4591,$C$12:C4591,$C4592)+1,"0000"))</f>
        <v>-0001</v>
      </c>
      <c r="F4592" s="226"/>
      <c r="G4592" s="226"/>
      <c r="H4592" s="226"/>
      <c r="I4592" s="229"/>
      <c r="J4592" s="260"/>
      <c r="K4592" s="252">
        <f t="shared" si="72"/>
        <v>1</v>
      </c>
      <c r="L4592" s="9" t="s">
        <v>34</v>
      </c>
    </row>
    <row r="4593" spans="2:12">
      <c r="B4593" s="268">
        <v>4581</v>
      </c>
      <c r="C4593" s="226"/>
      <c r="D4593" s="227">
        <f>_xlfn.XLOOKUP($C4593,サービス情報マスタcopy!$B:$B,サービス情報マスタcopy!$G:$G,0,0,1)</f>
        <v>0</v>
      </c>
      <c r="E4593" s="228" t="str">
        <f>CONCATENATE($C4593,"-",TEXT(_xlfn.MAXIFS($K$12:K4592,$C$12:C4592,$C4593)+1,"0000"))</f>
        <v>-0001</v>
      </c>
      <c r="F4593" s="226"/>
      <c r="G4593" s="226"/>
      <c r="H4593" s="226"/>
      <c r="I4593" s="229"/>
      <c r="J4593" s="260"/>
      <c r="K4593" s="252">
        <f t="shared" si="72"/>
        <v>1</v>
      </c>
      <c r="L4593" s="9" t="s">
        <v>34</v>
      </c>
    </row>
    <row r="4594" spans="2:12">
      <c r="B4594" s="268">
        <v>4582</v>
      </c>
      <c r="C4594" s="226"/>
      <c r="D4594" s="227">
        <f>_xlfn.XLOOKUP($C4594,サービス情報マスタcopy!$B:$B,サービス情報マスタcopy!$G:$G,0,0,1)</f>
        <v>0</v>
      </c>
      <c r="E4594" s="228" t="str">
        <f>CONCATENATE($C4594,"-",TEXT(_xlfn.MAXIFS($K$12:K4593,$C$12:C4593,$C4594)+1,"0000"))</f>
        <v>-0001</v>
      </c>
      <c r="F4594" s="226"/>
      <c r="G4594" s="226"/>
      <c r="H4594" s="226"/>
      <c r="I4594" s="229"/>
      <c r="J4594" s="260"/>
      <c r="K4594" s="252">
        <f t="shared" si="72"/>
        <v>1</v>
      </c>
      <c r="L4594" s="9" t="s">
        <v>34</v>
      </c>
    </row>
    <row r="4595" spans="2:12">
      <c r="B4595" s="268">
        <v>4583</v>
      </c>
      <c r="C4595" s="226"/>
      <c r="D4595" s="227">
        <f>_xlfn.XLOOKUP($C4595,サービス情報マスタcopy!$B:$B,サービス情報マスタcopy!$G:$G,0,0,1)</f>
        <v>0</v>
      </c>
      <c r="E4595" s="228" t="str">
        <f>CONCATENATE($C4595,"-",TEXT(_xlfn.MAXIFS($K$12:K4594,$C$12:C4594,$C4595)+1,"0000"))</f>
        <v>-0001</v>
      </c>
      <c r="F4595" s="226"/>
      <c r="G4595" s="226"/>
      <c r="H4595" s="226"/>
      <c r="I4595" s="229"/>
      <c r="J4595" s="260"/>
      <c r="K4595" s="252">
        <f t="shared" si="72"/>
        <v>1</v>
      </c>
      <c r="L4595" s="9" t="s">
        <v>34</v>
      </c>
    </row>
    <row r="4596" spans="2:12">
      <c r="B4596" s="268">
        <v>4584</v>
      </c>
      <c r="C4596" s="226"/>
      <c r="D4596" s="227">
        <f>_xlfn.XLOOKUP($C4596,サービス情報マスタcopy!$B:$B,サービス情報マスタcopy!$G:$G,0,0,1)</f>
        <v>0</v>
      </c>
      <c r="E4596" s="228" t="str">
        <f>CONCATENATE($C4596,"-",TEXT(_xlfn.MAXIFS($K$12:K4595,$C$12:C4595,$C4596)+1,"0000"))</f>
        <v>-0001</v>
      </c>
      <c r="F4596" s="226"/>
      <c r="G4596" s="226"/>
      <c r="H4596" s="226"/>
      <c r="I4596" s="229"/>
      <c r="J4596" s="260"/>
      <c r="K4596" s="252">
        <f t="shared" si="72"/>
        <v>1</v>
      </c>
      <c r="L4596" s="9" t="s">
        <v>34</v>
      </c>
    </row>
    <row r="4597" spans="2:12">
      <c r="B4597" s="268">
        <v>4585</v>
      </c>
      <c r="C4597" s="226"/>
      <c r="D4597" s="227">
        <f>_xlfn.XLOOKUP($C4597,サービス情報マスタcopy!$B:$B,サービス情報マスタcopy!$G:$G,0,0,1)</f>
        <v>0</v>
      </c>
      <c r="E4597" s="228" t="str">
        <f>CONCATENATE($C4597,"-",TEXT(_xlfn.MAXIFS($K$12:K4596,$C$12:C4596,$C4597)+1,"0000"))</f>
        <v>-0001</v>
      </c>
      <c r="F4597" s="226"/>
      <c r="G4597" s="226"/>
      <c r="H4597" s="226"/>
      <c r="I4597" s="229"/>
      <c r="J4597" s="260"/>
      <c r="K4597" s="252">
        <f t="shared" si="72"/>
        <v>1</v>
      </c>
      <c r="L4597" s="9" t="s">
        <v>34</v>
      </c>
    </row>
    <row r="4598" spans="2:12">
      <c r="B4598" s="268">
        <v>4586</v>
      </c>
      <c r="C4598" s="226"/>
      <c r="D4598" s="227">
        <f>_xlfn.XLOOKUP($C4598,サービス情報マスタcopy!$B:$B,サービス情報マスタcopy!$G:$G,0,0,1)</f>
        <v>0</v>
      </c>
      <c r="E4598" s="228" t="str">
        <f>CONCATENATE($C4598,"-",TEXT(_xlfn.MAXIFS($K$12:K4597,$C$12:C4597,$C4598)+1,"0000"))</f>
        <v>-0001</v>
      </c>
      <c r="F4598" s="226"/>
      <c r="G4598" s="226"/>
      <c r="H4598" s="226"/>
      <c r="I4598" s="229"/>
      <c r="J4598" s="260"/>
      <c r="K4598" s="252">
        <f t="shared" si="72"/>
        <v>1</v>
      </c>
      <c r="L4598" s="9" t="s">
        <v>34</v>
      </c>
    </row>
    <row r="4599" spans="2:12">
      <c r="B4599" s="268">
        <v>4587</v>
      </c>
      <c r="C4599" s="226"/>
      <c r="D4599" s="227">
        <f>_xlfn.XLOOKUP($C4599,サービス情報マスタcopy!$B:$B,サービス情報マスタcopy!$G:$G,0,0,1)</f>
        <v>0</v>
      </c>
      <c r="E4599" s="228" t="str">
        <f>CONCATENATE($C4599,"-",TEXT(_xlfn.MAXIFS($K$12:K4598,$C$12:C4598,$C4599)+1,"0000"))</f>
        <v>-0001</v>
      </c>
      <c r="F4599" s="226"/>
      <c r="G4599" s="226"/>
      <c r="H4599" s="226"/>
      <c r="I4599" s="229"/>
      <c r="J4599" s="260"/>
      <c r="K4599" s="252">
        <f t="shared" si="72"/>
        <v>1</v>
      </c>
      <c r="L4599" s="9" t="s">
        <v>34</v>
      </c>
    </row>
    <row r="4600" spans="2:12">
      <c r="B4600" s="268">
        <v>4588</v>
      </c>
      <c r="C4600" s="226"/>
      <c r="D4600" s="227">
        <f>_xlfn.XLOOKUP($C4600,サービス情報マスタcopy!$B:$B,サービス情報マスタcopy!$G:$G,0,0,1)</f>
        <v>0</v>
      </c>
      <c r="E4600" s="228" t="str">
        <f>CONCATENATE($C4600,"-",TEXT(_xlfn.MAXIFS($K$12:K4599,$C$12:C4599,$C4600)+1,"0000"))</f>
        <v>-0001</v>
      </c>
      <c r="F4600" s="226"/>
      <c r="G4600" s="226"/>
      <c r="H4600" s="226"/>
      <c r="I4600" s="229"/>
      <c r="J4600" s="260"/>
      <c r="K4600" s="252">
        <f t="shared" si="72"/>
        <v>1</v>
      </c>
      <c r="L4600" s="9" t="s">
        <v>34</v>
      </c>
    </row>
    <row r="4601" spans="2:12">
      <c r="B4601" s="268">
        <v>4589</v>
      </c>
      <c r="C4601" s="226"/>
      <c r="D4601" s="227">
        <f>_xlfn.XLOOKUP($C4601,サービス情報マスタcopy!$B:$B,サービス情報マスタcopy!$G:$G,0,0,1)</f>
        <v>0</v>
      </c>
      <c r="E4601" s="228" t="str">
        <f>CONCATENATE($C4601,"-",TEXT(_xlfn.MAXIFS($K$12:K4600,$C$12:C4600,$C4601)+1,"0000"))</f>
        <v>-0001</v>
      </c>
      <c r="F4601" s="226"/>
      <c r="G4601" s="226"/>
      <c r="H4601" s="226"/>
      <c r="I4601" s="229"/>
      <c r="J4601" s="260"/>
      <c r="K4601" s="252">
        <f t="shared" si="72"/>
        <v>1</v>
      </c>
      <c r="L4601" s="9" t="s">
        <v>34</v>
      </c>
    </row>
    <row r="4602" spans="2:12">
      <c r="B4602" s="268">
        <v>4590</v>
      </c>
      <c r="C4602" s="226"/>
      <c r="D4602" s="227">
        <f>_xlfn.XLOOKUP($C4602,サービス情報マスタcopy!$B:$B,サービス情報マスタcopy!$G:$G,0,0,1)</f>
        <v>0</v>
      </c>
      <c r="E4602" s="228" t="str">
        <f>CONCATENATE($C4602,"-",TEXT(_xlfn.MAXIFS($K$12:K4601,$C$12:C4601,$C4602)+1,"0000"))</f>
        <v>-0001</v>
      </c>
      <c r="F4602" s="226"/>
      <c r="G4602" s="226"/>
      <c r="H4602" s="226"/>
      <c r="I4602" s="229"/>
      <c r="J4602" s="260"/>
      <c r="K4602" s="252">
        <f t="shared" si="72"/>
        <v>1</v>
      </c>
      <c r="L4602" s="9" t="s">
        <v>34</v>
      </c>
    </row>
    <row r="4603" spans="2:12">
      <c r="B4603" s="268">
        <v>4591</v>
      </c>
      <c r="C4603" s="226"/>
      <c r="D4603" s="227">
        <f>_xlfn.XLOOKUP($C4603,サービス情報マスタcopy!$B:$B,サービス情報マスタcopy!$G:$G,0,0,1)</f>
        <v>0</v>
      </c>
      <c r="E4603" s="228" t="str">
        <f>CONCATENATE($C4603,"-",TEXT(_xlfn.MAXIFS($K$12:K4602,$C$12:C4602,$C4603)+1,"0000"))</f>
        <v>-0001</v>
      </c>
      <c r="F4603" s="226"/>
      <c r="G4603" s="226"/>
      <c r="H4603" s="226"/>
      <c r="I4603" s="229"/>
      <c r="J4603" s="260"/>
      <c r="K4603" s="252">
        <f t="shared" si="72"/>
        <v>1</v>
      </c>
      <c r="L4603" s="9" t="s">
        <v>34</v>
      </c>
    </row>
    <row r="4604" spans="2:12">
      <c r="B4604" s="268">
        <v>4592</v>
      </c>
      <c r="C4604" s="226"/>
      <c r="D4604" s="227">
        <f>_xlfn.XLOOKUP($C4604,サービス情報マスタcopy!$B:$B,サービス情報マスタcopy!$G:$G,0,0,1)</f>
        <v>0</v>
      </c>
      <c r="E4604" s="228" t="str">
        <f>CONCATENATE($C4604,"-",TEXT(_xlfn.MAXIFS($K$12:K4603,$C$12:C4603,$C4604)+1,"0000"))</f>
        <v>-0001</v>
      </c>
      <c r="F4604" s="226"/>
      <c r="G4604" s="226"/>
      <c r="H4604" s="226"/>
      <c r="I4604" s="229"/>
      <c r="J4604" s="260"/>
      <c r="K4604" s="252">
        <f t="shared" si="72"/>
        <v>1</v>
      </c>
      <c r="L4604" s="9" t="s">
        <v>34</v>
      </c>
    </row>
    <row r="4605" spans="2:12">
      <c r="B4605" s="268">
        <v>4593</v>
      </c>
      <c r="C4605" s="226"/>
      <c r="D4605" s="227">
        <f>_xlfn.XLOOKUP($C4605,サービス情報マスタcopy!$B:$B,サービス情報マスタcopy!$G:$G,0,0,1)</f>
        <v>0</v>
      </c>
      <c r="E4605" s="228" t="str">
        <f>CONCATENATE($C4605,"-",TEXT(_xlfn.MAXIFS($K$12:K4604,$C$12:C4604,$C4605)+1,"0000"))</f>
        <v>-0001</v>
      </c>
      <c r="F4605" s="226"/>
      <c r="G4605" s="226"/>
      <c r="H4605" s="226"/>
      <c r="I4605" s="229"/>
      <c r="J4605" s="260"/>
      <c r="K4605" s="252">
        <f t="shared" si="72"/>
        <v>1</v>
      </c>
      <c r="L4605" s="9" t="s">
        <v>34</v>
      </c>
    </row>
    <row r="4606" spans="2:12">
      <c r="B4606" s="268">
        <v>4594</v>
      </c>
      <c r="C4606" s="226"/>
      <c r="D4606" s="227">
        <f>_xlfn.XLOOKUP($C4606,サービス情報マスタcopy!$B:$B,サービス情報マスタcopy!$G:$G,0,0,1)</f>
        <v>0</v>
      </c>
      <c r="E4606" s="228" t="str">
        <f>CONCATENATE($C4606,"-",TEXT(_xlfn.MAXIFS($K$12:K4605,$C$12:C4605,$C4606)+1,"0000"))</f>
        <v>-0001</v>
      </c>
      <c r="F4606" s="226"/>
      <c r="G4606" s="226"/>
      <c r="H4606" s="226"/>
      <c r="I4606" s="229"/>
      <c r="J4606" s="260"/>
      <c r="K4606" s="252">
        <f t="shared" si="72"/>
        <v>1</v>
      </c>
      <c r="L4606" s="9" t="s">
        <v>34</v>
      </c>
    </row>
    <row r="4607" spans="2:12">
      <c r="B4607" s="268">
        <v>4595</v>
      </c>
      <c r="C4607" s="226"/>
      <c r="D4607" s="227">
        <f>_xlfn.XLOOKUP($C4607,サービス情報マスタcopy!$B:$B,サービス情報マスタcopy!$G:$G,0,0,1)</f>
        <v>0</v>
      </c>
      <c r="E4607" s="228" t="str">
        <f>CONCATENATE($C4607,"-",TEXT(_xlfn.MAXIFS($K$12:K4606,$C$12:C4606,$C4607)+1,"0000"))</f>
        <v>-0001</v>
      </c>
      <c r="F4607" s="226"/>
      <c r="G4607" s="226"/>
      <c r="H4607" s="226"/>
      <c r="I4607" s="229"/>
      <c r="J4607" s="260"/>
      <c r="K4607" s="252">
        <f t="shared" si="72"/>
        <v>1</v>
      </c>
      <c r="L4607" s="9" t="s">
        <v>34</v>
      </c>
    </row>
    <row r="4608" spans="2:12">
      <c r="B4608" s="268">
        <v>4596</v>
      </c>
      <c r="C4608" s="226"/>
      <c r="D4608" s="227">
        <f>_xlfn.XLOOKUP($C4608,サービス情報マスタcopy!$B:$B,サービス情報マスタcopy!$G:$G,0,0,1)</f>
        <v>0</v>
      </c>
      <c r="E4608" s="228" t="str">
        <f>CONCATENATE($C4608,"-",TEXT(_xlfn.MAXIFS($K$12:K4607,$C$12:C4607,$C4608)+1,"0000"))</f>
        <v>-0001</v>
      </c>
      <c r="F4608" s="226"/>
      <c r="G4608" s="226"/>
      <c r="H4608" s="226"/>
      <c r="I4608" s="229"/>
      <c r="J4608" s="260"/>
      <c r="K4608" s="252">
        <f t="shared" si="72"/>
        <v>1</v>
      </c>
      <c r="L4608" s="9" t="s">
        <v>34</v>
      </c>
    </row>
    <row r="4609" spans="2:12">
      <c r="B4609" s="268">
        <v>4597</v>
      </c>
      <c r="C4609" s="226"/>
      <c r="D4609" s="227">
        <f>_xlfn.XLOOKUP($C4609,サービス情報マスタcopy!$B:$B,サービス情報マスタcopy!$G:$G,0,0,1)</f>
        <v>0</v>
      </c>
      <c r="E4609" s="228" t="str">
        <f>CONCATENATE($C4609,"-",TEXT(_xlfn.MAXIFS($K$12:K4608,$C$12:C4608,$C4609)+1,"0000"))</f>
        <v>-0001</v>
      </c>
      <c r="F4609" s="226"/>
      <c r="G4609" s="226"/>
      <c r="H4609" s="226"/>
      <c r="I4609" s="229"/>
      <c r="J4609" s="260"/>
      <c r="K4609" s="252">
        <f t="shared" si="72"/>
        <v>1</v>
      </c>
      <c r="L4609" s="9" t="s">
        <v>34</v>
      </c>
    </row>
    <row r="4610" spans="2:12">
      <c r="B4610" s="268">
        <v>4598</v>
      </c>
      <c r="C4610" s="226"/>
      <c r="D4610" s="227">
        <f>_xlfn.XLOOKUP($C4610,サービス情報マスタcopy!$B:$B,サービス情報マスタcopy!$G:$G,0,0,1)</f>
        <v>0</v>
      </c>
      <c r="E4610" s="228" t="str">
        <f>CONCATENATE($C4610,"-",TEXT(_xlfn.MAXIFS($K$12:K4609,$C$12:C4609,$C4610)+1,"0000"))</f>
        <v>-0001</v>
      </c>
      <c r="F4610" s="226"/>
      <c r="G4610" s="226"/>
      <c r="H4610" s="226"/>
      <c r="I4610" s="229"/>
      <c r="J4610" s="260"/>
      <c r="K4610" s="252">
        <f t="shared" si="72"/>
        <v>1</v>
      </c>
      <c r="L4610" s="9" t="s">
        <v>34</v>
      </c>
    </row>
    <row r="4611" spans="2:12">
      <c r="B4611" s="268">
        <v>4599</v>
      </c>
      <c r="C4611" s="226"/>
      <c r="D4611" s="227">
        <f>_xlfn.XLOOKUP($C4611,サービス情報マスタcopy!$B:$B,サービス情報マスタcopy!$G:$G,0,0,1)</f>
        <v>0</v>
      </c>
      <c r="E4611" s="228" t="str">
        <f>CONCATENATE($C4611,"-",TEXT(_xlfn.MAXIFS($K$12:K4610,$C$12:C4610,$C4611)+1,"0000"))</f>
        <v>-0001</v>
      </c>
      <c r="F4611" s="226"/>
      <c r="G4611" s="226"/>
      <c r="H4611" s="226"/>
      <c r="I4611" s="229"/>
      <c r="J4611" s="260"/>
      <c r="K4611" s="252">
        <f t="shared" si="72"/>
        <v>1</v>
      </c>
      <c r="L4611" s="9" t="s">
        <v>34</v>
      </c>
    </row>
    <row r="4612" spans="2:12">
      <c r="B4612" s="268">
        <v>4600</v>
      </c>
      <c r="C4612" s="226"/>
      <c r="D4612" s="227">
        <f>_xlfn.XLOOKUP($C4612,サービス情報マスタcopy!$B:$B,サービス情報マスタcopy!$G:$G,0,0,1)</f>
        <v>0</v>
      </c>
      <c r="E4612" s="228" t="str">
        <f>CONCATENATE($C4612,"-",TEXT(_xlfn.MAXIFS($K$12:K4611,$C$12:C4611,$C4612)+1,"0000"))</f>
        <v>-0001</v>
      </c>
      <c r="F4612" s="226"/>
      <c r="G4612" s="226"/>
      <c r="H4612" s="226"/>
      <c r="I4612" s="229"/>
      <c r="J4612" s="260"/>
      <c r="K4612" s="252">
        <f t="shared" si="72"/>
        <v>1</v>
      </c>
      <c r="L4612" s="9" t="s">
        <v>34</v>
      </c>
    </row>
    <row r="4613" spans="2:12">
      <c r="B4613" s="268">
        <v>4601</v>
      </c>
      <c r="C4613" s="226"/>
      <c r="D4613" s="227">
        <f>_xlfn.XLOOKUP($C4613,サービス情報マスタcopy!$B:$B,サービス情報マスタcopy!$G:$G,0,0,1)</f>
        <v>0</v>
      </c>
      <c r="E4613" s="228" t="str">
        <f>CONCATENATE($C4613,"-",TEXT(_xlfn.MAXIFS($K$12:K4612,$C$12:C4612,$C4613)+1,"0000"))</f>
        <v>-0001</v>
      </c>
      <c r="F4613" s="226"/>
      <c r="G4613" s="226"/>
      <c r="H4613" s="226"/>
      <c r="I4613" s="229"/>
      <c r="J4613" s="260"/>
      <c r="K4613" s="252">
        <f t="shared" si="72"/>
        <v>1</v>
      </c>
      <c r="L4613" s="9" t="s">
        <v>34</v>
      </c>
    </row>
    <row r="4614" spans="2:12">
      <c r="B4614" s="268">
        <v>4602</v>
      </c>
      <c r="C4614" s="226"/>
      <c r="D4614" s="227">
        <f>_xlfn.XLOOKUP($C4614,サービス情報マスタcopy!$B:$B,サービス情報マスタcopy!$G:$G,0,0,1)</f>
        <v>0</v>
      </c>
      <c r="E4614" s="228" t="str">
        <f>CONCATENATE($C4614,"-",TEXT(_xlfn.MAXIFS($K$12:K4613,$C$12:C4613,$C4614)+1,"0000"))</f>
        <v>-0001</v>
      </c>
      <c r="F4614" s="226"/>
      <c r="G4614" s="226"/>
      <c r="H4614" s="226"/>
      <c r="I4614" s="229"/>
      <c r="J4614" s="260"/>
      <c r="K4614" s="252">
        <f t="shared" si="72"/>
        <v>1</v>
      </c>
      <c r="L4614" s="9" t="s">
        <v>34</v>
      </c>
    </row>
    <row r="4615" spans="2:12">
      <c r="B4615" s="268">
        <v>4603</v>
      </c>
      <c r="C4615" s="226"/>
      <c r="D4615" s="227">
        <f>_xlfn.XLOOKUP($C4615,サービス情報マスタcopy!$B:$B,サービス情報マスタcopy!$G:$G,0,0,1)</f>
        <v>0</v>
      </c>
      <c r="E4615" s="228" t="str">
        <f>CONCATENATE($C4615,"-",TEXT(_xlfn.MAXIFS($K$12:K4614,$C$12:C4614,$C4615)+1,"0000"))</f>
        <v>-0001</v>
      </c>
      <c r="F4615" s="226"/>
      <c r="G4615" s="226"/>
      <c r="H4615" s="226"/>
      <c r="I4615" s="229"/>
      <c r="J4615" s="260"/>
      <c r="K4615" s="252">
        <f t="shared" si="72"/>
        <v>1</v>
      </c>
      <c r="L4615" s="9" t="s">
        <v>34</v>
      </c>
    </row>
    <row r="4616" spans="2:12">
      <c r="B4616" s="268">
        <v>4604</v>
      </c>
      <c r="C4616" s="226"/>
      <c r="D4616" s="227">
        <f>_xlfn.XLOOKUP($C4616,サービス情報マスタcopy!$B:$B,サービス情報マスタcopy!$G:$G,0,0,1)</f>
        <v>0</v>
      </c>
      <c r="E4616" s="228" t="str">
        <f>CONCATENATE($C4616,"-",TEXT(_xlfn.MAXIFS($K$12:K4615,$C$12:C4615,$C4616)+1,"0000"))</f>
        <v>-0001</v>
      </c>
      <c r="F4616" s="226"/>
      <c r="G4616" s="226"/>
      <c r="H4616" s="226"/>
      <c r="I4616" s="229"/>
      <c r="J4616" s="260"/>
      <c r="K4616" s="252">
        <f t="shared" si="72"/>
        <v>1</v>
      </c>
      <c r="L4616" s="9" t="s">
        <v>34</v>
      </c>
    </row>
    <row r="4617" spans="2:12">
      <c r="B4617" s="268">
        <v>4605</v>
      </c>
      <c r="C4617" s="226"/>
      <c r="D4617" s="227">
        <f>_xlfn.XLOOKUP($C4617,サービス情報マスタcopy!$B:$B,サービス情報マスタcopy!$G:$G,0,0,1)</f>
        <v>0</v>
      </c>
      <c r="E4617" s="228" t="str">
        <f>CONCATENATE($C4617,"-",TEXT(_xlfn.MAXIFS($K$12:K4616,$C$12:C4616,$C4617)+1,"0000"))</f>
        <v>-0001</v>
      </c>
      <c r="F4617" s="226"/>
      <c r="G4617" s="226"/>
      <c r="H4617" s="226"/>
      <c r="I4617" s="229"/>
      <c r="J4617" s="260"/>
      <c r="K4617" s="252">
        <f t="shared" si="72"/>
        <v>1</v>
      </c>
      <c r="L4617" s="9" t="s">
        <v>34</v>
      </c>
    </row>
    <row r="4618" spans="2:12">
      <c r="B4618" s="268">
        <v>4606</v>
      </c>
      <c r="C4618" s="226"/>
      <c r="D4618" s="227">
        <f>_xlfn.XLOOKUP($C4618,サービス情報マスタcopy!$B:$B,サービス情報マスタcopy!$G:$G,0,0,1)</f>
        <v>0</v>
      </c>
      <c r="E4618" s="228" t="str">
        <f>CONCATENATE($C4618,"-",TEXT(_xlfn.MAXIFS($K$12:K4617,$C$12:C4617,$C4618)+1,"0000"))</f>
        <v>-0001</v>
      </c>
      <c r="F4618" s="226"/>
      <c r="G4618" s="226"/>
      <c r="H4618" s="226"/>
      <c r="I4618" s="229"/>
      <c r="J4618" s="260"/>
      <c r="K4618" s="252">
        <f t="shared" si="72"/>
        <v>1</v>
      </c>
      <c r="L4618" s="9" t="s">
        <v>34</v>
      </c>
    </row>
    <row r="4619" spans="2:12">
      <c r="B4619" s="268">
        <v>4607</v>
      </c>
      <c r="C4619" s="226"/>
      <c r="D4619" s="227">
        <f>_xlfn.XLOOKUP($C4619,サービス情報マスタcopy!$B:$B,サービス情報マスタcopy!$G:$G,0,0,1)</f>
        <v>0</v>
      </c>
      <c r="E4619" s="228" t="str">
        <f>CONCATENATE($C4619,"-",TEXT(_xlfn.MAXIFS($K$12:K4618,$C$12:C4618,$C4619)+1,"0000"))</f>
        <v>-0001</v>
      </c>
      <c r="F4619" s="226"/>
      <c r="G4619" s="226"/>
      <c r="H4619" s="226"/>
      <c r="I4619" s="229"/>
      <c r="J4619" s="260"/>
      <c r="K4619" s="252">
        <f t="shared" si="72"/>
        <v>1</v>
      </c>
      <c r="L4619" s="9" t="s">
        <v>34</v>
      </c>
    </row>
    <row r="4620" spans="2:12">
      <c r="B4620" s="268">
        <v>4608</v>
      </c>
      <c r="C4620" s="226"/>
      <c r="D4620" s="227">
        <f>_xlfn.XLOOKUP($C4620,サービス情報マスタcopy!$B:$B,サービス情報マスタcopy!$G:$G,0,0,1)</f>
        <v>0</v>
      </c>
      <c r="E4620" s="228" t="str">
        <f>CONCATENATE($C4620,"-",TEXT(_xlfn.MAXIFS($K$12:K4619,$C$12:C4619,$C4620)+1,"0000"))</f>
        <v>-0001</v>
      </c>
      <c r="F4620" s="226"/>
      <c r="G4620" s="226"/>
      <c r="H4620" s="226"/>
      <c r="I4620" s="229"/>
      <c r="J4620" s="260"/>
      <c r="K4620" s="252">
        <f t="shared" si="72"/>
        <v>1</v>
      </c>
      <c r="L4620" s="9" t="s">
        <v>34</v>
      </c>
    </row>
    <row r="4621" spans="2:12">
      <c r="B4621" s="268">
        <v>4609</v>
      </c>
      <c r="C4621" s="226"/>
      <c r="D4621" s="227">
        <f>_xlfn.XLOOKUP($C4621,サービス情報マスタcopy!$B:$B,サービス情報マスタcopy!$G:$G,0,0,1)</f>
        <v>0</v>
      </c>
      <c r="E4621" s="228" t="str">
        <f>CONCATENATE($C4621,"-",TEXT(_xlfn.MAXIFS($K$12:K4620,$C$12:C4620,$C4621)+1,"0000"))</f>
        <v>-0001</v>
      </c>
      <c r="F4621" s="226"/>
      <c r="G4621" s="226"/>
      <c r="H4621" s="226"/>
      <c r="I4621" s="229"/>
      <c r="J4621" s="260"/>
      <c r="K4621" s="252">
        <f t="shared" si="72"/>
        <v>1</v>
      </c>
      <c r="L4621" s="9" t="s">
        <v>34</v>
      </c>
    </row>
    <row r="4622" spans="2:12">
      <c r="B4622" s="268">
        <v>4610</v>
      </c>
      <c r="C4622" s="226"/>
      <c r="D4622" s="227">
        <f>_xlfn.XLOOKUP($C4622,サービス情報マスタcopy!$B:$B,サービス情報マスタcopy!$G:$G,0,0,1)</f>
        <v>0</v>
      </c>
      <c r="E4622" s="228" t="str">
        <f>CONCATENATE($C4622,"-",TEXT(_xlfn.MAXIFS($K$12:K4621,$C$12:C4621,$C4622)+1,"0000"))</f>
        <v>-0001</v>
      </c>
      <c r="F4622" s="226"/>
      <c r="G4622" s="226"/>
      <c r="H4622" s="226"/>
      <c r="I4622" s="229"/>
      <c r="J4622" s="260"/>
      <c r="K4622" s="252">
        <f t="shared" si="72"/>
        <v>1</v>
      </c>
      <c r="L4622" s="9" t="s">
        <v>34</v>
      </c>
    </row>
    <row r="4623" spans="2:12">
      <c r="B4623" s="268">
        <v>4611</v>
      </c>
      <c r="C4623" s="226"/>
      <c r="D4623" s="227">
        <f>_xlfn.XLOOKUP($C4623,サービス情報マスタcopy!$B:$B,サービス情報マスタcopy!$G:$G,0,0,1)</f>
        <v>0</v>
      </c>
      <c r="E4623" s="228" t="str">
        <f>CONCATENATE($C4623,"-",TEXT(_xlfn.MAXIFS($K$12:K4622,$C$12:C4622,$C4623)+1,"0000"))</f>
        <v>-0001</v>
      </c>
      <c r="F4623" s="226"/>
      <c r="G4623" s="226"/>
      <c r="H4623" s="226"/>
      <c r="I4623" s="229"/>
      <c r="J4623" s="260"/>
      <c r="K4623" s="252">
        <f t="shared" si="72"/>
        <v>1</v>
      </c>
      <c r="L4623" s="9" t="s">
        <v>34</v>
      </c>
    </row>
    <row r="4624" spans="2:12">
      <c r="B4624" s="268">
        <v>4612</v>
      </c>
      <c r="C4624" s="226"/>
      <c r="D4624" s="227">
        <f>_xlfn.XLOOKUP($C4624,サービス情報マスタcopy!$B:$B,サービス情報マスタcopy!$G:$G,0,0,1)</f>
        <v>0</v>
      </c>
      <c r="E4624" s="228" t="str">
        <f>CONCATENATE($C4624,"-",TEXT(_xlfn.MAXIFS($K$12:K4623,$C$12:C4623,$C4624)+1,"0000"))</f>
        <v>-0001</v>
      </c>
      <c r="F4624" s="226"/>
      <c r="G4624" s="226"/>
      <c r="H4624" s="226"/>
      <c r="I4624" s="229"/>
      <c r="J4624" s="260"/>
      <c r="K4624" s="252">
        <f t="shared" si="72"/>
        <v>1</v>
      </c>
      <c r="L4624" s="9" t="s">
        <v>34</v>
      </c>
    </row>
    <row r="4625" spans="2:12">
      <c r="B4625" s="268">
        <v>4613</v>
      </c>
      <c r="C4625" s="226"/>
      <c r="D4625" s="227">
        <f>_xlfn.XLOOKUP($C4625,サービス情報マスタcopy!$B:$B,サービス情報マスタcopy!$G:$G,0,0,1)</f>
        <v>0</v>
      </c>
      <c r="E4625" s="228" t="str">
        <f>CONCATENATE($C4625,"-",TEXT(_xlfn.MAXIFS($K$12:K4624,$C$12:C4624,$C4625)+1,"0000"))</f>
        <v>-0001</v>
      </c>
      <c r="F4625" s="226"/>
      <c r="G4625" s="226"/>
      <c r="H4625" s="226"/>
      <c r="I4625" s="229"/>
      <c r="J4625" s="260"/>
      <c r="K4625" s="252">
        <f t="shared" si="72"/>
        <v>1</v>
      </c>
      <c r="L4625" s="9" t="s">
        <v>34</v>
      </c>
    </row>
    <row r="4626" spans="2:12">
      <c r="B4626" s="268">
        <v>4614</v>
      </c>
      <c r="C4626" s="226"/>
      <c r="D4626" s="227">
        <f>_xlfn.XLOOKUP($C4626,サービス情報マスタcopy!$B:$B,サービス情報マスタcopy!$G:$G,0,0,1)</f>
        <v>0</v>
      </c>
      <c r="E4626" s="228" t="str">
        <f>CONCATENATE($C4626,"-",TEXT(_xlfn.MAXIFS($K$12:K4625,$C$12:C4625,$C4626)+1,"0000"))</f>
        <v>-0001</v>
      </c>
      <c r="F4626" s="226"/>
      <c r="G4626" s="226"/>
      <c r="H4626" s="226"/>
      <c r="I4626" s="229"/>
      <c r="J4626" s="260"/>
      <c r="K4626" s="252">
        <f t="shared" si="72"/>
        <v>1</v>
      </c>
      <c r="L4626" s="9" t="s">
        <v>34</v>
      </c>
    </row>
    <row r="4627" spans="2:12">
      <c r="B4627" s="268">
        <v>4615</v>
      </c>
      <c r="C4627" s="226"/>
      <c r="D4627" s="227">
        <f>_xlfn.XLOOKUP($C4627,サービス情報マスタcopy!$B:$B,サービス情報マスタcopy!$G:$G,0,0,1)</f>
        <v>0</v>
      </c>
      <c r="E4627" s="228" t="str">
        <f>CONCATENATE($C4627,"-",TEXT(_xlfn.MAXIFS($K$12:K4626,$C$12:C4626,$C4627)+1,"0000"))</f>
        <v>-0001</v>
      </c>
      <c r="F4627" s="226"/>
      <c r="G4627" s="226"/>
      <c r="H4627" s="226"/>
      <c r="I4627" s="229"/>
      <c r="J4627" s="260"/>
      <c r="K4627" s="252">
        <f t="shared" si="72"/>
        <v>1</v>
      </c>
      <c r="L4627" s="9" t="s">
        <v>34</v>
      </c>
    </row>
    <row r="4628" spans="2:12">
      <c r="B4628" s="268">
        <v>4616</v>
      </c>
      <c r="C4628" s="226"/>
      <c r="D4628" s="227">
        <f>_xlfn.XLOOKUP($C4628,サービス情報マスタcopy!$B:$B,サービス情報マスタcopy!$G:$G,0,0,1)</f>
        <v>0</v>
      </c>
      <c r="E4628" s="228" t="str">
        <f>CONCATENATE($C4628,"-",TEXT(_xlfn.MAXIFS($K$12:K4627,$C$12:C4627,$C4628)+1,"0000"))</f>
        <v>-0001</v>
      </c>
      <c r="F4628" s="226"/>
      <c r="G4628" s="226"/>
      <c r="H4628" s="226"/>
      <c r="I4628" s="229"/>
      <c r="J4628" s="260"/>
      <c r="K4628" s="252">
        <f t="shared" si="72"/>
        <v>1</v>
      </c>
      <c r="L4628" s="9" t="s">
        <v>34</v>
      </c>
    </row>
    <row r="4629" spans="2:12">
      <c r="B4629" s="268">
        <v>4617</v>
      </c>
      <c r="C4629" s="226"/>
      <c r="D4629" s="227">
        <f>_xlfn.XLOOKUP($C4629,サービス情報マスタcopy!$B:$B,サービス情報マスタcopy!$G:$G,0,0,1)</f>
        <v>0</v>
      </c>
      <c r="E4629" s="228" t="str">
        <f>CONCATENATE($C4629,"-",TEXT(_xlfn.MAXIFS($K$12:K4628,$C$12:C4628,$C4629)+1,"0000"))</f>
        <v>-0001</v>
      </c>
      <c r="F4629" s="226"/>
      <c r="G4629" s="226"/>
      <c r="H4629" s="226"/>
      <c r="I4629" s="229"/>
      <c r="J4629" s="260"/>
      <c r="K4629" s="252">
        <f t="shared" si="72"/>
        <v>1</v>
      </c>
      <c r="L4629" s="9" t="s">
        <v>34</v>
      </c>
    </row>
    <row r="4630" spans="2:12">
      <c r="B4630" s="268">
        <v>4618</v>
      </c>
      <c r="C4630" s="226"/>
      <c r="D4630" s="227">
        <f>_xlfn.XLOOKUP($C4630,サービス情報マスタcopy!$B:$B,サービス情報マスタcopy!$G:$G,0,0,1)</f>
        <v>0</v>
      </c>
      <c r="E4630" s="228" t="str">
        <f>CONCATENATE($C4630,"-",TEXT(_xlfn.MAXIFS($K$12:K4629,$C$12:C4629,$C4630)+1,"0000"))</f>
        <v>-0001</v>
      </c>
      <c r="F4630" s="226"/>
      <c r="G4630" s="226"/>
      <c r="H4630" s="226"/>
      <c r="I4630" s="229"/>
      <c r="J4630" s="260"/>
      <c r="K4630" s="252">
        <f t="shared" si="72"/>
        <v>1</v>
      </c>
      <c r="L4630" s="9" t="s">
        <v>34</v>
      </c>
    </row>
    <row r="4631" spans="2:12">
      <c r="B4631" s="268">
        <v>4619</v>
      </c>
      <c r="C4631" s="226"/>
      <c r="D4631" s="227">
        <f>_xlfn.XLOOKUP($C4631,サービス情報マスタcopy!$B:$B,サービス情報マスタcopy!$G:$G,0,0,1)</f>
        <v>0</v>
      </c>
      <c r="E4631" s="228" t="str">
        <f>CONCATENATE($C4631,"-",TEXT(_xlfn.MAXIFS($K$12:K4630,$C$12:C4630,$C4631)+1,"0000"))</f>
        <v>-0001</v>
      </c>
      <c r="F4631" s="226"/>
      <c r="G4631" s="226"/>
      <c r="H4631" s="226"/>
      <c r="I4631" s="229"/>
      <c r="J4631" s="260"/>
      <c r="K4631" s="252">
        <f t="shared" si="72"/>
        <v>1</v>
      </c>
      <c r="L4631" s="9" t="s">
        <v>34</v>
      </c>
    </row>
    <row r="4632" spans="2:12">
      <c r="B4632" s="268">
        <v>4620</v>
      </c>
      <c r="C4632" s="226"/>
      <c r="D4632" s="227">
        <f>_xlfn.XLOOKUP($C4632,サービス情報マスタcopy!$B:$B,サービス情報マスタcopy!$G:$G,0,0,1)</f>
        <v>0</v>
      </c>
      <c r="E4632" s="228" t="str">
        <f>CONCATENATE($C4632,"-",TEXT(_xlfn.MAXIFS($K$12:K4631,$C$12:C4631,$C4632)+1,"0000"))</f>
        <v>-0001</v>
      </c>
      <c r="F4632" s="226"/>
      <c r="G4632" s="226"/>
      <c r="H4632" s="226"/>
      <c r="I4632" s="229"/>
      <c r="J4632" s="260"/>
      <c r="K4632" s="252">
        <f t="shared" si="72"/>
        <v>1</v>
      </c>
      <c r="L4632" s="9" t="s">
        <v>34</v>
      </c>
    </row>
    <row r="4633" spans="2:12">
      <c r="B4633" s="268">
        <v>4621</v>
      </c>
      <c r="C4633" s="226"/>
      <c r="D4633" s="227">
        <f>_xlfn.XLOOKUP($C4633,サービス情報マスタcopy!$B:$B,サービス情報マスタcopy!$G:$G,0,0,1)</f>
        <v>0</v>
      </c>
      <c r="E4633" s="228" t="str">
        <f>CONCATENATE($C4633,"-",TEXT(_xlfn.MAXIFS($K$12:K4632,$C$12:C4632,$C4633)+1,"0000"))</f>
        <v>-0001</v>
      </c>
      <c r="F4633" s="226"/>
      <c r="G4633" s="226"/>
      <c r="H4633" s="226"/>
      <c r="I4633" s="229"/>
      <c r="J4633" s="260"/>
      <c r="K4633" s="252">
        <f t="shared" si="72"/>
        <v>1</v>
      </c>
      <c r="L4633" s="9" t="s">
        <v>34</v>
      </c>
    </row>
    <row r="4634" spans="2:12">
      <c r="B4634" s="268">
        <v>4622</v>
      </c>
      <c r="C4634" s="226"/>
      <c r="D4634" s="227">
        <f>_xlfn.XLOOKUP($C4634,サービス情報マスタcopy!$B:$B,サービス情報マスタcopy!$G:$G,0,0,1)</f>
        <v>0</v>
      </c>
      <c r="E4634" s="228" t="str">
        <f>CONCATENATE($C4634,"-",TEXT(_xlfn.MAXIFS($K$12:K4633,$C$12:C4633,$C4634)+1,"0000"))</f>
        <v>-0001</v>
      </c>
      <c r="F4634" s="226"/>
      <c r="G4634" s="226"/>
      <c r="H4634" s="226"/>
      <c r="I4634" s="229"/>
      <c r="J4634" s="260"/>
      <c r="K4634" s="252">
        <f t="shared" si="72"/>
        <v>1</v>
      </c>
      <c r="L4634" s="9" t="s">
        <v>34</v>
      </c>
    </row>
    <row r="4635" spans="2:12">
      <c r="B4635" s="268">
        <v>4623</v>
      </c>
      <c r="C4635" s="226"/>
      <c r="D4635" s="227">
        <f>_xlfn.XLOOKUP($C4635,サービス情報マスタcopy!$B:$B,サービス情報マスタcopy!$G:$G,0,0,1)</f>
        <v>0</v>
      </c>
      <c r="E4635" s="228" t="str">
        <f>CONCATENATE($C4635,"-",TEXT(_xlfn.MAXIFS($K$12:K4634,$C$12:C4634,$C4635)+1,"0000"))</f>
        <v>-0001</v>
      </c>
      <c r="F4635" s="226"/>
      <c r="G4635" s="226"/>
      <c r="H4635" s="226"/>
      <c r="I4635" s="229"/>
      <c r="J4635" s="260"/>
      <c r="K4635" s="252">
        <f t="shared" si="72"/>
        <v>1</v>
      </c>
      <c r="L4635" s="9" t="s">
        <v>34</v>
      </c>
    </row>
    <row r="4636" spans="2:12">
      <c r="B4636" s="268">
        <v>4624</v>
      </c>
      <c r="C4636" s="226"/>
      <c r="D4636" s="227">
        <f>_xlfn.XLOOKUP($C4636,サービス情報マスタcopy!$B:$B,サービス情報マスタcopy!$G:$G,0,0,1)</f>
        <v>0</v>
      </c>
      <c r="E4636" s="228" t="str">
        <f>CONCATENATE($C4636,"-",TEXT(_xlfn.MAXIFS($K$12:K4635,$C$12:C4635,$C4636)+1,"0000"))</f>
        <v>-0001</v>
      </c>
      <c r="F4636" s="226"/>
      <c r="G4636" s="226"/>
      <c r="H4636" s="226"/>
      <c r="I4636" s="229"/>
      <c r="J4636" s="260"/>
      <c r="K4636" s="252">
        <f t="shared" si="72"/>
        <v>1</v>
      </c>
      <c r="L4636" s="9" t="s">
        <v>34</v>
      </c>
    </row>
    <row r="4637" spans="2:12">
      <c r="B4637" s="268">
        <v>4625</v>
      </c>
      <c r="C4637" s="226"/>
      <c r="D4637" s="227">
        <f>_xlfn.XLOOKUP($C4637,サービス情報マスタcopy!$B:$B,サービス情報マスタcopy!$G:$G,0,0,1)</f>
        <v>0</v>
      </c>
      <c r="E4637" s="228" t="str">
        <f>CONCATENATE($C4637,"-",TEXT(_xlfn.MAXIFS($K$12:K4636,$C$12:C4636,$C4637)+1,"0000"))</f>
        <v>-0001</v>
      </c>
      <c r="F4637" s="226"/>
      <c r="G4637" s="226"/>
      <c r="H4637" s="226"/>
      <c r="I4637" s="229"/>
      <c r="J4637" s="260"/>
      <c r="K4637" s="252">
        <f t="shared" si="72"/>
        <v>1</v>
      </c>
      <c r="L4637" s="9" t="s">
        <v>34</v>
      </c>
    </row>
    <row r="4638" spans="2:12">
      <c r="B4638" s="268">
        <v>4626</v>
      </c>
      <c r="C4638" s="226"/>
      <c r="D4638" s="227">
        <f>_xlfn.XLOOKUP($C4638,サービス情報マスタcopy!$B:$B,サービス情報マスタcopy!$G:$G,0,0,1)</f>
        <v>0</v>
      </c>
      <c r="E4638" s="228" t="str">
        <f>CONCATENATE($C4638,"-",TEXT(_xlfn.MAXIFS($K$12:K4637,$C$12:C4637,$C4638)+1,"0000"))</f>
        <v>-0001</v>
      </c>
      <c r="F4638" s="226"/>
      <c r="G4638" s="226"/>
      <c r="H4638" s="226"/>
      <c r="I4638" s="229"/>
      <c r="J4638" s="260"/>
      <c r="K4638" s="252">
        <f t="shared" si="72"/>
        <v>1</v>
      </c>
      <c r="L4638" s="9" t="s">
        <v>34</v>
      </c>
    </row>
    <row r="4639" spans="2:12">
      <c r="B4639" s="268">
        <v>4627</v>
      </c>
      <c r="C4639" s="226"/>
      <c r="D4639" s="227">
        <f>_xlfn.XLOOKUP($C4639,サービス情報マスタcopy!$B:$B,サービス情報マスタcopy!$G:$G,0,0,1)</f>
        <v>0</v>
      </c>
      <c r="E4639" s="228" t="str">
        <f>CONCATENATE($C4639,"-",TEXT(_xlfn.MAXIFS($K$12:K4638,$C$12:C4638,$C4639)+1,"0000"))</f>
        <v>-0001</v>
      </c>
      <c r="F4639" s="226"/>
      <c r="G4639" s="226"/>
      <c r="H4639" s="226"/>
      <c r="I4639" s="229"/>
      <c r="J4639" s="260"/>
      <c r="K4639" s="252">
        <f t="shared" si="72"/>
        <v>1</v>
      </c>
      <c r="L4639" s="9" t="s">
        <v>34</v>
      </c>
    </row>
    <row r="4640" spans="2:12">
      <c r="B4640" s="268">
        <v>4628</v>
      </c>
      <c r="C4640" s="226"/>
      <c r="D4640" s="227">
        <f>_xlfn.XLOOKUP($C4640,サービス情報マスタcopy!$B:$B,サービス情報マスタcopy!$G:$G,0,0,1)</f>
        <v>0</v>
      </c>
      <c r="E4640" s="228" t="str">
        <f>CONCATENATE($C4640,"-",TEXT(_xlfn.MAXIFS($K$12:K4639,$C$12:C4639,$C4640)+1,"0000"))</f>
        <v>-0001</v>
      </c>
      <c r="F4640" s="226"/>
      <c r="G4640" s="226"/>
      <c r="H4640" s="226"/>
      <c r="I4640" s="229"/>
      <c r="J4640" s="260"/>
      <c r="K4640" s="252">
        <f t="shared" si="72"/>
        <v>1</v>
      </c>
      <c r="L4640" s="9" t="s">
        <v>34</v>
      </c>
    </row>
    <row r="4641" spans="2:12">
      <c r="B4641" s="268">
        <v>4629</v>
      </c>
      <c r="C4641" s="226"/>
      <c r="D4641" s="227">
        <f>_xlfn.XLOOKUP($C4641,サービス情報マスタcopy!$B:$B,サービス情報マスタcopy!$G:$G,0,0,1)</f>
        <v>0</v>
      </c>
      <c r="E4641" s="228" t="str">
        <f>CONCATENATE($C4641,"-",TEXT(_xlfn.MAXIFS($K$12:K4640,$C$12:C4640,$C4641)+1,"0000"))</f>
        <v>-0001</v>
      </c>
      <c r="F4641" s="226"/>
      <c r="G4641" s="226"/>
      <c r="H4641" s="226"/>
      <c r="I4641" s="229"/>
      <c r="J4641" s="260"/>
      <c r="K4641" s="252">
        <f t="shared" si="72"/>
        <v>1</v>
      </c>
      <c r="L4641" s="9" t="s">
        <v>34</v>
      </c>
    </row>
    <row r="4642" spans="2:12">
      <c r="B4642" s="268">
        <v>4630</v>
      </c>
      <c r="C4642" s="226"/>
      <c r="D4642" s="227">
        <f>_xlfn.XLOOKUP($C4642,サービス情報マスタcopy!$B:$B,サービス情報マスタcopy!$G:$G,0,0,1)</f>
        <v>0</v>
      </c>
      <c r="E4642" s="228" t="str">
        <f>CONCATENATE($C4642,"-",TEXT(_xlfn.MAXIFS($K$12:K4641,$C$12:C4641,$C4642)+1,"0000"))</f>
        <v>-0001</v>
      </c>
      <c r="F4642" s="226"/>
      <c r="G4642" s="226"/>
      <c r="H4642" s="226"/>
      <c r="I4642" s="229"/>
      <c r="J4642" s="260"/>
      <c r="K4642" s="252">
        <f t="shared" si="72"/>
        <v>1</v>
      </c>
      <c r="L4642" s="9" t="s">
        <v>34</v>
      </c>
    </row>
    <row r="4643" spans="2:12">
      <c r="B4643" s="268">
        <v>4631</v>
      </c>
      <c r="C4643" s="226"/>
      <c r="D4643" s="227">
        <f>_xlfn.XLOOKUP($C4643,サービス情報マスタcopy!$B:$B,サービス情報マスタcopy!$G:$G,0,0,1)</f>
        <v>0</v>
      </c>
      <c r="E4643" s="228" t="str">
        <f>CONCATENATE($C4643,"-",TEXT(_xlfn.MAXIFS($K$12:K4642,$C$12:C4642,$C4643)+1,"0000"))</f>
        <v>-0001</v>
      </c>
      <c r="F4643" s="226"/>
      <c r="G4643" s="226"/>
      <c r="H4643" s="226"/>
      <c r="I4643" s="229"/>
      <c r="J4643" s="260"/>
      <c r="K4643" s="252">
        <f t="shared" si="72"/>
        <v>1</v>
      </c>
      <c r="L4643" s="9" t="s">
        <v>34</v>
      </c>
    </row>
    <row r="4644" spans="2:12">
      <c r="B4644" s="268">
        <v>4632</v>
      </c>
      <c r="C4644" s="226"/>
      <c r="D4644" s="227">
        <f>_xlfn.XLOOKUP($C4644,サービス情報マスタcopy!$B:$B,サービス情報マスタcopy!$G:$G,0,0,1)</f>
        <v>0</v>
      </c>
      <c r="E4644" s="228" t="str">
        <f>CONCATENATE($C4644,"-",TEXT(_xlfn.MAXIFS($K$12:K4643,$C$12:C4643,$C4644)+1,"0000"))</f>
        <v>-0001</v>
      </c>
      <c r="F4644" s="226"/>
      <c r="G4644" s="226"/>
      <c r="H4644" s="226"/>
      <c r="I4644" s="229"/>
      <c r="J4644" s="260"/>
      <c r="K4644" s="252">
        <f t="shared" si="72"/>
        <v>1</v>
      </c>
      <c r="L4644" s="9" t="s">
        <v>34</v>
      </c>
    </row>
    <row r="4645" spans="2:12">
      <c r="B4645" s="268">
        <v>4633</v>
      </c>
      <c r="C4645" s="226"/>
      <c r="D4645" s="227">
        <f>_xlfn.XLOOKUP($C4645,サービス情報マスタcopy!$B:$B,サービス情報マスタcopy!$G:$G,0,0,1)</f>
        <v>0</v>
      </c>
      <c r="E4645" s="228" t="str">
        <f>CONCATENATE($C4645,"-",TEXT(_xlfn.MAXIFS($K$12:K4644,$C$12:C4644,$C4645)+1,"0000"))</f>
        <v>-0001</v>
      </c>
      <c r="F4645" s="226"/>
      <c r="G4645" s="226"/>
      <c r="H4645" s="226"/>
      <c r="I4645" s="229"/>
      <c r="J4645" s="260"/>
      <c r="K4645" s="252">
        <f t="shared" si="72"/>
        <v>1</v>
      </c>
      <c r="L4645" s="9" t="s">
        <v>34</v>
      </c>
    </row>
    <row r="4646" spans="2:12">
      <c r="B4646" s="268">
        <v>4634</v>
      </c>
      <c r="C4646" s="226"/>
      <c r="D4646" s="227">
        <f>_xlfn.XLOOKUP($C4646,サービス情報マスタcopy!$B:$B,サービス情報マスタcopy!$G:$G,0,0,1)</f>
        <v>0</v>
      </c>
      <c r="E4646" s="228" t="str">
        <f>CONCATENATE($C4646,"-",TEXT(_xlfn.MAXIFS($K$12:K4645,$C$12:C4645,$C4646)+1,"0000"))</f>
        <v>-0001</v>
      </c>
      <c r="F4646" s="226"/>
      <c r="G4646" s="226"/>
      <c r="H4646" s="226"/>
      <c r="I4646" s="229"/>
      <c r="J4646" s="260"/>
      <c r="K4646" s="252">
        <f t="shared" si="72"/>
        <v>1</v>
      </c>
      <c r="L4646" s="9" t="s">
        <v>34</v>
      </c>
    </row>
    <row r="4647" spans="2:12">
      <c r="B4647" s="268">
        <v>4635</v>
      </c>
      <c r="C4647" s="226"/>
      <c r="D4647" s="227">
        <f>_xlfn.XLOOKUP($C4647,サービス情報マスタcopy!$B:$B,サービス情報マスタcopy!$G:$G,0,0,1)</f>
        <v>0</v>
      </c>
      <c r="E4647" s="228" t="str">
        <f>CONCATENATE($C4647,"-",TEXT(_xlfn.MAXIFS($K$12:K4646,$C$12:C4646,$C4647)+1,"0000"))</f>
        <v>-0001</v>
      </c>
      <c r="F4647" s="226"/>
      <c r="G4647" s="226"/>
      <c r="H4647" s="226"/>
      <c r="I4647" s="229"/>
      <c r="J4647" s="260"/>
      <c r="K4647" s="252">
        <f t="shared" si="72"/>
        <v>1</v>
      </c>
      <c r="L4647" s="9" t="s">
        <v>34</v>
      </c>
    </row>
    <row r="4648" spans="2:12">
      <c r="B4648" s="268">
        <v>4636</v>
      </c>
      <c r="C4648" s="226"/>
      <c r="D4648" s="227">
        <f>_xlfn.XLOOKUP($C4648,サービス情報マスタcopy!$B:$B,サービス情報マスタcopy!$G:$G,0,0,1)</f>
        <v>0</v>
      </c>
      <c r="E4648" s="228" t="str">
        <f>CONCATENATE($C4648,"-",TEXT(_xlfn.MAXIFS($K$12:K4647,$C$12:C4647,$C4648)+1,"0000"))</f>
        <v>-0001</v>
      </c>
      <c r="F4648" s="226"/>
      <c r="G4648" s="226"/>
      <c r="H4648" s="226"/>
      <c r="I4648" s="229"/>
      <c r="J4648" s="260"/>
      <c r="K4648" s="252">
        <f t="shared" si="72"/>
        <v>1</v>
      </c>
      <c r="L4648" s="9" t="s">
        <v>34</v>
      </c>
    </row>
    <row r="4649" spans="2:12">
      <c r="B4649" s="268">
        <v>4637</v>
      </c>
      <c r="C4649" s="226"/>
      <c r="D4649" s="227">
        <f>_xlfn.XLOOKUP($C4649,サービス情報マスタcopy!$B:$B,サービス情報マスタcopy!$G:$G,0,0,1)</f>
        <v>0</v>
      </c>
      <c r="E4649" s="228" t="str">
        <f>CONCATENATE($C4649,"-",TEXT(_xlfn.MAXIFS($K$12:K4648,$C$12:C4648,$C4649)+1,"0000"))</f>
        <v>-0001</v>
      </c>
      <c r="F4649" s="226"/>
      <c r="G4649" s="226"/>
      <c r="H4649" s="226"/>
      <c r="I4649" s="229"/>
      <c r="J4649" s="260"/>
      <c r="K4649" s="252">
        <f t="shared" si="72"/>
        <v>1</v>
      </c>
      <c r="L4649" s="9" t="s">
        <v>34</v>
      </c>
    </row>
    <row r="4650" spans="2:12">
      <c r="B4650" s="268">
        <v>4638</v>
      </c>
      <c r="C4650" s="226"/>
      <c r="D4650" s="227">
        <f>_xlfn.XLOOKUP($C4650,サービス情報マスタcopy!$B:$B,サービス情報マスタcopy!$G:$G,0,0,1)</f>
        <v>0</v>
      </c>
      <c r="E4650" s="228" t="str">
        <f>CONCATENATE($C4650,"-",TEXT(_xlfn.MAXIFS($K$12:K4649,$C$12:C4649,$C4650)+1,"0000"))</f>
        <v>-0001</v>
      </c>
      <c r="F4650" s="226"/>
      <c r="G4650" s="226"/>
      <c r="H4650" s="226"/>
      <c r="I4650" s="229"/>
      <c r="J4650" s="260"/>
      <c r="K4650" s="252">
        <f t="shared" si="72"/>
        <v>1</v>
      </c>
      <c r="L4650" s="9" t="s">
        <v>34</v>
      </c>
    </row>
    <row r="4651" spans="2:12">
      <c r="B4651" s="268">
        <v>4639</v>
      </c>
      <c r="C4651" s="226"/>
      <c r="D4651" s="227">
        <f>_xlfn.XLOOKUP($C4651,サービス情報マスタcopy!$B:$B,サービス情報マスタcopy!$G:$G,0,0,1)</f>
        <v>0</v>
      </c>
      <c r="E4651" s="228" t="str">
        <f>CONCATENATE($C4651,"-",TEXT(_xlfn.MAXIFS($K$12:K4650,$C$12:C4650,$C4651)+1,"0000"))</f>
        <v>-0001</v>
      </c>
      <c r="F4651" s="226"/>
      <c r="G4651" s="226"/>
      <c r="H4651" s="226"/>
      <c r="I4651" s="229"/>
      <c r="J4651" s="260"/>
      <c r="K4651" s="252">
        <f t="shared" si="72"/>
        <v>1</v>
      </c>
      <c r="L4651" s="9" t="s">
        <v>34</v>
      </c>
    </row>
    <row r="4652" spans="2:12">
      <c r="B4652" s="268">
        <v>4640</v>
      </c>
      <c r="C4652" s="226"/>
      <c r="D4652" s="227">
        <f>_xlfn.XLOOKUP($C4652,サービス情報マスタcopy!$B:$B,サービス情報マスタcopy!$G:$G,0,0,1)</f>
        <v>0</v>
      </c>
      <c r="E4652" s="228" t="str">
        <f>CONCATENATE($C4652,"-",TEXT(_xlfn.MAXIFS($K$12:K4651,$C$12:C4651,$C4652)+1,"0000"))</f>
        <v>-0001</v>
      </c>
      <c r="F4652" s="226"/>
      <c r="G4652" s="226"/>
      <c r="H4652" s="226"/>
      <c r="I4652" s="229"/>
      <c r="J4652" s="260"/>
      <c r="K4652" s="252">
        <f t="shared" si="72"/>
        <v>1</v>
      </c>
      <c r="L4652" s="9" t="s">
        <v>34</v>
      </c>
    </row>
    <row r="4653" spans="2:12">
      <c r="B4653" s="268">
        <v>4641</v>
      </c>
      <c r="C4653" s="226"/>
      <c r="D4653" s="227">
        <f>_xlfn.XLOOKUP($C4653,サービス情報マスタcopy!$B:$B,サービス情報マスタcopy!$G:$G,0,0,1)</f>
        <v>0</v>
      </c>
      <c r="E4653" s="228" t="str">
        <f>CONCATENATE($C4653,"-",TEXT(_xlfn.MAXIFS($K$12:K4652,$C$12:C4652,$C4653)+1,"0000"))</f>
        <v>-0001</v>
      </c>
      <c r="F4653" s="226"/>
      <c r="G4653" s="226"/>
      <c r="H4653" s="226"/>
      <c r="I4653" s="229"/>
      <c r="J4653" s="260"/>
      <c r="K4653" s="252">
        <f t="shared" si="72"/>
        <v>1</v>
      </c>
      <c r="L4653" s="9" t="s">
        <v>34</v>
      </c>
    </row>
    <row r="4654" spans="2:12">
      <c r="B4654" s="268">
        <v>4642</v>
      </c>
      <c r="C4654" s="226"/>
      <c r="D4654" s="227">
        <f>_xlfn.XLOOKUP($C4654,サービス情報マスタcopy!$B:$B,サービス情報マスタcopy!$G:$G,0,0,1)</f>
        <v>0</v>
      </c>
      <c r="E4654" s="228" t="str">
        <f>CONCATENATE($C4654,"-",TEXT(_xlfn.MAXIFS($K$12:K4653,$C$12:C4653,$C4654)+1,"0000"))</f>
        <v>-0001</v>
      </c>
      <c r="F4654" s="226"/>
      <c r="G4654" s="226"/>
      <c r="H4654" s="226"/>
      <c r="I4654" s="229"/>
      <c r="J4654" s="260"/>
      <c r="K4654" s="252">
        <f t="shared" si="72"/>
        <v>1</v>
      </c>
      <c r="L4654" s="9" t="s">
        <v>34</v>
      </c>
    </row>
    <row r="4655" spans="2:12">
      <c r="B4655" s="268">
        <v>4643</v>
      </c>
      <c r="C4655" s="226"/>
      <c r="D4655" s="227">
        <f>_xlfn.XLOOKUP($C4655,サービス情報マスタcopy!$B:$B,サービス情報マスタcopy!$G:$G,0,0,1)</f>
        <v>0</v>
      </c>
      <c r="E4655" s="228" t="str">
        <f>CONCATENATE($C4655,"-",TEXT(_xlfn.MAXIFS($K$12:K4654,$C$12:C4654,$C4655)+1,"0000"))</f>
        <v>-0001</v>
      </c>
      <c r="F4655" s="226"/>
      <c r="G4655" s="226"/>
      <c r="H4655" s="226"/>
      <c r="I4655" s="229"/>
      <c r="J4655" s="260"/>
      <c r="K4655" s="252">
        <f t="shared" ref="K4655:K4718" si="73">VALUE(RIGHT($E4655,4))</f>
        <v>1</v>
      </c>
      <c r="L4655" s="9" t="s">
        <v>34</v>
      </c>
    </row>
    <row r="4656" spans="2:12">
      <c r="B4656" s="268">
        <v>4644</v>
      </c>
      <c r="C4656" s="226"/>
      <c r="D4656" s="227">
        <f>_xlfn.XLOOKUP($C4656,サービス情報マスタcopy!$B:$B,サービス情報マスタcopy!$G:$G,0,0,1)</f>
        <v>0</v>
      </c>
      <c r="E4656" s="228" t="str">
        <f>CONCATENATE($C4656,"-",TEXT(_xlfn.MAXIFS($K$12:K4655,$C$12:C4655,$C4656)+1,"0000"))</f>
        <v>-0001</v>
      </c>
      <c r="F4656" s="226"/>
      <c r="G4656" s="226"/>
      <c r="H4656" s="226"/>
      <c r="I4656" s="229"/>
      <c r="J4656" s="260"/>
      <c r="K4656" s="252">
        <f t="shared" si="73"/>
        <v>1</v>
      </c>
      <c r="L4656" s="9" t="s">
        <v>34</v>
      </c>
    </row>
    <row r="4657" spans="2:12">
      <c r="B4657" s="268">
        <v>4645</v>
      </c>
      <c r="C4657" s="226"/>
      <c r="D4657" s="227">
        <f>_xlfn.XLOOKUP($C4657,サービス情報マスタcopy!$B:$B,サービス情報マスタcopy!$G:$G,0,0,1)</f>
        <v>0</v>
      </c>
      <c r="E4657" s="228" t="str">
        <f>CONCATENATE($C4657,"-",TEXT(_xlfn.MAXIFS($K$12:K4656,$C$12:C4656,$C4657)+1,"0000"))</f>
        <v>-0001</v>
      </c>
      <c r="F4657" s="226"/>
      <c r="G4657" s="226"/>
      <c r="H4657" s="226"/>
      <c r="I4657" s="229"/>
      <c r="J4657" s="260"/>
      <c r="K4657" s="252">
        <f t="shared" si="73"/>
        <v>1</v>
      </c>
      <c r="L4657" s="9" t="s">
        <v>34</v>
      </c>
    </row>
    <row r="4658" spans="2:12">
      <c r="B4658" s="268">
        <v>4646</v>
      </c>
      <c r="C4658" s="226"/>
      <c r="D4658" s="227">
        <f>_xlfn.XLOOKUP($C4658,サービス情報マスタcopy!$B:$B,サービス情報マスタcopy!$G:$G,0,0,1)</f>
        <v>0</v>
      </c>
      <c r="E4658" s="228" t="str">
        <f>CONCATENATE($C4658,"-",TEXT(_xlfn.MAXIFS($K$12:K4657,$C$12:C4657,$C4658)+1,"0000"))</f>
        <v>-0001</v>
      </c>
      <c r="F4658" s="226"/>
      <c r="G4658" s="226"/>
      <c r="H4658" s="226"/>
      <c r="I4658" s="229"/>
      <c r="J4658" s="260"/>
      <c r="K4658" s="252">
        <f t="shared" si="73"/>
        <v>1</v>
      </c>
      <c r="L4658" s="9" t="s">
        <v>34</v>
      </c>
    </row>
    <row r="4659" spans="2:12">
      <c r="B4659" s="268">
        <v>4647</v>
      </c>
      <c r="C4659" s="226"/>
      <c r="D4659" s="227">
        <f>_xlfn.XLOOKUP($C4659,サービス情報マスタcopy!$B:$B,サービス情報マスタcopy!$G:$G,0,0,1)</f>
        <v>0</v>
      </c>
      <c r="E4659" s="228" t="str">
        <f>CONCATENATE($C4659,"-",TEXT(_xlfn.MAXIFS($K$12:K4658,$C$12:C4658,$C4659)+1,"0000"))</f>
        <v>-0001</v>
      </c>
      <c r="F4659" s="226"/>
      <c r="G4659" s="226"/>
      <c r="H4659" s="226"/>
      <c r="I4659" s="229"/>
      <c r="J4659" s="260"/>
      <c r="K4659" s="252">
        <f t="shared" si="73"/>
        <v>1</v>
      </c>
      <c r="L4659" s="9" t="s">
        <v>34</v>
      </c>
    </row>
    <row r="4660" spans="2:12">
      <c r="B4660" s="268">
        <v>4648</v>
      </c>
      <c r="C4660" s="226"/>
      <c r="D4660" s="227">
        <f>_xlfn.XLOOKUP($C4660,サービス情報マスタcopy!$B:$B,サービス情報マスタcopy!$G:$G,0,0,1)</f>
        <v>0</v>
      </c>
      <c r="E4660" s="228" t="str">
        <f>CONCATENATE($C4660,"-",TEXT(_xlfn.MAXIFS($K$12:K4659,$C$12:C4659,$C4660)+1,"0000"))</f>
        <v>-0001</v>
      </c>
      <c r="F4660" s="226"/>
      <c r="G4660" s="226"/>
      <c r="H4660" s="226"/>
      <c r="I4660" s="229"/>
      <c r="J4660" s="260"/>
      <c r="K4660" s="252">
        <f t="shared" si="73"/>
        <v>1</v>
      </c>
      <c r="L4660" s="9" t="s">
        <v>34</v>
      </c>
    </row>
    <row r="4661" spans="2:12">
      <c r="B4661" s="268">
        <v>4649</v>
      </c>
      <c r="C4661" s="226"/>
      <c r="D4661" s="227">
        <f>_xlfn.XLOOKUP($C4661,サービス情報マスタcopy!$B:$B,サービス情報マスタcopy!$G:$G,0,0,1)</f>
        <v>0</v>
      </c>
      <c r="E4661" s="228" t="str">
        <f>CONCATENATE($C4661,"-",TEXT(_xlfn.MAXIFS($K$12:K4660,$C$12:C4660,$C4661)+1,"0000"))</f>
        <v>-0001</v>
      </c>
      <c r="F4661" s="226"/>
      <c r="G4661" s="226"/>
      <c r="H4661" s="226"/>
      <c r="I4661" s="229"/>
      <c r="J4661" s="260"/>
      <c r="K4661" s="252">
        <f t="shared" si="73"/>
        <v>1</v>
      </c>
      <c r="L4661" s="9" t="s">
        <v>34</v>
      </c>
    </row>
    <row r="4662" spans="2:12">
      <c r="B4662" s="268">
        <v>4650</v>
      </c>
      <c r="C4662" s="226"/>
      <c r="D4662" s="227">
        <f>_xlfn.XLOOKUP($C4662,サービス情報マスタcopy!$B:$B,サービス情報マスタcopy!$G:$G,0,0,1)</f>
        <v>0</v>
      </c>
      <c r="E4662" s="228" t="str">
        <f>CONCATENATE($C4662,"-",TEXT(_xlfn.MAXIFS($K$12:K4661,$C$12:C4661,$C4662)+1,"0000"))</f>
        <v>-0001</v>
      </c>
      <c r="F4662" s="226"/>
      <c r="G4662" s="226"/>
      <c r="H4662" s="226"/>
      <c r="I4662" s="229"/>
      <c r="J4662" s="260"/>
      <c r="K4662" s="252">
        <f t="shared" si="73"/>
        <v>1</v>
      </c>
      <c r="L4662" s="9" t="s">
        <v>34</v>
      </c>
    </row>
    <row r="4663" spans="2:12">
      <c r="B4663" s="268">
        <v>4651</v>
      </c>
      <c r="C4663" s="226"/>
      <c r="D4663" s="227">
        <f>_xlfn.XLOOKUP($C4663,サービス情報マスタcopy!$B:$B,サービス情報マスタcopy!$G:$G,0,0,1)</f>
        <v>0</v>
      </c>
      <c r="E4663" s="228" t="str">
        <f>CONCATENATE($C4663,"-",TEXT(_xlfn.MAXIFS($K$12:K4662,$C$12:C4662,$C4663)+1,"0000"))</f>
        <v>-0001</v>
      </c>
      <c r="F4663" s="226"/>
      <c r="G4663" s="226"/>
      <c r="H4663" s="226"/>
      <c r="I4663" s="229"/>
      <c r="J4663" s="260"/>
      <c r="K4663" s="252">
        <f t="shared" si="73"/>
        <v>1</v>
      </c>
      <c r="L4663" s="9" t="s">
        <v>34</v>
      </c>
    </row>
    <row r="4664" spans="2:12">
      <c r="B4664" s="268">
        <v>4652</v>
      </c>
      <c r="C4664" s="226"/>
      <c r="D4664" s="227">
        <f>_xlfn.XLOOKUP($C4664,サービス情報マスタcopy!$B:$B,サービス情報マスタcopy!$G:$G,0,0,1)</f>
        <v>0</v>
      </c>
      <c r="E4664" s="228" t="str">
        <f>CONCATENATE($C4664,"-",TEXT(_xlfn.MAXIFS($K$12:K4663,$C$12:C4663,$C4664)+1,"0000"))</f>
        <v>-0001</v>
      </c>
      <c r="F4664" s="226"/>
      <c r="G4664" s="226"/>
      <c r="H4664" s="226"/>
      <c r="I4664" s="229"/>
      <c r="J4664" s="260"/>
      <c r="K4664" s="252">
        <f t="shared" si="73"/>
        <v>1</v>
      </c>
      <c r="L4664" s="9" t="s">
        <v>34</v>
      </c>
    </row>
    <row r="4665" spans="2:12">
      <c r="B4665" s="268">
        <v>4653</v>
      </c>
      <c r="C4665" s="226"/>
      <c r="D4665" s="227">
        <f>_xlfn.XLOOKUP($C4665,サービス情報マスタcopy!$B:$B,サービス情報マスタcopy!$G:$G,0,0,1)</f>
        <v>0</v>
      </c>
      <c r="E4665" s="228" t="str">
        <f>CONCATENATE($C4665,"-",TEXT(_xlfn.MAXIFS($K$12:K4664,$C$12:C4664,$C4665)+1,"0000"))</f>
        <v>-0001</v>
      </c>
      <c r="F4665" s="226"/>
      <c r="G4665" s="226"/>
      <c r="H4665" s="226"/>
      <c r="I4665" s="229"/>
      <c r="J4665" s="260"/>
      <c r="K4665" s="252">
        <f t="shared" si="73"/>
        <v>1</v>
      </c>
      <c r="L4665" s="9" t="s">
        <v>34</v>
      </c>
    </row>
    <row r="4666" spans="2:12">
      <c r="B4666" s="268">
        <v>4654</v>
      </c>
      <c r="C4666" s="226"/>
      <c r="D4666" s="227">
        <f>_xlfn.XLOOKUP($C4666,サービス情報マスタcopy!$B:$B,サービス情報マスタcopy!$G:$G,0,0,1)</f>
        <v>0</v>
      </c>
      <c r="E4666" s="228" t="str">
        <f>CONCATENATE($C4666,"-",TEXT(_xlfn.MAXIFS($K$12:K4665,$C$12:C4665,$C4666)+1,"0000"))</f>
        <v>-0001</v>
      </c>
      <c r="F4666" s="226"/>
      <c r="G4666" s="226"/>
      <c r="H4666" s="226"/>
      <c r="I4666" s="229"/>
      <c r="J4666" s="260"/>
      <c r="K4666" s="252">
        <f t="shared" si="73"/>
        <v>1</v>
      </c>
      <c r="L4666" s="9" t="s">
        <v>34</v>
      </c>
    </row>
    <row r="4667" spans="2:12">
      <c r="B4667" s="268">
        <v>4655</v>
      </c>
      <c r="C4667" s="226"/>
      <c r="D4667" s="227">
        <f>_xlfn.XLOOKUP($C4667,サービス情報マスタcopy!$B:$B,サービス情報マスタcopy!$G:$G,0,0,1)</f>
        <v>0</v>
      </c>
      <c r="E4667" s="228" t="str">
        <f>CONCATENATE($C4667,"-",TEXT(_xlfn.MAXIFS($K$12:K4666,$C$12:C4666,$C4667)+1,"0000"))</f>
        <v>-0001</v>
      </c>
      <c r="F4667" s="226"/>
      <c r="G4667" s="226"/>
      <c r="H4667" s="226"/>
      <c r="I4667" s="229"/>
      <c r="J4667" s="260"/>
      <c r="K4667" s="252">
        <f t="shared" si="73"/>
        <v>1</v>
      </c>
      <c r="L4667" s="9" t="s">
        <v>34</v>
      </c>
    </row>
    <row r="4668" spans="2:12">
      <c r="B4668" s="268">
        <v>4656</v>
      </c>
      <c r="C4668" s="226"/>
      <c r="D4668" s="227">
        <f>_xlfn.XLOOKUP($C4668,サービス情報マスタcopy!$B:$B,サービス情報マスタcopy!$G:$G,0,0,1)</f>
        <v>0</v>
      </c>
      <c r="E4668" s="228" t="str">
        <f>CONCATENATE($C4668,"-",TEXT(_xlfn.MAXIFS($K$12:K4667,$C$12:C4667,$C4668)+1,"0000"))</f>
        <v>-0001</v>
      </c>
      <c r="F4668" s="226"/>
      <c r="G4668" s="226"/>
      <c r="H4668" s="226"/>
      <c r="I4668" s="229"/>
      <c r="J4668" s="260"/>
      <c r="K4668" s="252">
        <f t="shared" si="73"/>
        <v>1</v>
      </c>
      <c r="L4668" s="9" t="s">
        <v>34</v>
      </c>
    </row>
    <row r="4669" spans="2:12">
      <c r="B4669" s="268">
        <v>4657</v>
      </c>
      <c r="C4669" s="226"/>
      <c r="D4669" s="227">
        <f>_xlfn.XLOOKUP($C4669,サービス情報マスタcopy!$B:$B,サービス情報マスタcopy!$G:$G,0,0,1)</f>
        <v>0</v>
      </c>
      <c r="E4669" s="228" t="str">
        <f>CONCATENATE($C4669,"-",TEXT(_xlfn.MAXIFS($K$12:K4668,$C$12:C4668,$C4669)+1,"0000"))</f>
        <v>-0001</v>
      </c>
      <c r="F4669" s="226"/>
      <c r="G4669" s="226"/>
      <c r="H4669" s="226"/>
      <c r="I4669" s="229"/>
      <c r="J4669" s="260"/>
      <c r="K4669" s="252">
        <f t="shared" si="73"/>
        <v>1</v>
      </c>
      <c r="L4669" s="9" t="s">
        <v>34</v>
      </c>
    </row>
    <row r="4670" spans="2:12">
      <c r="B4670" s="268">
        <v>4658</v>
      </c>
      <c r="C4670" s="226"/>
      <c r="D4670" s="227">
        <f>_xlfn.XLOOKUP($C4670,サービス情報マスタcopy!$B:$B,サービス情報マスタcopy!$G:$G,0,0,1)</f>
        <v>0</v>
      </c>
      <c r="E4670" s="228" t="str">
        <f>CONCATENATE($C4670,"-",TEXT(_xlfn.MAXIFS($K$12:K4669,$C$12:C4669,$C4670)+1,"0000"))</f>
        <v>-0001</v>
      </c>
      <c r="F4670" s="226"/>
      <c r="G4670" s="226"/>
      <c r="H4670" s="226"/>
      <c r="I4670" s="229"/>
      <c r="J4670" s="260"/>
      <c r="K4670" s="252">
        <f t="shared" si="73"/>
        <v>1</v>
      </c>
      <c r="L4670" s="9" t="s">
        <v>34</v>
      </c>
    </row>
    <row r="4671" spans="2:12">
      <c r="B4671" s="268">
        <v>4659</v>
      </c>
      <c r="C4671" s="226"/>
      <c r="D4671" s="227">
        <f>_xlfn.XLOOKUP($C4671,サービス情報マスタcopy!$B:$B,サービス情報マスタcopy!$G:$G,0,0,1)</f>
        <v>0</v>
      </c>
      <c r="E4671" s="228" t="str">
        <f>CONCATENATE($C4671,"-",TEXT(_xlfn.MAXIFS($K$12:K4670,$C$12:C4670,$C4671)+1,"0000"))</f>
        <v>-0001</v>
      </c>
      <c r="F4671" s="226"/>
      <c r="G4671" s="226"/>
      <c r="H4671" s="226"/>
      <c r="I4671" s="229"/>
      <c r="J4671" s="260"/>
      <c r="K4671" s="252">
        <f t="shared" si="73"/>
        <v>1</v>
      </c>
      <c r="L4671" s="9" t="s">
        <v>34</v>
      </c>
    </row>
    <row r="4672" spans="2:12">
      <c r="B4672" s="268">
        <v>4660</v>
      </c>
      <c r="C4672" s="226"/>
      <c r="D4672" s="227">
        <f>_xlfn.XLOOKUP($C4672,サービス情報マスタcopy!$B:$B,サービス情報マスタcopy!$G:$G,0,0,1)</f>
        <v>0</v>
      </c>
      <c r="E4672" s="228" t="str">
        <f>CONCATENATE($C4672,"-",TEXT(_xlfn.MAXIFS($K$12:K4671,$C$12:C4671,$C4672)+1,"0000"))</f>
        <v>-0001</v>
      </c>
      <c r="F4672" s="226"/>
      <c r="G4672" s="226"/>
      <c r="H4672" s="226"/>
      <c r="I4672" s="229"/>
      <c r="J4672" s="260"/>
      <c r="K4672" s="252">
        <f t="shared" si="73"/>
        <v>1</v>
      </c>
      <c r="L4672" s="9" t="s">
        <v>34</v>
      </c>
    </row>
    <row r="4673" spans="2:12">
      <c r="B4673" s="268">
        <v>4661</v>
      </c>
      <c r="C4673" s="226"/>
      <c r="D4673" s="227">
        <f>_xlfn.XLOOKUP($C4673,サービス情報マスタcopy!$B:$B,サービス情報マスタcopy!$G:$G,0,0,1)</f>
        <v>0</v>
      </c>
      <c r="E4673" s="228" t="str">
        <f>CONCATENATE($C4673,"-",TEXT(_xlfn.MAXIFS($K$12:K4672,$C$12:C4672,$C4673)+1,"0000"))</f>
        <v>-0001</v>
      </c>
      <c r="F4673" s="226"/>
      <c r="G4673" s="226"/>
      <c r="H4673" s="226"/>
      <c r="I4673" s="229"/>
      <c r="J4673" s="260"/>
      <c r="K4673" s="252">
        <f t="shared" si="73"/>
        <v>1</v>
      </c>
      <c r="L4673" s="9" t="s">
        <v>34</v>
      </c>
    </row>
    <row r="4674" spans="2:12">
      <c r="B4674" s="268">
        <v>4662</v>
      </c>
      <c r="C4674" s="226"/>
      <c r="D4674" s="227">
        <f>_xlfn.XLOOKUP($C4674,サービス情報マスタcopy!$B:$B,サービス情報マスタcopy!$G:$G,0,0,1)</f>
        <v>0</v>
      </c>
      <c r="E4674" s="228" t="str">
        <f>CONCATENATE($C4674,"-",TEXT(_xlfn.MAXIFS($K$12:K4673,$C$12:C4673,$C4674)+1,"0000"))</f>
        <v>-0001</v>
      </c>
      <c r="F4674" s="226"/>
      <c r="G4674" s="226"/>
      <c r="H4674" s="226"/>
      <c r="I4674" s="229"/>
      <c r="J4674" s="260"/>
      <c r="K4674" s="252">
        <f t="shared" si="73"/>
        <v>1</v>
      </c>
      <c r="L4674" s="9" t="s">
        <v>34</v>
      </c>
    </row>
    <row r="4675" spans="2:12">
      <c r="B4675" s="268">
        <v>4663</v>
      </c>
      <c r="C4675" s="226"/>
      <c r="D4675" s="227">
        <f>_xlfn.XLOOKUP($C4675,サービス情報マスタcopy!$B:$B,サービス情報マスタcopy!$G:$G,0,0,1)</f>
        <v>0</v>
      </c>
      <c r="E4675" s="228" t="str">
        <f>CONCATENATE($C4675,"-",TEXT(_xlfn.MAXIFS($K$12:K4674,$C$12:C4674,$C4675)+1,"0000"))</f>
        <v>-0001</v>
      </c>
      <c r="F4675" s="226"/>
      <c r="G4675" s="226"/>
      <c r="H4675" s="226"/>
      <c r="I4675" s="229"/>
      <c r="J4675" s="260"/>
      <c r="K4675" s="252">
        <f t="shared" si="73"/>
        <v>1</v>
      </c>
      <c r="L4675" s="9" t="s">
        <v>34</v>
      </c>
    </row>
    <row r="4676" spans="2:12">
      <c r="B4676" s="268">
        <v>4664</v>
      </c>
      <c r="C4676" s="226"/>
      <c r="D4676" s="227">
        <f>_xlfn.XLOOKUP($C4676,サービス情報マスタcopy!$B:$B,サービス情報マスタcopy!$G:$G,0,0,1)</f>
        <v>0</v>
      </c>
      <c r="E4676" s="228" t="str">
        <f>CONCATENATE($C4676,"-",TEXT(_xlfn.MAXIFS($K$12:K4675,$C$12:C4675,$C4676)+1,"0000"))</f>
        <v>-0001</v>
      </c>
      <c r="F4676" s="226"/>
      <c r="G4676" s="226"/>
      <c r="H4676" s="226"/>
      <c r="I4676" s="229"/>
      <c r="J4676" s="260"/>
      <c r="K4676" s="252">
        <f t="shared" si="73"/>
        <v>1</v>
      </c>
      <c r="L4676" s="9" t="s">
        <v>34</v>
      </c>
    </row>
    <row r="4677" spans="2:12">
      <c r="B4677" s="268">
        <v>4665</v>
      </c>
      <c r="C4677" s="226"/>
      <c r="D4677" s="227">
        <f>_xlfn.XLOOKUP($C4677,サービス情報マスタcopy!$B:$B,サービス情報マスタcopy!$G:$G,0,0,1)</f>
        <v>0</v>
      </c>
      <c r="E4677" s="228" t="str">
        <f>CONCATENATE($C4677,"-",TEXT(_xlfn.MAXIFS($K$12:K4676,$C$12:C4676,$C4677)+1,"0000"))</f>
        <v>-0001</v>
      </c>
      <c r="F4677" s="226"/>
      <c r="G4677" s="226"/>
      <c r="H4677" s="226"/>
      <c r="I4677" s="229"/>
      <c r="J4677" s="260"/>
      <c r="K4677" s="252">
        <f t="shared" si="73"/>
        <v>1</v>
      </c>
      <c r="L4677" s="9" t="s">
        <v>34</v>
      </c>
    </row>
    <row r="4678" spans="2:12">
      <c r="B4678" s="268">
        <v>4666</v>
      </c>
      <c r="C4678" s="226"/>
      <c r="D4678" s="227">
        <f>_xlfn.XLOOKUP($C4678,サービス情報マスタcopy!$B:$B,サービス情報マスタcopy!$G:$G,0,0,1)</f>
        <v>0</v>
      </c>
      <c r="E4678" s="228" t="str">
        <f>CONCATENATE($C4678,"-",TEXT(_xlfn.MAXIFS($K$12:K4677,$C$12:C4677,$C4678)+1,"0000"))</f>
        <v>-0001</v>
      </c>
      <c r="F4678" s="226"/>
      <c r="G4678" s="226"/>
      <c r="H4678" s="226"/>
      <c r="I4678" s="229"/>
      <c r="J4678" s="260"/>
      <c r="K4678" s="252">
        <f t="shared" si="73"/>
        <v>1</v>
      </c>
      <c r="L4678" s="9" t="s">
        <v>34</v>
      </c>
    </row>
    <row r="4679" spans="2:12">
      <c r="B4679" s="268">
        <v>4667</v>
      </c>
      <c r="C4679" s="226"/>
      <c r="D4679" s="227">
        <f>_xlfn.XLOOKUP($C4679,サービス情報マスタcopy!$B:$B,サービス情報マスタcopy!$G:$G,0,0,1)</f>
        <v>0</v>
      </c>
      <c r="E4679" s="228" t="str">
        <f>CONCATENATE($C4679,"-",TEXT(_xlfn.MAXIFS($K$12:K4678,$C$12:C4678,$C4679)+1,"0000"))</f>
        <v>-0001</v>
      </c>
      <c r="F4679" s="226"/>
      <c r="G4679" s="226"/>
      <c r="H4679" s="226"/>
      <c r="I4679" s="229"/>
      <c r="J4679" s="260"/>
      <c r="K4679" s="252">
        <f t="shared" si="73"/>
        <v>1</v>
      </c>
      <c r="L4679" s="9" t="s">
        <v>34</v>
      </c>
    </row>
    <row r="4680" spans="2:12">
      <c r="B4680" s="268">
        <v>4668</v>
      </c>
      <c r="C4680" s="226"/>
      <c r="D4680" s="227">
        <f>_xlfn.XLOOKUP($C4680,サービス情報マスタcopy!$B:$B,サービス情報マスタcopy!$G:$G,0,0,1)</f>
        <v>0</v>
      </c>
      <c r="E4680" s="228" t="str">
        <f>CONCATENATE($C4680,"-",TEXT(_xlfn.MAXIFS($K$12:K4679,$C$12:C4679,$C4680)+1,"0000"))</f>
        <v>-0001</v>
      </c>
      <c r="F4680" s="226"/>
      <c r="G4680" s="226"/>
      <c r="H4680" s="226"/>
      <c r="I4680" s="229"/>
      <c r="J4680" s="260"/>
      <c r="K4680" s="252">
        <f t="shared" si="73"/>
        <v>1</v>
      </c>
      <c r="L4680" s="9" t="s">
        <v>34</v>
      </c>
    </row>
    <row r="4681" spans="2:12">
      <c r="B4681" s="268">
        <v>4669</v>
      </c>
      <c r="C4681" s="226"/>
      <c r="D4681" s="227">
        <f>_xlfn.XLOOKUP($C4681,サービス情報マスタcopy!$B:$B,サービス情報マスタcopy!$G:$G,0,0,1)</f>
        <v>0</v>
      </c>
      <c r="E4681" s="228" t="str">
        <f>CONCATENATE($C4681,"-",TEXT(_xlfn.MAXIFS($K$12:K4680,$C$12:C4680,$C4681)+1,"0000"))</f>
        <v>-0001</v>
      </c>
      <c r="F4681" s="226"/>
      <c r="G4681" s="226"/>
      <c r="H4681" s="226"/>
      <c r="I4681" s="229"/>
      <c r="J4681" s="260"/>
      <c r="K4681" s="252">
        <f t="shared" si="73"/>
        <v>1</v>
      </c>
      <c r="L4681" s="9" t="s">
        <v>34</v>
      </c>
    </row>
    <row r="4682" spans="2:12">
      <c r="B4682" s="268">
        <v>4670</v>
      </c>
      <c r="C4682" s="226"/>
      <c r="D4682" s="227">
        <f>_xlfn.XLOOKUP($C4682,サービス情報マスタcopy!$B:$B,サービス情報マスタcopy!$G:$G,0,0,1)</f>
        <v>0</v>
      </c>
      <c r="E4682" s="228" t="str">
        <f>CONCATENATE($C4682,"-",TEXT(_xlfn.MAXIFS($K$12:K4681,$C$12:C4681,$C4682)+1,"0000"))</f>
        <v>-0001</v>
      </c>
      <c r="F4682" s="226"/>
      <c r="G4682" s="226"/>
      <c r="H4682" s="226"/>
      <c r="I4682" s="229"/>
      <c r="J4682" s="260"/>
      <c r="K4682" s="252">
        <f t="shared" si="73"/>
        <v>1</v>
      </c>
      <c r="L4682" s="9" t="s">
        <v>34</v>
      </c>
    </row>
    <row r="4683" spans="2:12">
      <c r="B4683" s="268">
        <v>4671</v>
      </c>
      <c r="C4683" s="226"/>
      <c r="D4683" s="227">
        <f>_xlfn.XLOOKUP($C4683,サービス情報マスタcopy!$B:$B,サービス情報マスタcopy!$G:$G,0,0,1)</f>
        <v>0</v>
      </c>
      <c r="E4683" s="228" t="str">
        <f>CONCATENATE($C4683,"-",TEXT(_xlfn.MAXIFS($K$12:K4682,$C$12:C4682,$C4683)+1,"0000"))</f>
        <v>-0001</v>
      </c>
      <c r="F4683" s="226"/>
      <c r="G4683" s="226"/>
      <c r="H4683" s="226"/>
      <c r="I4683" s="229"/>
      <c r="J4683" s="260"/>
      <c r="K4683" s="252">
        <f t="shared" si="73"/>
        <v>1</v>
      </c>
      <c r="L4683" s="9" t="s">
        <v>34</v>
      </c>
    </row>
    <row r="4684" spans="2:12">
      <c r="B4684" s="268">
        <v>4672</v>
      </c>
      <c r="C4684" s="226"/>
      <c r="D4684" s="227">
        <f>_xlfn.XLOOKUP($C4684,サービス情報マスタcopy!$B:$B,サービス情報マスタcopy!$G:$G,0,0,1)</f>
        <v>0</v>
      </c>
      <c r="E4684" s="228" t="str">
        <f>CONCATENATE($C4684,"-",TEXT(_xlfn.MAXIFS($K$12:K4683,$C$12:C4683,$C4684)+1,"0000"))</f>
        <v>-0001</v>
      </c>
      <c r="F4684" s="226"/>
      <c r="G4684" s="226"/>
      <c r="H4684" s="226"/>
      <c r="I4684" s="229"/>
      <c r="J4684" s="260"/>
      <c r="K4684" s="252">
        <f t="shared" si="73"/>
        <v>1</v>
      </c>
      <c r="L4684" s="9" t="s">
        <v>34</v>
      </c>
    </row>
    <row r="4685" spans="2:12">
      <c r="B4685" s="268">
        <v>4673</v>
      </c>
      <c r="C4685" s="226"/>
      <c r="D4685" s="227">
        <f>_xlfn.XLOOKUP($C4685,サービス情報マスタcopy!$B:$B,サービス情報マスタcopy!$G:$G,0,0,1)</f>
        <v>0</v>
      </c>
      <c r="E4685" s="228" t="str">
        <f>CONCATENATE($C4685,"-",TEXT(_xlfn.MAXIFS($K$12:K4684,$C$12:C4684,$C4685)+1,"0000"))</f>
        <v>-0001</v>
      </c>
      <c r="F4685" s="226"/>
      <c r="G4685" s="226"/>
      <c r="H4685" s="226"/>
      <c r="I4685" s="229"/>
      <c r="J4685" s="260"/>
      <c r="K4685" s="252">
        <f t="shared" si="73"/>
        <v>1</v>
      </c>
      <c r="L4685" s="9" t="s">
        <v>34</v>
      </c>
    </row>
    <row r="4686" spans="2:12">
      <c r="B4686" s="268">
        <v>4674</v>
      </c>
      <c r="C4686" s="226"/>
      <c r="D4686" s="227">
        <f>_xlfn.XLOOKUP($C4686,サービス情報マスタcopy!$B:$B,サービス情報マスタcopy!$G:$G,0,0,1)</f>
        <v>0</v>
      </c>
      <c r="E4686" s="228" t="str">
        <f>CONCATENATE($C4686,"-",TEXT(_xlfn.MAXIFS($K$12:K4685,$C$12:C4685,$C4686)+1,"0000"))</f>
        <v>-0001</v>
      </c>
      <c r="F4686" s="226"/>
      <c r="G4686" s="226"/>
      <c r="H4686" s="226"/>
      <c r="I4686" s="229"/>
      <c r="J4686" s="260"/>
      <c r="K4686" s="252">
        <f t="shared" si="73"/>
        <v>1</v>
      </c>
      <c r="L4686" s="9" t="s">
        <v>34</v>
      </c>
    </row>
    <row r="4687" spans="2:12">
      <c r="B4687" s="268">
        <v>4675</v>
      </c>
      <c r="C4687" s="226"/>
      <c r="D4687" s="227">
        <f>_xlfn.XLOOKUP($C4687,サービス情報マスタcopy!$B:$B,サービス情報マスタcopy!$G:$G,0,0,1)</f>
        <v>0</v>
      </c>
      <c r="E4687" s="228" t="str">
        <f>CONCATENATE($C4687,"-",TEXT(_xlfn.MAXIFS($K$12:K4686,$C$12:C4686,$C4687)+1,"0000"))</f>
        <v>-0001</v>
      </c>
      <c r="F4687" s="226"/>
      <c r="G4687" s="226"/>
      <c r="H4687" s="226"/>
      <c r="I4687" s="229"/>
      <c r="J4687" s="260"/>
      <c r="K4687" s="252">
        <f t="shared" si="73"/>
        <v>1</v>
      </c>
      <c r="L4687" s="9" t="s">
        <v>34</v>
      </c>
    </row>
    <row r="4688" spans="2:12">
      <c r="B4688" s="268">
        <v>4676</v>
      </c>
      <c r="C4688" s="226"/>
      <c r="D4688" s="227">
        <f>_xlfn.XLOOKUP($C4688,サービス情報マスタcopy!$B:$B,サービス情報マスタcopy!$G:$G,0,0,1)</f>
        <v>0</v>
      </c>
      <c r="E4688" s="228" t="str">
        <f>CONCATENATE($C4688,"-",TEXT(_xlfn.MAXIFS($K$12:K4687,$C$12:C4687,$C4688)+1,"0000"))</f>
        <v>-0001</v>
      </c>
      <c r="F4688" s="226"/>
      <c r="G4688" s="226"/>
      <c r="H4688" s="226"/>
      <c r="I4688" s="229"/>
      <c r="J4688" s="260"/>
      <c r="K4688" s="252">
        <f t="shared" si="73"/>
        <v>1</v>
      </c>
      <c r="L4688" s="9" t="s">
        <v>34</v>
      </c>
    </row>
    <row r="4689" spans="2:12">
      <c r="B4689" s="268">
        <v>4677</v>
      </c>
      <c r="C4689" s="226"/>
      <c r="D4689" s="227">
        <f>_xlfn.XLOOKUP($C4689,サービス情報マスタcopy!$B:$B,サービス情報マスタcopy!$G:$G,0,0,1)</f>
        <v>0</v>
      </c>
      <c r="E4689" s="228" t="str">
        <f>CONCATENATE($C4689,"-",TEXT(_xlfn.MAXIFS($K$12:K4688,$C$12:C4688,$C4689)+1,"0000"))</f>
        <v>-0001</v>
      </c>
      <c r="F4689" s="226"/>
      <c r="G4689" s="226"/>
      <c r="H4689" s="226"/>
      <c r="I4689" s="229"/>
      <c r="J4689" s="260"/>
      <c r="K4689" s="252">
        <f t="shared" si="73"/>
        <v>1</v>
      </c>
      <c r="L4689" s="9" t="s">
        <v>34</v>
      </c>
    </row>
    <row r="4690" spans="2:12">
      <c r="B4690" s="268">
        <v>4678</v>
      </c>
      <c r="C4690" s="226"/>
      <c r="D4690" s="227">
        <f>_xlfn.XLOOKUP($C4690,サービス情報マスタcopy!$B:$B,サービス情報マスタcopy!$G:$G,0,0,1)</f>
        <v>0</v>
      </c>
      <c r="E4690" s="228" t="str">
        <f>CONCATENATE($C4690,"-",TEXT(_xlfn.MAXIFS($K$12:K4689,$C$12:C4689,$C4690)+1,"0000"))</f>
        <v>-0001</v>
      </c>
      <c r="F4690" s="226"/>
      <c r="G4690" s="226"/>
      <c r="H4690" s="226"/>
      <c r="I4690" s="229"/>
      <c r="J4690" s="260"/>
      <c r="K4690" s="252">
        <f t="shared" si="73"/>
        <v>1</v>
      </c>
      <c r="L4690" s="9" t="s">
        <v>34</v>
      </c>
    </row>
    <row r="4691" spans="2:12">
      <c r="B4691" s="268">
        <v>4679</v>
      </c>
      <c r="C4691" s="226"/>
      <c r="D4691" s="227">
        <f>_xlfn.XLOOKUP($C4691,サービス情報マスタcopy!$B:$B,サービス情報マスタcopy!$G:$G,0,0,1)</f>
        <v>0</v>
      </c>
      <c r="E4691" s="228" t="str">
        <f>CONCATENATE($C4691,"-",TEXT(_xlfn.MAXIFS($K$12:K4690,$C$12:C4690,$C4691)+1,"0000"))</f>
        <v>-0001</v>
      </c>
      <c r="F4691" s="226"/>
      <c r="G4691" s="226"/>
      <c r="H4691" s="226"/>
      <c r="I4691" s="229"/>
      <c r="J4691" s="260"/>
      <c r="K4691" s="252">
        <f t="shared" si="73"/>
        <v>1</v>
      </c>
      <c r="L4691" s="9" t="s">
        <v>34</v>
      </c>
    </row>
    <row r="4692" spans="2:12">
      <c r="B4692" s="268">
        <v>4680</v>
      </c>
      <c r="C4692" s="226"/>
      <c r="D4692" s="227">
        <f>_xlfn.XLOOKUP($C4692,サービス情報マスタcopy!$B:$B,サービス情報マスタcopy!$G:$G,0,0,1)</f>
        <v>0</v>
      </c>
      <c r="E4692" s="228" t="str">
        <f>CONCATENATE($C4692,"-",TEXT(_xlfn.MAXIFS($K$12:K4691,$C$12:C4691,$C4692)+1,"0000"))</f>
        <v>-0001</v>
      </c>
      <c r="F4692" s="226"/>
      <c r="G4692" s="226"/>
      <c r="H4692" s="226"/>
      <c r="I4692" s="229"/>
      <c r="J4692" s="260"/>
      <c r="K4692" s="252">
        <f t="shared" si="73"/>
        <v>1</v>
      </c>
      <c r="L4692" s="9" t="s">
        <v>34</v>
      </c>
    </row>
    <row r="4693" spans="2:12">
      <c r="B4693" s="268">
        <v>4681</v>
      </c>
      <c r="C4693" s="226"/>
      <c r="D4693" s="227">
        <f>_xlfn.XLOOKUP($C4693,サービス情報マスタcopy!$B:$B,サービス情報マスタcopy!$G:$G,0,0,1)</f>
        <v>0</v>
      </c>
      <c r="E4693" s="228" t="str">
        <f>CONCATENATE($C4693,"-",TEXT(_xlfn.MAXIFS($K$12:K4692,$C$12:C4692,$C4693)+1,"0000"))</f>
        <v>-0001</v>
      </c>
      <c r="F4693" s="226"/>
      <c r="G4693" s="226"/>
      <c r="H4693" s="226"/>
      <c r="I4693" s="229"/>
      <c r="J4693" s="260"/>
      <c r="K4693" s="252">
        <f t="shared" si="73"/>
        <v>1</v>
      </c>
      <c r="L4693" s="9" t="s">
        <v>34</v>
      </c>
    </row>
    <row r="4694" spans="2:12">
      <c r="B4694" s="268">
        <v>4682</v>
      </c>
      <c r="C4694" s="226"/>
      <c r="D4694" s="227">
        <f>_xlfn.XLOOKUP($C4694,サービス情報マスタcopy!$B:$B,サービス情報マスタcopy!$G:$G,0,0,1)</f>
        <v>0</v>
      </c>
      <c r="E4694" s="228" t="str">
        <f>CONCATENATE($C4694,"-",TEXT(_xlfn.MAXIFS($K$12:K4693,$C$12:C4693,$C4694)+1,"0000"))</f>
        <v>-0001</v>
      </c>
      <c r="F4694" s="226"/>
      <c r="G4694" s="226"/>
      <c r="H4694" s="226"/>
      <c r="I4694" s="229"/>
      <c r="J4694" s="260"/>
      <c r="K4694" s="252">
        <f t="shared" si="73"/>
        <v>1</v>
      </c>
      <c r="L4694" s="9" t="s">
        <v>34</v>
      </c>
    </row>
    <row r="4695" spans="2:12">
      <c r="B4695" s="268">
        <v>4683</v>
      </c>
      <c r="C4695" s="226"/>
      <c r="D4695" s="227">
        <f>_xlfn.XLOOKUP($C4695,サービス情報マスタcopy!$B:$B,サービス情報マスタcopy!$G:$G,0,0,1)</f>
        <v>0</v>
      </c>
      <c r="E4695" s="228" t="str">
        <f>CONCATENATE($C4695,"-",TEXT(_xlfn.MAXIFS($K$12:K4694,$C$12:C4694,$C4695)+1,"0000"))</f>
        <v>-0001</v>
      </c>
      <c r="F4695" s="226"/>
      <c r="G4695" s="226"/>
      <c r="H4695" s="226"/>
      <c r="I4695" s="229"/>
      <c r="J4695" s="260"/>
      <c r="K4695" s="252">
        <f t="shared" si="73"/>
        <v>1</v>
      </c>
      <c r="L4695" s="9" t="s">
        <v>34</v>
      </c>
    </row>
    <row r="4696" spans="2:12">
      <c r="B4696" s="268">
        <v>4684</v>
      </c>
      <c r="C4696" s="226"/>
      <c r="D4696" s="227">
        <f>_xlfn.XLOOKUP($C4696,サービス情報マスタcopy!$B:$B,サービス情報マスタcopy!$G:$G,0,0,1)</f>
        <v>0</v>
      </c>
      <c r="E4696" s="228" t="str">
        <f>CONCATENATE($C4696,"-",TEXT(_xlfn.MAXIFS($K$12:K4695,$C$12:C4695,$C4696)+1,"0000"))</f>
        <v>-0001</v>
      </c>
      <c r="F4696" s="226"/>
      <c r="G4696" s="226"/>
      <c r="H4696" s="226"/>
      <c r="I4696" s="229"/>
      <c r="J4696" s="260"/>
      <c r="K4696" s="252">
        <f t="shared" si="73"/>
        <v>1</v>
      </c>
      <c r="L4696" s="9" t="s">
        <v>34</v>
      </c>
    </row>
    <row r="4697" spans="2:12">
      <c r="B4697" s="268">
        <v>4685</v>
      </c>
      <c r="C4697" s="226"/>
      <c r="D4697" s="227">
        <f>_xlfn.XLOOKUP($C4697,サービス情報マスタcopy!$B:$B,サービス情報マスタcopy!$G:$G,0,0,1)</f>
        <v>0</v>
      </c>
      <c r="E4697" s="228" t="str">
        <f>CONCATENATE($C4697,"-",TEXT(_xlfn.MAXIFS($K$12:K4696,$C$12:C4696,$C4697)+1,"0000"))</f>
        <v>-0001</v>
      </c>
      <c r="F4697" s="226"/>
      <c r="G4697" s="226"/>
      <c r="H4697" s="226"/>
      <c r="I4697" s="229"/>
      <c r="J4697" s="260"/>
      <c r="K4697" s="252">
        <f t="shared" si="73"/>
        <v>1</v>
      </c>
      <c r="L4697" s="9" t="s">
        <v>34</v>
      </c>
    </row>
    <row r="4698" spans="2:12">
      <c r="B4698" s="268">
        <v>4686</v>
      </c>
      <c r="C4698" s="226"/>
      <c r="D4698" s="227">
        <f>_xlfn.XLOOKUP($C4698,サービス情報マスタcopy!$B:$B,サービス情報マスタcopy!$G:$G,0,0,1)</f>
        <v>0</v>
      </c>
      <c r="E4698" s="228" t="str">
        <f>CONCATENATE($C4698,"-",TEXT(_xlfn.MAXIFS($K$12:K4697,$C$12:C4697,$C4698)+1,"0000"))</f>
        <v>-0001</v>
      </c>
      <c r="F4698" s="226"/>
      <c r="G4698" s="226"/>
      <c r="H4698" s="226"/>
      <c r="I4698" s="229"/>
      <c r="J4698" s="260"/>
      <c r="K4698" s="252">
        <f t="shared" si="73"/>
        <v>1</v>
      </c>
      <c r="L4698" s="9" t="s">
        <v>34</v>
      </c>
    </row>
    <row r="4699" spans="2:12">
      <c r="B4699" s="268">
        <v>4687</v>
      </c>
      <c r="C4699" s="226"/>
      <c r="D4699" s="227">
        <f>_xlfn.XLOOKUP($C4699,サービス情報マスタcopy!$B:$B,サービス情報マスタcopy!$G:$G,0,0,1)</f>
        <v>0</v>
      </c>
      <c r="E4699" s="228" t="str">
        <f>CONCATENATE($C4699,"-",TEXT(_xlfn.MAXIFS($K$12:K4698,$C$12:C4698,$C4699)+1,"0000"))</f>
        <v>-0001</v>
      </c>
      <c r="F4699" s="226"/>
      <c r="G4699" s="226"/>
      <c r="H4699" s="226"/>
      <c r="I4699" s="229"/>
      <c r="J4699" s="260"/>
      <c r="K4699" s="252">
        <f t="shared" si="73"/>
        <v>1</v>
      </c>
      <c r="L4699" s="9" t="s">
        <v>34</v>
      </c>
    </row>
    <row r="4700" spans="2:12">
      <c r="B4700" s="268">
        <v>4688</v>
      </c>
      <c r="C4700" s="226"/>
      <c r="D4700" s="227">
        <f>_xlfn.XLOOKUP($C4700,サービス情報マスタcopy!$B:$B,サービス情報マスタcopy!$G:$G,0,0,1)</f>
        <v>0</v>
      </c>
      <c r="E4700" s="228" t="str">
        <f>CONCATENATE($C4700,"-",TEXT(_xlfn.MAXIFS($K$12:K4699,$C$12:C4699,$C4700)+1,"0000"))</f>
        <v>-0001</v>
      </c>
      <c r="F4700" s="226"/>
      <c r="G4700" s="226"/>
      <c r="H4700" s="226"/>
      <c r="I4700" s="229"/>
      <c r="J4700" s="260"/>
      <c r="K4700" s="252">
        <f t="shared" si="73"/>
        <v>1</v>
      </c>
      <c r="L4700" s="9" t="s">
        <v>34</v>
      </c>
    </row>
    <row r="4701" spans="2:12">
      <c r="B4701" s="268">
        <v>4689</v>
      </c>
      <c r="C4701" s="226"/>
      <c r="D4701" s="227">
        <f>_xlfn.XLOOKUP($C4701,サービス情報マスタcopy!$B:$B,サービス情報マスタcopy!$G:$G,0,0,1)</f>
        <v>0</v>
      </c>
      <c r="E4701" s="228" t="str">
        <f>CONCATENATE($C4701,"-",TEXT(_xlfn.MAXIFS($K$12:K4700,$C$12:C4700,$C4701)+1,"0000"))</f>
        <v>-0001</v>
      </c>
      <c r="F4701" s="226"/>
      <c r="G4701" s="226"/>
      <c r="H4701" s="226"/>
      <c r="I4701" s="229"/>
      <c r="J4701" s="260"/>
      <c r="K4701" s="252">
        <f t="shared" si="73"/>
        <v>1</v>
      </c>
      <c r="L4701" s="9" t="s">
        <v>34</v>
      </c>
    </row>
    <row r="4702" spans="2:12">
      <c r="B4702" s="268">
        <v>4690</v>
      </c>
      <c r="C4702" s="226"/>
      <c r="D4702" s="227">
        <f>_xlfn.XLOOKUP($C4702,サービス情報マスタcopy!$B:$B,サービス情報マスタcopy!$G:$G,0,0,1)</f>
        <v>0</v>
      </c>
      <c r="E4702" s="228" t="str">
        <f>CONCATENATE($C4702,"-",TEXT(_xlfn.MAXIFS($K$12:K4701,$C$12:C4701,$C4702)+1,"0000"))</f>
        <v>-0001</v>
      </c>
      <c r="F4702" s="226"/>
      <c r="G4702" s="226"/>
      <c r="H4702" s="226"/>
      <c r="I4702" s="229"/>
      <c r="J4702" s="260"/>
      <c r="K4702" s="252">
        <f t="shared" si="73"/>
        <v>1</v>
      </c>
      <c r="L4702" s="9" t="s">
        <v>34</v>
      </c>
    </row>
    <row r="4703" spans="2:12">
      <c r="B4703" s="268">
        <v>4691</v>
      </c>
      <c r="C4703" s="226"/>
      <c r="D4703" s="227">
        <f>_xlfn.XLOOKUP($C4703,サービス情報マスタcopy!$B:$B,サービス情報マスタcopy!$G:$G,0,0,1)</f>
        <v>0</v>
      </c>
      <c r="E4703" s="228" t="str">
        <f>CONCATENATE($C4703,"-",TEXT(_xlfn.MAXIFS($K$12:K4702,$C$12:C4702,$C4703)+1,"0000"))</f>
        <v>-0001</v>
      </c>
      <c r="F4703" s="226"/>
      <c r="G4703" s="226"/>
      <c r="H4703" s="226"/>
      <c r="I4703" s="229"/>
      <c r="J4703" s="260"/>
      <c r="K4703" s="252">
        <f t="shared" si="73"/>
        <v>1</v>
      </c>
      <c r="L4703" s="9" t="s">
        <v>34</v>
      </c>
    </row>
    <row r="4704" spans="2:12">
      <c r="B4704" s="268">
        <v>4692</v>
      </c>
      <c r="C4704" s="226"/>
      <c r="D4704" s="227">
        <f>_xlfn.XLOOKUP($C4704,サービス情報マスタcopy!$B:$B,サービス情報マスタcopy!$G:$G,0,0,1)</f>
        <v>0</v>
      </c>
      <c r="E4704" s="228" t="str">
        <f>CONCATENATE($C4704,"-",TEXT(_xlfn.MAXIFS($K$12:K4703,$C$12:C4703,$C4704)+1,"0000"))</f>
        <v>-0001</v>
      </c>
      <c r="F4704" s="226"/>
      <c r="G4704" s="226"/>
      <c r="H4704" s="226"/>
      <c r="I4704" s="229"/>
      <c r="J4704" s="260"/>
      <c r="K4704" s="252">
        <f t="shared" si="73"/>
        <v>1</v>
      </c>
      <c r="L4704" s="9" t="s">
        <v>34</v>
      </c>
    </row>
    <row r="4705" spans="2:12">
      <c r="B4705" s="268">
        <v>4693</v>
      </c>
      <c r="C4705" s="226"/>
      <c r="D4705" s="227">
        <f>_xlfn.XLOOKUP($C4705,サービス情報マスタcopy!$B:$B,サービス情報マスタcopy!$G:$G,0,0,1)</f>
        <v>0</v>
      </c>
      <c r="E4705" s="228" t="str">
        <f>CONCATENATE($C4705,"-",TEXT(_xlfn.MAXIFS($K$12:K4704,$C$12:C4704,$C4705)+1,"0000"))</f>
        <v>-0001</v>
      </c>
      <c r="F4705" s="226"/>
      <c r="G4705" s="226"/>
      <c r="H4705" s="226"/>
      <c r="I4705" s="229"/>
      <c r="J4705" s="260"/>
      <c r="K4705" s="252">
        <f t="shared" si="73"/>
        <v>1</v>
      </c>
      <c r="L4705" s="9" t="s">
        <v>34</v>
      </c>
    </row>
    <row r="4706" spans="2:12">
      <c r="B4706" s="268">
        <v>4694</v>
      </c>
      <c r="C4706" s="226"/>
      <c r="D4706" s="227">
        <f>_xlfn.XLOOKUP($C4706,サービス情報マスタcopy!$B:$B,サービス情報マスタcopy!$G:$G,0,0,1)</f>
        <v>0</v>
      </c>
      <c r="E4706" s="228" t="str">
        <f>CONCATENATE($C4706,"-",TEXT(_xlfn.MAXIFS($K$12:K4705,$C$12:C4705,$C4706)+1,"0000"))</f>
        <v>-0001</v>
      </c>
      <c r="F4706" s="226"/>
      <c r="G4706" s="226"/>
      <c r="H4706" s="226"/>
      <c r="I4706" s="229"/>
      <c r="J4706" s="260"/>
      <c r="K4706" s="252">
        <f t="shared" si="73"/>
        <v>1</v>
      </c>
      <c r="L4706" s="9" t="s">
        <v>34</v>
      </c>
    </row>
    <row r="4707" spans="2:12">
      <c r="B4707" s="268">
        <v>4695</v>
      </c>
      <c r="C4707" s="226"/>
      <c r="D4707" s="227">
        <f>_xlfn.XLOOKUP($C4707,サービス情報マスタcopy!$B:$B,サービス情報マスタcopy!$G:$G,0,0,1)</f>
        <v>0</v>
      </c>
      <c r="E4707" s="228" t="str">
        <f>CONCATENATE($C4707,"-",TEXT(_xlfn.MAXIFS($K$12:K4706,$C$12:C4706,$C4707)+1,"0000"))</f>
        <v>-0001</v>
      </c>
      <c r="F4707" s="226"/>
      <c r="G4707" s="226"/>
      <c r="H4707" s="226"/>
      <c r="I4707" s="229"/>
      <c r="J4707" s="260"/>
      <c r="K4707" s="252">
        <f t="shared" si="73"/>
        <v>1</v>
      </c>
      <c r="L4707" s="9" t="s">
        <v>34</v>
      </c>
    </row>
    <row r="4708" spans="2:12">
      <c r="B4708" s="268">
        <v>4696</v>
      </c>
      <c r="C4708" s="226"/>
      <c r="D4708" s="227">
        <f>_xlfn.XLOOKUP($C4708,サービス情報マスタcopy!$B:$B,サービス情報マスタcopy!$G:$G,0,0,1)</f>
        <v>0</v>
      </c>
      <c r="E4708" s="228" t="str">
        <f>CONCATENATE($C4708,"-",TEXT(_xlfn.MAXIFS($K$12:K4707,$C$12:C4707,$C4708)+1,"0000"))</f>
        <v>-0001</v>
      </c>
      <c r="F4708" s="226"/>
      <c r="G4708" s="226"/>
      <c r="H4708" s="226"/>
      <c r="I4708" s="229"/>
      <c r="J4708" s="260"/>
      <c r="K4708" s="252">
        <f t="shared" si="73"/>
        <v>1</v>
      </c>
      <c r="L4708" s="9" t="s">
        <v>34</v>
      </c>
    </row>
    <row r="4709" spans="2:12">
      <c r="B4709" s="268">
        <v>4697</v>
      </c>
      <c r="C4709" s="226"/>
      <c r="D4709" s="227">
        <f>_xlfn.XLOOKUP($C4709,サービス情報マスタcopy!$B:$B,サービス情報マスタcopy!$G:$G,0,0,1)</f>
        <v>0</v>
      </c>
      <c r="E4709" s="228" t="str">
        <f>CONCATENATE($C4709,"-",TEXT(_xlfn.MAXIFS($K$12:K4708,$C$12:C4708,$C4709)+1,"0000"))</f>
        <v>-0001</v>
      </c>
      <c r="F4709" s="226"/>
      <c r="G4709" s="226"/>
      <c r="H4709" s="226"/>
      <c r="I4709" s="229"/>
      <c r="J4709" s="260"/>
      <c r="K4709" s="252">
        <f t="shared" si="73"/>
        <v>1</v>
      </c>
      <c r="L4709" s="9" t="s">
        <v>34</v>
      </c>
    </row>
    <row r="4710" spans="2:12">
      <c r="B4710" s="268">
        <v>4698</v>
      </c>
      <c r="C4710" s="226"/>
      <c r="D4710" s="227">
        <f>_xlfn.XLOOKUP($C4710,サービス情報マスタcopy!$B:$B,サービス情報マスタcopy!$G:$G,0,0,1)</f>
        <v>0</v>
      </c>
      <c r="E4710" s="228" t="str">
        <f>CONCATENATE($C4710,"-",TEXT(_xlfn.MAXIFS($K$12:K4709,$C$12:C4709,$C4710)+1,"0000"))</f>
        <v>-0001</v>
      </c>
      <c r="F4710" s="226"/>
      <c r="G4710" s="226"/>
      <c r="H4710" s="226"/>
      <c r="I4710" s="229"/>
      <c r="J4710" s="260"/>
      <c r="K4710" s="252">
        <f t="shared" si="73"/>
        <v>1</v>
      </c>
      <c r="L4710" s="9" t="s">
        <v>34</v>
      </c>
    </row>
    <row r="4711" spans="2:12">
      <c r="B4711" s="268">
        <v>4699</v>
      </c>
      <c r="C4711" s="226"/>
      <c r="D4711" s="227">
        <f>_xlfn.XLOOKUP($C4711,サービス情報マスタcopy!$B:$B,サービス情報マスタcopy!$G:$G,0,0,1)</f>
        <v>0</v>
      </c>
      <c r="E4711" s="228" t="str">
        <f>CONCATENATE($C4711,"-",TEXT(_xlfn.MAXIFS($K$12:K4710,$C$12:C4710,$C4711)+1,"0000"))</f>
        <v>-0001</v>
      </c>
      <c r="F4711" s="226"/>
      <c r="G4711" s="226"/>
      <c r="H4711" s="226"/>
      <c r="I4711" s="229"/>
      <c r="J4711" s="260"/>
      <c r="K4711" s="252">
        <f t="shared" si="73"/>
        <v>1</v>
      </c>
      <c r="L4711" s="9" t="s">
        <v>34</v>
      </c>
    </row>
    <row r="4712" spans="2:12">
      <c r="B4712" s="268">
        <v>4700</v>
      </c>
      <c r="C4712" s="226"/>
      <c r="D4712" s="227">
        <f>_xlfn.XLOOKUP($C4712,サービス情報マスタcopy!$B:$B,サービス情報マスタcopy!$G:$G,0,0,1)</f>
        <v>0</v>
      </c>
      <c r="E4712" s="228" t="str">
        <f>CONCATENATE($C4712,"-",TEXT(_xlfn.MAXIFS($K$12:K4711,$C$12:C4711,$C4712)+1,"0000"))</f>
        <v>-0001</v>
      </c>
      <c r="F4712" s="226"/>
      <c r="G4712" s="226"/>
      <c r="H4712" s="226"/>
      <c r="I4712" s="229"/>
      <c r="J4712" s="260"/>
      <c r="K4712" s="252">
        <f t="shared" si="73"/>
        <v>1</v>
      </c>
      <c r="L4712" s="9" t="s">
        <v>34</v>
      </c>
    </row>
    <row r="4713" spans="2:12">
      <c r="B4713" s="268">
        <v>4701</v>
      </c>
      <c r="C4713" s="226"/>
      <c r="D4713" s="227">
        <f>_xlfn.XLOOKUP($C4713,サービス情報マスタcopy!$B:$B,サービス情報マスタcopy!$G:$G,0,0,1)</f>
        <v>0</v>
      </c>
      <c r="E4713" s="228" t="str">
        <f>CONCATENATE($C4713,"-",TEXT(_xlfn.MAXIFS($K$12:K4712,$C$12:C4712,$C4713)+1,"0000"))</f>
        <v>-0001</v>
      </c>
      <c r="F4713" s="226"/>
      <c r="G4713" s="226"/>
      <c r="H4713" s="226"/>
      <c r="I4713" s="229"/>
      <c r="J4713" s="260"/>
      <c r="K4713" s="252">
        <f t="shared" si="73"/>
        <v>1</v>
      </c>
      <c r="L4713" s="9" t="s">
        <v>34</v>
      </c>
    </row>
    <row r="4714" spans="2:12">
      <c r="B4714" s="268">
        <v>4702</v>
      </c>
      <c r="C4714" s="226"/>
      <c r="D4714" s="227">
        <f>_xlfn.XLOOKUP($C4714,サービス情報マスタcopy!$B:$B,サービス情報マスタcopy!$G:$G,0,0,1)</f>
        <v>0</v>
      </c>
      <c r="E4714" s="228" t="str">
        <f>CONCATENATE($C4714,"-",TEXT(_xlfn.MAXIFS($K$12:K4713,$C$12:C4713,$C4714)+1,"0000"))</f>
        <v>-0001</v>
      </c>
      <c r="F4714" s="226"/>
      <c r="G4714" s="226"/>
      <c r="H4714" s="226"/>
      <c r="I4714" s="229"/>
      <c r="J4714" s="260"/>
      <c r="K4714" s="252">
        <f t="shared" si="73"/>
        <v>1</v>
      </c>
      <c r="L4714" s="9" t="s">
        <v>34</v>
      </c>
    </row>
    <row r="4715" spans="2:12">
      <c r="B4715" s="268">
        <v>4703</v>
      </c>
      <c r="C4715" s="226"/>
      <c r="D4715" s="227">
        <f>_xlfn.XLOOKUP($C4715,サービス情報マスタcopy!$B:$B,サービス情報マスタcopy!$G:$G,0,0,1)</f>
        <v>0</v>
      </c>
      <c r="E4715" s="228" t="str">
        <f>CONCATENATE($C4715,"-",TEXT(_xlfn.MAXIFS($K$12:K4714,$C$12:C4714,$C4715)+1,"0000"))</f>
        <v>-0001</v>
      </c>
      <c r="F4715" s="226"/>
      <c r="G4715" s="226"/>
      <c r="H4715" s="226"/>
      <c r="I4715" s="229"/>
      <c r="J4715" s="260"/>
      <c r="K4715" s="252">
        <f t="shared" si="73"/>
        <v>1</v>
      </c>
      <c r="L4715" s="9" t="s">
        <v>34</v>
      </c>
    </row>
    <row r="4716" spans="2:12">
      <c r="B4716" s="268">
        <v>4704</v>
      </c>
      <c r="C4716" s="226"/>
      <c r="D4716" s="227">
        <f>_xlfn.XLOOKUP($C4716,サービス情報マスタcopy!$B:$B,サービス情報マスタcopy!$G:$G,0,0,1)</f>
        <v>0</v>
      </c>
      <c r="E4716" s="228" t="str">
        <f>CONCATENATE($C4716,"-",TEXT(_xlfn.MAXIFS($K$12:K4715,$C$12:C4715,$C4716)+1,"0000"))</f>
        <v>-0001</v>
      </c>
      <c r="F4716" s="226"/>
      <c r="G4716" s="226"/>
      <c r="H4716" s="226"/>
      <c r="I4716" s="229"/>
      <c r="J4716" s="260"/>
      <c r="K4716" s="252">
        <f t="shared" si="73"/>
        <v>1</v>
      </c>
      <c r="L4716" s="9" t="s">
        <v>34</v>
      </c>
    </row>
    <row r="4717" spans="2:12">
      <c r="B4717" s="268">
        <v>4705</v>
      </c>
      <c r="C4717" s="226"/>
      <c r="D4717" s="227">
        <f>_xlfn.XLOOKUP($C4717,サービス情報マスタcopy!$B:$B,サービス情報マスタcopy!$G:$G,0,0,1)</f>
        <v>0</v>
      </c>
      <c r="E4717" s="228" t="str">
        <f>CONCATENATE($C4717,"-",TEXT(_xlfn.MAXIFS($K$12:K4716,$C$12:C4716,$C4717)+1,"0000"))</f>
        <v>-0001</v>
      </c>
      <c r="F4717" s="226"/>
      <c r="G4717" s="226"/>
      <c r="H4717" s="226"/>
      <c r="I4717" s="229"/>
      <c r="J4717" s="260"/>
      <c r="K4717" s="252">
        <f t="shared" si="73"/>
        <v>1</v>
      </c>
      <c r="L4717" s="9" t="s">
        <v>34</v>
      </c>
    </row>
    <row r="4718" spans="2:12">
      <c r="B4718" s="268">
        <v>4706</v>
      </c>
      <c r="C4718" s="226"/>
      <c r="D4718" s="227">
        <f>_xlfn.XLOOKUP($C4718,サービス情報マスタcopy!$B:$B,サービス情報マスタcopy!$G:$G,0,0,1)</f>
        <v>0</v>
      </c>
      <c r="E4718" s="228" t="str">
        <f>CONCATENATE($C4718,"-",TEXT(_xlfn.MAXIFS($K$12:K4717,$C$12:C4717,$C4718)+1,"0000"))</f>
        <v>-0001</v>
      </c>
      <c r="F4718" s="226"/>
      <c r="G4718" s="226"/>
      <c r="H4718" s="226"/>
      <c r="I4718" s="229"/>
      <c r="J4718" s="260"/>
      <c r="K4718" s="252">
        <f t="shared" si="73"/>
        <v>1</v>
      </c>
      <c r="L4718" s="9" t="s">
        <v>34</v>
      </c>
    </row>
    <row r="4719" spans="2:12">
      <c r="B4719" s="268">
        <v>4707</v>
      </c>
      <c r="C4719" s="226"/>
      <c r="D4719" s="227">
        <f>_xlfn.XLOOKUP($C4719,サービス情報マスタcopy!$B:$B,サービス情報マスタcopy!$G:$G,0,0,1)</f>
        <v>0</v>
      </c>
      <c r="E4719" s="228" t="str">
        <f>CONCATENATE($C4719,"-",TEXT(_xlfn.MAXIFS($K$12:K4718,$C$12:C4718,$C4719)+1,"0000"))</f>
        <v>-0001</v>
      </c>
      <c r="F4719" s="226"/>
      <c r="G4719" s="226"/>
      <c r="H4719" s="226"/>
      <c r="I4719" s="229"/>
      <c r="J4719" s="260"/>
      <c r="K4719" s="252">
        <f t="shared" ref="K4719:K4782" si="74">VALUE(RIGHT($E4719,4))</f>
        <v>1</v>
      </c>
      <c r="L4719" s="9" t="s">
        <v>34</v>
      </c>
    </row>
    <row r="4720" spans="2:12">
      <c r="B4720" s="268">
        <v>4708</v>
      </c>
      <c r="C4720" s="226"/>
      <c r="D4720" s="227">
        <f>_xlfn.XLOOKUP($C4720,サービス情報マスタcopy!$B:$B,サービス情報マスタcopy!$G:$G,0,0,1)</f>
        <v>0</v>
      </c>
      <c r="E4720" s="228" t="str">
        <f>CONCATENATE($C4720,"-",TEXT(_xlfn.MAXIFS($K$12:K4719,$C$12:C4719,$C4720)+1,"0000"))</f>
        <v>-0001</v>
      </c>
      <c r="F4720" s="226"/>
      <c r="G4720" s="226"/>
      <c r="H4720" s="226"/>
      <c r="I4720" s="229"/>
      <c r="J4720" s="260"/>
      <c r="K4720" s="252">
        <f t="shared" si="74"/>
        <v>1</v>
      </c>
      <c r="L4720" s="9" t="s">
        <v>34</v>
      </c>
    </row>
    <row r="4721" spans="2:12">
      <c r="B4721" s="268">
        <v>4709</v>
      </c>
      <c r="C4721" s="226"/>
      <c r="D4721" s="227">
        <f>_xlfn.XLOOKUP($C4721,サービス情報マスタcopy!$B:$B,サービス情報マスタcopy!$G:$G,0,0,1)</f>
        <v>0</v>
      </c>
      <c r="E4721" s="228" t="str">
        <f>CONCATENATE($C4721,"-",TEXT(_xlfn.MAXIFS($K$12:K4720,$C$12:C4720,$C4721)+1,"0000"))</f>
        <v>-0001</v>
      </c>
      <c r="F4721" s="226"/>
      <c r="G4721" s="226"/>
      <c r="H4721" s="226"/>
      <c r="I4721" s="229"/>
      <c r="J4721" s="260"/>
      <c r="K4721" s="252">
        <f t="shared" si="74"/>
        <v>1</v>
      </c>
      <c r="L4721" s="9" t="s">
        <v>34</v>
      </c>
    </row>
    <row r="4722" spans="2:12">
      <c r="B4722" s="268">
        <v>4710</v>
      </c>
      <c r="C4722" s="226"/>
      <c r="D4722" s="227">
        <f>_xlfn.XLOOKUP($C4722,サービス情報マスタcopy!$B:$B,サービス情報マスタcopy!$G:$G,0,0,1)</f>
        <v>0</v>
      </c>
      <c r="E4722" s="228" t="str">
        <f>CONCATENATE($C4722,"-",TEXT(_xlfn.MAXIFS($K$12:K4721,$C$12:C4721,$C4722)+1,"0000"))</f>
        <v>-0001</v>
      </c>
      <c r="F4722" s="226"/>
      <c r="G4722" s="226"/>
      <c r="H4722" s="226"/>
      <c r="I4722" s="229"/>
      <c r="J4722" s="260"/>
      <c r="K4722" s="252">
        <f t="shared" si="74"/>
        <v>1</v>
      </c>
      <c r="L4722" s="9" t="s">
        <v>34</v>
      </c>
    </row>
    <row r="4723" spans="2:12">
      <c r="B4723" s="268">
        <v>4711</v>
      </c>
      <c r="C4723" s="226"/>
      <c r="D4723" s="227">
        <f>_xlfn.XLOOKUP($C4723,サービス情報マスタcopy!$B:$B,サービス情報マスタcopy!$G:$G,0,0,1)</f>
        <v>0</v>
      </c>
      <c r="E4723" s="228" t="str">
        <f>CONCATENATE($C4723,"-",TEXT(_xlfn.MAXIFS($K$12:K4722,$C$12:C4722,$C4723)+1,"0000"))</f>
        <v>-0001</v>
      </c>
      <c r="F4723" s="226"/>
      <c r="G4723" s="226"/>
      <c r="H4723" s="226"/>
      <c r="I4723" s="229"/>
      <c r="J4723" s="260"/>
      <c r="K4723" s="252">
        <f t="shared" si="74"/>
        <v>1</v>
      </c>
      <c r="L4723" s="9" t="s">
        <v>34</v>
      </c>
    </row>
    <row r="4724" spans="2:12">
      <c r="B4724" s="268">
        <v>4712</v>
      </c>
      <c r="C4724" s="226"/>
      <c r="D4724" s="227">
        <f>_xlfn.XLOOKUP($C4724,サービス情報マスタcopy!$B:$B,サービス情報マスタcopy!$G:$G,0,0,1)</f>
        <v>0</v>
      </c>
      <c r="E4724" s="228" t="str">
        <f>CONCATENATE($C4724,"-",TEXT(_xlfn.MAXIFS($K$12:K4723,$C$12:C4723,$C4724)+1,"0000"))</f>
        <v>-0001</v>
      </c>
      <c r="F4724" s="226"/>
      <c r="G4724" s="226"/>
      <c r="H4724" s="226"/>
      <c r="I4724" s="229"/>
      <c r="J4724" s="260"/>
      <c r="K4724" s="252">
        <f t="shared" si="74"/>
        <v>1</v>
      </c>
      <c r="L4724" s="9" t="s">
        <v>34</v>
      </c>
    </row>
    <row r="4725" spans="2:12">
      <c r="B4725" s="268">
        <v>4713</v>
      </c>
      <c r="C4725" s="226"/>
      <c r="D4725" s="227">
        <f>_xlfn.XLOOKUP($C4725,サービス情報マスタcopy!$B:$B,サービス情報マスタcopy!$G:$G,0,0,1)</f>
        <v>0</v>
      </c>
      <c r="E4725" s="228" t="str">
        <f>CONCATENATE($C4725,"-",TEXT(_xlfn.MAXIFS($K$12:K4724,$C$12:C4724,$C4725)+1,"0000"))</f>
        <v>-0001</v>
      </c>
      <c r="F4725" s="226"/>
      <c r="G4725" s="226"/>
      <c r="H4725" s="226"/>
      <c r="I4725" s="229"/>
      <c r="J4725" s="260"/>
      <c r="K4725" s="252">
        <f t="shared" si="74"/>
        <v>1</v>
      </c>
      <c r="L4725" s="9" t="s">
        <v>34</v>
      </c>
    </row>
    <row r="4726" spans="2:12">
      <c r="B4726" s="268">
        <v>4714</v>
      </c>
      <c r="C4726" s="226"/>
      <c r="D4726" s="227">
        <f>_xlfn.XLOOKUP($C4726,サービス情報マスタcopy!$B:$B,サービス情報マスタcopy!$G:$G,0,0,1)</f>
        <v>0</v>
      </c>
      <c r="E4726" s="228" t="str">
        <f>CONCATENATE($C4726,"-",TEXT(_xlfn.MAXIFS($K$12:K4725,$C$12:C4725,$C4726)+1,"0000"))</f>
        <v>-0001</v>
      </c>
      <c r="F4726" s="226"/>
      <c r="G4726" s="226"/>
      <c r="H4726" s="226"/>
      <c r="I4726" s="229"/>
      <c r="J4726" s="260"/>
      <c r="K4726" s="252">
        <f t="shared" si="74"/>
        <v>1</v>
      </c>
      <c r="L4726" s="9" t="s">
        <v>34</v>
      </c>
    </row>
    <row r="4727" spans="2:12">
      <c r="B4727" s="268">
        <v>4715</v>
      </c>
      <c r="C4727" s="226"/>
      <c r="D4727" s="227">
        <f>_xlfn.XLOOKUP($C4727,サービス情報マスタcopy!$B:$B,サービス情報マスタcopy!$G:$G,0,0,1)</f>
        <v>0</v>
      </c>
      <c r="E4727" s="228" t="str">
        <f>CONCATENATE($C4727,"-",TEXT(_xlfn.MAXIFS($K$12:K4726,$C$12:C4726,$C4727)+1,"0000"))</f>
        <v>-0001</v>
      </c>
      <c r="F4727" s="226"/>
      <c r="G4727" s="226"/>
      <c r="H4727" s="226"/>
      <c r="I4727" s="229"/>
      <c r="J4727" s="260"/>
      <c r="K4727" s="252">
        <f t="shared" si="74"/>
        <v>1</v>
      </c>
      <c r="L4727" s="9" t="s">
        <v>34</v>
      </c>
    </row>
    <row r="4728" spans="2:12">
      <c r="B4728" s="268">
        <v>4716</v>
      </c>
      <c r="C4728" s="226"/>
      <c r="D4728" s="227">
        <f>_xlfn.XLOOKUP($C4728,サービス情報マスタcopy!$B:$B,サービス情報マスタcopy!$G:$G,0,0,1)</f>
        <v>0</v>
      </c>
      <c r="E4728" s="228" t="str">
        <f>CONCATENATE($C4728,"-",TEXT(_xlfn.MAXIFS($K$12:K4727,$C$12:C4727,$C4728)+1,"0000"))</f>
        <v>-0001</v>
      </c>
      <c r="F4728" s="226"/>
      <c r="G4728" s="226"/>
      <c r="H4728" s="226"/>
      <c r="I4728" s="229"/>
      <c r="J4728" s="260"/>
      <c r="K4728" s="252">
        <f t="shared" si="74"/>
        <v>1</v>
      </c>
      <c r="L4728" s="9" t="s">
        <v>34</v>
      </c>
    </row>
    <row r="4729" spans="2:12">
      <c r="B4729" s="268">
        <v>4717</v>
      </c>
      <c r="C4729" s="226"/>
      <c r="D4729" s="227">
        <f>_xlfn.XLOOKUP($C4729,サービス情報マスタcopy!$B:$B,サービス情報マスタcopy!$G:$G,0,0,1)</f>
        <v>0</v>
      </c>
      <c r="E4729" s="228" t="str">
        <f>CONCATENATE($C4729,"-",TEXT(_xlfn.MAXIFS($K$12:K4728,$C$12:C4728,$C4729)+1,"0000"))</f>
        <v>-0001</v>
      </c>
      <c r="F4729" s="226"/>
      <c r="G4729" s="226"/>
      <c r="H4729" s="226"/>
      <c r="I4729" s="229"/>
      <c r="J4729" s="260"/>
      <c r="K4729" s="252">
        <f t="shared" si="74"/>
        <v>1</v>
      </c>
      <c r="L4729" s="9" t="s">
        <v>34</v>
      </c>
    </row>
    <row r="4730" spans="2:12">
      <c r="B4730" s="268">
        <v>4718</v>
      </c>
      <c r="C4730" s="226"/>
      <c r="D4730" s="227">
        <f>_xlfn.XLOOKUP($C4730,サービス情報マスタcopy!$B:$B,サービス情報マスタcopy!$G:$G,0,0,1)</f>
        <v>0</v>
      </c>
      <c r="E4730" s="228" t="str">
        <f>CONCATENATE($C4730,"-",TEXT(_xlfn.MAXIFS($K$12:K4729,$C$12:C4729,$C4730)+1,"0000"))</f>
        <v>-0001</v>
      </c>
      <c r="F4730" s="226"/>
      <c r="G4730" s="226"/>
      <c r="H4730" s="226"/>
      <c r="I4730" s="229"/>
      <c r="J4730" s="260"/>
      <c r="K4730" s="252">
        <f t="shared" si="74"/>
        <v>1</v>
      </c>
      <c r="L4730" s="9" t="s">
        <v>34</v>
      </c>
    </row>
    <row r="4731" spans="2:12">
      <c r="B4731" s="268">
        <v>4719</v>
      </c>
      <c r="C4731" s="226"/>
      <c r="D4731" s="227">
        <f>_xlfn.XLOOKUP($C4731,サービス情報マスタcopy!$B:$B,サービス情報マスタcopy!$G:$G,0,0,1)</f>
        <v>0</v>
      </c>
      <c r="E4731" s="228" t="str">
        <f>CONCATENATE($C4731,"-",TEXT(_xlfn.MAXIFS($K$12:K4730,$C$12:C4730,$C4731)+1,"0000"))</f>
        <v>-0001</v>
      </c>
      <c r="F4731" s="226"/>
      <c r="G4731" s="226"/>
      <c r="H4731" s="226"/>
      <c r="I4731" s="229"/>
      <c r="J4731" s="260"/>
      <c r="K4731" s="252">
        <f t="shared" si="74"/>
        <v>1</v>
      </c>
      <c r="L4731" s="9" t="s">
        <v>34</v>
      </c>
    </row>
    <row r="4732" spans="2:12">
      <c r="B4732" s="268">
        <v>4720</v>
      </c>
      <c r="C4732" s="226"/>
      <c r="D4732" s="227">
        <f>_xlfn.XLOOKUP($C4732,サービス情報マスタcopy!$B:$B,サービス情報マスタcopy!$G:$G,0,0,1)</f>
        <v>0</v>
      </c>
      <c r="E4732" s="228" t="str">
        <f>CONCATENATE($C4732,"-",TEXT(_xlfn.MAXIFS($K$12:K4731,$C$12:C4731,$C4732)+1,"0000"))</f>
        <v>-0001</v>
      </c>
      <c r="F4732" s="226"/>
      <c r="G4732" s="226"/>
      <c r="H4732" s="226"/>
      <c r="I4732" s="229"/>
      <c r="J4732" s="260"/>
      <c r="K4732" s="252">
        <f t="shared" si="74"/>
        <v>1</v>
      </c>
      <c r="L4732" s="9" t="s">
        <v>34</v>
      </c>
    </row>
    <row r="4733" spans="2:12">
      <c r="B4733" s="268">
        <v>4721</v>
      </c>
      <c r="C4733" s="226"/>
      <c r="D4733" s="227">
        <f>_xlfn.XLOOKUP($C4733,サービス情報マスタcopy!$B:$B,サービス情報マスタcopy!$G:$G,0,0,1)</f>
        <v>0</v>
      </c>
      <c r="E4733" s="228" t="str">
        <f>CONCATENATE($C4733,"-",TEXT(_xlfn.MAXIFS($K$12:K4732,$C$12:C4732,$C4733)+1,"0000"))</f>
        <v>-0001</v>
      </c>
      <c r="F4733" s="226"/>
      <c r="G4733" s="226"/>
      <c r="H4733" s="226"/>
      <c r="I4733" s="229"/>
      <c r="J4733" s="260"/>
      <c r="K4733" s="252">
        <f t="shared" si="74"/>
        <v>1</v>
      </c>
      <c r="L4733" s="9" t="s">
        <v>34</v>
      </c>
    </row>
    <row r="4734" spans="2:12">
      <c r="B4734" s="268">
        <v>4722</v>
      </c>
      <c r="C4734" s="226"/>
      <c r="D4734" s="227">
        <f>_xlfn.XLOOKUP($C4734,サービス情報マスタcopy!$B:$B,サービス情報マスタcopy!$G:$G,0,0,1)</f>
        <v>0</v>
      </c>
      <c r="E4734" s="228" t="str">
        <f>CONCATENATE($C4734,"-",TEXT(_xlfn.MAXIFS($K$12:K4733,$C$12:C4733,$C4734)+1,"0000"))</f>
        <v>-0001</v>
      </c>
      <c r="F4734" s="226"/>
      <c r="G4734" s="226"/>
      <c r="H4734" s="226"/>
      <c r="I4734" s="229"/>
      <c r="J4734" s="260"/>
      <c r="K4734" s="252">
        <f t="shared" si="74"/>
        <v>1</v>
      </c>
      <c r="L4734" s="9" t="s">
        <v>34</v>
      </c>
    </row>
    <row r="4735" spans="2:12">
      <c r="B4735" s="268">
        <v>4723</v>
      </c>
      <c r="C4735" s="226"/>
      <c r="D4735" s="227">
        <f>_xlfn.XLOOKUP($C4735,サービス情報マスタcopy!$B:$B,サービス情報マスタcopy!$G:$G,0,0,1)</f>
        <v>0</v>
      </c>
      <c r="E4735" s="228" t="str">
        <f>CONCATENATE($C4735,"-",TEXT(_xlfn.MAXIFS($K$12:K4734,$C$12:C4734,$C4735)+1,"0000"))</f>
        <v>-0001</v>
      </c>
      <c r="F4735" s="226"/>
      <c r="G4735" s="226"/>
      <c r="H4735" s="226"/>
      <c r="I4735" s="229"/>
      <c r="J4735" s="260"/>
      <c r="K4735" s="252">
        <f t="shared" si="74"/>
        <v>1</v>
      </c>
      <c r="L4735" s="9" t="s">
        <v>34</v>
      </c>
    </row>
    <row r="4736" spans="2:12">
      <c r="B4736" s="268">
        <v>4724</v>
      </c>
      <c r="C4736" s="226"/>
      <c r="D4736" s="227">
        <f>_xlfn.XLOOKUP($C4736,サービス情報マスタcopy!$B:$B,サービス情報マスタcopy!$G:$G,0,0,1)</f>
        <v>0</v>
      </c>
      <c r="E4736" s="228" t="str">
        <f>CONCATENATE($C4736,"-",TEXT(_xlfn.MAXIFS($K$12:K4735,$C$12:C4735,$C4736)+1,"0000"))</f>
        <v>-0001</v>
      </c>
      <c r="F4736" s="226"/>
      <c r="G4736" s="226"/>
      <c r="H4736" s="226"/>
      <c r="I4736" s="229"/>
      <c r="J4736" s="260"/>
      <c r="K4736" s="252">
        <f t="shared" si="74"/>
        <v>1</v>
      </c>
      <c r="L4736" s="9" t="s">
        <v>34</v>
      </c>
    </row>
    <row r="4737" spans="2:12">
      <c r="B4737" s="268">
        <v>4725</v>
      </c>
      <c r="C4737" s="226"/>
      <c r="D4737" s="227">
        <f>_xlfn.XLOOKUP($C4737,サービス情報マスタcopy!$B:$B,サービス情報マスタcopy!$G:$G,0,0,1)</f>
        <v>0</v>
      </c>
      <c r="E4737" s="228" t="str">
        <f>CONCATENATE($C4737,"-",TEXT(_xlfn.MAXIFS($K$12:K4736,$C$12:C4736,$C4737)+1,"0000"))</f>
        <v>-0001</v>
      </c>
      <c r="F4737" s="226"/>
      <c r="G4737" s="226"/>
      <c r="H4737" s="226"/>
      <c r="I4737" s="229"/>
      <c r="J4737" s="260"/>
      <c r="K4737" s="252">
        <f t="shared" si="74"/>
        <v>1</v>
      </c>
      <c r="L4737" s="9" t="s">
        <v>34</v>
      </c>
    </row>
    <row r="4738" spans="2:12">
      <c r="B4738" s="268">
        <v>4726</v>
      </c>
      <c r="C4738" s="226"/>
      <c r="D4738" s="227">
        <f>_xlfn.XLOOKUP($C4738,サービス情報マスタcopy!$B:$B,サービス情報マスタcopy!$G:$G,0,0,1)</f>
        <v>0</v>
      </c>
      <c r="E4738" s="228" t="str">
        <f>CONCATENATE($C4738,"-",TEXT(_xlfn.MAXIFS($K$12:K4737,$C$12:C4737,$C4738)+1,"0000"))</f>
        <v>-0001</v>
      </c>
      <c r="F4738" s="226"/>
      <c r="G4738" s="226"/>
      <c r="H4738" s="226"/>
      <c r="I4738" s="229"/>
      <c r="J4738" s="260"/>
      <c r="K4738" s="252">
        <f t="shared" si="74"/>
        <v>1</v>
      </c>
      <c r="L4738" s="9" t="s">
        <v>34</v>
      </c>
    </row>
    <row r="4739" spans="2:12">
      <c r="B4739" s="268">
        <v>4727</v>
      </c>
      <c r="C4739" s="226"/>
      <c r="D4739" s="227">
        <f>_xlfn.XLOOKUP($C4739,サービス情報マスタcopy!$B:$B,サービス情報マスタcopy!$G:$G,0,0,1)</f>
        <v>0</v>
      </c>
      <c r="E4739" s="228" t="str">
        <f>CONCATENATE($C4739,"-",TEXT(_xlfn.MAXIFS($K$12:K4738,$C$12:C4738,$C4739)+1,"0000"))</f>
        <v>-0001</v>
      </c>
      <c r="F4739" s="226"/>
      <c r="G4739" s="226"/>
      <c r="H4739" s="226"/>
      <c r="I4739" s="229"/>
      <c r="J4739" s="260"/>
      <c r="K4739" s="252">
        <f t="shared" si="74"/>
        <v>1</v>
      </c>
      <c r="L4739" s="9" t="s">
        <v>34</v>
      </c>
    </row>
    <row r="4740" spans="2:12">
      <c r="B4740" s="268">
        <v>4728</v>
      </c>
      <c r="C4740" s="226"/>
      <c r="D4740" s="227">
        <f>_xlfn.XLOOKUP($C4740,サービス情報マスタcopy!$B:$B,サービス情報マスタcopy!$G:$G,0,0,1)</f>
        <v>0</v>
      </c>
      <c r="E4740" s="228" t="str">
        <f>CONCATENATE($C4740,"-",TEXT(_xlfn.MAXIFS($K$12:K4739,$C$12:C4739,$C4740)+1,"0000"))</f>
        <v>-0001</v>
      </c>
      <c r="F4740" s="226"/>
      <c r="G4740" s="226"/>
      <c r="H4740" s="226"/>
      <c r="I4740" s="229"/>
      <c r="J4740" s="260"/>
      <c r="K4740" s="252">
        <f t="shared" si="74"/>
        <v>1</v>
      </c>
      <c r="L4740" s="9" t="s">
        <v>34</v>
      </c>
    </row>
    <row r="4741" spans="2:12">
      <c r="B4741" s="268">
        <v>4729</v>
      </c>
      <c r="C4741" s="226"/>
      <c r="D4741" s="227">
        <f>_xlfn.XLOOKUP($C4741,サービス情報マスタcopy!$B:$B,サービス情報マスタcopy!$G:$G,0,0,1)</f>
        <v>0</v>
      </c>
      <c r="E4741" s="228" t="str">
        <f>CONCATENATE($C4741,"-",TEXT(_xlfn.MAXIFS($K$12:K4740,$C$12:C4740,$C4741)+1,"0000"))</f>
        <v>-0001</v>
      </c>
      <c r="F4741" s="226"/>
      <c r="G4741" s="226"/>
      <c r="H4741" s="226"/>
      <c r="I4741" s="229"/>
      <c r="J4741" s="260"/>
      <c r="K4741" s="252">
        <f t="shared" si="74"/>
        <v>1</v>
      </c>
      <c r="L4741" s="9" t="s">
        <v>34</v>
      </c>
    </row>
    <row r="4742" spans="2:12">
      <c r="B4742" s="268">
        <v>4730</v>
      </c>
      <c r="C4742" s="226"/>
      <c r="D4742" s="227">
        <f>_xlfn.XLOOKUP($C4742,サービス情報マスタcopy!$B:$B,サービス情報マスタcopy!$G:$G,0,0,1)</f>
        <v>0</v>
      </c>
      <c r="E4742" s="228" t="str">
        <f>CONCATENATE($C4742,"-",TEXT(_xlfn.MAXIFS($K$12:K4741,$C$12:C4741,$C4742)+1,"0000"))</f>
        <v>-0001</v>
      </c>
      <c r="F4742" s="226"/>
      <c r="G4742" s="226"/>
      <c r="H4742" s="226"/>
      <c r="I4742" s="229"/>
      <c r="J4742" s="260"/>
      <c r="K4742" s="252">
        <f t="shared" si="74"/>
        <v>1</v>
      </c>
      <c r="L4742" s="9" t="s">
        <v>34</v>
      </c>
    </row>
    <row r="4743" spans="2:12">
      <c r="B4743" s="268">
        <v>4731</v>
      </c>
      <c r="C4743" s="226"/>
      <c r="D4743" s="227">
        <f>_xlfn.XLOOKUP($C4743,サービス情報マスタcopy!$B:$B,サービス情報マスタcopy!$G:$G,0,0,1)</f>
        <v>0</v>
      </c>
      <c r="E4743" s="228" t="str">
        <f>CONCATENATE($C4743,"-",TEXT(_xlfn.MAXIFS($K$12:K4742,$C$12:C4742,$C4743)+1,"0000"))</f>
        <v>-0001</v>
      </c>
      <c r="F4743" s="226"/>
      <c r="G4743" s="226"/>
      <c r="H4743" s="226"/>
      <c r="I4743" s="229"/>
      <c r="J4743" s="260"/>
      <c r="K4743" s="252">
        <f t="shared" si="74"/>
        <v>1</v>
      </c>
      <c r="L4743" s="9" t="s">
        <v>34</v>
      </c>
    </row>
    <row r="4744" spans="2:12">
      <c r="B4744" s="268">
        <v>4732</v>
      </c>
      <c r="C4744" s="226"/>
      <c r="D4744" s="227">
        <f>_xlfn.XLOOKUP($C4744,サービス情報マスタcopy!$B:$B,サービス情報マスタcopy!$G:$G,0,0,1)</f>
        <v>0</v>
      </c>
      <c r="E4744" s="228" t="str">
        <f>CONCATENATE($C4744,"-",TEXT(_xlfn.MAXIFS($K$12:K4743,$C$12:C4743,$C4744)+1,"0000"))</f>
        <v>-0001</v>
      </c>
      <c r="F4744" s="226"/>
      <c r="G4744" s="226"/>
      <c r="H4744" s="226"/>
      <c r="I4744" s="229"/>
      <c r="J4744" s="260"/>
      <c r="K4744" s="252">
        <f t="shared" si="74"/>
        <v>1</v>
      </c>
      <c r="L4744" s="9" t="s">
        <v>34</v>
      </c>
    </row>
    <row r="4745" spans="2:12">
      <c r="B4745" s="268">
        <v>4733</v>
      </c>
      <c r="C4745" s="226"/>
      <c r="D4745" s="227">
        <f>_xlfn.XLOOKUP($C4745,サービス情報マスタcopy!$B:$B,サービス情報マスタcopy!$G:$G,0,0,1)</f>
        <v>0</v>
      </c>
      <c r="E4745" s="228" t="str">
        <f>CONCATENATE($C4745,"-",TEXT(_xlfn.MAXIFS($K$12:K4744,$C$12:C4744,$C4745)+1,"0000"))</f>
        <v>-0001</v>
      </c>
      <c r="F4745" s="226"/>
      <c r="G4745" s="226"/>
      <c r="H4745" s="226"/>
      <c r="I4745" s="229"/>
      <c r="J4745" s="260"/>
      <c r="K4745" s="252">
        <f t="shared" si="74"/>
        <v>1</v>
      </c>
      <c r="L4745" s="9" t="s">
        <v>34</v>
      </c>
    </row>
    <row r="4746" spans="2:12">
      <c r="B4746" s="268">
        <v>4734</v>
      </c>
      <c r="C4746" s="226"/>
      <c r="D4746" s="227">
        <f>_xlfn.XLOOKUP($C4746,サービス情報マスタcopy!$B:$B,サービス情報マスタcopy!$G:$G,0,0,1)</f>
        <v>0</v>
      </c>
      <c r="E4746" s="228" t="str">
        <f>CONCATENATE($C4746,"-",TEXT(_xlfn.MAXIFS($K$12:K4745,$C$12:C4745,$C4746)+1,"0000"))</f>
        <v>-0001</v>
      </c>
      <c r="F4746" s="226"/>
      <c r="G4746" s="226"/>
      <c r="H4746" s="226"/>
      <c r="I4746" s="229"/>
      <c r="J4746" s="260"/>
      <c r="K4746" s="252">
        <f t="shared" si="74"/>
        <v>1</v>
      </c>
      <c r="L4746" s="9" t="s">
        <v>34</v>
      </c>
    </row>
    <row r="4747" spans="2:12">
      <c r="B4747" s="268">
        <v>4735</v>
      </c>
      <c r="C4747" s="226"/>
      <c r="D4747" s="227">
        <f>_xlfn.XLOOKUP($C4747,サービス情報マスタcopy!$B:$B,サービス情報マスタcopy!$G:$G,0,0,1)</f>
        <v>0</v>
      </c>
      <c r="E4747" s="228" t="str">
        <f>CONCATENATE($C4747,"-",TEXT(_xlfn.MAXIFS($K$12:K4746,$C$12:C4746,$C4747)+1,"0000"))</f>
        <v>-0001</v>
      </c>
      <c r="F4747" s="226"/>
      <c r="G4747" s="226"/>
      <c r="H4747" s="226"/>
      <c r="I4747" s="229"/>
      <c r="J4747" s="260"/>
      <c r="K4747" s="252">
        <f t="shared" si="74"/>
        <v>1</v>
      </c>
      <c r="L4747" s="9" t="s">
        <v>34</v>
      </c>
    </row>
    <row r="4748" spans="2:12">
      <c r="B4748" s="268">
        <v>4736</v>
      </c>
      <c r="C4748" s="226"/>
      <c r="D4748" s="227">
        <f>_xlfn.XLOOKUP($C4748,サービス情報マスタcopy!$B:$B,サービス情報マスタcopy!$G:$G,0,0,1)</f>
        <v>0</v>
      </c>
      <c r="E4748" s="228" t="str">
        <f>CONCATENATE($C4748,"-",TEXT(_xlfn.MAXIFS($K$12:K4747,$C$12:C4747,$C4748)+1,"0000"))</f>
        <v>-0001</v>
      </c>
      <c r="F4748" s="226"/>
      <c r="G4748" s="226"/>
      <c r="H4748" s="226"/>
      <c r="I4748" s="229"/>
      <c r="J4748" s="260"/>
      <c r="K4748" s="252">
        <f t="shared" si="74"/>
        <v>1</v>
      </c>
      <c r="L4748" s="9" t="s">
        <v>34</v>
      </c>
    </row>
    <row r="4749" spans="2:12">
      <c r="B4749" s="268">
        <v>4737</v>
      </c>
      <c r="C4749" s="226"/>
      <c r="D4749" s="227">
        <f>_xlfn.XLOOKUP($C4749,サービス情報マスタcopy!$B:$B,サービス情報マスタcopy!$G:$G,0,0,1)</f>
        <v>0</v>
      </c>
      <c r="E4749" s="228" t="str">
        <f>CONCATENATE($C4749,"-",TEXT(_xlfn.MAXIFS($K$12:K4748,$C$12:C4748,$C4749)+1,"0000"))</f>
        <v>-0001</v>
      </c>
      <c r="F4749" s="226"/>
      <c r="G4749" s="226"/>
      <c r="H4749" s="226"/>
      <c r="I4749" s="229"/>
      <c r="J4749" s="260"/>
      <c r="K4749" s="252">
        <f t="shared" si="74"/>
        <v>1</v>
      </c>
      <c r="L4749" s="9" t="s">
        <v>34</v>
      </c>
    </row>
    <row r="4750" spans="2:12">
      <c r="B4750" s="268">
        <v>4738</v>
      </c>
      <c r="C4750" s="226"/>
      <c r="D4750" s="227">
        <f>_xlfn.XLOOKUP($C4750,サービス情報マスタcopy!$B:$B,サービス情報マスタcopy!$G:$G,0,0,1)</f>
        <v>0</v>
      </c>
      <c r="E4750" s="228" t="str">
        <f>CONCATENATE($C4750,"-",TEXT(_xlfn.MAXIFS($K$12:K4749,$C$12:C4749,$C4750)+1,"0000"))</f>
        <v>-0001</v>
      </c>
      <c r="F4750" s="226"/>
      <c r="G4750" s="226"/>
      <c r="H4750" s="226"/>
      <c r="I4750" s="229"/>
      <c r="J4750" s="260"/>
      <c r="K4750" s="252">
        <f t="shared" si="74"/>
        <v>1</v>
      </c>
      <c r="L4750" s="9" t="s">
        <v>34</v>
      </c>
    </row>
    <row r="4751" spans="2:12">
      <c r="B4751" s="268">
        <v>4739</v>
      </c>
      <c r="C4751" s="226"/>
      <c r="D4751" s="227">
        <f>_xlfn.XLOOKUP($C4751,サービス情報マスタcopy!$B:$B,サービス情報マスタcopy!$G:$G,0,0,1)</f>
        <v>0</v>
      </c>
      <c r="E4751" s="228" t="str">
        <f>CONCATENATE($C4751,"-",TEXT(_xlfn.MAXIFS($K$12:K4750,$C$12:C4750,$C4751)+1,"0000"))</f>
        <v>-0001</v>
      </c>
      <c r="F4751" s="226"/>
      <c r="G4751" s="226"/>
      <c r="H4751" s="226"/>
      <c r="I4751" s="229"/>
      <c r="J4751" s="260"/>
      <c r="K4751" s="252">
        <f t="shared" si="74"/>
        <v>1</v>
      </c>
      <c r="L4751" s="9" t="s">
        <v>34</v>
      </c>
    </row>
    <row r="4752" spans="2:12">
      <c r="B4752" s="268">
        <v>4740</v>
      </c>
      <c r="C4752" s="226"/>
      <c r="D4752" s="227">
        <f>_xlfn.XLOOKUP($C4752,サービス情報マスタcopy!$B:$B,サービス情報マスタcopy!$G:$G,0,0,1)</f>
        <v>0</v>
      </c>
      <c r="E4752" s="228" t="str">
        <f>CONCATENATE($C4752,"-",TEXT(_xlfn.MAXIFS($K$12:K4751,$C$12:C4751,$C4752)+1,"0000"))</f>
        <v>-0001</v>
      </c>
      <c r="F4752" s="226"/>
      <c r="G4752" s="226"/>
      <c r="H4752" s="226"/>
      <c r="I4752" s="229"/>
      <c r="J4752" s="260"/>
      <c r="K4752" s="252">
        <f t="shared" si="74"/>
        <v>1</v>
      </c>
      <c r="L4752" s="9" t="s">
        <v>34</v>
      </c>
    </row>
    <row r="4753" spans="2:12">
      <c r="B4753" s="268">
        <v>4741</v>
      </c>
      <c r="C4753" s="226"/>
      <c r="D4753" s="227">
        <f>_xlfn.XLOOKUP($C4753,サービス情報マスタcopy!$B:$B,サービス情報マスタcopy!$G:$G,0,0,1)</f>
        <v>0</v>
      </c>
      <c r="E4753" s="228" t="str">
        <f>CONCATENATE($C4753,"-",TEXT(_xlfn.MAXIFS($K$12:K4752,$C$12:C4752,$C4753)+1,"0000"))</f>
        <v>-0001</v>
      </c>
      <c r="F4753" s="226"/>
      <c r="G4753" s="226"/>
      <c r="H4753" s="226"/>
      <c r="I4753" s="229"/>
      <c r="J4753" s="260"/>
      <c r="K4753" s="252">
        <f t="shared" si="74"/>
        <v>1</v>
      </c>
      <c r="L4753" s="9" t="s">
        <v>34</v>
      </c>
    </row>
    <row r="4754" spans="2:12">
      <c r="B4754" s="268">
        <v>4742</v>
      </c>
      <c r="C4754" s="226"/>
      <c r="D4754" s="227">
        <f>_xlfn.XLOOKUP($C4754,サービス情報マスタcopy!$B:$B,サービス情報マスタcopy!$G:$G,0,0,1)</f>
        <v>0</v>
      </c>
      <c r="E4754" s="228" t="str">
        <f>CONCATENATE($C4754,"-",TEXT(_xlfn.MAXIFS($K$12:K4753,$C$12:C4753,$C4754)+1,"0000"))</f>
        <v>-0001</v>
      </c>
      <c r="F4754" s="226"/>
      <c r="G4754" s="226"/>
      <c r="H4754" s="226"/>
      <c r="I4754" s="229"/>
      <c r="J4754" s="260"/>
      <c r="K4754" s="252">
        <f t="shared" si="74"/>
        <v>1</v>
      </c>
      <c r="L4754" s="9" t="s">
        <v>34</v>
      </c>
    </row>
    <row r="4755" spans="2:12">
      <c r="B4755" s="268">
        <v>4743</v>
      </c>
      <c r="C4755" s="226"/>
      <c r="D4755" s="227">
        <f>_xlfn.XLOOKUP($C4755,サービス情報マスタcopy!$B:$B,サービス情報マスタcopy!$G:$G,0,0,1)</f>
        <v>0</v>
      </c>
      <c r="E4755" s="228" t="str">
        <f>CONCATENATE($C4755,"-",TEXT(_xlfn.MAXIFS($K$12:K4754,$C$12:C4754,$C4755)+1,"0000"))</f>
        <v>-0001</v>
      </c>
      <c r="F4755" s="226"/>
      <c r="G4755" s="226"/>
      <c r="H4755" s="226"/>
      <c r="I4755" s="229"/>
      <c r="J4755" s="260"/>
      <c r="K4755" s="252">
        <f t="shared" si="74"/>
        <v>1</v>
      </c>
      <c r="L4755" s="9" t="s">
        <v>34</v>
      </c>
    </row>
    <row r="4756" spans="2:12">
      <c r="B4756" s="268">
        <v>4744</v>
      </c>
      <c r="C4756" s="226"/>
      <c r="D4756" s="227">
        <f>_xlfn.XLOOKUP($C4756,サービス情報マスタcopy!$B:$B,サービス情報マスタcopy!$G:$G,0,0,1)</f>
        <v>0</v>
      </c>
      <c r="E4756" s="228" t="str">
        <f>CONCATENATE($C4756,"-",TEXT(_xlfn.MAXIFS($K$12:K4755,$C$12:C4755,$C4756)+1,"0000"))</f>
        <v>-0001</v>
      </c>
      <c r="F4756" s="226"/>
      <c r="G4756" s="226"/>
      <c r="H4756" s="226"/>
      <c r="I4756" s="229"/>
      <c r="J4756" s="260"/>
      <c r="K4756" s="252">
        <f t="shared" si="74"/>
        <v>1</v>
      </c>
      <c r="L4756" s="9" t="s">
        <v>34</v>
      </c>
    </row>
    <row r="4757" spans="2:12">
      <c r="B4757" s="268">
        <v>4745</v>
      </c>
      <c r="C4757" s="226"/>
      <c r="D4757" s="227">
        <f>_xlfn.XLOOKUP($C4757,サービス情報マスタcopy!$B:$B,サービス情報マスタcopy!$G:$G,0,0,1)</f>
        <v>0</v>
      </c>
      <c r="E4757" s="228" t="str">
        <f>CONCATENATE($C4757,"-",TEXT(_xlfn.MAXIFS($K$12:K4756,$C$12:C4756,$C4757)+1,"0000"))</f>
        <v>-0001</v>
      </c>
      <c r="F4757" s="226"/>
      <c r="G4757" s="226"/>
      <c r="H4757" s="226"/>
      <c r="I4757" s="229"/>
      <c r="J4757" s="260"/>
      <c r="K4757" s="252">
        <f t="shared" si="74"/>
        <v>1</v>
      </c>
      <c r="L4757" s="9" t="s">
        <v>34</v>
      </c>
    </row>
    <row r="4758" spans="2:12">
      <c r="B4758" s="268">
        <v>4746</v>
      </c>
      <c r="C4758" s="226"/>
      <c r="D4758" s="227">
        <f>_xlfn.XLOOKUP($C4758,サービス情報マスタcopy!$B:$B,サービス情報マスタcopy!$G:$G,0,0,1)</f>
        <v>0</v>
      </c>
      <c r="E4758" s="228" t="str">
        <f>CONCATENATE($C4758,"-",TEXT(_xlfn.MAXIFS($K$12:K4757,$C$12:C4757,$C4758)+1,"0000"))</f>
        <v>-0001</v>
      </c>
      <c r="F4758" s="226"/>
      <c r="G4758" s="226"/>
      <c r="H4758" s="226"/>
      <c r="I4758" s="229"/>
      <c r="J4758" s="260"/>
      <c r="K4758" s="252">
        <f t="shared" si="74"/>
        <v>1</v>
      </c>
      <c r="L4758" s="9" t="s">
        <v>34</v>
      </c>
    </row>
    <row r="4759" spans="2:12">
      <c r="B4759" s="268">
        <v>4747</v>
      </c>
      <c r="C4759" s="226"/>
      <c r="D4759" s="227">
        <f>_xlfn.XLOOKUP($C4759,サービス情報マスタcopy!$B:$B,サービス情報マスタcopy!$G:$G,0,0,1)</f>
        <v>0</v>
      </c>
      <c r="E4759" s="228" t="str">
        <f>CONCATENATE($C4759,"-",TEXT(_xlfn.MAXIFS($K$12:K4758,$C$12:C4758,$C4759)+1,"0000"))</f>
        <v>-0001</v>
      </c>
      <c r="F4759" s="226"/>
      <c r="G4759" s="226"/>
      <c r="H4759" s="226"/>
      <c r="I4759" s="229"/>
      <c r="J4759" s="260"/>
      <c r="K4759" s="252">
        <f t="shared" si="74"/>
        <v>1</v>
      </c>
      <c r="L4759" s="9" t="s">
        <v>34</v>
      </c>
    </row>
    <row r="4760" spans="2:12">
      <c r="B4760" s="268">
        <v>4748</v>
      </c>
      <c r="C4760" s="226"/>
      <c r="D4760" s="227">
        <f>_xlfn.XLOOKUP($C4760,サービス情報マスタcopy!$B:$B,サービス情報マスタcopy!$G:$G,0,0,1)</f>
        <v>0</v>
      </c>
      <c r="E4760" s="228" t="str">
        <f>CONCATENATE($C4760,"-",TEXT(_xlfn.MAXIFS($K$12:K4759,$C$12:C4759,$C4760)+1,"0000"))</f>
        <v>-0001</v>
      </c>
      <c r="F4760" s="226"/>
      <c r="G4760" s="226"/>
      <c r="H4760" s="226"/>
      <c r="I4760" s="229"/>
      <c r="J4760" s="260"/>
      <c r="K4760" s="252">
        <f t="shared" si="74"/>
        <v>1</v>
      </c>
      <c r="L4760" s="9" t="s">
        <v>34</v>
      </c>
    </row>
    <row r="4761" spans="2:12">
      <c r="B4761" s="268">
        <v>4749</v>
      </c>
      <c r="C4761" s="226"/>
      <c r="D4761" s="227">
        <f>_xlfn.XLOOKUP($C4761,サービス情報マスタcopy!$B:$B,サービス情報マスタcopy!$G:$G,0,0,1)</f>
        <v>0</v>
      </c>
      <c r="E4761" s="228" t="str">
        <f>CONCATENATE($C4761,"-",TEXT(_xlfn.MAXIFS($K$12:K4760,$C$12:C4760,$C4761)+1,"0000"))</f>
        <v>-0001</v>
      </c>
      <c r="F4761" s="226"/>
      <c r="G4761" s="226"/>
      <c r="H4761" s="226"/>
      <c r="I4761" s="229"/>
      <c r="J4761" s="260"/>
      <c r="K4761" s="252">
        <f t="shared" si="74"/>
        <v>1</v>
      </c>
      <c r="L4761" s="9" t="s">
        <v>34</v>
      </c>
    </row>
    <row r="4762" spans="2:12">
      <c r="B4762" s="268">
        <v>4750</v>
      </c>
      <c r="C4762" s="226"/>
      <c r="D4762" s="227">
        <f>_xlfn.XLOOKUP($C4762,サービス情報マスタcopy!$B:$B,サービス情報マスタcopy!$G:$G,0,0,1)</f>
        <v>0</v>
      </c>
      <c r="E4762" s="228" t="str">
        <f>CONCATENATE($C4762,"-",TEXT(_xlfn.MAXIFS($K$12:K4761,$C$12:C4761,$C4762)+1,"0000"))</f>
        <v>-0001</v>
      </c>
      <c r="F4762" s="226"/>
      <c r="G4762" s="226"/>
      <c r="H4762" s="226"/>
      <c r="I4762" s="229"/>
      <c r="J4762" s="260"/>
      <c r="K4762" s="252">
        <f t="shared" si="74"/>
        <v>1</v>
      </c>
      <c r="L4762" s="9" t="s">
        <v>34</v>
      </c>
    </row>
    <row r="4763" spans="2:12">
      <c r="B4763" s="268">
        <v>4751</v>
      </c>
      <c r="C4763" s="226"/>
      <c r="D4763" s="227">
        <f>_xlfn.XLOOKUP($C4763,サービス情報マスタcopy!$B:$B,サービス情報マスタcopy!$G:$G,0,0,1)</f>
        <v>0</v>
      </c>
      <c r="E4763" s="228" t="str">
        <f>CONCATENATE($C4763,"-",TEXT(_xlfn.MAXIFS($K$12:K4762,$C$12:C4762,$C4763)+1,"0000"))</f>
        <v>-0001</v>
      </c>
      <c r="F4763" s="226"/>
      <c r="G4763" s="226"/>
      <c r="H4763" s="226"/>
      <c r="I4763" s="229"/>
      <c r="J4763" s="260"/>
      <c r="K4763" s="252">
        <f t="shared" si="74"/>
        <v>1</v>
      </c>
      <c r="L4763" s="9" t="s">
        <v>34</v>
      </c>
    </row>
    <row r="4764" spans="2:12">
      <c r="B4764" s="268">
        <v>4752</v>
      </c>
      <c r="C4764" s="226"/>
      <c r="D4764" s="227">
        <f>_xlfn.XLOOKUP($C4764,サービス情報マスタcopy!$B:$B,サービス情報マスタcopy!$G:$G,0,0,1)</f>
        <v>0</v>
      </c>
      <c r="E4764" s="228" t="str">
        <f>CONCATENATE($C4764,"-",TEXT(_xlfn.MAXIFS($K$12:K4763,$C$12:C4763,$C4764)+1,"0000"))</f>
        <v>-0001</v>
      </c>
      <c r="F4764" s="226"/>
      <c r="G4764" s="226"/>
      <c r="H4764" s="226"/>
      <c r="I4764" s="229"/>
      <c r="J4764" s="260"/>
      <c r="K4764" s="252">
        <f t="shared" si="74"/>
        <v>1</v>
      </c>
      <c r="L4764" s="9" t="s">
        <v>34</v>
      </c>
    </row>
    <row r="4765" spans="2:12">
      <c r="B4765" s="268">
        <v>4753</v>
      </c>
      <c r="C4765" s="226"/>
      <c r="D4765" s="227">
        <f>_xlfn.XLOOKUP($C4765,サービス情報マスタcopy!$B:$B,サービス情報マスタcopy!$G:$G,0,0,1)</f>
        <v>0</v>
      </c>
      <c r="E4765" s="228" t="str">
        <f>CONCATENATE($C4765,"-",TEXT(_xlfn.MAXIFS($K$12:K4764,$C$12:C4764,$C4765)+1,"0000"))</f>
        <v>-0001</v>
      </c>
      <c r="F4765" s="226"/>
      <c r="G4765" s="226"/>
      <c r="H4765" s="226"/>
      <c r="I4765" s="229"/>
      <c r="J4765" s="260"/>
      <c r="K4765" s="252">
        <f t="shared" si="74"/>
        <v>1</v>
      </c>
      <c r="L4765" s="9" t="s">
        <v>34</v>
      </c>
    </row>
    <row r="4766" spans="2:12">
      <c r="B4766" s="268">
        <v>4754</v>
      </c>
      <c r="C4766" s="226"/>
      <c r="D4766" s="227">
        <f>_xlfn.XLOOKUP($C4766,サービス情報マスタcopy!$B:$B,サービス情報マスタcopy!$G:$G,0,0,1)</f>
        <v>0</v>
      </c>
      <c r="E4766" s="228" t="str">
        <f>CONCATENATE($C4766,"-",TEXT(_xlfn.MAXIFS($K$12:K4765,$C$12:C4765,$C4766)+1,"0000"))</f>
        <v>-0001</v>
      </c>
      <c r="F4766" s="226"/>
      <c r="G4766" s="226"/>
      <c r="H4766" s="226"/>
      <c r="I4766" s="229"/>
      <c r="J4766" s="260"/>
      <c r="K4766" s="252">
        <f t="shared" si="74"/>
        <v>1</v>
      </c>
      <c r="L4766" s="9" t="s">
        <v>34</v>
      </c>
    </row>
    <row r="4767" spans="2:12">
      <c r="B4767" s="268">
        <v>4755</v>
      </c>
      <c r="C4767" s="226"/>
      <c r="D4767" s="227">
        <f>_xlfn.XLOOKUP($C4767,サービス情報マスタcopy!$B:$B,サービス情報マスタcopy!$G:$G,0,0,1)</f>
        <v>0</v>
      </c>
      <c r="E4767" s="228" t="str">
        <f>CONCATENATE($C4767,"-",TEXT(_xlfn.MAXIFS($K$12:K4766,$C$12:C4766,$C4767)+1,"0000"))</f>
        <v>-0001</v>
      </c>
      <c r="F4767" s="226"/>
      <c r="G4767" s="226"/>
      <c r="H4767" s="226"/>
      <c r="I4767" s="229"/>
      <c r="J4767" s="260"/>
      <c r="K4767" s="252">
        <f t="shared" si="74"/>
        <v>1</v>
      </c>
      <c r="L4767" s="9" t="s">
        <v>34</v>
      </c>
    </row>
    <row r="4768" spans="2:12">
      <c r="B4768" s="268">
        <v>4756</v>
      </c>
      <c r="C4768" s="226"/>
      <c r="D4768" s="227">
        <f>_xlfn.XLOOKUP($C4768,サービス情報マスタcopy!$B:$B,サービス情報マスタcopy!$G:$G,0,0,1)</f>
        <v>0</v>
      </c>
      <c r="E4768" s="228" t="str">
        <f>CONCATENATE($C4768,"-",TEXT(_xlfn.MAXIFS($K$12:K4767,$C$12:C4767,$C4768)+1,"0000"))</f>
        <v>-0001</v>
      </c>
      <c r="F4768" s="226"/>
      <c r="G4768" s="226"/>
      <c r="H4768" s="226"/>
      <c r="I4768" s="229"/>
      <c r="J4768" s="260"/>
      <c r="K4768" s="252">
        <f t="shared" si="74"/>
        <v>1</v>
      </c>
      <c r="L4768" s="9" t="s">
        <v>34</v>
      </c>
    </row>
    <row r="4769" spans="2:12">
      <c r="B4769" s="268">
        <v>4757</v>
      </c>
      <c r="C4769" s="226"/>
      <c r="D4769" s="227">
        <f>_xlfn.XLOOKUP($C4769,サービス情報マスタcopy!$B:$B,サービス情報マスタcopy!$G:$G,0,0,1)</f>
        <v>0</v>
      </c>
      <c r="E4769" s="228" t="str">
        <f>CONCATENATE($C4769,"-",TEXT(_xlfn.MAXIFS($K$12:K4768,$C$12:C4768,$C4769)+1,"0000"))</f>
        <v>-0001</v>
      </c>
      <c r="F4769" s="226"/>
      <c r="G4769" s="226"/>
      <c r="H4769" s="226"/>
      <c r="I4769" s="229"/>
      <c r="J4769" s="260"/>
      <c r="K4769" s="252">
        <f t="shared" si="74"/>
        <v>1</v>
      </c>
      <c r="L4769" s="9" t="s">
        <v>34</v>
      </c>
    </row>
    <row r="4770" spans="2:12">
      <c r="B4770" s="268">
        <v>4758</v>
      </c>
      <c r="C4770" s="226"/>
      <c r="D4770" s="227">
        <f>_xlfn.XLOOKUP($C4770,サービス情報マスタcopy!$B:$B,サービス情報マスタcopy!$G:$G,0,0,1)</f>
        <v>0</v>
      </c>
      <c r="E4770" s="228" t="str">
        <f>CONCATENATE($C4770,"-",TEXT(_xlfn.MAXIFS($K$12:K4769,$C$12:C4769,$C4770)+1,"0000"))</f>
        <v>-0001</v>
      </c>
      <c r="F4770" s="226"/>
      <c r="G4770" s="226"/>
      <c r="H4770" s="226"/>
      <c r="I4770" s="229"/>
      <c r="J4770" s="260"/>
      <c r="K4770" s="252">
        <f t="shared" si="74"/>
        <v>1</v>
      </c>
      <c r="L4770" s="9" t="s">
        <v>34</v>
      </c>
    </row>
    <row r="4771" spans="2:12">
      <c r="B4771" s="268">
        <v>4759</v>
      </c>
      <c r="C4771" s="226"/>
      <c r="D4771" s="227">
        <f>_xlfn.XLOOKUP($C4771,サービス情報マスタcopy!$B:$B,サービス情報マスタcopy!$G:$G,0,0,1)</f>
        <v>0</v>
      </c>
      <c r="E4771" s="228" t="str">
        <f>CONCATENATE($C4771,"-",TEXT(_xlfn.MAXIFS($K$12:K4770,$C$12:C4770,$C4771)+1,"0000"))</f>
        <v>-0001</v>
      </c>
      <c r="F4771" s="226"/>
      <c r="G4771" s="226"/>
      <c r="H4771" s="226"/>
      <c r="I4771" s="229"/>
      <c r="J4771" s="260"/>
      <c r="K4771" s="252">
        <f t="shared" si="74"/>
        <v>1</v>
      </c>
      <c r="L4771" s="9" t="s">
        <v>34</v>
      </c>
    </row>
    <row r="4772" spans="2:12">
      <c r="B4772" s="268">
        <v>4760</v>
      </c>
      <c r="C4772" s="226"/>
      <c r="D4772" s="227">
        <f>_xlfn.XLOOKUP($C4772,サービス情報マスタcopy!$B:$B,サービス情報マスタcopy!$G:$G,0,0,1)</f>
        <v>0</v>
      </c>
      <c r="E4772" s="228" t="str">
        <f>CONCATENATE($C4772,"-",TEXT(_xlfn.MAXIFS($K$12:K4771,$C$12:C4771,$C4772)+1,"0000"))</f>
        <v>-0001</v>
      </c>
      <c r="F4772" s="226"/>
      <c r="G4772" s="226"/>
      <c r="H4772" s="226"/>
      <c r="I4772" s="229"/>
      <c r="J4772" s="260"/>
      <c r="K4772" s="252">
        <f t="shared" si="74"/>
        <v>1</v>
      </c>
      <c r="L4772" s="9" t="s">
        <v>34</v>
      </c>
    </row>
    <row r="4773" spans="2:12">
      <c r="B4773" s="268">
        <v>4761</v>
      </c>
      <c r="C4773" s="226"/>
      <c r="D4773" s="227">
        <f>_xlfn.XLOOKUP($C4773,サービス情報マスタcopy!$B:$B,サービス情報マスタcopy!$G:$G,0,0,1)</f>
        <v>0</v>
      </c>
      <c r="E4773" s="228" t="str">
        <f>CONCATENATE($C4773,"-",TEXT(_xlfn.MAXIFS($K$12:K4772,$C$12:C4772,$C4773)+1,"0000"))</f>
        <v>-0001</v>
      </c>
      <c r="F4773" s="226"/>
      <c r="G4773" s="226"/>
      <c r="H4773" s="226"/>
      <c r="I4773" s="229"/>
      <c r="J4773" s="260"/>
      <c r="K4773" s="252">
        <f t="shared" si="74"/>
        <v>1</v>
      </c>
      <c r="L4773" s="9" t="s">
        <v>34</v>
      </c>
    </row>
    <row r="4774" spans="2:12">
      <c r="B4774" s="268">
        <v>4762</v>
      </c>
      <c r="C4774" s="226"/>
      <c r="D4774" s="227">
        <f>_xlfn.XLOOKUP($C4774,サービス情報マスタcopy!$B:$B,サービス情報マスタcopy!$G:$G,0,0,1)</f>
        <v>0</v>
      </c>
      <c r="E4774" s="228" t="str">
        <f>CONCATENATE($C4774,"-",TEXT(_xlfn.MAXIFS($K$12:K4773,$C$12:C4773,$C4774)+1,"0000"))</f>
        <v>-0001</v>
      </c>
      <c r="F4774" s="226"/>
      <c r="G4774" s="226"/>
      <c r="H4774" s="226"/>
      <c r="I4774" s="229"/>
      <c r="J4774" s="260"/>
      <c r="K4774" s="252">
        <f t="shared" si="74"/>
        <v>1</v>
      </c>
      <c r="L4774" s="9" t="s">
        <v>34</v>
      </c>
    </row>
    <row r="4775" spans="2:12">
      <c r="B4775" s="268">
        <v>4763</v>
      </c>
      <c r="C4775" s="226"/>
      <c r="D4775" s="227">
        <f>_xlfn.XLOOKUP($C4775,サービス情報マスタcopy!$B:$B,サービス情報マスタcopy!$G:$G,0,0,1)</f>
        <v>0</v>
      </c>
      <c r="E4775" s="228" t="str">
        <f>CONCATENATE($C4775,"-",TEXT(_xlfn.MAXIFS($K$12:K4774,$C$12:C4774,$C4775)+1,"0000"))</f>
        <v>-0001</v>
      </c>
      <c r="F4775" s="226"/>
      <c r="G4775" s="226"/>
      <c r="H4775" s="226"/>
      <c r="I4775" s="229"/>
      <c r="J4775" s="260"/>
      <c r="K4775" s="252">
        <f t="shared" si="74"/>
        <v>1</v>
      </c>
      <c r="L4775" s="9" t="s">
        <v>34</v>
      </c>
    </row>
    <row r="4776" spans="2:12">
      <c r="B4776" s="268">
        <v>4764</v>
      </c>
      <c r="C4776" s="226"/>
      <c r="D4776" s="227">
        <f>_xlfn.XLOOKUP($C4776,サービス情報マスタcopy!$B:$B,サービス情報マスタcopy!$G:$G,0,0,1)</f>
        <v>0</v>
      </c>
      <c r="E4776" s="228" t="str">
        <f>CONCATENATE($C4776,"-",TEXT(_xlfn.MAXIFS($K$12:K4775,$C$12:C4775,$C4776)+1,"0000"))</f>
        <v>-0001</v>
      </c>
      <c r="F4776" s="226"/>
      <c r="G4776" s="226"/>
      <c r="H4776" s="226"/>
      <c r="I4776" s="229"/>
      <c r="J4776" s="260"/>
      <c r="K4776" s="252">
        <f t="shared" si="74"/>
        <v>1</v>
      </c>
      <c r="L4776" s="9" t="s">
        <v>34</v>
      </c>
    </row>
    <row r="4777" spans="2:12">
      <c r="B4777" s="268">
        <v>4765</v>
      </c>
      <c r="C4777" s="226"/>
      <c r="D4777" s="227">
        <f>_xlfn.XLOOKUP($C4777,サービス情報マスタcopy!$B:$B,サービス情報マスタcopy!$G:$G,0,0,1)</f>
        <v>0</v>
      </c>
      <c r="E4777" s="228" t="str">
        <f>CONCATENATE($C4777,"-",TEXT(_xlfn.MAXIFS($K$12:K4776,$C$12:C4776,$C4777)+1,"0000"))</f>
        <v>-0001</v>
      </c>
      <c r="F4777" s="226"/>
      <c r="G4777" s="226"/>
      <c r="H4777" s="226"/>
      <c r="I4777" s="229"/>
      <c r="J4777" s="260"/>
      <c r="K4777" s="252">
        <f t="shared" si="74"/>
        <v>1</v>
      </c>
      <c r="L4777" s="9" t="s">
        <v>34</v>
      </c>
    </row>
    <row r="4778" spans="2:12">
      <c r="B4778" s="268">
        <v>4766</v>
      </c>
      <c r="C4778" s="226"/>
      <c r="D4778" s="227">
        <f>_xlfn.XLOOKUP($C4778,サービス情報マスタcopy!$B:$B,サービス情報マスタcopy!$G:$G,0,0,1)</f>
        <v>0</v>
      </c>
      <c r="E4778" s="228" t="str">
        <f>CONCATENATE($C4778,"-",TEXT(_xlfn.MAXIFS($K$12:K4777,$C$12:C4777,$C4778)+1,"0000"))</f>
        <v>-0001</v>
      </c>
      <c r="F4778" s="226"/>
      <c r="G4778" s="226"/>
      <c r="H4778" s="226"/>
      <c r="I4778" s="229"/>
      <c r="J4778" s="260"/>
      <c r="K4778" s="252">
        <f t="shared" si="74"/>
        <v>1</v>
      </c>
      <c r="L4778" s="9" t="s">
        <v>34</v>
      </c>
    </row>
    <row r="4779" spans="2:12">
      <c r="B4779" s="268">
        <v>4767</v>
      </c>
      <c r="C4779" s="226"/>
      <c r="D4779" s="227">
        <f>_xlfn.XLOOKUP($C4779,サービス情報マスタcopy!$B:$B,サービス情報マスタcopy!$G:$G,0,0,1)</f>
        <v>0</v>
      </c>
      <c r="E4779" s="228" t="str">
        <f>CONCATENATE($C4779,"-",TEXT(_xlfn.MAXIFS($K$12:K4778,$C$12:C4778,$C4779)+1,"0000"))</f>
        <v>-0001</v>
      </c>
      <c r="F4779" s="226"/>
      <c r="G4779" s="226"/>
      <c r="H4779" s="226"/>
      <c r="I4779" s="229"/>
      <c r="J4779" s="260"/>
      <c r="K4779" s="252">
        <f t="shared" si="74"/>
        <v>1</v>
      </c>
      <c r="L4779" s="9" t="s">
        <v>34</v>
      </c>
    </row>
    <row r="4780" spans="2:12">
      <c r="B4780" s="268">
        <v>4768</v>
      </c>
      <c r="C4780" s="226"/>
      <c r="D4780" s="227">
        <f>_xlfn.XLOOKUP($C4780,サービス情報マスタcopy!$B:$B,サービス情報マスタcopy!$G:$G,0,0,1)</f>
        <v>0</v>
      </c>
      <c r="E4780" s="228" t="str">
        <f>CONCATENATE($C4780,"-",TEXT(_xlfn.MAXIFS($K$12:K4779,$C$12:C4779,$C4780)+1,"0000"))</f>
        <v>-0001</v>
      </c>
      <c r="F4780" s="226"/>
      <c r="G4780" s="226"/>
      <c r="H4780" s="226"/>
      <c r="I4780" s="229"/>
      <c r="J4780" s="260"/>
      <c r="K4780" s="252">
        <f t="shared" si="74"/>
        <v>1</v>
      </c>
      <c r="L4780" s="9" t="s">
        <v>34</v>
      </c>
    </row>
    <row r="4781" spans="2:12">
      <c r="B4781" s="268">
        <v>4769</v>
      </c>
      <c r="C4781" s="226"/>
      <c r="D4781" s="227">
        <f>_xlfn.XLOOKUP($C4781,サービス情報マスタcopy!$B:$B,サービス情報マスタcopy!$G:$G,0,0,1)</f>
        <v>0</v>
      </c>
      <c r="E4781" s="228" t="str">
        <f>CONCATENATE($C4781,"-",TEXT(_xlfn.MAXIFS($K$12:K4780,$C$12:C4780,$C4781)+1,"0000"))</f>
        <v>-0001</v>
      </c>
      <c r="F4781" s="226"/>
      <c r="G4781" s="226"/>
      <c r="H4781" s="226"/>
      <c r="I4781" s="229"/>
      <c r="J4781" s="260"/>
      <c r="K4781" s="252">
        <f t="shared" si="74"/>
        <v>1</v>
      </c>
      <c r="L4781" s="9" t="s">
        <v>34</v>
      </c>
    </row>
    <row r="4782" spans="2:12">
      <c r="B4782" s="268">
        <v>4770</v>
      </c>
      <c r="C4782" s="226"/>
      <c r="D4782" s="227">
        <f>_xlfn.XLOOKUP($C4782,サービス情報マスタcopy!$B:$B,サービス情報マスタcopy!$G:$G,0,0,1)</f>
        <v>0</v>
      </c>
      <c r="E4782" s="228" t="str">
        <f>CONCATENATE($C4782,"-",TEXT(_xlfn.MAXIFS($K$12:K4781,$C$12:C4781,$C4782)+1,"0000"))</f>
        <v>-0001</v>
      </c>
      <c r="F4782" s="226"/>
      <c r="G4782" s="226"/>
      <c r="H4782" s="226"/>
      <c r="I4782" s="229"/>
      <c r="J4782" s="260"/>
      <c r="K4782" s="252">
        <f t="shared" si="74"/>
        <v>1</v>
      </c>
      <c r="L4782" s="9" t="s">
        <v>34</v>
      </c>
    </row>
    <row r="4783" spans="2:12">
      <c r="B4783" s="268">
        <v>4771</v>
      </c>
      <c r="C4783" s="226"/>
      <c r="D4783" s="227">
        <f>_xlfn.XLOOKUP($C4783,サービス情報マスタcopy!$B:$B,サービス情報マスタcopy!$G:$G,0,0,1)</f>
        <v>0</v>
      </c>
      <c r="E4783" s="228" t="str">
        <f>CONCATENATE($C4783,"-",TEXT(_xlfn.MAXIFS($K$12:K4782,$C$12:C4782,$C4783)+1,"0000"))</f>
        <v>-0001</v>
      </c>
      <c r="F4783" s="226"/>
      <c r="G4783" s="226"/>
      <c r="H4783" s="226"/>
      <c r="I4783" s="229"/>
      <c r="J4783" s="260"/>
      <c r="K4783" s="252">
        <f t="shared" ref="K4783:K4846" si="75">VALUE(RIGHT($E4783,4))</f>
        <v>1</v>
      </c>
      <c r="L4783" s="9" t="s">
        <v>34</v>
      </c>
    </row>
    <row r="4784" spans="2:12">
      <c r="B4784" s="268">
        <v>4772</v>
      </c>
      <c r="C4784" s="226"/>
      <c r="D4784" s="227">
        <f>_xlfn.XLOOKUP($C4784,サービス情報マスタcopy!$B:$B,サービス情報マスタcopy!$G:$G,0,0,1)</f>
        <v>0</v>
      </c>
      <c r="E4784" s="228" t="str">
        <f>CONCATENATE($C4784,"-",TEXT(_xlfn.MAXIFS($K$12:K4783,$C$12:C4783,$C4784)+1,"0000"))</f>
        <v>-0001</v>
      </c>
      <c r="F4784" s="226"/>
      <c r="G4784" s="226"/>
      <c r="H4784" s="226"/>
      <c r="I4784" s="229"/>
      <c r="J4784" s="260"/>
      <c r="K4784" s="252">
        <f t="shared" si="75"/>
        <v>1</v>
      </c>
      <c r="L4784" s="9" t="s">
        <v>34</v>
      </c>
    </row>
    <row r="4785" spans="2:12">
      <c r="B4785" s="268">
        <v>4773</v>
      </c>
      <c r="C4785" s="226"/>
      <c r="D4785" s="227">
        <f>_xlfn.XLOOKUP($C4785,サービス情報マスタcopy!$B:$B,サービス情報マスタcopy!$G:$G,0,0,1)</f>
        <v>0</v>
      </c>
      <c r="E4785" s="228" t="str">
        <f>CONCATENATE($C4785,"-",TEXT(_xlfn.MAXIFS($K$12:K4784,$C$12:C4784,$C4785)+1,"0000"))</f>
        <v>-0001</v>
      </c>
      <c r="F4785" s="226"/>
      <c r="G4785" s="226"/>
      <c r="H4785" s="226"/>
      <c r="I4785" s="229"/>
      <c r="J4785" s="260"/>
      <c r="K4785" s="252">
        <f t="shared" si="75"/>
        <v>1</v>
      </c>
      <c r="L4785" s="9" t="s">
        <v>34</v>
      </c>
    </row>
    <row r="4786" spans="2:12">
      <c r="B4786" s="268">
        <v>4774</v>
      </c>
      <c r="C4786" s="226"/>
      <c r="D4786" s="227">
        <f>_xlfn.XLOOKUP($C4786,サービス情報マスタcopy!$B:$B,サービス情報マスタcopy!$G:$G,0,0,1)</f>
        <v>0</v>
      </c>
      <c r="E4786" s="228" t="str">
        <f>CONCATENATE($C4786,"-",TEXT(_xlfn.MAXIFS($K$12:K4785,$C$12:C4785,$C4786)+1,"0000"))</f>
        <v>-0001</v>
      </c>
      <c r="F4786" s="226"/>
      <c r="G4786" s="226"/>
      <c r="H4786" s="226"/>
      <c r="I4786" s="229"/>
      <c r="J4786" s="260"/>
      <c r="K4786" s="252">
        <f t="shared" si="75"/>
        <v>1</v>
      </c>
      <c r="L4786" s="9" t="s">
        <v>34</v>
      </c>
    </row>
    <row r="4787" spans="2:12">
      <c r="B4787" s="268">
        <v>4775</v>
      </c>
      <c r="C4787" s="226"/>
      <c r="D4787" s="227">
        <f>_xlfn.XLOOKUP($C4787,サービス情報マスタcopy!$B:$B,サービス情報マスタcopy!$G:$G,0,0,1)</f>
        <v>0</v>
      </c>
      <c r="E4787" s="228" t="str">
        <f>CONCATENATE($C4787,"-",TEXT(_xlfn.MAXIFS($K$12:K4786,$C$12:C4786,$C4787)+1,"0000"))</f>
        <v>-0001</v>
      </c>
      <c r="F4787" s="226"/>
      <c r="G4787" s="226"/>
      <c r="H4787" s="226"/>
      <c r="I4787" s="229"/>
      <c r="J4787" s="260"/>
      <c r="K4787" s="252">
        <f t="shared" si="75"/>
        <v>1</v>
      </c>
      <c r="L4787" s="9" t="s">
        <v>34</v>
      </c>
    </row>
    <row r="4788" spans="2:12">
      <c r="B4788" s="268">
        <v>4776</v>
      </c>
      <c r="C4788" s="226"/>
      <c r="D4788" s="227">
        <f>_xlfn.XLOOKUP($C4788,サービス情報マスタcopy!$B:$B,サービス情報マスタcopy!$G:$G,0,0,1)</f>
        <v>0</v>
      </c>
      <c r="E4788" s="228" t="str">
        <f>CONCATENATE($C4788,"-",TEXT(_xlfn.MAXIFS($K$12:K4787,$C$12:C4787,$C4788)+1,"0000"))</f>
        <v>-0001</v>
      </c>
      <c r="F4788" s="226"/>
      <c r="G4788" s="226"/>
      <c r="H4788" s="226"/>
      <c r="I4788" s="229"/>
      <c r="J4788" s="260"/>
      <c r="K4788" s="252">
        <f t="shared" si="75"/>
        <v>1</v>
      </c>
      <c r="L4788" s="9" t="s">
        <v>34</v>
      </c>
    </row>
    <row r="4789" spans="2:12">
      <c r="B4789" s="268">
        <v>4777</v>
      </c>
      <c r="C4789" s="226"/>
      <c r="D4789" s="227">
        <f>_xlfn.XLOOKUP($C4789,サービス情報マスタcopy!$B:$B,サービス情報マスタcopy!$G:$G,0,0,1)</f>
        <v>0</v>
      </c>
      <c r="E4789" s="228" t="str">
        <f>CONCATENATE($C4789,"-",TEXT(_xlfn.MAXIFS($K$12:K4788,$C$12:C4788,$C4789)+1,"0000"))</f>
        <v>-0001</v>
      </c>
      <c r="F4789" s="226"/>
      <c r="G4789" s="226"/>
      <c r="H4789" s="226"/>
      <c r="I4789" s="229"/>
      <c r="J4789" s="260"/>
      <c r="K4789" s="252">
        <f t="shared" si="75"/>
        <v>1</v>
      </c>
      <c r="L4789" s="9" t="s">
        <v>34</v>
      </c>
    </row>
    <row r="4790" spans="2:12">
      <c r="B4790" s="268">
        <v>4778</v>
      </c>
      <c r="C4790" s="226"/>
      <c r="D4790" s="227">
        <f>_xlfn.XLOOKUP($C4790,サービス情報マスタcopy!$B:$B,サービス情報マスタcopy!$G:$G,0,0,1)</f>
        <v>0</v>
      </c>
      <c r="E4790" s="228" t="str">
        <f>CONCATENATE($C4790,"-",TEXT(_xlfn.MAXIFS($K$12:K4789,$C$12:C4789,$C4790)+1,"0000"))</f>
        <v>-0001</v>
      </c>
      <c r="F4790" s="226"/>
      <c r="G4790" s="226"/>
      <c r="H4790" s="226"/>
      <c r="I4790" s="229"/>
      <c r="J4790" s="260"/>
      <c r="K4790" s="252">
        <f t="shared" si="75"/>
        <v>1</v>
      </c>
      <c r="L4790" s="9" t="s">
        <v>34</v>
      </c>
    </row>
    <row r="4791" spans="2:12">
      <c r="B4791" s="268">
        <v>4779</v>
      </c>
      <c r="C4791" s="226"/>
      <c r="D4791" s="227">
        <f>_xlfn.XLOOKUP($C4791,サービス情報マスタcopy!$B:$B,サービス情報マスタcopy!$G:$G,0,0,1)</f>
        <v>0</v>
      </c>
      <c r="E4791" s="228" t="str">
        <f>CONCATENATE($C4791,"-",TEXT(_xlfn.MAXIFS($K$12:K4790,$C$12:C4790,$C4791)+1,"0000"))</f>
        <v>-0001</v>
      </c>
      <c r="F4791" s="226"/>
      <c r="G4791" s="226"/>
      <c r="H4791" s="226"/>
      <c r="I4791" s="229"/>
      <c r="J4791" s="260"/>
      <c r="K4791" s="252">
        <f t="shared" si="75"/>
        <v>1</v>
      </c>
      <c r="L4791" s="9" t="s">
        <v>34</v>
      </c>
    </row>
    <row r="4792" spans="2:12">
      <c r="B4792" s="268">
        <v>4780</v>
      </c>
      <c r="C4792" s="226"/>
      <c r="D4792" s="227">
        <f>_xlfn.XLOOKUP($C4792,サービス情報マスタcopy!$B:$B,サービス情報マスタcopy!$G:$G,0,0,1)</f>
        <v>0</v>
      </c>
      <c r="E4792" s="228" t="str">
        <f>CONCATENATE($C4792,"-",TEXT(_xlfn.MAXIFS($K$12:K4791,$C$12:C4791,$C4792)+1,"0000"))</f>
        <v>-0001</v>
      </c>
      <c r="F4792" s="226"/>
      <c r="G4792" s="226"/>
      <c r="H4792" s="226"/>
      <c r="I4792" s="229"/>
      <c r="J4792" s="260"/>
      <c r="K4792" s="252">
        <f t="shared" si="75"/>
        <v>1</v>
      </c>
      <c r="L4792" s="9" t="s">
        <v>34</v>
      </c>
    </row>
    <row r="4793" spans="2:12">
      <c r="B4793" s="268">
        <v>4781</v>
      </c>
      <c r="C4793" s="226"/>
      <c r="D4793" s="227">
        <f>_xlfn.XLOOKUP($C4793,サービス情報マスタcopy!$B:$B,サービス情報マスタcopy!$G:$G,0,0,1)</f>
        <v>0</v>
      </c>
      <c r="E4793" s="228" t="str">
        <f>CONCATENATE($C4793,"-",TEXT(_xlfn.MAXIFS($K$12:K4792,$C$12:C4792,$C4793)+1,"0000"))</f>
        <v>-0001</v>
      </c>
      <c r="F4793" s="226"/>
      <c r="G4793" s="226"/>
      <c r="H4793" s="226"/>
      <c r="I4793" s="229"/>
      <c r="J4793" s="260"/>
      <c r="K4793" s="252">
        <f t="shared" si="75"/>
        <v>1</v>
      </c>
      <c r="L4793" s="9" t="s">
        <v>34</v>
      </c>
    </row>
    <row r="4794" spans="2:12">
      <c r="B4794" s="268">
        <v>4782</v>
      </c>
      <c r="C4794" s="226"/>
      <c r="D4794" s="227">
        <f>_xlfn.XLOOKUP($C4794,サービス情報マスタcopy!$B:$B,サービス情報マスタcopy!$G:$G,0,0,1)</f>
        <v>0</v>
      </c>
      <c r="E4794" s="228" t="str">
        <f>CONCATENATE($C4794,"-",TEXT(_xlfn.MAXIFS($K$12:K4793,$C$12:C4793,$C4794)+1,"0000"))</f>
        <v>-0001</v>
      </c>
      <c r="F4794" s="226"/>
      <c r="G4794" s="226"/>
      <c r="H4794" s="226"/>
      <c r="I4794" s="229"/>
      <c r="J4794" s="260"/>
      <c r="K4794" s="252">
        <f t="shared" si="75"/>
        <v>1</v>
      </c>
      <c r="L4794" s="9" t="s">
        <v>34</v>
      </c>
    </row>
    <row r="4795" spans="2:12">
      <c r="B4795" s="268">
        <v>4783</v>
      </c>
      <c r="C4795" s="226"/>
      <c r="D4795" s="227">
        <f>_xlfn.XLOOKUP($C4795,サービス情報マスタcopy!$B:$B,サービス情報マスタcopy!$G:$G,0,0,1)</f>
        <v>0</v>
      </c>
      <c r="E4795" s="228" t="str">
        <f>CONCATENATE($C4795,"-",TEXT(_xlfn.MAXIFS($K$12:K4794,$C$12:C4794,$C4795)+1,"0000"))</f>
        <v>-0001</v>
      </c>
      <c r="F4795" s="226"/>
      <c r="G4795" s="226"/>
      <c r="H4795" s="226"/>
      <c r="I4795" s="229"/>
      <c r="J4795" s="260"/>
      <c r="K4795" s="252">
        <f t="shared" si="75"/>
        <v>1</v>
      </c>
      <c r="L4795" s="9" t="s">
        <v>34</v>
      </c>
    </row>
    <row r="4796" spans="2:12">
      <c r="B4796" s="268">
        <v>4784</v>
      </c>
      <c r="C4796" s="226"/>
      <c r="D4796" s="227">
        <f>_xlfn.XLOOKUP($C4796,サービス情報マスタcopy!$B:$B,サービス情報マスタcopy!$G:$G,0,0,1)</f>
        <v>0</v>
      </c>
      <c r="E4796" s="228" t="str">
        <f>CONCATENATE($C4796,"-",TEXT(_xlfn.MAXIFS($K$12:K4795,$C$12:C4795,$C4796)+1,"0000"))</f>
        <v>-0001</v>
      </c>
      <c r="F4796" s="226"/>
      <c r="G4796" s="226"/>
      <c r="H4796" s="226"/>
      <c r="I4796" s="229"/>
      <c r="J4796" s="260"/>
      <c r="K4796" s="252">
        <f t="shared" si="75"/>
        <v>1</v>
      </c>
      <c r="L4796" s="9" t="s">
        <v>34</v>
      </c>
    </row>
    <row r="4797" spans="2:12">
      <c r="B4797" s="268">
        <v>4785</v>
      </c>
      <c r="C4797" s="226"/>
      <c r="D4797" s="227">
        <f>_xlfn.XLOOKUP($C4797,サービス情報マスタcopy!$B:$B,サービス情報マスタcopy!$G:$G,0,0,1)</f>
        <v>0</v>
      </c>
      <c r="E4797" s="228" t="str">
        <f>CONCATENATE($C4797,"-",TEXT(_xlfn.MAXIFS($K$12:K4796,$C$12:C4796,$C4797)+1,"0000"))</f>
        <v>-0001</v>
      </c>
      <c r="F4797" s="226"/>
      <c r="G4797" s="226"/>
      <c r="H4797" s="226"/>
      <c r="I4797" s="229"/>
      <c r="J4797" s="260"/>
      <c r="K4797" s="252">
        <f t="shared" si="75"/>
        <v>1</v>
      </c>
      <c r="L4797" s="9" t="s">
        <v>34</v>
      </c>
    </row>
    <row r="4798" spans="2:12">
      <c r="B4798" s="268">
        <v>4786</v>
      </c>
      <c r="C4798" s="226"/>
      <c r="D4798" s="227">
        <f>_xlfn.XLOOKUP($C4798,サービス情報マスタcopy!$B:$B,サービス情報マスタcopy!$G:$G,0,0,1)</f>
        <v>0</v>
      </c>
      <c r="E4798" s="228" t="str">
        <f>CONCATENATE($C4798,"-",TEXT(_xlfn.MAXIFS($K$12:K4797,$C$12:C4797,$C4798)+1,"0000"))</f>
        <v>-0001</v>
      </c>
      <c r="F4798" s="226"/>
      <c r="G4798" s="226"/>
      <c r="H4798" s="226"/>
      <c r="I4798" s="229"/>
      <c r="J4798" s="260"/>
      <c r="K4798" s="252">
        <f t="shared" si="75"/>
        <v>1</v>
      </c>
      <c r="L4798" s="9" t="s">
        <v>34</v>
      </c>
    </row>
    <row r="4799" spans="2:12">
      <c r="B4799" s="268">
        <v>4787</v>
      </c>
      <c r="C4799" s="226"/>
      <c r="D4799" s="227">
        <f>_xlfn.XLOOKUP($C4799,サービス情報マスタcopy!$B:$B,サービス情報マスタcopy!$G:$G,0,0,1)</f>
        <v>0</v>
      </c>
      <c r="E4799" s="228" t="str">
        <f>CONCATENATE($C4799,"-",TEXT(_xlfn.MAXIFS($K$12:K4798,$C$12:C4798,$C4799)+1,"0000"))</f>
        <v>-0001</v>
      </c>
      <c r="F4799" s="226"/>
      <c r="G4799" s="226"/>
      <c r="H4799" s="226"/>
      <c r="I4799" s="229"/>
      <c r="J4799" s="260"/>
      <c r="K4799" s="252">
        <f t="shared" si="75"/>
        <v>1</v>
      </c>
      <c r="L4799" s="9" t="s">
        <v>34</v>
      </c>
    </row>
    <row r="4800" spans="2:12">
      <c r="B4800" s="268">
        <v>4788</v>
      </c>
      <c r="C4800" s="226"/>
      <c r="D4800" s="227">
        <f>_xlfn.XLOOKUP($C4800,サービス情報マスタcopy!$B:$B,サービス情報マスタcopy!$G:$G,0,0,1)</f>
        <v>0</v>
      </c>
      <c r="E4800" s="228" t="str">
        <f>CONCATENATE($C4800,"-",TEXT(_xlfn.MAXIFS($K$12:K4799,$C$12:C4799,$C4800)+1,"0000"))</f>
        <v>-0001</v>
      </c>
      <c r="F4800" s="226"/>
      <c r="G4800" s="226"/>
      <c r="H4800" s="226"/>
      <c r="I4800" s="229"/>
      <c r="J4800" s="260"/>
      <c r="K4800" s="252">
        <f t="shared" si="75"/>
        <v>1</v>
      </c>
      <c r="L4800" s="9" t="s">
        <v>34</v>
      </c>
    </row>
    <row r="4801" spans="2:12">
      <c r="B4801" s="268">
        <v>4789</v>
      </c>
      <c r="C4801" s="226"/>
      <c r="D4801" s="227">
        <f>_xlfn.XLOOKUP($C4801,サービス情報マスタcopy!$B:$B,サービス情報マスタcopy!$G:$G,0,0,1)</f>
        <v>0</v>
      </c>
      <c r="E4801" s="228" t="str">
        <f>CONCATENATE($C4801,"-",TEXT(_xlfn.MAXIFS($K$12:K4800,$C$12:C4800,$C4801)+1,"0000"))</f>
        <v>-0001</v>
      </c>
      <c r="F4801" s="226"/>
      <c r="G4801" s="226"/>
      <c r="H4801" s="226"/>
      <c r="I4801" s="229"/>
      <c r="J4801" s="260"/>
      <c r="K4801" s="252">
        <f t="shared" si="75"/>
        <v>1</v>
      </c>
      <c r="L4801" s="9" t="s">
        <v>34</v>
      </c>
    </row>
    <row r="4802" spans="2:12">
      <c r="B4802" s="268">
        <v>4790</v>
      </c>
      <c r="C4802" s="226"/>
      <c r="D4802" s="227">
        <f>_xlfn.XLOOKUP($C4802,サービス情報マスタcopy!$B:$B,サービス情報マスタcopy!$G:$G,0,0,1)</f>
        <v>0</v>
      </c>
      <c r="E4802" s="228" t="str">
        <f>CONCATENATE($C4802,"-",TEXT(_xlfn.MAXIFS($K$12:K4801,$C$12:C4801,$C4802)+1,"0000"))</f>
        <v>-0001</v>
      </c>
      <c r="F4802" s="226"/>
      <c r="G4802" s="226"/>
      <c r="H4802" s="226"/>
      <c r="I4802" s="229"/>
      <c r="J4802" s="260"/>
      <c r="K4802" s="252">
        <f t="shared" si="75"/>
        <v>1</v>
      </c>
      <c r="L4802" s="9" t="s">
        <v>34</v>
      </c>
    </row>
    <row r="4803" spans="2:12">
      <c r="B4803" s="268">
        <v>4791</v>
      </c>
      <c r="C4803" s="226"/>
      <c r="D4803" s="227">
        <f>_xlfn.XLOOKUP($C4803,サービス情報マスタcopy!$B:$B,サービス情報マスタcopy!$G:$G,0,0,1)</f>
        <v>0</v>
      </c>
      <c r="E4803" s="228" t="str">
        <f>CONCATENATE($C4803,"-",TEXT(_xlfn.MAXIFS($K$12:K4802,$C$12:C4802,$C4803)+1,"0000"))</f>
        <v>-0001</v>
      </c>
      <c r="F4803" s="226"/>
      <c r="G4803" s="226"/>
      <c r="H4803" s="226"/>
      <c r="I4803" s="229"/>
      <c r="J4803" s="260"/>
      <c r="K4803" s="252">
        <f t="shared" si="75"/>
        <v>1</v>
      </c>
      <c r="L4803" s="9" t="s">
        <v>34</v>
      </c>
    </row>
    <row r="4804" spans="2:12">
      <c r="B4804" s="268">
        <v>4792</v>
      </c>
      <c r="C4804" s="226"/>
      <c r="D4804" s="227">
        <f>_xlfn.XLOOKUP($C4804,サービス情報マスタcopy!$B:$B,サービス情報マスタcopy!$G:$G,0,0,1)</f>
        <v>0</v>
      </c>
      <c r="E4804" s="228" t="str">
        <f>CONCATENATE($C4804,"-",TEXT(_xlfn.MAXIFS($K$12:K4803,$C$12:C4803,$C4804)+1,"0000"))</f>
        <v>-0001</v>
      </c>
      <c r="F4804" s="226"/>
      <c r="G4804" s="226"/>
      <c r="H4804" s="226"/>
      <c r="I4804" s="229"/>
      <c r="J4804" s="260"/>
      <c r="K4804" s="252">
        <f t="shared" si="75"/>
        <v>1</v>
      </c>
      <c r="L4804" s="9" t="s">
        <v>34</v>
      </c>
    </row>
    <row r="4805" spans="2:12">
      <c r="B4805" s="268">
        <v>4793</v>
      </c>
      <c r="C4805" s="226"/>
      <c r="D4805" s="227">
        <f>_xlfn.XLOOKUP($C4805,サービス情報マスタcopy!$B:$B,サービス情報マスタcopy!$G:$G,0,0,1)</f>
        <v>0</v>
      </c>
      <c r="E4805" s="228" t="str">
        <f>CONCATENATE($C4805,"-",TEXT(_xlfn.MAXIFS($K$12:K4804,$C$12:C4804,$C4805)+1,"0000"))</f>
        <v>-0001</v>
      </c>
      <c r="F4805" s="226"/>
      <c r="G4805" s="226"/>
      <c r="H4805" s="226"/>
      <c r="I4805" s="229"/>
      <c r="J4805" s="260"/>
      <c r="K4805" s="252">
        <f t="shared" si="75"/>
        <v>1</v>
      </c>
      <c r="L4805" s="9" t="s">
        <v>34</v>
      </c>
    </row>
    <row r="4806" spans="2:12">
      <c r="B4806" s="268">
        <v>4794</v>
      </c>
      <c r="C4806" s="226"/>
      <c r="D4806" s="227">
        <f>_xlfn.XLOOKUP($C4806,サービス情報マスタcopy!$B:$B,サービス情報マスタcopy!$G:$G,0,0,1)</f>
        <v>0</v>
      </c>
      <c r="E4806" s="228" t="str">
        <f>CONCATENATE($C4806,"-",TEXT(_xlfn.MAXIFS($K$12:K4805,$C$12:C4805,$C4806)+1,"0000"))</f>
        <v>-0001</v>
      </c>
      <c r="F4806" s="226"/>
      <c r="G4806" s="226"/>
      <c r="H4806" s="226"/>
      <c r="I4806" s="229"/>
      <c r="J4806" s="260"/>
      <c r="K4806" s="252">
        <f t="shared" si="75"/>
        <v>1</v>
      </c>
      <c r="L4806" s="9" t="s">
        <v>34</v>
      </c>
    </row>
    <row r="4807" spans="2:12">
      <c r="B4807" s="268">
        <v>4795</v>
      </c>
      <c r="C4807" s="226"/>
      <c r="D4807" s="227">
        <f>_xlfn.XLOOKUP($C4807,サービス情報マスタcopy!$B:$B,サービス情報マスタcopy!$G:$G,0,0,1)</f>
        <v>0</v>
      </c>
      <c r="E4807" s="228" t="str">
        <f>CONCATENATE($C4807,"-",TEXT(_xlfn.MAXIFS($K$12:K4806,$C$12:C4806,$C4807)+1,"0000"))</f>
        <v>-0001</v>
      </c>
      <c r="F4807" s="226"/>
      <c r="G4807" s="226"/>
      <c r="H4807" s="226"/>
      <c r="I4807" s="229"/>
      <c r="J4807" s="260"/>
      <c r="K4807" s="252">
        <f t="shared" si="75"/>
        <v>1</v>
      </c>
      <c r="L4807" s="9" t="s">
        <v>34</v>
      </c>
    </row>
    <row r="4808" spans="2:12">
      <c r="B4808" s="268">
        <v>4796</v>
      </c>
      <c r="C4808" s="226"/>
      <c r="D4808" s="227">
        <f>_xlfn.XLOOKUP($C4808,サービス情報マスタcopy!$B:$B,サービス情報マスタcopy!$G:$G,0,0,1)</f>
        <v>0</v>
      </c>
      <c r="E4808" s="228" t="str">
        <f>CONCATENATE($C4808,"-",TEXT(_xlfn.MAXIFS($K$12:K4807,$C$12:C4807,$C4808)+1,"0000"))</f>
        <v>-0001</v>
      </c>
      <c r="F4808" s="226"/>
      <c r="G4808" s="226"/>
      <c r="H4808" s="226"/>
      <c r="I4808" s="229"/>
      <c r="J4808" s="260"/>
      <c r="K4808" s="252">
        <f t="shared" si="75"/>
        <v>1</v>
      </c>
      <c r="L4808" s="9" t="s">
        <v>34</v>
      </c>
    </row>
    <row r="4809" spans="2:12">
      <c r="B4809" s="268">
        <v>4797</v>
      </c>
      <c r="C4809" s="226"/>
      <c r="D4809" s="227">
        <f>_xlfn.XLOOKUP($C4809,サービス情報マスタcopy!$B:$B,サービス情報マスタcopy!$G:$G,0,0,1)</f>
        <v>0</v>
      </c>
      <c r="E4809" s="228" t="str">
        <f>CONCATENATE($C4809,"-",TEXT(_xlfn.MAXIFS($K$12:K4808,$C$12:C4808,$C4809)+1,"0000"))</f>
        <v>-0001</v>
      </c>
      <c r="F4809" s="226"/>
      <c r="G4809" s="226"/>
      <c r="H4809" s="226"/>
      <c r="I4809" s="229"/>
      <c r="J4809" s="260"/>
      <c r="K4809" s="252">
        <f t="shared" si="75"/>
        <v>1</v>
      </c>
      <c r="L4809" s="9" t="s">
        <v>34</v>
      </c>
    </row>
    <row r="4810" spans="2:12">
      <c r="B4810" s="268">
        <v>4798</v>
      </c>
      <c r="C4810" s="226"/>
      <c r="D4810" s="227">
        <f>_xlfn.XLOOKUP($C4810,サービス情報マスタcopy!$B:$B,サービス情報マスタcopy!$G:$G,0,0,1)</f>
        <v>0</v>
      </c>
      <c r="E4810" s="228" t="str">
        <f>CONCATENATE($C4810,"-",TEXT(_xlfn.MAXIFS($K$12:K4809,$C$12:C4809,$C4810)+1,"0000"))</f>
        <v>-0001</v>
      </c>
      <c r="F4810" s="226"/>
      <c r="G4810" s="226"/>
      <c r="H4810" s="226"/>
      <c r="I4810" s="229"/>
      <c r="J4810" s="260"/>
      <c r="K4810" s="252">
        <f t="shared" si="75"/>
        <v>1</v>
      </c>
      <c r="L4810" s="9" t="s">
        <v>34</v>
      </c>
    </row>
    <row r="4811" spans="2:12">
      <c r="B4811" s="268">
        <v>4799</v>
      </c>
      <c r="C4811" s="226"/>
      <c r="D4811" s="227">
        <f>_xlfn.XLOOKUP($C4811,サービス情報マスタcopy!$B:$B,サービス情報マスタcopy!$G:$G,0,0,1)</f>
        <v>0</v>
      </c>
      <c r="E4811" s="228" t="str">
        <f>CONCATENATE($C4811,"-",TEXT(_xlfn.MAXIFS($K$12:K4810,$C$12:C4810,$C4811)+1,"0000"))</f>
        <v>-0001</v>
      </c>
      <c r="F4811" s="226"/>
      <c r="G4811" s="226"/>
      <c r="H4811" s="226"/>
      <c r="I4811" s="229"/>
      <c r="J4811" s="260"/>
      <c r="K4811" s="252">
        <f t="shared" si="75"/>
        <v>1</v>
      </c>
      <c r="L4811" s="9" t="s">
        <v>34</v>
      </c>
    </row>
    <row r="4812" spans="2:12">
      <c r="B4812" s="268">
        <v>4800</v>
      </c>
      <c r="C4812" s="226"/>
      <c r="D4812" s="227">
        <f>_xlfn.XLOOKUP($C4812,サービス情報マスタcopy!$B:$B,サービス情報マスタcopy!$G:$G,0,0,1)</f>
        <v>0</v>
      </c>
      <c r="E4812" s="228" t="str">
        <f>CONCATENATE($C4812,"-",TEXT(_xlfn.MAXIFS($K$12:K4811,$C$12:C4811,$C4812)+1,"0000"))</f>
        <v>-0001</v>
      </c>
      <c r="F4812" s="226"/>
      <c r="G4812" s="226"/>
      <c r="H4812" s="226"/>
      <c r="I4812" s="229"/>
      <c r="J4812" s="260"/>
      <c r="K4812" s="252">
        <f t="shared" si="75"/>
        <v>1</v>
      </c>
      <c r="L4812" s="9" t="s">
        <v>34</v>
      </c>
    </row>
    <row r="4813" spans="2:12">
      <c r="B4813" s="268">
        <v>4801</v>
      </c>
      <c r="C4813" s="226"/>
      <c r="D4813" s="227">
        <f>_xlfn.XLOOKUP($C4813,サービス情報マスタcopy!$B:$B,サービス情報マスタcopy!$G:$G,0,0,1)</f>
        <v>0</v>
      </c>
      <c r="E4813" s="228" t="str">
        <f>CONCATENATE($C4813,"-",TEXT(_xlfn.MAXIFS($K$12:K4812,$C$12:C4812,$C4813)+1,"0000"))</f>
        <v>-0001</v>
      </c>
      <c r="F4813" s="226"/>
      <c r="G4813" s="226"/>
      <c r="H4813" s="226"/>
      <c r="I4813" s="229"/>
      <c r="J4813" s="260"/>
      <c r="K4813" s="252">
        <f t="shared" si="75"/>
        <v>1</v>
      </c>
      <c r="L4813" s="9" t="s">
        <v>34</v>
      </c>
    </row>
    <row r="4814" spans="2:12">
      <c r="B4814" s="268">
        <v>4802</v>
      </c>
      <c r="C4814" s="226"/>
      <c r="D4814" s="227">
        <f>_xlfn.XLOOKUP($C4814,サービス情報マスタcopy!$B:$B,サービス情報マスタcopy!$G:$G,0,0,1)</f>
        <v>0</v>
      </c>
      <c r="E4814" s="228" t="str">
        <f>CONCATENATE($C4814,"-",TEXT(_xlfn.MAXIFS($K$12:K4813,$C$12:C4813,$C4814)+1,"0000"))</f>
        <v>-0001</v>
      </c>
      <c r="F4814" s="226"/>
      <c r="G4814" s="226"/>
      <c r="H4814" s="226"/>
      <c r="I4814" s="229"/>
      <c r="J4814" s="260"/>
      <c r="K4814" s="252">
        <f t="shared" si="75"/>
        <v>1</v>
      </c>
      <c r="L4814" s="9" t="s">
        <v>34</v>
      </c>
    </row>
    <row r="4815" spans="2:12">
      <c r="B4815" s="268">
        <v>4803</v>
      </c>
      <c r="C4815" s="226"/>
      <c r="D4815" s="227">
        <f>_xlfn.XLOOKUP($C4815,サービス情報マスタcopy!$B:$B,サービス情報マスタcopy!$G:$G,0,0,1)</f>
        <v>0</v>
      </c>
      <c r="E4815" s="228" t="str">
        <f>CONCATENATE($C4815,"-",TEXT(_xlfn.MAXIFS($K$12:K4814,$C$12:C4814,$C4815)+1,"0000"))</f>
        <v>-0001</v>
      </c>
      <c r="F4815" s="226"/>
      <c r="G4815" s="226"/>
      <c r="H4815" s="226"/>
      <c r="I4815" s="229"/>
      <c r="J4815" s="260"/>
      <c r="K4815" s="252">
        <f t="shared" si="75"/>
        <v>1</v>
      </c>
      <c r="L4815" s="9" t="s">
        <v>34</v>
      </c>
    </row>
    <row r="4816" spans="2:12">
      <c r="B4816" s="268">
        <v>4804</v>
      </c>
      <c r="C4816" s="226"/>
      <c r="D4816" s="227">
        <f>_xlfn.XLOOKUP($C4816,サービス情報マスタcopy!$B:$B,サービス情報マスタcopy!$G:$G,0,0,1)</f>
        <v>0</v>
      </c>
      <c r="E4816" s="228" t="str">
        <f>CONCATENATE($C4816,"-",TEXT(_xlfn.MAXIFS($K$12:K4815,$C$12:C4815,$C4816)+1,"0000"))</f>
        <v>-0001</v>
      </c>
      <c r="F4816" s="226"/>
      <c r="G4816" s="226"/>
      <c r="H4816" s="226"/>
      <c r="I4816" s="229"/>
      <c r="J4816" s="260"/>
      <c r="K4816" s="252">
        <f t="shared" si="75"/>
        <v>1</v>
      </c>
      <c r="L4816" s="9" t="s">
        <v>34</v>
      </c>
    </row>
    <row r="4817" spans="2:12">
      <c r="B4817" s="268">
        <v>4805</v>
      </c>
      <c r="C4817" s="226"/>
      <c r="D4817" s="227">
        <f>_xlfn.XLOOKUP($C4817,サービス情報マスタcopy!$B:$B,サービス情報マスタcopy!$G:$G,0,0,1)</f>
        <v>0</v>
      </c>
      <c r="E4817" s="228" t="str">
        <f>CONCATENATE($C4817,"-",TEXT(_xlfn.MAXIFS($K$12:K4816,$C$12:C4816,$C4817)+1,"0000"))</f>
        <v>-0001</v>
      </c>
      <c r="F4817" s="226"/>
      <c r="G4817" s="226"/>
      <c r="H4817" s="226"/>
      <c r="I4817" s="229"/>
      <c r="J4817" s="260"/>
      <c r="K4817" s="252">
        <f t="shared" si="75"/>
        <v>1</v>
      </c>
      <c r="L4817" s="9" t="s">
        <v>34</v>
      </c>
    </row>
    <row r="4818" spans="2:12">
      <c r="B4818" s="268">
        <v>4806</v>
      </c>
      <c r="C4818" s="226"/>
      <c r="D4818" s="227">
        <f>_xlfn.XLOOKUP($C4818,サービス情報マスタcopy!$B:$B,サービス情報マスタcopy!$G:$G,0,0,1)</f>
        <v>0</v>
      </c>
      <c r="E4818" s="228" t="str">
        <f>CONCATENATE($C4818,"-",TEXT(_xlfn.MAXIFS($K$12:K4817,$C$12:C4817,$C4818)+1,"0000"))</f>
        <v>-0001</v>
      </c>
      <c r="F4818" s="226"/>
      <c r="G4818" s="226"/>
      <c r="H4818" s="226"/>
      <c r="I4818" s="229"/>
      <c r="J4818" s="260"/>
      <c r="K4818" s="252">
        <f t="shared" si="75"/>
        <v>1</v>
      </c>
      <c r="L4818" s="9" t="s">
        <v>34</v>
      </c>
    </row>
    <row r="4819" spans="2:12">
      <c r="B4819" s="268">
        <v>4807</v>
      </c>
      <c r="C4819" s="226"/>
      <c r="D4819" s="227">
        <f>_xlfn.XLOOKUP($C4819,サービス情報マスタcopy!$B:$B,サービス情報マスタcopy!$G:$G,0,0,1)</f>
        <v>0</v>
      </c>
      <c r="E4819" s="228" t="str">
        <f>CONCATENATE($C4819,"-",TEXT(_xlfn.MAXIFS($K$12:K4818,$C$12:C4818,$C4819)+1,"0000"))</f>
        <v>-0001</v>
      </c>
      <c r="F4819" s="226"/>
      <c r="G4819" s="226"/>
      <c r="H4819" s="226"/>
      <c r="I4819" s="229"/>
      <c r="J4819" s="260"/>
      <c r="K4819" s="252">
        <f t="shared" si="75"/>
        <v>1</v>
      </c>
      <c r="L4819" s="9" t="s">
        <v>34</v>
      </c>
    </row>
    <row r="4820" spans="2:12">
      <c r="B4820" s="268">
        <v>4808</v>
      </c>
      <c r="C4820" s="226"/>
      <c r="D4820" s="227">
        <f>_xlfn.XLOOKUP($C4820,サービス情報マスタcopy!$B:$B,サービス情報マスタcopy!$G:$G,0,0,1)</f>
        <v>0</v>
      </c>
      <c r="E4820" s="228" t="str">
        <f>CONCATENATE($C4820,"-",TEXT(_xlfn.MAXIFS($K$12:K4819,$C$12:C4819,$C4820)+1,"0000"))</f>
        <v>-0001</v>
      </c>
      <c r="F4820" s="226"/>
      <c r="G4820" s="226"/>
      <c r="H4820" s="226"/>
      <c r="I4820" s="229"/>
      <c r="J4820" s="260"/>
      <c r="K4820" s="252">
        <f t="shared" si="75"/>
        <v>1</v>
      </c>
      <c r="L4820" s="9" t="s">
        <v>34</v>
      </c>
    </row>
    <row r="4821" spans="2:12">
      <c r="B4821" s="268">
        <v>4809</v>
      </c>
      <c r="C4821" s="226"/>
      <c r="D4821" s="227">
        <f>_xlfn.XLOOKUP($C4821,サービス情報マスタcopy!$B:$B,サービス情報マスタcopy!$G:$G,0,0,1)</f>
        <v>0</v>
      </c>
      <c r="E4821" s="228" t="str">
        <f>CONCATENATE($C4821,"-",TEXT(_xlfn.MAXIFS($K$12:K4820,$C$12:C4820,$C4821)+1,"0000"))</f>
        <v>-0001</v>
      </c>
      <c r="F4821" s="226"/>
      <c r="G4821" s="226"/>
      <c r="H4821" s="226"/>
      <c r="I4821" s="229"/>
      <c r="J4821" s="260"/>
      <c r="K4821" s="252">
        <f t="shared" si="75"/>
        <v>1</v>
      </c>
      <c r="L4821" s="9" t="s">
        <v>34</v>
      </c>
    </row>
    <row r="4822" spans="2:12">
      <c r="B4822" s="268">
        <v>4810</v>
      </c>
      <c r="C4822" s="226"/>
      <c r="D4822" s="227">
        <f>_xlfn.XLOOKUP($C4822,サービス情報マスタcopy!$B:$B,サービス情報マスタcopy!$G:$G,0,0,1)</f>
        <v>0</v>
      </c>
      <c r="E4822" s="228" t="str">
        <f>CONCATENATE($C4822,"-",TEXT(_xlfn.MAXIFS($K$12:K4821,$C$12:C4821,$C4822)+1,"0000"))</f>
        <v>-0001</v>
      </c>
      <c r="F4822" s="226"/>
      <c r="G4822" s="226"/>
      <c r="H4822" s="226"/>
      <c r="I4822" s="229"/>
      <c r="J4822" s="260"/>
      <c r="K4822" s="252">
        <f t="shared" si="75"/>
        <v>1</v>
      </c>
      <c r="L4822" s="9" t="s">
        <v>34</v>
      </c>
    </row>
    <row r="4823" spans="2:12">
      <c r="B4823" s="268">
        <v>4811</v>
      </c>
      <c r="C4823" s="226"/>
      <c r="D4823" s="227">
        <f>_xlfn.XLOOKUP($C4823,サービス情報マスタcopy!$B:$B,サービス情報マスタcopy!$G:$G,0,0,1)</f>
        <v>0</v>
      </c>
      <c r="E4823" s="228" t="str">
        <f>CONCATENATE($C4823,"-",TEXT(_xlfn.MAXIFS($K$12:K4822,$C$12:C4822,$C4823)+1,"0000"))</f>
        <v>-0001</v>
      </c>
      <c r="F4823" s="226"/>
      <c r="G4823" s="226"/>
      <c r="H4823" s="226"/>
      <c r="I4823" s="229"/>
      <c r="J4823" s="260"/>
      <c r="K4823" s="252">
        <f t="shared" si="75"/>
        <v>1</v>
      </c>
      <c r="L4823" s="9" t="s">
        <v>34</v>
      </c>
    </row>
    <row r="4824" spans="2:12">
      <c r="B4824" s="268">
        <v>4812</v>
      </c>
      <c r="C4824" s="226"/>
      <c r="D4824" s="227">
        <f>_xlfn.XLOOKUP($C4824,サービス情報マスタcopy!$B:$B,サービス情報マスタcopy!$G:$G,0,0,1)</f>
        <v>0</v>
      </c>
      <c r="E4824" s="228" t="str">
        <f>CONCATENATE($C4824,"-",TEXT(_xlfn.MAXIFS($K$12:K4823,$C$12:C4823,$C4824)+1,"0000"))</f>
        <v>-0001</v>
      </c>
      <c r="F4824" s="226"/>
      <c r="G4824" s="226"/>
      <c r="H4824" s="226"/>
      <c r="I4824" s="229"/>
      <c r="J4824" s="260"/>
      <c r="K4824" s="252">
        <f t="shared" si="75"/>
        <v>1</v>
      </c>
      <c r="L4824" s="9" t="s">
        <v>34</v>
      </c>
    </row>
    <row r="4825" spans="2:12">
      <c r="B4825" s="268">
        <v>4813</v>
      </c>
      <c r="C4825" s="226"/>
      <c r="D4825" s="227">
        <f>_xlfn.XLOOKUP($C4825,サービス情報マスタcopy!$B:$B,サービス情報マスタcopy!$G:$G,0,0,1)</f>
        <v>0</v>
      </c>
      <c r="E4825" s="228" t="str">
        <f>CONCATENATE($C4825,"-",TEXT(_xlfn.MAXIFS($K$12:K4824,$C$12:C4824,$C4825)+1,"0000"))</f>
        <v>-0001</v>
      </c>
      <c r="F4825" s="226"/>
      <c r="G4825" s="226"/>
      <c r="H4825" s="226"/>
      <c r="I4825" s="229"/>
      <c r="J4825" s="260"/>
      <c r="K4825" s="252">
        <f t="shared" si="75"/>
        <v>1</v>
      </c>
      <c r="L4825" s="9" t="s">
        <v>34</v>
      </c>
    </row>
    <row r="4826" spans="2:12">
      <c r="B4826" s="268">
        <v>4814</v>
      </c>
      <c r="C4826" s="226"/>
      <c r="D4826" s="227">
        <f>_xlfn.XLOOKUP($C4826,サービス情報マスタcopy!$B:$B,サービス情報マスタcopy!$G:$G,0,0,1)</f>
        <v>0</v>
      </c>
      <c r="E4826" s="228" t="str">
        <f>CONCATENATE($C4826,"-",TEXT(_xlfn.MAXIFS($K$12:K4825,$C$12:C4825,$C4826)+1,"0000"))</f>
        <v>-0001</v>
      </c>
      <c r="F4826" s="226"/>
      <c r="G4826" s="226"/>
      <c r="H4826" s="226"/>
      <c r="I4826" s="229"/>
      <c r="J4826" s="260"/>
      <c r="K4826" s="252">
        <f t="shared" si="75"/>
        <v>1</v>
      </c>
      <c r="L4826" s="9" t="s">
        <v>34</v>
      </c>
    </row>
    <row r="4827" spans="2:12">
      <c r="B4827" s="268">
        <v>4815</v>
      </c>
      <c r="C4827" s="226"/>
      <c r="D4827" s="227">
        <f>_xlfn.XLOOKUP($C4827,サービス情報マスタcopy!$B:$B,サービス情報マスタcopy!$G:$G,0,0,1)</f>
        <v>0</v>
      </c>
      <c r="E4827" s="228" t="str">
        <f>CONCATENATE($C4827,"-",TEXT(_xlfn.MAXIFS($K$12:K4826,$C$12:C4826,$C4827)+1,"0000"))</f>
        <v>-0001</v>
      </c>
      <c r="F4827" s="226"/>
      <c r="G4827" s="226"/>
      <c r="H4827" s="226"/>
      <c r="I4827" s="229"/>
      <c r="J4827" s="260"/>
      <c r="K4827" s="252">
        <f t="shared" si="75"/>
        <v>1</v>
      </c>
      <c r="L4827" s="9" t="s">
        <v>34</v>
      </c>
    </row>
    <row r="4828" spans="2:12">
      <c r="B4828" s="268">
        <v>4816</v>
      </c>
      <c r="C4828" s="226"/>
      <c r="D4828" s="227">
        <f>_xlfn.XLOOKUP($C4828,サービス情報マスタcopy!$B:$B,サービス情報マスタcopy!$G:$G,0,0,1)</f>
        <v>0</v>
      </c>
      <c r="E4828" s="228" t="str">
        <f>CONCATENATE($C4828,"-",TEXT(_xlfn.MAXIFS($K$12:K4827,$C$12:C4827,$C4828)+1,"0000"))</f>
        <v>-0001</v>
      </c>
      <c r="F4828" s="226"/>
      <c r="G4828" s="226"/>
      <c r="H4828" s="226"/>
      <c r="I4828" s="229"/>
      <c r="J4828" s="260"/>
      <c r="K4828" s="252">
        <f t="shared" si="75"/>
        <v>1</v>
      </c>
      <c r="L4828" s="9" t="s">
        <v>34</v>
      </c>
    </row>
    <row r="4829" spans="2:12">
      <c r="B4829" s="268">
        <v>4817</v>
      </c>
      <c r="C4829" s="226"/>
      <c r="D4829" s="227">
        <f>_xlfn.XLOOKUP($C4829,サービス情報マスタcopy!$B:$B,サービス情報マスタcopy!$G:$G,0,0,1)</f>
        <v>0</v>
      </c>
      <c r="E4829" s="228" t="str">
        <f>CONCATENATE($C4829,"-",TEXT(_xlfn.MAXIFS($K$12:K4828,$C$12:C4828,$C4829)+1,"0000"))</f>
        <v>-0001</v>
      </c>
      <c r="F4829" s="226"/>
      <c r="G4829" s="226"/>
      <c r="H4829" s="226"/>
      <c r="I4829" s="229"/>
      <c r="J4829" s="260"/>
      <c r="K4829" s="252">
        <f t="shared" si="75"/>
        <v>1</v>
      </c>
      <c r="L4829" s="9" t="s">
        <v>34</v>
      </c>
    </row>
    <row r="4830" spans="2:12">
      <c r="B4830" s="268">
        <v>4818</v>
      </c>
      <c r="C4830" s="226"/>
      <c r="D4830" s="227">
        <f>_xlfn.XLOOKUP($C4830,サービス情報マスタcopy!$B:$B,サービス情報マスタcopy!$G:$G,0,0,1)</f>
        <v>0</v>
      </c>
      <c r="E4830" s="228" t="str">
        <f>CONCATENATE($C4830,"-",TEXT(_xlfn.MAXIFS($K$12:K4829,$C$12:C4829,$C4830)+1,"0000"))</f>
        <v>-0001</v>
      </c>
      <c r="F4830" s="226"/>
      <c r="G4830" s="226"/>
      <c r="H4830" s="226"/>
      <c r="I4830" s="229"/>
      <c r="J4830" s="260"/>
      <c r="K4830" s="252">
        <f t="shared" si="75"/>
        <v>1</v>
      </c>
      <c r="L4830" s="9" t="s">
        <v>34</v>
      </c>
    </row>
    <row r="4831" spans="2:12">
      <c r="B4831" s="268">
        <v>4819</v>
      </c>
      <c r="C4831" s="226"/>
      <c r="D4831" s="227">
        <f>_xlfn.XLOOKUP($C4831,サービス情報マスタcopy!$B:$B,サービス情報マスタcopy!$G:$G,0,0,1)</f>
        <v>0</v>
      </c>
      <c r="E4831" s="228" t="str">
        <f>CONCATENATE($C4831,"-",TEXT(_xlfn.MAXIFS($K$12:K4830,$C$12:C4830,$C4831)+1,"0000"))</f>
        <v>-0001</v>
      </c>
      <c r="F4831" s="226"/>
      <c r="G4831" s="226"/>
      <c r="H4831" s="226"/>
      <c r="I4831" s="229"/>
      <c r="J4831" s="260"/>
      <c r="K4831" s="252">
        <f t="shared" si="75"/>
        <v>1</v>
      </c>
      <c r="L4831" s="9" t="s">
        <v>34</v>
      </c>
    </row>
    <row r="4832" spans="2:12">
      <c r="B4832" s="268">
        <v>4820</v>
      </c>
      <c r="C4832" s="226"/>
      <c r="D4832" s="227">
        <f>_xlfn.XLOOKUP($C4832,サービス情報マスタcopy!$B:$B,サービス情報マスタcopy!$G:$G,0,0,1)</f>
        <v>0</v>
      </c>
      <c r="E4832" s="228" t="str">
        <f>CONCATENATE($C4832,"-",TEXT(_xlfn.MAXIFS($K$12:K4831,$C$12:C4831,$C4832)+1,"0000"))</f>
        <v>-0001</v>
      </c>
      <c r="F4832" s="226"/>
      <c r="G4832" s="226"/>
      <c r="H4832" s="226"/>
      <c r="I4832" s="229"/>
      <c r="J4832" s="260"/>
      <c r="K4832" s="252">
        <f t="shared" si="75"/>
        <v>1</v>
      </c>
      <c r="L4832" s="9" t="s">
        <v>34</v>
      </c>
    </row>
    <row r="4833" spans="2:12">
      <c r="B4833" s="268">
        <v>4821</v>
      </c>
      <c r="C4833" s="226"/>
      <c r="D4833" s="227">
        <f>_xlfn.XLOOKUP($C4833,サービス情報マスタcopy!$B:$B,サービス情報マスタcopy!$G:$G,0,0,1)</f>
        <v>0</v>
      </c>
      <c r="E4833" s="228" t="str">
        <f>CONCATENATE($C4833,"-",TEXT(_xlfn.MAXIFS($K$12:K4832,$C$12:C4832,$C4833)+1,"0000"))</f>
        <v>-0001</v>
      </c>
      <c r="F4833" s="226"/>
      <c r="G4833" s="226"/>
      <c r="H4833" s="226"/>
      <c r="I4833" s="229"/>
      <c r="J4833" s="260"/>
      <c r="K4833" s="252">
        <f t="shared" si="75"/>
        <v>1</v>
      </c>
      <c r="L4833" s="9" t="s">
        <v>34</v>
      </c>
    </row>
    <row r="4834" spans="2:12">
      <c r="B4834" s="268">
        <v>4822</v>
      </c>
      <c r="C4834" s="226"/>
      <c r="D4834" s="227">
        <f>_xlfn.XLOOKUP($C4834,サービス情報マスタcopy!$B:$B,サービス情報マスタcopy!$G:$G,0,0,1)</f>
        <v>0</v>
      </c>
      <c r="E4834" s="228" t="str">
        <f>CONCATENATE($C4834,"-",TEXT(_xlfn.MAXIFS($K$12:K4833,$C$12:C4833,$C4834)+1,"0000"))</f>
        <v>-0001</v>
      </c>
      <c r="F4834" s="226"/>
      <c r="G4834" s="226"/>
      <c r="H4834" s="226"/>
      <c r="I4834" s="229"/>
      <c r="J4834" s="260"/>
      <c r="K4834" s="252">
        <f t="shared" si="75"/>
        <v>1</v>
      </c>
      <c r="L4834" s="9" t="s">
        <v>34</v>
      </c>
    </row>
    <row r="4835" spans="2:12">
      <c r="B4835" s="268">
        <v>4823</v>
      </c>
      <c r="C4835" s="226"/>
      <c r="D4835" s="227">
        <f>_xlfn.XLOOKUP($C4835,サービス情報マスタcopy!$B:$B,サービス情報マスタcopy!$G:$G,0,0,1)</f>
        <v>0</v>
      </c>
      <c r="E4835" s="228" t="str">
        <f>CONCATENATE($C4835,"-",TEXT(_xlfn.MAXIFS($K$12:K4834,$C$12:C4834,$C4835)+1,"0000"))</f>
        <v>-0001</v>
      </c>
      <c r="F4835" s="226"/>
      <c r="G4835" s="226"/>
      <c r="H4835" s="226"/>
      <c r="I4835" s="229"/>
      <c r="J4835" s="260"/>
      <c r="K4835" s="252">
        <f t="shared" si="75"/>
        <v>1</v>
      </c>
      <c r="L4835" s="9" t="s">
        <v>34</v>
      </c>
    </row>
    <row r="4836" spans="2:12">
      <c r="B4836" s="268">
        <v>4824</v>
      </c>
      <c r="C4836" s="226"/>
      <c r="D4836" s="227">
        <f>_xlfn.XLOOKUP($C4836,サービス情報マスタcopy!$B:$B,サービス情報マスタcopy!$G:$G,0,0,1)</f>
        <v>0</v>
      </c>
      <c r="E4836" s="228" t="str">
        <f>CONCATENATE($C4836,"-",TEXT(_xlfn.MAXIFS($K$12:K4835,$C$12:C4835,$C4836)+1,"0000"))</f>
        <v>-0001</v>
      </c>
      <c r="F4836" s="226"/>
      <c r="G4836" s="226"/>
      <c r="H4836" s="226"/>
      <c r="I4836" s="229"/>
      <c r="J4836" s="260"/>
      <c r="K4836" s="252">
        <f t="shared" si="75"/>
        <v>1</v>
      </c>
      <c r="L4836" s="9" t="s">
        <v>34</v>
      </c>
    </row>
    <row r="4837" spans="2:12">
      <c r="B4837" s="268">
        <v>4825</v>
      </c>
      <c r="C4837" s="226"/>
      <c r="D4837" s="227">
        <f>_xlfn.XLOOKUP($C4837,サービス情報マスタcopy!$B:$B,サービス情報マスタcopy!$G:$G,0,0,1)</f>
        <v>0</v>
      </c>
      <c r="E4837" s="228" t="str">
        <f>CONCATENATE($C4837,"-",TEXT(_xlfn.MAXIFS($K$12:K4836,$C$12:C4836,$C4837)+1,"0000"))</f>
        <v>-0001</v>
      </c>
      <c r="F4837" s="226"/>
      <c r="G4837" s="226"/>
      <c r="H4837" s="226"/>
      <c r="I4837" s="229"/>
      <c r="J4837" s="260"/>
      <c r="K4837" s="252">
        <f t="shared" si="75"/>
        <v>1</v>
      </c>
      <c r="L4837" s="9" t="s">
        <v>34</v>
      </c>
    </row>
    <row r="4838" spans="2:12">
      <c r="B4838" s="268">
        <v>4826</v>
      </c>
      <c r="C4838" s="226"/>
      <c r="D4838" s="227">
        <f>_xlfn.XLOOKUP($C4838,サービス情報マスタcopy!$B:$B,サービス情報マスタcopy!$G:$G,0,0,1)</f>
        <v>0</v>
      </c>
      <c r="E4838" s="228" t="str">
        <f>CONCATENATE($C4838,"-",TEXT(_xlfn.MAXIFS($K$12:K4837,$C$12:C4837,$C4838)+1,"0000"))</f>
        <v>-0001</v>
      </c>
      <c r="F4838" s="226"/>
      <c r="G4838" s="226"/>
      <c r="H4838" s="226"/>
      <c r="I4838" s="229"/>
      <c r="J4838" s="260"/>
      <c r="K4838" s="252">
        <f t="shared" si="75"/>
        <v>1</v>
      </c>
      <c r="L4838" s="9" t="s">
        <v>34</v>
      </c>
    </row>
    <row r="4839" spans="2:12">
      <c r="B4839" s="268">
        <v>4827</v>
      </c>
      <c r="C4839" s="226"/>
      <c r="D4839" s="227">
        <f>_xlfn.XLOOKUP($C4839,サービス情報マスタcopy!$B:$B,サービス情報マスタcopy!$G:$G,0,0,1)</f>
        <v>0</v>
      </c>
      <c r="E4839" s="228" t="str">
        <f>CONCATENATE($C4839,"-",TEXT(_xlfn.MAXIFS($K$12:K4838,$C$12:C4838,$C4839)+1,"0000"))</f>
        <v>-0001</v>
      </c>
      <c r="F4839" s="226"/>
      <c r="G4839" s="226"/>
      <c r="H4839" s="226"/>
      <c r="I4839" s="229"/>
      <c r="J4839" s="260"/>
      <c r="K4839" s="252">
        <f t="shared" si="75"/>
        <v>1</v>
      </c>
      <c r="L4839" s="9" t="s">
        <v>34</v>
      </c>
    </row>
    <row r="4840" spans="2:12">
      <c r="B4840" s="268">
        <v>4828</v>
      </c>
      <c r="C4840" s="226"/>
      <c r="D4840" s="227">
        <f>_xlfn.XLOOKUP($C4840,サービス情報マスタcopy!$B:$B,サービス情報マスタcopy!$G:$G,0,0,1)</f>
        <v>0</v>
      </c>
      <c r="E4840" s="228" t="str">
        <f>CONCATENATE($C4840,"-",TEXT(_xlfn.MAXIFS($K$12:K4839,$C$12:C4839,$C4840)+1,"0000"))</f>
        <v>-0001</v>
      </c>
      <c r="F4840" s="226"/>
      <c r="G4840" s="226"/>
      <c r="H4840" s="226"/>
      <c r="I4840" s="229"/>
      <c r="J4840" s="260"/>
      <c r="K4840" s="252">
        <f t="shared" si="75"/>
        <v>1</v>
      </c>
      <c r="L4840" s="9" t="s">
        <v>34</v>
      </c>
    </row>
    <row r="4841" spans="2:12">
      <c r="B4841" s="268">
        <v>4829</v>
      </c>
      <c r="C4841" s="226"/>
      <c r="D4841" s="227">
        <f>_xlfn.XLOOKUP($C4841,サービス情報マスタcopy!$B:$B,サービス情報マスタcopy!$G:$G,0,0,1)</f>
        <v>0</v>
      </c>
      <c r="E4841" s="228" t="str">
        <f>CONCATENATE($C4841,"-",TEXT(_xlfn.MAXIFS($K$12:K4840,$C$12:C4840,$C4841)+1,"0000"))</f>
        <v>-0001</v>
      </c>
      <c r="F4841" s="226"/>
      <c r="G4841" s="226"/>
      <c r="H4841" s="226"/>
      <c r="I4841" s="229"/>
      <c r="J4841" s="260"/>
      <c r="K4841" s="252">
        <f t="shared" si="75"/>
        <v>1</v>
      </c>
      <c r="L4841" s="9" t="s">
        <v>34</v>
      </c>
    </row>
    <row r="4842" spans="2:12">
      <c r="B4842" s="268">
        <v>4830</v>
      </c>
      <c r="C4842" s="226"/>
      <c r="D4842" s="227">
        <f>_xlfn.XLOOKUP($C4842,サービス情報マスタcopy!$B:$B,サービス情報マスタcopy!$G:$G,0,0,1)</f>
        <v>0</v>
      </c>
      <c r="E4842" s="228" t="str">
        <f>CONCATENATE($C4842,"-",TEXT(_xlfn.MAXIFS($K$12:K4841,$C$12:C4841,$C4842)+1,"0000"))</f>
        <v>-0001</v>
      </c>
      <c r="F4842" s="226"/>
      <c r="G4842" s="226"/>
      <c r="H4842" s="226"/>
      <c r="I4842" s="229"/>
      <c r="J4842" s="260"/>
      <c r="K4842" s="252">
        <f t="shared" si="75"/>
        <v>1</v>
      </c>
      <c r="L4842" s="9" t="s">
        <v>34</v>
      </c>
    </row>
    <row r="4843" spans="2:12">
      <c r="B4843" s="268">
        <v>4831</v>
      </c>
      <c r="C4843" s="226"/>
      <c r="D4843" s="227">
        <f>_xlfn.XLOOKUP($C4843,サービス情報マスタcopy!$B:$B,サービス情報マスタcopy!$G:$G,0,0,1)</f>
        <v>0</v>
      </c>
      <c r="E4843" s="228" t="str">
        <f>CONCATENATE($C4843,"-",TEXT(_xlfn.MAXIFS($K$12:K4842,$C$12:C4842,$C4843)+1,"0000"))</f>
        <v>-0001</v>
      </c>
      <c r="F4843" s="226"/>
      <c r="G4843" s="226"/>
      <c r="H4843" s="226"/>
      <c r="I4843" s="229"/>
      <c r="J4843" s="260"/>
      <c r="K4843" s="252">
        <f t="shared" si="75"/>
        <v>1</v>
      </c>
      <c r="L4843" s="9" t="s">
        <v>34</v>
      </c>
    </row>
    <row r="4844" spans="2:12">
      <c r="B4844" s="268">
        <v>4832</v>
      </c>
      <c r="C4844" s="226"/>
      <c r="D4844" s="227">
        <f>_xlfn.XLOOKUP($C4844,サービス情報マスタcopy!$B:$B,サービス情報マスタcopy!$G:$G,0,0,1)</f>
        <v>0</v>
      </c>
      <c r="E4844" s="228" t="str">
        <f>CONCATENATE($C4844,"-",TEXT(_xlfn.MAXIFS($K$12:K4843,$C$12:C4843,$C4844)+1,"0000"))</f>
        <v>-0001</v>
      </c>
      <c r="F4844" s="226"/>
      <c r="G4844" s="226"/>
      <c r="H4844" s="226"/>
      <c r="I4844" s="229"/>
      <c r="J4844" s="260"/>
      <c r="K4844" s="252">
        <f t="shared" si="75"/>
        <v>1</v>
      </c>
      <c r="L4844" s="9" t="s">
        <v>34</v>
      </c>
    </row>
    <row r="4845" spans="2:12">
      <c r="B4845" s="268">
        <v>4833</v>
      </c>
      <c r="C4845" s="226"/>
      <c r="D4845" s="227">
        <f>_xlfn.XLOOKUP($C4845,サービス情報マスタcopy!$B:$B,サービス情報マスタcopy!$G:$G,0,0,1)</f>
        <v>0</v>
      </c>
      <c r="E4845" s="228" t="str">
        <f>CONCATENATE($C4845,"-",TEXT(_xlfn.MAXIFS($K$12:K4844,$C$12:C4844,$C4845)+1,"0000"))</f>
        <v>-0001</v>
      </c>
      <c r="F4845" s="226"/>
      <c r="G4845" s="226"/>
      <c r="H4845" s="226"/>
      <c r="I4845" s="229"/>
      <c r="J4845" s="260"/>
      <c r="K4845" s="252">
        <f t="shared" si="75"/>
        <v>1</v>
      </c>
      <c r="L4845" s="9" t="s">
        <v>34</v>
      </c>
    </row>
    <row r="4846" spans="2:12">
      <c r="B4846" s="268">
        <v>4834</v>
      </c>
      <c r="C4846" s="226"/>
      <c r="D4846" s="227">
        <f>_xlfn.XLOOKUP($C4846,サービス情報マスタcopy!$B:$B,サービス情報マスタcopy!$G:$G,0,0,1)</f>
        <v>0</v>
      </c>
      <c r="E4846" s="228" t="str">
        <f>CONCATENATE($C4846,"-",TEXT(_xlfn.MAXIFS($K$12:K4845,$C$12:C4845,$C4846)+1,"0000"))</f>
        <v>-0001</v>
      </c>
      <c r="F4846" s="226"/>
      <c r="G4846" s="226"/>
      <c r="H4846" s="226"/>
      <c r="I4846" s="229"/>
      <c r="J4846" s="260"/>
      <c r="K4846" s="252">
        <f t="shared" si="75"/>
        <v>1</v>
      </c>
      <c r="L4846" s="9" t="s">
        <v>34</v>
      </c>
    </row>
    <row r="4847" spans="2:12">
      <c r="B4847" s="268">
        <v>4835</v>
      </c>
      <c r="C4847" s="226"/>
      <c r="D4847" s="227">
        <f>_xlfn.XLOOKUP($C4847,サービス情報マスタcopy!$B:$B,サービス情報マスタcopy!$G:$G,0,0,1)</f>
        <v>0</v>
      </c>
      <c r="E4847" s="228" t="str">
        <f>CONCATENATE($C4847,"-",TEXT(_xlfn.MAXIFS($K$12:K4846,$C$12:C4846,$C4847)+1,"0000"))</f>
        <v>-0001</v>
      </c>
      <c r="F4847" s="226"/>
      <c r="G4847" s="226"/>
      <c r="H4847" s="226"/>
      <c r="I4847" s="229"/>
      <c r="J4847" s="260"/>
      <c r="K4847" s="252">
        <f t="shared" ref="K4847:K4910" si="76">VALUE(RIGHT($E4847,4))</f>
        <v>1</v>
      </c>
      <c r="L4847" s="9" t="s">
        <v>34</v>
      </c>
    </row>
    <row r="4848" spans="2:12">
      <c r="B4848" s="268">
        <v>4836</v>
      </c>
      <c r="C4848" s="226"/>
      <c r="D4848" s="227">
        <f>_xlfn.XLOOKUP($C4848,サービス情報マスタcopy!$B:$B,サービス情報マスタcopy!$G:$G,0,0,1)</f>
        <v>0</v>
      </c>
      <c r="E4848" s="228" t="str">
        <f>CONCATENATE($C4848,"-",TEXT(_xlfn.MAXIFS($K$12:K4847,$C$12:C4847,$C4848)+1,"0000"))</f>
        <v>-0001</v>
      </c>
      <c r="F4848" s="226"/>
      <c r="G4848" s="226"/>
      <c r="H4848" s="226"/>
      <c r="I4848" s="229"/>
      <c r="J4848" s="260"/>
      <c r="K4848" s="252">
        <f t="shared" si="76"/>
        <v>1</v>
      </c>
      <c r="L4848" s="9" t="s">
        <v>34</v>
      </c>
    </row>
    <row r="4849" spans="2:12">
      <c r="B4849" s="268">
        <v>4837</v>
      </c>
      <c r="C4849" s="226"/>
      <c r="D4849" s="227">
        <f>_xlfn.XLOOKUP($C4849,サービス情報マスタcopy!$B:$B,サービス情報マスタcopy!$G:$G,0,0,1)</f>
        <v>0</v>
      </c>
      <c r="E4849" s="228" t="str">
        <f>CONCATENATE($C4849,"-",TEXT(_xlfn.MAXIFS($K$12:K4848,$C$12:C4848,$C4849)+1,"0000"))</f>
        <v>-0001</v>
      </c>
      <c r="F4849" s="226"/>
      <c r="G4849" s="226"/>
      <c r="H4849" s="226"/>
      <c r="I4849" s="229"/>
      <c r="J4849" s="260"/>
      <c r="K4849" s="252">
        <f t="shared" si="76"/>
        <v>1</v>
      </c>
      <c r="L4849" s="9" t="s">
        <v>34</v>
      </c>
    </row>
    <row r="4850" spans="2:12">
      <c r="B4850" s="268">
        <v>4838</v>
      </c>
      <c r="C4850" s="226"/>
      <c r="D4850" s="227">
        <f>_xlfn.XLOOKUP($C4850,サービス情報マスタcopy!$B:$B,サービス情報マスタcopy!$G:$G,0,0,1)</f>
        <v>0</v>
      </c>
      <c r="E4850" s="228" t="str">
        <f>CONCATENATE($C4850,"-",TEXT(_xlfn.MAXIFS($K$12:K4849,$C$12:C4849,$C4850)+1,"0000"))</f>
        <v>-0001</v>
      </c>
      <c r="F4850" s="226"/>
      <c r="G4850" s="226"/>
      <c r="H4850" s="226"/>
      <c r="I4850" s="229"/>
      <c r="J4850" s="260"/>
      <c r="K4850" s="252">
        <f t="shared" si="76"/>
        <v>1</v>
      </c>
      <c r="L4850" s="9" t="s">
        <v>34</v>
      </c>
    </row>
    <row r="4851" spans="2:12">
      <c r="B4851" s="268">
        <v>4839</v>
      </c>
      <c r="C4851" s="226"/>
      <c r="D4851" s="227">
        <f>_xlfn.XLOOKUP($C4851,サービス情報マスタcopy!$B:$B,サービス情報マスタcopy!$G:$G,0,0,1)</f>
        <v>0</v>
      </c>
      <c r="E4851" s="228" t="str">
        <f>CONCATENATE($C4851,"-",TEXT(_xlfn.MAXIFS($K$12:K4850,$C$12:C4850,$C4851)+1,"0000"))</f>
        <v>-0001</v>
      </c>
      <c r="F4851" s="226"/>
      <c r="G4851" s="226"/>
      <c r="H4851" s="226"/>
      <c r="I4851" s="229"/>
      <c r="J4851" s="260"/>
      <c r="K4851" s="252">
        <f t="shared" si="76"/>
        <v>1</v>
      </c>
      <c r="L4851" s="9" t="s">
        <v>34</v>
      </c>
    </row>
    <row r="4852" spans="2:12">
      <c r="B4852" s="268">
        <v>4840</v>
      </c>
      <c r="C4852" s="226"/>
      <c r="D4852" s="227">
        <f>_xlfn.XLOOKUP($C4852,サービス情報マスタcopy!$B:$B,サービス情報マスタcopy!$G:$G,0,0,1)</f>
        <v>0</v>
      </c>
      <c r="E4852" s="228" t="str">
        <f>CONCATENATE($C4852,"-",TEXT(_xlfn.MAXIFS($K$12:K4851,$C$12:C4851,$C4852)+1,"0000"))</f>
        <v>-0001</v>
      </c>
      <c r="F4852" s="226"/>
      <c r="G4852" s="226"/>
      <c r="H4852" s="226"/>
      <c r="I4852" s="229"/>
      <c r="J4852" s="260"/>
      <c r="K4852" s="252">
        <f t="shared" si="76"/>
        <v>1</v>
      </c>
      <c r="L4852" s="9" t="s">
        <v>34</v>
      </c>
    </row>
    <row r="4853" spans="2:12">
      <c r="B4853" s="268">
        <v>4841</v>
      </c>
      <c r="C4853" s="226"/>
      <c r="D4853" s="227">
        <f>_xlfn.XLOOKUP($C4853,サービス情報マスタcopy!$B:$B,サービス情報マスタcopy!$G:$G,0,0,1)</f>
        <v>0</v>
      </c>
      <c r="E4853" s="228" t="str">
        <f>CONCATENATE($C4853,"-",TEXT(_xlfn.MAXIFS($K$12:K4852,$C$12:C4852,$C4853)+1,"0000"))</f>
        <v>-0001</v>
      </c>
      <c r="F4853" s="226"/>
      <c r="G4853" s="226"/>
      <c r="H4853" s="226"/>
      <c r="I4853" s="229"/>
      <c r="J4853" s="260"/>
      <c r="K4853" s="252">
        <f t="shared" si="76"/>
        <v>1</v>
      </c>
      <c r="L4853" s="9" t="s">
        <v>34</v>
      </c>
    </row>
    <row r="4854" spans="2:12">
      <c r="B4854" s="268">
        <v>4842</v>
      </c>
      <c r="C4854" s="226"/>
      <c r="D4854" s="227">
        <f>_xlfn.XLOOKUP($C4854,サービス情報マスタcopy!$B:$B,サービス情報マスタcopy!$G:$G,0,0,1)</f>
        <v>0</v>
      </c>
      <c r="E4854" s="228" t="str">
        <f>CONCATENATE($C4854,"-",TEXT(_xlfn.MAXIFS($K$12:K4853,$C$12:C4853,$C4854)+1,"0000"))</f>
        <v>-0001</v>
      </c>
      <c r="F4854" s="226"/>
      <c r="G4854" s="226"/>
      <c r="H4854" s="226"/>
      <c r="I4854" s="229"/>
      <c r="J4854" s="260"/>
      <c r="K4854" s="252">
        <f t="shared" si="76"/>
        <v>1</v>
      </c>
      <c r="L4854" s="9" t="s">
        <v>34</v>
      </c>
    </row>
    <row r="4855" spans="2:12">
      <c r="B4855" s="268">
        <v>4843</v>
      </c>
      <c r="C4855" s="226"/>
      <c r="D4855" s="227">
        <f>_xlfn.XLOOKUP($C4855,サービス情報マスタcopy!$B:$B,サービス情報マスタcopy!$G:$G,0,0,1)</f>
        <v>0</v>
      </c>
      <c r="E4855" s="228" t="str">
        <f>CONCATENATE($C4855,"-",TEXT(_xlfn.MAXIFS($K$12:K4854,$C$12:C4854,$C4855)+1,"0000"))</f>
        <v>-0001</v>
      </c>
      <c r="F4855" s="226"/>
      <c r="G4855" s="226"/>
      <c r="H4855" s="226"/>
      <c r="I4855" s="229"/>
      <c r="J4855" s="260"/>
      <c r="K4855" s="252">
        <f t="shared" si="76"/>
        <v>1</v>
      </c>
      <c r="L4855" s="9" t="s">
        <v>34</v>
      </c>
    </row>
    <row r="4856" spans="2:12">
      <c r="B4856" s="268">
        <v>4844</v>
      </c>
      <c r="C4856" s="226"/>
      <c r="D4856" s="227">
        <f>_xlfn.XLOOKUP($C4856,サービス情報マスタcopy!$B:$B,サービス情報マスタcopy!$G:$G,0,0,1)</f>
        <v>0</v>
      </c>
      <c r="E4856" s="228" t="str">
        <f>CONCATENATE($C4856,"-",TEXT(_xlfn.MAXIFS($K$12:K4855,$C$12:C4855,$C4856)+1,"0000"))</f>
        <v>-0001</v>
      </c>
      <c r="F4856" s="226"/>
      <c r="G4856" s="226"/>
      <c r="H4856" s="226"/>
      <c r="I4856" s="229"/>
      <c r="J4856" s="260"/>
      <c r="K4856" s="252">
        <f t="shared" si="76"/>
        <v>1</v>
      </c>
      <c r="L4856" s="9" t="s">
        <v>34</v>
      </c>
    </row>
    <row r="4857" spans="2:12">
      <c r="B4857" s="268">
        <v>4845</v>
      </c>
      <c r="C4857" s="226"/>
      <c r="D4857" s="227">
        <f>_xlfn.XLOOKUP($C4857,サービス情報マスタcopy!$B:$B,サービス情報マスタcopy!$G:$G,0,0,1)</f>
        <v>0</v>
      </c>
      <c r="E4857" s="228" t="str">
        <f>CONCATENATE($C4857,"-",TEXT(_xlfn.MAXIFS($K$12:K4856,$C$12:C4856,$C4857)+1,"0000"))</f>
        <v>-0001</v>
      </c>
      <c r="F4857" s="226"/>
      <c r="G4857" s="226"/>
      <c r="H4857" s="226"/>
      <c r="I4857" s="229"/>
      <c r="J4857" s="260"/>
      <c r="K4857" s="252">
        <f t="shared" si="76"/>
        <v>1</v>
      </c>
      <c r="L4857" s="9" t="s">
        <v>34</v>
      </c>
    </row>
    <row r="4858" spans="2:12">
      <c r="B4858" s="268">
        <v>4846</v>
      </c>
      <c r="C4858" s="226"/>
      <c r="D4858" s="227">
        <f>_xlfn.XLOOKUP($C4858,サービス情報マスタcopy!$B:$B,サービス情報マスタcopy!$G:$G,0,0,1)</f>
        <v>0</v>
      </c>
      <c r="E4858" s="228" t="str">
        <f>CONCATENATE($C4858,"-",TEXT(_xlfn.MAXIFS($K$12:K4857,$C$12:C4857,$C4858)+1,"0000"))</f>
        <v>-0001</v>
      </c>
      <c r="F4858" s="226"/>
      <c r="G4858" s="226"/>
      <c r="H4858" s="226"/>
      <c r="I4858" s="229"/>
      <c r="J4858" s="260"/>
      <c r="K4858" s="252">
        <f t="shared" si="76"/>
        <v>1</v>
      </c>
      <c r="L4858" s="9" t="s">
        <v>34</v>
      </c>
    </row>
    <row r="4859" spans="2:12">
      <c r="B4859" s="268">
        <v>4847</v>
      </c>
      <c r="C4859" s="226"/>
      <c r="D4859" s="227">
        <f>_xlfn.XLOOKUP($C4859,サービス情報マスタcopy!$B:$B,サービス情報マスタcopy!$G:$G,0,0,1)</f>
        <v>0</v>
      </c>
      <c r="E4859" s="228" t="str">
        <f>CONCATENATE($C4859,"-",TEXT(_xlfn.MAXIFS($K$12:K4858,$C$12:C4858,$C4859)+1,"0000"))</f>
        <v>-0001</v>
      </c>
      <c r="F4859" s="226"/>
      <c r="G4859" s="226"/>
      <c r="H4859" s="226"/>
      <c r="I4859" s="229"/>
      <c r="J4859" s="260"/>
      <c r="K4859" s="252">
        <f t="shared" si="76"/>
        <v>1</v>
      </c>
      <c r="L4859" s="9" t="s">
        <v>34</v>
      </c>
    </row>
    <row r="4860" spans="2:12">
      <c r="B4860" s="268">
        <v>4848</v>
      </c>
      <c r="C4860" s="226"/>
      <c r="D4860" s="227">
        <f>_xlfn.XLOOKUP($C4860,サービス情報マスタcopy!$B:$B,サービス情報マスタcopy!$G:$G,0,0,1)</f>
        <v>0</v>
      </c>
      <c r="E4860" s="228" t="str">
        <f>CONCATENATE($C4860,"-",TEXT(_xlfn.MAXIFS($K$12:K4859,$C$12:C4859,$C4860)+1,"0000"))</f>
        <v>-0001</v>
      </c>
      <c r="F4860" s="226"/>
      <c r="G4860" s="226"/>
      <c r="H4860" s="226"/>
      <c r="I4860" s="229"/>
      <c r="J4860" s="260"/>
      <c r="K4860" s="252">
        <f t="shared" si="76"/>
        <v>1</v>
      </c>
      <c r="L4860" s="9" t="s">
        <v>34</v>
      </c>
    </row>
    <row r="4861" spans="2:12">
      <c r="B4861" s="268">
        <v>4849</v>
      </c>
      <c r="C4861" s="226"/>
      <c r="D4861" s="227">
        <f>_xlfn.XLOOKUP($C4861,サービス情報マスタcopy!$B:$B,サービス情報マスタcopy!$G:$G,0,0,1)</f>
        <v>0</v>
      </c>
      <c r="E4861" s="228" t="str">
        <f>CONCATENATE($C4861,"-",TEXT(_xlfn.MAXIFS($K$12:K4860,$C$12:C4860,$C4861)+1,"0000"))</f>
        <v>-0001</v>
      </c>
      <c r="F4861" s="226"/>
      <c r="G4861" s="226"/>
      <c r="H4861" s="226"/>
      <c r="I4861" s="229"/>
      <c r="J4861" s="260"/>
      <c r="K4861" s="252">
        <f t="shared" si="76"/>
        <v>1</v>
      </c>
      <c r="L4861" s="9" t="s">
        <v>34</v>
      </c>
    </row>
    <row r="4862" spans="2:12">
      <c r="B4862" s="268">
        <v>4850</v>
      </c>
      <c r="C4862" s="226"/>
      <c r="D4862" s="227">
        <f>_xlfn.XLOOKUP($C4862,サービス情報マスタcopy!$B:$B,サービス情報マスタcopy!$G:$G,0,0,1)</f>
        <v>0</v>
      </c>
      <c r="E4862" s="228" t="str">
        <f>CONCATENATE($C4862,"-",TEXT(_xlfn.MAXIFS($K$12:K4861,$C$12:C4861,$C4862)+1,"0000"))</f>
        <v>-0001</v>
      </c>
      <c r="F4862" s="226"/>
      <c r="G4862" s="226"/>
      <c r="H4862" s="226"/>
      <c r="I4862" s="229"/>
      <c r="J4862" s="260"/>
      <c r="K4862" s="252">
        <f t="shared" si="76"/>
        <v>1</v>
      </c>
      <c r="L4862" s="9" t="s">
        <v>34</v>
      </c>
    </row>
    <row r="4863" spans="2:12">
      <c r="B4863" s="268">
        <v>4851</v>
      </c>
      <c r="C4863" s="226"/>
      <c r="D4863" s="227">
        <f>_xlfn.XLOOKUP($C4863,サービス情報マスタcopy!$B:$B,サービス情報マスタcopy!$G:$G,0,0,1)</f>
        <v>0</v>
      </c>
      <c r="E4863" s="228" t="str">
        <f>CONCATENATE($C4863,"-",TEXT(_xlfn.MAXIFS($K$12:K4862,$C$12:C4862,$C4863)+1,"0000"))</f>
        <v>-0001</v>
      </c>
      <c r="F4863" s="226"/>
      <c r="G4863" s="226"/>
      <c r="H4863" s="226"/>
      <c r="I4863" s="229"/>
      <c r="J4863" s="260"/>
      <c r="K4863" s="252">
        <f t="shared" si="76"/>
        <v>1</v>
      </c>
      <c r="L4863" s="9" t="s">
        <v>34</v>
      </c>
    </row>
    <row r="4864" spans="2:12">
      <c r="B4864" s="268">
        <v>4852</v>
      </c>
      <c r="C4864" s="226"/>
      <c r="D4864" s="227">
        <f>_xlfn.XLOOKUP($C4864,サービス情報マスタcopy!$B:$B,サービス情報マスタcopy!$G:$G,0,0,1)</f>
        <v>0</v>
      </c>
      <c r="E4864" s="228" t="str">
        <f>CONCATENATE($C4864,"-",TEXT(_xlfn.MAXIFS($K$12:K4863,$C$12:C4863,$C4864)+1,"0000"))</f>
        <v>-0001</v>
      </c>
      <c r="F4864" s="226"/>
      <c r="G4864" s="226"/>
      <c r="H4864" s="226"/>
      <c r="I4864" s="229"/>
      <c r="J4864" s="260"/>
      <c r="K4864" s="252">
        <f t="shared" si="76"/>
        <v>1</v>
      </c>
      <c r="L4864" s="9" t="s">
        <v>34</v>
      </c>
    </row>
    <row r="4865" spans="2:12">
      <c r="B4865" s="268">
        <v>4853</v>
      </c>
      <c r="C4865" s="226"/>
      <c r="D4865" s="227">
        <f>_xlfn.XLOOKUP($C4865,サービス情報マスタcopy!$B:$B,サービス情報マスタcopy!$G:$G,0,0,1)</f>
        <v>0</v>
      </c>
      <c r="E4865" s="228" t="str">
        <f>CONCATENATE($C4865,"-",TEXT(_xlfn.MAXIFS($K$12:K4864,$C$12:C4864,$C4865)+1,"0000"))</f>
        <v>-0001</v>
      </c>
      <c r="F4865" s="226"/>
      <c r="G4865" s="226"/>
      <c r="H4865" s="226"/>
      <c r="I4865" s="229"/>
      <c r="J4865" s="260"/>
      <c r="K4865" s="252">
        <f t="shared" si="76"/>
        <v>1</v>
      </c>
      <c r="L4865" s="9" t="s">
        <v>34</v>
      </c>
    </row>
    <row r="4866" spans="2:12">
      <c r="B4866" s="268">
        <v>4854</v>
      </c>
      <c r="C4866" s="226"/>
      <c r="D4866" s="227">
        <f>_xlfn.XLOOKUP($C4866,サービス情報マスタcopy!$B:$B,サービス情報マスタcopy!$G:$G,0,0,1)</f>
        <v>0</v>
      </c>
      <c r="E4866" s="228" t="str">
        <f>CONCATENATE($C4866,"-",TEXT(_xlfn.MAXIFS($K$12:K4865,$C$12:C4865,$C4866)+1,"0000"))</f>
        <v>-0001</v>
      </c>
      <c r="F4866" s="226"/>
      <c r="G4866" s="226"/>
      <c r="H4866" s="226"/>
      <c r="I4866" s="229"/>
      <c r="J4866" s="260"/>
      <c r="K4866" s="252">
        <f t="shared" si="76"/>
        <v>1</v>
      </c>
      <c r="L4866" s="9" t="s">
        <v>34</v>
      </c>
    </row>
    <row r="4867" spans="2:12">
      <c r="B4867" s="268">
        <v>4855</v>
      </c>
      <c r="C4867" s="226"/>
      <c r="D4867" s="227">
        <f>_xlfn.XLOOKUP($C4867,サービス情報マスタcopy!$B:$B,サービス情報マスタcopy!$G:$G,0,0,1)</f>
        <v>0</v>
      </c>
      <c r="E4867" s="228" t="str">
        <f>CONCATENATE($C4867,"-",TEXT(_xlfn.MAXIFS($K$12:K4866,$C$12:C4866,$C4867)+1,"0000"))</f>
        <v>-0001</v>
      </c>
      <c r="F4867" s="226"/>
      <c r="G4867" s="226"/>
      <c r="H4867" s="226"/>
      <c r="I4867" s="229"/>
      <c r="J4867" s="260"/>
      <c r="K4867" s="252">
        <f t="shared" si="76"/>
        <v>1</v>
      </c>
      <c r="L4867" s="9" t="s">
        <v>34</v>
      </c>
    </row>
    <row r="4868" spans="2:12">
      <c r="B4868" s="268">
        <v>4856</v>
      </c>
      <c r="C4868" s="226"/>
      <c r="D4868" s="227">
        <f>_xlfn.XLOOKUP($C4868,サービス情報マスタcopy!$B:$B,サービス情報マスタcopy!$G:$G,0,0,1)</f>
        <v>0</v>
      </c>
      <c r="E4868" s="228" t="str">
        <f>CONCATENATE($C4868,"-",TEXT(_xlfn.MAXIFS($K$12:K4867,$C$12:C4867,$C4868)+1,"0000"))</f>
        <v>-0001</v>
      </c>
      <c r="F4868" s="226"/>
      <c r="G4868" s="226"/>
      <c r="H4868" s="226"/>
      <c r="I4868" s="229"/>
      <c r="J4868" s="260"/>
      <c r="K4868" s="252">
        <f t="shared" si="76"/>
        <v>1</v>
      </c>
      <c r="L4868" s="9" t="s">
        <v>34</v>
      </c>
    </row>
    <row r="4869" spans="2:12">
      <c r="B4869" s="268">
        <v>4857</v>
      </c>
      <c r="C4869" s="226"/>
      <c r="D4869" s="227">
        <f>_xlfn.XLOOKUP($C4869,サービス情報マスタcopy!$B:$B,サービス情報マスタcopy!$G:$G,0,0,1)</f>
        <v>0</v>
      </c>
      <c r="E4869" s="228" t="str">
        <f>CONCATENATE($C4869,"-",TEXT(_xlfn.MAXIFS($K$12:K4868,$C$12:C4868,$C4869)+1,"0000"))</f>
        <v>-0001</v>
      </c>
      <c r="F4869" s="226"/>
      <c r="G4869" s="226"/>
      <c r="H4869" s="226"/>
      <c r="I4869" s="229"/>
      <c r="J4869" s="260"/>
      <c r="K4869" s="252">
        <f t="shared" si="76"/>
        <v>1</v>
      </c>
      <c r="L4869" s="9" t="s">
        <v>34</v>
      </c>
    </row>
    <row r="4870" spans="2:12">
      <c r="B4870" s="268">
        <v>4858</v>
      </c>
      <c r="C4870" s="226"/>
      <c r="D4870" s="227">
        <f>_xlfn.XLOOKUP($C4870,サービス情報マスタcopy!$B:$B,サービス情報マスタcopy!$G:$G,0,0,1)</f>
        <v>0</v>
      </c>
      <c r="E4870" s="228" t="str">
        <f>CONCATENATE($C4870,"-",TEXT(_xlfn.MAXIFS($K$12:K4869,$C$12:C4869,$C4870)+1,"0000"))</f>
        <v>-0001</v>
      </c>
      <c r="F4870" s="226"/>
      <c r="G4870" s="226"/>
      <c r="H4870" s="226"/>
      <c r="I4870" s="229"/>
      <c r="J4870" s="260"/>
      <c r="K4870" s="252">
        <f t="shared" si="76"/>
        <v>1</v>
      </c>
      <c r="L4870" s="9" t="s">
        <v>34</v>
      </c>
    </row>
    <row r="4871" spans="2:12">
      <c r="B4871" s="268">
        <v>4859</v>
      </c>
      <c r="C4871" s="226"/>
      <c r="D4871" s="227">
        <f>_xlfn.XLOOKUP($C4871,サービス情報マスタcopy!$B:$B,サービス情報マスタcopy!$G:$G,0,0,1)</f>
        <v>0</v>
      </c>
      <c r="E4871" s="228" t="str">
        <f>CONCATENATE($C4871,"-",TEXT(_xlfn.MAXIFS($K$12:K4870,$C$12:C4870,$C4871)+1,"0000"))</f>
        <v>-0001</v>
      </c>
      <c r="F4871" s="226"/>
      <c r="G4871" s="226"/>
      <c r="H4871" s="226"/>
      <c r="I4871" s="229"/>
      <c r="J4871" s="260"/>
      <c r="K4871" s="252">
        <f t="shared" si="76"/>
        <v>1</v>
      </c>
      <c r="L4871" s="9" t="s">
        <v>34</v>
      </c>
    </row>
    <row r="4872" spans="2:12">
      <c r="B4872" s="268">
        <v>4860</v>
      </c>
      <c r="C4872" s="226"/>
      <c r="D4872" s="227">
        <f>_xlfn.XLOOKUP($C4872,サービス情報マスタcopy!$B:$B,サービス情報マスタcopy!$G:$G,0,0,1)</f>
        <v>0</v>
      </c>
      <c r="E4872" s="228" t="str">
        <f>CONCATENATE($C4872,"-",TEXT(_xlfn.MAXIFS($K$12:K4871,$C$12:C4871,$C4872)+1,"0000"))</f>
        <v>-0001</v>
      </c>
      <c r="F4872" s="226"/>
      <c r="G4872" s="226"/>
      <c r="H4872" s="226"/>
      <c r="I4872" s="229"/>
      <c r="J4872" s="260"/>
      <c r="K4872" s="252">
        <f t="shared" si="76"/>
        <v>1</v>
      </c>
      <c r="L4872" s="9" t="s">
        <v>34</v>
      </c>
    </row>
    <row r="4873" spans="2:12">
      <c r="B4873" s="268">
        <v>4861</v>
      </c>
      <c r="C4873" s="226"/>
      <c r="D4873" s="227">
        <f>_xlfn.XLOOKUP($C4873,サービス情報マスタcopy!$B:$B,サービス情報マスタcopy!$G:$G,0,0,1)</f>
        <v>0</v>
      </c>
      <c r="E4873" s="228" t="str">
        <f>CONCATENATE($C4873,"-",TEXT(_xlfn.MAXIFS($K$12:K4872,$C$12:C4872,$C4873)+1,"0000"))</f>
        <v>-0001</v>
      </c>
      <c r="F4873" s="226"/>
      <c r="G4873" s="226"/>
      <c r="H4873" s="226"/>
      <c r="I4873" s="229"/>
      <c r="J4873" s="260"/>
      <c r="K4873" s="252">
        <f t="shared" si="76"/>
        <v>1</v>
      </c>
      <c r="L4873" s="9" t="s">
        <v>34</v>
      </c>
    </row>
    <row r="4874" spans="2:12">
      <c r="B4874" s="268">
        <v>4862</v>
      </c>
      <c r="C4874" s="226"/>
      <c r="D4874" s="227">
        <f>_xlfn.XLOOKUP($C4874,サービス情報マスタcopy!$B:$B,サービス情報マスタcopy!$G:$G,0,0,1)</f>
        <v>0</v>
      </c>
      <c r="E4874" s="228" t="str">
        <f>CONCATENATE($C4874,"-",TEXT(_xlfn.MAXIFS($K$12:K4873,$C$12:C4873,$C4874)+1,"0000"))</f>
        <v>-0001</v>
      </c>
      <c r="F4874" s="226"/>
      <c r="G4874" s="226"/>
      <c r="H4874" s="226"/>
      <c r="I4874" s="229"/>
      <c r="J4874" s="260"/>
      <c r="K4874" s="252">
        <f t="shared" si="76"/>
        <v>1</v>
      </c>
      <c r="L4874" s="9" t="s">
        <v>34</v>
      </c>
    </row>
    <row r="4875" spans="2:12">
      <c r="B4875" s="268">
        <v>4863</v>
      </c>
      <c r="C4875" s="226"/>
      <c r="D4875" s="227">
        <f>_xlfn.XLOOKUP($C4875,サービス情報マスタcopy!$B:$B,サービス情報マスタcopy!$G:$G,0,0,1)</f>
        <v>0</v>
      </c>
      <c r="E4875" s="228" t="str">
        <f>CONCATENATE($C4875,"-",TEXT(_xlfn.MAXIFS($K$12:K4874,$C$12:C4874,$C4875)+1,"0000"))</f>
        <v>-0001</v>
      </c>
      <c r="F4875" s="226"/>
      <c r="G4875" s="226"/>
      <c r="H4875" s="226"/>
      <c r="I4875" s="229"/>
      <c r="J4875" s="260"/>
      <c r="K4875" s="252">
        <f t="shared" si="76"/>
        <v>1</v>
      </c>
      <c r="L4875" s="9" t="s">
        <v>34</v>
      </c>
    </row>
    <row r="4876" spans="2:12">
      <c r="B4876" s="268">
        <v>4864</v>
      </c>
      <c r="C4876" s="226"/>
      <c r="D4876" s="227">
        <f>_xlfn.XLOOKUP($C4876,サービス情報マスタcopy!$B:$B,サービス情報マスタcopy!$G:$G,0,0,1)</f>
        <v>0</v>
      </c>
      <c r="E4876" s="228" t="str">
        <f>CONCATENATE($C4876,"-",TEXT(_xlfn.MAXIFS($K$12:K4875,$C$12:C4875,$C4876)+1,"0000"))</f>
        <v>-0001</v>
      </c>
      <c r="F4876" s="226"/>
      <c r="G4876" s="226"/>
      <c r="H4876" s="226"/>
      <c r="I4876" s="229"/>
      <c r="J4876" s="260"/>
      <c r="K4876" s="252">
        <f t="shared" si="76"/>
        <v>1</v>
      </c>
      <c r="L4876" s="9" t="s">
        <v>34</v>
      </c>
    </row>
    <row r="4877" spans="2:12">
      <c r="B4877" s="268">
        <v>4865</v>
      </c>
      <c r="C4877" s="226"/>
      <c r="D4877" s="227">
        <f>_xlfn.XLOOKUP($C4877,サービス情報マスタcopy!$B:$B,サービス情報マスタcopy!$G:$G,0,0,1)</f>
        <v>0</v>
      </c>
      <c r="E4877" s="228" t="str">
        <f>CONCATENATE($C4877,"-",TEXT(_xlfn.MAXIFS($K$12:K4876,$C$12:C4876,$C4877)+1,"0000"))</f>
        <v>-0001</v>
      </c>
      <c r="F4877" s="226"/>
      <c r="G4877" s="226"/>
      <c r="H4877" s="226"/>
      <c r="I4877" s="229"/>
      <c r="J4877" s="260"/>
      <c r="K4877" s="252">
        <f t="shared" si="76"/>
        <v>1</v>
      </c>
      <c r="L4877" s="9" t="s">
        <v>34</v>
      </c>
    </row>
    <row r="4878" spans="2:12">
      <c r="B4878" s="268">
        <v>4866</v>
      </c>
      <c r="C4878" s="226"/>
      <c r="D4878" s="227">
        <f>_xlfn.XLOOKUP($C4878,サービス情報マスタcopy!$B:$B,サービス情報マスタcopy!$G:$G,0,0,1)</f>
        <v>0</v>
      </c>
      <c r="E4878" s="228" t="str">
        <f>CONCATENATE($C4878,"-",TEXT(_xlfn.MAXIFS($K$12:K4877,$C$12:C4877,$C4878)+1,"0000"))</f>
        <v>-0001</v>
      </c>
      <c r="F4878" s="226"/>
      <c r="G4878" s="226"/>
      <c r="H4878" s="226"/>
      <c r="I4878" s="229"/>
      <c r="J4878" s="260"/>
      <c r="K4878" s="252">
        <f t="shared" si="76"/>
        <v>1</v>
      </c>
      <c r="L4878" s="9" t="s">
        <v>34</v>
      </c>
    </row>
    <row r="4879" spans="2:12">
      <c r="B4879" s="268">
        <v>4867</v>
      </c>
      <c r="C4879" s="226"/>
      <c r="D4879" s="227">
        <f>_xlfn.XLOOKUP($C4879,サービス情報マスタcopy!$B:$B,サービス情報マスタcopy!$G:$G,0,0,1)</f>
        <v>0</v>
      </c>
      <c r="E4879" s="228" t="str">
        <f>CONCATENATE($C4879,"-",TEXT(_xlfn.MAXIFS($K$12:K4878,$C$12:C4878,$C4879)+1,"0000"))</f>
        <v>-0001</v>
      </c>
      <c r="F4879" s="226"/>
      <c r="G4879" s="226"/>
      <c r="H4879" s="226"/>
      <c r="I4879" s="229"/>
      <c r="J4879" s="260"/>
      <c r="K4879" s="252">
        <f t="shared" si="76"/>
        <v>1</v>
      </c>
      <c r="L4879" s="9" t="s">
        <v>34</v>
      </c>
    </row>
    <row r="4880" spans="2:12">
      <c r="B4880" s="268">
        <v>4868</v>
      </c>
      <c r="C4880" s="226"/>
      <c r="D4880" s="227">
        <f>_xlfn.XLOOKUP($C4880,サービス情報マスタcopy!$B:$B,サービス情報マスタcopy!$G:$G,0,0,1)</f>
        <v>0</v>
      </c>
      <c r="E4880" s="228" t="str">
        <f>CONCATENATE($C4880,"-",TEXT(_xlfn.MAXIFS($K$12:K4879,$C$12:C4879,$C4880)+1,"0000"))</f>
        <v>-0001</v>
      </c>
      <c r="F4880" s="226"/>
      <c r="G4880" s="226"/>
      <c r="H4880" s="226"/>
      <c r="I4880" s="229"/>
      <c r="J4880" s="260"/>
      <c r="K4880" s="252">
        <f t="shared" si="76"/>
        <v>1</v>
      </c>
      <c r="L4880" s="9" t="s">
        <v>34</v>
      </c>
    </row>
    <row r="4881" spans="2:12">
      <c r="B4881" s="268">
        <v>4869</v>
      </c>
      <c r="C4881" s="226"/>
      <c r="D4881" s="227">
        <f>_xlfn.XLOOKUP($C4881,サービス情報マスタcopy!$B:$B,サービス情報マスタcopy!$G:$G,0,0,1)</f>
        <v>0</v>
      </c>
      <c r="E4881" s="228" t="str">
        <f>CONCATENATE($C4881,"-",TEXT(_xlfn.MAXIFS($K$12:K4880,$C$12:C4880,$C4881)+1,"0000"))</f>
        <v>-0001</v>
      </c>
      <c r="F4881" s="226"/>
      <c r="G4881" s="226"/>
      <c r="H4881" s="226"/>
      <c r="I4881" s="229"/>
      <c r="J4881" s="260"/>
      <c r="K4881" s="252">
        <f t="shared" si="76"/>
        <v>1</v>
      </c>
      <c r="L4881" s="9" t="s">
        <v>34</v>
      </c>
    </row>
    <row r="4882" spans="2:12">
      <c r="B4882" s="268">
        <v>4870</v>
      </c>
      <c r="C4882" s="226"/>
      <c r="D4882" s="227">
        <f>_xlfn.XLOOKUP($C4882,サービス情報マスタcopy!$B:$B,サービス情報マスタcopy!$G:$G,0,0,1)</f>
        <v>0</v>
      </c>
      <c r="E4882" s="228" t="str">
        <f>CONCATENATE($C4882,"-",TEXT(_xlfn.MAXIFS($K$12:K4881,$C$12:C4881,$C4882)+1,"0000"))</f>
        <v>-0001</v>
      </c>
      <c r="F4882" s="226"/>
      <c r="G4882" s="226"/>
      <c r="H4882" s="226"/>
      <c r="I4882" s="229"/>
      <c r="J4882" s="260"/>
      <c r="K4882" s="252">
        <f t="shared" si="76"/>
        <v>1</v>
      </c>
      <c r="L4882" s="9" t="s">
        <v>34</v>
      </c>
    </row>
    <row r="4883" spans="2:12">
      <c r="B4883" s="268">
        <v>4871</v>
      </c>
      <c r="C4883" s="226"/>
      <c r="D4883" s="227">
        <f>_xlfn.XLOOKUP($C4883,サービス情報マスタcopy!$B:$B,サービス情報マスタcopy!$G:$G,0,0,1)</f>
        <v>0</v>
      </c>
      <c r="E4883" s="228" t="str">
        <f>CONCATENATE($C4883,"-",TEXT(_xlfn.MAXIFS($K$12:K4882,$C$12:C4882,$C4883)+1,"0000"))</f>
        <v>-0001</v>
      </c>
      <c r="F4883" s="226"/>
      <c r="G4883" s="226"/>
      <c r="H4883" s="226"/>
      <c r="I4883" s="229"/>
      <c r="J4883" s="260"/>
      <c r="K4883" s="252">
        <f t="shared" si="76"/>
        <v>1</v>
      </c>
      <c r="L4883" s="9" t="s">
        <v>34</v>
      </c>
    </row>
    <row r="4884" spans="2:12">
      <c r="B4884" s="268">
        <v>4872</v>
      </c>
      <c r="C4884" s="226"/>
      <c r="D4884" s="227">
        <f>_xlfn.XLOOKUP($C4884,サービス情報マスタcopy!$B:$B,サービス情報マスタcopy!$G:$G,0,0,1)</f>
        <v>0</v>
      </c>
      <c r="E4884" s="228" t="str">
        <f>CONCATENATE($C4884,"-",TEXT(_xlfn.MAXIFS($K$12:K4883,$C$12:C4883,$C4884)+1,"0000"))</f>
        <v>-0001</v>
      </c>
      <c r="F4884" s="226"/>
      <c r="G4884" s="226"/>
      <c r="H4884" s="226"/>
      <c r="I4884" s="229"/>
      <c r="J4884" s="260"/>
      <c r="K4884" s="252">
        <f t="shared" si="76"/>
        <v>1</v>
      </c>
      <c r="L4884" s="9" t="s">
        <v>34</v>
      </c>
    </row>
    <row r="4885" spans="2:12">
      <c r="B4885" s="268">
        <v>4873</v>
      </c>
      <c r="C4885" s="226"/>
      <c r="D4885" s="227">
        <f>_xlfn.XLOOKUP($C4885,サービス情報マスタcopy!$B:$B,サービス情報マスタcopy!$G:$G,0,0,1)</f>
        <v>0</v>
      </c>
      <c r="E4885" s="228" t="str">
        <f>CONCATENATE($C4885,"-",TEXT(_xlfn.MAXIFS($K$12:K4884,$C$12:C4884,$C4885)+1,"0000"))</f>
        <v>-0001</v>
      </c>
      <c r="F4885" s="226"/>
      <c r="G4885" s="226"/>
      <c r="H4885" s="226"/>
      <c r="I4885" s="229"/>
      <c r="J4885" s="260"/>
      <c r="K4885" s="252">
        <f t="shared" si="76"/>
        <v>1</v>
      </c>
      <c r="L4885" s="9" t="s">
        <v>34</v>
      </c>
    </row>
    <row r="4886" spans="2:12">
      <c r="B4886" s="268">
        <v>4874</v>
      </c>
      <c r="C4886" s="226"/>
      <c r="D4886" s="227">
        <f>_xlfn.XLOOKUP($C4886,サービス情報マスタcopy!$B:$B,サービス情報マスタcopy!$G:$G,0,0,1)</f>
        <v>0</v>
      </c>
      <c r="E4886" s="228" t="str">
        <f>CONCATENATE($C4886,"-",TEXT(_xlfn.MAXIFS($K$12:K4885,$C$12:C4885,$C4886)+1,"0000"))</f>
        <v>-0001</v>
      </c>
      <c r="F4886" s="226"/>
      <c r="G4886" s="226"/>
      <c r="H4886" s="226"/>
      <c r="I4886" s="229"/>
      <c r="J4886" s="260"/>
      <c r="K4886" s="252">
        <f t="shared" si="76"/>
        <v>1</v>
      </c>
      <c r="L4886" s="9" t="s">
        <v>34</v>
      </c>
    </row>
    <row r="4887" spans="2:12">
      <c r="B4887" s="268">
        <v>4875</v>
      </c>
      <c r="C4887" s="226"/>
      <c r="D4887" s="227">
        <f>_xlfn.XLOOKUP($C4887,サービス情報マスタcopy!$B:$B,サービス情報マスタcopy!$G:$G,0,0,1)</f>
        <v>0</v>
      </c>
      <c r="E4887" s="228" t="str">
        <f>CONCATENATE($C4887,"-",TEXT(_xlfn.MAXIFS($K$12:K4886,$C$12:C4886,$C4887)+1,"0000"))</f>
        <v>-0001</v>
      </c>
      <c r="F4887" s="226"/>
      <c r="G4887" s="226"/>
      <c r="H4887" s="226"/>
      <c r="I4887" s="229"/>
      <c r="J4887" s="260"/>
      <c r="K4887" s="252">
        <f t="shared" si="76"/>
        <v>1</v>
      </c>
      <c r="L4887" s="9" t="s">
        <v>34</v>
      </c>
    </row>
    <row r="4888" spans="2:12">
      <c r="B4888" s="268">
        <v>4876</v>
      </c>
      <c r="C4888" s="226"/>
      <c r="D4888" s="227">
        <f>_xlfn.XLOOKUP($C4888,サービス情報マスタcopy!$B:$B,サービス情報マスタcopy!$G:$G,0,0,1)</f>
        <v>0</v>
      </c>
      <c r="E4888" s="228" t="str">
        <f>CONCATENATE($C4888,"-",TEXT(_xlfn.MAXIFS($K$12:K4887,$C$12:C4887,$C4888)+1,"0000"))</f>
        <v>-0001</v>
      </c>
      <c r="F4888" s="226"/>
      <c r="G4888" s="226"/>
      <c r="H4888" s="226"/>
      <c r="I4888" s="229"/>
      <c r="J4888" s="260"/>
      <c r="K4888" s="252">
        <f t="shared" si="76"/>
        <v>1</v>
      </c>
      <c r="L4888" s="9" t="s">
        <v>34</v>
      </c>
    </row>
    <row r="4889" spans="2:12">
      <c r="B4889" s="268">
        <v>4877</v>
      </c>
      <c r="C4889" s="226"/>
      <c r="D4889" s="227">
        <f>_xlfn.XLOOKUP($C4889,サービス情報マスタcopy!$B:$B,サービス情報マスタcopy!$G:$G,0,0,1)</f>
        <v>0</v>
      </c>
      <c r="E4889" s="228" t="str">
        <f>CONCATENATE($C4889,"-",TEXT(_xlfn.MAXIFS($K$12:K4888,$C$12:C4888,$C4889)+1,"0000"))</f>
        <v>-0001</v>
      </c>
      <c r="F4889" s="226"/>
      <c r="G4889" s="226"/>
      <c r="H4889" s="226"/>
      <c r="I4889" s="229"/>
      <c r="J4889" s="260"/>
      <c r="K4889" s="252">
        <f t="shared" si="76"/>
        <v>1</v>
      </c>
      <c r="L4889" s="9" t="s">
        <v>34</v>
      </c>
    </row>
    <row r="4890" spans="2:12">
      <c r="B4890" s="268">
        <v>4878</v>
      </c>
      <c r="C4890" s="226"/>
      <c r="D4890" s="227">
        <f>_xlfn.XLOOKUP($C4890,サービス情報マスタcopy!$B:$B,サービス情報マスタcopy!$G:$G,0,0,1)</f>
        <v>0</v>
      </c>
      <c r="E4890" s="228" t="str">
        <f>CONCATENATE($C4890,"-",TEXT(_xlfn.MAXIFS($K$12:K4889,$C$12:C4889,$C4890)+1,"0000"))</f>
        <v>-0001</v>
      </c>
      <c r="F4890" s="226"/>
      <c r="G4890" s="226"/>
      <c r="H4890" s="226"/>
      <c r="I4890" s="229"/>
      <c r="J4890" s="260"/>
      <c r="K4890" s="252">
        <f t="shared" si="76"/>
        <v>1</v>
      </c>
      <c r="L4890" s="9" t="s">
        <v>34</v>
      </c>
    </row>
    <row r="4891" spans="2:12">
      <c r="B4891" s="268">
        <v>4879</v>
      </c>
      <c r="C4891" s="226"/>
      <c r="D4891" s="227">
        <f>_xlfn.XLOOKUP($C4891,サービス情報マスタcopy!$B:$B,サービス情報マスタcopy!$G:$G,0,0,1)</f>
        <v>0</v>
      </c>
      <c r="E4891" s="228" t="str">
        <f>CONCATENATE($C4891,"-",TEXT(_xlfn.MAXIFS($K$12:K4890,$C$12:C4890,$C4891)+1,"0000"))</f>
        <v>-0001</v>
      </c>
      <c r="F4891" s="226"/>
      <c r="G4891" s="226"/>
      <c r="H4891" s="226"/>
      <c r="I4891" s="229"/>
      <c r="J4891" s="260"/>
      <c r="K4891" s="252">
        <f t="shared" si="76"/>
        <v>1</v>
      </c>
      <c r="L4891" s="9" t="s">
        <v>34</v>
      </c>
    </row>
    <row r="4892" spans="2:12">
      <c r="B4892" s="268">
        <v>4880</v>
      </c>
      <c r="C4892" s="226"/>
      <c r="D4892" s="227">
        <f>_xlfn.XLOOKUP($C4892,サービス情報マスタcopy!$B:$B,サービス情報マスタcopy!$G:$G,0,0,1)</f>
        <v>0</v>
      </c>
      <c r="E4892" s="228" t="str">
        <f>CONCATENATE($C4892,"-",TEXT(_xlfn.MAXIFS($K$12:K4891,$C$12:C4891,$C4892)+1,"0000"))</f>
        <v>-0001</v>
      </c>
      <c r="F4892" s="226"/>
      <c r="G4892" s="226"/>
      <c r="H4892" s="226"/>
      <c r="I4892" s="229"/>
      <c r="J4892" s="260"/>
      <c r="K4892" s="252">
        <f t="shared" si="76"/>
        <v>1</v>
      </c>
      <c r="L4892" s="9" t="s">
        <v>34</v>
      </c>
    </row>
    <row r="4893" spans="2:12">
      <c r="B4893" s="268">
        <v>4881</v>
      </c>
      <c r="C4893" s="226"/>
      <c r="D4893" s="227">
        <f>_xlfn.XLOOKUP($C4893,サービス情報マスタcopy!$B:$B,サービス情報マスタcopy!$G:$G,0,0,1)</f>
        <v>0</v>
      </c>
      <c r="E4893" s="228" t="str">
        <f>CONCATENATE($C4893,"-",TEXT(_xlfn.MAXIFS($K$12:K4892,$C$12:C4892,$C4893)+1,"0000"))</f>
        <v>-0001</v>
      </c>
      <c r="F4893" s="226"/>
      <c r="G4893" s="226"/>
      <c r="H4893" s="226"/>
      <c r="I4893" s="229"/>
      <c r="J4893" s="260"/>
      <c r="K4893" s="252">
        <f t="shared" si="76"/>
        <v>1</v>
      </c>
      <c r="L4893" s="9" t="s">
        <v>34</v>
      </c>
    </row>
    <row r="4894" spans="2:12">
      <c r="B4894" s="268">
        <v>4882</v>
      </c>
      <c r="C4894" s="226"/>
      <c r="D4894" s="227">
        <f>_xlfn.XLOOKUP($C4894,サービス情報マスタcopy!$B:$B,サービス情報マスタcopy!$G:$G,0,0,1)</f>
        <v>0</v>
      </c>
      <c r="E4894" s="228" t="str">
        <f>CONCATENATE($C4894,"-",TEXT(_xlfn.MAXIFS($K$12:K4893,$C$12:C4893,$C4894)+1,"0000"))</f>
        <v>-0001</v>
      </c>
      <c r="F4894" s="226"/>
      <c r="G4894" s="226"/>
      <c r="H4894" s="226"/>
      <c r="I4894" s="229"/>
      <c r="J4894" s="260"/>
      <c r="K4894" s="252">
        <f t="shared" si="76"/>
        <v>1</v>
      </c>
      <c r="L4894" s="9" t="s">
        <v>34</v>
      </c>
    </row>
    <row r="4895" spans="2:12">
      <c r="B4895" s="268">
        <v>4883</v>
      </c>
      <c r="C4895" s="226"/>
      <c r="D4895" s="227">
        <f>_xlfn.XLOOKUP($C4895,サービス情報マスタcopy!$B:$B,サービス情報マスタcopy!$G:$G,0,0,1)</f>
        <v>0</v>
      </c>
      <c r="E4895" s="228" t="str">
        <f>CONCATENATE($C4895,"-",TEXT(_xlfn.MAXIFS($K$12:K4894,$C$12:C4894,$C4895)+1,"0000"))</f>
        <v>-0001</v>
      </c>
      <c r="F4895" s="226"/>
      <c r="G4895" s="226"/>
      <c r="H4895" s="226"/>
      <c r="I4895" s="229"/>
      <c r="J4895" s="260"/>
      <c r="K4895" s="252">
        <f t="shared" si="76"/>
        <v>1</v>
      </c>
      <c r="L4895" s="9" t="s">
        <v>34</v>
      </c>
    </row>
    <row r="4896" spans="2:12">
      <c r="B4896" s="268">
        <v>4884</v>
      </c>
      <c r="C4896" s="226"/>
      <c r="D4896" s="227">
        <f>_xlfn.XLOOKUP($C4896,サービス情報マスタcopy!$B:$B,サービス情報マスタcopy!$G:$G,0,0,1)</f>
        <v>0</v>
      </c>
      <c r="E4896" s="228" t="str">
        <f>CONCATENATE($C4896,"-",TEXT(_xlfn.MAXIFS($K$12:K4895,$C$12:C4895,$C4896)+1,"0000"))</f>
        <v>-0001</v>
      </c>
      <c r="F4896" s="226"/>
      <c r="G4896" s="226"/>
      <c r="H4896" s="226"/>
      <c r="I4896" s="229"/>
      <c r="J4896" s="260"/>
      <c r="K4896" s="252">
        <f t="shared" si="76"/>
        <v>1</v>
      </c>
      <c r="L4896" s="9" t="s">
        <v>34</v>
      </c>
    </row>
    <row r="4897" spans="2:12">
      <c r="B4897" s="268">
        <v>4885</v>
      </c>
      <c r="C4897" s="226"/>
      <c r="D4897" s="227">
        <f>_xlfn.XLOOKUP($C4897,サービス情報マスタcopy!$B:$B,サービス情報マスタcopy!$G:$G,0,0,1)</f>
        <v>0</v>
      </c>
      <c r="E4897" s="228" t="str">
        <f>CONCATENATE($C4897,"-",TEXT(_xlfn.MAXIFS($K$12:K4896,$C$12:C4896,$C4897)+1,"0000"))</f>
        <v>-0001</v>
      </c>
      <c r="F4897" s="226"/>
      <c r="G4897" s="226"/>
      <c r="H4897" s="226"/>
      <c r="I4897" s="229"/>
      <c r="J4897" s="260"/>
      <c r="K4897" s="252">
        <f t="shared" si="76"/>
        <v>1</v>
      </c>
      <c r="L4897" s="9" t="s">
        <v>34</v>
      </c>
    </row>
    <row r="4898" spans="2:12">
      <c r="B4898" s="268">
        <v>4886</v>
      </c>
      <c r="C4898" s="226"/>
      <c r="D4898" s="227">
        <f>_xlfn.XLOOKUP($C4898,サービス情報マスタcopy!$B:$B,サービス情報マスタcopy!$G:$G,0,0,1)</f>
        <v>0</v>
      </c>
      <c r="E4898" s="228" t="str">
        <f>CONCATENATE($C4898,"-",TEXT(_xlfn.MAXIFS($K$12:K4897,$C$12:C4897,$C4898)+1,"0000"))</f>
        <v>-0001</v>
      </c>
      <c r="F4898" s="226"/>
      <c r="G4898" s="226"/>
      <c r="H4898" s="226"/>
      <c r="I4898" s="229"/>
      <c r="J4898" s="260"/>
      <c r="K4898" s="252">
        <f t="shared" si="76"/>
        <v>1</v>
      </c>
      <c r="L4898" s="9" t="s">
        <v>34</v>
      </c>
    </row>
    <row r="4899" spans="2:12">
      <c r="B4899" s="268">
        <v>4887</v>
      </c>
      <c r="C4899" s="226"/>
      <c r="D4899" s="227">
        <f>_xlfn.XLOOKUP($C4899,サービス情報マスタcopy!$B:$B,サービス情報マスタcopy!$G:$G,0,0,1)</f>
        <v>0</v>
      </c>
      <c r="E4899" s="228" t="str">
        <f>CONCATENATE($C4899,"-",TEXT(_xlfn.MAXIFS($K$12:K4898,$C$12:C4898,$C4899)+1,"0000"))</f>
        <v>-0001</v>
      </c>
      <c r="F4899" s="226"/>
      <c r="G4899" s="226"/>
      <c r="H4899" s="226"/>
      <c r="I4899" s="229"/>
      <c r="J4899" s="260"/>
      <c r="K4899" s="252">
        <f t="shared" si="76"/>
        <v>1</v>
      </c>
      <c r="L4899" s="9" t="s">
        <v>34</v>
      </c>
    </row>
    <row r="4900" spans="2:12">
      <c r="B4900" s="268">
        <v>4888</v>
      </c>
      <c r="C4900" s="226"/>
      <c r="D4900" s="227">
        <f>_xlfn.XLOOKUP($C4900,サービス情報マスタcopy!$B:$B,サービス情報マスタcopy!$G:$G,0,0,1)</f>
        <v>0</v>
      </c>
      <c r="E4900" s="228" t="str">
        <f>CONCATENATE($C4900,"-",TEXT(_xlfn.MAXIFS($K$12:K4899,$C$12:C4899,$C4900)+1,"0000"))</f>
        <v>-0001</v>
      </c>
      <c r="F4900" s="226"/>
      <c r="G4900" s="226"/>
      <c r="H4900" s="226"/>
      <c r="I4900" s="229"/>
      <c r="J4900" s="260"/>
      <c r="K4900" s="252">
        <f t="shared" si="76"/>
        <v>1</v>
      </c>
      <c r="L4900" s="9" t="s">
        <v>34</v>
      </c>
    </row>
    <row r="4901" spans="2:12">
      <c r="B4901" s="268">
        <v>4889</v>
      </c>
      <c r="C4901" s="226"/>
      <c r="D4901" s="227">
        <f>_xlfn.XLOOKUP($C4901,サービス情報マスタcopy!$B:$B,サービス情報マスタcopy!$G:$G,0,0,1)</f>
        <v>0</v>
      </c>
      <c r="E4901" s="228" t="str">
        <f>CONCATENATE($C4901,"-",TEXT(_xlfn.MAXIFS($K$12:K4900,$C$12:C4900,$C4901)+1,"0000"))</f>
        <v>-0001</v>
      </c>
      <c r="F4901" s="226"/>
      <c r="G4901" s="226"/>
      <c r="H4901" s="226"/>
      <c r="I4901" s="229"/>
      <c r="J4901" s="260"/>
      <c r="K4901" s="252">
        <f t="shared" si="76"/>
        <v>1</v>
      </c>
      <c r="L4901" s="9" t="s">
        <v>34</v>
      </c>
    </row>
    <row r="4902" spans="2:12">
      <c r="B4902" s="268">
        <v>4890</v>
      </c>
      <c r="C4902" s="226"/>
      <c r="D4902" s="227">
        <f>_xlfn.XLOOKUP($C4902,サービス情報マスタcopy!$B:$B,サービス情報マスタcopy!$G:$G,0,0,1)</f>
        <v>0</v>
      </c>
      <c r="E4902" s="228" t="str">
        <f>CONCATENATE($C4902,"-",TEXT(_xlfn.MAXIFS($K$12:K4901,$C$12:C4901,$C4902)+1,"0000"))</f>
        <v>-0001</v>
      </c>
      <c r="F4902" s="226"/>
      <c r="G4902" s="226"/>
      <c r="H4902" s="226"/>
      <c r="I4902" s="229"/>
      <c r="J4902" s="260"/>
      <c r="K4902" s="252">
        <f t="shared" si="76"/>
        <v>1</v>
      </c>
      <c r="L4902" s="9" t="s">
        <v>34</v>
      </c>
    </row>
    <row r="4903" spans="2:12">
      <c r="B4903" s="268">
        <v>4891</v>
      </c>
      <c r="C4903" s="226"/>
      <c r="D4903" s="227">
        <f>_xlfn.XLOOKUP($C4903,サービス情報マスタcopy!$B:$B,サービス情報マスタcopy!$G:$G,0,0,1)</f>
        <v>0</v>
      </c>
      <c r="E4903" s="228" t="str">
        <f>CONCATENATE($C4903,"-",TEXT(_xlfn.MAXIFS($K$12:K4902,$C$12:C4902,$C4903)+1,"0000"))</f>
        <v>-0001</v>
      </c>
      <c r="F4903" s="226"/>
      <c r="G4903" s="226"/>
      <c r="H4903" s="226"/>
      <c r="I4903" s="229"/>
      <c r="J4903" s="260"/>
      <c r="K4903" s="252">
        <f t="shared" si="76"/>
        <v>1</v>
      </c>
      <c r="L4903" s="9" t="s">
        <v>34</v>
      </c>
    </row>
    <row r="4904" spans="2:12">
      <c r="B4904" s="268">
        <v>4892</v>
      </c>
      <c r="C4904" s="226"/>
      <c r="D4904" s="227">
        <f>_xlfn.XLOOKUP($C4904,サービス情報マスタcopy!$B:$B,サービス情報マスタcopy!$G:$G,0,0,1)</f>
        <v>0</v>
      </c>
      <c r="E4904" s="228" t="str">
        <f>CONCATENATE($C4904,"-",TEXT(_xlfn.MAXIFS($K$12:K4903,$C$12:C4903,$C4904)+1,"0000"))</f>
        <v>-0001</v>
      </c>
      <c r="F4904" s="226"/>
      <c r="G4904" s="226"/>
      <c r="H4904" s="226"/>
      <c r="I4904" s="229"/>
      <c r="J4904" s="260"/>
      <c r="K4904" s="252">
        <f t="shared" si="76"/>
        <v>1</v>
      </c>
      <c r="L4904" s="9" t="s">
        <v>34</v>
      </c>
    </row>
    <row r="4905" spans="2:12">
      <c r="B4905" s="268">
        <v>4893</v>
      </c>
      <c r="C4905" s="226"/>
      <c r="D4905" s="227">
        <f>_xlfn.XLOOKUP($C4905,サービス情報マスタcopy!$B:$B,サービス情報マスタcopy!$G:$G,0,0,1)</f>
        <v>0</v>
      </c>
      <c r="E4905" s="228" t="str">
        <f>CONCATENATE($C4905,"-",TEXT(_xlfn.MAXIFS($K$12:K4904,$C$12:C4904,$C4905)+1,"0000"))</f>
        <v>-0001</v>
      </c>
      <c r="F4905" s="226"/>
      <c r="G4905" s="226"/>
      <c r="H4905" s="226"/>
      <c r="I4905" s="229"/>
      <c r="J4905" s="260"/>
      <c r="K4905" s="252">
        <f t="shared" si="76"/>
        <v>1</v>
      </c>
      <c r="L4905" s="9" t="s">
        <v>34</v>
      </c>
    </row>
    <row r="4906" spans="2:12">
      <c r="B4906" s="268">
        <v>4894</v>
      </c>
      <c r="C4906" s="226"/>
      <c r="D4906" s="227">
        <f>_xlfn.XLOOKUP($C4906,サービス情報マスタcopy!$B:$B,サービス情報マスタcopy!$G:$G,0,0,1)</f>
        <v>0</v>
      </c>
      <c r="E4906" s="228" t="str">
        <f>CONCATENATE($C4906,"-",TEXT(_xlfn.MAXIFS($K$12:K4905,$C$12:C4905,$C4906)+1,"0000"))</f>
        <v>-0001</v>
      </c>
      <c r="F4906" s="226"/>
      <c r="G4906" s="226"/>
      <c r="H4906" s="226"/>
      <c r="I4906" s="229"/>
      <c r="J4906" s="260"/>
      <c r="K4906" s="252">
        <f t="shared" si="76"/>
        <v>1</v>
      </c>
      <c r="L4906" s="9" t="s">
        <v>34</v>
      </c>
    </row>
    <row r="4907" spans="2:12">
      <c r="B4907" s="268">
        <v>4895</v>
      </c>
      <c r="C4907" s="226"/>
      <c r="D4907" s="227">
        <f>_xlfn.XLOOKUP($C4907,サービス情報マスタcopy!$B:$B,サービス情報マスタcopy!$G:$G,0,0,1)</f>
        <v>0</v>
      </c>
      <c r="E4907" s="228" t="str">
        <f>CONCATENATE($C4907,"-",TEXT(_xlfn.MAXIFS($K$12:K4906,$C$12:C4906,$C4907)+1,"0000"))</f>
        <v>-0001</v>
      </c>
      <c r="F4907" s="226"/>
      <c r="G4907" s="226"/>
      <c r="H4907" s="226"/>
      <c r="I4907" s="229"/>
      <c r="J4907" s="260"/>
      <c r="K4907" s="252">
        <f t="shared" si="76"/>
        <v>1</v>
      </c>
      <c r="L4907" s="9" t="s">
        <v>34</v>
      </c>
    </row>
    <row r="4908" spans="2:12">
      <c r="B4908" s="268">
        <v>4896</v>
      </c>
      <c r="C4908" s="226"/>
      <c r="D4908" s="227">
        <f>_xlfn.XLOOKUP($C4908,サービス情報マスタcopy!$B:$B,サービス情報マスタcopy!$G:$G,0,0,1)</f>
        <v>0</v>
      </c>
      <c r="E4908" s="228" t="str">
        <f>CONCATENATE($C4908,"-",TEXT(_xlfn.MAXIFS($K$12:K4907,$C$12:C4907,$C4908)+1,"0000"))</f>
        <v>-0001</v>
      </c>
      <c r="F4908" s="226"/>
      <c r="G4908" s="226"/>
      <c r="H4908" s="226"/>
      <c r="I4908" s="229"/>
      <c r="J4908" s="260"/>
      <c r="K4908" s="252">
        <f t="shared" si="76"/>
        <v>1</v>
      </c>
      <c r="L4908" s="9" t="s">
        <v>34</v>
      </c>
    </row>
    <row r="4909" spans="2:12">
      <c r="B4909" s="268">
        <v>4897</v>
      </c>
      <c r="C4909" s="226"/>
      <c r="D4909" s="227">
        <f>_xlfn.XLOOKUP($C4909,サービス情報マスタcopy!$B:$B,サービス情報マスタcopy!$G:$G,0,0,1)</f>
        <v>0</v>
      </c>
      <c r="E4909" s="228" t="str">
        <f>CONCATENATE($C4909,"-",TEXT(_xlfn.MAXIFS($K$12:K4908,$C$12:C4908,$C4909)+1,"0000"))</f>
        <v>-0001</v>
      </c>
      <c r="F4909" s="226"/>
      <c r="G4909" s="226"/>
      <c r="H4909" s="226"/>
      <c r="I4909" s="229"/>
      <c r="J4909" s="260"/>
      <c r="K4909" s="252">
        <f t="shared" si="76"/>
        <v>1</v>
      </c>
      <c r="L4909" s="9" t="s">
        <v>34</v>
      </c>
    </row>
    <row r="4910" spans="2:12">
      <c r="B4910" s="268">
        <v>4898</v>
      </c>
      <c r="C4910" s="226"/>
      <c r="D4910" s="227">
        <f>_xlfn.XLOOKUP($C4910,サービス情報マスタcopy!$B:$B,サービス情報マスタcopy!$G:$G,0,0,1)</f>
        <v>0</v>
      </c>
      <c r="E4910" s="228" t="str">
        <f>CONCATENATE($C4910,"-",TEXT(_xlfn.MAXIFS($K$12:K4909,$C$12:C4909,$C4910)+1,"0000"))</f>
        <v>-0001</v>
      </c>
      <c r="F4910" s="226"/>
      <c r="G4910" s="226"/>
      <c r="H4910" s="226"/>
      <c r="I4910" s="229"/>
      <c r="J4910" s="260"/>
      <c r="K4910" s="252">
        <f t="shared" si="76"/>
        <v>1</v>
      </c>
      <c r="L4910" s="9" t="s">
        <v>34</v>
      </c>
    </row>
    <row r="4911" spans="2:12">
      <c r="B4911" s="268">
        <v>4899</v>
      </c>
      <c r="C4911" s="226"/>
      <c r="D4911" s="227">
        <f>_xlfn.XLOOKUP($C4911,サービス情報マスタcopy!$B:$B,サービス情報マスタcopy!$G:$G,0,0,1)</f>
        <v>0</v>
      </c>
      <c r="E4911" s="228" t="str">
        <f>CONCATENATE($C4911,"-",TEXT(_xlfn.MAXIFS($K$12:K4910,$C$12:C4910,$C4911)+1,"0000"))</f>
        <v>-0001</v>
      </c>
      <c r="F4911" s="226"/>
      <c r="G4911" s="226"/>
      <c r="H4911" s="226"/>
      <c r="I4911" s="229"/>
      <c r="J4911" s="260"/>
      <c r="K4911" s="252">
        <f t="shared" ref="K4911:K4974" si="77">VALUE(RIGHT($E4911,4))</f>
        <v>1</v>
      </c>
      <c r="L4911" s="9" t="s">
        <v>34</v>
      </c>
    </row>
    <row r="4912" spans="2:12">
      <c r="B4912" s="268">
        <v>4900</v>
      </c>
      <c r="C4912" s="226"/>
      <c r="D4912" s="227">
        <f>_xlfn.XLOOKUP($C4912,サービス情報マスタcopy!$B:$B,サービス情報マスタcopy!$G:$G,0,0,1)</f>
        <v>0</v>
      </c>
      <c r="E4912" s="228" t="str">
        <f>CONCATENATE($C4912,"-",TEXT(_xlfn.MAXIFS($K$12:K4911,$C$12:C4911,$C4912)+1,"0000"))</f>
        <v>-0001</v>
      </c>
      <c r="F4912" s="226"/>
      <c r="G4912" s="226"/>
      <c r="H4912" s="226"/>
      <c r="I4912" s="229"/>
      <c r="J4912" s="260"/>
      <c r="K4912" s="252">
        <f t="shared" si="77"/>
        <v>1</v>
      </c>
      <c r="L4912" s="9" t="s">
        <v>34</v>
      </c>
    </row>
    <row r="4913" spans="2:12">
      <c r="B4913" s="268">
        <v>4901</v>
      </c>
      <c r="C4913" s="226"/>
      <c r="D4913" s="227">
        <f>_xlfn.XLOOKUP($C4913,サービス情報マスタcopy!$B:$B,サービス情報マスタcopy!$G:$G,0,0,1)</f>
        <v>0</v>
      </c>
      <c r="E4913" s="228" t="str">
        <f>CONCATENATE($C4913,"-",TEXT(_xlfn.MAXIFS($K$12:K4912,$C$12:C4912,$C4913)+1,"0000"))</f>
        <v>-0001</v>
      </c>
      <c r="F4913" s="226"/>
      <c r="G4913" s="226"/>
      <c r="H4913" s="226"/>
      <c r="I4913" s="229"/>
      <c r="J4913" s="260"/>
      <c r="K4913" s="252">
        <f t="shared" si="77"/>
        <v>1</v>
      </c>
      <c r="L4913" s="9" t="s">
        <v>34</v>
      </c>
    </row>
    <row r="4914" spans="2:12">
      <c r="B4914" s="268">
        <v>4902</v>
      </c>
      <c r="C4914" s="226"/>
      <c r="D4914" s="227">
        <f>_xlfn.XLOOKUP($C4914,サービス情報マスタcopy!$B:$B,サービス情報マスタcopy!$G:$G,0,0,1)</f>
        <v>0</v>
      </c>
      <c r="E4914" s="228" t="str">
        <f>CONCATENATE($C4914,"-",TEXT(_xlfn.MAXIFS($K$12:K4913,$C$12:C4913,$C4914)+1,"0000"))</f>
        <v>-0001</v>
      </c>
      <c r="F4914" s="226"/>
      <c r="G4914" s="226"/>
      <c r="H4914" s="226"/>
      <c r="I4914" s="229"/>
      <c r="J4914" s="260"/>
      <c r="K4914" s="252">
        <f t="shared" si="77"/>
        <v>1</v>
      </c>
      <c r="L4914" s="9" t="s">
        <v>34</v>
      </c>
    </row>
    <row r="4915" spans="2:12">
      <c r="B4915" s="268">
        <v>4903</v>
      </c>
      <c r="C4915" s="226"/>
      <c r="D4915" s="227">
        <f>_xlfn.XLOOKUP($C4915,サービス情報マスタcopy!$B:$B,サービス情報マスタcopy!$G:$G,0,0,1)</f>
        <v>0</v>
      </c>
      <c r="E4915" s="228" t="str">
        <f>CONCATENATE($C4915,"-",TEXT(_xlfn.MAXIFS($K$12:K4914,$C$12:C4914,$C4915)+1,"0000"))</f>
        <v>-0001</v>
      </c>
      <c r="F4915" s="226"/>
      <c r="G4915" s="226"/>
      <c r="H4915" s="226"/>
      <c r="I4915" s="229"/>
      <c r="J4915" s="260"/>
      <c r="K4915" s="252">
        <f t="shared" si="77"/>
        <v>1</v>
      </c>
      <c r="L4915" s="9" t="s">
        <v>34</v>
      </c>
    </row>
    <row r="4916" spans="2:12">
      <c r="B4916" s="268">
        <v>4904</v>
      </c>
      <c r="C4916" s="226"/>
      <c r="D4916" s="227">
        <f>_xlfn.XLOOKUP($C4916,サービス情報マスタcopy!$B:$B,サービス情報マスタcopy!$G:$G,0,0,1)</f>
        <v>0</v>
      </c>
      <c r="E4916" s="228" t="str">
        <f>CONCATENATE($C4916,"-",TEXT(_xlfn.MAXIFS($K$12:K4915,$C$12:C4915,$C4916)+1,"0000"))</f>
        <v>-0001</v>
      </c>
      <c r="F4916" s="226"/>
      <c r="G4916" s="226"/>
      <c r="H4916" s="226"/>
      <c r="I4916" s="229"/>
      <c r="J4916" s="260"/>
      <c r="K4916" s="252">
        <f t="shared" si="77"/>
        <v>1</v>
      </c>
      <c r="L4916" s="9" t="s">
        <v>34</v>
      </c>
    </row>
    <row r="4917" spans="2:12">
      <c r="B4917" s="268">
        <v>4905</v>
      </c>
      <c r="C4917" s="226"/>
      <c r="D4917" s="227">
        <f>_xlfn.XLOOKUP($C4917,サービス情報マスタcopy!$B:$B,サービス情報マスタcopy!$G:$G,0,0,1)</f>
        <v>0</v>
      </c>
      <c r="E4917" s="228" t="str">
        <f>CONCATENATE($C4917,"-",TEXT(_xlfn.MAXIFS($K$12:K4916,$C$12:C4916,$C4917)+1,"0000"))</f>
        <v>-0001</v>
      </c>
      <c r="F4917" s="226"/>
      <c r="G4917" s="226"/>
      <c r="H4917" s="226"/>
      <c r="I4917" s="229"/>
      <c r="J4917" s="260"/>
      <c r="K4917" s="252">
        <f t="shared" si="77"/>
        <v>1</v>
      </c>
      <c r="L4917" s="9" t="s">
        <v>34</v>
      </c>
    </row>
    <row r="4918" spans="2:12">
      <c r="B4918" s="268">
        <v>4906</v>
      </c>
      <c r="C4918" s="226"/>
      <c r="D4918" s="227">
        <f>_xlfn.XLOOKUP($C4918,サービス情報マスタcopy!$B:$B,サービス情報マスタcopy!$G:$G,0,0,1)</f>
        <v>0</v>
      </c>
      <c r="E4918" s="228" t="str">
        <f>CONCATENATE($C4918,"-",TEXT(_xlfn.MAXIFS($K$12:K4917,$C$12:C4917,$C4918)+1,"0000"))</f>
        <v>-0001</v>
      </c>
      <c r="F4918" s="226"/>
      <c r="G4918" s="226"/>
      <c r="H4918" s="226"/>
      <c r="I4918" s="229"/>
      <c r="J4918" s="260"/>
      <c r="K4918" s="252">
        <f t="shared" si="77"/>
        <v>1</v>
      </c>
      <c r="L4918" s="9" t="s">
        <v>34</v>
      </c>
    </row>
    <row r="4919" spans="2:12">
      <c r="B4919" s="268">
        <v>4907</v>
      </c>
      <c r="C4919" s="226"/>
      <c r="D4919" s="227">
        <f>_xlfn.XLOOKUP($C4919,サービス情報マスタcopy!$B:$B,サービス情報マスタcopy!$G:$G,0,0,1)</f>
        <v>0</v>
      </c>
      <c r="E4919" s="228" t="str">
        <f>CONCATENATE($C4919,"-",TEXT(_xlfn.MAXIFS($K$12:K4918,$C$12:C4918,$C4919)+1,"0000"))</f>
        <v>-0001</v>
      </c>
      <c r="F4919" s="226"/>
      <c r="G4919" s="226"/>
      <c r="H4919" s="226"/>
      <c r="I4919" s="229"/>
      <c r="J4919" s="260"/>
      <c r="K4919" s="252">
        <f t="shared" si="77"/>
        <v>1</v>
      </c>
      <c r="L4919" s="9" t="s">
        <v>34</v>
      </c>
    </row>
    <row r="4920" spans="2:12">
      <c r="B4920" s="268">
        <v>4908</v>
      </c>
      <c r="C4920" s="226"/>
      <c r="D4920" s="227">
        <f>_xlfn.XLOOKUP($C4920,サービス情報マスタcopy!$B:$B,サービス情報マスタcopy!$G:$G,0,0,1)</f>
        <v>0</v>
      </c>
      <c r="E4920" s="228" t="str">
        <f>CONCATENATE($C4920,"-",TEXT(_xlfn.MAXIFS($K$12:K4919,$C$12:C4919,$C4920)+1,"0000"))</f>
        <v>-0001</v>
      </c>
      <c r="F4920" s="226"/>
      <c r="G4920" s="226"/>
      <c r="H4920" s="226"/>
      <c r="I4920" s="229"/>
      <c r="J4920" s="260"/>
      <c r="K4920" s="252">
        <f t="shared" si="77"/>
        <v>1</v>
      </c>
      <c r="L4920" s="9" t="s">
        <v>34</v>
      </c>
    </row>
    <row r="4921" spans="2:12">
      <c r="B4921" s="268">
        <v>4909</v>
      </c>
      <c r="C4921" s="226"/>
      <c r="D4921" s="227">
        <f>_xlfn.XLOOKUP($C4921,サービス情報マスタcopy!$B:$B,サービス情報マスタcopy!$G:$G,0,0,1)</f>
        <v>0</v>
      </c>
      <c r="E4921" s="228" t="str">
        <f>CONCATENATE($C4921,"-",TEXT(_xlfn.MAXIFS($K$12:K4920,$C$12:C4920,$C4921)+1,"0000"))</f>
        <v>-0001</v>
      </c>
      <c r="F4921" s="226"/>
      <c r="G4921" s="226"/>
      <c r="H4921" s="226"/>
      <c r="I4921" s="229"/>
      <c r="J4921" s="260"/>
      <c r="K4921" s="252">
        <f t="shared" si="77"/>
        <v>1</v>
      </c>
      <c r="L4921" s="9" t="s">
        <v>34</v>
      </c>
    </row>
    <row r="4922" spans="2:12">
      <c r="B4922" s="268">
        <v>4910</v>
      </c>
      <c r="C4922" s="226"/>
      <c r="D4922" s="227">
        <f>_xlfn.XLOOKUP($C4922,サービス情報マスタcopy!$B:$B,サービス情報マスタcopy!$G:$G,0,0,1)</f>
        <v>0</v>
      </c>
      <c r="E4922" s="228" t="str">
        <f>CONCATENATE($C4922,"-",TEXT(_xlfn.MAXIFS($K$12:K4921,$C$12:C4921,$C4922)+1,"0000"))</f>
        <v>-0001</v>
      </c>
      <c r="F4922" s="226"/>
      <c r="G4922" s="226"/>
      <c r="H4922" s="226"/>
      <c r="I4922" s="229"/>
      <c r="J4922" s="260"/>
      <c r="K4922" s="252">
        <f t="shared" si="77"/>
        <v>1</v>
      </c>
      <c r="L4922" s="9" t="s">
        <v>34</v>
      </c>
    </row>
    <row r="4923" spans="2:12">
      <c r="B4923" s="268">
        <v>4911</v>
      </c>
      <c r="C4923" s="226"/>
      <c r="D4923" s="227">
        <f>_xlfn.XLOOKUP($C4923,サービス情報マスタcopy!$B:$B,サービス情報マスタcopy!$G:$G,0,0,1)</f>
        <v>0</v>
      </c>
      <c r="E4923" s="228" t="str">
        <f>CONCATENATE($C4923,"-",TEXT(_xlfn.MAXIFS($K$12:K4922,$C$12:C4922,$C4923)+1,"0000"))</f>
        <v>-0001</v>
      </c>
      <c r="F4923" s="226"/>
      <c r="G4923" s="226"/>
      <c r="H4923" s="226"/>
      <c r="I4923" s="229"/>
      <c r="J4923" s="260"/>
      <c r="K4923" s="252">
        <f t="shared" si="77"/>
        <v>1</v>
      </c>
      <c r="L4923" s="9" t="s">
        <v>34</v>
      </c>
    </row>
    <row r="4924" spans="2:12">
      <c r="B4924" s="268">
        <v>4912</v>
      </c>
      <c r="C4924" s="226"/>
      <c r="D4924" s="227">
        <f>_xlfn.XLOOKUP($C4924,サービス情報マスタcopy!$B:$B,サービス情報マスタcopy!$G:$G,0,0,1)</f>
        <v>0</v>
      </c>
      <c r="E4924" s="228" t="str">
        <f>CONCATENATE($C4924,"-",TEXT(_xlfn.MAXIFS($K$12:K4923,$C$12:C4923,$C4924)+1,"0000"))</f>
        <v>-0001</v>
      </c>
      <c r="F4924" s="226"/>
      <c r="G4924" s="226"/>
      <c r="H4924" s="226"/>
      <c r="I4924" s="229"/>
      <c r="J4924" s="260"/>
      <c r="K4924" s="252">
        <f t="shared" si="77"/>
        <v>1</v>
      </c>
      <c r="L4924" s="9" t="s">
        <v>34</v>
      </c>
    </row>
    <row r="4925" spans="2:12">
      <c r="B4925" s="268">
        <v>4913</v>
      </c>
      <c r="C4925" s="226"/>
      <c r="D4925" s="227">
        <f>_xlfn.XLOOKUP($C4925,サービス情報マスタcopy!$B:$B,サービス情報マスタcopy!$G:$G,0,0,1)</f>
        <v>0</v>
      </c>
      <c r="E4925" s="228" t="str">
        <f>CONCATENATE($C4925,"-",TEXT(_xlfn.MAXIFS($K$12:K4924,$C$12:C4924,$C4925)+1,"0000"))</f>
        <v>-0001</v>
      </c>
      <c r="F4925" s="226"/>
      <c r="G4925" s="226"/>
      <c r="H4925" s="226"/>
      <c r="I4925" s="229"/>
      <c r="J4925" s="260"/>
      <c r="K4925" s="252">
        <f t="shared" si="77"/>
        <v>1</v>
      </c>
      <c r="L4925" s="9" t="s">
        <v>34</v>
      </c>
    </row>
    <row r="4926" spans="2:12">
      <c r="B4926" s="268">
        <v>4914</v>
      </c>
      <c r="C4926" s="226"/>
      <c r="D4926" s="227">
        <f>_xlfn.XLOOKUP($C4926,サービス情報マスタcopy!$B:$B,サービス情報マスタcopy!$G:$G,0,0,1)</f>
        <v>0</v>
      </c>
      <c r="E4926" s="228" t="str">
        <f>CONCATENATE($C4926,"-",TEXT(_xlfn.MAXIFS($K$12:K4925,$C$12:C4925,$C4926)+1,"0000"))</f>
        <v>-0001</v>
      </c>
      <c r="F4926" s="226"/>
      <c r="G4926" s="226"/>
      <c r="H4926" s="226"/>
      <c r="I4926" s="229"/>
      <c r="J4926" s="260"/>
      <c r="K4926" s="252">
        <f t="shared" si="77"/>
        <v>1</v>
      </c>
      <c r="L4926" s="9" t="s">
        <v>34</v>
      </c>
    </row>
    <row r="4927" spans="2:12">
      <c r="B4927" s="268">
        <v>4915</v>
      </c>
      <c r="C4927" s="226"/>
      <c r="D4927" s="227">
        <f>_xlfn.XLOOKUP($C4927,サービス情報マスタcopy!$B:$B,サービス情報マスタcopy!$G:$G,0,0,1)</f>
        <v>0</v>
      </c>
      <c r="E4927" s="228" t="str">
        <f>CONCATENATE($C4927,"-",TEXT(_xlfn.MAXIFS($K$12:K4926,$C$12:C4926,$C4927)+1,"0000"))</f>
        <v>-0001</v>
      </c>
      <c r="F4927" s="226"/>
      <c r="G4927" s="226"/>
      <c r="H4927" s="226"/>
      <c r="I4927" s="229"/>
      <c r="J4927" s="260"/>
      <c r="K4927" s="252">
        <f t="shared" si="77"/>
        <v>1</v>
      </c>
      <c r="L4927" s="9" t="s">
        <v>34</v>
      </c>
    </row>
    <row r="4928" spans="2:12">
      <c r="B4928" s="268">
        <v>4916</v>
      </c>
      <c r="C4928" s="226"/>
      <c r="D4928" s="227">
        <f>_xlfn.XLOOKUP($C4928,サービス情報マスタcopy!$B:$B,サービス情報マスタcopy!$G:$G,0,0,1)</f>
        <v>0</v>
      </c>
      <c r="E4928" s="228" t="str">
        <f>CONCATENATE($C4928,"-",TEXT(_xlfn.MAXIFS($K$12:K4927,$C$12:C4927,$C4928)+1,"0000"))</f>
        <v>-0001</v>
      </c>
      <c r="F4928" s="226"/>
      <c r="G4928" s="226"/>
      <c r="H4928" s="226"/>
      <c r="I4928" s="229"/>
      <c r="J4928" s="260"/>
      <c r="K4928" s="252">
        <f t="shared" si="77"/>
        <v>1</v>
      </c>
      <c r="L4928" s="9" t="s">
        <v>34</v>
      </c>
    </row>
    <row r="4929" spans="2:12">
      <c r="B4929" s="268">
        <v>4917</v>
      </c>
      <c r="C4929" s="226"/>
      <c r="D4929" s="227">
        <f>_xlfn.XLOOKUP($C4929,サービス情報マスタcopy!$B:$B,サービス情報マスタcopy!$G:$G,0,0,1)</f>
        <v>0</v>
      </c>
      <c r="E4929" s="228" t="str">
        <f>CONCATENATE($C4929,"-",TEXT(_xlfn.MAXIFS($K$12:K4928,$C$12:C4928,$C4929)+1,"0000"))</f>
        <v>-0001</v>
      </c>
      <c r="F4929" s="226"/>
      <c r="G4929" s="226"/>
      <c r="H4929" s="226"/>
      <c r="I4929" s="229"/>
      <c r="J4929" s="260"/>
      <c r="K4929" s="252">
        <f t="shared" si="77"/>
        <v>1</v>
      </c>
      <c r="L4929" s="9" t="s">
        <v>34</v>
      </c>
    </row>
    <row r="4930" spans="2:12">
      <c r="B4930" s="268">
        <v>4918</v>
      </c>
      <c r="C4930" s="226"/>
      <c r="D4930" s="227">
        <f>_xlfn.XLOOKUP($C4930,サービス情報マスタcopy!$B:$B,サービス情報マスタcopy!$G:$G,0,0,1)</f>
        <v>0</v>
      </c>
      <c r="E4930" s="228" t="str">
        <f>CONCATENATE($C4930,"-",TEXT(_xlfn.MAXIFS($K$12:K4929,$C$12:C4929,$C4930)+1,"0000"))</f>
        <v>-0001</v>
      </c>
      <c r="F4930" s="226"/>
      <c r="G4930" s="226"/>
      <c r="H4930" s="226"/>
      <c r="I4930" s="229"/>
      <c r="J4930" s="260"/>
      <c r="K4930" s="252">
        <f t="shared" si="77"/>
        <v>1</v>
      </c>
      <c r="L4930" s="9" t="s">
        <v>34</v>
      </c>
    </row>
    <row r="4931" spans="2:12">
      <c r="B4931" s="268">
        <v>4919</v>
      </c>
      <c r="C4931" s="226"/>
      <c r="D4931" s="227">
        <f>_xlfn.XLOOKUP($C4931,サービス情報マスタcopy!$B:$B,サービス情報マスタcopy!$G:$G,0,0,1)</f>
        <v>0</v>
      </c>
      <c r="E4931" s="228" t="str">
        <f>CONCATENATE($C4931,"-",TEXT(_xlfn.MAXIFS($K$12:K4930,$C$12:C4930,$C4931)+1,"0000"))</f>
        <v>-0001</v>
      </c>
      <c r="F4931" s="226"/>
      <c r="G4931" s="226"/>
      <c r="H4931" s="226"/>
      <c r="I4931" s="229"/>
      <c r="J4931" s="260"/>
      <c r="K4931" s="252">
        <f t="shared" si="77"/>
        <v>1</v>
      </c>
      <c r="L4931" s="9" t="s">
        <v>34</v>
      </c>
    </row>
    <row r="4932" spans="2:12">
      <c r="B4932" s="268">
        <v>4920</v>
      </c>
      <c r="C4932" s="226"/>
      <c r="D4932" s="227">
        <f>_xlfn.XLOOKUP($C4932,サービス情報マスタcopy!$B:$B,サービス情報マスタcopy!$G:$G,0,0,1)</f>
        <v>0</v>
      </c>
      <c r="E4932" s="228" t="str">
        <f>CONCATENATE($C4932,"-",TEXT(_xlfn.MAXIFS($K$12:K4931,$C$12:C4931,$C4932)+1,"0000"))</f>
        <v>-0001</v>
      </c>
      <c r="F4932" s="226"/>
      <c r="G4932" s="226"/>
      <c r="H4932" s="226"/>
      <c r="I4932" s="229"/>
      <c r="J4932" s="260"/>
      <c r="K4932" s="252">
        <f t="shared" si="77"/>
        <v>1</v>
      </c>
      <c r="L4932" s="9" t="s">
        <v>34</v>
      </c>
    </row>
    <row r="4933" spans="2:12">
      <c r="B4933" s="268">
        <v>4921</v>
      </c>
      <c r="C4933" s="226"/>
      <c r="D4933" s="227">
        <f>_xlfn.XLOOKUP($C4933,サービス情報マスタcopy!$B:$B,サービス情報マスタcopy!$G:$G,0,0,1)</f>
        <v>0</v>
      </c>
      <c r="E4933" s="228" t="str">
        <f>CONCATENATE($C4933,"-",TEXT(_xlfn.MAXIFS($K$12:K4932,$C$12:C4932,$C4933)+1,"0000"))</f>
        <v>-0001</v>
      </c>
      <c r="F4933" s="226"/>
      <c r="G4933" s="226"/>
      <c r="H4933" s="226"/>
      <c r="I4933" s="229"/>
      <c r="J4933" s="260"/>
      <c r="K4933" s="252">
        <f t="shared" si="77"/>
        <v>1</v>
      </c>
      <c r="L4933" s="9" t="s">
        <v>34</v>
      </c>
    </row>
    <row r="4934" spans="2:12">
      <c r="B4934" s="268">
        <v>4922</v>
      </c>
      <c r="C4934" s="226"/>
      <c r="D4934" s="227">
        <f>_xlfn.XLOOKUP($C4934,サービス情報マスタcopy!$B:$B,サービス情報マスタcopy!$G:$G,0,0,1)</f>
        <v>0</v>
      </c>
      <c r="E4934" s="228" t="str">
        <f>CONCATENATE($C4934,"-",TEXT(_xlfn.MAXIFS($K$12:K4933,$C$12:C4933,$C4934)+1,"0000"))</f>
        <v>-0001</v>
      </c>
      <c r="F4934" s="226"/>
      <c r="G4934" s="226"/>
      <c r="H4934" s="226"/>
      <c r="I4934" s="229"/>
      <c r="J4934" s="260"/>
      <c r="K4934" s="252">
        <f t="shared" si="77"/>
        <v>1</v>
      </c>
      <c r="L4934" s="9" t="s">
        <v>34</v>
      </c>
    </row>
    <row r="4935" spans="2:12">
      <c r="B4935" s="268">
        <v>4923</v>
      </c>
      <c r="C4935" s="226"/>
      <c r="D4935" s="227">
        <f>_xlfn.XLOOKUP($C4935,サービス情報マスタcopy!$B:$B,サービス情報マスタcopy!$G:$G,0,0,1)</f>
        <v>0</v>
      </c>
      <c r="E4935" s="228" t="str">
        <f>CONCATENATE($C4935,"-",TEXT(_xlfn.MAXIFS($K$12:K4934,$C$12:C4934,$C4935)+1,"0000"))</f>
        <v>-0001</v>
      </c>
      <c r="F4935" s="226"/>
      <c r="G4935" s="226"/>
      <c r="H4935" s="226"/>
      <c r="I4935" s="229"/>
      <c r="J4935" s="260"/>
      <c r="K4935" s="252">
        <f t="shared" si="77"/>
        <v>1</v>
      </c>
      <c r="L4935" s="9" t="s">
        <v>34</v>
      </c>
    </row>
    <row r="4936" spans="2:12">
      <c r="B4936" s="268">
        <v>4924</v>
      </c>
      <c r="C4936" s="226"/>
      <c r="D4936" s="227">
        <f>_xlfn.XLOOKUP($C4936,サービス情報マスタcopy!$B:$B,サービス情報マスタcopy!$G:$G,0,0,1)</f>
        <v>0</v>
      </c>
      <c r="E4936" s="228" t="str">
        <f>CONCATENATE($C4936,"-",TEXT(_xlfn.MAXIFS($K$12:K4935,$C$12:C4935,$C4936)+1,"0000"))</f>
        <v>-0001</v>
      </c>
      <c r="F4936" s="226"/>
      <c r="G4936" s="226"/>
      <c r="H4936" s="226"/>
      <c r="I4936" s="229"/>
      <c r="J4936" s="260"/>
      <c r="K4936" s="252">
        <f t="shared" si="77"/>
        <v>1</v>
      </c>
      <c r="L4936" s="9" t="s">
        <v>34</v>
      </c>
    </row>
    <row r="4937" spans="2:12">
      <c r="B4937" s="268">
        <v>4925</v>
      </c>
      <c r="C4937" s="226"/>
      <c r="D4937" s="227">
        <f>_xlfn.XLOOKUP($C4937,サービス情報マスタcopy!$B:$B,サービス情報マスタcopy!$G:$G,0,0,1)</f>
        <v>0</v>
      </c>
      <c r="E4937" s="228" t="str">
        <f>CONCATENATE($C4937,"-",TEXT(_xlfn.MAXIFS($K$12:K4936,$C$12:C4936,$C4937)+1,"0000"))</f>
        <v>-0001</v>
      </c>
      <c r="F4937" s="226"/>
      <c r="G4937" s="226"/>
      <c r="H4937" s="226"/>
      <c r="I4937" s="229"/>
      <c r="J4937" s="260"/>
      <c r="K4937" s="252">
        <f t="shared" si="77"/>
        <v>1</v>
      </c>
      <c r="L4937" s="9" t="s">
        <v>34</v>
      </c>
    </row>
    <row r="4938" spans="2:12">
      <c r="B4938" s="268">
        <v>4926</v>
      </c>
      <c r="C4938" s="226"/>
      <c r="D4938" s="227">
        <f>_xlfn.XLOOKUP($C4938,サービス情報マスタcopy!$B:$B,サービス情報マスタcopy!$G:$G,0,0,1)</f>
        <v>0</v>
      </c>
      <c r="E4938" s="228" t="str">
        <f>CONCATENATE($C4938,"-",TEXT(_xlfn.MAXIFS($K$12:K4937,$C$12:C4937,$C4938)+1,"0000"))</f>
        <v>-0001</v>
      </c>
      <c r="F4938" s="226"/>
      <c r="G4938" s="226"/>
      <c r="H4938" s="226"/>
      <c r="I4938" s="229"/>
      <c r="J4938" s="260"/>
      <c r="K4938" s="252">
        <f t="shared" si="77"/>
        <v>1</v>
      </c>
      <c r="L4938" s="9" t="s">
        <v>34</v>
      </c>
    </row>
    <row r="4939" spans="2:12">
      <c r="B4939" s="268">
        <v>4927</v>
      </c>
      <c r="C4939" s="226"/>
      <c r="D4939" s="227">
        <f>_xlfn.XLOOKUP($C4939,サービス情報マスタcopy!$B:$B,サービス情報マスタcopy!$G:$G,0,0,1)</f>
        <v>0</v>
      </c>
      <c r="E4939" s="228" t="str">
        <f>CONCATENATE($C4939,"-",TEXT(_xlfn.MAXIFS($K$12:K4938,$C$12:C4938,$C4939)+1,"0000"))</f>
        <v>-0001</v>
      </c>
      <c r="F4939" s="226"/>
      <c r="G4939" s="226"/>
      <c r="H4939" s="226"/>
      <c r="I4939" s="229"/>
      <c r="J4939" s="260"/>
      <c r="K4939" s="252">
        <f t="shared" si="77"/>
        <v>1</v>
      </c>
      <c r="L4939" s="9" t="s">
        <v>34</v>
      </c>
    </row>
    <row r="4940" spans="2:12">
      <c r="B4940" s="268">
        <v>4928</v>
      </c>
      <c r="C4940" s="226"/>
      <c r="D4940" s="227">
        <f>_xlfn.XLOOKUP($C4940,サービス情報マスタcopy!$B:$B,サービス情報マスタcopy!$G:$G,0,0,1)</f>
        <v>0</v>
      </c>
      <c r="E4940" s="228" t="str">
        <f>CONCATENATE($C4940,"-",TEXT(_xlfn.MAXIFS($K$12:K4939,$C$12:C4939,$C4940)+1,"0000"))</f>
        <v>-0001</v>
      </c>
      <c r="F4940" s="226"/>
      <c r="G4940" s="226"/>
      <c r="H4940" s="226"/>
      <c r="I4940" s="229"/>
      <c r="J4940" s="260"/>
      <c r="K4940" s="252">
        <f t="shared" si="77"/>
        <v>1</v>
      </c>
      <c r="L4940" s="9" t="s">
        <v>34</v>
      </c>
    </row>
    <row r="4941" spans="2:12">
      <c r="B4941" s="268">
        <v>4929</v>
      </c>
      <c r="C4941" s="226"/>
      <c r="D4941" s="227">
        <f>_xlfn.XLOOKUP($C4941,サービス情報マスタcopy!$B:$B,サービス情報マスタcopy!$G:$G,0,0,1)</f>
        <v>0</v>
      </c>
      <c r="E4941" s="228" t="str">
        <f>CONCATENATE($C4941,"-",TEXT(_xlfn.MAXIFS($K$12:K4940,$C$12:C4940,$C4941)+1,"0000"))</f>
        <v>-0001</v>
      </c>
      <c r="F4941" s="226"/>
      <c r="G4941" s="226"/>
      <c r="H4941" s="226"/>
      <c r="I4941" s="229"/>
      <c r="J4941" s="260"/>
      <c r="K4941" s="252">
        <f t="shared" si="77"/>
        <v>1</v>
      </c>
      <c r="L4941" s="9" t="s">
        <v>34</v>
      </c>
    </row>
    <row r="4942" spans="2:12">
      <c r="B4942" s="268">
        <v>4930</v>
      </c>
      <c r="C4942" s="226"/>
      <c r="D4942" s="227">
        <f>_xlfn.XLOOKUP($C4942,サービス情報マスタcopy!$B:$B,サービス情報マスタcopy!$G:$G,0,0,1)</f>
        <v>0</v>
      </c>
      <c r="E4942" s="228" t="str">
        <f>CONCATENATE($C4942,"-",TEXT(_xlfn.MAXIFS($K$12:K4941,$C$12:C4941,$C4942)+1,"0000"))</f>
        <v>-0001</v>
      </c>
      <c r="F4942" s="226"/>
      <c r="G4942" s="226"/>
      <c r="H4942" s="226"/>
      <c r="I4942" s="229"/>
      <c r="J4942" s="260"/>
      <c r="K4942" s="252">
        <f t="shared" si="77"/>
        <v>1</v>
      </c>
      <c r="L4942" s="9" t="s">
        <v>34</v>
      </c>
    </row>
    <row r="4943" spans="2:12">
      <c r="B4943" s="268">
        <v>4931</v>
      </c>
      <c r="C4943" s="226"/>
      <c r="D4943" s="227">
        <f>_xlfn.XLOOKUP($C4943,サービス情報マスタcopy!$B:$B,サービス情報マスタcopy!$G:$G,0,0,1)</f>
        <v>0</v>
      </c>
      <c r="E4943" s="228" t="str">
        <f>CONCATENATE($C4943,"-",TEXT(_xlfn.MAXIFS($K$12:K4942,$C$12:C4942,$C4943)+1,"0000"))</f>
        <v>-0001</v>
      </c>
      <c r="F4943" s="226"/>
      <c r="G4943" s="226"/>
      <c r="H4943" s="226"/>
      <c r="I4943" s="229"/>
      <c r="J4943" s="260"/>
      <c r="K4943" s="252">
        <f t="shared" si="77"/>
        <v>1</v>
      </c>
      <c r="L4943" s="9" t="s">
        <v>34</v>
      </c>
    </row>
    <row r="4944" spans="2:12">
      <c r="B4944" s="268">
        <v>4932</v>
      </c>
      <c r="C4944" s="226"/>
      <c r="D4944" s="227">
        <f>_xlfn.XLOOKUP($C4944,サービス情報マスタcopy!$B:$B,サービス情報マスタcopy!$G:$G,0,0,1)</f>
        <v>0</v>
      </c>
      <c r="E4944" s="228" t="str">
        <f>CONCATENATE($C4944,"-",TEXT(_xlfn.MAXIFS($K$12:K4943,$C$12:C4943,$C4944)+1,"0000"))</f>
        <v>-0001</v>
      </c>
      <c r="F4944" s="226"/>
      <c r="G4944" s="226"/>
      <c r="H4944" s="226"/>
      <c r="I4944" s="229"/>
      <c r="J4944" s="260"/>
      <c r="K4944" s="252">
        <f t="shared" si="77"/>
        <v>1</v>
      </c>
      <c r="L4944" s="9" t="s">
        <v>34</v>
      </c>
    </row>
    <row r="4945" spans="2:12">
      <c r="B4945" s="268">
        <v>4933</v>
      </c>
      <c r="C4945" s="226"/>
      <c r="D4945" s="227">
        <f>_xlfn.XLOOKUP($C4945,サービス情報マスタcopy!$B:$B,サービス情報マスタcopy!$G:$G,0,0,1)</f>
        <v>0</v>
      </c>
      <c r="E4945" s="228" t="str">
        <f>CONCATENATE($C4945,"-",TEXT(_xlfn.MAXIFS($K$12:K4944,$C$12:C4944,$C4945)+1,"0000"))</f>
        <v>-0001</v>
      </c>
      <c r="F4945" s="226"/>
      <c r="G4945" s="226"/>
      <c r="H4945" s="226"/>
      <c r="I4945" s="229"/>
      <c r="J4945" s="260"/>
      <c r="K4945" s="252">
        <f t="shared" si="77"/>
        <v>1</v>
      </c>
      <c r="L4945" s="9" t="s">
        <v>34</v>
      </c>
    </row>
    <row r="4946" spans="2:12">
      <c r="B4946" s="268">
        <v>4934</v>
      </c>
      <c r="C4946" s="226"/>
      <c r="D4946" s="227">
        <f>_xlfn.XLOOKUP($C4946,サービス情報マスタcopy!$B:$B,サービス情報マスタcopy!$G:$G,0,0,1)</f>
        <v>0</v>
      </c>
      <c r="E4946" s="228" t="str">
        <f>CONCATENATE($C4946,"-",TEXT(_xlfn.MAXIFS($K$12:K4945,$C$12:C4945,$C4946)+1,"0000"))</f>
        <v>-0001</v>
      </c>
      <c r="F4946" s="226"/>
      <c r="G4946" s="226"/>
      <c r="H4946" s="226"/>
      <c r="I4946" s="229"/>
      <c r="J4946" s="260"/>
      <c r="K4946" s="252">
        <f t="shared" si="77"/>
        <v>1</v>
      </c>
      <c r="L4946" s="9" t="s">
        <v>34</v>
      </c>
    </row>
    <row r="4947" spans="2:12">
      <c r="B4947" s="268">
        <v>4935</v>
      </c>
      <c r="C4947" s="226"/>
      <c r="D4947" s="227">
        <f>_xlfn.XLOOKUP($C4947,サービス情報マスタcopy!$B:$B,サービス情報マスタcopy!$G:$G,0,0,1)</f>
        <v>0</v>
      </c>
      <c r="E4947" s="228" t="str">
        <f>CONCATENATE($C4947,"-",TEXT(_xlfn.MAXIFS($K$12:K4946,$C$12:C4946,$C4947)+1,"0000"))</f>
        <v>-0001</v>
      </c>
      <c r="F4947" s="226"/>
      <c r="G4947" s="226"/>
      <c r="H4947" s="226"/>
      <c r="I4947" s="229"/>
      <c r="J4947" s="260"/>
      <c r="K4947" s="252">
        <f t="shared" si="77"/>
        <v>1</v>
      </c>
      <c r="L4947" s="9" t="s">
        <v>34</v>
      </c>
    </row>
    <row r="4948" spans="2:12">
      <c r="B4948" s="268">
        <v>4936</v>
      </c>
      <c r="C4948" s="226"/>
      <c r="D4948" s="227">
        <f>_xlfn.XLOOKUP($C4948,サービス情報マスタcopy!$B:$B,サービス情報マスタcopy!$G:$G,0,0,1)</f>
        <v>0</v>
      </c>
      <c r="E4948" s="228" t="str">
        <f>CONCATENATE($C4948,"-",TEXT(_xlfn.MAXIFS($K$12:K4947,$C$12:C4947,$C4948)+1,"0000"))</f>
        <v>-0001</v>
      </c>
      <c r="F4948" s="226"/>
      <c r="G4948" s="226"/>
      <c r="H4948" s="226"/>
      <c r="I4948" s="229"/>
      <c r="J4948" s="260"/>
      <c r="K4948" s="252">
        <f t="shared" si="77"/>
        <v>1</v>
      </c>
      <c r="L4948" s="9" t="s">
        <v>34</v>
      </c>
    </row>
    <row r="4949" spans="2:12">
      <c r="B4949" s="268">
        <v>4937</v>
      </c>
      <c r="C4949" s="226"/>
      <c r="D4949" s="227">
        <f>_xlfn.XLOOKUP($C4949,サービス情報マスタcopy!$B:$B,サービス情報マスタcopy!$G:$G,0,0,1)</f>
        <v>0</v>
      </c>
      <c r="E4949" s="228" t="str">
        <f>CONCATENATE($C4949,"-",TEXT(_xlfn.MAXIFS($K$12:K4948,$C$12:C4948,$C4949)+1,"0000"))</f>
        <v>-0001</v>
      </c>
      <c r="F4949" s="226"/>
      <c r="G4949" s="226"/>
      <c r="H4949" s="226"/>
      <c r="I4949" s="229"/>
      <c r="J4949" s="260"/>
      <c r="K4949" s="252">
        <f t="shared" si="77"/>
        <v>1</v>
      </c>
      <c r="L4949" s="9" t="s">
        <v>34</v>
      </c>
    </row>
    <row r="4950" spans="2:12">
      <c r="B4950" s="268">
        <v>4938</v>
      </c>
      <c r="C4950" s="226"/>
      <c r="D4950" s="227">
        <f>_xlfn.XLOOKUP($C4950,サービス情報マスタcopy!$B:$B,サービス情報マスタcopy!$G:$G,0,0,1)</f>
        <v>0</v>
      </c>
      <c r="E4950" s="228" t="str">
        <f>CONCATENATE($C4950,"-",TEXT(_xlfn.MAXIFS($K$12:K4949,$C$12:C4949,$C4950)+1,"0000"))</f>
        <v>-0001</v>
      </c>
      <c r="F4950" s="226"/>
      <c r="G4950" s="226"/>
      <c r="H4950" s="226"/>
      <c r="I4950" s="229"/>
      <c r="J4950" s="260"/>
      <c r="K4950" s="252">
        <f t="shared" si="77"/>
        <v>1</v>
      </c>
      <c r="L4950" s="9" t="s">
        <v>34</v>
      </c>
    </row>
    <row r="4951" spans="2:12">
      <c r="B4951" s="268">
        <v>4939</v>
      </c>
      <c r="C4951" s="226"/>
      <c r="D4951" s="227">
        <f>_xlfn.XLOOKUP($C4951,サービス情報マスタcopy!$B:$B,サービス情報マスタcopy!$G:$G,0,0,1)</f>
        <v>0</v>
      </c>
      <c r="E4951" s="228" t="str">
        <f>CONCATENATE($C4951,"-",TEXT(_xlfn.MAXIFS($K$12:K4950,$C$12:C4950,$C4951)+1,"0000"))</f>
        <v>-0001</v>
      </c>
      <c r="F4951" s="226"/>
      <c r="G4951" s="226"/>
      <c r="H4951" s="226"/>
      <c r="I4951" s="229"/>
      <c r="J4951" s="260"/>
      <c r="K4951" s="252">
        <f t="shared" si="77"/>
        <v>1</v>
      </c>
      <c r="L4951" s="9" t="s">
        <v>34</v>
      </c>
    </row>
    <row r="4952" spans="2:12">
      <c r="B4952" s="268">
        <v>4940</v>
      </c>
      <c r="C4952" s="226"/>
      <c r="D4952" s="227">
        <f>_xlfn.XLOOKUP($C4952,サービス情報マスタcopy!$B:$B,サービス情報マスタcopy!$G:$G,0,0,1)</f>
        <v>0</v>
      </c>
      <c r="E4952" s="228" t="str">
        <f>CONCATENATE($C4952,"-",TEXT(_xlfn.MAXIFS($K$12:K4951,$C$12:C4951,$C4952)+1,"0000"))</f>
        <v>-0001</v>
      </c>
      <c r="F4952" s="226"/>
      <c r="G4952" s="226"/>
      <c r="H4952" s="226"/>
      <c r="I4952" s="229"/>
      <c r="J4952" s="260"/>
      <c r="K4952" s="252">
        <f t="shared" si="77"/>
        <v>1</v>
      </c>
      <c r="L4952" s="9" t="s">
        <v>34</v>
      </c>
    </row>
    <row r="4953" spans="2:12">
      <c r="B4953" s="268">
        <v>4941</v>
      </c>
      <c r="C4953" s="226"/>
      <c r="D4953" s="227">
        <f>_xlfn.XLOOKUP($C4953,サービス情報マスタcopy!$B:$B,サービス情報マスタcopy!$G:$G,0,0,1)</f>
        <v>0</v>
      </c>
      <c r="E4953" s="228" t="str">
        <f>CONCATENATE($C4953,"-",TEXT(_xlfn.MAXIFS($K$12:K4952,$C$12:C4952,$C4953)+1,"0000"))</f>
        <v>-0001</v>
      </c>
      <c r="F4953" s="226"/>
      <c r="G4953" s="226"/>
      <c r="H4953" s="226"/>
      <c r="I4953" s="229"/>
      <c r="J4953" s="260"/>
      <c r="K4953" s="252">
        <f t="shared" si="77"/>
        <v>1</v>
      </c>
      <c r="L4953" s="9" t="s">
        <v>34</v>
      </c>
    </row>
    <row r="4954" spans="2:12">
      <c r="B4954" s="268">
        <v>4942</v>
      </c>
      <c r="C4954" s="226"/>
      <c r="D4954" s="227">
        <f>_xlfn.XLOOKUP($C4954,サービス情報マスタcopy!$B:$B,サービス情報マスタcopy!$G:$G,0,0,1)</f>
        <v>0</v>
      </c>
      <c r="E4954" s="228" t="str">
        <f>CONCATENATE($C4954,"-",TEXT(_xlfn.MAXIFS($K$12:K4953,$C$12:C4953,$C4954)+1,"0000"))</f>
        <v>-0001</v>
      </c>
      <c r="F4954" s="226"/>
      <c r="G4954" s="226"/>
      <c r="H4954" s="226"/>
      <c r="I4954" s="229"/>
      <c r="J4954" s="260"/>
      <c r="K4954" s="252">
        <f t="shared" si="77"/>
        <v>1</v>
      </c>
      <c r="L4954" s="9" t="s">
        <v>34</v>
      </c>
    </row>
    <row r="4955" spans="2:12">
      <c r="B4955" s="268">
        <v>4943</v>
      </c>
      <c r="C4955" s="226"/>
      <c r="D4955" s="227">
        <f>_xlfn.XLOOKUP($C4955,サービス情報マスタcopy!$B:$B,サービス情報マスタcopy!$G:$G,0,0,1)</f>
        <v>0</v>
      </c>
      <c r="E4955" s="228" t="str">
        <f>CONCATENATE($C4955,"-",TEXT(_xlfn.MAXIFS($K$12:K4954,$C$12:C4954,$C4955)+1,"0000"))</f>
        <v>-0001</v>
      </c>
      <c r="F4955" s="226"/>
      <c r="G4955" s="226"/>
      <c r="H4955" s="226"/>
      <c r="I4955" s="229"/>
      <c r="J4955" s="260"/>
      <c r="K4955" s="252">
        <f t="shared" si="77"/>
        <v>1</v>
      </c>
      <c r="L4955" s="9" t="s">
        <v>34</v>
      </c>
    </row>
    <row r="4956" spans="2:12">
      <c r="B4956" s="268">
        <v>4944</v>
      </c>
      <c r="C4956" s="226"/>
      <c r="D4956" s="227">
        <f>_xlfn.XLOOKUP($C4956,サービス情報マスタcopy!$B:$B,サービス情報マスタcopy!$G:$G,0,0,1)</f>
        <v>0</v>
      </c>
      <c r="E4956" s="228" t="str">
        <f>CONCATENATE($C4956,"-",TEXT(_xlfn.MAXIFS($K$12:K4955,$C$12:C4955,$C4956)+1,"0000"))</f>
        <v>-0001</v>
      </c>
      <c r="F4956" s="226"/>
      <c r="G4956" s="226"/>
      <c r="H4956" s="226"/>
      <c r="I4956" s="229"/>
      <c r="J4956" s="260"/>
      <c r="K4956" s="252">
        <f t="shared" si="77"/>
        <v>1</v>
      </c>
      <c r="L4956" s="9" t="s">
        <v>34</v>
      </c>
    </row>
    <row r="4957" spans="2:12">
      <c r="B4957" s="268">
        <v>4945</v>
      </c>
      <c r="C4957" s="226"/>
      <c r="D4957" s="227">
        <f>_xlfn.XLOOKUP($C4957,サービス情報マスタcopy!$B:$B,サービス情報マスタcopy!$G:$G,0,0,1)</f>
        <v>0</v>
      </c>
      <c r="E4957" s="228" t="str">
        <f>CONCATENATE($C4957,"-",TEXT(_xlfn.MAXIFS($K$12:K4956,$C$12:C4956,$C4957)+1,"0000"))</f>
        <v>-0001</v>
      </c>
      <c r="F4957" s="226"/>
      <c r="G4957" s="226"/>
      <c r="H4957" s="226"/>
      <c r="I4957" s="229"/>
      <c r="J4957" s="260"/>
      <c r="K4957" s="252">
        <f t="shared" si="77"/>
        <v>1</v>
      </c>
      <c r="L4957" s="9" t="s">
        <v>34</v>
      </c>
    </row>
    <row r="4958" spans="2:12">
      <c r="B4958" s="268">
        <v>4946</v>
      </c>
      <c r="C4958" s="226"/>
      <c r="D4958" s="227">
        <f>_xlfn.XLOOKUP($C4958,サービス情報マスタcopy!$B:$B,サービス情報マスタcopy!$G:$G,0,0,1)</f>
        <v>0</v>
      </c>
      <c r="E4958" s="228" t="str">
        <f>CONCATENATE($C4958,"-",TEXT(_xlfn.MAXIFS($K$12:K4957,$C$12:C4957,$C4958)+1,"0000"))</f>
        <v>-0001</v>
      </c>
      <c r="F4958" s="226"/>
      <c r="G4958" s="226"/>
      <c r="H4958" s="226"/>
      <c r="I4958" s="229"/>
      <c r="J4958" s="260"/>
      <c r="K4958" s="252">
        <f t="shared" si="77"/>
        <v>1</v>
      </c>
      <c r="L4958" s="9" t="s">
        <v>34</v>
      </c>
    </row>
    <row r="4959" spans="2:12">
      <c r="B4959" s="268">
        <v>4947</v>
      </c>
      <c r="C4959" s="226"/>
      <c r="D4959" s="227">
        <f>_xlfn.XLOOKUP($C4959,サービス情報マスタcopy!$B:$B,サービス情報マスタcopy!$G:$G,0,0,1)</f>
        <v>0</v>
      </c>
      <c r="E4959" s="228" t="str">
        <f>CONCATENATE($C4959,"-",TEXT(_xlfn.MAXIFS($K$12:K4958,$C$12:C4958,$C4959)+1,"0000"))</f>
        <v>-0001</v>
      </c>
      <c r="F4959" s="226"/>
      <c r="G4959" s="226"/>
      <c r="H4959" s="226"/>
      <c r="I4959" s="229"/>
      <c r="J4959" s="260"/>
      <c r="K4959" s="252">
        <f t="shared" si="77"/>
        <v>1</v>
      </c>
      <c r="L4959" s="9" t="s">
        <v>34</v>
      </c>
    </row>
    <row r="4960" spans="2:12">
      <c r="B4960" s="268">
        <v>4948</v>
      </c>
      <c r="C4960" s="226"/>
      <c r="D4960" s="227">
        <f>_xlfn.XLOOKUP($C4960,サービス情報マスタcopy!$B:$B,サービス情報マスタcopy!$G:$G,0,0,1)</f>
        <v>0</v>
      </c>
      <c r="E4960" s="228" t="str">
        <f>CONCATENATE($C4960,"-",TEXT(_xlfn.MAXIFS($K$12:K4959,$C$12:C4959,$C4960)+1,"0000"))</f>
        <v>-0001</v>
      </c>
      <c r="F4960" s="226"/>
      <c r="G4960" s="226"/>
      <c r="H4960" s="226"/>
      <c r="I4960" s="229"/>
      <c r="J4960" s="260"/>
      <c r="K4960" s="252">
        <f t="shared" si="77"/>
        <v>1</v>
      </c>
      <c r="L4960" s="9" t="s">
        <v>34</v>
      </c>
    </row>
    <row r="4961" spans="2:12">
      <c r="B4961" s="268">
        <v>4949</v>
      </c>
      <c r="C4961" s="226"/>
      <c r="D4961" s="227">
        <f>_xlfn.XLOOKUP($C4961,サービス情報マスタcopy!$B:$B,サービス情報マスタcopy!$G:$G,0,0,1)</f>
        <v>0</v>
      </c>
      <c r="E4961" s="228" t="str">
        <f>CONCATENATE($C4961,"-",TEXT(_xlfn.MAXIFS($K$12:K4960,$C$12:C4960,$C4961)+1,"0000"))</f>
        <v>-0001</v>
      </c>
      <c r="F4961" s="226"/>
      <c r="G4961" s="226"/>
      <c r="H4961" s="226"/>
      <c r="I4961" s="229"/>
      <c r="J4961" s="260"/>
      <c r="K4961" s="252">
        <f t="shared" si="77"/>
        <v>1</v>
      </c>
      <c r="L4961" s="9" t="s">
        <v>34</v>
      </c>
    </row>
    <row r="4962" spans="2:12">
      <c r="B4962" s="268">
        <v>4950</v>
      </c>
      <c r="C4962" s="226"/>
      <c r="D4962" s="227">
        <f>_xlfn.XLOOKUP($C4962,サービス情報マスタcopy!$B:$B,サービス情報マスタcopy!$G:$G,0,0,1)</f>
        <v>0</v>
      </c>
      <c r="E4962" s="228" t="str">
        <f>CONCATENATE($C4962,"-",TEXT(_xlfn.MAXIFS($K$12:K4961,$C$12:C4961,$C4962)+1,"0000"))</f>
        <v>-0001</v>
      </c>
      <c r="F4962" s="226"/>
      <c r="G4962" s="226"/>
      <c r="H4962" s="226"/>
      <c r="I4962" s="229"/>
      <c r="J4962" s="260"/>
      <c r="K4962" s="252">
        <f t="shared" si="77"/>
        <v>1</v>
      </c>
      <c r="L4962" s="9" t="s">
        <v>34</v>
      </c>
    </row>
    <row r="4963" spans="2:12">
      <c r="B4963" s="268">
        <v>4951</v>
      </c>
      <c r="C4963" s="226"/>
      <c r="D4963" s="227">
        <f>_xlfn.XLOOKUP($C4963,サービス情報マスタcopy!$B:$B,サービス情報マスタcopy!$G:$G,0,0,1)</f>
        <v>0</v>
      </c>
      <c r="E4963" s="228" t="str">
        <f>CONCATENATE($C4963,"-",TEXT(_xlfn.MAXIFS($K$12:K4962,$C$12:C4962,$C4963)+1,"0000"))</f>
        <v>-0001</v>
      </c>
      <c r="F4963" s="226"/>
      <c r="G4963" s="226"/>
      <c r="H4963" s="226"/>
      <c r="I4963" s="229"/>
      <c r="J4963" s="260"/>
      <c r="K4963" s="252">
        <f t="shared" si="77"/>
        <v>1</v>
      </c>
      <c r="L4963" s="9" t="s">
        <v>34</v>
      </c>
    </row>
    <row r="4964" spans="2:12">
      <c r="B4964" s="268">
        <v>4952</v>
      </c>
      <c r="C4964" s="226"/>
      <c r="D4964" s="227">
        <f>_xlfn.XLOOKUP($C4964,サービス情報マスタcopy!$B:$B,サービス情報マスタcopy!$G:$G,0,0,1)</f>
        <v>0</v>
      </c>
      <c r="E4964" s="228" t="str">
        <f>CONCATENATE($C4964,"-",TEXT(_xlfn.MAXIFS($K$12:K4963,$C$12:C4963,$C4964)+1,"0000"))</f>
        <v>-0001</v>
      </c>
      <c r="F4964" s="226"/>
      <c r="G4964" s="226"/>
      <c r="H4964" s="226"/>
      <c r="I4964" s="229"/>
      <c r="J4964" s="260"/>
      <c r="K4964" s="252">
        <f t="shared" si="77"/>
        <v>1</v>
      </c>
      <c r="L4964" s="9" t="s">
        <v>34</v>
      </c>
    </row>
    <row r="4965" spans="2:12">
      <c r="B4965" s="268">
        <v>4953</v>
      </c>
      <c r="C4965" s="226"/>
      <c r="D4965" s="227">
        <f>_xlfn.XLOOKUP($C4965,サービス情報マスタcopy!$B:$B,サービス情報マスタcopy!$G:$G,0,0,1)</f>
        <v>0</v>
      </c>
      <c r="E4965" s="228" t="str">
        <f>CONCATENATE($C4965,"-",TEXT(_xlfn.MAXIFS($K$12:K4964,$C$12:C4964,$C4965)+1,"0000"))</f>
        <v>-0001</v>
      </c>
      <c r="F4965" s="226"/>
      <c r="G4965" s="226"/>
      <c r="H4965" s="226"/>
      <c r="I4965" s="229"/>
      <c r="J4965" s="260"/>
      <c r="K4965" s="252">
        <f t="shared" si="77"/>
        <v>1</v>
      </c>
      <c r="L4965" s="9" t="s">
        <v>34</v>
      </c>
    </row>
    <row r="4966" spans="2:12">
      <c r="B4966" s="268">
        <v>4954</v>
      </c>
      <c r="C4966" s="226"/>
      <c r="D4966" s="227">
        <f>_xlfn.XLOOKUP($C4966,サービス情報マスタcopy!$B:$B,サービス情報マスタcopy!$G:$G,0,0,1)</f>
        <v>0</v>
      </c>
      <c r="E4966" s="228" t="str">
        <f>CONCATENATE($C4966,"-",TEXT(_xlfn.MAXIFS($K$12:K4965,$C$12:C4965,$C4966)+1,"0000"))</f>
        <v>-0001</v>
      </c>
      <c r="F4966" s="226"/>
      <c r="G4966" s="226"/>
      <c r="H4966" s="226"/>
      <c r="I4966" s="229"/>
      <c r="J4966" s="260"/>
      <c r="K4966" s="252">
        <f t="shared" si="77"/>
        <v>1</v>
      </c>
      <c r="L4966" s="9" t="s">
        <v>34</v>
      </c>
    </row>
    <row r="4967" spans="2:12">
      <c r="B4967" s="268">
        <v>4955</v>
      </c>
      <c r="C4967" s="226"/>
      <c r="D4967" s="227">
        <f>_xlfn.XLOOKUP($C4967,サービス情報マスタcopy!$B:$B,サービス情報マスタcopy!$G:$G,0,0,1)</f>
        <v>0</v>
      </c>
      <c r="E4967" s="228" t="str">
        <f>CONCATENATE($C4967,"-",TEXT(_xlfn.MAXIFS($K$12:K4966,$C$12:C4966,$C4967)+1,"0000"))</f>
        <v>-0001</v>
      </c>
      <c r="F4967" s="226"/>
      <c r="G4967" s="226"/>
      <c r="H4967" s="226"/>
      <c r="I4967" s="229"/>
      <c r="J4967" s="260"/>
      <c r="K4967" s="252">
        <f t="shared" si="77"/>
        <v>1</v>
      </c>
      <c r="L4967" s="9" t="s">
        <v>34</v>
      </c>
    </row>
    <row r="4968" spans="2:12">
      <c r="B4968" s="268">
        <v>4956</v>
      </c>
      <c r="C4968" s="226"/>
      <c r="D4968" s="227">
        <f>_xlfn.XLOOKUP($C4968,サービス情報マスタcopy!$B:$B,サービス情報マスタcopy!$G:$G,0,0,1)</f>
        <v>0</v>
      </c>
      <c r="E4968" s="228" t="str">
        <f>CONCATENATE($C4968,"-",TEXT(_xlfn.MAXIFS($K$12:K4967,$C$12:C4967,$C4968)+1,"0000"))</f>
        <v>-0001</v>
      </c>
      <c r="F4968" s="226"/>
      <c r="G4968" s="226"/>
      <c r="H4968" s="226"/>
      <c r="I4968" s="229"/>
      <c r="J4968" s="260"/>
      <c r="K4968" s="252">
        <f t="shared" si="77"/>
        <v>1</v>
      </c>
      <c r="L4968" s="9" t="s">
        <v>34</v>
      </c>
    </row>
    <row r="4969" spans="2:12">
      <c r="B4969" s="268">
        <v>4957</v>
      </c>
      <c r="C4969" s="226"/>
      <c r="D4969" s="227">
        <f>_xlfn.XLOOKUP($C4969,サービス情報マスタcopy!$B:$B,サービス情報マスタcopy!$G:$G,0,0,1)</f>
        <v>0</v>
      </c>
      <c r="E4969" s="228" t="str">
        <f>CONCATENATE($C4969,"-",TEXT(_xlfn.MAXIFS($K$12:K4968,$C$12:C4968,$C4969)+1,"0000"))</f>
        <v>-0001</v>
      </c>
      <c r="F4969" s="226"/>
      <c r="G4969" s="226"/>
      <c r="H4969" s="226"/>
      <c r="I4969" s="229"/>
      <c r="J4969" s="260"/>
      <c r="K4969" s="252">
        <f t="shared" si="77"/>
        <v>1</v>
      </c>
      <c r="L4969" s="9" t="s">
        <v>34</v>
      </c>
    </row>
    <row r="4970" spans="2:12">
      <c r="B4970" s="268">
        <v>4958</v>
      </c>
      <c r="C4970" s="226"/>
      <c r="D4970" s="227">
        <f>_xlfn.XLOOKUP($C4970,サービス情報マスタcopy!$B:$B,サービス情報マスタcopy!$G:$G,0,0,1)</f>
        <v>0</v>
      </c>
      <c r="E4970" s="228" t="str">
        <f>CONCATENATE($C4970,"-",TEXT(_xlfn.MAXIFS($K$12:K4969,$C$12:C4969,$C4970)+1,"0000"))</f>
        <v>-0001</v>
      </c>
      <c r="F4970" s="226"/>
      <c r="G4970" s="226"/>
      <c r="H4970" s="226"/>
      <c r="I4970" s="229"/>
      <c r="J4970" s="260"/>
      <c r="K4970" s="252">
        <f t="shared" si="77"/>
        <v>1</v>
      </c>
      <c r="L4970" s="9" t="s">
        <v>34</v>
      </c>
    </row>
    <row r="4971" spans="2:12">
      <c r="B4971" s="268">
        <v>4959</v>
      </c>
      <c r="C4971" s="226"/>
      <c r="D4971" s="227">
        <f>_xlfn.XLOOKUP($C4971,サービス情報マスタcopy!$B:$B,サービス情報マスタcopy!$G:$G,0,0,1)</f>
        <v>0</v>
      </c>
      <c r="E4971" s="228" t="str">
        <f>CONCATENATE($C4971,"-",TEXT(_xlfn.MAXIFS($K$12:K4970,$C$12:C4970,$C4971)+1,"0000"))</f>
        <v>-0001</v>
      </c>
      <c r="F4971" s="226"/>
      <c r="G4971" s="226"/>
      <c r="H4971" s="226"/>
      <c r="I4971" s="229"/>
      <c r="J4971" s="260"/>
      <c r="K4971" s="252">
        <f t="shared" si="77"/>
        <v>1</v>
      </c>
      <c r="L4971" s="9" t="s">
        <v>34</v>
      </c>
    </row>
    <row r="4972" spans="2:12">
      <c r="B4972" s="268">
        <v>4960</v>
      </c>
      <c r="C4972" s="226"/>
      <c r="D4972" s="227">
        <f>_xlfn.XLOOKUP($C4972,サービス情報マスタcopy!$B:$B,サービス情報マスタcopy!$G:$G,0,0,1)</f>
        <v>0</v>
      </c>
      <c r="E4972" s="228" t="str">
        <f>CONCATENATE($C4972,"-",TEXT(_xlfn.MAXIFS($K$12:K4971,$C$12:C4971,$C4972)+1,"0000"))</f>
        <v>-0001</v>
      </c>
      <c r="F4972" s="226"/>
      <c r="G4972" s="226"/>
      <c r="H4972" s="226"/>
      <c r="I4972" s="229"/>
      <c r="J4972" s="260"/>
      <c r="K4972" s="252">
        <f t="shared" si="77"/>
        <v>1</v>
      </c>
      <c r="L4972" s="9" t="s">
        <v>34</v>
      </c>
    </row>
    <row r="4973" spans="2:12">
      <c r="B4973" s="268">
        <v>4961</v>
      </c>
      <c r="C4973" s="226"/>
      <c r="D4973" s="227">
        <f>_xlfn.XLOOKUP($C4973,サービス情報マスタcopy!$B:$B,サービス情報マスタcopy!$G:$G,0,0,1)</f>
        <v>0</v>
      </c>
      <c r="E4973" s="228" t="str">
        <f>CONCATENATE($C4973,"-",TEXT(_xlfn.MAXIFS($K$12:K4972,$C$12:C4972,$C4973)+1,"0000"))</f>
        <v>-0001</v>
      </c>
      <c r="F4973" s="226"/>
      <c r="G4973" s="226"/>
      <c r="H4973" s="226"/>
      <c r="I4973" s="229"/>
      <c r="J4973" s="260"/>
      <c r="K4973" s="252">
        <f t="shared" si="77"/>
        <v>1</v>
      </c>
      <c r="L4973" s="9" t="s">
        <v>34</v>
      </c>
    </row>
    <row r="4974" spans="2:12">
      <c r="B4974" s="268">
        <v>4962</v>
      </c>
      <c r="C4974" s="226"/>
      <c r="D4974" s="227">
        <f>_xlfn.XLOOKUP($C4974,サービス情報マスタcopy!$B:$B,サービス情報マスタcopy!$G:$G,0,0,1)</f>
        <v>0</v>
      </c>
      <c r="E4974" s="228" t="str">
        <f>CONCATENATE($C4974,"-",TEXT(_xlfn.MAXIFS($K$12:K4973,$C$12:C4973,$C4974)+1,"0000"))</f>
        <v>-0001</v>
      </c>
      <c r="F4974" s="226"/>
      <c r="G4974" s="226"/>
      <c r="H4974" s="226"/>
      <c r="I4974" s="229"/>
      <c r="J4974" s="260"/>
      <c r="K4974" s="252">
        <f t="shared" si="77"/>
        <v>1</v>
      </c>
      <c r="L4974" s="9" t="s">
        <v>34</v>
      </c>
    </row>
    <row r="4975" spans="2:12">
      <c r="B4975" s="268">
        <v>4963</v>
      </c>
      <c r="C4975" s="226"/>
      <c r="D4975" s="227">
        <f>_xlfn.XLOOKUP($C4975,サービス情報マスタcopy!$B:$B,サービス情報マスタcopy!$G:$G,0,0,1)</f>
        <v>0</v>
      </c>
      <c r="E4975" s="228" t="str">
        <f>CONCATENATE($C4975,"-",TEXT(_xlfn.MAXIFS($K$12:K4974,$C$12:C4974,$C4975)+1,"0000"))</f>
        <v>-0001</v>
      </c>
      <c r="F4975" s="226"/>
      <c r="G4975" s="226"/>
      <c r="H4975" s="226"/>
      <c r="I4975" s="229"/>
      <c r="J4975" s="260"/>
      <c r="K4975" s="252">
        <f t="shared" ref="K4975:K5038" si="78">VALUE(RIGHT($E4975,4))</f>
        <v>1</v>
      </c>
      <c r="L4975" s="9" t="s">
        <v>34</v>
      </c>
    </row>
    <row r="4976" spans="2:12">
      <c r="B4976" s="268">
        <v>4964</v>
      </c>
      <c r="C4976" s="226"/>
      <c r="D4976" s="227">
        <f>_xlfn.XLOOKUP($C4976,サービス情報マスタcopy!$B:$B,サービス情報マスタcopy!$G:$G,0,0,1)</f>
        <v>0</v>
      </c>
      <c r="E4976" s="228" t="str">
        <f>CONCATENATE($C4976,"-",TEXT(_xlfn.MAXIFS($K$12:K4975,$C$12:C4975,$C4976)+1,"0000"))</f>
        <v>-0001</v>
      </c>
      <c r="F4976" s="226"/>
      <c r="G4976" s="226"/>
      <c r="H4976" s="226"/>
      <c r="I4976" s="229"/>
      <c r="J4976" s="260"/>
      <c r="K4976" s="252">
        <f t="shared" si="78"/>
        <v>1</v>
      </c>
      <c r="L4976" s="9" t="s">
        <v>34</v>
      </c>
    </row>
    <row r="4977" spans="2:12">
      <c r="B4977" s="268">
        <v>4965</v>
      </c>
      <c r="C4977" s="226"/>
      <c r="D4977" s="227">
        <f>_xlfn.XLOOKUP($C4977,サービス情報マスタcopy!$B:$B,サービス情報マスタcopy!$G:$G,0,0,1)</f>
        <v>0</v>
      </c>
      <c r="E4977" s="228" t="str">
        <f>CONCATENATE($C4977,"-",TEXT(_xlfn.MAXIFS($K$12:K4976,$C$12:C4976,$C4977)+1,"0000"))</f>
        <v>-0001</v>
      </c>
      <c r="F4977" s="226"/>
      <c r="G4977" s="226"/>
      <c r="H4977" s="226"/>
      <c r="I4977" s="229"/>
      <c r="J4977" s="260"/>
      <c r="K4977" s="252">
        <f t="shared" si="78"/>
        <v>1</v>
      </c>
      <c r="L4977" s="9" t="s">
        <v>34</v>
      </c>
    </row>
    <row r="4978" spans="2:12">
      <c r="B4978" s="268">
        <v>4966</v>
      </c>
      <c r="C4978" s="226"/>
      <c r="D4978" s="227">
        <f>_xlfn.XLOOKUP($C4978,サービス情報マスタcopy!$B:$B,サービス情報マスタcopy!$G:$G,0,0,1)</f>
        <v>0</v>
      </c>
      <c r="E4978" s="228" t="str">
        <f>CONCATENATE($C4978,"-",TEXT(_xlfn.MAXIFS($K$12:K4977,$C$12:C4977,$C4978)+1,"0000"))</f>
        <v>-0001</v>
      </c>
      <c r="F4978" s="226"/>
      <c r="G4978" s="226"/>
      <c r="H4978" s="226"/>
      <c r="I4978" s="229"/>
      <c r="J4978" s="260"/>
      <c r="K4978" s="252">
        <f t="shared" si="78"/>
        <v>1</v>
      </c>
      <c r="L4978" s="9" t="s">
        <v>34</v>
      </c>
    </row>
    <row r="4979" spans="2:12">
      <c r="B4979" s="268">
        <v>4967</v>
      </c>
      <c r="C4979" s="226"/>
      <c r="D4979" s="227">
        <f>_xlfn.XLOOKUP($C4979,サービス情報マスタcopy!$B:$B,サービス情報マスタcopy!$G:$G,0,0,1)</f>
        <v>0</v>
      </c>
      <c r="E4979" s="228" t="str">
        <f>CONCATENATE($C4979,"-",TEXT(_xlfn.MAXIFS($K$12:K4978,$C$12:C4978,$C4979)+1,"0000"))</f>
        <v>-0001</v>
      </c>
      <c r="F4979" s="226"/>
      <c r="G4979" s="226"/>
      <c r="H4979" s="226"/>
      <c r="I4979" s="229"/>
      <c r="J4979" s="260"/>
      <c r="K4979" s="252">
        <f t="shared" si="78"/>
        <v>1</v>
      </c>
      <c r="L4979" s="9" t="s">
        <v>34</v>
      </c>
    </row>
    <row r="4980" spans="2:12">
      <c r="B4980" s="268">
        <v>4968</v>
      </c>
      <c r="C4980" s="226"/>
      <c r="D4980" s="227">
        <f>_xlfn.XLOOKUP($C4980,サービス情報マスタcopy!$B:$B,サービス情報マスタcopy!$G:$G,0,0,1)</f>
        <v>0</v>
      </c>
      <c r="E4980" s="228" t="str">
        <f>CONCATENATE($C4980,"-",TEXT(_xlfn.MAXIFS($K$12:K4979,$C$12:C4979,$C4980)+1,"0000"))</f>
        <v>-0001</v>
      </c>
      <c r="F4980" s="226"/>
      <c r="G4980" s="226"/>
      <c r="H4980" s="226"/>
      <c r="I4980" s="229"/>
      <c r="J4980" s="260"/>
      <c r="K4980" s="252">
        <f t="shared" si="78"/>
        <v>1</v>
      </c>
      <c r="L4980" s="9" t="s">
        <v>34</v>
      </c>
    </row>
    <row r="4981" spans="2:12">
      <c r="B4981" s="268">
        <v>4969</v>
      </c>
      <c r="C4981" s="226"/>
      <c r="D4981" s="227">
        <f>_xlfn.XLOOKUP($C4981,サービス情報マスタcopy!$B:$B,サービス情報マスタcopy!$G:$G,0,0,1)</f>
        <v>0</v>
      </c>
      <c r="E4981" s="228" t="str">
        <f>CONCATENATE($C4981,"-",TEXT(_xlfn.MAXIFS($K$12:K4980,$C$12:C4980,$C4981)+1,"0000"))</f>
        <v>-0001</v>
      </c>
      <c r="F4981" s="226"/>
      <c r="G4981" s="226"/>
      <c r="H4981" s="226"/>
      <c r="I4981" s="229"/>
      <c r="J4981" s="260"/>
      <c r="K4981" s="252">
        <f t="shared" si="78"/>
        <v>1</v>
      </c>
      <c r="L4981" s="9" t="s">
        <v>34</v>
      </c>
    </row>
    <row r="4982" spans="2:12">
      <c r="B4982" s="268">
        <v>4970</v>
      </c>
      <c r="C4982" s="226"/>
      <c r="D4982" s="227">
        <f>_xlfn.XLOOKUP($C4982,サービス情報マスタcopy!$B:$B,サービス情報マスタcopy!$G:$G,0,0,1)</f>
        <v>0</v>
      </c>
      <c r="E4982" s="228" t="str">
        <f>CONCATENATE($C4982,"-",TEXT(_xlfn.MAXIFS($K$12:K4981,$C$12:C4981,$C4982)+1,"0000"))</f>
        <v>-0001</v>
      </c>
      <c r="F4982" s="226"/>
      <c r="G4982" s="226"/>
      <c r="H4982" s="226"/>
      <c r="I4982" s="229"/>
      <c r="J4982" s="260"/>
      <c r="K4982" s="252">
        <f t="shared" si="78"/>
        <v>1</v>
      </c>
      <c r="L4982" s="9" t="s">
        <v>34</v>
      </c>
    </row>
    <row r="4983" spans="2:12">
      <c r="B4983" s="268">
        <v>4971</v>
      </c>
      <c r="C4983" s="226"/>
      <c r="D4983" s="227">
        <f>_xlfn.XLOOKUP($C4983,サービス情報マスタcopy!$B:$B,サービス情報マスタcopy!$G:$G,0,0,1)</f>
        <v>0</v>
      </c>
      <c r="E4983" s="228" t="str">
        <f>CONCATENATE($C4983,"-",TEXT(_xlfn.MAXIFS($K$12:K4982,$C$12:C4982,$C4983)+1,"0000"))</f>
        <v>-0001</v>
      </c>
      <c r="F4983" s="226"/>
      <c r="G4983" s="226"/>
      <c r="H4983" s="226"/>
      <c r="I4983" s="229"/>
      <c r="J4983" s="260"/>
      <c r="K4983" s="252">
        <f t="shared" si="78"/>
        <v>1</v>
      </c>
      <c r="L4983" s="9" t="s">
        <v>34</v>
      </c>
    </row>
    <row r="4984" spans="2:12">
      <c r="B4984" s="268">
        <v>4972</v>
      </c>
      <c r="C4984" s="226"/>
      <c r="D4984" s="227">
        <f>_xlfn.XLOOKUP($C4984,サービス情報マスタcopy!$B:$B,サービス情報マスタcopy!$G:$G,0,0,1)</f>
        <v>0</v>
      </c>
      <c r="E4984" s="228" t="str">
        <f>CONCATENATE($C4984,"-",TEXT(_xlfn.MAXIFS($K$12:K4983,$C$12:C4983,$C4984)+1,"0000"))</f>
        <v>-0001</v>
      </c>
      <c r="F4984" s="226"/>
      <c r="G4984" s="226"/>
      <c r="H4984" s="226"/>
      <c r="I4984" s="229"/>
      <c r="J4984" s="260"/>
      <c r="K4984" s="252">
        <f t="shared" si="78"/>
        <v>1</v>
      </c>
      <c r="L4984" s="9" t="s">
        <v>34</v>
      </c>
    </row>
    <row r="4985" spans="2:12">
      <c r="B4985" s="268">
        <v>4973</v>
      </c>
      <c r="C4985" s="226"/>
      <c r="D4985" s="227">
        <f>_xlfn.XLOOKUP($C4985,サービス情報マスタcopy!$B:$B,サービス情報マスタcopy!$G:$G,0,0,1)</f>
        <v>0</v>
      </c>
      <c r="E4985" s="228" t="str">
        <f>CONCATENATE($C4985,"-",TEXT(_xlfn.MAXIFS($K$12:K4984,$C$12:C4984,$C4985)+1,"0000"))</f>
        <v>-0001</v>
      </c>
      <c r="F4985" s="226"/>
      <c r="G4985" s="226"/>
      <c r="H4985" s="226"/>
      <c r="I4985" s="229"/>
      <c r="J4985" s="260"/>
      <c r="K4985" s="252">
        <f t="shared" si="78"/>
        <v>1</v>
      </c>
      <c r="L4985" s="9" t="s">
        <v>34</v>
      </c>
    </row>
    <row r="4986" spans="2:12">
      <c r="B4986" s="268">
        <v>4974</v>
      </c>
      <c r="C4986" s="226"/>
      <c r="D4986" s="227">
        <f>_xlfn.XLOOKUP($C4986,サービス情報マスタcopy!$B:$B,サービス情報マスタcopy!$G:$G,0,0,1)</f>
        <v>0</v>
      </c>
      <c r="E4986" s="228" t="str">
        <f>CONCATENATE($C4986,"-",TEXT(_xlfn.MAXIFS($K$12:K4985,$C$12:C4985,$C4986)+1,"0000"))</f>
        <v>-0001</v>
      </c>
      <c r="F4986" s="226"/>
      <c r="G4986" s="226"/>
      <c r="H4986" s="226"/>
      <c r="I4986" s="229"/>
      <c r="J4986" s="260"/>
      <c r="K4986" s="252">
        <f t="shared" si="78"/>
        <v>1</v>
      </c>
      <c r="L4986" s="9" t="s">
        <v>34</v>
      </c>
    </row>
    <row r="4987" spans="2:12">
      <c r="B4987" s="268">
        <v>4975</v>
      </c>
      <c r="C4987" s="226"/>
      <c r="D4987" s="227">
        <f>_xlfn.XLOOKUP($C4987,サービス情報マスタcopy!$B:$B,サービス情報マスタcopy!$G:$G,0,0,1)</f>
        <v>0</v>
      </c>
      <c r="E4987" s="228" t="str">
        <f>CONCATENATE($C4987,"-",TEXT(_xlfn.MAXIFS($K$12:K4986,$C$12:C4986,$C4987)+1,"0000"))</f>
        <v>-0001</v>
      </c>
      <c r="F4987" s="226"/>
      <c r="G4987" s="226"/>
      <c r="H4987" s="226"/>
      <c r="I4987" s="229"/>
      <c r="J4987" s="260"/>
      <c r="K4987" s="252">
        <f t="shared" si="78"/>
        <v>1</v>
      </c>
      <c r="L4987" s="9" t="s">
        <v>34</v>
      </c>
    </row>
    <row r="4988" spans="2:12">
      <c r="B4988" s="268">
        <v>4976</v>
      </c>
      <c r="C4988" s="226"/>
      <c r="D4988" s="227">
        <f>_xlfn.XLOOKUP($C4988,サービス情報マスタcopy!$B:$B,サービス情報マスタcopy!$G:$G,0,0,1)</f>
        <v>0</v>
      </c>
      <c r="E4988" s="228" t="str">
        <f>CONCATENATE($C4988,"-",TEXT(_xlfn.MAXIFS($K$12:K4987,$C$12:C4987,$C4988)+1,"0000"))</f>
        <v>-0001</v>
      </c>
      <c r="F4988" s="226"/>
      <c r="G4988" s="226"/>
      <c r="H4988" s="226"/>
      <c r="I4988" s="229"/>
      <c r="J4988" s="260"/>
      <c r="K4988" s="252">
        <f t="shared" si="78"/>
        <v>1</v>
      </c>
      <c r="L4988" s="9" t="s">
        <v>34</v>
      </c>
    </row>
    <row r="4989" spans="2:12">
      <c r="B4989" s="268">
        <v>4977</v>
      </c>
      <c r="C4989" s="226"/>
      <c r="D4989" s="227">
        <f>_xlfn.XLOOKUP($C4989,サービス情報マスタcopy!$B:$B,サービス情報マスタcopy!$G:$G,0,0,1)</f>
        <v>0</v>
      </c>
      <c r="E4989" s="228" t="str">
        <f>CONCATENATE($C4989,"-",TEXT(_xlfn.MAXIFS($K$12:K4988,$C$12:C4988,$C4989)+1,"0000"))</f>
        <v>-0001</v>
      </c>
      <c r="F4989" s="226"/>
      <c r="G4989" s="226"/>
      <c r="H4989" s="226"/>
      <c r="I4989" s="229"/>
      <c r="J4989" s="260"/>
      <c r="K4989" s="252">
        <f t="shared" si="78"/>
        <v>1</v>
      </c>
      <c r="L4989" s="9" t="s">
        <v>34</v>
      </c>
    </row>
    <row r="4990" spans="2:12">
      <c r="B4990" s="268">
        <v>4978</v>
      </c>
      <c r="C4990" s="226"/>
      <c r="D4990" s="227">
        <f>_xlfn.XLOOKUP($C4990,サービス情報マスタcopy!$B:$B,サービス情報マスタcopy!$G:$G,0,0,1)</f>
        <v>0</v>
      </c>
      <c r="E4990" s="228" t="str">
        <f>CONCATENATE($C4990,"-",TEXT(_xlfn.MAXIFS($K$12:K4989,$C$12:C4989,$C4990)+1,"0000"))</f>
        <v>-0001</v>
      </c>
      <c r="F4990" s="226"/>
      <c r="G4990" s="226"/>
      <c r="H4990" s="226"/>
      <c r="I4990" s="229"/>
      <c r="J4990" s="260"/>
      <c r="K4990" s="252">
        <f t="shared" si="78"/>
        <v>1</v>
      </c>
      <c r="L4990" s="9" t="s">
        <v>34</v>
      </c>
    </row>
    <row r="4991" spans="2:12">
      <c r="B4991" s="268">
        <v>4979</v>
      </c>
      <c r="C4991" s="226"/>
      <c r="D4991" s="227">
        <f>_xlfn.XLOOKUP($C4991,サービス情報マスタcopy!$B:$B,サービス情報マスタcopy!$G:$G,0,0,1)</f>
        <v>0</v>
      </c>
      <c r="E4991" s="228" t="str">
        <f>CONCATENATE($C4991,"-",TEXT(_xlfn.MAXIFS($K$12:K4990,$C$12:C4990,$C4991)+1,"0000"))</f>
        <v>-0001</v>
      </c>
      <c r="F4991" s="226"/>
      <c r="G4991" s="226"/>
      <c r="H4991" s="226"/>
      <c r="I4991" s="229"/>
      <c r="J4991" s="260"/>
      <c r="K4991" s="252">
        <f t="shared" si="78"/>
        <v>1</v>
      </c>
      <c r="L4991" s="9" t="s">
        <v>34</v>
      </c>
    </row>
    <row r="4992" spans="2:12">
      <c r="B4992" s="268">
        <v>4980</v>
      </c>
      <c r="C4992" s="226"/>
      <c r="D4992" s="227">
        <f>_xlfn.XLOOKUP($C4992,サービス情報マスタcopy!$B:$B,サービス情報マスタcopy!$G:$G,0,0,1)</f>
        <v>0</v>
      </c>
      <c r="E4992" s="228" t="str">
        <f>CONCATENATE($C4992,"-",TEXT(_xlfn.MAXIFS($K$12:K4991,$C$12:C4991,$C4992)+1,"0000"))</f>
        <v>-0001</v>
      </c>
      <c r="F4992" s="226"/>
      <c r="G4992" s="226"/>
      <c r="H4992" s="226"/>
      <c r="I4992" s="229"/>
      <c r="J4992" s="260"/>
      <c r="K4992" s="252">
        <f t="shared" si="78"/>
        <v>1</v>
      </c>
      <c r="L4992" s="9" t="s">
        <v>34</v>
      </c>
    </row>
    <row r="4993" spans="2:12">
      <c r="B4993" s="268">
        <v>4981</v>
      </c>
      <c r="C4993" s="226"/>
      <c r="D4993" s="227">
        <f>_xlfn.XLOOKUP($C4993,サービス情報マスタcopy!$B:$B,サービス情報マスタcopy!$G:$G,0,0,1)</f>
        <v>0</v>
      </c>
      <c r="E4993" s="228" t="str">
        <f>CONCATENATE($C4993,"-",TEXT(_xlfn.MAXIFS($K$12:K4992,$C$12:C4992,$C4993)+1,"0000"))</f>
        <v>-0001</v>
      </c>
      <c r="F4993" s="226"/>
      <c r="G4993" s="226"/>
      <c r="H4993" s="226"/>
      <c r="I4993" s="229"/>
      <c r="J4993" s="260"/>
      <c r="K4993" s="252">
        <f t="shared" si="78"/>
        <v>1</v>
      </c>
      <c r="L4993" s="9" t="s">
        <v>34</v>
      </c>
    </row>
    <row r="4994" spans="2:12">
      <c r="B4994" s="268">
        <v>4982</v>
      </c>
      <c r="C4994" s="226"/>
      <c r="D4994" s="227">
        <f>_xlfn.XLOOKUP($C4994,サービス情報マスタcopy!$B:$B,サービス情報マスタcopy!$G:$G,0,0,1)</f>
        <v>0</v>
      </c>
      <c r="E4994" s="228" t="str">
        <f>CONCATENATE($C4994,"-",TEXT(_xlfn.MAXIFS($K$12:K4993,$C$12:C4993,$C4994)+1,"0000"))</f>
        <v>-0001</v>
      </c>
      <c r="F4994" s="226"/>
      <c r="G4994" s="226"/>
      <c r="H4994" s="226"/>
      <c r="I4994" s="229"/>
      <c r="J4994" s="260"/>
      <c r="K4994" s="252">
        <f t="shared" si="78"/>
        <v>1</v>
      </c>
      <c r="L4994" s="9" t="s">
        <v>34</v>
      </c>
    </row>
    <row r="4995" spans="2:12">
      <c r="B4995" s="268">
        <v>4983</v>
      </c>
      <c r="C4995" s="226"/>
      <c r="D4995" s="227">
        <f>_xlfn.XLOOKUP($C4995,サービス情報マスタcopy!$B:$B,サービス情報マスタcopy!$G:$G,0,0,1)</f>
        <v>0</v>
      </c>
      <c r="E4995" s="228" t="str">
        <f>CONCATENATE($C4995,"-",TEXT(_xlfn.MAXIFS($K$12:K4994,$C$12:C4994,$C4995)+1,"0000"))</f>
        <v>-0001</v>
      </c>
      <c r="F4995" s="226"/>
      <c r="G4995" s="226"/>
      <c r="H4995" s="226"/>
      <c r="I4995" s="229"/>
      <c r="J4995" s="260"/>
      <c r="K4995" s="252">
        <f t="shared" si="78"/>
        <v>1</v>
      </c>
      <c r="L4995" s="9" t="s">
        <v>34</v>
      </c>
    </row>
    <row r="4996" spans="2:12">
      <c r="B4996" s="268">
        <v>4984</v>
      </c>
      <c r="C4996" s="226"/>
      <c r="D4996" s="227">
        <f>_xlfn.XLOOKUP($C4996,サービス情報マスタcopy!$B:$B,サービス情報マスタcopy!$G:$G,0,0,1)</f>
        <v>0</v>
      </c>
      <c r="E4996" s="228" t="str">
        <f>CONCATENATE($C4996,"-",TEXT(_xlfn.MAXIFS($K$12:K4995,$C$12:C4995,$C4996)+1,"0000"))</f>
        <v>-0001</v>
      </c>
      <c r="F4996" s="226"/>
      <c r="G4996" s="226"/>
      <c r="H4996" s="226"/>
      <c r="I4996" s="229"/>
      <c r="J4996" s="260"/>
      <c r="K4996" s="252">
        <f t="shared" si="78"/>
        <v>1</v>
      </c>
      <c r="L4996" s="9" t="s">
        <v>34</v>
      </c>
    </row>
    <row r="4997" spans="2:12">
      <c r="B4997" s="268">
        <v>4985</v>
      </c>
      <c r="C4997" s="226"/>
      <c r="D4997" s="227">
        <f>_xlfn.XLOOKUP($C4997,サービス情報マスタcopy!$B:$B,サービス情報マスタcopy!$G:$G,0,0,1)</f>
        <v>0</v>
      </c>
      <c r="E4997" s="228" t="str">
        <f>CONCATENATE($C4997,"-",TEXT(_xlfn.MAXIFS($K$12:K4996,$C$12:C4996,$C4997)+1,"0000"))</f>
        <v>-0001</v>
      </c>
      <c r="F4997" s="226"/>
      <c r="G4997" s="226"/>
      <c r="H4997" s="226"/>
      <c r="I4997" s="229"/>
      <c r="J4997" s="260"/>
      <c r="K4997" s="252">
        <f t="shared" si="78"/>
        <v>1</v>
      </c>
      <c r="L4997" s="9" t="s">
        <v>34</v>
      </c>
    </row>
    <row r="4998" spans="2:12">
      <c r="B4998" s="268">
        <v>4986</v>
      </c>
      <c r="C4998" s="226"/>
      <c r="D4998" s="227">
        <f>_xlfn.XLOOKUP($C4998,サービス情報マスタcopy!$B:$B,サービス情報マスタcopy!$G:$G,0,0,1)</f>
        <v>0</v>
      </c>
      <c r="E4998" s="228" t="str">
        <f>CONCATENATE($C4998,"-",TEXT(_xlfn.MAXIFS($K$12:K4997,$C$12:C4997,$C4998)+1,"0000"))</f>
        <v>-0001</v>
      </c>
      <c r="F4998" s="226"/>
      <c r="G4998" s="226"/>
      <c r="H4998" s="226"/>
      <c r="I4998" s="229"/>
      <c r="J4998" s="260"/>
      <c r="K4998" s="252">
        <f t="shared" si="78"/>
        <v>1</v>
      </c>
      <c r="L4998" s="9" t="s">
        <v>34</v>
      </c>
    </row>
    <row r="4999" spans="2:12">
      <c r="B4999" s="268">
        <v>4987</v>
      </c>
      <c r="C4999" s="226"/>
      <c r="D4999" s="227">
        <f>_xlfn.XLOOKUP($C4999,サービス情報マスタcopy!$B:$B,サービス情報マスタcopy!$G:$G,0,0,1)</f>
        <v>0</v>
      </c>
      <c r="E4999" s="228" t="str">
        <f>CONCATENATE($C4999,"-",TEXT(_xlfn.MAXIFS($K$12:K4998,$C$12:C4998,$C4999)+1,"0000"))</f>
        <v>-0001</v>
      </c>
      <c r="F4999" s="226"/>
      <c r="G4999" s="226"/>
      <c r="H4999" s="226"/>
      <c r="I4999" s="229"/>
      <c r="J4999" s="260"/>
      <c r="K4999" s="252">
        <f t="shared" si="78"/>
        <v>1</v>
      </c>
      <c r="L4999" s="9" t="s">
        <v>34</v>
      </c>
    </row>
    <row r="5000" spans="2:12">
      <c r="B5000" s="268">
        <v>4988</v>
      </c>
      <c r="C5000" s="226"/>
      <c r="D5000" s="227">
        <f>_xlfn.XLOOKUP($C5000,サービス情報マスタcopy!$B:$B,サービス情報マスタcopy!$G:$G,0,0,1)</f>
        <v>0</v>
      </c>
      <c r="E5000" s="228" t="str">
        <f>CONCATENATE($C5000,"-",TEXT(_xlfn.MAXIFS($K$12:K4999,$C$12:C4999,$C5000)+1,"0000"))</f>
        <v>-0001</v>
      </c>
      <c r="F5000" s="226"/>
      <c r="G5000" s="226"/>
      <c r="H5000" s="226"/>
      <c r="I5000" s="229"/>
      <c r="J5000" s="260"/>
      <c r="K5000" s="252">
        <f t="shared" si="78"/>
        <v>1</v>
      </c>
      <c r="L5000" s="9" t="s">
        <v>34</v>
      </c>
    </row>
    <row r="5001" spans="2:12">
      <c r="B5001" s="268">
        <v>4989</v>
      </c>
      <c r="C5001" s="226"/>
      <c r="D5001" s="227">
        <f>_xlfn.XLOOKUP($C5001,サービス情報マスタcopy!$B:$B,サービス情報マスタcopy!$G:$G,0,0,1)</f>
        <v>0</v>
      </c>
      <c r="E5001" s="228" t="str">
        <f>CONCATENATE($C5001,"-",TEXT(_xlfn.MAXIFS($K$12:K5000,$C$12:C5000,$C5001)+1,"0000"))</f>
        <v>-0001</v>
      </c>
      <c r="F5001" s="226"/>
      <c r="G5001" s="226"/>
      <c r="H5001" s="226"/>
      <c r="I5001" s="229"/>
      <c r="J5001" s="260"/>
      <c r="K5001" s="252">
        <f t="shared" si="78"/>
        <v>1</v>
      </c>
      <c r="L5001" s="9" t="s">
        <v>34</v>
      </c>
    </row>
    <row r="5002" spans="2:12">
      <c r="B5002" s="268">
        <v>4990</v>
      </c>
      <c r="C5002" s="226"/>
      <c r="D5002" s="227">
        <f>_xlfn.XLOOKUP($C5002,サービス情報マスタcopy!$B:$B,サービス情報マスタcopy!$G:$G,0,0,1)</f>
        <v>0</v>
      </c>
      <c r="E5002" s="228" t="str">
        <f>CONCATENATE($C5002,"-",TEXT(_xlfn.MAXIFS($K$12:K5001,$C$12:C5001,$C5002)+1,"0000"))</f>
        <v>-0001</v>
      </c>
      <c r="F5002" s="226"/>
      <c r="G5002" s="226"/>
      <c r="H5002" s="226"/>
      <c r="I5002" s="229"/>
      <c r="J5002" s="260"/>
      <c r="K5002" s="252">
        <f t="shared" si="78"/>
        <v>1</v>
      </c>
      <c r="L5002" s="9" t="s">
        <v>34</v>
      </c>
    </row>
    <row r="5003" spans="2:12">
      <c r="B5003" s="268">
        <v>4991</v>
      </c>
      <c r="C5003" s="226"/>
      <c r="D5003" s="227">
        <f>_xlfn.XLOOKUP($C5003,サービス情報マスタcopy!$B:$B,サービス情報マスタcopy!$G:$G,0,0,1)</f>
        <v>0</v>
      </c>
      <c r="E5003" s="228" t="str">
        <f>CONCATENATE($C5003,"-",TEXT(_xlfn.MAXIFS($K$12:K5002,$C$12:C5002,$C5003)+1,"0000"))</f>
        <v>-0001</v>
      </c>
      <c r="F5003" s="226"/>
      <c r="G5003" s="226"/>
      <c r="H5003" s="226"/>
      <c r="I5003" s="229"/>
      <c r="J5003" s="260"/>
      <c r="K5003" s="252">
        <f t="shared" si="78"/>
        <v>1</v>
      </c>
      <c r="L5003" s="9" t="s">
        <v>34</v>
      </c>
    </row>
    <row r="5004" spans="2:12">
      <c r="B5004" s="268">
        <v>4992</v>
      </c>
      <c r="C5004" s="226"/>
      <c r="D5004" s="227">
        <f>_xlfn.XLOOKUP($C5004,サービス情報マスタcopy!$B:$B,サービス情報マスタcopy!$G:$G,0,0,1)</f>
        <v>0</v>
      </c>
      <c r="E5004" s="228" t="str">
        <f>CONCATENATE($C5004,"-",TEXT(_xlfn.MAXIFS($K$12:K5003,$C$12:C5003,$C5004)+1,"0000"))</f>
        <v>-0001</v>
      </c>
      <c r="F5004" s="226"/>
      <c r="G5004" s="226"/>
      <c r="H5004" s="226"/>
      <c r="I5004" s="229"/>
      <c r="J5004" s="260"/>
      <c r="K5004" s="252">
        <f t="shared" si="78"/>
        <v>1</v>
      </c>
      <c r="L5004" s="9" t="s">
        <v>34</v>
      </c>
    </row>
    <row r="5005" spans="2:12">
      <c r="B5005" s="268">
        <v>4993</v>
      </c>
      <c r="C5005" s="226"/>
      <c r="D5005" s="227">
        <f>_xlfn.XLOOKUP($C5005,サービス情報マスタcopy!$B:$B,サービス情報マスタcopy!$G:$G,0,0,1)</f>
        <v>0</v>
      </c>
      <c r="E5005" s="228" t="str">
        <f>CONCATENATE($C5005,"-",TEXT(_xlfn.MAXIFS($K$12:K5004,$C$12:C5004,$C5005)+1,"0000"))</f>
        <v>-0001</v>
      </c>
      <c r="F5005" s="226"/>
      <c r="G5005" s="226"/>
      <c r="H5005" s="226"/>
      <c r="I5005" s="229"/>
      <c r="J5005" s="260"/>
      <c r="K5005" s="252">
        <f t="shared" si="78"/>
        <v>1</v>
      </c>
      <c r="L5005" s="9" t="s">
        <v>34</v>
      </c>
    </row>
    <row r="5006" spans="2:12">
      <c r="B5006" s="268">
        <v>4994</v>
      </c>
      <c r="C5006" s="226"/>
      <c r="D5006" s="227">
        <f>_xlfn.XLOOKUP($C5006,サービス情報マスタcopy!$B:$B,サービス情報マスタcopy!$G:$G,0,0,1)</f>
        <v>0</v>
      </c>
      <c r="E5006" s="228" t="str">
        <f>CONCATENATE($C5006,"-",TEXT(_xlfn.MAXIFS($K$12:K5005,$C$12:C5005,$C5006)+1,"0000"))</f>
        <v>-0001</v>
      </c>
      <c r="F5006" s="226"/>
      <c r="G5006" s="226"/>
      <c r="H5006" s="226"/>
      <c r="I5006" s="229"/>
      <c r="J5006" s="260"/>
      <c r="K5006" s="252">
        <f t="shared" si="78"/>
        <v>1</v>
      </c>
      <c r="L5006" s="9" t="s">
        <v>34</v>
      </c>
    </row>
    <row r="5007" spans="2:12">
      <c r="B5007" s="268">
        <v>4995</v>
      </c>
      <c r="C5007" s="226"/>
      <c r="D5007" s="227">
        <f>_xlfn.XLOOKUP($C5007,サービス情報マスタcopy!$B:$B,サービス情報マスタcopy!$G:$G,0,0,1)</f>
        <v>0</v>
      </c>
      <c r="E5007" s="228" t="str">
        <f>CONCATENATE($C5007,"-",TEXT(_xlfn.MAXIFS($K$12:K5006,$C$12:C5006,$C5007)+1,"0000"))</f>
        <v>-0001</v>
      </c>
      <c r="F5007" s="226"/>
      <c r="G5007" s="226"/>
      <c r="H5007" s="226"/>
      <c r="I5007" s="229"/>
      <c r="J5007" s="260"/>
      <c r="K5007" s="252">
        <f t="shared" si="78"/>
        <v>1</v>
      </c>
      <c r="L5007" s="9" t="s">
        <v>34</v>
      </c>
    </row>
    <row r="5008" spans="2:12">
      <c r="B5008" s="268">
        <v>4996</v>
      </c>
      <c r="C5008" s="226"/>
      <c r="D5008" s="227">
        <f>_xlfn.XLOOKUP($C5008,サービス情報マスタcopy!$B:$B,サービス情報マスタcopy!$G:$G,0,0,1)</f>
        <v>0</v>
      </c>
      <c r="E5008" s="228" t="str">
        <f>CONCATENATE($C5008,"-",TEXT(_xlfn.MAXIFS($K$12:K5007,$C$12:C5007,$C5008)+1,"0000"))</f>
        <v>-0001</v>
      </c>
      <c r="F5008" s="226"/>
      <c r="G5008" s="226"/>
      <c r="H5008" s="226"/>
      <c r="I5008" s="229"/>
      <c r="J5008" s="260"/>
      <c r="K5008" s="252">
        <f t="shared" si="78"/>
        <v>1</v>
      </c>
      <c r="L5008" s="9" t="s">
        <v>34</v>
      </c>
    </row>
    <row r="5009" spans="2:12">
      <c r="B5009" s="268">
        <v>4997</v>
      </c>
      <c r="C5009" s="226"/>
      <c r="D5009" s="227">
        <f>_xlfn.XLOOKUP($C5009,サービス情報マスタcopy!$B:$B,サービス情報マスタcopy!$G:$G,0,0,1)</f>
        <v>0</v>
      </c>
      <c r="E5009" s="228" t="str">
        <f>CONCATENATE($C5009,"-",TEXT(_xlfn.MAXIFS($K$12:K5008,$C$12:C5008,$C5009)+1,"0000"))</f>
        <v>-0001</v>
      </c>
      <c r="F5009" s="226"/>
      <c r="G5009" s="226"/>
      <c r="H5009" s="226"/>
      <c r="I5009" s="229"/>
      <c r="J5009" s="260"/>
      <c r="K5009" s="252">
        <f t="shared" si="78"/>
        <v>1</v>
      </c>
      <c r="L5009" s="9" t="s">
        <v>34</v>
      </c>
    </row>
    <row r="5010" spans="2:12">
      <c r="B5010" s="268">
        <v>4998</v>
      </c>
      <c r="C5010" s="226"/>
      <c r="D5010" s="227">
        <f>_xlfn.XLOOKUP($C5010,サービス情報マスタcopy!$B:$B,サービス情報マスタcopy!$G:$G,0,0,1)</f>
        <v>0</v>
      </c>
      <c r="E5010" s="228" t="str">
        <f>CONCATENATE($C5010,"-",TEXT(_xlfn.MAXIFS($K$12:K5009,$C$12:C5009,$C5010)+1,"0000"))</f>
        <v>-0001</v>
      </c>
      <c r="F5010" s="226"/>
      <c r="G5010" s="226"/>
      <c r="H5010" s="226"/>
      <c r="I5010" s="229"/>
      <c r="J5010" s="260"/>
      <c r="K5010" s="252">
        <f t="shared" si="78"/>
        <v>1</v>
      </c>
      <c r="L5010" s="9" t="s">
        <v>34</v>
      </c>
    </row>
    <row r="5011" spans="2:12">
      <c r="B5011" s="268">
        <v>4999</v>
      </c>
      <c r="C5011" s="226"/>
      <c r="D5011" s="227">
        <f>_xlfn.XLOOKUP($C5011,サービス情報マスタcopy!$B:$B,サービス情報マスタcopy!$G:$G,0,0,1)</f>
        <v>0</v>
      </c>
      <c r="E5011" s="228" t="str">
        <f>CONCATENATE($C5011,"-",TEXT(_xlfn.MAXIFS($K$12:K5010,$C$12:C5010,$C5011)+1,"0000"))</f>
        <v>-0001</v>
      </c>
      <c r="F5011" s="226"/>
      <c r="G5011" s="226"/>
      <c r="H5011" s="226"/>
      <c r="I5011" s="229"/>
      <c r="J5011" s="260"/>
      <c r="K5011" s="252">
        <f t="shared" si="78"/>
        <v>1</v>
      </c>
      <c r="L5011" s="9" t="s">
        <v>34</v>
      </c>
    </row>
    <row r="5012" spans="2:12">
      <c r="B5012" s="268">
        <v>5000</v>
      </c>
      <c r="C5012" s="226"/>
      <c r="D5012" s="227">
        <f>_xlfn.XLOOKUP($C5012,サービス情報マスタcopy!$B:$B,サービス情報マスタcopy!$G:$G,0,0,1)</f>
        <v>0</v>
      </c>
      <c r="E5012" s="228" t="str">
        <f>CONCATENATE($C5012,"-",TEXT(_xlfn.MAXIFS($K$12:K5011,$C$12:C5011,$C5012)+1,"0000"))</f>
        <v>-0001</v>
      </c>
      <c r="F5012" s="226"/>
      <c r="G5012" s="226"/>
      <c r="H5012" s="226"/>
      <c r="I5012" s="229"/>
      <c r="J5012" s="260"/>
      <c r="K5012" s="252">
        <f t="shared" si="78"/>
        <v>1</v>
      </c>
      <c r="L5012" s="9" t="s">
        <v>34</v>
      </c>
    </row>
    <row r="5013" spans="2:12">
      <c r="B5013" s="268">
        <v>5001</v>
      </c>
      <c r="C5013" s="226"/>
      <c r="D5013" s="227">
        <f>_xlfn.XLOOKUP($C5013,サービス情報マスタcopy!$B:$B,サービス情報マスタcopy!$G:$G,0,0,1)</f>
        <v>0</v>
      </c>
      <c r="E5013" s="228" t="str">
        <f>CONCATENATE($C5013,"-",TEXT(_xlfn.MAXIFS($K$12:K5012,$C$12:C5012,$C5013)+1,"0000"))</f>
        <v>-0001</v>
      </c>
      <c r="F5013" s="226"/>
      <c r="G5013" s="226"/>
      <c r="H5013" s="226"/>
      <c r="I5013" s="229"/>
      <c r="J5013" s="260"/>
      <c r="K5013" s="252">
        <f t="shared" si="78"/>
        <v>1</v>
      </c>
      <c r="L5013" s="9" t="s">
        <v>34</v>
      </c>
    </row>
    <row r="5014" spans="2:12">
      <c r="B5014" s="268">
        <v>5002</v>
      </c>
      <c r="C5014" s="226"/>
      <c r="D5014" s="227">
        <f>_xlfn.XLOOKUP($C5014,サービス情報マスタcopy!$B:$B,サービス情報マスタcopy!$G:$G,0,0,1)</f>
        <v>0</v>
      </c>
      <c r="E5014" s="228" t="str">
        <f>CONCATENATE($C5014,"-",TEXT(_xlfn.MAXIFS($K$12:K5013,$C$12:C5013,$C5014)+1,"0000"))</f>
        <v>-0001</v>
      </c>
      <c r="F5014" s="226"/>
      <c r="G5014" s="226"/>
      <c r="H5014" s="226"/>
      <c r="I5014" s="229"/>
      <c r="J5014" s="260"/>
      <c r="K5014" s="252">
        <f t="shared" si="78"/>
        <v>1</v>
      </c>
      <c r="L5014" s="9" t="s">
        <v>34</v>
      </c>
    </row>
    <row r="5015" spans="2:12">
      <c r="B5015" s="268">
        <v>5003</v>
      </c>
      <c r="C5015" s="226"/>
      <c r="D5015" s="227">
        <f>_xlfn.XLOOKUP($C5015,サービス情報マスタcopy!$B:$B,サービス情報マスタcopy!$G:$G,0,0,1)</f>
        <v>0</v>
      </c>
      <c r="E5015" s="228" t="str">
        <f>CONCATENATE($C5015,"-",TEXT(_xlfn.MAXIFS($K$12:K5014,$C$12:C5014,$C5015)+1,"0000"))</f>
        <v>-0001</v>
      </c>
      <c r="F5015" s="226"/>
      <c r="G5015" s="226"/>
      <c r="H5015" s="226"/>
      <c r="I5015" s="229"/>
      <c r="J5015" s="260"/>
      <c r="K5015" s="252">
        <f t="shared" si="78"/>
        <v>1</v>
      </c>
      <c r="L5015" s="9" t="s">
        <v>34</v>
      </c>
    </row>
    <row r="5016" spans="2:12">
      <c r="B5016" s="268">
        <v>5004</v>
      </c>
      <c r="C5016" s="226"/>
      <c r="D5016" s="227">
        <f>_xlfn.XLOOKUP($C5016,サービス情報マスタcopy!$B:$B,サービス情報マスタcopy!$G:$G,0,0,1)</f>
        <v>0</v>
      </c>
      <c r="E5016" s="228" t="str">
        <f>CONCATENATE($C5016,"-",TEXT(_xlfn.MAXIFS($K$12:K5015,$C$12:C5015,$C5016)+1,"0000"))</f>
        <v>-0001</v>
      </c>
      <c r="F5016" s="226"/>
      <c r="G5016" s="226"/>
      <c r="H5016" s="226"/>
      <c r="I5016" s="229"/>
      <c r="J5016" s="260"/>
      <c r="K5016" s="252">
        <f t="shared" si="78"/>
        <v>1</v>
      </c>
      <c r="L5016" s="9" t="s">
        <v>34</v>
      </c>
    </row>
    <row r="5017" spans="2:12">
      <c r="B5017" s="268">
        <v>5005</v>
      </c>
      <c r="C5017" s="226"/>
      <c r="D5017" s="227">
        <f>_xlfn.XLOOKUP($C5017,サービス情報マスタcopy!$B:$B,サービス情報マスタcopy!$G:$G,0,0,1)</f>
        <v>0</v>
      </c>
      <c r="E5017" s="228" t="str">
        <f>CONCATENATE($C5017,"-",TEXT(_xlfn.MAXIFS($K$12:K5016,$C$12:C5016,$C5017)+1,"0000"))</f>
        <v>-0001</v>
      </c>
      <c r="F5017" s="226"/>
      <c r="G5017" s="226"/>
      <c r="H5017" s="226"/>
      <c r="I5017" s="229"/>
      <c r="J5017" s="260"/>
      <c r="K5017" s="252">
        <f t="shared" si="78"/>
        <v>1</v>
      </c>
      <c r="L5017" s="9" t="s">
        <v>34</v>
      </c>
    </row>
    <row r="5018" spans="2:12">
      <c r="B5018" s="268">
        <v>5006</v>
      </c>
      <c r="C5018" s="226"/>
      <c r="D5018" s="227">
        <f>_xlfn.XLOOKUP($C5018,サービス情報マスタcopy!$B:$B,サービス情報マスタcopy!$G:$G,0,0,1)</f>
        <v>0</v>
      </c>
      <c r="E5018" s="228" t="str">
        <f>CONCATENATE($C5018,"-",TEXT(_xlfn.MAXIFS($K$12:K5017,$C$12:C5017,$C5018)+1,"0000"))</f>
        <v>-0001</v>
      </c>
      <c r="F5018" s="226"/>
      <c r="G5018" s="226"/>
      <c r="H5018" s="226"/>
      <c r="I5018" s="229"/>
      <c r="J5018" s="260"/>
      <c r="K5018" s="252">
        <f t="shared" si="78"/>
        <v>1</v>
      </c>
      <c r="L5018" s="9" t="s">
        <v>34</v>
      </c>
    </row>
    <row r="5019" spans="2:12">
      <c r="B5019" s="268">
        <v>5007</v>
      </c>
      <c r="C5019" s="226"/>
      <c r="D5019" s="227">
        <f>_xlfn.XLOOKUP($C5019,サービス情報マスタcopy!$B:$B,サービス情報マスタcopy!$G:$G,0,0,1)</f>
        <v>0</v>
      </c>
      <c r="E5019" s="228" t="str">
        <f>CONCATENATE($C5019,"-",TEXT(_xlfn.MAXIFS($K$12:K5018,$C$12:C5018,$C5019)+1,"0000"))</f>
        <v>-0001</v>
      </c>
      <c r="F5019" s="226"/>
      <c r="G5019" s="226"/>
      <c r="H5019" s="226"/>
      <c r="I5019" s="229"/>
      <c r="J5019" s="260"/>
      <c r="K5019" s="252">
        <f t="shared" si="78"/>
        <v>1</v>
      </c>
      <c r="L5019" s="9" t="s">
        <v>34</v>
      </c>
    </row>
    <row r="5020" spans="2:12">
      <c r="B5020" s="268">
        <v>5008</v>
      </c>
      <c r="C5020" s="226"/>
      <c r="D5020" s="227">
        <f>_xlfn.XLOOKUP($C5020,サービス情報マスタcopy!$B:$B,サービス情報マスタcopy!$G:$G,0,0,1)</f>
        <v>0</v>
      </c>
      <c r="E5020" s="228" t="str">
        <f>CONCATENATE($C5020,"-",TEXT(_xlfn.MAXIFS($K$12:K5019,$C$12:C5019,$C5020)+1,"0000"))</f>
        <v>-0001</v>
      </c>
      <c r="F5020" s="226"/>
      <c r="G5020" s="226"/>
      <c r="H5020" s="226"/>
      <c r="I5020" s="229"/>
      <c r="J5020" s="260"/>
      <c r="K5020" s="252">
        <f t="shared" si="78"/>
        <v>1</v>
      </c>
      <c r="L5020" s="9" t="s">
        <v>34</v>
      </c>
    </row>
    <row r="5021" spans="2:12">
      <c r="B5021" s="268">
        <v>5009</v>
      </c>
      <c r="C5021" s="226"/>
      <c r="D5021" s="227">
        <f>_xlfn.XLOOKUP($C5021,サービス情報マスタcopy!$B:$B,サービス情報マスタcopy!$G:$G,0,0,1)</f>
        <v>0</v>
      </c>
      <c r="E5021" s="228" t="str">
        <f>CONCATENATE($C5021,"-",TEXT(_xlfn.MAXIFS($K$12:K5020,$C$12:C5020,$C5021)+1,"0000"))</f>
        <v>-0001</v>
      </c>
      <c r="F5021" s="226"/>
      <c r="G5021" s="226"/>
      <c r="H5021" s="226"/>
      <c r="I5021" s="229"/>
      <c r="J5021" s="260"/>
      <c r="K5021" s="252">
        <f t="shared" si="78"/>
        <v>1</v>
      </c>
      <c r="L5021" s="9" t="s">
        <v>34</v>
      </c>
    </row>
    <row r="5022" spans="2:12">
      <c r="B5022" s="268">
        <v>5010</v>
      </c>
      <c r="C5022" s="226"/>
      <c r="D5022" s="227">
        <f>_xlfn.XLOOKUP($C5022,サービス情報マスタcopy!$B:$B,サービス情報マスタcopy!$G:$G,0,0,1)</f>
        <v>0</v>
      </c>
      <c r="E5022" s="228" t="str">
        <f>CONCATENATE($C5022,"-",TEXT(_xlfn.MAXIFS($K$12:K5021,$C$12:C5021,$C5022)+1,"0000"))</f>
        <v>-0001</v>
      </c>
      <c r="F5022" s="226"/>
      <c r="G5022" s="226"/>
      <c r="H5022" s="226"/>
      <c r="I5022" s="229"/>
      <c r="J5022" s="260"/>
      <c r="K5022" s="252">
        <f t="shared" si="78"/>
        <v>1</v>
      </c>
      <c r="L5022" s="9" t="s">
        <v>34</v>
      </c>
    </row>
    <row r="5023" spans="2:12">
      <c r="B5023" s="268">
        <v>5011</v>
      </c>
      <c r="C5023" s="226"/>
      <c r="D5023" s="227">
        <f>_xlfn.XLOOKUP($C5023,サービス情報マスタcopy!$B:$B,サービス情報マスタcopy!$G:$G,0,0,1)</f>
        <v>0</v>
      </c>
      <c r="E5023" s="228" t="str">
        <f>CONCATENATE($C5023,"-",TEXT(_xlfn.MAXIFS($K$12:K5022,$C$12:C5022,$C5023)+1,"0000"))</f>
        <v>-0001</v>
      </c>
      <c r="F5023" s="226"/>
      <c r="G5023" s="226"/>
      <c r="H5023" s="226"/>
      <c r="I5023" s="229"/>
      <c r="J5023" s="260"/>
      <c r="K5023" s="252">
        <f t="shared" si="78"/>
        <v>1</v>
      </c>
      <c r="L5023" s="9" t="s">
        <v>34</v>
      </c>
    </row>
    <row r="5024" spans="2:12">
      <c r="B5024" s="268">
        <v>5012</v>
      </c>
      <c r="C5024" s="226"/>
      <c r="D5024" s="227">
        <f>_xlfn.XLOOKUP($C5024,サービス情報マスタcopy!$B:$B,サービス情報マスタcopy!$G:$G,0,0,1)</f>
        <v>0</v>
      </c>
      <c r="E5024" s="228" t="str">
        <f>CONCATENATE($C5024,"-",TEXT(_xlfn.MAXIFS($K$12:K5023,$C$12:C5023,$C5024)+1,"0000"))</f>
        <v>-0001</v>
      </c>
      <c r="F5024" s="226"/>
      <c r="G5024" s="226"/>
      <c r="H5024" s="226"/>
      <c r="I5024" s="229"/>
      <c r="J5024" s="260"/>
      <c r="K5024" s="252">
        <f t="shared" si="78"/>
        <v>1</v>
      </c>
      <c r="L5024" s="9" t="s">
        <v>34</v>
      </c>
    </row>
    <row r="5025" spans="2:12">
      <c r="B5025" s="268">
        <v>5013</v>
      </c>
      <c r="C5025" s="226"/>
      <c r="D5025" s="227">
        <f>_xlfn.XLOOKUP($C5025,サービス情報マスタcopy!$B:$B,サービス情報マスタcopy!$G:$G,0,0,1)</f>
        <v>0</v>
      </c>
      <c r="E5025" s="228" t="str">
        <f>CONCATENATE($C5025,"-",TEXT(_xlfn.MAXIFS($K$12:K5024,$C$12:C5024,$C5025)+1,"0000"))</f>
        <v>-0001</v>
      </c>
      <c r="F5025" s="226"/>
      <c r="G5025" s="226"/>
      <c r="H5025" s="226"/>
      <c r="I5025" s="229"/>
      <c r="J5025" s="260"/>
      <c r="K5025" s="252">
        <f t="shared" si="78"/>
        <v>1</v>
      </c>
      <c r="L5025" s="9" t="s">
        <v>34</v>
      </c>
    </row>
    <row r="5026" spans="2:12">
      <c r="B5026" s="268">
        <v>5014</v>
      </c>
      <c r="C5026" s="226"/>
      <c r="D5026" s="227">
        <f>_xlfn.XLOOKUP($C5026,サービス情報マスタcopy!$B:$B,サービス情報マスタcopy!$G:$G,0,0,1)</f>
        <v>0</v>
      </c>
      <c r="E5026" s="228" t="str">
        <f>CONCATENATE($C5026,"-",TEXT(_xlfn.MAXIFS($K$12:K5025,$C$12:C5025,$C5026)+1,"0000"))</f>
        <v>-0001</v>
      </c>
      <c r="F5026" s="226"/>
      <c r="G5026" s="226"/>
      <c r="H5026" s="226"/>
      <c r="I5026" s="229"/>
      <c r="J5026" s="260"/>
      <c r="K5026" s="252">
        <f t="shared" si="78"/>
        <v>1</v>
      </c>
      <c r="L5026" s="9" t="s">
        <v>34</v>
      </c>
    </row>
    <row r="5027" spans="2:12">
      <c r="B5027" s="268">
        <v>5015</v>
      </c>
      <c r="C5027" s="226"/>
      <c r="D5027" s="227">
        <f>_xlfn.XLOOKUP($C5027,サービス情報マスタcopy!$B:$B,サービス情報マスタcopy!$G:$G,0,0,1)</f>
        <v>0</v>
      </c>
      <c r="E5027" s="228" t="str">
        <f>CONCATENATE($C5027,"-",TEXT(_xlfn.MAXIFS($K$12:K5026,$C$12:C5026,$C5027)+1,"0000"))</f>
        <v>-0001</v>
      </c>
      <c r="F5027" s="226"/>
      <c r="G5027" s="226"/>
      <c r="H5027" s="226"/>
      <c r="I5027" s="229"/>
      <c r="J5027" s="260"/>
      <c r="K5027" s="252">
        <f t="shared" si="78"/>
        <v>1</v>
      </c>
      <c r="L5027" s="9" t="s">
        <v>34</v>
      </c>
    </row>
    <row r="5028" spans="2:12">
      <c r="B5028" s="268">
        <v>5016</v>
      </c>
      <c r="C5028" s="226"/>
      <c r="D5028" s="227">
        <f>_xlfn.XLOOKUP($C5028,サービス情報マスタcopy!$B:$B,サービス情報マスタcopy!$G:$G,0,0,1)</f>
        <v>0</v>
      </c>
      <c r="E5028" s="228" t="str">
        <f>CONCATENATE($C5028,"-",TEXT(_xlfn.MAXIFS($K$12:K5027,$C$12:C5027,$C5028)+1,"0000"))</f>
        <v>-0001</v>
      </c>
      <c r="F5028" s="226"/>
      <c r="G5028" s="226"/>
      <c r="H5028" s="226"/>
      <c r="I5028" s="229"/>
      <c r="J5028" s="260"/>
      <c r="K5028" s="252">
        <f t="shared" si="78"/>
        <v>1</v>
      </c>
      <c r="L5028" s="9" t="s">
        <v>34</v>
      </c>
    </row>
    <row r="5029" spans="2:12">
      <c r="B5029" s="268">
        <v>5017</v>
      </c>
      <c r="C5029" s="226"/>
      <c r="D5029" s="227">
        <f>_xlfn.XLOOKUP($C5029,サービス情報マスタcopy!$B:$B,サービス情報マスタcopy!$G:$G,0,0,1)</f>
        <v>0</v>
      </c>
      <c r="E5029" s="228" t="str">
        <f>CONCATENATE($C5029,"-",TEXT(_xlfn.MAXIFS($K$12:K5028,$C$12:C5028,$C5029)+1,"0000"))</f>
        <v>-0001</v>
      </c>
      <c r="F5029" s="226"/>
      <c r="G5029" s="226"/>
      <c r="H5029" s="226"/>
      <c r="I5029" s="229"/>
      <c r="J5029" s="260"/>
      <c r="K5029" s="252">
        <f t="shared" si="78"/>
        <v>1</v>
      </c>
      <c r="L5029" s="9" t="s">
        <v>34</v>
      </c>
    </row>
    <row r="5030" spans="2:12">
      <c r="B5030" s="268">
        <v>5018</v>
      </c>
      <c r="C5030" s="226"/>
      <c r="D5030" s="227">
        <f>_xlfn.XLOOKUP($C5030,サービス情報マスタcopy!$B:$B,サービス情報マスタcopy!$G:$G,0,0,1)</f>
        <v>0</v>
      </c>
      <c r="E5030" s="228" t="str">
        <f>CONCATENATE($C5030,"-",TEXT(_xlfn.MAXIFS($K$12:K5029,$C$12:C5029,$C5030)+1,"0000"))</f>
        <v>-0001</v>
      </c>
      <c r="F5030" s="226"/>
      <c r="G5030" s="226"/>
      <c r="H5030" s="226"/>
      <c r="I5030" s="229"/>
      <c r="J5030" s="260"/>
      <c r="K5030" s="252">
        <f t="shared" si="78"/>
        <v>1</v>
      </c>
      <c r="L5030" s="9" t="s">
        <v>34</v>
      </c>
    </row>
    <row r="5031" spans="2:12">
      <c r="B5031" s="268">
        <v>5019</v>
      </c>
      <c r="C5031" s="226"/>
      <c r="D5031" s="227">
        <f>_xlfn.XLOOKUP($C5031,サービス情報マスタcopy!$B:$B,サービス情報マスタcopy!$G:$G,0,0,1)</f>
        <v>0</v>
      </c>
      <c r="E5031" s="228" t="str">
        <f>CONCATENATE($C5031,"-",TEXT(_xlfn.MAXIFS($K$12:K5030,$C$12:C5030,$C5031)+1,"0000"))</f>
        <v>-0001</v>
      </c>
      <c r="F5031" s="226"/>
      <c r="G5031" s="226"/>
      <c r="H5031" s="226"/>
      <c r="I5031" s="229"/>
      <c r="J5031" s="260"/>
      <c r="K5031" s="252">
        <f t="shared" si="78"/>
        <v>1</v>
      </c>
      <c r="L5031" s="9" t="s">
        <v>34</v>
      </c>
    </row>
    <row r="5032" spans="2:12">
      <c r="B5032" s="268">
        <v>5020</v>
      </c>
      <c r="C5032" s="226"/>
      <c r="D5032" s="227">
        <f>_xlfn.XLOOKUP($C5032,サービス情報マスタcopy!$B:$B,サービス情報マスタcopy!$G:$G,0,0,1)</f>
        <v>0</v>
      </c>
      <c r="E5032" s="228" t="str">
        <f>CONCATENATE($C5032,"-",TEXT(_xlfn.MAXIFS($K$12:K5031,$C$12:C5031,$C5032)+1,"0000"))</f>
        <v>-0001</v>
      </c>
      <c r="F5032" s="226"/>
      <c r="G5032" s="226"/>
      <c r="H5032" s="226"/>
      <c r="I5032" s="229"/>
      <c r="J5032" s="260"/>
      <c r="K5032" s="252">
        <f t="shared" si="78"/>
        <v>1</v>
      </c>
      <c r="L5032" s="9" t="s">
        <v>34</v>
      </c>
    </row>
    <row r="5033" spans="2:12">
      <c r="B5033" s="268">
        <v>5021</v>
      </c>
      <c r="C5033" s="226"/>
      <c r="D5033" s="227">
        <f>_xlfn.XLOOKUP($C5033,サービス情報マスタcopy!$B:$B,サービス情報マスタcopy!$G:$G,0,0,1)</f>
        <v>0</v>
      </c>
      <c r="E5033" s="228" t="str">
        <f>CONCATENATE($C5033,"-",TEXT(_xlfn.MAXIFS($K$12:K5032,$C$12:C5032,$C5033)+1,"0000"))</f>
        <v>-0001</v>
      </c>
      <c r="F5033" s="226"/>
      <c r="G5033" s="226"/>
      <c r="H5033" s="226"/>
      <c r="I5033" s="229"/>
      <c r="J5033" s="260"/>
      <c r="K5033" s="252">
        <f t="shared" si="78"/>
        <v>1</v>
      </c>
      <c r="L5033" s="9" t="s">
        <v>34</v>
      </c>
    </row>
    <row r="5034" spans="2:12">
      <c r="B5034" s="268">
        <v>5022</v>
      </c>
      <c r="C5034" s="226"/>
      <c r="D5034" s="227">
        <f>_xlfn.XLOOKUP($C5034,サービス情報マスタcopy!$B:$B,サービス情報マスタcopy!$G:$G,0,0,1)</f>
        <v>0</v>
      </c>
      <c r="E5034" s="228" t="str">
        <f>CONCATENATE($C5034,"-",TEXT(_xlfn.MAXIFS($K$12:K5033,$C$12:C5033,$C5034)+1,"0000"))</f>
        <v>-0001</v>
      </c>
      <c r="F5034" s="226"/>
      <c r="G5034" s="226"/>
      <c r="H5034" s="226"/>
      <c r="I5034" s="229"/>
      <c r="J5034" s="260"/>
      <c r="K5034" s="252">
        <f t="shared" si="78"/>
        <v>1</v>
      </c>
      <c r="L5034" s="9" t="s">
        <v>34</v>
      </c>
    </row>
    <row r="5035" spans="2:12">
      <c r="B5035" s="268">
        <v>5023</v>
      </c>
      <c r="C5035" s="226"/>
      <c r="D5035" s="227">
        <f>_xlfn.XLOOKUP($C5035,サービス情報マスタcopy!$B:$B,サービス情報マスタcopy!$G:$G,0,0,1)</f>
        <v>0</v>
      </c>
      <c r="E5035" s="228" t="str">
        <f>CONCATENATE($C5035,"-",TEXT(_xlfn.MAXIFS($K$12:K5034,$C$12:C5034,$C5035)+1,"0000"))</f>
        <v>-0001</v>
      </c>
      <c r="F5035" s="226"/>
      <c r="G5035" s="226"/>
      <c r="H5035" s="226"/>
      <c r="I5035" s="229"/>
      <c r="J5035" s="260"/>
      <c r="K5035" s="252">
        <f t="shared" si="78"/>
        <v>1</v>
      </c>
      <c r="L5035" s="9" t="s">
        <v>34</v>
      </c>
    </row>
    <row r="5036" spans="2:12">
      <c r="B5036" s="268">
        <v>5024</v>
      </c>
      <c r="C5036" s="226"/>
      <c r="D5036" s="227">
        <f>_xlfn.XLOOKUP($C5036,サービス情報マスタcopy!$B:$B,サービス情報マスタcopy!$G:$G,0,0,1)</f>
        <v>0</v>
      </c>
      <c r="E5036" s="228" t="str">
        <f>CONCATENATE($C5036,"-",TEXT(_xlfn.MAXIFS($K$12:K5035,$C$12:C5035,$C5036)+1,"0000"))</f>
        <v>-0001</v>
      </c>
      <c r="F5036" s="226"/>
      <c r="G5036" s="226"/>
      <c r="H5036" s="226"/>
      <c r="I5036" s="229"/>
      <c r="J5036" s="260"/>
      <c r="K5036" s="252">
        <f t="shared" si="78"/>
        <v>1</v>
      </c>
      <c r="L5036" s="9" t="s">
        <v>34</v>
      </c>
    </row>
    <row r="5037" spans="2:12">
      <c r="B5037" s="268">
        <v>5025</v>
      </c>
      <c r="C5037" s="226"/>
      <c r="D5037" s="227">
        <f>_xlfn.XLOOKUP($C5037,サービス情報マスタcopy!$B:$B,サービス情報マスタcopy!$G:$G,0,0,1)</f>
        <v>0</v>
      </c>
      <c r="E5037" s="228" t="str">
        <f>CONCATENATE($C5037,"-",TEXT(_xlfn.MAXIFS($K$12:K5036,$C$12:C5036,$C5037)+1,"0000"))</f>
        <v>-0001</v>
      </c>
      <c r="F5037" s="226"/>
      <c r="G5037" s="226"/>
      <c r="H5037" s="226"/>
      <c r="I5037" s="229"/>
      <c r="J5037" s="260"/>
      <c r="K5037" s="252">
        <f t="shared" si="78"/>
        <v>1</v>
      </c>
      <c r="L5037" s="9" t="s">
        <v>34</v>
      </c>
    </row>
    <row r="5038" spans="2:12">
      <c r="B5038" s="268">
        <v>5026</v>
      </c>
      <c r="C5038" s="226"/>
      <c r="D5038" s="227">
        <f>_xlfn.XLOOKUP($C5038,サービス情報マスタcopy!$B:$B,サービス情報マスタcopy!$G:$G,0,0,1)</f>
        <v>0</v>
      </c>
      <c r="E5038" s="228" t="str">
        <f>CONCATENATE($C5038,"-",TEXT(_xlfn.MAXIFS($K$12:K5037,$C$12:C5037,$C5038)+1,"0000"))</f>
        <v>-0001</v>
      </c>
      <c r="F5038" s="226"/>
      <c r="G5038" s="226"/>
      <c r="H5038" s="226"/>
      <c r="I5038" s="229"/>
      <c r="J5038" s="260"/>
      <c r="K5038" s="252">
        <f t="shared" si="78"/>
        <v>1</v>
      </c>
      <c r="L5038" s="9" t="s">
        <v>34</v>
      </c>
    </row>
    <row r="5039" spans="2:12">
      <c r="B5039" s="268">
        <v>5027</v>
      </c>
      <c r="C5039" s="226"/>
      <c r="D5039" s="227">
        <f>_xlfn.XLOOKUP($C5039,サービス情報マスタcopy!$B:$B,サービス情報マスタcopy!$G:$G,0,0,1)</f>
        <v>0</v>
      </c>
      <c r="E5039" s="228" t="str">
        <f>CONCATENATE($C5039,"-",TEXT(_xlfn.MAXIFS($K$12:K5038,$C$12:C5038,$C5039)+1,"0000"))</f>
        <v>-0001</v>
      </c>
      <c r="F5039" s="226"/>
      <c r="G5039" s="226"/>
      <c r="H5039" s="226"/>
      <c r="I5039" s="229"/>
      <c r="J5039" s="260"/>
      <c r="K5039" s="252">
        <f t="shared" ref="K5039:K5102" si="79">VALUE(RIGHT($E5039,4))</f>
        <v>1</v>
      </c>
      <c r="L5039" s="9" t="s">
        <v>34</v>
      </c>
    </row>
    <row r="5040" spans="2:12">
      <c r="B5040" s="268">
        <v>5028</v>
      </c>
      <c r="C5040" s="226"/>
      <c r="D5040" s="227">
        <f>_xlfn.XLOOKUP($C5040,サービス情報マスタcopy!$B:$B,サービス情報マスタcopy!$G:$G,0,0,1)</f>
        <v>0</v>
      </c>
      <c r="E5040" s="228" t="str">
        <f>CONCATENATE($C5040,"-",TEXT(_xlfn.MAXIFS($K$12:K5039,$C$12:C5039,$C5040)+1,"0000"))</f>
        <v>-0001</v>
      </c>
      <c r="F5040" s="226"/>
      <c r="G5040" s="226"/>
      <c r="H5040" s="226"/>
      <c r="I5040" s="229"/>
      <c r="J5040" s="260"/>
      <c r="K5040" s="252">
        <f t="shared" si="79"/>
        <v>1</v>
      </c>
      <c r="L5040" s="9" t="s">
        <v>34</v>
      </c>
    </row>
    <row r="5041" spans="2:12">
      <c r="B5041" s="268">
        <v>5029</v>
      </c>
      <c r="C5041" s="226"/>
      <c r="D5041" s="227">
        <f>_xlfn.XLOOKUP($C5041,サービス情報マスタcopy!$B:$B,サービス情報マスタcopy!$G:$G,0,0,1)</f>
        <v>0</v>
      </c>
      <c r="E5041" s="228" t="str">
        <f>CONCATENATE($C5041,"-",TEXT(_xlfn.MAXIFS($K$12:K5040,$C$12:C5040,$C5041)+1,"0000"))</f>
        <v>-0001</v>
      </c>
      <c r="F5041" s="226"/>
      <c r="G5041" s="226"/>
      <c r="H5041" s="226"/>
      <c r="I5041" s="229"/>
      <c r="J5041" s="260"/>
      <c r="K5041" s="252">
        <f t="shared" si="79"/>
        <v>1</v>
      </c>
      <c r="L5041" s="9" t="s">
        <v>34</v>
      </c>
    </row>
    <row r="5042" spans="2:12">
      <c r="B5042" s="268">
        <v>5030</v>
      </c>
      <c r="C5042" s="226"/>
      <c r="D5042" s="227">
        <f>_xlfn.XLOOKUP($C5042,サービス情報マスタcopy!$B:$B,サービス情報マスタcopy!$G:$G,0,0,1)</f>
        <v>0</v>
      </c>
      <c r="E5042" s="228" t="str">
        <f>CONCATENATE($C5042,"-",TEXT(_xlfn.MAXIFS($K$12:K5041,$C$12:C5041,$C5042)+1,"0000"))</f>
        <v>-0001</v>
      </c>
      <c r="F5042" s="226"/>
      <c r="G5042" s="226"/>
      <c r="H5042" s="226"/>
      <c r="I5042" s="229"/>
      <c r="J5042" s="260"/>
      <c r="K5042" s="252">
        <f t="shared" si="79"/>
        <v>1</v>
      </c>
      <c r="L5042" s="9" t="s">
        <v>34</v>
      </c>
    </row>
    <row r="5043" spans="2:12">
      <c r="B5043" s="268">
        <v>5031</v>
      </c>
      <c r="C5043" s="226"/>
      <c r="D5043" s="227">
        <f>_xlfn.XLOOKUP($C5043,サービス情報マスタcopy!$B:$B,サービス情報マスタcopy!$G:$G,0,0,1)</f>
        <v>0</v>
      </c>
      <c r="E5043" s="228" t="str">
        <f>CONCATENATE($C5043,"-",TEXT(_xlfn.MAXIFS($K$12:K5042,$C$12:C5042,$C5043)+1,"0000"))</f>
        <v>-0001</v>
      </c>
      <c r="F5043" s="226"/>
      <c r="G5043" s="226"/>
      <c r="H5043" s="226"/>
      <c r="I5043" s="229"/>
      <c r="J5043" s="260"/>
      <c r="K5043" s="252">
        <f t="shared" si="79"/>
        <v>1</v>
      </c>
      <c r="L5043" s="9" t="s">
        <v>34</v>
      </c>
    </row>
    <row r="5044" spans="2:12">
      <c r="B5044" s="268">
        <v>5032</v>
      </c>
      <c r="C5044" s="226"/>
      <c r="D5044" s="227">
        <f>_xlfn.XLOOKUP($C5044,サービス情報マスタcopy!$B:$B,サービス情報マスタcopy!$G:$G,0,0,1)</f>
        <v>0</v>
      </c>
      <c r="E5044" s="228" t="str">
        <f>CONCATENATE($C5044,"-",TEXT(_xlfn.MAXIFS($K$12:K5043,$C$12:C5043,$C5044)+1,"0000"))</f>
        <v>-0001</v>
      </c>
      <c r="F5044" s="226"/>
      <c r="G5044" s="226"/>
      <c r="H5044" s="226"/>
      <c r="I5044" s="229"/>
      <c r="J5044" s="260"/>
      <c r="K5044" s="252">
        <f t="shared" si="79"/>
        <v>1</v>
      </c>
      <c r="L5044" s="9" t="s">
        <v>34</v>
      </c>
    </row>
    <row r="5045" spans="2:12">
      <c r="B5045" s="268">
        <v>5033</v>
      </c>
      <c r="C5045" s="226"/>
      <c r="D5045" s="227">
        <f>_xlfn.XLOOKUP($C5045,サービス情報マスタcopy!$B:$B,サービス情報マスタcopy!$G:$G,0,0,1)</f>
        <v>0</v>
      </c>
      <c r="E5045" s="228" t="str">
        <f>CONCATENATE($C5045,"-",TEXT(_xlfn.MAXIFS($K$12:K5044,$C$12:C5044,$C5045)+1,"0000"))</f>
        <v>-0001</v>
      </c>
      <c r="F5045" s="226"/>
      <c r="G5045" s="226"/>
      <c r="H5045" s="226"/>
      <c r="I5045" s="229"/>
      <c r="J5045" s="260"/>
      <c r="K5045" s="252">
        <f t="shared" si="79"/>
        <v>1</v>
      </c>
      <c r="L5045" s="9" t="s">
        <v>34</v>
      </c>
    </row>
    <row r="5046" spans="2:12">
      <c r="B5046" s="268">
        <v>5034</v>
      </c>
      <c r="C5046" s="226"/>
      <c r="D5046" s="227">
        <f>_xlfn.XLOOKUP($C5046,サービス情報マスタcopy!$B:$B,サービス情報マスタcopy!$G:$G,0,0,1)</f>
        <v>0</v>
      </c>
      <c r="E5046" s="228" t="str">
        <f>CONCATENATE($C5046,"-",TEXT(_xlfn.MAXIFS($K$12:K5045,$C$12:C5045,$C5046)+1,"0000"))</f>
        <v>-0001</v>
      </c>
      <c r="F5046" s="226"/>
      <c r="G5046" s="226"/>
      <c r="H5046" s="226"/>
      <c r="I5046" s="229"/>
      <c r="J5046" s="260"/>
      <c r="K5046" s="252">
        <f t="shared" si="79"/>
        <v>1</v>
      </c>
      <c r="L5046" s="9" t="s">
        <v>34</v>
      </c>
    </row>
    <row r="5047" spans="2:12">
      <c r="B5047" s="268">
        <v>5035</v>
      </c>
      <c r="C5047" s="226"/>
      <c r="D5047" s="227">
        <f>_xlfn.XLOOKUP($C5047,サービス情報マスタcopy!$B:$B,サービス情報マスタcopy!$G:$G,0,0,1)</f>
        <v>0</v>
      </c>
      <c r="E5047" s="228" t="str">
        <f>CONCATENATE($C5047,"-",TEXT(_xlfn.MAXIFS($K$12:K5046,$C$12:C5046,$C5047)+1,"0000"))</f>
        <v>-0001</v>
      </c>
      <c r="F5047" s="226"/>
      <c r="G5047" s="226"/>
      <c r="H5047" s="226"/>
      <c r="I5047" s="229"/>
      <c r="J5047" s="260"/>
      <c r="K5047" s="252">
        <f t="shared" si="79"/>
        <v>1</v>
      </c>
      <c r="L5047" s="9" t="s">
        <v>34</v>
      </c>
    </row>
    <row r="5048" spans="2:12">
      <c r="B5048" s="268">
        <v>5036</v>
      </c>
      <c r="C5048" s="226"/>
      <c r="D5048" s="227">
        <f>_xlfn.XLOOKUP($C5048,サービス情報マスタcopy!$B:$B,サービス情報マスタcopy!$G:$G,0,0,1)</f>
        <v>0</v>
      </c>
      <c r="E5048" s="228" t="str">
        <f>CONCATENATE($C5048,"-",TEXT(_xlfn.MAXIFS($K$12:K5047,$C$12:C5047,$C5048)+1,"0000"))</f>
        <v>-0001</v>
      </c>
      <c r="F5048" s="226"/>
      <c r="G5048" s="226"/>
      <c r="H5048" s="226"/>
      <c r="I5048" s="229"/>
      <c r="J5048" s="260"/>
      <c r="K5048" s="252">
        <f t="shared" si="79"/>
        <v>1</v>
      </c>
      <c r="L5048" s="9" t="s">
        <v>34</v>
      </c>
    </row>
    <row r="5049" spans="2:12">
      <c r="B5049" s="268">
        <v>5037</v>
      </c>
      <c r="C5049" s="226"/>
      <c r="D5049" s="227">
        <f>_xlfn.XLOOKUP($C5049,サービス情報マスタcopy!$B:$B,サービス情報マスタcopy!$G:$G,0,0,1)</f>
        <v>0</v>
      </c>
      <c r="E5049" s="228" t="str">
        <f>CONCATENATE($C5049,"-",TEXT(_xlfn.MAXIFS($K$12:K5048,$C$12:C5048,$C5049)+1,"0000"))</f>
        <v>-0001</v>
      </c>
      <c r="F5049" s="226"/>
      <c r="G5049" s="226"/>
      <c r="H5049" s="226"/>
      <c r="I5049" s="229"/>
      <c r="J5049" s="260"/>
      <c r="K5049" s="252">
        <f t="shared" si="79"/>
        <v>1</v>
      </c>
      <c r="L5049" s="9" t="s">
        <v>34</v>
      </c>
    </row>
    <row r="5050" spans="2:12">
      <c r="B5050" s="268">
        <v>5038</v>
      </c>
      <c r="C5050" s="226"/>
      <c r="D5050" s="227">
        <f>_xlfn.XLOOKUP($C5050,サービス情報マスタcopy!$B:$B,サービス情報マスタcopy!$G:$G,0,0,1)</f>
        <v>0</v>
      </c>
      <c r="E5050" s="228" t="str">
        <f>CONCATENATE($C5050,"-",TEXT(_xlfn.MAXIFS($K$12:K5049,$C$12:C5049,$C5050)+1,"0000"))</f>
        <v>-0001</v>
      </c>
      <c r="F5050" s="226"/>
      <c r="G5050" s="226"/>
      <c r="H5050" s="226"/>
      <c r="I5050" s="229"/>
      <c r="J5050" s="260"/>
      <c r="K5050" s="252">
        <f t="shared" si="79"/>
        <v>1</v>
      </c>
      <c r="L5050" s="9" t="s">
        <v>34</v>
      </c>
    </row>
    <row r="5051" spans="2:12">
      <c r="B5051" s="268">
        <v>5039</v>
      </c>
      <c r="C5051" s="226"/>
      <c r="D5051" s="227">
        <f>_xlfn.XLOOKUP($C5051,サービス情報マスタcopy!$B:$B,サービス情報マスタcopy!$G:$G,0,0,1)</f>
        <v>0</v>
      </c>
      <c r="E5051" s="228" t="str">
        <f>CONCATENATE($C5051,"-",TEXT(_xlfn.MAXIFS($K$12:K5050,$C$12:C5050,$C5051)+1,"0000"))</f>
        <v>-0001</v>
      </c>
      <c r="F5051" s="226"/>
      <c r="G5051" s="226"/>
      <c r="H5051" s="226"/>
      <c r="I5051" s="229"/>
      <c r="J5051" s="260"/>
      <c r="K5051" s="252">
        <f t="shared" si="79"/>
        <v>1</v>
      </c>
      <c r="L5051" s="9" t="s">
        <v>34</v>
      </c>
    </row>
    <row r="5052" spans="2:12">
      <c r="B5052" s="268">
        <v>5040</v>
      </c>
      <c r="C5052" s="226"/>
      <c r="D5052" s="227">
        <f>_xlfn.XLOOKUP($C5052,サービス情報マスタcopy!$B:$B,サービス情報マスタcopy!$G:$G,0,0,1)</f>
        <v>0</v>
      </c>
      <c r="E5052" s="228" t="str">
        <f>CONCATENATE($C5052,"-",TEXT(_xlfn.MAXIFS($K$12:K5051,$C$12:C5051,$C5052)+1,"0000"))</f>
        <v>-0001</v>
      </c>
      <c r="F5052" s="226"/>
      <c r="G5052" s="226"/>
      <c r="H5052" s="226"/>
      <c r="I5052" s="229"/>
      <c r="J5052" s="260"/>
      <c r="K5052" s="252">
        <f t="shared" si="79"/>
        <v>1</v>
      </c>
      <c r="L5052" s="9" t="s">
        <v>34</v>
      </c>
    </row>
    <row r="5053" spans="2:12">
      <c r="B5053" s="268">
        <v>5041</v>
      </c>
      <c r="C5053" s="226"/>
      <c r="D5053" s="227">
        <f>_xlfn.XLOOKUP($C5053,サービス情報マスタcopy!$B:$B,サービス情報マスタcopy!$G:$G,0,0,1)</f>
        <v>0</v>
      </c>
      <c r="E5053" s="228" t="str">
        <f>CONCATENATE($C5053,"-",TEXT(_xlfn.MAXIFS($K$12:K5052,$C$12:C5052,$C5053)+1,"0000"))</f>
        <v>-0001</v>
      </c>
      <c r="F5053" s="226"/>
      <c r="G5053" s="226"/>
      <c r="H5053" s="226"/>
      <c r="I5053" s="229"/>
      <c r="J5053" s="260"/>
      <c r="K5053" s="252">
        <f t="shared" si="79"/>
        <v>1</v>
      </c>
      <c r="L5053" s="9" t="s">
        <v>34</v>
      </c>
    </row>
    <row r="5054" spans="2:12">
      <c r="B5054" s="268">
        <v>5042</v>
      </c>
      <c r="C5054" s="226"/>
      <c r="D5054" s="227">
        <f>_xlfn.XLOOKUP($C5054,サービス情報マスタcopy!$B:$B,サービス情報マスタcopy!$G:$G,0,0,1)</f>
        <v>0</v>
      </c>
      <c r="E5054" s="228" t="str">
        <f>CONCATENATE($C5054,"-",TEXT(_xlfn.MAXIFS($K$12:K5053,$C$12:C5053,$C5054)+1,"0000"))</f>
        <v>-0001</v>
      </c>
      <c r="F5054" s="226"/>
      <c r="G5054" s="226"/>
      <c r="H5054" s="226"/>
      <c r="I5054" s="229"/>
      <c r="J5054" s="260"/>
      <c r="K5054" s="252">
        <f t="shared" si="79"/>
        <v>1</v>
      </c>
      <c r="L5054" s="9" t="s">
        <v>34</v>
      </c>
    </row>
    <row r="5055" spans="2:12">
      <c r="B5055" s="268">
        <v>5043</v>
      </c>
      <c r="C5055" s="226"/>
      <c r="D5055" s="227">
        <f>_xlfn.XLOOKUP($C5055,サービス情報マスタcopy!$B:$B,サービス情報マスタcopy!$G:$G,0,0,1)</f>
        <v>0</v>
      </c>
      <c r="E5055" s="228" t="str">
        <f>CONCATENATE($C5055,"-",TEXT(_xlfn.MAXIFS($K$12:K5054,$C$12:C5054,$C5055)+1,"0000"))</f>
        <v>-0001</v>
      </c>
      <c r="F5055" s="226"/>
      <c r="G5055" s="226"/>
      <c r="H5055" s="226"/>
      <c r="I5055" s="229"/>
      <c r="J5055" s="260"/>
      <c r="K5055" s="252">
        <f t="shared" si="79"/>
        <v>1</v>
      </c>
      <c r="L5055" s="9" t="s">
        <v>34</v>
      </c>
    </row>
    <row r="5056" spans="2:12">
      <c r="B5056" s="268">
        <v>5044</v>
      </c>
      <c r="C5056" s="226"/>
      <c r="D5056" s="227">
        <f>_xlfn.XLOOKUP($C5056,サービス情報マスタcopy!$B:$B,サービス情報マスタcopy!$G:$G,0,0,1)</f>
        <v>0</v>
      </c>
      <c r="E5056" s="228" t="str">
        <f>CONCATENATE($C5056,"-",TEXT(_xlfn.MAXIFS($K$12:K5055,$C$12:C5055,$C5056)+1,"0000"))</f>
        <v>-0001</v>
      </c>
      <c r="F5056" s="226"/>
      <c r="G5056" s="226"/>
      <c r="H5056" s="226"/>
      <c r="I5056" s="229"/>
      <c r="J5056" s="260"/>
      <c r="K5056" s="252">
        <f t="shared" si="79"/>
        <v>1</v>
      </c>
      <c r="L5056" s="9" t="s">
        <v>34</v>
      </c>
    </row>
    <row r="5057" spans="2:12">
      <c r="B5057" s="268">
        <v>5045</v>
      </c>
      <c r="C5057" s="226"/>
      <c r="D5057" s="227">
        <f>_xlfn.XLOOKUP($C5057,サービス情報マスタcopy!$B:$B,サービス情報マスタcopy!$G:$G,0,0,1)</f>
        <v>0</v>
      </c>
      <c r="E5057" s="228" t="str">
        <f>CONCATENATE($C5057,"-",TEXT(_xlfn.MAXIFS($K$12:K5056,$C$12:C5056,$C5057)+1,"0000"))</f>
        <v>-0001</v>
      </c>
      <c r="F5057" s="226"/>
      <c r="G5057" s="226"/>
      <c r="H5057" s="226"/>
      <c r="I5057" s="229"/>
      <c r="J5057" s="260"/>
      <c r="K5057" s="252">
        <f t="shared" si="79"/>
        <v>1</v>
      </c>
      <c r="L5057" s="9" t="s">
        <v>34</v>
      </c>
    </row>
    <row r="5058" spans="2:12">
      <c r="B5058" s="268">
        <v>5046</v>
      </c>
      <c r="C5058" s="226"/>
      <c r="D5058" s="227">
        <f>_xlfn.XLOOKUP($C5058,サービス情報マスタcopy!$B:$B,サービス情報マスタcopy!$G:$G,0,0,1)</f>
        <v>0</v>
      </c>
      <c r="E5058" s="228" t="str">
        <f>CONCATENATE($C5058,"-",TEXT(_xlfn.MAXIFS($K$12:K5057,$C$12:C5057,$C5058)+1,"0000"))</f>
        <v>-0001</v>
      </c>
      <c r="F5058" s="226"/>
      <c r="G5058" s="226"/>
      <c r="H5058" s="226"/>
      <c r="I5058" s="229"/>
      <c r="J5058" s="260"/>
      <c r="K5058" s="252">
        <f t="shared" si="79"/>
        <v>1</v>
      </c>
      <c r="L5058" s="9" t="s">
        <v>34</v>
      </c>
    </row>
    <row r="5059" spans="2:12">
      <c r="B5059" s="268">
        <v>5047</v>
      </c>
      <c r="C5059" s="226"/>
      <c r="D5059" s="227">
        <f>_xlfn.XLOOKUP($C5059,サービス情報マスタcopy!$B:$B,サービス情報マスタcopy!$G:$G,0,0,1)</f>
        <v>0</v>
      </c>
      <c r="E5059" s="228" t="str">
        <f>CONCATENATE($C5059,"-",TEXT(_xlfn.MAXIFS($K$12:K5058,$C$12:C5058,$C5059)+1,"0000"))</f>
        <v>-0001</v>
      </c>
      <c r="F5059" s="226"/>
      <c r="G5059" s="226"/>
      <c r="H5059" s="226"/>
      <c r="I5059" s="229"/>
      <c r="J5059" s="260"/>
      <c r="K5059" s="252">
        <f t="shared" si="79"/>
        <v>1</v>
      </c>
      <c r="L5059" s="9" t="s">
        <v>34</v>
      </c>
    </row>
    <row r="5060" spans="2:12">
      <c r="B5060" s="268">
        <v>5048</v>
      </c>
      <c r="C5060" s="226"/>
      <c r="D5060" s="227">
        <f>_xlfn.XLOOKUP($C5060,サービス情報マスタcopy!$B:$B,サービス情報マスタcopy!$G:$G,0,0,1)</f>
        <v>0</v>
      </c>
      <c r="E5060" s="228" t="str">
        <f>CONCATENATE($C5060,"-",TEXT(_xlfn.MAXIFS($K$12:K5059,$C$12:C5059,$C5060)+1,"0000"))</f>
        <v>-0001</v>
      </c>
      <c r="F5060" s="226"/>
      <c r="G5060" s="226"/>
      <c r="H5060" s="226"/>
      <c r="I5060" s="229"/>
      <c r="J5060" s="260"/>
      <c r="K5060" s="252">
        <f t="shared" si="79"/>
        <v>1</v>
      </c>
      <c r="L5060" s="9" t="s">
        <v>34</v>
      </c>
    </row>
    <row r="5061" spans="2:12">
      <c r="B5061" s="268">
        <v>5049</v>
      </c>
      <c r="C5061" s="226"/>
      <c r="D5061" s="227">
        <f>_xlfn.XLOOKUP($C5061,サービス情報マスタcopy!$B:$B,サービス情報マスタcopy!$G:$G,0,0,1)</f>
        <v>0</v>
      </c>
      <c r="E5061" s="228" t="str">
        <f>CONCATENATE($C5061,"-",TEXT(_xlfn.MAXIFS($K$12:K5060,$C$12:C5060,$C5061)+1,"0000"))</f>
        <v>-0001</v>
      </c>
      <c r="F5061" s="226"/>
      <c r="G5061" s="226"/>
      <c r="H5061" s="226"/>
      <c r="I5061" s="229"/>
      <c r="J5061" s="260"/>
      <c r="K5061" s="252">
        <f t="shared" si="79"/>
        <v>1</v>
      </c>
      <c r="L5061" s="9" t="s">
        <v>34</v>
      </c>
    </row>
    <row r="5062" spans="2:12">
      <c r="B5062" s="268">
        <v>5050</v>
      </c>
      <c r="C5062" s="226"/>
      <c r="D5062" s="227">
        <f>_xlfn.XLOOKUP($C5062,サービス情報マスタcopy!$B:$B,サービス情報マスタcopy!$G:$G,0,0,1)</f>
        <v>0</v>
      </c>
      <c r="E5062" s="228" t="str">
        <f>CONCATENATE($C5062,"-",TEXT(_xlfn.MAXIFS($K$12:K5061,$C$12:C5061,$C5062)+1,"0000"))</f>
        <v>-0001</v>
      </c>
      <c r="F5062" s="226"/>
      <c r="G5062" s="226"/>
      <c r="H5062" s="226"/>
      <c r="I5062" s="229"/>
      <c r="J5062" s="260"/>
      <c r="K5062" s="252">
        <f t="shared" si="79"/>
        <v>1</v>
      </c>
      <c r="L5062" s="9" t="s">
        <v>34</v>
      </c>
    </row>
    <row r="5063" spans="2:12">
      <c r="B5063" s="268">
        <v>5051</v>
      </c>
      <c r="C5063" s="226"/>
      <c r="D5063" s="227">
        <f>_xlfn.XLOOKUP($C5063,サービス情報マスタcopy!$B:$B,サービス情報マスタcopy!$G:$G,0,0,1)</f>
        <v>0</v>
      </c>
      <c r="E5063" s="228" t="str">
        <f>CONCATENATE($C5063,"-",TEXT(_xlfn.MAXIFS($K$12:K5062,$C$12:C5062,$C5063)+1,"0000"))</f>
        <v>-0001</v>
      </c>
      <c r="F5063" s="226"/>
      <c r="G5063" s="226"/>
      <c r="H5063" s="226"/>
      <c r="I5063" s="229"/>
      <c r="J5063" s="260"/>
      <c r="K5063" s="252">
        <f t="shared" si="79"/>
        <v>1</v>
      </c>
      <c r="L5063" s="9" t="s">
        <v>34</v>
      </c>
    </row>
    <row r="5064" spans="2:12">
      <c r="B5064" s="268">
        <v>5052</v>
      </c>
      <c r="C5064" s="226"/>
      <c r="D5064" s="227">
        <f>_xlfn.XLOOKUP($C5064,サービス情報マスタcopy!$B:$B,サービス情報マスタcopy!$G:$G,0,0,1)</f>
        <v>0</v>
      </c>
      <c r="E5064" s="228" t="str">
        <f>CONCATENATE($C5064,"-",TEXT(_xlfn.MAXIFS($K$12:K5063,$C$12:C5063,$C5064)+1,"0000"))</f>
        <v>-0001</v>
      </c>
      <c r="F5064" s="226"/>
      <c r="G5064" s="226"/>
      <c r="H5064" s="226"/>
      <c r="I5064" s="229"/>
      <c r="J5064" s="260"/>
      <c r="K5064" s="252">
        <f t="shared" si="79"/>
        <v>1</v>
      </c>
      <c r="L5064" s="9" t="s">
        <v>34</v>
      </c>
    </row>
    <row r="5065" spans="2:12">
      <c r="B5065" s="268">
        <v>5053</v>
      </c>
      <c r="C5065" s="226"/>
      <c r="D5065" s="227">
        <f>_xlfn.XLOOKUP($C5065,サービス情報マスタcopy!$B:$B,サービス情報マスタcopy!$G:$G,0,0,1)</f>
        <v>0</v>
      </c>
      <c r="E5065" s="228" t="str">
        <f>CONCATENATE($C5065,"-",TEXT(_xlfn.MAXIFS($K$12:K5064,$C$12:C5064,$C5065)+1,"0000"))</f>
        <v>-0001</v>
      </c>
      <c r="F5065" s="226"/>
      <c r="G5065" s="226"/>
      <c r="H5065" s="226"/>
      <c r="I5065" s="229"/>
      <c r="J5065" s="260"/>
      <c r="K5065" s="252">
        <f t="shared" si="79"/>
        <v>1</v>
      </c>
      <c r="L5065" s="9" t="s">
        <v>34</v>
      </c>
    </row>
    <row r="5066" spans="2:12">
      <c r="B5066" s="268">
        <v>5054</v>
      </c>
      <c r="C5066" s="226"/>
      <c r="D5066" s="227">
        <f>_xlfn.XLOOKUP($C5066,サービス情報マスタcopy!$B:$B,サービス情報マスタcopy!$G:$G,0,0,1)</f>
        <v>0</v>
      </c>
      <c r="E5066" s="228" t="str">
        <f>CONCATENATE($C5066,"-",TEXT(_xlfn.MAXIFS($K$12:K5065,$C$12:C5065,$C5066)+1,"0000"))</f>
        <v>-0001</v>
      </c>
      <c r="F5066" s="226"/>
      <c r="G5066" s="226"/>
      <c r="H5066" s="226"/>
      <c r="I5066" s="229"/>
      <c r="J5066" s="260"/>
      <c r="K5066" s="252">
        <f t="shared" si="79"/>
        <v>1</v>
      </c>
      <c r="L5066" s="9" t="s">
        <v>34</v>
      </c>
    </row>
    <row r="5067" spans="2:12">
      <c r="B5067" s="268">
        <v>5055</v>
      </c>
      <c r="C5067" s="226"/>
      <c r="D5067" s="227">
        <f>_xlfn.XLOOKUP($C5067,サービス情報マスタcopy!$B:$B,サービス情報マスタcopy!$G:$G,0,0,1)</f>
        <v>0</v>
      </c>
      <c r="E5067" s="228" t="str">
        <f>CONCATENATE($C5067,"-",TEXT(_xlfn.MAXIFS($K$12:K5066,$C$12:C5066,$C5067)+1,"0000"))</f>
        <v>-0001</v>
      </c>
      <c r="F5067" s="226"/>
      <c r="G5067" s="226"/>
      <c r="H5067" s="226"/>
      <c r="I5067" s="229"/>
      <c r="J5067" s="260"/>
      <c r="K5067" s="252">
        <f t="shared" si="79"/>
        <v>1</v>
      </c>
      <c r="L5067" s="9" t="s">
        <v>34</v>
      </c>
    </row>
    <row r="5068" spans="2:12">
      <c r="B5068" s="268">
        <v>5056</v>
      </c>
      <c r="C5068" s="226"/>
      <c r="D5068" s="227">
        <f>_xlfn.XLOOKUP($C5068,サービス情報マスタcopy!$B:$B,サービス情報マスタcopy!$G:$G,0,0,1)</f>
        <v>0</v>
      </c>
      <c r="E5068" s="228" t="str">
        <f>CONCATENATE($C5068,"-",TEXT(_xlfn.MAXIFS($K$12:K5067,$C$12:C5067,$C5068)+1,"0000"))</f>
        <v>-0001</v>
      </c>
      <c r="F5068" s="226"/>
      <c r="G5068" s="226"/>
      <c r="H5068" s="226"/>
      <c r="I5068" s="229"/>
      <c r="J5068" s="260"/>
      <c r="K5068" s="252">
        <f t="shared" si="79"/>
        <v>1</v>
      </c>
      <c r="L5068" s="9" t="s">
        <v>34</v>
      </c>
    </row>
    <row r="5069" spans="2:12">
      <c r="B5069" s="268">
        <v>5057</v>
      </c>
      <c r="C5069" s="226"/>
      <c r="D5069" s="227">
        <f>_xlfn.XLOOKUP($C5069,サービス情報マスタcopy!$B:$B,サービス情報マスタcopy!$G:$G,0,0,1)</f>
        <v>0</v>
      </c>
      <c r="E5069" s="228" t="str">
        <f>CONCATENATE($C5069,"-",TEXT(_xlfn.MAXIFS($K$12:K5068,$C$12:C5068,$C5069)+1,"0000"))</f>
        <v>-0001</v>
      </c>
      <c r="F5069" s="226"/>
      <c r="G5069" s="226"/>
      <c r="H5069" s="226"/>
      <c r="I5069" s="229"/>
      <c r="J5069" s="260"/>
      <c r="K5069" s="252">
        <f t="shared" si="79"/>
        <v>1</v>
      </c>
      <c r="L5069" s="9" t="s">
        <v>34</v>
      </c>
    </row>
    <row r="5070" spans="2:12">
      <c r="B5070" s="268">
        <v>5058</v>
      </c>
      <c r="C5070" s="226"/>
      <c r="D5070" s="227">
        <f>_xlfn.XLOOKUP($C5070,サービス情報マスタcopy!$B:$B,サービス情報マスタcopy!$G:$G,0,0,1)</f>
        <v>0</v>
      </c>
      <c r="E5070" s="228" t="str">
        <f>CONCATENATE($C5070,"-",TEXT(_xlfn.MAXIFS($K$12:K5069,$C$12:C5069,$C5070)+1,"0000"))</f>
        <v>-0001</v>
      </c>
      <c r="F5070" s="226"/>
      <c r="G5070" s="226"/>
      <c r="H5070" s="226"/>
      <c r="I5070" s="229"/>
      <c r="J5070" s="260"/>
      <c r="K5070" s="252">
        <f t="shared" si="79"/>
        <v>1</v>
      </c>
      <c r="L5070" s="9" t="s">
        <v>34</v>
      </c>
    </row>
    <row r="5071" spans="2:12">
      <c r="B5071" s="268">
        <v>5059</v>
      </c>
      <c r="C5071" s="226"/>
      <c r="D5071" s="227">
        <f>_xlfn.XLOOKUP($C5071,サービス情報マスタcopy!$B:$B,サービス情報マスタcopy!$G:$G,0,0,1)</f>
        <v>0</v>
      </c>
      <c r="E5071" s="228" t="str">
        <f>CONCATENATE($C5071,"-",TEXT(_xlfn.MAXIFS($K$12:K5070,$C$12:C5070,$C5071)+1,"0000"))</f>
        <v>-0001</v>
      </c>
      <c r="F5071" s="226"/>
      <c r="G5071" s="226"/>
      <c r="H5071" s="226"/>
      <c r="I5071" s="229"/>
      <c r="J5071" s="260"/>
      <c r="K5071" s="252">
        <f t="shared" si="79"/>
        <v>1</v>
      </c>
      <c r="L5071" s="9" t="s">
        <v>34</v>
      </c>
    </row>
    <row r="5072" spans="2:12">
      <c r="B5072" s="268">
        <v>5060</v>
      </c>
      <c r="C5072" s="226"/>
      <c r="D5072" s="227">
        <f>_xlfn.XLOOKUP($C5072,サービス情報マスタcopy!$B:$B,サービス情報マスタcopy!$G:$G,0,0,1)</f>
        <v>0</v>
      </c>
      <c r="E5072" s="228" t="str">
        <f>CONCATENATE($C5072,"-",TEXT(_xlfn.MAXIFS($K$12:K5071,$C$12:C5071,$C5072)+1,"0000"))</f>
        <v>-0001</v>
      </c>
      <c r="F5072" s="226"/>
      <c r="G5072" s="226"/>
      <c r="H5072" s="226"/>
      <c r="I5072" s="229"/>
      <c r="J5072" s="260"/>
      <c r="K5072" s="252">
        <f t="shared" si="79"/>
        <v>1</v>
      </c>
      <c r="L5072" s="9" t="s">
        <v>34</v>
      </c>
    </row>
    <row r="5073" spans="2:12">
      <c r="B5073" s="268">
        <v>5061</v>
      </c>
      <c r="C5073" s="226"/>
      <c r="D5073" s="227">
        <f>_xlfn.XLOOKUP($C5073,サービス情報マスタcopy!$B:$B,サービス情報マスタcopy!$G:$G,0,0,1)</f>
        <v>0</v>
      </c>
      <c r="E5073" s="228" t="str">
        <f>CONCATENATE($C5073,"-",TEXT(_xlfn.MAXIFS($K$12:K5072,$C$12:C5072,$C5073)+1,"0000"))</f>
        <v>-0001</v>
      </c>
      <c r="F5073" s="226"/>
      <c r="G5073" s="226"/>
      <c r="H5073" s="226"/>
      <c r="I5073" s="229"/>
      <c r="J5073" s="260"/>
      <c r="K5073" s="252">
        <f t="shared" si="79"/>
        <v>1</v>
      </c>
      <c r="L5073" s="9" t="s">
        <v>34</v>
      </c>
    </row>
    <row r="5074" spans="2:12">
      <c r="B5074" s="268">
        <v>5062</v>
      </c>
      <c r="C5074" s="226"/>
      <c r="D5074" s="227">
        <f>_xlfn.XLOOKUP($C5074,サービス情報マスタcopy!$B:$B,サービス情報マスタcopy!$G:$G,0,0,1)</f>
        <v>0</v>
      </c>
      <c r="E5074" s="228" t="str">
        <f>CONCATENATE($C5074,"-",TEXT(_xlfn.MAXIFS($K$12:K5073,$C$12:C5073,$C5074)+1,"0000"))</f>
        <v>-0001</v>
      </c>
      <c r="F5074" s="226"/>
      <c r="G5074" s="226"/>
      <c r="H5074" s="226"/>
      <c r="I5074" s="229"/>
      <c r="J5074" s="260"/>
      <c r="K5074" s="252">
        <f t="shared" si="79"/>
        <v>1</v>
      </c>
      <c r="L5074" s="9" t="s">
        <v>34</v>
      </c>
    </row>
    <row r="5075" spans="2:12">
      <c r="B5075" s="268">
        <v>5063</v>
      </c>
      <c r="C5075" s="226"/>
      <c r="D5075" s="227">
        <f>_xlfn.XLOOKUP($C5075,サービス情報マスタcopy!$B:$B,サービス情報マスタcopy!$G:$G,0,0,1)</f>
        <v>0</v>
      </c>
      <c r="E5075" s="228" t="str">
        <f>CONCATENATE($C5075,"-",TEXT(_xlfn.MAXIFS($K$12:K5074,$C$12:C5074,$C5075)+1,"0000"))</f>
        <v>-0001</v>
      </c>
      <c r="F5075" s="226"/>
      <c r="G5075" s="226"/>
      <c r="H5075" s="226"/>
      <c r="I5075" s="229"/>
      <c r="J5075" s="260"/>
      <c r="K5075" s="252">
        <f t="shared" si="79"/>
        <v>1</v>
      </c>
      <c r="L5075" s="9" t="s">
        <v>34</v>
      </c>
    </row>
    <row r="5076" spans="2:12">
      <c r="B5076" s="268">
        <v>5064</v>
      </c>
      <c r="C5076" s="226"/>
      <c r="D5076" s="227">
        <f>_xlfn.XLOOKUP($C5076,サービス情報マスタcopy!$B:$B,サービス情報マスタcopy!$G:$G,0,0,1)</f>
        <v>0</v>
      </c>
      <c r="E5076" s="228" t="str">
        <f>CONCATENATE($C5076,"-",TEXT(_xlfn.MAXIFS($K$12:K5075,$C$12:C5075,$C5076)+1,"0000"))</f>
        <v>-0001</v>
      </c>
      <c r="F5076" s="226"/>
      <c r="G5076" s="226"/>
      <c r="H5076" s="226"/>
      <c r="I5076" s="229"/>
      <c r="J5076" s="260"/>
      <c r="K5076" s="252">
        <f t="shared" si="79"/>
        <v>1</v>
      </c>
      <c r="L5076" s="9" t="s">
        <v>34</v>
      </c>
    </row>
    <row r="5077" spans="2:12">
      <c r="B5077" s="268">
        <v>5065</v>
      </c>
      <c r="C5077" s="226"/>
      <c r="D5077" s="227">
        <f>_xlfn.XLOOKUP($C5077,サービス情報マスタcopy!$B:$B,サービス情報マスタcopy!$G:$G,0,0,1)</f>
        <v>0</v>
      </c>
      <c r="E5077" s="228" t="str">
        <f>CONCATENATE($C5077,"-",TEXT(_xlfn.MAXIFS($K$12:K5076,$C$12:C5076,$C5077)+1,"0000"))</f>
        <v>-0001</v>
      </c>
      <c r="F5077" s="226"/>
      <c r="G5077" s="226"/>
      <c r="H5077" s="226"/>
      <c r="I5077" s="229"/>
      <c r="J5077" s="260"/>
      <c r="K5077" s="252">
        <f t="shared" si="79"/>
        <v>1</v>
      </c>
      <c r="L5077" s="9" t="s">
        <v>34</v>
      </c>
    </row>
    <row r="5078" spans="2:12">
      <c r="B5078" s="268">
        <v>5066</v>
      </c>
      <c r="C5078" s="226"/>
      <c r="D5078" s="227">
        <f>_xlfn.XLOOKUP($C5078,サービス情報マスタcopy!$B:$B,サービス情報マスタcopy!$G:$G,0,0,1)</f>
        <v>0</v>
      </c>
      <c r="E5078" s="228" t="str">
        <f>CONCATENATE($C5078,"-",TEXT(_xlfn.MAXIFS($K$12:K5077,$C$12:C5077,$C5078)+1,"0000"))</f>
        <v>-0001</v>
      </c>
      <c r="F5078" s="226"/>
      <c r="G5078" s="226"/>
      <c r="H5078" s="226"/>
      <c r="I5078" s="229"/>
      <c r="J5078" s="260"/>
      <c r="K5078" s="252">
        <f t="shared" si="79"/>
        <v>1</v>
      </c>
      <c r="L5078" s="9" t="s">
        <v>34</v>
      </c>
    </row>
    <row r="5079" spans="2:12">
      <c r="B5079" s="268">
        <v>5067</v>
      </c>
      <c r="C5079" s="226"/>
      <c r="D5079" s="227">
        <f>_xlfn.XLOOKUP($C5079,サービス情報マスタcopy!$B:$B,サービス情報マスタcopy!$G:$G,0,0,1)</f>
        <v>0</v>
      </c>
      <c r="E5079" s="228" t="str">
        <f>CONCATENATE($C5079,"-",TEXT(_xlfn.MAXIFS($K$12:K5078,$C$12:C5078,$C5079)+1,"0000"))</f>
        <v>-0001</v>
      </c>
      <c r="F5079" s="226"/>
      <c r="G5079" s="226"/>
      <c r="H5079" s="226"/>
      <c r="I5079" s="229"/>
      <c r="J5079" s="260"/>
      <c r="K5079" s="252">
        <f t="shared" si="79"/>
        <v>1</v>
      </c>
      <c r="L5079" s="9" t="s">
        <v>34</v>
      </c>
    </row>
    <row r="5080" spans="2:12">
      <c r="B5080" s="268">
        <v>5068</v>
      </c>
      <c r="C5080" s="226"/>
      <c r="D5080" s="227">
        <f>_xlfn.XLOOKUP($C5080,サービス情報マスタcopy!$B:$B,サービス情報マスタcopy!$G:$G,0,0,1)</f>
        <v>0</v>
      </c>
      <c r="E5080" s="228" t="str">
        <f>CONCATENATE($C5080,"-",TEXT(_xlfn.MAXIFS($K$12:K5079,$C$12:C5079,$C5080)+1,"0000"))</f>
        <v>-0001</v>
      </c>
      <c r="F5080" s="226"/>
      <c r="G5080" s="226"/>
      <c r="H5080" s="226"/>
      <c r="I5080" s="229"/>
      <c r="J5080" s="260"/>
      <c r="K5080" s="252">
        <f t="shared" si="79"/>
        <v>1</v>
      </c>
      <c r="L5080" s="9" t="s">
        <v>34</v>
      </c>
    </row>
    <row r="5081" spans="2:12">
      <c r="B5081" s="268">
        <v>5069</v>
      </c>
      <c r="C5081" s="226"/>
      <c r="D5081" s="227">
        <f>_xlfn.XLOOKUP($C5081,サービス情報マスタcopy!$B:$B,サービス情報マスタcopy!$G:$G,0,0,1)</f>
        <v>0</v>
      </c>
      <c r="E5081" s="228" t="str">
        <f>CONCATENATE($C5081,"-",TEXT(_xlfn.MAXIFS($K$12:K5080,$C$12:C5080,$C5081)+1,"0000"))</f>
        <v>-0001</v>
      </c>
      <c r="F5081" s="226"/>
      <c r="G5081" s="226"/>
      <c r="H5081" s="226"/>
      <c r="I5081" s="229"/>
      <c r="J5081" s="260"/>
      <c r="K5081" s="252">
        <f t="shared" si="79"/>
        <v>1</v>
      </c>
      <c r="L5081" s="9" t="s">
        <v>34</v>
      </c>
    </row>
    <row r="5082" spans="2:12">
      <c r="B5082" s="268">
        <v>5070</v>
      </c>
      <c r="C5082" s="226"/>
      <c r="D5082" s="227">
        <f>_xlfn.XLOOKUP($C5082,サービス情報マスタcopy!$B:$B,サービス情報マスタcopy!$G:$G,0,0,1)</f>
        <v>0</v>
      </c>
      <c r="E5082" s="228" t="str">
        <f>CONCATENATE($C5082,"-",TEXT(_xlfn.MAXIFS($K$12:K5081,$C$12:C5081,$C5082)+1,"0000"))</f>
        <v>-0001</v>
      </c>
      <c r="F5082" s="226"/>
      <c r="G5082" s="226"/>
      <c r="H5082" s="226"/>
      <c r="I5082" s="229"/>
      <c r="J5082" s="260"/>
      <c r="K5082" s="252">
        <f t="shared" si="79"/>
        <v>1</v>
      </c>
      <c r="L5082" s="9" t="s">
        <v>34</v>
      </c>
    </row>
    <row r="5083" spans="2:12">
      <c r="B5083" s="268">
        <v>5071</v>
      </c>
      <c r="C5083" s="226"/>
      <c r="D5083" s="227">
        <f>_xlfn.XLOOKUP($C5083,サービス情報マスタcopy!$B:$B,サービス情報マスタcopy!$G:$G,0,0,1)</f>
        <v>0</v>
      </c>
      <c r="E5083" s="228" t="str">
        <f>CONCATENATE($C5083,"-",TEXT(_xlfn.MAXIFS($K$12:K5082,$C$12:C5082,$C5083)+1,"0000"))</f>
        <v>-0001</v>
      </c>
      <c r="F5083" s="226"/>
      <c r="G5083" s="226"/>
      <c r="H5083" s="226"/>
      <c r="I5083" s="229"/>
      <c r="J5083" s="260"/>
      <c r="K5083" s="252">
        <f t="shared" si="79"/>
        <v>1</v>
      </c>
      <c r="L5083" s="9" t="s">
        <v>34</v>
      </c>
    </row>
    <row r="5084" spans="2:12">
      <c r="B5084" s="268">
        <v>5072</v>
      </c>
      <c r="C5084" s="226"/>
      <c r="D5084" s="227">
        <f>_xlfn.XLOOKUP($C5084,サービス情報マスタcopy!$B:$B,サービス情報マスタcopy!$G:$G,0,0,1)</f>
        <v>0</v>
      </c>
      <c r="E5084" s="228" t="str">
        <f>CONCATENATE($C5084,"-",TEXT(_xlfn.MAXIFS($K$12:K5083,$C$12:C5083,$C5084)+1,"0000"))</f>
        <v>-0001</v>
      </c>
      <c r="F5084" s="226"/>
      <c r="G5084" s="226"/>
      <c r="H5084" s="226"/>
      <c r="I5084" s="229"/>
      <c r="J5084" s="260"/>
      <c r="K5084" s="252">
        <f t="shared" si="79"/>
        <v>1</v>
      </c>
      <c r="L5084" s="9" t="s">
        <v>34</v>
      </c>
    </row>
    <row r="5085" spans="2:12">
      <c r="B5085" s="268">
        <v>5073</v>
      </c>
      <c r="C5085" s="226"/>
      <c r="D5085" s="227">
        <f>_xlfn.XLOOKUP($C5085,サービス情報マスタcopy!$B:$B,サービス情報マスタcopy!$G:$G,0,0,1)</f>
        <v>0</v>
      </c>
      <c r="E5085" s="228" t="str">
        <f>CONCATENATE($C5085,"-",TEXT(_xlfn.MAXIFS($K$12:K5084,$C$12:C5084,$C5085)+1,"0000"))</f>
        <v>-0001</v>
      </c>
      <c r="F5085" s="226"/>
      <c r="G5085" s="226"/>
      <c r="H5085" s="226"/>
      <c r="I5085" s="229"/>
      <c r="J5085" s="260"/>
      <c r="K5085" s="252">
        <f t="shared" si="79"/>
        <v>1</v>
      </c>
      <c r="L5085" s="9" t="s">
        <v>34</v>
      </c>
    </row>
    <row r="5086" spans="2:12">
      <c r="B5086" s="268">
        <v>5074</v>
      </c>
      <c r="C5086" s="226"/>
      <c r="D5086" s="227">
        <f>_xlfn.XLOOKUP($C5086,サービス情報マスタcopy!$B:$B,サービス情報マスタcopy!$G:$G,0,0,1)</f>
        <v>0</v>
      </c>
      <c r="E5086" s="228" t="str">
        <f>CONCATENATE($C5086,"-",TEXT(_xlfn.MAXIFS($K$12:K5085,$C$12:C5085,$C5086)+1,"0000"))</f>
        <v>-0001</v>
      </c>
      <c r="F5086" s="226"/>
      <c r="G5086" s="226"/>
      <c r="H5086" s="226"/>
      <c r="I5086" s="229"/>
      <c r="J5086" s="260"/>
      <c r="K5086" s="252">
        <f t="shared" si="79"/>
        <v>1</v>
      </c>
      <c r="L5086" s="9" t="s">
        <v>34</v>
      </c>
    </row>
    <row r="5087" spans="2:12">
      <c r="B5087" s="268">
        <v>5075</v>
      </c>
      <c r="C5087" s="226"/>
      <c r="D5087" s="227">
        <f>_xlfn.XLOOKUP($C5087,サービス情報マスタcopy!$B:$B,サービス情報マスタcopy!$G:$G,0,0,1)</f>
        <v>0</v>
      </c>
      <c r="E5087" s="228" t="str">
        <f>CONCATENATE($C5087,"-",TEXT(_xlfn.MAXIFS($K$12:K5086,$C$12:C5086,$C5087)+1,"0000"))</f>
        <v>-0001</v>
      </c>
      <c r="F5087" s="226"/>
      <c r="G5087" s="226"/>
      <c r="H5087" s="226"/>
      <c r="I5087" s="229"/>
      <c r="J5087" s="260"/>
      <c r="K5087" s="252">
        <f t="shared" si="79"/>
        <v>1</v>
      </c>
      <c r="L5087" s="9" t="s">
        <v>34</v>
      </c>
    </row>
    <row r="5088" spans="2:12">
      <c r="B5088" s="268">
        <v>5076</v>
      </c>
      <c r="C5088" s="226"/>
      <c r="D5088" s="227">
        <f>_xlfn.XLOOKUP($C5088,サービス情報マスタcopy!$B:$B,サービス情報マスタcopy!$G:$G,0,0,1)</f>
        <v>0</v>
      </c>
      <c r="E5088" s="228" t="str">
        <f>CONCATENATE($C5088,"-",TEXT(_xlfn.MAXIFS($K$12:K5087,$C$12:C5087,$C5088)+1,"0000"))</f>
        <v>-0001</v>
      </c>
      <c r="F5088" s="226"/>
      <c r="G5088" s="226"/>
      <c r="H5088" s="226"/>
      <c r="I5088" s="229"/>
      <c r="J5088" s="260"/>
      <c r="K5088" s="252">
        <f t="shared" si="79"/>
        <v>1</v>
      </c>
      <c r="L5088" s="9" t="s">
        <v>34</v>
      </c>
    </row>
    <row r="5089" spans="2:12">
      <c r="B5089" s="268">
        <v>5077</v>
      </c>
      <c r="C5089" s="226"/>
      <c r="D5089" s="227">
        <f>_xlfn.XLOOKUP($C5089,サービス情報マスタcopy!$B:$B,サービス情報マスタcopy!$G:$G,0,0,1)</f>
        <v>0</v>
      </c>
      <c r="E5089" s="228" t="str">
        <f>CONCATENATE($C5089,"-",TEXT(_xlfn.MAXIFS($K$12:K5088,$C$12:C5088,$C5089)+1,"0000"))</f>
        <v>-0001</v>
      </c>
      <c r="F5089" s="226"/>
      <c r="G5089" s="226"/>
      <c r="H5089" s="226"/>
      <c r="I5089" s="229"/>
      <c r="J5089" s="260"/>
      <c r="K5089" s="252">
        <f t="shared" si="79"/>
        <v>1</v>
      </c>
      <c r="L5089" s="9" t="s">
        <v>34</v>
      </c>
    </row>
    <row r="5090" spans="2:12">
      <c r="B5090" s="268">
        <v>5078</v>
      </c>
      <c r="C5090" s="226"/>
      <c r="D5090" s="227">
        <f>_xlfn.XLOOKUP($C5090,サービス情報マスタcopy!$B:$B,サービス情報マスタcopy!$G:$G,0,0,1)</f>
        <v>0</v>
      </c>
      <c r="E5090" s="228" t="str">
        <f>CONCATENATE($C5090,"-",TEXT(_xlfn.MAXIFS($K$12:K5089,$C$12:C5089,$C5090)+1,"0000"))</f>
        <v>-0001</v>
      </c>
      <c r="F5090" s="226"/>
      <c r="G5090" s="226"/>
      <c r="H5090" s="226"/>
      <c r="I5090" s="229"/>
      <c r="J5090" s="260"/>
      <c r="K5090" s="252">
        <f t="shared" si="79"/>
        <v>1</v>
      </c>
      <c r="L5090" s="9" t="s">
        <v>34</v>
      </c>
    </row>
    <row r="5091" spans="2:12">
      <c r="B5091" s="268">
        <v>5079</v>
      </c>
      <c r="C5091" s="226"/>
      <c r="D5091" s="227">
        <f>_xlfn.XLOOKUP($C5091,サービス情報マスタcopy!$B:$B,サービス情報マスタcopy!$G:$G,0,0,1)</f>
        <v>0</v>
      </c>
      <c r="E5091" s="228" t="str">
        <f>CONCATENATE($C5091,"-",TEXT(_xlfn.MAXIFS($K$12:K5090,$C$12:C5090,$C5091)+1,"0000"))</f>
        <v>-0001</v>
      </c>
      <c r="F5091" s="226"/>
      <c r="G5091" s="226"/>
      <c r="H5091" s="226"/>
      <c r="I5091" s="229"/>
      <c r="J5091" s="260"/>
      <c r="K5091" s="252">
        <f t="shared" si="79"/>
        <v>1</v>
      </c>
      <c r="L5091" s="9" t="s">
        <v>34</v>
      </c>
    </row>
    <row r="5092" spans="2:12">
      <c r="B5092" s="268">
        <v>5080</v>
      </c>
      <c r="C5092" s="226"/>
      <c r="D5092" s="227">
        <f>_xlfn.XLOOKUP($C5092,サービス情報マスタcopy!$B:$B,サービス情報マスタcopy!$G:$G,0,0,1)</f>
        <v>0</v>
      </c>
      <c r="E5092" s="228" t="str">
        <f>CONCATENATE($C5092,"-",TEXT(_xlfn.MAXIFS($K$12:K5091,$C$12:C5091,$C5092)+1,"0000"))</f>
        <v>-0001</v>
      </c>
      <c r="F5092" s="226"/>
      <c r="G5092" s="226"/>
      <c r="H5092" s="226"/>
      <c r="I5092" s="229"/>
      <c r="J5092" s="260"/>
      <c r="K5092" s="252">
        <f t="shared" si="79"/>
        <v>1</v>
      </c>
      <c r="L5092" s="9" t="s">
        <v>34</v>
      </c>
    </row>
    <row r="5093" spans="2:12">
      <c r="B5093" s="268">
        <v>5081</v>
      </c>
      <c r="C5093" s="226"/>
      <c r="D5093" s="227">
        <f>_xlfn.XLOOKUP($C5093,サービス情報マスタcopy!$B:$B,サービス情報マスタcopy!$G:$G,0,0,1)</f>
        <v>0</v>
      </c>
      <c r="E5093" s="228" t="str">
        <f>CONCATENATE($C5093,"-",TEXT(_xlfn.MAXIFS($K$12:K5092,$C$12:C5092,$C5093)+1,"0000"))</f>
        <v>-0001</v>
      </c>
      <c r="F5093" s="226"/>
      <c r="G5093" s="226"/>
      <c r="H5093" s="226"/>
      <c r="I5093" s="229"/>
      <c r="J5093" s="260"/>
      <c r="K5093" s="252">
        <f t="shared" si="79"/>
        <v>1</v>
      </c>
      <c r="L5093" s="9" t="s">
        <v>34</v>
      </c>
    </row>
    <row r="5094" spans="2:12">
      <c r="B5094" s="268">
        <v>5082</v>
      </c>
      <c r="C5094" s="226"/>
      <c r="D5094" s="227">
        <f>_xlfn.XLOOKUP($C5094,サービス情報マスタcopy!$B:$B,サービス情報マスタcopy!$G:$G,0,0,1)</f>
        <v>0</v>
      </c>
      <c r="E5094" s="228" t="str">
        <f>CONCATENATE($C5094,"-",TEXT(_xlfn.MAXIFS($K$12:K5093,$C$12:C5093,$C5094)+1,"0000"))</f>
        <v>-0001</v>
      </c>
      <c r="F5094" s="226"/>
      <c r="G5094" s="226"/>
      <c r="H5094" s="226"/>
      <c r="I5094" s="229"/>
      <c r="J5094" s="260"/>
      <c r="K5094" s="252">
        <f t="shared" si="79"/>
        <v>1</v>
      </c>
      <c r="L5094" s="9" t="s">
        <v>34</v>
      </c>
    </row>
    <row r="5095" spans="2:12">
      <c r="B5095" s="268">
        <v>5083</v>
      </c>
      <c r="C5095" s="226"/>
      <c r="D5095" s="227">
        <f>_xlfn.XLOOKUP($C5095,サービス情報マスタcopy!$B:$B,サービス情報マスタcopy!$G:$G,0,0,1)</f>
        <v>0</v>
      </c>
      <c r="E5095" s="228" t="str">
        <f>CONCATENATE($C5095,"-",TEXT(_xlfn.MAXIFS($K$12:K5094,$C$12:C5094,$C5095)+1,"0000"))</f>
        <v>-0001</v>
      </c>
      <c r="F5095" s="226"/>
      <c r="G5095" s="226"/>
      <c r="H5095" s="226"/>
      <c r="I5095" s="229"/>
      <c r="J5095" s="260"/>
      <c r="K5095" s="252">
        <f t="shared" si="79"/>
        <v>1</v>
      </c>
      <c r="L5095" s="9" t="s">
        <v>34</v>
      </c>
    </row>
    <row r="5096" spans="2:12">
      <c r="B5096" s="268">
        <v>5084</v>
      </c>
      <c r="C5096" s="226"/>
      <c r="D5096" s="227">
        <f>_xlfn.XLOOKUP($C5096,サービス情報マスタcopy!$B:$B,サービス情報マスタcopy!$G:$G,0,0,1)</f>
        <v>0</v>
      </c>
      <c r="E5096" s="228" t="str">
        <f>CONCATENATE($C5096,"-",TEXT(_xlfn.MAXIFS($K$12:K5095,$C$12:C5095,$C5096)+1,"0000"))</f>
        <v>-0001</v>
      </c>
      <c r="F5096" s="226"/>
      <c r="G5096" s="226"/>
      <c r="H5096" s="226"/>
      <c r="I5096" s="229"/>
      <c r="J5096" s="260"/>
      <c r="K5096" s="252">
        <f t="shared" si="79"/>
        <v>1</v>
      </c>
      <c r="L5096" s="9" t="s">
        <v>34</v>
      </c>
    </row>
    <row r="5097" spans="2:12">
      <c r="B5097" s="268">
        <v>5085</v>
      </c>
      <c r="C5097" s="226"/>
      <c r="D5097" s="227">
        <f>_xlfn.XLOOKUP($C5097,サービス情報マスタcopy!$B:$B,サービス情報マスタcopy!$G:$G,0,0,1)</f>
        <v>0</v>
      </c>
      <c r="E5097" s="228" t="str">
        <f>CONCATENATE($C5097,"-",TEXT(_xlfn.MAXIFS($K$12:K5096,$C$12:C5096,$C5097)+1,"0000"))</f>
        <v>-0001</v>
      </c>
      <c r="F5097" s="226"/>
      <c r="G5097" s="226"/>
      <c r="H5097" s="226"/>
      <c r="I5097" s="229"/>
      <c r="J5097" s="260"/>
      <c r="K5097" s="252">
        <f t="shared" si="79"/>
        <v>1</v>
      </c>
      <c r="L5097" s="9" t="s">
        <v>34</v>
      </c>
    </row>
    <row r="5098" spans="2:12">
      <c r="B5098" s="268">
        <v>5086</v>
      </c>
      <c r="C5098" s="226"/>
      <c r="D5098" s="227">
        <f>_xlfn.XLOOKUP($C5098,サービス情報マスタcopy!$B:$B,サービス情報マスタcopy!$G:$G,0,0,1)</f>
        <v>0</v>
      </c>
      <c r="E5098" s="228" t="str">
        <f>CONCATENATE($C5098,"-",TEXT(_xlfn.MAXIFS($K$12:K5097,$C$12:C5097,$C5098)+1,"0000"))</f>
        <v>-0001</v>
      </c>
      <c r="F5098" s="226"/>
      <c r="G5098" s="226"/>
      <c r="H5098" s="226"/>
      <c r="I5098" s="229"/>
      <c r="J5098" s="260"/>
      <c r="K5098" s="252">
        <f t="shared" si="79"/>
        <v>1</v>
      </c>
      <c r="L5098" s="9" t="s">
        <v>34</v>
      </c>
    </row>
    <row r="5099" spans="2:12">
      <c r="B5099" s="268">
        <v>5087</v>
      </c>
      <c r="C5099" s="226"/>
      <c r="D5099" s="227">
        <f>_xlfn.XLOOKUP($C5099,サービス情報マスタcopy!$B:$B,サービス情報マスタcopy!$G:$G,0,0,1)</f>
        <v>0</v>
      </c>
      <c r="E5099" s="228" t="str">
        <f>CONCATENATE($C5099,"-",TEXT(_xlfn.MAXIFS($K$12:K5098,$C$12:C5098,$C5099)+1,"0000"))</f>
        <v>-0001</v>
      </c>
      <c r="F5099" s="226"/>
      <c r="G5099" s="226"/>
      <c r="H5099" s="226"/>
      <c r="I5099" s="229"/>
      <c r="J5099" s="260"/>
      <c r="K5099" s="252">
        <f t="shared" si="79"/>
        <v>1</v>
      </c>
      <c r="L5099" s="9" t="s">
        <v>34</v>
      </c>
    </row>
    <row r="5100" spans="2:12">
      <c r="B5100" s="268">
        <v>5088</v>
      </c>
      <c r="C5100" s="226"/>
      <c r="D5100" s="227">
        <f>_xlfn.XLOOKUP($C5100,サービス情報マスタcopy!$B:$B,サービス情報マスタcopy!$G:$G,0,0,1)</f>
        <v>0</v>
      </c>
      <c r="E5100" s="228" t="str">
        <f>CONCATENATE($C5100,"-",TEXT(_xlfn.MAXIFS($K$12:K5099,$C$12:C5099,$C5100)+1,"0000"))</f>
        <v>-0001</v>
      </c>
      <c r="F5100" s="226"/>
      <c r="G5100" s="226"/>
      <c r="H5100" s="226"/>
      <c r="I5100" s="229"/>
      <c r="J5100" s="260"/>
      <c r="K5100" s="252">
        <f t="shared" si="79"/>
        <v>1</v>
      </c>
      <c r="L5100" s="9" t="s">
        <v>34</v>
      </c>
    </row>
    <row r="5101" spans="2:12">
      <c r="B5101" s="268">
        <v>5089</v>
      </c>
      <c r="C5101" s="226"/>
      <c r="D5101" s="227">
        <f>_xlfn.XLOOKUP($C5101,サービス情報マスタcopy!$B:$B,サービス情報マスタcopy!$G:$G,0,0,1)</f>
        <v>0</v>
      </c>
      <c r="E5101" s="228" t="str">
        <f>CONCATENATE($C5101,"-",TEXT(_xlfn.MAXIFS($K$12:K5100,$C$12:C5100,$C5101)+1,"0000"))</f>
        <v>-0001</v>
      </c>
      <c r="F5101" s="226"/>
      <c r="G5101" s="226"/>
      <c r="H5101" s="226"/>
      <c r="I5101" s="229"/>
      <c r="J5101" s="260"/>
      <c r="K5101" s="252">
        <f t="shared" si="79"/>
        <v>1</v>
      </c>
      <c r="L5101" s="9" t="s">
        <v>34</v>
      </c>
    </row>
    <row r="5102" spans="2:12">
      <c r="B5102" s="268">
        <v>5090</v>
      </c>
      <c r="C5102" s="226"/>
      <c r="D5102" s="227">
        <f>_xlfn.XLOOKUP($C5102,サービス情報マスタcopy!$B:$B,サービス情報マスタcopy!$G:$G,0,0,1)</f>
        <v>0</v>
      </c>
      <c r="E5102" s="228" t="str">
        <f>CONCATENATE($C5102,"-",TEXT(_xlfn.MAXIFS($K$12:K5101,$C$12:C5101,$C5102)+1,"0000"))</f>
        <v>-0001</v>
      </c>
      <c r="F5102" s="226"/>
      <c r="G5102" s="226"/>
      <c r="H5102" s="226"/>
      <c r="I5102" s="229"/>
      <c r="J5102" s="260"/>
      <c r="K5102" s="252">
        <f t="shared" si="79"/>
        <v>1</v>
      </c>
      <c r="L5102" s="9" t="s">
        <v>34</v>
      </c>
    </row>
    <row r="5103" spans="2:12">
      <c r="B5103" s="268">
        <v>5091</v>
      </c>
      <c r="C5103" s="226"/>
      <c r="D5103" s="227">
        <f>_xlfn.XLOOKUP($C5103,サービス情報マスタcopy!$B:$B,サービス情報マスタcopy!$G:$G,0,0,1)</f>
        <v>0</v>
      </c>
      <c r="E5103" s="228" t="str">
        <f>CONCATENATE($C5103,"-",TEXT(_xlfn.MAXIFS($K$12:K5102,$C$12:C5102,$C5103)+1,"0000"))</f>
        <v>-0001</v>
      </c>
      <c r="F5103" s="226"/>
      <c r="G5103" s="226"/>
      <c r="H5103" s="226"/>
      <c r="I5103" s="229"/>
      <c r="J5103" s="260"/>
      <c r="K5103" s="252">
        <f t="shared" ref="K5103:K5166" si="80">VALUE(RIGHT($E5103,4))</f>
        <v>1</v>
      </c>
      <c r="L5103" s="9" t="s">
        <v>34</v>
      </c>
    </row>
    <row r="5104" spans="2:12">
      <c r="B5104" s="268">
        <v>5092</v>
      </c>
      <c r="C5104" s="226"/>
      <c r="D5104" s="227">
        <f>_xlfn.XLOOKUP($C5104,サービス情報マスタcopy!$B:$B,サービス情報マスタcopy!$G:$G,0,0,1)</f>
        <v>0</v>
      </c>
      <c r="E5104" s="228" t="str">
        <f>CONCATENATE($C5104,"-",TEXT(_xlfn.MAXIFS($K$12:K5103,$C$12:C5103,$C5104)+1,"0000"))</f>
        <v>-0001</v>
      </c>
      <c r="F5104" s="226"/>
      <c r="G5104" s="226"/>
      <c r="H5104" s="226"/>
      <c r="I5104" s="229"/>
      <c r="J5104" s="260"/>
      <c r="K5104" s="252">
        <f t="shared" si="80"/>
        <v>1</v>
      </c>
      <c r="L5104" s="9" t="s">
        <v>34</v>
      </c>
    </row>
    <row r="5105" spans="2:12">
      <c r="B5105" s="268">
        <v>5093</v>
      </c>
      <c r="C5105" s="226"/>
      <c r="D5105" s="227">
        <f>_xlfn.XLOOKUP($C5105,サービス情報マスタcopy!$B:$B,サービス情報マスタcopy!$G:$G,0,0,1)</f>
        <v>0</v>
      </c>
      <c r="E5105" s="228" t="str">
        <f>CONCATENATE($C5105,"-",TEXT(_xlfn.MAXIFS($K$12:K5104,$C$12:C5104,$C5105)+1,"0000"))</f>
        <v>-0001</v>
      </c>
      <c r="F5105" s="226"/>
      <c r="G5105" s="226"/>
      <c r="H5105" s="226"/>
      <c r="I5105" s="229"/>
      <c r="J5105" s="260"/>
      <c r="K5105" s="252">
        <f t="shared" si="80"/>
        <v>1</v>
      </c>
      <c r="L5105" s="9" t="s">
        <v>34</v>
      </c>
    </row>
    <row r="5106" spans="2:12">
      <c r="B5106" s="268">
        <v>5094</v>
      </c>
      <c r="C5106" s="226"/>
      <c r="D5106" s="227">
        <f>_xlfn.XLOOKUP($C5106,サービス情報マスタcopy!$B:$B,サービス情報マスタcopy!$G:$G,0,0,1)</f>
        <v>0</v>
      </c>
      <c r="E5106" s="228" t="str">
        <f>CONCATENATE($C5106,"-",TEXT(_xlfn.MAXIFS($K$12:K5105,$C$12:C5105,$C5106)+1,"0000"))</f>
        <v>-0001</v>
      </c>
      <c r="F5106" s="226"/>
      <c r="G5106" s="226"/>
      <c r="H5106" s="226"/>
      <c r="I5106" s="229"/>
      <c r="J5106" s="260"/>
      <c r="K5106" s="252">
        <f t="shared" si="80"/>
        <v>1</v>
      </c>
      <c r="L5106" s="9" t="s">
        <v>34</v>
      </c>
    </row>
    <row r="5107" spans="2:12">
      <c r="B5107" s="268">
        <v>5095</v>
      </c>
      <c r="C5107" s="226"/>
      <c r="D5107" s="227">
        <f>_xlfn.XLOOKUP($C5107,サービス情報マスタcopy!$B:$B,サービス情報マスタcopy!$G:$G,0,0,1)</f>
        <v>0</v>
      </c>
      <c r="E5107" s="228" t="str">
        <f>CONCATENATE($C5107,"-",TEXT(_xlfn.MAXIFS($K$12:K5106,$C$12:C5106,$C5107)+1,"0000"))</f>
        <v>-0001</v>
      </c>
      <c r="F5107" s="226"/>
      <c r="G5107" s="226"/>
      <c r="H5107" s="226"/>
      <c r="I5107" s="229"/>
      <c r="J5107" s="260"/>
      <c r="K5107" s="252">
        <f t="shared" si="80"/>
        <v>1</v>
      </c>
      <c r="L5107" s="9" t="s">
        <v>34</v>
      </c>
    </row>
    <row r="5108" spans="2:12">
      <c r="B5108" s="268">
        <v>5096</v>
      </c>
      <c r="C5108" s="226"/>
      <c r="D5108" s="227">
        <f>_xlfn.XLOOKUP($C5108,サービス情報マスタcopy!$B:$B,サービス情報マスタcopy!$G:$G,0,0,1)</f>
        <v>0</v>
      </c>
      <c r="E5108" s="228" t="str">
        <f>CONCATENATE($C5108,"-",TEXT(_xlfn.MAXIFS($K$12:K5107,$C$12:C5107,$C5108)+1,"0000"))</f>
        <v>-0001</v>
      </c>
      <c r="F5108" s="226"/>
      <c r="G5108" s="226"/>
      <c r="H5108" s="226"/>
      <c r="I5108" s="229"/>
      <c r="J5108" s="260"/>
      <c r="K5108" s="252">
        <f t="shared" si="80"/>
        <v>1</v>
      </c>
      <c r="L5108" s="9" t="s">
        <v>34</v>
      </c>
    </row>
    <row r="5109" spans="2:12">
      <c r="B5109" s="268">
        <v>5097</v>
      </c>
      <c r="C5109" s="226"/>
      <c r="D5109" s="227">
        <f>_xlfn.XLOOKUP($C5109,サービス情報マスタcopy!$B:$B,サービス情報マスタcopy!$G:$G,0,0,1)</f>
        <v>0</v>
      </c>
      <c r="E5109" s="228" t="str">
        <f>CONCATENATE($C5109,"-",TEXT(_xlfn.MAXIFS($K$12:K5108,$C$12:C5108,$C5109)+1,"0000"))</f>
        <v>-0001</v>
      </c>
      <c r="F5109" s="226"/>
      <c r="G5109" s="226"/>
      <c r="H5109" s="226"/>
      <c r="I5109" s="229"/>
      <c r="J5109" s="260"/>
      <c r="K5109" s="252">
        <f t="shared" si="80"/>
        <v>1</v>
      </c>
      <c r="L5109" s="9" t="s">
        <v>34</v>
      </c>
    </row>
    <row r="5110" spans="2:12">
      <c r="B5110" s="268">
        <v>5098</v>
      </c>
      <c r="C5110" s="226"/>
      <c r="D5110" s="227">
        <f>_xlfn.XLOOKUP($C5110,サービス情報マスタcopy!$B:$B,サービス情報マスタcopy!$G:$G,0,0,1)</f>
        <v>0</v>
      </c>
      <c r="E5110" s="228" t="str">
        <f>CONCATENATE($C5110,"-",TEXT(_xlfn.MAXIFS($K$12:K5109,$C$12:C5109,$C5110)+1,"0000"))</f>
        <v>-0001</v>
      </c>
      <c r="F5110" s="226"/>
      <c r="G5110" s="226"/>
      <c r="H5110" s="226"/>
      <c r="I5110" s="229"/>
      <c r="J5110" s="260"/>
      <c r="K5110" s="252">
        <f t="shared" si="80"/>
        <v>1</v>
      </c>
      <c r="L5110" s="9" t="s">
        <v>34</v>
      </c>
    </row>
    <row r="5111" spans="2:12">
      <c r="B5111" s="268">
        <v>5099</v>
      </c>
      <c r="C5111" s="226"/>
      <c r="D5111" s="227">
        <f>_xlfn.XLOOKUP($C5111,サービス情報マスタcopy!$B:$B,サービス情報マスタcopy!$G:$G,0,0,1)</f>
        <v>0</v>
      </c>
      <c r="E5111" s="228" t="str">
        <f>CONCATENATE($C5111,"-",TEXT(_xlfn.MAXIFS($K$12:K5110,$C$12:C5110,$C5111)+1,"0000"))</f>
        <v>-0001</v>
      </c>
      <c r="F5111" s="226"/>
      <c r="G5111" s="226"/>
      <c r="H5111" s="226"/>
      <c r="I5111" s="229"/>
      <c r="J5111" s="260"/>
      <c r="K5111" s="252">
        <f t="shared" si="80"/>
        <v>1</v>
      </c>
      <c r="L5111" s="9" t="s">
        <v>34</v>
      </c>
    </row>
    <row r="5112" spans="2:12">
      <c r="B5112" s="268">
        <v>5100</v>
      </c>
      <c r="C5112" s="226"/>
      <c r="D5112" s="227">
        <f>_xlfn.XLOOKUP($C5112,サービス情報マスタcopy!$B:$B,サービス情報マスタcopy!$G:$G,0,0,1)</f>
        <v>0</v>
      </c>
      <c r="E5112" s="228" t="str">
        <f>CONCATENATE($C5112,"-",TEXT(_xlfn.MAXIFS($K$12:K5111,$C$12:C5111,$C5112)+1,"0000"))</f>
        <v>-0001</v>
      </c>
      <c r="F5112" s="226"/>
      <c r="G5112" s="226"/>
      <c r="H5112" s="226"/>
      <c r="I5112" s="229"/>
      <c r="J5112" s="260"/>
      <c r="K5112" s="252">
        <f t="shared" si="80"/>
        <v>1</v>
      </c>
      <c r="L5112" s="9" t="s">
        <v>34</v>
      </c>
    </row>
    <row r="5113" spans="2:12">
      <c r="B5113" s="268">
        <v>5101</v>
      </c>
      <c r="C5113" s="226"/>
      <c r="D5113" s="227">
        <f>_xlfn.XLOOKUP($C5113,サービス情報マスタcopy!$B:$B,サービス情報マスタcopy!$G:$G,0,0,1)</f>
        <v>0</v>
      </c>
      <c r="E5113" s="228" t="str">
        <f>CONCATENATE($C5113,"-",TEXT(_xlfn.MAXIFS($K$12:K5112,$C$12:C5112,$C5113)+1,"0000"))</f>
        <v>-0001</v>
      </c>
      <c r="F5113" s="226"/>
      <c r="G5113" s="226"/>
      <c r="H5113" s="226"/>
      <c r="I5113" s="229"/>
      <c r="J5113" s="260"/>
      <c r="K5113" s="252">
        <f t="shared" si="80"/>
        <v>1</v>
      </c>
      <c r="L5113" s="9" t="s">
        <v>34</v>
      </c>
    </row>
    <row r="5114" spans="2:12">
      <c r="B5114" s="268">
        <v>5102</v>
      </c>
      <c r="C5114" s="226"/>
      <c r="D5114" s="227">
        <f>_xlfn.XLOOKUP($C5114,サービス情報マスタcopy!$B:$B,サービス情報マスタcopy!$G:$G,0,0,1)</f>
        <v>0</v>
      </c>
      <c r="E5114" s="228" t="str">
        <f>CONCATENATE($C5114,"-",TEXT(_xlfn.MAXIFS($K$12:K5113,$C$12:C5113,$C5114)+1,"0000"))</f>
        <v>-0001</v>
      </c>
      <c r="F5114" s="226"/>
      <c r="G5114" s="226"/>
      <c r="H5114" s="226"/>
      <c r="I5114" s="229"/>
      <c r="J5114" s="260"/>
      <c r="K5114" s="252">
        <f t="shared" si="80"/>
        <v>1</v>
      </c>
      <c r="L5114" s="9" t="s">
        <v>34</v>
      </c>
    </row>
    <row r="5115" spans="2:12">
      <c r="B5115" s="268">
        <v>5103</v>
      </c>
      <c r="C5115" s="226"/>
      <c r="D5115" s="227">
        <f>_xlfn.XLOOKUP($C5115,サービス情報マスタcopy!$B:$B,サービス情報マスタcopy!$G:$G,0,0,1)</f>
        <v>0</v>
      </c>
      <c r="E5115" s="228" t="str">
        <f>CONCATENATE($C5115,"-",TEXT(_xlfn.MAXIFS($K$12:K5114,$C$12:C5114,$C5115)+1,"0000"))</f>
        <v>-0001</v>
      </c>
      <c r="F5115" s="226"/>
      <c r="G5115" s="226"/>
      <c r="H5115" s="226"/>
      <c r="I5115" s="229"/>
      <c r="J5115" s="260"/>
      <c r="K5115" s="252">
        <f t="shared" si="80"/>
        <v>1</v>
      </c>
      <c r="L5115" s="9" t="s">
        <v>34</v>
      </c>
    </row>
    <row r="5116" spans="2:12">
      <c r="B5116" s="268">
        <v>5104</v>
      </c>
      <c r="C5116" s="226"/>
      <c r="D5116" s="227">
        <f>_xlfn.XLOOKUP($C5116,サービス情報マスタcopy!$B:$B,サービス情報マスタcopy!$G:$G,0,0,1)</f>
        <v>0</v>
      </c>
      <c r="E5116" s="228" t="str">
        <f>CONCATENATE($C5116,"-",TEXT(_xlfn.MAXIFS($K$12:K5115,$C$12:C5115,$C5116)+1,"0000"))</f>
        <v>-0001</v>
      </c>
      <c r="F5116" s="226"/>
      <c r="G5116" s="226"/>
      <c r="H5116" s="226"/>
      <c r="I5116" s="229"/>
      <c r="J5116" s="260"/>
      <c r="K5116" s="252">
        <f t="shared" si="80"/>
        <v>1</v>
      </c>
      <c r="L5116" s="9" t="s">
        <v>34</v>
      </c>
    </row>
    <row r="5117" spans="2:12">
      <c r="B5117" s="268">
        <v>5105</v>
      </c>
      <c r="C5117" s="226"/>
      <c r="D5117" s="227">
        <f>_xlfn.XLOOKUP($C5117,サービス情報マスタcopy!$B:$B,サービス情報マスタcopy!$G:$G,0,0,1)</f>
        <v>0</v>
      </c>
      <c r="E5117" s="228" t="str">
        <f>CONCATENATE($C5117,"-",TEXT(_xlfn.MAXIFS($K$12:K5116,$C$12:C5116,$C5117)+1,"0000"))</f>
        <v>-0001</v>
      </c>
      <c r="F5117" s="226"/>
      <c r="G5117" s="226"/>
      <c r="H5117" s="226"/>
      <c r="I5117" s="229"/>
      <c r="J5117" s="260"/>
      <c r="K5117" s="252">
        <f t="shared" si="80"/>
        <v>1</v>
      </c>
      <c r="L5117" s="9" t="s">
        <v>34</v>
      </c>
    </row>
    <row r="5118" spans="2:12">
      <c r="B5118" s="268">
        <v>5106</v>
      </c>
      <c r="C5118" s="226"/>
      <c r="D5118" s="227">
        <f>_xlfn.XLOOKUP($C5118,サービス情報マスタcopy!$B:$B,サービス情報マスタcopy!$G:$G,0,0,1)</f>
        <v>0</v>
      </c>
      <c r="E5118" s="228" t="str">
        <f>CONCATENATE($C5118,"-",TEXT(_xlfn.MAXIFS($K$12:K5117,$C$12:C5117,$C5118)+1,"0000"))</f>
        <v>-0001</v>
      </c>
      <c r="F5118" s="226"/>
      <c r="G5118" s="226"/>
      <c r="H5118" s="226"/>
      <c r="I5118" s="229"/>
      <c r="J5118" s="260"/>
      <c r="K5118" s="252">
        <f t="shared" si="80"/>
        <v>1</v>
      </c>
      <c r="L5118" s="9" t="s">
        <v>34</v>
      </c>
    </row>
    <row r="5119" spans="2:12">
      <c r="B5119" s="268">
        <v>5107</v>
      </c>
      <c r="C5119" s="226"/>
      <c r="D5119" s="227">
        <f>_xlfn.XLOOKUP($C5119,サービス情報マスタcopy!$B:$B,サービス情報マスタcopy!$G:$G,0,0,1)</f>
        <v>0</v>
      </c>
      <c r="E5119" s="228" t="str">
        <f>CONCATENATE($C5119,"-",TEXT(_xlfn.MAXIFS($K$12:K5118,$C$12:C5118,$C5119)+1,"0000"))</f>
        <v>-0001</v>
      </c>
      <c r="F5119" s="226"/>
      <c r="G5119" s="226"/>
      <c r="H5119" s="226"/>
      <c r="I5119" s="229"/>
      <c r="J5119" s="260"/>
      <c r="K5119" s="252">
        <f t="shared" si="80"/>
        <v>1</v>
      </c>
      <c r="L5119" s="9" t="s">
        <v>34</v>
      </c>
    </row>
    <row r="5120" spans="2:12">
      <c r="B5120" s="268">
        <v>5108</v>
      </c>
      <c r="C5120" s="226"/>
      <c r="D5120" s="227">
        <f>_xlfn.XLOOKUP($C5120,サービス情報マスタcopy!$B:$B,サービス情報マスタcopy!$G:$G,0,0,1)</f>
        <v>0</v>
      </c>
      <c r="E5120" s="228" t="str">
        <f>CONCATENATE($C5120,"-",TEXT(_xlfn.MAXIFS($K$12:K5119,$C$12:C5119,$C5120)+1,"0000"))</f>
        <v>-0001</v>
      </c>
      <c r="F5120" s="226"/>
      <c r="G5120" s="226"/>
      <c r="H5120" s="226"/>
      <c r="I5120" s="229"/>
      <c r="J5120" s="260"/>
      <c r="K5120" s="252">
        <f t="shared" si="80"/>
        <v>1</v>
      </c>
      <c r="L5120" s="9" t="s">
        <v>34</v>
      </c>
    </row>
    <row r="5121" spans="2:12">
      <c r="B5121" s="268">
        <v>5109</v>
      </c>
      <c r="C5121" s="226"/>
      <c r="D5121" s="227">
        <f>_xlfn.XLOOKUP($C5121,サービス情報マスタcopy!$B:$B,サービス情報マスタcopy!$G:$G,0,0,1)</f>
        <v>0</v>
      </c>
      <c r="E5121" s="228" t="str">
        <f>CONCATENATE($C5121,"-",TEXT(_xlfn.MAXIFS($K$12:K5120,$C$12:C5120,$C5121)+1,"0000"))</f>
        <v>-0001</v>
      </c>
      <c r="F5121" s="226"/>
      <c r="G5121" s="226"/>
      <c r="H5121" s="226"/>
      <c r="I5121" s="229"/>
      <c r="J5121" s="260"/>
      <c r="K5121" s="252">
        <f t="shared" si="80"/>
        <v>1</v>
      </c>
      <c r="L5121" s="9" t="s">
        <v>34</v>
      </c>
    </row>
    <row r="5122" spans="2:12">
      <c r="B5122" s="268">
        <v>5110</v>
      </c>
      <c r="C5122" s="226"/>
      <c r="D5122" s="227">
        <f>_xlfn.XLOOKUP($C5122,サービス情報マスタcopy!$B:$B,サービス情報マスタcopy!$G:$G,0,0,1)</f>
        <v>0</v>
      </c>
      <c r="E5122" s="228" t="str">
        <f>CONCATENATE($C5122,"-",TEXT(_xlfn.MAXIFS($K$12:K5121,$C$12:C5121,$C5122)+1,"0000"))</f>
        <v>-0001</v>
      </c>
      <c r="F5122" s="226"/>
      <c r="G5122" s="226"/>
      <c r="H5122" s="226"/>
      <c r="I5122" s="229"/>
      <c r="J5122" s="260"/>
      <c r="K5122" s="252">
        <f t="shared" si="80"/>
        <v>1</v>
      </c>
      <c r="L5122" s="9" t="s">
        <v>34</v>
      </c>
    </row>
    <row r="5123" spans="2:12">
      <c r="B5123" s="268">
        <v>5111</v>
      </c>
      <c r="C5123" s="226"/>
      <c r="D5123" s="227">
        <f>_xlfn.XLOOKUP($C5123,サービス情報マスタcopy!$B:$B,サービス情報マスタcopy!$G:$G,0,0,1)</f>
        <v>0</v>
      </c>
      <c r="E5123" s="228" t="str">
        <f>CONCATENATE($C5123,"-",TEXT(_xlfn.MAXIFS($K$12:K5122,$C$12:C5122,$C5123)+1,"0000"))</f>
        <v>-0001</v>
      </c>
      <c r="F5123" s="226"/>
      <c r="G5123" s="226"/>
      <c r="H5123" s="226"/>
      <c r="I5123" s="229"/>
      <c r="J5123" s="260"/>
      <c r="K5123" s="252">
        <f t="shared" si="80"/>
        <v>1</v>
      </c>
      <c r="L5123" s="9" t="s">
        <v>34</v>
      </c>
    </row>
    <row r="5124" spans="2:12">
      <c r="B5124" s="268">
        <v>5112</v>
      </c>
      <c r="C5124" s="226"/>
      <c r="D5124" s="227">
        <f>_xlfn.XLOOKUP($C5124,サービス情報マスタcopy!$B:$B,サービス情報マスタcopy!$G:$G,0,0,1)</f>
        <v>0</v>
      </c>
      <c r="E5124" s="228" t="str">
        <f>CONCATENATE($C5124,"-",TEXT(_xlfn.MAXIFS($K$12:K5123,$C$12:C5123,$C5124)+1,"0000"))</f>
        <v>-0001</v>
      </c>
      <c r="F5124" s="226"/>
      <c r="G5124" s="226"/>
      <c r="H5124" s="226"/>
      <c r="I5124" s="229"/>
      <c r="J5124" s="260"/>
      <c r="K5124" s="252">
        <f t="shared" si="80"/>
        <v>1</v>
      </c>
      <c r="L5124" s="9" t="s">
        <v>34</v>
      </c>
    </row>
    <row r="5125" spans="2:12">
      <c r="B5125" s="268">
        <v>5113</v>
      </c>
      <c r="C5125" s="226"/>
      <c r="D5125" s="227">
        <f>_xlfn.XLOOKUP($C5125,サービス情報マスタcopy!$B:$B,サービス情報マスタcopy!$G:$G,0,0,1)</f>
        <v>0</v>
      </c>
      <c r="E5125" s="228" t="str">
        <f>CONCATENATE($C5125,"-",TEXT(_xlfn.MAXIFS($K$12:K5124,$C$12:C5124,$C5125)+1,"0000"))</f>
        <v>-0001</v>
      </c>
      <c r="F5125" s="226"/>
      <c r="G5125" s="226"/>
      <c r="H5125" s="226"/>
      <c r="I5125" s="229"/>
      <c r="J5125" s="260"/>
      <c r="K5125" s="252">
        <f t="shared" si="80"/>
        <v>1</v>
      </c>
      <c r="L5125" s="9" t="s">
        <v>34</v>
      </c>
    </row>
    <row r="5126" spans="2:12">
      <c r="B5126" s="268">
        <v>5114</v>
      </c>
      <c r="C5126" s="226"/>
      <c r="D5126" s="227">
        <f>_xlfn.XLOOKUP($C5126,サービス情報マスタcopy!$B:$B,サービス情報マスタcopy!$G:$G,0,0,1)</f>
        <v>0</v>
      </c>
      <c r="E5126" s="228" t="str">
        <f>CONCATENATE($C5126,"-",TEXT(_xlfn.MAXIFS($K$12:K5125,$C$12:C5125,$C5126)+1,"0000"))</f>
        <v>-0001</v>
      </c>
      <c r="F5126" s="226"/>
      <c r="G5126" s="226"/>
      <c r="H5126" s="226"/>
      <c r="I5126" s="229"/>
      <c r="J5126" s="260"/>
      <c r="K5126" s="252">
        <f t="shared" si="80"/>
        <v>1</v>
      </c>
      <c r="L5126" s="9" t="s">
        <v>34</v>
      </c>
    </row>
    <row r="5127" spans="2:12">
      <c r="B5127" s="268">
        <v>5115</v>
      </c>
      <c r="C5127" s="226"/>
      <c r="D5127" s="227">
        <f>_xlfn.XLOOKUP($C5127,サービス情報マスタcopy!$B:$B,サービス情報マスタcopy!$G:$G,0,0,1)</f>
        <v>0</v>
      </c>
      <c r="E5127" s="228" t="str">
        <f>CONCATENATE($C5127,"-",TEXT(_xlfn.MAXIFS($K$12:K5126,$C$12:C5126,$C5127)+1,"0000"))</f>
        <v>-0001</v>
      </c>
      <c r="F5127" s="226"/>
      <c r="G5127" s="226"/>
      <c r="H5127" s="226"/>
      <c r="I5127" s="229"/>
      <c r="J5127" s="260"/>
      <c r="K5127" s="252">
        <f t="shared" si="80"/>
        <v>1</v>
      </c>
      <c r="L5127" s="9" t="s">
        <v>34</v>
      </c>
    </row>
    <row r="5128" spans="2:12">
      <c r="B5128" s="268">
        <v>5116</v>
      </c>
      <c r="C5128" s="226"/>
      <c r="D5128" s="227">
        <f>_xlfn.XLOOKUP($C5128,サービス情報マスタcopy!$B:$B,サービス情報マスタcopy!$G:$G,0,0,1)</f>
        <v>0</v>
      </c>
      <c r="E5128" s="228" t="str">
        <f>CONCATENATE($C5128,"-",TEXT(_xlfn.MAXIFS($K$12:K5127,$C$12:C5127,$C5128)+1,"0000"))</f>
        <v>-0001</v>
      </c>
      <c r="F5128" s="226"/>
      <c r="G5128" s="226"/>
      <c r="H5128" s="226"/>
      <c r="I5128" s="229"/>
      <c r="J5128" s="260"/>
      <c r="K5128" s="252">
        <f t="shared" si="80"/>
        <v>1</v>
      </c>
      <c r="L5128" s="9" t="s">
        <v>34</v>
      </c>
    </row>
    <row r="5129" spans="2:12">
      <c r="B5129" s="268">
        <v>5117</v>
      </c>
      <c r="C5129" s="226"/>
      <c r="D5129" s="227">
        <f>_xlfn.XLOOKUP($C5129,サービス情報マスタcopy!$B:$B,サービス情報マスタcopy!$G:$G,0,0,1)</f>
        <v>0</v>
      </c>
      <c r="E5129" s="228" t="str">
        <f>CONCATENATE($C5129,"-",TEXT(_xlfn.MAXIFS($K$12:K5128,$C$12:C5128,$C5129)+1,"0000"))</f>
        <v>-0001</v>
      </c>
      <c r="F5129" s="226"/>
      <c r="G5129" s="226"/>
      <c r="H5129" s="226"/>
      <c r="I5129" s="229"/>
      <c r="J5129" s="260"/>
      <c r="K5129" s="252">
        <f t="shared" si="80"/>
        <v>1</v>
      </c>
      <c r="L5129" s="9" t="s">
        <v>34</v>
      </c>
    </row>
    <row r="5130" spans="2:12">
      <c r="B5130" s="268">
        <v>5118</v>
      </c>
      <c r="C5130" s="226"/>
      <c r="D5130" s="227">
        <f>_xlfn.XLOOKUP($C5130,サービス情報マスタcopy!$B:$B,サービス情報マスタcopy!$G:$G,0,0,1)</f>
        <v>0</v>
      </c>
      <c r="E5130" s="228" t="str">
        <f>CONCATENATE($C5130,"-",TEXT(_xlfn.MAXIFS($K$12:K5129,$C$12:C5129,$C5130)+1,"0000"))</f>
        <v>-0001</v>
      </c>
      <c r="F5130" s="226"/>
      <c r="G5130" s="226"/>
      <c r="H5130" s="226"/>
      <c r="I5130" s="229"/>
      <c r="J5130" s="260"/>
      <c r="K5130" s="252">
        <f t="shared" si="80"/>
        <v>1</v>
      </c>
      <c r="L5130" s="9" t="s">
        <v>34</v>
      </c>
    </row>
    <row r="5131" spans="2:12">
      <c r="B5131" s="268">
        <v>5119</v>
      </c>
      <c r="C5131" s="226"/>
      <c r="D5131" s="227">
        <f>_xlfn.XLOOKUP($C5131,サービス情報マスタcopy!$B:$B,サービス情報マスタcopy!$G:$G,0,0,1)</f>
        <v>0</v>
      </c>
      <c r="E5131" s="228" t="str">
        <f>CONCATENATE($C5131,"-",TEXT(_xlfn.MAXIFS($K$12:K5130,$C$12:C5130,$C5131)+1,"0000"))</f>
        <v>-0001</v>
      </c>
      <c r="F5131" s="226"/>
      <c r="G5131" s="226"/>
      <c r="H5131" s="226"/>
      <c r="I5131" s="229"/>
      <c r="J5131" s="260"/>
      <c r="K5131" s="252">
        <f t="shared" si="80"/>
        <v>1</v>
      </c>
      <c r="L5131" s="9" t="s">
        <v>34</v>
      </c>
    </row>
    <row r="5132" spans="2:12">
      <c r="B5132" s="268">
        <v>5120</v>
      </c>
      <c r="C5132" s="226"/>
      <c r="D5132" s="227">
        <f>_xlfn.XLOOKUP($C5132,サービス情報マスタcopy!$B:$B,サービス情報マスタcopy!$G:$G,0,0,1)</f>
        <v>0</v>
      </c>
      <c r="E5132" s="228" t="str">
        <f>CONCATENATE($C5132,"-",TEXT(_xlfn.MAXIFS($K$12:K5131,$C$12:C5131,$C5132)+1,"0000"))</f>
        <v>-0001</v>
      </c>
      <c r="F5132" s="226"/>
      <c r="G5132" s="226"/>
      <c r="H5132" s="226"/>
      <c r="I5132" s="229"/>
      <c r="J5132" s="260"/>
      <c r="K5132" s="252">
        <f t="shared" si="80"/>
        <v>1</v>
      </c>
      <c r="L5132" s="9" t="s">
        <v>34</v>
      </c>
    </row>
    <row r="5133" spans="2:12">
      <c r="B5133" s="268">
        <v>5121</v>
      </c>
      <c r="C5133" s="226"/>
      <c r="D5133" s="227">
        <f>_xlfn.XLOOKUP($C5133,サービス情報マスタcopy!$B:$B,サービス情報マスタcopy!$G:$G,0,0,1)</f>
        <v>0</v>
      </c>
      <c r="E5133" s="228" t="str">
        <f>CONCATENATE($C5133,"-",TEXT(_xlfn.MAXIFS($K$12:K5132,$C$12:C5132,$C5133)+1,"0000"))</f>
        <v>-0001</v>
      </c>
      <c r="F5133" s="226"/>
      <c r="G5133" s="226"/>
      <c r="H5133" s="226"/>
      <c r="I5133" s="229"/>
      <c r="J5133" s="260"/>
      <c r="K5133" s="252">
        <f t="shared" si="80"/>
        <v>1</v>
      </c>
      <c r="L5133" s="9" t="s">
        <v>34</v>
      </c>
    </row>
    <row r="5134" spans="2:12">
      <c r="B5134" s="268">
        <v>5122</v>
      </c>
      <c r="C5134" s="226"/>
      <c r="D5134" s="227">
        <f>_xlfn.XLOOKUP($C5134,サービス情報マスタcopy!$B:$B,サービス情報マスタcopy!$G:$G,0,0,1)</f>
        <v>0</v>
      </c>
      <c r="E5134" s="228" t="str">
        <f>CONCATENATE($C5134,"-",TEXT(_xlfn.MAXIFS($K$12:K5133,$C$12:C5133,$C5134)+1,"0000"))</f>
        <v>-0001</v>
      </c>
      <c r="F5134" s="226"/>
      <c r="G5134" s="226"/>
      <c r="H5134" s="226"/>
      <c r="I5134" s="229"/>
      <c r="J5134" s="260"/>
      <c r="K5134" s="252">
        <f t="shared" si="80"/>
        <v>1</v>
      </c>
      <c r="L5134" s="9" t="s">
        <v>34</v>
      </c>
    </row>
    <row r="5135" spans="2:12">
      <c r="B5135" s="268">
        <v>5123</v>
      </c>
      <c r="C5135" s="226"/>
      <c r="D5135" s="227">
        <f>_xlfn.XLOOKUP($C5135,サービス情報マスタcopy!$B:$B,サービス情報マスタcopy!$G:$G,0,0,1)</f>
        <v>0</v>
      </c>
      <c r="E5135" s="228" t="str">
        <f>CONCATENATE($C5135,"-",TEXT(_xlfn.MAXIFS($K$12:K5134,$C$12:C5134,$C5135)+1,"0000"))</f>
        <v>-0001</v>
      </c>
      <c r="F5135" s="226"/>
      <c r="G5135" s="226"/>
      <c r="H5135" s="226"/>
      <c r="I5135" s="229"/>
      <c r="J5135" s="260"/>
      <c r="K5135" s="252">
        <f t="shared" si="80"/>
        <v>1</v>
      </c>
      <c r="L5135" s="9" t="s">
        <v>34</v>
      </c>
    </row>
    <row r="5136" spans="2:12">
      <c r="B5136" s="268">
        <v>5124</v>
      </c>
      <c r="C5136" s="226"/>
      <c r="D5136" s="227">
        <f>_xlfn.XLOOKUP($C5136,サービス情報マスタcopy!$B:$B,サービス情報マスタcopy!$G:$G,0,0,1)</f>
        <v>0</v>
      </c>
      <c r="E5136" s="228" t="str">
        <f>CONCATENATE($C5136,"-",TEXT(_xlfn.MAXIFS($K$12:K5135,$C$12:C5135,$C5136)+1,"0000"))</f>
        <v>-0001</v>
      </c>
      <c r="F5136" s="226"/>
      <c r="G5136" s="226"/>
      <c r="H5136" s="226"/>
      <c r="I5136" s="229"/>
      <c r="J5136" s="260"/>
      <c r="K5136" s="252">
        <f t="shared" si="80"/>
        <v>1</v>
      </c>
      <c r="L5136" s="9" t="s">
        <v>34</v>
      </c>
    </row>
    <row r="5137" spans="2:12">
      <c r="B5137" s="268">
        <v>5125</v>
      </c>
      <c r="C5137" s="226"/>
      <c r="D5137" s="227">
        <f>_xlfn.XLOOKUP($C5137,サービス情報マスタcopy!$B:$B,サービス情報マスタcopy!$G:$G,0,0,1)</f>
        <v>0</v>
      </c>
      <c r="E5137" s="228" t="str">
        <f>CONCATENATE($C5137,"-",TEXT(_xlfn.MAXIFS($K$12:K5136,$C$12:C5136,$C5137)+1,"0000"))</f>
        <v>-0001</v>
      </c>
      <c r="F5137" s="226"/>
      <c r="G5137" s="226"/>
      <c r="H5137" s="226"/>
      <c r="I5137" s="229"/>
      <c r="J5137" s="260"/>
      <c r="K5137" s="252">
        <f t="shared" si="80"/>
        <v>1</v>
      </c>
      <c r="L5137" s="9" t="s">
        <v>34</v>
      </c>
    </row>
    <row r="5138" spans="2:12">
      <c r="B5138" s="268">
        <v>5126</v>
      </c>
      <c r="C5138" s="226"/>
      <c r="D5138" s="227">
        <f>_xlfn.XLOOKUP($C5138,サービス情報マスタcopy!$B:$B,サービス情報マスタcopy!$G:$G,0,0,1)</f>
        <v>0</v>
      </c>
      <c r="E5138" s="228" t="str">
        <f>CONCATENATE($C5138,"-",TEXT(_xlfn.MAXIFS($K$12:K5137,$C$12:C5137,$C5138)+1,"0000"))</f>
        <v>-0001</v>
      </c>
      <c r="F5138" s="226"/>
      <c r="G5138" s="226"/>
      <c r="H5138" s="226"/>
      <c r="I5138" s="229"/>
      <c r="J5138" s="260"/>
      <c r="K5138" s="252">
        <f t="shared" si="80"/>
        <v>1</v>
      </c>
      <c r="L5138" s="9" t="s">
        <v>34</v>
      </c>
    </row>
    <row r="5139" spans="2:12">
      <c r="B5139" s="268">
        <v>5127</v>
      </c>
      <c r="C5139" s="226"/>
      <c r="D5139" s="227">
        <f>_xlfn.XLOOKUP($C5139,サービス情報マスタcopy!$B:$B,サービス情報マスタcopy!$G:$G,0,0,1)</f>
        <v>0</v>
      </c>
      <c r="E5139" s="228" t="str">
        <f>CONCATENATE($C5139,"-",TEXT(_xlfn.MAXIFS($K$12:K5138,$C$12:C5138,$C5139)+1,"0000"))</f>
        <v>-0001</v>
      </c>
      <c r="F5139" s="226"/>
      <c r="G5139" s="226"/>
      <c r="H5139" s="226"/>
      <c r="I5139" s="229"/>
      <c r="J5139" s="260"/>
      <c r="K5139" s="252">
        <f t="shared" si="80"/>
        <v>1</v>
      </c>
      <c r="L5139" s="9" t="s">
        <v>34</v>
      </c>
    </row>
    <row r="5140" spans="2:12">
      <c r="B5140" s="268">
        <v>5128</v>
      </c>
      <c r="C5140" s="226"/>
      <c r="D5140" s="227">
        <f>_xlfn.XLOOKUP($C5140,サービス情報マスタcopy!$B:$B,サービス情報マスタcopy!$G:$G,0,0,1)</f>
        <v>0</v>
      </c>
      <c r="E5140" s="228" t="str">
        <f>CONCATENATE($C5140,"-",TEXT(_xlfn.MAXIFS($K$12:K5139,$C$12:C5139,$C5140)+1,"0000"))</f>
        <v>-0001</v>
      </c>
      <c r="F5140" s="226"/>
      <c r="G5140" s="226"/>
      <c r="H5140" s="226"/>
      <c r="I5140" s="229"/>
      <c r="J5140" s="260"/>
      <c r="K5140" s="252">
        <f t="shared" si="80"/>
        <v>1</v>
      </c>
      <c r="L5140" s="9" t="s">
        <v>34</v>
      </c>
    </row>
    <row r="5141" spans="2:12">
      <c r="B5141" s="268">
        <v>5129</v>
      </c>
      <c r="C5141" s="226"/>
      <c r="D5141" s="227">
        <f>_xlfn.XLOOKUP($C5141,サービス情報マスタcopy!$B:$B,サービス情報マスタcopy!$G:$G,0,0,1)</f>
        <v>0</v>
      </c>
      <c r="E5141" s="228" t="str">
        <f>CONCATENATE($C5141,"-",TEXT(_xlfn.MAXIFS($K$12:K5140,$C$12:C5140,$C5141)+1,"0000"))</f>
        <v>-0001</v>
      </c>
      <c r="F5141" s="226"/>
      <c r="G5141" s="226"/>
      <c r="H5141" s="226"/>
      <c r="I5141" s="229"/>
      <c r="J5141" s="260"/>
      <c r="K5141" s="252">
        <f t="shared" si="80"/>
        <v>1</v>
      </c>
      <c r="L5141" s="9" t="s">
        <v>34</v>
      </c>
    </row>
    <row r="5142" spans="2:12">
      <c r="B5142" s="268">
        <v>5130</v>
      </c>
      <c r="C5142" s="226"/>
      <c r="D5142" s="227">
        <f>_xlfn.XLOOKUP($C5142,サービス情報マスタcopy!$B:$B,サービス情報マスタcopy!$G:$G,0,0,1)</f>
        <v>0</v>
      </c>
      <c r="E5142" s="228" t="str">
        <f>CONCATENATE($C5142,"-",TEXT(_xlfn.MAXIFS($K$12:K5141,$C$12:C5141,$C5142)+1,"0000"))</f>
        <v>-0001</v>
      </c>
      <c r="F5142" s="226"/>
      <c r="G5142" s="226"/>
      <c r="H5142" s="226"/>
      <c r="I5142" s="229"/>
      <c r="J5142" s="260"/>
      <c r="K5142" s="252">
        <f t="shared" si="80"/>
        <v>1</v>
      </c>
      <c r="L5142" s="9" t="s">
        <v>34</v>
      </c>
    </row>
    <row r="5143" spans="2:12">
      <c r="B5143" s="268">
        <v>5131</v>
      </c>
      <c r="C5143" s="226"/>
      <c r="D5143" s="227">
        <f>_xlfn.XLOOKUP($C5143,サービス情報マスタcopy!$B:$B,サービス情報マスタcopy!$G:$G,0,0,1)</f>
        <v>0</v>
      </c>
      <c r="E5143" s="228" t="str">
        <f>CONCATENATE($C5143,"-",TEXT(_xlfn.MAXIFS($K$12:K5142,$C$12:C5142,$C5143)+1,"0000"))</f>
        <v>-0001</v>
      </c>
      <c r="F5143" s="226"/>
      <c r="G5143" s="226"/>
      <c r="H5143" s="226"/>
      <c r="I5143" s="229"/>
      <c r="J5143" s="260"/>
      <c r="K5143" s="252">
        <f t="shared" si="80"/>
        <v>1</v>
      </c>
      <c r="L5143" s="9" t="s">
        <v>34</v>
      </c>
    </row>
    <row r="5144" spans="2:12">
      <c r="B5144" s="268">
        <v>5132</v>
      </c>
      <c r="C5144" s="226"/>
      <c r="D5144" s="227">
        <f>_xlfn.XLOOKUP($C5144,サービス情報マスタcopy!$B:$B,サービス情報マスタcopy!$G:$G,0,0,1)</f>
        <v>0</v>
      </c>
      <c r="E5144" s="228" t="str">
        <f>CONCATENATE($C5144,"-",TEXT(_xlfn.MAXIFS($K$12:K5143,$C$12:C5143,$C5144)+1,"0000"))</f>
        <v>-0001</v>
      </c>
      <c r="F5144" s="226"/>
      <c r="G5144" s="226"/>
      <c r="H5144" s="226"/>
      <c r="I5144" s="229"/>
      <c r="J5144" s="260"/>
      <c r="K5144" s="252">
        <f t="shared" si="80"/>
        <v>1</v>
      </c>
      <c r="L5144" s="9" t="s">
        <v>34</v>
      </c>
    </row>
    <row r="5145" spans="2:12">
      <c r="B5145" s="268">
        <v>5133</v>
      </c>
      <c r="C5145" s="226"/>
      <c r="D5145" s="227">
        <f>_xlfn.XLOOKUP($C5145,サービス情報マスタcopy!$B:$B,サービス情報マスタcopy!$G:$G,0,0,1)</f>
        <v>0</v>
      </c>
      <c r="E5145" s="228" t="str">
        <f>CONCATENATE($C5145,"-",TEXT(_xlfn.MAXIFS($K$12:K5144,$C$12:C5144,$C5145)+1,"0000"))</f>
        <v>-0001</v>
      </c>
      <c r="F5145" s="226"/>
      <c r="G5145" s="226"/>
      <c r="H5145" s="226"/>
      <c r="I5145" s="229"/>
      <c r="J5145" s="260"/>
      <c r="K5145" s="252">
        <f t="shared" si="80"/>
        <v>1</v>
      </c>
      <c r="L5145" s="9" t="s">
        <v>34</v>
      </c>
    </row>
    <row r="5146" spans="2:12">
      <c r="B5146" s="268">
        <v>5134</v>
      </c>
      <c r="C5146" s="226"/>
      <c r="D5146" s="227">
        <f>_xlfn.XLOOKUP($C5146,サービス情報マスタcopy!$B:$B,サービス情報マスタcopy!$G:$G,0,0,1)</f>
        <v>0</v>
      </c>
      <c r="E5146" s="228" t="str">
        <f>CONCATENATE($C5146,"-",TEXT(_xlfn.MAXIFS($K$12:K5145,$C$12:C5145,$C5146)+1,"0000"))</f>
        <v>-0001</v>
      </c>
      <c r="F5146" s="226"/>
      <c r="G5146" s="226"/>
      <c r="H5146" s="226"/>
      <c r="I5146" s="229"/>
      <c r="J5146" s="260"/>
      <c r="K5146" s="252">
        <f t="shared" si="80"/>
        <v>1</v>
      </c>
      <c r="L5146" s="9" t="s">
        <v>34</v>
      </c>
    </row>
    <row r="5147" spans="2:12">
      <c r="B5147" s="268">
        <v>5135</v>
      </c>
      <c r="C5147" s="226"/>
      <c r="D5147" s="227">
        <f>_xlfn.XLOOKUP($C5147,サービス情報マスタcopy!$B:$B,サービス情報マスタcopy!$G:$G,0,0,1)</f>
        <v>0</v>
      </c>
      <c r="E5147" s="228" t="str">
        <f>CONCATENATE($C5147,"-",TEXT(_xlfn.MAXIFS($K$12:K5146,$C$12:C5146,$C5147)+1,"0000"))</f>
        <v>-0001</v>
      </c>
      <c r="F5147" s="226"/>
      <c r="G5147" s="226"/>
      <c r="H5147" s="226"/>
      <c r="I5147" s="229"/>
      <c r="J5147" s="260"/>
      <c r="K5147" s="252">
        <f t="shared" si="80"/>
        <v>1</v>
      </c>
      <c r="L5147" s="9" t="s">
        <v>34</v>
      </c>
    </row>
    <row r="5148" spans="2:12">
      <c r="B5148" s="268">
        <v>5136</v>
      </c>
      <c r="C5148" s="226"/>
      <c r="D5148" s="227">
        <f>_xlfn.XLOOKUP($C5148,サービス情報マスタcopy!$B:$B,サービス情報マスタcopy!$G:$G,0,0,1)</f>
        <v>0</v>
      </c>
      <c r="E5148" s="228" t="str">
        <f>CONCATENATE($C5148,"-",TEXT(_xlfn.MAXIFS($K$12:K5147,$C$12:C5147,$C5148)+1,"0000"))</f>
        <v>-0001</v>
      </c>
      <c r="F5148" s="226"/>
      <c r="G5148" s="226"/>
      <c r="H5148" s="226"/>
      <c r="I5148" s="229"/>
      <c r="J5148" s="260"/>
      <c r="K5148" s="252">
        <f t="shared" si="80"/>
        <v>1</v>
      </c>
      <c r="L5148" s="9" t="s">
        <v>34</v>
      </c>
    </row>
    <row r="5149" spans="2:12">
      <c r="B5149" s="268">
        <v>5137</v>
      </c>
      <c r="C5149" s="226"/>
      <c r="D5149" s="227">
        <f>_xlfn.XLOOKUP($C5149,サービス情報マスタcopy!$B:$B,サービス情報マスタcopy!$G:$G,0,0,1)</f>
        <v>0</v>
      </c>
      <c r="E5149" s="228" t="str">
        <f>CONCATENATE($C5149,"-",TEXT(_xlfn.MAXIFS($K$12:K5148,$C$12:C5148,$C5149)+1,"0000"))</f>
        <v>-0001</v>
      </c>
      <c r="F5149" s="226"/>
      <c r="G5149" s="226"/>
      <c r="H5149" s="226"/>
      <c r="I5149" s="229"/>
      <c r="J5149" s="260"/>
      <c r="K5149" s="252">
        <f t="shared" si="80"/>
        <v>1</v>
      </c>
      <c r="L5149" s="9" t="s">
        <v>34</v>
      </c>
    </row>
    <row r="5150" spans="2:12">
      <c r="B5150" s="268">
        <v>5138</v>
      </c>
      <c r="C5150" s="226"/>
      <c r="D5150" s="227">
        <f>_xlfn.XLOOKUP($C5150,サービス情報マスタcopy!$B:$B,サービス情報マスタcopy!$G:$G,0,0,1)</f>
        <v>0</v>
      </c>
      <c r="E5150" s="228" t="str">
        <f>CONCATENATE($C5150,"-",TEXT(_xlfn.MAXIFS($K$12:K5149,$C$12:C5149,$C5150)+1,"0000"))</f>
        <v>-0001</v>
      </c>
      <c r="F5150" s="226"/>
      <c r="G5150" s="226"/>
      <c r="H5150" s="226"/>
      <c r="I5150" s="229"/>
      <c r="J5150" s="260"/>
      <c r="K5150" s="252">
        <f t="shared" si="80"/>
        <v>1</v>
      </c>
      <c r="L5150" s="9" t="s">
        <v>34</v>
      </c>
    </row>
    <row r="5151" spans="2:12">
      <c r="B5151" s="268">
        <v>5139</v>
      </c>
      <c r="C5151" s="226"/>
      <c r="D5151" s="227">
        <f>_xlfn.XLOOKUP($C5151,サービス情報マスタcopy!$B:$B,サービス情報マスタcopy!$G:$G,0,0,1)</f>
        <v>0</v>
      </c>
      <c r="E5151" s="228" t="str">
        <f>CONCATENATE($C5151,"-",TEXT(_xlfn.MAXIFS($K$12:K5150,$C$12:C5150,$C5151)+1,"0000"))</f>
        <v>-0001</v>
      </c>
      <c r="F5151" s="226"/>
      <c r="G5151" s="226"/>
      <c r="H5151" s="226"/>
      <c r="I5151" s="229"/>
      <c r="J5151" s="260"/>
      <c r="K5151" s="252">
        <f t="shared" si="80"/>
        <v>1</v>
      </c>
      <c r="L5151" s="9" t="s">
        <v>34</v>
      </c>
    </row>
    <row r="5152" spans="2:12">
      <c r="B5152" s="268">
        <v>5140</v>
      </c>
      <c r="C5152" s="226"/>
      <c r="D5152" s="227">
        <f>_xlfn.XLOOKUP($C5152,サービス情報マスタcopy!$B:$B,サービス情報マスタcopy!$G:$G,0,0,1)</f>
        <v>0</v>
      </c>
      <c r="E5152" s="228" t="str">
        <f>CONCATENATE($C5152,"-",TEXT(_xlfn.MAXIFS($K$12:K5151,$C$12:C5151,$C5152)+1,"0000"))</f>
        <v>-0001</v>
      </c>
      <c r="F5152" s="226"/>
      <c r="G5152" s="226"/>
      <c r="H5152" s="226"/>
      <c r="I5152" s="229"/>
      <c r="J5152" s="260"/>
      <c r="K5152" s="252">
        <f t="shared" si="80"/>
        <v>1</v>
      </c>
      <c r="L5152" s="9" t="s">
        <v>34</v>
      </c>
    </row>
    <row r="5153" spans="2:12">
      <c r="B5153" s="268">
        <v>5141</v>
      </c>
      <c r="C5153" s="226"/>
      <c r="D5153" s="227">
        <f>_xlfn.XLOOKUP($C5153,サービス情報マスタcopy!$B:$B,サービス情報マスタcopy!$G:$G,0,0,1)</f>
        <v>0</v>
      </c>
      <c r="E5153" s="228" t="str">
        <f>CONCATENATE($C5153,"-",TEXT(_xlfn.MAXIFS($K$12:K5152,$C$12:C5152,$C5153)+1,"0000"))</f>
        <v>-0001</v>
      </c>
      <c r="F5153" s="226"/>
      <c r="G5153" s="226"/>
      <c r="H5153" s="226"/>
      <c r="I5153" s="229"/>
      <c r="J5153" s="260"/>
      <c r="K5153" s="252">
        <f t="shared" si="80"/>
        <v>1</v>
      </c>
      <c r="L5153" s="9" t="s">
        <v>34</v>
      </c>
    </row>
    <row r="5154" spans="2:12">
      <c r="B5154" s="268">
        <v>5142</v>
      </c>
      <c r="C5154" s="226"/>
      <c r="D5154" s="227">
        <f>_xlfn.XLOOKUP($C5154,サービス情報マスタcopy!$B:$B,サービス情報マスタcopy!$G:$G,0,0,1)</f>
        <v>0</v>
      </c>
      <c r="E5154" s="228" t="str">
        <f>CONCATENATE($C5154,"-",TEXT(_xlfn.MAXIFS($K$12:K5153,$C$12:C5153,$C5154)+1,"0000"))</f>
        <v>-0001</v>
      </c>
      <c r="F5154" s="226"/>
      <c r="G5154" s="226"/>
      <c r="H5154" s="226"/>
      <c r="I5154" s="229"/>
      <c r="J5154" s="260"/>
      <c r="K5154" s="252">
        <f t="shared" si="80"/>
        <v>1</v>
      </c>
      <c r="L5154" s="9" t="s">
        <v>34</v>
      </c>
    </row>
    <row r="5155" spans="2:12">
      <c r="B5155" s="268">
        <v>5143</v>
      </c>
      <c r="C5155" s="226"/>
      <c r="D5155" s="227">
        <f>_xlfn.XLOOKUP($C5155,サービス情報マスタcopy!$B:$B,サービス情報マスタcopy!$G:$G,0,0,1)</f>
        <v>0</v>
      </c>
      <c r="E5155" s="228" t="str">
        <f>CONCATENATE($C5155,"-",TEXT(_xlfn.MAXIFS($K$12:K5154,$C$12:C5154,$C5155)+1,"0000"))</f>
        <v>-0001</v>
      </c>
      <c r="F5155" s="226"/>
      <c r="G5155" s="226"/>
      <c r="H5155" s="226"/>
      <c r="I5155" s="229"/>
      <c r="J5155" s="260"/>
      <c r="K5155" s="252">
        <f t="shared" si="80"/>
        <v>1</v>
      </c>
      <c r="L5155" s="9" t="s">
        <v>34</v>
      </c>
    </row>
    <row r="5156" spans="2:12">
      <c r="B5156" s="268">
        <v>5144</v>
      </c>
      <c r="C5156" s="226"/>
      <c r="D5156" s="227">
        <f>_xlfn.XLOOKUP($C5156,サービス情報マスタcopy!$B:$B,サービス情報マスタcopy!$G:$G,0,0,1)</f>
        <v>0</v>
      </c>
      <c r="E5156" s="228" t="str">
        <f>CONCATENATE($C5156,"-",TEXT(_xlfn.MAXIFS($K$12:K5155,$C$12:C5155,$C5156)+1,"0000"))</f>
        <v>-0001</v>
      </c>
      <c r="F5156" s="226"/>
      <c r="G5156" s="226"/>
      <c r="H5156" s="226"/>
      <c r="I5156" s="229"/>
      <c r="J5156" s="260"/>
      <c r="K5156" s="252">
        <f t="shared" si="80"/>
        <v>1</v>
      </c>
      <c r="L5156" s="9" t="s">
        <v>34</v>
      </c>
    </row>
    <row r="5157" spans="2:12">
      <c r="B5157" s="268">
        <v>5145</v>
      </c>
      <c r="C5157" s="226"/>
      <c r="D5157" s="227">
        <f>_xlfn.XLOOKUP($C5157,サービス情報マスタcopy!$B:$B,サービス情報マスタcopy!$G:$G,0,0,1)</f>
        <v>0</v>
      </c>
      <c r="E5157" s="228" t="str">
        <f>CONCATENATE($C5157,"-",TEXT(_xlfn.MAXIFS($K$12:K5156,$C$12:C5156,$C5157)+1,"0000"))</f>
        <v>-0001</v>
      </c>
      <c r="F5157" s="226"/>
      <c r="G5157" s="226"/>
      <c r="H5157" s="226"/>
      <c r="I5157" s="229"/>
      <c r="J5157" s="260"/>
      <c r="K5157" s="252">
        <f t="shared" si="80"/>
        <v>1</v>
      </c>
      <c r="L5157" s="9" t="s">
        <v>34</v>
      </c>
    </row>
    <row r="5158" spans="2:12">
      <c r="B5158" s="268">
        <v>5146</v>
      </c>
      <c r="C5158" s="226"/>
      <c r="D5158" s="227">
        <f>_xlfn.XLOOKUP($C5158,サービス情報マスタcopy!$B:$B,サービス情報マスタcopy!$G:$G,0,0,1)</f>
        <v>0</v>
      </c>
      <c r="E5158" s="228" t="str">
        <f>CONCATENATE($C5158,"-",TEXT(_xlfn.MAXIFS($K$12:K5157,$C$12:C5157,$C5158)+1,"0000"))</f>
        <v>-0001</v>
      </c>
      <c r="F5158" s="226"/>
      <c r="G5158" s="226"/>
      <c r="H5158" s="226"/>
      <c r="I5158" s="229"/>
      <c r="J5158" s="260"/>
      <c r="K5158" s="252">
        <f t="shared" si="80"/>
        <v>1</v>
      </c>
      <c r="L5158" s="9" t="s">
        <v>34</v>
      </c>
    </row>
    <row r="5159" spans="2:12">
      <c r="B5159" s="268">
        <v>5147</v>
      </c>
      <c r="C5159" s="226"/>
      <c r="D5159" s="227">
        <f>_xlfn.XLOOKUP($C5159,サービス情報マスタcopy!$B:$B,サービス情報マスタcopy!$G:$G,0,0,1)</f>
        <v>0</v>
      </c>
      <c r="E5159" s="228" t="str">
        <f>CONCATENATE($C5159,"-",TEXT(_xlfn.MAXIFS($K$12:K5158,$C$12:C5158,$C5159)+1,"0000"))</f>
        <v>-0001</v>
      </c>
      <c r="F5159" s="226"/>
      <c r="G5159" s="226"/>
      <c r="H5159" s="226"/>
      <c r="I5159" s="229"/>
      <c r="J5159" s="260"/>
      <c r="K5159" s="252">
        <f t="shared" si="80"/>
        <v>1</v>
      </c>
      <c r="L5159" s="9" t="s">
        <v>34</v>
      </c>
    </row>
    <row r="5160" spans="2:12">
      <c r="B5160" s="268">
        <v>5148</v>
      </c>
      <c r="C5160" s="226"/>
      <c r="D5160" s="227">
        <f>_xlfn.XLOOKUP($C5160,サービス情報マスタcopy!$B:$B,サービス情報マスタcopy!$G:$G,0,0,1)</f>
        <v>0</v>
      </c>
      <c r="E5160" s="228" t="str">
        <f>CONCATENATE($C5160,"-",TEXT(_xlfn.MAXIFS($K$12:K5159,$C$12:C5159,$C5160)+1,"0000"))</f>
        <v>-0001</v>
      </c>
      <c r="F5160" s="226"/>
      <c r="G5160" s="226"/>
      <c r="H5160" s="226"/>
      <c r="I5160" s="229"/>
      <c r="J5160" s="260"/>
      <c r="K5160" s="252">
        <f t="shared" si="80"/>
        <v>1</v>
      </c>
      <c r="L5160" s="9" t="s">
        <v>34</v>
      </c>
    </row>
    <row r="5161" spans="2:12">
      <c r="B5161" s="268">
        <v>5149</v>
      </c>
      <c r="C5161" s="226"/>
      <c r="D5161" s="227">
        <f>_xlfn.XLOOKUP($C5161,サービス情報マスタcopy!$B:$B,サービス情報マスタcopy!$G:$G,0,0,1)</f>
        <v>0</v>
      </c>
      <c r="E5161" s="228" t="str">
        <f>CONCATENATE($C5161,"-",TEXT(_xlfn.MAXIFS($K$12:K5160,$C$12:C5160,$C5161)+1,"0000"))</f>
        <v>-0001</v>
      </c>
      <c r="F5161" s="226"/>
      <c r="G5161" s="226"/>
      <c r="H5161" s="226"/>
      <c r="I5161" s="229"/>
      <c r="J5161" s="260"/>
      <c r="K5161" s="252">
        <f t="shared" si="80"/>
        <v>1</v>
      </c>
      <c r="L5161" s="9" t="s">
        <v>34</v>
      </c>
    </row>
    <row r="5162" spans="2:12">
      <c r="B5162" s="268">
        <v>5150</v>
      </c>
      <c r="C5162" s="226"/>
      <c r="D5162" s="227">
        <f>_xlfn.XLOOKUP($C5162,サービス情報マスタcopy!$B:$B,サービス情報マスタcopy!$G:$G,0,0,1)</f>
        <v>0</v>
      </c>
      <c r="E5162" s="228" t="str">
        <f>CONCATENATE($C5162,"-",TEXT(_xlfn.MAXIFS($K$12:K5161,$C$12:C5161,$C5162)+1,"0000"))</f>
        <v>-0001</v>
      </c>
      <c r="F5162" s="226"/>
      <c r="G5162" s="226"/>
      <c r="H5162" s="226"/>
      <c r="I5162" s="229"/>
      <c r="J5162" s="260"/>
      <c r="K5162" s="252">
        <f t="shared" si="80"/>
        <v>1</v>
      </c>
      <c r="L5162" s="9" t="s">
        <v>34</v>
      </c>
    </row>
    <row r="5163" spans="2:12">
      <c r="B5163" s="268">
        <v>5151</v>
      </c>
      <c r="C5163" s="226"/>
      <c r="D5163" s="227">
        <f>_xlfn.XLOOKUP($C5163,サービス情報マスタcopy!$B:$B,サービス情報マスタcopy!$G:$G,0,0,1)</f>
        <v>0</v>
      </c>
      <c r="E5163" s="228" t="str">
        <f>CONCATENATE($C5163,"-",TEXT(_xlfn.MAXIFS($K$12:K5162,$C$12:C5162,$C5163)+1,"0000"))</f>
        <v>-0001</v>
      </c>
      <c r="F5163" s="226"/>
      <c r="G5163" s="226"/>
      <c r="H5163" s="226"/>
      <c r="I5163" s="229"/>
      <c r="J5163" s="260"/>
      <c r="K5163" s="252">
        <f t="shared" si="80"/>
        <v>1</v>
      </c>
      <c r="L5163" s="9" t="s">
        <v>34</v>
      </c>
    </row>
    <row r="5164" spans="2:12">
      <c r="B5164" s="268">
        <v>5152</v>
      </c>
      <c r="C5164" s="226"/>
      <c r="D5164" s="227">
        <f>_xlfn.XLOOKUP($C5164,サービス情報マスタcopy!$B:$B,サービス情報マスタcopy!$G:$G,0,0,1)</f>
        <v>0</v>
      </c>
      <c r="E5164" s="228" t="str">
        <f>CONCATENATE($C5164,"-",TEXT(_xlfn.MAXIFS($K$12:K5163,$C$12:C5163,$C5164)+1,"0000"))</f>
        <v>-0001</v>
      </c>
      <c r="F5164" s="226"/>
      <c r="G5164" s="226"/>
      <c r="H5164" s="226"/>
      <c r="I5164" s="229"/>
      <c r="J5164" s="260"/>
      <c r="K5164" s="252">
        <f t="shared" si="80"/>
        <v>1</v>
      </c>
      <c r="L5164" s="9" t="s">
        <v>34</v>
      </c>
    </row>
    <row r="5165" spans="2:12">
      <c r="B5165" s="268">
        <v>5153</v>
      </c>
      <c r="C5165" s="226"/>
      <c r="D5165" s="227">
        <f>_xlfn.XLOOKUP($C5165,サービス情報マスタcopy!$B:$B,サービス情報マスタcopy!$G:$G,0,0,1)</f>
        <v>0</v>
      </c>
      <c r="E5165" s="228" t="str">
        <f>CONCATENATE($C5165,"-",TEXT(_xlfn.MAXIFS($K$12:K5164,$C$12:C5164,$C5165)+1,"0000"))</f>
        <v>-0001</v>
      </c>
      <c r="F5165" s="226"/>
      <c r="G5165" s="226"/>
      <c r="H5165" s="226"/>
      <c r="I5165" s="229"/>
      <c r="J5165" s="260"/>
      <c r="K5165" s="252">
        <f t="shared" si="80"/>
        <v>1</v>
      </c>
      <c r="L5165" s="9" t="s">
        <v>34</v>
      </c>
    </row>
    <row r="5166" spans="2:12">
      <c r="B5166" s="268">
        <v>5154</v>
      </c>
      <c r="C5166" s="226"/>
      <c r="D5166" s="227">
        <f>_xlfn.XLOOKUP($C5166,サービス情報マスタcopy!$B:$B,サービス情報マスタcopy!$G:$G,0,0,1)</f>
        <v>0</v>
      </c>
      <c r="E5166" s="228" t="str">
        <f>CONCATENATE($C5166,"-",TEXT(_xlfn.MAXIFS($K$12:K5165,$C$12:C5165,$C5166)+1,"0000"))</f>
        <v>-0001</v>
      </c>
      <c r="F5166" s="226"/>
      <c r="G5166" s="226"/>
      <c r="H5166" s="226"/>
      <c r="I5166" s="229"/>
      <c r="J5166" s="260"/>
      <c r="K5166" s="252">
        <f t="shared" si="80"/>
        <v>1</v>
      </c>
      <c r="L5166" s="9" t="s">
        <v>34</v>
      </c>
    </row>
    <row r="5167" spans="2:12">
      <c r="B5167" s="268">
        <v>5155</v>
      </c>
      <c r="C5167" s="226"/>
      <c r="D5167" s="227">
        <f>_xlfn.XLOOKUP($C5167,サービス情報マスタcopy!$B:$B,サービス情報マスタcopy!$G:$G,0,0,1)</f>
        <v>0</v>
      </c>
      <c r="E5167" s="228" t="str">
        <f>CONCATENATE($C5167,"-",TEXT(_xlfn.MAXIFS($K$12:K5166,$C$12:C5166,$C5167)+1,"0000"))</f>
        <v>-0001</v>
      </c>
      <c r="F5167" s="226"/>
      <c r="G5167" s="226"/>
      <c r="H5167" s="226"/>
      <c r="I5167" s="229"/>
      <c r="J5167" s="260"/>
      <c r="K5167" s="252">
        <f t="shared" ref="K5167:K5230" si="81">VALUE(RIGHT($E5167,4))</f>
        <v>1</v>
      </c>
      <c r="L5167" s="9" t="s">
        <v>34</v>
      </c>
    </row>
    <row r="5168" spans="2:12">
      <c r="B5168" s="268">
        <v>5156</v>
      </c>
      <c r="C5168" s="226"/>
      <c r="D5168" s="227">
        <f>_xlfn.XLOOKUP($C5168,サービス情報マスタcopy!$B:$B,サービス情報マスタcopy!$G:$G,0,0,1)</f>
        <v>0</v>
      </c>
      <c r="E5168" s="228" t="str">
        <f>CONCATENATE($C5168,"-",TEXT(_xlfn.MAXIFS($K$12:K5167,$C$12:C5167,$C5168)+1,"0000"))</f>
        <v>-0001</v>
      </c>
      <c r="F5168" s="226"/>
      <c r="G5168" s="226"/>
      <c r="H5168" s="226"/>
      <c r="I5168" s="229"/>
      <c r="J5168" s="260"/>
      <c r="K5168" s="252">
        <f t="shared" si="81"/>
        <v>1</v>
      </c>
      <c r="L5168" s="9" t="s">
        <v>34</v>
      </c>
    </row>
    <row r="5169" spans="2:12">
      <c r="B5169" s="268">
        <v>5157</v>
      </c>
      <c r="C5169" s="226"/>
      <c r="D5169" s="227">
        <f>_xlfn.XLOOKUP($C5169,サービス情報マスタcopy!$B:$B,サービス情報マスタcopy!$G:$G,0,0,1)</f>
        <v>0</v>
      </c>
      <c r="E5169" s="228" t="str">
        <f>CONCATENATE($C5169,"-",TEXT(_xlfn.MAXIFS($K$12:K5168,$C$12:C5168,$C5169)+1,"0000"))</f>
        <v>-0001</v>
      </c>
      <c r="F5169" s="226"/>
      <c r="G5169" s="226"/>
      <c r="H5169" s="226"/>
      <c r="I5169" s="229"/>
      <c r="J5169" s="260"/>
      <c r="K5169" s="252">
        <f t="shared" si="81"/>
        <v>1</v>
      </c>
      <c r="L5169" s="9" t="s">
        <v>34</v>
      </c>
    </row>
    <row r="5170" spans="2:12">
      <c r="B5170" s="268">
        <v>5158</v>
      </c>
      <c r="C5170" s="226"/>
      <c r="D5170" s="227">
        <f>_xlfn.XLOOKUP($C5170,サービス情報マスタcopy!$B:$B,サービス情報マスタcopy!$G:$G,0,0,1)</f>
        <v>0</v>
      </c>
      <c r="E5170" s="228" t="str">
        <f>CONCATENATE($C5170,"-",TEXT(_xlfn.MAXIFS($K$12:K5169,$C$12:C5169,$C5170)+1,"0000"))</f>
        <v>-0001</v>
      </c>
      <c r="F5170" s="226"/>
      <c r="G5170" s="226"/>
      <c r="H5170" s="226"/>
      <c r="I5170" s="229"/>
      <c r="J5170" s="260"/>
      <c r="K5170" s="252">
        <f t="shared" si="81"/>
        <v>1</v>
      </c>
      <c r="L5170" s="9" t="s">
        <v>34</v>
      </c>
    </row>
    <row r="5171" spans="2:12">
      <c r="B5171" s="268">
        <v>5159</v>
      </c>
      <c r="C5171" s="226"/>
      <c r="D5171" s="227">
        <f>_xlfn.XLOOKUP($C5171,サービス情報マスタcopy!$B:$B,サービス情報マスタcopy!$G:$G,0,0,1)</f>
        <v>0</v>
      </c>
      <c r="E5171" s="228" t="str">
        <f>CONCATENATE($C5171,"-",TEXT(_xlfn.MAXIFS($K$12:K5170,$C$12:C5170,$C5171)+1,"0000"))</f>
        <v>-0001</v>
      </c>
      <c r="F5171" s="226"/>
      <c r="G5171" s="226"/>
      <c r="H5171" s="226"/>
      <c r="I5171" s="229"/>
      <c r="J5171" s="260"/>
      <c r="K5171" s="252">
        <f t="shared" si="81"/>
        <v>1</v>
      </c>
      <c r="L5171" s="9" t="s">
        <v>34</v>
      </c>
    </row>
    <row r="5172" spans="2:12">
      <c r="B5172" s="268">
        <v>5160</v>
      </c>
      <c r="C5172" s="226"/>
      <c r="D5172" s="227">
        <f>_xlfn.XLOOKUP($C5172,サービス情報マスタcopy!$B:$B,サービス情報マスタcopy!$G:$G,0,0,1)</f>
        <v>0</v>
      </c>
      <c r="E5172" s="228" t="str">
        <f>CONCATENATE($C5172,"-",TEXT(_xlfn.MAXIFS($K$12:K5171,$C$12:C5171,$C5172)+1,"0000"))</f>
        <v>-0001</v>
      </c>
      <c r="F5172" s="226"/>
      <c r="G5172" s="226"/>
      <c r="H5172" s="226"/>
      <c r="I5172" s="229"/>
      <c r="J5172" s="260"/>
      <c r="K5172" s="252">
        <f t="shared" si="81"/>
        <v>1</v>
      </c>
      <c r="L5172" s="9" t="s">
        <v>34</v>
      </c>
    </row>
    <row r="5173" spans="2:12">
      <c r="B5173" s="268">
        <v>5161</v>
      </c>
      <c r="C5173" s="226"/>
      <c r="D5173" s="227">
        <f>_xlfn.XLOOKUP($C5173,サービス情報マスタcopy!$B:$B,サービス情報マスタcopy!$G:$G,0,0,1)</f>
        <v>0</v>
      </c>
      <c r="E5173" s="228" t="str">
        <f>CONCATENATE($C5173,"-",TEXT(_xlfn.MAXIFS($K$12:K5172,$C$12:C5172,$C5173)+1,"0000"))</f>
        <v>-0001</v>
      </c>
      <c r="F5173" s="226"/>
      <c r="G5173" s="226"/>
      <c r="H5173" s="226"/>
      <c r="I5173" s="229"/>
      <c r="J5173" s="260"/>
      <c r="K5173" s="252">
        <f t="shared" si="81"/>
        <v>1</v>
      </c>
      <c r="L5173" s="9" t="s">
        <v>34</v>
      </c>
    </row>
    <row r="5174" spans="2:12">
      <c r="B5174" s="268">
        <v>5162</v>
      </c>
      <c r="C5174" s="226"/>
      <c r="D5174" s="227">
        <f>_xlfn.XLOOKUP($C5174,サービス情報マスタcopy!$B:$B,サービス情報マスタcopy!$G:$G,0,0,1)</f>
        <v>0</v>
      </c>
      <c r="E5174" s="228" t="str">
        <f>CONCATENATE($C5174,"-",TEXT(_xlfn.MAXIFS($K$12:K5173,$C$12:C5173,$C5174)+1,"0000"))</f>
        <v>-0001</v>
      </c>
      <c r="F5174" s="226"/>
      <c r="G5174" s="226"/>
      <c r="H5174" s="226"/>
      <c r="I5174" s="229"/>
      <c r="J5174" s="260"/>
      <c r="K5174" s="252">
        <f t="shared" si="81"/>
        <v>1</v>
      </c>
      <c r="L5174" s="9" t="s">
        <v>34</v>
      </c>
    </row>
    <row r="5175" spans="2:12">
      <c r="B5175" s="268">
        <v>5163</v>
      </c>
      <c r="C5175" s="226"/>
      <c r="D5175" s="227">
        <f>_xlfn.XLOOKUP($C5175,サービス情報マスタcopy!$B:$B,サービス情報マスタcopy!$G:$G,0,0,1)</f>
        <v>0</v>
      </c>
      <c r="E5175" s="228" t="str">
        <f>CONCATENATE($C5175,"-",TEXT(_xlfn.MAXIFS($K$12:K5174,$C$12:C5174,$C5175)+1,"0000"))</f>
        <v>-0001</v>
      </c>
      <c r="F5175" s="226"/>
      <c r="G5175" s="226"/>
      <c r="H5175" s="226"/>
      <c r="I5175" s="229"/>
      <c r="J5175" s="260"/>
      <c r="K5175" s="252">
        <f t="shared" si="81"/>
        <v>1</v>
      </c>
      <c r="L5175" s="9" t="s">
        <v>34</v>
      </c>
    </row>
    <row r="5176" spans="2:12">
      <c r="B5176" s="268">
        <v>5164</v>
      </c>
      <c r="C5176" s="226"/>
      <c r="D5176" s="227">
        <f>_xlfn.XLOOKUP($C5176,サービス情報マスタcopy!$B:$B,サービス情報マスタcopy!$G:$G,0,0,1)</f>
        <v>0</v>
      </c>
      <c r="E5176" s="228" t="str">
        <f>CONCATENATE($C5176,"-",TEXT(_xlfn.MAXIFS($K$12:K5175,$C$12:C5175,$C5176)+1,"0000"))</f>
        <v>-0001</v>
      </c>
      <c r="F5176" s="226"/>
      <c r="G5176" s="226"/>
      <c r="H5176" s="226"/>
      <c r="I5176" s="229"/>
      <c r="J5176" s="260"/>
      <c r="K5176" s="252">
        <f t="shared" si="81"/>
        <v>1</v>
      </c>
      <c r="L5176" s="9" t="s">
        <v>34</v>
      </c>
    </row>
    <row r="5177" spans="2:12">
      <c r="B5177" s="268">
        <v>5165</v>
      </c>
      <c r="C5177" s="226"/>
      <c r="D5177" s="227">
        <f>_xlfn.XLOOKUP($C5177,サービス情報マスタcopy!$B:$B,サービス情報マスタcopy!$G:$G,0,0,1)</f>
        <v>0</v>
      </c>
      <c r="E5177" s="228" t="str">
        <f>CONCATENATE($C5177,"-",TEXT(_xlfn.MAXIFS($K$12:K5176,$C$12:C5176,$C5177)+1,"0000"))</f>
        <v>-0001</v>
      </c>
      <c r="F5177" s="226"/>
      <c r="G5177" s="226"/>
      <c r="H5177" s="226"/>
      <c r="I5177" s="229"/>
      <c r="J5177" s="260"/>
      <c r="K5177" s="252">
        <f t="shared" si="81"/>
        <v>1</v>
      </c>
      <c r="L5177" s="9" t="s">
        <v>34</v>
      </c>
    </row>
    <row r="5178" spans="2:12">
      <c r="B5178" s="268">
        <v>5166</v>
      </c>
      <c r="C5178" s="226"/>
      <c r="D5178" s="227">
        <f>_xlfn.XLOOKUP($C5178,サービス情報マスタcopy!$B:$B,サービス情報マスタcopy!$G:$G,0,0,1)</f>
        <v>0</v>
      </c>
      <c r="E5178" s="228" t="str">
        <f>CONCATENATE($C5178,"-",TEXT(_xlfn.MAXIFS($K$12:K5177,$C$12:C5177,$C5178)+1,"0000"))</f>
        <v>-0001</v>
      </c>
      <c r="F5178" s="226"/>
      <c r="G5178" s="226"/>
      <c r="H5178" s="226"/>
      <c r="I5178" s="229"/>
      <c r="J5178" s="260"/>
      <c r="K5178" s="252">
        <f t="shared" si="81"/>
        <v>1</v>
      </c>
      <c r="L5178" s="9" t="s">
        <v>34</v>
      </c>
    </row>
    <row r="5179" spans="2:12">
      <c r="B5179" s="268">
        <v>5167</v>
      </c>
      <c r="C5179" s="226"/>
      <c r="D5179" s="227">
        <f>_xlfn.XLOOKUP($C5179,サービス情報マスタcopy!$B:$B,サービス情報マスタcopy!$G:$G,0,0,1)</f>
        <v>0</v>
      </c>
      <c r="E5179" s="228" t="str">
        <f>CONCATENATE($C5179,"-",TEXT(_xlfn.MAXIFS($K$12:K5178,$C$12:C5178,$C5179)+1,"0000"))</f>
        <v>-0001</v>
      </c>
      <c r="F5179" s="226"/>
      <c r="G5179" s="226"/>
      <c r="H5179" s="226"/>
      <c r="I5179" s="229"/>
      <c r="J5179" s="260"/>
      <c r="K5179" s="252">
        <f t="shared" si="81"/>
        <v>1</v>
      </c>
      <c r="L5179" s="9" t="s">
        <v>34</v>
      </c>
    </row>
    <row r="5180" spans="2:12">
      <c r="B5180" s="268">
        <v>5168</v>
      </c>
      <c r="C5180" s="226"/>
      <c r="D5180" s="227">
        <f>_xlfn.XLOOKUP($C5180,サービス情報マスタcopy!$B:$B,サービス情報マスタcopy!$G:$G,0,0,1)</f>
        <v>0</v>
      </c>
      <c r="E5180" s="228" t="str">
        <f>CONCATENATE($C5180,"-",TEXT(_xlfn.MAXIFS($K$12:K5179,$C$12:C5179,$C5180)+1,"0000"))</f>
        <v>-0001</v>
      </c>
      <c r="F5180" s="226"/>
      <c r="G5180" s="226"/>
      <c r="H5180" s="226"/>
      <c r="I5180" s="229"/>
      <c r="J5180" s="260"/>
      <c r="K5180" s="252">
        <f t="shared" si="81"/>
        <v>1</v>
      </c>
      <c r="L5180" s="9" t="s">
        <v>34</v>
      </c>
    </row>
    <row r="5181" spans="2:12">
      <c r="B5181" s="268">
        <v>5169</v>
      </c>
      <c r="C5181" s="226"/>
      <c r="D5181" s="227">
        <f>_xlfn.XLOOKUP($C5181,サービス情報マスタcopy!$B:$B,サービス情報マスタcopy!$G:$G,0,0,1)</f>
        <v>0</v>
      </c>
      <c r="E5181" s="228" t="str">
        <f>CONCATENATE($C5181,"-",TEXT(_xlfn.MAXIFS($K$12:K5180,$C$12:C5180,$C5181)+1,"0000"))</f>
        <v>-0001</v>
      </c>
      <c r="F5181" s="226"/>
      <c r="G5181" s="226"/>
      <c r="H5181" s="226"/>
      <c r="I5181" s="229"/>
      <c r="J5181" s="260"/>
      <c r="K5181" s="252">
        <f t="shared" si="81"/>
        <v>1</v>
      </c>
      <c r="L5181" s="9" t="s">
        <v>34</v>
      </c>
    </row>
    <row r="5182" spans="2:12">
      <c r="B5182" s="268">
        <v>5170</v>
      </c>
      <c r="C5182" s="226"/>
      <c r="D5182" s="227">
        <f>_xlfn.XLOOKUP($C5182,サービス情報マスタcopy!$B:$B,サービス情報マスタcopy!$G:$G,0,0,1)</f>
        <v>0</v>
      </c>
      <c r="E5182" s="228" t="str">
        <f>CONCATENATE($C5182,"-",TEXT(_xlfn.MAXIFS($K$12:K5181,$C$12:C5181,$C5182)+1,"0000"))</f>
        <v>-0001</v>
      </c>
      <c r="F5182" s="226"/>
      <c r="G5182" s="226"/>
      <c r="H5182" s="226"/>
      <c r="I5182" s="229"/>
      <c r="J5182" s="260"/>
      <c r="K5182" s="252">
        <f t="shared" si="81"/>
        <v>1</v>
      </c>
      <c r="L5182" s="9" t="s">
        <v>34</v>
      </c>
    </row>
    <row r="5183" spans="2:12">
      <c r="B5183" s="268">
        <v>5171</v>
      </c>
      <c r="C5183" s="226"/>
      <c r="D5183" s="227">
        <f>_xlfn.XLOOKUP($C5183,サービス情報マスタcopy!$B:$B,サービス情報マスタcopy!$G:$G,0,0,1)</f>
        <v>0</v>
      </c>
      <c r="E5183" s="228" t="str">
        <f>CONCATENATE($C5183,"-",TEXT(_xlfn.MAXIFS($K$12:K5182,$C$12:C5182,$C5183)+1,"0000"))</f>
        <v>-0001</v>
      </c>
      <c r="F5183" s="226"/>
      <c r="G5183" s="226"/>
      <c r="H5183" s="226"/>
      <c r="I5183" s="229"/>
      <c r="J5183" s="260"/>
      <c r="K5183" s="252">
        <f t="shared" si="81"/>
        <v>1</v>
      </c>
      <c r="L5183" s="9" t="s">
        <v>34</v>
      </c>
    </row>
    <row r="5184" spans="2:12">
      <c r="B5184" s="268">
        <v>5172</v>
      </c>
      <c r="C5184" s="226"/>
      <c r="D5184" s="227">
        <f>_xlfn.XLOOKUP($C5184,サービス情報マスタcopy!$B:$B,サービス情報マスタcopy!$G:$G,0,0,1)</f>
        <v>0</v>
      </c>
      <c r="E5184" s="228" t="str">
        <f>CONCATENATE($C5184,"-",TEXT(_xlfn.MAXIFS($K$12:K5183,$C$12:C5183,$C5184)+1,"0000"))</f>
        <v>-0001</v>
      </c>
      <c r="F5184" s="226"/>
      <c r="G5184" s="226"/>
      <c r="H5184" s="226"/>
      <c r="I5184" s="229"/>
      <c r="J5184" s="260"/>
      <c r="K5184" s="252">
        <f t="shared" si="81"/>
        <v>1</v>
      </c>
      <c r="L5184" s="9" t="s">
        <v>34</v>
      </c>
    </row>
    <row r="5185" spans="2:12">
      <c r="B5185" s="268">
        <v>5173</v>
      </c>
      <c r="C5185" s="226"/>
      <c r="D5185" s="227">
        <f>_xlfn.XLOOKUP($C5185,サービス情報マスタcopy!$B:$B,サービス情報マスタcopy!$G:$G,0,0,1)</f>
        <v>0</v>
      </c>
      <c r="E5185" s="228" t="str">
        <f>CONCATENATE($C5185,"-",TEXT(_xlfn.MAXIFS($K$12:K5184,$C$12:C5184,$C5185)+1,"0000"))</f>
        <v>-0001</v>
      </c>
      <c r="F5185" s="226"/>
      <c r="G5185" s="226"/>
      <c r="H5185" s="226"/>
      <c r="I5185" s="229"/>
      <c r="J5185" s="260"/>
      <c r="K5185" s="252">
        <f t="shared" si="81"/>
        <v>1</v>
      </c>
      <c r="L5185" s="9" t="s">
        <v>34</v>
      </c>
    </row>
    <row r="5186" spans="2:12">
      <c r="B5186" s="268">
        <v>5174</v>
      </c>
      <c r="C5186" s="226"/>
      <c r="D5186" s="227">
        <f>_xlfn.XLOOKUP($C5186,サービス情報マスタcopy!$B:$B,サービス情報マスタcopy!$G:$G,0,0,1)</f>
        <v>0</v>
      </c>
      <c r="E5186" s="228" t="str">
        <f>CONCATENATE($C5186,"-",TEXT(_xlfn.MAXIFS($K$12:K5185,$C$12:C5185,$C5186)+1,"0000"))</f>
        <v>-0001</v>
      </c>
      <c r="F5186" s="226"/>
      <c r="G5186" s="226"/>
      <c r="H5186" s="226"/>
      <c r="I5186" s="229"/>
      <c r="J5186" s="260"/>
      <c r="K5186" s="252">
        <f t="shared" si="81"/>
        <v>1</v>
      </c>
      <c r="L5186" s="9" t="s">
        <v>34</v>
      </c>
    </row>
    <row r="5187" spans="2:12">
      <c r="B5187" s="268">
        <v>5175</v>
      </c>
      <c r="C5187" s="226"/>
      <c r="D5187" s="227">
        <f>_xlfn.XLOOKUP($C5187,サービス情報マスタcopy!$B:$B,サービス情報マスタcopy!$G:$G,0,0,1)</f>
        <v>0</v>
      </c>
      <c r="E5187" s="228" t="str">
        <f>CONCATENATE($C5187,"-",TEXT(_xlfn.MAXIFS($K$12:K5186,$C$12:C5186,$C5187)+1,"0000"))</f>
        <v>-0001</v>
      </c>
      <c r="F5187" s="226"/>
      <c r="G5187" s="226"/>
      <c r="H5187" s="226"/>
      <c r="I5187" s="229"/>
      <c r="J5187" s="260"/>
      <c r="K5187" s="252">
        <f t="shared" si="81"/>
        <v>1</v>
      </c>
      <c r="L5187" s="9" t="s">
        <v>34</v>
      </c>
    </row>
    <row r="5188" spans="2:12">
      <c r="B5188" s="268">
        <v>5176</v>
      </c>
      <c r="C5188" s="226"/>
      <c r="D5188" s="227">
        <f>_xlfn.XLOOKUP($C5188,サービス情報マスタcopy!$B:$B,サービス情報マスタcopy!$G:$G,0,0,1)</f>
        <v>0</v>
      </c>
      <c r="E5188" s="228" t="str">
        <f>CONCATENATE($C5188,"-",TEXT(_xlfn.MAXIFS($K$12:K5187,$C$12:C5187,$C5188)+1,"0000"))</f>
        <v>-0001</v>
      </c>
      <c r="F5188" s="226"/>
      <c r="G5188" s="226"/>
      <c r="H5188" s="226"/>
      <c r="I5188" s="229"/>
      <c r="J5188" s="260"/>
      <c r="K5188" s="252">
        <f t="shared" si="81"/>
        <v>1</v>
      </c>
      <c r="L5188" s="9" t="s">
        <v>34</v>
      </c>
    </row>
    <row r="5189" spans="2:12">
      <c r="B5189" s="268">
        <v>5177</v>
      </c>
      <c r="C5189" s="226"/>
      <c r="D5189" s="227">
        <f>_xlfn.XLOOKUP($C5189,サービス情報マスタcopy!$B:$B,サービス情報マスタcopy!$G:$G,0,0,1)</f>
        <v>0</v>
      </c>
      <c r="E5189" s="228" t="str">
        <f>CONCATENATE($C5189,"-",TEXT(_xlfn.MAXIFS($K$12:K5188,$C$12:C5188,$C5189)+1,"0000"))</f>
        <v>-0001</v>
      </c>
      <c r="F5189" s="226"/>
      <c r="G5189" s="226"/>
      <c r="H5189" s="226"/>
      <c r="I5189" s="229"/>
      <c r="J5189" s="260"/>
      <c r="K5189" s="252">
        <f t="shared" si="81"/>
        <v>1</v>
      </c>
      <c r="L5189" s="9" t="s">
        <v>34</v>
      </c>
    </row>
    <row r="5190" spans="2:12">
      <c r="B5190" s="268">
        <v>5178</v>
      </c>
      <c r="C5190" s="226"/>
      <c r="D5190" s="227">
        <f>_xlfn.XLOOKUP($C5190,サービス情報マスタcopy!$B:$B,サービス情報マスタcopy!$G:$G,0,0,1)</f>
        <v>0</v>
      </c>
      <c r="E5190" s="228" t="str">
        <f>CONCATENATE($C5190,"-",TEXT(_xlfn.MAXIFS($K$12:K5189,$C$12:C5189,$C5190)+1,"0000"))</f>
        <v>-0001</v>
      </c>
      <c r="F5190" s="226"/>
      <c r="G5190" s="226"/>
      <c r="H5190" s="226"/>
      <c r="I5190" s="229"/>
      <c r="J5190" s="260"/>
      <c r="K5190" s="252">
        <f t="shared" si="81"/>
        <v>1</v>
      </c>
      <c r="L5190" s="9" t="s">
        <v>34</v>
      </c>
    </row>
    <row r="5191" spans="2:12">
      <c r="B5191" s="268">
        <v>5179</v>
      </c>
      <c r="C5191" s="226"/>
      <c r="D5191" s="227">
        <f>_xlfn.XLOOKUP($C5191,サービス情報マスタcopy!$B:$B,サービス情報マスタcopy!$G:$G,0,0,1)</f>
        <v>0</v>
      </c>
      <c r="E5191" s="228" t="str">
        <f>CONCATENATE($C5191,"-",TEXT(_xlfn.MAXIFS($K$12:K5190,$C$12:C5190,$C5191)+1,"0000"))</f>
        <v>-0001</v>
      </c>
      <c r="F5191" s="226"/>
      <c r="G5191" s="226"/>
      <c r="H5191" s="226"/>
      <c r="I5191" s="229"/>
      <c r="J5191" s="260"/>
      <c r="K5191" s="252">
        <f t="shared" si="81"/>
        <v>1</v>
      </c>
      <c r="L5191" s="9" t="s">
        <v>34</v>
      </c>
    </row>
    <row r="5192" spans="2:12">
      <c r="B5192" s="268">
        <v>5180</v>
      </c>
      <c r="C5192" s="226"/>
      <c r="D5192" s="227">
        <f>_xlfn.XLOOKUP($C5192,サービス情報マスタcopy!$B:$B,サービス情報マスタcopy!$G:$G,0,0,1)</f>
        <v>0</v>
      </c>
      <c r="E5192" s="228" t="str">
        <f>CONCATENATE($C5192,"-",TEXT(_xlfn.MAXIFS($K$12:K5191,$C$12:C5191,$C5192)+1,"0000"))</f>
        <v>-0001</v>
      </c>
      <c r="F5192" s="226"/>
      <c r="G5192" s="226"/>
      <c r="H5192" s="226"/>
      <c r="I5192" s="229"/>
      <c r="J5192" s="260"/>
      <c r="K5192" s="252">
        <f t="shared" si="81"/>
        <v>1</v>
      </c>
      <c r="L5192" s="9" t="s">
        <v>34</v>
      </c>
    </row>
    <row r="5193" spans="2:12">
      <c r="B5193" s="268">
        <v>5181</v>
      </c>
      <c r="C5193" s="226"/>
      <c r="D5193" s="227">
        <f>_xlfn.XLOOKUP($C5193,サービス情報マスタcopy!$B:$B,サービス情報マスタcopy!$G:$G,0,0,1)</f>
        <v>0</v>
      </c>
      <c r="E5193" s="228" t="str">
        <f>CONCATENATE($C5193,"-",TEXT(_xlfn.MAXIFS($K$12:K5192,$C$12:C5192,$C5193)+1,"0000"))</f>
        <v>-0001</v>
      </c>
      <c r="F5193" s="226"/>
      <c r="G5193" s="226"/>
      <c r="H5193" s="226"/>
      <c r="I5193" s="229"/>
      <c r="J5193" s="260"/>
      <c r="K5193" s="252">
        <f t="shared" si="81"/>
        <v>1</v>
      </c>
      <c r="L5193" s="9" t="s">
        <v>34</v>
      </c>
    </row>
    <row r="5194" spans="2:12">
      <c r="B5194" s="268">
        <v>5182</v>
      </c>
      <c r="C5194" s="226"/>
      <c r="D5194" s="227">
        <f>_xlfn.XLOOKUP($C5194,サービス情報マスタcopy!$B:$B,サービス情報マスタcopy!$G:$G,0,0,1)</f>
        <v>0</v>
      </c>
      <c r="E5194" s="228" t="str">
        <f>CONCATENATE($C5194,"-",TEXT(_xlfn.MAXIFS($K$12:K5193,$C$12:C5193,$C5194)+1,"0000"))</f>
        <v>-0001</v>
      </c>
      <c r="F5194" s="226"/>
      <c r="G5194" s="226"/>
      <c r="H5194" s="226"/>
      <c r="I5194" s="229"/>
      <c r="J5194" s="260"/>
      <c r="K5194" s="252">
        <f t="shared" si="81"/>
        <v>1</v>
      </c>
      <c r="L5194" s="9" t="s">
        <v>34</v>
      </c>
    </row>
    <row r="5195" spans="2:12">
      <c r="B5195" s="268">
        <v>5183</v>
      </c>
      <c r="C5195" s="226"/>
      <c r="D5195" s="227">
        <f>_xlfn.XLOOKUP($C5195,サービス情報マスタcopy!$B:$B,サービス情報マスタcopy!$G:$G,0,0,1)</f>
        <v>0</v>
      </c>
      <c r="E5195" s="228" t="str">
        <f>CONCATENATE($C5195,"-",TEXT(_xlfn.MAXIFS($K$12:K5194,$C$12:C5194,$C5195)+1,"0000"))</f>
        <v>-0001</v>
      </c>
      <c r="F5195" s="226"/>
      <c r="G5195" s="226"/>
      <c r="H5195" s="226"/>
      <c r="I5195" s="229"/>
      <c r="J5195" s="260"/>
      <c r="K5195" s="252">
        <f t="shared" si="81"/>
        <v>1</v>
      </c>
      <c r="L5195" s="9" t="s">
        <v>34</v>
      </c>
    </row>
    <row r="5196" spans="2:12">
      <c r="B5196" s="268">
        <v>5184</v>
      </c>
      <c r="C5196" s="226"/>
      <c r="D5196" s="227">
        <f>_xlfn.XLOOKUP($C5196,サービス情報マスタcopy!$B:$B,サービス情報マスタcopy!$G:$G,0,0,1)</f>
        <v>0</v>
      </c>
      <c r="E5196" s="228" t="str">
        <f>CONCATENATE($C5196,"-",TEXT(_xlfn.MAXIFS($K$12:K5195,$C$12:C5195,$C5196)+1,"0000"))</f>
        <v>-0001</v>
      </c>
      <c r="F5196" s="226"/>
      <c r="G5196" s="226"/>
      <c r="H5196" s="226"/>
      <c r="I5196" s="229"/>
      <c r="J5196" s="260"/>
      <c r="K5196" s="252">
        <f t="shared" si="81"/>
        <v>1</v>
      </c>
      <c r="L5196" s="9" t="s">
        <v>34</v>
      </c>
    </row>
    <row r="5197" spans="2:12">
      <c r="B5197" s="268">
        <v>5185</v>
      </c>
      <c r="C5197" s="226"/>
      <c r="D5197" s="227">
        <f>_xlfn.XLOOKUP($C5197,サービス情報マスタcopy!$B:$B,サービス情報マスタcopy!$G:$G,0,0,1)</f>
        <v>0</v>
      </c>
      <c r="E5197" s="228" t="str">
        <f>CONCATENATE($C5197,"-",TEXT(_xlfn.MAXIFS($K$12:K5196,$C$12:C5196,$C5197)+1,"0000"))</f>
        <v>-0001</v>
      </c>
      <c r="F5197" s="226"/>
      <c r="G5197" s="226"/>
      <c r="H5197" s="226"/>
      <c r="I5197" s="229"/>
      <c r="J5197" s="260"/>
      <c r="K5197" s="252">
        <f t="shared" si="81"/>
        <v>1</v>
      </c>
      <c r="L5197" s="9" t="s">
        <v>34</v>
      </c>
    </row>
    <row r="5198" spans="2:12">
      <c r="B5198" s="268">
        <v>5186</v>
      </c>
      <c r="C5198" s="226"/>
      <c r="D5198" s="227">
        <f>_xlfn.XLOOKUP($C5198,サービス情報マスタcopy!$B:$B,サービス情報マスタcopy!$G:$G,0,0,1)</f>
        <v>0</v>
      </c>
      <c r="E5198" s="228" t="str">
        <f>CONCATENATE($C5198,"-",TEXT(_xlfn.MAXIFS($K$12:K5197,$C$12:C5197,$C5198)+1,"0000"))</f>
        <v>-0001</v>
      </c>
      <c r="F5198" s="226"/>
      <c r="G5198" s="226"/>
      <c r="H5198" s="226"/>
      <c r="I5198" s="229"/>
      <c r="J5198" s="260"/>
      <c r="K5198" s="252">
        <f t="shared" si="81"/>
        <v>1</v>
      </c>
      <c r="L5198" s="9" t="s">
        <v>34</v>
      </c>
    </row>
    <row r="5199" spans="2:12">
      <c r="B5199" s="268">
        <v>5187</v>
      </c>
      <c r="C5199" s="226"/>
      <c r="D5199" s="227">
        <f>_xlfn.XLOOKUP($C5199,サービス情報マスタcopy!$B:$B,サービス情報マスタcopy!$G:$G,0,0,1)</f>
        <v>0</v>
      </c>
      <c r="E5199" s="228" t="str">
        <f>CONCATENATE($C5199,"-",TEXT(_xlfn.MAXIFS($K$12:K5198,$C$12:C5198,$C5199)+1,"0000"))</f>
        <v>-0001</v>
      </c>
      <c r="F5199" s="226"/>
      <c r="G5199" s="226"/>
      <c r="H5199" s="226"/>
      <c r="I5199" s="229"/>
      <c r="J5199" s="260"/>
      <c r="K5199" s="252">
        <f t="shared" si="81"/>
        <v>1</v>
      </c>
      <c r="L5199" s="9" t="s">
        <v>34</v>
      </c>
    </row>
    <row r="5200" spans="2:12">
      <c r="B5200" s="268">
        <v>5188</v>
      </c>
      <c r="C5200" s="226"/>
      <c r="D5200" s="227">
        <f>_xlfn.XLOOKUP($C5200,サービス情報マスタcopy!$B:$B,サービス情報マスタcopy!$G:$G,0,0,1)</f>
        <v>0</v>
      </c>
      <c r="E5200" s="228" t="str">
        <f>CONCATENATE($C5200,"-",TEXT(_xlfn.MAXIFS($K$12:K5199,$C$12:C5199,$C5200)+1,"0000"))</f>
        <v>-0001</v>
      </c>
      <c r="F5200" s="226"/>
      <c r="G5200" s="226"/>
      <c r="H5200" s="226"/>
      <c r="I5200" s="229"/>
      <c r="J5200" s="260"/>
      <c r="K5200" s="252">
        <f t="shared" si="81"/>
        <v>1</v>
      </c>
      <c r="L5200" s="9" t="s">
        <v>34</v>
      </c>
    </row>
    <row r="5201" spans="2:12">
      <c r="B5201" s="268">
        <v>5189</v>
      </c>
      <c r="C5201" s="226"/>
      <c r="D5201" s="227">
        <f>_xlfn.XLOOKUP($C5201,サービス情報マスタcopy!$B:$B,サービス情報マスタcopy!$G:$G,0,0,1)</f>
        <v>0</v>
      </c>
      <c r="E5201" s="228" t="str">
        <f>CONCATENATE($C5201,"-",TEXT(_xlfn.MAXIFS($K$12:K5200,$C$12:C5200,$C5201)+1,"0000"))</f>
        <v>-0001</v>
      </c>
      <c r="F5201" s="226"/>
      <c r="G5201" s="226"/>
      <c r="H5201" s="226"/>
      <c r="I5201" s="229"/>
      <c r="J5201" s="260"/>
      <c r="K5201" s="252">
        <f t="shared" si="81"/>
        <v>1</v>
      </c>
      <c r="L5201" s="9" t="s">
        <v>34</v>
      </c>
    </row>
    <row r="5202" spans="2:12">
      <c r="B5202" s="268">
        <v>5190</v>
      </c>
      <c r="C5202" s="226"/>
      <c r="D5202" s="227">
        <f>_xlfn.XLOOKUP($C5202,サービス情報マスタcopy!$B:$B,サービス情報マスタcopy!$G:$G,0,0,1)</f>
        <v>0</v>
      </c>
      <c r="E5202" s="228" t="str">
        <f>CONCATENATE($C5202,"-",TEXT(_xlfn.MAXIFS($K$12:K5201,$C$12:C5201,$C5202)+1,"0000"))</f>
        <v>-0001</v>
      </c>
      <c r="F5202" s="226"/>
      <c r="G5202" s="226"/>
      <c r="H5202" s="226"/>
      <c r="I5202" s="229"/>
      <c r="J5202" s="260"/>
      <c r="K5202" s="252">
        <f t="shared" si="81"/>
        <v>1</v>
      </c>
      <c r="L5202" s="9" t="s">
        <v>34</v>
      </c>
    </row>
    <row r="5203" spans="2:12">
      <c r="B5203" s="268">
        <v>5191</v>
      </c>
      <c r="C5203" s="226"/>
      <c r="D5203" s="227">
        <f>_xlfn.XLOOKUP($C5203,サービス情報マスタcopy!$B:$B,サービス情報マスタcopy!$G:$G,0,0,1)</f>
        <v>0</v>
      </c>
      <c r="E5203" s="228" t="str">
        <f>CONCATENATE($C5203,"-",TEXT(_xlfn.MAXIFS($K$12:K5202,$C$12:C5202,$C5203)+1,"0000"))</f>
        <v>-0001</v>
      </c>
      <c r="F5203" s="226"/>
      <c r="G5203" s="226"/>
      <c r="H5203" s="226"/>
      <c r="I5203" s="229"/>
      <c r="J5203" s="260"/>
      <c r="K5203" s="252">
        <f t="shared" si="81"/>
        <v>1</v>
      </c>
      <c r="L5203" s="9" t="s">
        <v>34</v>
      </c>
    </row>
    <row r="5204" spans="2:12">
      <c r="B5204" s="268">
        <v>5192</v>
      </c>
      <c r="C5204" s="226"/>
      <c r="D5204" s="227">
        <f>_xlfn.XLOOKUP($C5204,サービス情報マスタcopy!$B:$B,サービス情報マスタcopy!$G:$G,0,0,1)</f>
        <v>0</v>
      </c>
      <c r="E5204" s="228" t="str">
        <f>CONCATENATE($C5204,"-",TEXT(_xlfn.MAXIFS($K$12:K5203,$C$12:C5203,$C5204)+1,"0000"))</f>
        <v>-0001</v>
      </c>
      <c r="F5204" s="226"/>
      <c r="G5204" s="226"/>
      <c r="H5204" s="226"/>
      <c r="I5204" s="229"/>
      <c r="J5204" s="260"/>
      <c r="K5204" s="252">
        <f t="shared" si="81"/>
        <v>1</v>
      </c>
      <c r="L5204" s="9" t="s">
        <v>34</v>
      </c>
    </row>
    <row r="5205" spans="2:12">
      <c r="B5205" s="268">
        <v>5193</v>
      </c>
      <c r="C5205" s="226"/>
      <c r="D5205" s="227">
        <f>_xlfn.XLOOKUP($C5205,サービス情報マスタcopy!$B:$B,サービス情報マスタcopy!$G:$G,0,0,1)</f>
        <v>0</v>
      </c>
      <c r="E5205" s="228" t="str">
        <f>CONCATENATE($C5205,"-",TEXT(_xlfn.MAXIFS($K$12:K5204,$C$12:C5204,$C5205)+1,"0000"))</f>
        <v>-0001</v>
      </c>
      <c r="F5205" s="226"/>
      <c r="G5205" s="226"/>
      <c r="H5205" s="226"/>
      <c r="I5205" s="229"/>
      <c r="J5205" s="260"/>
      <c r="K5205" s="252">
        <f t="shared" si="81"/>
        <v>1</v>
      </c>
      <c r="L5205" s="9" t="s">
        <v>34</v>
      </c>
    </row>
    <row r="5206" spans="2:12">
      <c r="B5206" s="268">
        <v>5194</v>
      </c>
      <c r="C5206" s="226"/>
      <c r="D5206" s="227">
        <f>_xlfn.XLOOKUP($C5206,サービス情報マスタcopy!$B:$B,サービス情報マスタcopy!$G:$G,0,0,1)</f>
        <v>0</v>
      </c>
      <c r="E5206" s="228" t="str">
        <f>CONCATENATE($C5206,"-",TEXT(_xlfn.MAXIFS($K$12:K5205,$C$12:C5205,$C5206)+1,"0000"))</f>
        <v>-0001</v>
      </c>
      <c r="F5206" s="226"/>
      <c r="G5206" s="226"/>
      <c r="H5206" s="226"/>
      <c r="I5206" s="229"/>
      <c r="J5206" s="260"/>
      <c r="K5206" s="252">
        <f t="shared" si="81"/>
        <v>1</v>
      </c>
      <c r="L5206" s="9" t="s">
        <v>34</v>
      </c>
    </row>
    <row r="5207" spans="2:12">
      <c r="B5207" s="268">
        <v>5195</v>
      </c>
      <c r="C5207" s="226"/>
      <c r="D5207" s="227">
        <f>_xlfn.XLOOKUP($C5207,サービス情報マスタcopy!$B:$B,サービス情報マスタcopy!$G:$G,0,0,1)</f>
        <v>0</v>
      </c>
      <c r="E5207" s="228" t="str">
        <f>CONCATENATE($C5207,"-",TEXT(_xlfn.MAXIFS($K$12:K5206,$C$12:C5206,$C5207)+1,"0000"))</f>
        <v>-0001</v>
      </c>
      <c r="F5207" s="226"/>
      <c r="G5207" s="226"/>
      <c r="H5207" s="226"/>
      <c r="I5207" s="229"/>
      <c r="J5207" s="260"/>
      <c r="K5207" s="252">
        <f t="shared" si="81"/>
        <v>1</v>
      </c>
      <c r="L5207" s="9" t="s">
        <v>34</v>
      </c>
    </row>
    <row r="5208" spans="2:12">
      <c r="B5208" s="268">
        <v>5196</v>
      </c>
      <c r="C5208" s="226"/>
      <c r="D5208" s="227">
        <f>_xlfn.XLOOKUP($C5208,サービス情報マスタcopy!$B:$B,サービス情報マスタcopy!$G:$G,0,0,1)</f>
        <v>0</v>
      </c>
      <c r="E5208" s="228" t="str">
        <f>CONCATENATE($C5208,"-",TEXT(_xlfn.MAXIFS($K$12:K5207,$C$12:C5207,$C5208)+1,"0000"))</f>
        <v>-0001</v>
      </c>
      <c r="F5208" s="226"/>
      <c r="G5208" s="226"/>
      <c r="H5208" s="226"/>
      <c r="I5208" s="229"/>
      <c r="J5208" s="260"/>
      <c r="K5208" s="252">
        <f t="shared" si="81"/>
        <v>1</v>
      </c>
      <c r="L5208" s="9" t="s">
        <v>34</v>
      </c>
    </row>
    <row r="5209" spans="2:12">
      <c r="B5209" s="268">
        <v>5197</v>
      </c>
      <c r="C5209" s="226"/>
      <c r="D5209" s="227">
        <f>_xlfn.XLOOKUP($C5209,サービス情報マスタcopy!$B:$B,サービス情報マスタcopy!$G:$G,0,0,1)</f>
        <v>0</v>
      </c>
      <c r="E5209" s="228" t="str">
        <f>CONCATENATE($C5209,"-",TEXT(_xlfn.MAXIFS($K$12:K5208,$C$12:C5208,$C5209)+1,"0000"))</f>
        <v>-0001</v>
      </c>
      <c r="F5209" s="226"/>
      <c r="G5209" s="226"/>
      <c r="H5209" s="226"/>
      <c r="I5209" s="229"/>
      <c r="J5209" s="260"/>
      <c r="K5209" s="252">
        <f t="shared" si="81"/>
        <v>1</v>
      </c>
      <c r="L5209" s="9" t="s">
        <v>34</v>
      </c>
    </row>
    <row r="5210" spans="2:12">
      <c r="B5210" s="268">
        <v>5198</v>
      </c>
      <c r="C5210" s="226"/>
      <c r="D5210" s="227">
        <f>_xlfn.XLOOKUP($C5210,サービス情報マスタcopy!$B:$B,サービス情報マスタcopy!$G:$G,0,0,1)</f>
        <v>0</v>
      </c>
      <c r="E5210" s="228" t="str">
        <f>CONCATENATE($C5210,"-",TEXT(_xlfn.MAXIFS($K$12:K5209,$C$12:C5209,$C5210)+1,"0000"))</f>
        <v>-0001</v>
      </c>
      <c r="F5210" s="226"/>
      <c r="G5210" s="226"/>
      <c r="H5210" s="226"/>
      <c r="I5210" s="229"/>
      <c r="J5210" s="260"/>
      <c r="K5210" s="252">
        <f t="shared" si="81"/>
        <v>1</v>
      </c>
      <c r="L5210" s="9" t="s">
        <v>34</v>
      </c>
    </row>
    <row r="5211" spans="2:12">
      <c r="B5211" s="268">
        <v>5199</v>
      </c>
      <c r="C5211" s="226"/>
      <c r="D5211" s="227">
        <f>_xlfn.XLOOKUP($C5211,サービス情報マスタcopy!$B:$B,サービス情報マスタcopy!$G:$G,0,0,1)</f>
        <v>0</v>
      </c>
      <c r="E5211" s="228" t="str">
        <f>CONCATENATE($C5211,"-",TEXT(_xlfn.MAXIFS($K$12:K5210,$C$12:C5210,$C5211)+1,"0000"))</f>
        <v>-0001</v>
      </c>
      <c r="F5211" s="226"/>
      <c r="G5211" s="226"/>
      <c r="H5211" s="226"/>
      <c r="I5211" s="229"/>
      <c r="J5211" s="260"/>
      <c r="K5211" s="252">
        <f t="shared" si="81"/>
        <v>1</v>
      </c>
      <c r="L5211" s="9" t="s">
        <v>34</v>
      </c>
    </row>
    <row r="5212" spans="2:12">
      <c r="B5212" s="268">
        <v>5200</v>
      </c>
      <c r="C5212" s="226"/>
      <c r="D5212" s="227">
        <f>_xlfn.XLOOKUP($C5212,サービス情報マスタcopy!$B:$B,サービス情報マスタcopy!$G:$G,0,0,1)</f>
        <v>0</v>
      </c>
      <c r="E5212" s="228" t="str">
        <f>CONCATENATE($C5212,"-",TEXT(_xlfn.MAXIFS($K$12:K5211,$C$12:C5211,$C5212)+1,"0000"))</f>
        <v>-0001</v>
      </c>
      <c r="F5212" s="226"/>
      <c r="G5212" s="226"/>
      <c r="H5212" s="226"/>
      <c r="I5212" s="229"/>
      <c r="J5212" s="260"/>
      <c r="K5212" s="252">
        <f t="shared" si="81"/>
        <v>1</v>
      </c>
      <c r="L5212" s="9" t="s">
        <v>34</v>
      </c>
    </row>
    <row r="5213" spans="2:12">
      <c r="B5213" s="268">
        <v>5201</v>
      </c>
      <c r="C5213" s="226"/>
      <c r="D5213" s="227">
        <f>_xlfn.XLOOKUP($C5213,サービス情報マスタcopy!$B:$B,サービス情報マスタcopy!$G:$G,0,0,1)</f>
        <v>0</v>
      </c>
      <c r="E5213" s="228" t="str">
        <f>CONCATENATE($C5213,"-",TEXT(_xlfn.MAXIFS($K$12:K5212,$C$12:C5212,$C5213)+1,"0000"))</f>
        <v>-0001</v>
      </c>
      <c r="F5213" s="226"/>
      <c r="G5213" s="226"/>
      <c r="H5213" s="226"/>
      <c r="I5213" s="229"/>
      <c r="J5213" s="260"/>
      <c r="K5213" s="252">
        <f t="shared" si="81"/>
        <v>1</v>
      </c>
      <c r="L5213" s="9" t="s">
        <v>34</v>
      </c>
    </row>
    <row r="5214" spans="2:12">
      <c r="B5214" s="268">
        <v>5202</v>
      </c>
      <c r="C5214" s="226"/>
      <c r="D5214" s="227">
        <f>_xlfn.XLOOKUP($C5214,サービス情報マスタcopy!$B:$B,サービス情報マスタcopy!$G:$G,0,0,1)</f>
        <v>0</v>
      </c>
      <c r="E5214" s="228" t="str">
        <f>CONCATENATE($C5214,"-",TEXT(_xlfn.MAXIFS($K$12:K5213,$C$12:C5213,$C5214)+1,"0000"))</f>
        <v>-0001</v>
      </c>
      <c r="F5214" s="226"/>
      <c r="G5214" s="226"/>
      <c r="H5214" s="226"/>
      <c r="I5214" s="229"/>
      <c r="J5214" s="260"/>
      <c r="K5214" s="252">
        <f t="shared" si="81"/>
        <v>1</v>
      </c>
      <c r="L5214" s="9" t="s">
        <v>34</v>
      </c>
    </row>
    <row r="5215" spans="2:12">
      <c r="B5215" s="268">
        <v>5203</v>
      </c>
      <c r="C5215" s="226"/>
      <c r="D5215" s="227">
        <f>_xlfn.XLOOKUP($C5215,サービス情報マスタcopy!$B:$B,サービス情報マスタcopy!$G:$G,0,0,1)</f>
        <v>0</v>
      </c>
      <c r="E5215" s="228" t="str">
        <f>CONCATENATE($C5215,"-",TEXT(_xlfn.MAXIFS($K$12:K5214,$C$12:C5214,$C5215)+1,"0000"))</f>
        <v>-0001</v>
      </c>
      <c r="F5215" s="226"/>
      <c r="G5215" s="226"/>
      <c r="H5215" s="226"/>
      <c r="I5215" s="229"/>
      <c r="J5215" s="260"/>
      <c r="K5215" s="252">
        <f t="shared" si="81"/>
        <v>1</v>
      </c>
      <c r="L5215" s="9" t="s">
        <v>34</v>
      </c>
    </row>
    <row r="5216" spans="2:12">
      <c r="B5216" s="268">
        <v>5204</v>
      </c>
      <c r="C5216" s="226"/>
      <c r="D5216" s="227">
        <f>_xlfn.XLOOKUP($C5216,サービス情報マスタcopy!$B:$B,サービス情報マスタcopy!$G:$G,0,0,1)</f>
        <v>0</v>
      </c>
      <c r="E5216" s="228" t="str">
        <f>CONCATENATE($C5216,"-",TEXT(_xlfn.MAXIFS($K$12:K5215,$C$12:C5215,$C5216)+1,"0000"))</f>
        <v>-0001</v>
      </c>
      <c r="F5216" s="226"/>
      <c r="G5216" s="226"/>
      <c r="H5216" s="226"/>
      <c r="I5216" s="229"/>
      <c r="J5216" s="260"/>
      <c r="K5216" s="252">
        <f t="shared" si="81"/>
        <v>1</v>
      </c>
      <c r="L5216" s="9" t="s">
        <v>34</v>
      </c>
    </row>
    <row r="5217" spans="2:12">
      <c r="B5217" s="268">
        <v>5205</v>
      </c>
      <c r="C5217" s="226"/>
      <c r="D5217" s="227">
        <f>_xlfn.XLOOKUP($C5217,サービス情報マスタcopy!$B:$B,サービス情報マスタcopy!$G:$G,0,0,1)</f>
        <v>0</v>
      </c>
      <c r="E5217" s="228" t="str">
        <f>CONCATENATE($C5217,"-",TEXT(_xlfn.MAXIFS($K$12:K5216,$C$12:C5216,$C5217)+1,"0000"))</f>
        <v>-0001</v>
      </c>
      <c r="F5217" s="226"/>
      <c r="G5217" s="226"/>
      <c r="H5217" s="226"/>
      <c r="I5217" s="229"/>
      <c r="J5217" s="260"/>
      <c r="K5217" s="252">
        <f t="shared" si="81"/>
        <v>1</v>
      </c>
      <c r="L5217" s="9" t="s">
        <v>34</v>
      </c>
    </row>
    <row r="5218" spans="2:12">
      <c r="B5218" s="268">
        <v>5206</v>
      </c>
      <c r="C5218" s="226"/>
      <c r="D5218" s="227">
        <f>_xlfn.XLOOKUP($C5218,サービス情報マスタcopy!$B:$B,サービス情報マスタcopy!$G:$G,0,0,1)</f>
        <v>0</v>
      </c>
      <c r="E5218" s="228" t="str">
        <f>CONCATENATE($C5218,"-",TEXT(_xlfn.MAXIFS($K$12:K5217,$C$12:C5217,$C5218)+1,"0000"))</f>
        <v>-0001</v>
      </c>
      <c r="F5218" s="226"/>
      <c r="G5218" s="226"/>
      <c r="H5218" s="226"/>
      <c r="I5218" s="229"/>
      <c r="J5218" s="260"/>
      <c r="K5218" s="252">
        <f t="shared" si="81"/>
        <v>1</v>
      </c>
      <c r="L5218" s="9" t="s">
        <v>34</v>
      </c>
    </row>
    <row r="5219" spans="2:12">
      <c r="B5219" s="268">
        <v>5207</v>
      </c>
      <c r="C5219" s="226"/>
      <c r="D5219" s="227">
        <f>_xlfn.XLOOKUP($C5219,サービス情報マスタcopy!$B:$B,サービス情報マスタcopy!$G:$G,0,0,1)</f>
        <v>0</v>
      </c>
      <c r="E5219" s="228" t="str">
        <f>CONCATENATE($C5219,"-",TEXT(_xlfn.MAXIFS($K$12:K5218,$C$12:C5218,$C5219)+1,"0000"))</f>
        <v>-0001</v>
      </c>
      <c r="F5219" s="226"/>
      <c r="G5219" s="226"/>
      <c r="H5219" s="226"/>
      <c r="I5219" s="229"/>
      <c r="J5219" s="260"/>
      <c r="K5219" s="252">
        <f t="shared" si="81"/>
        <v>1</v>
      </c>
      <c r="L5219" s="9" t="s">
        <v>34</v>
      </c>
    </row>
    <row r="5220" spans="2:12">
      <c r="B5220" s="268">
        <v>5208</v>
      </c>
      <c r="C5220" s="226"/>
      <c r="D5220" s="227">
        <f>_xlfn.XLOOKUP($C5220,サービス情報マスタcopy!$B:$B,サービス情報マスタcopy!$G:$G,0,0,1)</f>
        <v>0</v>
      </c>
      <c r="E5220" s="228" t="str">
        <f>CONCATENATE($C5220,"-",TEXT(_xlfn.MAXIFS($K$12:K5219,$C$12:C5219,$C5220)+1,"0000"))</f>
        <v>-0001</v>
      </c>
      <c r="F5220" s="226"/>
      <c r="G5220" s="226"/>
      <c r="H5220" s="226"/>
      <c r="I5220" s="229"/>
      <c r="J5220" s="260"/>
      <c r="K5220" s="252">
        <f t="shared" si="81"/>
        <v>1</v>
      </c>
      <c r="L5220" s="9" t="s">
        <v>34</v>
      </c>
    </row>
    <row r="5221" spans="2:12">
      <c r="B5221" s="268">
        <v>5209</v>
      </c>
      <c r="C5221" s="226"/>
      <c r="D5221" s="227">
        <f>_xlfn.XLOOKUP($C5221,サービス情報マスタcopy!$B:$B,サービス情報マスタcopy!$G:$G,0,0,1)</f>
        <v>0</v>
      </c>
      <c r="E5221" s="228" t="str">
        <f>CONCATENATE($C5221,"-",TEXT(_xlfn.MAXIFS($K$12:K5220,$C$12:C5220,$C5221)+1,"0000"))</f>
        <v>-0001</v>
      </c>
      <c r="F5221" s="226"/>
      <c r="G5221" s="226"/>
      <c r="H5221" s="226"/>
      <c r="I5221" s="229"/>
      <c r="J5221" s="260"/>
      <c r="K5221" s="252">
        <f t="shared" si="81"/>
        <v>1</v>
      </c>
      <c r="L5221" s="9" t="s">
        <v>34</v>
      </c>
    </row>
    <row r="5222" spans="2:12">
      <c r="B5222" s="268">
        <v>5210</v>
      </c>
      <c r="C5222" s="226"/>
      <c r="D5222" s="227">
        <f>_xlfn.XLOOKUP($C5222,サービス情報マスタcopy!$B:$B,サービス情報マスタcopy!$G:$G,0,0,1)</f>
        <v>0</v>
      </c>
      <c r="E5222" s="228" t="str">
        <f>CONCATENATE($C5222,"-",TEXT(_xlfn.MAXIFS($K$12:K5221,$C$12:C5221,$C5222)+1,"0000"))</f>
        <v>-0001</v>
      </c>
      <c r="F5222" s="226"/>
      <c r="G5222" s="226"/>
      <c r="H5222" s="226"/>
      <c r="I5222" s="229"/>
      <c r="J5222" s="260"/>
      <c r="K5222" s="252">
        <f t="shared" si="81"/>
        <v>1</v>
      </c>
      <c r="L5222" s="9" t="s">
        <v>34</v>
      </c>
    </row>
    <row r="5223" spans="2:12">
      <c r="B5223" s="268">
        <v>5211</v>
      </c>
      <c r="C5223" s="226"/>
      <c r="D5223" s="227">
        <f>_xlfn.XLOOKUP($C5223,サービス情報マスタcopy!$B:$B,サービス情報マスタcopy!$G:$G,0,0,1)</f>
        <v>0</v>
      </c>
      <c r="E5223" s="228" t="str">
        <f>CONCATENATE($C5223,"-",TEXT(_xlfn.MAXIFS($K$12:K5222,$C$12:C5222,$C5223)+1,"0000"))</f>
        <v>-0001</v>
      </c>
      <c r="F5223" s="226"/>
      <c r="G5223" s="226"/>
      <c r="H5223" s="226"/>
      <c r="I5223" s="229"/>
      <c r="J5223" s="260"/>
      <c r="K5223" s="252">
        <f t="shared" si="81"/>
        <v>1</v>
      </c>
      <c r="L5223" s="9" t="s">
        <v>34</v>
      </c>
    </row>
    <row r="5224" spans="2:12">
      <c r="B5224" s="268">
        <v>5212</v>
      </c>
      <c r="C5224" s="226"/>
      <c r="D5224" s="227">
        <f>_xlfn.XLOOKUP($C5224,サービス情報マスタcopy!$B:$B,サービス情報マスタcopy!$G:$G,0,0,1)</f>
        <v>0</v>
      </c>
      <c r="E5224" s="228" t="str">
        <f>CONCATENATE($C5224,"-",TEXT(_xlfn.MAXIFS($K$12:K5223,$C$12:C5223,$C5224)+1,"0000"))</f>
        <v>-0001</v>
      </c>
      <c r="F5224" s="226"/>
      <c r="G5224" s="226"/>
      <c r="H5224" s="226"/>
      <c r="I5224" s="229"/>
      <c r="J5224" s="260"/>
      <c r="K5224" s="252">
        <f t="shared" si="81"/>
        <v>1</v>
      </c>
      <c r="L5224" s="9" t="s">
        <v>34</v>
      </c>
    </row>
    <row r="5225" spans="2:12">
      <c r="B5225" s="268">
        <v>5213</v>
      </c>
      <c r="C5225" s="226"/>
      <c r="D5225" s="227">
        <f>_xlfn.XLOOKUP($C5225,サービス情報マスタcopy!$B:$B,サービス情報マスタcopy!$G:$G,0,0,1)</f>
        <v>0</v>
      </c>
      <c r="E5225" s="228" t="str">
        <f>CONCATENATE($C5225,"-",TEXT(_xlfn.MAXIFS($K$12:K5224,$C$12:C5224,$C5225)+1,"0000"))</f>
        <v>-0001</v>
      </c>
      <c r="F5225" s="226"/>
      <c r="G5225" s="226"/>
      <c r="H5225" s="226"/>
      <c r="I5225" s="229"/>
      <c r="J5225" s="260"/>
      <c r="K5225" s="252">
        <f t="shared" si="81"/>
        <v>1</v>
      </c>
      <c r="L5225" s="9" t="s">
        <v>34</v>
      </c>
    </row>
    <row r="5226" spans="2:12">
      <c r="B5226" s="268">
        <v>5214</v>
      </c>
      <c r="C5226" s="226"/>
      <c r="D5226" s="227">
        <f>_xlfn.XLOOKUP($C5226,サービス情報マスタcopy!$B:$B,サービス情報マスタcopy!$G:$G,0,0,1)</f>
        <v>0</v>
      </c>
      <c r="E5226" s="228" t="str">
        <f>CONCATENATE($C5226,"-",TEXT(_xlfn.MAXIFS($K$12:K5225,$C$12:C5225,$C5226)+1,"0000"))</f>
        <v>-0001</v>
      </c>
      <c r="F5226" s="226"/>
      <c r="G5226" s="226"/>
      <c r="H5226" s="226"/>
      <c r="I5226" s="229"/>
      <c r="J5226" s="260"/>
      <c r="K5226" s="252">
        <f t="shared" si="81"/>
        <v>1</v>
      </c>
      <c r="L5226" s="9" t="s">
        <v>34</v>
      </c>
    </row>
    <row r="5227" spans="2:12">
      <c r="B5227" s="268">
        <v>5215</v>
      </c>
      <c r="C5227" s="226"/>
      <c r="D5227" s="227">
        <f>_xlfn.XLOOKUP($C5227,サービス情報マスタcopy!$B:$B,サービス情報マスタcopy!$G:$G,0,0,1)</f>
        <v>0</v>
      </c>
      <c r="E5227" s="228" t="str">
        <f>CONCATENATE($C5227,"-",TEXT(_xlfn.MAXIFS($K$12:K5226,$C$12:C5226,$C5227)+1,"0000"))</f>
        <v>-0001</v>
      </c>
      <c r="F5227" s="226"/>
      <c r="G5227" s="226"/>
      <c r="H5227" s="226"/>
      <c r="I5227" s="229"/>
      <c r="J5227" s="260"/>
      <c r="K5227" s="252">
        <f t="shared" si="81"/>
        <v>1</v>
      </c>
      <c r="L5227" s="9" t="s">
        <v>34</v>
      </c>
    </row>
    <row r="5228" spans="2:12">
      <c r="B5228" s="268">
        <v>5216</v>
      </c>
      <c r="C5228" s="226"/>
      <c r="D5228" s="227">
        <f>_xlfn.XLOOKUP($C5228,サービス情報マスタcopy!$B:$B,サービス情報マスタcopy!$G:$G,0,0,1)</f>
        <v>0</v>
      </c>
      <c r="E5228" s="228" t="str">
        <f>CONCATENATE($C5228,"-",TEXT(_xlfn.MAXIFS($K$12:K5227,$C$12:C5227,$C5228)+1,"0000"))</f>
        <v>-0001</v>
      </c>
      <c r="F5228" s="226"/>
      <c r="G5228" s="226"/>
      <c r="H5228" s="226"/>
      <c r="I5228" s="229"/>
      <c r="J5228" s="260"/>
      <c r="K5228" s="252">
        <f t="shared" si="81"/>
        <v>1</v>
      </c>
      <c r="L5228" s="9" t="s">
        <v>34</v>
      </c>
    </row>
    <row r="5229" spans="2:12">
      <c r="B5229" s="268">
        <v>5217</v>
      </c>
      <c r="C5229" s="226"/>
      <c r="D5229" s="227">
        <f>_xlfn.XLOOKUP($C5229,サービス情報マスタcopy!$B:$B,サービス情報マスタcopy!$G:$G,0,0,1)</f>
        <v>0</v>
      </c>
      <c r="E5229" s="228" t="str">
        <f>CONCATENATE($C5229,"-",TEXT(_xlfn.MAXIFS($K$12:K5228,$C$12:C5228,$C5229)+1,"0000"))</f>
        <v>-0001</v>
      </c>
      <c r="F5229" s="226"/>
      <c r="G5229" s="226"/>
      <c r="H5229" s="226"/>
      <c r="I5229" s="229"/>
      <c r="J5229" s="260"/>
      <c r="K5229" s="252">
        <f t="shared" si="81"/>
        <v>1</v>
      </c>
      <c r="L5229" s="9" t="s">
        <v>34</v>
      </c>
    </row>
    <row r="5230" spans="2:12">
      <c r="B5230" s="268">
        <v>5218</v>
      </c>
      <c r="C5230" s="226"/>
      <c r="D5230" s="227">
        <f>_xlfn.XLOOKUP($C5230,サービス情報マスタcopy!$B:$B,サービス情報マスタcopy!$G:$G,0,0,1)</f>
        <v>0</v>
      </c>
      <c r="E5230" s="228" t="str">
        <f>CONCATENATE($C5230,"-",TEXT(_xlfn.MAXIFS($K$12:K5229,$C$12:C5229,$C5230)+1,"0000"))</f>
        <v>-0001</v>
      </c>
      <c r="F5230" s="226"/>
      <c r="G5230" s="226"/>
      <c r="H5230" s="226"/>
      <c r="I5230" s="229"/>
      <c r="J5230" s="260"/>
      <c r="K5230" s="252">
        <f t="shared" si="81"/>
        <v>1</v>
      </c>
      <c r="L5230" s="9" t="s">
        <v>34</v>
      </c>
    </row>
    <row r="5231" spans="2:12">
      <c r="B5231" s="268">
        <v>5219</v>
      </c>
      <c r="C5231" s="226"/>
      <c r="D5231" s="227">
        <f>_xlfn.XLOOKUP($C5231,サービス情報マスタcopy!$B:$B,サービス情報マスタcopy!$G:$G,0,0,1)</f>
        <v>0</v>
      </c>
      <c r="E5231" s="228" t="str">
        <f>CONCATENATE($C5231,"-",TEXT(_xlfn.MAXIFS($K$12:K5230,$C$12:C5230,$C5231)+1,"0000"))</f>
        <v>-0001</v>
      </c>
      <c r="F5231" s="226"/>
      <c r="G5231" s="226"/>
      <c r="H5231" s="226"/>
      <c r="I5231" s="229"/>
      <c r="J5231" s="260"/>
      <c r="K5231" s="252">
        <f t="shared" ref="K5231:K5294" si="82">VALUE(RIGHT($E5231,4))</f>
        <v>1</v>
      </c>
      <c r="L5231" s="9" t="s">
        <v>34</v>
      </c>
    </row>
    <row r="5232" spans="2:12">
      <c r="B5232" s="268">
        <v>5220</v>
      </c>
      <c r="C5232" s="226"/>
      <c r="D5232" s="227">
        <f>_xlfn.XLOOKUP($C5232,サービス情報マスタcopy!$B:$B,サービス情報マスタcopy!$G:$G,0,0,1)</f>
        <v>0</v>
      </c>
      <c r="E5232" s="228" t="str">
        <f>CONCATENATE($C5232,"-",TEXT(_xlfn.MAXIFS($K$12:K5231,$C$12:C5231,$C5232)+1,"0000"))</f>
        <v>-0001</v>
      </c>
      <c r="F5232" s="226"/>
      <c r="G5232" s="226"/>
      <c r="H5232" s="226"/>
      <c r="I5232" s="229"/>
      <c r="J5232" s="260"/>
      <c r="K5232" s="252">
        <f t="shared" si="82"/>
        <v>1</v>
      </c>
      <c r="L5232" s="9" t="s">
        <v>34</v>
      </c>
    </row>
    <row r="5233" spans="2:12">
      <c r="B5233" s="268">
        <v>5221</v>
      </c>
      <c r="C5233" s="226"/>
      <c r="D5233" s="227">
        <f>_xlfn.XLOOKUP($C5233,サービス情報マスタcopy!$B:$B,サービス情報マスタcopy!$G:$G,0,0,1)</f>
        <v>0</v>
      </c>
      <c r="E5233" s="228" t="str">
        <f>CONCATENATE($C5233,"-",TEXT(_xlfn.MAXIFS($K$12:K5232,$C$12:C5232,$C5233)+1,"0000"))</f>
        <v>-0001</v>
      </c>
      <c r="F5233" s="226"/>
      <c r="G5233" s="226"/>
      <c r="H5233" s="226"/>
      <c r="I5233" s="229"/>
      <c r="J5233" s="260"/>
      <c r="K5233" s="252">
        <f t="shared" si="82"/>
        <v>1</v>
      </c>
      <c r="L5233" s="9" t="s">
        <v>34</v>
      </c>
    </row>
    <row r="5234" spans="2:12">
      <c r="B5234" s="268">
        <v>5222</v>
      </c>
      <c r="C5234" s="226"/>
      <c r="D5234" s="227">
        <f>_xlfn.XLOOKUP($C5234,サービス情報マスタcopy!$B:$B,サービス情報マスタcopy!$G:$G,0,0,1)</f>
        <v>0</v>
      </c>
      <c r="E5234" s="228" t="str">
        <f>CONCATENATE($C5234,"-",TEXT(_xlfn.MAXIFS($K$12:K5233,$C$12:C5233,$C5234)+1,"0000"))</f>
        <v>-0001</v>
      </c>
      <c r="F5234" s="226"/>
      <c r="G5234" s="226"/>
      <c r="H5234" s="226"/>
      <c r="I5234" s="229"/>
      <c r="J5234" s="260"/>
      <c r="K5234" s="252">
        <f t="shared" si="82"/>
        <v>1</v>
      </c>
      <c r="L5234" s="9" t="s">
        <v>34</v>
      </c>
    </row>
    <row r="5235" spans="2:12">
      <c r="B5235" s="268">
        <v>5223</v>
      </c>
      <c r="C5235" s="226"/>
      <c r="D5235" s="227">
        <f>_xlfn.XLOOKUP($C5235,サービス情報マスタcopy!$B:$B,サービス情報マスタcopy!$G:$G,0,0,1)</f>
        <v>0</v>
      </c>
      <c r="E5235" s="228" t="str">
        <f>CONCATENATE($C5235,"-",TEXT(_xlfn.MAXIFS($K$12:K5234,$C$12:C5234,$C5235)+1,"0000"))</f>
        <v>-0001</v>
      </c>
      <c r="F5235" s="226"/>
      <c r="G5235" s="226"/>
      <c r="H5235" s="226"/>
      <c r="I5235" s="229"/>
      <c r="J5235" s="260"/>
      <c r="K5235" s="252">
        <f t="shared" si="82"/>
        <v>1</v>
      </c>
      <c r="L5235" s="9" t="s">
        <v>34</v>
      </c>
    </row>
    <row r="5236" spans="2:12">
      <c r="B5236" s="268">
        <v>5224</v>
      </c>
      <c r="C5236" s="226"/>
      <c r="D5236" s="227">
        <f>_xlfn.XLOOKUP($C5236,サービス情報マスタcopy!$B:$B,サービス情報マスタcopy!$G:$G,0,0,1)</f>
        <v>0</v>
      </c>
      <c r="E5236" s="228" t="str">
        <f>CONCATENATE($C5236,"-",TEXT(_xlfn.MAXIFS($K$12:K5235,$C$12:C5235,$C5236)+1,"0000"))</f>
        <v>-0001</v>
      </c>
      <c r="F5236" s="226"/>
      <c r="G5236" s="226"/>
      <c r="H5236" s="226"/>
      <c r="I5236" s="229"/>
      <c r="J5236" s="260"/>
      <c r="K5236" s="252">
        <f t="shared" si="82"/>
        <v>1</v>
      </c>
      <c r="L5236" s="9" t="s">
        <v>34</v>
      </c>
    </row>
    <row r="5237" spans="2:12">
      <c r="B5237" s="268">
        <v>5225</v>
      </c>
      <c r="C5237" s="226"/>
      <c r="D5237" s="227">
        <f>_xlfn.XLOOKUP($C5237,サービス情報マスタcopy!$B:$B,サービス情報マスタcopy!$G:$G,0,0,1)</f>
        <v>0</v>
      </c>
      <c r="E5237" s="228" t="str">
        <f>CONCATENATE($C5237,"-",TEXT(_xlfn.MAXIFS($K$12:K5236,$C$12:C5236,$C5237)+1,"0000"))</f>
        <v>-0001</v>
      </c>
      <c r="F5237" s="226"/>
      <c r="G5237" s="226"/>
      <c r="H5237" s="226"/>
      <c r="I5237" s="229"/>
      <c r="J5237" s="260"/>
      <c r="K5237" s="252">
        <f t="shared" si="82"/>
        <v>1</v>
      </c>
      <c r="L5237" s="9" t="s">
        <v>34</v>
      </c>
    </row>
    <row r="5238" spans="2:12">
      <c r="B5238" s="268">
        <v>5226</v>
      </c>
      <c r="C5238" s="226"/>
      <c r="D5238" s="227">
        <f>_xlfn.XLOOKUP($C5238,サービス情報マスタcopy!$B:$B,サービス情報マスタcopy!$G:$G,0,0,1)</f>
        <v>0</v>
      </c>
      <c r="E5238" s="228" t="str">
        <f>CONCATENATE($C5238,"-",TEXT(_xlfn.MAXIFS($K$12:K5237,$C$12:C5237,$C5238)+1,"0000"))</f>
        <v>-0001</v>
      </c>
      <c r="F5238" s="226"/>
      <c r="G5238" s="226"/>
      <c r="H5238" s="226"/>
      <c r="I5238" s="229"/>
      <c r="J5238" s="260"/>
      <c r="K5238" s="252">
        <f t="shared" si="82"/>
        <v>1</v>
      </c>
      <c r="L5238" s="9" t="s">
        <v>34</v>
      </c>
    </row>
    <row r="5239" spans="2:12">
      <c r="B5239" s="268">
        <v>5227</v>
      </c>
      <c r="C5239" s="226"/>
      <c r="D5239" s="227">
        <f>_xlfn.XLOOKUP($C5239,サービス情報マスタcopy!$B:$B,サービス情報マスタcopy!$G:$G,0,0,1)</f>
        <v>0</v>
      </c>
      <c r="E5239" s="228" t="str">
        <f>CONCATENATE($C5239,"-",TEXT(_xlfn.MAXIFS($K$12:K5238,$C$12:C5238,$C5239)+1,"0000"))</f>
        <v>-0001</v>
      </c>
      <c r="F5239" s="226"/>
      <c r="G5239" s="226"/>
      <c r="H5239" s="226"/>
      <c r="I5239" s="229"/>
      <c r="J5239" s="260"/>
      <c r="K5239" s="252">
        <f t="shared" si="82"/>
        <v>1</v>
      </c>
      <c r="L5239" s="9" t="s">
        <v>34</v>
      </c>
    </row>
    <row r="5240" spans="2:12">
      <c r="B5240" s="268">
        <v>5228</v>
      </c>
      <c r="C5240" s="226"/>
      <c r="D5240" s="227">
        <f>_xlfn.XLOOKUP($C5240,サービス情報マスタcopy!$B:$B,サービス情報マスタcopy!$G:$G,0,0,1)</f>
        <v>0</v>
      </c>
      <c r="E5240" s="228" t="str">
        <f>CONCATENATE($C5240,"-",TEXT(_xlfn.MAXIFS($K$12:K5239,$C$12:C5239,$C5240)+1,"0000"))</f>
        <v>-0001</v>
      </c>
      <c r="F5240" s="226"/>
      <c r="G5240" s="226"/>
      <c r="H5240" s="226"/>
      <c r="I5240" s="229"/>
      <c r="J5240" s="260"/>
      <c r="K5240" s="252">
        <f t="shared" si="82"/>
        <v>1</v>
      </c>
      <c r="L5240" s="9" t="s">
        <v>34</v>
      </c>
    </row>
    <row r="5241" spans="2:12">
      <c r="B5241" s="268">
        <v>5229</v>
      </c>
      <c r="C5241" s="226"/>
      <c r="D5241" s="227">
        <f>_xlfn.XLOOKUP($C5241,サービス情報マスタcopy!$B:$B,サービス情報マスタcopy!$G:$G,0,0,1)</f>
        <v>0</v>
      </c>
      <c r="E5241" s="228" t="str">
        <f>CONCATENATE($C5241,"-",TEXT(_xlfn.MAXIFS($K$12:K5240,$C$12:C5240,$C5241)+1,"0000"))</f>
        <v>-0001</v>
      </c>
      <c r="F5241" s="226"/>
      <c r="G5241" s="226"/>
      <c r="H5241" s="226"/>
      <c r="I5241" s="229"/>
      <c r="J5241" s="260"/>
      <c r="K5241" s="252">
        <f t="shared" si="82"/>
        <v>1</v>
      </c>
      <c r="L5241" s="9" t="s">
        <v>34</v>
      </c>
    </row>
    <row r="5242" spans="2:12">
      <c r="B5242" s="268">
        <v>5230</v>
      </c>
      <c r="C5242" s="226"/>
      <c r="D5242" s="227">
        <f>_xlfn.XLOOKUP($C5242,サービス情報マスタcopy!$B:$B,サービス情報マスタcopy!$G:$G,0,0,1)</f>
        <v>0</v>
      </c>
      <c r="E5242" s="228" t="str">
        <f>CONCATENATE($C5242,"-",TEXT(_xlfn.MAXIFS($K$12:K5241,$C$12:C5241,$C5242)+1,"0000"))</f>
        <v>-0001</v>
      </c>
      <c r="F5242" s="226"/>
      <c r="G5242" s="226"/>
      <c r="H5242" s="226"/>
      <c r="I5242" s="229"/>
      <c r="J5242" s="260"/>
      <c r="K5242" s="252">
        <f t="shared" si="82"/>
        <v>1</v>
      </c>
      <c r="L5242" s="9" t="s">
        <v>34</v>
      </c>
    </row>
    <row r="5243" spans="2:12">
      <c r="B5243" s="268">
        <v>5231</v>
      </c>
      <c r="C5243" s="226"/>
      <c r="D5243" s="227">
        <f>_xlfn.XLOOKUP($C5243,サービス情報マスタcopy!$B:$B,サービス情報マスタcopy!$G:$G,0,0,1)</f>
        <v>0</v>
      </c>
      <c r="E5243" s="228" t="str">
        <f>CONCATENATE($C5243,"-",TEXT(_xlfn.MAXIFS($K$12:K5242,$C$12:C5242,$C5243)+1,"0000"))</f>
        <v>-0001</v>
      </c>
      <c r="F5243" s="226"/>
      <c r="G5243" s="226"/>
      <c r="H5243" s="226"/>
      <c r="I5243" s="229"/>
      <c r="J5243" s="260"/>
      <c r="K5243" s="252">
        <f t="shared" si="82"/>
        <v>1</v>
      </c>
      <c r="L5243" s="9" t="s">
        <v>34</v>
      </c>
    </row>
    <row r="5244" spans="2:12">
      <c r="B5244" s="268">
        <v>5232</v>
      </c>
      <c r="C5244" s="226"/>
      <c r="D5244" s="227">
        <f>_xlfn.XLOOKUP($C5244,サービス情報マスタcopy!$B:$B,サービス情報マスタcopy!$G:$G,0,0,1)</f>
        <v>0</v>
      </c>
      <c r="E5244" s="228" t="str">
        <f>CONCATENATE($C5244,"-",TEXT(_xlfn.MAXIFS($K$12:K5243,$C$12:C5243,$C5244)+1,"0000"))</f>
        <v>-0001</v>
      </c>
      <c r="F5244" s="226"/>
      <c r="G5244" s="226"/>
      <c r="H5244" s="226"/>
      <c r="I5244" s="229"/>
      <c r="J5244" s="260"/>
      <c r="K5244" s="252">
        <f t="shared" si="82"/>
        <v>1</v>
      </c>
      <c r="L5244" s="9" t="s">
        <v>34</v>
      </c>
    </row>
    <row r="5245" spans="2:12">
      <c r="B5245" s="268">
        <v>5233</v>
      </c>
      <c r="C5245" s="226"/>
      <c r="D5245" s="227">
        <f>_xlfn.XLOOKUP($C5245,サービス情報マスタcopy!$B:$B,サービス情報マスタcopy!$G:$G,0,0,1)</f>
        <v>0</v>
      </c>
      <c r="E5245" s="228" t="str">
        <f>CONCATENATE($C5245,"-",TEXT(_xlfn.MAXIFS($K$12:K5244,$C$12:C5244,$C5245)+1,"0000"))</f>
        <v>-0001</v>
      </c>
      <c r="F5245" s="226"/>
      <c r="G5245" s="226"/>
      <c r="H5245" s="226"/>
      <c r="I5245" s="229"/>
      <c r="J5245" s="260"/>
      <c r="K5245" s="252">
        <f t="shared" si="82"/>
        <v>1</v>
      </c>
      <c r="L5245" s="9" t="s">
        <v>34</v>
      </c>
    </row>
    <row r="5246" spans="2:12">
      <c r="B5246" s="268">
        <v>5234</v>
      </c>
      <c r="C5246" s="226"/>
      <c r="D5246" s="227">
        <f>_xlfn.XLOOKUP($C5246,サービス情報マスタcopy!$B:$B,サービス情報マスタcopy!$G:$G,0,0,1)</f>
        <v>0</v>
      </c>
      <c r="E5246" s="228" t="str">
        <f>CONCATENATE($C5246,"-",TEXT(_xlfn.MAXIFS($K$12:K5245,$C$12:C5245,$C5246)+1,"0000"))</f>
        <v>-0001</v>
      </c>
      <c r="F5246" s="226"/>
      <c r="G5246" s="226"/>
      <c r="H5246" s="226"/>
      <c r="I5246" s="229"/>
      <c r="J5246" s="260"/>
      <c r="K5246" s="252">
        <f t="shared" si="82"/>
        <v>1</v>
      </c>
      <c r="L5246" s="9" t="s">
        <v>34</v>
      </c>
    </row>
    <row r="5247" spans="2:12">
      <c r="B5247" s="268">
        <v>5235</v>
      </c>
      <c r="C5247" s="226"/>
      <c r="D5247" s="227">
        <f>_xlfn.XLOOKUP($C5247,サービス情報マスタcopy!$B:$B,サービス情報マスタcopy!$G:$G,0,0,1)</f>
        <v>0</v>
      </c>
      <c r="E5247" s="228" t="str">
        <f>CONCATENATE($C5247,"-",TEXT(_xlfn.MAXIFS($K$12:K5246,$C$12:C5246,$C5247)+1,"0000"))</f>
        <v>-0001</v>
      </c>
      <c r="F5247" s="226"/>
      <c r="G5247" s="226"/>
      <c r="H5247" s="226"/>
      <c r="I5247" s="229"/>
      <c r="J5247" s="260"/>
      <c r="K5247" s="252">
        <f t="shared" si="82"/>
        <v>1</v>
      </c>
      <c r="L5247" s="9" t="s">
        <v>34</v>
      </c>
    </row>
    <row r="5248" spans="2:12">
      <c r="B5248" s="268">
        <v>5236</v>
      </c>
      <c r="C5248" s="226"/>
      <c r="D5248" s="227">
        <f>_xlfn.XLOOKUP($C5248,サービス情報マスタcopy!$B:$B,サービス情報マスタcopy!$G:$G,0,0,1)</f>
        <v>0</v>
      </c>
      <c r="E5248" s="228" t="str">
        <f>CONCATENATE($C5248,"-",TEXT(_xlfn.MAXIFS($K$12:K5247,$C$12:C5247,$C5248)+1,"0000"))</f>
        <v>-0001</v>
      </c>
      <c r="F5248" s="226"/>
      <c r="G5248" s="226"/>
      <c r="H5248" s="226"/>
      <c r="I5248" s="229"/>
      <c r="J5248" s="260"/>
      <c r="K5248" s="252">
        <f t="shared" si="82"/>
        <v>1</v>
      </c>
      <c r="L5248" s="9" t="s">
        <v>34</v>
      </c>
    </row>
    <row r="5249" spans="2:12">
      <c r="B5249" s="268">
        <v>5237</v>
      </c>
      <c r="C5249" s="226"/>
      <c r="D5249" s="227">
        <f>_xlfn.XLOOKUP($C5249,サービス情報マスタcopy!$B:$B,サービス情報マスタcopy!$G:$G,0,0,1)</f>
        <v>0</v>
      </c>
      <c r="E5249" s="228" t="str">
        <f>CONCATENATE($C5249,"-",TEXT(_xlfn.MAXIFS($K$12:K5248,$C$12:C5248,$C5249)+1,"0000"))</f>
        <v>-0001</v>
      </c>
      <c r="F5249" s="226"/>
      <c r="G5249" s="226"/>
      <c r="H5249" s="226"/>
      <c r="I5249" s="229"/>
      <c r="J5249" s="260"/>
      <c r="K5249" s="252">
        <f t="shared" si="82"/>
        <v>1</v>
      </c>
      <c r="L5249" s="9" t="s">
        <v>34</v>
      </c>
    </row>
    <row r="5250" spans="2:12">
      <c r="B5250" s="268">
        <v>5238</v>
      </c>
      <c r="C5250" s="226"/>
      <c r="D5250" s="227">
        <f>_xlfn.XLOOKUP($C5250,サービス情報マスタcopy!$B:$B,サービス情報マスタcopy!$G:$G,0,0,1)</f>
        <v>0</v>
      </c>
      <c r="E5250" s="228" t="str">
        <f>CONCATENATE($C5250,"-",TEXT(_xlfn.MAXIFS($K$12:K5249,$C$12:C5249,$C5250)+1,"0000"))</f>
        <v>-0001</v>
      </c>
      <c r="F5250" s="226"/>
      <c r="G5250" s="226"/>
      <c r="H5250" s="226"/>
      <c r="I5250" s="229"/>
      <c r="J5250" s="260"/>
      <c r="K5250" s="252">
        <f t="shared" si="82"/>
        <v>1</v>
      </c>
      <c r="L5250" s="9" t="s">
        <v>34</v>
      </c>
    </row>
    <row r="5251" spans="2:12">
      <c r="B5251" s="268">
        <v>5239</v>
      </c>
      <c r="C5251" s="226"/>
      <c r="D5251" s="227">
        <f>_xlfn.XLOOKUP($C5251,サービス情報マスタcopy!$B:$B,サービス情報マスタcopy!$G:$G,0,0,1)</f>
        <v>0</v>
      </c>
      <c r="E5251" s="228" t="str">
        <f>CONCATENATE($C5251,"-",TEXT(_xlfn.MAXIFS($K$12:K5250,$C$12:C5250,$C5251)+1,"0000"))</f>
        <v>-0001</v>
      </c>
      <c r="F5251" s="226"/>
      <c r="G5251" s="226"/>
      <c r="H5251" s="226"/>
      <c r="I5251" s="229"/>
      <c r="J5251" s="260"/>
      <c r="K5251" s="252">
        <f t="shared" si="82"/>
        <v>1</v>
      </c>
      <c r="L5251" s="9" t="s">
        <v>34</v>
      </c>
    </row>
    <row r="5252" spans="2:12">
      <c r="B5252" s="268">
        <v>5240</v>
      </c>
      <c r="C5252" s="226"/>
      <c r="D5252" s="227">
        <f>_xlfn.XLOOKUP($C5252,サービス情報マスタcopy!$B:$B,サービス情報マスタcopy!$G:$G,0,0,1)</f>
        <v>0</v>
      </c>
      <c r="E5252" s="228" t="str">
        <f>CONCATENATE($C5252,"-",TEXT(_xlfn.MAXIFS($K$12:K5251,$C$12:C5251,$C5252)+1,"0000"))</f>
        <v>-0001</v>
      </c>
      <c r="F5252" s="226"/>
      <c r="G5252" s="226"/>
      <c r="H5252" s="226"/>
      <c r="I5252" s="229"/>
      <c r="J5252" s="260"/>
      <c r="K5252" s="252">
        <f t="shared" si="82"/>
        <v>1</v>
      </c>
      <c r="L5252" s="9" t="s">
        <v>34</v>
      </c>
    </row>
    <row r="5253" spans="2:12">
      <c r="B5253" s="268">
        <v>5241</v>
      </c>
      <c r="C5253" s="226"/>
      <c r="D5253" s="227">
        <f>_xlfn.XLOOKUP($C5253,サービス情報マスタcopy!$B:$B,サービス情報マスタcopy!$G:$G,0,0,1)</f>
        <v>0</v>
      </c>
      <c r="E5253" s="228" t="str">
        <f>CONCATENATE($C5253,"-",TEXT(_xlfn.MAXIFS($K$12:K5252,$C$12:C5252,$C5253)+1,"0000"))</f>
        <v>-0001</v>
      </c>
      <c r="F5253" s="226"/>
      <c r="G5253" s="226"/>
      <c r="H5253" s="226"/>
      <c r="I5253" s="229"/>
      <c r="J5253" s="260"/>
      <c r="K5253" s="252">
        <f t="shared" si="82"/>
        <v>1</v>
      </c>
      <c r="L5253" s="9" t="s">
        <v>34</v>
      </c>
    </row>
    <row r="5254" spans="2:12">
      <c r="B5254" s="268">
        <v>5242</v>
      </c>
      <c r="C5254" s="226"/>
      <c r="D5254" s="227">
        <f>_xlfn.XLOOKUP($C5254,サービス情報マスタcopy!$B:$B,サービス情報マスタcopy!$G:$G,0,0,1)</f>
        <v>0</v>
      </c>
      <c r="E5254" s="228" t="str">
        <f>CONCATENATE($C5254,"-",TEXT(_xlfn.MAXIFS($K$12:K5253,$C$12:C5253,$C5254)+1,"0000"))</f>
        <v>-0001</v>
      </c>
      <c r="F5254" s="226"/>
      <c r="G5254" s="226"/>
      <c r="H5254" s="226"/>
      <c r="I5254" s="229"/>
      <c r="J5254" s="260"/>
      <c r="K5254" s="252">
        <f t="shared" si="82"/>
        <v>1</v>
      </c>
      <c r="L5254" s="9" t="s">
        <v>34</v>
      </c>
    </row>
    <row r="5255" spans="2:12">
      <c r="B5255" s="268">
        <v>5243</v>
      </c>
      <c r="C5255" s="226"/>
      <c r="D5255" s="227">
        <f>_xlfn.XLOOKUP($C5255,サービス情報マスタcopy!$B:$B,サービス情報マスタcopy!$G:$G,0,0,1)</f>
        <v>0</v>
      </c>
      <c r="E5255" s="228" t="str">
        <f>CONCATENATE($C5255,"-",TEXT(_xlfn.MAXIFS($K$12:K5254,$C$12:C5254,$C5255)+1,"0000"))</f>
        <v>-0001</v>
      </c>
      <c r="F5255" s="226"/>
      <c r="G5255" s="226"/>
      <c r="H5255" s="226"/>
      <c r="I5255" s="229"/>
      <c r="J5255" s="260"/>
      <c r="K5255" s="252">
        <f t="shared" si="82"/>
        <v>1</v>
      </c>
      <c r="L5255" s="9" t="s">
        <v>34</v>
      </c>
    </row>
    <row r="5256" spans="2:12">
      <c r="B5256" s="268">
        <v>5244</v>
      </c>
      <c r="C5256" s="226"/>
      <c r="D5256" s="227">
        <f>_xlfn.XLOOKUP($C5256,サービス情報マスタcopy!$B:$B,サービス情報マスタcopy!$G:$G,0,0,1)</f>
        <v>0</v>
      </c>
      <c r="E5256" s="228" t="str">
        <f>CONCATENATE($C5256,"-",TEXT(_xlfn.MAXIFS($K$12:K5255,$C$12:C5255,$C5256)+1,"0000"))</f>
        <v>-0001</v>
      </c>
      <c r="F5256" s="226"/>
      <c r="G5256" s="226"/>
      <c r="H5256" s="226"/>
      <c r="I5256" s="229"/>
      <c r="J5256" s="260"/>
      <c r="K5256" s="252">
        <f t="shared" si="82"/>
        <v>1</v>
      </c>
      <c r="L5256" s="9" t="s">
        <v>34</v>
      </c>
    </row>
    <row r="5257" spans="2:12">
      <c r="B5257" s="268">
        <v>5245</v>
      </c>
      <c r="C5257" s="226"/>
      <c r="D5257" s="227">
        <f>_xlfn.XLOOKUP($C5257,サービス情報マスタcopy!$B:$B,サービス情報マスタcopy!$G:$G,0,0,1)</f>
        <v>0</v>
      </c>
      <c r="E5257" s="228" t="str">
        <f>CONCATENATE($C5257,"-",TEXT(_xlfn.MAXIFS($K$12:K5256,$C$12:C5256,$C5257)+1,"0000"))</f>
        <v>-0001</v>
      </c>
      <c r="F5257" s="226"/>
      <c r="G5257" s="226"/>
      <c r="H5257" s="226"/>
      <c r="I5257" s="229"/>
      <c r="J5257" s="260"/>
      <c r="K5257" s="252">
        <f t="shared" si="82"/>
        <v>1</v>
      </c>
      <c r="L5257" s="9" t="s">
        <v>34</v>
      </c>
    </row>
    <row r="5258" spans="2:12">
      <c r="B5258" s="268">
        <v>5246</v>
      </c>
      <c r="C5258" s="226"/>
      <c r="D5258" s="227">
        <f>_xlfn.XLOOKUP($C5258,サービス情報マスタcopy!$B:$B,サービス情報マスタcopy!$G:$G,0,0,1)</f>
        <v>0</v>
      </c>
      <c r="E5258" s="228" t="str">
        <f>CONCATENATE($C5258,"-",TEXT(_xlfn.MAXIFS($K$12:K5257,$C$12:C5257,$C5258)+1,"0000"))</f>
        <v>-0001</v>
      </c>
      <c r="F5258" s="226"/>
      <c r="G5258" s="226"/>
      <c r="H5258" s="226"/>
      <c r="I5258" s="229"/>
      <c r="J5258" s="260"/>
      <c r="K5258" s="252">
        <f t="shared" si="82"/>
        <v>1</v>
      </c>
      <c r="L5258" s="9" t="s">
        <v>34</v>
      </c>
    </row>
    <row r="5259" spans="2:12">
      <c r="B5259" s="268">
        <v>5247</v>
      </c>
      <c r="C5259" s="226"/>
      <c r="D5259" s="227">
        <f>_xlfn.XLOOKUP($C5259,サービス情報マスタcopy!$B:$B,サービス情報マスタcopy!$G:$G,0,0,1)</f>
        <v>0</v>
      </c>
      <c r="E5259" s="228" t="str">
        <f>CONCATENATE($C5259,"-",TEXT(_xlfn.MAXIFS($K$12:K5258,$C$12:C5258,$C5259)+1,"0000"))</f>
        <v>-0001</v>
      </c>
      <c r="F5259" s="226"/>
      <c r="G5259" s="226"/>
      <c r="H5259" s="226"/>
      <c r="I5259" s="229"/>
      <c r="J5259" s="260"/>
      <c r="K5259" s="252">
        <f t="shared" si="82"/>
        <v>1</v>
      </c>
      <c r="L5259" s="9" t="s">
        <v>34</v>
      </c>
    </row>
    <row r="5260" spans="2:12">
      <c r="B5260" s="268">
        <v>5248</v>
      </c>
      <c r="C5260" s="226"/>
      <c r="D5260" s="227">
        <f>_xlfn.XLOOKUP($C5260,サービス情報マスタcopy!$B:$B,サービス情報マスタcopy!$G:$G,0,0,1)</f>
        <v>0</v>
      </c>
      <c r="E5260" s="228" t="str">
        <f>CONCATENATE($C5260,"-",TEXT(_xlfn.MAXIFS($K$12:K5259,$C$12:C5259,$C5260)+1,"0000"))</f>
        <v>-0001</v>
      </c>
      <c r="F5260" s="226"/>
      <c r="G5260" s="226"/>
      <c r="H5260" s="226"/>
      <c r="I5260" s="229"/>
      <c r="J5260" s="260"/>
      <c r="K5260" s="252">
        <f t="shared" si="82"/>
        <v>1</v>
      </c>
      <c r="L5260" s="9" t="s">
        <v>34</v>
      </c>
    </row>
    <row r="5261" spans="2:12">
      <c r="B5261" s="268">
        <v>5249</v>
      </c>
      <c r="C5261" s="226"/>
      <c r="D5261" s="227">
        <f>_xlfn.XLOOKUP($C5261,サービス情報マスタcopy!$B:$B,サービス情報マスタcopy!$G:$G,0,0,1)</f>
        <v>0</v>
      </c>
      <c r="E5261" s="228" t="str">
        <f>CONCATENATE($C5261,"-",TEXT(_xlfn.MAXIFS($K$12:K5260,$C$12:C5260,$C5261)+1,"0000"))</f>
        <v>-0001</v>
      </c>
      <c r="F5261" s="226"/>
      <c r="G5261" s="226"/>
      <c r="H5261" s="226"/>
      <c r="I5261" s="229"/>
      <c r="J5261" s="260"/>
      <c r="K5261" s="252">
        <f t="shared" si="82"/>
        <v>1</v>
      </c>
      <c r="L5261" s="9" t="s">
        <v>34</v>
      </c>
    </row>
    <row r="5262" spans="2:12">
      <c r="B5262" s="268">
        <v>5250</v>
      </c>
      <c r="C5262" s="226"/>
      <c r="D5262" s="227">
        <f>_xlfn.XLOOKUP($C5262,サービス情報マスタcopy!$B:$B,サービス情報マスタcopy!$G:$G,0,0,1)</f>
        <v>0</v>
      </c>
      <c r="E5262" s="228" t="str">
        <f>CONCATENATE($C5262,"-",TEXT(_xlfn.MAXIFS($K$12:K5261,$C$12:C5261,$C5262)+1,"0000"))</f>
        <v>-0001</v>
      </c>
      <c r="F5262" s="226"/>
      <c r="G5262" s="226"/>
      <c r="H5262" s="226"/>
      <c r="I5262" s="229"/>
      <c r="J5262" s="260"/>
      <c r="K5262" s="252">
        <f t="shared" si="82"/>
        <v>1</v>
      </c>
      <c r="L5262" s="9" t="s">
        <v>34</v>
      </c>
    </row>
    <row r="5263" spans="2:12">
      <c r="B5263" s="268">
        <v>5251</v>
      </c>
      <c r="C5263" s="226"/>
      <c r="D5263" s="227">
        <f>_xlfn.XLOOKUP($C5263,サービス情報マスタcopy!$B:$B,サービス情報マスタcopy!$G:$G,0,0,1)</f>
        <v>0</v>
      </c>
      <c r="E5263" s="228" t="str">
        <f>CONCATENATE($C5263,"-",TEXT(_xlfn.MAXIFS($K$12:K5262,$C$12:C5262,$C5263)+1,"0000"))</f>
        <v>-0001</v>
      </c>
      <c r="F5263" s="226"/>
      <c r="G5263" s="226"/>
      <c r="H5263" s="226"/>
      <c r="I5263" s="229"/>
      <c r="J5263" s="260"/>
      <c r="K5263" s="252">
        <f t="shared" si="82"/>
        <v>1</v>
      </c>
      <c r="L5263" s="9" t="s">
        <v>34</v>
      </c>
    </row>
    <row r="5264" spans="2:12">
      <c r="B5264" s="268">
        <v>5252</v>
      </c>
      <c r="C5264" s="226"/>
      <c r="D5264" s="227">
        <f>_xlfn.XLOOKUP($C5264,サービス情報マスタcopy!$B:$B,サービス情報マスタcopy!$G:$G,0,0,1)</f>
        <v>0</v>
      </c>
      <c r="E5264" s="228" t="str">
        <f>CONCATENATE($C5264,"-",TEXT(_xlfn.MAXIFS($K$12:K5263,$C$12:C5263,$C5264)+1,"0000"))</f>
        <v>-0001</v>
      </c>
      <c r="F5264" s="226"/>
      <c r="G5264" s="226"/>
      <c r="H5264" s="226"/>
      <c r="I5264" s="229"/>
      <c r="J5264" s="260"/>
      <c r="K5264" s="252">
        <f t="shared" si="82"/>
        <v>1</v>
      </c>
      <c r="L5264" s="9" t="s">
        <v>34</v>
      </c>
    </row>
    <row r="5265" spans="2:12">
      <c r="B5265" s="268">
        <v>5253</v>
      </c>
      <c r="C5265" s="226"/>
      <c r="D5265" s="227">
        <f>_xlfn.XLOOKUP($C5265,サービス情報マスタcopy!$B:$B,サービス情報マスタcopy!$G:$G,0,0,1)</f>
        <v>0</v>
      </c>
      <c r="E5265" s="228" t="str">
        <f>CONCATENATE($C5265,"-",TEXT(_xlfn.MAXIFS($K$12:K5264,$C$12:C5264,$C5265)+1,"0000"))</f>
        <v>-0001</v>
      </c>
      <c r="F5265" s="226"/>
      <c r="G5265" s="226"/>
      <c r="H5265" s="226"/>
      <c r="I5265" s="229"/>
      <c r="J5265" s="260"/>
      <c r="K5265" s="252">
        <f t="shared" si="82"/>
        <v>1</v>
      </c>
      <c r="L5265" s="9" t="s">
        <v>34</v>
      </c>
    </row>
    <row r="5266" spans="2:12">
      <c r="B5266" s="268">
        <v>5254</v>
      </c>
      <c r="C5266" s="226"/>
      <c r="D5266" s="227">
        <f>_xlfn.XLOOKUP($C5266,サービス情報マスタcopy!$B:$B,サービス情報マスタcopy!$G:$G,0,0,1)</f>
        <v>0</v>
      </c>
      <c r="E5266" s="228" t="str">
        <f>CONCATENATE($C5266,"-",TEXT(_xlfn.MAXIFS($K$12:K5265,$C$12:C5265,$C5266)+1,"0000"))</f>
        <v>-0001</v>
      </c>
      <c r="F5266" s="226"/>
      <c r="G5266" s="226"/>
      <c r="H5266" s="226"/>
      <c r="I5266" s="229"/>
      <c r="J5266" s="260"/>
      <c r="K5266" s="252">
        <f t="shared" si="82"/>
        <v>1</v>
      </c>
      <c r="L5266" s="9" t="s">
        <v>34</v>
      </c>
    </row>
    <row r="5267" spans="2:12">
      <c r="B5267" s="268">
        <v>5255</v>
      </c>
      <c r="C5267" s="226"/>
      <c r="D5267" s="227">
        <f>_xlfn.XLOOKUP($C5267,サービス情報マスタcopy!$B:$B,サービス情報マスタcopy!$G:$G,0,0,1)</f>
        <v>0</v>
      </c>
      <c r="E5267" s="228" t="str">
        <f>CONCATENATE($C5267,"-",TEXT(_xlfn.MAXIFS($K$12:K5266,$C$12:C5266,$C5267)+1,"0000"))</f>
        <v>-0001</v>
      </c>
      <c r="F5267" s="226"/>
      <c r="G5267" s="226"/>
      <c r="H5267" s="226"/>
      <c r="I5267" s="229"/>
      <c r="J5267" s="260"/>
      <c r="K5267" s="252">
        <f t="shared" si="82"/>
        <v>1</v>
      </c>
      <c r="L5267" s="9" t="s">
        <v>34</v>
      </c>
    </row>
    <row r="5268" spans="2:12">
      <c r="B5268" s="268">
        <v>5256</v>
      </c>
      <c r="C5268" s="226"/>
      <c r="D5268" s="227">
        <f>_xlfn.XLOOKUP($C5268,サービス情報マスタcopy!$B:$B,サービス情報マスタcopy!$G:$G,0,0,1)</f>
        <v>0</v>
      </c>
      <c r="E5268" s="228" t="str">
        <f>CONCATENATE($C5268,"-",TEXT(_xlfn.MAXIFS($K$12:K5267,$C$12:C5267,$C5268)+1,"0000"))</f>
        <v>-0001</v>
      </c>
      <c r="F5268" s="226"/>
      <c r="G5268" s="226"/>
      <c r="H5268" s="226"/>
      <c r="I5268" s="229"/>
      <c r="J5268" s="260"/>
      <c r="K5268" s="252">
        <f t="shared" si="82"/>
        <v>1</v>
      </c>
      <c r="L5268" s="9" t="s">
        <v>34</v>
      </c>
    </row>
    <row r="5269" spans="2:12">
      <c r="B5269" s="268">
        <v>5257</v>
      </c>
      <c r="C5269" s="226"/>
      <c r="D5269" s="227">
        <f>_xlfn.XLOOKUP($C5269,サービス情報マスタcopy!$B:$B,サービス情報マスタcopy!$G:$G,0,0,1)</f>
        <v>0</v>
      </c>
      <c r="E5269" s="228" t="str">
        <f>CONCATENATE($C5269,"-",TEXT(_xlfn.MAXIFS($K$12:K5268,$C$12:C5268,$C5269)+1,"0000"))</f>
        <v>-0001</v>
      </c>
      <c r="F5269" s="226"/>
      <c r="G5269" s="226"/>
      <c r="H5269" s="226"/>
      <c r="I5269" s="229"/>
      <c r="J5269" s="260"/>
      <c r="K5269" s="252">
        <f t="shared" si="82"/>
        <v>1</v>
      </c>
      <c r="L5269" s="9" t="s">
        <v>34</v>
      </c>
    </row>
    <row r="5270" spans="2:12">
      <c r="B5270" s="268">
        <v>5258</v>
      </c>
      <c r="C5270" s="226"/>
      <c r="D5270" s="227">
        <f>_xlfn.XLOOKUP($C5270,サービス情報マスタcopy!$B:$B,サービス情報マスタcopy!$G:$G,0,0,1)</f>
        <v>0</v>
      </c>
      <c r="E5270" s="228" t="str">
        <f>CONCATENATE($C5270,"-",TEXT(_xlfn.MAXIFS($K$12:K5269,$C$12:C5269,$C5270)+1,"0000"))</f>
        <v>-0001</v>
      </c>
      <c r="F5270" s="226"/>
      <c r="G5270" s="226"/>
      <c r="H5270" s="226"/>
      <c r="I5270" s="229"/>
      <c r="J5270" s="260"/>
      <c r="K5270" s="252">
        <f t="shared" si="82"/>
        <v>1</v>
      </c>
      <c r="L5270" s="9" t="s">
        <v>34</v>
      </c>
    </row>
    <row r="5271" spans="2:12">
      <c r="B5271" s="268">
        <v>5259</v>
      </c>
      <c r="C5271" s="226"/>
      <c r="D5271" s="227">
        <f>_xlfn.XLOOKUP($C5271,サービス情報マスタcopy!$B:$B,サービス情報マスタcopy!$G:$G,0,0,1)</f>
        <v>0</v>
      </c>
      <c r="E5271" s="228" t="str">
        <f>CONCATENATE($C5271,"-",TEXT(_xlfn.MAXIFS($K$12:K5270,$C$12:C5270,$C5271)+1,"0000"))</f>
        <v>-0001</v>
      </c>
      <c r="F5271" s="226"/>
      <c r="G5271" s="226"/>
      <c r="H5271" s="226"/>
      <c r="I5271" s="229"/>
      <c r="J5271" s="260"/>
      <c r="K5271" s="252">
        <f t="shared" si="82"/>
        <v>1</v>
      </c>
      <c r="L5271" s="9" t="s">
        <v>34</v>
      </c>
    </row>
    <row r="5272" spans="2:12">
      <c r="B5272" s="268">
        <v>5260</v>
      </c>
      <c r="C5272" s="226"/>
      <c r="D5272" s="227">
        <f>_xlfn.XLOOKUP($C5272,サービス情報マスタcopy!$B:$B,サービス情報マスタcopy!$G:$G,0,0,1)</f>
        <v>0</v>
      </c>
      <c r="E5272" s="228" t="str">
        <f>CONCATENATE($C5272,"-",TEXT(_xlfn.MAXIFS($K$12:K5271,$C$12:C5271,$C5272)+1,"0000"))</f>
        <v>-0001</v>
      </c>
      <c r="F5272" s="226"/>
      <c r="G5272" s="226"/>
      <c r="H5272" s="226"/>
      <c r="I5272" s="229"/>
      <c r="J5272" s="260"/>
      <c r="K5272" s="252">
        <f t="shared" si="82"/>
        <v>1</v>
      </c>
      <c r="L5272" s="9" t="s">
        <v>34</v>
      </c>
    </row>
    <row r="5273" spans="2:12">
      <c r="B5273" s="268">
        <v>5261</v>
      </c>
      <c r="C5273" s="226"/>
      <c r="D5273" s="227">
        <f>_xlfn.XLOOKUP($C5273,サービス情報マスタcopy!$B:$B,サービス情報マスタcopy!$G:$G,0,0,1)</f>
        <v>0</v>
      </c>
      <c r="E5273" s="228" t="str">
        <f>CONCATENATE($C5273,"-",TEXT(_xlfn.MAXIFS($K$12:K5272,$C$12:C5272,$C5273)+1,"0000"))</f>
        <v>-0001</v>
      </c>
      <c r="F5273" s="226"/>
      <c r="G5273" s="226"/>
      <c r="H5273" s="226"/>
      <c r="I5273" s="229"/>
      <c r="J5273" s="260"/>
      <c r="K5273" s="252">
        <f t="shared" si="82"/>
        <v>1</v>
      </c>
      <c r="L5273" s="9" t="s">
        <v>34</v>
      </c>
    </row>
    <row r="5274" spans="2:12">
      <c r="B5274" s="268">
        <v>5262</v>
      </c>
      <c r="C5274" s="226"/>
      <c r="D5274" s="227">
        <f>_xlfn.XLOOKUP($C5274,サービス情報マスタcopy!$B:$B,サービス情報マスタcopy!$G:$G,0,0,1)</f>
        <v>0</v>
      </c>
      <c r="E5274" s="228" t="str">
        <f>CONCATENATE($C5274,"-",TEXT(_xlfn.MAXIFS($K$12:K5273,$C$12:C5273,$C5274)+1,"0000"))</f>
        <v>-0001</v>
      </c>
      <c r="F5274" s="226"/>
      <c r="G5274" s="226"/>
      <c r="H5274" s="226"/>
      <c r="I5274" s="229"/>
      <c r="J5274" s="260"/>
      <c r="K5274" s="252">
        <f t="shared" si="82"/>
        <v>1</v>
      </c>
      <c r="L5274" s="9" t="s">
        <v>34</v>
      </c>
    </row>
    <row r="5275" spans="2:12">
      <c r="B5275" s="268">
        <v>5263</v>
      </c>
      <c r="C5275" s="226"/>
      <c r="D5275" s="227">
        <f>_xlfn.XLOOKUP($C5275,サービス情報マスタcopy!$B:$B,サービス情報マスタcopy!$G:$G,0,0,1)</f>
        <v>0</v>
      </c>
      <c r="E5275" s="228" t="str">
        <f>CONCATENATE($C5275,"-",TEXT(_xlfn.MAXIFS($K$12:K5274,$C$12:C5274,$C5275)+1,"0000"))</f>
        <v>-0001</v>
      </c>
      <c r="F5275" s="226"/>
      <c r="G5275" s="226"/>
      <c r="H5275" s="226"/>
      <c r="I5275" s="229"/>
      <c r="J5275" s="260"/>
      <c r="K5275" s="252">
        <f t="shared" si="82"/>
        <v>1</v>
      </c>
      <c r="L5275" s="9" t="s">
        <v>34</v>
      </c>
    </row>
    <row r="5276" spans="2:12">
      <c r="B5276" s="268">
        <v>5264</v>
      </c>
      <c r="C5276" s="226"/>
      <c r="D5276" s="227">
        <f>_xlfn.XLOOKUP($C5276,サービス情報マスタcopy!$B:$B,サービス情報マスタcopy!$G:$G,0,0,1)</f>
        <v>0</v>
      </c>
      <c r="E5276" s="228" t="str">
        <f>CONCATENATE($C5276,"-",TEXT(_xlfn.MAXIFS($K$12:K5275,$C$12:C5275,$C5276)+1,"0000"))</f>
        <v>-0001</v>
      </c>
      <c r="F5276" s="226"/>
      <c r="G5276" s="226"/>
      <c r="H5276" s="226"/>
      <c r="I5276" s="229"/>
      <c r="J5276" s="260"/>
      <c r="K5276" s="252">
        <f t="shared" si="82"/>
        <v>1</v>
      </c>
      <c r="L5276" s="9" t="s">
        <v>34</v>
      </c>
    </row>
    <row r="5277" spans="2:12">
      <c r="B5277" s="268">
        <v>5265</v>
      </c>
      <c r="C5277" s="226"/>
      <c r="D5277" s="227">
        <f>_xlfn.XLOOKUP($C5277,サービス情報マスタcopy!$B:$B,サービス情報マスタcopy!$G:$G,0,0,1)</f>
        <v>0</v>
      </c>
      <c r="E5277" s="228" t="str">
        <f>CONCATENATE($C5277,"-",TEXT(_xlfn.MAXIFS($K$12:K5276,$C$12:C5276,$C5277)+1,"0000"))</f>
        <v>-0001</v>
      </c>
      <c r="F5277" s="226"/>
      <c r="G5277" s="226"/>
      <c r="H5277" s="226"/>
      <c r="I5277" s="229"/>
      <c r="J5277" s="260"/>
      <c r="K5277" s="252">
        <f t="shared" si="82"/>
        <v>1</v>
      </c>
      <c r="L5277" s="9" t="s">
        <v>34</v>
      </c>
    </row>
    <row r="5278" spans="2:12">
      <c r="B5278" s="268">
        <v>5266</v>
      </c>
      <c r="C5278" s="226"/>
      <c r="D5278" s="227">
        <f>_xlfn.XLOOKUP($C5278,サービス情報マスタcopy!$B:$B,サービス情報マスタcopy!$G:$G,0,0,1)</f>
        <v>0</v>
      </c>
      <c r="E5278" s="228" t="str">
        <f>CONCATENATE($C5278,"-",TEXT(_xlfn.MAXIFS($K$12:K5277,$C$12:C5277,$C5278)+1,"0000"))</f>
        <v>-0001</v>
      </c>
      <c r="F5278" s="226"/>
      <c r="G5278" s="226"/>
      <c r="H5278" s="226"/>
      <c r="I5278" s="229"/>
      <c r="J5278" s="260"/>
      <c r="K5278" s="252">
        <f t="shared" si="82"/>
        <v>1</v>
      </c>
      <c r="L5278" s="9" t="s">
        <v>34</v>
      </c>
    </row>
    <row r="5279" spans="2:12">
      <c r="B5279" s="268">
        <v>5267</v>
      </c>
      <c r="C5279" s="226"/>
      <c r="D5279" s="227">
        <f>_xlfn.XLOOKUP($C5279,サービス情報マスタcopy!$B:$B,サービス情報マスタcopy!$G:$G,0,0,1)</f>
        <v>0</v>
      </c>
      <c r="E5279" s="228" t="str">
        <f>CONCATENATE($C5279,"-",TEXT(_xlfn.MAXIFS($K$12:K5278,$C$12:C5278,$C5279)+1,"0000"))</f>
        <v>-0001</v>
      </c>
      <c r="F5279" s="226"/>
      <c r="G5279" s="226"/>
      <c r="H5279" s="226"/>
      <c r="I5279" s="229"/>
      <c r="J5279" s="260"/>
      <c r="K5279" s="252">
        <f t="shared" si="82"/>
        <v>1</v>
      </c>
      <c r="L5279" s="9" t="s">
        <v>34</v>
      </c>
    </row>
    <row r="5280" spans="2:12">
      <c r="B5280" s="268">
        <v>5268</v>
      </c>
      <c r="C5280" s="226"/>
      <c r="D5280" s="227">
        <f>_xlfn.XLOOKUP($C5280,サービス情報マスタcopy!$B:$B,サービス情報マスタcopy!$G:$G,0,0,1)</f>
        <v>0</v>
      </c>
      <c r="E5280" s="228" t="str">
        <f>CONCATENATE($C5280,"-",TEXT(_xlfn.MAXIFS($K$12:K5279,$C$12:C5279,$C5280)+1,"0000"))</f>
        <v>-0001</v>
      </c>
      <c r="F5280" s="226"/>
      <c r="G5280" s="226"/>
      <c r="H5280" s="226"/>
      <c r="I5280" s="229"/>
      <c r="J5280" s="260"/>
      <c r="K5280" s="252">
        <f t="shared" si="82"/>
        <v>1</v>
      </c>
      <c r="L5280" s="9" t="s">
        <v>34</v>
      </c>
    </row>
    <row r="5281" spans="2:12">
      <c r="B5281" s="268">
        <v>5269</v>
      </c>
      <c r="C5281" s="226"/>
      <c r="D5281" s="227">
        <f>_xlfn.XLOOKUP($C5281,サービス情報マスタcopy!$B:$B,サービス情報マスタcopy!$G:$G,0,0,1)</f>
        <v>0</v>
      </c>
      <c r="E5281" s="228" t="str">
        <f>CONCATENATE($C5281,"-",TEXT(_xlfn.MAXIFS($K$12:K5280,$C$12:C5280,$C5281)+1,"0000"))</f>
        <v>-0001</v>
      </c>
      <c r="F5281" s="226"/>
      <c r="G5281" s="226"/>
      <c r="H5281" s="226"/>
      <c r="I5281" s="229"/>
      <c r="J5281" s="260"/>
      <c r="K5281" s="252">
        <f t="shared" si="82"/>
        <v>1</v>
      </c>
      <c r="L5281" s="9" t="s">
        <v>34</v>
      </c>
    </row>
    <row r="5282" spans="2:12">
      <c r="B5282" s="268">
        <v>5270</v>
      </c>
      <c r="C5282" s="226"/>
      <c r="D5282" s="227">
        <f>_xlfn.XLOOKUP($C5282,サービス情報マスタcopy!$B:$B,サービス情報マスタcopy!$G:$G,0,0,1)</f>
        <v>0</v>
      </c>
      <c r="E5282" s="228" t="str">
        <f>CONCATENATE($C5282,"-",TEXT(_xlfn.MAXIFS($K$12:K5281,$C$12:C5281,$C5282)+1,"0000"))</f>
        <v>-0001</v>
      </c>
      <c r="F5282" s="226"/>
      <c r="G5282" s="226"/>
      <c r="H5282" s="226"/>
      <c r="I5282" s="229"/>
      <c r="J5282" s="260"/>
      <c r="K5282" s="252">
        <f t="shared" si="82"/>
        <v>1</v>
      </c>
      <c r="L5282" s="9" t="s">
        <v>34</v>
      </c>
    </row>
    <row r="5283" spans="2:12">
      <c r="B5283" s="268">
        <v>5271</v>
      </c>
      <c r="C5283" s="226"/>
      <c r="D5283" s="227">
        <f>_xlfn.XLOOKUP($C5283,サービス情報マスタcopy!$B:$B,サービス情報マスタcopy!$G:$G,0,0,1)</f>
        <v>0</v>
      </c>
      <c r="E5283" s="228" t="str">
        <f>CONCATENATE($C5283,"-",TEXT(_xlfn.MAXIFS($K$12:K5282,$C$12:C5282,$C5283)+1,"0000"))</f>
        <v>-0001</v>
      </c>
      <c r="F5283" s="226"/>
      <c r="G5283" s="226"/>
      <c r="H5283" s="226"/>
      <c r="I5283" s="229"/>
      <c r="J5283" s="260"/>
      <c r="K5283" s="252">
        <f t="shared" si="82"/>
        <v>1</v>
      </c>
      <c r="L5283" s="9" t="s">
        <v>34</v>
      </c>
    </row>
    <row r="5284" spans="2:12">
      <c r="B5284" s="268">
        <v>5272</v>
      </c>
      <c r="C5284" s="226"/>
      <c r="D5284" s="227">
        <f>_xlfn.XLOOKUP($C5284,サービス情報マスタcopy!$B:$B,サービス情報マスタcopy!$G:$G,0,0,1)</f>
        <v>0</v>
      </c>
      <c r="E5284" s="228" t="str">
        <f>CONCATENATE($C5284,"-",TEXT(_xlfn.MAXIFS($K$12:K5283,$C$12:C5283,$C5284)+1,"0000"))</f>
        <v>-0001</v>
      </c>
      <c r="F5284" s="226"/>
      <c r="G5284" s="226"/>
      <c r="H5284" s="226"/>
      <c r="I5284" s="229"/>
      <c r="J5284" s="260"/>
      <c r="K5284" s="252">
        <f t="shared" si="82"/>
        <v>1</v>
      </c>
      <c r="L5284" s="9" t="s">
        <v>34</v>
      </c>
    </row>
    <row r="5285" spans="2:12">
      <c r="B5285" s="268">
        <v>5273</v>
      </c>
      <c r="C5285" s="226"/>
      <c r="D5285" s="227">
        <f>_xlfn.XLOOKUP($C5285,サービス情報マスタcopy!$B:$B,サービス情報マスタcopy!$G:$G,0,0,1)</f>
        <v>0</v>
      </c>
      <c r="E5285" s="228" t="str">
        <f>CONCATENATE($C5285,"-",TEXT(_xlfn.MAXIFS($K$12:K5284,$C$12:C5284,$C5285)+1,"0000"))</f>
        <v>-0001</v>
      </c>
      <c r="F5285" s="226"/>
      <c r="G5285" s="226"/>
      <c r="H5285" s="226"/>
      <c r="I5285" s="229"/>
      <c r="J5285" s="260"/>
      <c r="K5285" s="252">
        <f t="shared" si="82"/>
        <v>1</v>
      </c>
      <c r="L5285" s="9" t="s">
        <v>34</v>
      </c>
    </row>
    <row r="5286" spans="2:12">
      <c r="B5286" s="268">
        <v>5274</v>
      </c>
      <c r="C5286" s="226"/>
      <c r="D5286" s="227">
        <f>_xlfn.XLOOKUP($C5286,サービス情報マスタcopy!$B:$B,サービス情報マスタcopy!$G:$G,0,0,1)</f>
        <v>0</v>
      </c>
      <c r="E5286" s="228" t="str">
        <f>CONCATENATE($C5286,"-",TEXT(_xlfn.MAXIFS($K$12:K5285,$C$12:C5285,$C5286)+1,"0000"))</f>
        <v>-0001</v>
      </c>
      <c r="F5286" s="226"/>
      <c r="G5286" s="226"/>
      <c r="H5286" s="226"/>
      <c r="I5286" s="229"/>
      <c r="J5286" s="260"/>
      <c r="K5286" s="252">
        <f t="shared" si="82"/>
        <v>1</v>
      </c>
      <c r="L5286" s="9" t="s">
        <v>34</v>
      </c>
    </row>
    <row r="5287" spans="2:12">
      <c r="B5287" s="268">
        <v>5275</v>
      </c>
      <c r="C5287" s="226"/>
      <c r="D5287" s="227">
        <f>_xlfn.XLOOKUP($C5287,サービス情報マスタcopy!$B:$B,サービス情報マスタcopy!$G:$G,0,0,1)</f>
        <v>0</v>
      </c>
      <c r="E5287" s="228" t="str">
        <f>CONCATENATE($C5287,"-",TEXT(_xlfn.MAXIFS($K$12:K5286,$C$12:C5286,$C5287)+1,"0000"))</f>
        <v>-0001</v>
      </c>
      <c r="F5287" s="226"/>
      <c r="G5287" s="226"/>
      <c r="H5287" s="226"/>
      <c r="I5287" s="229"/>
      <c r="J5287" s="260"/>
      <c r="K5287" s="252">
        <f t="shared" si="82"/>
        <v>1</v>
      </c>
      <c r="L5287" s="9" t="s">
        <v>34</v>
      </c>
    </row>
    <row r="5288" spans="2:12">
      <c r="B5288" s="268">
        <v>5276</v>
      </c>
      <c r="C5288" s="226"/>
      <c r="D5288" s="227">
        <f>_xlfn.XLOOKUP($C5288,サービス情報マスタcopy!$B:$B,サービス情報マスタcopy!$G:$G,0,0,1)</f>
        <v>0</v>
      </c>
      <c r="E5288" s="228" t="str">
        <f>CONCATENATE($C5288,"-",TEXT(_xlfn.MAXIFS($K$12:K5287,$C$12:C5287,$C5288)+1,"0000"))</f>
        <v>-0001</v>
      </c>
      <c r="F5288" s="226"/>
      <c r="G5288" s="226"/>
      <c r="H5288" s="226"/>
      <c r="I5288" s="229"/>
      <c r="J5288" s="260"/>
      <c r="K5288" s="252">
        <f t="shared" si="82"/>
        <v>1</v>
      </c>
      <c r="L5288" s="9" t="s">
        <v>34</v>
      </c>
    </row>
    <row r="5289" spans="2:12">
      <c r="B5289" s="268">
        <v>5277</v>
      </c>
      <c r="C5289" s="226"/>
      <c r="D5289" s="227">
        <f>_xlfn.XLOOKUP($C5289,サービス情報マスタcopy!$B:$B,サービス情報マスタcopy!$G:$G,0,0,1)</f>
        <v>0</v>
      </c>
      <c r="E5289" s="228" t="str">
        <f>CONCATENATE($C5289,"-",TEXT(_xlfn.MAXIFS($K$12:K5288,$C$12:C5288,$C5289)+1,"0000"))</f>
        <v>-0001</v>
      </c>
      <c r="F5289" s="226"/>
      <c r="G5289" s="226"/>
      <c r="H5289" s="226"/>
      <c r="I5289" s="229"/>
      <c r="J5289" s="260"/>
      <c r="K5289" s="252">
        <f t="shared" si="82"/>
        <v>1</v>
      </c>
      <c r="L5289" s="9" t="s">
        <v>34</v>
      </c>
    </row>
    <row r="5290" spans="2:12">
      <c r="B5290" s="268">
        <v>5278</v>
      </c>
      <c r="C5290" s="226"/>
      <c r="D5290" s="227">
        <f>_xlfn.XLOOKUP($C5290,サービス情報マスタcopy!$B:$B,サービス情報マスタcopy!$G:$G,0,0,1)</f>
        <v>0</v>
      </c>
      <c r="E5290" s="228" t="str">
        <f>CONCATENATE($C5290,"-",TEXT(_xlfn.MAXIFS($K$12:K5289,$C$12:C5289,$C5290)+1,"0000"))</f>
        <v>-0001</v>
      </c>
      <c r="F5290" s="226"/>
      <c r="G5290" s="226"/>
      <c r="H5290" s="226"/>
      <c r="I5290" s="229"/>
      <c r="J5290" s="260"/>
      <c r="K5290" s="252">
        <f t="shared" si="82"/>
        <v>1</v>
      </c>
      <c r="L5290" s="9" t="s">
        <v>34</v>
      </c>
    </row>
    <row r="5291" spans="2:12">
      <c r="B5291" s="268">
        <v>5279</v>
      </c>
      <c r="C5291" s="226"/>
      <c r="D5291" s="227">
        <f>_xlfn.XLOOKUP($C5291,サービス情報マスタcopy!$B:$B,サービス情報マスタcopy!$G:$G,0,0,1)</f>
        <v>0</v>
      </c>
      <c r="E5291" s="228" t="str">
        <f>CONCATENATE($C5291,"-",TEXT(_xlfn.MAXIFS($K$12:K5290,$C$12:C5290,$C5291)+1,"0000"))</f>
        <v>-0001</v>
      </c>
      <c r="F5291" s="226"/>
      <c r="G5291" s="226"/>
      <c r="H5291" s="226"/>
      <c r="I5291" s="229"/>
      <c r="J5291" s="260"/>
      <c r="K5291" s="252">
        <f t="shared" si="82"/>
        <v>1</v>
      </c>
      <c r="L5291" s="9" t="s">
        <v>34</v>
      </c>
    </row>
    <row r="5292" spans="2:12">
      <c r="B5292" s="268">
        <v>5280</v>
      </c>
      <c r="C5292" s="226"/>
      <c r="D5292" s="227">
        <f>_xlfn.XLOOKUP($C5292,サービス情報マスタcopy!$B:$B,サービス情報マスタcopy!$G:$G,0,0,1)</f>
        <v>0</v>
      </c>
      <c r="E5292" s="228" t="str">
        <f>CONCATENATE($C5292,"-",TEXT(_xlfn.MAXIFS($K$12:K5291,$C$12:C5291,$C5292)+1,"0000"))</f>
        <v>-0001</v>
      </c>
      <c r="F5292" s="226"/>
      <c r="G5292" s="226"/>
      <c r="H5292" s="226"/>
      <c r="I5292" s="229"/>
      <c r="J5292" s="260"/>
      <c r="K5292" s="252">
        <f t="shared" si="82"/>
        <v>1</v>
      </c>
      <c r="L5292" s="9" t="s">
        <v>34</v>
      </c>
    </row>
    <row r="5293" spans="2:12">
      <c r="B5293" s="268">
        <v>5281</v>
      </c>
      <c r="C5293" s="226"/>
      <c r="D5293" s="227">
        <f>_xlfn.XLOOKUP($C5293,サービス情報マスタcopy!$B:$B,サービス情報マスタcopy!$G:$G,0,0,1)</f>
        <v>0</v>
      </c>
      <c r="E5293" s="228" t="str">
        <f>CONCATENATE($C5293,"-",TEXT(_xlfn.MAXIFS($K$12:K5292,$C$12:C5292,$C5293)+1,"0000"))</f>
        <v>-0001</v>
      </c>
      <c r="F5293" s="226"/>
      <c r="G5293" s="226"/>
      <c r="H5293" s="226"/>
      <c r="I5293" s="229"/>
      <c r="J5293" s="260"/>
      <c r="K5293" s="252">
        <f t="shared" si="82"/>
        <v>1</v>
      </c>
      <c r="L5293" s="9" t="s">
        <v>34</v>
      </c>
    </row>
    <row r="5294" spans="2:12">
      <c r="B5294" s="268">
        <v>5282</v>
      </c>
      <c r="C5294" s="226"/>
      <c r="D5294" s="227">
        <f>_xlfn.XLOOKUP($C5294,サービス情報マスタcopy!$B:$B,サービス情報マスタcopy!$G:$G,0,0,1)</f>
        <v>0</v>
      </c>
      <c r="E5294" s="228" t="str">
        <f>CONCATENATE($C5294,"-",TEXT(_xlfn.MAXIFS($K$12:K5293,$C$12:C5293,$C5294)+1,"0000"))</f>
        <v>-0001</v>
      </c>
      <c r="F5294" s="226"/>
      <c r="G5294" s="226"/>
      <c r="H5294" s="226"/>
      <c r="I5294" s="229"/>
      <c r="J5294" s="260"/>
      <c r="K5294" s="252">
        <f t="shared" si="82"/>
        <v>1</v>
      </c>
      <c r="L5294" s="9" t="s">
        <v>34</v>
      </c>
    </row>
    <row r="5295" spans="2:12">
      <c r="B5295" s="268">
        <v>5283</v>
      </c>
      <c r="C5295" s="226"/>
      <c r="D5295" s="227">
        <f>_xlfn.XLOOKUP($C5295,サービス情報マスタcopy!$B:$B,サービス情報マスタcopy!$G:$G,0,0,1)</f>
        <v>0</v>
      </c>
      <c r="E5295" s="228" t="str">
        <f>CONCATENATE($C5295,"-",TEXT(_xlfn.MAXIFS($K$12:K5294,$C$12:C5294,$C5295)+1,"0000"))</f>
        <v>-0001</v>
      </c>
      <c r="F5295" s="226"/>
      <c r="G5295" s="226"/>
      <c r="H5295" s="226"/>
      <c r="I5295" s="229"/>
      <c r="J5295" s="260"/>
      <c r="K5295" s="252">
        <f t="shared" ref="K5295:K5358" si="83">VALUE(RIGHT($E5295,4))</f>
        <v>1</v>
      </c>
      <c r="L5295" s="9" t="s">
        <v>34</v>
      </c>
    </row>
    <row r="5296" spans="2:12">
      <c r="B5296" s="268">
        <v>5284</v>
      </c>
      <c r="C5296" s="226"/>
      <c r="D5296" s="227">
        <f>_xlfn.XLOOKUP($C5296,サービス情報マスタcopy!$B:$B,サービス情報マスタcopy!$G:$G,0,0,1)</f>
        <v>0</v>
      </c>
      <c r="E5296" s="228" t="str">
        <f>CONCATENATE($C5296,"-",TEXT(_xlfn.MAXIFS($K$12:K5295,$C$12:C5295,$C5296)+1,"0000"))</f>
        <v>-0001</v>
      </c>
      <c r="F5296" s="226"/>
      <c r="G5296" s="226"/>
      <c r="H5296" s="226"/>
      <c r="I5296" s="229"/>
      <c r="J5296" s="260"/>
      <c r="K5296" s="252">
        <f t="shared" si="83"/>
        <v>1</v>
      </c>
      <c r="L5296" s="9" t="s">
        <v>34</v>
      </c>
    </row>
    <row r="5297" spans="2:12">
      <c r="B5297" s="268">
        <v>5285</v>
      </c>
      <c r="C5297" s="226"/>
      <c r="D5297" s="227">
        <f>_xlfn.XLOOKUP($C5297,サービス情報マスタcopy!$B:$B,サービス情報マスタcopy!$G:$G,0,0,1)</f>
        <v>0</v>
      </c>
      <c r="E5297" s="228" t="str">
        <f>CONCATENATE($C5297,"-",TEXT(_xlfn.MAXIFS($K$12:K5296,$C$12:C5296,$C5297)+1,"0000"))</f>
        <v>-0001</v>
      </c>
      <c r="F5297" s="226"/>
      <c r="G5297" s="226"/>
      <c r="H5297" s="226"/>
      <c r="I5297" s="229"/>
      <c r="J5297" s="260"/>
      <c r="K5297" s="252">
        <f t="shared" si="83"/>
        <v>1</v>
      </c>
      <c r="L5297" s="9" t="s">
        <v>34</v>
      </c>
    </row>
    <row r="5298" spans="2:12">
      <c r="B5298" s="268">
        <v>5286</v>
      </c>
      <c r="C5298" s="226"/>
      <c r="D5298" s="227">
        <f>_xlfn.XLOOKUP($C5298,サービス情報マスタcopy!$B:$B,サービス情報マスタcopy!$G:$G,0,0,1)</f>
        <v>0</v>
      </c>
      <c r="E5298" s="228" t="str">
        <f>CONCATENATE($C5298,"-",TEXT(_xlfn.MAXIFS($K$12:K5297,$C$12:C5297,$C5298)+1,"0000"))</f>
        <v>-0001</v>
      </c>
      <c r="F5298" s="226"/>
      <c r="G5298" s="226"/>
      <c r="H5298" s="226"/>
      <c r="I5298" s="229"/>
      <c r="J5298" s="260"/>
      <c r="K5298" s="252">
        <f t="shared" si="83"/>
        <v>1</v>
      </c>
      <c r="L5298" s="9" t="s">
        <v>34</v>
      </c>
    </row>
    <row r="5299" spans="2:12">
      <c r="B5299" s="268">
        <v>5287</v>
      </c>
      <c r="C5299" s="226"/>
      <c r="D5299" s="227">
        <f>_xlfn.XLOOKUP($C5299,サービス情報マスタcopy!$B:$B,サービス情報マスタcopy!$G:$G,0,0,1)</f>
        <v>0</v>
      </c>
      <c r="E5299" s="228" t="str">
        <f>CONCATENATE($C5299,"-",TEXT(_xlfn.MAXIFS($K$12:K5298,$C$12:C5298,$C5299)+1,"0000"))</f>
        <v>-0001</v>
      </c>
      <c r="F5299" s="226"/>
      <c r="G5299" s="226"/>
      <c r="H5299" s="226"/>
      <c r="I5299" s="229"/>
      <c r="J5299" s="260"/>
      <c r="K5299" s="252">
        <f t="shared" si="83"/>
        <v>1</v>
      </c>
      <c r="L5299" s="9" t="s">
        <v>34</v>
      </c>
    </row>
    <row r="5300" spans="2:12">
      <c r="B5300" s="268">
        <v>5288</v>
      </c>
      <c r="C5300" s="226"/>
      <c r="D5300" s="227">
        <f>_xlfn.XLOOKUP($C5300,サービス情報マスタcopy!$B:$B,サービス情報マスタcopy!$G:$G,0,0,1)</f>
        <v>0</v>
      </c>
      <c r="E5300" s="228" t="str">
        <f>CONCATENATE($C5300,"-",TEXT(_xlfn.MAXIFS($K$12:K5299,$C$12:C5299,$C5300)+1,"0000"))</f>
        <v>-0001</v>
      </c>
      <c r="F5300" s="226"/>
      <c r="G5300" s="226"/>
      <c r="H5300" s="226"/>
      <c r="I5300" s="229"/>
      <c r="J5300" s="260"/>
      <c r="K5300" s="252">
        <f t="shared" si="83"/>
        <v>1</v>
      </c>
      <c r="L5300" s="9" t="s">
        <v>34</v>
      </c>
    </row>
    <row r="5301" spans="2:12">
      <c r="B5301" s="268">
        <v>5289</v>
      </c>
      <c r="C5301" s="226"/>
      <c r="D5301" s="227">
        <f>_xlfn.XLOOKUP($C5301,サービス情報マスタcopy!$B:$B,サービス情報マスタcopy!$G:$G,0,0,1)</f>
        <v>0</v>
      </c>
      <c r="E5301" s="228" t="str">
        <f>CONCATENATE($C5301,"-",TEXT(_xlfn.MAXIFS($K$12:K5300,$C$12:C5300,$C5301)+1,"0000"))</f>
        <v>-0001</v>
      </c>
      <c r="F5301" s="226"/>
      <c r="G5301" s="226"/>
      <c r="H5301" s="226"/>
      <c r="I5301" s="229"/>
      <c r="J5301" s="260"/>
      <c r="K5301" s="252">
        <f t="shared" si="83"/>
        <v>1</v>
      </c>
      <c r="L5301" s="9" t="s">
        <v>34</v>
      </c>
    </row>
    <row r="5302" spans="2:12">
      <c r="B5302" s="268">
        <v>5290</v>
      </c>
      <c r="C5302" s="226"/>
      <c r="D5302" s="227">
        <f>_xlfn.XLOOKUP($C5302,サービス情報マスタcopy!$B:$B,サービス情報マスタcopy!$G:$G,0,0,1)</f>
        <v>0</v>
      </c>
      <c r="E5302" s="228" t="str">
        <f>CONCATENATE($C5302,"-",TEXT(_xlfn.MAXIFS($K$12:K5301,$C$12:C5301,$C5302)+1,"0000"))</f>
        <v>-0001</v>
      </c>
      <c r="F5302" s="226"/>
      <c r="G5302" s="226"/>
      <c r="H5302" s="226"/>
      <c r="I5302" s="229"/>
      <c r="J5302" s="260"/>
      <c r="K5302" s="252">
        <f t="shared" si="83"/>
        <v>1</v>
      </c>
      <c r="L5302" s="9" t="s">
        <v>34</v>
      </c>
    </row>
    <row r="5303" spans="2:12">
      <c r="B5303" s="268">
        <v>5291</v>
      </c>
      <c r="C5303" s="226"/>
      <c r="D5303" s="227">
        <f>_xlfn.XLOOKUP($C5303,サービス情報マスタcopy!$B:$B,サービス情報マスタcopy!$G:$G,0,0,1)</f>
        <v>0</v>
      </c>
      <c r="E5303" s="228" t="str">
        <f>CONCATENATE($C5303,"-",TEXT(_xlfn.MAXIFS($K$12:K5302,$C$12:C5302,$C5303)+1,"0000"))</f>
        <v>-0001</v>
      </c>
      <c r="F5303" s="226"/>
      <c r="G5303" s="226"/>
      <c r="H5303" s="226"/>
      <c r="I5303" s="229"/>
      <c r="J5303" s="260"/>
      <c r="K5303" s="252">
        <f t="shared" si="83"/>
        <v>1</v>
      </c>
      <c r="L5303" s="9" t="s">
        <v>34</v>
      </c>
    </row>
    <row r="5304" spans="2:12">
      <c r="B5304" s="268">
        <v>5292</v>
      </c>
      <c r="C5304" s="226"/>
      <c r="D5304" s="227">
        <f>_xlfn.XLOOKUP($C5304,サービス情報マスタcopy!$B:$B,サービス情報マスタcopy!$G:$G,0,0,1)</f>
        <v>0</v>
      </c>
      <c r="E5304" s="228" t="str">
        <f>CONCATENATE($C5304,"-",TEXT(_xlfn.MAXIFS($K$12:K5303,$C$12:C5303,$C5304)+1,"0000"))</f>
        <v>-0001</v>
      </c>
      <c r="F5304" s="226"/>
      <c r="G5304" s="226"/>
      <c r="H5304" s="226"/>
      <c r="I5304" s="229"/>
      <c r="J5304" s="260"/>
      <c r="K5304" s="252">
        <f t="shared" si="83"/>
        <v>1</v>
      </c>
      <c r="L5304" s="9" t="s">
        <v>34</v>
      </c>
    </row>
    <row r="5305" spans="2:12">
      <c r="B5305" s="268">
        <v>5293</v>
      </c>
      <c r="C5305" s="226"/>
      <c r="D5305" s="227">
        <f>_xlfn.XLOOKUP($C5305,サービス情報マスタcopy!$B:$B,サービス情報マスタcopy!$G:$G,0,0,1)</f>
        <v>0</v>
      </c>
      <c r="E5305" s="228" t="str">
        <f>CONCATENATE($C5305,"-",TEXT(_xlfn.MAXIFS($K$12:K5304,$C$12:C5304,$C5305)+1,"0000"))</f>
        <v>-0001</v>
      </c>
      <c r="F5305" s="226"/>
      <c r="G5305" s="226"/>
      <c r="H5305" s="226"/>
      <c r="I5305" s="229"/>
      <c r="J5305" s="260"/>
      <c r="K5305" s="252">
        <f t="shared" si="83"/>
        <v>1</v>
      </c>
      <c r="L5305" s="9" t="s">
        <v>34</v>
      </c>
    </row>
    <row r="5306" spans="2:12">
      <c r="B5306" s="268">
        <v>5294</v>
      </c>
      <c r="C5306" s="226"/>
      <c r="D5306" s="227">
        <f>_xlfn.XLOOKUP($C5306,サービス情報マスタcopy!$B:$B,サービス情報マスタcopy!$G:$G,0,0,1)</f>
        <v>0</v>
      </c>
      <c r="E5306" s="228" t="str">
        <f>CONCATENATE($C5306,"-",TEXT(_xlfn.MAXIFS($K$12:K5305,$C$12:C5305,$C5306)+1,"0000"))</f>
        <v>-0001</v>
      </c>
      <c r="F5306" s="226"/>
      <c r="G5306" s="226"/>
      <c r="H5306" s="226"/>
      <c r="I5306" s="229"/>
      <c r="J5306" s="260"/>
      <c r="K5306" s="252">
        <f t="shared" si="83"/>
        <v>1</v>
      </c>
      <c r="L5306" s="9" t="s">
        <v>34</v>
      </c>
    </row>
    <row r="5307" spans="2:12">
      <c r="B5307" s="268">
        <v>5295</v>
      </c>
      <c r="C5307" s="226"/>
      <c r="D5307" s="227">
        <f>_xlfn.XLOOKUP($C5307,サービス情報マスタcopy!$B:$B,サービス情報マスタcopy!$G:$G,0,0,1)</f>
        <v>0</v>
      </c>
      <c r="E5307" s="228" t="str">
        <f>CONCATENATE($C5307,"-",TEXT(_xlfn.MAXIFS($K$12:K5306,$C$12:C5306,$C5307)+1,"0000"))</f>
        <v>-0001</v>
      </c>
      <c r="F5307" s="226"/>
      <c r="G5307" s="226"/>
      <c r="H5307" s="226"/>
      <c r="I5307" s="229"/>
      <c r="J5307" s="260"/>
      <c r="K5307" s="252">
        <f t="shared" si="83"/>
        <v>1</v>
      </c>
      <c r="L5307" s="9" t="s">
        <v>34</v>
      </c>
    </row>
    <row r="5308" spans="2:12">
      <c r="B5308" s="268">
        <v>5296</v>
      </c>
      <c r="C5308" s="226"/>
      <c r="D5308" s="227">
        <f>_xlfn.XLOOKUP($C5308,サービス情報マスタcopy!$B:$B,サービス情報マスタcopy!$G:$G,0,0,1)</f>
        <v>0</v>
      </c>
      <c r="E5308" s="228" t="str">
        <f>CONCATENATE($C5308,"-",TEXT(_xlfn.MAXIFS($K$12:K5307,$C$12:C5307,$C5308)+1,"0000"))</f>
        <v>-0001</v>
      </c>
      <c r="F5308" s="226"/>
      <c r="G5308" s="226"/>
      <c r="H5308" s="226"/>
      <c r="I5308" s="229"/>
      <c r="J5308" s="260"/>
      <c r="K5308" s="252">
        <f t="shared" si="83"/>
        <v>1</v>
      </c>
      <c r="L5308" s="9" t="s">
        <v>34</v>
      </c>
    </row>
    <row r="5309" spans="2:12">
      <c r="B5309" s="268">
        <v>5297</v>
      </c>
      <c r="C5309" s="226"/>
      <c r="D5309" s="227">
        <f>_xlfn.XLOOKUP($C5309,サービス情報マスタcopy!$B:$B,サービス情報マスタcopy!$G:$G,0,0,1)</f>
        <v>0</v>
      </c>
      <c r="E5309" s="228" t="str">
        <f>CONCATENATE($C5309,"-",TEXT(_xlfn.MAXIFS($K$12:K5308,$C$12:C5308,$C5309)+1,"0000"))</f>
        <v>-0001</v>
      </c>
      <c r="F5309" s="226"/>
      <c r="G5309" s="226"/>
      <c r="H5309" s="226"/>
      <c r="I5309" s="229"/>
      <c r="J5309" s="260"/>
      <c r="K5309" s="252">
        <f t="shared" si="83"/>
        <v>1</v>
      </c>
      <c r="L5309" s="9" t="s">
        <v>34</v>
      </c>
    </row>
    <row r="5310" spans="2:12">
      <c r="B5310" s="268">
        <v>5298</v>
      </c>
      <c r="C5310" s="226"/>
      <c r="D5310" s="227">
        <f>_xlfn.XLOOKUP($C5310,サービス情報マスタcopy!$B:$B,サービス情報マスタcopy!$G:$G,0,0,1)</f>
        <v>0</v>
      </c>
      <c r="E5310" s="228" t="str">
        <f>CONCATENATE($C5310,"-",TEXT(_xlfn.MAXIFS($K$12:K5309,$C$12:C5309,$C5310)+1,"0000"))</f>
        <v>-0001</v>
      </c>
      <c r="F5310" s="226"/>
      <c r="G5310" s="226"/>
      <c r="H5310" s="226"/>
      <c r="I5310" s="229"/>
      <c r="J5310" s="260"/>
      <c r="K5310" s="252">
        <f t="shared" si="83"/>
        <v>1</v>
      </c>
      <c r="L5310" s="9" t="s">
        <v>34</v>
      </c>
    </row>
    <row r="5311" spans="2:12">
      <c r="B5311" s="268">
        <v>5299</v>
      </c>
      <c r="C5311" s="226"/>
      <c r="D5311" s="227">
        <f>_xlfn.XLOOKUP($C5311,サービス情報マスタcopy!$B:$B,サービス情報マスタcopy!$G:$G,0,0,1)</f>
        <v>0</v>
      </c>
      <c r="E5311" s="228" t="str">
        <f>CONCATENATE($C5311,"-",TEXT(_xlfn.MAXIFS($K$12:K5310,$C$12:C5310,$C5311)+1,"0000"))</f>
        <v>-0001</v>
      </c>
      <c r="F5311" s="226"/>
      <c r="G5311" s="226"/>
      <c r="H5311" s="226"/>
      <c r="I5311" s="229"/>
      <c r="J5311" s="260"/>
      <c r="K5311" s="252">
        <f t="shared" si="83"/>
        <v>1</v>
      </c>
      <c r="L5311" s="9" t="s">
        <v>34</v>
      </c>
    </row>
    <row r="5312" spans="2:12">
      <c r="B5312" s="268">
        <v>5300</v>
      </c>
      <c r="C5312" s="226"/>
      <c r="D5312" s="227">
        <f>_xlfn.XLOOKUP($C5312,サービス情報マスタcopy!$B:$B,サービス情報マスタcopy!$G:$G,0,0,1)</f>
        <v>0</v>
      </c>
      <c r="E5312" s="228" t="str">
        <f>CONCATENATE($C5312,"-",TEXT(_xlfn.MAXIFS($K$12:K5311,$C$12:C5311,$C5312)+1,"0000"))</f>
        <v>-0001</v>
      </c>
      <c r="F5312" s="226"/>
      <c r="G5312" s="226"/>
      <c r="H5312" s="226"/>
      <c r="I5312" s="229"/>
      <c r="J5312" s="260"/>
      <c r="K5312" s="252">
        <f t="shared" si="83"/>
        <v>1</v>
      </c>
      <c r="L5312" s="9" t="s">
        <v>34</v>
      </c>
    </row>
    <row r="5313" spans="2:12">
      <c r="B5313" s="268">
        <v>5301</v>
      </c>
      <c r="C5313" s="226"/>
      <c r="D5313" s="227">
        <f>_xlfn.XLOOKUP($C5313,サービス情報マスタcopy!$B:$B,サービス情報マスタcopy!$G:$G,0,0,1)</f>
        <v>0</v>
      </c>
      <c r="E5313" s="228" t="str">
        <f>CONCATENATE($C5313,"-",TEXT(_xlfn.MAXIFS($K$12:K5312,$C$12:C5312,$C5313)+1,"0000"))</f>
        <v>-0001</v>
      </c>
      <c r="F5313" s="226"/>
      <c r="G5313" s="226"/>
      <c r="H5313" s="226"/>
      <c r="I5313" s="229"/>
      <c r="J5313" s="260"/>
      <c r="K5313" s="252">
        <f t="shared" si="83"/>
        <v>1</v>
      </c>
      <c r="L5313" s="9" t="s">
        <v>34</v>
      </c>
    </row>
    <row r="5314" spans="2:12">
      <c r="B5314" s="268">
        <v>5302</v>
      </c>
      <c r="C5314" s="226"/>
      <c r="D5314" s="227">
        <f>_xlfn.XLOOKUP($C5314,サービス情報マスタcopy!$B:$B,サービス情報マスタcopy!$G:$G,0,0,1)</f>
        <v>0</v>
      </c>
      <c r="E5314" s="228" t="str">
        <f>CONCATENATE($C5314,"-",TEXT(_xlfn.MAXIFS($K$12:K5313,$C$12:C5313,$C5314)+1,"0000"))</f>
        <v>-0001</v>
      </c>
      <c r="F5314" s="226"/>
      <c r="G5314" s="226"/>
      <c r="H5314" s="226"/>
      <c r="I5314" s="229"/>
      <c r="J5314" s="260"/>
      <c r="K5314" s="252">
        <f t="shared" si="83"/>
        <v>1</v>
      </c>
      <c r="L5314" s="9" t="s">
        <v>34</v>
      </c>
    </row>
    <row r="5315" spans="2:12">
      <c r="B5315" s="268">
        <v>5303</v>
      </c>
      <c r="C5315" s="226"/>
      <c r="D5315" s="227">
        <f>_xlfn.XLOOKUP($C5315,サービス情報マスタcopy!$B:$B,サービス情報マスタcopy!$G:$G,0,0,1)</f>
        <v>0</v>
      </c>
      <c r="E5315" s="228" t="str">
        <f>CONCATENATE($C5315,"-",TEXT(_xlfn.MAXIFS($K$12:K5314,$C$12:C5314,$C5315)+1,"0000"))</f>
        <v>-0001</v>
      </c>
      <c r="F5315" s="226"/>
      <c r="G5315" s="226"/>
      <c r="H5315" s="226"/>
      <c r="I5315" s="229"/>
      <c r="J5315" s="260"/>
      <c r="K5315" s="252">
        <f t="shared" si="83"/>
        <v>1</v>
      </c>
      <c r="L5315" s="9" t="s">
        <v>34</v>
      </c>
    </row>
    <row r="5316" spans="2:12">
      <c r="B5316" s="268">
        <v>5304</v>
      </c>
      <c r="C5316" s="226"/>
      <c r="D5316" s="227">
        <f>_xlfn.XLOOKUP($C5316,サービス情報マスタcopy!$B:$B,サービス情報マスタcopy!$G:$G,0,0,1)</f>
        <v>0</v>
      </c>
      <c r="E5316" s="228" t="str">
        <f>CONCATENATE($C5316,"-",TEXT(_xlfn.MAXIFS($K$12:K5315,$C$12:C5315,$C5316)+1,"0000"))</f>
        <v>-0001</v>
      </c>
      <c r="F5316" s="226"/>
      <c r="G5316" s="226"/>
      <c r="H5316" s="226"/>
      <c r="I5316" s="229"/>
      <c r="J5316" s="260"/>
      <c r="K5316" s="252">
        <f t="shared" si="83"/>
        <v>1</v>
      </c>
      <c r="L5316" s="9" t="s">
        <v>34</v>
      </c>
    </row>
    <row r="5317" spans="2:12">
      <c r="B5317" s="268">
        <v>5305</v>
      </c>
      <c r="C5317" s="226"/>
      <c r="D5317" s="227">
        <f>_xlfn.XLOOKUP($C5317,サービス情報マスタcopy!$B:$B,サービス情報マスタcopy!$G:$G,0,0,1)</f>
        <v>0</v>
      </c>
      <c r="E5317" s="228" t="str">
        <f>CONCATENATE($C5317,"-",TEXT(_xlfn.MAXIFS($K$12:K5316,$C$12:C5316,$C5317)+1,"0000"))</f>
        <v>-0001</v>
      </c>
      <c r="F5317" s="226"/>
      <c r="G5317" s="226"/>
      <c r="H5317" s="226"/>
      <c r="I5317" s="229"/>
      <c r="J5317" s="260"/>
      <c r="K5317" s="252">
        <f t="shared" si="83"/>
        <v>1</v>
      </c>
      <c r="L5317" s="9" t="s">
        <v>34</v>
      </c>
    </row>
    <row r="5318" spans="2:12">
      <c r="B5318" s="268">
        <v>5306</v>
      </c>
      <c r="C5318" s="226"/>
      <c r="D5318" s="227">
        <f>_xlfn.XLOOKUP($C5318,サービス情報マスタcopy!$B:$B,サービス情報マスタcopy!$G:$G,0,0,1)</f>
        <v>0</v>
      </c>
      <c r="E5318" s="228" t="str">
        <f>CONCATENATE($C5318,"-",TEXT(_xlfn.MAXIFS($K$12:K5317,$C$12:C5317,$C5318)+1,"0000"))</f>
        <v>-0001</v>
      </c>
      <c r="F5318" s="226"/>
      <c r="G5318" s="226"/>
      <c r="H5318" s="226"/>
      <c r="I5318" s="229"/>
      <c r="J5318" s="260"/>
      <c r="K5318" s="252">
        <f t="shared" si="83"/>
        <v>1</v>
      </c>
      <c r="L5318" s="9" t="s">
        <v>34</v>
      </c>
    </row>
    <row r="5319" spans="2:12">
      <c r="B5319" s="268">
        <v>5307</v>
      </c>
      <c r="C5319" s="226"/>
      <c r="D5319" s="227">
        <f>_xlfn.XLOOKUP($C5319,サービス情報マスタcopy!$B:$B,サービス情報マスタcopy!$G:$G,0,0,1)</f>
        <v>0</v>
      </c>
      <c r="E5319" s="228" t="str">
        <f>CONCATENATE($C5319,"-",TEXT(_xlfn.MAXIFS($K$12:K5318,$C$12:C5318,$C5319)+1,"0000"))</f>
        <v>-0001</v>
      </c>
      <c r="F5319" s="226"/>
      <c r="G5319" s="226"/>
      <c r="H5319" s="226"/>
      <c r="I5319" s="229"/>
      <c r="J5319" s="260"/>
      <c r="K5319" s="252">
        <f t="shared" si="83"/>
        <v>1</v>
      </c>
      <c r="L5319" s="9" t="s">
        <v>34</v>
      </c>
    </row>
    <row r="5320" spans="2:12">
      <c r="B5320" s="268">
        <v>5308</v>
      </c>
      <c r="C5320" s="226"/>
      <c r="D5320" s="227">
        <f>_xlfn.XLOOKUP($C5320,サービス情報マスタcopy!$B:$B,サービス情報マスタcopy!$G:$G,0,0,1)</f>
        <v>0</v>
      </c>
      <c r="E5320" s="228" t="str">
        <f>CONCATENATE($C5320,"-",TEXT(_xlfn.MAXIFS($K$12:K5319,$C$12:C5319,$C5320)+1,"0000"))</f>
        <v>-0001</v>
      </c>
      <c r="F5320" s="226"/>
      <c r="G5320" s="226"/>
      <c r="H5320" s="226"/>
      <c r="I5320" s="229"/>
      <c r="J5320" s="260"/>
      <c r="K5320" s="252">
        <f t="shared" si="83"/>
        <v>1</v>
      </c>
      <c r="L5320" s="9" t="s">
        <v>34</v>
      </c>
    </row>
    <row r="5321" spans="2:12">
      <c r="B5321" s="268">
        <v>5309</v>
      </c>
      <c r="C5321" s="226"/>
      <c r="D5321" s="227">
        <f>_xlfn.XLOOKUP($C5321,サービス情報マスタcopy!$B:$B,サービス情報マスタcopy!$G:$G,0,0,1)</f>
        <v>0</v>
      </c>
      <c r="E5321" s="228" t="str">
        <f>CONCATENATE($C5321,"-",TEXT(_xlfn.MAXIFS($K$12:K5320,$C$12:C5320,$C5321)+1,"0000"))</f>
        <v>-0001</v>
      </c>
      <c r="F5321" s="226"/>
      <c r="G5321" s="226"/>
      <c r="H5321" s="226"/>
      <c r="I5321" s="229"/>
      <c r="J5321" s="260"/>
      <c r="K5321" s="252">
        <f t="shared" si="83"/>
        <v>1</v>
      </c>
      <c r="L5321" s="9" t="s">
        <v>34</v>
      </c>
    </row>
    <row r="5322" spans="2:12">
      <c r="B5322" s="268">
        <v>5310</v>
      </c>
      <c r="C5322" s="226"/>
      <c r="D5322" s="227">
        <f>_xlfn.XLOOKUP($C5322,サービス情報マスタcopy!$B:$B,サービス情報マスタcopy!$G:$G,0,0,1)</f>
        <v>0</v>
      </c>
      <c r="E5322" s="228" t="str">
        <f>CONCATENATE($C5322,"-",TEXT(_xlfn.MAXIFS($K$12:K5321,$C$12:C5321,$C5322)+1,"0000"))</f>
        <v>-0001</v>
      </c>
      <c r="F5322" s="226"/>
      <c r="G5322" s="226"/>
      <c r="H5322" s="226"/>
      <c r="I5322" s="229"/>
      <c r="J5322" s="260"/>
      <c r="K5322" s="252">
        <f t="shared" si="83"/>
        <v>1</v>
      </c>
      <c r="L5322" s="9" t="s">
        <v>34</v>
      </c>
    </row>
    <row r="5323" spans="2:12">
      <c r="B5323" s="268">
        <v>5311</v>
      </c>
      <c r="C5323" s="226"/>
      <c r="D5323" s="227">
        <f>_xlfn.XLOOKUP($C5323,サービス情報マスタcopy!$B:$B,サービス情報マスタcopy!$G:$G,0,0,1)</f>
        <v>0</v>
      </c>
      <c r="E5323" s="228" t="str">
        <f>CONCATENATE($C5323,"-",TEXT(_xlfn.MAXIFS($K$12:K5322,$C$12:C5322,$C5323)+1,"0000"))</f>
        <v>-0001</v>
      </c>
      <c r="F5323" s="226"/>
      <c r="G5323" s="226"/>
      <c r="H5323" s="226"/>
      <c r="I5323" s="229"/>
      <c r="J5323" s="260"/>
      <c r="K5323" s="252">
        <f t="shared" si="83"/>
        <v>1</v>
      </c>
      <c r="L5323" s="9" t="s">
        <v>34</v>
      </c>
    </row>
    <row r="5324" spans="2:12">
      <c r="B5324" s="268">
        <v>5312</v>
      </c>
      <c r="C5324" s="226"/>
      <c r="D5324" s="227">
        <f>_xlfn.XLOOKUP($C5324,サービス情報マスタcopy!$B:$B,サービス情報マスタcopy!$G:$G,0,0,1)</f>
        <v>0</v>
      </c>
      <c r="E5324" s="228" t="str">
        <f>CONCATENATE($C5324,"-",TEXT(_xlfn.MAXIFS($K$12:K5323,$C$12:C5323,$C5324)+1,"0000"))</f>
        <v>-0001</v>
      </c>
      <c r="F5324" s="226"/>
      <c r="G5324" s="226"/>
      <c r="H5324" s="226"/>
      <c r="I5324" s="229"/>
      <c r="J5324" s="260"/>
      <c r="K5324" s="252">
        <f t="shared" si="83"/>
        <v>1</v>
      </c>
      <c r="L5324" s="9" t="s">
        <v>34</v>
      </c>
    </row>
    <row r="5325" spans="2:12">
      <c r="B5325" s="268">
        <v>5313</v>
      </c>
      <c r="C5325" s="226"/>
      <c r="D5325" s="227">
        <f>_xlfn.XLOOKUP($C5325,サービス情報マスタcopy!$B:$B,サービス情報マスタcopy!$G:$G,0,0,1)</f>
        <v>0</v>
      </c>
      <c r="E5325" s="228" t="str">
        <f>CONCATENATE($C5325,"-",TEXT(_xlfn.MAXIFS($K$12:K5324,$C$12:C5324,$C5325)+1,"0000"))</f>
        <v>-0001</v>
      </c>
      <c r="F5325" s="226"/>
      <c r="G5325" s="226"/>
      <c r="H5325" s="226"/>
      <c r="I5325" s="229"/>
      <c r="J5325" s="260"/>
      <c r="K5325" s="252">
        <f t="shared" si="83"/>
        <v>1</v>
      </c>
      <c r="L5325" s="9" t="s">
        <v>34</v>
      </c>
    </row>
    <row r="5326" spans="2:12">
      <c r="B5326" s="268">
        <v>5314</v>
      </c>
      <c r="C5326" s="226"/>
      <c r="D5326" s="227">
        <f>_xlfn.XLOOKUP($C5326,サービス情報マスタcopy!$B:$B,サービス情報マスタcopy!$G:$G,0,0,1)</f>
        <v>0</v>
      </c>
      <c r="E5326" s="228" t="str">
        <f>CONCATENATE($C5326,"-",TEXT(_xlfn.MAXIFS($K$12:K5325,$C$12:C5325,$C5326)+1,"0000"))</f>
        <v>-0001</v>
      </c>
      <c r="F5326" s="226"/>
      <c r="G5326" s="226"/>
      <c r="H5326" s="226"/>
      <c r="I5326" s="229"/>
      <c r="J5326" s="260"/>
      <c r="K5326" s="252">
        <f t="shared" si="83"/>
        <v>1</v>
      </c>
      <c r="L5326" s="9" t="s">
        <v>34</v>
      </c>
    </row>
    <row r="5327" spans="2:12">
      <c r="B5327" s="268">
        <v>5315</v>
      </c>
      <c r="C5327" s="226"/>
      <c r="D5327" s="227">
        <f>_xlfn.XLOOKUP($C5327,サービス情報マスタcopy!$B:$B,サービス情報マスタcopy!$G:$G,0,0,1)</f>
        <v>0</v>
      </c>
      <c r="E5327" s="228" t="str">
        <f>CONCATENATE($C5327,"-",TEXT(_xlfn.MAXIFS($K$12:K5326,$C$12:C5326,$C5327)+1,"0000"))</f>
        <v>-0001</v>
      </c>
      <c r="F5327" s="226"/>
      <c r="G5327" s="226"/>
      <c r="H5327" s="226"/>
      <c r="I5327" s="229"/>
      <c r="J5327" s="260"/>
      <c r="K5327" s="252">
        <f t="shared" si="83"/>
        <v>1</v>
      </c>
      <c r="L5327" s="9" t="s">
        <v>34</v>
      </c>
    </row>
    <row r="5328" spans="2:12">
      <c r="B5328" s="268">
        <v>5316</v>
      </c>
      <c r="C5328" s="226"/>
      <c r="D5328" s="227">
        <f>_xlfn.XLOOKUP($C5328,サービス情報マスタcopy!$B:$B,サービス情報マスタcopy!$G:$G,0,0,1)</f>
        <v>0</v>
      </c>
      <c r="E5328" s="228" t="str">
        <f>CONCATENATE($C5328,"-",TEXT(_xlfn.MAXIFS($K$12:K5327,$C$12:C5327,$C5328)+1,"0000"))</f>
        <v>-0001</v>
      </c>
      <c r="F5328" s="226"/>
      <c r="G5328" s="226"/>
      <c r="H5328" s="226"/>
      <c r="I5328" s="229"/>
      <c r="J5328" s="260"/>
      <c r="K5328" s="252">
        <f t="shared" si="83"/>
        <v>1</v>
      </c>
      <c r="L5328" s="9" t="s">
        <v>34</v>
      </c>
    </row>
    <row r="5329" spans="2:12">
      <c r="B5329" s="268">
        <v>5317</v>
      </c>
      <c r="C5329" s="226"/>
      <c r="D5329" s="227">
        <f>_xlfn.XLOOKUP($C5329,サービス情報マスタcopy!$B:$B,サービス情報マスタcopy!$G:$G,0,0,1)</f>
        <v>0</v>
      </c>
      <c r="E5329" s="228" t="str">
        <f>CONCATENATE($C5329,"-",TEXT(_xlfn.MAXIFS($K$12:K5328,$C$12:C5328,$C5329)+1,"0000"))</f>
        <v>-0001</v>
      </c>
      <c r="F5329" s="226"/>
      <c r="G5329" s="226"/>
      <c r="H5329" s="226"/>
      <c r="I5329" s="229"/>
      <c r="J5329" s="260"/>
      <c r="K5329" s="252">
        <f t="shared" si="83"/>
        <v>1</v>
      </c>
      <c r="L5329" s="9" t="s">
        <v>34</v>
      </c>
    </row>
    <row r="5330" spans="2:12">
      <c r="B5330" s="268">
        <v>5318</v>
      </c>
      <c r="C5330" s="226"/>
      <c r="D5330" s="227">
        <f>_xlfn.XLOOKUP($C5330,サービス情報マスタcopy!$B:$B,サービス情報マスタcopy!$G:$G,0,0,1)</f>
        <v>0</v>
      </c>
      <c r="E5330" s="228" t="str">
        <f>CONCATENATE($C5330,"-",TEXT(_xlfn.MAXIFS($K$12:K5329,$C$12:C5329,$C5330)+1,"0000"))</f>
        <v>-0001</v>
      </c>
      <c r="F5330" s="226"/>
      <c r="G5330" s="226"/>
      <c r="H5330" s="226"/>
      <c r="I5330" s="229"/>
      <c r="J5330" s="260"/>
      <c r="K5330" s="252">
        <f t="shared" si="83"/>
        <v>1</v>
      </c>
      <c r="L5330" s="9" t="s">
        <v>34</v>
      </c>
    </row>
    <row r="5331" spans="2:12">
      <c r="B5331" s="268">
        <v>5319</v>
      </c>
      <c r="C5331" s="226"/>
      <c r="D5331" s="227">
        <f>_xlfn.XLOOKUP($C5331,サービス情報マスタcopy!$B:$B,サービス情報マスタcopy!$G:$G,0,0,1)</f>
        <v>0</v>
      </c>
      <c r="E5331" s="228" t="str">
        <f>CONCATENATE($C5331,"-",TEXT(_xlfn.MAXIFS($K$12:K5330,$C$12:C5330,$C5331)+1,"0000"))</f>
        <v>-0001</v>
      </c>
      <c r="F5331" s="226"/>
      <c r="G5331" s="226"/>
      <c r="H5331" s="226"/>
      <c r="I5331" s="229"/>
      <c r="J5331" s="260"/>
      <c r="K5331" s="252">
        <f t="shared" si="83"/>
        <v>1</v>
      </c>
      <c r="L5331" s="9" t="s">
        <v>34</v>
      </c>
    </row>
    <row r="5332" spans="2:12">
      <c r="B5332" s="268">
        <v>5320</v>
      </c>
      <c r="C5332" s="226"/>
      <c r="D5332" s="227">
        <f>_xlfn.XLOOKUP($C5332,サービス情報マスタcopy!$B:$B,サービス情報マスタcopy!$G:$G,0,0,1)</f>
        <v>0</v>
      </c>
      <c r="E5332" s="228" t="str">
        <f>CONCATENATE($C5332,"-",TEXT(_xlfn.MAXIFS($K$12:K5331,$C$12:C5331,$C5332)+1,"0000"))</f>
        <v>-0001</v>
      </c>
      <c r="F5332" s="226"/>
      <c r="G5332" s="226"/>
      <c r="H5332" s="226"/>
      <c r="I5332" s="229"/>
      <c r="J5332" s="260"/>
      <c r="K5332" s="252">
        <f t="shared" si="83"/>
        <v>1</v>
      </c>
      <c r="L5332" s="9" t="s">
        <v>34</v>
      </c>
    </row>
    <row r="5333" spans="2:12">
      <c r="B5333" s="268">
        <v>5321</v>
      </c>
      <c r="C5333" s="226"/>
      <c r="D5333" s="227">
        <f>_xlfn.XLOOKUP($C5333,サービス情報マスタcopy!$B:$B,サービス情報マスタcopy!$G:$G,0,0,1)</f>
        <v>0</v>
      </c>
      <c r="E5333" s="228" t="str">
        <f>CONCATENATE($C5333,"-",TEXT(_xlfn.MAXIFS($K$12:K5332,$C$12:C5332,$C5333)+1,"0000"))</f>
        <v>-0001</v>
      </c>
      <c r="F5333" s="226"/>
      <c r="G5333" s="226"/>
      <c r="H5333" s="226"/>
      <c r="I5333" s="229"/>
      <c r="J5333" s="260"/>
      <c r="K5333" s="252">
        <f t="shared" si="83"/>
        <v>1</v>
      </c>
      <c r="L5333" s="9" t="s">
        <v>34</v>
      </c>
    </row>
    <row r="5334" spans="2:12">
      <c r="B5334" s="268">
        <v>5322</v>
      </c>
      <c r="C5334" s="226"/>
      <c r="D5334" s="227">
        <f>_xlfn.XLOOKUP($C5334,サービス情報マスタcopy!$B:$B,サービス情報マスタcopy!$G:$G,0,0,1)</f>
        <v>0</v>
      </c>
      <c r="E5334" s="228" t="str">
        <f>CONCATENATE($C5334,"-",TEXT(_xlfn.MAXIFS($K$12:K5333,$C$12:C5333,$C5334)+1,"0000"))</f>
        <v>-0001</v>
      </c>
      <c r="F5334" s="226"/>
      <c r="G5334" s="226"/>
      <c r="H5334" s="226"/>
      <c r="I5334" s="229"/>
      <c r="J5334" s="260"/>
      <c r="K5334" s="252">
        <f t="shared" si="83"/>
        <v>1</v>
      </c>
      <c r="L5334" s="9" t="s">
        <v>34</v>
      </c>
    </row>
    <row r="5335" spans="2:12">
      <c r="B5335" s="268">
        <v>5323</v>
      </c>
      <c r="C5335" s="226"/>
      <c r="D5335" s="227">
        <f>_xlfn.XLOOKUP($C5335,サービス情報マスタcopy!$B:$B,サービス情報マスタcopy!$G:$G,0,0,1)</f>
        <v>0</v>
      </c>
      <c r="E5335" s="228" t="str">
        <f>CONCATENATE($C5335,"-",TEXT(_xlfn.MAXIFS($K$12:K5334,$C$12:C5334,$C5335)+1,"0000"))</f>
        <v>-0001</v>
      </c>
      <c r="F5335" s="226"/>
      <c r="G5335" s="226"/>
      <c r="H5335" s="226"/>
      <c r="I5335" s="229"/>
      <c r="J5335" s="260"/>
      <c r="K5335" s="252">
        <f t="shared" si="83"/>
        <v>1</v>
      </c>
      <c r="L5335" s="9" t="s">
        <v>34</v>
      </c>
    </row>
    <row r="5336" spans="2:12">
      <c r="B5336" s="268">
        <v>5324</v>
      </c>
      <c r="C5336" s="226"/>
      <c r="D5336" s="227">
        <f>_xlfn.XLOOKUP($C5336,サービス情報マスタcopy!$B:$B,サービス情報マスタcopy!$G:$G,0,0,1)</f>
        <v>0</v>
      </c>
      <c r="E5336" s="228" t="str">
        <f>CONCATENATE($C5336,"-",TEXT(_xlfn.MAXIFS($K$12:K5335,$C$12:C5335,$C5336)+1,"0000"))</f>
        <v>-0001</v>
      </c>
      <c r="F5336" s="226"/>
      <c r="G5336" s="226"/>
      <c r="H5336" s="226"/>
      <c r="I5336" s="229"/>
      <c r="J5336" s="260"/>
      <c r="K5336" s="252">
        <f t="shared" si="83"/>
        <v>1</v>
      </c>
      <c r="L5336" s="9" t="s">
        <v>34</v>
      </c>
    </row>
    <row r="5337" spans="2:12">
      <c r="B5337" s="268">
        <v>5325</v>
      </c>
      <c r="C5337" s="226"/>
      <c r="D5337" s="227">
        <f>_xlfn.XLOOKUP($C5337,サービス情報マスタcopy!$B:$B,サービス情報マスタcopy!$G:$G,0,0,1)</f>
        <v>0</v>
      </c>
      <c r="E5337" s="228" t="str">
        <f>CONCATENATE($C5337,"-",TEXT(_xlfn.MAXIFS($K$12:K5336,$C$12:C5336,$C5337)+1,"0000"))</f>
        <v>-0001</v>
      </c>
      <c r="F5337" s="226"/>
      <c r="G5337" s="226"/>
      <c r="H5337" s="226"/>
      <c r="I5337" s="229"/>
      <c r="J5337" s="260"/>
      <c r="K5337" s="252">
        <f t="shared" si="83"/>
        <v>1</v>
      </c>
      <c r="L5337" s="9" t="s">
        <v>34</v>
      </c>
    </row>
    <row r="5338" spans="2:12">
      <c r="B5338" s="268">
        <v>5326</v>
      </c>
      <c r="C5338" s="226"/>
      <c r="D5338" s="227">
        <f>_xlfn.XLOOKUP($C5338,サービス情報マスタcopy!$B:$B,サービス情報マスタcopy!$G:$G,0,0,1)</f>
        <v>0</v>
      </c>
      <c r="E5338" s="228" t="str">
        <f>CONCATENATE($C5338,"-",TEXT(_xlfn.MAXIFS($K$12:K5337,$C$12:C5337,$C5338)+1,"0000"))</f>
        <v>-0001</v>
      </c>
      <c r="F5338" s="226"/>
      <c r="G5338" s="226"/>
      <c r="H5338" s="226"/>
      <c r="I5338" s="229"/>
      <c r="J5338" s="260"/>
      <c r="K5338" s="252">
        <f t="shared" si="83"/>
        <v>1</v>
      </c>
      <c r="L5338" s="9" t="s">
        <v>34</v>
      </c>
    </row>
    <row r="5339" spans="2:12">
      <c r="B5339" s="268">
        <v>5327</v>
      </c>
      <c r="C5339" s="226"/>
      <c r="D5339" s="227">
        <f>_xlfn.XLOOKUP($C5339,サービス情報マスタcopy!$B:$B,サービス情報マスタcopy!$G:$G,0,0,1)</f>
        <v>0</v>
      </c>
      <c r="E5339" s="228" t="str">
        <f>CONCATENATE($C5339,"-",TEXT(_xlfn.MAXIFS($K$12:K5338,$C$12:C5338,$C5339)+1,"0000"))</f>
        <v>-0001</v>
      </c>
      <c r="F5339" s="226"/>
      <c r="G5339" s="226"/>
      <c r="H5339" s="226"/>
      <c r="I5339" s="229"/>
      <c r="J5339" s="260"/>
      <c r="K5339" s="252">
        <f t="shared" si="83"/>
        <v>1</v>
      </c>
      <c r="L5339" s="9" t="s">
        <v>34</v>
      </c>
    </row>
    <row r="5340" spans="2:12">
      <c r="B5340" s="268">
        <v>5328</v>
      </c>
      <c r="C5340" s="226"/>
      <c r="D5340" s="227">
        <f>_xlfn.XLOOKUP($C5340,サービス情報マスタcopy!$B:$B,サービス情報マスタcopy!$G:$G,0,0,1)</f>
        <v>0</v>
      </c>
      <c r="E5340" s="228" t="str">
        <f>CONCATENATE($C5340,"-",TEXT(_xlfn.MAXIFS($K$12:K5339,$C$12:C5339,$C5340)+1,"0000"))</f>
        <v>-0001</v>
      </c>
      <c r="F5340" s="226"/>
      <c r="G5340" s="226"/>
      <c r="H5340" s="226"/>
      <c r="I5340" s="229"/>
      <c r="J5340" s="260"/>
      <c r="K5340" s="252">
        <f t="shared" si="83"/>
        <v>1</v>
      </c>
      <c r="L5340" s="9" t="s">
        <v>34</v>
      </c>
    </row>
    <row r="5341" spans="2:12">
      <c r="B5341" s="268">
        <v>5329</v>
      </c>
      <c r="C5341" s="226"/>
      <c r="D5341" s="227">
        <f>_xlfn.XLOOKUP($C5341,サービス情報マスタcopy!$B:$B,サービス情報マスタcopy!$G:$G,0,0,1)</f>
        <v>0</v>
      </c>
      <c r="E5341" s="228" t="str">
        <f>CONCATENATE($C5341,"-",TEXT(_xlfn.MAXIFS($K$12:K5340,$C$12:C5340,$C5341)+1,"0000"))</f>
        <v>-0001</v>
      </c>
      <c r="F5341" s="226"/>
      <c r="G5341" s="226"/>
      <c r="H5341" s="226"/>
      <c r="I5341" s="229"/>
      <c r="J5341" s="260"/>
      <c r="K5341" s="252">
        <f t="shared" si="83"/>
        <v>1</v>
      </c>
      <c r="L5341" s="9" t="s">
        <v>34</v>
      </c>
    </row>
    <row r="5342" spans="2:12">
      <c r="B5342" s="268">
        <v>5330</v>
      </c>
      <c r="C5342" s="226"/>
      <c r="D5342" s="227">
        <f>_xlfn.XLOOKUP($C5342,サービス情報マスタcopy!$B:$B,サービス情報マスタcopy!$G:$G,0,0,1)</f>
        <v>0</v>
      </c>
      <c r="E5342" s="228" t="str">
        <f>CONCATENATE($C5342,"-",TEXT(_xlfn.MAXIFS($K$12:K5341,$C$12:C5341,$C5342)+1,"0000"))</f>
        <v>-0001</v>
      </c>
      <c r="F5342" s="226"/>
      <c r="G5342" s="226"/>
      <c r="H5342" s="226"/>
      <c r="I5342" s="229"/>
      <c r="J5342" s="260"/>
      <c r="K5342" s="252">
        <f t="shared" si="83"/>
        <v>1</v>
      </c>
      <c r="L5342" s="9" t="s">
        <v>34</v>
      </c>
    </row>
    <row r="5343" spans="2:12">
      <c r="B5343" s="268">
        <v>5331</v>
      </c>
      <c r="C5343" s="226"/>
      <c r="D5343" s="227">
        <f>_xlfn.XLOOKUP($C5343,サービス情報マスタcopy!$B:$B,サービス情報マスタcopy!$G:$G,0,0,1)</f>
        <v>0</v>
      </c>
      <c r="E5343" s="228" t="str">
        <f>CONCATENATE($C5343,"-",TEXT(_xlfn.MAXIFS($K$12:K5342,$C$12:C5342,$C5343)+1,"0000"))</f>
        <v>-0001</v>
      </c>
      <c r="F5343" s="226"/>
      <c r="G5343" s="226"/>
      <c r="H5343" s="226"/>
      <c r="I5343" s="229"/>
      <c r="J5343" s="260"/>
      <c r="K5343" s="252">
        <f t="shared" si="83"/>
        <v>1</v>
      </c>
      <c r="L5343" s="9" t="s">
        <v>34</v>
      </c>
    </row>
    <row r="5344" spans="2:12">
      <c r="B5344" s="268">
        <v>5332</v>
      </c>
      <c r="C5344" s="226"/>
      <c r="D5344" s="227">
        <f>_xlfn.XLOOKUP($C5344,サービス情報マスタcopy!$B:$B,サービス情報マスタcopy!$G:$G,0,0,1)</f>
        <v>0</v>
      </c>
      <c r="E5344" s="228" t="str">
        <f>CONCATENATE($C5344,"-",TEXT(_xlfn.MAXIFS($K$12:K5343,$C$12:C5343,$C5344)+1,"0000"))</f>
        <v>-0001</v>
      </c>
      <c r="F5344" s="226"/>
      <c r="G5344" s="226"/>
      <c r="H5344" s="226"/>
      <c r="I5344" s="229"/>
      <c r="J5344" s="260"/>
      <c r="K5344" s="252">
        <f t="shared" si="83"/>
        <v>1</v>
      </c>
      <c r="L5344" s="9" t="s">
        <v>34</v>
      </c>
    </row>
    <row r="5345" spans="2:12">
      <c r="B5345" s="268">
        <v>5333</v>
      </c>
      <c r="C5345" s="226"/>
      <c r="D5345" s="227">
        <f>_xlfn.XLOOKUP($C5345,サービス情報マスタcopy!$B:$B,サービス情報マスタcopy!$G:$G,0,0,1)</f>
        <v>0</v>
      </c>
      <c r="E5345" s="228" t="str">
        <f>CONCATENATE($C5345,"-",TEXT(_xlfn.MAXIFS($K$12:K5344,$C$12:C5344,$C5345)+1,"0000"))</f>
        <v>-0001</v>
      </c>
      <c r="F5345" s="226"/>
      <c r="G5345" s="226"/>
      <c r="H5345" s="226"/>
      <c r="I5345" s="229"/>
      <c r="J5345" s="260"/>
      <c r="K5345" s="252">
        <f t="shared" si="83"/>
        <v>1</v>
      </c>
      <c r="L5345" s="9" t="s">
        <v>34</v>
      </c>
    </row>
    <row r="5346" spans="2:12">
      <c r="B5346" s="268">
        <v>5334</v>
      </c>
      <c r="C5346" s="226"/>
      <c r="D5346" s="227">
        <f>_xlfn.XLOOKUP($C5346,サービス情報マスタcopy!$B:$B,サービス情報マスタcopy!$G:$G,0,0,1)</f>
        <v>0</v>
      </c>
      <c r="E5346" s="228" t="str">
        <f>CONCATENATE($C5346,"-",TEXT(_xlfn.MAXIFS($K$12:K5345,$C$12:C5345,$C5346)+1,"0000"))</f>
        <v>-0001</v>
      </c>
      <c r="F5346" s="226"/>
      <c r="G5346" s="226"/>
      <c r="H5346" s="226"/>
      <c r="I5346" s="229"/>
      <c r="J5346" s="260"/>
      <c r="K5346" s="252">
        <f t="shared" si="83"/>
        <v>1</v>
      </c>
      <c r="L5346" s="9" t="s">
        <v>34</v>
      </c>
    </row>
    <row r="5347" spans="2:12">
      <c r="B5347" s="268">
        <v>5335</v>
      </c>
      <c r="C5347" s="226"/>
      <c r="D5347" s="227">
        <f>_xlfn.XLOOKUP($C5347,サービス情報マスタcopy!$B:$B,サービス情報マスタcopy!$G:$G,0,0,1)</f>
        <v>0</v>
      </c>
      <c r="E5347" s="228" t="str">
        <f>CONCATENATE($C5347,"-",TEXT(_xlfn.MAXIFS($K$12:K5346,$C$12:C5346,$C5347)+1,"0000"))</f>
        <v>-0001</v>
      </c>
      <c r="F5347" s="226"/>
      <c r="G5347" s="226"/>
      <c r="H5347" s="226"/>
      <c r="I5347" s="229"/>
      <c r="J5347" s="260"/>
      <c r="K5347" s="252">
        <f t="shared" si="83"/>
        <v>1</v>
      </c>
      <c r="L5347" s="9" t="s">
        <v>34</v>
      </c>
    </row>
    <row r="5348" spans="2:12">
      <c r="B5348" s="268">
        <v>5336</v>
      </c>
      <c r="C5348" s="226"/>
      <c r="D5348" s="227">
        <f>_xlfn.XLOOKUP($C5348,サービス情報マスタcopy!$B:$B,サービス情報マスタcopy!$G:$G,0,0,1)</f>
        <v>0</v>
      </c>
      <c r="E5348" s="228" t="str">
        <f>CONCATENATE($C5348,"-",TEXT(_xlfn.MAXIFS($K$12:K5347,$C$12:C5347,$C5348)+1,"0000"))</f>
        <v>-0001</v>
      </c>
      <c r="F5348" s="226"/>
      <c r="G5348" s="226"/>
      <c r="H5348" s="226"/>
      <c r="I5348" s="229"/>
      <c r="J5348" s="260"/>
      <c r="K5348" s="252">
        <f t="shared" si="83"/>
        <v>1</v>
      </c>
      <c r="L5348" s="9" t="s">
        <v>34</v>
      </c>
    </row>
    <row r="5349" spans="2:12">
      <c r="B5349" s="268">
        <v>5337</v>
      </c>
      <c r="C5349" s="226"/>
      <c r="D5349" s="227">
        <f>_xlfn.XLOOKUP($C5349,サービス情報マスタcopy!$B:$B,サービス情報マスタcopy!$G:$G,0,0,1)</f>
        <v>0</v>
      </c>
      <c r="E5349" s="228" t="str">
        <f>CONCATENATE($C5349,"-",TEXT(_xlfn.MAXIFS($K$12:K5348,$C$12:C5348,$C5349)+1,"0000"))</f>
        <v>-0001</v>
      </c>
      <c r="F5349" s="226"/>
      <c r="G5349" s="226"/>
      <c r="H5349" s="226"/>
      <c r="I5349" s="229"/>
      <c r="J5349" s="260"/>
      <c r="K5349" s="252">
        <f t="shared" si="83"/>
        <v>1</v>
      </c>
      <c r="L5349" s="9" t="s">
        <v>34</v>
      </c>
    </row>
    <row r="5350" spans="2:12">
      <c r="B5350" s="268">
        <v>5338</v>
      </c>
      <c r="C5350" s="226"/>
      <c r="D5350" s="227">
        <f>_xlfn.XLOOKUP($C5350,サービス情報マスタcopy!$B:$B,サービス情報マスタcopy!$G:$G,0,0,1)</f>
        <v>0</v>
      </c>
      <c r="E5350" s="228" t="str">
        <f>CONCATENATE($C5350,"-",TEXT(_xlfn.MAXIFS($K$12:K5349,$C$12:C5349,$C5350)+1,"0000"))</f>
        <v>-0001</v>
      </c>
      <c r="F5350" s="226"/>
      <c r="G5350" s="226"/>
      <c r="H5350" s="226"/>
      <c r="I5350" s="229"/>
      <c r="J5350" s="260"/>
      <c r="K5350" s="252">
        <f t="shared" si="83"/>
        <v>1</v>
      </c>
      <c r="L5350" s="9" t="s">
        <v>34</v>
      </c>
    </row>
    <row r="5351" spans="2:12">
      <c r="B5351" s="268">
        <v>5339</v>
      </c>
      <c r="C5351" s="226"/>
      <c r="D5351" s="227">
        <f>_xlfn.XLOOKUP($C5351,サービス情報マスタcopy!$B:$B,サービス情報マスタcopy!$G:$G,0,0,1)</f>
        <v>0</v>
      </c>
      <c r="E5351" s="228" t="str">
        <f>CONCATENATE($C5351,"-",TEXT(_xlfn.MAXIFS($K$12:K5350,$C$12:C5350,$C5351)+1,"0000"))</f>
        <v>-0001</v>
      </c>
      <c r="F5351" s="226"/>
      <c r="G5351" s="226"/>
      <c r="H5351" s="226"/>
      <c r="I5351" s="229"/>
      <c r="J5351" s="260"/>
      <c r="K5351" s="252">
        <f t="shared" si="83"/>
        <v>1</v>
      </c>
      <c r="L5351" s="9" t="s">
        <v>34</v>
      </c>
    </row>
    <row r="5352" spans="2:12">
      <c r="B5352" s="268">
        <v>5340</v>
      </c>
      <c r="C5352" s="226"/>
      <c r="D5352" s="227">
        <f>_xlfn.XLOOKUP($C5352,サービス情報マスタcopy!$B:$B,サービス情報マスタcopy!$G:$G,0,0,1)</f>
        <v>0</v>
      </c>
      <c r="E5352" s="228" t="str">
        <f>CONCATENATE($C5352,"-",TEXT(_xlfn.MAXIFS($K$12:K5351,$C$12:C5351,$C5352)+1,"0000"))</f>
        <v>-0001</v>
      </c>
      <c r="F5352" s="226"/>
      <c r="G5352" s="226"/>
      <c r="H5352" s="226"/>
      <c r="I5352" s="229"/>
      <c r="J5352" s="260"/>
      <c r="K5352" s="252">
        <f t="shared" si="83"/>
        <v>1</v>
      </c>
      <c r="L5352" s="9" t="s">
        <v>34</v>
      </c>
    </row>
    <row r="5353" spans="2:12">
      <c r="B5353" s="268">
        <v>5341</v>
      </c>
      <c r="C5353" s="226"/>
      <c r="D5353" s="227">
        <f>_xlfn.XLOOKUP($C5353,サービス情報マスタcopy!$B:$B,サービス情報マスタcopy!$G:$G,0,0,1)</f>
        <v>0</v>
      </c>
      <c r="E5353" s="228" t="str">
        <f>CONCATENATE($C5353,"-",TEXT(_xlfn.MAXIFS($K$12:K5352,$C$12:C5352,$C5353)+1,"0000"))</f>
        <v>-0001</v>
      </c>
      <c r="F5353" s="226"/>
      <c r="G5353" s="226"/>
      <c r="H5353" s="226"/>
      <c r="I5353" s="229"/>
      <c r="J5353" s="260"/>
      <c r="K5353" s="252">
        <f t="shared" si="83"/>
        <v>1</v>
      </c>
      <c r="L5353" s="9" t="s">
        <v>34</v>
      </c>
    </row>
    <row r="5354" spans="2:12">
      <c r="B5354" s="268">
        <v>5342</v>
      </c>
      <c r="C5354" s="226"/>
      <c r="D5354" s="227">
        <f>_xlfn.XLOOKUP($C5354,サービス情報マスタcopy!$B:$B,サービス情報マスタcopy!$G:$G,0,0,1)</f>
        <v>0</v>
      </c>
      <c r="E5354" s="228" t="str">
        <f>CONCATENATE($C5354,"-",TEXT(_xlfn.MAXIFS($K$12:K5353,$C$12:C5353,$C5354)+1,"0000"))</f>
        <v>-0001</v>
      </c>
      <c r="F5354" s="226"/>
      <c r="G5354" s="226"/>
      <c r="H5354" s="226"/>
      <c r="I5354" s="229"/>
      <c r="J5354" s="260"/>
      <c r="K5354" s="252">
        <f t="shared" si="83"/>
        <v>1</v>
      </c>
      <c r="L5354" s="9" t="s">
        <v>34</v>
      </c>
    </row>
    <row r="5355" spans="2:12">
      <c r="B5355" s="268">
        <v>5343</v>
      </c>
      <c r="C5355" s="226"/>
      <c r="D5355" s="227">
        <f>_xlfn.XLOOKUP($C5355,サービス情報マスタcopy!$B:$B,サービス情報マスタcopy!$G:$G,0,0,1)</f>
        <v>0</v>
      </c>
      <c r="E5355" s="228" t="str">
        <f>CONCATENATE($C5355,"-",TEXT(_xlfn.MAXIFS($K$12:K5354,$C$12:C5354,$C5355)+1,"0000"))</f>
        <v>-0001</v>
      </c>
      <c r="F5355" s="226"/>
      <c r="G5355" s="226"/>
      <c r="H5355" s="226"/>
      <c r="I5355" s="229"/>
      <c r="J5355" s="260"/>
      <c r="K5355" s="252">
        <f t="shared" si="83"/>
        <v>1</v>
      </c>
      <c r="L5355" s="9" t="s">
        <v>34</v>
      </c>
    </row>
    <row r="5356" spans="2:12">
      <c r="B5356" s="268">
        <v>5344</v>
      </c>
      <c r="C5356" s="226"/>
      <c r="D5356" s="227">
        <f>_xlfn.XLOOKUP($C5356,サービス情報マスタcopy!$B:$B,サービス情報マスタcopy!$G:$G,0,0,1)</f>
        <v>0</v>
      </c>
      <c r="E5356" s="228" t="str">
        <f>CONCATENATE($C5356,"-",TEXT(_xlfn.MAXIFS($K$12:K5355,$C$12:C5355,$C5356)+1,"0000"))</f>
        <v>-0001</v>
      </c>
      <c r="F5356" s="226"/>
      <c r="G5356" s="226"/>
      <c r="H5356" s="226"/>
      <c r="I5356" s="229"/>
      <c r="J5356" s="260"/>
      <c r="K5356" s="252">
        <f t="shared" si="83"/>
        <v>1</v>
      </c>
      <c r="L5356" s="9" t="s">
        <v>34</v>
      </c>
    </row>
    <row r="5357" spans="2:12">
      <c r="B5357" s="268">
        <v>5345</v>
      </c>
      <c r="C5357" s="226"/>
      <c r="D5357" s="227">
        <f>_xlfn.XLOOKUP($C5357,サービス情報マスタcopy!$B:$B,サービス情報マスタcopy!$G:$G,0,0,1)</f>
        <v>0</v>
      </c>
      <c r="E5357" s="228" t="str">
        <f>CONCATENATE($C5357,"-",TEXT(_xlfn.MAXIFS($K$12:K5356,$C$12:C5356,$C5357)+1,"0000"))</f>
        <v>-0001</v>
      </c>
      <c r="F5357" s="226"/>
      <c r="G5357" s="226"/>
      <c r="H5357" s="226"/>
      <c r="I5357" s="229"/>
      <c r="J5357" s="260"/>
      <c r="K5357" s="252">
        <f t="shared" si="83"/>
        <v>1</v>
      </c>
      <c r="L5357" s="9" t="s">
        <v>34</v>
      </c>
    </row>
    <row r="5358" spans="2:12">
      <c r="B5358" s="268">
        <v>5346</v>
      </c>
      <c r="C5358" s="226"/>
      <c r="D5358" s="227">
        <f>_xlfn.XLOOKUP($C5358,サービス情報マスタcopy!$B:$B,サービス情報マスタcopy!$G:$G,0,0,1)</f>
        <v>0</v>
      </c>
      <c r="E5358" s="228" t="str">
        <f>CONCATENATE($C5358,"-",TEXT(_xlfn.MAXIFS($K$12:K5357,$C$12:C5357,$C5358)+1,"0000"))</f>
        <v>-0001</v>
      </c>
      <c r="F5358" s="226"/>
      <c r="G5358" s="226"/>
      <c r="H5358" s="226"/>
      <c r="I5358" s="229"/>
      <c r="J5358" s="260"/>
      <c r="K5358" s="252">
        <f t="shared" si="83"/>
        <v>1</v>
      </c>
      <c r="L5358" s="9" t="s">
        <v>34</v>
      </c>
    </row>
    <row r="5359" spans="2:12">
      <c r="B5359" s="268">
        <v>5347</v>
      </c>
      <c r="C5359" s="226"/>
      <c r="D5359" s="227">
        <f>_xlfn.XLOOKUP($C5359,サービス情報マスタcopy!$B:$B,サービス情報マスタcopy!$G:$G,0,0,1)</f>
        <v>0</v>
      </c>
      <c r="E5359" s="228" t="str">
        <f>CONCATENATE($C5359,"-",TEXT(_xlfn.MAXIFS($K$12:K5358,$C$12:C5358,$C5359)+1,"0000"))</f>
        <v>-0001</v>
      </c>
      <c r="F5359" s="226"/>
      <c r="G5359" s="226"/>
      <c r="H5359" s="226"/>
      <c r="I5359" s="229"/>
      <c r="J5359" s="260"/>
      <c r="K5359" s="252">
        <f t="shared" ref="K5359:K5422" si="84">VALUE(RIGHT($E5359,4))</f>
        <v>1</v>
      </c>
      <c r="L5359" s="9" t="s">
        <v>34</v>
      </c>
    </row>
    <row r="5360" spans="2:12">
      <c r="B5360" s="268">
        <v>5348</v>
      </c>
      <c r="C5360" s="226"/>
      <c r="D5360" s="227">
        <f>_xlfn.XLOOKUP($C5360,サービス情報マスタcopy!$B:$B,サービス情報マスタcopy!$G:$G,0,0,1)</f>
        <v>0</v>
      </c>
      <c r="E5360" s="228" t="str">
        <f>CONCATENATE($C5360,"-",TEXT(_xlfn.MAXIFS($K$12:K5359,$C$12:C5359,$C5360)+1,"0000"))</f>
        <v>-0001</v>
      </c>
      <c r="F5360" s="226"/>
      <c r="G5360" s="226"/>
      <c r="H5360" s="226"/>
      <c r="I5360" s="229"/>
      <c r="J5360" s="260"/>
      <c r="K5360" s="252">
        <f t="shared" si="84"/>
        <v>1</v>
      </c>
      <c r="L5360" s="9" t="s">
        <v>34</v>
      </c>
    </row>
    <row r="5361" spans="2:12">
      <c r="B5361" s="268">
        <v>5349</v>
      </c>
      <c r="C5361" s="226"/>
      <c r="D5361" s="227">
        <f>_xlfn.XLOOKUP($C5361,サービス情報マスタcopy!$B:$B,サービス情報マスタcopy!$G:$G,0,0,1)</f>
        <v>0</v>
      </c>
      <c r="E5361" s="228" t="str">
        <f>CONCATENATE($C5361,"-",TEXT(_xlfn.MAXIFS($K$12:K5360,$C$12:C5360,$C5361)+1,"0000"))</f>
        <v>-0001</v>
      </c>
      <c r="F5361" s="226"/>
      <c r="G5361" s="226"/>
      <c r="H5361" s="226"/>
      <c r="I5361" s="229"/>
      <c r="J5361" s="260"/>
      <c r="K5361" s="252">
        <f t="shared" si="84"/>
        <v>1</v>
      </c>
      <c r="L5361" s="9" t="s">
        <v>34</v>
      </c>
    </row>
    <row r="5362" spans="2:12">
      <c r="B5362" s="268">
        <v>5350</v>
      </c>
      <c r="C5362" s="226"/>
      <c r="D5362" s="227">
        <f>_xlfn.XLOOKUP($C5362,サービス情報マスタcopy!$B:$B,サービス情報マスタcopy!$G:$G,0,0,1)</f>
        <v>0</v>
      </c>
      <c r="E5362" s="228" t="str">
        <f>CONCATENATE($C5362,"-",TEXT(_xlfn.MAXIFS($K$12:K5361,$C$12:C5361,$C5362)+1,"0000"))</f>
        <v>-0001</v>
      </c>
      <c r="F5362" s="226"/>
      <c r="G5362" s="226"/>
      <c r="H5362" s="226"/>
      <c r="I5362" s="229"/>
      <c r="J5362" s="260"/>
      <c r="K5362" s="252">
        <f t="shared" si="84"/>
        <v>1</v>
      </c>
      <c r="L5362" s="9" t="s">
        <v>34</v>
      </c>
    </row>
    <row r="5363" spans="2:12">
      <c r="B5363" s="268">
        <v>5351</v>
      </c>
      <c r="C5363" s="226"/>
      <c r="D5363" s="227">
        <f>_xlfn.XLOOKUP($C5363,サービス情報マスタcopy!$B:$B,サービス情報マスタcopy!$G:$G,0,0,1)</f>
        <v>0</v>
      </c>
      <c r="E5363" s="228" t="str">
        <f>CONCATENATE($C5363,"-",TEXT(_xlfn.MAXIFS($K$12:K5362,$C$12:C5362,$C5363)+1,"0000"))</f>
        <v>-0001</v>
      </c>
      <c r="F5363" s="226"/>
      <c r="G5363" s="226"/>
      <c r="H5363" s="226"/>
      <c r="I5363" s="229"/>
      <c r="J5363" s="260"/>
      <c r="K5363" s="252">
        <f t="shared" si="84"/>
        <v>1</v>
      </c>
      <c r="L5363" s="9" t="s">
        <v>34</v>
      </c>
    </row>
    <row r="5364" spans="2:12">
      <c r="B5364" s="268">
        <v>5352</v>
      </c>
      <c r="C5364" s="226"/>
      <c r="D5364" s="227">
        <f>_xlfn.XLOOKUP($C5364,サービス情報マスタcopy!$B:$B,サービス情報マスタcopy!$G:$G,0,0,1)</f>
        <v>0</v>
      </c>
      <c r="E5364" s="228" t="str">
        <f>CONCATENATE($C5364,"-",TEXT(_xlfn.MAXIFS($K$12:K5363,$C$12:C5363,$C5364)+1,"0000"))</f>
        <v>-0001</v>
      </c>
      <c r="F5364" s="226"/>
      <c r="G5364" s="226"/>
      <c r="H5364" s="226"/>
      <c r="I5364" s="229"/>
      <c r="J5364" s="260"/>
      <c r="K5364" s="252">
        <f t="shared" si="84"/>
        <v>1</v>
      </c>
      <c r="L5364" s="9" t="s">
        <v>34</v>
      </c>
    </row>
    <row r="5365" spans="2:12">
      <c r="B5365" s="268">
        <v>5353</v>
      </c>
      <c r="C5365" s="226"/>
      <c r="D5365" s="227">
        <f>_xlfn.XLOOKUP($C5365,サービス情報マスタcopy!$B:$B,サービス情報マスタcopy!$G:$G,0,0,1)</f>
        <v>0</v>
      </c>
      <c r="E5365" s="228" t="str">
        <f>CONCATENATE($C5365,"-",TEXT(_xlfn.MAXIFS($K$12:K5364,$C$12:C5364,$C5365)+1,"0000"))</f>
        <v>-0001</v>
      </c>
      <c r="F5365" s="226"/>
      <c r="G5365" s="226"/>
      <c r="H5365" s="226"/>
      <c r="I5365" s="229"/>
      <c r="J5365" s="260"/>
      <c r="K5365" s="252">
        <f t="shared" si="84"/>
        <v>1</v>
      </c>
      <c r="L5365" s="9" t="s">
        <v>34</v>
      </c>
    </row>
    <row r="5366" spans="2:12">
      <c r="B5366" s="268">
        <v>5354</v>
      </c>
      <c r="C5366" s="226"/>
      <c r="D5366" s="227">
        <f>_xlfn.XLOOKUP($C5366,サービス情報マスタcopy!$B:$B,サービス情報マスタcopy!$G:$G,0,0,1)</f>
        <v>0</v>
      </c>
      <c r="E5366" s="228" t="str">
        <f>CONCATENATE($C5366,"-",TEXT(_xlfn.MAXIFS($K$12:K5365,$C$12:C5365,$C5366)+1,"0000"))</f>
        <v>-0001</v>
      </c>
      <c r="F5366" s="226"/>
      <c r="G5366" s="226"/>
      <c r="H5366" s="226"/>
      <c r="I5366" s="229"/>
      <c r="J5366" s="260"/>
      <c r="K5366" s="252">
        <f t="shared" si="84"/>
        <v>1</v>
      </c>
      <c r="L5366" s="9" t="s">
        <v>34</v>
      </c>
    </row>
    <row r="5367" spans="2:12">
      <c r="B5367" s="268">
        <v>5355</v>
      </c>
      <c r="C5367" s="226"/>
      <c r="D5367" s="227">
        <f>_xlfn.XLOOKUP($C5367,サービス情報マスタcopy!$B:$B,サービス情報マスタcopy!$G:$G,0,0,1)</f>
        <v>0</v>
      </c>
      <c r="E5367" s="228" t="str">
        <f>CONCATENATE($C5367,"-",TEXT(_xlfn.MAXIFS($K$12:K5366,$C$12:C5366,$C5367)+1,"0000"))</f>
        <v>-0001</v>
      </c>
      <c r="F5367" s="226"/>
      <c r="G5367" s="226"/>
      <c r="H5367" s="226"/>
      <c r="I5367" s="229"/>
      <c r="J5367" s="260"/>
      <c r="K5367" s="252">
        <f t="shared" si="84"/>
        <v>1</v>
      </c>
      <c r="L5367" s="9" t="s">
        <v>34</v>
      </c>
    </row>
    <row r="5368" spans="2:12">
      <c r="B5368" s="268">
        <v>5356</v>
      </c>
      <c r="C5368" s="226"/>
      <c r="D5368" s="227">
        <f>_xlfn.XLOOKUP($C5368,サービス情報マスタcopy!$B:$B,サービス情報マスタcopy!$G:$G,0,0,1)</f>
        <v>0</v>
      </c>
      <c r="E5368" s="228" t="str">
        <f>CONCATENATE($C5368,"-",TEXT(_xlfn.MAXIFS($K$12:K5367,$C$12:C5367,$C5368)+1,"0000"))</f>
        <v>-0001</v>
      </c>
      <c r="F5368" s="226"/>
      <c r="G5368" s="226"/>
      <c r="H5368" s="226"/>
      <c r="I5368" s="229"/>
      <c r="J5368" s="260"/>
      <c r="K5368" s="252">
        <f t="shared" si="84"/>
        <v>1</v>
      </c>
      <c r="L5368" s="9" t="s">
        <v>34</v>
      </c>
    </row>
    <row r="5369" spans="2:12">
      <c r="B5369" s="268">
        <v>5357</v>
      </c>
      <c r="C5369" s="226"/>
      <c r="D5369" s="227">
        <f>_xlfn.XLOOKUP($C5369,サービス情報マスタcopy!$B:$B,サービス情報マスタcopy!$G:$G,0,0,1)</f>
        <v>0</v>
      </c>
      <c r="E5369" s="228" t="str">
        <f>CONCATENATE($C5369,"-",TEXT(_xlfn.MAXIFS($K$12:K5368,$C$12:C5368,$C5369)+1,"0000"))</f>
        <v>-0001</v>
      </c>
      <c r="F5369" s="226"/>
      <c r="G5369" s="226"/>
      <c r="H5369" s="226"/>
      <c r="I5369" s="229"/>
      <c r="J5369" s="260"/>
      <c r="K5369" s="252">
        <f t="shared" si="84"/>
        <v>1</v>
      </c>
      <c r="L5369" s="9" t="s">
        <v>34</v>
      </c>
    </row>
    <row r="5370" spans="2:12">
      <c r="B5370" s="268">
        <v>5358</v>
      </c>
      <c r="C5370" s="226"/>
      <c r="D5370" s="227">
        <f>_xlfn.XLOOKUP($C5370,サービス情報マスタcopy!$B:$B,サービス情報マスタcopy!$G:$G,0,0,1)</f>
        <v>0</v>
      </c>
      <c r="E5370" s="228" t="str">
        <f>CONCATENATE($C5370,"-",TEXT(_xlfn.MAXIFS($K$12:K5369,$C$12:C5369,$C5370)+1,"0000"))</f>
        <v>-0001</v>
      </c>
      <c r="F5370" s="226"/>
      <c r="G5370" s="226"/>
      <c r="H5370" s="226"/>
      <c r="I5370" s="229"/>
      <c r="J5370" s="260"/>
      <c r="K5370" s="252">
        <f t="shared" si="84"/>
        <v>1</v>
      </c>
      <c r="L5370" s="9" t="s">
        <v>34</v>
      </c>
    </row>
    <row r="5371" spans="2:12">
      <c r="B5371" s="268">
        <v>5359</v>
      </c>
      <c r="C5371" s="226"/>
      <c r="D5371" s="227">
        <f>_xlfn.XLOOKUP($C5371,サービス情報マスタcopy!$B:$B,サービス情報マスタcopy!$G:$G,0,0,1)</f>
        <v>0</v>
      </c>
      <c r="E5371" s="228" t="str">
        <f>CONCATENATE($C5371,"-",TEXT(_xlfn.MAXIFS($K$12:K5370,$C$12:C5370,$C5371)+1,"0000"))</f>
        <v>-0001</v>
      </c>
      <c r="F5371" s="226"/>
      <c r="G5371" s="226"/>
      <c r="H5371" s="226"/>
      <c r="I5371" s="229"/>
      <c r="J5371" s="260"/>
      <c r="K5371" s="252">
        <f t="shared" si="84"/>
        <v>1</v>
      </c>
      <c r="L5371" s="9" t="s">
        <v>34</v>
      </c>
    </row>
    <row r="5372" spans="2:12">
      <c r="B5372" s="268">
        <v>5360</v>
      </c>
      <c r="C5372" s="226"/>
      <c r="D5372" s="227">
        <f>_xlfn.XLOOKUP($C5372,サービス情報マスタcopy!$B:$B,サービス情報マスタcopy!$G:$G,0,0,1)</f>
        <v>0</v>
      </c>
      <c r="E5372" s="228" t="str">
        <f>CONCATENATE($C5372,"-",TEXT(_xlfn.MAXIFS($K$12:K5371,$C$12:C5371,$C5372)+1,"0000"))</f>
        <v>-0001</v>
      </c>
      <c r="F5372" s="226"/>
      <c r="G5372" s="226"/>
      <c r="H5372" s="226"/>
      <c r="I5372" s="229"/>
      <c r="J5372" s="260"/>
      <c r="K5372" s="252">
        <f t="shared" si="84"/>
        <v>1</v>
      </c>
      <c r="L5372" s="9" t="s">
        <v>34</v>
      </c>
    </row>
    <row r="5373" spans="2:12">
      <c r="B5373" s="268">
        <v>5361</v>
      </c>
      <c r="C5373" s="226"/>
      <c r="D5373" s="227">
        <f>_xlfn.XLOOKUP($C5373,サービス情報マスタcopy!$B:$B,サービス情報マスタcopy!$G:$G,0,0,1)</f>
        <v>0</v>
      </c>
      <c r="E5373" s="228" t="str">
        <f>CONCATENATE($C5373,"-",TEXT(_xlfn.MAXIFS($K$12:K5372,$C$12:C5372,$C5373)+1,"0000"))</f>
        <v>-0001</v>
      </c>
      <c r="F5373" s="226"/>
      <c r="G5373" s="226"/>
      <c r="H5373" s="226"/>
      <c r="I5373" s="229"/>
      <c r="J5373" s="260"/>
      <c r="K5373" s="252">
        <f t="shared" si="84"/>
        <v>1</v>
      </c>
      <c r="L5373" s="9" t="s">
        <v>34</v>
      </c>
    </row>
    <row r="5374" spans="2:12">
      <c r="B5374" s="268">
        <v>5362</v>
      </c>
      <c r="C5374" s="226"/>
      <c r="D5374" s="227">
        <f>_xlfn.XLOOKUP($C5374,サービス情報マスタcopy!$B:$B,サービス情報マスタcopy!$G:$G,0,0,1)</f>
        <v>0</v>
      </c>
      <c r="E5374" s="228" t="str">
        <f>CONCATENATE($C5374,"-",TEXT(_xlfn.MAXIFS($K$12:K5373,$C$12:C5373,$C5374)+1,"0000"))</f>
        <v>-0001</v>
      </c>
      <c r="F5374" s="226"/>
      <c r="G5374" s="226"/>
      <c r="H5374" s="226"/>
      <c r="I5374" s="229"/>
      <c r="J5374" s="260"/>
      <c r="K5374" s="252">
        <f t="shared" si="84"/>
        <v>1</v>
      </c>
      <c r="L5374" s="9" t="s">
        <v>34</v>
      </c>
    </row>
    <row r="5375" spans="2:12">
      <c r="B5375" s="268">
        <v>5363</v>
      </c>
      <c r="C5375" s="226"/>
      <c r="D5375" s="227">
        <f>_xlfn.XLOOKUP($C5375,サービス情報マスタcopy!$B:$B,サービス情報マスタcopy!$G:$G,0,0,1)</f>
        <v>0</v>
      </c>
      <c r="E5375" s="228" t="str">
        <f>CONCATENATE($C5375,"-",TEXT(_xlfn.MAXIFS($K$12:K5374,$C$12:C5374,$C5375)+1,"0000"))</f>
        <v>-0001</v>
      </c>
      <c r="F5375" s="226"/>
      <c r="G5375" s="226"/>
      <c r="H5375" s="226"/>
      <c r="I5375" s="229"/>
      <c r="J5375" s="260"/>
      <c r="K5375" s="252">
        <f t="shared" si="84"/>
        <v>1</v>
      </c>
      <c r="L5375" s="9" t="s">
        <v>34</v>
      </c>
    </row>
    <row r="5376" spans="2:12">
      <c r="B5376" s="268">
        <v>5364</v>
      </c>
      <c r="C5376" s="226"/>
      <c r="D5376" s="227">
        <f>_xlfn.XLOOKUP($C5376,サービス情報マスタcopy!$B:$B,サービス情報マスタcopy!$G:$G,0,0,1)</f>
        <v>0</v>
      </c>
      <c r="E5376" s="228" t="str">
        <f>CONCATENATE($C5376,"-",TEXT(_xlfn.MAXIFS($K$12:K5375,$C$12:C5375,$C5376)+1,"0000"))</f>
        <v>-0001</v>
      </c>
      <c r="F5376" s="226"/>
      <c r="G5376" s="226"/>
      <c r="H5376" s="226"/>
      <c r="I5376" s="229"/>
      <c r="J5376" s="260"/>
      <c r="K5376" s="252">
        <f t="shared" si="84"/>
        <v>1</v>
      </c>
      <c r="L5376" s="9" t="s">
        <v>34</v>
      </c>
    </row>
    <row r="5377" spans="2:12">
      <c r="B5377" s="268">
        <v>5365</v>
      </c>
      <c r="C5377" s="226"/>
      <c r="D5377" s="227">
        <f>_xlfn.XLOOKUP($C5377,サービス情報マスタcopy!$B:$B,サービス情報マスタcopy!$G:$G,0,0,1)</f>
        <v>0</v>
      </c>
      <c r="E5377" s="228" t="str">
        <f>CONCATENATE($C5377,"-",TEXT(_xlfn.MAXIFS($K$12:K5376,$C$12:C5376,$C5377)+1,"0000"))</f>
        <v>-0001</v>
      </c>
      <c r="F5377" s="226"/>
      <c r="G5377" s="226"/>
      <c r="H5377" s="226"/>
      <c r="I5377" s="229"/>
      <c r="J5377" s="260"/>
      <c r="K5377" s="252">
        <f t="shared" si="84"/>
        <v>1</v>
      </c>
      <c r="L5377" s="9" t="s">
        <v>34</v>
      </c>
    </row>
    <row r="5378" spans="2:12">
      <c r="B5378" s="268">
        <v>5366</v>
      </c>
      <c r="C5378" s="226"/>
      <c r="D5378" s="227">
        <f>_xlfn.XLOOKUP($C5378,サービス情報マスタcopy!$B:$B,サービス情報マスタcopy!$G:$G,0,0,1)</f>
        <v>0</v>
      </c>
      <c r="E5378" s="228" t="str">
        <f>CONCATENATE($C5378,"-",TEXT(_xlfn.MAXIFS($K$12:K5377,$C$12:C5377,$C5378)+1,"0000"))</f>
        <v>-0001</v>
      </c>
      <c r="F5378" s="226"/>
      <c r="G5378" s="226"/>
      <c r="H5378" s="226"/>
      <c r="I5378" s="229"/>
      <c r="J5378" s="260"/>
      <c r="K5378" s="252">
        <f t="shared" si="84"/>
        <v>1</v>
      </c>
      <c r="L5378" s="9" t="s">
        <v>34</v>
      </c>
    </row>
    <row r="5379" spans="2:12">
      <c r="B5379" s="268">
        <v>5367</v>
      </c>
      <c r="C5379" s="226"/>
      <c r="D5379" s="227">
        <f>_xlfn.XLOOKUP($C5379,サービス情報マスタcopy!$B:$B,サービス情報マスタcopy!$G:$G,0,0,1)</f>
        <v>0</v>
      </c>
      <c r="E5379" s="228" t="str">
        <f>CONCATENATE($C5379,"-",TEXT(_xlfn.MAXIFS($K$12:K5378,$C$12:C5378,$C5379)+1,"0000"))</f>
        <v>-0001</v>
      </c>
      <c r="F5379" s="226"/>
      <c r="G5379" s="226"/>
      <c r="H5379" s="226"/>
      <c r="I5379" s="229"/>
      <c r="J5379" s="260"/>
      <c r="K5379" s="252">
        <f t="shared" si="84"/>
        <v>1</v>
      </c>
      <c r="L5379" s="9" t="s">
        <v>34</v>
      </c>
    </row>
    <row r="5380" spans="2:12">
      <c r="B5380" s="268">
        <v>5368</v>
      </c>
      <c r="C5380" s="226"/>
      <c r="D5380" s="227">
        <f>_xlfn.XLOOKUP($C5380,サービス情報マスタcopy!$B:$B,サービス情報マスタcopy!$G:$G,0,0,1)</f>
        <v>0</v>
      </c>
      <c r="E5380" s="228" t="str">
        <f>CONCATENATE($C5380,"-",TEXT(_xlfn.MAXIFS($K$12:K5379,$C$12:C5379,$C5380)+1,"0000"))</f>
        <v>-0001</v>
      </c>
      <c r="F5380" s="226"/>
      <c r="G5380" s="226"/>
      <c r="H5380" s="226"/>
      <c r="I5380" s="229"/>
      <c r="J5380" s="260"/>
      <c r="K5380" s="252">
        <f t="shared" si="84"/>
        <v>1</v>
      </c>
      <c r="L5380" s="9" t="s">
        <v>34</v>
      </c>
    </row>
    <row r="5381" spans="2:12">
      <c r="B5381" s="268">
        <v>5369</v>
      </c>
      <c r="C5381" s="226"/>
      <c r="D5381" s="227">
        <f>_xlfn.XLOOKUP($C5381,サービス情報マスタcopy!$B:$B,サービス情報マスタcopy!$G:$G,0,0,1)</f>
        <v>0</v>
      </c>
      <c r="E5381" s="228" t="str">
        <f>CONCATENATE($C5381,"-",TEXT(_xlfn.MAXIFS($K$12:K5380,$C$12:C5380,$C5381)+1,"0000"))</f>
        <v>-0001</v>
      </c>
      <c r="F5381" s="226"/>
      <c r="G5381" s="226"/>
      <c r="H5381" s="226"/>
      <c r="I5381" s="229"/>
      <c r="J5381" s="260"/>
      <c r="K5381" s="252">
        <f t="shared" si="84"/>
        <v>1</v>
      </c>
      <c r="L5381" s="9" t="s">
        <v>34</v>
      </c>
    </row>
    <row r="5382" spans="2:12">
      <c r="B5382" s="268">
        <v>5370</v>
      </c>
      <c r="C5382" s="226"/>
      <c r="D5382" s="227">
        <f>_xlfn.XLOOKUP($C5382,サービス情報マスタcopy!$B:$B,サービス情報マスタcopy!$G:$G,0,0,1)</f>
        <v>0</v>
      </c>
      <c r="E5382" s="228" t="str">
        <f>CONCATENATE($C5382,"-",TEXT(_xlfn.MAXIFS($K$12:K5381,$C$12:C5381,$C5382)+1,"0000"))</f>
        <v>-0001</v>
      </c>
      <c r="F5382" s="226"/>
      <c r="G5382" s="226"/>
      <c r="H5382" s="226"/>
      <c r="I5382" s="229"/>
      <c r="J5382" s="260"/>
      <c r="K5382" s="252">
        <f t="shared" si="84"/>
        <v>1</v>
      </c>
      <c r="L5382" s="9" t="s">
        <v>34</v>
      </c>
    </row>
    <row r="5383" spans="2:12">
      <c r="B5383" s="268">
        <v>5371</v>
      </c>
      <c r="C5383" s="226"/>
      <c r="D5383" s="227">
        <f>_xlfn.XLOOKUP($C5383,サービス情報マスタcopy!$B:$B,サービス情報マスタcopy!$G:$G,0,0,1)</f>
        <v>0</v>
      </c>
      <c r="E5383" s="228" t="str">
        <f>CONCATENATE($C5383,"-",TEXT(_xlfn.MAXIFS($K$12:K5382,$C$12:C5382,$C5383)+1,"0000"))</f>
        <v>-0001</v>
      </c>
      <c r="F5383" s="226"/>
      <c r="G5383" s="226"/>
      <c r="H5383" s="226"/>
      <c r="I5383" s="229"/>
      <c r="J5383" s="260"/>
      <c r="K5383" s="252">
        <f t="shared" si="84"/>
        <v>1</v>
      </c>
      <c r="L5383" s="9" t="s">
        <v>34</v>
      </c>
    </row>
    <row r="5384" spans="2:12">
      <c r="B5384" s="268">
        <v>5372</v>
      </c>
      <c r="C5384" s="226"/>
      <c r="D5384" s="227">
        <f>_xlfn.XLOOKUP($C5384,サービス情報マスタcopy!$B:$B,サービス情報マスタcopy!$G:$G,0,0,1)</f>
        <v>0</v>
      </c>
      <c r="E5384" s="228" t="str">
        <f>CONCATENATE($C5384,"-",TEXT(_xlfn.MAXIFS($K$12:K5383,$C$12:C5383,$C5384)+1,"0000"))</f>
        <v>-0001</v>
      </c>
      <c r="F5384" s="226"/>
      <c r="G5384" s="226"/>
      <c r="H5384" s="226"/>
      <c r="I5384" s="229"/>
      <c r="J5384" s="260"/>
      <c r="K5384" s="252">
        <f t="shared" si="84"/>
        <v>1</v>
      </c>
      <c r="L5384" s="9" t="s">
        <v>34</v>
      </c>
    </row>
    <row r="5385" spans="2:12">
      <c r="B5385" s="268">
        <v>5373</v>
      </c>
      <c r="C5385" s="226"/>
      <c r="D5385" s="227">
        <f>_xlfn.XLOOKUP($C5385,サービス情報マスタcopy!$B:$B,サービス情報マスタcopy!$G:$G,0,0,1)</f>
        <v>0</v>
      </c>
      <c r="E5385" s="228" t="str">
        <f>CONCATENATE($C5385,"-",TEXT(_xlfn.MAXIFS($K$12:K5384,$C$12:C5384,$C5385)+1,"0000"))</f>
        <v>-0001</v>
      </c>
      <c r="F5385" s="226"/>
      <c r="G5385" s="226"/>
      <c r="H5385" s="226"/>
      <c r="I5385" s="229"/>
      <c r="J5385" s="260"/>
      <c r="K5385" s="252">
        <f t="shared" si="84"/>
        <v>1</v>
      </c>
      <c r="L5385" s="9" t="s">
        <v>34</v>
      </c>
    </row>
    <row r="5386" spans="2:12">
      <c r="B5386" s="268">
        <v>5374</v>
      </c>
      <c r="C5386" s="226"/>
      <c r="D5386" s="227">
        <f>_xlfn.XLOOKUP($C5386,サービス情報マスタcopy!$B:$B,サービス情報マスタcopy!$G:$G,0,0,1)</f>
        <v>0</v>
      </c>
      <c r="E5386" s="228" t="str">
        <f>CONCATENATE($C5386,"-",TEXT(_xlfn.MAXIFS($K$12:K5385,$C$12:C5385,$C5386)+1,"0000"))</f>
        <v>-0001</v>
      </c>
      <c r="F5386" s="226"/>
      <c r="G5386" s="226"/>
      <c r="H5386" s="226"/>
      <c r="I5386" s="229"/>
      <c r="J5386" s="260"/>
      <c r="K5386" s="252">
        <f t="shared" si="84"/>
        <v>1</v>
      </c>
      <c r="L5386" s="9" t="s">
        <v>34</v>
      </c>
    </row>
    <row r="5387" spans="2:12">
      <c r="B5387" s="268">
        <v>5375</v>
      </c>
      <c r="C5387" s="226"/>
      <c r="D5387" s="227">
        <f>_xlfn.XLOOKUP($C5387,サービス情報マスタcopy!$B:$B,サービス情報マスタcopy!$G:$G,0,0,1)</f>
        <v>0</v>
      </c>
      <c r="E5387" s="228" t="str">
        <f>CONCATENATE($C5387,"-",TEXT(_xlfn.MAXIFS($K$12:K5386,$C$12:C5386,$C5387)+1,"0000"))</f>
        <v>-0001</v>
      </c>
      <c r="F5387" s="226"/>
      <c r="G5387" s="226"/>
      <c r="H5387" s="226"/>
      <c r="I5387" s="229"/>
      <c r="J5387" s="260"/>
      <c r="K5387" s="252">
        <f t="shared" si="84"/>
        <v>1</v>
      </c>
      <c r="L5387" s="9" t="s">
        <v>34</v>
      </c>
    </row>
    <row r="5388" spans="2:12">
      <c r="B5388" s="268">
        <v>5376</v>
      </c>
      <c r="C5388" s="226"/>
      <c r="D5388" s="227">
        <f>_xlfn.XLOOKUP($C5388,サービス情報マスタcopy!$B:$B,サービス情報マスタcopy!$G:$G,0,0,1)</f>
        <v>0</v>
      </c>
      <c r="E5388" s="228" t="str">
        <f>CONCATENATE($C5388,"-",TEXT(_xlfn.MAXIFS($K$12:K5387,$C$12:C5387,$C5388)+1,"0000"))</f>
        <v>-0001</v>
      </c>
      <c r="F5388" s="226"/>
      <c r="G5388" s="226"/>
      <c r="H5388" s="226"/>
      <c r="I5388" s="229"/>
      <c r="J5388" s="260"/>
      <c r="K5388" s="252">
        <f t="shared" si="84"/>
        <v>1</v>
      </c>
      <c r="L5388" s="9" t="s">
        <v>34</v>
      </c>
    </row>
    <row r="5389" spans="2:12">
      <c r="B5389" s="268">
        <v>5377</v>
      </c>
      <c r="C5389" s="226"/>
      <c r="D5389" s="227">
        <f>_xlfn.XLOOKUP($C5389,サービス情報マスタcopy!$B:$B,サービス情報マスタcopy!$G:$G,0,0,1)</f>
        <v>0</v>
      </c>
      <c r="E5389" s="228" t="str">
        <f>CONCATENATE($C5389,"-",TEXT(_xlfn.MAXIFS($K$12:K5388,$C$12:C5388,$C5389)+1,"0000"))</f>
        <v>-0001</v>
      </c>
      <c r="F5389" s="226"/>
      <c r="G5389" s="226"/>
      <c r="H5389" s="226"/>
      <c r="I5389" s="229"/>
      <c r="J5389" s="260"/>
      <c r="K5389" s="252">
        <f t="shared" si="84"/>
        <v>1</v>
      </c>
      <c r="L5389" s="9" t="s">
        <v>34</v>
      </c>
    </row>
    <row r="5390" spans="2:12">
      <c r="B5390" s="268">
        <v>5378</v>
      </c>
      <c r="C5390" s="226"/>
      <c r="D5390" s="227">
        <f>_xlfn.XLOOKUP($C5390,サービス情報マスタcopy!$B:$B,サービス情報マスタcopy!$G:$G,0,0,1)</f>
        <v>0</v>
      </c>
      <c r="E5390" s="228" t="str">
        <f>CONCATENATE($C5390,"-",TEXT(_xlfn.MAXIFS($K$12:K5389,$C$12:C5389,$C5390)+1,"0000"))</f>
        <v>-0001</v>
      </c>
      <c r="F5390" s="226"/>
      <c r="G5390" s="226"/>
      <c r="H5390" s="226"/>
      <c r="I5390" s="229"/>
      <c r="J5390" s="260"/>
      <c r="K5390" s="252">
        <f t="shared" si="84"/>
        <v>1</v>
      </c>
      <c r="L5390" s="9" t="s">
        <v>34</v>
      </c>
    </row>
    <row r="5391" spans="2:12">
      <c r="B5391" s="268">
        <v>5379</v>
      </c>
      <c r="C5391" s="226"/>
      <c r="D5391" s="227">
        <f>_xlfn.XLOOKUP($C5391,サービス情報マスタcopy!$B:$B,サービス情報マスタcopy!$G:$G,0,0,1)</f>
        <v>0</v>
      </c>
      <c r="E5391" s="228" t="str">
        <f>CONCATENATE($C5391,"-",TEXT(_xlfn.MAXIFS($K$12:K5390,$C$12:C5390,$C5391)+1,"0000"))</f>
        <v>-0001</v>
      </c>
      <c r="F5391" s="226"/>
      <c r="G5391" s="226"/>
      <c r="H5391" s="226"/>
      <c r="I5391" s="229"/>
      <c r="J5391" s="260"/>
      <c r="K5391" s="252">
        <f t="shared" si="84"/>
        <v>1</v>
      </c>
      <c r="L5391" s="9" t="s">
        <v>34</v>
      </c>
    </row>
    <row r="5392" spans="2:12">
      <c r="B5392" s="268">
        <v>5380</v>
      </c>
      <c r="C5392" s="226"/>
      <c r="D5392" s="227">
        <f>_xlfn.XLOOKUP($C5392,サービス情報マスタcopy!$B:$B,サービス情報マスタcopy!$G:$G,0,0,1)</f>
        <v>0</v>
      </c>
      <c r="E5392" s="228" t="str">
        <f>CONCATENATE($C5392,"-",TEXT(_xlfn.MAXIFS($K$12:K5391,$C$12:C5391,$C5392)+1,"0000"))</f>
        <v>-0001</v>
      </c>
      <c r="F5392" s="226"/>
      <c r="G5392" s="226"/>
      <c r="H5392" s="226"/>
      <c r="I5392" s="229"/>
      <c r="J5392" s="260"/>
      <c r="K5392" s="252">
        <f t="shared" si="84"/>
        <v>1</v>
      </c>
      <c r="L5392" s="9" t="s">
        <v>34</v>
      </c>
    </row>
    <row r="5393" spans="2:12">
      <c r="B5393" s="268">
        <v>5381</v>
      </c>
      <c r="C5393" s="226"/>
      <c r="D5393" s="227">
        <f>_xlfn.XLOOKUP($C5393,サービス情報マスタcopy!$B:$B,サービス情報マスタcopy!$G:$G,0,0,1)</f>
        <v>0</v>
      </c>
      <c r="E5393" s="228" t="str">
        <f>CONCATENATE($C5393,"-",TEXT(_xlfn.MAXIFS($K$12:K5392,$C$12:C5392,$C5393)+1,"0000"))</f>
        <v>-0001</v>
      </c>
      <c r="F5393" s="226"/>
      <c r="G5393" s="226"/>
      <c r="H5393" s="226"/>
      <c r="I5393" s="229"/>
      <c r="J5393" s="260"/>
      <c r="K5393" s="252">
        <f t="shared" si="84"/>
        <v>1</v>
      </c>
      <c r="L5393" s="9" t="s">
        <v>34</v>
      </c>
    </row>
    <row r="5394" spans="2:12">
      <c r="B5394" s="268">
        <v>5382</v>
      </c>
      <c r="C5394" s="226"/>
      <c r="D5394" s="227">
        <f>_xlfn.XLOOKUP($C5394,サービス情報マスタcopy!$B:$B,サービス情報マスタcopy!$G:$G,0,0,1)</f>
        <v>0</v>
      </c>
      <c r="E5394" s="228" t="str">
        <f>CONCATENATE($C5394,"-",TEXT(_xlfn.MAXIFS($K$12:K5393,$C$12:C5393,$C5394)+1,"0000"))</f>
        <v>-0001</v>
      </c>
      <c r="F5394" s="226"/>
      <c r="G5394" s="226"/>
      <c r="H5394" s="226"/>
      <c r="I5394" s="229"/>
      <c r="J5394" s="260"/>
      <c r="K5394" s="252">
        <f t="shared" si="84"/>
        <v>1</v>
      </c>
      <c r="L5394" s="9" t="s">
        <v>34</v>
      </c>
    </row>
    <row r="5395" spans="2:12">
      <c r="B5395" s="268">
        <v>5383</v>
      </c>
      <c r="C5395" s="226"/>
      <c r="D5395" s="227">
        <f>_xlfn.XLOOKUP($C5395,サービス情報マスタcopy!$B:$B,サービス情報マスタcopy!$G:$G,0,0,1)</f>
        <v>0</v>
      </c>
      <c r="E5395" s="228" t="str">
        <f>CONCATENATE($C5395,"-",TEXT(_xlfn.MAXIFS($K$12:K5394,$C$12:C5394,$C5395)+1,"0000"))</f>
        <v>-0001</v>
      </c>
      <c r="F5395" s="226"/>
      <c r="G5395" s="226"/>
      <c r="H5395" s="226"/>
      <c r="I5395" s="229"/>
      <c r="J5395" s="260"/>
      <c r="K5395" s="252">
        <f t="shared" si="84"/>
        <v>1</v>
      </c>
      <c r="L5395" s="9" t="s">
        <v>34</v>
      </c>
    </row>
    <row r="5396" spans="2:12">
      <c r="B5396" s="268">
        <v>5384</v>
      </c>
      <c r="C5396" s="226"/>
      <c r="D5396" s="227">
        <f>_xlfn.XLOOKUP($C5396,サービス情報マスタcopy!$B:$B,サービス情報マスタcopy!$G:$G,0,0,1)</f>
        <v>0</v>
      </c>
      <c r="E5396" s="228" t="str">
        <f>CONCATENATE($C5396,"-",TEXT(_xlfn.MAXIFS($K$12:K5395,$C$12:C5395,$C5396)+1,"0000"))</f>
        <v>-0001</v>
      </c>
      <c r="F5396" s="226"/>
      <c r="G5396" s="226"/>
      <c r="H5396" s="226"/>
      <c r="I5396" s="229"/>
      <c r="J5396" s="260"/>
      <c r="K5396" s="252">
        <f t="shared" si="84"/>
        <v>1</v>
      </c>
      <c r="L5396" s="9" t="s">
        <v>34</v>
      </c>
    </row>
    <row r="5397" spans="2:12">
      <c r="B5397" s="268">
        <v>5385</v>
      </c>
      <c r="C5397" s="226"/>
      <c r="D5397" s="227">
        <f>_xlfn.XLOOKUP($C5397,サービス情報マスタcopy!$B:$B,サービス情報マスタcopy!$G:$G,0,0,1)</f>
        <v>0</v>
      </c>
      <c r="E5397" s="228" t="str">
        <f>CONCATENATE($C5397,"-",TEXT(_xlfn.MAXIFS($K$12:K5396,$C$12:C5396,$C5397)+1,"0000"))</f>
        <v>-0001</v>
      </c>
      <c r="F5397" s="226"/>
      <c r="G5397" s="226"/>
      <c r="H5397" s="226"/>
      <c r="I5397" s="229"/>
      <c r="J5397" s="260"/>
      <c r="K5397" s="252">
        <f t="shared" si="84"/>
        <v>1</v>
      </c>
      <c r="L5397" s="9" t="s">
        <v>34</v>
      </c>
    </row>
    <row r="5398" spans="2:12">
      <c r="B5398" s="268">
        <v>5386</v>
      </c>
      <c r="C5398" s="226"/>
      <c r="D5398" s="227">
        <f>_xlfn.XLOOKUP($C5398,サービス情報マスタcopy!$B:$B,サービス情報マスタcopy!$G:$G,0,0,1)</f>
        <v>0</v>
      </c>
      <c r="E5398" s="228" t="str">
        <f>CONCATENATE($C5398,"-",TEXT(_xlfn.MAXIFS($K$12:K5397,$C$12:C5397,$C5398)+1,"0000"))</f>
        <v>-0001</v>
      </c>
      <c r="F5398" s="226"/>
      <c r="G5398" s="226"/>
      <c r="H5398" s="226"/>
      <c r="I5398" s="229"/>
      <c r="J5398" s="260"/>
      <c r="K5398" s="252">
        <f t="shared" si="84"/>
        <v>1</v>
      </c>
      <c r="L5398" s="9" t="s">
        <v>34</v>
      </c>
    </row>
    <row r="5399" spans="2:12">
      <c r="B5399" s="268">
        <v>5387</v>
      </c>
      <c r="C5399" s="226"/>
      <c r="D5399" s="227">
        <f>_xlfn.XLOOKUP($C5399,サービス情報マスタcopy!$B:$B,サービス情報マスタcopy!$G:$G,0,0,1)</f>
        <v>0</v>
      </c>
      <c r="E5399" s="228" t="str">
        <f>CONCATENATE($C5399,"-",TEXT(_xlfn.MAXIFS($K$12:K5398,$C$12:C5398,$C5399)+1,"0000"))</f>
        <v>-0001</v>
      </c>
      <c r="F5399" s="226"/>
      <c r="G5399" s="226"/>
      <c r="H5399" s="226"/>
      <c r="I5399" s="229"/>
      <c r="J5399" s="260"/>
      <c r="K5399" s="252">
        <f t="shared" si="84"/>
        <v>1</v>
      </c>
      <c r="L5399" s="9" t="s">
        <v>34</v>
      </c>
    </row>
    <row r="5400" spans="2:12">
      <c r="B5400" s="268">
        <v>5388</v>
      </c>
      <c r="C5400" s="226"/>
      <c r="D5400" s="227">
        <f>_xlfn.XLOOKUP($C5400,サービス情報マスタcopy!$B:$B,サービス情報マスタcopy!$G:$G,0,0,1)</f>
        <v>0</v>
      </c>
      <c r="E5400" s="228" t="str">
        <f>CONCATENATE($C5400,"-",TEXT(_xlfn.MAXIFS($K$12:K5399,$C$12:C5399,$C5400)+1,"0000"))</f>
        <v>-0001</v>
      </c>
      <c r="F5400" s="226"/>
      <c r="G5400" s="226"/>
      <c r="H5400" s="226"/>
      <c r="I5400" s="229"/>
      <c r="J5400" s="260"/>
      <c r="K5400" s="252">
        <f t="shared" si="84"/>
        <v>1</v>
      </c>
      <c r="L5400" s="9" t="s">
        <v>34</v>
      </c>
    </row>
    <row r="5401" spans="2:12">
      <c r="B5401" s="268">
        <v>5389</v>
      </c>
      <c r="C5401" s="226"/>
      <c r="D5401" s="227">
        <f>_xlfn.XLOOKUP($C5401,サービス情報マスタcopy!$B:$B,サービス情報マスタcopy!$G:$G,0,0,1)</f>
        <v>0</v>
      </c>
      <c r="E5401" s="228" t="str">
        <f>CONCATENATE($C5401,"-",TEXT(_xlfn.MAXIFS($K$12:K5400,$C$12:C5400,$C5401)+1,"0000"))</f>
        <v>-0001</v>
      </c>
      <c r="F5401" s="226"/>
      <c r="G5401" s="226"/>
      <c r="H5401" s="226"/>
      <c r="I5401" s="229"/>
      <c r="J5401" s="260"/>
      <c r="K5401" s="252">
        <f t="shared" si="84"/>
        <v>1</v>
      </c>
      <c r="L5401" s="9" t="s">
        <v>34</v>
      </c>
    </row>
    <row r="5402" spans="2:12">
      <c r="B5402" s="268">
        <v>5390</v>
      </c>
      <c r="C5402" s="226"/>
      <c r="D5402" s="227">
        <f>_xlfn.XLOOKUP($C5402,サービス情報マスタcopy!$B:$B,サービス情報マスタcopy!$G:$G,0,0,1)</f>
        <v>0</v>
      </c>
      <c r="E5402" s="228" t="str">
        <f>CONCATENATE($C5402,"-",TEXT(_xlfn.MAXIFS($K$12:K5401,$C$12:C5401,$C5402)+1,"0000"))</f>
        <v>-0001</v>
      </c>
      <c r="F5402" s="226"/>
      <c r="G5402" s="226"/>
      <c r="H5402" s="226"/>
      <c r="I5402" s="229"/>
      <c r="J5402" s="260"/>
      <c r="K5402" s="252">
        <f t="shared" si="84"/>
        <v>1</v>
      </c>
      <c r="L5402" s="9" t="s">
        <v>34</v>
      </c>
    </row>
    <row r="5403" spans="2:12">
      <c r="B5403" s="268">
        <v>5391</v>
      </c>
      <c r="C5403" s="226"/>
      <c r="D5403" s="227">
        <f>_xlfn.XLOOKUP($C5403,サービス情報マスタcopy!$B:$B,サービス情報マスタcopy!$G:$G,0,0,1)</f>
        <v>0</v>
      </c>
      <c r="E5403" s="228" t="str">
        <f>CONCATENATE($C5403,"-",TEXT(_xlfn.MAXIFS($K$12:K5402,$C$12:C5402,$C5403)+1,"0000"))</f>
        <v>-0001</v>
      </c>
      <c r="F5403" s="226"/>
      <c r="G5403" s="226"/>
      <c r="H5403" s="226"/>
      <c r="I5403" s="229"/>
      <c r="J5403" s="260"/>
      <c r="K5403" s="252">
        <f t="shared" si="84"/>
        <v>1</v>
      </c>
      <c r="L5403" s="9" t="s">
        <v>34</v>
      </c>
    </row>
    <row r="5404" spans="2:12">
      <c r="B5404" s="268">
        <v>5392</v>
      </c>
      <c r="C5404" s="226"/>
      <c r="D5404" s="227">
        <f>_xlfn.XLOOKUP($C5404,サービス情報マスタcopy!$B:$B,サービス情報マスタcopy!$G:$G,0,0,1)</f>
        <v>0</v>
      </c>
      <c r="E5404" s="228" t="str">
        <f>CONCATENATE($C5404,"-",TEXT(_xlfn.MAXIFS($K$12:K5403,$C$12:C5403,$C5404)+1,"0000"))</f>
        <v>-0001</v>
      </c>
      <c r="F5404" s="226"/>
      <c r="G5404" s="226"/>
      <c r="H5404" s="226"/>
      <c r="I5404" s="229"/>
      <c r="J5404" s="260"/>
      <c r="K5404" s="252">
        <f t="shared" si="84"/>
        <v>1</v>
      </c>
      <c r="L5404" s="9" t="s">
        <v>34</v>
      </c>
    </row>
    <row r="5405" spans="2:12">
      <c r="B5405" s="268">
        <v>5393</v>
      </c>
      <c r="C5405" s="226"/>
      <c r="D5405" s="227">
        <f>_xlfn.XLOOKUP($C5405,サービス情報マスタcopy!$B:$B,サービス情報マスタcopy!$G:$G,0,0,1)</f>
        <v>0</v>
      </c>
      <c r="E5405" s="228" t="str">
        <f>CONCATENATE($C5405,"-",TEXT(_xlfn.MAXIFS($K$12:K5404,$C$12:C5404,$C5405)+1,"0000"))</f>
        <v>-0001</v>
      </c>
      <c r="F5405" s="226"/>
      <c r="G5405" s="226"/>
      <c r="H5405" s="226"/>
      <c r="I5405" s="229"/>
      <c r="J5405" s="260"/>
      <c r="K5405" s="252">
        <f t="shared" si="84"/>
        <v>1</v>
      </c>
      <c r="L5405" s="9" t="s">
        <v>34</v>
      </c>
    </row>
    <row r="5406" spans="2:12">
      <c r="B5406" s="268">
        <v>5394</v>
      </c>
      <c r="C5406" s="226"/>
      <c r="D5406" s="227">
        <f>_xlfn.XLOOKUP($C5406,サービス情報マスタcopy!$B:$B,サービス情報マスタcopy!$G:$G,0,0,1)</f>
        <v>0</v>
      </c>
      <c r="E5406" s="228" t="str">
        <f>CONCATENATE($C5406,"-",TEXT(_xlfn.MAXIFS($K$12:K5405,$C$12:C5405,$C5406)+1,"0000"))</f>
        <v>-0001</v>
      </c>
      <c r="F5406" s="226"/>
      <c r="G5406" s="226"/>
      <c r="H5406" s="226"/>
      <c r="I5406" s="229"/>
      <c r="J5406" s="260"/>
      <c r="K5406" s="252">
        <f t="shared" si="84"/>
        <v>1</v>
      </c>
      <c r="L5406" s="9" t="s">
        <v>34</v>
      </c>
    </row>
    <row r="5407" spans="2:12">
      <c r="B5407" s="268">
        <v>5395</v>
      </c>
      <c r="C5407" s="226"/>
      <c r="D5407" s="227">
        <f>_xlfn.XLOOKUP($C5407,サービス情報マスタcopy!$B:$B,サービス情報マスタcopy!$G:$G,0,0,1)</f>
        <v>0</v>
      </c>
      <c r="E5407" s="228" t="str">
        <f>CONCATENATE($C5407,"-",TEXT(_xlfn.MAXIFS($K$12:K5406,$C$12:C5406,$C5407)+1,"0000"))</f>
        <v>-0001</v>
      </c>
      <c r="F5407" s="226"/>
      <c r="G5407" s="226"/>
      <c r="H5407" s="226"/>
      <c r="I5407" s="229"/>
      <c r="J5407" s="260"/>
      <c r="K5407" s="252">
        <f t="shared" si="84"/>
        <v>1</v>
      </c>
      <c r="L5407" s="9" t="s">
        <v>34</v>
      </c>
    </row>
    <row r="5408" spans="2:12">
      <c r="B5408" s="268">
        <v>5396</v>
      </c>
      <c r="C5408" s="226"/>
      <c r="D5408" s="227">
        <f>_xlfn.XLOOKUP($C5408,サービス情報マスタcopy!$B:$B,サービス情報マスタcopy!$G:$G,0,0,1)</f>
        <v>0</v>
      </c>
      <c r="E5408" s="228" t="str">
        <f>CONCATENATE($C5408,"-",TEXT(_xlfn.MAXIFS($K$12:K5407,$C$12:C5407,$C5408)+1,"0000"))</f>
        <v>-0001</v>
      </c>
      <c r="F5408" s="226"/>
      <c r="G5408" s="226"/>
      <c r="H5408" s="226"/>
      <c r="I5408" s="229"/>
      <c r="J5408" s="260"/>
      <c r="K5408" s="252">
        <f t="shared" si="84"/>
        <v>1</v>
      </c>
      <c r="L5408" s="9" t="s">
        <v>34</v>
      </c>
    </row>
    <row r="5409" spans="2:12">
      <c r="B5409" s="268">
        <v>5397</v>
      </c>
      <c r="C5409" s="226"/>
      <c r="D5409" s="227">
        <f>_xlfn.XLOOKUP($C5409,サービス情報マスタcopy!$B:$B,サービス情報マスタcopy!$G:$G,0,0,1)</f>
        <v>0</v>
      </c>
      <c r="E5409" s="228" t="str">
        <f>CONCATENATE($C5409,"-",TEXT(_xlfn.MAXIFS($K$12:K5408,$C$12:C5408,$C5409)+1,"0000"))</f>
        <v>-0001</v>
      </c>
      <c r="F5409" s="226"/>
      <c r="G5409" s="226"/>
      <c r="H5409" s="226"/>
      <c r="I5409" s="229"/>
      <c r="J5409" s="260"/>
      <c r="K5409" s="252">
        <f t="shared" si="84"/>
        <v>1</v>
      </c>
      <c r="L5409" s="9" t="s">
        <v>34</v>
      </c>
    </row>
    <row r="5410" spans="2:12">
      <c r="B5410" s="268">
        <v>5398</v>
      </c>
      <c r="C5410" s="226"/>
      <c r="D5410" s="227">
        <f>_xlfn.XLOOKUP($C5410,サービス情報マスタcopy!$B:$B,サービス情報マスタcopy!$G:$G,0,0,1)</f>
        <v>0</v>
      </c>
      <c r="E5410" s="228" t="str">
        <f>CONCATENATE($C5410,"-",TEXT(_xlfn.MAXIFS($K$12:K5409,$C$12:C5409,$C5410)+1,"0000"))</f>
        <v>-0001</v>
      </c>
      <c r="F5410" s="226"/>
      <c r="G5410" s="226"/>
      <c r="H5410" s="226"/>
      <c r="I5410" s="229"/>
      <c r="J5410" s="260"/>
      <c r="K5410" s="252">
        <f t="shared" si="84"/>
        <v>1</v>
      </c>
      <c r="L5410" s="9" t="s">
        <v>34</v>
      </c>
    </row>
    <row r="5411" spans="2:12">
      <c r="B5411" s="268">
        <v>5399</v>
      </c>
      <c r="C5411" s="226"/>
      <c r="D5411" s="227">
        <f>_xlfn.XLOOKUP($C5411,サービス情報マスタcopy!$B:$B,サービス情報マスタcopy!$G:$G,0,0,1)</f>
        <v>0</v>
      </c>
      <c r="E5411" s="228" t="str">
        <f>CONCATENATE($C5411,"-",TEXT(_xlfn.MAXIFS($K$12:K5410,$C$12:C5410,$C5411)+1,"0000"))</f>
        <v>-0001</v>
      </c>
      <c r="F5411" s="226"/>
      <c r="G5411" s="226"/>
      <c r="H5411" s="226"/>
      <c r="I5411" s="229"/>
      <c r="J5411" s="260"/>
      <c r="K5411" s="252">
        <f t="shared" si="84"/>
        <v>1</v>
      </c>
      <c r="L5411" s="9" t="s">
        <v>34</v>
      </c>
    </row>
    <row r="5412" spans="2:12">
      <c r="B5412" s="268">
        <v>5400</v>
      </c>
      <c r="C5412" s="226"/>
      <c r="D5412" s="227">
        <f>_xlfn.XLOOKUP($C5412,サービス情報マスタcopy!$B:$B,サービス情報マスタcopy!$G:$G,0,0,1)</f>
        <v>0</v>
      </c>
      <c r="E5412" s="228" t="str">
        <f>CONCATENATE($C5412,"-",TEXT(_xlfn.MAXIFS($K$12:K5411,$C$12:C5411,$C5412)+1,"0000"))</f>
        <v>-0001</v>
      </c>
      <c r="F5412" s="226"/>
      <c r="G5412" s="226"/>
      <c r="H5412" s="226"/>
      <c r="I5412" s="229"/>
      <c r="J5412" s="260"/>
      <c r="K5412" s="252">
        <f t="shared" si="84"/>
        <v>1</v>
      </c>
      <c r="L5412" s="9" t="s">
        <v>34</v>
      </c>
    </row>
    <row r="5413" spans="2:12">
      <c r="B5413" s="268">
        <v>5401</v>
      </c>
      <c r="C5413" s="226"/>
      <c r="D5413" s="227">
        <f>_xlfn.XLOOKUP($C5413,サービス情報マスタcopy!$B:$B,サービス情報マスタcopy!$G:$G,0,0,1)</f>
        <v>0</v>
      </c>
      <c r="E5413" s="228" t="str">
        <f>CONCATENATE($C5413,"-",TEXT(_xlfn.MAXIFS($K$12:K5412,$C$12:C5412,$C5413)+1,"0000"))</f>
        <v>-0001</v>
      </c>
      <c r="F5413" s="226"/>
      <c r="G5413" s="226"/>
      <c r="H5413" s="226"/>
      <c r="I5413" s="229"/>
      <c r="J5413" s="260"/>
      <c r="K5413" s="252">
        <f t="shared" si="84"/>
        <v>1</v>
      </c>
      <c r="L5413" s="9" t="s">
        <v>34</v>
      </c>
    </row>
    <row r="5414" spans="2:12">
      <c r="B5414" s="268">
        <v>5402</v>
      </c>
      <c r="C5414" s="226"/>
      <c r="D5414" s="227">
        <f>_xlfn.XLOOKUP($C5414,サービス情報マスタcopy!$B:$B,サービス情報マスタcopy!$G:$G,0,0,1)</f>
        <v>0</v>
      </c>
      <c r="E5414" s="228" t="str">
        <f>CONCATENATE($C5414,"-",TEXT(_xlfn.MAXIFS($K$12:K5413,$C$12:C5413,$C5414)+1,"0000"))</f>
        <v>-0001</v>
      </c>
      <c r="F5414" s="226"/>
      <c r="G5414" s="226"/>
      <c r="H5414" s="226"/>
      <c r="I5414" s="229"/>
      <c r="J5414" s="260"/>
      <c r="K5414" s="252">
        <f t="shared" si="84"/>
        <v>1</v>
      </c>
      <c r="L5414" s="9" t="s">
        <v>34</v>
      </c>
    </row>
    <row r="5415" spans="2:12">
      <c r="B5415" s="268">
        <v>5403</v>
      </c>
      <c r="C5415" s="226"/>
      <c r="D5415" s="227">
        <f>_xlfn.XLOOKUP($C5415,サービス情報マスタcopy!$B:$B,サービス情報マスタcopy!$G:$G,0,0,1)</f>
        <v>0</v>
      </c>
      <c r="E5415" s="228" t="str">
        <f>CONCATENATE($C5415,"-",TEXT(_xlfn.MAXIFS($K$12:K5414,$C$12:C5414,$C5415)+1,"0000"))</f>
        <v>-0001</v>
      </c>
      <c r="F5415" s="226"/>
      <c r="G5415" s="226"/>
      <c r="H5415" s="226"/>
      <c r="I5415" s="229"/>
      <c r="J5415" s="260"/>
      <c r="K5415" s="252">
        <f t="shared" si="84"/>
        <v>1</v>
      </c>
      <c r="L5415" s="9" t="s">
        <v>34</v>
      </c>
    </row>
    <row r="5416" spans="2:12">
      <c r="B5416" s="268">
        <v>5404</v>
      </c>
      <c r="C5416" s="226"/>
      <c r="D5416" s="227">
        <f>_xlfn.XLOOKUP($C5416,サービス情報マスタcopy!$B:$B,サービス情報マスタcopy!$G:$G,0,0,1)</f>
        <v>0</v>
      </c>
      <c r="E5416" s="228" t="str">
        <f>CONCATENATE($C5416,"-",TEXT(_xlfn.MAXIFS($K$12:K5415,$C$12:C5415,$C5416)+1,"0000"))</f>
        <v>-0001</v>
      </c>
      <c r="F5416" s="226"/>
      <c r="G5416" s="226"/>
      <c r="H5416" s="226"/>
      <c r="I5416" s="229"/>
      <c r="J5416" s="260"/>
      <c r="K5416" s="252">
        <f t="shared" si="84"/>
        <v>1</v>
      </c>
      <c r="L5416" s="9" t="s">
        <v>34</v>
      </c>
    </row>
    <row r="5417" spans="2:12">
      <c r="B5417" s="268">
        <v>5405</v>
      </c>
      <c r="C5417" s="226"/>
      <c r="D5417" s="227">
        <f>_xlfn.XLOOKUP($C5417,サービス情報マスタcopy!$B:$B,サービス情報マスタcopy!$G:$G,0,0,1)</f>
        <v>0</v>
      </c>
      <c r="E5417" s="228" t="str">
        <f>CONCATENATE($C5417,"-",TEXT(_xlfn.MAXIFS($K$12:K5416,$C$12:C5416,$C5417)+1,"0000"))</f>
        <v>-0001</v>
      </c>
      <c r="F5417" s="226"/>
      <c r="G5417" s="226"/>
      <c r="H5417" s="226"/>
      <c r="I5417" s="229"/>
      <c r="J5417" s="260"/>
      <c r="K5417" s="252">
        <f t="shared" si="84"/>
        <v>1</v>
      </c>
      <c r="L5417" s="9" t="s">
        <v>34</v>
      </c>
    </row>
    <row r="5418" spans="2:12">
      <c r="B5418" s="268">
        <v>5406</v>
      </c>
      <c r="C5418" s="226"/>
      <c r="D5418" s="227">
        <f>_xlfn.XLOOKUP($C5418,サービス情報マスタcopy!$B:$B,サービス情報マスタcopy!$G:$G,0,0,1)</f>
        <v>0</v>
      </c>
      <c r="E5418" s="228" t="str">
        <f>CONCATENATE($C5418,"-",TEXT(_xlfn.MAXIFS($K$12:K5417,$C$12:C5417,$C5418)+1,"0000"))</f>
        <v>-0001</v>
      </c>
      <c r="F5418" s="226"/>
      <c r="G5418" s="226"/>
      <c r="H5418" s="226"/>
      <c r="I5418" s="229"/>
      <c r="J5418" s="260"/>
      <c r="K5418" s="252">
        <f t="shared" si="84"/>
        <v>1</v>
      </c>
      <c r="L5418" s="9" t="s">
        <v>34</v>
      </c>
    </row>
    <row r="5419" spans="2:12">
      <c r="B5419" s="268">
        <v>5407</v>
      </c>
      <c r="C5419" s="226"/>
      <c r="D5419" s="227">
        <f>_xlfn.XLOOKUP($C5419,サービス情報マスタcopy!$B:$B,サービス情報マスタcopy!$G:$G,0,0,1)</f>
        <v>0</v>
      </c>
      <c r="E5419" s="228" t="str">
        <f>CONCATENATE($C5419,"-",TEXT(_xlfn.MAXIFS($K$12:K5418,$C$12:C5418,$C5419)+1,"0000"))</f>
        <v>-0001</v>
      </c>
      <c r="F5419" s="226"/>
      <c r="G5419" s="226"/>
      <c r="H5419" s="226"/>
      <c r="I5419" s="229"/>
      <c r="J5419" s="260"/>
      <c r="K5419" s="252">
        <f t="shared" si="84"/>
        <v>1</v>
      </c>
      <c r="L5419" s="9" t="s">
        <v>34</v>
      </c>
    </row>
    <row r="5420" spans="2:12">
      <c r="B5420" s="268">
        <v>5408</v>
      </c>
      <c r="C5420" s="226"/>
      <c r="D5420" s="227">
        <f>_xlfn.XLOOKUP($C5420,サービス情報マスタcopy!$B:$B,サービス情報マスタcopy!$G:$G,0,0,1)</f>
        <v>0</v>
      </c>
      <c r="E5420" s="228" t="str">
        <f>CONCATENATE($C5420,"-",TEXT(_xlfn.MAXIFS($K$12:K5419,$C$12:C5419,$C5420)+1,"0000"))</f>
        <v>-0001</v>
      </c>
      <c r="F5420" s="226"/>
      <c r="G5420" s="226"/>
      <c r="H5420" s="226"/>
      <c r="I5420" s="229"/>
      <c r="J5420" s="260"/>
      <c r="K5420" s="252">
        <f t="shared" si="84"/>
        <v>1</v>
      </c>
      <c r="L5420" s="9" t="s">
        <v>34</v>
      </c>
    </row>
    <row r="5421" spans="2:12">
      <c r="B5421" s="268">
        <v>5409</v>
      </c>
      <c r="C5421" s="226"/>
      <c r="D5421" s="227">
        <f>_xlfn.XLOOKUP($C5421,サービス情報マスタcopy!$B:$B,サービス情報マスタcopy!$G:$G,0,0,1)</f>
        <v>0</v>
      </c>
      <c r="E5421" s="228" t="str">
        <f>CONCATENATE($C5421,"-",TEXT(_xlfn.MAXIFS($K$12:K5420,$C$12:C5420,$C5421)+1,"0000"))</f>
        <v>-0001</v>
      </c>
      <c r="F5421" s="226"/>
      <c r="G5421" s="226"/>
      <c r="H5421" s="226"/>
      <c r="I5421" s="229"/>
      <c r="J5421" s="260"/>
      <c r="K5421" s="252">
        <f t="shared" si="84"/>
        <v>1</v>
      </c>
      <c r="L5421" s="9" t="s">
        <v>34</v>
      </c>
    </row>
    <row r="5422" spans="2:12">
      <c r="B5422" s="268">
        <v>5410</v>
      </c>
      <c r="C5422" s="226"/>
      <c r="D5422" s="227">
        <f>_xlfn.XLOOKUP($C5422,サービス情報マスタcopy!$B:$B,サービス情報マスタcopy!$G:$G,0,0,1)</f>
        <v>0</v>
      </c>
      <c r="E5422" s="228" t="str">
        <f>CONCATENATE($C5422,"-",TEXT(_xlfn.MAXIFS($K$12:K5421,$C$12:C5421,$C5422)+1,"0000"))</f>
        <v>-0001</v>
      </c>
      <c r="F5422" s="226"/>
      <c r="G5422" s="226"/>
      <c r="H5422" s="226"/>
      <c r="I5422" s="229"/>
      <c r="J5422" s="260"/>
      <c r="K5422" s="252">
        <f t="shared" si="84"/>
        <v>1</v>
      </c>
      <c r="L5422" s="9" t="s">
        <v>34</v>
      </c>
    </row>
    <row r="5423" spans="2:12">
      <c r="B5423" s="268">
        <v>5411</v>
      </c>
      <c r="C5423" s="226"/>
      <c r="D5423" s="227">
        <f>_xlfn.XLOOKUP($C5423,サービス情報マスタcopy!$B:$B,サービス情報マスタcopy!$G:$G,0,0,1)</f>
        <v>0</v>
      </c>
      <c r="E5423" s="228" t="str">
        <f>CONCATENATE($C5423,"-",TEXT(_xlfn.MAXIFS($K$12:K5422,$C$12:C5422,$C5423)+1,"0000"))</f>
        <v>-0001</v>
      </c>
      <c r="F5423" s="226"/>
      <c r="G5423" s="226"/>
      <c r="H5423" s="226"/>
      <c r="I5423" s="229"/>
      <c r="J5423" s="260"/>
      <c r="K5423" s="252">
        <f t="shared" ref="K5423:K5486" si="85">VALUE(RIGHT($E5423,4))</f>
        <v>1</v>
      </c>
      <c r="L5423" s="9" t="s">
        <v>34</v>
      </c>
    </row>
    <row r="5424" spans="2:12">
      <c r="B5424" s="268">
        <v>5412</v>
      </c>
      <c r="C5424" s="226"/>
      <c r="D5424" s="227">
        <f>_xlfn.XLOOKUP($C5424,サービス情報マスタcopy!$B:$B,サービス情報マスタcopy!$G:$G,0,0,1)</f>
        <v>0</v>
      </c>
      <c r="E5424" s="228" t="str">
        <f>CONCATENATE($C5424,"-",TEXT(_xlfn.MAXIFS($K$12:K5423,$C$12:C5423,$C5424)+1,"0000"))</f>
        <v>-0001</v>
      </c>
      <c r="F5424" s="226"/>
      <c r="G5424" s="226"/>
      <c r="H5424" s="226"/>
      <c r="I5424" s="229"/>
      <c r="J5424" s="260"/>
      <c r="K5424" s="252">
        <f t="shared" si="85"/>
        <v>1</v>
      </c>
      <c r="L5424" s="9" t="s">
        <v>34</v>
      </c>
    </row>
    <row r="5425" spans="2:12">
      <c r="B5425" s="268">
        <v>5413</v>
      </c>
      <c r="C5425" s="226"/>
      <c r="D5425" s="227">
        <f>_xlfn.XLOOKUP($C5425,サービス情報マスタcopy!$B:$B,サービス情報マスタcopy!$G:$G,0,0,1)</f>
        <v>0</v>
      </c>
      <c r="E5425" s="228" t="str">
        <f>CONCATENATE($C5425,"-",TEXT(_xlfn.MAXIFS($K$12:K5424,$C$12:C5424,$C5425)+1,"0000"))</f>
        <v>-0001</v>
      </c>
      <c r="F5425" s="226"/>
      <c r="G5425" s="226"/>
      <c r="H5425" s="226"/>
      <c r="I5425" s="229"/>
      <c r="J5425" s="260"/>
      <c r="K5425" s="252">
        <f t="shared" si="85"/>
        <v>1</v>
      </c>
      <c r="L5425" s="9" t="s">
        <v>34</v>
      </c>
    </row>
    <row r="5426" spans="2:12">
      <c r="B5426" s="268">
        <v>5414</v>
      </c>
      <c r="C5426" s="226"/>
      <c r="D5426" s="227">
        <f>_xlfn.XLOOKUP($C5426,サービス情報マスタcopy!$B:$B,サービス情報マスタcopy!$G:$G,0,0,1)</f>
        <v>0</v>
      </c>
      <c r="E5426" s="228" t="str">
        <f>CONCATENATE($C5426,"-",TEXT(_xlfn.MAXIFS($K$12:K5425,$C$12:C5425,$C5426)+1,"0000"))</f>
        <v>-0001</v>
      </c>
      <c r="F5426" s="226"/>
      <c r="G5426" s="226"/>
      <c r="H5426" s="226"/>
      <c r="I5426" s="229"/>
      <c r="J5426" s="260"/>
      <c r="K5426" s="252">
        <f t="shared" si="85"/>
        <v>1</v>
      </c>
      <c r="L5426" s="9" t="s">
        <v>34</v>
      </c>
    </row>
    <row r="5427" spans="2:12">
      <c r="B5427" s="268">
        <v>5415</v>
      </c>
      <c r="C5427" s="226"/>
      <c r="D5427" s="227">
        <f>_xlfn.XLOOKUP($C5427,サービス情報マスタcopy!$B:$B,サービス情報マスタcopy!$G:$G,0,0,1)</f>
        <v>0</v>
      </c>
      <c r="E5427" s="228" t="str">
        <f>CONCATENATE($C5427,"-",TEXT(_xlfn.MAXIFS($K$12:K5426,$C$12:C5426,$C5427)+1,"0000"))</f>
        <v>-0001</v>
      </c>
      <c r="F5427" s="226"/>
      <c r="G5427" s="226"/>
      <c r="H5427" s="226"/>
      <c r="I5427" s="229"/>
      <c r="J5427" s="260"/>
      <c r="K5427" s="252">
        <f t="shared" si="85"/>
        <v>1</v>
      </c>
      <c r="L5427" s="9" t="s">
        <v>34</v>
      </c>
    </row>
    <row r="5428" spans="2:12">
      <c r="B5428" s="268">
        <v>5416</v>
      </c>
      <c r="C5428" s="226"/>
      <c r="D5428" s="227">
        <f>_xlfn.XLOOKUP($C5428,サービス情報マスタcopy!$B:$B,サービス情報マスタcopy!$G:$G,0,0,1)</f>
        <v>0</v>
      </c>
      <c r="E5428" s="228" t="str">
        <f>CONCATENATE($C5428,"-",TEXT(_xlfn.MAXIFS($K$12:K5427,$C$12:C5427,$C5428)+1,"0000"))</f>
        <v>-0001</v>
      </c>
      <c r="F5428" s="226"/>
      <c r="G5428" s="226"/>
      <c r="H5428" s="226"/>
      <c r="I5428" s="229"/>
      <c r="J5428" s="260"/>
      <c r="K5428" s="252">
        <f t="shared" si="85"/>
        <v>1</v>
      </c>
      <c r="L5428" s="9" t="s">
        <v>34</v>
      </c>
    </row>
    <row r="5429" spans="2:12">
      <c r="B5429" s="268">
        <v>5417</v>
      </c>
      <c r="C5429" s="226"/>
      <c r="D5429" s="227">
        <f>_xlfn.XLOOKUP($C5429,サービス情報マスタcopy!$B:$B,サービス情報マスタcopy!$G:$G,0,0,1)</f>
        <v>0</v>
      </c>
      <c r="E5429" s="228" t="str">
        <f>CONCATENATE($C5429,"-",TEXT(_xlfn.MAXIFS($K$12:K5428,$C$12:C5428,$C5429)+1,"0000"))</f>
        <v>-0001</v>
      </c>
      <c r="F5429" s="226"/>
      <c r="G5429" s="226"/>
      <c r="H5429" s="226"/>
      <c r="I5429" s="229"/>
      <c r="J5429" s="260"/>
      <c r="K5429" s="252">
        <f t="shared" si="85"/>
        <v>1</v>
      </c>
      <c r="L5429" s="9" t="s">
        <v>34</v>
      </c>
    </row>
    <row r="5430" spans="2:12">
      <c r="B5430" s="268">
        <v>5418</v>
      </c>
      <c r="C5430" s="226"/>
      <c r="D5430" s="227">
        <f>_xlfn.XLOOKUP($C5430,サービス情報マスタcopy!$B:$B,サービス情報マスタcopy!$G:$G,0,0,1)</f>
        <v>0</v>
      </c>
      <c r="E5430" s="228" t="str">
        <f>CONCATENATE($C5430,"-",TEXT(_xlfn.MAXIFS($K$12:K5429,$C$12:C5429,$C5430)+1,"0000"))</f>
        <v>-0001</v>
      </c>
      <c r="F5430" s="226"/>
      <c r="G5430" s="226"/>
      <c r="H5430" s="226"/>
      <c r="I5430" s="229"/>
      <c r="J5430" s="260"/>
      <c r="K5430" s="252">
        <f t="shared" si="85"/>
        <v>1</v>
      </c>
      <c r="L5430" s="9" t="s">
        <v>34</v>
      </c>
    </row>
    <row r="5431" spans="2:12">
      <c r="B5431" s="268">
        <v>5419</v>
      </c>
      <c r="C5431" s="226"/>
      <c r="D5431" s="227">
        <f>_xlfn.XLOOKUP($C5431,サービス情報マスタcopy!$B:$B,サービス情報マスタcopy!$G:$G,0,0,1)</f>
        <v>0</v>
      </c>
      <c r="E5431" s="228" t="str">
        <f>CONCATENATE($C5431,"-",TEXT(_xlfn.MAXIFS($K$12:K5430,$C$12:C5430,$C5431)+1,"0000"))</f>
        <v>-0001</v>
      </c>
      <c r="F5431" s="226"/>
      <c r="G5431" s="226"/>
      <c r="H5431" s="226"/>
      <c r="I5431" s="229"/>
      <c r="J5431" s="260"/>
      <c r="K5431" s="252">
        <f t="shared" si="85"/>
        <v>1</v>
      </c>
      <c r="L5431" s="9" t="s">
        <v>34</v>
      </c>
    </row>
    <row r="5432" spans="2:12">
      <c r="B5432" s="268">
        <v>5420</v>
      </c>
      <c r="C5432" s="226"/>
      <c r="D5432" s="227">
        <f>_xlfn.XLOOKUP($C5432,サービス情報マスタcopy!$B:$B,サービス情報マスタcopy!$G:$G,0,0,1)</f>
        <v>0</v>
      </c>
      <c r="E5432" s="228" t="str">
        <f>CONCATENATE($C5432,"-",TEXT(_xlfn.MAXIFS($K$12:K5431,$C$12:C5431,$C5432)+1,"0000"))</f>
        <v>-0001</v>
      </c>
      <c r="F5432" s="226"/>
      <c r="G5432" s="226"/>
      <c r="H5432" s="226"/>
      <c r="I5432" s="229"/>
      <c r="J5432" s="260"/>
      <c r="K5432" s="252">
        <f t="shared" si="85"/>
        <v>1</v>
      </c>
      <c r="L5432" s="9" t="s">
        <v>34</v>
      </c>
    </row>
    <row r="5433" spans="2:12">
      <c r="B5433" s="268">
        <v>5421</v>
      </c>
      <c r="C5433" s="226"/>
      <c r="D5433" s="227">
        <f>_xlfn.XLOOKUP($C5433,サービス情報マスタcopy!$B:$B,サービス情報マスタcopy!$G:$G,0,0,1)</f>
        <v>0</v>
      </c>
      <c r="E5433" s="228" t="str">
        <f>CONCATENATE($C5433,"-",TEXT(_xlfn.MAXIFS($K$12:K5432,$C$12:C5432,$C5433)+1,"0000"))</f>
        <v>-0001</v>
      </c>
      <c r="F5433" s="226"/>
      <c r="G5433" s="226"/>
      <c r="H5433" s="226"/>
      <c r="I5433" s="229"/>
      <c r="J5433" s="260"/>
      <c r="K5433" s="252">
        <f t="shared" si="85"/>
        <v>1</v>
      </c>
      <c r="L5433" s="9" t="s">
        <v>34</v>
      </c>
    </row>
    <row r="5434" spans="2:12">
      <c r="B5434" s="268">
        <v>5422</v>
      </c>
      <c r="C5434" s="226"/>
      <c r="D5434" s="227">
        <f>_xlfn.XLOOKUP($C5434,サービス情報マスタcopy!$B:$B,サービス情報マスタcopy!$G:$G,0,0,1)</f>
        <v>0</v>
      </c>
      <c r="E5434" s="228" t="str">
        <f>CONCATENATE($C5434,"-",TEXT(_xlfn.MAXIFS($K$12:K5433,$C$12:C5433,$C5434)+1,"0000"))</f>
        <v>-0001</v>
      </c>
      <c r="F5434" s="226"/>
      <c r="G5434" s="226"/>
      <c r="H5434" s="226"/>
      <c r="I5434" s="229"/>
      <c r="J5434" s="260"/>
      <c r="K5434" s="252">
        <f t="shared" si="85"/>
        <v>1</v>
      </c>
      <c r="L5434" s="9" t="s">
        <v>34</v>
      </c>
    </row>
    <row r="5435" spans="2:12">
      <c r="B5435" s="268">
        <v>5423</v>
      </c>
      <c r="C5435" s="226"/>
      <c r="D5435" s="227">
        <f>_xlfn.XLOOKUP($C5435,サービス情報マスタcopy!$B:$B,サービス情報マスタcopy!$G:$G,0,0,1)</f>
        <v>0</v>
      </c>
      <c r="E5435" s="228" t="str">
        <f>CONCATENATE($C5435,"-",TEXT(_xlfn.MAXIFS($K$12:K5434,$C$12:C5434,$C5435)+1,"0000"))</f>
        <v>-0001</v>
      </c>
      <c r="F5435" s="226"/>
      <c r="G5435" s="226"/>
      <c r="H5435" s="226"/>
      <c r="I5435" s="229"/>
      <c r="J5435" s="260"/>
      <c r="K5435" s="252">
        <f t="shared" si="85"/>
        <v>1</v>
      </c>
      <c r="L5435" s="9" t="s">
        <v>34</v>
      </c>
    </row>
    <row r="5436" spans="2:12">
      <c r="B5436" s="268">
        <v>5424</v>
      </c>
      <c r="C5436" s="226"/>
      <c r="D5436" s="227">
        <f>_xlfn.XLOOKUP($C5436,サービス情報マスタcopy!$B:$B,サービス情報マスタcopy!$G:$G,0,0,1)</f>
        <v>0</v>
      </c>
      <c r="E5436" s="228" t="str">
        <f>CONCATENATE($C5436,"-",TEXT(_xlfn.MAXIFS($K$12:K5435,$C$12:C5435,$C5436)+1,"0000"))</f>
        <v>-0001</v>
      </c>
      <c r="F5436" s="226"/>
      <c r="G5436" s="226"/>
      <c r="H5436" s="226"/>
      <c r="I5436" s="229"/>
      <c r="J5436" s="260"/>
      <c r="K5436" s="252">
        <f t="shared" si="85"/>
        <v>1</v>
      </c>
      <c r="L5436" s="9" t="s">
        <v>34</v>
      </c>
    </row>
    <row r="5437" spans="2:12">
      <c r="B5437" s="268">
        <v>5425</v>
      </c>
      <c r="C5437" s="226"/>
      <c r="D5437" s="227">
        <f>_xlfn.XLOOKUP($C5437,サービス情報マスタcopy!$B:$B,サービス情報マスタcopy!$G:$G,0,0,1)</f>
        <v>0</v>
      </c>
      <c r="E5437" s="228" t="str">
        <f>CONCATENATE($C5437,"-",TEXT(_xlfn.MAXIFS($K$12:K5436,$C$12:C5436,$C5437)+1,"0000"))</f>
        <v>-0001</v>
      </c>
      <c r="F5437" s="226"/>
      <c r="G5437" s="226"/>
      <c r="H5437" s="226"/>
      <c r="I5437" s="229"/>
      <c r="J5437" s="260"/>
      <c r="K5437" s="252">
        <f t="shared" si="85"/>
        <v>1</v>
      </c>
      <c r="L5437" s="9" t="s">
        <v>34</v>
      </c>
    </row>
    <row r="5438" spans="2:12">
      <c r="B5438" s="268">
        <v>5426</v>
      </c>
      <c r="C5438" s="226"/>
      <c r="D5438" s="227">
        <f>_xlfn.XLOOKUP($C5438,サービス情報マスタcopy!$B:$B,サービス情報マスタcopy!$G:$G,0,0,1)</f>
        <v>0</v>
      </c>
      <c r="E5438" s="228" t="str">
        <f>CONCATENATE($C5438,"-",TEXT(_xlfn.MAXIFS($K$12:K5437,$C$12:C5437,$C5438)+1,"0000"))</f>
        <v>-0001</v>
      </c>
      <c r="F5438" s="226"/>
      <c r="G5438" s="226"/>
      <c r="H5438" s="226"/>
      <c r="I5438" s="229"/>
      <c r="J5438" s="260"/>
      <c r="K5438" s="252">
        <f t="shared" si="85"/>
        <v>1</v>
      </c>
      <c r="L5438" s="9" t="s">
        <v>34</v>
      </c>
    </row>
    <row r="5439" spans="2:12">
      <c r="B5439" s="268">
        <v>5427</v>
      </c>
      <c r="C5439" s="226"/>
      <c r="D5439" s="227">
        <f>_xlfn.XLOOKUP($C5439,サービス情報マスタcopy!$B:$B,サービス情報マスタcopy!$G:$G,0,0,1)</f>
        <v>0</v>
      </c>
      <c r="E5439" s="228" t="str">
        <f>CONCATENATE($C5439,"-",TEXT(_xlfn.MAXIFS($K$12:K5438,$C$12:C5438,$C5439)+1,"0000"))</f>
        <v>-0001</v>
      </c>
      <c r="F5439" s="226"/>
      <c r="G5439" s="226"/>
      <c r="H5439" s="226"/>
      <c r="I5439" s="229"/>
      <c r="J5439" s="260"/>
      <c r="K5439" s="252">
        <f t="shared" si="85"/>
        <v>1</v>
      </c>
      <c r="L5439" s="9" t="s">
        <v>34</v>
      </c>
    </row>
    <row r="5440" spans="2:12">
      <c r="B5440" s="268">
        <v>5428</v>
      </c>
      <c r="C5440" s="226"/>
      <c r="D5440" s="227">
        <f>_xlfn.XLOOKUP($C5440,サービス情報マスタcopy!$B:$B,サービス情報マスタcopy!$G:$G,0,0,1)</f>
        <v>0</v>
      </c>
      <c r="E5440" s="228" t="str">
        <f>CONCATENATE($C5440,"-",TEXT(_xlfn.MAXIFS($K$12:K5439,$C$12:C5439,$C5440)+1,"0000"))</f>
        <v>-0001</v>
      </c>
      <c r="F5440" s="226"/>
      <c r="G5440" s="226"/>
      <c r="H5440" s="226"/>
      <c r="I5440" s="229"/>
      <c r="J5440" s="260"/>
      <c r="K5440" s="252">
        <f t="shared" si="85"/>
        <v>1</v>
      </c>
      <c r="L5440" s="9" t="s">
        <v>34</v>
      </c>
    </row>
    <row r="5441" spans="2:12">
      <c r="B5441" s="268">
        <v>5429</v>
      </c>
      <c r="C5441" s="226"/>
      <c r="D5441" s="227">
        <f>_xlfn.XLOOKUP($C5441,サービス情報マスタcopy!$B:$B,サービス情報マスタcopy!$G:$G,0,0,1)</f>
        <v>0</v>
      </c>
      <c r="E5441" s="228" t="str">
        <f>CONCATENATE($C5441,"-",TEXT(_xlfn.MAXIFS($K$12:K5440,$C$12:C5440,$C5441)+1,"0000"))</f>
        <v>-0001</v>
      </c>
      <c r="F5441" s="226"/>
      <c r="G5441" s="226"/>
      <c r="H5441" s="226"/>
      <c r="I5441" s="229"/>
      <c r="J5441" s="260"/>
      <c r="K5441" s="252">
        <f t="shared" si="85"/>
        <v>1</v>
      </c>
      <c r="L5441" s="9" t="s">
        <v>34</v>
      </c>
    </row>
    <row r="5442" spans="2:12">
      <c r="B5442" s="268">
        <v>5430</v>
      </c>
      <c r="C5442" s="226"/>
      <c r="D5442" s="227">
        <f>_xlfn.XLOOKUP($C5442,サービス情報マスタcopy!$B:$B,サービス情報マスタcopy!$G:$G,0,0,1)</f>
        <v>0</v>
      </c>
      <c r="E5442" s="228" t="str">
        <f>CONCATENATE($C5442,"-",TEXT(_xlfn.MAXIFS($K$12:K5441,$C$12:C5441,$C5442)+1,"0000"))</f>
        <v>-0001</v>
      </c>
      <c r="F5442" s="226"/>
      <c r="G5442" s="226"/>
      <c r="H5442" s="226"/>
      <c r="I5442" s="229"/>
      <c r="J5442" s="260"/>
      <c r="K5442" s="252">
        <f t="shared" si="85"/>
        <v>1</v>
      </c>
      <c r="L5442" s="9" t="s">
        <v>34</v>
      </c>
    </row>
    <row r="5443" spans="2:12">
      <c r="B5443" s="268">
        <v>5431</v>
      </c>
      <c r="C5443" s="226"/>
      <c r="D5443" s="227">
        <f>_xlfn.XLOOKUP($C5443,サービス情報マスタcopy!$B:$B,サービス情報マスタcopy!$G:$G,0,0,1)</f>
        <v>0</v>
      </c>
      <c r="E5443" s="228" t="str">
        <f>CONCATENATE($C5443,"-",TEXT(_xlfn.MAXIFS($K$12:K5442,$C$12:C5442,$C5443)+1,"0000"))</f>
        <v>-0001</v>
      </c>
      <c r="F5443" s="226"/>
      <c r="G5443" s="226"/>
      <c r="H5443" s="226"/>
      <c r="I5443" s="229"/>
      <c r="J5443" s="260"/>
      <c r="K5443" s="252">
        <f t="shared" si="85"/>
        <v>1</v>
      </c>
      <c r="L5443" s="9" t="s">
        <v>34</v>
      </c>
    </row>
    <row r="5444" spans="2:12">
      <c r="B5444" s="268">
        <v>5432</v>
      </c>
      <c r="C5444" s="226"/>
      <c r="D5444" s="227">
        <f>_xlfn.XLOOKUP($C5444,サービス情報マスタcopy!$B:$B,サービス情報マスタcopy!$G:$G,0,0,1)</f>
        <v>0</v>
      </c>
      <c r="E5444" s="228" t="str">
        <f>CONCATENATE($C5444,"-",TEXT(_xlfn.MAXIFS($K$12:K5443,$C$12:C5443,$C5444)+1,"0000"))</f>
        <v>-0001</v>
      </c>
      <c r="F5444" s="226"/>
      <c r="G5444" s="226"/>
      <c r="H5444" s="226"/>
      <c r="I5444" s="229"/>
      <c r="J5444" s="260"/>
      <c r="K5444" s="252">
        <f t="shared" si="85"/>
        <v>1</v>
      </c>
      <c r="L5444" s="9" t="s">
        <v>34</v>
      </c>
    </row>
    <row r="5445" spans="2:12">
      <c r="B5445" s="268">
        <v>5433</v>
      </c>
      <c r="C5445" s="226"/>
      <c r="D5445" s="227">
        <f>_xlfn.XLOOKUP($C5445,サービス情報マスタcopy!$B:$B,サービス情報マスタcopy!$G:$G,0,0,1)</f>
        <v>0</v>
      </c>
      <c r="E5445" s="228" t="str">
        <f>CONCATENATE($C5445,"-",TEXT(_xlfn.MAXIFS($K$12:K5444,$C$12:C5444,$C5445)+1,"0000"))</f>
        <v>-0001</v>
      </c>
      <c r="F5445" s="226"/>
      <c r="G5445" s="226"/>
      <c r="H5445" s="226"/>
      <c r="I5445" s="229"/>
      <c r="J5445" s="260"/>
      <c r="K5445" s="252">
        <f t="shared" si="85"/>
        <v>1</v>
      </c>
      <c r="L5445" s="9" t="s">
        <v>34</v>
      </c>
    </row>
    <row r="5446" spans="2:12">
      <c r="B5446" s="268">
        <v>5434</v>
      </c>
      <c r="C5446" s="226"/>
      <c r="D5446" s="227">
        <f>_xlfn.XLOOKUP($C5446,サービス情報マスタcopy!$B:$B,サービス情報マスタcopy!$G:$G,0,0,1)</f>
        <v>0</v>
      </c>
      <c r="E5446" s="228" t="str">
        <f>CONCATENATE($C5446,"-",TEXT(_xlfn.MAXIFS($K$12:K5445,$C$12:C5445,$C5446)+1,"0000"))</f>
        <v>-0001</v>
      </c>
      <c r="F5446" s="226"/>
      <c r="G5446" s="226"/>
      <c r="H5446" s="226"/>
      <c r="I5446" s="229"/>
      <c r="J5446" s="260"/>
      <c r="K5446" s="252">
        <f t="shared" si="85"/>
        <v>1</v>
      </c>
      <c r="L5446" s="9" t="s">
        <v>34</v>
      </c>
    </row>
    <row r="5447" spans="2:12">
      <c r="B5447" s="268">
        <v>5435</v>
      </c>
      <c r="C5447" s="226"/>
      <c r="D5447" s="227">
        <f>_xlfn.XLOOKUP($C5447,サービス情報マスタcopy!$B:$B,サービス情報マスタcopy!$G:$G,0,0,1)</f>
        <v>0</v>
      </c>
      <c r="E5447" s="228" t="str">
        <f>CONCATENATE($C5447,"-",TEXT(_xlfn.MAXIFS($K$12:K5446,$C$12:C5446,$C5447)+1,"0000"))</f>
        <v>-0001</v>
      </c>
      <c r="F5447" s="226"/>
      <c r="G5447" s="226"/>
      <c r="H5447" s="226"/>
      <c r="I5447" s="229"/>
      <c r="J5447" s="260"/>
      <c r="K5447" s="252">
        <f t="shared" si="85"/>
        <v>1</v>
      </c>
      <c r="L5447" s="9" t="s">
        <v>34</v>
      </c>
    </row>
    <row r="5448" spans="2:12">
      <c r="B5448" s="268">
        <v>5436</v>
      </c>
      <c r="C5448" s="226"/>
      <c r="D5448" s="227">
        <f>_xlfn.XLOOKUP($C5448,サービス情報マスタcopy!$B:$B,サービス情報マスタcopy!$G:$G,0,0,1)</f>
        <v>0</v>
      </c>
      <c r="E5448" s="228" t="str">
        <f>CONCATENATE($C5448,"-",TEXT(_xlfn.MAXIFS($K$12:K5447,$C$12:C5447,$C5448)+1,"0000"))</f>
        <v>-0001</v>
      </c>
      <c r="F5448" s="226"/>
      <c r="G5448" s="226"/>
      <c r="H5448" s="226"/>
      <c r="I5448" s="229"/>
      <c r="J5448" s="260"/>
      <c r="K5448" s="252">
        <f t="shared" si="85"/>
        <v>1</v>
      </c>
      <c r="L5448" s="9" t="s">
        <v>34</v>
      </c>
    </row>
    <row r="5449" spans="2:12">
      <c r="B5449" s="268">
        <v>5437</v>
      </c>
      <c r="C5449" s="226"/>
      <c r="D5449" s="227">
        <f>_xlfn.XLOOKUP($C5449,サービス情報マスタcopy!$B:$B,サービス情報マスタcopy!$G:$G,0,0,1)</f>
        <v>0</v>
      </c>
      <c r="E5449" s="228" t="str">
        <f>CONCATENATE($C5449,"-",TEXT(_xlfn.MAXIFS($K$12:K5448,$C$12:C5448,$C5449)+1,"0000"))</f>
        <v>-0001</v>
      </c>
      <c r="F5449" s="226"/>
      <c r="G5449" s="226"/>
      <c r="H5449" s="226"/>
      <c r="I5449" s="229"/>
      <c r="J5449" s="260"/>
      <c r="K5449" s="252">
        <f t="shared" si="85"/>
        <v>1</v>
      </c>
      <c r="L5449" s="9" t="s">
        <v>34</v>
      </c>
    </row>
    <row r="5450" spans="2:12">
      <c r="B5450" s="268">
        <v>5438</v>
      </c>
      <c r="C5450" s="226"/>
      <c r="D5450" s="227">
        <f>_xlfn.XLOOKUP($C5450,サービス情報マスタcopy!$B:$B,サービス情報マスタcopy!$G:$G,0,0,1)</f>
        <v>0</v>
      </c>
      <c r="E5450" s="228" t="str">
        <f>CONCATENATE($C5450,"-",TEXT(_xlfn.MAXIFS($K$12:K5449,$C$12:C5449,$C5450)+1,"0000"))</f>
        <v>-0001</v>
      </c>
      <c r="F5450" s="226"/>
      <c r="G5450" s="226"/>
      <c r="H5450" s="226"/>
      <c r="I5450" s="229"/>
      <c r="J5450" s="260"/>
      <c r="K5450" s="252">
        <f t="shared" si="85"/>
        <v>1</v>
      </c>
      <c r="L5450" s="9" t="s">
        <v>34</v>
      </c>
    </row>
    <row r="5451" spans="2:12">
      <c r="B5451" s="268">
        <v>5439</v>
      </c>
      <c r="C5451" s="226"/>
      <c r="D5451" s="227">
        <f>_xlfn.XLOOKUP($C5451,サービス情報マスタcopy!$B:$B,サービス情報マスタcopy!$G:$G,0,0,1)</f>
        <v>0</v>
      </c>
      <c r="E5451" s="228" t="str">
        <f>CONCATENATE($C5451,"-",TEXT(_xlfn.MAXIFS($K$12:K5450,$C$12:C5450,$C5451)+1,"0000"))</f>
        <v>-0001</v>
      </c>
      <c r="F5451" s="226"/>
      <c r="G5451" s="226"/>
      <c r="H5451" s="226"/>
      <c r="I5451" s="229"/>
      <c r="J5451" s="260"/>
      <c r="K5451" s="252">
        <f t="shared" si="85"/>
        <v>1</v>
      </c>
      <c r="L5451" s="9" t="s">
        <v>34</v>
      </c>
    </row>
    <row r="5452" spans="2:12">
      <c r="B5452" s="268">
        <v>5440</v>
      </c>
      <c r="C5452" s="226"/>
      <c r="D5452" s="227">
        <f>_xlfn.XLOOKUP($C5452,サービス情報マスタcopy!$B:$B,サービス情報マスタcopy!$G:$G,0,0,1)</f>
        <v>0</v>
      </c>
      <c r="E5452" s="228" t="str">
        <f>CONCATENATE($C5452,"-",TEXT(_xlfn.MAXIFS($K$12:K5451,$C$12:C5451,$C5452)+1,"0000"))</f>
        <v>-0001</v>
      </c>
      <c r="F5452" s="226"/>
      <c r="G5452" s="226"/>
      <c r="H5452" s="226"/>
      <c r="I5452" s="229"/>
      <c r="J5452" s="260"/>
      <c r="K5452" s="252">
        <f t="shared" si="85"/>
        <v>1</v>
      </c>
      <c r="L5452" s="9" t="s">
        <v>34</v>
      </c>
    </row>
    <row r="5453" spans="2:12">
      <c r="B5453" s="268">
        <v>5441</v>
      </c>
      <c r="C5453" s="226"/>
      <c r="D5453" s="227">
        <f>_xlfn.XLOOKUP($C5453,サービス情報マスタcopy!$B:$B,サービス情報マスタcopy!$G:$G,0,0,1)</f>
        <v>0</v>
      </c>
      <c r="E5453" s="228" t="str">
        <f>CONCATENATE($C5453,"-",TEXT(_xlfn.MAXIFS($K$12:K5452,$C$12:C5452,$C5453)+1,"0000"))</f>
        <v>-0001</v>
      </c>
      <c r="F5453" s="226"/>
      <c r="G5453" s="226"/>
      <c r="H5453" s="226"/>
      <c r="I5453" s="229"/>
      <c r="J5453" s="260"/>
      <c r="K5453" s="252">
        <f t="shared" si="85"/>
        <v>1</v>
      </c>
      <c r="L5453" s="9" t="s">
        <v>34</v>
      </c>
    </row>
    <row r="5454" spans="2:12">
      <c r="B5454" s="268">
        <v>5442</v>
      </c>
      <c r="C5454" s="226"/>
      <c r="D5454" s="227">
        <f>_xlfn.XLOOKUP($C5454,サービス情報マスタcopy!$B:$B,サービス情報マスタcopy!$G:$G,0,0,1)</f>
        <v>0</v>
      </c>
      <c r="E5454" s="228" t="str">
        <f>CONCATENATE($C5454,"-",TEXT(_xlfn.MAXIFS($K$12:K5453,$C$12:C5453,$C5454)+1,"0000"))</f>
        <v>-0001</v>
      </c>
      <c r="F5454" s="226"/>
      <c r="G5454" s="226"/>
      <c r="H5454" s="226"/>
      <c r="I5454" s="229"/>
      <c r="J5454" s="260"/>
      <c r="K5454" s="252">
        <f t="shared" si="85"/>
        <v>1</v>
      </c>
      <c r="L5454" s="9" t="s">
        <v>34</v>
      </c>
    </row>
    <row r="5455" spans="2:12">
      <c r="B5455" s="268">
        <v>5443</v>
      </c>
      <c r="C5455" s="226"/>
      <c r="D5455" s="227">
        <f>_xlfn.XLOOKUP($C5455,サービス情報マスタcopy!$B:$B,サービス情報マスタcopy!$G:$G,0,0,1)</f>
        <v>0</v>
      </c>
      <c r="E5455" s="228" t="str">
        <f>CONCATENATE($C5455,"-",TEXT(_xlfn.MAXIFS($K$12:K5454,$C$12:C5454,$C5455)+1,"0000"))</f>
        <v>-0001</v>
      </c>
      <c r="F5455" s="226"/>
      <c r="G5455" s="226"/>
      <c r="H5455" s="226"/>
      <c r="I5455" s="229"/>
      <c r="J5455" s="260"/>
      <c r="K5455" s="252">
        <f t="shared" si="85"/>
        <v>1</v>
      </c>
      <c r="L5455" s="9" t="s">
        <v>34</v>
      </c>
    </row>
    <row r="5456" spans="2:12">
      <c r="B5456" s="268">
        <v>5444</v>
      </c>
      <c r="C5456" s="226"/>
      <c r="D5456" s="227">
        <f>_xlfn.XLOOKUP($C5456,サービス情報マスタcopy!$B:$B,サービス情報マスタcopy!$G:$G,0,0,1)</f>
        <v>0</v>
      </c>
      <c r="E5456" s="228" t="str">
        <f>CONCATENATE($C5456,"-",TEXT(_xlfn.MAXIFS($K$12:K5455,$C$12:C5455,$C5456)+1,"0000"))</f>
        <v>-0001</v>
      </c>
      <c r="F5456" s="226"/>
      <c r="G5456" s="226"/>
      <c r="H5456" s="226"/>
      <c r="I5456" s="229"/>
      <c r="J5456" s="260"/>
      <c r="K5456" s="252">
        <f t="shared" si="85"/>
        <v>1</v>
      </c>
      <c r="L5456" s="9" t="s">
        <v>34</v>
      </c>
    </row>
    <row r="5457" spans="2:12">
      <c r="B5457" s="268">
        <v>5445</v>
      </c>
      <c r="C5457" s="226"/>
      <c r="D5457" s="227">
        <f>_xlfn.XLOOKUP($C5457,サービス情報マスタcopy!$B:$B,サービス情報マスタcopy!$G:$G,0,0,1)</f>
        <v>0</v>
      </c>
      <c r="E5457" s="228" t="str">
        <f>CONCATENATE($C5457,"-",TEXT(_xlfn.MAXIFS($K$12:K5456,$C$12:C5456,$C5457)+1,"0000"))</f>
        <v>-0001</v>
      </c>
      <c r="F5457" s="226"/>
      <c r="G5457" s="226"/>
      <c r="H5457" s="226"/>
      <c r="I5457" s="229"/>
      <c r="J5457" s="260"/>
      <c r="K5457" s="252">
        <f t="shared" si="85"/>
        <v>1</v>
      </c>
      <c r="L5457" s="9" t="s">
        <v>34</v>
      </c>
    </row>
    <row r="5458" spans="2:12">
      <c r="B5458" s="268">
        <v>5446</v>
      </c>
      <c r="C5458" s="226"/>
      <c r="D5458" s="227">
        <f>_xlfn.XLOOKUP($C5458,サービス情報マスタcopy!$B:$B,サービス情報マスタcopy!$G:$G,0,0,1)</f>
        <v>0</v>
      </c>
      <c r="E5458" s="228" t="str">
        <f>CONCATENATE($C5458,"-",TEXT(_xlfn.MAXIFS($K$12:K5457,$C$12:C5457,$C5458)+1,"0000"))</f>
        <v>-0001</v>
      </c>
      <c r="F5458" s="226"/>
      <c r="G5458" s="226"/>
      <c r="H5458" s="226"/>
      <c r="I5458" s="229"/>
      <c r="J5458" s="260"/>
      <c r="K5458" s="252">
        <f t="shared" si="85"/>
        <v>1</v>
      </c>
      <c r="L5458" s="9" t="s">
        <v>34</v>
      </c>
    </row>
    <row r="5459" spans="2:12">
      <c r="B5459" s="268">
        <v>5447</v>
      </c>
      <c r="C5459" s="226"/>
      <c r="D5459" s="227">
        <f>_xlfn.XLOOKUP($C5459,サービス情報マスタcopy!$B:$B,サービス情報マスタcopy!$G:$G,0,0,1)</f>
        <v>0</v>
      </c>
      <c r="E5459" s="228" t="str">
        <f>CONCATENATE($C5459,"-",TEXT(_xlfn.MAXIFS($K$12:K5458,$C$12:C5458,$C5459)+1,"0000"))</f>
        <v>-0001</v>
      </c>
      <c r="F5459" s="226"/>
      <c r="G5459" s="226"/>
      <c r="H5459" s="226"/>
      <c r="I5459" s="229"/>
      <c r="J5459" s="260"/>
      <c r="K5459" s="252">
        <f t="shared" si="85"/>
        <v>1</v>
      </c>
      <c r="L5459" s="9" t="s">
        <v>34</v>
      </c>
    </row>
    <row r="5460" spans="2:12">
      <c r="B5460" s="268">
        <v>5448</v>
      </c>
      <c r="C5460" s="226"/>
      <c r="D5460" s="227">
        <f>_xlfn.XLOOKUP($C5460,サービス情報マスタcopy!$B:$B,サービス情報マスタcopy!$G:$G,0,0,1)</f>
        <v>0</v>
      </c>
      <c r="E5460" s="228" t="str">
        <f>CONCATENATE($C5460,"-",TEXT(_xlfn.MAXIFS($K$12:K5459,$C$12:C5459,$C5460)+1,"0000"))</f>
        <v>-0001</v>
      </c>
      <c r="F5460" s="226"/>
      <c r="G5460" s="226"/>
      <c r="H5460" s="226"/>
      <c r="I5460" s="229"/>
      <c r="J5460" s="260"/>
      <c r="K5460" s="252">
        <f t="shared" si="85"/>
        <v>1</v>
      </c>
      <c r="L5460" s="9" t="s">
        <v>34</v>
      </c>
    </row>
    <row r="5461" spans="2:12">
      <c r="B5461" s="268">
        <v>5449</v>
      </c>
      <c r="C5461" s="226"/>
      <c r="D5461" s="227">
        <f>_xlfn.XLOOKUP($C5461,サービス情報マスタcopy!$B:$B,サービス情報マスタcopy!$G:$G,0,0,1)</f>
        <v>0</v>
      </c>
      <c r="E5461" s="228" t="str">
        <f>CONCATENATE($C5461,"-",TEXT(_xlfn.MAXIFS($K$12:K5460,$C$12:C5460,$C5461)+1,"0000"))</f>
        <v>-0001</v>
      </c>
      <c r="F5461" s="226"/>
      <c r="G5461" s="226"/>
      <c r="H5461" s="226"/>
      <c r="I5461" s="229"/>
      <c r="J5461" s="260"/>
      <c r="K5461" s="252">
        <f t="shared" si="85"/>
        <v>1</v>
      </c>
      <c r="L5461" s="9" t="s">
        <v>34</v>
      </c>
    </row>
    <row r="5462" spans="2:12">
      <c r="B5462" s="268">
        <v>5450</v>
      </c>
      <c r="C5462" s="226"/>
      <c r="D5462" s="227">
        <f>_xlfn.XLOOKUP($C5462,サービス情報マスタcopy!$B:$B,サービス情報マスタcopy!$G:$G,0,0,1)</f>
        <v>0</v>
      </c>
      <c r="E5462" s="228" t="str">
        <f>CONCATENATE($C5462,"-",TEXT(_xlfn.MAXIFS($K$12:K5461,$C$12:C5461,$C5462)+1,"0000"))</f>
        <v>-0001</v>
      </c>
      <c r="F5462" s="226"/>
      <c r="G5462" s="226"/>
      <c r="H5462" s="226"/>
      <c r="I5462" s="229"/>
      <c r="J5462" s="260"/>
      <c r="K5462" s="252">
        <f t="shared" si="85"/>
        <v>1</v>
      </c>
      <c r="L5462" s="9" t="s">
        <v>34</v>
      </c>
    </row>
    <row r="5463" spans="2:12">
      <c r="B5463" s="268">
        <v>5451</v>
      </c>
      <c r="C5463" s="226"/>
      <c r="D5463" s="227">
        <f>_xlfn.XLOOKUP($C5463,サービス情報マスタcopy!$B:$B,サービス情報マスタcopy!$G:$G,0,0,1)</f>
        <v>0</v>
      </c>
      <c r="E5463" s="228" t="str">
        <f>CONCATENATE($C5463,"-",TEXT(_xlfn.MAXIFS($K$12:K5462,$C$12:C5462,$C5463)+1,"0000"))</f>
        <v>-0001</v>
      </c>
      <c r="F5463" s="226"/>
      <c r="G5463" s="226"/>
      <c r="H5463" s="226"/>
      <c r="I5463" s="229"/>
      <c r="J5463" s="260"/>
      <c r="K5463" s="252">
        <f t="shared" si="85"/>
        <v>1</v>
      </c>
      <c r="L5463" s="9" t="s">
        <v>34</v>
      </c>
    </row>
    <row r="5464" spans="2:12">
      <c r="B5464" s="268">
        <v>5452</v>
      </c>
      <c r="C5464" s="226"/>
      <c r="D5464" s="227">
        <f>_xlfn.XLOOKUP($C5464,サービス情報マスタcopy!$B:$B,サービス情報マスタcopy!$G:$G,0,0,1)</f>
        <v>0</v>
      </c>
      <c r="E5464" s="228" t="str">
        <f>CONCATENATE($C5464,"-",TEXT(_xlfn.MAXIFS($K$12:K5463,$C$12:C5463,$C5464)+1,"0000"))</f>
        <v>-0001</v>
      </c>
      <c r="F5464" s="226"/>
      <c r="G5464" s="226"/>
      <c r="H5464" s="226"/>
      <c r="I5464" s="229"/>
      <c r="J5464" s="260"/>
      <c r="K5464" s="252">
        <f t="shared" si="85"/>
        <v>1</v>
      </c>
      <c r="L5464" s="9" t="s">
        <v>34</v>
      </c>
    </row>
    <row r="5465" spans="2:12">
      <c r="B5465" s="268">
        <v>5453</v>
      </c>
      <c r="C5465" s="226"/>
      <c r="D5465" s="227">
        <f>_xlfn.XLOOKUP($C5465,サービス情報マスタcopy!$B:$B,サービス情報マスタcopy!$G:$G,0,0,1)</f>
        <v>0</v>
      </c>
      <c r="E5465" s="228" t="str">
        <f>CONCATENATE($C5465,"-",TEXT(_xlfn.MAXIFS($K$12:K5464,$C$12:C5464,$C5465)+1,"0000"))</f>
        <v>-0001</v>
      </c>
      <c r="F5465" s="226"/>
      <c r="G5465" s="226"/>
      <c r="H5465" s="226"/>
      <c r="I5465" s="229"/>
      <c r="J5465" s="260"/>
      <c r="K5465" s="252">
        <f t="shared" si="85"/>
        <v>1</v>
      </c>
      <c r="L5465" s="9" t="s">
        <v>34</v>
      </c>
    </row>
    <row r="5466" spans="2:12">
      <c r="B5466" s="268">
        <v>5454</v>
      </c>
      <c r="C5466" s="226"/>
      <c r="D5466" s="227">
        <f>_xlfn.XLOOKUP($C5466,サービス情報マスタcopy!$B:$B,サービス情報マスタcopy!$G:$G,0,0,1)</f>
        <v>0</v>
      </c>
      <c r="E5466" s="228" t="str">
        <f>CONCATENATE($C5466,"-",TEXT(_xlfn.MAXIFS($K$12:K5465,$C$12:C5465,$C5466)+1,"0000"))</f>
        <v>-0001</v>
      </c>
      <c r="F5466" s="226"/>
      <c r="G5466" s="226"/>
      <c r="H5466" s="226"/>
      <c r="I5466" s="229"/>
      <c r="J5466" s="260"/>
      <c r="K5466" s="252">
        <f t="shared" si="85"/>
        <v>1</v>
      </c>
      <c r="L5466" s="9" t="s">
        <v>34</v>
      </c>
    </row>
    <row r="5467" spans="2:12">
      <c r="B5467" s="268">
        <v>5455</v>
      </c>
      <c r="C5467" s="226"/>
      <c r="D5467" s="227">
        <f>_xlfn.XLOOKUP($C5467,サービス情報マスタcopy!$B:$B,サービス情報マスタcopy!$G:$G,0,0,1)</f>
        <v>0</v>
      </c>
      <c r="E5467" s="228" t="str">
        <f>CONCATENATE($C5467,"-",TEXT(_xlfn.MAXIFS($K$12:K5466,$C$12:C5466,$C5467)+1,"0000"))</f>
        <v>-0001</v>
      </c>
      <c r="F5467" s="226"/>
      <c r="G5467" s="226"/>
      <c r="H5467" s="226"/>
      <c r="I5467" s="229"/>
      <c r="J5467" s="260"/>
      <c r="K5467" s="252">
        <f t="shared" si="85"/>
        <v>1</v>
      </c>
      <c r="L5467" s="9" t="s">
        <v>34</v>
      </c>
    </row>
    <row r="5468" spans="2:12">
      <c r="B5468" s="268">
        <v>5456</v>
      </c>
      <c r="C5468" s="226"/>
      <c r="D5468" s="227">
        <f>_xlfn.XLOOKUP($C5468,サービス情報マスタcopy!$B:$B,サービス情報マスタcopy!$G:$G,0,0,1)</f>
        <v>0</v>
      </c>
      <c r="E5468" s="228" t="str">
        <f>CONCATENATE($C5468,"-",TEXT(_xlfn.MAXIFS($K$12:K5467,$C$12:C5467,$C5468)+1,"0000"))</f>
        <v>-0001</v>
      </c>
      <c r="F5468" s="226"/>
      <c r="G5468" s="226"/>
      <c r="H5468" s="226"/>
      <c r="I5468" s="229"/>
      <c r="J5468" s="260"/>
      <c r="K5468" s="252">
        <f t="shared" si="85"/>
        <v>1</v>
      </c>
      <c r="L5468" s="9" t="s">
        <v>34</v>
      </c>
    </row>
    <row r="5469" spans="2:12">
      <c r="B5469" s="268">
        <v>5457</v>
      </c>
      <c r="C5469" s="226"/>
      <c r="D5469" s="227">
        <f>_xlfn.XLOOKUP($C5469,サービス情報マスタcopy!$B:$B,サービス情報マスタcopy!$G:$G,0,0,1)</f>
        <v>0</v>
      </c>
      <c r="E5469" s="228" t="str">
        <f>CONCATENATE($C5469,"-",TEXT(_xlfn.MAXIFS($K$12:K5468,$C$12:C5468,$C5469)+1,"0000"))</f>
        <v>-0001</v>
      </c>
      <c r="F5469" s="226"/>
      <c r="G5469" s="226"/>
      <c r="H5469" s="226"/>
      <c r="I5469" s="229"/>
      <c r="J5469" s="260"/>
      <c r="K5469" s="252">
        <f t="shared" si="85"/>
        <v>1</v>
      </c>
      <c r="L5469" s="9" t="s">
        <v>34</v>
      </c>
    </row>
    <row r="5470" spans="2:12">
      <c r="B5470" s="268">
        <v>5458</v>
      </c>
      <c r="C5470" s="226"/>
      <c r="D5470" s="227">
        <f>_xlfn.XLOOKUP($C5470,サービス情報マスタcopy!$B:$B,サービス情報マスタcopy!$G:$G,0,0,1)</f>
        <v>0</v>
      </c>
      <c r="E5470" s="228" t="str">
        <f>CONCATENATE($C5470,"-",TEXT(_xlfn.MAXIFS($K$12:K5469,$C$12:C5469,$C5470)+1,"0000"))</f>
        <v>-0001</v>
      </c>
      <c r="F5470" s="226"/>
      <c r="G5470" s="226"/>
      <c r="H5470" s="226"/>
      <c r="I5470" s="229"/>
      <c r="J5470" s="260"/>
      <c r="K5470" s="252">
        <f t="shared" si="85"/>
        <v>1</v>
      </c>
      <c r="L5470" s="9" t="s">
        <v>34</v>
      </c>
    </row>
    <row r="5471" spans="2:12">
      <c r="B5471" s="268">
        <v>5459</v>
      </c>
      <c r="C5471" s="226"/>
      <c r="D5471" s="227">
        <f>_xlfn.XLOOKUP($C5471,サービス情報マスタcopy!$B:$B,サービス情報マスタcopy!$G:$G,0,0,1)</f>
        <v>0</v>
      </c>
      <c r="E5471" s="228" t="str">
        <f>CONCATENATE($C5471,"-",TEXT(_xlfn.MAXIFS($K$12:K5470,$C$12:C5470,$C5471)+1,"0000"))</f>
        <v>-0001</v>
      </c>
      <c r="F5471" s="226"/>
      <c r="G5471" s="226"/>
      <c r="H5471" s="226"/>
      <c r="I5471" s="229"/>
      <c r="J5471" s="260"/>
      <c r="K5471" s="252">
        <f t="shared" si="85"/>
        <v>1</v>
      </c>
      <c r="L5471" s="9" t="s">
        <v>34</v>
      </c>
    </row>
    <row r="5472" spans="2:12">
      <c r="B5472" s="268">
        <v>5460</v>
      </c>
      <c r="C5472" s="226"/>
      <c r="D5472" s="227">
        <f>_xlfn.XLOOKUP($C5472,サービス情報マスタcopy!$B:$B,サービス情報マスタcopy!$G:$G,0,0,1)</f>
        <v>0</v>
      </c>
      <c r="E5472" s="228" t="str">
        <f>CONCATENATE($C5472,"-",TEXT(_xlfn.MAXIFS($K$12:K5471,$C$12:C5471,$C5472)+1,"0000"))</f>
        <v>-0001</v>
      </c>
      <c r="F5472" s="226"/>
      <c r="G5472" s="226"/>
      <c r="H5472" s="226"/>
      <c r="I5472" s="229"/>
      <c r="J5472" s="260"/>
      <c r="K5472" s="252">
        <f t="shared" si="85"/>
        <v>1</v>
      </c>
      <c r="L5472" s="9" t="s">
        <v>34</v>
      </c>
    </row>
    <row r="5473" spans="2:12">
      <c r="B5473" s="268">
        <v>5461</v>
      </c>
      <c r="C5473" s="226"/>
      <c r="D5473" s="227">
        <f>_xlfn.XLOOKUP($C5473,サービス情報マスタcopy!$B:$B,サービス情報マスタcopy!$G:$G,0,0,1)</f>
        <v>0</v>
      </c>
      <c r="E5473" s="228" t="str">
        <f>CONCATENATE($C5473,"-",TEXT(_xlfn.MAXIFS($K$12:K5472,$C$12:C5472,$C5473)+1,"0000"))</f>
        <v>-0001</v>
      </c>
      <c r="F5473" s="226"/>
      <c r="G5473" s="226"/>
      <c r="H5473" s="226"/>
      <c r="I5473" s="229"/>
      <c r="J5473" s="260"/>
      <c r="K5473" s="252">
        <f t="shared" si="85"/>
        <v>1</v>
      </c>
      <c r="L5473" s="9" t="s">
        <v>34</v>
      </c>
    </row>
    <row r="5474" spans="2:12">
      <c r="B5474" s="268">
        <v>5462</v>
      </c>
      <c r="C5474" s="226"/>
      <c r="D5474" s="227">
        <f>_xlfn.XLOOKUP($C5474,サービス情報マスタcopy!$B:$B,サービス情報マスタcopy!$G:$G,0,0,1)</f>
        <v>0</v>
      </c>
      <c r="E5474" s="228" t="str">
        <f>CONCATENATE($C5474,"-",TEXT(_xlfn.MAXIFS($K$12:K5473,$C$12:C5473,$C5474)+1,"0000"))</f>
        <v>-0001</v>
      </c>
      <c r="F5474" s="226"/>
      <c r="G5474" s="226"/>
      <c r="H5474" s="226"/>
      <c r="I5474" s="229"/>
      <c r="J5474" s="260"/>
      <c r="K5474" s="252">
        <f t="shared" si="85"/>
        <v>1</v>
      </c>
      <c r="L5474" s="9" t="s">
        <v>34</v>
      </c>
    </row>
    <row r="5475" spans="2:12">
      <c r="B5475" s="268">
        <v>5463</v>
      </c>
      <c r="C5475" s="226"/>
      <c r="D5475" s="227">
        <f>_xlfn.XLOOKUP($C5475,サービス情報マスタcopy!$B:$B,サービス情報マスタcopy!$G:$G,0,0,1)</f>
        <v>0</v>
      </c>
      <c r="E5475" s="228" t="str">
        <f>CONCATENATE($C5475,"-",TEXT(_xlfn.MAXIFS($K$12:K5474,$C$12:C5474,$C5475)+1,"0000"))</f>
        <v>-0001</v>
      </c>
      <c r="F5475" s="226"/>
      <c r="G5475" s="226"/>
      <c r="H5475" s="226"/>
      <c r="I5475" s="229"/>
      <c r="J5475" s="260"/>
      <c r="K5475" s="252">
        <f t="shared" si="85"/>
        <v>1</v>
      </c>
      <c r="L5475" s="9" t="s">
        <v>34</v>
      </c>
    </row>
    <row r="5476" spans="2:12">
      <c r="B5476" s="268">
        <v>5464</v>
      </c>
      <c r="C5476" s="226"/>
      <c r="D5476" s="227">
        <f>_xlfn.XLOOKUP($C5476,サービス情報マスタcopy!$B:$B,サービス情報マスタcopy!$G:$G,0,0,1)</f>
        <v>0</v>
      </c>
      <c r="E5476" s="228" t="str">
        <f>CONCATENATE($C5476,"-",TEXT(_xlfn.MAXIFS($K$12:K5475,$C$12:C5475,$C5476)+1,"0000"))</f>
        <v>-0001</v>
      </c>
      <c r="F5476" s="226"/>
      <c r="G5476" s="226"/>
      <c r="H5476" s="226"/>
      <c r="I5476" s="229"/>
      <c r="J5476" s="260"/>
      <c r="K5476" s="252">
        <f t="shared" si="85"/>
        <v>1</v>
      </c>
      <c r="L5476" s="9" t="s">
        <v>34</v>
      </c>
    </row>
    <row r="5477" spans="2:12">
      <c r="B5477" s="268">
        <v>5465</v>
      </c>
      <c r="C5477" s="226"/>
      <c r="D5477" s="227">
        <f>_xlfn.XLOOKUP($C5477,サービス情報マスタcopy!$B:$B,サービス情報マスタcopy!$G:$G,0,0,1)</f>
        <v>0</v>
      </c>
      <c r="E5477" s="228" t="str">
        <f>CONCATENATE($C5477,"-",TEXT(_xlfn.MAXIFS($K$12:K5476,$C$12:C5476,$C5477)+1,"0000"))</f>
        <v>-0001</v>
      </c>
      <c r="F5477" s="226"/>
      <c r="G5477" s="226"/>
      <c r="H5477" s="226"/>
      <c r="I5477" s="229"/>
      <c r="J5477" s="260"/>
      <c r="K5477" s="252">
        <f t="shared" si="85"/>
        <v>1</v>
      </c>
      <c r="L5477" s="9" t="s">
        <v>34</v>
      </c>
    </row>
    <row r="5478" spans="2:12">
      <c r="B5478" s="268">
        <v>5466</v>
      </c>
      <c r="C5478" s="226"/>
      <c r="D5478" s="227">
        <f>_xlfn.XLOOKUP($C5478,サービス情報マスタcopy!$B:$B,サービス情報マスタcopy!$G:$G,0,0,1)</f>
        <v>0</v>
      </c>
      <c r="E5478" s="228" t="str">
        <f>CONCATENATE($C5478,"-",TEXT(_xlfn.MAXIFS($K$12:K5477,$C$12:C5477,$C5478)+1,"0000"))</f>
        <v>-0001</v>
      </c>
      <c r="F5478" s="226"/>
      <c r="G5478" s="226"/>
      <c r="H5478" s="226"/>
      <c r="I5478" s="229"/>
      <c r="J5478" s="260"/>
      <c r="K5478" s="252">
        <f t="shared" si="85"/>
        <v>1</v>
      </c>
      <c r="L5478" s="9" t="s">
        <v>34</v>
      </c>
    </row>
    <row r="5479" spans="2:12">
      <c r="B5479" s="268">
        <v>5467</v>
      </c>
      <c r="C5479" s="226"/>
      <c r="D5479" s="227">
        <f>_xlfn.XLOOKUP($C5479,サービス情報マスタcopy!$B:$B,サービス情報マスタcopy!$G:$G,0,0,1)</f>
        <v>0</v>
      </c>
      <c r="E5479" s="228" t="str">
        <f>CONCATENATE($C5479,"-",TEXT(_xlfn.MAXIFS($K$12:K5478,$C$12:C5478,$C5479)+1,"0000"))</f>
        <v>-0001</v>
      </c>
      <c r="F5479" s="226"/>
      <c r="G5479" s="226"/>
      <c r="H5479" s="226"/>
      <c r="I5479" s="229"/>
      <c r="J5479" s="260"/>
      <c r="K5479" s="252">
        <f t="shared" si="85"/>
        <v>1</v>
      </c>
      <c r="L5479" s="9" t="s">
        <v>34</v>
      </c>
    </row>
    <row r="5480" spans="2:12">
      <c r="B5480" s="268">
        <v>5468</v>
      </c>
      <c r="C5480" s="226"/>
      <c r="D5480" s="227">
        <f>_xlfn.XLOOKUP($C5480,サービス情報マスタcopy!$B:$B,サービス情報マスタcopy!$G:$G,0,0,1)</f>
        <v>0</v>
      </c>
      <c r="E5480" s="228" t="str">
        <f>CONCATENATE($C5480,"-",TEXT(_xlfn.MAXIFS($K$12:K5479,$C$12:C5479,$C5480)+1,"0000"))</f>
        <v>-0001</v>
      </c>
      <c r="F5480" s="226"/>
      <c r="G5480" s="226"/>
      <c r="H5480" s="226"/>
      <c r="I5480" s="229"/>
      <c r="J5480" s="260"/>
      <c r="K5480" s="252">
        <f t="shared" si="85"/>
        <v>1</v>
      </c>
      <c r="L5480" s="9" t="s">
        <v>34</v>
      </c>
    </row>
    <row r="5481" spans="2:12">
      <c r="B5481" s="268">
        <v>5469</v>
      </c>
      <c r="C5481" s="226"/>
      <c r="D5481" s="227">
        <f>_xlfn.XLOOKUP($C5481,サービス情報マスタcopy!$B:$B,サービス情報マスタcopy!$G:$G,0,0,1)</f>
        <v>0</v>
      </c>
      <c r="E5481" s="228" t="str">
        <f>CONCATENATE($C5481,"-",TEXT(_xlfn.MAXIFS($K$12:K5480,$C$12:C5480,$C5481)+1,"0000"))</f>
        <v>-0001</v>
      </c>
      <c r="F5481" s="226"/>
      <c r="G5481" s="226"/>
      <c r="H5481" s="226"/>
      <c r="I5481" s="229"/>
      <c r="J5481" s="260"/>
      <c r="K5481" s="252">
        <f t="shared" si="85"/>
        <v>1</v>
      </c>
      <c r="L5481" s="9" t="s">
        <v>34</v>
      </c>
    </row>
    <row r="5482" spans="2:12">
      <c r="B5482" s="268">
        <v>5470</v>
      </c>
      <c r="C5482" s="226"/>
      <c r="D5482" s="227">
        <f>_xlfn.XLOOKUP($C5482,サービス情報マスタcopy!$B:$B,サービス情報マスタcopy!$G:$G,0,0,1)</f>
        <v>0</v>
      </c>
      <c r="E5482" s="228" t="str">
        <f>CONCATENATE($C5482,"-",TEXT(_xlfn.MAXIFS($K$12:K5481,$C$12:C5481,$C5482)+1,"0000"))</f>
        <v>-0001</v>
      </c>
      <c r="F5482" s="226"/>
      <c r="G5482" s="226"/>
      <c r="H5482" s="226"/>
      <c r="I5482" s="229"/>
      <c r="J5482" s="260"/>
      <c r="K5482" s="252">
        <f t="shared" si="85"/>
        <v>1</v>
      </c>
      <c r="L5482" s="9" t="s">
        <v>34</v>
      </c>
    </row>
    <row r="5483" spans="2:12">
      <c r="B5483" s="268">
        <v>5471</v>
      </c>
      <c r="C5483" s="226"/>
      <c r="D5483" s="227">
        <f>_xlfn.XLOOKUP($C5483,サービス情報マスタcopy!$B:$B,サービス情報マスタcopy!$G:$G,0,0,1)</f>
        <v>0</v>
      </c>
      <c r="E5483" s="228" t="str">
        <f>CONCATENATE($C5483,"-",TEXT(_xlfn.MAXIFS($K$12:K5482,$C$12:C5482,$C5483)+1,"0000"))</f>
        <v>-0001</v>
      </c>
      <c r="F5483" s="226"/>
      <c r="G5483" s="226"/>
      <c r="H5483" s="226"/>
      <c r="I5483" s="229"/>
      <c r="J5483" s="260"/>
      <c r="K5483" s="252">
        <f t="shared" si="85"/>
        <v>1</v>
      </c>
      <c r="L5483" s="9" t="s">
        <v>34</v>
      </c>
    </row>
    <row r="5484" spans="2:12">
      <c r="B5484" s="268">
        <v>5472</v>
      </c>
      <c r="C5484" s="226"/>
      <c r="D5484" s="227">
        <f>_xlfn.XLOOKUP($C5484,サービス情報マスタcopy!$B:$B,サービス情報マスタcopy!$G:$G,0,0,1)</f>
        <v>0</v>
      </c>
      <c r="E5484" s="228" t="str">
        <f>CONCATENATE($C5484,"-",TEXT(_xlfn.MAXIFS($K$12:K5483,$C$12:C5483,$C5484)+1,"0000"))</f>
        <v>-0001</v>
      </c>
      <c r="F5484" s="226"/>
      <c r="G5484" s="226"/>
      <c r="H5484" s="226"/>
      <c r="I5484" s="229"/>
      <c r="J5484" s="260"/>
      <c r="K5484" s="252">
        <f t="shared" si="85"/>
        <v>1</v>
      </c>
      <c r="L5484" s="9" t="s">
        <v>34</v>
      </c>
    </row>
    <row r="5485" spans="2:12">
      <c r="B5485" s="268">
        <v>5473</v>
      </c>
      <c r="C5485" s="226"/>
      <c r="D5485" s="227">
        <f>_xlfn.XLOOKUP($C5485,サービス情報マスタcopy!$B:$B,サービス情報マスタcopy!$G:$G,0,0,1)</f>
        <v>0</v>
      </c>
      <c r="E5485" s="228" t="str">
        <f>CONCATENATE($C5485,"-",TEXT(_xlfn.MAXIFS($K$12:K5484,$C$12:C5484,$C5485)+1,"0000"))</f>
        <v>-0001</v>
      </c>
      <c r="F5485" s="226"/>
      <c r="G5485" s="226"/>
      <c r="H5485" s="226"/>
      <c r="I5485" s="229"/>
      <c r="J5485" s="260"/>
      <c r="K5485" s="252">
        <f t="shared" si="85"/>
        <v>1</v>
      </c>
      <c r="L5485" s="9" t="s">
        <v>34</v>
      </c>
    </row>
    <row r="5486" spans="2:12">
      <c r="B5486" s="268">
        <v>5474</v>
      </c>
      <c r="C5486" s="226"/>
      <c r="D5486" s="227">
        <f>_xlfn.XLOOKUP($C5486,サービス情報マスタcopy!$B:$B,サービス情報マスタcopy!$G:$G,0,0,1)</f>
        <v>0</v>
      </c>
      <c r="E5486" s="228" t="str">
        <f>CONCATENATE($C5486,"-",TEXT(_xlfn.MAXIFS($K$12:K5485,$C$12:C5485,$C5486)+1,"0000"))</f>
        <v>-0001</v>
      </c>
      <c r="F5486" s="226"/>
      <c r="G5486" s="226"/>
      <c r="H5486" s="226"/>
      <c r="I5486" s="229"/>
      <c r="J5486" s="260"/>
      <c r="K5486" s="252">
        <f t="shared" si="85"/>
        <v>1</v>
      </c>
      <c r="L5486" s="9" t="s">
        <v>34</v>
      </c>
    </row>
    <row r="5487" spans="2:12">
      <c r="B5487" s="268">
        <v>5475</v>
      </c>
      <c r="C5487" s="226"/>
      <c r="D5487" s="227">
        <f>_xlfn.XLOOKUP($C5487,サービス情報マスタcopy!$B:$B,サービス情報マスタcopy!$G:$G,0,0,1)</f>
        <v>0</v>
      </c>
      <c r="E5487" s="228" t="str">
        <f>CONCATENATE($C5487,"-",TEXT(_xlfn.MAXIFS($K$12:K5486,$C$12:C5486,$C5487)+1,"0000"))</f>
        <v>-0001</v>
      </c>
      <c r="F5487" s="226"/>
      <c r="G5487" s="226"/>
      <c r="H5487" s="226"/>
      <c r="I5487" s="229"/>
      <c r="J5487" s="260"/>
      <c r="K5487" s="252">
        <f t="shared" ref="K5487:K5550" si="86">VALUE(RIGHT($E5487,4))</f>
        <v>1</v>
      </c>
      <c r="L5487" s="9" t="s">
        <v>34</v>
      </c>
    </row>
    <row r="5488" spans="2:12">
      <c r="B5488" s="268">
        <v>5476</v>
      </c>
      <c r="C5488" s="226"/>
      <c r="D5488" s="227">
        <f>_xlfn.XLOOKUP($C5488,サービス情報マスタcopy!$B:$B,サービス情報マスタcopy!$G:$G,0,0,1)</f>
        <v>0</v>
      </c>
      <c r="E5488" s="228" t="str">
        <f>CONCATENATE($C5488,"-",TEXT(_xlfn.MAXIFS($K$12:K5487,$C$12:C5487,$C5488)+1,"0000"))</f>
        <v>-0001</v>
      </c>
      <c r="F5488" s="226"/>
      <c r="G5488" s="226"/>
      <c r="H5488" s="226"/>
      <c r="I5488" s="229"/>
      <c r="J5488" s="260"/>
      <c r="K5488" s="252">
        <f t="shared" si="86"/>
        <v>1</v>
      </c>
      <c r="L5488" s="9" t="s">
        <v>34</v>
      </c>
    </row>
    <row r="5489" spans="2:12">
      <c r="B5489" s="268">
        <v>5477</v>
      </c>
      <c r="C5489" s="226"/>
      <c r="D5489" s="227">
        <f>_xlfn.XLOOKUP($C5489,サービス情報マスタcopy!$B:$B,サービス情報マスタcopy!$G:$G,0,0,1)</f>
        <v>0</v>
      </c>
      <c r="E5489" s="228" t="str">
        <f>CONCATENATE($C5489,"-",TEXT(_xlfn.MAXIFS($K$12:K5488,$C$12:C5488,$C5489)+1,"0000"))</f>
        <v>-0001</v>
      </c>
      <c r="F5489" s="226"/>
      <c r="G5489" s="226"/>
      <c r="H5489" s="226"/>
      <c r="I5489" s="229"/>
      <c r="J5489" s="260"/>
      <c r="K5489" s="252">
        <f t="shared" si="86"/>
        <v>1</v>
      </c>
      <c r="L5489" s="9" t="s">
        <v>34</v>
      </c>
    </row>
    <row r="5490" spans="2:12">
      <c r="B5490" s="268">
        <v>5478</v>
      </c>
      <c r="C5490" s="226"/>
      <c r="D5490" s="227">
        <f>_xlfn.XLOOKUP($C5490,サービス情報マスタcopy!$B:$B,サービス情報マスタcopy!$G:$G,0,0,1)</f>
        <v>0</v>
      </c>
      <c r="E5490" s="228" t="str">
        <f>CONCATENATE($C5490,"-",TEXT(_xlfn.MAXIFS($K$12:K5489,$C$12:C5489,$C5490)+1,"0000"))</f>
        <v>-0001</v>
      </c>
      <c r="F5490" s="226"/>
      <c r="G5490" s="226"/>
      <c r="H5490" s="226"/>
      <c r="I5490" s="229"/>
      <c r="J5490" s="260"/>
      <c r="K5490" s="252">
        <f t="shared" si="86"/>
        <v>1</v>
      </c>
      <c r="L5490" s="9" t="s">
        <v>34</v>
      </c>
    </row>
    <row r="5491" spans="2:12">
      <c r="B5491" s="268">
        <v>5479</v>
      </c>
      <c r="C5491" s="226"/>
      <c r="D5491" s="227">
        <f>_xlfn.XLOOKUP($C5491,サービス情報マスタcopy!$B:$B,サービス情報マスタcopy!$G:$G,0,0,1)</f>
        <v>0</v>
      </c>
      <c r="E5491" s="228" t="str">
        <f>CONCATENATE($C5491,"-",TEXT(_xlfn.MAXIFS($K$12:K5490,$C$12:C5490,$C5491)+1,"0000"))</f>
        <v>-0001</v>
      </c>
      <c r="F5491" s="226"/>
      <c r="G5491" s="226"/>
      <c r="H5491" s="226"/>
      <c r="I5491" s="229"/>
      <c r="J5491" s="260"/>
      <c r="K5491" s="252">
        <f t="shared" si="86"/>
        <v>1</v>
      </c>
      <c r="L5491" s="9" t="s">
        <v>34</v>
      </c>
    </row>
    <row r="5492" spans="2:12">
      <c r="B5492" s="268">
        <v>5480</v>
      </c>
      <c r="C5492" s="226"/>
      <c r="D5492" s="227">
        <f>_xlfn.XLOOKUP($C5492,サービス情報マスタcopy!$B:$B,サービス情報マスタcopy!$G:$G,0,0,1)</f>
        <v>0</v>
      </c>
      <c r="E5492" s="228" t="str">
        <f>CONCATENATE($C5492,"-",TEXT(_xlfn.MAXIFS($K$12:K5491,$C$12:C5491,$C5492)+1,"0000"))</f>
        <v>-0001</v>
      </c>
      <c r="F5492" s="226"/>
      <c r="G5492" s="226"/>
      <c r="H5492" s="226"/>
      <c r="I5492" s="229"/>
      <c r="J5492" s="260"/>
      <c r="K5492" s="252">
        <f t="shared" si="86"/>
        <v>1</v>
      </c>
      <c r="L5492" s="9" t="s">
        <v>34</v>
      </c>
    </row>
    <row r="5493" spans="2:12">
      <c r="B5493" s="268">
        <v>5481</v>
      </c>
      <c r="C5493" s="226"/>
      <c r="D5493" s="227">
        <f>_xlfn.XLOOKUP($C5493,サービス情報マスタcopy!$B:$B,サービス情報マスタcopy!$G:$G,0,0,1)</f>
        <v>0</v>
      </c>
      <c r="E5493" s="228" t="str">
        <f>CONCATENATE($C5493,"-",TEXT(_xlfn.MAXIFS($K$12:K5492,$C$12:C5492,$C5493)+1,"0000"))</f>
        <v>-0001</v>
      </c>
      <c r="F5493" s="226"/>
      <c r="G5493" s="226"/>
      <c r="H5493" s="226"/>
      <c r="I5493" s="229"/>
      <c r="J5493" s="260"/>
      <c r="K5493" s="252">
        <f t="shared" si="86"/>
        <v>1</v>
      </c>
      <c r="L5493" s="9" t="s">
        <v>34</v>
      </c>
    </row>
    <row r="5494" spans="2:12">
      <c r="B5494" s="268">
        <v>5482</v>
      </c>
      <c r="C5494" s="226"/>
      <c r="D5494" s="227">
        <f>_xlfn.XLOOKUP($C5494,サービス情報マスタcopy!$B:$B,サービス情報マスタcopy!$G:$G,0,0,1)</f>
        <v>0</v>
      </c>
      <c r="E5494" s="228" t="str">
        <f>CONCATENATE($C5494,"-",TEXT(_xlfn.MAXIFS($K$12:K5493,$C$12:C5493,$C5494)+1,"0000"))</f>
        <v>-0001</v>
      </c>
      <c r="F5494" s="226"/>
      <c r="G5494" s="226"/>
      <c r="H5494" s="226"/>
      <c r="I5494" s="229"/>
      <c r="J5494" s="260"/>
      <c r="K5494" s="252">
        <f t="shared" si="86"/>
        <v>1</v>
      </c>
      <c r="L5494" s="9" t="s">
        <v>34</v>
      </c>
    </row>
    <row r="5495" spans="2:12">
      <c r="B5495" s="268">
        <v>5483</v>
      </c>
      <c r="C5495" s="226"/>
      <c r="D5495" s="227">
        <f>_xlfn.XLOOKUP($C5495,サービス情報マスタcopy!$B:$B,サービス情報マスタcopy!$G:$G,0,0,1)</f>
        <v>0</v>
      </c>
      <c r="E5495" s="228" t="str">
        <f>CONCATENATE($C5495,"-",TEXT(_xlfn.MAXIFS($K$12:K5494,$C$12:C5494,$C5495)+1,"0000"))</f>
        <v>-0001</v>
      </c>
      <c r="F5495" s="226"/>
      <c r="G5495" s="226"/>
      <c r="H5495" s="226"/>
      <c r="I5495" s="229"/>
      <c r="J5495" s="260"/>
      <c r="K5495" s="252">
        <f t="shared" si="86"/>
        <v>1</v>
      </c>
      <c r="L5495" s="9" t="s">
        <v>34</v>
      </c>
    </row>
    <row r="5496" spans="2:12">
      <c r="B5496" s="268">
        <v>5484</v>
      </c>
      <c r="C5496" s="226"/>
      <c r="D5496" s="227">
        <f>_xlfn.XLOOKUP($C5496,サービス情報マスタcopy!$B:$B,サービス情報マスタcopy!$G:$G,0,0,1)</f>
        <v>0</v>
      </c>
      <c r="E5496" s="228" t="str">
        <f>CONCATENATE($C5496,"-",TEXT(_xlfn.MAXIFS($K$12:K5495,$C$12:C5495,$C5496)+1,"0000"))</f>
        <v>-0001</v>
      </c>
      <c r="F5496" s="226"/>
      <c r="G5496" s="226"/>
      <c r="H5496" s="226"/>
      <c r="I5496" s="229"/>
      <c r="J5496" s="260"/>
      <c r="K5496" s="252">
        <f t="shared" si="86"/>
        <v>1</v>
      </c>
      <c r="L5496" s="9" t="s">
        <v>34</v>
      </c>
    </row>
    <row r="5497" spans="2:12">
      <c r="B5497" s="268">
        <v>5485</v>
      </c>
      <c r="C5497" s="226"/>
      <c r="D5497" s="227">
        <f>_xlfn.XLOOKUP($C5497,サービス情報マスタcopy!$B:$B,サービス情報マスタcopy!$G:$G,0,0,1)</f>
        <v>0</v>
      </c>
      <c r="E5497" s="228" t="str">
        <f>CONCATENATE($C5497,"-",TEXT(_xlfn.MAXIFS($K$12:K5496,$C$12:C5496,$C5497)+1,"0000"))</f>
        <v>-0001</v>
      </c>
      <c r="F5497" s="226"/>
      <c r="G5497" s="226"/>
      <c r="H5497" s="226"/>
      <c r="I5497" s="229"/>
      <c r="J5497" s="260"/>
      <c r="K5497" s="252">
        <f t="shared" si="86"/>
        <v>1</v>
      </c>
      <c r="L5497" s="9" t="s">
        <v>34</v>
      </c>
    </row>
    <row r="5498" spans="2:12">
      <c r="B5498" s="268">
        <v>5486</v>
      </c>
      <c r="C5498" s="226"/>
      <c r="D5498" s="227">
        <f>_xlfn.XLOOKUP($C5498,サービス情報マスタcopy!$B:$B,サービス情報マスタcopy!$G:$G,0,0,1)</f>
        <v>0</v>
      </c>
      <c r="E5498" s="228" t="str">
        <f>CONCATENATE($C5498,"-",TEXT(_xlfn.MAXIFS($K$12:K5497,$C$12:C5497,$C5498)+1,"0000"))</f>
        <v>-0001</v>
      </c>
      <c r="F5498" s="226"/>
      <c r="G5498" s="226"/>
      <c r="H5498" s="226"/>
      <c r="I5498" s="229"/>
      <c r="J5498" s="260"/>
      <c r="K5498" s="252">
        <f t="shared" si="86"/>
        <v>1</v>
      </c>
      <c r="L5498" s="9" t="s">
        <v>34</v>
      </c>
    </row>
    <row r="5499" spans="2:12">
      <c r="B5499" s="268">
        <v>5487</v>
      </c>
      <c r="C5499" s="226"/>
      <c r="D5499" s="227">
        <f>_xlfn.XLOOKUP($C5499,サービス情報マスタcopy!$B:$B,サービス情報マスタcopy!$G:$G,0,0,1)</f>
        <v>0</v>
      </c>
      <c r="E5499" s="228" t="str">
        <f>CONCATENATE($C5499,"-",TEXT(_xlfn.MAXIFS($K$12:K5498,$C$12:C5498,$C5499)+1,"0000"))</f>
        <v>-0001</v>
      </c>
      <c r="F5499" s="226"/>
      <c r="G5499" s="226"/>
      <c r="H5499" s="226"/>
      <c r="I5499" s="229"/>
      <c r="J5499" s="260"/>
      <c r="K5499" s="252">
        <f t="shared" si="86"/>
        <v>1</v>
      </c>
      <c r="L5499" s="9" t="s">
        <v>34</v>
      </c>
    </row>
    <row r="5500" spans="2:12">
      <c r="B5500" s="268">
        <v>5488</v>
      </c>
      <c r="C5500" s="226"/>
      <c r="D5500" s="227">
        <f>_xlfn.XLOOKUP($C5500,サービス情報マスタcopy!$B:$B,サービス情報マスタcopy!$G:$G,0,0,1)</f>
        <v>0</v>
      </c>
      <c r="E5500" s="228" t="str">
        <f>CONCATENATE($C5500,"-",TEXT(_xlfn.MAXIFS($K$12:K5499,$C$12:C5499,$C5500)+1,"0000"))</f>
        <v>-0001</v>
      </c>
      <c r="F5500" s="226"/>
      <c r="G5500" s="226"/>
      <c r="H5500" s="226"/>
      <c r="I5500" s="229"/>
      <c r="J5500" s="260"/>
      <c r="K5500" s="252">
        <f t="shared" si="86"/>
        <v>1</v>
      </c>
      <c r="L5500" s="9" t="s">
        <v>34</v>
      </c>
    </row>
    <row r="5501" spans="2:12">
      <c r="B5501" s="268">
        <v>5489</v>
      </c>
      <c r="C5501" s="226"/>
      <c r="D5501" s="227">
        <f>_xlfn.XLOOKUP($C5501,サービス情報マスタcopy!$B:$B,サービス情報マスタcopy!$G:$G,0,0,1)</f>
        <v>0</v>
      </c>
      <c r="E5501" s="228" t="str">
        <f>CONCATENATE($C5501,"-",TEXT(_xlfn.MAXIFS($K$12:K5500,$C$12:C5500,$C5501)+1,"0000"))</f>
        <v>-0001</v>
      </c>
      <c r="F5501" s="226"/>
      <c r="G5501" s="226"/>
      <c r="H5501" s="226"/>
      <c r="I5501" s="229"/>
      <c r="J5501" s="260"/>
      <c r="K5501" s="252">
        <f t="shared" si="86"/>
        <v>1</v>
      </c>
      <c r="L5501" s="9" t="s">
        <v>34</v>
      </c>
    </row>
    <row r="5502" spans="2:12">
      <c r="B5502" s="268">
        <v>5490</v>
      </c>
      <c r="C5502" s="226"/>
      <c r="D5502" s="227">
        <f>_xlfn.XLOOKUP($C5502,サービス情報マスタcopy!$B:$B,サービス情報マスタcopy!$G:$G,0,0,1)</f>
        <v>0</v>
      </c>
      <c r="E5502" s="228" t="str">
        <f>CONCATENATE($C5502,"-",TEXT(_xlfn.MAXIFS($K$12:K5501,$C$12:C5501,$C5502)+1,"0000"))</f>
        <v>-0001</v>
      </c>
      <c r="F5502" s="226"/>
      <c r="G5502" s="226"/>
      <c r="H5502" s="226"/>
      <c r="I5502" s="229"/>
      <c r="J5502" s="260"/>
      <c r="K5502" s="252">
        <f t="shared" si="86"/>
        <v>1</v>
      </c>
      <c r="L5502" s="9" t="s">
        <v>34</v>
      </c>
    </row>
    <row r="5503" spans="2:12">
      <c r="B5503" s="268">
        <v>5491</v>
      </c>
      <c r="C5503" s="226"/>
      <c r="D5503" s="227">
        <f>_xlfn.XLOOKUP($C5503,サービス情報マスタcopy!$B:$B,サービス情報マスタcopy!$G:$G,0,0,1)</f>
        <v>0</v>
      </c>
      <c r="E5503" s="228" t="str">
        <f>CONCATENATE($C5503,"-",TEXT(_xlfn.MAXIFS($K$12:K5502,$C$12:C5502,$C5503)+1,"0000"))</f>
        <v>-0001</v>
      </c>
      <c r="F5503" s="226"/>
      <c r="G5503" s="226"/>
      <c r="H5503" s="226"/>
      <c r="I5503" s="229"/>
      <c r="J5503" s="260"/>
      <c r="K5503" s="252">
        <f t="shared" si="86"/>
        <v>1</v>
      </c>
      <c r="L5503" s="9" t="s">
        <v>34</v>
      </c>
    </row>
    <row r="5504" spans="2:12">
      <c r="B5504" s="268">
        <v>5492</v>
      </c>
      <c r="C5504" s="226"/>
      <c r="D5504" s="227">
        <f>_xlfn.XLOOKUP($C5504,サービス情報マスタcopy!$B:$B,サービス情報マスタcopy!$G:$G,0,0,1)</f>
        <v>0</v>
      </c>
      <c r="E5504" s="228" t="str">
        <f>CONCATENATE($C5504,"-",TEXT(_xlfn.MAXIFS($K$12:K5503,$C$12:C5503,$C5504)+1,"0000"))</f>
        <v>-0001</v>
      </c>
      <c r="F5504" s="226"/>
      <c r="G5504" s="226"/>
      <c r="H5504" s="226"/>
      <c r="I5504" s="229"/>
      <c r="J5504" s="260"/>
      <c r="K5504" s="252">
        <f t="shared" si="86"/>
        <v>1</v>
      </c>
      <c r="L5504" s="9" t="s">
        <v>34</v>
      </c>
    </row>
    <row r="5505" spans="2:12">
      <c r="B5505" s="268">
        <v>5493</v>
      </c>
      <c r="C5505" s="226"/>
      <c r="D5505" s="227">
        <f>_xlfn.XLOOKUP($C5505,サービス情報マスタcopy!$B:$B,サービス情報マスタcopy!$G:$G,0,0,1)</f>
        <v>0</v>
      </c>
      <c r="E5505" s="228" t="str">
        <f>CONCATENATE($C5505,"-",TEXT(_xlfn.MAXIFS($K$12:K5504,$C$12:C5504,$C5505)+1,"0000"))</f>
        <v>-0001</v>
      </c>
      <c r="F5505" s="226"/>
      <c r="G5505" s="226"/>
      <c r="H5505" s="226"/>
      <c r="I5505" s="229"/>
      <c r="J5505" s="260"/>
      <c r="K5505" s="252">
        <f t="shared" si="86"/>
        <v>1</v>
      </c>
      <c r="L5505" s="9" t="s">
        <v>34</v>
      </c>
    </row>
    <row r="5506" spans="2:12">
      <c r="B5506" s="268">
        <v>5494</v>
      </c>
      <c r="C5506" s="226"/>
      <c r="D5506" s="227">
        <f>_xlfn.XLOOKUP($C5506,サービス情報マスタcopy!$B:$B,サービス情報マスタcopy!$G:$G,0,0,1)</f>
        <v>0</v>
      </c>
      <c r="E5506" s="228" t="str">
        <f>CONCATENATE($C5506,"-",TEXT(_xlfn.MAXIFS($K$12:K5505,$C$12:C5505,$C5506)+1,"0000"))</f>
        <v>-0001</v>
      </c>
      <c r="F5506" s="226"/>
      <c r="G5506" s="226"/>
      <c r="H5506" s="226"/>
      <c r="I5506" s="229"/>
      <c r="J5506" s="260"/>
      <c r="K5506" s="252">
        <f t="shared" si="86"/>
        <v>1</v>
      </c>
      <c r="L5506" s="9" t="s">
        <v>34</v>
      </c>
    </row>
    <row r="5507" spans="2:12">
      <c r="B5507" s="268">
        <v>5495</v>
      </c>
      <c r="C5507" s="226"/>
      <c r="D5507" s="227">
        <f>_xlfn.XLOOKUP($C5507,サービス情報マスタcopy!$B:$B,サービス情報マスタcopy!$G:$G,0,0,1)</f>
        <v>0</v>
      </c>
      <c r="E5507" s="228" t="str">
        <f>CONCATENATE($C5507,"-",TEXT(_xlfn.MAXIFS($K$12:K5506,$C$12:C5506,$C5507)+1,"0000"))</f>
        <v>-0001</v>
      </c>
      <c r="F5507" s="226"/>
      <c r="G5507" s="226"/>
      <c r="H5507" s="226"/>
      <c r="I5507" s="229"/>
      <c r="J5507" s="260"/>
      <c r="K5507" s="252">
        <f t="shared" si="86"/>
        <v>1</v>
      </c>
      <c r="L5507" s="9" t="s">
        <v>34</v>
      </c>
    </row>
    <row r="5508" spans="2:12">
      <c r="B5508" s="268">
        <v>5496</v>
      </c>
      <c r="C5508" s="226"/>
      <c r="D5508" s="227">
        <f>_xlfn.XLOOKUP($C5508,サービス情報マスタcopy!$B:$B,サービス情報マスタcopy!$G:$G,0,0,1)</f>
        <v>0</v>
      </c>
      <c r="E5508" s="228" t="str">
        <f>CONCATENATE($C5508,"-",TEXT(_xlfn.MAXIFS($K$12:K5507,$C$12:C5507,$C5508)+1,"0000"))</f>
        <v>-0001</v>
      </c>
      <c r="F5508" s="226"/>
      <c r="G5508" s="226"/>
      <c r="H5508" s="226"/>
      <c r="I5508" s="229"/>
      <c r="J5508" s="260"/>
      <c r="K5508" s="252">
        <f t="shared" si="86"/>
        <v>1</v>
      </c>
      <c r="L5508" s="9" t="s">
        <v>34</v>
      </c>
    </row>
    <row r="5509" spans="2:12">
      <c r="B5509" s="268">
        <v>5497</v>
      </c>
      <c r="C5509" s="226"/>
      <c r="D5509" s="227">
        <f>_xlfn.XLOOKUP($C5509,サービス情報マスタcopy!$B:$B,サービス情報マスタcopy!$G:$G,0,0,1)</f>
        <v>0</v>
      </c>
      <c r="E5509" s="228" t="str">
        <f>CONCATENATE($C5509,"-",TEXT(_xlfn.MAXIFS($K$12:K5508,$C$12:C5508,$C5509)+1,"0000"))</f>
        <v>-0001</v>
      </c>
      <c r="F5509" s="226"/>
      <c r="G5509" s="226"/>
      <c r="H5509" s="226"/>
      <c r="I5509" s="229"/>
      <c r="J5509" s="260"/>
      <c r="K5509" s="252">
        <f t="shared" si="86"/>
        <v>1</v>
      </c>
      <c r="L5509" s="9" t="s">
        <v>34</v>
      </c>
    </row>
    <row r="5510" spans="2:12">
      <c r="B5510" s="268">
        <v>5498</v>
      </c>
      <c r="C5510" s="226"/>
      <c r="D5510" s="227">
        <f>_xlfn.XLOOKUP($C5510,サービス情報マスタcopy!$B:$B,サービス情報マスタcopy!$G:$G,0,0,1)</f>
        <v>0</v>
      </c>
      <c r="E5510" s="228" t="str">
        <f>CONCATENATE($C5510,"-",TEXT(_xlfn.MAXIFS($K$12:K5509,$C$12:C5509,$C5510)+1,"0000"))</f>
        <v>-0001</v>
      </c>
      <c r="F5510" s="226"/>
      <c r="G5510" s="226"/>
      <c r="H5510" s="226"/>
      <c r="I5510" s="229"/>
      <c r="J5510" s="260"/>
      <c r="K5510" s="252">
        <f t="shared" si="86"/>
        <v>1</v>
      </c>
      <c r="L5510" s="9" t="s">
        <v>34</v>
      </c>
    </row>
    <row r="5511" spans="2:12">
      <c r="B5511" s="268">
        <v>5499</v>
      </c>
      <c r="C5511" s="226"/>
      <c r="D5511" s="227">
        <f>_xlfn.XLOOKUP($C5511,サービス情報マスタcopy!$B:$B,サービス情報マスタcopy!$G:$G,0,0,1)</f>
        <v>0</v>
      </c>
      <c r="E5511" s="228" t="str">
        <f>CONCATENATE($C5511,"-",TEXT(_xlfn.MAXIFS($K$12:K5510,$C$12:C5510,$C5511)+1,"0000"))</f>
        <v>-0001</v>
      </c>
      <c r="F5511" s="226"/>
      <c r="G5511" s="226"/>
      <c r="H5511" s="226"/>
      <c r="I5511" s="229"/>
      <c r="J5511" s="260"/>
      <c r="K5511" s="252">
        <f t="shared" si="86"/>
        <v>1</v>
      </c>
      <c r="L5511" s="9" t="s">
        <v>34</v>
      </c>
    </row>
    <row r="5512" spans="2:12">
      <c r="B5512" s="268">
        <v>5500</v>
      </c>
      <c r="C5512" s="226"/>
      <c r="D5512" s="227">
        <f>_xlfn.XLOOKUP($C5512,サービス情報マスタcopy!$B:$B,サービス情報マスタcopy!$G:$G,0,0,1)</f>
        <v>0</v>
      </c>
      <c r="E5512" s="228" t="str">
        <f>CONCATENATE($C5512,"-",TEXT(_xlfn.MAXIFS($K$12:K5511,$C$12:C5511,$C5512)+1,"0000"))</f>
        <v>-0001</v>
      </c>
      <c r="F5512" s="226"/>
      <c r="G5512" s="226"/>
      <c r="H5512" s="226"/>
      <c r="I5512" s="229"/>
      <c r="J5512" s="260"/>
      <c r="K5512" s="252">
        <f t="shared" si="86"/>
        <v>1</v>
      </c>
      <c r="L5512" s="9" t="s">
        <v>34</v>
      </c>
    </row>
    <row r="5513" spans="2:12">
      <c r="B5513" s="268">
        <v>5501</v>
      </c>
      <c r="C5513" s="226"/>
      <c r="D5513" s="227">
        <f>_xlfn.XLOOKUP($C5513,サービス情報マスタcopy!$B:$B,サービス情報マスタcopy!$G:$G,0,0,1)</f>
        <v>0</v>
      </c>
      <c r="E5513" s="228" t="str">
        <f>CONCATENATE($C5513,"-",TEXT(_xlfn.MAXIFS($K$12:K5512,$C$12:C5512,$C5513)+1,"0000"))</f>
        <v>-0001</v>
      </c>
      <c r="F5513" s="226"/>
      <c r="G5513" s="226"/>
      <c r="H5513" s="226"/>
      <c r="I5513" s="229"/>
      <c r="J5513" s="260"/>
      <c r="K5513" s="252">
        <f t="shared" si="86"/>
        <v>1</v>
      </c>
      <c r="L5513" s="9" t="s">
        <v>34</v>
      </c>
    </row>
    <row r="5514" spans="2:12">
      <c r="B5514" s="268">
        <v>5502</v>
      </c>
      <c r="C5514" s="226"/>
      <c r="D5514" s="227">
        <f>_xlfn.XLOOKUP($C5514,サービス情報マスタcopy!$B:$B,サービス情報マスタcopy!$G:$G,0,0,1)</f>
        <v>0</v>
      </c>
      <c r="E5514" s="228" t="str">
        <f>CONCATENATE($C5514,"-",TEXT(_xlfn.MAXIFS($K$12:K5513,$C$12:C5513,$C5514)+1,"0000"))</f>
        <v>-0001</v>
      </c>
      <c r="F5514" s="226"/>
      <c r="G5514" s="226"/>
      <c r="H5514" s="226"/>
      <c r="I5514" s="229"/>
      <c r="J5514" s="260"/>
      <c r="K5514" s="252">
        <f t="shared" si="86"/>
        <v>1</v>
      </c>
      <c r="L5514" s="9" t="s">
        <v>34</v>
      </c>
    </row>
    <row r="5515" spans="2:12">
      <c r="B5515" s="268">
        <v>5503</v>
      </c>
      <c r="C5515" s="226"/>
      <c r="D5515" s="227">
        <f>_xlfn.XLOOKUP($C5515,サービス情報マスタcopy!$B:$B,サービス情報マスタcopy!$G:$G,0,0,1)</f>
        <v>0</v>
      </c>
      <c r="E5515" s="228" t="str">
        <f>CONCATENATE($C5515,"-",TEXT(_xlfn.MAXIFS($K$12:K5514,$C$12:C5514,$C5515)+1,"0000"))</f>
        <v>-0001</v>
      </c>
      <c r="F5515" s="226"/>
      <c r="G5515" s="226"/>
      <c r="H5515" s="226"/>
      <c r="I5515" s="229"/>
      <c r="J5515" s="260"/>
      <c r="K5515" s="252">
        <f t="shared" si="86"/>
        <v>1</v>
      </c>
      <c r="L5515" s="9" t="s">
        <v>34</v>
      </c>
    </row>
    <row r="5516" spans="2:12">
      <c r="B5516" s="268">
        <v>5504</v>
      </c>
      <c r="C5516" s="226"/>
      <c r="D5516" s="227">
        <f>_xlfn.XLOOKUP($C5516,サービス情報マスタcopy!$B:$B,サービス情報マスタcopy!$G:$G,0,0,1)</f>
        <v>0</v>
      </c>
      <c r="E5516" s="228" t="str">
        <f>CONCATENATE($C5516,"-",TEXT(_xlfn.MAXIFS($K$12:K5515,$C$12:C5515,$C5516)+1,"0000"))</f>
        <v>-0001</v>
      </c>
      <c r="F5516" s="226"/>
      <c r="G5516" s="226"/>
      <c r="H5516" s="226"/>
      <c r="I5516" s="229"/>
      <c r="J5516" s="260"/>
      <c r="K5516" s="252">
        <f t="shared" si="86"/>
        <v>1</v>
      </c>
      <c r="L5516" s="9" t="s">
        <v>34</v>
      </c>
    </row>
    <row r="5517" spans="2:12">
      <c r="B5517" s="268">
        <v>5505</v>
      </c>
      <c r="C5517" s="226"/>
      <c r="D5517" s="227">
        <f>_xlfn.XLOOKUP($C5517,サービス情報マスタcopy!$B:$B,サービス情報マスタcopy!$G:$G,0,0,1)</f>
        <v>0</v>
      </c>
      <c r="E5517" s="228" t="str">
        <f>CONCATENATE($C5517,"-",TEXT(_xlfn.MAXIFS($K$12:K5516,$C$12:C5516,$C5517)+1,"0000"))</f>
        <v>-0001</v>
      </c>
      <c r="F5517" s="226"/>
      <c r="G5517" s="226"/>
      <c r="H5517" s="226"/>
      <c r="I5517" s="229"/>
      <c r="J5517" s="260"/>
      <c r="K5517" s="252">
        <f t="shared" si="86"/>
        <v>1</v>
      </c>
      <c r="L5517" s="9" t="s">
        <v>34</v>
      </c>
    </row>
    <row r="5518" spans="2:12">
      <c r="B5518" s="268">
        <v>5506</v>
      </c>
      <c r="C5518" s="226"/>
      <c r="D5518" s="227">
        <f>_xlfn.XLOOKUP($C5518,サービス情報マスタcopy!$B:$B,サービス情報マスタcopy!$G:$G,0,0,1)</f>
        <v>0</v>
      </c>
      <c r="E5518" s="228" t="str">
        <f>CONCATENATE($C5518,"-",TEXT(_xlfn.MAXIFS($K$12:K5517,$C$12:C5517,$C5518)+1,"0000"))</f>
        <v>-0001</v>
      </c>
      <c r="F5518" s="226"/>
      <c r="G5518" s="226"/>
      <c r="H5518" s="226"/>
      <c r="I5518" s="229"/>
      <c r="J5518" s="260"/>
      <c r="K5518" s="252">
        <f t="shared" si="86"/>
        <v>1</v>
      </c>
      <c r="L5518" s="9" t="s">
        <v>34</v>
      </c>
    </row>
    <row r="5519" spans="2:12">
      <c r="B5519" s="268">
        <v>5507</v>
      </c>
      <c r="C5519" s="226"/>
      <c r="D5519" s="227">
        <f>_xlfn.XLOOKUP($C5519,サービス情報マスタcopy!$B:$B,サービス情報マスタcopy!$G:$G,0,0,1)</f>
        <v>0</v>
      </c>
      <c r="E5519" s="228" t="str">
        <f>CONCATENATE($C5519,"-",TEXT(_xlfn.MAXIFS($K$12:K5518,$C$12:C5518,$C5519)+1,"0000"))</f>
        <v>-0001</v>
      </c>
      <c r="F5519" s="226"/>
      <c r="G5519" s="226"/>
      <c r="H5519" s="226"/>
      <c r="I5519" s="229"/>
      <c r="J5519" s="260"/>
      <c r="K5519" s="252">
        <f t="shared" si="86"/>
        <v>1</v>
      </c>
      <c r="L5519" s="9" t="s">
        <v>34</v>
      </c>
    </row>
    <row r="5520" spans="2:12">
      <c r="B5520" s="268">
        <v>5508</v>
      </c>
      <c r="C5520" s="226"/>
      <c r="D5520" s="227">
        <f>_xlfn.XLOOKUP($C5520,サービス情報マスタcopy!$B:$B,サービス情報マスタcopy!$G:$G,0,0,1)</f>
        <v>0</v>
      </c>
      <c r="E5520" s="228" t="str">
        <f>CONCATENATE($C5520,"-",TEXT(_xlfn.MAXIFS($K$12:K5519,$C$12:C5519,$C5520)+1,"0000"))</f>
        <v>-0001</v>
      </c>
      <c r="F5520" s="226"/>
      <c r="G5520" s="226"/>
      <c r="H5520" s="226"/>
      <c r="I5520" s="229"/>
      <c r="J5520" s="260"/>
      <c r="K5520" s="252">
        <f t="shared" si="86"/>
        <v>1</v>
      </c>
      <c r="L5520" s="9" t="s">
        <v>34</v>
      </c>
    </row>
    <row r="5521" spans="2:12">
      <c r="B5521" s="268">
        <v>5509</v>
      </c>
      <c r="C5521" s="226"/>
      <c r="D5521" s="227">
        <f>_xlfn.XLOOKUP($C5521,サービス情報マスタcopy!$B:$B,サービス情報マスタcopy!$G:$G,0,0,1)</f>
        <v>0</v>
      </c>
      <c r="E5521" s="228" t="str">
        <f>CONCATENATE($C5521,"-",TEXT(_xlfn.MAXIFS($K$12:K5520,$C$12:C5520,$C5521)+1,"0000"))</f>
        <v>-0001</v>
      </c>
      <c r="F5521" s="226"/>
      <c r="G5521" s="226"/>
      <c r="H5521" s="226"/>
      <c r="I5521" s="229"/>
      <c r="J5521" s="260"/>
      <c r="K5521" s="252">
        <f t="shared" si="86"/>
        <v>1</v>
      </c>
      <c r="L5521" s="9" t="s">
        <v>34</v>
      </c>
    </row>
    <row r="5522" spans="2:12">
      <c r="B5522" s="268">
        <v>5510</v>
      </c>
      <c r="C5522" s="226"/>
      <c r="D5522" s="227">
        <f>_xlfn.XLOOKUP($C5522,サービス情報マスタcopy!$B:$B,サービス情報マスタcopy!$G:$G,0,0,1)</f>
        <v>0</v>
      </c>
      <c r="E5522" s="228" t="str">
        <f>CONCATENATE($C5522,"-",TEXT(_xlfn.MAXIFS($K$12:K5521,$C$12:C5521,$C5522)+1,"0000"))</f>
        <v>-0001</v>
      </c>
      <c r="F5522" s="226"/>
      <c r="G5522" s="226"/>
      <c r="H5522" s="226"/>
      <c r="I5522" s="229"/>
      <c r="J5522" s="260"/>
      <c r="K5522" s="252">
        <f t="shared" si="86"/>
        <v>1</v>
      </c>
      <c r="L5522" s="9" t="s">
        <v>34</v>
      </c>
    </row>
    <row r="5523" spans="2:12">
      <c r="B5523" s="268">
        <v>5511</v>
      </c>
      <c r="C5523" s="226"/>
      <c r="D5523" s="227">
        <f>_xlfn.XLOOKUP($C5523,サービス情報マスタcopy!$B:$B,サービス情報マスタcopy!$G:$G,0,0,1)</f>
        <v>0</v>
      </c>
      <c r="E5523" s="228" t="str">
        <f>CONCATENATE($C5523,"-",TEXT(_xlfn.MAXIFS($K$12:K5522,$C$12:C5522,$C5523)+1,"0000"))</f>
        <v>-0001</v>
      </c>
      <c r="F5523" s="226"/>
      <c r="G5523" s="226"/>
      <c r="H5523" s="226"/>
      <c r="I5523" s="229"/>
      <c r="J5523" s="260"/>
      <c r="K5523" s="252">
        <f t="shared" si="86"/>
        <v>1</v>
      </c>
      <c r="L5523" s="9" t="s">
        <v>34</v>
      </c>
    </row>
    <row r="5524" spans="2:12">
      <c r="B5524" s="268">
        <v>5512</v>
      </c>
      <c r="C5524" s="226"/>
      <c r="D5524" s="227">
        <f>_xlfn.XLOOKUP($C5524,サービス情報マスタcopy!$B:$B,サービス情報マスタcopy!$G:$G,0,0,1)</f>
        <v>0</v>
      </c>
      <c r="E5524" s="228" t="str">
        <f>CONCATENATE($C5524,"-",TEXT(_xlfn.MAXIFS($K$12:K5523,$C$12:C5523,$C5524)+1,"0000"))</f>
        <v>-0001</v>
      </c>
      <c r="F5524" s="226"/>
      <c r="G5524" s="226"/>
      <c r="H5524" s="226"/>
      <c r="I5524" s="229"/>
      <c r="J5524" s="260"/>
      <c r="K5524" s="252">
        <f t="shared" si="86"/>
        <v>1</v>
      </c>
      <c r="L5524" s="9" t="s">
        <v>34</v>
      </c>
    </row>
    <row r="5525" spans="2:12">
      <c r="B5525" s="268">
        <v>5513</v>
      </c>
      <c r="C5525" s="226"/>
      <c r="D5525" s="227">
        <f>_xlfn.XLOOKUP($C5525,サービス情報マスタcopy!$B:$B,サービス情報マスタcopy!$G:$G,0,0,1)</f>
        <v>0</v>
      </c>
      <c r="E5525" s="228" t="str">
        <f>CONCATENATE($C5525,"-",TEXT(_xlfn.MAXIFS($K$12:K5524,$C$12:C5524,$C5525)+1,"0000"))</f>
        <v>-0001</v>
      </c>
      <c r="F5525" s="226"/>
      <c r="G5525" s="226"/>
      <c r="H5525" s="226"/>
      <c r="I5525" s="229"/>
      <c r="J5525" s="260"/>
      <c r="K5525" s="252">
        <f t="shared" si="86"/>
        <v>1</v>
      </c>
      <c r="L5525" s="9" t="s">
        <v>34</v>
      </c>
    </row>
    <row r="5526" spans="2:12">
      <c r="B5526" s="268">
        <v>5514</v>
      </c>
      <c r="C5526" s="226"/>
      <c r="D5526" s="227">
        <f>_xlfn.XLOOKUP($C5526,サービス情報マスタcopy!$B:$B,サービス情報マスタcopy!$G:$G,0,0,1)</f>
        <v>0</v>
      </c>
      <c r="E5526" s="228" t="str">
        <f>CONCATENATE($C5526,"-",TEXT(_xlfn.MAXIFS($K$12:K5525,$C$12:C5525,$C5526)+1,"0000"))</f>
        <v>-0001</v>
      </c>
      <c r="F5526" s="226"/>
      <c r="G5526" s="226"/>
      <c r="H5526" s="226"/>
      <c r="I5526" s="229"/>
      <c r="J5526" s="260"/>
      <c r="K5526" s="252">
        <f t="shared" si="86"/>
        <v>1</v>
      </c>
      <c r="L5526" s="9" t="s">
        <v>34</v>
      </c>
    </row>
    <row r="5527" spans="2:12">
      <c r="B5527" s="268">
        <v>5515</v>
      </c>
      <c r="C5527" s="226"/>
      <c r="D5527" s="227">
        <f>_xlfn.XLOOKUP($C5527,サービス情報マスタcopy!$B:$B,サービス情報マスタcopy!$G:$G,0,0,1)</f>
        <v>0</v>
      </c>
      <c r="E5527" s="228" t="str">
        <f>CONCATENATE($C5527,"-",TEXT(_xlfn.MAXIFS($K$12:K5526,$C$12:C5526,$C5527)+1,"0000"))</f>
        <v>-0001</v>
      </c>
      <c r="F5527" s="226"/>
      <c r="G5527" s="226"/>
      <c r="H5527" s="226"/>
      <c r="I5527" s="229"/>
      <c r="J5527" s="260"/>
      <c r="K5527" s="252">
        <f t="shared" si="86"/>
        <v>1</v>
      </c>
      <c r="L5527" s="9" t="s">
        <v>34</v>
      </c>
    </row>
    <row r="5528" spans="2:12">
      <c r="B5528" s="268">
        <v>5516</v>
      </c>
      <c r="C5528" s="226"/>
      <c r="D5528" s="227">
        <f>_xlfn.XLOOKUP($C5528,サービス情報マスタcopy!$B:$B,サービス情報マスタcopy!$G:$G,0,0,1)</f>
        <v>0</v>
      </c>
      <c r="E5528" s="228" t="str">
        <f>CONCATENATE($C5528,"-",TEXT(_xlfn.MAXIFS($K$12:K5527,$C$12:C5527,$C5528)+1,"0000"))</f>
        <v>-0001</v>
      </c>
      <c r="F5528" s="226"/>
      <c r="G5528" s="226"/>
      <c r="H5528" s="226"/>
      <c r="I5528" s="229"/>
      <c r="J5528" s="260"/>
      <c r="K5528" s="252">
        <f t="shared" si="86"/>
        <v>1</v>
      </c>
      <c r="L5528" s="9" t="s">
        <v>34</v>
      </c>
    </row>
    <row r="5529" spans="2:12">
      <c r="B5529" s="268">
        <v>5517</v>
      </c>
      <c r="C5529" s="226"/>
      <c r="D5529" s="227">
        <f>_xlfn.XLOOKUP($C5529,サービス情報マスタcopy!$B:$B,サービス情報マスタcopy!$G:$G,0,0,1)</f>
        <v>0</v>
      </c>
      <c r="E5529" s="228" t="str">
        <f>CONCATENATE($C5529,"-",TEXT(_xlfn.MAXIFS($K$12:K5528,$C$12:C5528,$C5529)+1,"0000"))</f>
        <v>-0001</v>
      </c>
      <c r="F5529" s="226"/>
      <c r="G5529" s="226"/>
      <c r="H5529" s="226"/>
      <c r="I5529" s="229"/>
      <c r="J5529" s="260"/>
      <c r="K5529" s="252">
        <f t="shared" si="86"/>
        <v>1</v>
      </c>
      <c r="L5529" s="9" t="s">
        <v>34</v>
      </c>
    </row>
    <row r="5530" spans="2:12">
      <c r="B5530" s="268">
        <v>5518</v>
      </c>
      <c r="C5530" s="226"/>
      <c r="D5530" s="227">
        <f>_xlfn.XLOOKUP($C5530,サービス情報マスタcopy!$B:$B,サービス情報マスタcopy!$G:$G,0,0,1)</f>
        <v>0</v>
      </c>
      <c r="E5530" s="228" t="str">
        <f>CONCATENATE($C5530,"-",TEXT(_xlfn.MAXIFS($K$12:K5529,$C$12:C5529,$C5530)+1,"0000"))</f>
        <v>-0001</v>
      </c>
      <c r="F5530" s="226"/>
      <c r="G5530" s="226"/>
      <c r="H5530" s="226"/>
      <c r="I5530" s="229"/>
      <c r="J5530" s="260"/>
      <c r="K5530" s="252">
        <f t="shared" si="86"/>
        <v>1</v>
      </c>
      <c r="L5530" s="9" t="s">
        <v>34</v>
      </c>
    </row>
    <row r="5531" spans="2:12">
      <c r="B5531" s="268">
        <v>5519</v>
      </c>
      <c r="C5531" s="226"/>
      <c r="D5531" s="227">
        <f>_xlfn.XLOOKUP($C5531,サービス情報マスタcopy!$B:$B,サービス情報マスタcopy!$G:$G,0,0,1)</f>
        <v>0</v>
      </c>
      <c r="E5531" s="228" t="str">
        <f>CONCATENATE($C5531,"-",TEXT(_xlfn.MAXIFS($K$12:K5530,$C$12:C5530,$C5531)+1,"0000"))</f>
        <v>-0001</v>
      </c>
      <c r="F5531" s="226"/>
      <c r="G5531" s="226"/>
      <c r="H5531" s="226"/>
      <c r="I5531" s="229"/>
      <c r="J5531" s="260"/>
      <c r="K5531" s="252">
        <f t="shared" si="86"/>
        <v>1</v>
      </c>
      <c r="L5531" s="9" t="s">
        <v>34</v>
      </c>
    </row>
    <row r="5532" spans="2:12">
      <c r="B5532" s="268">
        <v>5520</v>
      </c>
      <c r="C5532" s="226"/>
      <c r="D5532" s="227">
        <f>_xlfn.XLOOKUP($C5532,サービス情報マスタcopy!$B:$B,サービス情報マスタcopy!$G:$G,0,0,1)</f>
        <v>0</v>
      </c>
      <c r="E5532" s="228" t="str">
        <f>CONCATENATE($C5532,"-",TEXT(_xlfn.MAXIFS($K$12:K5531,$C$12:C5531,$C5532)+1,"0000"))</f>
        <v>-0001</v>
      </c>
      <c r="F5532" s="226"/>
      <c r="G5532" s="226"/>
      <c r="H5532" s="226"/>
      <c r="I5532" s="229"/>
      <c r="J5532" s="260"/>
      <c r="K5532" s="252">
        <f t="shared" si="86"/>
        <v>1</v>
      </c>
      <c r="L5532" s="9" t="s">
        <v>34</v>
      </c>
    </row>
    <row r="5533" spans="2:12">
      <c r="B5533" s="268">
        <v>5521</v>
      </c>
      <c r="C5533" s="226"/>
      <c r="D5533" s="227">
        <f>_xlfn.XLOOKUP($C5533,サービス情報マスタcopy!$B:$B,サービス情報マスタcopy!$G:$G,0,0,1)</f>
        <v>0</v>
      </c>
      <c r="E5533" s="228" t="str">
        <f>CONCATENATE($C5533,"-",TEXT(_xlfn.MAXIFS($K$12:K5532,$C$12:C5532,$C5533)+1,"0000"))</f>
        <v>-0001</v>
      </c>
      <c r="F5533" s="226"/>
      <c r="G5533" s="226"/>
      <c r="H5533" s="226"/>
      <c r="I5533" s="229"/>
      <c r="J5533" s="260"/>
      <c r="K5533" s="252">
        <f t="shared" si="86"/>
        <v>1</v>
      </c>
      <c r="L5533" s="9" t="s">
        <v>34</v>
      </c>
    </row>
    <row r="5534" spans="2:12">
      <c r="B5534" s="268">
        <v>5522</v>
      </c>
      <c r="C5534" s="226"/>
      <c r="D5534" s="227">
        <f>_xlfn.XLOOKUP($C5534,サービス情報マスタcopy!$B:$B,サービス情報マスタcopy!$G:$G,0,0,1)</f>
        <v>0</v>
      </c>
      <c r="E5534" s="228" t="str">
        <f>CONCATENATE($C5534,"-",TEXT(_xlfn.MAXIFS($K$12:K5533,$C$12:C5533,$C5534)+1,"0000"))</f>
        <v>-0001</v>
      </c>
      <c r="F5534" s="226"/>
      <c r="G5534" s="226"/>
      <c r="H5534" s="226"/>
      <c r="I5534" s="229"/>
      <c r="J5534" s="260"/>
      <c r="K5534" s="252">
        <f t="shared" si="86"/>
        <v>1</v>
      </c>
      <c r="L5534" s="9" t="s">
        <v>34</v>
      </c>
    </row>
    <row r="5535" spans="2:12">
      <c r="B5535" s="268">
        <v>5523</v>
      </c>
      <c r="C5535" s="226"/>
      <c r="D5535" s="227">
        <f>_xlfn.XLOOKUP($C5535,サービス情報マスタcopy!$B:$B,サービス情報マスタcopy!$G:$G,0,0,1)</f>
        <v>0</v>
      </c>
      <c r="E5535" s="228" t="str">
        <f>CONCATENATE($C5535,"-",TEXT(_xlfn.MAXIFS($K$12:K5534,$C$12:C5534,$C5535)+1,"0000"))</f>
        <v>-0001</v>
      </c>
      <c r="F5535" s="226"/>
      <c r="G5535" s="226"/>
      <c r="H5535" s="226"/>
      <c r="I5535" s="229"/>
      <c r="J5535" s="260"/>
      <c r="K5535" s="252">
        <f t="shared" si="86"/>
        <v>1</v>
      </c>
      <c r="L5535" s="9" t="s">
        <v>34</v>
      </c>
    </row>
    <row r="5536" spans="2:12">
      <c r="B5536" s="268">
        <v>5524</v>
      </c>
      <c r="C5536" s="226"/>
      <c r="D5536" s="227">
        <f>_xlfn.XLOOKUP($C5536,サービス情報マスタcopy!$B:$B,サービス情報マスタcopy!$G:$G,0,0,1)</f>
        <v>0</v>
      </c>
      <c r="E5536" s="228" t="str">
        <f>CONCATENATE($C5536,"-",TEXT(_xlfn.MAXIFS($K$12:K5535,$C$12:C5535,$C5536)+1,"0000"))</f>
        <v>-0001</v>
      </c>
      <c r="F5536" s="226"/>
      <c r="G5536" s="226"/>
      <c r="H5536" s="226"/>
      <c r="I5536" s="229"/>
      <c r="J5536" s="260"/>
      <c r="K5536" s="252">
        <f t="shared" si="86"/>
        <v>1</v>
      </c>
      <c r="L5536" s="9" t="s">
        <v>34</v>
      </c>
    </row>
    <row r="5537" spans="2:12">
      <c r="B5537" s="268">
        <v>5525</v>
      </c>
      <c r="C5537" s="226"/>
      <c r="D5537" s="227">
        <f>_xlfn.XLOOKUP($C5537,サービス情報マスタcopy!$B:$B,サービス情報マスタcopy!$G:$G,0,0,1)</f>
        <v>0</v>
      </c>
      <c r="E5537" s="228" t="str">
        <f>CONCATENATE($C5537,"-",TEXT(_xlfn.MAXIFS($K$12:K5536,$C$12:C5536,$C5537)+1,"0000"))</f>
        <v>-0001</v>
      </c>
      <c r="F5537" s="226"/>
      <c r="G5537" s="226"/>
      <c r="H5537" s="226"/>
      <c r="I5537" s="229"/>
      <c r="J5537" s="260"/>
      <c r="K5537" s="252">
        <f t="shared" si="86"/>
        <v>1</v>
      </c>
      <c r="L5537" s="9" t="s">
        <v>34</v>
      </c>
    </row>
    <row r="5538" spans="2:12">
      <c r="B5538" s="268">
        <v>5526</v>
      </c>
      <c r="C5538" s="226"/>
      <c r="D5538" s="227">
        <f>_xlfn.XLOOKUP($C5538,サービス情報マスタcopy!$B:$B,サービス情報マスタcopy!$G:$G,0,0,1)</f>
        <v>0</v>
      </c>
      <c r="E5538" s="228" t="str">
        <f>CONCATENATE($C5538,"-",TEXT(_xlfn.MAXIFS($K$12:K5537,$C$12:C5537,$C5538)+1,"0000"))</f>
        <v>-0001</v>
      </c>
      <c r="F5538" s="226"/>
      <c r="G5538" s="226"/>
      <c r="H5538" s="226"/>
      <c r="I5538" s="229"/>
      <c r="J5538" s="260"/>
      <c r="K5538" s="252">
        <f t="shared" si="86"/>
        <v>1</v>
      </c>
      <c r="L5538" s="9" t="s">
        <v>34</v>
      </c>
    </row>
    <row r="5539" spans="2:12">
      <c r="B5539" s="268">
        <v>5527</v>
      </c>
      <c r="C5539" s="226"/>
      <c r="D5539" s="227">
        <f>_xlfn.XLOOKUP($C5539,サービス情報マスタcopy!$B:$B,サービス情報マスタcopy!$G:$G,0,0,1)</f>
        <v>0</v>
      </c>
      <c r="E5539" s="228" t="str">
        <f>CONCATENATE($C5539,"-",TEXT(_xlfn.MAXIFS($K$12:K5538,$C$12:C5538,$C5539)+1,"0000"))</f>
        <v>-0001</v>
      </c>
      <c r="F5539" s="226"/>
      <c r="G5539" s="226"/>
      <c r="H5539" s="226"/>
      <c r="I5539" s="229"/>
      <c r="J5539" s="260"/>
      <c r="K5539" s="252">
        <f t="shared" si="86"/>
        <v>1</v>
      </c>
      <c r="L5539" s="9" t="s">
        <v>34</v>
      </c>
    </row>
    <row r="5540" spans="2:12">
      <c r="B5540" s="268">
        <v>5528</v>
      </c>
      <c r="C5540" s="226"/>
      <c r="D5540" s="227">
        <f>_xlfn.XLOOKUP($C5540,サービス情報マスタcopy!$B:$B,サービス情報マスタcopy!$G:$G,0,0,1)</f>
        <v>0</v>
      </c>
      <c r="E5540" s="228" t="str">
        <f>CONCATENATE($C5540,"-",TEXT(_xlfn.MAXIFS($K$12:K5539,$C$12:C5539,$C5540)+1,"0000"))</f>
        <v>-0001</v>
      </c>
      <c r="F5540" s="226"/>
      <c r="G5540" s="226"/>
      <c r="H5540" s="226"/>
      <c r="I5540" s="229"/>
      <c r="J5540" s="260"/>
      <c r="K5540" s="252">
        <f t="shared" si="86"/>
        <v>1</v>
      </c>
      <c r="L5540" s="9" t="s">
        <v>34</v>
      </c>
    </row>
    <row r="5541" spans="2:12">
      <c r="B5541" s="268">
        <v>5529</v>
      </c>
      <c r="C5541" s="226"/>
      <c r="D5541" s="227">
        <f>_xlfn.XLOOKUP($C5541,サービス情報マスタcopy!$B:$B,サービス情報マスタcopy!$G:$G,0,0,1)</f>
        <v>0</v>
      </c>
      <c r="E5541" s="228" t="str">
        <f>CONCATENATE($C5541,"-",TEXT(_xlfn.MAXIFS($K$12:K5540,$C$12:C5540,$C5541)+1,"0000"))</f>
        <v>-0001</v>
      </c>
      <c r="F5541" s="226"/>
      <c r="G5541" s="226"/>
      <c r="H5541" s="226"/>
      <c r="I5541" s="229"/>
      <c r="J5541" s="260"/>
      <c r="K5541" s="252">
        <f t="shared" si="86"/>
        <v>1</v>
      </c>
      <c r="L5541" s="9" t="s">
        <v>34</v>
      </c>
    </row>
    <row r="5542" spans="2:12">
      <c r="B5542" s="268">
        <v>5530</v>
      </c>
      <c r="C5542" s="226"/>
      <c r="D5542" s="227">
        <f>_xlfn.XLOOKUP($C5542,サービス情報マスタcopy!$B:$B,サービス情報マスタcopy!$G:$G,0,0,1)</f>
        <v>0</v>
      </c>
      <c r="E5542" s="228" t="str">
        <f>CONCATENATE($C5542,"-",TEXT(_xlfn.MAXIFS($K$12:K5541,$C$12:C5541,$C5542)+1,"0000"))</f>
        <v>-0001</v>
      </c>
      <c r="F5542" s="226"/>
      <c r="G5542" s="226"/>
      <c r="H5542" s="226"/>
      <c r="I5542" s="229"/>
      <c r="J5542" s="260"/>
      <c r="K5542" s="252">
        <f t="shared" si="86"/>
        <v>1</v>
      </c>
      <c r="L5542" s="9" t="s">
        <v>34</v>
      </c>
    </row>
    <row r="5543" spans="2:12">
      <c r="B5543" s="268">
        <v>5531</v>
      </c>
      <c r="C5543" s="226"/>
      <c r="D5543" s="227">
        <f>_xlfn.XLOOKUP($C5543,サービス情報マスタcopy!$B:$B,サービス情報マスタcopy!$G:$G,0,0,1)</f>
        <v>0</v>
      </c>
      <c r="E5543" s="228" t="str">
        <f>CONCATENATE($C5543,"-",TEXT(_xlfn.MAXIFS($K$12:K5542,$C$12:C5542,$C5543)+1,"0000"))</f>
        <v>-0001</v>
      </c>
      <c r="F5543" s="226"/>
      <c r="G5543" s="226"/>
      <c r="H5543" s="226"/>
      <c r="I5543" s="229"/>
      <c r="J5543" s="260"/>
      <c r="K5543" s="252">
        <f t="shared" si="86"/>
        <v>1</v>
      </c>
      <c r="L5543" s="9" t="s">
        <v>34</v>
      </c>
    </row>
    <row r="5544" spans="2:12">
      <c r="B5544" s="268">
        <v>5532</v>
      </c>
      <c r="C5544" s="226"/>
      <c r="D5544" s="227">
        <f>_xlfn.XLOOKUP($C5544,サービス情報マスタcopy!$B:$B,サービス情報マスタcopy!$G:$G,0,0,1)</f>
        <v>0</v>
      </c>
      <c r="E5544" s="228" t="str">
        <f>CONCATENATE($C5544,"-",TEXT(_xlfn.MAXIFS($K$12:K5543,$C$12:C5543,$C5544)+1,"0000"))</f>
        <v>-0001</v>
      </c>
      <c r="F5544" s="226"/>
      <c r="G5544" s="226"/>
      <c r="H5544" s="226"/>
      <c r="I5544" s="229"/>
      <c r="J5544" s="260"/>
      <c r="K5544" s="252">
        <f t="shared" si="86"/>
        <v>1</v>
      </c>
      <c r="L5544" s="9" t="s">
        <v>34</v>
      </c>
    </row>
    <row r="5545" spans="2:12">
      <c r="B5545" s="268">
        <v>5533</v>
      </c>
      <c r="C5545" s="226"/>
      <c r="D5545" s="227">
        <f>_xlfn.XLOOKUP($C5545,サービス情報マスタcopy!$B:$B,サービス情報マスタcopy!$G:$G,0,0,1)</f>
        <v>0</v>
      </c>
      <c r="E5545" s="228" t="str">
        <f>CONCATENATE($C5545,"-",TEXT(_xlfn.MAXIFS($K$12:K5544,$C$12:C5544,$C5545)+1,"0000"))</f>
        <v>-0001</v>
      </c>
      <c r="F5545" s="226"/>
      <c r="G5545" s="226"/>
      <c r="H5545" s="226"/>
      <c r="I5545" s="229"/>
      <c r="J5545" s="260"/>
      <c r="K5545" s="252">
        <f t="shared" si="86"/>
        <v>1</v>
      </c>
      <c r="L5545" s="9" t="s">
        <v>34</v>
      </c>
    </row>
    <row r="5546" spans="2:12">
      <c r="B5546" s="268">
        <v>5534</v>
      </c>
      <c r="C5546" s="226"/>
      <c r="D5546" s="227">
        <f>_xlfn.XLOOKUP($C5546,サービス情報マスタcopy!$B:$B,サービス情報マスタcopy!$G:$G,0,0,1)</f>
        <v>0</v>
      </c>
      <c r="E5546" s="228" t="str">
        <f>CONCATENATE($C5546,"-",TEXT(_xlfn.MAXIFS($K$12:K5545,$C$12:C5545,$C5546)+1,"0000"))</f>
        <v>-0001</v>
      </c>
      <c r="F5546" s="226"/>
      <c r="G5546" s="226"/>
      <c r="H5546" s="226"/>
      <c r="I5546" s="229"/>
      <c r="J5546" s="260"/>
      <c r="K5546" s="252">
        <f t="shared" si="86"/>
        <v>1</v>
      </c>
      <c r="L5546" s="9" t="s">
        <v>34</v>
      </c>
    </row>
    <row r="5547" spans="2:12">
      <c r="B5547" s="268">
        <v>5535</v>
      </c>
      <c r="C5547" s="226"/>
      <c r="D5547" s="227">
        <f>_xlfn.XLOOKUP($C5547,サービス情報マスタcopy!$B:$B,サービス情報マスタcopy!$G:$G,0,0,1)</f>
        <v>0</v>
      </c>
      <c r="E5547" s="228" t="str">
        <f>CONCATENATE($C5547,"-",TEXT(_xlfn.MAXIFS($K$12:K5546,$C$12:C5546,$C5547)+1,"0000"))</f>
        <v>-0001</v>
      </c>
      <c r="F5547" s="226"/>
      <c r="G5547" s="226"/>
      <c r="H5547" s="226"/>
      <c r="I5547" s="229"/>
      <c r="J5547" s="260"/>
      <c r="K5547" s="252">
        <f t="shared" si="86"/>
        <v>1</v>
      </c>
      <c r="L5547" s="9" t="s">
        <v>34</v>
      </c>
    </row>
    <row r="5548" spans="2:12">
      <c r="B5548" s="268">
        <v>5536</v>
      </c>
      <c r="C5548" s="226"/>
      <c r="D5548" s="227">
        <f>_xlfn.XLOOKUP($C5548,サービス情報マスタcopy!$B:$B,サービス情報マスタcopy!$G:$G,0,0,1)</f>
        <v>0</v>
      </c>
      <c r="E5548" s="228" t="str">
        <f>CONCATENATE($C5548,"-",TEXT(_xlfn.MAXIFS($K$12:K5547,$C$12:C5547,$C5548)+1,"0000"))</f>
        <v>-0001</v>
      </c>
      <c r="F5548" s="226"/>
      <c r="G5548" s="226"/>
      <c r="H5548" s="226"/>
      <c r="I5548" s="229"/>
      <c r="J5548" s="260"/>
      <c r="K5548" s="252">
        <f t="shared" si="86"/>
        <v>1</v>
      </c>
      <c r="L5548" s="9" t="s">
        <v>34</v>
      </c>
    </row>
    <row r="5549" spans="2:12">
      <c r="B5549" s="268">
        <v>5537</v>
      </c>
      <c r="C5549" s="226"/>
      <c r="D5549" s="227">
        <f>_xlfn.XLOOKUP($C5549,サービス情報マスタcopy!$B:$B,サービス情報マスタcopy!$G:$G,0,0,1)</f>
        <v>0</v>
      </c>
      <c r="E5549" s="228" t="str">
        <f>CONCATENATE($C5549,"-",TEXT(_xlfn.MAXIFS($K$12:K5548,$C$12:C5548,$C5549)+1,"0000"))</f>
        <v>-0001</v>
      </c>
      <c r="F5549" s="226"/>
      <c r="G5549" s="226"/>
      <c r="H5549" s="226"/>
      <c r="I5549" s="229"/>
      <c r="J5549" s="260"/>
      <c r="K5549" s="252">
        <f t="shared" si="86"/>
        <v>1</v>
      </c>
      <c r="L5549" s="9" t="s">
        <v>34</v>
      </c>
    </row>
    <row r="5550" spans="2:12">
      <c r="B5550" s="268">
        <v>5538</v>
      </c>
      <c r="C5550" s="226"/>
      <c r="D5550" s="227">
        <f>_xlfn.XLOOKUP($C5550,サービス情報マスタcopy!$B:$B,サービス情報マスタcopy!$G:$G,0,0,1)</f>
        <v>0</v>
      </c>
      <c r="E5550" s="228" t="str">
        <f>CONCATENATE($C5550,"-",TEXT(_xlfn.MAXIFS($K$12:K5549,$C$12:C5549,$C5550)+1,"0000"))</f>
        <v>-0001</v>
      </c>
      <c r="F5550" s="226"/>
      <c r="G5550" s="226"/>
      <c r="H5550" s="226"/>
      <c r="I5550" s="229"/>
      <c r="J5550" s="260"/>
      <c r="K5550" s="252">
        <f t="shared" si="86"/>
        <v>1</v>
      </c>
      <c r="L5550" s="9" t="s">
        <v>34</v>
      </c>
    </row>
    <row r="5551" spans="2:12">
      <c r="B5551" s="268">
        <v>5539</v>
      </c>
      <c r="C5551" s="226"/>
      <c r="D5551" s="227">
        <f>_xlfn.XLOOKUP($C5551,サービス情報マスタcopy!$B:$B,サービス情報マスタcopy!$G:$G,0,0,1)</f>
        <v>0</v>
      </c>
      <c r="E5551" s="228" t="str">
        <f>CONCATENATE($C5551,"-",TEXT(_xlfn.MAXIFS($K$12:K5550,$C$12:C5550,$C5551)+1,"0000"))</f>
        <v>-0001</v>
      </c>
      <c r="F5551" s="226"/>
      <c r="G5551" s="226"/>
      <c r="H5551" s="226"/>
      <c r="I5551" s="229"/>
      <c r="J5551" s="260"/>
      <c r="K5551" s="252">
        <f t="shared" ref="K5551:K5614" si="87">VALUE(RIGHT($E5551,4))</f>
        <v>1</v>
      </c>
      <c r="L5551" s="9" t="s">
        <v>34</v>
      </c>
    </row>
    <row r="5552" spans="2:12">
      <c r="B5552" s="268">
        <v>5540</v>
      </c>
      <c r="C5552" s="226"/>
      <c r="D5552" s="227">
        <f>_xlfn.XLOOKUP($C5552,サービス情報マスタcopy!$B:$B,サービス情報マスタcopy!$G:$G,0,0,1)</f>
        <v>0</v>
      </c>
      <c r="E5552" s="228" t="str">
        <f>CONCATENATE($C5552,"-",TEXT(_xlfn.MAXIFS($K$12:K5551,$C$12:C5551,$C5552)+1,"0000"))</f>
        <v>-0001</v>
      </c>
      <c r="F5552" s="226"/>
      <c r="G5552" s="226"/>
      <c r="H5552" s="226"/>
      <c r="I5552" s="229"/>
      <c r="J5552" s="260"/>
      <c r="K5552" s="252">
        <f t="shared" si="87"/>
        <v>1</v>
      </c>
      <c r="L5552" s="9" t="s">
        <v>34</v>
      </c>
    </row>
    <row r="5553" spans="2:12">
      <c r="B5553" s="268">
        <v>5541</v>
      </c>
      <c r="C5553" s="226"/>
      <c r="D5553" s="227">
        <f>_xlfn.XLOOKUP($C5553,サービス情報マスタcopy!$B:$B,サービス情報マスタcopy!$G:$G,0,0,1)</f>
        <v>0</v>
      </c>
      <c r="E5553" s="228" t="str">
        <f>CONCATENATE($C5553,"-",TEXT(_xlfn.MAXIFS($K$12:K5552,$C$12:C5552,$C5553)+1,"0000"))</f>
        <v>-0001</v>
      </c>
      <c r="F5553" s="226"/>
      <c r="G5553" s="226"/>
      <c r="H5553" s="226"/>
      <c r="I5553" s="229"/>
      <c r="J5553" s="260"/>
      <c r="K5553" s="252">
        <f t="shared" si="87"/>
        <v>1</v>
      </c>
      <c r="L5553" s="9" t="s">
        <v>34</v>
      </c>
    </row>
    <row r="5554" spans="2:12">
      <c r="B5554" s="268">
        <v>5542</v>
      </c>
      <c r="C5554" s="226"/>
      <c r="D5554" s="227">
        <f>_xlfn.XLOOKUP($C5554,サービス情報マスタcopy!$B:$B,サービス情報マスタcopy!$G:$G,0,0,1)</f>
        <v>0</v>
      </c>
      <c r="E5554" s="228" t="str">
        <f>CONCATENATE($C5554,"-",TEXT(_xlfn.MAXIFS($K$12:K5553,$C$12:C5553,$C5554)+1,"0000"))</f>
        <v>-0001</v>
      </c>
      <c r="F5554" s="226"/>
      <c r="G5554" s="226"/>
      <c r="H5554" s="226"/>
      <c r="I5554" s="229"/>
      <c r="J5554" s="260"/>
      <c r="K5554" s="252">
        <f t="shared" si="87"/>
        <v>1</v>
      </c>
      <c r="L5554" s="9" t="s">
        <v>34</v>
      </c>
    </row>
    <row r="5555" spans="2:12">
      <c r="B5555" s="268">
        <v>5543</v>
      </c>
      <c r="C5555" s="226"/>
      <c r="D5555" s="227">
        <f>_xlfn.XLOOKUP($C5555,サービス情報マスタcopy!$B:$B,サービス情報マスタcopy!$G:$G,0,0,1)</f>
        <v>0</v>
      </c>
      <c r="E5555" s="228" t="str">
        <f>CONCATENATE($C5555,"-",TEXT(_xlfn.MAXIFS($K$12:K5554,$C$12:C5554,$C5555)+1,"0000"))</f>
        <v>-0001</v>
      </c>
      <c r="F5555" s="226"/>
      <c r="G5555" s="226"/>
      <c r="H5555" s="226"/>
      <c r="I5555" s="229"/>
      <c r="J5555" s="260"/>
      <c r="K5555" s="252">
        <f t="shared" si="87"/>
        <v>1</v>
      </c>
      <c r="L5555" s="9" t="s">
        <v>34</v>
      </c>
    </row>
    <row r="5556" spans="2:12">
      <c r="B5556" s="268">
        <v>5544</v>
      </c>
      <c r="C5556" s="226"/>
      <c r="D5556" s="227">
        <f>_xlfn.XLOOKUP($C5556,サービス情報マスタcopy!$B:$B,サービス情報マスタcopy!$G:$G,0,0,1)</f>
        <v>0</v>
      </c>
      <c r="E5556" s="228" t="str">
        <f>CONCATENATE($C5556,"-",TEXT(_xlfn.MAXIFS($K$12:K5555,$C$12:C5555,$C5556)+1,"0000"))</f>
        <v>-0001</v>
      </c>
      <c r="F5556" s="226"/>
      <c r="G5556" s="226"/>
      <c r="H5556" s="226"/>
      <c r="I5556" s="229"/>
      <c r="J5556" s="260"/>
      <c r="K5556" s="252">
        <f t="shared" si="87"/>
        <v>1</v>
      </c>
      <c r="L5556" s="9" t="s">
        <v>34</v>
      </c>
    </row>
    <row r="5557" spans="2:12">
      <c r="B5557" s="268">
        <v>5545</v>
      </c>
      <c r="C5557" s="226"/>
      <c r="D5557" s="227">
        <f>_xlfn.XLOOKUP($C5557,サービス情報マスタcopy!$B:$B,サービス情報マスタcopy!$G:$G,0,0,1)</f>
        <v>0</v>
      </c>
      <c r="E5557" s="228" t="str">
        <f>CONCATENATE($C5557,"-",TEXT(_xlfn.MAXIFS($K$12:K5556,$C$12:C5556,$C5557)+1,"0000"))</f>
        <v>-0001</v>
      </c>
      <c r="F5557" s="226"/>
      <c r="G5557" s="226"/>
      <c r="H5557" s="226"/>
      <c r="I5557" s="229"/>
      <c r="J5557" s="260"/>
      <c r="K5557" s="252">
        <f t="shared" si="87"/>
        <v>1</v>
      </c>
      <c r="L5557" s="9" t="s">
        <v>34</v>
      </c>
    </row>
    <row r="5558" spans="2:12">
      <c r="B5558" s="268">
        <v>5546</v>
      </c>
      <c r="C5558" s="226"/>
      <c r="D5558" s="227">
        <f>_xlfn.XLOOKUP($C5558,サービス情報マスタcopy!$B:$B,サービス情報マスタcopy!$G:$G,0,0,1)</f>
        <v>0</v>
      </c>
      <c r="E5558" s="228" t="str">
        <f>CONCATENATE($C5558,"-",TEXT(_xlfn.MAXIFS($K$12:K5557,$C$12:C5557,$C5558)+1,"0000"))</f>
        <v>-0001</v>
      </c>
      <c r="F5558" s="226"/>
      <c r="G5558" s="226"/>
      <c r="H5558" s="226"/>
      <c r="I5558" s="229"/>
      <c r="J5558" s="260"/>
      <c r="K5558" s="252">
        <f t="shared" si="87"/>
        <v>1</v>
      </c>
      <c r="L5558" s="9" t="s">
        <v>34</v>
      </c>
    </row>
    <row r="5559" spans="2:12">
      <c r="B5559" s="268">
        <v>5547</v>
      </c>
      <c r="C5559" s="226"/>
      <c r="D5559" s="227">
        <f>_xlfn.XLOOKUP($C5559,サービス情報マスタcopy!$B:$B,サービス情報マスタcopy!$G:$G,0,0,1)</f>
        <v>0</v>
      </c>
      <c r="E5559" s="228" t="str">
        <f>CONCATENATE($C5559,"-",TEXT(_xlfn.MAXIFS($K$12:K5558,$C$12:C5558,$C5559)+1,"0000"))</f>
        <v>-0001</v>
      </c>
      <c r="F5559" s="226"/>
      <c r="G5559" s="226"/>
      <c r="H5559" s="226"/>
      <c r="I5559" s="229"/>
      <c r="J5559" s="260"/>
      <c r="K5559" s="252">
        <f t="shared" si="87"/>
        <v>1</v>
      </c>
      <c r="L5559" s="9" t="s">
        <v>34</v>
      </c>
    </row>
    <row r="5560" spans="2:12">
      <c r="B5560" s="268">
        <v>5548</v>
      </c>
      <c r="C5560" s="226"/>
      <c r="D5560" s="227">
        <f>_xlfn.XLOOKUP($C5560,サービス情報マスタcopy!$B:$B,サービス情報マスタcopy!$G:$G,0,0,1)</f>
        <v>0</v>
      </c>
      <c r="E5560" s="228" t="str">
        <f>CONCATENATE($C5560,"-",TEXT(_xlfn.MAXIFS($K$12:K5559,$C$12:C5559,$C5560)+1,"0000"))</f>
        <v>-0001</v>
      </c>
      <c r="F5560" s="226"/>
      <c r="G5560" s="226"/>
      <c r="H5560" s="226"/>
      <c r="I5560" s="229"/>
      <c r="J5560" s="260"/>
      <c r="K5560" s="252">
        <f t="shared" si="87"/>
        <v>1</v>
      </c>
      <c r="L5560" s="9" t="s">
        <v>34</v>
      </c>
    </row>
    <row r="5561" spans="2:12">
      <c r="B5561" s="268">
        <v>5549</v>
      </c>
      <c r="C5561" s="226"/>
      <c r="D5561" s="227">
        <f>_xlfn.XLOOKUP($C5561,サービス情報マスタcopy!$B:$B,サービス情報マスタcopy!$G:$G,0,0,1)</f>
        <v>0</v>
      </c>
      <c r="E5561" s="228" t="str">
        <f>CONCATENATE($C5561,"-",TEXT(_xlfn.MAXIFS($K$12:K5560,$C$12:C5560,$C5561)+1,"0000"))</f>
        <v>-0001</v>
      </c>
      <c r="F5561" s="226"/>
      <c r="G5561" s="226"/>
      <c r="H5561" s="226"/>
      <c r="I5561" s="229"/>
      <c r="J5561" s="260"/>
      <c r="K5561" s="252">
        <f t="shared" si="87"/>
        <v>1</v>
      </c>
      <c r="L5561" s="9" t="s">
        <v>34</v>
      </c>
    </row>
    <row r="5562" spans="2:12">
      <c r="B5562" s="268">
        <v>5550</v>
      </c>
      <c r="C5562" s="226"/>
      <c r="D5562" s="227">
        <f>_xlfn.XLOOKUP($C5562,サービス情報マスタcopy!$B:$B,サービス情報マスタcopy!$G:$G,0,0,1)</f>
        <v>0</v>
      </c>
      <c r="E5562" s="228" t="str">
        <f>CONCATENATE($C5562,"-",TEXT(_xlfn.MAXIFS($K$12:K5561,$C$12:C5561,$C5562)+1,"0000"))</f>
        <v>-0001</v>
      </c>
      <c r="F5562" s="226"/>
      <c r="G5562" s="226"/>
      <c r="H5562" s="226"/>
      <c r="I5562" s="229"/>
      <c r="J5562" s="260"/>
      <c r="K5562" s="252">
        <f t="shared" si="87"/>
        <v>1</v>
      </c>
      <c r="L5562" s="9" t="s">
        <v>34</v>
      </c>
    </row>
    <row r="5563" spans="2:12">
      <c r="B5563" s="268">
        <v>5551</v>
      </c>
      <c r="C5563" s="226"/>
      <c r="D5563" s="227">
        <f>_xlfn.XLOOKUP($C5563,サービス情報マスタcopy!$B:$B,サービス情報マスタcopy!$G:$G,0,0,1)</f>
        <v>0</v>
      </c>
      <c r="E5563" s="228" t="str">
        <f>CONCATENATE($C5563,"-",TEXT(_xlfn.MAXIFS($K$12:K5562,$C$12:C5562,$C5563)+1,"0000"))</f>
        <v>-0001</v>
      </c>
      <c r="F5563" s="226"/>
      <c r="G5563" s="226"/>
      <c r="H5563" s="226"/>
      <c r="I5563" s="229"/>
      <c r="J5563" s="260"/>
      <c r="K5563" s="252">
        <f t="shared" si="87"/>
        <v>1</v>
      </c>
      <c r="L5563" s="9" t="s">
        <v>34</v>
      </c>
    </row>
    <row r="5564" spans="2:12">
      <c r="B5564" s="268">
        <v>5552</v>
      </c>
      <c r="C5564" s="226"/>
      <c r="D5564" s="227">
        <f>_xlfn.XLOOKUP($C5564,サービス情報マスタcopy!$B:$B,サービス情報マスタcopy!$G:$G,0,0,1)</f>
        <v>0</v>
      </c>
      <c r="E5564" s="228" t="str">
        <f>CONCATENATE($C5564,"-",TEXT(_xlfn.MAXIFS($K$12:K5563,$C$12:C5563,$C5564)+1,"0000"))</f>
        <v>-0001</v>
      </c>
      <c r="F5564" s="226"/>
      <c r="G5564" s="226"/>
      <c r="H5564" s="226"/>
      <c r="I5564" s="229"/>
      <c r="J5564" s="260"/>
      <c r="K5564" s="252">
        <f t="shared" si="87"/>
        <v>1</v>
      </c>
      <c r="L5564" s="9" t="s">
        <v>34</v>
      </c>
    </row>
    <row r="5565" spans="2:12">
      <c r="B5565" s="268">
        <v>5553</v>
      </c>
      <c r="C5565" s="226"/>
      <c r="D5565" s="227">
        <f>_xlfn.XLOOKUP($C5565,サービス情報マスタcopy!$B:$B,サービス情報マスタcopy!$G:$G,0,0,1)</f>
        <v>0</v>
      </c>
      <c r="E5565" s="228" t="str">
        <f>CONCATENATE($C5565,"-",TEXT(_xlfn.MAXIFS($K$12:K5564,$C$12:C5564,$C5565)+1,"0000"))</f>
        <v>-0001</v>
      </c>
      <c r="F5565" s="226"/>
      <c r="G5565" s="226"/>
      <c r="H5565" s="226"/>
      <c r="I5565" s="229"/>
      <c r="J5565" s="260"/>
      <c r="K5565" s="252">
        <f t="shared" si="87"/>
        <v>1</v>
      </c>
      <c r="L5565" s="9" t="s">
        <v>34</v>
      </c>
    </row>
    <row r="5566" spans="2:12">
      <c r="B5566" s="268">
        <v>5554</v>
      </c>
      <c r="C5566" s="226"/>
      <c r="D5566" s="227">
        <f>_xlfn.XLOOKUP($C5566,サービス情報マスタcopy!$B:$B,サービス情報マスタcopy!$G:$G,0,0,1)</f>
        <v>0</v>
      </c>
      <c r="E5566" s="228" t="str">
        <f>CONCATENATE($C5566,"-",TEXT(_xlfn.MAXIFS($K$12:K5565,$C$12:C5565,$C5566)+1,"0000"))</f>
        <v>-0001</v>
      </c>
      <c r="F5566" s="226"/>
      <c r="G5566" s="226"/>
      <c r="H5566" s="226"/>
      <c r="I5566" s="229"/>
      <c r="J5566" s="260"/>
      <c r="K5566" s="252">
        <f t="shared" si="87"/>
        <v>1</v>
      </c>
      <c r="L5566" s="9" t="s">
        <v>34</v>
      </c>
    </row>
    <row r="5567" spans="2:12">
      <c r="B5567" s="268">
        <v>5555</v>
      </c>
      <c r="C5567" s="226"/>
      <c r="D5567" s="227">
        <f>_xlfn.XLOOKUP($C5567,サービス情報マスタcopy!$B:$B,サービス情報マスタcopy!$G:$G,0,0,1)</f>
        <v>0</v>
      </c>
      <c r="E5567" s="228" t="str">
        <f>CONCATENATE($C5567,"-",TEXT(_xlfn.MAXIFS($K$12:K5566,$C$12:C5566,$C5567)+1,"0000"))</f>
        <v>-0001</v>
      </c>
      <c r="F5567" s="226"/>
      <c r="G5567" s="226"/>
      <c r="H5567" s="226"/>
      <c r="I5567" s="229"/>
      <c r="J5567" s="260"/>
      <c r="K5567" s="252">
        <f t="shared" si="87"/>
        <v>1</v>
      </c>
      <c r="L5567" s="9" t="s">
        <v>34</v>
      </c>
    </row>
    <row r="5568" spans="2:12">
      <c r="B5568" s="268">
        <v>5556</v>
      </c>
      <c r="C5568" s="226"/>
      <c r="D5568" s="227">
        <f>_xlfn.XLOOKUP($C5568,サービス情報マスタcopy!$B:$B,サービス情報マスタcopy!$G:$G,0,0,1)</f>
        <v>0</v>
      </c>
      <c r="E5568" s="228" t="str">
        <f>CONCATENATE($C5568,"-",TEXT(_xlfn.MAXIFS($K$12:K5567,$C$12:C5567,$C5568)+1,"0000"))</f>
        <v>-0001</v>
      </c>
      <c r="F5568" s="226"/>
      <c r="G5568" s="226"/>
      <c r="H5568" s="226"/>
      <c r="I5568" s="229"/>
      <c r="J5568" s="260"/>
      <c r="K5568" s="252">
        <f t="shared" si="87"/>
        <v>1</v>
      </c>
      <c r="L5568" s="9" t="s">
        <v>34</v>
      </c>
    </row>
    <row r="5569" spans="2:12">
      <c r="B5569" s="268">
        <v>5557</v>
      </c>
      <c r="C5569" s="226"/>
      <c r="D5569" s="227">
        <f>_xlfn.XLOOKUP($C5569,サービス情報マスタcopy!$B:$B,サービス情報マスタcopy!$G:$G,0,0,1)</f>
        <v>0</v>
      </c>
      <c r="E5569" s="228" t="str">
        <f>CONCATENATE($C5569,"-",TEXT(_xlfn.MAXIFS($K$12:K5568,$C$12:C5568,$C5569)+1,"0000"))</f>
        <v>-0001</v>
      </c>
      <c r="F5569" s="226"/>
      <c r="G5569" s="226"/>
      <c r="H5569" s="226"/>
      <c r="I5569" s="229"/>
      <c r="J5569" s="260"/>
      <c r="K5569" s="252">
        <f t="shared" si="87"/>
        <v>1</v>
      </c>
      <c r="L5569" s="9" t="s">
        <v>34</v>
      </c>
    </row>
    <row r="5570" spans="2:12">
      <c r="B5570" s="268">
        <v>5558</v>
      </c>
      <c r="C5570" s="226"/>
      <c r="D5570" s="227">
        <f>_xlfn.XLOOKUP($C5570,サービス情報マスタcopy!$B:$B,サービス情報マスタcopy!$G:$G,0,0,1)</f>
        <v>0</v>
      </c>
      <c r="E5570" s="228" t="str">
        <f>CONCATENATE($C5570,"-",TEXT(_xlfn.MAXIFS($K$12:K5569,$C$12:C5569,$C5570)+1,"0000"))</f>
        <v>-0001</v>
      </c>
      <c r="F5570" s="226"/>
      <c r="G5570" s="226"/>
      <c r="H5570" s="226"/>
      <c r="I5570" s="229"/>
      <c r="J5570" s="260"/>
      <c r="K5570" s="252">
        <f t="shared" si="87"/>
        <v>1</v>
      </c>
      <c r="L5570" s="9" t="s">
        <v>34</v>
      </c>
    </row>
    <row r="5571" spans="2:12">
      <c r="B5571" s="268">
        <v>5559</v>
      </c>
      <c r="C5571" s="226"/>
      <c r="D5571" s="227">
        <f>_xlfn.XLOOKUP($C5571,サービス情報マスタcopy!$B:$B,サービス情報マスタcopy!$G:$G,0,0,1)</f>
        <v>0</v>
      </c>
      <c r="E5571" s="228" t="str">
        <f>CONCATENATE($C5571,"-",TEXT(_xlfn.MAXIFS($K$12:K5570,$C$12:C5570,$C5571)+1,"0000"))</f>
        <v>-0001</v>
      </c>
      <c r="F5571" s="226"/>
      <c r="G5571" s="226"/>
      <c r="H5571" s="226"/>
      <c r="I5571" s="229"/>
      <c r="J5571" s="260"/>
      <c r="K5571" s="252">
        <f t="shared" si="87"/>
        <v>1</v>
      </c>
      <c r="L5571" s="9" t="s">
        <v>34</v>
      </c>
    </row>
    <row r="5572" spans="2:12">
      <c r="B5572" s="268">
        <v>5560</v>
      </c>
      <c r="C5572" s="226"/>
      <c r="D5572" s="227">
        <f>_xlfn.XLOOKUP($C5572,サービス情報マスタcopy!$B:$B,サービス情報マスタcopy!$G:$G,0,0,1)</f>
        <v>0</v>
      </c>
      <c r="E5572" s="228" t="str">
        <f>CONCATENATE($C5572,"-",TEXT(_xlfn.MAXIFS($K$12:K5571,$C$12:C5571,$C5572)+1,"0000"))</f>
        <v>-0001</v>
      </c>
      <c r="F5572" s="226"/>
      <c r="G5572" s="226"/>
      <c r="H5572" s="226"/>
      <c r="I5572" s="229"/>
      <c r="J5572" s="260"/>
      <c r="K5572" s="252">
        <f t="shared" si="87"/>
        <v>1</v>
      </c>
      <c r="L5572" s="9" t="s">
        <v>34</v>
      </c>
    </row>
    <row r="5573" spans="2:12">
      <c r="B5573" s="268">
        <v>5561</v>
      </c>
      <c r="C5573" s="226"/>
      <c r="D5573" s="227">
        <f>_xlfn.XLOOKUP($C5573,サービス情報マスタcopy!$B:$B,サービス情報マスタcopy!$G:$G,0,0,1)</f>
        <v>0</v>
      </c>
      <c r="E5573" s="228" t="str">
        <f>CONCATENATE($C5573,"-",TEXT(_xlfn.MAXIFS($K$12:K5572,$C$12:C5572,$C5573)+1,"0000"))</f>
        <v>-0001</v>
      </c>
      <c r="F5573" s="226"/>
      <c r="G5573" s="226"/>
      <c r="H5573" s="226"/>
      <c r="I5573" s="229"/>
      <c r="J5573" s="260"/>
      <c r="K5573" s="252">
        <f t="shared" si="87"/>
        <v>1</v>
      </c>
      <c r="L5573" s="9" t="s">
        <v>34</v>
      </c>
    </row>
    <row r="5574" spans="2:12">
      <c r="B5574" s="268">
        <v>5562</v>
      </c>
      <c r="C5574" s="226"/>
      <c r="D5574" s="227">
        <f>_xlfn.XLOOKUP($C5574,サービス情報マスタcopy!$B:$B,サービス情報マスタcopy!$G:$G,0,0,1)</f>
        <v>0</v>
      </c>
      <c r="E5574" s="228" t="str">
        <f>CONCATENATE($C5574,"-",TEXT(_xlfn.MAXIFS($K$12:K5573,$C$12:C5573,$C5574)+1,"0000"))</f>
        <v>-0001</v>
      </c>
      <c r="F5574" s="226"/>
      <c r="G5574" s="226"/>
      <c r="H5574" s="226"/>
      <c r="I5574" s="229"/>
      <c r="J5574" s="260"/>
      <c r="K5574" s="252">
        <f t="shared" si="87"/>
        <v>1</v>
      </c>
      <c r="L5574" s="9" t="s">
        <v>34</v>
      </c>
    </row>
    <row r="5575" spans="2:12">
      <c r="B5575" s="268">
        <v>5563</v>
      </c>
      <c r="C5575" s="226"/>
      <c r="D5575" s="227">
        <f>_xlfn.XLOOKUP($C5575,サービス情報マスタcopy!$B:$B,サービス情報マスタcopy!$G:$G,0,0,1)</f>
        <v>0</v>
      </c>
      <c r="E5575" s="228" t="str">
        <f>CONCATENATE($C5575,"-",TEXT(_xlfn.MAXIFS($K$12:K5574,$C$12:C5574,$C5575)+1,"0000"))</f>
        <v>-0001</v>
      </c>
      <c r="F5575" s="226"/>
      <c r="G5575" s="226"/>
      <c r="H5575" s="226"/>
      <c r="I5575" s="229"/>
      <c r="J5575" s="260"/>
      <c r="K5575" s="252">
        <f t="shared" si="87"/>
        <v>1</v>
      </c>
      <c r="L5575" s="9" t="s">
        <v>34</v>
      </c>
    </row>
    <row r="5576" spans="2:12">
      <c r="B5576" s="268">
        <v>5564</v>
      </c>
      <c r="C5576" s="226"/>
      <c r="D5576" s="227">
        <f>_xlfn.XLOOKUP($C5576,サービス情報マスタcopy!$B:$B,サービス情報マスタcopy!$G:$G,0,0,1)</f>
        <v>0</v>
      </c>
      <c r="E5576" s="228" t="str">
        <f>CONCATENATE($C5576,"-",TEXT(_xlfn.MAXIFS($K$12:K5575,$C$12:C5575,$C5576)+1,"0000"))</f>
        <v>-0001</v>
      </c>
      <c r="F5576" s="226"/>
      <c r="G5576" s="226"/>
      <c r="H5576" s="226"/>
      <c r="I5576" s="229"/>
      <c r="J5576" s="260"/>
      <c r="K5576" s="252">
        <f t="shared" si="87"/>
        <v>1</v>
      </c>
      <c r="L5576" s="9" t="s">
        <v>34</v>
      </c>
    </row>
    <row r="5577" spans="2:12">
      <c r="B5577" s="268">
        <v>5565</v>
      </c>
      <c r="C5577" s="226"/>
      <c r="D5577" s="227">
        <f>_xlfn.XLOOKUP($C5577,サービス情報マスタcopy!$B:$B,サービス情報マスタcopy!$G:$G,0,0,1)</f>
        <v>0</v>
      </c>
      <c r="E5577" s="228" t="str">
        <f>CONCATENATE($C5577,"-",TEXT(_xlfn.MAXIFS($K$12:K5576,$C$12:C5576,$C5577)+1,"0000"))</f>
        <v>-0001</v>
      </c>
      <c r="F5577" s="226"/>
      <c r="G5577" s="226"/>
      <c r="H5577" s="226"/>
      <c r="I5577" s="229"/>
      <c r="J5577" s="260"/>
      <c r="K5577" s="252">
        <f t="shared" si="87"/>
        <v>1</v>
      </c>
      <c r="L5577" s="9" t="s">
        <v>34</v>
      </c>
    </row>
    <row r="5578" spans="2:12">
      <c r="B5578" s="268">
        <v>5566</v>
      </c>
      <c r="C5578" s="226"/>
      <c r="D5578" s="227">
        <f>_xlfn.XLOOKUP($C5578,サービス情報マスタcopy!$B:$B,サービス情報マスタcopy!$G:$G,0,0,1)</f>
        <v>0</v>
      </c>
      <c r="E5578" s="228" t="str">
        <f>CONCATENATE($C5578,"-",TEXT(_xlfn.MAXIFS($K$12:K5577,$C$12:C5577,$C5578)+1,"0000"))</f>
        <v>-0001</v>
      </c>
      <c r="F5578" s="226"/>
      <c r="G5578" s="226"/>
      <c r="H5578" s="226"/>
      <c r="I5578" s="229"/>
      <c r="J5578" s="260"/>
      <c r="K5578" s="252">
        <f t="shared" si="87"/>
        <v>1</v>
      </c>
      <c r="L5578" s="9" t="s">
        <v>34</v>
      </c>
    </row>
    <row r="5579" spans="2:12">
      <c r="B5579" s="268">
        <v>5567</v>
      </c>
      <c r="C5579" s="226"/>
      <c r="D5579" s="227">
        <f>_xlfn.XLOOKUP($C5579,サービス情報マスタcopy!$B:$B,サービス情報マスタcopy!$G:$G,0,0,1)</f>
        <v>0</v>
      </c>
      <c r="E5579" s="228" t="str">
        <f>CONCATENATE($C5579,"-",TEXT(_xlfn.MAXIFS($K$12:K5578,$C$12:C5578,$C5579)+1,"0000"))</f>
        <v>-0001</v>
      </c>
      <c r="F5579" s="226"/>
      <c r="G5579" s="226"/>
      <c r="H5579" s="226"/>
      <c r="I5579" s="229"/>
      <c r="J5579" s="260"/>
      <c r="K5579" s="252">
        <f t="shared" si="87"/>
        <v>1</v>
      </c>
      <c r="L5579" s="9" t="s">
        <v>34</v>
      </c>
    </row>
    <row r="5580" spans="2:12">
      <c r="B5580" s="268">
        <v>5568</v>
      </c>
      <c r="C5580" s="226"/>
      <c r="D5580" s="227">
        <f>_xlfn.XLOOKUP($C5580,サービス情報マスタcopy!$B:$B,サービス情報マスタcopy!$G:$G,0,0,1)</f>
        <v>0</v>
      </c>
      <c r="E5580" s="228" t="str">
        <f>CONCATENATE($C5580,"-",TEXT(_xlfn.MAXIFS($K$12:K5579,$C$12:C5579,$C5580)+1,"0000"))</f>
        <v>-0001</v>
      </c>
      <c r="F5580" s="226"/>
      <c r="G5580" s="226"/>
      <c r="H5580" s="226"/>
      <c r="I5580" s="229"/>
      <c r="J5580" s="260"/>
      <c r="K5580" s="252">
        <f t="shared" si="87"/>
        <v>1</v>
      </c>
      <c r="L5580" s="9" t="s">
        <v>34</v>
      </c>
    </row>
    <row r="5581" spans="2:12">
      <c r="B5581" s="268">
        <v>5569</v>
      </c>
      <c r="C5581" s="226"/>
      <c r="D5581" s="227">
        <f>_xlfn.XLOOKUP($C5581,サービス情報マスタcopy!$B:$B,サービス情報マスタcopy!$G:$G,0,0,1)</f>
        <v>0</v>
      </c>
      <c r="E5581" s="228" t="str">
        <f>CONCATENATE($C5581,"-",TEXT(_xlfn.MAXIFS($K$12:K5580,$C$12:C5580,$C5581)+1,"0000"))</f>
        <v>-0001</v>
      </c>
      <c r="F5581" s="226"/>
      <c r="G5581" s="226"/>
      <c r="H5581" s="226"/>
      <c r="I5581" s="229"/>
      <c r="J5581" s="260"/>
      <c r="K5581" s="252">
        <f t="shared" si="87"/>
        <v>1</v>
      </c>
      <c r="L5581" s="9" t="s">
        <v>34</v>
      </c>
    </row>
    <row r="5582" spans="2:12">
      <c r="B5582" s="268">
        <v>5570</v>
      </c>
      <c r="C5582" s="226"/>
      <c r="D5582" s="227">
        <f>_xlfn.XLOOKUP($C5582,サービス情報マスタcopy!$B:$B,サービス情報マスタcopy!$G:$G,0,0,1)</f>
        <v>0</v>
      </c>
      <c r="E5582" s="228" t="str">
        <f>CONCATENATE($C5582,"-",TEXT(_xlfn.MAXIFS($K$12:K5581,$C$12:C5581,$C5582)+1,"0000"))</f>
        <v>-0001</v>
      </c>
      <c r="F5582" s="226"/>
      <c r="G5582" s="226"/>
      <c r="H5582" s="226"/>
      <c r="I5582" s="229"/>
      <c r="J5582" s="260"/>
      <c r="K5582" s="252">
        <f t="shared" si="87"/>
        <v>1</v>
      </c>
      <c r="L5582" s="9" t="s">
        <v>34</v>
      </c>
    </row>
    <row r="5583" spans="2:12">
      <c r="B5583" s="268">
        <v>5571</v>
      </c>
      <c r="C5583" s="226"/>
      <c r="D5583" s="227">
        <f>_xlfn.XLOOKUP($C5583,サービス情報マスタcopy!$B:$B,サービス情報マスタcopy!$G:$G,0,0,1)</f>
        <v>0</v>
      </c>
      <c r="E5583" s="228" t="str">
        <f>CONCATENATE($C5583,"-",TEXT(_xlfn.MAXIFS($K$12:K5582,$C$12:C5582,$C5583)+1,"0000"))</f>
        <v>-0001</v>
      </c>
      <c r="F5583" s="226"/>
      <c r="G5583" s="226"/>
      <c r="H5583" s="226"/>
      <c r="I5583" s="229"/>
      <c r="J5583" s="260"/>
      <c r="K5583" s="252">
        <f t="shared" si="87"/>
        <v>1</v>
      </c>
      <c r="L5583" s="9" t="s">
        <v>34</v>
      </c>
    </row>
    <row r="5584" spans="2:12">
      <c r="B5584" s="268">
        <v>5572</v>
      </c>
      <c r="C5584" s="226"/>
      <c r="D5584" s="227">
        <f>_xlfn.XLOOKUP($C5584,サービス情報マスタcopy!$B:$B,サービス情報マスタcopy!$G:$G,0,0,1)</f>
        <v>0</v>
      </c>
      <c r="E5584" s="228" t="str">
        <f>CONCATENATE($C5584,"-",TEXT(_xlfn.MAXIFS($K$12:K5583,$C$12:C5583,$C5584)+1,"0000"))</f>
        <v>-0001</v>
      </c>
      <c r="F5584" s="226"/>
      <c r="G5584" s="226"/>
      <c r="H5584" s="226"/>
      <c r="I5584" s="229"/>
      <c r="J5584" s="260"/>
      <c r="K5584" s="252">
        <f t="shared" si="87"/>
        <v>1</v>
      </c>
      <c r="L5584" s="9" t="s">
        <v>34</v>
      </c>
    </row>
    <row r="5585" spans="2:12">
      <c r="B5585" s="268">
        <v>5573</v>
      </c>
      <c r="C5585" s="226"/>
      <c r="D5585" s="227">
        <f>_xlfn.XLOOKUP($C5585,サービス情報マスタcopy!$B:$B,サービス情報マスタcopy!$G:$G,0,0,1)</f>
        <v>0</v>
      </c>
      <c r="E5585" s="228" t="str">
        <f>CONCATENATE($C5585,"-",TEXT(_xlfn.MAXIFS($K$12:K5584,$C$12:C5584,$C5585)+1,"0000"))</f>
        <v>-0001</v>
      </c>
      <c r="F5585" s="226"/>
      <c r="G5585" s="226"/>
      <c r="H5585" s="226"/>
      <c r="I5585" s="229"/>
      <c r="J5585" s="260"/>
      <c r="K5585" s="252">
        <f t="shared" si="87"/>
        <v>1</v>
      </c>
      <c r="L5585" s="9" t="s">
        <v>34</v>
      </c>
    </row>
    <row r="5586" spans="2:12">
      <c r="B5586" s="268">
        <v>5574</v>
      </c>
      <c r="C5586" s="226"/>
      <c r="D5586" s="227">
        <f>_xlfn.XLOOKUP($C5586,サービス情報マスタcopy!$B:$B,サービス情報マスタcopy!$G:$G,0,0,1)</f>
        <v>0</v>
      </c>
      <c r="E5586" s="228" t="str">
        <f>CONCATENATE($C5586,"-",TEXT(_xlfn.MAXIFS($K$12:K5585,$C$12:C5585,$C5586)+1,"0000"))</f>
        <v>-0001</v>
      </c>
      <c r="F5586" s="226"/>
      <c r="G5586" s="226"/>
      <c r="H5586" s="226"/>
      <c r="I5586" s="229"/>
      <c r="J5586" s="260"/>
      <c r="K5586" s="252">
        <f t="shared" si="87"/>
        <v>1</v>
      </c>
      <c r="L5586" s="9" t="s">
        <v>34</v>
      </c>
    </row>
    <row r="5587" spans="2:12">
      <c r="B5587" s="268">
        <v>5575</v>
      </c>
      <c r="C5587" s="226"/>
      <c r="D5587" s="227">
        <f>_xlfn.XLOOKUP($C5587,サービス情報マスタcopy!$B:$B,サービス情報マスタcopy!$G:$G,0,0,1)</f>
        <v>0</v>
      </c>
      <c r="E5587" s="228" t="str">
        <f>CONCATENATE($C5587,"-",TEXT(_xlfn.MAXIFS($K$12:K5586,$C$12:C5586,$C5587)+1,"0000"))</f>
        <v>-0001</v>
      </c>
      <c r="F5587" s="226"/>
      <c r="G5587" s="226"/>
      <c r="H5587" s="226"/>
      <c r="I5587" s="229"/>
      <c r="J5587" s="260"/>
      <c r="K5587" s="252">
        <f t="shared" si="87"/>
        <v>1</v>
      </c>
      <c r="L5587" s="9" t="s">
        <v>34</v>
      </c>
    </row>
    <row r="5588" spans="2:12">
      <c r="B5588" s="268">
        <v>5576</v>
      </c>
      <c r="C5588" s="226"/>
      <c r="D5588" s="227">
        <f>_xlfn.XLOOKUP($C5588,サービス情報マスタcopy!$B:$B,サービス情報マスタcopy!$G:$G,0,0,1)</f>
        <v>0</v>
      </c>
      <c r="E5588" s="228" t="str">
        <f>CONCATENATE($C5588,"-",TEXT(_xlfn.MAXIFS($K$12:K5587,$C$12:C5587,$C5588)+1,"0000"))</f>
        <v>-0001</v>
      </c>
      <c r="F5588" s="226"/>
      <c r="G5588" s="226"/>
      <c r="H5588" s="226"/>
      <c r="I5588" s="229"/>
      <c r="J5588" s="260"/>
      <c r="K5588" s="252">
        <f t="shared" si="87"/>
        <v>1</v>
      </c>
      <c r="L5588" s="9" t="s">
        <v>34</v>
      </c>
    </row>
    <row r="5589" spans="2:12">
      <c r="B5589" s="268">
        <v>5577</v>
      </c>
      <c r="C5589" s="226"/>
      <c r="D5589" s="227">
        <f>_xlfn.XLOOKUP($C5589,サービス情報マスタcopy!$B:$B,サービス情報マスタcopy!$G:$G,0,0,1)</f>
        <v>0</v>
      </c>
      <c r="E5589" s="228" t="str">
        <f>CONCATENATE($C5589,"-",TEXT(_xlfn.MAXIFS($K$12:K5588,$C$12:C5588,$C5589)+1,"0000"))</f>
        <v>-0001</v>
      </c>
      <c r="F5589" s="226"/>
      <c r="G5589" s="226"/>
      <c r="H5589" s="226"/>
      <c r="I5589" s="229"/>
      <c r="J5589" s="260"/>
      <c r="K5589" s="252">
        <f t="shared" si="87"/>
        <v>1</v>
      </c>
      <c r="L5589" s="9" t="s">
        <v>34</v>
      </c>
    </row>
    <row r="5590" spans="2:12">
      <c r="B5590" s="268">
        <v>5578</v>
      </c>
      <c r="C5590" s="226"/>
      <c r="D5590" s="227">
        <f>_xlfn.XLOOKUP($C5590,サービス情報マスタcopy!$B:$B,サービス情報マスタcopy!$G:$G,0,0,1)</f>
        <v>0</v>
      </c>
      <c r="E5590" s="228" t="str">
        <f>CONCATENATE($C5590,"-",TEXT(_xlfn.MAXIFS($K$12:K5589,$C$12:C5589,$C5590)+1,"0000"))</f>
        <v>-0001</v>
      </c>
      <c r="F5590" s="226"/>
      <c r="G5590" s="226"/>
      <c r="H5590" s="226"/>
      <c r="I5590" s="229"/>
      <c r="J5590" s="260"/>
      <c r="K5590" s="252">
        <f t="shared" si="87"/>
        <v>1</v>
      </c>
      <c r="L5590" s="9" t="s">
        <v>34</v>
      </c>
    </row>
    <row r="5591" spans="2:12">
      <c r="B5591" s="268">
        <v>5579</v>
      </c>
      <c r="C5591" s="226"/>
      <c r="D5591" s="227">
        <f>_xlfn.XLOOKUP($C5591,サービス情報マスタcopy!$B:$B,サービス情報マスタcopy!$G:$G,0,0,1)</f>
        <v>0</v>
      </c>
      <c r="E5591" s="228" t="str">
        <f>CONCATENATE($C5591,"-",TEXT(_xlfn.MAXIFS($K$12:K5590,$C$12:C5590,$C5591)+1,"0000"))</f>
        <v>-0001</v>
      </c>
      <c r="F5591" s="226"/>
      <c r="G5591" s="226"/>
      <c r="H5591" s="226"/>
      <c r="I5591" s="229"/>
      <c r="J5591" s="260"/>
      <c r="K5591" s="252">
        <f t="shared" si="87"/>
        <v>1</v>
      </c>
      <c r="L5591" s="9" t="s">
        <v>34</v>
      </c>
    </row>
    <row r="5592" spans="2:12">
      <c r="B5592" s="268">
        <v>5580</v>
      </c>
      <c r="C5592" s="226"/>
      <c r="D5592" s="227">
        <f>_xlfn.XLOOKUP($C5592,サービス情報マスタcopy!$B:$B,サービス情報マスタcopy!$G:$G,0,0,1)</f>
        <v>0</v>
      </c>
      <c r="E5592" s="228" t="str">
        <f>CONCATENATE($C5592,"-",TEXT(_xlfn.MAXIFS($K$12:K5591,$C$12:C5591,$C5592)+1,"0000"))</f>
        <v>-0001</v>
      </c>
      <c r="F5592" s="226"/>
      <c r="G5592" s="226"/>
      <c r="H5592" s="226"/>
      <c r="I5592" s="229"/>
      <c r="J5592" s="260"/>
      <c r="K5592" s="252">
        <f t="shared" si="87"/>
        <v>1</v>
      </c>
      <c r="L5592" s="9" t="s">
        <v>34</v>
      </c>
    </row>
    <row r="5593" spans="2:12">
      <c r="B5593" s="268">
        <v>5581</v>
      </c>
      <c r="C5593" s="226"/>
      <c r="D5593" s="227">
        <f>_xlfn.XLOOKUP($C5593,サービス情報マスタcopy!$B:$B,サービス情報マスタcopy!$G:$G,0,0,1)</f>
        <v>0</v>
      </c>
      <c r="E5593" s="228" t="str">
        <f>CONCATENATE($C5593,"-",TEXT(_xlfn.MAXIFS($K$12:K5592,$C$12:C5592,$C5593)+1,"0000"))</f>
        <v>-0001</v>
      </c>
      <c r="F5593" s="226"/>
      <c r="G5593" s="226"/>
      <c r="H5593" s="226"/>
      <c r="I5593" s="229"/>
      <c r="J5593" s="260"/>
      <c r="K5593" s="252">
        <f t="shared" si="87"/>
        <v>1</v>
      </c>
      <c r="L5593" s="9" t="s">
        <v>34</v>
      </c>
    </row>
    <row r="5594" spans="2:12">
      <c r="B5594" s="268">
        <v>5582</v>
      </c>
      <c r="C5594" s="226"/>
      <c r="D5594" s="227">
        <f>_xlfn.XLOOKUP($C5594,サービス情報マスタcopy!$B:$B,サービス情報マスタcopy!$G:$G,0,0,1)</f>
        <v>0</v>
      </c>
      <c r="E5594" s="228" t="str">
        <f>CONCATENATE($C5594,"-",TEXT(_xlfn.MAXIFS($K$12:K5593,$C$12:C5593,$C5594)+1,"0000"))</f>
        <v>-0001</v>
      </c>
      <c r="F5594" s="226"/>
      <c r="G5594" s="226"/>
      <c r="H5594" s="226"/>
      <c r="I5594" s="229"/>
      <c r="J5594" s="260"/>
      <c r="K5594" s="252">
        <f t="shared" si="87"/>
        <v>1</v>
      </c>
      <c r="L5594" s="9" t="s">
        <v>34</v>
      </c>
    </row>
    <row r="5595" spans="2:12">
      <c r="B5595" s="268">
        <v>5583</v>
      </c>
      <c r="C5595" s="226"/>
      <c r="D5595" s="227">
        <f>_xlfn.XLOOKUP($C5595,サービス情報マスタcopy!$B:$B,サービス情報マスタcopy!$G:$G,0,0,1)</f>
        <v>0</v>
      </c>
      <c r="E5595" s="228" t="str">
        <f>CONCATENATE($C5595,"-",TEXT(_xlfn.MAXIFS($K$12:K5594,$C$12:C5594,$C5595)+1,"0000"))</f>
        <v>-0001</v>
      </c>
      <c r="F5595" s="226"/>
      <c r="G5595" s="226"/>
      <c r="H5595" s="226"/>
      <c r="I5595" s="229"/>
      <c r="J5595" s="260"/>
      <c r="K5595" s="252">
        <f t="shared" si="87"/>
        <v>1</v>
      </c>
      <c r="L5595" s="9" t="s">
        <v>34</v>
      </c>
    </row>
    <row r="5596" spans="2:12">
      <c r="B5596" s="268">
        <v>5584</v>
      </c>
      <c r="C5596" s="226"/>
      <c r="D5596" s="227">
        <f>_xlfn.XLOOKUP($C5596,サービス情報マスタcopy!$B:$B,サービス情報マスタcopy!$G:$G,0,0,1)</f>
        <v>0</v>
      </c>
      <c r="E5596" s="228" t="str">
        <f>CONCATENATE($C5596,"-",TEXT(_xlfn.MAXIFS($K$12:K5595,$C$12:C5595,$C5596)+1,"0000"))</f>
        <v>-0001</v>
      </c>
      <c r="F5596" s="226"/>
      <c r="G5596" s="226"/>
      <c r="H5596" s="226"/>
      <c r="I5596" s="229"/>
      <c r="J5596" s="260"/>
      <c r="K5596" s="252">
        <f t="shared" si="87"/>
        <v>1</v>
      </c>
      <c r="L5596" s="9" t="s">
        <v>34</v>
      </c>
    </row>
    <row r="5597" spans="2:12">
      <c r="B5597" s="268">
        <v>5585</v>
      </c>
      <c r="C5597" s="226"/>
      <c r="D5597" s="227">
        <f>_xlfn.XLOOKUP($C5597,サービス情報マスタcopy!$B:$B,サービス情報マスタcopy!$G:$G,0,0,1)</f>
        <v>0</v>
      </c>
      <c r="E5597" s="228" t="str">
        <f>CONCATENATE($C5597,"-",TEXT(_xlfn.MAXIFS($K$12:K5596,$C$12:C5596,$C5597)+1,"0000"))</f>
        <v>-0001</v>
      </c>
      <c r="F5597" s="226"/>
      <c r="G5597" s="226"/>
      <c r="H5597" s="226"/>
      <c r="I5597" s="229"/>
      <c r="J5597" s="260"/>
      <c r="K5597" s="252">
        <f t="shared" si="87"/>
        <v>1</v>
      </c>
      <c r="L5597" s="9" t="s">
        <v>34</v>
      </c>
    </row>
    <row r="5598" spans="2:12">
      <c r="B5598" s="268">
        <v>5586</v>
      </c>
      <c r="C5598" s="226"/>
      <c r="D5598" s="227">
        <f>_xlfn.XLOOKUP($C5598,サービス情報マスタcopy!$B:$B,サービス情報マスタcopy!$G:$G,0,0,1)</f>
        <v>0</v>
      </c>
      <c r="E5598" s="228" t="str">
        <f>CONCATENATE($C5598,"-",TEXT(_xlfn.MAXIFS($K$12:K5597,$C$12:C5597,$C5598)+1,"0000"))</f>
        <v>-0001</v>
      </c>
      <c r="F5598" s="226"/>
      <c r="G5598" s="226"/>
      <c r="H5598" s="226"/>
      <c r="I5598" s="229"/>
      <c r="J5598" s="260"/>
      <c r="K5598" s="252">
        <f t="shared" si="87"/>
        <v>1</v>
      </c>
      <c r="L5598" s="9" t="s">
        <v>34</v>
      </c>
    </row>
    <row r="5599" spans="2:12">
      <c r="B5599" s="268">
        <v>5587</v>
      </c>
      <c r="C5599" s="226"/>
      <c r="D5599" s="227">
        <f>_xlfn.XLOOKUP($C5599,サービス情報マスタcopy!$B:$B,サービス情報マスタcopy!$G:$G,0,0,1)</f>
        <v>0</v>
      </c>
      <c r="E5599" s="228" t="str">
        <f>CONCATENATE($C5599,"-",TEXT(_xlfn.MAXIFS($K$12:K5598,$C$12:C5598,$C5599)+1,"0000"))</f>
        <v>-0001</v>
      </c>
      <c r="F5599" s="226"/>
      <c r="G5599" s="226"/>
      <c r="H5599" s="226"/>
      <c r="I5599" s="229"/>
      <c r="J5599" s="260"/>
      <c r="K5599" s="252">
        <f t="shared" si="87"/>
        <v>1</v>
      </c>
      <c r="L5599" s="9" t="s">
        <v>34</v>
      </c>
    </row>
    <row r="5600" spans="2:12">
      <c r="B5600" s="268">
        <v>5588</v>
      </c>
      <c r="C5600" s="226"/>
      <c r="D5600" s="227">
        <f>_xlfn.XLOOKUP($C5600,サービス情報マスタcopy!$B:$B,サービス情報マスタcopy!$G:$G,0,0,1)</f>
        <v>0</v>
      </c>
      <c r="E5600" s="228" t="str">
        <f>CONCATENATE($C5600,"-",TEXT(_xlfn.MAXIFS($K$12:K5599,$C$12:C5599,$C5600)+1,"0000"))</f>
        <v>-0001</v>
      </c>
      <c r="F5600" s="226"/>
      <c r="G5600" s="226"/>
      <c r="H5600" s="226"/>
      <c r="I5600" s="229"/>
      <c r="J5600" s="260"/>
      <c r="K5600" s="252">
        <f t="shared" si="87"/>
        <v>1</v>
      </c>
      <c r="L5600" s="9" t="s">
        <v>34</v>
      </c>
    </row>
    <row r="5601" spans="2:12">
      <c r="B5601" s="268">
        <v>5589</v>
      </c>
      <c r="C5601" s="226"/>
      <c r="D5601" s="227">
        <f>_xlfn.XLOOKUP($C5601,サービス情報マスタcopy!$B:$B,サービス情報マスタcopy!$G:$G,0,0,1)</f>
        <v>0</v>
      </c>
      <c r="E5601" s="228" t="str">
        <f>CONCATENATE($C5601,"-",TEXT(_xlfn.MAXIFS($K$12:K5600,$C$12:C5600,$C5601)+1,"0000"))</f>
        <v>-0001</v>
      </c>
      <c r="F5601" s="226"/>
      <c r="G5601" s="226"/>
      <c r="H5601" s="226"/>
      <c r="I5601" s="229"/>
      <c r="J5601" s="260"/>
      <c r="K5601" s="252">
        <f t="shared" si="87"/>
        <v>1</v>
      </c>
      <c r="L5601" s="9" t="s">
        <v>34</v>
      </c>
    </row>
    <row r="5602" spans="2:12">
      <c r="B5602" s="268">
        <v>5590</v>
      </c>
      <c r="C5602" s="226"/>
      <c r="D5602" s="227">
        <f>_xlfn.XLOOKUP($C5602,サービス情報マスタcopy!$B:$B,サービス情報マスタcopy!$G:$G,0,0,1)</f>
        <v>0</v>
      </c>
      <c r="E5602" s="228" t="str">
        <f>CONCATENATE($C5602,"-",TEXT(_xlfn.MAXIFS($K$12:K5601,$C$12:C5601,$C5602)+1,"0000"))</f>
        <v>-0001</v>
      </c>
      <c r="F5602" s="226"/>
      <c r="G5602" s="226"/>
      <c r="H5602" s="226"/>
      <c r="I5602" s="229"/>
      <c r="J5602" s="260"/>
      <c r="K5602" s="252">
        <f t="shared" si="87"/>
        <v>1</v>
      </c>
      <c r="L5602" s="9" t="s">
        <v>34</v>
      </c>
    </row>
    <row r="5603" spans="2:12">
      <c r="B5603" s="268">
        <v>5591</v>
      </c>
      <c r="C5603" s="226"/>
      <c r="D5603" s="227">
        <f>_xlfn.XLOOKUP($C5603,サービス情報マスタcopy!$B:$B,サービス情報マスタcopy!$G:$G,0,0,1)</f>
        <v>0</v>
      </c>
      <c r="E5603" s="228" t="str">
        <f>CONCATENATE($C5603,"-",TEXT(_xlfn.MAXIFS($K$12:K5602,$C$12:C5602,$C5603)+1,"0000"))</f>
        <v>-0001</v>
      </c>
      <c r="F5603" s="226"/>
      <c r="G5603" s="226"/>
      <c r="H5603" s="226"/>
      <c r="I5603" s="229"/>
      <c r="J5603" s="260"/>
      <c r="K5603" s="252">
        <f t="shared" si="87"/>
        <v>1</v>
      </c>
      <c r="L5603" s="9" t="s">
        <v>34</v>
      </c>
    </row>
    <row r="5604" spans="2:12">
      <c r="B5604" s="268">
        <v>5592</v>
      </c>
      <c r="C5604" s="226"/>
      <c r="D5604" s="227">
        <f>_xlfn.XLOOKUP($C5604,サービス情報マスタcopy!$B:$B,サービス情報マスタcopy!$G:$G,0,0,1)</f>
        <v>0</v>
      </c>
      <c r="E5604" s="228" t="str">
        <f>CONCATENATE($C5604,"-",TEXT(_xlfn.MAXIFS($K$12:K5603,$C$12:C5603,$C5604)+1,"0000"))</f>
        <v>-0001</v>
      </c>
      <c r="F5604" s="226"/>
      <c r="G5604" s="226"/>
      <c r="H5604" s="226"/>
      <c r="I5604" s="229"/>
      <c r="J5604" s="260"/>
      <c r="K5604" s="252">
        <f t="shared" si="87"/>
        <v>1</v>
      </c>
      <c r="L5604" s="9" t="s">
        <v>34</v>
      </c>
    </row>
    <row r="5605" spans="2:12">
      <c r="B5605" s="268">
        <v>5593</v>
      </c>
      <c r="C5605" s="226"/>
      <c r="D5605" s="227">
        <f>_xlfn.XLOOKUP($C5605,サービス情報マスタcopy!$B:$B,サービス情報マスタcopy!$G:$G,0,0,1)</f>
        <v>0</v>
      </c>
      <c r="E5605" s="228" t="str">
        <f>CONCATENATE($C5605,"-",TEXT(_xlfn.MAXIFS($K$12:K5604,$C$12:C5604,$C5605)+1,"0000"))</f>
        <v>-0001</v>
      </c>
      <c r="F5605" s="226"/>
      <c r="G5605" s="226"/>
      <c r="H5605" s="226"/>
      <c r="I5605" s="229"/>
      <c r="J5605" s="260"/>
      <c r="K5605" s="252">
        <f t="shared" si="87"/>
        <v>1</v>
      </c>
      <c r="L5605" s="9" t="s">
        <v>34</v>
      </c>
    </row>
    <row r="5606" spans="2:12">
      <c r="B5606" s="268">
        <v>5594</v>
      </c>
      <c r="C5606" s="226"/>
      <c r="D5606" s="227">
        <f>_xlfn.XLOOKUP($C5606,サービス情報マスタcopy!$B:$B,サービス情報マスタcopy!$G:$G,0,0,1)</f>
        <v>0</v>
      </c>
      <c r="E5606" s="228" t="str">
        <f>CONCATENATE($C5606,"-",TEXT(_xlfn.MAXIFS($K$12:K5605,$C$12:C5605,$C5606)+1,"0000"))</f>
        <v>-0001</v>
      </c>
      <c r="F5606" s="226"/>
      <c r="G5606" s="226"/>
      <c r="H5606" s="226"/>
      <c r="I5606" s="229"/>
      <c r="J5606" s="260"/>
      <c r="K5606" s="252">
        <f t="shared" si="87"/>
        <v>1</v>
      </c>
      <c r="L5606" s="9" t="s">
        <v>34</v>
      </c>
    </row>
    <row r="5607" spans="2:12">
      <c r="B5607" s="268">
        <v>5595</v>
      </c>
      <c r="C5607" s="226"/>
      <c r="D5607" s="227">
        <f>_xlfn.XLOOKUP($C5607,サービス情報マスタcopy!$B:$B,サービス情報マスタcopy!$G:$G,0,0,1)</f>
        <v>0</v>
      </c>
      <c r="E5607" s="228" t="str">
        <f>CONCATENATE($C5607,"-",TEXT(_xlfn.MAXIFS($K$12:K5606,$C$12:C5606,$C5607)+1,"0000"))</f>
        <v>-0001</v>
      </c>
      <c r="F5607" s="226"/>
      <c r="G5607" s="226"/>
      <c r="H5607" s="226"/>
      <c r="I5607" s="229"/>
      <c r="J5607" s="260"/>
      <c r="K5607" s="252">
        <f t="shared" si="87"/>
        <v>1</v>
      </c>
      <c r="L5607" s="9" t="s">
        <v>34</v>
      </c>
    </row>
    <row r="5608" spans="2:12">
      <c r="B5608" s="268">
        <v>5596</v>
      </c>
      <c r="C5608" s="226"/>
      <c r="D5608" s="227">
        <f>_xlfn.XLOOKUP($C5608,サービス情報マスタcopy!$B:$B,サービス情報マスタcopy!$G:$G,0,0,1)</f>
        <v>0</v>
      </c>
      <c r="E5608" s="228" t="str">
        <f>CONCATENATE($C5608,"-",TEXT(_xlfn.MAXIFS($K$12:K5607,$C$12:C5607,$C5608)+1,"0000"))</f>
        <v>-0001</v>
      </c>
      <c r="F5608" s="226"/>
      <c r="G5608" s="226"/>
      <c r="H5608" s="226"/>
      <c r="I5608" s="229"/>
      <c r="J5608" s="260"/>
      <c r="K5608" s="252">
        <f t="shared" si="87"/>
        <v>1</v>
      </c>
      <c r="L5608" s="9" t="s">
        <v>34</v>
      </c>
    </row>
    <row r="5609" spans="2:12">
      <c r="B5609" s="268">
        <v>5597</v>
      </c>
      <c r="C5609" s="226"/>
      <c r="D5609" s="227">
        <f>_xlfn.XLOOKUP($C5609,サービス情報マスタcopy!$B:$B,サービス情報マスタcopy!$G:$G,0,0,1)</f>
        <v>0</v>
      </c>
      <c r="E5609" s="228" t="str">
        <f>CONCATENATE($C5609,"-",TEXT(_xlfn.MAXIFS($K$12:K5608,$C$12:C5608,$C5609)+1,"0000"))</f>
        <v>-0001</v>
      </c>
      <c r="F5609" s="226"/>
      <c r="G5609" s="226"/>
      <c r="H5609" s="226"/>
      <c r="I5609" s="229"/>
      <c r="J5609" s="260"/>
      <c r="K5609" s="252">
        <f t="shared" si="87"/>
        <v>1</v>
      </c>
      <c r="L5609" s="9" t="s">
        <v>34</v>
      </c>
    </row>
    <row r="5610" spans="2:12">
      <c r="B5610" s="268">
        <v>5598</v>
      </c>
      <c r="C5610" s="226"/>
      <c r="D5610" s="227">
        <f>_xlfn.XLOOKUP($C5610,サービス情報マスタcopy!$B:$B,サービス情報マスタcopy!$G:$G,0,0,1)</f>
        <v>0</v>
      </c>
      <c r="E5610" s="228" t="str">
        <f>CONCATENATE($C5610,"-",TEXT(_xlfn.MAXIFS($K$12:K5609,$C$12:C5609,$C5610)+1,"0000"))</f>
        <v>-0001</v>
      </c>
      <c r="F5610" s="226"/>
      <c r="G5610" s="226"/>
      <c r="H5610" s="226"/>
      <c r="I5610" s="229"/>
      <c r="J5610" s="260"/>
      <c r="K5610" s="252">
        <f t="shared" si="87"/>
        <v>1</v>
      </c>
      <c r="L5610" s="9" t="s">
        <v>34</v>
      </c>
    </row>
    <row r="5611" spans="2:12">
      <c r="B5611" s="268">
        <v>5599</v>
      </c>
      <c r="C5611" s="226"/>
      <c r="D5611" s="227">
        <f>_xlfn.XLOOKUP($C5611,サービス情報マスタcopy!$B:$B,サービス情報マスタcopy!$G:$G,0,0,1)</f>
        <v>0</v>
      </c>
      <c r="E5611" s="228" t="str">
        <f>CONCATENATE($C5611,"-",TEXT(_xlfn.MAXIFS($K$12:K5610,$C$12:C5610,$C5611)+1,"0000"))</f>
        <v>-0001</v>
      </c>
      <c r="F5611" s="226"/>
      <c r="G5611" s="226"/>
      <c r="H5611" s="226"/>
      <c r="I5611" s="229"/>
      <c r="J5611" s="260"/>
      <c r="K5611" s="252">
        <f t="shared" si="87"/>
        <v>1</v>
      </c>
      <c r="L5611" s="9" t="s">
        <v>34</v>
      </c>
    </row>
    <row r="5612" spans="2:12">
      <c r="B5612" s="268">
        <v>5600</v>
      </c>
      <c r="C5612" s="226"/>
      <c r="D5612" s="227">
        <f>_xlfn.XLOOKUP($C5612,サービス情報マスタcopy!$B:$B,サービス情報マスタcopy!$G:$G,0,0,1)</f>
        <v>0</v>
      </c>
      <c r="E5612" s="228" t="str">
        <f>CONCATENATE($C5612,"-",TEXT(_xlfn.MAXIFS($K$12:K5611,$C$12:C5611,$C5612)+1,"0000"))</f>
        <v>-0001</v>
      </c>
      <c r="F5612" s="226"/>
      <c r="G5612" s="226"/>
      <c r="H5612" s="226"/>
      <c r="I5612" s="229"/>
      <c r="J5612" s="260"/>
      <c r="K5612" s="252">
        <f t="shared" si="87"/>
        <v>1</v>
      </c>
      <c r="L5612" s="9" t="s">
        <v>34</v>
      </c>
    </row>
    <row r="5613" spans="2:12">
      <c r="B5613" s="268">
        <v>5601</v>
      </c>
      <c r="C5613" s="226"/>
      <c r="D5613" s="227">
        <f>_xlfn.XLOOKUP($C5613,サービス情報マスタcopy!$B:$B,サービス情報マスタcopy!$G:$G,0,0,1)</f>
        <v>0</v>
      </c>
      <c r="E5613" s="228" t="str">
        <f>CONCATENATE($C5613,"-",TEXT(_xlfn.MAXIFS($K$12:K5612,$C$12:C5612,$C5613)+1,"0000"))</f>
        <v>-0001</v>
      </c>
      <c r="F5613" s="226"/>
      <c r="G5613" s="226"/>
      <c r="H5613" s="226"/>
      <c r="I5613" s="229"/>
      <c r="J5613" s="260"/>
      <c r="K5613" s="252">
        <f t="shared" si="87"/>
        <v>1</v>
      </c>
      <c r="L5613" s="9" t="s">
        <v>34</v>
      </c>
    </row>
    <row r="5614" spans="2:12">
      <c r="B5614" s="268">
        <v>5602</v>
      </c>
      <c r="C5614" s="226"/>
      <c r="D5614" s="227">
        <f>_xlfn.XLOOKUP($C5614,サービス情報マスタcopy!$B:$B,サービス情報マスタcopy!$G:$G,0,0,1)</f>
        <v>0</v>
      </c>
      <c r="E5614" s="228" t="str">
        <f>CONCATENATE($C5614,"-",TEXT(_xlfn.MAXIFS($K$12:K5613,$C$12:C5613,$C5614)+1,"0000"))</f>
        <v>-0001</v>
      </c>
      <c r="F5614" s="226"/>
      <c r="G5614" s="226"/>
      <c r="H5614" s="226"/>
      <c r="I5614" s="229"/>
      <c r="J5614" s="260"/>
      <c r="K5614" s="252">
        <f t="shared" si="87"/>
        <v>1</v>
      </c>
      <c r="L5614" s="9" t="s">
        <v>34</v>
      </c>
    </row>
    <row r="5615" spans="2:12">
      <c r="B5615" s="268">
        <v>5603</v>
      </c>
      <c r="C5615" s="226"/>
      <c r="D5615" s="227">
        <f>_xlfn.XLOOKUP($C5615,サービス情報マスタcopy!$B:$B,サービス情報マスタcopy!$G:$G,0,0,1)</f>
        <v>0</v>
      </c>
      <c r="E5615" s="228" t="str">
        <f>CONCATENATE($C5615,"-",TEXT(_xlfn.MAXIFS($K$12:K5614,$C$12:C5614,$C5615)+1,"0000"))</f>
        <v>-0001</v>
      </c>
      <c r="F5615" s="226"/>
      <c r="G5615" s="226"/>
      <c r="H5615" s="226"/>
      <c r="I5615" s="229"/>
      <c r="J5615" s="260"/>
      <c r="K5615" s="252">
        <f t="shared" ref="K5615:K5678" si="88">VALUE(RIGHT($E5615,4))</f>
        <v>1</v>
      </c>
      <c r="L5615" s="9" t="s">
        <v>34</v>
      </c>
    </row>
    <row r="5616" spans="2:12">
      <c r="B5616" s="268">
        <v>5604</v>
      </c>
      <c r="C5616" s="226"/>
      <c r="D5616" s="227">
        <f>_xlfn.XLOOKUP($C5616,サービス情報マスタcopy!$B:$B,サービス情報マスタcopy!$G:$G,0,0,1)</f>
        <v>0</v>
      </c>
      <c r="E5616" s="228" t="str">
        <f>CONCATENATE($C5616,"-",TEXT(_xlfn.MAXIFS($K$12:K5615,$C$12:C5615,$C5616)+1,"0000"))</f>
        <v>-0001</v>
      </c>
      <c r="F5616" s="226"/>
      <c r="G5616" s="226"/>
      <c r="H5616" s="226"/>
      <c r="I5616" s="229"/>
      <c r="J5616" s="260"/>
      <c r="K5616" s="252">
        <f t="shared" si="88"/>
        <v>1</v>
      </c>
      <c r="L5616" s="9" t="s">
        <v>34</v>
      </c>
    </row>
    <row r="5617" spans="2:12">
      <c r="B5617" s="268">
        <v>5605</v>
      </c>
      <c r="C5617" s="226"/>
      <c r="D5617" s="227">
        <f>_xlfn.XLOOKUP($C5617,サービス情報マスタcopy!$B:$B,サービス情報マスタcopy!$G:$G,0,0,1)</f>
        <v>0</v>
      </c>
      <c r="E5617" s="228" t="str">
        <f>CONCATENATE($C5617,"-",TEXT(_xlfn.MAXIFS($K$12:K5616,$C$12:C5616,$C5617)+1,"0000"))</f>
        <v>-0001</v>
      </c>
      <c r="F5617" s="226"/>
      <c r="G5617" s="226"/>
      <c r="H5617" s="226"/>
      <c r="I5617" s="229"/>
      <c r="J5617" s="260"/>
      <c r="K5617" s="252">
        <f t="shared" si="88"/>
        <v>1</v>
      </c>
      <c r="L5617" s="9" t="s">
        <v>34</v>
      </c>
    </row>
    <row r="5618" spans="2:12">
      <c r="B5618" s="268">
        <v>5606</v>
      </c>
      <c r="C5618" s="226"/>
      <c r="D5618" s="227">
        <f>_xlfn.XLOOKUP($C5618,サービス情報マスタcopy!$B:$B,サービス情報マスタcopy!$G:$G,0,0,1)</f>
        <v>0</v>
      </c>
      <c r="E5618" s="228" t="str">
        <f>CONCATENATE($C5618,"-",TEXT(_xlfn.MAXIFS($K$12:K5617,$C$12:C5617,$C5618)+1,"0000"))</f>
        <v>-0001</v>
      </c>
      <c r="F5618" s="226"/>
      <c r="G5618" s="226"/>
      <c r="H5618" s="226"/>
      <c r="I5618" s="229"/>
      <c r="J5618" s="260"/>
      <c r="K5618" s="252">
        <f t="shared" si="88"/>
        <v>1</v>
      </c>
      <c r="L5618" s="9" t="s">
        <v>34</v>
      </c>
    </row>
    <row r="5619" spans="2:12">
      <c r="B5619" s="268">
        <v>5607</v>
      </c>
      <c r="C5619" s="226"/>
      <c r="D5619" s="227">
        <f>_xlfn.XLOOKUP($C5619,サービス情報マスタcopy!$B:$B,サービス情報マスタcopy!$G:$G,0,0,1)</f>
        <v>0</v>
      </c>
      <c r="E5619" s="228" t="str">
        <f>CONCATENATE($C5619,"-",TEXT(_xlfn.MAXIFS($K$12:K5618,$C$12:C5618,$C5619)+1,"0000"))</f>
        <v>-0001</v>
      </c>
      <c r="F5619" s="226"/>
      <c r="G5619" s="226"/>
      <c r="H5619" s="226"/>
      <c r="I5619" s="229"/>
      <c r="J5619" s="260"/>
      <c r="K5619" s="252">
        <f t="shared" si="88"/>
        <v>1</v>
      </c>
      <c r="L5619" s="9" t="s">
        <v>34</v>
      </c>
    </row>
    <row r="5620" spans="2:12">
      <c r="B5620" s="268">
        <v>5608</v>
      </c>
      <c r="C5620" s="226"/>
      <c r="D5620" s="227">
        <f>_xlfn.XLOOKUP($C5620,サービス情報マスタcopy!$B:$B,サービス情報マスタcopy!$G:$G,0,0,1)</f>
        <v>0</v>
      </c>
      <c r="E5620" s="228" t="str">
        <f>CONCATENATE($C5620,"-",TEXT(_xlfn.MAXIFS($K$12:K5619,$C$12:C5619,$C5620)+1,"0000"))</f>
        <v>-0001</v>
      </c>
      <c r="F5620" s="226"/>
      <c r="G5620" s="226"/>
      <c r="H5620" s="226"/>
      <c r="I5620" s="229"/>
      <c r="J5620" s="260"/>
      <c r="K5620" s="252">
        <f t="shared" si="88"/>
        <v>1</v>
      </c>
      <c r="L5620" s="9" t="s">
        <v>34</v>
      </c>
    </row>
    <row r="5621" spans="2:12">
      <c r="B5621" s="268">
        <v>5609</v>
      </c>
      <c r="C5621" s="226"/>
      <c r="D5621" s="227">
        <f>_xlfn.XLOOKUP($C5621,サービス情報マスタcopy!$B:$B,サービス情報マスタcopy!$G:$G,0,0,1)</f>
        <v>0</v>
      </c>
      <c r="E5621" s="228" t="str">
        <f>CONCATENATE($C5621,"-",TEXT(_xlfn.MAXIFS($K$12:K5620,$C$12:C5620,$C5621)+1,"0000"))</f>
        <v>-0001</v>
      </c>
      <c r="F5621" s="226"/>
      <c r="G5621" s="226"/>
      <c r="H5621" s="226"/>
      <c r="I5621" s="229"/>
      <c r="J5621" s="260"/>
      <c r="K5621" s="252">
        <f t="shared" si="88"/>
        <v>1</v>
      </c>
      <c r="L5621" s="9" t="s">
        <v>34</v>
      </c>
    </row>
    <row r="5622" spans="2:12">
      <c r="B5622" s="268">
        <v>5610</v>
      </c>
      <c r="C5622" s="226"/>
      <c r="D5622" s="227">
        <f>_xlfn.XLOOKUP($C5622,サービス情報マスタcopy!$B:$B,サービス情報マスタcopy!$G:$G,0,0,1)</f>
        <v>0</v>
      </c>
      <c r="E5622" s="228" t="str">
        <f>CONCATENATE($C5622,"-",TEXT(_xlfn.MAXIFS($K$12:K5621,$C$12:C5621,$C5622)+1,"0000"))</f>
        <v>-0001</v>
      </c>
      <c r="F5622" s="226"/>
      <c r="G5622" s="226"/>
      <c r="H5622" s="226"/>
      <c r="I5622" s="229"/>
      <c r="J5622" s="260"/>
      <c r="K5622" s="252">
        <f t="shared" si="88"/>
        <v>1</v>
      </c>
      <c r="L5622" s="9" t="s">
        <v>34</v>
      </c>
    </row>
    <row r="5623" spans="2:12">
      <c r="B5623" s="268">
        <v>5611</v>
      </c>
      <c r="C5623" s="226"/>
      <c r="D5623" s="227">
        <f>_xlfn.XLOOKUP($C5623,サービス情報マスタcopy!$B:$B,サービス情報マスタcopy!$G:$G,0,0,1)</f>
        <v>0</v>
      </c>
      <c r="E5623" s="228" t="str">
        <f>CONCATENATE($C5623,"-",TEXT(_xlfn.MAXIFS($K$12:K5622,$C$12:C5622,$C5623)+1,"0000"))</f>
        <v>-0001</v>
      </c>
      <c r="F5623" s="226"/>
      <c r="G5623" s="226"/>
      <c r="H5623" s="226"/>
      <c r="I5623" s="229"/>
      <c r="J5623" s="260"/>
      <c r="K5623" s="252">
        <f t="shared" si="88"/>
        <v>1</v>
      </c>
      <c r="L5623" s="9" t="s">
        <v>34</v>
      </c>
    </row>
    <row r="5624" spans="2:12">
      <c r="B5624" s="268">
        <v>5612</v>
      </c>
      <c r="C5624" s="226"/>
      <c r="D5624" s="227">
        <f>_xlfn.XLOOKUP($C5624,サービス情報マスタcopy!$B:$B,サービス情報マスタcopy!$G:$G,0,0,1)</f>
        <v>0</v>
      </c>
      <c r="E5624" s="228" t="str">
        <f>CONCATENATE($C5624,"-",TEXT(_xlfn.MAXIFS($K$12:K5623,$C$12:C5623,$C5624)+1,"0000"))</f>
        <v>-0001</v>
      </c>
      <c r="F5624" s="226"/>
      <c r="G5624" s="226"/>
      <c r="H5624" s="226"/>
      <c r="I5624" s="229"/>
      <c r="J5624" s="260"/>
      <c r="K5624" s="252">
        <f t="shared" si="88"/>
        <v>1</v>
      </c>
      <c r="L5624" s="9" t="s">
        <v>34</v>
      </c>
    </row>
    <row r="5625" spans="2:12">
      <c r="B5625" s="268">
        <v>5613</v>
      </c>
      <c r="C5625" s="226"/>
      <c r="D5625" s="227">
        <f>_xlfn.XLOOKUP($C5625,サービス情報マスタcopy!$B:$B,サービス情報マスタcopy!$G:$G,0,0,1)</f>
        <v>0</v>
      </c>
      <c r="E5625" s="228" t="str">
        <f>CONCATENATE($C5625,"-",TEXT(_xlfn.MAXIFS($K$12:K5624,$C$12:C5624,$C5625)+1,"0000"))</f>
        <v>-0001</v>
      </c>
      <c r="F5625" s="226"/>
      <c r="G5625" s="226"/>
      <c r="H5625" s="226"/>
      <c r="I5625" s="229"/>
      <c r="J5625" s="260"/>
      <c r="K5625" s="252">
        <f t="shared" si="88"/>
        <v>1</v>
      </c>
      <c r="L5625" s="9" t="s">
        <v>34</v>
      </c>
    </row>
    <row r="5626" spans="2:12">
      <c r="B5626" s="268">
        <v>5614</v>
      </c>
      <c r="C5626" s="226"/>
      <c r="D5626" s="227">
        <f>_xlfn.XLOOKUP($C5626,サービス情報マスタcopy!$B:$B,サービス情報マスタcopy!$G:$G,0,0,1)</f>
        <v>0</v>
      </c>
      <c r="E5626" s="228" t="str">
        <f>CONCATENATE($C5626,"-",TEXT(_xlfn.MAXIFS($K$12:K5625,$C$12:C5625,$C5626)+1,"0000"))</f>
        <v>-0001</v>
      </c>
      <c r="F5626" s="226"/>
      <c r="G5626" s="226"/>
      <c r="H5626" s="226"/>
      <c r="I5626" s="229"/>
      <c r="J5626" s="260"/>
      <c r="K5626" s="252">
        <f t="shared" si="88"/>
        <v>1</v>
      </c>
      <c r="L5626" s="9" t="s">
        <v>34</v>
      </c>
    </row>
    <row r="5627" spans="2:12">
      <c r="B5627" s="268">
        <v>5615</v>
      </c>
      <c r="C5627" s="226"/>
      <c r="D5627" s="227">
        <f>_xlfn.XLOOKUP($C5627,サービス情報マスタcopy!$B:$B,サービス情報マスタcopy!$G:$G,0,0,1)</f>
        <v>0</v>
      </c>
      <c r="E5627" s="228" t="str">
        <f>CONCATENATE($C5627,"-",TEXT(_xlfn.MAXIFS($K$12:K5626,$C$12:C5626,$C5627)+1,"0000"))</f>
        <v>-0001</v>
      </c>
      <c r="F5627" s="226"/>
      <c r="G5627" s="226"/>
      <c r="H5627" s="226"/>
      <c r="I5627" s="229"/>
      <c r="J5627" s="260"/>
      <c r="K5627" s="252">
        <f t="shared" si="88"/>
        <v>1</v>
      </c>
      <c r="L5627" s="9" t="s">
        <v>34</v>
      </c>
    </row>
    <row r="5628" spans="2:12">
      <c r="B5628" s="268">
        <v>5616</v>
      </c>
      <c r="C5628" s="226"/>
      <c r="D5628" s="227">
        <f>_xlfn.XLOOKUP($C5628,サービス情報マスタcopy!$B:$B,サービス情報マスタcopy!$G:$G,0,0,1)</f>
        <v>0</v>
      </c>
      <c r="E5628" s="228" t="str">
        <f>CONCATENATE($C5628,"-",TEXT(_xlfn.MAXIFS($K$12:K5627,$C$12:C5627,$C5628)+1,"0000"))</f>
        <v>-0001</v>
      </c>
      <c r="F5628" s="226"/>
      <c r="G5628" s="226"/>
      <c r="H5628" s="226"/>
      <c r="I5628" s="229"/>
      <c r="J5628" s="260"/>
      <c r="K5628" s="252">
        <f t="shared" si="88"/>
        <v>1</v>
      </c>
      <c r="L5628" s="9" t="s">
        <v>34</v>
      </c>
    </row>
    <row r="5629" spans="2:12">
      <c r="B5629" s="268">
        <v>5617</v>
      </c>
      <c r="C5629" s="226"/>
      <c r="D5629" s="227">
        <f>_xlfn.XLOOKUP($C5629,サービス情報マスタcopy!$B:$B,サービス情報マスタcopy!$G:$G,0,0,1)</f>
        <v>0</v>
      </c>
      <c r="E5629" s="228" t="str">
        <f>CONCATENATE($C5629,"-",TEXT(_xlfn.MAXIFS($K$12:K5628,$C$12:C5628,$C5629)+1,"0000"))</f>
        <v>-0001</v>
      </c>
      <c r="F5629" s="226"/>
      <c r="G5629" s="226"/>
      <c r="H5629" s="226"/>
      <c r="I5629" s="229"/>
      <c r="J5629" s="260"/>
      <c r="K5629" s="252">
        <f t="shared" si="88"/>
        <v>1</v>
      </c>
      <c r="L5629" s="9" t="s">
        <v>34</v>
      </c>
    </row>
    <row r="5630" spans="2:12">
      <c r="B5630" s="268">
        <v>5618</v>
      </c>
      <c r="C5630" s="226"/>
      <c r="D5630" s="227">
        <f>_xlfn.XLOOKUP($C5630,サービス情報マスタcopy!$B:$B,サービス情報マスタcopy!$G:$G,0,0,1)</f>
        <v>0</v>
      </c>
      <c r="E5630" s="228" t="str">
        <f>CONCATENATE($C5630,"-",TEXT(_xlfn.MAXIFS($K$12:K5629,$C$12:C5629,$C5630)+1,"0000"))</f>
        <v>-0001</v>
      </c>
      <c r="F5630" s="226"/>
      <c r="G5630" s="226"/>
      <c r="H5630" s="226"/>
      <c r="I5630" s="229"/>
      <c r="J5630" s="260"/>
      <c r="K5630" s="252">
        <f t="shared" si="88"/>
        <v>1</v>
      </c>
      <c r="L5630" s="9" t="s">
        <v>34</v>
      </c>
    </row>
    <row r="5631" spans="2:12">
      <c r="B5631" s="268">
        <v>5619</v>
      </c>
      <c r="C5631" s="226"/>
      <c r="D5631" s="227">
        <f>_xlfn.XLOOKUP($C5631,サービス情報マスタcopy!$B:$B,サービス情報マスタcopy!$G:$G,0,0,1)</f>
        <v>0</v>
      </c>
      <c r="E5631" s="228" t="str">
        <f>CONCATENATE($C5631,"-",TEXT(_xlfn.MAXIFS($K$12:K5630,$C$12:C5630,$C5631)+1,"0000"))</f>
        <v>-0001</v>
      </c>
      <c r="F5631" s="226"/>
      <c r="G5631" s="226"/>
      <c r="H5631" s="226"/>
      <c r="I5631" s="229"/>
      <c r="J5631" s="260"/>
      <c r="K5631" s="252">
        <f t="shared" si="88"/>
        <v>1</v>
      </c>
      <c r="L5631" s="9" t="s">
        <v>34</v>
      </c>
    </row>
    <row r="5632" spans="2:12">
      <c r="B5632" s="268">
        <v>5620</v>
      </c>
      <c r="C5632" s="226"/>
      <c r="D5632" s="227">
        <f>_xlfn.XLOOKUP($C5632,サービス情報マスタcopy!$B:$B,サービス情報マスタcopy!$G:$G,0,0,1)</f>
        <v>0</v>
      </c>
      <c r="E5632" s="228" t="str">
        <f>CONCATENATE($C5632,"-",TEXT(_xlfn.MAXIFS($K$12:K5631,$C$12:C5631,$C5632)+1,"0000"))</f>
        <v>-0001</v>
      </c>
      <c r="F5632" s="226"/>
      <c r="G5632" s="226"/>
      <c r="H5632" s="226"/>
      <c r="I5632" s="229"/>
      <c r="J5632" s="260"/>
      <c r="K5632" s="252">
        <f t="shared" si="88"/>
        <v>1</v>
      </c>
      <c r="L5632" s="9" t="s">
        <v>34</v>
      </c>
    </row>
    <row r="5633" spans="2:12">
      <c r="B5633" s="268">
        <v>5621</v>
      </c>
      <c r="C5633" s="226"/>
      <c r="D5633" s="227">
        <f>_xlfn.XLOOKUP($C5633,サービス情報マスタcopy!$B:$B,サービス情報マスタcopy!$G:$G,0,0,1)</f>
        <v>0</v>
      </c>
      <c r="E5633" s="228" t="str">
        <f>CONCATENATE($C5633,"-",TEXT(_xlfn.MAXIFS($K$12:K5632,$C$12:C5632,$C5633)+1,"0000"))</f>
        <v>-0001</v>
      </c>
      <c r="F5633" s="226"/>
      <c r="G5633" s="226"/>
      <c r="H5633" s="226"/>
      <c r="I5633" s="229"/>
      <c r="J5633" s="260"/>
      <c r="K5633" s="252">
        <f t="shared" si="88"/>
        <v>1</v>
      </c>
      <c r="L5633" s="9" t="s">
        <v>34</v>
      </c>
    </row>
    <row r="5634" spans="2:12">
      <c r="B5634" s="268">
        <v>5622</v>
      </c>
      <c r="C5634" s="226"/>
      <c r="D5634" s="227">
        <f>_xlfn.XLOOKUP($C5634,サービス情報マスタcopy!$B:$B,サービス情報マスタcopy!$G:$G,0,0,1)</f>
        <v>0</v>
      </c>
      <c r="E5634" s="228" t="str">
        <f>CONCATENATE($C5634,"-",TEXT(_xlfn.MAXIFS($K$12:K5633,$C$12:C5633,$C5634)+1,"0000"))</f>
        <v>-0001</v>
      </c>
      <c r="F5634" s="226"/>
      <c r="G5634" s="226"/>
      <c r="H5634" s="226"/>
      <c r="I5634" s="229"/>
      <c r="J5634" s="260"/>
      <c r="K5634" s="252">
        <f t="shared" si="88"/>
        <v>1</v>
      </c>
      <c r="L5634" s="9" t="s">
        <v>34</v>
      </c>
    </row>
    <row r="5635" spans="2:12">
      <c r="B5635" s="268">
        <v>5623</v>
      </c>
      <c r="C5635" s="226"/>
      <c r="D5635" s="227">
        <f>_xlfn.XLOOKUP($C5635,サービス情報マスタcopy!$B:$B,サービス情報マスタcopy!$G:$G,0,0,1)</f>
        <v>0</v>
      </c>
      <c r="E5635" s="228" t="str">
        <f>CONCATENATE($C5635,"-",TEXT(_xlfn.MAXIFS($K$12:K5634,$C$12:C5634,$C5635)+1,"0000"))</f>
        <v>-0001</v>
      </c>
      <c r="F5635" s="226"/>
      <c r="G5635" s="226"/>
      <c r="H5635" s="226"/>
      <c r="I5635" s="229"/>
      <c r="J5635" s="260"/>
      <c r="K5635" s="252">
        <f t="shared" si="88"/>
        <v>1</v>
      </c>
      <c r="L5635" s="9" t="s">
        <v>34</v>
      </c>
    </row>
    <row r="5636" spans="2:12">
      <c r="B5636" s="268">
        <v>5624</v>
      </c>
      <c r="C5636" s="226"/>
      <c r="D5636" s="227">
        <f>_xlfn.XLOOKUP($C5636,サービス情報マスタcopy!$B:$B,サービス情報マスタcopy!$G:$G,0,0,1)</f>
        <v>0</v>
      </c>
      <c r="E5636" s="228" t="str">
        <f>CONCATENATE($C5636,"-",TEXT(_xlfn.MAXIFS($K$12:K5635,$C$12:C5635,$C5636)+1,"0000"))</f>
        <v>-0001</v>
      </c>
      <c r="F5636" s="226"/>
      <c r="G5636" s="226"/>
      <c r="H5636" s="226"/>
      <c r="I5636" s="229"/>
      <c r="J5636" s="260"/>
      <c r="K5636" s="252">
        <f t="shared" si="88"/>
        <v>1</v>
      </c>
      <c r="L5636" s="9" t="s">
        <v>34</v>
      </c>
    </row>
    <row r="5637" spans="2:12">
      <c r="B5637" s="268">
        <v>5625</v>
      </c>
      <c r="C5637" s="226"/>
      <c r="D5637" s="227">
        <f>_xlfn.XLOOKUP($C5637,サービス情報マスタcopy!$B:$B,サービス情報マスタcopy!$G:$G,0,0,1)</f>
        <v>0</v>
      </c>
      <c r="E5637" s="228" t="str">
        <f>CONCATENATE($C5637,"-",TEXT(_xlfn.MAXIFS($K$12:K5636,$C$12:C5636,$C5637)+1,"0000"))</f>
        <v>-0001</v>
      </c>
      <c r="F5637" s="226"/>
      <c r="G5637" s="226"/>
      <c r="H5637" s="226"/>
      <c r="I5637" s="229"/>
      <c r="J5637" s="260"/>
      <c r="K5637" s="252">
        <f t="shared" si="88"/>
        <v>1</v>
      </c>
      <c r="L5637" s="9" t="s">
        <v>34</v>
      </c>
    </row>
    <row r="5638" spans="2:12">
      <c r="B5638" s="268">
        <v>5626</v>
      </c>
      <c r="C5638" s="226"/>
      <c r="D5638" s="227">
        <f>_xlfn.XLOOKUP($C5638,サービス情報マスタcopy!$B:$B,サービス情報マスタcopy!$G:$G,0,0,1)</f>
        <v>0</v>
      </c>
      <c r="E5638" s="228" t="str">
        <f>CONCATENATE($C5638,"-",TEXT(_xlfn.MAXIFS($K$12:K5637,$C$12:C5637,$C5638)+1,"0000"))</f>
        <v>-0001</v>
      </c>
      <c r="F5638" s="226"/>
      <c r="G5638" s="226"/>
      <c r="H5638" s="226"/>
      <c r="I5638" s="229"/>
      <c r="J5638" s="260"/>
      <c r="K5638" s="252">
        <f t="shared" si="88"/>
        <v>1</v>
      </c>
      <c r="L5638" s="9" t="s">
        <v>34</v>
      </c>
    </row>
    <row r="5639" spans="2:12">
      <c r="B5639" s="268">
        <v>5627</v>
      </c>
      <c r="C5639" s="226"/>
      <c r="D5639" s="227">
        <f>_xlfn.XLOOKUP($C5639,サービス情報マスタcopy!$B:$B,サービス情報マスタcopy!$G:$G,0,0,1)</f>
        <v>0</v>
      </c>
      <c r="E5639" s="228" t="str">
        <f>CONCATENATE($C5639,"-",TEXT(_xlfn.MAXIFS($K$12:K5638,$C$12:C5638,$C5639)+1,"0000"))</f>
        <v>-0001</v>
      </c>
      <c r="F5639" s="226"/>
      <c r="G5639" s="226"/>
      <c r="H5639" s="226"/>
      <c r="I5639" s="229"/>
      <c r="J5639" s="260"/>
      <c r="K5639" s="252">
        <f t="shared" si="88"/>
        <v>1</v>
      </c>
      <c r="L5639" s="9" t="s">
        <v>34</v>
      </c>
    </row>
    <row r="5640" spans="2:12">
      <c r="B5640" s="268">
        <v>5628</v>
      </c>
      <c r="C5640" s="226"/>
      <c r="D5640" s="227">
        <f>_xlfn.XLOOKUP($C5640,サービス情報マスタcopy!$B:$B,サービス情報マスタcopy!$G:$G,0,0,1)</f>
        <v>0</v>
      </c>
      <c r="E5640" s="228" t="str">
        <f>CONCATENATE($C5640,"-",TEXT(_xlfn.MAXIFS($K$12:K5639,$C$12:C5639,$C5640)+1,"0000"))</f>
        <v>-0001</v>
      </c>
      <c r="F5640" s="226"/>
      <c r="G5640" s="226"/>
      <c r="H5640" s="226"/>
      <c r="I5640" s="229"/>
      <c r="J5640" s="260"/>
      <c r="K5640" s="252">
        <f t="shared" si="88"/>
        <v>1</v>
      </c>
      <c r="L5640" s="9" t="s">
        <v>34</v>
      </c>
    </row>
    <row r="5641" spans="2:12">
      <c r="B5641" s="268">
        <v>5629</v>
      </c>
      <c r="C5641" s="226"/>
      <c r="D5641" s="227">
        <f>_xlfn.XLOOKUP($C5641,サービス情報マスタcopy!$B:$B,サービス情報マスタcopy!$G:$G,0,0,1)</f>
        <v>0</v>
      </c>
      <c r="E5641" s="228" t="str">
        <f>CONCATENATE($C5641,"-",TEXT(_xlfn.MAXIFS($K$12:K5640,$C$12:C5640,$C5641)+1,"0000"))</f>
        <v>-0001</v>
      </c>
      <c r="F5641" s="226"/>
      <c r="G5641" s="226"/>
      <c r="H5641" s="226"/>
      <c r="I5641" s="229"/>
      <c r="J5641" s="260"/>
      <c r="K5641" s="252">
        <f t="shared" si="88"/>
        <v>1</v>
      </c>
      <c r="L5641" s="9" t="s">
        <v>34</v>
      </c>
    </row>
    <row r="5642" spans="2:12">
      <c r="B5642" s="268">
        <v>5630</v>
      </c>
      <c r="C5642" s="226"/>
      <c r="D5642" s="227">
        <f>_xlfn.XLOOKUP($C5642,サービス情報マスタcopy!$B:$B,サービス情報マスタcopy!$G:$G,0,0,1)</f>
        <v>0</v>
      </c>
      <c r="E5642" s="228" t="str">
        <f>CONCATENATE($C5642,"-",TEXT(_xlfn.MAXIFS($K$12:K5641,$C$12:C5641,$C5642)+1,"0000"))</f>
        <v>-0001</v>
      </c>
      <c r="F5642" s="226"/>
      <c r="G5642" s="226"/>
      <c r="H5642" s="226"/>
      <c r="I5642" s="229"/>
      <c r="J5642" s="260"/>
      <c r="K5642" s="252">
        <f t="shared" si="88"/>
        <v>1</v>
      </c>
      <c r="L5642" s="9" t="s">
        <v>34</v>
      </c>
    </row>
    <row r="5643" spans="2:12">
      <c r="B5643" s="268">
        <v>5631</v>
      </c>
      <c r="C5643" s="226"/>
      <c r="D5643" s="227">
        <f>_xlfn.XLOOKUP($C5643,サービス情報マスタcopy!$B:$B,サービス情報マスタcopy!$G:$G,0,0,1)</f>
        <v>0</v>
      </c>
      <c r="E5643" s="228" t="str">
        <f>CONCATENATE($C5643,"-",TEXT(_xlfn.MAXIFS($K$12:K5642,$C$12:C5642,$C5643)+1,"0000"))</f>
        <v>-0001</v>
      </c>
      <c r="F5643" s="226"/>
      <c r="G5643" s="226"/>
      <c r="H5643" s="226"/>
      <c r="I5643" s="229"/>
      <c r="J5643" s="260"/>
      <c r="K5643" s="252">
        <f t="shared" si="88"/>
        <v>1</v>
      </c>
      <c r="L5643" s="9" t="s">
        <v>34</v>
      </c>
    </row>
    <row r="5644" spans="2:12">
      <c r="B5644" s="268">
        <v>5632</v>
      </c>
      <c r="C5644" s="226"/>
      <c r="D5644" s="227">
        <f>_xlfn.XLOOKUP($C5644,サービス情報マスタcopy!$B:$B,サービス情報マスタcopy!$G:$G,0,0,1)</f>
        <v>0</v>
      </c>
      <c r="E5644" s="228" t="str">
        <f>CONCATENATE($C5644,"-",TEXT(_xlfn.MAXIFS($K$12:K5643,$C$12:C5643,$C5644)+1,"0000"))</f>
        <v>-0001</v>
      </c>
      <c r="F5644" s="226"/>
      <c r="G5644" s="226"/>
      <c r="H5644" s="226"/>
      <c r="I5644" s="229"/>
      <c r="J5644" s="260"/>
      <c r="K5644" s="252">
        <f t="shared" si="88"/>
        <v>1</v>
      </c>
      <c r="L5644" s="9" t="s">
        <v>34</v>
      </c>
    </row>
    <row r="5645" spans="2:12">
      <c r="B5645" s="268">
        <v>5633</v>
      </c>
      <c r="C5645" s="226"/>
      <c r="D5645" s="227">
        <f>_xlfn.XLOOKUP($C5645,サービス情報マスタcopy!$B:$B,サービス情報マスタcopy!$G:$G,0,0,1)</f>
        <v>0</v>
      </c>
      <c r="E5645" s="228" t="str">
        <f>CONCATENATE($C5645,"-",TEXT(_xlfn.MAXIFS($K$12:K5644,$C$12:C5644,$C5645)+1,"0000"))</f>
        <v>-0001</v>
      </c>
      <c r="F5645" s="226"/>
      <c r="G5645" s="226"/>
      <c r="H5645" s="226"/>
      <c r="I5645" s="229"/>
      <c r="J5645" s="260"/>
      <c r="K5645" s="252">
        <f t="shared" si="88"/>
        <v>1</v>
      </c>
      <c r="L5645" s="9" t="s">
        <v>34</v>
      </c>
    </row>
    <row r="5646" spans="2:12">
      <c r="B5646" s="268">
        <v>5634</v>
      </c>
      <c r="C5646" s="226"/>
      <c r="D5646" s="227">
        <f>_xlfn.XLOOKUP($C5646,サービス情報マスタcopy!$B:$B,サービス情報マスタcopy!$G:$G,0,0,1)</f>
        <v>0</v>
      </c>
      <c r="E5646" s="228" t="str">
        <f>CONCATENATE($C5646,"-",TEXT(_xlfn.MAXIFS($K$12:K5645,$C$12:C5645,$C5646)+1,"0000"))</f>
        <v>-0001</v>
      </c>
      <c r="F5646" s="226"/>
      <c r="G5646" s="226"/>
      <c r="H5646" s="226"/>
      <c r="I5646" s="229"/>
      <c r="J5646" s="260"/>
      <c r="K5646" s="252">
        <f t="shared" si="88"/>
        <v>1</v>
      </c>
      <c r="L5646" s="9" t="s">
        <v>34</v>
      </c>
    </row>
    <row r="5647" spans="2:12">
      <c r="B5647" s="268">
        <v>5635</v>
      </c>
      <c r="C5647" s="226"/>
      <c r="D5647" s="227">
        <f>_xlfn.XLOOKUP($C5647,サービス情報マスタcopy!$B:$B,サービス情報マスタcopy!$G:$G,0,0,1)</f>
        <v>0</v>
      </c>
      <c r="E5647" s="228" t="str">
        <f>CONCATENATE($C5647,"-",TEXT(_xlfn.MAXIFS($K$12:K5646,$C$12:C5646,$C5647)+1,"0000"))</f>
        <v>-0001</v>
      </c>
      <c r="F5647" s="226"/>
      <c r="G5647" s="226"/>
      <c r="H5647" s="226"/>
      <c r="I5647" s="229"/>
      <c r="J5647" s="260"/>
      <c r="K5647" s="252">
        <f t="shared" si="88"/>
        <v>1</v>
      </c>
      <c r="L5647" s="9" t="s">
        <v>34</v>
      </c>
    </row>
    <row r="5648" spans="2:12">
      <c r="B5648" s="268">
        <v>5636</v>
      </c>
      <c r="C5648" s="226"/>
      <c r="D5648" s="227">
        <f>_xlfn.XLOOKUP($C5648,サービス情報マスタcopy!$B:$B,サービス情報マスタcopy!$G:$G,0,0,1)</f>
        <v>0</v>
      </c>
      <c r="E5648" s="228" t="str">
        <f>CONCATENATE($C5648,"-",TEXT(_xlfn.MAXIFS($K$12:K5647,$C$12:C5647,$C5648)+1,"0000"))</f>
        <v>-0001</v>
      </c>
      <c r="F5648" s="226"/>
      <c r="G5648" s="226"/>
      <c r="H5648" s="226"/>
      <c r="I5648" s="229"/>
      <c r="J5648" s="260"/>
      <c r="K5648" s="252">
        <f t="shared" si="88"/>
        <v>1</v>
      </c>
      <c r="L5648" s="9" t="s">
        <v>34</v>
      </c>
    </row>
    <row r="5649" spans="2:12">
      <c r="B5649" s="268">
        <v>5637</v>
      </c>
      <c r="C5649" s="226"/>
      <c r="D5649" s="227">
        <f>_xlfn.XLOOKUP($C5649,サービス情報マスタcopy!$B:$B,サービス情報マスタcopy!$G:$G,0,0,1)</f>
        <v>0</v>
      </c>
      <c r="E5649" s="228" t="str">
        <f>CONCATENATE($C5649,"-",TEXT(_xlfn.MAXIFS($K$12:K5648,$C$12:C5648,$C5649)+1,"0000"))</f>
        <v>-0001</v>
      </c>
      <c r="F5649" s="226"/>
      <c r="G5649" s="226"/>
      <c r="H5649" s="226"/>
      <c r="I5649" s="229"/>
      <c r="J5649" s="260"/>
      <c r="K5649" s="252">
        <f t="shared" si="88"/>
        <v>1</v>
      </c>
      <c r="L5649" s="9" t="s">
        <v>34</v>
      </c>
    </row>
    <row r="5650" spans="2:12">
      <c r="B5650" s="268">
        <v>5638</v>
      </c>
      <c r="C5650" s="226"/>
      <c r="D5650" s="227">
        <f>_xlfn.XLOOKUP($C5650,サービス情報マスタcopy!$B:$B,サービス情報マスタcopy!$G:$G,0,0,1)</f>
        <v>0</v>
      </c>
      <c r="E5650" s="228" t="str">
        <f>CONCATENATE($C5650,"-",TEXT(_xlfn.MAXIFS($K$12:K5649,$C$12:C5649,$C5650)+1,"0000"))</f>
        <v>-0001</v>
      </c>
      <c r="F5650" s="226"/>
      <c r="G5650" s="226"/>
      <c r="H5650" s="226"/>
      <c r="I5650" s="229"/>
      <c r="J5650" s="260"/>
      <c r="K5650" s="252">
        <f t="shared" si="88"/>
        <v>1</v>
      </c>
      <c r="L5650" s="9" t="s">
        <v>34</v>
      </c>
    </row>
    <row r="5651" spans="2:12">
      <c r="B5651" s="268">
        <v>5639</v>
      </c>
      <c r="C5651" s="226"/>
      <c r="D5651" s="227">
        <f>_xlfn.XLOOKUP($C5651,サービス情報マスタcopy!$B:$B,サービス情報マスタcopy!$G:$G,0,0,1)</f>
        <v>0</v>
      </c>
      <c r="E5651" s="228" t="str">
        <f>CONCATENATE($C5651,"-",TEXT(_xlfn.MAXIFS($K$12:K5650,$C$12:C5650,$C5651)+1,"0000"))</f>
        <v>-0001</v>
      </c>
      <c r="F5651" s="226"/>
      <c r="G5651" s="226"/>
      <c r="H5651" s="226"/>
      <c r="I5651" s="229"/>
      <c r="J5651" s="260"/>
      <c r="K5651" s="252">
        <f t="shared" si="88"/>
        <v>1</v>
      </c>
      <c r="L5651" s="9" t="s">
        <v>34</v>
      </c>
    </row>
    <row r="5652" spans="2:12">
      <c r="B5652" s="268">
        <v>5640</v>
      </c>
      <c r="C5652" s="226"/>
      <c r="D5652" s="227">
        <f>_xlfn.XLOOKUP($C5652,サービス情報マスタcopy!$B:$B,サービス情報マスタcopy!$G:$G,0,0,1)</f>
        <v>0</v>
      </c>
      <c r="E5652" s="228" t="str">
        <f>CONCATENATE($C5652,"-",TEXT(_xlfn.MAXIFS($K$12:K5651,$C$12:C5651,$C5652)+1,"0000"))</f>
        <v>-0001</v>
      </c>
      <c r="F5652" s="226"/>
      <c r="G5652" s="226"/>
      <c r="H5652" s="226"/>
      <c r="I5652" s="229"/>
      <c r="J5652" s="260"/>
      <c r="K5652" s="252">
        <f t="shared" si="88"/>
        <v>1</v>
      </c>
      <c r="L5652" s="9" t="s">
        <v>34</v>
      </c>
    </row>
    <row r="5653" spans="2:12">
      <c r="B5653" s="268">
        <v>5641</v>
      </c>
      <c r="C5653" s="226"/>
      <c r="D5653" s="227">
        <f>_xlfn.XLOOKUP($C5653,サービス情報マスタcopy!$B:$B,サービス情報マスタcopy!$G:$G,0,0,1)</f>
        <v>0</v>
      </c>
      <c r="E5653" s="228" t="str">
        <f>CONCATENATE($C5653,"-",TEXT(_xlfn.MAXIFS($K$12:K5652,$C$12:C5652,$C5653)+1,"0000"))</f>
        <v>-0001</v>
      </c>
      <c r="F5653" s="226"/>
      <c r="G5653" s="226"/>
      <c r="H5653" s="226"/>
      <c r="I5653" s="229"/>
      <c r="J5653" s="260"/>
      <c r="K5653" s="252">
        <f t="shared" si="88"/>
        <v>1</v>
      </c>
      <c r="L5653" s="9" t="s">
        <v>34</v>
      </c>
    </row>
    <row r="5654" spans="2:12">
      <c r="B5654" s="268">
        <v>5642</v>
      </c>
      <c r="C5654" s="226"/>
      <c r="D5654" s="227">
        <f>_xlfn.XLOOKUP($C5654,サービス情報マスタcopy!$B:$B,サービス情報マスタcopy!$G:$G,0,0,1)</f>
        <v>0</v>
      </c>
      <c r="E5654" s="228" t="str">
        <f>CONCATENATE($C5654,"-",TEXT(_xlfn.MAXIFS($K$12:K5653,$C$12:C5653,$C5654)+1,"0000"))</f>
        <v>-0001</v>
      </c>
      <c r="F5654" s="226"/>
      <c r="G5654" s="226"/>
      <c r="H5654" s="226"/>
      <c r="I5654" s="229"/>
      <c r="J5654" s="260"/>
      <c r="K5654" s="252">
        <f t="shared" si="88"/>
        <v>1</v>
      </c>
      <c r="L5654" s="9" t="s">
        <v>34</v>
      </c>
    </row>
    <row r="5655" spans="2:12">
      <c r="B5655" s="268">
        <v>5643</v>
      </c>
      <c r="C5655" s="226"/>
      <c r="D5655" s="227">
        <f>_xlfn.XLOOKUP($C5655,サービス情報マスタcopy!$B:$B,サービス情報マスタcopy!$G:$G,0,0,1)</f>
        <v>0</v>
      </c>
      <c r="E5655" s="228" t="str">
        <f>CONCATENATE($C5655,"-",TEXT(_xlfn.MAXIFS($K$12:K5654,$C$12:C5654,$C5655)+1,"0000"))</f>
        <v>-0001</v>
      </c>
      <c r="F5655" s="226"/>
      <c r="G5655" s="226"/>
      <c r="H5655" s="226"/>
      <c r="I5655" s="229"/>
      <c r="J5655" s="260"/>
      <c r="K5655" s="252">
        <f t="shared" si="88"/>
        <v>1</v>
      </c>
      <c r="L5655" s="9" t="s">
        <v>34</v>
      </c>
    </row>
    <row r="5656" spans="2:12">
      <c r="B5656" s="268">
        <v>5644</v>
      </c>
      <c r="C5656" s="226"/>
      <c r="D5656" s="227">
        <f>_xlfn.XLOOKUP($C5656,サービス情報マスタcopy!$B:$B,サービス情報マスタcopy!$G:$G,0,0,1)</f>
        <v>0</v>
      </c>
      <c r="E5656" s="228" t="str">
        <f>CONCATENATE($C5656,"-",TEXT(_xlfn.MAXIFS($K$12:K5655,$C$12:C5655,$C5656)+1,"0000"))</f>
        <v>-0001</v>
      </c>
      <c r="F5656" s="226"/>
      <c r="G5656" s="226"/>
      <c r="H5656" s="226"/>
      <c r="I5656" s="229"/>
      <c r="J5656" s="260"/>
      <c r="K5656" s="252">
        <f t="shared" si="88"/>
        <v>1</v>
      </c>
      <c r="L5656" s="9" t="s">
        <v>34</v>
      </c>
    </row>
    <row r="5657" spans="2:12">
      <c r="B5657" s="268">
        <v>5645</v>
      </c>
      <c r="C5657" s="226"/>
      <c r="D5657" s="227">
        <f>_xlfn.XLOOKUP($C5657,サービス情報マスタcopy!$B:$B,サービス情報マスタcopy!$G:$G,0,0,1)</f>
        <v>0</v>
      </c>
      <c r="E5657" s="228" t="str">
        <f>CONCATENATE($C5657,"-",TEXT(_xlfn.MAXIFS($K$12:K5656,$C$12:C5656,$C5657)+1,"0000"))</f>
        <v>-0001</v>
      </c>
      <c r="F5657" s="226"/>
      <c r="G5657" s="226"/>
      <c r="H5657" s="226"/>
      <c r="I5657" s="229"/>
      <c r="J5657" s="260"/>
      <c r="K5657" s="252">
        <f t="shared" si="88"/>
        <v>1</v>
      </c>
      <c r="L5657" s="9" t="s">
        <v>34</v>
      </c>
    </row>
    <row r="5658" spans="2:12">
      <c r="B5658" s="268">
        <v>5646</v>
      </c>
      <c r="C5658" s="226"/>
      <c r="D5658" s="227">
        <f>_xlfn.XLOOKUP($C5658,サービス情報マスタcopy!$B:$B,サービス情報マスタcopy!$G:$G,0,0,1)</f>
        <v>0</v>
      </c>
      <c r="E5658" s="228" t="str">
        <f>CONCATENATE($C5658,"-",TEXT(_xlfn.MAXIFS($K$12:K5657,$C$12:C5657,$C5658)+1,"0000"))</f>
        <v>-0001</v>
      </c>
      <c r="F5658" s="226"/>
      <c r="G5658" s="226"/>
      <c r="H5658" s="226"/>
      <c r="I5658" s="229"/>
      <c r="J5658" s="260"/>
      <c r="K5658" s="252">
        <f t="shared" si="88"/>
        <v>1</v>
      </c>
      <c r="L5658" s="9" t="s">
        <v>34</v>
      </c>
    </row>
    <row r="5659" spans="2:12">
      <c r="B5659" s="268">
        <v>5647</v>
      </c>
      <c r="C5659" s="226"/>
      <c r="D5659" s="227">
        <f>_xlfn.XLOOKUP($C5659,サービス情報マスタcopy!$B:$B,サービス情報マスタcopy!$G:$G,0,0,1)</f>
        <v>0</v>
      </c>
      <c r="E5659" s="228" t="str">
        <f>CONCATENATE($C5659,"-",TEXT(_xlfn.MAXIFS($K$12:K5658,$C$12:C5658,$C5659)+1,"0000"))</f>
        <v>-0001</v>
      </c>
      <c r="F5659" s="226"/>
      <c r="G5659" s="226"/>
      <c r="H5659" s="226"/>
      <c r="I5659" s="229"/>
      <c r="J5659" s="260"/>
      <c r="K5659" s="252">
        <f t="shared" si="88"/>
        <v>1</v>
      </c>
      <c r="L5659" s="9" t="s">
        <v>34</v>
      </c>
    </row>
    <row r="5660" spans="2:12">
      <c r="B5660" s="268">
        <v>5648</v>
      </c>
      <c r="C5660" s="226"/>
      <c r="D5660" s="227">
        <f>_xlfn.XLOOKUP($C5660,サービス情報マスタcopy!$B:$B,サービス情報マスタcopy!$G:$G,0,0,1)</f>
        <v>0</v>
      </c>
      <c r="E5660" s="228" t="str">
        <f>CONCATENATE($C5660,"-",TEXT(_xlfn.MAXIFS($K$12:K5659,$C$12:C5659,$C5660)+1,"0000"))</f>
        <v>-0001</v>
      </c>
      <c r="F5660" s="226"/>
      <c r="G5660" s="226"/>
      <c r="H5660" s="226"/>
      <c r="I5660" s="229"/>
      <c r="J5660" s="260"/>
      <c r="K5660" s="252">
        <f t="shared" si="88"/>
        <v>1</v>
      </c>
      <c r="L5660" s="9" t="s">
        <v>34</v>
      </c>
    </row>
    <row r="5661" spans="2:12">
      <c r="B5661" s="268">
        <v>5649</v>
      </c>
      <c r="C5661" s="226"/>
      <c r="D5661" s="227">
        <f>_xlfn.XLOOKUP($C5661,サービス情報マスタcopy!$B:$B,サービス情報マスタcopy!$G:$G,0,0,1)</f>
        <v>0</v>
      </c>
      <c r="E5661" s="228" t="str">
        <f>CONCATENATE($C5661,"-",TEXT(_xlfn.MAXIFS($K$12:K5660,$C$12:C5660,$C5661)+1,"0000"))</f>
        <v>-0001</v>
      </c>
      <c r="F5661" s="226"/>
      <c r="G5661" s="226"/>
      <c r="H5661" s="226"/>
      <c r="I5661" s="229"/>
      <c r="J5661" s="260"/>
      <c r="K5661" s="252">
        <f t="shared" si="88"/>
        <v>1</v>
      </c>
      <c r="L5661" s="9" t="s">
        <v>34</v>
      </c>
    </row>
    <row r="5662" spans="2:12">
      <c r="B5662" s="268">
        <v>5650</v>
      </c>
      <c r="C5662" s="226"/>
      <c r="D5662" s="227">
        <f>_xlfn.XLOOKUP($C5662,サービス情報マスタcopy!$B:$B,サービス情報マスタcopy!$G:$G,0,0,1)</f>
        <v>0</v>
      </c>
      <c r="E5662" s="228" t="str">
        <f>CONCATENATE($C5662,"-",TEXT(_xlfn.MAXIFS($K$12:K5661,$C$12:C5661,$C5662)+1,"0000"))</f>
        <v>-0001</v>
      </c>
      <c r="F5662" s="226"/>
      <c r="G5662" s="226"/>
      <c r="H5662" s="226"/>
      <c r="I5662" s="229"/>
      <c r="J5662" s="260"/>
      <c r="K5662" s="252">
        <f t="shared" si="88"/>
        <v>1</v>
      </c>
      <c r="L5662" s="9" t="s">
        <v>34</v>
      </c>
    </row>
    <row r="5663" spans="2:12">
      <c r="B5663" s="268">
        <v>5651</v>
      </c>
      <c r="C5663" s="226"/>
      <c r="D5663" s="227">
        <f>_xlfn.XLOOKUP($C5663,サービス情報マスタcopy!$B:$B,サービス情報マスタcopy!$G:$G,0,0,1)</f>
        <v>0</v>
      </c>
      <c r="E5663" s="228" t="str">
        <f>CONCATENATE($C5663,"-",TEXT(_xlfn.MAXIFS($K$12:K5662,$C$12:C5662,$C5663)+1,"0000"))</f>
        <v>-0001</v>
      </c>
      <c r="F5663" s="226"/>
      <c r="G5663" s="226"/>
      <c r="H5663" s="226"/>
      <c r="I5663" s="229"/>
      <c r="J5663" s="260"/>
      <c r="K5663" s="252">
        <f t="shared" si="88"/>
        <v>1</v>
      </c>
      <c r="L5663" s="9" t="s">
        <v>34</v>
      </c>
    </row>
    <row r="5664" spans="2:12">
      <c r="B5664" s="268">
        <v>5652</v>
      </c>
      <c r="C5664" s="226"/>
      <c r="D5664" s="227">
        <f>_xlfn.XLOOKUP($C5664,サービス情報マスタcopy!$B:$B,サービス情報マスタcopy!$G:$G,0,0,1)</f>
        <v>0</v>
      </c>
      <c r="E5664" s="228" t="str">
        <f>CONCATENATE($C5664,"-",TEXT(_xlfn.MAXIFS($K$12:K5663,$C$12:C5663,$C5664)+1,"0000"))</f>
        <v>-0001</v>
      </c>
      <c r="F5664" s="226"/>
      <c r="G5664" s="226"/>
      <c r="H5664" s="226"/>
      <c r="I5664" s="229"/>
      <c r="J5664" s="260"/>
      <c r="K5664" s="252">
        <f t="shared" si="88"/>
        <v>1</v>
      </c>
      <c r="L5664" s="9" t="s">
        <v>34</v>
      </c>
    </row>
    <row r="5665" spans="2:12">
      <c r="B5665" s="268">
        <v>5653</v>
      </c>
      <c r="C5665" s="226"/>
      <c r="D5665" s="227">
        <f>_xlfn.XLOOKUP($C5665,サービス情報マスタcopy!$B:$B,サービス情報マスタcopy!$G:$G,0,0,1)</f>
        <v>0</v>
      </c>
      <c r="E5665" s="228" t="str">
        <f>CONCATENATE($C5665,"-",TEXT(_xlfn.MAXIFS($K$12:K5664,$C$12:C5664,$C5665)+1,"0000"))</f>
        <v>-0001</v>
      </c>
      <c r="F5665" s="226"/>
      <c r="G5665" s="226"/>
      <c r="H5665" s="226"/>
      <c r="I5665" s="229"/>
      <c r="J5665" s="260"/>
      <c r="K5665" s="252">
        <f t="shared" si="88"/>
        <v>1</v>
      </c>
      <c r="L5665" s="9" t="s">
        <v>34</v>
      </c>
    </row>
    <row r="5666" spans="2:12">
      <c r="B5666" s="268">
        <v>5654</v>
      </c>
      <c r="C5666" s="226"/>
      <c r="D5666" s="227">
        <f>_xlfn.XLOOKUP($C5666,サービス情報マスタcopy!$B:$B,サービス情報マスタcopy!$G:$G,0,0,1)</f>
        <v>0</v>
      </c>
      <c r="E5666" s="228" t="str">
        <f>CONCATENATE($C5666,"-",TEXT(_xlfn.MAXIFS($K$12:K5665,$C$12:C5665,$C5666)+1,"0000"))</f>
        <v>-0001</v>
      </c>
      <c r="F5666" s="226"/>
      <c r="G5666" s="226"/>
      <c r="H5666" s="226"/>
      <c r="I5666" s="229"/>
      <c r="J5666" s="260"/>
      <c r="K5666" s="252">
        <f t="shared" si="88"/>
        <v>1</v>
      </c>
      <c r="L5666" s="9" t="s">
        <v>34</v>
      </c>
    </row>
    <row r="5667" spans="2:12">
      <c r="B5667" s="268">
        <v>5655</v>
      </c>
      <c r="C5667" s="226"/>
      <c r="D5667" s="227">
        <f>_xlfn.XLOOKUP($C5667,サービス情報マスタcopy!$B:$B,サービス情報マスタcopy!$G:$G,0,0,1)</f>
        <v>0</v>
      </c>
      <c r="E5667" s="228" t="str">
        <f>CONCATENATE($C5667,"-",TEXT(_xlfn.MAXIFS($K$12:K5666,$C$12:C5666,$C5667)+1,"0000"))</f>
        <v>-0001</v>
      </c>
      <c r="F5667" s="226"/>
      <c r="G5667" s="226"/>
      <c r="H5667" s="226"/>
      <c r="I5667" s="229"/>
      <c r="J5667" s="260"/>
      <c r="K5667" s="252">
        <f t="shared" si="88"/>
        <v>1</v>
      </c>
      <c r="L5667" s="9" t="s">
        <v>34</v>
      </c>
    </row>
    <row r="5668" spans="2:12">
      <c r="B5668" s="268">
        <v>5656</v>
      </c>
      <c r="C5668" s="226"/>
      <c r="D5668" s="227">
        <f>_xlfn.XLOOKUP($C5668,サービス情報マスタcopy!$B:$B,サービス情報マスタcopy!$G:$G,0,0,1)</f>
        <v>0</v>
      </c>
      <c r="E5668" s="228" t="str">
        <f>CONCATENATE($C5668,"-",TEXT(_xlfn.MAXIFS($K$12:K5667,$C$12:C5667,$C5668)+1,"0000"))</f>
        <v>-0001</v>
      </c>
      <c r="F5668" s="226"/>
      <c r="G5668" s="226"/>
      <c r="H5668" s="226"/>
      <c r="I5668" s="229"/>
      <c r="J5668" s="260"/>
      <c r="K5668" s="252">
        <f t="shared" si="88"/>
        <v>1</v>
      </c>
      <c r="L5668" s="9" t="s">
        <v>34</v>
      </c>
    </row>
    <row r="5669" spans="2:12">
      <c r="B5669" s="268">
        <v>5657</v>
      </c>
      <c r="C5669" s="226"/>
      <c r="D5669" s="227">
        <f>_xlfn.XLOOKUP($C5669,サービス情報マスタcopy!$B:$B,サービス情報マスタcopy!$G:$G,0,0,1)</f>
        <v>0</v>
      </c>
      <c r="E5669" s="228" t="str">
        <f>CONCATENATE($C5669,"-",TEXT(_xlfn.MAXIFS($K$12:K5668,$C$12:C5668,$C5669)+1,"0000"))</f>
        <v>-0001</v>
      </c>
      <c r="F5669" s="226"/>
      <c r="G5669" s="226"/>
      <c r="H5669" s="226"/>
      <c r="I5669" s="229"/>
      <c r="J5669" s="260"/>
      <c r="K5669" s="252">
        <f t="shared" si="88"/>
        <v>1</v>
      </c>
      <c r="L5669" s="9" t="s">
        <v>34</v>
      </c>
    </row>
    <row r="5670" spans="2:12">
      <c r="B5670" s="268">
        <v>5658</v>
      </c>
      <c r="C5670" s="226"/>
      <c r="D5670" s="227">
        <f>_xlfn.XLOOKUP($C5670,サービス情報マスタcopy!$B:$B,サービス情報マスタcopy!$G:$G,0,0,1)</f>
        <v>0</v>
      </c>
      <c r="E5670" s="228" t="str">
        <f>CONCATENATE($C5670,"-",TEXT(_xlfn.MAXIFS($K$12:K5669,$C$12:C5669,$C5670)+1,"0000"))</f>
        <v>-0001</v>
      </c>
      <c r="F5670" s="226"/>
      <c r="G5670" s="226"/>
      <c r="H5670" s="226"/>
      <c r="I5670" s="229"/>
      <c r="J5670" s="260"/>
      <c r="K5670" s="252">
        <f t="shared" si="88"/>
        <v>1</v>
      </c>
      <c r="L5670" s="9" t="s">
        <v>34</v>
      </c>
    </row>
    <row r="5671" spans="2:12">
      <c r="B5671" s="268">
        <v>5659</v>
      </c>
      <c r="C5671" s="226"/>
      <c r="D5671" s="227">
        <f>_xlfn.XLOOKUP($C5671,サービス情報マスタcopy!$B:$B,サービス情報マスタcopy!$G:$G,0,0,1)</f>
        <v>0</v>
      </c>
      <c r="E5671" s="228" t="str">
        <f>CONCATENATE($C5671,"-",TEXT(_xlfn.MAXIFS($K$12:K5670,$C$12:C5670,$C5671)+1,"0000"))</f>
        <v>-0001</v>
      </c>
      <c r="F5671" s="226"/>
      <c r="G5671" s="226"/>
      <c r="H5671" s="226"/>
      <c r="I5671" s="229"/>
      <c r="J5671" s="260"/>
      <c r="K5671" s="252">
        <f t="shared" si="88"/>
        <v>1</v>
      </c>
      <c r="L5671" s="9" t="s">
        <v>34</v>
      </c>
    </row>
    <row r="5672" spans="2:12">
      <c r="B5672" s="268">
        <v>5660</v>
      </c>
      <c r="C5672" s="226"/>
      <c r="D5672" s="227">
        <f>_xlfn.XLOOKUP($C5672,サービス情報マスタcopy!$B:$B,サービス情報マスタcopy!$G:$G,0,0,1)</f>
        <v>0</v>
      </c>
      <c r="E5672" s="228" t="str">
        <f>CONCATENATE($C5672,"-",TEXT(_xlfn.MAXIFS($K$12:K5671,$C$12:C5671,$C5672)+1,"0000"))</f>
        <v>-0001</v>
      </c>
      <c r="F5672" s="226"/>
      <c r="G5672" s="226"/>
      <c r="H5672" s="226"/>
      <c r="I5672" s="229"/>
      <c r="J5672" s="260"/>
      <c r="K5672" s="252">
        <f t="shared" si="88"/>
        <v>1</v>
      </c>
      <c r="L5672" s="9" t="s">
        <v>34</v>
      </c>
    </row>
    <row r="5673" spans="2:12">
      <c r="B5673" s="268">
        <v>5661</v>
      </c>
      <c r="C5673" s="226"/>
      <c r="D5673" s="227">
        <f>_xlfn.XLOOKUP($C5673,サービス情報マスタcopy!$B:$B,サービス情報マスタcopy!$G:$G,0,0,1)</f>
        <v>0</v>
      </c>
      <c r="E5673" s="228" t="str">
        <f>CONCATENATE($C5673,"-",TEXT(_xlfn.MAXIFS($K$12:K5672,$C$12:C5672,$C5673)+1,"0000"))</f>
        <v>-0001</v>
      </c>
      <c r="F5673" s="226"/>
      <c r="G5673" s="226"/>
      <c r="H5673" s="226"/>
      <c r="I5673" s="229"/>
      <c r="J5673" s="260"/>
      <c r="K5673" s="252">
        <f t="shared" si="88"/>
        <v>1</v>
      </c>
      <c r="L5673" s="9" t="s">
        <v>34</v>
      </c>
    </row>
    <row r="5674" spans="2:12">
      <c r="B5674" s="268">
        <v>5662</v>
      </c>
      <c r="C5674" s="226"/>
      <c r="D5674" s="227">
        <f>_xlfn.XLOOKUP($C5674,サービス情報マスタcopy!$B:$B,サービス情報マスタcopy!$G:$G,0,0,1)</f>
        <v>0</v>
      </c>
      <c r="E5674" s="228" t="str">
        <f>CONCATENATE($C5674,"-",TEXT(_xlfn.MAXIFS($K$12:K5673,$C$12:C5673,$C5674)+1,"0000"))</f>
        <v>-0001</v>
      </c>
      <c r="F5674" s="226"/>
      <c r="G5674" s="226"/>
      <c r="H5674" s="226"/>
      <c r="I5674" s="229"/>
      <c r="J5674" s="260"/>
      <c r="K5674" s="252">
        <f t="shared" si="88"/>
        <v>1</v>
      </c>
      <c r="L5674" s="9" t="s">
        <v>34</v>
      </c>
    </row>
    <row r="5675" spans="2:12">
      <c r="B5675" s="268">
        <v>5663</v>
      </c>
      <c r="C5675" s="226"/>
      <c r="D5675" s="227">
        <f>_xlfn.XLOOKUP($C5675,サービス情報マスタcopy!$B:$B,サービス情報マスタcopy!$G:$G,0,0,1)</f>
        <v>0</v>
      </c>
      <c r="E5675" s="228" t="str">
        <f>CONCATENATE($C5675,"-",TEXT(_xlfn.MAXIFS($K$12:K5674,$C$12:C5674,$C5675)+1,"0000"))</f>
        <v>-0001</v>
      </c>
      <c r="F5675" s="226"/>
      <c r="G5675" s="226"/>
      <c r="H5675" s="226"/>
      <c r="I5675" s="229"/>
      <c r="J5675" s="260"/>
      <c r="K5675" s="252">
        <f t="shared" si="88"/>
        <v>1</v>
      </c>
      <c r="L5675" s="9" t="s">
        <v>34</v>
      </c>
    </row>
    <row r="5676" spans="2:12">
      <c r="B5676" s="268">
        <v>5664</v>
      </c>
      <c r="C5676" s="226"/>
      <c r="D5676" s="227">
        <f>_xlfn.XLOOKUP($C5676,サービス情報マスタcopy!$B:$B,サービス情報マスタcopy!$G:$G,0,0,1)</f>
        <v>0</v>
      </c>
      <c r="E5676" s="228" t="str">
        <f>CONCATENATE($C5676,"-",TEXT(_xlfn.MAXIFS($K$12:K5675,$C$12:C5675,$C5676)+1,"0000"))</f>
        <v>-0001</v>
      </c>
      <c r="F5676" s="226"/>
      <c r="G5676" s="226"/>
      <c r="H5676" s="226"/>
      <c r="I5676" s="229"/>
      <c r="J5676" s="260"/>
      <c r="K5676" s="252">
        <f t="shared" si="88"/>
        <v>1</v>
      </c>
      <c r="L5676" s="9" t="s">
        <v>34</v>
      </c>
    </row>
    <row r="5677" spans="2:12">
      <c r="B5677" s="268">
        <v>5665</v>
      </c>
      <c r="C5677" s="226"/>
      <c r="D5677" s="227">
        <f>_xlfn.XLOOKUP($C5677,サービス情報マスタcopy!$B:$B,サービス情報マスタcopy!$G:$G,0,0,1)</f>
        <v>0</v>
      </c>
      <c r="E5677" s="228" t="str">
        <f>CONCATENATE($C5677,"-",TEXT(_xlfn.MAXIFS($K$12:K5676,$C$12:C5676,$C5677)+1,"0000"))</f>
        <v>-0001</v>
      </c>
      <c r="F5677" s="226"/>
      <c r="G5677" s="226"/>
      <c r="H5677" s="226"/>
      <c r="I5677" s="229"/>
      <c r="J5677" s="260"/>
      <c r="K5677" s="252">
        <f t="shared" si="88"/>
        <v>1</v>
      </c>
      <c r="L5677" s="9" t="s">
        <v>34</v>
      </c>
    </row>
    <row r="5678" spans="2:12">
      <c r="B5678" s="268">
        <v>5666</v>
      </c>
      <c r="C5678" s="226"/>
      <c r="D5678" s="227">
        <f>_xlfn.XLOOKUP($C5678,サービス情報マスタcopy!$B:$B,サービス情報マスタcopy!$G:$G,0,0,1)</f>
        <v>0</v>
      </c>
      <c r="E5678" s="228" t="str">
        <f>CONCATENATE($C5678,"-",TEXT(_xlfn.MAXIFS($K$12:K5677,$C$12:C5677,$C5678)+1,"0000"))</f>
        <v>-0001</v>
      </c>
      <c r="F5678" s="226"/>
      <c r="G5678" s="226"/>
      <c r="H5678" s="226"/>
      <c r="I5678" s="229"/>
      <c r="J5678" s="260"/>
      <c r="K5678" s="252">
        <f t="shared" si="88"/>
        <v>1</v>
      </c>
      <c r="L5678" s="9" t="s">
        <v>34</v>
      </c>
    </row>
    <row r="5679" spans="2:12">
      <c r="B5679" s="268">
        <v>5667</v>
      </c>
      <c r="C5679" s="226"/>
      <c r="D5679" s="227">
        <f>_xlfn.XLOOKUP($C5679,サービス情報マスタcopy!$B:$B,サービス情報マスタcopy!$G:$G,0,0,1)</f>
        <v>0</v>
      </c>
      <c r="E5679" s="228" t="str">
        <f>CONCATENATE($C5679,"-",TEXT(_xlfn.MAXIFS($K$12:K5678,$C$12:C5678,$C5679)+1,"0000"))</f>
        <v>-0001</v>
      </c>
      <c r="F5679" s="226"/>
      <c r="G5679" s="226"/>
      <c r="H5679" s="226"/>
      <c r="I5679" s="229"/>
      <c r="J5679" s="260"/>
      <c r="K5679" s="252">
        <f t="shared" ref="K5679:K5742" si="89">VALUE(RIGHT($E5679,4))</f>
        <v>1</v>
      </c>
      <c r="L5679" s="9" t="s">
        <v>34</v>
      </c>
    </row>
    <row r="5680" spans="2:12">
      <c r="B5680" s="268">
        <v>5668</v>
      </c>
      <c r="C5680" s="226"/>
      <c r="D5680" s="227">
        <f>_xlfn.XLOOKUP($C5680,サービス情報マスタcopy!$B:$B,サービス情報マスタcopy!$G:$G,0,0,1)</f>
        <v>0</v>
      </c>
      <c r="E5680" s="228" t="str">
        <f>CONCATENATE($C5680,"-",TEXT(_xlfn.MAXIFS($K$12:K5679,$C$12:C5679,$C5680)+1,"0000"))</f>
        <v>-0001</v>
      </c>
      <c r="F5680" s="226"/>
      <c r="G5680" s="226"/>
      <c r="H5680" s="226"/>
      <c r="I5680" s="229"/>
      <c r="J5680" s="260"/>
      <c r="K5680" s="252">
        <f t="shared" si="89"/>
        <v>1</v>
      </c>
      <c r="L5680" s="9" t="s">
        <v>34</v>
      </c>
    </row>
    <row r="5681" spans="2:12">
      <c r="B5681" s="268">
        <v>5669</v>
      </c>
      <c r="C5681" s="226"/>
      <c r="D5681" s="227">
        <f>_xlfn.XLOOKUP($C5681,サービス情報マスタcopy!$B:$B,サービス情報マスタcopy!$G:$G,0,0,1)</f>
        <v>0</v>
      </c>
      <c r="E5681" s="228" t="str">
        <f>CONCATENATE($C5681,"-",TEXT(_xlfn.MAXIFS($K$12:K5680,$C$12:C5680,$C5681)+1,"0000"))</f>
        <v>-0001</v>
      </c>
      <c r="F5681" s="226"/>
      <c r="G5681" s="226"/>
      <c r="H5681" s="226"/>
      <c r="I5681" s="229"/>
      <c r="J5681" s="260"/>
      <c r="K5681" s="252">
        <f t="shared" si="89"/>
        <v>1</v>
      </c>
      <c r="L5681" s="9" t="s">
        <v>34</v>
      </c>
    </row>
    <row r="5682" spans="2:12">
      <c r="B5682" s="268">
        <v>5670</v>
      </c>
      <c r="C5682" s="226"/>
      <c r="D5682" s="227">
        <f>_xlfn.XLOOKUP($C5682,サービス情報マスタcopy!$B:$B,サービス情報マスタcopy!$G:$G,0,0,1)</f>
        <v>0</v>
      </c>
      <c r="E5682" s="228" t="str">
        <f>CONCATENATE($C5682,"-",TEXT(_xlfn.MAXIFS($K$12:K5681,$C$12:C5681,$C5682)+1,"0000"))</f>
        <v>-0001</v>
      </c>
      <c r="F5682" s="226"/>
      <c r="G5682" s="226"/>
      <c r="H5682" s="226"/>
      <c r="I5682" s="229"/>
      <c r="J5682" s="260"/>
      <c r="K5682" s="252">
        <f t="shared" si="89"/>
        <v>1</v>
      </c>
      <c r="L5682" s="9" t="s">
        <v>34</v>
      </c>
    </row>
    <row r="5683" spans="2:12">
      <c r="B5683" s="268">
        <v>5671</v>
      </c>
      <c r="C5683" s="226"/>
      <c r="D5683" s="227">
        <f>_xlfn.XLOOKUP($C5683,サービス情報マスタcopy!$B:$B,サービス情報マスタcopy!$G:$G,0,0,1)</f>
        <v>0</v>
      </c>
      <c r="E5683" s="228" t="str">
        <f>CONCATENATE($C5683,"-",TEXT(_xlfn.MAXIFS($K$12:K5682,$C$12:C5682,$C5683)+1,"0000"))</f>
        <v>-0001</v>
      </c>
      <c r="F5683" s="226"/>
      <c r="G5683" s="226"/>
      <c r="H5683" s="226"/>
      <c r="I5683" s="229"/>
      <c r="J5683" s="260"/>
      <c r="K5683" s="252">
        <f t="shared" si="89"/>
        <v>1</v>
      </c>
      <c r="L5683" s="9" t="s">
        <v>34</v>
      </c>
    </row>
    <row r="5684" spans="2:12">
      <c r="B5684" s="268">
        <v>5672</v>
      </c>
      <c r="C5684" s="226"/>
      <c r="D5684" s="227">
        <f>_xlfn.XLOOKUP($C5684,サービス情報マスタcopy!$B:$B,サービス情報マスタcopy!$G:$G,0,0,1)</f>
        <v>0</v>
      </c>
      <c r="E5684" s="228" t="str">
        <f>CONCATENATE($C5684,"-",TEXT(_xlfn.MAXIFS($K$12:K5683,$C$12:C5683,$C5684)+1,"0000"))</f>
        <v>-0001</v>
      </c>
      <c r="F5684" s="226"/>
      <c r="G5684" s="226"/>
      <c r="H5684" s="226"/>
      <c r="I5684" s="229"/>
      <c r="J5684" s="260"/>
      <c r="K5684" s="252">
        <f t="shared" si="89"/>
        <v>1</v>
      </c>
      <c r="L5684" s="9" t="s">
        <v>34</v>
      </c>
    </row>
    <row r="5685" spans="2:12">
      <c r="B5685" s="268">
        <v>5673</v>
      </c>
      <c r="C5685" s="226"/>
      <c r="D5685" s="227">
        <f>_xlfn.XLOOKUP($C5685,サービス情報マスタcopy!$B:$B,サービス情報マスタcopy!$G:$G,0,0,1)</f>
        <v>0</v>
      </c>
      <c r="E5685" s="228" t="str">
        <f>CONCATENATE($C5685,"-",TEXT(_xlfn.MAXIFS($K$12:K5684,$C$12:C5684,$C5685)+1,"0000"))</f>
        <v>-0001</v>
      </c>
      <c r="F5685" s="226"/>
      <c r="G5685" s="226"/>
      <c r="H5685" s="226"/>
      <c r="I5685" s="229"/>
      <c r="J5685" s="260"/>
      <c r="K5685" s="252">
        <f t="shared" si="89"/>
        <v>1</v>
      </c>
      <c r="L5685" s="9" t="s">
        <v>34</v>
      </c>
    </row>
    <row r="5686" spans="2:12">
      <c r="B5686" s="268">
        <v>5674</v>
      </c>
      <c r="C5686" s="226"/>
      <c r="D5686" s="227">
        <f>_xlfn.XLOOKUP($C5686,サービス情報マスタcopy!$B:$B,サービス情報マスタcopy!$G:$G,0,0,1)</f>
        <v>0</v>
      </c>
      <c r="E5686" s="228" t="str">
        <f>CONCATENATE($C5686,"-",TEXT(_xlfn.MAXIFS($K$12:K5685,$C$12:C5685,$C5686)+1,"0000"))</f>
        <v>-0001</v>
      </c>
      <c r="F5686" s="226"/>
      <c r="G5686" s="226"/>
      <c r="H5686" s="226"/>
      <c r="I5686" s="229"/>
      <c r="J5686" s="260"/>
      <c r="K5686" s="252">
        <f t="shared" si="89"/>
        <v>1</v>
      </c>
      <c r="L5686" s="9" t="s">
        <v>34</v>
      </c>
    </row>
    <row r="5687" spans="2:12">
      <c r="B5687" s="268">
        <v>5675</v>
      </c>
      <c r="C5687" s="226"/>
      <c r="D5687" s="227">
        <f>_xlfn.XLOOKUP($C5687,サービス情報マスタcopy!$B:$B,サービス情報マスタcopy!$G:$G,0,0,1)</f>
        <v>0</v>
      </c>
      <c r="E5687" s="228" t="str">
        <f>CONCATENATE($C5687,"-",TEXT(_xlfn.MAXIFS($K$12:K5686,$C$12:C5686,$C5687)+1,"0000"))</f>
        <v>-0001</v>
      </c>
      <c r="F5687" s="226"/>
      <c r="G5687" s="226"/>
      <c r="H5687" s="226"/>
      <c r="I5687" s="229"/>
      <c r="J5687" s="260"/>
      <c r="K5687" s="252">
        <f t="shared" si="89"/>
        <v>1</v>
      </c>
      <c r="L5687" s="9" t="s">
        <v>34</v>
      </c>
    </row>
    <row r="5688" spans="2:12">
      <c r="B5688" s="268">
        <v>5676</v>
      </c>
      <c r="C5688" s="226"/>
      <c r="D5688" s="227">
        <f>_xlfn.XLOOKUP($C5688,サービス情報マスタcopy!$B:$B,サービス情報マスタcopy!$G:$G,0,0,1)</f>
        <v>0</v>
      </c>
      <c r="E5688" s="228" t="str">
        <f>CONCATENATE($C5688,"-",TEXT(_xlfn.MAXIFS($K$12:K5687,$C$12:C5687,$C5688)+1,"0000"))</f>
        <v>-0001</v>
      </c>
      <c r="F5688" s="226"/>
      <c r="G5688" s="226"/>
      <c r="H5688" s="226"/>
      <c r="I5688" s="229"/>
      <c r="J5688" s="260"/>
      <c r="K5688" s="252">
        <f t="shared" si="89"/>
        <v>1</v>
      </c>
      <c r="L5688" s="9" t="s">
        <v>34</v>
      </c>
    </row>
    <row r="5689" spans="2:12">
      <c r="B5689" s="268">
        <v>5677</v>
      </c>
      <c r="C5689" s="226"/>
      <c r="D5689" s="227">
        <f>_xlfn.XLOOKUP($C5689,サービス情報マスタcopy!$B:$B,サービス情報マスタcopy!$G:$G,0,0,1)</f>
        <v>0</v>
      </c>
      <c r="E5689" s="228" t="str">
        <f>CONCATENATE($C5689,"-",TEXT(_xlfn.MAXIFS($K$12:K5688,$C$12:C5688,$C5689)+1,"0000"))</f>
        <v>-0001</v>
      </c>
      <c r="F5689" s="226"/>
      <c r="G5689" s="226"/>
      <c r="H5689" s="226"/>
      <c r="I5689" s="229"/>
      <c r="J5689" s="260"/>
      <c r="K5689" s="252">
        <f t="shared" si="89"/>
        <v>1</v>
      </c>
      <c r="L5689" s="9" t="s">
        <v>34</v>
      </c>
    </row>
    <row r="5690" spans="2:12">
      <c r="B5690" s="268">
        <v>5678</v>
      </c>
      <c r="C5690" s="226"/>
      <c r="D5690" s="227">
        <f>_xlfn.XLOOKUP($C5690,サービス情報マスタcopy!$B:$B,サービス情報マスタcopy!$G:$G,0,0,1)</f>
        <v>0</v>
      </c>
      <c r="E5690" s="228" t="str">
        <f>CONCATENATE($C5690,"-",TEXT(_xlfn.MAXIFS($K$12:K5689,$C$12:C5689,$C5690)+1,"0000"))</f>
        <v>-0001</v>
      </c>
      <c r="F5690" s="226"/>
      <c r="G5690" s="226"/>
      <c r="H5690" s="226"/>
      <c r="I5690" s="229"/>
      <c r="J5690" s="260"/>
      <c r="K5690" s="252">
        <f t="shared" si="89"/>
        <v>1</v>
      </c>
      <c r="L5690" s="9" t="s">
        <v>34</v>
      </c>
    </row>
    <row r="5691" spans="2:12">
      <c r="B5691" s="268">
        <v>5679</v>
      </c>
      <c r="C5691" s="226"/>
      <c r="D5691" s="227">
        <f>_xlfn.XLOOKUP($C5691,サービス情報マスタcopy!$B:$B,サービス情報マスタcopy!$G:$G,0,0,1)</f>
        <v>0</v>
      </c>
      <c r="E5691" s="228" t="str">
        <f>CONCATENATE($C5691,"-",TEXT(_xlfn.MAXIFS($K$12:K5690,$C$12:C5690,$C5691)+1,"0000"))</f>
        <v>-0001</v>
      </c>
      <c r="F5691" s="226"/>
      <c r="G5691" s="226"/>
      <c r="H5691" s="226"/>
      <c r="I5691" s="229"/>
      <c r="J5691" s="260"/>
      <c r="K5691" s="252">
        <f t="shared" si="89"/>
        <v>1</v>
      </c>
      <c r="L5691" s="9" t="s">
        <v>34</v>
      </c>
    </row>
    <row r="5692" spans="2:12">
      <c r="B5692" s="268">
        <v>5680</v>
      </c>
      <c r="C5692" s="226"/>
      <c r="D5692" s="227">
        <f>_xlfn.XLOOKUP($C5692,サービス情報マスタcopy!$B:$B,サービス情報マスタcopy!$G:$G,0,0,1)</f>
        <v>0</v>
      </c>
      <c r="E5692" s="228" t="str">
        <f>CONCATENATE($C5692,"-",TEXT(_xlfn.MAXIFS($K$12:K5691,$C$12:C5691,$C5692)+1,"0000"))</f>
        <v>-0001</v>
      </c>
      <c r="F5692" s="226"/>
      <c r="G5692" s="226"/>
      <c r="H5692" s="226"/>
      <c r="I5692" s="229"/>
      <c r="J5692" s="260"/>
      <c r="K5692" s="252">
        <f t="shared" si="89"/>
        <v>1</v>
      </c>
      <c r="L5692" s="9" t="s">
        <v>34</v>
      </c>
    </row>
    <row r="5693" spans="2:12">
      <c r="B5693" s="268">
        <v>5681</v>
      </c>
      <c r="C5693" s="226"/>
      <c r="D5693" s="227">
        <f>_xlfn.XLOOKUP($C5693,サービス情報マスタcopy!$B:$B,サービス情報マスタcopy!$G:$G,0,0,1)</f>
        <v>0</v>
      </c>
      <c r="E5693" s="228" t="str">
        <f>CONCATENATE($C5693,"-",TEXT(_xlfn.MAXIFS($K$12:K5692,$C$12:C5692,$C5693)+1,"0000"))</f>
        <v>-0001</v>
      </c>
      <c r="F5693" s="226"/>
      <c r="G5693" s="226"/>
      <c r="H5693" s="226"/>
      <c r="I5693" s="229"/>
      <c r="J5693" s="260"/>
      <c r="K5693" s="252">
        <f t="shared" si="89"/>
        <v>1</v>
      </c>
      <c r="L5693" s="9" t="s">
        <v>34</v>
      </c>
    </row>
    <row r="5694" spans="2:12">
      <c r="B5694" s="268">
        <v>5682</v>
      </c>
      <c r="C5694" s="226"/>
      <c r="D5694" s="227">
        <f>_xlfn.XLOOKUP($C5694,サービス情報マスタcopy!$B:$B,サービス情報マスタcopy!$G:$G,0,0,1)</f>
        <v>0</v>
      </c>
      <c r="E5694" s="228" t="str">
        <f>CONCATENATE($C5694,"-",TEXT(_xlfn.MAXIFS($K$12:K5693,$C$12:C5693,$C5694)+1,"0000"))</f>
        <v>-0001</v>
      </c>
      <c r="F5694" s="226"/>
      <c r="G5694" s="226"/>
      <c r="H5694" s="226"/>
      <c r="I5694" s="229"/>
      <c r="J5694" s="260"/>
      <c r="K5694" s="252">
        <f t="shared" si="89"/>
        <v>1</v>
      </c>
      <c r="L5694" s="9" t="s">
        <v>34</v>
      </c>
    </row>
    <row r="5695" spans="2:12">
      <c r="B5695" s="268">
        <v>5683</v>
      </c>
      <c r="C5695" s="226"/>
      <c r="D5695" s="227">
        <f>_xlfn.XLOOKUP($C5695,サービス情報マスタcopy!$B:$B,サービス情報マスタcopy!$G:$G,0,0,1)</f>
        <v>0</v>
      </c>
      <c r="E5695" s="228" t="str">
        <f>CONCATENATE($C5695,"-",TEXT(_xlfn.MAXIFS($K$12:K5694,$C$12:C5694,$C5695)+1,"0000"))</f>
        <v>-0001</v>
      </c>
      <c r="F5695" s="226"/>
      <c r="G5695" s="226"/>
      <c r="H5695" s="226"/>
      <c r="I5695" s="229"/>
      <c r="J5695" s="260"/>
      <c r="K5695" s="252">
        <f t="shared" si="89"/>
        <v>1</v>
      </c>
      <c r="L5695" s="9" t="s">
        <v>34</v>
      </c>
    </row>
    <row r="5696" spans="2:12">
      <c r="B5696" s="268">
        <v>5684</v>
      </c>
      <c r="C5696" s="226"/>
      <c r="D5696" s="227">
        <f>_xlfn.XLOOKUP($C5696,サービス情報マスタcopy!$B:$B,サービス情報マスタcopy!$G:$G,0,0,1)</f>
        <v>0</v>
      </c>
      <c r="E5696" s="228" t="str">
        <f>CONCATENATE($C5696,"-",TEXT(_xlfn.MAXIFS($K$12:K5695,$C$12:C5695,$C5696)+1,"0000"))</f>
        <v>-0001</v>
      </c>
      <c r="F5696" s="226"/>
      <c r="G5696" s="226"/>
      <c r="H5696" s="226"/>
      <c r="I5696" s="229"/>
      <c r="J5696" s="260"/>
      <c r="K5696" s="252">
        <f t="shared" si="89"/>
        <v>1</v>
      </c>
      <c r="L5696" s="9" t="s">
        <v>34</v>
      </c>
    </row>
    <row r="5697" spans="2:12">
      <c r="B5697" s="268">
        <v>5685</v>
      </c>
      <c r="C5697" s="226"/>
      <c r="D5697" s="227">
        <f>_xlfn.XLOOKUP($C5697,サービス情報マスタcopy!$B:$B,サービス情報マスタcopy!$G:$G,0,0,1)</f>
        <v>0</v>
      </c>
      <c r="E5697" s="228" t="str">
        <f>CONCATENATE($C5697,"-",TEXT(_xlfn.MAXIFS($K$12:K5696,$C$12:C5696,$C5697)+1,"0000"))</f>
        <v>-0001</v>
      </c>
      <c r="F5697" s="226"/>
      <c r="G5697" s="226"/>
      <c r="H5697" s="226"/>
      <c r="I5697" s="229"/>
      <c r="J5697" s="260"/>
      <c r="K5697" s="252">
        <f t="shared" si="89"/>
        <v>1</v>
      </c>
      <c r="L5697" s="9" t="s">
        <v>34</v>
      </c>
    </row>
    <row r="5698" spans="2:12">
      <c r="B5698" s="268">
        <v>5686</v>
      </c>
      <c r="C5698" s="226"/>
      <c r="D5698" s="227">
        <f>_xlfn.XLOOKUP($C5698,サービス情報マスタcopy!$B:$B,サービス情報マスタcopy!$G:$G,0,0,1)</f>
        <v>0</v>
      </c>
      <c r="E5698" s="228" t="str">
        <f>CONCATENATE($C5698,"-",TEXT(_xlfn.MAXIFS($K$12:K5697,$C$12:C5697,$C5698)+1,"0000"))</f>
        <v>-0001</v>
      </c>
      <c r="F5698" s="226"/>
      <c r="G5698" s="226"/>
      <c r="H5698" s="226"/>
      <c r="I5698" s="229"/>
      <c r="J5698" s="260"/>
      <c r="K5698" s="252">
        <f t="shared" si="89"/>
        <v>1</v>
      </c>
      <c r="L5698" s="9" t="s">
        <v>34</v>
      </c>
    </row>
    <row r="5699" spans="2:12">
      <c r="B5699" s="268">
        <v>5687</v>
      </c>
      <c r="C5699" s="226"/>
      <c r="D5699" s="227">
        <f>_xlfn.XLOOKUP($C5699,サービス情報マスタcopy!$B:$B,サービス情報マスタcopy!$G:$G,0,0,1)</f>
        <v>0</v>
      </c>
      <c r="E5699" s="228" t="str">
        <f>CONCATENATE($C5699,"-",TEXT(_xlfn.MAXIFS($K$12:K5698,$C$12:C5698,$C5699)+1,"0000"))</f>
        <v>-0001</v>
      </c>
      <c r="F5699" s="226"/>
      <c r="G5699" s="226"/>
      <c r="H5699" s="226"/>
      <c r="I5699" s="229"/>
      <c r="J5699" s="260"/>
      <c r="K5699" s="252">
        <f t="shared" si="89"/>
        <v>1</v>
      </c>
      <c r="L5699" s="9" t="s">
        <v>34</v>
      </c>
    </row>
    <row r="5700" spans="2:12">
      <c r="B5700" s="268">
        <v>5688</v>
      </c>
      <c r="C5700" s="226"/>
      <c r="D5700" s="227">
        <f>_xlfn.XLOOKUP($C5700,サービス情報マスタcopy!$B:$B,サービス情報マスタcopy!$G:$G,0,0,1)</f>
        <v>0</v>
      </c>
      <c r="E5700" s="228" t="str">
        <f>CONCATENATE($C5700,"-",TEXT(_xlfn.MAXIFS($K$12:K5699,$C$12:C5699,$C5700)+1,"0000"))</f>
        <v>-0001</v>
      </c>
      <c r="F5700" s="226"/>
      <c r="G5700" s="226"/>
      <c r="H5700" s="226"/>
      <c r="I5700" s="229"/>
      <c r="J5700" s="260"/>
      <c r="K5700" s="252">
        <f t="shared" si="89"/>
        <v>1</v>
      </c>
      <c r="L5700" s="9" t="s">
        <v>34</v>
      </c>
    </row>
    <row r="5701" spans="2:12">
      <c r="B5701" s="268">
        <v>5689</v>
      </c>
      <c r="C5701" s="226"/>
      <c r="D5701" s="227">
        <f>_xlfn.XLOOKUP($C5701,サービス情報マスタcopy!$B:$B,サービス情報マスタcopy!$G:$G,0,0,1)</f>
        <v>0</v>
      </c>
      <c r="E5701" s="228" t="str">
        <f>CONCATENATE($C5701,"-",TEXT(_xlfn.MAXIFS($K$12:K5700,$C$12:C5700,$C5701)+1,"0000"))</f>
        <v>-0001</v>
      </c>
      <c r="F5701" s="226"/>
      <c r="G5701" s="226"/>
      <c r="H5701" s="226"/>
      <c r="I5701" s="229"/>
      <c r="J5701" s="260"/>
      <c r="K5701" s="252">
        <f t="shared" si="89"/>
        <v>1</v>
      </c>
      <c r="L5701" s="9" t="s">
        <v>34</v>
      </c>
    </row>
    <row r="5702" spans="2:12">
      <c r="B5702" s="268">
        <v>5690</v>
      </c>
      <c r="C5702" s="226"/>
      <c r="D5702" s="227">
        <f>_xlfn.XLOOKUP($C5702,サービス情報マスタcopy!$B:$B,サービス情報マスタcopy!$G:$G,0,0,1)</f>
        <v>0</v>
      </c>
      <c r="E5702" s="228" t="str">
        <f>CONCATENATE($C5702,"-",TEXT(_xlfn.MAXIFS($K$12:K5701,$C$12:C5701,$C5702)+1,"0000"))</f>
        <v>-0001</v>
      </c>
      <c r="F5702" s="226"/>
      <c r="G5702" s="226"/>
      <c r="H5702" s="226"/>
      <c r="I5702" s="229"/>
      <c r="J5702" s="260"/>
      <c r="K5702" s="252">
        <f t="shared" si="89"/>
        <v>1</v>
      </c>
      <c r="L5702" s="9" t="s">
        <v>34</v>
      </c>
    </row>
    <row r="5703" spans="2:12">
      <c r="B5703" s="268">
        <v>5691</v>
      </c>
      <c r="C5703" s="226"/>
      <c r="D5703" s="227">
        <f>_xlfn.XLOOKUP($C5703,サービス情報マスタcopy!$B:$B,サービス情報マスタcopy!$G:$G,0,0,1)</f>
        <v>0</v>
      </c>
      <c r="E5703" s="228" t="str">
        <f>CONCATENATE($C5703,"-",TEXT(_xlfn.MAXIFS($K$12:K5702,$C$12:C5702,$C5703)+1,"0000"))</f>
        <v>-0001</v>
      </c>
      <c r="F5703" s="226"/>
      <c r="G5703" s="226"/>
      <c r="H5703" s="226"/>
      <c r="I5703" s="229"/>
      <c r="J5703" s="260"/>
      <c r="K5703" s="252">
        <f t="shared" si="89"/>
        <v>1</v>
      </c>
      <c r="L5703" s="9" t="s">
        <v>34</v>
      </c>
    </row>
    <row r="5704" spans="2:12">
      <c r="B5704" s="268">
        <v>5692</v>
      </c>
      <c r="C5704" s="226"/>
      <c r="D5704" s="227">
        <f>_xlfn.XLOOKUP($C5704,サービス情報マスタcopy!$B:$B,サービス情報マスタcopy!$G:$G,0,0,1)</f>
        <v>0</v>
      </c>
      <c r="E5704" s="228" t="str">
        <f>CONCATENATE($C5704,"-",TEXT(_xlfn.MAXIFS($K$12:K5703,$C$12:C5703,$C5704)+1,"0000"))</f>
        <v>-0001</v>
      </c>
      <c r="F5704" s="226"/>
      <c r="G5704" s="226"/>
      <c r="H5704" s="226"/>
      <c r="I5704" s="229"/>
      <c r="J5704" s="260"/>
      <c r="K5704" s="252">
        <f t="shared" si="89"/>
        <v>1</v>
      </c>
      <c r="L5704" s="9" t="s">
        <v>34</v>
      </c>
    </row>
    <row r="5705" spans="2:12">
      <c r="B5705" s="268">
        <v>5693</v>
      </c>
      <c r="C5705" s="226"/>
      <c r="D5705" s="227">
        <f>_xlfn.XLOOKUP($C5705,サービス情報マスタcopy!$B:$B,サービス情報マスタcopy!$G:$G,0,0,1)</f>
        <v>0</v>
      </c>
      <c r="E5705" s="228" t="str">
        <f>CONCATENATE($C5705,"-",TEXT(_xlfn.MAXIFS($K$12:K5704,$C$12:C5704,$C5705)+1,"0000"))</f>
        <v>-0001</v>
      </c>
      <c r="F5705" s="226"/>
      <c r="G5705" s="226"/>
      <c r="H5705" s="226"/>
      <c r="I5705" s="229"/>
      <c r="J5705" s="260"/>
      <c r="K5705" s="252">
        <f t="shared" si="89"/>
        <v>1</v>
      </c>
      <c r="L5705" s="9" t="s">
        <v>34</v>
      </c>
    </row>
    <row r="5706" spans="2:12">
      <c r="B5706" s="268">
        <v>5694</v>
      </c>
      <c r="C5706" s="226"/>
      <c r="D5706" s="227">
        <f>_xlfn.XLOOKUP($C5706,サービス情報マスタcopy!$B:$B,サービス情報マスタcopy!$G:$G,0,0,1)</f>
        <v>0</v>
      </c>
      <c r="E5706" s="228" t="str">
        <f>CONCATENATE($C5706,"-",TEXT(_xlfn.MAXIFS($K$12:K5705,$C$12:C5705,$C5706)+1,"0000"))</f>
        <v>-0001</v>
      </c>
      <c r="F5706" s="226"/>
      <c r="G5706" s="226"/>
      <c r="H5706" s="226"/>
      <c r="I5706" s="229"/>
      <c r="J5706" s="260"/>
      <c r="K5706" s="252">
        <f t="shared" si="89"/>
        <v>1</v>
      </c>
      <c r="L5706" s="9" t="s">
        <v>34</v>
      </c>
    </row>
    <row r="5707" spans="2:12">
      <c r="B5707" s="268">
        <v>5695</v>
      </c>
      <c r="C5707" s="226"/>
      <c r="D5707" s="227">
        <f>_xlfn.XLOOKUP($C5707,サービス情報マスタcopy!$B:$B,サービス情報マスタcopy!$G:$G,0,0,1)</f>
        <v>0</v>
      </c>
      <c r="E5707" s="228" t="str">
        <f>CONCATENATE($C5707,"-",TEXT(_xlfn.MAXIFS($K$12:K5706,$C$12:C5706,$C5707)+1,"0000"))</f>
        <v>-0001</v>
      </c>
      <c r="F5707" s="226"/>
      <c r="G5707" s="226"/>
      <c r="H5707" s="226"/>
      <c r="I5707" s="229"/>
      <c r="J5707" s="260"/>
      <c r="K5707" s="252">
        <f t="shared" si="89"/>
        <v>1</v>
      </c>
      <c r="L5707" s="9" t="s">
        <v>34</v>
      </c>
    </row>
    <row r="5708" spans="2:12">
      <c r="B5708" s="268">
        <v>5696</v>
      </c>
      <c r="C5708" s="226"/>
      <c r="D5708" s="227">
        <f>_xlfn.XLOOKUP($C5708,サービス情報マスタcopy!$B:$B,サービス情報マスタcopy!$G:$G,0,0,1)</f>
        <v>0</v>
      </c>
      <c r="E5708" s="228" t="str">
        <f>CONCATENATE($C5708,"-",TEXT(_xlfn.MAXIFS($K$12:K5707,$C$12:C5707,$C5708)+1,"0000"))</f>
        <v>-0001</v>
      </c>
      <c r="F5708" s="226"/>
      <c r="G5708" s="226"/>
      <c r="H5708" s="226"/>
      <c r="I5708" s="229"/>
      <c r="J5708" s="260"/>
      <c r="K5708" s="252">
        <f t="shared" si="89"/>
        <v>1</v>
      </c>
      <c r="L5708" s="9" t="s">
        <v>34</v>
      </c>
    </row>
    <row r="5709" spans="2:12">
      <c r="B5709" s="268">
        <v>5697</v>
      </c>
      <c r="C5709" s="226"/>
      <c r="D5709" s="227">
        <f>_xlfn.XLOOKUP($C5709,サービス情報マスタcopy!$B:$B,サービス情報マスタcopy!$G:$G,0,0,1)</f>
        <v>0</v>
      </c>
      <c r="E5709" s="228" t="str">
        <f>CONCATENATE($C5709,"-",TEXT(_xlfn.MAXIFS($K$12:K5708,$C$12:C5708,$C5709)+1,"0000"))</f>
        <v>-0001</v>
      </c>
      <c r="F5709" s="226"/>
      <c r="G5709" s="226"/>
      <c r="H5709" s="226"/>
      <c r="I5709" s="229"/>
      <c r="J5709" s="260"/>
      <c r="K5709" s="252">
        <f t="shared" si="89"/>
        <v>1</v>
      </c>
      <c r="L5709" s="9" t="s">
        <v>34</v>
      </c>
    </row>
    <row r="5710" spans="2:12">
      <c r="B5710" s="268">
        <v>5698</v>
      </c>
      <c r="C5710" s="226"/>
      <c r="D5710" s="227">
        <f>_xlfn.XLOOKUP($C5710,サービス情報マスタcopy!$B:$B,サービス情報マスタcopy!$G:$G,0,0,1)</f>
        <v>0</v>
      </c>
      <c r="E5710" s="228" t="str">
        <f>CONCATENATE($C5710,"-",TEXT(_xlfn.MAXIFS($K$12:K5709,$C$12:C5709,$C5710)+1,"0000"))</f>
        <v>-0001</v>
      </c>
      <c r="F5710" s="226"/>
      <c r="G5710" s="226"/>
      <c r="H5710" s="226"/>
      <c r="I5710" s="229"/>
      <c r="J5710" s="260"/>
      <c r="K5710" s="252">
        <f t="shared" si="89"/>
        <v>1</v>
      </c>
      <c r="L5710" s="9" t="s">
        <v>34</v>
      </c>
    </row>
    <row r="5711" spans="2:12">
      <c r="B5711" s="268">
        <v>5699</v>
      </c>
      <c r="C5711" s="226"/>
      <c r="D5711" s="227">
        <f>_xlfn.XLOOKUP($C5711,サービス情報マスタcopy!$B:$B,サービス情報マスタcopy!$G:$G,0,0,1)</f>
        <v>0</v>
      </c>
      <c r="E5711" s="228" t="str">
        <f>CONCATENATE($C5711,"-",TEXT(_xlfn.MAXIFS($K$12:K5710,$C$12:C5710,$C5711)+1,"0000"))</f>
        <v>-0001</v>
      </c>
      <c r="F5711" s="226"/>
      <c r="G5711" s="226"/>
      <c r="H5711" s="226"/>
      <c r="I5711" s="229"/>
      <c r="J5711" s="260"/>
      <c r="K5711" s="252">
        <f t="shared" si="89"/>
        <v>1</v>
      </c>
      <c r="L5711" s="9" t="s">
        <v>34</v>
      </c>
    </row>
    <row r="5712" spans="2:12">
      <c r="B5712" s="268">
        <v>5700</v>
      </c>
      <c r="C5712" s="226"/>
      <c r="D5712" s="227">
        <f>_xlfn.XLOOKUP($C5712,サービス情報マスタcopy!$B:$B,サービス情報マスタcopy!$G:$G,0,0,1)</f>
        <v>0</v>
      </c>
      <c r="E5712" s="228" t="str">
        <f>CONCATENATE($C5712,"-",TEXT(_xlfn.MAXIFS($K$12:K5711,$C$12:C5711,$C5712)+1,"0000"))</f>
        <v>-0001</v>
      </c>
      <c r="F5712" s="226"/>
      <c r="G5712" s="226"/>
      <c r="H5712" s="226"/>
      <c r="I5712" s="229"/>
      <c r="J5712" s="260"/>
      <c r="K5712" s="252">
        <f t="shared" si="89"/>
        <v>1</v>
      </c>
      <c r="L5712" s="9" t="s">
        <v>34</v>
      </c>
    </row>
    <row r="5713" spans="2:12">
      <c r="B5713" s="268">
        <v>5701</v>
      </c>
      <c r="C5713" s="226"/>
      <c r="D5713" s="227">
        <f>_xlfn.XLOOKUP($C5713,サービス情報マスタcopy!$B:$B,サービス情報マスタcopy!$G:$G,0,0,1)</f>
        <v>0</v>
      </c>
      <c r="E5713" s="228" t="str">
        <f>CONCATENATE($C5713,"-",TEXT(_xlfn.MAXIFS($K$12:K5712,$C$12:C5712,$C5713)+1,"0000"))</f>
        <v>-0001</v>
      </c>
      <c r="F5713" s="226"/>
      <c r="G5713" s="226"/>
      <c r="H5713" s="226"/>
      <c r="I5713" s="229"/>
      <c r="J5713" s="260"/>
      <c r="K5713" s="252">
        <f t="shared" si="89"/>
        <v>1</v>
      </c>
      <c r="L5713" s="9" t="s">
        <v>34</v>
      </c>
    </row>
    <row r="5714" spans="2:12">
      <c r="B5714" s="268">
        <v>5702</v>
      </c>
      <c r="C5714" s="226"/>
      <c r="D5714" s="227">
        <f>_xlfn.XLOOKUP($C5714,サービス情報マスタcopy!$B:$B,サービス情報マスタcopy!$G:$G,0,0,1)</f>
        <v>0</v>
      </c>
      <c r="E5714" s="228" t="str">
        <f>CONCATENATE($C5714,"-",TEXT(_xlfn.MAXIFS($K$12:K5713,$C$12:C5713,$C5714)+1,"0000"))</f>
        <v>-0001</v>
      </c>
      <c r="F5714" s="226"/>
      <c r="G5714" s="226"/>
      <c r="H5714" s="226"/>
      <c r="I5714" s="229"/>
      <c r="J5714" s="260"/>
      <c r="K5714" s="252">
        <f t="shared" si="89"/>
        <v>1</v>
      </c>
      <c r="L5714" s="9" t="s">
        <v>34</v>
      </c>
    </row>
    <row r="5715" spans="2:12">
      <c r="B5715" s="268">
        <v>5703</v>
      </c>
      <c r="C5715" s="226"/>
      <c r="D5715" s="227">
        <f>_xlfn.XLOOKUP($C5715,サービス情報マスタcopy!$B:$B,サービス情報マスタcopy!$G:$G,0,0,1)</f>
        <v>0</v>
      </c>
      <c r="E5715" s="228" t="str">
        <f>CONCATENATE($C5715,"-",TEXT(_xlfn.MAXIFS($K$12:K5714,$C$12:C5714,$C5715)+1,"0000"))</f>
        <v>-0001</v>
      </c>
      <c r="F5715" s="226"/>
      <c r="G5715" s="226"/>
      <c r="H5715" s="226"/>
      <c r="I5715" s="229"/>
      <c r="J5715" s="260"/>
      <c r="K5715" s="252">
        <f t="shared" si="89"/>
        <v>1</v>
      </c>
      <c r="L5715" s="9" t="s">
        <v>34</v>
      </c>
    </row>
    <row r="5716" spans="2:12">
      <c r="B5716" s="268">
        <v>5704</v>
      </c>
      <c r="C5716" s="226"/>
      <c r="D5716" s="227">
        <f>_xlfn.XLOOKUP($C5716,サービス情報マスタcopy!$B:$B,サービス情報マスタcopy!$G:$G,0,0,1)</f>
        <v>0</v>
      </c>
      <c r="E5716" s="228" t="str">
        <f>CONCATENATE($C5716,"-",TEXT(_xlfn.MAXIFS($K$12:K5715,$C$12:C5715,$C5716)+1,"0000"))</f>
        <v>-0001</v>
      </c>
      <c r="F5716" s="226"/>
      <c r="G5716" s="226"/>
      <c r="H5716" s="226"/>
      <c r="I5716" s="229"/>
      <c r="J5716" s="260"/>
      <c r="K5716" s="252">
        <f t="shared" si="89"/>
        <v>1</v>
      </c>
      <c r="L5716" s="9" t="s">
        <v>34</v>
      </c>
    </row>
    <row r="5717" spans="2:12">
      <c r="B5717" s="268">
        <v>5705</v>
      </c>
      <c r="C5717" s="226"/>
      <c r="D5717" s="227">
        <f>_xlfn.XLOOKUP($C5717,サービス情報マスタcopy!$B:$B,サービス情報マスタcopy!$G:$G,0,0,1)</f>
        <v>0</v>
      </c>
      <c r="E5717" s="228" t="str">
        <f>CONCATENATE($C5717,"-",TEXT(_xlfn.MAXIFS($K$12:K5716,$C$12:C5716,$C5717)+1,"0000"))</f>
        <v>-0001</v>
      </c>
      <c r="F5717" s="226"/>
      <c r="G5717" s="226"/>
      <c r="H5717" s="226"/>
      <c r="I5717" s="229"/>
      <c r="J5717" s="260"/>
      <c r="K5717" s="252">
        <f t="shared" si="89"/>
        <v>1</v>
      </c>
      <c r="L5717" s="9" t="s">
        <v>34</v>
      </c>
    </row>
    <row r="5718" spans="2:12">
      <c r="B5718" s="268">
        <v>5706</v>
      </c>
      <c r="C5718" s="226"/>
      <c r="D5718" s="227">
        <f>_xlfn.XLOOKUP($C5718,サービス情報マスタcopy!$B:$B,サービス情報マスタcopy!$G:$G,0,0,1)</f>
        <v>0</v>
      </c>
      <c r="E5718" s="228" t="str">
        <f>CONCATENATE($C5718,"-",TEXT(_xlfn.MAXIFS($K$12:K5717,$C$12:C5717,$C5718)+1,"0000"))</f>
        <v>-0001</v>
      </c>
      <c r="F5718" s="226"/>
      <c r="G5718" s="226"/>
      <c r="H5718" s="226"/>
      <c r="I5718" s="229"/>
      <c r="J5718" s="260"/>
      <c r="K5718" s="252">
        <f t="shared" si="89"/>
        <v>1</v>
      </c>
      <c r="L5718" s="9" t="s">
        <v>34</v>
      </c>
    </row>
    <row r="5719" spans="2:12">
      <c r="B5719" s="268">
        <v>5707</v>
      </c>
      <c r="C5719" s="226"/>
      <c r="D5719" s="227">
        <f>_xlfn.XLOOKUP($C5719,サービス情報マスタcopy!$B:$B,サービス情報マスタcopy!$G:$G,0,0,1)</f>
        <v>0</v>
      </c>
      <c r="E5719" s="228" t="str">
        <f>CONCATENATE($C5719,"-",TEXT(_xlfn.MAXIFS($K$12:K5718,$C$12:C5718,$C5719)+1,"0000"))</f>
        <v>-0001</v>
      </c>
      <c r="F5719" s="226"/>
      <c r="G5719" s="226"/>
      <c r="H5719" s="226"/>
      <c r="I5719" s="229"/>
      <c r="J5719" s="260"/>
      <c r="K5719" s="252">
        <f t="shared" si="89"/>
        <v>1</v>
      </c>
      <c r="L5719" s="9" t="s">
        <v>34</v>
      </c>
    </row>
    <row r="5720" spans="2:12">
      <c r="B5720" s="268">
        <v>5708</v>
      </c>
      <c r="C5720" s="226"/>
      <c r="D5720" s="227">
        <f>_xlfn.XLOOKUP($C5720,サービス情報マスタcopy!$B:$B,サービス情報マスタcopy!$G:$G,0,0,1)</f>
        <v>0</v>
      </c>
      <c r="E5720" s="228" t="str">
        <f>CONCATENATE($C5720,"-",TEXT(_xlfn.MAXIFS($K$12:K5719,$C$12:C5719,$C5720)+1,"0000"))</f>
        <v>-0001</v>
      </c>
      <c r="F5720" s="226"/>
      <c r="G5720" s="226"/>
      <c r="H5720" s="226"/>
      <c r="I5720" s="229"/>
      <c r="J5720" s="260"/>
      <c r="K5720" s="252">
        <f t="shared" si="89"/>
        <v>1</v>
      </c>
      <c r="L5720" s="9" t="s">
        <v>34</v>
      </c>
    </row>
    <row r="5721" spans="2:12">
      <c r="B5721" s="268">
        <v>5709</v>
      </c>
      <c r="C5721" s="226"/>
      <c r="D5721" s="227">
        <f>_xlfn.XLOOKUP($C5721,サービス情報マスタcopy!$B:$B,サービス情報マスタcopy!$G:$G,0,0,1)</f>
        <v>0</v>
      </c>
      <c r="E5721" s="228" t="str">
        <f>CONCATENATE($C5721,"-",TEXT(_xlfn.MAXIFS($K$12:K5720,$C$12:C5720,$C5721)+1,"0000"))</f>
        <v>-0001</v>
      </c>
      <c r="F5721" s="226"/>
      <c r="G5721" s="226"/>
      <c r="H5721" s="226"/>
      <c r="I5721" s="229"/>
      <c r="J5721" s="260"/>
      <c r="K5721" s="252">
        <f t="shared" si="89"/>
        <v>1</v>
      </c>
      <c r="L5721" s="9" t="s">
        <v>34</v>
      </c>
    </row>
    <row r="5722" spans="2:12">
      <c r="B5722" s="268">
        <v>5710</v>
      </c>
      <c r="C5722" s="226"/>
      <c r="D5722" s="227">
        <f>_xlfn.XLOOKUP($C5722,サービス情報マスタcopy!$B:$B,サービス情報マスタcopy!$G:$G,0,0,1)</f>
        <v>0</v>
      </c>
      <c r="E5722" s="228" t="str">
        <f>CONCATENATE($C5722,"-",TEXT(_xlfn.MAXIFS($K$12:K5721,$C$12:C5721,$C5722)+1,"0000"))</f>
        <v>-0001</v>
      </c>
      <c r="F5722" s="226"/>
      <c r="G5722" s="226"/>
      <c r="H5722" s="226"/>
      <c r="I5722" s="229"/>
      <c r="J5722" s="260"/>
      <c r="K5722" s="252">
        <f t="shared" si="89"/>
        <v>1</v>
      </c>
      <c r="L5722" s="9" t="s">
        <v>34</v>
      </c>
    </row>
    <row r="5723" spans="2:12">
      <c r="B5723" s="268">
        <v>5711</v>
      </c>
      <c r="C5723" s="226"/>
      <c r="D5723" s="227">
        <f>_xlfn.XLOOKUP($C5723,サービス情報マスタcopy!$B:$B,サービス情報マスタcopy!$G:$G,0,0,1)</f>
        <v>0</v>
      </c>
      <c r="E5723" s="228" t="str">
        <f>CONCATENATE($C5723,"-",TEXT(_xlfn.MAXIFS($K$12:K5722,$C$12:C5722,$C5723)+1,"0000"))</f>
        <v>-0001</v>
      </c>
      <c r="F5723" s="226"/>
      <c r="G5723" s="226"/>
      <c r="H5723" s="226"/>
      <c r="I5723" s="229"/>
      <c r="J5723" s="260"/>
      <c r="K5723" s="252">
        <f t="shared" si="89"/>
        <v>1</v>
      </c>
      <c r="L5723" s="9" t="s">
        <v>34</v>
      </c>
    </row>
    <row r="5724" spans="2:12">
      <c r="B5724" s="268">
        <v>5712</v>
      </c>
      <c r="C5724" s="226"/>
      <c r="D5724" s="227">
        <f>_xlfn.XLOOKUP($C5724,サービス情報マスタcopy!$B:$B,サービス情報マスタcopy!$G:$G,0,0,1)</f>
        <v>0</v>
      </c>
      <c r="E5724" s="228" t="str">
        <f>CONCATENATE($C5724,"-",TEXT(_xlfn.MAXIFS($K$12:K5723,$C$12:C5723,$C5724)+1,"0000"))</f>
        <v>-0001</v>
      </c>
      <c r="F5724" s="226"/>
      <c r="G5724" s="226"/>
      <c r="H5724" s="226"/>
      <c r="I5724" s="229"/>
      <c r="J5724" s="260"/>
      <c r="K5724" s="252">
        <f t="shared" si="89"/>
        <v>1</v>
      </c>
      <c r="L5724" s="9" t="s">
        <v>34</v>
      </c>
    </row>
    <row r="5725" spans="2:12">
      <c r="B5725" s="268">
        <v>5713</v>
      </c>
      <c r="C5725" s="226"/>
      <c r="D5725" s="227">
        <f>_xlfn.XLOOKUP($C5725,サービス情報マスタcopy!$B:$B,サービス情報マスタcopy!$G:$G,0,0,1)</f>
        <v>0</v>
      </c>
      <c r="E5725" s="228" t="str">
        <f>CONCATENATE($C5725,"-",TEXT(_xlfn.MAXIFS($K$12:K5724,$C$12:C5724,$C5725)+1,"0000"))</f>
        <v>-0001</v>
      </c>
      <c r="F5725" s="226"/>
      <c r="G5725" s="226"/>
      <c r="H5725" s="226"/>
      <c r="I5725" s="229"/>
      <c r="J5725" s="260"/>
      <c r="K5725" s="252">
        <f t="shared" si="89"/>
        <v>1</v>
      </c>
      <c r="L5725" s="9" t="s">
        <v>34</v>
      </c>
    </row>
    <row r="5726" spans="2:12">
      <c r="B5726" s="268">
        <v>5714</v>
      </c>
      <c r="C5726" s="226"/>
      <c r="D5726" s="227">
        <f>_xlfn.XLOOKUP($C5726,サービス情報マスタcopy!$B:$B,サービス情報マスタcopy!$G:$G,0,0,1)</f>
        <v>0</v>
      </c>
      <c r="E5726" s="228" t="str">
        <f>CONCATENATE($C5726,"-",TEXT(_xlfn.MAXIFS($K$12:K5725,$C$12:C5725,$C5726)+1,"0000"))</f>
        <v>-0001</v>
      </c>
      <c r="F5726" s="226"/>
      <c r="G5726" s="226"/>
      <c r="H5726" s="226"/>
      <c r="I5726" s="229"/>
      <c r="J5726" s="260"/>
      <c r="K5726" s="252">
        <f t="shared" si="89"/>
        <v>1</v>
      </c>
      <c r="L5726" s="9" t="s">
        <v>34</v>
      </c>
    </row>
    <row r="5727" spans="2:12">
      <c r="B5727" s="268">
        <v>5715</v>
      </c>
      <c r="C5727" s="226"/>
      <c r="D5727" s="227">
        <f>_xlfn.XLOOKUP($C5727,サービス情報マスタcopy!$B:$B,サービス情報マスタcopy!$G:$G,0,0,1)</f>
        <v>0</v>
      </c>
      <c r="E5727" s="228" t="str">
        <f>CONCATENATE($C5727,"-",TEXT(_xlfn.MAXIFS($K$12:K5726,$C$12:C5726,$C5727)+1,"0000"))</f>
        <v>-0001</v>
      </c>
      <c r="F5727" s="226"/>
      <c r="G5727" s="226"/>
      <c r="H5727" s="226"/>
      <c r="I5727" s="229"/>
      <c r="J5727" s="260"/>
      <c r="K5727" s="252">
        <f t="shared" si="89"/>
        <v>1</v>
      </c>
      <c r="L5727" s="9" t="s">
        <v>34</v>
      </c>
    </row>
    <row r="5728" spans="2:12">
      <c r="B5728" s="268">
        <v>5716</v>
      </c>
      <c r="C5728" s="226"/>
      <c r="D5728" s="227">
        <f>_xlfn.XLOOKUP($C5728,サービス情報マスタcopy!$B:$B,サービス情報マスタcopy!$G:$G,0,0,1)</f>
        <v>0</v>
      </c>
      <c r="E5728" s="228" t="str">
        <f>CONCATENATE($C5728,"-",TEXT(_xlfn.MAXIFS($K$12:K5727,$C$12:C5727,$C5728)+1,"0000"))</f>
        <v>-0001</v>
      </c>
      <c r="F5728" s="226"/>
      <c r="G5728" s="226"/>
      <c r="H5728" s="226"/>
      <c r="I5728" s="229"/>
      <c r="J5728" s="260"/>
      <c r="K5728" s="252">
        <f t="shared" si="89"/>
        <v>1</v>
      </c>
      <c r="L5728" s="9" t="s">
        <v>34</v>
      </c>
    </row>
    <row r="5729" spans="2:12">
      <c r="B5729" s="268">
        <v>5717</v>
      </c>
      <c r="C5729" s="226"/>
      <c r="D5729" s="227">
        <f>_xlfn.XLOOKUP($C5729,サービス情報マスタcopy!$B:$B,サービス情報マスタcopy!$G:$G,0,0,1)</f>
        <v>0</v>
      </c>
      <c r="E5729" s="228" t="str">
        <f>CONCATENATE($C5729,"-",TEXT(_xlfn.MAXIFS($K$12:K5728,$C$12:C5728,$C5729)+1,"0000"))</f>
        <v>-0001</v>
      </c>
      <c r="F5729" s="226"/>
      <c r="G5729" s="226"/>
      <c r="H5729" s="226"/>
      <c r="I5729" s="229"/>
      <c r="J5729" s="260"/>
      <c r="K5729" s="252">
        <f t="shared" si="89"/>
        <v>1</v>
      </c>
      <c r="L5729" s="9" t="s">
        <v>34</v>
      </c>
    </row>
    <row r="5730" spans="2:12">
      <c r="B5730" s="268">
        <v>5718</v>
      </c>
      <c r="C5730" s="226"/>
      <c r="D5730" s="227">
        <f>_xlfn.XLOOKUP($C5730,サービス情報マスタcopy!$B:$B,サービス情報マスタcopy!$G:$G,0,0,1)</f>
        <v>0</v>
      </c>
      <c r="E5730" s="228" t="str">
        <f>CONCATENATE($C5730,"-",TEXT(_xlfn.MAXIFS($K$12:K5729,$C$12:C5729,$C5730)+1,"0000"))</f>
        <v>-0001</v>
      </c>
      <c r="F5730" s="226"/>
      <c r="G5730" s="226"/>
      <c r="H5730" s="226"/>
      <c r="I5730" s="229"/>
      <c r="J5730" s="260"/>
      <c r="K5730" s="252">
        <f t="shared" si="89"/>
        <v>1</v>
      </c>
      <c r="L5730" s="9" t="s">
        <v>34</v>
      </c>
    </row>
    <row r="5731" spans="2:12">
      <c r="B5731" s="268">
        <v>5719</v>
      </c>
      <c r="C5731" s="226"/>
      <c r="D5731" s="227">
        <f>_xlfn.XLOOKUP($C5731,サービス情報マスタcopy!$B:$B,サービス情報マスタcopy!$G:$G,0,0,1)</f>
        <v>0</v>
      </c>
      <c r="E5731" s="228" t="str">
        <f>CONCATENATE($C5731,"-",TEXT(_xlfn.MAXIFS($K$12:K5730,$C$12:C5730,$C5731)+1,"0000"))</f>
        <v>-0001</v>
      </c>
      <c r="F5731" s="226"/>
      <c r="G5731" s="226"/>
      <c r="H5731" s="226"/>
      <c r="I5731" s="229"/>
      <c r="J5731" s="260"/>
      <c r="K5731" s="252">
        <f t="shared" si="89"/>
        <v>1</v>
      </c>
      <c r="L5731" s="9" t="s">
        <v>34</v>
      </c>
    </row>
    <row r="5732" spans="2:12">
      <c r="B5732" s="268">
        <v>5720</v>
      </c>
      <c r="C5732" s="226"/>
      <c r="D5732" s="227">
        <f>_xlfn.XLOOKUP($C5732,サービス情報マスタcopy!$B:$B,サービス情報マスタcopy!$G:$G,0,0,1)</f>
        <v>0</v>
      </c>
      <c r="E5732" s="228" t="str">
        <f>CONCATENATE($C5732,"-",TEXT(_xlfn.MAXIFS($K$12:K5731,$C$12:C5731,$C5732)+1,"0000"))</f>
        <v>-0001</v>
      </c>
      <c r="F5732" s="226"/>
      <c r="G5732" s="226"/>
      <c r="H5732" s="226"/>
      <c r="I5732" s="229"/>
      <c r="J5732" s="260"/>
      <c r="K5732" s="252">
        <f t="shared" si="89"/>
        <v>1</v>
      </c>
      <c r="L5732" s="9" t="s">
        <v>34</v>
      </c>
    </row>
    <row r="5733" spans="2:12">
      <c r="B5733" s="268">
        <v>5721</v>
      </c>
      <c r="C5733" s="226"/>
      <c r="D5733" s="227">
        <f>_xlfn.XLOOKUP($C5733,サービス情報マスタcopy!$B:$B,サービス情報マスタcopy!$G:$G,0,0,1)</f>
        <v>0</v>
      </c>
      <c r="E5733" s="228" t="str">
        <f>CONCATENATE($C5733,"-",TEXT(_xlfn.MAXIFS($K$12:K5732,$C$12:C5732,$C5733)+1,"0000"))</f>
        <v>-0001</v>
      </c>
      <c r="F5733" s="226"/>
      <c r="G5733" s="226"/>
      <c r="H5733" s="226"/>
      <c r="I5733" s="229"/>
      <c r="J5733" s="260"/>
      <c r="K5733" s="252">
        <f t="shared" si="89"/>
        <v>1</v>
      </c>
      <c r="L5733" s="9" t="s">
        <v>34</v>
      </c>
    </row>
    <row r="5734" spans="2:12">
      <c r="B5734" s="268">
        <v>5722</v>
      </c>
      <c r="C5734" s="226"/>
      <c r="D5734" s="227">
        <f>_xlfn.XLOOKUP($C5734,サービス情報マスタcopy!$B:$B,サービス情報マスタcopy!$G:$G,0,0,1)</f>
        <v>0</v>
      </c>
      <c r="E5734" s="228" t="str">
        <f>CONCATENATE($C5734,"-",TEXT(_xlfn.MAXIFS($K$12:K5733,$C$12:C5733,$C5734)+1,"0000"))</f>
        <v>-0001</v>
      </c>
      <c r="F5734" s="226"/>
      <c r="G5734" s="226"/>
      <c r="H5734" s="226"/>
      <c r="I5734" s="229"/>
      <c r="J5734" s="260"/>
      <c r="K5734" s="252">
        <f t="shared" si="89"/>
        <v>1</v>
      </c>
      <c r="L5734" s="9" t="s">
        <v>34</v>
      </c>
    </row>
    <row r="5735" spans="2:12">
      <c r="B5735" s="268">
        <v>5723</v>
      </c>
      <c r="C5735" s="226"/>
      <c r="D5735" s="227">
        <f>_xlfn.XLOOKUP($C5735,サービス情報マスタcopy!$B:$B,サービス情報マスタcopy!$G:$G,0,0,1)</f>
        <v>0</v>
      </c>
      <c r="E5735" s="228" t="str">
        <f>CONCATENATE($C5735,"-",TEXT(_xlfn.MAXIFS($K$12:K5734,$C$12:C5734,$C5735)+1,"0000"))</f>
        <v>-0001</v>
      </c>
      <c r="F5735" s="226"/>
      <c r="G5735" s="226"/>
      <c r="H5735" s="226"/>
      <c r="I5735" s="229"/>
      <c r="J5735" s="260"/>
      <c r="K5735" s="252">
        <f t="shared" si="89"/>
        <v>1</v>
      </c>
      <c r="L5735" s="9" t="s">
        <v>34</v>
      </c>
    </row>
    <row r="5736" spans="2:12">
      <c r="B5736" s="268">
        <v>5724</v>
      </c>
      <c r="C5736" s="226"/>
      <c r="D5736" s="227">
        <f>_xlfn.XLOOKUP($C5736,サービス情報マスタcopy!$B:$B,サービス情報マスタcopy!$G:$G,0,0,1)</f>
        <v>0</v>
      </c>
      <c r="E5736" s="228" t="str">
        <f>CONCATENATE($C5736,"-",TEXT(_xlfn.MAXIFS($K$12:K5735,$C$12:C5735,$C5736)+1,"0000"))</f>
        <v>-0001</v>
      </c>
      <c r="F5736" s="226"/>
      <c r="G5736" s="226"/>
      <c r="H5736" s="226"/>
      <c r="I5736" s="229"/>
      <c r="J5736" s="260"/>
      <c r="K5736" s="252">
        <f t="shared" si="89"/>
        <v>1</v>
      </c>
      <c r="L5736" s="9" t="s">
        <v>34</v>
      </c>
    </row>
    <row r="5737" spans="2:12">
      <c r="B5737" s="268">
        <v>5725</v>
      </c>
      <c r="C5737" s="226"/>
      <c r="D5737" s="227">
        <f>_xlfn.XLOOKUP($C5737,サービス情報マスタcopy!$B:$B,サービス情報マスタcopy!$G:$G,0,0,1)</f>
        <v>0</v>
      </c>
      <c r="E5737" s="228" t="str">
        <f>CONCATENATE($C5737,"-",TEXT(_xlfn.MAXIFS($K$12:K5736,$C$12:C5736,$C5737)+1,"0000"))</f>
        <v>-0001</v>
      </c>
      <c r="F5737" s="226"/>
      <c r="G5737" s="226"/>
      <c r="H5737" s="226"/>
      <c r="I5737" s="229"/>
      <c r="J5737" s="260"/>
      <c r="K5737" s="252">
        <f t="shared" si="89"/>
        <v>1</v>
      </c>
      <c r="L5737" s="9" t="s">
        <v>34</v>
      </c>
    </row>
    <row r="5738" spans="2:12">
      <c r="B5738" s="268">
        <v>5726</v>
      </c>
      <c r="C5738" s="226"/>
      <c r="D5738" s="227">
        <f>_xlfn.XLOOKUP($C5738,サービス情報マスタcopy!$B:$B,サービス情報マスタcopy!$G:$G,0,0,1)</f>
        <v>0</v>
      </c>
      <c r="E5738" s="228" t="str">
        <f>CONCATENATE($C5738,"-",TEXT(_xlfn.MAXIFS($K$12:K5737,$C$12:C5737,$C5738)+1,"0000"))</f>
        <v>-0001</v>
      </c>
      <c r="F5738" s="226"/>
      <c r="G5738" s="226"/>
      <c r="H5738" s="226"/>
      <c r="I5738" s="229"/>
      <c r="J5738" s="260"/>
      <c r="K5738" s="252">
        <f t="shared" si="89"/>
        <v>1</v>
      </c>
      <c r="L5738" s="9" t="s">
        <v>34</v>
      </c>
    </row>
    <row r="5739" spans="2:12">
      <c r="B5739" s="268">
        <v>5727</v>
      </c>
      <c r="C5739" s="226"/>
      <c r="D5739" s="227">
        <f>_xlfn.XLOOKUP($C5739,サービス情報マスタcopy!$B:$B,サービス情報マスタcopy!$G:$G,0,0,1)</f>
        <v>0</v>
      </c>
      <c r="E5739" s="228" t="str">
        <f>CONCATENATE($C5739,"-",TEXT(_xlfn.MAXIFS($K$12:K5738,$C$12:C5738,$C5739)+1,"0000"))</f>
        <v>-0001</v>
      </c>
      <c r="F5739" s="226"/>
      <c r="G5739" s="226"/>
      <c r="H5739" s="226"/>
      <c r="I5739" s="229"/>
      <c r="J5739" s="260"/>
      <c r="K5739" s="252">
        <f t="shared" si="89"/>
        <v>1</v>
      </c>
      <c r="L5739" s="9" t="s">
        <v>34</v>
      </c>
    </row>
    <row r="5740" spans="2:12">
      <c r="B5740" s="268">
        <v>5728</v>
      </c>
      <c r="C5740" s="226"/>
      <c r="D5740" s="227">
        <f>_xlfn.XLOOKUP($C5740,サービス情報マスタcopy!$B:$B,サービス情報マスタcopy!$G:$G,0,0,1)</f>
        <v>0</v>
      </c>
      <c r="E5740" s="228" t="str">
        <f>CONCATENATE($C5740,"-",TEXT(_xlfn.MAXIFS($K$12:K5739,$C$12:C5739,$C5740)+1,"0000"))</f>
        <v>-0001</v>
      </c>
      <c r="F5740" s="226"/>
      <c r="G5740" s="226"/>
      <c r="H5740" s="226"/>
      <c r="I5740" s="229"/>
      <c r="J5740" s="260"/>
      <c r="K5740" s="252">
        <f t="shared" si="89"/>
        <v>1</v>
      </c>
      <c r="L5740" s="9" t="s">
        <v>34</v>
      </c>
    </row>
    <row r="5741" spans="2:12">
      <c r="B5741" s="268">
        <v>5729</v>
      </c>
      <c r="C5741" s="226"/>
      <c r="D5741" s="227">
        <f>_xlfn.XLOOKUP($C5741,サービス情報マスタcopy!$B:$B,サービス情報マスタcopy!$G:$G,0,0,1)</f>
        <v>0</v>
      </c>
      <c r="E5741" s="228" t="str">
        <f>CONCATENATE($C5741,"-",TEXT(_xlfn.MAXIFS($K$12:K5740,$C$12:C5740,$C5741)+1,"0000"))</f>
        <v>-0001</v>
      </c>
      <c r="F5741" s="226"/>
      <c r="G5741" s="226"/>
      <c r="H5741" s="226"/>
      <c r="I5741" s="229"/>
      <c r="J5741" s="260"/>
      <c r="K5741" s="252">
        <f t="shared" si="89"/>
        <v>1</v>
      </c>
      <c r="L5741" s="9" t="s">
        <v>34</v>
      </c>
    </row>
    <row r="5742" spans="2:12">
      <c r="B5742" s="268">
        <v>5730</v>
      </c>
      <c r="C5742" s="226"/>
      <c r="D5742" s="227">
        <f>_xlfn.XLOOKUP($C5742,サービス情報マスタcopy!$B:$B,サービス情報マスタcopy!$G:$G,0,0,1)</f>
        <v>0</v>
      </c>
      <c r="E5742" s="228" t="str">
        <f>CONCATENATE($C5742,"-",TEXT(_xlfn.MAXIFS($K$12:K5741,$C$12:C5741,$C5742)+1,"0000"))</f>
        <v>-0001</v>
      </c>
      <c r="F5742" s="226"/>
      <c r="G5742" s="226"/>
      <c r="H5742" s="226"/>
      <c r="I5742" s="229"/>
      <c r="J5742" s="260"/>
      <c r="K5742" s="252">
        <f t="shared" si="89"/>
        <v>1</v>
      </c>
      <c r="L5742" s="9" t="s">
        <v>34</v>
      </c>
    </row>
    <row r="5743" spans="2:12">
      <c r="B5743" s="268">
        <v>5731</v>
      </c>
      <c r="C5743" s="226"/>
      <c r="D5743" s="227">
        <f>_xlfn.XLOOKUP($C5743,サービス情報マスタcopy!$B:$B,サービス情報マスタcopy!$G:$G,0,0,1)</f>
        <v>0</v>
      </c>
      <c r="E5743" s="228" t="str">
        <f>CONCATENATE($C5743,"-",TEXT(_xlfn.MAXIFS($K$12:K5742,$C$12:C5742,$C5743)+1,"0000"))</f>
        <v>-0001</v>
      </c>
      <c r="F5743" s="226"/>
      <c r="G5743" s="226"/>
      <c r="H5743" s="226"/>
      <c r="I5743" s="229"/>
      <c r="J5743" s="260"/>
      <c r="K5743" s="252">
        <f t="shared" ref="K5743:K5806" si="90">VALUE(RIGHT($E5743,4))</f>
        <v>1</v>
      </c>
      <c r="L5743" s="9" t="s">
        <v>34</v>
      </c>
    </row>
    <row r="5744" spans="2:12">
      <c r="B5744" s="268">
        <v>5732</v>
      </c>
      <c r="C5744" s="226"/>
      <c r="D5744" s="227">
        <f>_xlfn.XLOOKUP($C5744,サービス情報マスタcopy!$B:$B,サービス情報マスタcopy!$G:$G,0,0,1)</f>
        <v>0</v>
      </c>
      <c r="E5744" s="228" t="str">
        <f>CONCATENATE($C5744,"-",TEXT(_xlfn.MAXIFS($K$12:K5743,$C$12:C5743,$C5744)+1,"0000"))</f>
        <v>-0001</v>
      </c>
      <c r="F5744" s="226"/>
      <c r="G5744" s="226"/>
      <c r="H5744" s="226"/>
      <c r="I5744" s="229"/>
      <c r="J5744" s="260"/>
      <c r="K5744" s="252">
        <f t="shared" si="90"/>
        <v>1</v>
      </c>
      <c r="L5744" s="9" t="s">
        <v>34</v>
      </c>
    </row>
    <row r="5745" spans="2:12">
      <c r="B5745" s="268">
        <v>5733</v>
      </c>
      <c r="C5745" s="226"/>
      <c r="D5745" s="227">
        <f>_xlfn.XLOOKUP($C5745,サービス情報マスタcopy!$B:$B,サービス情報マスタcopy!$G:$G,0,0,1)</f>
        <v>0</v>
      </c>
      <c r="E5745" s="228" t="str">
        <f>CONCATENATE($C5745,"-",TEXT(_xlfn.MAXIFS($K$12:K5744,$C$12:C5744,$C5745)+1,"0000"))</f>
        <v>-0001</v>
      </c>
      <c r="F5745" s="226"/>
      <c r="G5745" s="226"/>
      <c r="H5745" s="226"/>
      <c r="I5745" s="229"/>
      <c r="J5745" s="260"/>
      <c r="K5745" s="252">
        <f t="shared" si="90"/>
        <v>1</v>
      </c>
      <c r="L5745" s="9" t="s">
        <v>34</v>
      </c>
    </row>
    <row r="5746" spans="2:12">
      <c r="B5746" s="268">
        <v>5734</v>
      </c>
      <c r="C5746" s="226"/>
      <c r="D5746" s="227">
        <f>_xlfn.XLOOKUP($C5746,サービス情報マスタcopy!$B:$B,サービス情報マスタcopy!$G:$G,0,0,1)</f>
        <v>0</v>
      </c>
      <c r="E5746" s="228" t="str">
        <f>CONCATENATE($C5746,"-",TEXT(_xlfn.MAXIFS($K$12:K5745,$C$12:C5745,$C5746)+1,"0000"))</f>
        <v>-0001</v>
      </c>
      <c r="F5746" s="226"/>
      <c r="G5746" s="226"/>
      <c r="H5746" s="226"/>
      <c r="I5746" s="229"/>
      <c r="J5746" s="260"/>
      <c r="K5746" s="252">
        <f t="shared" si="90"/>
        <v>1</v>
      </c>
      <c r="L5746" s="9" t="s">
        <v>34</v>
      </c>
    </row>
    <row r="5747" spans="2:12">
      <c r="B5747" s="268">
        <v>5735</v>
      </c>
      <c r="C5747" s="226"/>
      <c r="D5747" s="227">
        <f>_xlfn.XLOOKUP($C5747,サービス情報マスタcopy!$B:$B,サービス情報マスタcopy!$G:$G,0,0,1)</f>
        <v>0</v>
      </c>
      <c r="E5747" s="228" t="str">
        <f>CONCATENATE($C5747,"-",TEXT(_xlfn.MAXIFS($K$12:K5746,$C$12:C5746,$C5747)+1,"0000"))</f>
        <v>-0001</v>
      </c>
      <c r="F5747" s="226"/>
      <c r="G5747" s="226"/>
      <c r="H5747" s="226"/>
      <c r="I5747" s="229"/>
      <c r="J5747" s="260"/>
      <c r="K5747" s="252">
        <f t="shared" si="90"/>
        <v>1</v>
      </c>
      <c r="L5747" s="9" t="s">
        <v>34</v>
      </c>
    </row>
    <row r="5748" spans="2:12">
      <c r="B5748" s="268">
        <v>5736</v>
      </c>
      <c r="C5748" s="226"/>
      <c r="D5748" s="227">
        <f>_xlfn.XLOOKUP($C5748,サービス情報マスタcopy!$B:$B,サービス情報マスタcopy!$G:$G,0,0,1)</f>
        <v>0</v>
      </c>
      <c r="E5748" s="228" t="str">
        <f>CONCATENATE($C5748,"-",TEXT(_xlfn.MAXIFS($K$12:K5747,$C$12:C5747,$C5748)+1,"0000"))</f>
        <v>-0001</v>
      </c>
      <c r="F5748" s="226"/>
      <c r="G5748" s="226"/>
      <c r="H5748" s="226"/>
      <c r="I5748" s="229"/>
      <c r="J5748" s="260"/>
      <c r="K5748" s="252">
        <f t="shared" si="90"/>
        <v>1</v>
      </c>
      <c r="L5748" s="9" t="s">
        <v>34</v>
      </c>
    </row>
    <row r="5749" spans="2:12">
      <c r="B5749" s="268">
        <v>5737</v>
      </c>
      <c r="C5749" s="226"/>
      <c r="D5749" s="227">
        <f>_xlfn.XLOOKUP($C5749,サービス情報マスタcopy!$B:$B,サービス情報マスタcopy!$G:$G,0,0,1)</f>
        <v>0</v>
      </c>
      <c r="E5749" s="228" t="str">
        <f>CONCATENATE($C5749,"-",TEXT(_xlfn.MAXIFS($K$12:K5748,$C$12:C5748,$C5749)+1,"0000"))</f>
        <v>-0001</v>
      </c>
      <c r="F5749" s="226"/>
      <c r="G5749" s="226"/>
      <c r="H5749" s="226"/>
      <c r="I5749" s="229"/>
      <c r="J5749" s="260"/>
      <c r="K5749" s="252">
        <f t="shared" si="90"/>
        <v>1</v>
      </c>
      <c r="L5749" s="9" t="s">
        <v>34</v>
      </c>
    </row>
    <row r="5750" spans="2:12">
      <c r="B5750" s="268">
        <v>5738</v>
      </c>
      <c r="C5750" s="226"/>
      <c r="D5750" s="227">
        <f>_xlfn.XLOOKUP($C5750,サービス情報マスタcopy!$B:$B,サービス情報マスタcopy!$G:$G,0,0,1)</f>
        <v>0</v>
      </c>
      <c r="E5750" s="228" t="str">
        <f>CONCATENATE($C5750,"-",TEXT(_xlfn.MAXIFS($K$12:K5749,$C$12:C5749,$C5750)+1,"0000"))</f>
        <v>-0001</v>
      </c>
      <c r="F5750" s="226"/>
      <c r="G5750" s="226"/>
      <c r="H5750" s="226"/>
      <c r="I5750" s="229"/>
      <c r="J5750" s="260"/>
      <c r="K5750" s="252">
        <f t="shared" si="90"/>
        <v>1</v>
      </c>
      <c r="L5750" s="9" t="s">
        <v>34</v>
      </c>
    </row>
    <row r="5751" spans="2:12">
      <c r="B5751" s="268">
        <v>5739</v>
      </c>
      <c r="C5751" s="226"/>
      <c r="D5751" s="227">
        <f>_xlfn.XLOOKUP($C5751,サービス情報マスタcopy!$B:$B,サービス情報マスタcopy!$G:$G,0,0,1)</f>
        <v>0</v>
      </c>
      <c r="E5751" s="228" t="str">
        <f>CONCATENATE($C5751,"-",TEXT(_xlfn.MAXIFS($K$12:K5750,$C$12:C5750,$C5751)+1,"0000"))</f>
        <v>-0001</v>
      </c>
      <c r="F5751" s="226"/>
      <c r="G5751" s="226"/>
      <c r="H5751" s="226"/>
      <c r="I5751" s="229"/>
      <c r="J5751" s="260"/>
      <c r="K5751" s="252">
        <f t="shared" si="90"/>
        <v>1</v>
      </c>
      <c r="L5751" s="9" t="s">
        <v>34</v>
      </c>
    </row>
    <row r="5752" spans="2:12">
      <c r="B5752" s="268">
        <v>5740</v>
      </c>
      <c r="C5752" s="226"/>
      <c r="D5752" s="227">
        <f>_xlfn.XLOOKUP($C5752,サービス情報マスタcopy!$B:$B,サービス情報マスタcopy!$G:$G,0,0,1)</f>
        <v>0</v>
      </c>
      <c r="E5752" s="228" t="str">
        <f>CONCATENATE($C5752,"-",TEXT(_xlfn.MAXIFS($K$12:K5751,$C$12:C5751,$C5752)+1,"0000"))</f>
        <v>-0001</v>
      </c>
      <c r="F5752" s="226"/>
      <c r="G5752" s="226"/>
      <c r="H5752" s="226"/>
      <c r="I5752" s="229"/>
      <c r="J5752" s="260"/>
      <c r="K5752" s="252">
        <f t="shared" si="90"/>
        <v>1</v>
      </c>
      <c r="L5752" s="9" t="s">
        <v>34</v>
      </c>
    </row>
    <row r="5753" spans="2:12">
      <c r="B5753" s="268">
        <v>5741</v>
      </c>
      <c r="C5753" s="226"/>
      <c r="D5753" s="227">
        <f>_xlfn.XLOOKUP($C5753,サービス情報マスタcopy!$B:$B,サービス情報マスタcopy!$G:$G,0,0,1)</f>
        <v>0</v>
      </c>
      <c r="E5753" s="228" t="str">
        <f>CONCATENATE($C5753,"-",TEXT(_xlfn.MAXIFS($K$12:K5752,$C$12:C5752,$C5753)+1,"0000"))</f>
        <v>-0001</v>
      </c>
      <c r="F5753" s="226"/>
      <c r="G5753" s="226"/>
      <c r="H5753" s="226"/>
      <c r="I5753" s="229"/>
      <c r="J5753" s="260"/>
      <c r="K5753" s="252">
        <f t="shared" si="90"/>
        <v>1</v>
      </c>
      <c r="L5753" s="9" t="s">
        <v>34</v>
      </c>
    </row>
    <row r="5754" spans="2:12">
      <c r="B5754" s="268">
        <v>5742</v>
      </c>
      <c r="C5754" s="226"/>
      <c r="D5754" s="227">
        <f>_xlfn.XLOOKUP($C5754,サービス情報マスタcopy!$B:$B,サービス情報マスタcopy!$G:$G,0,0,1)</f>
        <v>0</v>
      </c>
      <c r="E5754" s="228" t="str">
        <f>CONCATENATE($C5754,"-",TEXT(_xlfn.MAXIFS($K$12:K5753,$C$12:C5753,$C5754)+1,"0000"))</f>
        <v>-0001</v>
      </c>
      <c r="F5754" s="226"/>
      <c r="G5754" s="226"/>
      <c r="H5754" s="226"/>
      <c r="I5754" s="229"/>
      <c r="J5754" s="260"/>
      <c r="K5754" s="252">
        <f t="shared" si="90"/>
        <v>1</v>
      </c>
      <c r="L5754" s="9" t="s">
        <v>34</v>
      </c>
    </row>
    <row r="5755" spans="2:12">
      <c r="B5755" s="268">
        <v>5743</v>
      </c>
      <c r="C5755" s="226"/>
      <c r="D5755" s="227">
        <f>_xlfn.XLOOKUP($C5755,サービス情報マスタcopy!$B:$B,サービス情報マスタcopy!$G:$G,0,0,1)</f>
        <v>0</v>
      </c>
      <c r="E5755" s="228" t="str">
        <f>CONCATENATE($C5755,"-",TEXT(_xlfn.MAXIFS($K$12:K5754,$C$12:C5754,$C5755)+1,"0000"))</f>
        <v>-0001</v>
      </c>
      <c r="F5755" s="226"/>
      <c r="G5755" s="226"/>
      <c r="H5755" s="226"/>
      <c r="I5755" s="229"/>
      <c r="J5755" s="260"/>
      <c r="K5755" s="252">
        <f t="shared" si="90"/>
        <v>1</v>
      </c>
      <c r="L5755" s="9" t="s">
        <v>34</v>
      </c>
    </row>
    <row r="5756" spans="2:12">
      <c r="B5756" s="268">
        <v>5744</v>
      </c>
      <c r="C5756" s="226"/>
      <c r="D5756" s="227">
        <f>_xlfn.XLOOKUP($C5756,サービス情報マスタcopy!$B:$B,サービス情報マスタcopy!$G:$G,0,0,1)</f>
        <v>0</v>
      </c>
      <c r="E5756" s="228" t="str">
        <f>CONCATENATE($C5756,"-",TEXT(_xlfn.MAXIFS($K$12:K5755,$C$12:C5755,$C5756)+1,"0000"))</f>
        <v>-0001</v>
      </c>
      <c r="F5756" s="226"/>
      <c r="G5756" s="226"/>
      <c r="H5756" s="226"/>
      <c r="I5756" s="229"/>
      <c r="J5756" s="260"/>
      <c r="K5756" s="252">
        <f t="shared" si="90"/>
        <v>1</v>
      </c>
      <c r="L5756" s="9" t="s">
        <v>34</v>
      </c>
    </row>
    <row r="5757" spans="2:12">
      <c r="B5757" s="268">
        <v>5745</v>
      </c>
      <c r="C5757" s="226"/>
      <c r="D5757" s="227">
        <f>_xlfn.XLOOKUP($C5757,サービス情報マスタcopy!$B:$B,サービス情報マスタcopy!$G:$G,0,0,1)</f>
        <v>0</v>
      </c>
      <c r="E5757" s="228" t="str">
        <f>CONCATENATE($C5757,"-",TEXT(_xlfn.MAXIFS($K$12:K5756,$C$12:C5756,$C5757)+1,"0000"))</f>
        <v>-0001</v>
      </c>
      <c r="F5757" s="226"/>
      <c r="G5757" s="226"/>
      <c r="H5757" s="226"/>
      <c r="I5757" s="229"/>
      <c r="J5757" s="260"/>
      <c r="K5757" s="252">
        <f t="shared" si="90"/>
        <v>1</v>
      </c>
      <c r="L5757" s="9" t="s">
        <v>34</v>
      </c>
    </row>
    <row r="5758" spans="2:12">
      <c r="B5758" s="268">
        <v>5746</v>
      </c>
      <c r="C5758" s="226"/>
      <c r="D5758" s="227">
        <f>_xlfn.XLOOKUP($C5758,サービス情報マスタcopy!$B:$B,サービス情報マスタcopy!$G:$G,0,0,1)</f>
        <v>0</v>
      </c>
      <c r="E5758" s="228" t="str">
        <f>CONCATENATE($C5758,"-",TEXT(_xlfn.MAXIFS($K$12:K5757,$C$12:C5757,$C5758)+1,"0000"))</f>
        <v>-0001</v>
      </c>
      <c r="F5758" s="226"/>
      <c r="G5758" s="226"/>
      <c r="H5758" s="226"/>
      <c r="I5758" s="229"/>
      <c r="J5758" s="260"/>
      <c r="K5758" s="252">
        <f t="shared" si="90"/>
        <v>1</v>
      </c>
      <c r="L5758" s="9" t="s">
        <v>34</v>
      </c>
    </row>
    <row r="5759" spans="2:12">
      <c r="B5759" s="268">
        <v>5747</v>
      </c>
      <c r="C5759" s="226"/>
      <c r="D5759" s="227">
        <f>_xlfn.XLOOKUP($C5759,サービス情報マスタcopy!$B:$B,サービス情報マスタcopy!$G:$G,0,0,1)</f>
        <v>0</v>
      </c>
      <c r="E5759" s="228" t="str">
        <f>CONCATENATE($C5759,"-",TEXT(_xlfn.MAXIFS($K$12:K5758,$C$12:C5758,$C5759)+1,"0000"))</f>
        <v>-0001</v>
      </c>
      <c r="F5759" s="226"/>
      <c r="G5759" s="226"/>
      <c r="H5759" s="226"/>
      <c r="I5759" s="229"/>
      <c r="J5759" s="260"/>
      <c r="K5759" s="252">
        <f t="shared" si="90"/>
        <v>1</v>
      </c>
      <c r="L5759" s="9" t="s">
        <v>34</v>
      </c>
    </row>
    <row r="5760" spans="2:12">
      <c r="B5760" s="268">
        <v>5748</v>
      </c>
      <c r="C5760" s="226"/>
      <c r="D5760" s="227">
        <f>_xlfn.XLOOKUP($C5760,サービス情報マスタcopy!$B:$B,サービス情報マスタcopy!$G:$G,0,0,1)</f>
        <v>0</v>
      </c>
      <c r="E5760" s="228" t="str">
        <f>CONCATENATE($C5760,"-",TEXT(_xlfn.MAXIFS($K$12:K5759,$C$12:C5759,$C5760)+1,"0000"))</f>
        <v>-0001</v>
      </c>
      <c r="F5760" s="226"/>
      <c r="G5760" s="226"/>
      <c r="H5760" s="226"/>
      <c r="I5760" s="229"/>
      <c r="J5760" s="260"/>
      <c r="K5760" s="252">
        <f t="shared" si="90"/>
        <v>1</v>
      </c>
      <c r="L5760" s="9" t="s">
        <v>34</v>
      </c>
    </row>
    <row r="5761" spans="2:12">
      <c r="B5761" s="268">
        <v>5749</v>
      </c>
      <c r="C5761" s="226"/>
      <c r="D5761" s="227">
        <f>_xlfn.XLOOKUP($C5761,サービス情報マスタcopy!$B:$B,サービス情報マスタcopy!$G:$G,0,0,1)</f>
        <v>0</v>
      </c>
      <c r="E5761" s="228" t="str">
        <f>CONCATENATE($C5761,"-",TEXT(_xlfn.MAXIFS($K$12:K5760,$C$12:C5760,$C5761)+1,"0000"))</f>
        <v>-0001</v>
      </c>
      <c r="F5761" s="226"/>
      <c r="G5761" s="226"/>
      <c r="H5761" s="226"/>
      <c r="I5761" s="229"/>
      <c r="J5761" s="260"/>
      <c r="K5761" s="252">
        <f t="shared" si="90"/>
        <v>1</v>
      </c>
      <c r="L5761" s="9" t="s">
        <v>34</v>
      </c>
    </row>
    <row r="5762" spans="2:12">
      <c r="B5762" s="268">
        <v>5750</v>
      </c>
      <c r="C5762" s="226"/>
      <c r="D5762" s="227">
        <f>_xlfn.XLOOKUP($C5762,サービス情報マスタcopy!$B:$B,サービス情報マスタcopy!$G:$G,0,0,1)</f>
        <v>0</v>
      </c>
      <c r="E5762" s="228" t="str">
        <f>CONCATENATE($C5762,"-",TEXT(_xlfn.MAXIFS($K$12:K5761,$C$12:C5761,$C5762)+1,"0000"))</f>
        <v>-0001</v>
      </c>
      <c r="F5762" s="226"/>
      <c r="G5762" s="226"/>
      <c r="H5762" s="226"/>
      <c r="I5762" s="229"/>
      <c r="J5762" s="260"/>
      <c r="K5762" s="252">
        <f t="shared" si="90"/>
        <v>1</v>
      </c>
      <c r="L5762" s="9" t="s">
        <v>34</v>
      </c>
    </row>
    <row r="5763" spans="2:12">
      <c r="B5763" s="268">
        <v>5751</v>
      </c>
      <c r="C5763" s="226"/>
      <c r="D5763" s="227">
        <f>_xlfn.XLOOKUP($C5763,サービス情報マスタcopy!$B:$B,サービス情報マスタcopy!$G:$G,0,0,1)</f>
        <v>0</v>
      </c>
      <c r="E5763" s="228" t="str">
        <f>CONCATENATE($C5763,"-",TEXT(_xlfn.MAXIFS($K$12:K5762,$C$12:C5762,$C5763)+1,"0000"))</f>
        <v>-0001</v>
      </c>
      <c r="F5763" s="226"/>
      <c r="G5763" s="226"/>
      <c r="H5763" s="226"/>
      <c r="I5763" s="229"/>
      <c r="J5763" s="260"/>
      <c r="K5763" s="252">
        <f t="shared" si="90"/>
        <v>1</v>
      </c>
      <c r="L5763" s="9" t="s">
        <v>34</v>
      </c>
    </row>
    <row r="5764" spans="2:12">
      <c r="B5764" s="268">
        <v>5752</v>
      </c>
      <c r="C5764" s="226"/>
      <c r="D5764" s="227">
        <f>_xlfn.XLOOKUP($C5764,サービス情報マスタcopy!$B:$B,サービス情報マスタcopy!$G:$G,0,0,1)</f>
        <v>0</v>
      </c>
      <c r="E5764" s="228" t="str">
        <f>CONCATENATE($C5764,"-",TEXT(_xlfn.MAXIFS($K$12:K5763,$C$12:C5763,$C5764)+1,"0000"))</f>
        <v>-0001</v>
      </c>
      <c r="F5764" s="226"/>
      <c r="G5764" s="226"/>
      <c r="H5764" s="226"/>
      <c r="I5764" s="229"/>
      <c r="J5764" s="260"/>
      <c r="K5764" s="252">
        <f t="shared" si="90"/>
        <v>1</v>
      </c>
      <c r="L5764" s="9" t="s">
        <v>34</v>
      </c>
    </row>
    <row r="5765" spans="2:12">
      <c r="B5765" s="268">
        <v>5753</v>
      </c>
      <c r="C5765" s="226"/>
      <c r="D5765" s="227">
        <f>_xlfn.XLOOKUP($C5765,サービス情報マスタcopy!$B:$B,サービス情報マスタcopy!$G:$G,0,0,1)</f>
        <v>0</v>
      </c>
      <c r="E5765" s="228" t="str">
        <f>CONCATENATE($C5765,"-",TEXT(_xlfn.MAXIFS($K$12:K5764,$C$12:C5764,$C5765)+1,"0000"))</f>
        <v>-0001</v>
      </c>
      <c r="F5765" s="226"/>
      <c r="G5765" s="226"/>
      <c r="H5765" s="226"/>
      <c r="I5765" s="229"/>
      <c r="J5765" s="260"/>
      <c r="K5765" s="252">
        <f t="shared" si="90"/>
        <v>1</v>
      </c>
      <c r="L5765" s="9" t="s">
        <v>34</v>
      </c>
    </row>
    <row r="5766" spans="2:12">
      <c r="B5766" s="268">
        <v>5754</v>
      </c>
      <c r="C5766" s="226"/>
      <c r="D5766" s="227">
        <f>_xlfn.XLOOKUP($C5766,サービス情報マスタcopy!$B:$B,サービス情報マスタcopy!$G:$G,0,0,1)</f>
        <v>0</v>
      </c>
      <c r="E5766" s="228" t="str">
        <f>CONCATENATE($C5766,"-",TEXT(_xlfn.MAXIFS($K$12:K5765,$C$12:C5765,$C5766)+1,"0000"))</f>
        <v>-0001</v>
      </c>
      <c r="F5766" s="226"/>
      <c r="G5766" s="226"/>
      <c r="H5766" s="226"/>
      <c r="I5766" s="229"/>
      <c r="J5766" s="260"/>
      <c r="K5766" s="252">
        <f t="shared" si="90"/>
        <v>1</v>
      </c>
      <c r="L5766" s="9" t="s">
        <v>34</v>
      </c>
    </row>
    <row r="5767" spans="2:12">
      <c r="B5767" s="268">
        <v>5755</v>
      </c>
      <c r="C5767" s="226"/>
      <c r="D5767" s="227">
        <f>_xlfn.XLOOKUP($C5767,サービス情報マスタcopy!$B:$B,サービス情報マスタcopy!$G:$G,0,0,1)</f>
        <v>0</v>
      </c>
      <c r="E5767" s="228" t="str">
        <f>CONCATENATE($C5767,"-",TEXT(_xlfn.MAXIFS($K$12:K5766,$C$12:C5766,$C5767)+1,"0000"))</f>
        <v>-0001</v>
      </c>
      <c r="F5767" s="226"/>
      <c r="G5767" s="226"/>
      <c r="H5767" s="226"/>
      <c r="I5767" s="229"/>
      <c r="J5767" s="260"/>
      <c r="K5767" s="252">
        <f t="shared" si="90"/>
        <v>1</v>
      </c>
      <c r="L5767" s="9" t="s">
        <v>34</v>
      </c>
    </row>
    <row r="5768" spans="2:12">
      <c r="B5768" s="268">
        <v>5756</v>
      </c>
      <c r="C5768" s="226"/>
      <c r="D5768" s="227">
        <f>_xlfn.XLOOKUP($C5768,サービス情報マスタcopy!$B:$B,サービス情報マスタcopy!$G:$G,0,0,1)</f>
        <v>0</v>
      </c>
      <c r="E5768" s="228" t="str">
        <f>CONCATENATE($C5768,"-",TEXT(_xlfn.MAXIFS($K$12:K5767,$C$12:C5767,$C5768)+1,"0000"))</f>
        <v>-0001</v>
      </c>
      <c r="F5768" s="226"/>
      <c r="G5768" s="226"/>
      <c r="H5768" s="226"/>
      <c r="I5768" s="229"/>
      <c r="J5768" s="260"/>
      <c r="K5768" s="252">
        <f t="shared" si="90"/>
        <v>1</v>
      </c>
      <c r="L5768" s="9" t="s">
        <v>34</v>
      </c>
    </row>
    <row r="5769" spans="2:12">
      <c r="B5769" s="268">
        <v>5757</v>
      </c>
      <c r="C5769" s="226"/>
      <c r="D5769" s="227">
        <f>_xlfn.XLOOKUP($C5769,サービス情報マスタcopy!$B:$B,サービス情報マスタcopy!$G:$G,0,0,1)</f>
        <v>0</v>
      </c>
      <c r="E5769" s="228" t="str">
        <f>CONCATENATE($C5769,"-",TEXT(_xlfn.MAXIFS($K$12:K5768,$C$12:C5768,$C5769)+1,"0000"))</f>
        <v>-0001</v>
      </c>
      <c r="F5769" s="226"/>
      <c r="G5769" s="226"/>
      <c r="H5769" s="226"/>
      <c r="I5769" s="229"/>
      <c r="J5769" s="260"/>
      <c r="K5769" s="252">
        <f t="shared" si="90"/>
        <v>1</v>
      </c>
      <c r="L5769" s="9" t="s">
        <v>34</v>
      </c>
    </row>
    <row r="5770" spans="2:12">
      <c r="B5770" s="268">
        <v>5758</v>
      </c>
      <c r="C5770" s="226"/>
      <c r="D5770" s="227">
        <f>_xlfn.XLOOKUP($C5770,サービス情報マスタcopy!$B:$B,サービス情報マスタcopy!$G:$G,0,0,1)</f>
        <v>0</v>
      </c>
      <c r="E5770" s="228" t="str">
        <f>CONCATENATE($C5770,"-",TEXT(_xlfn.MAXIFS($K$12:K5769,$C$12:C5769,$C5770)+1,"0000"))</f>
        <v>-0001</v>
      </c>
      <c r="F5770" s="226"/>
      <c r="G5770" s="226"/>
      <c r="H5770" s="226"/>
      <c r="I5770" s="229"/>
      <c r="J5770" s="260"/>
      <c r="K5770" s="252">
        <f t="shared" si="90"/>
        <v>1</v>
      </c>
      <c r="L5770" s="9" t="s">
        <v>34</v>
      </c>
    </row>
    <row r="5771" spans="2:12">
      <c r="B5771" s="268">
        <v>5759</v>
      </c>
      <c r="C5771" s="226"/>
      <c r="D5771" s="227">
        <f>_xlfn.XLOOKUP($C5771,サービス情報マスタcopy!$B:$B,サービス情報マスタcopy!$G:$G,0,0,1)</f>
        <v>0</v>
      </c>
      <c r="E5771" s="228" t="str">
        <f>CONCATENATE($C5771,"-",TEXT(_xlfn.MAXIFS($K$12:K5770,$C$12:C5770,$C5771)+1,"0000"))</f>
        <v>-0001</v>
      </c>
      <c r="F5771" s="226"/>
      <c r="G5771" s="226"/>
      <c r="H5771" s="226"/>
      <c r="I5771" s="229"/>
      <c r="J5771" s="260"/>
      <c r="K5771" s="252">
        <f t="shared" si="90"/>
        <v>1</v>
      </c>
      <c r="L5771" s="9" t="s">
        <v>34</v>
      </c>
    </row>
    <row r="5772" spans="2:12">
      <c r="B5772" s="268">
        <v>5760</v>
      </c>
      <c r="C5772" s="226"/>
      <c r="D5772" s="227">
        <f>_xlfn.XLOOKUP($C5772,サービス情報マスタcopy!$B:$B,サービス情報マスタcopy!$G:$G,0,0,1)</f>
        <v>0</v>
      </c>
      <c r="E5772" s="228" t="str">
        <f>CONCATENATE($C5772,"-",TEXT(_xlfn.MAXIFS($K$12:K5771,$C$12:C5771,$C5772)+1,"0000"))</f>
        <v>-0001</v>
      </c>
      <c r="F5772" s="226"/>
      <c r="G5772" s="226"/>
      <c r="H5772" s="226"/>
      <c r="I5772" s="229"/>
      <c r="J5772" s="260"/>
      <c r="K5772" s="252">
        <f t="shared" si="90"/>
        <v>1</v>
      </c>
      <c r="L5772" s="9" t="s">
        <v>34</v>
      </c>
    </row>
    <row r="5773" spans="2:12">
      <c r="B5773" s="268">
        <v>5761</v>
      </c>
      <c r="C5773" s="226"/>
      <c r="D5773" s="227">
        <f>_xlfn.XLOOKUP($C5773,サービス情報マスタcopy!$B:$B,サービス情報マスタcopy!$G:$G,0,0,1)</f>
        <v>0</v>
      </c>
      <c r="E5773" s="228" t="str">
        <f>CONCATENATE($C5773,"-",TEXT(_xlfn.MAXIFS($K$12:K5772,$C$12:C5772,$C5773)+1,"0000"))</f>
        <v>-0001</v>
      </c>
      <c r="F5773" s="226"/>
      <c r="G5773" s="226"/>
      <c r="H5773" s="226"/>
      <c r="I5773" s="229"/>
      <c r="J5773" s="260"/>
      <c r="K5773" s="252">
        <f t="shared" si="90"/>
        <v>1</v>
      </c>
      <c r="L5773" s="9" t="s">
        <v>34</v>
      </c>
    </row>
    <row r="5774" spans="2:12">
      <c r="B5774" s="268">
        <v>5762</v>
      </c>
      <c r="C5774" s="226"/>
      <c r="D5774" s="227">
        <f>_xlfn.XLOOKUP($C5774,サービス情報マスタcopy!$B:$B,サービス情報マスタcopy!$G:$G,0,0,1)</f>
        <v>0</v>
      </c>
      <c r="E5774" s="228" t="str">
        <f>CONCATENATE($C5774,"-",TEXT(_xlfn.MAXIFS($K$12:K5773,$C$12:C5773,$C5774)+1,"0000"))</f>
        <v>-0001</v>
      </c>
      <c r="F5774" s="226"/>
      <c r="G5774" s="226"/>
      <c r="H5774" s="226"/>
      <c r="I5774" s="229"/>
      <c r="J5774" s="260"/>
      <c r="K5774" s="252">
        <f t="shared" si="90"/>
        <v>1</v>
      </c>
      <c r="L5774" s="9" t="s">
        <v>34</v>
      </c>
    </row>
    <row r="5775" spans="2:12">
      <c r="B5775" s="268">
        <v>5763</v>
      </c>
      <c r="C5775" s="226"/>
      <c r="D5775" s="227">
        <f>_xlfn.XLOOKUP($C5775,サービス情報マスタcopy!$B:$B,サービス情報マスタcopy!$G:$G,0,0,1)</f>
        <v>0</v>
      </c>
      <c r="E5775" s="228" t="str">
        <f>CONCATENATE($C5775,"-",TEXT(_xlfn.MAXIFS($K$12:K5774,$C$12:C5774,$C5775)+1,"0000"))</f>
        <v>-0001</v>
      </c>
      <c r="F5775" s="226"/>
      <c r="G5775" s="226"/>
      <c r="H5775" s="226"/>
      <c r="I5775" s="229"/>
      <c r="J5775" s="260"/>
      <c r="K5775" s="252">
        <f t="shared" si="90"/>
        <v>1</v>
      </c>
      <c r="L5775" s="9" t="s">
        <v>34</v>
      </c>
    </row>
    <row r="5776" spans="2:12">
      <c r="B5776" s="268">
        <v>5764</v>
      </c>
      <c r="C5776" s="226"/>
      <c r="D5776" s="227">
        <f>_xlfn.XLOOKUP($C5776,サービス情報マスタcopy!$B:$B,サービス情報マスタcopy!$G:$G,0,0,1)</f>
        <v>0</v>
      </c>
      <c r="E5776" s="228" t="str">
        <f>CONCATENATE($C5776,"-",TEXT(_xlfn.MAXIFS($K$12:K5775,$C$12:C5775,$C5776)+1,"0000"))</f>
        <v>-0001</v>
      </c>
      <c r="F5776" s="226"/>
      <c r="G5776" s="226"/>
      <c r="H5776" s="226"/>
      <c r="I5776" s="229"/>
      <c r="J5776" s="260"/>
      <c r="K5776" s="252">
        <f t="shared" si="90"/>
        <v>1</v>
      </c>
      <c r="L5776" s="9" t="s">
        <v>34</v>
      </c>
    </row>
    <row r="5777" spans="2:12">
      <c r="B5777" s="268">
        <v>5765</v>
      </c>
      <c r="C5777" s="226"/>
      <c r="D5777" s="227">
        <f>_xlfn.XLOOKUP($C5777,サービス情報マスタcopy!$B:$B,サービス情報マスタcopy!$G:$G,0,0,1)</f>
        <v>0</v>
      </c>
      <c r="E5777" s="228" t="str">
        <f>CONCATENATE($C5777,"-",TEXT(_xlfn.MAXIFS($K$12:K5776,$C$12:C5776,$C5777)+1,"0000"))</f>
        <v>-0001</v>
      </c>
      <c r="F5777" s="226"/>
      <c r="G5777" s="226"/>
      <c r="H5777" s="226"/>
      <c r="I5777" s="229"/>
      <c r="J5777" s="260"/>
      <c r="K5777" s="252">
        <f t="shared" si="90"/>
        <v>1</v>
      </c>
      <c r="L5777" s="9" t="s">
        <v>34</v>
      </c>
    </row>
    <row r="5778" spans="2:12">
      <c r="B5778" s="268">
        <v>5766</v>
      </c>
      <c r="C5778" s="226"/>
      <c r="D5778" s="227">
        <f>_xlfn.XLOOKUP($C5778,サービス情報マスタcopy!$B:$B,サービス情報マスタcopy!$G:$G,0,0,1)</f>
        <v>0</v>
      </c>
      <c r="E5778" s="228" t="str">
        <f>CONCATENATE($C5778,"-",TEXT(_xlfn.MAXIFS($K$12:K5777,$C$12:C5777,$C5778)+1,"0000"))</f>
        <v>-0001</v>
      </c>
      <c r="F5778" s="226"/>
      <c r="G5778" s="226"/>
      <c r="H5778" s="226"/>
      <c r="I5778" s="229"/>
      <c r="J5778" s="260"/>
      <c r="K5778" s="252">
        <f t="shared" si="90"/>
        <v>1</v>
      </c>
      <c r="L5778" s="9" t="s">
        <v>34</v>
      </c>
    </row>
    <row r="5779" spans="2:12">
      <c r="B5779" s="268">
        <v>5767</v>
      </c>
      <c r="C5779" s="226"/>
      <c r="D5779" s="227">
        <f>_xlfn.XLOOKUP($C5779,サービス情報マスタcopy!$B:$B,サービス情報マスタcopy!$G:$G,0,0,1)</f>
        <v>0</v>
      </c>
      <c r="E5779" s="228" t="str">
        <f>CONCATENATE($C5779,"-",TEXT(_xlfn.MAXIFS($K$12:K5778,$C$12:C5778,$C5779)+1,"0000"))</f>
        <v>-0001</v>
      </c>
      <c r="F5779" s="226"/>
      <c r="G5779" s="226"/>
      <c r="H5779" s="226"/>
      <c r="I5779" s="229"/>
      <c r="J5779" s="260"/>
      <c r="K5779" s="252">
        <f t="shared" si="90"/>
        <v>1</v>
      </c>
      <c r="L5779" s="9" t="s">
        <v>34</v>
      </c>
    </row>
    <row r="5780" spans="2:12">
      <c r="B5780" s="268">
        <v>5768</v>
      </c>
      <c r="C5780" s="226"/>
      <c r="D5780" s="227">
        <f>_xlfn.XLOOKUP($C5780,サービス情報マスタcopy!$B:$B,サービス情報マスタcopy!$G:$G,0,0,1)</f>
        <v>0</v>
      </c>
      <c r="E5780" s="228" t="str">
        <f>CONCATENATE($C5780,"-",TEXT(_xlfn.MAXIFS($K$12:K5779,$C$12:C5779,$C5780)+1,"0000"))</f>
        <v>-0001</v>
      </c>
      <c r="F5780" s="226"/>
      <c r="G5780" s="226"/>
      <c r="H5780" s="226"/>
      <c r="I5780" s="229"/>
      <c r="J5780" s="260"/>
      <c r="K5780" s="252">
        <f t="shared" si="90"/>
        <v>1</v>
      </c>
      <c r="L5780" s="9" t="s">
        <v>34</v>
      </c>
    </row>
    <row r="5781" spans="2:12">
      <c r="B5781" s="268">
        <v>5769</v>
      </c>
      <c r="C5781" s="226"/>
      <c r="D5781" s="227">
        <f>_xlfn.XLOOKUP($C5781,サービス情報マスタcopy!$B:$B,サービス情報マスタcopy!$G:$G,0,0,1)</f>
        <v>0</v>
      </c>
      <c r="E5781" s="228" t="str">
        <f>CONCATENATE($C5781,"-",TEXT(_xlfn.MAXIFS($K$12:K5780,$C$12:C5780,$C5781)+1,"0000"))</f>
        <v>-0001</v>
      </c>
      <c r="F5781" s="226"/>
      <c r="G5781" s="226"/>
      <c r="H5781" s="226"/>
      <c r="I5781" s="229"/>
      <c r="J5781" s="260"/>
      <c r="K5781" s="252">
        <f t="shared" si="90"/>
        <v>1</v>
      </c>
      <c r="L5781" s="9" t="s">
        <v>34</v>
      </c>
    </row>
    <row r="5782" spans="2:12">
      <c r="B5782" s="268">
        <v>5770</v>
      </c>
      <c r="C5782" s="226"/>
      <c r="D5782" s="227">
        <f>_xlfn.XLOOKUP($C5782,サービス情報マスタcopy!$B:$B,サービス情報マスタcopy!$G:$G,0,0,1)</f>
        <v>0</v>
      </c>
      <c r="E5782" s="228" t="str">
        <f>CONCATENATE($C5782,"-",TEXT(_xlfn.MAXIFS($K$12:K5781,$C$12:C5781,$C5782)+1,"0000"))</f>
        <v>-0001</v>
      </c>
      <c r="F5782" s="226"/>
      <c r="G5782" s="226"/>
      <c r="H5782" s="226"/>
      <c r="I5782" s="229"/>
      <c r="J5782" s="260"/>
      <c r="K5782" s="252">
        <f t="shared" si="90"/>
        <v>1</v>
      </c>
      <c r="L5782" s="9" t="s">
        <v>34</v>
      </c>
    </row>
    <row r="5783" spans="2:12">
      <c r="B5783" s="268">
        <v>5771</v>
      </c>
      <c r="C5783" s="226"/>
      <c r="D5783" s="227">
        <f>_xlfn.XLOOKUP($C5783,サービス情報マスタcopy!$B:$B,サービス情報マスタcopy!$G:$G,0,0,1)</f>
        <v>0</v>
      </c>
      <c r="E5783" s="228" t="str">
        <f>CONCATENATE($C5783,"-",TEXT(_xlfn.MAXIFS($K$12:K5782,$C$12:C5782,$C5783)+1,"0000"))</f>
        <v>-0001</v>
      </c>
      <c r="F5783" s="226"/>
      <c r="G5783" s="226"/>
      <c r="H5783" s="226"/>
      <c r="I5783" s="229"/>
      <c r="J5783" s="260"/>
      <c r="K5783" s="252">
        <f t="shared" si="90"/>
        <v>1</v>
      </c>
      <c r="L5783" s="9" t="s">
        <v>34</v>
      </c>
    </row>
    <row r="5784" spans="2:12">
      <c r="B5784" s="268">
        <v>5772</v>
      </c>
      <c r="C5784" s="226"/>
      <c r="D5784" s="227">
        <f>_xlfn.XLOOKUP($C5784,サービス情報マスタcopy!$B:$B,サービス情報マスタcopy!$G:$G,0,0,1)</f>
        <v>0</v>
      </c>
      <c r="E5784" s="228" t="str">
        <f>CONCATENATE($C5784,"-",TEXT(_xlfn.MAXIFS($K$12:K5783,$C$12:C5783,$C5784)+1,"0000"))</f>
        <v>-0001</v>
      </c>
      <c r="F5784" s="226"/>
      <c r="G5784" s="226"/>
      <c r="H5784" s="226"/>
      <c r="I5784" s="229"/>
      <c r="J5784" s="260"/>
      <c r="K5784" s="252">
        <f t="shared" si="90"/>
        <v>1</v>
      </c>
      <c r="L5784" s="9" t="s">
        <v>34</v>
      </c>
    </row>
    <row r="5785" spans="2:12">
      <c r="B5785" s="268">
        <v>5773</v>
      </c>
      <c r="C5785" s="226"/>
      <c r="D5785" s="227">
        <f>_xlfn.XLOOKUP($C5785,サービス情報マスタcopy!$B:$B,サービス情報マスタcopy!$G:$G,0,0,1)</f>
        <v>0</v>
      </c>
      <c r="E5785" s="228" t="str">
        <f>CONCATENATE($C5785,"-",TEXT(_xlfn.MAXIFS($K$12:K5784,$C$12:C5784,$C5785)+1,"0000"))</f>
        <v>-0001</v>
      </c>
      <c r="F5785" s="226"/>
      <c r="G5785" s="226"/>
      <c r="H5785" s="226"/>
      <c r="I5785" s="229"/>
      <c r="J5785" s="260"/>
      <c r="K5785" s="252">
        <f t="shared" si="90"/>
        <v>1</v>
      </c>
      <c r="L5785" s="9" t="s">
        <v>34</v>
      </c>
    </row>
    <row r="5786" spans="2:12">
      <c r="B5786" s="268">
        <v>5774</v>
      </c>
      <c r="C5786" s="226"/>
      <c r="D5786" s="227">
        <f>_xlfn.XLOOKUP($C5786,サービス情報マスタcopy!$B:$B,サービス情報マスタcopy!$G:$G,0,0,1)</f>
        <v>0</v>
      </c>
      <c r="E5786" s="228" t="str">
        <f>CONCATENATE($C5786,"-",TEXT(_xlfn.MAXIFS($K$12:K5785,$C$12:C5785,$C5786)+1,"0000"))</f>
        <v>-0001</v>
      </c>
      <c r="F5786" s="226"/>
      <c r="G5786" s="226"/>
      <c r="H5786" s="226"/>
      <c r="I5786" s="229"/>
      <c r="J5786" s="260"/>
      <c r="K5786" s="252">
        <f t="shared" si="90"/>
        <v>1</v>
      </c>
      <c r="L5786" s="9" t="s">
        <v>34</v>
      </c>
    </row>
    <row r="5787" spans="2:12">
      <c r="B5787" s="268">
        <v>5775</v>
      </c>
      <c r="C5787" s="226"/>
      <c r="D5787" s="227">
        <f>_xlfn.XLOOKUP($C5787,サービス情報マスタcopy!$B:$B,サービス情報マスタcopy!$G:$G,0,0,1)</f>
        <v>0</v>
      </c>
      <c r="E5787" s="228" t="str">
        <f>CONCATENATE($C5787,"-",TEXT(_xlfn.MAXIFS($K$12:K5786,$C$12:C5786,$C5787)+1,"0000"))</f>
        <v>-0001</v>
      </c>
      <c r="F5787" s="226"/>
      <c r="G5787" s="226"/>
      <c r="H5787" s="226"/>
      <c r="I5787" s="229"/>
      <c r="J5787" s="260"/>
      <c r="K5787" s="252">
        <f t="shared" si="90"/>
        <v>1</v>
      </c>
      <c r="L5787" s="9" t="s">
        <v>34</v>
      </c>
    </row>
    <row r="5788" spans="2:12">
      <c r="B5788" s="268">
        <v>5776</v>
      </c>
      <c r="C5788" s="226"/>
      <c r="D5788" s="227">
        <f>_xlfn.XLOOKUP($C5788,サービス情報マスタcopy!$B:$B,サービス情報マスタcopy!$G:$G,0,0,1)</f>
        <v>0</v>
      </c>
      <c r="E5788" s="228" t="str">
        <f>CONCATENATE($C5788,"-",TEXT(_xlfn.MAXIFS($K$12:K5787,$C$12:C5787,$C5788)+1,"0000"))</f>
        <v>-0001</v>
      </c>
      <c r="F5788" s="226"/>
      <c r="G5788" s="226"/>
      <c r="H5788" s="226"/>
      <c r="I5788" s="229"/>
      <c r="J5788" s="260"/>
      <c r="K5788" s="252">
        <f t="shared" si="90"/>
        <v>1</v>
      </c>
      <c r="L5788" s="9" t="s">
        <v>34</v>
      </c>
    </row>
    <row r="5789" spans="2:12">
      <c r="B5789" s="268">
        <v>5777</v>
      </c>
      <c r="C5789" s="226"/>
      <c r="D5789" s="227">
        <f>_xlfn.XLOOKUP($C5789,サービス情報マスタcopy!$B:$B,サービス情報マスタcopy!$G:$G,0,0,1)</f>
        <v>0</v>
      </c>
      <c r="E5789" s="228" t="str">
        <f>CONCATENATE($C5789,"-",TEXT(_xlfn.MAXIFS($K$12:K5788,$C$12:C5788,$C5789)+1,"0000"))</f>
        <v>-0001</v>
      </c>
      <c r="F5789" s="226"/>
      <c r="G5789" s="226"/>
      <c r="H5789" s="226"/>
      <c r="I5789" s="229"/>
      <c r="J5789" s="260"/>
      <c r="K5789" s="252">
        <f t="shared" si="90"/>
        <v>1</v>
      </c>
      <c r="L5789" s="9" t="s">
        <v>34</v>
      </c>
    </row>
    <row r="5790" spans="2:12">
      <c r="B5790" s="268">
        <v>5778</v>
      </c>
      <c r="C5790" s="226"/>
      <c r="D5790" s="227">
        <f>_xlfn.XLOOKUP($C5790,サービス情報マスタcopy!$B:$B,サービス情報マスタcopy!$G:$G,0,0,1)</f>
        <v>0</v>
      </c>
      <c r="E5790" s="228" t="str">
        <f>CONCATENATE($C5790,"-",TEXT(_xlfn.MAXIFS($K$12:K5789,$C$12:C5789,$C5790)+1,"0000"))</f>
        <v>-0001</v>
      </c>
      <c r="F5790" s="226"/>
      <c r="G5790" s="226"/>
      <c r="H5790" s="226"/>
      <c r="I5790" s="229"/>
      <c r="J5790" s="260"/>
      <c r="K5790" s="252">
        <f t="shared" si="90"/>
        <v>1</v>
      </c>
      <c r="L5790" s="9" t="s">
        <v>34</v>
      </c>
    </row>
    <row r="5791" spans="2:12">
      <c r="B5791" s="268">
        <v>5779</v>
      </c>
      <c r="C5791" s="226"/>
      <c r="D5791" s="227">
        <f>_xlfn.XLOOKUP($C5791,サービス情報マスタcopy!$B:$B,サービス情報マスタcopy!$G:$G,0,0,1)</f>
        <v>0</v>
      </c>
      <c r="E5791" s="228" t="str">
        <f>CONCATENATE($C5791,"-",TEXT(_xlfn.MAXIFS($K$12:K5790,$C$12:C5790,$C5791)+1,"0000"))</f>
        <v>-0001</v>
      </c>
      <c r="F5791" s="226"/>
      <c r="G5791" s="226"/>
      <c r="H5791" s="226"/>
      <c r="I5791" s="229"/>
      <c r="J5791" s="260"/>
      <c r="K5791" s="252">
        <f t="shared" si="90"/>
        <v>1</v>
      </c>
      <c r="L5791" s="9" t="s">
        <v>34</v>
      </c>
    </row>
    <row r="5792" spans="2:12">
      <c r="B5792" s="268">
        <v>5780</v>
      </c>
      <c r="C5792" s="226"/>
      <c r="D5792" s="227">
        <f>_xlfn.XLOOKUP($C5792,サービス情報マスタcopy!$B:$B,サービス情報マスタcopy!$G:$G,0,0,1)</f>
        <v>0</v>
      </c>
      <c r="E5792" s="228" t="str">
        <f>CONCATENATE($C5792,"-",TEXT(_xlfn.MAXIFS($K$12:K5791,$C$12:C5791,$C5792)+1,"0000"))</f>
        <v>-0001</v>
      </c>
      <c r="F5792" s="226"/>
      <c r="G5792" s="226"/>
      <c r="H5792" s="226"/>
      <c r="I5792" s="229"/>
      <c r="J5792" s="260"/>
      <c r="K5792" s="252">
        <f t="shared" si="90"/>
        <v>1</v>
      </c>
      <c r="L5792" s="9" t="s">
        <v>34</v>
      </c>
    </row>
    <row r="5793" spans="2:12">
      <c r="B5793" s="268">
        <v>5781</v>
      </c>
      <c r="C5793" s="226"/>
      <c r="D5793" s="227">
        <f>_xlfn.XLOOKUP($C5793,サービス情報マスタcopy!$B:$B,サービス情報マスタcopy!$G:$G,0,0,1)</f>
        <v>0</v>
      </c>
      <c r="E5793" s="228" t="str">
        <f>CONCATENATE($C5793,"-",TEXT(_xlfn.MAXIFS($K$12:K5792,$C$12:C5792,$C5793)+1,"0000"))</f>
        <v>-0001</v>
      </c>
      <c r="F5793" s="226"/>
      <c r="G5793" s="226"/>
      <c r="H5793" s="226"/>
      <c r="I5793" s="229"/>
      <c r="J5793" s="260"/>
      <c r="K5793" s="252">
        <f t="shared" si="90"/>
        <v>1</v>
      </c>
      <c r="L5793" s="9" t="s">
        <v>34</v>
      </c>
    </row>
    <row r="5794" spans="2:12">
      <c r="B5794" s="268">
        <v>5782</v>
      </c>
      <c r="C5794" s="226"/>
      <c r="D5794" s="227">
        <f>_xlfn.XLOOKUP($C5794,サービス情報マスタcopy!$B:$B,サービス情報マスタcopy!$G:$G,0,0,1)</f>
        <v>0</v>
      </c>
      <c r="E5794" s="228" t="str">
        <f>CONCATENATE($C5794,"-",TEXT(_xlfn.MAXIFS($K$12:K5793,$C$12:C5793,$C5794)+1,"0000"))</f>
        <v>-0001</v>
      </c>
      <c r="F5794" s="226"/>
      <c r="G5794" s="226"/>
      <c r="H5794" s="226"/>
      <c r="I5794" s="229"/>
      <c r="J5794" s="260"/>
      <c r="K5794" s="252">
        <f t="shared" si="90"/>
        <v>1</v>
      </c>
      <c r="L5794" s="9" t="s">
        <v>34</v>
      </c>
    </row>
    <row r="5795" spans="2:12">
      <c r="B5795" s="268">
        <v>5783</v>
      </c>
      <c r="C5795" s="226"/>
      <c r="D5795" s="227">
        <f>_xlfn.XLOOKUP($C5795,サービス情報マスタcopy!$B:$B,サービス情報マスタcopy!$G:$G,0,0,1)</f>
        <v>0</v>
      </c>
      <c r="E5795" s="228" t="str">
        <f>CONCATENATE($C5795,"-",TEXT(_xlfn.MAXIFS($K$12:K5794,$C$12:C5794,$C5795)+1,"0000"))</f>
        <v>-0001</v>
      </c>
      <c r="F5795" s="226"/>
      <c r="G5795" s="226"/>
      <c r="H5795" s="226"/>
      <c r="I5795" s="229"/>
      <c r="J5795" s="260"/>
      <c r="K5795" s="252">
        <f t="shared" si="90"/>
        <v>1</v>
      </c>
      <c r="L5795" s="9" t="s">
        <v>34</v>
      </c>
    </row>
    <row r="5796" spans="2:12">
      <c r="B5796" s="268">
        <v>5784</v>
      </c>
      <c r="C5796" s="226"/>
      <c r="D5796" s="227">
        <f>_xlfn.XLOOKUP($C5796,サービス情報マスタcopy!$B:$B,サービス情報マスタcopy!$G:$G,0,0,1)</f>
        <v>0</v>
      </c>
      <c r="E5796" s="228" t="str">
        <f>CONCATENATE($C5796,"-",TEXT(_xlfn.MAXIFS($K$12:K5795,$C$12:C5795,$C5796)+1,"0000"))</f>
        <v>-0001</v>
      </c>
      <c r="F5796" s="226"/>
      <c r="G5796" s="226"/>
      <c r="H5796" s="226"/>
      <c r="I5796" s="229"/>
      <c r="J5796" s="260"/>
      <c r="K5796" s="252">
        <f t="shared" si="90"/>
        <v>1</v>
      </c>
      <c r="L5796" s="9" t="s">
        <v>34</v>
      </c>
    </row>
    <row r="5797" spans="2:12">
      <c r="B5797" s="268">
        <v>5785</v>
      </c>
      <c r="C5797" s="226"/>
      <c r="D5797" s="227">
        <f>_xlfn.XLOOKUP($C5797,サービス情報マスタcopy!$B:$B,サービス情報マスタcopy!$G:$G,0,0,1)</f>
        <v>0</v>
      </c>
      <c r="E5797" s="228" t="str">
        <f>CONCATENATE($C5797,"-",TEXT(_xlfn.MAXIFS($K$12:K5796,$C$12:C5796,$C5797)+1,"0000"))</f>
        <v>-0001</v>
      </c>
      <c r="F5797" s="226"/>
      <c r="G5797" s="226"/>
      <c r="H5797" s="226"/>
      <c r="I5797" s="229"/>
      <c r="J5797" s="260"/>
      <c r="K5797" s="252">
        <f t="shared" si="90"/>
        <v>1</v>
      </c>
      <c r="L5797" s="9" t="s">
        <v>34</v>
      </c>
    </row>
    <row r="5798" spans="2:12">
      <c r="B5798" s="268">
        <v>5786</v>
      </c>
      <c r="C5798" s="226"/>
      <c r="D5798" s="227">
        <f>_xlfn.XLOOKUP($C5798,サービス情報マスタcopy!$B:$B,サービス情報マスタcopy!$G:$G,0,0,1)</f>
        <v>0</v>
      </c>
      <c r="E5798" s="228" t="str">
        <f>CONCATENATE($C5798,"-",TEXT(_xlfn.MAXIFS($K$12:K5797,$C$12:C5797,$C5798)+1,"0000"))</f>
        <v>-0001</v>
      </c>
      <c r="F5798" s="226"/>
      <c r="G5798" s="226"/>
      <c r="H5798" s="226"/>
      <c r="I5798" s="229"/>
      <c r="J5798" s="260"/>
      <c r="K5798" s="252">
        <f t="shared" si="90"/>
        <v>1</v>
      </c>
      <c r="L5798" s="9" t="s">
        <v>34</v>
      </c>
    </row>
    <row r="5799" spans="2:12">
      <c r="B5799" s="268">
        <v>5787</v>
      </c>
      <c r="C5799" s="226"/>
      <c r="D5799" s="227">
        <f>_xlfn.XLOOKUP($C5799,サービス情報マスタcopy!$B:$B,サービス情報マスタcopy!$G:$G,0,0,1)</f>
        <v>0</v>
      </c>
      <c r="E5799" s="228" t="str">
        <f>CONCATENATE($C5799,"-",TEXT(_xlfn.MAXIFS($K$12:K5798,$C$12:C5798,$C5799)+1,"0000"))</f>
        <v>-0001</v>
      </c>
      <c r="F5799" s="226"/>
      <c r="G5799" s="226"/>
      <c r="H5799" s="226"/>
      <c r="I5799" s="229"/>
      <c r="J5799" s="260"/>
      <c r="K5799" s="252">
        <f t="shared" si="90"/>
        <v>1</v>
      </c>
      <c r="L5799" s="9" t="s">
        <v>34</v>
      </c>
    </row>
    <row r="5800" spans="2:12">
      <c r="B5800" s="268">
        <v>5788</v>
      </c>
      <c r="C5800" s="226"/>
      <c r="D5800" s="227">
        <f>_xlfn.XLOOKUP($C5800,サービス情報マスタcopy!$B:$B,サービス情報マスタcopy!$G:$G,0,0,1)</f>
        <v>0</v>
      </c>
      <c r="E5800" s="228" t="str">
        <f>CONCATENATE($C5800,"-",TEXT(_xlfn.MAXIFS($K$12:K5799,$C$12:C5799,$C5800)+1,"0000"))</f>
        <v>-0001</v>
      </c>
      <c r="F5800" s="226"/>
      <c r="G5800" s="226"/>
      <c r="H5800" s="226"/>
      <c r="I5800" s="229"/>
      <c r="J5800" s="260"/>
      <c r="K5800" s="252">
        <f t="shared" si="90"/>
        <v>1</v>
      </c>
      <c r="L5800" s="9" t="s">
        <v>34</v>
      </c>
    </row>
    <row r="5801" spans="2:12">
      <c r="B5801" s="268">
        <v>5789</v>
      </c>
      <c r="C5801" s="226"/>
      <c r="D5801" s="227">
        <f>_xlfn.XLOOKUP($C5801,サービス情報マスタcopy!$B:$B,サービス情報マスタcopy!$G:$G,0,0,1)</f>
        <v>0</v>
      </c>
      <c r="E5801" s="228" t="str">
        <f>CONCATENATE($C5801,"-",TEXT(_xlfn.MAXIFS($K$12:K5800,$C$12:C5800,$C5801)+1,"0000"))</f>
        <v>-0001</v>
      </c>
      <c r="F5801" s="226"/>
      <c r="G5801" s="226"/>
      <c r="H5801" s="226"/>
      <c r="I5801" s="229"/>
      <c r="J5801" s="260"/>
      <c r="K5801" s="252">
        <f t="shared" si="90"/>
        <v>1</v>
      </c>
      <c r="L5801" s="9" t="s">
        <v>34</v>
      </c>
    </row>
    <row r="5802" spans="2:12">
      <c r="B5802" s="268">
        <v>5790</v>
      </c>
      <c r="C5802" s="226"/>
      <c r="D5802" s="227">
        <f>_xlfn.XLOOKUP($C5802,サービス情報マスタcopy!$B:$B,サービス情報マスタcopy!$G:$G,0,0,1)</f>
        <v>0</v>
      </c>
      <c r="E5802" s="228" t="str">
        <f>CONCATENATE($C5802,"-",TEXT(_xlfn.MAXIFS($K$12:K5801,$C$12:C5801,$C5802)+1,"0000"))</f>
        <v>-0001</v>
      </c>
      <c r="F5802" s="226"/>
      <c r="G5802" s="226"/>
      <c r="H5802" s="226"/>
      <c r="I5802" s="229"/>
      <c r="J5802" s="260"/>
      <c r="K5802" s="252">
        <f t="shared" si="90"/>
        <v>1</v>
      </c>
      <c r="L5802" s="9" t="s">
        <v>34</v>
      </c>
    </row>
    <row r="5803" spans="2:12">
      <c r="B5803" s="268">
        <v>5791</v>
      </c>
      <c r="C5803" s="226"/>
      <c r="D5803" s="227">
        <f>_xlfn.XLOOKUP($C5803,サービス情報マスタcopy!$B:$B,サービス情報マスタcopy!$G:$G,0,0,1)</f>
        <v>0</v>
      </c>
      <c r="E5803" s="228" t="str">
        <f>CONCATENATE($C5803,"-",TEXT(_xlfn.MAXIFS($K$12:K5802,$C$12:C5802,$C5803)+1,"0000"))</f>
        <v>-0001</v>
      </c>
      <c r="F5803" s="226"/>
      <c r="G5803" s="226"/>
      <c r="H5803" s="226"/>
      <c r="I5803" s="229"/>
      <c r="J5803" s="260"/>
      <c r="K5803" s="252">
        <f t="shared" si="90"/>
        <v>1</v>
      </c>
      <c r="L5803" s="9" t="s">
        <v>34</v>
      </c>
    </row>
    <row r="5804" spans="2:12">
      <c r="B5804" s="268">
        <v>5792</v>
      </c>
      <c r="C5804" s="226"/>
      <c r="D5804" s="227">
        <f>_xlfn.XLOOKUP($C5804,サービス情報マスタcopy!$B:$B,サービス情報マスタcopy!$G:$G,0,0,1)</f>
        <v>0</v>
      </c>
      <c r="E5804" s="228" t="str">
        <f>CONCATENATE($C5804,"-",TEXT(_xlfn.MAXIFS($K$12:K5803,$C$12:C5803,$C5804)+1,"0000"))</f>
        <v>-0001</v>
      </c>
      <c r="F5804" s="226"/>
      <c r="G5804" s="226"/>
      <c r="H5804" s="226"/>
      <c r="I5804" s="229"/>
      <c r="J5804" s="260"/>
      <c r="K5804" s="252">
        <f t="shared" si="90"/>
        <v>1</v>
      </c>
      <c r="L5804" s="9" t="s">
        <v>34</v>
      </c>
    </row>
    <row r="5805" spans="2:12">
      <c r="B5805" s="268">
        <v>5793</v>
      </c>
      <c r="C5805" s="226"/>
      <c r="D5805" s="227">
        <f>_xlfn.XLOOKUP($C5805,サービス情報マスタcopy!$B:$B,サービス情報マスタcopy!$G:$G,0,0,1)</f>
        <v>0</v>
      </c>
      <c r="E5805" s="228" t="str">
        <f>CONCATENATE($C5805,"-",TEXT(_xlfn.MAXIFS($K$12:K5804,$C$12:C5804,$C5805)+1,"0000"))</f>
        <v>-0001</v>
      </c>
      <c r="F5805" s="226"/>
      <c r="G5805" s="226"/>
      <c r="H5805" s="226"/>
      <c r="I5805" s="229"/>
      <c r="J5805" s="260"/>
      <c r="K5805" s="252">
        <f t="shared" si="90"/>
        <v>1</v>
      </c>
      <c r="L5805" s="9" t="s">
        <v>34</v>
      </c>
    </row>
    <row r="5806" spans="2:12">
      <c r="B5806" s="268">
        <v>5794</v>
      </c>
      <c r="C5806" s="226"/>
      <c r="D5806" s="227">
        <f>_xlfn.XLOOKUP($C5806,サービス情報マスタcopy!$B:$B,サービス情報マスタcopy!$G:$G,0,0,1)</f>
        <v>0</v>
      </c>
      <c r="E5806" s="228" t="str">
        <f>CONCATENATE($C5806,"-",TEXT(_xlfn.MAXIFS($K$12:K5805,$C$12:C5805,$C5806)+1,"0000"))</f>
        <v>-0001</v>
      </c>
      <c r="F5806" s="226"/>
      <c r="G5806" s="226"/>
      <c r="H5806" s="226"/>
      <c r="I5806" s="229"/>
      <c r="J5806" s="260"/>
      <c r="K5806" s="252">
        <f t="shared" si="90"/>
        <v>1</v>
      </c>
      <c r="L5806" s="9" t="s">
        <v>34</v>
      </c>
    </row>
    <row r="5807" spans="2:12">
      <c r="B5807" s="268">
        <v>5795</v>
      </c>
      <c r="C5807" s="226"/>
      <c r="D5807" s="227">
        <f>_xlfn.XLOOKUP($C5807,サービス情報マスタcopy!$B:$B,サービス情報マスタcopy!$G:$G,0,0,1)</f>
        <v>0</v>
      </c>
      <c r="E5807" s="228" t="str">
        <f>CONCATENATE($C5807,"-",TEXT(_xlfn.MAXIFS($K$12:K5806,$C$12:C5806,$C5807)+1,"0000"))</f>
        <v>-0001</v>
      </c>
      <c r="F5807" s="226"/>
      <c r="G5807" s="226"/>
      <c r="H5807" s="226"/>
      <c r="I5807" s="229"/>
      <c r="J5807" s="260"/>
      <c r="K5807" s="252">
        <f t="shared" ref="K5807:K5870" si="91">VALUE(RIGHT($E5807,4))</f>
        <v>1</v>
      </c>
      <c r="L5807" s="9" t="s">
        <v>34</v>
      </c>
    </row>
    <row r="5808" spans="2:12">
      <c r="B5808" s="268">
        <v>5796</v>
      </c>
      <c r="C5808" s="226"/>
      <c r="D5808" s="227">
        <f>_xlfn.XLOOKUP($C5808,サービス情報マスタcopy!$B:$B,サービス情報マスタcopy!$G:$G,0,0,1)</f>
        <v>0</v>
      </c>
      <c r="E5808" s="228" t="str">
        <f>CONCATENATE($C5808,"-",TEXT(_xlfn.MAXIFS($K$12:K5807,$C$12:C5807,$C5808)+1,"0000"))</f>
        <v>-0001</v>
      </c>
      <c r="F5808" s="226"/>
      <c r="G5808" s="226"/>
      <c r="H5808" s="226"/>
      <c r="I5808" s="229"/>
      <c r="J5808" s="260"/>
      <c r="K5808" s="252">
        <f t="shared" si="91"/>
        <v>1</v>
      </c>
      <c r="L5808" s="9" t="s">
        <v>34</v>
      </c>
    </row>
    <row r="5809" spans="2:12">
      <c r="B5809" s="268">
        <v>5797</v>
      </c>
      <c r="C5809" s="226"/>
      <c r="D5809" s="227">
        <f>_xlfn.XLOOKUP($C5809,サービス情報マスタcopy!$B:$B,サービス情報マスタcopy!$G:$G,0,0,1)</f>
        <v>0</v>
      </c>
      <c r="E5809" s="228" t="str">
        <f>CONCATENATE($C5809,"-",TEXT(_xlfn.MAXIFS($K$12:K5808,$C$12:C5808,$C5809)+1,"0000"))</f>
        <v>-0001</v>
      </c>
      <c r="F5809" s="226"/>
      <c r="G5809" s="226"/>
      <c r="H5809" s="226"/>
      <c r="I5809" s="229"/>
      <c r="J5809" s="260"/>
      <c r="K5809" s="252">
        <f t="shared" si="91"/>
        <v>1</v>
      </c>
      <c r="L5809" s="9" t="s">
        <v>34</v>
      </c>
    </row>
    <row r="5810" spans="2:12">
      <c r="B5810" s="268">
        <v>5798</v>
      </c>
      <c r="C5810" s="226"/>
      <c r="D5810" s="227">
        <f>_xlfn.XLOOKUP($C5810,サービス情報マスタcopy!$B:$B,サービス情報マスタcopy!$G:$G,0,0,1)</f>
        <v>0</v>
      </c>
      <c r="E5810" s="228" t="str">
        <f>CONCATENATE($C5810,"-",TEXT(_xlfn.MAXIFS($K$12:K5809,$C$12:C5809,$C5810)+1,"0000"))</f>
        <v>-0001</v>
      </c>
      <c r="F5810" s="226"/>
      <c r="G5810" s="226"/>
      <c r="H5810" s="226"/>
      <c r="I5810" s="229"/>
      <c r="J5810" s="260"/>
      <c r="K5810" s="252">
        <f t="shared" si="91"/>
        <v>1</v>
      </c>
      <c r="L5810" s="9" t="s">
        <v>34</v>
      </c>
    </row>
    <row r="5811" spans="2:12">
      <c r="B5811" s="268">
        <v>5799</v>
      </c>
      <c r="C5811" s="226"/>
      <c r="D5811" s="227">
        <f>_xlfn.XLOOKUP($C5811,サービス情報マスタcopy!$B:$B,サービス情報マスタcopy!$G:$G,0,0,1)</f>
        <v>0</v>
      </c>
      <c r="E5811" s="228" t="str">
        <f>CONCATENATE($C5811,"-",TEXT(_xlfn.MAXIFS($K$12:K5810,$C$12:C5810,$C5811)+1,"0000"))</f>
        <v>-0001</v>
      </c>
      <c r="F5811" s="226"/>
      <c r="G5811" s="226"/>
      <c r="H5811" s="226"/>
      <c r="I5811" s="229"/>
      <c r="J5811" s="260"/>
      <c r="K5811" s="252">
        <f t="shared" si="91"/>
        <v>1</v>
      </c>
      <c r="L5811" s="9" t="s">
        <v>34</v>
      </c>
    </row>
    <row r="5812" spans="2:12">
      <c r="B5812" s="268">
        <v>5800</v>
      </c>
      <c r="C5812" s="226"/>
      <c r="D5812" s="227">
        <f>_xlfn.XLOOKUP($C5812,サービス情報マスタcopy!$B:$B,サービス情報マスタcopy!$G:$G,0,0,1)</f>
        <v>0</v>
      </c>
      <c r="E5812" s="228" t="str">
        <f>CONCATENATE($C5812,"-",TEXT(_xlfn.MAXIFS($K$12:K5811,$C$12:C5811,$C5812)+1,"0000"))</f>
        <v>-0001</v>
      </c>
      <c r="F5812" s="226"/>
      <c r="G5812" s="226"/>
      <c r="H5812" s="226"/>
      <c r="I5812" s="229"/>
      <c r="J5812" s="260"/>
      <c r="K5812" s="252">
        <f t="shared" si="91"/>
        <v>1</v>
      </c>
      <c r="L5812" s="9" t="s">
        <v>34</v>
      </c>
    </row>
    <row r="5813" spans="2:12">
      <c r="B5813" s="268">
        <v>5801</v>
      </c>
      <c r="C5813" s="226"/>
      <c r="D5813" s="227">
        <f>_xlfn.XLOOKUP($C5813,サービス情報マスタcopy!$B:$B,サービス情報マスタcopy!$G:$G,0,0,1)</f>
        <v>0</v>
      </c>
      <c r="E5813" s="228" t="str">
        <f>CONCATENATE($C5813,"-",TEXT(_xlfn.MAXIFS($K$12:K5812,$C$12:C5812,$C5813)+1,"0000"))</f>
        <v>-0001</v>
      </c>
      <c r="F5813" s="226"/>
      <c r="G5813" s="226"/>
      <c r="H5813" s="226"/>
      <c r="I5813" s="229"/>
      <c r="J5813" s="260"/>
      <c r="K5813" s="252">
        <f t="shared" si="91"/>
        <v>1</v>
      </c>
      <c r="L5813" s="9" t="s">
        <v>34</v>
      </c>
    </row>
    <row r="5814" spans="2:12">
      <c r="B5814" s="268">
        <v>5802</v>
      </c>
      <c r="C5814" s="226"/>
      <c r="D5814" s="227">
        <f>_xlfn.XLOOKUP($C5814,サービス情報マスタcopy!$B:$B,サービス情報マスタcopy!$G:$G,0,0,1)</f>
        <v>0</v>
      </c>
      <c r="E5814" s="228" t="str">
        <f>CONCATENATE($C5814,"-",TEXT(_xlfn.MAXIFS($K$12:K5813,$C$12:C5813,$C5814)+1,"0000"))</f>
        <v>-0001</v>
      </c>
      <c r="F5814" s="226"/>
      <c r="G5814" s="226"/>
      <c r="H5814" s="226"/>
      <c r="I5814" s="229"/>
      <c r="J5814" s="260"/>
      <c r="K5814" s="252">
        <f t="shared" si="91"/>
        <v>1</v>
      </c>
      <c r="L5814" s="9" t="s">
        <v>34</v>
      </c>
    </row>
    <row r="5815" spans="2:12">
      <c r="B5815" s="268">
        <v>5803</v>
      </c>
      <c r="C5815" s="226"/>
      <c r="D5815" s="227">
        <f>_xlfn.XLOOKUP($C5815,サービス情報マスタcopy!$B:$B,サービス情報マスタcopy!$G:$G,0,0,1)</f>
        <v>0</v>
      </c>
      <c r="E5815" s="228" t="str">
        <f>CONCATENATE($C5815,"-",TEXT(_xlfn.MAXIFS($K$12:K5814,$C$12:C5814,$C5815)+1,"0000"))</f>
        <v>-0001</v>
      </c>
      <c r="F5815" s="226"/>
      <c r="G5815" s="226"/>
      <c r="H5815" s="226"/>
      <c r="I5815" s="229"/>
      <c r="J5815" s="260"/>
      <c r="K5815" s="252">
        <f t="shared" si="91"/>
        <v>1</v>
      </c>
      <c r="L5815" s="9" t="s">
        <v>34</v>
      </c>
    </row>
    <row r="5816" spans="2:12">
      <c r="B5816" s="268">
        <v>5804</v>
      </c>
      <c r="C5816" s="226"/>
      <c r="D5816" s="227">
        <f>_xlfn.XLOOKUP($C5816,サービス情報マスタcopy!$B:$B,サービス情報マスタcopy!$G:$G,0,0,1)</f>
        <v>0</v>
      </c>
      <c r="E5816" s="228" t="str">
        <f>CONCATENATE($C5816,"-",TEXT(_xlfn.MAXIFS($K$12:K5815,$C$12:C5815,$C5816)+1,"0000"))</f>
        <v>-0001</v>
      </c>
      <c r="F5816" s="226"/>
      <c r="G5816" s="226"/>
      <c r="H5816" s="226"/>
      <c r="I5816" s="229"/>
      <c r="J5816" s="260"/>
      <c r="K5816" s="252">
        <f t="shared" si="91"/>
        <v>1</v>
      </c>
      <c r="L5816" s="9" t="s">
        <v>34</v>
      </c>
    </row>
    <row r="5817" spans="2:12">
      <c r="B5817" s="268">
        <v>5805</v>
      </c>
      <c r="C5817" s="226"/>
      <c r="D5817" s="227">
        <f>_xlfn.XLOOKUP($C5817,サービス情報マスタcopy!$B:$B,サービス情報マスタcopy!$G:$G,0,0,1)</f>
        <v>0</v>
      </c>
      <c r="E5817" s="228" t="str">
        <f>CONCATENATE($C5817,"-",TEXT(_xlfn.MAXIFS($K$12:K5816,$C$12:C5816,$C5817)+1,"0000"))</f>
        <v>-0001</v>
      </c>
      <c r="F5817" s="226"/>
      <c r="G5817" s="226"/>
      <c r="H5817" s="226"/>
      <c r="I5817" s="229"/>
      <c r="J5817" s="260"/>
      <c r="K5817" s="252">
        <f t="shared" si="91"/>
        <v>1</v>
      </c>
      <c r="L5817" s="9" t="s">
        <v>34</v>
      </c>
    </row>
    <row r="5818" spans="2:12">
      <c r="B5818" s="268">
        <v>5806</v>
      </c>
      <c r="C5818" s="226"/>
      <c r="D5818" s="227">
        <f>_xlfn.XLOOKUP($C5818,サービス情報マスタcopy!$B:$B,サービス情報マスタcopy!$G:$G,0,0,1)</f>
        <v>0</v>
      </c>
      <c r="E5818" s="228" t="str">
        <f>CONCATENATE($C5818,"-",TEXT(_xlfn.MAXIFS($K$12:K5817,$C$12:C5817,$C5818)+1,"0000"))</f>
        <v>-0001</v>
      </c>
      <c r="F5818" s="226"/>
      <c r="G5818" s="226"/>
      <c r="H5818" s="226"/>
      <c r="I5818" s="229"/>
      <c r="J5818" s="260"/>
      <c r="K5818" s="252">
        <f t="shared" si="91"/>
        <v>1</v>
      </c>
      <c r="L5818" s="9" t="s">
        <v>34</v>
      </c>
    </row>
    <row r="5819" spans="2:12">
      <c r="B5819" s="268">
        <v>5807</v>
      </c>
      <c r="C5819" s="226"/>
      <c r="D5819" s="227">
        <f>_xlfn.XLOOKUP($C5819,サービス情報マスタcopy!$B:$B,サービス情報マスタcopy!$G:$G,0,0,1)</f>
        <v>0</v>
      </c>
      <c r="E5819" s="228" t="str">
        <f>CONCATENATE($C5819,"-",TEXT(_xlfn.MAXIFS($K$12:K5818,$C$12:C5818,$C5819)+1,"0000"))</f>
        <v>-0001</v>
      </c>
      <c r="F5819" s="226"/>
      <c r="G5819" s="226"/>
      <c r="H5819" s="226"/>
      <c r="I5819" s="229"/>
      <c r="J5819" s="260"/>
      <c r="K5819" s="252">
        <f t="shared" si="91"/>
        <v>1</v>
      </c>
      <c r="L5819" s="9" t="s">
        <v>34</v>
      </c>
    </row>
    <row r="5820" spans="2:12">
      <c r="B5820" s="268">
        <v>5808</v>
      </c>
      <c r="C5820" s="226"/>
      <c r="D5820" s="227">
        <f>_xlfn.XLOOKUP($C5820,サービス情報マスタcopy!$B:$B,サービス情報マスタcopy!$G:$G,0,0,1)</f>
        <v>0</v>
      </c>
      <c r="E5820" s="228" t="str">
        <f>CONCATENATE($C5820,"-",TEXT(_xlfn.MAXIFS($K$12:K5819,$C$12:C5819,$C5820)+1,"0000"))</f>
        <v>-0001</v>
      </c>
      <c r="F5820" s="226"/>
      <c r="G5820" s="226"/>
      <c r="H5820" s="226"/>
      <c r="I5820" s="229"/>
      <c r="J5820" s="260"/>
      <c r="K5820" s="252">
        <f t="shared" si="91"/>
        <v>1</v>
      </c>
      <c r="L5820" s="9" t="s">
        <v>34</v>
      </c>
    </row>
    <row r="5821" spans="2:12">
      <c r="B5821" s="268">
        <v>5809</v>
      </c>
      <c r="C5821" s="226"/>
      <c r="D5821" s="227">
        <f>_xlfn.XLOOKUP($C5821,サービス情報マスタcopy!$B:$B,サービス情報マスタcopy!$G:$G,0,0,1)</f>
        <v>0</v>
      </c>
      <c r="E5821" s="228" t="str">
        <f>CONCATENATE($C5821,"-",TEXT(_xlfn.MAXIFS($K$12:K5820,$C$12:C5820,$C5821)+1,"0000"))</f>
        <v>-0001</v>
      </c>
      <c r="F5821" s="226"/>
      <c r="G5821" s="226"/>
      <c r="H5821" s="226"/>
      <c r="I5821" s="229"/>
      <c r="J5821" s="260"/>
      <c r="K5821" s="252">
        <f t="shared" si="91"/>
        <v>1</v>
      </c>
      <c r="L5821" s="9" t="s">
        <v>34</v>
      </c>
    </row>
    <row r="5822" spans="2:12">
      <c r="B5822" s="268">
        <v>5810</v>
      </c>
      <c r="C5822" s="226"/>
      <c r="D5822" s="227">
        <f>_xlfn.XLOOKUP($C5822,サービス情報マスタcopy!$B:$B,サービス情報マスタcopy!$G:$G,0,0,1)</f>
        <v>0</v>
      </c>
      <c r="E5822" s="228" t="str">
        <f>CONCATENATE($C5822,"-",TEXT(_xlfn.MAXIFS($K$12:K5821,$C$12:C5821,$C5822)+1,"0000"))</f>
        <v>-0001</v>
      </c>
      <c r="F5822" s="226"/>
      <c r="G5822" s="226"/>
      <c r="H5822" s="226"/>
      <c r="I5822" s="229"/>
      <c r="J5822" s="260"/>
      <c r="K5822" s="252">
        <f t="shared" si="91"/>
        <v>1</v>
      </c>
      <c r="L5822" s="9" t="s">
        <v>34</v>
      </c>
    </row>
    <row r="5823" spans="2:12">
      <c r="B5823" s="268">
        <v>5811</v>
      </c>
      <c r="C5823" s="226"/>
      <c r="D5823" s="227">
        <f>_xlfn.XLOOKUP($C5823,サービス情報マスタcopy!$B:$B,サービス情報マスタcopy!$G:$G,0,0,1)</f>
        <v>0</v>
      </c>
      <c r="E5823" s="228" t="str">
        <f>CONCATENATE($C5823,"-",TEXT(_xlfn.MAXIFS($K$12:K5822,$C$12:C5822,$C5823)+1,"0000"))</f>
        <v>-0001</v>
      </c>
      <c r="F5823" s="226"/>
      <c r="G5823" s="226"/>
      <c r="H5823" s="226"/>
      <c r="I5823" s="229"/>
      <c r="J5823" s="260"/>
      <c r="K5823" s="252">
        <f t="shared" si="91"/>
        <v>1</v>
      </c>
      <c r="L5823" s="9" t="s">
        <v>34</v>
      </c>
    </row>
    <row r="5824" spans="2:12">
      <c r="B5824" s="268">
        <v>5812</v>
      </c>
      <c r="C5824" s="226"/>
      <c r="D5824" s="227">
        <f>_xlfn.XLOOKUP($C5824,サービス情報マスタcopy!$B:$B,サービス情報マスタcopy!$G:$G,0,0,1)</f>
        <v>0</v>
      </c>
      <c r="E5824" s="228" t="str">
        <f>CONCATENATE($C5824,"-",TEXT(_xlfn.MAXIFS($K$12:K5823,$C$12:C5823,$C5824)+1,"0000"))</f>
        <v>-0001</v>
      </c>
      <c r="F5824" s="226"/>
      <c r="G5824" s="226"/>
      <c r="H5824" s="226"/>
      <c r="I5824" s="229"/>
      <c r="J5824" s="260"/>
      <c r="K5824" s="252">
        <f t="shared" si="91"/>
        <v>1</v>
      </c>
      <c r="L5824" s="9" t="s">
        <v>34</v>
      </c>
    </row>
    <row r="5825" spans="2:12">
      <c r="B5825" s="268">
        <v>5813</v>
      </c>
      <c r="C5825" s="226"/>
      <c r="D5825" s="227">
        <f>_xlfn.XLOOKUP($C5825,サービス情報マスタcopy!$B:$B,サービス情報マスタcopy!$G:$G,0,0,1)</f>
        <v>0</v>
      </c>
      <c r="E5825" s="228" t="str">
        <f>CONCATENATE($C5825,"-",TEXT(_xlfn.MAXIFS($K$12:K5824,$C$12:C5824,$C5825)+1,"0000"))</f>
        <v>-0001</v>
      </c>
      <c r="F5825" s="226"/>
      <c r="G5825" s="226"/>
      <c r="H5825" s="226"/>
      <c r="I5825" s="229"/>
      <c r="J5825" s="260"/>
      <c r="K5825" s="252">
        <f t="shared" si="91"/>
        <v>1</v>
      </c>
      <c r="L5825" s="9" t="s">
        <v>34</v>
      </c>
    </row>
    <row r="5826" spans="2:12">
      <c r="B5826" s="268">
        <v>5814</v>
      </c>
      <c r="C5826" s="226"/>
      <c r="D5826" s="227">
        <f>_xlfn.XLOOKUP($C5826,サービス情報マスタcopy!$B:$B,サービス情報マスタcopy!$G:$G,0,0,1)</f>
        <v>0</v>
      </c>
      <c r="E5826" s="228" t="str">
        <f>CONCATENATE($C5826,"-",TEXT(_xlfn.MAXIFS($K$12:K5825,$C$12:C5825,$C5826)+1,"0000"))</f>
        <v>-0001</v>
      </c>
      <c r="F5826" s="226"/>
      <c r="G5826" s="226"/>
      <c r="H5826" s="226"/>
      <c r="I5826" s="229"/>
      <c r="J5826" s="260"/>
      <c r="K5826" s="252">
        <f t="shared" si="91"/>
        <v>1</v>
      </c>
      <c r="L5826" s="9" t="s">
        <v>34</v>
      </c>
    </row>
    <row r="5827" spans="2:12">
      <c r="B5827" s="268">
        <v>5815</v>
      </c>
      <c r="C5827" s="226"/>
      <c r="D5827" s="227">
        <f>_xlfn.XLOOKUP($C5827,サービス情報マスタcopy!$B:$B,サービス情報マスタcopy!$G:$G,0,0,1)</f>
        <v>0</v>
      </c>
      <c r="E5827" s="228" t="str">
        <f>CONCATENATE($C5827,"-",TEXT(_xlfn.MAXIFS($K$12:K5826,$C$12:C5826,$C5827)+1,"0000"))</f>
        <v>-0001</v>
      </c>
      <c r="F5827" s="226"/>
      <c r="G5827" s="226"/>
      <c r="H5827" s="226"/>
      <c r="I5827" s="229"/>
      <c r="J5827" s="260"/>
      <c r="K5827" s="252">
        <f t="shared" si="91"/>
        <v>1</v>
      </c>
      <c r="L5827" s="9" t="s">
        <v>34</v>
      </c>
    </row>
    <row r="5828" spans="2:12">
      <c r="B5828" s="268">
        <v>5816</v>
      </c>
      <c r="C5828" s="226"/>
      <c r="D5828" s="227">
        <f>_xlfn.XLOOKUP($C5828,サービス情報マスタcopy!$B:$B,サービス情報マスタcopy!$G:$G,0,0,1)</f>
        <v>0</v>
      </c>
      <c r="E5828" s="228" t="str">
        <f>CONCATENATE($C5828,"-",TEXT(_xlfn.MAXIFS($K$12:K5827,$C$12:C5827,$C5828)+1,"0000"))</f>
        <v>-0001</v>
      </c>
      <c r="F5828" s="226"/>
      <c r="G5828" s="226"/>
      <c r="H5828" s="226"/>
      <c r="I5828" s="229"/>
      <c r="J5828" s="260"/>
      <c r="K5828" s="252">
        <f t="shared" si="91"/>
        <v>1</v>
      </c>
      <c r="L5828" s="9" t="s">
        <v>34</v>
      </c>
    </row>
    <row r="5829" spans="2:12">
      <c r="B5829" s="268">
        <v>5817</v>
      </c>
      <c r="C5829" s="226"/>
      <c r="D5829" s="227">
        <f>_xlfn.XLOOKUP($C5829,サービス情報マスタcopy!$B:$B,サービス情報マスタcopy!$G:$G,0,0,1)</f>
        <v>0</v>
      </c>
      <c r="E5829" s="228" t="str">
        <f>CONCATENATE($C5829,"-",TEXT(_xlfn.MAXIFS($K$12:K5828,$C$12:C5828,$C5829)+1,"0000"))</f>
        <v>-0001</v>
      </c>
      <c r="F5829" s="226"/>
      <c r="G5829" s="226"/>
      <c r="H5829" s="226"/>
      <c r="I5829" s="229"/>
      <c r="J5829" s="260"/>
      <c r="K5829" s="252">
        <f t="shared" si="91"/>
        <v>1</v>
      </c>
      <c r="L5829" s="9" t="s">
        <v>34</v>
      </c>
    </row>
    <row r="5830" spans="2:12">
      <c r="B5830" s="268">
        <v>5818</v>
      </c>
      <c r="C5830" s="226"/>
      <c r="D5830" s="227">
        <f>_xlfn.XLOOKUP($C5830,サービス情報マスタcopy!$B:$B,サービス情報マスタcopy!$G:$G,0,0,1)</f>
        <v>0</v>
      </c>
      <c r="E5830" s="228" t="str">
        <f>CONCATENATE($C5830,"-",TEXT(_xlfn.MAXIFS($K$12:K5829,$C$12:C5829,$C5830)+1,"0000"))</f>
        <v>-0001</v>
      </c>
      <c r="F5830" s="226"/>
      <c r="G5830" s="226"/>
      <c r="H5830" s="226"/>
      <c r="I5830" s="229"/>
      <c r="J5830" s="260"/>
      <c r="K5830" s="252">
        <f t="shared" si="91"/>
        <v>1</v>
      </c>
      <c r="L5830" s="9" t="s">
        <v>34</v>
      </c>
    </row>
    <row r="5831" spans="2:12">
      <c r="B5831" s="268">
        <v>5819</v>
      </c>
      <c r="C5831" s="226"/>
      <c r="D5831" s="227">
        <f>_xlfn.XLOOKUP($C5831,サービス情報マスタcopy!$B:$B,サービス情報マスタcopy!$G:$G,0,0,1)</f>
        <v>0</v>
      </c>
      <c r="E5831" s="228" t="str">
        <f>CONCATENATE($C5831,"-",TEXT(_xlfn.MAXIFS($K$12:K5830,$C$12:C5830,$C5831)+1,"0000"))</f>
        <v>-0001</v>
      </c>
      <c r="F5831" s="226"/>
      <c r="G5831" s="226"/>
      <c r="H5831" s="226"/>
      <c r="I5831" s="229"/>
      <c r="J5831" s="260"/>
      <c r="K5831" s="252">
        <f t="shared" si="91"/>
        <v>1</v>
      </c>
      <c r="L5831" s="9" t="s">
        <v>34</v>
      </c>
    </row>
    <row r="5832" spans="2:12">
      <c r="B5832" s="268">
        <v>5820</v>
      </c>
      <c r="C5832" s="226"/>
      <c r="D5832" s="227">
        <f>_xlfn.XLOOKUP($C5832,サービス情報マスタcopy!$B:$B,サービス情報マスタcopy!$G:$G,0,0,1)</f>
        <v>0</v>
      </c>
      <c r="E5832" s="228" t="str">
        <f>CONCATENATE($C5832,"-",TEXT(_xlfn.MAXIFS($K$12:K5831,$C$12:C5831,$C5832)+1,"0000"))</f>
        <v>-0001</v>
      </c>
      <c r="F5832" s="226"/>
      <c r="G5832" s="226"/>
      <c r="H5832" s="226"/>
      <c r="I5832" s="229"/>
      <c r="J5832" s="260"/>
      <c r="K5832" s="252">
        <f t="shared" si="91"/>
        <v>1</v>
      </c>
      <c r="L5832" s="9" t="s">
        <v>34</v>
      </c>
    </row>
    <row r="5833" spans="2:12">
      <c r="B5833" s="268">
        <v>5821</v>
      </c>
      <c r="C5833" s="226"/>
      <c r="D5833" s="227">
        <f>_xlfn.XLOOKUP($C5833,サービス情報マスタcopy!$B:$B,サービス情報マスタcopy!$G:$G,0,0,1)</f>
        <v>0</v>
      </c>
      <c r="E5833" s="228" t="str">
        <f>CONCATENATE($C5833,"-",TEXT(_xlfn.MAXIFS($K$12:K5832,$C$12:C5832,$C5833)+1,"0000"))</f>
        <v>-0001</v>
      </c>
      <c r="F5833" s="226"/>
      <c r="G5833" s="226"/>
      <c r="H5833" s="226"/>
      <c r="I5833" s="229"/>
      <c r="J5833" s="260"/>
      <c r="K5833" s="252">
        <f t="shared" si="91"/>
        <v>1</v>
      </c>
      <c r="L5833" s="9" t="s">
        <v>34</v>
      </c>
    </row>
    <row r="5834" spans="2:12">
      <c r="B5834" s="268">
        <v>5822</v>
      </c>
      <c r="C5834" s="226"/>
      <c r="D5834" s="227">
        <f>_xlfn.XLOOKUP($C5834,サービス情報マスタcopy!$B:$B,サービス情報マスタcopy!$G:$G,0,0,1)</f>
        <v>0</v>
      </c>
      <c r="E5834" s="228" t="str">
        <f>CONCATENATE($C5834,"-",TEXT(_xlfn.MAXIFS($K$12:K5833,$C$12:C5833,$C5834)+1,"0000"))</f>
        <v>-0001</v>
      </c>
      <c r="F5834" s="226"/>
      <c r="G5834" s="226"/>
      <c r="H5834" s="226"/>
      <c r="I5834" s="229"/>
      <c r="J5834" s="260"/>
      <c r="K5834" s="252">
        <f t="shared" si="91"/>
        <v>1</v>
      </c>
      <c r="L5834" s="9" t="s">
        <v>34</v>
      </c>
    </row>
    <row r="5835" spans="2:12">
      <c r="B5835" s="268">
        <v>5823</v>
      </c>
      <c r="C5835" s="226"/>
      <c r="D5835" s="227">
        <f>_xlfn.XLOOKUP($C5835,サービス情報マスタcopy!$B:$B,サービス情報マスタcopy!$G:$G,0,0,1)</f>
        <v>0</v>
      </c>
      <c r="E5835" s="228" t="str">
        <f>CONCATENATE($C5835,"-",TEXT(_xlfn.MAXIFS($K$12:K5834,$C$12:C5834,$C5835)+1,"0000"))</f>
        <v>-0001</v>
      </c>
      <c r="F5835" s="226"/>
      <c r="G5835" s="226"/>
      <c r="H5835" s="226"/>
      <c r="I5835" s="229"/>
      <c r="J5835" s="260"/>
      <c r="K5835" s="252">
        <f t="shared" si="91"/>
        <v>1</v>
      </c>
      <c r="L5835" s="9" t="s">
        <v>34</v>
      </c>
    </row>
    <row r="5836" spans="2:12">
      <c r="B5836" s="268">
        <v>5824</v>
      </c>
      <c r="C5836" s="226"/>
      <c r="D5836" s="227">
        <f>_xlfn.XLOOKUP($C5836,サービス情報マスタcopy!$B:$B,サービス情報マスタcopy!$G:$G,0,0,1)</f>
        <v>0</v>
      </c>
      <c r="E5836" s="228" t="str">
        <f>CONCATENATE($C5836,"-",TEXT(_xlfn.MAXIFS($K$12:K5835,$C$12:C5835,$C5836)+1,"0000"))</f>
        <v>-0001</v>
      </c>
      <c r="F5836" s="226"/>
      <c r="G5836" s="226"/>
      <c r="H5836" s="226"/>
      <c r="I5836" s="229"/>
      <c r="J5836" s="260"/>
      <c r="K5836" s="252">
        <f t="shared" si="91"/>
        <v>1</v>
      </c>
      <c r="L5836" s="9" t="s">
        <v>34</v>
      </c>
    </row>
    <row r="5837" spans="2:12">
      <c r="B5837" s="268">
        <v>5825</v>
      </c>
      <c r="C5837" s="226"/>
      <c r="D5837" s="227">
        <f>_xlfn.XLOOKUP($C5837,サービス情報マスタcopy!$B:$B,サービス情報マスタcopy!$G:$G,0,0,1)</f>
        <v>0</v>
      </c>
      <c r="E5837" s="228" t="str">
        <f>CONCATENATE($C5837,"-",TEXT(_xlfn.MAXIFS($K$12:K5836,$C$12:C5836,$C5837)+1,"0000"))</f>
        <v>-0001</v>
      </c>
      <c r="F5837" s="226"/>
      <c r="G5837" s="226"/>
      <c r="H5837" s="226"/>
      <c r="I5837" s="229"/>
      <c r="J5837" s="260"/>
      <c r="K5837" s="252">
        <f t="shared" si="91"/>
        <v>1</v>
      </c>
      <c r="L5837" s="9" t="s">
        <v>34</v>
      </c>
    </row>
    <row r="5838" spans="2:12">
      <c r="B5838" s="268">
        <v>5826</v>
      </c>
      <c r="C5838" s="226"/>
      <c r="D5838" s="227">
        <f>_xlfn.XLOOKUP($C5838,サービス情報マスタcopy!$B:$B,サービス情報マスタcopy!$G:$G,0,0,1)</f>
        <v>0</v>
      </c>
      <c r="E5838" s="228" t="str">
        <f>CONCATENATE($C5838,"-",TEXT(_xlfn.MAXIFS($K$12:K5837,$C$12:C5837,$C5838)+1,"0000"))</f>
        <v>-0001</v>
      </c>
      <c r="F5838" s="226"/>
      <c r="G5838" s="226"/>
      <c r="H5838" s="226"/>
      <c r="I5838" s="229"/>
      <c r="J5838" s="260"/>
      <c r="K5838" s="252">
        <f t="shared" si="91"/>
        <v>1</v>
      </c>
      <c r="L5838" s="9" t="s">
        <v>34</v>
      </c>
    </row>
    <row r="5839" spans="2:12">
      <c r="B5839" s="268">
        <v>5827</v>
      </c>
      <c r="C5839" s="226"/>
      <c r="D5839" s="227">
        <f>_xlfn.XLOOKUP($C5839,サービス情報マスタcopy!$B:$B,サービス情報マスタcopy!$G:$G,0,0,1)</f>
        <v>0</v>
      </c>
      <c r="E5839" s="228" t="str">
        <f>CONCATENATE($C5839,"-",TEXT(_xlfn.MAXIFS($K$12:K5838,$C$12:C5838,$C5839)+1,"0000"))</f>
        <v>-0001</v>
      </c>
      <c r="F5839" s="226"/>
      <c r="G5839" s="226"/>
      <c r="H5839" s="226"/>
      <c r="I5839" s="229"/>
      <c r="J5839" s="260"/>
      <c r="K5839" s="252">
        <f t="shared" si="91"/>
        <v>1</v>
      </c>
      <c r="L5839" s="9" t="s">
        <v>34</v>
      </c>
    </row>
    <row r="5840" spans="2:12">
      <c r="B5840" s="268">
        <v>5828</v>
      </c>
      <c r="C5840" s="226"/>
      <c r="D5840" s="227">
        <f>_xlfn.XLOOKUP($C5840,サービス情報マスタcopy!$B:$B,サービス情報マスタcopy!$G:$G,0,0,1)</f>
        <v>0</v>
      </c>
      <c r="E5840" s="228" t="str">
        <f>CONCATENATE($C5840,"-",TEXT(_xlfn.MAXIFS($K$12:K5839,$C$12:C5839,$C5840)+1,"0000"))</f>
        <v>-0001</v>
      </c>
      <c r="F5840" s="226"/>
      <c r="G5840" s="226"/>
      <c r="H5840" s="226"/>
      <c r="I5840" s="229"/>
      <c r="J5840" s="260"/>
      <c r="K5840" s="252">
        <f t="shared" si="91"/>
        <v>1</v>
      </c>
      <c r="L5840" s="9" t="s">
        <v>34</v>
      </c>
    </row>
    <row r="5841" spans="2:12">
      <c r="B5841" s="268">
        <v>5829</v>
      </c>
      <c r="C5841" s="226"/>
      <c r="D5841" s="227">
        <f>_xlfn.XLOOKUP($C5841,サービス情報マスタcopy!$B:$B,サービス情報マスタcopy!$G:$G,0,0,1)</f>
        <v>0</v>
      </c>
      <c r="E5841" s="228" t="str">
        <f>CONCATENATE($C5841,"-",TEXT(_xlfn.MAXIFS($K$12:K5840,$C$12:C5840,$C5841)+1,"0000"))</f>
        <v>-0001</v>
      </c>
      <c r="F5841" s="226"/>
      <c r="G5841" s="226"/>
      <c r="H5841" s="226"/>
      <c r="I5841" s="229"/>
      <c r="J5841" s="260"/>
      <c r="K5841" s="252">
        <f t="shared" si="91"/>
        <v>1</v>
      </c>
      <c r="L5841" s="9" t="s">
        <v>34</v>
      </c>
    </row>
    <row r="5842" spans="2:12">
      <c r="B5842" s="268">
        <v>5830</v>
      </c>
      <c r="C5842" s="226"/>
      <c r="D5842" s="227">
        <f>_xlfn.XLOOKUP($C5842,サービス情報マスタcopy!$B:$B,サービス情報マスタcopy!$G:$G,0,0,1)</f>
        <v>0</v>
      </c>
      <c r="E5842" s="228" t="str">
        <f>CONCATENATE($C5842,"-",TEXT(_xlfn.MAXIFS($K$12:K5841,$C$12:C5841,$C5842)+1,"0000"))</f>
        <v>-0001</v>
      </c>
      <c r="F5842" s="226"/>
      <c r="G5842" s="226"/>
      <c r="H5842" s="226"/>
      <c r="I5842" s="229"/>
      <c r="J5842" s="260"/>
      <c r="K5842" s="252">
        <f t="shared" si="91"/>
        <v>1</v>
      </c>
      <c r="L5842" s="9" t="s">
        <v>34</v>
      </c>
    </row>
    <row r="5843" spans="2:12">
      <c r="B5843" s="268">
        <v>5831</v>
      </c>
      <c r="C5843" s="226"/>
      <c r="D5843" s="227">
        <f>_xlfn.XLOOKUP($C5843,サービス情報マスタcopy!$B:$B,サービス情報マスタcopy!$G:$G,0,0,1)</f>
        <v>0</v>
      </c>
      <c r="E5843" s="228" t="str">
        <f>CONCATENATE($C5843,"-",TEXT(_xlfn.MAXIFS($K$12:K5842,$C$12:C5842,$C5843)+1,"0000"))</f>
        <v>-0001</v>
      </c>
      <c r="F5843" s="226"/>
      <c r="G5843" s="226"/>
      <c r="H5843" s="226"/>
      <c r="I5843" s="229"/>
      <c r="J5843" s="260"/>
      <c r="K5843" s="252">
        <f t="shared" si="91"/>
        <v>1</v>
      </c>
      <c r="L5843" s="9" t="s">
        <v>34</v>
      </c>
    </row>
    <row r="5844" spans="2:12">
      <c r="B5844" s="268">
        <v>5832</v>
      </c>
      <c r="C5844" s="226"/>
      <c r="D5844" s="227">
        <f>_xlfn.XLOOKUP($C5844,サービス情報マスタcopy!$B:$B,サービス情報マスタcopy!$G:$G,0,0,1)</f>
        <v>0</v>
      </c>
      <c r="E5844" s="228" t="str">
        <f>CONCATENATE($C5844,"-",TEXT(_xlfn.MAXIFS($K$12:K5843,$C$12:C5843,$C5844)+1,"0000"))</f>
        <v>-0001</v>
      </c>
      <c r="F5844" s="226"/>
      <c r="G5844" s="226"/>
      <c r="H5844" s="226"/>
      <c r="I5844" s="229"/>
      <c r="J5844" s="260"/>
      <c r="K5844" s="252">
        <f t="shared" si="91"/>
        <v>1</v>
      </c>
      <c r="L5844" s="9" t="s">
        <v>34</v>
      </c>
    </row>
    <row r="5845" spans="2:12">
      <c r="B5845" s="268">
        <v>5833</v>
      </c>
      <c r="C5845" s="226"/>
      <c r="D5845" s="227">
        <f>_xlfn.XLOOKUP($C5845,サービス情報マスタcopy!$B:$B,サービス情報マスタcopy!$G:$G,0,0,1)</f>
        <v>0</v>
      </c>
      <c r="E5845" s="228" t="str">
        <f>CONCATENATE($C5845,"-",TEXT(_xlfn.MAXIFS($K$12:K5844,$C$12:C5844,$C5845)+1,"0000"))</f>
        <v>-0001</v>
      </c>
      <c r="F5845" s="226"/>
      <c r="G5845" s="226"/>
      <c r="H5845" s="226"/>
      <c r="I5845" s="229"/>
      <c r="J5845" s="260"/>
      <c r="K5845" s="252">
        <f t="shared" si="91"/>
        <v>1</v>
      </c>
      <c r="L5845" s="9" t="s">
        <v>34</v>
      </c>
    </row>
    <row r="5846" spans="2:12">
      <c r="B5846" s="268">
        <v>5834</v>
      </c>
      <c r="C5846" s="226"/>
      <c r="D5846" s="227">
        <f>_xlfn.XLOOKUP($C5846,サービス情報マスタcopy!$B:$B,サービス情報マスタcopy!$G:$G,0,0,1)</f>
        <v>0</v>
      </c>
      <c r="E5846" s="228" t="str">
        <f>CONCATENATE($C5846,"-",TEXT(_xlfn.MAXIFS($K$12:K5845,$C$12:C5845,$C5846)+1,"0000"))</f>
        <v>-0001</v>
      </c>
      <c r="F5846" s="226"/>
      <c r="G5846" s="226"/>
      <c r="H5846" s="226"/>
      <c r="I5846" s="229"/>
      <c r="J5846" s="260"/>
      <c r="K5846" s="252">
        <f t="shared" si="91"/>
        <v>1</v>
      </c>
      <c r="L5846" s="9" t="s">
        <v>34</v>
      </c>
    </row>
    <row r="5847" spans="2:12">
      <c r="B5847" s="268">
        <v>5835</v>
      </c>
      <c r="C5847" s="226"/>
      <c r="D5847" s="227">
        <f>_xlfn.XLOOKUP($C5847,サービス情報マスタcopy!$B:$B,サービス情報マスタcopy!$G:$G,0,0,1)</f>
        <v>0</v>
      </c>
      <c r="E5847" s="228" t="str">
        <f>CONCATENATE($C5847,"-",TEXT(_xlfn.MAXIFS($K$12:K5846,$C$12:C5846,$C5847)+1,"0000"))</f>
        <v>-0001</v>
      </c>
      <c r="F5847" s="226"/>
      <c r="G5847" s="226"/>
      <c r="H5847" s="226"/>
      <c r="I5847" s="229"/>
      <c r="J5847" s="260"/>
      <c r="K5847" s="252">
        <f t="shared" si="91"/>
        <v>1</v>
      </c>
      <c r="L5847" s="9" t="s">
        <v>34</v>
      </c>
    </row>
    <row r="5848" spans="2:12">
      <c r="B5848" s="268">
        <v>5836</v>
      </c>
      <c r="C5848" s="226"/>
      <c r="D5848" s="227">
        <f>_xlfn.XLOOKUP($C5848,サービス情報マスタcopy!$B:$B,サービス情報マスタcopy!$G:$G,0,0,1)</f>
        <v>0</v>
      </c>
      <c r="E5848" s="228" t="str">
        <f>CONCATENATE($C5848,"-",TEXT(_xlfn.MAXIFS($K$12:K5847,$C$12:C5847,$C5848)+1,"0000"))</f>
        <v>-0001</v>
      </c>
      <c r="F5848" s="226"/>
      <c r="G5848" s="226"/>
      <c r="H5848" s="226"/>
      <c r="I5848" s="229"/>
      <c r="J5848" s="260"/>
      <c r="K5848" s="252">
        <f t="shared" si="91"/>
        <v>1</v>
      </c>
      <c r="L5848" s="9" t="s">
        <v>34</v>
      </c>
    </row>
    <row r="5849" spans="2:12">
      <c r="B5849" s="268">
        <v>5837</v>
      </c>
      <c r="C5849" s="226"/>
      <c r="D5849" s="227">
        <f>_xlfn.XLOOKUP($C5849,サービス情報マスタcopy!$B:$B,サービス情報マスタcopy!$G:$G,0,0,1)</f>
        <v>0</v>
      </c>
      <c r="E5849" s="228" t="str">
        <f>CONCATENATE($C5849,"-",TEXT(_xlfn.MAXIFS($K$12:K5848,$C$12:C5848,$C5849)+1,"0000"))</f>
        <v>-0001</v>
      </c>
      <c r="F5849" s="226"/>
      <c r="G5849" s="226"/>
      <c r="H5849" s="226"/>
      <c r="I5849" s="229"/>
      <c r="J5849" s="260"/>
      <c r="K5849" s="252">
        <f t="shared" si="91"/>
        <v>1</v>
      </c>
      <c r="L5849" s="9" t="s">
        <v>34</v>
      </c>
    </row>
    <row r="5850" spans="2:12">
      <c r="B5850" s="268">
        <v>5838</v>
      </c>
      <c r="C5850" s="226"/>
      <c r="D5850" s="227">
        <f>_xlfn.XLOOKUP($C5850,サービス情報マスタcopy!$B:$B,サービス情報マスタcopy!$G:$G,0,0,1)</f>
        <v>0</v>
      </c>
      <c r="E5850" s="228" t="str">
        <f>CONCATENATE($C5850,"-",TEXT(_xlfn.MAXIFS($K$12:K5849,$C$12:C5849,$C5850)+1,"0000"))</f>
        <v>-0001</v>
      </c>
      <c r="F5850" s="226"/>
      <c r="G5850" s="226"/>
      <c r="H5850" s="226"/>
      <c r="I5850" s="229"/>
      <c r="J5850" s="260"/>
      <c r="K5850" s="252">
        <f t="shared" si="91"/>
        <v>1</v>
      </c>
      <c r="L5850" s="9" t="s">
        <v>34</v>
      </c>
    </row>
    <row r="5851" spans="2:12">
      <c r="B5851" s="268">
        <v>5839</v>
      </c>
      <c r="C5851" s="226"/>
      <c r="D5851" s="227">
        <f>_xlfn.XLOOKUP($C5851,サービス情報マスタcopy!$B:$B,サービス情報マスタcopy!$G:$G,0,0,1)</f>
        <v>0</v>
      </c>
      <c r="E5851" s="228" t="str">
        <f>CONCATENATE($C5851,"-",TEXT(_xlfn.MAXIFS($K$12:K5850,$C$12:C5850,$C5851)+1,"0000"))</f>
        <v>-0001</v>
      </c>
      <c r="F5851" s="226"/>
      <c r="G5851" s="226"/>
      <c r="H5851" s="226"/>
      <c r="I5851" s="229"/>
      <c r="J5851" s="260"/>
      <c r="K5851" s="252">
        <f t="shared" si="91"/>
        <v>1</v>
      </c>
      <c r="L5851" s="9" t="s">
        <v>34</v>
      </c>
    </row>
    <row r="5852" spans="2:12">
      <c r="B5852" s="268">
        <v>5840</v>
      </c>
      <c r="C5852" s="226"/>
      <c r="D5852" s="227">
        <f>_xlfn.XLOOKUP($C5852,サービス情報マスタcopy!$B:$B,サービス情報マスタcopy!$G:$G,0,0,1)</f>
        <v>0</v>
      </c>
      <c r="E5852" s="228" t="str">
        <f>CONCATENATE($C5852,"-",TEXT(_xlfn.MAXIFS($K$12:K5851,$C$12:C5851,$C5852)+1,"0000"))</f>
        <v>-0001</v>
      </c>
      <c r="F5852" s="226"/>
      <c r="G5852" s="226"/>
      <c r="H5852" s="226"/>
      <c r="I5852" s="229"/>
      <c r="J5852" s="260"/>
      <c r="K5852" s="252">
        <f t="shared" si="91"/>
        <v>1</v>
      </c>
      <c r="L5852" s="9" t="s">
        <v>34</v>
      </c>
    </row>
    <row r="5853" spans="2:12">
      <c r="B5853" s="268">
        <v>5841</v>
      </c>
      <c r="C5853" s="226"/>
      <c r="D5853" s="227">
        <f>_xlfn.XLOOKUP($C5853,サービス情報マスタcopy!$B:$B,サービス情報マスタcopy!$G:$G,0,0,1)</f>
        <v>0</v>
      </c>
      <c r="E5853" s="228" t="str">
        <f>CONCATENATE($C5853,"-",TEXT(_xlfn.MAXIFS($K$12:K5852,$C$12:C5852,$C5853)+1,"0000"))</f>
        <v>-0001</v>
      </c>
      <c r="F5853" s="226"/>
      <c r="G5853" s="226"/>
      <c r="H5853" s="226"/>
      <c r="I5853" s="229"/>
      <c r="J5853" s="260"/>
      <c r="K5853" s="252">
        <f t="shared" si="91"/>
        <v>1</v>
      </c>
      <c r="L5853" s="9" t="s">
        <v>34</v>
      </c>
    </row>
    <row r="5854" spans="2:12">
      <c r="B5854" s="268">
        <v>5842</v>
      </c>
      <c r="C5854" s="226"/>
      <c r="D5854" s="227">
        <f>_xlfn.XLOOKUP($C5854,サービス情報マスタcopy!$B:$B,サービス情報マスタcopy!$G:$G,0,0,1)</f>
        <v>0</v>
      </c>
      <c r="E5854" s="228" t="str">
        <f>CONCATENATE($C5854,"-",TEXT(_xlfn.MAXIFS($K$12:K5853,$C$12:C5853,$C5854)+1,"0000"))</f>
        <v>-0001</v>
      </c>
      <c r="F5854" s="226"/>
      <c r="G5854" s="226"/>
      <c r="H5854" s="226"/>
      <c r="I5854" s="229"/>
      <c r="J5854" s="260"/>
      <c r="K5854" s="252">
        <f t="shared" si="91"/>
        <v>1</v>
      </c>
      <c r="L5854" s="9" t="s">
        <v>34</v>
      </c>
    </row>
    <row r="5855" spans="2:12">
      <c r="B5855" s="268">
        <v>5843</v>
      </c>
      <c r="C5855" s="226"/>
      <c r="D5855" s="227">
        <f>_xlfn.XLOOKUP($C5855,サービス情報マスタcopy!$B:$B,サービス情報マスタcopy!$G:$G,0,0,1)</f>
        <v>0</v>
      </c>
      <c r="E5855" s="228" t="str">
        <f>CONCATENATE($C5855,"-",TEXT(_xlfn.MAXIFS($K$12:K5854,$C$12:C5854,$C5855)+1,"0000"))</f>
        <v>-0001</v>
      </c>
      <c r="F5855" s="226"/>
      <c r="G5855" s="226"/>
      <c r="H5855" s="226"/>
      <c r="I5855" s="229"/>
      <c r="J5855" s="260"/>
      <c r="K5855" s="252">
        <f t="shared" si="91"/>
        <v>1</v>
      </c>
      <c r="L5855" s="9" t="s">
        <v>34</v>
      </c>
    </row>
    <row r="5856" spans="2:12">
      <c r="B5856" s="268">
        <v>5844</v>
      </c>
      <c r="C5856" s="226"/>
      <c r="D5856" s="227">
        <f>_xlfn.XLOOKUP($C5856,サービス情報マスタcopy!$B:$B,サービス情報マスタcopy!$G:$G,0,0,1)</f>
        <v>0</v>
      </c>
      <c r="E5856" s="228" t="str">
        <f>CONCATENATE($C5856,"-",TEXT(_xlfn.MAXIFS($K$12:K5855,$C$12:C5855,$C5856)+1,"0000"))</f>
        <v>-0001</v>
      </c>
      <c r="F5856" s="226"/>
      <c r="G5856" s="226"/>
      <c r="H5856" s="226"/>
      <c r="I5856" s="229"/>
      <c r="J5856" s="260"/>
      <c r="K5856" s="252">
        <f t="shared" si="91"/>
        <v>1</v>
      </c>
      <c r="L5856" s="9" t="s">
        <v>34</v>
      </c>
    </row>
    <row r="5857" spans="2:12">
      <c r="B5857" s="268">
        <v>5845</v>
      </c>
      <c r="C5857" s="226"/>
      <c r="D5857" s="227">
        <f>_xlfn.XLOOKUP($C5857,サービス情報マスタcopy!$B:$B,サービス情報マスタcopy!$G:$G,0,0,1)</f>
        <v>0</v>
      </c>
      <c r="E5857" s="228" t="str">
        <f>CONCATENATE($C5857,"-",TEXT(_xlfn.MAXIFS($K$12:K5856,$C$12:C5856,$C5857)+1,"0000"))</f>
        <v>-0001</v>
      </c>
      <c r="F5857" s="226"/>
      <c r="G5857" s="226"/>
      <c r="H5857" s="226"/>
      <c r="I5857" s="229"/>
      <c r="J5857" s="260"/>
      <c r="K5857" s="252">
        <f t="shared" si="91"/>
        <v>1</v>
      </c>
      <c r="L5857" s="9" t="s">
        <v>34</v>
      </c>
    </row>
    <row r="5858" spans="2:12">
      <c r="B5858" s="268">
        <v>5846</v>
      </c>
      <c r="C5858" s="226"/>
      <c r="D5858" s="227">
        <f>_xlfn.XLOOKUP($C5858,サービス情報マスタcopy!$B:$B,サービス情報マスタcopy!$G:$G,0,0,1)</f>
        <v>0</v>
      </c>
      <c r="E5858" s="228" t="str">
        <f>CONCATENATE($C5858,"-",TEXT(_xlfn.MAXIFS($K$12:K5857,$C$12:C5857,$C5858)+1,"0000"))</f>
        <v>-0001</v>
      </c>
      <c r="F5858" s="226"/>
      <c r="G5858" s="226"/>
      <c r="H5858" s="226"/>
      <c r="I5858" s="229"/>
      <c r="J5858" s="260"/>
      <c r="K5858" s="252">
        <f t="shared" si="91"/>
        <v>1</v>
      </c>
      <c r="L5858" s="9" t="s">
        <v>34</v>
      </c>
    </row>
    <row r="5859" spans="2:12">
      <c r="B5859" s="268">
        <v>5847</v>
      </c>
      <c r="C5859" s="226"/>
      <c r="D5859" s="227">
        <f>_xlfn.XLOOKUP($C5859,サービス情報マスタcopy!$B:$B,サービス情報マスタcopy!$G:$G,0,0,1)</f>
        <v>0</v>
      </c>
      <c r="E5859" s="228" t="str">
        <f>CONCATENATE($C5859,"-",TEXT(_xlfn.MAXIFS($K$12:K5858,$C$12:C5858,$C5859)+1,"0000"))</f>
        <v>-0001</v>
      </c>
      <c r="F5859" s="226"/>
      <c r="G5859" s="226"/>
      <c r="H5859" s="226"/>
      <c r="I5859" s="229"/>
      <c r="J5859" s="260"/>
      <c r="K5859" s="252">
        <f t="shared" si="91"/>
        <v>1</v>
      </c>
      <c r="L5859" s="9" t="s">
        <v>34</v>
      </c>
    </row>
    <row r="5860" spans="2:12">
      <c r="B5860" s="268">
        <v>5848</v>
      </c>
      <c r="C5860" s="226"/>
      <c r="D5860" s="227">
        <f>_xlfn.XLOOKUP($C5860,サービス情報マスタcopy!$B:$B,サービス情報マスタcopy!$G:$G,0,0,1)</f>
        <v>0</v>
      </c>
      <c r="E5860" s="228" t="str">
        <f>CONCATENATE($C5860,"-",TEXT(_xlfn.MAXIFS($K$12:K5859,$C$12:C5859,$C5860)+1,"0000"))</f>
        <v>-0001</v>
      </c>
      <c r="F5860" s="226"/>
      <c r="G5860" s="226"/>
      <c r="H5860" s="226"/>
      <c r="I5860" s="229"/>
      <c r="J5860" s="260"/>
      <c r="K5860" s="252">
        <f t="shared" si="91"/>
        <v>1</v>
      </c>
      <c r="L5860" s="9" t="s">
        <v>34</v>
      </c>
    </row>
    <row r="5861" spans="2:12">
      <c r="B5861" s="268">
        <v>5849</v>
      </c>
      <c r="C5861" s="226"/>
      <c r="D5861" s="227">
        <f>_xlfn.XLOOKUP($C5861,サービス情報マスタcopy!$B:$B,サービス情報マスタcopy!$G:$G,0,0,1)</f>
        <v>0</v>
      </c>
      <c r="E5861" s="228" t="str">
        <f>CONCATENATE($C5861,"-",TEXT(_xlfn.MAXIFS($K$12:K5860,$C$12:C5860,$C5861)+1,"0000"))</f>
        <v>-0001</v>
      </c>
      <c r="F5861" s="226"/>
      <c r="G5861" s="226"/>
      <c r="H5861" s="226"/>
      <c r="I5861" s="229"/>
      <c r="J5861" s="260"/>
      <c r="K5861" s="252">
        <f t="shared" si="91"/>
        <v>1</v>
      </c>
      <c r="L5861" s="9" t="s">
        <v>34</v>
      </c>
    </row>
    <row r="5862" spans="2:12">
      <c r="B5862" s="268">
        <v>5850</v>
      </c>
      <c r="C5862" s="226"/>
      <c r="D5862" s="227">
        <f>_xlfn.XLOOKUP($C5862,サービス情報マスタcopy!$B:$B,サービス情報マスタcopy!$G:$G,0,0,1)</f>
        <v>0</v>
      </c>
      <c r="E5862" s="228" t="str">
        <f>CONCATENATE($C5862,"-",TEXT(_xlfn.MAXIFS($K$12:K5861,$C$12:C5861,$C5862)+1,"0000"))</f>
        <v>-0001</v>
      </c>
      <c r="F5862" s="226"/>
      <c r="G5862" s="226"/>
      <c r="H5862" s="226"/>
      <c r="I5862" s="229"/>
      <c r="J5862" s="260"/>
      <c r="K5862" s="252">
        <f t="shared" si="91"/>
        <v>1</v>
      </c>
      <c r="L5862" s="9" t="s">
        <v>34</v>
      </c>
    </row>
    <row r="5863" spans="2:12">
      <c r="B5863" s="268">
        <v>5851</v>
      </c>
      <c r="C5863" s="226"/>
      <c r="D5863" s="227">
        <f>_xlfn.XLOOKUP($C5863,サービス情報マスタcopy!$B:$B,サービス情報マスタcopy!$G:$G,0,0,1)</f>
        <v>0</v>
      </c>
      <c r="E5863" s="228" t="str">
        <f>CONCATENATE($C5863,"-",TEXT(_xlfn.MAXIFS($K$12:K5862,$C$12:C5862,$C5863)+1,"0000"))</f>
        <v>-0001</v>
      </c>
      <c r="F5863" s="226"/>
      <c r="G5863" s="226"/>
      <c r="H5863" s="226"/>
      <c r="I5863" s="229"/>
      <c r="J5863" s="260"/>
      <c r="K5863" s="252">
        <f t="shared" si="91"/>
        <v>1</v>
      </c>
      <c r="L5863" s="9" t="s">
        <v>34</v>
      </c>
    </row>
    <row r="5864" spans="2:12">
      <c r="B5864" s="268">
        <v>5852</v>
      </c>
      <c r="C5864" s="226"/>
      <c r="D5864" s="227">
        <f>_xlfn.XLOOKUP($C5864,サービス情報マスタcopy!$B:$B,サービス情報マスタcopy!$G:$G,0,0,1)</f>
        <v>0</v>
      </c>
      <c r="E5864" s="228" t="str">
        <f>CONCATENATE($C5864,"-",TEXT(_xlfn.MAXIFS($K$12:K5863,$C$12:C5863,$C5864)+1,"0000"))</f>
        <v>-0001</v>
      </c>
      <c r="F5864" s="226"/>
      <c r="G5864" s="226"/>
      <c r="H5864" s="226"/>
      <c r="I5864" s="229"/>
      <c r="J5864" s="260"/>
      <c r="K5864" s="252">
        <f t="shared" si="91"/>
        <v>1</v>
      </c>
      <c r="L5864" s="9" t="s">
        <v>34</v>
      </c>
    </row>
    <row r="5865" spans="2:12">
      <c r="B5865" s="268">
        <v>5853</v>
      </c>
      <c r="C5865" s="226"/>
      <c r="D5865" s="227">
        <f>_xlfn.XLOOKUP($C5865,サービス情報マスタcopy!$B:$B,サービス情報マスタcopy!$G:$G,0,0,1)</f>
        <v>0</v>
      </c>
      <c r="E5865" s="228" t="str">
        <f>CONCATENATE($C5865,"-",TEXT(_xlfn.MAXIFS($K$12:K5864,$C$12:C5864,$C5865)+1,"0000"))</f>
        <v>-0001</v>
      </c>
      <c r="F5865" s="226"/>
      <c r="G5865" s="226"/>
      <c r="H5865" s="226"/>
      <c r="I5865" s="229"/>
      <c r="J5865" s="260"/>
      <c r="K5865" s="252">
        <f t="shared" si="91"/>
        <v>1</v>
      </c>
      <c r="L5865" s="9" t="s">
        <v>34</v>
      </c>
    </row>
    <row r="5866" spans="2:12">
      <c r="B5866" s="268">
        <v>5854</v>
      </c>
      <c r="C5866" s="226"/>
      <c r="D5866" s="227">
        <f>_xlfn.XLOOKUP($C5866,サービス情報マスタcopy!$B:$B,サービス情報マスタcopy!$G:$G,0,0,1)</f>
        <v>0</v>
      </c>
      <c r="E5866" s="228" t="str">
        <f>CONCATENATE($C5866,"-",TEXT(_xlfn.MAXIFS($K$12:K5865,$C$12:C5865,$C5866)+1,"0000"))</f>
        <v>-0001</v>
      </c>
      <c r="F5866" s="226"/>
      <c r="G5866" s="226"/>
      <c r="H5866" s="226"/>
      <c r="I5866" s="229"/>
      <c r="J5866" s="260"/>
      <c r="K5866" s="252">
        <f t="shared" si="91"/>
        <v>1</v>
      </c>
      <c r="L5866" s="9" t="s">
        <v>34</v>
      </c>
    </row>
    <row r="5867" spans="2:12">
      <c r="B5867" s="268">
        <v>5855</v>
      </c>
      <c r="C5867" s="226"/>
      <c r="D5867" s="227">
        <f>_xlfn.XLOOKUP($C5867,サービス情報マスタcopy!$B:$B,サービス情報マスタcopy!$G:$G,0,0,1)</f>
        <v>0</v>
      </c>
      <c r="E5867" s="228" t="str">
        <f>CONCATENATE($C5867,"-",TEXT(_xlfn.MAXIFS($K$12:K5866,$C$12:C5866,$C5867)+1,"0000"))</f>
        <v>-0001</v>
      </c>
      <c r="F5867" s="226"/>
      <c r="G5867" s="226"/>
      <c r="H5867" s="226"/>
      <c r="I5867" s="229"/>
      <c r="J5867" s="260"/>
      <c r="K5867" s="252">
        <f t="shared" si="91"/>
        <v>1</v>
      </c>
      <c r="L5867" s="9" t="s">
        <v>34</v>
      </c>
    </row>
    <row r="5868" spans="2:12">
      <c r="B5868" s="268">
        <v>5856</v>
      </c>
      <c r="C5868" s="226"/>
      <c r="D5868" s="227">
        <f>_xlfn.XLOOKUP($C5868,サービス情報マスタcopy!$B:$B,サービス情報マスタcopy!$G:$G,0,0,1)</f>
        <v>0</v>
      </c>
      <c r="E5868" s="228" t="str">
        <f>CONCATENATE($C5868,"-",TEXT(_xlfn.MAXIFS($K$12:K5867,$C$12:C5867,$C5868)+1,"0000"))</f>
        <v>-0001</v>
      </c>
      <c r="F5868" s="226"/>
      <c r="G5868" s="226"/>
      <c r="H5868" s="226"/>
      <c r="I5868" s="229"/>
      <c r="J5868" s="260"/>
      <c r="K5868" s="252">
        <f t="shared" si="91"/>
        <v>1</v>
      </c>
      <c r="L5868" s="9" t="s">
        <v>34</v>
      </c>
    </row>
    <row r="5869" spans="2:12">
      <c r="B5869" s="268">
        <v>5857</v>
      </c>
      <c r="C5869" s="226"/>
      <c r="D5869" s="227">
        <f>_xlfn.XLOOKUP($C5869,サービス情報マスタcopy!$B:$B,サービス情報マスタcopy!$G:$G,0,0,1)</f>
        <v>0</v>
      </c>
      <c r="E5869" s="228" t="str">
        <f>CONCATENATE($C5869,"-",TEXT(_xlfn.MAXIFS($K$12:K5868,$C$12:C5868,$C5869)+1,"0000"))</f>
        <v>-0001</v>
      </c>
      <c r="F5869" s="226"/>
      <c r="G5869" s="226"/>
      <c r="H5869" s="226"/>
      <c r="I5869" s="229"/>
      <c r="J5869" s="260"/>
      <c r="K5869" s="252">
        <f t="shared" si="91"/>
        <v>1</v>
      </c>
      <c r="L5869" s="9" t="s">
        <v>34</v>
      </c>
    </row>
    <row r="5870" spans="2:12">
      <c r="B5870" s="268">
        <v>5858</v>
      </c>
      <c r="C5870" s="226"/>
      <c r="D5870" s="227">
        <f>_xlfn.XLOOKUP($C5870,サービス情報マスタcopy!$B:$B,サービス情報マスタcopy!$G:$G,0,0,1)</f>
        <v>0</v>
      </c>
      <c r="E5870" s="228" t="str">
        <f>CONCATENATE($C5870,"-",TEXT(_xlfn.MAXIFS($K$12:K5869,$C$12:C5869,$C5870)+1,"0000"))</f>
        <v>-0001</v>
      </c>
      <c r="F5870" s="226"/>
      <c r="G5870" s="226"/>
      <c r="H5870" s="226"/>
      <c r="I5870" s="229"/>
      <c r="J5870" s="260"/>
      <c r="K5870" s="252">
        <f t="shared" si="91"/>
        <v>1</v>
      </c>
      <c r="L5870" s="9" t="s">
        <v>34</v>
      </c>
    </row>
    <row r="5871" spans="2:12">
      <c r="B5871" s="268">
        <v>5859</v>
      </c>
      <c r="C5871" s="226"/>
      <c r="D5871" s="227">
        <f>_xlfn.XLOOKUP($C5871,サービス情報マスタcopy!$B:$B,サービス情報マスタcopy!$G:$G,0,0,1)</f>
        <v>0</v>
      </c>
      <c r="E5871" s="228" t="str">
        <f>CONCATENATE($C5871,"-",TEXT(_xlfn.MAXIFS($K$12:K5870,$C$12:C5870,$C5871)+1,"0000"))</f>
        <v>-0001</v>
      </c>
      <c r="F5871" s="226"/>
      <c r="G5871" s="226"/>
      <c r="H5871" s="226"/>
      <c r="I5871" s="229"/>
      <c r="J5871" s="260"/>
      <c r="K5871" s="252">
        <f t="shared" ref="K5871:K5934" si="92">VALUE(RIGHT($E5871,4))</f>
        <v>1</v>
      </c>
      <c r="L5871" s="9" t="s">
        <v>34</v>
      </c>
    </row>
    <row r="5872" spans="2:12">
      <c r="B5872" s="268">
        <v>5860</v>
      </c>
      <c r="C5872" s="226"/>
      <c r="D5872" s="227">
        <f>_xlfn.XLOOKUP($C5872,サービス情報マスタcopy!$B:$B,サービス情報マスタcopy!$G:$G,0,0,1)</f>
        <v>0</v>
      </c>
      <c r="E5872" s="228" t="str">
        <f>CONCATENATE($C5872,"-",TEXT(_xlfn.MAXIFS($K$12:K5871,$C$12:C5871,$C5872)+1,"0000"))</f>
        <v>-0001</v>
      </c>
      <c r="F5872" s="226"/>
      <c r="G5872" s="226"/>
      <c r="H5872" s="226"/>
      <c r="I5872" s="229"/>
      <c r="J5872" s="260"/>
      <c r="K5872" s="252">
        <f t="shared" si="92"/>
        <v>1</v>
      </c>
      <c r="L5872" s="9" t="s">
        <v>34</v>
      </c>
    </row>
    <row r="5873" spans="2:12">
      <c r="B5873" s="268">
        <v>5861</v>
      </c>
      <c r="C5873" s="226"/>
      <c r="D5873" s="227">
        <f>_xlfn.XLOOKUP($C5873,サービス情報マスタcopy!$B:$B,サービス情報マスタcopy!$G:$G,0,0,1)</f>
        <v>0</v>
      </c>
      <c r="E5873" s="228" t="str">
        <f>CONCATENATE($C5873,"-",TEXT(_xlfn.MAXIFS($K$12:K5872,$C$12:C5872,$C5873)+1,"0000"))</f>
        <v>-0001</v>
      </c>
      <c r="F5873" s="226"/>
      <c r="G5873" s="226"/>
      <c r="H5873" s="226"/>
      <c r="I5873" s="229"/>
      <c r="J5873" s="260"/>
      <c r="K5873" s="252">
        <f t="shared" si="92"/>
        <v>1</v>
      </c>
      <c r="L5873" s="9" t="s">
        <v>34</v>
      </c>
    </row>
    <row r="5874" spans="2:12">
      <c r="B5874" s="268">
        <v>5862</v>
      </c>
      <c r="C5874" s="226"/>
      <c r="D5874" s="227">
        <f>_xlfn.XLOOKUP($C5874,サービス情報マスタcopy!$B:$B,サービス情報マスタcopy!$G:$G,0,0,1)</f>
        <v>0</v>
      </c>
      <c r="E5874" s="228" t="str">
        <f>CONCATENATE($C5874,"-",TEXT(_xlfn.MAXIFS($K$12:K5873,$C$12:C5873,$C5874)+1,"0000"))</f>
        <v>-0001</v>
      </c>
      <c r="F5874" s="226"/>
      <c r="G5874" s="226"/>
      <c r="H5874" s="226"/>
      <c r="I5874" s="229"/>
      <c r="J5874" s="260"/>
      <c r="K5874" s="252">
        <f t="shared" si="92"/>
        <v>1</v>
      </c>
      <c r="L5874" s="9" t="s">
        <v>34</v>
      </c>
    </row>
    <row r="5875" spans="2:12">
      <c r="B5875" s="268">
        <v>5863</v>
      </c>
      <c r="C5875" s="226"/>
      <c r="D5875" s="227">
        <f>_xlfn.XLOOKUP($C5875,サービス情報マスタcopy!$B:$B,サービス情報マスタcopy!$G:$G,0,0,1)</f>
        <v>0</v>
      </c>
      <c r="E5875" s="228" t="str">
        <f>CONCATENATE($C5875,"-",TEXT(_xlfn.MAXIFS($K$12:K5874,$C$12:C5874,$C5875)+1,"0000"))</f>
        <v>-0001</v>
      </c>
      <c r="F5875" s="226"/>
      <c r="G5875" s="226"/>
      <c r="H5875" s="226"/>
      <c r="I5875" s="229"/>
      <c r="J5875" s="260"/>
      <c r="K5875" s="252">
        <f t="shared" si="92"/>
        <v>1</v>
      </c>
      <c r="L5875" s="9" t="s">
        <v>34</v>
      </c>
    </row>
    <row r="5876" spans="2:12">
      <c r="B5876" s="268">
        <v>5864</v>
      </c>
      <c r="C5876" s="226"/>
      <c r="D5876" s="227">
        <f>_xlfn.XLOOKUP($C5876,サービス情報マスタcopy!$B:$B,サービス情報マスタcopy!$G:$G,0,0,1)</f>
        <v>0</v>
      </c>
      <c r="E5876" s="228" t="str">
        <f>CONCATENATE($C5876,"-",TEXT(_xlfn.MAXIFS($K$12:K5875,$C$12:C5875,$C5876)+1,"0000"))</f>
        <v>-0001</v>
      </c>
      <c r="F5876" s="226"/>
      <c r="G5876" s="226"/>
      <c r="H5876" s="226"/>
      <c r="I5876" s="229"/>
      <c r="J5876" s="260"/>
      <c r="K5876" s="252">
        <f t="shared" si="92"/>
        <v>1</v>
      </c>
      <c r="L5876" s="9" t="s">
        <v>34</v>
      </c>
    </row>
    <row r="5877" spans="2:12">
      <c r="B5877" s="268">
        <v>5865</v>
      </c>
      <c r="C5877" s="226"/>
      <c r="D5877" s="227">
        <f>_xlfn.XLOOKUP($C5877,サービス情報マスタcopy!$B:$B,サービス情報マスタcopy!$G:$G,0,0,1)</f>
        <v>0</v>
      </c>
      <c r="E5877" s="228" t="str">
        <f>CONCATENATE($C5877,"-",TEXT(_xlfn.MAXIFS($K$12:K5876,$C$12:C5876,$C5877)+1,"0000"))</f>
        <v>-0001</v>
      </c>
      <c r="F5877" s="226"/>
      <c r="G5877" s="226"/>
      <c r="H5877" s="226"/>
      <c r="I5877" s="229"/>
      <c r="J5877" s="260"/>
      <c r="K5877" s="252">
        <f t="shared" si="92"/>
        <v>1</v>
      </c>
      <c r="L5877" s="9" t="s">
        <v>34</v>
      </c>
    </row>
    <row r="5878" spans="2:12">
      <c r="B5878" s="268">
        <v>5866</v>
      </c>
      <c r="C5878" s="226"/>
      <c r="D5878" s="227">
        <f>_xlfn.XLOOKUP($C5878,サービス情報マスタcopy!$B:$B,サービス情報マスタcopy!$G:$G,0,0,1)</f>
        <v>0</v>
      </c>
      <c r="E5878" s="228" t="str">
        <f>CONCATENATE($C5878,"-",TEXT(_xlfn.MAXIFS($K$12:K5877,$C$12:C5877,$C5878)+1,"0000"))</f>
        <v>-0001</v>
      </c>
      <c r="F5878" s="226"/>
      <c r="G5878" s="226"/>
      <c r="H5878" s="226"/>
      <c r="I5878" s="229"/>
      <c r="J5878" s="260"/>
      <c r="K5878" s="252">
        <f t="shared" si="92"/>
        <v>1</v>
      </c>
      <c r="L5878" s="9" t="s">
        <v>34</v>
      </c>
    </row>
    <row r="5879" spans="2:12">
      <c r="B5879" s="268">
        <v>5867</v>
      </c>
      <c r="C5879" s="226"/>
      <c r="D5879" s="227">
        <f>_xlfn.XLOOKUP($C5879,サービス情報マスタcopy!$B:$B,サービス情報マスタcopy!$G:$G,0,0,1)</f>
        <v>0</v>
      </c>
      <c r="E5879" s="228" t="str">
        <f>CONCATENATE($C5879,"-",TEXT(_xlfn.MAXIFS($K$12:K5878,$C$12:C5878,$C5879)+1,"0000"))</f>
        <v>-0001</v>
      </c>
      <c r="F5879" s="226"/>
      <c r="G5879" s="226"/>
      <c r="H5879" s="226"/>
      <c r="I5879" s="229"/>
      <c r="J5879" s="260"/>
      <c r="K5879" s="252">
        <f t="shared" si="92"/>
        <v>1</v>
      </c>
      <c r="L5879" s="9" t="s">
        <v>34</v>
      </c>
    </row>
    <row r="5880" spans="2:12">
      <c r="B5880" s="268">
        <v>5868</v>
      </c>
      <c r="C5880" s="226"/>
      <c r="D5880" s="227">
        <f>_xlfn.XLOOKUP($C5880,サービス情報マスタcopy!$B:$B,サービス情報マスタcopy!$G:$G,0,0,1)</f>
        <v>0</v>
      </c>
      <c r="E5880" s="228" t="str">
        <f>CONCATENATE($C5880,"-",TEXT(_xlfn.MAXIFS($K$12:K5879,$C$12:C5879,$C5880)+1,"0000"))</f>
        <v>-0001</v>
      </c>
      <c r="F5880" s="226"/>
      <c r="G5880" s="226"/>
      <c r="H5880" s="226"/>
      <c r="I5880" s="229"/>
      <c r="J5880" s="260"/>
      <c r="K5880" s="252">
        <f t="shared" si="92"/>
        <v>1</v>
      </c>
      <c r="L5880" s="9" t="s">
        <v>34</v>
      </c>
    </row>
    <row r="5881" spans="2:12">
      <c r="B5881" s="268">
        <v>5869</v>
      </c>
      <c r="C5881" s="226"/>
      <c r="D5881" s="227">
        <f>_xlfn.XLOOKUP($C5881,サービス情報マスタcopy!$B:$B,サービス情報マスタcopy!$G:$G,0,0,1)</f>
        <v>0</v>
      </c>
      <c r="E5881" s="228" t="str">
        <f>CONCATENATE($C5881,"-",TEXT(_xlfn.MAXIFS($K$12:K5880,$C$12:C5880,$C5881)+1,"0000"))</f>
        <v>-0001</v>
      </c>
      <c r="F5881" s="226"/>
      <c r="G5881" s="226"/>
      <c r="H5881" s="226"/>
      <c r="I5881" s="229"/>
      <c r="J5881" s="260"/>
      <c r="K5881" s="252">
        <f t="shared" si="92"/>
        <v>1</v>
      </c>
      <c r="L5881" s="9" t="s">
        <v>34</v>
      </c>
    </row>
    <row r="5882" spans="2:12">
      <c r="B5882" s="268">
        <v>5870</v>
      </c>
      <c r="C5882" s="226"/>
      <c r="D5882" s="227">
        <f>_xlfn.XLOOKUP($C5882,サービス情報マスタcopy!$B:$B,サービス情報マスタcopy!$G:$G,0,0,1)</f>
        <v>0</v>
      </c>
      <c r="E5882" s="228" t="str">
        <f>CONCATENATE($C5882,"-",TEXT(_xlfn.MAXIFS($K$12:K5881,$C$12:C5881,$C5882)+1,"0000"))</f>
        <v>-0001</v>
      </c>
      <c r="F5882" s="226"/>
      <c r="G5882" s="226"/>
      <c r="H5882" s="226"/>
      <c r="I5882" s="229"/>
      <c r="J5882" s="260"/>
      <c r="K5882" s="252">
        <f t="shared" si="92"/>
        <v>1</v>
      </c>
      <c r="L5882" s="9" t="s">
        <v>34</v>
      </c>
    </row>
    <row r="5883" spans="2:12">
      <c r="B5883" s="268">
        <v>5871</v>
      </c>
      <c r="C5883" s="226"/>
      <c r="D5883" s="227">
        <f>_xlfn.XLOOKUP($C5883,サービス情報マスタcopy!$B:$B,サービス情報マスタcopy!$G:$G,0,0,1)</f>
        <v>0</v>
      </c>
      <c r="E5883" s="228" t="str">
        <f>CONCATENATE($C5883,"-",TEXT(_xlfn.MAXIFS($K$12:K5882,$C$12:C5882,$C5883)+1,"0000"))</f>
        <v>-0001</v>
      </c>
      <c r="F5883" s="226"/>
      <c r="G5883" s="226"/>
      <c r="H5883" s="226"/>
      <c r="I5883" s="229"/>
      <c r="J5883" s="260"/>
      <c r="K5883" s="252">
        <f t="shared" si="92"/>
        <v>1</v>
      </c>
      <c r="L5883" s="9" t="s">
        <v>34</v>
      </c>
    </row>
    <row r="5884" spans="2:12">
      <c r="B5884" s="268">
        <v>5872</v>
      </c>
      <c r="C5884" s="226"/>
      <c r="D5884" s="227">
        <f>_xlfn.XLOOKUP($C5884,サービス情報マスタcopy!$B:$B,サービス情報マスタcopy!$G:$G,0,0,1)</f>
        <v>0</v>
      </c>
      <c r="E5884" s="228" t="str">
        <f>CONCATENATE($C5884,"-",TEXT(_xlfn.MAXIFS($K$12:K5883,$C$12:C5883,$C5884)+1,"0000"))</f>
        <v>-0001</v>
      </c>
      <c r="F5884" s="226"/>
      <c r="G5884" s="226"/>
      <c r="H5884" s="226"/>
      <c r="I5884" s="229"/>
      <c r="J5884" s="260"/>
      <c r="K5884" s="252">
        <f t="shared" si="92"/>
        <v>1</v>
      </c>
      <c r="L5884" s="9" t="s">
        <v>34</v>
      </c>
    </row>
    <row r="5885" spans="2:12">
      <c r="B5885" s="268">
        <v>5873</v>
      </c>
      <c r="C5885" s="226"/>
      <c r="D5885" s="227">
        <f>_xlfn.XLOOKUP($C5885,サービス情報マスタcopy!$B:$B,サービス情報マスタcopy!$G:$G,0,0,1)</f>
        <v>0</v>
      </c>
      <c r="E5885" s="228" t="str">
        <f>CONCATENATE($C5885,"-",TEXT(_xlfn.MAXIFS($K$12:K5884,$C$12:C5884,$C5885)+1,"0000"))</f>
        <v>-0001</v>
      </c>
      <c r="F5885" s="226"/>
      <c r="G5885" s="226"/>
      <c r="H5885" s="226"/>
      <c r="I5885" s="229"/>
      <c r="J5885" s="260"/>
      <c r="K5885" s="252">
        <f t="shared" si="92"/>
        <v>1</v>
      </c>
      <c r="L5885" s="9" t="s">
        <v>34</v>
      </c>
    </row>
    <row r="5886" spans="2:12">
      <c r="B5886" s="268">
        <v>5874</v>
      </c>
      <c r="C5886" s="226"/>
      <c r="D5886" s="227">
        <f>_xlfn.XLOOKUP($C5886,サービス情報マスタcopy!$B:$B,サービス情報マスタcopy!$G:$G,0,0,1)</f>
        <v>0</v>
      </c>
      <c r="E5886" s="228" t="str">
        <f>CONCATENATE($C5886,"-",TEXT(_xlfn.MAXIFS($K$12:K5885,$C$12:C5885,$C5886)+1,"0000"))</f>
        <v>-0001</v>
      </c>
      <c r="F5886" s="226"/>
      <c r="G5886" s="226"/>
      <c r="H5886" s="226"/>
      <c r="I5886" s="229"/>
      <c r="J5886" s="260"/>
      <c r="K5886" s="252">
        <f t="shared" si="92"/>
        <v>1</v>
      </c>
      <c r="L5886" s="9" t="s">
        <v>34</v>
      </c>
    </row>
    <row r="5887" spans="2:12">
      <c r="B5887" s="268">
        <v>5875</v>
      </c>
      <c r="C5887" s="226"/>
      <c r="D5887" s="227">
        <f>_xlfn.XLOOKUP($C5887,サービス情報マスタcopy!$B:$B,サービス情報マスタcopy!$G:$G,0,0,1)</f>
        <v>0</v>
      </c>
      <c r="E5887" s="228" t="str">
        <f>CONCATENATE($C5887,"-",TEXT(_xlfn.MAXIFS($K$12:K5886,$C$12:C5886,$C5887)+1,"0000"))</f>
        <v>-0001</v>
      </c>
      <c r="F5887" s="226"/>
      <c r="G5887" s="226"/>
      <c r="H5887" s="226"/>
      <c r="I5887" s="229"/>
      <c r="J5887" s="260"/>
      <c r="K5887" s="252">
        <f t="shared" si="92"/>
        <v>1</v>
      </c>
      <c r="L5887" s="9" t="s">
        <v>34</v>
      </c>
    </row>
    <row r="5888" spans="2:12">
      <c r="B5888" s="268">
        <v>5876</v>
      </c>
      <c r="C5888" s="226"/>
      <c r="D5888" s="227">
        <f>_xlfn.XLOOKUP($C5888,サービス情報マスタcopy!$B:$B,サービス情報マスタcopy!$G:$G,0,0,1)</f>
        <v>0</v>
      </c>
      <c r="E5888" s="228" t="str">
        <f>CONCATENATE($C5888,"-",TEXT(_xlfn.MAXIFS($K$12:K5887,$C$12:C5887,$C5888)+1,"0000"))</f>
        <v>-0001</v>
      </c>
      <c r="F5888" s="226"/>
      <c r="G5888" s="226"/>
      <c r="H5888" s="226"/>
      <c r="I5888" s="229"/>
      <c r="J5888" s="260"/>
      <c r="K5888" s="252">
        <f t="shared" si="92"/>
        <v>1</v>
      </c>
      <c r="L5888" s="9" t="s">
        <v>34</v>
      </c>
    </row>
    <row r="5889" spans="2:12">
      <c r="B5889" s="268">
        <v>5877</v>
      </c>
      <c r="C5889" s="226"/>
      <c r="D5889" s="227">
        <f>_xlfn.XLOOKUP($C5889,サービス情報マスタcopy!$B:$B,サービス情報マスタcopy!$G:$G,0,0,1)</f>
        <v>0</v>
      </c>
      <c r="E5889" s="228" t="str">
        <f>CONCATENATE($C5889,"-",TEXT(_xlfn.MAXIFS($K$12:K5888,$C$12:C5888,$C5889)+1,"0000"))</f>
        <v>-0001</v>
      </c>
      <c r="F5889" s="226"/>
      <c r="G5889" s="226"/>
      <c r="H5889" s="226"/>
      <c r="I5889" s="229"/>
      <c r="J5889" s="260"/>
      <c r="K5889" s="252">
        <f t="shared" si="92"/>
        <v>1</v>
      </c>
      <c r="L5889" s="9" t="s">
        <v>34</v>
      </c>
    </row>
    <row r="5890" spans="2:12">
      <c r="B5890" s="268">
        <v>5878</v>
      </c>
      <c r="C5890" s="226"/>
      <c r="D5890" s="227">
        <f>_xlfn.XLOOKUP($C5890,サービス情報マスタcopy!$B:$B,サービス情報マスタcopy!$G:$G,0,0,1)</f>
        <v>0</v>
      </c>
      <c r="E5890" s="228" t="str">
        <f>CONCATENATE($C5890,"-",TEXT(_xlfn.MAXIFS($K$12:K5889,$C$12:C5889,$C5890)+1,"0000"))</f>
        <v>-0001</v>
      </c>
      <c r="F5890" s="226"/>
      <c r="G5890" s="226"/>
      <c r="H5890" s="226"/>
      <c r="I5890" s="229"/>
      <c r="J5890" s="260"/>
      <c r="K5890" s="252">
        <f t="shared" si="92"/>
        <v>1</v>
      </c>
      <c r="L5890" s="9" t="s">
        <v>34</v>
      </c>
    </row>
    <row r="5891" spans="2:12">
      <c r="B5891" s="268">
        <v>5879</v>
      </c>
      <c r="C5891" s="226"/>
      <c r="D5891" s="227">
        <f>_xlfn.XLOOKUP($C5891,サービス情報マスタcopy!$B:$B,サービス情報マスタcopy!$G:$G,0,0,1)</f>
        <v>0</v>
      </c>
      <c r="E5891" s="228" t="str">
        <f>CONCATENATE($C5891,"-",TEXT(_xlfn.MAXIFS($K$12:K5890,$C$12:C5890,$C5891)+1,"0000"))</f>
        <v>-0001</v>
      </c>
      <c r="F5891" s="226"/>
      <c r="G5891" s="226"/>
      <c r="H5891" s="226"/>
      <c r="I5891" s="229"/>
      <c r="J5891" s="260"/>
      <c r="K5891" s="252">
        <f t="shared" si="92"/>
        <v>1</v>
      </c>
      <c r="L5891" s="9" t="s">
        <v>34</v>
      </c>
    </row>
    <row r="5892" spans="2:12">
      <c r="B5892" s="268">
        <v>5880</v>
      </c>
      <c r="C5892" s="226"/>
      <c r="D5892" s="227">
        <f>_xlfn.XLOOKUP($C5892,サービス情報マスタcopy!$B:$B,サービス情報マスタcopy!$G:$G,0,0,1)</f>
        <v>0</v>
      </c>
      <c r="E5892" s="228" t="str">
        <f>CONCATENATE($C5892,"-",TEXT(_xlfn.MAXIFS($K$12:K5891,$C$12:C5891,$C5892)+1,"0000"))</f>
        <v>-0001</v>
      </c>
      <c r="F5892" s="226"/>
      <c r="G5892" s="226"/>
      <c r="H5892" s="226"/>
      <c r="I5892" s="229"/>
      <c r="J5892" s="260"/>
      <c r="K5892" s="252">
        <f t="shared" si="92"/>
        <v>1</v>
      </c>
      <c r="L5892" s="9" t="s">
        <v>34</v>
      </c>
    </row>
    <row r="5893" spans="2:12">
      <c r="B5893" s="268">
        <v>5881</v>
      </c>
      <c r="C5893" s="226"/>
      <c r="D5893" s="227">
        <f>_xlfn.XLOOKUP($C5893,サービス情報マスタcopy!$B:$B,サービス情報マスタcopy!$G:$G,0,0,1)</f>
        <v>0</v>
      </c>
      <c r="E5893" s="228" t="str">
        <f>CONCATENATE($C5893,"-",TEXT(_xlfn.MAXIFS($K$12:K5892,$C$12:C5892,$C5893)+1,"0000"))</f>
        <v>-0001</v>
      </c>
      <c r="F5893" s="226"/>
      <c r="G5893" s="226"/>
      <c r="H5893" s="226"/>
      <c r="I5893" s="229"/>
      <c r="J5893" s="260"/>
      <c r="K5893" s="252">
        <f t="shared" si="92"/>
        <v>1</v>
      </c>
      <c r="L5893" s="9" t="s">
        <v>34</v>
      </c>
    </row>
    <row r="5894" spans="2:12">
      <c r="B5894" s="268">
        <v>5882</v>
      </c>
      <c r="C5894" s="226"/>
      <c r="D5894" s="227">
        <f>_xlfn.XLOOKUP($C5894,サービス情報マスタcopy!$B:$B,サービス情報マスタcopy!$G:$G,0,0,1)</f>
        <v>0</v>
      </c>
      <c r="E5894" s="228" t="str">
        <f>CONCATENATE($C5894,"-",TEXT(_xlfn.MAXIFS($K$12:K5893,$C$12:C5893,$C5894)+1,"0000"))</f>
        <v>-0001</v>
      </c>
      <c r="F5894" s="226"/>
      <c r="G5894" s="226"/>
      <c r="H5894" s="226"/>
      <c r="I5894" s="229"/>
      <c r="J5894" s="260"/>
      <c r="K5894" s="252">
        <f t="shared" si="92"/>
        <v>1</v>
      </c>
      <c r="L5894" s="9" t="s">
        <v>34</v>
      </c>
    </row>
    <row r="5895" spans="2:12">
      <c r="B5895" s="268">
        <v>5883</v>
      </c>
      <c r="C5895" s="226"/>
      <c r="D5895" s="227">
        <f>_xlfn.XLOOKUP($C5895,サービス情報マスタcopy!$B:$B,サービス情報マスタcopy!$G:$G,0,0,1)</f>
        <v>0</v>
      </c>
      <c r="E5895" s="228" t="str">
        <f>CONCATENATE($C5895,"-",TEXT(_xlfn.MAXIFS($K$12:K5894,$C$12:C5894,$C5895)+1,"0000"))</f>
        <v>-0001</v>
      </c>
      <c r="F5895" s="226"/>
      <c r="G5895" s="226"/>
      <c r="H5895" s="226"/>
      <c r="I5895" s="229"/>
      <c r="J5895" s="260"/>
      <c r="K5895" s="252">
        <f t="shared" si="92"/>
        <v>1</v>
      </c>
      <c r="L5895" s="9" t="s">
        <v>34</v>
      </c>
    </row>
    <row r="5896" spans="2:12">
      <c r="B5896" s="268">
        <v>5884</v>
      </c>
      <c r="C5896" s="226"/>
      <c r="D5896" s="227">
        <f>_xlfn.XLOOKUP($C5896,サービス情報マスタcopy!$B:$B,サービス情報マスタcopy!$G:$G,0,0,1)</f>
        <v>0</v>
      </c>
      <c r="E5896" s="228" t="str">
        <f>CONCATENATE($C5896,"-",TEXT(_xlfn.MAXIFS($K$12:K5895,$C$12:C5895,$C5896)+1,"0000"))</f>
        <v>-0001</v>
      </c>
      <c r="F5896" s="226"/>
      <c r="G5896" s="226"/>
      <c r="H5896" s="226"/>
      <c r="I5896" s="229"/>
      <c r="J5896" s="260"/>
      <c r="K5896" s="252">
        <f t="shared" si="92"/>
        <v>1</v>
      </c>
      <c r="L5896" s="9" t="s">
        <v>34</v>
      </c>
    </row>
    <row r="5897" spans="2:12">
      <c r="B5897" s="268">
        <v>5885</v>
      </c>
      <c r="C5897" s="226"/>
      <c r="D5897" s="227">
        <f>_xlfn.XLOOKUP($C5897,サービス情報マスタcopy!$B:$B,サービス情報マスタcopy!$G:$G,0,0,1)</f>
        <v>0</v>
      </c>
      <c r="E5897" s="228" t="str">
        <f>CONCATENATE($C5897,"-",TEXT(_xlfn.MAXIFS($K$12:K5896,$C$12:C5896,$C5897)+1,"0000"))</f>
        <v>-0001</v>
      </c>
      <c r="F5897" s="226"/>
      <c r="G5897" s="226"/>
      <c r="H5897" s="226"/>
      <c r="I5897" s="229"/>
      <c r="J5897" s="260"/>
      <c r="K5897" s="252">
        <f t="shared" si="92"/>
        <v>1</v>
      </c>
      <c r="L5897" s="9" t="s">
        <v>34</v>
      </c>
    </row>
    <row r="5898" spans="2:12">
      <c r="B5898" s="268">
        <v>5886</v>
      </c>
      <c r="C5898" s="226"/>
      <c r="D5898" s="227">
        <f>_xlfn.XLOOKUP($C5898,サービス情報マスタcopy!$B:$B,サービス情報マスタcopy!$G:$G,0,0,1)</f>
        <v>0</v>
      </c>
      <c r="E5898" s="228" t="str">
        <f>CONCATENATE($C5898,"-",TEXT(_xlfn.MAXIFS($K$12:K5897,$C$12:C5897,$C5898)+1,"0000"))</f>
        <v>-0001</v>
      </c>
      <c r="F5898" s="226"/>
      <c r="G5898" s="226"/>
      <c r="H5898" s="226"/>
      <c r="I5898" s="229"/>
      <c r="J5898" s="260"/>
      <c r="K5898" s="252">
        <f t="shared" si="92"/>
        <v>1</v>
      </c>
      <c r="L5898" s="9" t="s">
        <v>34</v>
      </c>
    </row>
    <row r="5899" spans="2:12">
      <c r="B5899" s="268">
        <v>5887</v>
      </c>
      <c r="C5899" s="226"/>
      <c r="D5899" s="227">
        <f>_xlfn.XLOOKUP($C5899,サービス情報マスタcopy!$B:$B,サービス情報マスタcopy!$G:$G,0,0,1)</f>
        <v>0</v>
      </c>
      <c r="E5899" s="228" t="str">
        <f>CONCATENATE($C5899,"-",TEXT(_xlfn.MAXIFS($K$12:K5898,$C$12:C5898,$C5899)+1,"0000"))</f>
        <v>-0001</v>
      </c>
      <c r="F5899" s="226"/>
      <c r="G5899" s="226"/>
      <c r="H5899" s="226"/>
      <c r="I5899" s="229"/>
      <c r="J5899" s="260"/>
      <c r="K5899" s="252">
        <f t="shared" si="92"/>
        <v>1</v>
      </c>
      <c r="L5899" s="9" t="s">
        <v>34</v>
      </c>
    </row>
    <row r="5900" spans="2:12">
      <c r="B5900" s="268">
        <v>5888</v>
      </c>
      <c r="C5900" s="226"/>
      <c r="D5900" s="227">
        <f>_xlfn.XLOOKUP($C5900,サービス情報マスタcopy!$B:$B,サービス情報マスタcopy!$G:$G,0,0,1)</f>
        <v>0</v>
      </c>
      <c r="E5900" s="228" t="str">
        <f>CONCATENATE($C5900,"-",TEXT(_xlfn.MAXIFS($K$12:K5899,$C$12:C5899,$C5900)+1,"0000"))</f>
        <v>-0001</v>
      </c>
      <c r="F5900" s="226"/>
      <c r="G5900" s="226"/>
      <c r="H5900" s="226"/>
      <c r="I5900" s="229"/>
      <c r="J5900" s="260"/>
      <c r="K5900" s="252">
        <f t="shared" si="92"/>
        <v>1</v>
      </c>
      <c r="L5900" s="9" t="s">
        <v>34</v>
      </c>
    </row>
    <row r="5901" spans="2:12">
      <c r="B5901" s="268">
        <v>5889</v>
      </c>
      <c r="C5901" s="226"/>
      <c r="D5901" s="227">
        <f>_xlfn.XLOOKUP($C5901,サービス情報マスタcopy!$B:$B,サービス情報マスタcopy!$G:$G,0,0,1)</f>
        <v>0</v>
      </c>
      <c r="E5901" s="228" t="str">
        <f>CONCATENATE($C5901,"-",TEXT(_xlfn.MAXIFS($K$12:K5900,$C$12:C5900,$C5901)+1,"0000"))</f>
        <v>-0001</v>
      </c>
      <c r="F5901" s="226"/>
      <c r="G5901" s="226"/>
      <c r="H5901" s="226"/>
      <c r="I5901" s="229"/>
      <c r="J5901" s="260"/>
      <c r="K5901" s="252">
        <f t="shared" si="92"/>
        <v>1</v>
      </c>
      <c r="L5901" s="9" t="s">
        <v>34</v>
      </c>
    </row>
    <row r="5902" spans="2:12">
      <c r="B5902" s="268">
        <v>5890</v>
      </c>
      <c r="C5902" s="226"/>
      <c r="D5902" s="227">
        <f>_xlfn.XLOOKUP($C5902,サービス情報マスタcopy!$B:$B,サービス情報マスタcopy!$G:$G,0,0,1)</f>
        <v>0</v>
      </c>
      <c r="E5902" s="228" t="str">
        <f>CONCATENATE($C5902,"-",TEXT(_xlfn.MAXIFS($K$12:K5901,$C$12:C5901,$C5902)+1,"0000"))</f>
        <v>-0001</v>
      </c>
      <c r="F5902" s="226"/>
      <c r="G5902" s="226"/>
      <c r="H5902" s="226"/>
      <c r="I5902" s="229"/>
      <c r="J5902" s="260"/>
      <c r="K5902" s="252">
        <f t="shared" si="92"/>
        <v>1</v>
      </c>
      <c r="L5902" s="9" t="s">
        <v>34</v>
      </c>
    </row>
    <row r="5903" spans="2:12">
      <c r="B5903" s="268">
        <v>5891</v>
      </c>
      <c r="C5903" s="226"/>
      <c r="D5903" s="227">
        <f>_xlfn.XLOOKUP($C5903,サービス情報マスタcopy!$B:$B,サービス情報マスタcopy!$G:$G,0,0,1)</f>
        <v>0</v>
      </c>
      <c r="E5903" s="228" t="str">
        <f>CONCATENATE($C5903,"-",TEXT(_xlfn.MAXIFS($K$12:K5902,$C$12:C5902,$C5903)+1,"0000"))</f>
        <v>-0001</v>
      </c>
      <c r="F5903" s="226"/>
      <c r="G5903" s="226"/>
      <c r="H5903" s="226"/>
      <c r="I5903" s="229"/>
      <c r="J5903" s="260"/>
      <c r="K5903" s="252">
        <f t="shared" si="92"/>
        <v>1</v>
      </c>
      <c r="L5903" s="9" t="s">
        <v>34</v>
      </c>
    </row>
    <row r="5904" spans="2:12">
      <c r="B5904" s="268">
        <v>5892</v>
      </c>
      <c r="C5904" s="226"/>
      <c r="D5904" s="227">
        <f>_xlfn.XLOOKUP($C5904,サービス情報マスタcopy!$B:$B,サービス情報マスタcopy!$G:$G,0,0,1)</f>
        <v>0</v>
      </c>
      <c r="E5904" s="228" t="str">
        <f>CONCATENATE($C5904,"-",TEXT(_xlfn.MAXIFS($K$12:K5903,$C$12:C5903,$C5904)+1,"0000"))</f>
        <v>-0001</v>
      </c>
      <c r="F5904" s="226"/>
      <c r="G5904" s="226"/>
      <c r="H5904" s="226"/>
      <c r="I5904" s="229"/>
      <c r="J5904" s="260"/>
      <c r="K5904" s="252">
        <f t="shared" si="92"/>
        <v>1</v>
      </c>
      <c r="L5904" s="9" t="s">
        <v>34</v>
      </c>
    </row>
    <row r="5905" spans="2:12">
      <c r="B5905" s="268">
        <v>5893</v>
      </c>
      <c r="C5905" s="226"/>
      <c r="D5905" s="227">
        <f>_xlfn.XLOOKUP($C5905,サービス情報マスタcopy!$B:$B,サービス情報マスタcopy!$G:$G,0,0,1)</f>
        <v>0</v>
      </c>
      <c r="E5905" s="228" t="str">
        <f>CONCATENATE($C5905,"-",TEXT(_xlfn.MAXIFS($K$12:K5904,$C$12:C5904,$C5905)+1,"0000"))</f>
        <v>-0001</v>
      </c>
      <c r="F5905" s="226"/>
      <c r="G5905" s="226"/>
      <c r="H5905" s="226"/>
      <c r="I5905" s="229"/>
      <c r="J5905" s="260"/>
      <c r="K5905" s="252">
        <f t="shared" si="92"/>
        <v>1</v>
      </c>
      <c r="L5905" s="9" t="s">
        <v>34</v>
      </c>
    </row>
    <row r="5906" spans="2:12">
      <c r="B5906" s="268">
        <v>5894</v>
      </c>
      <c r="C5906" s="226"/>
      <c r="D5906" s="227">
        <f>_xlfn.XLOOKUP($C5906,サービス情報マスタcopy!$B:$B,サービス情報マスタcopy!$G:$G,0,0,1)</f>
        <v>0</v>
      </c>
      <c r="E5906" s="228" t="str">
        <f>CONCATENATE($C5906,"-",TEXT(_xlfn.MAXIFS($K$12:K5905,$C$12:C5905,$C5906)+1,"0000"))</f>
        <v>-0001</v>
      </c>
      <c r="F5906" s="226"/>
      <c r="G5906" s="226"/>
      <c r="H5906" s="226"/>
      <c r="I5906" s="229"/>
      <c r="J5906" s="260"/>
      <c r="K5906" s="252">
        <f t="shared" si="92"/>
        <v>1</v>
      </c>
      <c r="L5906" s="9" t="s">
        <v>34</v>
      </c>
    </row>
    <row r="5907" spans="2:12">
      <c r="B5907" s="268">
        <v>5895</v>
      </c>
      <c r="C5907" s="226"/>
      <c r="D5907" s="227">
        <f>_xlfn.XLOOKUP($C5907,サービス情報マスタcopy!$B:$B,サービス情報マスタcopy!$G:$G,0,0,1)</f>
        <v>0</v>
      </c>
      <c r="E5907" s="228" t="str">
        <f>CONCATENATE($C5907,"-",TEXT(_xlfn.MAXIFS($K$12:K5906,$C$12:C5906,$C5907)+1,"0000"))</f>
        <v>-0001</v>
      </c>
      <c r="F5907" s="226"/>
      <c r="G5907" s="226"/>
      <c r="H5907" s="226"/>
      <c r="I5907" s="229"/>
      <c r="J5907" s="260"/>
      <c r="K5907" s="252">
        <f t="shared" si="92"/>
        <v>1</v>
      </c>
      <c r="L5907" s="9" t="s">
        <v>34</v>
      </c>
    </row>
    <row r="5908" spans="2:12">
      <c r="B5908" s="268">
        <v>5896</v>
      </c>
      <c r="C5908" s="226"/>
      <c r="D5908" s="227">
        <f>_xlfn.XLOOKUP($C5908,サービス情報マスタcopy!$B:$B,サービス情報マスタcopy!$G:$G,0,0,1)</f>
        <v>0</v>
      </c>
      <c r="E5908" s="228" t="str">
        <f>CONCATENATE($C5908,"-",TEXT(_xlfn.MAXIFS($K$12:K5907,$C$12:C5907,$C5908)+1,"0000"))</f>
        <v>-0001</v>
      </c>
      <c r="F5908" s="226"/>
      <c r="G5908" s="226"/>
      <c r="H5908" s="226"/>
      <c r="I5908" s="229"/>
      <c r="J5908" s="260"/>
      <c r="K5908" s="252">
        <f t="shared" si="92"/>
        <v>1</v>
      </c>
      <c r="L5908" s="9" t="s">
        <v>34</v>
      </c>
    </row>
    <row r="5909" spans="2:12">
      <c r="B5909" s="268">
        <v>5897</v>
      </c>
      <c r="C5909" s="226"/>
      <c r="D5909" s="227">
        <f>_xlfn.XLOOKUP($C5909,サービス情報マスタcopy!$B:$B,サービス情報マスタcopy!$G:$G,0,0,1)</f>
        <v>0</v>
      </c>
      <c r="E5909" s="228" t="str">
        <f>CONCATENATE($C5909,"-",TEXT(_xlfn.MAXIFS($K$12:K5908,$C$12:C5908,$C5909)+1,"0000"))</f>
        <v>-0001</v>
      </c>
      <c r="F5909" s="226"/>
      <c r="G5909" s="226"/>
      <c r="H5909" s="226"/>
      <c r="I5909" s="229"/>
      <c r="J5909" s="260"/>
      <c r="K5909" s="252">
        <f t="shared" si="92"/>
        <v>1</v>
      </c>
      <c r="L5909" s="9" t="s">
        <v>34</v>
      </c>
    </row>
    <row r="5910" spans="2:12">
      <c r="B5910" s="268">
        <v>5898</v>
      </c>
      <c r="C5910" s="226"/>
      <c r="D5910" s="227">
        <f>_xlfn.XLOOKUP($C5910,サービス情報マスタcopy!$B:$B,サービス情報マスタcopy!$G:$G,0,0,1)</f>
        <v>0</v>
      </c>
      <c r="E5910" s="228" t="str">
        <f>CONCATENATE($C5910,"-",TEXT(_xlfn.MAXIFS($K$12:K5909,$C$12:C5909,$C5910)+1,"0000"))</f>
        <v>-0001</v>
      </c>
      <c r="F5910" s="226"/>
      <c r="G5910" s="226"/>
      <c r="H5910" s="226"/>
      <c r="I5910" s="229"/>
      <c r="J5910" s="260"/>
      <c r="K5910" s="252">
        <f t="shared" si="92"/>
        <v>1</v>
      </c>
      <c r="L5910" s="9" t="s">
        <v>34</v>
      </c>
    </row>
    <row r="5911" spans="2:12">
      <c r="B5911" s="268">
        <v>5899</v>
      </c>
      <c r="C5911" s="226"/>
      <c r="D5911" s="227">
        <f>_xlfn.XLOOKUP($C5911,サービス情報マスタcopy!$B:$B,サービス情報マスタcopy!$G:$G,0,0,1)</f>
        <v>0</v>
      </c>
      <c r="E5911" s="228" t="str">
        <f>CONCATENATE($C5911,"-",TEXT(_xlfn.MAXIFS($K$12:K5910,$C$12:C5910,$C5911)+1,"0000"))</f>
        <v>-0001</v>
      </c>
      <c r="F5911" s="226"/>
      <c r="G5911" s="226"/>
      <c r="H5911" s="226"/>
      <c r="I5911" s="229"/>
      <c r="J5911" s="260"/>
      <c r="K5911" s="252">
        <f t="shared" si="92"/>
        <v>1</v>
      </c>
      <c r="L5911" s="9" t="s">
        <v>34</v>
      </c>
    </row>
    <row r="5912" spans="2:12">
      <c r="B5912" s="268">
        <v>5900</v>
      </c>
      <c r="C5912" s="226"/>
      <c r="D5912" s="227">
        <f>_xlfn.XLOOKUP($C5912,サービス情報マスタcopy!$B:$B,サービス情報マスタcopy!$G:$G,0,0,1)</f>
        <v>0</v>
      </c>
      <c r="E5912" s="228" t="str">
        <f>CONCATENATE($C5912,"-",TEXT(_xlfn.MAXIFS($K$12:K5911,$C$12:C5911,$C5912)+1,"0000"))</f>
        <v>-0001</v>
      </c>
      <c r="F5912" s="226"/>
      <c r="G5912" s="226"/>
      <c r="H5912" s="226"/>
      <c r="I5912" s="229"/>
      <c r="J5912" s="260"/>
      <c r="K5912" s="252">
        <f t="shared" si="92"/>
        <v>1</v>
      </c>
      <c r="L5912" s="9" t="s">
        <v>34</v>
      </c>
    </row>
    <row r="5913" spans="2:12">
      <c r="B5913" s="268">
        <v>5901</v>
      </c>
      <c r="C5913" s="226"/>
      <c r="D5913" s="227">
        <f>_xlfn.XLOOKUP($C5913,サービス情報マスタcopy!$B:$B,サービス情報マスタcopy!$G:$G,0,0,1)</f>
        <v>0</v>
      </c>
      <c r="E5913" s="228" t="str">
        <f>CONCATENATE($C5913,"-",TEXT(_xlfn.MAXIFS($K$12:K5912,$C$12:C5912,$C5913)+1,"0000"))</f>
        <v>-0001</v>
      </c>
      <c r="F5913" s="226"/>
      <c r="G5913" s="226"/>
      <c r="H5913" s="226"/>
      <c r="I5913" s="229"/>
      <c r="J5913" s="260"/>
      <c r="K5913" s="252">
        <f t="shared" si="92"/>
        <v>1</v>
      </c>
      <c r="L5913" s="9" t="s">
        <v>34</v>
      </c>
    </row>
    <row r="5914" spans="2:12">
      <c r="B5914" s="268">
        <v>5902</v>
      </c>
      <c r="C5914" s="226"/>
      <c r="D5914" s="227">
        <f>_xlfn.XLOOKUP($C5914,サービス情報マスタcopy!$B:$B,サービス情報マスタcopy!$G:$G,0,0,1)</f>
        <v>0</v>
      </c>
      <c r="E5914" s="228" t="str">
        <f>CONCATENATE($C5914,"-",TEXT(_xlfn.MAXIFS($K$12:K5913,$C$12:C5913,$C5914)+1,"0000"))</f>
        <v>-0001</v>
      </c>
      <c r="F5914" s="226"/>
      <c r="G5914" s="226"/>
      <c r="H5914" s="226"/>
      <c r="I5914" s="229"/>
      <c r="J5914" s="260"/>
      <c r="K5914" s="252">
        <f t="shared" si="92"/>
        <v>1</v>
      </c>
      <c r="L5914" s="9" t="s">
        <v>34</v>
      </c>
    </row>
    <row r="5915" spans="2:12">
      <c r="B5915" s="268">
        <v>5903</v>
      </c>
      <c r="C5915" s="226"/>
      <c r="D5915" s="227">
        <f>_xlfn.XLOOKUP($C5915,サービス情報マスタcopy!$B:$B,サービス情報マスタcopy!$G:$G,0,0,1)</f>
        <v>0</v>
      </c>
      <c r="E5915" s="228" t="str">
        <f>CONCATENATE($C5915,"-",TEXT(_xlfn.MAXIFS($K$12:K5914,$C$12:C5914,$C5915)+1,"0000"))</f>
        <v>-0001</v>
      </c>
      <c r="F5915" s="226"/>
      <c r="G5915" s="226"/>
      <c r="H5915" s="226"/>
      <c r="I5915" s="229"/>
      <c r="J5915" s="260"/>
      <c r="K5915" s="252">
        <f t="shared" si="92"/>
        <v>1</v>
      </c>
      <c r="L5915" s="9" t="s">
        <v>34</v>
      </c>
    </row>
    <row r="5916" spans="2:12">
      <c r="B5916" s="268">
        <v>5904</v>
      </c>
      <c r="C5916" s="226"/>
      <c r="D5916" s="227">
        <f>_xlfn.XLOOKUP($C5916,サービス情報マスタcopy!$B:$B,サービス情報マスタcopy!$G:$G,0,0,1)</f>
        <v>0</v>
      </c>
      <c r="E5916" s="228" t="str">
        <f>CONCATENATE($C5916,"-",TEXT(_xlfn.MAXIFS($K$12:K5915,$C$12:C5915,$C5916)+1,"0000"))</f>
        <v>-0001</v>
      </c>
      <c r="F5916" s="226"/>
      <c r="G5916" s="226"/>
      <c r="H5916" s="226"/>
      <c r="I5916" s="229"/>
      <c r="J5916" s="260"/>
      <c r="K5916" s="252">
        <f t="shared" si="92"/>
        <v>1</v>
      </c>
      <c r="L5916" s="9" t="s">
        <v>34</v>
      </c>
    </row>
    <row r="5917" spans="2:12">
      <c r="B5917" s="268">
        <v>5905</v>
      </c>
      <c r="C5917" s="226"/>
      <c r="D5917" s="227">
        <f>_xlfn.XLOOKUP($C5917,サービス情報マスタcopy!$B:$B,サービス情報マスタcopy!$G:$G,0,0,1)</f>
        <v>0</v>
      </c>
      <c r="E5917" s="228" t="str">
        <f>CONCATENATE($C5917,"-",TEXT(_xlfn.MAXIFS($K$12:K5916,$C$12:C5916,$C5917)+1,"0000"))</f>
        <v>-0001</v>
      </c>
      <c r="F5917" s="226"/>
      <c r="G5917" s="226"/>
      <c r="H5917" s="226"/>
      <c r="I5917" s="229"/>
      <c r="J5917" s="260"/>
      <c r="K5917" s="252">
        <f t="shared" si="92"/>
        <v>1</v>
      </c>
      <c r="L5917" s="9" t="s">
        <v>34</v>
      </c>
    </row>
    <row r="5918" spans="2:12">
      <c r="B5918" s="268">
        <v>5906</v>
      </c>
      <c r="C5918" s="226"/>
      <c r="D5918" s="227">
        <f>_xlfn.XLOOKUP($C5918,サービス情報マスタcopy!$B:$B,サービス情報マスタcopy!$G:$G,0,0,1)</f>
        <v>0</v>
      </c>
      <c r="E5918" s="228" t="str">
        <f>CONCATENATE($C5918,"-",TEXT(_xlfn.MAXIFS($K$12:K5917,$C$12:C5917,$C5918)+1,"0000"))</f>
        <v>-0001</v>
      </c>
      <c r="F5918" s="226"/>
      <c r="G5918" s="226"/>
      <c r="H5918" s="226"/>
      <c r="I5918" s="229"/>
      <c r="J5918" s="260"/>
      <c r="K5918" s="252">
        <f t="shared" si="92"/>
        <v>1</v>
      </c>
      <c r="L5918" s="9" t="s">
        <v>34</v>
      </c>
    </row>
    <row r="5919" spans="2:12">
      <c r="B5919" s="268">
        <v>5907</v>
      </c>
      <c r="C5919" s="226"/>
      <c r="D5919" s="227">
        <f>_xlfn.XLOOKUP($C5919,サービス情報マスタcopy!$B:$B,サービス情報マスタcopy!$G:$G,0,0,1)</f>
        <v>0</v>
      </c>
      <c r="E5919" s="228" t="str">
        <f>CONCATENATE($C5919,"-",TEXT(_xlfn.MAXIFS($K$12:K5918,$C$12:C5918,$C5919)+1,"0000"))</f>
        <v>-0001</v>
      </c>
      <c r="F5919" s="226"/>
      <c r="G5919" s="226"/>
      <c r="H5919" s="226"/>
      <c r="I5919" s="229"/>
      <c r="J5919" s="260"/>
      <c r="K5919" s="252">
        <f t="shared" si="92"/>
        <v>1</v>
      </c>
      <c r="L5919" s="9" t="s">
        <v>34</v>
      </c>
    </row>
    <row r="5920" spans="2:12">
      <c r="B5920" s="268">
        <v>5908</v>
      </c>
      <c r="C5920" s="226"/>
      <c r="D5920" s="227">
        <f>_xlfn.XLOOKUP($C5920,サービス情報マスタcopy!$B:$B,サービス情報マスタcopy!$G:$G,0,0,1)</f>
        <v>0</v>
      </c>
      <c r="E5920" s="228" t="str">
        <f>CONCATENATE($C5920,"-",TEXT(_xlfn.MAXIFS($K$12:K5919,$C$12:C5919,$C5920)+1,"0000"))</f>
        <v>-0001</v>
      </c>
      <c r="F5920" s="226"/>
      <c r="G5920" s="226"/>
      <c r="H5920" s="226"/>
      <c r="I5920" s="229"/>
      <c r="J5920" s="260"/>
      <c r="K5920" s="252">
        <f t="shared" si="92"/>
        <v>1</v>
      </c>
      <c r="L5920" s="9" t="s">
        <v>34</v>
      </c>
    </row>
    <row r="5921" spans="2:12">
      <c r="B5921" s="268">
        <v>5909</v>
      </c>
      <c r="C5921" s="226"/>
      <c r="D5921" s="227">
        <f>_xlfn.XLOOKUP($C5921,サービス情報マスタcopy!$B:$B,サービス情報マスタcopy!$G:$G,0,0,1)</f>
        <v>0</v>
      </c>
      <c r="E5921" s="228" t="str">
        <f>CONCATENATE($C5921,"-",TEXT(_xlfn.MAXIFS($K$12:K5920,$C$12:C5920,$C5921)+1,"0000"))</f>
        <v>-0001</v>
      </c>
      <c r="F5921" s="226"/>
      <c r="G5921" s="226"/>
      <c r="H5921" s="226"/>
      <c r="I5921" s="229"/>
      <c r="J5921" s="260"/>
      <c r="K5921" s="252">
        <f t="shared" si="92"/>
        <v>1</v>
      </c>
      <c r="L5921" s="9" t="s">
        <v>34</v>
      </c>
    </row>
    <row r="5922" spans="2:12">
      <c r="B5922" s="268">
        <v>5910</v>
      </c>
      <c r="C5922" s="226"/>
      <c r="D5922" s="227">
        <f>_xlfn.XLOOKUP($C5922,サービス情報マスタcopy!$B:$B,サービス情報マスタcopy!$G:$G,0,0,1)</f>
        <v>0</v>
      </c>
      <c r="E5922" s="228" t="str">
        <f>CONCATENATE($C5922,"-",TEXT(_xlfn.MAXIFS($K$12:K5921,$C$12:C5921,$C5922)+1,"0000"))</f>
        <v>-0001</v>
      </c>
      <c r="F5922" s="226"/>
      <c r="G5922" s="226"/>
      <c r="H5922" s="226"/>
      <c r="I5922" s="229"/>
      <c r="J5922" s="260"/>
      <c r="K5922" s="252">
        <f t="shared" si="92"/>
        <v>1</v>
      </c>
      <c r="L5922" s="9" t="s">
        <v>34</v>
      </c>
    </row>
    <row r="5923" spans="2:12">
      <c r="B5923" s="268">
        <v>5911</v>
      </c>
      <c r="C5923" s="226"/>
      <c r="D5923" s="227">
        <f>_xlfn.XLOOKUP($C5923,サービス情報マスタcopy!$B:$B,サービス情報マスタcopy!$G:$G,0,0,1)</f>
        <v>0</v>
      </c>
      <c r="E5923" s="228" t="str">
        <f>CONCATENATE($C5923,"-",TEXT(_xlfn.MAXIFS($K$12:K5922,$C$12:C5922,$C5923)+1,"0000"))</f>
        <v>-0001</v>
      </c>
      <c r="F5923" s="226"/>
      <c r="G5923" s="226"/>
      <c r="H5923" s="226"/>
      <c r="I5923" s="229"/>
      <c r="J5923" s="260"/>
      <c r="K5923" s="252">
        <f t="shared" si="92"/>
        <v>1</v>
      </c>
      <c r="L5923" s="9" t="s">
        <v>34</v>
      </c>
    </row>
    <row r="5924" spans="2:12">
      <c r="B5924" s="268">
        <v>5912</v>
      </c>
      <c r="C5924" s="226"/>
      <c r="D5924" s="227">
        <f>_xlfn.XLOOKUP($C5924,サービス情報マスタcopy!$B:$B,サービス情報マスタcopy!$G:$G,0,0,1)</f>
        <v>0</v>
      </c>
      <c r="E5924" s="228" t="str">
        <f>CONCATENATE($C5924,"-",TEXT(_xlfn.MAXIFS($K$12:K5923,$C$12:C5923,$C5924)+1,"0000"))</f>
        <v>-0001</v>
      </c>
      <c r="F5924" s="226"/>
      <c r="G5924" s="226"/>
      <c r="H5924" s="226"/>
      <c r="I5924" s="229"/>
      <c r="J5924" s="260"/>
      <c r="K5924" s="252">
        <f t="shared" si="92"/>
        <v>1</v>
      </c>
      <c r="L5924" s="9" t="s">
        <v>34</v>
      </c>
    </row>
    <row r="5925" spans="2:12">
      <c r="B5925" s="268">
        <v>5913</v>
      </c>
      <c r="C5925" s="226"/>
      <c r="D5925" s="227">
        <f>_xlfn.XLOOKUP($C5925,サービス情報マスタcopy!$B:$B,サービス情報マスタcopy!$G:$G,0,0,1)</f>
        <v>0</v>
      </c>
      <c r="E5925" s="228" t="str">
        <f>CONCATENATE($C5925,"-",TEXT(_xlfn.MAXIFS($K$12:K5924,$C$12:C5924,$C5925)+1,"0000"))</f>
        <v>-0001</v>
      </c>
      <c r="F5925" s="226"/>
      <c r="G5925" s="226"/>
      <c r="H5925" s="226"/>
      <c r="I5925" s="229"/>
      <c r="J5925" s="260"/>
      <c r="K5925" s="252">
        <f t="shared" si="92"/>
        <v>1</v>
      </c>
      <c r="L5925" s="9" t="s">
        <v>34</v>
      </c>
    </row>
    <row r="5926" spans="2:12">
      <c r="B5926" s="268">
        <v>5914</v>
      </c>
      <c r="C5926" s="226"/>
      <c r="D5926" s="227">
        <f>_xlfn.XLOOKUP($C5926,サービス情報マスタcopy!$B:$B,サービス情報マスタcopy!$G:$G,0,0,1)</f>
        <v>0</v>
      </c>
      <c r="E5926" s="228" t="str">
        <f>CONCATENATE($C5926,"-",TEXT(_xlfn.MAXIFS($K$12:K5925,$C$12:C5925,$C5926)+1,"0000"))</f>
        <v>-0001</v>
      </c>
      <c r="F5926" s="226"/>
      <c r="G5926" s="226"/>
      <c r="H5926" s="226"/>
      <c r="I5926" s="229"/>
      <c r="J5926" s="260"/>
      <c r="K5926" s="252">
        <f t="shared" si="92"/>
        <v>1</v>
      </c>
      <c r="L5926" s="9" t="s">
        <v>34</v>
      </c>
    </row>
    <row r="5927" spans="2:12">
      <c r="B5927" s="268">
        <v>5915</v>
      </c>
      <c r="C5927" s="226"/>
      <c r="D5927" s="227">
        <f>_xlfn.XLOOKUP($C5927,サービス情報マスタcopy!$B:$B,サービス情報マスタcopy!$G:$G,0,0,1)</f>
        <v>0</v>
      </c>
      <c r="E5927" s="228" t="str">
        <f>CONCATENATE($C5927,"-",TEXT(_xlfn.MAXIFS($K$12:K5926,$C$12:C5926,$C5927)+1,"0000"))</f>
        <v>-0001</v>
      </c>
      <c r="F5927" s="226"/>
      <c r="G5927" s="226"/>
      <c r="H5927" s="226"/>
      <c r="I5927" s="229"/>
      <c r="J5927" s="260"/>
      <c r="K5927" s="252">
        <f t="shared" si="92"/>
        <v>1</v>
      </c>
      <c r="L5927" s="9" t="s">
        <v>34</v>
      </c>
    </row>
    <row r="5928" spans="2:12">
      <c r="B5928" s="268">
        <v>5916</v>
      </c>
      <c r="C5928" s="226"/>
      <c r="D5928" s="227">
        <f>_xlfn.XLOOKUP($C5928,サービス情報マスタcopy!$B:$B,サービス情報マスタcopy!$G:$G,0,0,1)</f>
        <v>0</v>
      </c>
      <c r="E5928" s="228" t="str">
        <f>CONCATENATE($C5928,"-",TEXT(_xlfn.MAXIFS($K$12:K5927,$C$12:C5927,$C5928)+1,"0000"))</f>
        <v>-0001</v>
      </c>
      <c r="F5928" s="226"/>
      <c r="G5928" s="226"/>
      <c r="H5928" s="226"/>
      <c r="I5928" s="229"/>
      <c r="J5928" s="260"/>
      <c r="K5928" s="252">
        <f t="shared" si="92"/>
        <v>1</v>
      </c>
      <c r="L5928" s="9" t="s">
        <v>34</v>
      </c>
    </row>
    <row r="5929" spans="2:12">
      <c r="B5929" s="268">
        <v>5917</v>
      </c>
      <c r="C5929" s="226"/>
      <c r="D5929" s="227">
        <f>_xlfn.XLOOKUP($C5929,サービス情報マスタcopy!$B:$B,サービス情報マスタcopy!$G:$G,0,0,1)</f>
        <v>0</v>
      </c>
      <c r="E5929" s="228" t="str">
        <f>CONCATENATE($C5929,"-",TEXT(_xlfn.MAXIFS($K$12:K5928,$C$12:C5928,$C5929)+1,"0000"))</f>
        <v>-0001</v>
      </c>
      <c r="F5929" s="226"/>
      <c r="G5929" s="226"/>
      <c r="H5929" s="226"/>
      <c r="I5929" s="229"/>
      <c r="J5929" s="260"/>
      <c r="K5929" s="252">
        <f t="shared" si="92"/>
        <v>1</v>
      </c>
      <c r="L5929" s="9" t="s">
        <v>34</v>
      </c>
    </row>
    <row r="5930" spans="2:12">
      <c r="B5930" s="268">
        <v>5918</v>
      </c>
      <c r="C5930" s="226"/>
      <c r="D5930" s="227">
        <f>_xlfn.XLOOKUP($C5930,サービス情報マスタcopy!$B:$B,サービス情報マスタcopy!$G:$G,0,0,1)</f>
        <v>0</v>
      </c>
      <c r="E5930" s="228" t="str">
        <f>CONCATENATE($C5930,"-",TEXT(_xlfn.MAXIFS($K$12:K5929,$C$12:C5929,$C5930)+1,"0000"))</f>
        <v>-0001</v>
      </c>
      <c r="F5930" s="226"/>
      <c r="G5930" s="226"/>
      <c r="H5930" s="226"/>
      <c r="I5930" s="229"/>
      <c r="J5930" s="260"/>
      <c r="K5930" s="252">
        <f t="shared" si="92"/>
        <v>1</v>
      </c>
      <c r="L5930" s="9" t="s">
        <v>34</v>
      </c>
    </row>
    <row r="5931" spans="2:12">
      <c r="B5931" s="268">
        <v>5919</v>
      </c>
      <c r="C5931" s="226"/>
      <c r="D5931" s="227">
        <f>_xlfn.XLOOKUP($C5931,サービス情報マスタcopy!$B:$B,サービス情報マスタcopy!$G:$G,0,0,1)</f>
        <v>0</v>
      </c>
      <c r="E5931" s="228" t="str">
        <f>CONCATENATE($C5931,"-",TEXT(_xlfn.MAXIFS($K$12:K5930,$C$12:C5930,$C5931)+1,"0000"))</f>
        <v>-0001</v>
      </c>
      <c r="F5931" s="226"/>
      <c r="G5931" s="226"/>
      <c r="H5931" s="226"/>
      <c r="I5931" s="229"/>
      <c r="J5931" s="260"/>
      <c r="K5931" s="252">
        <f t="shared" si="92"/>
        <v>1</v>
      </c>
      <c r="L5931" s="9" t="s">
        <v>34</v>
      </c>
    </row>
    <row r="5932" spans="2:12">
      <c r="B5932" s="268">
        <v>5920</v>
      </c>
      <c r="C5932" s="226"/>
      <c r="D5932" s="227">
        <f>_xlfn.XLOOKUP($C5932,サービス情報マスタcopy!$B:$B,サービス情報マスタcopy!$G:$G,0,0,1)</f>
        <v>0</v>
      </c>
      <c r="E5932" s="228" t="str">
        <f>CONCATENATE($C5932,"-",TEXT(_xlfn.MAXIFS($K$12:K5931,$C$12:C5931,$C5932)+1,"0000"))</f>
        <v>-0001</v>
      </c>
      <c r="F5932" s="226"/>
      <c r="G5932" s="226"/>
      <c r="H5932" s="226"/>
      <c r="I5932" s="229"/>
      <c r="J5932" s="260"/>
      <c r="K5932" s="252">
        <f t="shared" si="92"/>
        <v>1</v>
      </c>
      <c r="L5932" s="9" t="s">
        <v>34</v>
      </c>
    </row>
    <row r="5933" spans="2:12">
      <c r="B5933" s="268">
        <v>5921</v>
      </c>
      <c r="C5933" s="226"/>
      <c r="D5933" s="227">
        <f>_xlfn.XLOOKUP($C5933,サービス情報マスタcopy!$B:$B,サービス情報マスタcopy!$G:$G,0,0,1)</f>
        <v>0</v>
      </c>
      <c r="E5933" s="228" t="str">
        <f>CONCATENATE($C5933,"-",TEXT(_xlfn.MAXIFS($K$12:K5932,$C$12:C5932,$C5933)+1,"0000"))</f>
        <v>-0001</v>
      </c>
      <c r="F5933" s="226"/>
      <c r="G5933" s="226"/>
      <c r="H5933" s="226"/>
      <c r="I5933" s="229"/>
      <c r="J5933" s="260"/>
      <c r="K5933" s="252">
        <f t="shared" si="92"/>
        <v>1</v>
      </c>
      <c r="L5933" s="9" t="s">
        <v>34</v>
      </c>
    </row>
    <row r="5934" spans="2:12">
      <c r="B5934" s="268">
        <v>5922</v>
      </c>
      <c r="C5934" s="226"/>
      <c r="D5934" s="227">
        <f>_xlfn.XLOOKUP($C5934,サービス情報マスタcopy!$B:$B,サービス情報マスタcopy!$G:$G,0,0,1)</f>
        <v>0</v>
      </c>
      <c r="E5934" s="228" t="str">
        <f>CONCATENATE($C5934,"-",TEXT(_xlfn.MAXIFS($K$12:K5933,$C$12:C5933,$C5934)+1,"0000"))</f>
        <v>-0001</v>
      </c>
      <c r="F5934" s="226"/>
      <c r="G5934" s="226"/>
      <c r="H5934" s="226"/>
      <c r="I5934" s="229"/>
      <c r="J5934" s="260"/>
      <c r="K5934" s="252">
        <f t="shared" si="92"/>
        <v>1</v>
      </c>
      <c r="L5934" s="9" t="s">
        <v>34</v>
      </c>
    </row>
    <row r="5935" spans="2:12">
      <c r="B5935" s="268">
        <v>5923</v>
      </c>
      <c r="C5935" s="226"/>
      <c r="D5935" s="227">
        <f>_xlfn.XLOOKUP($C5935,サービス情報マスタcopy!$B:$B,サービス情報マスタcopy!$G:$G,0,0,1)</f>
        <v>0</v>
      </c>
      <c r="E5935" s="228" t="str">
        <f>CONCATENATE($C5935,"-",TEXT(_xlfn.MAXIFS($K$12:K5934,$C$12:C5934,$C5935)+1,"0000"))</f>
        <v>-0001</v>
      </c>
      <c r="F5935" s="226"/>
      <c r="G5935" s="226"/>
      <c r="H5935" s="226"/>
      <c r="I5935" s="229"/>
      <c r="J5935" s="260"/>
      <c r="K5935" s="252">
        <f t="shared" ref="K5935:K5998" si="93">VALUE(RIGHT($E5935,4))</f>
        <v>1</v>
      </c>
      <c r="L5935" s="9" t="s">
        <v>34</v>
      </c>
    </row>
    <row r="5936" spans="2:12">
      <c r="B5936" s="268">
        <v>5924</v>
      </c>
      <c r="C5936" s="226"/>
      <c r="D5936" s="227">
        <f>_xlfn.XLOOKUP($C5936,サービス情報マスタcopy!$B:$B,サービス情報マスタcopy!$G:$G,0,0,1)</f>
        <v>0</v>
      </c>
      <c r="E5936" s="228" t="str">
        <f>CONCATENATE($C5936,"-",TEXT(_xlfn.MAXIFS($K$12:K5935,$C$12:C5935,$C5936)+1,"0000"))</f>
        <v>-0001</v>
      </c>
      <c r="F5936" s="226"/>
      <c r="G5936" s="226"/>
      <c r="H5936" s="226"/>
      <c r="I5936" s="229"/>
      <c r="J5936" s="260"/>
      <c r="K5936" s="252">
        <f t="shared" si="93"/>
        <v>1</v>
      </c>
      <c r="L5936" s="9" t="s">
        <v>34</v>
      </c>
    </row>
    <row r="5937" spans="2:12">
      <c r="B5937" s="268">
        <v>5925</v>
      </c>
      <c r="C5937" s="226"/>
      <c r="D5937" s="227">
        <f>_xlfn.XLOOKUP($C5937,サービス情報マスタcopy!$B:$B,サービス情報マスタcopy!$G:$G,0,0,1)</f>
        <v>0</v>
      </c>
      <c r="E5937" s="228" t="str">
        <f>CONCATENATE($C5937,"-",TEXT(_xlfn.MAXIFS($K$12:K5936,$C$12:C5936,$C5937)+1,"0000"))</f>
        <v>-0001</v>
      </c>
      <c r="F5937" s="226"/>
      <c r="G5937" s="226"/>
      <c r="H5937" s="226"/>
      <c r="I5937" s="229"/>
      <c r="J5937" s="260"/>
      <c r="K5937" s="252">
        <f t="shared" si="93"/>
        <v>1</v>
      </c>
      <c r="L5937" s="9" t="s">
        <v>34</v>
      </c>
    </row>
    <row r="5938" spans="2:12">
      <c r="B5938" s="268">
        <v>5926</v>
      </c>
      <c r="C5938" s="226"/>
      <c r="D5938" s="227">
        <f>_xlfn.XLOOKUP($C5938,サービス情報マスタcopy!$B:$B,サービス情報マスタcopy!$G:$G,0,0,1)</f>
        <v>0</v>
      </c>
      <c r="E5938" s="228" t="str">
        <f>CONCATENATE($C5938,"-",TEXT(_xlfn.MAXIFS($K$12:K5937,$C$12:C5937,$C5938)+1,"0000"))</f>
        <v>-0001</v>
      </c>
      <c r="F5938" s="226"/>
      <c r="G5938" s="226"/>
      <c r="H5938" s="226"/>
      <c r="I5938" s="229"/>
      <c r="J5938" s="260"/>
      <c r="K5938" s="252">
        <f t="shared" si="93"/>
        <v>1</v>
      </c>
      <c r="L5938" s="9" t="s">
        <v>34</v>
      </c>
    </row>
    <row r="5939" spans="2:12">
      <c r="B5939" s="268">
        <v>5927</v>
      </c>
      <c r="C5939" s="226"/>
      <c r="D5939" s="227">
        <f>_xlfn.XLOOKUP($C5939,サービス情報マスタcopy!$B:$B,サービス情報マスタcopy!$G:$G,0,0,1)</f>
        <v>0</v>
      </c>
      <c r="E5939" s="228" t="str">
        <f>CONCATENATE($C5939,"-",TEXT(_xlfn.MAXIFS($K$12:K5938,$C$12:C5938,$C5939)+1,"0000"))</f>
        <v>-0001</v>
      </c>
      <c r="F5939" s="226"/>
      <c r="G5939" s="226"/>
      <c r="H5939" s="226"/>
      <c r="I5939" s="229"/>
      <c r="J5939" s="260"/>
      <c r="K5939" s="252">
        <f t="shared" si="93"/>
        <v>1</v>
      </c>
      <c r="L5939" s="9" t="s">
        <v>34</v>
      </c>
    </row>
    <row r="5940" spans="2:12">
      <c r="B5940" s="268">
        <v>5928</v>
      </c>
      <c r="C5940" s="226"/>
      <c r="D5940" s="227">
        <f>_xlfn.XLOOKUP($C5940,サービス情報マスタcopy!$B:$B,サービス情報マスタcopy!$G:$G,0,0,1)</f>
        <v>0</v>
      </c>
      <c r="E5940" s="228" t="str">
        <f>CONCATENATE($C5940,"-",TEXT(_xlfn.MAXIFS($K$12:K5939,$C$12:C5939,$C5940)+1,"0000"))</f>
        <v>-0001</v>
      </c>
      <c r="F5940" s="226"/>
      <c r="G5940" s="226"/>
      <c r="H5940" s="226"/>
      <c r="I5940" s="229"/>
      <c r="J5940" s="260"/>
      <c r="K5940" s="252">
        <f t="shared" si="93"/>
        <v>1</v>
      </c>
      <c r="L5940" s="9" t="s">
        <v>34</v>
      </c>
    </row>
    <row r="5941" spans="2:12">
      <c r="B5941" s="268">
        <v>5929</v>
      </c>
      <c r="C5941" s="226"/>
      <c r="D5941" s="227">
        <f>_xlfn.XLOOKUP($C5941,サービス情報マスタcopy!$B:$B,サービス情報マスタcopy!$G:$G,0,0,1)</f>
        <v>0</v>
      </c>
      <c r="E5941" s="228" t="str">
        <f>CONCATENATE($C5941,"-",TEXT(_xlfn.MAXIFS($K$12:K5940,$C$12:C5940,$C5941)+1,"0000"))</f>
        <v>-0001</v>
      </c>
      <c r="F5941" s="226"/>
      <c r="G5941" s="226"/>
      <c r="H5941" s="226"/>
      <c r="I5941" s="229"/>
      <c r="J5941" s="260"/>
      <c r="K5941" s="252">
        <f t="shared" si="93"/>
        <v>1</v>
      </c>
      <c r="L5941" s="9" t="s">
        <v>34</v>
      </c>
    </row>
    <row r="5942" spans="2:12">
      <c r="B5942" s="268">
        <v>5930</v>
      </c>
      <c r="C5942" s="226"/>
      <c r="D5942" s="227">
        <f>_xlfn.XLOOKUP($C5942,サービス情報マスタcopy!$B:$B,サービス情報マスタcopy!$G:$G,0,0,1)</f>
        <v>0</v>
      </c>
      <c r="E5942" s="228" t="str">
        <f>CONCATENATE($C5942,"-",TEXT(_xlfn.MAXIFS($K$12:K5941,$C$12:C5941,$C5942)+1,"0000"))</f>
        <v>-0001</v>
      </c>
      <c r="F5942" s="226"/>
      <c r="G5942" s="226"/>
      <c r="H5942" s="226"/>
      <c r="I5942" s="229"/>
      <c r="J5942" s="260"/>
      <c r="K5942" s="252">
        <f t="shared" si="93"/>
        <v>1</v>
      </c>
      <c r="L5942" s="9" t="s">
        <v>34</v>
      </c>
    </row>
    <row r="5943" spans="2:12">
      <c r="B5943" s="268">
        <v>5931</v>
      </c>
      <c r="C5943" s="226"/>
      <c r="D5943" s="227">
        <f>_xlfn.XLOOKUP($C5943,サービス情報マスタcopy!$B:$B,サービス情報マスタcopy!$G:$G,0,0,1)</f>
        <v>0</v>
      </c>
      <c r="E5943" s="228" t="str">
        <f>CONCATENATE($C5943,"-",TEXT(_xlfn.MAXIFS($K$12:K5942,$C$12:C5942,$C5943)+1,"0000"))</f>
        <v>-0001</v>
      </c>
      <c r="F5943" s="226"/>
      <c r="G5943" s="226"/>
      <c r="H5943" s="226"/>
      <c r="I5943" s="229"/>
      <c r="J5943" s="260"/>
      <c r="K5943" s="252">
        <f t="shared" si="93"/>
        <v>1</v>
      </c>
      <c r="L5943" s="9" t="s">
        <v>34</v>
      </c>
    </row>
    <row r="5944" spans="2:12">
      <c r="B5944" s="268">
        <v>5932</v>
      </c>
      <c r="C5944" s="226"/>
      <c r="D5944" s="227">
        <f>_xlfn.XLOOKUP($C5944,サービス情報マスタcopy!$B:$B,サービス情報マスタcopy!$G:$G,0,0,1)</f>
        <v>0</v>
      </c>
      <c r="E5944" s="228" t="str">
        <f>CONCATENATE($C5944,"-",TEXT(_xlfn.MAXIFS($K$12:K5943,$C$12:C5943,$C5944)+1,"0000"))</f>
        <v>-0001</v>
      </c>
      <c r="F5944" s="226"/>
      <c r="G5944" s="226"/>
      <c r="H5944" s="226"/>
      <c r="I5944" s="229"/>
      <c r="J5944" s="260"/>
      <c r="K5944" s="252">
        <f t="shared" si="93"/>
        <v>1</v>
      </c>
      <c r="L5944" s="9" t="s">
        <v>34</v>
      </c>
    </row>
    <row r="5945" spans="2:12">
      <c r="B5945" s="268">
        <v>5933</v>
      </c>
      <c r="C5945" s="226"/>
      <c r="D5945" s="227">
        <f>_xlfn.XLOOKUP($C5945,サービス情報マスタcopy!$B:$B,サービス情報マスタcopy!$G:$G,0,0,1)</f>
        <v>0</v>
      </c>
      <c r="E5945" s="228" t="str">
        <f>CONCATENATE($C5945,"-",TEXT(_xlfn.MAXIFS($K$12:K5944,$C$12:C5944,$C5945)+1,"0000"))</f>
        <v>-0001</v>
      </c>
      <c r="F5945" s="226"/>
      <c r="G5945" s="226"/>
      <c r="H5945" s="226"/>
      <c r="I5945" s="229"/>
      <c r="J5945" s="260"/>
      <c r="K5945" s="252">
        <f t="shared" si="93"/>
        <v>1</v>
      </c>
      <c r="L5945" s="9" t="s">
        <v>34</v>
      </c>
    </row>
    <row r="5946" spans="2:12">
      <c r="B5946" s="268">
        <v>5934</v>
      </c>
      <c r="C5946" s="226"/>
      <c r="D5946" s="227">
        <f>_xlfn.XLOOKUP($C5946,サービス情報マスタcopy!$B:$B,サービス情報マスタcopy!$G:$G,0,0,1)</f>
        <v>0</v>
      </c>
      <c r="E5946" s="228" t="str">
        <f>CONCATENATE($C5946,"-",TEXT(_xlfn.MAXIFS($K$12:K5945,$C$12:C5945,$C5946)+1,"0000"))</f>
        <v>-0001</v>
      </c>
      <c r="F5946" s="226"/>
      <c r="G5946" s="226"/>
      <c r="H5946" s="226"/>
      <c r="I5946" s="229"/>
      <c r="J5946" s="260"/>
      <c r="K5946" s="252">
        <f t="shared" si="93"/>
        <v>1</v>
      </c>
      <c r="L5946" s="9" t="s">
        <v>34</v>
      </c>
    </row>
    <row r="5947" spans="2:12">
      <c r="B5947" s="268">
        <v>5935</v>
      </c>
      <c r="C5947" s="226"/>
      <c r="D5947" s="227">
        <f>_xlfn.XLOOKUP($C5947,サービス情報マスタcopy!$B:$B,サービス情報マスタcopy!$G:$G,0,0,1)</f>
        <v>0</v>
      </c>
      <c r="E5947" s="228" t="str">
        <f>CONCATENATE($C5947,"-",TEXT(_xlfn.MAXIFS($K$12:K5946,$C$12:C5946,$C5947)+1,"0000"))</f>
        <v>-0001</v>
      </c>
      <c r="F5947" s="226"/>
      <c r="G5947" s="226"/>
      <c r="H5947" s="226"/>
      <c r="I5947" s="229"/>
      <c r="J5947" s="260"/>
      <c r="K5947" s="252">
        <f t="shared" si="93"/>
        <v>1</v>
      </c>
      <c r="L5947" s="9" t="s">
        <v>34</v>
      </c>
    </row>
    <row r="5948" spans="2:12">
      <c r="B5948" s="268">
        <v>5936</v>
      </c>
      <c r="C5948" s="226"/>
      <c r="D5948" s="227">
        <f>_xlfn.XLOOKUP($C5948,サービス情報マスタcopy!$B:$B,サービス情報マスタcopy!$G:$G,0,0,1)</f>
        <v>0</v>
      </c>
      <c r="E5948" s="228" t="str">
        <f>CONCATENATE($C5948,"-",TEXT(_xlfn.MAXIFS($K$12:K5947,$C$12:C5947,$C5948)+1,"0000"))</f>
        <v>-0001</v>
      </c>
      <c r="F5948" s="226"/>
      <c r="G5948" s="226"/>
      <c r="H5948" s="226"/>
      <c r="I5948" s="229"/>
      <c r="J5948" s="260"/>
      <c r="K5948" s="252">
        <f t="shared" si="93"/>
        <v>1</v>
      </c>
      <c r="L5948" s="9" t="s">
        <v>34</v>
      </c>
    </row>
    <row r="5949" spans="2:12">
      <c r="B5949" s="268">
        <v>5937</v>
      </c>
      <c r="C5949" s="226"/>
      <c r="D5949" s="227">
        <f>_xlfn.XLOOKUP($C5949,サービス情報マスタcopy!$B:$B,サービス情報マスタcopy!$G:$G,0,0,1)</f>
        <v>0</v>
      </c>
      <c r="E5949" s="228" t="str">
        <f>CONCATENATE($C5949,"-",TEXT(_xlfn.MAXIFS($K$12:K5948,$C$12:C5948,$C5949)+1,"0000"))</f>
        <v>-0001</v>
      </c>
      <c r="F5949" s="226"/>
      <c r="G5949" s="226"/>
      <c r="H5949" s="226"/>
      <c r="I5949" s="229"/>
      <c r="J5949" s="260"/>
      <c r="K5949" s="252">
        <f t="shared" si="93"/>
        <v>1</v>
      </c>
      <c r="L5949" s="9" t="s">
        <v>34</v>
      </c>
    </row>
    <row r="5950" spans="2:12">
      <c r="B5950" s="268">
        <v>5938</v>
      </c>
      <c r="C5950" s="226"/>
      <c r="D5950" s="227">
        <f>_xlfn.XLOOKUP($C5950,サービス情報マスタcopy!$B:$B,サービス情報マスタcopy!$G:$G,0,0,1)</f>
        <v>0</v>
      </c>
      <c r="E5950" s="228" t="str">
        <f>CONCATENATE($C5950,"-",TEXT(_xlfn.MAXIFS($K$12:K5949,$C$12:C5949,$C5950)+1,"0000"))</f>
        <v>-0001</v>
      </c>
      <c r="F5950" s="226"/>
      <c r="G5950" s="226"/>
      <c r="H5950" s="226"/>
      <c r="I5950" s="229"/>
      <c r="J5950" s="260"/>
      <c r="K5950" s="252">
        <f t="shared" si="93"/>
        <v>1</v>
      </c>
      <c r="L5950" s="9" t="s">
        <v>34</v>
      </c>
    </row>
    <row r="5951" spans="2:12">
      <c r="B5951" s="268">
        <v>5939</v>
      </c>
      <c r="C5951" s="226"/>
      <c r="D5951" s="227">
        <f>_xlfn.XLOOKUP($C5951,サービス情報マスタcopy!$B:$B,サービス情報マスタcopy!$G:$G,0,0,1)</f>
        <v>0</v>
      </c>
      <c r="E5951" s="228" t="str">
        <f>CONCATENATE($C5951,"-",TEXT(_xlfn.MAXIFS($K$12:K5950,$C$12:C5950,$C5951)+1,"0000"))</f>
        <v>-0001</v>
      </c>
      <c r="F5951" s="226"/>
      <c r="G5951" s="226"/>
      <c r="H5951" s="226"/>
      <c r="I5951" s="229"/>
      <c r="J5951" s="260"/>
      <c r="K5951" s="252">
        <f t="shared" si="93"/>
        <v>1</v>
      </c>
      <c r="L5951" s="9" t="s">
        <v>34</v>
      </c>
    </row>
    <row r="5952" spans="2:12">
      <c r="B5952" s="268">
        <v>5940</v>
      </c>
      <c r="C5952" s="226"/>
      <c r="D5952" s="227">
        <f>_xlfn.XLOOKUP($C5952,サービス情報マスタcopy!$B:$B,サービス情報マスタcopy!$G:$G,0,0,1)</f>
        <v>0</v>
      </c>
      <c r="E5952" s="228" t="str">
        <f>CONCATENATE($C5952,"-",TEXT(_xlfn.MAXIFS($K$12:K5951,$C$12:C5951,$C5952)+1,"0000"))</f>
        <v>-0001</v>
      </c>
      <c r="F5952" s="226"/>
      <c r="G5952" s="226"/>
      <c r="H5952" s="226"/>
      <c r="I5952" s="229"/>
      <c r="J5952" s="260"/>
      <c r="K5952" s="252">
        <f t="shared" si="93"/>
        <v>1</v>
      </c>
      <c r="L5952" s="9" t="s">
        <v>34</v>
      </c>
    </row>
    <row r="5953" spans="2:12">
      <c r="B5953" s="268">
        <v>5941</v>
      </c>
      <c r="C5953" s="226"/>
      <c r="D5953" s="227">
        <f>_xlfn.XLOOKUP($C5953,サービス情報マスタcopy!$B:$B,サービス情報マスタcopy!$G:$G,0,0,1)</f>
        <v>0</v>
      </c>
      <c r="E5953" s="228" t="str">
        <f>CONCATENATE($C5953,"-",TEXT(_xlfn.MAXIFS($K$12:K5952,$C$12:C5952,$C5953)+1,"0000"))</f>
        <v>-0001</v>
      </c>
      <c r="F5953" s="226"/>
      <c r="G5953" s="226"/>
      <c r="H5953" s="226"/>
      <c r="I5953" s="229"/>
      <c r="J5953" s="260"/>
      <c r="K5953" s="252">
        <f t="shared" si="93"/>
        <v>1</v>
      </c>
      <c r="L5953" s="9" t="s">
        <v>34</v>
      </c>
    </row>
    <row r="5954" spans="2:12">
      <c r="B5954" s="268">
        <v>5942</v>
      </c>
      <c r="C5954" s="226"/>
      <c r="D5954" s="227">
        <f>_xlfn.XLOOKUP($C5954,サービス情報マスタcopy!$B:$B,サービス情報マスタcopy!$G:$G,0,0,1)</f>
        <v>0</v>
      </c>
      <c r="E5954" s="228" t="str">
        <f>CONCATENATE($C5954,"-",TEXT(_xlfn.MAXIFS($K$12:K5953,$C$12:C5953,$C5954)+1,"0000"))</f>
        <v>-0001</v>
      </c>
      <c r="F5954" s="226"/>
      <c r="G5954" s="226"/>
      <c r="H5954" s="226"/>
      <c r="I5954" s="229"/>
      <c r="J5954" s="260"/>
      <c r="K5954" s="252">
        <f t="shared" si="93"/>
        <v>1</v>
      </c>
      <c r="L5954" s="9" t="s">
        <v>34</v>
      </c>
    </row>
    <row r="5955" spans="2:12">
      <c r="B5955" s="268">
        <v>5943</v>
      </c>
      <c r="C5955" s="226"/>
      <c r="D5955" s="227">
        <f>_xlfn.XLOOKUP($C5955,サービス情報マスタcopy!$B:$B,サービス情報マスタcopy!$G:$G,0,0,1)</f>
        <v>0</v>
      </c>
      <c r="E5955" s="228" t="str">
        <f>CONCATENATE($C5955,"-",TEXT(_xlfn.MAXIFS($K$12:K5954,$C$12:C5954,$C5955)+1,"0000"))</f>
        <v>-0001</v>
      </c>
      <c r="F5955" s="226"/>
      <c r="G5955" s="226"/>
      <c r="H5955" s="226"/>
      <c r="I5955" s="229"/>
      <c r="J5955" s="260"/>
      <c r="K5955" s="252">
        <f t="shared" si="93"/>
        <v>1</v>
      </c>
      <c r="L5955" s="9" t="s">
        <v>34</v>
      </c>
    </row>
    <row r="5956" spans="2:12">
      <c r="B5956" s="268">
        <v>5944</v>
      </c>
      <c r="C5956" s="226"/>
      <c r="D5956" s="227">
        <f>_xlfn.XLOOKUP($C5956,サービス情報マスタcopy!$B:$B,サービス情報マスタcopy!$G:$G,0,0,1)</f>
        <v>0</v>
      </c>
      <c r="E5956" s="228" t="str">
        <f>CONCATENATE($C5956,"-",TEXT(_xlfn.MAXIFS($K$12:K5955,$C$12:C5955,$C5956)+1,"0000"))</f>
        <v>-0001</v>
      </c>
      <c r="F5956" s="226"/>
      <c r="G5956" s="226"/>
      <c r="H5956" s="226"/>
      <c r="I5956" s="229"/>
      <c r="J5956" s="260"/>
      <c r="K5956" s="252">
        <f t="shared" si="93"/>
        <v>1</v>
      </c>
      <c r="L5956" s="9" t="s">
        <v>34</v>
      </c>
    </row>
    <row r="5957" spans="2:12">
      <c r="B5957" s="268">
        <v>5945</v>
      </c>
      <c r="C5957" s="226"/>
      <c r="D5957" s="227">
        <f>_xlfn.XLOOKUP($C5957,サービス情報マスタcopy!$B:$B,サービス情報マスタcopy!$G:$G,0,0,1)</f>
        <v>0</v>
      </c>
      <c r="E5957" s="228" t="str">
        <f>CONCATENATE($C5957,"-",TEXT(_xlfn.MAXIFS($K$12:K5956,$C$12:C5956,$C5957)+1,"0000"))</f>
        <v>-0001</v>
      </c>
      <c r="F5957" s="226"/>
      <c r="G5957" s="226"/>
      <c r="H5957" s="226"/>
      <c r="I5957" s="229"/>
      <c r="J5957" s="260"/>
      <c r="K5957" s="252">
        <f t="shared" si="93"/>
        <v>1</v>
      </c>
      <c r="L5957" s="9" t="s">
        <v>34</v>
      </c>
    </row>
    <row r="5958" spans="2:12">
      <c r="B5958" s="268">
        <v>5946</v>
      </c>
      <c r="C5958" s="226"/>
      <c r="D5958" s="227">
        <f>_xlfn.XLOOKUP($C5958,サービス情報マスタcopy!$B:$B,サービス情報マスタcopy!$G:$G,0,0,1)</f>
        <v>0</v>
      </c>
      <c r="E5958" s="228" t="str">
        <f>CONCATENATE($C5958,"-",TEXT(_xlfn.MAXIFS($K$12:K5957,$C$12:C5957,$C5958)+1,"0000"))</f>
        <v>-0001</v>
      </c>
      <c r="F5958" s="226"/>
      <c r="G5958" s="226"/>
      <c r="H5958" s="226"/>
      <c r="I5958" s="229"/>
      <c r="J5958" s="260"/>
      <c r="K5958" s="252">
        <f t="shared" si="93"/>
        <v>1</v>
      </c>
      <c r="L5958" s="9" t="s">
        <v>34</v>
      </c>
    </row>
    <row r="5959" spans="2:12">
      <c r="B5959" s="268">
        <v>5947</v>
      </c>
      <c r="C5959" s="226"/>
      <c r="D5959" s="227">
        <f>_xlfn.XLOOKUP($C5959,サービス情報マスタcopy!$B:$B,サービス情報マスタcopy!$G:$G,0,0,1)</f>
        <v>0</v>
      </c>
      <c r="E5959" s="228" t="str">
        <f>CONCATENATE($C5959,"-",TEXT(_xlfn.MAXIFS($K$12:K5958,$C$12:C5958,$C5959)+1,"0000"))</f>
        <v>-0001</v>
      </c>
      <c r="F5959" s="226"/>
      <c r="G5959" s="226"/>
      <c r="H5959" s="226"/>
      <c r="I5959" s="229"/>
      <c r="J5959" s="260"/>
      <c r="K5959" s="252">
        <f t="shared" si="93"/>
        <v>1</v>
      </c>
      <c r="L5959" s="9" t="s">
        <v>34</v>
      </c>
    </row>
    <row r="5960" spans="2:12">
      <c r="B5960" s="268">
        <v>5948</v>
      </c>
      <c r="C5960" s="226"/>
      <c r="D5960" s="227">
        <f>_xlfn.XLOOKUP($C5960,サービス情報マスタcopy!$B:$B,サービス情報マスタcopy!$G:$G,0,0,1)</f>
        <v>0</v>
      </c>
      <c r="E5960" s="228" t="str">
        <f>CONCATENATE($C5960,"-",TEXT(_xlfn.MAXIFS($K$12:K5959,$C$12:C5959,$C5960)+1,"0000"))</f>
        <v>-0001</v>
      </c>
      <c r="F5960" s="226"/>
      <c r="G5960" s="226"/>
      <c r="H5960" s="226"/>
      <c r="I5960" s="229"/>
      <c r="J5960" s="260"/>
      <c r="K5960" s="252">
        <f t="shared" si="93"/>
        <v>1</v>
      </c>
      <c r="L5960" s="9" t="s">
        <v>34</v>
      </c>
    </row>
    <row r="5961" spans="2:12">
      <c r="B5961" s="268">
        <v>5949</v>
      </c>
      <c r="C5961" s="226"/>
      <c r="D5961" s="227">
        <f>_xlfn.XLOOKUP($C5961,サービス情報マスタcopy!$B:$B,サービス情報マスタcopy!$G:$G,0,0,1)</f>
        <v>0</v>
      </c>
      <c r="E5961" s="228" t="str">
        <f>CONCATENATE($C5961,"-",TEXT(_xlfn.MAXIFS($K$12:K5960,$C$12:C5960,$C5961)+1,"0000"))</f>
        <v>-0001</v>
      </c>
      <c r="F5961" s="226"/>
      <c r="G5961" s="226"/>
      <c r="H5961" s="226"/>
      <c r="I5961" s="229"/>
      <c r="J5961" s="260"/>
      <c r="K5961" s="252">
        <f t="shared" si="93"/>
        <v>1</v>
      </c>
      <c r="L5961" s="9" t="s">
        <v>34</v>
      </c>
    </row>
    <row r="5962" spans="2:12">
      <c r="B5962" s="268">
        <v>5950</v>
      </c>
      <c r="C5962" s="226"/>
      <c r="D5962" s="227">
        <f>_xlfn.XLOOKUP($C5962,サービス情報マスタcopy!$B:$B,サービス情報マスタcopy!$G:$G,0,0,1)</f>
        <v>0</v>
      </c>
      <c r="E5962" s="228" t="str">
        <f>CONCATENATE($C5962,"-",TEXT(_xlfn.MAXIFS($K$12:K5961,$C$12:C5961,$C5962)+1,"0000"))</f>
        <v>-0001</v>
      </c>
      <c r="F5962" s="226"/>
      <c r="G5962" s="226"/>
      <c r="H5962" s="226"/>
      <c r="I5962" s="229"/>
      <c r="J5962" s="260"/>
      <c r="K5962" s="252">
        <f t="shared" si="93"/>
        <v>1</v>
      </c>
      <c r="L5962" s="9" t="s">
        <v>34</v>
      </c>
    </row>
    <row r="5963" spans="2:12">
      <c r="B5963" s="268">
        <v>5951</v>
      </c>
      <c r="C5963" s="226"/>
      <c r="D5963" s="227">
        <f>_xlfn.XLOOKUP($C5963,サービス情報マスタcopy!$B:$B,サービス情報マスタcopy!$G:$G,0,0,1)</f>
        <v>0</v>
      </c>
      <c r="E5963" s="228" t="str">
        <f>CONCATENATE($C5963,"-",TEXT(_xlfn.MAXIFS($K$12:K5962,$C$12:C5962,$C5963)+1,"0000"))</f>
        <v>-0001</v>
      </c>
      <c r="F5963" s="226"/>
      <c r="G5963" s="226"/>
      <c r="H5963" s="226"/>
      <c r="I5963" s="229"/>
      <c r="J5963" s="260"/>
      <c r="K5963" s="252">
        <f t="shared" si="93"/>
        <v>1</v>
      </c>
      <c r="L5963" s="9" t="s">
        <v>34</v>
      </c>
    </row>
    <row r="5964" spans="2:12">
      <c r="B5964" s="268">
        <v>5952</v>
      </c>
      <c r="C5964" s="226"/>
      <c r="D5964" s="227">
        <f>_xlfn.XLOOKUP($C5964,サービス情報マスタcopy!$B:$B,サービス情報マスタcopy!$G:$G,0,0,1)</f>
        <v>0</v>
      </c>
      <c r="E5964" s="228" t="str">
        <f>CONCATENATE($C5964,"-",TEXT(_xlfn.MAXIFS($K$12:K5963,$C$12:C5963,$C5964)+1,"0000"))</f>
        <v>-0001</v>
      </c>
      <c r="F5964" s="226"/>
      <c r="G5964" s="226"/>
      <c r="H5964" s="226"/>
      <c r="I5964" s="229"/>
      <c r="J5964" s="260"/>
      <c r="K5964" s="252">
        <f t="shared" si="93"/>
        <v>1</v>
      </c>
      <c r="L5964" s="9" t="s">
        <v>34</v>
      </c>
    </row>
    <row r="5965" spans="2:12">
      <c r="B5965" s="268">
        <v>5953</v>
      </c>
      <c r="C5965" s="226"/>
      <c r="D5965" s="227">
        <f>_xlfn.XLOOKUP($C5965,サービス情報マスタcopy!$B:$B,サービス情報マスタcopy!$G:$G,0,0,1)</f>
        <v>0</v>
      </c>
      <c r="E5965" s="228" t="str">
        <f>CONCATENATE($C5965,"-",TEXT(_xlfn.MAXIFS($K$12:K5964,$C$12:C5964,$C5965)+1,"0000"))</f>
        <v>-0001</v>
      </c>
      <c r="F5965" s="226"/>
      <c r="G5965" s="226"/>
      <c r="H5965" s="226"/>
      <c r="I5965" s="229"/>
      <c r="J5965" s="260"/>
      <c r="K5965" s="252">
        <f t="shared" si="93"/>
        <v>1</v>
      </c>
      <c r="L5965" s="9" t="s">
        <v>34</v>
      </c>
    </row>
    <row r="5966" spans="2:12">
      <c r="B5966" s="268">
        <v>5954</v>
      </c>
      <c r="C5966" s="226"/>
      <c r="D5966" s="227">
        <f>_xlfn.XLOOKUP($C5966,サービス情報マスタcopy!$B:$B,サービス情報マスタcopy!$G:$G,0,0,1)</f>
        <v>0</v>
      </c>
      <c r="E5966" s="228" t="str">
        <f>CONCATENATE($C5966,"-",TEXT(_xlfn.MAXIFS($K$12:K5965,$C$12:C5965,$C5966)+1,"0000"))</f>
        <v>-0001</v>
      </c>
      <c r="F5966" s="226"/>
      <c r="G5966" s="226"/>
      <c r="H5966" s="226"/>
      <c r="I5966" s="229"/>
      <c r="J5966" s="260"/>
      <c r="K5966" s="252">
        <f t="shared" si="93"/>
        <v>1</v>
      </c>
      <c r="L5966" s="9" t="s">
        <v>34</v>
      </c>
    </row>
    <row r="5967" spans="2:12">
      <c r="B5967" s="268">
        <v>5955</v>
      </c>
      <c r="C5967" s="226"/>
      <c r="D5967" s="227">
        <f>_xlfn.XLOOKUP($C5967,サービス情報マスタcopy!$B:$B,サービス情報マスタcopy!$G:$G,0,0,1)</f>
        <v>0</v>
      </c>
      <c r="E5967" s="228" t="str">
        <f>CONCATENATE($C5967,"-",TEXT(_xlfn.MAXIFS($K$12:K5966,$C$12:C5966,$C5967)+1,"0000"))</f>
        <v>-0001</v>
      </c>
      <c r="F5967" s="226"/>
      <c r="G5967" s="226"/>
      <c r="H5967" s="226"/>
      <c r="I5967" s="229"/>
      <c r="J5967" s="260"/>
      <c r="K5967" s="252">
        <f t="shared" si="93"/>
        <v>1</v>
      </c>
      <c r="L5967" s="9" t="s">
        <v>34</v>
      </c>
    </row>
    <row r="5968" spans="2:12">
      <c r="B5968" s="268">
        <v>5956</v>
      </c>
      <c r="C5968" s="226"/>
      <c r="D5968" s="227">
        <f>_xlfn.XLOOKUP($C5968,サービス情報マスタcopy!$B:$B,サービス情報マスタcopy!$G:$G,0,0,1)</f>
        <v>0</v>
      </c>
      <c r="E5968" s="228" t="str">
        <f>CONCATENATE($C5968,"-",TEXT(_xlfn.MAXIFS($K$12:K5967,$C$12:C5967,$C5968)+1,"0000"))</f>
        <v>-0001</v>
      </c>
      <c r="F5968" s="226"/>
      <c r="G5968" s="226"/>
      <c r="H5968" s="226"/>
      <c r="I5968" s="229"/>
      <c r="J5968" s="260"/>
      <c r="K5968" s="252">
        <f t="shared" si="93"/>
        <v>1</v>
      </c>
      <c r="L5968" s="9" t="s">
        <v>34</v>
      </c>
    </row>
    <row r="5969" spans="2:12">
      <c r="B5969" s="268">
        <v>5957</v>
      </c>
      <c r="C5969" s="226"/>
      <c r="D5969" s="227">
        <f>_xlfn.XLOOKUP($C5969,サービス情報マスタcopy!$B:$B,サービス情報マスタcopy!$G:$G,0,0,1)</f>
        <v>0</v>
      </c>
      <c r="E5969" s="228" t="str">
        <f>CONCATENATE($C5969,"-",TEXT(_xlfn.MAXIFS($K$12:K5968,$C$12:C5968,$C5969)+1,"0000"))</f>
        <v>-0001</v>
      </c>
      <c r="F5969" s="226"/>
      <c r="G5969" s="226"/>
      <c r="H5969" s="226"/>
      <c r="I5969" s="229"/>
      <c r="J5969" s="260"/>
      <c r="K5969" s="252">
        <f t="shared" si="93"/>
        <v>1</v>
      </c>
      <c r="L5969" s="9" t="s">
        <v>34</v>
      </c>
    </row>
    <row r="5970" spans="2:12">
      <c r="B5970" s="268">
        <v>5958</v>
      </c>
      <c r="C5970" s="226"/>
      <c r="D5970" s="227">
        <f>_xlfn.XLOOKUP($C5970,サービス情報マスタcopy!$B:$B,サービス情報マスタcopy!$G:$G,0,0,1)</f>
        <v>0</v>
      </c>
      <c r="E5970" s="228" t="str">
        <f>CONCATENATE($C5970,"-",TEXT(_xlfn.MAXIFS($K$12:K5969,$C$12:C5969,$C5970)+1,"0000"))</f>
        <v>-0001</v>
      </c>
      <c r="F5970" s="226"/>
      <c r="G5970" s="226"/>
      <c r="H5970" s="226"/>
      <c r="I5970" s="229"/>
      <c r="J5970" s="260"/>
      <c r="K5970" s="252">
        <f t="shared" si="93"/>
        <v>1</v>
      </c>
      <c r="L5970" s="9" t="s">
        <v>34</v>
      </c>
    </row>
    <row r="5971" spans="2:12">
      <c r="B5971" s="268">
        <v>5959</v>
      </c>
      <c r="C5971" s="226"/>
      <c r="D5971" s="227">
        <f>_xlfn.XLOOKUP($C5971,サービス情報マスタcopy!$B:$B,サービス情報マスタcopy!$G:$G,0,0,1)</f>
        <v>0</v>
      </c>
      <c r="E5971" s="228" t="str">
        <f>CONCATENATE($C5971,"-",TEXT(_xlfn.MAXIFS($K$12:K5970,$C$12:C5970,$C5971)+1,"0000"))</f>
        <v>-0001</v>
      </c>
      <c r="F5971" s="226"/>
      <c r="G5971" s="226"/>
      <c r="H5971" s="226"/>
      <c r="I5971" s="229"/>
      <c r="J5971" s="260"/>
      <c r="K5971" s="252">
        <f t="shared" si="93"/>
        <v>1</v>
      </c>
      <c r="L5971" s="9" t="s">
        <v>34</v>
      </c>
    </row>
    <row r="5972" spans="2:12">
      <c r="B5972" s="268">
        <v>5960</v>
      </c>
      <c r="C5972" s="226"/>
      <c r="D5972" s="227">
        <f>_xlfn.XLOOKUP($C5972,サービス情報マスタcopy!$B:$B,サービス情報マスタcopy!$G:$G,0,0,1)</f>
        <v>0</v>
      </c>
      <c r="E5972" s="228" t="str">
        <f>CONCATENATE($C5972,"-",TEXT(_xlfn.MAXIFS($K$12:K5971,$C$12:C5971,$C5972)+1,"0000"))</f>
        <v>-0001</v>
      </c>
      <c r="F5972" s="226"/>
      <c r="G5972" s="226"/>
      <c r="H5972" s="226"/>
      <c r="I5972" s="229"/>
      <c r="J5972" s="260"/>
      <c r="K5972" s="252">
        <f t="shared" si="93"/>
        <v>1</v>
      </c>
      <c r="L5972" s="9" t="s">
        <v>34</v>
      </c>
    </row>
    <row r="5973" spans="2:12">
      <c r="B5973" s="268">
        <v>5961</v>
      </c>
      <c r="C5973" s="226"/>
      <c r="D5973" s="227">
        <f>_xlfn.XLOOKUP($C5973,サービス情報マスタcopy!$B:$B,サービス情報マスタcopy!$G:$G,0,0,1)</f>
        <v>0</v>
      </c>
      <c r="E5973" s="228" t="str">
        <f>CONCATENATE($C5973,"-",TEXT(_xlfn.MAXIFS($K$12:K5972,$C$12:C5972,$C5973)+1,"0000"))</f>
        <v>-0001</v>
      </c>
      <c r="F5973" s="226"/>
      <c r="G5973" s="226"/>
      <c r="H5973" s="226"/>
      <c r="I5973" s="229"/>
      <c r="J5973" s="260"/>
      <c r="K5973" s="252">
        <f t="shared" si="93"/>
        <v>1</v>
      </c>
      <c r="L5973" s="9" t="s">
        <v>34</v>
      </c>
    </row>
    <row r="5974" spans="2:12">
      <c r="B5974" s="268">
        <v>5962</v>
      </c>
      <c r="C5974" s="226"/>
      <c r="D5974" s="227">
        <f>_xlfn.XLOOKUP($C5974,サービス情報マスタcopy!$B:$B,サービス情報マスタcopy!$G:$G,0,0,1)</f>
        <v>0</v>
      </c>
      <c r="E5974" s="228" t="str">
        <f>CONCATENATE($C5974,"-",TEXT(_xlfn.MAXIFS($K$12:K5973,$C$12:C5973,$C5974)+1,"0000"))</f>
        <v>-0001</v>
      </c>
      <c r="F5974" s="226"/>
      <c r="G5974" s="226"/>
      <c r="H5974" s="226"/>
      <c r="I5974" s="229"/>
      <c r="J5974" s="260"/>
      <c r="K5974" s="252">
        <f t="shared" si="93"/>
        <v>1</v>
      </c>
      <c r="L5974" s="9" t="s">
        <v>34</v>
      </c>
    </row>
    <row r="5975" spans="2:12">
      <c r="B5975" s="268">
        <v>5963</v>
      </c>
      <c r="C5975" s="226"/>
      <c r="D5975" s="227">
        <f>_xlfn.XLOOKUP($C5975,サービス情報マスタcopy!$B:$B,サービス情報マスタcopy!$G:$G,0,0,1)</f>
        <v>0</v>
      </c>
      <c r="E5975" s="228" t="str">
        <f>CONCATENATE($C5975,"-",TEXT(_xlfn.MAXIFS($K$12:K5974,$C$12:C5974,$C5975)+1,"0000"))</f>
        <v>-0001</v>
      </c>
      <c r="F5975" s="226"/>
      <c r="G5975" s="226"/>
      <c r="H5975" s="226"/>
      <c r="I5975" s="229"/>
      <c r="J5975" s="260"/>
      <c r="K5975" s="252">
        <f t="shared" si="93"/>
        <v>1</v>
      </c>
      <c r="L5975" s="9" t="s">
        <v>34</v>
      </c>
    </row>
    <row r="5976" spans="2:12">
      <c r="B5976" s="268">
        <v>5964</v>
      </c>
      <c r="C5976" s="226"/>
      <c r="D5976" s="227">
        <f>_xlfn.XLOOKUP($C5976,サービス情報マスタcopy!$B:$B,サービス情報マスタcopy!$G:$G,0,0,1)</f>
        <v>0</v>
      </c>
      <c r="E5976" s="228" t="str">
        <f>CONCATENATE($C5976,"-",TEXT(_xlfn.MAXIFS($K$12:K5975,$C$12:C5975,$C5976)+1,"0000"))</f>
        <v>-0001</v>
      </c>
      <c r="F5976" s="226"/>
      <c r="G5976" s="226"/>
      <c r="H5976" s="226"/>
      <c r="I5976" s="229"/>
      <c r="J5976" s="260"/>
      <c r="K5976" s="252">
        <f t="shared" si="93"/>
        <v>1</v>
      </c>
      <c r="L5976" s="9" t="s">
        <v>34</v>
      </c>
    </row>
    <row r="5977" spans="2:12">
      <c r="B5977" s="268">
        <v>5965</v>
      </c>
      <c r="C5977" s="226"/>
      <c r="D5977" s="227">
        <f>_xlfn.XLOOKUP($C5977,サービス情報マスタcopy!$B:$B,サービス情報マスタcopy!$G:$G,0,0,1)</f>
        <v>0</v>
      </c>
      <c r="E5977" s="228" t="str">
        <f>CONCATENATE($C5977,"-",TEXT(_xlfn.MAXIFS($K$12:K5976,$C$12:C5976,$C5977)+1,"0000"))</f>
        <v>-0001</v>
      </c>
      <c r="F5977" s="226"/>
      <c r="G5977" s="226"/>
      <c r="H5977" s="226"/>
      <c r="I5977" s="229"/>
      <c r="J5977" s="260"/>
      <c r="K5977" s="252">
        <f t="shared" si="93"/>
        <v>1</v>
      </c>
      <c r="L5977" s="9" t="s">
        <v>34</v>
      </c>
    </row>
    <row r="5978" spans="2:12">
      <c r="B5978" s="268">
        <v>5966</v>
      </c>
      <c r="C5978" s="226"/>
      <c r="D5978" s="227">
        <f>_xlfn.XLOOKUP($C5978,サービス情報マスタcopy!$B:$B,サービス情報マスタcopy!$G:$G,0,0,1)</f>
        <v>0</v>
      </c>
      <c r="E5978" s="228" t="str">
        <f>CONCATENATE($C5978,"-",TEXT(_xlfn.MAXIFS($K$12:K5977,$C$12:C5977,$C5978)+1,"0000"))</f>
        <v>-0001</v>
      </c>
      <c r="F5978" s="226"/>
      <c r="G5978" s="226"/>
      <c r="H5978" s="226"/>
      <c r="I5978" s="229"/>
      <c r="J5978" s="260"/>
      <c r="K5978" s="252">
        <f t="shared" si="93"/>
        <v>1</v>
      </c>
      <c r="L5978" s="9" t="s">
        <v>34</v>
      </c>
    </row>
    <row r="5979" spans="2:12">
      <c r="B5979" s="268">
        <v>5967</v>
      </c>
      <c r="C5979" s="226"/>
      <c r="D5979" s="227">
        <f>_xlfn.XLOOKUP($C5979,サービス情報マスタcopy!$B:$B,サービス情報マスタcopy!$G:$G,0,0,1)</f>
        <v>0</v>
      </c>
      <c r="E5979" s="228" t="str">
        <f>CONCATENATE($C5979,"-",TEXT(_xlfn.MAXIFS($K$12:K5978,$C$12:C5978,$C5979)+1,"0000"))</f>
        <v>-0001</v>
      </c>
      <c r="F5979" s="226"/>
      <c r="G5979" s="226"/>
      <c r="H5979" s="226"/>
      <c r="I5979" s="229"/>
      <c r="J5979" s="260"/>
      <c r="K5979" s="252">
        <f t="shared" si="93"/>
        <v>1</v>
      </c>
      <c r="L5979" s="9" t="s">
        <v>34</v>
      </c>
    </row>
    <row r="5980" spans="2:12">
      <c r="B5980" s="268">
        <v>5968</v>
      </c>
      <c r="C5980" s="226"/>
      <c r="D5980" s="227">
        <f>_xlfn.XLOOKUP($C5980,サービス情報マスタcopy!$B:$B,サービス情報マスタcopy!$G:$G,0,0,1)</f>
        <v>0</v>
      </c>
      <c r="E5980" s="228" t="str">
        <f>CONCATENATE($C5980,"-",TEXT(_xlfn.MAXIFS($K$12:K5979,$C$12:C5979,$C5980)+1,"0000"))</f>
        <v>-0001</v>
      </c>
      <c r="F5980" s="226"/>
      <c r="G5980" s="226"/>
      <c r="H5980" s="226"/>
      <c r="I5980" s="229"/>
      <c r="J5980" s="260"/>
      <c r="K5980" s="252">
        <f t="shared" si="93"/>
        <v>1</v>
      </c>
      <c r="L5980" s="9" t="s">
        <v>34</v>
      </c>
    </row>
    <row r="5981" spans="2:12">
      <c r="B5981" s="268">
        <v>5969</v>
      </c>
      <c r="C5981" s="226"/>
      <c r="D5981" s="227">
        <f>_xlfn.XLOOKUP($C5981,サービス情報マスタcopy!$B:$B,サービス情報マスタcopy!$G:$G,0,0,1)</f>
        <v>0</v>
      </c>
      <c r="E5981" s="228" t="str">
        <f>CONCATENATE($C5981,"-",TEXT(_xlfn.MAXIFS($K$12:K5980,$C$12:C5980,$C5981)+1,"0000"))</f>
        <v>-0001</v>
      </c>
      <c r="F5981" s="226"/>
      <c r="G5981" s="226"/>
      <c r="H5981" s="226"/>
      <c r="I5981" s="229"/>
      <c r="J5981" s="260"/>
      <c r="K5981" s="252">
        <f t="shared" si="93"/>
        <v>1</v>
      </c>
      <c r="L5981" s="9" t="s">
        <v>34</v>
      </c>
    </row>
    <row r="5982" spans="2:12">
      <c r="B5982" s="268">
        <v>5970</v>
      </c>
      <c r="C5982" s="226"/>
      <c r="D5982" s="227">
        <f>_xlfn.XLOOKUP($C5982,サービス情報マスタcopy!$B:$B,サービス情報マスタcopy!$G:$G,0,0,1)</f>
        <v>0</v>
      </c>
      <c r="E5982" s="228" t="str">
        <f>CONCATENATE($C5982,"-",TEXT(_xlfn.MAXIFS($K$12:K5981,$C$12:C5981,$C5982)+1,"0000"))</f>
        <v>-0001</v>
      </c>
      <c r="F5982" s="226"/>
      <c r="G5982" s="226"/>
      <c r="H5982" s="226"/>
      <c r="I5982" s="229"/>
      <c r="J5982" s="260"/>
      <c r="K5982" s="252">
        <f t="shared" si="93"/>
        <v>1</v>
      </c>
      <c r="L5982" s="9" t="s">
        <v>34</v>
      </c>
    </row>
    <row r="5983" spans="2:12">
      <c r="B5983" s="268">
        <v>5971</v>
      </c>
      <c r="C5983" s="226"/>
      <c r="D5983" s="227">
        <f>_xlfn.XLOOKUP($C5983,サービス情報マスタcopy!$B:$B,サービス情報マスタcopy!$G:$G,0,0,1)</f>
        <v>0</v>
      </c>
      <c r="E5983" s="228" t="str">
        <f>CONCATENATE($C5983,"-",TEXT(_xlfn.MAXIFS($K$12:K5982,$C$12:C5982,$C5983)+1,"0000"))</f>
        <v>-0001</v>
      </c>
      <c r="F5983" s="226"/>
      <c r="G5983" s="226"/>
      <c r="H5983" s="226"/>
      <c r="I5983" s="229"/>
      <c r="J5983" s="260"/>
      <c r="K5983" s="252">
        <f t="shared" si="93"/>
        <v>1</v>
      </c>
      <c r="L5983" s="9" t="s">
        <v>34</v>
      </c>
    </row>
    <row r="5984" spans="2:12">
      <c r="B5984" s="268">
        <v>5972</v>
      </c>
      <c r="C5984" s="226"/>
      <c r="D5984" s="227">
        <f>_xlfn.XLOOKUP($C5984,サービス情報マスタcopy!$B:$B,サービス情報マスタcopy!$G:$G,0,0,1)</f>
        <v>0</v>
      </c>
      <c r="E5984" s="228" t="str">
        <f>CONCATENATE($C5984,"-",TEXT(_xlfn.MAXIFS($K$12:K5983,$C$12:C5983,$C5984)+1,"0000"))</f>
        <v>-0001</v>
      </c>
      <c r="F5984" s="226"/>
      <c r="G5984" s="226"/>
      <c r="H5984" s="226"/>
      <c r="I5984" s="229"/>
      <c r="J5984" s="260"/>
      <c r="K5984" s="252">
        <f t="shared" si="93"/>
        <v>1</v>
      </c>
      <c r="L5984" s="9" t="s">
        <v>34</v>
      </c>
    </row>
    <row r="5985" spans="2:12">
      <c r="B5985" s="268">
        <v>5973</v>
      </c>
      <c r="C5985" s="226"/>
      <c r="D5985" s="227">
        <f>_xlfn.XLOOKUP($C5985,サービス情報マスタcopy!$B:$B,サービス情報マスタcopy!$G:$G,0,0,1)</f>
        <v>0</v>
      </c>
      <c r="E5985" s="228" t="str">
        <f>CONCATENATE($C5985,"-",TEXT(_xlfn.MAXIFS($K$12:K5984,$C$12:C5984,$C5985)+1,"0000"))</f>
        <v>-0001</v>
      </c>
      <c r="F5985" s="226"/>
      <c r="G5985" s="226"/>
      <c r="H5985" s="226"/>
      <c r="I5985" s="229"/>
      <c r="J5985" s="260"/>
      <c r="K5985" s="252">
        <f t="shared" si="93"/>
        <v>1</v>
      </c>
      <c r="L5985" s="9" t="s">
        <v>34</v>
      </c>
    </row>
    <row r="5986" spans="2:12">
      <c r="B5986" s="268">
        <v>5974</v>
      </c>
      <c r="C5986" s="226"/>
      <c r="D5986" s="227">
        <f>_xlfn.XLOOKUP($C5986,サービス情報マスタcopy!$B:$B,サービス情報マスタcopy!$G:$G,0,0,1)</f>
        <v>0</v>
      </c>
      <c r="E5986" s="228" t="str">
        <f>CONCATENATE($C5986,"-",TEXT(_xlfn.MAXIFS($K$12:K5985,$C$12:C5985,$C5986)+1,"0000"))</f>
        <v>-0001</v>
      </c>
      <c r="F5986" s="226"/>
      <c r="G5986" s="226"/>
      <c r="H5986" s="226"/>
      <c r="I5986" s="229"/>
      <c r="J5986" s="260"/>
      <c r="K5986" s="252">
        <f t="shared" si="93"/>
        <v>1</v>
      </c>
      <c r="L5986" s="9" t="s">
        <v>34</v>
      </c>
    </row>
    <row r="5987" spans="2:12">
      <c r="B5987" s="268">
        <v>5975</v>
      </c>
      <c r="C5987" s="226"/>
      <c r="D5987" s="227">
        <f>_xlfn.XLOOKUP($C5987,サービス情報マスタcopy!$B:$B,サービス情報マスタcopy!$G:$G,0,0,1)</f>
        <v>0</v>
      </c>
      <c r="E5987" s="228" t="str">
        <f>CONCATENATE($C5987,"-",TEXT(_xlfn.MAXIFS($K$12:K5986,$C$12:C5986,$C5987)+1,"0000"))</f>
        <v>-0001</v>
      </c>
      <c r="F5987" s="226"/>
      <c r="G5987" s="226"/>
      <c r="H5987" s="226"/>
      <c r="I5987" s="229"/>
      <c r="J5987" s="260"/>
      <c r="K5987" s="252">
        <f t="shared" si="93"/>
        <v>1</v>
      </c>
      <c r="L5987" s="9" t="s">
        <v>34</v>
      </c>
    </row>
    <row r="5988" spans="2:12">
      <c r="B5988" s="268">
        <v>5976</v>
      </c>
      <c r="C5988" s="226"/>
      <c r="D5988" s="227">
        <f>_xlfn.XLOOKUP($C5988,サービス情報マスタcopy!$B:$B,サービス情報マスタcopy!$G:$G,0,0,1)</f>
        <v>0</v>
      </c>
      <c r="E5988" s="228" t="str">
        <f>CONCATENATE($C5988,"-",TEXT(_xlfn.MAXIFS($K$12:K5987,$C$12:C5987,$C5988)+1,"0000"))</f>
        <v>-0001</v>
      </c>
      <c r="F5988" s="226"/>
      <c r="G5988" s="226"/>
      <c r="H5988" s="226"/>
      <c r="I5988" s="229"/>
      <c r="J5988" s="260"/>
      <c r="K5988" s="252">
        <f t="shared" si="93"/>
        <v>1</v>
      </c>
      <c r="L5988" s="9" t="s">
        <v>34</v>
      </c>
    </row>
    <row r="5989" spans="2:12">
      <c r="B5989" s="268">
        <v>5977</v>
      </c>
      <c r="C5989" s="226"/>
      <c r="D5989" s="227">
        <f>_xlfn.XLOOKUP($C5989,サービス情報マスタcopy!$B:$B,サービス情報マスタcopy!$G:$G,0,0,1)</f>
        <v>0</v>
      </c>
      <c r="E5989" s="228" t="str">
        <f>CONCATENATE($C5989,"-",TEXT(_xlfn.MAXIFS($K$12:K5988,$C$12:C5988,$C5989)+1,"0000"))</f>
        <v>-0001</v>
      </c>
      <c r="F5989" s="226"/>
      <c r="G5989" s="226"/>
      <c r="H5989" s="226"/>
      <c r="I5989" s="229"/>
      <c r="J5989" s="260"/>
      <c r="K5989" s="252">
        <f t="shared" si="93"/>
        <v>1</v>
      </c>
      <c r="L5989" s="9" t="s">
        <v>34</v>
      </c>
    </row>
    <row r="5990" spans="2:12">
      <c r="B5990" s="268">
        <v>5978</v>
      </c>
      <c r="C5990" s="226"/>
      <c r="D5990" s="227">
        <f>_xlfn.XLOOKUP($C5990,サービス情報マスタcopy!$B:$B,サービス情報マスタcopy!$G:$G,0,0,1)</f>
        <v>0</v>
      </c>
      <c r="E5990" s="228" t="str">
        <f>CONCATENATE($C5990,"-",TEXT(_xlfn.MAXIFS($K$12:K5989,$C$12:C5989,$C5990)+1,"0000"))</f>
        <v>-0001</v>
      </c>
      <c r="F5990" s="226"/>
      <c r="G5990" s="226"/>
      <c r="H5990" s="226"/>
      <c r="I5990" s="229"/>
      <c r="J5990" s="260"/>
      <c r="K5990" s="252">
        <f t="shared" si="93"/>
        <v>1</v>
      </c>
      <c r="L5990" s="9" t="s">
        <v>34</v>
      </c>
    </row>
    <row r="5991" spans="2:12">
      <c r="B5991" s="268">
        <v>5979</v>
      </c>
      <c r="C5991" s="226"/>
      <c r="D5991" s="227">
        <f>_xlfn.XLOOKUP($C5991,サービス情報マスタcopy!$B:$B,サービス情報マスタcopy!$G:$G,0,0,1)</f>
        <v>0</v>
      </c>
      <c r="E5991" s="228" t="str">
        <f>CONCATENATE($C5991,"-",TEXT(_xlfn.MAXIFS($K$12:K5990,$C$12:C5990,$C5991)+1,"0000"))</f>
        <v>-0001</v>
      </c>
      <c r="F5991" s="226"/>
      <c r="G5991" s="226"/>
      <c r="H5991" s="226"/>
      <c r="I5991" s="229"/>
      <c r="J5991" s="260"/>
      <c r="K5991" s="252">
        <f t="shared" si="93"/>
        <v>1</v>
      </c>
      <c r="L5991" s="9" t="s">
        <v>34</v>
      </c>
    </row>
    <row r="5992" spans="2:12">
      <c r="B5992" s="268">
        <v>5980</v>
      </c>
      <c r="C5992" s="226"/>
      <c r="D5992" s="227">
        <f>_xlfn.XLOOKUP($C5992,サービス情報マスタcopy!$B:$B,サービス情報マスタcopy!$G:$G,0,0,1)</f>
        <v>0</v>
      </c>
      <c r="E5992" s="228" t="str">
        <f>CONCATENATE($C5992,"-",TEXT(_xlfn.MAXIFS($K$12:K5991,$C$12:C5991,$C5992)+1,"0000"))</f>
        <v>-0001</v>
      </c>
      <c r="F5992" s="226"/>
      <c r="G5992" s="226"/>
      <c r="H5992" s="226"/>
      <c r="I5992" s="229"/>
      <c r="J5992" s="260"/>
      <c r="K5992" s="252">
        <f t="shared" si="93"/>
        <v>1</v>
      </c>
      <c r="L5992" s="9" t="s">
        <v>34</v>
      </c>
    </row>
    <row r="5993" spans="2:12">
      <c r="B5993" s="268">
        <v>5981</v>
      </c>
      <c r="C5993" s="226"/>
      <c r="D5993" s="227">
        <f>_xlfn.XLOOKUP($C5993,サービス情報マスタcopy!$B:$B,サービス情報マスタcopy!$G:$G,0,0,1)</f>
        <v>0</v>
      </c>
      <c r="E5993" s="228" t="str">
        <f>CONCATENATE($C5993,"-",TEXT(_xlfn.MAXIFS($K$12:K5992,$C$12:C5992,$C5993)+1,"0000"))</f>
        <v>-0001</v>
      </c>
      <c r="F5993" s="226"/>
      <c r="G5993" s="226"/>
      <c r="H5993" s="226"/>
      <c r="I5993" s="229"/>
      <c r="J5993" s="260"/>
      <c r="K5993" s="252">
        <f t="shared" si="93"/>
        <v>1</v>
      </c>
      <c r="L5993" s="9" t="s">
        <v>34</v>
      </c>
    </row>
    <row r="5994" spans="2:12">
      <c r="B5994" s="268">
        <v>5982</v>
      </c>
      <c r="C5994" s="226"/>
      <c r="D5994" s="227">
        <f>_xlfn.XLOOKUP($C5994,サービス情報マスタcopy!$B:$B,サービス情報マスタcopy!$G:$G,0,0,1)</f>
        <v>0</v>
      </c>
      <c r="E5994" s="228" t="str">
        <f>CONCATENATE($C5994,"-",TEXT(_xlfn.MAXIFS($K$12:K5993,$C$12:C5993,$C5994)+1,"0000"))</f>
        <v>-0001</v>
      </c>
      <c r="F5994" s="226"/>
      <c r="G5994" s="226"/>
      <c r="H5994" s="226"/>
      <c r="I5994" s="229"/>
      <c r="J5994" s="260"/>
      <c r="K5994" s="252">
        <f t="shared" si="93"/>
        <v>1</v>
      </c>
      <c r="L5994" s="9" t="s">
        <v>34</v>
      </c>
    </row>
    <row r="5995" spans="2:12">
      <c r="B5995" s="268">
        <v>5983</v>
      </c>
      <c r="C5995" s="226"/>
      <c r="D5995" s="227">
        <f>_xlfn.XLOOKUP($C5995,サービス情報マスタcopy!$B:$B,サービス情報マスタcopy!$G:$G,0,0,1)</f>
        <v>0</v>
      </c>
      <c r="E5995" s="228" t="str">
        <f>CONCATENATE($C5995,"-",TEXT(_xlfn.MAXIFS($K$12:K5994,$C$12:C5994,$C5995)+1,"0000"))</f>
        <v>-0001</v>
      </c>
      <c r="F5995" s="226"/>
      <c r="G5995" s="226"/>
      <c r="H5995" s="226"/>
      <c r="I5995" s="229"/>
      <c r="J5995" s="260"/>
      <c r="K5995" s="252">
        <f t="shared" si="93"/>
        <v>1</v>
      </c>
      <c r="L5995" s="9" t="s">
        <v>34</v>
      </c>
    </row>
    <row r="5996" spans="2:12">
      <c r="B5996" s="268">
        <v>5984</v>
      </c>
      <c r="C5996" s="226"/>
      <c r="D5996" s="227">
        <f>_xlfn.XLOOKUP($C5996,サービス情報マスタcopy!$B:$B,サービス情報マスタcopy!$G:$G,0,0,1)</f>
        <v>0</v>
      </c>
      <c r="E5996" s="228" t="str">
        <f>CONCATENATE($C5996,"-",TEXT(_xlfn.MAXIFS($K$12:K5995,$C$12:C5995,$C5996)+1,"0000"))</f>
        <v>-0001</v>
      </c>
      <c r="F5996" s="226"/>
      <c r="G5996" s="226"/>
      <c r="H5996" s="226"/>
      <c r="I5996" s="229"/>
      <c r="J5996" s="260"/>
      <c r="K5996" s="252">
        <f t="shared" si="93"/>
        <v>1</v>
      </c>
      <c r="L5996" s="9" t="s">
        <v>34</v>
      </c>
    </row>
    <row r="5997" spans="2:12">
      <c r="B5997" s="268">
        <v>5985</v>
      </c>
      <c r="C5997" s="226"/>
      <c r="D5997" s="227">
        <f>_xlfn.XLOOKUP($C5997,サービス情報マスタcopy!$B:$B,サービス情報マスタcopy!$G:$G,0,0,1)</f>
        <v>0</v>
      </c>
      <c r="E5997" s="228" t="str">
        <f>CONCATENATE($C5997,"-",TEXT(_xlfn.MAXIFS($K$12:K5996,$C$12:C5996,$C5997)+1,"0000"))</f>
        <v>-0001</v>
      </c>
      <c r="F5997" s="226"/>
      <c r="G5997" s="226"/>
      <c r="H5997" s="226"/>
      <c r="I5997" s="229"/>
      <c r="J5997" s="260"/>
      <c r="K5997" s="252">
        <f t="shared" si="93"/>
        <v>1</v>
      </c>
      <c r="L5997" s="9" t="s">
        <v>34</v>
      </c>
    </row>
    <row r="5998" spans="2:12">
      <c r="B5998" s="268">
        <v>5986</v>
      </c>
      <c r="C5998" s="226"/>
      <c r="D5998" s="227">
        <f>_xlfn.XLOOKUP($C5998,サービス情報マスタcopy!$B:$B,サービス情報マスタcopy!$G:$G,0,0,1)</f>
        <v>0</v>
      </c>
      <c r="E5998" s="228" t="str">
        <f>CONCATENATE($C5998,"-",TEXT(_xlfn.MAXIFS($K$12:K5997,$C$12:C5997,$C5998)+1,"0000"))</f>
        <v>-0001</v>
      </c>
      <c r="F5998" s="226"/>
      <c r="G5998" s="226"/>
      <c r="H5998" s="226"/>
      <c r="I5998" s="229"/>
      <c r="J5998" s="260"/>
      <c r="K5998" s="252">
        <f t="shared" si="93"/>
        <v>1</v>
      </c>
      <c r="L5998" s="9" t="s">
        <v>34</v>
      </c>
    </row>
    <row r="5999" spans="2:12">
      <c r="B5999" s="268">
        <v>5987</v>
      </c>
      <c r="C5999" s="226"/>
      <c r="D5999" s="227">
        <f>_xlfn.XLOOKUP($C5999,サービス情報マスタcopy!$B:$B,サービス情報マスタcopy!$G:$G,0,0,1)</f>
        <v>0</v>
      </c>
      <c r="E5999" s="228" t="str">
        <f>CONCATENATE($C5999,"-",TEXT(_xlfn.MAXIFS($K$12:K5998,$C$12:C5998,$C5999)+1,"0000"))</f>
        <v>-0001</v>
      </c>
      <c r="F5999" s="226"/>
      <c r="G5999" s="226"/>
      <c r="H5999" s="226"/>
      <c r="I5999" s="229"/>
      <c r="J5999" s="260"/>
      <c r="K5999" s="252">
        <f t="shared" ref="K5999:K6062" si="94">VALUE(RIGHT($E5999,4))</f>
        <v>1</v>
      </c>
      <c r="L5999" s="9" t="s">
        <v>34</v>
      </c>
    </row>
    <row r="6000" spans="2:12">
      <c r="B6000" s="268">
        <v>5988</v>
      </c>
      <c r="C6000" s="226"/>
      <c r="D6000" s="227">
        <f>_xlfn.XLOOKUP($C6000,サービス情報マスタcopy!$B:$B,サービス情報マスタcopy!$G:$G,0,0,1)</f>
        <v>0</v>
      </c>
      <c r="E6000" s="228" t="str">
        <f>CONCATENATE($C6000,"-",TEXT(_xlfn.MAXIFS($K$12:K5999,$C$12:C5999,$C6000)+1,"0000"))</f>
        <v>-0001</v>
      </c>
      <c r="F6000" s="226"/>
      <c r="G6000" s="226"/>
      <c r="H6000" s="226"/>
      <c r="I6000" s="229"/>
      <c r="J6000" s="260"/>
      <c r="K6000" s="252">
        <f t="shared" si="94"/>
        <v>1</v>
      </c>
      <c r="L6000" s="9" t="s">
        <v>34</v>
      </c>
    </row>
    <row r="6001" spans="2:12">
      <c r="B6001" s="268">
        <v>5989</v>
      </c>
      <c r="C6001" s="226"/>
      <c r="D6001" s="227">
        <f>_xlfn.XLOOKUP($C6001,サービス情報マスタcopy!$B:$B,サービス情報マスタcopy!$G:$G,0,0,1)</f>
        <v>0</v>
      </c>
      <c r="E6001" s="228" t="str">
        <f>CONCATENATE($C6001,"-",TEXT(_xlfn.MAXIFS($K$12:K6000,$C$12:C6000,$C6001)+1,"0000"))</f>
        <v>-0001</v>
      </c>
      <c r="F6001" s="226"/>
      <c r="G6001" s="226"/>
      <c r="H6001" s="226"/>
      <c r="I6001" s="229"/>
      <c r="J6001" s="260"/>
      <c r="K6001" s="252">
        <f t="shared" si="94"/>
        <v>1</v>
      </c>
      <c r="L6001" s="9" t="s">
        <v>34</v>
      </c>
    </row>
    <row r="6002" spans="2:12">
      <c r="B6002" s="268">
        <v>5990</v>
      </c>
      <c r="C6002" s="226"/>
      <c r="D6002" s="227">
        <f>_xlfn.XLOOKUP($C6002,サービス情報マスタcopy!$B:$B,サービス情報マスタcopy!$G:$G,0,0,1)</f>
        <v>0</v>
      </c>
      <c r="E6002" s="228" t="str">
        <f>CONCATENATE($C6002,"-",TEXT(_xlfn.MAXIFS($K$12:K6001,$C$12:C6001,$C6002)+1,"0000"))</f>
        <v>-0001</v>
      </c>
      <c r="F6002" s="226"/>
      <c r="G6002" s="226"/>
      <c r="H6002" s="226"/>
      <c r="I6002" s="229"/>
      <c r="J6002" s="260"/>
      <c r="K6002" s="252">
        <f t="shared" si="94"/>
        <v>1</v>
      </c>
      <c r="L6002" s="9" t="s">
        <v>34</v>
      </c>
    </row>
    <row r="6003" spans="2:12">
      <c r="B6003" s="268">
        <v>5991</v>
      </c>
      <c r="C6003" s="226"/>
      <c r="D6003" s="227">
        <f>_xlfn.XLOOKUP($C6003,サービス情報マスタcopy!$B:$B,サービス情報マスタcopy!$G:$G,0,0,1)</f>
        <v>0</v>
      </c>
      <c r="E6003" s="228" t="str">
        <f>CONCATENATE($C6003,"-",TEXT(_xlfn.MAXIFS($K$12:K6002,$C$12:C6002,$C6003)+1,"0000"))</f>
        <v>-0001</v>
      </c>
      <c r="F6003" s="226"/>
      <c r="G6003" s="226"/>
      <c r="H6003" s="226"/>
      <c r="I6003" s="229"/>
      <c r="J6003" s="260"/>
      <c r="K6003" s="252">
        <f t="shared" si="94"/>
        <v>1</v>
      </c>
      <c r="L6003" s="9" t="s">
        <v>34</v>
      </c>
    </row>
    <row r="6004" spans="2:12">
      <c r="B6004" s="268">
        <v>5992</v>
      </c>
      <c r="C6004" s="226"/>
      <c r="D6004" s="227">
        <f>_xlfn.XLOOKUP($C6004,サービス情報マスタcopy!$B:$B,サービス情報マスタcopy!$G:$G,0,0,1)</f>
        <v>0</v>
      </c>
      <c r="E6004" s="228" t="str">
        <f>CONCATENATE($C6004,"-",TEXT(_xlfn.MAXIFS($K$12:K6003,$C$12:C6003,$C6004)+1,"0000"))</f>
        <v>-0001</v>
      </c>
      <c r="F6004" s="226"/>
      <c r="G6004" s="226"/>
      <c r="H6004" s="226"/>
      <c r="I6004" s="229"/>
      <c r="J6004" s="260"/>
      <c r="K6004" s="252">
        <f t="shared" si="94"/>
        <v>1</v>
      </c>
      <c r="L6004" s="9" t="s">
        <v>34</v>
      </c>
    </row>
    <row r="6005" spans="2:12">
      <c r="B6005" s="268">
        <v>5993</v>
      </c>
      <c r="C6005" s="226"/>
      <c r="D6005" s="227">
        <f>_xlfn.XLOOKUP($C6005,サービス情報マスタcopy!$B:$B,サービス情報マスタcopy!$G:$G,0,0,1)</f>
        <v>0</v>
      </c>
      <c r="E6005" s="228" t="str">
        <f>CONCATENATE($C6005,"-",TEXT(_xlfn.MAXIFS($K$12:K6004,$C$12:C6004,$C6005)+1,"0000"))</f>
        <v>-0001</v>
      </c>
      <c r="F6005" s="226"/>
      <c r="G6005" s="226"/>
      <c r="H6005" s="226"/>
      <c r="I6005" s="229"/>
      <c r="J6005" s="260"/>
      <c r="K6005" s="252">
        <f t="shared" si="94"/>
        <v>1</v>
      </c>
      <c r="L6005" s="9" t="s">
        <v>34</v>
      </c>
    </row>
    <row r="6006" spans="2:12">
      <c r="B6006" s="268">
        <v>5994</v>
      </c>
      <c r="C6006" s="226"/>
      <c r="D6006" s="227">
        <f>_xlfn.XLOOKUP($C6006,サービス情報マスタcopy!$B:$B,サービス情報マスタcopy!$G:$G,0,0,1)</f>
        <v>0</v>
      </c>
      <c r="E6006" s="228" t="str">
        <f>CONCATENATE($C6006,"-",TEXT(_xlfn.MAXIFS($K$12:K6005,$C$12:C6005,$C6006)+1,"0000"))</f>
        <v>-0001</v>
      </c>
      <c r="F6006" s="226"/>
      <c r="G6006" s="226"/>
      <c r="H6006" s="226"/>
      <c r="I6006" s="229"/>
      <c r="J6006" s="260"/>
      <c r="K6006" s="252">
        <f t="shared" si="94"/>
        <v>1</v>
      </c>
      <c r="L6006" s="9" t="s">
        <v>34</v>
      </c>
    </row>
    <row r="6007" spans="2:12">
      <c r="B6007" s="268">
        <v>5995</v>
      </c>
      <c r="C6007" s="226"/>
      <c r="D6007" s="227">
        <f>_xlfn.XLOOKUP($C6007,サービス情報マスタcopy!$B:$B,サービス情報マスタcopy!$G:$G,0,0,1)</f>
        <v>0</v>
      </c>
      <c r="E6007" s="228" t="str">
        <f>CONCATENATE($C6007,"-",TEXT(_xlfn.MAXIFS($K$12:K6006,$C$12:C6006,$C6007)+1,"0000"))</f>
        <v>-0001</v>
      </c>
      <c r="F6007" s="226"/>
      <c r="G6007" s="226"/>
      <c r="H6007" s="226"/>
      <c r="I6007" s="229"/>
      <c r="J6007" s="260"/>
      <c r="K6007" s="252">
        <f t="shared" si="94"/>
        <v>1</v>
      </c>
      <c r="L6007" s="9" t="s">
        <v>34</v>
      </c>
    </row>
    <row r="6008" spans="2:12">
      <c r="B6008" s="268">
        <v>5996</v>
      </c>
      <c r="C6008" s="226"/>
      <c r="D6008" s="227">
        <f>_xlfn.XLOOKUP($C6008,サービス情報マスタcopy!$B:$B,サービス情報マスタcopy!$G:$G,0,0,1)</f>
        <v>0</v>
      </c>
      <c r="E6008" s="228" t="str">
        <f>CONCATENATE($C6008,"-",TEXT(_xlfn.MAXIFS($K$12:K6007,$C$12:C6007,$C6008)+1,"0000"))</f>
        <v>-0001</v>
      </c>
      <c r="F6008" s="226"/>
      <c r="G6008" s="226"/>
      <c r="H6008" s="226"/>
      <c r="I6008" s="229"/>
      <c r="J6008" s="260"/>
      <c r="K6008" s="252">
        <f t="shared" si="94"/>
        <v>1</v>
      </c>
      <c r="L6008" s="9" t="s">
        <v>34</v>
      </c>
    </row>
    <row r="6009" spans="2:12">
      <c r="B6009" s="268">
        <v>5997</v>
      </c>
      <c r="C6009" s="226"/>
      <c r="D6009" s="227">
        <f>_xlfn.XLOOKUP($C6009,サービス情報マスタcopy!$B:$B,サービス情報マスタcopy!$G:$G,0,0,1)</f>
        <v>0</v>
      </c>
      <c r="E6009" s="228" t="str">
        <f>CONCATENATE($C6009,"-",TEXT(_xlfn.MAXIFS($K$12:K6008,$C$12:C6008,$C6009)+1,"0000"))</f>
        <v>-0001</v>
      </c>
      <c r="F6009" s="226"/>
      <c r="G6009" s="226"/>
      <c r="H6009" s="226"/>
      <c r="I6009" s="229"/>
      <c r="J6009" s="260"/>
      <c r="K6009" s="252">
        <f t="shared" si="94"/>
        <v>1</v>
      </c>
      <c r="L6009" s="9" t="s">
        <v>34</v>
      </c>
    </row>
    <row r="6010" spans="2:12">
      <c r="B6010" s="268">
        <v>5998</v>
      </c>
      <c r="C6010" s="226"/>
      <c r="D6010" s="227">
        <f>_xlfn.XLOOKUP($C6010,サービス情報マスタcopy!$B:$B,サービス情報マスタcopy!$G:$G,0,0,1)</f>
        <v>0</v>
      </c>
      <c r="E6010" s="228" t="str">
        <f>CONCATENATE($C6010,"-",TEXT(_xlfn.MAXIFS($K$12:K6009,$C$12:C6009,$C6010)+1,"0000"))</f>
        <v>-0001</v>
      </c>
      <c r="F6010" s="226"/>
      <c r="G6010" s="226"/>
      <c r="H6010" s="226"/>
      <c r="I6010" s="229"/>
      <c r="J6010" s="260"/>
      <c r="K6010" s="252">
        <f t="shared" si="94"/>
        <v>1</v>
      </c>
      <c r="L6010" s="9" t="s">
        <v>34</v>
      </c>
    </row>
    <row r="6011" spans="2:12">
      <c r="B6011" s="268">
        <v>5999</v>
      </c>
      <c r="C6011" s="226"/>
      <c r="D6011" s="227">
        <f>_xlfn.XLOOKUP($C6011,サービス情報マスタcopy!$B:$B,サービス情報マスタcopy!$G:$G,0,0,1)</f>
        <v>0</v>
      </c>
      <c r="E6011" s="228" t="str">
        <f>CONCATENATE($C6011,"-",TEXT(_xlfn.MAXIFS($K$12:K6010,$C$12:C6010,$C6011)+1,"0000"))</f>
        <v>-0001</v>
      </c>
      <c r="F6011" s="226"/>
      <c r="G6011" s="226"/>
      <c r="H6011" s="226"/>
      <c r="I6011" s="229"/>
      <c r="J6011" s="260"/>
      <c r="K6011" s="252">
        <f t="shared" si="94"/>
        <v>1</v>
      </c>
      <c r="L6011" s="9" t="s">
        <v>34</v>
      </c>
    </row>
    <row r="6012" spans="2:12">
      <c r="B6012" s="268">
        <v>6000</v>
      </c>
      <c r="C6012" s="226"/>
      <c r="D6012" s="227">
        <f>_xlfn.XLOOKUP($C6012,サービス情報マスタcopy!$B:$B,サービス情報マスタcopy!$G:$G,0,0,1)</f>
        <v>0</v>
      </c>
      <c r="E6012" s="228" t="str">
        <f>CONCATENATE($C6012,"-",TEXT(_xlfn.MAXIFS($K$12:K6011,$C$12:C6011,$C6012)+1,"0000"))</f>
        <v>-0001</v>
      </c>
      <c r="F6012" s="226"/>
      <c r="G6012" s="226"/>
      <c r="H6012" s="226"/>
      <c r="I6012" s="229"/>
      <c r="J6012" s="260"/>
      <c r="K6012" s="252">
        <f t="shared" si="94"/>
        <v>1</v>
      </c>
      <c r="L6012" s="9" t="s">
        <v>34</v>
      </c>
    </row>
    <row r="6013" spans="2:12">
      <c r="B6013" s="268">
        <v>6001</v>
      </c>
      <c r="C6013" s="226"/>
      <c r="D6013" s="227">
        <f>_xlfn.XLOOKUP($C6013,サービス情報マスタcopy!$B:$B,サービス情報マスタcopy!$G:$G,0,0,1)</f>
        <v>0</v>
      </c>
      <c r="E6013" s="228" t="str">
        <f>CONCATENATE($C6013,"-",TEXT(_xlfn.MAXIFS($K$12:K6012,$C$12:C6012,$C6013)+1,"0000"))</f>
        <v>-0001</v>
      </c>
      <c r="F6013" s="226"/>
      <c r="G6013" s="226"/>
      <c r="H6013" s="226"/>
      <c r="I6013" s="229"/>
      <c r="J6013" s="260"/>
      <c r="K6013" s="252">
        <f t="shared" si="94"/>
        <v>1</v>
      </c>
      <c r="L6013" s="9" t="s">
        <v>34</v>
      </c>
    </row>
    <row r="6014" spans="2:12">
      <c r="B6014" s="268">
        <v>6002</v>
      </c>
      <c r="C6014" s="226"/>
      <c r="D6014" s="227">
        <f>_xlfn.XLOOKUP($C6014,サービス情報マスタcopy!$B:$B,サービス情報マスタcopy!$G:$G,0,0,1)</f>
        <v>0</v>
      </c>
      <c r="E6014" s="228" t="str">
        <f>CONCATENATE($C6014,"-",TEXT(_xlfn.MAXIFS($K$12:K6013,$C$12:C6013,$C6014)+1,"0000"))</f>
        <v>-0001</v>
      </c>
      <c r="F6014" s="226"/>
      <c r="G6014" s="226"/>
      <c r="H6014" s="226"/>
      <c r="I6014" s="229"/>
      <c r="J6014" s="260"/>
      <c r="K6014" s="252">
        <f t="shared" si="94"/>
        <v>1</v>
      </c>
      <c r="L6014" s="9" t="s">
        <v>34</v>
      </c>
    </row>
    <row r="6015" spans="2:12">
      <c r="B6015" s="268">
        <v>6003</v>
      </c>
      <c r="C6015" s="226"/>
      <c r="D6015" s="227">
        <f>_xlfn.XLOOKUP($C6015,サービス情報マスタcopy!$B:$B,サービス情報マスタcopy!$G:$G,0,0,1)</f>
        <v>0</v>
      </c>
      <c r="E6015" s="228" t="str">
        <f>CONCATENATE($C6015,"-",TEXT(_xlfn.MAXIFS($K$12:K6014,$C$12:C6014,$C6015)+1,"0000"))</f>
        <v>-0001</v>
      </c>
      <c r="F6015" s="226"/>
      <c r="G6015" s="226"/>
      <c r="H6015" s="226"/>
      <c r="I6015" s="229"/>
      <c r="J6015" s="260"/>
      <c r="K6015" s="252">
        <f t="shared" si="94"/>
        <v>1</v>
      </c>
      <c r="L6015" s="9" t="s">
        <v>34</v>
      </c>
    </row>
    <row r="6016" spans="2:12">
      <c r="B6016" s="268">
        <v>6004</v>
      </c>
      <c r="C6016" s="226"/>
      <c r="D6016" s="227">
        <f>_xlfn.XLOOKUP($C6016,サービス情報マスタcopy!$B:$B,サービス情報マスタcopy!$G:$G,0,0,1)</f>
        <v>0</v>
      </c>
      <c r="E6016" s="228" t="str">
        <f>CONCATENATE($C6016,"-",TEXT(_xlfn.MAXIFS($K$12:K6015,$C$12:C6015,$C6016)+1,"0000"))</f>
        <v>-0001</v>
      </c>
      <c r="F6016" s="226"/>
      <c r="G6016" s="226"/>
      <c r="H6016" s="226"/>
      <c r="I6016" s="229"/>
      <c r="J6016" s="260"/>
      <c r="K6016" s="252">
        <f t="shared" si="94"/>
        <v>1</v>
      </c>
      <c r="L6016" s="9" t="s">
        <v>34</v>
      </c>
    </row>
    <row r="6017" spans="2:12">
      <c r="B6017" s="268">
        <v>6005</v>
      </c>
      <c r="C6017" s="226"/>
      <c r="D6017" s="227">
        <f>_xlfn.XLOOKUP($C6017,サービス情報マスタcopy!$B:$B,サービス情報マスタcopy!$G:$G,0,0,1)</f>
        <v>0</v>
      </c>
      <c r="E6017" s="228" t="str">
        <f>CONCATENATE($C6017,"-",TEXT(_xlfn.MAXIFS($K$12:K6016,$C$12:C6016,$C6017)+1,"0000"))</f>
        <v>-0001</v>
      </c>
      <c r="F6017" s="226"/>
      <c r="G6017" s="226"/>
      <c r="H6017" s="226"/>
      <c r="I6017" s="229"/>
      <c r="J6017" s="260"/>
      <c r="K6017" s="252">
        <f t="shared" si="94"/>
        <v>1</v>
      </c>
      <c r="L6017" s="9" t="s">
        <v>34</v>
      </c>
    </row>
    <row r="6018" spans="2:12">
      <c r="B6018" s="268">
        <v>6006</v>
      </c>
      <c r="C6018" s="226"/>
      <c r="D6018" s="227">
        <f>_xlfn.XLOOKUP($C6018,サービス情報マスタcopy!$B:$B,サービス情報マスタcopy!$G:$G,0,0,1)</f>
        <v>0</v>
      </c>
      <c r="E6018" s="228" t="str">
        <f>CONCATENATE($C6018,"-",TEXT(_xlfn.MAXIFS($K$12:K6017,$C$12:C6017,$C6018)+1,"0000"))</f>
        <v>-0001</v>
      </c>
      <c r="F6018" s="226"/>
      <c r="G6018" s="226"/>
      <c r="H6018" s="226"/>
      <c r="I6018" s="229"/>
      <c r="J6018" s="260"/>
      <c r="K6018" s="252">
        <f t="shared" si="94"/>
        <v>1</v>
      </c>
      <c r="L6018" s="9" t="s">
        <v>34</v>
      </c>
    </row>
    <row r="6019" spans="2:12">
      <c r="B6019" s="268">
        <v>6007</v>
      </c>
      <c r="C6019" s="226"/>
      <c r="D6019" s="227">
        <f>_xlfn.XLOOKUP($C6019,サービス情報マスタcopy!$B:$B,サービス情報マスタcopy!$G:$G,0,0,1)</f>
        <v>0</v>
      </c>
      <c r="E6019" s="228" t="str">
        <f>CONCATENATE($C6019,"-",TEXT(_xlfn.MAXIFS($K$12:K6018,$C$12:C6018,$C6019)+1,"0000"))</f>
        <v>-0001</v>
      </c>
      <c r="F6019" s="226"/>
      <c r="G6019" s="226"/>
      <c r="H6019" s="226"/>
      <c r="I6019" s="229"/>
      <c r="J6019" s="260"/>
      <c r="K6019" s="252">
        <f t="shared" si="94"/>
        <v>1</v>
      </c>
      <c r="L6019" s="9" t="s">
        <v>34</v>
      </c>
    </row>
    <row r="6020" spans="2:12">
      <c r="B6020" s="268">
        <v>6008</v>
      </c>
      <c r="C6020" s="226"/>
      <c r="D6020" s="227">
        <f>_xlfn.XLOOKUP($C6020,サービス情報マスタcopy!$B:$B,サービス情報マスタcopy!$G:$G,0,0,1)</f>
        <v>0</v>
      </c>
      <c r="E6020" s="228" t="str">
        <f>CONCATENATE($C6020,"-",TEXT(_xlfn.MAXIFS($K$12:K6019,$C$12:C6019,$C6020)+1,"0000"))</f>
        <v>-0001</v>
      </c>
      <c r="F6020" s="226"/>
      <c r="G6020" s="226"/>
      <c r="H6020" s="226"/>
      <c r="I6020" s="229"/>
      <c r="J6020" s="260"/>
      <c r="K6020" s="252">
        <f t="shared" si="94"/>
        <v>1</v>
      </c>
      <c r="L6020" s="9" t="s">
        <v>34</v>
      </c>
    </row>
    <row r="6021" spans="2:12">
      <c r="B6021" s="268">
        <v>6009</v>
      </c>
      <c r="C6021" s="226"/>
      <c r="D6021" s="227">
        <f>_xlfn.XLOOKUP($C6021,サービス情報マスタcopy!$B:$B,サービス情報マスタcopy!$G:$G,0,0,1)</f>
        <v>0</v>
      </c>
      <c r="E6021" s="228" t="str">
        <f>CONCATENATE($C6021,"-",TEXT(_xlfn.MAXIFS($K$12:K6020,$C$12:C6020,$C6021)+1,"0000"))</f>
        <v>-0001</v>
      </c>
      <c r="F6021" s="226"/>
      <c r="G6021" s="226"/>
      <c r="H6021" s="226"/>
      <c r="I6021" s="229"/>
      <c r="J6021" s="260"/>
      <c r="K6021" s="252">
        <f t="shared" si="94"/>
        <v>1</v>
      </c>
      <c r="L6021" s="9" t="s">
        <v>34</v>
      </c>
    </row>
    <row r="6022" spans="2:12">
      <c r="B6022" s="268">
        <v>6010</v>
      </c>
      <c r="C6022" s="226"/>
      <c r="D6022" s="227">
        <f>_xlfn.XLOOKUP($C6022,サービス情報マスタcopy!$B:$B,サービス情報マスタcopy!$G:$G,0,0,1)</f>
        <v>0</v>
      </c>
      <c r="E6022" s="228" t="str">
        <f>CONCATENATE($C6022,"-",TEXT(_xlfn.MAXIFS($K$12:K6021,$C$12:C6021,$C6022)+1,"0000"))</f>
        <v>-0001</v>
      </c>
      <c r="F6022" s="226"/>
      <c r="G6022" s="226"/>
      <c r="H6022" s="226"/>
      <c r="I6022" s="229"/>
      <c r="J6022" s="260"/>
      <c r="K6022" s="252">
        <f t="shared" si="94"/>
        <v>1</v>
      </c>
      <c r="L6022" s="9" t="s">
        <v>34</v>
      </c>
    </row>
    <row r="6023" spans="2:12">
      <c r="B6023" s="268">
        <v>6011</v>
      </c>
      <c r="C6023" s="226"/>
      <c r="D6023" s="227">
        <f>_xlfn.XLOOKUP($C6023,サービス情報マスタcopy!$B:$B,サービス情報マスタcopy!$G:$G,0,0,1)</f>
        <v>0</v>
      </c>
      <c r="E6023" s="228" t="str">
        <f>CONCATENATE($C6023,"-",TEXT(_xlfn.MAXIFS($K$12:K6022,$C$12:C6022,$C6023)+1,"0000"))</f>
        <v>-0001</v>
      </c>
      <c r="F6023" s="226"/>
      <c r="G6023" s="226"/>
      <c r="H6023" s="226"/>
      <c r="I6023" s="229"/>
      <c r="J6023" s="260"/>
      <c r="K6023" s="252">
        <f t="shared" si="94"/>
        <v>1</v>
      </c>
      <c r="L6023" s="9" t="s">
        <v>34</v>
      </c>
    </row>
    <row r="6024" spans="2:12">
      <c r="B6024" s="268">
        <v>6012</v>
      </c>
      <c r="C6024" s="226"/>
      <c r="D6024" s="227">
        <f>_xlfn.XLOOKUP($C6024,サービス情報マスタcopy!$B:$B,サービス情報マスタcopy!$G:$G,0,0,1)</f>
        <v>0</v>
      </c>
      <c r="E6024" s="228" t="str">
        <f>CONCATENATE($C6024,"-",TEXT(_xlfn.MAXIFS($K$12:K6023,$C$12:C6023,$C6024)+1,"0000"))</f>
        <v>-0001</v>
      </c>
      <c r="F6024" s="226"/>
      <c r="G6024" s="226"/>
      <c r="H6024" s="226"/>
      <c r="I6024" s="229"/>
      <c r="J6024" s="260"/>
      <c r="K6024" s="252">
        <f t="shared" si="94"/>
        <v>1</v>
      </c>
      <c r="L6024" s="9" t="s">
        <v>34</v>
      </c>
    </row>
    <row r="6025" spans="2:12">
      <c r="B6025" s="268">
        <v>6013</v>
      </c>
      <c r="C6025" s="226"/>
      <c r="D6025" s="227">
        <f>_xlfn.XLOOKUP($C6025,サービス情報マスタcopy!$B:$B,サービス情報マスタcopy!$G:$G,0,0,1)</f>
        <v>0</v>
      </c>
      <c r="E6025" s="228" t="str">
        <f>CONCATENATE($C6025,"-",TEXT(_xlfn.MAXIFS($K$12:K6024,$C$12:C6024,$C6025)+1,"0000"))</f>
        <v>-0001</v>
      </c>
      <c r="F6025" s="226"/>
      <c r="G6025" s="226"/>
      <c r="H6025" s="226"/>
      <c r="I6025" s="229"/>
      <c r="J6025" s="260"/>
      <c r="K6025" s="252">
        <f t="shared" si="94"/>
        <v>1</v>
      </c>
      <c r="L6025" s="9" t="s">
        <v>34</v>
      </c>
    </row>
    <row r="6026" spans="2:12">
      <c r="B6026" s="268">
        <v>6014</v>
      </c>
      <c r="C6026" s="226"/>
      <c r="D6026" s="227">
        <f>_xlfn.XLOOKUP($C6026,サービス情報マスタcopy!$B:$B,サービス情報マスタcopy!$G:$G,0,0,1)</f>
        <v>0</v>
      </c>
      <c r="E6026" s="228" t="str">
        <f>CONCATENATE($C6026,"-",TEXT(_xlfn.MAXIFS($K$12:K6025,$C$12:C6025,$C6026)+1,"0000"))</f>
        <v>-0001</v>
      </c>
      <c r="F6026" s="226"/>
      <c r="G6026" s="226"/>
      <c r="H6026" s="226"/>
      <c r="I6026" s="229"/>
      <c r="J6026" s="260"/>
      <c r="K6026" s="252">
        <f t="shared" si="94"/>
        <v>1</v>
      </c>
      <c r="L6026" s="9" t="s">
        <v>34</v>
      </c>
    </row>
    <row r="6027" spans="2:12">
      <c r="B6027" s="268">
        <v>6015</v>
      </c>
      <c r="C6027" s="226"/>
      <c r="D6027" s="227">
        <f>_xlfn.XLOOKUP($C6027,サービス情報マスタcopy!$B:$B,サービス情報マスタcopy!$G:$G,0,0,1)</f>
        <v>0</v>
      </c>
      <c r="E6027" s="228" t="str">
        <f>CONCATENATE($C6027,"-",TEXT(_xlfn.MAXIFS($K$12:K6026,$C$12:C6026,$C6027)+1,"0000"))</f>
        <v>-0001</v>
      </c>
      <c r="F6027" s="226"/>
      <c r="G6027" s="226"/>
      <c r="H6027" s="226"/>
      <c r="I6027" s="229"/>
      <c r="J6027" s="260"/>
      <c r="K6027" s="252">
        <f t="shared" si="94"/>
        <v>1</v>
      </c>
      <c r="L6027" s="9" t="s">
        <v>34</v>
      </c>
    </row>
    <row r="6028" spans="2:12">
      <c r="B6028" s="268">
        <v>6016</v>
      </c>
      <c r="C6028" s="226"/>
      <c r="D6028" s="227">
        <f>_xlfn.XLOOKUP($C6028,サービス情報マスタcopy!$B:$B,サービス情報マスタcopy!$G:$G,0,0,1)</f>
        <v>0</v>
      </c>
      <c r="E6028" s="228" t="str">
        <f>CONCATENATE($C6028,"-",TEXT(_xlfn.MAXIFS($K$12:K6027,$C$12:C6027,$C6028)+1,"0000"))</f>
        <v>-0001</v>
      </c>
      <c r="F6028" s="226"/>
      <c r="G6028" s="226"/>
      <c r="H6028" s="226"/>
      <c r="I6028" s="229"/>
      <c r="J6028" s="260"/>
      <c r="K6028" s="252">
        <f t="shared" si="94"/>
        <v>1</v>
      </c>
      <c r="L6028" s="9" t="s">
        <v>34</v>
      </c>
    </row>
    <row r="6029" spans="2:12">
      <c r="B6029" s="268">
        <v>6017</v>
      </c>
      <c r="C6029" s="226"/>
      <c r="D6029" s="227">
        <f>_xlfn.XLOOKUP($C6029,サービス情報マスタcopy!$B:$B,サービス情報マスタcopy!$G:$G,0,0,1)</f>
        <v>0</v>
      </c>
      <c r="E6029" s="228" t="str">
        <f>CONCATENATE($C6029,"-",TEXT(_xlfn.MAXIFS($K$12:K6028,$C$12:C6028,$C6029)+1,"0000"))</f>
        <v>-0001</v>
      </c>
      <c r="F6029" s="226"/>
      <c r="G6029" s="226"/>
      <c r="H6029" s="226"/>
      <c r="I6029" s="229"/>
      <c r="J6029" s="260"/>
      <c r="K6029" s="252">
        <f t="shared" si="94"/>
        <v>1</v>
      </c>
      <c r="L6029" s="9" t="s">
        <v>34</v>
      </c>
    </row>
    <row r="6030" spans="2:12">
      <c r="B6030" s="268">
        <v>6018</v>
      </c>
      <c r="C6030" s="226"/>
      <c r="D6030" s="227">
        <f>_xlfn.XLOOKUP($C6030,サービス情報マスタcopy!$B:$B,サービス情報マスタcopy!$G:$G,0,0,1)</f>
        <v>0</v>
      </c>
      <c r="E6030" s="228" t="str">
        <f>CONCATENATE($C6030,"-",TEXT(_xlfn.MAXIFS($K$12:K6029,$C$12:C6029,$C6030)+1,"0000"))</f>
        <v>-0001</v>
      </c>
      <c r="F6030" s="226"/>
      <c r="G6030" s="226"/>
      <c r="H6030" s="226"/>
      <c r="I6030" s="229"/>
      <c r="J6030" s="260"/>
      <c r="K6030" s="252">
        <f t="shared" si="94"/>
        <v>1</v>
      </c>
      <c r="L6030" s="9" t="s">
        <v>34</v>
      </c>
    </row>
    <row r="6031" spans="2:12">
      <c r="B6031" s="268">
        <v>6019</v>
      </c>
      <c r="C6031" s="226"/>
      <c r="D6031" s="227">
        <f>_xlfn.XLOOKUP($C6031,サービス情報マスタcopy!$B:$B,サービス情報マスタcopy!$G:$G,0,0,1)</f>
        <v>0</v>
      </c>
      <c r="E6031" s="228" t="str">
        <f>CONCATENATE($C6031,"-",TEXT(_xlfn.MAXIFS($K$12:K6030,$C$12:C6030,$C6031)+1,"0000"))</f>
        <v>-0001</v>
      </c>
      <c r="F6031" s="226"/>
      <c r="G6031" s="226"/>
      <c r="H6031" s="226"/>
      <c r="I6031" s="229"/>
      <c r="J6031" s="260"/>
      <c r="K6031" s="252">
        <f t="shared" si="94"/>
        <v>1</v>
      </c>
      <c r="L6031" s="9" t="s">
        <v>34</v>
      </c>
    </row>
    <row r="6032" spans="2:12">
      <c r="B6032" s="268">
        <v>6020</v>
      </c>
      <c r="C6032" s="226"/>
      <c r="D6032" s="227">
        <f>_xlfn.XLOOKUP($C6032,サービス情報マスタcopy!$B:$B,サービス情報マスタcopy!$G:$G,0,0,1)</f>
        <v>0</v>
      </c>
      <c r="E6032" s="228" t="str">
        <f>CONCATENATE($C6032,"-",TEXT(_xlfn.MAXIFS($K$12:K6031,$C$12:C6031,$C6032)+1,"0000"))</f>
        <v>-0001</v>
      </c>
      <c r="F6032" s="226"/>
      <c r="G6032" s="226"/>
      <c r="H6032" s="226"/>
      <c r="I6032" s="229"/>
      <c r="J6032" s="260"/>
      <c r="K6032" s="252">
        <f t="shared" si="94"/>
        <v>1</v>
      </c>
      <c r="L6032" s="9" t="s">
        <v>34</v>
      </c>
    </row>
    <row r="6033" spans="2:12">
      <c r="B6033" s="268">
        <v>6021</v>
      </c>
      <c r="C6033" s="226"/>
      <c r="D6033" s="227">
        <f>_xlfn.XLOOKUP($C6033,サービス情報マスタcopy!$B:$B,サービス情報マスタcopy!$G:$G,0,0,1)</f>
        <v>0</v>
      </c>
      <c r="E6033" s="228" t="str">
        <f>CONCATENATE($C6033,"-",TEXT(_xlfn.MAXIFS($K$12:K6032,$C$12:C6032,$C6033)+1,"0000"))</f>
        <v>-0001</v>
      </c>
      <c r="F6033" s="226"/>
      <c r="G6033" s="226"/>
      <c r="H6033" s="226"/>
      <c r="I6033" s="229"/>
      <c r="J6033" s="260"/>
      <c r="K6033" s="252">
        <f t="shared" si="94"/>
        <v>1</v>
      </c>
      <c r="L6033" s="9" t="s">
        <v>34</v>
      </c>
    </row>
    <row r="6034" spans="2:12">
      <c r="B6034" s="268">
        <v>6022</v>
      </c>
      <c r="C6034" s="226"/>
      <c r="D6034" s="227">
        <f>_xlfn.XLOOKUP($C6034,サービス情報マスタcopy!$B:$B,サービス情報マスタcopy!$G:$G,0,0,1)</f>
        <v>0</v>
      </c>
      <c r="E6034" s="228" t="str">
        <f>CONCATENATE($C6034,"-",TEXT(_xlfn.MAXIFS($K$12:K6033,$C$12:C6033,$C6034)+1,"0000"))</f>
        <v>-0001</v>
      </c>
      <c r="F6034" s="226"/>
      <c r="G6034" s="226"/>
      <c r="H6034" s="226"/>
      <c r="I6034" s="229"/>
      <c r="J6034" s="260"/>
      <c r="K6034" s="252">
        <f t="shared" si="94"/>
        <v>1</v>
      </c>
      <c r="L6034" s="9" t="s">
        <v>34</v>
      </c>
    </row>
    <row r="6035" spans="2:12">
      <c r="B6035" s="268">
        <v>6023</v>
      </c>
      <c r="C6035" s="226"/>
      <c r="D6035" s="227">
        <f>_xlfn.XLOOKUP($C6035,サービス情報マスタcopy!$B:$B,サービス情報マスタcopy!$G:$G,0,0,1)</f>
        <v>0</v>
      </c>
      <c r="E6035" s="228" t="str">
        <f>CONCATENATE($C6035,"-",TEXT(_xlfn.MAXIFS($K$12:K6034,$C$12:C6034,$C6035)+1,"0000"))</f>
        <v>-0001</v>
      </c>
      <c r="F6035" s="226"/>
      <c r="G6035" s="226"/>
      <c r="H6035" s="226"/>
      <c r="I6035" s="229"/>
      <c r="J6035" s="260"/>
      <c r="K6035" s="252">
        <f t="shared" si="94"/>
        <v>1</v>
      </c>
      <c r="L6035" s="9" t="s">
        <v>34</v>
      </c>
    </row>
    <row r="6036" spans="2:12">
      <c r="B6036" s="268">
        <v>6024</v>
      </c>
      <c r="C6036" s="226"/>
      <c r="D6036" s="227">
        <f>_xlfn.XLOOKUP($C6036,サービス情報マスタcopy!$B:$B,サービス情報マスタcopy!$G:$G,0,0,1)</f>
        <v>0</v>
      </c>
      <c r="E6036" s="228" t="str">
        <f>CONCATENATE($C6036,"-",TEXT(_xlfn.MAXIFS($K$12:K6035,$C$12:C6035,$C6036)+1,"0000"))</f>
        <v>-0001</v>
      </c>
      <c r="F6036" s="226"/>
      <c r="G6036" s="226"/>
      <c r="H6036" s="226"/>
      <c r="I6036" s="229"/>
      <c r="J6036" s="260"/>
      <c r="K6036" s="252">
        <f t="shared" si="94"/>
        <v>1</v>
      </c>
      <c r="L6036" s="9" t="s">
        <v>34</v>
      </c>
    </row>
    <row r="6037" spans="2:12">
      <c r="B6037" s="268">
        <v>6025</v>
      </c>
      <c r="C6037" s="226"/>
      <c r="D6037" s="227">
        <f>_xlfn.XLOOKUP($C6037,サービス情報マスタcopy!$B:$B,サービス情報マスタcopy!$G:$G,0,0,1)</f>
        <v>0</v>
      </c>
      <c r="E6037" s="228" t="str">
        <f>CONCATENATE($C6037,"-",TEXT(_xlfn.MAXIFS($K$12:K6036,$C$12:C6036,$C6037)+1,"0000"))</f>
        <v>-0001</v>
      </c>
      <c r="F6037" s="226"/>
      <c r="G6037" s="226"/>
      <c r="H6037" s="226"/>
      <c r="I6037" s="229"/>
      <c r="J6037" s="260"/>
      <c r="K6037" s="252">
        <f t="shared" si="94"/>
        <v>1</v>
      </c>
      <c r="L6037" s="9" t="s">
        <v>34</v>
      </c>
    </row>
    <row r="6038" spans="2:12">
      <c r="B6038" s="268">
        <v>6026</v>
      </c>
      <c r="C6038" s="226"/>
      <c r="D6038" s="227">
        <f>_xlfn.XLOOKUP($C6038,サービス情報マスタcopy!$B:$B,サービス情報マスタcopy!$G:$G,0,0,1)</f>
        <v>0</v>
      </c>
      <c r="E6038" s="228" t="str">
        <f>CONCATENATE($C6038,"-",TEXT(_xlfn.MAXIFS($K$12:K6037,$C$12:C6037,$C6038)+1,"0000"))</f>
        <v>-0001</v>
      </c>
      <c r="F6038" s="226"/>
      <c r="G6038" s="226"/>
      <c r="H6038" s="226"/>
      <c r="I6038" s="229"/>
      <c r="J6038" s="260"/>
      <c r="K6038" s="252">
        <f t="shared" si="94"/>
        <v>1</v>
      </c>
      <c r="L6038" s="9" t="s">
        <v>34</v>
      </c>
    </row>
    <row r="6039" spans="2:12">
      <c r="B6039" s="268">
        <v>6027</v>
      </c>
      <c r="C6039" s="226"/>
      <c r="D6039" s="227">
        <f>_xlfn.XLOOKUP($C6039,サービス情報マスタcopy!$B:$B,サービス情報マスタcopy!$G:$G,0,0,1)</f>
        <v>0</v>
      </c>
      <c r="E6039" s="228" t="str">
        <f>CONCATENATE($C6039,"-",TEXT(_xlfn.MAXIFS($K$12:K6038,$C$12:C6038,$C6039)+1,"0000"))</f>
        <v>-0001</v>
      </c>
      <c r="F6039" s="226"/>
      <c r="G6039" s="226"/>
      <c r="H6039" s="226"/>
      <c r="I6039" s="229"/>
      <c r="J6039" s="260"/>
      <c r="K6039" s="252">
        <f t="shared" si="94"/>
        <v>1</v>
      </c>
      <c r="L6039" s="9" t="s">
        <v>34</v>
      </c>
    </row>
    <row r="6040" spans="2:12">
      <c r="B6040" s="268">
        <v>6028</v>
      </c>
      <c r="C6040" s="226"/>
      <c r="D6040" s="227">
        <f>_xlfn.XLOOKUP($C6040,サービス情報マスタcopy!$B:$B,サービス情報マスタcopy!$G:$G,0,0,1)</f>
        <v>0</v>
      </c>
      <c r="E6040" s="228" t="str">
        <f>CONCATENATE($C6040,"-",TEXT(_xlfn.MAXIFS($K$12:K6039,$C$12:C6039,$C6040)+1,"0000"))</f>
        <v>-0001</v>
      </c>
      <c r="F6040" s="226"/>
      <c r="G6040" s="226"/>
      <c r="H6040" s="226"/>
      <c r="I6040" s="229"/>
      <c r="J6040" s="260"/>
      <c r="K6040" s="252">
        <f t="shared" si="94"/>
        <v>1</v>
      </c>
      <c r="L6040" s="9" t="s">
        <v>34</v>
      </c>
    </row>
    <row r="6041" spans="2:12">
      <c r="B6041" s="268">
        <v>6029</v>
      </c>
      <c r="C6041" s="226"/>
      <c r="D6041" s="227">
        <f>_xlfn.XLOOKUP($C6041,サービス情報マスタcopy!$B:$B,サービス情報マスタcopy!$G:$G,0,0,1)</f>
        <v>0</v>
      </c>
      <c r="E6041" s="228" t="str">
        <f>CONCATENATE($C6041,"-",TEXT(_xlfn.MAXIFS($K$12:K6040,$C$12:C6040,$C6041)+1,"0000"))</f>
        <v>-0001</v>
      </c>
      <c r="F6041" s="226"/>
      <c r="G6041" s="226"/>
      <c r="H6041" s="226"/>
      <c r="I6041" s="229"/>
      <c r="J6041" s="260"/>
      <c r="K6041" s="252">
        <f t="shared" si="94"/>
        <v>1</v>
      </c>
      <c r="L6041" s="9" t="s">
        <v>34</v>
      </c>
    </row>
    <row r="6042" spans="2:12">
      <c r="B6042" s="268">
        <v>6030</v>
      </c>
      <c r="C6042" s="226"/>
      <c r="D6042" s="227">
        <f>_xlfn.XLOOKUP($C6042,サービス情報マスタcopy!$B:$B,サービス情報マスタcopy!$G:$G,0,0,1)</f>
        <v>0</v>
      </c>
      <c r="E6042" s="228" t="str">
        <f>CONCATENATE($C6042,"-",TEXT(_xlfn.MAXIFS($K$12:K6041,$C$12:C6041,$C6042)+1,"0000"))</f>
        <v>-0001</v>
      </c>
      <c r="F6042" s="226"/>
      <c r="G6042" s="226"/>
      <c r="H6042" s="226"/>
      <c r="I6042" s="229"/>
      <c r="J6042" s="260"/>
      <c r="K6042" s="252">
        <f t="shared" si="94"/>
        <v>1</v>
      </c>
      <c r="L6042" s="9" t="s">
        <v>34</v>
      </c>
    </row>
    <row r="6043" spans="2:12">
      <c r="B6043" s="268">
        <v>6031</v>
      </c>
      <c r="C6043" s="226"/>
      <c r="D6043" s="227">
        <f>_xlfn.XLOOKUP($C6043,サービス情報マスタcopy!$B:$B,サービス情報マスタcopy!$G:$G,0,0,1)</f>
        <v>0</v>
      </c>
      <c r="E6043" s="228" t="str">
        <f>CONCATENATE($C6043,"-",TEXT(_xlfn.MAXIFS($K$12:K6042,$C$12:C6042,$C6043)+1,"0000"))</f>
        <v>-0001</v>
      </c>
      <c r="F6043" s="226"/>
      <c r="G6043" s="226"/>
      <c r="H6043" s="226"/>
      <c r="I6043" s="229"/>
      <c r="J6043" s="260"/>
      <c r="K6043" s="252">
        <f t="shared" si="94"/>
        <v>1</v>
      </c>
      <c r="L6043" s="9" t="s">
        <v>34</v>
      </c>
    </row>
    <row r="6044" spans="2:12">
      <c r="B6044" s="268">
        <v>6032</v>
      </c>
      <c r="C6044" s="226"/>
      <c r="D6044" s="227">
        <f>_xlfn.XLOOKUP($C6044,サービス情報マスタcopy!$B:$B,サービス情報マスタcopy!$G:$G,0,0,1)</f>
        <v>0</v>
      </c>
      <c r="E6044" s="228" t="str">
        <f>CONCATENATE($C6044,"-",TEXT(_xlfn.MAXIFS($K$12:K6043,$C$12:C6043,$C6044)+1,"0000"))</f>
        <v>-0001</v>
      </c>
      <c r="F6044" s="226"/>
      <c r="G6044" s="226"/>
      <c r="H6044" s="226"/>
      <c r="I6044" s="229"/>
      <c r="J6044" s="260"/>
      <c r="K6044" s="252">
        <f t="shared" si="94"/>
        <v>1</v>
      </c>
      <c r="L6044" s="9" t="s">
        <v>34</v>
      </c>
    </row>
    <row r="6045" spans="2:12">
      <c r="B6045" s="268">
        <v>6033</v>
      </c>
      <c r="C6045" s="226"/>
      <c r="D6045" s="227">
        <f>_xlfn.XLOOKUP($C6045,サービス情報マスタcopy!$B:$B,サービス情報マスタcopy!$G:$G,0,0,1)</f>
        <v>0</v>
      </c>
      <c r="E6045" s="228" t="str">
        <f>CONCATENATE($C6045,"-",TEXT(_xlfn.MAXIFS($K$12:K6044,$C$12:C6044,$C6045)+1,"0000"))</f>
        <v>-0001</v>
      </c>
      <c r="F6045" s="226"/>
      <c r="G6045" s="226"/>
      <c r="H6045" s="226"/>
      <c r="I6045" s="229"/>
      <c r="J6045" s="260"/>
      <c r="K6045" s="252">
        <f t="shared" si="94"/>
        <v>1</v>
      </c>
      <c r="L6045" s="9" t="s">
        <v>34</v>
      </c>
    </row>
    <row r="6046" spans="2:12">
      <c r="B6046" s="268">
        <v>6034</v>
      </c>
      <c r="C6046" s="226"/>
      <c r="D6046" s="227">
        <f>_xlfn.XLOOKUP($C6046,サービス情報マスタcopy!$B:$B,サービス情報マスタcopy!$G:$G,0,0,1)</f>
        <v>0</v>
      </c>
      <c r="E6046" s="228" t="str">
        <f>CONCATENATE($C6046,"-",TEXT(_xlfn.MAXIFS($K$12:K6045,$C$12:C6045,$C6046)+1,"0000"))</f>
        <v>-0001</v>
      </c>
      <c r="F6046" s="226"/>
      <c r="G6046" s="226"/>
      <c r="H6046" s="226"/>
      <c r="I6046" s="229"/>
      <c r="J6046" s="260"/>
      <c r="K6046" s="252">
        <f t="shared" si="94"/>
        <v>1</v>
      </c>
      <c r="L6046" s="9" t="s">
        <v>34</v>
      </c>
    </row>
    <row r="6047" spans="2:12">
      <c r="B6047" s="268">
        <v>6035</v>
      </c>
      <c r="C6047" s="226"/>
      <c r="D6047" s="227">
        <f>_xlfn.XLOOKUP($C6047,サービス情報マスタcopy!$B:$B,サービス情報マスタcopy!$G:$G,0,0,1)</f>
        <v>0</v>
      </c>
      <c r="E6047" s="228" t="str">
        <f>CONCATENATE($C6047,"-",TEXT(_xlfn.MAXIFS($K$12:K6046,$C$12:C6046,$C6047)+1,"0000"))</f>
        <v>-0001</v>
      </c>
      <c r="F6047" s="226"/>
      <c r="G6047" s="226"/>
      <c r="H6047" s="226"/>
      <c r="I6047" s="229"/>
      <c r="J6047" s="260"/>
      <c r="K6047" s="252">
        <f t="shared" si="94"/>
        <v>1</v>
      </c>
      <c r="L6047" s="9" t="s">
        <v>34</v>
      </c>
    </row>
    <row r="6048" spans="2:12">
      <c r="B6048" s="268">
        <v>6036</v>
      </c>
      <c r="C6048" s="226"/>
      <c r="D6048" s="227">
        <f>_xlfn.XLOOKUP($C6048,サービス情報マスタcopy!$B:$B,サービス情報マスタcopy!$G:$G,0,0,1)</f>
        <v>0</v>
      </c>
      <c r="E6048" s="228" t="str">
        <f>CONCATENATE($C6048,"-",TEXT(_xlfn.MAXIFS($K$12:K6047,$C$12:C6047,$C6048)+1,"0000"))</f>
        <v>-0001</v>
      </c>
      <c r="F6048" s="226"/>
      <c r="G6048" s="226"/>
      <c r="H6048" s="226"/>
      <c r="I6048" s="229"/>
      <c r="J6048" s="260"/>
      <c r="K6048" s="252">
        <f t="shared" si="94"/>
        <v>1</v>
      </c>
      <c r="L6048" s="9" t="s">
        <v>34</v>
      </c>
    </row>
    <row r="6049" spans="2:12">
      <c r="B6049" s="268">
        <v>6037</v>
      </c>
      <c r="C6049" s="226"/>
      <c r="D6049" s="227">
        <f>_xlfn.XLOOKUP($C6049,サービス情報マスタcopy!$B:$B,サービス情報マスタcopy!$G:$G,0,0,1)</f>
        <v>0</v>
      </c>
      <c r="E6049" s="228" t="str">
        <f>CONCATENATE($C6049,"-",TEXT(_xlfn.MAXIFS($K$12:K6048,$C$12:C6048,$C6049)+1,"0000"))</f>
        <v>-0001</v>
      </c>
      <c r="F6049" s="226"/>
      <c r="G6049" s="226"/>
      <c r="H6049" s="226"/>
      <c r="I6049" s="229"/>
      <c r="J6049" s="260"/>
      <c r="K6049" s="252">
        <f t="shared" si="94"/>
        <v>1</v>
      </c>
      <c r="L6049" s="9" t="s">
        <v>34</v>
      </c>
    </row>
    <row r="6050" spans="2:12">
      <c r="B6050" s="268">
        <v>6038</v>
      </c>
      <c r="C6050" s="226"/>
      <c r="D6050" s="227">
        <f>_xlfn.XLOOKUP($C6050,サービス情報マスタcopy!$B:$B,サービス情報マスタcopy!$G:$G,0,0,1)</f>
        <v>0</v>
      </c>
      <c r="E6050" s="228" t="str">
        <f>CONCATENATE($C6050,"-",TEXT(_xlfn.MAXIFS($K$12:K6049,$C$12:C6049,$C6050)+1,"0000"))</f>
        <v>-0001</v>
      </c>
      <c r="F6050" s="226"/>
      <c r="G6050" s="226"/>
      <c r="H6050" s="226"/>
      <c r="I6050" s="229"/>
      <c r="J6050" s="260"/>
      <c r="K6050" s="252">
        <f t="shared" si="94"/>
        <v>1</v>
      </c>
      <c r="L6050" s="9" t="s">
        <v>34</v>
      </c>
    </row>
    <row r="6051" spans="2:12">
      <c r="B6051" s="268">
        <v>6039</v>
      </c>
      <c r="C6051" s="226"/>
      <c r="D6051" s="227">
        <f>_xlfn.XLOOKUP($C6051,サービス情報マスタcopy!$B:$B,サービス情報マスタcopy!$G:$G,0,0,1)</f>
        <v>0</v>
      </c>
      <c r="E6051" s="228" t="str">
        <f>CONCATENATE($C6051,"-",TEXT(_xlfn.MAXIFS($K$12:K6050,$C$12:C6050,$C6051)+1,"0000"))</f>
        <v>-0001</v>
      </c>
      <c r="F6051" s="226"/>
      <c r="G6051" s="226"/>
      <c r="H6051" s="226"/>
      <c r="I6051" s="229"/>
      <c r="J6051" s="260"/>
      <c r="K6051" s="252">
        <f t="shared" si="94"/>
        <v>1</v>
      </c>
      <c r="L6051" s="9" t="s">
        <v>34</v>
      </c>
    </row>
    <row r="6052" spans="2:12">
      <c r="B6052" s="268">
        <v>6040</v>
      </c>
      <c r="C6052" s="226"/>
      <c r="D6052" s="227">
        <f>_xlfn.XLOOKUP($C6052,サービス情報マスタcopy!$B:$B,サービス情報マスタcopy!$G:$G,0,0,1)</f>
        <v>0</v>
      </c>
      <c r="E6052" s="228" t="str">
        <f>CONCATENATE($C6052,"-",TEXT(_xlfn.MAXIFS($K$12:K6051,$C$12:C6051,$C6052)+1,"0000"))</f>
        <v>-0001</v>
      </c>
      <c r="F6052" s="226"/>
      <c r="G6052" s="226"/>
      <c r="H6052" s="226"/>
      <c r="I6052" s="229"/>
      <c r="J6052" s="260"/>
      <c r="K6052" s="252">
        <f t="shared" si="94"/>
        <v>1</v>
      </c>
      <c r="L6052" s="9" t="s">
        <v>34</v>
      </c>
    </row>
    <row r="6053" spans="2:12">
      <c r="B6053" s="268">
        <v>6041</v>
      </c>
      <c r="C6053" s="226"/>
      <c r="D6053" s="227">
        <f>_xlfn.XLOOKUP($C6053,サービス情報マスタcopy!$B:$B,サービス情報マスタcopy!$G:$G,0,0,1)</f>
        <v>0</v>
      </c>
      <c r="E6053" s="228" t="str">
        <f>CONCATENATE($C6053,"-",TEXT(_xlfn.MAXIFS($K$12:K6052,$C$12:C6052,$C6053)+1,"0000"))</f>
        <v>-0001</v>
      </c>
      <c r="F6053" s="226"/>
      <c r="G6053" s="226"/>
      <c r="H6053" s="226"/>
      <c r="I6053" s="229"/>
      <c r="J6053" s="260"/>
      <c r="K6053" s="252">
        <f t="shared" si="94"/>
        <v>1</v>
      </c>
      <c r="L6053" s="9" t="s">
        <v>34</v>
      </c>
    </row>
    <row r="6054" spans="2:12">
      <c r="B6054" s="268">
        <v>6042</v>
      </c>
      <c r="C6054" s="226"/>
      <c r="D6054" s="227">
        <f>_xlfn.XLOOKUP($C6054,サービス情報マスタcopy!$B:$B,サービス情報マスタcopy!$G:$G,0,0,1)</f>
        <v>0</v>
      </c>
      <c r="E6054" s="228" t="str">
        <f>CONCATENATE($C6054,"-",TEXT(_xlfn.MAXIFS($K$12:K6053,$C$12:C6053,$C6054)+1,"0000"))</f>
        <v>-0001</v>
      </c>
      <c r="F6054" s="226"/>
      <c r="G6054" s="226"/>
      <c r="H6054" s="226"/>
      <c r="I6054" s="229"/>
      <c r="J6054" s="260"/>
      <c r="K6054" s="252">
        <f t="shared" si="94"/>
        <v>1</v>
      </c>
      <c r="L6054" s="9" t="s">
        <v>34</v>
      </c>
    </row>
    <row r="6055" spans="2:12">
      <c r="B6055" s="268">
        <v>6043</v>
      </c>
      <c r="C6055" s="226"/>
      <c r="D6055" s="227">
        <f>_xlfn.XLOOKUP($C6055,サービス情報マスタcopy!$B:$B,サービス情報マスタcopy!$G:$G,0,0,1)</f>
        <v>0</v>
      </c>
      <c r="E6055" s="228" t="str">
        <f>CONCATENATE($C6055,"-",TEXT(_xlfn.MAXIFS($K$12:K6054,$C$12:C6054,$C6055)+1,"0000"))</f>
        <v>-0001</v>
      </c>
      <c r="F6055" s="226"/>
      <c r="G6055" s="226"/>
      <c r="H6055" s="226"/>
      <c r="I6055" s="229"/>
      <c r="J6055" s="260"/>
      <c r="K6055" s="252">
        <f t="shared" si="94"/>
        <v>1</v>
      </c>
      <c r="L6055" s="9" t="s">
        <v>34</v>
      </c>
    </row>
    <row r="6056" spans="2:12">
      <c r="B6056" s="268">
        <v>6044</v>
      </c>
      <c r="C6056" s="226"/>
      <c r="D6056" s="227">
        <f>_xlfn.XLOOKUP($C6056,サービス情報マスタcopy!$B:$B,サービス情報マスタcopy!$G:$G,0,0,1)</f>
        <v>0</v>
      </c>
      <c r="E6056" s="228" t="str">
        <f>CONCATENATE($C6056,"-",TEXT(_xlfn.MAXIFS($K$12:K6055,$C$12:C6055,$C6056)+1,"0000"))</f>
        <v>-0001</v>
      </c>
      <c r="F6056" s="226"/>
      <c r="G6056" s="226"/>
      <c r="H6056" s="226"/>
      <c r="I6056" s="229"/>
      <c r="J6056" s="260"/>
      <c r="K6056" s="252">
        <f t="shared" si="94"/>
        <v>1</v>
      </c>
      <c r="L6056" s="9" t="s">
        <v>34</v>
      </c>
    </row>
    <row r="6057" spans="2:12">
      <c r="B6057" s="268">
        <v>6045</v>
      </c>
      <c r="C6057" s="226"/>
      <c r="D6057" s="227">
        <f>_xlfn.XLOOKUP($C6057,サービス情報マスタcopy!$B:$B,サービス情報マスタcopy!$G:$G,0,0,1)</f>
        <v>0</v>
      </c>
      <c r="E6057" s="228" t="str">
        <f>CONCATENATE($C6057,"-",TEXT(_xlfn.MAXIFS($K$12:K6056,$C$12:C6056,$C6057)+1,"0000"))</f>
        <v>-0001</v>
      </c>
      <c r="F6057" s="226"/>
      <c r="G6057" s="226"/>
      <c r="H6057" s="226"/>
      <c r="I6057" s="229"/>
      <c r="J6057" s="260"/>
      <c r="K6057" s="252">
        <f t="shared" si="94"/>
        <v>1</v>
      </c>
      <c r="L6057" s="9" t="s">
        <v>34</v>
      </c>
    </row>
    <row r="6058" spans="2:12">
      <c r="B6058" s="268">
        <v>6046</v>
      </c>
      <c r="C6058" s="226"/>
      <c r="D6058" s="227">
        <f>_xlfn.XLOOKUP($C6058,サービス情報マスタcopy!$B:$B,サービス情報マスタcopy!$G:$G,0,0,1)</f>
        <v>0</v>
      </c>
      <c r="E6058" s="228" t="str">
        <f>CONCATENATE($C6058,"-",TEXT(_xlfn.MAXIFS($K$12:K6057,$C$12:C6057,$C6058)+1,"0000"))</f>
        <v>-0001</v>
      </c>
      <c r="F6058" s="226"/>
      <c r="G6058" s="226"/>
      <c r="H6058" s="226"/>
      <c r="I6058" s="229"/>
      <c r="J6058" s="260"/>
      <c r="K6058" s="252">
        <f t="shared" si="94"/>
        <v>1</v>
      </c>
      <c r="L6058" s="9" t="s">
        <v>34</v>
      </c>
    </row>
    <row r="6059" spans="2:12">
      <c r="B6059" s="268">
        <v>6047</v>
      </c>
      <c r="C6059" s="226"/>
      <c r="D6059" s="227">
        <f>_xlfn.XLOOKUP($C6059,サービス情報マスタcopy!$B:$B,サービス情報マスタcopy!$G:$G,0,0,1)</f>
        <v>0</v>
      </c>
      <c r="E6059" s="228" t="str">
        <f>CONCATENATE($C6059,"-",TEXT(_xlfn.MAXIFS($K$12:K6058,$C$12:C6058,$C6059)+1,"0000"))</f>
        <v>-0001</v>
      </c>
      <c r="F6059" s="226"/>
      <c r="G6059" s="226"/>
      <c r="H6059" s="226"/>
      <c r="I6059" s="229"/>
      <c r="J6059" s="260"/>
      <c r="K6059" s="252">
        <f t="shared" si="94"/>
        <v>1</v>
      </c>
      <c r="L6059" s="9" t="s">
        <v>34</v>
      </c>
    </row>
    <row r="6060" spans="2:12">
      <c r="B6060" s="268">
        <v>6048</v>
      </c>
      <c r="C6060" s="226"/>
      <c r="D6060" s="227">
        <f>_xlfn.XLOOKUP($C6060,サービス情報マスタcopy!$B:$B,サービス情報マスタcopy!$G:$G,0,0,1)</f>
        <v>0</v>
      </c>
      <c r="E6060" s="228" t="str">
        <f>CONCATENATE($C6060,"-",TEXT(_xlfn.MAXIFS($K$12:K6059,$C$12:C6059,$C6060)+1,"0000"))</f>
        <v>-0001</v>
      </c>
      <c r="F6060" s="226"/>
      <c r="G6060" s="226"/>
      <c r="H6060" s="226"/>
      <c r="I6060" s="229"/>
      <c r="J6060" s="260"/>
      <c r="K6060" s="252">
        <f t="shared" si="94"/>
        <v>1</v>
      </c>
      <c r="L6060" s="9" t="s">
        <v>34</v>
      </c>
    </row>
    <row r="6061" spans="2:12">
      <c r="B6061" s="268">
        <v>6049</v>
      </c>
      <c r="C6061" s="226"/>
      <c r="D6061" s="227">
        <f>_xlfn.XLOOKUP($C6061,サービス情報マスタcopy!$B:$B,サービス情報マスタcopy!$G:$G,0,0,1)</f>
        <v>0</v>
      </c>
      <c r="E6061" s="228" t="str">
        <f>CONCATENATE($C6061,"-",TEXT(_xlfn.MAXIFS($K$12:K6060,$C$12:C6060,$C6061)+1,"0000"))</f>
        <v>-0001</v>
      </c>
      <c r="F6061" s="226"/>
      <c r="G6061" s="226"/>
      <c r="H6061" s="226"/>
      <c r="I6061" s="229"/>
      <c r="J6061" s="260"/>
      <c r="K6061" s="252">
        <f t="shared" si="94"/>
        <v>1</v>
      </c>
      <c r="L6061" s="9" t="s">
        <v>34</v>
      </c>
    </row>
    <row r="6062" spans="2:12">
      <c r="B6062" s="268">
        <v>6050</v>
      </c>
      <c r="C6062" s="226"/>
      <c r="D6062" s="227">
        <f>_xlfn.XLOOKUP($C6062,サービス情報マスタcopy!$B:$B,サービス情報マスタcopy!$G:$G,0,0,1)</f>
        <v>0</v>
      </c>
      <c r="E6062" s="228" t="str">
        <f>CONCATENATE($C6062,"-",TEXT(_xlfn.MAXIFS($K$12:K6061,$C$12:C6061,$C6062)+1,"0000"))</f>
        <v>-0001</v>
      </c>
      <c r="F6062" s="226"/>
      <c r="G6062" s="226"/>
      <c r="H6062" s="226"/>
      <c r="I6062" s="229"/>
      <c r="J6062" s="260"/>
      <c r="K6062" s="252">
        <f t="shared" si="94"/>
        <v>1</v>
      </c>
      <c r="L6062" s="9" t="s">
        <v>34</v>
      </c>
    </row>
    <row r="6063" spans="2:12">
      <c r="B6063" s="268">
        <v>6051</v>
      </c>
      <c r="C6063" s="226"/>
      <c r="D6063" s="227">
        <f>_xlfn.XLOOKUP($C6063,サービス情報マスタcopy!$B:$B,サービス情報マスタcopy!$G:$G,0,0,1)</f>
        <v>0</v>
      </c>
      <c r="E6063" s="228" t="str">
        <f>CONCATENATE($C6063,"-",TEXT(_xlfn.MAXIFS($K$12:K6062,$C$12:C6062,$C6063)+1,"0000"))</f>
        <v>-0001</v>
      </c>
      <c r="F6063" s="226"/>
      <c r="G6063" s="226"/>
      <c r="H6063" s="226"/>
      <c r="I6063" s="229"/>
      <c r="J6063" s="260"/>
      <c r="K6063" s="252">
        <f t="shared" ref="K6063:K6126" si="95">VALUE(RIGHT($E6063,4))</f>
        <v>1</v>
      </c>
      <c r="L6063" s="9" t="s">
        <v>34</v>
      </c>
    </row>
    <row r="6064" spans="2:12">
      <c r="B6064" s="268">
        <v>6052</v>
      </c>
      <c r="C6064" s="226"/>
      <c r="D6064" s="227">
        <f>_xlfn.XLOOKUP($C6064,サービス情報マスタcopy!$B:$B,サービス情報マスタcopy!$G:$G,0,0,1)</f>
        <v>0</v>
      </c>
      <c r="E6064" s="228" t="str">
        <f>CONCATENATE($C6064,"-",TEXT(_xlfn.MAXIFS($K$12:K6063,$C$12:C6063,$C6064)+1,"0000"))</f>
        <v>-0001</v>
      </c>
      <c r="F6064" s="226"/>
      <c r="G6064" s="226"/>
      <c r="H6064" s="226"/>
      <c r="I6064" s="229"/>
      <c r="J6064" s="260"/>
      <c r="K6064" s="252">
        <f t="shared" si="95"/>
        <v>1</v>
      </c>
      <c r="L6064" s="9" t="s">
        <v>34</v>
      </c>
    </row>
    <row r="6065" spans="2:12">
      <c r="B6065" s="268">
        <v>6053</v>
      </c>
      <c r="C6065" s="226"/>
      <c r="D6065" s="227">
        <f>_xlfn.XLOOKUP($C6065,サービス情報マスタcopy!$B:$B,サービス情報マスタcopy!$G:$G,0,0,1)</f>
        <v>0</v>
      </c>
      <c r="E6065" s="228" t="str">
        <f>CONCATENATE($C6065,"-",TEXT(_xlfn.MAXIFS($K$12:K6064,$C$12:C6064,$C6065)+1,"0000"))</f>
        <v>-0001</v>
      </c>
      <c r="F6065" s="226"/>
      <c r="G6065" s="226"/>
      <c r="H6065" s="226"/>
      <c r="I6065" s="229"/>
      <c r="J6065" s="260"/>
      <c r="K6065" s="252">
        <f t="shared" si="95"/>
        <v>1</v>
      </c>
      <c r="L6065" s="9" t="s">
        <v>34</v>
      </c>
    </row>
    <row r="6066" spans="2:12">
      <c r="B6066" s="268">
        <v>6054</v>
      </c>
      <c r="C6066" s="226"/>
      <c r="D6066" s="227">
        <f>_xlfn.XLOOKUP($C6066,サービス情報マスタcopy!$B:$B,サービス情報マスタcopy!$G:$G,0,0,1)</f>
        <v>0</v>
      </c>
      <c r="E6066" s="228" t="str">
        <f>CONCATENATE($C6066,"-",TEXT(_xlfn.MAXIFS($K$12:K6065,$C$12:C6065,$C6066)+1,"0000"))</f>
        <v>-0001</v>
      </c>
      <c r="F6066" s="226"/>
      <c r="G6066" s="226"/>
      <c r="H6066" s="226"/>
      <c r="I6066" s="229"/>
      <c r="J6066" s="260"/>
      <c r="K6066" s="252">
        <f t="shared" si="95"/>
        <v>1</v>
      </c>
      <c r="L6066" s="9" t="s">
        <v>34</v>
      </c>
    </row>
    <row r="6067" spans="2:12">
      <c r="B6067" s="268">
        <v>6055</v>
      </c>
      <c r="C6067" s="226"/>
      <c r="D6067" s="227">
        <f>_xlfn.XLOOKUP($C6067,サービス情報マスタcopy!$B:$B,サービス情報マスタcopy!$G:$G,0,0,1)</f>
        <v>0</v>
      </c>
      <c r="E6067" s="228" t="str">
        <f>CONCATENATE($C6067,"-",TEXT(_xlfn.MAXIFS($K$12:K6066,$C$12:C6066,$C6067)+1,"0000"))</f>
        <v>-0001</v>
      </c>
      <c r="F6067" s="226"/>
      <c r="G6067" s="226"/>
      <c r="H6067" s="226"/>
      <c r="I6067" s="229"/>
      <c r="J6067" s="260"/>
      <c r="K6067" s="252">
        <f t="shared" si="95"/>
        <v>1</v>
      </c>
      <c r="L6067" s="9" t="s">
        <v>34</v>
      </c>
    </row>
    <row r="6068" spans="2:12">
      <c r="B6068" s="268">
        <v>6056</v>
      </c>
      <c r="C6068" s="226"/>
      <c r="D6068" s="227">
        <f>_xlfn.XLOOKUP($C6068,サービス情報マスタcopy!$B:$B,サービス情報マスタcopy!$G:$G,0,0,1)</f>
        <v>0</v>
      </c>
      <c r="E6068" s="228" t="str">
        <f>CONCATENATE($C6068,"-",TEXT(_xlfn.MAXIFS($K$12:K6067,$C$12:C6067,$C6068)+1,"0000"))</f>
        <v>-0001</v>
      </c>
      <c r="F6068" s="226"/>
      <c r="G6068" s="226"/>
      <c r="H6068" s="226"/>
      <c r="I6068" s="229"/>
      <c r="J6068" s="260"/>
      <c r="K6068" s="252">
        <f t="shared" si="95"/>
        <v>1</v>
      </c>
      <c r="L6068" s="9" t="s">
        <v>34</v>
      </c>
    </row>
    <row r="6069" spans="2:12">
      <c r="B6069" s="268">
        <v>6057</v>
      </c>
      <c r="C6069" s="226"/>
      <c r="D6069" s="227">
        <f>_xlfn.XLOOKUP($C6069,サービス情報マスタcopy!$B:$B,サービス情報マスタcopy!$G:$G,0,0,1)</f>
        <v>0</v>
      </c>
      <c r="E6069" s="228" t="str">
        <f>CONCATENATE($C6069,"-",TEXT(_xlfn.MAXIFS($K$12:K6068,$C$12:C6068,$C6069)+1,"0000"))</f>
        <v>-0001</v>
      </c>
      <c r="F6069" s="226"/>
      <c r="G6069" s="226"/>
      <c r="H6069" s="226"/>
      <c r="I6069" s="229"/>
      <c r="J6069" s="260"/>
      <c r="K6069" s="252">
        <f t="shared" si="95"/>
        <v>1</v>
      </c>
      <c r="L6069" s="9" t="s">
        <v>34</v>
      </c>
    </row>
    <row r="6070" spans="2:12">
      <c r="B6070" s="268">
        <v>6058</v>
      </c>
      <c r="C6070" s="226"/>
      <c r="D6070" s="227">
        <f>_xlfn.XLOOKUP($C6070,サービス情報マスタcopy!$B:$B,サービス情報マスタcopy!$G:$G,0,0,1)</f>
        <v>0</v>
      </c>
      <c r="E6070" s="228" t="str">
        <f>CONCATENATE($C6070,"-",TEXT(_xlfn.MAXIFS($K$12:K6069,$C$12:C6069,$C6070)+1,"0000"))</f>
        <v>-0001</v>
      </c>
      <c r="F6070" s="226"/>
      <c r="G6070" s="226"/>
      <c r="H6070" s="226"/>
      <c r="I6070" s="229"/>
      <c r="J6070" s="260"/>
      <c r="K6070" s="252">
        <f t="shared" si="95"/>
        <v>1</v>
      </c>
      <c r="L6070" s="9" t="s">
        <v>34</v>
      </c>
    </row>
    <row r="6071" spans="2:12">
      <c r="B6071" s="268">
        <v>6059</v>
      </c>
      <c r="C6071" s="226"/>
      <c r="D6071" s="227">
        <f>_xlfn.XLOOKUP($C6071,サービス情報マスタcopy!$B:$B,サービス情報マスタcopy!$G:$G,0,0,1)</f>
        <v>0</v>
      </c>
      <c r="E6071" s="228" t="str">
        <f>CONCATENATE($C6071,"-",TEXT(_xlfn.MAXIFS($K$12:K6070,$C$12:C6070,$C6071)+1,"0000"))</f>
        <v>-0001</v>
      </c>
      <c r="F6071" s="226"/>
      <c r="G6071" s="226"/>
      <c r="H6071" s="226"/>
      <c r="I6071" s="229"/>
      <c r="J6071" s="260"/>
      <c r="K6071" s="252">
        <f t="shared" si="95"/>
        <v>1</v>
      </c>
      <c r="L6071" s="9" t="s">
        <v>34</v>
      </c>
    </row>
    <row r="6072" spans="2:12">
      <c r="B6072" s="268">
        <v>6060</v>
      </c>
      <c r="C6072" s="226"/>
      <c r="D6072" s="227">
        <f>_xlfn.XLOOKUP($C6072,サービス情報マスタcopy!$B:$B,サービス情報マスタcopy!$G:$G,0,0,1)</f>
        <v>0</v>
      </c>
      <c r="E6072" s="228" t="str">
        <f>CONCATENATE($C6072,"-",TEXT(_xlfn.MAXIFS($K$12:K6071,$C$12:C6071,$C6072)+1,"0000"))</f>
        <v>-0001</v>
      </c>
      <c r="F6072" s="226"/>
      <c r="G6072" s="226"/>
      <c r="H6072" s="226"/>
      <c r="I6072" s="229"/>
      <c r="J6072" s="260"/>
      <c r="K6072" s="252">
        <f t="shared" si="95"/>
        <v>1</v>
      </c>
      <c r="L6072" s="9" t="s">
        <v>34</v>
      </c>
    </row>
    <row r="6073" spans="2:12">
      <c r="B6073" s="268">
        <v>6061</v>
      </c>
      <c r="C6073" s="226"/>
      <c r="D6073" s="227">
        <f>_xlfn.XLOOKUP($C6073,サービス情報マスタcopy!$B:$B,サービス情報マスタcopy!$G:$G,0,0,1)</f>
        <v>0</v>
      </c>
      <c r="E6073" s="228" t="str">
        <f>CONCATENATE($C6073,"-",TEXT(_xlfn.MAXIFS($K$12:K6072,$C$12:C6072,$C6073)+1,"0000"))</f>
        <v>-0001</v>
      </c>
      <c r="F6073" s="226"/>
      <c r="G6073" s="226"/>
      <c r="H6073" s="226"/>
      <c r="I6073" s="229"/>
      <c r="J6073" s="260"/>
      <c r="K6073" s="252">
        <f t="shared" si="95"/>
        <v>1</v>
      </c>
      <c r="L6073" s="9" t="s">
        <v>34</v>
      </c>
    </row>
    <row r="6074" spans="2:12">
      <c r="B6074" s="268">
        <v>6062</v>
      </c>
      <c r="C6074" s="226"/>
      <c r="D6074" s="227">
        <f>_xlfn.XLOOKUP($C6074,サービス情報マスタcopy!$B:$B,サービス情報マスタcopy!$G:$G,0,0,1)</f>
        <v>0</v>
      </c>
      <c r="E6074" s="228" t="str">
        <f>CONCATENATE($C6074,"-",TEXT(_xlfn.MAXIFS($K$12:K6073,$C$12:C6073,$C6074)+1,"0000"))</f>
        <v>-0001</v>
      </c>
      <c r="F6074" s="226"/>
      <c r="G6074" s="226"/>
      <c r="H6074" s="226"/>
      <c r="I6074" s="229"/>
      <c r="J6074" s="260"/>
      <c r="K6074" s="252">
        <f t="shared" si="95"/>
        <v>1</v>
      </c>
      <c r="L6074" s="9" t="s">
        <v>34</v>
      </c>
    </row>
    <row r="6075" spans="2:12">
      <c r="B6075" s="268">
        <v>6063</v>
      </c>
      <c r="C6075" s="226"/>
      <c r="D6075" s="227">
        <f>_xlfn.XLOOKUP($C6075,サービス情報マスタcopy!$B:$B,サービス情報マスタcopy!$G:$G,0,0,1)</f>
        <v>0</v>
      </c>
      <c r="E6075" s="228" t="str">
        <f>CONCATENATE($C6075,"-",TEXT(_xlfn.MAXIFS($K$12:K6074,$C$12:C6074,$C6075)+1,"0000"))</f>
        <v>-0001</v>
      </c>
      <c r="F6075" s="226"/>
      <c r="G6075" s="226"/>
      <c r="H6075" s="226"/>
      <c r="I6075" s="229"/>
      <c r="J6075" s="260"/>
      <c r="K6075" s="252">
        <f t="shared" si="95"/>
        <v>1</v>
      </c>
      <c r="L6075" s="9" t="s">
        <v>34</v>
      </c>
    </row>
    <row r="6076" spans="2:12">
      <c r="B6076" s="268">
        <v>6064</v>
      </c>
      <c r="C6076" s="226"/>
      <c r="D6076" s="227">
        <f>_xlfn.XLOOKUP($C6076,サービス情報マスタcopy!$B:$B,サービス情報マスタcopy!$G:$G,0,0,1)</f>
        <v>0</v>
      </c>
      <c r="E6076" s="228" t="str">
        <f>CONCATENATE($C6076,"-",TEXT(_xlfn.MAXIFS($K$12:K6075,$C$12:C6075,$C6076)+1,"0000"))</f>
        <v>-0001</v>
      </c>
      <c r="F6076" s="226"/>
      <c r="G6076" s="226"/>
      <c r="H6076" s="226"/>
      <c r="I6076" s="229"/>
      <c r="J6076" s="260"/>
      <c r="K6076" s="252">
        <f t="shared" si="95"/>
        <v>1</v>
      </c>
      <c r="L6076" s="9" t="s">
        <v>34</v>
      </c>
    </row>
    <row r="6077" spans="2:12">
      <c r="B6077" s="268">
        <v>6065</v>
      </c>
      <c r="C6077" s="226"/>
      <c r="D6077" s="227">
        <f>_xlfn.XLOOKUP($C6077,サービス情報マスタcopy!$B:$B,サービス情報マスタcopy!$G:$G,0,0,1)</f>
        <v>0</v>
      </c>
      <c r="E6077" s="228" t="str">
        <f>CONCATENATE($C6077,"-",TEXT(_xlfn.MAXIFS($K$12:K6076,$C$12:C6076,$C6077)+1,"0000"))</f>
        <v>-0001</v>
      </c>
      <c r="F6077" s="226"/>
      <c r="G6077" s="226"/>
      <c r="H6077" s="226"/>
      <c r="I6077" s="229"/>
      <c r="J6077" s="260"/>
      <c r="K6077" s="252">
        <f t="shared" si="95"/>
        <v>1</v>
      </c>
      <c r="L6077" s="9" t="s">
        <v>34</v>
      </c>
    </row>
    <row r="6078" spans="2:12">
      <c r="B6078" s="268">
        <v>6066</v>
      </c>
      <c r="C6078" s="226"/>
      <c r="D6078" s="227">
        <f>_xlfn.XLOOKUP($C6078,サービス情報マスタcopy!$B:$B,サービス情報マスタcopy!$G:$G,0,0,1)</f>
        <v>0</v>
      </c>
      <c r="E6078" s="228" t="str">
        <f>CONCATENATE($C6078,"-",TEXT(_xlfn.MAXIFS($K$12:K6077,$C$12:C6077,$C6078)+1,"0000"))</f>
        <v>-0001</v>
      </c>
      <c r="F6078" s="226"/>
      <c r="G6078" s="226"/>
      <c r="H6078" s="226"/>
      <c r="I6078" s="229"/>
      <c r="J6078" s="260"/>
      <c r="K6078" s="252">
        <f t="shared" si="95"/>
        <v>1</v>
      </c>
      <c r="L6078" s="9" t="s">
        <v>34</v>
      </c>
    </row>
    <row r="6079" spans="2:12">
      <c r="B6079" s="268">
        <v>6067</v>
      </c>
      <c r="C6079" s="226"/>
      <c r="D6079" s="227">
        <f>_xlfn.XLOOKUP($C6079,サービス情報マスタcopy!$B:$B,サービス情報マスタcopy!$G:$G,0,0,1)</f>
        <v>0</v>
      </c>
      <c r="E6079" s="228" t="str">
        <f>CONCATENATE($C6079,"-",TEXT(_xlfn.MAXIFS($K$12:K6078,$C$12:C6078,$C6079)+1,"0000"))</f>
        <v>-0001</v>
      </c>
      <c r="F6079" s="226"/>
      <c r="G6079" s="226"/>
      <c r="H6079" s="226"/>
      <c r="I6079" s="229"/>
      <c r="J6079" s="260"/>
      <c r="K6079" s="252">
        <f t="shared" si="95"/>
        <v>1</v>
      </c>
      <c r="L6079" s="9" t="s">
        <v>34</v>
      </c>
    </row>
    <row r="6080" spans="2:12">
      <c r="B6080" s="268">
        <v>6068</v>
      </c>
      <c r="C6080" s="226"/>
      <c r="D6080" s="227">
        <f>_xlfn.XLOOKUP($C6080,サービス情報マスタcopy!$B:$B,サービス情報マスタcopy!$G:$G,0,0,1)</f>
        <v>0</v>
      </c>
      <c r="E6080" s="228" t="str">
        <f>CONCATENATE($C6080,"-",TEXT(_xlfn.MAXIFS($K$12:K6079,$C$12:C6079,$C6080)+1,"0000"))</f>
        <v>-0001</v>
      </c>
      <c r="F6080" s="226"/>
      <c r="G6080" s="226"/>
      <c r="H6080" s="226"/>
      <c r="I6080" s="229"/>
      <c r="J6080" s="260"/>
      <c r="K6080" s="252">
        <f t="shared" si="95"/>
        <v>1</v>
      </c>
      <c r="L6080" s="9" t="s">
        <v>34</v>
      </c>
    </row>
    <row r="6081" spans="2:12">
      <c r="B6081" s="268">
        <v>6069</v>
      </c>
      <c r="C6081" s="226"/>
      <c r="D6081" s="227">
        <f>_xlfn.XLOOKUP($C6081,サービス情報マスタcopy!$B:$B,サービス情報マスタcopy!$G:$G,0,0,1)</f>
        <v>0</v>
      </c>
      <c r="E6081" s="228" t="str">
        <f>CONCATENATE($C6081,"-",TEXT(_xlfn.MAXIFS($K$12:K6080,$C$12:C6080,$C6081)+1,"0000"))</f>
        <v>-0001</v>
      </c>
      <c r="F6081" s="226"/>
      <c r="G6081" s="226"/>
      <c r="H6081" s="226"/>
      <c r="I6081" s="229"/>
      <c r="J6081" s="260"/>
      <c r="K6081" s="252">
        <f t="shared" si="95"/>
        <v>1</v>
      </c>
      <c r="L6081" s="9" t="s">
        <v>34</v>
      </c>
    </row>
    <row r="6082" spans="2:12">
      <c r="B6082" s="268">
        <v>6070</v>
      </c>
      <c r="C6082" s="226"/>
      <c r="D6082" s="227">
        <f>_xlfn.XLOOKUP($C6082,サービス情報マスタcopy!$B:$B,サービス情報マスタcopy!$G:$G,0,0,1)</f>
        <v>0</v>
      </c>
      <c r="E6082" s="228" t="str">
        <f>CONCATENATE($C6082,"-",TEXT(_xlfn.MAXIFS($K$12:K6081,$C$12:C6081,$C6082)+1,"0000"))</f>
        <v>-0001</v>
      </c>
      <c r="F6082" s="226"/>
      <c r="G6082" s="226"/>
      <c r="H6082" s="226"/>
      <c r="I6082" s="229"/>
      <c r="J6082" s="260"/>
      <c r="K6082" s="252">
        <f t="shared" si="95"/>
        <v>1</v>
      </c>
      <c r="L6082" s="9" t="s">
        <v>34</v>
      </c>
    </row>
    <row r="6083" spans="2:12">
      <c r="B6083" s="268">
        <v>6071</v>
      </c>
      <c r="C6083" s="226"/>
      <c r="D6083" s="227">
        <f>_xlfn.XLOOKUP($C6083,サービス情報マスタcopy!$B:$B,サービス情報マスタcopy!$G:$G,0,0,1)</f>
        <v>0</v>
      </c>
      <c r="E6083" s="228" t="str">
        <f>CONCATENATE($C6083,"-",TEXT(_xlfn.MAXIFS($K$12:K6082,$C$12:C6082,$C6083)+1,"0000"))</f>
        <v>-0001</v>
      </c>
      <c r="F6083" s="226"/>
      <c r="G6083" s="226"/>
      <c r="H6083" s="226"/>
      <c r="I6083" s="229"/>
      <c r="J6083" s="260"/>
      <c r="K6083" s="252">
        <f t="shared" si="95"/>
        <v>1</v>
      </c>
      <c r="L6083" s="9" t="s">
        <v>34</v>
      </c>
    </row>
    <row r="6084" spans="2:12">
      <c r="B6084" s="268">
        <v>6072</v>
      </c>
      <c r="C6084" s="226"/>
      <c r="D6084" s="227">
        <f>_xlfn.XLOOKUP($C6084,サービス情報マスタcopy!$B:$B,サービス情報マスタcopy!$G:$G,0,0,1)</f>
        <v>0</v>
      </c>
      <c r="E6084" s="228" t="str">
        <f>CONCATENATE($C6084,"-",TEXT(_xlfn.MAXIFS($K$12:K6083,$C$12:C6083,$C6084)+1,"0000"))</f>
        <v>-0001</v>
      </c>
      <c r="F6084" s="226"/>
      <c r="G6084" s="226"/>
      <c r="H6084" s="226"/>
      <c r="I6084" s="229"/>
      <c r="J6084" s="260"/>
      <c r="K6084" s="252">
        <f t="shared" si="95"/>
        <v>1</v>
      </c>
      <c r="L6084" s="9" t="s">
        <v>34</v>
      </c>
    </row>
    <row r="6085" spans="2:12">
      <c r="B6085" s="268">
        <v>6073</v>
      </c>
      <c r="C6085" s="226"/>
      <c r="D6085" s="227">
        <f>_xlfn.XLOOKUP($C6085,サービス情報マスタcopy!$B:$B,サービス情報マスタcopy!$G:$G,0,0,1)</f>
        <v>0</v>
      </c>
      <c r="E6085" s="228" t="str">
        <f>CONCATENATE($C6085,"-",TEXT(_xlfn.MAXIFS($K$12:K6084,$C$12:C6084,$C6085)+1,"0000"))</f>
        <v>-0001</v>
      </c>
      <c r="F6085" s="226"/>
      <c r="G6085" s="226"/>
      <c r="H6085" s="226"/>
      <c r="I6085" s="229"/>
      <c r="J6085" s="260"/>
      <c r="K6085" s="252">
        <f t="shared" si="95"/>
        <v>1</v>
      </c>
      <c r="L6085" s="9" t="s">
        <v>34</v>
      </c>
    </row>
    <row r="6086" spans="2:12">
      <c r="B6086" s="268">
        <v>6074</v>
      </c>
      <c r="C6086" s="226"/>
      <c r="D6086" s="227">
        <f>_xlfn.XLOOKUP($C6086,サービス情報マスタcopy!$B:$B,サービス情報マスタcopy!$G:$G,0,0,1)</f>
        <v>0</v>
      </c>
      <c r="E6086" s="228" t="str">
        <f>CONCATENATE($C6086,"-",TEXT(_xlfn.MAXIFS($K$12:K6085,$C$12:C6085,$C6086)+1,"0000"))</f>
        <v>-0001</v>
      </c>
      <c r="F6086" s="226"/>
      <c r="G6086" s="226"/>
      <c r="H6086" s="226"/>
      <c r="I6086" s="229"/>
      <c r="J6086" s="260"/>
      <c r="K6086" s="252">
        <f t="shared" si="95"/>
        <v>1</v>
      </c>
      <c r="L6086" s="9" t="s">
        <v>34</v>
      </c>
    </row>
    <row r="6087" spans="2:12">
      <c r="B6087" s="268">
        <v>6075</v>
      </c>
      <c r="C6087" s="226"/>
      <c r="D6087" s="227">
        <f>_xlfn.XLOOKUP($C6087,サービス情報マスタcopy!$B:$B,サービス情報マスタcopy!$G:$G,0,0,1)</f>
        <v>0</v>
      </c>
      <c r="E6087" s="228" t="str">
        <f>CONCATENATE($C6087,"-",TEXT(_xlfn.MAXIFS($K$12:K6086,$C$12:C6086,$C6087)+1,"0000"))</f>
        <v>-0001</v>
      </c>
      <c r="F6087" s="226"/>
      <c r="G6087" s="226"/>
      <c r="H6087" s="226"/>
      <c r="I6087" s="229"/>
      <c r="J6087" s="260"/>
      <c r="K6087" s="252">
        <f t="shared" si="95"/>
        <v>1</v>
      </c>
      <c r="L6087" s="9" t="s">
        <v>34</v>
      </c>
    </row>
    <row r="6088" spans="2:12">
      <c r="B6088" s="268">
        <v>6076</v>
      </c>
      <c r="C6088" s="226"/>
      <c r="D6088" s="227">
        <f>_xlfn.XLOOKUP($C6088,サービス情報マスタcopy!$B:$B,サービス情報マスタcopy!$G:$G,0,0,1)</f>
        <v>0</v>
      </c>
      <c r="E6088" s="228" t="str">
        <f>CONCATENATE($C6088,"-",TEXT(_xlfn.MAXIFS($K$12:K6087,$C$12:C6087,$C6088)+1,"0000"))</f>
        <v>-0001</v>
      </c>
      <c r="F6088" s="226"/>
      <c r="G6088" s="226"/>
      <c r="H6088" s="226"/>
      <c r="I6088" s="229"/>
      <c r="J6088" s="260"/>
      <c r="K6088" s="252">
        <f t="shared" si="95"/>
        <v>1</v>
      </c>
      <c r="L6088" s="9" t="s">
        <v>34</v>
      </c>
    </row>
    <row r="6089" spans="2:12">
      <c r="B6089" s="268">
        <v>6077</v>
      </c>
      <c r="C6089" s="226"/>
      <c r="D6089" s="227">
        <f>_xlfn.XLOOKUP($C6089,サービス情報マスタcopy!$B:$B,サービス情報マスタcopy!$G:$G,0,0,1)</f>
        <v>0</v>
      </c>
      <c r="E6089" s="228" t="str">
        <f>CONCATENATE($C6089,"-",TEXT(_xlfn.MAXIFS($K$12:K6088,$C$12:C6088,$C6089)+1,"0000"))</f>
        <v>-0001</v>
      </c>
      <c r="F6089" s="226"/>
      <c r="G6089" s="226"/>
      <c r="H6089" s="226"/>
      <c r="I6089" s="229"/>
      <c r="J6089" s="260"/>
      <c r="K6089" s="252">
        <f t="shared" si="95"/>
        <v>1</v>
      </c>
      <c r="L6089" s="9" t="s">
        <v>34</v>
      </c>
    </row>
    <row r="6090" spans="2:12">
      <c r="B6090" s="268">
        <v>6078</v>
      </c>
      <c r="C6090" s="226"/>
      <c r="D6090" s="227">
        <f>_xlfn.XLOOKUP($C6090,サービス情報マスタcopy!$B:$B,サービス情報マスタcopy!$G:$G,0,0,1)</f>
        <v>0</v>
      </c>
      <c r="E6090" s="228" t="str">
        <f>CONCATENATE($C6090,"-",TEXT(_xlfn.MAXIFS($K$12:K6089,$C$12:C6089,$C6090)+1,"0000"))</f>
        <v>-0001</v>
      </c>
      <c r="F6090" s="226"/>
      <c r="G6090" s="226"/>
      <c r="H6090" s="226"/>
      <c r="I6090" s="229"/>
      <c r="J6090" s="260"/>
      <c r="K6090" s="252">
        <f t="shared" si="95"/>
        <v>1</v>
      </c>
      <c r="L6090" s="9" t="s">
        <v>34</v>
      </c>
    </row>
    <row r="6091" spans="2:12">
      <c r="B6091" s="268">
        <v>6079</v>
      </c>
      <c r="C6091" s="226"/>
      <c r="D6091" s="227">
        <f>_xlfn.XLOOKUP($C6091,サービス情報マスタcopy!$B:$B,サービス情報マスタcopy!$G:$G,0,0,1)</f>
        <v>0</v>
      </c>
      <c r="E6091" s="228" t="str">
        <f>CONCATENATE($C6091,"-",TEXT(_xlfn.MAXIFS($K$12:K6090,$C$12:C6090,$C6091)+1,"0000"))</f>
        <v>-0001</v>
      </c>
      <c r="F6091" s="226"/>
      <c r="G6091" s="226"/>
      <c r="H6091" s="226"/>
      <c r="I6091" s="229"/>
      <c r="J6091" s="260"/>
      <c r="K6091" s="252">
        <f t="shared" si="95"/>
        <v>1</v>
      </c>
      <c r="L6091" s="9" t="s">
        <v>34</v>
      </c>
    </row>
    <row r="6092" spans="2:12">
      <c r="B6092" s="268">
        <v>6080</v>
      </c>
      <c r="C6092" s="226"/>
      <c r="D6092" s="227">
        <f>_xlfn.XLOOKUP($C6092,サービス情報マスタcopy!$B:$B,サービス情報マスタcopy!$G:$G,0,0,1)</f>
        <v>0</v>
      </c>
      <c r="E6092" s="228" t="str">
        <f>CONCATENATE($C6092,"-",TEXT(_xlfn.MAXIFS($K$12:K6091,$C$12:C6091,$C6092)+1,"0000"))</f>
        <v>-0001</v>
      </c>
      <c r="F6092" s="226"/>
      <c r="G6092" s="226"/>
      <c r="H6092" s="226"/>
      <c r="I6092" s="229"/>
      <c r="J6092" s="260"/>
      <c r="K6092" s="252">
        <f t="shared" si="95"/>
        <v>1</v>
      </c>
      <c r="L6092" s="9" t="s">
        <v>34</v>
      </c>
    </row>
    <row r="6093" spans="2:12">
      <c r="B6093" s="268">
        <v>6081</v>
      </c>
      <c r="C6093" s="226"/>
      <c r="D6093" s="227">
        <f>_xlfn.XLOOKUP($C6093,サービス情報マスタcopy!$B:$B,サービス情報マスタcopy!$G:$G,0,0,1)</f>
        <v>0</v>
      </c>
      <c r="E6093" s="228" t="str">
        <f>CONCATENATE($C6093,"-",TEXT(_xlfn.MAXIFS($K$12:K6092,$C$12:C6092,$C6093)+1,"0000"))</f>
        <v>-0001</v>
      </c>
      <c r="F6093" s="226"/>
      <c r="G6093" s="226"/>
      <c r="H6093" s="226"/>
      <c r="I6093" s="229"/>
      <c r="J6093" s="260"/>
      <c r="K6093" s="252">
        <f t="shared" si="95"/>
        <v>1</v>
      </c>
      <c r="L6093" s="9" t="s">
        <v>34</v>
      </c>
    </row>
    <row r="6094" spans="2:12">
      <c r="B6094" s="268">
        <v>6082</v>
      </c>
      <c r="C6094" s="226"/>
      <c r="D6094" s="227">
        <f>_xlfn.XLOOKUP($C6094,サービス情報マスタcopy!$B:$B,サービス情報マスタcopy!$G:$G,0,0,1)</f>
        <v>0</v>
      </c>
      <c r="E6094" s="228" t="str">
        <f>CONCATENATE($C6094,"-",TEXT(_xlfn.MAXIFS($K$12:K6093,$C$12:C6093,$C6094)+1,"0000"))</f>
        <v>-0001</v>
      </c>
      <c r="F6094" s="226"/>
      <c r="G6094" s="226"/>
      <c r="H6094" s="226"/>
      <c r="I6094" s="229"/>
      <c r="J6094" s="260"/>
      <c r="K6094" s="252">
        <f t="shared" si="95"/>
        <v>1</v>
      </c>
      <c r="L6094" s="9" t="s">
        <v>34</v>
      </c>
    </row>
    <row r="6095" spans="2:12">
      <c r="B6095" s="268">
        <v>6083</v>
      </c>
      <c r="C6095" s="226"/>
      <c r="D6095" s="227">
        <f>_xlfn.XLOOKUP($C6095,サービス情報マスタcopy!$B:$B,サービス情報マスタcopy!$G:$G,0,0,1)</f>
        <v>0</v>
      </c>
      <c r="E6095" s="228" t="str">
        <f>CONCATENATE($C6095,"-",TEXT(_xlfn.MAXIFS($K$12:K6094,$C$12:C6094,$C6095)+1,"0000"))</f>
        <v>-0001</v>
      </c>
      <c r="F6095" s="226"/>
      <c r="G6095" s="226"/>
      <c r="H6095" s="226"/>
      <c r="I6095" s="229"/>
      <c r="J6095" s="260"/>
      <c r="K6095" s="252">
        <f t="shared" si="95"/>
        <v>1</v>
      </c>
      <c r="L6095" s="9" t="s">
        <v>34</v>
      </c>
    </row>
    <row r="6096" spans="2:12">
      <c r="B6096" s="268">
        <v>6084</v>
      </c>
      <c r="C6096" s="226"/>
      <c r="D6096" s="227">
        <f>_xlfn.XLOOKUP($C6096,サービス情報マスタcopy!$B:$B,サービス情報マスタcopy!$G:$G,0,0,1)</f>
        <v>0</v>
      </c>
      <c r="E6096" s="228" t="str">
        <f>CONCATENATE($C6096,"-",TEXT(_xlfn.MAXIFS($K$12:K6095,$C$12:C6095,$C6096)+1,"0000"))</f>
        <v>-0001</v>
      </c>
      <c r="F6096" s="226"/>
      <c r="G6096" s="226"/>
      <c r="H6096" s="226"/>
      <c r="I6096" s="229"/>
      <c r="J6096" s="260"/>
      <c r="K6096" s="252">
        <f t="shared" si="95"/>
        <v>1</v>
      </c>
      <c r="L6096" s="9" t="s">
        <v>34</v>
      </c>
    </row>
    <row r="6097" spans="2:12">
      <c r="B6097" s="268">
        <v>6085</v>
      </c>
      <c r="C6097" s="226"/>
      <c r="D6097" s="227">
        <f>_xlfn.XLOOKUP($C6097,サービス情報マスタcopy!$B:$B,サービス情報マスタcopy!$G:$G,0,0,1)</f>
        <v>0</v>
      </c>
      <c r="E6097" s="228" t="str">
        <f>CONCATENATE($C6097,"-",TEXT(_xlfn.MAXIFS($K$12:K6096,$C$12:C6096,$C6097)+1,"0000"))</f>
        <v>-0001</v>
      </c>
      <c r="F6097" s="226"/>
      <c r="G6097" s="226"/>
      <c r="H6097" s="226"/>
      <c r="I6097" s="229"/>
      <c r="J6097" s="260"/>
      <c r="K6097" s="252">
        <f t="shared" si="95"/>
        <v>1</v>
      </c>
      <c r="L6097" s="9" t="s">
        <v>34</v>
      </c>
    </row>
    <row r="6098" spans="2:12">
      <c r="B6098" s="268">
        <v>6086</v>
      </c>
      <c r="C6098" s="226"/>
      <c r="D6098" s="227">
        <f>_xlfn.XLOOKUP($C6098,サービス情報マスタcopy!$B:$B,サービス情報マスタcopy!$G:$G,0,0,1)</f>
        <v>0</v>
      </c>
      <c r="E6098" s="228" t="str">
        <f>CONCATENATE($C6098,"-",TEXT(_xlfn.MAXIFS($K$12:K6097,$C$12:C6097,$C6098)+1,"0000"))</f>
        <v>-0001</v>
      </c>
      <c r="F6098" s="226"/>
      <c r="G6098" s="226"/>
      <c r="H6098" s="226"/>
      <c r="I6098" s="229"/>
      <c r="J6098" s="260"/>
      <c r="K6098" s="252">
        <f t="shared" si="95"/>
        <v>1</v>
      </c>
      <c r="L6098" s="9" t="s">
        <v>34</v>
      </c>
    </row>
    <row r="6099" spans="2:12">
      <c r="B6099" s="268">
        <v>6087</v>
      </c>
      <c r="C6099" s="226"/>
      <c r="D6099" s="227">
        <f>_xlfn.XLOOKUP($C6099,サービス情報マスタcopy!$B:$B,サービス情報マスタcopy!$G:$G,0,0,1)</f>
        <v>0</v>
      </c>
      <c r="E6099" s="228" t="str">
        <f>CONCATENATE($C6099,"-",TEXT(_xlfn.MAXIFS($K$12:K6098,$C$12:C6098,$C6099)+1,"0000"))</f>
        <v>-0001</v>
      </c>
      <c r="F6099" s="226"/>
      <c r="G6099" s="226"/>
      <c r="H6099" s="226"/>
      <c r="I6099" s="229"/>
      <c r="J6099" s="260"/>
      <c r="K6099" s="252">
        <f t="shared" si="95"/>
        <v>1</v>
      </c>
      <c r="L6099" s="9" t="s">
        <v>34</v>
      </c>
    </row>
    <row r="6100" spans="2:12">
      <c r="B6100" s="268">
        <v>6088</v>
      </c>
      <c r="C6100" s="226"/>
      <c r="D6100" s="227">
        <f>_xlfn.XLOOKUP($C6100,サービス情報マスタcopy!$B:$B,サービス情報マスタcopy!$G:$G,0,0,1)</f>
        <v>0</v>
      </c>
      <c r="E6100" s="228" t="str">
        <f>CONCATENATE($C6100,"-",TEXT(_xlfn.MAXIFS($K$12:K6099,$C$12:C6099,$C6100)+1,"0000"))</f>
        <v>-0001</v>
      </c>
      <c r="F6100" s="226"/>
      <c r="G6100" s="226"/>
      <c r="H6100" s="226"/>
      <c r="I6100" s="229"/>
      <c r="J6100" s="260"/>
      <c r="K6100" s="252">
        <f t="shared" si="95"/>
        <v>1</v>
      </c>
      <c r="L6100" s="9" t="s">
        <v>34</v>
      </c>
    </row>
    <row r="6101" spans="2:12">
      <c r="B6101" s="268">
        <v>6089</v>
      </c>
      <c r="C6101" s="226"/>
      <c r="D6101" s="227">
        <f>_xlfn.XLOOKUP($C6101,サービス情報マスタcopy!$B:$B,サービス情報マスタcopy!$G:$G,0,0,1)</f>
        <v>0</v>
      </c>
      <c r="E6101" s="228" t="str">
        <f>CONCATENATE($C6101,"-",TEXT(_xlfn.MAXIFS($K$12:K6100,$C$12:C6100,$C6101)+1,"0000"))</f>
        <v>-0001</v>
      </c>
      <c r="F6101" s="226"/>
      <c r="G6101" s="226"/>
      <c r="H6101" s="226"/>
      <c r="I6101" s="229"/>
      <c r="J6101" s="260"/>
      <c r="K6101" s="252">
        <f t="shared" si="95"/>
        <v>1</v>
      </c>
      <c r="L6101" s="9" t="s">
        <v>34</v>
      </c>
    </row>
    <row r="6102" spans="2:12">
      <c r="B6102" s="268">
        <v>6090</v>
      </c>
      <c r="C6102" s="226"/>
      <c r="D6102" s="227">
        <f>_xlfn.XLOOKUP($C6102,サービス情報マスタcopy!$B:$B,サービス情報マスタcopy!$G:$G,0,0,1)</f>
        <v>0</v>
      </c>
      <c r="E6102" s="228" t="str">
        <f>CONCATENATE($C6102,"-",TEXT(_xlfn.MAXIFS($K$12:K6101,$C$12:C6101,$C6102)+1,"0000"))</f>
        <v>-0001</v>
      </c>
      <c r="F6102" s="226"/>
      <c r="G6102" s="226"/>
      <c r="H6102" s="226"/>
      <c r="I6102" s="229"/>
      <c r="J6102" s="260"/>
      <c r="K6102" s="252">
        <f t="shared" si="95"/>
        <v>1</v>
      </c>
      <c r="L6102" s="9" t="s">
        <v>34</v>
      </c>
    </row>
    <row r="6103" spans="2:12">
      <c r="B6103" s="268">
        <v>6091</v>
      </c>
      <c r="C6103" s="226"/>
      <c r="D6103" s="227">
        <f>_xlfn.XLOOKUP($C6103,サービス情報マスタcopy!$B:$B,サービス情報マスタcopy!$G:$G,0,0,1)</f>
        <v>0</v>
      </c>
      <c r="E6103" s="228" t="str">
        <f>CONCATENATE($C6103,"-",TEXT(_xlfn.MAXIFS($K$12:K6102,$C$12:C6102,$C6103)+1,"0000"))</f>
        <v>-0001</v>
      </c>
      <c r="F6103" s="226"/>
      <c r="G6103" s="226"/>
      <c r="H6103" s="226"/>
      <c r="I6103" s="229"/>
      <c r="J6103" s="260"/>
      <c r="K6103" s="252">
        <f t="shared" si="95"/>
        <v>1</v>
      </c>
      <c r="L6103" s="9" t="s">
        <v>34</v>
      </c>
    </row>
    <row r="6104" spans="2:12">
      <c r="B6104" s="268">
        <v>6092</v>
      </c>
      <c r="C6104" s="226"/>
      <c r="D6104" s="227">
        <f>_xlfn.XLOOKUP($C6104,サービス情報マスタcopy!$B:$B,サービス情報マスタcopy!$G:$G,0,0,1)</f>
        <v>0</v>
      </c>
      <c r="E6104" s="228" t="str">
        <f>CONCATENATE($C6104,"-",TEXT(_xlfn.MAXIFS($K$12:K6103,$C$12:C6103,$C6104)+1,"0000"))</f>
        <v>-0001</v>
      </c>
      <c r="F6104" s="226"/>
      <c r="G6104" s="226"/>
      <c r="H6104" s="226"/>
      <c r="I6104" s="229"/>
      <c r="J6104" s="260"/>
      <c r="K6104" s="252">
        <f t="shared" si="95"/>
        <v>1</v>
      </c>
      <c r="L6104" s="9" t="s">
        <v>34</v>
      </c>
    </row>
    <row r="6105" spans="2:12">
      <c r="B6105" s="268">
        <v>6093</v>
      </c>
      <c r="C6105" s="226"/>
      <c r="D6105" s="227">
        <f>_xlfn.XLOOKUP($C6105,サービス情報マスタcopy!$B:$B,サービス情報マスタcopy!$G:$G,0,0,1)</f>
        <v>0</v>
      </c>
      <c r="E6105" s="228" t="str">
        <f>CONCATENATE($C6105,"-",TEXT(_xlfn.MAXIFS($K$12:K6104,$C$12:C6104,$C6105)+1,"0000"))</f>
        <v>-0001</v>
      </c>
      <c r="F6105" s="226"/>
      <c r="G6105" s="226"/>
      <c r="H6105" s="226"/>
      <c r="I6105" s="229"/>
      <c r="J6105" s="260"/>
      <c r="K6105" s="252">
        <f t="shared" si="95"/>
        <v>1</v>
      </c>
      <c r="L6105" s="9" t="s">
        <v>34</v>
      </c>
    </row>
    <row r="6106" spans="2:12">
      <c r="B6106" s="268">
        <v>6094</v>
      </c>
      <c r="C6106" s="226"/>
      <c r="D6106" s="227">
        <f>_xlfn.XLOOKUP($C6106,サービス情報マスタcopy!$B:$B,サービス情報マスタcopy!$G:$G,0,0,1)</f>
        <v>0</v>
      </c>
      <c r="E6106" s="228" t="str">
        <f>CONCATENATE($C6106,"-",TEXT(_xlfn.MAXIFS($K$12:K6105,$C$12:C6105,$C6106)+1,"0000"))</f>
        <v>-0001</v>
      </c>
      <c r="F6106" s="226"/>
      <c r="G6106" s="226"/>
      <c r="H6106" s="226"/>
      <c r="I6106" s="229"/>
      <c r="J6106" s="260"/>
      <c r="K6106" s="252">
        <f t="shared" si="95"/>
        <v>1</v>
      </c>
      <c r="L6106" s="9" t="s">
        <v>34</v>
      </c>
    </row>
    <row r="6107" spans="2:12">
      <c r="B6107" s="268">
        <v>6095</v>
      </c>
      <c r="C6107" s="226"/>
      <c r="D6107" s="227">
        <f>_xlfn.XLOOKUP($C6107,サービス情報マスタcopy!$B:$B,サービス情報マスタcopy!$G:$G,0,0,1)</f>
        <v>0</v>
      </c>
      <c r="E6107" s="228" t="str">
        <f>CONCATENATE($C6107,"-",TEXT(_xlfn.MAXIFS($K$12:K6106,$C$12:C6106,$C6107)+1,"0000"))</f>
        <v>-0001</v>
      </c>
      <c r="F6107" s="226"/>
      <c r="G6107" s="226"/>
      <c r="H6107" s="226"/>
      <c r="I6107" s="229"/>
      <c r="J6107" s="260"/>
      <c r="K6107" s="252">
        <f t="shared" si="95"/>
        <v>1</v>
      </c>
      <c r="L6107" s="9" t="s">
        <v>34</v>
      </c>
    </row>
    <row r="6108" spans="2:12">
      <c r="B6108" s="268">
        <v>6096</v>
      </c>
      <c r="C6108" s="226"/>
      <c r="D6108" s="227">
        <f>_xlfn.XLOOKUP($C6108,サービス情報マスタcopy!$B:$B,サービス情報マスタcopy!$G:$G,0,0,1)</f>
        <v>0</v>
      </c>
      <c r="E6108" s="228" t="str">
        <f>CONCATENATE($C6108,"-",TEXT(_xlfn.MAXIFS($K$12:K6107,$C$12:C6107,$C6108)+1,"0000"))</f>
        <v>-0001</v>
      </c>
      <c r="F6108" s="226"/>
      <c r="G6108" s="226"/>
      <c r="H6108" s="226"/>
      <c r="I6108" s="229"/>
      <c r="J6108" s="260"/>
      <c r="K6108" s="252">
        <f t="shared" si="95"/>
        <v>1</v>
      </c>
      <c r="L6108" s="9" t="s">
        <v>34</v>
      </c>
    </row>
    <row r="6109" spans="2:12">
      <c r="B6109" s="268">
        <v>6097</v>
      </c>
      <c r="C6109" s="226"/>
      <c r="D6109" s="227">
        <f>_xlfn.XLOOKUP($C6109,サービス情報マスタcopy!$B:$B,サービス情報マスタcopy!$G:$G,0,0,1)</f>
        <v>0</v>
      </c>
      <c r="E6109" s="228" t="str">
        <f>CONCATENATE($C6109,"-",TEXT(_xlfn.MAXIFS($K$12:K6108,$C$12:C6108,$C6109)+1,"0000"))</f>
        <v>-0001</v>
      </c>
      <c r="F6109" s="226"/>
      <c r="G6109" s="226"/>
      <c r="H6109" s="226"/>
      <c r="I6109" s="229"/>
      <c r="J6109" s="260"/>
      <c r="K6109" s="252">
        <f t="shared" si="95"/>
        <v>1</v>
      </c>
      <c r="L6109" s="9" t="s">
        <v>34</v>
      </c>
    </row>
    <row r="6110" spans="2:12">
      <c r="B6110" s="268">
        <v>6098</v>
      </c>
      <c r="C6110" s="226"/>
      <c r="D6110" s="227">
        <f>_xlfn.XLOOKUP($C6110,サービス情報マスタcopy!$B:$B,サービス情報マスタcopy!$G:$G,0,0,1)</f>
        <v>0</v>
      </c>
      <c r="E6110" s="228" t="str">
        <f>CONCATENATE($C6110,"-",TEXT(_xlfn.MAXIFS($K$12:K6109,$C$12:C6109,$C6110)+1,"0000"))</f>
        <v>-0001</v>
      </c>
      <c r="F6110" s="226"/>
      <c r="G6110" s="226"/>
      <c r="H6110" s="226"/>
      <c r="I6110" s="229"/>
      <c r="J6110" s="260"/>
      <c r="K6110" s="252">
        <f t="shared" si="95"/>
        <v>1</v>
      </c>
      <c r="L6110" s="9" t="s">
        <v>34</v>
      </c>
    </row>
    <row r="6111" spans="2:12">
      <c r="B6111" s="268">
        <v>6099</v>
      </c>
      <c r="C6111" s="226"/>
      <c r="D6111" s="227">
        <f>_xlfn.XLOOKUP($C6111,サービス情報マスタcopy!$B:$B,サービス情報マスタcopy!$G:$G,0,0,1)</f>
        <v>0</v>
      </c>
      <c r="E6111" s="228" t="str">
        <f>CONCATENATE($C6111,"-",TEXT(_xlfn.MAXIFS($K$12:K6110,$C$12:C6110,$C6111)+1,"0000"))</f>
        <v>-0001</v>
      </c>
      <c r="F6111" s="226"/>
      <c r="G6111" s="226"/>
      <c r="H6111" s="226"/>
      <c r="I6111" s="229"/>
      <c r="J6111" s="260"/>
      <c r="K6111" s="252">
        <f t="shared" si="95"/>
        <v>1</v>
      </c>
      <c r="L6111" s="9" t="s">
        <v>34</v>
      </c>
    </row>
    <row r="6112" spans="2:12">
      <c r="B6112" s="268">
        <v>6100</v>
      </c>
      <c r="C6112" s="226"/>
      <c r="D6112" s="227">
        <f>_xlfn.XLOOKUP($C6112,サービス情報マスタcopy!$B:$B,サービス情報マスタcopy!$G:$G,0,0,1)</f>
        <v>0</v>
      </c>
      <c r="E6112" s="228" t="str">
        <f>CONCATENATE($C6112,"-",TEXT(_xlfn.MAXIFS($K$12:K6111,$C$12:C6111,$C6112)+1,"0000"))</f>
        <v>-0001</v>
      </c>
      <c r="F6112" s="226"/>
      <c r="G6112" s="226"/>
      <c r="H6112" s="226"/>
      <c r="I6112" s="229"/>
      <c r="J6112" s="260"/>
      <c r="K6112" s="252">
        <f t="shared" si="95"/>
        <v>1</v>
      </c>
      <c r="L6112" s="9" t="s">
        <v>34</v>
      </c>
    </row>
    <row r="6113" spans="2:12">
      <c r="B6113" s="268">
        <v>6101</v>
      </c>
      <c r="C6113" s="226"/>
      <c r="D6113" s="227">
        <f>_xlfn.XLOOKUP($C6113,サービス情報マスタcopy!$B:$B,サービス情報マスタcopy!$G:$G,0,0,1)</f>
        <v>0</v>
      </c>
      <c r="E6113" s="228" t="str">
        <f>CONCATENATE($C6113,"-",TEXT(_xlfn.MAXIFS($K$12:K6112,$C$12:C6112,$C6113)+1,"0000"))</f>
        <v>-0001</v>
      </c>
      <c r="F6113" s="226"/>
      <c r="G6113" s="226"/>
      <c r="H6113" s="226"/>
      <c r="I6113" s="229"/>
      <c r="J6113" s="260"/>
      <c r="K6113" s="252">
        <f t="shared" si="95"/>
        <v>1</v>
      </c>
      <c r="L6113" s="9" t="s">
        <v>34</v>
      </c>
    </row>
    <row r="6114" spans="2:12">
      <c r="B6114" s="268">
        <v>6102</v>
      </c>
      <c r="C6114" s="226"/>
      <c r="D6114" s="227">
        <f>_xlfn.XLOOKUP($C6114,サービス情報マスタcopy!$B:$B,サービス情報マスタcopy!$G:$G,0,0,1)</f>
        <v>0</v>
      </c>
      <c r="E6114" s="228" t="str">
        <f>CONCATENATE($C6114,"-",TEXT(_xlfn.MAXIFS($K$12:K6113,$C$12:C6113,$C6114)+1,"0000"))</f>
        <v>-0001</v>
      </c>
      <c r="F6114" s="226"/>
      <c r="G6114" s="226"/>
      <c r="H6114" s="226"/>
      <c r="I6114" s="229"/>
      <c r="J6114" s="260"/>
      <c r="K6114" s="252">
        <f t="shared" si="95"/>
        <v>1</v>
      </c>
      <c r="L6114" s="9" t="s">
        <v>34</v>
      </c>
    </row>
    <row r="6115" spans="2:12">
      <c r="B6115" s="268">
        <v>6103</v>
      </c>
      <c r="C6115" s="226"/>
      <c r="D6115" s="227">
        <f>_xlfn.XLOOKUP($C6115,サービス情報マスタcopy!$B:$B,サービス情報マスタcopy!$G:$G,0,0,1)</f>
        <v>0</v>
      </c>
      <c r="E6115" s="228" t="str">
        <f>CONCATENATE($C6115,"-",TEXT(_xlfn.MAXIFS($K$12:K6114,$C$12:C6114,$C6115)+1,"0000"))</f>
        <v>-0001</v>
      </c>
      <c r="F6115" s="226"/>
      <c r="G6115" s="226"/>
      <c r="H6115" s="226"/>
      <c r="I6115" s="229"/>
      <c r="J6115" s="260"/>
      <c r="K6115" s="252">
        <f t="shared" si="95"/>
        <v>1</v>
      </c>
      <c r="L6115" s="9" t="s">
        <v>34</v>
      </c>
    </row>
    <row r="6116" spans="2:12">
      <c r="B6116" s="268">
        <v>6104</v>
      </c>
      <c r="C6116" s="226"/>
      <c r="D6116" s="227">
        <f>_xlfn.XLOOKUP($C6116,サービス情報マスタcopy!$B:$B,サービス情報マスタcopy!$G:$G,0,0,1)</f>
        <v>0</v>
      </c>
      <c r="E6116" s="228" t="str">
        <f>CONCATENATE($C6116,"-",TEXT(_xlfn.MAXIFS($K$12:K6115,$C$12:C6115,$C6116)+1,"0000"))</f>
        <v>-0001</v>
      </c>
      <c r="F6116" s="226"/>
      <c r="G6116" s="226"/>
      <c r="H6116" s="226"/>
      <c r="I6116" s="229"/>
      <c r="J6116" s="260"/>
      <c r="K6116" s="252">
        <f t="shared" si="95"/>
        <v>1</v>
      </c>
      <c r="L6116" s="9" t="s">
        <v>34</v>
      </c>
    </row>
    <row r="6117" spans="2:12">
      <c r="B6117" s="268">
        <v>6105</v>
      </c>
      <c r="C6117" s="226"/>
      <c r="D6117" s="227">
        <f>_xlfn.XLOOKUP($C6117,サービス情報マスタcopy!$B:$B,サービス情報マスタcopy!$G:$G,0,0,1)</f>
        <v>0</v>
      </c>
      <c r="E6117" s="228" t="str">
        <f>CONCATENATE($C6117,"-",TEXT(_xlfn.MAXIFS($K$12:K6116,$C$12:C6116,$C6117)+1,"0000"))</f>
        <v>-0001</v>
      </c>
      <c r="F6117" s="226"/>
      <c r="G6117" s="226"/>
      <c r="H6117" s="226"/>
      <c r="I6117" s="229"/>
      <c r="J6117" s="260"/>
      <c r="K6117" s="252">
        <f t="shared" si="95"/>
        <v>1</v>
      </c>
      <c r="L6117" s="9" t="s">
        <v>34</v>
      </c>
    </row>
    <row r="6118" spans="2:12">
      <c r="B6118" s="268">
        <v>6106</v>
      </c>
      <c r="C6118" s="226"/>
      <c r="D6118" s="227">
        <f>_xlfn.XLOOKUP($C6118,サービス情報マスタcopy!$B:$B,サービス情報マスタcopy!$G:$G,0,0,1)</f>
        <v>0</v>
      </c>
      <c r="E6118" s="228" t="str">
        <f>CONCATENATE($C6118,"-",TEXT(_xlfn.MAXIFS($K$12:K6117,$C$12:C6117,$C6118)+1,"0000"))</f>
        <v>-0001</v>
      </c>
      <c r="F6118" s="226"/>
      <c r="G6118" s="226"/>
      <c r="H6118" s="226"/>
      <c r="I6118" s="229"/>
      <c r="J6118" s="260"/>
      <c r="K6118" s="252">
        <f t="shared" si="95"/>
        <v>1</v>
      </c>
      <c r="L6118" s="9" t="s">
        <v>34</v>
      </c>
    </row>
    <row r="6119" spans="2:12">
      <c r="B6119" s="268">
        <v>6107</v>
      </c>
      <c r="C6119" s="226"/>
      <c r="D6119" s="227">
        <f>_xlfn.XLOOKUP($C6119,サービス情報マスタcopy!$B:$B,サービス情報マスタcopy!$G:$G,0,0,1)</f>
        <v>0</v>
      </c>
      <c r="E6119" s="228" t="str">
        <f>CONCATENATE($C6119,"-",TEXT(_xlfn.MAXIFS($K$12:K6118,$C$12:C6118,$C6119)+1,"0000"))</f>
        <v>-0001</v>
      </c>
      <c r="F6119" s="226"/>
      <c r="G6119" s="226"/>
      <c r="H6119" s="226"/>
      <c r="I6119" s="229"/>
      <c r="J6119" s="260"/>
      <c r="K6119" s="252">
        <f t="shared" si="95"/>
        <v>1</v>
      </c>
      <c r="L6119" s="9" t="s">
        <v>34</v>
      </c>
    </row>
    <row r="6120" spans="2:12">
      <c r="B6120" s="268">
        <v>6108</v>
      </c>
      <c r="C6120" s="226"/>
      <c r="D6120" s="227">
        <f>_xlfn.XLOOKUP($C6120,サービス情報マスタcopy!$B:$B,サービス情報マスタcopy!$G:$G,0,0,1)</f>
        <v>0</v>
      </c>
      <c r="E6120" s="228" t="str">
        <f>CONCATENATE($C6120,"-",TEXT(_xlfn.MAXIFS($K$12:K6119,$C$12:C6119,$C6120)+1,"0000"))</f>
        <v>-0001</v>
      </c>
      <c r="F6120" s="226"/>
      <c r="G6120" s="226"/>
      <c r="H6120" s="226"/>
      <c r="I6120" s="229"/>
      <c r="J6120" s="260"/>
      <c r="K6120" s="252">
        <f t="shared" si="95"/>
        <v>1</v>
      </c>
      <c r="L6120" s="9" t="s">
        <v>34</v>
      </c>
    </row>
    <row r="6121" spans="2:12">
      <c r="B6121" s="268">
        <v>6109</v>
      </c>
      <c r="C6121" s="226"/>
      <c r="D6121" s="227">
        <f>_xlfn.XLOOKUP($C6121,サービス情報マスタcopy!$B:$B,サービス情報マスタcopy!$G:$G,0,0,1)</f>
        <v>0</v>
      </c>
      <c r="E6121" s="228" t="str">
        <f>CONCATENATE($C6121,"-",TEXT(_xlfn.MAXIFS($K$12:K6120,$C$12:C6120,$C6121)+1,"0000"))</f>
        <v>-0001</v>
      </c>
      <c r="F6121" s="226"/>
      <c r="G6121" s="226"/>
      <c r="H6121" s="226"/>
      <c r="I6121" s="229"/>
      <c r="J6121" s="260"/>
      <c r="K6121" s="252">
        <f t="shared" si="95"/>
        <v>1</v>
      </c>
      <c r="L6121" s="9" t="s">
        <v>34</v>
      </c>
    </row>
    <row r="6122" spans="2:12">
      <c r="B6122" s="268">
        <v>6110</v>
      </c>
      <c r="C6122" s="226"/>
      <c r="D6122" s="227">
        <f>_xlfn.XLOOKUP($C6122,サービス情報マスタcopy!$B:$B,サービス情報マスタcopy!$G:$G,0,0,1)</f>
        <v>0</v>
      </c>
      <c r="E6122" s="228" t="str">
        <f>CONCATENATE($C6122,"-",TEXT(_xlfn.MAXIFS($K$12:K6121,$C$12:C6121,$C6122)+1,"0000"))</f>
        <v>-0001</v>
      </c>
      <c r="F6122" s="226"/>
      <c r="G6122" s="226"/>
      <c r="H6122" s="226"/>
      <c r="I6122" s="229"/>
      <c r="J6122" s="260"/>
      <c r="K6122" s="252">
        <f t="shared" si="95"/>
        <v>1</v>
      </c>
      <c r="L6122" s="9" t="s">
        <v>34</v>
      </c>
    </row>
    <row r="6123" spans="2:12">
      <c r="B6123" s="268">
        <v>6111</v>
      </c>
      <c r="C6123" s="226"/>
      <c r="D6123" s="227">
        <f>_xlfn.XLOOKUP($C6123,サービス情報マスタcopy!$B:$B,サービス情報マスタcopy!$G:$G,0,0,1)</f>
        <v>0</v>
      </c>
      <c r="E6123" s="228" t="str">
        <f>CONCATENATE($C6123,"-",TEXT(_xlfn.MAXIFS($K$12:K6122,$C$12:C6122,$C6123)+1,"0000"))</f>
        <v>-0001</v>
      </c>
      <c r="F6123" s="226"/>
      <c r="G6123" s="226"/>
      <c r="H6123" s="226"/>
      <c r="I6123" s="229"/>
      <c r="J6123" s="260"/>
      <c r="K6123" s="252">
        <f t="shared" si="95"/>
        <v>1</v>
      </c>
      <c r="L6123" s="9" t="s">
        <v>34</v>
      </c>
    </row>
    <row r="6124" spans="2:12">
      <c r="B6124" s="268">
        <v>6112</v>
      </c>
      <c r="C6124" s="226"/>
      <c r="D6124" s="227">
        <f>_xlfn.XLOOKUP($C6124,サービス情報マスタcopy!$B:$B,サービス情報マスタcopy!$G:$G,0,0,1)</f>
        <v>0</v>
      </c>
      <c r="E6124" s="228" t="str">
        <f>CONCATENATE($C6124,"-",TEXT(_xlfn.MAXIFS($K$12:K6123,$C$12:C6123,$C6124)+1,"0000"))</f>
        <v>-0001</v>
      </c>
      <c r="F6124" s="226"/>
      <c r="G6124" s="226"/>
      <c r="H6124" s="226"/>
      <c r="I6124" s="229"/>
      <c r="J6124" s="260"/>
      <c r="K6124" s="252">
        <f t="shared" si="95"/>
        <v>1</v>
      </c>
      <c r="L6124" s="9" t="s">
        <v>34</v>
      </c>
    </row>
    <row r="6125" spans="2:12">
      <c r="B6125" s="268">
        <v>6113</v>
      </c>
      <c r="C6125" s="226"/>
      <c r="D6125" s="227">
        <f>_xlfn.XLOOKUP($C6125,サービス情報マスタcopy!$B:$B,サービス情報マスタcopy!$G:$G,0,0,1)</f>
        <v>0</v>
      </c>
      <c r="E6125" s="228" t="str">
        <f>CONCATENATE($C6125,"-",TEXT(_xlfn.MAXIFS($K$12:K6124,$C$12:C6124,$C6125)+1,"0000"))</f>
        <v>-0001</v>
      </c>
      <c r="F6125" s="226"/>
      <c r="G6125" s="226"/>
      <c r="H6125" s="226"/>
      <c r="I6125" s="229"/>
      <c r="J6125" s="260"/>
      <c r="K6125" s="252">
        <f t="shared" si="95"/>
        <v>1</v>
      </c>
      <c r="L6125" s="9" t="s">
        <v>34</v>
      </c>
    </row>
    <row r="6126" spans="2:12">
      <c r="B6126" s="268">
        <v>6114</v>
      </c>
      <c r="C6126" s="226"/>
      <c r="D6126" s="227">
        <f>_xlfn.XLOOKUP($C6126,サービス情報マスタcopy!$B:$B,サービス情報マスタcopy!$G:$G,0,0,1)</f>
        <v>0</v>
      </c>
      <c r="E6126" s="228" t="str">
        <f>CONCATENATE($C6126,"-",TEXT(_xlfn.MAXIFS($K$12:K6125,$C$12:C6125,$C6126)+1,"0000"))</f>
        <v>-0001</v>
      </c>
      <c r="F6126" s="226"/>
      <c r="G6126" s="226"/>
      <c r="H6126" s="226"/>
      <c r="I6126" s="229"/>
      <c r="J6126" s="260"/>
      <c r="K6126" s="252">
        <f t="shared" si="95"/>
        <v>1</v>
      </c>
      <c r="L6126" s="9" t="s">
        <v>34</v>
      </c>
    </row>
    <row r="6127" spans="2:12">
      <c r="B6127" s="268">
        <v>6115</v>
      </c>
      <c r="C6127" s="226"/>
      <c r="D6127" s="227">
        <f>_xlfn.XLOOKUP($C6127,サービス情報マスタcopy!$B:$B,サービス情報マスタcopy!$G:$G,0,0,1)</f>
        <v>0</v>
      </c>
      <c r="E6127" s="228" t="str">
        <f>CONCATENATE($C6127,"-",TEXT(_xlfn.MAXIFS($K$12:K6126,$C$12:C6126,$C6127)+1,"0000"))</f>
        <v>-0001</v>
      </c>
      <c r="F6127" s="226"/>
      <c r="G6127" s="226"/>
      <c r="H6127" s="226"/>
      <c r="I6127" s="229"/>
      <c r="J6127" s="260"/>
      <c r="K6127" s="252">
        <f t="shared" ref="K6127:K6190" si="96">VALUE(RIGHT($E6127,4))</f>
        <v>1</v>
      </c>
      <c r="L6127" s="9" t="s">
        <v>34</v>
      </c>
    </row>
    <row r="6128" spans="2:12">
      <c r="B6128" s="268">
        <v>6116</v>
      </c>
      <c r="C6128" s="226"/>
      <c r="D6128" s="227">
        <f>_xlfn.XLOOKUP($C6128,サービス情報マスタcopy!$B:$B,サービス情報マスタcopy!$G:$G,0,0,1)</f>
        <v>0</v>
      </c>
      <c r="E6128" s="228" t="str">
        <f>CONCATENATE($C6128,"-",TEXT(_xlfn.MAXIFS($K$12:K6127,$C$12:C6127,$C6128)+1,"0000"))</f>
        <v>-0001</v>
      </c>
      <c r="F6128" s="226"/>
      <c r="G6128" s="226"/>
      <c r="H6128" s="226"/>
      <c r="I6128" s="229"/>
      <c r="J6128" s="260"/>
      <c r="K6128" s="252">
        <f t="shared" si="96"/>
        <v>1</v>
      </c>
      <c r="L6128" s="9" t="s">
        <v>34</v>
      </c>
    </row>
    <row r="6129" spans="2:12">
      <c r="B6129" s="268">
        <v>6117</v>
      </c>
      <c r="C6129" s="226"/>
      <c r="D6129" s="227">
        <f>_xlfn.XLOOKUP($C6129,サービス情報マスタcopy!$B:$B,サービス情報マスタcopy!$G:$G,0,0,1)</f>
        <v>0</v>
      </c>
      <c r="E6129" s="228" t="str">
        <f>CONCATENATE($C6129,"-",TEXT(_xlfn.MAXIFS($K$12:K6128,$C$12:C6128,$C6129)+1,"0000"))</f>
        <v>-0001</v>
      </c>
      <c r="F6129" s="226"/>
      <c r="G6129" s="226"/>
      <c r="H6129" s="226"/>
      <c r="I6129" s="229"/>
      <c r="J6129" s="260"/>
      <c r="K6129" s="252">
        <f t="shared" si="96"/>
        <v>1</v>
      </c>
      <c r="L6129" s="9" t="s">
        <v>34</v>
      </c>
    </row>
    <row r="6130" spans="2:12">
      <c r="B6130" s="268">
        <v>6118</v>
      </c>
      <c r="C6130" s="226"/>
      <c r="D6130" s="227">
        <f>_xlfn.XLOOKUP($C6130,サービス情報マスタcopy!$B:$B,サービス情報マスタcopy!$G:$G,0,0,1)</f>
        <v>0</v>
      </c>
      <c r="E6130" s="228" t="str">
        <f>CONCATENATE($C6130,"-",TEXT(_xlfn.MAXIFS($K$12:K6129,$C$12:C6129,$C6130)+1,"0000"))</f>
        <v>-0001</v>
      </c>
      <c r="F6130" s="226"/>
      <c r="G6130" s="226"/>
      <c r="H6130" s="226"/>
      <c r="I6130" s="229"/>
      <c r="J6130" s="260"/>
      <c r="K6130" s="252">
        <f t="shared" si="96"/>
        <v>1</v>
      </c>
      <c r="L6130" s="9" t="s">
        <v>34</v>
      </c>
    </row>
    <row r="6131" spans="2:12">
      <c r="B6131" s="268">
        <v>6119</v>
      </c>
      <c r="C6131" s="226"/>
      <c r="D6131" s="227">
        <f>_xlfn.XLOOKUP($C6131,サービス情報マスタcopy!$B:$B,サービス情報マスタcopy!$G:$G,0,0,1)</f>
        <v>0</v>
      </c>
      <c r="E6131" s="228" t="str">
        <f>CONCATENATE($C6131,"-",TEXT(_xlfn.MAXIFS($K$12:K6130,$C$12:C6130,$C6131)+1,"0000"))</f>
        <v>-0001</v>
      </c>
      <c r="F6131" s="226"/>
      <c r="G6131" s="226"/>
      <c r="H6131" s="226"/>
      <c r="I6131" s="229"/>
      <c r="J6131" s="260"/>
      <c r="K6131" s="252">
        <f t="shared" si="96"/>
        <v>1</v>
      </c>
      <c r="L6131" s="9" t="s">
        <v>34</v>
      </c>
    </row>
    <row r="6132" spans="2:12">
      <c r="B6132" s="268">
        <v>6120</v>
      </c>
      <c r="C6132" s="226"/>
      <c r="D6132" s="227">
        <f>_xlfn.XLOOKUP($C6132,サービス情報マスタcopy!$B:$B,サービス情報マスタcopy!$G:$G,0,0,1)</f>
        <v>0</v>
      </c>
      <c r="E6132" s="228" t="str">
        <f>CONCATENATE($C6132,"-",TEXT(_xlfn.MAXIFS($K$12:K6131,$C$12:C6131,$C6132)+1,"0000"))</f>
        <v>-0001</v>
      </c>
      <c r="F6132" s="226"/>
      <c r="G6132" s="226"/>
      <c r="H6132" s="226"/>
      <c r="I6132" s="229"/>
      <c r="J6132" s="260"/>
      <c r="K6132" s="252">
        <f t="shared" si="96"/>
        <v>1</v>
      </c>
      <c r="L6132" s="9" t="s">
        <v>34</v>
      </c>
    </row>
    <row r="6133" spans="2:12">
      <c r="B6133" s="268">
        <v>6121</v>
      </c>
      <c r="C6133" s="226"/>
      <c r="D6133" s="227">
        <f>_xlfn.XLOOKUP($C6133,サービス情報マスタcopy!$B:$B,サービス情報マスタcopy!$G:$G,0,0,1)</f>
        <v>0</v>
      </c>
      <c r="E6133" s="228" t="str">
        <f>CONCATENATE($C6133,"-",TEXT(_xlfn.MAXIFS($K$12:K6132,$C$12:C6132,$C6133)+1,"0000"))</f>
        <v>-0001</v>
      </c>
      <c r="F6133" s="226"/>
      <c r="G6133" s="226"/>
      <c r="H6133" s="226"/>
      <c r="I6133" s="229"/>
      <c r="J6133" s="260"/>
      <c r="K6133" s="252">
        <f t="shared" si="96"/>
        <v>1</v>
      </c>
      <c r="L6133" s="9" t="s">
        <v>34</v>
      </c>
    </row>
    <row r="6134" spans="2:12">
      <c r="B6134" s="268">
        <v>6122</v>
      </c>
      <c r="C6134" s="226"/>
      <c r="D6134" s="227">
        <f>_xlfn.XLOOKUP($C6134,サービス情報マスタcopy!$B:$B,サービス情報マスタcopy!$G:$G,0,0,1)</f>
        <v>0</v>
      </c>
      <c r="E6134" s="228" t="str">
        <f>CONCATENATE($C6134,"-",TEXT(_xlfn.MAXIFS($K$12:K6133,$C$12:C6133,$C6134)+1,"0000"))</f>
        <v>-0001</v>
      </c>
      <c r="F6134" s="226"/>
      <c r="G6134" s="226"/>
      <c r="H6134" s="226"/>
      <c r="I6134" s="229"/>
      <c r="J6134" s="260"/>
      <c r="K6134" s="252">
        <f t="shared" si="96"/>
        <v>1</v>
      </c>
      <c r="L6134" s="9" t="s">
        <v>34</v>
      </c>
    </row>
    <row r="6135" spans="2:12">
      <c r="B6135" s="268">
        <v>6123</v>
      </c>
      <c r="C6135" s="226"/>
      <c r="D6135" s="227">
        <f>_xlfn.XLOOKUP($C6135,サービス情報マスタcopy!$B:$B,サービス情報マスタcopy!$G:$G,0,0,1)</f>
        <v>0</v>
      </c>
      <c r="E6135" s="228" t="str">
        <f>CONCATENATE($C6135,"-",TEXT(_xlfn.MAXIFS($K$12:K6134,$C$12:C6134,$C6135)+1,"0000"))</f>
        <v>-0001</v>
      </c>
      <c r="F6135" s="226"/>
      <c r="G6135" s="226"/>
      <c r="H6135" s="226"/>
      <c r="I6135" s="229"/>
      <c r="J6135" s="260"/>
      <c r="K6135" s="252">
        <f t="shared" si="96"/>
        <v>1</v>
      </c>
      <c r="L6135" s="9" t="s">
        <v>34</v>
      </c>
    </row>
    <row r="6136" spans="2:12">
      <c r="B6136" s="268">
        <v>6124</v>
      </c>
      <c r="C6136" s="226"/>
      <c r="D6136" s="227">
        <f>_xlfn.XLOOKUP($C6136,サービス情報マスタcopy!$B:$B,サービス情報マスタcopy!$G:$G,0,0,1)</f>
        <v>0</v>
      </c>
      <c r="E6136" s="228" t="str">
        <f>CONCATENATE($C6136,"-",TEXT(_xlfn.MAXIFS($K$12:K6135,$C$12:C6135,$C6136)+1,"0000"))</f>
        <v>-0001</v>
      </c>
      <c r="F6136" s="226"/>
      <c r="G6136" s="226"/>
      <c r="H6136" s="226"/>
      <c r="I6136" s="229"/>
      <c r="J6136" s="260"/>
      <c r="K6136" s="252">
        <f t="shared" si="96"/>
        <v>1</v>
      </c>
      <c r="L6136" s="9" t="s">
        <v>34</v>
      </c>
    </row>
    <row r="6137" spans="2:12">
      <c r="B6137" s="268">
        <v>6125</v>
      </c>
      <c r="C6137" s="226"/>
      <c r="D6137" s="227">
        <f>_xlfn.XLOOKUP($C6137,サービス情報マスタcopy!$B:$B,サービス情報マスタcopy!$G:$G,0,0,1)</f>
        <v>0</v>
      </c>
      <c r="E6137" s="228" t="str">
        <f>CONCATENATE($C6137,"-",TEXT(_xlfn.MAXIFS($K$12:K6136,$C$12:C6136,$C6137)+1,"0000"))</f>
        <v>-0001</v>
      </c>
      <c r="F6137" s="226"/>
      <c r="G6137" s="226"/>
      <c r="H6137" s="226"/>
      <c r="I6137" s="229"/>
      <c r="J6137" s="260"/>
      <c r="K6137" s="252">
        <f t="shared" si="96"/>
        <v>1</v>
      </c>
      <c r="L6137" s="9" t="s">
        <v>34</v>
      </c>
    </row>
    <row r="6138" spans="2:12">
      <c r="B6138" s="268">
        <v>6126</v>
      </c>
      <c r="C6138" s="226"/>
      <c r="D6138" s="227">
        <f>_xlfn.XLOOKUP($C6138,サービス情報マスタcopy!$B:$B,サービス情報マスタcopy!$G:$G,0,0,1)</f>
        <v>0</v>
      </c>
      <c r="E6138" s="228" t="str">
        <f>CONCATENATE($C6138,"-",TEXT(_xlfn.MAXIFS($K$12:K6137,$C$12:C6137,$C6138)+1,"0000"))</f>
        <v>-0001</v>
      </c>
      <c r="F6138" s="226"/>
      <c r="G6138" s="226"/>
      <c r="H6138" s="226"/>
      <c r="I6138" s="229"/>
      <c r="J6138" s="260"/>
      <c r="K6138" s="252">
        <f t="shared" si="96"/>
        <v>1</v>
      </c>
      <c r="L6138" s="9" t="s">
        <v>34</v>
      </c>
    </row>
    <row r="6139" spans="2:12">
      <c r="B6139" s="268">
        <v>6127</v>
      </c>
      <c r="C6139" s="226"/>
      <c r="D6139" s="227">
        <f>_xlfn.XLOOKUP($C6139,サービス情報マスタcopy!$B:$B,サービス情報マスタcopy!$G:$G,0,0,1)</f>
        <v>0</v>
      </c>
      <c r="E6139" s="228" t="str">
        <f>CONCATENATE($C6139,"-",TEXT(_xlfn.MAXIFS($K$12:K6138,$C$12:C6138,$C6139)+1,"0000"))</f>
        <v>-0001</v>
      </c>
      <c r="F6139" s="226"/>
      <c r="G6139" s="226"/>
      <c r="H6139" s="226"/>
      <c r="I6139" s="229"/>
      <c r="J6139" s="260"/>
      <c r="K6139" s="252">
        <f t="shared" si="96"/>
        <v>1</v>
      </c>
      <c r="L6139" s="9" t="s">
        <v>34</v>
      </c>
    </row>
    <row r="6140" spans="2:12">
      <c r="B6140" s="268">
        <v>6128</v>
      </c>
      <c r="C6140" s="226"/>
      <c r="D6140" s="227">
        <f>_xlfn.XLOOKUP($C6140,サービス情報マスタcopy!$B:$B,サービス情報マスタcopy!$G:$G,0,0,1)</f>
        <v>0</v>
      </c>
      <c r="E6140" s="228" t="str">
        <f>CONCATENATE($C6140,"-",TEXT(_xlfn.MAXIFS($K$12:K6139,$C$12:C6139,$C6140)+1,"0000"))</f>
        <v>-0001</v>
      </c>
      <c r="F6140" s="226"/>
      <c r="G6140" s="226"/>
      <c r="H6140" s="226"/>
      <c r="I6140" s="229"/>
      <c r="J6140" s="260"/>
      <c r="K6140" s="252">
        <f t="shared" si="96"/>
        <v>1</v>
      </c>
      <c r="L6140" s="9" t="s">
        <v>34</v>
      </c>
    </row>
    <row r="6141" spans="2:12">
      <c r="B6141" s="268">
        <v>6129</v>
      </c>
      <c r="C6141" s="226"/>
      <c r="D6141" s="227">
        <f>_xlfn.XLOOKUP($C6141,サービス情報マスタcopy!$B:$B,サービス情報マスタcopy!$G:$G,0,0,1)</f>
        <v>0</v>
      </c>
      <c r="E6141" s="228" t="str">
        <f>CONCATENATE($C6141,"-",TEXT(_xlfn.MAXIFS($K$12:K6140,$C$12:C6140,$C6141)+1,"0000"))</f>
        <v>-0001</v>
      </c>
      <c r="F6141" s="226"/>
      <c r="G6141" s="226"/>
      <c r="H6141" s="226"/>
      <c r="I6141" s="229"/>
      <c r="J6141" s="260"/>
      <c r="K6141" s="252">
        <f t="shared" si="96"/>
        <v>1</v>
      </c>
      <c r="L6141" s="9" t="s">
        <v>34</v>
      </c>
    </row>
    <row r="6142" spans="2:12">
      <c r="B6142" s="268">
        <v>6130</v>
      </c>
      <c r="C6142" s="226"/>
      <c r="D6142" s="227">
        <f>_xlfn.XLOOKUP($C6142,サービス情報マスタcopy!$B:$B,サービス情報マスタcopy!$G:$G,0,0,1)</f>
        <v>0</v>
      </c>
      <c r="E6142" s="228" t="str">
        <f>CONCATENATE($C6142,"-",TEXT(_xlfn.MAXIFS($K$12:K6141,$C$12:C6141,$C6142)+1,"0000"))</f>
        <v>-0001</v>
      </c>
      <c r="F6142" s="226"/>
      <c r="G6142" s="226"/>
      <c r="H6142" s="226"/>
      <c r="I6142" s="229"/>
      <c r="J6142" s="260"/>
      <c r="K6142" s="252">
        <f t="shared" si="96"/>
        <v>1</v>
      </c>
      <c r="L6142" s="9" t="s">
        <v>34</v>
      </c>
    </row>
    <row r="6143" spans="2:12">
      <c r="B6143" s="268">
        <v>6131</v>
      </c>
      <c r="C6143" s="226"/>
      <c r="D6143" s="227">
        <f>_xlfn.XLOOKUP($C6143,サービス情報マスタcopy!$B:$B,サービス情報マスタcopy!$G:$G,0,0,1)</f>
        <v>0</v>
      </c>
      <c r="E6143" s="228" t="str">
        <f>CONCATENATE($C6143,"-",TEXT(_xlfn.MAXIFS($K$12:K6142,$C$12:C6142,$C6143)+1,"0000"))</f>
        <v>-0001</v>
      </c>
      <c r="F6143" s="226"/>
      <c r="G6143" s="226"/>
      <c r="H6143" s="226"/>
      <c r="I6143" s="229"/>
      <c r="J6143" s="260"/>
      <c r="K6143" s="252">
        <f t="shared" si="96"/>
        <v>1</v>
      </c>
      <c r="L6143" s="9" t="s">
        <v>34</v>
      </c>
    </row>
    <row r="6144" spans="2:12">
      <c r="B6144" s="268">
        <v>6132</v>
      </c>
      <c r="C6144" s="226"/>
      <c r="D6144" s="227">
        <f>_xlfn.XLOOKUP($C6144,サービス情報マスタcopy!$B:$B,サービス情報マスタcopy!$G:$G,0,0,1)</f>
        <v>0</v>
      </c>
      <c r="E6144" s="228" t="str">
        <f>CONCATENATE($C6144,"-",TEXT(_xlfn.MAXIFS($K$12:K6143,$C$12:C6143,$C6144)+1,"0000"))</f>
        <v>-0001</v>
      </c>
      <c r="F6144" s="226"/>
      <c r="G6144" s="226"/>
      <c r="H6144" s="226"/>
      <c r="I6144" s="229"/>
      <c r="J6144" s="260"/>
      <c r="K6144" s="252">
        <f t="shared" si="96"/>
        <v>1</v>
      </c>
      <c r="L6144" s="9" t="s">
        <v>34</v>
      </c>
    </row>
    <row r="6145" spans="2:12">
      <c r="B6145" s="268">
        <v>6133</v>
      </c>
      <c r="C6145" s="226"/>
      <c r="D6145" s="227">
        <f>_xlfn.XLOOKUP($C6145,サービス情報マスタcopy!$B:$B,サービス情報マスタcopy!$G:$G,0,0,1)</f>
        <v>0</v>
      </c>
      <c r="E6145" s="228" t="str">
        <f>CONCATENATE($C6145,"-",TEXT(_xlfn.MAXIFS($K$12:K6144,$C$12:C6144,$C6145)+1,"0000"))</f>
        <v>-0001</v>
      </c>
      <c r="F6145" s="226"/>
      <c r="G6145" s="226"/>
      <c r="H6145" s="226"/>
      <c r="I6145" s="229"/>
      <c r="J6145" s="260"/>
      <c r="K6145" s="252">
        <f t="shared" si="96"/>
        <v>1</v>
      </c>
      <c r="L6145" s="9" t="s">
        <v>34</v>
      </c>
    </row>
    <row r="6146" spans="2:12">
      <c r="B6146" s="268">
        <v>6134</v>
      </c>
      <c r="C6146" s="226"/>
      <c r="D6146" s="227">
        <f>_xlfn.XLOOKUP($C6146,サービス情報マスタcopy!$B:$B,サービス情報マスタcopy!$G:$G,0,0,1)</f>
        <v>0</v>
      </c>
      <c r="E6146" s="228" t="str">
        <f>CONCATENATE($C6146,"-",TEXT(_xlfn.MAXIFS($K$12:K6145,$C$12:C6145,$C6146)+1,"0000"))</f>
        <v>-0001</v>
      </c>
      <c r="F6146" s="226"/>
      <c r="G6146" s="226"/>
      <c r="H6146" s="226"/>
      <c r="I6146" s="229"/>
      <c r="J6146" s="260"/>
      <c r="K6146" s="252">
        <f t="shared" si="96"/>
        <v>1</v>
      </c>
      <c r="L6146" s="9" t="s">
        <v>34</v>
      </c>
    </row>
    <row r="6147" spans="2:12">
      <c r="B6147" s="268">
        <v>6135</v>
      </c>
      <c r="C6147" s="226"/>
      <c r="D6147" s="227">
        <f>_xlfn.XLOOKUP($C6147,サービス情報マスタcopy!$B:$B,サービス情報マスタcopy!$G:$G,0,0,1)</f>
        <v>0</v>
      </c>
      <c r="E6147" s="228" t="str">
        <f>CONCATENATE($C6147,"-",TEXT(_xlfn.MAXIFS($K$12:K6146,$C$12:C6146,$C6147)+1,"0000"))</f>
        <v>-0001</v>
      </c>
      <c r="F6147" s="226"/>
      <c r="G6147" s="226"/>
      <c r="H6147" s="226"/>
      <c r="I6147" s="229"/>
      <c r="J6147" s="260"/>
      <c r="K6147" s="252">
        <f t="shared" si="96"/>
        <v>1</v>
      </c>
      <c r="L6147" s="9" t="s">
        <v>34</v>
      </c>
    </row>
    <row r="6148" spans="2:12">
      <c r="B6148" s="268">
        <v>6136</v>
      </c>
      <c r="C6148" s="226"/>
      <c r="D6148" s="227">
        <f>_xlfn.XLOOKUP($C6148,サービス情報マスタcopy!$B:$B,サービス情報マスタcopy!$G:$G,0,0,1)</f>
        <v>0</v>
      </c>
      <c r="E6148" s="228" t="str">
        <f>CONCATENATE($C6148,"-",TEXT(_xlfn.MAXIFS($K$12:K6147,$C$12:C6147,$C6148)+1,"0000"))</f>
        <v>-0001</v>
      </c>
      <c r="F6148" s="226"/>
      <c r="G6148" s="226"/>
      <c r="H6148" s="226"/>
      <c r="I6148" s="229"/>
      <c r="J6148" s="260"/>
      <c r="K6148" s="252">
        <f t="shared" si="96"/>
        <v>1</v>
      </c>
      <c r="L6148" s="9" t="s">
        <v>34</v>
      </c>
    </row>
    <row r="6149" spans="2:12">
      <c r="B6149" s="268">
        <v>6137</v>
      </c>
      <c r="C6149" s="226"/>
      <c r="D6149" s="227">
        <f>_xlfn.XLOOKUP($C6149,サービス情報マスタcopy!$B:$B,サービス情報マスタcopy!$G:$G,0,0,1)</f>
        <v>0</v>
      </c>
      <c r="E6149" s="228" t="str">
        <f>CONCATENATE($C6149,"-",TEXT(_xlfn.MAXIFS($K$12:K6148,$C$12:C6148,$C6149)+1,"0000"))</f>
        <v>-0001</v>
      </c>
      <c r="F6149" s="226"/>
      <c r="G6149" s="226"/>
      <c r="H6149" s="226"/>
      <c r="I6149" s="229"/>
      <c r="J6149" s="260"/>
      <c r="K6149" s="252">
        <f t="shared" si="96"/>
        <v>1</v>
      </c>
      <c r="L6149" s="9" t="s">
        <v>34</v>
      </c>
    </row>
    <row r="6150" spans="2:12">
      <c r="B6150" s="268">
        <v>6138</v>
      </c>
      <c r="C6150" s="226"/>
      <c r="D6150" s="227">
        <f>_xlfn.XLOOKUP($C6150,サービス情報マスタcopy!$B:$B,サービス情報マスタcopy!$G:$G,0,0,1)</f>
        <v>0</v>
      </c>
      <c r="E6150" s="228" t="str">
        <f>CONCATENATE($C6150,"-",TEXT(_xlfn.MAXIFS($K$12:K6149,$C$12:C6149,$C6150)+1,"0000"))</f>
        <v>-0001</v>
      </c>
      <c r="F6150" s="226"/>
      <c r="G6150" s="226"/>
      <c r="H6150" s="226"/>
      <c r="I6150" s="229"/>
      <c r="J6150" s="260"/>
      <c r="K6150" s="252">
        <f t="shared" si="96"/>
        <v>1</v>
      </c>
      <c r="L6150" s="9" t="s">
        <v>34</v>
      </c>
    </row>
    <row r="6151" spans="2:12">
      <c r="B6151" s="268">
        <v>6139</v>
      </c>
      <c r="C6151" s="226"/>
      <c r="D6151" s="227">
        <f>_xlfn.XLOOKUP($C6151,サービス情報マスタcopy!$B:$B,サービス情報マスタcopy!$G:$G,0,0,1)</f>
        <v>0</v>
      </c>
      <c r="E6151" s="228" t="str">
        <f>CONCATENATE($C6151,"-",TEXT(_xlfn.MAXIFS($K$12:K6150,$C$12:C6150,$C6151)+1,"0000"))</f>
        <v>-0001</v>
      </c>
      <c r="F6151" s="226"/>
      <c r="G6151" s="226"/>
      <c r="H6151" s="226"/>
      <c r="I6151" s="229"/>
      <c r="J6151" s="260"/>
      <c r="K6151" s="252">
        <f t="shared" si="96"/>
        <v>1</v>
      </c>
      <c r="L6151" s="9" t="s">
        <v>34</v>
      </c>
    </row>
    <row r="6152" spans="2:12">
      <c r="B6152" s="268">
        <v>6140</v>
      </c>
      <c r="C6152" s="226"/>
      <c r="D6152" s="227">
        <f>_xlfn.XLOOKUP($C6152,サービス情報マスタcopy!$B:$B,サービス情報マスタcopy!$G:$G,0,0,1)</f>
        <v>0</v>
      </c>
      <c r="E6152" s="228" t="str">
        <f>CONCATENATE($C6152,"-",TEXT(_xlfn.MAXIFS($K$12:K6151,$C$12:C6151,$C6152)+1,"0000"))</f>
        <v>-0001</v>
      </c>
      <c r="F6152" s="226"/>
      <c r="G6152" s="226"/>
      <c r="H6152" s="226"/>
      <c r="I6152" s="229"/>
      <c r="J6152" s="260"/>
      <c r="K6152" s="252">
        <f t="shared" si="96"/>
        <v>1</v>
      </c>
      <c r="L6152" s="9" t="s">
        <v>34</v>
      </c>
    </row>
    <row r="6153" spans="2:12">
      <c r="B6153" s="268">
        <v>6141</v>
      </c>
      <c r="C6153" s="226"/>
      <c r="D6153" s="227">
        <f>_xlfn.XLOOKUP($C6153,サービス情報マスタcopy!$B:$B,サービス情報マスタcopy!$G:$G,0,0,1)</f>
        <v>0</v>
      </c>
      <c r="E6153" s="228" t="str">
        <f>CONCATENATE($C6153,"-",TEXT(_xlfn.MAXIFS($K$12:K6152,$C$12:C6152,$C6153)+1,"0000"))</f>
        <v>-0001</v>
      </c>
      <c r="F6153" s="226"/>
      <c r="G6153" s="226"/>
      <c r="H6153" s="226"/>
      <c r="I6153" s="229"/>
      <c r="J6153" s="260"/>
      <c r="K6153" s="252">
        <f t="shared" si="96"/>
        <v>1</v>
      </c>
      <c r="L6153" s="9" t="s">
        <v>34</v>
      </c>
    </row>
    <row r="6154" spans="2:12">
      <c r="B6154" s="268">
        <v>6142</v>
      </c>
      <c r="C6154" s="226"/>
      <c r="D6154" s="227">
        <f>_xlfn.XLOOKUP($C6154,サービス情報マスタcopy!$B:$B,サービス情報マスタcopy!$G:$G,0,0,1)</f>
        <v>0</v>
      </c>
      <c r="E6154" s="228" t="str">
        <f>CONCATENATE($C6154,"-",TEXT(_xlfn.MAXIFS($K$12:K6153,$C$12:C6153,$C6154)+1,"0000"))</f>
        <v>-0001</v>
      </c>
      <c r="F6154" s="226"/>
      <c r="G6154" s="226"/>
      <c r="H6154" s="226"/>
      <c r="I6154" s="229"/>
      <c r="J6154" s="260"/>
      <c r="K6154" s="252">
        <f t="shared" si="96"/>
        <v>1</v>
      </c>
      <c r="L6154" s="9" t="s">
        <v>34</v>
      </c>
    </row>
    <row r="6155" spans="2:12">
      <c r="B6155" s="268">
        <v>6143</v>
      </c>
      <c r="C6155" s="226"/>
      <c r="D6155" s="227">
        <f>_xlfn.XLOOKUP($C6155,サービス情報マスタcopy!$B:$B,サービス情報マスタcopy!$G:$G,0,0,1)</f>
        <v>0</v>
      </c>
      <c r="E6155" s="228" t="str">
        <f>CONCATENATE($C6155,"-",TEXT(_xlfn.MAXIFS($K$12:K6154,$C$12:C6154,$C6155)+1,"0000"))</f>
        <v>-0001</v>
      </c>
      <c r="F6155" s="226"/>
      <c r="G6155" s="226"/>
      <c r="H6155" s="226"/>
      <c r="I6155" s="229"/>
      <c r="J6155" s="260"/>
      <c r="K6155" s="252">
        <f t="shared" si="96"/>
        <v>1</v>
      </c>
      <c r="L6155" s="9" t="s">
        <v>34</v>
      </c>
    </row>
    <row r="6156" spans="2:12">
      <c r="B6156" s="268">
        <v>6144</v>
      </c>
      <c r="C6156" s="226"/>
      <c r="D6156" s="227">
        <f>_xlfn.XLOOKUP($C6156,サービス情報マスタcopy!$B:$B,サービス情報マスタcopy!$G:$G,0,0,1)</f>
        <v>0</v>
      </c>
      <c r="E6156" s="228" t="str">
        <f>CONCATENATE($C6156,"-",TEXT(_xlfn.MAXIFS($K$12:K6155,$C$12:C6155,$C6156)+1,"0000"))</f>
        <v>-0001</v>
      </c>
      <c r="F6156" s="226"/>
      <c r="G6156" s="226"/>
      <c r="H6156" s="226"/>
      <c r="I6156" s="229"/>
      <c r="J6156" s="260"/>
      <c r="K6156" s="252">
        <f t="shared" si="96"/>
        <v>1</v>
      </c>
      <c r="L6156" s="9" t="s">
        <v>34</v>
      </c>
    </row>
    <row r="6157" spans="2:12">
      <c r="B6157" s="268">
        <v>6145</v>
      </c>
      <c r="C6157" s="226"/>
      <c r="D6157" s="227">
        <f>_xlfn.XLOOKUP($C6157,サービス情報マスタcopy!$B:$B,サービス情報マスタcopy!$G:$G,0,0,1)</f>
        <v>0</v>
      </c>
      <c r="E6157" s="228" t="str">
        <f>CONCATENATE($C6157,"-",TEXT(_xlfn.MAXIFS($K$12:K6156,$C$12:C6156,$C6157)+1,"0000"))</f>
        <v>-0001</v>
      </c>
      <c r="F6157" s="226"/>
      <c r="G6157" s="226"/>
      <c r="H6157" s="226"/>
      <c r="I6157" s="229"/>
      <c r="J6157" s="260"/>
      <c r="K6157" s="252">
        <f t="shared" si="96"/>
        <v>1</v>
      </c>
      <c r="L6157" s="9" t="s">
        <v>34</v>
      </c>
    </row>
    <row r="6158" spans="2:12">
      <c r="B6158" s="268">
        <v>6146</v>
      </c>
      <c r="C6158" s="226"/>
      <c r="D6158" s="227">
        <f>_xlfn.XLOOKUP($C6158,サービス情報マスタcopy!$B:$B,サービス情報マスタcopy!$G:$G,0,0,1)</f>
        <v>0</v>
      </c>
      <c r="E6158" s="228" t="str">
        <f>CONCATENATE($C6158,"-",TEXT(_xlfn.MAXIFS($K$12:K6157,$C$12:C6157,$C6158)+1,"0000"))</f>
        <v>-0001</v>
      </c>
      <c r="F6158" s="226"/>
      <c r="G6158" s="226"/>
      <c r="H6158" s="226"/>
      <c r="I6158" s="229"/>
      <c r="J6158" s="260"/>
      <c r="K6158" s="252">
        <f t="shared" si="96"/>
        <v>1</v>
      </c>
      <c r="L6158" s="9" t="s">
        <v>34</v>
      </c>
    </row>
    <row r="6159" spans="2:12">
      <c r="B6159" s="268">
        <v>6147</v>
      </c>
      <c r="C6159" s="226"/>
      <c r="D6159" s="227">
        <f>_xlfn.XLOOKUP($C6159,サービス情報マスタcopy!$B:$B,サービス情報マスタcopy!$G:$G,0,0,1)</f>
        <v>0</v>
      </c>
      <c r="E6159" s="228" t="str">
        <f>CONCATENATE($C6159,"-",TEXT(_xlfn.MAXIFS($K$12:K6158,$C$12:C6158,$C6159)+1,"0000"))</f>
        <v>-0001</v>
      </c>
      <c r="F6159" s="226"/>
      <c r="G6159" s="226"/>
      <c r="H6159" s="226"/>
      <c r="I6159" s="229"/>
      <c r="J6159" s="260"/>
      <c r="K6159" s="252">
        <f t="shared" si="96"/>
        <v>1</v>
      </c>
      <c r="L6159" s="9" t="s">
        <v>34</v>
      </c>
    </row>
    <row r="6160" spans="2:12">
      <c r="B6160" s="268">
        <v>6148</v>
      </c>
      <c r="C6160" s="226"/>
      <c r="D6160" s="227">
        <f>_xlfn.XLOOKUP($C6160,サービス情報マスタcopy!$B:$B,サービス情報マスタcopy!$G:$G,0,0,1)</f>
        <v>0</v>
      </c>
      <c r="E6160" s="228" t="str">
        <f>CONCATENATE($C6160,"-",TEXT(_xlfn.MAXIFS($K$12:K6159,$C$12:C6159,$C6160)+1,"0000"))</f>
        <v>-0001</v>
      </c>
      <c r="F6160" s="226"/>
      <c r="G6160" s="226"/>
      <c r="H6160" s="226"/>
      <c r="I6160" s="229"/>
      <c r="J6160" s="260"/>
      <c r="K6160" s="252">
        <f t="shared" si="96"/>
        <v>1</v>
      </c>
      <c r="L6160" s="9" t="s">
        <v>34</v>
      </c>
    </row>
    <row r="6161" spans="2:12">
      <c r="B6161" s="268">
        <v>6149</v>
      </c>
      <c r="C6161" s="226"/>
      <c r="D6161" s="227">
        <f>_xlfn.XLOOKUP($C6161,サービス情報マスタcopy!$B:$B,サービス情報マスタcopy!$G:$G,0,0,1)</f>
        <v>0</v>
      </c>
      <c r="E6161" s="228" t="str">
        <f>CONCATENATE($C6161,"-",TEXT(_xlfn.MAXIFS($K$12:K6160,$C$12:C6160,$C6161)+1,"0000"))</f>
        <v>-0001</v>
      </c>
      <c r="F6161" s="226"/>
      <c r="G6161" s="226"/>
      <c r="H6161" s="226"/>
      <c r="I6161" s="229"/>
      <c r="J6161" s="260"/>
      <c r="K6161" s="252">
        <f t="shared" si="96"/>
        <v>1</v>
      </c>
      <c r="L6161" s="9" t="s">
        <v>34</v>
      </c>
    </row>
    <row r="6162" spans="2:12">
      <c r="B6162" s="268">
        <v>6150</v>
      </c>
      <c r="C6162" s="226"/>
      <c r="D6162" s="227">
        <f>_xlfn.XLOOKUP($C6162,サービス情報マスタcopy!$B:$B,サービス情報マスタcopy!$G:$G,0,0,1)</f>
        <v>0</v>
      </c>
      <c r="E6162" s="228" t="str">
        <f>CONCATENATE($C6162,"-",TEXT(_xlfn.MAXIFS($K$12:K6161,$C$12:C6161,$C6162)+1,"0000"))</f>
        <v>-0001</v>
      </c>
      <c r="F6162" s="226"/>
      <c r="G6162" s="226"/>
      <c r="H6162" s="226"/>
      <c r="I6162" s="229"/>
      <c r="J6162" s="260"/>
      <c r="K6162" s="252">
        <f t="shared" si="96"/>
        <v>1</v>
      </c>
      <c r="L6162" s="9" t="s">
        <v>34</v>
      </c>
    </row>
    <row r="6163" spans="2:12">
      <c r="B6163" s="268">
        <v>6151</v>
      </c>
      <c r="C6163" s="226"/>
      <c r="D6163" s="227">
        <f>_xlfn.XLOOKUP($C6163,サービス情報マスタcopy!$B:$B,サービス情報マスタcopy!$G:$G,0,0,1)</f>
        <v>0</v>
      </c>
      <c r="E6163" s="228" t="str">
        <f>CONCATENATE($C6163,"-",TEXT(_xlfn.MAXIFS($K$12:K6162,$C$12:C6162,$C6163)+1,"0000"))</f>
        <v>-0001</v>
      </c>
      <c r="F6163" s="226"/>
      <c r="G6163" s="226"/>
      <c r="H6163" s="226"/>
      <c r="I6163" s="229"/>
      <c r="J6163" s="260"/>
      <c r="K6163" s="252">
        <f t="shared" si="96"/>
        <v>1</v>
      </c>
      <c r="L6163" s="9" t="s">
        <v>34</v>
      </c>
    </row>
    <row r="6164" spans="2:12">
      <c r="B6164" s="268">
        <v>6152</v>
      </c>
      <c r="C6164" s="226"/>
      <c r="D6164" s="227">
        <f>_xlfn.XLOOKUP($C6164,サービス情報マスタcopy!$B:$B,サービス情報マスタcopy!$G:$G,0,0,1)</f>
        <v>0</v>
      </c>
      <c r="E6164" s="228" t="str">
        <f>CONCATENATE($C6164,"-",TEXT(_xlfn.MAXIFS($K$12:K6163,$C$12:C6163,$C6164)+1,"0000"))</f>
        <v>-0001</v>
      </c>
      <c r="F6164" s="226"/>
      <c r="G6164" s="226"/>
      <c r="H6164" s="226"/>
      <c r="I6164" s="229"/>
      <c r="J6164" s="260"/>
      <c r="K6164" s="252">
        <f t="shared" si="96"/>
        <v>1</v>
      </c>
      <c r="L6164" s="9" t="s">
        <v>34</v>
      </c>
    </row>
    <row r="6165" spans="2:12">
      <c r="B6165" s="268">
        <v>6153</v>
      </c>
      <c r="C6165" s="226"/>
      <c r="D6165" s="227">
        <f>_xlfn.XLOOKUP($C6165,サービス情報マスタcopy!$B:$B,サービス情報マスタcopy!$G:$G,0,0,1)</f>
        <v>0</v>
      </c>
      <c r="E6165" s="228" t="str">
        <f>CONCATENATE($C6165,"-",TEXT(_xlfn.MAXIFS($K$12:K6164,$C$12:C6164,$C6165)+1,"0000"))</f>
        <v>-0001</v>
      </c>
      <c r="F6165" s="226"/>
      <c r="G6165" s="226"/>
      <c r="H6165" s="226"/>
      <c r="I6165" s="229"/>
      <c r="J6165" s="260"/>
      <c r="K6165" s="252">
        <f t="shared" si="96"/>
        <v>1</v>
      </c>
      <c r="L6165" s="9" t="s">
        <v>34</v>
      </c>
    </row>
    <row r="6166" spans="2:12">
      <c r="B6166" s="268">
        <v>6154</v>
      </c>
      <c r="C6166" s="226"/>
      <c r="D6166" s="227">
        <f>_xlfn.XLOOKUP($C6166,サービス情報マスタcopy!$B:$B,サービス情報マスタcopy!$G:$G,0,0,1)</f>
        <v>0</v>
      </c>
      <c r="E6166" s="228" t="str">
        <f>CONCATENATE($C6166,"-",TEXT(_xlfn.MAXIFS($K$12:K6165,$C$12:C6165,$C6166)+1,"0000"))</f>
        <v>-0001</v>
      </c>
      <c r="F6166" s="226"/>
      <c r="G6166" s="226"/>
      <c r="H6166" s="226"/>
      <c r="I6166" s="229"/>
      <c r="J6166" s="260"/>
      <c r="K6166" s="252">
        <f t="shared" si="96"/>
        <v>1</v>
      </c>
      <c r="L6166" s="9" t="s">
        <v>34</v>
      </c>
    </row>
    <row r="6167" spans="2:12">
      <c r="B6167" s="268">
        <v>6155</v>
      </c>
      <c r="C6167" s="226"/>
      <c r="D6167" s="227">
        <f>_xlfn.XLOOKUP($C6167,サービス情報マスタcopy!$B:$B,サービス情報マスタcopy!$G:$G,0,0,1)</f>
        <v>0</v>
      </c>
      <c r="E6167" s="228" t="str">
        <f>CONCATENATE($C6167,"-",TEXT(_xlfn.MAXIFS($K$12:K6166,$C$12:C6166,$C6167)+1,"0000"))</f>
        <v>-0001</v>
      </c>
      <c r="F6167" s="226"/>
      <c r="G6167" s="226"/>
      <c r="H6167" s="226"/>
      <c r="I6167" s="229"/>
      <c r="J6167" s="260"/>
      <c r="K6167" s="252">
        <f t="shared" si="96"/>
        <v>1</v>
      </c>
      <c r="L6167" s="9" t="s">
        <v>34</v>
      </c>
    </row>
    <row r="6168" spans="2:12">
      <c r="B6168" s="268">
        <v>6156</v>
      </c>
      <c r="C6168" s="226"/>
      <c r="D6168" s="227">
        <f>_xlfn.XLOOKUP($C6168,サービス情報マスタcopy!$B:$B,サービス情報マスタcopy!$G:$G,0,0,1)</f>
        <v>0</v>
      </c>
      <c r="E6168" s="228" t="str">
        <f>CONCATENATE($C6168,"-",TEXT(_xlfn.MAXIFS($K$12:K6167,$C$12:C6167,$C6168)+1,"0000"))</f>
        <v>-0001</v>
      </c>
      <c r="F6168" s="226"/>
      <c r="G6168" s="226"/>
      <c r="H6168" s="226"/>
      <c r="I6168" s="229"/>
      <c r="J6168" s="260"/>
      <c r="K6168" s="252">
        <f t="shared" si="96"/>
        <v>1</v>
      </c>
      <c r="L6168" s="9" t="s">
        <v>34</v>
      </c>
    </row>
    <row r="6169" spans="2:12">
      <c r="B6169" s="268">
        <v>6157</v>
      </c>
      <c r="C6169" s="226"/>
      <c r="D6169" s="227">
        <f>_xlfn.XLOOKUP($C6169,サービス情報マスタcopy!$B:$B,サービス情報マスタcopy!$G:$G,0,0,1)</f>
        <v>0</v>
      </c>
      <c r="E6169" s="228" t="str">
        <f>CONCATENATE($C6169,"-",TEXT(_xlfn.MAXIFS($K$12:K6168,$C$12:C6168,$C6169)+1,"0000"))</f>
        <v>-0001</v>
      </c>
      <c r="F6169" s="226"/>
      <c r="G6169" s="226"/>
      <c r="H6169" s="226"/>
      <c r="I6169" s="229"/>
      <c r="J6169" s="260"/>
      <c r="K6169" s="252">
        <f t="shared" si="96"/>
        <v>1</v>
      </c>
      <c r="L6169" s="9" t="s">
        <v>34</v>
      </c>
    </row>
    <row r="6170" spans="2:12">
      <c r="B6170" s="268">
        <v>6158</v>
      </c>
      <c r="C6170" s="226"/>
      <c r="D6170" s="227">
        <f>_xlfn.XLOOKUP($C6170,サービス情報マスタcopy!$B:$B,サービス情報マスタcopy!$G:$G,0,0,1)</f>
        <v>0</v>
      </c>
      <c r="E6170" s="228" t="str">
        <f>CONCATENATE($C6170,"-",TEXT(_xlfn.MAXIFS($K$12:K6169,$C$12:C6169,$C6170)+1,"0000"))</f>
        <v>-0001</v>
      </c>
      <c r="F6170" s="226"/>
      <c r="G6170" s="226"/>
      <c r="H6170" s="226"/>
      <c r="I6170" s="229"/>
      <c r="J6170" s="260"/>
      <c r="K6170" s="252">
        <f t="shared" si="96"/>
        <v>1</v>
      </c>
      <c r="L6170" s="9" t="s">
        <v>34</v>
      </c>
    </row>
    <row r="6171" spans="2:12">
      <c r="B6171" s="268">
        <v>6159</v>
      </c>
      <c r="C6171" s="226"/>
      <c r="D6171" s="227">
        <f>_xlfn.XLOOKUP($C6171,サービス情報マスタcopy!$B:$B,サービス情報マスタcopy!$G:$G,0,0,1)</f>
        <v>0</v>
      </c>
      <c r="E6171" s="228" t="str">
        <f>CONCATENATE($C6171,"-",TEXT(_xlfn.MAXIFS($K$12:K6170,$C$12:C6170,$C6171)+1,"0000"))</f>
        <v>-0001</v>
      </c>
      <c r="F6171" s="226"/>
      <c r="G6171" s="226"/>
      <c r="H6171" s="226"/>
      <c r="I6171" s="229"/>
      <c r="J6171" s="260"/>
      <c r="K6171" s="252">
        <f t="shared" si="96"/>
        <v>1</v>
      </c>
      <c r="L6171" s="9" t="s">
        <v>34</v>
      </c>
    </row>
    <row r="6172" spans="2:12">
      <c r="B6172" s="268">
        <v>6160</v>
      </c>
      <c r="C6172" s="226"/>
      <c r="D6172" s="227">
        <f>_xlfn.XLOOKUP($C6172,サービス情報マスタcopy!$B:$B,サービス情報マスタcopy!$G:$G,0,0,1)</f>
        <v>0</v>
      </c>
      <c r="E6172" s="228" t="str">
        <f>CONCATENATE($C6172,"-",TEXT(_xlfn.MAXIFS($K$12:K6171,$C$12:C6171,$C6172)+1,"0000"))</f>
        <v>-0001</v>
      </c>
      <c r="F6172" s="226"/>
      <c r="G6172" s="226"/>
      <c r="H6172" s="226"/>
      <c r="I6172" s="229"/>
      <c r="J6172" s="260"/>
      <c r="K6172" s="252">
        <f t="shared" si="96"/>
        <v>1</v>
      </c>
      <c r="L6172" s="9" t="s">
        <v>34</v>
      </c>
    </row>
    <row r="6173" spans="2:12">
      <c r="B6173" s="268">
        <v>6161</v>
      </c>
      <c r="C6173" s="226"/>
      <c r="D6173" s="227">
        <f>_xlfn.XLOOKUP($C6173,サービス情報マスタcopy!$B:$B,サービス情報マスタcopy!$G:$G,0,0,1)</f>
        <v>0</v>
      </c>
      <c r="E6173" s="228" t="str">
        <f>CONCATENATE($C6173,"-",TEXT(_xlfn.MAXIFS($K$12:K6172,$C$12:C6172,$C6173)+1,"0000"))</f>
        <v>-0001</v>
      </c>
      <c r="F6173" s="226"/>
      <c r="G6173" s="226"/>
      <c r="H6173" s="226"/>
      <c r="I6173" s="229"/>
      <c r="J6173" s="260"/>
      <c r="K6173" s="252">
        <f t="shared" si="96"/>
        <v>1</v>
      </c>
      <c r="L6173" s="9" t="s">
        <v>34</v>
      </c>
    </row>
    <row r="6174" spans="2:12">
      <c r="B6174" s="268">
        <v>6162</v>
      </c>
      <c r="C6174" s="226"/>
      <c r="D6174" s="227">
        <f>_xlfn.XLOOKUP($C6174,サービス情報マスタcopy!$B:$B,サービス情報マスタcopy!$G:$G,0,0,1)</f>
        <v>0</v>
      </c>
      <c r="E6174" s="228" t="str">
        <f>CONCATENATE($C6174,"-",TEXT(_xlfn.MAXIFS($K$12:K6173,$C$12:C6173,$C6174)+1,"0000"))</f>
        <v>-0001</v>
      </c>
      <c r="F6174" s="226"/>
      <c r="G6174" s="226"/>
      <c r="H6174" s="226"/>
      <c r="I6174" s="229"/>
      <c r="J6174" s="260"/>
      <c r="K6174" s="252">
        <f t="shared" si="96"/>
        <v>1</v>
      </c>
      <c r="L6174" s="9" t="s">
        <v>34</v>
      </c>
    </row>
    <row r="6175" spans="2:12">
      <c r="B6175" s="268">
        <v>6163</v>
      </c>
      <c r="C6175" s="226"/>
      <c r="D6175" s="227">
        <f>_xlfn.XLOOKUP($C6175,サービス情報マスタcopy!$B:$B,サービス情報マスタcopy!$G:$G,0,0,1)</f>
        <v>0</v>
      </c>
      <c r="E6175" s="228" t="str">
        <f>CONCATENATE($C6175,"-",TEXT(_xlfn.MAXIFS($K$12:K6174,$C$12:C6174,$C6175)+1,"0000"))</f>
        <v>-0001</v>
      </c>
      <c r="F6175" s="226"/>
      <c r="G6175" s="226"/>
      <c r="H6175" s="226"/>
      <c r="I6175" s="229"/>
      <c r="J6175" s="260"/>
      <c r="K6175" s="252">
        <f t="shared" si="96"/>
        <v>1</v>
      </c>
      <c r="L6175" s="9" t="s">
        <v>34</v>
      </c>
    </row>
    <row r="6176" spans="2:12">
      <c r="B6176" s="268">
        <v>6164</v>
      </c>
      <c r="C6176" s="226"/>
      <c r="D6176" s="227">
        <f>_xlfn.XLOOKUP($C6176,サービス情報マスタcopy!$B:$B,サービス情報マスタcopy!$G:$G,0,0,1)</f>
        <v>0</v>
      </c>
      <c r="E6176" s="228" t="str">
        <f>CONCATENATE($C6176,"-",TEXT(_xlfn.MAXIFS($K$12:K6175,$C$12:C6175,$C6176)+1,"0000"))</f>
        <v>-0001</v>
      </c>
      <c r="F6176" s="226"/>
      <c r="G6176" s="226"/>
      <c r="H6176" s="226"/>
      <c r="I6176" s="229"/>
      <c r="J6176" s="260"/>
      <c r="K6176" s="252">
        <f t="shared" si="96"/>
        <v>1</v>
      </c>
      <c r="L6176" s="9" t="s">
        <v>34</v>
      </c>
    </row>
    <row r="6177" spans="2:12">
      <c r="B6177" s="268">
        <v>6165</v>
      </c>
      <c r="C6177" s="226"/>
      <c r="D6177" s="227">
        <f>_xlfn.XLOOKUP($C6177,サービス情報マスタcopy!$B:$B,サービス情報マスタcopy!$G:$G,0,0,1)</f>
        <v>0</v>
      </c>
      <c r="E6177" s="228" t="str">
        <f>CONCATENATE($C6177,"-",TEXT(_xlfn.MAXIFS($K$12:K6176,$C$12:C6176,$C6177)+1,"0000"))</f>
        <v>-0001</v>
      </c>
      <c r="F6177" s="226"/>
      <c r="G6177" s="226"/>
      <c r="H6177" s="226"/>
      <c r="I6177" s="229"/>
      <c r="J6177" s="260"/>
      <c r="K6177" s="252">
        <f t="shared" si="96"/>
        <v>1</v>
      </c>
      <c r="L6177" s="9" t="s">
        <v>34</v>
      </c>
    </row>
    <row r="6178" spans="2:12">
      <c r="B6178" s="268">
        <v>6166</v>
      </c>
      <c r="C6178" s="226"/>
      <c r="D6178" s="227">
        <f>_xlfn.XLOOKUP($C6178,サービス情報マスタcopy!$B:$B,サービス情報マスタcopy!$G:$G,0,0,1)</f>
        <v>0</v>
      </c>
      <c r="E6178" s="228" t="str">
        <f>CONCATENATE($C6178,"-",TEXT(_xlfn.MAXIFS($K$12:K6177,$C$12:C6177,$C6178)+1,"0000"))</f>
        <v>-0001</v>
      </c>
      <c r="F6178" s="226"/>
      <c r="G6178" s="226"/>
      <c r="H6178" s="226"/>
      <c r="I6178" s="229"/>
      <c r="J6178" s="260"/>
      <c r="K6178" s="252">
        <f t="shared" si="96"/>
        <v>1</v>
      </c>
      <c r="L6178" s="9" t="s">
        <v>34</v>
      </c>
    </row>
    <row r="6179" spans="2:12">
      <c r="B6179" s="268">
        <v>6167</v>
      </c>
      <c r="C6179" s="226"/>
      <c r="D6179" s="227">
        <f>_xlfn.XLOOKUP($C6179,サービス情報マスタcopy!$B:$B,サービス情報マスタcopy!$G:$G,0,0,1)</f>
        <v>0</v>
      </c>
      <c r="E6179" s="228" t="str">
        <f>CONCATENATE($C6179,"-",TEXT(_xlfn.MAXIFS($K$12:K6178,$C$12:C6178,$C6179)+1,"0000"))</f>
        <v>-0001</v>
      </c>
      <c r="F6179" s="226"/>
      <c r="G6179" s="226"/>
      <c r="H6179" s="226"/>
      <c r="I6179" s="229"/>
      <c r="J6179" s="260"/>
      <c r="K6179" s="252">
        <f t="shared" si="96"/>
        <v>1</v>
      </c>
      <c r="L6179" s="9" t="s">
        <v>34</v>
      </c>
    </row>
    <row r="6180" spans="2:12">
      <c r="B6180" s="268">
        <v>6168</v>
      </c>
      <c r="C6180" s="226"/>
      <c r="D6180" s="227">
        <f>_xlfn.XLOOKUP($C6180,サービス情報マスタcopy!$B:$B,サービス情報マスタcopy!$G:$G,0,0,1)</f>
        <v>0</v>
      </c>
      <c r="E6180" s="228" t="str">
        <f>CONCATENATE($C6180,"-",TEXT(_xlfn.MAXIFS($K$12:K6179,$C$12:C6179,$C6180)+1,"0000"))</f>
        <v>-0001</v>
      </c>
      <c r="F6180" s="226"/>
      <c r="G6180" s="226"/>
      <c r="H6180" s="226"/>
      <c r="I6180" s="229"/>
      <c r="J6180" s="260"/>
      <c r="K6180" s="252">
        <f t="shared" si="96"/>
        <v>1</v>
      </c>
      <c r="L6180" s="9" t="s">
        <v>34</v>
      </c>
    </row>
    <row r="6181" spans="2:12">
      <c r="B6181" s="268">
        <v>6169</v>
      </c>
      <c r="C6181" s="226"/>
      <c r="D6181" s="227">
        <f>_xlfn.XLOOKUP($C6181,サービス情報マスタcopy!$B:$B,サービス情報マスタcopy!$G:$G,0,0,1)</f>
        <v>0</v>
      </c>
      <c r="E6181" s="228" t="str">
        <f>CONCATENATE($C6181,"-",TEXT(_xlfn.MAXIFS($K$12:K6180,$C$12:C6180,$C6181)+1,"0000"))</f>
        <v>-0001</v>
      </c>
      <c r="F6181" s="226"/>
      <c r="G6181" s="226"/>
      <c r="H6181" s="226"/>
      <c r="I6181" s="229"/>
      <c r="J6181" s="260"/>
      <c r="K6181" s="252">
        <f t="shared" si="96"/>
        <v>1</v>
      </c>
      <c r="L6181" s="9" t="s">
        <v>34</v>
      </c>
    </row>
    <row r="6182" spans="2:12">
      <c r="B6182" s="268">
        <v>6170</v>
      </c>
      <c r="C6182" s="226"/>
      <c r="D6182" s="227">
        <f>_xlfn.XLOOKUP($C6182,サービス情報マスタcopy!$B:$B,サービス情報マスタcopy!$G:$G,0,0,1)</f>
        <v>0</v>
      </c>
      <c r="E6182" s="228" t="str">
        <f>CONCATENATE($C6182,"-",TEXT(_xlfn.MAXIFS($K$12:K6181,$C$12:C6181,$C6182)+1,"0000"))</f>
        <v>-0001</v>
      </c>
      <c r="F6182" s="226"/>
      <c r="G6182" s="226"/>
      <c r="H6182" s="226"/>
      <c r="I6182" s="229"/>
      <c r="J6182" s="260"/>
      <c r="K6182" s="252">
        <f t="shared" si="96"/>
        <v>1</v>
      </c>
      <c r="L6182" s="9" t="s">
        <v>34</v>
      </c>
    </row>
    <row r="6183" spans="2:12">
      <c r="B6183" s="268">
        <v>6171</v>
      </c>
      <c r="C6183" s="226"/>
      <c r="D6183" s="227">
        <f>_xlfn.XLOOKUP($C6183,サービス情報マスタcopy!$B:$B,サービス情報マスタcopy!$G:$G,0,0,1)</f>
        <v>0</v>
      </c>
      <c r="E6183" s="228" t="str">
        <f>CONCATENATE($C6183,"-",TEXT(_xlfn.MAXIFS($K$12:K6182,$C$12:C6182,$C6183)+1,"0000"))</f>
        <v>-0001</v>
      </c>
      <c r="F6183" s="226"/>
      <c r="G6183" s="226"/>
      <c r="H6183" s="226"/>
      <c r="I6183" s="229"/>
      <c r="J6183" s="260"/>
      <c r="K6183" s="252">
        <f t="shared" si="96"/>
        <v>1</v>
      </c>
      <c r="L6183" s="9" t="s">
        <v>34</v>
      </c>
    </row>
    <row r="6184" spans="2:12">
      <c r="B6184" s="268">
        <v>6172</v>
      </c>
      <c r="C6184" s="226"/>
      <c r="D6184" s="227">
        <f>_xlfn.XLOOKUP($C6184,サービス情報マスタcopy!$B:$B,サービス情報マスタcopy!$G:$G,0,0,1)</f>
        <v>0</v>
      </c>
      <c r="E6184" s="228" t="str">
        <f>CONCATENATE($C6184,"-",TEXT(_xlfn.MAXIFS($K$12:K6183,$C$12:C6183,$C6184)+1,"0000"))</f>
        <v>-0001</v>
      </c>
      <c r="F6184" s="226"/>
      <c r="G6184" s="226"/>
      <c r="H6184" s="226"/>
      <c r="I6184" s="229"/>
      <c r="J6184" s="260"/>
      <c r="K6184" s="252">
        <f t="shared" si="96"/>
        <v>1</v>
      </c>
      <c r="L6184" s="9" t="s">
        <v>34</v>
      </c>
    </row>
    <row r="6185" spans="2:12">
      <c r="B6185" s="268">
        <v>6173</v>
      </c>
      <c r="C6185" s="226"/>
      <c r="D6185" s="227">
        <f>_xlfn.XLOOKUP($C6185,サービス情報マスタcopy!$B:$B,サービス情報マスタcopy!$G:$G,0,0,1)</f>
        <v>0</v>
      </c>
      <c r="E6185" s="228" t="str">
        <f>CONCATENATE($C6185,"-",TEXT(_xlfn.MAXIFS($K$12:K6184,$C$12:C6184,$C6185)+1,"0000"))</f>
        <v>-0001</v>
      </c>
      <c r="F6185" s="226"/>
      <c r="G6185" s="226"/>
      <c r="H6185" s="226"/>
      <c r="I6185" s="229"/>
      <c r="J6185" s="260"/>
      <c r="K6185" s="252">
        <f t="shared" si="96"/>
        <v>1</v>
      </c>
      <c r="L6185" s="9" t="s">
        <v>34</v>
      </c>
    </row>
    <row r="6186" spans="2:12">
      <c r="B6186" s="268">
        <v>6174</v>
      </c>
      <c r="C6186" s="226"/>
      <c r="D6186" s="227">
        <f>_xlfn.XLOOKUP($C6186,サービス情報マスタcopy!$B:$B,サービス情報マスタcopy!$G:$G,0,0,1)</f>
        <v>0</v>
      </c>
      <c r="E6186" s="228" t="str">
        <f>CONCATENATE($C6186,"-",TEXT(_xlfn.MAXIFS($K$12:K6185,$C$12:C6185,$C6186)+1,"0000"))</f>
        <v>-0001</v>
      </c>
      <c r="F6186" s="226"/>
      <c r="G6186" s="226"/>
      <c r="H6186" s="226"/>
      <c r="I6186" s="229"/>
      <c r="J6186" s="260"/>
      <c r="K6186" s="252">
        <f t="shared" si="96"/>
        <v>1</v>
      </c>
      <c r="L6186" s="9" t="s">
        <v>34</v>
      </c>
    </row>
    <row r="6187" spans="2:12">
      <c r="B6187" s="268">
        <v>6175</v>
      </c>
      <c r="C6187" s="226"/>
      <c r="D6187" s="227">
        <f>_xlfn.XLOOKUP($C6187,サービス情報マスタcopy!$B:$B,サービス情報マスタcopy!$G:$G,0,0,1)</f>
        <v>0</v>
      </c>
      <c r="E6187" s="228" t="str">
        <f>CONCATENATE($C6187,"-",TEXT(_xlfn.MAXIFS($K$12:K6186,$C$12:C6186,$C6187)+1,"0000"))</f>
        <v>-0001</v>
      </c>
      <c r="F6187" s="226"/>
      <c r="G6187" s="226"/>
      <c r="H6187" s="226"/>
      <c r="I6187" s="229"/>
      <c r="J6187" s="260"/>
      <c r="K6187" s="252">
        <f t="shared" si="96"/>
        <v>1</v>
      </c>
      <c r="L6187" s="9" t="s">
        <v>34</v>
      </c>
    </row>
    <row r="6188" spans="2:12">
      <c r="B6188" s="268">
        <v>6176</v>
      </c>
      <c r="C6188" s="226"/>
      <c r="D6188" s="227">
        <f>_xlfn.XLOOKUP($C6188,サービス情報マスタcopy!$B:$B,サービス情報マスタcopy!$G:$G,0,0,1)</f>
        <v>0</v>
      </c>
      <c r="E6188" s="228" t="str">
        <f>CONCATENATE($C6188,"-",TEXT(_xlfn.MAXIFS($K$12:K6187,$C$12:C6187,$C6188)+1,"0000"))</f>
        <v>-0001</v>
      </c>
      <c r="F6188" s="226"/>
      <c r="G6188" s="226"/>
      <c r="H6188" s="226"/>
      <c r="I6188" s="229"/>
      <c r="J6188" s="260"/>
      <c r="K6188" s="252">
        <f t="shared" si="96"/>
        <v>1</v>
      </c>
      <c r="L6188" s="9" t="s">
        <v>34</v>
      </c>
    </row>
    <row r="6189" spans="2:12">
      <c r="B6189" s="268">
        <v>6177</v>
      </c>
      <c r="C6189" s="226"/>
      <c r="D6189" s="227">
        <f>_xlfn.XLOOKUP($C6189,サービス情報マスタcopy!$B:$B,サービス情報マスタcopy!$G:$G,0,0,1)</f>
        <v>0</v>
      </c>
      <c r="E6189" s="228" t="str">
        <f>CONCATENATE($C6189,"-",TEXT(_xlfn.MAXIFS($K$12:K6188,$C$12:C6188,$C6189)+1,"0000"))</f>
        <v>-0001</v>
      </c>
      <c r="F6189" s="226"/>
      <c r="G6189" s="226"/>
      <c r="H6189" s="226"/>
      <c r="I6189" s="229"/>
      <c r="J6189" s="260"/>
      <c r="K6189" s="252">
        <f t="shared" si="96"/>
        <v>1</v>
      </c>
      <c r="L6189" s="9" t="s">
        <v>34</v>
      </c>
    </row>
    <row r="6190" spans="2:12">
      <c r="B6190" s="268">
        <v>6178</v>
      </c>
      <c r="C6190" s="226"/>
      <c r="D6190" s="227">
        <f>_xlfn.XLOOKUP($C6190,サービス情報マスタcopy!$B:$B,サービス情報マスタcopy!$G:$G,0,0,1)</f>
        <v>0</v>
      </c>
      <c r="E6190" s="228" t="str">
        <f>CONCATENATE($C6190,"-",TEXT(_xlfn.MAXIFS($K$12:K6189,$C$12:C6189,$C6190)+1,"0000"))</f>
        <v>-0001</v>
      </c>
      <c r="F6190" s="226"/>
      <c r="G6190" s="226"/>
      <c r="H6190" s="226"/>
      <c r="I6190" s="229"/>
      <c r="J6190" s="260"/>
      <c r="K6190" s="252">
        <f t="shared" si="96"/>
        <v>1</v>
      </c>
      <c r="L6190" s="9" t="s">
        <v>34</v>
      </c>
    </row>
    <row r="6191" spans="2:12">
      <c r="B6191" s="268">
        <v>6179</v>
      </c>
      <c r="C6191" s="226"/>
      <c r="D6191" s="227">
        <f>_xlfn.XLOOKUP($C6191,サービス情報マスタcopy!$B:$B,サービス情報マスタcopy!$G:$G,0,0,1)</f>
        <v>0</v>
      </c>
      <c r="E6191" s="228" t="str">
        <f>CONCATENATE($C6191,"-",TEXT(_xlfn.MAXIFS($K$12:K6190,$C$12:C6190,$C6191)+1,"0000"))</f>
        <v>-0001</v>
      </c>
      <c r="F6191" s="226"/>
      <c r="G6191" s="226"/>
      <c r="H6191" s="226"/>
      <c r="I6191" s="229"/>
      <c r="J6191" s="260"/>
      <c r="K6191" s="252">
        <f t="shared" ref="K6191:K6254" si="97">VALUE(RIGHT($E6191,4))</f>
        <v>1</v>
      </c>
      <c r="L6191" s="9" t="s">
        <v>34</v>
      </c>
    </row>
    <row r="6192" spans="2:12">
      <c r="B6192" s="268">
        <v>6180</v>
      </c>
      <c r="C6192" s="226"/>
      <c r="D6192" s="227">
        <f>_xlfn.XLOOKUP($C6192,サービス情報マスタcopy!$B:$B,サービス情報マスタcopy!$G:$G,0,0,1)</f>
        <v>0</v>
      </c>
      <c r="E6192" s="228" t="str">
        <f>CONCATENATE($C6192,"-",TEXT(_xlfn.MAXIFS($K$12:K6191,$C$12:C6191,$C6192)+1,"0000"))</f>
        <v>-0001</v>
      </c>
      <c r="F6192" s="226"/>
      <c r="G6192" s="226"/>
      <c r="H6192" s="226"/>
      <c r="I6192" s="229"/>
      <c r="J6192" s="260"/>
      <c r="K6192" s="252">
        <f t="shared" si="97"/>
        <v>1</v>
      </c>
      <c r="L6192" s="9" t="s">
        <v>34</v>
      </c>
    </row>
    <row r="6193" spans="2:12">
      <c r="B6193" s="268">
        <v>6181</v>
      </c>
      <c r="C6193" s="226"/>
      <c r="D6193" s="227">
        <f>_xlfn.XLOOKUP($C6193,サービス情報マスタcopy!$B:$B,サービス情報マスタcopy!$G:$G,0,0,1)</f>
        <v>0</v>
      </c>
      <c r="E6193" s="228" t="str">
        <f>CONCATENATE($C6193,"-",TEXT(_xlfn.MAXIFS($K$12:K6192,$C$12:C6192,$C6193)+1,"0000"))</f>
        <v>-0001</v>
      </c>
      <c r="F6193" s="226"/>
      <c r="G6193" s="226"/>
      <c r="H6193" s="226"/>
      <c r="I6193" s="229"/>
      <c r="J6193" s="260"/>
      <c r="K6193" s="252">
        <f t="shared" si="97"/>
        <v>1</v>
      </c>
      <c r="L6193" s="9" t="s">
        <v>34</v>
      </c>
    </row>
    <row r="6194" spans="2:12">
      <c r="B6194" s="268">
        <v>6182</v>
      </c>
      <c r="C6194" s="226"/>
      <c r="D6194" s="227">
        <f>_xlfn.XLOOKUP($C6194,サービス情報マスタcopy!$B:$B,サービス情報マスタcopy!$G:$G,0,0,1)</f>
        <v>0</v>
      </c>
      <c r="E6194" s="228" t="str">
        <f>CONCATENATE($C6194,"-",TEXT(_xlfn.MAXIFS($K$12:K6193,$C$12:C6193,$C6194)+1,"0000"))</f>
        <v>-0001</v>
      </c>
      <c r="F6194" s="226"/>
      <c r="G6194" s="226"/>
      <c r="H6194" s="226"/>
      <c r="I6194" s="229"/>
      <c r="J6194" s="260"/>
      <c r="K6194" s="252">
        <f t="shared" si="97"/>
        <v>1</v>
      </c>
      <c r="L6194" s="9" t="s">
        <v>34</v>
      </c>
    </row>
    <row r="6195" spans="2:12">
      <c r="B6195" s="268">
        <v>6183</v>
      </c>
      <c r="C6195" s="226"/>
      <c r="D6195" s="227">
        <f>_xlfn.XLOOKUP($C6195,サービス情報マスタcopy!$B:$B,サービス情報マスタcopy!$G:$G,0,0,1)</f>
        <v>0</v>
      </c>
      <c r="E6195" s="228" t="str">
        <f>CONCATENATE($C6195,"-",TEXT(_xlfn.MAXIFS($K$12:K6194,$C$12:C6194,$C6195)+1,"0000"))</f>
        <v>-0001</v>
      </c>
      <c r="F6195" s="226"/>
      <c r="G6195" s="226"/>
      <c r="H6195" s="226"/>
      <c r="I6195" s="229"/>
      <c r="J6195" s="260"/>
      <c r="K6195" s="252">
        <f t="shared" si="97"/>
        <v>1</v>
      </c>
      <c r="L6195" s="9" t="s">
        <v>34</v>
      </c>
    </row>
    <row r="6196" spans="2:12">
      <c r="B6196" s="268">
        <v>6184</v>
      </c>
      <c r="C6196" s="226"/>
      <c r="D6196" s="227">
        <f>_xlfn.XLOOKUP($C6196,サービス情報マスタcopy!$B:$B,サービス情報マスタcopy!$G:$G,0,0,1)</f>
        <v>0</v>
      </c>
      <c r="E6196" s="228" t="str">
        <f>CONCATENATE($C6196,"-",TEXT(_xlfn.MAXIFS($K$12:K6195,$C$12:C6195,$C6196)+1,"0000"))</f>
        <v>-0001</v>
      </c>
      <c r="F6196" s="226"/>
      <c r="G6196" s="226"/>
      <c r="H6196" s="226"/>
      <c r="I6196" s="229"/>
      <c r="J6196" s="260"/>
      <c r="K6196" s="252">
        <f t="shared" si="97"/>
        <v>1</v>
      </c>
      <c r="L6196" s="9" t="s">
        <v>34</v>
      </c>
    </row>
    <row r="6197" spans="2:12">
      <c r="B6197" s="268">
        <v>6185</v>
      </c>
      <c r="C6197" s="226"/>
      <c r="D6197" s="227">
        <f>_xlfn.XLOOKUP($C6197,サービス情報マスタcopy!$B:$B,サービス情報マスタcopy!$G:$G,0,0,1)</f>
        <v>0</v>
      </c>
      <c r="E6197" s="228" t="str">
        <f>CONCATENATE($C6197,"-",TEXT(_xlfn.MAXIFS($K$12:K6196,$C$12:C6196,$C6197)+1,"0000"))</f>
        <v>-0001</v>
      </c>
      <c r="F6197" s="226"/>
      <c r="G6197" s="226"/>
      <c r="H6197" s="226"/>
      <c r="I6197" s="229"/>
      <c r="J6197" s="260"/>
      <c r="K6197" s="252">
        <f t="shared" si="97"/>
        <v>1</v>
      </c>
      <c r="L6197" s="9" t="s">
        <v>34</v>
      </c>
    </row>
    <row r="6198" spans="2:12">
      <c r="B6198" s="268">
        <v>6186</v>
      </c>
      <c r="C6198" s="226"/>
      <c r="D6198" s="227">
        <f>_xlfn.XLOOKUP($C6198,サービス情報マスタcopy!$B:$B,サービス情報マスタcopy!$G:$G,0,0,1)</f>
        <v>0</v>
      </c>
      <c r="E6198" s="228" t="str">
        <f>CONCATENATE($C6198,"-",TEXT(_xlfn.MAXIFS($K$12:K6197,$C$12:C6197,$C6198)+1,"0000"))</f>
        <v>-0001</v>
      </c>
      <c r="F6198" s="226"/>
      <c r="G6198" s="226"/>
      <c r="H6198" s="226"/>
      <c r="I6198" s="229"/>
      <c r="J6198" s="260"/>
      <c r="K6198" s="252">
        <f t="shared" si="97"/>
        <v>1</v>
      </c>
      <c r="L6198" s="9" t="s">
        <v>34</v>
      </c>
    </row>
    <row r="6199" spans="2:12">
      <c r="B6199" s="268">
        <v>6187</v>
      </c>
      <c r="C6199" s="226"/>
      <c r="D6199" s="227">
        <f>_xlfn.XLOOKUP($C6199,サービス情報マスタcopy!$B:$B,サービス情報マスタcopy!$G:$G,0,0,1)</f>
        <v>0</v>
      </c>
      <c r="E6199" s="228" t="str">
        <f>CONCATENATE($C6199,"-",TEXT(_xlfn.MAXIFS($K$12:K6198,$C$12:C6198,$C6199)+1,"0000"))</f>
        <v>-0001</v>
      </c>
      <c r="F6199" s="226"/>
      <c r="G6199" s="226"/>
      <c r="H6199" s="226"/>
      <c r="I6199" s="229"/>
      <c r="J6199" s="260"/>
      <c r="K6199" s="252">
        <f t="shared" si="97"/>
        <v>1</v>
      </c>
      <c r="L6199" s="9" t="s">
        <v>34</v>
      </c>
    </row>
    <row r="6200" spans="2:12">
      <c r="B6200" s="268">
        <v>6188</v>
      </c>
      <c r="C6200" s="226"/>
      <c r="D6200" s="227">
        <f>_xlfn.XLOOKUP($C6200,サービス情報マスタcopy!$B:$B,サービス情報マスタcopy!$G:$G,0,0,1)</f>
        <v>0</v>
      </c>
      <c r="E6200" s="228" t="str">
        <f>CONCATENATE($C6200,"-",TEXT(_xlfn.MAXIFS($K$12:K6199,$C$12:C6199,$C6200)+1,"0000"))</f>
        <v>-0001</v>
      </c>
      <c r="F6200" s="226"/>
      <c r="G6200" s="226"/>
      <c r="H6200" s="226"/>
      <c r="I6200" s="229"/>
      <c r="J6200" s="260"/>
      <c r="K6200" s="252">
        <f t="shared" si="97"/>
        <v>1</v>
      </c>
      <c r="L6200" s="9" t="s">
        <v>34</v>
      </c>
    </row>
    <row r="6201" spans="2:12">
      <c r="B6201" s="268">
        <v>6189</v>
      </c>
      <c r="C6201" s="226"/>
      <c r="D6201" s="227">
        <f>_xlfn.XLOOKUP($C6201,サービス情報マスタcopy!$B:$B,サービス情報マスタcopy!$G:$G,0,0,1)</f>
        <v>0</v>
      </c>
      <c r="E6201" s="228" t="str">
        <f>CONCATENATE($C6201,"-",TEXT(_xlfn.MAXIFS($K$12:K6200,$C$12:C6200,$C6201)+1,"0000"))</f>
        <v>-0001</v>
      </c>
      <c r="F6201" s="226"/>
      <c r="G6201" s="226"/>
      <c r="H6201" s="226"/>
      <c r="I6201" s="229"/>
      <c r="J6201" s="260"/>
      <c r="K6201" s="252">
        <f t="shared" si="97"/>
        <v>1</v>
      </c>
      <c r="L6201" s="9" t="s">
        <v>34</v>
      </c>
    </row>
    <row r="6202" spans="2:12">
      <c r="B6202" s="268">
        <v>6190</v>
      </c>
      <c r="C6202" s="226"/>
      <c r="D6202" s="227">
        <f>_xlfn.XLOOKUP($C6202,サービス情報マスタcopy!$B:$B,サービス情報マスタcopy!$G:$G,0,0,1)</f>
        <v>0</v>
      </c>
      <c r="E6202" s="228" t="str">
        <f>CONCATENATE($C6202,"-",TEXT(_xlfn.MAXIFS($K$12:K6201,$C$12:C6201,$C6202)+1,"0000"))</f>
        <v>-0001</v>
      </c>
      <c r="F6202" s="226"/>
      <c r="G6202" s="226"/>
      <c r="H6202" s="226"/>
      <c r="I6202" s="229"/>
      <c r="J6202" s="260"/>
      <c r="K6202" s="252">
        <f t="shared" si="97"/>
        <v>1</v>
      </c>
      <c r="L6202" s="9" t="s">
        <v>34</v>
      </c>
    </row>
    <row r="6203" spans="2:12">
      <c r="B6203" s="268">
        <v>6191</v>
      </c>
      <c r="C6203" s="226"/>
      <c r="D6203" s="227">
        <f>_xlfn.XLOOKUP($C6203,サービス情報マスタcopy!$B:$B,サービス情報マスタcopy!$G:$G,0,0,1)</f>
        <v>0</v>
      </c>
      <c r="E6203" s="228" t="str">
        <f>CONCATENATE($C6203,"-",TEXT(_xlfn.MAXIFS($K$12:K6202,$C$12:C6202,$C6203)+1,"0000"))</f>
        <v>-0001</v>
      </c>
      <c r="F6203" s="226"/>
      <c r="G6203" s="226"/>
      <c r="H6203" s="226"/>
      <c r="I6203" s="229"/>
      <c r="J6203" s="260"/>
      <c r="K6203" s="252">
        <f t="shared" si="97"/>
        <v>1</v>
      </c>
      <c r="L6203" s="9" t="s">
        <v>34</v>
      </c>
    </row>
    <row r="6204" spans="2:12">
      <c r="B6204" s="268">
        <v>6192</v>
      </c>
      <c r="C6204" s="226"/>
      <c r="D6204" s="227">
        <f>_xlfn.XLOOKUP($C6204,サービス情報マスタcopy!$B:$B,サービス情報マスタcopy!$G:$G,0,0,1)</f>
        <v>0</v>
      </c>
      <c r="E6204" s="228" t="str">
        <f>CONCATENATE($C6204,"-",TEXT(_xlfn.MAXIFS($K$12:K6203,$C$12:C6203,$C6204)+1,"0000"))</f>
        <v>-0001</v>
      </c>
      <c r="F6204" s="226"/>
      <c r="G6204" s="226"/>
      <c r="H6204" s="226"/>
      <c r="I6204" s="229"/>
      <c r="J6204" s="260"/>
      <c r="K6204" s="252">
        <f t="shared" si="97"/>
        <v>1</v>
      </c>
      <c r="L6204" s="9" t="s">
        <v>34</v>
      </c>
    </row>
    <row r="6205" spans="2:12">
      <c r="B6205" s="268">
        <v>6193</v>
      </c>
      <c r="C6205" s="226"/>
      <c r="D6205" s="227">
        <f>_xlfn.XLOOKUP($C6205,サービス情報マスタcopy!$B:$B,サービス情報マスタcopy!$G:$G,0,0,1)</f>
        <v>0</v>
      </c>
      <c r="E6205" s="228" t="str">
        <f>CONCATENATE($C6205,"-",TEXT(_xlfn.MAXIFS($K$12:K6204,$C$12:C6204,$C6205)+1,"0000"))</f>
        <v>-0001</v>
      </c>
      <c r="F6205" s="226"/>
      <c r="G6205" s="226"/>
      <c r="H6205" s="226"/>
      <c r="I6205" s="229"/>
      <c r="J6205" s="260"/>
      <c r="K6205" s="252">
        <f t="shared" si="97"/>
        <v>1</v>
      </c>
      <c r="L6205" s="9" t="s">
        <v>34</v>
      </c>
    </row>
    <row r="6206" spans="2:12">
      <c r="B6206" s="268">
        <v>6194</v>
      </c>
      <c r="C6206" s="226"/>
      <c r="D6206" s="227">
        <f>_xlfn.XLOOKUP($C6206,サービス情報マスタcopy!$B:$B,サービス情報マスタcopy!$G:$G,0,0,1)</f>
        <v>0</v>
      </c>
      <c r="E6206" s="228" t="str">
        <f>CONCATENATE($C6206,"-",TEXT(_xlfn.MAXIFS($K$12:K6205,$C$12:C6205,$C6206)+1,"0000"))</f>
        <v>-0001</v>
      </c>
      <c r="F6206" s="226"/>
      <c r="G6206" s="226"/>
      <c r="H6206" s="226"/>
      <c r="I6206" s="229"/>
      <c r="J6206" s="260"/>
      <c r="K6206" s="252">
        <f t="shared" si="97"/>
        <v>1</v>
      </c>
      <c r="L6206" s="9" t="s">
        <v>34</v>
      </c>
    </row>
    <row r="6207" spans="2:12">
      <c r="B6207" s="268">
        <v>6195</v>
      </c>
      <c r="C6207" s="226"/>
      <c r="D6207" s="227">
        <f>_xlfn.XLOOKUP($C6207,サービス情報マスタcopy!$B:$B,サービス情報マスタcopy!$G:$G,0,0,1)</f>
        <v>0</v>
      </c>
      <c r="E6207" s="228" t="str">
        <f>CONCATENATE($C6207,"-",TEXT(_xlfn.MAXIFS($K$12:K6206,$C$12:C6206,$C6207)+1,"0000"))</f>
        <v>-0001</v>
      </c>
      <c r="F6207" s="226"/>
      <c r="G6207" s="226"/>
      <c r="H6207" s="226"/>
      <c r="I6207" s="229"/>
      <c r="J6207" s="260"/>
      <c r="K6207" s="252">
        <f t="shared" si="97"/>
        <v>1</v>
      </c>
      <c r="L6207" s="9" t="s">
        <v>34</v>
      </c>
    </row>
    <row r="6208" spans="2:12">
      <c r="B6208" s="268">
        <v>6196</v>
      </c>
      <c r="C6208" s="226"/>
      <c r="D6208" s="227">
        <f>_xlfn.XLOOKUP($C6208,サービス情報マスタcopy!$B:$B,サービス情報マスタcopy!$G:$G,0,0,1)</f>
        <v>0</v>
      </c>
      <c r="E6208" s="228" t="str">
        <f>CONCATENATE($C6208,"-",TEXT(_xlfn.MAXIFS($K$12:K6207,$C$12:C6207,$C6208)+1,"0000"))</f>
        <v>-0001</v>
      </c>
      <c r="F6208" s="226"/>
      <c r="G6208" s="226"/>
      <c r="H6208" s="226"/>
      <c r="I6208" s="229"/>
      <c r="J6208" s="260"/>
      <c r="K6208" s="252">
        <f t="shared" si="97"/>
        <v>1</v>
      </c>
      <c r="L6208" s="9" t="s">
        <v>34</v>
      </c>
    </row>
    <row r="6209" spans="2:12">
      <c r="B6209" s="268">
        <v>6197</v>
      </c>
      <c r="C6209" s="226"/>
      <c r="D6209" s="227">
        <f>_xlfn.XLOOKUP($C6209,サービス情報マスタcopy!$B:$B,サービス情報マスタcopy!$G:$G,0,0,1)</f>
        <v>0</v>
      </c>
      <c r="E6209" s="228" t="str">
        <f>CONCATENATE($C6209,"-",TEXT(_xlfn.MAXIFS($K$12:K6208,$C$12:C6208,$C6209)+1,"0000"))</f>
        <v>-0001</v>
      </c>
      <c r="F6209" s="226"/>
      <c r="G6209" s="226"/>
      <c r="H6209" s="226"/>
      <c r="I6209" s="229"/>
      <c r="J6209" s="260"/>
      <c r="K6209" s="252">
        <f t="shared" si="97"/>
        <v>1</v>
      </c>
      <c r="L6209" s="9" t="s">
        <v>34</v>
      </c>
    </row>
    <row r="6210" spans="2:12">
      <c r="B6210" s="268">
        <v>6198</v>
      </c>
      <c r="C6210" s="226"/>
      <c r="D6210" s="227">
        <f>_xlfn.XLOOKUP($C6210,サービス情報マスタcopy!$B:$B,サービス情報マスタcopy!$G:$G,0,0,1)</f>
        <v>0</v>
      </c>
      <c r="E6210" s="228" t="str">
        <f>CONCATENATE($C6210,"-",TEXT(_xlfn.MAXIFS($K$12:K6209,$C$12:C6209,$C6210)+1,"0000"))</f>
        <v>-0001</v>
      </c>
      <c r="F6210" s="226"/>
      <c r="G6210" s="226"/>
      <c r="H6210" s="226"/>
      <c r="I6210" s="229"/>
      <c r="J6210" s="260"/>
      <c r="K6210" s="252">
        <f t="shared" si="97"/>
        <v>1</v>
      </c>
      <c r="L6210" s="9" t="s">
        <v>34</v>
      </c>
    </row>
    <row r="6211" spans="2:12">
      <c r="B6211" s="268">
        <v>6199</v>
      </c>
      <c r="C6211" s="226"/>
      <c r="D6211" s="227">
        <f>_xlfn.XLOOKUP($C6211,サービス情報マスタcopy!$B:$B,サービス情報マスタcopy!$G:$G,0,0,1)</f>
        <v>0</v>
      </c>
      <c r="E6211" s="228" t="str">
        <f>CONCATENATE($C6211,"-",TEXT(_xlfn.MAXIFS($K$12:K6210,$C$12:C6210,$C6211)+1,"0000"))</f>
        <v>-0001</v>
      </c>
      <c r="F6211" s="226"/>
      <c r="G6211" s="226"/>
      <c r="H6211" s="226"/>
      <c r="I6211" s="229"/>
      <c r="J6211" s="260"/>
      <c r="K6211" s="252">
        <f t="shared" si="97"/>
        <v>1</v>
      </c>
      <c r="L6211" s="9" t="s">
        <v>34</v>
      </c>
    </row>
    <row r="6212" spans="2:12">
      <c r="B6212" s="268">
        <v>6200</v>
      </c>
      <c r="C6212" s="226"/>
      <c r="D6212" s="227">
        <f>_xlfn.XLOOKUP($C6212,サービス情報マスタcopy!$B:$B,サービス情報マスタcopy!$G:$G,0,0,1)</f>
        <v>0</v>
      </c>
      <c r="E6212" s="228" t="str">
        <f>CONCATENATE($C6212,"-",TEXT(_xlfn.MAXIFS($K$12:K6211,$C$12:C6211,$C6212)+1,"0000"))</f>
        <v>-0001</v>
      </c>
      <c r="F6212" s="226"/>
      <c r="G6212" s="226"/>
      <c r="H6212" s="226"/>
      <c r="I6212" s="229"/>
      <c r="J6212" s="260"/>
      <c r="K6212" s="252">
        <f t="shared" si="97"/>
        <v>1</v>
      </c>
      <c r="L6212" s="9" t="s">
        <v>34</v>
      </c>
    </row>
    <row r="6213" spans="2:12">
      <c r="B6213" s="268">
        <v>6201</v>
      </c>
      <c r="C6213" s="226"/>
      <c r="D6213" s="227">
        <f>_xlfn.XLOOKUP($C6213,サービス情報マスタcopy!$B:$B,サービス情報マスタcopy!$G:$G,0,0,1)</f>
        <v>0</v>
      </c>
      <c r="E6213" s="228" t="str">
        <f>CONCATENATE($C6213,"-",TEXT(_xlfn.MAXIFS($K$12:K6212,$C$12:C6212,$C6213)+1,"0000"))</f>
        <v>-0001</v>
      </c>
      <c r="F6213" s="226"/>
      <c r="G6213" s="226"/>
      <c r="H6213" s="226"/>
      <c r="I6213" s="229"/>
      <c r="J6213" s="260"/>
      <c r="K6213" s="252">
        <f t="shared" si="97"/>
        <v>1</v>
      </c>
      <c r="L6213" s="9" t="s">
        <v>34</v>
      </c>
    </row>
    <row r="6214" spans="2:12">
      <c r="B6214" s="268">
        <v>6202</v>
      </c>
      <c r="C6214" s="226"/>
      <c r="D6214" s="227">
        <f>_xlfn.XLOOKUP($C6214,サービス情報マスタcopy!$B:$B,サービス情報マスタcopy!$G:$G,0,0,1)</f>
        <v>0</v>
      </c>
      <c r="E6214" s="228" t="str">
        <f>CONCATENATE($C6214,"-",TEXT(_xlfn.MAXIFS($K$12:K6213,$C$12:C6213,$C6214)+1,"0000"))</f>
        <v>-0001</v>
      </c>
      <c r="F6214" s="226"/>
      <c r="G6214" s="226"/>
      <c r="H6214" s="226"/>
      <c r="I6214" s="229"/>
      <c r="J6214" s="260"/>
      <c r="K6214" s="252">
        <f t="shared" si="97"/>
        <v>1</v>
      </c>
      <c r="L6214" s="9" t="s">
        <v>34</v>
      </c>
    </row>
    <row r="6215" spans="2:12">
      <c r="B6215" s="268">
        <v>6203</v>
      </c>
      <c r="C6215" s="226"/>
      <c r="D6215" s="227">
        <f>_xlfn.XLOOKUP($C6215,サービス情報マスタcopy!$B:$B,サービス情報マスタcopy!$G:$G,0,0,1)</f>
        <v>0</v>
      </c>
      <c r="E6215" s="228" t="str">
        <f>CONCATENATE($C6215,"-",TEXT(_xlfn.MAXIFS($K$12:K6214,$C$12:C6214,$C6215)+1,"0000"))</f>
        <v>-0001</v>
      </c>
      <c r="F6215" s="226"/>
      <c r="G6215" s="226"/>
      <c r="H6215" s="226"/>
      <c r="I6215" s="229"/>
      <c r="J6215" s="260"/>
      <c r="K6215" s="252">
        <f t="shared" si="97"/>
        <v>1</v>
      </c>
      <c r="L6215" s="9" t="s">
        <v>34</v>
      </c>
    </row>
    <row r="6216" spans="2:12">
      <c r="B6216" s="268">
        <v>6204</v>
      </c>
      <c r="C6216" s="226"/>
      <c r="D6216" s="227">
        <f>_xlfn.XLOOKUP($C6216,サービス情報マスタcopy!$B:$B,サービス情報マスタcopy!$G:$G,0,0,1)</f>
        <v>0</v>
      </c>
      <c r="E6216" s="228" t="str">
        <f>CONCATENATE($C6216,"-",TEXT(_xlfn.MAXIFS($K$12:K6215,$C$12:C6215,$C6216)+1,"0000"))</f>
        <v>-0001</v>
      </c>
      <c r="F6216" s="226"/>
      <c r="G6216" s="226"/>
      <c r="H6216" s="226"/>
      <c r="I6216" s="229"/>
      <c r="J6216" s="260"/>
      <c r="K6216" s="252">
        <f t="shared" si="97"/>
        <v>1</v>
      </c>
      <c r="L6216" s="9" t="s">
        <v>34</v>
      </c>
    </row>
    <row r="6217" spans="2:12">
      <c r="B6217" s="268">
        <v>6205</v>
      </c>
      <c r="C6217" s="226"/>
      <c r="D6217" s="227">
        <f>_xlfn.XLOOKUP($C6217,サービス情報マスタcopy!$B:$B,サービス情報マスタcopy!$G:$G,0,0,1)</f>
        <v>0</v>
      </c>
      <c r="E6217" s="228" t="str">
        <f>CONCATENATE($C6217,"-",TEXT(_xlfn.MAXIFS($K$12:K6216,$C$12:C6216,$C6217)+1,"0000"))</f>
        <v>-0001</v>
      </c>
      <c r="F6217" s="226"/>
      <c r="G6217" s="226"/>
      <c r="H6217" s="226"/>
      <c r="I6217" s="229"/>
      <c r="J6217" s="260"/>
      <c r="K6217" s="252">
        <f t="shared" si="97"/>
        <v>1</v>
      </c>
      <c r="L6217" s="9" t="s">
        <v>34</v>
      </c>
    </row>
    <row r="6218" spans="2:12">
      <c r="B6218" s="268">
        <v>6206</v>
      </c>
      <c r="C6218" s="226"/>
      <c r="D6218" s="227">
        <f>_xlfn.XLOOKUP($C6218,サービス情報マスタcopy!$B:$B,サービス情報マスタcopy!$G:$G,0,0,1)</f>
        <v>0</v>
      </c>
      <c r="E6218" s="228" t="str">
        <f>CONCATENATE($C6218,"-",TEXT(_xlfn.MAXIFS($K$12:K6217,$C$12:C6217,$C6218)+1,"0000"))</f>
        <v>-0001</v>
      </c>
      <c r="F6218" s="226"/>
      <c r="G6218" s="226"/>
      <c r="H6218" s="226"/>
      <c r="I6218" s="229"/>
      <c r="J6218" s="260"/>
      <c r="K6218" s="252">
        <f t="shared" si="97"/>
        <v>1</v>
      </c>
      <c r="L6218" s="9" t="s">
        <v>34</v>
      </c>
    </row>
    <row r="6219" spans="2:12">
      <c r="B6219" s="268">
        <v>6207</v>
      </c>
      <c r="C6219" s="226"/>
      <c r="D6219" s="227">
        <f>_xlfn.XLOOKUP($C6219,サービス情報マスタcopy!$B:$B,サービス情報マスタcopy!$G:$G,0,0,1)</f>
        <v>0</v>
      </c>
      <c r="E6219" s="228" t="str">
        <f>CONCATENATE($C6219,"-",TEXT(_xlfn.MAXIFS($K$12:K6218,$C$12:C6218,$C6219)+1,"0000"))</f>
        <v>-0001</v>
      </c>
      <c r="F6219" s="226"/>
      <c r="G6219" s="226"/>
      <c r="H6219" s="226"/>
      <c r="I6219" s="229"/>
      <c r="J6219" s="260"/>
      <c r="K6219" s="252">
        <f t="shared" si="97"/>
        <v>1</v>
      </c>
      <c r="L6219" s="9" t="s">
        <v>34</v>
      </c>
    </row>
    <row r="6220" spans="2:12">
      <c r="B6220" s="268">
        <v>6208</v>
      </c>
      <c r="C6220" s="226"/>
      <c r="D6220" s="227">
        <f>_xlfn.XLOOKUP($C6220,サービス情報マスタcopy!$B:$B,サービス情報マスタcopy!$G:$G,0,0,1)</f>
        <v>0</v>
      </c>
      <c r="E6220" s="228" t="str">
        <f>CONCATENATE($C6220,"-",TEXT(_xlfn.MAXIFS($K$12:K6219,$C$12:C6219,$C6220)+1,"0000"))</f>
        <v>-0001</v>
      </c>
      <c r="F6220" s="226"/>
      <c r="G6220" s="226"/>
      <c r="H6220" s="226"/>
      <c r="I6220" s="229"/>
      <c r="J6220" s="260"/>
      <c r="K6220" s="252">
        <f t="shared" si="97"/>
        <v>1</v>
      </c>
      <c r="L6220" s="9" t="s">
        <v>34</v>
      </c>
    </row>
    <row r="6221" spans="2:12">
      <c r="B6221" s="268">
        <v>6209</v>
      </c>
      <c r="C6221" s="226"/>
      <c r="D6221" s="227">
        <f>_xlfn.XLOOKUP($C6221,サービス情報マスタcopy!$B:$B,サービス情報マスタcopy!$G:$G,0,0,1)</f>
        <v>0</v>
      </c>
      <c r="E6221" s="228" t="str">
        <f>CONCATENATE($C6221,"-",TEXT(_xlfn.MAXIFS($K$12:K6220,$C$12:C6220,$C6221)+1,"0000"))</f>
        <v>-0001</v>
      </c>
      <c r="F6221" s="226"/>
      <c r="G6221" s="226"/>
      <c r="H6221" s="226"/>
      <c r="I6221" s="229"/>
      <c r="J6221" s="260"/>
      <c r="K6221" s="252">
        <f t="shared" si="97"/>
        <v>1</v>
      </c>
      <c r="L6221" s="9" t="s">
        <v>34</v>
      </c>
    </row>
    <row r="6222" spans="2:12">
      <c r="B6222" s="268">
        <v>6210</v>
      </c>
      <c r="C6222" s="226"/>
      <c r="D6222" s="227">
        <f>_xlfn.XLOOKUP($C6222,サービス情報マスタcopy!$B:$B,サービス情報マスタcopy!$G:$G,0,0,1)</f>
        <v>0</v>
      </c>
      <c r="E6222" s="228" t="str">
        <f>CONCATENATE($C6222,"-",TEXT(_xlfn.MAXIFS($K$12:K6221,$C$12:C6221,$C6222)+1,"0000"))</f>
        <v>-0001</v>
      </c>
      <c r="F6222" s="226"/>
      <c r="G6222" s="226"/>
      <c r="H6222" s="226"/>
      <c r="I6222" s="229"/>
      <c r="J6222" s="260"/>
      <c r="K6222" s="252">
        <f t="shared" si="97"/>
        <v>1</v>
      </c>
      <c r="L6222" s="9" t="s">
        <v>34</v>
      </c>
    </row>
    <row r="6223" spans="2:12">
      <c r="B6223" s="268">
        <v>6211</v>
      </c>
      <c r="C6223" s="226"/>
      <c r="D6223" s="227">
        <f>_xlfn.XLOOKUP($C6223,サービス情報マスタcopy!$B:$B,サービス情報マスタcopy!$G:$G,0,0,1)</f>
        <v>0</v>
      </c>
      <c r="E6223" s="228" t="str">
        <f>CONCATENATE($C6223,"-",TEXT(_xlfn.MAXIFS($K$12:K6222,$C$12:C6222,$C6223)+1,"0000"))</f>
        <v>-0001</v>
      </c>
      <c r="F6223" s="226"/>
      <c r="G6223" s="226"/>
      <c r="H6223" s="226"/>
      <c r="I6223" s="229"/>
      <c r="J6223" s="260"/>
      <c r="K6223" s="252">
        <f t="shared" si="97"/>
        <v>1</v>
      </c>
      <c r="L6223" s="9" t="s">
        <v>34</v>
      </c>
    </row>
    <row r="6224" spans="2:12">
      <c r="B6224" s="268">
        <v>6212</v>
      </c>
      <c r="C6224" s="226"/>
      <c r="D6224" s="227">
        <f>_xlfn.XLOOKUP($C6224,サービス情報マスタcopy!$B:$B,サービス情報マスタcopy!$G:$G,0,0,1)</f>
        <v>0</v>
      </c>
      <c r="E6224" s="228" t="str">
        <f>CONCATENATE($C6224,"-",TEXT(_xlfn.MAXIFS($K$12:K6223,$C$12:C6223,$C6224)+1,"0000"))</f>
        <v>-0001</v>
      </c>
      <c r="F6224" s="226"/>
      <c r="G6224" s="226"/>
      <c r="H6224" s="226"/>
      <c r="I6224" s="229"/>
      <c r="J6224" s="260"/>
      <c r="K6224" s="252">
        <f t="shared" si="97"/>
        <v>1</v>
      </c>
      <c r="L6224" s="9" t="s">
        <v>34</v>
      </c>
    </row>
    <row r="6225" spans="2:12">
      <c r="B6225" s="268">
        <v>6213</v>
      </c>
      <c r="C6225" s="226"/>
      <c r="D6225" s="227">
        <f>_xlfn.XLOOKUP($C6225,サービス情報マスタcopy!$B:$B,サービス情報マスタcopy!$G:$G,0,0,1)</f>
        <v>0</v>
      </c>
      <c r="E6225" s="228" t="str">
        <f>CONCATENATE($C6225,"-",TEXT(_xlfn.MAXIFS($K$12:K6224,$C$12:C6224,$C6225)+1,"0000"))</f>
        <v>-0001</v>
      </c>
      <c r="F6225" s="226"/>
      <c r="G6225" s="226"/>
      <c r="H6225" s="226"/>
      <c r="I6225" s="229"/>
      <c r="J6225" s="260"/>
      <c r="K6225" s="252">
        <f t="shared" si="97"/>
        <v>1</v>
      </c>
      <c r="L6225" s="9" t="s">
        <v>34</v>
      </c>
    </row>
    <row r="6226" spans="2:12">
      <c r="B6226" s="268">
        <v>6214</v>
      </c>
      <c r="C6226" s="226"/>
      <c r="D6226" s="227">
        <f>_xlfn.XLOOKUP($C6226,サービス情報マスタcopy!$B:$B,サービス情報マスタcopy!$G:$G,0,0,1)</f>
        <v>0</v>
      </c>
      <c r="E6226" s="228" t="str">
        <f>CONCATENATE($C6226,"-",TEXT(_xlfn.MAXIFS($K$12:K6225,$C$12:C6225,$C6226)+1,"0000"))</f>
        <v>-0001</v>
      </c>
      <c r="F6226" s="226"/>
      <c r="G6226" s="226"/>
      <c r="H6226" s="226"/>
      <c r="I6226" s="229"/>
      <c r="J6226" s="260"/>
      <c r="K6226" s="252">
        <f t="shared" si="97"/>
        <v>1</v>
      </c>
      <c r="L6226" s="9" t="s">
        <v>34</v>
      </c>
    </row>
    <row r="6227" spans="2:12">
      <c r="B6227" s="268">
        <v>6215</v>
      </c>
      <c r="C6227" s="226"/>
      <c r="D6227" s="227">
        <f>_xlfn.XLOOKUP($C6227,サービス情報マスタcopy!$B:$B,サービス情報マスタcopy!$G:$G,0,0,1)</f>
        <v>0</v>
      </c>
      <c r="E6227" s="228" t="str">
        <f>CONCATENATE($C6227,"-",TEXT(_xlfn.MAXIFS($K$12:K6226,$C$12:C6226,$C6227)+1,"0000"))</f>
        <v>-0001</v>
      </c>
      <c r="F6227" s="226"/>
      <c r="G6227" s="226"/>
      <c r="H6227" s="226"/>
      <c r="I6227" s="229"/>
      <c r="J6227" s="260"/>
      <c r="K6227" s="252">
        <f t="shared" si="97"/>
        <v>1</v>
      </c>
      <c r="L6227" s="9" t="s">
        <v>34</v>
      </c>
    </row>
    <row r="6228" spans="2:12">
      <c r="B6228" s="268">
        <v>6216</v>
      </c>
      <c r="C6228" s="226"/>
      <c r="D6228" s="227">
        <f>_xlfn.XLOOKUP($C6228,サービス情報マスタcopy!$B:$B,サービス情報マスタcopy!$G:$G,0,0,1)</f>
        <v>0</v>
      </c>
      <c r="E6228" s="228" t="str">
        <f>CONCATENATE($C6228,"-",TEXT(_xlfn.MAXIFS($K$12:K6227,$C$12:C6227,$C6228)+1,"0000"))</f>
        <v>-0001</v>
      </c>
      <c r="F6228" s="226"/>
      <c r="G6228" s="226"/>
      <c r="H6228" s="226"/>
      <c r="I6228" s="229"/>
      <c r="J6228" s="260"/>
      <c r="K6228" s="252">
        <f t="shared" si="97"/>
        <v>1</v>
      </c>
      <c r="L6228" s="9" t="s">
        <v>34</v>
      </c>
    </row>
    <row r="6229" spans="2:12">
      <c r="B6229" s="268">
        <v>6217</v>
      </c>
      <c r="C6229" s="226"/>
      <c r="D6229" s="227">
        <f>_xlfn.XLOOKUP($C6229,サービス情報マスタcopy!$B:$B,サービス情報マスタcopy!$G:$G,0,0,1)</f>
        <v>0</v>
      </c>
      <c r="E6229" s="228" t="str">
        <f>CONCATENATE($C6229,"-",TEXT(_xlfn.MAXIFS($K$12:K6228,$C$12:C6228,$C6229)+1,"0000"))</f>
        <v>-0001</v>
      </c>
      <c r="F6229" s="226"/>
      <c r="G6229" s="226"/>
      <c r="H6229" s="226"/>
      <c r="I6229" s="229"/>
      <c r="J6229" s="260"/>
      <c r="K6229" s="252">
        <f t="shared" si="97"/>
        <v>1</v>
      </c>
      <c r="L6229" s="9" t="s">
        <v>34</v>
      </c>
    </row>
    <row r="6230" spans="2:12">
      <c r="B6230" s="268">
        <v>6218</v>
      </c>
      <c r="C6230" s="226"/>
      <c r="D6230" s="227">
        <f>_xlfn.XLOOKUP($C6230,サービス情報マスタcopy!$B:$B,サービス情報マスタcopy!$G:$G,0,0,1)</f>
        <v>0</v>
      </c>
      <c r="E6230" s="228" t="str">
        <f>CONCATENATE($C6230,"-",TEXT(_xlfn.MAXIFS($K$12:K6229,$C$12:C6229,$C6230)+1,"0000"))</f>
        <v>-0001</v>
      </c>
      <c r="F6230" s="226"/>
      <c r="G6230" s="226"/>
      <c r="H6230" s="226"/>
      <c r="I6230" s="229"/>
      <c r="J6230" s="260"/>
      <c r="K6230" s="252">
        <f t="shared" si="97"/>
        <v>1</v>
      </c>
      <c r="L6230" s="9" t="s">
        <v>34</v>
      </c>
    </row>
    <row r="6231" spans="2:12">
      <c r="B6231" s="268">
        <v>6219</v>
      </c>
      <c r="C6231" s="226"/>
      <c r="D6231" s="227">
        <f>_xlfn.XLOOKUP($C6231,サービス情報マスタcopy!$B:$B,サービス情報マスタcopy!$G:$G,0,0,1)</f>
        <v>0</v>
      </c>
      <c r="E6231" s="228" t="str">
        <f>CONCATENATE($C6231,"-",TEXT(_xlfn.MAXIFS($K$12:K6230,$C$12:C6230,$C6231)+1,"0000"))</f>
        <v>-0001</v>
      </c>
      <c r="F6231" s="226"/>
      <c r="G6231" s="226"/>
      <c r="H6231" s="226"/>
      <c r="I6231" s="229"/>
      <c r="J6231" s="260"/>
      <c r="K6231" s="252">
        <f t="shared" si="97"/>
        <v>1</v>
      </c>
      <c r="L6231" s="9" t="s">
        <v>34</v>
      </c>
    </row>
    <row r="6232" spans="2:12">
      <c r="B6232" s="268">
        <v>6220</v>
      </c>
      <c r="C6232" s="226"/>
      <c r="D6232" s="227">
        <f>_xlfn.XLOOKUP($C6232,サービス情報マスタcopy!$B:$B,サービス情報マスタcopy!$G:$G,0,0,1)</f>
        <v>0</v>
      </c>
      <c r="E6232" s="228" t="str">
        <f>CONCATENATE($C6232,"-",TEXT(_xlfn.MAXIFS($K$12:K6231,$C$12:C6231,$C6232)+1,"0000"))</f>
        <v>-0001</v>
      </c>
      <c r="F6232" s="226"/>
      <c r="G6232" s="226"/>
      <c r="H6232" s="226"/>
      <c r="I6232" s="229"/>
      <c r="J6232" s="260"/>
      <c r="K6232" s="252">
        <f t="shared" si="97"/>
        <v>1</v>
      </c>
      <c r="L6232" s="9" t="s">
        <v>34</v>
      </c>
    </row>
    <row r="6233" spans="2:12">
      <c r="B6233" s="268">
        <v>6221</v>
      </c>
      <c r="C6233" s="226"/>
      <c r="D6233" s="227">
        <f>_xlfn.XLOOKUP($C6233,サービス情報マスタcopy!$B:$B,サービス情報マスタcopy!$G:$G,0,0,1)</f>
        <v>0</v>
      </c>
      <c r="E6233" s="228" t="str">
        <f>CONCATENATE($C6233,"-",TEXT(_xlfn.MAXIFS($K$12:K6232,$C$12:C6232,$C6233)+1,"0000"))</f>
        <v>-0001</v>
      </c>
      <c r="F6233" s="226"/>
      <c r="G6233" s="226"/>
      <c r="H6233" s="226"/>
      <c r="I6233" s="229"/>
      <c r="J6233" s="260"/>
      <c r="K6233" s="252">
        <f t="shared" si="97"/>
        <v>1</v>
      </c>
      <c r="L6233" s="9" t="s">
        <v>34</v>
      </c>
    </row>
    <row r="6234" spans="2:12">
      <c r="B6234" s="268">
        <v>6222</v>
      </c>
      <c r="C6234" s="226"/>
      <c r="D6234" s="227">
        <f>_xlfn.XLOOKUP($C6234,サービス情報マスタcopy!$B:$B,サービス情報マスタcopy!$G:$G,0,0,1)</f>
        <v>0</v>
      </c>
      <c r="E6234" s="228" t="str">
        <f>CONCATENATE($C6234,"-",TEXT(_xlfn.MAXIFS($K$12:K6233,$C$12:C6233,$C6234)+1,"0000"))</f>
        <v>-0001</v>
      </c>
      <c r="F6234" s="226"/>
      <c r="G6234" s="226"/>
      <c r="H6234" s="226"/>
      <c r="I6234" s="229"/>
      <c r="J6234" s="260"/>
      <c r="K6234" s="252">
        <f t="shared" si="97"/>
        <v>1</v>
      </c>
      <c r="L6234" s="9" t="s">
        <v>34</v>
      </c>
    </row>
    <row r="6235" spans="2:12">
      <c r="B6235" s="268">
        <v>6223</v>
      </c>
      <c r="C6235" s="226"/>
      <c r="D6235" s="227">
        <f>_xlfn.XLOOKUP($C6235,サービス情報マスタcopy!$B:$B,サービス情報マスタcopy!$G:$G,0,0,1)</f>
        <v>0</v>
      </c>
      <c r="E6235" s="228" t="str">
        <f>CONCATENATE($C6235,"-",TEXT(_xlfn.MAXIFS($K$12:K6234,$C$12:C6234,$C6235)+1,"0000"))</f>
        <v>-0001</v>
      </c>
      <c r="F6235" s="226"/>
      <c r="G6235" s="226"/>
      <c r="H6235" s="226"/>
      <c r="I6235" s="229"/>
      <c r="J6235" s="260"/>
      <c r="K6235" s="252">
        <f t="shared" si="97"/>
        <v>1</v>
      </c>
      <c r="L6235" s="9" t="s">
        <v>34</v>
      </c>
    </row>
    <row r="6236" spans="2:12">
      <c r="B6236" s="268">
        <v>6224</v>
      </c>
      <c r="C6236" s="226"/>
      <c r="D6236" s="227">
        <f>_xlfn.XLOOKUP($C6236,サービス情報マスタcopy!$B:$B,サービス情報マスタcopy!$G:$G,0,0,1)</f>
        <v>0</v>
      </c>
      <c r="E6236" s="228" t="str">
        <f>CONCATENATE($C6236,"-",TEXT(_xlfn.MAXIFS($K$12:K6235,$C$12:C6235,$C6236)+1,"0000"))</f>
        <v>-0001</v>
      </c>
      <c r="F6236" s="226"/>
      <c r="G6236" s="226"/>
      <c r="H6236" s="226"/>
      <c r="I6236" s="229"/>
      <c r="J6236" s="260"/>
      <c r="K6236" s="252">
        <f t="shared" si="97"/>
        <v>1</v>
      </c>
      <c r="L6236" s="9" t="s">
        <v>34</v>
      </c>
    </row>
    <row r="6237" spans="2:12">
      <c r="B6237" s="268">
        <v>6225</v>
      </c>
      <c r="C6237" s="226"/>
      <c r="D6237" s="227">
        <f>_xlfn.XLOOKUP($C6237,サービス情報マスタcopy!$B:$B,サービス情報マスタcopy!$G:$G,0,0,1)</f>
        <v>0</v>
      </c>
      <c r="E6237" s="228" t="str">
        <f>CONCATENATE($C6237,"-",TEXT(_xlfn.MAXIFS($K$12:K6236,$C$12:C6236,$C6237)+1,"0000"))</f>
        <v>-0001</v>
      </c>
      <c r="F6237" s="226"/>
      <c r="G6237" s="226"/>
      <c r="H6237" s="226"/>
      <c r="I6237" s="229"/>
      <c r="J6237" s="260"/>
      <c r="K6237" s="252">
        <f t="shared" si="97"/>
        <v>1</v>
      </c>
      <c r="L6237" s="9" t="s">
        <v>34</v>
      </c>
    </row>
    <row r="6238" spans="2:12">
      <c r="B6238" s="268">
        <v>6226</v>
      </c>
      <c r="C6238" s="226"/>
      <c r="D6238" s="227">
        <f>_xlfn.XLOOKUP($C6238,サービス情報マスタcopy!$B:$B,サービス情報マスタcopy!$G:$G,0,0,1)</f>
        <v>0</v>
      </c>
      <c r="E6238" s="228" t="str">
        <f>CONCATENATE($C6238,"-",TEXT(_xlfn.MAXIFS($K$12:K6237,$C$12:C6237,$C6238)+1,"0000"))</f>
        <v>-0001</v>
      </c>
      <c r="F6238" s="226"/>
      <c r="G6238" s="226"/>
      <c r="H6238" s="226"/>
      <c r="I6238" s="229"/>
      <c r="J6238" s="260"/>
      <c r="K6238" s="252">
        <f t="shared" si="97"/>
        <v>1</v>
      </c>
      <c r="L6238" s="9" t="s">
        <v>34</v>
      </c>
    </row>
    <row r="6239" spans="2:12">
      <c r="B6239" s="268">
        <v>6227</v>
      </c>
      <c r="C6239" s="226"/>
      <c r="D6239" s="227">
        <f>_xlfn.XLOOKUP($C6239,サービス情報マスタcopy!$B:$B,サービス情報マスタcopy!$G:$G,0,0,1)</f>
        <v>0</v>
      </c>
      <c r="E6239" s="228" t="str">
        <f>CONCATENATE($C6239,"-",TEXT(_xlfn.MAXIFS($K$12:K6238,$C$12:C6238,$C6239)+1,"0000"))</f>
        <v>-0001</v>
      </c>
      <c r="F6239" s="226"/>
      <c r="G6239" s="226"/>
      <c r="H6239" s="226"/>
      <c r="I6239" s="229"/>
      <c r="J6239" s="260"/>
      <c r="K6239" s="252">
        <f t="shared" si="97"/>
        <v>1</v>
      </c>
      <c r="L6239" s="9" t="s">
        <v>34</v>
      </c>
    </row>
    <row r="6240" spans="2:12">
      <c r="B6240" s="268">
        <v>6228</v>
      </c>
      <c r="C6240" s="226"/>
      <c r="D6240" s="227">
        <f>_xlfn.XLOOKUP($C6240,サービス情報マスタcopy!$B:$B,サービス情報マスタcopy!$G:$G,0,0,1)</f>
        <v>0</v>
      </c>
      <c r="E6240" s="228" t="str">
        <f>CONCATENATE($C6240,"-",TEXT(_xlfn.MAXIFS($K$12:K6239,$C$12:C6239,$C6240)+1,"0000"))</f>
        <v>-0001</v>
      </c>
      <c r="F6240" s="226"/>
      <c r="G6240" s="226"/>
      <c r="H6240" s="226"/>
      <c r="I6240" s="229"/>
      <c r="J6240" s="260"/>
      <c r="K6240" s="252">
        <f t="shared" si="97"/>
        <v>1</v>
      </c>
      <c r="L6240" s="9" t="s">
        <v>34</v>
      </c>
    </row>
    <row r="6241" spans="2:12">
      <c r="B6241" s="268">
        <v>6229</v>
      </c>
      <c r="C6241" s="226"/>
      <c r="D6241" s="227">
        <f>_xlfn.XLOOKUP($C6241,サービス情報マスタcopy!$B:$B,サービス情報マスタcopy!$G:$G,0,0,1)</f>
        <v>0</v>
      </c>
      <c r="E6241" s="228" t="str">
        <f>CONCATENATE($C6241,"-",TEXT(_xlfn.MAXIFS($K$12:K6240,$C$12:C6240,$C6241)+1,"0000"))</f>
        <v>-0001</v>
      </c>
      <c r="F6241" s="226"/>
      <c r="G6241" s="226"/>
      <c r="H6241" s="226"/>
      <c r="I6241" s="229"/>
      <c r="J6241" s="260"/>
      <c r="K6241" s="252">
        <f t="shared" si="97"/>
        <v>1</v>
      </c>
      <c r="L6241" s="9" t="s">
        <v>34</v>
      </c>
    </row>
    <row r="6242" spans="2:12">
      <c r="B6242" s="268">
        <v>6230</v>
      </c>
      <c r="C6242" s="226"/>
      <c r="D6242" s="227">
        <f>_xlfn.XLOOKUP($C6242,サービス情報マスタcopy!$B:$B,サービス情報マスタcopy!$G:$G,0,0,1)</f>
        <v>0</v>
      </c>
      <c r="E6242" s="228" t="str">
        <f>CONCATENATE($C6242,"-",TEXT(_xlfn.MAXIFS($K$12:K6241,$C$12:C6241,$C6242)+1,"0000"))</f>
        <v>-0001</v>
      </c>
      <c r="F6242" s="226"/>
      <c r="G6242" s="226"/>
      <c r="H6242" s="226"/>
      <c r="I6242" s="229"/>
      <c r="J6242" s="260"/>
      <c r="K6242" s="252">
        <f t="shared" si="97"/>
        <v>1</v>
      </c>
      <c r="L6242" s="9" t="s">
        <v>34</v>
      </c>
    </row>
    <row r="6243" spans="2:12">
      <c r="B6243" s="268">
        <v>6231</v>
      </c>
      <c r="C6243" s="226"/>
      <c r="D6243" s="227">
        <f>_xlfn.XLOOKUP($C6243,サービス情報マスタcopy!$B:$B,サービス情報マスタcopy!$G:$G,0,0,1)</f>
        <v>0</v>
      </c>
      <c r="E6243" s="228" t="str">
        <f>CONCATENATE($C6243,"-",TEXT(_xlfn.MAXIFS($K$12:K6242,$C$12:C6242,$C6243)+1,"0000"))</f>
        <v>-0001</v>
      </c>
      <c r="F6243" s="226"/>
      <c r="G6243" s="226"/>
      <c r="H6243" s="226"/>
      <c r="I6243" s="229"/>
      <c r="J6243" s="260"/>
      <c r="K6243" s="252">
        <f t="shared" si="97"/>
        <v>1</v>
      </c>
      <c r="L6243" s="9" t="s">
        <v>34</v>
      </c>
    </row>
    <row r="6244" spans="2:12">
      <c r="B6244" s="268">
        <v>6232</v>
      </c>
      <c r="C6244" s="226"/>
      <c r="D6244" s="227">
        <f>_xlfn.XLOOKUP($C6244,サービス情報マスタcopy!$B:$B,サービス情報マスタcopy!$G:$G,0,0,1)</f>
        <v>0</v>
      </c>
      <c r="E6244" s="228" t="str">
        <f>CONCATENATE($C6244,"-",TEXT(_xlfn.MAXIFS($K$12:K6243,$C$12:C6243,$C6244)+1,"0000"))</f>
        <v>-0001</v>
      </c>
      <c r="F6244" s="226"/>
      <c r="G6244" s="226"/>
      <c r="H6244" s="226"/>
      <c r="I6244" s="229"/>
      <c r="J6244" s="260"/>
      <c r="K6244" s="252">
        <f t="shared" si="97"/>
        <v>1</v>
      </c>
      <c r="L6244" s="9" t="s">
        <v>34</v>
      </c>
    </row>
    <row r="6245" spans="2:12">
      <c r="B6245" s="268">
        <v>6233</v>
      </c>
      <c r="C6245" s="226"/>
      <c r="D6245" s="227">
        <f>_xlfn.XLOOKUP($C6245,サービス情報マスタcopy!$B:$B,サービス情報マスタcopy!$G:$G,0,0,1)</f>
        <v>0</v>
      </c>
      <c r="E6245" s="228" t="str">
        <f>CONCATENATE($C6245,"-",TEXT(_xlfn.MAXIFS($K$12:K6244,$C$12:C6244,$C6245)+1,"0000"))</f>
        <v>-0001</v>
      </c>
      <c r="F6245" s="226"/>
      <c r="G6245" s="226"/>
      <c r="H6245" s="226"/>
      <c r="I6245" s="229"/>
      <c r="J6245" s="260"/>
      <c r="K6245" s="252">
        <f t="shared" si="97"/>
        <v>1</v>
      </c>
      <c r="L6245" s="9" t="s">
        <v>34</v>
      </c>
    </row>
    <row r="6246" spans="2:12">
      <c r="B6246" s="268">
        <v>6234</v>
      </c>
      <c r="C6246" s="226"/>
      <c r="D6246" s="227">
        <f>_xlfn.XLOOKUP($C6246,サービス情報マスタcopy!$B:$B,サービス情報マスタcopy!$G:$G,0,0,1)</f>
        <v>0</v>
      </c>
      <c r="E6246" s="228" t="str">
        <f>CONCATENATE($C6246,"-",TEXT(_xlfn.MAXIFS($K$12:K6245,$C$12:C6245,$C6246)+1,"0000"))</f>
        <v>-0001</v>
      </c>
      <c r="F6246" s="226"/>
      <c r="G6246" s="226"/>
      <c r="H6246" s="226"/>
      <c r="I6246" s="229"/>
      <c r="J6246" s="260"/>
      <c r="K6246" s="252">
        <f t="shared" si="97"/>
        <v>1</v>
      </c>
      <c r="L6246" s="9" t="s">
        <v>34</v>
      </c>
    </row>
    <row r="6247" spans="2:12">
      <c r="B6247" s="268">
        <v>6235</v>
      </c>
      <c r="C6247" s="226"/>
      <c r="D6247" s="227">
        <f>_xlfn.XLOOKUP($C6247,サービス情報マスタcopy!$B:$B,サービス情報マスタcopy!$G:$G,0,0,1)</f>
        <v>0</v>
      </c>
      <c r="E6247" s="228" t="str">
        <f>CONCATENATE($C6247,"-",TEXT(_xlfn.MAXIFS($K$12:K6246,$C$12:C6246,$C6247)+1,"0000"))</f>
        <v>-0001</v>
      </c>
      <c r="F6247" s="226"/>
      <c r="G6247" s="226"/>
      <c r="H6247" s="226"/>
      <c r="I6247" s="229"/>
      <c r="J6247" s="260"/>
      <c r="K6247" s="252">
        <f t="shared" si="97"/>
        <v>1</v>
      </c>
      <c r="L6247" s="9" t="s">
        <v>34</v>
      </c>
    </row>
    <row r="6248" spans="2:12">
      <c r="B6248" s="268">
        <v>6236</v>
      </c>
      <c r="C6248" s="226"/>
      <c r="D6248" s="227">
        <f>_xlfn.XLOOKUP($C6248,サービス情報マスタcopy!$B:$B,サービス情報マスタcopy!$G:$G,0,0,1)</f>
        <v>0</v>
      </c>
      <c r="E6248" s="228" t="str">
        <f>CONCATENATE($C6248,"-",TEXT(_xlfn.MAXIFS($K$12:K6247,$C$12:C6247,$C6248)+1,"0000"))</f>
        <v>-0001</v>
      </c>
      <c r="F6248" s="226"/>
      <c r="G6248" s="226"/>
      <c r="H6248" s="226"/>
      <c r="I6248" s="229"/>
      <c r="J6248" s="260"/>
      <c r="K6248" s="252">
        <f t="shared" si="97"/>
        <v>1</v>
      </c>
      <c r="L6248" s="9" t="s">
        <v>34</v>
      </c>
    </row>
    <row r="6249" spans="2:12">
      <c r="B6249" s="268">
        <v>6237</v>
      </c>
      <c r="C6249" s="226"/>
      <c r="D6249" s="227">
        <f>_xlfn.XLOOKUP($C6249,サービス情報マスタcopy!$B:$B,サービス情報マスタcopy!$G:$G,0,0,1)</f>
        <v>0</v>
      </c>
      <c r="E6249" s="228" t="str">
        <f>CONCATENATE($C6249,"-",TEXT(_xlfn.MAXIFS($K$12:K6248,$C$12:C6248,$C6249)+1,"0000"))</f>
        <v>-0001</v>
      </c>
      <c r="F6249" s="226"/>
      <c r="G6249" s="226"/>
      <c r="H6249" s="226"/>
      <c r="I6249" s="229"/>
      <c r="J6249" s="260"/>
      <c r="K6249" s="252">
        <f t="shared" si="97"/>
        <v>1</v>
      </c>
      <c r="L6249" s="9" t="s">
        <v>34</v>
      </c>
    </row>
    <row r="6250" spans="2:12">
      <c r="B6250" s="268">
        <v>6238</v>
      </c>
      <c r="C6250" s="226"/>
      <c r="D6250" s="227">
        <f>_xlfn.XLOOKUP($C6250,サービス情報マスタcopy!$B:$B,サービス情報マスタcopy!$G:$G,0,0,1)</f>
        <v>0</v>
      </c>
      <c r="E6250" s="228" t="str">
        <f>CONCATENATE($C6250,"-",TEXT(_xlfn.MAXIFS($K$12:K6249,$C$12:C6249,$C6250)+1,"0000"))</f>
        <v>-0001</v>
      </c>
      <c r="F6250" s="226"/>
      <c r="G6250" s="226"/>
      <c r="H6250" s="226"/>
      <c r="I6250" s="229"/>
      <c r="J6250" s="260"/>
      <c r="K6250" s="252">
        <f t="shared" si="97"/>
        <v>1</v>
      </c>
      <c r="L6250" s="9" t="s">
        <v>34</v>
      </c>
    </row>
    <row r="6251" spans="2:12">
      <c r="B6251" s="268">
        <v>6239</v>
      </c>
      <c r="C6251" s="226"/>
      <c r="D6251" s="227">
        <f>_xlfn.XLOOKUP($C6251,サービス情報マスタcopy!$B:$B,サービス情報マスタcopy!$G:$G,0,0,1)</f>
        <v>0</v>
      </c>
      <c r="E6251" s="228" t="str">
        <f>CONCATENATE($C6251,"-",TEXT(_xlfn.MAXIFS($K$12:K6250,$C$12:C6250,$C6251)+1,"0000"))</f>
        <v>-0001</v>
      </c>
      <c r="F6251" s="226"/>
      <c r="G6251" s="226"/>
      <c r="H6251" s="226"/>
      <c r="I6251" s="229"/>
      <c r="J6251" s="260"/>
      <c r="K6251" s="252">
        <f t="shared" si="97"/>
        <v>1</v>
      </c>
      <c r="L6251" s="9" t="s">
        <v>34</v>
      </c>
    </row>
    <row r="6252" spans="2:12">
      <c r="B6252" s="268">
        <v>6240</v>
      </c>
      <c r="C6252" s="226"/>
      <c r="D6252" s="227">
        <f>_xlfn.XLOOKUP($C6252,サービス情報マスタcopy!$B:$B,サービス情報マスタcopy!$G:$G,0,0,1)</f>
        <v>0</v>
      </c>
      <c r="E6252" s="228" t="str">
        <f>CONCATENATE($C6252,"-",TEXT(_xlfn.MAXIFS($K$12:K6251,$C$12:C6251,$C6252)+1,"0000"))</f>
        <v>-0001</v>
      </c>
      <c r="F6252" s="226"/>
      <c r="G6252" s="226"/>
      <c r="H6252" s="226"/>
      <c r="I6252" s="229"/>
      <c r="J6252" s="260"/>
      <c r="K6252" s="252">
        <f t="shared" si="97"/>
        <v>1</v>
      </c>
      <c r="L6252" s="9" t="s">
        <v>34</v>
      </c>
    </row>
    <row r="6253" spans="2:12">
      <c r="B6253" s="268">
        <v>6241</v>
      </c>
      <c r="C6253" s="226"/>
      <c r="D6253" s="227">
        <f>_xlfn.XLOOKUP($C6253,サービス情報マスタcopy!$B:$B,サービス情報マスタcopy!$G:$G,0,0,1)</f>
        <v>0</v>
      </c>
      <c r="E6253" s="228" t="str">
        <f>CONCATENATE($C6253,"-",TEXT(_xlfn.MAXIFS($K$12:K6252,$C$12:C6252,$C6253)+1,"0000"))</f>
        <v>-0001</v>
      </c>
      <c r="F6253" s="226"/>
      <c r="G6253" s="226"/>
      <c r="H6253" s="226"/>
      <c r="I6253" s="229"/>
      <c r="J6253" s="260"/>
      <c r="K6253" s="252">
        <f t="shared" si="97"/>
        <v>1</v>
      </c>
      <c r="L6253" s="9" t="s">
        <v>34</v>
      </c>
    </row>
    <row r="6254" spans="2:12">
      <c r="B6254" s="268">
        <v>6242</v>
      </c>
      <c r="C6254" s="226"/>
      <c r="D6254" s="227">
        <f>_xlfn.XLOOKUP($C6254,サービス情報マスタcopy!$B:$B,サービス情報マスタcopy!$G:$G,0,0,1)</f>
        <v>0</v>
      </c>
      <c r="E6254" s="228" t="str">
        <f>CONCATENATE($C6254,"-",TEXT(_xlfn.MAXIFS($K$12:K6253,$C$12:C6253,$C6254)+1,"0000"))</f>
        <v>-0001</v>
      </c>
      <c r="F6254" s="226"/>
      <c r="G6254" s="226"/>
      <c r="H6254" s="226"/>
      <c r="I6254" s="229"/>
      <c r="J6254" s="260"/>
      <c r="K6254" s="252">
        <f t="shared" si="97"/>
        <v>1</v>
      </c>
      <c r="L6254" s="9" t="s">
        <v>34</v>
      </c>
    </row>
    <row r="6255" spans="2:12">
      <c r="B6255" s="268">
        <v>6243</v>
      </c>
      <c r="C6255" s="226"/>
      <c r="D6255" s="227">
        <f>_xlfn.XLOOKUP($C6255,サービス情報マスタcopy!$B:$B,サービス情報マスタcopy!$G:$G,0,0,1)</f>
        <v>0</v>
      </c>
      <c r="E6255" s="228" t="str">
        <f>CONCATENATE($C6255,"-",TEXT(_xlfn.MAXIFS($K$12:K6254,$C$12:C6254,$C6255)+1,"0000"))</f>
        <v>-0001</v>
      </c>
      <c r="F6255" s="226"/>
      <c r="G6255" s="226"/>
      <c r="H6255" s="226"/>
      <c r="I6255" s="229"/>
      <c r="J6255" s="260"/>
      <c r="K6255" s="252">
        <f t="shared" ref="K6255:K6318" si="98">VALUE(RIGHT($E6255,4))</f>
        <v>1</v>
      </c>
      <c r="L6255" s="9" t="s">
        <v>34</v>
      </c>
    </row>
    <row r="6256" spans="2:12">
      <c r="B6256" s="268">
        <v>6244</v>
      </c>
      <c r="C6256" s="226"/>
      <c r="D6256" s="227">
        <f>_xlfn.XLOOKUP($C6256,サービス情報マスタcopy!$B:$B,サービス情報マスタcopy!$G:$G,0,0,1)</f>
        <v>0</v>
      </c>
      <c r="E6256" s="228" t="str">
        <f>CONCATENATE($C6256,"-",TEXT(_xlfn.MAXIFS($K$12:K6255,$C$12:C6255,$C6256)+1,"0000"))</f>
        <v>-0001</v>
      </c>
      <c r="F6256" s="226"/>
      <c r="G6256" s="226"/>
      <c r="H6256" s="226"/>
      <c r="I6256" s="229"/>
      <c r="J6256" s="260"/>
      <c r="K6256" s="252">
        <f t="shared" si="98"/>
        <v>1</v>
      </c>
      <c r="L6256" s="9" t="s">
        <v>34</v>
      </c>
    </row>
    <row r="6257" spans="2:12">
      <c r="B6257" s="268">
        <v>6245</v>
      </c>
      <c r="C6257" s="226"/>
      <c r="D6257" s="227">
        <f>_xlfn.XLOOKUP($C6257,サービス情報マスタcopy!$B:$B,サービス情報マスタcopy!$G:$G,0,0,1)</f>
        <v>0</v>
      </c>
      <c r="E6257" s="228" t="str">
        <f>CONCATENATE($C6257,"-",TEXT(_xlfn.MAXIFS($K$12:K6256,$C$12:C6256,$C6257)+1,"0000"))</f>
        <v>-0001</v>
      </c>
      <c r="F6257" s="226"/>
      <c r="G6257" s="226"/>
      <c r="H6257" s="226"/>
      <c r="I6257" s="229"/>
      <c r="J6257" s="260"/>
      <c r="K6257" s="252">
        <f t="shared" si="98"/>
        <v>1</v>
      </c>
      <c r="L6257" s="9" t="s">
        <v>34</v>
      </c>
    </row>
    <row r="6258" spans="2:12">
      <c r="B6258" s="268">
        <v>6246</v>
      </c>
      <c r="C6258" s="226"/>
      <c r="D6258" s="227">
        <f>_xlfn.XLOOKUP($C6258,サービス情報マスタcopy!$B:$B,サービス情報マスタcopy!$G:$G,0,0,1)</f>
        <v>0</v>
      </c>
      <c r="E6258" s="228" t="str">
        <f>CONCATENATE($C6258,"-",TEXT(_xlfn.MAXIFS($K$12:K6257,$C$12:C6257,$C6258)+1,"0000"))</f>
        <v>-0001</v>
      </c>
      <c r="F6258" s="226"/>
      <c r="G6258" s="226"/>
      <c r="H6258" s="226"/>
      <c r="I6258" s="229"/>
      <c r="J6258" s="260"/>
      <c r="K6258" s="252">
        <f t="shared" si="98"/>
        <v>1</v>
      </c>
      <c r="L6258" s="9" t="s">
        <v>34</v>
      </c>
    </row>
    <row r="6259" spans="2:12">
      <c r="B6259" s="268">
        <v>6247</v>
      </c>
      <c r="C6259" s="226"/>
      <c r="D6259" s="227">
        <f>_xlfn.XLOOKUP($C6259,サービス情報マスタcopy!$B:$B,サービス情報マスタcopy!$G:$G,0,0,1)</f>
        <v>0</v>
      </c>
      <c r="E6259" s="228" t="str">
        <f>CONCATENATE($C6259,"-",TEXT(_xlfn.MAXIFS($K$12:K6258,$C$12:C6258,$C6259)+1,"0000"))</f>
        <v>-0001</v>
      </c>
      <c r="F6259" s="226"/>
      <c r="G6259" s="226"/>
      <c r="H6259" s="226"/>
      <c r="I6259" s="229"/>
      <c r="J6259" s="260"/>
      <c r="K6259" s="252">
        <f t="shared" si="98"/>
        <v>1</v>
      </c>
      <c r="L6259" s="9" t="s">
        <v>34</v>
      </c>
    </row>
    <row r="6260" spans="2:12">
      <c r="B6260" s="268">
        <v>6248</v>
      </c>
      <c r="C6260" s="226"/>
      <c r="D6260" s="227">
        <f>_xlfn.XLOOKUP($C6260,サービス情報マスタcopy!$B:$B,サービス情報マスタcopy!$G:$G,0,0,1)</f>
        <v>0</v>
      </c>
      <c r="E6260" s="228" t="str">
        <f>CONCATENATE($C6260,"-",TEXT(_xlfn.MAXIFS($K$12:K6259,$C$12:C6259,$C6260)+1,"0000"))</f>
        <v>-0001</v>
      </c>
      <c r="F6260" s="226"/>
      <c r="G6260" s="226"/>
      <c r="H6260" s="226"/>
      <c r="I6260" s="229"/>
      <c r="J6260" s="260"/>
      <c r="K6260" s="252">
        <f t="shared" si="98"/>
        <v>1</v>
      </c>
      <c r="L6260" s="9" t="s">
        <v>34</v>
      </c>
    </row>
    <row r="6261" spans="2:12">
      <c r="B6261" s="268">
        <v>6249</v>
      </c>
      <c r="C6261" s="226"/>
      <c r="D6261" s="227">
        <f>_xlfn.XLOOKUP($C6261,サービス情報マスタcopy!$B:$B,サービス情報マスタcopy!$G:$G,0,0,1)</f>
        <v>0</v>
      </c>
      <c r="E6261" s="228" t="str">
        <f>CONCATENATE($C6261,"-",TEXT(_xlfn.MAXIFS($K$12:K6260,$C$12:C6260,$C6261)+1,"0000"))</f>
        <v>-0001</v>
      </c>
      <c r="F6261" s="226"/>
      <c r="G6261" s="226"/>
      <c r="H6261" s="226"/>
      <c r="I6261" s="229"/>
      <c r="J6261" s="260"/>
      <c r="K6261" s="252">
        <f t="shared" si="98"/>
        <v>1</v>
      </c>
      <c r="L6261" s="9" t="s">
        <v>34</v>
      </c>
    </row>
    <row r="6262" spans="2:12">
      <c r="B6262" s="268">
        <v>6250</v>
      </c>
      <c r="C6262" s="226"/>
      <c r="D6262" s="227">
        <f>_xlfn.XLOOKUP($C6262,サービス情報マスタcopy!$B:$B,サービス情報マスタcopy!$G:$G,0,0,1)</f>
        <v>0</v>
      </c>
      <c r="E6262" s="228" t="str">
        <f>CONCATENATE($C6262,"-",TEXT(_xlfn.MAXIFS($K$12:K6261,$C$12:C6261,$C6262)+1,"0000"))</f>
        <v>-0001</v>
      </c>
      <c r="F6262" s="226"/>
      <c r="G6262" s="226"/>
      <c r="H6262" s="226"/>
      <c r="I6262" s="229"/>
      <c r="J6262" s="260"/>
      <c r="K6262" s="252">
        <f t="shared" si="98"/>
        <v>1</v>
      </c>
      <c r="L6262" s="9" t="s">
        <v>34</v>
      </c>
    </row>
    <row r="6263" spans="2:12">
      <c r="B6263" s="268">
        <v>6251</v>
      </c>
      <c r="C6263" s="226"/>
      <c r="D6263" s="227">
        <f>_xlfn.XLOOKUP($C6263,サービス情報マスタcopy!$B:$B,サービス情報マスタcopy!$G:$G,0,0,1)</f>
        <v>0</v>
      </c>
      <c r="E6263" s="228" t="str">
        <f>CONCATENATE($C6263,"-",TEXT(_xlfn.MAXIFS($K$12:K6262,$C$12:C6262,$C6263)+1,"0000"))</f>
        <v>-0001</v>
      </c>
      <c r="F6263" s="226"/>
      <c r="G6263" s="226"/>
      <c r="H6263" s="226"/>
      <c r="I6263" s="229"/>
      <c r="J6263" s="260"/>
      <c r="K6263" s="252">
        <f t="shared" si="98"/>
        <v>1</v>
      </c>
      <c r="L6263" s="9" t="s">
        <v>34</v>
      </c>
    </row>
    <row r="6264" spans="2:12">
      <c r="B6264" s="268">
        <v>6252</v>
      </c>
      <c r="C6264" s="226"/>
      <c r="D6264" s="227">
        <f>_xlfn.XLOOKUP($C6264,サービス情報マスタcopy!$B:$B,サービス情報マスタcopy!$G:$G,0,0,1)</f>
        <v>0</v>
      </c>
      <c r="E6264" s="228" t="str">
        <f>CONCATENATE($C6264,"-",TEXT(_xlfn.MAXIFS($K$12:K6263,$C$12:C6263,$C6264)+1,"0000"))</f>
        <v>-0001</v>
      </c>
      <c r="F6264" s="226"/>
      <c r="G6264" s="226"/>
      <c r="H6264" s="226"/>
      <c r="I6264" s="229"/>
      <c r="J6264" s="260"/>
      <c r="K6264" s="252">
        <f t="shared" si="98"/>
        <v>1</v>
      </c>
      <c r="L6264" s="9" t="s">
        <v>34</v>
      </c>
    </row>
    <row r="6265" spans="2:12">
      <c r="B6265" s="268">
        <v>6253</v>
      </c>
      <c r="C6265" s="226"/>
      <c r="D6265" s="227">
        <f>_xlfn.XLOOKUP($C6265,サービス情報マスタcopy!$B:$B,サービス情報マスタcopy!$G:$G,0,0,1)</f>
        <v>0</v>
      </c>
      <c r="E6265" s="228" t="str">
        <f>CONCATENATE($C6265,"-",TEXT(_xlfn.MAXIFS($K$12:K6264,$C$12:C6264,$C6265)+1,"0000"))</f>
        <v>-0001</v>
      </c>
      <c r="F6265" s="226"/>
      <c r="G6265" s="226"/>
      <c r="H6265" s="226"/>
      <c r="I6265" s="229"/>
      <c r="J6265" s="260"/>
      <c r="K6265" s="252">
        <f t="shared" si="98"/>
        <v>1</v>
      </c>
      <c r="L6265" s="9" t="s">
        <v>34</v>
      </c>
    </row>
    <row r="6266" spans="2:12">
      <c r="B6266" s="268">
        <v>6254</v>
      </c>
      <c r="C6266" s="226"/>
      <c r="D6266" s="227">
        <f>_xlfn.XLOOKUP($C6266,サービス情報マスタcopy!$B:$B,サービス情報マスタcopy!$G:$G,0,0,1)</f>
        <v>0</v>
      </c>
      <c r="E6266" s="228" t="str">
        <f>CONCATENATE($C6266,"-",TEXT(_xlfn.MAXIFS($K$12:K6265,$C$12:C6265,$C6266)+1,"0000"))</f>
        <v>-0001</v>
      </c>
      <c r="F6266" s="226"/>
      <c r="G6266" s="226"/>
      <c r="H6266" s="226"/>
      <c r="I6266" s="229"/>
      <c r="J6266" s="260"/>
      <c r="K6266" s="252">
        <f t="shared" si="98"/>
        <v>1</v>
      </c>
      <c r="L6266" s="9" t="s">
        <v>34</v>
      </c>
    </row>
    <row r="6267" spans="2:12">
      <c r="B6267" s="268">
        <v>6255</v>
      </c>
      <c r="C6267" s="226"/>
      <c r="D6267" s="227">
        <f>_xlfn.XLOOKUP($C6267,サービス情報マスタcopy!$B:$B,サービス情報マスタcopy!$G:$G,0,0,1)</f>
        <v>0</v>
      </c>
      <c r="E6267" s="228" t="str">
        <f>CONCATENATE($C6267,"-",TEXT(_xlfn.MAXIFS($K$12:K6266,$C$12:C6266,$C6267)+1,"0000"))</f>
        <v>-0001</v>
      </c>
      <c r="F6267" s="226"/>
      <c r="G6267" s="226"/>
      <c r="H6267" s="226"/>
      <c r="I6267" s="229"/>
      <c r="J6267" s="260"/>
      <c r="K6267" s="252">
        <f t="shared" si="98"/>
        <v>1</v>
      </c>
      <c r="L6267" s="9" t="s">
        <v>34</v>
      </c>
    </row>
    <row r="6268" spans="2:12">
      <c r="B6268" s="268">
        <v>6256</v>
      </c>
      <c r="C6268" s="226"/>
      <c r="D6268" s="227">
        <f>_xlfn.XLOOKUP($C6268,サービス情報マスタcopy!$B:$B,サービス情報マスタcopy!$G:$G,0,0,1)</f>
        <v>0</v>
      </c>
      <c r="E6268" s="228" t="str">
        <f>CONCATENATE($C6268,"-",TEXT(_xlfn.MAXIFS($K$12:K6267,$C$12:C6267,$C6268)+1,"0000"))</f>
        <v>-0001</v>
      </c>
      <c r="F6268" s="226"/>
      <c r="G6268" s="226"/>
      <c r="H6268" s="226"/>
      <c r="I6268" s="229"/>
      <c r="J6268" s="260"/>
      <c r="K6268" s="252">
        <f t="shared" si="98"/>
        <v>1</v>
      </c>
      <c r="L6268" s="9" t="s">
        <v>34</v>
      </c>
    </row>
    <row r="6269" spans="2:12">
      <c r="B6269" s="268">
        <v>6257</v>
      </c>
      <c r="C6269" s="226"/>
      <c r="D6269" s="227">
        <f>_xlfn.XLOOKUP($C6269,サービス情報マスタcopy!$B:$B,サービス情報マスタcopy!$G:$G,0,0,1)</f>
        <v>0</v>
      </c>
      <c r="E6269" s="228" t="str">
        <f>CONCATENATE($C6269,"-",TEXT(_xlfn.MAXIFS($K$12:K6268,$C$12:C6268,$C6269)+1,"0000"))</f>
        <v>-0001</v>
      </c>
      <c r="F6269" s="226"/>
      <c r="G6269" s="226"/>
      <c r="H6269" s="226"/>
      <c r="I6269" s="229"/>
      <c r="J6269" s="260"/>
      <c r="K6269" s="252">
        <f t="shared" si="98"/>
        <v>1</v>
      </c>
      <c r="L6269" s="9" t="s">
        <v>34</v>
      </c>
    </row>
    <row r="6270" spans="2:12">
      <c r="B6270" s="268">
        <v>6258</v>
      </c>
      <c r="C6270" s="226"/>
      <c r="D6270" s="227">
        <f>_xlfn.XLOOKUP($C6270,サービス情報マスタcopy!$B:$B,サービス情報マスタcopy!$G:$G,0,0,1)</f>
        <v>0</v>
      </c>
      <c r="E6270" s="228" t="str">
        <f>CONCATENATE($C6270,"-",TEXT(_xlfn.MAXIFS($K$12:K6269,$C$12:C6269,$C6270)+1,"0000"))</f>
        <v>-0001</v>
      </c>
      <c r="F6270" s="226"/>
      <c r="G6270" s="226"/>
      <c r="H6270" s="226"/>
      <c r="I6270" s="229"/>
      <c r="J6270" s="260"/>
      <c r="K6270" s="252">
        <f t="shared" si="98"/>
        <v>1</v>
      </c>
      <c r="L6270" s="9" t="s">
        <v>34</v>
      </c>
    </row>
    <row r="6271" spans="2:12">
      <c r="B6271" s="268">
        <v>6259</v>
      </c>
      <c r="C6271" s="226"/>
      <c r="D6271" s="227">
        <f>_xlfn.XLOOKUP($C6271,サービス情報マスタcopy!$B:$B,サービス情報マスタcopy!$G:$G,0,0,1)</f>
        <v>0</v>
      </c>
      <c r="E6271" s="228" t="str">
        <f>CONCATENATE($C6271,"-",TEXT(_xlfn.MAXIFS($K$12:K6270,$C$12:C6270,$C6271)+1,"0000"))</f>
        <v>-0001</v>
      </c>
      <c r="F6271" s="226"/>
      <c r="G6271" s="226"/>
      <c r="H6271" s="226"/>
      <c r="I6271" s="229"/>
      <c r="J6271" s="260"/>
      <c r="K6271" s="252">
        <f t="shared" si="98"/>
        <v>1</v>
      </c>
      <c r="L6271" s="9" t="s">
        <v>34</v>
      </c>
    </row>
    <row r="6272" spans="2:12">
      <c r="B6272" s="268">
        <v>6260</v>
      </c>
      <c r="C6272" s="226"/>
      <c r="D6272" s="227">
        <f>_xlfn.XLOOKUP($C6272,サービス情報マスタcopy!$B:$B,サービス情報マスタcopy!$G:$G,0,0,1)</f>
        <v>0</v>
      </c>
      <c r="E6272" s="228" t="str">
        <f>CONCATENATE($C6272,"-",TEXT(_xlfn.MAXIFS($K$12:K6271,$C$12:C6271,$C6272)+1,"0000"))</f>
        <v>-0001</v>
      </c>
      <c r="F6272" s="226"/>
      <c r="G6272" s="226"/>
      <c r="H6272" s="226"/>
      <c r="I6272" s="229"/>
      <c r="J6272" s="260"/>
      <c r="K6272" s="252">
        <f t="shared" si="98"/>
        <v>1</v>
      </c>
      <c r="L6272" s="9" t="s">
        <v>34</v>
      </c>
    </row>
    <row r="6273" spans="2:12">
      <c r="B6273" s="268">
        <v>6261</v>
      </c>
      <c r="C6273" s="226"/>
      <c r="D6273" s="227">
        <f>_xlfn.XLOOKUP($C6273,サービス情報マスタcopy!$B:$B,サービス情報マスタcopy!$G:$G,0,0,1)</f>
        <v>0</v>
      </c>
      <c r="E6273" s="228" t="str">
        <f>CONCATENATE($C6273,"-",TEXT(_xlfn.MAXIFS($K$12:K6272,$C$12:C6272,$C6273)+1,"0000"))</f>
        <v>-0001</v>
      </c>
      <c r="F6273" s="226"/>
      <c r="G6273" s="226"/>
      <c r="H6273" s="226"/>
      <c r="I6273" s="229"/>
      <c r="J6273" s="260"/>
      <c r="K6273" s="252">
        <f t="shared" si="98"/>
        <v>1</v>
      </c>
      <c r="L6273" s="9" t="s">
        <v>34</v>
      </c>
    </row>
    <row r="6274" spans="2:12">
      <c r="B6274" s="268">
        <v>6262</v>
      </c>
      <c r="C6274" s="226"/>
      <c r="D6274" s="227">
        <f>_xlfn.XLOOKUP($C6274,サービス情報マスタcopy!$B:$B,サービス情報マスタcopy!$G:$G,0,0,1)</f>
        <v>0</v>
      </c>
      <c r="E6274" s="228" t="str">
        <f>CONCATENATE($C6274,"-",TEXT(_xlfn.MAXIFS($K$12:K6273,$C$12:C6273,$C6274)+1,"0000"))</f>
        <v>-0001</v>
      </c>
      <c r="F6274" s="226"/>
      <c r="G6274" s="226"/>
      <c r="H6274" s="226"/>
      <c r="I6274" s="229"/>
      <c r="J6274" s="260"/>
      <c r="K6274" s="252">
        <f t="shared" si="98"/>
        <v>1</v>
      </c>
      <c r="L6274" s="9" t="s">
        <v>34</v>
      </c>
    </row>
    <row r="6275" spans="2:12">
      <c r="B6275" s="268">
        <v>6263</v>
      </c>
      <c r="C6275" s="226"/>
      <c r="D6275" s="227">
        <f>_xlfn.XLOOKUP($C6275,サービス情報マスタcopy!$B:$B,サービス情報マスタcopy!$G:$G,0,0,1)</f>
        <v>0</v>
      </c>
      <c r="E6275" s="228" t="str">
        <f>CONCATENATE($C6275,"-",TEXT(_xlfn.MAXIFS($K$12:K6274,$C$12:C6274,$C6275)+1,"0000"))</f>
        <v>-0001</v>
      </c>
      <c r="F6275" s="226"/>
      <c r="G6275" s="226"/>
      <c r="H6275" s="226"/>
      <c r="I6275" s="229"/>
      <c r="J6275" s="260"/>
      <c r="K6275" s="252">
        <f t="shared" si="98"/>
        <v>1</v>
      </c>
      <c r="L6275" s="9" t="s">
        <v>34</v>
      </c>
    </row>
    <row r="6276" spans="2:12">
      <c r="B6276" s="268">
        <v>6264</v>
      </c>
      <c r="C6276" s="226"/>
      <c r="D6276" s="227">
        <f>_xlfn.XLOOKUP($C6276,サービス情報マスタcopy!$B:$B,サービス情報マスタcopy!$G:$G,0,0,1)</f>
        <v>0</v>
      </c>
      <c r="E6276" s="228" t="str">
        <f>CONCATENATE($C6276,"-",TEXT(_xlfn.MAXIFS($K$12:K6275,$C$12:C6275,$C6276)+1,"0000"))</f>
        <v>-0001</v>
      </c>
      <c r="F6276" s="226"/>
      <c r="G6276" s="226"/>
      <c r="H6276" s="226"/>
      <c r="I6276" s="229"/>
      <c r="J6276" s="260"/>
      <c r="K6276" s="252">
        <f t="shared" si="98"/>
        <v>1</v>
      </c>
      <c r="L6276" s="9" t="s">
        <v>34</v>
      </c>
    </row>
    <row r="6277" spans="2:12">
      <c r="B6277" s="268">
        <v>6265</v>
      </c>
      <c r="C6277" s="226"/>
      <c r="D6277" s="227">
        <f>_xlfn.XLOOKUP($C6277,サービス情報マスタcopy!$B:$B,サービス情報マスタcopy!$G:$G,0,0,1)</f>
        <v>0</v>
      </c>
      <c r="E6277" s="228" t="str">
        <f>CONCATENATE($C6277,"-",TEXT(_xlfn.MAXIFS($K$12:K6276,$C$12:C6276,$C6277)+1,"0000"))</f>
        <v>-0001</v>
      </c>
      <c r="F6277" s="226"/>
      <c r="G6277" s="226"/>
      <c r="H6277" s="226"/>
      <c r="I6277" s="229"/>
      <c r="J6277" s="260"/>
      <c r="K6277" s="252">
        <f t="shared" si="98"/>
        <v>1</v>
      </c>
      <c r="L6277" s="9" t="s">
        <v>34</v>
      </c>
    </row>
    <row r="6278" spans="2:12">
      <c r="B6278" s="268">
        <v>6266</v>
      </c>
      <c r="C6278" s="226"/>
      <c r="D6278" s="227">
        <f>_xlfn.XLOOKUP($C6278,サービス情報マスタcopy!$B:$B,サービス情報マスタcopy!$G:$G,0,0,1)</f>
        <v>0</v>
      </c>
      <c r="E6278" s="228" t="str">
        <f>CONCATENATE($C6278,"-",TEXT(_xlfn.MAXIFS($K$12:K6277,$C$12:C6277,$C6278)+1,"0000"))</f>
        <v>-0001</v>
      </c>
      <c r="F6278" s="226"/>
      <c r="G6278" s="226"/>
      <c r="H6278" s="226"/>
      <c r="I6278" s="229"/>
      <c r="J6278" s="260"/>
      <c r="K6278" s="252">
        <f t="shared" si="98"/>
        <v>1</v>
      </c>
      <c r="L6278" s="9" t="s">
        <v>34</v>
      </c>
    </row>
    <row r="6279" spans="2:12">
      <c r="B6279" s="268">
        <v>6267</v>
      </c>
      <c r="C6279" s="226"/>
      <c r="D6279" s="227">
        <f>_xlfn.XLOOKUP($C6279,サービス情報マスタcopy!$B:$B,サービス情報マスタcopy!$G:$G,0,0,1)</f>
        <v>0</v>
      </c>
      <c r="E6279" s="228" t="str">
        <f>CONCATENATE($C6279,"-",TEXT(_xlfn.MAXIFS($K$12:K6278,$C$12:C6278,$C6279)+1,"0000"))</f>
        <v>-0001</v>
      </c>
      <c r="F6279" s="226"/>
      <c r="G6279" s="226"/>
      <c r="H6279" s="226"/>
      <c r="I6279" s="229"/>
      <c r="J6279" s="260"/>
      <c r="K6279" s="252">
        <f t="shared" si="98"/>
        <v>1</v>
      </c>
      <c r="L6279" s="9" t="s">
        <v>34</v>
      </c>
    </row>
    <row r="6280" spans="2:12">
      <c r="B6280" s="268">
        <v>6268</v>
      </c>
      <c r="C6280" s="226"/>
      <c r="D6280" s="227">
        <f>_xlfn.XLOOKUP($C6280,サービス情報マスタcopy!$B:$B,サービス情報マスタcopy!$G:$G,0,0,1)</f>
        <v>0</v>
      </c>
      <c r="E6280" s="228" t="str">
        <f>CONCATENATE($C6280,"-",TEXT(_xlfn.MAXIFS($K$12:K6279,$C$12:C6279,$C6280)+1,"0000"))</f>
        <v>-0001</v>
      </c>
      <c r="F6280" s="226"/>
      <c r="G6280" s="226"/>
      <c r="H6280" s="226"/>
      <c r="I6280" s="229"/>
      <c r="J6280" s="260"/>
      <c r="K6280" s="252">
        <f t="shared" si="98"/>
        <v>1</v>
      </c>
      <c r="L6280" s="9" t="s">
        <v>34</v>
      </c>
    </row>
    <row r="6281" spans="2:12">
      <c r="B6281" s="268">
        <v>6269</v>
      </c>
      <c r="C6281" s="226"/>
      <c r="D6281" s="227">
        <f>_xlfn.XLOOKUP($C6281,サービス情報マスタcopy!$B:$B,サービス情報マスタcopy!$G:$G,0,0,1)</f>
        <v>0</v>
      </c>
      <c r="E6281" s="228" t="str">
        <f>CONCATENATE($C6281,"-",TEXT(_xlfn.MAXIFS($K$12:K6280,$C$12:C6280,$C6281)+1,"0000"))</f>
        <v>-0001</v>
      </c>
      <c r="F6281" s="226"/>
      <c r="G6281" s="226"/>
      <c r="H6281" s="226"/>
      <c r="I6281" s="229"/>
      <c r="J6281" s="260"/>
      <c r="K6281" s="252">
        <f t="shared" si="98"/>
        <v>1</v>
      </c>
      <c r="L6281" s="9" t="s">
        <v>34</v>
      </c>
    </row>
    <row r="6282" spans="2:12">
      <c r="B6282" s="268">
        <v>6270</v>
      </c>
      <c r="C6282" s="226"/>
      <c r="D6282" s="227">
        <f>_xlfn.XLOOKUP($C6282,サービス情報マスタcopy!$B:$B,サービス情報マスタcopy!$G:$G,0,0,1)</f>
        <v>0</v>
      </c>
      <c r="E6282" s="228" t="str">
        <f>CONCATENATE($C6282,"-",TEXT(_xlfn.MAXIFS($K$12:K6281,$C$12:C6281,$C6282)+1,"0000"))</f>
        <v>-0001</v>
      </c>
      <c r="F6282" s="226"/>
      <c r="G6282" s="226"/>
      <c r="H6282" s="226"/>
      <c r="I6282" s="229"/>
      <c r="J6282" s="260"/>
      <c r="K6282" s="252">
        <f t="shared" si="98"/>
        <v>1</v>
      </c>
      <c r="L6282" s="9" t="s">
        <v>34</v>
      </c>
    </row>
    <row r="6283" spans="2:12">
      <c r="B6283" s="268">
        <v>6271</v>
      </c>
      <c r="C6283" s="226"/>
      <c r="D6283" s="227">
        <f>_xlfn.XLOOKUP($C6283,サービス情報マスタcopy!$B:$B,サービス情報マスタcopy!$G:$G,0,0,1)</f>
        <v>0</v>
      </c>
      <c r="E6283" s="228" t="str">
        <f>CONCATENATE($C6283,"-",TEXT(_xlfn.MAXIFS($K$12:K6282,$C$12:C6282,$C6283)+1,"0000"))</f>
        <v>-0001</v>
      </c>
      <c r="F6283" s="226"/>
      <c r="G6283" s="226"/>
      <c r="H6283" s="226"/>
      <c r="I6283" s="229"/>
      <c r="J6283" s="260"/>
      <c r="K6283" s="252">
        <f t="shared" si="98"/>
        <v>1</v>
      </c>
      <c r="L6283" s="9" t="s">
        <v>34</v>
      </c>
    </row>
    <row r="6284" spans="2:12">
      <c r="B6284" s="268">
        <v>6272</v>
      </c>
      <c r="C6284" s="226"/>
      <c r="D6284" s="227">
        <f>_xlfn.XLOOKUP($C6284,サービス情報マスタcopy!$B:$B,サービス情報マスタcopy!$G:$G,0,0,1)</f>
        <v>0</v>
      </c>
      <c r="E6284" s="228" t="str">
        <f>CONCATENATE($C6284,"-",TEXT(_xlfn.MAXIFS($K$12:K6283,$C$12:C6283,$C6284)+1,"0000"))</f>
        <v>-0001</v>
      </c>
      <c r="F6284" s="226"/>
      <c r="G6284" s="226"/>
      <c r="H6284" s="226"/>
      <c r="I6284" s="229"/>
      <c r="J6284" s="260"/>
      <c r="K6284" s="252">
        <f t="shared" si="98"/>
        <v>1</v>
      </c>
      <c r="L6284" s="9" t="s">
        <v>34</v>
      </c>
    </row>
    <row r="6285" spans="2:12">
      <c r="B6285" s="268">
        <v>6273</v>
      </c>
      <c r="C6285" s="226"/>
      <c r="D6285" s="227">
        <f>_xlfn.XLOOKUP($C6285,サービス情報マスタcopy!$B:$B,サービス情報マスタcopy!$G:$G,0,0,1)</f>
        <v>0</v>
      </c>
      <c r="E6285" s="228" t="str">
        <f>CONCATENATE($C6285,"-",TEXT(_xlfn.MAXIFS($K$12:K6284,$C$12:C6284,$C6285)+1,"0000"))</f>
        <v>-0001</v>
      </c>
      <c r="F6285" s="226"/>
      <c r="G6285" s="226"/>
      <c r="H6285" s="226"/>
      <c r="I6285" s="229"/>
      <c r="J6285" s="260"/>
      <c r="K6285" s="252">
        <f t="shared" si="98"/>
        <v>1</v>
      </c>
      <c r="L6285" s="9" t="s">
        <v>34</v>
      </c>
    </row>
    <row r="6286" spans="2:12">
      <c r="B6286" s="268">
        <v>6274</v>
      </c>
      <c r="C6286" s="226"/>
      <c r="D6286" s="227">
        <f>_xlfn.XLOOKUP($C6286,サービス情報マスタcopy!$B:$B,サービス情報マスタcopy!$G:$G,0,0,1)</f>
        <v>0</v>
      </c>
      <c r="E6286" s="228" t="str">
        <f>CONCATENATE($C6286,"-",TEXT(_xlfn.MAXIFS($K$12:K6285,$C$12:C6285,$C6286)+1,"0000"))</f>
        <v>-0001</v>
      </c>
      <c r="F6286" s="226"/>
      <c r="G6286" s="226"/>
      <c r="H6286" s="226"/>
      <c r="I6286" s="229"/>
      <c r="J6286" s="260"/>
      <c r="K6286" s="252">
        <f t="shared" si="98"/>
        <v>1</v>
      </c>
      <c r="L6286" s="9" t="s">
        <v>34</v>
      </c>
    </row>
    <row r="6287" spans="2:12">
      <c r="B6287" s="268">
        <v>6275</v>
      </c>
      <c r="C6287" s="226"/>
      <c r="D6287" s="227">
        <f>_xlfn.XLOOKUP($C6287,サービス情報マスタcopy!$B:$B,サービス情報マスタcopy!$G:$G,0,0,1)</f>
        <v>0</v>
      </c>
      <c r="E6287" s="228" t="str">
        <f>CONCATENATE($C6287,"-",TEXT(_xlfn.MAXIFS($K$12:K6286,$C$12:C6286,$C6287)+1,"0000"))</f>
        <v>-0001</v>
      </c>
      <c r="F6287" s="226"/>
      <c r="G6287" s="226"/>
      <c r="H6287" s="226"/>
      <c r="I6287" s="229"/>
      <c r="J6287" s="260"/>
      <c r="K6287" s="252">
        <f t="shared" si="98"/>
        <v>1</v>
      </c>
      <c r="L6287" s="9" t="s">
        <v>34</v>
      </c>
    </row>
    <row r="6288" spans="2:12">
      <c r="B6288" s="268">
        <v>6276</v>
      </c>
      <c r="C6288" s="226"/>
      <c r="D6288" s="227">
        <f>_xlfn.XLOOKUP($C6288,サービス情報マスタcopy!$B:$B,サービス情報マスタcopy!$G:$G,0,0,1)</f>
        <v>0</v>
      </c>
      <c r="E6288" s="228" t="str">
        <f>CONCATENATE($C6288,"-",TEXT(_xlfn.MAXIFS($K$12:K6287,$C$12:C6287,$C6288)+1,"0000"))</f>
        <v>-0001</v>
      </c>
      <c r="F6288" s="226"/>
      <c r="G6288" s="226"/>
      <c r="H6288" s="226"/>
      <c r="I6288" s="229"/>
      <c r="J6288" s="260"/>
      <c r="K6288" s="252">
        <f t="shared" si="98"/>
        <v>1</v>
      </c>
      <c r="L6288" s="9" t="s">
        <v>34</v>
      </c>
    </row>
    <row r="6289" spans="2:12">
      <c r="B6289" s="268">
        <v>6277</v>
      </c>
      <c r="C6289" s="226"/>
      <c r="D6289" s="227">
        <f>_xlfn.XLOOKUP($C6289,サービス情報マスタcopy!$B:$B,サービス情報マスタcopy!$G:$G,0,0,1)</f>
        <v>0</v>
      </c>
      <c r="E6289" s="228" t="str">
        <f>CONCATENATE($C6289,"-",TEXT(_xlfn.MAXIFS($K$12:K6288,$C$12:C6288,$C6289)+1,"0000"))</f>
        <v>-0001</v>
      </c>
      <c r="F6289" s="226"/>
      <c r="G6289" s="226"/>
      <c r="H6289" s="226"/>
      <c r="I6289" s="229"/>
      <c r="J6289" s="260"/>
      <c r="K6289" s="252">
        <f t="shared" si="98"/>
        <v>1</v>
      </c>
      <c r="L6289" s="9" t="s">
        <v>34</v>
      </c>
    </row>
    <row r="6290" spans="2:12">
      <c r="B6290" s="268">
        <v>6278</v>
      </c>
      <c r="C6290" s="226"/>
      <c r="D6290" s="227">
        <f>_xlfn.XLOOKUP($C6290,サービス情報マスタcopy!$B:$B,サービス情報マスタcopy!$G:$G,0,0,1)</f>
        <v>0</v>
      </c>
      <c r="E6290" s="228" t="str">
        <f>CONCATENATE($C6290,"-",TEXT(_xlfn.MAXIFS($K$12:K6289,$C$12:C6289,$C6290)+1,"0000"))</f>
        <v>-0001</v>
      </c>
      <c r="F6290" s="226"/>
      <c r="G6290" s="226"/>
      <c r="H6290" s="226"/>
      <c r="I6290" s="229"/>
      <c r="J6290" s="260"/>
      <c r="K6290" s="252">
        <f t="shared" si="98"/>
        <v>1</v>
      </c>
      <c r="L6290" s="9" t="s">
        <v>34</v>
      </c>
    </row>
    <row r="6291" spans="2:12">
      <c r="B6291" s="268">
        <v>6279</v>
      </c>
      <c r="C6291" s="226"/>
      <c r="D6291" s="227">
        <f>_xlfn.XLOOKUP($C6291,サービス情報マスタcopy!$B:$B,サービス情報マスタcopy!$G:$G,0,0,1)</f>
        <v>0</v>
      </c>
      <c r="E6291" s="228" t="str">
        <f>CONCATENATE($C6291,"-",TEXT(_xlfn.MAXIFS($K$12:K6290,$C$12:C6290,$C6291)+1,"0000"))</f>
        <v>-0001</v>
      </c>
      <c r="F6291" s="226"/>
      <c r="G6291" s="226"/>
      <c r="H6291" s="226"/>
      <c r="I6291" s="229"/>
      <c r="J6291" s="260"/>
      <c r="K6291" s="252">
        <f t="shared" si="98"/>
        <v>1</v>
      </c>
      <c r="L6291" s="9" t="s">
        <v>34</v>
      </c>
    </row>
    <row r="6292" spans="2:12">
      <c r="B6292" s="268">
        <v>6280</v>
      </c>
      <c r="C6292" s="226"/>
      <c r="D6292" s="227">
        <f>_xlfn.XLOOKUP($C6292,サービス情報マスタcopy!$B:$B,サービス情報マスタcopy!$G:$G,0,0,1)</f>
        <v>0</v>
      </c>
      <c r="E6292" s="228" t="str">
        <f>CONCATENATE($C6292,"-",TEXT(_xlfn.MAXIFS($K$12:K6291,$C$12:C6291,$C6292)+1,"0000"))</f>
        <v>-0001</v>
      </c>
      <c r="F6292" s="226"/>
      <c r="G6292" s="226"/>
      <c r="H6292" s="226"/>
      <c r="I6292" s="229"/>
      <c r="J6292" s="260"/>
      <c r="K6292" s="252">
        <f t="shared" si="98"/>
        <v>1</v>
      </c>
      <c r="L6292" s="9" t="s">
        <v>34</v>
      </c>
    </row>
    <row r="6293" spans="2:12">
      <c r="B6293" s="268">
        <v>6281</v>
      </c>
      <c r="C6293" s="226"/>
      <c r="D6293" s="227">
        <f>_xlfn.XLOOKUP($C6293,サービス情報マスタcopy!$B:$B,サービス情報マスタcopy!$G:$G,0,0,1)</f>
        <v>0</v>
      </c>
      <c r="E6293" s="228" t="str">
        <f>CONCATENATE($C6293,"-",TEXT(_xlfn.MAXIFS($K$12:K6292,$C$12:C6292,$C6293)+1,"0000"))</f>
        <v>-0001</v>
      </c>
      <c r="F6293" s="226"/>
      <c r="G6293" s="226"/>
      <c r="H6293" s="226"/>
      <c r="I6293" s="229"/>
      <c r="J6293" s="260"/>
      <c r="K6293" s="252">
        <f t="shared" si="98"/>
        <v>1</v>
      </c>
      <c r="L6293" s="9" t="s">
        <v>34</v>
      </c>
    </row>
    <row r="6294" spans="2:12">
      <c r="B6294" s="268">
        <v>6282</v>
      </c>
      <c r="C6294" s="226"/>
      <c r="D6294" s="227">
        <f>_xlfn.XLOOKUP($C6294,サービス情報マスタcopy!$B:$B,サービス情報マスタcopy!$G:$G,0,0,1)</f>
        <v>0</v>
      </c>
      <c r="E6294" s="228" t="str">
        <f>CONCATENATE($C6294,"-",TEXT(_xlfn.MAXIFS($K$12:K6293,$C$12:C6293,$C6294)+1,"0000"))</f>
        <v>-0001</v>
      </c>
      <c r="F6294" s="226"/>
      <c r="G6294" s="226"/>
      <c r="H6294" s="226"/>
      <c r="I6294" s="229"/>
      <c r="J6294" s="260"/>
      <c r="K6294" s="252">
        <f t="shared" si="98"/>
        <v>1</v>
      </c>
      <c r="L6294" s="9" t="s">
        <v>34</v>
      </c>
    </row>
    <row r="6295" spans="2:12">
      <c r="B6295" s="268">
        <v>6283</v>
      </c>
      <c r="C6295" s="226"/>
      <c r="D6295" s="227">
        <f>_xlfn.XLOOKUP($C6295,サービス情報マスタcopy!$B:$B,サービス情報マスタcopy!$G:$G,0,0,1)</f>
        <v>0</v>
      </c>
      <c r="E6295" s="228" t="str">
        <f>CONCATENATE($C6295,"-",TEXT(_xlfn.MAXIFS($K$12:K6294,$C$12:C6294,$C6295)+1,"0000"))</f>
        <v>-0001</v>
      </c>
      <c r="F6295" s="226"/>
      <c r="G6295" s="226"/>
      <c r="H6295" s="226"/>
      <c r="I6295" s="229"/>
      <c r="J6295" s="260"/>
      <c r="K6295" s="252">
        <f t="shared" si="98"/>
        <v>1</v>
      </c>
      <c r="L6295" s="9" t="s">
        <v>34</v>
      </c>
    </row>
    <row r="6296" spans="2:12">
      <c r="B6296" s="268">
        <v>6284</v>
      </c>
      <c r="C6296" s="226"/>
      <c r="D6296" s="227">
        <f>_xlfn.XLOOKUP($C6296,サービス情報マスタcopy!$B:$B,サービス情報マスタcopy!$G:$G,0,0,1)</f>
        <v>0</v>
      </c>
      <c r="E6296" s="228" t="str">
        <f>CONCATENATE($C6296,"-",TEXT(_xlfn.MAXIFS($K$12:K6295,$C$12:C6295,$C6296)+1,"0000"))</f>
        <v>-0001</v>
      </c>
      <c r="F6296" s="226"/>
      <c r="G6296" s="226"/>
      <c r="H6296" s="226"/>
      <c r="I6296" s="229"/>
      <c r="J6296" s="260"/>
      <c r="K6296" s="252">
        <f t="shared" si="98"/>
        <v>1</v>
      </c>
      <c r="L6296" s="9" t="s">
        <v>34</v>
      </c>
    </row>
    <row r="6297" spans="2:12">
      <c r="B6297" s="268">
        <v>6285</v>
      </c>
      <c r="C6297" s="226"/>
      <c r="D6297" s="227">
        <f>_xlfn.XLOOKUP($C6297,サービス情報マスタcopy!$B:$B,サービス情報マスタcopy!$G:$G,0,0,1)</f>
        <v>0</v>
      </c>
      <c r="E6297" s="228" t="str">
        <f>CONCATENATE($C6297,"-",TEXT(_xlfn.MAXIFS($K$12:K6296,$C$12:C6296,$C6297)+1,"0000"))</f>
        <v>-0001</v>
      </c>
      <c r="F6297" s="226"/>
      <c r="G6297" s="226"/>
      <c r="H6297" s="226"/>
      <c r="I6297" s="229"/>
      <c r="J6297" s="260"/>
      <c r="K6297" s="252">
        <f t="shared" si="98"/>
        <v>1</v>
      </c>
      <c r="L6297" s="9" t="s">
        <v>34</v>
      </c>
    </row>
    <row r="6298" spans="2:12">
      <c r="B6298" s="268">
        <v>6286</v>
      </c>
      <c r="C6298" s="226"/>
      <c r="D6298" s="227">
        <f>_xlfn.XLOOKUP($C6298,サービス情報マスタcopy!$B:$B,サービス情報マスタcopy!$G:$G,0,0,1)</f>
        <v>0</v>
      </c>
      <c r="E6298" s="228" t="str">
        <f>CONCATENATE($C6298,"-",TEXT(_xlfn.MAXIFS($K$12:K6297,$C$12:C6297,$C6298)+1,"0000"))</f>
        <v>-0001</v>
      </c>
      <c r="F6298" s="226"/>
      <c r="G6298" s="226"/>
      <c r="H6298" s="226"/>
      <c r="I6298" s="229"/>
      <c r="J6298" s="260"/>
      <c r="K6298" s="252">
        <f t="shared" si="98"/>
        <v>1</v>
      </c>
      <c r="L6298" s="9" t="s">
        <v>34</v>
      </c>
    </row>
    <row r="6299" spans="2:12">
      <c r="B6299" s="268">
        <v>6287</v>
      </c>
      <c r="C6299" s="226"/>
      <c r="D6299" s="227">
        <f>_xlfn.XLOOKUP($C6299,サービス情報マスタcopy!$B:$B,サービス情報マスタcopy!$G:$G,0,0,1)</f>
        <v>0</v>
      </c>
      <c r="E6299" s="228" t="str">
        <f>CONCATENATE($C6299,"-",TEXT(_xlfn.MAXIFS($K$12:K6298,$C$12:C6298,$C6299)+1,"0000"))</f>
        <v>-0001</v>
      </c>
      <c r="F6299" s="226"/>
      <c r="G6299" s="226"/>
      <c r="H6299" s="226"/>
      <c r="I6299" s="229"/>
      <c r="J6299" s="260"/>
      <c r="K6299" s="252">
        <f t="shared" si="98"/>
        <v>1</v>
      </c>
      <c r="L6299" s="9" t="s">
        <v>34</v>
      </c>
    </row>
    <row r="6300" spans="2:12">
      <c r="B6300" s="268">
        <v>6288</v>
      </c>
      <c r="C6300" s="226"/>
      <c r="D6300" s="227">
        <f>_xlfn.XLOOKUP($C6300,サービス情報マスタcopy!$B:$B,サービス情報マスタcopy!$G:$G,0,0,1)</f>
        <v>0</v>
      </c>
      <c r="E6300" s="228" t="str">
        <f>CONCATENATE($C6300,"-",TEXT(_xlfn.MAXIFS($K$12:K6299,$C$12:C6299,$C6300)+1,"0000"))</f>
        <v>-0001</v>
      </c>
      <c r="F6300" s="226"/>
      <c r="G6300" s="226"/>
      <c r="H6300" s="226"/>
      <c r="I6300" s="229"/>
      <c r="J6300" s="260"/>
      <c r="K6300" s="252">
        <f t="shared" si="98"/>
        <v>1</v>
      </c>
      <c r="L6300" s="9" t="s">
        <v>34</v>
      </c>
    </row>
    <row r="6301" spans="2:12">
      <c r="B6301" s="268">
        <v>6289</v>
      </c>
      <c r="C6301" s="226"/>
      <c r="D6301" s="227">
        <f>_xlfn.XLOOKUP($C6301,サービス情報マスタcopy!$B:$B,サービス情報マスタcopy!$G:$G,0,0,1)</f>
        <v>0</v>
      </c>
      <c r="E6301" s="228" t="str">
        <f>CONCATENATE($C6301,"-",TEXT(_xlfn.MAXIFS($K$12:K6300,$C$12:C6300,$C6301)+1,"0000"))</f>
        <v>-0001</v>
      </c>
      <c r="F6301" s="226"/>
      <c r="G6301" s="226"/>
      <c r="H6301" s="226"/>
      <c r="I6301" s="229"/>
      <c r="J6301" s="260"/>
      <c r="K6301" s="252">
        <f t="shared" si="98"/>
        <v>1</v>
      </c>
      <c r="L6301" s="9" t="s">
        <v>34</v>
      </c>
    </row>
    <row r="6302" spans="2:12">
      <c r="B6302" s="268">
        <v>6290</v>
      </c>
      <c r="C6302" s="226"/>
      <c r="D6302" s="227">
        <f>_xlfn.XLOOKUP($C6302,サービス情報マスタcopy!$B:$B,サービス情報マスタcopy!$G:$G,0,0,1)</f>
        <v>0</v>
      </c>
      <c r="E6302" s="228" t="str">
        <f>CONCATENATE($C6302,"-",TEXT(_xlfn.MAXIFS($K$12:K6301,$C$12:C6301,$C6302)+1,"0000"))</f>
        <v>-0001</v>
      </c>
      <c r="F6302" s="226"/>
      <c r="G6302" s="226"/>
      <c r="H6302" s="226"/>
      <c r="I6302" s="229"/>
      <c r="J6302" s="260"/>
      <c r="K6302" s="252">
        <f t="shared" si="98"/>
        <v>1</v>
      </c>
      <c r="L6302" s="9" t="s">
        <v>34</v>
      </c>
    </row>
    <row r="6303" spans="2:12">
      <c r="B6303" s="268">
        <v>6291</v>
      </c>
      <c r="C6303" s="226"/>
      <c r="D6303" s="227">
        <f>_xlfn.XLOOKUP($C6303,サービス情報マスタcopy!$B:$B,サービス情報マスタcopy!$G:$G,0,0,1)</f>
        <v>0</v>
      </c>
      <c r="E6303" s="228" t="str">
        <f>CONCATENATE($C6303,"-",TEXT(_xlfn.MAXIFS($K$12:K6302,$C$12:C6302,$C6303)+1,"0000"))</f>
        <v>-0001</v>
      </c>
      <c r="F6303" s="226"/>
      <c r="G6303" s="226"/>
      <c r="H6303" s="226"/>
      <c r="I6303" s="229"/>
      <c r="J6303" s="260"/>
      <c r="K6303" s="252">
        <f t="shared" si="98"/>
        <v>1</v>
      </c>
      <c r="L6303" s="9" t="s">
        <v>34</v>
      </c>
    </row>
    <row r="6304" spans="2:12">
      <c r="B6304" s="268">
        <v>6292</v>
      </c>
      <c r="C6304" s="226"/>
      <c r="D6304" s="227">
        <f>_xlfn.XLOOKUP($C6304,サービス情報マスタcopy!$B:$B,サービス情報マスタcopy!$G:$G,0,0,1)</f>
        <v>0</v>
      </c>
      <c r="E6304" s="228" t="str">
        <f>CONCATENATE($C6304,"-",TEXT(_xlfn.MAXIFS($K$12:K6303,$C$12:C6303,$C6304)+1,"0000"))</f>
        <v>-0001</v>
      </c>
      <c r="F6304" s="226"/>
      <c r="G6304" s="226"/>
      <c r="H6304" s="226"/>
      <c r="I6304" s="229"/>
      <c r="J6304" s="260"/>
      <c r="K6304" s="252">
        <f t="shared" si="98"/>
        <v>1</v>
      </c>
      <c r="L6304" s="9" t="s">
        <v>34</v>
      </c>
    </row>
    <row r="6305" spans="2:12">
      <c r="B6305" s="268">
        <v>6293</v>
      </c>
      <c r="C6305" s="226"/>
      <c r="D6305" s="227">
        <f>_xlfn.XLOOKUP($C6305,サービス情報マスタcopy!$B:$B,サービス情報マスタcopy!$G:$G,0,0,1)</f>
        <v>0</v>
      </c>
      <c r="E6305" s="228" t="str">
        <f>CONCATENATE($C6305,"-",TEXT(_xlfn.MAXIFS($K$12:K6304,$C$12:C6304,$C6305)+1,"0000"))</f>
        <v>-0001</v>
      </c>
      <c r="F6305" s="226"/>
      <c r="G6305" s="226"/>
      <c r="H6305" s="226"/>
      <c r="I6305" s="229"/>
      <c r="J6305" s="260"/>
      <c r="K6305" s="252">
        <f t="shared" si="98"/>
        <v>1</v>
      </c>
      <c r="L6305" s="9" t="s">
        <v>34</v>
      </c>
    </row>
    <row r="6306" spans="2:12">
      <c r="B6306" s="268">
        <v>6294</v>
      </c>
      <c r="C6306" s="226"/>
      <c r="D6306" s="227">
        <f>_xlfn.XLOOKUP($C6306,サービス情報マスタcopy!$B:$B,サービス情報マスタcopy!$G:$G,0,0,1)</f>
        <v>0</v>
      </c>
      <c r="E6306" s="228" t="str">
        <f>CONCATENATE($C6306,"-",TEXT(_xlfn.MAXIFS($K$12:K6305,$C$12:C6305,$C6306)+1,"0000"))</f>
        <v>-0001</v>
      </c>
      <c r="F6306" s="226"/>
      <c r="G6306" s="226"/>
      <c r="H6306" s="226"/>
      <c r="I6306" s="229"/>
      <c r="J6306" s="260"/>
      <c r="K6306" s="252">
        <f t="shared" si="98"/>
        <v>1</v>
      </c>
      <c r="L6306" s="9" t="s">
        <v>34</v>
      </c>
    </row>
    <row r="6307" spans="2:12">
      <c r="B6307" s="268">
        <v>6295</v>
      </c>
      <c r="C6307" s="226"/>
      <c r="D6307" s="227">
        <f>_xlfn.XLOOKUP($C6307,サービス情報マスタcopy!$B:$B,サービス情報マスタcopy!$G:$G,0,0,1)</f>
        <v>0</v>
      </c>
      <c r="E6307" s="228" t="str">
        <f>CONCATENATE($C6307,"-",TEXT(_xlfn.MAXIFS($K$12:K6306,$C$12:C6306,$C6307)+1,"0000"))</f>
        <v>-0001</v>
      </c>
      <c r="F6307" s="226"/>
      <c r="G6307" s="226"/>
      <c r="H6307" s="226"/>
      <c r="I6307" s="229"/>
      <c r="J6307" s="260"/>
      <c r="K6307" s="252">
        <f t="shared" si="98"/>
        <v>1</v>
      </c>
      <c r="L6307" s="9" t="s">
        <v>34</v>
      </c>
    </row>
    <row r="6308" spans="2:12">
      <c r="B6308" s="268">
        <v>6296</v>
      </c>
      <c r="C6308" s="226"/>
      <c r="D6308" s="227">
        <f>_xlfn.XLOOKUP($C6308,サービス情報マスタcopy!$B:$B,サービス情報マスタcopy!$G:$G,0,0,1)</f>
        <v>0</v>
      </c>
      <c r="E6308" s="228" t="str">
        <f>CONCATENATE($C6308,"-",TEXT(_xlfn.MAXIFS($K$12:K6307,$C$12:C6307,$C6308)+1,"0000"))</f>
        <v>-0001</v>
      </c>
      <c r="F6308" s="226"/>
      <c r="G6308" s="226"/>
      <c r="H6308" s="226"/>
      <c r="I6308" s="229"/>
      <c r="J6308" s="260"/>
      <c r="K6308" s="252">
        <f t="shared" si="98"/>
        <v>1</v>
      </c>
      <c r="L6308" s="9" t="s">
        <v>34</v>
      </c>
    </row>
    <row r="6309" spans="2:12">
      <c r="B6309" s="268">
        <v>6297</v>
      </c>
      <c r="C6309" s="226"/>
      <c r="D6309" s="227">
        <f>_xlfn.XLOOKUP($C6309,サービス情報マスタcopy!$B:$B,サービス情報マスタcopy!$G:$G,0,0,1)</f>
        <v>0</v>
      </c>
      <c r="E6309" s="228" t="str">
        <f>CONCATENATE($C6309,"-",TEXT(_xlfn.MAXIFS($K$12:K6308,$C$12:C6308,$C6309)+1,"0000"))</f>
        <v>-0001</v>
      </c>
      <c r="F6309" s="226"/>
      <c r="G6309" s="226"/>
      <c r="H6309" s="226"/>
      <c r="I6309" s="229"/>
      <c r="J6309" s="260"/>
      <c r="K6309" s="252">
        <f t="shared" si="98"/>
        <v>1</v>
      </c>
      <c r="L6309" s="9" t="s">
        <v>34</v>
      </c>
    </row>
    <row r="6310" spans="2:12">
      <c r="B6310" s="268">
        <v>6298</v>
      </c>
      <c r="C6310" s="226"/>
      <c r="D6310" s="227">
        <f>_xlfn.XLOOKUP($C6310,サービス情報マスタcopy!$B:$B,サービス情報マスタcopy!$G:$G,0,0,1)</f>
        <v>0</v>
      </c>
      <c r="E6310" s="228" t="str">
        <f>CONCATENATE($C6310,"-",TEXT(_xlfn.MAXIFS($K$12:K6309,$C$12:C6309,$C6310)+1,"0000"))</f>
        <v>-0001</v>
      </c>
      <c r="F6310" s="226"/>
      <c r="G6310" s="226"/>
      <c r="H6310" s="226"/>
      <c r="I6310" s="229"/>
      <c r="J6310" s="260"/>
      <c r="K6310" s="252">
        <f t="shared" si="98"/>
        <v>1</v>
      </c>
      <c r="L6310" s="9" t="s">
        <v>34</v>
      </c>
    </row>
    <row r="6311" spans="2:12">
      <c r="B6311" s="268">
        <v>6299</v>
      </c>
      <c r="C6311" s="226"/>
      <c r="D6311" s="227">
        <f>_xlfn.XLOOKUP($C6311,サービス情報マスタcopy!$B:$B,サービス情報マスタcopy!$G:$G,0,0,1)</f>
        <v>0</v>
      </c>
      <c r="E6311" s="228" t="str">
        <f>CONCATENATE($C6311,"-",TEXT(_xlfn.MAXIFS($K$12:K6310,$C$12:C6310,$C6311)+1,"0000"))</f>
        <v>-0001</v>
      </c>
      <c r="F6311" s="226"/>
      <c r="G6311" s="226"/>
      <c r="H6311" s="226"/>
      <c r="I6311" s="229"/>
      <c r="J6311" s="260"/>
      <c r="K6311" s="252">
        <f t="shared" si="98"/>
        <v>1</v>
      </c>
      <c r="L6311" s="9" t="s">
        <v>34</v>
      </c>
    </row>
    <row r="6312" spans="2:12">
      <c r="B6312" s="268">
        <v>6300</v>
      </c>
      <c r="C6312" s="226"/>
      <c r="D6312" s="227">
        <f>_xlfn.XLOOKUP($C6312,サービス情報マスタcopy!$B:$B,サービス情報マスタcopy!$G:$G,0,0,1)</f>
        <v>0</v>
      </c>
      <c r="E6312" s="228" t="str">
        <f>CONCATENATE($C6312,"-",TEXT(_xlfn.MAXIFS($K$12:K6311,$C$12:C6311,$C6312)+1,"0000"))</f>
        <v>-0001</v>
      </c>
      <c r="F6312" s="226"/>
      <c r="G6312" s="226"/>
      <c r="H6312" s="226"/>
      <c r="I6312" s="229"/>
      <c r="J6312" s="260"/>
      <c r="K6312" s="252">
        <f t="shared" si="98"/>
        <v>1</v>
      </c>
      <c r="L6312" s="9" t="s">
        <v>34</v>
      </c>
    </row>
    <row r="6313" spans="2:12">
      <c r="B6313" s="268">
        <v>6301</v>
      </c>
      <c r="C6313" s="226"/>
      <c r="D6313" s="227">
        <f>_xlfn.XLOOKUP($C6313,サービス情報マスタcopy!$B:$B,サービス情報マスタcopy!$G:$G,0,0,1)</f>
        <v>0</v>
      </c>
      <c r="E6313" s="228" t="str">
        <f>CONCATENATE($C6313,"-",TEXT(_xlfn.MAXIFS($K$12:K6312,$C$12:C6312,$C6313)+1,"0000"))</f>
        <v>-0001</v>
      </c>
      <c r="F6313" s="226"/>
      <c r="G6313" s="226"/>
      <c r="H6313" s="226"/>
      <c r="I6313" s="229"/>
      <c r="J6313" s="260"/>
      <c r="K6313" s="252">
        <f t="shared" si="98"/>
        <v>1</v>
      </c>
      <c r="L6313" s="9" t="s">
        <v>34</v>
      </c>
    </row>
    <row r="6314" spans="2:12">
      <c r="B6314" s="268">
        <v>6302</v>
      </c>
      <c r="C6314" s="226"/>
      <c r="D6314" s="227">
        <f>_xlfn.XLOOKUP($C6314,サービス情報マスタcopy!$B:$B,サービス情報マスタcopy!$G:$G,0,0,1)</f>
        <v>0</v>
      </c>
      <c r="E6314" s="228" t="str">
        <f>CONCATENATE($C6314,"-",TEXT(_xlfn.MAXIFS($K$12:K6313,$C$12:C6313,$C6314)+1,"0000"))</f>
        <v>-0001</v>
      </c>
      <c r="F6314" s="226"/>
      <c r="G6314" s="226"/>
      <c r="H6314" s="226"/>
      <c r="I6314" s="229"/>
      <c r="J6314" s="260"/>
      <c r="K6314" s="252">
        <f t="shared" si="98"/>
        <v>1</v>
      </c>
      <c r="L6314" s="9" t="s">
        <v>34</v>
      </c>
    </row>
    <row r="6315" spans="2:12">
      <c r="B6315" s="268">
        <v>6303</v>
      </c>
      <c r="C6315" s="226"/>
      <c r="D6315" s="227">
        <f>_xlfn.XLOOKUP($C6315,サービス情報マスタcopy!$B:$B,サービス情報マスタcopy!$G:$G,0,0,1)</f>
        <v>0</v>
      </c>
      <c r="E6315" s="228" t="str">
        <f>CONCATENATE($C6315,"-",TEXT(_xlfn.MAXIFS($K$12:K6314,$C$12:C6314,$C6315)+1,"0000"))</f>
        <v>-0001</v>
      </c>
      <c r="F6315" s="226"/>
      <c r="G6315" s="226"/>
      <c r="H6315" s="226"/>
      <c r="I6315" s="229"/>
      <c r="J6315" s="260"/>
      <c r="K6315" s="252">
        <f t="shared" si="98"/>
        <v>1</v>
      </c>
      <c r="L6315" s="9" t="s">
        <v>34</v>
      </c>
    </row>
    <row r="6316" spans="2:12">
      <c r="B6316" s="268">
        <v>6304</v>
      </c>
      <c r="C6316" s="226"/>
      <c r="D6316" s="227">
        <f>_xlfn.XLOOKUP($C6316,サービス情報マスタcopy!$B:$B,サービス情報マスタcopy!$G:$G,0,0,1)</f>
        <v>0</v>
      </c>
      <c r="E6316" s="228" t="str">
        <f>CONCATENATE($C6316,"-",TEXT(_xlfn.MAXIFS($K$12:K6315,$C$12:C6315,$C6316)+1,"0000"))</f>
        <v>-0001</v>
      </c>
      <c r="F6316" s="226"/>
      <c r="G6316" s="226"/>
      <c r="H6316" s="226"/>
      <c r="I6316" s="229"/>
      <c r="J6316" s="260"/>
      <c r="K6316" s="252">
        <f t="shared" si="98"/>
        <v>1</v>
      </c>
      <c r="L6316" s="9" t="s">
        <v>34</v>
      </c>
    </row>
    <row r="6317" spans="2:12">
      <c r="B6317" s="268">
        <v>6305</v>
      </c>
      <c r="C6317" s="226"/>
      <c r="D6317" s="227">
        <f>_xlfn.XLOOKUP($C6317,サービス情報マスタcopy!$B:$B,サービス情報マスタcopy!$G:$G,0,0,1)</f>
        <v>0</v>
      </c>
      <c r="E6317" s="228" t="str">
        <f>CONCATENATE($C6317,"-",TEXT(_xlfn.MAXIFS($K$12:K6316,$C$12:C6316,$C6317)+1,"0000"))</f>
        <v>-0001</v>
      </c>
      <c r="F6317" s="226"/>
      <c r="G6317" s="226"/>
      <c r="H6317" s="226"/>
      <c r="I6317" s="229"/>
      <c r="J6317" s="260"/>
      <c r="K6317" s="252">
        <f t="shared" si="98"/>
        <v>1</v>
      </c>
      <c r="L6317" s="9" t="s">
        <v>34</v>
      </c>
    </row>
    <row r="6318" spans="2:12">
      <c r="B6318" s="268">
        <v>6306</v>
      </c>
      <c r="C6318" s="226"/>
      <c r="D6318" s="227">
        <f>_xlfn.XLOOKUP($C6318,サービス情報マスタcopy!$B:$B,サービス情報マスタcopy!$G:$G,0,0,1)</f>
        <v>0</v>
      </c>
      <c r="E6318" s="228" t="str">
        <f>CONCATENATE($C6318,"-",TEXT(_xlfn.MAXIFS($K$12:K6317,$C$12:C6317,$C6318)+1,"0000"))</f>
        <v>-0001</v>
      </c>
      <c r="F6318" s="226"/>
      <c r="G6318" s="226"/>
      <c r="H6318" s="226"/>
      <c r="I6318" s="229"/>
      <c r="J6318" s="260"/>
      <c r="K6318" s="252">
        <f t="shared" si="98"/>
        <v>1</v>
      </c>
      <c r="L6318" s="9" t="s">
        <v>34</v>
      </c>
    </row>
    <row r="6319" spans="2:12">
      <c r="B6319" s="268">
        <v>6307</v>
      </c>
      <c r="C6319" s="226"/>
      <c r="D6319" s="227">
        <f>_xlfn.XLOOKUP($C6319,サービス情報マスタcopy!$B:$B,サービス情報マスタcopy!$G:$G,0,0,1)</f>
        <v>0</v>
      </c>
      <c r="E6319" s="228" t="str">
        <f>CONCATENATE($C6319,"-",TEXT(_xlfn.MAXIFS($K$12:K6318,$C$12:C6318,$C6319)+1,"0000"))</f>
        <v>-0001</v>
      </c>
      <c r="F6319" s="226"/>
      <c r="G6319" s="226"/>
      <c r="H6319" s="226"/>
      <c r="I6319" s="229"/>
      <c r="J6319" s="260"/>
      <c r="K6319" s="252">
        <f t="shared" ref="K6319:K6382" si="99">VALUE(RIGHT($E6319,4))</f>
        <v>1</v>
      </c>
      <c r="L6319" s="9" t="s">
        <v>34</v>
      </c>
    </row>
    <row r="6320" spans="2:12">
      <c r="B6320" s="268">
        <v>6308</v>
      </c>
      <c r="C6320" s="226"/>
      <c r="D6320" s="227">
        <f>_xlfn.XLOOKUP($C6320,サービス情報マスタcopy!$B:$B,サービス情報マスタcopy!$G:$G,0,0,1)</f>
        <v>0</v>
      </c>
      <c r="E6320" s="228" t="str">
        <f>CONCATENATE($C6320,"-",TEXT(_xlfn.MAXIFS($K$12:K6319,$C$12:C6319,$C6320)+1,"0000"))</f>
        <v>-0001</v>
      </c>
      <c r="F6320" s="226"/>
      <c r="G6320" s="226"/>
      <c r="H6320" s="226"/>
      <c r="I6320" s="229"/>
      <c r="J6320" s="260"/>
      <c r="K6320" s="252">
        <f t="shared" si="99"/>
        <v>1</v>
      </c>
      <c r="L6320" s="9" t="s">
        <v>34</v>
      </c>
    </row>
    <row r="6321" spans="2:12">
      <c r="B6321" s="268">
        <v>6309</v>
      </c>
      <c r="C6321" s="226"/>
      <c r="D6321" s="227">
        <f>_xlfn.XLOOKUP($C6321,サービス情報マスタcopy!$B:$B,サービス情報マスタcopy!$G:$G,0,0,1)</f>
        <v>0</v>
      </c>
      <c r="E6321" s="228" t="str">
        <f>CONCATENATE($C6321,"-",TEXT(_xlfn.MAXIFS($K$12:K6320,$C$12:C6320,$C6321)+1,"0000"))</f>
        <v>-0001</v>
      </c>
      <c r="F6321" s="226"/>
      <c r="G6321" s="226"/>
      <c r="H6321" s="226"/>
      <c r="I6321" s="229"/>
      <c r="J6321" s="260"/>
      <c r="K6321" s="252">
        <f t="shared" si="99"/>
        <v>1</v>
      </c>
      <c r="L6321" s="9" t="s">
        <v>34</v>
      </c>
    </row>
    <row r="6322" spans="2:12">
      <c r="B6322" s="268">
        <v>6310</v>
      </c>
      <c r="C6322" s="226"/>
      <c r="D6322" s="227">
        <f>_xlfn.XLOOKUP($C6322,サービス情報マスタcopy!$B:$B,サービス情報マスタcopy!$G:$G,0,0,1)</f>
        <v>0</v>
      </c>
      <c r="E6322" s="228" t="str">
        <f>CONCATENATE($C6322,"-",TEXT(_xlfn.MAXIFS($K$12:K6321,$C$12:C6321,$C6322)+1,"0000"))</f>
        <v>-0001</v>
      </c>
      <c r="F6322" s="226"/>
      <c r="G6322" s="226"/>
      <c r="H6322" s="226"/>
      <c r="I6322" s="229"/>
      <c r="J6322" s="260"/>
      <c r="K6322" s="252">
        <f t="shared" si="99"/>
        <v>1</v>
      </c>
      <c r="L6322" s="9" t="s">
        <v>34</v>
      </c>
    </row>
    <row r="6323" spans="2:12">
      <c r="B6323" s="268">
        <v>6311</v>
      </c>
      <c r="C6323" s="226"/>
      <c r="D6323" s="227">
        <f>_xlfn.XLOOKUP($C6323,サービス情報マスタcopy!$B:$B,サービス情報マスタcopy!$G:$G,0,0,1)</f>
        <v>0</v>
      </c>
      <c r="E6323" s="228" t="str">
        <f>CONCATENATE($C6323,"-",TEXT(_xlfn.MAXIFS($K$12:K6322,$C$12:C6322,$C6323)+1,"0000"))</f>
        <v>-0001</v>
      </c>
      <c r="F6323" s="226"/>
      <c r="G6323" s="226"/>
      <c r="H6323" s="226"/>
      <c r="I6323" s="229"/>
      <c r="J6323" s="260"/>
      <c r="K6323" s="252">
        <f t="shared" si="99"/>
        <v>1</v>
      </c>
      <c r="L6323" s="9" t="s">
        <v>34</v>
      </c>
    </row>
    <row r="6324" spans="2:12">
      <c r="B6324" s="268">
        <v>6312</v>
      </c>
      <c r="C6324" s="226"/>
      <c r="D6324" s="227">
        <f>_xlfn.XLOOKUP($C6324,サービス情報マスタcopy!$B:$B,サービス情報マスタcopy!$G:$G,0,0,1)</f>
        <v>0</v>
      </c>
      <c r="E6324" s="228" t="str">
        <f>CONCATENATE($C6324,"-",TEXT(_xlfn.MAXIFS($K$12:K6323,$C$12:C6323,$C6324)+1,"0000"))</f>
        <v>-0001</v>
      </c>
      <c r="F6324" s="226"/>
      <c r="G6324" s="226"/>
      <c r="H6324" s="226"/>
      <c r="I6324" s="229"/>
      <c r="J6324" s="260"/>
      <c r="K6324" s="252">
        <f t="shared" si="99"/>
        <v>1</v>
      </c>
      <c r="L6324" s="9" t="s">
        <v>34</v>
      </c>
    </row>
    <row r="6325" spans="2:12">
      <c r="B6325" s="268">
        <v>6313</v>
      </c>
      <c r="C6325" s="226"/>
      <c r="D6325" s="227">
        <f>_xlfn.XLOOKUP($C6325,サービス情報マスタcopy!$B:$B,サービス情報マスタcopy!$G:$G,0,0,1)</f>
        <v>0</v>
      </c>
      <c r="E6325" s="228" t="str">
        <f>CONCATENATE($C6325,"-",TEXT(_xlfn.MAXIFS($K$12:K6324,$C$12:C6324,$C6325)+1,"0000"))</f>
        <v>-0001</v>
      </c>
      <c r="F6325" s="226"/>
      <c r="G6325" s="226"/>
      <c r="H6325" s="226"/>
      <c r="I6325" s="229"/>
      <c r="J6325" s="260"/>
      <c r="K6325" s="252">
        <f t="shared" si="99"/>
        <v>1</v>
      </c>
      <c r="L6325" s="9" t="s">
        <v>34</v>
      </c>
    </row>
    <row r="6326" spans="2:12">
      <c r="B6326" s="268">
        <v>6314</v>
      </c>
      <c r="C6326" s="226"/>
      <c r="D6326" s="227">
        <f>_xlfn.XLOOKUP($C6326,サービス情報マスタcopy!$B:$B,サービス情報マスタcopy!$G:$G,0,0,1)</f>
        <v>0</v>
      </c>
      <c r="E6326" s="228" t="str">
        <f>CONCATENATE($C6326,"-",TEXT(_xlfn.MAXIFS($K$12:K6325,$C$12:C6325,$C6326)+1,"0000"))</f>
        <v>-0001</v>
      </c>
      <c r="F6326" s="226"/>
      <c r="G6326" s="226"/>
      <c r="H6326" s="226"/>
      <c r="I6326" s="229"/>
      <c r="J6326" s="260"/>
      <c r="K6326" s="252">
        <f t="shared" si="99"/>
        <v>1</v>
      </c>
      <c r="L6326" s="9" t="s">
        <v>34</v>
      </c>
    </row>
    <row r="6327" spans="2:12">
      <c r="B6327" s="268">
        <v>6315</v>
      </c>
      <c r="C6327" s="226"/>
      <c r="D6327" s="227">
        <f>_xlfn.XLOOKUP($C6327,サービス情報マスタcopy!$B:$B,サービス情報マスタcopy!$G:$G,0,0,1)</f>
        <v>0</v>
      </c>
      <c r="E6327" s="228" t="str">
        <f>CONCATENATE($C6327,"-",TEXT(_xlfn.MAXIFS($K$12:K6326,$C$12:C6326,$C6327)+1,"0000"))</f>
        <v>-0001</v>
      </c>
      <c r="F6327" s="226"/>
      <c r="G6327" s="226"/>
      <c r="H6327" s="226"/>
      <c r="I6327" s="229"/>
      <c r="J6327" s="260"/>
      <c r="K6327" s="252">
        <f t="shared" si="99"/>
        <v>1</v>
      </c>
      <c r="L6327" s="9" t="s">
        <v>34</v>
      </c>
    </row>
    <row r="6328" spans="2:12">
      <c r="B6328" s="268">
        <v>6316</v>
      </c>
      <c r="C6328" s="226"/>
      <c r="D6328" s="227">
        <f>_xlfn.XLOOKUP($C6328,サービス情報マスタcopy!$B:$B,サービス情報マスタcopy!$G:$G,0,0,1)</f>
        <v>0</v>
      </c>
      <c r="E6328" s="228" t="str">
        <f>CONCATENATE($C6328,"-",TEXT(_xlfn.MAXIFS($K$12:K6327,$C$12:C6327,$C6328)+1,"0000"))</f>
        <v>-0001</v>
      </c>
      <c r="F6328" s="226"/>
      <c r="G6328" s="226"/>
      <c r="H6328" s="226"/>
      <c r="I6328" s="229"/>
      <c r="J6328" s="260"/>
      <c r="K6328" s="252">
        <f t="shared" si="99"/>
        <v>1</v>
      </c>
      <c r="L6328" s="9" t="s">
        <v>34</v>
      </c>
    </row>
    <row r="6329" spans="2:12">
      <c r="B6329" s="268">
        <v>6317</v>
      </c>
      <c r="C6329" s="226"/>
      <c r="D6329" s="227">
        <f>_xlfn.XLOOKUP($C6329,サービス情報マスタcopy!$B:$B,サービス情報マスタcopy!$G:$G,0,0,1)</f>
        <v>0</v>
      </c>
      <c r="E6329" s="228" t="str">
        <f>CONCATENATE($C6329,"-",TEXT(_xlfn.MAXIFS($K$12:K6328,$C$12:C6328,$C6329)+1,"0000"))</f>
        <v>-0001</v>
      </c>
      <c r="F6329" s="226"/>
      <c r="G6329" s="226"/>
      <c r="H6329" s="226"/>
      <c r="I6329" s="229"/>
      <c r="J6329" s="260"/>
      <c r="K6329" s="252">
        <f t="shared" si="99"/>
        <v>1</v>
      </c>
      <c r="L6329" s="9" t="s">
        <v>34</v>
      </c>
    </row>
    <row r="6330" spans="2:12">
      <c r="B6330" s="268">
        <v>6318</v>
      </c>
      <c r="C6330" s="226"/>
      <c r="D6330" s="227">
        <f>_xlfn.XLOOKUP($C6330,サービス情報マスタcopy!$B:$B,サービス情報マスタcopy!$G:$G,0,0,1)</f>
        <v>0</v>
      </c>
      <c r="E6330" s="228" t="str">
        <f>CONCATENATE($C6330,"-",TEXT(_xlfn.MAXIFS($K$12:K6329,$C$12:C6329,$C6330)+1,"0000"))</f>
        <v>-0001</v>
      </c>
      <c r="F6330" s="226"/>
      <c r="G6330" s="226"/>
      <c r="H6330" s="226"/>
      <c r="I6330" s="229"/>
      <c r="J6330" s="260"/>
      <c r="K6330" s="252">
        <f t="shared" si="99"/>
        <v>1</v>
      </c>
      <c r="L6330" s="9" t="s">
        <v>34</v>
      </c>
    </row>
    <row r="6331" spans="2:12">
      <c r="B6331" s="268">
        <v>6319</v>
      </c>
      <c r="C6331" s="226"/>
      <c r="D6331" s="227">
        <f>_xlfn.XLOOKUP($C6331,サービス情報マスタcopy!$B:$B,サービス情報マスタcopy!$G:$G,0,0,1)</f>
        <v>0</v>
      </c>
      <c r="E6331" s="228" t="str">
        <f>CONCATENATE($C6331,"-",TEXT(_xlfn.MAXIFS($K$12:K6330,$C$12:C6330,$C6331)+1,"0000"))</f>
        <v>-0001</v>
      </c>
      <c r="F6331" s="226"/>
      <c r="G6331" s="226"/>
      <c r="H6331" s="226"/>
      <c r="I6331" s="229"/>
      <c r="J6331" s="260"/>
      <c r="K6331" s="252">
        <f t="shared" si="99"/>
        <v>1</v>
      </c>
      <c r="L6331" s="9" t="s">
        <v>34</v>
      </c>
    </row>
    <row r="6332" spans="2:12">
      <c r="B6332" s="268">
        <v>6320</v>
      </c>
      <c r="C6332" s="226"/>
      <c r="D6332" s="227">
        <f>_xlfn.XLOOKUP($C6332,サービス情報マスタcopy!$B:$B,サービス情報マスタcopy!$G:$G,0,0,1)</f>
        <v>0</v>
      </c>
      <c r="E6332" s="228" t="str">
        <f>CONCATENATE($C6332,"-",TEXT(_xlfn.MAXIFS($K$12:K6331,$C$12:C6331,$C6332)+1,"0000"))</f>
        <v>-0001</v>
      </c>
      <c r="F6332" s="226"/>
      <c r="G6332" s="226"/>
      <c r="H6332" s="226"/>
      <c r="I6332" s="229"/>
      <c r="J6332" s="260"/>
      <c r="K6332" s="252">
        <f t="shared" si="99"/>
        <v>1</v>
      </c>
      <c r="L6332" s="9" t="s">
        <v>34</v>
      </c>
    </row>
    <row r="6333" spans="2:12">
      <c r="B6333" s="268">
        <v>6321</v>
      </c>
      <c r="C6333" s="226"/>
      <c r="D6333" s="227">
        <f>_xlfn.XLOOKUP($C6333,サービス情報マスタcopy!$B:$B,サービス情報マスタcopy!$G:$G,0,0,1)</f>
        <v>0</v>
      </c>
      <c r="E6333" s="228" t="str">
        <f>CONCATENATE($C6333,"-",TEXT(_xlfn.MAXIFS($K$12:K6332,$C$12:C6332,$C6333)+1,"0000"))</f>
        <v>-0001</v>
      </c>
      <c r="F6333" s="226"/>
      <c r="G6333" s="226"/>
      <c r="H6333" s="226"/>
      <c r="I6333" s="229"/>
      <c r="J6333" s="260"/>
      <c r="K6333" s="252">
        <f t="shared" si="99"/>
        <v>1</v>
      </c>
      <c r="L6333" s="9" t="s">
        <v>34</v>
      </c>
    </row>
    <row r="6334" spans="2:12">
      <c r="B6334" s="268">
        <v>6322</v>
      </c>
      <c r="C6334" s="226"/>
      <c r="D6334" s="227">
        <f>_xlfn.XLOOKUP($C6334,サービス情報マスタcopy!$B:$B,サービス情報マスタcopy!$G:$G,0,0,1)</f>
        <v>0</v>
      </c>
      <c r="E6334" s="228" t="str">
        <f>CONCATENATE($C6334,"-",TEXT(_xlfn.MAXIFS($K$12:K6333,$C$12:C6333,$C6334)+1,"0000"))</f>
        <v>-0001</v>
      </c>
      <c r="F6334" s="226"/>
      <c r="G6334" s="226"/>
      <c r="H6334" s="226"/>
      <c r="I6334" s="229"/>
      <c r="J6334" s="260"/>
      <c r="K6334" s="252">
        <f t="shared" si="99"/>
        <v>1</v>
      </c>
      <c r="L6334" s="9" t="s">
        <v>34</v>
      </c>
    </row>
    <row r="6335" spans="2:12">
      <c r="B6335" s="268">
        <v>6323</v>
      </c>
      <c r="C6335" s="226"/>
      <c r="D6335" s="227">
        <f>_xlfn.XLOOKUP($C6335,サービス情報マスタcopy!$B:$B,サービス情報マスタcopy!$G:$G,0,0,1)</f>
        <v>0</v>
      </c>
      <c r="E6335" s="228" t="str">
        <f>CONCATENATE($C6335,"-",TEXT(_xlfn.MAXIFS($K$12:K6334,$C$12:C6334,$C6335)+1,"0000"))</f>
        <v>-0001</v>
      </c>
      <c r="F6335" s="226"/>
      <c r="G6335" s="226"/>
      <c r="H6335" s="226"/>
      <c r="I6335" s="229"/>
      <c r="J6335" s="260"/>
      <c r="K6335" s="252">
        <f t="shared" si="99"/>
        <v>1</v>
      </c>
      <c r="L6335" s="9" t="s">
        <v>34</v>
      </c>
    </row>
    <row r="6336" spans="2:12">
      <c r="B6336" s="268">
        <v>6324</v>
      </c>
      <c r="C6336" s="226"/>
      <c r="D6336" s="227">
        <f>_xlfn.XLOOKUP($C6336,サービス情報マスタcopy!$B:$B,サービス情報マスタcopy!$G:$G,0,0,1)</f>
        <v>0</v>
      </c>
      <c r="E6336" s="228" t="str">
        <f>CONCATENATE($C6336,"-",TEXT(_xlfn.MAXIFS($K$12:K6335,$C$12:C6335,$C6336)+1,"0000"))</f>
        <v>-0001</v>
      </c>
      <c r="F6336" s="226"/>
      <c r="G6336" s="226"/>
      <c r="H6336" s="226"/>
      <c r="I6336" s="229"/>
      <c r="J6336" s="260"/>
      <c r="K6336" s="252">
        <f t="shared" si="99"/>
        <v>1</v>
      </c>
      <c r="L6336" s="9" t="s">
        <v>34</v>
      </c>
    </row>
    <row r="6337" spans="2:12">
      <c r="B6337" s="268">
        <v>6325</v>
      </c>
      <c r="C6337" s="226"/>
      <c r="D6337" s="227">
        <f>_xlfn.XLOOKUP($C6337,サービス情報マスタcopy!$B:$B,サービス情報マスタcopy!$G:$G,0,0,1)</f>
        <v>0</v>
      </c>
      <c r="E6337" s="228" t="str">
        <f>CONCATENATE($C6337,"-",TEXT(_xlfn.MAXIFS($K$12:K6336,$C$12:C6336,$C6337)+1,"0000"))</f>
        <v>-0001</v>
      </c>
      <c r="F6337" s="226"/>
      <c r="G6337" s="226"/>
      <c r="H6337" s="226"/>
      <c r="I6337" s="229"/>
      <c r="J6337" s="260"/>
      <c r="K6337" s="252">
        <f t="shared" si="99"/>
        <v>1</v>
      </c>
      <c r="L6337" s="9" t="s">
        <v>34</v>
      </c>
    </row>
    <row r="6338" spans="2:12">
      <c r="B6338" s="268">
        <v>6326</v>
      </c>
      <c r="C6338" s="226"/>
      <c r="D6338" s="227">
        <f>_xlfn.XLOOKUP($C6338,サービス情報マスタcopy!$B:$B,サービス情報マスタcopy!$G:$G,0,0,1)</f>
        <v>0</v>
      </c>
      <c r="E6338" s="228" t="str">
        <f>CONCATENATE($C6338,"-",TEXT(_xlfn.MAXIFS($K$12:K6337,$C$12:C6337,$C6338)+1,"0000"))</f>
        <v>-0001</v>
      </c>
      <c r="F6338" s="226"/>
      <c r="G6338" s="226"/>
      <c r="H6338" s="226"/>
      <c r="I6338" s="229"/>
      <c r="J6338" s="260"/>
      <c r="K6338" s="252">
        <f t="shared" si="99"/>
        <v>1</v>
      </c>
      <c r="L6338" s="9" t="s">
        <v>34</v>
      </c>
    </row>
    <row r="6339" spans="2:12">
      <c r="B6339" s="268">
        <v>6327</v>
      </c>
      <c r="C6339" s="226"/>
      <c r="D6339" s="227">
        <f>_xlfn.XLOOKUP($C6339,サービス情報マスタcopy!$B:$B,サービス情報マスタcopy!$G:$G,0,0,1)</f>
        <v>0</v>
      </c>
      <c r="E6339" s="228" t="str">
        <f>CONCATENATE($C6339,"-",TEXT(_xlfn.MAXIFS($K$12:K6338,$C$12:C6338,$C6339)+1,"0000"))</f>
        <v>-0001</v>
      </c>
      <c r="F6339" s="226"/>
      <c r="G6339" s="226"/>
      <c r="H6339" s="226"/>
      <c r="I6339" s="229"/>
      <c r="J6339" s="260"/>
      <c r="K6339" s="252">
        <f t="shared" si="99"/>
        <v>1</v>
      </c>
      <c r="L6339" s="9" t="s">
        <v>34</v>
      </c>
    </row>
    <row r="6340" spans="2:12">
      <c r="B6340" s="268">
        <v>6328</v>
      </c>
      <c r="C6340" s="226"/>
      <c r="D6340" s="227">
        <f>_xlfn.XLOOKUP($C6340,サービス情報マスタcopy!$B:$B,サービス情報マスタcopy!$G:$G,0,0,1)</f>
        <v>0</v>
      </c>
      <c r="E6340" s="228" t="str">
        <f>CONCATENATE($C6340,"-",TEXT(_xlfn.MAXIFS($K$12:K6339,$C$12:C6339,$C6340)+1,"0000"))</f>
        <v>-0001</v>
      </c>
      <c r="F6340" s="226"/>
      <c r="G6340" s="226"/>
      <c r="H6340" s="226"/>
      <c r="I6340" s="229"/>
      <c r="J6340" s="260"/>
      <c r="K6340" s="252">
        <f t="shared" si="99"/>
        <v>1</v>
      </c>
      <c r="L6340" s="9" t="s">
        <v>34</v>
      </c>
    </row>
    <row r="6341" spans="2:12">
      <c r="B6341" s="268">
        <v>6329</v>
      </c>
      <c r="C6341" s="226"/>
      <c r="D6341" s="227">
        <f>_xlfn.XLOOKUP($C6341,サービス情報マスタcopy!$B:$B,サービス情報マスタcopy!$G:$G,0,0,1)</f>
        <v>0</v>
      </c>
      <c r="E6341" s="228" t="str">
        <f>CONCATENATE($C6341,"-",TEXT(_xlfn.MAXIFS($K$12:K6340,$C$12:C6340,$C6341)+1,"0000"))</f>
        <v>-0001</v>
      </c>
      <c r="F6341" s="226"/>
      <c r="G6341" s="226"/>
      <c r="H6341" s="226"/>
      <c r="I6341" s="229"/>
      <c r="J6341" s="260"/>
      <c r="K6341" s="252">
        <f t="shared" si="99"/>
        <v>1</v>
      </c>
      <c r="L6341" s="9" t="s">
        <v>34</v>
      </c>
    </row>
    <row r="6342" spans="2:12">
      <c r="B6342" s="268">
        <v>6330</v>
      </c>
      <c r="C6342" s="226"/>
      <c r="D6342" s="227">
        <f>_xlfn.XLOOKUP($C6342,サービス情報マスタcopy!$B:$B,サービス情報マスタcopy!$G:$G,0,0,1)</f>
        <v>0</v>
      </c>
      <c r="E6342" s="228" t="str">
        <f>CONCATENATE($C6342,"-",TEXT(_xlfn.MAXIFS($K$12:K6341,$C$12:C6341,$C6342)+1,"0000"))</f>
        <v>-0001</v>
      </c>
      <c r="F6342" s="226"/>
      <c r="G6342" s="226"/>
      <c r="H6342" s="226"/>
      <c r="I6342" s="229"/>
      <c r="J6342" s="260"/>
      <c r="K6342" s="252">
        <f t="shared" si="99"/>
        <v>1</v>
      </c>
      <c r="L6342" s="9" t="s">
        <v>34</v>
      </c>
    </row>
    <row r="6343" spans="2:12">
      <c r="B6343" s="268">
        <v>6331</v>
      </c>
      <c r="C6343" s="226"/>
      <c r="D6343" s="227">
        <f>_xlfn.XLOOKUP($C6343,サービス情報マスタcopy!$B:$B,サービス情報マスタcopy!$G:$G,0,0,1)</f>
        <v>0</v>
      </c>
      <c r="E6343" s="228" t="str">
        <f>CONCATENATE($C6343,"-",TEXT(_xlfn.MAXIFS($K$12:K6342,$C$12:C6342,$C6343)+1,"0000"))</f>
        <v>-0001</v>
      </c>
      <c r="F6343" s="226"/>
      <c r="G6343" s="226"/>
      <c r="H6343" s="226"/>
      <c r="I6343" s="229"/>
      <c r="J6343" s="260"/>
      <c r="K6343" s="252">
        <f t="shared" si="99"/>
        <v>1</v>
      </c>
      <c r="L6343" s="9" t="s">
        <v>34</v>
      </c>
    </row>
    <row r="6344" spans="2:12">
      <c r="B6344" s="268">
        <v>6332</v>
      </c>
      <c r="C6344" s="226"/>
      <c r="D6344" s="227">
        <f>_xlfn.XLOOKUP($C6344,サービス情報マスタcopy!$B:$B,サービス情報マスタcopy!$G:$G,0,0,1)</f>
        <v>0</v>
      </c>
      <c r="E6344" s="228" t="str">
        <f>CONCATENATE($C6344,"-",TEXT(_xlfn.MAXIFS($K$12:K6343,$C$12:C6343,$C6344)+1,"0000"))</f>
        <v>-0001</v>
      </c>
      <c r="F6344" s="226"/>
      <c r="G6344" s="226"/>
      <c r="H6344" s="226"/>
      <c r="I6344" s="229"/>
      <c r="J6344" s="260"/>
      <c r="K6344" s="252">
        <f t="shared" si="99"/>
        <v>1</v>
      </c>
      <c r="L6344" s="9" t="s">
        <v>34</v>
      </c>
    </row>
    <row r="6345" spans="2:12">
      <c r="B6345" s="268">
        <v>6333</v>
      </c>
      <c r="C6345" s="226"/>
      <c r="D6345" s="227">
        <f>_xlfn.XLOOKUP($C6345,サービス情報マスタcopy!$B:$B,サービス情報マスタcopy!$G:$G,0,0,1)</f>
        <v>0</v>
      </c>
      <c r="E6345" s="228" t="str">
        <f>CONCATENATE($C6345,"-",TEXT(_xlfn.MAXIFS($K$12:K6344,$C$12:C6344,$C6345)+1,"0000"))</f>
        <v>-0001</v>
      </c>
      <c r="F6345" s="226"/>
      <c r="G6345" s="226"/>
      <c r="H6345" s="226"/>
      <c r="I6345" s="229"/>
      <c r="J6345" s="260"/>
      <c r="K6345" s="252">
        <f t="shared" si="99"/>
        <v>1</v>
      </c>
      <c r="L6345" s="9" t="s">
        <v>34</v>
      </c>
    </row>
    <row r="6346" spans="2:12">
      <c r="B6346" s="268">
        <v>6334</v>
      </c>
      <c r="C6346" s="226"/>
      <c r="D6346" s="227">
        <f>_xlfn.XLOOKUP($C6346,サービス情報マスタcopy!$B:$B,サービス情報マスタcopy!$G:$G,0,0,1)</f>
        <v>0</v>
      </c>
      <c r="E6346" s="228" t="str">
        <f>CONCATENATE($C6346,"-",TEXT(_xlfn.MAXIFS($K$12:K6345,$C$12:C6345,$C6346)+1,"0000"))</f>
        <v>-0001</v>
      </c>
      <c r="F6346" s="226"/>
      <c r="G6346" s="226"/>
      <c r="H6346" s="226"/>
      <c r="I6346" s="229"/>
      <c r="J6346" s="260"/>
      <c r="K6346" s="252">
        <f t="shared" si="99"/>
        <v>1</v>
      </c>
      <c r="L6346" s="9" t="s">
        <v>34</v>
      </c>
    </row>
    <row r="6347" spans="2:12">
      <c r="B6347" s="268">
        <v>6335</v>
      </c>
      <c r="C6347" s="226"/>
      <c r="D6347" s="227">
        <f>_xlfn.XLOOKUP($C6347,サービス情報マスタcopy!$B:$B,サービス情報マスタcopy!$G:$G,0,0,1)</f>
        <v>0</v>
      </c>
      <c r="E6347" s="228" t="str">
        <f>CONCATENATE($C6347,"-",TEXT(_xlfn.MAXIFS($K$12:K6346,$C$12:C6346,$C6347)+1,"0000"))</f>
        <v>-0001</v>
      </c>
      <c r="F6347" s="226"/>
      <c r="G6347" s="226"/>
      <c r="H6347" s="226"/>
      <c r="I6347" s="229"/>
      <c r="J6347" s="260"/>
      <c r="K6347" s="252">
        <f t="shared" si="99"/>
        <v>1</v>
      </c>
      <c r="L6347" s="9" t="s">
        <v>34</v>
      </c>
    </row>
    <row r="6348" spans="2:12">
      <c r="B6348" s="268">
        <v>6336</v>
      </c>
      <c r="C6348" s="226"/>
      <c r="D6348" s="227">
        <f>_xlfn.XLOOKUP($C6348,サービス情報マスタcopy!$B:$B,サービス情報マスタcopy!$G:$G,0,0,1)</f>
        <v>0</v>
      </c>
      <c r="E6348" s="228" t="str">
        <f>CONCATENATE($C6348,"-",TEXT(_xlfn.MAXIFS($K$12:K6347,$C$12:C6347,$C6348)+1,"0000"))</f>
        <v>-0001</v>
      </c>
      <c r="F6348" s="226"/>
      <c r="G6348" s="226"/>
      <c r="H6348" s="226"/>
      <c r="I6348" s="229"/>
      <c r="J6348" s="260"/>
      <c r="K6348" s="252">
        <f t="shared" si="99"/>
        <v>1</v>
      </c>
      <c r="L6348" s="9" t="s">
        <v>34</v>
      </c>
    </row>
    <row r="6349" spans="2:12">
      <c r="B6349" s="268">
        <v>6337</v>
      </c>
      <c r="C6349" s="226"/>
      <c r="D6349" s="227">
        <f>_xlfn.XLOOKUP($C6349,サービス情報マスタcopy!$B:$B,サービス情報マスタcopy!$G:$G,0,0,1)</f>
        <v>0</v>
      </c>
      <c r="E6349" s="228" t="str">
        <f>CONCATENATE($C6349,"-",TEXT(_xlfn.MAXIFS($K$12:K6348,$C$12:C6348,$C6349)+1,"0000"))</f>
        <v>-0001</v>
      </c>
      <c r="F6349" s="226"/>
      <c r="G6349" s="226"/>
      <c r="H6349" s="226"/>
      <c r="I6349" s="229"/>
      <c r="J6349" s="260"/>
      <c r="K6349" s="252">
        <f t="shared" si="99"/>
        <v>1</v>
      </c>
      <c r="L6349" s="9" t="s">
        <v>34</v>
      </c>
    </row>
    <row r="6350" spans="2:12">
      <c r="B6350" s="268">
        <v>6338</v>
      </c>
      <c r="C6350" s="226"/>
      <c r="D6350" s="227">
        <f>_xlfn.XLOOKUP($C6350,サービス情報マスタcopy!$B:$B,サービス情報マスタcopy!$G:$G,0,0,1)</f>
        <v>0</v>
      </c>
      <c r="E6350" s="228" t="str">
        <f>CONCATENATE($C6350,"-",TEXT(_xlfn.MAXIFS($K$12:K6349,$C$12:C6349,$C6350)+1,"0000"))</f>
        <v>-0001</v>
      </c>
      <c r="F6350" s="226"/>
      <c r="G6350" s="226"/>
      <c r="H6350" s="226"/>
      <c r="I6350" s="229"/>
      <c r="J6350" s="260"/>
      <c r="K6350" s="252">
        <f t="shared" si="99"/>
        <v>1</v>
      </c>
      <c r="L6350" s="9" t="s">
        <v>34</v>
      </c>
    </row>
    <row r="6351" spans="2:12">
      <c r="B6351" s="268">
        <v>6339</v>
      </c>
      <c r="C6351" s="226"/>
      <c r="D6351" s="227">
        <f>_xlfn.XLOOKUP($C6351,サービス情報マスタcopy!$B:$B,サービス情報マスタcopy!$G:$G,0,0,1)</f>
        <v>0</v>
      </c>
      <c r="E6351" s="228" t="str">
        <f>CONCATENATE($C6351,"-",TEXT(_xlfn.MAXIFS($K$12:K6350,$C$12:C6350,$C6351)+1,"0000"))</f>
        <v>-0001</v>
      </c>
      <c r="F6351" s="226"/>
      <c r="G6351" s="226"/>
      <c r="H6351" s="226"/>
      <c r="I6351" s="229"/>
      <c r="J6351" s="260"/>
      <c r="K6351" s="252">
        <f t="shared" si="99"/>
        <v>1</v>
      </c>
      <c r="L6351" s="9" t="s">
        <v>34</v>
      </c>
    </row>
    <row r="6352" spans="2:12">
      <c r="B6352" s="268">
        <v>6340</v>
      </c>
      <c r="C6352" s="226"/>
      <c r="D6352" s="227">
        <f>_xlfn.XLOOKUP($C6352,サービス情報マスタcopy!$B:$B,サービス情報マスタcopy!$G:$G,0,0,1)</f>
        <v>0</v>
      </c>
      <c r="E6352" s="228" t="str">
        <f>CONCATENATE($C6352,"-",TEXT(_xlfn.MAXIFS($K$12:K6351,$C$12:C6351,$C6352)+1,"0000"))</f>
        <v>-0001</v>
      </c>
      <c r="F6352" s="226"/>
      <c r="G6352" s="226"/>
      <c r="H6352" s="226"/>
      <c r="I6352" s="229"/>
      <c r="J6352" s="260"/>
      <c r="K6352" s="252">
        <f t="shared" si="99"/>
        <v>1</v>
      </c>
      <c r="L6352" s="9" t="s">
        <v>34</v>
      </c>
    </row>
    <row r="6353" spans="2:12">
      <c r="B6353" s="268">
        <v>6341</v>
      </c>
      <c r="C6353" s="226"/>
      <c r="D6353" s="227">
        <f>_xlfn.XLOOKUP($C6353,サービス情報マスタcopy!$B:$B,サービス情報マスタcopy!$G:$G,0,0,1)</f>
        <v>0</v>
      </c>
      <c r="E6353" s="228" t="str">
        <f>CONCATENATE($C6353,"-",TEXT(_xlfn.MAXIFS($K$12:K6352,$C$12:C6352,$C6353)+1,"0000"))</f>
        <v>-0001</v>
      </c>
      <c r="F6353" s="226"/>
      <c r="G6353" s="226"/>
      <c r="H6353" s="226"/>
      <c r="I6353" s="229"/>
      <c r="J6353" s="260"/>
      <c r="K6353" s="252">
        <f t="shared" si="99"/>
        <v>1</v>
      </c>
      <c r="L6353" s="9" t="s">
        <v>34</v>
      </c>
    </row>
    <row r="6354" spans="2:12">
      <c r="B6354" s="268">
        <v>6342</v>
      </c>
      <c r="C6354" s="226"/>
      <c r="D6354" s="227">
        <f>_xlfn.XLOOKUP($C6354,サービス情報マスタcopy!$B:$B,サービス情報マスタcopy!$G:$G,0,0,1)</f>
        <v>0</v>
      </c>
      <c r="E6354" s="228" t="str">
        <f>CONCATENATE($C6354,"-",TEXT(_xlfn.MAXIFS($K$12:K6353,$C$12:C6353,$C6354)+1,"0000"))</f>
        <v>-0001</v>
      </c>
      <c r="F6354" s="226"/>
      <c r="G6354" s="226"/>
      <c r="H6354" s="226"/>
      <c r="I6354" s="229"/>
      <c r="J6354" s="260"/>
      <c r="K6354" s="252">
        <f t="shared" si="99"/>
        <v>1</v>
      </c>
      <c r="L6354" s="9" t="s">
        <v>34</v>
      </c>
    </row>
    <row r="6355" spans="2:12">
      <c r="B6355" s="268">
        <v>6343</v>
      </c>
      <c r="C6355" s="226"/>
      <c r="D6355" s="227">
        <f>_xlfn.XLOOKUP($C6355,サービス情報マスタcopy!$B:$B,サービス情報マスタcopy!$G:$G,0,0,1)</f>
        <v>0</v>
      </c>
      <c r="E6355" s="228" t="str">
        <f>CONCATENATE($C6355,"-",TEXT(_xlfn.MAXIFS($K$12:K6354,$C$12:C6354,$C6355)+1,"0000"))</f>
        <v>-0001</v>
      </c>
      <c r="F6355" s="226"/>
      <c r="G6355" s="226"/>
      <c r="H6355" s="226"/>
      <c r="I6355" s="229"/>
      <c r="J6355" s="260"/>
      <c r="K6355" s="252">
        <f t="shared" si="99"/>
        <v>1</v>
      </c>
      <c r="L6355" s="9" t="s">
        <v>34</v>
      </c>
    </row>
    <row r="6356" spans="2:12">
      <c r="B6356" s="268">
        <v>6344</v>
      </c>
      <c r="C6356" s="226"/>
      <c r="D6356" s="227">
        <f>_xlfn.XLOOKUP($C6356,サービス情報マスタcopy!$B:$B,サービス情報マスタcopy!$G:$G,0,0,1)</f>
        <v>0</v>
      </c>
      <c r="E6356" s="228" t="str">
        <f>CONCATENATE($C6356,"-",TEXT(_xlfn.MAXIFS($K$12:K6355,$C$12:C6355,$C6356)+1,"0000"))</f>
        <v>-0001</v>
      </c>
      <c r="F6356" s="226"/>
      <c r="G6356" s="226"/>
      <c r="H6356" s="226"/>
      <c r="I6356" s="229"/>
      <c r="J6356" s="260"/>
      <c r="K6356" s="252">
        <f t="shared" si="99"/>
        <v>1</v>
      </c>
      <c r="L6356" s="9" t="s">
        <v>34</v>
      </c>
    </row>
    <row r="6357" spans="2:12">
      <c r="B6357" s="268">
        <v>6345</v>
      </c>
      <c r="C6357" s="226"/>
      <c r="D6357" s="227">
        <f>_xlfn.XLOOKUP($C6357,サービス情報マスタcopy!$B:$B,サービス情報マスタcopy!$G:$G,0,0,1)</f>
        <v>0</v>
      </c>
      <c r="E6357" s="228" t="str">
        <f>CONCATENATE($C6357,"-",TEXT(_xlfn.MAXIFS($K$12:K6356,$C$12:C6356,$C6357)+1,"0000"))</f>
        <v>-0001</v>
      </c>
      <c r="F6357" s="226"/>
      <c r="G6357" s="226"/>
      <c r="H6357" s="226"/>
      <c r="I6357" s="229"/>
      <c r="J6357" s="260"/>
      <c r="K6357" s="252">
        <f t="shared" si="99"/>
        <v>1</v>
      </c>
      <c r="L6357" s="9" t="s">
        <v>34</v>
      </c>
    </row>
    <row r="6358" spans="2:12">
      <c r="B6358" s="268">
        <v>6346</v>
      </c>
      <c r="C6358" s="226"/>
      <c r="D6358" s="227">
        <f>_xlfn.XLOOKUP($C6358,サービス情報マスタcopy!$B:$B,サービス情報マスタcopy!$G:$G,0,0,1)</f>
        <v>0</v>
      </c>
      <c r="E6358" s="228" t="str">
        <f>CONCATENATE($C6358,"-",TEXT(_xlfn.MAXIFS($K$12:K6357,$C$12:C6357,$C6358)+1,"0000"))</f>
        <v>-0001</v>
      </c>
      <c r="F6358" s="226"/>
      <c r="G6358" s="226"/>
      <c r="H6358" s="226"/>
      <c r="I6358" s="229"/>
      <c r="J6358" s="260"/>
      <c r="K6358" s="252">
        <f t="shared" si="99"/>
        <v>1</v>
      </c>
      <c r="L6358" s="9" t="s">
        <v>34</v>
      </c>
    </row>
    <row r="6359" spans="2:12">
      <c r="B6359" s="268">
        <v>6347</v>
      </c>
      <c r="C6359" s="226"/>
      <c r="D6359" s="227">
        <f>_xlfn.XLOOKUP($C6359,サービス情報マスタcopy!$B:$B,サービス情報マスタcopy!$G:$G,0,0,1)</f>
        <v>0</v>
      </c>
      <c r="E6359" s="228" t="str">
        <f>CONCATENATE($C6359,"-",TEXT(_xlfn.MAXIFS($K$12:K6358,$C$12:C6358,$C6359)+1,"0000"))</f>
        <v>-0001</v>
      </c>
      <c r="F6359" s="226"/>
      <c r="G6359" s="226"/>
      <c r="H6359" s="226"/>
      <c r="I6359" s="229"/>
      <c r="J6359" s="260"/>
      <c r="K6359" s="252">
        <f t="shared" si="99"/>
        <v>1</v>
      </c>
      <c r="L6359" s="9" t="s">
        <v>34</v>
      </c>
    </row>
    <row r="6360" spans="2:12">
      <c r="B6360" s="268">
        <v>6348</v>
      </c>
      <c r="C6360" s="226"/>
      <c r="D6360" s="227">
        <f>_xlfn.XLOOKUP($C6360,サービス情報マスタcopy!$B:$B,サービス情報マスタcopy!$G:$G,0,0,1)</f>
        <v>0</v>
      </c>
      <c r="E6360" s="228" t="str">
        <f>CONCATENATE($C6360,"-",TEXT(_xlfn.MAXIFS($K$12:K6359,$C$12:C6359,$C6360)+1,"0000"))</f>
        <v>-0001</v>
      </c>
      <c r="F6360" s="226"/>
      <c r="G6360" s="226"/>
      <c r="H6360" s="226"/>
      <c r="I6360" s="229"/>
      <c r="J6360" s="260"/>
      <c r="K6360" s="252">
        <f t="shared" si="99"/>
        <v>1</v>
      </c>
      <c r="L6360" s="9" t="s">
        <v>34</v>
      </c>
    </row>
    <row r="6361" spans="2:12">
      <c r="B6361" s="268">
        <v>6349</v>
      </c>
      <c r="C6361" s="226"/>
      <c r="D6361" s="227">
        <f>_xlfn.XLOOKUP($C6361,サービス情報マスタcopy!$B:$B,サービス情報マスタcopy!$G:$G,0,0,1)</f>
        <v>0</v>
      </c>
      <c r="E6361" s="228" t="str">
        <f>CONCATENATE($C6361,"-",TEXT(_xlfn.MAXIFS($K$12:K6360,$C$12:C6360,$C6361)+1,"0000"))</f>
        <v>-0001</v>
      </c>
      <c r="F6361" s="226"/>
      <c r="G6361" s="226"/>
      <c r="H6361" s="226"/>
      <c r="I6361" s="229"/>
      <c r="J6361" s="260"/>
      <c r="K6361" s="252">
        <f t="shared" si="99"/>
        <v>1</v>
      </c>
      <c r="L6361" s="9" t="s">
        <v>34</v>
      </c>
    </row>
    <row r="6362" spans="2:12">
      <c r="B6362" s="268">
        <v>6350</v>
      </c>
      <c r="C6362" s="226"/>
      <c r="D6362" s="227">
        <f>_xlfn.XLOOKUP($C6362,サービス情報マスタcopy!$B:$B,サービス情報マスタcopy!$G:$G,0,0,1)</f>
        <v>0</v>
      </c>
      <c r="E6362" s="228" t="str">
        <f>CONCATENATE($C6362,"-",TEXT(_xlfn.MAXIFS($K$12:K6361,$C$12:C6361,$C6362)+1,"0000"))</f>
        <v>-0001</v>
      </c>
      <c r="F6362" s="226"/>
      <c r="G6362" s="226"/>
      <c r="H6362" s="226"/>
      <c r="I6362" s="229"/>
      <c r="J6362" s="260"/>
      <c r="K6362" s="252">
        <f t="shared" si="99"/>
        <v>1</v>
      </c>
      <c r="L6362" s="9" t="s">
        <v>34</v>
      </c>
    </row>
    <row r="6363" spans="2:12">
      <c r="B6363" s="268">
        <v>6351</v>
      </c>
      <c r="C6363" s="226"/>
      <c r="D6363" s="227">
        <f>_xlfn.XLOOKUP($C6363,サービス情報マスタcopy!$B:$B,サービス情報マスタcopy!$G:$G,0,0,1)</f>
        <v>0</v>
      </c>
      <c r="E6363" s="228" t="str">
        <f>CONCATENATE($C6363,"-",TEXT(_xlfn.MAXIFS($K$12:K6362,$C$12:C6362,$C6363)+1,"0000"))</f>
        <v>-0001</v>
      </c>
      <c r="F6363" s="226"/>
      <c r="G6363" s="226"/>
      <c r="H6363" s="226"/>
      <c r="I6363" s="229"/>
      <c r="J6363" s="260"/>
      <c r="K6363" s="252">
        <f t="shared" si="99"/>
        <v>1</v>
      </c>
      <c r="L6363" s="9" t="s">
        <v>34</v>
      </c>
    </row>
    <row r="6364" spans="2:12">
      <c r="B6364" s="268">
        <v>6352</v>
      </c>
      <c r="C6364" s="226"/>
      <c r="D6364" s="227">
        <f>_xlfn.XLOOKUP($C6364,サービス情報マスタcopy!$B:$B,サービス情報マスタcopy!$G:$G,0,0,1)</f>
        <v>0</v>
      </c>
      <c r="E6364" s="228" t="str">
        <f>CONCATENATE($C6364,"-",TEXT(_xlfn.MAXIFS($K$12:K6363,$C$12:C6363,$C6364)+1,"0000"))</f>
        <v>-0001</v>
      </c>
      <c r="F6364" s="226"/>
      <c r="G6364" s="226"/>
      <c r="H6364" s="226"/>
      <c r="I6364" s="229"/>
      <c r="J6364" s="260"/>
      <c r="K6364" s="252">
        <f t="shared" si="99"/>
        <v>1</v>
      </c>
      <c r="L6364" s="9" t="s">
        <v>34</v>
      </c>
    </row>
    <row r="6365" spans="2:12">
      <c r="B6365" s="268">
        <v>6353</v>
      </c>
      <c r="C6365" s="226"/>
      <c r="D6365" s="227">
        <f>_xlfn.XLOOKUP($C6365,サービス情報マスタcopy!$B:$B,サービス情報マスタcopy!$G:$G,0,0,1)</f>
        <v>0</v>
      </c>
      <c r="E6365" s="228" t="str">
        <f>CONCATENATE($C6365,"-",TEXT(_xlfn.MAXIFS($K$12:K6364,$C$12:C6364,$C6365)+1,"0000"))</f>
        <v>-0001</v>
      </c>
      <c r="F6365" s="226"/>
      <c r="G6365" s="226"/>
      <c r="H6365" s="226"/>
      <c r="I6365" s="229"/>
      <c r="J6365" s="260"/>
      <c r="K6365" s="252">
        <f t="shared" si="99"/>
        <v>1</v>
      </c>
      <c r="L6365" s="9" t="s">
        <v>34</v>
      </c>
    </row>
    <row r="6366" spans="2:12">
      <c r="B6366" s="268">
        <v>6354</v>
      </c>
      <c r="C6366" s="226"/>
      <c r="D6366" s="227">
        <f>_xlfn.XLOOKUP($C6366,サービス情報マスタcopy!$B:$B,サービス情報マスタcopy!$G:$G,0,0,1)</f>
        <v>0</v>
      </c>
      <c r="E6366" s="228" t="str">
        <f>CONCATENATE($C6366,"-",TEXT(_xlfn.MAXIFS($K$12:K6365,$C$12:C6365,$C6366)+1,"0000"))</f>
        <v>-0001</v>
      </c>
      <c r="F6366" s="226"/>
      <c r="G6366" s="226"/>
      <c r="H6366" s="226"/>
      <c r="I6366" s="229"/>
      <c r="J6366" s="260"/>
      <c r="K6366" s="252">
        <f t="shared" si="99"/>
        <v>1</v>
      </c>
      <c r="L6366" s="9" t="s">
        <v>34</v>
      </c>
    </row>
    <row r="6367" spans="2:12">
      <c r="B6367" s="268">
        <v>6355</v>
      </c>
      <c r="C6367" s="226"/>
      <c r="D6367" s="227">
        <f>_xlfn.XLOOKUP($C6367,サービス情報マスタcopy!$B:$B,サービス情報マスタcopy!$G:$G,0,0,1)</f>
        <v>0</v>
      </c>
      <c r="E6367" s="228" t="str">
        <f>CONCATENATE($C6367,"-",TEXT(_xlfn.MAXIFS($K$12:K6366,$C$12:C6366,$C6367)+1,"0000"))</f>
        <v>-0001</v>
      </c>
      <c r="F6367" s="226"/>
      <c r="G6367" s="226"/>
      <c r="H6367" s="226"/>
      <c r="I6367" s="229"/>
      <c r="J6367" s="260"/>
      <c r="K6367" s="252">
        <f t="shared" si="99"/>
        <v>1</v>
      </c>
      <c r="L6367" s="9" t="s">
        <v>34</v>
      </c>
    </row>
    <row r="6368" spans="2:12">
      <c r="B6368" s="268">
        <v>6356</v>
      </c>
      <c r="C6368" s="226"/>
      <c r="D6368" s="227">
        <f>_xlfn.XLOOKUP($C6368,サービス情報マスタcopy!$B:$B,サービス情報マスタcopy!$G:$G,0,0,1)</f>
        <v>0</v>
      </c>
      <c r="E6368" s="228" t="str">
        <f>CONCATENATE($C6368,"-",TEXT(_xlfn.MAXIFS($K$12:K6367,$C$12:C6367,$C6368)+1,"0000"))</f>
        <v>-0001</v>
      </c>
      <c r="F6368" s="226"/>
      <c r="G6368" s="226"/>
      <c r="H6368" s="226"/>
      <c r="I6368" s="229"/>
      <c r="J6368" s="260"/>
      <c r="K6368" s="252">
        <f t="shared" si="99"/>
        <v>1</v>
      </c>
      <c r="L6368" s="9" t="s">
        <v>34</v>
      </c>
    </row>
    <row r="6369" spans="2:12">
      <c r="B6369" s="268">
        <v>6357</v>
      </c>
      <c r="C6369" s="226"/>
      <c r="D6369" s="227">
        <f>_xlfn.XLOOKUP($C6369,サービス情報マスタcopy!$B:$B,サービス情報マスタcopy!$G:$G,0,0,1)</f>
        <v>0</v>
      </c>
      <c r="E6369" s="228" t="str">
        <f>CONCATENATE($C6369,"-",TEXT(_xlfn.MAXIFS($K$12:K6368,$C$12:C6368,$C6369)+1,"0000"))</f>
        <v>-0001</v>
      </c>
      <c r="F6369" s="226"/>
      <c r="G6369" s="226"/>
      <c r="H6369" s="226"/>
      <c r="I6369" s="229"/>
      <c r="J6369" s="260"/>
      <c r="K6369" s="252">
        <f t="shared" si="99"/>
        <v>1</v>
      </c>
      <c r="L6369" s="9" t="s">
        <v>34</v>
      </c>
    </row>
    <row r="6370" spans="2:12">
      <c r="B6370" s="268">
        <v>6358</v>
      </c>
      <c r="C6370" s="226"/>
      <c r="D6370" s="227">
        <f>_xlfn.XLOOKUP($C6370,サービス情報マスタcopy!$B:$B,サービス情報マスタcopy!$G:$G,0,0,1)</f>
        <v>0</v>
      </c>
      <c r="E6370" s="228" t="str">
        <f>CONCATENATE($C6370,"-",TEXT(_xlfn.MAXIFS($K$12:K6369,$C$12:C6369,$C6370)+1,"0000"))</f>
        <v>-0001</v>
      </c>
      <c r="F6370" s="226"/>
      <c r="G6370" s="226"/>
      <c r="H6370" s="226"/>
      <c r="I6370" s="229"/>
      <c r="J6370" s="260"/>
      <c r="K6370" s="252">
        <f t="shared" si="99"/>
        <v>1</v>
      </c>
      <c r="L6370" s="9" t="s">
        <v>34</v>
      </c>
    </row>
    <row r="6371" spans="2:12">
      <c r="B6371" s="268">
        <v>6359</v>
      </c>
      <c r="C6371" s="226"/>
      <c r="D6371" s="227">
        <f>_xlfn.XLOOKUP($C6371,サービス情報マスタcopy!$B:$B,サービス情報マスタcopy!$G:$G,0,0,1)</f>
        <v>0</v>
      </c>
      <c r="E6371" s="228" t="str">
        <f>CONCATENATE($C6371,"-",TEXT(_xlfn.MAXIFS($K$12:K6370,$C$12:C6370,$C6371)+1,"0000"))</f>
        <v>-0001</v>
      </c>
      <c r="F6371" s="226"/>
      <c r="G6371" s="226"/>
      <c r="H6371" s="226"/>
      <c r="I6371" s="229"/>
      <c r="J6371" s="260"/>
      <c r="K6371" s="252">
        <f t="shared" si="99"/>
        <v>1</v>
      </c>
      <c r="L6371" s="9" t="s">
        <v>34</v>
      </c>
    </row>
    <row r="6372" spans="2:12">
      <c r="B6372" s="268">
        <v>6360</v>
      </c>
      <c r="C6372" s="226"/>
      <c r="D6372" s="227">
        <f>_xlfn.XLOOKUP($C6372,サービス情報マスタcopy!$B:$B,サービス情報マスタcopy!$G:$G,0,0,1)</f>
        <v>0</v>
      </c>
      <c r="E6372" s="228" t="str">
        <f>CONCATENATE($C6372,"-",TEXT(_xlfn.MAXIFS($K$12:K6371,$C$12:C6371,$C6372)+1,"0000"))</f>
        <v>-0001</v>
      </c>
      <c r="F6372" s="226"/>
      <c r="G6372" s="226"/>
      <c r="H6372" s="226"/>
      <c r="I6372" s="229"/>
      <c r="J6372" s="260"/>
      <c r="K6372" s="252">
        <f t="shared" si="99"/>
        <v>1</v>
      </c>
      <c r="L6372" s="9" t="s">
        <v>34</v>
      </c>
    </row>
    <row r="6373" spans="2:12">
      <c r="B6373" s="268">
        <v>6361</v>
      </c>
      <c r="C6373" s="226"/>
      <c r="D6373" s="227">
        <f>_xlfn.XLOOKUP($C6373,サービス情報マスタcopy!$B:$B,サービス情報マスタcopy!$G:$G,0,0,1)</f>
        <v>0</v>
      </c>
      <c r="E6373" s="228" t="str">
        <f>CONCATENATE($C6373,"-",TEXT(_xlfn.MAXIFS($K$12:K6372,$C$12:C6372,$C6373)+1,"0000"))</f>
        <v>-0001</v>
      </c>
      <c r="F6373" s="226"/>
      <c r="G6373" s="226"/>
      <c r="H6373" s="226"/>
      <c r="I6373" s="229"/>
      <c r="J6373" s="260"/>
      <c r="K6373" s="252">
        <f t="shared" si="99"/>
        <v>1</v>
      </c>
      <c r="L6373" s="9" t="s">
        <v>34</v>
      </c>
    </row>
    <row r="6374" spans="2:12">
      <c r="B6374" s="268">
        <v>6362</v>
      </c>
      <c r="C6374" s="226"/>
      <c r="D6374" s="227">
        <f>_xlfn.XLOOKUP($C6374,サービス情報マスタcopy!$B:$B,サービス情報マスタcopy!$G:$G,0,0,1)</f>
        <v>0</v>
      </c>
      <c r="E6374" s="228" t="str">
        <f>CONCATENATE($C6374,"-",TEXT(_xlfn.MAXIFS($K$12:K6373,$C$12:C6373,$C6374)+1,"0000"))</f>
        <v>-0001</v>
      </c>
      <c r="F6374" s="226"/>
      <c r="G6374" s="226"/>
      <c r="H6374" s="226"/>
      <c r="I6374" s="229"/>
      <c r="J6374" s="260"/>
      <c r="K6374" s="252">
        <f t="shared" si="99"/>
        <v>1</v>
      </c>
      <c r="L6374" s="9" t="s">
        <v>34</v>
      </c>
    </row>
    <row r="6375" spans="2:12">
      <c r="B6375" s="268">
        <v>6363</v>
      </c>
      <c r="C6375" s="226"/>
      <c r="D6375" s="227">
        <f>_xlfn.XLOOKUP($C6375,サービス情報マスタcopy!$B:$B,サービス情報マスタcopy!$G:$G,0,0,1)</f>
        <v>0</v>
      </c>
      <c r="E6375" s="228" t="str">
        <f>CONCATENATE($C6375,"-",TEXT(_xlfn.MAXIFS($K$12:K6374,$C$12:C6374,$C6375)+1,"0000"))</f>
        <v>-0001</v>
      </c>
      <c r="F6375" s="226"/>
      <c r="G6375" s="226"/>
      <c r="H6375" s="226"/>
      <c r="I6375" s="229"/>
      <c r="J6375" s="260"/>
      <c r="K6375" s="252">
        <f t="shared" si="99"/>
        <v>1</v>
      </c>
      <c r="L6375" s="9" t="s">
        <v>34</v>
      </c>
    </row>
    <row r="6376" spans="2:12">
      <c r="B6376" s="268">
        <v>6364</v>
      </c>
      <c r="C6376" s="226"/>
      <c r="D6376" s="227">
        <f>_xlfn.XLOOKUP($C6376,サービス情報マスタcopy!$B:$B,サービス情報マスタcopy!$G:$G,0,0,1)</f>
        <v>0</v>
      </c>
      <c r="E6376" s="228" t="str">
        <f>CONCATENATE($C6376,"-",TEXT(_xlfn.MAXIFS($K$12:K6375,$C$12:C6375,$C6376)+1,"0000"))</f>
        <v>-0001</v>
      </c>
      <c r="F6376" s="226"/>
      <c r="G6376" s="226"/>
      <c r="H6376" s="226"/>
      <c r="I6376" s="229"/>
      <c r="J6376" s="260"/>
      <c r="K6376" s="252">
        <f t="shared" si="99"/>
        <v>1</v>
      </c>
      <c r="L6376" s="9" t="s">
        <v>34</v>
      </c>
    </row>
    <row r="6377" spans="2:12">
      <c r="B6377" s="268">
        <v>6365</v>
      </c>
      <c r="C6377" s="226"/>
      <c r="D6377" s="227">
        <f>_xlfn.XLOOKUP($C6377,サービス情報マスタcopy!$B:$B,サービス情報マスタcopy!$G:$G,0,0,1)</f>
        <v>0</v>
      </c>
      <c r="E6377" s="228" t="str">
        <f>CONCATENATE($C6377,"-",TEXT(_xlfn.MAXIFS($K$12:K6376,$C$12:C6376,$C6377)+1,"0000"))</f>
        <v>-0001</v>
      </c>
      <c r="F6377" s="226"/>
      <c r="G6377" s="226"/>
      <c r="H6377" s="226"/>
      <c r="I6377" s="229"/>
      <c r="J6377" s="260"/>
      <c r="K6377" s="252">
        <f t="shared" si="99"/>
        <v>1</v>
      </c>
      <c r="L6377" s="9" t="s">
        <v>34</v>
      </c>
    </row>
    <row r="6378" spans="2:12">
      <c r="B6378" s="268">
        <v>6366</v>
      </c>
      <c r="C6378" s="226"/>
      <c r="D6378" s="227">
        <f>_xlfn.XLOOKUP($C6378,サービス情報マスタcopy!$B:$B,サービス情報マスタcopy!$G:$G,0,0,1)</f>
        <v>0</v>
      </c>
      <c r="E6378" s="228" t="str">
        <f>CONCATENATE($C6378,"-",TEXT(_xlfn.MAXIFS($K$12:K6377,$C$12:C6377,$C6378)+1,"0000"))</f>
        <v>-0001</v>
      </c>
      <c r="F6378" s="226"/>
      <c r="G6378" s="226"/>
      <c r="H6378" s="226"/>
      <c r="I6378" s="229"/>
      <c r="J6378" s="260"/>
      <c r="K6378" s="252">
        <f t="shared" si="99"/>
        <v>1</v>
      </c>
      <c r="L6378" s="9" t="s">
        <v>34</v>
      </c>
    </row>
    <row r="6379" spans="2:12">
      <c r="B6379" s="268">
        <v>6367</v>
      </c>
      <c r="C6379" s="226"/>
      <c r="D6379" s="227">
        <f>_xlfn.XLOOKUP($C6379,サービス情報マスタcopy!$B:$B,サービス情報マスタcopy!$G:$G,0,0,1)</f>
        <v>0</v>
      </c>
      <c r="E6379" s="228" t="str">
        <f>CONCATENATE($C6379,"-",TEXT(_xlfn.MAXIFS($K$12:K6378,$C$12:C6378,$C6379)+1,"0000"))</f>
        <v>-0001</v>
      </c>
      <c r="F6379" s="226"/>
      <c r="G6379" s="226"/>
      <c r="H6379" s="226"/>
      <c r="I6379" s="229"/>
      <c r="J6379" s="260"/>
      <c r="K6379" s="252">
        <f t="shared" si="99"/>
        <v>1</v>
      </c>
      <c r="L6379" s="9" t="s">
        <v>34</v>
      </c>
    </row>
    <row r="6380" spans="2:12">
      <c r="B6380" s="268">
        <v>6368</v>
      </c>
      <c r="C6380" s="226"/>
      <c r="D6380" s="227">
        <f>_xlfn.XLOOKUP($C6380,サービス情報マスタcopy!$B:$B,サービス情報マスタcopy!$G:$G,0,0,1)</f>
        <v>0</v>
      </c>
      <c r="E6380" s="228" t="str">
        <f>CONCATENATE($C6380,"-",TEXT(_xlfn.MAXIFS($K$12:K6379,$C$12:C6379,$C6380)+1,"0000"))</f>
        <v>-0001</v>
      </c>
      <c r="F6380" s="226"/>
      <c r="G6380" s="226"/>
      <c r="H6380" s="226"/>
      <c r="I6380" s="229"/>
      <c r="J6380" s="260"/>
      <c r="K6380" s="252">
        <f t="shared" si="99"/>
        <v>1</v>
      </c>
      <c r="L6380" s="9" t="s">
        <v>34</v>
      </c>
    </row>
    <row r="6381" spans="2:12">
      <c r="B6381" s="268">
        <v>6369</v>
      </c>
      <c r="C6381" s="226"/>
      <c r="D6381" s="227">
        <f>_xlfn.XLOOKUP($C6381,サービス情報マスタcopy!$B:$B,サービス情報マスタcopy!$G:$G,0,0,1)</f>
        <v>0</v>
      </c>
      <c r="E6381" s="228" t="str">
        <f>CONCATENATE($C6381,"-",TEXT(_xlfn.MAXIFS($K$12:K6380,$C$12:C6380,$C6381)+1,"0000"))</f>
        <v>-0001</v>
      </c>
      <c r="F6381" s="226"/>
      <c r="G6381" s="226"/>
      <c r="H6381" s="226"/>
      <c r="I6381" s="229"/>
      <c r="J6381" s="260"/>
      <c r="K6381" s="252">
        <f t="shared" si="99"/>
        <v>1</v>
      </c>
      <c r="L6381" s="9" t="s">
        <v>34</v>
      </c>
    </row>
    <row r="6382" spans="2:12">
      <c r="B6382" s="268">
        <v>6370</v>
      </c>
      <c r="C6382" s="226"/>
      <c r="D6382" s="227">
        <f>_xlfn.XLOOKUP($C6382,サービス情報マスタcopy!$B:$B,サービス情報マスタcopy!$G:$G,0,0,1)</f>
        <v>0</v>
      </c>
      <c r="E6382" s="228" t="str">
        <f>CONCATENATE($C6382,"-",TEXT(_xlfn.MAXIFS($K$12:K6381,$C$12:C6381,$C6382)+1,"0000"))</f>
        <v>-0001</v>
      </c>
      <c r="F6382" s="226"/>
      <c r="G6382" s="226"/>
      <c r="H6382" s="226"/>
      <c r="I6382" s="229"/>
      <c r="J6382" s="260"/>
      <c r="K6382" s="252">
        <f t="shared" si="99"/>
        <v>1</v>
      </c>
      <c r="L6382" s="9" t="s">
        <v>34</v>
      </c>
    </row>
    <row r="6383" spans="2:12">
      <c r="B6383" s="268">
        <v>6371</v>
      </c>
      <c r="C6383" s="226"/>
      <c r="D6383" s="227">
        <f>_xlfn.XLOOKUP($C6383,サービス情報マスタcopy!$B:$B,サービス情報マスタcopy!$G:$G,0,0,1)</f>
        <v>0</v>
      </c>
      <c r="E6383" s="228" t="str">
        <f>CONCATENATE($C6383,"-",TEXT(_xlfn.MAXIFS($K$12:K6382,$C$12:C6382,$C6383)+1,"0000"))</f>
        <v>-0001</v>
      </c>
      <c r="F6383" s="226"/>
      <c r="G6383" s="226"/>
      <c r="H6383" s="226"/>
      <c r="I6383" s="229"/>
      <c r="J6383" s="260"/>
      <c r="K6383" s="252">
        <f t="shared" ref="K6383:K6446" si="100">VALUE(RIGHT($E6383,4))</f>
        <v>1</v>
      </c>
      <c r="L6383" s="9" t="s">
        <v>34</v>
      </c>
    </row>
    <row r="6384" spans="2:12">
      <c r="B6384" s="268">
        <v>6372</v>
      </c>
      <c r="C6384" s="226"/>
      <c r="D6384" s="227">
        <f>_xlfn.XLOOKUP($C6384,サービス情報マスタcopy!$B:$B,サービス情報マスタcopy!$G:$G,0,0,1)</f>
        <v>0</v>
      </c>
      <c r="E6384" s="228" t="str">
        <f>CONCATENATE($C6384,"-",TEXT(_xlfn.MAXIFS($K$12:K6383,$C$12:C6383,$C6384)+1,"0000"))</f>
        <v>-0001</v>
      </c>
      <c r="F6384" s="226"/>
      <c r="G6384" s="226"/>
      <c r="H6384" s="226"/>
      <c r="I6384" s="229"/>
      <c r="J6384" s="260"/>
      <c r="K6384" s="252">
        <f t="shared" si="100"/>
        <v>1</v>
      </c>
      <c r="L6384" s="9" t="s">
        <v>34</v>
      </c>
    </row>
    <row r="6385" spans="2:12">
      <c r="B6385" s="268">
        <v>6373</v>
      </c>
      <c r="C6385" s="226"/>
      <c r="D6385" s="227">
        <f>_xlfn.XLOOKUP($C6385,サービス情報マスタcopy!$B:$B,サービス情報マスタcopy!$G:$G,0,0,1)</f>
        <v>0</v>
      </c>
      <c r="E6385" s="228" t="str">
        <f>CONCATENATE($C6385,"-",TEXT(_xlfn.MAXIFS($K$12:K6384,$C$12:C6384,$C6385)+1,"0000"))</f>
        <v>-0001</v>
      </c>
      <c r="F6385" s="226"/>
      <c r="G6385" s="226"/>
      <c r="H6385" s="226"/>
      <c r="I6385" s="229"/>
      <c r="J6385" s="260"/>
      <c r="K6385" s="252">
        <f t="shared" si="100"/>
        <v>1</v>
      </c>
      <c r="L6385" s="9" t="s">
        <v>34</v>
      </c>
    </row>
    <row r="6386" spans="2:12">
      <c r="B6386" s="268">
        <v>6374</v>
      </c>
      <c r="C6386" s="226"/>
      <c r="D6386" s="227">
        <f>_xlfn.XLOOKUP($C6386,サービス情報マスタcopy!$B:$B,サービス情報マスタcopy!$G:$G,0,0,1)</f>
        <v>0</v>
      </c>
      <c r="E6386" s="228" t="str">
        <f>CONCATENATE($C6386,"-",TEXT(_xlfn.MAXIFS($K$12:K6385,$C$12:C6385,$C6386)+1,"0000"))</f>
        <v>-0001</v>
      </c>
      <c r="F6386" s="226"/>
      <c r="G6386" s="226"/>
      <c r="H6386" s="226"/>
      <c r="I6386" s="229"/>
      <c r="J6386" s="260"/>
      <c r="K6386" s="252">
        <f t="shared" si="100"/>
        <v>1</v>
      </c>
      <c r="L6386" s="9" t="s">
        <v>34</v>
      </c>
    </row>
    <row r="6387" spans="2:12">
      <c r="B6387" s="268">
        <v>6375</v>
      </c>
      <c r="C6387" s="226"/>
      <c r="D6387" s="227">
        <f>_xlfn.XLOOKUP($C6387,サービス情報マスタcopy!$B:$B,サービス情報マスタcopy!$G:$G,0,0,1)</f>
        <v>0</v>
      </c>
      <c r="E6387" s="228" t="str">
        <f>CONCATENATE($C6387,"-",TEXT(_xlfn.MAXIFS($K$12:K6386,$C$12:C6386,$C6387)+1,"0000"))</f>
        <v>-0001</v>
      </c>
      <c r="F6387" s="226"/>
      <c r="G6387" s="226"/>
      <c r="H6387" s="226"/>
      <c r="I6387" s="229"/>
      <c r="J6387" s="260"/>
      <c r="K6387" s="252">
        <f t="shared" si="100"/>
        <v>1</v>
      </c>
      <c r="L6387" s="9" t="s">
        <v>34</v>
      </c>
    </row>
    <row r="6388" spans="2:12">
      <c r="B6388" s="268">
        <v>6376</v>
      </c>
      <c r="C6388" s="226"/>
      <c r="D6388" s="227">
        <f>_xlfn.XLOOKUP($C6388,サービス情報マスタcopy!$B:$B,サービス情報マスタcopy!$G:$G,0,0,1)</f>
        <v>0</v>
      </c>
      <c r="E6388" s="228" t="str">
        <f>CONCATENATE($C6388,"-",TEXT(_xlfn.MAXIFS($K$12:K6387,$C$12:C6387,$C6388)+1,"0000"))</f>
        <v>-0001</v>
      </c>
      <c r="F6388" s="226"/>
      <c r="G6388" s="226"/>
      <c r="H6388" s="226"/>
      <c r="I6388" s="229"/>
      <c r="J6388" s="260"/>
      <c r="K6388" s="252">
        <f t="shared" si="100"/>
        <v>1</v>
      </c>
      <c r="L6388" s="9" t="s">
        <v>34</v>
      </c>
    </row>
    <row r="6389" spans="2:12">
      <c r="B6389" s="268">
        <v>6377</v>
      </c>
      <c r="C6389" s="226"/>
      <c r="D6389" s="227">
        <f>_xlfn.XLOOKUP($C6389,サービス情報マスタcopy!$B:$B,サービス情報マスタcopy!$G:$G,0,0,1)</f>
        <v>0</v>
      </c>
      <c r="E6389" s="228" t="str">
        <f>CONCATENATE($C6389,"-",TEXT(_xlfn.MAXIFS($K$12:K6388,$C$12:C6388,$C6389)+1,"0000"))</f>
        <v>-0001</v>
      </c>
      <c r="F6389" s="226"/>
      <c r="G6389" s="226"/>
      <c r="H6389" s="226"/>
      <c r="I6389" s="229"/>
      <c r="J6389" s="260"/>
      <c r="K6389" s="252">
        <f t="shared" si="100"/>
        <v>1</v>
      </c>
      <c r="L6389" s="9" t="s">
        <v>34</v>
      </c>
    </row>
    <row r="6390" spans="2:12">
      <c r="B6390" s="268">
        <v>6378</v>
      </c>
      <c r="C6390" s="226"/>
      <c r="D6390" s="227">
        <f>_xlfn.XLOOKUP($C6390,サービス情報マスタcopy!$B:$B,サービス情報マスタcopy!$G:$G,0,0,1)</f>
        <v>0</v>
      </c>
      <c r="E6390" s="228" t="str">
        <f>CONCATENATE($C6390,"-",TEXT(_xlfn.MAXIFS($K$12:K6389,$C$12:C6389,$C6390)+1,"0000"))</f>
        <v>-0001</v>
      </c>
      <c r="F6390" s="226"/>
      <c r="G6390" s="226"/>
      <c r="H6390" s="226"/>
      <c r="I6390" s="229"/>
      <c r="J6390" s="260"/>
      <c r="K6390" s="252">
        <f t="shared" si="100"/>
        <v>1</v>
      </c>
      <c r="L6390" s="9" t="s">
        <v>34</v>
      </c>
    </row>
    <row r="6391" spans="2:12">
      <c r="B6391" s="268">
        <v>6379</v>
      </c>
      <c r="C6391" s="226"/>
      <c r="D6391" s="227">
        <f>_xlfn.XLOOKUP($C6391,サービス情報マスタcopy!$B:$B,サービス情報マスタcopy!$G:$G,0,0,1)</f>
        <v>0</v>
      </c>
      <c r="E6391" s="228" t="str">
        <f>CONCATENATE($C6391,"-",TEXT(_xlfn.MAXIFS($K$12:K6390,$C$12:C6390,$C6391)+1,"0000"))</f>
        <v>-0001</v>
      </c>
      <c r="F6391" s="226"/>
      <c r="G6391" s="226"/>
      <c r="H6391" s="226"/>
      <c r="I6391" s="229"/>
      <c r="J6391" s="260"/>
      <c r="K6391" s="252">
        <f t="shared" si="100"/>
        <v>1</v>
      </c>
      <c r="L6391" s="9" t="s">
        <v>34</v>
      </c>
    </row>
    <row r="6392" spans="2:12">
      <c r="B6392" s="268">
        <v>6380</v>
      </c>
      <c r="C6392" s="226"/>
      <c r="D6392" s="227">
        <f>_xlfn.XLOOKUP($C6392,サービス情報マスタcopy!$B:$B,サービス情報マスタcopy!$G:$G,0,0,1)</f>
        <v>0</v>
      </c>
      <c r="E6392" s="228" t="str">
        <f>CONCATENATE($C6392,"-",TEXT(_xlfn.MAXIFS($K$12:K6391,$C$12:C6391,$C6392)+1,"0000"))</f>
        <v>-0001</v>
      </c>
      <c r="F6392" s="226"/>
      <c r="G6392" s="226"/>
      <c r="H6392" s="226"/>
      <c r="I6392" s="229"/>
      <c r="J6392" s="260"/>
      <c r="K6392" s="252">
        <f t="shared" si="100"/>
        <v>1</v>
      </c>
      <c r="L6392" s="9" t="s">
        <v>34</v>
      </c>
    </row>
    <row r="6393" spans="2:12">
      <c r="B6393" s="268">
        <v>6381</v>
      </c>
      <c r="C6393" s="226"/>
      <c r="D6393" s="227">
        <f>_xlfn.XLOOKUP($C6393,サービス情報マスタcopy!$B:$B,サービス情報マスタcopy!$G:$G,0,0,1)</f>
        <v>0</v>
      </c>
      <c r="E6393" s="228" t="str">
        <f>CONCATENATE($C6393,"-",TEXT(_xlfn.MAXIFS($K$12:K6392,$C$12:C6392,$C6393)+1,"0000"))</f>
        <v>-0001</v>
      </c>
      <c r="F6393" s="226"/>
      <c r="G6393" s="226"/>
      <c r="H6393" s="226"/>
      <c r="I6393" s="229"/>
      <c r="J6393" s="260"/>
      <c r="K6393" s="252">
        <f t="shared" si="100"/>
        <v>1</v>
      </c>
      <c r="L6393" s="9" t="s">
        <v>34</v>
      </c>
    </row>
    <row r="6394" spans="2:12">
      <c r="B6394" s="268">
        <v>6382</v>
      </c>
      <c r="C6394" s="226"/>
      <c r="D6394" s="227">
        <f>_xlfn.XLOOKUP($C6394,サービス情報マスタcopy!$B:$B,サービス情報マスタcopy!$G:$G,0,0,1)</f>
        <v>0</v>
      </c>
      <c r="E6394" s="228" t="str">
        <f>CONCATENATE($C6394,"-",TEXT(_xlfn.MAXIFS($K$12:K6393,$C$12:C6393,$C6394)+1,"0000"))</f>
        <v>-0001</v>
      </c>
      <c r="F6394" s="226"/>
      <c r="G6394" s="226"/>
      <c r="H6394" s="226"/>
      <c r="I6394" s="229"/>
      <c r="J6394" s="260"/>
      <c r="K6394" s="252">
        <f t="shared" si="100"/>
        <v>1</v>
      </c>
      <c r="L6394" s="9" t="s">
        <v>34</v>
      </c>
    </row>
    <row r="6395" spans="2:12">
      <c r="B6395" s="268">
        <v>6383</v>
      </c>
      <c r="C6395" s="226"/>
      <c r="D6395" s="227">
        <f>_xlfn.XLOOKUP($C6395,サービス情報マスタcopy!$B:$B,サービス情報マスタcopy!$G:$G,0,0,1)</f>
        <v>0</v>
      </c>
      <c r="E6395" s="228" t="str">
        <f>CONCATENATE($C6395,"-",TEXT(_xlfn.MAXIFS($K$12:K6394,$C$12:C6394,$C6395)+1,"0000"))</f>
        <v>-0001</v>
      </c>
      <c r="F6395" s="226"/>
      <c r="G6395" s="226"/>
      <c r="H6395" s="226"/>
      <c r="I6395" s="229"/>
      <c r="J6395" s="260"/>
      <c r="K6395" s="252">
        <f t="shared" si="100"/>
        <v>1</v>
      </c>
      <c r="L6395" s="9" t="s">
        <v>34</v>
      </c>
    </row>
    <row r="6396" spans="2:12">
      <c r="B6396" s="268">
        <v>6384</v>
      </c>
      <c r="C6396" s="226"/>
      <c r="D6396" s="227">
        <f>_xlfn.XLOOKUP($C6396,サービス情報マスタcopy!$B:$B,サービス情報マスタcopy!$G:$G,0,0,1)</f>
        <v>0</v>
      </c>
      <c r="E6396" s="228" t="str">
        <f>CONCATENATE($C6396,"-",TEXT(_xlfn.MAXIFS($K$12:K6395,$C$12:C6395,$C6396)+1,"0000"))</f>
        <v>-0001</v>
      </c>
      <c r="F6396" s="226"/>
      <c r="G6396" s="226"/>
      <c r="H6396" s="226"/>
      <c r="I6396" s="229"/>
      <c r="J6396" s="260"/>
      <c r="K6396" s="252">
        <f t="shared" si="100"/>
        <v>1</v>
      </c>
      <c r="L6396" s="9" t="s">
        <v>34</v>
      </c>
    </row>
    <row r="6397" spans="2:12">
      <c r="B6397" s="268">
        <v>6385</v>
      </c>
      <c r="C6397" s="226"/>
      <c r="D6397" s="227">
        <f>_xlfn.XLOOKUP($C6397,サービス情報マスタcopy!$B:$B,サービス情報マスタcopy!$G:$G,0,0,1)</f>
        <v>0</v>
      </c>
      <c r="E6397" s="228" t="str">
        <f>CONCATENATE($C6397,"-",TEXT(_xlfn.MAXIFS($K$12:K6396,$C$12:C6396,$C6397)+1,"0000"))</f>
        <v>-0001</v>
      </c>
      <c r="F6397" s="226"/>
      <c r="G6397" s="226"/>
      <c r="H6397" s="226"/>
      <c r="I6397" s="229"/>
      <c r="J6397" s="260"/>
      <c r="K6397" s="252">
        <f t="shared" si="100"/>
        <v>1</v>
      </c>
      <c r="L6397" s="9" t="s">
        <v>34</v>
      </c>
    </row>
    <row r="6398" spans="2:12">
      <c r="B6398" s="268">
        <v>6386</v>
      </c>
      <c r="C6398" s="226"/>
      <c r="D6398" s="227">
        <f>_xlfn.XLOOKUP($C6398,サービス情報マスタcopy!$B:$B,サービス情報マスタcopy!$G:$G,0,0,1)</f>
        <v>0</v>
      </c>
      <c r="E6398" s="228" t="str">
        <f>CONCATENATE($C6398,"-",TEXT(_xlfn.MAXIFS($K$12:K6397,$C$12:C6397,$C6398)+1,"0000"))</f>
        <v>-0001</v>
      </c>
      <c r="F6398" s="226"/>
      <c r="G6398" s="226"/>
      <c r="H6398" s="226"/>
      <c r="I6398" s="229"/>
      <c r="J6398" s="260"/>
      <c r="K6398" s="252">
        <f t="shared" si="100"/>
        <v>1</v>
      </c>
      <c r="L6398" s="9" t="s">
        <v>34</v>
      </c>
    </row>
    <row r="6399" spans="2:12">
      <c r="B6399" s="268">
        <v>6387</v>
      </c>
      <c r="C6399" s="226"/>
      <c r="D6399" s="227">
        <f>_xlfn.XLOOKUP($C6399,サービス情報マスタcopy!$B:$B,サービス情報マスタcopy!$G:$G,0,0,1)</f>
        <v>0</v>
      </c>
      <c r="E6399" s="228" t="str">
        <f>CONCATENATE($C6399,"-",TEXT(_xlfn.MAXIFS($K$12:K6398,$C$12:C6398,$C6399)+1,"0000"))</f>
        <v>-0001</v>
      </c>
      <c r="F6399" s="226"/>
      <c r="G6399" s="226"/>
      <c r="H6399" s="226"/>
      <c r="I6399" s="229"/>
      <c r="J6399" s="260"/>
      <c r="K6399" s="252">
        <f t="shared" si="100"/>
        <v>1</v>
      </c>
      <c r="L6399" s="9" t="s">
        <v>34</v>
      </c>
    </row>
    <row r="6400" spans="2:12">
      <c r="B6400" s="268">
        <v>6388</v>
      </c>
      <c r="C6400" s="226"/>
      <c r="D6400" s="227">
        <f>_xlfn.XLOOKUP($C6400,サービス情報マスタcopy!$B:$B,サービス情報マスタcopy!$G:$G,0,0,1)</f>
        <v>0</v>
      </c>
      <c r="E6400" s="228" t="str">
        <f>CONCATENATE($C6400,"-",TEXT(_xlfn.MAXIFS($K$12:K6399,$C$12:C6399,$C6400)+1,"0000"))</f>
        <v>-0001</v>
      </c>
      <c r="F6400" s="226"/>
      <c r="G6400" s="226"/>
      <c r="H6400" s="226"/>
      <c r="I6400" s="229"/>
      <c r="J6400" s="260"/>
      <c r="K6400" s="252">
        <f t="shared" si="100"/>
        <v>1</v>
      </c>
      <c r="L6400" s="9" t="s">
        <v>34</v>
      </c>
    </row>
    <row r="6401" spans="2:12">
      <c r="B6401" s="268">
        <v>6389</v>
      </c>
      <c r="C6401" s="226"/>
      <c r="D6401" s="227">
        <f>_xlfn.XLOOKUP($C6401,サービス情報マスタcopy!$B:$B,サービス情報マスタcopy!$G:$G,0,0,1)</f>
        <v>0</v>
      </c>
      <c r="E6401" s="228" t="str">
        <f>CONCATENATE($C6401,"-",TEXT(_xlfn.MAXIFS($K$12:K6400,$C$12:C6400,$C6401)+1,"0000"))</f>
        <v>-0001</v>
      </c>
      <c r="F6401" s="226"/>
      <c r="G6401" s="226"/>
      <c r="H6401" s="226"/>
      <c r="I6401" s="229"/>
      <c r="J6401" s="260"/>
      <c r="K6401" s="252">
        <f t="shared" si="100"/>
        <v>1</v>
      </c>
      <c r="L6401" s="9" t="s">
        <v>34</v>
      </c>
    </row>
    <row r="6402" spans="2:12">
      <c r="B6402" s="268">
        <v>6390</v>
      </c>
      <c r="C6402" s="226"/>
      <c r="D6402" s="227">
        <f>_xlfn.XLOOKUP($C6402,サービス情報マスタcopy!$B:$B,サービス情報マスタcopy!$G:$G,0,0,1)</f>
        <v>0</v>
      </c>
      <c r="E6402" s="228" t="str">
        <f>CONCATENATE($C6402,"-",TEXT(_xlfn.MAXIFS($K$12:K6401,$C$12:C6401,$C6402)+1,"0000"))</f>
        <v>-0001</v>
      </c>
      <c r="F6402" s="226"/>
      <c r="G6402" s="226"/>
      <c r="H6402" s="226"/>
      <c r="I6402" s="229"/>
      <c r="J6402" s="260"/>
      <c r="K6402" s="252">
        <f t="shared" si="100"/>
        <v>1</v>
      </c>
      <c r="L6402" s="9" t="s">
        <v>34</v>
      </c>
    </row>
    <row r="6403" spans="2:12">
      <c r="B6403" s="268">
        <v>6391</v>
      </c>
      <c r="C6403" s="226"/>
      <c r="D6403" s="227">
        <f>_xlfn.XLOOKUP($C6403,サービス情報マスタcopy!$B:$B,サービス情報マスタcopy!$G:$G,0,0,1)</f>
        <v>0</v>
      </c>
      <c r="E6403" s="228" t="str">
        <f>CONCATENATE($C6403,"-",TEXT(_xlfn.MAXIFS($K$12:K6402,$C$12:C6402,$C6403)+1,"0000"))</f>
        <v>-0001</v>
      </c>
      <c r="F6403" s="226"/>
      <c r="G6403" s="226"/>
      <c r="H6403" s="226"/>
      <c r="I6403" s="229"/>
      <c r="J6403" s="260"/>
      <c r="K6403" s="252">
        <f t="shared" si="100"/>
        <v>1</v>
      </c>
      <c r="L6403" s="9" t="s">
        <v>34</v>
      </c>
    </row>
    <row r="6404" spans="2:12">
      <c r="B6404" s="268">
        <v>6392</v>
      </c>
      <c r="C6404" s="226"/>
      <c r="D6404" s="227">
        <f>_xlfn.XLOOKUP($C6404,サービス情報マスタcopy!$B:$B,サービス情報マスタcopy!$G:$G,0,0,1)</f>
        <v>0</v>
      </c>
      <c r="E6404" s="228" t="str">
        <f>CONCATENATE($C6404,"-",TEXT(_xlfn.MAXIFS($K$12:K6403,$C$12:C6403,$C6404)+1,"0000"))</f>
        <v>-0001</v>
      </c>
      <c r="F6404" s="226"/>
      <c r="G6404" s="226"/>
      <c r="H6404" s="226"/>
      <c r="I6404" s="229"/>
      <c r="J6404" s="260"/>
      <c r="K6404" s="252">
        <f t="shared" si="100"/>
        <v>1</v>
      </c>
      <c r="L6404" s="9" t="s">
        <v>34</v>
      </c>
    </row>
    <row r="6405" spans="2:12">
      <c r="B6405" s="268">
        <v>6393</v>
      </c>
      <c r="C6405" s="226"/>
      <c r="D6405" s="227">
        <f>_xlfn.XLOOKUP($C6405,サービス情報マスタcopy!$B:$B,サービス情報マスタcopy!$G:$G,0,0,1)</f>
        <v>0</v>
      </c>
      <c r="E6405" s="228" t="str">
        <f>CONCATENATE($C6405,"-",TEXT(_xlfn.MAXIFS($K$12:K6404,$C$12:C6404,$C6405)+1,"0000"))</f>
        <v>-0001</v>
      </c>
      <c r="F6405" s="226"/>
      <c r="G6405" s="226"/>
      <c r="H6405" s="226"/>
      <c r="I6405" s="229"/>
      <c r="J6405" s="260"/>
      <c r="K6405" s="252">
        <f t="shared" si="100"/>
        <v>1</v>
      </c>
      <c r="L6405" s="9" t="s">
        <v>34</v>
      </c>
    </row>
    <row r="6406" spans="2:12">
      <c r="B6406" s="268">
        <v>6394</v>
      </c>
      <c r="C6406" s="226"/>
      <c r="D6406" s="227">
        <f>_xlfn.XLOOKUP($C6406,サービス情報マスタcopy!$B:$B,サービス情報マスタcopy!$G:$G,0,0,1)</f>
        <v>0</v>
      </c>
      <c r="E6406" s="228" t="str">
        <f>CONCATENATE($C6406,"-",TEXT(_xlfn.MAXIFS($K$12:K6405,$C$12:C6405,$C6406)+1,"0000"))</f>
        <v>-0001</v>
      </c>
      <c r="F6406" s="226"/>
      <c r="G6406" s="226"/>
      <c r="H6406" s="226"/>
      <c r="I6406" s="229"/>
      <c r="J6406" s="260"/>
      <c r="K6406" s="252">
        <f t="shared" si="100"/>
        <v>1</v>
      </c>
      <c r="L6406" s="9" t="s">
        <v>34</v>
      </c>
    </row>
    <row r="6407" spans="2:12">
      <c r="B6407" s="268">
        <v>6395</v>
      </c>
      <c r="C6407" s="226"/>
      <c r="D6407" s="227">
        <f>_xlfn.XLOOKUP($C6407,サービス情報マスタcopy!$B:$B,サービス情報マスタcopy!$G:$G,0,0,1)</f>
        <v>0</v>
      </c>
      <c r="E6407" s="228" t="str">
        <f>CONCATENATE($C6407,"-",TEXT(_xlfn.MAXIFS($K$12:K6406,$C$12:C6406,$C6407)+1,"0000"))</f>
        <v>-0001</v>
      </c>
      <c r="F6407" s="226"/>
      <c r="G6407" s="226"/>
      <c r="H6407" s="226"/>
      <c r="I6407" s="229"/>
      <c r="J6407" s="260"/>
      <c r="K6407" s="252">
        <f t="shared" si="100"/>
        <v>1</v>
      </c>
      <c r="L6407" s="9" t="s">
        <v>34</v>
      </c>
    </row>
    <row r="6408" spans="2:12">
      <c r="B6408" s="268">
        <v>6396</v>
      </c>
      <c r="C6408" s="226"/>
      <c r="D6408" s="227">
        <f>_xlfn.XLOOKUP($C6408,サービス情報マスタcopy!$B:$B,サービス情報マスタcopy!$G:$G,0,0,1)</f>
        <v>0</v>
      </c>
      <c r="E6408" s="228" t="str">
        <f>CONCATENATE($C6408,"-",TEXT(_xlfn.MAXIFS($K$12:K6407,$C$12:C6407,$C6408)+1,"0000"))</f>
        <v>-0001</v>
      </c>
      <c r="F6408" s="226"/>
      <c r="G6408" s="226"/>
      <c r="H6408" s="226"/>
      <c r="I6408" s="229"/>
      <c r="J6408" s="260"/>
      <c r="K6408" s="252">
        <f t="shared" si="100"/>
        <v>1</v>
      </c>
      <c r="L6408" s="9" t="s">
        <v>34</v>
      </c>
    </row>
    <row r="6409" spans="2:12">
      <c r="B6409" s="268">
        <v>6397</v>
      </c>
      <c r="C6409" s="226"/>
      <c r="D6409" s="227">
        <f>_xlfn.XLOOKUP($C6409,サービス情報マスタcopy!$B:$B,サービス情報マスタcopy!$G:$G,0,0,1)</f>
        <v>0</v>
      </c>
      <c r="E6409" s="228" t="str">
        <f>CONCATENATE($C6409,"-",TEXT(_xlfn.MAXIFS($K$12:K6408,$C$12:C6408,$C6409)+1,"0000"))</f>
        <v>-0001</v>
      </c>
      <c r="F6409" s="226"/>
      <c r="G6409" s="226"/>
      <c r="H6409" s="226"/>
      <c r="I6409" s="229"/>
      <c r="J6409" s="260"/>
      <c r="K6409" s="252">
        <f t="shared" si="100"/>
        <v>1</v>
      </c>
      <c r="L6409" s="9" t="s">
        <v>34</v>
      </c>
    </row>
    <row r="6410" spans="2:12">
      <c r="B6410" s="268">
        <v>6398</v>
      </c>
      <c r="C6410" s="226"/>
      <c r="D6410" s="227">
        <f>_xlfn.XLOOKUP($C6410,サービス情報マスタcopy!$B:$B,サービス情報マスタcopy!$G:$G,0,0,1)</f>
        <v>0</v>
      </c>
      <c r="E6410" s="228" t="str">
        <f>CONCATENATE($C6410,"-",TEXT(_xlfn.MAXIFS($K$12:K6409,$C$12:C6409,$C6410)+1,"0000"))</f>
        <v>-0001</v>
      </c>
      <c r="F6410" s="226"/>
      <c r="G6410" s="226"/>
      <c r="H6410" s="226"/>
      <c r="I6410" s="229"/>
      <c r="J6410" s="260"/>
      <c r="K6410" s="252">
        <f t="shared" si="100"/>
        <v>1</v>
      </c>
      <c r="L6410" s="9" t="s">
        <v>34</v>
      </c>
    </row>
    <row r="6411" spans="2:12">
      <c r="B6411" s="268">
        <v>6399</v>
      </c>
      <c r="C6411" s="226"/>
      <c r="D6411" s="227">
        <f>_xlfn.XLOOKUP($C6411,サービス情報マスタcopy!$B:$B,サービス情報マスタcopy!$G:$G,0,0,1)</f>
        <v>0</v>
      </c>
      <c r="E6411" s="228" t="str">
        <f>CONCATENATE($C6411,"-",TEXT(_xlfn.MAXIFS($K$12:K6410,$C$12:C6410,$C6411)+1,"0000"))</f>
        <v>-0001</v>
      </c>
      <c r="F6411" s="226"/>
      <c r="G6411" s="226"/>
      <c r="H6411" s="226"/>
      <c r="I6411" s="229"/>
      <c r="J6411" s="260"/>
      <c r="K6411" s="252">
        <f t="shared" si="100"/>
        <v>1</v>
      </c>
      <c r="L6411" s="9" t="s">
        <v>34</v>
      </c>
    </row>
    <row r="6412" spans="2:12">
      <c r="B6412" s="268">
        <v>6400</v>
      </c>
      <c r="C6412" s="226"/>
      <c r="D6412" s="227">
        <f>_xlfn.XLOOKUP($C6412,サービス情報マスタcopy!$B:$B,サービス情報マスタcopy!$G:$G,0,0,1)</f>
        <v>0</v>
      </c>
      <c r="E6412" s="228" t="str">
        <f>CONCATENATE($C6412,"-",TEXT(_xlfn.MAXIFS($K$12:K6411,$C$12:C6411,$C6412)+1,"0000"))</f>
        <v>-0001</v>
      </c>
      <c r="F6412" s="226"/>
      <c r="G6412" s="226"/>
      <c r="H6412" s="226"/>
      <c r="I6412" s="229"/>
      <c r="J6412" s="260"/>
      <c r="K6412" s="252">
        <f t="shared" si="100"/>
        <v>1</v>
      </c>
      <c r="L6412" s="9" t="s">
        <v>34</v>
      </c>
    </row>
    <row r="6413" spans="2:12">
      <c r="B6413" s="268">
        <v>6401</v>
      </c>
      <c r="C6413" s="226"/>
      <c r="D6413" s="227">
        <f>_xlfn.XLOOKUP($C6413,サービス情報マスタcopy!$B:$B,サービス情報マスタcopy!$G:$G,0,0,1)</f>
        <v>0</v>
      </c>
      <c r="E6413" s="228" t="str">
        <f>CONCATENATE($C6413,"-",TEXT(_xlfn.MAXIFS($K$12:K6412,$C$12:C6412,$C6413)+1,"0000"))</f>
        <v>-0001</v>
      </c>
      <c r="F6413" s="226"/>
      <c r="G6413" s="226"/>
      <c r="H6413" s="226"/>
      <c r="I6413" s="229"/>
      <c r="J6413" s="260"/>
      <c r="K6413" s="252">
        <f t="shared" si="100"/>
        <v>1</v>
      </c>
      <c r="L6413" s="9" t="s">
        <v>34</v>
      </c>
    </row>
    <row r="6414" spans="2:12">
      <c r="B6414" s="268">
        <v>6402</v>
      </c>
      <c r="C6414" s="226"/>
      <c r="D6414" s="227">
        <f>_xlfn.XLOOKUP($C6414,サービス情報マスタcopy!$B:$B,サービス情報マスタcopy!$G:$G,0,0,1)</f>
        <v>0</v>
      </c>
      <c r="E6414" s="228" t="str">
        <f>CONCATENATE($C6414,"-",TEXT(_xlfn.MAXIFS($K$12:K6413,$C$12:C6413,$C6414)+1,"0000"))</f>
        <v>-0001</v>
      </c>
      <c r="F6414" s="226"/>
      <c r="G6414" s="226"/>
      <c r="H6414" s="226"/>
      <c r="I6414" s="229"/>
      <c r="J6414" s="260"/>
      <c r="K6414" s="252">
        <f t="shared" si="100"/>
        <v>1</v>
      </c>
      <c r="L6414" s="9" t="s">
        <v>34</v>
      </c>
    </row>
    <row r="6415" spans="2:12">
      <c r="B6415" s="268">
        <v>6403</v>
      </c>
      <c r="C6415" s="226"/>
      <c r="D6415" s="227">
        <f>_xlfn.XLOOKUP($C6415,サービス情報マスタcopy!$B:$B,サービス情報マスタcopy!$G:$G,0,0,1)</f>
        <v>0</v>
      </c>
      <c r="E6415" s="228" t="str">
        <f>CONCATENATE($C6415,"-",TEXT(_xlfn.MAXIFS($K$12:K6414,$C$12:C6414,$C6415)+1,"0000"))</f>
        <v>-0001</v>
      </c>
      <c r="F6415" s="226"/>
      <c r="G6415" s="226"/>
      <c r="H6415" s="226"/>
      <c r="I6415" s="229"/>
      <c r="J6415" s="260"/>
      <c r="K6415" s="252">
        <f t="shared" si="100"/>
        <v>1</v>
      </c>
      <c r="L6415" s="9" t="s">
        <v>34</v>
      </c>
    </row>
    <row r="6416" spans="2:12">
      <c r="B6416" s="268">
        <v>6404</v>
      </c>
      <c r="C6416" s="226"/>
      <c r="D6416" s="227">
        <f>_xlfn.XLOOKUP($C6416,サービス情報マスタcopy!$B:$B,サービス情報マスタcopy!$G:$G,0,0,1)</f>
        <v>0</v>
      </c>
      <c r="E6416" s="228" t="str">
        <f>CONCATENATE($C6416,"-",TEXT(_xlfn.MAXIFS($K$12:K6415,$C$12:C6415,$C6416)+1,"0000"))</f>
        <v>-0001</v>
      </c>
      <c r="F6416" s="226"/>
      <c r="G6416" s="226"/>
      <c r="H6416" s="226"/>
      <c r="I6416" s="229"/>
      <c r="J6416" s="260"/>
      <c r="K6416" s="252">
        <f t="shared" si="100"/>
        <v>1</v>
      </c>
      <c r="L6416" s="9" t="s">
        <v>34</v>
      </c>
    </row>
    <row r="6417" spans="2:12">
      <c r="B6417" s="268">
        <v>6405</v>
      </c>
      <c r="C6417" s="226"/>
      <c r="D6417" s="227">
        <f>_xlfn.XLOOKUP($C6417,サービス情報マスタcopy!$B:$B,サービス情報マスタcopy!$G:$G,0,0,1)</f>
        <v>0</v>
      </c>
      <c r="E6417" s="228" t="str">
        <f>CONCATENATE($C6417,"-",TEXT(_xlfn.MAXIFS($K$12:K6416,$C$12:C6416,$C6417)+1,"0000"))</f>
        <v>-0001</v>
      </c>
      <c r="F6417" s="226"/>
      <c r="G6417" s="226"/>
      <c r="H6417" s="226"/>
      <c r="I6417" s="229"/>
      <c r="J6417" s="260"/>
      <c r="K6417" s="252">
        <f t="shared" si="100"/>
        <v>1</v>
      </c>
      <c r="L6417" s="9" t="s">
        <v>34</v>
      </c>
    </row>
    <row r="6418" spans="2:12">
      <c r="B6418" s="268">
        <v>6406</v>
      </c>
      <c r="C6418" s="226"/>
      <c r="D6418" s="227">
        <f>_xlfn.XLOOKUP($C6418,サービス情報マスタcopy!$B:$B,サービス情報マスタcopy!$G:$G,0,0,1)</f>
        <v>0</v>
      </c>
      <c r="E6418" s="228" t="str">
        <f>CONCATENATE($C6418,"-",TEXT(_xlfn.MAXIFS($K$12:K6417,$C$12:C6417,$C6418)+1,"0000"))</f>
        <v>-0001</v>
      </c>
      <c r="F6418" s="226"/>
      <c r="G6418" s="226"/>
      <c r="H6418" s="226"/>
      <c r="I6418" s="229"/>
      <c r="J6418" s="260"/>
      <c r="K6418" s="252">
        <f t="shared" si="100"/>
        <v>1</v>
      </c>
      <c r="L6418" s="9" t="s">
        <v>34</v>
      </c>
    </row>
    <row r="6419" spans="2:12">
      <c r="B6419" s="268">
        <v>6407</v>
      </c>
      <c r="C6419" s="226"/>
      <c r="D6419" s="227">
        <f>_xlfn.XLOOKUP($C6419,サービス情報マスタcopy!$B:$B,サービス情報マスタcopy!$G:$G,0,0,1)</f>
        <v>0</v>
      </c>
      <c r="E6419" s="228" t="str">
        <f>CONCATENATE($C6419,"-",TEXT(_xlfn.MAXIFS($K$12:K6418,$C$12:C6418,$C6419)+1,"0000"))</f>
        <v>-0001</v>
      </c>
      <c r="F6419" s="226"/>
      <c r="G6419" s="226"/>
      <c r="H6419" s="226"/>
      <c r="I6419" s="229"/>
      <c r="J6419" s="260"/>
      <c r="K6419" s="252">
        <f t="shared" si="100"/>
        <v>1</v>
      </c>
      <c r="L6419" s="9" t="s">
        <v>34</v>
      </c>
    </row>
    <row r="6420" spans="2:12">
      <c r="B6420" s="268">
        <v>6408</v>
      </c>
      <c r="C6420" s="226"/>
      <c r="D6420" s="227">
        <f>_xlfn.XLOOKUP($C6420,サービス情報マスタcopy!$B:$B,サービス情報マスタcopy!$G:$G,0,0,1)</f>
        <v>0</v>
      </c>
      <c r="E6420" s="228" t="str">
        <f>CONCATENATE($C6420,"-",TEXT(_xlfn.MAXIFS($K$12:K6419,$C$12:C6419,$C6420)+1,"0000"))</f>
        <v>-0001</v>
      </c>
      <c r="F6420" s="226"/>
      <c r="G6420" s="226"/>
      <c r="H6420" s="226"/>
      <c r="I6420" s="229"/>
      <c r="J6420" s="260"/>
      <c r="K6420" s="252">
        <f t="shared" si="100"/>
        <v>1</v>
      </c>
      <c r="L6420" s="9" t="s">
        <v>34</v>
      </c>
    </row>
    <row r="6421" spans="2:12">
      <c r="B6421" s="268">
        <v>6409</v>
      </c>
      <c r="C6421" s="226"/>
      <c r="D6421" s="227">
        <f>_xlfn.XLOOKUP($C6421,サービス情報マスタcopy!$B:$B,サービス情報マスタcopy!$G:$G,0,0,1)</f>
        <v>0</v>
      </c>
      <c r="E6421" s="228" t="str">
        <f>CONCATENATE($C6421,"-",TEXT(_xlfn.MAXIFS($K$12:K6420,$C$12:C6420,$C6421)+1,"0000"))</f>
        <v>-0001</v>
      </c>
      <c r="F6421" s="226"/>
      <c r="G6421" s="226"/>
      <c r="H6421" s="226"/>
      <c r="I6421" s="229"/>
      <c r="J6421" s="260"/>
      <c r="K6421" s="252">
        <f t="shared" si="100"/>
        <v>1</v>
      </c>
      <c r="L6421" s="9" t="s">
        <v>34</v>
      </c>
    </row>
    <row r="6422" spans="2:12">
      <c r="B6422" s="268">
        <v>6410</v>
      </c>
      <c r="C6422" s="226"/>
      <c r="D6422" s="227">
        <f>_xlfn.XLOOKUP($C6422,サービス情報マスタcopy!$B:$B,サービス情報マスタcopy!$G:$G,0,0,1)</f>
        <v>0</v>
      </c>
      <c r="E6422" s="228" t="str">
        <f>CONCATENATE($C6422,"-",TEXT(_xlfn.MAXIFS($K$12:K6421,$C$12:C6421,$C6422)+1,"0000"))</f>
        <v>-0001</v>
      </c>
      <c r="F6422" s="226"/>
      <c r="G6422" s="226"/>
      <c r="H6422" s="226"/>
      <c r="I6422" s="229"/>
      <c r="J6422" s="260"/>
      <c r="K6422" s="252">
        <f t="shared" si="100"/>
        <v>1</v>
      </c>
      <c r="L6422" s="9" t="s">
        <v>34</v>
      </c>
    </row>
    <row r="6423" spans="2:12">
      <c r="B6423" s="268">
        <v>6411</v>
      </c>
      <c r="C6423" s="226"/>
      <c r="D6423" s="227">
        <f>_xlfn.XLOOKUP($C6423,サービス情報マスタcopy!$B:$B,サービス情報マスタcopy!$G:$G,0,0,1)</f>
        <v>0</v>
      </c>
      <c r="E6423" s="228" t="str">
        <f>CONCATENATE($C6423,"-",TEXT(_xlfn.MAXIFS($K$12:K6422,$C$12:C6422,$C6423)+1,"0000"))</f>
        <v>-0001</v>
      </c>
      <c r="F6423" s="226"/>
      <c r="G6423" s="226"/>
      <c r="H6423" s="226"/>
      <c r="I6423" s="229"/>
      <c r="J6423" s="260"/>
      <c r="K6423" s="252">
        <f t="shared" si="100"/>
        <v>1</v>
      </c>
      <c r="L6423" s="9" t="s">
        <v>34</v>
      </c>
    </row>
    <row r="6424" spans="2:12">
      <c r="B6424" s="268">
        <v>6412</v>
      </c>
      <c r="C6424" s="226"/>
      <c r="D6424" s="227">
        <f>_xlfn.XLOOKUP($C6424,サービス情報マスタcopy!$B:$B,サービス情報マスタcopy!$G:$G,0,0,1)</f>
        <v>0</v>
      </c>
      <c r="E6424" s="228" t="str">
        <f>CONCATENATE($C6424,"-",TEXT(_xlfn.MAXIFS($K$12:K6423,$C$12:C6423,$C6424)+1,"0000"))</f>
        <v>-0001</v>
      </c>
      <c r="F6424" s="226"/>
      <c r="G6424" s="226"/>
      <c r="H6424" s="226"/>
      <c r="I6424" s="229"/>
      <c r="J6424" s="260"/>
      <c r="K6424" s="252">
        <f t="shared" si="100"/>
        <v>1</v>
      </c>
      <c r="L6424" s="9" t="s">
        <v>34</v>
      </c>
    </row>
    <row r="6425" spans="2:12">
      <c r="B6425" s="268">
        <v>6413</v>
      </c>
      <c r="C6425" s="226"/>
      <c r="D6425" s="227">
        <f>_xlfn.XLOOKUP($C6425,サービス情報マスタcopy!$B:$B,サービス情報マスタcopy!$G:$G,0,0,1)</f>
        <v>0</v>
      </c>
      <c r="E6425" s="228" t="str">
        <f>CONCATENATE($C6425,"-",TEXT(_xlfn.MAXIFS($K$12:K6424,$C$12:C6424,$C6425)+1,"0000"))</f>
        <v>-0001</v>
      </c>
      <c r="F6425" s="226"/>
      <c r="G6425" s="226"/>
      <c r="H6425" s="226"/>
      <c r="I6425" s="229"/>
      <c r="J6425" s="260"/>
      <c r="K6425" s="252">
        <f t="shared" si="100"/>
        <v>1</v>
      </c>
      <c r="L6425" s="9" t="s">
        <v>34</v>
      </c>
    </row>
    <row r="6426" spans="2:12">
      <c r="B6426" s="268">
        <v>6414</v>
      </c>
      <c r="C6426" s="226"/>
      <c r="D6426" s="227">
        <f>_xlfn.XLOOKUP($C6426,サービス情報マスタcopy!$B:$B,サービス情報マスタcopy!$G:$G,0,0,1)</f>
        <v>0</v>
      </c>
      <c r="E6426" s="228" t="str">
        <f>CONCATENATE($C6426,"-",TEXT(_xlfn.MAXIFS($K$12:K6425,$C$12:C6425,$C6426)+1,"0000"))</f>
        <v>-0001</v>
      </c>
      <c r="F6426" s="226"/>
      <c r="G6426" s="226"/>
      <c r="H6426" s="226"/>
      <c r="I6426" s="229"/>
      <c r="J6426" s="260"/>
      <c r="K6426" s="252">
        <f t="shared" si="100"/>
        <v>1</v>
      </c>
      <c r="L6426" s="9" t="s">
        <v>34</v>
      </c>
    </row>
    <row r="6427" spans="2:12">
      <c r="B6427" s="268">
        <v>6415</v>
      </c>
      <c r="C6427" s="226"/>
      <c r="D6427" s="227">
        <f>_xlfn.XLOOKUP($C6427,サービス情報マスタcopy!$B:$B,サービス情報マスタcopy!$G:$G,0,0,1)</f>
        <v>0</v>
      </c>
      <c r="E6427" s="228" t="str">
        <f>CONCATENATE($C6427,"-",TEXT(_xlfn.MAXIFS($K$12:K6426,$C$12:C6426,$C6427)+1,"0000"))</f>
        <v>-0001</v>
      </c>
      <c r="F6427" s="226"/>
      <c r="G6427" s="226"/>
      <c r="H6427" s="226"/>
      <c r="I6427" s="229"/>
      <c r="J6427" s="260"/>
      <c r="K6427" s="252">
        <f t="shared" si="100"/>
        <v>1</v>
      </c>
      <c r="L6427" s="9" t="s">
        <v>34</v>
      </c>
    </row>
    <row r="6428" spans="2:12">
      <c r="B6428" s="268">
        <v>6416</v>
      </c>
      <c r="C6428" s="226"/>
      <c r="D6428" s="227">
        <f>_xlfn.XLOOKUP($C6428,サービス情報マスタcopy!$B:$B,サービス情報マスタcopy!$G:$G,0,0,1)</f>
        <v>0</v>
      </c>
      <c r="E6428" s="228" t="str">
        <f>CONCATENATE($C6428,"-",TEXT(_xlfn.MAXIFS($K$12:K6427,$C$12:C6427,$C6428)+1,"0000"))</f>
        <v>-0001</v>
      </c>
      <c r="F6428" s="226"/>
      <c r="G6428" s="226"/>
      <c r="H6428" s="226"/>
      <c r="I6428" s="229"/>
      <c r="J6428" s="260"/>
      <c r="K6428" s="252">
        <f t="shared" si="100"/>
        <v>1</v>
      </c>
      <c r="L6428" s="9" t="s">
        <v>34</v>
      </c>
    </row>
    <row r="6429" spans="2:12">
      <c r="B6429" s="268">
        <v>6417</v>
      </c>
      <c r="C6429" s="226"/>
      <c r="D6429" s="227">
        <f>_xlfn.XLOOKUP($C6429,サービス情報マスタcopy!$B:$B,サービス情報マスタcopy!$G:$G,0,0,1)</f>
        <v>0</v>
      </c>
      <c r="E6429" s="228" t="str">
        <f>CONCATENATE($C6429,"-",TEXT(_xlfn.MAXIFS($K$12:K6428,$C$12:C6428,$C6429)+1,"0000"))</f>
        <v>-0001</v>
      </c>
      <c r="F6429" s="226"/>
      <c r="G6429" s="226"/>
      <c r="H6429" s="226"/>
      <c r="I6429" s="229"/>
      <c r="J6429" s="260"/>
      <c r="K6429" s="252">
        <f t="shared" si="100"/>
        <v>1</v>
      </c>
      <c r="L6429" s="9" t="s">
        <v>34</v>
      </c>
    </row>
    <row r="6430" spans="2:12">
      <c r="B6430" s="268">
        <v>6418</v>
      </c>
      <c r="C6430" s="226"/>
      <c r="D6430" s="227">
        <f>_xlfn.XLOOKUP($C6430,サービス情報マスタcopy!$B:$B,サービス情報マスタcopy!$G:$G,0,0,1)</f>
        <v>0</v>
      </c>
      <c r="E6430" s="228" t="str">
        <f>CONCATENATE($C6430,"-",TEXT(_xlfn.MAXIFS($K$12:K6429,$C$12:C6429,$C6430)+1,"0000"))</f>
        <v>-0001</v>
      </c>
      <c r="F6430" s="226"/>
      <c r="G6430" s="226"/>
      <c r="H6430" s="226"/>
      <c r="I6430" s="229"/>
      <c r="J6430" s="260"/>
      <c r="K6430" s="252">
        <f t="shared" si="100"/>
        <v>1</v>
      </c>
      <c r="L6430" s="9" t="s">
        <v>34</v>
      </c>
    </row>
    <row r="6431" spans="2:12">
      <c r="B6431" s="268">
        <v>6419</v>
      </c>
      <c r="C6431" s="226"/>
      <c r="D6431" s="227">
        <f>_xlfn.XLOOKUP($C6431,サービス情報マスタcopy!$B:$B,サービス情報マスタcopy!$G:$G,0,0,1)</f>
        <v>0</v>
      </c>
      <c r="E6431" s="228" t="str">
        <f>CONCATENATE($C6431,"-",TEXT(_xlfn.MAXIFS($K$12:K6430,$C$12:C6430,$C6431)+1,"0000"))</f>
        <v>-0001</v>
      </c>
      <c r="F6431" s="226"/>
      <c r="G6431" s="226"/>
      <c r="H6431" s="226"/>
      <c r="I6431" s="229"/>
      <c r="J6431" s="260"/>
      <c r="K6431" s="252">
        <f t="shared" si="100"/>
        <v>1</v>
      </c>
      <c r="L6431" s="9" t="s">
        <v>34</v>
      </c>
    </row>
    <row r="6432" spans="2:12">
      <c r="B6432" s="268">
        <v>6420</v>
      </c>
      <c r="C6432" s="226"/>
      <c r="D6432" s="227">
        <f>_xlfn.XLOOKUP($C6432,サービス情報マスタcopy!$B:$B,サービス情報マスタcopy!$G:$G,0,0,1)</f>
        <v>0</v>
      </c>
      <c r="E6432" s="228" t="str">
        <f>CONCATENATE($C6432,"-",TEXT(_xlfn.MAXIFS($K$12:K6431,$C$12:C6431,$C6432)+1,"0000"))</f>
        <v>-0001</v>
      </c>
      <c r="F6432" s="226"/>
      <c r="G6432" s="226"/>
      <c r="H6432" s="226"/>
      <c r="I6432" s="229"/>
      <c r="J6432" s="260"/>
      <c r="K6432" s="252">
        <f t="shared" si="100"/>
        <v>1</v>
      </c>
      <c r="L6432" s="9" t="s">
        <v>34</v>
      </c>
    </row>
    <row r="6433" spans="2:12">
      <c r="B6433" s="268">
        <v>6421</v>
      </c>
      <c r="C6433" s="226"/>
      <c r="D6433" s="227">
        <f>_xlfn.XLOOKUP($C6433,サービス情報マスタcopy!$B:$B,サービス情報マスタcopy!$G:$G,0,0,1)</f>
        <v>0</v>
      </c>
      <c r="E6433" s="228" t="str">
        <f>CONCATENATE($C6433,"-",TEXT(_xlfn.MAXIFS($K$12:K6432,$C$12:C6432,$C6433)+1,"0000"))</f>
        <v>-0001</v>
      </c>
      <c r="F6433" s="226"/>
      <c r="G6433" s="226"/>
      <c r="H6433" s="226"/>
      <c r="I6433" s="229"/>
      <c r="J6433" s="260"/>
      <c r="K6433" s="252">
        <f t="shared" si="100"/>
        <v>1</v>
      </c>
      <c r="L6433" s="9" t="s">
        <v>34</v>
      </c>
    </row>
    <row r="6434" spans="2:12">
      <c r="B6434" s="268">
        <v>6422</v>
      </c>
      <c r="C6434" s="226"/>
      <c r="D6434" s="227">
        <f>_xlfn.XLOOKUP($C6434,サービス情報マスタcopy!$B:$B,サービス情報マスタcopy!$G:$G,0,0,1)</f>
        <v>0</v>
      </c>
      <c r="E6434" s="228" t="str">
        <f>CONCATENATE($C6434,"-",TEXT(_xlfn.MAXIFS($K$12:K6433,$C$12:C6433,$C6434)+1,"0000"))</f>
        <v>-0001</v>
      </c>
      <c r="F6434" s="226"/>
      <c r="G6434" s="226"/>
      <c r="H6434" s="226"/>
      <c r="I6434" s="229"/>
      <c r="J6434" s="260"/>
      <c r="K6434" s="252">
        <f t="shared" si="100"/>
        <v>1</v>
      </c>
      <c r="L6434" s="9" t="s">
        <v>34</v>
      </c>
    </row>
    <row r="6435" spans="2:12">
      <c r="B6435" s="268">
        <v>6423</v>
      </c>
      <c r="C6435" s="226"/>
      <c r="D6435" s="227">
        <f>_xlfn.XLOOKUP($C6435,サービス情報マスタcopy!$B:$B,サービス情報マスタcopy!$G:$G,0,0,1)</f>
        <v>0</v>
      </c>
      <c r="E6435" s="228" t="str">
        <f>CONCATENATE($C6435,"-",TEXT(_xlfn.MAXIFS($K$12:K6434,$C$12:C6434,$C6435)+1,"0000"))</f>
        <v>-0001</v>
      </c>
      <c r="F6435" s="226"/>
      <c r="G6435" s="226"/>
      <c r="H6435" s="226"/>
      <c r="I6435" s="229"/>
      <c r="J6435" s="260"/>
      <c r="K6435" s="252">
        <f t="shared" si="100"/>
        <v>1</v>
      </c>
      <c r="L6435" s="9" t="s">
        <v>34</v>
      </c>
    </row>
    <row r="6436" spans="2:12">
      <c r="B6436" s="268">
        <v>6424</v>
      </c>
      <c r="C6436" s="226"/>
      <c r="D6436" s="227">
        <f>_xlfn.XLOOKUP($C6436,サービス情報マスタcopy!$B:$B,サービス情報マスタcopy!$G:$G,0,0,1)</f>
        <v>0</v>
      </c>
      <c r="E6436" s="228" t="str">
        <f>CONCATENATE($C6436,"-",TEXT(_xlfn.MAXIFS($K$12:K6435,$C$12:C6435,$C6436)+1,"0000"))</f>
        <v>-0001</v>
      </c>
      <c r="F6436" s="226"/>
      <c r="G6436" s="226"/>
      <c r="H6436" s="226"/>
      <c r="I6436" s="229"/>
      <c r="J6436" s="260"/>
      <c r="K6436" s="252">
        <f t="shared" si="100"/>
        <v>1</v>
      </c>
      <c r="L6436" s="9" t="s">
        <v>34</v>
      </c>
    </row>
    <row r="6437" spans="2:12">
      <c r="B6437" s="268">
        <v>6425</v>
      </c>
      <c r="C6437" s="226"/>
      <c r="D6437" s="227">
        <f>_xlfn.XLOOKUP($C6437,サービス情報マスタcopy!$B:$B,サービス情報マスタcopy!$G:$G,0,0,1)</f>
        <v>0</v>
      </c>
      <c r="E6437" s="228" t="str">
        <f>CONCATENATE($C6437,"-",TEXT(_xlfn.MAXIFS($K$12:K6436,$C$12:C6436,$C6437)+1,"0000"))</f>
        <v>-0001</v>
      </c>
      <c r="F6437" s="226"/>
      <c r="G6437" s="226"/>
      <c r="H6437" s="226"/>
      <c r="I6437" s="229"/>
      <c r="J6437" s="260"/>
      <c r="K6437" s="252">
        <f t="shared" si="100"/>
        <v>1</v>
      </c>
      <c r="L6437" s="9" t="s">
        <v>34</v>
      </c>
    </row>
    <row r="6438" spans="2:12">
      <c r="B6438" s="268">
        <v>6426</v>
      </c>
      <c r="C6438" s="226"/>
      <c r="D6438" s="227">
        <f>_xlfn.XLOOKUP($C6438,サービス情報マスタcopy!$B:$B,サービス情報マスタcopy!$G:$G,0,0,1)</f>
        <v>0</v>
      </c>
      <c r="E6438" s="228" t="str">
        <f>CONCATENATE($C6438,"-",TEXT(_xlfn.MAXIFS($K$12:K6437,$C$12:C6437,$C6438)+1,"0000"))</f>
        <v>-0001</v>
      </c>
      <c r="F6438" s="226"/>
      <c r="G6438" s="226"/>
      <c r="H6438" s="226"/>
      <c r="I6438" s="229"/>
      <c r="J6438" s="260"/>
      <c r="K6438" s="252">
        <f t="shared" si="100"/>
        <v>1</v>
      </c>
      <c r="L6438" s="9" t="s">
        <v>34</v>
      </c>
    </row>
    <row r="6439" spans="2:12">
      <c r="B6439" s="268">
        <v>6427</v>
      </c>
      <c r="C6439" s="226"/>
      <c r="D6439" s="227">
        <f>_xlfn.XLOOKUP($C6439,サービス情報マスタcopy!$B:$B,サービス情報マスタcopy!$G:$G,0,0,1)</f>
        <v>0</v>
      </c>
      <c r="E6439" s="228" t="str">
        <f>CONCATENATE($C6439,"-",TEXT(_xlfn.MAXIFS($K$12:K6438,$C$12:C6438,$C6439)+1,"0000"))</f>
        <v>-0001</v>
      </c>
      <c r="F6439" s="226"/>
      <c r="G6439" s="226"/>
      <c r="H6439" s="226"/>
      <c r="I6439" s="229"/>
      <c r="J6439" s="260"/>
      <c r="K6439" s="252">
        <f t="shared" si="100"/>
        <v>1</v>
      </c>
      <c r="L6439" s="9" t="s">
        <v>34</v>
      </c>
    </row>
    <row r="6440" spans="2:12">
      <c r="B6440" s="268">
        <v>6428</v>
      </c>
      <c r="C6440" s="226"/>
      <c r="D6440" s="227">
        <f>_xlfn.XLOOKUP($C6440,サービス情報マスタcopy!$B:$B,サービス情報マスタcopy!$G:$G,0,0,1)</f>
        <v>0</v>
      </c>
      <c r="E6440" s="228" t="str">
        <f>CONCATENATE($C6440,"-",TEXT(_xlfn.MAXIFS($K$12:K6439,$C$12:C6439,$C6440)+1,"0000"))</f>
        <v>-0001</v>
      </c>
      <c r="F6440" s="226"/>
      <c r="G6440" s="226"/>
      <c r="H6440" s="226"/>
      <c r="I6440" s="229"/>
      <c r="J6440" s="260"/>
      <c r="K6440" s="252">
        <f t="shared" si="100"/>
        <v>1</v>
      </c>
      <c r="L6440" s="9" t="s">
        <v>34</v>
      </c>
    </row>
    <row r="6441" spans="2:12">
      <c r="B6441" s="268">
        <v>6429</v>
      </c>
      <c r="C6441" s="226"/>
      <c r="D6441" s="227">
        <f>_xlfn.XLOOKUP($C6441,サービス情報マスタcopy!$B:$B,サービス情報マスタcopy!$G:$G,0,0,1)</f>
        <v>0</v>
      </c>
      <c r="E6441" s="228" t="str">
        <f>CONCATENATE($C6441,"-",TEXT(_xlfn.MAXIFS($K$12:K6440,$C$12:C6440,$C6441)+1,"0000"))</f>
        <v>-0001</v>
      </c>
      <c r="F6441" s="226"/>
      <c r="G6441" s="226"/>
      <c r="H6441" s="226"/>
      <c r="I6441" s="229"/>
      <c r="J6441" s="260"/>
      <c r="K6441" s="252">
        <f t="shared" si="100"/>
        <v>1</v>
      </c>
      <c r="L6441" s="9" t="s">
        <v>34</v>
      </c>
    </row>
    <row r="6442" spans="2:12">
      <c r="B6442" s="268">
        <v>6430</v>
      </c>
      <c r="C6442" s="226"/>
      <c r="D6442" s="227">
        <f>_xlfn.XLOOKUP($C6442,サービス情報マスタcopy!$B:$B,サービス情報マスタcopy!$G:$G,0,0,1)</f>
        <v>0</v>
      </c>
      <c r="E6442" s="228" t="str">
        <f>CONCATENATE($C6442,"-",TEXT(_xlfn.MAXIFS($K$12:K6441,$C$12:C6441,$C6442)+1,"0000"))</f>
        <v>-0001</v>
      </c>
      <c r="F6442" s="226"/>
      <c r="G6442" s="226"/>
      <c r="H6442" s="226"/>
      <c r="I6442" s="229"/>
      <c r="J6442" s="260"/>
      <c r="K6442" s="252">
        <f t="shared" si="100"/>
        <v>1</v>
      </c>
      <c r="L6442" s="9" t="s">
        <v>34</v>
      </c>
    </row>
    <row r="6443" spans="2:12">
      <c r="B6443" s="268">
        <v>6431</v>
      </c>
      <c r="C6443" s="226"/>
      <c r="D6443" s="227">
        <f>_xlfn.XLOOKUP($C6443,サービス情報マスタcopy!$B:$B,サービス情報マスタcopy!$G:$G,0,0,1)</f>
        <v>0</v>
      </c>
      <c r="E6443" s="228" t="str">
        <f>CONCATENATE($C6443,"-",TEXT(_xlfn.MAXIFS($K$12:K6442,$C$12:C6442,$C6443)+1,"0000"))</f>
        <v>-0001</v>
      </c>
      <c r="F6443" s="226"/>
      <c r="G6443" s="226"/>
      <c r="H6443" s="226"/>
      <c r="I6443" s="229"/>
      <c r="J6443" s="260"/>
      <c r="K6443" s="252">
        <f t="shared" si="100"/>
        <v>1</v>
      </c>
      <c r="L6443" s="9" t="s">
        <v>34</v>
      </c>
    </row>
    <row r="6444" spans="2:12">
      <c r="B6444" s="268">
        <v>6432</v>
      </c>
      <c r="C6444" s="226"/>
      <c r="D6444" s="227">
        <f>_xlfn.XLOOKUP($C6444,サービス情報マスタcopy!$B:$B,サービス情報マスタcopy!$G:$G,0,0,1)</f>
        <v>0</v>
      </c>
      <c r="E6444" s="228" t="str">
        <f>CONCATENATE($C6444,"-",TEXT(_xlfn.MAXIFS($K$12:K6443,$C$12:C6443,$C6444)+1,"0000"))</f>
        <v>-0001</v>
      </c>
      <c r="F6444" s="226"/>
      <c r="G6444" s="226"/>
      <c r="H6444" s="226"/>
      <c r="I6444" s="229"/>
      <c r="J6444" s="260"/>
      <c r="K6444" s="252">
        <f t="shared" si="100"/>
        <v>1</v>
      </c>
      <c r="L6444" s="9" t="s">
        <v>34</v>
      </c>
    </row>
    <row r="6445" spans="2:12">
      <c r="B6445" s="268">
        <v>6433</v>
      </c>
      <c r="C6445" s="226"/>
      <c r="D6445" s="227">
        <f>_xlfn.XLOOKUP($C6445,サービス情報マスタcopy!$B:$B,サービス情報マスタcopy!$G:$G,0,0,1)</f>
        <v>0</v>
      </c>
      <c r="E6445" s="228" t="str">
        <f>CONCATENATE($C6445,"-",TEXT(_xlfn.MAXIFS($K$12:K6444,$C$12:C6444,$C6445)+1,"0000"))</f>
        <v>-0001</v>
      </c>
      <c r="F6445" s="226"/>
      <c r="G6445" s="226"/>
      <c r="H6445" s="226"/>
      <c r="I6445" s="229"/>
      <c r="J6445" s="260"/>
      <c r="K6445" s="252">
        <f t="shared" si="100"/>
        <v>1</v>
      </c>
      <c r="L6445" s="9" t="s">
        <v>34</v>
      </c>
    </row>
    <row r="6446" spans="2:12">
      <c r="B6446" s="268">
        <v>6434</v>
      </c>
      <c r="C6446" s="226"/>
      <c r="D6446" s="227">
        <f>_xlfn.XLOOKUP($C6446,サービス情報マスタcopy!$B:$B,サービス情報マスタcopy!$G:$G,0,0,1)</f>
        <v>0</v>
      </c>
      <c r="E6446" s="228" t="str">
        <f>CONCATENATE($C6446,"-",TEXT(_xlfn.MAXIFS($K$12:K6445,$C$12:C6445,$C6446)+1,"0000"))</f>
        <v>-0001</v>
      </c>
      <c r="F6446" s="226"/>
      <c r="G6446" s="226"/>
      <c r="H6446" s="226"/>
      <c r="I6446" s="229"/>
      <c r="J6446" s="260"/>
      <c r="K6446" s="252">
        <f t="shared" si="100"/>
        <v>1</v>
      </c>
      <c r="L6446" s="9" t="s">
        <v>34</v>
      </c>
    </row>
    <row r="6447" spans="2:12">
      <c r="B6447" s="268">
        <v>6435</v>
      </c>
      <c r="C6447" s="226"/>
      <c r="D6447" s="227">
        <f>_xlfn.XLOOKUP($C6447,サービス情報マスタcopy!$B:$B,サービス情報マスタcopy!$G:$G,0,0,1)</f>
        <v>0</v>
      </c>
      <c r="E6447" s="228" t="str">
        <f>CONCATENATE($C6447,"-",TEXT(_xlfn.MAXIFS($K$12:K6446,$C$12:C6446,$C6447)+1,"0000"))</f>
        <v>-0001</v>
      </c>
      <c r="F6447" s="226"/>
      <c r="G6447" s="226"/>
      <c r="H6447" s="226"/>
      <c r="I6447" s="229"/>
      <c r="J6447" s="260"/>
      <c r="K6447" s="252">
        <f t="shared" ref="K6447:K6510" si="101">VALUE(RIGHT($E6447,4))</f>
        <v>1</v>
      </c>
      <c r="L6447" s="9" t="s">
        <v>34</v>
      </c>
    </row>
    <row r="6448" spans="2:12">
      <c r="B6448" s="268">
        <v>6436</v>
      </c>
      <c r="C6448" s="226"/>
      <c r="D6448" s="227">
        <f>_xlfn.XLOOKUP($C6448,サービス情報マスタcopy!$B:$B,サービス情報マスタcopy!$G:$G,0,0,1)</f>
        <v>0</v>
      </c>
      <c r="E6448" s="228" t="str">
        <f>CONCATENATE($C6448,"-",TEXT(_xlfn.MAXIFS($K$12:K6447,$C$12:C6447,$C6448)+1,"0000"))</f>
        <v>-0001</v>
      </c>
      <c r="F6448" s="226"/>
      <c r="G6448" s="226"/>
      <c r="H6448" s="226"/>
      <c r="I6448" s="229"/>
      <c r="J6448" s="260"/>
      <c r="K6448" s="252">
        <f t="shared" si="101"/>
        <v>1</v>
      </c>
      <c r="L6448" s="9" t="s">
        <v>34</v>
      </c>
    </row>
    <row r="6449" spans="2:12">
      <c r="B6449" s="268">
        <v>6437</v>
      </c>
      <c r="C6449" s="226"/>
      <c r="D6449" s="227">
        <f>_xlfn.XLOOKUP($C6449,サービス情報マスタcopy!$B:$B,サービス情報マスタcopy!$G:$G,0,0,1)</f>
        <v>0</v>
      </c>
      <c r="E6449" s="228" t="str">
        <f>CONCATENATE($C6449,"-",TEXT(_xlfn.MAXIFS($K$12:K6448,$C$12:C6448,$C6449)+1,"0000"))</f>
        <v>-0001</v>
      </c>
      <c r="F6449" s="226"/>
      <c r="G6449" s="226"/>
      <c r="H6449" s="226"/>
      <c r="I6449" s="229"/>
      <c r="J6449" s="260"/>
      <c r="K6449" s="252">
        <f t="shared" si="101"/>
        <v>1</v>
      </c>
      <c r="L6449" s="9" t="s">
        <v>34</v>
      </c>
    </row>
    <row r="6450" spans="2:12">
      <c r="B6450" s="268">
        <v>6438</v>
      </c>
      <c r="C6450" s="226"/>
      <c r="D6450" s="227">
        <f>_xlfn.XLOOKUP($C6450,サービス情報マスタcopy!$B:$B,サービス情報マスタcopy!$G:$G,0,0,1)</f>
        <v>0</v>
      </c>
      <c r="E6450" s="228" t="str">
        <f>CONCATENATE($C6450,"-",TEXT(_xlfn.MAXIFS($K$12:K6449,$C$12:C6449,$C6450)+1,"0000"))</f>
        <v>-0001</v>
      </c>
      <c r="F6450" s="226"/>
      <c r="G6450" s="226"/>
      <c r="H6450" s="226"/>
      <c r="I6450" s="229"/>
      <c r="J6450" s="260"/>
      <c r="K6450" s="252">
        <f t="shared" si="101"/>
        <v>1</v>
      </c>
      <c r="L6450" s="9" t="s">
        <v>34</v>
      </c>
    </row>
    <row r="6451" spans="2:12">
      <c r="B6451" s="268">
        <v>6439</v>
      </c>
      <c r="C6451" s="226"/>
      <c r="D6451" s="227">
        <f>_xlfn.XLOOKUP($C6451,サービス情報マスタcopy!$B:$B,サービス情報マスタcopy!$G:$G,0,0,1)</f>
        <v>0</v>
      </c>
      <c r="E6451" s="228" t="str">
        <f>CONCATENATE($C6451,"-",TEXT(_xlfn.MAXIFS($K$12:K6450,$C$12:C6450,$C6451)+1,"0000"))</f>
        <v>-0001</v>
      </c>
      <c r="F6451" s="226"/>
      <c r="G6451" s="226"/>
      <c r="H6451" s="226"/>
      <c r="I6451" s="229"/>
      <c r="J6451" s="260"/>
      <c r="K6451" s="252">
        <f t="shared" si="101"/>
        <v>1</v>
      </c>
      <c r="L6451" s="9" t="s">
        <v>34</v>
      </c>
    </row>
    <row r="6452" spans="2:12">
      <c r="B6452" s="268">
        <v>6440</v>
      </c>
      <c r="C6452" s="226"/>
      <c r="D6452" s="227">
        <f>_xlfn.XLOOKUP($C6452,サービス情報マスタcopy!$B:$B,サービス情報マスタcopy!$G:$G,0,0,1)</f>
        <v>0</v>
      </c>
      <c r="E6452" s="228" t="str">
        <f>CONCATENATE($C6452,"-",TEXT(_xlfn.MAXIFS($K$12:K6451,$C$12:C6451,$C6452)+1,"0000"))</f>
        <v>-0001</v>
      </c>
      <c r="F6452" s="226"/>
      <c r="G6452" s="226"/>
      <c r="H6452" s="226"/>
      <c r="I6452" s="229"/>
      <c r="J6452" s="260"/>
      <c r="K6452" s="252">
        <f t="shared" si="101"/>
        <v>1</v>
      </c>
      <c r="L6452" s="9" t="s">
        <v>34</v>
      </c>
    </row>
    <row r="6453" spans="2:12">
      <c r="B6453" s="268">
        <v>6441</v>
      </c>
      <c r="C6453" s="226"/>
      <c r="D6453" s="227">
        <f>_xlfn.XLOOKUP($C6453,サービス情報マスタcopy!$B:$B,サービス情報マスタcopy!$G:$G,0,0,1)</f>
        <v>0</v>
      </c>
      <c r="E6453" s="228" t="str">
        <f>CONCATENATE($C6453,"-",TEXT(_xlfn.MAXIFS($K$12:K6452,$C$12:C6452,$C6453)+1,"0000"))</f>
        <v>-0001</v>
      </c>
      <c r="F6453" s="226"/>
      <c r="G6453" s="226"/>
      <c r="H6453" s="226"/>
      <c r="I6453" s="229"/>
      <c r="J6453" s="260"/>
      <c r="K6453" s="252">
        <f t="shared" si="101"/>
        <v>1</v>
      </c>
      <c r="L6453" s="9" t="s">
        <v>34</v>
      </c>
    </row>
    <row r="6454" spans="2:12">
      <c r="B6454" s="268">
        <v>6442</v>
      </c>
      <c r="C6454" s="226"/>
      <c r="D6454" s="227">
        <f>_xlfn.XLOOKUP($C6454,サービス情報マスタcopy!$B:$B,サービス情報マスタcopy!$G:$G,0,0,1)</f>
        <v>0</v>
      </c>
      <c r="E6454" s="228" t="str">
        <f>CONCATENATE($C6454,"-",TEXT(_xlfn.MAXIFS($K$12:K6453,$C$12:C6453,$C6454)+1,"0000"))</f>
        <v>-0001</v>
      </c>
      <c r="F6454" s="226"/>
      <c r="G6454" s="226"/>
      <c r="H6454" s="226"/>
      <c r="I6454" s="229"/>
      <c r="J6454" s="260"/>
      <c r="K6454" s="252">
        <f t="shared" si="101"/>
        <v>1</v>
      </c>
      <c r="L6454" s="9" t="s">
        <v>34</v>
      </c>
    </row>
    <row r="6455" spans="2:12">
      <c r="B6455" s="268">
        <v>6443</v>
      </c>
      <c r="C6455" s="226"/>
      <c r="D6455" s="227">
        <f>_xlfn.XLOOKUP($C6455,サービス情報マスタcopy!$B:$B,サービス情報マスタcopy!$G:$G,0,0,1)</f>
        <v>0</v>
      </c>
      <c r="E6455" s="228" t="str">
        <f>CONCATENATE($C6455,"-",TEXT(_xlfn.MAXIFS($K$12:K6454,$C$12:C6454,$C6455)+1,"0000"))</f>
        <v>-0001</v>
      </c>
      <c r="F6455" s="226"/>
      <c r="G6455" s="226"/>
      <c r="H6455" s="226"/>
      <c r="I6455" s="229"/>
      <c r="J6455" s="260"/>
      <c r="K6455" s="252">
        <f t="shared" si="101"/>
        <v>1</v>
      </c>
      <c r="L6455" s="9" t="s">
        <v>34</v>
      </c>
    </row>
    <row r="6456" spans="2:12">
      <c r="B6456" s="268">
        <v>6444</v>
      </c>
      <c r="C6456" s="226"/>
      <c r="D6456" s="227">
        <f>_xlfn.XLOOKUP($C6456,サービス情報マスタcopy!$B:$B,サービス情報マスタcopy!$G:$G,0,0,1)</f>
        <v>0</v>
      </c>
      <c r="E6456" s="228" t="str">
        <f>CONCATENATE($C6456,"-",TEXT(_xlfn.MAXIFS($K$12:K6455,$C$12:C6455,$C6456)+1,"0000"))</f>
        <v>-0001</v>
      </c>
      <c r="F6456" s="226"/>
      <c r="G6456" s="226"/>
      <c r="H6456" s="226"/>
      <c r="I6456" s="229"/>
      <c r="J6456" s="260"/>
      <c r="K6456" s="252">
        <f t="shared" si="101"/>
        <v>1</v>
      </c>
      <c r="L6456" s="9" t="s">
        <v>34</v>
      </c>
    </row>
    <row r="6457" spans="2:12">
      <c r="B6457" s="268">
        <v>6445</v>
      </c>
      <c r="C6457" s="226"/>
      <c r="D6457" s="227">
        <f>_xlfn.XLOOKUP($C6457,サービス情報マスタcopy!$B:$B,サービス情報マスタcopy!$G:$G,0,0,1)</f>
        <v>0</v>
      </c>
      <c r="E6457" s="228" t="str">
        <f>CONCATENATE($C6457,"-",TEXT(_xlfn.MAXIFS($K$12:K6456,$C$12:C6456,$C6457)+1,"0000"))</f>
        <v>-0001</v>
      </c>
      <c r="F6457" s="226"/>
      <c r="G6457" s="226"/>
      <c r="H6457" s="226"/>
      <c r="I6457" s="229"/>
      <c r="J6457" s="260"/>
      <c r="K6457" s="252">
        <f t="shared" si="101"/>
        <v>1</v>
      </c>
      <c r="L6457" s="9" t="s">
        <v>34</v>
      </c>
    </row>
    <row r="6458" spans="2:12">
      <c r="B6458" s="268">
        <v>6446</v>
      </c>
      <c r="C6458" s="226"/>
      <c r="D6458" s="227">
        <f>_xlfn.XLOOKUP($C6458,サービス情報マスタcopy!$B:$B,サービス情報マスタcopy!$G:$G,0,0,1)</f>
        <v>0</v>
      </c>
      <c r="E6458" s="228" t="str">
        <f>CONCATENATE($C6458,"-",TEXT(_xlfn.MAXIFS($K$12:K6457,$C$12:C6457,$C6458)+1,"0000"))</f>
        <v>-0001</v>
      </c>
      <c r="F6458" s="226"/>
      <c r="G6458" s="226"/>
      <c r="H6458" s="226"/>
      <c r="I6458" s="229"/>
      <c r="J6458" s="260"/>
      <c r="K6458" s="252">
        <f t="shared" si="101"/>
        <v>1</v>
      </c>
      <c r="L6458" s="9" t="s">
        <v>34</v>
      </c>
    </row>
    <row r="6459" spans="2:12">
      <c r="B6459" s="268">
        <v>6447</v>
      </c>
      <c r="C6459" s="226"/>
      <c r="D6459" s="227">
        <f>_xlfn.XLOOKUP($C6459,サービス情報マスタcopy!$B:$B,サービス情報マスタcopy!$G:$G,0,0,1)</f>
        <v>0</v>
      </c>
      <c r="E6459" s="228" t="str">
        <f>CONCATENATE($C6459,"-",TEXT(_xlfn.MAXIFS($K$12:K6458,$C$12:C6458,$C6459)+1,"0000"))</f>
        <v>-0001</v>
      </c>
      <c r="F6459" s="226"/>
      <c r="G6459" s="226"/>
      <c r="H6459" s="226"/>
      <c r="I6459" s="229"/>
      <c r="J6459" s="260"/>
      <c r="K6459" s="252">
        <f t="shared" si="101"/>
        <v>1</v>
      </c>
      <c r="L6459" s="9" t="s">
        <v>34</v>
      </c>
    </row>
    <row r="6460" spans="2:12">
      <c r="B6460" s="268">
        <v>6448</v>
      </c>
      <c r="C6460" s="226"/>
      <c r="D6460" s="227">
        <f>_xlfn.XLOOKUP($C6460,サービス情報マスタcopy!$B:$B,サービス情報マスタcopy!$G:$G,0,0,1)</f>
        <v>0</v>
      </c>
      <c r="E6460" s="228" t="str">
        <f>CONCATENATE($C6460,"-",TEXT(_xlfn.MAXIFS($K$12:K6459,$C$12:C6459,$C6460)+1,"0000"))</f>
        <v>-0001</v>
      </c>
      <c r="F6460" s="226"/>
      <c r="G6460" s="226"/>
      <c r="H6460" s="226"/>
      <c r="I6460" s="229"/>
      <c r="J6460" s="260"/>
      <c r="K6460" s="252">
        <f t="shared" si="101"/>
        <v>1</v>
      </c>
      <c r="L6460" s="9" t="s">
        <v>34</v>
      </c>
    </row>
    <row r="6461" spans="2:12">
      <c r="B6461" s="268">
        <v>6449</v>
      </c>
      <c r="C6461" s="226"/>
      <c r="D6461" s="227">
        <f>_xlfn.XLOOKUP($C6461,サービス情報マスタcopy!$B:$B,サービス情報マスタcopy!$G:$G,0,0,1)</f>
        <v>0</v>
      </c>
      <c r="E6461" s="228" t="str">
        <f>CONCATENATE($C6461,"-",TEXT(_xlfn.MAXIFS($K$12:K6460,$C$12:C6460,$C6461)+1,"0000"))</f>
        <v>-0001</v>
      </c>
      <c r="F6461" s="226"/>
      <c r="G6461" s="226"/>
      <c r="H6461" s="226"/>
      <c r="I6461" s="229"/>
      <c r="J6461" s="260"/>
      <c r="K6461" s="252">
        <f t="shared" si="101"/>
        <v>1</v>
      </c>
      <c r="L6461" s="9" t="s">
        <v>34</v>
      </c>
    </row>
    <row r="6462" spans="2:12">
      <c r="B6462" s="268">
        <v>6450</v>
      </c>
      <c r="C6462" s="226"/>
      <c r="D6462" s="227">
        <f>_xlfn.XLOOKUP($C6462,サービス情報マスタcopy!$B:$B,サービス情報マスタcopy!$G:$G,0,0,1)</f>
        <v>0</v>
      </c>
      <c r="E6462" s="228" t="str">
        <f>CONCATENATE($C6462,"-",TEXT(_xlfn.MAXIFS($K$12:K6461,$C$12:C6461,$C6462)+1,"0000"))</f>
        <v>-0001</v>
      </c>
      <c r="F6462" s="226"/>
      <c r="G6462" s="226"/>
      <c r="H6462" s="226"/>
      <c r="I6462" s="229"/>
      <c r="J6462" s="260"/>
      <c r="K6462" s="252">
        <f t="shared" si="101"/>
        <v>1</v>
      </c>
      <c r="L6462" s="9" t="s">
        <v>34</v>
      </c>
    </row>
    <row r="6463" spans="2:12">
      <c r="B6463" s="268">
        <v>6451</v>
      </c>
      <c r="C6463" s="226"/>
      <c r="D6463" s="227">
        <f>_xlfn.XLOOKUP($C6463,サービス情報マスタcopy!$B:$B,サービス情報マスタcopy!$G:$G,0,0,1)</f>
        <v>0</v>
      </c>
      <c r="E6463" s="228" t="str">
        <f>CONCATENATE($C6463,"-",TEXT(_xlfn.MAXIFS($K$12:K6462,$C$12:C6462,$C6463)+1,"0000"))</f>
        <v>-0001</v>
      </c>
      <c r="F6463" s="226"/>
      <c r="G6463" s="226"/>
      <c r="H6463" s="226"/>
      <c r="I6463" s="229"/>
      <c r="J6463" s="260"/>
      <c r="K6463" s="252">
        <f t="shared" si="101"/>
        <v>1</v>
      </c>
      <c r="L6463" s="9" t="s">
        <v>34</v>
      </c>
    </row>
    <row r="6464" spans="2:12">
      <c r="B6464" s="268">
        <v>6452</v>
      </c>
      <c r="C6464" s="226"/>
      <c r="D6464" s="227">
        <f>_xlfn.XLOOKUP($C6464,サービス情報マスタcopy!$B:$B,サービス情報マスタcopy!$G:$G,0,0,1)</f>
        <v>0</v>
      </c>
      <c r="E6464" s="228" t="str">
        <f>CONCATENATE($C6464,"-",TEXT(_xlfn.MAXIFS($K$12:K6463,$C$12:C6463,$C6464)+1,"0000"))</f>
        <v>-0001</v>
      </c>
      <c r="F6464" s="226"/>
      <c r="G6464" s="226"/>
      <c r="H6464" s="226"/>
      <c r="I6464" s="229"/>
      <c r="J6464" s="260"/>
      <c r="K6464" s="252">
        <f t="shared" si="101"/>
        <v>1</v>
      </c>
      <c r="L6464" s="9" t="s">
        <v>34</v>
      </c>
    </row>
    <row r="6465" spans="2:12">
      <c r="B6465" s="268">
        <v>6453</v>
      </c>
      <c r="C6465" s="226"/>
      <c r="D6465" s="227">
        <f>_xlfn.XLOOKUP($C6465,サービス情報マスタcopy!$B:$B,サービス情報マスタcopy!$G:$G,0,0,1)</f>
        <v>0</v>
      </c>
      <c r="E6465" s="228" t="str">
        <f>CONCATENATE($C6465,"-",TEXT(_xlfn.MAXIFS($K$12:K6464,$C$12:C6464,$C6465)+1,"0000"))</f>
        <v>-0001</v>
      </c>
      <c r="F6465" s="226"/>
      <c r="G6465" s="226"/>
      <c r="H6465" s="226"/>
      <c r="I6465" s="229"/>
      <c r="J6465" s="260"/>
      <c r="K6465" s="252">
        <f t="shared" si="101"/>
        <v>1</v>
      </c>
      <c r="L6465" s="9" t="s">
        <v>34</v>
      </c>
    </row>
    <row r="6466" spans="2:12">
      <c r="B6466" s="268">
        <v>6454</v>
      </c>
      <c r="C6466" s="226"/>
      <c r="D6466" s="227">
        <f>_xlfn.XLOOKUP($C6466,サービス情報マスタcopy!$B:$B,サービス情報マスタcopy!$G:$G,0,0,1)</f>
        <v>0</v>
      </c>
      <c r="E6466" s="228" t="str">
        <f>CONCATENATE($C6466,"-",TEXT(_xlfn.MAXIFS($K$12:K6465,$C$12:C6465,$C6466)+1,"0000"))</f>
        <v>-0001</v>
      </c>
      <c r="F6466" s="226"/>
      <c r="G6466" s="226"/>
      <c r="H6466" s="226"/>
      <c r="I6466" s="229"/>
      <c r="J6466" s="260"/>
      <c r="K6466" s="252">
        <f t="shared" si="101"/>
        <v>1</v>
      </c>
      <c r="L6466" s="9" t="s">
        <v>34</v>
      </c>
    </row>
    <row r="6467" spans="2:12">
      <c r="B6467" s="268">
        <v>6455</v>
      </c>
      <c r="C6467" s="226"/>
      <c r="D6467" s="227">
        <f>_xlfn.XLOOKUP($C6467,サービス情報マスタcopy!$B:$B,サービス情報マスタcopy!$G:$G,0,0,1)</f>
        <v>0</v>
      </c>
      <c r="E6467" s="228" t="str">
        <f>CONCATENATE($C6467,"-",TEXT(_xlfn.MAXIFS($K$12:K6466,$C$12:C6466,$C6467)+1,"0000"))</f>
        <v>-0001</v>
      </c>
      <c r="F6467" s="226"/>
      <c r="G6467" s="226"/>
      <c r="H6467" s="226"/>
      <c r="I6467" s="229"/>
      <c r="J6467" s="260"/>
      <c r="K6467" s="252">
        <f t="shared" si="101"/>
        <v>1</v>
      </c>
      <c r="L6467" s="9" t="s">
        <v>34</v>
      </c>
    </row>
    <row r="6468" spans="2:12">
      <c r="B6468" s="268">
        <v>6456</v>
      </c>
      <c r="C6468" s="226"/>
      <c r="D6468" s="227">
        <f>_xlfn.XLOOKUP($C6468,サービス情報マスタcopy!$B:$B,サービス情報マスタcopy!$G:$G,0,0,1)</f>
        <v>0</v>
      </c>
      <c r="E6468" s="228" t="str">
        <f>CONCATENATE($C6468,"-",TEXT(_xlfn.MAXIFS($K$12:K6467,$C$12:C6467,$C6468)+1,"0000"))</f>
        <v>-0001</v>
      </c>
      <c r="F6468" s="226"/>
      <c r="G6468" s="226"/>
      <c r="H6468" s="226"/>
      <c r="I6468" s="229"/>
      <c r="J6468" s="260"/>
      <c r="K6468" s="252">
        <f t="shared" si="101"/>
        <v>1</v>
      </c>
      <c r="L6468" s="9" t="s">
        <v>34</v>
      </c>
    </row>
    <row r="6469" spans="2:12">
      <c r="B6469" s="268">
        <v>6457</v>
      </c>
      <c r="C6469" s="226"/>
      <c r="D6469" s="227">
        <f>_xlfn.XLOOKUP($C6469,サービス情報マスタcopy!$B:$B,サービス情報マスタcopy!$G:$G,0,0,1)</f>
        <v>0</v>
      </c>
      <c r="E6469" s="228" t="str">
        <f>CONCATENATE($C6469,"-",TEXT(_xlfn.MAXIFS($K$12:K6468,$C$12:C6468,$C6469)+1,"0000"))</f>
        <v>-0001</v>
      </c>
      <c r="F6469" s="226"/>
      <c r="G6469" s="226"/>
      <c r="H6469" s="226"/>
      <c r="I6469" s="229"/>
      <c r="J6469" s="260"/>
      <c r="K6469" s="252">
        <f t="shared" si="101"/>
        <v>1</v>
      </c>
      <c r="L6469" s="9" t="s">
        <v>34</v>
      </c>
    </row>
    <row r="6470" spans="2:12">
      <c r="B6470" s="268">
        <v>6458</v>
      </c>
      <c r="C6470" s="226"/>
      <c r="D6470" s="227">
        <f>_xlfn.XLOOKUP($C6470,サービス情報マスタcopy!$B:$B,サービス情報マスタcopy!$G:$G,0,0,1)</f>
        <v>0</v>
      </c>
      <c r="E6470" s="228" t="str">
        <f>CONCATENATE($C6470,"-",TEXT(_xlfn.MAXIFS($K$12:K6469,$C$12:C6469,$C6470)+1,"0000"))</f>
        <v>-0001</v>
      </c>
      <c r="F6470" s="226"/>
      <c r="G6470" s="226"/>
      <c r="H6470" s="226"/>
      <c r="I6470" s="229"/>
      <c r="J6470" s="260"/>
      <c r="K6470" s="252">
        <f t="shared" si="101"/>
        <v>1</v>
      </c>
      <c r="L6470" s="9" t="s">
        <v>34</v>
      </c>
    </row>
    <row r="6471" spans="2:12">
      <c r="B6471" s="268">
        <v>6459</v>
      </c>
      <c r="C6471" s="226"/>
      <c r="D6471" s="227">
        <f>_xlfn.XLOOKUP($C6471,サービス情報マスタcopy!$B:$B,サービス情報マスタcopy!$G:$G,0,0,1)</f>
        <v>0</v>
      </c>
      <c r="E6471" s="228" t="str">
        <f>CONCATENATE($C6471,"-",TEXT(_xlfn.MAXIFS($K$12:K6470,$C$12:C6470,$C6471)+1,"0000"))</f>
        <v>-0001</v>
      </c>
      <c r="F6471" s="226"/>
      <c r="G6471" s="226"/>
      <c r="H6471" s="226"/>
      <c r="I6471" s="229"/>
      <c r="J6471" s="260"/>
      <c r="K6471" s="252">
        <f t="shared" si="101"/>
        <v>1</v>
      </c>
      <c r="L6471" s="9" t="s">
        <v>34</v>
      </c>
    </row>
    <row r="6472" spans="2:12">
      <c r="B6472" s="268">
        <v>6460</v>
      </c>
      <c r="C6472" s="226"/>
      <c r="D6472" s="227">
        <f>_xlfn.XLOOKUP($C6472,サービス情報マスタcopy!$B:$B,サービス情報マスタcopy!$G:$G,0,0,1)</f>
        <v>0</v>
      </c>
      <c r="E6472" s="228" t="str">
        <f>CONCATENATE($C6472,"-",TEXT(_xlfn.MAXIFS($K$12:K6471,$C$12:C6471,$C6472)+1,"0000"))</f>
        <v>-0001</v>
      </c>
      <c r="F6472" s="226"/>
      <c r="G6472" s="226"/>
      <c r="H6472" s="226"/>
      <c r="I6472" s="229"/>
      <c r="J6472" s="260"/>
      <c r="K6472" s="252">
        <f t="shared" si="101"/>
        <v>1</v>
      </c>
      <c r="L6472" s="9" t="s">
        <v>34</v>
      </c>
    </row>
    <row r="6473" spans="2:12">
      <c r="B6473" s="268">
        <v>6461</v>
      </c>
      <c r="C6473" s="226"/>
      <c r="D6473" s="227">
        <f>_xlfn.XLOOKUP($C6473,サービス情報マスタcopy!$B:$B,サービス情報マスタcopy!$G:$G,0,0,1)</f>
        <v>0</v>
      </c>
      <c r="E6473" s="228" t="str">
        <f>CONCATENATE($C6473,"-",TEXT(_xlfn.MAXIFS($K$12:K6472,$C$12:C6472,$C6473)+1,"0000"))</f>
        <v>-0001</v>
      </c>
      <c r="F6473" s="226"/>
      <c r="G6473" s="226"/>
      <c r="H6473" s="226"/>
      <c r="I6473" s="229"/>
      <c r="J6473" s="260"/>
      <c r="K6473" s="252">
        <f t="shared" si="101"/>
        <v>1</v>
      </c>
      <c r="L6473" s="9" t="s">
        <v>34</v>
      </c>
    </row>
    <row r="6474" spans="2:12">
      <c r="B6474" s="268">
        <v>6462</v>
      </c>
      <c r="C6474" s="226"/>
      <c r="D6474" s="227">
        <f>_xlfn.XLOOKUP($C6474,サービス情報マスタcopy!$B:$B,サービス情報マスタcopy!$G:$G,0,0,1)</f>
        <v>0</v>
      </c>
      <c r="E6474" s="228" t="str">
        <f>CONCATENATE($C6474,"-",TEXT(_xlfn.MAXIFS($K$12:K6473,$C$12:C6473,$C6474)+1,"0000"))</f>
        <v>-0001</v>
      </c>
      <c r="F6474" s="226"/>
      <c r="G6474" s="226"/>
      <c r="H6474" s="226"/>
      <c r="I6474" s="229"/>
      <c r="J6474" s="260"/>
      <c r="K6474" s="252">
        <f t="shared" si="101"/>
        <v>1</v>
      </c>
      <c r="L6474" s="9" t="s">
        <v>34</v>
      </c>
    </row>
    <row r="6475" spans="2:12">
      <c r="B6475" s="268">
        <v>6463</v>
      </c>
      <c r="C6475" s="226"/>
      <c r="D6475" s="227">
        <f>_xlfn.XLOOKUP($C6475,サービス情報マスタcopy!$B:$B,サービス情報マスタcopy!$G:$G,0,0,1)</f>
        <v>0</v>
      </c>
      <c r="E6475" s="228" t="str">
        <f>CONCATENATE($C6475,"-",TEXT(_xlfn.MAXIFS($K$12:K6474,$C$12:C6474,$C6475)+1,"0000"))</f>
        <v>-0001</v>
      </c>
      <c r="F6475" s="226"/>
      <c r="G6475" s="226"/>
      <c r="H6475" s="226"/>
      <c r="I6475" s="229"/>
      <c r="J6475" s="260"/>
      <c r="K6475" s="252">
        <f t="shared" si="101"/>
        <v>1</v>
      </c>
      <c r="L6475" s="9" t="s">
        <v>34</v>
      </c>
    </row>
    <row r="6476" spans="2:12">
      <c r="B6476" s="268">
        <v>6464</v>
      </c>
      <c r="C6476" s="226"/>
      <c r="D6476" s="227">
        <f>_xlfn.XLOOKUP($C6476,サービス情報マスタcopy!$B:$B,サービス情報マスタcopy!$G:$G,0,0,1)</f>
        <v>0</v>
      </c>
      <c r="E6476" s="228" t="str">
        <f>CONCATENATE($C6476,"-",TEXT(_xlfn.MAXIFS($K$12:K6475,$C$12:C6475,$C6476)+1,"0000"))</f>
        <v>-0001</v>
      </c>
      <c r="F6476" s="226"/>
      <c r="G6476" s="226"/>
      <c r="H6476" s="226"/>
      <c r="I6476" s="229"/>
      <c r="J6476" s="260"/>
      <c r="K6476" s="252">
        <f t="shared" si="101"/>
        <v>1</v>
      </c>
      <c r="L6476" s="9" t="s">
        <v>34</v>
      </c>
    </row>
    <row r="6477" spans="2:12">
      <c r="B6477" s="268">
        <v>6465</v>
      </c>
      <c r="C6477" s="226"/>
      <c r="D6477" s="227">
        <f>_xlfn.XLOOKUP($C6477,サービス情報マスタcopy!$B:$B,サービス情報マスタcopy!$G:$G,0,0,1)</f>
        <v>0</v>
      </c>
      <c r="E6477" s="228" t="str">
        <f>CONCATENATE($C6477,"-",TEXT(_xlfn.MAXIFS($K$12:K6476,$C$12:C6476,$C6477)+1,"0000"))</f>
        <v>-0001</v>
      </c>
      <c r="F6477" s="226"/>
      <c r="G6477" s="226"/>
      <c r="H6477" s="226"/>
      <c r="I6477" s="229"/>
      <c r="J6477" s="260"/>
      <c r="K6477" s="252">
        <f t="shared" si="101"/>
        <v>1</v>
      </c>
      <c r="L6477" s="9" t="s">
        <v>34</v>
      </c>
    </row>
    <row r="6478" spans="2:12">
      <c r="B6478" s="268">
        <v>6466</v>
      </c>
      <c r="C6478" s="226"/>
      <c r="D6478" s="227">
        <f>_xlfn.XLOOKUP($C6478,サービス情報マスタcopy!$B:$B,サービス情報マスタcopy!$G:$G,0,0,1)</f>
        <v>0</v>
      </c>
      <c r="E6478" s="228" t="str">
        <f>CONCATENATE($C6478,"-",TEXT(_xlfn.MAXIFS($K$12:K6477,$C$12:C6477,$C6478)+1,"0000"))</f>
        <v>-0001</v>
      </c>
      <c r="F6478" s="226"/>
      <c r="G6478" s="226"/>
      <c r="H6478" s="226"/>
      <c r="I6478" s="229"/>
      <c r="J6478" s="260"/>
      <c r="K6478" s="252">
        <f t="shared" si="101"/>
        <v>1</v>
      </c>
      <c r="L6478" s="9" t="s">
        <v>34</v>
      </c>
    </row>
    <row r="6479" spans="2:12">
      <c r="B6479" s="268">
        <v>6467</v>
      </c>
      <c r="C6479" s="226"/>
      <c r="D6479" s="227">
        <f>_xlfn.XLOOKUP($C6479,サービス情報マスタcopy!$B:$B,サービス情報マスタcopy!$G:$G,0,0,1)</f>
        <v>0</v>
      </c>
      <c r="E6479" s="228" t="str">
        <f>CONCATENATE($C6479,"-",TEXT(_xlfn.MAXIFS($K$12:K6478,$C$12:C6478,$C6479)+1,"0000"))</f>
        <v>-0001</v>
      </c>
      <c r="F6479" s="226"/>
      <c r="G6479" s="226"/>
      <c r="H6479" s="226"/>
      <c r="I6479" s="229"/>
      <c r="J6479" s="260"/>
      <c r="K6479" s="252">
        <f t="shared" si="101"/>
        <v>1</v>
      </c>
      <c r="L6479" s="9" t="s">
        <v>34</v>
      </c>
    </row>
    <row r="6480" spans="2:12">
      <c r="B6480" s="268">
        <v>6468</v>
      </c>
      <c r="C6480" s="226"/>
      <c r="D6480" s="227">
        <f>_xlfn.XLOOKUP($C6480,サービス情報マスタcopy!$B:$B,サービス情報マスタcopy!$G:$G,0,0,1)</f>
        <v>0</v>
      </c>
      <c r="E6480" s="228" t="str">
        <f>CONCATENATE($C6480,"-",TEXT(_xlfn.MAXIFS($K$12:K6479,$C$12:C6479,$C6480)+1,"0000"))</f>
        <v>-0001</v>
      </c>
      <c r="F6480" s="226"/>
      <c r="G6480" s="226"/>
      <c r="H6480" s="226"/>
      <c r="I6480" s="229"/>
      <c r="J6480" s="260"/>
      <c r="K6480" s="252">
        <f t="shared" si="101"/>
        <v>1</v>
      </c>
      <c r="L6480" s="9" t="s">
        <v>34</v>
      </c>
    </row>
    <row r="6481" spans="2:12">
      <c r="B6481" s="268">
        <v>6469</v>
      </c>
      <c r="C6481" s="226"/>
      <c r="D6481" s="227">
        <f>_xlfn.XLOOKUP($C6481,サービス情報マスタcopy!$B:$B,サービス情報マスタcopy!$G:$G,0,0,1)</f>
        <v>0</v>
      </c>
      <c r="E6481" s="228" t="str">
        <f>CONCATENATE($C6481,"-",TEXT(_xlfn.MAXIFS($K$12:K6480,$C$12:C6480,$C6481)+1,"0000"))</f>
        <v>-0001</v>
      </c>
      <c r="F6481" s="226"/>
      <c r="G6481" s="226"/>
      <c r="H6481" s="226"/>
      <c r="I6481" s="229"/>
      <c r="J6481" s="260"/>
      <c r="K6481" s="252">
        <f t="shared" si="101"/>
        <v>1</v>
      </c>
      <c r="L6481" s="9" t="s">
        <v>34</v>
      </c>
    </row>
    <row r="6482" spans="2:12">
      <c r="B6482" s="268">
        <v>6470</v>
      </c>
      <c r="C6482" s="226"/>
      <c r="D6482" s="227">
        <f>_xlfn.XLOOKUP($C6482,サービス情報マスタcopy!$B:$B,サービス情報マスタcopy!$G:$G,0,0,1)</f>
        <v>0</v>
      </c>
      <c r="E6482" s="228" t="str">
        <f>CONCATENATE($C6482,"-",TEXT(_xlfn.MAXIFS($K$12:K6481,$C$12:C6481,$C6482)+1,"0000"))</f>
        <v>-0001</v>
      </c>
      <c r="F6482" s="226"/>
      <c r="G6482" s="226"/>
      <c r="H6482" s="226"/>
      <c r="I6482" s="229"/>
      <c r="J6482" s="260"/>
      <c r="K6482" s="252">
        <f t="shared" si="101"/>
        <v>1</v>
      </c>
      <c r="L6482" s="9" t="s">
        <v>34</v>
      </c>
    </row>
    <row r="6483" spans="2:12">
      <c r="B6483" s="268">
        <v>6471</v>
      </c>
      <c r="C6483" s="226"/>
      <c r="D6483" s="227">
        <f>_xlfn.XLOOKUP($C6483,サービス情報マスタcopy!$B:$B,サービス情報マスタcopy!$G:$G,0,0,1)</f>
        <v>0</v>
      </c>
      <c r="E6483" s="228" t="str">
        <f>CONCATENATE($C6483,"-",TEXT(_xlfn.MAXIFS($K$12:K6482,$C$12:C6482,$C6483)+1,"0000"))</f>
        <v>-0001</v>
      </c>
      <c r="F6483" s="226"/>
      <c r="G6483" s="226"/>
      <c r="H6483" s="226"/>
      <c r="I6483" s="229"/>
      <c r="J6483" s="260"/>
      <c r="K6483" s="252">
        <f t="shared" si="101"/>
        <v>1</v>
      </c>
      <c r="L6483" s="9" t="s">
        <v>34</v>
      </c>
    </row>
    <row r="6484" spans="2:12">
      <c r="B6484" s="268">
        <v>6472</v>
      </c>
      <c r="C6484" s="226"/>
      <c r="D6484" s="227">
        <f>_xlfn.XLOOKUP($C6484,サービス情報マスタcopy!$B:$B,サービス情報マスタcopy!$G:$G,0,0,1)</f>
        <v>0</v>
      </c>
      <c r="E6484" s="228" t="str">
        <f>CONCATENATE($C6484,"-",TEXT(_xlfn.MAXIFS($K$12:K6483,$C$12:C6483,$C6484)+1,"0000"))</f>
        <v>-0001</v>
      </c>
      <c r="F6484" s="226"/>
      <c r="G6484" s="226"/>
      <c r="H6484" s="226"/>
      <c r="I6484" s="229"/>
      <c r="J6484" s="260"/>
      <c r="K6484" s="252">
        <f t="shared" si="101"/>
        <v>1</v>
      </c>
      <c r="L6484" s="9" t="s">
        <v>34</v>
      </c>
    </row>
    <row r="6485" spans="2:12">
      <c r="B6485" s="268">
        <v>6473</v>
      </c>
      <c r="C6485" s="226"/>
      <c r="D6485" s="227">
        <f>_xlfn.XLOOKUP($C6485,サービス情報マスタcopy!$B:$B,サービス情報マスタcopy!$G:$G,0,0,1)</f>
        <v>0</v>
      </c>
      <c r="E6485" s="228" t="str">
        <f>CONCATENATE($C6485,"-",TEXT(_xlfn.MAXIFS($K$12:K6484,$C$12:C6484,$C6485)+1,"0000"))</f>
        <v>-0001</v>
      </c>
      <c r="F6485" s="226"/>
      <c r="G6485" s="226"/>
      <c r="H6485" s="226"/>
      <c r="I6485" s="229"/>
      <c r="J6485" s="260"/>
      <c r="K6485" s="252">
        <f t="shared" si="101"/>
        <v>1</v>
      </c>
      <c r="L6485" s="9" t="s">
        <v>34</v>
      </c>
    </row>
    <row r="6486" spans="2:12">
      <c r="B6486" s="268">
        <v>6474</v>
      </c>
      <c r="C6486" s="226"/>
      <c r="D6486" s="227">
        <f>_xlfn.XLOOKUP($C6486,サービス情報マスタcopy!$B:$B,サービス情報マスタcopy!$G:$G,0,0,1)</f>
        <v>0</v>
      </c>
      <c r="E6486" s="228" t="str">
        <f>CONCATENATE($C6486,"-",TEXT(_xlfn.MAXIFS($K$12:K6485,$C$12:C6485,$C6486)+1,"0000"))</f>
        <v>-0001</v>
      </c>
      <c r="F6486" s="226"/>
      <c r="G6486" s="226"/>
      <c r="H6486" s="226"/>
      <c r="I6486" s="229"/>
      <c r="J6486" s="260"/>
      <c r="K6486" s="252">
        <f t="shared" si="101"/>
        <v>1</v>
      </c>
      <c r="L6486" s="9" t="s">
        <v>34</v>
      </c>
    </row>
    <row r="6487" spans="2:12">
      <c r="B6487" s="268">
        <v>6475</v>
      </c>
      <c r="C6487" s="226"/>
      <c r="D6487" s="227">
        <f>_xlfn.XLOOKUP($C6487,サービス情報マスタcopy!$B:$B,サービス情報マスタcopy!$G:$G,0,0,1)</f>
        <v>0</v>
      </c>
      <c r="E6487" s="228" t="str">
        <f>CONCATENATE($C6487,"-",TEXT(_xlfn.MAXIFS($K$12:K6486,$C$12:C6486,$C6487)+1,"0000"))</f>
        <v>-0001</v>
      </c>
      <c r="F6487" s="226"/>
      <c r="G6487" s="226"/>
      <c r="H6487" s="226"/>
      <c r="I6487" s="229"/>
      <c r="J6487" s="260"/>
      <c r="K6487" s="252">
        <f t="shared" si="101"/>
        <v>1</v>
      </c>
      <c r="L6487" s="9" t="s">
        <v>34</v>
      </c>
    </row>
    <row r="6488" spans="2:12">
      <c r="B6488" s="268">
        <v>6476</v>
      </c>
      <c r="C6488" s="226"/>
      <c r="D6488" s="227">
        <f>_xlfn.XLOOKUP($C6488,サービス情報マスタcopy!$B:$B,サービス情報マスタcopy!$G:$G,0,0,1)</f>
        <v>0</v>
      </c>
      <c r="E6488" s="228" t="str">
        <f>CONCATENATE($C6488,"-",TEXT(_xlfn.MAXIFS($K$12:K6487,$C$12:C6487,$C6488)+1,"0000"))</f>
        <v>-0001</v>
      </c>
      <c r="F6488" s="226"/>
      <c r="G6488" s="226"/>
      <c r="H6488" s="226"/>
      <c r="I6488" s="229"/>
      <c r="J6488" s="260"/>
      <c r="K6488" s="252">
        <f t="shared" si="101"/>
        <v>1</v>
      </c>
      <c r="L6488" s="9" t="s">
        <v>34</v>
      </c>
    </row>
    <row r="6489" spans="2:12">
      <c r="B6489" s="268">
        <v>6477</v>
      </c>
      <c r="C6489" s="226"/>
      <c r="D6489" s="227">
        <f>_xlfn.XLOOKUP($C6489,サービス情報マスタcopy!$B:$B,サービス情報マスタcopy!$G:$G,0,0,1)</f>
        <v>0</v>
      </c>
      <c r="E6489" s="228" t="str">
        <f>CONCATENATE($C6489,"-",TEXT(_xlfn.MAXIFS($K$12:K6488,$C$12:C6488,$C6489)+1,"0000"))</f>
        <v>-0001</v>
      </c>
      <c r="F6489" s="226"/>
      <c r="G6489" s="226"/>
      <c r="H6489" s="226"/>
      <c r="I6489" s="229"/>
      <c r="J6489" s="260"/>
      <c r="K6489" s="252">
        <f t="shared" si="101"/>
        <v>1</v>
      </c>
      <c r="L6489" s="9" t="s">
        <v>34</v>
      </c>
    </row>
    <row r="6490" spans="2:12">
      <c r="B6490" s="268">
        <v>6478</v>
      </c>
      <c r="C6490" s="226"/>
      <c r="D6490" s="227">
        <f>_xlfn.XLOOKUP($C6490,サービス情報マスタcopy!$B:$B,サービス情報マスタcopy!$G:$G,0,0,1)</f>
        <v>0</v>
      </c>
      <c r="E6490" s="228" t="str">
        <f>CONCATENATE($C6490,"-",TEXT(_xlfn.MAXIFS($K$12:K6489,$C$12:C6489,$C6490)+1,"0000"))</f>
        <v>-0001</v>
      </c>
      <c r="F6490" s="226"/>
      <c r="G6490" s="226"/>
      <c r="H6490" s="226"/>
      <c r="I6490" s="229"/>
      <c r="J6490" s="260"/>
      <c r="K6490" s="252">
        <f t="shared" si="101"/>
        <v>1</v>
      </c>
      <c r="L6490" s="9" t="s">
        <v>34</v>
      </c>
    </row>
    <row r="6491" spans="2:12">
      <c r="B6491" s="268">
        <v>6479</v>
      </c>
      <c r="C6491" s="226"/>
      <c r="D6491" s="227">
        <f>_xlfn.XLOOKUP($C6491,サービス情報マスタcopy!$B:$B,サービス情報マスタcopy!$G:$G,0,0,1)</f>
        <v>0</v>
      </c>
      <c r="E6491" s="228" t="str">
        <f>CONCATENATE($C6491,"-",TEXT(_xlfn.MAXIFS($K$12:K6490,$C$12:C6490,$C6491)+1,"0000"))</f>
        <v>-0001</v>
      </c>
      <c r="F6491" s="226"/>
      <c r="G6491" s="226"/>
      <c r="H6491" s="226"/>
      <c r="I6491" s="229"/>
      <c r="J6491" s="260"/>
      <c r="K6491" s="252">
        <f t="shared" si="101"/>
        <v>1</v>
      </c>
      <c r="L6491" s="9" t="s">
        <v>34</v>
      </c>
    </row>
    <row r="6492" spans="2:12">
      <c r="B6492" s="268">
        <v>6480</v>
      </c>
      <c r="C6492" s="226"/>
      <c r="D6492" s="227">
        <f>_xlfn.XLOOKUP($C6492,サービス情報マスタcopy!$B:$B,サービス情報マスタcopy!$G:$G,0,0,1)</f>
        <v>0</v>
      </c>
      <c r="E6492" s="228" t="str">
        <f>CONCATENATE($C6492,"-",TEXT(_xlfn.MAXIFS($K$12:K6491,$C$12:C6491,$C6492)+1,"0000"))</f>
        <v>-0001</v>
      </c>
      <c r="F6492" s="226"/>
      <c r="G6492" s="226"/>
      <c r="H6492" s="226"/>
      <c r="I6492" s="229"/>
      <c r="J6492" s="260"/>
      <c r="K6492" s="252">
        <f t="shared" si="101"/>
        <v>1</v>
      </c>
      <c r="L6492" s="9" t="s">
        <v>34</v>
      </c>
    </row>
    <row r="6493" spans="2:12">
      <c r="B6493" s="268">
        <v>6481</v>
      </c>
      <c r="C6493" s="226"/>
      <c r="D6493" s="227">
        <f>_xlfn.XLOOKUP($C6493,サービス情報マスタcopy!$B:$B,サービス情報マスタcopy!$G:$G,0,0,1)</f>
        <v>0</v>
      </c>
      <c r="E6493" s="228" t="str">
        <f>CONCATENATE($C6493,"-",TEXT(_xlfn.MAXIFS($K$12:K6492,$C$12:C6492,$C6493)+1,"0000"))</f>
        <v>-0001</v>
      </c>
      <c r="F6493" s="226"/>
      <c r="G6493" s="226"/>
      <c r="H6493" s="226"/>
      <c r="I6493" s="229"/>
      <c r="J6493" s="260"/>
      <c r="K6493" s="252">
        <f t="shared" si="101"/>
        <v>1</v>
      </c>
      <c r="L6493" s="9" t="s">
        <v>34</v>
      </c>
    </row>
    <row r="6494" spans="2:12">
      <c r="B6494" s="268">
        <v>6482</v>
      </c>
      <c r="C6494" s="226"/>
      <c r="D6494" s="227">
        <f>_xlfn.XLOOKUP($C6494,サービス情報マスタcopy!$B:$B,サービス情報マスタcopy!$G:$G,0,0,1)</f>
        <v>0</v>
      </c>
      <c r="E6494" s="228" t="str">
        <f>CONCATENATE($C6494,"-",TEXT(_xlfn.MAXIFS($K$12:K6493,$C$12:C6493,$C6494)+1,"0000"))</f>
        <v>-0001</v>
      </c>
      <c r="F6494" s="226"/>
      <c r="G6494" s="226"/>
      <c r="H6494" s="226"/>
      <c r="I6494" s="229"/>
      <c r="J6494" s="260"/>
      <c r="K6494" s="252">
        <f t="shared" si="101"/>
        <v>1</v>
      </c>
      <c r="L6494" s="9" t="s">
        <v>34</v>
      </c>
    </row>
    <row r="6495" spans="2:12">
      <c r="B6495" s="268">
        <v>6483</v>
      </c>
      <c r="C6495" s="226"/>
      <c r="D6495" s="227">
        <f>_xlfn.XLOOKUP($C6495,サービス情報マスタcopy!$B:$B,サービス情報マスタcopy!$G:$G,0,0,1)</f>
        <v>0</v>
      </c>
      <c r="E6495" s="228" t="str">
        <f>CONCATENATE($C6495,"-",TEXT(_xlfn.MAXIFS($K$12:K6494,$C$12:C6494,$C6495)+1,"0000"))</f>
        <v>-0001</v>
      </c>
      <c r="F6495" s="226"/>
      <c r="G6495" s="226"/>
      <c r="H6495" s="226"/>
      <c r="I6495" s="229"/>
      <c r="J6495" s="260"/>
      <c r="K6495" s="252">
        <f t="shared" si="101"/>
        <v>1</v>
      </c>
      <c r="L6495" s="9" t="s">
        <v>34</v>
      </c>
    </row>
    <row r="6496" spans="2:12">
      <c r="B6496" s="268">
        <v>6484</v>
      </c>
      <c r="C6496" s="226"/>
      <c r="D6496" s="227">
        <f>_xlfn.XLOOKUP($C6496,サービス情報マスタcopy!$B:$B,サービス情報マスタcopy!$G:$G,0,0,1)</f>
        <v>0</v>
      </c>
      <c r="E6496" s="228" t="str">
        <f>CONCATENATE($C6496,"-",TEXT(_xlfn.MAXIFS($K$12:K6495,$C$12:C6495,$C6496)+1,"0000"))</f>
        <v>-0001</v>
      </c>
      <c r="F6496" s="226"/>
      <c r="G6496" s="226"/>
      <c r="H6496" s="226"/>
      <c r="I6496" s="229"/>
      <c r="J6496" s="260"/>
      <c r="K6496" s="252">
        <f t="shared" si="101"/>
        <v>1</v>
      </c>
      <c r="L6496" s="9" t="s">
        <v>34</v>
      </c>
    </row>
    <row r="6497" spans="2:12">
      <c r="B6497" s="268">
        <v>6485</v>
      </c>
      <c r="C6497" s="226"/>
      <c r="D6497" s="227">
        <f>_xlfn.XLOOKUP($C6497,サービス情報マスタcopy!$B:$B,サービス情報マスタcopy!$G:$G,0,0,1)</f>
        <v>0</v>
      </c>
      <c r="E6497" s="228" t="str">
        <f>CONCATENATE($C6497,"-",TEXT(_xlfn.MAXIFS($K$12:K6496,$C$12:C6496,$C6497)+1,"0000"))</f>
        <v>-0001</v>
      </c>
      <c r="F6497" s="226"/>
      <c r="G6497" s="226"/>
      <c r="H6497" s="226"/>
      <c r="I6497" s="229"/>
      <c r="J6497" s="260"/>
      <c r="K6497" s="252">
        <f t="shared" si="101"/>
        <v>1</v>
      </c>
      <c r="L6497" s="9" t="s">
        <v>34</v>
      </c>
    </row>
    <row r="6498" spans="2:12">
      <c r="B6498" s="268">
        <v>6486</v>
      </c>
      <c r="C6498" s="226"/>
      <c r="D6498" s="227">
        <f>_xlfn.XLOOKUP($C6498,サービス情報マスタcopy!$B:$B,サービス情報マスタcopy!$G:$G,0,0,1)</f>
        <v>0</v>
      </c>
      <c r="E6498" s="228" t="str">
        <f>CONCATENATE($C6498,"-",TEXT(_xlfn.MAXIFS($K$12:K6497,$C$12:C6497,$C6498)+1,"0000"))</f>
        <v>-0001</v>
      </c>
      <c r="F6498" s="226"/>
      <c r="G6498" s="226"/>
      <c r="H6498" s="226"/>
      <c r="I6498" s="229"/>
      <c r="J6498" s="260"/>
      <c r="K6498" s="252">
        <f t="shared" si="101"/>
        <v>1</v>
      </c>
      <c r="L6498" s="9" t="s">
        <v>34</v>
      </c>
    </row>
    <row r="6499" spans="2:12">
      <c r="B6499" s="268">
        <v>6487</v>
      </c>
      <c r="C6499" s="226"/>
      <c r="D6499" s="227">
        <f>_xlfn.XLOOKUP($C6499,サービス情報マスタcopy!$B:$B,サービス情報マスタcopy!$G:$G,0,0,1)</f>
        <v>0</v>
      </c>
      <c r="E6499" s="228" t="str">
        <f>CONCATENATE($C6499,"-",TEXT(_xlfn.MAXIFS($K$12:K6498,$C$12:C6498,$C6499)+1,"0000"))</f>
        <v>-0001</v>
      </c>
      <c r="F6499" s="226"/>
      <c r="G6499" s="226"/>
      <c r="H6499" s="226"/>
      <c r="I6499" s="229"/>
      <c r="J6499" s="260"/>
      <c r="K6499" s="252">
        <f t="shared" si="101"/>
        <v>1</v>
      </c>
      <c r="L6499" s="9" t="s">
        <v>34</v>
      </c>
    </row>
    <row r="6500" spans="2:12">
      <c r="B6500" s="268">
        <v>6488</v>
      </c>
      <c r="C6500" s="226"/>
      <c r="D6500" s="227">
        <f>_xlfn.XLOOKUP($C6500,サービス情報マスタcopy!$B:$B,サービス情報マスタcopy!$G:$G,0,0,1)</f>
        <v>0</v>
      </c>
      <c r="E6500" s="228" t="str">
        <f>CONCATENATE($C6500,"-",TEXT(_xlfn.MAXIFS($K$12:K6499,$C$12:C6499,$C6500)+1,"0000"))</f>
        <v>-0001</v>
      </c>
      <c r="F6500" s="226"/>
      <c r="G6500" s="226"/>
      <c r="H6500" s="226"/>
      <c r="I6500" s="229"/>
      <c r="J6500" s="260"/>
      <c r="K6500" s="252">
        <f t="shared" si="101"/>
        <v>1</v>
      </c>
      <c r="L6500" s="9" t="s">
        <v>34</v>
      </c>
    </row>
    <row r="6501" spans="2:12">
      <c r="B6501" s="268">
        <v>6489</v>
      </c>
      <c r="C6501" s="226"/>
      <c r="D6501" s="227">
        <f>_xlfn.XLOOKUP($C6501,サービス情報マスタcopy!$B:$B,サービス情報マスタcopy!$G:$G,0,0,1)</f>
        <v>0</v>
      </c>
      <c r="E6501" s="228" t="str">
        <f>CONCATENATE($C6501,"-",TEXT(_xlfn.MAXIFS($K$12:K6500,$C$12:C6500,$C6501)+1,"0000"))</f>
        <v>-0001</v>
      </c>
      <c r="F6501" s="226"/>
      <c r="G6501" s="226"/>
      <c r="H6501" s="226"/>
      <c r="I6501" s="229"/>
      <c r="J6501" s="260"/>
      <c r="K6501" s="252">
        <f t="shared" si="101"/>
        <v>1</v>
      </c>
      <c r="L6501" s="9" t="s">
        <v>34</v>
      </c>
    </row>
    <row r="6502" spans="2:12">
      <c r="B6502" s="268">
        <v>6490</v>
      </c>
      <c r="C6502" s="226"/>
      <c r="D6502" s="227">
        <f>_xlfn.XLOOKUP($C6502,サービス情報マスタcopy!$B:$B,サービス情報マスタcopy!$G:$G,0,0,1)</f>
        <v>0</v>
      </c>
      <c r="E6502" s="228" t="str">
        <f>CONCATENATE($C6502,"-",TEXT(_xlfn.MAXIFS($K$12:K6501,$C$12:C6501,$C6502)+1,"0000"))</f>
        <v>-0001</v>
      </c>
      <c r="F6502" s="226"/>
      <c r="G6502" s="226"/>
      <c r="H6502" s="226"/>
      <c r="I6502" s="229"/>
      <c r="J6502" s="260"/>
      <c r="K6502" s="252">
        <f t="shared" si="101"/>
        <v>1</v>
      </c>
      <c r="L6502" s="9" t="s">
        <v>34</v>
      </c>
    </row>
    <row r="6503" spans="2:12">
      <c r="B6503" s="268">
        <v>6491</v>
      </c>
      <c r="C6503" s="226"/>
      <c r="D6503" s="227">
        <f>_xlfn.XLOOKUP($C6503,サービス情報マスタcopy!$B:$B,サービス情報マスタcopy!$G:$G,0,0,1)</f>
        <v>0</v>
      </c>
      <c r="E6503" s="228" t="str">
        <f>CONCATENATE($C6503,"-",TEXT(_xlfn.MAXIFS($K$12:K6502,$C$12:C6502,$C6503)+1,"0000"))</f>
        <v>-0001</v>
      </c>
      <c r="F6503" s="226"/>
      <c r="G6503" s="226"/>
      <c r="H6503" s="226"/>
      <c r="I6503" s="229"/>
      <c r="J6503" s="260"/>
      <c r="K6503" s="252">
        <f t="shared" si="101"/>
        <v>1</v>
      </c>
      <c r="L6503" s="9" t="s">
        <v>34</v>
      </c>
    </row>
    <row r="6504" spans="2:12">
      <c r="B6504" s="268">
        <v>6492</v>
      </c>
      <c r="C6504" s="226"/>
      <c r="D6504" s="227">
        <f>_xlfn.XLOOKUP($C6504,サービス情報マスタcopy!$B:$B,サービス情報マスタcopy!$G:$G,0,0,1)</f>
        <v>0</v>
      </c>
      <c r="E6504" s="228" t="str">
        <f>CONCATENATE($C6504,"-",TEXT(_xlfn.MAXIFS($K$12:K6503,$C$12:C6503,$C6504)+1,"0000"))</f>
        <v>-0001</v>
      </c>
      <c r="F6504" s="226"/>
      <c r="G6504" s="226"/>
      <c r="H6504" s="226"/>
      <c r="I6504" s="229"/>
      <c r="J6504" s="260"/>
      <c r="K6504" s="252">
        <f t="shared" si="101"/>
        <v>1</v>
      </c>
      <c r="L6504" s="9" t="s">
        <v>34</v>
      </c>
    </row>
    <row r="6505" spans="2:12">
      <c r="B6505" s="268">
        <v>6493</v>
      </c>
      <c r="C6505" s="226"/>
      <c r="D6505" s="227">
        <f>_xlfn.XLOOKUP($C6505,サービス情報マスタcopy!$B:$B,サービス情報マスタcopy!$G:$G,0,0,1)</f>
        <v>0</v>
      </c>
      <c r="E6505" s="228" t="str">
        <f>CONCATENATE($C6505,"-",TEXT(_xlfn.MAXIFS($K$12:K6504,$C$12:C6504,$C6505)+1,"0000"))</f>
        <v>-0001</v>
      </c>
      <c r="F6505" s="226"/>
      <c r="G6505" s="226"/>
      <c r="H6505" s="226"/>
      <c r="I6505" s="229"/>
      <c r="J6505" s="260"/>
      <c r="K6505" s="252">
        <f t="shared" si="101"/>
        <v>1</v>
      </c>
      <c r="L6505" s="9" t="s">
        <v>34</v>
      </c>
    </row>
    <row r="6506" spans="2:12">
      <c r="B6506" s="268">
        <v>6494</v>
      </c>
      <c r="C6506" s="226"/>
      <c r="D6506" s="227">
        <f>_xlfn.XLOOKUP($C6506,サービス情報マスタcopy!$B:$B,サービス情報マスタcopy!$G:$G,0,0,1)</f>
        <v>0</v>
      </c>
      <c r="E6506" s="228" t="str">
        <f>CONCATENATE($C6506,"-",TEXT(_xlfn.MAXIFS($K$12:K6505,$C$12:C6505,$C6506)+1,"0000"))</f>
        <v>-0001</v>
      </c>
      <c r="F6506" s="226"/>
      <c r="G6506" s="226"/>
      <c r="H6506" s="226"/>
      <c r="I6506" s="229"/>
      <c r="J6506" s="260"/>
      <c r="K6506" s="252">
        <f t="shared" si="101"/>
        <v>1</v>
      </c>
      <c r="L6506" s="9" t="s">
        <v>34</v>
      </c>
    </row>
    <row r="6507" spans="2:12">
      <c r="B6507" s="268">
        <v>6495</v>
      </c>
      <c r="C6507" s="226"/>
      <c r="D6507" s="227">
        <f>_xlfn.XLOOKUP($C6507,サービス情報マスタcopy!$B:$B,サービス情報マスタcopy!$G:$G,0,0,1)</f>
        <v>0</v>
      </c>
      <c r="E6507" s="228" t="str">
        <f>CONCATENATE($C6507,"-",TEXT(_xlfn.MAXIFS($K$12:K6506,$C$12:C6506,$C6507)+1,"0000"))</f>
        <v>-0001</v>
      </c>
      <c r="F6507" s="226"/>
      <c r="G6507" s="226"/>
      <c r="H6507" s="226"/>
      <c r="I6507" s="229"/>
      <c r="J6507" s="260"/>
      <c r="K6507" s="252">
        <f t="shared" si="101"/>
        <v>1</v>
      </c>
      <c r="L6507" s="9" t="s">
        <v>34</v>
      </c>
    </row>
    <row r="6508" spans="2:12">
      <c r="B6508" s="268">
        <v>6496</v>
      </c>
      <c r="C6508" s="226"/>
      <c r="D6508" s="227">
        <f>_xlfn.XLOOKUP($C6508,サービス情報マスタcopy!$B:$B,サービス情報マスタcopy!$G:$G,0,0,1)</f>
        <v>0</v>
      </c>
      <c r="E6508" s="228" t="str">
        <f>CONCATENATE($C6508,"-",TEXT(_xlfn.MAXIFS($K$12:K6507,$C$12:C6507,$C6508)+1,"0000"))</f>
        <v>-0001</v>
      </c>
      <c r="F6508" s="226"/>
      <c r="G6508" s="226"/>
      <c r="H6508" s="226"/>
      <c r="I6508" s="229"/>
      <c r="J6508" s="260"/>
      <c r="K6508" s="252">
        <f t="shared" si="101"/>
        <v>1</v>
      </c>
      <c r="L6508" s="9" t="s">
        <v>34</v>
      </c>
    </row>
    <row r="6509" spans="2:12">
      <c r="B6509" s="268">
        <v>6497</v>
      </c>
      <c r="C6509" s="226"/>
      <c r="D6509" s="227">
        <f>_xlfn.XLOOKUP($C6509,サービス情報マスタcopy!$B:$B,サービス情報マスタcopy!$G:$G,0,0,1)</f>
        <v>0</v>
      </c>
      <c r="E6509" s="228" t="str">
        <f>CONCATENATE($C6509,"-",TEXT(_xlfn.MAXIFS($K$12:K6508,$C$12:C6508,$C6509)+1,"0000"))</f>
        <v>-0001</v>
      </c>
      <c r="F6509" s="226"/>
      <c r="G6509" s="226"/>
      <c r="H6509" s="226"/>
      <c r="I6509" s="229"/>
      <c r="J6509" s="260"/>
      <c r="K6509" s="252">
        <f t="shared" si="101"/>
        <v>1</v>
      </c>
      <c r="L6509" s="9" t="s">
        <v>34</v>
      </c>
    </row>
    <row r="6510" spans="2:12">
      <c r="B6510" s="268">
        <v>6498</v>
      </c>
      <c r="C6510" s="226"/>
      <c r="D6510" s="227">
        <f>_xlfn.XLOOKUP($C6510,サービス情報マスタcopy!$B:$B,サービス情報マスタcopy!$G:$G,0,0,1)</f>
        <v>0</v>
      </c>
      <c r="E6510" s="228" t="str">
        <f>CONCATENATE($C6510,"-",TEXT(_xlfn.MAXIFS($K$12:K6509,$C$12:C6509,$C6510)+1,"0000"))</f>
        <v>-0001</v>
      </c>
      <c r="F6510" s="226"/>
      <c r="G6510" s="226"/>
      <c r="H6510" s="226"/>
      <c r="I6510" s="229"/>
      <c r="J6510" s="260"/>
      <c r="K6510" s="252">
        <f t="shared" si="101"/>
        <v>1</v>
      </c>
      <c r="L6510" s="9" t="s">
        <v>34</v>
      </c>
    </row>
    <row r="6511" spans="2:12">
      <c r="B6511" s="268">
        <v>6499</v>
      </c>
      <c r="C6511" s="226"/>
      <c r="D6511" s="227">
        <f>_xlfn.XLOOKUP($C6511,サービス情報マスタcopy!$B:$B,サービス情報マスタcopy!$G:$G,0,0,1)</f>
        <v>0</v>
      </c>
      <c r="E6511" s="228" t="str">
        <f>CONCATENATE($C6511,"-",TEXT(_xlfn.MAXIFS($K$12:K6510,$C$12:C6510,$C6511)+1,"0000"))</f>
        <v>-0001</v>
      </c>
      <c r="F6511" s="226"/>
      <c r="G6511" s="226"/>
      <c r="H6511" s="226"/>
      <c r="I6511" s="229"/>
      <c r="J6511" s="260"/>
      <c r="K6511" s="252">
        <f t="shared" ref="K6511:K6574" si="102">VALUE(RIGHT($E6511,4))</f>
        <v>1</v>
      </c>
      <c r="L6511" s="9" t="s">
        <v>34</v>
      </c>
    </row>
    <row r="6512" spans="2:12">
      <c r="B6512" s="268">
        <v>6500</v>
      </c>
      <c r="C6512" s="226"/>
      <c r="D6512" s="227">
        <f>_xlfn.XLOOKUP($C6512,サービス情報マスタcopy!$B:$B,サービス情報マスタcopy!$G:$G,0,0,1)</f>
        <v>0</v>
      </c>
      <c r="E6512" s="228" t="str">
        <f>CONCATENATE($C6512,"-",TEXT(_xlfn.MAXIFS($K$12:K6511,$C$12:C6511,$C6512)+1,"0000"))</f>
        <v>-0001</v>
      </c>
      <c r="F6512" s="226"/>
      <c r="G6512" s="226"/>
      <c r="H6512" s="226"/>
      <c r="I6512" s="229"/>
      <c r="J6512" s="260"/>
      <c r="K6512" s="252">
        <f t="shared" si="102"/>
        <v>1</v>
      </c>
      <c r="L6512" s="9" t="s">
        <v>34</v>
      </c>
    </row>
    <row r="6513" spans="2:12">
      <c r="B6513" s="268">
        <v>6501</v>
      </c>
      <c r="C6513" s="226"/>
      <c r="D6513" s="227">
        <f>_xlfn.XLOOKUP($C6513,サービス情報マスタcopy!$B:$B,サービス情報マスタcopy!$G:$G,0,0,1)</f>
        <v>0</v>
      </c>
      <c r="E6513" s="228" t="str">
        <f>CONCATENATE($C6513,"-",TEXT(_xlfn.MAXIFS($K$12:K6512,$C$12:C6512,$C6513)+1,"0000"))</f>
        <v>-0001</v>
      </c>
      <c r="F6513" s="226"/>
      <c r="G6513" s="226"/>
      <c r="H6513" s="226"/>
      <c r="I6513" s="229"/>
      <c r="J6513" s="260"/>
      <c r="K6513" s="252">
        <f t="shared" si="102"/>
        <v>1</v>
      </c>
      <c r="L6513" s="9" t="s">
        <v>34</v>
      </c>
    </row>
    <row r="6514" spans="2:12">
      <c r="B6514" s="268">
        <v>6502</v>
      </c>
      <c r="C6514" s="226"/>
      <c r="D6514" s="227">
        <f>_xlfn.XLOOKUP($C6514,サービス情報マスタcopy!$B:$B,サービス情報マスタcopy!$G:$G,0,0,1)</f>
        <v>0</v>
      </c>
      <c r="E6514" s="228" t="str">
        <f>CONCATENATE($C6514,"-",TEXT(_xlfn.MAXIFS($K$12:K6513,$C$12:C6513,$C6514)+1,"0000"))</f>
        <v>-0001</v>
      </c>
      <c r="F6514" s="226"/>
      <c r="G6514" s="226"/>
      <c r="H6514" s="226"/>
      <c r="I6514" s="229"/>
      <c r="J6514" s="260"/>
      <c r="K6514" s="252">
        <f t="shared" si="102"/>
        <v>1</v>
      </c>
      <c r="L6514" s="9" t="s">
        <v>34</v>
      </c>
    </row>
    <row r="6515" spans="2:12">
      <c r="B6515" s="268">
        <v>6503</v>
      </c>
      <c r="C6515" s="226"/>
      <c r="D6515" s="227">
        <f>_xlfn.XLOOKUP($C6515,サービス情報マスタcopy!$B:$B,サービス情報マスタcopy!$G:$G,0,0,1)</f>
        <v>0</v>
      </c>
      <c r="E6515" s="228" t="str">
        <f>CONCATENATE($C6515,"-",TEXT(_xlfn.MAXIFS($K$12:K6514,$C$12:C6514,$C6515)+1,"0000"))</f>
        <v>-0001</v>
      </c>
      <c r="F6515" s="226"/>
      <c r="G6515" s="226"/>
      <c r="H6515" s="226"/>
      <c r="I6515" s="229"/>
      <c r="J6515" s="260"/>
      <c r="K6515" s="252">
        <f t="shared" si="102"/>
        <v>1</v>
      </c>
      <c r="L6515" s="9" t="s">
        <v>34</v>
      </c>
    </row>
    <row r="6516" spans="2:12">
      <c r="B6516" s="268">
        <v>6504</v>
      </c>
      <c r="C6516" s="226"/>
      <c r="D6516" s="227">
        <f>_xlfn.XLOOKUP($C6516,サービス情報マスタcopy!$B:$B,サービス情報マスタcopy!$G:$G,0,0,1)</f>
        <v>0</v>
      </c>
      <c r="E6516" s="228" t="str">
        <f>CONCATENATE($C6516,"-",TEXT(_xlfn.MAXIFS($K$12:K6515,$C$12:C6515,$C6516)+1,"0000"))</f>
        <v>-0001</v>
      </c>
      <c r="F6516" s="226"/>
      <c r="G6516" s="226"/>
      <c r="H6516" s="226"/>
      <c r="I6516" s="229"/>
      <c r="J6516" s="260"/>
      <c r="K6516" s="252">
        <f t="shared" si="102"/>
        <v>1</v>
      </c>
      <c r="L6516" s="9" t="s">
        <v>34</v>
      </c>
    </row>
    <row r="6517" spans="2:12">
      <c r="B6517" s="268">
        <v>6505</v>
      </c>
      <c r="C6517" s="226"/>
      <c r="D6517" s="227">
        <f>_xlfn.XLOOKUP($C6517,サービス情報マスタcopy!$B:$B,サービス情報マスタcopy!$G:$G,0,0,1)</f>
        <v>0</v>
      </c>
      <c r="E6517" s="228" t="str">
        <f>CONCATENATE($C6517,"-",TEXT(_xlfn.MAXIFS($K$12:K6516,$C$12:C6516,$C6517)+1,"0000"))</f>
        <v>-0001</v>
      </c>
      <c r="F6517" s="226"/>
      <c r="G6517" s="226"/>
      <c r="H6517" s="226"/>
      <c r="I6517" s="229"/>
      <c r="J6517" s="260"/>
      <c r="K6517" s="252">
        <f t="shared" si="102"/>
        <v>1</v>
      </c>
      <c r="L6517" s="9" t="s">
        <v>34</v>
      </c>
    </row>
    <row r="6518" spans="2:12">
      <c r="B6518" s="268">
        <v>6506</v>
      </c>
      <c r="C6518" s="226"/>
      <c r="D6518" s="227">
        <f>_xlfn.XLOOKUP($C6518,サービス情報マスタcopy!$B:$B,サービス情報マスタcopy!$G:$G,0,0,1)</f>
        <v>0</v>
      </c>
      <c r="E6518" s="228" t="str">
        <f>CONCATENATE($C6518,"-",TEXT(_xlfn.MAXIFS($K$12:K6517,$C$12:C6517,$C6518)+1,"0000"))</f>
        <v>-0001</v>
      </c>
      <c r="F6518" s="226"/>
      <c r="G6518" s="226"/>
      <c r="H6518" s="226"/>
      <c r="I6518" s="229"/>
      <c r="J6518" s="260"/>
      <c r="K6518" s="252">
        <f t="shared" si="102"/>
        <v>1</v>
      </c>
      <c r="L6518" s="9" t="s">
        <v>34</v>
      </c>
    </row>
    <row r="6519" spans="2:12">
      <c r="B6519" s="268">
        <v>6507</v>
      </c>
      <c r="C6519" s="226"/>
      <c r="D6519" s="227">
        <f>_xlfn.XLOOKUP($C6519,サービス情報マスタcopy!$B:$B,サービス情報マスタcopy!$G:$G,0,0,1)</f>
        <v>0</v>
      </c>
      <c r="E6519" s="228" t="str">
        <f>CONCATENATE($C6519,"-",TEXT(_xlfn.MAXIFS($K$12:K6518,$C$12:C6518,$C6519)+1,"0000"))</f>
        <v>-0001</v>
      </c>
      <c r="F6519" s="226"/>
      <c r="G6519" s="226"/>
      <c r="H6519" s="226"/>
      <c r="I6519" s="229"/>
      <c r="J6519" s="260"/>
      <c r="K6519" s="252">
        <f t="shared" si="102"/>
        <v>1</v>
      </c>
      <c r="L6519" s="9" t="s">
        <v>34</v>
      </c>
    </row>
    <row r="6520" spans="2:12">
      <c r="B6520" s="268">
        <v>6508</v>
      </c>
      <c r="C6520" s="226"/>
      <c r="D6520" s="227">
        <f>_xlfn.XLOOKUP($C6520,サービス情報マスタcopy!$B:$B,サービス情報マスタcopy!$G:$G,0,0,1)</f>
        <v>0</v>
      </c>
      <c r="E6520" s="228" t="str">
        <f>CONCATENATE($C6520,"-",TEXT(_xlfn.MAXIFS($K$12:K6519,$C$12:C6519,$C6520)+1,"0000"))</f>
        <v>-0001</v>
      </c>
      <c r="F6520" s="226"/>
      <c r="G6520" s="226"/>
      <c r="H6520" s="226"/>
      <c r="I6520" s="229"/>
      <c r="J6520" s="260"/>
      <c r="K6520" s="252">
        <f t="shared" si="102"/>
        <v>1</v>
      </c>
      <c r="L6520" s="9" t="s">
        <v>34</v>
      </c>
    </row>
    <row r="6521" spans="2:12">
      <c r="B6521" s="268">
        <v>6509</v>
      </c>
      <c r="C6521" s="226"/>
      <c r="D6521" s="227">
        <f>_xlfn.XLOOKUP($C6521,サービス情報マスタcopy!$B:$B,サービス情報マスタcopy!$G:$G,0,0,1)</f>
        <v>0</v>
      </c>
      <c r="E6521" s="228" t="str">
        <f>CONCATENATE($C6521,"-",TEXT(_xlfn.MAXIFS($K$12:K6520,$C$12:C6520,$C6521)+1,"0000"))</f>
        <v>-0001</v>
      </c>
      <c r="F6521" s="226"/>
      <c r="G6521" s="226"/>
      <c r="H6521" s="226"/>
      <c r="I6521" s="229"/>
      <c r="J6521" s="260"/>
      <c r="K6521" s="252">
        <f t="shared" si="102"/>
        <v>1</v>
      </c>
      <c r="L6521" s="9" t="s">
        <v>34</v>
      </c>
    </row>
    <row r="6522" spans="2:12">
      <c r="B6522" s="268">
        <v>6510</v>
      </c>
      <c r="C6522" s="226"/>
      <c r="D6522" s="227">
        <f>_xlfn.XLOOKUP($C6522,サービス情報マスタcopy!$B:$B,サービス情報マスタcopy!$G:$G,0,0,1)</f>
        <v>0</v>
      </c>
      <c r="E6522" s="228" t="str">
        <f>CONCATENATE($C6522,"-",TEXT(_xlfn.MAXIFS($K$12:K6521,$C$12:C6521,$C6522)+1,"0000"))</f>
        <v>-0001</v>
      </c>
      <c r="F6522" s="226"/>
      <c r="G6522" s="226"/>
      <c r="H6522" s="226"/>
      <c r="I6522" s="229"/>
      <c r="J6522" s="260"/>
      <c r="K6522" s="252">
        <f t="shared" si="102"/>
        <v>1</v>
      </c>
      <c r="L6522" s="9" t="s">
        <v>34</v>
      </c>
    </row>
    <row r="6523" spans="2:12">
      <c r="B6523" s="268">
        <v>6511</v>
      </c>
      <c r="C6523" s="226"/>
      <c r="D6523" s="227">
        <f>_xlfn.XLOOKUP($C6523,サービス情報マスタcopy!$B:$B,サービス情報マスタcopy!$G:$G,0,0,1)</f>
        <v>0</v>
      </c>
      <c r="E6523" s="228" t="str">
        <f>CONCATENATE($C6523,"-",TEXT(_xlfn.MAXIFS($K$12:K6522,$C$12:C6522,$C6523)+1,"0000"))</f>
        <v>-0001</v>
      </c>
      <c r="F6523" s="226"/>
      <c r="G6523" s="226"/>
      <c r="H6523" s="226"/>
      <c r="I6523" s="229"/>
      <c r="J6523" s="260"/>
      <c r="K6523" s="252">
        <f t="shared" si="102"/>
        <v>1</v>
      </c>
      <c r="L6523" s="9" t="s">
        <v>34</v>
      </c>
    </row>
    <row r="6524" spans="2:12">
      <c r="B6524" s="268">
        <v>6512</v>
      </c>
      <c r="C6524" s="226"/>
      <c r="D6524" s="227">
        <f>_xlfn.XLOOKUP($C6524,サービス情報マスタcopy!$B:$B,サービス情報マスタcopy!$G:$G,0,0,1)</f>
        <v>0</v>
      </c>
      <c r="E6524" s="228" t="str">
        <f>CONCATENATE($C6524,"-",TEXT(_xlfn.MAXIFS($K$12:K6523,$C$12:C6523,$C6524)+1,"0000"))</f>
        <v>-0001</v>
      </c>
      <c r="F6524" s="226"/>
      <c r="G6524" s="226"/>
      <c r="H6524" s="226"/>
      <c r="I6524" s="229"/>
      <c r="J6524" s="260"/>
      <c r="K6524" s="252">
        <f t="shared" si="102"/>
        <v>1</v>
      </c>
      <c r="L6524" s="9" t="s">
        <v>34</v>
      </c>
    </row>
    <row r="6525" spans="2:12">
      <c r="B6525" s="268">
        <v>6513</v>
      </c>
      <c r="C6525" s="226"/>
      <c r="D6525" s="227">
        <f>_xlfn.XLOOKUP($C6525,サービス情報マスタcopy!$B:$B,サービス情報マスタcopy!$G:$G,0,0,1)</f>
        <v>0</v>
      </c>
      <c r="E6525" s="228" t="str">
        <f>CONCATENATE($C6525,"-",TEXT(_xlfn.MAXIFS($K$12:K6524,$C$12:C6524,$C6525)+1,"0000"))</f>
        <v>-0001</v>
      </c>
      <c r="F6525" s="226"/>
      <c r="G6525" s="226"/>
      <c r="H6525" s="226"/>
      <c r="I6525" s="229"/>
      <c r="J6525" s="260"/>
      <c r="K6525" s="252">
        <f t="shared" si="102"/>
        <v>1</v>
      </c>
      <c r="L6525" s="9" t="s">
        <v>34</v>
      </c>
    </row>
    <row r="6526" spans="2:12">
      <c r="B6526" s="268">
        <v>6514</v>
      </c>
      <c r="C6526" s="226"/>
      <c r="D6526" s="227">
        <f>_xlfn.XLOOKUP($C6526,サービス情報マスタcopy!$B:$B,サービス情報マスタcopy!$G:$G,0,0,1)</f>
        <v>0</v>
      </c>
      <c r="E6526" s="228" t="str">
        <f>CONCATENATE($C6526,"-",TEXT(_xlfn.MAXIFS($K$12:K6525,$C$12:C6525,$C6526)+1,"0000"))</f>
        <v>-0001</v>
      </c>
      <c r="F6526" s="226"/>
      <c r="G6526" s="226"/>
      <c r="H6526" s="226"/>
      <c r="I6526" s="229"/>
      <c r="J6526" s="260"/>
      <c r="K6526" s="252">
        <f t="shared" si="102"/>
        <v>1</v>
      </c>
      <c r="L6526" s="9" t="s">
        <v>34</v>
      </c>
    </row>
    <row r="6527" spans="2:12">
      <c r="B6527" s="268">
        <v>6515</v>
      </c>
      <c r="C6527" s="226"/>
      <c r="D6527" s="227">
        <f>_xlfn.XLOOKUP($C6527,サービス情報マスタcopy!$B:$B,サービス情報マスタcopy!$G:$G,0,0,1)</f>
        <v>0</v>
      </c>
      <c r="E6527" s="228" t="str">
        <f>CONCATENATE($C6527,"-",TEXT(_xlfn.MAXIFS($K$12:K6526,$C$12:C6526,$C6527)+1,"0000"))</f>
        <v>-0001</v>
      </c>
      <c r="F6527" s="226"/>
      <c r="G6527" s="226"/>
      <c r="H6527" s="226"/>
      <c r="I6527" s="229"/>
      <c r="J6527" s="260"/>
      <c r="K6527" s="252">
        <f t="shared" si="102"/>
        <v>1</v>
      </c>
      <c r="L6527" s="9" t="s">
        <v>34</v>
      </c>
    </row>
    <row r="6528" spans="2:12">
      <c r="B6528" s="268">
        <v>6516</v>
      </c>
      <c r="C6528" s="226"/>
      <c r="D6528" s="227">
        <f>_xlfn.XLOOKUP($C6528,サービス情報マスタcopy!$B:$B,サービス情報マスタcopy!$G:$G,0,0,1)</f>
        <v>0</v>
      </c>
      <c r="E6528" s="228" t="str">
        <f>CONCATENATE($C6528,"-",TEXT(_xlfn.MAXIFS($K$12:K6527,$C$12:C6527,$C6528)+1,"0000"))</f>
        <v>-0001</v>
      </c>
      <c r="F6528" s="226"/>
      <c r="G6528" s="226"/>
      <c r="H6528" s="226"/>
      <c r="I6528" s="229"/>
      <c r="J6528" s="260"/>
      <c r="K6528" s="252">
        <f t="shared" si="102"/>
        <v>1</v>
      </c>
      <c r="L6528" s="9" t="s">
        <v>34</v>
      </c>
    </row>
    <row r="6529" spans="2:12">
      <c r="B6529" s="268">
        <v>6517</v>
      </c>
      <c r="C6529" s="226"/>
      <c r="D6529" s="227">
        <f>_xlfn.XLOOKUP($C6529,サービス情報マスタcopy!$B:$B,サービス情報マスタcopy!$G:$G,0,0,1)</f>
        <v>0</v>
      </c>
      <c r="E6529" s="228" t="str">
        <f>CONCATENATE($C6529,"-",TEXT(_xlfn.MAXIFS($K$12:K6528,$C$12:C6528,$C6529)+1,"0000"))</f>
        <v>-0001</v>
      </c>
      <c r="F6529" s="226"/>
      <c r="G6529" s="226"/>
      <c r="H6529" s="226"/>
      <c r="I6529" s="229"/>
      <c r="J6529" s="260"/>
      <c r="K6529" s="252">
        <f t="shared" si="102"/>
        <v>1</v>
      </c>
      <c r="L6529" s="9" t="s">
        <v>34</v>
      </c>
    </row>
    <row r="6530" spans="2:12">
      <c r="B6530" s="268">
        <v>6518</v>
      </c>
      <c r="C6530" s="226"/>
      <c r="D6530" s="227">
        <f>_xlfn.XLOOKUP($C6530,サービス情報マスタcopy!$B:$B,サービス情報マスタcopy!$G:$G,0,0,1)</f>
        <v>0</v>
      </c>
      <c r="E6530" s="228" t="str">
        <f>CONCATENATE($C6530,"-",TEXT(_xlfn.MAXIFS($K$12:K6529,$C$12:C6529,$C6530)+1,"0000"))</f>
        <v>-0001</v>
      </c>
      <c r="F6530" s="226"/>
      <c r="G6530" s="226"/>
      <c r="H6530" s="226"/>
      <c r="I6530" s="229"/>
      <c r="J6530" s="260"/>
      <c r="K6530" s="252">
        <f t="shared" si="102"/>
        <v>1</v>
      </c>
      <c r="L6530" s="9" t="s">
        <v>34</v>
      </c>
    </row>
    <row r="6531" spans="2:12">
      <c r="B6531" s="268">
        <v>6519</v>
      </c>
      <c r="C6531" s="226"/>
      <c r="D6531" s="227">
        <f>_xlfn.XLOOKUP($C6531,サービス情報マスタcopy!$B:$B,サービス情報マスタcopy!$G:$G,0,0,1)</f>
        <v>0</v>
      </c>
      <c r="E6531" s="228" t="str">
        <f>CONCATENATE($C6531,"-",TEXT(_xlfn.MAXIFS($K$12:K6530,$C$12:C6530,$C6531)+1,"0000"))</f>
        <v>-0001</v>
      </c>
      <c r="F6531" s="226"/>
      <c r="G6531" s="226"/>
      <c r="H6531" s="226"/>
      <c r="I6531" s="229"/>
      <c r="J6531" s="260"/>
      <c r="K6531" s="252">
        <f t="shared" si="102"/>
        <v>1</v>
      </c>
      <c r="L6531" s="9" t="s">
        <v>34</v>
      </c>
    </row>
    <row r="6532" spans="2:12">
      <c r="B6532" s="268">
        <v>6520</v>
      </c>
      <c r="C6532" s="226"/>
      <c r="D6532" s="227">
        <f>_xlfn.XLOOKUP($C6532,サービス情報マスタcopy!$B:$B,サービス情報マスタcopy!$G:$G,0,0,1)</f>
        <v>0</v>
      </c>
      <c r="E6532" s="228" t="str">
        <f>CONCATENATE($C6532,"-",TEXT(_xlfn.MAXIFS($K$12:K6531,$C$12:C6531,$C6532)+1,"0000"))</f>
        <v>-0001</v>
      </c>
      <c r="F6532" s="226"/>
      <c r="G6532" s="226"/>
      <c r="H6532" s="226"/>
      <c r="I6532" s="229"/>
      <c r="J6532" s="260"/>
      <c r="K6532" s="252">
        <f t="shared" si="102"/>
        <v>1</v>
      </c>
      <c r="L6532" s="9" t="s">
        <v>34</v>
      </c>
    </row>
    <row r="6533" spans="2:12">
      <c r="B6533" s="268">
        <v>6521</v>
      </c>
      <c r="C6533" s="226"/>
      <c r="D6533" s="227">
        <f>_xlfn.XLOOKUP($C6533,サービス情報マスタcopy!$B:$B,サービス情報マスタcopy!$G:$G,0,0,1)</f>
        <v>0</v>
      </c>
      <c r="E6533" s="228" t="str">
        <f>CONCATENATE($C6533,"-",TEXT(_xlfn.MAXIFS($K$12:K6532,$C$12:C6532,$C6533)+1,"0000"))</f>
        <v>-0001</v>
      </c>
      <c r="F6533" s="226"/>
      <c r="G6533" s="226"/>
      <c r="H6533" s="226"/>
      <c r="I6533" s="229"/>
      <c r="J6533" s="260"/>
      <c r="K6533" s="252">
        <f t="shared" si="102"/>
        <v>1</v>
      </c>
      <c r="L6533" s="9" t="s">
        <v>34</v>
      </c>
    </row>
    <row r="6534" spans="2:12">
      <c r="B6534" s="268">
        <v>6522</v>
      </c>
      <c r="C6534" s="226"/>
      <c r="D6534" s="227">
        <f>_xlfn.XLOOKUP($C6534,サービス情報マスタcopy!$B:$B,サービス情報マスタcopy!$G:$G,0,0,1)</f>
        <v>0</v>
      </c>
      <c r="E6534" s="228" t="str">
        <f>CONCATENATE($C6534,"-",TEXT(_xlfn.MAXIFS($K$12:K6533,$C$12:C6533,$C6534)+1,"0000"))</f>
        <v>-0001</v>
      </c>
      <c r="F6534" s="226"/>
      <c r="G6534" s="226"/>
      <c r="H6534" s="226"/>
      <c r="I6534" s="229"/>
      <c r="J6534" s="260"/>
      <c r="K6534" s="252">
        <f t="shared" si="102"/>
        <v>1</v>
      </c>
      <c r="L6534" s="9" t="s">
        <v>34</v>
      </c>
    </row>
    <row r="6535" spans="2:12">
      <c r="B6535" s="268">
        <v>6523</v>
      </c>
      <c r="C6535" s="226"/>
      <c r="D6535" s="227">
        <f>_xlfn.XLOOKUP($C6535,サービス情報マスタcopy!$B:$B,サービス情報マスタcopy!$G:$G,0,0,1)</f>
        <v>0</v>
      </c>
      <c r="E6535" s="228" t="str">
        <f>CONCATENATE($C6535,"-",TEXT(_xlfn.MAXIFS($K$12:K6534,$C$12:C6534,$C6535)+1,"0000"))</f>
        <v>-0001</v>
      </c>
      <c r="F6535" s="226"/>
      <c r="G6535" s="226"/>
      <c r="H6535" s="226"/>
      <c r="I6535" s="229"/>
      <c r="J6535" s="260"/>
      <c r="K6535" s="252">
        <f t="shared" si="102"/>
        <v>1</v>
      </c>
      <c r="L6535" s="9" t="s">
        <v>34</v>
      </c>
    </row>
    <row r="6536" spans="2:12">
      <c r="B6536" s="268">
        <v>6524</v>
      </c>
      <c r="C6536" s="226"/>
      <c r="D6536" s="227">
        <f>_xlfn.XLOOKUP($C6536,サービス情報マスタcopy!$B:$B,サービス情報マスタcopy!$G:$G,0,0,1)</f>
        <v>0</v>
      </c>
      <c r="E6536" s="228" t="str">
        <f>CONCATENATE($C6536,"-",TEXT(_xlfn.MAXIFS($K$12:K6535,$C$12:C6535,$C6536)+1,"0000"))</f>
        <v>-0001</v>
      </c>
      <c r="F6536" s="226"/>
      <c r="G6536" s="226"/>
      <c r="H6536" s="226"/>
      <c r="I6536" s="229"/>
      <c r="J6536" s="260"/>
      <c r="K6536" s="252">
        <f t="shared" si="102"/>
        <v>1</v>
      </c>
      <c r="L6536" s="9" t="s">
        <v>34</v>
      </c>
    </row>
    <row r="6537" spans="2:12">
      <c r="B6537" s="268">
        <v>6525</v>
      </c>
      <c r="C6537" s="226"/>
      <c r="D6537" s="227">
        <f>_xlfn.XLOOKUP($C6537,サービス情報マスタcopy!$B:$B,サービス情報マスタcopy!$G:$G,0,0,1)</f>
        <v>0</v>
      </c>
      <c r="E6537" s="228" t="str">
        <f>CONCATENATE($C6537,"-",TEXT(_xlfn.MAXIFS($K$12:K6536,$C$12:C6536,$C6537)+1,"0000"))</f>
        <v>-0001</v>
      </c>
      <c r="F6537" s="226"/>
      <c r="G6537" s="226"/>
      <c r="H6537" s="226"/>
      <c r="I6537" s="229"/>
      <c r="J6537" s="260"/>
      <c r="K6537" s="252">
        <f t="shared" si="102"/>
        <v>1</v>
      </c>
      <c r="L6537" s="9" t="s">
        <v>34</v>
      </c>
    </row>
    <row r="6538" spans="2:12">
      <c r="B6538" s="268">
        <v>6526</v>
      </c>
      <c r="C6538" s="226"/>
      <c r="D6538" s="227">
        <f>_xlfn.XLOOKUP($C6538,サービス情報マスタcopy!$B:$B,サービス情報マスタcopy!$G:$G,0,0,1)</f>
        <v>0</v>
      </c>
      <c r="E6538" s="228" t="str">
        <f>CONCATENATE($C6538,"-",TEXT(_xlfn.MAXIFS($K$12:K6537,$C$12:C6537,$C6538)+1,"0000"))</f>
        <v>-0001</v>
      </c>
      <c r="F6538" s="226"/>
      <c r="G6538" s="226"/>
      <c r="H6538" s="226"/>
      <c r="I6538" s="229"/>
      <c r="J6538" s="260"/>
      <c r="K6538" s="252">
        <f t="shared" si="102"/>
        <v>1</v>
      </c>
      <c r="L6538" s="9" t="s">
        <v>34</v>
      </c>
    </row>
    <row r="6539" spans="2:12">
      <c r="B6539" s="268">
        <v>6527</v>
      </c>
      <c r="C6539" s="226"/>
      <c r="D6539" s="227">
        <f>_xlfn.XLOOKUP($C6539,サービス情報マスタcopy!$B:$B,サービス情報マスタcopy!$G:$G,0,0,1)</f>
        <v>0</v>
      </c>
      <c r="E6539" s="228" t="str">
        <f>CONCATENATE($C6539,"-",TEXT(_xlfn.MAXIFS($K$12:K6538,$C$12:C6538,$C6539)+1,"0000"))</f>
        <v>-0001</v>
      </c>
      <c r="F6539" s="226"/>
      <c r="G6539" s="226"/>
      <c r="H6539" s="226"/>
      <c r="I6539" s="229"/>
      <c r="J6539" s="260"/>
      <c r="K6539" s="252">
        <f t="shared" si="102"/>
        <v>1</v>
      </c>
      <c r="L6539" s="9" t="s">
        <v>34</v>
      </c>
    </row>
    <row r="6540" spans="2:12">
      <c r="B6540" s="268">
        <v>6528</v>
      </c>
      <c r="C6540" s="226"/>
      <c r="D6540" s="227">
        <f>_xlfn.XLOOKUP($C6540,サービス情報マスタcopy!$B:$B,サービス情報マスタcopy!$G:$G,0,0,1)</f>
        <v>0</v>
      </c>
      <c r="E6540" s="228" t="str">
        <f>CONCATENATE($C6540,"-",TEXT(_xlfn.MAXIFS($K$12:K6539,$C$12:C6539,$C6540)+1,"0000"))</f>
        <v>-0001</v>
      </c>
      <c r="F6540" s="226"/>
      <c r="G6540" s="226"/>
      <c r="H6540" s="226"/>
      <c r="I6540" s="229"/>
      <c r="J6540" s="260"/>
      <c r="K6540" s="252">
        <f t="shared" si="102"/>
        <v>1</v>
      </c>
      <c r="L6540" s="9" t="s">
        <v>34</v>
      </c>
    </row>
    <row r="6541" spans="2:12">
      <c r="B6541" s="268">
        <v>6529</v>
      </c>
      <c r="C6541" s="226"/>
      <c r="D6541" s="227">
        <f>_xlfn.XLOOKUP($C6541,サービス情報マスタcopy!$B:$B,サービス情報マスタcopy!$G:$G,0,0,1)</f>
        <v>0</v>
      </c>
      <c r="E6541" s="228" t="str">
        <f>CONCATENATE($C6541,"-",TEXT(_xlfn.MAXIFS($K$12:K6540,$C$12:C6540,$C6541)+1,"0000"))</f>
        <v>-0001</v>
      </c>
      <c r="F6541" s="226"/>
      <c r="G6541" s="226"/>
      <c r="H6541" s="226"/>
      <c r="I6541" s="229"/>
      <c r="J6541" s="260"/>
      <c r="K6541" s="252">
        <f t="shared" si="102"/>
        <v>1</v>
      </c>
      <c r="L6541" s="9" t="s">
        <v>34</v>
      </c>
    </row>
    <row r="6542" spans="2:12">
      <c r="B6542" s="268">
        <v>6530</v>
      </c>
      <c r="C6542" s="226"/>
      <c r="D6542" s="227">
        <f>_xlfn.XLOOKUP($C6542,サービス情報マスタcopy!$B:$B,サービス情報マスタcopy!$G:$G,0,0,1)</f>
        <v>0</v>
      </c>
      <c r="E6542" s="228" t="str">
        <f>CONCATENATE($C6542,"-",TEXT(_xlfn.MAXIFS($K$12:K6541,$C$12:C6541,$C6542)+1,"0000"))</f>
        <v>-0001</v>
      </c>
      <c r="F6542" s="226"/>
      <c r="G6542" s="226"/>
      <c r="H6542" s="226"/>
      <c r="I6542" s="229"/>
      <c r="J6542" s="260"/>
      <c r="K6542" s="252">
        <f t="shared" si="102"/>
        <v>1</v>
      </c>
      <c r="L6542" s="9" t="s">
        <v>34</v>
      </c>
    </row>
    <row r="6543" spans="2:12">
      <c r="B6543" s="268">
        <v>6531</v>
      </c>
      <c r="C6543" s="226"/>
      <c r="D6543" s="227">
        <f>_xlfn.XLOOKUP($C6543,サービス情報マスタcopy!$B:$B,サービス情報マスタcopy!$G:$G,0,0,1)</f>
        <v>0</v>
      </c>
      <c r="E6543" s="228" t="str">
        <f>CONCATENATE($C6543,"-",TEXT(_xlfn.MAXIFS($K$12:K6542,$C$12:C6542,$C6543)+1,"0000"))</f>
        <v>-0001</v>
      </c>
      <c r="F6543" s="226"/>
      <c r="G6543" s="226"/>
      <c r="H6543" s="226"/>
      <c r="I6543" s="229"/>
      <c r="J6543" s="260"/>
      <c r="K6543" s="252">
        <f t="shared" si="102"/>
        <v>1</v>
      </c>
      <c r="L6543" s="9" t="s">
        <v>34</v>
      </c>
    </row>
    <row r="6544" spans="2:12">
      <c r="B6544" s="268">
        <v>6532</v>
      </c>
      <c r="C6544" s="226"/>
      <c r="D6544" s="227">
        <f>_xlfn.XLOOKUP($C6544,サービス情報マスタcopy!$B:$B,サービス情報マスタcopy!$G:$G,0,0,1)</f>
        <v>0</v>
      </c>
      <c r="E6544" s="228" t="str">
        <f>CONCATENATE($C6544,"-",TEXT(_xlfn.MAXIFS($K$12:K6543,$C$12:C6543,$C6544)+1,"0000"))</f>
        <v>-0001</v>
      </c>
      <c r="F6544" s="226"/>
      <c r="G6544" s="226"/>
      <c r="H6544" s="226"/>
      <c r="I6544" s="229"/>
      <c r="J6544" s="260"/>
      <c r="K6544" s="252">
        <f t="shared" si="102"/>
        <v>1</v>
      </c>
      <c r="L6544" s="9" t="s">
        <v>34</v>
      </c>
    </row>
    <row r="6545" spans="2:12">
      <c r="B6545" s="268">
        <v>6533</v>
      </c>
      <c r="C6545" s="226"/>
      <c r="D6545" s="227">
        <f>_xlfn.XLOOKUP($C6545,サービス情報マスタcopy!$B:$B,サービス情報マスタcopy!$G:$G,0,0,1)</f>
        <v>0</v>
      </c>
      <c r="E6545" s="228" t="str">
        <f>CONCATENATE($C6545,"-",TEXT(_xlfn.MAXIFS($K$12:K6544,$C$12:C6544,$C6545)+1,"0000"))</f>
        <v>-0001</v>
      </c>
      <c r="F6545" s="226"/>
      <c r="G6545" s="226"/>
      <c r="H6545" s="226"/>
      <c r="I6545" s="229"/>
      <c r="J6545" s="260"/>
      <c r="K6545" s="252">
        <f t="shared" si="102"/>
        <v>1</v>
      </c>
      <c r="L6545" s="9" t="s">
        <v>34</v>
      </c>
    </row>
    <row r="6546" spans="2:12">
      <c r="B6546" s="268">
        <v>6534</v>
      </c>
      <c r="C6546" s="226"/>
      <c r="D6546" s="227">
        <f>_xlfn.XLOOKUP($C6546,サービス情報マスタcopy!$B:$B,サービス情報マスタcopy!$G:$G,0,0,1)</f>
        <v>0</v>
      </c>
      <c r="E6546" s="228" t="str">
        <f>CONCATENATE($C6546,"-",TEXT(_xlfn.MAXIFS($K$12:K6545,$C$12:C6545,$C6546)+1,"0000"))</f>
        <v>-0001</v>
      </c>
      <c r="F6546" s="226"/>
      <c r="G6546" s="226"/>
      <c r="H6546" s="226"/>
      <c r="I6546" s="229"/>
      <c r="J6546" s="260"/>
      <c r="K6546" s="252">
        <f t="shared" si="102"/>
        <v>1</v>
      </c>
      <c r="L6546" s="9" t="s">
        <v>34</v>
      </c>
    </row>
    <row r="6547" spans="2:12">
      <c r="B6547" s="268">
        <v>6535</v>
      </c>
      <c r="C6547" s="226"/>
      <c r="D6547" s="227">
        <f>_xlfn.XLOOKUP($C6547,サービス情報マスタcopy!$B:$B,サービス情報マスタcopy!$G:$G,0,0,1)</f>
        <v>0</v>
      </c>
      <c r="E6547" s="228" t="str">
        <f>CONCATENATE($C6547,"-",TEXT(_xlfn.MAXIFS($K$12:K6546,$C$12:C6546,$C6547)+1,"0000"))</f>
        <v>-0001</v>
      </c>
      <c r="F6547" s="226"/>
      <c r="G6547" s="226"/>
      <c r="H6547" s="226"/>
      <c r="I6547" s="229"/>
      <c r="J6547" s="260"/>
      <c r="K6547" s="252">
        <f t="shared" si="102"/>
        <v>1</v>
      </c>
      <c r="L6547" s="9" t="s">
        <v>34</v>
      </c>
    </row>
    <row r="6548" spans="2:12">
      <c r="B6548" s="268">
        <v>6536</v>
      </c>
      <c r="C6548" s="226"/>
      <c r="D6548" s="227">
        <f>_xlfn.XLOOKUP($C6548,サービス情報マスタcopy!$B:$B,サービス情報マスタcopy!$G:$G,0,0,1)</f>
        <v>0</v>
      </c>
      <c r="E6548" s="228" t="str">
        <f>CONCATENATE($C6548,"-",TEXT(_xlfn.MAXIFS($K$12:K6547,$C$12:C6547,$C6548)+1,"0000"))</f>
        <v>-0001</v>
      </c>
      <c r="F6548" s="226"/>
      <c r="G6548" s="226"/>
      <c r="H6548" s="226"/>
      <c r="I6548" s="229"/>
      <c r="J6548" s="260"/>
      <c r="K6548" s="252">
        <f t="shared" si="102"/>
        <v>1</v>
      </c>
      <c r="L6548" s="9" t="s">
        <v>34</v>
      </c>
    </row>
    <row r="6549" spans="2:12">
      <c r="B6549" s="268">
        <v>6537</v>
      </c>
      <c r="C6549" s="226"/>
      <c r="D6549" s="227">
        <f>_xlfn.XLOOKUP($C6549,サービス情報マスタcopy!$B:$B,サービス情報マスタcopy!$G:$G,0,0,1)</f>
        <v>0</v>
      </c>
      <c r="E6549" s="228" t="str">
        <f>CONCATENATE($C6549,"-",TEXT(_xlfn.MAXIFS($K$12:K6548,$C$12:C6548,$C6549)+1,"0000"))</f>
        <v>-0001</v>
      </c>
      <c r="F6549" s="226"/>
      <c r="G6549" s="226"/>
      <c r="H6549" s="226"/>
      <c r="I6549" s="229"/>
      <c r="J6549" s="260"/>
      <c r="K6549" s="252">
        <f t="shared" si="102"/>
        <v>1</v>
      </c>
      <c r="L6549" s="9" t="s">
        <v>34</v>
      </c>
    </row>
    <row r="6550" spans="2:12">
      <c r="B6550" s="268">
        <v>6538</v>
      </c>
      <c r="C6550" s="226"/>
      <c r="D6550" s="227">
        <f>_xlfn.XLOOKUP($C6550,サービス情報マスタcopy!$B:$B,サービス情報マスタcopy!$G:$G,0,0,1)</f>
        <v>0</v>
      </c>
      <c r="E6550" s="228" t="str">
        <f>CONCATENATE($C6550,"-",TEXT(_xlfn.MAXIFS($K$12:K6549,$C$12:C6549,$C6550)+1,"0000"))</f>
        <v>-0001</v>
      </c>
      <c r="F6550" s="226"/>
      <c r="G6550" s="226"/>
      <c r="H6550" s="226"/>
      <c r="I6550" s="229"/>
      <c r="J6550" s="260"/>
      <c r="K6550" s="252">
        <f t="shared" si="102"/>
        <v>1</v>
      </c>
      <c r="L6550" s="9" t="s">
        <v>34</v>
      </c>
    </row>
    <row r="6551" spans="2:12">
      <c r="B6551" s="268">
        <v>6539</v>
      </c>
      <c r="C6551" s="226"/>
      <c r="D6551" s="227">
        <f>_xlfn.XLOOKUP($C6551,サービス情報マスタcopy!$B:$B,サービス情報マスタcopy!$G:$G,0,0,1)</f>
        <v>0</v>
      </c>
      <c r="E6551" s="228" t="str">
        <f>CONCATENATE($C6551,"-",TEXT(_xlfn.MAXIFS($K$12:K6550,$C$12:C6550,$C6551)+1,"0000"))</f>
        <v>-0001</v>
      </c>
      <c r="F6551" s="226"/>
      <c r="G6551" s="226"/>
      <c r="H6551" s="226"/>
      <c r="I6551" s="229"/>
      <c r="J6551" s="260"/>
      <c r="K6551" s="252">
        <f t="shared" si="102"/>
        <v>1</v>
      </c>
      <c r="L6551" s="9" t="s">
        <v>34</v>
      </c>
    </row>
    <row r="6552" spans="2:12">
      <c r="B6552" s="268">
        <v>6540</v>
      </c>
      <c r="C6552" s="226"/>
      <c r="D6552" s="227">
        <f>_xlfn.XLOOKUP($C6552,サービス情報マスタcopy!$B:$B,サービス情報マスタcopy!$G:$G,0,0,1)</f>
        <v>0</v>
      </c>
      <c r="E6552" s="228" t="str">
        <f>CONCATENATE($C6552,"-",TEXT(_xlfn.MAXIFS($K$12:K6551,$C$12:C6551,$C6552)+1,"0000"))</f>
        <v>-0001</v>
      </c>
      <c r="F6552" s="226"/>
      <c r="G6552" s="226"/>
      <c r="H6552" s="226"/>
      <c r="I6552" s="229"/>
      <c r="J6552" s="260"/>
      <c r="K6552" s="252">
        <f t="shared" si="102"/>
        <v>1</v>
      </c>
      <c r="L6552" s="9" t="s">
        <v>34</v>
      </c>
    </row>
    <row r="6553" spans="2:12">
      <c r="B6553" s="268">
        <v>6541</v>
      </c>
      <c r="C6553" s="226"/>
      <c r="D6553" s="227">
        <f>_xlfn.XLOOKUP($C6553,サービス情報マスタcopy!$B:$B,サービス情報マスタcopy!$G:$G,0,0,1)</f>
        <v>0</v>
      </c>
      <c r="E6553" s="228" t="str">
        <f>CONCATENATE($C6553,"-",TEXT(_xlfn.MAXIFS($K$12:K6552,$C$12:C6552,$C6553)+1,"0000"))</f>
        <v>-0001</v>
      </c>
      <c r="F6553" s="226"/>
      <c r="G6553" s="226"/>
      <c r="H6553" s="226"/>
      <c r="I6553" s="229"/>
      <c r="J6553" s="260"/>
      <c r="K6553" s="252">
        <f t="shared" si="102"/>
        <v>1</v>
      </c>
      <c r="L6553" s="9" t="s">
        <v>34</v>
      </c>
    </row>
    <row r="6554" spans="2:12">
      <c r="B6554" s="268">
        <v>6542</v>
      </c>
      <c r="C6554" s="226"/>
      <c r="D6554" s="227">
        <f>_xlfn.XLOOKUP($C6554,サービス情報マスタcopy!$B:$B,サービス情報マスタcopy!$G:$G,0,0,1)</f>
        <v>0</v>
      </c>
      <c r="E6554" s="228" t="str">
        <f>CONCATENATE($C6554,"-",TEXT(_xlfn.MAXIFS($K$12:K6553,$C$12:C6553,$C6554)+1,"0000"))</f>
        <v>-0001</v>
      </c>
      <c r="F6554" s="226"/>
      <c r="G6554" s="226"/>
      <c r="H6554" s="226"/>
      <c r="I6554" s="229"/>
      <c r="J6554" s="260"/>
      <c r="K6554" s="252">
        <f t="shared" si="102"/>
        <v>1</v>
      </c>
      <c r="L6554" s="9" t="s">
        <v>34</v>
      </c>
    </row>
    <row r="6555" spans="2:12">
      <c r="B6555" s="268">
        <v>6543</v>
      </c>
      <c r="C6555" s="226"/>
      <c r="D6555" s="227">
        <f>_xlfn.XLOOKUP($C6555,サービス情報マスタcopy!$B:$B,サービス情報マスタcopy!$G:$G,0,0,1)</f>
        <v>0</v>
      </c>
      <c r="E6555" s="228" t="str">
        <f>CONCATENATE($C6555,"-",TEXT(_xlfn.MAXIFS($K$12:K6554,$C$12:C6554,$C6555)+1,"0000"))</f>
        <v>-0001</v>
      </c>
      <c r="F6555" s="226"/>
      <c r="G6555" s="226"/>
      <c r="H6555" s="226"/>
      <c r="I6555" s="229"/>
      <c r="J6555" s="260"/>
      <c r="K6555" s="252">
        <f t="shared" si="102"/>
        <v>1</v>
      </c>
      <c r="L6555" s="9" t="s">
        <v>34</v>
      </c>
    </row>
    <row r="6556" spans="2:12">
      <c r="B6556" s="268">
        <v>6544</v>
      </c>
      <c r="C6556" s="226"/>
      <c r="D6556" s="227">
        <f>_xlfn.XLOOKUP($C6556,サービス情報マスタcopy!$B:$B,サービス情報マスタcopy!$G:$G,0,0,1)</f>
        <v>0</v>
      </c>
      <c r="E6556" s="228" t="str">
        <f>CONCATENATE($C6556,"-",TEXT(_xlfn.MAXIFS($K$12:K6555,$C$12:C6555,$C6556)+1,"0000"))</f>
        <v>-0001</v>
      </c>
      <c r="F6556" s="226"/>
      <c r="G6556" s="226"/>
      <c r="H6556" s="226"/>
      <c r="I6556" s="229"/>
      <c r="J6556" s="260"/>
      <c r="K6556" s="252">
        <f t="shared" si="102"/>
        <v>1</v>
      </c>
      <c r="L6556" s="9" t="s">
        <v>34</v>
      </c>
    </row>
    <row r="6557" spans="2:12">
      <c r="B6557" s="268">
        <v>6545</v>
      </c>
      <c r="C6557" s="226"/>
      <c r="D6557" s="227">
        <f>_xlfn.XLOOKUP($C6557,サービス情報マスタcopy!$B:$B,サービス情報マスタcopy!$G:$G,0,0,1)</f>
        <v>0</v>
      </c>
      <c r="E6557" s="228" t="str">
        <f>CONCATENATE($C6557,"-",TEXT(_xlfn.MAXIFS($K$12:K6556,$C$12:C6556,$C6557)+1,"0000"))</f>
        <v>-0001</v>
      </c>
      <c r="F6557" s="226"/>
      <c r="G6557" s="226"/>
      <c r="H6557" s="226"/>
      <c r="I6557" s="229"/>
      <c r="J6557" s="260"/>
      <c r="K6557" s="252">
        <f t="shared" si="102"/>
        <v>1</v>
      </c>
      <c r="L6557" s="9" t="s">
        <v>34</v>
      </c>
    </row>
    <row r="6558" spans="2:12">
      <c r="B6558" s="268">
        <v>6546</v>
      </c>
      <c r="C6558" s="226"/>
      <c r="D6558" s="227">
        <f>_xlfn.XLOOKUP($C6558,サービス情報マスタcopy!$B:$B,サービス情報マスタcopy!$G:$G,0,0,1)</f>
        <v>0</v>
      </c>
      <c r="E6558" s="228" t="str">
        <f>CONCATENATE($C6558,"-",TEXT(_xlfn.MAXIFS($K$12:K6557,$C$12:C6557,$C6558)+1,"0000"))</f>
        <v>-0001</v>
      </c>
      <c r="F6558" s="226"/>
      <c r="G6558" s="226"/>
      <c r="H6558" s="226"/>
      <c r="I6558" s="229"/>
      <c r="J6558" s="260"/>
      <c r="K6558" s="252">
        <f t="shared" si="102"/>
        <v>1</v>
      </c>
      <c r="L6558" s="9" t="s">
        <v>34</v>
      </c>
    </row>
    <row r="6559" spans="2:12">
      <c r="B6559" s="268">
        <v>6547</v>
      </c>
      <c r="C6559" s="226"/>
      <c r="D6559" s="227">
        <f>_xlfn.XLOOKUP($C6559,サービス情報マスタcopy!$B:$B,サービス情報マスタcopy!$G:$G,0,0,1)</f>
        <v>0</v>
      </c>
      <c r="E6559" s="228" t="str">
        <f>CONCATENATE($C6559,"-",TEXT(_xlfn.MAXIFS($K$12:K6558,$C$12:C6558,$C6559)+1,"0000"))</f>
        <v>-0001</v>
      </c>
      <c r="F6559" s="226"/>
      <c r="G6559" s="226"/>
      <c r="H6559" s="226"/>
      <c r="I6559" s="229"/>
      <c r="J6559" s="260"/>
      <c r="K6559" s="252">
        <f t="shared" si="102"/>
        <v>1</v>
      </c>
      <c r="L6559" s="9" t="s">
        <v>34</v>
      </c>
    </row>
    <row r="6560" spans="2:12">
      <c r="B6560" s="268">
        <v>6548</v>
      </c>
      <c r="C6560" s="226"/>
      <c r="D6560" s="227">
        <f>_xlfn.XLOOKUP($C6560,サービス情報マスタcopy!$B:$B,サービス情報マスタcopy!$G:$G,0,0,1)</f>
        <v>0</v>
      </c>
      <c r="E6560" s="228" t="str">
        <f>CONCATENATE($C6560,"-",TEXT(_xlfn.MAXIFS($K$12:K6559,$C$12:C6559,$C6560)+1,"0000"))</f>
        <v>-0001</v>
      </c>
      <c r="F6560" s="226"/>
      <c r="G6560" s="226"/>
      <c r="H6560" s="226"/>
      <c r="I6560" s="229"/>
      <c r="J6560" s="260"/>
      <c r="K6560" s="252">
        <f t="shared" si="102"/>
        <v>1</v>
      </c>
      <c r="L6560" s="9" t="s">
        <v>34</v>
      </c>
    </row>
    <row r="6561" spans="2:12">
      <c r="B6561" s="268">
        <v>6549</v>
      </c>
      <c r="C6561" s="226"/>
      <c r="D6561" s="227">
        <f>_xlfn.XLOOKUP($C6561,サービス情報マスタcopy!$B:$B,サービス情報マスタcopy!$G:$G,0,0,1)</f>
        <v>0</v>
      </c>
      <c r="E6561" s="228" t="str">
        <f>CONCATENATE($C6561,"-",TEXT(_xlfn.MAXIFS($K$12:K6560,$C$12:C6560,$C6561)+1,"0000"))</f>
        <v>-0001</v>
      </c>
      <c r="F6561" s="226"/>
      <c r="G6561" s="226"/>
      <c r="H6561" s="226"/>
      <c r="I6561" s="229"/>
      <c r="J6561" s="260"/>
      <c r="K6561" s="252">
        <f t="shared" si="102"/>
        <v>1</v>
      </c>
      <c r="L6561" s="9" t="s">
        <v>34</v>
      </c>
    </row>
    <row r="6562" spans="2:12">
      <c r="B6562" s="268">
        <v>6550</v>
      </c>
      <c r="C6562" s="226"/>
      <c r="D6562" s="227">
        <f>_xlfn.XLOOKUP($C6562,サービス情報マスタcopy!$B:$B,サービス情報マスタcopy!$G:$G,0,0,1)</f>
        <v>0</v>
      </c>
      <c r="E6562" s="228" t="str">
        <f>CONCATENATE($C6562,"-",TEXT(_xlfn.MAXIFS($K$12:K6561,$C$12:C6561,$C6562)+1,"0000"))</f>
        <v>-0001</v>
      </c>
      <c r="F6562" s="226"/>
      <c r="G6562" s="226"/>
      <c r="H6562" s="226"/>
      <c r="I6562" s="229"/>
      <c r="J6562" s="260"/>
      <c r="K6562" s="252">
        <f t="shared" si="102"/>
        <v>1</v>
      </c>
      <c r="L6562" s="9" t="s">
        <v>34</v>
      </c>
    </row>
    <row r="6563" spans="2:12">
      <c r="B6563" s="268">
        <v>6551</v>
      </c>
      <c r="C6563" s="226"/>
      <c r="D6563" s="227">
        <f>_xlfn.XLOOKUP($C6563,サービス情報マスタcopy!$B:$B,サービス情報マスタcopy!$G:$G,0,0,1)</f>
        <v>0</v>
      </c>
      <c r="E6563" s="228" t="str">
        <f>CONCATENATE($C6563,"-",TEXT(_xlfn.MAXIFS($K$12:K6562,$C$12:C6562,$C6563)+1,"0000"))</f>
        <v>-0001</v>
      </c>
      <c r="F6563" s="226"/>
      <c r="G6563" s="226"/>
      <c r="H6563" s="226"/>
      <c r="I6563" s="229"/>
      <c r="J6563" s="260"/>
      <c r="K6563" s="252">
        <f t="shared" si="102"/>
        <v>1</v>
      </c>
      <c r="L6563" s="9" t="s">
        <v>34</v>
      </c>
    </row>
    <row r="6564" spans="2:12">
      <c r="B6564" s="268">
        <v>6552</v>
      </c>
      <c r="C6564" s="226"/>
      <c r="D6564" s="227">
        <f>_xlfn.XLOOKUP($C6564,サービス情報マスタcopy!$B:$B,サービス情報マスタcopy!$G:$G,0,0,1)</f>
        <v>0</v>
      </c>
      <c r="E6564" s="228" t="str">
        <f>CONCATENATE($C6564,"-",TEXT(_xlfn.MAXIFS($K$12:K6563,$C$12:C6563,$C6564)+1,"0000"))</f>
        <v>-0001</v>
      </c>
      <c r="F6564" s="226"/>
      <c r="G6564" s="226"/>
      <c r="H6564" s="226"/>
      <c r="I6564" s="229"/>
      <c r="J6564" s="260"/>
      <c r="K6564" s="252">
        <f t="shared" si="102"/>
        <v>1</v>
      </c>
      <c r="L6564" s="9" t="s">
        <v>34</v>
      </c>
    </row>
    <row r="6565" spans="2:12">
      <c r="B6565" s="268">
        <v>6553</v>
      </c>
      <c r="C6565" s="226"/>
      <c r="D6565" s="227">
        <f>_xlfn.XLOOKUP($C6565,サービス情報マスタcopy!$B:$B,サービス情報マスタcopy!$G:$G,0,0,1)</f>
        <v>0</v>
      </c>
      <c r="E6565" s="228" t="str">
        <f>CONCATENATE($C6565,"-",TEXT(_xlfn.MAXIFS($K$12:K6564,$C$12:C6564,$C6565)+1,"0000"))</f>
        <v>-0001</v>
      </c>
      <c r="F6565" s="226"/>
      <c r="G6565" s="226"/>
      <c r="H6565" s="226"/>
      <c r="I6565" s="229"/>
      <c r="J6565" s="260"/>
      <c r="K6565" s="252">
        <f t="shared" si="102"/>
        <v>1</v>
      </c>
      <c r="L6565" s="9" t="s">
        <v>34</v>
      </c>
    </row>
    <row r="6566" spans="2:12">
      <c r="B6566" s="268">
        <v>6554</v>
      </c>
      <c r="C6566" s="226"/>
      <c r="D6566" s="227">
        <f>_xlfn.XLOOKUP($C6566,サービス情報マスタcopy!$B:$B,サービス情報マスタcopy!$G:$G,0,0,1)</f>
        <v>0</v>
      </c>
      <c r="E6566" s="228" t="str">
        <f>CONCATENATE($C6566,"-",TEXT(_xlfn.MAXIFS($K$12:K6565,$C$12:C6565,$C6566)+1,"0000"))</f>
        <v>-0001</v>
      </c>
      <c r="F6566" s="226"/>
      <c r="G6566" s="226"/>
      <c r="H6566" s="226"/>
      <c r="I6566" s="229"/>
      <c r="J6566" s="260"/>
      <c r="K6566" s="252">
        <f t="shared" si="102"/>
        <v>1</v>
      </c>
      <c r="L6566" s="9" t="s">
        <v>34</v>
      </c>
    </row>
    <row r="6567" spans="2:12">
      <c r="B6567" s="268">
        <v>6555</v>
      </c>
      <c r="C6567" s="226"/>
      <c r="D6567" s="227">
        <f>_xlfn.XLOOKUP($C6567,サービス情報マスタcopy!$B:$B,サービス情報マスタcopy!$G:$G,0,0,1)</f>
        <v>0</v>
      </c>
      <c r="E6567" s="228" t="str">
        <f>CONCATENATE($C6567,"-",TEXT(_xlfn.MAXIFS($K$12:K6566,$C$12:C6566,$C6567)+1,"0000"))</f>
        <v>-0001</v>
      </c>
      <c r="F6567" s="226"/>
      <c r="G6567" s="226"/>
      <c r="H6567" s="226"/>
      <c r="I6567" s="229"/>
      <c r="J6567" s="260"/>
      <c r="K6567" s="252">
        <f t="shared" si="102"/>
        <v>1</v>
      </c>
      <c r="L6567" s="9" t="s">
        <v>34</v>
      </c>
    </row>
    <row r="6568" spans="2:12">
      <c r="B6568" s="268">
        <v>6556</v>
      </c>
      <c r="C6568" s="226"/>
      <c r="D6568" s="227">
        <f>_xlfn.XLOOKUP($C6568,サービス情報マスタcopy!$B:$B,サービス情報マスタcopy!$G:$G,0,0,1)</f>
        <v>0</v>
      </c>
      <c r="E6568" s="228" t="str">
        <f>CONCATENATE($C6568,"-",TEXT(_xlfn.MAXIFS($K$12:K6567,$C$12:C6567,$C6568)+1,"0000"))</f>
        <v>-0001</v>
      </c>
      <c r="F6568" s="226"/>
      <c r="G6568" s="226"/>
      <c r="H6568" s="226"/>
      <c r="I6568" s="229"/>
      <c r="J6568" s="260"/>
      <c r="K6568" s="252">
        <f t="shared" si="102"/>
        <v>1</v>
      </c>
      <c r="L6568" s="9" t="s">
        <v>34</v>
      </c>
    </row>
    <row r="6569" spans="2:12">
      <c r="B6569" s="268">
        <v>6557</v>
      </c>
      <c r="C6569" s="226"/>
      <c r="D6569" s="227">
        <f>_xlfn.XLOOKUP($C6569,サービス情報マスタcopy!$B:$B,サービス情報マスタcopy!$G:$G,0,0,1)</f>
        <v>0</v>
      </c>
      <c r="E6569" s="228" t="str">
        <f>CONCATENATE($C6569,"-",TEXT(_xlfn.MAXIFS($K$12:K6568,$C$12:C6568,$C6569)+1,"0000"))</f>
        <v>-0001</v>
      </c>
      <c r="F6569" s="226"/>
      <c r="G6569" s="226"/>
      <c r="H6569" s="226"/>
      <c r="I6569" s="229"/>
      <c r="J6569" s="260"/>
      <c r="K6569" s="252">
        <f t="shared" si="102"/>
        <v>1</v>
      </c>
      <c r="L6569" s="9" t="s">
        <v>34</v>
      </c>
    </row>
    <row r="6570" spans="2:12">
      <c r="B6570" s="268">
        <v>6558</v>
      </c>
      <c r="C6570" s="226"/>
      <c r="D6570" s="227">
        <f>_xlfn.XLOOKUP($C6570,サービス情報マスタcopy!$B:$B,サービス情報マスタcopy!$G:$G,0,0,1)</f>
        <v>0</v>
      </c>
      <c r="E6570" s="228" t="str">
        <f>CONCATENATE($C6570,"-",TEXT(_xlfn.MAXIFS($K$12:K6569,$C$12:C6569,$C6570)+1,"0000"))</f>
        <v>-0001</v>
      </c>
      <c r="F6570" s="226"/>
      <c r="G6570" s="226"/>
      <c r="H6570" s="226"/>
      <c r="I6570" s="229"/>
      <c r="J6570" s="260"/>
      <c r="K6570" s="252">
        <f t="shared" si="102"/>
        <v>1</v>
      </c>
      <c r="L6570" s="9" t="s">
        <v>34</v>
      </c>
    </row>
    <row r="6571" spans="2:12">
      <c r="B6571" s="268">
        <v>6559</v>
      </c>
      <c r="C6571" s="226"/>
      <c r="D6571" s="227">
        <f>_xlfn.XLOOKUP($C6571,サービス情報マスタcopy!$B:$B,サービス情報マスタcopy!$G:$G,0,0,1)</f>
        <v>0</v>
      </c>
      <c r="E6571" s="228" t="str">
        <f>CONCATENATE($C6571,"-",TEXT(_xlfn.MAXIFS($K$12:K6570,$C$12:C6570,$C6571)+1,"0000"))</f>
        <v>-0001</v>
      </c>
      <c r="F6571" s="226"/>
      <c r="G6571" s="226"/>
      <c r="H6571" s="226"/>
      <c r="I6571" s="229"/>
      <c r="J6571" s="260"/>
      <c r="K6571" s="252">
        <f t="shared" si="102"/>
        <v>1</v>
      </c>
      <c r="L6571" s="9" t="s">
        <v>34</v>
      </c>
    </row>
    <row r="6572" spans="2:12">
      <c r="B6572" s="268">
        <v>6560</v>
      </c>
      <c r="C6572" s="226"/>
      <c r="D6572" s="227">
        <f>_xlfn.XLOOKUP($C6572,サービス情報マスタcopy!$B:$B,サービス情報マスタcopy!$G:$G,0,0,1)</f>
        <v>0</v>
      </c>
      <c r="E6572" s="228" t="str">
        <f>CONCATENATE($C6572,"-",TEXT(_xlfn.MAXIFS($K$12:K6571,$C$12:C6571,$C6572)+1,"0000"))</f>
        <v>-0001</v>
      </c>
      <c r="F6572" s="226"/>
      <c r="G6572" s="226"/>
      <c r="H6572" s="226"/>
      <c r="I6572" s="229"/>
      <c r="J6572" s="260"/>
      <c r="K6572" s="252">
        <f t="shared" si="102"/>
        <v>1</v>
      </c>
      <c r="L6572" s="9" t="s">
        <v>34</v>
      </c>
    </row>
    <row r="6573" spans="2:12">
      <c r="B6573" s="268">
        <v>6561</v>
      </c>
      <c r="C6573" s="226"/>
      <c r="D6573" s="227">
        <f>_xlfn.XLOOKUP($C6573,サービス情報マスタcopy!$B:$B,サービス情報マスタcopy!$G:$G,0,0,1)</f>
        <v>0</v>
      </c>
      <c r="E6573" s="228" t="str">
        <f>CONCATENATE($C6573,"-",TEXT(_xlfn.MAXIFS($K$12:K6572,$C$12:C6572,$C6573)+1,"0000"))</f>
        <v>-0001</v>
      </c>
      <c r="F6573" s="226"/>
      <c r="G6573" s="226"/>
      <c r="H6573" s="226"/>
      <c r="I6573" s="229"/>
      <c r="J6573" s="260"/>
      <c r="K6573" s="252">
        <f t="shared" si="102"/>
        <v>1</v>
      </c>
      <c r="L6573" s="9" t="s">
        <v>34</v>
      </c>
    </row>
    <row r="6574" spans="2:12">
      <c r="B6574" s="268">
        <v>6562</v>
      </c>
      <c r="C6574" s="226"/>
      <c r="D6574" s="227">
        <f>_xlfn.XLOOKUP($C6574,サービス情報マスタcopy!$B:$B,サービス情報マスタcopy!$G:$G,0,0,1)</f>
        <v>0</v>
      </c>
      <c r="E6574" s="228" t="str">
        <f>CONCATENATE($C6574,"-",TEXT(_xlfn.MAXIFS($K$12:K6573,$C$12:C6573,$C6574)+1,"0000"))</f>
        <v>-0001</v>
      </c>
      <c r="F6574" s="226"/>
      <c r="G6574" s="226"/>
      <c r="H6574" s="226"/>
      <c r="I6574" s="229"/>
      <c r="J6574" s="260"/>
      <c r="K6574" s="252">
        <f t="shared" si="102"/>
        <v>1</v>
      </c>
      <c r="L6574" s="9" t="s">
        <v>34</v>
      </c>
    </row>
    <row r="6575" spans="2:12">
      <c r="B6575" s="268">
        <v>6563</v>
      </c>
      <c r="C6575" s="226"/>
      <c r="D6575" s="227">
        <f>_xlfn.XLOOKUP($C6575,サービス情報マスタcopy!$B:$B,サービス情報マスタcopy!$G:$G,0,0,1)</f>
        <v>0</v>
      </c>
      <c r="E6575" s="228" t="str">
        <f>CONCATENATE($C6575,"-",TEXT(_xlfn.MAXIFS($K$12:K6574,$C$12:C6574,$C6575)+1,"0000"))</f>
        <v>-0001</v>
      </c>
      <c r="F6575" s="226"/>
      <c r="G6575" s="226"/>
      <c r="H6575" s="226"/>
      <c r="I6575" s="229"/>
      <c r="J6575" s="260"/>
      <c r="K6575" s="252">
        <f t="shared" ref="K6575:K6638" si="103">VALUE(RIGHT($E6575,4))</f>
        <v>1</v>
      </c>
      <c r="L6575" s="9" t="s">
        <v>34</v>
      </c>
    </row>
    <row r="6576" spans="2:12">
      <c r="B6576" s="268">
        <v>6564</v>
      </c>
      <c r="C6576" s="226"/>
      <c r="D6576" s="227">
        <f>_xlfn.XLOOKUP($C6576,サービス情報マスタcopy!$B:$B,サービス情報マスタcopy!$G:$G,0,0,1)</f>
        <v>0</v>
      </c>
      <c r="E6576" s="228" t="str">
        <f>CONCATENATE($C6576,"-",TEXT(_xlfn.MAXIFS($K$12:K6575,$C$12:C6575,$C6576)+1,"0000"))</f>
        <v>-0001</v>
      </c>
      <c r="F6576" s="226"/>
      <c r="G6576" s="226"/>
      <c r="H6576" s="226"/>
      <c r="I6576" s="229"/>
      <c r="J6576" s="260"/>
      <c r="K6576" s="252">
        <f t="shared" si="103"/>
        <v>1</v>
      </c>
      <c r="L6576" s="9" t="s">
        <v>34</v>
      </c>
    </row>
    <row r="6577" spans="2:12">
      <c r="B6577" s="268">
        <v>6565</v>
      </c>
      <c r="C6577" s="226"/>
      <c r="D6577" s="227">
        <f>_xlfn.XLOOKUP($C6577,サービス情報マスタcopy!$B:$B,サービス情報マスタcopy!$G:$G,0,0,1)</f>
        <v>0</v>
      </c>
      <c r="E6577" s="228" t="str">
        <f>CONCATENATE($C6577,"-",TEXT(_xlfn.MAXIFS($K$12:K6576,$C$12:C6576,$C6577)+1,"0000"))</f>
        <v>-0001</v>
      </c>
      <c r="F6577" s="226"/>
      <c r="G6577" s="226"/>
      <c r="H6577" s="226"/>
      <c r="I6577" s="229"/>
      <c r="J6577" s="260"/>
      <c r="K6577" s="252">
        <f t="shared" si="103"/>
        <v>1</v>
      </c>
      <c r="L6577" s="9" t="s">
        <v>34</v>
      </c>
    </row>
    <row r="6578" spans="2:12">
      <c r="B6578" s="268">
        <v>6566</v>
      </c>
      <c r="C6578" s="226"/>
      <c r="D6578" s="227">
        <f>_xlfn.XLOOKUP($C6578,サービス情報マスタcopy!$B:$B,サービス情報マスタcopy!$G:$G,0,0,1)</f>
        <v>0</v>
      </c>
      <c r="E6578" s="228" t="str">
        <f>CONCATENATE($C6578,"-",TEXT(_xlfn.MAXIFS($K$12:K6577,$C$12:C6577,$C6578)+1,"0000"))</f>
        <v>-0001</v>
      </c>
      <c r="F6578" s="226"/>
      <c r="G6578" s="226"/>
      <c r="H6578" s="226"/>
      <c r="I6578" s="229"/>
      <c r="J6578" s="260"/>
      <c r="K6578" s="252">
        <f t="shared" si="103"/>
        <v>1</v>
      </c>
      <c r="L6578" s="9" t="s">
        <v>34</v>
      </c>
    </row>
    <row r="6579" spans="2:12">
      <c r="B6579" s="268">
        <v>6567</v>
      </c>
      <c r="C6579" s="226"/>
      <c r="D6579" s="227">
        <f>_xlfn.XLOOKUP($C6579,サービス情報マスタcopy!$B:$B,サービス情報マスタcopy!$G:$G,0,0,1)</f>
        <v>0</v>
      </c>
      <c r="E6579" s="228" t="str">
        <f>CONCATENATE($C6579,"-",TEXT(_xlfn.MAXIFS($K$12:K6578,$C$12:C6578,$C6579)+1,"0000"))</f>
        <v>-0001</v>
      </c>
      <c r="F6579" s="226"/>
      <c r="G6579" s="226"/>
      <c r="H6579" s="226"/>
      <c r="I6579" s="229"/>
      <c r="J6579" s="260"/>
      <c r="K6579" s="252">
        <f t="shared" si="103"/>
        <v>1</v>
      </c>
      <c r="L6579" s="9" t="s">
        <v>34</v>
      </c>
    </row>
    <row r="6580" spans="2:12">
      <c r="B6580" s="268">
        <v>6568</v>
      </c>
      <c r="C6580" s="226"/>
      <c r="D6580" s="227">
        <f>_xlfn.XLOOKUP($C6580,サービス情報マスタcopy!$B:$B,サービス情報マスタcopy!$G:$G,0,0,1)</f>
        <v>0</v>
      </c>
      <c r="E6580" s="228" t="str">
        <f>CONCATENATE($C6580,"-",TEXT(_xlfn.MAXIFS($K$12:K6579,$C$12:C6579,$C6580)+1,"0000"))</f>
        <v>-0001</v>
      </c>
      <c r="F6580" s="226"/>
      <c r="G6580" s="226"/>
      <c r="H6580" s="226"/>
      <c r="I6580" s="229"/>
      <c r="J6580" s="260"/>
      <c r="K6580" s="252">
        <f t="shared" si="103"/>
        <v>1</v>
      </c>
      <c r="L6580" s="9" t="s">
        <v>34</v>
      </c>
    </row>
    <row r="6581" spans="2:12">
      <c r="B6581" s="268">
        <v>6569</v>
      </c>
      <c r="C6581" s="226"/>
      <c r="D6581" s="227">
        <f>_xlfn.XLOOKUP($C6581,サービス情報マスタcopy!$B:$B,サービス情報マスタcopy!$G:$G,0,0,1)</f>
        <v>0</v>
      </c>
      <c r="E6581" s="228" t="str">
        <f>CONCATENATE($C6581,"-",TEXT(_xlfn.MAXIFS($K$12:K6580,$C$12:C6580,$C6581)+1,"0000"))</f>
        <v>-0001</v>
      </c>
      <c r="F6581" s="226"/>
      <c r="G6581" s="226"/>
      <c r="H6581" s="226"/>
      <c r="I6581" s="229"/>
      <c r="J6581" s="260"/>
      <c r="K6581" s="252">
        <f t="shared" si="103"/>
        <v>1</v>
      </c>
      <c r="L6581" s="9" t="s">
        <v>34</v>
      </c>
    </row>
    <row r="6582" spans="2:12">
      <c r="B6582" s="268">
        <v>6570</v>
      </c>
      <c r="C6582" s="226"/>
      <c r="D6582" s="227">
        <f>_xlfn.XLOOKUP($C6582,サービス情報マスタcopy!$B:$B,サービス情報マスタcopy!$G:$G,0,0,1)</f>
        <v>0</v>
      </c>
      <c r="E6582" s="228" t="str">
        <f>CONCATENATE($C6582,"-",TEXT(_xlfn.MAXIFS($K$12:K6581,$C$12:C6581,$C6582)+1,"0000"))</f>
        <v>-0001</v>
      </c>
      <c r="F6582" s="226"/>
      <c r="G6582" s="226"/>
      <c r="H6582" s="226"/>
      <c r="I6582" s="229"/>
      <c r="J6582" s="260"/>
      <c r="K6582" s="252">
        <f t="shared" si="103"/>
        <v>1</v>
      </c>
      <c r="L6582" s="9" t="s">
        <v>34</v>
      </c>
    </row>
    <row r="6583" spans="2:12">
      <c r="B6583" s="268">
        <v>6571</v>
      </c>
      <c r="C6583" s="226"/>
      <c r="D6583" s="227">
        <f>_xlfn.XLOOKUP($C6583,サービス情報マスタcopy!$B:$B,サービス情報マスタcopy!$G:$G,0,0,1)</f>
        <v>0</v>
      </c>
      <c r="E6583" s="228" t="str">
        <f>CONCATENATE($C6583,"-",TEXT(_xlfn.MAXIFS($K$12:K6582,$C$12:C6582,$C6583)+1,"0000"))</f>
        <v>-0001</v>
      </c>
      <c r="F6583" s="226"/>
      <c r="G6583" s="226"/>
      <c r="H6583" s="226"/>
      <c r="I6583" s="229"/>
      <c r="J6583" s="260"/>
      <c r="K6583" s="252">
        <f t="shared" si="103"/>
        <v>1</v>
      </c>
      <c r="L6583" s="9" t="s">
        <v>34</v>
      </c>
    </row>
    <row r="6584" spans="2:12">
      <c r="B6584" s="268">
        <v>6572</v>
      </c>
      <c r="C6584" s="226"/>
      <c r="D6584" s="227">
        <f>_xlfn.XLOOKUP($C6584,サービス情報マスタcopy!$B:$B,サービス情報マスタcopy!$G:$G,0,0,1)</f>
        <v>0</v>
      </c>
      <c r="E6584" s="228" t="str">
        <f>CONCATENATE($C6584,"-",TEXT(_xlfn.MAXIFS($K$12:K6583,$C$12:C6583,$C6584)+1,"0000"))</f>
        <v>-0001</v>
      </c>
      <c r="F6584" s="226"/>
      <c r="G6584" s="226"/>
      <c r="H6584" s="226"/>
      <c r="I6584" s="229"/>
      <c r="J6584" s="260"/>
      <c r="K6584" s="252">
        <f t="shared" si="103"/>
        <v>1</v>
      </c>
      <c r="L6584" s="9" t="s">
        <v>34</v>
      </c>
    </row>
    <row r="6585" spans="2:12">
      <c r="B6585" s="268">
        <v>6573</v>
      </c>
      <c r="C6585" s="226"/>
      <c r="D6585" s="227">
        <f>_xlfn.XLOOKUP($C6585,サービス情報マスタcopy!$B:$B,サービス情報マスタcopy!$G:$G,0,0,1)</f>
        <v>0</v>
      </c>
      <c r="E6585" s="228" t="str">
        <f>CONCATENATE($C6585,"-",TEXT(_xlfn.MAXIFS($K$12:K6584,$C$12:C6584,$C6585)+1,"0000"))</f>
        <v>-0001</v>
      </c>
      <c r="F6585" s="226"/>
      <c r="G6585" s="226"/>
      <c r="H6585" s="226"/>
      <c r="I6585" s="229"/>
      <c r="J6585" s="260"/>
      <c r="K6585" s="252">
        <f t="shared" si="103"/>
        <v>1</v>
      </c>
      <c r="L6585" s="9" t="s">
        <v>34</v>
      </c>
    </row>
    <row r="6586" spans="2:12">
      <c r="B6586" s="268">
        <v>6574</v>
      </c>
      <c r="C6586" s="226"/>
      <c r="D6586" s="227">
        <f>_xlfn.XLOOKUP($C6586,サービス情報マスタcopy!$B:$B,サービス情報マスタcopy!$G:$G,0,0,1)</f>
        <v>0</v>
      </c>
      <c r="E6586" s="228" t="str">
        <f>CONCATENATE($C6586,"-",TEXT(_xlfn.MAXIFS($K$12:K6585,$C$12:C6585,$C6586)+1,"0000"))</f>
        <v>-0001</v>
      </c>
      <c r="F6586" s="226"/>
      <c r="G6586" s="226"/>
      <c r="H6586" s="226"/>
      <c r="I6586" s="229"/>
      <c r="J6586" s="260"/>
      <c r="K6586" s="252">
        <f t="shared" si="103"/>
        <v>1</v>
      </c>
      <c r="L6586" s="9" t="s">
        <v>34</v>
      </c>
    </row>
    <row r="6587" spans="2:12">
      <c r="B6587" s="268">
        <v>6575</v>
      </c>
      <c r="C6587" s="226"/>
      <c r="D6587" s="227">
        <f>_xlfn.XLOOKUP($C6587,サービス情報マスタcopy!$B:$B,サービス情報マスタcopy!$G:$G,0,0,1)</f>
        <v>0</v>
      </c>
      <c r="E6587" s="228" t="str">
        <f>CONCATENATE($C6587,"-",TEXT(_xlfn.MAXIFS($K$12:K6586,$C$12:C6586,$C6587)+1,"0000"))</f>
        <v>-0001</v>
      </c>
      <c r="F6587" s="226"/>
      <c r="G6587" s="226"/>
      <c r="H6587" s="226"/>
      <c r="I6587" s="229"/>
      <c r="J6587" s="260"/>
      <c r="K6587" s="252">
        <f t="shared" si="103"/>
        <v>1</v>
      </c>
      <c r="L6587" s="9" t="s">
        <v>34</v>
      </c>
    </row>
    <row r="6588" spans="2:12">
      <c r="B6588" s="268">
        <v>6576</v>
      </c>
      <c r="C6588" s="226"/>
      <c r="D6588" s="227">
        <f>_xlfn.XLOOKUP($C6588,サービス情報マスタcopy!$B:$B,サービス情報マスタcopy!$G:$G,0,0,1)</f>
        <v>0</v>
      </c>
      <c r="E6588" s="228" t="str">
        <f>CONCATENATE($C6588,"-",TEXT(_xlfn.MAXIFS($K$12:K6587,$C$12:C6587,$C6588)+1,"0000"))</f>
        <v>-0001</v>
      </c>
      <c r="F6588" s="226"/>
      <c r="G6588" s="226"/>
      <c r="H6588" s="226"/>
      <c r="I6588" s="229"/>
      <c r="J6588" s="260"/>
      <c r="K6588" s="252">
        <f t="shared" si="103"/>
        <v>1</v>
      </c>
      <c r="L6588" s="9" t="s">
        <v>34</v>
      </c>
    </row>
    <row r="6589" spans="2:12">
      <c r="B6589" s="268">
        <v>6577</v>
      </c>
      <c r="C6589" s="226"/>
      <c r="D6589" s="227">
        <f>_xlfn.XLOOKUP($C6589,サービス情報マスタcopy!$B:$B,サービス情報マスタcopy!$G:$G,0,0,1)</f>
        <v>0</v>
      </c>
      <c r="E6589" s="228" t="str">
        <f>CONCATENATE($C6589,"-",TEXT(_xlfn.MAXIFS($K$12:K6588,$C$12:C6588,$C6589)+1,"0000"))</f>
        <v>-0001</v>
      </c>
      <c r="F6589" s="226"/>
      <c r="G6589" s="226"/>
      <c r="H6589" s="226"/>
      <c r="I6589" s="229"/>
      <c r="J6589" s="260"/>
      <c r="K6589" s="252">
        <f t="shared" si="103"/>
        <v>1</v>
      </c>
      <c r="L6589" s="9" t="s">
        <v>34</v>
      </c>
    </row>
    <row r="6590" spans="2:12">
      <c r="B6590" s="268">
        <v>6578</v>
      </c>
      <c r="C6590" s="226"/>
      <c r="D6590" s="227">
        <f>_xlfn.XLOOKUP($C6590,サービス情報マスタcopy!$B:$B,サービス情報マスタcopy!$G:$G,0,0,1)</f>
        <v>0</v>
      </c>
      <c r="E6590" s="228" t="str">
        <f>CONCATENATE($C6590,"-",TEXT(_xlfn.MAXIFS($K$12:K6589,$C$12:C6589,$C6590)+1,"0000"))</f>
        <v>-0001</v>
      </c>
      <c r="F6590" s="226"/>
      <c r="G6590" s="226"/>
      <c r="H6590" s="226"/>
      <c r="I6590" s="229"/>
      <c r="J6590" s="260"/>
      <c r="K6590" s="252">
        <f t="shared" si="103"/>
        <v>1</v>
      </c>
      <c r="L6590" s="9" t="s">
        <v>34</v>
      </c>
    </row>
    <row r="6591" spans="2:12">
      <c r="B6591" s="268">
        <v>6579</v>
      </c>
      <c r="C6591" s="226"/>
      <c r="D6591" s="227">
        <f>_xlfn.XLOOKUP($C6591,サービス情報マスタcopy!$B:$B,サービス情報マスタcopy!$G:$G,0,0,1)</f>
        <v>0</v>
      </c>
      <c r="E6591" s="228" t="str">
        <f>CONCATENATE($C6591,"-",TEXT(_xlfn.MAXIFS($K$12:K6590,$C$12:C6590,$C6591)+1,"0000"))</f>
        <v>-0001</v>
      </c>
      <c r="F6591" s="226"/>
      <c r="G6591" s="226"/>
      <c r="H6591" s="226"/>
      <c r="I6591" s="229"/>
      <c r="J6591" s="260"/>
      <c r="K6591" s="252">
        <f t="shared" si="103"/>
        <v>1</v>
      </c>
      <c r="L6591" s="9" t="s">
        <v>34</v>
      </c>
    </row>
    <row r="6592" spans="2:12">
      <c r="B6592" s="268">
        <v>6580</v>
      </c>
      <c r="C6592" s="226"/>
      <c r="D6592" s="227">
        <f>_xlfn.XLOOKUP($C6592,サービス情報マスタcopy!$B:$B,サービス情報マスタcopy!$G:$G,0,0,1)</f>
        <v>0</v>
      </c>
      <c r="E6592" s="228" t="str">
        <f>CONCATENATE($C6592,"-",TEXT(_xlfn.MAXIFS($K$12:K6591,$C$12:C6591,$C6592)+1,"0000"))</f>
        <v>-0001</v>
      </c>
      <c r="F6592" s="226"/>
      <c r="G6592" s="226"/>
      <c r="H6592" s="226"/>
      <c r="I6592" s="229"/>
      <c r="J6592" s="260"/>
      <c r="K6592" s="252">
        <f t="shared" si="103"/>
        <v>1</v>
      </c>
      <c r="L6592" s="9" t="s">
        <v>34</v>
      </c>
    </row>
    <row r="6593" spans="2:12">
      <c r="B6593" s="268">
        <v>6581</v>
      </c>
      <c r="C6593" s="226"/>
      <c r="D6593" s="227">
        <f>_xlfn.XLOOKUP($C6593,サービス情報マスタcopy!$B:$B,サービス情報マスタcopy!$G:$G,0,0,1)</f>
        <v>0</v>
      </c>
      <c r="E6593" s="228" t="str">
        <f>CONCATENATE($C6593,"-",TEXT(_xlfn.MAXIFS($K$12:K6592,$C$12:C6592,$C6593)+1,"0000"))</f>
        <v>-0001</v>
      </c>
      <c r="F6593" s="226"/>
      <c r="G6593" s="226"/>
      <c r="H6593" s="226"/>
      <c r="I6593" s="229"/>
      <c r="J6593" s="260"/>
      <c r="K6593" s="252">
        <f t="shared" si="103"/>
        <v>1</v>
      </c>
      <c r="L6593" s="9" t="s">
        <v>34</v>
      </c>
    </row>
    <row r="6594" spans="2:12">
      <c r="B6594" s="268">
        <v>6582</v>
      </c>
      <c r="C6594" s="226"/>
      <c r="D6594" s="227">
        <f>_xlfn.XLOOKUP($C6594,サービス情報マスタcopy!$B:$B,サービス情報マスタcopy!$G:$G,0,0,1)</f>
        <v>0</v>
      </c>
      <c r="E6594" s="228" t="str">
        <f>CONCATENATE($C6594,"-",TEXT(_xlfn.MAXIFS($K$12:K6593,$C$12:C6593,$C6594)+1,"0000"))</f>
        <v>-0001</v>
      </c>
      <c r="F6594" s="226"/>
      <c r="G6594" s="226"/>
      <c r="H6594" s="226"/>
      <c r="I6594" s="229"/>
      <c r="J6594" s="260"/>
      <c r="K6594" s="252">
        <f t="shared" si="103"/>
        <v>1</v>
      </c>
      <c r="L6594" s="9" t="s">
        <v>34</v>
      </c>
    </row>
    <row r="6595" spans="2:12">
      <c r="B6595" s="268">
        <v>6583</v>
      </c>
      <c r="C6595" s="226"/>
      <c r="D6595" s="227">
        <f>_xlfn.XLOOKUP($C6595,サービス情報マスタcopy!$B:$B,サービス情報マスタcopy!$G:$G,0,0,1)</f>
        <v>0</v>
      </c>
      <c r="E6595" s="228" t="str">
        <f>CONCATENATE($C6595,"-",TEXT(_xlfn.MAXIFS($K$12:K6594,$C$12:C6594,$C6595)+1,"0000"))</f>
        <v>-0001</v>
      </c>
      <c r="F6595" s="226"/>
      <c r="G6595" s="226"/>
      <c r="H6595" s="226"/>
      <c r="I6595" s="229"/>
      <c r="J6595" s="260"/>
      <c r="K6595" s="252">
        <f t="shared" si="103"/>
        <v>1</v>
      </c>
      <c r="L6595" s="9" t="s">
        <v>34</v>
      </c>
    </row>
    <row r="6596" spans="2:12">
      <c r="B6596" s="268">
        <v>6584</v>
      </c>
      <c r="C6596" s="226"/>
      <c r="D6596" s="227">
        <f>_xlfn.XLOOKUP($C6596,サービス情報マスタcopy!$B:$B,サービス情報マスタcopy!$G:$G,0,0,1)</f>
        <v>0</v>
      </c>
      <c r="E6596" s="228" t="str">
        <f>CONCATENATE($C6596,"-",TEXT(_xlfn.MAXIFS($K$12:K6595,$C$12:C6595,$C6596)+1,"0000"))</f>
        <v>-0001</v>
      </c>
      <c r="F6596" s="226"/>
      <c r="G6596" s="226"/>
      <c r="H6596" s="226"/>
      <c r="I6596" s="229"/>
      <c r="J6596" s="260"/>
      <c r="K6596" s="252">
        <f t="shared" si="103"/>
        <v>1</v>
      </c>
      <c r="L6596" s="9" t="s">
        <v>34</v>
      </c>
    </row>
    <row r="6597" spans="2:12">
      <c r="B6597" s="268">
        <v>6585</v>
      </c>
      <c r="C6597" s="226"/>
      <c r="D6597" s="227">
        <f>_xlfn.XLOOKUP($C6597,サービス情報マスタcopy!$B:$B,サービス情報マスタcopy!$G:$G,0,0,1)</f>
        <v>0</v>
      </c>
      <c r="E6597" s="228" t="str">
        <f>CONCATENATE($C6597,"-",TEXT(_xlfn.MAXIFS($K$12:K6596,$C$12:C6596,$C6597)+1,"0000"))</f>
        <v>-0001</v>
      </c>
      <c r="F6597" s="226"/>
      <c r="G6597" s="226"/>
      <c r="H6597" s="226"/>
      <c r="I6597" s="229"/>
      <c r="J6597" s="260"/>
      <c r="K6597" s="252">
        <f t="shared" si="103"/>
        <v>1</v>
      </c>
      <c r="L6597" s="9" t="s">
        <v>34</v>
      </c>
    </row>
    <row r="6598" spans="2:12">
      <c r="B6598" s="268">
        <v>6586</v>
      </c>
      <c r="C6598" s="226"/>
      <c r="D6598" s="227">
        <f>_xlfn.XLOOKUP($C6598,サービス情報マスタcopy!$B:$B,サービス情報マスタcopy!$G:$G,0,0,1)</f>
        <v>0</v>
      </c>
      <c r="E6598" s="228" t="str">
        <f>CONCATENATE($C6598,"-",TEXT(_xlfn.MAXIFS($K$12:K6597,$C$12:C6597,$C6598)+1,"0000"))</f>
        <v>-0001</v>
      </c>
      <c r="F6598" s="226"/>
      <c r="G6598" s="226"/>
      <c r="H6598" s="226"/>
      <c r="I6598" s="229"/>
      <c r="J6598" s="260"/>
      <c r="K6598" s="252">
        <f t="shared" si="103"/>
        <v>1</v>
      </c>
      <c r="L6598" s="9" t="s">
        <v>34</v>
      </c>
    </row>
    <row r="6599" spans="2:12">
      <c r="B6599" s="268">
        <v>6587</v>
      </c>
      <c r="C6599" s="226"/>
      <c r="D6599" s="227">
        <f>_xlfn.XLOOKUP($C6599,サービス情報マスタcopy!$B:$B,サービス情報マスタcopy!$G:$G,0,0,1)</f>
        <v>0</v>
      </c>
      <c r="E6599" s="228" t="str">
        <f>CONCATENATE($C6599,"-",TEXT(_xlfn.MAXIFS($K$12:K6598,$C$12:C6598,$C6599)+1,"0000"))</f>
        <v>-0001</v>
      </c>
      <c r="F6599" s="226"/>
      <c r="G6599" s="226"/>
      <c r="H6599" s="226"/>
      <c r="I6599" s="229"/>
      <c r="J6599" s="260"/>
      <c r="K6599" s="252">
        <f t="shared" si="103"/>
        <v>1</v>
      </c>
      <c r="L6599" s="9" t="s">
        <v>34</v>
      </c>
    </row>
    <row r="6600" spans="2:12">
      <c r="B6600" s="268">
        <v>6588</v>
      </c>
      <c r="C6600" s="226"/>
      <c r="D6600" s="227">
        <f>_xlfn.XLOOKUP($C6600,サービス情報マスタcopy!$B:$B,サービス情報マスタcopy!$G:$G,0,0,1)</f>
        <v>0</v>
      </c>
      <c r="E6600" s="228" t="str">
        <f>CONCATENATE($C6600,"-",TEXT(_xlfn.MAXIFS($K$12:K6599,$C$12:C6599,$C6600)+1,"0000"))</f>
        <v>-0001</v>
      </c>
      <c r="F6600" s="226"/>
      <c r="G6600" s="226"/>
      <c r="H6600" s="226"/>
      <c r="I6600" s="229"/>
      <c r="J6600" s="260"/>
      <c r="K6600" s="252">
        <f t="shared" si="103"/>
        <v>1</v>
      </c>
      <c r="L6600" s="9" t="s">
        <v>34</v>
      </c>
    </row>
    <row r="6601" spans="2:12">
      <c r="B6601" s="268">
        <v>6589</v>
      </c>
      <c r="C6601" s="226"/>
      <c r="D6601" s="227">
        <f>_xlfn.XLOOKUP($C6601,サービス情報マスタcopy!$B:$B,サービス情報マスタcopy!$G:$G,0,0,1)</f>
        <v>0</v>
      </c>
      <c r="E6601" s="228" t="str">
        <f>CONCATENATE($C6601,"-",TEXT(_xlfn.MAXIFS($K$12:K6600,$C$12:C6600,$C6601)+1,"0000"))</f>
        <v>-0001</v>
      </c>
      <c r="F6601" s="226"/>
      <c r="G6601" s="226"/>
      <c r="H6601" s="226"/>
      <c r="I6601" s="229"/>
      <c r="J6601" s="260"/>
      <c r="K6601" s="252">
        <f t="shared" si="103"/>
        <v>1</v>
      </c>
      <c r="L6601" s="9" t="s">
        <v>34</v>
      </c>
    </row>
    <row r="6602" spans="2:12">
      <c r="B6602" s="268">
        <v>6590</v>
      </c>
      <c r="C6602" s="226"/>
      <c r="D6602" s="227">
        <f>_xlfn.XLOOKUP($C6602,サービス情報マスタcopy!$B:$B,サービス情報マスタcopy!$G:$G,0,0,1)</f>
        <v>0</v>
      </c>
      <c r="E6602" s="228" t="str">
        <f>CONCATENATE($C6602,"-",TEXT(_xlfn.MAXIFS($K$12:K6601,$C$12:C6601,$C6602)+1,"0000"))</f>
        <v>-0001</v>
      </c>
      <c r="F6602" s="226"/>
      <c r="G6602" s="226"/>
      <c r="H6602" s="226"/>
      <c r="I6602" s="229"/>
      <c r="J6602" s="260"/>
      <c r="K6602" s="252">
        <f t="shared" si="103"/>
        <v>1</v>
      </c>
      <c r="L6602" s="9" t="s">
        <v>34</v>
      </c>
    </row>
    <row r="6603" spans="2:12">
      <c r="B6603" s="268">
        <v>6591</v>
      </c>
      <c r="C6603" s="226"/>
      <c r="D6603" s="227">
        <f>_xlfn.XLOOKUP($C6603,サービス情報マスタcopy!$B:$B,サービス情報マスタcopy!$G:$G,0,0,1)</f>
        <v>0</v>
      </c>
      <c r="E6603" s="228" t="str">
        <f>CONCATENATE($C6603,"-",TEXT(_xlfn.MAXIFS($K$12:K6602,$C$12:C6602,$C6603)+1,"0000"))</f>
        <v>-0001</v>
      </c>
      <c r="F6603" s="226"/>
      <c r="G6603" s="226"/>
      <c r="H6603" s="226"/>
      <c r="I6603" s="229"/>
      <c r="J6603" s="260"/>
      <c r="K6603" s="252">
        <f t="shared" si="103"/>
        <v>1</v>
      </c>
      <c r="L6603" s="9" t="s">
        <v>34</v>
      </c>
    </row>
    <row r="6604" spans="2:12">
      <c r="B6604" s="268">
        <v>6592</v>
      </c>
      <c r="C6604" s="226"/>
      <c r="D6604" s="227">
        <f>_xlfn.XLOOKUP($C6604,サービス情報マスタcopy!$B:$B,サービス情報マスタcopy!$G:$G,0,0,1)</f>
        <v>0</v>
      </c>
      <c r="E6604" s="228" t="str">
        <f>CONCATENATE($C6604,"-",TEXT(_xlfn.MAXIFS($K$12:K6603,$C$12:C6603,$C6604)+1,"0000"))</f>
        <v>-0001</v>
      </c>
      <c r="F6604" s="226"/>
      <c r="G6604" s="226"/>
      <c r="H6604" s="226"/>
      <c r="I6604" s="229"/>
      <c r="J6604" s="260"/>
      <c r="K6604" s="252">
        <f t="shared" si="103"/>
        <v>1</v>
      </c>
      <c r="L6604" s="9" t="s">
        <v>34</v>
      </c>
    </row>
    <row r="6605" spans="2:12">
      <c r="B6605" s="268">
        <v>6593</v>
      </c>
      <c r="C6605" s="226"/>
      <c r="D6605" s="227">
        <f>_xlfn.XLOOKUP($C6605,サービス情報マスタcopy!$B:$B,サービス情報マスタcopy!$G:$G,0,0,1)</f>
        <v>0</v>
      </c>
      <c r="E6605" s="228" t="str">
        <f>CONCATENATE($C6605,"-",TEXT(_xlfn.MAXIFS($K$12:K6604,$C$12:C6604,$C6605)+1,"0000"))</f>
        <v>-0001</v>
      </c>
      <c r="F6605" s="226"/>
      <c r="G6605" s="226"/>
      <c r="H6605" s="226"/>
      <c r="I6605" s="229"/>
      <c r="J6605" s="260"/>
      <c r="K6605" s="252">
        <f t="shared" si="103"/>
        <v>1</v>
      </c>
      <c r="L6605" s="9" t="s">
        <v>34</v>
      </c>
    </row>
    <row r="6606" spans="2:12">
      <c r="B6606" s="268">
        <v>6594</v>
      </c>
      <c r="C6606" s="226"/>
      <c r="D6606" s="227">
        <f>_xlfn.XLOOKUP($C6606,サービス情報マスタcopy!$B:$B,サービス情報マスタcopy!$G:$G,0,0,1)</f>
        <v>0</v>
      </c>
      <c r="E6606" s="228" t="str">
        <f>CONCATENATE($C6606,"-",TEXT(_xlfn.MAXIFS($K$12:K6605,$C$12:C6605,$C6606)+1,"0000"))</f>
        <v>-0001</v>
      </c>
      <c r="F6606" s="226"/>
      <c r="G6606" s="226"/>
      <c r="H6606" s="226"/>
      <c r="I6606" s="229"/>
      <c r="J6606" s="260"/>
      <c r="K6606" s="252">
        <f t="shared" si="103"/>
        <v>1</v>
      </c>
      <c r="L6606" s="9" t="s">
        <v>34</v>
      </c>
    </row>
    <row r="6607" spans="2:12">
      <c r="B6607" s="268">
        <v>6595</v>
      </c>
      <c r="C6607" s="226"/>
      <c r="D6607" s="227">
        <f>_xlfn.XLOOKUP($C6607,サービス情報マスタcopy!$B:$B,サービス情報マスタcopy!$G:$G,0,0,1)</f>
        <v>0</v>
      </c>
      <c r="E6607" s="228" t="str">
        <f>CONCATENATE($C6607,"-",TEXT(_xlfn.MAXIFS($K$12:K6606,$C$12:C6606,$C6607)+1,"0000"))</f>
        <v>-0001</v>
      </c>
      <c r="F6607" s="226"/>
      <c r="G6607" s="226"/>
      <c r="H6607" s="226"/>
      <c r="I6607" s="229"/>
      <c r="J6607" s="260"/>
      <c r="K6607" s="252">
        <f t="shared" si="103"/>
        <v>1</v>
      </c>
      <c r="L6607" s="9" t="s">
        <v>34</v>
      </c>
    </row>
    <row r="6608" spans="2:12">
      <c r="B6608" s="268">
        <v>6596</v>
      </c>
      <c r="C6608" s="226"/>
      <c r="D6608" s="227">
        <f>_xlfn.XLOOKUP($C6608,サービス情報マスタcopy!$B:$B,サービス情報マスタcopy!$G:$G,0,0,1)</f>
        <v>0</v>
      </c>
      <c r="E6608" s="228" t="str">
        <f>CONCATENATE($C6608,"-",TEXT(_xlfn.MAXIFS($K$12:K6607,$C$12:C6607,$C6608)+1,"0000"))</f>
        <v>-0001</v>
      </c>
      <c r="F6608" s="226"/>
      <c r="G6608" s="226"/>
      <c r="H6608" s="226"/>
      <c r="I6608" s="229"/>
      <c r="J6608" s="260"/>
      <c r="K6608" s="252">
        <f t="shared" si="103"/>
        <v>1</v>
      </c>
      <c r="L6608" s="9" t="s">
        <v>34</v>
      </c>
    </row>
    <row r="6609" spans="2:12">
      <c r="B6609" s="268">
        <v>6597</v>
      </c>
      <c r="C6609" s="226"/>
      <c r="D6609" s="227">
        <f>_xlfn.XLOOKUP($C6609,サービス情報マスタcopy!$B:$B,サービス情報マスタcopy!$G:$G,0,0,1)</f>
        <v>0</v>
      </c>
      <c r="E6609" s="228" t="str">
        <f>CONCATENATE($C6609,"-",TEXT(_xlfn.MAXIFS($K$12:K6608,$C$12:C6608,$C6609)+1,"0000"))</f>
        <v>-0001</v>
      </c>
      <c r="F6609" s="226"/>
      <c r="G6609" s="226"/>
      <c r="H6609" s="226"/>
      <c r="I6609" s="229"/>
      <c r="J6609" s="260"/>
      <c r="K6609" s="252">
        <f t="shared" si="103"/>
        <v>1</v>
      </c>
      <c r="L6609" s="9" t="s">
        <v>34</v>
      </c>
    </row>
    <row r="6610" spans="2:12">
      <c r="B6610" s="268">
        <v>6598</v>
      </c>
      <c r="C6610" s="226"/>
      <c r="D6610" s="227">
        <f>_xlfn.XLOOKUP($C6610,サービス情報マスタcopy!$B:$B,サービス情報マスタcopy!$G:$G,0,0,1)</f>
        <v>0</v>
      </c>
      <c r="E6610" s="228" t="str">
        <f>CONCATENATE($C6610,"-",TEXT(_xlfn.MAXIFS($K$12:K6609,$C$12:C6609,$C6610)+1,"0000"))</f>
        <v>-0001</v>
      </c>
      <c r="F6610" s="226"/>
      <c r="G6610" s="226"/>
      <c r="H6610" s="226"/>
      <c r="I6610" s="229"/>
      <c r="J6610" s="260"/>
      <c r="K6610" s="252">
        <f t="shared" si="103"/>
        <v>1</v>
      </c>
      <c r="L6610" s="9" t="s">
        <v>34</v>
      </c>
    </row>
    <row r="6611" spans="2:12">
      <c r="B6611" s="268">
        <v>6599</v>
      </c>
      <c r="C6611" s="226"/>
      <c r="D6611" s="227">
        <f>_xlfn.XLOOKUP($C6611,サービス情報マスタcopy!$B:$B,サービス情報マスタcopy!$G:$G,0,0,1)</f>
        <v>0</v>
      </c>
      <c r="E6611" s="228" t="str">
        <f>CONCATENATE($C6611,"-",TEXT(_xlfn.MAXIFS($K$12:K6610,$C$12:C6610,$C6611)+1,"0000"))</f>
        <v>-0001</v>
      </c>
      <c r="F6611" s="226"/>
      <c r="G6611" s="226"/>
      <c r="H6611" s="226"/>
      <c r="I6611" s="229"/>
      <c r="J6611" s="260"/>
      <c r="K6611" s="252">
        <f t="shared" si="103"/>
        <v>1</v>
      </c>
      <c r="L6611" s="9" t="s">
        <v>34</v>
      </c>
    </row>
    <row r="6612" spans="2:12">
      <c r="B6612" s="268">
        <v>6600</v>
      </c>
      <c r="C6612" s="226"/>
      <c r="D6612" s="227">
        <f>_xlfn.XLOOKUP($C6612,サービス情報マスタcopy!$B:$B,サービス情報マスタcopy!$G:$G,0,0,1)</f>
        <v>0</v>
      </c>
      <c r="E6612" s="228" t="str">
        <f>CONCATENATE($C6612,"-",TEXT(_xlfn.MAXIFS($K$12:K6611,$C$12:C6611,$C6612)+1,"0000"))</f>
        <v>-0001</v>
      </c>
      <c r="F6612" s="226"/>
      <c r="G6612" s="226"/>
      <c r="H6612" s="226"/>
      <c r="I6612" s="229"/>
      <c r="J6612" s="260"/>
      <c r="K6612" s="252">
        <f t="shared" si="103"/>
        <v>1</v>
      </c>
      <c r="L6612" s="9" t="s">
        <v>34</v>
      </c>
    </row>
    <row r="6613" spans="2:12">
      <c r="B6613" s="268">
        <v>6601</v>
      </c>
      <c r="C6613" s="226"/>
      <c r="D6613" s="227">
        <f>_xlfn.XLOOKUP($C6613,サービス情報マスタcopy!$B:$B,サービス情報マスタcopy!$G:$G,0,0,1)</f>
        <v>0</v>
      </c>
      <c r="E6613" s="228" t="str">
        <f>CONCATENATE($C6613,"-",TEXT(_xlfn.MAXIFS($K$12:K6612,$C$12:C6612,$C6613)+1,"0000"))</f>
        <v>-0001</v>
      </c>
      <c r="F6613" s="226"/>
      <c r="G6613" s="226"/>
      <c r="H6613" s="226"/>
      <c r="I6613" s="229"/>
      <c r="J6613" s="260"/>
      <c r="K6613" s="252">
        <f t="shared" si="103"/>
        <v>1</v>
      </c>
      <c r="L6613" s="9" t="s">
        <v>34</v>
      </c>
    </row>
    <row r="6614" spans="2:12">
      <c r="B6614" s="268">
        <v>6602</v>
      </c>
      <c r="C6614" s="226"/>
      <c r="D6614" s="227">
        <f>_xlfn.XLOOKUP($C6614,サービス情報マスタcopy!$B:$B,サービス情報マスタcopy!$G:$G,0,0,1)</f>
        <v>0</v>
      </c>
      <c r="E6614" s="228" t="str">
        <f>CONCATENATE($C6614,"-",TEXT(_xlfn.MAXIFS($K$12:K6613,$C$12:C6613,$C6614)+1,"0000"))</f>
        <v>-0001</v>
      </c>
      <c r="F6614" s="226"/>
      <c r="G6614" s="226"/>
      <c r="H6614" s="226"/>
      <c r="I6614" s="229"/>
      <c r="J6614" s="260"/>
      <c r="K6614" s="252">
        <f t="shared" si="103"/>
        <v>1</v>
      </c>
      <c r="L6614" s="9" t="s">
        <v>34</v>
      </c>
    </row>
    <row r="6615" spans="2:12">
      <c r="B6615" s="268">
        <v>6603</v>
      </c>
      <c r="C6615" s="226"/>
      <c r="D6615" s="227">
        <f>_xlfn.XLOOKUP($C6615,サービス情報マスタcopy!$B:$B,サービス情報マスタcopy!$G:$G,0,0,1)</f>
        <v>0</v>
      </c>
      <c r="E6615" s="228" t="str">
        <f>CONCATENATE($C6615,"-",TEXT(_xlfn.MAXIFS($K$12:K6614,$C$12:C6614,$C6615)+1,"0000"))</f>
        <v>-0001</v>
      </c>
      <c r="F6615" s="226"/>
      <c r="G6615" s="226"/>
      <c r="H6615" s="226"/>
      <c r="I6615" s="229"/>
      <c r="J6615" s="260"/>
      <c r="K6615" s="252">
        <f t="shared" si="103"/>
        <v>1</v>
      </c>
      <c r="L6615" s="9" t="s">
        <v>34</v>
      </c>
    </row>
    <row r="6616" spans="2:12">
      <c r="B6616" s="268">
        <v>6604</v>
      </c>
      <c r="C6616" s="226"/>
      <c r="D6616" s="227">
        <f>_xlfn.XLOOKUP($C6616,サービス情報マスタcopy!$B:$B,サービス情報マスタcopy!$G:$G,0,0,1)</f>
        <v>0</v>
      </c>
      <c r="E6616" s="228" t="str">
        <f>CONCATENATE($C6616,"-",TEXT(_xlfn.MAXIFS($K$12:K6615,$C$12:C6615,$C6616)+1,"0000"))</f>
        <v>-0001</v>
      </c>
      <c r="F6616" s="226"/>
      <c r="G6616" s="226"/>
      <c r="H6616" s="226"/>
      <c r="I6616" s="229"/>
      <c r="J6616" s="260"/>
      <c r="K6616" s="252">
        <f t="shared" si="103"/>
        <v>1</v>
      </c>
      <c r="L6616" s="9" t="s">
        <v>34</v>
      </c>
    </row>
    <row r="6617" spans="2:12">
      <c r="B6617" s="268">
        <v>6605</v>
      </c>
      <c r="C6617" s="226"/>
      <c r="D6617" s="227">
        <f>_xlfn.XLOOKUP($C6617,サービス情報マスタcopy!$B:$B,サービス情報マスタcopy!$G:$G,0,0,1)</f>
        <v>0</v>
      </c>
      <c r="E6617" s="228" t="str">
        <f>CONCATENATE($C6617,"-",TEXT(_xlfn.MAXIFS($K$12:K6616,$C$12:C6616,$C6617)+1,"0000"))</f>
        <v>-0001</v>
      </c>
      <c r="F6617" s="226"/>
      <c r="G6617" s="226"/>
      <c r="H6617" s="226"/>
      <c r="I6617" s="229"/>
      <c r="J6617" s="260"/>
      <c r="K6617" s="252">
        <f t="shared" si="103"/>
        <v>1</v>
      </c>
      <c r="L6617" s="9" t="s">
        <v>34</v>
      </c>
    </row>
    <row r="6618" spans="2:12">
      <c r="B6618" s="268">
        <v>6606</v>
      </c>
      <c r="C6618" s="226"/>
      <c r="D6618" s="227">
        <f>_xlfn.XLOOKUP($C6618,サービス情報マスタcopy!$B:$B,サービス情報マスタcopy!$G:$G,0,0,1)</f>
        <v>0</v>
      </c>
      <c r="E6618" s="228" t="str">
        <f>CONCATENATE($C6618,"-",TEXT(_xlfn.MAXIFS($K$12:K6617,$C$12:C6617,$C6618)+1,"0000"))</f>
        <v>-0001</v>
      </c>
      <c r="F6618" s="226"/>
      <c r="G6618" s="226"/>
      <c r="H6618" s="226"/>
      <c r="I6618" s="229"/>
      <c r="J6618" s="260"/>
      <c r="K6618" s="252">
        <f t="shared" si="103"/>
        <v>1</v>
      </c>
      <c r="L6618" s="9" t="s">
        <v>34</v>
      </c>
    </row>
    <row r="6619" spans="2:12">
      <c r="B6619" s="268">
        <v>6607</v>
      </c>
      <c r="C6619" s="226"/>
      <c r="D6619" s="227">
        <f>_xlfn.XLOOKUP($C6619,サービス情報マスタcopy!$B:$B,サービス情報マスタcopy!$G:$G,0,0,1)</f>
        <v>0</v>
      </c>
      <c r="E6619" s="228" t="str">
        <f>CONCATENATE($C6619,"-",TEXT(_xlfn.MAXIFS($K$12:K6618,$C$12:C6618,$C6619)+1,"0000"))</f>
        <v>-0001</v>
      </c>
      <c r="F6619" s="226"/>
      <c r="G6619" s="226"/>
      <c r="H6619" s="226"/>
      <c r="I6619" s="229"/>
      <c r="J6619" s="260"/>
      <c r="K6619" s="252">
        <f t="shared" si="103"/>
        <v>1</v>
      </c>
      <c r="L6619" s="9" t="s">
        <v>34</v>
      </c>
    </row>
    <row r="6620" spans="2:12">
      <c r="B6620" s="268">
        <v>6608</v>
      </c>
      <c r="C6620" s="226"/>
      <c r="D6620" s="227">
        <f>_xlfn.XLOOKUP($C6620,サービス情報マスタcopy!$B:$B,サービス情報マスタcopy!$G:$G,0,0,1)</f>
        <v>0</v>
      </c>
      <c r="E6620" s="228" t="str">
        <f>CONCATENATE($C6620,"-",TEXT(_xlfn.MAXIFS($K$12:K6619,$C$12:C6619,$C6620)+1,"0000"))</f>
        <v>-0001</v>
      </c>
      <c r="F6620" s="226"/>
      <c r="G6620" s="226"/>
      <c r="H6620" s="226"/>
      <c r="I6620" s="229"/>
      <c r="J6620" s="260"/>
      <c r="K6620" s="252">
        <f t="shared" si="103"/>
        <v>1</v>
      </c>
      <c r="L6620" s="9" t="s">
        <v>34</v>
      </c>
    </row>
    <row r="6621" spans="2:12">
      <c r="B6621" s="268">
        <v>6609</v>
      </c>
      <c r="C6621" s="226"/>
      <c r="D6621" s="227">
        <f>_xlfn.XLOOKUP($C6621,サービス情報マスタcopy!$B:$B,サービス情報マスタcopy!$G:$G,0,0,1)</f>
        <v>0</v>
      </c>
      <c r="E6621" s="228" t="str">
        <f>CONCATENATE($C6621,"-",TEXT(_xlfn.MAXIFS($K$12:K6620,$C$12:C6620,$C6621)+1,"0000"))</f>
        <v>-0001</v>
      </c>
      <c r="F6621" s="226"/>
      <c r="G6621" s="226"/>
      <c r="H6621" s="226"/>
      <c r="I6621" s="229"/>
      <c r="J6621" s="260"/>
      <c r="K6621" s="252">
        <f t="shared" si="103"/>
        <v>1</v>
      </c>
      <c r="L6621" s="9" t="s">
        <v>34</v>
      </c>
    </row>
    <row r="6622" spans="2:12">
      <c r="B6622" s="268">
        <v>6610</v>
      </c>
      <c r="C6622" s="226"/>
      <c r="D6622" s="227">
        <f>_xlfn.XLOOKUP($C6622,サービス情報マスタcopy!$B:$B,サービス情報マスタcopy!$G:$G,0,0,1)</f>
        <v>0</v>
      </c>
      <c r="E6622" s="228" t="str">
        <f>CONCATENATE($C6622,"-",TEXT(_xlfn.MAXIFS($K$12:K6621,$C$12:C6621,$C6622)+1,"0000"))</f>
        <v>-0001</v>
      </c>
      <c r="F6622" s="226"/>
      <c r="G6622" s="226"/>
      <c r="H6622" s="226"/>
      <c r="I6622" s="229"/>
      <c r="J6622" s="260"/>
      <c r="K6622" s="252">
        <f t="shared" si="103"/>
        <v>1</v>
      </c>
      <c r="L6622" s="9" t="s">
        <v>34</v>
      </c>
    </row>
    <row r="6623" spans="2:12">
      <c r="B6623" s="268">
        <v>6611</v>
      </c>
      <c r="C6623" s="226"/>
      <c r="D6623" s="227">
        <f>_xlfn.XLOOKUP($C6623,サービス情報マスタcopy!$B:$B,サービス情報マスタcopy!$G:$G,0,0,1)</f>
        <v>0</v>
      </c>
      <c r="E6623" s="228" t="str">
        <f>CONCATENATE($C6623,"-",TEXT(_xlfn.MAXIFS($K$12:K6622,$C$12:C6622,$C6623)+1,"0000"))</f>
        <v>-0001</v>
      </c>
      <c r="F6623" s="226"/>
      <c r="G6623" s="226"/>
      <c r="H6623" s="226"/>
      <c r="I6623" s="229"/>
      <c r="J6623" s="260"/>
      <c r="K6623" s="252">
        <f t="shared" si="103"/>
        <v>1</v>
      </c>
      <c r="L6623" s="9" t="s">
        <v>34</v>
      </c>
    </row>
    <row r="6624" spans="2:12">
      <c r="B6624" s="268">
        <v>6612</v>
      </c>
      <c r="C6624" s="226"/>
      <c r="D6624" s="227">
        <f>_xlfn.XLOOKUP($C6624,サービス情報マスタcopy!$B:$B,サービス情報マスタcopy!$G:$G,0,0,1)</f>
        <v>0</v>
      </c>
      <c r="E6624" s="228" t="str">
        <f>CONCATENATE($C6624,"-",TEXT(_xlfn.MAXIFS($K$12:K6623,$C$12:C6623,$C6624)+1,"0000"))</f>
        <v>-0001</v>
      </c>
      <c r="F6624" s="226"/>
      <c r="G6624" s="226"/>
      <c r="H6624" s="226"/>
      <c r="I6624" s="229"/>
      <c r="J6624" s="260"/>
      <c r="K6624" s="252">
        <f t="shared" si="103"/>
        <v>1</v>
      </c>
      <c r="L6624" s="9" t="s">
        <v>34</v>
      </c>
    </row>
    <row r="6625" spans="2:12">
      <c r="B6625" s="268">
        <v>6613</v>
      </c>
      <c r="C6625" s="226"/>
      <c r="D6625" s="227">
        <f>_xlfn.XLOOKUP($C6625,サービス情報マスタcopy!$B:$B,サービス情報マスタcopy!$G:$G,0,0,1)</f>
        <v>0</v>
      </c>
      <c r="E6625" s="228" t="str">
        <f>CONCATENATE($C6625,"-",TEXT(_xlfn.MAXIFS($K$12:K6624,$C$12:C6624,$C6625)+1,"0000"))</f>
        <v>-0001</v>
      </c>
      <c r="F6625" s="226"/>
      <c r="G6625" s="226"/>
      <c r="H6625" s="226"/>
      <c r="I6625" s="229"/>
      <c r="J6625" s="260"/>
      <c r="K6625" s="252">
        <f t="shared" si="103"/>
        <v>1</v>
      </c>
      <c r="L6625" s="9" t="s">
        <v>34</v>
      </c>
    </row>
    <row r="6626" spans="2:12">
      <c r="B6626" s="268">
        <v>6614</v>
      </c>
      <c r="C6626" s="226"/>
      <c r="D6626" s="227">
        <f>_xlfn.XLOOKUP($C6626,サービス情報マスタcopy!$B:$B,サービス情報マスタcopy!$G:$G,0,0,1)</f>
        <v>0</v>
      </c>
      <c r="E6626" s="228" t="str">
        <f>CONCATENATE($C6626,"-",TEXT(_xlfn.MAXIFS($K$12:K6625,$C$12:C6625,$C6626)+1,"0000"))</f>
        <v>-0001</v>
      </c>
      <c r="F6626" s="226"/>
      <c r="G6626" s="226"/>
      <c r="H6626" s="226"/>
      <c r="I6626" s="229"/>
      <c r="J6626" s="260"/>
      <c r="K6626" s="252">
        <f t="shared" si="103"/>
        <v>1</v>
      </c>
      <c r="L6626" s="9" t="s">
        <v>34</v>
      </c>
    </row>
    <row r="6627" spans="2:12">
      <c r="B6627" s="268">
        <v>6615</v>
      </c>
      <c r="C6627" s="226"/>
      <c r="D6627" s="227">
        <f>_xlfn.XLOOKUP($C6627,サービス情報マスタcopy!$B:$B,サービス情報マスタcopy!$G:$G,0,0,1)</f>
        <v>0</v>
      </c>
      <c r="E6627" s="228" t="str">
        <f>CONCATENATE($C6627,"-",TEXT(_xlfn.MAXIFS($K$12:K6626,$C$12:C6626,$C6627)+1,"0000"))</f>
        <v>-0001</v>
      </c>
      <c r="F6627" s="226"/>
      <c r="G6627" s="226"/>
      <c r="H6627" s="226"/>
      <c r="I6627" s="229"/>
      <c r="J6627" s="260"/>
      <c r="K6627" s="252">
        <f t="shared" si="103"/>
        <v>1</v>
      </c>
      <c r="L6627" s="9" t="s">
        <v>34</v>
      </c>
    </row>
    <row r="6628" spans="2:12">
      <c r="B6628" s="268">
        <v>6616</v>
      </c>
      <c r="C6628" s="226"/>
      <c r="D6628" s="227">
        <f>_xlfn.XLOOKUP($C6628,サービス情報マスタcopy!$B:$B,サービス情報マスタcopy!$G:$G,0,0,1)</f>
        <v>0</v>
      </c>
      <c r="E6628" s="228" t="str">
        <f>CONCATENATE($C6628,"-",TEXT(_xlfn.MAXIFS($K$12:K6627,$C$12:C6627,$C6628)+1,"0000"))</f>
        <v>-0001</v>
      </c>
      <c r="F6628" s="226"/>
      <c r="G6628" s="226"/>
      <c r="H6628" s="226"/>
      <c r="I6628" s="229"/>
      <c r="J6628" s="260"/>
      <c r="K6628" s="252">
        <f t="shared" si="103"/>
        <v>1</v>
      </c>
      <c r="L6628" s="9" t="s">
        <v>34</v>
      </c>
    </row>
    <row r="6629" spans="2:12">
      <c r="B6629" s="268">
        <v>6617</v>
      </c>
      <c r="C6629" s="226"/>
      <c r="D6629" s="227">
        <f>_xlfn.XLOOKUP($C6629,サービス情報マスタcopy!$B:$B,サービス情報マスタcopy!$G:$G,0,0,1)</f>
        <v>0</v>
      </c>
      <c r="E6629" s="228" t="str">
        <f>CONCATENATE($C6629,"-",TEXT(_xlfn.MAXIFS($K$12:K6628,$C$12:C6628,$C6629)+1,"0000"))</f>
        <v>-0001</v>
      </c>
      <c r="F6629" s="226"/>
      <c r="G6629" s="226"/>
      <c r="H6629" s="226"/>
      <c r="I6629" s="229"/>
      <c r="J6629" s="260"/>
      <c r="K6629" s="252">
        <f t="shared" si="103"/>
        <v>1</v>
      </c>
      <c r="L6629" s="9" t="s">
        <v>34</v>
      </c>
    </row>
    <row r="6630" spans="2:12">
      <c r="B6630" s="268">
        <v>6618</v>
      </c>
      <c r="C6630" s="226"/>
      <c r="D6630" s="227">
        <f>_xlfn.XLOOKUP($C6630,サービス情報マスタcopy!$B:$B,サービス情報マスタcopy!$G:$G,0,0,1)</f>
        <v>0</v>
      </c>
      <c r="E6630" s="228" t="str">
        <f>CONCATENATE($C6630,"-",TEXT(_xlfn.MAXIFS($K$12:K6629,$C$12:C6629,$C6630)+1,"0000"))</f>
        <v>-0001</v>
      </c>
      <c r="F6630" s="226"/>
      <c r="G6630" s="226"/>
      <c r="H6630" s="226"/>
      <c r="I6630" s="229"/>
      <c r="J6630" s="260"/>
      <c r="K6630" s="252">
        <f t="shared" si="103"/>
        <v>1</v>
      </c>
      <c r="L6630" s="9" t="s">
        <v>34</v>
      </c>
    </row>
    <row r="6631" spans="2:12">
      <c r="B6631" s="268">
        <v>6619</v>
      </c>
      <c r="C6631" s="226"/>
      <c r="D6631" s="227">
        <f>_xlfn.XLOOKUP($C6631,サービス情報マスタcopy!$B:$B,サービス情報マスタcopy!$G:$G,0,0,1)</f>
        <v>0</v>
      </c>
      <c r="E6631" s="228" t="str">
        <f>CONCATENATE($C6631,"-",TEXT(_xlfn.MAXIFS($K$12:K6630,$C$12:C6630,$C6631)+1,"0000"))</f>
        <v>-0001</v>
      </c>
      <c r="F6631" s="226"/>
      <c r="G6631" s="226"/>
      <c r="H6631" s="226"/>
      <c r="I6631" s="229"/>
      <c r="J6631" s="260"/>
      <c r="K6631" s="252">
        <f t="shared" si="103"/>
        <v>1</v>
      </c>
      <c r="L6631" s="9" t="s">
        <v>34</v>
      </c>
    </row>
    <row r="6632" spans="2:12">
      <c r="B6632" s="268">
        <v>6620</v>
      </c>
      <c r="C6632" s="226"/>
      <c r="D6632" s="227">
        <f>_xlfn.XLOOKUP($C6632,サービス情報マスタcopy!$B:$B,サービス情報マスタcopy!$G:$G,0,0,1)</f>
        <v>0</v>
      </c>
      <c r="E6632" s="228" t="str">
        <f>CONCATENATE($C6632,"-",TEXT(_xlfn.MAXIFS($K$12:K6631,$C$12:C6631,$C6632)+1,"0000"))</f>
        <v>-0001</v>
      </c>
      <c r="F6632" s="226"/>
      <c r="G6632" s="226"/>
      <c r="H6632" s="226"/>
      <c r="I6632" s="229"/>
      <c r="J6632" s="260"/>
      <c r="K6632" s="252">
        <f t="shared" si="103"/>
        <v>1</v>
      </c>
      <c r="L6632" s="9" t="s">
        <v>34</v>
      </c>
    </row>
    <row r="6633" spans="2:12">
      <c r="B6633" s="268">
        <v>6621</v>
      </c>
      <c r="C6633" s="226"/>
      <c r="D6633" s="227">
        <f>_xlfn.XLOOKUP($C6633,サービス情報マスタcopy!$B:$B,サービス情報マスタcopy!$G:$G,0,0,1)</f>
        <v>0</v>
      </c>
      <c r="E6633" s="228" t="str">
        <f>CONCATENATE($C6633,"-",TEXT(_xlfn.MAXIFS($K$12:K6632,$C$12:C6632,$C6633)+1,"0000"))</f>
        <v>-0001</v>
      </c>
      <c r="F6633" s="226"/>
      <c r="G6633" s="226"/>
      <c r="H6633" s="226"/>
      <c r="I6633" s="229"/>
      <c r="J6633" s="260"/>
      <c r="K6633" s="252">
        <f t="shared" si="103"/>
        <v>1</v>
      </c>
      <c r="L6633" s="9" t="s">
        <v>34</v>
      </c>
    </row>
    <row r="6634" spans="2:12">
      <c r="B6634" s="268">
        <v>6622</v>
      </c>
      <c r="C6634" s="226"/>
      <c r="D6634" s="227">
        <f>_xlfn.XLOOKUP($C6634,サービス情報マスタcopy!$B:$B,サービス情報マスタcopy!$G:$G,0,0,1)</f>
        <v>0</v>
      </c>
      <c r="E6634" s="228" t="str">
        <f>CONCATENATE($C6634,"-",TEXT(_xlfn.MAXIFS($K$12:K6633,$C$12:C6633,$C6634)+1,"0000"))</f>
        <v>-0001</v>
      </c>
      <c r="F6634" s="226"/>
      <c r="G6634" s="226"/>
      <c r="H6634" s="226"/>
      <c r="I6634" s="229"/>
      <c r="J6634" s="260"/>
      <c r="K6634" s="252">
        <f t="shared" si="103"/>
        <v>1</v>
      </c>
      <c r="L6634" s="9" t="s">
        <v>34</v>
      </c>
    </row>
    <row r="6635" spans="2:12">
      <c r="B6635" s="268">
        <v>6623</v>
      </c>
      <c r="C6635" s="226"/>
      <c r="D6635" s="227">
        <f>_xlfn.XLOOKUP($C6635,サービス情報マスタcopy!$B:$B,サービス情報マスタcopy!$G:$G,0,0,1)</f>
        <v>0</v>
      </c>
      <c r="E6635" s="228" t="str">
        <f>CONCATENATE($C6635,"-",TEXT(_xlfn.MAXIFS($K$12:K6634,$C$12:C6634,$C6635)+1,"0000"))</f>
        <v>-0001</v>
      </c>
      <c r="F6635" s="226"/>
      <c r="G6635" s="226"/>
      <c r="H6635" s="226"/>
      <c r="I6635" s="229"/>
      <c r="J6635" s="260"/>
      <c r="K6635" s="252">
        <f t="shared" si="103"/>
        <v>1</v>
      </c>
      <c r="L6635" s="9" t="s">
        <v>34</v>
      </c>
    </row>
    <row r="6636" spans="2:12">
      <c r="B6636" s="268">
        <v>6624</v>
      </c>
      <c r="C6636" s="226"/>
      <c r="D6636" s="227">
        <f>_xlfn.XLOOKUP($C6636,サービス情報マスタcopy!$B:$B,サービス情報マスタcopy!$G:$G,0,0,1)</f>
        <v>0</v>
      </c>
      <c r="E6636" s="228" t="str">
        <f>CONCATENATE($C6636,"-",TEXT(_xlfn.MAXIFS($K$12:K6635,$C$12:C6635,$C6636)+1,"0000"))</f>
        <v>-0001</v>
      </c>
      <c r="F6636" s="226"/>
      <c r="G6636" s="226"/>
      <c r="H6636" s="226"/>
      <c r="I6636" s="229"/>
      <c r="J6636" s="260"/>
      <c r="K6636" s="252">
        <f t="shared" si="103"/>
        <v>1</v>
      </c>
      <c r="L6636" s="9" t="s">
        <v>34</v>
      </c>
    </row>
    <row r="6637" spans="2:12">
      <c r="B6637" s="268">
        <v>6625</v>
      </c>
      <c r="C6637" s="226"/>
      <c r="D6637" s="227">
        <f>_xlfn.XLOOKUP($C6637,サービス情報マスタcopy!$B:$B,サービス情報マスタcopy!$G:$G,0,0,1)</f>
        <v>0</v>
      </c>
      <c r="E6637" s="228" t="str">
        <f>CONCATENATE($C6637,"-",TEXT(_xlfn.MAXIFS($K$12:K6636,$C$12:C6636,$C6637)+1,"0000"))</f>
        <v>-0001</v>
      </c>
      <c r="F6637" s="226"/>
      <c r="G6637" s="226"/>
      <c r="H6637" s="226"/>
      <c r="I6637" s="229"/>
      <c r="J6637" s="260"/>
      <c r="K6637" s="252">
        <f t="shared" si="103"/>
        <v>1</v>
      </c>
      <c r="L6637" s="9" t="s">
        <v>34</v>
      </c>
    </row>
    <row r="6638" spans="2:12">
      <c r="B6638" s="268">
        <v>6626</v>
      </c>
      <c r="C6638" s="226"/>
      <c r="D6638" s="227">
        <f>_xlfn.XLOOKUP($C6638,サービス情報マスタcopy!$B:$B,サービス情報マスタcopy!$G:$G,0,0,1)</f>
        <v>0</v>
      </c>
      <c r="E6638" s="228" t="str">
        <f>CONCATENATE($C6638,"-",TEXT(_xlfn.MAXIFS($K$12:K6637,$C$12:C6637,$C6638)+1,"0000"))</f>
        <v>-0001</v>
      </c>
      <c r="F6638" s="226"/>
      <c r="G6638" s="226"/>
      <c r="H6638" s="226"/>
      <c r="I6638" s="229"/>
      <c r="J6638" s="260"/>
      <c r="K6638" s="252">
        <f t="shared" si="103"/>
        <v>1</v>
      </c>
      <c r="L6638" s="9" t="s">
        <v>34</v>
      </c>
    </row>
    <row r="6639" spans="2:12">
      <c r="B6639" s="268">
        <v>6627</v>
      </c>
      <c r="C6639" s="226"/>
      <c r="D6639" s="227">
        <f>_xlfn.XLOOKUP($C6639,サービス情報マスタcopy!$B:$B,サービス情報マスタcopy!$G:$G,0,0,1)</f>
        <v>0</v>
      </c>
      <c r="E6639" s="228" t="str">
        <f>CONCATENATE($C6639,"-",TEXT(_xlfn.MAXIFS($K$12:K6638,$C$12:C6638,$C6639)+1,"0000"))</f>
        <v>-0001</v>
      </c>
      <c r="F6639" s="226"/>
      <c r="G6639" s="226"/>
      <c r="H6639" s="226"/>
      <c r="I6639" s="229"/>
      <c r="J6639" s="260"/>
      <c r="K6639" s="252">
        <f t="shared" ref="K6639:K6702" si="104">VALUE(RIGHT($E6639,4))</f>
        <v>1</v>
      </c>
      <c r="L6639" s="9" t="s">
        <v>34</v>
      </c>
    </row>
    <row r="6640" spans="2:12">
      <c r="B6640" s="268">
        <v>6628</v>
      </c>
      <c r="C6640" s="226"/>
      <c r="D6640" s="227">
        <f>_xlfn.XLOOKUP($C6640,サービス情報マスタcopy!$B:$B,サービス情報マスタcopy!$G:$G,0,0,1)</f>
        <v>0</v>
      </c>
      <c r="E6640" s="228" t="str">
        <f>CONCATENATE($C6640,"-",TEXT(_xlfn.MAXIFS($K$12:K6639,$C$12:C6639,$C6640)+1,"0000"))</f>
        <v>-0001</v>
      </c>
      <c r="F6640" s="226"/>
      <c r="G6640" s="226"/>
      <c r="H6640" s="226"/>
      <c r="I6640" s="229"/>
      <c r="J6640" s="260"/>
      <c r="K6640" s="252">
        <f t="shared" si="104"/>
        <v>1</v>
      </c>
      <c r="L6640" s="9" t="s">
        <v>34</v>
      </c>
    </row>
    <row r="6641" spans="2:12">
      <c r="B6641" s="268">
        <v>6629</v>
      </c>
      <c r="C6641" s="226"/>
      <c r="D6641" s="227">
        <f>_xlfn.XLOOKUP($C6641,サービス情報マスタcopy!$B:$B,サービス情報マスタcopy!$G:$G,0,0,1)</f>
        <v>0</v>
      </c>
      <c r="E6641" s="228" t="str">
        <f>CONCATENATE($C6641,"-",TEXT(_xlfn.MAXIFS($K$12:K6640,$C$12:C6640,$C6641)+1,"0000"))</f>
        <v>-0001</v>
      </c>
      <c r="F6641" s="226"/>
      <c r="G6641" s="226"/>
      <c r="H6641" s="226"/>
      <c r="I6641" s="229"/>
      <c r="J6641" s="260"/>
      <c r="K6641" s="252">
        <f t="shared" si="104"/>
        <v>1</v>
      </c>
      <c r="L6641" s="9" t="s">
        <v>34</v>
      </c>
    </row>
    <row r="6642" spans="2:12">
      <c r="B6642" s="268">
        <v>6630</v>
      </c>
      <c r="C6642" s="226"/>
      <c r="D6642" s="227">
        <f>_xlfn.XLOOKUP($C6642,サービス情報マスタcopy!$B:$B,サービス情報マスタcopy!$G:$G,0,0,1)</f>
        <v>0</v>
      </c>
      <c r="E6642" s="228" t="str">
        <f>CONCATENATE($C6642,"-",TEXT(_xlfn.MAXIFS($K$12:K6641,$C$12:C6641,$C6642)+1,"0000"))</f>
        <v>-0001</v>
      </c>
      <c r="F6642" s="226"/>
      <c r="G6642" s="226"/>
      <c r="H6642" s="226"/>
      <c r="I6642" s="229"/>
      <c r="J6642" s="260"/>
      <c r="K6642" s="252">
        <f t="shared" si="104"/>
        <v>1</v>
      </c>
      <c r="L6642" s="9" t="s">
        <v>34</v>
      </c>
    </row>
    <row r="6643" spans="2:12">
      <c r="B6643" s="268">
        <v>6631</v>
      </c>
      <c r="C6643" s="226"/>
      <c r="D6643" s="227">
        <f>_xlfn.XLOOKUP($C6643,サービス情報マスタcopy!$B:$B,サービス情報マスタcopy!$G:$G,0,0,1)</f>
        <v>0</v>
      </c>
      <c r="E6643" s="228" t="str">
        <f>CONCATENATE($C6643,"-",TEXT(_xlfn.MAXIFS($K$12:K6642,$C$12:C6642,$C6643)+1,"0000"))</f>
        <v>-0001</v>
      </c>
      <c r="F6643" s="226"/>
      <c r="G6643" s="226"/>
      <c r="H6643" s="226"/>
      <c r="I6643" s="229"/>
      <c r="J6643" s="260"/>
      <c r="K6643" s="252">
        <f t="shared" si="104"/>
        <v>1</v>
      </c>
      <c r="L6643" s="9" t="s">
        <v>34</v>
      </c>
    </row>
    <row r="6644" spans="2:12">
      <c r="B6644" s="268">
        <v>6632</v>
      </c>
      <c r="C6644" s="226"/>
      <c r="D6644" s="227">
        <f>_xlfn.XLOOKUP($C6644,サービス情報マスタcopy!$B:$B,サービス情報マスタcopy!$G:$G,0,0,1)</f>
        <v>0</v>
      </c>
      <c r="E6644" s="228" t="str">
        <f>CONCATENATE($C6644,"-",TEXT(_xlfn.MAXIFS($K$12:K6643,$C$12:C6643,$C6644)+1,"0000"))</f>
        <v>-0001</v>
      </c>
      <c r="F6644" s="226"/>
      <c r="G6644" s="226"/>
      <c r="H6644" s="226"/>
      <c r="I6644" s="229"/>
      <c r="J6644" s="260"/>
      <c r="K6644" s="252">
        <f t="shared" si="104"/>
        <v>1</v>
      </c>
      <c r="L6644" s="9" t="s">
        <v>34</v>
      </c>
    </row>
    <row r="6645" spans="2:12">
      <c r="B6645" s="268">
        <v>6633</v>
      </c>
      <c r="C6645" s="226"/>
      <c r="D6645" s="227">
        <f>_xlfn.XLOOKUP($C6645,サービス情報マスタcopy!$B:$B,サービス情報マスタcopy!$G:$G,0,0,1)</f>
        <v>0</v>
      </c>
      <c r="E6645" s="228" t="str">
        <f>CONCATENATE($C6645,"-",TEXT(_xlfn.MAXIFS($K$12:K6644,$C$12:C6644,$C6645)+1,"0000"))</f>
        <v>-0001</v>
      </c>
      <c r="F6645" s="226"/>
      <c r="G6645" s="226"/>
      <c r="H6645" s="226"/>
      <c r="I6645" s="229"/>
      <c r="J6645" s="260"/>
      <c r="K6645" s="252">
        <f t="shared" si="104"/>
        <v>1</v>
      </c>
      <c r="L6645" s="9" t="s">
        <v>34</v>
      </c>
    </row>
    <row r="6646" spans="2:12">
      <c r="B6646" s="268">
        <v>6634</v>
      </c>
      <c r="C6646" s="226"/>
      <c r="D6646" s="227">
        <f>_xlfn.XLOOKUP($C6646,サービス情報マスタcopy!$B:$B,サービス情報マスタcopy!$G:$G,0,0,1)</f>
        <v>0</v>
      </c>
      <c r="E6646" s="228" t="str">
        <f>CONCATENATE($C6646,"-",TEXT(_xlfn.MAXIFS($K$12:K6645,$C$12:C6645,$C6646)+1,"0000"))</f>
        <v>-0001</v>
      </c>
      <c r="F6646" s="226"/>
      <c r="G6646" s="226"/>
      <c r="H6646" s="226"/>
      <c r="I6646" s="229"/>
      <c r="J6646" s="260"/>
      <c r="K6646" s="252">
        <f t="shared" si="104"/>
        <v>1</v>
      </c>
      <c r="L6646" s="9" t="s">
        <v>34</v>
      </c>
    </row>
    <row r="6647" spans="2:12">
      <c r="B6647" s="268">
        <v>6635</v>
      </c>
      <c r="C6647" s="226"/>
      <c r="D6647" s="227">
        <f>_xlfn.XLOOKUP($C6647,サービス情報マスタcopy!$B:$B,サービス情報マスタcopy!$G:$G,0,0,1)</f>
        <v>0</v>
      </c>
      <c r="E6647" s="228" t="str">
        <f>CONCATENATE($C6647,"-",TEXT(_xlfn.MAXIFS($K$12:K6646,$C$12:C6646,$C6647)+1,"0000"))</f>
        <v>-0001</v>
      </c>
      <c r="F6647" s="226"/>
      <c r="G6647" s="226"/>
      <c r="H6647" s="226"/>
      <c r="I6647" s="229"/>
      <c r="J6647" s="260"/>
      <c r="K6647" s="252">
        <f t="shared" si="104"/>
        <v>1</v>
      </c>
      <c r="L6647" s="9" t="s">
        <v>34</v>
      </c>
    </row>
    <row r="6648" spans="2:12">
      <c r="B6648" s="268">
        <v>6636</v>
      </c>
      <c r="C6648" s="226"/>
      <c r="D6648" s="227">
        <f>_xlfn.XLOOKUP($C6648,サービス情報マスタcopy!$B:$B,サービス情報マスタcopy!$G:$G,0,0,1)</f>
        <v>0</v>
      </c>
      <c r="E6648" s="228" t="str">
        <f>CONCATENATE($C6648,"-",TEXT(_xlfn.MAXIFS($K$12:K6647,$C$12:C6647,$C6648)+1,"0000"))</f>
        <v>-0001</v>
      </c>
      <c r="F6648" s="226"/>
      <c r="G6648" s="226"/>
      <c r="H6648" s="226"/>
      <c r="I6648" s="229"/>
      <c r="J6648" s="260"/>
      <c r="K6648" s="252">
        <f t="shared" si="104"/>
        <v>1</v>
      </c>
      <c r="L6648" s="9" t="s">
        <v>34</v>
      </c>
    </row>
    <row r="6649" spans="2:12">
      <c r="B6649" s="268">
        <v>6637</v>
      </c>
      <c r="C6649" s="226"/>
      <c r="D6649" s="227">
        <f>_xlfn.XLOOKUP($C6649,サービス情報マスタcopy!$B:$B,サービス情報マスタcopy!$G:$G,0,0,1)</f>
        <v>0</v>
      </c>
      <c r="E6649" s="228" t="str">
        <f>CONCATENATE($C6649,"-",TEXT(_xlfn.MAXIFS($K$12:K6648,$C$12:C6648,$C6649)+1,"0000"))</f>
        <v>-0001</v>
      </c>
      <c r="F6649" s="226"/>
      <c r="G6649" s="226"/>
      <c r="H6649" s="226"/>
      <c r="I6649" s="229"/>
      <c r="J6649" s="260"/>
      <c r="K6649" s="252">
        <f t="shared" si="104"/>
        <v>1</v>
      </c>
      <c r="L6649" s="9" t="s">
        <v>34</v>
      </c>
    </row>
    <row r="6650" spans="2:12">
      <c r="B6650" s="268">
        <v>6638</v>
      </c>
      <c r="C6650" s="226"/>
      <c r="D6650" s="227">
        <f>_xlfn.XLOOKUP($C6650,サービス情報マスタcopy!$B:$B,サービス情報マスタcopy!$G:$G,0,0,1)</f>
        <v>0</v>
      </c>
      <c r="E6650" s="228" t="str">
        <f>CONCATENATE($C6650,"-",TEXT(_xlfn.MAXIFS($K$12:K6649,$C$12:C6649,$C6650)+1,"0000"))</f>
        <v>-0001</v>
      </c>
      <c r="F6650" s="226"/>
      <c r="G6650" s="226"/>
      <c r="H6650" s="226"/>
      <c r="I6650" s="229"/>
      <c r="J6650" s="260"/>
      <c r="K6650" s="252">
        <f t="shared" si="104"/>
        <v>1</v>
      </c>
      <c r="L6650" s="9" t="s">
        <v>34</v>
      </c>
    </row>
    <row r="6651" spans="2:12">
      <c r="B6651" s="268">
        <v>6639</v>
      </c>
      <c r="C6651" s="226"/>
      <c r="D6651" s="227">
        <f>_xlfn.XLOOKUP($C6651,サービス情報マスタcopy!$B:$B,サービス情報マスタcopy!$G:$G,0,0,1)</f>
        <v>0</v>
      </c>
      <c r="E6651" s="228" t="str">
        <f>CONCATENATE($C6651,"-",TEXT(_xlfn.MAXIFS($K$12:K6650,$C$12:C6650,$C6651)+1,"0000"))</f>
        <v>-0001</v>
      </c>
      <c r="F6651" s="226"/>
      <c r="G6651" s="226"/>
      <c r="H6651" s="226"/>
      <c r="I6651" s="229"/>
      <c r="J6651" s="260"/>
      <c r="K6651" s="252">
        <f t="shared" si="104"/>
        <v>1</v>
      </c>
      <c r="L6651" s="9" t="s">
        <v>34</v>
      </c>
    </row>
    <row r="6652" spans="2:12">
      <c r="B6652" s="268">
        <v>6640</v>
      </c>
      <c r="C6652" s="226"/>
      <c r="D6652" s="227">
        <f>_xlfn.XLOOKUP($C6652,サービス情報マスタcopy!$B:$B,サービス情報マスタcopy!$G:$G,0,0,1)</f>
        <v>0</v>
      </c>
      <c r="E6652" s="228" t="str">
        <f>CONCATENATE($C6652,"-",TEXT(_xlfn.MAXIFS($K$12:K6651,$C$12:C6651,$C6652)+1,"0000"))</f>
        <v>-0001</v>
      </c>
      <c r="F6652" s="226"/>
      <c r="G6652" s="226"/>
      <c r="H6652" s="226"/>
      <c r="I6652" s="229"/>
      <c r="J6652" s="260"/>
      <c r="K6652" s="252">
        <f t="shared" si="104"/>
        <v>1</v>
      </c>
      <c r="L6652" s="9" t="s">
        <v>34</v>
      </c>
    </row>
    <row r="6653" spans="2:12">
      <c r="B6653" s="268">
        <v>6641</v>
      </c>
      <c r="C6653" s="226"/>
      <c r="D6653" s="227">
        <f>_xlfn.XLOOKUP($C6653,サービス情報マスタcopy!$B:$B,サービス情報マスタcopy!$G:$G,0,0,1)</f>
        <v>0</v>
      </c>
      <c r="E6653" s="228" t="str">
        <f>CONCATENATE($C6653,"-",TEXT(_xlfn.MAXIFS($K$12:K6652,$C$12:C6652,$C6653)+1,"0000"))</f>
        <v>-0001</v>
      </c>
      <c r="F6653" s="226"/>
      <c r="G6653" s="226"/>
      <c r="H6653" s="226"/>
      <c r="I6653" s="229"/>
      <c r="J6653" s="260"/>
      <c r="K6653" s="252">
        <f t="shared" si="104"/>
        <v>1</v>
      </c>
      <c r="L6653" s="9" t="s">
        <v>34</v>
      </c>
    </row>
    <row r="6654" spans="2:12">
      <c r="B6654" s="268">
        <v>6642</v>
      </c>
      <c r="C6654" s="226"/>
      <c r="D6654" s="227">
        <f>_xlfn.XLOOKUP($C6654,サービス情報マスタcopy!$B:$B,サービス情報マスタcopy!$G:$G,0,0,1)</f>
        <v>0</v>
      </c>
      <c r="E6654" s="228" t="str">
        <f>CONCATENATE($C6654,"-",TEXT(_xlfn.MAXIFS($K$12:K6653,$C$12:C6653,$C6654)+1,"0000"))</f>
        <v>-0001</v>
      </c>
      <c r="F6654" s="226"/>
      <c r="G6654" s="226"/>
      <c r="H6654" s="226"/>
      <c r="I6654" s="229"/>
      <c r="J6654" s="260"/>
      <c r="K6654" s="252">
        <f t="shared" si="104"/>
        <v>1</v>
      </c>
      <c r="L6654" s="9" t="s">
        <v>34</v>
      </c>
    </row>
    <row r="6655" spans="2:12">
      <c r="B6655" s="268">
        <v>6643</v>
      </c>
      <c r="C6655" s="226"/>
      <c r="D6655" s="227">
        <f>_xlfn.XLOOKUP($C6655,サービス情報マスタcopy!$B:$B,サービス情報マスタcopy!$G:$G,0,0,1)</f>
        <v>0</v>
      </c>
      <c r="E6655" s="228" t="str">
        <f>CONCATENATE($C6655,"-",TEXT(_xlfn.MAXIFS($K$12:K6654,$C$12:C6654,$C6655)+1,"0000"))</f>
        <v>-0001</v>
      </c>
      <c r="F6655" s="226"/>
      <c r="G6655" s="226"/>
      <c r="H6655" s="226"/>
      <c r="I6655" s="229"/>
      <c r="J6655" s="260"/>
      <c r="K6655" s="252">
        <f t="shared" si="104"/>
        <v>1</v>
      </c>
      <c r="L6655" s="9" t="s">
        <v>34</v>
      </c>
    </row>
    <row r="6656" spans="2:12">
      <c r="B6656" s="268">
        <v>6644</v>
      </c>
      <c r="C6656" s="226"/>
      <c r="D6656" s="227">
        <f>_xlfn.XLOOKUP($C6656,サービス情報マスタcopy!$B:$B,サービス情報マスタcopy!$G:$G,0,0,1)</f>
        <v>0</v>
      </c>
      <c r="E6656" s="228" t="str">
        <f>CONCATENATE($C6656,"-",TEXT(_xlfn.MAXIFS($K$12:K6655,$C$12:C6655,$C6656)+1,"0000"))</f>
        <v>-0001</v>
      </c>
      <c r="F6656" s="226"/>
      <c r="G6656" s="226"/>
      <c r="H6656" s="226"/>
      <c r="I6656" s="229"/>
      <c r="J6656" s="260"/>
      <c r="K6656" s="252">
        <f t="shared" si="104"/>
        <v>1</v>
      </c>
      <c r="L6656" s="9" t="s">
        <v>34</v>
      </c>
    </row>
    <row r="6657" spans="2:12">
      <c r="B6657" s="268">
        <v>6645</v>
      </c>
      <c r="C6657" s="226"/>
      <c r="D6657" s="227">
        <f>_xlfn.XLOOKUP($C6657,サービス情報マスタcopy!$B:$B,サービス情報マスタcopy!$G:$G,0,0,1)</f>
        <v>0</v>
      </c>
      <c r="E6657" s="228" t="str">
        <f>CONCATENATE($C6657,"-",TEXT(_xlfn.MAXIFS($K$12:K6656,$C$12:C6656,$C6657)+1,"0000"))</f>
        <v>-0001</v>
      </c>
      <c r="F6657" s="226"/>
      <c r="G6657" s="226"/>
      <c r="H6657" s="226"/>
      <c r="I6657" s="229"/>
      <c r="J6657" s="260"/>
      <c r="K6657" s="252">
        <f t="shared" si="104"/>
        <v>1</v>
      </c>
      <c r="L6657" s="9" t="s">
        <v>34</v>
      </c>
    </row>
    <row r="6658" spans="2:12">
      <c r="B6658" s="268">
        <v>6646</v>
      </c>
      <c r="C6658" s="226"/>
      <c r="D6658" s="227">
        <f>_xlfn.XLOOKUP($C6658,サービス情報マスタcopy!$B:$B,サービス情報マスタcopy!$G:$G,0,0,1)</f>
        <v>0</v>
      </c>
      <c r="E6658" s="228" t="str">
        <f>CONCATENATE($C6658,"-",TEXT(_xlfn.MAXIFS($K$12:K6657,$C$12:C6657,$C6658)+1,"0000"))</f>
        <v>-0001</v>
      </c>
      <c r="F6658" s="226"/>
      <c r="G6658" s="226"/>
      <c r="H6658" s="226"/>
      <c r="I6658" s="229"/>
      <c r="J6658" s="260"/>
      <c r="K6658" s="252">
        <f t="shared" si="104"/>
        <v>1</v>
      </c>
      <c r="L6658" s="9" t="s">
        <v>34</v>
      </c>
    </row>
    <row r="6659" spans="2:12">
      <c r="B6659" s="268">
        <v>6647</v>
      </c>
      <c r="C6659" s="226"/>
      <c r="D6659" s="227">
        <f>_xlfn.XLOOKUP($C6659,サービス情報マスタcopy!$B:$B,サービス情報マスタcopy!$G:$G,0,0,1)</f>
        <v>0</v>
      </c>
      <c r="E6659" s="228" t="str">
        <f>CONCATENATE($C6659,"-",TEXT(_xlfn.MAXIFS($K$12:K6658,$C$12:C6658,$C6659)+1,"0000"))</f>
        <v>-0001</v>
      </c>
      <c r="F6659" s="226"/>
      <c r="G6659" s="226"/>
      <c r="H6659" s="226"/>
      <c r="I6659" s="229"/>
      <c r="J6659" s="260"/>
      <c r="K6659" s="252">
        <f t="shared" si="104"/>
        <v>1</v>
      </c>
      <c r="L6659" s="9" t="s">
        <v>34</v>
      </c>
    </row>
    <row r="6660" spans="2:12">
      <c r="B6660" s="268">
        <v>6648</v>
      </c>
      <c r="C6660" s="226"/>
      <c r="D6660" s="227">
        <f>_xlfn.XLOOKUP($C6660,サービス情報マスタcopy!$B:$B,サービス情報マスタcopy!$G:$G,0,0,1)</f>
        <v>0</v>
      </c>
      <c r="E6660" s="228" t="str">
        <f>CONCATENATE($C6660,"-",TEXT(_xlfn.MAXIFS($K$12:K6659,$C$12:C6659,$C6660)+1,"0000"))</f>
        <v>-0001</v>
      </c>
      <c r="F6660" s="226"/>
      <c r="G6660" s="226"/>
      <c r="H6660" s="226"/>
      <c r="I6660" s="229"/>
      <c r="J6660" s="260"/>
      <c r="K6660" s="252">
        <f t="shared" si="104"/>
        <v>1</v>
      </c>
      <c r="L6660" s="9" t="s">
        <v>34</v>
      </c>
    </row>
    <row r="6661" spans="2:12">
      <c r="B6661" s="268">
        <v>6649</v>
      </c>
      <c r="C6661" s="226"/>
      <c r="D6661" s="227">
        <f>_xlfn.XLOOKUP($C6661,サービス情報マスタcopy!$B:$B,サービス情報マスタcopy!$G:$G,0,0,1)</f>
        <v>0</v>
      </c>
      <c r="E6661" s="228" t="str">
        <f>CONCATENATE($C6661,"-",TEXT(_xlfn.MAXIFS($K$12:K6660,$C$12:C6660,$C6661)+1,"0000"))</f>
        <v>-0001</v>
      </c>
      <c r="F6661" s="226"/>
      <c r="G6661" s="226"/>
      <c r="H6661" s="226"/>
      <c r="I6661" s="229"/>
      <c r="J6661" s="260"/>
      <c r="K6661" s="252">
        <f t="shared" si="104"/>
        <v>1</v>
      </c>
      <c r="L6661" s="9" t="s">
        <v>34</v>
      </c>
    </row>
    <row r="6662" spans="2:12">
      <c r="B6662" s="268">
        <v>6650</v>
      </c>
      <c r="C6662" s="226"/>
      <c r="D6662" s="227">
        <f>_xlfn.XLOOKUP($C6662,サービス情報マスタcopy!$B:$B,サービス情報マスタcopy!$G:$G,0,0,1)</f>
        <v>0</v>
      </c>
      <c r="E6662" s="228" t="str">
        <f>CONCATENATE($C6662,"-",TEXT(_xlfn.MAXIFS($K$12:K6661,$C$12:C6661,$C6662)+1,"0000"))</f>
        <v>-0001</v>
      </c>
      <c r="F6662" s="226"/>
      <c r="G6662" s="226"/>
      <c r="H6662" s="226"/>
      <c r="I6662" s="229"/>
      <c r="J6662" s="260"/>
      <c r="K6662" s="252">
        <f t="shared" si="104"/>
        <v>1</v>
      </c>
      <c r="L6662" s="9" t="s">
        <v>34</v>
      </c>
    </row>
    <row r="6663" spans="2:12">
      <c r="B6663" s="268">
        <v>6651</v>
      </c>
      <c r="C6663" s="226"/>
      <c r="D6663" s="227">
        <f>_xlfn.XLOOKUP($C6663,サービス情報マスタcopy!$B:$B,サービス情報マスタcopy!$G:$G,0,0,1)</f>
        <v>0</v>
      </c>
      <c r="E6663" s="228" t="str">
        <f>CONCATENATE($C6663,"-",TEXT(_xlfn.MAXIFS($K$12:K6662,$C$12:C6662,$C6663)+1,"0000"))</f>
        <v>-0001</v>
      </c>
      <c r="F6663" s="226"/>
      <c r="G6663" s="226"/>
      <c r="H6663" s="226"/>
      <c r="I6663" s="229"/>
      <c r="J6663" s="260"/>
      <c r="K6663" s="252">
        <f t="shared" si="104"/>
        <v>1</v>
      </c>
      <c r="L6663" s="9" t="s">
        <v>34</v>
      </c>
    </row>
    <row r="6664" spans="2:12">
      <c r="B6664" s="268">
        <v>6652</v>
      </c>
      <c r="C6664" s="226"/>
      <c r="D6664" s="227">
        <f>_xlfn.XLOOKUP($C6664,サービス情報マスタcopy!$B:$B,サービス情報マスタcopy!$G:$G,0,0,1)</f>
        <v>0</v>
      </c>
      <c r="E6664" s="228" t="str">
        <f>CONCATENATE($C6664,"-",TEXT(_xlfn.MAXIFS($K$12:K6663,$C$12:C6663,$C6664)+1,"0000"))</f>
        <v>-0001</v>
      </c>
      <c r="F6664" s="226"/>
      <c r="G6664" s="226"/>
      <c r="H6664" s="226"/>
      <c r="I6664" s="229"/>
      <c r="J6664" s="260"/>
      <c r="K6664" s="252">
        <f t="shared" si="104"/>
        <v>1</v>
      </c>
      <c r="L6664" s="9" t="s">
        <v>34</v>
      </c>
    </row>
    <row r="6665" spans="2:12">
      <c r="B6665" s="268">
        <v>6653</v>
      </c>
      <c r="C6665" s="226"/>
      <c r="D6665" s="227">
        <f>_xlfn.XLOOKUP($C6665,サービス情報マスタcopy!$B:$B,サービス情報マスタcopy!$G:$G,0,0,1)</f>
        <v>0</v>
      </c>
      <c r="E6665" s="228" t="str">
        <f>CONCATENATE($C6665,"-",TEXT(_xlfn.MAXIFS($K$12:K6664,$C$12:C6664,$C6665)+1,"0000"))</f>
        <v>-0001</v>
      </c>
      <c r="F6665" s="226"/>
      <c r="G6665" s="226"/>
      <c r="H6665" s="226"/>
      <c r="I6665" s="229"/>
      <c r="J6665" s="260"/>
      <c r="K6665" s="252">
        <f t="shared" si="104"/>
        <v>1</v>
      </c>
      <c r="L6665" s="9" t="s">
        <v>34</v>
      </c>
    </row>
    <row r="6666" spans="2:12">
      <c r="B6666" s="268">
        <v>6654</v>
      </c>
      <c r="C6666" s="226"/>
      <c r="D6666" s="227">
        <f>_xlfn.XLOOKUP($C6666,サービス情報マスタcopy!$B:$B,サービス情報マスタcopy!$G:$G,0,0,1)</f>
        <v>0</v>
      </c>
      <c r="E6666" s="228" t="str">
        <f>CONCATENATE($C6666,"-",TEXT(_xlfn.MAXIFS($K$12:K6665,$C$12:C6665,$C6666)+1,"0000"))</f>
        <v>-0001</v>
      </c>
      <c r="F6666" s="226"/>
      <c r="G6666" s="226"/>
      <c r="H6666" s="226"/>
      <c r="I6666" s="229"/>
      <c r="J6666" s="260"/>
      <c r="K6666" s="252">
        <f t="shared" si="104"/>
        <v>1</v>
      </c>
      <c r="L6666" s="9" t="s">
        <v>34</v>
      </c>
    </row>
    <row r="6667" spans="2:12">
      <c r="B6667" s="268">
        <v>6655</v>
      </c>
      <c r="C6667" s="226"/>
      <c r="D6667" s="227">
        <f>_xlfn.XLOOKUP($C6667,サービス情報マスタcopy!$B:$B,サービス情報マスタcopy!$G:$G,0,0,1)</f>
        <v>0</v>
      </c>
      <c r="E6667" s="228" t="str">
        <f>CONCATENATE($C6667,"-",TEXT(_xlfn.MAXIFS($K$12:K6666,$C$12:C6666,$C6667)+1,"0000"))</f>
        <v>-0001</v>
      </c>
      <c r="F6667" s="226"/>
      <c r="G6667" s="226"/>
      <c r="H6667" s="226"/>
      <c r="I6667" s="229"/>
      <c r="J6667" s="260"/>
      <c r="K6667" s="252">
        <f t="shared" si="104"/>
        <v>1</v>
      </c>
      <c r="L6667" s="9" t="s">
        <v>34</v>
      </c>
    </row>
    <row r="6668" spans="2:12">
      <c r="B6668" s="268">
        <v>6656</v>
      </c>
      <c r="C6668" s="226"/>
      <c r="D6668" s="227">
        <f>_xlfn.XLOOKUP($C6668,サービス情報マスタcopy!$B:$B,サービス情報マスタcopy!$G:$G,0,0,1)</f>
        <v>0</v>
      </c>
      <c r="E6668" s="228" t="str">
        <f>CONCATENATE($C6668,"-",TEXT(_xlfn.MAXIFS($K$12:K6667,$C$12:C6667,$C6668)+1,"0000"))</f>
        <v>-0001</v>
      </c>
      <c r="F6668" s="226"/>
      <c r="G6668" s="226"/>
      <c r="H6668" s="226"/>
      <c r="I6668" s="229"/>
      <c r="J6668" s="260"/>
      <c r="K6668" s="252">
        <f t="shared" si="104"/>
        <v>1</v>
      </c>
      <c r="L6668" s="9" t="s">
        <v>34</v>
      </c>
    </row>
    <row r="6669" spans="2:12">
      <c r="B6669" s="268">
        <v>6657</v>
      </c>
      <c r="C6669" s="226"/>
      <c r="D6669" s="227">
        <f>_xlfn.XLOOKUP($C6669,サービス情報マスタcopy!$B:$B,サービス情報マスタcopy!$G:$G,0,0,1)</f>
        <v>0</v>
      </c>
      <c r="E6669" s="228" t="str">
        <f>CONCATENATE($C6669,"-",TEXT(_xlfn.MAXIFS($K$12:K6668,$C$12:C6668,$C6669)+1,"0000"))</f>
        <v>-0001</v>
      </c>
      <c r="F6669" s="226"/>
      <c r="G6669" s="226"/>
      <c r="H6669" s="226"/>
      <c r="I6669" s="229"/>
      <c r="J6669" s="260"/>
      <c r="K6669" s="252">
        <f t="shared" si="104"/>
        <v>1</v>
      </c>
      <c r="L6669" s="9" t="s">
        <v>34</v>
      </c>
    </row>
    <row r="6670" spans="2:12">
      <c r="B6670" s="268">
        <v>6658</v>
      </c>
      <c r="C6670" s="226"/>
      <c r="D6670" s="227">
        <f>_xlfn.XLOOKUP($C6670,サービス情報マスタcopy!$B:$B,サービス情報マスタcopy!$G:$G,0,0,1)</f>
        <v>0</v>
      </c>
      <c r="E6670" s="228" t="str">
        <f>CONCATENATE($C6670,"-",TEXT(_xlfn.MAXIFS($K$12:K6669,$C$12:C6669,$C6670)+1,"0000"))</f>
        <v>-0001</v>
      </c>
      <c r="F6670" s="226"/>
      <c r="G6670" s="226"/>
      <c r="H6670" s="226"/>
      <c r="I6670" s="229"/>
      <c r="J6670" s="260"/>
      <c r="K6670" s="252">
        <f t="shared" si="104"/>
        <v>1</v>
      </c>
      <c r="L6670" s="9" t="s">
        <v>34</v>
      </c>
    </row>
    <row r="6671" spans="2:12">
      <c r="B6671" s="268">
        <v>6659</v>
      </c>
      <c r="C6671" s="226"/>
      <c r="D6671" s="227">
        <f>_xlfn.XLOOKUP($C6671,サービス情報マスタcopy!$B:$B,サービス情報マスタcopy!$G:$G,0,0,1)</f>
        <v>0</v>
      </c>
      <c r="E6671" s="228" t="str">
        <f>CONCATENATE($C6671,"-",TEXT(_xlfn.MAXIFS($K$12:K6670,$C$12:C6670,$C6671)+1,"0000"))</f>
        <v>-0001</v>
      </c>
      <c r="F6671" s="226"/>
      <c r="G6671" s="226"/>
      <c r="H6671" s="226"/>
      <c r="I6671" s="229"/>
      <c r="J6671" s="260"/>
      <c r="K6671" s="252">
        <f t="shared" si="104"/>
        <v>1</v>
      </c>
      <c r="L6671" s="9" t="s">
        <v>34</v>
      </c>
    </row>
    <row r="6672" spans="2:12">
      <c r="B6672" s="268">
        <v>6660</v>
      </c>
      <c r="C6672" s="226"/>
      <c r="D6672" s="227">
        <f>_xlfn.XLOOKUP($C6672,サービス情報マスタcopy!$B:$B,サービス情報マスタcopy!$G:$G,0,0,1)</f>
        <v>0</v>
      </c>
      <c r="E6672" s="228" t="str">
        <f>CONCATENATE($C6672,"-",TEXT(_xlfn.MAXIFS($K$12:K6671,$C$12:C6671,$C6672)+1,"0000"))</f>
        <v>-0001</v>
      </c>
      <c r="F6672" s="226"/>
      <c r="G6672" s="226"/>
      <c r="H6672" s="226"/>
      <c r="I6672" s="229"/>
      <c r="J6672" s="260"/>
      <c r="K6672" s="252">
        <f t="shared" si="104"/>
        <v>1</v>
      </c>
      <c r="L6672" s="9" t="s">
        <v>34</v>
      </c>
    </row>
    <row r="6673" spans="2:12">
      <c r="B6673" s="268">
        <v>6661</v>
      </c>
      <c r="C6673" s="226"/>
      <c r="D6673" s="227">
        <f>_xlfn.XLOOKUP($C6673,サービス情報マスタcopy!$B:$B,サービス情報マスタcopy!$G:$G,0,0,1)</f>
        <v>0</v>
      </c>
      <c r="E6673" s="228" t="str">
        <f>CONCATENATE($C6673,"-",TEXT(_xlfn.MAXIFS($K$12:K6672,$C$12:C6672,$C6673)+1,"0000"))</f>
        <v>-0001</v>
      </c>
      <c r="F6673" s="226"/>
      <c r="G6673" s="226"/>
      <c r="H6673" s="226"/>
      <c r="I6673" s="229"/>
      <c r="J6673" s="260"/>
      <c r="K6673" s="252">
        <f t="shared" si="104"/>
        <v>1</v>
      </c>
      <c r="L6673" s="9" t="s">
        <v>34</v>
      </c>
    </row>
    <row r="6674" spans="2:12">
      <c r="B6674" s="268">
        <v>6662</v>
      </c>
      <c r="C6674" s="226"/>
      <c r="D6674" s="227">
        <f>_xlfn.XLOOKUP($C6674,サービス情報マスタcopy!$B:$B,サービス情報マスタcopy!$G:$G,0,0,1)</f>
        <v>0</v>
      </c>
      <c r="E6674" s="228" t="str">
        <f>CONCATENATE($C6674,"-",TEXT(_xlfn.MAXIFS($K$12:K6673,$C$12:C6673,$C6674)+1,"0000"))</f>
        <v>-0001</v>
      </c>
      <c r="F6674" s="226"/>
      <c r="G6674" s="226"/>
      <c r="H6674" s="226"/>
      <c r="I6674" s="229"/>
      <c r="J6674" s="260"/>
      <c r="K6674" s="252">
        <f t="shared" si="104"/>
        <v>1</v>
      </c>
      <c r="L6674" s="9" t="s">
        <v>34</v>
      </c>
    </row>
    <row r="6675" spans="2:12">
      <c r="B6675" s="268">
        <v>6663</v>
      </c>
      <c r="C6675" s="226"/>
      <c r="D6675" s="227">
        <f>_xlfn.XLOOKUP($C6675,サービス情報マスタcopy!$B:$B,サービス情報マスタcopy!$G:$G,0,0,1)</f>
        <v>0</v>
      </c>
      <c r="E6675" s="228" t="str">
        <f>CONCATENATE($C6675,"-",TEXT(_xlfn.MAXIFS($K$12:K6674,$C$12:C6674,$C6675)+1,"0000"))</f>
        <v>-0001</v>
      </c>
      <c r="F6675" s="226"/>
      <c r="G6675" s="226"/>
      <c r="H6675" s="226"/>
      <c r="I6675" s="229"/>
      <c r="J6675" s="260"/>
      <c r="K6675" s="252">
        <f t="shared" si="104"/>
        <v>1</v>
      </c>
      <c r="L6675" s="9" t="s">
        <v>34</v>
      </c>
    </row>
    <row r="6676" spans="2:12">
      <c r="B6676" s="268">
        <v>6664</v>
      </c>
      <c r="C6676" s="226"/>
      <c r="D6676" s="227">
        <f>_xlfn.XLOOKUP($C6676,サービス情報マスタcopy!$B:$B,サービス情報マスタcopy!$G:$G,0,0,1)</f>
        <v>0</v>
      </c>
      <c r="E6676" s="228" t="str">
        <f>CONCATENATE($C6676,"-",TEXT(_xlfn.MAXIFS($K$12:K6675,$C$12:C6675,$C6676)+1,"0000"))</f>
        <v>-0001</v>
      </c>
      <c r="F6676" s="226"/>
      <c r="G6676" s="226"/>
      <c r="H6676" s="226"/>
      <c r="I6676" s="229"/>
      <c r="J6676" s="260"/>
      <c r="K6676" s="252">
        <f t="shared" si="104"/>
        <v>1</v>
      </c>
      <c r="L6676" s="9" t="s">
        <v>34</v>
      </c>
    </row>
    <row r="6677" spans="2:12">
      <c r="B6677" s="268">
        <v>6665</v>
      </c>
      <c r="C6677" s="226"/>
      <c r="D6677" s="227">
        <f>_xlfn.XLOOKUP($C6677,サービス情報マスタcopy!$B:$B,サービス情報マスタcopy!$G:$G,0,0,1)</f>
        <v>0</v>
      </c>
      <c r="E6677" s="228" t="str">
        <f>CONCATENATE($C6677,"-",TEXT(_xlfn.MAXIFS($K$12:K6676,$C$12:C6676,$C6677)+1,"0000"))</f>
        <v>-0001</v>
      </c>
      <c r="F6677" s="226"/>
      <c r="G6677" s="226"/>
      <c r="H6677" s="226"/>
      <c r="I6677" s="229"/>
      <c r="J6677" s="260"/>
      <c r="K6677" s="252">
        <f t="shared" si="104"/>
        <v>1</v>
      </c>
      <c r="L6677" s="9" t="s">
        <v>34</v>
      </c>
    </row>
    <row r="6678" spans="2:12">
      <c r="B6678" s="268">
        <v>6666</v>
      </c>
      <c r="C6678" s="226"/>
      <c r="D6678" s="227">
        <f>_xlfn.XLOOKUP($C6678,サービス情報マスタcopy!$B:$B,サービス情報マスタcopy!$G:$G,0,0,1)</f>
        <v>0</v>
      </c>
      <c r="E6678" s="228" t="str">
        <f>CONCATENATE($C6678,"-",TEXT(_xlfn.MAXIFS($K$12:K6677,$C$12:C6677,$C6678)+1,"0000"))</f>
        <v>-0001</v>
      </c>
      <c r="F6678" s="226"/>
      <c r="G6678" s="226"/>
      <c r="H6678" s="226"/>
      <c r="I6678" s="229"/>
      <c r="J6678" s="260"/>
      <c r="K6678" s="252">
        <f t="shared" si="104"/>
        <v>1</v>
      </c>
      <c r="L6678" s="9" t="s">
        <v>34</v>
      </c>
    </row>
    <row r="6679" spans="2:12">
      <c r="B6679" s="268">
        <v>6667</v>
      </c>
      <c r="C6679" s="226"/>
      <c r="D6679" s="227">
        <f>_xlfn.XLOOKUP($C6679,サービス情報マスタcopy!$B:$B,サービス情報マスタcopy!$G:$G,0,0,1)</f>
        <v>0</v>
      </c>
      <c r="E6679" s="228" t="str">
        <f>CONCATENATE($C6679,"-",TEXT(_xlfn.MAXIFS($K$12:K6678,$C$12:C6678,$C6679)+1,"0000"))</f>
        <v>-0001</v>
      </c>
      <c r="F6679" s="226"/>
      <c r="G6679" s="226"/>
      <c r="H6679" s="226"/>
      <c r="I6679" s="229"/>
      <c r="J6679" s="260"/>
      <c r="K6679" s="252">
        <f t="shared" si="104"/>
        <v>1</v>
      </c>
      <c r="L6679" s="9" t="s">
        <v>34</v>
      </c>
    </row>
    <row r="6680" spans="2:12">
      <c r="B6680" s="268">
        <v>6668</v>
      </c>
      <c r="C6680" s="226"/>
      <c r="D6680" s="227">
        <f>_xlfn.XLOOKUP($C6680,サービス情報マスタcopy!$B:$B,サービス情報マスタcopy!$G:$G,0,0,1)</f>
        <v>0</v>
      </c>
      <c r="E6680" s="228" t="str">
        <f>CONCATENATE($C6680,"-",TEXT(_xlfn.MAXIFS($K$12:K6679,$C$12:C6679,$C6680)+1,"0000"))</f>
        <v>-0001</v>
      </c>
      <c r="F6680" s="226"/>
      <c r="G6680" s="226"/>
      <c r="H6680" s="226"/>
      <c r="I6680" s="229"/>
      <c r="J6680" s="260"/>
      <c r="K6680" s="252">
        <f t="shared" si="104"/>
        <v>1</v>
      </c>
      <c r="L6680" s="9" t="s">
        <v>34</v>
      </c>
    </row>
    <row r="6681" spans="2:12">
      <c r="B6681" s="268">
        <v>6669</v>
      </c>
      <c r="C6681" s="226"/>
      <c r="D6681" s="227">
        <f>_xlfn.XLOOKUP($C6681,サービス情報マスタcopy!$B:$B,サービス情報マスタcopy!$G:$G,0,0,1)</f>
        <v>0</v>
      </c>
      <c r="E6681" s="228" t="str">
        <f>CONCATENATE($C6681,"-",TEXT(_xlfn.MAXIFS($K$12:K6680,$C$12:C6680,$C6681)+1,"0000"))</f>
        <v>-0001</v>
      </c>
      <c r="F6681" s="226"/>
      <c r="G6681" s="226"/>
      <c r="H6681" s="226"/>
      <c r="I6681" s="229"/>
      <c r="J6681" s="260"/>
      <c r="K6681" s="252">
        <f t="shared" si="104"/>
        <v>1</v>
      </c>
      <c r="L6681" s="9" t="s">
        <v>34</v>
      </c>
    </row>
    <row r="6682" spans="2:12">
      <c r="B6682" s="268">
        <v>6670</v>
      </c>
      <c r="C6682" s="226"/>
      <c r="D6682" s="227">
        <f>_xlfn.XLOOKUP($C6682,サービス情報マスタcopy!$B:$B,サービス情報マスタcopy!$G:$G,0,0,1)</f>
        <v>0</v>
      </c>
      <c r="E6682" s="228" t="str">
        <f>CONCATENATE($C6682,"-",TEXT(_xlfn.MAXIFS($K$12:K6681,$C$12:C6681,$C6682)+1,"0000"))</f>
        <v>-0001</v>
      </c>
      <c r="F6682" s="226"/>
      <c r="G6682" s="226"/>
      <c r="H6682" s="226"/>
      <c r="I6682" s="229"/>
      <c r="J6682" s="260"/>
      <c r="K6682" s="252">
        <f t="shared" si="104"/>
        <v>1</v>
      </c>
      <c r="L6682" s="9" t="s">
        <v>34</v>
      </c>
    </row>
    <row r="6683" spans="2:12">
      <c r="B6683" s="268">
        <v>6671</v>
      </c>
      <c r="C6683" s="226"/>
      <c r="D6683" s="227">
        <f>_xlfn.XLOOKUP($C6683,サービス情報マスタcopy!$B:$B,サービス情報マスタcopy!$G:$G,0,0,1)</f>
        <v>0</v>
      </c>
      <c r="E6683" s="228" t="str">
        <f>CONCATENATE($C6683,"-",TEXT(_xlfn.MAXIFS($K$12:K6682,$C$12:C6682,$C6683)+1,"0000"))</f>
        <v>-0001</v>
      </c>
      <c r="F6683" s="226"/>
      <c r="G6683" s="226"/>
      <c r="H6683" s="226"/>
      <c r="I6683" s="229"/>
      <c r="J6683" s="260"/>
      <c r="K6683" s="252">
        <f t="shared" si="104"/>
        <v>1</v>
      </c>
      <c r="L6683" s="9" t="s">
        <v>34</v>
      </c>
    </row>
    <row r="6684" spans="2:12">
      <c r="B6684" s="268">
        <v>6672</v>
      </c>
      <c r="C6684" s="226"/>
      <c r="D6684" s="227">
        <f>_xlfn.XLOOKUP($C6684,サービス情報マスタcopy!$B:$B,サービス情報マスタcopy!$G:$G,0,0,1)</f>
        <v>0</v>
      </c>
      <c r="E6684" s="228" t="str">
        <f>CONCATENATE($C6684,"-",TEXT(_xlfn.MAXIFS($K$12:K6683,$C$12:C6683,$C6684)+1,"0000"))</f>
        <v>-0001</v>
      </c>
      <c r="F6684" s="226"/>
      <c r="G6684" s="226"/>
      <c r="H6684" s="226"/>
      <c r="I6684" s="229"/>
      <c r="J6684" s="260"/>
      <c r="K6684" s="252">
        <f t="shared" si="104"/>
        <v>1</v>
      </c>
      <c r="L6684" s="9" t="s">
        <v>34</v>
      </c>
    </row>
    <row r="6685" spans="2:12">
      <c r="B6685" s="268">
        <v>6673</v>
      </c>
      <c r="C6685" s="226"/>
      <c r="D6685" s="227">
        <f>_xlfn.XLOOKUP($C6685,サービス情報マスタcopy!$B:$B,サービス情報マスタcopy!$G:$G,0,0,1)</f>
        <v>0</v>
      </c>
      <c r="E6685" s="228" t="str">
        <f>CONCATENATE($C6685,"-",TEXT(_xlfn.MAXIFS($K$12:K6684,$C$12:C6684,$C6685)+1,"0000"))</f>
        <v>-0001</v>
      </c>
      <c r="F6685" s="226"/>
      <c r="G6685" s="226"/>
      <c r="H6685" s="226"/>
      <c r="I6685" s="229"/>
      <c r="J6685" s="260"/>
      <c r="K6685" s="252">
        <f t="shared" si="104"/>
        <v>1</v>
      </c>
      <c r="L6685" s="9" t="s">
        <v>34</v>
      </c>
    </row>
    <row r="6686" spans="2:12">
      <c r="B6686" s="268">
        <v>6674</v>
      </c>
      <c r="C6686" s="226"/>
      <c r="D6686" s="227">
        <f>_xlfn.XLOOKUP($C6686,サービス情報マスタcopy!$B:$B,サービス情報マスタcopy!$G:$G,0,0,1)</f>
        <v>0</v>
      </c>
      <c r="E6686" s="228" t="str">
        <f>CONCATENATE($C6686,"-",TEXT(_xlfn.MAXIFS($K$12:K6685,$C$12:C6685,$C6686)+1,"0000"))</f>
        <v>-0001</v>
      </c>
      <c r="F6686" s="226"/>
      <c r="G6686" s="226"/>
      <c r="H6686" s="226"/>
      <c r="I6686" s="229"/>
      <c r="J6686" s="260"/>
      <c r="K6686" s="252">
        <f t="shared" si="104"/>
        <v>1</v>
      </c>
      <c r="L6686" s="9" t="s">
        <v>34</v>
      </c>
    </row>
    <row r="6687" spans="2:12">
      <c r="B6687" s="268">
        <v>6675</v>
      </c>
      <c r="C6687" s="226"/>
      <c r="D6687" s="227">
        <f>_xlfn.XLOOKUP($C6687,サービス情報マスタcopy!$B:$B,サービス情報マスタcopy!$G:$G,0,0,1)</f>
        <v>0</v>
      </c>
      <c r="E6687" s="228" t="str">
        <f>CONCATENATE($C6687,"-",TEXT(_xlfn.MAXIFS($K$12:K6686,$C$12:C6686,$C6687)+1,"0000"))</f>
        <v>-0001</v>
      </c>
      <c r="F6687" s="226"/>
      <c r="G6687" s="226"/>
      <c r="H6687" s="226"/>
      <c r="I6687" s="229"/>
      <c r="J6687" s="260"/>
      <c r="K6687" s="252">
        <f t="shared" si="104"/>
        <v>1</v>
      </c>
      <c r="L6687" s="9" t="s">
        <v>34</v>
      </c>
    </row>
    <row r="6688" spans="2:12">
      <c r="B6688" s="268">
        <v>6676</v>
      </c>
      <c r="C6688" s="226"/>
      <c r="D6688" s="227">
        <f>_xlfn.XLOOKUP($C6688,サービス情報マスタcopy!$B:$B,サービス情報マスタcopy!$G:$G,0,0,1)</f>
        <v>0</v>
      </c>
      <c r="E6688" s="228" t="str">
        <f>CONCATENATE($C6688,"-",TEXT(_xlfn.MAXIFS($K$12:K6687,$C$12:C6687,$C6688)+1,"0000"))</f>
        <v>-0001</v>
      </c>
      <c r="F6688" s="226"/>
      <c r="G6688" s="226"/>
      <c r="H6688" s="226"/>
      <c r="I6688" s="229"/>
      <c r="J6688" s="260"/>
      <c r="K6688" s="252">
        <f t="shared" si="104"/>
        <v>1</v>
      </c>
      <c r="L6688" s="9" t="s">
        <v>34</v>
      </c>
    </row>
    <row r="6689" spans="2:12">
      <c r="B6689" s="268">
        <v>6677</v>
      </c>
      <c r="C6689" s="226"/>
      <c r="D6689" s="227">
        <f>_xlfn.XLOOKUP($C6689,サービス情報マスタcopy!$B:$B,サービス情報マスタcopy!$G:$G,0,0,1)</f>
        <v>0</v>
      </c>
      <c r="E6689" s="228" t="str">
        <f>CONCATENATE($C6689,"-",TEXT(_xlfn.MAXIFS($K$12:K6688,$C$12:C6688,$C6689)+1,"0000"))</f>
        <v>-0001</v>
      </c>
      <c r="F6689" s="226"/>
      <c r="G6689" s="226"/>
      <c r="H6689" s="226"/>
      <c r="I6689" s="229"/>
      <c r="J6689" s="260"/>
      <c r="K6689" s="252">
        <f t="shared" si="104"/>
        <v>1</v>
      </c>
      <c r="L6689" s="9" t="s">
        <v>34</v>
      </c>
    </row>
    <row r="6690" spans="2:12">
      <c r="B6690" s="268">
        <v>6678</v>
      </c>
      <c r="C6690" s="226"/>
      <c r="D6690" s="227">
        <f>_xlfn.XLOOKUP($C6690,サービス情報マスタcopy!$B:$B,サービス情報マスタcopy!$G:$G,0,0,1)</f>
        <v>0</v>
      </c>
      <c r="E6690" s="228" t="str">
        <f>CONCATENATE($C6690,"-",TEXT(_xlfn.MAXIFS($K$12:K6689,$C$12:C6689,$C6690)+1,"0000"))</f>
        <v>-0001</v>
      </c>
      <c r="F6690" s="226"/>
      <c r="G6690" s="226"/>
      <c r="H6690" s="226"/>
      <c r="I6690" s="229"/>
      <c r="J6690" s="260"/>
      <c r="K6690" s="252">
        <f t="shared" si="104"/>
        <v>1</v>
      </c>
      <c r="L6690" s="9" t="s">
        <v>34</v>
      </c>
    </row>
    <row r="6691" spans="2:12">
      <c r="B6691" s="268">
        <v>6679</v>
      </c>
      <c r="C6691" s="226"/>
      <c r="D6691" s="227">
        <f>_xlfn.XLOOKUP($C6691,サービス情報マスタcopy!$B:$B,サービス情報マスタcopy!$G:$G,0,0,1)</f>
        <v>0</v>
      </c>
      <c r="E6691" s="228" t="str">
        <f>CONCATENATE($C6691,"-",TEXT(_xlfn.MAXIFS($K$12:K6690,$C$12:C6690,$C6691)+1,"0000"))</f>
        <v>-0001</v>
      </c>
      <c r="F6691" s="226"/>
      <c r="G6691" s="226"/>
      <c r="H6691" s="226"/>
      <c r="I6691" s="229"/>
      <c r="J6691" s="260"/>
      <c r="K6691" s="252">
        <f t="shared" si="104"/>
        <v>1</v>
      </c>
      <c r="L6691" s="9" t="s">
        <v>34</v>
      </c>
    </row>
    <row r="6692" spans="2:12">
      <c r="B6692" s="268">
        <v>6680</v>
      </c>
      <c r="C6692" s="226"/>
      <c r="D6692" s="227">
        <f>_xlfn.XLOOKUP($C6692,サービス情報マスタcopy!$B:$B,サービス情報マスタcopy!$G:$G,0,0,1)</f>
        <v>0</v>
      </c>
      <c r="E6692" s="228" t="str">
        <f>CONCATENATE($C6692,"-",TEXT(_xlfn.MAXIFS($K$12:K6691,$C$12:C6691,$C6692)+1,"0000"))</f>
        <v>-0001</v>
      </c>
      <c r="F6692" s="226"/>
      <c r="G6692" s="226"/>
      <c r="H6692" s="226"/>
      <c r="I6692" s="229"/>
      <c r="J6692" s="260"/>
      <c r="K6692" s="252">
        <f t="shared" si="104"/>
        <v>1</v>
      </c>
      <c r="L6692" s="9" t="s">
        <v>34</v>
      </c>
    </row>
    <row r="6693" spans="2:12">
      <c r="B6693" s="268">
        <v>6681</v>
      </c>
      <c r="C6693" s="226"/>
      <c r="D6693" s="227">
        <f>_xlfn.XLOOKUP($C6693,サービス情報マスタcopy!$B:$B,サービス情報マスタcopy!$G:$G,0,0,1)</f>
        <v>0</v>
      </c>
      <c r="E6693" s="228" t="str">
        <f>CONCATENATE($C6693,"-",TEXT(_xlfn.MAXIFS($K$12:K6692,$C$12:C6692,$C6693)+1,"0000"))</f>
        <v>-0001</v>
      </c>
      <c r="F6693" s="226"/>
      <c r="G6693" s="226"/>
      <c r="H6693" s="226"/>
      <c r="I6693" s="229"/>
      <c r="J6693" s="260"/>
      <c r="K6693" s="252">
        <f t="shared" si="104"/>
        <v>1</v>
      </c>
      <c r="L6693" s="9" t="s">
        <v>34</v>
      </c>
    </row>
    <row r="6694" spans="2:12">
      <c r="B6694" s="268">
        <v>6682</v>
      </c>
      <c r="C6694" s="226"/>
      <c r="D6694" s="227">
        <f>_xlfn.XLOOKUP($C6694,サービス情報マスタcopy!$B:$B,サービス情報マスタcopy!$G:$G,0,0,1)</f>
        <v>0</v>
      </c>
      <c r="E6694" s="228" t="str">
        <f>CONCATENATE($C6694,"-",TEXT(_xlfn.MAXIFS($K$12:K6693,$C$12:C6693,$C6694)+1,"0000"))</f>
        <v>-0001</v>
      </c>
      <c r="F6694" s="226"/>
      <c r="G6694" s="226"/>
      <c r="H6694" s="226"/>
      <c r="I6694" s="229"/>
      <c r="J6694" s="260"/>
      <c r="K6694" s="252">
        <f t="shared" si="104"/>
        <v>1</v>
      </c>
      <c r="L6694" s="9" t="s">
        <v>34</v>
      </c>
    </row>
    <row r="6695" spans="2:12">
      <c r="B6695" s="268">
        <v>6683</v>
      </c>
      <c r="C6695" s="226"/>
      <c r="D6695" s="227">
        <f>_xlfn.XLOOKUP($C6695,サービス情報マスタcopy!$B:$B,サービス情報マスタcopy!$G:$G,0,0,1)</f>
        <v>0</v>
      </c>
      <c r="E6695" s="228" t="str">
        <f>CONCATENATE($C6695,"-",TEXT(_xlfn.MAXIFS($K$12:K6694,$C$12:C6694,$C6695)+1,"0000"))</f>
        <v>-0001</v>
      </c>
      <c r="F6695" s="226"/>
      <c r="G6695" s="226"/>
      <c r="H6695" s="226"/>
      <c r="I6695" s="229"/>
      <c r="J6695" s="260"/>
      <c r="K6695" s="252">
        <f t="shared" si="104"/>
        <v>1</v>
      </c>
      <c r="L6695" s="9" t="s">
        <v>34</v>
      </c>
    </row>
    <row r="6696" spans="2:12">
      <c r="B6696" s="268">
        <v>6684</v>
      </c>
      <c r="C6696" s="226"/>
      <c r="D6696" s="227">
        <f>_xlfn.XLOOKUP($C6696,サービス情報マスタcopy!$B:$B,サービス情報マスタcopy!$G:$G,0,0,1)</f>
        <v>0</v>
      </c>
      <c r="E6696" s="228" t="str">
        <f>CONCATENATE($C6696,"-",TEXT(_xlfn.MAXIFS($K$12:K6695,$C$12:C6695,$C6696)+1,"0000"))</f>
        <v>-0001</v>
      </c>
      <c r="F6696" s="226"/>
      <c r="G6696" s="226"/>
      <c r="H6696" s="226"/>
      <c r="I6696" s="229"/>
      <c r="J6696" s="260"/>
      <c r="K6696" s="252">
        <f t="shared" si="104"/>
        <v>1</v>
      </c>
      <c r="L6696" s="9" t="s">
        <v>34</v>
      </c>
    </row>
    <row r="6697" spans="2:12">
      <c r="B6697" s="268">
        <v>6685</v>
      </c>
      <c r="C6697" s="226"/>
      <c r="D6697" s="227">
        <f>_xlfn.XLOOKUP($C6697,サービス情報マスタcopy!$B:$B,サービス情報マスタcopy!$G:$G,0,0,1)</f>
        <v>0</v>
      </c>
      <c r="E6697" s="228" t="str">
        <f>CONCATENATE($C6697,"-",TEXT(_xlfn.MAXIFS($K$12:K6696,$C$12:C6696,$C6697)+1,"0000"))</f>
        <v>-0001</v>
      </c>
      <c r="F6697" s="226"/>
      <c r="G6697" s="226"/>
      <c r="H6697" s="226"/>
      <c r="I6697" s="229"/>
      <c r="J6697" s="260"/>
      <c r="K6697" s="252">
        <f t="shared" si="104"/>
        <v>1</v>
      </c>
      <c r="L6697" s="9" t="s">
        <v>34</v>
      </c>
    </row>
    <row r="6698" spans="2:12">
      <c r="B6698" s="268">
        <v>6686</v>
      </c>
      <c r="C6698" s="226"/>
      <c r="D6698" s="227">
        <f>_xlfn.XLOOKUP($C6698,サービス情報マスタcopy!$B:$B,サービス情報マスタcopy!$G:$G,0,0,1)</f>
        <v>0</v>
      </c>
      <c r="E6698" s="228" t="str">
        <f>CONCATENATE($C6698,"-",TEXT(_xlfn.MAXIFS($K$12:K6697,$C$12:C6697,$C6698)+1,"0000"))</f>
        <v>-0001</v>
      </c>
      <c r="F6698" s="226"/>
      <c r="G6698" s="226"/>
      <c r="H6698" s="226"/>
      <c r="I6698" s="229"/>
      <c r="J6698" s="260"/>
      <c r="K6698" s="252">
        <f t="shared" si="104"/>
        <v>1</v>
      </c>
      <c r="L6698" s="9" t="s">
        <v>34</v>
      </c>
    </row>
    <row r="6699" spans="2:12">
      <c r="B6699" s="268">
        <v>6687</v>
      </c>
      <c r="C6699" s="226"/>
      <c r="D6699" s="227">
        <f>_xlfn.XLOOKUP($C6699,サービス情報マスタcopy!$B:$B,サービス情報マスタcopy!$G:$G,0,0,1)</f>
        <v>0</v>
      </c>
      <c r="E6699" s="228" t="str">
        <f>CONCATENATE($C6699,"-",TEXT(_xlfn.MAXIFS($K$12:K6698,$C$12:C6698,$C6699)+1,"0000"))</f>
        <v>-0001</v>
      </c>
      <c r="F6699" s="226"/>
      <c r="G6699" s="226"/>
      <c r="H6699" s="226"/>
      <c r="I6699" s="229"/>
      <c r="J6699" s="260"/>
      <c r="K6699" s="252">
        <f t="shared" si="104"/>
        <v>1</v>
      </c>
      <c r="L6699" s="9" t="s">
        <v>34</v>
      </c>
    </row>
    <row r="6700" spans="2:12">
      <c r="B6700" s="268">
        <v>6688</v>
      </c>
      <c r="C6700" s="226"/>
      <c r="D6700" s="227">
        <f>_xlfn.XLOOKUP($C6700,サービス情報マスタcopy!$B:$B,サービス情報マスタcopy!$G:$G,0,0,1)</f>
        <v>0</v>
      </c>
      <c r="E6700" s="228" t="str">
        <f>CONCATENATE($C6700,"-",TEXT(_xlfn.MAXIFS($K$12:K6699,$C$12:C6699,$C6700)+1,"0000"))</f>
        <v>-0001</v>
      </c>
      <c r="F6700" s="226"/>
      <c r="G6700" s="226"/>
      <c r="H6700" s="226"/>
      <c r="I6700" s="229"/>
      <c r="J6700" s="260"/>
      <c r="K6700" s="252">
        <f t="shared" si="104"/>
        <v>1</v>
      </c>
      <c r="L6700" s="9" t="s">
        <v>34</v>
      </c>
    </row>
    <row r="6701" spans="2:12">
      <c r="B6701" s="268">
        <v>6689</v>
      </c>
      <c r="C6701" s="226"/>
      <c r="D6701" s="227">
        <f>_xlfn.XLOOKUP($C6701,サービス情報マスタcopy!$B:$B,サービス情報マスタcopy!$G:$G,0,0,1)</f>
        <v>0</v>
      </c>
      <c r="E6701" s="228" t="str">
        <f>CONCATENATE($C6701,"-",TEXT(_xlfn.MAXIFS($K$12:K6700,$C$12:C6700,$C6701)+1,"0000"))</f>
        <v>-0001</v>
      </c>
      <c r="F6701" s="226"/>
      <c r="G6701" s="226"/>
      <c r="H6701" s="226"/>
      <c r="I6701" s="229"/>
      <c r="J6701" s="260"/>
      <c r="K6701" s="252">
        <f t="shared" si="104"/>
        <v>1</v>
      </c>
      <c r="L6701" s="9" t="s">
        <v>34</v>
      </c>
    </row>
    <row r="6702" spans="2:12">
      <c r="B6702" s="268">
        <v>6690</v>
      </c>
      <c r="C6702" s="226"/>
      <c r="D6702" s="227">
        <f>_xlfn.XLOOKUP($C6702,サービス情報マスタcopy!$B:$B,サービス情報マスタcopy!$G:$G,0,0,1)</f>
        <v>0</v>
      </c>
      <c r="E6702" s="228" t="str">
        <f>CONCATENATE($C6702,"-",TEXT(_xlfn.MAXIFS($K$12:K6701,$C$12:C6701,$C6702)+1,"0000"))</f>
        <v>-0001</v>
      </c>
      <c r="F6702" s="226"/>
      <c r="G6702" s="226"/>
      <c r="H6702" s="226"/>
      <c r="I6702" s="229"/>
      <c r="J6702" s="260"/>
      <c r="K6702" s="252">
        <f t="shared" si="104"/>
        <v>1</v>
      </c>
      <c r="L6702" s="9" t="s">
        <v>34</v>
      </c>
    </row>
    <row r="6703" spans="2:12">
      <c r="B6703" s="268">
        <v>6691</v>
      </c>
      <c r="C6703" s="226"/>
      <c r="D6703" s="227">
        <f>_xlfn.XLOOKUP($C6703,サービス情報マスタcopy!$B:$B,サービス情報マスタcopy!$G:$G,0,0,1)</f>
        <v>0</v>
      </c>
      <c r="E6703" s="228" t="str">
        <f>CONCATENATE($C6703,"-",TEXT(_xlfn.MAXIFS($K$12:K6702,$C$12:C6702,$C6703)+1,"0000"))</f>
        <v>-0001</v>
      </c>
      <c r="F6703" s="226"/>
      <c r="G6703" s="226"/>
      <c r="H6703" s="226"/>
      <c r="I6703" s="229"/>
      <c r="J6703" s="260"/>
      <c r="K6703" s="252">
        <f t="shared" ref="K6703:K6766" si="105">VALUE(RIGHT($E6703,4))</f>
        <v>1</v>
      </c>
      <c r="L6703" s="9" t="s">
        <v>34</v>
      </c>
    </row>
    <row r="6704" spans="2:12">
      <c r="B6704" s="268">
        <v>6692</v>
      </c>
      <c r="C6704" s="226"/>
      <c r="D6704" s="227">
        <f>_xlfn.XLOOKUP($C6704,サービス情報マスタcopy!$B:$B,サービス情報マスタcopy!$G:$G,0,0,1)</f>
        <v>0</v>
      </c>
      <c r="E6704" s="228" t="str">
        <f>CONCATENATE($C6704,"-",TEXT(_xlfn.MAXIFS($K$12:K6703,$C$12:C6703,$C6704)+1,"0000"))</f>
        <v>-0001</v>
      </c>
      <c r="F6704" s="226"/>
      <c r="G6704" s="226"/>
      <c r="H6704" s="226"/>
      <c r="I6704" s="229"/>
      <c r="J6704" s="260"/>
      <c r="K6704" s="252">
        <f t="shared" si="105"/>
        <v>1</v>
      </c>
      <c r="L6704" s="9" t="s">
        <v>34</v>
      </c>
    </row>
    <row r="6705" spans="2:12">
      <c r="B6705" s="268">
        <v>6693</v>
      </c>
      <c r="C6705" s="226"/>
      <c r="D6705" s="227">
        <f>_xlfn.XLOOKUP($C6705,サービス情報マスタcopy!$B:$B,サービス情報マスタcopy!$G:$G,0,0,1)</f>
        <v>0</v>
      </c>
      <c r="E6705" s="228" t="str">
        <f>CONCATENATE($C6705,"-",TEXT(_xlfn.MAXIFS($K$12:K6704,$C$12:C6704,$C6705)+1,"0000"))</f>
        <v>-0001</v>
      </c>
      <c r="F6705" s="226"/>
      <c r="G6705" s="226"/>
      <c r="H6705" s="226"/>
      <c r="I6705" s="229"/>
      <c r="J6705" s="260"/>
      <c r="K6705" s="252">
        <f t="shared" si="105"/>
        <v>1</v>
      </c>
      <c r="L6705" s="9" t="s">
        <v>34</v>
      </c>
    </row>
    <row r="6706" spans="2:12">
      <c r="B6706" s="268">
        <v>6694</v>
      </c>
      <c r="C6706" s="226"/>
      <c r="D6706" s="227">
        <f>_xlfn.XLOOKUP($C6706,サービス情報マスタcopy!$B:$B,サービス情報マスタcopy!$G:$G,0,0,1)</f>
        <v>0</v>
      </c>
      <c r="E6706" s="228" t="str">
        <f>CONCATENATE($C6706,"-",TEXT(_xlfn.MAXIFS($K$12:K6705,$C$12:C6705,$C6706)+1,"0000"))</f>
        <v>-0001</v>
      </c>
      <c r="F6706" s="226"/>
      <c r="G6706" s="226"/>
      <c r="H6706" s="226"/>
      <c r="I6706" s="229"/>
      <c r="J6706" s="260"/>
      <c r="K6706" s="252">
        <f t="shared" si="105"/>
        <v>1</v>
      </c>
      <c r="L6706" s="9" t="s">
        <v>34</v>
      </c>
    </row>
    <row r="6707" spans="2:12">
      <c r="B6707" s="268">
        <v>6695</v>
      </c>
      <c r="C6707" s="226"/>
      <c r="D6707" s="227">
        <f>_xlfn.XLOOKUP($C6707,サービス情報マスタcopy!$B:$B,サービス情報マスタcopy!$G:$G,0,0,1)</f>
        <v>0</v>
      </c>
      <c r="E6707" s="228" t="str">
        <f>CONCATENATE($C6707,"-",TEXT(_xlfn.MAXIFS($K$12:K6706,$C$12:C6706,$C6707)+1,"0000"))</f>
        <v>-0001</v>
      </c>
      <c r="F6707" s="226"/>
      <c r="G6707" s="226"/>
      <c r="H6707" s="226"/>
      <c r="I6707" s="229"/>
      <c r="J6707" s="260"/>
      <c r="K6707" s="252">
        <f t="shared" si="105"/>
        <v>1</v>
      </c>
      <c r="L6707" s="9" t="s">
        <v>34</v>
      </c>
    </row>
    <row r="6708" spans="2:12">
      <c r="B6708" s="268">
        <v>6696</v>
      </c>
      <c r="C6708" s="226"/>
      <c r="D6708" s="227">
        <f>_xlfn.XLOOKUP($C6708,サービス情報マスタcopy!$B:$B,サービス情報マスタcopy!$G:$G,0,0,1)</f>
        <v>0</v>
      </c>
      <c r="E6708" s="228" t="str">
        <f>CONCATENATE($C6708,"-",TEXT(_xlfn.MAXIFS($K$12:K6707,$C$12:C6707,$C6708)+1,"0000"))</f>
        <v>-0001</v>
      </c>
      <c r="F6708" s="226"/>
      <c r="G6708" s="226"/>
      <c r="H6708" s="226"/>
      <c r="I6708" s="229"/>
      <c r="J6708" s="260"/>
      <c r="K6708" s="252">
        <f t="shared" si="105"/>
        <v>1</v>
      </c>
      <c r="L6708" s="9" t="s">
        <v>34</v>
      </c>
    </row>
    <row r="6709" spans="2:12">
      <c r="B6709" s="268">
        <v>6697</v>
      </c>
      <c r="C6709" s="226"/>
      <c r="D6709" s="227">
        <f>_xlfn.XLOOKUP($C6709,サービス情報マスタcopy!$B:$B,サービス情報マスタcopy!$G:$G,0,0,1)</f>
        <v>0</v>
      </c>
      <c r="E6709" s="228" t="str">
        <f>CONCATENATE($C6709,"-",TEXT(_xlfn.MAXIFS($K$12:K6708,$C$12:C6708,$C6709)+1,"0000"))</f>
        <v>-0001</v>
      </c>
      <c r="F6709" s="226"/>
      <c r="G6709" s="226"/>
      <c r="H6709" s="226"/>
      <c r="I6709" s="229"/>
      <c r="J6709" s="260"/>
      <c r="K6709" s="252">
        <f t="shared" si="105"/>
        <v>1</v>
      </c>
      <c r="L6709" s="9" t="s">
        <v>34</v>
      </c>
    </row>
    <row r="6710" spans="2:12">
      <c r="B6710" s="268">
        <v>6698</v>
      </c>
      <c r="C6710" s="226"/>
      <c r="D6710" s="227">
        <f>_xlfn.XLOOKUP($C6710,サービス情報マスタcopy!$B:$B,サービス情報マスタcopy!$G:$G,0,0,1)</f>
        <v>0</v>
      </c>
      <c r="E6710" s="228" t="str">
        <f>CONCATENATE($C6710,"-",TEXT(_xlfn.MAXIFS($K$12:K6709,$C$12:C6709,$C6710)+1,"0000"))</f>
        <v>-0001</v>
      </c>
      <c r="F6710" s="226"/>
      <c r="G6710" s="226"/>
      <c r="H6710" s="226"/>
      <c r="I6710" s="229"/>
      <c r="J6710" s="260"/>
      <c r="K6710" s="252">
        <f t="shared" si="105"/>
        <v>1</v>
      </c>
      <c r="L6710" s="9" t="s">
        <v>34</v>
      </c>
    </row>
    <row r="6711" spans="2:12">
      <c r="B6711" s="268">
        <v>6699</v>
      </c>
      <c r="C6711" s="226"/>
      <c r="D6711" s="227">
        <f>_xlfn.XLOOKUP($C6711,サービス情報マスタcopy!$B:$B,サービス情報マスタcopy!$G:$G,0,0,1)</f>
        <v>0</v>
      </c>
      <c r="E6711" s="228" t="str">
        <f>CONCATENATE($C6711,"-",TEXT(_xlfn.MAXIFS($K$12:K6710,$C$12:C6710,$C6711)+1,"0000"))</f>
        <v>-0001</v>
      </c>
      <c r="F6711" s="226"/>
      <c r="G6711" s="226"/>
      <c r="H6711" s="226"/>
      <c r="I6711" s="229"/>
      <c r="J6711" s="260"/>
      <c r="K6711" s="252">
        <f t="shared" si="105"/>
        <v>1</v>
      </c>
      <c r="L6711" s="9" t="s">
        <v>34</v>
      </c>
    </row>
    <row r="6712" spans="2:12">
      <c r="B6712" s="268">
        <v>6700</v>
      </c>
      <c r="C6712" s="226"/>
      <c r="D6712" s="227">
        <f>_xlfn.XLOOKUP($C6712,サービス情報マスタcopy!$B:$B,サービス情報マスタcopy!$G:$G,0,0,1)</f>
        <v>0</v>
      </c>
      <c r="E6712" s="228" t="str">
        <f>CONCATENATE($C6712,"-",TEXT(_xlfn.MAXIFS($K$12:K6711,$C$12:C6711,$C6712)+1,"0000"))</f>
        <v>-0001</v>
      </c>
      <c r="F6712" s="226"/>
      <c r="G6712" s="226"/>
      <c r="H6712" s="226"/>
      <c r="I6712" s="229"/>
      <c r="J6712" s="260"/>
      <c r="K6712" s="252">
        <f t="shared" si="105"/>
        <v>1</v>
      </c>
      <c r="L6712" s="9" t="s">
        <v>34</v>
      </c>
    </row>
    <row r="6713" spans="2:12">
      <c r="B6713" s="268">
        <v>6701</v>
      </c>
      <c r="C6713" s="226"/>
      <c r="D6713" s="227">
        <f>_xlfn.XLOOKUP($C6713,サービス情報マスタcopy!$B:$B,サービス情報マスタcopy!$G:$G,0,0,1)</f>
        <v>0</v>
      </c>
      <c r="E6713" s="228" t="str">
        <f>CONCATENATE($C6713,"-",TEXT(_xlfn.MAXIFS($K$12:K6712,$C$12:C6712,$C6713)+1,"0000"))</f>
        <v>-0001</v>
      </c>
      <c r="F6713" s="226"/>
      <c r="G6713" s="226"/>
      <c r="H6713" s="226"/>
      <c r="I6713" s="229"/>
      <c r="J6713" s="260"/>
      <c r="K6713" s="252">
        <f t="shared" si="105"/>
        <v>1</v>
      </c>
      <c r="L6713" s="9" t="s">
        <v>34</v>
      </c>
    </row>
    <row r="6714" spans="2:12">
      <c r="B6714" s="268">
        <v>6702</v>
      </c>
      <c r="C6714" s="226"/>
      <c r="D6714" s="227">
        <f>_xlfn.XLOOKUP($C6714,サービス情報マスタcopy!$B:$B,サービス情報マスタcopy!$G:$G,0,0,1)</f>
        <v>0</v>
      </c>
      <c r="E6714" s="228" t="str">
        <f>CONCATENATE($C6714,"-",TEXT(_xlfn.MAXIFS($K$12:K6713,$C$12:C6713,$C6714)+1,"0000"))</f>
        <v>-0001</v>
      </c>
      <c r="F6714" s="226"/>
      <c r="G6714" s="226"/>
      <c r="H6714" s="226"/>
      <c r="I6714" s="229"/>
      <c r="J6714" s="260"/>
      <c r="K6714" s="252">
        <f t="shared" si="105"/>
        <v>1</v>
      </c>
      <c r="L6714" s="9" t="s">
        <v>34</v>
      </c>
    </row>
    <row r="6715" spans="2:12">
      <c r="B6715" s="268">
        <v>6703</v>
      </c>
      <c r="C6715" s="226"/>
      <c r="D6715" s="227">
        <f>_xlfn.XLOOKUP($C6715,サービス情報マスタcopy!$B:$B,サービス情報マスタcopy!$G:$G,0,0,1)</f>
        <v>0</v>
      </c>
      <c r="E6715" s="228" t="str">
        <f>CONCATENATE($C6715,"-",TEXT(_xlfn.MAXIFS($K$12:K6714,$C$12:C6714,$C6715)+1,"0000"))</f>
        <v>-0001</v>
      </c>
      <c r="F6715" s="226"/>
      <c r="G6715" s="226"/>
      <c r="H6715" s="226"/>
      <c r="I6715" s="229"/>
      <c r="J6715" s="260"/>
      <c r="K6715" s="252">
        <f t="shared" si="105"/>
        <v>1</v>
      </c>
      <c r="L6715" s="9" t="s">
        <v>34</v>
      </c>
    </row>
    <row r="6716" spans="2:12">
      <c r="B6716" s="268">
        <v>6704</v>
      </c>
      <c r="C6716" s="226"/>
      <c r="D6716" s="227">
        <f>_xlfn.XLOOKUP($C6716,サービス情報マスタcopy!$B:$B,サービス情報マスタcopy!$G:$G,0,0,1)</f>
        <v>0</v>
      </c>
      <c r="E6716" s="228" t="str">
        <f>CONCATENATE($C6716,"-",TEXT(_xlfn.MAXIFS($K$12:K6715,$C$12:C6715,$C6716)+1,"0000"))</f>
        <v>-0001</v>
      </c>
      <c r="F6716" s="226"/>
      <c r="G6716" s="226"/>
      <c r="H6716" s="226"/>
      <c r="I6716" s="229"/>
      <c r="J6716" s="260"/>
      <c r="K6716" s="252">
        <f t="shared" si="105"/>
        <v>1</v>
      </c>
      <c r="L6716" s="9" t="s">
        <v>34</v>
      </c>
    </row>
    <row r="6717" spans="2:12">
      <c r="B6717" s="268">
        <v>6705</v>
      </c>
      <c r="C6717" s="226"/>
      <c r="D6717" s="227">
        <f>_xlfn.XLOOKUP($C6717,サービス情報マスタcopy!$B:$B,サービス情報マスタcopy!$G:$G,0,0,1)</f>
        <v>0</v>
      </c>
      <c r="E6717" s="228" t="str">
        <f>CONCATENATE($C6717,"-",TEXT(_xlfn.MAXIFS($K$12:K6716,$C$12:C6716,$C6717)+1,"0000"))</f>
        <v>-0001</v>
      </c>
      <c r="F6717" s="226"/>
      <c r="G6717" s="226"/>
      <c r="H6717" s="226"/>
      <c r="I6717" s="229"/>
      <c r="J6717" s="260"/>
      <c r="K6717" s="252">
        <f t="shared" si="105"/>
        <v>1</v>
      </c>
      <c r="L6717" s="9" t="s">
        <v>34</v>
      </c>
    </row>
    <row r="6718" spans="2:12">
      <c r="B6718" s="268">
        <v>6706</v>
      </c>
      <c r="C6718" s="226"/>
      <c r="D6718" s="227">
        <f>_xlfn.XLOOKUP($C6718,サービス情報マスタcopy!$B:$B,サービス情報マスタcopy!$G:$G,0,0,1)</f>
        <v>0</v>
      </c>
      <c r="E6718" s="228" t="str">
        <f>CONCATENATE($C6718,"-",TEXT(_xlfn.MAXIFS($K$12:K6717,$C$12:C6717,$C6718)+1,"0000"))</f>
        <v>-0001</v>
      </c>
      <c r="F6718" s="226"/>
      <c r="G6718" s="226"/>
      <c r="H6718" s="226"/>
      <c r="I6718" s="229"/>
      <c r="J6718" s="260"/>
      <c r="K6718" s="252">
        <f t="shared" si="105"/>
        <v>1</v>
      </c>
      <c r="L6718" s="9" t="s">
        <v>34</v>
      </c>
    </row>
    <row r="6719" spans="2:12">
      <c r="B6719" s="268">
        <v>6707</v>
      </c>
      <c r="C6719" s="226"/>
      <c r="D6719" s="227">
        <f>_xlfn.XLOOKUP($C6719,サービス情報マスタcopy!$B:$B,サービス情報マスタcopy!$G:$G,0,0,1)</f>
        <v>0</v>
      </c>
      <c r="E6719" s="228" t="str">
        <f>CONCATENATE($C6719,"-",TEXT(_xlfn.MAXIFS($K$12:K6718,$C$12:C6718,$C6719)+1,"0000"))</f>
        <v>-0001</v>
      </c>
      <c r="F6719" s="226"/>
      <c r="G6719" s="226"/>
      <c r="H6719" s="226"/>
      <c r="I6719" s="229"/>
      <c r="J6719" s="260"/>
      <c r="K6719" s="252">
        <f t="shared" si="105"/>
        <v>1</v>
      </c>
      <c r="L6719" s="9" t="s">
        <v>34</v>
      </c>
    </row>
    <row r="6720" spans="2:12">
      <c r="B6720" s="268">
        <v>6708</v>
      </c>
      <c r="C6720" s="226"/>
      <c r="D6720" s="227">
        <f>_xlfn.XLOOKUP($C6720,サービス情報マスタcopy!$B:$B,サービス情報マスタcopy!$G:$G,0,0,1)</f>
        <v>0</v>
      </c>
      <c r="E6720" s="228" t="str">
        <f>CONCATENATE($C6720,"-",TEXT(_xlfn.MAXIFS($K$12:K6719,$C$12:C6719,$C6720)+1,"0000"))</f>
        <v>-0001</v>
      </c>
      <c r="F6720" s="226"/>
      <c r="G6720" s="226"/>
      <c r="H6720" s="226"/>
      <c r="I6720" s="229"/>
      <c r="J6720" s="260"/>
      <c r="K6720" s="252">
        <f t="shared" si="105"/>
        <v>1</v>
      </c>
      <c r="L6720" s="9" t="s">
        <v>34</v>
      </c>
    </row>
    <row r="6721" spans="2:12">
      <c r="B6721" s="268">
        <v>6709</v>
      </c>
      <c r="C6721" s="226"/>
      <c r="D6721" s="227">
        <f>_xlfn.XLOOKUP($C6721,サービス情報マスタcopy!$B:$B,サービス情報マスタcopy!$G:$G,0,0,1)</f>
        <v>0</v>
      </c>
      <c r="E6721" s="228" t="str">
        <f>CONCATENATE($C6721,"-",TEXT(_xlfn.MAXIFS($K$12:K6720,$C$12:C6720,$C6721)+1,"0000"))</f>
        <v>-0001</v>
      </c>
      <c r="F6721" s="226"/>
      <c r="G6721" s="226"/>
      <c r="H6721" s="226"/>
      <c r="I6721" s="229"/>
      <c r="J6721" s="260"/>
      <c r="K6721" s="252">
        <f t="shared" si="105"/>
        <v>1</v>
      </c>
      <c r="L6721" s="9" t="s">
        <v>34</v>
      </c>
    </row>
    <row r="6722" spans="2:12">
      <c r="B6722" s="268">
        <v>6710</v>
      </c>
      <c r="C6722" s="226"/>
      <c r="D6722" s="227">
        <f>_xlfn.XLOOKUP($C6722,サービス情報マスタcopy!$B:$B,サービス情報マスタcopy!$G:$G,0,0,1)</f>
        <v>0</v>
      </c>
      <c r="E6722" s="228" t="str">
        <f>CONCATENATE($C6722,"-",TEXT(_xlfn.MAXIFS($K$12:K6721,$C$12:C6721,$C6722)+1,"0000"))</f>
        <v>-0001</v>
      </c>
      <c r="F6722" s="226"/>
      <c r="G6722" s="226"/>
      <c r="H6722" s="226"/>
      <c r="I6722" s="229"/>
      <c r="J6722" s="260"/>
      <c r="K6722" s="252">
        <f t="shared" si="105"/>
        <v>1</v>
      </c>
      <c r="L6722" s="9" t="s">
        <v>34</v>
      </c>
    </row>
    <row r="6723" spans="2:12">
      <c r="B6723" s="268">
        <v>6711</v>
      </c>
      <c r="C6723" s="226"/>
      <c r="D6723" s="227">
        <f>_xlfn.XLOOKUP($C6723,サービス情報マスタcopy!$B:$B,サービス情報マスタcopy!$G:$G,0,0,1)</f>
        <v>0</v>
      </c>
      <c r="E6723" s="228" t="str">
        <f>CONCATENATE($C6723,"-",TEXT(_xlfn.MAXIFS($K$12:K6722,$C$12:C6722,$C6723)+1,"0000"))</f>
        <v>-0001</v>
      </c>
      <c r="F6723" s="226"/>
      <c r="G6723" s="226"/>
      <c r="H6723" s="226"/>
      <c r="I6723" s="229"/>
      <c r="J6723" s="260"/>
      <c r="K6723" s="252">
        <f t="shared" si="105"/>
        <v>1</v>
      </c>
      <c r="L6723" s="9" t="s">
        <v>34</v>
      </c>
    </row>
    <row r="6724" spans="2:12">
      <c r="B6724" s="268">
        <v>6712</v>
      </c>
      <c r="C6724" s="226"/>
      <c r="D6724" s="227">
        <f>_xlfn.XLOOKUP($C6724,サービス情報マスタcopy!$B:$B,サービス情報マスタcopy!$G:$G,0,0,1)</f>
        <v>0</v>
      </c>
      <c r="E6724" s="228" t="str">
        <f>CONCATENATE($C6724,"-",TEXT(_xlfn.MAXIFS($K$12:K6723,$C$12:C6723,$C6724)+1,"0000"))</f>
        <v>-0001</v>
      </c>
      <c r="F6724" s="226"/>
      <c r="G6724" s="226"/>
      <c r="H6724" s="226"/>
      <c r="I6724" s="229"/>
      <c r="J6724" s="260"/>
      <c r="K6724" s="252">
        <f t="shared" si="105"/>
        <v>1</v>
      </c>
      <c r="L6724" s="9" t="s">
        <v>34</v>
      </c>
    </row>
    <row r="6725" spans="2:12">
      <c r="B6725" s="268">
        <v>6713</v>
      </c>
      <c r="C6725" s="226"/>
      <c r="D6725" s="227">
        <f>_xlfn.XLOOKUP($C6725,サービス情報マスタcopy!$B:$B,サービス情報マスタcopy!$G:$G,0,0,1)</f>
        <v>0</v>
      </c>
      <c r="E6725" s="228" t="str">
        <f>CONCATENATE($C6725,"-",TEXT(_xlfn.MAXIFS($K$12:K6724,$C$12:C6724,$C6725)+1,"0000"))</f>
        <v>-0001</v>
      </c>
      <c r="F6725" s="226"/>
      <c r="G6725" s="226"/>
      <c r="H6725" s="226"/>
      <c r="I6725" s="229"/>
      <c r="J6725" s="260"/>
      <c r="K6725" s="252">
        <f t="shared" si="105"/>
        <v>1</v>
      </c>
      <c r="L6725" s="9" t="s">
        <v>34</v>
      </c>
    </row>
    <row r="6726" spans="2:12">
      <c r="B6726" s="268">
        <v>6714</v>
      </c>
      <c r="C6726" s="226"/>
      <c r="D6726" s="227">
        <f>_xlfn.XLOOKUP($C6726,サービス情報マスタcopy!$B:$B,サービス情報マスタcopy!$G:$G,0,0,1)</f>
        <v>0</v>
      </c>
      <c r="E6726" s="228" t="str">
        <f>CONCATENATE($C6726,"-",TEXT(_xlfn.MAXIFS($K$12:K6725,$C$12:C6725,$C6726)+1,"0000"))</f>
        <v>-0001</v>
      </c>
      <c r="F6726" s="226"/>
      <c r="G6726" s="226"/>
      <c r="H6726" s="226"/>
      <c r="I6726" s="229"/>
      <c r="J6726" s="260"/>
      <c r="K6726" s="252">
        <f t="shared" si="105"/>
        <v>1</v>
      </c>
      <c r="L6726" s="9" t="s">
        <v>34</v>
      </c>
    </row>
    <row r="6727" spans="2:12">
      <c r="B6727" s="268">
        <v>6715</v>
      </c>
      <c r="C6727" s="226"/>
      <c r="D6727" s="227">
        <f>_xlfn.XLOOKUP($C6727,サービス情報マスタcopy!$B:$B,サービス情報マスタcopy!$G:$G,0,0,1)</f>
        <v>0</v>
      </c>
      <c r="E6727" s="228" t="str">
        <f>CONCATENATE($C6727,"-",TEXT(_xlfn.MAXIFS($K$12:K6726,$C$12:C6726,$C6727)+1,"0000"))</f>
        <v>-0001</v>
      </c>
      <c r="F6727" s="226"/>
      <c r="G6727" s="226"/>
      <c r="H6727" s="226"/>
      <c r="I6727" s="229"/>
      <c r="J6727" s="260"/>
      <c r="K6727" s="252">
        <f t="shared" si="105"/>
        <v>1</v>
      </c>
      <c r="L6727" s="9" t="s">
        <v>34</v>
      </c>
    </row>
    <row r="6728" spans="2:12">
      <c r="B6728" s="268">
        <v>6716</v>
      </c>
      <c r="C6728" s="226"/>
      <c r="D6728" s="227">
        <f>_xlfn.XLOOKUP($C6728,サービス情報マスタcopy!$B:$B,サービス情報マスタcopy!$G:$G,0,0,1)</f>
        <v>0</v>
      </c>
      <c r="E6728" s="228" t="str">
        <f>CONCATENATE($C6728,"-",TEXT(_xlfn.MAXIFS($K$12:K6727,$C$12:C6727,$C6728)+1,"0000"))</f>
        <v>-0001</v>
      </c>
      <c r="F6728" s="226"/>
      <c r="G6728" s="226"/>
      <c r="H6728" s="226"/>
      <c r="I6728" s="229"/>
      <c r="J6728" s="260"/>
      <c r="K6728" s="252">
        <f t="shared" si="105"/>
        <v>1</v>
      </c>
      <c r="L6728" s="9" t="s">
        <v>34</v>
      </c>
    </row>
    <row r="6729" spans="2:12">
      <c r="B6729" s="268">
        <v>6717</v>
      </c>
      <c r="C6729" s="226"/>
      <c r="D6729" s="227">
        <f>_xlfn.XLOOKUP($C6729,サービス情報マスタcopy!$B:$B,サービス情報マスタcopy!$G:$G,0,0,1)</f>
        <v>0</v>
      </c>
      <c r="E6729" s="228" t="str">
        <f>CONCATENATE($C6729,"-",TEXT(_xlfn.MAXIFS($K$12:K6728,$C$12:C6728,$C6729)+1,"0000"))</f>
        <v>-0001</v>
      </c>
      <c r="F6729" s="226"/>
      <c r="G6729" s="226"/>
      <c r="H6729" s="226"/>
      <c r="I6729" s="229"/>
      <c r="J6729" s="260"/>
      <c r="K6729" s="252">
        <f t="shared" si="105"/>
        <v>1</v>
      </c>
      <c r="L6729" s="9" t="s">
        <v>34</v>
      </c>
    </row>
    <row r="6730" spans="2:12">
      <c r="B6730" s="268">
        <v>6718</v>
      </c>
      <c r="C6730" s="226"/>
      <c r="D6730" s="227">
        <f>_xlfn.XLOOKUP($C6730,サービス情報マスタcopy!$B:$B,サービス情報マスタcopy!$G:$G,0,0,1)</f>
        <v>0</v>
      </c>
      <c r="E6730" s="228" t="str">
        <f>CONCATENATE($C6730,"-",TEXT(_xlfn.MAXIFS($K$12:K6729,$C$12:C6729,$C6730)+1,"0000"))</f>
        <v>-0001</v>
      </c>
      <c r="F6730" s="226"/>
      <c r="G6730" s="226"/>
      <c r="H6730" s="226"/>
      <c r="I6730" s="229"/>
      <c r="J6730" s="260"/>
      <c r="K6730" s="252">
        <f t="shared" si="105"/>
        <v>1</v>
      </c>
      <c r="L6730" s="9" t="s">
        <v>34</v>
      </c>
    </row>
    <row r="6731" spans="2:12">
      <c r="B6731" s="268">
        <v>6719</v>
      </c>
      <c r="C6731" s="226"/>
      <c r="D6731" s="227">
        <f>_xlfn.XLOOKUP($C6731,サービス情報マスタcopy!$B:$B,サービス情報マスタcopy!$G:$G,0,0,1)</f>
        <v>0</v>
      </c>
      <c r="E6731" s="228" t="str">
        <f>CONCATENATE($C6731,"-",TEXT(_xlfn.MAXIFS($K$12:K6730,$C$12:C6730,$C6731)+1,"0000"))</f>
        <v>-0001</v>
      </c>
      <c r="F6731" s="226"/>
      <c r="G6731" s="226"/>
      <c r="H6731" s="226"/>
      <c r="I6731" s="229"/>
      <c r="J6731" s="260"/>
      <c r="K6731" s="252">
        <f t="shared" si="105"/>
        <v>1</v>
      </c>
      <c r="L6731" s="9" t="s">
        <v>34</v>
      </c>
    </row>
    <row r="6732" spans="2:12">
      <c r="B6732" s="268">
        <v>6720</v>
      </c>
      <c r="C6732" s="226"/>
      <c r="D6732" s="227">
        <f>_xlfn.XLOOKUP($C6732,サービス情報マスタcopy!$B:$B,サービス情報マスタcopy!$G:$G,0,0,1)</f>
        <v>0</v>
      </c>
      <c r="E6732" s="228" t="str">
        <f>CONCATENATE($C6732,"-",TEXT(_xlfn.MAXIFS($K$12:K6731,$C$12:C6731,$C6732)+1,"0000"))</f>
        <v>-0001</v>
      </c>
      <c r="F6732" s="226"/>
      <c r="G6732" s="226"/>
      <c r="H6732" s="226"/>
      <c r="I6732" s="229"/>
      <c r="J6732" s="260"/>
      <c r="K6732" s="252">
        <f t="shared" si="105"/>
        <v>1</v>
      </c>
      <c r="L6732" s="9" t="s">
        <v>34</v>
      </c>
    </row>
    <row r="6733" spans="2:12">
      <c r="B6733" s="268">
        <v>6721</v>
      </c>
      <c r="C6733" s="226"/>
      <c r="D6733" s="227">
        <f>_xlfn.XLOOKUP($C6733,サービス情報マスタcopy!$B:$B,サービス情報マスタcopy!$G:$G,0,0,1)</f>
        <v>0</v>
      </c>
      <c r="E6733" s="228" t="str">
        <f>CONCATENATE($C6733,"-",TEXT(_xlfn.MAXIFS($K$12:K6732,$C$12:C6732,$C6733)+1,"0000"))</f>
        <v>-0001</v>
      </c>
      <c r="F6733" s="226"/>
      <c r="G6733" s="226"/>
      <c r="H6733" s="226"/>
      <c r="I6733" s="229"/>
      <c r="J6733" s="260"/>
      <c r="K6733" s="252">
        <f t="shared" si="105"/>
        <v>1</v>
      </c>
      <c r="L6733" s="9" t="s">
        <v>34</v>
      </c>
    </row>
    <row r="6734" spans="2:12">
      <c r="B6734" s="268">
        <v>6722</v>
      </c>
      <c r="C6734" s="226"/>
      <c r="D6734" s="227">
        <f>_xlfn.XLOOKUP($C6734,サービス情報マスタcopy!$B:$B,サービス情報マスタcopy!$G:$G,0,0,1)</f>
        <v>0</v>
      </c>
      <c r="E6734" s="228" t="str">
        <f>CONCATENATE($C6734,"-",TEXT(_xlfn.MAXIFS($K$12:K6733,$C$12:C6733,$C6734)+1,"0000"))</f>
        <v>-0001</v>
      </c>
      <c r="F6734" s="226"/>
      <c r="G6734" s="226"/>
      <c r="H6734" s="226"/>
      <c r="I6734" s="229"/>
      <c r="J6734" s="260"/>
      <c r="K6734" s="252">
        <f t="shared" si="105"/>
        <v>1</v>
      </c>
      <c r="L6734" s="9" t="s">
        <v>34</v>
      </c>
    </row>
    <row r="6735" spans="2:12">
      <c r="B6735" s="268">
        <v>6723</v>
      </c>
      <c r="C6735" s="226"/>
      <c r="D6735" s="227">
        <f>_xlfn.XLOOKUP($C6735,サービス情報マスタcopy!$B:$B,サービス情報マスタcopy!$G:$G,0,0,1)</f>
        <v>0</v>
      </c>
      <c r="E6735" s="228" t="str">
        <f>CONCATENATE($C6735,"-",TEXT(_xlfn.MAXIFS($K$12:K6734,$C$12:C6734,$C6735)+1,"0000"))</f>
        <v>-0001</v>
      </c>
      <c r="F6735" s="226"/>
      <c r="G6735" s="226"/>
      <c r="H6735" s="226"/>
      <c r="I6735" s="229"/>
      <c r="J6735" s="260"/>
      <c r="K6735" s="252">
        <f t="shared" si="105"/>
        <v>1</v>
      </c>
      <c r="L6735" s="9" t="s">
        <v>34</v>
      </c>
    </row>
    <row r="6736" spans="2:12">
      <c r="B6736" s="268">
        <v>6724</v>
      </c>
      <c r="C6736" s="226"/>
      <c r="D6736" s="227">
        <f>_xlfn.XLOOKUP($C6736,サービス情報マスタcopy!$B:$B,サービス情報マスタcopy!$G:$G,0,0,1)</f>
        <v>0</v>
      </c>
      <c r="E6736" s="228" t="str">
        <f>CONCATENATE($C6736,"-",TEXT(_xlfn.MAXIFS($K$12:K6735,$C$12:C6735,$C6736)+1,"0000"))</f>
        <v>-0001</v>
      </c>
      <c r="F6736" s="226"/>
      <c r="G6736" s="226"/>
      <c r="H6736" s="226"/>
      <c r="I6736" s="229"/>
      <c r="J6736" s="260"/>
      <c r="K6736" s="252">
        <f t="shared" si="105"/>
        <v>1</v>
      </c>
      <c r="L6736" s="9" t="s">
        <v>34</v>
      </c>
    </row>
    <row r="6737" spans="2:12">
      <c r="B6737" s="268">
        <v>6725</v>
      </c>
      <c r="C6737" s="226"/>
      <c r="D6737" s="227">
        <f>_xlfn.XLOOKUP($C6737,サービス情報マスタcopy!$B:$B,サービス情報マスタcopy!$G:$G,0,0,1)</f>
        <v>0</v>
      </c>
      <c r="E6737" s="228" t="str">
        <f>CONCATENATE($C6737,"-",TEXT(_xlfn.MAXIFS($K$12:K6736,$C$12:C6736,$C6737)+1,"0000"))</f>
        <v>-0001</v>
      </c>
      <c r="F6737" s="226"/>
      <c r="G6737" s="226"/>
      <c r="H6737" s="226"/>
      <c r="I6737" s="229"/>
      <c r="J6737" s="260"/>
      <c r="K6737" s="252">
        <f t="shared" si="105"/>
        <v>1</v>
      </c>
      <c r="L6737" s="9" t="s">
        <v>34</v>
      </c>
    </row>
    <row r="6738" spans="2:12">
      <c r="B6738" s="268">
        <v>6726</v>
      </c>
      <c r="C6738" s="226"/>
      <c r="D6738" s="227">
        <f>_xlfn.XLOOKUP($C6738,サービス情報マスタcopy!$B:$B,サービス情報マスタcopy!$G:$G,0,0,1)</f>
        <v>0</v>
      </c>
      <c r="E6738" s="228" t="str">
        <f>CONCATENATE($C6738,"-",TEXT(_xlfn.MAXIFS($K$12:K6737,$C$12:C6737,$C6738)+1,"0000"))</f>
        <v>-0001</v>
      </c>
      <c r="F6738" s="226"/>
      <c r="G6738" s="226"/>
      <c r="H6738" s="226"/>
      <c r="I6738" s="229"/>
      <c r="J6738" s="260"/>
      <c r="K6738" s="252">
        <f t="shared" si="105"/>
        <v>1</v>
      </c>
      <c r="L6738" s="9" t="s">
        <v>34</v>
      </c>
    </row>
    <row r="6739" spans="2:12">
      <c r="B6739" s="268">
        <v>6727</v>
      </c>
      <c r="C6739" s="226"/>
      <c r="D6739" s="227">
        <f>_xlfn.XLOOKUP($C6739,サービス情報マスタcopy!$B:$B,サービス情報マスタcopy!$G:$G,0,0,1)</f>
        <v>0</v>
      </c>
      <c r="E6739" s="228" t="str">
        <f>CONCATENATE($C6739,"-",TEXT(_xlfn.MAXIFS($K$12:K6738,$C$12:C6738,$C6739)+1,"0000"))</f>
        <v>-0001</v>
      </c>
      <c r="F6739" s="226"/>
      <c r="G6739" s="226"/>
      <c r="H6739" s="226"/>
      <c r="I6739" s="229"/>
      <c r="J6739" s="260"/>
      <c r="K6739" s="252">
        <f t="shared" si="105"/>
        <v>1</v>
      </c>
      <c r="L6739" s="9" t="s">
        <v>34</v>
      </c>
    </row>
    <row r="6740" spans="2:12">
      <c r="B6740" s="268">
        <v>6728</v>
      </c>
      <c r="C6740" s="226"/>
      <c r="D6740" s="227">
        <f>_xlfn.XLOOKUP($C6740,サービス情報マスタcopy!$B:$B,サービス情報マスタcopy!$G:$G,0,0,1)</f>
        <v>0</v>
      </c>
      <c r="E6740" s="228" t="str">
        <f>CONCATENATE($C6740,"-",TEXT(_xlfn.MAXIFS($K$12:K6739,$C$12:C6739,$C6740)+1,"0000"))</f>
        <v>-0001</v>
      </c>
      <c r="F6740" s="226"/>
      <c r="G6740" s="226"/>
      <c r="H6740" s="226"/>
      <c r="I6740" s="229"/>
      <c r="J6740" s="260"/>
      <c r="K6740" s="252">
        <f t="shared" si="105"/>
        <v>1</v>
      </c>
      <c r="L6740" s="9" t="s">
        <v>34</v>
      </c>
    </row>
    <row r="6741" spans="2:12">
      <c r="B6741" s="268">
        <v>6729</v>
      </c>
      <c r="C6741" s="226"/>
      <c r="D6741" s="227">
        <f>_xlfn.XLOOKUP($C6741,サービス情報マスタcopy!$B:$B,サービス情報マスタcopy!$G:$G,0,0,1)</f>
        <v>0</v>
      </c>
      <c r="E6741" s="228" t="str">
        <f>CONCATENATE($C6741,"-",TEXT(_xlfn.MAXIFS($K$12:K6740,$C$12:C6740,$C6741)+1,"0000"))</f>
        <v>-0001</v>
      </c>
      <c r="F6741" s="226"/>
      <c r="G6741" s="226"/>
      <c r="H6741" s="226"/>
      <c r="I6741" s="229"/>
      <c r="J6741" s="260"/>
      <c r="K6741" s="252">
        <f t="shared" si="105"/>
        <v>1</v>
      </c>
      <c r="L6741" s="9" t="s">
        <v>34</v>
      </c>
    </row>
    <row r="6742" spans="2:12">
      <c r="B6742" s="268">
        <v>6730</v>
      </c>
      <c r="C6742" s="226"/>
      <c r="D6742" s="227">
        <f>_xlfn.XLOOKUP($C6742,サービス情報マスタcopy!$B:$B,サービス情報マスタcopy!$G:$G,0,0,1)</f>
        <v>0</v>
      </c>
      <c r="E6742" s="228" t="str">
        <f>CONCATENATE($C6742,"-",TEXT(_xlfn.MAXIFS($K$12:K6741,$C$12:C6741,$C6742)+1,"0000"))</f>
        <v>-0001</v>
      </c>
      <c r="F6742" s="226"/>
      <c r="G6742" s="226"/>
      <c r="H6742" s="226"/>
      <c r="I6742" s="229"/>
      <c r="J6742" s="260"/>
      <c r="K6742" s="252">
        <f t="shared" si="105"/>
        <v>1</v>
      </c>
      <c r="L6742" s="9" t="s">
        <v>34</v>
      </c>
    </row>
    <row r="6743" spans="2:12">
      <c r="B6743" s="268">
        <v>6731</v>
      </c>
      <c r="C6743" s="226"/>
      <c r="D6743" s="227">
        <f>_xlfn.XLOOKUP($C6743,サービス情報マスタcopy!$B:$B,サービス情報マスタcopy!$G:$G,0,0,1)</f>
        <v>0</v>
      </c>
      <c r="E6743" s="228" t="str">
        <f>CONCATENATE($C6743,"-",TEXT(_xlfn.MAXIFS($K$12:K6742,$C$12:C6742,$C6743)+1,"0000"))</f>
        <v>-0001</v>
      </c>
      <c r="F6743" s="226"/>
      <c r="G6743" s="226"/>
      <c r="H6743" s="226"/>
      <c r="I6743" s="229"/>
      <c r="J6743" s="260"/>
      <c r="K6743" s="252">
        <f t="shared" si="105"/>
        <v>1</v>
      </c>
      <c r="L6743" s="9" t="s">
        <v>34</v>
      </c>
    </row>
    <row r="6744" spans="2:12">
      <c r="B6744" s="268">
        <v>6732</v>
      </c>
      <c r="C6744" s="226"/>
      <c r="D6744" s="227">
        <f>_xlfn.XLOOKUP($C6744,サービス情報マスタcopy!$B:$B,サービス情報マスタcopy!$G:$G,0,0,1)</f>
        <v>0</v>
      </c>
      <c r="E6744" s="228" t="str">
        <f>CONCATENATE($C6744,"-",TEXT(_xlfn.MAXIFS($K$12:K6743,$C$12:C6743,$C6744)+1,"0000"))</f>
        <v>-0001</v>
      </c>
      <c r="F6744" s="226"/>
      <c r="G6744" s="226"/>
      <c r="H6744" s="226"/>
      <c r="I6744" s="229"/>
      <c r="J6744" s="260"/>
      <c r="K6744" s="252">
        <f t="shared" si="105"/>
        <v>1</v>
      </c>
      <c r="L6744" s="9" t="s">
        <v>34</v>
      </c>
    </row>
    <row r="6745" spans="2:12">
      <c r="B6745" s="268">
        <v>6733</v>
      </c>
      <c r="C6745" s="226"/>
      <c r="D6745" s="227">
        <f>_xlfn.XLOOKUP($C6745,サービス情報マスタcopy!$B:$B,サービス情報マスタcopy!$G:$G,0,0,1)</f>
        <v>0</v>
      </c>
      <c r="E6745" s="228" t="str">
        <f>CONCATENATE($C6745,"-",TEXT(_xlfn.MAXIFS($K$12:K6744,$C$12:C6744,$C6745)+1,"0000"))</f>
        <v>-0001</v>
      </c>
      <c r="F6745" s="226"/>
      <c r="G6745" s="226"/>
      <c r="H6745" s="226"/>
      <c r="I6745" s="229"/>
      <c r="J6745" s="260"/>
      <c r="K6745" s="252">
        <f t="shared" si="105"/>
        <v>1</v>
      </c>
      <c r="L6745" s="9" t="s">
        <v>34</v>
      </c>
    </row>
    <row r="6746" spans="2:12">
      <c r="B6746" s="268">
        <v>6734</v>
      </c>
      <c r="C6746" s="226"/>
      <c r="D6746" s="227">
        <f>_xlfn.XLOOKUP($C6746,サービス情報マスタcopy!$B:$B,サービス情報マスタcopy!$G:$G,0,0,1)</f>
        <v>0</v>
      </c>
      <c r="E6746" s="228" t="str">
        <f>CONCATENATE($C6746,"-",TEXT(_xlfn.MAXIFS($K$12:K6745,$C$12:C6745,$C6746)+1,"0000"))</f>
        <v>-0001</v>
      </c>
      <c r="F6746" s="226"/>
      <c r="G6746" s="226"/>
      <c r="H6746" s="226"/>
      <c r="I6746" s="229"/>
      <c r="J6746" s="260"/>
      <c r="K6746" s="252">
        <f t="shared" si="105"/>
        <v>1</v>
      </c>
      <c r="L6746" s="9" t="s">
        <v>34</v>
      </c>
    </row>
    <row r="6747" spans="2:12">
      <c r="B6747" s="268">
        <v>6735</v>
      </c>
      <c r="C6747" s="226"/>
      <c r="D6747" s="227">
        <f>_xlfn.XLOOKUP($C6747,サービス情報マスタcopy!$B:$B,サービス情報マスタcopy!$G:$G,0,0,1)</f>
        <v>0</v>
      </c>
      <c r="E6747" s="228" t="str">
        <f>CONCATENATE($C6747,"-",TEXT(_xlfn.MAXIFS($K$12:K6746,$C$12:C6746,$C6747)+1,"0000"))</f>
        <v>-0001</v>
      </c>
      <c r="F6747" s="226"/>
      <c r="G6747" s="226"/>
      <c r="H6747" s="226"/>
      <c r="I6747" s="229"/>
      <c r="J6747" s="260"/>
      <c r="K6747" s="252">
        <f t="shared" si="105"/>
        <v>1</v>
      </c>
      <c r="L6747" s="9" t="s">
        <v>34</v>
      </c>
    </row>
    <row r="6748" spans="2:12">
      <c r="B6748" s="268">
        <v>6736</v>
      </c>
      <c r="C6748" s="226"/>
      <c r="D6748" s="227">
        <f>_xlfn.XLOOKUP($C6748,サービス情報マスタcopy!$B:$B,サービス情報マスタcopy!$G:$G,0,0,1)</f>
        <v>0</v>
      </c>
      <c r="E6748" s="228" t="str">
        <f>CONCATENATE($C6748,"-",TEXT(_xlfn.MAXIFS($K$12:K6747,$C$12:C6747,$C6748)+1,"0000"))</f>
        <v>-0001</v>
      </c>
      <c r="F6748" s="226"/>
      <c r="G6748" s="226"/>
      <c r="H6748" s="226"/>
      <c r="I6748" s="229"/>
      <c r="J6748" s="260"/>
      <c r="K6748" s="252">
        <f t="shared" si="105"/>
        <v>1</v>
      </c>
      <c r="L6748" s="9" t="s">
        <v>34</v>
      </c>
    </row>
    <row r="6749" spans="2:12">
      <c r="B6749" s="268">
        <v>6737</v>
      </c>
      <c r="C6749" s="226"/>
      <c r="D6749" s="227">
        <f>_xlfn.XLOOKUP($C6749,サービス情報マスタcopy!$B:$B,サービス情報マスタcopy!$G:$G,0,0,1)</f>
        <v>0</v>
      </c>
      <c r="E6749" s="228" t="str">
        <f>CONCATENATE($C6749,"-",TEXT(_xlfn.MAXIFS($K$12:K6748,$C$12:C6748,$C6749)+1,"0000"))</f>
        <v>-0001</v>
      </c>
      <c r="F6749" s="226"/>
      <c r="G6749" s="226"/>
      <c r="H6749" s="226"/>
      <c r="I6749" s="229"/>
      <c r="J6749" s="260"/>
      <c r="K6749" s="252">
        <f t="shared" si="105"/>
        <v>1</v>
      </c>
      <c r="L6749" s="9" t="s">
        <v>34</v>
      </c>
    </row>
    <row r="6750" spans="2:12">
      <c r="B6750" s="268">
        <v>6738</v>
      </c>
      <c r="C6750" s="226"/>
      <c r="D6750" s="227">
        <f>_xlfn.XLOOKUP($C6750,サービス情報マスタcopy!$B:$B,サービス情報マスタcopy!$G:$G,0,0,1)</f>
        <v>0</v>
      </c>
      <c r="E6750" s="228" t="str">
        <f>CONCATENATE($C6750,"-",TEXT(_xlfn.MAXIFS($K$12:K6749,$C$12:C6749,$C6750)+1,"0000"))</f>
        <v>-0001</v>
      </c>
      <c r="F6750" s="226"/>
      <c r="G6750" s="226"/>
      <c r="H6750" s="226"/>
      <c r="I6750" s="229"/>
      <c r="J6750" s="260"/>
      <c r="K6750" s="252">
        <f t="shared" si="105"/>
        <v>1</v>
      </c>
      <c r="L6750" s="9" t="s">
        <v>34</v>
      </c>
    </row>
    <row r="6751" spans="2:12">
      <c r="B6751" s="268">
        <v>6739</v>
      </c>
      <c r="C6751" s="226"/>
      <c r="D6751" s="227">
        <f>_xlfn.XLOOKUP($C6751,サービス情報マスタcopy!$B:$B,サービス情報マスタcopy!$G:$G,0,0,1)</f>
        <v>0</v>
      </c>
      <c r="E6751" s="228" t="str">
        <f>CONCATENATE($C6751,"-",TEXT(_xlfn.MAXIFS($K$12:K6750,$C$12:C6750,$C6751)+1,"0000"))</f>
        <v>-0001</v>
      </c>
      <c r="F6751" s="226"/>
      <c r="G6751" s="226"/>
      <c r="H6751" s="226"/>
      <c r="I6751" s="229"/>
      <c r="J6751" s="260"/>
      <c r="K6751" s="252">
        <f t="shared" si="105"/>
        <v>1</v>
      </c>
      <c r="L6751" s="9" t="s">
        <v>34</v>
      </c>
    </row>
    <row r="6752" spans="2:12">
      <c r="B6752" s="268">
        <v>6740</v>
      </c>
      <c r="C6752" s="226"/>
      <c r="D6752" s="227">
        <f>_xlfn.XLOOKUP($C6752,サービス情報マスタcopy!$B:$B,サービス情報マスタcopy!$G:$G,0,0,1)</f>
        <v>0</v>
      </c>
      <c r="E6752" s="228" t="str">
        <f>CONCATENATE($C6752,"-",TEXT(_xlfn.MAXIFS($K$12:K6751,$C$12:C6751,$C6752)+1,"0000"))</f>
        <v>-0001</v>
      </c>
      <c r="F6752" s="226"/>
      <c r="G6752" s="226"/>
      <c r="H6752" s="226"/>
      <c r="I6752" s="229"/>
      <c r="J6752" s="260"/>
      <c r="K6752" s="252">
        <f t="shared" si="105"/>
        <v>1</v>
      </c>
      <c r="L6752" s="9" t="s">
        <v>34</v>
      </c>
    </row>
    <row r="6753" spans="2:12">
      <c r="B6753" s="268">
        <v>6741</v>
      </c>
      <c r="C6753" s="226"/>
      <c r="D6753" s="227">
        <f>_xlfn.XLOOKUP($C6753,サービス情報マスタcopy!$B:$B,サービス情報マスタcopy!$G:$G,0,0,1)</f>
        <v>0</v>
      </c>
      <c r="E6753" s="228" t="str">
        <f>CONCATENATE($C6753,"-",TEXT(_xlfn.MAXIFS($K$12:K6752,$C$12:C6752,$C6753)+1,"0000"))</f>
        <v>-0001</v>
      </c>
      <c r="F6753" s="226"/>
      <c r="G6753" s="226"/>
      <c r="H6753" s="226"/>
      <c r="I6753" s="229"/>
      <c r="J6753" s="260"/>
      <c r="K6753" s="252">
        <f t="shared" si="105"/>
        <v>1</v>
      </c>
      <c r="L6753" s="9" t="s">
        <v>34</v>
      </c>
    </row>
    <row r="6754" spans="2:12">
      <c r="B6754" s="268">
        <v>6742</v>
      </c>
      <c r="C6754" s="226"/>
      <c r="D6754" s="227">
        <f>_xlfn.XLOOKUP($C6754,サービス情報マスタcopy!$B:$B,サービス情報マスタcopy!$G:$G,0,0,1)</f>
        <v>0</v>
      </c>
      <c r="E6754" s="228" t="str">
        <f>CONCATENATE($C6754,"-",TEXT(_xlfn.MAXIFS($K$12:K6753,$C$12:C6753,$C6754)+1,"0000"))</f>
        <v>-0001</v>
      </c>
      <c r="F6754" s="226"/>
      <c r="G6754" s="226"/>
      <c r="H6754" s="226"/>
      <c r="I6754" s="229"/>
      <c r="J6754" s="260"/>
      <c r="K6754" s="252">
        <f t="shared" si="105"/>
        <v>1</v>
      </c>
      <c r="L6754" s="9" t="s">
        <v>34</v>
      </c>
    </row>
    <row r="6755" spans="2:12">
      <c r="B6755" s="268">
        <v>6743</v>
      </c>
      <c r="C6755" s="226"/>
      <c r="D6755" s="227">
        <f>_xlfn.XLOOKUP($C6755,サービス情報マスタcopy!$B:$B,サービス情報マスタcopy!$G:$G,0,0,1)</f>
        <v>0</v>
      </c>
      <c r="E6755" s="228" t="str">
        <f>CONCATENATE($C6755,"-",TEXT(_xlfn.MAXIFS($K$12:K6754,$C$12:C6754,$C6755)+1,"0000"))</f>
        <v>-0001</v>
      </c>
      <c r="F6755" s="226"/>
      <c r="G6755" s="226"/>
      <c r="H6755" s="226"/>
      <c r="I6755" s="229"/>
      <c r="J6755" s="260"/>
      <c r="K6755" s="252">
        <f t="shared" si="105"/>
        <v>1</v>
      </c>
      <c r="L6755" s="9" t="s">
        <v>34</v>
      </c>
    </row>
    <row r="6756" spans="2:12">
      <c r="B6756" s="268">
        <v>6744</v>
      </c>
      <c r="C6756" s="226"/>
      <c r="D6756" s="227">
        <f>_xlfn.XLOOKUP($C6756,サービス情報マスタcopy!$B:$B,サービス情報マスタcopy!$G:$G,0,0,1)</f>
        <v>0</v>
      </c>
      <c r="E6756" s="228" t="str">
        <f>CONCATENATE($C6756,"-",TEXT(_xlfn.MAXIFS($K$12:K6755,$C$12:C6755,$C6756)+1,"0000"))</f>
        <v>-0001</v>
      </c>
      <c r="F6756" s="226"/>
      <c r="G6756" s="226"/>
      <c r="H6756" s="226"/>
      <c r="I6756" s="229"/>
      <c r="J6756" s="260"/>
      <c r="K6756" s="252">
        <f t="shared" si="105"/>
        <v>1</v>
      </c>
      <c r="L6756" s="9" t="s">
        <v>34</v>
      </c>
    </row>
    <row r="6757" spans="2:12">
      <c r="B6757" s="268">
        <v>6745</v>
      </c>
      <c r="C6757" s="226"/>
      <c r="D6757" s="227">
        <f>_xlfn.XLOOKUP($C6757,サービス情報マスタcopy!$B:$B,サービス情報マスタcopy!$G:$G,0,0,1)</f>
        <v>0</v>
      </c>
      <c r="E6757" s="228" t="str">
        <f>CONCATENATE($C6757,"-",TEXT(_xlfn.MAXIFS($K$12:K6756,$C$12:C6756,$C6757)+1,"0000"))</f>
        <v>-0001</v>
      </c>
      <c r="F6757" s="226"/>
      <c r="G6757" s="226"/>
      <c r="H6757" s="226"/>
      <c r="I6757" s="229"/>
      <c r="J6757" s="260"/>
      <c r="K6757" s="252">
        <f t="shared" si="105"/>
        <v>1</v>
      </c>
      <c r="L6757" s="9" t="s">
        <v>34</v>
      </c>
    </row>
    <row r="6758" spans="2:12">
      <c r="B6758" s="268">
        <v>6746</v>
      </c>
      <c r="C6758" s="226"/>
      <c r="D6758" s="227">
        <f>_xlfn.XLOOKUP($C6758,サービス情報マスタcopy!$B:$B,サービス情報マスタcopy!$G:$G,0,0,1)</f>
        <v>0</v>
      </c>
      <c r="E6758" s="228" t="str">
        <f>CONCATENATE($C6758,"-",TEXT(_xlfn.MAXIFS($K$12:K6757,$C$12:C6757,$C6758)+1,"0000"))</f>
        <v>-0001</v>
      </c>
      <c r="F6758" s="226"/>
      <c r="G6758" s="226"/>
      <c r="H6758" s="226"/>
      <c r="I6758" s="229"/>
      <c r="J6758" s="260"/>
      <c r="K6758" s="252">
        <f t="shared" si="105"/>
        <v>1</v>
      </c>
      <c r="L6758" s="9" t="s">
        <v>34</v>
      </c>
    </row>
    <row r="6759" spans="2:12">
      <c r="B6759" s="268">
        <v>6747</v>
      </c>
      <c r="C6759" s="226"/>
      <c r="D6759" s="227">
        <f>_xlfn.XLOOKUP($C6759,サービス情報マスタcopy!$B:$B,サービス情報マスタcopy!$G:$G,0,0,1)</f>
        <v>0</v>
      </c>
      <c r="E6759" s="228" t="str">
        <f>CONCATENATE($C6759,"-",TEXT(_xlfn.MAXIFS($K$12:K6758,$C$12:C6758,$C6759)+1,"0000"))</f>
        <v>-0001</v>
      </c>
      <c r="F6759" s="226"/>
      <c r="G6759" s="226"/>
      <c r="H6759" s="226"/>
      <c r="I6759" s="229"/>
      <c r="J6759" s="260"/>
      <c r="K6759" s="252">
        <f t="shared" si="105"/>
        <v>1</v>
      </c>
      <c r="L6759" s="9" t="s">
        <v>34</v>
      </c>
    </row>
    <row r="6760" spans="2:12">
      <c r="B6760" s="268">
        <v>6748</v>
      </c>
      <c r="C6760" s="226"/>
      <c r="D6760" s="227">
        <f>_xlfn.XLOOKUP($C6760,サービス情報マスタcopy!$B:$B,サービス情報マスタcopy!$G:$G,0,0,1)</f>
        <v>0</v>
      </c>
      <c r="E6760" s="228" t="str">
        <f>CONCATENATE($C6760,"-",TEXT(_xlfn.MAXIFS($K$12:K6759,$C$12:C6759,$C6760)+1,"0000"))</f>
        <v>-0001</v>
      </c>
      <c r="F6760" s="226"/>
      <c r="G6760" s="226"/>
      <c r="H6760" s="226"/>
      <c r="I6760" s="229"/>
      <c r="J6760" s="260"/>
      <c r="K6760" s="252">
        <f t="shared" si="105"/>
        <v>1</v>
      </c>
      <c r="L6760" s="9" t="s">
        <v>34</v>
      </c>
    </row>
    <row r="6761" spans="2:12">
      <c r="B6761" s="268">
        <v>6749</v>
      </c>
      <c r="C6761" s="226"/>
      <c r="D6761" s="227">
        <f>_xlfn.XLOOKUP($C6761,サービス情報マスタcopy!$B:$B,サービス情報マスタcopy!$G:$G,0,0,1)</f>
        <v>0</v>
      </c>
      <c r="E6761" s="228" t="str">
        <f>CONCATENATE($C6761,"-",TEXT(_xlfn.MAXIFS($K$12:K6760,$C$12:C6760,$C6761)+1,"0000"))</f>
        <v>-0001</v>
      </c>
      <c r="F6761" s="226"/>
      <c r="G6761" s="226"/>
      <c r="H6761" s="226"/>
      <c r="I6761" s="229"/>
      <c r="J6761" s="260"/>
      <c r="K6761" s="252">
        <f t="shared" si="105"/>
        <v>1</v>
      </c>
      <c r="L6761" s="9" t="s">
        <v>34</v>
      </c>
    </row>
    <row r="6762" spans="2:12">
      <c r="B6762" s="268">
        <v>6750</v>
      </c>
      <c r="C6762" s="226"/>
      <c r="D6762" s="227">
        <f>_xlfn.XLOOKUP($C6762,サービス情報マスタcopy!$B:$B,サービス情報マスタcopy!$G:$G,0,0,1)</f>
        <v>0</v>
      </c>
      <c r="E6762" s="228" t="str">
        <f>CONCATENATE($C6762,"-",TEXT(_xlfn.MAXIFS($K$12:K6761,$C$12:C6761,$C6762)+1,"0000"))</f>
        <v>-0001</v>
      </c>
      <c r="F6762" s="226"/>
      <c r="G6762" s="226"/>
      <c r="H6762" s="226"/>
      <c r="I6762" s="229"/>
      <c r="J6762" s="260"/>
      <c r="K6762" s="252">
        <f t="shared" si="105"/>
        <v>1</v>
      </c>
      <c r="L6762" s="9" t="s">
        <v>34</v>
      </c>
    </row>
    <row r="6763" spans="2:12">
      <c r="B6763" s="268">
        <v>6751</v>
      </c>
      <c r="C6763" s="226"/>
      <c r="D6763" s="227">
        <f>_xlfn.XLOOKUP($C6763,サービス情報マスタcopy!$B:$B,サービス情報マスタcopy!$G:$G,0,0,1)</f>
        <v>0</v>
      </c>
      <c r="E6763" s="228" t="str">
        <f>CONCATENATE($C6763,"-",TEXT(_xlfn.MAXIFS($K$12:K6762,$C$12:C6762,$C6763)+1,"0000"))</f>
        <v>-0001</v>
      </c>
      <c r="F6763" s="226"/>
      <c r="G6763" s="226"/>
      <c r="H6763" s="226"/>
      <c r="I6763" s="229"/>
      <c r="J6763" s="260"/>
      <c r="K6763" s="252">
        <f t="shared" si="105"/>
        <v>1</v>
      </c>
      <c r="L6763" s="9" t="s">
        <v>34</v>
      </c>
    </row>
    <row r="6764" spans="2:12">
      <c r="B6764" s="268">
        <v>6752</v>
      </c>
      <c r="C6764" s="226"/>
      <c r="D6764" s="227">
        <f>_xlfn.XLOOKUP($C6764,サービス情報マスタcopy!$B:$B,サービス情報マスタcopy!$G:$G,0,0,1)</f>
        <v>0</v>
      </c>
      <c r="E6764" s="228" t="str">
        <f>CONCATENATE($C6764,"-",TEXT(_xlfn.MAXIFS($K$12:K6763,$C$12:C6763,$C6764)+1,"0000"))</f>
        <v>-0001</v>
      </c>
      <c r="F6764" s="226"/>
      <c r="G6764" s="226"/>
      <c r="H6764" s="226"/>
      <c r="I6764" s="229"/>
      <c r="J6764" s="260"/>
      <c r="K6764" s="252">
        <f t="shared" si="105"/>
        <v>1</v>
      </c>
      <c r="L6764" s="9" t="s">
        <v>34</v>
      </c>
    </row>
    <row r="6765" spans="2:12">
      <c r="B6765" s="268">
        <v>6753</v>
      </c>
      <c r="C6765" s="226"/>
      <c r="D6765" s="227">
        <f>_xlfn.XLOOKUP($C6765,サービス情報マスタcopy!$B:$B,サービス情報マスタcopy!$G:$G,0,0,1)</f>
        <v>0</v>
      </c>
      <c r="E6765" s="228" t="str">
        <f>CONCATENATE($C6765,"-",TEXT(_xlfn.MAXIFS($K$12:K6764,$C$12:C6764,$C6765)+1,"0000"))</f>
        <v>-0001</v>
      </c>
      <c r="F6765" s="226"/>
      <c r="G6765" s="226"/>
      <c r="H6765" s="226"/>
      <c r="I6765" s="229"/>
      <c r="J6765" s="260"/>
      <c r="K6765" s="252">
        <f t="shared" si="105"/>
        <v>1</v>
      </c>
      <c r="L6765" s="9" t="s">
        <v>34</v>
      </c>
    </row>
    <row r="6766" spans="2:12">
      <c r="B6766" s="268">
        <v>6754</v>
      </c>
      <c r="C6766" s="226"/>
      <c r="D6766" s="227">
        <f>_xlfn.XLOOKUP($C6766,サービス情報マスタcopy!$B:$B,サービス情報マスタcopy!$G:$G,0,0,1)</f>
        <v>0</v>
      </c>
      <c r="E6766" s="228" t="str">
        <f>CONCATENATE($C6766,"-",TEXT(_xlfn.MAXIFS($K$12:K6765,$C$12:C6765,$C6766)+1,"0000"))</f>
        <v>-0001</v>
      </c>
      <c r="F6766" s="226"/>
      <c r="G6766" s="226"/>
      <c r="H6766" s="226"/>
      <c r="I6766" s="229"/>
      <c r="J6766" s="260"/>
      <c r="K6766" s="252">
        <f t="shared" si="105"/>
        <v>1</v>
      </c>
      <c r="L6766" s="9" t="s">
        <v>34</v>
      </c>
    </row>
    <row r="6767" spans="2:12">
      <c r="B6767" s="268">
        <v>6755</v>
      </c>
      <c r="C6767" s="226"/>
      <c r="D6767" s="227">
        <f>_xlfn.XLOOKUP($C6767,サービス情報マスタcopy!$B:$B,サービス情報マスタcopy!$G:$G,0,0,1)</f>
        <v>0</v>
      </c>
      <c r="E6767" s="228" t="str">
        <f>CONCATENATE($C6767,"-",TEXT(_xlfn.MAXIFS($K$12:K6766,$C$12:C6766,$C6767)+1,"0000"))</f>
        <v>-0001</v>
      </c>
      <c r="F6767" s="226"/>
      <c r="G6767" s="226"/>
      <c r="H6767" s="226"/>
      <c r="I6767" s="229"/>
      <c r="J6767" s="260"/>
      <c r="K6767" s="252">
        <f t="shared" ref="K6767:K6830" si="106">VALUE(RIGHT($E6767,4))</f>
        <v>1</v>
      </c>
      <c r="L6767" s="9" t="s">
        <v>34</v>
      </c>
    </row>
    <row r="6768" spans="2:12">
      <c r="B6768" s="268">
        <v>6756</v>
      </c>
      <c r="C6768" s="226"/>
      <c r="D6768" s="227">
        <f>_xlfn.XLOOKUP($C6768,サービス情報マスタcopy!$B:$B,サービス情報マスタcopy!$G:$G,0,0,1)</f>
        <v>0</v>
      </c>
      <c r="E6768" s="228" t="str">
        <f>CONCATENATE($C6768,"-",TEXT(_xlfn.MAXIFS($K$12:K6767,$C$12:C6767,$C6768)+1,"0000"))</f>
        <v>-0001</v>
      </c>
      <c r="F6768" s="226"/>
      <c r="G6768" s="226"/>
      <c r="H6768" s="226"/>
      <c r="I6768" s="229"/>
      <c r="J6768" s="260"/>
      <c r="K6768" s="252">
        <f t="shared" si="106"/>
        <v>1</v>
      </c>
      <c r="L6768" s="9" t="s">
        <v>34</v>
      </c>
    </row>
    <row r="6769" spans="2:12">
      <c r="B6769" s="268">
        <v>6757</v>
      </c>
      <c r="C6769" s="226"/>
      <c r="D6769" s="227">
        <f>_xlfn.XLOOKUP($C6769,サービス情報マスタcopy!$B:$B,サービス情報マスタcopy!$G:$G,0,0,1)</f>
        <v>0</v>
      </c>
      <c r="E6769" s="228" t="str">
        <f>CONCATENATE($C6769,"-",TEXT(_xlfn.MAXIFS($K$12:K6768,$C$12:C6768,$C6769)+1,"0000"))</f>
        <v>-0001</v>
      </c>
      <c r="F6769" s="226"/>
      <c r="G6769" s="226"/>
      <c r="H6769" s="226"/>
      <c r="I6769" s="229"/>
      <c r="J6769" s="260"/>
      <c r="K6769" s="252">
        <f t="shared" si="106"/>
        <v>1</v>
      </c>
      <c r="L6769" s="9" t="s">
        <v>34</v>
      </c>
    </row>
    <row r="6770" spans="2:12">
      <c r="B6770" s="268">
        <v>6758</v>
      </c>
      <c r="C6770" s="226"/>
      <c r="D6770" s="227">
        <f>_xlfn.XLOOKUP($C6770,サービス情報マスタcopy!$B:$B,サービス情報マスタcopy!$G:$G,0,0,1)</f>
        <v>0</v>
      </c>
      <c r="E6770" s="228" t="str">
        <f>CONCATENATE($C6770,"-",TEXT(_xlfn.MAXIFS($K$12:K6769,$C$12:C6769,$C6770)+1,"0000"))</f>
        <v>-0001</v>
      </c>
      <c r="F6770" s="226"/>
      <c r="G6770" s="226"/>
      <c r="H6770" s="226"/>
      <c r="I6770" s="229"/>
      <c r="J6770" s="260"/>
      <c r="K6770" s="252">
        <f t="shared" si="106"/>
        <v>1</v>
      </c>
      <c r="L6770" s="9" t="s">
        <v>34</v>
      </c>
    </row>
    <row r="6771" spans="2:12">
      <c r="B6771" s="268">
        <v>6759</v>
      </c>
      <c r="C6771" s="226"/>
      <c r="D6771" s="227">
        <f>_xlfn.XLOOKUP($C6771,サービス情報マスタcopy!$B:$B,サービス情報マスタcopy!$G:$G,0,0,1)</f>
        <v>0</v>
      </c>
      <c r="E6771" s="228" t="str">
        <f>CONCATENATE($C6771,"-",TEXT(_xlfn.MAXIFS($K$12:K6770,$C$12:C6770,$C6771)+1,"0000"))</f>
        <v>-0001</v>
      </c>
      <c r="F6771" s="226"/>
      <c r="G6771" s="226"/>
      <c r="H6771" s="226"/>
      <c r="I6771" s="229"/>
      <c r="J6771" s="260"/>
      <c r="K6771" s="252">
        <f t="shared" si="106"/>
        <v>1</v>
      </c>
      <c r="L6771" s="9" t="s">
        <v>34</v>
      </c>
    </row>
    <row r="6772" spans="2:12">
      <c r="B6772" s="268">
        <v>6760</v>
      </c>
      <c r="C6772" s="226"/>
      <c r="D6772" s="227">
        <f>_xlfn.XLOOKUP($C6772,サービス情報マスタcopy!$B:$B,サービス情報マスタcopy!$G:$G,0,0,1)</f>
        <v>0</v>
      </c>
      <c r="E6772" s="228" t="str">
        <f>CONCATENATE($C6772,"-",TEXT(_xlfn.MAXIFS($K$12:K6771,$C$12:C6771,$C6772)+1,"0000"))</f>
        <v>-0001</v>
      </c>
      <c r="F6772" s="226"/>
      <c r="G6772" s="226"/>
      <c r="H6772" s="226"/>
      <c r="I6772" s="229"/>
      <c r="J6772" s="260"/>
      <c r="K6772" s="252">
        <f t="shared" si="106"/>
        <v>1</v>
      </c>
      <c r="L6772" s="9" t="s">
        <v>34</v>
      </c>
    </row>
    <row r="6773" spans="2:12">
      <c r="B6773" s="268">
        <v>6761</v>
      </c>
      <c r="C6773" s="226"/>
      <c r="D6773" s="227">
        <f>_xlfn.XLOOKUP($C6773,サービス情報マスタcopy!$B:$B,サービス情報マスタcopy!$G:$G,0,0,1)</f>
        <v>0</v>
      </c>
      <c r="E6773" s="228" t="str">
        <f>CONCATENATE($C6773,"-",TEXT(_xlfn.MAXIFS($K$12:K6772,$C$12:C6772,$C6773)+1,"0000"))</f>
        <v>-0001</v>
      </c>
      <c r="F6773" s="226"/>
      <c r="G6773" s="226"/>
      <c r="H6773" s="226"/>
      <c r="I6773" s="229"/>
      <c r="J6773" s="260"/>
      <c r="K6773" s="252">
        <f t="shared" si="106"/>
        <v>1</v>
      </c>
      <c r="L6773" s="9" t="s">
        <v>34</v>
      </c>
    </row>
    <row r="6774" spans="2:12">
      <c r="B6774" s="268">
        <v>6762</v>
      </c>
      <c r="C6774" s="226"/>
      <c r="D6774" s="227">
        <f>_xlfn.XLOOKUP($C6774,サービス情報マスタcopy!$B:$B,サービス情報マスタcopy!$G:$G,0,0,1)</f>
        <v>0</v>
      </c>
      <c r="E6774" s="228" t="str">
        <f>CONCATENATE($C6774,"-",TEXT(_xlfn.MAXIFS($K$12:K6773,$C$12:C6773,$C6774)+1,"0000"))</f>
        <v>-0001</v>
      </c>
      <c r="F6774" s="226"/>
      <c r="G6774" s="226"/>
      <c r="H6774" s="226"/>
      <c r="I6774" s="229"/>
      <c r="J6774" s="260"/>
      <c r="K6774" s="252">
        <f t="shared" si="106"/>
        <v>1</v>
      </c>
      <c r="L6774" s="9" t="s">
        <v>34</v>
      </c>
    </row>
    <row r="6775" spans="2:12">
      <c r="B6775" s="268">
        <v>6763</v>
      </c>
      <c r="C6775" s="226"/>
      <c r="D6775" s="227">
        <f>_xlfn.XLOOKUP($C6775,サービス情報マスタcopy!$B:$B,サービス情報マスタcopy!$G:$G,0,0,1)</f>
        <v>0</v>
      </c>
      <c r="E6775" s="228" t="str">
        <f>CONCATENATE($C6775,"-",TEXT(_xlfn.MAXIFS($K$12:K6774,$C$12:C6774,$C6775)+1,"0000"))</f>
        <v>-0001</v>
      </c>
      <c r="F6775" s="226"/>
      <c r="G6775" s="226"/>
      <c r="H6775" s="226"/>
      <c r="I6775" s="229"/>
      <c r="J6775" s="260"/>
      <c r="K6775" s="252">
        <f t="shared" si="106"/>
        <v>1</v>
      </c>
      <c r="L6775" s="9" t="s">
        <v>34</v>
      </c>
    </row>
    <row r="6776" spans="2:12">
      <c r="B6776" s="268">
        <v>6764</v>
      </c>
      <c r="C6776" s="226"/>
      <c r="D6776" s="227">
        <f>_xlfn.XLOOKUP($C6776,サービス情報マスタcopy!$B:$B,サービス情報マスタcopy!$G:$G,0,0,1)</f>
        <v>0</v>
      </c>
      <c r="E6776" s="228" t="str">
        <f>CONCATENATE($C6776,"-",TEXT(_xlfn.MAXIFS($K$12:K6775,$C$12:C6775,$C6776)+1,"0000"))</f>
        <v>-0001</v>
      </c>
      <c r="F6776" s="226"/>
      <c r="G6776" s="226"/>
      <c r="H6776" s="226"/>
      <c r="I6776" s="229"/>
      <c r="J6776" s="260"/>
      <c r="K6776" s="252">
        <f t="shared" si="106"/>
        <v>1</v>
      </c>
      <c r="L6776" s="9" t="s">
        <v>34</v>
      </c>
    </row>
    <row r="6777" spans="2:12">
      <c r="B6777" s="268">
        <v>6765</v>
      </c>
      <c r="C6777" s="226"/>
      <c r="D6777" s="227">
        <f>_xlfn.XLOOKUP($C6777,サービス情報マスタcopy!$B:$B,サービス情報マスタcopy!$G:$G,0,0,1)</f>
        <v>0</v>
      </c>
      <c r="E6777" s="228" t="str">
        <f>CONCATENATE($C6777,"-",TEXT(_xlfn.MAXIFS($K$12:K6776,$C$12:C6776,$C6777)+1,"0000"))</f>
        <v>-0001</v>
      </c>
      <c r="F6777" s="226"/>
      <c r="G6777" s="226"/>
      <c r="H6777" s="226"/>
      <c r="I6777" s="229"/>
      <c r="J6777" s="260"/>
      <c r="K6777" s="252">
        <f t="shared" si="106"/>
        <v>1</v>
      </c>
      <c r="L6777" s="9" t="s">
        <v>34</v>
      </c>
    </row>
    <row r="6778" spans="2:12">
      <c r="B6778" s="268">
        <v>6766</v>
      </c>
      <c r="C6778" s="226"/>
      <c r="D6778" s="227">
        <f>_xlfn.XLOOKUP($C6778,サービス情報マスタcopy!$B:$B,サービス情報マスタcopy!$G:$G,0,0,1)</f>
        <v>0</v>
      </c>
      <c r="E6778" s="228" t="str">
        <f>CONCATENATE($C6778,"-",TEXT(_xlfn.MAXIFS($K$12:K6777,$C$12:C6777,$C6778)+1,"0000"))</f>
        <v>-0001</v>
      </c>
      <c r="F6778" s="226"/>
      <c r="G6778" s="226"/>
      <c r="H6778" s="226"/>
      <c r="I6778" s="229"/>
      <c r="J6778" s="260"/>
      <c r="K6778" s="252">
        <f t="shared" si="106"/>
        <v>1</v>
      </c>
      <c r="L6778" s="9" t="s">
        <v>34</v>
      </c>
    </row>
    <row r="6779" spans="2:12">
      <c r="B6779" s="268">
        <v>6767</v>
      </c>
      <c r="C6779" s="226"/>
      <c r="D6779" s="227">
        <f>_xlfn.XLOOKUP($C6779,サービス情報マスタcopy!$B:$B,サービス情報マスタcopy!$G:$G,0,0,1)</f>
        <v>0</v>
      </c>
      <c r="E6779" s="228" t="str">
        <f>CONCATENATE($C6779,"-",TEXT(_xlfn.MAXIFS($K$12:K6778,$C$12:C6778,$C6779)+1,"0000"))</f>
        <v>-0001</v>
      </c>
      <c r="F6779" s="226"/>
      <c r="G6779" s="226"/>
      <c r="H6779" s="226"/>
      <c r="I6779" s="229"/>
      <c r="J6779" s="260"/>
      <c r="K6779" s="252">
        <f t="shared" si="106"/>
        <v>1</v>
      </c>
      <c r="L6779" s="9" t="s">
        <v>34</v>
      </c>
    </row>
    <row r="6780" spans="2:12">
      <c r="B6780" s="268">
        <v>6768</v>
      </c>
      <c r="C6780" s="226"/>
      <c r="D6780" s="227">
        <f>_xlfn.XLOOKUP($C6780,サービス情報マスタcopy!$B:$B,サービス情報マスタcopy!$G:$G,0,0,1)</f>
        <v>0</v>
      </c>
      <c r="E6780" s="228" t="str">
        <f>CONCATENATE($C6780,"-",TEXT(_xlfn.MAXIFS($K$12:K6779,$C$12:C6779,$C6780)+1,"0000"))</f>
        <v>-0001</v>
      </c>
      <c r="F6780" s="226"/>
      <c r="G6780" s="226"/>
      <c r="H6780" s="226"/>
      <c r="I6780" s="229"/>
      <c r="J6780" s="260"/>
      <c r="K6780" s="252">
        <f t="shared" si="106"/>
        <v>1</v>
      </c>
      <c r="L6780" s="9" t="s">
        <v>34</v>
      </c>
    </row>
    <row r="6781" spans="2:12">
      <c r="B6781" s="268">
        <v>6769</v>
      </c>
      <c r="C6781" s="226"/>
      <c r="D6781" s="227">
        <f>_xlfn.XLOOKUP($C6781,サービス情報マスタcopy!$B:$B,サービス情報マスタcopy!$G:$G,0,0,1)</f>
        <v>0</v>
      </c>
      <c r="E6781" s="228" t="str">
        <f>CONCATENATE($C6781,"-",TEXT(_xlfn.MAXIFS($K$12:K6780,$C$12:C6780,$C6781)+1,"0000"))</f>
        <v>-0001</v>
      </c>
      <c r="F6781" s="226"/>
      <c r="G6781" s="226"/>
      <c r="H6781" s="226"/>
      <c r="I6781" s="229"/>
      <c r="J6781" s="260"/>
      <c r="K6781" s="252">
        <f t="shared" si="106"/>
        <v>1</v>
      </c>
      <c r="L6781" s="9" t="s">
        <v>34</v>
      </c>
    </row>
    <row r="6782" spans="2:12">
      <c r="B6782" s="268">
        <v>6770</v>
      </c>
      <c r="C6782" s="226"/>
      <c r="D6782" s="227">
        <f>_xlfn.XLOOKUP($C6782,サービス情報マスタcopy!$B:$B,サービス情報マスタcopy!$G:$G,0,0,1)</f>
        <v>0</v>
      </c>
      <c r="E6782" s="228" t="str">
        <f>CONCATENATE($C6782,"-",TEXT(_xlfn.MAXIFS($K$12:K6781,$C$12:C6781,$C6782)+1,"0000"))</f>
        <v>-0001</v>
      </c>
      <c r="F6782" s="226"/>
      <c r="G6782" s="226"/>
      <c r="H6782" s="226"/>
      <c r="I6782" s="229"/>
      <c r="J6782" s="260"/>
      <c r="K6782" s="252">
        <f t="shared" si="106"/>
        <v>1</v>
      </c>
      <c r="L6782" s="9" t="s">
        <v>34</v>
      </c>
    </row>
    <row r="6783" spans="2:12">
      <c r="B6783" s="268">
        <v>6771</v>
      </c>
      <c r="C6783" s="226"/>
      <c r="D6783" s="227">
        <f>_xlfn.XLOOKUP($C6783,サービス情報マスタcopy!$B:$B,サービス情報マスタcopy!$G:$G,0,0,1)</f>
        <v>0</v>
      </c>
      <c r="E6783" s="228" t="str">
        <f>CONCATENATE($C6783,"-",TEXT(_xlfn.MAXIFS($K$12:K6782,$C$12:C6782,$C6783)+1,"0000"))</f>
        <v>-0001</v>
      </c>
      <c r="F6783" s="226"/>
      <c r="G6783" s="226"/>
      <c r="H6783" s="226"/>
      <c r="I6783" s="229"/>
      <c r="J6783" s="260"/>
      <c r="K6783" s="252">
        <f t="shared" si="106"/>
        <v>1</v>
      </c>
      <c r="L6783" s="9" t="s">
        <v>34</v>
      </c>
    </row>
    <row r="6784" spans="2:12">
      <c r="B6784" s="268">
        <v>6772</v>
      </c>
      <c r="C6784" s="226"/>
      <c r="D6784" s="227">
        <f>_xlfn.XLOOKUP($C6784,サービス情報マスタcopy!$B:$B,サービス情報マスタcopy!$G:$G,0,0,1)</f>
        <v>0</v>
      </c>
      <c r="E6784" s="228" t="str">
        <f>CONCATENATE($C6784,"-",TEXT(_xlfn.MAXIFS($K$12:K6783,$C$12:C6783,$C6784)+1,"0000"))</f>
        <v>-0001</v>
      </c>
      <c r="F6784" s="226"/>
      <c r="G6784" s="226"/>
      <c r="H6784" s="226"/>
      <c r="I6784" s="229"/>
      <c r="J6784" s="260"/>
      <c r="K6784" s="252">
        <f t="shared" si="106"/>
        <v>1</v>
      </c>
      <c r="L6784" s="9" t="s">
        <v>34</v>
      </c>
    </row>
    <row r="6785" spans="2:12">
      <c r="B6785" s="268">
        <v>6773</v>
      </c>
      <c r="C6785" s="226"/>
      <c r="D6785" s="227">
        <f>_xlfn.XLOOKUP($C6785,サービス情報マスタcopy!$B:$B,サービス情報マスタcopy!$G:$G,0,0,1)</f>
        <v>0</v>
      </c>
      <c r="E6785" s="228" t="str">
        <f>CONCATENATE($C6785,"-",TEXT(_xlfn.MAXIFS($K$12:K6784,$C$12:C6784,$C6785)+1,"0000"))</f>
        <v>-0001</v>
      </c>
      <c r="F6785" s="226"/>
      <c r="G6785" s="226"/>
      <c r="H6785" s="226"/>
      <c r="I6785" s="229"/>
      <c r="J6785" s="260"/>
      <c r="K6785" s="252">
        <f t="shared" si="106"/>
        <v>1</v>
      </c>
      <c r="L6785" s="9" t="s">
        <v>34</v>
      </c>
    </row>
    <row r="6786" spans="2:12">
      <c r="B6786" s="268">
        <v>6774</v>
      </c>
      <c r="C6786" s="226"/>
      <c r="D6786" s="227">
        <f>_xlfn.XLOOKUP($C6786,サービス情報マスタcopy!$B:$B,サービス情報マスタcopy!$G:$G,0,0,1)</f>
        <v>0</v>
      </c>
      <c r="E6786" s="228" t="str">
        <f>CONCATENATE($C6786,"-",TEXT(_xlfn.MAXIFS($K$12:K6785,$C$12:C6785,$C6786)+1,"0000"))</f>
        <v>-0001</v>
      </c>
      <c r="F6786" s="226"/>
      <c r="G6786" s="226"/>
      <c r="H6786" s="226"/>
      <c r="I6786" s="229"/>
      <c r="J6786" s="260"/>
      <c r="K6786" s="252">
        <f t="shared" si="106"/>
        <v>1</v>
      </c>
      <c r="L6786" s="9" t="s">
        <v>34</v>
      </c>
    </row>
    <row r="6787" spans="2:12">
      <c r="B6787" s="268">
        <v>6775</v>
      </c>
      <c r="C6787" s="226"/>
      <c r="D6787" s="227">
        <f>_xlfn.XLOOKUP($C6787,サービス情報マスタcopy!$B:$B,サービス情報マスタcopy!$G:$G,0,0,1)</f>
        <v>0</v>
      </c>
      <c r="E6787" s="228" t="str">
        <f>CONCATENATE($C6787,"-",TEXT(_xlfn.MAXIFS($K$12:K6786,$C$12:C6786,$C6787)+1,"0000"))</f>
        <v>-0001</v>
      </c>
      <c r="F6787" s="226"/>
      <c r="G6787" s="226"/>
      <c r="H6787" s="226"/>
      <c r="I6787" s="229"/>
      <c r="J6787" s="260"/>
      <c r="K6787" s="252">
        <f t="shared" si="106"/>
        <v>1</v>
      </c>
      <c r="L6787" s="9" t="s">
        <v>34</v>
      </c>
    </row>
    <row r="6788" spans="2:12">
      <c r="B6788" s="268">
        <v>6776</v>
      </c>
      <c r="C6788" s="226"/>
      <c r="D6788" s="227">
        <f>_xlfn.XLOOKUP($C6788,サービス情報マスタcopy!$B:$B,サービス情報マスタcopy!$G:$G,0,0,1)</f>
        <v>0</v>
      </c>
      <c r="E6788" s="228" t="str">
        <f>CONCATENATE($C6788,"-",TEXT(_xlfn.MAXIFS($K$12:K6787,$C$12:C6787,$C6788)+1,"0000"))</f>
        <v>-0001</v>
      </c>
      <c r="F6788" s="226"/>
      <c r="G6788" s="226"/>
      <c r="H6788" s="226"/>
      <c r="I6788" s="229"/>
      <c r="J6788" s="260"/>
      <c r="K6788" s="252">
        <f t="shared" si="106"/>
        <v>1</v>
      </c>
      <c r="L6788" s="9" t="s">
        <v>34</v>
      </c>
    </row>
    <row r="6789" spans="2:12">
      <c r="B6789" s="268">
        <v>6777</v>
      </c>
      <c r="C6789" s="226"/>
      <c r="D6789" s="227">
        <f>_xlfn.XLOOKUP($C6789,サービス情報マスタcopy!$B:$B,サービス情報マスタcopy!$G:$G,0,0,1)</f>
        <v>0</v>
      </c>
      <c r="E6789" s="228" t="str">
        <f>CONCATENATE($C6789,"-",TEXT(_xlfn.MAXIFS($K$12:K6788,$C$12:C6788,$C6789)+1,"0000"))</f>
        <v>-0001</v>
      </c>
      <c r="F6789" s="226"/>
      <c r="G6789" s="226"/>
      <c r="H6789" s="226"/>
      <c r="I6789" s="229"/>
      <c r="J6789" s="260"/>
      <c r="K6789" s="252">
        <f t="shared" si="106"/>
        <v>1</v>
      </c>
      <c r="L6789" s="9" t="s">
        <v>34</v>
      </c>
    </row>
    <row r="6790" spans="2:12">
      <c r="B6790" s="268">
        <v>6778</v>
      </c>
      <c r="C6790" s="226"/>
      <c r="D6790" s="227">
        <f>_xlfn.XLOOKUP($C6790,サービス情報マスタcopy!$B:$B,サービス情報マスタcopy!$G:$G,0,0,1)</f>
        <v>0</v>
      </c>
      <c r="E6790" s="228" t="str">
        <f>CONCATENATE($C6790,"-",TEXT(_xlfn.MAXIFS($K$12:K6789,$C$12:C6789,$C6790)+1,"0000"))</f>
        <v>-0001</v>
      </c>
      <c r="F6790" s="226"/>
      <c r="G6790" s="226"/>
      <c r="H6790" s="226"/>
      <c r="I6790" s="229"/>
      <c r="J6790" s="260"/>
      <c r="K6790" s="252">
        <f t="shared" si="106"/>
        <v>1</v>
      </c>
      <c r="L6790" s="9" t="s">
        <v>34</v>
      </c>
    </row>
    <row r="6791" spans="2:12">
      <c r="B6791" s="268">
        <v>6779</v>
      </c>
      <c r="C6791" s="226"/>
      <c r="D6791" s="227">
        <f>_xlfn.XLOOKUP($C6791,サービス情報マスタcopy!$B:$B,サービス情報マスタcopy!$G:$G,0,0,1)</f>
        <v>0</v>
      </c>
      <c r="E6791" s="228" t="str">
        <f>CONCATENATE($C6791,"-",TEXT(_xlfn.MAXIFS($K$12:K6790,$C$12:C6790,$C6791)+1,"0000"))</f>
        <v>-0001</v>
      </c>
      <c r="F6791" s="226"/>
      <c r="G6791" s="226"/>
      <c r="H6791" s="226"/>
      <c r="I6791" s="229"/>
      <c r="J6791" s="260"/>
      <c r="K6791" s="252">
        <f t="shared" si="106"/>
        <v>1</v>
      </c>
      <c r="L6791" s="9" t="s">
        <v>34</v>
      </c>
    </row>
    <row r="6792" spans="2:12">
      <c r="B6792" s="268">
        <v>6780</v>
      </c>
      <c r="C6792" s="226"/>
      <c r="D6792" s="227">
        <f>_xlfn.XLOOKUP($C6792,サービス情報マスタcopy!$B:$B,サービス情報マスタcopy!$G:$G,0,0,1)</f>
        <v>0</v>
      </c>
      <c r="E6792" s="228" t="str">
        <f>CONCATENATE($C6792,"-",TEXT(_xlfn.MAXIFS($K$12:K6791,$C$12:C6791,$C6792)+1,"0000"))</f>
        <v>-0001</v>
      </c>
      <c r="F6792" s="226"/>
      <c r="G6792" s="226"/>
      <c r="H6792" s="226"/>
      <c r="I6792" s="229"/>
      <c r="J6792" s="260"/>
      <c r="K6792" s="252">
        <f t="shared" si="106"/>
        <v>1</v>
      </c>
      <c r="L6792" s="9" t="s">
        <v>34</v>
      </c>
    </row>
    <row r="6793" spans="2:12">
      <c r="B6793" s="268">
        <v>6781</v>
      </c>
      <c r="C6793" s="226"/>
      <c r="D6793" s="227">
        <f>_xlfn.XLOOKUP($C6793,サービス情報マスタcopy!$B:$B,サービス情報マスタcopy!$G:$G,0,0,1)</f>
        <v>0</v>
      </c>
      <c r="E6793" s="228" t="str">
        <f>CONCATENATE($C6793,"-",TEXT(_xlfn.MAXIFS($K$12:K6792,$C$12:C6792,$C6793)+1,"0000"))</f>
        <v>-0001</v>
      </c>
      <c r="F6793" s="226"/>
      <c r="G6793" s="226"/>
      <c r="H6793" s="226"/>
      <c r="I6793" s="229"/>
      <c r="J6793" s="260"/>
      <c r="K6793" s="252">
        <f t="shared" si="106"/>
        <v>1</v>
      </c>
      <c r="L6793" s="9" t="s">
        <v>34</v>
      </c>
    </row>
    <row r="6794" spans="2:12">
      <c r="B6794" s="268">
        <v>6782</v>
      </c>
      <c r="C6794" s="226"/>
      <c r="D6794" s="227">
        <f>_xlfn.XLOOKUP($C6794,サービス情報マスタcopy!$B:$B,サービス情報マスタcopy!$G:$G,0,0,1)</f>
        <v>0</v>
      </c>
      <c r="E6794" s="228" t="str">
        <f>CONCATENATE($C6794,"-",TEXT(_xlfn.MAXIFS($K$12:K6793,$C$12:C6793,$C6794)+1,"0000"))</f>
        <v>-0001</v>
      </c>
      <c r="F6794" s="226"/>
      <c r="G6794" s="226"/>
      <c r="H6794" s="226"/>
      <c r="I6794" s="229"/>
      <c r="J6794" s="260"/>
      <c r="K6794" s="252">
        <f t="shared" si="106"/>
        <v>1</v>
      </c>
      <c r="L6794" s="9" t="s">
        <v>34</v>
      </c>
    </row>
    <row r="6795" spans="2:12">
      <c r="B6795" s="268">
        <v>6783</v>
      </c>
      <c r="C6795" s="226"/>
      <c r="D6795" s="227">
        <f>_xlfn.XLOOKUP($C6795,サービス情報マスタcopy!$B:$B,サービス情報マスタcopy!$G:$G,0,0,1)</f>
        <v>0</v>
      </c>
      <c r="E6795" s="228" t="str">
        <f>CONCATENATE($C6795,"-",TEXT(_xlfn.MAXIFS($K$12:K6794,$C$12:C6794,$C6795)+1,"0000"))</f>
        <v>-0001</v>
      </c>
      <c r="F6795" s="226"/>
      <c r="G6795" s="226"/>
      <c r="H6795" s="226"/>
      <c r="I6795" s="229"/>
      <c r="J6795" s="260"/>
      <c r="K6795" s="252">
        <f t="shared" si="106"/>
        <v>1</v>
      </c>
      <c r="L6795" s="9" t="s">
        <v>34</v>
      </c>
    </row>
    <row r="6796" spans="2:12">
      <c r="B6796" s="268">
        <v>6784</v>
      </c>
      <c r="C6796" s="226"/>
      <c r="D6796" s="227">
        <f>_xlfn.XLOOKUP($C6796,サービス情報マスタcopy!$B:$B,サービス情報マスタcopy!$G:$G,0,0,1)</f>
        <v>0</v>
      </c>
      <c r="E6796" s="228" t="str">
        <f>CONCATENATE($C6796,"-",TEXT(_xlfn.MAXIFS($K$12:K6795,$C$12:C6795,$C6796)+1,"0000"))</f>
        <v>-0001</v>
      </c>
      <c r="F6796" s="226"/>
      <c r="G6796" s="226"/>
      <c r="H6796" s="226"/>
      <c r="I6796" s="229"/>
      <c r="J6796" s="260"/>
      <c r="K6796" s="252">
        <f t="shared" si="106"/>
        <v>1</v>
      </c>
      <c r="L6796" s="9" t="s">
        <v>34</v>
      </c>
    </row>
    <row r="6797" spans="2:12">
      <c r="B6797" s="268">
        <v>6785</v>
      </c>
      <c r="C6797" s="226"/>
      <c r="D6797" s="227">
        <f>_xlfn.XLOOKUP($C6797,サービス情報マスタcopy!$B:$B,サービス情報マスタcopy!$G:$G,0,0,1)</f>
        <v>0</v>
      </c>
      <c r="E6797" s="228" t="str">
        <f>CONCATENATE($C6797,"-",TEXT(_xlfn.MAXIFS($K$12:K6796,$C$12:C6796,$C6797)+1,"0000"))</f>
        <v>-0001</v>
      </c>
      <c r="F6797" s="226"/>
      <c r="G6797" s="226"/>
      <c r="H6797" s="226"/>
      <c r="I6797" s="229"/>
      <c r="J6797" s="260"/>
      <c r="K6797" s="252">
        <f t="shared" si="106"/>
        <v>1</v>
      </c>
      <c r="L6797" s="9" t="s">
        <v>34</v>
      </c>
    </row>
    <row r="6798" spans="2:12">
      <c r="B6798" s="268">
        <v>6786</v>
      </c>
      <c r="C6798" s="226"/>
      <c r="D6798" s="227">
        <f>_xlfn.XLOOKUP($C6798,サービス情報マスタcopy!$B:$B,サービス情報マスタcopy!$G:$G,0,0,1)</f>
        <v>0</v>
      </c>
      <c r="E6798" s="228" t="str">
        <f>CONCATENATE($C6798,"-",TEXT(_xlfn.MAXIFS($K$12:K6797,$C$12:C6797,$C6798)+1,"0000"))</f>
        <v>-0001</v>
      </c>
      <c r="F6798" s="226"/>
      <c r="G6798" s="226"/>
      <c r="H6798" s="226"/>
      <c r="I6798" s="229"/>
      <c r="J6798" s="260"/>
      <c r="K6798" s="252">
        <f t="shared" si="106"/>
        <v>1</v>
      </c>
      <c r="L6798" s="9" t="s">
        <v>34</v>
      </c>
    </row>
    <row r="6799" spans="2:12">
      <c r="B6799" s="268">
        <v>6787</v>
      </c>
      <c r="C6799" s="226"/>
      <c r="D6799" s="227">
        <f>_xlfn.XLOOKUP($C6799,サービス情報マスタcopy!$B:$B,サービス情報マスタcopy!$G:$G,0,0,1)</f>
        <v>0</v>
      </c>
      <c r="E6799" s="228" t="str">
        <f>CONCATENATE($C6799,"-",TEXT(_xlfn.MAXIFS($K$12:K6798,$C$12:C6798,$C6799)+1,"0000"))</f>
        <v>-0001</v>
      </c>
      <c r="F6799" s="226"/>
      <c r="G6799" s="226"/>
      <c r="H6799" s="226"/>
      <c r="I6799" s="229"/>
      <c r="J6799" s="260"/>
      <c r="K6799" s="252">
        <f t="shared" si="106"/>
        <v>1</v>
      </c>
      <c r="L6799" s="9" t="s">
        <v>34</v>
      </c>
    </row>
    <row r="6800" spans="2:12">
      <c r="B6800" s="268">
        <v>6788</v>
      </c>
      <c r="C6800" s="226"/>
      <c r="D6800" s="227">
        <f>_xlfn.XLOOKUP($C6800,サービス情報マスタcopy!$B:$B,サービス情報マスタcopy!$G:$G,0,0,1)</f>
        <v>0</v>
      </c>
      <c r="E6800" s="228" t="str">
        <f>CONCATENATE($C6800,"-",TEXT(_xlfn.MAXIFS($K$12:K6799,$C$12:C6799,$C6800)+1,"0000"))</f>
        <v>-0001</v>
      </c>
      <c r="F6800" s="226"/>
      <c r="G6800" s="226"/>
      <c r="H6800" s="226"/>
      <c r="I6800" s="229"/>
      <c r="J6800" s="260"/>
      <c r="K6800" s="252">
        <f t="shared" si="106"/>
        <v>1</v>
      </c>
      <c r="L6800" s="9" t="s">
        <v>34</v>
      </c>
    </row>
    <row r="6801" spans="2:12">
      <c r="B6801" s="268">
        <v>6789</v>
      </c>
      <c r="C6801" s="226"/>
      <c r="D6801" s="227">
        <f>_xlfn.XLOOKUP($C6801,サービス情報マスタcopy!$B:$B,サービス情報マスタcopy!$G:$G,0,0,1)</f>
        <v>0</v>
      </c>
      <c r="E6801" s="228" t="str">
        <f>CONCATENATE($C6801,"-",TEXT(_xlfn.MAXIFS($K$12:K6800,$C$12:C6800,$C6801)+1,"0000"))</f>
        <v>-0001</v>
      </c>
      <c r="F6801" s="226"/>
      <c r="G6801" s="226"/>
      <c r="H6801" s="226"/>
      <c r="I6801" s="229"/>
      <c r="J6801" s="260"/>
      <c r="K6801" s="252">
        <f t="shared" si="106"/>
        <v>1</v>
      </c>
      <c r="L6801" s="9" t="s">
        <v>34</v>
      </c>
    </row>
    <row r="6802" spans="2:12">
      <c r="B6802" s="268">
        <v>6790</v>
      </c>
      <c r="C6802" s="226"/>
      <c r="D6802" s="227">
        <f>_xlfn.XLOOKUP($C6802,サービス情報マスタcopy!$B:$B,サービス情報マスタcopy!$G:$G,0,0,1)</f>
        <v>0</v>
      </c>
      <c r="E6802" s="228" t="str">
        <f>CONCATENATE($C6802,"-",TEXT(_xlfn.MAXIFS($K$12:K6801,$C$12:C6801,$C6802)+1,"0000"))</f>
        <v>-0001</v>
      </c>
      <c r="F6802" s="226"/>
      <c r="G6802" s="226"/>
      <c r="H6802" s="226"/>
      <c r="I6802" s="229"/>
      <c r="J6802" s="260"/>
      <c r="K6802" s="252">
        <f t="shared" si="106"/>
        <v>1</v>
      </c>
      <c r="L6802" s="9" t="s">
        <v>34</v>
      </c>
    </row>
    <row r="6803" spans="2:12">
      <c r="B6803" s="268">
        <v>6791</v>
      </c>
      <c r="C6803" s="226"/>
      <c r="D6803" s="227">
        <f>_xlfn.XLOOKUP($C6803,サービス情報マスタcopy!$B:$B,サービス情報マスタcopy!$G:$G,0,0,1)</f>
        <v>0</v>
      </c>
      <c r="E6803" s="228" t="str">
        <f>CONCATENATE($C6803,"-",TEXT(_xlfn.MAXIFS($K$12:K6802,$C$12:C6802,$C6803)+1,"0000"))</f>
        <v>-0001</v>
      </c>
      <c r="F6803" s="226"/>
      <c r="G6803" s="226"/>
      <c r="H6803" s="226"/>
      <c r="I6803" s="229"/>
      <c r="J6803" s="260"/>
      <c r="K6803" s="252">
        <f t="shared" si="106"/>
        <v>1</v>
      </c>
      <c r="L6803" s="9" t="s">
        <v>34</v>
      </c>
    </row>
    <row r="6804" spans="2:12">
      <c r="B6804" s="268">
        <v>6792</v>
      </c>
      <c r="C6804" s="226"/>
      <c r="D6804" s="227">
        <f>_xlfn.XLOOKUP($C6804,サービス情報マスタcopy!$B:$B,サービス情報マスタcopy!$G:$G,0,0,1)</f>
        <v>0</v>
      </c>
      <c r="E6804" s="228" t="str">
        <f>CONCATENATE($C6804,"-",TEXT(_xlfn.MAXIFS($K$12:K6803,$C$12:C6803,$C6804)+1,"0000"))</f>
        <v>-0001</v>
      </c>
      <c r="F6804" s="226"/>
      <c r="G6804" s="226"/>
      <c r="H6804" s="226"/>
      <c r="I6804" s="229"/>
      <c r="J6804" s="260"/>
      <c r="K6804" s="252">
        <f t="shared" si="106"/>
        <v>1</v>
      </c>
      <c r="L6804" s="9" t="s">
        <v>34</v>
      </c>
    </row>
    <row r="6805" spans="2:12">
      <c r="B6805" s="268">
        <v>6793</v>
      </c>
      <c r="C6805" s="226"/>
      <c r="D6805" s="227">
        <f>_xlfn.XLOOKUP($C6805,サービス情報マスタcopy!$B:$B,サービス情報マスタcopy!$G:$G,0,0,1)</f>
        <v>0</v>
      </c>
      <c r="E6805" s="228" t="str">
        <f>CONCATENATE($C6805,"-",TEXT(_xlfn.MAXIFS($K$12:K6804,$C$12:C6804,$C6805)+1,"0000"))</f>
        <v>-0001</v>
      </c>
      <c r="F6805" s="226"/>
      <c r="G6805" s="226"/>
      <c r="H6805" s="226"/>
      <c r="I6805" s="229"/>
      <c r="J6805" s="260"/>
      <c r="K6805" s="252">
        <f t="shared" si="106"/>
        <v>1</v>
      </c>
      <c r="L6805" s="9" t="s">
        <v>34</v>
      </c>
    </row>
    <row r="6806" spans="2:12">
      <c r="B6806" s="268">
        <v>6794</v>
      </c>
      <c r="C6806" s="226"/>
      <c r="D6806" s="227">
        <f>_xlfn.XLOOKUP($C6806,サービス情報マスタcopy!$B:$B,サービス情報マスタcopy!$G:$G,0,0,1)</f>
        <v>0</v>
      </c>
      <c r="E6806" s="228" t="str">
        <f>CONCATENATE($C6806,"-",TEXT(_xlfn.MAXIFS($K$12:K6805,$C$12:C6805,$C6806)+1,"0000"))</f>
        <v>-0001</v>
      </c>
      <c r="F6806" s="226"/>
      <c r="G6806" s="226"/>
      <c r="H6806" s="226"/>
      <c r="I6806" s="229"/>
      <c r="J6806" s="260"/>
      <c r="K6806" s="252">
        <f t="shared" si="106"/>
        <v>1</v>
      </c>
      <c r="L6806" s="9" t="s">
        <v>34</v>
      </c>
    </row>
    <row r="6807" spans="2:12">
      <c r="B6807" s="268">
        <v>6795</v>
      </c>
      <c r="C6807" s="226"/>
      <c r="D6807" s="227">
        <f>_xlfn.XLOOKUP($C6807,サービス情報マスタcopy!$B:$B,サービス情報マスタcopy!$G:$G,0,0,1)</f>
        <v>0</v>
      </c>
      <c r="E6807" s="228" t="str">
        <f>CONCATENATE($C6807,"-",TEXT(_xlfn.MAXIFS($K$12:K6806,$C$12:C6806,$C6807)+1,"0000"))</f>
        <v>-0001</v>
      </c>
      <c r="F6807" s="226"/>
      <c r="G6807" s="226"/>
      <c r="H6807" s="226"/>
      <c r="I6807" s="229"/>
      <c r="J6807" s="260"/>
      <c r="K6807" s="252">
        <f t="shared" si="106"/>
        <v>1</v>
      </c>
      <c r="L6807" s="9" t="s">
        <v>34</v>
      </c>
    </row>
    <row r="6808" spans="2:12">
      <c r="B6808" s="268">
        <v>6796</v>
      </c>
      <c r="C6808" s="226"/>
      <c r="D6808" s="227">
        <f>_xlfn.XLOOKUP($C6808,サービス情報マスタcopy!$B:$B,サービス情報マスタcopy!$G:$G,0,0,1)</f>
        <v>0</v>
      </c>
      <c r="E6808" s="228" t="str">
        <f>CONCATENATE($C6808,"-",TEXT(_xlfn.MAXIFS($K$12:K6807,$C$12:C6807,$C6808)+1,"0000"))</f>
        <v>-0001</v>
      </c>
      <c r="F6808" s="226"/>
      <c r="G6808" s="226"/>
      <c r="H6808" s="226"/>
      <c r="I6808" s="229"/>
      <c r="J6808" s="260"/>
      <c r="K6808" s="252">
        <f t="shared" si="106"/>
        <v>1</v>
      </c>
      <c r="L6808" s="9" t="s">
        <v>34</v>
      </c>
    </row>
    <row r="6809" spans="2:12">
      <c r="B6809" s="268">
        <v>6797</v>
      </c>
      <c r="C6809" s="226"/>
      <c r="D6809" s="227">
        <f>_xlfn.XLOOKUP($C6809,サービス情報マスタcopy!$B:$B,サービス情報マスタcopy!$G:$G,0,0,1)</f>
        <v>0</v>
      </c>
      <c r="E6809" s="228" t="str">
        <f>CONCATENATE($C6809,"-",TEXT(_xlfn.MAXIFS($K$12:K6808,$C$12:C6808,$C6809)+1,"0000"))</f>
        <v>-0001</v>
      </c>
      <c r="F6809" s="226"/>
      <c r="G6809" s="226"/>
      <c r="H6809" s="226"/>
      <c r="I6809" s="229"/>
      <c r="J6809" s="260"/>
      <c r="K6809" s="252">
        <f t="shared" si="106"/>
        <v>1</v>
      </c>
      <c r="L6809" s="9" t="s">
        <v>34</v>
      </c>
    </row>
    <row r="6810" spans="2:12">
      <c r="B6810" s="268">
        <v>6798</v>
      </c>
      <c r="C6810" s="226"/>
      <c r="D6810" s="227">
        <f>_xlfn.XLOOKUP($C6810,サービス情報マスタcopy!$B:$B,サービス情報マスタcopy!$G:$G,0,0,1)</f>
        <v>0</v>
      </c>
      <c r="E6810" s="228" t="str">
        <f>CONCATENATE($C6810,"-",TEXT(_xlfn.MAXIFS($K$12:K6809,$C$12:C6809,$C6810)+1,"0000"))</f>
        <v>-0001</v>
      </c>
      <c r="F6810" s="226"/>
      <c r="G6810" s="226"/>
      <c r="H6810" s="226"/>
      <c r="I6810" s="229"/>
      <c r="J6810" s="260"/>
      <c r="K6810" s="252">
        <f t="shared" si="106"/>
        <v>1</v>
      </c>
      <c r="L6810" s="9" t="s">
        <v>34</v>
      </c>
    </row>
    <row r="6811" spans="2:12">
      <c r="B6811" s="268">
        <v>6799</v>
      </c>
      <c r="C6811" s="226"/>
      <c r="D6811" s="227">
        <f>_xlfn.XLOOKUP($C6811,サービス情報マスタcopy!$B:$B,サービス情報マスタcopy!$G:$G,0,0,1)</f>
        <v>0</v>
      </c>
      <c r="E6811" s="228" t="str">
        <f>CONCATENATE($C6811,"-",TEXT(_xlfn.MAXIFS($K$12:K6810,$C$12:C6810,$C6811)+1,"0000"))</f>
        <v>-0001</v>
      </c>
      <c r="F6811" s="226"/>
      <c r="G6811" s="226"/>
      <c r="H6811" s="226"/>
      <c r="I6811" s="229"/>
      <c r="J6811" s="260"/>
      <c r="K6811" s="252">
        <f t="shared" si="106"/>
        <v>1</v>
      </c>
      <c r="L6811" s="9" t="s">
        <v>34</v>
      </c>
    </row>
    <row r="6812" spans="2:12">
      <c r="B6812" s="268">
        <v>6800</v>
      </c>
      <c r="C6812" s="226"/>
      <c r="D6812" s="227">
        <f>_xlfn.XLOOKUP($C6812,サービス情報マスタcopy!$B:$B,サービス情報マスタcopy!$G:$G,0,0,1)</f>
        <v>0</v>
      </c>
      <c r="E6812" s="228" t="str">
        <f>CONCATENATE($C6812,"-",TEXT(_xlfn.MAXIFS($K$12:K6811,$C$12:C6811,$C6812)+1,"0000"))</f>
        <v>-0001</v>
      </c>
      <c r="F6812" s="226"/>
      <c r="G6812" s="226"/>
      <c r="H6812" s="226"/>
      <c r="I6812" s="229"/>
      <c r="J6812" s="260"/>
      <c r="K6812" s="252">
        <f t="shared" si="106"/>
        <v>1</v>
      </c>
      <c r="L6812" s="9" t="s">
        <v>34</v>
      </c>
    </row>
    <row r="6813" spans="2:12">
      <c r="B6813" s="268">
        <v>6801</v>
      </c>
      <c r="C6813" s="226"/>
      <c r="D6813" s="227">
        <f>_xlfn.XLOOKUP($C6813,サービス情報マスタcopy!$B:$B,サービス情報マスタcopy!$G:$G,0,0,1)</f>
        <v>0</v>
      </c>
      <c r="E6813" s="228" t="str">
        <f>CONCATENATE($C6813,"-",TEXT(_xlfn.MAXIFS($K$12:K6812,$C$12:C6812,$C6813)+1,"0000"))</f>
        <v>-0001</v>
      </c>
      <c r="F6813" s="226"/>
      <c r="G6813" s="226"/>
      <c r="H6813" s="226"/>
      <c r="I6813" s="229"/>
      <c r="J6813" s="260"/>
      <c r="K6813" s="252">
        <f t="shared" si="106"/>
        <v>1</v>
      </c>
      <c r="L6813" s="9" t="s">
        <v>34</v>
      </c>
    </row>
    <row r="6814" spans="2:12">
      <c r="B6814" s="268">
        <v>6802</v>
      </c>
      <c r="C6814" s="226"/>
      <c r="D6814" s="227">
        <f>_xlfn.XLOOKUP($C6814,サービス情報マスタcopy!$B:$B,サービス情報マスタcopy!$G:$G,0,0,1)</f>
        <v>0</v>
      </c>
      <c r="E6814" s="228" t="str">
        <f>CONCATENATE($C6814,"-",TEXT(_xlfn.MAXIFS($K$12:K6813,$C$12:C6813,$C6814)+1,"0000"))</f>
        <v>-0001</v>
      </c>
      <c r="F6814" s="226"/>
      <c r="G6814" s="226"/>
      <c r="H6814" s="226"/>
      <c r="I6814" s="229"/>
      <c r="J6814" s="260"/>
      <c r="K6814" s="252">
        <f t="shared" si="106"/>
        <v>1</v>
      </c>
      <c r="L6814" s="9" t="s">
        <v>34</v>
      </c>
    </row>
    <row r="6815" spans="2:12">
      <c r="B6815" s="268">
        <v>6803</v>
      </c>
      <c r="C6815" s="226"/>
      <c r="D6815" s="227">
        <f>_xlfn.XLOOKUP($C6815,サービス情報マスタcopy!$B:$B,サービス情報マスタcopy!$G:$G,0,0,1)</f>
        <v>0</v>
      </c>
      <c r="E6815" s="228" t="str">
        <f>CONCATENATE($C6815,"-",TEXT(_xlfn.MAXIFS($K$12:K6814,$C$12:C6814,$C6815)+1,"0000"))</f>
        <v>-0001</v>
      </c>
      <c r="F6815" s="226"/>
      <c r="G6815" s="226"/>
      <c r="H6815" s="226"/>
      <c r="I6815" s="229"/>
      <c r="J6815" s="260"/>
      <c r="K6815" s="252">
        <f t="shared" si="106"/>
        <v>1</v>
      </c>
      <c r="L6815" s="9" t="s">
        <v>34</v>
      </c>
    </row>
    <row r="6816" spans="2:12">
      <c r="B6816" s="268">
        <v>6804</v>
      </c>
      <c r="C6816" s="226"/>
      <c r="D6816" s="227">
        <f>_xlfn.XLOOKUP($C6816,サービス情報マスタcopy!$B:$B,サービス情報マスタcopy!$G:$G,0,0,1)</f>
        <v>0</v>
      </c>
      <c r="E6816" s="228" t="str">
        <f>CONCATENATE($C6816,"-",TEXT(_xlfn.MAXIFS($K$12:K6815,$C$12:C6815,$C6816)+1,"0000"))</f>
        <v>-0001</v>
      </c>
      <c r="F6816" s="226"/>
      <c r="G6816" s="226"/>
      <c r="H6816" s="226"/>
      <c r="I6816" s="229"/>
      <c r="J6816" s="260"/>
      <c r="K6816" s="252">
        <f t="shared" si="106"/>
        <v>1</v>
      </c>
      <c r="L6816" s="9" t="s">
        <v>34</v>
      </c>
    </row>
    <row r="6817" spans="2:12">
      <c r="B6817" s="268">
        <v>6805</v>
      </c>
      <c r="C6817" s="226"/>
      <c r="D6817" s="227">
        <f>_xlfn.XLOOKUP($C6817,サービス情報マスタcopy!$B:$B,サービス情報マスタcopy!$G:$G,0,0,1)</f>
        <v>0</v>
      </c>
      <c r="E6817" s="228" t="str">
        <f>CONCATENATE($C6817,"-",TEXT(_xlfn.MAXIFS($K$12:K6816,$C$12:C6816,$C6817)+1,"0000"))</f>
        <v>-0001</v>
      </c>
      <c r="F6817" s="226"/>
      <c r="G6817" s="226"/>
      <c r="H6817" s="226"/>
      <c r="I6817" s="229"/>
      <c r="J6817" s="260"/>
      <c r="K6817" s="252">
        <f t="shared" si="106"/>
        <v>1</v>
      </c>
      <c r="L6817" s="9" t="s">
        <v>34</v>
      </c>
    </row>
    <row r="6818" spans="2:12">
      <c r="B6818" s="268">
        <v>6806</v>
      </c>
      <c r="C6818" s="226"/>
      <c r="D6818" s="227">
        <f>_xlfn.XLOOKUP($C6818,サービス情報マスタcopy!$B:$B,サービス情報マスタcopy!$G:$G,0,0,1)</f>
        <v>0</v>
      </c>
      <c r="E6818" s="228" t="str">
        <f>CONCATENATE($C6818,"-",TEXT(_xlfn.MAXIFS($K$12:K6817,$C$12:C6817,$C6818)+1,"0000"))</f>
        <v>-0001</v>
      </c>
      <c r="F6818" s="226"/>
      <c r="G6818" s="226"/>
      <c r="H6818" s="226"/>
      <c r="I6818" s="229"/>
      <c r="J6818" s="260"/>
      <c r="K6818" s="252">
        <f t="shared" si="106"/>
        <v>1</v>
      </c>
      <c r="L6818" s="9" t="s">
        <v>34</v>
      </c>
    </row>
    <row r="6819" spans="2:12">
      <c r="B6819" s="268">
        <v>6807</v>
      </c>
      <c r="C6819" s="226"/>
      <c r="D6819" s="227">
        <f>_xlfn.XLOOKUP($C6819,サービス情報マスタcopy!$B:$B,サービス情報マスタcopy!$G:$G,0,0,1)</f>
        <v>0</v>
      </c>
      <c r="E6819" s="228" t="str">
        <f>CONCATENATE($C6819,"-",TEXT(_xlfn.MAXIFS($K$12:K6818,$C$12:C6818,$C6819)+1,"0000"))</f>
        <v>-0001</v>
      </c>
      <c r="F6819" s="226"/>
      <c r="G6819" s="226"/>
      <c r="H6819" s="226"/>
      <c r="I6819" s="229"/>
      <c r="J6819" s="260"/>
      <c r="K6819" s="252">
        <f t="shared" si="106"/>
        <v>1</v>
      </c>
      <c r="L6819" s="9" t="s">
        <v>34</v>
      </c>
    </row>
    <row r="6820" spans="2:12">
      <c r="B6820" s="268">
        <v>6808</v>
      </c>
      <c r="C6820" s="226"/>
      <c r="D6820" s="227">
        <f>_xlfn.XLOOKUP($C6820,サービス情報マスタcopy!$B:$B,サービス情報マスタcopy!$G:$G,0,0,1)</f>
        <v>0</v>
      </c>
      <c r="E6820" s="228" t="str">
        <f>CONCATENATE($C6820,"-",TEXT(_xlfn.MAXIFS($K$12:K6819,$C$12:C6819,$C6820)+1,"0000"))</f>
        <v>-0001</v>
      </c>
      <c r="F6820" s="226"/>
      <c r="G6820" s="226"/>
      <c r="H6820" s="226"/>
      <c r="I6820" s="229"/>
      <c r="J6820" s="260"/>
      <c r="K6820" s="252">
        <f t="shared" si="106"/>
        <v>1</v>
      </c>
      <c r="L6820" s="9" t="s">
        <v>34</v>
      </c>
    </row>
    <row r="6821" spans="2:12">
      <c r="B6821" s="268">
        <v>6809</v>
      </c>
      <c r="C6821" s="226"/>
      <c r="D6821" s="227">
        <f>_xlfn.XLOOKUP($C6821,サービス情報マスタcopy!$B:$B,サービス情報マスタcopy!$G:$G,0,0,1)</f>
        <v>0</v>
      </c>
      <c r="E6821" s="228" t="str">
        <f>CONCATENATE($C6821,"-",TEXT(_xlfn.MAXIFS($K$12:K6820,$C$12:C6820,$C6821)+1,"0000"))</f>
        <v>-0001</v>
      </c>
      <c r="F6821" s="226"/>
      <c r="G6821" s="226"/>
      <c r="H6821" s="226"/>
      <c r="I6821" s="229"/>
      <c r="J6821" s="260"/>
      <c r="K6821" s="252">
        <f t="shared" si="106"/>
        <v>1</v>
      </c>
      <c r="L6821" s="9" t="s">
        <v>34</v>
      </c>
    </row>
    <row r="6822" spans="2:12">
      <c r="B6822" s="268">
        <v>6810</v>
      </c>
      <c r="C6822" s="226"/>
      <c r="D6822" s="227">
        <f>_xlfn.XLOOKUP($C6822,サービス情報マスタcopy!$B:$B,サービス情報マスタcopy!$G:$G,0,0,1)</f>
        <v>0</v>
      </c>
      <c r="E6822" s="228" t="str">
        <f>CONCATENATE($C6822,"-",TEXT(_xlfn.MAXIFS($K$12:K6821,$C$12:C6821,$C6822)+1,"0000"))</f>
        <v>-0001</v>
      </c>
      <c r="F6822" s="226"/>
      <c r="G6822" s="226"/>
      <c r="H6822" s="226"/>
      <c r="I6822" s="229"/>
      <c r="J6822" s="260"/>
      <c r="K6822" s="252">
        <f t="shared" si="106"/>
        <v>1</v>
      </c>
      <c r="L6822" s="9" t="s">
        <v>34</v>
      </c>
    </row>
    <row r="6823" spans="2:12">
      <c r="B6823" s="268">
        <v>6811</v>
      </c>
      <c r="C6823" s="226"/>
      <c r="D6823" s="227">
        <f>_xlfn.XLOOKUP($C6823,サービス情報マスタcopy!$B:$B,サービス情報マスタcopy!$G:$G,0,0,1)</f>
        <v>0</v>
      </c>
      <c r="E6823" s="228" t="str">
        <f>CONCATENATE($C6823,"-",TEXT(_xlfn.MAXIFS($K$12:K6822,$C$12:C6822,$C6823)+1,"0000"))</f>
        <v>-0001</v>
      </c>
      <c r="F6823" s="226"/>
      <c r="G6823" s="226"/>
      <c r="H6823" s="226"/>
      <c r="I6823" s="229"/>
      <c r="J6823" s="260"/>
      <c r="K6823" s="252">
        <f t="shared" si="106"/>
        <v>1</v>
      </c>
      <c r="L6823" s="9" t="s">
        <v>34</v>
      </c>
    </row>
    <row r="6824" spans="2:12">
      <c r="B6824" s="268">
        <v>6812</v>
      </c>
      <c r="C6824" s="226"/>
      <c r="D6824" s="227">
        <f>_xlfn.XLOOKUP($C6824,サービス情報マスタcopy!$B:$B,サービス情報マスタcopy!$G:$G,0,0,1)</f>
        <v>0</v>
      </c>
      <c r="E6824" s="228" t="str">
        <f>CONCATENATE($C6824,"-",TEXT(_xlfn.MAXIFS($K$12:K6823,$C$12:C6823,$C6824)+1,"0000"))</f>
        <v>-0001</v>
      </c>
      <c r="F6824" s="226"/>
      <c r="G6824" s="226"/>
      <c r="H6824" s="226"/>
      <c r="I6824" s="229"/>
      <c r="J6824" s="260"/>
      <c r="K6824" s="252">
        <f t="shared" si="106"/>
        <v>1</v>
      </c>
      <c r="L6824" s="9" t="s">
        <v>34</v>
      </c>
    </row>
    <row r="6825" spans="2:12">
      <c r="B6825" s="268">
        <v>6813</v>
      </c>
      <c r="C6825" s="226"/>
      <c r="D6825" s="227">
        <f>_xlfn.XLOOKUP($C6825,サービス情報マスタcopy!$B:$B,サービス情報マスタcopy!$G:$G,0,0,1)</f>
        <v>0</v>
      </c>
      <c r="E6825" s="228" t="str">
        <f>CONCATENATE($C6825,"-",TEXT(_xlfn.MAXIFS($K$12:K6824,$C$12:C6824,$C6825)+1,"0000"))</f>
        <v>-0001</v>
      </c>
      <c r="F6825" s="226"/>
      <c r="G6825" s="226"/>
      <c r="H6825" s="226"/>
      <c r="I6825" s="229"/>
      <c r="J6825" s="260"/>
      <c r="K6825" s="252">
        <f t="shared" si="106"/>
        <v>1</v>
      </c>
      <c r="L6825" s="9" t="s">
        <v>34</v>
      </c>
    </row>
    <row r="6826" spans="2:12">
      <c r="B6826" s="268">
        <v>6814</v>
      </c>
      <c r="C6826" s="226"/>
      <c r="D6826" s="227">
        <f>_xlfn.XLOOKUP($C6826,サービス情報マスタcopy!$B:$B,サービス情報マスタcopy!$G:$G,0,0,1)</f>
        <v>0</v>
      </c>
      <c r="E6826" s="228" t="str">
        <f>CONCATENATE($C6826,"-",TEXT(_xlfn.MAXIFS($K$12:K6825,$C$12:C6825,$C6826)+1,"0000"))</f>
        <v>-0001</v>
      </c>
      <c r="F6826" s="226"/>
      <c r="G6826" s="226"/>
      <c r="H6826" s="226"/>
      <c r="I6826" s="229"/>
      <c r="J6826" s="260"/>
      <c r="K6826" s="252">
        <f t="shared" si="106"/>
        <v>1</v>
      </c>
      <c r="L6826" s="9" t="s">
        <v>34</v>
      </c>
    </row>
    <row r="6827" spans="2:12">
      <c r="B6827" s="268">
        <v>6815</v>
      </c>
      <c r="C6827" s="226"/>
      <c r="D6827" s="227">
        <f>_xlfn.XLOOKUP($C6827,サービス情報マスタcopy!$B:$B,サービス情報マスタcopy!$G:$G,0,0,1)</f>
        <v>0</v>
      </c>
      <c r="E6827" s="228" t="str">
        <f>CONCATENATE($C6827,"-",TEXT(_xlfn.MAXIFS($K$12:K6826,$C$12:C6826,$C6827)+1,"0000"))</f>
        <v>-0001</v>
      </c>
      <c r="F6827" s="226"/>
      <c r="G6827" s="226"/>
      <c r="H6827" s="226"/>
      <c r="I6827" s="229"/>
      <c r="J6827" s="260"/>
      <c r="K6827" s="252">
        <f t="shared" si="106"/>
        <v>1</v>
      </c>
      <c r="L6827" s="9" t="s">
        <v>34</v>
      </c>
    </row>
    <row r="6828" spans="2:12">
      <c r="B6828" s="268">
        <v>6816</v>
      </c>
      <c r="C6828" s="226"/>
      <c r="D6828" s="227">
        <f>_xlfn.XLOOKUP($C6828,サービス情報マスタcopy!$B:$B,サービス情報マスタcopy!$G:$G,0,0,1)</f>
        <v>0</v>
      </c>
      <c r="E6828" s="228" t="str">
        <f>CONCATENATE($C6828,"-",TEXT(_xlfn.MAXIFS($K$12:K6827,$C$12:C6827,$C6828)+1,"0000"))</f>
        <v>-0001</v>
      </c>
      <c r="F6828" s="226"/>
      <c r="G6828" s="226"/>
      <c r="H6828" s="226"/>
      <c r="I6828" s="229"/>
      <c r="J6828" s="260"/>
      <c r="K6828" s="252">
        <f t="shared" si="106"/>
        <v>1</v>
      </c>
      <c r="L6828" s="9" t="s">
        <v>34</v>
      </c>
    </row>
    <row r="6829" spans="2:12">
      <c r="B6829" s="268">
        <v>6817</v>
      </c>
      <c r="C6829" s="226"/>
      <c r="D6829" s="227">
        <f>_xlfn.XLOOKUP($C6829,サービス情報マスタcopy!$B:$B,サービス情報マスタcopy!$G:$G,0,0,1)</f>
        <v>0</v>
      </c>
      <c r="E6829" s="228" t="str">
        <f>CONCATENATE($C6829,"-",TEXT(_xlfn.MAXIFS($K$12:K6828,$C$12:C6828,$C6829)+1,"0000"))</f>
        <v>-0001</v>
      </c>
      <c r="F6829" s="226"/>
      <c r="G6829" s="226"/>
      <c r="H6829" s="226"/>
      <c r="I6829" s="229"/>
      <c r="J6829" s="260"/>
      <c r="K6829" s="252">
        <f t="shared" si="106"/>
        <v>1</v>
      </c>
      <c r="L6829" s="9" t="s">
        <v>34</v>
      </c>
    </row>
    <row r="6830" spans="2:12">
      <c r="B6830" s="268">
        <v>6818</v>
      </c>
      <c r="C6830" s="226"/>
      <c r="D6830" s="227">
        <f>_xlfn.XLOOKUP($C6830,サービス情報マスタcopy!$B:$B,サービス情報マスタcopy!$G:$G,0,0,1)</f>
        <v>0</v>
      </c>
      <c r="E6830" s="228" t="str">
        <f>CONCATENATE($C6830,"-",TEXT(_xlfn.MAXIFS($K$12:K6829,$C$12:C6829,$C6830)+1,"0000"))</f>
        <v>-0001</v>
      </c>
      <c r="F6830" s="226"/>
      <c r="G6830" s="226"/>
      <c r="H6830" s="226"/>
      <c r="I6830" s="229"/>
      <c r="J6830" s="260"/>
      <c r="K6830" s="252">
        <f t="shared" si="106"/>
        <v>1</v>
      </c>
      <c r="L6830" s="9" t="s">
        <v>34</v>
      </c>
    </row>
    <row r="6831" spans="2:12">
      <c r="B6831" s="268">
        <v>6819</v>
      </c>
      <c r="C6831" s="226"/>
      <c r="D6831" s="227">
        <f>_xlfn.XLOOKUP($C6831,サービス情報マスタcopy!$B:$B,サービス情報マスタcopy!$G:$G,0,0,1)</f>
        <v>0</v>
      </c>
      <c r="E6831" s="228" t="str">
        <f>CONCATENATE($C6831,"-",TEXT(_xlfn.MAXIFS($K$12:K6830,$C$12:C6830,$C6831)+1,"0000"))</f>
        <v>-0001</v>
      </c>
      <c r="F6831" s="226"/>
      <c r="G6831" s="226"/>
      <c r="H6831" s="226"/>
      <c r="I6831" s="229"/>
      <c r="J6831" s="260"/>
      <c r="K6831" s="252">
        <f t="shared" ref="K6831:K6894" si="107">VALUE(RIGHT($E6831,4))</f>
        <v>1</v>
      </c>
      <c r="L6831" s="9" t="s">
        <v>34</v>
      </c>
    </row>
    <row r="6832" spans="2:12">
      <c r="B6832" s="268">
        <v>6820</v>
      </c>
      <c r="C6832" s="226"/>
      <c r="D6832" s="227">
        <f>_xlfn.XLOOKUP($C6832,サービス情報マスタcopy!$B:$B,サービス情報マスタcopy!$G:$G,0,0,1)</f>
        <v>0</v>
      </c>
      <c r="E6832" s="228" t="str">
        <f>CONCATENATE($C6832,"-",TEXT(_xlfn.MAXIFS($K$12:K6831,$C$12:C6831,$C6832)+1,"0000"))</f>
        <v>-0001</v>
      </c>
      <c r="F6832" s="226"/>
      <c r="G6832" s="226"/>
      <c r="H6832" s="226"/>
      <c r="I6832" s="229"/>
      <c r="J6832" s="260"/>
      <c r="K6832" s="252">
        <f t="shared" si="107"/>
        <v>1</v>
      </c>
      <c r="L6832" s="9" t="s">
        <v>34</v>
      </c>
    </row>
    <row r="6833" spans="2:12">
      <c r="B6833" s="268">
        <v>6821</v>
      </c>
      <c r="C6833" s="226"/>
      <c r="D6833" s="227">
        <f>_xlfn.XLOOKUP($C6833,サービス情報マスタcopy!$B:$B,サービス情報マスタcopy!$G:$G,0,0,1)</f>
        <v>0</v>
      </c>
      <c r="E6833" s="228" t="str">
        <f>CONCATENATE($C6833,"-",TEXT(_xlfn.MAXIFS($K$12:K6832,$C$12:C6832,$C6833)+1,"0000"))</f>
        <v>-0001</v>
      </c>
      <c r="F6833" s="226"/>
      <c r="G6833" s="226"/>
      <c r="H6833" s="226"/>
      <c r="I6833" s="229"/>
      <c r="J6833" s="260"/>
      <c r="K6833" s="252">
        <f t="shared" si="107"/>
        <v>1</v>
      </c>
      <c r="L6833" s="9" t="s">
        <v>34</v>
      </c>
    </row>
    <row r="6834" spans="2:12">
      <c r="B6834" s="268">
        <v>6822</v>
      </c>
      <c r="C6834" s="226"/>
      <c r="D6834" s="227">
        <f>_xlfn.XLOOKUP($C6834,サービス情報マスタcopy!$B:$B,サービス情報マスタcopy!$G:$G,0,0,1)</f>
        <v>0</v>
      </c>
      <c r="E6834" s="228" t="str">
        <f>CONCATENATE($C6834,"-",TEXT(_xlfn.MAXIFS($K$12:K6833,$C$12:C6833,$C6834)+1,"0000"))</f>
        <v>-0001</v>
      </c>
      <c r="F6834" s="226"/>
      <c r="G6834" s="226"/>
      <c r="H6834" s="226"/>
      <c r="I6834" s="229"/>
      <c r="J6834" s="260"/>
      <c r="K6834" s="252">
        <f t="shared" si="107"/>
        <v>1</v>
      </c>
      <c r="L6834" s="9" t="s">
        <v>34</v>
      </c>
    </row>
    <row r="6835" spans="2:12">
      <c r="B6835" s="268">
        <v>6823</v>
      </c>
      <c r="C6835" s="226"/>
      <c r="D6835" s="227">
        <f>_xlfn.XLOOKUP($C6835,サービス情報マスタcopy!$B:$B,サービス情報マスタcopy!$G:$G,0,0,1)</f>
        <v>0</v>
      </c>
      <c r="E6835" s="228" t="str">
        <f>CONCATENATE($C6835,"-",TEXT(_xlfn.MAXIFS($K$12:K6834,$C$12:C6834,$C6835)+1,"0000"))</f>
        <v>-0001</v>
      </c>
      <c r="F6835" s="226"/>
      <c r="G6835" s="226"/>
      <c r="H6835" s="226"/>
      <c r="I6835" s="229"/>
      <c r="J6835" s="260"/>
      <c r="K6835" s="252">
        <f t="shared" si="107"/>
        <v>1</v>
      </c>
      <c r="L6835" s="9" t="s">
        <v>34</v>
      </c>
    </row>
    <row r="6836" spans="2:12">
      <c r="B6836" s="268">
        <v>6824</v>
      </c>
      <c r="C6836" s="226"/>
      <c r="D6836" s="227">
        <f>_xlfn.XLOOKUP($C6836,サービス情報マスタcopy!$B:$B,サービス情報マスタcopy!$G:$G,0,0,1)</f>
        <v>0</v>
      </c>
      <c r="E6836" s="228" t="str">
        <f>CONCATENATE($C6836,"-",TEXT(_xlfn.MAXIFS($K$12:K6835,$C$12:C6835,$C6836)+1,"0000"))</f>
        <v>-0001</v>
      </c>
      <c r="F6836" s="226"/>
      <c r="G6836" s="226"/>
      <c r="H6836" s="226"/>
      <c r="I6836" s="229"/>
      <c r="J6836" s="260"/>
      <c r="K6836" s="252">
        <f t="shared" si="107"/>
        <v>1</v>
      </c>
      <c r="L6836" s="9" t="s">
        <v>34</v>
      </c>
    </row>
    <row r="6837" spans="2:12">
      <c r="B6837" s="268">
        <v>6825</v>
      </c>
      <c r="C6837" s="226"/>
      <c r="D6837" s="227">
        <f>_xlfn.XLOOKUP($C6837,サービス情報マスタcopy!$B:$B,サービス情報マスタcopy!$G:$G,0,0,1)</f>
        <v>0</v>
      </c>
      <c r="E6837" s="228" t="str">
        <f>CONCATENATE($C6837,"-",TEXT(_xlfn.MAXIFS($K$12:K6836,$C$12:C6836,$C6837)+1,"0000"))</f>
        <v>-0001</v>
      </c>
      <c r="F6837" s="226"/>
      <c r="G6837" s="226"/>
      <c r="H6837" s="226"/>
      <c r="I6837" s="229"/>
      <c r="J6837" s="260"/>
      <c r="K6837" s="252">
        <f t="shared" si="107"/>
        <v>1</v>
      </c>
      <c r="L6837" s="9" t="s">
        <v>34</v>
      </c>
    </row>
    <row r="6838" spans="2:12">
      <c r="B6838" s="268">
        <v>6826</v>
      </c>
      <c r="C6838" s="226"/>
      <c r="D6838" s="227">
        <f>_xlfn.XLOOKUP($C6838,サービス情報マスタcopy!$B:$B,サービス情報マスタcopy!$G:$G,0,0,1)</f>
        <v>0</v>
      </c>
      <c r="E6838" s="228" t="str">
        <f>CONCATENATE($C6838,"-",TEXT(_xlfn.MAXIFS($K$12:K6837,$C$12:C6837,$C6838)+1,"0000"))</f>
        <v>-0001</v>
      </c>
      <c r="F6838" s="226"/>
      <c r="G6838" s="226"/>
      <c r="H6838" s="226"/>
      <c r="I6838" s="229"/>
      <c r="J6838" s="260"/>
      <c r="K6838" s="252">
        <f t="shared" si="107"/>
        <v>1</v>
      </c>
      <c r="L6838" s="9" t="s">
        <v>34</v>
      </c>
    </row>
    <row r="6839" spans="2:12">
      <c r="B6839" s="268">
        <v>6827</v>
      </c>
      <c r="C6839" s="226"/>
      <c r="D6839" s="227">
        <f>_xlfn.XLOOKUP($C6839,サービス情報マスタcopy!$B:$B,サービス情報マスタcopy!$G:$G,0,0,1)</f>
        <v>0</v>
      </c>
      <c r="E6839" s="228" t="str">
        <f>CONCATENATE($C6839,"-",TEXT(_xlfn.MAXIFS($K$12:K6838,$C$12:C6838,$C6839)+1,"0000"))</f>
        <v>-0001</v>
      </c>
      <c r="F6839" s="226"/>
      <c r="G6839" s="226"/>
      <c r="H6839" s="226"/>
      <c r="I6839" s="229"/>
      <c r="J6839" s="260"/>
      <c r="K6839" s="252">
        <f t="shared" si="107"/>
        <v>1</v>
      </c>
      <c r="L6839" s="9" t="s">
        <v>34</v>
      </c>
    </row>
    <row r="6840" spans="2:12">
      <c r="B6840" s="268">
        <v>6828</v>
      </c>
      <c r="C6840" s="226"/>
      <c r="D6840" s="227">
        <f>_xlfn.XLOOKUP($C6840,サービス情報マスタcopy!$B:$B,サービス情報マスタcopy!$G:$G,0,0,1)</f>
        <v>0</v>
      </c>
      <c r="E6840" s="228" t="str">
        <f>CONCATENATE($C6840,"-",TEXT(_xlfn.MAXIFS($K$12:K6839,$C$12:C6839,$C6840)+1,"0000"))</f>
        <v>-0001</v>
      </c>
      <c r="F6840" s="226"/>
      <c r="G6840" s="226"/>
      <c r="H6840" s="226"/>
      <c r="I6840" s="229"/>
      <c r="J6840" s="260"/>
      <c r="K6840" s="252">
        <f t="shared" si="107"/>
        <v>1</v>
      </c>
      <c r="L6840" s="9" t="s">
        <v>34</v>
      </c>
    </row>
    <row r="6841" spans="2:12">
      <c r="B6841" s="268">
        <v>6829</v>
      </c>
      <c r="C6841" s="226"/>
      <c r="D6841" s="227">
        <f>_xlfn.XLOOKUP($C6841,サービス情報マスタcopy!$B:$B,サービス情報マスタcopy!$G:$G,0,0,1)</f>
        <v>0</v>
      </c>
      <c r="E6841" s="228" t="str">
        <f>CONCATENATE($C6841,"-",TEXT(_xlfn.MAXIFS($K$12:K6840,$C$12:C6840,$C6841)+1,"0000"))</f>
        <v>-0001</v>
      </c>
      <c r="F6841" s="226"/>
      <c r="G6841" s="226"/>
      <c r="H6841" s="226"/>
      <c r="I6841" s="229"/>
      <c r="J6841" s="260"/>
      <c r="K6841" s="252">
        <f t="shared" si="107"/>
        <v>1</v>
      </c>
      <c r="L6841" s="9" t="s">
        <v>34</v>
      </c>
    </row>
    <row r="6842" spans="2:12">
      <c r="B6842" s="268">
        <v>6830</v>
      </c>
      <c r="C6842" s="226"/>
      <c r="D6842" s="227">
        <f>_xlfn.XLOOKUP($C6842,サービス情報マスタcopy!$B:$B,サービス情報マスタcopy!$G:$G,0,0,1)</f>
        <v>0</v>
      </c>
      <c r="E6842" s="228" t="str">
        <f>CONCATENATE($C6842,"-",TEXT(_xlfn.MAXIFS($K$12:K6841,$C$12:C6841,$C6842)+1,"0000"))</f>
        <v>-0001</v>
      </c>
      <c r="F6842" s="226"/>
      <c r="G6842" s="226"/>
      <c r="H6842" s="226"/>
      <c r="I6842" s="229"/>
      <c r="J6842" s="260"/>
      <c r="K6842" s="252">
        <f t="shared" si="107"/>
        <v>1</v>
      </c>
      <c r="L6842" s="9" t="s">
        <v>34</v>
      </c>
    </row>
    <row r="6843" spans="2:12">
      <c r="B6843" s="268">
        <v>6831</v>
      </c>
      <c r="C6843" s="226"/>
      <c r="D6843" s="227">
        <f>_xlfn.XLOOKUP($C6843,サービス情報マスタcopy!$B:$B,サービス情報マスタcopy!$G:$G,0,0,1)</f>
        <v>0</v>
      </c>
      <c r="E6843" s="228" t="str">
        <f>CONCATENATE($C6843,"-",TEXT(_xlfn.MAXIFS($K$12:K6842,$C$12:C6842,$C6843)+1,"0000"))</f>
        <v>-0001</v>
      </c>
      <c r="F6843" s="226"/>
      <c r="G6843" s="226"/>
      <c r="H6843" s="226"/>
      <c r="I6843" s="229"/>
      <c r="J6843" s="260"/>
      <c r="K6843" s="252">
        <f t="shared" si="107"/>
        <v>1</v>
      </c>
      <c r="L6843" s="9" t="s">
        <v>34</v>
      </c>
    </row>
    <row r="6844" spans="2:12">
      <c r="B6844" s="268">
        <v>6832</v>
      </c>
      <c r="C6844" s="226"/>
      <c r="D6844" s="227">
        <f>_xlfn.XLOOKUP($C6844,サービス情報マスタcopy!$B:$B,サービス情報マスタcopy!$G:$G,0,0,1)</f>
        <v>0</v>
      </c>
      <c r="E6844" s="228" t="str">
        <f>CONCATENATE($C6844,"-",TEXT(_xlfn.MAXIFS($K$12:K6843,$C$12:C6843,$C6844)+1,"0000"))</f>
        <v>-0001</v>
      </c>
      <c r="F6844" s="226"/>
      <c r="G6844" s="226"/>
      <c r="H6844" s="226"/>
      <c r="I6844" s="229"/>
      <c r="J6844" s="260"/>
      <c r="K6844" s="252">
        <f t="shared" si="107"/>
        <v>1</v>
      </c>
      <c r="L6844" s="9" t="s">
        <v>34</v>
      </c>
    </row>
    <row r="6845" spans="2:12">
      <c r="B6845" s="268">
        <v>6833</v>
      </c>
      <c r="C6845" s="226"/>
      <c r="D6845" s="227">
        <f>_xlfn.XLOOKUP($C6845,サービス情報マスタcopy!$B:$B,サービス情報マスタcopy!$G:$G,0,0,1)</f>
        <v>0</v>
      </c>
      <c r="E6845" s="228" t="str">
        <f>CONCATENATE($C6845,"-",TEXT(_xlfn.MAXIFS($K$12:K6844,$C$12:C6844,$C6845)+1,"0000"))</f>
        <v>-0001</v>
      </c>
      <c r="F6845" s="226"/>
      <c r="G6845" s="226"/>
      <c r="H6845" s="226"/>
      <c r="I6845" s="229"/>
      <c r="J6845" s="260"/>
      <c r="K6845" s="252">
        <f t="shared" si="107"/>
        <v>1</v>
      </c>
      <c r="L6845" s="9" t="s">
        <v>34</v>
      </c>
    </row>
    <row r="6846" spans="2:12">
      <c r="B6846" s="268">
        <v>6834</v>
      </c>
      <c r="C6846" s="226"/>
      <c r="D6846" s="227">
        <f>_xlfn.XLOOKUP($C6846,サービス情報マスタcopy!$B:$B,サービス情報マスタcopy!$G:$G,0,0,1)</f>
        <v>0</v>
      </c>
      <c r="E6846" s="228" t="str">
        <f>CONCATENATE($C6846,"-",TEXT(_xlfn.MAXIFS($K$12:K6845,$C$12:C6845,$C6846)+1,"0000"))</f>
        <v>-0001</v>
      </c>
      <c r="F6846" s="226"/>
      <c r="G6846" s="226"/>
      <c r="H6846" s="226"/>
      <c r="I6846" s="229"/>
      <c r="J6846" s="260"/>
      <c r="K6846" s="252">
        <f t="shared" si="107"/>
        <v>1</v>
      </c>
      <c r="L6846" s="9" t="s">
        <v>34</v>
      </c>
    </row>
    <row r="6847" spans="2:12">
      <c r="B6847" s="268">
        <v>6835</v>
      </c>
      <c r="C6847" s="226"/>
      <c r="D6847" s="227">
        <f>_xlfn.XLOOKUP($C6847,サービス情報マスタcopy!$B:$B,サービス情報マスタcopy!$G:$G,0,0,1)</f>
        <v>0</v>
      </c>
      <c r="E6847" s="228" t="str">
        <f>CONCATENATE($C6847,"-",TEXT(_xlfn.MAXIFS($K$12:K6846,$C$12:C6846,$C6847)+1,"0000"))</f>
        <v>-0001</v>
      </c>
      <c r="F6847" s="226"/>
      <c r="G6847" s="226"/>
      <c r="H6847" s="226"/>
      <c r="I6847" s="229"/>
      <c r="J6847" s="260"/>
      <c r="K6847" s="252">
        <f t="shared" si="107"/>
        <v>1</v>
      </c>
      <c r="L6847" s="9" t="s">
        <v>34</v>
      </c>
    </row>
    <row r="6848" spans="2:12">
      <c r="B6848" s="268">
        <v>6836</v>
      </c>
      <c r="C6848" s="226"/>
      <c r="D6848" s="227">
        <f>_xlfn.XLOOKUP($C6848,サービス情報マスタcopy!$B:$B,サービス情報マスタcopy!$G:$G,0,0,1)</f>
        <v>0</v>
      </c>
      <c r="E6848" s="228" t="str">
        <f>CONCATENATE($C6848,"-",TEXT(_xlfn.MAXIFS($K$12:K6847,$C$12:C6847,$C6848)+1,"0000"))</f>
        <v>-0001</v>
      </c>
      <c r="F6848" s="226"/>
      <c r="G6848" s="226"/>
      <c r="H6848" s="226"/>
      <c r="I6848" s="229"/>
      <c r="J6848" s="260"/>
      <c r="K6848" s="252">
        <f t="shared" si="107"/>
        <v>1</v>
      </c>
      <c r="L6848" s="9" t="s">
        <v>34</v>
      </c>
    </row>
    <row r="6849" spans="2:12">
      <c r="B6849" s="268">
        <v>6837</v>
      </c>
      <c r="C6849" s="226"/>
      <c r="D6849" s="227">
        <f>_xlfn.XLOOKUP($C6849,サービス情報マスタcopy!$B:$B,サービス情報マスタcopy!$G:$G,0,0,1)</f>
        <v>0</v>
      </c>
      <c r="E6849" s="228" t="str">
        <f>CONCATENATE($C6849,"-",TEXT(_xlfn.MAXIFS($K$12:K6848,$C$12:C6848,$C6849)+1,"0000"))</f>
        <v>-0001</v>
      </c>
      <c r="F6849" s="226"/>
      <c r="G6849" s="226"/>
      <c r="H6849" s="226"/>
      <c r="I6849" s="229"/>
      <c r="J6849" s="260"/>
      <c r="K6849" s="252">
        <f t="shared" si="107"/>
        <v>1</v>
      </c>
      <c r="L6849" s="9" t="s">
        <v>34</v>
      </c>
    </row>
    <row r="6850" spans="2:12">
      <c r="B6850" s="268">
        <v>6838</v>
      </c>
      <c r="C6850" s="226"/>
      <c r="D6850" s="227">
        <f>_xlfn.XLOOKUP($C6850,サービス情報マスタcopy!$B:$B,サービス情報マスタcopy!$G:$G,0,0,1)</f>
        <v>0</v>
      </c>
      <c r="E6850" s="228" t="str">
        <f>CONCATENATE($C6850,"-",TEXT(_xlfn.MAXIFS($K$12:K6849,$C$12:C6849,$C6850)+1,"0000"))</f>
        <v>-0001</v>
      </c>
      <c r="F6850" s="226"/>
      <c r="G6850" s="226"/>
      <c r="H6850" s="226"/>
      <c r="I6850" s="229"/>
      <c r="J6850" s="260"/>
      <c r="K6850" s="252">
        <f t="shared" si="107"/>
        <v>1</v>
      </c>
      <c r="L6850" s="9" t="s">
        <v>34</v>
      </c>
    </row>
    <row r="6851" spans="2:12">
      <c r="B6851" s="268">
        <v>6839</v>
      </c>
      <c r="C6851" s="226"/>
      <c r="D6851" s="227">
        <f>_xlfn.XLOOKUP($C6851,サービス情報マスタcopy!$B:$B,サービス情報マスタcopy!$G:$G,0,0,1)</f>
        <v>0</v>
      </c>
      <c r="E6851" s="228" t="str">
        <f>CONCATENATE($C6851,"-",TEXT(_xlfn.MAXIFS($K$12:K6850,$C$12:C6850,$C6851)+1,"0000"))</f>
        <v>-0001</v>
      </c>
      <c r="F6851" s="226"/>
      <c r="G6851" s="226"/>
      <c r="H6851" s="226"/>
      <c r="I6851" s="229"/>
      <c r="J6851" s="260"/>
      <c r="K6851" s="252">
        <f t="shared" si="107"/>
        <v>1</v>
      </c>
      <c r="L6851" s="9" t="s">
        <v>34</v>
      </c>
    </row>
    <row r="6852" spans="2:12">
      <c r="B6852" s="268">
        <v>6840</v>
      </c>
      <c r="C6852" s="226"/>
      <c r="D6852" s="227">
        <f>_xlfn.XLOOKUP($C6852,サービス情報マスタcopy!$B:$B,サービス情報マスタcopy!$G:$G,0,0,1)</f>
        <v>0</v>
      </c>
      <c r="E6852" s="228" t="str">
        <f>CONCATENATE($C6852,"-",TEXT(_xlfn.MAXIFS($K$12:K6851,$C$12:C6851,$C6852)+1,"0000"))</f>
        <v>-0001</v>
      </c>
      <c r="F6852" s="226"/>
      <c r="G6852" s="226"/>
      <c r="H6852" s="226"/>
      <c r="I6852" s="229"/>
      <c r="J6852" s="260"/>
      <c r="K6852" s="252">
        <f t="shared" si="107"/>
        <v>1</v>
      </c>
      <c r="L6852" s="9" t="s">
        <v>34</v>
      </c>
    </row>
    <row r="6853" spans="2:12">
      <c r="B6853" s="268">
        <v>6841</v>
      </c>
      <c r="C6853" s="226"/>
      <c r="D6853" s="227">
        <f>_xlfn.XLOOKUP($C6853,サービス情報マスタcopy!$B:$B,サービス情報マスタcopy!$G:$G,0,0,1)</f>
        <v>0</v>
      </c>
      <c r="E6853" s="228" t="str">
        <f>CONCATENATE($C6853,"-",TEXT(_xlfn.MAXIFS($K$12:K6852,$C$12:C6852,$C6853)+1,"0000"))</f>
        <v>-0001</v>
      </c>
      <c r="F6853" s="226"/>
      <c r="G6853" s="226"/>
      <c r="H6853" s="226"/>
      <c r="I6853" s="229"/>
      <c r="J6853" s="260"/>
      <c r="K6853" s="252">
        <f t="shared" si="107"/>
        <v>1</v>
      </c>
      <c r="L6853" s="9" t="s">
        <v>34</v>
      </c>
    </row>
    <row r="6854" spans="2:12">
      <c r="B6854" s="268">
        <v>6842</v>
      </c>
      <c r="C6854" s="226"/>
      <c r="D6854" s="227">
        <f>_xlfn.XLOOKUP($C6854,サービス情報マスタcopy!$B:$B,サービス情報マスタcopy!$G:$G,0,0,1)</f>
        <v>0</v>
      </c>
      <c r="E6854" s="228" t="str">
        <f>CONCATENATE($C6854,"-",TEXT(_xlfn.MAXIFS($K$12:K6853,$C$12:C6853,$C6854)+1,"0000"))</f>
        <v>-0001</v>
      </c>
      <c r="F6854" s="226"/>
      <c r="G6854" s="226"/>
      <c r="H6854" s="226"/>
      <c r="I6854" s="229"/>
      <c r="J6854" s="260"/>
      <c r="K6854" s="252">
        <f t="shared" si="107"/>
        <v>1</v>
      </c>
      <c r="L6854" s="9" t="s">
        <v>34</v>
      </c>
    </row>
    <row r="6855" spans="2:12">
      <c r="B6855" s="268">
        <v>6843</v>
      </c>
      <c r="C6855" s="226"/>
      <c r="D6855" s="227">
        <f>_xlfn.XLOOKUP($C6855,サービス情報マスタcopy!$B:$B,サービス情報マスタcopy!$G:$G,0,0,1)</f>
        <v>0</v>
      </c>
      <c r="E6855" s="228" t="str">
        <f>CONCATENATE($C6855,"-",TEXT(_xlfn.MAXIFS($K$12:K6854,$C$12:C6854,$C6855)+1,"0000"))</f>
        <v>-0001</v>
      </c>
      <c r="F6855" s="226"/>
      <c r="G6855" s="226"/>
      <c r="H6855" s="226"/>
      <c r="I6855" s="229"/>
      <c r="J6855" s="260"/>
      <c r="K6855" s="252">
        <f t="shared" si="107"/>
        <v>1</v>
      </c>
      <c r="L6855" s="9" t="s">
        <v>34</v>
      </c>
    </row>
    <row r="6856" spans="2:12">
      <c r="B6856" s="268">
        <v>6844</v>
      </c>
      <c r="C6856" s="226"/>
      <c r="D6856" s="227">
        <f>_xlfn.XLOOKUP($C6856,サービス情報マスタcopy!$B:$B,サービス情報マスタcopy!$G:$G,0,0,1)</f>
        <v>0</v>
      </c>
      <c r="E6856" s="228" t="str">
        <f>CONCATENATE($C6856,"-",TEXT(_xlfn.MAXIFS($K$12:K6855,$C$12:C6855,$C6856)+1,"0000"))</f>
        <v>-0001</v>
      </c>
      <c r="F6856" s="226"/>
      <c r="G6856" s="226"/>
      <c r="H6856" s="226"/>
      <c r="I6856" s="229"/>
      <c r="J6856" s="260"/>
      <c r="K6856" s="252">
        <f t="shared" si="107"/>
        <v>1</v>
      </c>
      <c r="L6856" s="9" t="s">
        <v>34</v>
      </c>
    </row>
    <row r="6857" spans="2:12">
      <c r="B6857" s="268">
        <v>6845</v>
      </c>
      <c r="C6857" s="226"/>
      <c r="D6857" s="227">
        <f>_xlfn.XLOOKUP($C6857,サービス情報マスタcopy!$B:$B,サービス情報マスタcopy!$G:$G,0,0,1)</f>
        <v>0</v>
      </c>
      <c r="E6857" s="228" t="str">
        <f>CONCATENATE($C6857,"-",TEXT(_xlfn.MAXIFS($K$12:K6856,$C$12:C6856,$C6857)+1,"0000"))</f>
        <v>-0001</v>
      </c>
      <c r="F6857" s="226"/>
      <c r="G6857" s="226"/>
      <c r="H6857" s="226"/>
      <c r="I6857" s="229"/>
      <c r="J6857" s="260"/>
      <c r="K6857" s="252">
        <f t="shared" si="107"/>
        <v>1</v>
      </c>
      <c r="L6857" s="9" t="s">
        <v>34</v>
      </c>
    </row>
    <row r="6858" spans="2:12">
      <c r="B6858" s="268">
        <v>6846</v>
      </c>
      <c r="C6858" s="226"/>
      <c r="D6858" s="227">
        <f>_xlfn.XLOOKUP($C6858,サービス情報マスタcopy!$B:$B,サービス情報マスタcopy!$G:$G,0,0,1)</f>
        <v>0</v>
      </c>
      <c r="E6858" s="228" t="str">
        <f>CONCATENATE($C6858,"-",TEXT(_xlfn.MAXIFS($K$12:K6857,$C$12:C6857,$C6858)+1,"0000"))</f>
        <v>-0001</v>
      </c>
      <c r="F6858" s="226"/>
      <c r="G6858" s="226"/>
      <c r="H6858" s="226"/>
      <c r="I6858" s="229"/>
      <c r="J6858" s="260"/>
      <c r="K6858" s="252">
        <f t="shared" si="107"/>
        <v>1</v>
      </c>
      <c r="L6858" s="9" t="s">
        <v>34</v>
      </c>
    </row>
    <row r="6859" spans="2:12">
      <c r="B6859" s="268">
        <v>6847</v>
      </c>
      <c r="C6859" s="226"/>
      <c r="D6859" s="227">
        <f>_xlfn.XLOOKUP($C6859,サービス情報マスタcopy!$B:$B,サービス情報マスタcopy!$G:$G,0,0,1)</f>
        <v>0</v>
      </c>
      <c r="E6859" s="228" t="str">
        <f>CONCATENATE($C6859,"-",TEXT(_xlfn.MAXIFS($K$12:K6858,$C$12:C6858,$C6859)+1,"0000"))</f>
        <v>-0001</v>
      </c>
      <c r="F6859" s="226"/>
      <c r="G6859" s="226"/>
      <c r="H6859" s="226"/>
      <c r="I6859" s="229"/>
      <c r="J6859" s="260"/>
      <c r="K6859" s="252">
        <f t="shared" si="107"/>
        <v>1</v>
      </c>
      <c r="L6859" s="9" t="s">
        <v>34</v>
      </c>
    </row>
    <row r="6860" spans="2:12">
      <c r="B6860" s="268">
        <v>6848</v>
      </c>
      <c r="C6860" s="226"/>
      <c r="D6860" s="227">
        <f>_xlfn.XLOOKUP($C6860,サービス情報マスタcopy!$B:$B,サービス情報マスタcopy!$G:$G,0,0,1)</f>
        <v>0</v>
      </c>
      <c r="E6860" s="228" t="str">
        <f>CONCATENATE($C6860,"-",TEXT(_xlfn.MAXIFS($K$12:K6859,$C$12:C6859,$C6860)+1,"0000"))</f>
        <v>-0001</v>
      </c>
      <c r="F6860" s="226"/>
      <c r="G6860" s="226"/>
      <c r="H6860" s="226"/>
      <c r="I6860" s="229"/>
      <c r="J6860" s="260"/>
      <c r="K6860" s="252">
        <f t="shared" si="107"/>
        <v>1</v>
      </c>
      <c r="L6860" s="9" t="s">
        <v>34</v>
      </c>
    </row>
    <row r="6861" spans="2:12">
      <c r="B6861" s="268">
        <v>6849</v>
      </c>
      <c r="C6861" s="226"/>
      <c r="D6861" s="227">
        <f>_xlfn.XLOOKUP($C6861,サービス情報マスタcopy!$B:$B,サービス情報マスタcopy!$G:$G,0,0,1)</f>
        <v>0</v>
      </c>
      <c r="E6861" s="228" t="str">
        <f>CONCATENATE($C6861,"-",TEXT(_xlfn.MAXIFS($K$12:K6860,$C$12:C6860,$C6861)+1,"0000"))</f>
        <v>-0001</v>
      </c>
      <c r="F6861" s="226"/>
      <c r="G6861" s="226"/>
      <c r="H6861" s="226"/>
      <c r="I6861" s="229"/>
      <c r="J6861" s="260"/>
      <c r="K6861" s="252">
        <f t="shared" si="107"/>
        <v>1</v>
      </c>
      <c r="L6861" s="9" t="s">
        <v>34</v>
      </c>
    </row>
    <row r="6862" spans="2:12">
      <c r="B6862" s="268">
        <v>6850</v>
      </c>
      <c r="C6862" s="226"/>
      <c r="D6862" s="227">
        <f>_xlfn.XLOOKUP($C6862,サービス情報マスタcopy!$B:$B,サービス情報マスタcopy!$G:$G,0,0,1)</f>
        <v>0</v>
      </c>
      <c r="E6862" s="228" t="str">
        <f>CONCATENATE($C6862,"-",TEXT(_xlfn.MAXIFS($K$12:K6861,$C$12:C6861,$C6862)+1,"0000"))</f>
        <v>-0001</v>
      </c>
      <c r="F6862" s="226"/>
      <c r="G6862" s="226"/>
      <c r="H6862" s="226"/>
      <c r="I6862" s="229"/>
      <c r="J6862" s="260"/>
      <c r="K6862" s="252">
        <f t="shared" si="107"/>
        <v>1</v>
      </c>
      <c r="L6862" s="9" t="s">
        <v>34</v>
      </c>
    </row>
    <row r="6863" spans="2:12">
      <c r="B6863" s="268">
        <v>6851</v>
      </c>
      <c r="C6863" s="226"/>
      <c r="D6863" s="227">
        <f>_xlfn.XLOOKUP($C6863,サービス情報マスタcopy!$B:$B,サービス情報マスタcopy!$G:$G,0,0,1)</f>
        <v>0</v>
      </c>
      <c r="E6863" s="228" t="str">
        <f>CONCATENATE($C6863,"-",TEXT(_xlfn.MAXIFS($K$12:K6862,$C$12:C6862,$C6863)+1,"0000"))</f>
        <v>-0001</v>
      </c>
      <c r="F6863" s="226"/>
      <c r="G6863" s="226"/>
      <c r="H6863" s="226"/>
      <c r="I6863" s="229"/>
      <c r="J6863" s="260"/>
      <c r="K6863" s="252">
        <f t="shared" si="107"/>
        <v>1</v>
      </c>
      <c r="L6863" s="9" t="s">
        <v>34</v>
      </c>
    </row>
    <row r="6864" spans="2:12">
      <c r="B6864" s="268">
        <v>6852</v>
      </c>
      <c r="C6864" s="226"/>
      <c r="D6864" s="227">
        <f>_xlfn.XLOOKUP($C6864,サービス情報マスタcopy!$B:$B,サービス情報マスタcopy!$G:$G,0,0,1)</f>
        <v>0</v>
      </c>
      <c r="E6864" s="228" t="str">
        <f>CONCATENATE($C6864,"-",TEXT(_xlfn.MAXIFS($K$12:K6863,$C$12:C6863,$C6864)+1,"0000"))</f>
        <v>-0001</v>
      </c>
      <c r="F6864" s="226"/>
      <c r="G6864" s="226"/>
      <c r="H6864" s="226"/>
      <c r="I6864" s="229"/>
      <c r="J6864" s="260"/>
      <c r="K6864" s="252">
        <f t="shared" si="107"/>
        <v>1</v>
      </c>
      <c r="L6864" s="9" t="s">
        <v>34</v>
      </c>
    </row>
    <row r="6865" spans="2:12">
      <c r="B6865" s="268">
        <v>6853</v>
      </c>
      <c r="C6865" s="226"/>
      <c r="D6865" s="227">
        <f>_xlfn.XLOOKUP($C6865,サービス情報マスタcopy!$B:$B,サービス情報マスタcopy!$G:$G,0,0,1)</f>
        <v>0</v>
      </c>
      <c r="E6865" s="228" t="str">
        <f>CONCATENATE($C6865,"-",TEXT(_xlfn.MAXIFS($K$12:K6864,$C$12:C6864,$C6865)+1,"0000"))</f>
        <v>-0001</v>
      </c>
      <c r="F6865" s="226"/>
      <c r="G6865" s="226"/>
      <c r="H6865" s="226"/>
      <c r="I6865" s="229"/>
      <c r="J6865" s="260"/>
      <c r="K6865" s="252">
        <f t="shared" si="107"/>
        <v>1</v>
      </c>
      <c r="L6865" s="9" t="s">
        <v>34</v>
      </c>
    </row>
    <row r="6866" spans="2:12">
      <c r="B6866" s="268">
        <v>6854</v>
      </c>
      <c r="C6866" s="226"/>
      <c r="D6866" s="227">
        <f>_xlfn.XLOOKUP($C6866,サービス情報マスタcopy!$B:$B,サービス情報マスタcopy!$G:$G,0,0,1)</f>
        <v>0</v>
      </c>
      <c r="E6866" s="228" t="str">
        <f>CONCATENATE($C6866,"-",TEXT(_xlfn.MAXIFS($K$12:K6865,$C$12:C6865,$C6866)+1,"0000"))</f>
        <v>-0001</v>
      </c>
      <c r="F6866" s="226"/>
      <c r="G6866" s="226"/>
      <c r="H6866" s="226"/>
      <c r="I6866" s="229"/>
      <c r="J6866" s="260"/>
      <c r="K6866" s="252">
        <f t="shared" si="107"/>
        <v>1</v>
      </c>
      <c r="L6866" s="9" t="s">
        <v>34</v>
      </c>
    </row>
    <row r="6867" spans="2:12">
      <c r="B6867" s="268">
        <v>6855</v>
      </c>
      <c r="C6867" s="226"/>
      <c r="D6867" s="227">
        <f>_xlfn.XLOOKUP($C6867,サービス情報マスタcopy!$B:$B,サービス情報マスタcopy!$G:$G,0,0,1)</f>
        <v>0</v>
      </c>
      <c r="E6867" s="228" t="str">
        <f>CONCATENATE($C6867,"-",TEXT(_xlfn.MAXIFS($K$12:K6866,$C$12:C6866,$C6867)+1,"0000"))</f>
        <v>-0001</v>
      </c>
      <c r="F6867" s="226"/>
      <c r="G6867" s="226"/>
      <c r="H6867" s="226"/>
      <c r="I6867" s="229"/>
      <c r="J6867" s="260"/>
      <c r="K6867" s="252">
        <f t="shared" si="107"/>
        <v>1</v>
      </c>
      <c r="L6867" s="9" t="s">
        <v>34</v>
      </c>
    </row>
    <row r="6868" spans="2:12">
      <c r="B6868" s="268">
        <v>6856</v>
      </c>
      <c r="C6868" s="226"/>
      <c r="D6868" s="227">
        <f>_xlfn.XLOOKUP($C6868,サービス情報マスタcopy!$B:$B,サービス情報マスタcopy!$G:$G,0,0,1)</f>
        <v>0</v>
      </c>
      <c r="E6868" s="228" t="str">
        <f>CONCATENATE($C6868,"-",TEXT(_xlfn.MAXIFS($K$12:K6867,$C$12:C6867,$C6868)+1,"0000"))</f>
        <v>-0001</v>
      </c>
      <c r="F6868" s="226"/>
      <c r="G6868" s="226"/>
      <c r="H6868" s="226"/>
      <c r="I6868" s="229"/>
      <c r="J6868" s="260"/>
      <c r="K6868" s="252">
        <f t="shared" si="107"/>
        <v>1</v>
      </c>
      <c r="L6868" s="9" t="s">
        <v>34</v>
      </c>
    </row>
    <row r="6869" spans="2:12">
      <c r="B6869" s="268">
        <v>6857</v>
      </c>
      <c r="C6869" s="226"/>
      <c r="D6869" s="227">
        <f>_xlfn.XLOOKUP($C6869,サービス情報マスタcopy!$B:$B,サービス情報マスタcopy!$G:$G,0,0,1)</f>
        <v>0</v>
      </c>
      <c r="E6869" s="228" t="str">
        <f>CONCATENATE($C6869,"-",TEXT(_xlfn.MAXIFS($K$12:K6868,$C$12:C6868,$C6869)+1,"0000"))</f>
        <v>-0001</v>
      </c>
      <c r="F6869" s="226"/>
      <c r="G6869" s="226"/>
      <c r="H6869" s="226"/>
      <c r="I6869" s="229"/>
      <c r="J6869" s="260"/>
      <c r="K6869" s="252">
        <f t="shared" si="107"/>
        <v>1</v>
      </c>
      <c r="L6869" s="9" t="s">
        <v>34</v>
      </c>
    </row>
    <row r="6870" spans="2:12">
      <c r="B6870" s="268">
        <v>6858</v>
      </c>
      <c r="C6870" s="226"/>
      <c r="D6870" s="227">
        <f>_xlfn.XLOOKUP($C6870,サービス情報マスタcopy!$B:$B,サービス情報マスタcopy!$G:$G,0,0,1)</f>
        <v>0</v>
      </c>
      <c r="E6870" s="228" t="str">
        <f>CONCATENATE($C6870,"-",TEXT(_xlfn.MAXIFS($K$12:K6869,$C$12:C6869,$C6870)+1,"0000"))</f>
        <v>-0001</v>
      </c>
      <c r="F6870" s="226"/>
      <c r="G6870" s="226"/>
      <c r="H6870" s="226"/>
      <c r="I6870" s="229"/>
      <c r="J6870" s="260"/>
      <c r="K6870" s="252">
        <f t="shared" si="107"/>
        <v>1</v>
      </c>
      <c r="L6870" s="9" t="s">
        <v>34</v>
      </c>
    </row>
    <row r="6871" spans="2:12">
      <c r="B6871" s="268">
        <v>6859</v>
      </c>
      <c r="C6871" s="226"/>
      <c r="D6871" s="227">
        <f>_xlfn.XLOOKUP($C6871,サービス情報マスタcopy!$B:$B,サービス情報マスタcopy!$G:$G,0,0,1)</f>
        <v>0</v>
      </c>
      <c r="E6871" s="228" t="str">
        <f>CONCATENATE($C6871,"-",TEXT(_xlfn.MAXIFS($K$12:K6870,$C$12:C6870,$C6871)+1,"0000"))</f>
        <v>-0001</v>
      </c>
      <c r="F6871" s="226"/>
      <c r="G6871" s="226"/>
      <c r="H6871" s="226"/>
      <c r="I6871" s="229"/>
      <c r="J6871" s="260"/>
      <c r="K6871" s="252">
        <f t="shared" si="107"/>
        <v>1</v>
      </c>
      <c r="L6871" s="9" t="s">
        <v>34</v>
      </c>
    </row>
    <row r="6872" spans="2:12">
      <c r="B6872" s="268">
        <v>6860</v>
      </c>
      <c r="C6872" s="226"/>
      <c r="D6872" s="227">
        <f>_xlfn.XLOOKUP($C6872,サービス情報マスタcopy!$B:$B,サービス情報マスタcopy!$G:$G,0,0,1)</f>
        <v>0</v>
      </c>
      <c r="E6872" s="228" t="str">
        <f>CONCATENATE($C6872,"-",TEXT(_xlfn.MAXIFS($K$12:K6871,$C$12:C6871,$C6872)+1,"0000"))</f>
        <v>-0001</v>
      </c>
      <c r="F6872" s="226"/>
      <c r="G6872" s="226"/>
      <c r="H6872" s="226"/>
      <c r="I6872" s="229"/>
      <c r="J6872" s="260"/>
      <c r="K6872" s="252">
        <f t="shared" si="107"/>
        <v>1</v>
      </c>
      <c r="L6872" s="9" t="s">
        <v>34</v>
      </c>
    </row>
    <row r="6873" spans="2:12">
      <c r="B6873" s="268">
        <v>6861</v>
      </c>
      <c r="C6873" s="226"/>
      <c r="D6873" s="227">
        <f>_xlfn.XLOOKUP($C6873,サービス情報マスタcopy!$B:$B,サービス情報マスタcopy!$G:$G,0,0,1)</f>
        <v>0</v>
      </c>
      <c r="E6873" s="228" t="str">
        <f>CONCATENATE($C6873,"-",TEXT(_xlfn.MAXIFS($K$12:K6872,$C$12:C6872,$C6873)+1,"0000"))</f>
        <v>-0001</v>
      </c>
      <c r="F6873" s="226"/>
      <c r="G6873" s="226"/>
      <c r="H6873" s="226"/>
      <c r="I6873" s="229"/>
      <c r="J6873" s="260"/>
      <c r="K6873" s="252">
        <f t="shared" si="107"/>
        <v>1</v>
      </c>
      <c r="L6873" s="9" t="s">
        <v>34</v>
      </c>
    </row>
    <row r="6874" spans="2:12">
      <c r="B6874" s="268">
        <v>6862</v>
      </c>
      <c r="C6874" s="226"/>
      <c r="D6874" s="227">
        <f>_xlfn.XLOOKUP($C6874,サービス情報マスタcopy!$B:$B,サービス情報マスタcopy!$G:$G,0,0,1)</f>
        <v>0</v>
      </c>
      <c r="E6874" s="228" t="str">
        <f>CONCATENATE($C6874,"-",TEXT(_xlfn.MAXIFS($K$12:K6873,$C$12:C6873,$C6874)+1,"0000"))</f>
        <v>-0001</v>
      </c>
      <c r="F6874" s="226"/>
      <c r="G6874" s="226"/>
      <c r="H6874" s="226"/>
      <c r="I6874" s="229"/>
      <c r="J6874" s="260"/>
      <c r="K6874" s="252">
        <f t="shared" si="107"/>
        <v>1</v>
      </c>
      <c r="L6874" s="9" t="s">
        <v>34</v>
      </c>
    </row>
    <row r="6875" spans="2:12">
      <c r="B6875" s="268">
        <v>6863</v>
      </c>
      <c r="C6875" s="226"/>
      <c r="D6875" s="227">
        <f>_xlfn.XLOOKUP($C6875,サービス情報マスタcopy!$B:$B,サービス情報マスタcopy!$G:$G,0,0,1)</f>
        <v>0</v>
      </c>
      <c r="E6875" s="228" t="str">
        <f>CONCATENATE($C6875,"-",TEXT(_xlfn.MAXIFS($K$12:K6874,$C$12:C6874,$C6875)+1,"0000"))</f>
        <v>-0001</v>
      </c>
      <c r="F6875" s="226"/>
      <c r="G6875" s="226"/>
      <c r="H6875" s="226"/>
      <c r="I6875" s="229"/>
      <c r="J6875" s="260"/>
      <c r="K6875" s="252">
        <f t="shared" si="107"/>
        <v>1</v>
      </c>
      <c r="L6875" s="9" t="s">
        <v>34</v>
      </c>
    </row>
    <row r="6876" spans="2:12">
      <c r="B6876" s="268">
        <v>6864</v>
      </c>
      <c r="C6876" s="226"/>
      <c r="D6876" s="227">
        <f>_xlfn.XLOOKUP($C6876,サービス情報マスタcopy!$B:$B,サービス情報マスタcopy!$G:$G,0,0,1)</f>
        <v>0</v>
      </c>
      <c r="E6876" s="228" t="str">
        <f>CONCATENATE($C6876,"-",TEXT(_xlfn.MAXIFS($K$12:K6875,$C$12:C6875,$C6876)+1,"0000"))</f>
        <v>-0001</v>
      </c>
      <c r="F6876" s="226"/>
      <c r="G6876" s="226"/>
      <c r="H6876" s="226"/>
      <c r="I6876" s="229"/>
      <c r="J6876" s="260"/>
      <c r="K6876" s="252">
        <f t="shared" si="107"/>
        <v>1</v>
      </c>
      <c r="L6876" s="9" t="s">
        <v>34</v>
      </c>
    </row>
    <row r="6877" spans="2:12">
      <c r="B6877" s="268">
        <v>6865</v>
      </c>
      <c r="C6877" s="226"/>
      <c r="D6877" s="227">
        <f>_xlfn.XLOOKUP($C6877,サービス情報マスタcopy!$B:$B,サービス情報マスタcopy!$G:$G,0,0,1)</f>
        <v>0</v>
      </c>
      <c r="E6877" s="228" t="str">
        <f>CONCATENATE($C6877,"-",TEXT(_xlfn.MAXIFS($K$12:K6876,$C$12:C6876,$C6877)+1,"0000"))</f>
        <v>-0001</v>
      </c>
      <c r="F6877" s="226"/>
      <c r="G6877" s="226"/>
      <c r="H6877" s="226"/>
      <c r="I6877" s="229"/>
      <c r="J6877" s="260"/>
      <c r="K6877" s="252">
        <f t="shared" si="107"/>
        <v>1</v>
      </c>
      <c r="L6877" s="9" t="s">
        <v>34</v>
      </c>
    </row>
    <row r="6878" spans="2:12">
      <c r="B6878" s="268">
        <v>6866</v>
      </c>
      <c r="C6878" s="226"/>
      <c r="D6878" s="227">
        <f>_xlfn.XLOOKUP($C6878,サービス情報マスタcopy!$B:$B,サービス情報マスタcopy!$G:$G,0,0,1)</f>
        <v>0</v>
      </c>
      <c r="E6878" s="228" t="str">
        <f>CONCATENATE($C6878,"-",TEXT(_xlfn.MAXIFS($K$12:K6877,$C$12:C6877,$C6878)+1,"0000"))</f>
        <v>-0001</v>
      </c>
      <c r="F6878" s="226"/>
      <c r="G6878" s="226"/>
      <c r="H6878" s="226"/>
      <c r="I6878" s="229"/>
      <c r="J6878" s="260"/>
      <c r="K6878" s="252">
        <f t="shared" si="107"/>
        <v>1</v>
      </c>
      <c r="L6878" s="9" t="s">
        <v>34</v>
      </c>
    </row>
    <row r="6879" spans="2:12">
      <c r="B6879" s="268">
        <v>6867</v>
      </c>
      <c r="C6879" s="226"/>
      <c r="D6879" s="227">
        <f>_xlfn.XLOOKUP($C6879,サービス情報マスタcopy!$B:$B,サービス情報マスタcopy!$G:$G,0,0,1)</f>
        <v>0</v>
      </c>
      <c r="E6879" s="228" t="str">
        <f>CONCATENATE($C6879,"-",TEXT(_xlfn.MAXIFS($K$12:K6878,$C$12:C6878,$C6879)+1,"0000"))</f>
        <v>-0001</v>
      </c>
      <c r="F6879" s="226"/>
      <c r="G6879" s="226"/>
      <c r="H6879" s="226"/>
      <c r="I6879" s="229"/>
      <c r="J6879" s="260"/>
      <c r="K6879" s="252">
        <f t="shared" si="107"/>
        <v>1</v>
      </c>
      <c r="L6879" s="9" t="s">
        <v>34</v>
      </c>
    </row>
    <row r="6880" spans="2:12">
      <c r="B6880" s="268">
        <v>6868</v>
      </c>
      <c r="C6880" s="226"/>
      <c r="D6880" s="227">
        <f>_xlfn.XLOOKUP($C6880,サービス情報マスタcopy!$B:$B,サービス情報マスタcopy!$G:$G,0,0,1)</f>
        <v>0</v>
      </c>
      <c r="E6880" s="228" t="str">
        <f>CONCATENATE($C6880,"-",TEXT(_xlfn.MAXIFS($K$12:K6879,$C$12:C6879,$C6880)+1,"0000"))</f>
        <v>-0001</v>
      </c>
      <c r="F6880" s="226"/>
      <c r="G6880" s="226"/>
      <c r="H6880" s="226"/>
      <c r="I6880" s="229"/>
      <c r="J6880" s="260"/>
      <c r="K6880" s="252">
        <f t="shared" si="107"/>
        <v>1</v>
      </c>
      <c r="L6880" s="9" t="s">
        <v>34</v>
      </c>
    </row>
    <row r="6881" spans="2:12">
      <c r="B6881" s="268">
        <v>6869</v>
      </c>
      <c r="C6881" s="226"/>
      <c r="D6881" s="227">
        <f>_xlfn.XLOOKUP($C6881,サービス情報マスタcopy!$B:$B,サービス情報マスタcopy!$G:$G,0,0,1)</f>
        <v>0</v>
      </c>
      <c r="E6881" s="228" t="str">
        <f>CONCATENATE($C6881,"-",TEXT(_xlfn.MAXIFS($K$12:K6880,$C$12:C6880,$C6881)+1,"0000"))</f>
        <v>-0001</v>
      </c>
      <c r="F6881" s="226"/>
      <c r="G6881" s="226"/>
      <c r="H6881" s="226"/>
      <c r="I6881" s="229"/>
      <c r="J6881" s="260"/>
      <c r="K6881" s="252">
        <f t="shared" si="107"/>
        <v>1</v>
      </c>
      <c r="L6881" s="9" t="s">
        <v>34</v>
      </c>
    </row>
    <row r="6882" spans="2:12">
      <c r="B6882" s="268">
        <v>6870</v>
      </c>
      <c r="C6882" s="226"/>
      <c r="D6882" s="227">
        <f>_xlfn.XLOOKUP($C6882,サービス情報マスタcopy!$B:$B,サービス情報マスタcopy!$G:$G,0,0,1)</f>
        <v>0</v>
      </c>
      <c r="E6882" s="228" t="str">
        <f>CONCATENATE($C6882,"-",TEXT(_xlfn.MAXIFS($K$12:K6881,$C$12:C6881,$C6882)+1,"0000"))</f>
        <v>-0001</v>
      </c>
      <c r="F6882" s="226"/>
      <c r="G6882" s="226"/>
      <c r="H6882" s="226"/>
      <c r="I6882" s="229"/>
      <c r="J6882" s="260"/>
      <c r="K6882" s="252">
        <f t="shared" si="107"/>
        <v>1</v>
      </c>
      <c r="L6882" s="9" t="s">
        <v>34</v>
      </c>
    </row>
    <row r="6883" spans="2:12">
      <c r="B6883" s="268">
        <v>6871</v>
      </c>
      <c r="C6883" s="226"/>
      <c r="D6883" s="227">
        <f>_xlfn.XLOOKUP($C6883,サービス情報マスタcopy!$B:$B,サービス情報マスタcopy!$G:$G,0,0,1)</f>
        <v>0</v>
      </c>
      <c r="E6883" s="228" t="str">
        <f>CONCATENATE($C6883,"-",TEXT(_xlfn.MAXIFS($K$12:K6882,$C$12:C6882,$C6883)+1,"0000"))</f>
        <v>-0001</v>
      </c>
      <c r="F6883" s="226"/>
      <c r="G6883" s="226"/>
      <c r="H6883" s="226"/>
      <c r="I6883" s="229"/>
      <c r="J6883" s="260"/>
      <c r="K6883" s="252">
        <f t="shared" si="107"/>
        <v>1</v>
      </c>
      <c r="L6883" s="9" t="s">
        <v>34</v>
      </c>
    </row>
    <row r="6884" spans="2:12">
      <c r="B6884" s="268">
        <v>6872</v>
      </c>
      <c r="C6884" s="226"/>
      <c r="D6884" s="227">
        <f>_xlfn.XLOOKUP($C6884,サービス情報マスタcopy!$B:$B,サービス情報マスタcopy!$G:$G,0,0,1)</f>
        <v>0</v>
      </c>
      <c r="E6884" s="228" t="str">
        <f>CONCATENATE($C6884,"-",TEXT(_xlfn.MAXIFS($K$12:K6883,$C$12:C6883,$C6884)+1,"0000"))</f>
        <v>-0001</v>
      </c>
      <c r="F6884" s="226"/>
      <c r="G6884" s="226"/>
      <c r="H6884" s="226"/>
      <c r="I6884" s="229"/>
      <c r="J6884" s="260"/>
      <c r="K6884" s="252">
        <f t="shared" si="107"/>
        <v>1</v>
      </c>
      <c r="L6884" s="9" t="s">
        <v>34</v>
      </c>
    </row>
    <row r="6885" spans="2:12">
      <c r="B6885" s="268">
        <v>6873</v>
      </c>
      <c r="C6885" s="226"/>
      <c r="D6885" s="227">
        <f>_xlfn.XLOOKUP($C6885,サービス情報マスタcopy!$B:$B,サービス情報マスタcopy!$G:$G,0,0,1)</f>
        <v>0</v>
      </c>
      <c r="E6885" s="228" t="str">
        <f>CONCATENATE($C6885,"-",TEXT(_xlfn.MAXIFS($K$12:K6884,$C$12:C6884,$C6885)+1,"0000"))</f>
        <v>-0001</v>
      </c>
      <c r="F6885" s="226"/>
      <c r="G6885" s="226"/>
      <c r="H6885" s="226"/>
      <c r="I6885" s="229"/>
      <c r="J6885" s="260"/>
      <c r="K6885" s="252">
        <f t="shared" si="107"/>
        <v>1</v>
      </c>
      <c r="L6885" s="9" t="s">
        <v>34</v>
      </c>
    </row>
    <row r="6886" spans="2:12">
      <c r="B6886" s="268">
        <v>6874</v>
      </c>
      <c r="C6886" s="226"/>
      <c r="D6886" s="227">
        <f>_xlfn.XLOOKUP($C6886,サービス情報マスタcopy!$B:$B,サービス情報マスタcopy!$G:$G,0,0,1)</f>
        <v>0</v>
      </c>
      <c r="E6886" s="228" t="str">
        <f>CONCATENATE($C6886,"-",TEXT(_xlfn.MAXIFS($K$12:K6885,$C$12:C6885,$C6886)+1,"0000"))</f>
        <v>-0001</v>
      </c>
      <c r="F6886" s="226"/>
      <c r="G6886" s="226"/>
      <c r="H6886" s="226"/>
      <c r="I6886" s="229"/>
      <c r="J6886" s="260"/>
      <c r="K6886" s="252">
        <f t="shared" si="107"/>
        <v>1</v>
      </c>
      <c r="L6886" s="9" t="s">
        <v>34</v>
      </c>
    </row>
    <row r="6887" spans="2:12">
      <c r="B6887" s="268">
        <v>6875</v>
      </c>
      <c r="C6887" s="226"/>
      <c r="D6887" s="227">
        <f>_xlfn.XLOOKUP($C6887,サービス情報マスタcopy!$B:$B,サービス情報マスタcopy!$G:$G,0,0,1)</f>
        <v>0</v>
      </c>
      <c r="E6887" s="228" t="str">
        <f>CONCATENATE($C6887,"-",TEXT(_xlfn.MAXIFS($K$12:K6886,$C$12:C6886,$C6887)+1,"0000"))</f>
        <v>-0001</v>
      </c>
      <c r="F6887" s="226"/>
      <c r="G6887" s="226"/>
      <c r="H6887" s="226"/>
      <c r="I6887" s="229"/>
      <c r="J6887" s="260"/>
      <c r="K6887" s="252">
        <f t="shared" si="107"/>
        <v>1</v>
      </c>
      <c r="L6887" s="9" t="s">
        <v>34</v>
      </c>
    </row>
    <row r="6888" spans="2:12">
      <c r="B6888" s="268">
        <v>6876</v>
      </c>
      <c r="C6888" s="226"/>
      <c r="D6888" s="227">
        <f>_xlfn.XLOOKUP($C6888,サービス情報マスタcopy!$B:$B,サービス情報マスタcopy!$G:$G,0,0,1)</f>
        <v>0</v>
      </c>
      <c r="E6888" s="228" t="str">
        <f>CONCATENATE($C6888,"-",TEXT(_xlfn.MAXIFS($K$12:K6887,$C$12:C6887,$C6888)+1,"0000"))</f>
        <v>-0001</v>
      </c>
      <c r="F6888" s="226"/>
      <c r="G6888" s="226"/>
      <c r="H6888" s="226"/>
      <c r="I6888" s="229"/>
      <c r="J6888" s="260"/>
      <c r="K6888" s="252">
        <f t="shared" si="107"/>
        <v>1</v>
      </c>
      <c r="L6888" s="9" t="s">
        <v>34</v>
      </c>
    </row>
    <row r="6889" spans="2:12">
      <c r="B6889" s="268">
        <v>6877</v>
      </c>
      <c r="C6889" s="226"/>
      <c r="D6889" s="227">
        <f>_xlfn.XLOOKUP($C6889,サービス情報マスタcopy!$B:$B,サービス情報マスタcopy!$G:$G,0,0,1)</f>
        <v>0</v>
      </c>
      <c r="E6889" s="228" t="str">
        <f>CONCATENATE($C6889,"-",TEXT(_xlfn.MAXIFS($K$12:K6888,$C$12:C6888,$C6889)+1,"0000"))</f>
        <v>-0001</v>
      </c>
      <c r="F6889" s="226"/>
      <c r="G6889" s="226"/>
      <c r="H6889" s="226"/>
      <c r="I6889" s="229"/>
      <c r="J6889" s="260"/>
      <c r="K6889" s="252">
        <f t="shared" si="107"/>
        <v>1</v>
      </c>
      <c r="L6889" s="9" t="s">
        <v>34</v>
      </c>
    </row>
    <row r="6890" spans="2:12">
      <c r="B6890" s="268">
        <v>6878</v>
      </c>
      <c r="C6890" s="226"/>
      <c r="D6890" s="227">
        <f>_xlfn.XLOOKUP($C6890,サービス情報マスタcopy!$B:$B,サービス情報マスタcopy!$G:$G,0,0,1)</f>
        <v>0</v>
      </c>
      <c r="E6890" s="228" t="str">
        <f>CONCATENATE($C6890,"-",TEXT(_xlfn.MAXIFS($K$12:K6889,$C$12:C6889,$C6890)+1,"0000"))</f>
        <v>-0001</v>
      </c>
      <c r="F6890" s="226"/>
      <c r="G6890" s="226"/>
      <c r="H6890" s="226"/>
      <c r="I6890" s="229"/>
      <c r="J6890" s="260"/>
      <c r="K6890" s="252">
        <f t="shared" si="107"/>
        <v>1</v>
      </c>
      <c r="L6890" s="9" t="s">
        <v>34</v>
      </c>
    </row>
    <row r="6891" spans="2:12">
      <c r="B6891" s="268">
        <v>6879</v>
      </c>
      <c r="C6891" s="226"/>
      <c r="D6891" s="227">
        <f>_xlfn.XLOOKUP($C6891,サービス情報マスタcopy!$B:$B,サービス情報マスタcopy!$G:$G,0,0,1)</f>
        <v>0</v>
      </c>
      <c r="E6891" s="228" t="str">
        <f>CONCATENATE($C6891,"-",TEXT(_xlfn.MAXIFS($K$12:K6890,$C$12:C6890,$C6891)+1,"0000"))</f>
        <v>-0001</v>
      </c>
      <c r="F6891" s="226"/>
      <c r="G6891" s="226"/>
      <c r="H6891" s="226"/>
      <c r="I6891" s="229"/>
      <c r="J6891" s="260"/>
      <c r="K6891" s="252">
        <f t="shared" si="107"/>
        <v>1</v>
      </c>
      <c r="L6891" s="9" t="s">
        <v>34</v>
      </c>
    </row>
    <row r="6892" spans="2:12">
      <c r="B6892" s="268">
        <v>6880</v>
      </c>
      <c r="C6892" s="226"/>
      <c r="D6892" s="227">
        <f>_xlfn.XLOOKUP($C6892,サービス情報マスタcopy!$B:$B,サービス情報マスタcopy!$G:$G,0,0,1)</f>
        <v>0</v>
      </c>
      <c r="E6892" s="228" t="str">
        <f>CONCATENATE($C6892,"-",TEXT(_xlfn.MAXIFS($K$12:K6891,$C$12:C6891,$C6892)+1,"0000"))</f>
        <v>-0001</v>
      </c>
      <c r="F6892" s="226"/>
      <c r="G6892" s="226"/>
      <c r="H6892" s="226"/>
      <c r="I6892" s="229"/>
      <c r="J6892" s="260"/>
      <c r="K6892" s="252">
        <f t="shared" si="107"/>
        <v>1</v>
      </c>
      <c r="L6892" s="9" t="s">
        <v>34</v>
      </c>
    </row>
    <row r="6893" spans="2:12">
      <c r="B6893" s="268">
        <v>6881</v>
      </c>
      <c r="C6893" s="226"/>
      <c r="D6893" s="227">
        <f>_xlfn.XLOOKUP($C6893,サービス情報マスタcopy!$B:$B,サービス情報マスタcopy!$G:$G,0,0,1)</f>
        <v>0</v>
      </c>
      <c r="E6893" s="228" t="str">
        <f>CONCATENATE($C6893,"-",TEXT(_xlfn.MAXIFS($K$12:K6892,$C$12:C6892,$C6893)+1,"0000"))</f>
        <v>-0001</v>
      </c>
      <c r="F6893" s="226"/>
      <c r="G6893" s="226"/>
      <c r="H6893" s="226"/>
      <c r="I6893" s="229"/>
      <c r="J6893" s="260"/>
      <c r="K6893" s="252">
        <f t="shared" si="107"/>
        <v>1</v>
      </c>
      <c r="L6893" s="9" t="s">
        <v>34</v>
      </c>
    </row>
    <row r="6894" spans="2:12">
      <c r="B6894" s="268">
        <v>6882</v>
      </c>
      <c r="C6894" s="226"/>
      <c r="D6894" s="227">
        <f>_xlfn.XLOOKUP($C6894,サービス情報マスタcopy!$B:$B,サービス情報マスタcopy!$G:$G,0,0,1)</f>
        <v>0</v>
      </c>
      <c r="E6894" s="228" t="str">
        <f>CONCATENATE($C6894,"-",TEXT(_xlfn.MAXIFS($K$12:K6893,$C$12:C6893,$C6894)+1,"0000"))</f>
        <v>-0001</v>
      </c>
      <c r="F6894" s="226"/>
      <c r="G6894" s="226"/>
      <c r="H6894" s="226"/>
      <c r="I6894" s="229"/>
      <c r="J6894" s="260"/>
      <c r="K6894" s="252">
        <f t="shared" si="107"/>
        <v>1</v>
      </c>
      <c r="L6894" s="9" t="s">
        <v>34</v>
      </c>
    </row>
    <row r="6895" spans="2:12">
      <c r="B6895" s="268">
        <v>6883</v>
      </c>
      <c r="C6895" s="226"/>
      <c r="D6895" s="227">
        <f>_xlfn.XLOOKUP($C6895,サービス情報マスタcopy!$B:$B,サービス情報マスタcopy!$G:$G,0,0,1)</f>
        <v>0</v>
      </c>
      <c r="E6895" s="228" t="str">
        <f>CONCATENATE($C6895,"-",TEXT(_xlfn.MAXIFS($K$12:K6894,$C$12:C6894,$C6895)+1,"0000"))</f>
        <v>-0001</v>
      </c>
      <c r="F6895" s="226"/>
      <c r="G6895" s="226"/>
      <c r="H6895" s="226"/>
      <c r="I6895" s="229"/>
      <c r="J6895" s="260"/>
      <c r="K6895" s="252">
        <f t="shared" ref="K6895:K6958" si="108">VALUE(RIGHT($E6895,4))</f>
        <v>1</v>
      </c>
      <c r="L6895" s="9" t="s">
        <v>34</v>
      </c>
    </row>
    <row r="6896" spans="2:12">
      <c r="B6896" s="268">
        <v>6884</v>
      </c>
      <c r="C6896" s="226"/>
      <c r="D6896" s="227">
        <f>_xlfn.XLOOKUP($C6896,サービス情報マスタcopy!$B:$B,サービス情報マスタcopy!$G:$G,0,0,1)</f>
        <v>0</v>
      </c>
      <c r="E6896" s="228" t="str">
        <f>CONCATENATE($C6896,"-",TEXT(_xlfn.MAXIFS($K$12:K6895,$C$12:C6895,$C6896)+1,"0000"))</f>
        <v>-0001</v>
      </c>
      <c r="F6896" s="226"/>
      <c r="G6896" s="226"/>
      <c r="H6896" s="226"/>
      <c r="I6896" s="229"/>
      <c r="J6896" s="260"/>
      <c r="K6896" s="252">
        <f t="shared" si="108"/>
        <v>1</v>
      </c>
      <c r="L6896" s="9" t="s">
        <v>34</v>
      </c>
    </row>
    <row r="6897" spans="2:12">
      <c r="B6897" s="268">
        <v>6885</v>
      </c>
      <c r="C6897" s="226"/>
      <c r="D6897" s="227">
        <f>_xlfn.XLOOKUP($C6897,サービス情報マスタcopy!$B:$B,サービス情報マスタcopy!$G:$G,0,0,1)</f>
        <v>0</v>
      </c>
      <c r="E6897" s="228" t="str">
        <f>CONCATENATE($C6897,"-",TEXT(_xlfn.MAXIFS($K$12:K6896,$C$12:C6896,$C6897)+1,"0000"))</f>
        <v>-0001</v>
      </c>
      <c r="F6897" s="226"/>
      <c r="G6897" s="226"/>
      <c r="H6897" s="226"/>
      <c r="I6897" s="229"/>
      <c r="J6897" s="260"/>
      <c r="K6897" s="252">
        <f t="shared" si="108"/>
        <v>1</v>
      </c>
      <c r="L6897" s="9" t="s">
        <v>34</v>
      </c>
    </row>
    <row r="6898" spans="2:12">
      <c r="B6898" s="268">
        <v>6886</v>
      </c>
      <c r="C6898" s="226"/>
      <c r="D6898" s="227">
        <f>_xlfn.XLOOKUP($C6898,サービス情報マスタcopy!$B:$B,サービス情報マスタcopy!$G:$G,0,0,1)</f>
        <v>0</v>
      </c>
      <c r="E6898" s="228" t="str">
        <f>CONCATENATE($C6898,"-",TEXT(_xlfn.MAXIFS($K$12:K6897,$C$12:C6897,$C6898)+1,"0000"))</f>
        <v>-0001</v>
      </c>
      <c r="F6898" s="226"/>
      <c r="G6898" s="226"/>
      <c r="H6898" s="226"/>
      <c r="I6898" s="229"/>
      <c r="J6898" s="260"/>
      <c r="K6898" s="252">
        <f t="shared" si="108"/>
        <v>1</v>
      </c>
      <c r="L6898" s="9" t="s">
        <v>34</v>
      </c>
    </row>
    <row r="6899" spans="2:12">
      <c r="B6899" s="268">
        <v>6887</v>
      </c>
      <c r="C6899" s="226"/>
      <c r="D6899" s="227">
        <f>_xlfn.XLOOKUP($C6899,サービス情報マスタcopy!$B:$B,サービス情報マスタcopy!$G:$G,0,0,1)</f>
        <v>0</v>
      </c>
      <c r="E6899" s="228" t="str">
        <f>CONCATENATE($C6899,"-",TEXT(_xlfn.MAXIFS($K$12:K6898,$C$12:C6898,$C6899)+1,"0000"))</f>
        <v>-0001</v>
      </c>
      <c r="F6899" s="226"/>
      <c r="G6899" s="226"/>
      <c r="H6899" s="226"/>
      <c r="I6899" s="229"/>
      <c r="J6899" s="260"/>
      <c r="K6899" s="252">
        <f t="shared" si="108"/>
        <v>1</v>
      </c>
      <c r="L6899" s="9" t="s">
        <v>34</v>
      </c>
    </row>
    <row r="6900" spans="2:12">
      <c r="B6900" s="268">
        <v>6888</v>
      </c>
      <c r="C6900" s="226"/>
      <c r="D6900" s="227">
        <f>_xlfn.XLOOKUP($C6900,サービス情報マスタcopy!$B:$B,サービス情報マスタcopy!$G:$G,0,0,1)</f>
        <v>0</v>
      </c>
      <c r="E6900" s="228" t="str">
        <f>CONCATENATE($C6900,"-",TEXT(_xlfn.MAXIFS($K$12:K6899,$C$12:C6899,$C6900)+1,"0000"))</f>
        <v>-0001</v>
      </c>
      <c r="F6900" s="226"/>
      <c r="G6900" s="226"/>
      <c r="H6900" s="226"/>
      <c r="I6900" s="229"/>
      <c r="J6900" s="260"/>
      <c r="K6900" s="252">
        <f t="shared" si="108"/>
        <v>1</v>
      </c>
      <c r="L6900" s="9" t="s">
        <v>34</v>
      </c>
    </row>
    <row r="6901" spans="2:12">
      <c r="B6901" s="268">
        <v>6889</v>
      </c>
      <c r="C6901" s="226"/>
      <c r="D6901" s="227">
        <f>_xlfn.XLOOKUP($C6901,サービス情報マスタcopy!$B:$B,サービス情報マスタcopy!$G:$G,0,0,1)</f>
        <v>0</v>
      </c>
      <c r="E6901" s="228" t="str">
        <f>CONCATENATE($C6901,"-",TEXT(_xlfn.MAXIFS($K$12:K6900,$C$12:C6900,$C6901)+1,"0000"))</f>
        <v>-0001</v>
      </c>
      <c r="F6901" s="226"/>
      <c r="G6901" s="226"/>
      <c r="H6901" s="226"/>
      <c r="I6901" s="229"/>
      <c r="J6901" s="260"/>
      <c r="K6901" s="252">
        <f t="shared" si="108"/>
        <v>1</v>
      </c>
      <c r="L6901" s="9" t="s">
        <v>34</v>
      </c>
    </row>
    <row r="6902" spans="2:12">
      <c r="B6902" s="268">
        <v>6890</v>
      </c>
      <c r="C6902" s="226"/>
      <c r="D6902" s="227">
        <f>_xlfn.XLOOKUP($C6902,サービス情報マスタcopy!$B:$B,サービス情報マスタcopy!$G:$G,0,0,1)</f>
        <v>0</v>
      </c>
      <c r="E6902" s="228" t="str">
        <f>CONCATENATE($C6902,"-",TEXT(_xlfn.MAXIFS($K$12:K6901,$C$12:C6901,$C6902)+1,"0000"))</f>
        <v>-0001</v>
      </c>
      <c r="F6902" s="226"/>
      <c r="G6902" s="226"/>
      <c r="H6902" s="226"/>
      <c r="I6902" s="229"/>
      <c r="J6902" s="260"/>
      <c r="K6902" s="252">
        <f t="shared" si="108"/>
        <v>1</v>
      </c>
      <c r="L6902" s="9" t="s">
        <v>34</v>
      </c>
    </row>
    <row r="6903" spans="2:12">
      <c r="B6903" s="268">
        <v>6891</v>
      </c>
      <c r="C6903" s="226"/>
      <c r="D6903" s="227">
        <f>_xlfn.XLOOKUP($C6903,サービス情報マスタcopy!$B:$B,サービス情報マスタcopy!$G:$G,0,0,1)</f>
        <v>0</v>
      </c>
      <c r="E6903" s="228" t="str">
        <f>CONCATENATE($C6903,"-",TEXT(_xlfn.MAXIFS($K$12:K6902,$C$12:C6902,$C6903)+1,"0000"))</f>
        <v>-0001</v>
      </c>
      <c r="F6903" s="226"/>
      <c r="G6903" s="226"/>
      <c r="H6903" s="226"/>
      <c r="I6903" s="229"/>
      <c r="J6903" s="260"/>
      <c r="K6903" s="252">
        <f t="shared" si="108"/>
        <v>1</v>
      </c>
      <c r="L6903" s="9" t="s">
        <v>34</v>
      </c>
    </row>
    <row r="6904" spans="2:12">
      <c r="B6904" s="268">
        <v>6892</v>
      </c>
      <c r="C6904" s="226"/>
      <c r="D6904" s="227">
        <f>_xlfn.XLOOKUP($C6904,サービス情報マスタcopy!$B:$B,サービス情報マスタcopy!$G:$G,0,0,1)</f>
        <v>0</v>
      </c>
      <c r="E6904" s="228" t="str">
        <f>CONCATENATE($C6904,"-",TEXT(_xlfn.MAXIFS($K$12:K6903,$C$12:C6903,$C6904)+1,"0000"))</f>
        <v>-0001</v>
      </c>
      <c r="F6904" s="226"/>
      <c r="G6904" s="226"/>
      <c r="H6904" s="226"/>
      <c r="I6904" s="229"/>
      <c r="J6904" s="260"/>
      <c r="K6904" s="252">
        <f t="shared" si="108"/>
        <v>1</v>
      </c>
      <c r="L6904" s="9" t="s">
        <v>34</v>
      </c>
    </row>
    <row r="6905" spans="2:12">
      <c r="B6905" s="268">
        <v>6893</v>
      </c>
      <c r="C6905" s="226"/>
      <c r="D6905" s="227">
        <f>_xlfn.XLOOKUP($C6905,サービス情報マスタcopy!$B:$B,サービス情報マスタcopy!$G:$G,0,0,1)</f>
        <v>0</v>
      </c>
      <c r="E6905" s="228" t="str">
        <f>CONCATENATE($C6905,"-",TEXT(_xlfn.MAXIFS($K$12:K6904,$C$12:C6904,$C6905)+1,"0000"))</f>
        <v>-0001</v>
      </c>
      <c r="F6905" s="226"/>
      <c r="G6905" s="226"/>
      <c r="H6905" s="226"/>
      <c r="I6905" s="229"/>
      <c r="J6905" s="260"/>
      <c r="K6905" s="252">
        <f t="shared" si="108"/>
        <v>1</v>
      </c>
      <c r="L6905" s="9" t="s">
        <v>34</v>
      </c>
    </row>
    <row r="6906" spans="2:12">
      <c r="B6906" s="268">
        <v>6894</v>
      </c>
      <c r="C6906" s="226"/>
      <c r="D6906" s="227">
        <f>_xlfn.XLOOKUP($C6906,サービス情報マスタcopy!$B:$B,サービス情報マスタcopy!$G:$G,0,0,1)</f>
        <v>0</v>
      </c>
      <c r="E6906" s="228" t="str">
        <f>CONCATENATE($C6906,"-",TEXT(_xlfn.MAXIFS($K$12:K6905,$C$12:C6905,$C6906)+1,"0000"))</f>
        <v>-0001</v>
      </c>
      <c r="F6906" s="226"/>
      <c r="G6906" s="226"/>
      <c r="H6906" s="226"/>
      <c r="I6906" s="229"/>
      <c r="J6906" s="260"/>
      <c r="K6906" s="252">
        <f t="shared" si="108"/>
        <v>1</v>
      </c>
      <c r="L6906" s="9" t="s">
        <v>34</v>
      </c>
    </row>
    <row r="6907" spans="2:12">
      <c r="B6907" s="268">
        <v>6895</v>
      </c>
      <c r="C6907" s="226"/>
      <c r="D6907" s="227">
        <f>_xlfn.XLOOKUP($C6907,サービス情報マスタcopy!$B:$B,サービス情報マスタcopy!$G:$G,0,0,1)</f>
        <v>0</v>
      </c>
      <c r="E6907" s="228" t="str">
        <f>CONCATENATE($C6907,"-",TEXT(_xlfn.MAXIFS($K$12:K6906,$C$12:C6906,$C6907)+1,"0000"))</f>
        <v>-0001</v>
      </c>
      <c r="F6907" s="226"/>
      <c r="G6907" s="226"/>
      <c r="H6907" s="226"/>
      <c r="I6907" s="229"/>
      <c r="J6907" s="260"/>
      <c r="K6907" s="252">
        <f t="shared" si="108"/>
        <v>1</v>
      </c>
      <c r="L6907" s="9" t="s">
        <v>34</v>
      </c>
    </row>
    <row r="6908" spans="2:12">
      <c r="B6908" s="268">
        <v>6896</v>
      </c>
      <c r="C6908" s="226"/>
      <c r="D6908" s="227">
        <f>_xlfn.XLOOKUP($C6908,サービス情報マスタcopy!$B:$B,サービス情報マスタcopy!$G:$G,0,0,1)</f>
        <v>0</v>
      </c>
      <c r="E6908" s="228" t="str">
        <f>CONCATENATE($C6908,"-",TEXT(_xlfn.MAXIFS($K$12:K6907,$C$12:C6907,$C6908)+1,"0000"))</f>
        <v>-0001</v>
      </c>
      <c r="F6908" s="226"/>
      <c r="G6908" s="226"/>
      <c r="H6908" s="226"/>
      <c r="I6908" s="229"/>
      <c r="J6908" s="260"/>
      <c r="K6908" s="252">
        <f t="shared" si="108"/>
        <v>1</v>
      </c>
      <c r="L6908" s="9" t="s">
        <v>34</v>
      </c>
    </row>
    <row r="6909" spans="2:12">
      <c r="B6909" s="268">
        <v>6897</v>
      </c>
      <c r="C6909" s="226"/>
      <c r="D6909" s="227">
        <f>_xlfn.XLOOKUP($C6909,サービス情報マスタcopy!$B:$B,サービス情報マスタcopy!$G:$G,0,0,1)</f>
        <v>0</v>
      </c>
      <c r="E6909" s="228" t="str">
        <f>CONCATENATE($C6909,"-",TEXT(_xlfn.MAXIFS($K$12:K6908,$C$12:C6908,$C6909)+1,"0000"))</f>
        <v>-0001</v>
      </c>
      <c r="F6909" s="226"/>
      <c r="G6909" s="226"/>
      <c r="H6909" s="226"/>
      <c r="I6909" s="229"/>
      <c r="J6909" s="260"/>
      <c r="K6909" s="252">
        <f t="shared" si="108"/>
        <v>1</v>
      </c>
      <c r="L6909" s="9" t="s">
        <v>34</v>
      </c>
    </row>
    <row r="6910" spans="2:12">
      <c r="B6910" s="268">
        <v>6898</v>
      </c>
      <c r="C6910" s="226"/>
      <c r="D6910" s="227">
        <f>_xlfn.XLOOKUP($C6910,サービス情報マスタcopy!$B:$B,サービス情報マスタcopy!$G:$G,0,0,1)</f>
        <v>0</v>
      </c>
      <c r="E6910" s="228" t="str">
        <f>CONCATENATE($C6910,"-",TEXT(_xlfn.MAXIFS($K$12:K6909,$C$12:C6909,$C6910)+1,"0000"))</f>
        <v>-0001</v>
      </c>
      <c r="F6910" s="226"/>
      <c r="G6910" s="226"/>
      <c r="H6910" s="226"/>
      <c r="I6910" s="229"/>
      <c r="J6910" s="260"/>
      <c r="K6910" s="252">
        <f t="shared" si="108"/>
        <v>1</v>
      </c>
      <c r="L6910" s="9" t="s">
        <v>34</v>
      </c>
    </row>
    <row r="6911" spans="2:12">
      <c r="B6911" s="268">
        <v>6899</v>
      </c>
      <c r="C6911" s="226"/>
      <c r="D6911" s="227">
        <f>_xlfn.XLOOKUP($C6911,サービス情報マスタcopy!$B:$B,サービス情報マスタcopy!$G:$G,0,0,1)</f>
        <v>0</v>
      </c>
      <c r="E6911" s="228" t="str">
        <f>CONCATENATE($C6911,"-",TEXT(_xlfn.MAXIFS($K$12:K6910,$C$12:C6910,$C6911)+1,"0000"))</f>
        <v>-0001</v>
      </c>
      <c r="F6911" s="226"/>
      <c r="G6911" s="226"/>
      <c r="H6911" s="226"/>
      <c r="I6911" s="229"/>
      <c r="J6911" s="260"/>
      <c r="K6911" s="252">
        <f t="shared" si="108"/>
        <v>1</v>
      </c>
      <c r="L6911" s="9" t="s">
        <v>34</v>
      </c>
    </row>
    <row r="6912" spans="2:12">
      <c r="B6912" s="268">
        <v>6900</v>
      </c>
      <c r="C6912" s="226"/>
      <c r="D6912" s="227">
        <f>_xlfn.XLOOKUP($C6912,サービス情報マスタcopy!$B:$B,サービス情報マスタcopy!$G:$G,0,0,1)</f>
        <v>0</v>
      </c>
      <c r="E6912" s="228" t="str">
        <f>CONCATENATE($C6912,"-",TEXT(_xlfn.MAXIFS($K$12:K6911,$C$12:C6911,$C6912)+1,"0000"))</f>
        <v>-0001</v>
      </c>
      <c r="F6912" s="226"/>
      <c r="G6912" s="226"/>
      <c r="H6912" s="226"/>
      <c r="I6912" s="229"/>
      <c r="J6912" s="260"/>
      <c r="K6912" s="252">
        <f t="shared" si="108"/>
        <v>1</v>
      </c>
      <c r="L6912" s="9" t="s">
        <v>34</v>
      </c>
    </row>
    <row r="6913" spans="2:12">
      <c r="B6913" s="268">
        <v>6901</v>
      </c>
      <c r="C6913" s="226"/>
      <c r="D6913" s="227">
        <f>_xlfn.XLOOKUP($C6913,サービス情報マスタcopy!$B:$B,サービス情報マスタcopy!$G:$G,0,0,1)</f>
        <v>0</v>
      </c>
      <c r="E6913" s="228" t="str">
        <f>CONCATENATE($C6913,"-",TEXT(_xlfn.MAXIFS($K$12:K6912,$C$12:C6912,$C6913)+1,"0000"))</f>
        <v>-0001</v>
      </c>
      <c r="F6913" s="226"/>
      <c r="G6913" s="226"/>
      <c r="H6913" s="226"/>
      <c r="I6913" s="229"/>
      <c r="J6913" s="260"/>
      <c r="K6913" s="252">
        <f t="shared" si="108"/>
        <v>1</v>
      </c>
      <c r="L6913" s="9" t="s">
        <v>34</v>
      </c>
    </row>
    <row r="6914" spans="2:12">
      <c r="B6914" s="268">
        <v>6902</v>
      </c>
      <c r="C6914" s="226"/>
      <c r="D6914" s="227">
        <f>_xlfn.XLOOKUP($C6914,サービス情報マスタcopy!$B:$B,サービス情報マスタcopy!$G:$G,0,0,1)</f>
        <v>0</v>
      </c>
      <c r="E6914" s="228" t="str">
        <f>CONCATENATE($C6914,"-",TEXT(_xlfn.MAXIFS($K$12:K6913,$C$12:C6913,$C6914)+1,"0000"))</f>
        <v>-0001</v>
      </c>
      <c r="F6914" s="226"/>
      <c r="G6914" s="226"/>
      <c r="H6914" s="226"/>
      <c r="I6914" s="229"/>
      <c r="J6914" s="260"/>
      <c r="K6914" s="252">
        <f t="shared" si="108"/>
        <v>1</v>
      </c>
      <c r="L6914" s="9" t="s">
        <v>34</v>
      </c>
    </row>
    <row r="6915" spans="2:12">
      <c r="B6915" s="268">
        <v>6903</v>
      </c>
      <c r="C6915" s="226"/>
      <c r="D6915" s="227">
        <f>_xlfn.XLOOKUP($C6915,サービス情報マスタcopy!$B:$B,サービス情報マスタcopy!$G:$G,0,0,1)</f>
        <v>0</v>
      </c>
      <c r="E6915" s="228" t="str">
        <f>CONCATENATE($C6915,"-",TEXT(_xlfn.MAXIFS($K$12:K6914,$C$12:C6914,$C6915)+1,"0000"))</f>
        <v>-0001</v>
      </c>
      <c r="F6915" s="226"/>
      <c r="G6915" s="226"/>
      <c r="H6915" s="226"/>
      <c r="I6915" s="229"/>
      <c r="J6915" s="260"/>
      <c r="K6915" s="252">
        <f t="shared" si="108"/>
        <v>1</v>
      </c>
      <c r="L6915" s="9" t="s">
        <v>34</v>
      </c>
    </row>
    <row r="6916" spans="2:12">
      <c r="B6916" s="268">
        <v>6904</v>
      </c>
      <c r="C6916" s="226"/>
      <c r="D6916" s="227">
        <f>_xlfn.XLOOKUP($C6916,サービス情報マスタcopy!$B:$B,サービス情報マスタcopy!$G:$G,0,0,1)</f>
        <v>0</v>
      </c>
      <c r="E6916" s="228" t="str">
        <f>CONCATENATE($C6916,"-",TEXT(_xlfn.MAXIFS($K$12:K6915,$C$12:C6915,$C6916)+1,"0000"))</f>
        <v>-0001</v>
      </c>
      <c r="F6916" s="226"/>
      <c r="G6916" s="226"/>
      <c r="H6916" s="226"/>
      <c r="I6916" s="229"/>
      <c r="J6916" s="260"/>
      <c r="K6916" s="252">
        <f t="shared" si="108"/>
        <v>1</v>
      </c>
      <c r="L6916" s="9" t="s">
        <v>34</v>
      </c>
    </row>
    <row r="6917" spans="2:12">
      <c r="B6917" s="268">
        <v>6905</v>
      </c>
      <c r="C6917" s="226"/>
      <c r="D6917" s="227">
        <f>_xlfn.XLOOKUP($C6917,サービス情報マスタcopy!$B:$B,サービス情報マスタcopy!$G:$G,0,0,1)</f>
        <v>0</v>
      </c>
      <c r="E6917" s="228" t="str">
        <f>CONCATENATE($C6917,"-",TEXT(_xlfn.MAXIFS($K$12:K6916,$C$12:C6916,$C6917)+1,"0000"))</f>
        <v>-0001</v>
      </c>
      <c r="F6917" s="226"/>
      <c r="G6917" s="226"/>
      <c r="H6917" s="226"/>
      <c r="I6917" s="229"/>
      <c r="J6917" s="260"/>
      <c r="K6917" s="252">
        <f t="shared" si="108"/>
        <v>1</v>
      </c>
      <c r="L6917" s="9" t="s">
        <v>34</v>
      </c>
    </row>
    <row r="6918" spans="2:12">
      <c r="B6918" s="268">
        <v>6906</v>
      </c>
      <c r="C6918" s="226"/>
      <c r="D6918" s="227">
        <f>_xlfn.XLOOKUP($C6918,サービス情報マスタcopy!$B:$B,サービス情報マスタcopy!$G:$G,0,0,1)</f>
        <v>0</v>
      </c>
      <c r="E6918" s="228" t="str">
        <f>CONCATENATE($C6918,"-",TEXT(_xlfn.MAXIFS($K$12:K6917,$C$12:C6917,$C6918)+1,"0000"))</f>
        <v>-0001</v>
      </c>
      <c r="F6918" s="226"/>
      <c r="G6918" s="226"/>
      <c r="H6918" s="226"/>
      <c r="I6918" s="229"/>
      <c r="J6918" s="260"/>
      <c r="K6918" s="252">
        <f t="shared" si="108"/>
        <v>1</v>
      </c>
      <c r="L6918" s="9" t="s">
        <v>34</v>
      </c>
    </row>
    <row r="6919" spans="2:12">
      <c r="B6919" s="268">
        <v>6907</v>
      </c>
      <c r="C6919" s="226"/>
      <c r="D6919" s="227">
        <f>_xlfn.XLOOKUP($C6919,サービス情報マスタcopy!$B:$B,サービス情報マスタcopy!$G:$G,0,0,1)</f>
        <v>0</v>
      </c>
      <c r="E6919" s="228" t="str">
        <f>CONCATENATE($C6919,"-",TEXT(_xlfn.MAXIFS($K$12:K6918,$C$12:C6918,$C6919)+1,"0000"))</f>
        <v>-0001</v>
      </c>
      <c r="F6919" s="226"/>
      <c r="G6919" s="226"/>
      <c r="H6919" s="226"/>
      <c r="I6919" s="229"/>
      <c r="J6919" s="260"/>
      <c r="K6919" s="252">
        <f t="shared" si="108"/>
        <v>1</v>
      </c>
      <c r="L6919" s="9" t="s">
        <v>34</v>
      </c>
    </row>
    <row r="6920" spans="2:12">
      <c r="B6920" s="268">
        <v>6908</v>
      </c>
      <c r="C6920" s="226"/>
      <c r="D6920" s="227">
        <f>_xlfn.XLOOKUP($C6920,サービス情報マスタcopy!$B:$B,サービス情報マスタcopy!$G:$G,0,0,1)</f>
        <v>0</v>
      </c>
      <c r="E6920" s="228" t="str">
        <f>CONCATENATE($C6920,"-",TEXT(_xlfn.MAXIFS($K$12:K6919,$C$12:C6919,$C6920)+1,"0000"))</f>
        <v>-0001</v>
      </c>
      <c r="F6920" s="226"/>
      <c r="G6920" s="226"/>
      <c r="H6920" s="226"/>
      <c r="I6920" s="229"/>
      <c r="J6920" s="260"/>
      <c r="K6920" s="252">
        <f t="shared" si="108"/>
        <v>1</v>
      </c>
      <c r="L6920" s="9" t="s">
        <v>34</v>
      </c>
    </row>
    <row r="6921" spans="2:12">
      <c r="B6921" s="268">
        <v>6909</v>
      </c>
      <c r="C6921" s="226"/>
      <c r="D6921" s="227">
        <f>_xlfn.XLOOKUP($C6921,サービス情報マスタcopy!$B:$B,サービス情報マスタcopy!$G:$G,0,0,1)</f>
        <v>0</v>
      </c>
      <c r="E6921" s="228" t="str">
        <f>CONCATENATE($C6921,"-",TEXT(_xlfn.MAXIFS($K$12:K6920,$C$12:C6920,$C6921)+1,"0000"))</f>
        <v>-0001</v>
      </c>
      <c r="F6921" s="226"/>
      <c r="G6921" s="226"/>
      <c r="H6921" s="226"/>
      <c r="I6921" s="229"/>
      <c r="J6921" s="260"/>
      <c r="K6921" s="252">
        <f t="shared" si="108"/>
        <v>1</v>
      </c>
      <c r="L6921" s="9" t="s">
        <v>34</v>
      </c>
    </row>
    <row r="6922" spans="2:12">
      <c r="B6922" s="268">
        <v>6910</v>
      </c>
      <c r="C6922" s="226"/>
      <c r="D6922" s="227">
        <f>_xlfn.XLOOKUP($C6922,サービス情報マスタcopy!$B:$B,サービス情報マスタcopy!$G:$G,0,0,1)</f>
        <v>0</v>
      </c>
      <c r="E6922" s="228" t="str">
        <f>CONCATENATE($C6922,"-",TEXT(_xlfn.MAXIFS($K$12:K6921,$C$12:C6921,$C6922)+1,"0000"))</f>
        <v>-0001</v>
      </c>
      <c r="F6922" s="226"/>
      <c r="G6922" s="226"/>
      <c r="H6922" s="226"/>
      <c r="I6922" s="229"/>
      <c r="J6922" s="260"/>
      <c r="K6922" s="252">
        <f t="shared" si="108"/>
        <v>1</v>
      </c>
      <c r="L6922" s="9" t="s">
        <v>34</v>
      </c>
    </row>
    <row r="6923" spans="2:12">
      <c r="B6923" s="268">
        <v>6911</v>
      </c>
      <c r="C6923" s="226"/>
      <c r="D6923" s="227">
        <f>_xlfn.XLOOKUP($C6923,サービス情報マスタcopy!$B:$B,サービス情報マスタcopy!$G:$G,0,0,1)</f>
        <v>0</v>
      </c>
      <c r="E6923" s="228" t="str">
        <f>CONCATENATE($C6923,"-",TEXT(_xlfn.MAXIFS($K$12:K6922,$C$12:C6922,$C6923)+1,"0000"))</f>
        <v>-0001</v>
      </c>
      <c r="F6923" s="226"/>
      <c r="G6923" s="226"/>
      <c r="H6923" s="226"/>
      <c r="I6923" s="229"/>
      <c r="J6923" s="260"/>
      <c r="K6923" s="252">
        <f t="shared" si="108"/>
        <v>1</v>
      </c>
      <c r="L6923" s="9" t="s">
        <v>34</v>
      </c>
    </row>
    <row r="6924" spans="2:12">
      <c r="B6924" s="268">
        <v>6912</v>
      </c>
      <c r="C6924" s="226"/>
      <c r="D6924" s="227">
        <f>_xlfn.XLOOKUP($C6924,サービス情報マスタcopy!$B:$B,サービス情報マスタcopy!$G:$G,0,0,1)</f>
        <v>0</v>
      </c>
      <c r="E6924" s="228" t="str">
        <f>CONCATENATE($C6924,"-",TEXT(_xlfn.MAXIFS($K$12:K6923,$C$12:C6923,$C6924)+1,"0000"))</f>
        <v>-0001</v>
      </c>
      <c r="F6924" s="226"/>
      <c r="G6924" s="226"/>
      <c r="H6924" s="226"/>
      <c r="I6924" s="229"/>
      <c r="J6924" s="260"/>
      <c r="K6924" s="252">
        <f t="shared" si="108"/>
        <v>1</v>
      </c>
      <c r="L6924" s="9" t="s">
        <v>34</v>
      </c>
    </row>
    <row r="6925" spans="2:12">
      <c r="B6925" s="268">
        <v>6913</v>
      </c>
      <c r="C6925" s="226"/>
      <c r="D6925" s="227">
        <f>_xlfn.XLOOKUP($C6925,サービス情報マスタcopy!$B:$B,サービス情報マスタcopy!$G:$G,0,0,1)</f>
        <v>0</v>
      </c>
      <c r="E6925" s="228" t="str">
        <f>CONCATENATE($C6925,"-",TEXT(_xlfn.MAXIFS($K$12:K6924,$C$12:C6924,$C6925)+1,"0000"))</f>
        <v>-0001</v>
      </c>
      <c r="F6925" s="226"/>
      <c r="G6925" s="226"/>
      <c r="H6925" s="226"/>
      <c r="I6925" s="229"/>
      <c r="J6925" s="260"/>
      <c r="K6925" s="252">
        <f t="shared" si="108"/>
        <v>1</v>
      </c>
      <c r="L6925" s="9" t="s">
        <v>34</v>
      </c>
    </row>
    <row r="6926" spans="2:12">
      <c r="B6926" s="268">
        <v>6914</v>
      </c>
      <c r="C6926" s="226"/>
      <c r="D6926" s="227">
        <f>_xlfn.XLOOKUP($C6926,サービス情報マスタcopy!$B:$B,サービス情報マスタcopy!$G:$G,0,0,1)</f>
        <v>0</v>
      </c>
      <c r="E6926" s="228" t="str">
        <f>CONCATENATE($C6926,"-",TEXT(_xlfn.MAXIFS($K$12:K6925,$C$12:C6925,$C6926)+1,"0000"))</f>
        <v>-0001</v>
      </c>
      <c r="F6926" s="226"/>
      <c r="G6926" s="226"/>
      <c r="H6926" s="226"/>
      <c r="I6926" s="229"/>
      <c r="J6926" s="260"/>
      <c r="K6926" s="252">
        <f t="shared" si="108"/>
        <v>1</v>
      </c>
      <c r="L6926" s="9" t="s">
        <v>34</v>
      </c>
    </row>
    <row r="6927" spans="2:12">
      <c r="B6927" s="268">
        <v>6915</v>
      </c>
      <c r="C6927" s="226"/>
      <c r="D6927" s="227">
        <f>_xlfn.XLOOKUP($C6927,サービス情報マスタcopy!$B:$B,サービス情報マスタcopy!$G:$G,0,0,1)</f>
        <v>0</v>
      </c>
      <c r="E6927" s="228" t="str">
        <f>CONCATENATE($C6927,"-",TEXT(_xlfn.MAXIFS($K$12:K6926,$C$12:C6926,$C6927)+1,"0000"))</f>
        <v>-0001</v>
      </c>
      <c r="F6927" s="226"/>
      <c r="G6927" s="226"/>
      <c r="H6927" s="226"/>
      <c r="I6927" s="229"/>
      <c r="J6927" s="260"/>
      <c r="K6927" s="252">
        <f t="shared" si="108"/>
        <v>1</v>
      </c>
      <c r="L6927" s="9" t="s">
        <v>34</v>
      </c>
    </row>
    <row r="6928" spans="2:12">
      <c r="B6928" s="268">
        <v>6916</v>
      </c>
      <c r="C6928" s="226"/>
      <c r="D6928" s="227">
        <f>_xlfn.XLOOKUP($C6928,サービス情報マスタcopy!$B:$B,サービス情報マスタcopy!$G:$G,0,0,1)</f>
        <v>0</v>
      </c>
      <c r="E6928" s="228" t="str">
        <f>CONCATENATE($C6928,"-",TEXT(_xlfn.MAXIFS($K$12:K6927,$C$12:C6927,$C6928)+1,"0000"))</f>
        <v>-0001</v>
      </c>
      <c r="F6928" s="226"/>
      <c r="G6928" s="226"/>
      <c r="H6928" s="226"/>
      <c r="I6928" s="229"/>
      <c r="J6928" s="260"/>
      <c r="K6928" s="252">
        <f t="shared" si="108"/>
        <v>1</v>
      </c>
      <c r="L6928" s="9" t="s">
        <v>34</v>
      </c>
    </row>
    <row r="6929" spans="2:12">
      <c r="B6929" s="268">
        <v>6917</v>
      </c>
      <c r="C6929" s="226"/>
      <c r="D6929" s="227">
        <f>_xlfn.XLOOKUP($C6929,サービス情報マスタcopy!$B:$B,サービス情報マスタcopy!$G:$G,0,0,1)</f>
        <v>0</v>
      </c>
      <c r="E6929" s="228" t="str">
        <f>CONCATENATE($C6929,"-",TEXT(_xlfn.MAXIFS($K$12:K6928,$C$12:C6928,$C6929)+1,"0000"))</f>
        <v>-0001</v>
      </c>
      <c r="F6929" s="226"/>
      <c r="G6929" s="226"/>
      <c r="H6929" s="226"/>
      <c r="I6929" s="229"/>
      <c r="J6929" s="260"/>
      <c r="K6929" s="252">
        <f t="shared" si="108"/>
        <v>1</v>
      </c>
      <c r="L6929" s="9" t="s">
        <v>34</v>
      </c>
    </row>
    <row r="6930" spans="2:12">
      <c r="B6930" s="268">
        <v>6918</v>
      </c>
      <c r="C6930" s="226"/>
      <c r="D6930" s="227">
        <f>_xlfn.XLOOKUP($C6930,サービス情報マスタcopy!$B:$B,サービス情報マスタcopy!$G:$G,0,0,1)</f>
        <v>0</v>
      </c>
      <c r="E6930" s="228" t="str">
        <f>CONCATENATE($C6930,"-",TEXT(_xlfn.MAXIFS($K$12:K6929,$C$12:C6929,$C6930)+1,"0000"))</f>
        <v>-0001</v>
      </c>
      <c r="F6930" s="226"/>
      <c r="G6930" s="226"/>
      <c r="H6930" s="226"/>
      <c r="I6930" s="229"/>
      <c r="J6930" s="260"/>
      <c r="K6930" s="252">
        <f t="shared" si="108"/>
        <v>1</v>
      </c>
      <c r="L6930" s="9" t="s">
        <v>34</v>
      </c>
    </row>
    <row r="6931" spans="2:12">
      <c r="B6931" s="268">
        <v>6919</v>
      </c>
      <c r="C6931" s="226"/>
      <c r="D6931" s="227">
        <f>_xlfn.XLOOKUP($C6931,サービス情報マスタcopy!$B:$B,サービス情報マスタcopy!$G:$G,0,0,1)</f>
        <v>0</v>
      </c>
      <c r="E6931" s="228" t="str">
        <f>CONCATENATE($C6931,"-",TEXT(_xlfn.MAXIFS($K$12:K6930,$C$12:C6930,$C6931)+1,"0000"))</f>
        <v>-0001</v>
      </c>
      <c r="F6931" s="226"/>
      <c r="G6931" s="226"/>
      <c r="H6931" s="226"/>
      <c r="I6931" s="229"/>
      <c r="J6931" s="260"/>
      <c r="K6931" s="252">
        <f t="shared" si="108"/>
        <v>1</v>
      </c>
      <c r="L6931" s="9" t="s">
        <v>34</v>
      </c>
    </row>
    <row r="6932" spans="2:12">
      <c r="B6932" s="268">
        <v>6920</v>
      </c>
      <c r="C6932" s="226"/>
      <c r="D6932" s="227">
        <f>_xlfn.XLOOKUP($C6932,サービス情報マスタcopy!$B:$B,サービス情報マスタcopy!$G:$G,0,0,1)</f>
        <v>0</v>
      </c>
      <c r="E6932" s="228" t="str">
        <f>CONCATENATE($C6932,"-",TEXT(_xlfn.MAXIFS($K$12:K6931,$C$12:C6931,$C6932)+1,"0000"))</f>
        <v>-0001</v>
      </c>
      <c r="F6932" s="226"/>
      <c r="G6932" s="226"/>
      <c r="H6932" s="226"/>
      <c r="I6932" s="229"/>
      <c r="J6932" s="260"/>
      <c r="K6932" s="252">
        <f t="shared" si="108"/>
        <v>1</v>
      </c>
      <c r="L6932" s="9" t="s">
        <v>34</v>
      </c>
    </row>
    <row r="6933" spans="2:12">
      <c r="B6933" s="268">
        <v>6921</v>
      </c>
      <c r="C6933" s="226"/>
      <c r="D6933" s="227">
        <f>_xlfn.XLOOKUP($C6933,サービス情報マスタcopy!$B:$B,サービス情報マスタcopy!$G:$G,0,0,1)</f>
        <v>0</v>
      </c>
      <c r="E6933" s="228" t="str">
        <f>CONCATENATE($C6933,"-",TEXT(_xlfn.MAXIFS($K$12:K6932,$C$12:C6932,$C6933)+1,"0000"))</f>
        <v>-0001</v>
      </c>
      <c r="F6933" s="226"/>
      <c r="G6933" s="226"/>
      <c r="H6933" s="226"/>
      <c r="I6933" s="229"/>
      <c r="J6933" s="260"/>
      <c r="K6933" s="252">
        <f t="shared" si="108"/>
        <v>1</v>
      </c>
      <c r="L6933" s="9" t="s">
        <v>34</v>
      </c>
    </row>
    <row r="6934" spans="2:12">
      <c r="B6934" s="268">
        <v>6922</v>
      </c>
      <c r="C6934" s="226"/>
      <c r="D6934" s="227">
        <f>_xlfn.XLOOKUP($C6934,サービス情報マスタcopy!$B:$B,サービス情報マスタcopy!$G:$G,0,0,1)</f>
        <v>0</v>
      </c>
      <c r="E6934" s="228" t="str">
        <f>CONCATENATE($C6934,"-",TEXT(_xlfn.MAXIFS($K$12:K6933,$C$12:C6933,$C6934)+1,"0000"))</f>
        <v>-0001</v>
      </c>
      <c r="F6934" s="226"/>
      <c r="G6934" s="226"/>
      <c r="H6934" s="226"/>
      <c r="I6934" s="229"/>
      <c r="J6934" s="260"/>
      <c r="K6934" s="252">
        <f t="shared" si="108"/>
        <v>1</v>
      </c>
      <c r="L6934" s="9" t="s">
        <v>34</v>
      </c>
    </row>
    <row r="6935" spans="2:12">
      <c r="B6935" s="268">
        <v>6923</v>
      </c>
      <c r="C6935" s="226"/>
      <c r="D6935" s="227">
        <f>_xlfn.XLOOKUP($C6935,サービス情報マスタcopy!$B:$B,サービス情報マスタcopy!$G:$G,0,0,1)</f>
        <v>0</v>
      </c>
      <c r="E6935" s="228" t="str">
        <f>CONCATENATE($C6935,"-",TEXT(_xlfn.MAXIFS($K$12:K6934,$C$12:C6934,$C6935)+1,"0000"))</f>
        <v>-0001</v>
      </c>
      <c r="F6935" s="226"/>
      <c r="G6935" s="226"/>
      <c r="H6935" s="226"/>
      <c r="I6935" s="229"/>
      <c r="J6935" s="260"/>
      <c r="K6935" s="252">
        <f t="shared" si="108"/>
        <v>1</v>
      </c>
      <c r="L6935" s="9" t="s">
        <v>34</v>
      </c>
    </row>
    <row r="6936" spans="2:12">
      <c r="B6936" s="268">
        <v>6924</v>
      </c>
      <c r="C6936" s="226"/>
      <c r="D6936" s="227">
        <f>_xlfn.XLOOKUP($C6936,サービス情報マスタcopy!$B:$B,サービス情報マスタcopy!$G:$G,0,0,1)</f>
        <v>0</v>
      </c>
      <c r="E6936" s="228" t="str">
        <f>CONCATENATE($C6936,"-",TEXT(_xlfn.MAXIFS($K$12:K6935,$C$12:C6935,$C6936)+1,"0000"))</f>
        <v>-0001</v>
      </c>
      <c r="F6936" s="226"/>
      <c r="G6936" s="226"/>
      <c r="H6936" s="226"/>
      <c r="I6936" s="229"/>
      <c r="J6936" s="260"/>
      <c r="K6936" s="252">
        <f t="shared" si="108"/>
        <v>1</v>
      </c>
      <c r="L6936" s="9" t="s">
        <v>34</v>
      </c>
    </row>
    <row r="6937" spans="2:12">
      <c r="B6937" s="268">
        <v>6925</v>
      </c>
      <c r="C6937" s="226"/>
      <c r="D6937" s="227">
        <f>_xlfn.XLOOKUP($C6937,サービス情報マスタcopy!$B:$B,サービス情報マスタcopy!$G:$G,0,0,1)</f>
        <v>0</v>
      </c>
      <c r="E6937" s="228" t="str">
        <f>CONCATENATE($C6937,"-",TEXT(_xlfn.MAXIFS($K$12:K6936,$C$12:C6936,$C6937)+1,"0000"))</f>
        <v>-0001</v>
      </c>
      <c r="F6937" s="226"/>
      <c r="G6937" s="226"/>
      <c r="H6937" s="226"/>
      <c r="I6937" s="229"/>
      <c r="J6937" s="260"/>
      <c r="K6937" s="252">
        <f t="shared" si="108"/>
        <v>1</v>
      </c>
      <c r="L6937" s="9" t="s">
        <v>34</v>
      </c>
    </row>
    <row r="6938" spans="2:12">
      <c r="B6938" s="268">
        <v>6926</v>
      </c>
      <c r="C6938" s="226"/>
      <c r="D6938" s="227">
        <f>_xlfn.XLOOKUP($C6938,サービス情報マスタcopy!$B:$B,サービス情報マスタcopy!$G:$G,0,0,1)</f>
        <v>0</v>
      </c>
      <c r="E6938" s="228" t="str">
        <f>CONCATENATE($C6938,"-",TEXT(_xlfn.MAXIFS($K$12:K6937,$C$12:C6937,$C6938)+1,"0000"))</f>
        <v>-0001</v>
      </c>
      <c r="F6938" s="226"/>
      <c r="G6938" s="226"/>
      <c r="H6938" s="226"/>
      <c r="I6938" s="229"/>
      <c r="J6938" s="260"/>
      <c r="K6938" s="252">
        <f t="shared" si="108"/>
        <v>1</v>
      </c>
      <c r="L6938" s="9" t="s">
        <v>34</v>
      </c>
    </row>
    <row r="6939" spans="2:12">
      <c r="B6939" s="268">
        <v>6927</v>
      </c>
      <c r="C6939" s="226"/>
      <c r="D6939" s="227">
        <f>_xlfn.XLOOKUP($C6939,サービス情報マスタcopy!$B:$B,サービス情報マスタcopy!$G:$G,0,0,1)</f>
        <v>0</v>
      </c>
      <c r="E6939" s="228" t="str">
        <f>CONCATENATE($C6939,"-",TEXT(_xlfn.MAXIFS($K$12:K6938,$C$12:C6938,$C6939)+1,"0000"))</f>
        <v>-0001</v>
      </c>
      <c r="F6939" s="226"/>
      <c r="G6939" s="226"/>
      <c r="H6939" s="226"/>
      <c r="I6939" s="229"/>
      <c r="J6939" s="260"/>
      <c r="K6939" s="252">
        <f t="shared" si="108"/>
        <v>1</v>
      </c>
      <c r="L6939" s="9" t="s">
        <v>34</v>
      </c>
    </row>
    <row r="6940" spans="2:12">
      <c r="B6940" s="268">
        <v>6928</v>
      </c>
      <c r="C6940" s="226"/>
      <c r="D6940" s="227">
        <f>_xlfn.XLOOKUP($C6940,サービス情報マスタcopy!$B:$B,サービス情報マスタcopy!$G:$G,0,0,1)</f>
        <v>0</v>
      </c>
      <c r="E6940" s="228" t="str">
        <f>CONCATENATE($C6940,"-",TEXT(_xlfn.MAXIFS($K$12:K6939,$C$12:C6939,$C6940)+1,"0000"))</f>
        <v>-0001</v>
      </c>
      <c r="F6940" s="226"/>
      <c r="G6940" s="226"/>
      <c r="H6940" s="226"/>
      <c r="I6940" s="229"/>
      <c r="J6940" s="260"/>
      <c r="K6940" s="252">
        <f t="shared" si="108"/>
        <v>1</v>
      </c>
      <c r="L6940" s="9" t="s">
        <v>34</v>
      </c>
    </row>
    <row r="6941" spans="2:12">
      <c r="B6941" s="268">
        <v>6929</v>
      </c>
      <c r="C6941" s="226"/>
      <c r="D6941" s="227">
        <f>_xlfn.XLOOKUP($C6941,サービス情報マスタcopy!$B:$B,サービス情報マスタcopy!$G:$G,0,0,1)</f>
        <v>0</v>
      </c>
      <c r="E6941" s="228" t="str">
        <f>CONCATENATE($C6941,"-",TEXT(_xlfn.MAXIFS($K$12:K6940,$C$12:C6940,$C6941)+1,"0000"))</f>
        <v>-0001</v>
      </c>
      <c r="F6941" s="226"/>
      <c r="G6941" s="226"/>
      <c r="H6941" s="226"/>
      <c r="I6941" s="229"/>
      <c r="J6941" s="260"/>
      <c r="K6941" s="252">
        <f t="shared" si="108"/>
        <v>1</v>
      </c>
      <c r="L6941" s="9" t="s">
        <v>34</v>
      </c>
    </row>
    <row r="6942" spans="2:12">
      <c r="B6942" s="268">
        <v>6930</v>
      </c>
      <c r="C6942" s="226"/>
      <c r="D6942" s="227">
        <f>_xlfn.XLOOKUP($C6942,サービス情報マスタcopy!$B:$B,サービス情報マスタcopy!$G:$G,0,0,1)</f>
        <v>0</v>
      </c>
      <c r="E6942" s="228" t="str">
        <f>CONCATENATE($C6942,"-",TEXT(_xlfn.MAXIFS($K$12:K6941,$C$12:C6941,$C6942)+1,"0000"))</f>
        <v>-0001</v>
      </c>
      <c r="F6942" s="226"/>
      <c r="G6942" s="226"/>
      <c r="H6942" s="226"/>
      <c r="I6942" s="229"/>
      <c r="J6942" s="260"/>
      <c r="K6942" s="252">
        <f t="shared" si="108"/>
        <v>1</v>
      </c>
      <c r="L6942" s="9" t="s">
        <v>34</v>
      </c>
    </row>
    <row r="6943" spans="2:12">
      <c r="B6943" s="268">
        <v>6931</v>
      </c>
      <c r="C6943" s="226"/>
      <c r="D6943" s="227">
        <f>_xlfn.XLOOKUP($C6943,サービス情報マスタcopy!$B:$B,サービス情報マスタcopy!$G:$G,0,0,1)</f>
        <v>0</v>
      </c>
      <c r="E6943" s="228" t="str">
        <f>CONCATENATE($C6943,"-",TEXT(_xlfn.MAXIFS($K$12:K6942,$C$12:C6942,$C6943)+1,"0000"))</f>
        <v>-0001</v>
      </c>
      <c r="F6943" s="226"/>
      <c r="G6943" s="226"/>
      <c r="H6943" s="226"/>
      <c r="I6943" s="229"/>
      <c r="J6943" s="260"/>
      <c r="K6943" s="252">
        <f t="shared" si="108"/>
        <v>1</v>
      </c>
      <c r="L6943" s="9" t="s">
        <v>34</v>
      </c>
    </row>
    <row r="6944" spans="2:12">
      <c r="B6944" s="268">
        <v>6932</v>
      </c>
      <c r="C6944" s="226"/>
      <c r="D6944" s="227">
        <f>_xlfn.XLOOKUP($C6944,サービス情報マスタcopy!$B:$B,サービス情報マスタcopy!$G:$G,0,0,1)</f>
        <v>0</v>
      </c>
      <c r="E6944" s="228" t="str">
        <f>CONCATENATE($C6944,"-",TEXT(_xlfn.MAXIFS($K$12:K6943,$C$12:C6943,$C6944)+1,"0000"))</f>
        <v>-0001</v>
      </c>
      <c r="F6944" s="226"/>
      <c r="G6944" s="226"/>
      <c r="H6944" s="226"/>
      <c r="I6944" s="229"/>
      <c r="J6944" s="260"/>
      <c r="K6944" s="252">
        <f t="shared" si="108"/>
        <v>1</v>
      </c>
      <c r="L6944" s="9" t="s">
        <v>34</v>
      </c>
    </row>
    <row r="6945" spans="2:12">
      <c r="B6945" s="268">
        <v>6933</v>
      </c>
      <c r="C6945" s="226"/>
      <c r="D6945" s="227">
        <f>_xlfn.XLOOKUP($C6945,サービス情報マスタcopy!$B:$B,サービス情報マスタcopy!$G:$G,0,0,1)</f>
        <v>0</v>
      </c>
      <c r="E6945" s="228" t="str">
        <f>CONCATENATE($C6945,"-",TEXT(_xlfn.MAXIFS($K$12:K6944,$C$12:C6944,$C6945)+1,"0000"))</f>
        <v>-0001</v>
      </c>
      <c r="F6945" s="226"/>
      <c r="G6945" s="226"/>
      <c r="H6945" s="226"/>
      <c r="I6945" s="229"/>
      <c r="J6945" s="260"/>
      <c r="K6945" s="252">
        <f t="shared" si="108"/>
        <v>1</v>
      </c>
      <c r="L6945" s="9" t="s">
        <v>34</v>
      </c>
    </row>
    <row r="6946" spans="2:12">
      <c r="B6946" s="268">
        <v>6934</v>
      </c>
      <c r="C6946" s="226"/>
      <c r="D6946" s="227">
        <f>_xlfn.XLOOKUP($C6946,サービス情報マスタcopy!$B:$B,サービス情報マスタcopy!$G:$G,0,0,1)</f>
        <v>0</v>
      </c>
      <c r="E6946" s="228" t="str">
        <f>CONCATENATE($C6946,"-",TEXT(_xlfn.MAXIFS($K$12:K6945,$C$12:C6945,$C6946)+1,"0000"))</f>
        <v>-0001</v>
      </c>
      <c r="F6946" s="226"/>
      <c r="G6946" s="226"/>
      <c r="H6946" s="226"/>
      <c r="I6946" s="229"/>
      <c r="J6946" s="260"/>
      <c r="K6946" s="252">
        <f t="shared" si="108"/>
        <v>1</v>
      </c>
      <c r="L6946" s="9" t="s">
        <v>34</v>
      </c>
    </row>
    <row r="6947" spans="2:12">
      <c r="B6947" s="268">
        <v>6935</v>
      </c>
      <c r="C6947" s="226"/>
      <c r="D6947" s="227">
        <f>_xlfn.XLOOKUP($C6947,サービス情報マスタcopy!$B:$B,サービス情報マスタcopy!$G:$G,0,0,1)</f>
        <v>0</v>
      </c>
      <c r="E6947" s="228" t="str">
        <f>CONCATENATE($C6947,"-",TEXT(_xlfn.MAXIFS($K$12:K6946,$C$12:C6946,$C6947)+1,"0000"))</f>
        <v>-0001</v>
      </c>
      <c r="F6947" s="226"/>
      <c r="G6947" s="226"/>
      <c r="H6947" s="226"/>
      <c r="I6947" s="229"/>
      <c r="J6947" s="260"/>
      <c r="K6947" s="252">
        <f t="shared" si="108"/>
        <v>1</v>
      </c>
      <c r="L6947" s="9" t="s">
        <v>34</v>
      </c>
    </row>
    <row r="6948" spans="2:12">
      <c r="B6948" s="268">
        <v>6936</v>
      </c>
      <c r="C6948" s="226"/>
      <c r="D6948" s="227">
        <f>_xlfn.XLOOKUP($C6948,サービス情報マスタcopy!$B:$B,サービス情報マスタcopy!$G:$G,0,0,1)</f>
        <v>0</v>
      </c>
      <c r="E6948" s="228" t="str">
        <f>CONCATENATE($C6948,"-",TEXT(_xlfn.MAXIFS($K$12:K6947,$C$12:C6947,$C6948)+1,"0000"))</f>
        <v>-0001</v>
      </c>
      <c r="F6948" s="226"/>
      <c r="G6948" s="226"/>
      <c r="H6948" s="226"/>
      <c r="I6948" s="229"/>
      <c r="J6948" s="260"/>
      <c r="K6948" s="252">
        <f t="shared" si="108"/>
        <v>1</v>
      </c>
      <c r="L6948" s="9" t="s">
        <v>34</v>
      </c>
    </row>
    <row r="6949" spans="2:12">
      <c r="B6949" s="268">
        <v>6937</v>
      </c>
      <c r="C6949" s="226"/>
      <c r="D6949" s="227">
        <f>_xlfn.XLOOKUP($C6949,サービス情報マスタcopy!$B:$B,サービス情報マスタcopy!$G:$G,0,0,1)</f>
        <v>0</v>
      </c>
      <c r="E6949" s="228" t="str">
        <f>CONCATENATE($C6949,"-",TEXT(_xlfn.MAXIFS($K$12:K6948,$C$12:C6948,$C6949)+1,"0000"))</f>
        <v>-0001</v>
      </c>
      <c r="F6949" s="226"/>
      <c r="G6949" s="226"/>
      <c r="H6949" s="226"/>
      <c r="I6949" s="229"/>
      <c r="J6949" s="260"/>
      <c r="K6949" s="252">
        <f t="shared" si="108"/>
        <v>1</v>
      </c>
      <c r="L6949" s="9" t="s">
        <v>34</v>
      </c>
    </row>
    <row r="6950" spans="2:12">
      <c r="B6950" s="268">
        <v>6938</v>
      </c>
      <c r="C6950" s="226"/>
      <c r="D6950" s="227">
        <f>_xlfn.XLOOKUP($C6950,サービス情報マスタcopy!$B:$B,サービス情報マスタcopy!$G:$G,0,0,1)</f>
        <v>0</v>
      </c>
      <c r="E6950" s="228" t="str">
        <f>CONCATENATE($C6950,"-",TEXT(_xlfn.MAXIFS($K$12:K6949,$C$12:C6949,$C6950)+1,"0000"))</f>
        <v>-0001</v>
      </c>
      <c r="F6950" s="226"/>
      <c r="G6950" s="226"/>
      <c r="H6950" s="226"/>
      <c r="I6950" s="229"/>
      <c r="J6950" s="260"/>
      <c r="K6950" s="252">
        <f t="shared" si="108"/>
        <v>1</v>
      </c>
      <c r="L6950" s="9" t="s">
        <v>34</v>
      </c>
    </row>
    <row r="6951" spans="2:12">
      <c r="B6951" s="268">
        <v>6939</v>
      </c>
      <c r="C6951" s="226"/>
      <c r="D6951" s="227">
        <f>_xlfn.XLOOKUP($C6951,サービス情報マスタcopy!$B:$B,サービス情報マスタcopy!$G:$G,0,0,1)</f>
        <v>0</v>
      </c>
      <c r="E6951" s="228" t="str">
        <f>CONCATENATE($C6951,"-",TEXT(_xlfn.MAXIFS($K$12:K6950,$C$12:C6950,$C6951)+1,"0000"))</f>
        <v>-0001</v>
      </c>
      <c r="F6951" s="226"/>
      <c r="G6951" s="226"/>
      <c r="H6951" s="226"/>
      <c r="I6951" s="229"/>
      <c r="J6951" s="260"/>
      <c r="K6951" s="252">
        <f t="shared" si="108"/>
        <v>1</v>
      </c>
      <c r="L6951" s="9" t="s">
        <v>34</v>
      </c>
    </row>
    <row r="6952" spans="2:12">
      <c r="B6952" s="268">
        <v>6940</v>
      </c>
      <c r="C6952" s="226"/>
      <c r="D6952" s="227">
        <f>_xlfn.XLOOKUP($C6952,サービス情報マスタcopy!$B:$B,サービス情報マスタcopy!$G:$G,0,0,1)</f>
        <v>0</v>
      </c>
      <c r="E6952" s="228" t="str">
        <f>CONCATENATE($C6952,"-",TEXT(_xlfn.MAXIFS($K$12:K6951,$C$12:C6951,$C6952)+1,"0000"))</f>
        <v>-0001</v>
      </c>
      <c r="F6952" s="226"/>
      <c r="G6952" s="226"/>
      <c r="H6952" s="226"/>
      <c r="I6952" s="229"/>
      <c r="J6952" s="260"/>
      <c r="K6952" s="252">
        <f t="shared" si="108"/>
        <v>1</v>
      </c>
      <c r="L6952" s="9" t="s">
        <v>34</v>
      </c>
    </row>
    <row r="6953" spans="2:12">
      <c r="B6953" s="268">
        <v>6941</v>
      </c>
      <c r="C6953" s="226"/>
      <c r="D6953" s="227">
        <f>_xlfn.XLOOKUP($C6953,サービス情報マスタcopy!$B:$B,サービス情報マスタcopy!$G:$G,0,0,1)</f>
        <v>0</v>
      </c>
      <c r="E6953" s="228" t="str">
        <f>CONCATENATE($C6953,"-",TEXT(_xlfn.MAXIFS($K$12:K6952,$C$12:C6952,$C6953)+1,"0000"))</f>
        <v>-0001</v>
      </c>
      <c r="F6953" s="226"/>
      <c r="G6953" s="226"/>
      <c r="H6953" s="226"/>
      <c r="I6953" s="229"/>
      <c r="J6953" s="260"/>
      <c r="K6953" s="252">
        <f t="shared" si="108"/>
        <v>1</v>
      </c>
      <c r="L6953" s="9" t="s">
        <v>34</v>
      </c>
    </row>
    <row r="6954" spans="2:12">
      <c r="B6954" s="268">
        <v>6942</v>
      </c>
      <c r="C6954" s="226"/>
      <c r="D6954" s="227">
        <f>_xlfn.XLOOKUP($C6954,サービス情報マスタcopy!$B:$B,サービス情報マスタcopy!$G:$G,0,0,1)</f>
        <v>0</v>
      </c>
      <c r="E6954" s="228" t="str">
        <f>CONCATENATE($C6954,"-",TEXT(_xlfn.MAXIFS($K$12:K6953,$C$12:C6953,$C6954)+1,"0000"))</f>
        <v>-0001</v>
      </c>
      <c r="F6954" s="226"/>
      <c r="G6954" s="226"/>
      <c r="H6954" s="226"/>
      <c r="I6954" s="229"/>
      <c r="J6954" s="260"/>
      <c r="K6954" s="252">
        <f t="shared" si="108"/>
        <v>1</v>
      </c>
      <c r="L6954" s="9" t="s">
        <v>34</v>
      </c>
    </row>
    <row r="6955" spans="2:12">
      <c r="B6955" s="268">
        <v>6943</v>
      </c>
      <c r="C6955" s="226"/>
      <c r="D6955" s="227">
        <f>_xlfn.XLOOKUP($C6955,サービス情報マスタcopy!$B:$B,サービス情報マスタcopy!$G:$G,0,0,1)</f>
        <v>0</v>
      </c>
      <c r="E6955" s="228" t="str">
        <f>CONCATENATE($C6955,"-",TEXT(_xlfn.MAXIFS($K$12:K6954,$C$12:C6954,$C6955)+1,"0000"))</f>
        <v>-0001</v>
      </c>
      <c r="F6955" s="226"/>
      <c r="G6955" s="226"/>
      <c r="H6955" s="226"/>
      <c r="I6955" s="229"/>
      <c r="J6955" s="260"/>
      <c r="K6955" s="252">
        <f t="shared" si="108"/>
        <v>1</v>
      </c>
      <c r="L6955" s="9" t="s">
        <v>34</v>
      </c>
    </row>
    <row r="6956" spans="2:12">
      <c r="B6956" s="268">
        <v>6944</v>
      </c>
      <c r="C6956" s="226"/>
      <c r="D6956" s="227">
        <f>_xlfn.XLOOKUP($C6956,サービス情報マスタcopy!$B:$B,サービス情報マスタcopy!$G:$G,0,0,1)</f>
        <v>0</v>
      </c>
      <c r="E6956" s="228" t="str">
        <f>CONCATENATE($C6956,"-",TEXT(_xlfn.MAXIFS($K$12:K6955,$C$12:C6955,$C6956)+1,"0000"))</f>
        <v>-0001</v>
      </c>
      <c r="F6956" s="226"/>
      <c r="G6956" s="226"/>
      <c r="H6956" s="226"/>
      <c r="I6956" s="229"/>
      <c r="J6956" s="260"/>
      <c r="K6956" s="252">
        <f t="shared" si="108"/>
        <v>1</v>
      </c>
      <c r="L6956" s="9" t="s">
        <v>34</v>
      </c>
    </row>
    <row r="6957" spans="2:12">
      <c r="B6957" s="268">
        <v>6945</v>
      </c>
      <c r="C6957" s="226"/>
      <c r="D6957" s="227">
        <f>_xlfn.XLOOKUP($C6957,サービス情報マスタcopy!$B:$B,サービス情報マスタcopy!$G:$G,0,0,1)</f>
        <v>0</v>
      </c>
      <c r="E6957" s="228" t="str">
        <f>CONCATENATE($C6957,"-",TEXT(_xlfn.MAXIFS($K$12:K6956,$C$12:C6956,$C6957)+1,"0000"))</f>
        <v>-0001</v>
      </c>
      <c r="F6957" s="226"/>
      <c r="G6957" s="226"/>
      <c r="H6957" s="226"/>
      <c r="I6957" s="229"/>
      <c r="J6957" s="260"/>
      <c r="K6957" s="252">
        <f t="shared" si="108"/>
        <v>1</v>
      </c>
      <c r="L6957" s="9" t="s">
        <v>34</v>
      </c>
    </row>
    <row r="6958" spans="2:12">
      <c r="B6958" s="268">
        <v>6946</v>
      </c>
      <c r="C6958" s="226"/>
      <c r="D6958" s="227">
        <f>_xlfn.XLOOKUP($C6958,サービス情報マスタcopy!$B:$B,サービス情報マスタcopy!$G:$G,0,0,1)</f>
        <v>0</v>
      </c>
      <c r="E6958" s="228" t="str">
        <f>CONCATENATE($C6958,"-",TEXT(_xlfn.MAXIFS($K$12:K6957,$C$12:C6957,$C6958)+1,"0000"))</f>
        <v>-0001</v>
      </c>
      <c r="F6958" s="226"/>
      <c r="G6958" s="226"/>
      <c r="H6958" s="226"/>
      <c r="I6958" s="229"/>
      <c r="J6958" s="260"/>
      <c r="K6958" s="252">
        <f t="shared" si="108"/>
        <v>1</v>
      </c>
      <c r="L6958" s="9" t="s">
        <v>34</v>
      </c>
    </row>
    <row r="6959" spans="2:12">
      <c r="B6959" s="268">
        <v>6947</v>
      </c>
      <c r="C6959" s="226"/>
      <c r="D6959" s="227">
        <f>_xlfn.XLOOKUP($C6959,サービス情報マスタcopy!$B:$B,サービス情報マスタcopy!$G:$G,0,0,1)</f>
        <v>0</v>
      </c>
      <c r="E6959" s="228" t="str">
        <f>CONCATENATE($C6959,"-",TEXT(_xlfn.MAXIFS($K$12:K6958,$C$12:C6958,$C6959)+1,"0000"))</f>
        <v>-0001</v>
      </c>
      <c r="F6959" s="226"/>
      <c r="G6959" s="226"/>
      <c r="H6959" s="226"/>
      <c r="I6959" s="229"/>
      <c r="J6959" s="260"/>
      <c r="K6959" s="252">
        <f t="shared" ref="K6959:K7022" si="109">VALUE(RIGHT($E6959,4))</f>
        <v>1</v>
      </c>
      <c r="L6959" s="9" t="s">
        <v>34</v>
      </c>
    </row>
    <row r="6960" spans="2:12">
      <c r="B6960" s="268">
        <v>6948</v>
      </c>
      <c r="C6960" s="226"/>
      <c r="D6960" s="227">
        <f>_xlfn.XLOOKUP($C6960,サービス情報マスタcopy!$B:$B,サービス情報マスタcopy!$G:$G,0,0,1)</f>
        <v>0</v>
      </c>
      <c r="E6960" s="228" t="str">
        <f>CONCATENATE($C6960,"-",TEXT(_xlfn.MAXIFS($K$12:K6959,$C$12:C6959,$C6960)+1,"0000"))</f>
        <v>-0001</v>
      </c>
      <c r="F6960" s="226"/>
      <c r="G6960" s="226"/>
      <c r="H6960" s="226"/>
      <c r="I6960" s="229"/>
      <c r="J6960" s="260"/>
      <c r="K6960" s="252">
        <f t="shared" si="109"/>
        <v>1</v>
      </c>
      <c r="L6960" s="9" t="s">
        <v>34</v>
      </c>
    </row>
    <row r="6961" spans="2:12">
      <c r="B6961" s="268">
        <v>6949</v>
      </c>
      <c r="C6961" s="226"/>
      <c r="D6961" s="227">
        <f>_xlfn.XLOOKUP($C6961,サービス情報マスタcopy!$B:$B,サービス情報マスタcopy!$G:$G,0,0,1)</f>
        <v>0</v>
      </c>
      <c r="E6961" s="228" t="str">
        <f>CONCATENATE($C6961,"-",TEXT(_xlfn.MAXIFS($K$12:K6960,$C$12:C6960,$C6961)+1,"0000"))</f>
        <v>-0001</v>
      </c>
      <c r="F6961" s="226"/>
      <c r="G6961" s="226"/>
      <c r="H6961" s="226"/>
      <c r="I6961" s="229"/>
      <c r="J6961" s="260"/>
      <c r="K6961" s="252">
        <f t="shared" si="109"/>
        <v>1</v>
      </c>
      <c r="L6961" s="9" t="s">
        <v>34</v>
      </c>
    </row>
    <row r="6962" spans="2:12">
      <c r="B6962" s="268">
        <v>6950</v>
      </c>
      <c r="C6962" s="226"/>
      <c r="D6962" s="227">
        <f>_xlfn.XLOOKUP($C6962,サービス情報マスタcopy!$B:$B,サービス情報マスタcopy!$G:$G,0,0,1)</f>
        <v>0</v>
      </c>
      <c r="E6962" s="228" t="str">
        <f>CONCATENATE($C6962,"-",TEXT(_xlfn.MAXIFS($K$12:K6961,$C$12:C6961,$C6962)+1,"0000"))</f>
        <v>-0001</v>
      </c>
      <c r="F6962" s="226"/>
      <c r="G6962" s="226"/>
      <c r="H6962" s="226"/>
      <c r="I6962" s="229"/>
      <c r="J6962" s="260"/>
      <c r="K6962" s="252">
        <f t="shared" si="109"/>
        <v>1</v>
      </c>
      <c r="L6962" s="9" t="s">
        <v>34</v>
      </c>
    </row>
    <row r="6963" spans="2:12">
      <c r="B6963" s="268">
        <v>6951</v>
      </c>
      <c r="C6963" s="226"/>
      <c r="D6963" s="227">
        <f>_xlfn.XLOOKUP($C6963,サービス情報マスタcopy!$B:$B,サービス情報マスタcopy!$G:$G,0,0,1)</f>
        <v>0</v>
      </c>
      <c r="E6963" s="228" t="str">
        <f>CONCATENATE($C6963,"-",TEXT(_xlfn.MAXIFS($K$12:K6962,$C$12:C6962,$C6963)+1,"0000"))</f>
        <v>-0001</v>
      </c>
      <c r="F6963" s="226"/>
      <c r="G6963" s="226"/>
      <c r="H6963" s="226"/>
      <c r="I6963" s="229"/>
      <c r="J6963" s="260"/>
      <c r="K6963" s="252">
        <f t="shared" si="109"/>
        <v>1</v>
      </c>
      <c r="L6963" s="9" t="s">
        <v>34</v>
      </c>
    </row>
    <row r="6964" spans="2:12">
      <c r="B6964" s="268">
        <v>6952</v>
      </c>
      <c r="C6964" s="226"/>
      <c r="D6964" s="227">
        <f>_xlfn.XLOOKUP($C6964,サービス情報マスタcopy!$B:$B,サービス情報マスタcopy!$G:$G,0,0,1)</f>
        <v>0</v>
      </c>
      <c r="E6964" s="228" t="str">
        <f>CONCATENATE($C6964,"-",TEXT(_xlfn.MAXIFS($K$12:K6963,$C$12:C6963,$C6964)+1,"0000"))</f>
        <v>-0001</v>
      </c>
      <c r="F6964" s="226"/>
      <c r="G6964" s="226"/>
      <c r="H6964" s="226"/>
      <c r="I6964" s="229"/>
      <c r="J6964" s="260"/>
      <c r="K6964" s="252">
        <f t="shared" si="109"/>
        <v>1</v>
      </c>
      <c r="L6964" s="9" t="s">
        <v>34</v>
      </c>
    </row>
    <row r="6965" spans="2:12">
      <c r="B6965" s="268">
        <v>6953</v>
      </c>
      <c r="C6965" s="226"/>
      <c r="D6965" s="227">
        <f>_xlfn.XLOOKUP($C6965,サービス情報マスタcopy!$B:$B,サービス情報マスタcopy!$G:$G,0,0,1)</f>
        <v>0</v>
      </c>
      <c r="E6965" s="228" t="str">
        <f>CONCATENATE($C6965,"-",TEXT(_xlfn.MAXIFS($K$12:K6964,$C$12:C6964,$C6965)+1,"0000"))</f>
        <v>-0001</v>
      </c>
      <c r="F6965" s="226"/>
      <c r="G6965" s="226"/>
      <c r="H6965" s="226"/>
      <c r="I6965" s="229"/>
      <c r="J6965" s="260"/>
      <c r="K6965" s="252">
        <f t="shared" si="109"/>
        <v>1</v>
      </c>
      <c r="L6965" s="9" t="s">
        <v>34</v>
      </c>
    </row>
    <row r="6966" spans="2:12">
      <c r="B6966" s="268">
        <v>6954</v>
      </c>
      <c r="C6966" s="226"/>
      <c r="D6966" s="227">
        <f>_xlfn.XLOOKUP($C6966,サービス情報マスタcopy!$B:$B,サービス情報マスタcopy!$G:$G,0,0,1)</f>
        <v>0</v>
      </c>
      <c r="E6966" s="228" t="str">
        <f>CONCATENATE($C6966,"-",TEXT(_xlfn.MAXIFS($K$12:K6965,$C$12:C6965,$C6966)+1,"0000"))</f>
        <v>-0001</v>
      </c>
      <c r="F6966" s="226"/>
      <c r="G6966" s="226"/>
      <c r="H6966" s="226"/>
      <c r="I6966" s="229"/>
      <c r="J6966" s="260"/>
      <c r="K6966" s="252">
        <f t="shared" si="109"/>
        <v>1</v>
      </c>
      <c r="L6966" s="9" t="s">
        <v>34</v>
      </c>
    </row>
    <row r="6967" spans="2:12">
      <c r="B6967" s="268">
        <v>6955</v>
      </c>
      <c r="C6967" s="226"/>
      <c r="D6967" s="227">
        <f>_xlfn.XLOOKUP($C6967,サービス情報マスタcopy!$B:$B,サービス情報マスタcopy!$G:$G,0,0,1)</f>
        <v>0</v>
      </c>
      <c r="E6967" s="228" t="str">
        <f>CONCATENATE($C6967,"-",TEXT(_xlfn.MAXIFS($K$12:K6966,$C$12:C6966,$C6967)+1,"0000"))</f>
        <v>-0001</v>
      </c>
      <c r="F6967" s="226"/>
      <c r="G6967" s="226"/>
      <c r="H6967" s="226"/>
      <c r="I6967" s="229"/>
      <c r="J6967" s="260"/>
      <c r="K6967" s="252">
        <f t="shared" si="109"/>
        <v>1</v>
      </c>
      <c r="L6967" s="9" t="s">
        <v>34</v>
      </c>
    </row>
    <row r="6968" spans="2:12">
      <c r="B6968" s="268">
        <v>6956</v>
      </c>
      <c r="C6968" s="226"/>
      <c r="D6968" s="227">
        <f>_xlfn.XLOOKUP($C6968,サービス情報マスタcopy!$B:$B,サービス情報マスタcopy!$G:$G,0,0,1)</f>
        <v>0</v>
      </c>
      <c r="E6968" s="228" t="str">
        <f>CONCATENATE($C6968,"-",TEXT(_xlfn.MAXIFS($K$12:K6967,$C$12:C6967,$C6968)+1,"0000"))</f>
        <v>-0001</v>
      </c>
      <c r="F6968" s="226"/>
      <c r="G6968" s="226"/>
      <c r="H6968" s="226"/>
      <c r="I6968" s="229"/>
      <c r="J6968" s="260"/>
      <c r="K6968" s="252">
        <f t="shared" si="109"/>
        <v>1</v>
      </c>
      <c r="L6968" s="9" t="s">
        <v>34</v>
      </c>
    </row>
    <row r="6969" spans="2:12">
      <c r="B6969" s="268">
        <v>6957</v>
      </c>
      <c r="C6969" s="226"/>
      <c r="D6969" s="227">
        <f>_xlfn.XLOOKUP($C6969,サービス情報マスタcopy!$B:$B,サービス情報マスタcopy!$G:$G,0,0,1)</f>
        <v>0</v>
      </c>
      <c r="E6969" s="228" t="str">
        <f>CONCATENATE($C6969,"-",TEXT(_xlfn.MAXIFS($K$12:K6968,$C$12:C6968,$C6969)+1,"0000"))</f>
        <v>-0001</v>
      </c>
      <c r="F6969" s="226"/>
      <c r="G6969" s="226"/>
      <c r="H6969" s="226"/>
      <c r="I6969" s="229"/>
      <c r="J6969" s="260"/>
      <c r="K6969" s="252">
        <f t="shared" si="109"/>
        <v>1</v>
      </c>
      <c r="L6969" s="9" t="s">
        <v>34</v>
      </c>
    </row>
    <row r="6970" spans="2:12">
      <c r="B6970" s="268">
        <v>6958</v>
      </c>
      <c r="C6970" s="226"/>
      <c r="D6970" s="227">
        <f>_xlfn.XLOOKUP($C6970,サービス情報マスタcopy!$B:$B,サービス情報マスタcopy!$G:$G,0,0,1)</f>
        <v>0</v>
      </c>
      <c r="E6970" s="228" t="str">
        <f>CONCATENATE($C6970,"-",TEXT(_xlfn.MAXIFS($K$12:K6969,$C$12:C6969,$C6970)+1,"0000"))</f>
        <v>-0001</v>
      </c>
      <c r="F6970" s="226"/>
      <c r="G6970" s="226"/>
      <c r="H6970" s="226"/>
      <c r="I6970" s="229"/>
      <c r="J6970" s="260"/>
      <c r="K6970" s="252">
        <f t="shared" si="109"/>
        <v>1</v>
      </c>
      <c r="L6970" s="9" t="s">
        <v>34</v>
      </c>
    </row>
    <row r="6971" spans="2:12">
      <c r="B6971" s="268">
        <v>6959</v>
      </c>
      <c r="C6971" s="226"/>
      <c r="D6971" s="227">
        <f>_xlfn.XLOOKUP($C6971,サービス情報マスタcopy!$B:$B,サービス情報マスタcopy!$G:$G,0,0,1)</f>
        <v>0</v>
      </c>
      <c r="E6971" s="228" t="str">
        <f>CONCATENATE($C6971,"-",TEXT(_xlfn.MAXIFS($K$12:K6970,$C$12:C6970,$C6971)+1,"0000"))</f>
        <v>-0001</v>
      </c>
      <c r="F6971" s="226"/>
      <c r="G6971" s="226"/>
      <c r="H6971" s="226"/>
      <c r="I6971" s="229"/>
      <c r="J6971" s="260"/>
      <c r="K6971" s="252">
        <f t="shared" si="109"/>
        <v>1</v>
      </c>
      <c r="L6971" s="9" t="s">
        <v>34</v>
      </c>
    </row>
    <row r="6972" spans="2:12">
      <c r="B6972" s="268">
        <v>6960</v>
      </c>
      <c r="C6972" s="226"/>
      <c r="D6972" s="227">
        <f>_xlfn.XLOOKUP($C6972,サービス情報マスタcopy!$B:$B,サービス情報マスタcopy!$G:$G,0,0,1)</f>
        <v>0</v>
      </c>
      <c r="E6972" s="228" t="str">
        <f>CONCATENATE($C6972,"-",TEXT(_xlfn.MAXIFS($K$12:K6971,$C$12:C6971,$C6972)+1,"0000"))</f>
        <v>-0001</v>
      </c>
      <c r="F6972" s="226"/>
      <c r="G6972" s="226"/>
      <c r="H6972" s="226"/>
      <c r="I6972" s="229"/>
      <c r="J6972" s="260"/>
      <c r="K6972" s="252">
        <f t="shared" si="109"/>
        <v>1</v>
      </c>
      <c r="L6972" s="9" t="s">
        <v>34</v>
      </c>
    </row>
    <row r="6973" spans="2:12">
      <c r="B6973" s="268">
        <v>6961</v>
      </c>
      <c r="C6973" s="226"/>
      <c r="D6973" s="227">
        <f>_xlfn.XLOOKUP($C6973,サービス情報マスタcopy!$B:$B,サービス情報マスタcopy!$G:$G,0,0,1)</f>
        <v>0</v>
      </c>
      <c r="E6973" s="228" t="str">
        <f>CONCATENATE($C6973,"-",TEXT(_xlfn.MAXIFS($K$12:K6972,$C$12:C6972,$C6973)+1,"0000"))</f>
        <v>-0001</v>
      </c>
      <c r="F6973" s="226"/>
      <c r="G6973" s="226"/>
      <c r="H6973" s="226"/>
      <c r="I6973" s="229"/>
      <c r="J6973" s="260"/>
      <c r="K6973" s="252">
        <f t="shared" si="109"/>
        <v>1</v>
      </c>
      <c r="L6973" s="9" t="s">
        <v>34</v>
      </c>
    </row>
    <row r="6974" spans="2:12">
      <c r="B6974" s="268">
        <v>6962</v>
      </c>
      <c r="C6974" s="226"/>
      <c r="D6974" s="227">
        <f>_xlfn.XLOOKUP($C6974,サービス情報マスタcopy!$B:$B,サービス情報マスタcopy!$G:$G,0,0,1)</f>
        <v>0</v>
      </c>
      <c r="E6974" s="228" t="str">
        <f>CONCATENATE($C6974,"-",TEXT(_xlfn.MAXIFS($K$12:K6973,$C$12:C6973,$C6974)+1,"0000"))</f>
        <v>-0001</v>
      </c>
      <c r="F6974" s="226"/>
      <c r="G6974" s="226"/>
      <c r="H6974" s="226"/>
      <c r="I6974" s="229"/>
      <c r="J6974" s="260"/>
      <c r="K6974" s="252">
        <f t="shared" si="109"/>
        <v>1</v>
      </c>
      <c r="L6974" s="9" t="s">
        <v>34</v>
      </c>
    </row>
    <row r="6975" spans="2:12">
      <c r="B6975" s="268">
        <v>6963</v>
      </c>
      <c r="C6975" s="226"/>
      <c r="D6975" s="227">
        <f>_xlfn.XLOOKUP($C6975,サービス情報マスタcopy!$B:$B,サービス情報マスタcopy!$G:$G,0,0,1)</f>
        <v>0</v>
      </c>
      <c r="E6975" s="228" t="str">
        <f>CONCATENATE($C6975,"-",TEXT(_xlfn.MAXIFS($K$12:K6974,$C$12:C6974,$C6975)+1,"0000"))</f>
        <v>-0001</v>
      </c>
      <c r="F6975" s="226"/>
      <c r="G6975" s="226"/>
      <c r="H6975" s="226"/>
      <c r="I6975" s="229"/>
      <c r="J6975" s="260"/>
      <c r="K6975" s="252">
        <f t="shared" si="109"/>
        <v>1</v>
      </c>
      <c r="L6975" s="9" t="s">
        <v>34</v>
      </c>
    </row>
    <row r="6976" spans="2:12">
      <c r="B6976" s="268">
        <v>6964</v>
      </c>
      <c r="C6976" s="226"/>
      <c r="D6976" s="227">
        <f>_xlfn.XLOOKUP($C6976,サービス情報マスタcopy!$B:$B,サービス情報マスタcopy!$G:$G,0,0,1)</f>
        <v>0</v>
      </c>
      <c r="E6976" s="228" t="str">
        <f>CONCATENATE($C6976,"-",TEXT(_xlfn.MAXIFS($K$12:K6975,$C$12:C6975,$C6976)+1,"0000"))</f>
        <v>-0001</v>
      </c>
      <c r="F6976" s="226"/>
      <c r="G6976" s="226"/>
      <c r="H6976" s="226"/>
      <c r="I6976" s="229"/>
      <c r="J6976" s="260"/>
      <c r="K6976" s="252">
        <f t="shared" si="109"/>
        <v>1</v>
      </c>
      <c r="L6976" s="9" t="s">
        <v>34</v>
      </c>
    </row>
    <row r="6977" spans="2:12">
      <c r="B6977" s="268">
        <v>6965</v>
      </c>
      <c r="C6977" s="226"/>
      <c r="D6977" s="227">
        <f>_xlfn.XLOOKUP($C6977,サービス情報マスタcopy!$B:$B,サービス情報マスタcopy!$G:$G,0,0,1)</f>
        <v>0</v>
      </c>
      <c r="E6977" s="228" t="str">
        <f>CONCATENATE($C6977,"-",TEXT(_xlfn.MAXIFS($K$12:K6976,$C$12:C6976,$C6977)+1,"0000"))</f>
        <v>-0001</v>
      </c>
      <c r="F6977" s="226"/>
      <c r="G6977" s="226"/>
      <c r="H6977" s="226"/>
      <c r="I6977" s="229"/>
      <c r="J6977" s="260"/>
      <c r="K6977" s="252">
        <f t="shared" si="109"/>
        <v>1</v>
      </c>
      <c r="L6977" s="9" t="s">
        <v>34</v>
      </c>
    </row>
    <row r="6978" spans="2:12">
      <c r="B6978" s="268">
        <v>6966</v>
      </c>
      <c r="C6978" s="226"/>
      <c r="D6978" s="227">
        <f>_xlfn.XLOOKUP($C6978,サービス情報マスタcopy!$B:$B,サービス情報マスタcopy!$G:$G,0,0,1)</f>
        <v>0</v>
      </c>
      <c r="E6978" s="228" t="str">
        <f>CONCATENATE($C6978,"-",TEXT(_xlfn.MAXIFS($K$12:K6977,$C$12:C6977,$C6978)+1,"0000"))</f>
        <v>-0001</v>
      </c>
      <c r="F6978" s="226"/>
      <c r="G6978" s="226"/>
      <c r="H6978" s="226"/>
      <c r="I6978" s="229"/>
      <c r="J6978" s="260"/>
      <c r="K6978" s="252">
        <f t="shared" si="109"/>
        <v>1</v>
      </c>
      <c r="L6978" s="9" t="s">
        <v>34</v>
      </c>
    </row>
    <row r="6979" spans="2:12">
      <c r="B6979" s="268">
        <v>6967</v>
      </c>
      <c r="C6979" s="226"/>
      <c r="D6979" s="227">
        <f>_xlfn.XLOOKUP($C6979,サービス情報マスタcopy!$B:$B,サービス情報マスタcopy!$G:$G,0,0,1)</f>
        <v>0</v>
      </c>
      <c r="E6979" s="228" t="str">
        <f>CONCATENATE($C6979,"-",TEXT(_xlfn.MAXIFS($K$12:K6978,$C$12:C6978,$C6979)+1,"0000"))</f>
        <v>-0001</v>
      </c>
      <c r="F6979" s="226"/>
      <c r="G6979" s="226"/>
      <c r="H6979" s="226"/>
      <c r="I6979" s="229"/>
      <c r="J6979" s="260"/>
      <c r="K6979" s="252">
        <f t="shared" si="109"/>
        <v>1</v>
      </c>
      <c r="L6979" s="9" t="s">
        <v>34</v>
      </c>
    </row>
    <row r="6980" spans="2:12">
      <c r="B6980" s="268">
        <v>6968</v>
      </c>
      <c r="C6980" s="226"/>
      <c r="D6980" s="227">
        <f>_xlfn.XLOOKUP($C6980,サービス情報マスタcopy!$B:$B,サービス情報マスタcopy!$G:$G,0,0,1)</f>
        <v>0</v>
      </c>
      <c r="E6980" s="228" t="str">
        <f>CONCATENATE($C6980,"-",TEXT(_xlfn.MAXIFS($K$12:K6979,$C$12:C6979,$C6980)+1,"0000"))</f>
        <v>-0001</v>
      </c>
      <c r="F6980" s="226"/>
      <c r="G6980" s="226"/>
      <c r="H6980" s="226"/>
      <c r="I6980" s="229"/>
      <c r="J6980" s="260"/>
      <c r="K6980" s="252">
        <f t="shared" si="109"/>
        <v>1</v>
      </c>
      <c r="L6980" s="9" t="s">
        <v>34</v>
      </c>
    </row>
    <row r="6981" spans="2:12">
      <c r="B6981" s="268">
        <v>6969</v>
      </c>
      <c r="C6981" s="226"/>
      <c r="D6981" s="227">
        <f>_xlfn.XLOOKUP($C6981,サービス情報マスタcopy!$B:$B,サービス情報マスタcopy!$G:$G,0,0,1)</f>
        <v>0</v>
      </c>
      <c r="E6981" s="228" t="str">
        <f>CONCATENATE($C6981,"-",TEXT(_xlfn.MAXIFS($K$12:K6980,$C$12:C6980,$C6981)+1,"0000"))</f>
        <v>-0001</v>
      </c>
      <c r="F6981" s="226"/>
      <c r="G6981" s="226"/>
      <c r="H6981" s="226"/>
      <c r="I6981" s="229"/>
      <c r="J6981" s="260"/>
      <c r="K6981" s="252">
        <f t="shared" si="109"/>
        <v>1</v>
      </c>
      <c r="L6981" s="9" t="s">
        <v>34</v>
      </c>
    </row>
    <row r="6982" spans="2:12">
      <c r="B6982" s="268">
        <v>6970</v>
      </c>
      <c r="C6982" s="226"/>
      <c r="D6982" s="227">
        <f>_xlfn.XLOOKUP($C6982,サービス情報マスタcopy!$B:$B,サービス情報マスタcopy!$G:$G,0,0,1)</f>
        <v>0</v>
      </c>
      <c r="E6982" s="228" t="str">
        <f>CONCATENATE($C6982,"-",TEXT(_xlfn.MAXIFS($K$12:K6981,$C$12:C6981,$C6982)+1,"0000"))</f>
        <v>-0001</v>
      </c>
      <c r="F6982" s="226"/>
      <c r="G6982" s="226"/>
      <c r="H6982" s="226"/>
      <c r="I6982" s="229"/>
      <c r="J6982" s="260"/>
      <c r="K6982" s="252">
        <f t="shared" si="109"/>
        <v>1</v>
      </c>
      <c r="L6982" s="9" t="s">
        <v>34</v>
      </c>
    </row>
    <row r="6983" spans="2:12">
      <c r="B6983" s="268">
        <v>6971</v>
      </c>
      <c r="C6983" s="226"/>
      <c r="D6983" s="227">
        <f>_xlfn.XLOOKUP($C6983,サービス情報マスタcopy!$B:$B,サービス情報マスタcopy!$G:$G,0,0,1)</f>
        <v>0</v>
      </c>
      <c r="E6983" s="228" t="str">
        <f>CONCATENATE($C6983,"-",TEXT(_xlfn.MAXIFS($K$12:K6982,$C$12:C6982,$C6983)+1,"0000"))</f>
        <v>-0001</v>
      </c>
      <c r="F6983" s="226"/>
      <c r="G6983" s="226"/>
      <c r="H6983" s="226"/>
      <c r="I6983" s="229"/>
      <c r="J6983" s="260"/>
      <c r="K6983" s="252">
        <f t="shared" si="109"/>
        <v>1</v>
      </c>
      <c r="L6983" s="9" t="s">
        <v>34</v>
      </c>
    </row>
    <row r="6984" spans="2:12">
      <c r="B6984" s="268">
        <v>6972</v>
      </c>
      <c r="C6984" s="226"/>
      <c r="D6984" s="227">
        <f>_xlfn.XLOOKUP($C6984,サービス情報マスタcopy!$B:$B,サービス情報マスタcopy!$G:$G,0,0,1)</f>
        <v>0</v>
      </c>
      <c r="E6984" s="228" t="str">
        <f>CONCATENATE($C6984,"-",TEXT(_xlfn.MAXIFS($K$12:K6983,$C$12:C6983,$C6984)+1,"0000"))</f>
        <v>-0001</v>
      </c>
      <c r="F6984" s="226"/>
      <c r="G6984" s="226"/>
      <c r="H6984" s="226"/>
      <c r="I6984" s="229"/>
      <c r="J6984" s="260"/>
      <c r="K6984" s="252">
        <f t="shared" si="109"/>
        <v>1</v>
      </c>
      <c r="L6984" s="9" t="s">
        <v>34</v>
      </c>
    </row>
    <row r="6985" spans="2:12">
      <c r="B6985" s="268">
        <v>6973</v>
      </c>
      <c r="C6985" s="226"/>
      <c r="D6985" s="227">
        <f>_xlfn.XLOOKUP($C6985,サービス情報マスタcopy!$B:$B,サービス情報マスタcopy!$G:$G,0,0,1)</f>
        <v>0</v>
      </c>
      <c r="E6985" s="228" t="str">
        <f>CONCATENATE($C6985,"-",TEXT(_xlfn.MAXIFS($K$12:K6984,$C$12:C6984,$C6985)+1,"0000"))</f>
        <v>-0001</v>
      </c>
      <c r="F6985" s="226"/>
      <c r="G6985" s="226"/>
      <c r="H6985" s="226"/>
      <c r="I6985" s="229"/>
      <c r="J6985" s="260"/>
      <c r="K6985" s="252">
        <f t="shared" si="109"/>
        <v>1</v>
      </c>
      <c r="L6985" s="9" t="s">
        <v>34</v>
      </c>
    </row>
    <row r="6986" spans="2:12">
      <c r="B6986" s="268">
        <v>6974</v>
      </c>
      <c r="C6986" s="226"/>
      <c r="D6986" s="227">
        <f>_xlfn.XLOOKUP($C6986,サービス情報マスタcopy!$B:$B,サービス情報マスタcopy!$G:$G,0,0,1)</f>
        <v>0</v>
      </c>
      <c r="E6986" s="228" t="str">
        <f>CONCATENATE($C6986,"-",TEXT(_xlfn.MAXIFS($K$12:K6985,$C$12:C6985,$C6986)+1,"0000"))</f>
        <v>-0001</v>
      </c>
      <c r="F6986" s="226"/>
      <c r="G6986" s="226"/>
      <c r="H6986" s="226"/>
      <c r="I6986" s="229"/>
      <c r="J6986" s="260"/>
      <c r="K6986" s="252">
        <f t="shared" si="109"/>
        <v>1</v>
      </c>
      <c r="L6986" s="9" t="s">
        <v>34</v>
      </c>
    </row>
    <row r="6987" spans="2:12">
      <c r="B6987" s="268">
        <v>6975</v>
      </c>
      <c r="C6987" s="226"/>
      <c r="D6987" s="227">
        <f>_xlfn.XLOOKUP($C6987,サービス情報マスタcopy!$B:$B,サービス情報マスタcopy!$G:$G,0,0,1)</f>
        <v>0</v>
      </c>
      <c r="E6987" s="228" t="str">
        <f>CONCATENATE($C6987,"-",TEXT(_xlfn.MAXIFS($K$12:K6986,$C$12:C6986,$C6987)+1,"0000"))</f>
        <v>-0001</v>
      </c>
      <c r="F6987" s="226"/>
      <c r="G6987" s="226"/>
      <c r="H6987" s="226"/>
      <c r="I6987" s="229"/>
      <c r="J6987" s="260"/>
      <c r="K6987" s="252">
        <f t="shared" si="109"/>
        <v>1</v>
      </c>
      <c r="L6987" s="9" t="s">
        <v>34</v>
      </c>
    </row>
    <row r="6988" spans="2:12">
      <c r="B6988" s="268">
        <v>6976</v>
      </c>
      <c r="C6988" s="226"/>
      <c r="D6988" s="227">
        <f>_xlfn.XLOOKUP($C6988,サービス情報マスタcopy!$B:$B,サービス情報マスタcopy!$G:$G,0,0,1)</f>
        <v>0</v>
      </c>
      <c r="E6988" s="228" t="str">
        <f>CONCATENATE($C6988,"-",TEXT(_xlfn.MAXIFS($K$12:K6987,$C$12:C6987,$C6988)+1,"0000"))</f>
        <v>-0001</v>
      </c>
      <c r="F6988" s="226"/>
      <c r="G6988" s="226"/>
      <c r="H6988" s="226"/>
      <c r="I6988" s="229"/>
      <c r="J6988" s="260"/>
      <c r="K6988" s="252">
        <f t="shared" si="109"/>
        <v>1</v>
      </c>
      <c r="L6988" s="9" t="s">
        <v>34</v>
      </c>
    </row>
    <row r="6989" spans="2:12">
      <c r="B6989" s="268">
        <v>6977</v>
      </c>
      <c r="C6989" s="226"/>
      <c r="D6989" s="227">
        <f>_xlfn.XLOOKUP($C6989,サービス情報マスタcopy!$B:$B,サービス情報マスタcopy!$G:$G,0,0,1)</f>
        <v>0</v>
      </c>
      <c r="E6989" s="228" t="str">
        <f>CONCATENATE($C6989,"-",TEXT(_xlfn.MAXIFS($K$12:K6988,$C$12:C6988,$C6989)+1,"0000"))</f>
        <v>-0001</v>
      </c>
      <c r="F6989" s="226"/>
      <c r="G6989" s="226"/>
      <c r="H6989" s="226"/>
      <c r="I6989" s="229"/>
      <c r="J6989" s="260"/>
      <c r="K6989" s="252">
        <f t="shared" si="109"/>
        <v>1</v>
      </c>
      <c r="L6989" s="9" t="s">
        <v>34</v>
      </c>
    </row>
    <row r="6990" spans="2:12">
      <c r="B6990" s="268">
        <v>6978</v>
      </c>
      <c r="C6990" s="226"/>
      <c r="D6990" s="227">
        <f>_xlfn.XLOOKUP($C6990,サービス情報マスタcopy!$B:$B,サービス情報マスタcopy!$G:$G,0,0,1)</f>
        <v>0</v>
      </c>
      <c r="E6990" s="228" t="str">
        <f>CONCATENATE($C6990,"-",TEXT(_xlfn.MAXIFS($K$12:K6989,$C$12:C6989,$C6990)+1,"0000"))</f>
        <v>-0001</v>
      </c>
      <c r="F6990" s="226"/>
      <c r="G6990" s="226"/>
      <c r="H6990" s="226"/>
      <c r="I6990" s="229"/>
      <c r="J6990" s="260"/>
      <c r="K6990" s="252">
        <f t="shared" si="109"/>
        <v>1</v>
      </c>
      <c r="L6990" s="9" t="s">
        <v>34</v>
      </c>
    </row>
    <row r="6991" spans="2:12">
      <c r="B6991" s="268">
        <v>6979</v>
      </c>
      <c r="C6991" s="226"/>
      <c r="D6991" s="227">
        <f>_xlfn.XLOOKUP($C6991,サービス情報マスタcopy!$B:$B,サービス情報マスタcopy!$G:$G,0,0,1)</f>
        <v>0</v>
      </c>
      <c r="E6991" s="228" t="str">
        <f>CONCATENATE($C6991,"-",TEXT(_xlfn.MAXIFS($K$12:K6990,$C$12:C6990,$C6991)+1,"0000"))</f>
        <v>-0001</v>
      </c>
      <c r="F6991" s="226"/>
      <c r="G6991" s="226"/>
      <c r="H6991" s="226"/>
      <c r="I6991" s="229"/>
      <c r="J6991" s="260"/>
      <c r="K6991" s="252">
        <f t="shared" si="109"/>
        <v>1</v>
      </c>
      <c r="L6991" s="9" t="s">
        <v>34</v>
      </c>
    </row>
    <row r="6992" spans="2:12">
      <c r="B6992" s="268">
        <v>6980</v>
      </c>
      <c r="C6992" s="226"/>
      <c r="D6992" s="227">
        <f>_xlfn.XLOOKUP($C6992,サービス情報マスタcopy!$B:$B,サービス情報マスタcopy!$G:$G,0,0,1)</f>
        <v>0</v>
      </c>
      <c r="E6992" s="228" t="str">
        <f>CONCATENATE($C6992,"-",TEXT(_xlfn.MAXIFS($K$12:K6991,$C$12:C6991,$C6992)+1,"0000"))</f>
        <v>-0001</v>
      </c>
      <c r="F6992" s="226"/>
      <c r="G6992" s="226"/>
      <c r="H6992" s="226"/>
      <c r="I6992" s="229"/>
      <c r="J6992" s="260"/>
      <c r="K6992" s="252">
        <f t="shared" si="109"/>
        <v>1</v>
      </c>
      <c r="L6992" s="9" t="s">
        <v>34</v>
      </c>
    </row>
    <row r="6993" spans="2:12">
      <c r="B6993" s="268">
        <v>6981</v>
      </c>
      <c r="C6993" s="226"/>
      <c r="D6993" s="227">
        <f>_xlfn.XLOOKUP($C6993,サービス情報マスタcopy!$B:$B,サービス情報マスタcopy!$G:$G,0,0,1)</f>
        <v>0</v>
      </c>
      <c r="E6993" s="228" t="str">
        <f>CONCATENATE($C6993,"-",TEXT(_xlfn.MAXIFS($K$12:K6992,$C$12:C6992,$C6993)+1,"0000"))</f>
        <v>-0001</v>
      </c>
      <c r="F6993" s="226"/>
      <c r="G6993" s="226"/>
      <c r="H6993" s="226"/>
      <c r="I6993" s="229"/>
      <c r="J6993" s="260"/>
      <c r="K6993" s="252">
        <f t="shared" si="109"/>
        <v>1</v>
      </c>
      <c r="L6993" s="9" t="s">
        <v>34</v>
      </c>
    </row>
    <row r="6994" spans="2:12">
      <c r="B6994" s="268">
        <v>6982</v>
      </c>
      <c r="C6994" s="226"/>
      <c r="D6994" s="227">
        <f>_xlfn.XLOOKUP($C6994,サービス情報マスタcopy!$B:$B,サービス情報マスタcopy!$G:$G,0,0,1)</f>
        <v>0</v>
      </c>
      <c r="E6994" s="228" t="str">
        <f>CONCATENATE($C6994,"-",TEXT(_xlfn.MAXIFS($K$12:K6993,$C$12:C6993,$C6994)+1,"0000"))</f>
        <v>-0001</v>
      </c>
      <c r="F6994" s="226"/>
      <c r="G6994" s="226"/>
      <c r="H6994" s="226"/>
      <c r="I6994" s="229"/>
      <c r="J6994" s="260"/>
      <c r="K6994" s="252">
        <f t="shared" si="109"/>
        <v>1</v>
      </c>
      <c r="L6994" s="9" t="s">
        <v>34</v>
      </c>
    </row>
    <row r="6995" spans="2:12">
      <c r="B6995" s="268">
        <v>6983</v>
      </c>
      <c r="C6995" s="226"/>
      <c r="D6995" s="227">
        <f>_xlfn.XLOOKUP($C6995,サービス情報マスタcopy!$B:$B,サービス情報マスタcopy!$G:$G,0,0,1)</f>
        <v>0</v>
      </c>
      <c r="E6995" s="228" t="str">
        <f>CONCATENATE($C6995,"-",TEXT(_xlfn.MAXIFS($K$12:K6994,$C$12:C6994,$C6995)+1,"0000"))</f>
        <v>-0001</v>
      </c>
      <c r="F6995" s="226"/>
      <c r="G6995" s="226"/>
      <c r="H6995" s="226"/>
      <c r="I6995" s="229"/>
      <c r="J6995" s="260"/>
      <c r="K6995" s="252">
        <f t="shared" si="109"/>
        <v>1</v>
      </c>
      <c r="L6995" s="9" t="s">
        <v>34</v>
      </c>
    </row>
    <row r="6996" spans="2:12">
      <c r="B6996" s="268">
        <v>6984</v>
      </c>
      <c r="C6996" s="226"/>
      <c r="D6996" s="227">
        <f>_xlfn.XLOOKUP($C6996,サービス情報マスタcopy!$B:$B,サービス情報マスタcopy!$G:$G,0,0,1)</f>
        <v>0</v>
      </c>
      <c r="E6996" s="228" t="str">
        <f>CONCATENATE($C6996,"-",TEXT(_xlfn.MAXIFS($K$12:K6995,$C$12:C6995,$C6996)+1,"0000"))</f>
        <v>-0001</v>
      </c>
      <c r="F6996" s="226"/>
      <c r="G6996" s="226"/>
      <c r="H6996" s="226"/>
      <c r="I6996" s="229"/>
      <c r="J6996" s="260"/>
      <c r="K6996" s="252">
        <f t="shared" si="109"/>
        <v>1</v>
      </c>
      <c r="L6996" s="9" t="s">
        <v>34</v>
      </c>
    </row>
    <row r="6997" spans="2:12">
      <c r="B6997" s="268">
        <v>6985</v>
      </c>
      <c r="C6997" s="226"/>
      <c r="D6997" s="227">
        <f>_xlfn.XLOOKUP($C6997,サービス情報マスタcopy!$B:$B,サービス情報マスタcopy!$G:$G,0,0,1)</f>
        <v>0</v>
      </c>
      <c r="E6997" s="228" t="str">
        <f>CONCATENATE($C6997,"-",TEXT(_xlfn.MAXIFS($K$12:K6996,$C$12:C6996,$C6997)+1,"0000"))</f>
        <v>-0001</v>
      </c>
      <c r="F6997" s="226"/>
      <c r="G6997" s="226"/>
      <c r="H6997" s="226"/>
      <c r="I6997" s="229"/>
      <c r="J6997" s="260"/>
      <c r="K6997" s="252">
        <f t="shared" si="109"/>
        <v>1</v>
      </c>
      <c r="L6997" s="9" t="s">
        <v>34</v>
      </c>
    </row>
    <row r="6998" spans="2:12">
      <c r="B6998" s="268">
        <v>6986</v>
      </c>
      <c r="C6998" s="226"/>
      <c r="D6998" s="227">
        <f>_xlfn.XLOOKUP($C6998,サービス情報マスタcopy!$B:$B,サービス情報マスタcopy!$G:$G,0,0,1)</f>
        <v>0</v>
      </c>
      <c r="E6998" s="228" t="str">
        <f>CONCATENATE($C6998,"-",TEXT(_xlfn.MAXIFS($K$12:K6997,$C$12:C6997,$C6998)+1,"0000"))</f>
        <v>-0001</v>
      </c>
      <c r="F6998" s="226"/>
      <c r="G6998" s="226"/>
      <c r="H6998" s="226"/>
      <c r="I6998" s="229"/>
      <c r="J6998" s="260"/>
      <c r="K6998" s="252">
        <f t="shared" si="109"/>
        <v>1</v>
      </c>
      <c r="L6998" s="9" t="s">
        <v>34</v>
      </c>
    </row>
    <row r="6999" spans="2:12">
      <c r="B6999" s="268">
        <v>6987</v>
      </c>
      <c r="C6999" s="226"/>
      <c r="D6999" s="227">
        <f>_xlfn.XLOOKUP($C6999,サービス情報マスタcopy!$B:$B,サービス情報マスタcopy!$G:$G,0,0,1)</f>
        <v>0</v>
      </c>
      <c r="E6999" s="228" t="str">
        <f>CONCATENATE($C6999,"-",TEXT(_xlfn.MAXIFS($K$12:K6998,$C$12:C6998,$C6999)+1,"0000"))</f>
        <v>-0001</v>
      </c>
      <c r="F6999" s="226"/>
      <c r="G6999" s="226"/>
      <c r="H6999" s="226"/>
      <c r="I6999" s="229"/>
      <c r="J6999" s="260"/>
      <c r="K6999" s="252">
        <f t="shared" si="109"/>
        <v>1</v>
      </c>
      <c r="L6999" s="9" t="s">
        <v>34</v>
      </c>
    </row>
    <row r="7000" spans="2:12">
      <c r="B7000" s="268">
        <v>6988</v>
      </c>
      <c r="C7000" s="226"/>
      <c r="D7000" s="227">
        <f>_xlfn.XLOOKUP($C7000,サービス情報マスタcopy!$B:$B,サービス情報マスタcopy!$G:$G,0,0,1)</f>
        <v>0</v>
      </c>
      <c r="E7000" s="228" t="str">
        <f>CONCATENATE($C7000,"-",TEXT(_xlfn.MAXIFS($K$12:K6999,$C$12:C6999,$C7000)+1,"0000"))</f>
        <v>-0001</v>
      </c>
      <c r="F7000" s="226"/>
      <c r="G7000" s="226"/>
      <c r="H7000" s="226"/>
      <c r="I7000" s="229"/>
      <c r="J7000" s="260"/>
      <c r="K7000" s="252">
        <f t="shared" si="109"/>
        <v>1</v>
      </c>
      <c r="L7000" s="9" t="s">
        <v>34</v>
      </c>
    </row>
    <row r="7001" spans="2:12">
      <c r="B7001" s="268">
        <v>6989</v>
      </c>
      <c r="C7001" s="226"/>
      <c r="D7001" s="227">
        <f>_xlfn.XLOOKUP($C7001,サービス情報マスタcopy!$B:$B,サービス情報マスタcopy!$G:$G,0,0,1)</f>
        <v>0</v>
      </c>
      <c r="E7001" s="228" t="str">
        <f>CONCATENATE($C7001,"-",TEXT(_xlfn.MAXIFS($K$12:K7000,$C$12:C7000,$C7001)+1,"0000"))</f>
        <v>-0001</v>
      </c>
      <c r="F7001" s="226"/>
      <c r="G7001" s="226"/>
      <c r="H7001" s="226"/>
      <c r="I7001" s="229"/>
      <c r="J7001" s="260"/>
      <c r="K7001" s="252">
        <f t="shared" si="109"/>
        <v>1</v>
      </c>
      <c r="L7001" s="9" t="s">
        <v>34</v>
      </c>
    </row>
    <row r="7002" spans="2:12">
      <c r="B7002" s="268">
        <v>6990</v>
      </c>
      <c r="C7002" s="226"/>
      <c r="D7002" s="227">
        <f>_xlfn.XLOOKUP($C7002,サービス情報マスタcopy!$B:$B,サービス情報マスタcopy!$G:$G,0,0,1)</f>
        <v>0</v>
      </c>
      <c r="E7002" s="228" t="str">
        <f>CONCATENATE($C7002,"-",TEXT(_xlfn.MAXIFS($K$12:K7001,$C$12:C7001,$C7002)+1,"0000"))</f>
        <v>-0001</v>
      </c>
      <c r="F7002" s="226"/>
      <c r="G7002" s="226"/>
      <c r="H7002" s="226"/>
      <c r="I7002" s="229"/>
      <c r="J7002" s="260"/>
      <c r="K7002" s="252">
        <f t="shared" si="109"/>
        <v>1</v>
      </c>
      <c r="L7002" s="9" t="s">
        <v>34</v>
      </c>
    </row>
    <row r="7003" spans="2:12">
      <c r="B7003" s="268">
        <v>6991</v>
      </c>
      <c r="C7003" s="226"/>
      <c r="D7003" s="227">
        <f>_xlfn.XLOOKUP($C7003,サービス情報マスタcopy!$B:$B,サービス情報マスタcopy!$G:$G,0,0,1)</f>
        <v>0</v>
      </c>
      <c r="E7003" s="228" t="str">
        <f>CONCATENATE($C7003,"-",TEXT(_xlfn.MAXIFS($K$12:K7002,$C$12:C7002,$C7003)+1,"0000"))</f>
        <v>-0001</v>
      </c>
      <c r="F7003" s="226"/>
      <c r="G7003" s="226"/>
      <c r="H7003" s="226"/>
      <c r="I7003" s="229"/>
      <c r="J7003" s="260"/>
      <c r="K7003" s="252">
        <f t="shared" si="109"/>
        <v>1</v>
      </c>
      <c r="L7003" s="9" t="s">
        <v>34</v>
      </c>
    </row>
    <row r="7004" spans="2:12">
      <c r="B7004" s="268">
        <v>6992</v>
      </c>
      <c r="C7004" s="226"/>
      <c r="D7004" s="227">
        <f>_xlfn.XLOOKUP($C7004,サービス情報マスタcopy!$B:$B,サービス情報マスタcopy!$G:$G,0,0,1)</f>
        <v>0</v>
      </c>
      <c r="E7004" s="228" t="str">
        <f>CONCATENATE($C7004,"-",TEXT(_xlfn.MAXIFS($K$12:K7003,$C$12:C7003,$C7004)+1,"0000"))</f>
        <v>-0001</v>
      </c>
      <c r="F7004" s="226"/>
      <c r="G7004" s="226"/>
      <c r="H7004" s="226"/>
      <c r="I7004" s="229"/>
      <c r="J7004" s="260"/>
      <c r="K7004" s="252">
        <f t="shared" si="109"/>
        <v>1</v>
      </c>
      <c r="L7004" s="9" t="s">
        <v>34</v>
      </c>
    </row>
    <row r="7005" spans="2:12">
      <c r="B7005" s="268">
        <v>6993</v>
      </c>
      <c r="C7005" s="226"/>
      <c r="D7005" s="227">
        <f>_xlfn.XLOOKUP($C7005,サービス情報マスタcopy!$B:$B,サービス情報マスタcopy!$G:$G,0,0,1)</f>
        <v>0</v>
      </c>
      <c r="E7005" s="228" t="str">
        <f>CONCATENATE($C7005,"-",TEXT(_xlfn.MAXIFS($K$12:K7004,$C$12:C7004,$C7005)+1,"0000"))</f>
        <v>-0001</v>
      </c>
      <c r="F7005" s="226"/>
      <c r="G7005" s="226"/>
      <c r="H7005" s="226"/>
      <c r="I7005" s="229"/>
      <c r="J7005" s="260"/>
      <c r="K7005" s="252">
        <f t="shared" si="109"/>
        <v>1</v>
      </c>
      <c r="L7005" s="9" t="s">
        <v>34</v>
      </c>
    </row>
    <row r="7006" spans="2:12">
      <c r="B7006" s="268">
        <v>6994</v>
      </c>
      <c r="C7006" s="226"/>
      <c r="D7006" s="227">
        <f>_xlfn.XLOOKUP($C7006,サービス情報マスタcopy!$B:$B,サービス情報マスタcopy!$G:$G,0,0,1)</f>
        <v>0</v>
      </c>
      <c r="E7006" s="228" t="str">
        <f>CONCATENATE($C7006,"-",TEXT(_xlfn.MAXIFS($K$12:K7005,$C$12:C7005,$C7006)+1,"0000"))</f>
        <v>-0001</v>
      </c>
      <c r="F7006" s="226"/>
      <c r="G7006" s="226"/>
      <c r="H7006" s="226"/>
      <c r="I7006" s="229"/>
      <c r="J7006" s="260"/>
      <c r="K7006" s="252">
        <f t="shared" si="109"/>
        <v>1</v>
      </c>
      <c r="L7006" s="9" t="s">
        <v>34</v>
      </c>
    </row>
    <row r="7007" spans="2:12">
      <c r="B7007" s="268">
        <v>6995</v>
      </c>
      <c r="C7007" s="226"/>
      <c r="D7007" s="227">
        <f>_xlfn.XLOOKUP($C7007,サービス情報マスタcopy!$B:$B,サービス情報マスタcopy!$G:$G,0,0,1)</f>
        <v>0</v>
      </c>
      <c r="E7007" s="228" t="str">
        <f>CONCATENATE($C7007,"-",TEXT(_xlfn.MAXIFS($K$12:K7006,$C$12:C7006,$C7007)+1,"0000"))</f>
        <v>-0001</v>
      </c>
      <c r="F7007" s="226"/>
      <c r="G7007" s="226"/>
      <c r="H7007" s="226"/>
      <c r="I7007" s="229"/>
      <c r="J7007" s="260"/>
      <c r="K7007" s="252">
        <f t="shared" si="109"/>
        <v>1</v>
      </c>
      <c r="L7007" s="9" t="s">
        <v>34</v>
      </c>
    </row>
    <row r="7008" spans="2:12">
      <c r="B7008" s="268">
        <v>6996</v>
      </c>
      <c r="C7008" s="226"/>
      <c r="D7008" s="227">
        <f>_xlfn.XLOOKUP($C7008,サービス情報マスタcopy!$B:$B,サービス情報マスタcopy!$G:$G,0,0,1)</f>
        <v>0</v>
      </c>
      <c r="E7008" s="228" t="str">
        <f>CONCATENATE($C7008,"-",TEXT(_xlfn.MAXIFS($K$12:K7007,$C$12:C7007,$C7008)+1,"0000"))</f>
        <v>-0001</v>
      </c>
      <c r="F7008" s="226"/>
      <c r="G7008" s="226"/>
      <c r="H7008" s="226"/>
      <c r="I7008" s="229"/>
      <c r="J7008" s="260"/>
      <c r="K7008" s="252">
        <f t="shared" si="109"/>
        <v>1</v>
      </c>
      <c r="L7008" s="9" t="s">
        <v>34</v>
      </c>
    </row>
    <row r="7009" spans="2:12">
      <c r="B7009" s="268">
        <v>6997</v>
      </c>
      <c r="C7009" s="226"/>
      <c r="D7009" s="227">
        <f>_xlfn.XLOOKUP($C7009,サービス情報マスタcopy!$B:$B,サービス情報マスタcopy!$G:$G,0,0,1)</f>
        <v>0</v>
      </c>
      <c r="E7009" s="228" t="str">
        <f>CONCATENATE($C7009,"-",TEXT(_xlfn.MAXIFS($K$12:K7008,$C$12:C7008,$C7009)+1,"0000"))</f>
        <v>-0001</v>
      </c>
      <c r="F7009" s="226"/>
      <c r="G7009" s="226"/>
      <c r="H7009" s="226"/>
      <c r="I7009" s="229"/>
      <c r="J7009" s="260"/>
      <c r="K7009" s="252">
        <f t="shared" si="109"/>
        <v>1</v>
      </c>
      <c r="L7009" s="9" t="s">
        <v>34</v>
      </c>
    </row>
    <row r="7010" spans="2:12">
      <c r="B7010" s="268">
        <v>6998</v>
      </c>
      <c r="C7010" s="226"/>
      <c r="D7010" s="227">
        <f>_xlfn.XLOOKUP($C7010,サービス情報マスタcopy!$B:$B,サービス情報マスタcopy!$G:$G,0,0,1)</f>
        <v>0</v>
      </c>
      <c r="E7010" s="228" t="str">
        <f>CONCATENATE($C7010,"-",TEXT(_xlfn.MAXIFS($K$12:K7009,$C$12:C7009,$C7010)+1,"0000"))</f>
        <v>-0001</v>
      </c>
      <c r="F7010" s="226"/>
      <c r="G7010" s="226"/>
      <c r="H7010" s="226"/>
      <c r="I7010" s="229"/>
      <c r="J7010" s="260"/>
      <c r="K7010" s="252">
        <f t="shared" si="109"/>
        <v>1</v>
      </c>
      <c r="L7010" s="9" t="s">
        <v>34</v>
      </c>
    </row>
    <row r="7011" spans="2:12">
      <c r="B7011" s="268">
        <v>6999</v>
      </c>
      <c r="C7011" s="226"/>
      <c r="D7011" s="227">
        <f>_xlfn.XLOOKUP($C7011,サービス情報マスタcopy!$B:$B,サービス情報マスタcopy!$G:$G,0,0,1)</f>
        <v>0</v>
      </c>
      <c r="E7011" s="228" t="str">
        <f>CONCATENATE($C7011,"-",TEXT(_xlfn.MAXIFS($K$12:K7010,$C$12:C7010,$C7011)+1,"0000"))</f>
        <v>-0001</v>
      </c>
      <c r="F7011" s="226"/>
      <c r="G7011" s="226"/>
      <c r="H7011" s="226"/>
      <c r="I7011" s="229"/>
      <c r="J7011" s="260"/>
      <c r="K7011" s="252">
        <f t="shared" si="109"/>
        <v>1</v>
      </c>
      <c r="L7011" s="9" t="s">
        <v>34</v>
      </c>
    </row>
    <row r="7012" spans="2:12">
      <c r="B7012" s="268">
        <v>7000</v>
      </c>
      <c r="C7012" s="226"/>
      <c r="D7012" s="227">
        <f>_xlfn.XLOOKUP($C7012,サービス情報マスタcopy!$B:$B,サービス情報マスタcopy!$G:$G,0,0,1)</f>
        <v>0</v>
      </c>
      <c r="E7012" s="228" t="str">
        <f>CONCATENATE($C7012,"-",TEXT(_xlfn.MAXIFS($K$12:K7011,$C$12:C7011,$C7012)+1,"0000"))</f>
        <v>-0001</v>
      </c>
      <c r="F7012" s="226"/>
      <c r="G7012" s="226"/>
      <c r="H7012" s="226"/>
      <c r="I7012" s="229"/>
      <c r="J7012" s="260"/>
      <c r="K7012" s="252">
        <f t="shared" si="109"/>
        <v>1</v>
      </c>
      <c r="L7012" s="9" t="s">
        <v>34</v>
      </c>
    </row>
    <row r="7013" spans="2:12">
      <c r="B7013" s="268">
        <v>7001</v>
      </c>
      <c r="C7013" s="226"/>
      <c r="D7013" s="227">
        <f>_xlfn.XLOOKUP($C7013,サービス情報マスタcopy!$B:$B,サービス情報マスタcopy!$G:$G,0,0,1)</f>
        <v>0</v>
      </c>
      <c r="E7013" s="228" t="str">
        <f>CONCATENATE($C7013,"-",TEXT(_xlfn.MAXIFS($K$12:K7012,$C$12:C7012,$C7013)+1,"0000"))</f>
        <v>-0001</v>
      </c>
      <c r="F7013" s="226"/>
      <c r="G7013" s="226"/>
      <c r="H7013" s="226"/>
      <c r="I7013" s="229"/>
      <c r="J7013" s="260"/>
      <c r="K7013" s="252">
        <f t="shared" si="109"/>
        <v>1</v>
      </c>
      <c r="L7013" s="9" t="s">
        <v>34</v>
      </c>
    </row>
    <row r="7014" spans="2:12">
      <c r="B7014" s="268">
        <v>7002</v>
      </c>
      <c r="C7014" s="226"/>
      <c r="D7014" s="227">
        <f>_xlfn.XLOOKUP($C7014,サービス情報マスタcopy!$B:$B,サービス情報マスタcopy!$G:$G,0,0,1)</f>
        <v>0</v>
      </c>
      <c r="E7014" s="228" t="str">
        <f>CONCATENATE($C7014,"-",TEXT(_xlfn.MAXIFS($K$12:K7013,$C$12:C7013,$C7014)+1,"0000"))</f>
        <v>-0001</v>
      </c>
      <c r="F7014" s="226"/>
      <c r="G7014" s="226"/>
      <c r="H7014" s="226"/>
      <c r="I7014" s="229"/>
      <c r="J7014" s="260"/>
      <c r="K7014" s="252">
        <f t="shared" si="109"/>
        <v>1</v>
      </c>
      <c r="L7014" s="9" t="s">
        <v>34</v>
      </c>
    </row>
    <row r="7015" spans="2:12">
      <c r="B7015" s="268">
        <v>7003</v>
      </c>
      <c r="C7015" s="226"/>
      <c r="D7015" s="227">
        <f>_xlfn.XLOOKUP($C7015,サービス情報マスタcopy!$B:$B,サービス情報マスタcopy!$G:$G,0,0,1)</f>
        <v>0</v>
      </c>
      <c r="E7015" s="228" t="str">
        <f>CONCATENATE($C7015,"-",TEXT(_xlfn.MAXIFS($K$12:K7014,$C$12:C7014,$C7015)+1,"0000"))</f>
        <v>-0001</v>
      </c>
      <c r="F7015" s="226"/>
      <c r="G7015" s="226"/>
      <c r="H7015" s="226"/>
      <c r="I7015" s="229"/>
      <c r="J7015" s="260"/>
      <c r="K7015" s="252">
        <f t="shared" si="109"/>
        <v>1</v>
      </c>
      <c r="L7015" s="9" t="s">
        <v>34</v>
      </c>
    </row>
    <row r="7016" spans="2:12">
      <c r="B7016" s="268">
        <v>7004</v>
      </c>
      <c r="C7016" s="226"/>
      <c r="D7016" s="227">
        <f>_xlfn.XLOOKUP($C7016,サービス情報マスタcopy!$B:$B,サービス情報マスタcopy!$G:$G,0,0,1)</f>
        <v>0</v>
      </c>
      <c r="E7016" s="228" t="str">
        <f>CONCATENATE($C7016,"-",TEXT(_xlfn.MAXIFS($K$12:K7015,$C$12:C7015,$C7016)+1,"0000"))</f>
        <v>-0001</v>
      </c>
      <c r="F7016" s="226"/>
      <c r="G7016" s="226"/>
      <c r="H7016" s="226"/>
      <c r="I7016" s="229"/>
      <c r="J7016" s="260"/>
      <c r="K7016" s="252">
        <f t="shared" si="109"/>
        <v>1</v>
      </c>
      <c r="L7016" s="9" t="s">
        <v>34</v>
      </c>
    </row>
    <row r="7017" spans="2:12">
      <c r="B7017" s="268">
        <v>7005</v>
      </c>
      <c r="C7017" s="226"/>
      <c r="D7017" s="227">
        <f>_xlfn.XLOOKUP($C7017,サービス情報マスタcopy!$B:$B,サービス情報マスタcopy!$G:$G,0,0,1)</f>
        <v>0</v>
      </c>
      <c r="E7017" s="228" t="str">
        <f>CONCATENATE($C7017,"-",TEXT(_xlfn.MAXIFS($K$12:K7016,$C$12:C7016,$C7017)+1,"0000"))</f>
        <v>-0001</v>
      </c>
      <c r="F7017" s="226"/>
      <c r="G7017" s="226"/>
      <c r="H7017" s="226"/>
      <c r="I7017" s="229"/>
      <c r="J7017" s="260"/>
      <c r="K7017" s="252">
        <f t="shared" si="109"/>
        <v>1</v>
      </c>
      <c r="L7017" s="9" t="s">
        <v>34</v>
      </c>
    </row>
    <row r="7018" spans="2:12">
      <c r="B7018" s="268">
        <v>7006</v>
      </c>
      <c r="C7018" s="226"/>
      <c r="D7018" s="227">
        <f>_xlfn.XLOOKUP($C7018,サービス情報マスタcopy!$B:$B,サービス情報マスタcopy!$G:$G,0,0,1)</f>
        <v>0</v>
      </c>
      <c r="E7018" s="228" t="str">
        <f>CONCATENATE($C7018,"-",TEXT(_xlfn.MAXIFS($K$12:K7017,$C$12:C7017,$C7018)+1,"0000"))</f>
        <v>-0001</v>
      </c>
      <c r="F7018" s="226"/>
      <c r="G7018" s="226"/>
      <c r="H7018" s="226"/>
      <c r="I7018" s="229"/>
      <c r="J7018" s="260"/>
      <c r="K7018" s="252">
        <f t="shared" si="109"/>
        <v>1</v>
      </c>
      <c r="L7018" s="9" t="s">
        <v>34</v>
      </c>
    </row>
    <row r="7019" spans="2:12">
      <c r="B7019" s="268">
        <v>7007</v>
      </c>
      <c r="C7019" s="226"/>
      <c r="D7019" s="227">
        <f>_xlfn.XLOOKUP($C7019,サービス情報マスタcopy!$B:$B,サービス情報マスタcopy!$G:$G,0,0,1)</f>
        <v>0</v>
      </c>
      <c r="E7019" s="228" t="str">
        <f>CONCATENATE($C7019,"-",TEXT(_xlfn.MAXIFS($K$12:K7018,$C$12:C7018,$C7019)+1,"0000"))</f>
        <v>-0001</v>
      </c>
      <c r="F7019" s="226"/>
      <c r="G7019" s="226"/>
      <c r="H7019" s="226"/>
      <c r="I7019" s="229"/>
      <c r="J7019" s="260"/>
      <c r="K7019" s="252">
        <f t="shared" si="109"/>
        <v>1</v>
      </c>
      <c r="L7019" s="9" t="s">
        <v>34</v>
      </c>
    </row>
    <row r="7020" spans="2:12">
      <c r="B7020" s="268">
        <v>7008</v>
      </c>
      <c r="C7020" s="226"/>
      <c r="D7020" s="227">
        <f>_xlfn.XLOOKUP($C7020,サービス情報マスタcopy!$B:$B,サービス情報マスタcopy!$G:$G,0,0,1)</f>
        <v>0</v>
      </c>
      <c r="E7020" s="228" t="str">
        <f>CONCATENATE($C7020,"-",TEXT(_xlfn.MAXIFS($K$12:K7019,$C$12:C7019,$C7020)+1,"0000"))</f>
        <v>-0001</v>
      </c>
      <c r="F7020" s="226"/>
      <c r="G7020" s="226"/>
      <c r="H7020" s="226"/>
      <c r="I7020" s="229"/>
      <c r="J7020" s="260"/>
      <c r="K7020" s="252">
        <f t="shared" si="109"/>
        <v>1</v>
      </c>
      <c r="L7020" s="9" t="s">
        <v>34</v>
      </c>
    </row>
    <row r="7021" spans="2:12">
      <c r="B7021" s="268">
        <v>7009</v>
      </c>
      <c r="C7021" s="226"/>
      <c r="D7021" s="227">
        <f>_xlfn.XLOOKUP($C7021,サービス情報マスタcopy!$B:$B,サービス情報マスタcopy!$G:$G,0,0,1)</f>
        <v>0</v>
      </c>
      <c r="E7021" s="228" t="str">
        <f>CONCATENATE($C7021,"-",TEXT(_xlfn.MAXIFS($K$12:K7020,$C$12:C7020,$C7021)+1,"0000"))</f>
        <v>-0001</v>
      </c>
      <c r="F7021" s="226"/>
      <c r="G7021" s="226"/>
      <c r="H7021" s="226"/>
      <c r="I7021" s="229"/>
      <c r="J7021" s="260"/>
      <c r="K7021" s="252">
        <f t="shared" si="109"/>
        <v>1</v>
      </c>
      <c r="L7021" s="9" t="s">
        <v>34</v>
      </c>
    </row>
    <row r="7022" spans="2:12">
      <c r="B7022" s="268">
        <v>7010</v>
      </c>
      <c r="C7022" s="226"/>
      <c r="D7022" s="227">
        <f>_xlfn.XLOOKUP($C7022,サービス情報マスタcopy!$B:$B,サービス情報マスタcopy!$G:$G,0,0,1)</f>
        <v>0</v>
      </c>
      <c r="E7022" s="228" t="str">
        <f>CONCATENATE($C7022,"-",TEXT(_xlfn.MAXIFS($K$12:K7021,$C$12:C7021,$C7022)+1,"0000"))</f>
        <v>-0001</v>
      </c>
      <c r="F7022" s="226"/>
      <c r="G7022" s="226"/>
      <c r="H7022" s="226"/>
      <c r="I7022" s="229"/>
      <c r="J7022" s="260"/>
      <c r="K7022" s="252">
        <f t="shared" si="109"/>
        <v>1</v>
      </c>
      <c r="L7022" s="9" t="s">
        <v>34</v>
      </c>
    </row>
    <row r="7023" spans="2:12">
      <c r="B7023" s="268">
        <v>7011</v>
      </c>
      <c r="C7023" s="226"/>
      <c r="D7023" s="227">
        <f>_xlfn.XLOOKUP($C7023,サービス情報マスタcopy!$B:$B,サービス情報マスタcopy!$G:$G,0,0,1)</f>
        <v>0</v>
      </c>
      <c r="E7023" s="228" t="str">
        <f>CONCATENATE($C7023,"-",TEXT(_xlfn.MAXIFS($K$12:K7022,$C$12:C7022,$C7023)+1,"0000"))</f>
        <v>-0001</v>
      </c>
      <c r="F7023" s="226"/>
      <c r="G7023" s="226"/>
      <c r="H7023" s="226"/>
      <c r="I7023" s="229"/>
      <c r="J7023" s="260"/>
      <c r="K7023" s="252">
        <f t="shared" ref="K7023:K7086" si="110">VALUE(RIGHT($E7023,4))</f>
        <v>1</v>
      </c>
      <c r="L7023" s="9" t="s">
        <v>34</v>
      </c>
    </row>
    <row r="7024" spans="2:12">
      <c r="B7024" s="268">
        <v>7012</v>
      </c>
      <c r="C7024" s="226"/>
      <c r="D7024" s="227">
        <f>_xlfn.XLOOKUP($C7024,サービス情報マスタcopy!$B:$B,サービス情報マスタcopy!$G:$G,0,0,1)</f>
        <v>0</v>
      </c>
      <c r="E7024" s="228" t="str">
        <f>CONCATENATE($C7024,"-",TEXT(_xlfn.MAXIFS($K$12:K7023,$C$12:C7023,$C7024)+1,"0000"))</f>
        <v>-0001</v>
      </c>
      <c r="F7024" s="226"/>
      <c r="G7024" s="226"/>
      <c r="H7024" s="226"/>
      <c r="I7024" s="229"/>
      <c r="J7024" s="260"/>
      <c r="K7024" s="252">
        <f t="shared" si="110"/>
        <v>1</v>
      </c>
      <c r="L7024" s="9" t="s">
        <v>34</v>
      </c>
    </row>
    <row r="7025" spans="2:12">
      <c r="B7025" s="268">
        <v>7013</v>
      </c>
      <c r="C7025" s="226"/>
      <c r="D7025" s="227">
        <f>_xlfn.XLOOKUP($C7025,サービス情報マスタcopy!$B:$B,サービス情報マスタcopy!$G:$G,0,0,1)</f>
        <v>0</v>
      </c>
      <c r="E7025" s="228" t="str">
        <f>CONCATENATE($C7025,"-",TEXT(_xlfn.MAXIFS($K$12:K7024,$C$12:C7024,$C7025)+1,"0000"))</f>
        <v>-0001</v>
      </c>
      <c r="F7025" s="226"/>
      <c r="G7025" s="226"/>
      <c r="H7025" s="226"/>
      <c r="I7025" s="229"/>
      <c r="J7025" s="260"/>
      <c r="K7025" s="252">
        <f t="shared" si="110"/>
        <v>1</v>
      </c>
      <c r="L7025" s="9" t="s">
        <v>34</v>
      </c>
    </row>
    <row r="7026" spans="2:12">
      <c r="B7026" s="268">
        <v>7014</v>
      </c>
      <c r="C7026" s="226"/>
      <c r="D7026" s="227">
        <f>_xlfn.XLOOKUP($C7026,サービス情報マスタcopy!$B:$B,サービス情報マスタcopy!$G:$G,0,0,1)</f>
        <v>0</v>
      </c>
      <c r="E7026" s="228" t="str">
        <f>CONCATENATE($C7026,"-",TEXT(_xlfn.MAXIFS($K$12:K7025,$C$12:C7025,$C7026)+1,"0000"))</f>
        <v>-0001</v>
      </c>
      <c r="F7026" s="226"/>
      <c r="G7026" s="226"/>
      <c r="H7026" s="226"/>
      <c r="I7026" s="229"/>
      <c r="J7026" s="260"/>
      <c r="K7026" s="252">
        <f t="shared" si="110"/>
        <v>1</v>
      </c>
      <c r="L7026" s="9" t="s">
        <v>34</v>
      </c>
    </row>
    <row r="7027" spans="2:12">
      <c r="B7027" s="268">
        <v>7015</v>
      </c>
      <c r="C7027" s="226"/>
      <c r="D7027" s="227">
        <f>_xlfn.XLOOKUP($C7027,サービス情報マスタcopy!$B:$B,サービス情報マスタcopy!$G:$G,0,0,1)</f>
        <v>0</v>
      </c>
      <c r="E7027" s="228" t="str">
        <f>CONCATENATE($C7027,"-",TEXT(_xlfn.MAXIFS($K$12:K7026,$C$12:C7026,$C7027)+1,"0000"))</f>
        <v>-0001</v>
      </c>
      <c r="F7027" s="226"/>
      <c r="G7027" s="226"/>
      <c r="H7027" s="226"/>
      <c r="I7027" s="229"/>
      <c r="J7027" s="260"/>
      <c r="K7027" s="252">
        <f t="shared" si="110"/>
        <v>1</v>
      </c>
      <c r="L7027" s="9" t="s">
        <v>34</v>
      </c>
    </row>
    <row r="7028" spans="2:12">
      <c r="B7028" s="268">
        <v>7016</v>
      </c>
      <c r="C7028" s="226"/>
      <c r="D7028" s="227">
        <f>_xlfn.XLOOKUP($C7028,サービス情報マスタcopy!$B:$B,サービス情報マスタcopy!$G:$G,0,0,1)</f>
        <v>0</v>
      </c>
      <c r="E7028" s="228" t="str">
        <f>CONCATENATE($C7028,"-",TEXT(_xlfn.MAXIFS($K$12:K7027,$C$12:C7027,$C7028)+1,"0000"))</f>
        <v>-0001</v>
      </c>
      <c r="F7028" s="226"/>
      <c r="G7028" s="226"/>
      <c r="H7028" s="226"/>
      <c r="I7028" s="229"/>
      <c r="J7028" s="260"/>
      <c r="K7028" s="252">
        <f t="shared" si="110"/>
        <v>1</v>
      </c>
      <c r="L7028" s="9" t="s">
        <v>34</v>
      </c>
    </row>
    <row r="7029" spans="2:12">
      <c r="B7029" s="268">
        <v>7017</v>
      </c>
      <c r="C7029" s="226"/>
      <c r="D7029" s="227">
        <f>_xlfn.XLOOKUP($C7029,サービス情報マスタcopy!$B:$B,サービス情報マスタcopy!$G:$G,0,0,1)</f>
        <v>0</v>
      </c>
      <c r="E7029" s="228" t="str">
        <f>CONCATENATE($C7029,"-",TEXT(_xlfn.MAXIFS($K$12:K7028,$C$12:C7028,$C7029)+1,"0000"))</f>
        <v>-0001</v>
      </c>
      <c r="F7029" s="226"/>
      <c r="G7029" s="226"/>
      <c r="H7029" s="226"/>
      <c r="I7029" s="229"/>
      <c r="J7029" s="260"/>
      <c r="K7029" s="252">
        <f t="shared" si="110"/>
        <v>1</v>
      </c>
      <c r="L7029" s="9" t="s">
        <v>34</v>
      </c>
    </row>
    <row r="7030" spans="2:12">
      <c r="B7030" s="268">
        <v>7018</v>
      </c>
      <c r="C7030" s="226"/>
      <c r="D7030" s="227">
        <f>_xlfn.XLOOKUP($C7030,サービス情報マスタcopy!$B:$B,サービス情報マスタcopy!$G:$G,0,0,1)</f>
        <v>0</v>
      </c>
      <c r="E7030" s="228" t="str">
        <f>CONCATENATE($C7030,"-",TEXT(_xlfn.MAXIFS($K$12:K7029,$C$12:C7029,$C7030)+1,"0000"))</f>
        <v>-0001</v>
      </c>
      <c r="F7030" s="226"/>
      <c r="G7030" s="226"/>
      <c r="H7030" s="226"/>
      <c r="I7030" s="229"/>
      <c r="J7030" s="260"/>
      <c r="K7030" s="252">
        <f t="shared" si="110"/>
        <v>1</v>
      </c>
      <c r="L7030" s="9" t="s">
        <v>34</v>
      </c>
    </row>
    <row r="7031" spans="2:12">
      <c r="B7031" s="268">
        <v>7019</v>
      </c>
      <c r="C7031" s="226"/>
      <c r="D7031" s="227">
        <f>_xlfn.XLOOKUP($C7031,サービス情報マスタcopy!$B:$B,サービス情報マスタcopy!$G:$G,0,0,1)</f>
        <v>0</v>
      </c>
      <c r="E7031" s="228" t="str">
        <f>CONCATENATE($C7031,"-",TEXT(_xlfn.MAXIFS($K$12:K7030,$C$12:C7030,$C7031)+1,"0000"))</f>
        <v>-0001</v>
      </c>
      <c r="F7031" s="226"/>
      <c r="G7031" s="226"/>
      <c r="H7031" s="226"/>
      <c r="I7031" s="229"/>
      <c r="J7031" s="260"/>
      <c r="K7031" s="252">
        <f t="shared" si="110"/>
        <v>1</v>
      </c>
      <c r="L7031" s="9" t="s">
        <v>34</v>
      </c>
    </row>
    <row r="7032" spans="2:12">
      <c r="B7032" s="268">
        <v>7020</v>
      </c>
      <c r="C7032" s="226"/>
      <c r="D7032" s="227">
        <f>_xlfn.XLOOKUP($C7032,サービス情報マスタcopy!$B:$B,サービス情報マスタcopy!$G:$G,0,0,1)</f>
        <v>0</v>
      </c>
      <c r="E7032" s="228" t="str">
        <f>CONCATENATE($C7032,"-",TEXT(_xlfn.MAXIFS($K$12:K7031,$C$12:C7031,$C7032)+1,"0000"))</f>
        <v>-0001</v>
      </c>
      <c r="F7032" s="226"/>
      <c r="G7032" s="226"/>
      <c r="H7032" s="226"/>
      <c r="I7032" s="229"/>
      <c r="J7032" s="260"/>
      <c r="K7032" s="252">
        <f t="shared" si="110"/>
        <v>1</v>
      </c>
      <c r="L7032" s="9" t="s">
        <v>34</v>
      </c>
    </row>
    <row r="7033" spans="2:12">
      <c r="B7033" s="268">
        <v>7021</v>
      </c>
      <c r="C7033" s="226"/>
      <c r="D7033" s="227">
        <f>_xlfn.XLOOKUP($C7033,サービス情報マスタcopy!$B:$B,サービス情報マスタcopy!$G:$G,0,0,1)</f>
        <v>0</v>
      </c>
      <c r="E7033" s="228" t="str">
        <f>CONCATENATE($C7033,"-",TEXT(_xlfn.MAXIFS($K$12:K7032,$C$12:C7032,$C7033)+1,"0000"))</f>
        <v>-0001</v>
      </c>
      <c r="F7033" s="226"/>
      <c r="G7033" s="226"/>
      <c r="H7033" s="226"/>
      <c r="I7033" s="229"/>
      <c r="J7033" s="260"/>
      <c r="K7033" s="252">
        <f t="shared" si="110"/>
        <v>1</v>
      </c>
      <c r="L7033" s="9" t="s">
        <v>34</v>
      </c>
    </row>
    <row r="7034" spans="2:12">
      <c r="B7034" s="268">
        <v>7022</v>
      </c>
      <c r="C7034" s="226"/>
      <c r="D7034" s="227">
        <f>_xlfn.XLOOKUP($C7034,サービス情報マスタcopy!$B:$B,サービス情報マスタcopy!$G:$G,0,0,1)</f>
        <v>0</v>
      </c>
      <c r="E7034" s="228" t="str">
        <f>CONCATENATE($C7034,"-",TEXT(_xlfn.MAXIFS($K$12:K7033,$C$12:C7033,$C7034)+1,"0000"))</f>
        <v>-0001</v>
      </c>
      <c r="F7034" s="226"/>
      <c r="G7034" s="226"/>
      <c r="H7034" s="226"/>
      <c r="I7034" s="229"/>
      <c r="J7034" s="260"/>
      <c r="K7034" s="252">
        <f t="shared" si="110"/>
        <v>1</v>
      </c>
      <c r="L7034" s="9" t="s">
        <v>34</v>
      </c>
    </row>
    <row r="7035" spans="2:12">
      <c r="B7035" s="268">
        <v>7023</v>
      </c>
      <c r="C7035" s="226"/>
      <c r="D7035" s="227">
        <f>_xlfn.XLOOKUP($C7035,サービス情報マスタcopy!$B:$B,サービス情報マスタcopy!$G:$G,0,0,1)</f>
        <v>0</v>
      </c>
      <c r="E7035" s="228" t="str">
        <f>CONCATENATE($C7035,"-",TEXT(_xlfn.MAXIFS($K$12:K7034,$C$12:C7034,$C7035)+1,"0000"))</f>
        <v>-0001</v>
      </c>
      <c r="F7035" s="226"/>
      <c r="G7035" s="226"/>
      <c r="H7035" s="226"/>
      <c r="I7035" s="229"/>
      <c r="J7035" s="260"/>
      <c r="K7035" s="252">
        <f t="shared" si="110"/>
        <v>1</v>
      </c>
      <c r="L7035" s="9" t="s">
        <v>34</v>
      </c>
    </row>
    <row r="7036" spans="2:12">
      <c r="B7036" s="268">
        <v>7024</v>
      </c>
      <c r="C7036" s="226"/>
      <c r="D7036" s="227">
        <f>_xlfn.XLOOKUP($C7036,サービス情報マスタcopy!$B:$B,サービス情報マスタcopy!$G:$G,0,0,1)</f>
        <v>0</v>
      </c>
      <c r="E7036" s="228" t="str">
        <f>CONCATENATE($C7036,"-",TEXT(_xlfn.MAXIFS($K$12:K7035,$C$12:C7035,$C7036)+1,"0000"))</f>
        <v>-0001</v>
      </c>
      <c r="F7036" s="226"/>
      <c r="G7036" s="226"/>
      <c r="H7036" s="226"/>
      <c r="I7036" s="229"/>
      <c r="J7036" s="260"/>
      <c r="K7036" s="252">
        <f t="shared" si="110"/>
        <v>1</v>
      </c>
      <c r="L7036" s="9" t="s">
        <v>34</v>
      </c>
    </row>
    <row r="7037" spans="2:12">
      <c r="B7037" s="268">
        <v>7025</v>
      </c>
      <c r="C7037" s="226"/>
      <c r="D7037" s="227">
        <f>_xlfn.XLOOKUP($C7037,サービス情報マスタcopy!$B:$B,サービス情報マスタcopy!$G:$G,0,0,1)</f>
        <v>0</v>
      </c>
      <c r="E7037" s="228" t="str">
        <f>CONCATENATE($C7037,"-",TEXT(_xlfn.MAXIFS($K$12:K7036,$C$12:C7036,$C7037)+1,"0000"))</f>
        <v>-0001</v>
      </c>
      <c r="F7037" s="226"/>
      <c r="G7037" s="226"/>
      <c r="H7037" s="226"/>
      <c r="I7037" s="229"/>
      <c r="J7037" s="260"/>
      <c r="K7037" s="252">
        <f t="shared" si="110"/>
        <v>1</v>
      </c>
      <c r="L7037" s="9" t="s">
        <v>34</v>
      </c>
    </row>
    <row r="7038" spans="2:12">
      <c r="B7038" s="268">
        <v>7026</v>
      </c>
      <c r="C7038" s="226"/>
      <c r="D7038" s="227">
        <f>_xlfn.XLOOKUP($C7038,サービス情報マスタcopy!$B:$B,サービス情報マスタcopy!$G:$G,0,0,1)</f>
        <v>0</v>
      </c>
      <c r="E7038" s="228" t="str">
        <f>CONCATENATE($C7038,"-",TEXT(_xlfn.MAXIFS($K$12:K7037,$C$12:C7037,$C7038)+1,"0000"))</f>
        <v>-0001</v>
      </c>
      <c r="F7038" s="226"/>
      <c r="G7038" s="226"/>
      <c r="H7038" s="226"/>
      <c r="I7038" s="229"/>
      <c r="J7038" s="260"/>
      <c r="K7038" s="252">
        <f t="shared" si="110"/>
        <v>1</v>
      </c>
      <c r="L7038" s="9" t="s">
        <v>34</v>
      </c>
    </row>
    <row r="7039" spans="2:12">
      <c r="B7039" s="268">
        <v>7027</v>
      </c>
      <c r="C7039" s="226"/>
      <c r="D7039" s="227">
        <f>_xlfn.XLOOKUP($C7039,サービス情報マスタcopy!$B:$B,サービス情報マスタcopy!$G:$G,0,0,1)</f>
        <v>0</v>
      </c>
      <c r="E7039" s="228" t="str">
        <f>CONCATENATE($C7039,"-",TEXT(_xlfn.MAXIFS($K$12:K7038,$C$12:C7038,$C7039)+1,"0000"))</f>
        <v>-0001</v>
      </c>
      <c r="F7039" s="226"/>
      <c r="G7039" s="226"/>
      <c r="H7039" s="226"/>
      <c r="I7039" s="229"/>
      <c r="J7039" s="260"/>
      <c r="K7039" s="252">
        <f t="shared" si="110"/>
        <v>1</v>
      </c>
      <c r="L7039" s="9" t="s">
        <v>34</v>
      </c>
    </row>
    <row r="7040" spans="2:12">
      <c r="B7040" s="268">
        <v>7028</v>
      </c>
      <c r="C7040" s="226"/>
      <c r="D7040" s="227">
        <f>_xlfn.XLOOKUP($C7040,サービス情報マスタcopy!$B:$B,サービス情報マスタcopy!$G:$G,0,0,1)</f>
        <v>0</v>
      </c>
      <c r="E7040" s="228" t="str">
        <f>CONCATENATE($C7040,"-",TEXT(_xlfn.MAXIFS($K$12:K7039,$C$12:C7039,$C7040)+1,"0000"))</f>
        <v>-0001</v>
      </c>
      <c r="F7040" s="226"/>
      <c r="G7040" s="226"/>
      <c r="H7040" s="226"/>
      <c r="I7040" s="229"/>
      <c r="J7040" s="260"/>
      <c r="K7040" s="252">
        <f t="shared" si="110"/>
        <v>1</v>
      </c>
      <c r="L7040" s="9" t="s">
        <v>34</v>
      </c>
    </row>
    <row r="7041" spans="2:12">
      <c r="B7041" s="268">
        <v>7029</v>
      </c>
      <c r="C7041" s="226"/>
      <c r="D7041" s="227">
        <f>_xlfn.XLOOKUP($C7041,サービス情報マスタcopy!$B:$B,サービス情報マスタcopy!$G:$G,0,0,1)</f>
        <v>0</v>
      </c>
      <c r="E7041" s="228" t="str">
        <f>CONCATENATE($C7041,"-",TEXT(_xlfn.MAXIFS($K$12:K7040,$C$12:C7040,$C7041)+1,"0000"))</f>
        <v>-0001</v>
      </c>
      <c r="F7041" s="226"/>
      <c r="G7041" s="226"/>
      <c r="H7041" s="226"/>
      <c r="I7041" s="229"/>
      <c r="J7041" s="260"/>
      <c r="K7041" s="252">
        <f t="shared" si="110"/>
        <v>1</v>
      </c>
      <c r="L7041" s="9" t="s">
        <v>34</v>
      </c>
    </row>
    <row r="7042" spans="2:12">
      <c r="B7042" s="268">
        <v>7030</v>
      </c>
      <c r="C7042" s="226"/>
      <c r="D7042" s="227">
        <f>_xlfn.XLOOKUP($C7042,サービス情報マスタcopy!$B:$B,サービス情報マスタcopy!$G:$G,0,0,1)</f>
        <v>0</v>
      </c>
      <c r="E7042" s="228" t="str">
        <f>CONCATENATE($C7042,"-",TEXT(_xlfn.MAXIFS($K$12:K7041,$C$12:C7041,$C7042)+1,"0000"))</f>
        <v>-0001</v>
      </c>
      <c r="F7042" s="226"/>
      <c r="G7042" s="226"/>
      <c r="H7042" s="226"/>
      <c r="I7042" s="229"/>
      <c r="J7042" s="260"/>
      <c r="K7042" s="252">
        <f t="shared" si="110"/>
        <v>1</v>
      </c>
      <c r="L7042" s="9" t="s">
        <v>34</v>
      </c>
    </row>
    <row r="7043" spans="2:12">
      <c r="B7043" s="268">
        <v>7031</v>
      </c>
      <c r="C7043" s="226"/>
      <c r="D7043" s="227">
        <f>_xlfn.XLOOKUP($C7043,サービス情報マスタcopy!$B:$B,サービス情報マスタcopy!$G:$G,0,0,1)</f>
        <v>0</v>
      </c>
      <c r="E7043" s="228" t="str">
        <f>CONCATENATE($C7043,"-",TEXT(_xlfn.MAXIFS($K$12:K7042,$C$12:C7042,$C7043)+1,"0000"))</f>
        <v>-0001</v>
      </c>
      <c r="F7043" s="226"/>
      <c r="G7043" s="226"/>
      <c r="H7043" s="226"/>
      <c r="I7043" s="229"/>
      <c r="J7043" s="260"/>
      <c r="K7043" s="252">
        <f t="shared" si="110"/>
        <v>1</v>
      </c>
      <c r="L7043" s="9" t="s">
        <v>34</v>
      </c>
    </row>
    <row r="7044" spans="2:12">
      <c r="B7044" s="268">
        <v>7032</v>
      </c>
      <c r="C7044" s="226"/>
      <c r="D7044" s="227">
        <f>_xlfn.XLOOKUP($C7044,サービス情報マスタcopy!$B:$B,サービス情報マスタcopy!$G:$G,0,0,1)</f>
        <v>0</v>
      </c>
      <c r="E7044" s="228" t="str">
        <f>CONCATENATE($C7044,"-",TEXT(_xlfn.MAXIFS($K$12:K7043,$C$12:C7043,$C7044)+1,"0000"))</f>
        <v>-0001</v>
      </c>
      <c r="F7044" s="226"/>
      <c r="G7044" s="226"/>
      <c r="H7044" s="226"/>
      <c r="I7044" s="229"/>
      <c r="J7044" s="260"/>
      <c r="K7044" s="252">
        <f t="shared" si="110"/>
        <v>1</v>
      </c>
      <c r="L7044" s="9" t="s">
        <v>34</v>
      </c>
    </row>
    <row r="7045" spans="2:12">
      <c r="B7045" s="268">
        <v>7033</v>
      </c>
      <c r="C7045" s="226"/>
      <c r="D7045" s="227">
        <f>_xlfn.XLOOKUP($C7045,サービス情報マスタcopy!$B:$B,サービス情報マスタcopy!$G:$G,0,0,1)</f>
        <v>0</v>
      </c>
      <c r="E7045" s="228" t="str">
        <f>CONCATENATE($C7045,"-",TEXT(_xlfn.MAXIFS($K$12:K7044,$C$12:C7044,$C7045)+1,"0000"))</f>
        <v>-0001</v>
      </c>
      <c r="F7045" s="226"/>
      <c r="G7045" s="226"/>
      <c r="H7045" s="226"/>
      <c r="I7045" s="229"/>
      <c r="J7045" s="260"/>
      <c r="K7045" s="252">
        <f t="shared" si="110"/>
        <v>1</v>
      </c>
      <c r="L7045" s="9" t="s">
        <v>34</v>
      </c>
    </row>
    <row r="7046" spans="2:12">
      <c r="B7046" s="268">
        <v>7034</v>
      </c>
      <c r="C7046" s="226"/>
      <c r="D7046" s="227">
        <f>_xlfn.XLOOKUP($C7046,サービス情報マスタcopy!$B:$B,サービス情報マスタcopy!$G:$G,0,0,1)</f>
        <v>0</v>
      </c>
      <c r="E7046" s="228" t="str">
        <f>CONCATENATE($C7046,"-",TEXT(_xlfn.MAXIFS($K$12:K7045,$C$12:C7045,$C7046)+1,"0000"))</f>
        <v>-0001</v>
      </c>
      <c r="F7046" s="226"/>
      <c r="G7046" s="226"/>
      <c r="H7046" s="226"/>
      <c r="I7046" s="229"/>
      <c r="J7046" s="260"/>
      <c r="K7046" s="252">
        <f t="shared" si="110"/>
        <v>1</v>
      </c>
      <c r="L7046" s="9" t="s">
        <v>34</v>
      </c>
    </row>
    <row r="7047" spans="2:12">
      <c r="B7047" s="268">
        <v>7035</v>
      </c>
      <c r="C7047" s="226"/>
      <c r="D7047" s="227">
        <f>_xlfn.XLOOKUP($C7047,サービス情報マスタcopy!$B:$B,サービス情報マスタcopy!$G:$G,0,0,1)</f>
        <v>0</v>
      </c>
      <c r="E7047" s="228" t="str">
        <f>CONCATENATE($C7047,"-",TEXT(_xlfn.MAXIFS($K$12:K7046,$C$12:C7046,$C7047)+1,"0000"))</f>
        <v>-0001</v>
      </c>
      <c r="F7047" s="226"/>
      <c r="G7047" s="226"/>
      <c r="H7047" s="226"/>
      <c r="I7047" s="229"/>
      <c r="J7047" s="260"/>
      <c r="K7047" s="252">
        <f t="shared" si="110"/>
        <v>1</v>
      </c>
      <c r="L7047" s="9" t="s">
        <v>34</v>
      </c>
    </row>
    <row r="7048" spans="2:12">
      <c r="B7048" s="268">
        <v>7036</v>
      </c>
      <c r="C7048" s="226"/>
      <c r="D7048" s="227">
        <f>_xlfn.XLOOKUP($C7048,サービス情報マスタcopy!$B:$B,サービス情報マスタcopy!$G:$G,0,0,1)</f>
        <v>0</v>
      </c>
      <c r="E7048" s="228" t="str">
        <f>CONCATENATE($C7048,"-",TEXT(_xlfn.MAXIFS($K$12:K7047,$C$12:C7047,$C7048)+1,"0000"))</f>
        <v>-0001</v>
      </c>
      <c r="F7048" s="226"/>
      <c r="G7048" s="226"/>
      <c r="H7048" s="226"/>
      <c r="I7048" s="229"/>
      <c r="J7048" s="260"/>
      <c r="K7048" s="252">
        <f t="shared" si="110"/>
        <v>1</v>
      </c>
      <c r="L7048" s="9" t="s">
        <v>34</v>
      </c>
    </row>
    <row r="7049" spans="2:12">
      <c r="B7049" s="268">
        <v>7037</v>
      </c>
      <c r="C7049" s="226"/>
      <c r="D7049" s="227">
        <f>_xlfn.XLOOKUP($C7049,サービス情報マスタcopy!$B:$B,サービス情報マスタcopy!$G:$G,0,0,1)</f>
        <v>0</v>
      </c>
      <c r="E7049" s="228" t="str">
        <f>CONCATENATE($C7049,"-",TEXT(_xlfn.MAXIFS($K$12:K7048,$C$12:C7048,$C7049)+1,"0000"))</f>
        <v>-0001</v>
      </c>
      <c r="F7049" s="226"/>
      <c r="G7049" s="226"/>
      <c r="H7049" s="226"/>
      <c r="I7049" s="229"/>
      <c r="J7049" s="260"/>
      <c r="K7049" s="252">
        <f t="shared" si="110"/>
        <v>1</v>
      </c>
      <c r="L7049" s="9" t="s">
        <v>34</v>
      </c>
    </row>
    <row r="7050" spans="2:12">
      <c r="B7050" s="268">
        <v>7038</v>
      </c>
      <c r="C7050" s="226"/>
      <c r="D7050" s="227">
        <f>_xlfn.XLOOKUP($C7050,サービス情報マスタcopy!$B:$B,サービス情報マスタcopy!$G:$G,0,0,1)</f>
        <v>0</v>
      </c>
      <c r="E7050" s="228" t="str">
        <f>CONCATENATE($C7050,"-",TEXT(_xlfn.MAXIFS($K$12:K7049,$C$12:C7049,$C7050)+1,"0000"))</f>
        <v>-0001</v>
      </c>
      <c r="F7050" s="226"/>
      <c r="G7050" s="226"/>
      <c r="H7050" s="226"/>
      <c r="I7050" s="229"/>
      <c r="J7050" s="260"/>
      <c r="K7050" s="252">
        <f t="shared" si="110"/>
        <v>1</v>
      </c>
      <c r="L7050" s="9" t="s">
        <v>34</v>
      </c>
    </row>
    <row r="7051" spans="2:12">
      <c r="B7051" s="268">
        <v>7039</v>
      </c>
      <c r="C7051" s="226"/>
      <c r="D7051" s="227">
        <f>_xlfn.XLOOKUP($C7051,サービス情報マスタcopy!$B:$B,サービス情報マスタcopy!$G:$G,0,0,1)</f>
        <v>0</v>
      </c>
      <c r="E7051" s="228" t="str">
        <f>CONCATENATE($C7051,"-",TEXT(_xlfn.MAXIFS($K$12:K7050,$C$12:C7050,$C7051)+1,"0000"))</f>
        <v>-0001</v>
      </c>
      <c r="F7051" s="226"/>
      <c r="G7051" s="226"/>
      <c r="H7051" s="226"/>
      <c r="I7051" s="229"/>
      <c r="J7051" s="260"/>
      <c r="K7051" s="252">
        <f t="shared" si="110"/>
        <v>1</v>
      </c>
      <c r="L7051" s="9" t="s">
        <v>34</v>
      </c>
    </row>
    <row r="7052" spans="2:12">
      <c r="B7052" s="268">
        <v>7040</v>
      </c>
      <c r="C7052" s="226"/>
      <c r="D7052" s="227">
        <f>_xlfn.XLOOKUP($C7052,サービス情報マスタcopy!$B:$B,サービス情報マスタcopy!$G:$G,0,0,1)</f>
        <v>0</v>
      </c>
      <c r="E7052" s="228" t="str">
        <f>CONCATENATE($C7052,"-",TEXT(_xlfn.MAXIFS($K$12:K7051,$C$12:C7051,$C7052)+1,"0000"))</f>
        <v>-0001</v>
      </c>
      <c r="F7052" s="226"/>
      <c r="G7052" s="226"/>
      <c r="H7052" s="226"/>
      <c r="I7052" s="229"/>
      <c r="J7052" s="260"/>
      <c r="K7052" s="252">
        <f t="shared" si="110"/>
        <v>1</v>
      </c>
      <c r="L7052" s="9" t="s">
        <v>34</v>
      </c>
    </row>
    <row r="7053" spans="2:12">
      <c r="B7053" s="268">
        <v>7041</v>
      </c>
      <c r="C7053" s="226"/>
      <c r="D7053" s="227">
        <f>_xlfn.XLOOKUP($C7053,サービス情報マスタcopy!$B:$B,サービス情報マスタcopy!$G:$G,0,0,1)</f>
        <v>0</v>
      </c>
      <c r="E7053" s="228" t="str">
        <f>CONCATENATE($C7053,"-",TEXT(_xlfn.MAXIFS($K$12:K7052,$C$12:C7052,$C7053)+1,"0000"))</f>
        <v>-0001</v>
      </c>
      <c r="F7053" s="226"/>
      <c r="G7053" s="226"/>
      <c r="H7053" s="226"/>
      <c r="I7053" s="229"/>
      <c r="J7053" s="260"/>
      <c r="K7053" s="252">
        <f t="shared" si="110"/>
        <v>1</v>
      </c>
      <c r="L7053" s="9" t="s">
        <v>34</v>
      </c>
    </row>
    <row r="7054" spans="2:12">
      <c r="B7054" s="268">
        <v>7042</v>
      </c>
      <c r="C7054" s="226"/>
      <c r="D7054" s="227">
        <f>_xlfn.XLOOKUP($C7054,サービス情報マスタcopy!$B:$B,サービス情報マスタcopy!$G:$G,0,0,1)</f>
        <v>0</v>
      </c>
      <c r="E7054" s="228" t="str">
        <f>CONCATENATE($C7054,"-",TEXT(_xlfn.MAXIFS($K$12:K7053,$C$12:C7053,$C7054)+1,"0000"))</f>
        <v>-0001</v>
      </c>
      <c r="F7054" s="226"/>
      <c r="G7054" s="226"/>
      <c r="H7054" s="226"/>
      <c r="I7054" s="229"/>
      <c r="J7054" s="260"/>
      <c r="K7054" s="252">
        <f t="shared" si="110"/>
        <v>1</v>
      </c>
      <c r="L7054" s="9" t="s">
        <v>34</v>
      </c>
    </row>
    <row r="7055" spans="2:12">
      <c r="B7055" s="268">
        <v>7043</v>
      </c>
      <c r="C7055" s="226"/>
      <c r="D7055" s="227">
        <f>_xlfn.XLOOKUP($C7055,サービス情報マスタcopy!$B:$B,サービス情報マスタcopy!$G:$G,0,0,1)</f>
        <v>0</v>
      </c>
      <c r="E7055" s="228" t="str">
        <f>CONCATENATE($C7055,"-",TEXT(_xlfn.MAXIFS($K$12:K7054,$C$12:C7054,$C7055)+1,"0000"))</f>
        <v>-0001</v>
      </c>
      <c r="F7055" s="226"/>
      <c r="G7055" s="226"/>
      <c r="H7055" s="226"/>
      <c r="I7055" s="229"/>
      <c r="J7055" s="260"/>
      <c r="K7055" s="252">
        <f t="shared" si="110"/>
        <v>1</v>
      </c>
      <c r="L7055" s="9" t="s">
        <v>34</v>
      </c>
    </row>
    <row r="7056" spans="2:12">
      <c r="B7056" s="268">
        <v>7044</v>
      </c>
      <c r="C7056" s="226"/>
      <c r="D7056" s="227">
        <f>_xlfn.XLOOKUP($C7056,サービス情報マスタcopy!$B:$B,サービス情報マスタcopy!$G:$G,0,0,1)</f>
        <v>0</v>
      </c>
      <c r="E7056" s="228" t="str">
        <f>CONCATENATE($C7056,"-",TEXT(_xlfn.MAXIFS($K$12:K7055,$C$12:C7055,$C7056)+1,"0000"))</f>
        <v>-0001</v>
      </c>
      <c r="F7056" s="226"/>
      <c r="G7056" s="226"/>
      <c r="H7056" s="226"/>
      <c r="I7056" s="229"/>
      <c r="J7056" s="260"/>
      <c r="K7056" s="252">
        <f t="shared" si="110"/>
        <v>1</v>
      </c>
      <c r="L7056" s="9" t="s">
        <v>34</v>
      </c>
    </row>
    <row r="7057" spans="2:12">
      <c r="B7057" s="268">
        <v>7045</v>
      </c>
      <c r="C7057" s="226"/>
      <c r="D7057" s="227">
        <f>_xlfn.XLOOKUP($C7057,サービス情報マスタcopy!$B:$B,サービス情報マスタcopy!$G:$G,0,0,1)</f>
        <v>0</v>
      </c>
      <c r="E7057" s="228" t="str">
        <f>CONCATENATE($C7057,"-",TEXT(_xlfn.MAXIFS($K$12:K7056,$C$12:C7056,$C7057)+1,"0000"))</f>
        <v>-0001</v>
      </c>
      <c r="F7057" s="226"/>
      <c r="G7057" s="226"/>
      <c r="H7057" s="226"/>
      <c r="I7057" s="229"/>
      <c r="J7057" s="260"/>
      <c r="K7057" s="252">
        <f t="shared" si="110"/>
        <v>1</v>
      </c>
      <c r="L7057" s="9" t="s">
        <v>34</v>
      </c>
    </row>
    <row r="7058" spans="2:12">
      <c r="B7058" s="268">
        <v>7046</v>
      </c>
      <c r="C7058" s="226"/>
      <c r="D7058" s="227">
        <f>_xlfn.XLOOKUP($C7058,サービス情報マスタcopy!$B:$B,サービス情報マスタcopy!$G:$G,0,0,1)</f>
        <v>0</v>
      </c>
      <c r="E7058" s="228" t="str">
        <f>CONCATENATE($C7058,"-",TEXT(_xlfn.MAXIFS($K$12:K7057,$C$12:C7057,$C7058)+1,"0000"))</f>
        <v>-0001</v>
      </c>
      <c r="F7058" s="226"/>
      <c r="G7058" s="226"/>
      <c r="H7058" s="226"/>
      <c r="I7058" s="229"/>
      <c r="J7058" s="260"/>
      <c r="K7058" s="252">
        <f t="shared" si="110"/>
        <v>1</v>
      </c>
      <c r="L7058" s="9" t="s">
        <v>34</v>
      </c>
    </row>
    <row r="7059" spans="2:12">
      <c r="B7059" s="268">
        <v>7047</v>
      </c>
      <c r="C7059" s="226"/>
      <c r="D7059" s="227">
        <f>_xlfn.XLOOKUP($C7059,サービス情報マスタcopy!$B:$B,サービス情報マスタcopy!$G:$G,0,0,1)</f>
        <v>0</v>
      </c>
      <c r="E7059" s="228" t="str">
        <f>CONCATENATE($C7059,"-",TEXT(_xlfn.MAXIFS($K$12:K7058,$C$12:C7058,$C7059)+1,"0000"))</f>
        <v>-0001</v>
      </c>
      <c r="F7059" s="226"/>
      <c r="G7059" s="226"/>
      <c r="H7059" s="226"/>
      <c r="I7059" s="229"/>
      <c r="J7059" s="260"/>
      <c r="K7059" s="252">
        <f t="shared" si="110"/>
        <v>1</v>
      </c>
      <c r="L7059" s="9" t="s">
        <v>34</v>
      </c>
    </row>
    <row r="7060" spans="2:12">
      <c r="B7060" s="268">
        <v>7048</v>
      </c>
      <c r="C7060" s="226"/>
      <c r="D7060" s="227">
        <f>_xlfn.XLOOKUP($C7060,サービス情報マスタcopy!$B:$B,サービス情報マスタcopy!$G:$G,0,0,1)</f>
        <v>0</v>
      </c>
      <c r="E7060" s="228" t="str">
        <f>CONCATENATE($C7060,"-",TEXT(_xlfn.MAXIFS($K$12:K7059,$C$12:C7059,$C7060)+1,"0000"))</f>
        <v>-0001</v>
      </c>
      <c r="F7060" s="226"/>
      <c r="G7060" s="226"/>
      <c r="H7060" s="226"/>
      <c r="I7060" s="229"/>
      <c r="J7060" s="260"/>
      <c r="K7060" s="252">
        <f t="shared" si="110"/>
        <v>1</v>
      </c>
      <c r="L7060" s="9" t="s">
        <v>34</v>
      </c>
    </row>
    <row r="7061" spans="2:12">
      <c r="B7061" s="268">
        <v>7049</v>
      </c>
      <c r="C7061" s="226"/>
      <c r="D7061" s="227">
        <f>_xlfn.XLOOKUP($C7061,サービス情報マスタcopy!$B:$B,サービス情報マスタcopy!$G:$G,0,0,1)</f>
        <v>0</v>
      </c>
      <c r="E7061" s="228" t="str">
        <f>CONCATENATE($C7061,"-",TEXT(_xlfn.MAXIFS($K$12:K7060,$C$12:C7060,$C7061)+1,"0000"))</f>
        <v>-0001</v>
      </c>
      <c r="F7061" s="226"/>
      <c r="G7061" s="226"/>
      <c r="H7061" s="226"/>
      <c r="I7061" s="229"/>
      <c r="J7061" s="260"/>
      <c r="K7061" s="252">
        <f t="shared" si="110"/>
        <v>1</v>
      </c>
      <c r="L7061" s="9" t="s">
        <v>34</v>
      </c>
    </row>
    <row r="7062" spans="2:12">
      <c r="B7062" s="268">
        <v>7050</v>
      </c>
      <c r="C7062" s="226"/>
      <c r="D7062" s="227">
        <f>_xlfn.XLOOKUP($C7062,サービス情報マスタcopy!$B:$B,サービス情報マスタcopy!$G:$G,0,0,1)</f>
        <v>0</v>
      </c>
      <c r="E7062" s="228" t="str">
        <f>CONCATENATE($C7062,"-",TEXT(_xlfn.MAXIFS($K$12:K7061,$C$12:C7061,$C7062)+1,"0000"))</f>
        <v>-0001</v>
      </c>
      <c r="F7062" s="226"/>
      <c r="G7062" s="226"/>
      <c r="H7062" s="226"/>
      <c r="I7062" s="229"/>
      <c r="J7062" s="260"/>
      <c r="K7062" s="252">
        <f t="shared" si="110"/>
        <v>1</v>
      </c>
      <c r="L7062" s="9" t="s">
        <v>34</v>
      </c>
    </row>
    <row r="7063" spans="2:12">
      <c r="B7063" s="268">
        <v>7051</v>
      </c>
      <c r="C7063" s="226"/>
      <c r="D7063" s="227">
        <f>_xlfn.XLOOKUP($C7063,サービス情報マスタcopy!$B:$B,サービス情報マスタcopy!$G:$G,0,0,1)</f>
        <v>0</v>
      </c>
      <c r="E7063" s="228" t="str">
        <f>CONCATENATE($C7063,"-",TEXT(_xlfn.MAXIFS($K$12:K7062,$C$12:C7062,$C7063)+1,"0000"))</f>
        <v>-0001</v>
      </c>
      <c r="F7063" s="226"/>
      <c r="G7063" s="226"/>
      <c r="H7063" s="226"/>
      <c r="I7063" s="229"/>
      <c r="J7063" s="260"/>
      <c r="K7063" s="252">
        <f t="shared" si="110"/>
        <v>1</v>
      </c>
      <c r="L7063" s="9" t="s">
        <v>34</v>
      </c>
    </row>
    <row r="7064" spans="2:12">
      <c r="B7064" s="268">
        <v>7052</v>
      </c>
      <c r="C7064" s="226"/>
      <c r="D7064" s="227">
        <f>_xlfn.XLOOKUP($C7064,サービス情報マスタcopy!$B:$B,サービス情報マスタcopy!$G:$G,0,0,1)</f>
        <v>0</v>
      </c>
      <c r="E7064" s="228" t="str">
        <f>CONCATENATE($C7064,"-",TEXT(_xlfn.MAXIFS($K$12:K7063,$C$12:C7063,$C7064)+1,"0000"))</f>
        <v>-0001</v>
      </c>
      <c r="F7064" s="226"/>
      <c r="G7064" s="226"/>
      <c r="H7064" s="226"/>
      <c r="I7064" s="229"/>
      <c r="J7064" s="260"/>
      <c r="K7064" s="252">
        <f t="shared" si="110"/>
        <v>1</v>
      </c>
      <c r="L7064" s="9" t="s">
        <v>34</v>
      </c>
    </row>
    <row r="7065" spans="2:12">
      <c r="B7065" s="268">
        <v>7053</v>
      </c>
      <c r="C7065" s="226"/>
      <c r="D7065" s="227">
        <f>_xlfn.XLOOKUP($C7065,サービス情報マスタcopy!$B:$B,サービス情報マスタcopy!$G:$G,0,0,1)</f>
        <v>0</v>
      </c>
      <c r="E7065" s="228" t="str">
        <f>CONCATENATE($C7065,"-",TEXT(_xlfn.MAXIFS($K$12:K7064,$C$12:C7064,$C7065)+1,"0000"))</f>
        <v>-0001</v>
      </c>
      <c r="F7065" s="226"/>
      <c r="G7065" s="226"/>
      <c r="H7065" s="226"/>
      <c r="I7065" s="229"/>
      <c r="J7065" s="260"/>
      <c r="K7065" s="252">
        <f t="shared" si="110"/>
        <v>1</v>
      </c>
      <c r="L7065" s="9" t="s">
        <v>34</v>
      </c>
    </row>
    <row r="7066" spans="2:12">
      <c r="B7066" s="268">
        <v>7054</v>
      </c>
      <c r="C7066" s="226"/>
      <c r="D7066" s="227">
        <f>_xlfn.XLOOKUP($C7066,サービス情報マスタcopy!$B:$B,サービス情報マスタcopy!$G:$G,0,0,1)</f>
        <v>0</v>
      </c>
      <c r="E7066" s="228" t="str">
        <f>CONCATENATE($C7066,"-",TEXT(_xlfn.MAXIFS($K$12:K7065,$C$12:C7065,$C7066)+1,"0000"))</f>
        <v>-0001</v>
      </c>
      <c r="F7066" s="226"/>
      <c r="G7066" s="226"/>
      <c r="H7066" s="226"/>
      <c r="I7066" s="229"/>
      <c r="J7066" s="260"/>
      <c r="K7066" s="252">
        <f t="shared" si="110"/>
        <v>1</v>
      </c>
      <c r="L7066" s="9" t="s">
        <v>34</v>
      </c>
    </row>
    <row r="7067" spans="2:12">
      <c r="B7067" s="268">
        <v>7055</v>
      </c>
      <c r="C7067" s="226"/>
      <c r="D7067" s="227">
        <f>_xlfn.XLOOKUP($C7067,サービス情報マスタcopy!$B:$B,サービス情報マスタcopy!$G:$G,0,0,1)</f>
        <v>0</v>
      </c>
      <c r="E7067" s="228" t="str">
        <f>CONCATENATE($C7067,"-",TEXT(_xlfn.MAXIFS($K$12:K7066,$C$12:C7066,$C7067)+1,"0000"))</f>
        <v>-0001</v>
      </c>
      <c r="F7067" s="226"/>
      <c r="G7067" s="226"/>
      <c r="H7067" s="226"/>
      <c r="I7067" s="229"/>
      <c r="J7067" s="260"/>
      <c r="K7067" s="252">
        <f t="shared" si="110"/>
        <v>1</v>
      </c>
      <c r="L7067" s="9" t="s">
        <v>34</v>
      </c>
    </row>
    <row r="7068" spans="2:12">
      <c r="B7068" s="268">
        <v>7056</v>
      </c>
      <c r="C7068" s="226"/>
      <c r="D7068" s="227">
        <f>_xlfn.XLOOKUP($C7068,サービス情報マスタcopy!$B:$B,サービス情報マスタcopy!$G:$G,0,0,1)</f>
        <v>0</v>
      </c>
      <c r="E7068" s="228" t="str">
        <f>CONCATENATE($C7068,"-",TEXT(_xlfn.MAXIFS($K$12:K7067,$C$12:C7067,$C7068)+1,"0000"))</f>
        <v>-0001</v>
      </c>
      <c r="F7068" s="226"/>
      <c r="G7068" s="226"/>
      <c r="H7068" s="226"/>
      <c r="I7068" s="229"/>
      <c r="J7068" s="260"/>
      <c r="K7068" s="252">
        <f t="shared" si="110"/>
        <v>1</v>
      </c>
      <c r="L7068" s="9" t="s">
        <v>34</v>
      </c>
    </row>
    <row r="7069" spans="2:12">
      <c r="B7069" s="268">
        <v>7057</v>
      </c>
      <c r="C7069" s="226"/>
      <c r="D7069" s="227">
        <f>_xlfn.XLOOKUP($C7069,サービス情報マスタcopy!$B:$B,サービス情報マスタcopy!$G:$G,0,0,1)</f>
        <v>0</v>
      </c>
      <c r="E7069" s="228" t="str">
        <f>CONCATENATE($C7069,"-",TEXT(_xlfn.MAXIFS($K$12:K7068,$C$12:C7068,$C7069)+1,"0000"))</f>
        <v>-0001</v>
      </c>
      <c r="F7069" s="226"/>
      <c r="G7069" s="226"/>
      <c r="H7069" s="226"/>
      <c r="I7069" s="229"/>
      <c r="J7069" s="260"/>
      <c r="K7069" s="252">
        <f t="shared" si="110"/>
        <v>1</v>
      </c>
      <c r="L7069" s="9" t="s">
        <v>34</v>
      </c>
    </row>
    <row r="7070" spans="2:12">
      <c r="B7070" s="268">
        <v>7058</v>
      </c>
      <c r="C7070" s="226"/>
      <c r="D7070" s="227">
        <f>_xlfn.XLOOKUP($C7070,サービス情報マスタcopy!$B:$B,サービス情報マスタcopy!$G:$G,0,0,1)</f>
        <v>0</v>
      </c>
      <c r="E7070" s="228" t="str">
        <f>CONCATENATE($C7070,"-",TEXT(_xlfn.MAXIFS($K$12:K7069,$C$12:C7069,$C7070)+1,"0000"))</f>
        <v>-0001</v>
      </c>
      <c r="F7070" s="226"/>
      <c r="G7070" s="226"/>
      <c r="H7070" s="226"/>
      <c r="I7070" s="229"/>
      <c r="J7070" s="260"/>
      <c r="K7070" s="252">
        <f t="shared" si="110"/>
        <v>1</v>
      </c>
      <c r="L7070" s="9" t="s">
        <v>34</v>
      </c>
    </row>
    <row r="7071" spans="2:12">
      <c r="B7071" s="268">
        <v>7059</v>
      </c>
      <c r="C7071" s="226"/>
      <c r="D7071" s="227">
        <f>_xlfn.XLOOKUP($C7071,サービス情報マスタcopy!$B:$B,サービス情報マスタcopy!$G:$G,0,0,1)</f>
        <v>0</v>
      </c>
      <c r="E7071" s="228" t="str">
        <f>CONCATENATE($C7071,"-",TEXT(_xlfn.MAXIFS($K$12:K7070,$C$12:C7070,$C7071)+1,"0000"))</f>
        <v>-0001</v>
      </c>
      <c r="F7071" s="226"/>
      <c r="G7071" s="226"/>
      <c r="H7071" s="226"/>
      <c r="I7071" s="229"/>
      <c r="J7071" s="260"/>
      <c r="K7071" s="252">
        <f t="shared" si="110"/>
        <v>1</v>
      </c>
      <c r="L7071" s="9" t="s">
        <v>34</v>
      </c>
    </row>
    <row r="7072" spans="2:12">
      <c r="B7072" s="268">
        <v>7060</v>
      </c>
      <c r="C7072" s="226"/>
      <c r="D7072" s="227">
        <f>_xlfn.XLOOKUP($C7072,サービス情報マスタcopy!$B:$B,サービス情報マスタcopy!$G:$G,0,0,1)</f>
        <v>0</v>
      </c>
      <c r="E7072" s="228" t="str">
        <f>CONCATENATE($C7072,"-",TEXT(_xlfn.MAXIFS($K$12:K7071,$C$12:C7071,$C7072)+1,"0000"))</f>
        <v>-0001</v>
      </c>
      <c r="F7072" s="226"/>
      <c r="G7072" s="226"/>
      <c r="H7072" s="226"/>
      <c r="I7072" s="229"/>
      <c r="J7072" s="260"/>
      <c r="K7072" s="252">
        <f t="shared" si="110"/>
        <v>1</v>
      </c>
      <c r="L7072" s="9" t="s">
        <v>34</v>
      </c>
    </row>
    <row r="7073" spans="2:12">
      <c r="B7073" s="268">
        <v>7061</v>
      </c>
      <c r="C7073" s="226"/>
      <c r="D7073" s="227">
        <f>_xlfn.XLOOKUP($C7073,サービス情報マスタcopy!$B:$B,サービス情報マスタcopy!$G:$G,0,0,1)</f>
        <v>0</v>
      </c>
      <c r="E7073" s="228" t="str">
        <f>CONCATENATE($C7073,"-",TEXT(_xlfn.MAXIFS($K$12:K7072,$C$12:C7072,$C7073)+1,"0000"))</f>
        <v>-0001</v>
      </c>
      <c r="F7073" s="226"/>
      <c r="G7073" s="226"/>
      <c r="H7073" s="226"/>
      <c r="I7073" s="229"/>
      <c r="J7073" s="260"/>
      <c r="K7073" s="252">
        <f t="shared" si="110"/>
        <v>1</v>
      </c>
      <c r="L7073" s="9" t="s">
        <v>34</v>
      </c>
    </row>
    <row r="7074" spans="2:12">
      <c r="B7074" s="268">
        <v>7062</v>
      </c>
      <c r="C7074" s="226"/>
      <c r="D7074" s="227">
        <f>_xlfn.XLOOKUP($C7074,サービス情報マスタcopy!$B:$B,サービス情報マスタcopy!$G:$G,0,0,1)</f>
        <v>0</v>
      </c>
      <c r="E7074" s="228" t="str">
        <f>CONCATENATE($C7074,"-",TEXT(_xlfn.MAXIFS($K$12:K7073,$C$12:C7073,$C7074)+1,"0000"))</f>
        <v>-0001</v>
      </c>
      <c r="F7074" s="226"/>
      <c r="G7074" s="226"/>
      <c r="H7074" s="226"/>
      <c r="I7074" s="229"/>
      <c r="J7074" s="260"/>
      <c r="K7074" s="252">
        <f t="shared" si="110"/>
        <v>1</v>
      </c>
      <c r="L7074" s="9" t="s">
        <v>34</v>
      </c>
    </row>
    <row r="7075" spans="2:12">
      <c r="B7075" s="268">
        <v>7063</v>
      </c>
      <c r="C7075" s="226"/>
      <c r="D7075" s="227">
        <f>_xlfn.XLOOKUP($C7075,サービス情報マスタcopy!$B:$B,サービス情報マスタcopy!$G:$G,0,0,1)</f>
        <v>0</v>
      </c>
      <c r="E7075" s="228" t="str">
        <f>CONCATENATE($C7075,"-",TEXT(_xlfn.MAXIFS($K$12:K7074,$C$12:C7074,$C7075)+1,"0000"))</f>
        <v>-0001</v>
      </c>
      <c r="F7075" s="226"/>
      <c r="G7075" s="226"/>
      <c r="H7075" s="226"/>
      <c r="I7075" s="229"/>
      <c r="J7075" s="260"/>
      <c r="K7075" s="252">
        <f t="shared" si="110"/>
        <v>1</v>
      </c>
      <c r="L7075" s="9" t="s">
        <v>34</v>
      </c>
    </row>
    <row r="7076" spans="2:12">
      <c r="B7076" s="268">
        <v>7064</v>
      </c>
      <c r="C7076" s="226"/>
      <c r="D7076" s="227">
        <f>_xlfn.XLOOKUP($C7076,サービス情報マスタcopy!$B:$B,サービス情報マスタcopy!$G:$G,0,0,1)</f>
        <v>0</v>
      </c>
      <c r="E7076" s="228" t="str">
        <f>CONCATENATE($C7076,"-",TEXT(_xlfn.MAXIFS($K$12:K7075,$C$12:C7075,$C7076)+1,"0000"))</f>
        <v>-0001</v>
      </c>
      <c r="F7076" s="226"/>
      <c r="G7076" s="226"/>
      <c r="H7076" s="226"/>
      <c r="I7076" s="229"/>
      <c r="J7076" s="260"/>
      <c r="K7076" s="252">
        <f t="shared" si="110"/>
        <v>1</v>
      </c>
      <c r="L7076" s="9" t="s">
        <v>34</v>
      </c>
    </row>
    <row r="7077" spans="2:12">
      <c r="B7077" s="268">
        <v>7065</v>
      </c>
      <c r="C7077" s="226"/>
      <c r="D7077" s="227">
        <f>_xlfn.XLOOKUP($C7077,サービス情報マスタcopy!$B:$B,サービス情報マスタcopy!$G:$G,0,0,1)</f>
        <v>0</v>
      </c>
      <c r="E7077" s="228" t="str">
        <f>CONCATENATE($C7077,"-",TEXT(_xlfn.MAXIFS($K$12:K7076,$C$12:C7076,$C7077)+1,"0000"))</f>
        <v>-0001</v>
      </c>
      <c r="F7077" s="226"/>
      <c r="G7077" s="226"/>
      <c r="H7077" s="226"/>
      <c r="I7077" s="229"/>
      <c r="J7077" s="260"/>
      <c r="K7077" s="252">
        <f t="shared" si="110"/>
        <v>1</v>
      </c>
      <c r="L7077" s="9" t="s">
        <v>34</v>
      </c>
    </row>
    <row r="7078" spans="2:12">
      <c r="B7078" s="268">
        <v>7066</v>
      </c>
      <c r="C7078" s="226"/>
      <c r="D7078" s="227">
        <f>_xlfn.XLOOKUP($C7078,サービス情報マスタcopy!$B:$B,サービス情報マスタcopy!$G:$G,0,0,1)</f>
        <v>0</v>
      </c>
      <c r="E7078" s="228" t="str">
        <f>CONCATENATE($C7078,"-",TEXT(_xlfn.MAXIFS($K$12:K7077,$C$12:C7077,$C7078)+1,"0000"))</f>
        <v>-0001</v>
      </c>
      <c r="F7078" s="226"/>
      <c r="G7078" s="226"/>
      <c r="H7078" s="226"/>
      <c r="I7078" s="229"/>
      <c r="J7078" s="260"/>
      <c r="K7078" s="252">
        <f t="shared" si="110"/>
        <v>1</v>
      </c>
      <c r="L7078" s="9" t="s">
        <v>34</v>
      </c>
    </row>
    <row r="7079" spans="2:12">
      <c r="B7079" s="268">
        <v>7067</v>
      </c>
      <c r="C7079" s="226"/>
      <c r="D7079" s="227">
        <f>_xlfn.XLOOKUP($C7079,サービス情報マスタcopy!$B:$B,サービス情報マスタcopy!$G:$G,0,0,1)</f>
        <v>0</v>
      </c>
      <c r="E7079" s="228" t="str">
        <f>CONCATENATE($C7079,"-",TEXT(_xlfn.MAXIFS($K$12:K7078,$C$12:C7078,$C7079)+1,"0000"))</f>
        <v>-0001</v>
      </c>
      <c r="F7079" s="226"/>
      <c r="G7079" s="226"/>
      <c r="H7079" s="226"/>
      <c r="I7079" s="229"/>
      <c r="J7079" s="260"/>
      <c r="K7079" s="252">
        <f t="shared" si="110"/>
        <v>1</v>
      </c>
      <c r="L7079" s="9" t="s">
        <v>34</v>
      </c>
    </row>
    <row r="7080" spans="2:12">
      <c r="B7080" s="268">
        <v>7068</v>
      </c>
      <c r="C7080" s="226"/>
      <c r="D7080" s="227">
        <f>_xlfn.XLOOKUP($C7080,サービス情報マスタcopy!$B:$B,サービス情報マスタcopy!$G:$G,0,0,1)</f>
        <v>0</v>
      </c>
      <c r="E7080" s="228" t="str">
        <f>CONCATENATE($C7080,"-",TEXT(_xlfn.MAXIFS($K$12:K7079,$C$12:C7079,$C7080)+1,"0000"))</f>
        <v>-0001</v>
      </c>
      <c r="F7080" s="226"/>
      <c r="G7080" s="226"/>
      <c r="H7080" s="226"/>
      <c r="I7080" s="229"/>
      <c r="J7080" s="260"/>
      <c r="K7080" s="252">
        <f t="shared" si="110"/>
        <v>1</v>
      </c>
      <c r="L7080" s="9" t="s">
        <v>34</v>
      </c>
    </row>
    <row r="7081" spans="2:12">
      <c r="B7081" s="268">
        <v>7069</v>
      </c>
      <c r="C7081" s="226"/>
      <c r="D7081" s="227">
        <f>_xlfn.XLOOKUP($C7081,サービス情報マスタcopy!$B:$B,サービス情報マスタcopy!$G:$G,0,0,1)</f>
        <v>0</v>
      </c>
      <c r="E7081" s="228" t="str">
        <f>CONCATENATE($C7081,"-",TEXT(_xlfn.MAXIFS($K$12:K7080,$C$12:C7080,$C7081)+1,"0000"))</f>
        <v>-0001</v>
      </c>
      <c r="F7081" s="226"/>
      <c r="G7081" s="226"/>
      <c r="H7081" s="226"/>
      <c r="I7081" s="229"/>
      <c r="J7081" s="260"/>
      <c r="K7081" s="252">
        <f t="shared" si="110"/>
        <v>1</v>
      </c>
      <c r="L7081" s="9" t="s">
        <v>34</v>
      </c>
    </row>
    <row r="7082" spans="2:12">
      <c r="B7082" s="268">
        <v>7070</v>
      </c>
      <c r="C7082" s="226"/>
      <c r="D7082" s="227">
        <f>_xlfn.XLOOKUP($C7082,サービス情報マスタcopy!$B:$B,サービス情報マスタcopy!$G:$G,0,0,1)</f>
        <v>0</v>
      </c>
      <c r="E7082" s="228" t="str">
        <f>CONCATENATE($C7082,"-",TEXT(_xlfn.MAXIFS($K$12:K7081,$C$12:C7081,$C7082)+1,"0000"))</f>
        <v>-0001</v>
      </c>
      <c r="F7082" s="226"/>
      <c r="G7082" s="226"/>
      <c r="H7082" s="226"/>
      <c r="I7082" s="229"/>
      <c r="J7082" s="260"/>
      <c r="K7082" s="252">
        <f t="shared" si="110"/>
        <v>1</v>
      </c>
      <c r="L7082" s="9" t="s">
        <v>34</v>
      </c>
    </row>
    <row r="7083" spans="2:12">
      <c r="B7083" s="268">
        <v>7071</v>
      </c>
      <c r="C7083" s="226"/>
      <c r="D7083" s="227">
        <f>_xlfn.XLOOKUP($C7083,サービス情報マスタcopy!$B:$B,サービス情報マスタcopy!$G:$G,0,0,1)</f>
        <v>0</v>
      </c>
      <c r="E7083" s="228" t="str">
        <f>CONCATENATE($C7083,"-",TEXT(_xlfn.MAXIFS($K$12:K7082,$C$12:C7082,$C7083)+1,"0000"))</f>
        <v>-0001</v>
      </c>
      <c r="F7083" s="226"/>
      <c r="G7083" s="226"/>
      <c r="H7083" s="226"/>
      <c r="I7083" s="229"/>
      <c r="J7083" s="260"/>
      <c r="K7083" s="252">
        <f t="shared" si="110"/>
        <v>1</v>
      </c>
      <c r="L7083" s="9" t="s">
        <v>34</v>
      </c>
    </row>
    <row r="7084" spans="2:12">
      <c r="B7084" s="268">
        <v>7072</v>
      </c>
      <c r="C7084" s="226"/>
      <c r="D7084" s="227">
        <f>_xlfn.XLOOKUP($C7084,サービス情報マスタcopy!$B:$B,サービス情報マスタcopy!$G:$G,0,0,1)</f>
        <v>0</v>
      </c>
      <c r="E7084" s="228" t="str">
        <f>CONCATENATE($C7084,"-",TEXT(_xlfn.MAXIFS($K$12:K7083,$C$12:C7083,$C7084)+1,"0000"))</f>
        <v>-0001</v>
      </c>
      <c r="F7084" s="226"/>
      <c r="G7084" s="226"/>
      <c r="H7084" s="226"/>
      <c r="I7084" s="229"/>
      <c r="J7084" s="260"/>
      <c r="K7084" s="252">
        <f t="shared" si="110"/>
        <v>1</v>
      </c>
      <c r="L7084" s="9" t="s">
        <v>34</v>
      </c>
    </row>
    <row r="7085" spans="2:12">
      <c r="B7085" s="268">
        <v>7073</v>
      </c>
      <c r="C7085" s="226"/>
      <c r="D7085" s="227">
        <f>_xlfn.XLOOKUP($C7085,サービス情報マスタcopy!$B:$B,サービス情報マスタcopy!$G:$G,0,0,1)</f>
        <v>0</v>
      </c>
      <c r="E7085" s="228" t="str">
        <f>CONCATENATE($C7085,"-",TEXT(_xlfn.MAXIFS($K$12:K7084,$C$12:C7084,$C7085)+1,"0000"))</f>
        <v>-0001</v>
      </c>
      <c r="F7085" s="226"/>
      <c r="G7085" s="226"/>
      <c r="H7085" s="226"/>
      <c r="I7085" s="229"/>
      <c r="J7085" s="260"/>
      <c r="K7085" s="252">
        <f t="shared" si="110"/>
        <v>1</v>
      </c>
      <c r="L7085" s="9" t="s">
        <v>34</v>
      </c>
    </row>
    <row r="7086" spans="2:12">
      <c r="B7086" s="268">
        <v>7074</v>
      </c>
      <c r="C7086" s="226"/>
      <c r="D7086" s="227">
        <f>_xlfn.XLOOKUP($C7086,サービス情報マスタcopy!$B:$B,サービス情報マスタcopy!$G:$G,0,0,1)</f>
        <v>0</v>
      </c>
      <c r="E7086" s="228" t="str">
        <f>CONCATENATE($C7086,"-",TEXT(_xlfn.MAXIFS($K$12:K7085,$C$12:C7085,$C7086)+1,"0000"))</f>
        <v>-0001</v>
      </c>
      <c r="F7086" s="226"/>
      <c r="G7086" s="226"/>
      <c r="H7086" s="226"/>
      <c r="I7086" s="229"/>
      <c r="J7086" s="260"/>
      <c r="K7086" s="252">
        <f t="shared" si="110"/>
        <v>1</v>
      </c>
      <c r="L7086" s="9" t="s">
        <v>34</v>
      </c>
    </row>
    <row r="7087" spans="2:12">
      <c r="B7087" s="268">
        <v>7075</v>
      </c>
      <c r="C7087" s="226"/>
      <c r="D7087" s="227">
        <f>_xlfn.XLOOKUP($C7087,サービス情報マスタcopy!$B:$B,サービス情報マスタcopy!$G:$G,0,0,1)</f>
        <v>0</v>
      </c>
      <c r="E7087" s="228" t="str">
        <f>CONCATENATE($C7087,"-",TEXT(_xlfn.MAXIFS($K$12:K7086,$C$12:C7086,$C7087)+1,"0000"))</f>
        <v>-0001</v>
      </c>
      <c r="F7087" s="226"/>
      <c r="G7087" s="226"/>
      <c r="H7087" s="226"/>
      <c r="I7087" s="229"/>
      <c r="J7087" s="260"/>
      <c r="K7087" s="252">
        <f t="shared" ref="K7087:K7150" si="111">VALUE(RIGHT($E7087,4))</f>
        <v>1</v>
      </c>
      <c r="L7087" s="9" t="s">
        <v>34</v>
      </c>
    </row>
    <row r="7088" spans="2:12">
      <c r="B7088" s="268">
        <v>7076</v>
      </c>
      <c r="C7088" s="226"/>
      <c r="D7088" s="227">
        <f>_xlfn.XLOOKUP($C7088,サービス情報マスタcopy!$B:$B,サービス情報マスタcopy!$G:$G,0,0,1)</f>
        <v>0</v>
      </c>
      <c r="E7088" s="228" t="str">
        <f>CONCATENATE($C7088,"-",TEXT(_xlfn.MAXIFS($K$12:K7087,$C$12:C7087,$C7088)+1,"0000"))</f>
        <v>-0001</v>
      </c>
      <c r="F7088" s="226"/>
      <c r="G7088" s="226"/>
      <c r="H7088" s="226"/>
      <c r="I7088" s="229"/>
      <c r="J7088" s="260"/>
      <c r="K7088" s="252">
        <f t="shared" si="111"/>
        <v>1</v>
      </c>
      <c r="L7088" s="9" t="s">
        <v>34</v>
      </c>
    </row>
    <row r="7089" spans="2:12">
      <c r="B7089" s="268">
        <v>7077</v>
      </c>
      <c r="C7089" s="226"/>
      <c r="D7089" s="227">
        <f>_xlfn.XLOOKUP($C7089,サービス情報マスタcopy!$B:$B,サービス情報マスタcopy!$G:$G,0,0,1)</f>
        <v>0</v>
      </c>
      <c r="E7089" s="228" t="str">
        <f>CONCATENATE($C7089,"-",TEXT(_xlfn.MAXIFS($K$12:K7088,$C$12:C7088,$C7089)+1,"0000"))</f>
        <v>-0001</v>
      </c>
      <c r="F7089" s="226"/>
      <c r="G7089" s="226"/>
      <c r="H7089" s="226"/>
      <c r="I7089" s="229"/>
      <c r="J7089" s="260"/>
      <c r="K7089" s="252">
        <f t="shared" si="111"/>
        <v>1</v>
      </c>
      <c r="L7089" s="9" t="s">
        <v>34</v>
      </c>
    </row>
    <row r="7090" spans="2:12">
      <c r="B7090" s="268">
        <v>7078</v>
      </c>
      <c r="C7090" s="226"/>
      <c r="D7090" s="227">
        <f>_xlfn.XLOOKUP($C7090,サービス情報マスタcopy!$B:$B,サービス情報マスタcopy!$G:$G,0,0,1)</f>
        <v>0</v>
      </c>
      <c r="E7090" s="228" t="str">
        <f>CONCATENATE($C7090,"-",TEXT(_xlfn.MAXIFS($K$12:K7089,$C$12:C7089,$C7090)+1,"0000"))</f>
        <v>-0001</v>
      </c>
      <c r="F7090" s="226"/>
      <c r="G7090" s="226"/>
      <c r="H7090" s="226"/>
      <c r="I7090" s="229"/>
      <c r="J7090" s="260"/>
      <c r="K7090" s="252">
        <f t="shared" si="111"/>
        <v>1</v>
      </c>
      <c r="L7090" s="9" t="s">
        <v>34</v>
      </c>
    </row>
    <row r="7091" spans="2:12">
      <c r="B7091" s="268">
        <v>7079</v>
      </c>
      <c r="C7091" s="226"/>
      <c r="D7091" s="227">
        <f>_xlfn.XLOOKUP($C7091,サービス情報マスタcopy!$B:$B,サービス情報マスタcopy!$G:$G,0,0,1)</f>
        <v>0</v>
      </c>
      <c r="E7091" s="228" t="str">
        <f>CONCATENATE($C7091,"-",TEXT(_xlfn.MAXIFS($K$12:K7090,$C$12:C7090,$C7091)+1,"0000"))</f>
        <v>-0001</v>
      </c>
      <c r="F7091" s="226"/>
      <c r="G7091" s="226"/>
      <c r="H7091" s="226"/>
      <c r="I7091" s="229"/>
      <c r="J7091" s="260"/>
      <c r="K7091" s="252">
        <f t="shared" si="111"/>
        <v>1</v>
      </c>
      <c r="L7091" s="9" t="s">
        <v>34</v>
      </c>
    </row>
    <row r="7092" spans="2:12">
      <c r="B7092" s="268">
        <v>7080</v>
      </c>
      <c r="C7092" s="226"/>
      <c r="D7092" s="227">
        <f>_xlfn.XLOOKUP($C7092,サービス情報マスタcopy!$B:$B,サービス情報マスタcopy!$G:$G,0,0,1)</f>
        <v>0</v>
      </c>
      <c r="E7092" s="228" t="str">
        <f>CONCATENATE($C7092,"-",TEXT(_xlfn.MAXIFS($K$12:K7091,$C$12:C7091,$C7092)+1,"0000"))</f>
        <v>-0001</v>
      </c>
      <c r="F7092" s="226"/>
      <c r="G7092" s="226"/>
      <c r="H7092" s="226"/>
      <c r="I7092" s="229"/>
      <c r="J7092" s="260"/>
      <c r="K7092" s="252">
        <f t="shared" si="111"/>
        <v>1</v>
      </c>
      <c r="L7092" s="9" t="s">
        <v>34</v>
      </c>
    </row>
    <row r="7093" spans="2:12">
      <c r="B7093" s="268">
        <v>7081</v>
      </c>
      <c r="C7093" s="226"/>
      <c r="D7093" s="227">
        <f>_xlfn.XLOOKUP($C7093,サービス情報マスタcopy!$B:$B,サービス情報マスタcopy!$G:$G,0,0,1)</f>
        <v>0</v>
      </c>
      <c r="E7093" s="228" t="str">
        <f>CONCATENATE($C7093,"-",TEXT(_xlfn.MAXIFS($K$12:K7092,$C$12:C7092,$C7093)+1,"0000"))</f>
        <v>-0001</v>
      </c>
      <c r="F7093" s="226"/>
      <c r="G7093" s="226"/>
      <c r="H7093" s="226"/>
      <c r="I7093" s="229"/>
      <c r="J7093" s="260"/>
      <c r="K7093" s="252">
        <f t="shared" si="111"/>
        <v>1</v>
      </c>
      <c r="L7093" s="9" t="s">
        <v>34</v>
      </c>
    </row>
    <row r="7094" spans="2:12">
      <c r="B7094" s="268">
        <v>7082</v>
      </c>
      <c r="C7094" s="226"/>
      <c r="D7094" s="227">
        <f>_xlfn.XLOOKUP($C7094,サービス情報マスタcopy!$B:$B,サービス情報マスタcopy!$G:$G,0,0,1)</f>
        <v>0</v>
      </c>
      <c r="E7094" s="228" t="str">
        <f>CONCATENATE($C7094,"-",TEXT(_xlfn.MAXIFS($K$12:K7093,$C$12:C7093,$C7094)+1,"0000"))</f>
        <v>-0001</v>
      </c>
      <c r="F7094" s="226"/>
      <c r="G7094" s="226"/>
      <c r="H7094" s="226"/>
      <c r="I7094" s="229"/>
      <c r="J7094" s="260"/>
      <c r="K7094" s="252">
        <f t="shared" si="111"/>
        <v>1</v>
      </c>
      <c r="L7094" s="9" t="s">
        <v>34</v>
      </c>
    </row>
    <row r="7095" spans="2:12">
      <c r="B7095" s="268">
        <v>7083</v>
      </c>
      <c r="C7095" s="226"/>
      <c r="D7095" s="227">
        <f>_xlfn.XLOOKUP($C7095,サービス情報マスタcopy!$B:$B,サービス情報マスタcopy!$G:$G,0,0,1)</f>
        <v>0</v>
      </c>
      <c r="E7095" s="228" t="str">
        <f>CONCATENATE($C7095,"-",TEXT(_xlfn.MAXIFS($K$12:K7094,$C$12:C7094,$C7095)+1,"0000"))</f>
        <v>-0001</v>
      </c>
      <c r="F7095" s="226"/>
      <c r="G7095" s="226"/>
      <c r="H7095" s="226"/>
      <c r="I7095" s="229"/>
      <c r="J7095" s="260"/>
      <c r="K7095" s="252">
        <f t="shared" si="111"/>
        <v>1</v>
      </c>
      <c r="L7095" s="9" t="s">
        <v>34</v>
      </c>
    </row>
    <row r="7096" spans="2:12">
      <c r="B7096" s="268">
        <v>7084</v>
      </c>
      <c r="C7096" s="226"/>
      <c r="D7096" s="227">
        <f>_xlfn.XLOOKUP($C7096,サービス情報マスタcopy!$B:$B,サービス情報マスタcopy!$G:$G,0,0,1)</f>
        <v>0</v>
      </c>
      <c r="E7096" s="228" t="str">
        <f>CONCATENATE($C7096,"-",TEXT(_xlfn.MAXIFS($K$12:K7095,$C$12:C7095,$C7096)+1,"0000"))</f>
        <v>-0001</v>
      </c>
      <c r="F7096" s="226"/>
      <c r="G7096" s="226"/>
      <c r="H7096" s="226"/>
      <c r="I7096" s="229"/>
      <c r="J7096" s="260"/>
      <c r="K7096" s="252">
        <f t="shared" si="111"/>
        <v>1</v>
      </c>
      <c r="L7096" s="9" t="s">
        <v>34</v>
      </c>
    </row>
    <row r="7097" spans="2:12">
      <c r="B7097" s="268">
        <v>7085</v>
      </c>
      <c r="C7097" s="226"/>
      <c r="D7097" s="227">
        <f>_xlfn.XLOOKUP($C7097,サービス情報マスタcopy!$B:$B,サービス情報マスタcopy!$G:$G,0,0,1)</f>
        <v>0</v>
      </c>
      <c r="E7097" s="228" t="str">
        <f>CONCATENATE($C7097,"-",TEXT(_xlfn.MAXIFS($K$12:K7096,$C$12:C7096,$C7097)+1,"0000"))</f>
        <v>-0001</v>
      </c>
      <c r="F7097" s="226"/>
      <c r="G7097" s="226"/>
      <c r="H7097" s="226"/>
      <c r="I7097" s="229"/>
      <c r="J7097" s="260"/>
      <c r="K7097" s="252">
        <f t="shared" si="111"/>
        <v>1</v>
      </c>
      <c r="L7097" s="9" t="s">
        <v>34</v>
      </c>
    </row>
    <row r="7098" spans="2:12">
      <c r="B7098" s="268">
        <v>7086</v>
      </c>
      <c r="C7098" s="226"/>
      <c r="D7098" s="227">
        <f>_xlfn.XLOOKUP($C7098,サービス情報マスタcopy!$B:$B,サービス情報マスタcopy!$G:$G,0,0,1)</f>
        <v>0</v>
      </c>
      <c r="E7098" s="228" t="str">
        <f>CONCATENATE($C7098,"-",TEXT(_xlfn.MAXIFS($K$12:K7097,$C$12:C7097,$C7098)+1,"0000"))</f>
        <v>-0001</v>
      </c>
      <c r="F7098" s="226"/>
      <c r="G7098" s="226"/>
      <c r="H7098" s="226"/>
      <c r="I7098" s="229"/>
      <c r="J7098" s="260"/>
      <c r="K7098" s="252">
        <f t="shared" si="111"/>
        <v>1</v>
      </c>
      <c r="L7098" s="9" t="s">
        <v>34</v>
      </c>
    </row>
    <row r="7099" spans="2:12">
      <c r="B7099" s="268">
        <v>7087</v>
      </c>
      <c r="C7099" s="226"/>
      <c r="D7099" s="227">
        <f>_xlfn.XLOOKUP($C7099,サービス情報マスタcopy!$B:$B,サービス情報マスタcopy!$G:$G,0,0,1)</f>
        <v>0</v>
      </c>
      <c r="E7099" s="228" t="str">
        <f>CONCATENATE($C7099,"-",TEXT(_xlfn.MAXIFS($K$12:K7098,$C$12:C7098,$C7099)+1,"0000"))</f>
        <v>-0001</v>
      </c>
      <c r="F7099" s="226"/>
      <c r="G7099" s="226"/>
      <c r="H7099" s="226"/>
      <c r="I7099" s="229"/>
      <c r="J7099" s="260"/>
      <c r="K7099" s="252">
        <f t="shared" si="111"/>
        <v>1</v>
      </c>
      <c r="L7099" s="9" t="s">
        <v>34</v>
      </c>
    </row>
    <row r="7100" spans="2:12">
      <c r="B7100" s="268">
        <v>7088</v>
      </c>
      <c r="C7100" s="226"/>
      <c r="D7100" s="227">
        <f>_xlfn.XLOOKUP($C7100,サービス情報マスタcopy!$B:$B,サービス情報マスタcopy!$G:$G,0,0,1)</f>
        <v>0</v>
      </c>
      <c r="E7100" s="228" t="str">
        <f>CONCATENATE($C7100,"-",TEXT(_xlfn.MAXIFS($K$12:K7099,$C$12:C7099,$C7100)+1,"0000"))</f>
        <v>-0001</v>
      </c>
      <c r="F7100" s="226"/>
      <c r="G7100" s="226"/>
      <c r="H7100" s="226"/>
      <c r="I7100" s="229"/>
      <c r="J7100" s="260"/>
      <c r="K7100" s="252">
        <f t="shared" si="111"/>
        <v>1</v>
      </c>
      <c r="L7100" s="9" t="s">
        <v>34</v>
      </c>
    </row>
    <row r="7101" spans="2:12">
      <c r="B7101" s="268">
        <v>7089</v>
      </c>
      <c r="C7101" s="226"/>
      <c r="D7101" s="227">
        <f>_xlfn.XLOOKUP($C7101,サービス情報マスタcopy!$B:$B,サービス情報マスタcopy!$G:$G,0,0,1)</f>
        <v>0</v>
      </c>
      <c r="E7101" s="228" t="str">
        <f>CONCATENATE($C7101,"-",TEXT(_xlfn.MAXIFS($K$12:K7100,$C$12:C7100,$C7101)+1,"0000"))</f>
        <v>-0001</v>
      </c>
      <c r="F7101" s="226"/>
      <c r="G7101" s="226"/>
      <c r="H7101" s="226"/>
      <c r="I7101" s="229"/>
      <c r="J7101" s="260"/>
      <c r="K7101" s="252">
        <f t="shared" si="111"/>
        <v>1</v>
      </c>
      <c r="L7101" s="9" t="s">
        <v>34</v>
      </c>
    </row>
    <row r="7102" spans="2:12">
      <c r="B7102" s="268">
        <v>7090</v>
      </c>
      <c r="C7102" s="226"/>
      <c r="D7102" s="227">
        <f>_xlfn.XLOOKUP($C7102,サービス情報マスタcopy!$B:$B,サービス情報マスタcopy!$G:$G,0,0,1)</f>
        <v>0</v>
      </c>
      <c r="E7102" s="228" t="str">
        <f>CONCATENATE($C7102,"-",TEXT(_xlfn.MAXIFS($K$12:K7101,$C$12:C7101,$C7102)+1,"0000"))</f>
        <v>-0001</v>
      </c>
      <c r="F7102" s="226"/>
      <c r="G7102" s="226"/>
      <c r="H7102" s="226"/>
      <c r="I7102" s="229"/>
      <c r="J7102" s="260"/>
      <c r="K7102" s="252">
        <f t="shared" si="111"/>
        <v>1</v>
      </c>
      <c r="L7102" s="9" t="s">
        <v>34</v>
      </c>
    </row>
    <row r="7103" spans="2:12">
      <c r="B7103" s="268">
        <v>7091</v>
      </c>
      <c r="C7103" s="226"/>
      <c r="D7103" s="227">
        <f>_xlfn.XLOOKUP($C7103,サービス情報マスタcopy!$B:$B,サービス情報マスタcopy!$G:$G,0,0,1)</f>
        <v>0</v>
      </c>
      <c r="E7103" s="228" t="str">
        <f>CONCATENATE($C7103,"-",TEXT(_xlfn.MAXIFS($K$12:K7102,$C$12:C7102,$C7103)+1,"0000"))</f>
        <v>-0001</v>
      </c>
      <c r="F7103" s="226"/>
      <c r="G7103" s="226"/>
      <c r="H7103" s="226"/>
      <c r="I7103" s="229"/>
      <c r="J7103" s="260"/>
      <c r="K7103" s="252">
        <f t="shared" si="111"/>
        <v>1</v>
      </c>
      <c r="L7103" s="9" t="s">
        <v>34</v>
      </c>
    </row>
    <row r="7104" spans="2:12">
      <c r="B7104" s="268">
        <v>7092</v>
      </c>
      <c r="C7104" s="226"/>
      <c r="D7104" s="227">
        <f>_xlfn.XLOOKUP($C7104,サービス情報マスタcopy!$B:$B,サービス情報マスタcopy!$G:$G,0,0,1)</f>
        <v>0</v>
      </c>
      <c r="E7104" s="228" t="str">
        <f>CONCATENATE($C7104,"-",TEXT(_xlfn.MAXIFS($K$12:K7103,$C$12:C7103,$C7104)+1,"0000"))</f>
        <v>-0001</v>
      </c>
      <c r="F7104" s="226"/>
      <c r="G7104" s="226"/>
      <c r="H7104" s="226"/>
      <c r="I7104" s="229"/>
      <c r="J7104" s="260"/>
      <c r="K7104" s="252">
        <f t="shared" si="111"/>
        <v>1</v>
      </c>
      <c r="L7104" s="9" t="s">
        <v>34</v>
      </c>
    </row>
    <row r="7105" spans="2:12">
      <c r="B7105" s="268">
        <v>7093</v>
      </c>
      <c r="C7105" s="226"/>
      <c r="D7105" s="227">
        <f>_xlfn.XLOOKUP($C7105,サービス情報マスタcopy!$B:$B,サービス情報マスタcopy!$G:$G,0,0,1)</f>
        <v>0</v>
      </c>
      <c r="E7105" s="228" t="str">
        <f>CONCATENATE($C7105,"-",TEXT(_xlfn.MAXIFS($K$12:K7104,$C$12:C7104,$C7105)+1,"0000"))</f>
        <v>-0001</v>
      </c>
      <c r="F7105" s="226"/>
      <c r="G7105" s="226"/>
      <c r="H7105" s="226"/>
      <c r="I7105" s="229"/>
      <c r="J7105" s="260"/>
      <c r="K7105" s="252">
        <f t="shared" si="111"/>
        <v>1</v>
      </c>
      <c r="L7105" s="9" t="s">
        <v>34</v>
      </c>
    </row>
    <row r="7106" spans="2:12">
      <c r="B7106" s="268">
        <v>7094</v>
      </c>
      <c r="C7106" s="226"/>
      <c r="D7106" s="227">
        <f>_xlfn.XLOOKUP($C7106,サービス情報マスタcopy!$B:$B,サービス情報マスタcopy!$G:$G,0,0,1)</f>
        <v>0</v>
      </c>
      <c r="E7106" s="228" t="str">
        <f>CONCATENATE($C7106,"-",TEXT(_xlfn.MAXIFS($K$12:K7105,$C$12:C7105,$C7106)+1,"0000"))</f>
        <v>-0001</v>
      </c>
      <c r="F7106" s="226"/>
      <c r="G7106" s="226"/>
      <c r="H7106" s="226"/>
      <c r="I7106" s="229"/>
      <c r="J7106" s="260"/>
      <c r="K7106" s="252">
        <f t="shared" si="111"/>
        <v>1</v>
      </c>
      <c r="L7106" s="9" t="s">
        <v>34</v>
      </c>
    </row>
    <row r="7107" spans="2:12">
      <c r="B7107" s="268">
        <v>7095</v>
      </c>
      <c r="C7107" s="226"/>
      <c r="D7107" s="227">
        <f>_xlfn.XLOOKUP($C7107,サービス情報マスタcopy!$B:$B,サービス情報マスタcopy!$G:$G,0,0,1)</f>
        <v>0</v>
      </c>
      <c r="E7107" s="228" t="str">
        <f>CONCATENATE($C7107,"-",TEXT(_xlfn.MAXIFS($K$12:K7106,$C$12:C7106,$C7107)+1,"0000"))</f>
        <v>-0001</v>
      </c>
      <c r="F7107" s="226"/>
      <c r="G7107" s="226"/>
      <c r="H7107" s="226"/>
      <c r="I7107" s="229"/>
      <c r="J7107" s="260"/>
      <c r="K7107" s="252">
        <f t="shared" si="111"/>
        <v>1</v>
      </c>
      <c r="L7107" s="9" t="s">
        <v>34</v>
      </c>
    </row>
    <row r="7108" spans="2:12">
      <c r="B7108" s="268">
        <v>7096</v>
      </c>
      <c r="C7108" s="226"/>
      <c r="D7108" s="227">
        <f>_xlfn.XLOOKUP($C7108,サービス情報マスタcopy!$B:$B,サービス情報マスタcopy!$G:$G,0,0,1)</f>
        <v>0</v>
      </c>
      <c r="E7108" s="228" t="str">
        <f>CONCATENATE($C7108,"-",TEXT(_xlfn.MAXIFS($K$12:K7107,$C$12:C7107,$C7108)+1,"0000"))</f>
        <v>-0001</v>
      </c>
      <c r="F7108" s="226"/>
      <c r="G7108" s="226"/>
      <c r="H7108" s="226"/>
      <c r="I7108" s="229"/>
      <c r="J7108" s="260"/>
      <c r="K7108" s="252">
        <f t="shared" si="111"/>
        <v>1</v>
      </c>
      <c r="L7108" s="9" t="s">
        <v>34</v>
      </c>
    </row>
    <row r="7109" spans="2:12">
      <c r="B7109" s="268">
        <v>7097</v>
      </c>
      <c r="C7109" s="226"/>
      <c r="D7109" s="227">
        <f>_xlfn.XLOOKUP($C7109,サービス情報マスタcopy!$B:$B,サービス情報マスタcopy!$G:$G,0,0,1)</f>
        <v>0</v>
      </c>
      <c r="E7109" s="228" t="str">
        <f>CONCATENATE($C7109,"-",TEXT(_xlfn.MAXIFS($K$12:K7108,$C$12:C7108,$C7109)+1,"0000"))</f>
        <v>-0001</v>
      </c>
      <c r="F7109" s="226"/>
      <c r="G7109" s="226"/>
      <c r="H7109" s="226"/>
      <c r="I7109" s="229"/>
      <c r="J7109" s="260"/>
      <c r="K7109" s="252">
        <f t="shared" si="111"/>
        <v>1</v>
      </c>
      <c r="L7109" s="9" t="s">
        <v>34</v>
      </c>
    </row>
    <row r="7110" spans="2:12">
      <c r="B7110" s="268">
        <v>7098</v>
      </c>
      <c r="C7110" s="226"/>
      <c r="D7110" s="227">
        <f>_xlfn.XLOOKUP($C7110,サービス情報マスタcopy!$B:$B,サービス情報マスタcopy!$G:$G,0,0,1)</f>
        <v>0</v>
      </c>
      <c r="E7110" s="228" t="str">
        <f>CONCATENATE($C7110,"-",TEXT(_xlfn.MAXIFS($K$12:K7109,$C$12:C7109,$C7110)+1,"0000"))</f>
        <v>-0001</v>
      </c>
      <c r="F7110" s="226"/>
      <c r="G7110" s="226"/>
      <c r="H7110" s="226"/>
      <c r="I7110" s="229"/>
      <c r="J7110" s="260"/>
      <c r="K7110" s="252">
        <f t="shared" si="111"/>
        <v>1</v>
      </c>
      <c r="L7110" s="9" t="s">
        <v>34</v>
      </c>
    </row>
    <row r="7111" spans="2:12">
      <c r="B7111" s="268">
        <v>7099</v>
      </c>
      <c r="C7111" s="226"/>
      <c r="D7111" s="227">
        <f>_xlfn.XLOOKUP($C7111,サービス情報マスタcopy!$B:$B,サービス情報マスタcopy!$G:$G,0,0,1)</f>
        <v>0</v>
      </c>
      <c r="E7111" s="228" t="str">
        <f>CONCATENATE($C7111,"-",TEXT(_xlfn.MAXIFS($K$12:K7110,$C$12:C7110,$C7111)+1,"0000"))</f>
        <v>-0001</v>
      </c>
      <c r="F7111" s="226"/>
      <c r="G7111" s="226"/>
      <c r="H7111" s="226"/>
      <c r="I7111" s="229"/>
      <c r="J7111" s="260"/>
      <c r="K7111" s="252">
        <f t="shared" si="111"/>
        <v>1</v>
      </c>
      <c r="L7111" s="9" t="s">
        <v>34</v>
      </c>
    </row>
    <row r="7112" spans="2:12">
      <c r="B7112" s="268">
        <v>7100</v>
      </c>
      <c r="C7112" s="226"/>
      <c r="D7112" s="227">
        <f>_xlfn.XLOOKUP($C7112,サービス情報マスタcopy!$B:$B,サービス情報マスタcopy!$G:$G,0,0,1)</f>
        <v>0</v>
      </c>
      <c r="E7112" s="228" t="str">
        <f>CONCATENATE($C7112,"-",TEXT(_xlfn.MAXIFS($K$12:K7111,$C$12:C7111,$C7112)+1,"0000"))</f>
        <v>-0001</v>
      </c>
      <c r="F7112" s="226"/>
      <c r="G7112" s="226"/>
      <c r="H7112" s="226"/>
      <c r="I7112" s="229"/>
      <c r="J7112" s="260"/>
      <c r="K7112" s="252">
        <f t="shared" si="111"/>
        <v>1</v>
      </c>
      <c r="L7112" s="9" t="s">
        <v>34</v>
      </c>
    </row>
    <row r="7113" spans="2:12">
      <c r="B7113" s="268">
        <v>7101</v>
      </c>
      <c r="C7113" s="226"/>
      <c r="D7113" s="227">
        <f>_xlfn.XLOOKUP($C7113,サービス情報マスタcopy!$B:$B,サービス情報マスタcopy!$G:$G,0,0,1)</f>
        <v>0</v>
      </c>
      <c r="E7113" s="228" t="str">
        <f>CONCATENATE($C7113,"-",TEXT(_xlfn.MAXIFS($K$12:K7112,$C$12:C7112,$C7113)+1,"0000"))</f>
        <v>-0001</v>
      </c>
      <c r="F7113" s="226"/>
      <c r="G7113" s="226"/>
      <c r="H7113" s="226"/>
      <c r="I7113" s="229"/>
      <c r="J7113" s="260"/>
      <c r="K7113" s="252">
        <f t="shared" si="111"/>
        <v>1</v>
      </c>
      <c r="L7113" s="9" t="s">
        <v>34</v>
      </c>
    </row>
    <row r="7114" spans="2:12">
      <c r="B7114" s="268">
        <v>7102</v>
      </c>
      <c r="C7114" s="226"/>
      <c r="D7114" s="227">
        <f>_xlfn.XLOOKUP($C7114,サービス情報マスタcopy!$B:$B,サービス情報マスタcopy!$G:$G,0,0,1)</f>
        <v>0</v>
      </c>
      <c r="E7114" s="228" t="str">
        <f>CONCATENATE($C7114,"-",TEXT(_xlfn.MAXIFS($K$12:K7113,$C$12:C7113,$C7114)+1,"0000"))</f>
        <v>-0001</v>
      </c>
      <c r="F7114" s="226"/>
      <c r="G7114" s="226"/>
      <c r="H7114" s="226"/>
      <c r="I7114" s="229"/>
      <c r="J7114" s="260"/>
      <c r="K7114" s="252">
        <f t="shared" si="111"/>
        <v>1</v>
      </c>
      <c r="L7114" s="9" t="s">
        <v>34</v>
      </c>
    </row>
    <row r="7115" spans="2:12">
      <c r="B7115" s="268">
        <v>7103</v>
      </c>
      <c r="C7115" s="226"/>
      <c r="D7115" s="227">
        <f>_xlfn.XLOOKUP($C7115,サービス情報マスタcopy!$B:$B,サービス情報マスタcopy!$G:$G,0,0,1)</f>
        <v>0</v>
      </c>
      <c r="E7115" s="228" t="str">
        <f>CONCATENATE($C7115,"-",TEXT(_xlfn.MAXIFS($K$12:K7114,$C$12:C7114,$C7115)+1,"0000"))</f>
        <v>-0001</v>
      </c>
      <c r="F7115" s="226"/>
      <c r="G7115" s="226"/>
      <c r="H7115" s="226"/>
      <c r="I7115" s="229"/>
      <c r="J7115" s="260"/>
      <c r="K7115" s="252">
        <f t="shared" si="111"/>
        <v>1</v>
      </c>
      <c r="L7115" s="9" t="s">
        <v>34</v>
      </c>
    </row>
    <row r="7116" spans="2:12">
      <c r="B7116" s="268">
        <v>7104</v>
      </c>
      <c r="C7116" s="226"/>
      <c r="D7116" s="227">
        <f>_xlfn.XLOOKUP($C7116,サービス情報マスタcopy!$B:$B,サービス情報マスタcopy!$G:$G,0,0,1)</f>
        <v>0</v>
      </c>
      <c r="E7116" s="228" t="str">
        <f>CONCATENATE($C7116,"-",TEXT(_xlfn.MAXIFS($K$12:K7115,$C$12:C7115,$C7116)+1,"0000"))</f>
        <v>-0001</v>
      </c>
      <c r="F7116" s="226"/>
      <c r="G7116" s="226"/>
      <c r="H7116" s="226"/>
      <c r="I7116" s="229"/>
      <c r="J7116" s="260"/>
      <c r="K7116" s="252">
        <f t="shared" si="111"/>
        <v>1</v>
      </c>
      <c r="L7116" s="9" t="s">
        <v>34</v>
      </c>
    </row>
    <row r="7117" spans="2:12">
      <c r="B7117" s="268">
        <v>7105</v>
      </c>
      <c r="C7117" s="226"/>
      <c r="D7117" s="227">
        <f>_xlfn.XLOOKUP($C7117,サービス情報マスタcopy!$B:$B,サービス情報マスタcopy!$G:$G,0,0,1)</f>
        <v>0</v>
      </c>
      <c r="E7117" s="228" t="str">
        <f>CONCATENATE($C7117,"-",TEXT(_xlfn.MAXIFS($K$12:K7116,$C$12:C7116,$C7117)+1,"0000"))</f>
        <v>-0001</v>
      </c>
      <c r="F7117" s="226"/>
      <c r="G7117" s="226"/>
      <c r="H7117" s="226"/>
      <c r="I7117" s="229"/>
      <c r="J7117" s="260"/>
      <c r="K7117" s="252">
        <f t="shared" si="111"/>
        <v>1</v>
      </c>
      <c r="L7117" s="9" t="s">
        <v>34</v>
      </c>
    </row>
    <row r="7118" spans="2:12">
      <c r="B7118" s="268">
        <v>7106</v>
      </c>
      <c r="C7118" s="226"/>
      <c r="D7118" s="227">
        <f>_xlfn.XLOOKUP($C7118,サービス情報マスタcopy!$B:$B,サービス情報マスタcopy!$G:$G,0,0,1)</f>
        <v>0</v>
      </c>
      <c r="E7118" s="228" t="str">
        <f>CONCATENATE($C7118,"-",TEXT(_xlfn.MAXIFS($K$12:K7117,$C$12:C7117,$C7118)+1,"0000"))</f>
        <v>-0001</v>
      </c>
      <c r="F7118" s="226"/>
      <c r="G7118" s="226"/>
      <c r="H7118" s="226"/>
      <c r="I7118" s="229"/>
      <c r="J7118" s="260"/>
      <c r="K7118" s="252">
        <f t="shared" si="111"/>
        <v>1</v>
      </c>
      <c r="L7118" s="9" t="s">
        <v>34</v>
      </c>
    </row>
    <row r="7119" spans="2:12">
      <c r="B7119" s="268">
        <v>7107</v>
      </c>
      <c r="C7119" s="226"/>
      <c r="D7119" s="227">
        <f>_xlfn.XLOOKUP($C7119,サービス情報マスタcopy!$B:$B,サービス情報マスタcopy!$G:$G,0,0,1)</f>
        <v>0</v>
      </c>
      <c r="E7119" s="228" t="str">
        <f>CONCATENATE($C7119,"-",TEXT(_xlfn.MAXIFS($K$12:K7118,$C$12:C7118,$C7119)+1,"0000"))</f>
        <v>-0001</v>
      </c>
      <c r="F7119" s="226"/>
      <c r="G7119" s="226"/>
      <c r="H7119" s="226"/>
      <c r="I7119" s="229"/>
      <c r="J7119" s="260"/>
      <c r="K7119" s="252">
        <f t="shared" si="111"/>
        <v>1</v>
      </c>
      <c r="L7119" s="9" t="s">
        <v>34</v>
      </c>
    </row>
    <row r="7120" spans="2:12">
      <c r="B7120" s="268">
        <v>7108</v>
      </c>
      <c r="C7120" s="226"/>
      <c r="D7120" s="227">
        <f>_xlfn.XLOOKUP($C7120,サービス情報マスタcopy!$B:$B,サービス情報マスタcopy!$G:$G,0,0,1)</f>
        <v>0</v>
      </c>
      <c r="E7120" s="228" t="str">
        <f>CONCATENATE($C7120,"-",TEXT(_xlfn.MAXIFS($K$12:K7119,$C$12:C7119,$C7120)+1,"0000"))</f>
        <v>-0001</v>
      </c>
      <c r="F7120" s="226"/>
      <c r="G7120" s="226"/>
      <c r="H7120" s="226"/>
      <c r="I7120" s="229"/>
      <c r="J7120" s="260"/>
      <c r="K7120" s="252">
        <f t="shared" si="111"/>
        <v>1</v>
      </c>
      <c r="L7120" s="9" t="s">
        <v>34</v>
      </c>
    </row>
    <row r="7121" spans="2:12">
      <c r="B7121" s="268">
        <v>7109</v>
      </c>
      <c r="C7121" s="226"/>
      <c r="D7121" s="227">
        <f>_xlfn.XLOOKUP($C7121,サービス情報マスタcopy!$B:$B,サービス情報マスタcopy!$G:$G,0,0,1)</f>
        <v>0</v>
      </c>
      <c r="E7121" s="228" t="str">
        <f>CONCATENATE($C7121,"-",TEXT(_xlfn.MAXIFS($K$12:K7120,$C$12:C7120,$C7121)+1,"0000"))</f>
        <v>-0001</v>
      </c>
      <c r="F7121" s="226"/>
      <c r="G7121" s="226"/>
      <c r="H7121" s="226"/>
      <c r="I7121" s="229"/>
      <c r="J7121" s="260"/>
      <c r="K7121" s="252">
        <f t="shared" si="111"/>
        <v>1</v>
      </c>
      <c r="L7121" s="9" t="s">
        <v>34</v>
      </c>
    </row>
    <row r="7122" spans="2:12">
      <c r="B7122" s="268">
        <v>7110</v>
      </c>
      <c r="C7122" s="226"/>
      <c r="D7122" s="227">
        <f>_xlfn.XLOOKUP($C7122,サービス情報マスタcopy!$B:$B,サービス情報マスタcopy!$G:$G,0,0,1)</f>
        <v>0</v>
      </c>
      <c r="E7122" s="228" t="str">
        <f>CONCATENATE($C7122,"-",TEXT(_xlfn.MAXIFS($K$12:K7121,$C$12:C7121,$C7122)+1,"0000"))</f>
        <v>-0001</v>
      </c>
      <c r="F7122" s="226"/>
      <c r="G7122" s="226"/>
      <c r="H7122" s="226"/>
      <c r="I7122" s="229"/>
      <c r="J7122" s="260"/>
      <c r="K7122" s="252">
        <f t="shared" si="111"/>
        <v>1</v>
      </c>
      <c r="L7122" s="9" t="s">
        <v>34</v>
      </c>
    </row>
    <row r="7123" spans="2:12">
      <c r="B7123" s="268">
        <v>7111</v>
      </c>
      <c r="C7123" s="226"/>
      <c r="D7123" s="227">
        <f>_xlfn.XLOOKUP($C7123,サービス情報マスタcopy!$B:$B,サービス情報マスタcopy!$G:$G,0,0,1)</f>
        <v>0</v>
      </c>
      <c r="E7123" s="228" t="str">
        <f>CONCATENATE($C7123,"-",TEXT(_xlfn.MAXIFS($K$12:K7122,$C$12:C7122,$C7123)+1,"0000"))</f>
        <v>-0001</v>
      </c>
      <c r="F7123" s="226"/>
      <c r="G7123" s="226"/>
      <c r="H7123" s="226"/>
      <c r="I7123" s="229"/>
      <c r="J7123" s="260"/>
      <c r="K7123" s="252">
        <f t="shared" si="111"/>
        <v>1</v>
      </c>
      <c r="L7123" s="9" t="s">
        <v>34</v>
      </c>
    </row>
    <row r="7124" spans="2:12">
      <c r="B7124" s="268">
        <v>7112</v>
      </c>
      <c r="C7124" s="226"/>
      <c r="D7124" s="227">
        <f>_xlfn.XLOOKUP($C7124,サービス情報マスタcopy!$B:$B,サービス情報マスタcopy!$G:$G,0,0,1)</f>
        <v>0</v>
      </c>
      <c r="E7124" s="228" t="str">
        <f>CONCATENATE($C7124,"-",TEXT(_xlfn.MAXIFS($K$12:K7123,$C$12:C7123,$C7124)+1,"0000"))</f>
        <v>-0001</v>
      </c>
      <c r="F7124" s="226"/>
      <c r="G7124" s="226"/>
      <c r="H7124" s="226"/>
      <c r="I7124" s="229"/>
      <c r="J7124" s="260"/>
      <c r="K7124" s="252">
        <f t="shared" si="111"/>
        <v>1</v>
      </c>
      <c r="L7124" s="9" t="s">
        <v>34</v>
      </c>
    </row>
    <row r="7125" spans="2:12">
      <c r="B7125" s="268">
        <v>7113</v>
      </c>
      <c r="C7125" s="226"/>
      <c r="D7125" s="227">
        <f>_xlfn.XLOOKUP($C7125,サービス情報マスタcopy!$B:$B,サービス情報マスタcopy!$G:$G,0,0,1)</f>
        <v>0</v>
      </c>
      <c r="E7125" s="228" t="str">
        <f>CONCATENATE($C7125,"-",TEXT(_xlfn.MAXIFS($K$12:K7124,$C$12:C7124,$C7125)+1,"0000"))</f>
        <v>-0001</v>
      </c>
      <c r="F7125" s="226"/>
      <c r="G7125" s="226"/>
      <c r="H7125" s="226"/>
      <c r="I7125" s="229"/>
      <c r="J7125" s="260"/>
      <c r="K7125" s="252">
        <f t="shared" si="111"/>
        <v>1</v>
      </c>
      <c r="L7125" s="9" t="s">
        <v>34</v>
      </c>
    </row>
    <row r="7126" spans="2:12">
      <c r="B7126" s="268">
        <v>7114</v>
      </c>
      <c r="C7126" s="226"/>
      <c r="D7126" s="227">
        <f>_xlfn.XLOOKUP($C7126,サービス情報マスタcopy!$B:$B,サービス情報マスタcopy!$G:$G,0,0,1)</f>
        <v>0</v>
      </c>
      <c r="E7126" s="228" t="str">
        <f>CONCATENATE($C7126,"-",TEXT(_xlfn.MAXIFS($K$12:K7125,$C$12:C7125,$C7126)+1,"0000"))</f>
        <v>-0001</v>
      </c>
      <c r="F7126" s="226"/>
      <c r="G7126" s="226"/>
      <c r="H7126" s="226"/>
      <c r="I7126" s="229"/>
      <c r="J7126" s="260"/>
      <c r="K7126" s="252">
        <f t="shared" si="111"/>
        <v>1</v>
      </c>
      <c r="L7126" s="9" t="s">
        <v>34</v>
      </c>
    </row>
    <row r="7127" spans="2:12">
      <c r="B7127" s="268">
        <v>7115</v>
      </c>
      <c r="C7127" s="226"/>
      <c r="D7127" s="227">
        <f>_xlfn.XLOOKUP($C7127,サービス情報マスタcopy!$B:$B,サービス情報マスタcopy!$G:$G,0,0,1)</f>
        <v>0</v>
      </c>
      <c r="E7127" s="228" t="str">
        <f>CONCATENATE($C7127,"-",TEXT(_xlfn.MAXIFS($K$12:K7126,$C$12:C7126,$C7127)+1,"0000"))</f>
        <v>-0001</v>
      </c>
      <c r="F7127" s="226"/>
      <c r="G7127" s="226"/>
      <c r="H7127" s="226"/>
      <c r="I7127" s="229"/>
      <c r="J7127" s="260"/>
      <c r="K7127" s="252">
        <f t="shared" si="111"/>
        <v>1</v>
      </c>
      <c r="L7127" s="9" t="s">
        <v>34</v>
      </c>
    </row>
    <row r="7128" spans="2:12">
      <c r="B7128" s="268">
        <v>7116</v>
      </c>
      <c r="C7128" s="226"/>
      <c r="D7128" s="227">
        <f>_xlfn.XLOOKUP($C7128,サービス情報マスタcopy!$B:$B,サービス情報マスタcopy!$G:$G,0,0,1)</f>
        <v>0</v>
      </c>
      <c r="E7128" s="228" t="str">
        <f>CONCATENATE($C7128,"-",TEXT(_xlfn.MAXIFS($K$12:K7127,$C$12:C7127,$C7128)+1,"0000"))</f>
        <v>-0001</v>
      </c>
      <c r="F7128" s="226"/>
      <c r="G7128" s="226"/>
      <c r="H7128" s="226"/>
      <c r="I7128" s="229"/>
      <c r="J7128" s="260"/>
      <c r="K7128" s="252">
        <f t="shared" si="111"/>
        <v>1</v>
      </c>
      <c r="L7128" s="9" t="s">
        <v>34</v>
      </c>
    </row>
    <row r="7129" spans="2:12">
      <c r="B7129" s="268">
        <v>7117</v>
      </c>
      <c r="C7129" s="226"/>
      <c r="D7129" s="227">
        <f>_xlfn.XLOOKUP($C7129,サービス情報マスタcopy!$B:$B,サービス情報マスタcopy!$G:$G,0,0,1)</f>
        <v>0</v>
      </c>
      <c r="E7129" s="228" t="str">
        <f>CONCATENATE($C7129,"-",TEXT(_xlfn.MAXIFS($K$12:K7128,$C$12:C7128,$C7129)+1,"0000"))</f>
        <v>-0001</v>
      </c>
      <c r="F7129" s="226"/>
      <c r="G7129" s="226"/>
      <c r="H7129" s="226"/>
      <c r="I7129" s="229"/>
      <c r="J7129" s="260"/>
      <c r="K7129" s="252">
        <f t="shared" si="111"/>
        <v>1</v>
      </c>
      <c r="L7129" s="9" t="s">
        <v>34</v>
      </c>
    </row>
    <row r="7130" spans="2:12">
      <c r="B7130" s="268">
        <v>7118</v>
      </c>
      <c r="C7130" s="226"/>
      <c r="D7130" s="227">
        <f>_xlfn.XLOOKUP($C7130,サービス情報マスタcopy!$B:$B,サービス情報マスタcopy!$G:$G,0,0,1)</f>
        <v>0</v>
      </c>
      <c r="E7130" s="228" t="str">
        <f>CONCATENATE($C7130,"-",TEXT(_xlfn.MAXIFS($K$12:K7129,$C$12:C7129,$C7130)+1,"0000"))</f>
        <v>-0001</v>
      </c>
      <c r="F7130" s="226"/>
      <c r="G7130" s="226"/>
      <c r="H7130" s="226"/>
      <c r="I7130" s="229"/>
      <c r="J7130" s="260"/>
      <c r="K7130" s="252">
        <f t="shared" si="111"/>
        <v>1</v>
      </c>
      <c r="L7130" s="9" t="s">
        <v>34</v>
      </c>
    </row>
    <row r="7131" spans="2:12">
      <c r="B7131" s="268">
        <v>7119</v>
      </c>
      <c r="C7131" s="226"/>
      <c r="D7131" s="227">
        <f>_xlfn.XLOOKUP($C7131,サービス情報マスタcopy!$B:$B,サービス情報マスタcopy!$G:$G,0,0,1)</f>
        <v>0</v>
      </c>
      <c r="E7131" s="228" t="str">
        <f>CONCATENATE($C7131,"-",TEXT(_xlfn.MAXIFS($K$12:K7130,$C$12:C7130,$C7131)+1,"0000"))</f>
        <v>-0001</v>
      </c>
      <c r="F7131" s="226"/>
      <c r="G7131" s="226"/>
      <c r="H7131" s="226"/>
      <c r="I7131" s="229"/>
      <c r="J7131" s="260"/>
      <c r="K7131" s="252">
        <f t="shared" si="111"/>
        <v>1</v>
      </c>
      <c r="L7131" s="9" t="s">
        <v>34</v>
      </c>
    </row>
    <row r="7132" spans="2:12">
      <c r="B7132" s="268">
        <v>7120</v>
      </c>
      <c r="C7132" s="226"/>
      <c r="D7132" s="227">
        <f>_xlfn.XLOOKUP($C7132,サービス情報マスタcopy!$B:$B,サービス情報マスタcopy!$G:$G,0,0,1)</f>
        <v>0</v>
      </c>
      <c r="E7132" s="228" t="str">
        <f>CONCATENATE($C7132,"-",TEXT(_xlfn.MAXIFS($K$12:K7131,$C$12:C7131,$C7132)+1,"0000"))</f>
        <v>-0001</v>
      </c>
      <c r="F7132" s="226"/>
      <c r="G7132" s="226"/>
      <c r="H7132" s="226"/>
      <c r="I7132" s="229"/>
      <c r="J7132" s="260"/>
      <c r="K7132" s="252">
        <f t="shared" si="111"/>
        <v>1</v>
      </c>
      <c r="L7132" s="9" t="s">
        <v>34</v>
      </c>
    </row>
    <row r="7133" spans="2:12">
      <c r="B7133" s="268">
        <v>7121</v>
      </c>
      <c r="C7133" s="226"/>
      <c r="D7133" s="227">
        <f>_xlfn.XLOOKUP($C7133,サービス情報マスタcopy!$B:$B,サービス情報マスタcopy!$G:$G,0,0,1)</f>
        <v>0</v>
      </c>
      <c r="E7133" s="228" t="str">
        <f>CONCATENATE($C7133,"-",TEXT(_xlfn.MAXIFS($K$12:K7132,$C$12:C7132,$C7133)+1,"0000"))</f>
        <v>-0001</v>
      </c>
      <c r="F7133" s="226"/>
      <c r="G7133" s="226"/>
      <c r="H7133" s="226"/>
      <c r="I7133" s="229"/>
      <c r="J7133" s="260"/>
      <c r="K7133" s="252">
        <f t="shared" si="111"/>
        <v>1</v>
      </c>
      <c r="L7133" s="9" t="s">
        <v>34</v>
      </c>
    </row>
    <row r="7134" spans="2:12">
      <c r="B7134" s="268">
        <v>7122</v>
      </c>
      <c r="C7134" s="226"/>
      <c r="D7134" s="227">
        <f>_xlfn.XLOOKUP($C7134,サービス情報マスタcopy!$B:$B,サービス情報マスタcopy!$G:$G,0,0,1)</f>
        <v>0</v>
      </c>
      <c r="E7134" s="228" t="str">
        <f>CONCATENATE($C7134,"-",TEXT(_xlfn.MAXIFS($K$12:K7133,$C$12:C7133,$C7134)+1,"0000"))</f>
        <v>-0001</v>
      </c>
      <c r="F7134" s="226"/>
      <c r="G7134" s="226"/>
      <c r="H7134" s="226"/>
      <c r="I7134" s="229"/>
      <c r="J7134" s="260"/>
      <c r="K7134" s="252">
        <f t="shared" si="111"/>
        <v>1</v>
      </c>
      <c r="L7134" s="9" t="s">
        <v>34</v>
      </c>
    </row>
    <row r="7135" spans="2:12">
      <c r="B7135" s="268">
        <v>7123</v>
      </c>
      <c r="C7135" s="226"/>
      <c r="D7135" s="227">
        <f>_xlfn.XLOOKUP($C7135,サービス情報マスタcopy!$B:$B,サービス情報マスタcopy!$G:$G,0,0,1)</f>
        <v>0</v>
      </c>
      <c r="E7135" s="228" t="str">
        <f>CONCATENATE($C7135,"-",TEXT(_xlfn.MAXIFS($K$12:K7134,$C$12:C7134,$C7135)+1,"0000"))</f>
        <v>-0001</v>
      </c>
      <c r="F7135" s="226"/>
      <c r="G7135" s="226"/>
      <c r="H7135" s="226"/>
      <c r="I7135" s="229"/>
      <c r="J7135" s="260"/>
      <c r="K7135" s="252">
        <f t="shared" si="111"/>
        <v>1</v>
      </c>
      <c r="L7135" s="9" t="s">
        <v>34</v>
      </c>
    </row>
    <row r="7136" spans="2:12">
      <c r="B7136" s="268">
        <v>7124</v>
      </c>
      <c r="C7136" s="226"/>
      <c r="D7136" s="227">
        <f>_xlfn.XLOOKUP($C7136,サービス情報マスタcopy!$B:$B,サービス情報マスタcopy!$G:$G,0,0,1)</f>
        <v>0</v>
      </c>
      <c r="E7136" s="228" t="str">
        <f>CONCATENATE($C7136,"-",TEXT(_xlfn.MAXIFS($K$12:K7135,$C$12:C7135,$C7136)+1,"0000"))</f>
        <v>-0001</v>
      </c>
      <c r="F7136" s="226"/>
      <c r="G7136" s="226"/>
      <c r="H7136" s="226"/>
      <c r="I7136" s="229"/>
      <c r="J7136" s="260"/>
      <c r="K7136" s="252">
        <f t="shared" si="111"/>
        <v>1</v>
      </c>
      <c r="L7136" s="9" t="s">
        <v>34</v>
      </c>
    </row>
    <row r="7137" spans="2:12">
      <c r="B7137" s="268">
        <v>7125</v>
      </c>
      <c r="C7137" s="226"/>
      <c r="D7137" s="227">
        <f>_xlfn.XLOOKUP($C7137,サービス情報マスタcopy!$B:$B,サービス情報マスタcopy!$G:$G,0,0,1)</f>
        <v>0</v>
      </c>
      <c r="E7137" s="228" t="str">
        <f>CONCATENATE($C7137,"-",TEXT(_xlfn.MAXIFS($K$12:K7136,$C$12:C7136,$C7137)+1,"0000"))</f>
        <v>-0001</v>
      </c>
      <c r="F7137" s="226"/>
      <c r="G7137" s="226"/>
      <c r="H7137" s="226"/>
      <c r="I7137" s="229"/>
      <c r="J7137" s="260"/>
      <c r="K7137" s="252">
        <f t="shared" si="111"/>
        <v>1</v>
      </c>
      <c r="L7137" s="9" t="s">
        <v>34</v>
      </c>
    </row>
    <row r="7138" spans="2:12">
      <c r="B7138" s="268">
        <v>7126</v>
      </c>
      <c r="C7138" s="226"/>
      <c r="D7138" s="227">
        <f>_xlfn.XLOOKUP($C7138,サービス情報マスタcopy!$B:$B,サービス情報マスタcopy!$G:$G,0,0,1)</f>
        <v>0</v>
      </c>
      <c r="E7138" s="228" t="str">
        <f>CONCATENATE($C7138,"-",TEXT(_xlfn.MAXIFS($K$12:K7137,$C$12:C7137,$C7138)+1,"0000"))</f>
        <v>-0001</v>
      </c>
      <c r="F7138" s="226"/>
      <c r="G7138" s="226"/>
      <c r="H7138" s="226"/>
      <c r="I7138" s="229"/>
      <c r="J7138" s="260"/>
      <c r="K7138" s="252">
        <f t="shared" si="111"/>
        <v>1</v>
      </c>
      <c r="L7138" s="9" t="s">
        <v>34</v>
      </c>
    </row>
    <row r="7139" spans="2:12">
      <c r="B7139" s="268">
        <v>7127</v>
      </c>
      <c r="C7139" s="226"/>
      <c r="D7139" s="227">
        <f>_xlfn.XLOOKUP($C7139,サービス情報マスタcopy!$B:$B,サービス情報マスタcopy!$G:$G,0,0,1)</f>
        <v>0</v>
      </c>
      <c r="E7139" s="228" t="str">
        <f>CONCATENATE($C7139,"-",TEXT(_xlfn.MAXIFS($K$12:K7138,$C$12:C7138,$C7139)+1,"0000"))</f>
        <v>-0001</v>
      </c>
      <c r="F7139" s="226"/>
      <c r="G7139" s="226"/>
      <c r="H7139" s="226"/>
      <c r="I7139" s="229"/>
      <c r="J7139" s="260"/>
      <c r="K7139" s="252">
        <f t="shared" si="111"/>
        <v>1</v>
      </c>
      <c r="L7139" s="9" t="s">
        <v>34</v>
      </c>
    </row>
    <row r="7140" spans="2:12">
      <c r="B7140" s="268">
        <v>7128</v>
      </c>
      <c r="C7140" s="226"/>
      <c r="D7140" s="227">
        <f>_xlfn.XLOOKUP($C7140,サービス情報マスタcopy!$B:$B,サービス情報マスタcopy!$G:$G,0,0,1)</f>
        <v>0</v>
      </c>
      <c r="E7140" s="228" t="str">
        <f>CONCATENATE($C7140,"-",TEXT(_xlfn.MAXIFS($K$12:K7139,$C$12:C7139,$C7140)+1,"0000"))</f>
        <v>-0001</v>
      </c>
      <c r="F7140" s="226"/>
      <c r="G7140" s="226"/>
      <c r="H7140" s="226"/>
      <c r="I7140" s="229"/>
      <c r="J7140" s="260"/>
      <c r="K7140" s="252">
        <f t="shared" si="111"/>
        <v>1</v>
      </c>
      <c r="L7140" s="9" t="s">
        <v>34</v>
      </c>
    </row>
    <row r="7141" spans="2:12">
      <c r="B7141" s="268">
        <v>7129</v>
      </c>
      <c r="C7141" s="226"/>
      <c r="D7141" s="227">
        <f>_xlfn.XLOOKUP($C7141,サービス情報マスタcopy!$B:$B,サービス情報マスタcopy!$G:$G,0,0,1)</f>
        <v>0</v>
      </c>
      <c r="E7141" s="228" t="str">
        <f>CONCATENATE($C7141,"-",TEXT(_xlfn.MAXIFS($K$12:K7140,$C$12:C7140,$C7141)+1,"0000"))</f>
        <v>-0001</v>
      </c>
      <c r="F7141" s="226"/>
      <c r="G7141" s="226"/>
      <c r="H7141" s="226"/>
      <c r="I7141" s="229"/>
      <c r="J7141" s="260"/>
      <c r="K7141" s="252">
        <f t="shared" si="111"/>
        <v>1</v>
      </c>
      <c r="L7141" s="9" t="s">
        <v>34</v>
      </c>
    </row>
    <row r="7142" spans="2:12">
      <c r="B7142" s="268">
        <v>7130</v>
      </c>
      <c r="C7142" s="226"/>
      <c r="D7142" s="227">
        <f>_xlfn.XLOOKUP($C7142,サービス情報マスタcopy!$B:$B,サービス情報マスタcopy!$G:$G,0,0,1)</f>
        <v>0</v>
      </c>
      <c r="E7142" s="228" t="str">
        <f>CONCATENATE($C7142,"-",TEXT(_xlfn.MAXIFS($K$12:K7141,$C$12:C7141,$C7142)+1,"0000"))</f>
        <v>-0001</v>
      </c>
      <c r="F7142" s="226"/>
      <c r="G7142" s="226"/>
      <c r="H7142" s="226"/>
      <c r="I7142" s="229"/>
      <c r="J7142" s="260"/>
      <c r="K7142" s="252">
        <f t="shared" si="111"/>
        <v>1</v>
      </c>
      <c r="L7142" s="9" t="s">
        <v>34</v>
      </c>
    </row>
    <row r="7143" spans="2:12">
      <c r="B7143" s="268">
        <v>7131</v>
      </c>
      <c r="C7143" s="226"/>
      <c r="D7143" s="227">
        <f>_xlfn.XLOOKUP($C7143,サービス情報マスタcopy!$B:$B,サービス情報マスタcopy!$G:$G,0,0,1)</f>
        <v>0</v>
      </c>
      <c r="E7143" s="228" t="str">
        <f>CONCATENATE($C7143,"-",TEXT(_xlfn.MAXIFS($K$12:K7142,$C$12:C7142,$C7143)+1,"0000"))</f>
        <v>-0001</v>
      </c>
      <c r="F7143" s="226"/>
      <c r="G7143" s="226"/>
      <c r="H7143" s="226"/>
      <c r="I7143" s="229"/>
      <c r="J7143" s="260"/>
      <c r="K7143" s="252">
        <f t="shared" si="111"/>
        <v>1</v>
      </c>
      <c r="L7143" s="9" t="s">
        <v>34</v>
      </c>
    </row>
    <row r="7144" spans="2:12">
      <c r="B7144" s="268">
        <v>7132</v>
      </c>
      <c r="C7144" s="226"/>
      <c r="D7144" s="227">
        <f>_xlfn.XLOOKUP($C7144,サービス情報マスタcopy!$B:$B,サービス情報マスタcopy!$G:$G,0,0,1)</f>
        <v>0</v>
      </c>
      <c r="E7144" s="228" t="str">
        <f>CONCATENATE($C7144,"-",TEXT(_xlfn.MAXIFS($K$12:K7143,$C$12:C7143,$C7144)+1,"0000"))</f>
        <v>-0001</v>
      </c>
      <c r="F7144" s="226"/>
      <c r="G7144" s="226"/>
      <c r="H7144" s="226"/>
      <c r="I7144" s="229"/>
      <c r="J7144" s="260"/>
      <c r="K7144" s="252">
        <f t="shared" si="111"/>
        <v>1</v>
      </c>
      <c r="L7144" s="9" t="s">
        <v>34</v>
      </c>
    </row>
    <row r="7145" spans="2:12">
      <c r="B7145" s="268">
        <v>7133</v>
      </c>
      <c r="C7145" s="226"/>
      <c r="D7145" s="227">
        <f>_xlfn.XLOOKUP($C7145,サービス情報マスタcopy!$B:$B,サービス情報マスタcopy!$G:$G,0,0,1)</f>
        <v>0</v>
      </c>
      <c r="E7145" s="228" t="str">
        <f>CONCATENATE($C7145,"-",TEXT(_xlfn.MAXIFS($K$12:K7144,$C$12:C7144,$C7145)+1,"0000"))</f>
        <v>-0001</v>
      </c>
      <c r="F7145" s="226"/>
      <c r="G7145" s="226"/>
      <c r="H7145" s="226"/>
      <c r="I7145" s="229"/>
      <c r="J7145" s="260"/>
      <c r="K7145" s="252">
        <f t="shared" si="111"/>
        <v>1</v>
      </c>
      <c r="L7145" s="9" t="s">
        <v>34</v>
      </c>
    </row>
    <row r="7146" spans="2:12">
      <c r="B7146" s="268">
        <v>7134</v>
      </c>
      <c r="C7146" s="226"/>
      <c r="D7146" s="227">
        <f>_xlfn.XLOOKUP($C7146,サービス情報マスタcopy!$B:$B,サービス情報マスタcopy!$G:$G,0,0,1)</f>
        <v>0</v>
      </c>
      <c r="E7146" s="228" t="str">
        <f>CONCATENATE($C7146,"-",TEXT(_xlfn.MAXIFS($K$12:K7145,$C$12:C7145,$C7146)+1,"0000"))</f>
        <v>-0001</v>
      </c>
      <c r="F7146" s="226"/>
      <c r="G7146" s="226"/>
      <c r="H7146" s="226"/>
      <c r="I7146" s="229"/>
      <c r="J7146" s="260"/>
      <c r="K7146" s="252">
        <f t="shared" si="111"/>
        <v>1</v>
      </c>
      <c r="L7146" s="9" t="s">
        <v>34</v>
      </c>
    </row>
    <row r="7147" spans="2:12">
      <c r="B7147" s="268">
        <v>7135</v>
      </c>
      <c r="C7147" s="226"/>
      <c r="D7147" s="227">
        <f>_xlfn.XLOOKUP($C7147,サービス情報マスタcopy!$B:$B,サービス情報マスタcopy!$G:$G,0,0,1)</f>
        <v>0</v>
      </c>
      <c r="E7147" s="228" t="str">
        <f>CONCATENATE($C7147,"-",TEXT(_xlfn.MAXIFS($K$12:K7146,$C$12:C7146,$C7147)+1,"0000"))</f>
        <v>-0001</v>
      </c>
      <c r="F7147" s="226"/>
      <c r="G7147" s="226"/>
      <c r="H7147" s="226"/>
      <c r="I7147" s="229"/>
      <c r="J7147" s="260"/>
      <c r="K7147" s="252">
        <f t="shared" si="111"/>
        <v>1</v>
      </c>
      <c r="L7147" s="9" t="s">
        <v>34</v>
      </c>
    </row>
    <row r="7148" spans="2:12">
      <c r="B7148" s="268">
        <v>7136</v>
      </c>
      <c r="C7148" s="226"/>
      <c r="D7148" s="227">
        <f>_xlfn.XLOOKUP($C7148,サービス情報マスタcopy!$B:$B,サービス情報マスタcopy!$G:$G,0,0,1)</f>
        <v>0</v>
      </c>
      <c r="E7148" s="228" t="str">
        <f>CONCATENATE($C7148,"-",TEXT(_xlfn.MAXIFS($K$12:K7147,$C$12:C7147,$C7148)+1,"0000"))</f>
        <v>-0001</v>
      </c>
      <c r="F7148" s="226"/>
      <c r="G7148" s="226"/>
      <c r="H7148" s="226"/>
      <c r="I7148" s="229"/>
      <c r="J7148" s="260"/>
      <c r="K7148" s="252">
        <f t="shared" si="111"/>
        <v>1</v>
      </c>
      <c r="L7148" s="9" t="s">
        <v>34</v>
      </c>
    </row>
    <row r="7149" spans="2:12">
      <c r="B7149" s="268">
        <v>7137</v>
      </c>
      <c r="C7149" s="226"/>
      <c r="D7149" s="227">
        <f>_xlfn.XLOOKUP($C7149,サービス情報マスタcopy!$B:$B,サービス情報マスタcopy!$G:$G,0,0,1)</f>
        <v>0</v>
      </c>
      <c r="E7149" s="228" t="str">
        <f>CONCATENATE($C7149,"-",TEXT(_xlfn.MAXIFS($K$12:K7148,$C$12:C7148,$C7149)+1,"0000"))</f>
        <v>-0001</v>
      </c>
      <c r="F7149" s="226"/>
      <c r="G7149" s="226"/>
      <c r="H7149" s="226"/>
      <c r="I7149" s="229"/>
      <c r="J7149" s="260"/>
      <c r="K7149" s="252">
        <f t="shared" si="111"/>
        <v>1</v>
      </c>
      <c r="L7149" s="9" t="s">
        <v>34</v>
      </c>
    </row>
    <row r="7150" spans="2:12">
      <c r="B7150" s="268">
        <v>7138</v>
      </c>
      <c r="C7150" s="226"/>
      <c r="D7150" s="227">
        <f>_xlfn.XLOOKUP($C7150,サービス情報マスタcopy!$B:$B,サービス情報マスタcopy!$G:$G,0,0,1)</f>
        <v>0</v>
      </c>
      <c r="E7150" s="228" t="str">
        <f>CONCATENATE($C7150,"-",TEXT(_xlfn.MAXIFS($K$12:K7149,$C$12:C7149,$C7150)+1,"0000"))</f>
        <v>-0001</v>
      </c>
      <c r="F7150" s="226"/>
      <c r="G7150" s="226"/>
      <c r="H7150" s="226"/>
      <c r="I7150" s="229"/>
      <c r="J7150" s="260"/>
      <c r="K7150" s="252">
        <f t="shared" si="111"/>
        <v>1</v>
      </c>
      <c r="L7150" s="9" t="s">
        <v>34</v>
      </c>
    </row>
    <row r="7151" spans="2:12">
      <c r="B7151" s="268">
        <v>7139</v>
      </c>
      <c r="C7151" s="226"/>
      <c r="D7151" s="227">
        <f>_xlfn.XLOOKUP($C7151,サービス情報マスタcopy!$B:$B,サービス情報マスタcopy!$G:$G,0,0,1)</f>
        <v>0</v>
      </c>
      <c r="E7151" s="228" t="str">
        <f>CONCATENATE($C7151,"-",TEXT(_xlfn.MAXIFS($K$12:K7150,$C$12:C7150,$C7151)+1,"0000"))</f>
        <v>-0001</v>
      </c>
      <c r="F7151" s="226"/>
      <c r="G7151" s="226"/>
      <c r="H7151" s="226"/>
      <c r="I7151" s="229"/>
      <c r="J7151" s="260"/>
      <c r="K7151" s="252">
        <f t="shared" ref="K7151:K7214" si="112">VALUE(RIGHT($E7151,4))</f>
        <v>1</v>
      </c>
      <c r="L7151" s="9" t="s">
        <v>34</v>
      </c>
    </row>
    <row r="7152" spans="2:12">
      <c r="B7152" s="268">
        <v>7140</v>
      </c>
      <c r="C7152" s="226"/>
      <c r="D7152" s="227">
        <f>_xlfn.XLOOKUP($C7152,サービス情報マスタcopy!$B:$B,サービス情報マスタcopy!$G:$G,0,0,1)</f>
        <v>0</v>
      </c>
      <c r="E7152" s="228" t="str">
        <f>CONCATENATE($C7152,"-",TEXT(_xlfn.MAXIFS($K$12:K7151,$C$12:C7151,$C7152)+1,"0000"))</f>
        <v>-0001</v>
      </c>
      <c r="F7152" s="226"/>
      <c r="G7152" s="226"/>
      <c r="H7152" s="226"/>
      <c r="I7152" s="229"/>
      <c r="J7152" s="260"/>
      <c r="K7152" s="252">
        <f t="shared" si="112"/>
        <v>1</v>
      </c>
      <c r="L7152" s="9" t="s">
        <v>34</v>
      </c>
    </row>
    <row r="7153" spans="2:12">
      <c r="B7153" s="268">
        <v>7141</v>
      </c>
      <c r="C7153" s="226"/>
      <c r="D7153" s="227">
        <f>_xlfn.XLOOKUP($C7153,サービス情報マスタcopy!$B:$B,サービス情報マスタcopy!$G:$G,0,0,1)</f>
        <v>0</v>
      </c>
      <c r="E7153" s="228" t="str">
        <f>CONCATENATE($C7153,"-",TEXT(_xlfn.MAXIFS($K$12:K7152,$C$12:C7152,$C7153)+1,"0000"))</f>
        <v>-0001</v>
      </c>
      <c r="F7153" s="226"/>
      <c r="G7153" s="226"/>
      <c r="H7153" s="226"/>
      <c r="I7153" s="229"/>
      <c r="J7153" s="260"/>
      <c r="K7153" s="252">
        <f t="shared" si="112"/>
        <v>1</v>
      </c>
      <c r="L7153" s="9" t="s">
        <v>34</v>
      </c>
    </row>
    <row r="7154" spans="2:12">
      <c r="B7154" s="268">
        <v>7142</v>
      </c>
      <c r="C7154" s="226"/>
      <c r="D7154" s="227">
        <f>_xlfn.XLOOKUP($C7154,サービス情報マスタcopy!$B:$B,サービス情報マスタcopy!$G:$G,0,0,1)</f>
        <v>0</v>
      </c>
      <c r="E7154" s="228" t="str">
        <f>CONCATENATE($C7154,"-",TEXT(_xlfn.MAXIFS($K$12:K7153,$C$12:C7153,$C7154)+1,"0000"))</f>
        <v>-0001</v>
      </c>
      <c r="F7154" s="226"/>
      <c r="G7154" s="226"/>
      <c r="H7154" s="226"/>
      <c r="I7154" s="229"/>
      <c r="J7154" s="260"/>
      <c r="K7154" s="252">
        <f t="shared" si="112"/>
        <v>1</v>
      </c>
      <c r="L7154" s="9" t="s">
        <v>34</v>
      </c>
    </row>
    <row r="7155" spans="2:12">
      <c r="B7155" s="268">
        <v>7143</v>
      </c>
      <c r="C7155" s="226"/>
      <c r="D7155" s="227">
        <f>_xlfn.XLOOKUP($C7155,サービス情報マスタcopy!$B:$B,サービス情報マスタcopy!$G:$G,0,0,1)</f>
        <v>0</v>
      </c>
      <c r="E7155" s="228" t="str">
        <f>CONCATENATE($C7155,"-",TEXT(_xlfn.MAXIFS($K$12:K7154,$C$12:C7154,$C7155)+1,"0000"))</f>
        <v>-0001</v>
      </c>
      <c r="F7155" s="226"/>
      <c r="G7155" s="226"/>
      <c r="H7155" s="226"/>
      <c r="I7155" s="229"/>
      <c r="J7155" s="260"/>
      <c r="K7155" s="252">
        <f t="shared" si="112"/>
        <v>1</v>
      </c>
      <c r="L7155" s="9" t="s">
        <v>34</v>
      </c>
    </row>
    <row r="7156" spans="2:12">
      <c r="B7156" s="268">
        <v>7144</v>
      </c>
      <c r="C7156" s="226"/>
      <c r="D7156" s="227">
        <f>_xlfn.XLOOKUP($C7156,サービス情報マスタcopy!$B:$B,サービス情報マスタcopy!$G:$G,0,0,1)</f>
        <v>0</v>
      </c>
      <c r="E7156" s="228" t="str">
        <f>CONCATENATE($C7156,"-",TEXT(_xlfn.MAXIFS($K$12:K7155,$C$12:C7155,$C7156)+1,"0000"))</f>
        <v>-0001</v>
      </c>
      <c r="F7156" s="226"/>
      <c r="G7156" s="226"/>
      <c r="H7156" s="226"/>
      <c r="I7156" s="229"/>
      <c r="J7156" s="260"/>
      <c r="K7156" s="252">
        <f t="shared" si="112"/>
        <v>1</v>
      </c>
      <c r="L7156" s="9" t="s">
        <v>34</v>
      </c>
    </row>
    <row r="7157" spans="2:12">
      <c r="B7157" s="268">
        <v>7145</v>
      </c>
      <c r="C7157" s="226"/>
      <c r="D7157" s="227">
        <f>_xlfn.XLOOKUP($C7157,サービス情報マスタcopy!$B:$B,サービス情報マスタcopy!$G:$G,0,0,1)</f>
        <v>0</v>
      </c>
      <c r="E7157" s="228" t="str">
        <f>CONCATENATE($C7157,"-",TEXT(_xlfn.MAXIFS($K$12:K7156,$C$12:C7156,$C7157)+1,"0000"))</f>
        <v>-0001</v>
      </c>
      <c r="F7157" s="226"/>
      <c r="G7157" s="226"/>
      <c r="H7157" s="226"/>
      <c r="I7157" s="229"/>
      <c r="J7157" s="260"/>
      <c r="K7157" s="252">
        <f t="shared" si="112"/>
        <v>1</v>
      </c>
      <c r="L7157" s="9" t="s">
        <v>34</v>
      </c>
    </row>
    <row r="7158" spans="2:12">
      <c r="B7158" s="268">
        <v>7146</v>
      </c>
      <c r="C7158" s="226"/>
      <c r="D7158" s="227">
        <f>_xlfn.XLOOKUP($C7158,サービス情報マスタcopy!$B:$B,サービス情報マスタcopy!$G:$G,0,0,1)</f>
        <v>0</v>
      </c>
      <c r="E7158" s="228" t="str">
        <f>CONCATENATE($C7158,"-",TEXT(_xlfn.MAXIFS($K$12:K7157,$C$12:C7157,$C7158)+1,"0000"))</f>
        <v>-0001</v>
      </c>
      <c r="F7158" s="226"/>
      <c r="G7158" s="226"/>
      <c r="H7158" s="226"/>
      <c r="I7158" s="229"/>
      <c r="J7158" s="260"/>
      <c r="K7158" s="252">
        <f t="shared" si="112"/>
        <v>1</v>
      </c>
      <c r="L7158" s="9" t="s">
        <v>34</v>
      </c>
    </row>
    <row r="7159" spans="2:12">
      <c r="B7159" s="268">
        <v>7147</v>
      </c>
      <c r="C7159" s="226"/>
      <c r="D7159" s="227">
        <f>_xlfn.XLOOKUP($C7159,サービス情報マスタcopy!$B:$B,サービス情報マスタcopy!$G:$G,0,0,1)</f>
        <v>0</v>
      </c>
      <c r="E7159" s="228" t="str">
        <f>CONCATENATE($C7159,"-",TEXT(_xlfn.MAXIFS($K$12:K7158,$C$12:C7158,$C7159)+1,"0000"))</f>
        <v>-0001</v>
      </c>
      <c r="F7159" s="226"/>
      <c r="G7159" s="226"/>
      <c r="H7159" s="226"/>
      <c r="I7159" s="229"/>
      <c r="J7159" s="260"/>
      <c r="K7159" s="252">
        <f t="shared" si="112"/>
        <v>1</v>
      </c>
      <c r="L7159" s="9" t="s">
        <v>34</v>
      </c>
    </row>
    <row r="7160" spans="2:12">
      <c r="B7160" s="268">
        <v>7148</v>
      </c>
      <c r="C7160" s="226"/>
      <c r="D7160" s="227">
        <f>_xlfn.XLOOKUP($C7160,サービス情報マスタcopy!$B:$B,サービス情報マスタcopy!$G:$G,0,0,1)</f>
        <v>0</v>
      </c>
      <c r="E7160" s="228" t="str">
        <f>CONCATENATE($C7160,"-",TEXT(_xlfn.MAXIFS($K$12:K7159,$C$12:C7159,$C7160)+1,"0000"))</f>
        <v>-0001</v>
      </c>
      <c r="F7160" s="226"/>
      <c r="G7160" s="226"/>
      <c r="H7160" s="226"/>
      <c r="I7160" s="229"/>
      <c r="J7160" s="260"/>
      <c r="K7160" s="252">
        <f t="shared" si="112"/>
        <v>1</v>
      </c>
      <c r="L7160" s="9" t="s">
        <v>34</v>
      </c>
    </row>
    <row r="7161" spans="2:12">
      <c r="B7161" s="268">
        <v>7149</v>
      </c>
      <c r="C7161" s="226"/>
      <c r="D7161" s="227">
        <f>_xlfn.XLOOKUP($C7161,サービス情報マスタcopy!$B:$B,サービス情報マスタcopy!$G:$G,0,0,1)</f>
        <v>0</v>
      </c>
      <c r="E7161" s="228" t="str">
        <f>CONCATENATE($C7161,"-",TEXT(_xlfn.MAXIFS($K$12:K7160,$C$12:C7160,$C7161)+1,"0000"))</f>
        <v>-0001</v>
      </c>
      <c r="F7161" s="226"/>
      <c r="G7161" s="226"/>
      <c r="H7161" s="226"/>
      <c r="I7161" s="229"/>
      <c r="J7161" s="260"/>
      <c r="K7161" s="252">
        <f t="shared" si="112"/>
        <v>1</v>
      </c>
      <c r="L7161" s="9" t="s">
        <v>34</v>
      </c>
    </row>
    <row r="7162" spans="2:12">
      <c r="B7162" s="268">
        <v>7150</v>
      </c>
      <c r="C7162" s="226"/>
      <c r="D7162" s="227">
        <f>_xlfn.XLOOKUP($C7162,サービス情報マスタcopy!$B:$B,サービス情報マスタcopy!$G:$G,0,0,1)</f>
        <v>0</v>
      </c>
      <c r="E7162" s="228" t="str">
        <f>CONCATENATE($C7162,"-",TEXT(_xlfn.MAXIFS($K$12:K7161,$C$12:C7161,$C7162)+1,"0000"))</f>
        <v>-0001</v>
      </c>
      <c r="F7162" s="226"/>
      <c r="G7162" s="226"/>
      <c r="H7162" s="226"/>
      <c r="I7162" s="229"/>
      <c r="J7162" s="260"/>
      <c r="K7162" s="252">
        <f t="shared" si="112"/>
        <v>1</v>
      </c>
      <c r="L7162" s="9" t="s">
        <v>34</v>
      </c>
    </row>
    <row r="7163" spans="2:12">
      <c r="B7163" s="268">
        <v>7151</v>
      </c>
      <c r="C7163" s="226"/>
      <c r="D7163" s="227">
        <f>_xlfn.XLOOKUP($C7163,サービス情報マスタcopy!$B:$B,サービス情報マスタcopy!$G:$G,0,0,1)</f>
        <v>0</v>
      </c>
      <c r="E7163" s="228" t="str">
        <f>CONCATENATE($C7163,"-",TEXT(_xlfn.MAXIFS($K$12:K7162,$C$12:C7162,$C7163)+1,"0000"))</f>
        <v>-0001</v>
      </c>
      <c r="F7163" s="226"/>
      <c r="G7163" s="226"/>
      <c r="H7163" s="226"/>
      <c r="I7163" s="229"/>
      <c r="J7163" s="260"/>
      <c r="K7163" s="252">
        <f t="shared" si="112"/>
        <v>1</v>
      </c>
      <c r="L7163" s="9" t="s">
        <v>34</v>
      </c>
    </row>
    <row r="7164" spans="2:12">
      <c r="B7164" s="268">
        <v>7152</v>
      </c>
      <c r="C7164" s="226"/>
      <c r="D7164" s="227">
        <f>_xlfn.XLOOKUP($C7164,サービス情報マスタcopy!$B:$B,サービス情報マスタcopy!$G:$G,0,0,1)</f>
        <v>0</v>
      </c>
      <c r="E7164" s="228" t="str">
        <f>CONCATENATE($C7164,"-",TEXT(_xlfn.MAXIFS($K$12:K7163,$C$12:C7163,$C7164)+1,"0000"))</f>
        <v>-0001</v>
      </c>
      <c r="F7164" s="226"/>
      <c r="G7164" s="226"/>
      <c r="H7164" s="226"/>
      <c r="I7164" s="229"/>
      <c r="J7164" s="260"/>
      <c r="K7164" s="252">
        <f t="shared" si="112"/>
        <v>1</v>
      </c>
      <c r="L7164" s="9" t="s">
        <v>34</v>
      </c>
    </row>
    <row r="7165" spans="2:12">
      <c r="B7165" s="268">
        <v>7153</v>
      </c>
      <c r="C7165" s="226"/>
      <c r="D7165" s="227">
        <f>_xlfn.XLOOKUP($C7165,サービス情報マスタcopy!$B:$B,サービス情報マスタcopy!$G:$G,0,0,1)</f>
        <v>0</v>
      </c>
      <c r="E7165" s="228" t="str">
        <f>CONCATENATE($C7165,"-",TEXT(_xlfn.MAXIFS($K$12:K7164,$C$12:C7164,$C7165)+1,"0000"))</f>
        <v>-0001</v>
      </c>
      <c r="F7165" s="226"/>
      <c r="G7165" s="226"/>
      <c r="H7165" s="226"/>
      <c r="I7165" s="229"/>
      <c r="J7165" s="260"/>
      <c r="K7165" s="252">
        <f t="shared" si="112"/>
        <v>1</v>
      </c>
      <c r="L7165" s="9" t="s">
        <v>34</v>
      </c>
    </row>
    <row r="7166" spans="2:12">
      <c r="B7166" s="268">
        <v>7154</v>
      </c>
      <c r="C7166" s="226"/>
      <c r="D7166" s="227">
        <f>_xlfn.XLOOKUP($C7166,サービス情報マスタcopy!$B:$B,サービス情報マスタcopy!$G:$G,0,0,1)</f>
        <v>0</v>
      </c>
      <c r="E7166" s="228" t="str">
        <f>CONCATENATE($C7166,"-",TEXT(_xlfn.MAXIFS($K$12:K7165,$C$12:C7165,$C7166)+1,"0000"))</f>
        <v>-0001</v>
      </c>
      <c r="F7166" s="226"/>
      <c r="G7166" s="226"/>
      <c r="H7166" s="226"/>
      <c r="I7166" s="229"/>
      <c r="J7166" s="260"/>
      <c r="K7166" s="252">
        <f t="shared" si="112"/>
        <v>1</v>
      </c>
      <c r="L7166" s="9" t="s">
        <v>34</v>
      </c>
    </row>
    <row r="7167" spans="2:12">
      <c r="B7167" s="268">
        <v>7155</v>
      </c>
      <c r="C7167" s="226"/>
      <c r="D7167" s="227">
        <f>_xlfn.XLOOKUP($C7167,サービス情報マスタcopy!$B:$B,サービス情報マスタcopy!$G:$G,0,0,1)</f>
        <v>0</v>
      </c>
      <c r="E7167" s="228" t="str">
        <f>CONCATENATE($C7167,"-",TEXT(_xlfn.MAXIFS($K$12:K7166,$C$12:C7166,$C7167)+1,"0000"))</f>
        <v>-0001</v>
      </c>
      <c r="F7167" s="226"/>
      <c r="G7167" s="226"/>
      <c r="H7167" s="226"/>
      <c r="I7167" s="229"/>
      <c r="J7167" s="260"/>
      <c r="K7167" s="252">
        <f t="shared" si="112"/>
        <v>1</v>
      </c>
      <c r="L7167" s="9" t="s">
        <v>34</v>
      </c>
    </row>
    <row r="7168" spans="2:12">
      <c r="B7168" s="268">
        <v>7156</v>
      </c>
      <c r="C7168" s="226"/>
      <c r="D7168" s="227">
        <f>_xlfn.XLOOKUP($C7168,サービス情報マスタcopy!$B:$B,サービス情報マスタcopy!$G:$G,0,0,1)</f>
        <v>0</v>
      </c>
      <c r="E7168" s="228" t="str">
        <f>CONCATENATE($C7168,"-",TEXT(_xlfn.MAXIFS($K$12:K7167,$C$12:C7167,$C7168)+1,"0000"))</f>
        <v>-0001</v>
      </c>
      <c r="F7168" s="226"/>
      <c r="G7168" s="226"/>
      <c r="H7168" s="226"/>
      <c r="I7168" s="229"/>
      <c r="J7168" s="260"/>
      <c r="K7168" s="252">
        <f t="shared" si="112"/>
        <v>1</v>
      </c>
      <c r="L7168" s="9" t="s">
        <v>34</v>
      </c>
    </row>
    <row r="7169" spans="2:12">
      <c r="B7169" s="268">
        <v>7157</v>
      </c>
      <c r="C7169" s="226"/>
      <c r="D7169" s="227">
        <f>_xlfn.XLOOKUP($C7169,サービス情報マスタcopy!$B:$B,サービス情報マスタcopy!$G:$G,0,0,1)</f>
        <v>0</v>
      </c>
      <c r="E7169" s="228" t="str">
        <f>CONCATENATE($C7169,"-",TEXT(_xlfn.MAXIFS($K$12:K7168,$C$12:C7168,$C7169)+1,"0000"))</f>
        <v>-0001</v>
      </c>
      <c r="F7169" s="226"/>
      <c r="G7169" s="226"/>
      <c r="H7169" s="226"/>
      <c r="I7169" s="229"/>
      <c r="J7169" s="260"/>
      <c r="K7169" s="252">
        <f t="shared" si="112"/>
        <v>1</v>
      </c>
      <c r="L7169" s="9" t="s">
        <v>34</v>
      </c>
    </row>
    <row r="7170" spans="2:12">
      <c r="B7170" s="268">
        <v>7158</v>
      </c>
      <c r="C7170" s="226"/>
      <c r="D7170" s="227">
        <f>_xlfn.XLOOKUP($C7170,サービス情報マスタcopy!$B:$B,サービス情報マスタcopy!$G:$G,0,0,1)</f>
        <v>0</v>
      </c>
      <c r="E7170" s="228" t="str">
        <f>CONCATENATE($C7170,"-",TEXT(_xlfn.MAXIFS($K$12:K7169,$C$12:C7169,$C7170)+1,"0000"))</f>
        <v>-0001</v>
      </c>
      <c r="F7170" s="226"/>
      <c r="G7170" s="226"/>
      <c r="H7170" s="226"/>
      <c r="I7170" s="229"/>
      <c r="J7170" s="260"/>
      <c r="K7170" s="252">
        <f t="shared" si="112"/>
        <v>1</v>
      </c>
      <c r="L7170" s="9" t="s">
        <v>34</v>
      </c>
    </row>
    <row r="7171" spans="2:12">
      <c r="B7171" s="268">
        <v>7159</v>
      </c>
      <c r="C7171" s="226"/>
      <c r="D7171" s="227">
        <f>_xlfn.XLOOKUP($C7171,サービス情報マスタcopy!$B:$B,サービス情報マスタcopy!$G:$G,0,0,1)</f>
        <v>0</v>
      </c>
      <c r="E7171" s="228" t="str">
        <f>CONCATENATE($C7171,"-",TEXT(_xlfn.MAXIFS($K$12:K7170,$C$12:C7170,$C7171)+1,"0000"))</f>
        <v>-0001</v>
      </c>
      <c r="F7171" s="226"/>
      <c r="G7171" s="226"/>
      <c r="H7171" s="226"/>
      <c r="I7171" s="229"/>
      <c r="J7171" s="260"/>
      <c r="K7171" s="252">
        <f t="shared" si="112"/>
        <v>1</v>
      </c>
      <c r="L7171" s="9" t="s">
        <v>34</v>
      </c>
    </row>
    <row r="7172" spans="2:12">
      <c r="B7172" s="268">
        <v>7160</v>
      </c>
      <c r="C7172" s="226"/>
      <c r="D7172" s="227">
        <f>_xlfn.XLOOKUP($C7172,サービス情報マスタcopy!$B:$B,サービス情報マスタcopy!$G:$G,0,0,1)</f>
        <v>0</v>
      </c>
      <c r="E7172" s="228" t="str">
        <f>CONCATENATE($C7172,"-",TEXT(_xlfn.MAXIFS($K$12:K7171,$C$12:C7171,$C7172)+1,"0000"))</f>
        <v>-0001</v>
      </c>
      <c r="F7172" s="226"/>
      <c r="G7172" s="226"/>
      <c r="H7172" s="226"/>
      <c r="I7172" s="229"/>
      <c r="J7172" s="260"/>
      <c r="K7172" s="252">
        <f t="shared" si="112"/>
        <v>1</v>
      </c>
      <c r="L7172" s="9" t="s">
        <v>34</v>
      </c>
    </row>
    <row r="7173" spans="2:12">
      <c r="B7173" s="268">
        <v>7161</v>
      </c>
      <c r="C7173" s="226"/>
      <c r="D7173" s="227">
        <f>_xlfn.XLOOKUP($C7173,サービス情報マスタcopy!$B:$B,サービス情報マスタcopy!$G:$G,0,0,1)</f>
        <v>0</v>
      </c>
      <c r="E7173" s="228" t="str">
        <f>CONCATENATE($C7173,"-",TEXT(_xlfn.MAXIFS($K$12:K7172,$C$12:C7172,$C7173)+1,"0000"))</f>
        <v>-0001</v>
      </c>
      <c r="F7173" s="226"/>
      <c r="G7173" s="226"/>
      <c r="H7173" s="226"/>
      <c r="I7173" s="229"/>
      <c r="J7173" s="260"/>
      <c r="K7173" s="252">
        <f t="shared" si="112"/>
        <v>1</v>
      </c>
      <c r="L7173" s="9" t="s">
        <v>34</v>
      </c>
    </row>
    <row r="7174" spans="2:12">
      <c r="B7174" s="268">
        <v>7162</v>
      </c>
      <c r="C7174" s="226"/>
      <c r="D7174" s="227">
        <f>_xlfn.XLOOKUP($C7174,サービス情報マスタcopy!$B:$B,サービス情報マスタcopy!$G:$G,0,0,1)</f>
        <v>0</v>
      </c>
      <c r="E7174" s="228" t="str">
        <f>CONCATENATE($C7174,"-",TEXT(_xlfn.MAXIFS($K$12:K7173,$C$12:C7173,$C7174)+1,"0000"))</f>
        <v>-0001</v>
      </c>
      <c r="F7174" s="226"/>
      <c r="G7174" s="226"/>
      <c r="H7174" s="226"/>
      <c r="I7174" s="229"/>
      <c r="J7174" s="260"/>
      <c r="K7174" s="252">
        <f t="shared" si="112"/>
        <v>1</v>
      </c>
      <c r="L7174" s="9" t="s">
        <v>34</v>
      </c>
    </row>
    <row r="7175" spans="2:12">
      <c r="B7175" s="268">
        <v>7163</v>
      </c>
      <c r="C7175" s="226"/>
      <c r="D7175" s="227">
        <f>_xlfn.XLOOKUP($C7175,サービス情報マスタcopy!$B:$B,サービス情報マスタcopy!$G:$G,0,0,1)</f>
        <v>0</v>
      </c>
      <c r="E7175" s="228" t="str">
        <f>CONCATENATE($C7175,"-",TEXT(_xlfn.MAXIFS($K$12:K7174,$C$12:C7174,$C7175)+1,"0000"))</f>
        <v>-0001</v>
      </c>
      <c r="F7175" s="226"/>
      <c r="G7175" s="226"/>
      <c r="H7175" s="226"/>
      <c r="I7175" s="229"/>
      <c r="J7175" s="260"/>
      <c r="K7175" s="252">
        <f t="shared" si="112"/>
        <v>1</v>
      </c>
      <c r="L7175" s="9" t="s">
        <v>34</v>
      </c>
    </row>
    <row r="7176" spans="2:12">
      <c r="B7176" s="268">
        <v>7164</v>
      </c>
      <c r="C7176" s="226"/>
      <c r="D7176" s="227">
        <f>_xlfn.XLOOKUP($C7176,サービス情報マスタcopy!$B:$B,サービス情報マスタcopy!$G:$G,0,0,1)</f>
        <v>0</v>
      </c>
      <c r="E7176" s="228" t="str">
        <f>CONCATENATE($C7176,"-",TEXT(_xlfn.MAXIFS($K$12:K7175,$C$12:C7175,$C7176)+1,"0000"))</f>
        <v>-0001</v>
      </c>
      <c r="F7176" s="226"/>
      <c r="G7176" s="226"/>
      <c r="H7176" s="226"/>
      <c r="I7176" s="229"/>
      <c r="J7176" s="260"/>
      <c r="K7176" s="252">
        <f t="shared" si="112"/>
        <v>1</v>
      </c>
      <c r="L7176" s="9" t="s">
        <v>34</v>
      </c>
    </row>
    <row r="7177" spans="2:12">
      <c r="B7177" s="268">
        <v>7165</v>
      </c>
      <c r="C7177" s="226"/>
      <c r="D7177" s="227">
        <f>_xlfn.XLOOKUP($C7177,サービス情報マスタcopy!$B:$B,サービス情報マスタcopy!$G:$G,0,0,1)</f>
        <v>0</v>
      </c>
      <c r="E7177" s="228" t="str">
        <f>CONCATENATE($C7177,"-",TEXT(_xlfn.MAXIFS($K$12:K7176,$C$12:C7176,$C7177)+1,"0000"))</f>
        <v>-0001</v>
      </c>
      <c r="F7177" s="226"/>
      <c r="G7177" s="226"/>
      <c r="H7177" s="226"/>
      <c r="I7177" s="229"/>
      <c r="J7177" s="260"/>
      <c r="K7177" s="252">
        <f t="shared" si="112"/>
        <v>1</v>
      </c>
      <c r="L7177" s="9" t="s">
        <v>34</v>
      </c>
    </row>
    <row r="7178" spans="2:12">
      <c r="B7178" s="268">
        <v>7166</v>
      </c>
      <c r="C7178" s="226"/>
      <c r="D7178" s="227">
        <f>_xlfn.XLOOKUP($C7178,サービス情報マスタcopy!$B:$B,サービス情報マスタcopy!$G:$G,0,0,1)</f>
        <v>0</v>
      </c>
      <c r="E7178" s="228" t="str">
        <f>CONCATENATE($C7178,"-",TEXT(_xlfn.MAXIFS($K$12:K7177,$C$12:C7177,$C7178)+1,"0000"))</f>
        <v>-0001</v>
      </c>
      <c r="F7178" s="226"/>
      <c r="G7178" s="226"/>
      <c r="H7178" s="226"/>
      <c r="I7178" s="229"/>
      <c r="J7178" s="260"/>
      <c r="K7178" s="252">
        <f t="shared" si="112"/>
        <v>1</v>
      </c>
      <c r="L7178" s="9" t="s">
        <v>34</v>
      </c>
    </row>
    <row r="7179" spans="2:12">
      <c r="B7179" s="268">
        <v>7167</v>
      </c>
      <c r="C7179" s="226"/>
      <c r="D7179" s="227">
        <f>_xlfn.XLOOKUP($C7179,サービス情報マスタcopy!$B:$B,サービス情報マスタcopy!$G:$G,0,0,1)</f>
        <v>0</v>
      </c>
      <c r="E7179" s="228" t="str">
        <f>CONCATENATE($C7179,"-",TEXT(_xlfn.MAXIFS($K$12:K7178,$C$12:C7178,$C7179)+1,"0000"))</f>
        <v>-0001</v>
      </c>
      <c r="F7179" s="226"/>
      <c r="G7179" s="226"/>
      <c r="H7179" s="226"/>
      <c r="I7179" s="229"/>
      <c r="J7179" s="260"/>
      <c r="K7179" s="252">
        <f t="shared" si="112"/>
        <v>1</v>
      </c>
      <c r="L7179" s="9" t="s">
        <v>34</v>
      </c>
    </row>
    <row r="7180" spans="2:12">
      <c r="B7180" s="268">
        <v>7168</v>
      </c>
      <c r="C7180" s="226"/>
      <c r="D7180" s="227">
        <f>_xlfn.XLOOKUP($C7180,サービス情報マスタcopy!$B:$B,サービス情報マスタcopy!$G:$G,0,0,1)</f>
        <v>0</v>
      </c>
      <c r="E7180" s="228" t="str">
        <f>CONCATENATE($C7180,"-",TEXT(_xlfn.MAXIFS($K$12:K7179,$C$12:C7179,$C7180)+1,"0000"))</f>
        <v>-0001</v>
      </c>
      <c r="F7180" s="226"/>
      <c r="G7180" s="226"/>
      <c r="H7180" s="226"/>
      <c r="I7180" s="229"/>
      <c r="J7180" s="260"/>
      <c r="K7180" s="252">
        <f t="shared" si="112"/>
        <v>1</v>
      </c>
      <c r="L7180" s="9" t="s">
        <v>34</v>
      </c>
    </row>
    <row r="7181" spans="2:12">
      <c r="B7181" s="268">
        <v>7169</v>
      </c>
      <c r="C7181" s="226"/>
      <c r="D7181" s="227">
        <f>_xlfn.XLOOKUP($C7181,サービス情報マスタcopy!$B:$B,サービス情報マスタcopy!$G:$G,0,0,1)</f>
        <v>0</v>
      </c>
      <c r="E7181" s="228" t="str">
        <f>CONCATENATE($C7181,"-",TEXT(_xlfn.MAXIFS($K$12:K7180,$C$12:C7180,$C7181)+1,"0000"))</f>
        <v>-0001</v>
      </c>
      <c r="F7181" s="226"/>
      <c r="G7181" s="226"/>
      <c r="H7181" s="226"/>
      <c r="I7181" s="229"/>
      <c r="J7181" s="260"/>
      <c r="K7181" s="252">
        <f t="shared" si="112"/>
        <v>1</v>
      </c>
      <c r="L7181" s="9" t="s">
        <v>34</v>
      </c>
    </row>
    <row r="7182" spans="2:12">
      <c r="B7182" s="268">
        <v>7170</v>
      </c>
      <c r="C7182" s="226"/>
      <c r="D7182" s="227">
        <f>_xlfn.XLOOKUP($C7182,サービス情報マスタcopy!$B:$B,サービス情報マスタcopy!$G:$G,0,0,1)</f>
        <v>0</v>
      </c>
      <c r="E7182" s="228" t="str">
        <f>CONCATENATE($C7182,"-",TEXT(_xlfn.MAXIFS($K$12:K7181,$C$12:C7181,$C7182)+1,"0000"))</f>
        <v>-0001</v>
      </c>
      <c r="F7182" s="226"/>
      <c r="G7182" s="226"/>
      <c r="H7182" s="226"/>
      <c r="I7182" s="229"/>
      <c r="J7182" s="260"/>
      <c r="K7182" s="252">
        <f t="shared" si="112"/>
        <v>1</v>
      </c>
      <c r="L7182" s="9" t="s">
        <v>34</v>
      </c>
    </row>
    <row r="7183" spans="2:12">
      <c r="B7183" s="268">
        <v>7171</v>
      </c>
      <c r="C7183" s="226"/>
      <c r="D7183" s="227">
        <f>_xlfn.XLOOKUP($C7183,サービス情報マスタcopy!$B:$B,サービス情報マスタcopy!$G:$G,0,0,1)</f>
        <v>0</v>
      </c>
      <c r="E7183" s="228" t="str">
        <f>CONCATENATE($C7183,"-",TEXT(_xlfn.MAXIFS($K$12:K7182,$C$12:C7182,$C7183)+1,"0000"))</f>
        <v>-0001</v>
      </c>
      <c r="F7183" s="226"/>
      <c r="G7183" s="226"/>
      <c r="H7183" s="226"/>
      <c r="I7183" s="229"/>
      <c r="J7183" s="260"/>
      <c r="K7183" s="252">
        <f t="shared" si="112"/>
        <v>1</v>
      </c>
      <c r="L7183" s="9" t="s">
        <v>34</v>
      </c>
    </row>
    <row r="7184" spans="2:12">
      <c r="B7184" s="268">
        <v>7172</v>
      </c>
      <c r="C7184" s="226"/>
      <c r="D7184" s="227">
        <f>_xlfn.XLOOKUP($C7184,サービス情報マスタcopy!$B:$B,サービス情報マスタcopy!$G:$G,0,0,1)</f>
        <v>0</v>
      </c>
      <c r="E7184" s="228" t="str">
        <f>CONCATENATE($C7184,"-",TEXT(_xlfn.MAXIFS($K$12:K7183,$C$12:C7183,$C7184)+1,"0000"))</f>
        <v>-0001</v>
      </c>
      <c r="F7184" s="226"/>
      <c r="G7184" s="226"/>
      <c r="H7184" s="226"/>
      <c r="I7184" s="229"/>
      <c r="J7184" s="260"/>
      <c r="K7184" s="252">
        <f t="shared" si="112"/>
        <v>1</v>
      </c>
      <c r="L7184" s="9" t="s">
        <v>34</v>
      </c>
    </row>
    <row r="7185" spans="2:12">
      <c r="B7185" s="268">
        <v>7173</v>
      </c>
      <c r="C7185" s="226"/>
      <c r="D7185" s="227">
        <f>_xlfn.XLOOKUP($C7185,サービス情報マスタcopy!$B:$B,サービス情報マスタcopy!$G:$G,0,0,1)</f>
        <v>0</v>
      </c>
      <c r="E7185" s="228" t="str">
        <f>CONCATENATE($C7185,"-",TEXT(_xlfn.MAXIFS($K$12:K7184,$C$12:C7184,$C7185)+1,"0000"))</f>
        <v>-0001</v>
      </c>
      <c r="F7185" s="226"/>
      <c r="G7185" s="226"/>
      <c r="H7185" s="226"/>
      <c r="I7185" s="229"/>
      <c r="J7185" s="260"/>
      <c r="K7185" s="252">
        <f t="shared" si="112"/>
        <v>1</v>
      </c>
      <c r="L7185" s="9" t="s">
        <v>34</v>
      </c>
    </row>
    <row r="7186" spans="2:12">
      <c r="B7186" s="268">
        <v>7174</v>
      </c>
      <c r="C7186" s="226"/>
      <c r="D7186" s="227">
        <f>_xlfn.XLOOKUP($C7186,サービス情報マスタcopy!$B:$B,サービス情報マスタcopy!$G:$G,0,0,1)</f>
        <v>0</v>
      </c>
      <c r="E7186" s="228" t="str">
        <f>CONCATENATE($C7186,"-",TEXT(_xlfn.MAXIFS($K$12:K7185,$C$12:C7185,$C7186)+1,"0000"))</f>
        <v>-0001</v>
      </c>
      <c r="F7186" s="226"/>
      <c r="G7186" s="226"/>
      <c r="H7186" s="226"/>
      <c r="I7186" s="229"/>
      <c r="J7186" s="260"/>
      <c r="K7186" s="252">
        <f t="shared" si="112"/>
        <v>1</v>
      </c>
      <c r="L7186" s="9" t="s">
        <v>34</v>
      </c>
    </row>
    <row r="7187" spans="2:12">
      <c r="B7187" s="268">
        <v>7175</v>
      </c>
      <c r="C7187" s="226"/>
      <c r="D7187" s="227">
        <f>_xlfn.XLOOKUP($C7187,サービス情報マスタcopy!$B:$B,サービス情報マスタcopy!$G:$G,0,0,1)</f>
        <v>0</v>
      </c>
      <c r="E7187" s="228" t="str">
        <f>CONCATENATE($C7187,"-",TEXT(_xlfn.MAXIFS($K$12:K7186,$C$12:C7186,$C7187)+1,"0000"))</f>
        <v>-0001</v>
      </c>
      <c r="F7187" s="226"/>
      <c r="G7187" s="226"/>
      <c r="H7187" s="226"/>
      <c r="I7187" s="229"/>
      <c r="J7187" s="260"/>
      <c r="K7187" s="252">
        <f t="shared" si="112"/>
        <v>1</v>
      </c>
      <c r="L7187" s="9" t="s">
        <v>34</v>
      </c>
    </row>
    <row r="7188" spans="2:12">
      <c r="B7188" s="268">
        <v>7176</v>
      </c>
      <c r="C7188" s="226"/>
      <c r="D7188" s="227">
        <f>_xlfn.XLOOKUP($C7188,サービス情報マスタcopy!$B:$B,サービス情報マスタcopy!$G:$G,0,0,1)</f>
        <v>0</v>
      </c>
      <c r="E7188" s="228" t="str">
        <f>CONCATENATE($C7188,"-",TEXT(_xlfn.MAXIFS($K$12:K7187,$C$12:C7187,$C7188)+1,"0000"))</f>
        <v>-0001</v>
      </c>
      <c r="F7188" s="226"/>
      <c r="G7188" s="226"/>
      <c r="H7188" s="226"/>
      <c r="I7188" s="229"/>
      <c r="J7188" s="260"/>
      <c r="K7188" s="252">
        <f t="shared" si="112"/>
        <v>1</v>
      </c>
      <c r="L7188" s="9" t="s">
        <v>34</v>
      </c>
    </row>
    <row r="7189" spans="2:12">
      <c r="B7189" s="268">
        <v>7177</v>
      </c>
      <c r="C7189" s="226"/>
      <c r="D7189" s="227">
        <f>_xlfn.XLOOKUP($C7189,サービス情報マスタcopy!$B:$B,サービス情報マスタcopy!$G:$G,0,0,1)</f>
        <v>0</v>
      </c>
      <c r="E7189" s="228" t="str">
        <f>CONCATENATE($C7189,"-",TEXT(_xlfn.MAXIFS($K$12:K7188,$C$12:C7188,$C7189)+1,"0000"))</f>
        <v>-0001</v>
      </c>
      <c r="F7189" s="226"/>
      <c r="G7189" s="226"/>
      <c r="H7189" s="226"/>
      <c r="I7189" s="229"/>
      <c r="J7189" s="260"/>
      <c r="K7189" s="252">
        <f t="shared" si="112"/>
        <v>1</v>
      </c>
      <c r="L7189" s="9" t="s">
        <v>34</v>
      </c>
    </row>
    <row r="7190" spans="2:12">
      <c r="B7190" s="268">
        <v>7178</v>
      </c>
      <c r="C7190" s="226"/>
      <c r="D7190" s="227">
        <f>_xlfn.XLOOKUP($C7190,サービス情報マスタcopy!$B:$B,サービス情報マスタcopy!$G:$G,0,0,1)</f>
        <v>0</v>
      </c>
      <c r="E7190" s="228" t="str">
        <f>CONCATENATE($C7190,"-",TEXT(_xlfn.MAXIFS($K$12:K7189,$C$12:C7189,$C7190)+1,"0000"))</f>
        <v>-0001</v>
      </c>
      <c r="F7190" s="226"/>
      <c r="G7190" s="226"/>
      <c r="H7190" s="226"/>
      <c r="I7190" s="229"/>
      <c r="J7190" s="260"/>
      <c r="K7190" s="252">
        <f t="shared" si="112"/>
        <v>1</v>
      </c>
      <c r="L7190" s="9" t="s">
        <v>34</v>
      </c>
    </row>
    <row r="7191" spans="2:12">
      <c r="B7191" s="268">
        <v>7179</v>
      </c>
      <c r="C7191" s="226"/>
      <c r="D7191" s="227">
        <f>_xlfn.XLOOKUP($C7191,サービス情報マスタcopy!$B:$B,サービス情報マスタcopy!$G:$G,0,0,1)</f>
        <v>0</v>
      </c>
      <c r="E7191" s="228" t="str">
        <f>CONCATENATE($C7191,"-",TEXT(_xlfn.MAXIFS($K$12:K7190,$C$12:C7190,$C7191)+1,"0000"))</f>
        <v>-0001</v>
      </c>
      <c r="F7191" s="226"/>
      <c r="G7191" s="226"/>
      <c r="H7191" s="226"/>
      <c r="I7191" s="229"/>
      <c r="J7191" s="260"/>
      <c r="K7191" s="252">
        <f t="shared" si="112"/>
        <v>1</v>
      </c>
      <c r="L7191" s="9" t="s">
        <v>34</v>
      </c>
    </row>
    <row r="7192" spans="2:12">
      <c r="B7192" s="268">
        <v>7180</v>
      </c>
      <c r="C7192" s="226"/>
      <c r="D7192" s="227">
        <f>_xlfn.XLOOKUP($C7192,サービス情報マスタcopy!$B:$B,サービス情報マスタcopy!$G:$G,0,0,1)</f>
        <v>0</v>
      </c>
      <c r="E7192" s="228" t="str">
        <f>CONCATENATE($C7192,"-",TEXT(_xlfn.MAXIFS($K$12:K7191,$C$12:C7191,$C7192)+1,"0000"))</f>
        <v>-0001</v>
      </c>
      <c r="F7192" s="226"/>
      <c r="G7192" s="226"/>
      <c r="H7192" s="226"/>
      <c r="I7192" s="229"/>
      <c r="J7192" s="260"/>
      <c r="K7192" s="252">
        <f t="shared" si="112"/>
        <v>1</v>
      </c>
      <c r="L7192" s="9" t="s">
        <v>34</v>
      </c>
    </row>
    <row r="7193" spans="2:12">
      <c r="B7193" s="268">
        <v>7181</v>
      </c>
      <c r="C7193" s="226"/>
      <c r="D7193" s="227">
        <f>_xlfn.XLOOKUP($C7193,サービス情報マスタcopy!$B:$B,サービス情報マスタcopy!$G:$G,0,0,1)</f>
        <v>0</v>
      </c>
      <c r="E7193" s="228" t="str">
        <f>CONCATENATE($C7193,"-",TEXT(_xlfn.MAXIFS($K$12:K7192,$C$12:C7192,$C7193)+1,"0000"))</f>
        <v>-0001</v>
      </c>
      <c r="F7193" s="226"/>
      <c r="G7193" s="226"/>
      <c r="H7193" s="226"/>
      <c r="I7193" s="229"/>
      <c r="J7193" s="260"/>
      <c r="K7193" s="252">
        <f t="shared" si="112"/>
        <v>1</v>
      </c>
      <c r="L7193" s="9" t="s">
        <v>34</v>
      </c>
    </row>
    <row r="7194" spans="2:12">
      <c r="B7194" s="268">
        <v>7182</v>
      </c>
      <c r="C7194" s="226"/>
      <c r="D7194" s="227">
        <f>_xlfn.XLOOKUP($C7194,サービス情報マスタcopy!$B:$B,サービス情報マスタcopy!$G:$G,0,0,1)</f>
        <v>0</v>
      </c>
      <c r="E7194" s="228" t="str">
        <f>CONCATENATE($C7194,"-",TEXT(_xlfn.MAXIFS($K$12:K7193,$C$12:C7193,$C7194)+1,"0000"))</f>
        <v>-0001</v>
      </c>
      <c r="F7194" s="226"/>
      <c r="G7194" s="226"/>
      <c r="H7194" s="226"/>
      <c r="I7194" s="229"/>
      <c r="J7194" s="260"/>
      <c r="K7194" s="252">
        <f t="shared" si="112"/>
        <v>1</v>
      </c>
      <c r="L7194" s="9" t="s">
        <v>34</v>
      </c>
    </row>
    <row r="7195" spans="2:12">
      <c r="B7195" s="268">
        <v>7183</v>
      </c>
      <c r="C7195" s="226"/>
      <c r="D7195" s="227">
        <f>_xlfn.XLOOKUP($C7195,サービス情報マスタcopy!$B:$B,サービス情報マスタcopy!$G:$G,0,0,1)</f>
        <v>0</v>
      </c>
      <c r="E7195" s="228" t="str">
        <f>CONCATENATE($C7195,"-",TEXT(_xlfn.MAXIFS($K$12:K7194,$C$12:C7194,$C7195)+1,"0000"))</f>
        <v>-0001</v>
      </c>
      <c r="F7195" s="226"/>
      <c r="G7195" s="226"/>
      <c r="H7195" s="226"/>
      <c r="I7195" s="229"/>
      <c r="J7195" s="260"/>
      <c r="K7195" s="252">
        <f t="shared" si="112"/>
        <v>1</v>
      </c>
      <c r="L7195" s="9" t="s">
        <v>34</v>
      </c>
    </row>
    <row r="7196" spans="2:12">
      <c r="B7196" s="268">
        <v>7184</v>
      </c>
      <c r="C7196" s="226"/>
      <c r="D7196" s="227">
        <f>_xlfn.XLOOKUP($C7196,サービス情報マスタcopy!$B:$B,サービス情報マスタcopy!$G:$G,0,0,1)</f>
        <v>0</v>
      </c>
      <c r="E7196" s="228" t="str">
        <f>CONCATENATE($C7196,"-",TEXT(_xlfn.MAXIFS($K$12:K7195,$C$12:C7195,$C7196)+1,"0000"))</f>
        <v>-0001</v>
      </c>
      <c r="F7196" s="226"/>
      <c r="G7196" s="226"/>
      <c r="H7196" s="226"/>
      <c r="I7196" s="229"/>
      <c r="J7196" s="260"/>
      <c r="K7196" s="252">
        <f t="shared" si="112"/>
        <v>1</v>
      </c>
      <c r="L7196" s="9" t="s">
        <v>34</v>
      </c>
    </row>
    <row r="7197" spans="2:12">
      <c r="B7197" s="268">
        <v>7185</v>
      </c>
      <c r="C7197" s="226"/>
      <c r="D7197" s="227">
        <f>_xlfn.XLOOKUP($C7197,サービス情報マスタcopy!$B:$B,サービス情報マスタcopy!$G:$G,0,0,1)</f>
        <v>0</v>
      </c>
      <c r="E7197" s="228" t="str">
        <f>CONCATENATE($C7197,"-",TEXT(_xlfn.MAXIFS($K$12:K7196,$C$12:C7196,$C7197)+1,"0000"))</f>
        <v>-0001</v>
      </c>
      <c r="F7197" s="226"/>
      <c r="G7197" s="226"/>
      <c r="H7197" s="226"/>
      <c r="I7197" s="229"/>
      <c r="J7197" s="260"/>
      <c r="K7197" s="252">
        <f t="shared" si="112"/>
        <v>1</v>
      </c>
      <c r="L7197" s="9" t="s">
        <v>34</v>
      </c>
    </row>
    <row r="7198" spans="2:12">
      <c r="B7198" s="268">
        <v>7186</v>
      </c>
      <c r="C7198" s="226"/>
      <c r="D7198" s="227">
        <f>_xlfn.XLOOKUP($C7198,サービス情報マスタcopy!$B:$B,サービス情報マスタcopy!$G:$G,0,0,1)</f>
        <v>0</v>
      </c>
      <c r="E7198" s="228" t="str">
        <f>CONCATENATE($C7198,"-",TEXT(_xlfn.MAXIFS($K$12:K7197,$C$12:C7197,$C7198)+1,"0000"))</f>
        <v>-0001</v>
      </c>
      <c r="F7198" s="226"/>
      <c r="G7198" s="226"/>
      <c r="H7198" s="226"/>
      <c r="I7198" s="229"/>
      <c r="J7198" s="260"/>
      <c r="K7198" s="252">
        <f t="shared" si="112"/>
        <v>1</v>
      </c>
      <c r="L7198" s="9" t="s">
        <v>34</v>
      </c>
    </row>
    <row r="7199" spans="2:12">
      <c r="B7199" s="268">
        <v>7187</v>
      </c>
      <c r="C7199" s="226"/>
      <c r="D7199" s="227">
        <f>_xlfn.XLOOKUP($C7199,サービス情報マスタcopy!$B:$B,サービス情報マスタcopy!$G:$G,0,0,1)</f>
        <v>0</v>
      </c>
      <c r="E7199" s="228" t="str">
        <f>CONCATENATE($C7199,"-",TEXT(_xlfn.MAXIFS($K$12:K7198,$C$12:C7198,$C7199)+1,"0000"))</f>
        <v>-0001</v>
      </c>
      <c r="F7199" s="226"/>
      <c r="G7199" s="226"/>
      <c r="H7199" s="226"/>
      <c r="I7199" s="229"/>
      <c r="J7199" s="260"/>
      <c r="K7199" s="252">
        <f t="shared" si="112"/>
        <v>1</v>
      </c>
      <c r="L7199" s="9" t="s">
        <v>34</v>
      </c>
    </row>
    <row r="7200" spans="2:12">
      <c r="B7200" s="268">
        <v>7188</v>
      </c>
      <c r="C7200" s="226"/>
      <c r="D7200" s="227">
        <f>_xlfn.XLOOKUP($C7200,サービス情報マスタcopy!$B:$B,サービス情報マスタcopy!$G:$G,0,0,1)</f>
        <v>0</v>
      </c>
      <c r="E7200" s="228" t="str">
        <f>CONCATENATE($C7200,"-",TEXT(_xlfn.MAXIFS($K$12:K7199,$C$12:C7199,$C7200)+1,"0000"))</f>
        <v>-0001</v>
      </c>
      <c r="F7200" s="226"/>
      <c r="G7200" s="226"/>
      <c r="H7200" s="226"/>
      <c r="I7200" s="229"/>
      <c r="J7200" s="260"/>
      <c r="K7200" s="252">
        <f t="shared" si="112"/>
        <v>1</v>
      </c>
      <c r="L7200" s="9" t="s">
        <v>34</v>
      </c>
    </row>
    <row r="7201" spans="2:12">
      <c r="B7201" s="268">
        <v>7189</v>
      </c>
      <c r="C7201" s="226"/>
      <c r="D7201" s="227">
        <f>_xlfn.XLOOKUP($C7201,サービス情報マスタcopy!$B:$B,サービス情報マスタcopy!$G:$G,0,0,1)</f>
        <v>0</v>
      </c>
      <c r="E7201" s="228" t="str">
        <f>CONCATENATE($C7201,"-",TEXT(_xlfn.MAXIFS($K$12:K7200,$C$12:C7200,$C7201)+1,"0000"))</f>
        <v>-0001</v>
      </c>
      <c r="F7201" s="226"/>
      <c r="G7201" s="226"/>
      <c r="H7201" s="226"/>
      <c r="I7201" s="229"/>
      <c r="J7201" s="260"/>
      <c r="K7201" s="252">
        <f t="shared" si="112"/>
        <v>1</v>
      </c>
      <c r="L7201" s="9" t="s">
        <v>34</v>
      </c>
    </row>
    <row r="7202" spans="2:12">
      <c r="B7202" s="268">
        <v>7190</v>
      </c>
      <c r="C7202" s="226"/>
      <c r="D7202" s="227">
        <f>_xlfn.XLOOKUP($C7202,サービス情報マスタcopy!$B:$B,サービス情報マスタcopy!$G:$G,0,0,1)</f>
        <v>0</v>
      </c>
      <c r="E7202" s="228" t="str">
        <f>CONCATENATE($C7202,"-",TEXT(_xlfn.MAXIFS($K$12:K7201,$C$12:C7201,$C7202)+1,"0000"))</f>
        <v>-0001</v>
      </c>
      <c r="F7202" s="226"/>
      <c r="G7202" s="226"/>
      <c r="H7202" s="226"/>
      <c r="I7202" s="229"/>
      <c r="J7202" s="260"/>
      <c r="K7202" s="252">
        <f t="shared" si="112"/>
        <v>1</v>
      </c>
      <c r="L7202" s="9" t="s">
        <v>34</v>
      </c>
    </row>
    <row r="7203" spans="2:12">
      <c r="B7203" s="268">
        <v>7191</v>
      </c>
      <c r="C7203" s="226"/>
      <c r="D7203" s="227">
        <f>_xlfn.XLOOKUP($C7203,サービス情報マスタcopy!$B:$B,サービス情報マスタcopy!$G:$G,0,0,1)</f>
        <v>0</v>
      </c>
      <c r="E7203" s="228" t="str">
        <f>CONCATENATE($C7203,"-",TEXT(_xlfn.MAXIFS($K$12:K7202,$C$12:C7202,$C7203)+1,"0000"))</f>
        <v>-0001</v>
      </c>
      <c r="F7203" s="226"/>
      <c r="G7203" s="226"/>
      <c r="H7203" s="226"/>
      <c r="I7203" s="229"/>
      <c r="J7203" s="260"/>
      <c r="K7203" s="252">
        <f t="shared" si="112"/>
        <v>1</v>
      </c>
      <c r="L7203" s="9" t="s">
        <v>34</v>
      </c>
    </row>
    <row r="7204" spans="2:12">
      <c r="B7204" s="268">
        <v>7192</v>
      </c>
      <c r="C7204" s="226"/>
      <c r="D7204" s="227">
        <f>_xlfn.XLOOKUP($C7204,サービス情報マスタcopy!$B:$B,サービス情報マスタcopy!$G:$G,0,0,1)</f>
        <v>0</v>
      </c>
      <c r="E7204" s="228" t="str">
        <f>CONCATENATE($C7204,"-",TEXT(_xlfn.MAXIFS($K$12:K7203,$C$12:C7203,$C7204)+1,"0000"))</f>
        <v>-0001</v>
      </c>
      <c r="F7204" s="226"/>
      <c r="G7204" s="226"/>
      <c r="H7204" s="226"/>
      <c r="I7204" s="229"/>
      <c r="J7204" s="260"/>
      <c r="K7204" s="252">
        <f t="shared" si="112"/>
        <v>1</v>
      </c>
      <c r="L7204" s="9" t="s">
        <v>34</v>
      </c>
    </row>
    <row r="7205" spans="2:12">
      <c r="B7205" s="268">
        <v>7193</v>
      </c>
      <c r="C7205" s="226"/>
      <c r="D7205" s="227">
        <f>_xlfn.XLOOKUP($C7205,サービス情報マスタcopy!$B:$B,サービス情報マスタcopy!$G:$G,0,0,1)</f>
        <v>0</v>
      </c>
      <c r="E7205" s="228" t="str">
        <f>CONCATENATE($C7205,"-",TEXT(_xlfn.MAXIFS($K$12:K7204,$C$12:C7204,$C7205)+1,"0000"))</f>
        <v>-0001</v>
      </c>
      <c r="F7205" s="226"/>
      <c r="G7205" s="226"/>
      <c r="H7205" s="226"/>
      <c r="I7205" s="229"/>
      <c r="J7205" s="260"/>
      <c r="K7205" s="252">
        <f t="shared" si="112"/>
        <v>1</v>
      </c>
      <c r="L7205" s="9" t="s">
        <v>34</v>
      </c>
    </row>
    <row r="7206" spans="2:12">
      <c r="B7206" s="268">
        <v>7194</v>
      </c>
      <c r="C7206" s="226"/>
      <c r="D7206" s="227">
        <f>_xlfn.XLOOKUP($C7206,サービス情報マスタcopy!$B:$B,サービス情報マスタcopy!$G:$G,0,0,1)</f>
        <v>0</v>
      </c>
      <c r="E7206" s="228" t="str">
        <f>CONCATENATE($C7206,"-",TEXT(_xlfn.MAXIFS($K$12:K7205,$C$12:C7205,$C7206)+1,"0000"))</f>
        <v>-0001</v>
      </c>
      <c r="F7206" s="226"/>
      <c r="G7206" s="226"/>
      <c r="H7206" s="226"/>
      <c r="I7206" s="229"/>
      <c r="J7206" s="260"/>
      <c r="K7206" s="252">
        <f t="shared" si="112"/>
        <v>1</v>
      </c>
      <c r="L7206" s="9" t="s">
        <v>34</v>
      </c>
    </row>
    <row r="7207" spans="2:12">
      <c r="B7207" s="268">
        <v>7195</v>
      </c>
      <c r="C7207" s="226"/>
      <c r="D7207" s="227">
        <f>_xlfn.XLOOKUP($C7207,サービス情報マスタcopy!$B:$B,サービス情報マスタcopy!$G:$G,0,0,1)</f>
        <v>0</v>
      </c>
      <c r="E7207" s="228" t="str">
        <f>CONCATENATE($C7207,"-",TEXT(_xlfn.MAXIFS($K$12:K7206,$C$12:C7206,$C7207)+1,"0000"))</f>
        <v>-0001</v>
      </c>
      <c r="F7207" s="226"/>
      <c r="G7207" s="226"/>
      <c r="H7207" s="226"/>
      <c r="I7207" s="229"/>
      <c r="J7207" s="260"/>
      <c r="K7207" s="252">
        <f t="shared" si="112"/>
        <v>1</v>
      </c>
      <c r="L7207" s="9" t="s">
        <v>34</v>
      </c>
    </row>
    <row r="7208" spans="2:12">
      <c r="B7208" s="268">
        <v>7196</v>
      </c>
      <c r="C7208" s="226"/>
      <c r="D7208" s="227">
        <f>_xlfn.XLOOKUP($C7208,サービス情報マスタcopy!$B:$B,サービス情報マスタcopy!$G:$G,0,0,1)</f>
        <v>0</v>
      </c>
      <c r="E7208" s="228" t="str">
        <f>CONCATENATE($C7208,"-",TEXT(_xlfn.MAXIFS($K$12:K7207,$C$12:C7207,$C7208)+1,"0000"))</f>
        <v>-0001</v>
      </c>
      <c r="F7208" s="226"/>
      <c r="G7208" s="226"/>
      <c r="H7208" s="226"/>
      <c r="I7208" s="229"/>
      <c r="J7208" s="260"/>
      <c r="K7208" s="252">
        <f t="shared" si="112"/>
        <v>1</v>
      </c>
      <c r="L7208" s="9" t="s">
        <v>34</v>
      </c>
    </row>
    <row r="7209" spans="2:12">
      <c r="B7209" s="268">
        <v>7197</v>
      </c>
      <c r="C7209" s="226"/>
      <c r="D7209" s="227">
        <f>_xlfn.XLOOKUP($C7209,サービス情報マスタcopy!$B:$B,サービス情報マスタcopy!$G:$G,0,0,1)</f>
        <v>0</v>
      </c>
      <c r="E7209" s="228" t="str">
        <f>CONCATENATE($C7209,"-",TEXT(_xlfn.MAXIFS($K$12:K7208,$C$12:C7208,$C7209)+1,"0000"))</f>
        <v>-0001</v>
      </c>
      <c r="F7209" s="226"/>
      <c r="G7209" s="226"/>
      <c r="H7209" s="226"/>
      <c r="I7209" s="229"/>
      <c r="J7209" s="260"/>
      <c r="K7209" s="252">
        <f t="shared" si="112"/>
        <v>1</v>
      </c>
      <c r="L7209" s="9" t="s">
        <v>34</v>
      </c>
    </row>
    <row r="7210" spans="2:12">
      <c r="B7210" s="268">
        <v>7198</v>
      </c>
      <c r="C7210" s="226"/>
      <c r="D7210" s="227">
        <f>_xlfn.XLOOKUP($C7210,サービス情報マスタcopy!$B:$B,サービス情報マスタcopy!$G:$G,0,0,1)</f>
        <v>0</v>
      </c>
      <c r="E7210" s="228" t="str">
        <f>CONCATENATE($C7210,"-",TEXT(_xlfn.MAXIFS($K$12:K7209,$C$12:C7209,$C7210)+1,"0000"))</f>
        <v>-0001</v>
      </c>
      <c r="F7210" s="226"/>
      <c r="G7210" s="226"/>
      <c r="H7210" s="226"/>
      <c r="I7210" s="229"/>
      <c r="J7210" s="260"/>
      <c r="K7210" s="252">
        <f t="shared" si="112"/>
        <v>1</v>
      </c>
      <c r="L7210" s="9" t="s">
        <v>34</v>
      </c>
    </row>
    <row r="7211" spans="2:12">
      <c r="B7211" s="268">
        <v>7199</v>
      </c>
      <c r="C7211" s="226"/>
      <c r="D7211" s="227">
        <f>_xlfn.XLOOKUP($C7211,サービス情報マスタcopy!$B:$B,サービス情報マスタcopy!$G:$G,0,0,1)</f>
        <v>0</v>
      </c>
      <c r="E7211" s="228" t="str">
        <f>CONCATENATE($C7211,"-",TEXT(_xlfn.MAXIFS($K$12:K7210,$C$12:C7210,$C7211)+1,"0000"))</f>
        <v>-0001</v>
      </c>
      <c r="F7211" s="226"/>
      <c r="G7211" s="226"/>
      <c r="H7211" s="226"/>
      <c r="I7211" s="229"/>
      <c r="J7211" s="260"/>
      <c r="K7211" s="252">
        <f t="shared" si="112"/>
        <v>1</v>
      </c>
      <c r="L7211" s="9" t="s">
        <v>34</v>
      </c>
    </row>
    <row r="7212" spans="2:12">
      <c r="B7212" s="268">
        <v>7200</v>
      </c>
      <c r="C7212" s="226"/>
      <c r="D7212" s="227">
        <f>_xlfn.XLOOKUP($C7212,サービス情報マスタcopy!$B:$B,サービス情報マスタcopy!$G:$G,0,0,1)</f>
        <v>0</v>
      </c>
      <c r="E7212" s="228" t="str">
        <f>CONCATENATE($C7212,"-",TEXT(_xlfn.MAXIFS($K$12:K7211,$C$12:C7211,$C7212)+1,"0000"))</f>
        <v>-0001</v>
      </c>
      <c r="F7212" s="226"/>
      <c r="G7212" s="226"/>
      <c r="H7212" s="226"/>
      <c r="I7212" s="229"/>
      <c r="J7212" s="260"/>
      <c r="K7212" s="252">
        <f t="shared" si="112"/>
        <v>1</v>
      </c>
      <c r="L7212" s="9" t="s">
        <v>34</v>
      </c>
    </row>
    <row r="7213" spans="2:12">
      <c r="B7213" s="268">
        <v>7201</v>
      </c>
      <c r="C7213" s="226"/>
      <c r="D7213" s="227">
        <f>_xlfn.XLOOKUP($C7213,サービス情報マスタcopy!$B:$B,サービス情報マスタcopy!$G:$G,0,0,1)</f>
        <v>0</v>
      </c>
      <c r="E7213" s="228" t="str">
        <f>CONCATENATE($C7213,"-",TEXT(_xlfn.MAXIFS($K$12:K7212,$C$12:C7212,$C7213)+1,"0000"))</f>
        <v>-0001</v>
      </c>
      <c r="F7213" s="226"/>
      <c r="G7213" s="226"/>
      <c r="H7213" s="226"/>
      <c r="I7213" s="229"/>
      <c r="J7213" s="260"/>
      <c r="K7213" s="252">
        <f t="shared" si="112"/>
        <v>1</v>
      </c>
      <c r="L7213" s="9" t="s">
        <v>34</v>
      </c>
    </row>
    <row r="7214" spans="2:12">
      <c r="B7214" s="268">
        <v>7202</v>
      </c>
      <c r="C7214" s="226"/>
      <c r="D7214" s="227">
        <f>_xlfn.XLOOKUP($C7214,サービス情報マスタcopy!$B:$B,サービス情報マスタcopy!$G:$G,0,0,1)</f>
        <v>0</v>
      </c>
      <c r="E7214" s="228" t="str">
        <f>CONCATENATE($C7214,"-",TEXT(_xlfn.MAXIFS($K$12:K7213,$C$12:C7213,$C7214)+1,"0000"))</f>
        <v>-0001</v>
      </c>
      <c r="F7214" s="226"/>
      <c r="G7214" s="226"/>
      <c r="H7214" s="226"/>
      <c r="I7214" s="229"/>
      <c r="J7214" s="260"/>
      <c r="K7214" s="252">
        <f t="shared" si="112"/>
        <v>1</v>
      </c>
      <c r="L7214" s="9" t="s">
        <v>34</v>
      </c>
    </row>
    <row r="7215" spans="2:12">
      <c r="B7215" s="268">
        <v>7203</v>
      </c>
      <c r="C7215" s="226"/>
      <c r="D7215" s="227">
        <f>_xlfn.XLOOKUP($C7215,サービス情報マスタcopy!$B:$B,サービス情報マスタcopy!$G:$G,0,0,1)</f>
        <v>0</v>
      </c>
      <c r="E7215" s="228" t="str">
        <f>CONCATENATE($C7215,"-",TEXT(_xlfn.MAXIFS($K$12:K7214,$C$12:C7214,$C7215)+1,"0000"))</f>
        <v>-0001</v>
      </c>
      <c r="F7215" s="226"/>
      <c r="G7215" s="226"/>
      <c r="H7215" s="226"/>
      <c r="I7215" s="229"/>
      <c r="J7215" s="260"/>
      <c r="K7215" s="252">
        <f t="shared" ref="K7215:K7278" si="113">VALUE(RIGHT($E7215,4))</f>
        <v>1</v>
      </c>
      <c r="L7215" s="9" t="s">
        <v>34</v>
      </c>
    </row>
    <row r="7216" spans="2:12">
      <c r="B7216" s="268">
        <v>7204</v>
      </c>
      <c r="C7216" s="226"/>
      <c r="D7216" s="227">
        <f>_xlfn.XLOOKUP($C7216,サービス情報マスタcopy!$B:$B,サービス情報マスタcopy!$G:$G,0,0,1)</f>
        <v>0</v>
      </c>
      <c r="E7216" s="228" t="str">
        <f>CONCATENATE($C7216,"-",TEXT(_xlfn.MAXIFS($K$12:K7215,$C$12:C7215,$C7216)+1,"0000"))</f>
        <v>-0001</v>
      </c>
      <c r="F7216" s="226"/>
      <c r="G7216" s="226"/>
      <c r="H7216" s="226"/>
      <c r="I7216" s="229"/>
      <c r="J7216" s="260"/>
      <c r="K7216" s="252">
        <f t="shared" si="113"/>
        <v>1</v>
      </c>
      <c r="L7216" s="9" t="s">
        <v>34</v>
      </c>
    </row>
    <row r="7217" spans="2:12">
      <c r="B7217" s="268">
        <v>7205</v>
      </c>
      <c r="C7217" s="226"/>
      <c r="D7217" s="227">
        <f>_xlfn.XLOOKUP($C7217,サービス情報マスタcopy!$B:$B,サービス情報マスタcopy!$G:$G,0,0,1)</f>
        <v>0</v>
      </c>
      <c r="E7217" s="228" t="str">
        <f>CONCATENATE($C7217,"-",TEXT(_xlfn.MAXIFS($K$12:K7216,$C$12:C7216,$C7217)+1,"0000"))</f>
        <v>-0001</v>
      </c>
      <c r="F7217" s="226"/>
      <c r="G7217" s="226"/>
      <c r="H7217" s="226"/>
      <c r="I7217" s="229"/>
      <c r="J7217" s="260"/>
      <c r="K7217" s="252">
        <f t="shared" si="113"/>
        <v>1</v>
      </c>
      <c r="L7217" s="9" t="s">
        <v>34</v>
      </c>
    </row>
    <row r="7218" spans="2:12">
      <c r="B7218" s="268">
        <v>7206</v>
      </c>
      <c r="C7218" s="226"/>
      <c r="D7218" s="227">
        <f>_xlfn.XLOOKUP($C7218,サービス情報マスタcopy!$B:$B,サービス情報マスタcopy!$G:$G,0,0,1)</f>
        <v>0</v>
      </c>
      <c r="E7218" s="228" t="str">
        <f>CONCATENATE($C7218,"-",TEXT(_xlfn.MAXIFS($K$12:K7217,$C$12:C7217,$C7218)+1,"0000"))</f>
        <v>-0001</v>
      </c>
      <c r="F7218" s="226"/>
      <c r="G7218" s="226"/>
      <c r="H7218" s="226"/>
      <c r="I7218" s="229"/>
      <c r="J7218" s="260"/>
      <c r="K7218" s="252">
        <f t="shared" si="113"/>
        <v>1</v>
      </c>
      <c r="L7218" s="9" t="s">
        <v>34</v>
      </c>
    </row>
    <row r="7219" spans="2:12">
      <c r="B7219" s="268">
        <v>7207</v>
      </c>
      <c r="C7219" s="226"/>
      <c r="D7219" s="227">
        <f>_xlfn.XLOOKUP($C7219,サービス情報マスタcopy!$B:$B,サービス情報マスタcopy!$G:$G,0,0,1)</f>
        <v>0</v>
      </c>
      <c r="E7219" s="228" t="str">
        <f>CONCATENATE($C7219,"-",TEXT(_xlfn.MAXIFS($K$12:K7218,$C$12:C7218,$C7219)+1,"0000"))</f>
        <v>-0001</v>
      </c>
      <c r="F7219" s="226"/>
      <c r="G7219" s="226"/>
      <c r="H7219" s="226"/>
      <c r="I7219" s="229"/>
      <c r="J7219" s="260"/>
      <c r="K7219" s="252">
        <f t="shared" si="113"/>
        <v>1</v>
      </c>
      <c r="L7219" s="9" t="s">
        <v>34</v>
      </c>
    </row>
    <row r="7220" spans="2:12">
      <c r="B7220" s="268">
        <v>7208</v>
      </c>
      <c r="C7220" s="226"/>
      <c r="D7220" s="227">
        <f>_xlfn.XLOOKUP($C7220,サービス情報マスタcopy!$B:$B,サービス情報マスタcopy!$G:$G,0,0,1)</f>
        <v>0</v>
      </c>
      <c r="E7220" s="228" t="str">
        <f>CONCATENATE($C7220,"-",TEXT(_xlfn.MAXIFS($K$12:K7219,$C$12:C7219,$C7220)+1,"0000"))</f>
        <v>-0001</v>
      </c>
      <c r="F7220" s="226"/>
      <c r="G7220" s="226"/>
      <c r="H7220" s="226"/>
      <c r="I7220" s="229"/>
      <c r="J7220" s="260"/>
      <c r="K7220" s="252">
        <f t="shared" si="113"/>
        <v>1</v>
      </c>
      <c r="L7220" s="9" t="s">
        <v>34</v>
      </c>
    </row>
    <row r="7221" spans="2:12">
      <c r="B7221" s="268">
        <v>7209</v>
      </c>
      <c r="C7221" s="226"/>
      <c r="D7221" s="227">
        <f>_xlfn.XLOOKUP($C7221,サービス情報マスタcopy!$B:$B,サービス情報マスタcopy!$G:$G,0,0,1)</f>
        <v>0</v>
      </c>
      <c r="E7221" s="228" t="str">
        <f>CONCATENATE($C7221,"-",TEXT(_xlfn.MAXIFS($K$12:K7220,$C$12:C7220,$C7221)+1,"0000"))</f>
        <v>-0001</v>
      </c>
      <c r="F7221" s="226"/>
      <c r="G7221" s="226"/>
      <c r="H7221" s="226"/>
      <c r="I7221" s="229"/>
      <c r="J7221" s="260"/>
      <c r="K7221" s="252">
        <f t="shared" si="113"/>
        <v>1</v>
      </c>
      <c r="L7221" s="9" t="s">
        <v>34</v>
      </c>
    </row>
    <row r="7222" spans="2:12">
      <c r="B7222" s="268">
        <v>7210</v>
      </c>
      <c r="C7222" s="226"/>
      <c r="D7222" s="227">
        <f>_xlfn.XLOOKUP($C7222,サービス情報マスタcopy!$B:$B,サービス情報マスタcopy!$G:$G,0,0,1)</f>
        <v>0</v>
      </c>
      <c r="E7222" s="228" t="str">
        <f>CONCATENATE($C7222,"-",TEXT(_xlfn.MAXIFS($K$12:K7221,$C$12:C7221,$C7222)+1,"0000"))</f>
        <v>-0001</v>
      </c>
      <c r="F7222" s="226"/>
      <c r="G7222" s="226"/>
      <c r="H7222" s="226"/>
      <c r="I7222" s="229"/>
      <c r="J7222" s="260"/>
      <c r="K7222" s="252">
        <f t="shared" si="113"/>
        <v>1</v>
      </c>
      <c r="L7222" s="9" t="s">
        <v>34</v>
      </c>
    </row>
    <row r="7223" spans="2:12">
      <c r="B7223" s="268">
        <v>7211</v>
      </c>
      <c r="C7223" s="226"/>
      <c r="D7223" s="227">
        <f>_xlfn.XLOOKUP($C7223,サービス情報マスタcopy!$B:$B,サービス情報マスタcopy!$G:$G,0,0,1)</f>
        <v>0</v>
      </c>
      <c r="E7223" s="228" t="str">
        <f>CONCATENATE($C7223,"-",TEXT(_xlfn.MAXIFS($K$12:K7222,$C$12:C7222,$C7223)+1,"0000"))</f>
        <v>-0001</v>
      </c>
      <c r="F7223" s="226"/>
      <c r="G7223" s="226"/>
      <c r="H7223" s="226"/>
      <c r="I7223" s="229"/>
      <c r="J7223" s="260"/>
      <c r="K7223" s="252">
        <f t="shared" si="113"/>
        <v>1</v>
      </c>
      <c r="L7223" s="9" t="s">
        <v>34</v>
      </c>
    </row>
    <row r="7224" spans="2:12">
      <c r="B7224" s="268">
        <v>7212</v>
      </c>
      <c r="C7224" s="226"/>
      <c r="D7224" s="227">
        <f>_xlfn.XLOOKUP($C7224,サービス情報マスタcopy!$B:$B,サービス情報マスタcopy!$G:$G,0,0,1)</f>
        <v>0</v>
      </c>
      <c r="E7224" s="228" t="str">
        <f>CONCATENATE($C7224,"-",TEXT(_xlfn.MAXIFS($K$12:K7223,$C$12:C7223,$C7224)+1,"0000"))</f>
        <v>-0001</v>
      </c>
      <c r="F7224" s="226"/>
      <c r="G7224" s="226"/>
      <c r="H7224" s="226"/>
      <c r="I7224" s="229"/>
      <c r="J7224" s="260"/>
      <c r="K7224" s="252">
        <f t="shared" si="113"/>
        <v>1</v>
      </c>
      <c r="L7224" s="9" t="s">
        <v>34</v>
      </c>
    </row>
    <row r="7225" spans="2:12">
      <c r="B7225" s="268">
        <v>7213</v>
      </c>
      <c r="C7225" s="226"/>
      <c r="D7225" s="227">
        <f>_xlfn.XLOOKUP($C7225,サービス情報マスタcopy!$B:$B,サービス情報マスタcopy!$G:$G,0,0,1)</f>
        <v>0</v>
      </c>
      <c r="E7225" s="228" t="str">
        <f>CONCATENATE($C7225,"-",TEXT(_xlfn.MAXIFS($K$12:K7224,$C$12:C7224,$C7225)+1,"0000"))</f>
        <v>-0001</v>
      </c>
      <c r="F7225" s="226"/>
      <c r="G7225" s="226"/>
      <c r="H7225" s="226"/>
      <c r="I7225" s="229"/>
      <c r="J7225" s="260"/>
      <c r="K7225" s="252">
        <f t="shared" si="113"/>
        <v>1</v>
      </c>
      <c r="L7225" s="9" t="s">
        <v>34</v>
      </c>
    </row>
    <row r="7226" spans="2:12">
      <c r="B7226" s="268">
        <v>7214</v>
      </c>
      <c r="C7226" s="226"/>
      <c r="D7226" s="227">
        <f>_xlfn.XLOOKUP($C7226,サービス情報マスタcopy!$B:$B,サービス情報マスタcopy!$G:$G,0,0,1)</f>
        <v>0</v>
      </c>
      <c r="E7226" s="228" t="str">
        <f>CONCATENATE($C7226,"-",TEXT(_xlfn.MAXIFS($K$12:K7225,$C$12:C7225,$C7226)+1,"0000"))</f>
        <v>-0001</v>
      </c>
      <c r="F7226" s="226"/>
      <c r="G7226" s="226"/>
      <c r="H7226" s="226"/>
      <c r="I7226" s="229"/>
      <c r="J7226" s="260"/>
      <c r="K7226" s="252">
        <f t="shared" si="113"/>
        <v>1</v>
      </c>
      <c r="L7226" s="9" t="s">
        <v>34</v>
      </c>
    </row>
    <row r="7227" spans="2:12">
      <c r="B7227" s="268">
        <v>7215</v>
      </c>
      <c r="C7227" s="226"/>
      <c r="D7227" s="227">
        <f>_xlfn.XLOOKUP($C7227,サービス情報マスタcopy!$B:$B,サービス情報マスタcopy!$G:$G,0,0,1)</f>
        <v>0</v>
      </c>
      <c r="E7227" s="228" t="str">
        <f>CONCATENATE($C7227,"-",TEXT(_xlfn.MAXIFS($K$12:K7226,$C$12:C7226,$C7227)+1,"0000"))</f>
        <v>-0001</v>
      </c>
      <c r="F7227" s="226"/>
      <c r="G7227" s="226"/>
      <c r="H7227" s="226"/>
      <c r="I7227" s="229"/>
      <c r="J7227" s="260"/>
      <c r="K7227" s="252">
        <f t="shared" si="113"/>
        <v>1</v>
      </c>
      <c r="L7227" s="9" t="s">
        <v>34</v>
      </c>
    </row>
    <row r="7228" spans="2:12">
      <c r="B7228" s="268">
        <v>7216</v>
      </c>
      <c r="C7228" s="226"/>
      <c r="D7228" s="227">
        <f>_xlfn.XLOOKUP($C7228,サービス情報マスタcopy!$B:$B,サービス情報マスタcopy!$G:$G,0,0,1)</f>
        <v>0</v>
      </c>
      <c r="E7228" s="228" t="str">
        <f>CONCATENATE($C7228,"-",TEXT(_xlfn.MAXIFS($K$12:K7227,$C$12:C7227,$C7228)+1,"0000"))</f>
        <v>-0001</v>
      </c>
      <c r="F7228" s="226"/>
      <c r="G7228" s="226"/>
      <c r="H7228" s="226"/>
      <c r="I7228" s="229"/>
      <c r="J7228" s="260"/>
      <c r="K7228" s="252">
        <f t="shared" si="113"/>
        <v>1</v>
      </c>
      <c r="L7228" s="9" t="s">
        <v>34</v>
      </c>
    </row>
    <row r="7229" spans="2:12">
      <c r="B7229" s="268">
        <v>7217</v>
      </c>
      <c r="C7229" s="226"/>
      <c r="D7229" s="227">
        <f>_xlfn.XLOOKUP($C7229,サービス情報マスタcopy!$B:$B,サービス情報マスタcopy!$G:$G,0,0,1)</f>
        <v>0</v>
      </c>
      <c r="E7229" s="228" t="str">
        <f>CONCATENATE($C7229,"-",TEXT(_xlfn.MAXIFS($K$12:K7228,$C$12:C7228,$C7229)+1,"0000"))</f>
        <v>-0001</v>
      </c>
      <c r="F7229" s="226"/>
      <c r="G7229" s="226"/>
      <c r="H7229" s="226"/>
      <c r="I7229" s="229"/>
      <c r="J7229" s="260"/>
      <c r="K7229" s="252">
        <f t="shared" si="113"/>
        <v>1</v>
      </c>
      <c r="L7229" s="9" t="s">
        <v>34</v>
      </c>
    </row>
    <row r="7230" spans="2:12">
      <c r="B7230" s="268">
        <v>7218</v>
      </c>
      <c r="C7230" s="226"/>
      <c r="D7230" s="227">
        <f>_xlfn.XLOOKUP($C7230,サービス情報マスタcopy!$B:$B,サービス情報マスタcopy!$G:$G,0,0,1)</f>
        <v>0</v>
      </c>
      <c r="E7230" s="228" t="str">
        <f>CONCATENATE($C7230,"-",TEXT(_xlfn.MAXIFS($K$12:K7229,$C$12:C7229,$C7230)+1,"0000"))</f>
        <v>-0001</v>
      </c>
      <c r="F7230" s="226"/>
      <c r="G7230" s="226"/>
      <c r="H7230" s="226"/>
      <c r="I7230" s="229"/>
      <c r="J7230" s="260"/>
      <c r="K7230" s="252">
        <f t="shared" si="113"/>
        <v>1</v>
      </c>
      <c r="L7230" s="9" t="s">
        <v>34</v>
      </c>
    </row>
    <row r="7231" spans="2:12">
      <c r="B7231" s="268">
        <v>7219</v>
      </c>
      <c r="C7231" s="226"/>
      <c r="D7231" s="227">
        <f>_xlfn.XLOOKUP($C7231,サービス情報マスタcopy!$B:$B,サービス情報マスタcopy!$G:$G,0,0,1)</f>
        <v>0</v>
      </c>
      <c r="E7231" s="228" t="str">
        <f>CONCATENATE($C7231,"-",TEXT(_xlfn.MAXIFS($K$12:K7230,$C$12:C7230,$C7231)+1,"0000"))</f>
        <v>-0001</v>
      </c>
      <c r="F7231" s="226"/>
      <c r="G7231" s="226"/>
      <c r="H7231" s="226"/>
      <c r="I7231" s="229"/>
      <c r="J7231" s="260"/>
      <c r="K7231" s="252">
        <f t="shared" si="113"/>
        <v>1</v>
      </c>
      <c r="L7231" s="9" t="s">
        <v>34</v>
      </c>
    </row>
    <row r="7232" spans="2:12">
      <c r="B7232" s="268">
        <v>7220</v>
      </c>
      <c r="C7232" s="226"/>
      <c r="D7232" s="227">
        <f>_xlfn.XLOOKUP($C7232,サービス情報マスタcopy!$B:$B,サービス情報マスタcopy!$G:$G,0,0,1)</f>
        <v>0</v>
      </c>
      <c r="E7232" s="228" t="str">
        <f>CONCATENATE($C7232,"-",TEXT(_xlfn.MAXIFS($K$12:K7231,$C$12:C7231,$C7232)+1,"0000"))</f>
        <v>-0001</v>
      </c>
      <c r="F7232" s="226"/>
      <c r="G7232" s="226"/>
      <c r="H7232" s="226"/>
      <c r="I7232" s="229"/>
      <c r="J7232" s="260"/>
      <c r="K7232" s="252">
        <f t="shared" si="113"/>
        <v>1</v>
      </c>
      <c r="L7232" s="9" t="s">
        <v>34</v>
      </c>
    </row>
    <row r="7233" spans="2:12">
      <c r="B7233" s="268">
        <v>7221</v>
      </c>
      <c r="C7233" s="226"/>
      <c r="D7233" s="227">
        <f>_xlfn.XLOOKUP($C7233,サービス情報マスタcopy!$B:$B,サービス情報マスタcopy!$G:$G,0,0,1)</f>
        <v>0</v>
      </c>
      <c r="E7233" s="228" t="str">
        <f>CONCATENATE($C7233,"-",TEXT(_xlfn.MAXIFS($K$12:K7232,$C$12:C7232,$C7233)+1,"0000"))</f>
        <v>-0001</v>
      </c>
      <c r="F7233" s="226"/>
      <c r="G7233" s="226"/>
      <c r="H7233" s="226"/>
      <c r="I7233" s="229"/>
      <c r="J7233" s="260"/>
      <c r="K7233" s="252">
        <f t="shared" si="113"/>
        <v>1</v>
      </c>
      <c r="L7233" s="9" t="s">
        <v>34</v>
      </c>
    </row>
    <row r="7234" spans="2:12">
      <c r="B7234" s="268">
        <v>7222</v>
      </c>
      <c r="C7234" s="226"/>
      <c r="D7234" s="227">
        <f>_xlfn.XLOOKUP($C7234,サービス情報マスタcopy!$B:$B,サービス情報マスタcopy!$G:$G,0,0,1)</f>
        <v>0</v>
      </c>
      <c r="E7234" s="228" t="str">
        <f>CONCATENATE($C7234,"-",TEXT(_xlfn.MAXIFS($K$12:K7233,$C$12:C7233,$C7234)+1,"0000"))</f>
        <v>-0001</v>
      </c>
      <c r="F7234" s="226"/>
      <c r="G7234" s="226"/>
      <c r="H7234" s="226"/>
      <c r="I7234" s="229"/>
      <c r="J7234" s="260"/>
      <c r="K7234" s="252">
        <f t="shared" si="113"/>
        <v>1</v>
      </c>
      <c r="L7234" s="9" t="s">
        <v>34</v>
      </c>
    </row>
    <row r="7235" spans="2:12">
      <c r="B7235" s="268">
        <v>7223</v>
      </c>
      <c r="C7235" s="226"/>
      <c r="D7235" s="227">
        <f>_xlfn.XLOOKUP($C7235,サービス情報マスタcopy!$B:$B,サービス情報マスタcopy!$G:$G,0,0,1)</f>
        <v>0</v>
      </c>
      <c r="E7235" s="228" t="str">
        <f>CONCATENATE($C7235,"-",TEXT(_xlfn.MAXIFS($K$12:K7234,$C$12:C7234,$C7235)+1,"0000"))</f>
        <v>-0001</v>
      </c>
      <c r="F7235" s="226"/>
      <c r="G7235" s="226"/>
      <c r="H7235" s="226"/>
      <c r="I7235" s="229"/>
      <c r="J7235" s="260"/>
      <c r="K7235" s="252">
        <f t="shared" si="113"/>
        <v>1</v>
      </c>
      <c r="L7235" s="9" t="s">
        <v>34</v>
      </c>
    </row>
    <row r="7236" spans="2:12">
      <c r="B7236" s="268">
        <v>7224</v>
      </c>
      <c r="C7236" s="226"/>
      <c r="D7236" s="227">
        <f>_xlfn.XLOOKUP($C7236,サービス情報マスタcopy!$B:$B,サービス情報マスタcopy!$G:$G,0,0,1)</f>
        <v>0</v>
      </c>
      <c r="E7236" s="228" t="str">
        <f>CONCATENATE($C7236,"-",TEXT(_xlfn.MAXIFS($K$12:K7235,$C$12:C7235,$C7236)+1,"0000"))</f>
        <v>-0001</v>
      </c>
      <c r="F7236" s="226"/>
      <c r="G7236" s="226"/>
      <c r="H7236" s="226"/>
      <c r="I7236" s="229"/>
      <c r="J7236" s="260"/>
      <c r="K7236" s="252">
        <f t="shared" si="113"/>
        <v>1</v>
      </c>
      <c r="L7236" s="9" t="s">
        <v>34</v>
      </c>
    </row>
    <row r="7237" spans="2:12">
      <c r="B7237" s="268">
        <v>7225</v>
      </c>
      <c r="C7237" s="226"/>
      <c r="D7237" s="227">
        <f>_xlfn.XLOOKUP($C7237,サービス情報マスタcopy!$B:$B,サービス情報マスタcopy!$G:$G,0,0,1)</f>
        <v>0</v>
      </c>
      <c r="E7237" s="228" t="str">
        <f>CONCATENATE($C7237,"-",TEXT(_xlfn.MAXIFS($K$12:K7236,$C$12:C7236,$C7237)+1,"0000"))</f>
        <v>-0001</v>
      </c>
      <c r="F7237" s="226"/>
      <c r="G7237" s="226"/>
      <c r="H7237" s="226"/>
      <c r="I7237" s="229"/>
      <c r="J7237" s="260"/>
      <c r="K7237" s="252">
        <f t="shared" si="113"/>
        <v>1</v>
      </c>
      <c r="L7237" s="9" t="s">
        <v>34</v>
      </c>
    </row>
    <row r="7238" spans="2:12">
      <c r="B7238" s="268">
        <v>7226</v>
      </c>
      <c r="C7238" s="226"/>
      <c r="D7238" s="227">
        <f>_xlfn.XLOOKUP($C7238,サービス情報マスタcopy!$B:$B,サービス情報マスタcopy!$G:$G,0,0,1)</f>
        <v>0</v>
      </c>
      <c r="E7238" s="228" t="str">
        <f>CONCATENATE($C7238,"-",TEXT(_xlfn.MAXIFS($K$12:K7237,$C$12:C7237,$C7238)+1,"0000"))</f>
        <v>-0001</v>
      </c>
      <c r="F7238" s="226"/>
      <c r="G7238" s="226"/>
      <c r="H7238" s="226"/>
      <c r="I7238" s="229"/>
      <c r="J7238" s="260"/>
      <c r="K7238" s="252">
        <f t="shared" si="113"/>
        <v>1</v>
      </c>
      <c r="L7238" s="9" t="s">
        <v>34</v>
      </c>
    </row>
    <row r="7239" spans="2:12">
      <c r="B7239" s="268">
        <v>7227</v>
      </c>
      <c r="C7239" s="226"/>
      <c r="D7239" s="227">
        <f>_xlfn.XLOOKUP($C7239,サービス情報マスタcopy!$B:$B,サービス情報マスタcopy!$G:$G,0,0,1)</f>
        <v>0</v>
      </c>
      <c r="E7239" s="228" t="str">
        <f>CONCATENATE($C7239,"-",TEXT(_xlfn.MAXIFS($K$12:K7238,$C$12:C7238,$C7239)+1,"0000"))</f>
        <v>-0001</v>
      </c>
      <c r="F7239" s="226"/>
      <c r="G7239" s="226"/>
      <c r="H7239" s="226"/>
      <c r="I7239" s="229"/>
      <c r="J7239" s="260"/>
      <c r="K7239" s="252">
        <f t="shared" si="113"/>
        <v>1</v>
      </c>
      <c r="L7239" s="9" t="s">
        <v>34</v>
      </c>
    </row>
    <row r="7240" spans="2:12">
      <c r="B7240" s="268">
        <v>7228</v>
      </c>
      <c r="C7240" s="226"/>
      <c r="D7240" s="227">
        <f>_xlfn.XLOOKUP($C7240,サービス情報マスタcopy!$B:$B,サービス情報マスタcopy!$G:$G,0,0,1)</f>
        <v>0</v>
      </c>
      <c r="E7240" s="228" t="str">
        <f>CONCATENATE($C7240,"-",TEXT(_xlfn.MAXIFS($K$12:K7239,$C$12:C7239,$C7240)+1,"0000"))</f>
        <v>-0001</v>
      </c>
      <c r="F7240" s="226"/>
      <c r="G7240" s="226"/>
      <c r="H7240" s="226"/>
      <c r="I7240" s="229"/>
      <c r="J7240" s="260"/>
      <c r="K7240" s="252">
        <f t="shared" si="113"/>
        <v>1</v>
      </c>
      <c r="L7240" s="9" t="s">
        <v>34</v>
      </c>
    </row>
    <row r="7241" spans="2:12">
      <c r="B7241" s="268">
        <v>7229</v>
      </c>
      <c r="C7241" s="226"/>
      <c r="D7241" s="227">
        <f>_xlfn.XLOOKUP($C7241,サービス情報マスタcopy!$B:$B,サービス情報マスタcopy!$G:$G,0,0,1)</f>
        <v>0</v>
      </c>
      <c r="E7241" s="228" t="str">
        <f>CONCATENATE($C7241,"-",TEXT(_xlfn.MAXIFS($K$12:K7240,$C$12:C7240,$C7241)+1,"0000"))</f>
        <v>-0001</v>
      </c>
      <c r="F7241" s="226"/>
      <c r="G7241" s="226"/>
      <c r="H7241" s="226"/>
      <c r="I7241" s="229"/>
      <c r="J7241" s="260"/>
      <c r="K7241" s="252">
        <f t="shared" si="113"/>
        <v>1</v>
      </c>
      <c r="L7241" s="9" t="s">
        <v>34</v>
      </c>
    </row>
    <row r="7242" spans="2:12">
      <c r="B7242" s="268">
        <v>7230</v>
      </c>
      <c r="C7242" s="226"/>
      <c r="D7242" s="227">
        <f>_xlfn.XLOOKUP($C7242,サービス情報マスタcopy!$B:$B,サービス情報マスタcopy!$G:$G,0,0,1)</f>
        <v>0</v>
      </c>
      <c r="E7242" s="228" t="str">
        <f>CONCATENATE($C7242,"-",TEXT(_xlfn.MAXIFS($K$12:K7241,$C$12:C7241,$C7242)+1,"0000"))</f>
        <v>-0001</v>
      </c>
      <c r="F7242" s="226"/>
      <c r="G7242" s="226"/>
      <c r="H7242" s="226"/>
      <c r="I7242" s="229"/>
      <c r="J7242" s="260"/>
      <c r="K7242" s="252">
        <f t="shared" si="113"/>
        <v>1</v>
      </c>
      <c r="L7242" s="9" t="s">
        <v>34</v>
      </c>
    </row>
    <row r="7243" spans="2:12">
      <c r="B7243" s="268">
        <v>7231</v>
      </c>
      <c r="C7243" s="226"/>
      <c r="D7243" s="227">
        <f>_xlfn.XLOOKUP($C7243,サービス情報マスタcopy!$B:$B,サービス情報マスタcopy!$G:$G,0,0,1)</f>
        <v>0</v>
      </c>
      <c r="E7243" s="228" t="str">
        <f>CONCATENATE($C7243,"-",TEXT(_xlfn.MAXIFS($K$12:K7242,$C$12:C7242,$C7243)+1,"0000"))</f>
        <v>-0001</v>
      </c>
      <c r="F7243" s="226"/>
      <c r="G7243" s="226"/>
      <c r="H7243" s="226"/>
      <c r="I7243" s="229"/>
      <c r="J7243" s="260"/>
      <c r="K7243" s="252">
        <f t="shared" si="113"/>
        <v>1</v>
      </c>
      <c r="L7243" s="9" t="s">
        <v>34</v>
      </c>
    </row>
    <row r="7244" spans="2:12">
      <c r="B7244" s="268">
        <v>7232</v>
      </c>
      <c r="C7244" s="226"/>
      <c r="D7244" s="227">
        <f>_xlfn.XLOOKUP($C7244,サービス情報マスタcopy!$B:$B,サービス情報マスタcopy!$G:$G,0,0,1)</f>
        <v>0</v>
      </c>
      <c r="E7244" s="228" t="str">
        <f>CONCATENATE($C7244,"-",TEXT(_xlfn.MAXIFS($K$12:K7243,$C$12:C7243,$C7244)+1,"0000"))</f>
        <v>-0001</v>
      </c>
      <c r="F7244" s="226"/>
      <c r="G7244" s="226"/>
      <c r="H7244" s="226"/>
      <c r="I7244" s="229"/>
      <c r="J7244" s="260"/>
      <c r="K7244" s="252">
        <f t="shared" si="113"/>
        <v>1</v>
      </c>
      <c r="L7244" s="9" t="s">
        <v>34</v>
      </c>
    </row>
    <row r="7245" spans="2:12">
      <c r="B7245" s="268">
        <v>7233</v>
      </c>
      <c r="C7245" s="226"/>
      <c r="D7245" s="227">
        <f>_xlfn.XLOOKUP($C7245,サービス情報マスタcopy!$B:$B,サービス情報マスタcopy!$G:$G,0,0,1)</f>
        <v>0</v>
      </c>
      <c r="E7245" s="228" t="str">
        <f>CONCATENATE($C7245,"-",TEXT(_xlfn.MAXIFS($K$12:K7244,$C$12:C7244,$C7245)+1,"0000"))</f>
        <v>-0001</v>
      </c>
      <c r="F7245" s="226"/>
      <c r="G7245" s="226"/>
      <c r="H7245" s="226"/>
      <c r="I7245" s="229"/>
      <c r="J7245" s="260"/>
      <c r="K7245" s="252">
        <f t="shared" si="113"/>
        <v>1</v>
      </c>
      <c r="L7245" s="9" t="s">
        <v>34</v>
      </c>
    </row>
    <row r="7246" spans="2:12">
      <c r="B7246" s="268">
        <v>7234</v>
      </c>
      <c r="C7246" s="226"/>
      <c r="D7246" s="227">
        <f>_xlfn.XLOOKUP($C7246,サービス情報マスタcopy!$B:$B,サービス情報マスタcopy!$G:$G,0,0,1)</f>
        <v>0</v>
      </c>
      <c r="E7246" s="228" t="str">
        <f>CONCATENATE($C7246,"-",TEXT(_xlfn.MAXIFS($K$12:K7245,$C$12:C7245,$C7246)+1,"0000"))</f>
        <v>-0001</v>
      </c>
      <c r="F7246" s="226"/>
      <c r="G7246" s="226"/>
      <c r="H7246" s="226"/>
      <c r="I7246" s="229"/>
      <c r="J7246" s="260"/>
      <c r="K7246" s="252">
        <f t="shared" si="113"/>
        <v>1</v>
      </c>
      <c r="L7246" s="9" t="s">
        <v>34</v>
      </c>
    </row>
    <row r="7247" spans="2:12">
      <c r="B7247" s="268">
        <v>7235</v>
      </c>
      <c r="C7247" s="226"/>
      <c r="D7247" s="227">
        <f>_xlfn.XLOOKUP($C7247,サービス情報マスタcopy!$B:$B,サービス情報マスタcopy!$G:$G,0,0,1)</f>
        <v>0</v>
      </c>
      <c r="E7247" s="228" t="str">
        <f>CONCATENATE($C7247,"-",TEXT(_xlfn.MAXIFS($K$12:K7246,$C$12:C7246,$C7247)+1,"0000"))</f>
        <v>-0001</v>
      </c>
      <c r="F7247" s="226"/>
      <c r="G7247" s="226"/>
      <c r="H7247" s="226"/>
      <c r="I7247" s="229"/>
      <c r="J7247" s="260"/>
      <c r="K7247" s="252">
        <f t="shared" si="113"/>
        <v>1</v>
      </c>
      <c r="L7247" s="9" t="s">
        <v>34</v>
      </c>
    </row>
    <row r="7248" spans="2:12">
      <c r="B7248" s="268">
        <v>7236</v>
      </c>
      <c r="C7248" s="226"/>
      <c r="D7248" s="227">
        <f>_xlfn.XLOOKUP($C7248,サービス情報マスタcopy!$B:$B,サービス情報マスタcopy!$G:$G,0,0,1)</f>
        <v>0</v>
      </c>
      <c r="E7248" s="228" t="str">
        <f>CONCATENATE($C7248,"-",TEXT(_xlfn.MAXIFS($K$12:K7247,$C$12:C7247,$C7248)+1,"0000"))</f>
        <v>-0001</v>
      </c>
      <c r="F7248" s="226"/>
      <c r="G7248" s="226"/>
      <c r="H7248" s="226"/>
      <c r="I7248" s="229"/>
      <c r="J7248" s="260"/>
      <c r="K7248" s="252">
        <f t="shared" si="113"/>
        <v>1</v>
      </c>
      <c r="L7248" s="9" t="s">
        <v>34</v>
      </c>
    </row>
    <row r="7249" spans="2:12">
      <c r="B7249" s="268">
        <v>7237</v>
      </c>
      <c r="C7249" s="226"/>
      <c r="D7249" s="227">
        <f>_xlfn.XLOOKUP($C7249,サービス情報マスタcopy!$B:$B,サービス情報マスタcopy!$G:$G,0,0,1)</f>
        <v>0</v>
      </c>
      <c r="E7249" s="228" t="str">
        <f>CONCATENATE($C7249,"-",TEXT(_xlfn.MAXIFS($K$12:K7248,$C$12:C7248,$C7249)+1,"0000"))</f>
        <v>-0001</v>
      </c>
      <c r="F7249" s="226"/>
      <c r="G7249" s="226"/>
      <c r="H7249" s="226"/>
      <c r="I7249" s="229"/>
      <c r="J7249" s="260"/>
      <c r="K7249" s="252">
        <f t="shared" si="113"/>
        <v>1</v>
      </c>
      <c r="L7249" s="9" t="s">
        <v>34</v>
      </c>
    </row>
    <row r="7250" spans="2:12">
      <c r="B7250" s="268">
        <v>7238</v>
      </c>
      <c r="C7250" s="226"/>
      <c r="D7250" s="227">
        <f>_xlfn.XLOOKUP($C7250,サービス情報マスタcopy!$B:$B,サービス情報マスタcopy!$G:$G,0,0,1)</f>
        <v>0</v>
      </c>
      <c r="E7250" s="228" t="str">
        <f>CONCATENATE($C7250,"-",TEXT(_xlfn.MAXIFS($K$12:K7249,$C$12:C7249,$C7250)+1,"0000"))</f>
        <v>-0001</v>
      </c>
      <c r="F7250" s="226"/>
      <c r="G7250" s="226"/>
      <c r="H7250" s="226"/>
      <c r="I7250" s="229"/>
      <c r="J7250" s="260"/>
      <c r="K7250" s="252">
        <f t="shared" si="113"/>
        <v>1</v>
      </c>
      <c r="L7250" s="9" t="s">
        <v>34</v>
      </c>
    </row>
    <row r="7251" spans="2:12">
      <c r="B7251" s="268">
        <v>7239</v>
      </c>
      <c r="C7251" s="226"/>
      <c r="D7251" s="227">
        <f>_xlfn.XLOOKUP($C7251,サービス情報マスタcopy!$B:$B,サービス情報マスタcopy!$G:$G,0,0,1)</f>
        <v>0</v>
      </c>
      <c r="E7251" s="228" t="str">
        <f>CONCATENATE($C7251,"-",TEXT(_xlfn.MAXIFS($K$12:K7250,$C$12:C7250,$C7251)+1,"0000"))</f>
        <v>-0001</v>
      </c>
      <c r="F7251" s="226"/>
      <c r="G7251" s="226"/>
      <c r="H7251" s="226"/>
      <c r="I7251" s="229"/>
      <c r="J7251" s="260"/>
      <c r="K7251" s="252">
        <f t="shared" si="113"/>
        <v>1</v>
      </c>
      <c r="L7251" s="9" t="s">
        <v>34</v>
      </c>
    </row>
    <row r="7252" spans="2:12">
      <c r="B7252" s="268">
        <v>7240</v>
      </c>
      <c r="C7252" s="226"/>
      <c r="D7252" s="227">
        <f>_xlfn.XLOOKUP($C7252,サービス情報マスタcopy!$B:$B,サービス情報マスタcopy!$G:$G,0,0,1)</f>
        <v>0</v>
      </c>
      <c r="E7252" s="228" t="str">
        <f>CONCATENATE($C7252,"-",TEXT(_xlfn.MAXIFS($K$12:K7251,$C$12:C7251,$C7252)+1,"0000"))</f>
        <v>-0001</v>
      </c>
      <c r="F7252" s="226"/>
      <c r="G7252" s="226"/>
      <c r="H7252" s="226"/>
      <c r="I7252" s="229"/>
      <c r="J7252" s="260"/>
      <c r="K7252" s="252">
        <f t="shared" si="113"/>
        <v>1</v>
      </c>
      <c r="L7252" s="9" t="s">
        <v>34</v>
      </c>
    </row>
    <row r="7253" spans="2:12">
      <c r="B7253" s="268">
        <v>7241</v>
      </c>
      <c r="C7253" s="226"/>
      <c r="D7253" s="227">
        <f>_xlfn.XLOOKUP($C7253,サービス情報マスタcopy!$B:$B,サービス情報マスタcopy!$G:$G,0,0,1)</f>
        <v>0</v>
      </c>
      <c r="E7253" s="228" t="str">
        <f>CONCATENATE($C7253,"-",TEXT(_xlfn.MAXIFS($K$12:K7252,$C$12:C7252,$C7253)+1,"0000"))</f>
        <v>-0001</v>
      </c>
      <c r="F7253" s="226"/>
      <c r="G7253" s="226"/>
      <c r="H7253" s="226"/>
      <c r="I7253" s="229"/>
      <c r="J7253" s="260"/>
      <c r="K7253" s="252">
        <f t="shared" si="113"/>
        <v>1</v>
      </c>
      <c r="L7253" s="9" t="s">
        <v>34</v>
      </c>
    </row>
    <row r="7254" spans="2:12">
      <c r="B7254" s="268">
        <v>7242</v>
      </c>
      <c r="C7254" s="226"/>
      <c r="D7254" s="227">
        <f>_xlfn.XLOOKUP($C7254,サービス情報マスタcopy!$B:$B,サービス情報マスタcopy!$G:$G,0,0,1)</f>
        <v>0</v>
      </c>
      <c r="E7254" s="228" t="str">
        <f>CONCATENATE($C7254,"-",TEXT(_xlfn.MAXIFS($K$12:K7253,$C$12:C7253,$C7254)+1,"0000"))</f>
        <v>-0001</v>
      </c>
      <c r="F7254" s="226"/>
      <c r="G7254" s="226"/>
      <c r="H7254" s="226"/>
      <c r="I7254" s="229"/>
      <c r="J7254" s="260"/>
      <c r="K7254" s="252">
        <f t="shared" si="113"/>
        <v>1</v>
      </c>
      <c r="L7254" s="9" t="s">
        <v>34</v>
      </c>
    </row>
    <row r="7255" spans="2:12">
      <c r="B7255" s="268">
        <v>7243</v>
      </c>
      <c r="C7255" s="226"/>
      <c r="D7255" s="227">
        <f>_xlfn.XLOOKUP($C7255,サービス情報マスタcopy!$B:$B,サービス情報マスタcopy!$G:$G,0,0,1)</f>
        <v>0</v>
      </c>
      <c r="E7255" s="228" t="str">
        <f>CONCATENATE($C7255,"-",TEXT(_xlfn.MAXIFS($K$12:K7254,$C$12:C7254,$C7255)+1,"0000"))</f>
        <v>-0001</v>
      </c>
      <c r="F7255" s="226"/>
      <c r="G7255" s="226"/>
      <c r="H7255" s="226"/>
      <c r="I7255" s="229"/>
      <c r="J7255" s="260"/>
      <c r="K7255" s="252">
        <f t="shared" si="113"/>
        <v>1</v>
      </c>
      <c r="L7255" s="9" t="s">
        <v>34</v>
      </c>
    </row>
    <row r="7256" spans="2:12">
      <c r="B7256" s="268">
        <v>7244</v>
      </c>
      <c r="C7256" s="226"/>
      <c r="D7256" s="227">
        <f>_xlfn.XLOOKUP($C7256,サービス情報マスタcopy!$B:$B,サービス情報マスタcopy!$G:$G,0,0,1)</f>
        <v>0</v>
      </c>
      <c r="E7256" s="228" t="str">
        <f>CONCATENATE($C7256,"-",TEXT(_xlfn.MAXIFS($K$12:K7255,$C$12:C7255,$C7256)+1,"0000"))</f>
        <v>-0001</v>
      </c>
      <c r="F7256" s="226"/>
      <c r="G7256" s="226"/>
      <c r="H7256" s="226"/>
      <c r="I7256" s="229"/>
      <c r="J7256" s="260"/>
      <c r="K7256" s="252">
        <f t="shared" si="113"/>
        <v>1</v>
      </c>
      <c r="L7256" s="9" t="s">
        <v>34</v>
      </c>
    </row>
    <row r="7257" spans="2:12">
      <c r="B7257" s="268">
        <v>7245</v>
      </c>
      <c r="C7257" s="226"/>
      <c r="D7257" s="227">
        <f>_xlfn.XLOOKUP($C7257,サービス情報マスタcopy!$B:$B,サービス情報マスタcopy!$G:$G,0,0,1)</f>
        <v>0</v>
      </c>
      <c r="E7257" s="228" t="str">
        <f>CONCATENATE($C7257,"-",TEXT(_xlfn.MAXIFS($K$12:K7256,$C$12:C7256,$C7257)+1,"0000"))</f>
        <v>-0001</v>
      </c>
      <c r="F7257" s="226"/>
      <c r="G7257" s="226"/>
      <c r="H7257" s="226"/>
      <c r="I7257" s="229"/>
      <c r="J7257" s="260"/>
      <c r="K7257" s="252">
        <f t="shared" si="113"/>
        <v>1</v>
      </c>
      <c r="L7257" s="9" t="s">
        <v>34</v>
      </c>
    </row>
    <row r="7258" spans="2:12">
      <c r="B7258" s="268">
        <v>7246</v>
      </c>
      <c r="C7258" s="226"/>
      <c r="D7258" s="227">
        <f>_xlfn.XLOOKUP($C7258,サービス情報マスタcopy!$B:$B,サービス情報マスタcopy!$G:$G,0,0,1)</f>
        <v>0</v>
      </c>
      <c r="E7258" s="228" t="str">
        <f>CONCATENATE($C7258,"-",TEXT(_xlfn.MAXIFS($K$12:K7257,$C$12:C7257,$C7258)+1,"0000"))</f>
        <v>-0001</v>
      </c>
      <c r="F7258" s="226"/>
      <c r="G7258" s="226"/>
      <c r="H7258" s="226"/>
      <c r="I7258" s="229"/>
      <c r="J7258" s="260"/>
      <c r="K7258" s="252">
        <f t="shared" si="113"/>
        <v>1</v>
      </c>
      <c r="L7258" s="9" t="s">
        <v>34</v>
      </c>
    </row>
    <row r="7259" spans="2:12">
      <c r="B7259" s="268">
        <v>7247</v>
      </c>
      <c r="C7259" s="226"/>
      <c r="D7259" s="227">
        <f>_xlfn.XLOOKUP($C7259,サービス情報マスタcopy!$B:$B,サービス情報マスタcopy!$G:$G,0,0,1)</f>
        <v>0</v>
      </c>
      <c r="E7259" s="228" t="str">
        <f>CONCATENATE($C7259,"-",TEXT(_xlfn.MAXIFS($K$12:K7258,$C$12:C7258,$C7259)+1,"0000"))</f>
        <v>-0001</v>
      </c>
      <c r="F7259" s="226"/>
      <c r="G7259" s="226"/>
      <c r="H7259" s="226"/>
      <c r="I7259" s="229"/>
      <c r="J7259" s="260"/>
      <c r="K7259" s="252">
        <f t="shared" si="113"/>
        <v>1</v>
      </c>
      <c r="L7259" s="9" t="s">
        <v>34</v>
      </c>
    </row>
    <row r="7260" spans="2:12">
      <c r="B7260" s="268">
        <v>7248</v>
      </c>
      <c r="C7260" s="226"/>
      <c r="D7260" s="227">
        <f>_xlfn.XLOOKUP($C7260,サービス情報マスタcopy!$B:$B,サービス情報マスタcopy!$G:$G,0,0,1)</f>
        <v>0</v>
      </c>
      <c r="E7260" s="228" t="str">
        <f>CONCATENATE($C7260,"-",TEXT(_xlfn.MAXIFS($K$12:K7259,$C$12:C7259,$C7260)+1,"0000"))</f>
        <v>-0001</v>
      </c>
      <c r="F7260" s="226"/>
      <c r="G7260" s="226"/>
      <c r="H7260" s="226"/>
      <c r="I7260" s="229"/>
      <c r="J7260" s="260"/>
      <c r="K7260" s="252">
        <f t="shared" si="113"/>
        <v>1</v>
      </c>
      <c r="L7260" s="9" t="s">
        <v>34</v>
      </c>
    </row>
    <row r="7261" spans="2:12">
      <c r="B7261" s="268">
        <v>7249</v>
      </c>
      <c r="C7261" s="226"/>
      <c r="D7261" s="227">
        <f>_xlfn.XLOOKUP($C7261,サービス情報マスタcopy!$B:$B,サービス情報マスタcopy!$G:$G,0,0,1)</f>
        <v>0</v>
      </c>
      <c r="E7261" s="228" t="str">
        <f>CONCATENATE($C7261,"-",TEXT(_xlfn.MAXIFS($K$12:K7260,$C$12:C7260,$C7261)+1,"0000"))</f>
        <v>-0001</v>
      </c>
      <c r="F7261" s="226"/>
      <c r="G7261" s="226"/>
      <c r="H7261" s="226"/>
      <c r="I7261" s="229"/>
      <c r="J7261" s="260"/>
      <c r="K7261" s="252">
        <f t="shared" si="113"/>
        <v>1</v>
      </c>
      <c r="L7261" s="9" t="s">
        <v>34</v>
      </c>
    </row>
    <row r="7262" spans="2:12">
      <c r="B7262" s="268">
        <v>7250</v>
      </c>
      <c r="C7262" s="226"/>
      <c r="D7262" s="227">
        <f>_xlfn.XLOOKUP($C7262,サービス情報マスタcopy!$B:$B,サービス情報マスタcopy!$G:$G,0,0,1)</f>
        <v>0</v>
      </c>
      <c r="E7262" s="228" t="str">
        <f>CONCATENATE($C7262,"-",TEXT(_xlfn.MAXIFS($K$12:K7261,$C$12:C7261,$C7262)+1,"0000"))</f>
        <v>-0001</v>
      </c>
      <c r="F7262" s="226"/>
      <c r="G7262" s="226"/>
      <c r="H7262" s="226"/>
      <c r="I7262" s="229"/>
      <c r="J7262" s="260"/>
      <c r="K7262" s="252">
        <f t="shared" si="113"/>
        <v>1</v>
      </c>
      <c r="L7262" s="9" t="s">
        <v>34</v>
      </c>
    </row>
    <row r="7263" spans="2:12">
      <c r="B7263" s="268">
        <v>7251</v>
      </c>
      <c r="C7263" s="226"/>
      <c r="D7263" s="227">
        <f>_xlfn.XLOOKUP($C7263,サービス情報マスタcopy!$B:$B,サービス情報マスタcopy!$G:$G,0,0,1)</f>
        <v>0</v>
      </c>
      <c r="E7263" s="228" t="str">
        <f>CONCATENATE($C7263,"-",TEXT(_xlfn.MAXIFS($K$12:K7262,$C$12:C7262,$C7263)+1,"0000"))</f>
        <v>-0001</v>
      </c>
      <c r="F7263" s="226"/>
      <c r="G7263" s="226"/>
      <c r="H7263" s="226"/>
      <c r="I7263" s="229"/>
      <c r="J7263" s="260"/>
      <c r="K7263" s="252">
        <f t="shared" si="113"/>
        <v>1</v>
      </c>
      <c r="L7263" s="9" t="s">
        <v>34</v>
      </c>
    </row>
    <row r="7264" spans="2:12">
      <c r="B7264" s="268">
        <v>7252</v>
      </c>
      <c r="C7264" s="226"/>
      <c r="D7264" s="227">
        <f>_xlfn.XLOOKUP($C7264,サービス情報マスタcopy!$B:$B,サービス情報マスタcopy!$G:$G,0,0,1)</f>
        <v>0</v>
      </c>
      <c r="E7264" s="228" t="str">
        <f>CONCATENATE($C7264,"-",TEXT(_xlfn.MAXIFS($K$12:K7263,$C$12:C7263,$C7264)+1,"0000"))</f>
        <v>-0001</v>
      </c>
      <c r="F7264" s="226"/>
      <c r="G7264" s="226"/>
      <c r="H7264" s="226"/>
      <c r="I7264" s="229"/>
      <c r="J7264" s="260"/>
      <c r="K7264" s="252">
        <f t="shared" si="113"/>
        <v>1</v>
      </c>
      <c r="L7264" s="9" t="s">
        <v>34</v>
      </c>
    </row>
    <row r="7265" spans="2:12">
      <c r="B7265" s="268">
        <v>7253</v>
      </c>
      <c r="C7265" s="226"/>
      <c r="D7265" s="227">
        <f>_xlfn.XLOOKUP($C7265,サービス情報マスタcopy!$B:$B,サービス情報マスタcopy!$G:$G,0,0,1)</f>
        <v>0</v>
      </c>
      <c r="E7265" s="228" t="str">
        <f>CONCATENATE($C7265,"-",TEXT(_xlfn.MAXIFS($K$12:K7264,$C$12:C7264,$C7265)+1,"0000"))</f>
        <v>-0001</v>
      </c>
      <c r="F7265" s="226"/>
      <c r="G7265" s="226"/>
      <c r="H7265" s="226"/>
      <c r="I7265" s="229"/>
      <c r="J7265" s="260"/>
      <c r="K7265" s="252">
        <f t="shared" si="113"/>
        <v>1</v>
      </c>
      <c r="L7265" s="9" t="s">
        <v>34</v>
      </c>
    </row>
    <row r="7266" spans="2:12">
      <c r="B7266" s="268">
        <v>7254</v>
      </c>
      <c r="C7266" s="226"/>
      <c r="D7266" s="227">
        <f>_xlfn.XLOOKUP($C7266,サービス情報マスタcopy!$B:$B,サービス情報マスタcopy!$G:$G,0,0,1)</f>
        <v>0</v>
      </c>
      <c r="E7266" s="228" t="str">
        <f>CONCATENATE($C7266,"-",TEXT(_xlfn.MAXIFS($K$12:K7265,$C$12:C7265,$C7266)+1,"0000"))</f>
        <v>-0001</v>
      </c>
      <c r="F7266" s="226"/>
      <c r="G7266" s="226"/>
      <c r="H7266" s="226"/>
      <c r="I7266" s="229"/>
      <c r="J7266" s="260"/>
      <c r="K7266" s="252">
        <f t="shared" si="113"/>
        <v>1</v>
      </c>
      <c r="L7266" s="9" t="s">
        <v>34</v>
      </c>
    </row>
    <row r="7267" spans="2:12">
      <c r="B7267" s="268">
        <v>7255</v>
      </c>
      <c r="C7267" s="226"/>
      <c r="D7267" s="227">
        <f>_xlfn.XLOOKUP($C7267,サービス情報マスタcopy!$B:$B,サービス情報マスタcopy!$G:$G,0,0,1)</f>
        <v>0</v>
      </c>
      <c r="E7267" s="228" t="str">
        <f>CONCATENATE($C7267,"-",TEXT(_xlfn.MAXIFS($K$12:K7266,$C$12:C7266,$C7267)+1,"0000"))</f>
        <v>-0001</v>
      </c>
      <c r="F7267" s="226"/>
      <c r="G7267" s="226"/>
      <c r="H7267" s="226"/>
      <c r="I7267" s="229"/>
      <c r="J7267" s="260"/>
      <c r="K7267" s="252">
        <f t="shared" si="113"/>
        <v>1</v>
      </c>
      <c r="L7267" s="9" t="s">
        <v>34</v>
      </c>
    </row>
    <row r="7268" spans="2:12">
      <c r="B7268" s="268">
        <v>7256</v>
      </c>
      <c r="C7268" s="226"/>
      <c r="D7268" s="227">
        <f>_xlfn.XLOOKUP($C7268,サービス情報マスタcopy!$B:$B,サービス情報マスタcopy!$G:$G,0,0,1)</f>
        <v>0</v>
      </c>
      <c r="E7268" s="228" t="str">
        <f>CONCATENATE($C7268,"-",TEXT(_xlfn.MAXIFS($K$12:K7267,$C$12:C7267,$C7268)+1,"0000"))</f>
        <v>-0001</v>
      </c>
      <c r="F7268" s="226"/>
      <c r="G7268" s="226"/>
      <c r="H7268" s="226"/>
      <c r="I7268" s="229"/>
      <c r="J7268" s="260"/>
      <c r="K7268" s="252">
        <f t="shared" si="113"/>
        <v>1</v>
      </c>
      <c r="L7268" s="9" t="s">
        <v>34</v>
      </c>
    </row>
    <row r="7269" spans="2:12">
      <c r="B7269" s="268">
        <v>7257</v>
      </c>
      <c r="C7269" s="226"/>
      <c r="D7269" s="227">
        <f>_xlfn.XLOOKUP($C7269,サービス情報マスタcopy!$B:$B,サービス情報マスタcopy!$G:$G,0,0,1)</f>
        <v>0</v>
      </c>
      <c r="E7269" s="228" t="str">
        <f>CONCATENATE($C7269,"-",TEXT(_xlfn.MAXIFS($K$12:K7268,$C$12:C7268,$C7269)+1,"0000"))</f>
        <v>-0001</v>
      </c>
      <c r="F7269" s="226"/>
      <c r="G7269" s="226"/>
      <c r="H7269" s="226"/>
      <c r="I7269" s="229"/>
      <c r="J7269" s="260"/>
      <c r="K7269" s="252">
        <f t="shared" si="113"/>
        <v>1</v>
      </c>
      <c r="L7269" s="9" t="s">
        <v>34</v>
      </c>
    </row>
    <row r="7270" spans="2:12">
      <c r="B7270" s="268">
        <v>7258</v>
      </c>
      <c r="C7270" s="226"/>
      <c r="D7270" s="227">
        <f>_xlfn.XLOOKUP($C7270,サービス情報マスタcopy!$B:$B,サービス情報マスタcopy!$G:$G,0,0,1)</f>
        <v>0</v>
      </c>
      <c r="E7270" s="228" t="str">
        <f>CONCATENATE($C7270,"-",TEXT(_xlfn.MAXIFS($K$12:K7269,$C$12:C7269,$C7270)+1,"0000"))</f>
        <v>-0001</v>
      </c>
      <c r="F7270" s="226"/>
      <c r="G7270" s="226"/>
      <c r="H7270" s="226"/>
      <c r="I7270" s="229"/>
      <c r="J7270" s="260"/>
      <c r="K7270" s="252">
        <f t="shared" si="113"/>
        <v>1</v>
      </c>
      <c r="L7270" s="9" t="s">
        <v>34</v>
      </c>
    </row>
    <row r="7271" spans="2:12">
      <c r="B7271" s="268">
        <v>7259</v>
      </c>
      <c r="C7271" s="226"/>
      <c r="D7271" s="227">
        <f>_xlfn.XLOOKUP($C7271,サービス情報マスタcopy!$B:$B,サービス情報マスタcopy!$G:$G,0,0,1)</f>
        <v>0</v>
      </c>
      <c r="E7271" s="228" t="str">
        <f>CONCATENATE($C7271,"-",TEXT(_xlfn.MAXIFS($K$12:K7270,$C$12:C7270,$C7271)+1,"0000"))</f>
        <v>-0001</v>
      </c>
      <c r="F7271" s="226"/>
      <c r="G7271" s="226"/>
      <c r="H7271" s="226"/>
      <c r="I7271" s="229"/>
      <c r="J7271" s="260"/>
      <c r="K7271" s="252">
        <f t="shared" si="113"/>
        <v>1</v>
      </c>
      <c r="L7271" s="9" t="s">
        <v>34</v>
      </c>
    </row>
    <row r="7272" spans="2:12">
      <c r="B7272" s="268">
        <v>7260</v>
      </c>
      <c r="C7272" s="226"/>
      <c r="D7272" s="227">
        <f>_xlfn.XLOOKUP($C7272,サービス情報マスタcopy!$B:$B,サービス情報マスタcopy!$G:$G,0,0,1)</f>
        <v>0</v>
      </c>
      <c r="E7272" s="228" t="str">
        <f>CONCATENATE($C7272,"-",TEXT(_xlfn.MAXIFS($K$12:K7271,$C$12:C7271,$C7272)+1,"0000"))</f>
        <v>-0001</v>
      </c>
      <c r="F7272" s="226"/>
      <c r="G7272" s="226"/>
      <c r="H7272" s="226"/>
      <c r="I7272" s="229"/>
      <c r="J7272" s="260"/>
      <c r="K7272" s="252">
        <f t="shared" si="113"/>
        <v>1</v>
      </c>
      <c r="L7272" s="9" t="s">
        <v>34</v>
      </c>
    </row>
    <row r="7273" spans="2:12">
      <c r="B7273" s="268">
        <v>7261</v>
      </c>
      <c r="C7273" s="226"/>
      <c r="D7273" s="227">
        <f>_xlfn.XLOOKUP($C7273,サービス情報マスタcopy!$B:$B,サービス情報マスタcopy!$G:$G,0,0,1)</f>
        <v>0</v>
      </c>
      <c r="E7273" s="228" t="str">
        <f>CONCATENATE($C7273,"-",TEXT(_xlfn.MAXIFS($K$12:K7272,$C$12:C7272,$C7273)+1,"0000"))</f>
        <v>-0001</v>
      </c>
      <c r="F7273" s="226"/>
      <c r="G7273" s="226"/>
      <c r="H7273" s="226"/>
      <c r="I7273" s="229"/>
      <c r="J7273" s="260"/>
      <c r="K7273" s="252">
        <f t="shared" si="113"/>
        <v>1</v>
      </c>
      <c r="L7273" s="9" t="s">
        <v>34</v>
      </c>
    </row>
    <row r="7274" spans="2:12">
      <c r="B7274" s="268">
        <v>7262</v>
      </c>
      <c r="C7274" s="226"/>
      <c r="D7274" s="227">
        <f>_xlfn.XLOOKUP($C7274,サービス情報マスタcopy!$B:$B,サービス情報マスタcopy!$G:$G,0,0,1)</f>
        <v>0</v>
      </c>
      <c r="E7274" s="228" t="str">
        <f>CONCATENATE($C7274,"-",TEXT(_xlfn.MAXIFS($K$12:K7273,$C$12:C7273,$C7274)+1,"0000"))</f>
        <v>-0001</v>
      </c>
      <c r="F7274" s="226"/>
      <c r="G7274" s="226"/>
      <c r="H7274" s="226"/>
      <c r="I7274" s="229"/>
      <c r="J7274" s="260"/>
      <c r="K7274" s="252">
        <f t="shared" si="113"/>
        <v>1</v>
      </c>
      <c r="L7274" s="9" t="s">
        <v>34</v>
      </c>
    </row>
    <row r="7275" spans="2:12">
      <c r="B7275" s="268">
        <v>7263</v>
      </c>
      <c r="C7275" s="226"/>
      <c r="D7275" s="227">
        <f>_xlfn.XLOOKUP($C7275,サービス情報マスタcopy!$B:$B,サービス情報マスタcopy!$G:$G,0,0,1)</f>
        <v>0</v>
      </c>
      <c r="E7275" s="228" t="str">
        <f>CONCATENATE($C7275,"-",TEXT(_xlfn.MAXIFS($K$12:K7274,$C$12:C7274,$C7275)+1,"0000"))</f>
        <v>-0001</v>
      </c>
      <c r="F7275" s="226"/>
      <c r="G7275" s="226"/>
      <c r="H7275" s="226"/>
      <c r="I7275" s="229"/>
      <c r="J7275" s="260"/>
      <c r="K7275" s="252">
        <f t="shared" si="113"/>
        <v>1</v>
      </c>
      <c r="L7275" s="9" t="s">
        <v>34</v>
      </c>
    </row>
    <row r="7276" spans="2:12">
      <c r="B7276" s="268">
        <v>7264</v>
      </c>
      <c r="C7276" s="226"/>
      <c r="D7276" s="227">
        <f>_xlfn.XLOOKUP($C7276,サービス情報マスタcopy!$B:$B,サービス情報マスタcopy!$G:$G,0,0,1)</f>
        <v>0</v>
      </c>
      <c r="E7276" s="228" t="str">
        <f>CONCATENATE($C7276,"-",TEXT(_xlfn.MAXIFS($K$12:K7275,$C$12:C7275,$C7276)+1,"0000"))</f>
        <v>-0001</v>
      </c>
      <c r="F7276" s="226"/>
      <c r="G7276" s="226"/>
      <c r="H7276" s="226"/>
      <c r="I7276" s="229"/>
      <c r="J7276" s="260"/>
      <c r="K7276" s="252">
        <f t="shared" si="113"/>
        <v>1</v>
      </c>
      <c r="L7276" s="9" t="s">
        <v>34</v>
      </c>
    </row>
    <row r="7277" spans="2:12">
      <c r="B7277" s="268">
        <v>7265</v>
      </c>
      <c r="C7277" s="226"/>
      <c r="D7277" s="227">
        <f>_xlfn.XLOOKUP($C7277,サービス情報マスタcopy!$B:$B,サービス情報マスタcopy!$G:$G,0,0,1)</f>
        <v>0</v>
      </c>
      <c r="E7277" s="228" t="str">
        <f>CONCATENATE($C7277,"-",TEXT(_xlfn.MAXIFS($K$12:K7276,$C$12:C7276,$C7277)+1,"0000"))</f>
        <v>-0001</v>
      </c>
      <c r="F7277" s="226"/>
      <c r="G7277" s="226"/>
      <c r="H7277" s="226"/>
      <c r="I7277" s="229"/>
      <c r="J7277" s="260"/>
      <c r="K7277" s="252">
        <f t="shared" si="113"/>
        <v>1</v>
      </c>
      <c r="L7277" s="9" t="s">
        <v>34</v>
      </c>
    </row>
    <row r="7278" spans="2:12">
      <c r="B7278" s="268">
        <v>7266</v>
      </c>
      <c r="C7278" s="226"/>
      <c r="D7278" s="227">
        <f>_xlfn.XLOOKUP($C7278,サービス情報マスタcopy!$B:$B,サービス情報マスタcopy!$G:$G,0,0,1)</f>
        <v>0</v>
      </c>
      <c r="E7278" s="228" t="str">
        <f>CONCATENATE($C7278,"-",TEXT(_xlfn.MAXIFS($K$12:K7277,$C$12:C7277,$C7278)+1,"0000"))</f>
        <v>-0001</v>
      </c>
      <c r="F7278" s="226"/>
      <c r="G7278" s="226"/>
      <c r="H7278" s="226"/>
      <c r="I7278" s="229"/>
      <c r="J7278" s="260"/>
      <c r="K7278" s="252">
        <f t="shared" si="113"/>
        <v>1</v>
      </c>
      <c r="L7278" s="9" t="s">
        <v>34</v>
      </c>
    </row>
    <row r="7279" spans="2:12">
      <c r="B7279" s="268">
        <v>7267</v>
      </c>
      <c r="C7279" s="226"/>
      <c r="D7279" s="227">
        <f>_xlfn.XLOOKUP($C7279,サービス情報マスタcopy!$B:$B,サービス情報マスタcopy!$G:$G,0,0,1)</f>
        <v>0</v>
      </c>
      <c r="E7279" s="228" t="str">
        <f>CONCATENATE($C7279,"-",TEXT(_xlfn.MAXIFS($K$12:K7278,$C$12:C7278,$C7279)+1,"0000"))</f>
        <v>-0001</v>
      </c>
      <c r="F7279" s="226"/>
      <c r="G7279" s="226"/>
      <c r="H7279" s="226"/>
      <c r="I7279" s="229"/>
      <c r="J7279" s="260"/>
      <c r="K7279" s="252">
        <f t="shared" ref="K7279:K7342" si="114">VALUE(RIGHT($E7279,4))</f>
        <v>1</v>
      </c>
      <c r="L7279" s="9" t="s">
        <v>34</v>
      </c>
    </row>
    <row r="7280" spans="2:12">
      <c r="B7280" s="268">
        <v>7268</v>
      </c>
      <c r="C7280" s="226"/>
      <c r="D7280" s="227">
        <f>_xlfn.XLOOKUP($C7280,サービス情報マスタcopy!$B:$B,サービス情報マスタcopy!$G:$G,0,0,1)</f>
        <v>0</v>
      </c>
      <c r="E7280" s="228" t="str">
        <f>CONCATENATE($C7280,"-",TEXT(_xlfn.MAXIFS($K$12:K7279,$C$12:C7279,$C7280)+1,"0000"))</f>
        <v>-0001</v>
      </c>
      <c r="F7280" s="226"/>
      <c r="G7280" s="226"/>
      <c r="H7280" s="226"/>
      <c r="I7280" s="229"/>
      <c r="J7280" s="260"/>
      <c r="K7280" s="252">
        <f t="shared" si="114"/>
        <v>1</v>
      </c>
      <c r="L7280" s="9" t="s">
        <v>34</v>
      </c>
    </row>
    <row r="7281" spans="2:12">
      <c r="B7281" s="268">
        <v>7269</v>
      </c>
      <c r="C7281" s="226"/>
      <c r="D7281" s="227">
        <f>_xlfn.XLOOKUP($C7281,サービス情報マスタcopy!$B:$B,サービス情報マスタcopy!$G:$G,0,0,1)</f>
        <v>0</v>
      </c>
      <c r="E7281" s="228" t="str">
        <f>CONCATENATE($C7281,"-",TEXT(_xlfn.MAXIFS($K$12:K7280,$C$12:C7280,$C7281)+1,"0000"))</f>
        <v>-0001</v>
      </c>
      <c r="F7281" s="226"/>
      <c r="G7281" s="226"/>
      <c r="H7281" s="226"/>
      <c r="I7281" s="229"/>
      <c r="J7281" s="260"/>
      <c r="K7281" s="252">
        <f t="shared" si="114"/>
        <v>1</v>
      </c>
      <c r="L7281" s="9" t="s">
        <v>34</v>
      </c>
    </row>
    <row r="7282" spans="2:12">
      <c r="B7282" s="268">
        <v>7270</v>
      </c>
      <c r="C7282" s="226"/>
      <c r="D7282" s="227">
        <f>_xlfn.XLOOKUP($C7282,サービス情報マスタcopy!$B:$B,サービス情報マスタcopy!$G:$G,0,0,1)</f>
        <v>0</v>
      </c>
      <c r="E7282" s="228" t="str">
        <f>CONCATENATE($C7282,"-",TEXT(_xlfn.MAXIFS($K$12:K7281,$C$12:C7281,$C7282)+1,"0000"))</f>
        <v>-0001</v>
      </c>
      <c r="F7282" s="226"/>
      <c r="G7282" s="226"/>
      <c r="H7282" s="226"/>
      <c r="I7282" s="229"/>
      <c r="J7282" s="260"/>
      <c r="K7282" s="252">
        <f t="shared" si="114"/>
        <v>1</v>
      </c>
      <c r="L7282" s="9" t="s">
        <v>34</v>
      </c>
    </row>
    <row r="7283" spans="2:12">
      <c r="B7283" s="268">
        <v>7271</v>
      </c>
      <c r="C7283" s="226"/>
      <c r="D7283" s="227">
        <f>_xlfn.XLOOKUP($C7283,サービス情報マスタcopy!$B:$B,サービス情報マスタcopy!$G:$G,0,0,1)</f>
        <v>0</v>
      </c>
      <c r="E7283" s="228" t="str">
        <f>CONCATENATE($C7283,"-",TEXT(_xlfn.MAXIFS($K$12:K7282,$C$12:C7282,$C7283)+1,"0000"))</f>
        <v>-0001</v>
      </c>
      <c r="F7283" s="226"/>
      <c r="G7283" s="226"/>
      <c r="H7283" s="226"/>
      <c r="I7283" s="229"/>
      <c r="J7283" s="260"/>
      <c r="K7283" s="252">
        <f t="shared" si="114"/>
        <v>1</v>
      </c>
      <c r="L7283" s="9" t="s">
        <v>34</v>
      </c>
    </row>
    <row r="7284" spans="2:12">
      <c r="B7284" s="268">
        <v>7272</v>
      </c>
      <c r="C7284" s="226"/>
      <c r="D7284" s="227">
        <f>_xlfn.XLOOKUP($C7284,サービス情報マスタcopy!$B:$B,サービス情報マスタcopy!$G:$G,0,0,1)</f>
        <v>0</v>
      </c>
      <c r="E7284" s="228" t="str">
        <f>CONCATENATE($C7284,"-",TEXT(_xlfn.MAXIFS($K$12:K7283,$C$12:C7283,$C7284)+1,"0000"))</f>
        <v>-0001</v>
      </c>
      <c r="F7284" s="226"/>
      <c r="G7284" s="226"/>
      <c r="H7284" s="226"/>
      <c r="I7284" s="229"/>
      <c r="J7284" s="260"/>
      <c r="K7284" s="252">
        <f t="shared" si="114"/>
        <v>1</v>
      </c>
      <c r="L7284" s="9" t="s">
        <v>34</v>
      </c>
    </row>
    <row r="7285" spans="2:12">
      <c r="B7285" s="268">
        <v>7273</v>
      </c>
      <c r="C7285" s="226"/>
      <c r="D7285" s="227">
        <f>_xlfn.XLOOKUP($C7285,サービス情報マスタcopy!$B:$B,サービス情報マスタcopy!$G:$G,0,0,1)</f>
        <v>0</v>
      </c>
      <c r="E7285" s="228" t="str">
        <f>CONCATENATE($C7285,"-",TEXT(_xlfn.MAXIFS($K$12:K7284,$C$12:C7284,$C7285)+1,"0000"))</f>
        <v>-0001</v>
      </c>
      <c r="F7285" s="226"/>
      <c r="G7285" s="226"/>
      <c r="H7285" s="226"/>
      <c r="I7285" s="229"/>
      <c r="J7285" s="260"/>
      <c r="K7285" s="252">
        <f t="shared" si="114"/>
        <v>1</v>
      </c>
      <c r="L7285" s="9" t="s">
        <v>34</v>
      </c>
    </row>
    <row r="7286" spans="2:12">
      <c r="B7286" s="268">
        <v>7274</v>
      </c>
      <c r="C7286" s="226"/>
      <c r="D7286" s="227">
        <f>_xlfn.XLOOKUP($C7286,サービス情報マスタcopy!$B:$B,サービス情報マスタcopy!$G:$G,0,0,1)</f>
        <v>0</v>
      </c>
      <c r="E7286" s="228" t="str">
        <f>CONCATENATE($C7286,"-",TEXT(_xlfn.MAXIFS($K$12:K7285,$C$12:C7285,$C7286)+1,"0000"))</f>
        <v>-0001</v>
      </c>
      <c r="F7286" s="226"/>
      <c r="G7286" s="226"/>
      <c r="H7286" s="226"/>
      <c r="I7286" s="229"/>
      <c r="J7286" s="260"/>
      <c r="K7286" s="252">
        <f t="shared" si="114"/>
        <v>1</v>
      </c>
      <c r="L7286" s="9" t="s">
        <v>34</v>
      </c>
    </row>
    <row r="7287" spans="2:12">
      <c r="B7287" s="268">
        <v>7275</v>
      </c>
      <c r="C7287" s="226"/>
      <c r="D7287" s="227">
        <f>_xlfn.XLOOKUP($C7287,サービス情報マスタcopy!$B:$B,サービス情報マスタcopy!$G:$G,0,0,1)</f>
        <v>0</v>
      </c>
      <c r="E7287" s="228" t="str">
        <f>CONCATENATE($C7287,"-",TEXT(_xlfn.MAXIFS($K$12:K7286,$C$12:C7286,$C7287)+1,"0000"))</f>
        <v>-0001</v>
      </c>
      <c r="F7287" s="226"/>
      <c r="G7287" s="226"/>
      <c r="H7287" s="226"/>
      <c r="I7287" s="229"/>
      <c r="J7287" s="260"/>
      <c r="K7287" s="252">
        <f t="shared" si="114"/>
        <v>1</v>
      </c>
      <c r="L7287" s="9" t="s">
        <v>34</v>
      </c>
    </row>
    <row r="7288" spans="2:12">
      <c r="B7288" s="268">
        <v>7276</v>
      </c>
      <c r="C7288" s="226"/>
      <c r="D7288" s="227">
        <f>_xlfn.XLOOKUP($C7288,サービス情報マスタcopy!$B:$B,サービス情報マスタcopy!$G:$G,0,0,1)</f>
        <v>0</v>
      </c>
      <c r="E7288" s="228" t="str">
        <f>CONCATENATE($C7288,"-",TEXT(_xlfn.MAXIFS($K$12:K7287,$C$12:C7287,$C7288)+1,"0000"))</f>
        <v>-0001</v>
      </c>
      <c r="F7288" s="226"/>
      <c r="G7288" s="226"/>
      <c r="H7288" s="226"/>
      <c r="I7288" s="229"/>
      <c r="J7288" s="260"/>
      <c r="K7288" s="252">
        <f t="shared" si="114"/>
        <v>1</v>
      </c>
      <c r="L7288" s="9" t="s">
        <v>34</v>
      </c>
    </row>
    <row r="7289" spans="2:12">
      <c r="B7289" s="268">
        <v>7277</v>
      </c>
      <c r="C7289" s="226"/>
      <c r="D7289" s="227">
        <f>_xlfn.XLOOKUP($C7289,サービス情報マスタcopy!$B:$B,サービス情報マスタcopy!$G:$G,0,0,1)</f>
        <v>0</v>
      </c>
      <c r="E7289" s="228" t="str">
        <f>CONCATENATE($C7289,"-",TEXT(_xlfn.MAXIFS($K$12:K7288,$C$12:C7288,$C7289)+1,"0000"))</f>
        <v>-0001</v>
      </c>
      <c r="F7289" s="226"/>
      <c r="G7289" s="226"/>
      <c r="H7289" s="226"/>
      <c r="I7289" s="229"/>
      <c r="J7289" s="260"/>
      <c r="K7289" s="252">
        <f t="shared" si="114"/>
        <v>1</v>
      </c>
      <c r="L7289" s="9" t="s">
        <v>34</v>
      </c>
    </row>
    <row r="7290" spans="2:12">
      <c r="B7290" s="268">
        <v>7278</v>
      </c>
      <c r="C7290" s="226"/>
      <c r="D7290" s="227">
        <f>_xlfn.XLOOKUP($C7290,サービス情報マスタcopy!$B:$B,サービス情報マスタcopy!$G:$G,0,0,1)</f>
        <v>0</v>
      </c>
      <c r="E7290" s="228" t="str">
        <f>CONCATENATE($C7290,"-",TEXT(_xlfn.MAXIFS($K$12:K7289,$C$12:C7289,$C7290)+1,"0000"))</f>
        <v>-0001</v>
      </c>
      <c r="F7290" s="226"/>
      <c r="G7290" s="226"/>
      <c r="H7290" s="226"/>
      <c r="I7290" s="229"/>
      <c r="J7290" s="260"/>
      <c r="K7290" s="252">
        <f t="shared" si="114"/>
        <v>1</v>
      </c>
      <c r="L7290" s="9" t="s">
        <v>34</v>
      </c>
    </row>
    <row r="7291" spans="2:12">
      <c r="B7291" s="268">
        <v>7279</v>
      </c>
      <c r="C7291" s="226"/>
      <c r="D7291" s="227">
        <f>_xlfn.XLOOKUP($C7291,サービス情報マスタcopy!$B:$B,サービス情報マスタcopy!$G:$G,0,0,1)</f>
        <v>0</v>
      </c>
      <c r="E7291" s="228" t="str">
        <f>CONCATENATE($C7291,"-",TEXT(_xlfn.MAXIFS($K$12:K7290,$C$12:C7290,$C7291)+1,"0000"))</f>
        <v>-0001</v>
      </c>
      <c r="F7291" s="226"/>
      <c r="G7291" s="226"/>
      <c r="H7291" s="226"/>
      <c r="I7291" s="229"/>
      <c r="J7291" s="260"/>
      <c r="K7291" s="252">
        <f t="shared" si="114"/>
        <v>1</v>
      </c>
      <c r="L7291" s="9" t="s">
        <v>34</v>
      </c>
    </row>
    <row r="7292" spans="2:12">
      <c r="B7292" s="268">
        <v>7280</v>
      </c>
      <c r="C7292" s="226"/>
      <c r="D7292" s="227">
        <f>_xlfn.XLOOKUP($C7292,サービス情報マスタcopy!$B:$B,サービス情報マスタcopy!$G:$G,0,0,1)</f>
        <v>0</v>
      </c>
      <c r="E7292" s="228" t="str">
        <f>CONCATENATE($C7292,"-",TEXT(_xlfn.MAXIFS($K$12:K7291,$C$12:C7291,$C7292)+1,"0000"))</f>
        <v>-0001</v>
      </c>
      <c r="F7292" s="226"/>
      <c r="G7292" s="226"/>
      <c r="H7292" s="226"/>
      <c r="I7292" s="229"/>
      <c r="J7292" s="260"/>
      <c r="K7292" s="252">
        <f t="shared" si="114"/>
        <v>1</v>
      </c>
      <c r="L7292" s="9" t="s">
        <v>34</v>
      </c>
    </row>
    <row r="7293" spans="2:12">
      <c r="B7293" s="268">
        <v>7281</v>
      </c>
      <c r="C7293" s="226"/>
      <c r="D7293" s="227">
        <f>_xlfn.XLOOKUP($C7293,サービス情報マスタcopy!$B:$B,サービス情報マスタcopy!$G:$G,0,0,1)</f>
        <v>0</v>
      </c>
      <c r="E7293" s="228" t="str">
        <f>CONCATENATE($C7293,"-",TEXT(_xlfn.MAXIFS($K$12:K7292,$C$12:C7292,$C7293)+1,"0000"))</f>
        <v>-0001</v>
      </c>
      <c r="F7293" s="226"/>
      <c r="G7293" s="226"/>
      <c r="H7293" s="226"/>
      <c r="I7293" s="229"/>
      <c r="J7293" s="260"/>
      <c r="K7293" s="252">
        <f t="shared" si="114"/>
        <v>1</v>
      </c>
      <c r="L7293" s="9" t="s">
        <v>34</v>
      </c>
    </row>
    <row r="7294" spans="2:12">
      <c r="B7294" s="268">
        <v>7282</v>
      </c>
      <c r="C7294" s="226"/>
      <c r="D7294" s="227">
        <f>_xlfn.XLOOKUP($C7294,サービス情報マスタcopy!$B:$B,サービス情報マスタcopy!$G:$G,0,0,1)</f>
        <v>0</v>
      </c>
      <c r="E7294" s="228" t="str">
        <f>CONCATENATE($C7294,"-",TEXT(_xlfn.MAXIFS($K$12:K7293,$C$12:C7293,$C7294)+1,"0000"))</f>
        <v>-0001</v>
      </c>
      <c r="F7294" s="226"/>
      <c r="G7294" s="226"/>
      <c r="H7294" s="226"/>
      <c r="I7294" s="229"/>
      <c r="J7294" s="260"/>
      <c r="K7294" s="252">
        <f t="shared" si="114"/>
        <v>1</v>
      </c>
      <c r="L7294" s="9" t="s">
        <v>34</v>
      </c>
    </row>
    <row r="7295" spans="2:12">
      <c r="B7295" s="268">
        <v>7283</v>
      </c>
      <c r="C7295" s="226"/>
      <c r="D7295" s="227">
        <f>_xlfn.XLOOKUP($C7295,サービス情報マスタcopy!$B:$B,サービス情報マスタcopy!$G:$G,0,0,1)</f>
        <v>0</v>
      </c>
      <c r="E7295" s="228" t="str">
        <f>CONCATENATE($C7295,"-",TEXT(_xlfn.MAXIFS($K$12:K7294,$C$12:C7294,$C7295)+1,"0000"))</f>
        <v>-0001</v>
      </c>
      <c r="F7295" s="226"/>
      <c r="G7295" s="226"/>
      <c r="H7295" s="226"/>
      <c r="I7295" s="229"/>
      <c r="J7295" s="260"/>
      <c r="K7295" s="252">
        <f t="shared" si="114"/>
        <v>1</v>
      </c>
      <c r="L7295" s="9" t="s">
        <v>34</v>
      </c>
    </row>
    <row r="7296" spans="2:12">
      <c r="B7296" s="268">
        <v>7284</v>
      </c>
      <c r="C7296" s="226"/>
      <c r="D7296" s="227">
        <f>_xlfn.XLOOKUP($C7296,サービス情報マスタcopy!$B:$B,サービス情報マスタcopy!$G:$G,0,0,1)</f>
        <v>0</v>
      </c>
      <c r="E7296" s="228" t="str">
        <f>CONCATENATE($C7296,"-",TEXT(_xlfn.MAXIFS($K$12:K7295,$C$12:C7295,$C7296)+1,"0000"))</f>
        <v>-0001</v>
      </c>
      <c r="F7296" s="226"/>
      <c r="G7296" s="226"/>
      <c r="H7296" s="226"/>
      <c r="I7296" s="229"/>
      <c r="J7296" s="260"/>
      <c r="K7296" s="252">
        <f t="shared" si="114"/>
        <v>1</v>
      </c>
      <c r="L7296" s="9" t="s">
        <v>34</v>
      </c>
    </row>
    <row r="7297" spans="2:12">
      <c r="B7297" s="268">
        <v>7285</v>
      </c>
      <c r="C7297" s="226"/>
      <c r="D7297" s="227">
        <f>_xlfn.XLOOKUP($C7297,サービス情報マスタcopy!$B:$B,サービス情報マスタcopy!$G:$G,0,0,1)</f>
        <v>0</v>
      </c>
      <c r="E7297" s="228" t="str">
        <f>CONCATENATE($C7297,"-",TEXT(_xlfn.MAXIFS($K$12:K7296,$C$12:C7296,$C7297)+1,"0000"))</f>
        <v>-0001</v>
      </c>
      <c r="F7297" s="226"/>
      <c r="G7297" s="226"/>
      <c r="H7297" s="226"/>
      <c r="I7297" s="229"/>
      <c r="J7297" s="260"/>
      <c r="K7297" s="252">
        <f t="shared" si="114"/>
        <v>1</v>
      </c>
      <c r="L7297" s="9" t="s">
        <v>34</v>
      </c>
    </row>
    <row r="7298" spans="2:12">
      <c r="B7298" s="268">
        <v>7286</v>
      </c>
      <c r="C7298" s="226"/>
      <c r="D7298" s="227">
        <f>_xlfn.XLOOKUP($C7298,サービス情報マスタcopy!$B:$B,サービス情報マスタcopy!$G:$G,0,0,1)</f>
        <v>0</v>
      </c>
      <c r="E7298" s="228" t="str">
        <f>CONCATENATE($C7298,"-",TEXT(_xlfn.MAXIFS($K$12:K7297,$C$12:C7297,$C7298)+1,"0000"))</f>
        <v>-0001</v>
      </c>
      <c r="F7298" s="226"/>
      <c r="G7298" s="226"/>
      <c r="H7298" s="226"/>
      <c r="I7298" s="229"/>
      <c r="J7298" s="260"/>
      <c r="K7298" s="252">
        <f t="shared" si="114"/>
        <v>1</v>
      </c>
      <c r="L7298" s="9" t="s">
        <v>34</v>
      </c>
    </row>
    <row r="7299" spans="2:12">
      <c r="B7299" s="268">
        <v>7287</v>
      </c>
      <c r="C7299" s="226"/>
      <c r="D7299" s="227">
        <f>_xlfn.XLOOKUP($C7299,サービス情報マスタcopy!$B:$B,サービス情報マスタcopy!$G:$G,0,0,1)</f>
        <v>0</v>
      </c>
      <c r="E7299" s="228" t="str">
        <f>CONCATENATE($C7299,"-",TEXT(_xlfn.MAXIFS($K$12:K7298,$C$12:C7298,$C7299)+1,"0000"))</f>
        <v>-0001</v>
      </c>
      <c r="F7299" s="226"/>
      <c r="G7299" s="226"/>
      <c r="H7299" s="226"/>
      <c r="I7299" s="229"/>
      <c r="J7299" s="260"/>
      <c r="K7299" s="252">
        <f t="shared" si="114"/>
        <v>1</v>
      </c>
      <c r="L7299" s="9" t="s">
        <v>34</v>
      </c>
    </row>
    <row r="7300" spans="2:12">
      <c r="B7300" s="268">
        <v>7288</v>
      </c>
      <c r="C7300" s="226"/>
      <c r="D7300" s="227">
        <f>_xlfn.XLOOKUP($C7300,サービス情報マスタcopy!$B:$B,サービス情報マスタcopy!$G:$G,0,0,1)</f>
        <v>0</v>
      </c>
      <c r="E7300" s="228" t="str">
        <f>CONCATENATE($C7300,"-",TEXT(_xlfn.MAXIFS($K$12:K7299,$C$12:C7299,$C7300)+1,"0000"))</f>
        <v>-0001</v>
      </c>
      <c r="F7300" s="226"/>
      <c r="G7300" s="226"/>
      <c r="H7300" s="226"/>
      <c r="I7300" s="229"/>
      <c r="J7300" s="260"/>
      <c r="K7300" s="252">
        <f t="shared" si="114"/>
        <v>1</v>
      </c>
      <c r="L7300" s="9" t="s">
        <v>34</v>
      </c>
    </row>
    <row r="7301" spans="2:12">
      <c r="B7301" s="268">
        <v>7289</v>
      </c>
      <c r="C7301" s="226"/>
      <c r="D7301" s="227">
        <f>_xlfn.XLOOKUP($C7301,サービス情報マスタcopy!$B:$B,サービス情報マスタcopy!$G:$G,0,0,1)</f>
        <v>0</v>
      </c>
      <c r="E7301" s="228" t="str">
        <f>CONCATENATE($C7301,"-",TEXT(_xlfn.MAXIFS($K$12:K7300,$C$12:C7300,$C7301)+1,"0000"))</f>
        <v>-0001</v>
      </c>
      <c r="F7301" s="226"/>
      <c r="G7301" s="226"/>
      <c r="H7301" s="226"/>
      <c r="I7301" s="229"/>
      <c r="J7301" s="260"/>
      <c r="K7301" s="252">
        <f t="shared" si="114"/>
        <v>1</v>
      </c>
      <c r="L7301" s="9" t="s">
        <v>34</v>
      </c>
    </row>
    <row r="7302" spans="2:12">
      <c r="B7302" s="268">
        <v>7290</v>
      </c>
      <c r="C7302" s="226"/>
      <c r="D7302" s="227">
        <f>_xlfn.XLOOKUP($C7302,サービス情報マスタcopy!$B:$B,サービス情報マスタcopy!$G:$G,0,0,1)</f>
        <v>0</v>
      </c>
      <c r="E7302" s="228" t="str">
        <f>CONCATENATE($C7302,"-",TEXT(_xlfn.MAXIFS($K$12:K7301,$C$12:C7301,$C7302)+1,"0000"))</f>
        <v>-0001</v>
      </c>
      <c r="F7302" s="226"/>
      <c r="G7302" s="226"/>
      <c r="H7302" s="226"/>
      <c r="I7302" s="229"/>
      <c r="J7302" s="260"/>
      <c r="K7302" s="252">
        <f t="shared" si="114"/>
        <v>1</v>
      </c>
      <c r="L7302" s="9" t="s">
        <v>34</v>
      </c>
    </row>
    <row r="7303" spans="2:12">
      <c r="B7303" s="268">
        <v>7291</v>
      </c>
      <c r="C7303" s="226"/>
      <c r="D7303" s="227">
        <f>_xlfn.XLOOKUP($C7303,サービス情報マスタcopy!$B:$B,サービス情報マスタcopy!$G:$G,0,0,1)</f>
        <v>0</v>
      </c>
      <c r="E7303" s="228" t="str">
        <f>CONCATENATE($C7303,"-",TEXT(_xlfn.MAXIFS($K$12:K7302,$C$12:C7302,$C7303)+1,"0000"))</f>
        <v>-0001</v>
      </c>
      <c r="F7303" s="226"/>
      <c r="G7303" s="226"/>
      <c r="H7303" s="226"/>
      <c r="I7303" s="229"/>
      <c r="J7303" s="260"/>
      <c r="K7303" s="252">
        <f t="shared" si="114"/>
        <v>1</v>
      </c>
      <c r="L7303" s="9" t="s">
        <v>34</v>
      </c>
    </row>
    <row r="7304" spans="2:12">
      <c r="B7304" s="268">
        <v>7292</v>
      </c>
      <c r="C7304" s="226"/>
      <c r="D7304" s="227">
        <f>_xlfn.XLOOKUP($C7304,サービス情報マスタcopy!$B:$B,サービス情報マスタcopy!$G:$G,0,0,1)</f>
        <v>0</v>
      </c>
      <c r="E7304" s="228" t="str">
        <f>CONCATENATE($C7304,"-",TEXT(_xlfn.MAXIFS($K$12:K7303,$C$12:C7303,$C7304)+1,"0000"))</f>
        <v>-0001</v>
      </c>
      <c r="F7304" s="226"/>
      <c r="G7304" s="226"/>
      <c r="H7304" s="226"/>
      <c r="I7304" s="229"/>
      <c r="J7304" s="260"/>
      <c r="K7304" s="252">
        <f t="shared" si="114"/>
        <v>1</v>
      </c>
      <c r="L7304" s="9" t="s">
        <v>34</v>
      </c>
    </row>
    <row r="7305" spans="2:12">
      <c r="B7305" s="268">
        <v>7293</v>
      </c>
      <c r="C7305" s="226"/>
      <c r="D7305" s="227">
        <f>_xlfn.XLOOKUP($C7305,サービス情報マスタcopy!$B:$B,サービス情報マスタcopy!$G:$G,0,0,1)</f>
        <v>0</v>
      </c>
      <c r="E7305" s="228" t="str">
        <f>CONCATENATE($C7305,"-",TEXT(_xlfn.MAXIFS($K$12:K7304,$C$12:C7304,$C7305)+1,"0000"))</f>
        <v>-0001</v>
      </c>
      <c r="F7305" s="226"/>
      <c r="G7305" s="226"/>
      <c r="H7305" s="226"/>
      <c r="I7305" s="229"/>
      <c r="J7305" s="260"/>
      <c r="K7305" s="252">
        <f t="shared" si="114"/>
        <v>1</v>
      </c>
      <c r="L7305" s="9" t="s">
        <v>34</v>
      </c>
    </row>
    <row r="7306" spans="2:12">
      <c r="B7306" s="268">
        <v>7294</v>
      </c>
      <c r="C7306" s="226"/>
      <c r="D7306" s="227">
        <f>_xlfn.XLOOKUP($C7306,サービス情報マスタcopy!$B:$B,サービス情報マスタcopy!$G:$G,0,0,1)</f>
        <v>0</v>
      </c>
      <c r="E7306" s="228" t="str">
        <f>CONCATENATE($C7306,"-",TEXT(_xlfn.MAXIFS($K$12:K7305,$C$12:C7305,$C7306)+1,"0000"))</f>
        <v>-0001</v>
      </c>
      <c r="F7306" s="226"/>
      <c r="G7306" s="226"/>
      <c r="H7306" s="226"/>
      <c r="I7306" s="229"/>
      <c r="J7306" s="260"/>
      <c r="K7306" s="252">
        <f t="shared" si="114"/>
        <v>1</v>
      </c>
      <c r="L7306" s="9" t="s">
        <v>34</v>
      </c>
    </row>
    <row r="7307" spans="2:12">
      <c r="B7307" s="268">
        <v>7295</v>
      </c>
      <c r="C7307" s="226"/>
      <c r="D7307" s="227">
        <f>_xlfn.XLOOKUP($C7307,サービス情報マスタcopy!$B:$B,サービス情報マスタcopy!$G:$G,0,0,1)</f>
        <v>0</v>
      </c>
      <c r="E7307" s="228" t="str">
        <f>CONCATENATE($C7307,"-",TEXT(_xlfn.MAXIFS($K$12:K7306,$C$12:C7306,$C7307)+1,"0000"))</f>
        <v>-0001</v>
      </c>
      <c r="F7307" s="226"/>
      <c r="G7307" s="226"/>
      <c r="H7307" s="226"/>
      <c r="I7307" s="229"/>
      <c r="J7307" s="260"/>
      <c r="K7307" s="252">
        <f t="shared" si="114"/>
        <v>1</v>
      </c>
      <c r="L7307" s="9" t="s">
        <v>34</v>
      </c>
    </row>
    <row r="7308" spans="2:12">
      <c r="B7308" s="268">
        <v>7296</v>
      </c>
      <c r="C7308" s="226"/>
      <c r="D7308" s="227">
        <f>_xlfn.XLOOKUP($C7308,サービス情報マスタcopy!$B:$B,サービス情報マスタcopy!$G:$G,0,0,1)</f>
        <v>0</v>
      </c>
      <c r="E7308" s="228" t="str">
        <f>CONCATENATE($C7308,"-",TEXT(_xlfn.MAXIFS($K$12:K7307,$C$12:C7307,$C7308)+1,"0000"))</f>
        <v>-0001</v>
      </c>
      <c r="F7308" s="226"/>
      <c r="G7308" s="226"/>
      <c r="H7308" s="226"/>
      <c r="I7308" s="229"/>
      <c r="J7308" s="260"/>
      <c r="K7308" s="252">
        <f t="shared" si="114"/>
        <v>1</v>
      </c>
      <c r="L7308" s="9" t="s">
        <v>34</v>
      </c>
    </row>
    <row r="7309" spans="2:12">
      <c r="B7309" s="268">
        <v>7297</v>
      </c>
      <c r="C7309" s="226"/>
      <c r="D7309" s="227">
        <f>_xlfn.XLOOKUP($C7309,サービス情報マスタcopy!$B:$B,サービス情報マスタcopy!$G:$G,0,0,1)</f>
        <v>0</v>
      </c>
      <c r="E7309" s="228" t="str">
        <f>CONCATENATE($C7309,"-",TEXT(_xlfn.MAXIFS($K$12:K7308,$C$12:C7308,$C7309)+1,"0000"))</f>
        <v>-0001</v>
      </c>
      <c r="F7309" s="226"/>
      <c r="G7309" s="226"/>
      <c r="H7309" s="226"/>
      <c r="I7309" s="229"/>
      <c r="J7309" s="260"/>
      <c r="K7309" s="252">
        <f t="shared" si="114"/>
        <v>1</v>
      </c>
      <c r="L7309" s="9" t="s">
        <v>34</v>
      </c>
    </row>
    <row r="7310" spans="2:12">
      <c r="B7310" s="268">
        <v>7298</v>
      </c>
      <c r="C7310" s="226"/>
      <c r="D7310" s="227">
        <f>_xlfn.XLOOKUP($C7310,サービス情報マスタcopy!$B:$B,サービス情報マスタcopy!$G:$G,0,0,1)</f>
        <v>0</v>
      </c>
      <c r="E7310" s="228" t="str">
        <f>CONCATENATE($C7310,"-",TEXT(_xlfn.MAXIFS($K$12:K7309,$C$12:C7309,$C7310)+1,"0000"))</f>
        <v>-0001</v>
      </c>
      <c r="F7310" s="226"/>
      <c r="G7310" s="226"/>
      <c r="H7310" s="226"/>
      <c r="I7310" s="229"/>
      <c r="J7310" s="260"/>
      <c r="K7310" s="252">
        <f t="shared" si="114"/>
        <v>1</v>
      </c>
      <c r="L7310" s="9" t="s">
        <v>34</v>
      </c>
    </row>
    <row r="7311" spans="2:12">
      <c r="B7311" s="268">
        <v>7299</v>
      </c>
      <c r="C7311" s="226"/>
      <c r="D7311" s="227">
        <f>_xlfn.XLOOKUP($C7311,サービス情報マスタcopy!$B:$B,サービス情報マスタcopy!$G:$G,0,0,1)</f>
        <v>0</v>
      </c>
      <c r="E7311" s="228" t="str">
        <f>CONCATENATE($C7311,"-",TEXT(_xlfn.MAXIFS($K$12:K7310,$C$12:C7310,$C7311)+1,"0000"))</f>
        <v>-0001</v>
      </c>
      <c r="F7311" s="226"/>
      <c r="G7311" s="226"/>
      <c r="H7311" s="226"/>
      <c r="I7311" s="229"/>
      <c r="J7311" s="260"/>
      <c r="K7311" s="252">
        <f t="shared" si="114"/>
        <v>1</v>
      </c>
      <c r="L7311" s="9" t="s">
        <v>34</v>
      </c>
    </row>
    <row r="7312" spans="2:12">
      <c r="B7312" s="268">
        <v>7300</v>
      </c>
      <c r="C7312" s="226"/>
      <c r="D7312" s="227">
        <f>_xlfn.XLOOKUP($C7312,サービス情報マスタcopy!$B:$B,サービス情報マスタcopy!$G:$G,0,0,1)</f>
        <v>0</v>
      </c>
      <c r="E7312" s="228" t="str">
        <f>CONCATENATE($C7312,"-",TEXT(_xlfn.MAXIFS($K$12:K7311,$C$12:C7311,$C7312)+1,"0000"))</f>
        <v>-0001</v>
      </c>
      <c r="F7312" s="226"/>
      <c r="G7312" s="226"/>
      <c r="H7312" s="226"/>
      <c r="I7312" s="229"/>
      <c r="J7312" s="260"/>
      <c r="K7312" s="252">
        <f t="shared" si="114"/>
        <v>1</v>
      </c>
      <c r="L7312" s="9" t="s">
        <v>34</v>
      </c>
    </row>
    <row r="7313" spans="2:12">
      <c r="B7313" s="268">
        <v>7301</v>
      </c>
      <c r="C7313" s="226"/>
      <c r="D7313" s="227">
        <f>_xlfn.XLOOKUP($C7313,サービス情報マスタcopy!$B:$B,サービス情報マスタcopy!$G:$G,0,0,1)</f>
        <v>0</v>
      </c>
      <c r="E7313" s="228" t="str">
        <f>CONCATENATE($C7313,"-",TEXT(_xlfn.MAXIFS($K$12:K7312,$C$12:C7312,$C7313)+1,"0000"))</f>
        <v>-0001</v>
      </c>
      <c r="F7313" s="226"/>
      <c r="G7313" s="226"/>
      <c r="H7313" s="226"/>
      <c r="I7313" s="229"/>
      <c r="J7313" s="260"/>
      <c r="K7313" s="252">
        <f t="shared" si="114"/>
        <v>1</v>
      </c>
      <c r="L7313" s="9" t="s">
        <v>34</v>
      </c>
    </row>
    <row r="7314" spans="2:12">
      <c r="B7314" s="268">
        <v>7302</v>
      </c>
      <c r="C7314" s="226"/>
      <c r="D7314" s="227">
        <f>_xlfn.XLOOKUP($C7314,サービス情報マスタcopy!$B:$B,サービス情報マスタcopy!$G:$G,0,0,1)</f>
        <v>0</v>
      </c>
      <c r="E7314" s="228" t="str">
        <f>CONCATENATE($C7314,"-",TEXT(_xlfn.MAXIFS($K$12:K7313,$C$12:C7313,$C7314)+1,"0000"))</f>
        <v>-0001</v>
      </c>
      <c r="F7314" s="226"/>
      <c r="G7314" s="226"/>
      <c r="H7314" s="226"/>
      <c r="I7314" s="229"/>
      <c r="J7314" s="260"/>
      <c r="K7314" s="252">
        <f t="shared" si="114"/>
        <v>1</v>
      </c>
      <c r="L7314" s="9" t="s">
        <v>34</v>
      </c>
    </row>
    <row r="7315" spans="2:12">
      <c r="B7315" s="268">
        <v>7303</v>
      </c>
      <c r="C7315" s="226"/>
      <c r="D7315" s="227">
        <f>_xlfn.XLOOKUP($C7315,サービス情報マスタcopy!$B:$B,サービス情報マスタcopy!$G:$G,0,0,1)</f>
        <v>0</v>
      </c>
      <c r="E7315" s="228" t="str">
        <f>CONCATENATE($C7315,"-",TEXT(_xlfn.MAXIFS($K$12:K7314,$C$12:C7314,$C7315)+1,"0000"))</f>
        <v>-0001</v>
      </c>
      <c r="F7315" s="226"/>
      <c r="G7315" s="226"/>
      <c r="H7315" s="226"/>
      <c r="I7315" s="229"/>
      <c r="J7315" s="260"/>
      <c r="K7315" s="252">
        <f t="shared" si="114"/>
        <v>1</v>
      </c>
      <c r="L7315" s="9" t="s">
        <v>34</v>
      </c>
    </row>
    <row r="7316" spans="2:12">
      <c r="B7316" s="268">
        <v>7304</v>
      </c>
      <c r="C7316" s="226"/>
      <c r="D7316" s="227">
        <f>_xlfn.XLOOKUP($C7316,サービス情報マスタcopy!$B:$B,サービス情報マスタcopy!$G:$G,0,0,1)</f>
        <v>0</v>
      </c>
      <c r="E7316" s="228" t="str">
        <f>CONCATENATE($C7316,"-",TEXT(_xlfn.MAXIFS($K$12:K7315,$C$12:C7315,$C7316)+1,"0000"))</f>
        <v>-0001</v>
      </c>
      <c r="F7316" s="226"/>
      <c r="G7316" s="226"/>
      <c r="H7316" s="226"/>
      <c r="I7316" s="229"/>
      <c r="J7316" s="260"/>
      <c r="K7316" s="252">
        <f t="shared" si="114"/>
        <v>1</v>
      </c>
      <c r="L7316" s="9" t="s">
        <v>34</v>
      </c>
    </row>
    <row r="7317" spans="2:12">
      <c r="B7317" s="268">
        <v>7305</v>
      </c>
      <c r="C7317" s="226"/>
      <c r="D7317" s="227">
        <f>_xlfn.XLOOKUP($C7317,サービス情報マスタcopy!$B:$B,サービス情報マスタcopy!$G:$G,0,0,1)</f>
        <v>0</v>
      </c>
      <c r="E7317" s="228" t="str">
        <f>CONCATENATE($C7317,"-",TEXT(_xlfn.MAXIFS($K$12:K7316,$C$12:C7316,$C7317)+1,"0000"))</f>
        <v>-0001</v>
      </c>
      <c r="F7317" s="226"/>
      <c r="G7317" s="226"/>
      <c r="H7317" s="226"/>
      <c r="I7317" s="229"/>
      <c r="J7317" s="260"/>
      <c r="K7317" s="252">
        <f t="shared" si="114"/>
        <v>1</v>
      </c>
      <c r="L7317" s="9" t="s">
        <v>34</v>
      </c>
    </row>
    <row r="7318" spans="2:12">
      <c r="B7318" s="268">
        <v>7306</v>
      </c>
      <c r="C7318" s="226"/>
      <c r="D7318" s="227">
        <f>_xlfn.XLOOKUP($C7318,サービス情報マスタcopy!$B:$B,サービス情報マスタcopy!$G:$G,0,0,1)</f>
        <v>0</v>
      </c>
      <c r="E7318" s="228" t="str">
        <f>CONCATENATE($C7318,"-",TEXT(_xlfn.MAXIFS($K$12:K7317,$C$12:C7317,$C7318)+1,"0000"))</f>
        <v>-0001</v>
      </c>
      <c r="F7318" s="226"/>
      <c r="G7318" s="226"/>
      <c r="H7318" s="226"/>
      <c r="I7318" s="229"/>
      <c r="J7318" s="260"/>
      <c r="K7318" s="252">
        <f t="shared" si="114"/>
        <v>1</v>
      </c>
      <c r="L7318" s="9" t="s">
        <v>34</v>
      </c>
    </row>
    <row r="7319" spans="2:12">
      <c r="B7319" s="268">
        <v>7307</v>
      </c>
      <c r="C7319" s="226"/>
      <c r="D7319" s="227">
        <f>_xlfn.XLOOKUP($C7319,サービス情報マスタcopy!$B:$B,サービス情報マスタcopy!$G:$G,0,0,1)</f>
        <v>0</v>
      </c>
      <c r="E7319" s="228" t="str">
        <f>CONCATENATE($C7319,"-",TEXT(_xlfn.MAXIFS($K$12:K7318,$C$12:C7318,$C7319)+1,"0000"))</f>
        <v>-0001</v>
      </c>
      <c r="F7319" s="226"/>
      <c r="G7319" s="226"/>
      <c r="H7319" s="226"/>
      <c r="I7319" s="229"/>
      <c r="J7319" s="260"/>
      <c r="K7319" s="252">
        <f t="shared" si="114"/>
        <v>1</v>
      </c>
      <c r="L7319" s="9" t="s">
        <v>34</v>
      </c>
    </row>
    <row r="7320" spans="2:12">
      <c r="B7320" s="268">
        <v>7308</v>
      </c>
      <c r="C7320" s="226"/>
      <c r="D7320" s="227">
        <f>_xlfn.XLOOKUP($C7320,サービス情報マスタcopy!$B:$B,サービス情報マスタcopy!$G:$G,0,0,1)</f>
        <v>0</v>
      </c>
      <c r="E7320" s="228" t="str">
        <f>CONCATENATE($C7320,"-",TEXT(_xlfn.MAXIFS($K$12:K7319,$C$12:C7319,$C7320)+1,"0000"))</f>
        <v>-0001</v>
      </c>
      <c r="F7320" s="226"/>
      <c r="G7320" s="226"/>
      <c r="H7320" s="226"/>
      <c r="I7320" s="229"/>
      <c r="J7320" s="260"/>
      <c r="K7320" s="252">
        <f t="shared" si="114"/>
        <v>1</v>
      </c>
      <c r="L7320" s="9" t="s">
        <v>34</v>
      </c>
    </row>
    <row r="7321" spans="2:12">
      <c r="B7321" s="268">
        <v>7309</v>
      </c>
      <c r="C7321" s="226"/>
      <c r="D7321" s="227">
        <f>_xlfn.XLOOKUP($C7321,サービス情報マスタcopy!$B:$B,サービス情報マスタcopy!$G:$G,0,0,1)</f>
        <v>0</v>
      </c>
      <c r="E7321" s="228" t="str">
        <f>CONCATENATE($C7321,"-",TEXT(_xlfn.MAXIFS($K$12:K7320,$C$12:C7320,$C7321)+1,"0000"))</f>
        <v>-0001</v>
      </c>
      <c r="F7321" s="226"/>
      <c r="G7321" s="226"/>
      <c r="H7321" s="226"/>
      <c r="I7321" s="229"/>
      <c r="J7321" s="260"/>
      <c r="K7321" s="252">
        <f t="shared" si="114"/>
        <v>1</v>
      </c>
      <c r="L7321" s="9" t="s">
        <v>34</v>
      </c>
    </row>
    <row r="7322" spans="2:12">
      <c r="B7322" s="268">
        <v>7310</v>
      </c>
      <c r="C7322" s="226"/>
      <c r="D7322" s="227">
        <f>_xlfn.XLOOKUP($C7322,サービス情報マスタcopy!$B:$B,サービス情報マスタcopy!$G:$G,0,0,1)</f>
        <v>0</v>
      </c>
      <c r="E7322" s="228" t="str">
        <f>CONCATENATE($C7322,"-",TEXT(_xlfn.MAXIFS($K$12:K7321,$C$12:C7321,$C7322)+1,"0000"))</f>
        <v>-0001</v>
      </c>
      <c r="F7322" s="226"/>
      <c r="G7322" s="226"/>
      <c r="H7322" s="226"/>
      <c r="I7322" s="229"/>
      <c r="J7322" s="260"/>
      <c r="K7322" s="252">
        <f t="shared" si="114"/>
        <v>1</v>
      </c>
      <c r="L7322" s="9" t="s">
        <v>34</v>
      </c>
    </row>
    <row r="7323" spans="2:12">
      <c r="B7323" s="268">
        <v>7311</v>
      </c>
      <c r="C7323" s="226"/>
      <c r="D7323" s="227">
        <f>_xlfn.XLOOKUP($C7323,サービス情報マスタcopy!$B:$B,サービス情報マスタcopy!$G:$G,0,0,1)</f>
        <v>0</v>
      </c>
      <c r="E7323" s="228" t="str">
        <f>CONCATENATE($C7323,"-",TEXT(_xlfn.MAXIFS($K$12:K7322,$C$12:C7322,$C7323)+1,"0000"))</f>
        <v>-0001</v>
      </c>
      <c r="F7323" s="226"/>
      <c r="G7323" s="226"/>
      <c r="H7323" s="226"/>
      <c r="I7323" s="229"/>
      <c r="J7323" s="260"/>
      <c r="K7323" s="252">
        <f t="shared" si="114"/>
        <v>1</v>
      </c>
      <c r="L7323" s="9" t="s">
        <v>34</v>
      </c>
    </row>
    <row r="7324" spans="2:12">
      <c r="B7324" s="268">
        <v>7312</v>
      </c>
      <c r="C7324" s="226"/>
      <c r="D7324" s="227">
        <f>_xlfn.XLOOKUP($C7324,サービス情報マスタcopy!$B:$B,サービス情報マスタcopy!$G:$G,0,0,1)</f>
        <v>0</v>
      </c>
      <c r="E7324" s="228" t="str">
        <f>CONCATENATE($C7324,"-",TEXT(_xlfn.MAXIFS($K$12:K7323,$C$12:C7323,$C7324)+1,"0000"))</f>
        <v>-0001</v>
      </c>
      <c r="F7324" s="226"/>
      <c r="G7324" s="226"/>
      <c r="H7324" s="226"/>
      <c r="I7324" s="229"/>
      <c r="J7324" s="260"/>
      <c r="K7324" s="252">
        <f t="shared" si="114"/>
        <v>1</v>
      </c>
      <c r="L7324" s="9" t="s">
        <v>34</v>
      </c>
    </row>
    <row r="7325" spans="2:12">
      <c r="B7325" s="268">
        <v>7313</v>
      </c>
      <c r="C7325" s="226"/>
      <c r="D7325" s="227">
        <f>_xlfn.XLOOKUP($C7325,サービス情報マスタcopy!$B:$B,サービス情報マスタcopy!$G:$G,0,0,1)</f>
        <v>0</v>
      </c>
      <c r="E7325" s="228" t="str">
        <f>CONCATENATE($C7325,"-",TEXT(_xlfn.MAXIFS($K$12:K7324,$C$12:C7324,$C7325)+1,"0000"))</f>
        <v>-0001</v>
      </c>
      <c r="F7325" s="226"/>
      <c r="G7325" s="226"/>
      <c r="H7325" s="226"/>
      <c r="I7325" s="229"/>
      <c r="J7325" s="260"/>
      <c r="K7325" s="252">
        <f t="shared" si="114"/>
        <v>1</v>
      </c>
      <c r="L7325" s="9" t="s">
        <v>34</v>
      </c>
    </row>
    <row r="7326" spans="2:12">
      <c r="B7326" s="268">
        <v>7314</v>
      </c>
      <c r="C7326" s="226"/>
      <c r="D7326" s="227">
        <f>_xlfn.XLOOKUP($C7326,サービス情報マスタcopy!$B:$B,サービス情報マスタcopy!$G:$G,0,0,1)</f>
        <v>0</v>
      </c>
      <c r="E7326" s="228" t="str">
        <f>CONCATENATE($C7326,"-",TEXT(_xlfn.MAXIFS($K$12:K7325,$C$12:C7325,$C7326)+1,"0000"))</f>
        <v>-0001</v>
      </c>
      <c r="F7326" s="226"/>
      <c r="G7326" s="226"/>
      <c r="H7326" s="226"/>
      <c r="I7326" s="229"/>
      <c r="J7326" s="260"/>
      <c r="K7326" s="252">
        <f t="shared" si="114"/>
        <v>1</v>
      </c>
      <c r="L7326" s="9" t="s">
        <v>34</v>
      </c>
    </row>
    <row r="7327" spans="2:12">
      <c r="B7327" s="268">
        <v>7315</v>
      </c>
      <c r="C7327" s="226"/>
      <c r="D7327" s="227">
        <f>_xlfn.XLOOKUP($C7327,サービス情報マスタcopy!$B:$B,サービス情報マスタcopy!$G:$G,0,0,1)</f>
        <v>0</v>
      </c>
      <c r="E7327" s="228" t="str">
        <f>CONCATENATE($C7327,"-",TEXT(_xlfn.MAXIFS($K$12:K7326,$C$12:C7326,$C7327)+1,"0000"))</f>
        <v>-0001</v>
      </c>
      <c r="F7327" s="226"/>
      <c r="G7327" s="226"/>
      <c r="H7327" s="226"/>
      <c r="I7327" s="229"/>
      <c r="J7327" s="260"/>
      <c r="K7327" s="252">
        <f t="shared" si="114"/>
        <v>1</v>
      </c>
      <c r="L7327" s="9" t="s">
        <v>34</v>
      </c>
    </row>
    <row r="7328" spans="2:12">
      <c r="B7328" s="268">
        <v>7316</v>
      </c>
      <c r="C7328" s="226"/>
      <c r="D7328" s="227">
        <f>_xlfn.XLOOKUP($C7328,サービス情報マスタcopy!$B:$B,サービス情報マスタcopy!$G:$G,0,0,1)</f>
        <v>0</v>
      </c>
      <c r="E7328" s="228" t="str">
        <f>CONCATENATE($C7328,"-",TEXT(_xlfn.MAXIFS($K$12:K7327,$C$12:C7327,$C7328)+1,"0000"))</f>
        <v>-0001</v>
      </c>
      <c r="F7328" s="226"/>
      <c r="G7328" s="226"/>
      <c r="H7328" s="226"/>
      <c r="I7328" s="229"/>
      <c r="J7328" s="260"/>
      <c r="K7328" s="252">
        <f t="shared" si="114"/>
        <v>1</v>
      </c>
      <c r="L7328" s="9" t="s">
        <v>34</v>
      </c>
    </row>
    <row r="7329" spans="2:12">
      <c r="B7329" s="268">
        <v>7317</v>
      </c>
      <c r="C7329" s="226"/>
      <c r="D7329" s="227">
        <f>_xlfn.XLOOKUP($C7329,サービス情報マスタcopy!$B:$B,サービス情報マスタcopy!$G:$G,0,0,1)</f>
        <v>0</v>
      </c>
      <c r="E7329" s="228" t="str">
        <f>CONCATENATE($C7329,"-",TEXT(_xlfn.MAXIFS($K$12:K7328,$C$12:C7328,$C7329)+1,"0000"))</f>
        <v>-0001</v>
      </c>
      <c r="F7329" s="226"/>
      <c r="G7329" s="226"/>
      <c r="H7329" s="226"/>
      <c r="I7329" s="229"/>
      <c r="J7329" s="260"/>
      <c r="K7329" s="252">
        <f t="shared" si="114"/>
        <v>1</v>
      </c>
      <c r="L7329" s="9" t="s">
        <v>34</v>
      </c>
    </row>
    <row r="7330" spans="2:12">
      <c r="B7330" s="268">
        <v>7318</v>
      </c>
      <c r="C7330" s="226"/>
      <c r="D7330" s="227">
        <f>_xlfn.XLOOKUP($C7330,サービス情報マスタcopy!$B:$B,サービス情報マスタcopy!$G:$G,0,0,1)</f>
        <v>0</v>
      </c>
      <c r="E7330" s="228" t="str">
        <f>CONCATENATE($C7330,"-",TEXT(_xlfn.MAXIFS($K$12:K7329,$C$12:C7329,$C7330)+1,"0000"))</f>
        <v>-0001</v>
      </c>
      <c r="F7330" s="226"/>
      <c r="G7330" s="226"/>
      <c r="H7330" s="226"/>
      <c r="I7330" s="229"/>
      <c r="J7330" s="260"/>
      <c r="K7330" s="252">
        <f t="shared" si="114"/>
        <v>1</v>
      </c>
      <c r="L7330" s="9" t="s">
        <v>34</v>
      </c>
    </row>
    <row r="7331" spans="2:12">
      <c r="B7331" s="268">
        <v>7319</v>
      </c>
      <c r="C7331" s="226"/>
      <c r="D7331" s="227">
        <f>_xlfn.XLOOKUP($C7331,サービス情報マスタcopy!$B:$B,サービス情報マスタcopy!$G:$G,0,0,1)</f>
        <v>0</v>
      </c>
      <c r="E7331" s="228" t="str">
        <f>CONCATENATE($C7331,"-",TEXT(_xlfn.MAXIFS($K$12:K7330,$C$12:C7330,$C7331)+1,"0000"))</f>
        <v>-0001</v>
      </c>
      <c r="F7331" s="226"/>
      <c r="G7331" s="226"/>
      <c r="H7331" s="226"/>
      <c r="I7331" s="229"/>
      <c r="J7331" s="260"/>
      <c r="K7331" s="252">
        <f t="shared" si="114"/>
        <v>1</v>
      </c>
      <c r="L7331" s="9" t="s">
        <v>34</v>
      </c>
    </row>
    <row r="7332" spans="2:12">
      <c r="B7332" s="268">
        <v>7320</v>
      </c>
      <c r="C7332" s="226"/>
      <c r="D7332" s="227">
        <f>_xlfn.XLOOKUP($C7332,サービス情報マスタcopy!$B:$B,サービス情報マスタcopy!$G:$G,0,0,1)</f>
        <v>0</v>
      </c>
      <c r="E7332" s="228" t="str">
        <f>CONCATENATE($C7332,"-",TEXT(_xlfn.MAXIFS($K$12:K7331,$C$12:C7331,$C7332)+1,"0000"))</f>
        <v>-0001</v>
      </c>
      <c r="F7332" s="226"/>
      <c r="G7332" s="226"/>
      <c r="H7332" s="226"/>
      <c r="I7332" s="229"/>
      <c r="J7332" s="260"/>
      <c r="K7332" s="252">
        <f t="shared" si="114"/>
        <v>1</v>
      </c>
      <c r="L7332" s="9" t="s">
        <v>34</v>
      </c>
    </row>
    <row r="7333" spans="2:12">
      <c r="B7333" s="268">
        <v>7321</v>
      </c>
      <c r="C7333" s="226"/>
      <c r="D7333" s="227">
        <f>_xlfn.XLOOKUP($C7333,サービス情報マスタcopy!$B:$B,サービス情報マスタcopy!$G:$G,0,0,1)</f>
        <v>0</v>
      </c>
      <c r="E7333" s="228" t="str">
        <f>CONCATENATE($C7333,"-",TEXT(_xlfn.MAXIFS($K$12:K7332,$C$12:C7332,$C7333)+1,"0000"))</f>
        <v>-0001</v>
      </c>
      <c r="F7333" s="226"/>
      <c r="G7333" s="226"/>
      <c r="H7333" s="226"/>
      <c r="I7333" s="229"/>
      <c r="J7333" s="260"/>
      <c r="K7333" s="252">
        <f t="shared" si="114"/>
        <v>1</v>
      </c>
      <c r="L7333" s="9" t="s">
        <v>34</v>
      </c>
    </row>
    <row r="7334" spans="2:12">
      <c r="B7334" s="268">
        <v>7322</v>
      </c>
      <c r="C7334" s="226"/>
      <c r="D7334" s="227">
        <f>_xlfn.XLOOKUP($C7334,サービス情報マスタcopy!$B:$B,サービス情報マスタcopy!$G:$G,0,0,1)</f>
        <v>0</v>
      </c>
      <c r="E7334" s="228" t="str">
        <f>CONCATENATE($C7334,"-",TEXT(_xlfn.MAXIFS($K$12:K7333,$C$12:C7333,$C7334)+1,"0000"))</f>
        <v>-0001</v>
      </c>
      <c r="F7334" s="226"/>
      <c r="G7334" s="226"/>
      <c r="H7334" s="226"/>
      <c r="I7334" s="229"/>
      <c r="J7334" s="260"/>
      <c r="K7334" s="252">
        <f t="shared" si="114"/>
        <v>1</v>
      </c>
      <c r="L7334" s="9" t="s">
        <v>34</v>
      </c>
    </row>
    <row r="7335" spans="2:12">
      <c r="B7335" s="268">
        <v>7323</v>
      </c>
      <c r="C7335" s="226"/>
      <c r="D7335" s="227">
        <f>_xlfn.XLOOKUP($C7335,サービス情報マスタcopy!$B:$B,サービス情報マスタcopy!$G:$G,0,0,1)</f>
        <v>0</v>
      </c>
      <c r="E7335" s="228" t="str">
        <f>CONCATENATE($C7335,"-",TEXT(_xlfn.MAXIFS($K$12:K7334,$C$12:C7334,$C7335)+1,"0000"))</f>
        <v>-0001</v>
      </c>
      <c r="F7335" s="226"/>
      <c r="G7335" s="226"/>
      <c r="H7335" s="226"/>
      <c r="I7335" s="229"/>
      <c r="J7335" s="260"/>
      <c r="K7335" s="252">
        <f t="shared" si="114"/>
        <v>1</v>
      </c>
      <c r="L7335" s="9" t="s">
        <v>34</v>
      </c>
    </row>
    <row r="7336" spans="2:12">
      <c r="B7336" s="268">
        <v>7324</v>
      </c>
      <c r="C7336" s="226"/>
      <c r="D7336" s="227">
        <f>_xlfn.XLOOKUP($C7336,サービス情報マスタcopy!$B:$B,サービス情報マスタcopy!$G:$G,0,0,1)</f>
        <v>0</v>
      </c>
      <c r="E7336" s="228" t="str">
        <f>CONCATENATE($C7336,"-",TEXT(_xlfn.MAXIFS($K$12:K7335,$C$12:C7335,$C7336)+1,"0000"))</f>
        <v>-0001</v>
      </c>
      <c r="F7336" s="226"/>
      <c r="G7336" s="226"/>
      <c r="H7336" s="226"/>
      <c r="I7336" s="229"/>
      <c r="J7336" s="260"/>
      <c r="K7336" s="252">
        <f t="shared" si="114"/>
        <v>1</v>
      </c>
      <c r="L7336" s="9" t="s">
        <v>34</v>
      </c>
    </row>
    <row r="7337" spans="2:12">
      <c r="B7337" s="268">
        <v>7325</v>
      </c>
      <c r="C7337" s="226"/>
      <c r="D7337" s="227">
        <f>_xlfn.XLOOKUP($C7337,サービス情報マスタcopy!$B:$B,サービス情報マスタcopy!$G:$G,0,0,1)</f>
        <v>0</v>
      </c>
      <c r="E7337" s="228" t="str">
        <f>CONCATENATE($C7337,"-",TEXT(_xlfn.MAXIFS($K$12:K7336,$C$12:C7336,$C7337)+1,"0000"))</f>
        <v>-0001</v>
      </c>
      <c r="F7337" s="226"/>
      <c r="G7337" s="226"/>
      <c r="H7337" s="226"/>
      <c r="I7337" s="229"/>
      <c r="J7337" s="260"/>
      <c r="K7337" s="252">
        <f t="shared" si="114"/>
        <v>1</v>
      </c>
      <c r="L7337" s="9" t="s">
        <v>34</v>
      </c>
    </row>
    <row r="7338" spans="2:12">
      <c r="B7338" s="268">
        <v>7326</v>
      </c>
      <c r="C7338" s="226"/>
      <c r="D7338" s="227">
        <f>_xlfn.XLOOKUP($C7338,サービス情報マスタcopy!$B:$B,サービス情報マスタcopy!$G:$G,0,0,1)</f>
        <v>0</v>
      </c>
      <c r="E7338" s="228" t="str">
        <f>CONCATENATE($C7338,"-",TEXT(_xlfn.MAXIFS($K$12:K7337,$C$12:C7337,$C7338)+1,"0000"))</f>
        <v>-0001</v>
      </c>
      <c r="F7338" s="226"/>
      <c r="G7338" s="226"/>
      <c r="H7338" s="226"/>
      <c r="I7338" s="229"/>
      <c r="J7338" s="260"/>
      <c r="K7338" s="252">
        <f t="shared" si="114"/>
        <v>1</v>
      </c>
      <c r="L7338" s="9" t="s">
        <v>34</v>
      </c>
    </row>
    <row r="7339" spans="2:12">
      <c r="B7339" s="268">
        <v>7327</v>
      </c>
      <c r="C7339" s="226"/>
      <c r="D7339" s="227">
        <f>_xlfn.XLOOKUP($C7339,サービス情報マスタcopy!$B:$B,サービス情報マスタcopy!$G:$G,0,0,1)</f>
        <v>0</v>
      </c>
      <c r="E7339" s="228" t="str">
        <f>CONCATENATE($C7339,"-",TEXT(_xlfn.MAXIFS($K$12:K7338,$C$12:C7338,$C7339)+1,"0000"))</f>
        <v>-0001</v>
      </c>
      <c r="F7339" s="226"/>
      <c r="G7339" s="226"/>
      <c r="H7339" s="226"/>
      <c r="I7339" s="229"/>
      <c r="J7339" s="260"/>
      <c r="K7339" s="252">
        <f t="shared" si="114"/>
        <v>1</v>
      </c>
      <c r="L7339" s="9" t="s">
        <v>34</v>
      </c>
    </row>
    <row r="7340" spans="2:12">
      <c r="B7340" s="268">
        <v>7328</v>
      </c>
      <c r="C7340" s="226"/>
      <c r="D7340" s="227">
        <f>_xlfn.XLOOKUP($C7340,サービス情報マスタcopy!$B:$B,サービス情報マスタcopy!$G:$G,0,0,1)</f>
        <v>0</v>
      </c>
      <c r="E7340" s="228" t="str">
        <f>CONCATENATE($C7340,"-",TEXT(_xlfn.MAXIFS($K$12:K7339,$C$12:C7339,$C7340)+1,"0000"))</f>
        <v>-0001</v>
      </c>
      <c r="F7340" s="226"/>
      <c r="G7340" s="226"/>
      <c r="H7340" s="226"/>
      <c r="I7340" s="229"/>
      <c r="J7340" s="260"/>
      <c r="K7340" s="252">
        <f t="shared" si="114"/>
        <v>1</v>
      </c>
      <c r="L7340" s="9" t="s">
        <v>34</v>
      </c>
    </row>
    <row r="7341" spans="2:12">
      <c r="B7341" s="268">
        <v>7329</v>
      </c>
      <c r="C7341" s="226"/>
      <c r="D7341" s="227">
        <f>_xlfn.XLOOKUP($C7341,サービス情報マスタcopy!$B:$B,サービス情報マスタcopy!$G:$G,0,0,1)</f>
        <v>0</v>
      </c>
      <c r="E7341" s="228" t="str">
        <f>CONCATENATE($C7341,"-",TEXT(_xlfn.MAXIFS($K$12:K7340,$C$12:C7340,$C7341)+1,"0000"))</f>
        <v>-0001</v>
      </c>
      <c r="F7341" s="226"/>
      <c r="G7341" s="226"/>
      <c r="H7341" s="226"/>
      <c r="I7341" s="229"/>
      <c r="J7341" s="260"/>
      <c r="K7341" s="252">
        <f t="shared" si="114"/>
        <v>1</v>
      </c>
      <c r="L7341" s="9" t="s">
        <v>34</v>
      </c>
    </row>
    <row r="7342" spans="2:12">
      <c r="B7342" s="268">
        <v>7330</v>
      </c>
      <c r="C7342" s="226"/>
      <c r="D7342" s="227">
        <f>_xlfn.XLOOKUP($C7342,サービス情報マスタcopy!$B:$B,サービス情報マスタcopy!$G:$G,0,0,1)</f>
        <v>0</v>
      </c>
      <c r="E7342" s="228" t="str">
        <f>CONCATENATE($C7342,"-",TEXT(_xlfn.MAXIFS($K$12:K7341,$C$12:C7341,$C7342)+1,"0000"))</f>
        <v>-0001</v>
      </c>
      <c r="F7342" s="226"/>
      <c r="G7342" s="226"/>
      <c r="H7342" s="226"/>
      <c r="I7342" s="229"/>
      <c r="J7342" s="260"/>
      <c r="K7342" s="252">
        <f t="shared" si="114"/>
        <v>1</v>
      </c>
      <c r="L7342" s="9" t="s">
        <v>34</v>
      </c>
    </row>
    <row r="7343" spans="2:12">
      <c r="B7343" s="268">
        <v>7331</v>
      </c>
      <c r="C7343" s="226"/>
      <c r="D7343" s="227">
        <f>_xlfn.XLOOKUP($C7343,サービス情報マスタcopy!$B:$B,サービス情報マスタcopy!$G:$G,0,0,1)</f>
        <v>0</v>
      </c>
      <c r="E7343" s="228" t="str">
        <f>CONCATENATE($C7343,"-",TEXT(_xlfn.MAXIFS($K$12:K7342,$C$12:C7342,$C7343)+1,"0000"))</f>
        <v>-0001</v>
      </c>
      <c r="F7343" s="226"/>
      <c r="G7343" s="226"/>
      <c r="H7343" s="226"/>
      <c r="I7343" s="229"/>
      <c r="J7343" s="260"/>
      <c r="K7343" s="252">
        <f t="shared" ref="K7343:K7346" si="115">VALUE(RIGHT($E7343,4))</f>
        <v>1</v>
      </c>
      <c r="L7343" s="9" t="s">
        <v>34</v>
      </c>
    </row>
    <row r="7344" spans="2:12">
      <c r="B7344" s="268">
        <v>7332</v>
      </c>
      <c r="C7344" s="226"/>
      <c r="D7344" s="227">
        <f>_xlfn.XLOOKUP($C7344,サービス情報マスタcopy!$B:$B,サービス情報マスタcopy!$G:$G,0,0,1)</f>
        <v>0</v>
      </c>
      <c r="E7344" s="228" t="str">
        <f>CONCATENATE($C7344,"-",TEXT(_xlfn.MAXIFS($K$12:K7343,$C$12:C7343,$C7344)+1,"0000"))</f>
        <v>-0001</v>
      </c>
      <c r="F7344" s="226"/>
      <c r="G7344" s="226"/>
      <c r="H7344" s="226"/>
      <c r="I7344" s="229"/>
      <c r="J7344" s="260"/>
      <c r="K7344" s="252">
        <f t="shared" si="115"/>
        <v>1</v>
      </c>
      <c r="L7344" s="9" t="s">
        <v>34</v>
      </c>
    </row>
    <row r="7345" spans="2:12">
      <c r="B7345" s="268">
        <v>7333</v>
      </c>
      <c r="C7345" s="226"/>
      <c r="D7345" s="227">
        <f>_xlfn.XLOOKUP($C7345,サービス情報マスタcopy!$B:$B,サービス情報マスタcopy!$G:$G,0,0,1)</f>
        <v>0</v>
      </c>
      <c r="E7345" s="228" t="str">
        <f>CONCATENATE($C7345,"-",TEXT(_xlfn.MAXIFS($K$12:K7344,$C$12:C7344,$C7345)+1,"0000"))</f>
        <v>-0001</v>
      </c>
      <c r="F7345" s="226"/>
      <c r="G7345" s="226"/>
      <c r="H7345" s="226"/>
      <c r="I7345" s="229"/>
      <c r="J7345" s="260"/>
      <c r="K7345" s="252">
        <f t="shared" si="115"/>
        <v>1</v>
      </c>
      <c r="L7345" s="9" t="s">
        <v>34</v>
      </c>
    </row>
    <row r="7346" spans="2:12">
      <c r="B7346" s="268">
        <v>7334</v>
      </c>
      <c r="C7346" s="226"/>
      <c r="D7346" s="227">
        <f>_xlfn.XLOOKUP($C7346,サービス情報マスタcopy!$B:$B,サービス情報マスタcopy!$G:$G,0,0,1)</f>
        <v>0</v>
      </c>
      <c r="E7346" s="228" t="str">
        <f>CONCATENATE($C7346,"-",TEXT(_xlfn.MAXIFS($K$12:K7345,$C$12:C7345,$C7346)+1,"0000"))</f>
        <v>-0001</v>
      </c>
      <c r="F7346" s="226"/>
      <c r="G7346" s="226"/>
      <c r="H7346" s="226"/>
      <c r="I7346" s="229"/>
      <c r="J7346" s="260"/>
      <c r="K7346" s="252">
        <f t="shared" si="115"/>
        <v>1</v>
      </c>
      <c r="L7346" s="9" t="s">
        <v>34</v>
      </c>
    </row>
    <row r="7347" spans="2:12">
      <c r="B7347" s="268">
        <v>7335</v>
      </c>
      <c r="C7347" s="226"/>
      <c r="D7347" s="227">
        <f>_xlfn.XLOOKUP($C7347,サービス情報マスタcopy!$B:$B,サービス情報マスタcopy!$G:$G,0,0,1)</f>
        <v>0</v>
      </c>
      <c r="E7347" s="228" t="str">
        <f>CONCATENATE($C7347,"-",TEXT(_xlfn.MAXIFS($K$12:K7346,$C$12:C7346,$C7347)+1,"0000"))</f>
        <v>-0001</v>
      </c>
      <c r="F7347" s="226"/>
      <c r="G7347" s="226"/>
      <c r="H7347" s="226"/>
      <c r="I7347" s="229"/>
      <c r="J7347" s="260"/>
      <c r="K7347" s="252">
        <f t="shared" si="49"/>
        <v>1</v>
      </c>
      <c r="L7347" s="9" t="s">
        <v>34</v>
      </c>
    </row>
    <row r="7348" spans="2:12">
      <c r="B7348" s="268">
        <v>7336</v>
      </c>
      <c r="C7348" s="226"/>
      <c r="D7348" s="227">
        <f>_xlfn.XLOOKUP($C7348,サービス情報マスタcopy!$B:$B,サービス情報マスタcopy!$G:$G,0,0,1)</f>
        <v>0</v>
      </c>
      <c r="E7348" s="228" t="str">
        <f>CONCATENATE($C7348,"-",TEXT(_xlfn.MAXIFS($K$12:K7347,$C$12:C7347,$C7348)+1,"0000"))</f>
        <v>-0001</v>
      </c>
      <c r="F7348" s="226"/>
      <c r="G7348" s="226"/>
      <c r="H7348" s="226"/>
      <c r="I7348" s="229"/>
      <c r="J7348" s="260"/>
      <c r="K7348" s="252">
        <f t="shared" si="49"/>
        <v>1</v>
      </c>
      <c r="L7348" s="9" t="s">
        <v>34</v>
      </c>
    </row>
    <row r="7349" spans="2:12">
      <c r="B7349" s="268">
        <v>7337</v>
      </c>
      <c r="C7349" s="226"/>
      <c r="D7349" s="227">
        <f>_xlfn.XLOOKUP($C7349,サービス情報マスタcopy!$B:$B,サービス情報マスタcopy!$G:$G,0,0,1)</f>
        <v>0</v>
      </c>
      <c r="E7349" s="228" t="str">
        <f>CONCATENATE($C7349,"-",TEXT(_xlfn.MAXIFS($K$12:K7348,$C$12:C7348,$C7349)+1,"0000"))</f>
        <v>-0001</v>
      </c>
      <c r="F7349" s="226"/>
      <c r="G7349" s="226"/>
      <c r="H7349" s="226"/>
      <c r="I7349" s="229"/>
      <c r="J7349" s="260"/>
      <c r="K7349" s="252">
        <f t="shared" si="49"/>
        <v>1</v>
      </c>
      <c r="L7349" s="9" t="s">
        <v>34</v>
      </c>
    </row>
    <row r="7350" spans="2:12">
      <c r="B7350" s="268">
        <v>7338</v>
      </c>
      <c r="C7350" s="226"/>
      <c r="D7350" s="227">
        <f>_xlfn.XLOOKUP($C7350,サービス情報マスタcopy!$B:$B,サービス情報マスタcopy!$G:$G,0,0,1)</f>
        <v>0</v>
      </c>
      <c r="E7350" s="228" t="str">
        <f>CONCATENATE($C7350,"-",TEXT(_xlfn.MAXIFS($K$12:K7349,$C$12:C7349,$C7350)+1,"0000"))</f>
        <v>-0001</v>
      </c>
      <c r="F7350" s="226"/>
      <c r="G7350" s="226"/>
      <c r="H7350" s="226"/>
      <c r="I7350" s="229"/>
      <c r="J7350" s="260"/>
      <c r="K7350" s="252">
        <f t="shared" si="49"/>
        <v>1</v>
      </c>
      <c r="L7350" s="9" t="s">
        <v>34</v>
      </c>
    </row>
    <row r="7351" spans="2:12">
      <c r="B7351" s="268">
        <v>7339</v>
      </c>
      <c r="C7351" s="226"/>
      <c r="D7351" s="227">
        <f>_xlfn.XLOOKUP($C7351,サービス情報マスタcopy!$B:$B,サービス情報マスタcopy!$G:$G,0,0,1)</f>
        <v>0</v>
      </c>
      <c r="E7351" s="228" t="str">
        <f>CONCATENATE($C7351,"-",TEXT(_xlfn.MAXIFS($K$12:K7350,$C$12:C7350,$C7351)+1,"0000"))</f>
        <v>-0001</v>
      </c>
      <c r="F7351" s="226"/>
      <c r="G7351" s="226"/>
      <c r="H7351" s="226"/>
      <c r="I7351" s="229"/>
      <c r="J7351" s="260"/>
      <c r="K7351" s="252">
        <f t="shared" si="49"/>
        <v>1</v>
      </c>
      <c r="L7351" s="9" t="s">
        <v>34</v>
      </c>
    </row>
    <row r="7352" spans="2:12">
      <c r="B7352" s="268">
        <v>7340</v>
      </c>
      <c r="C7352" s="226"/>
      <c r="D7352" s="227">
        <f>_xlfn.XLOOKUP($C7352,サービス情報マスタcopy!$B:$B,サービス情報マスタcopy!$G:$G,0,0,1)</f>
        <v>0</v>
      </c>
      <c r="E7352" s="228" t="str">
        <f>CONCATENATE($C7352,"-",TEXT(_xlfn.MAXIFS($K$12:K7351,$C$12:C7351,$C7352)+1,"0000"))</f>
        <v>-0001</v>
      </c>
      <c r="F7352" s="226"/>
      <c r="G7352" s="226"/>
      <c r="H7352" s="226"/>
      <c r="I7352" s="229"/>
      <c r="J7352" s="260"/>
      <c r="K7352" s="252">
        <f t="shared" si="49"/>
        <v>1</v>
      </c>
      <c r="L7352" s="9" t="s">
        <v>34</v>
      </c>
    </row>
    <row r="7353" spans="2:12">
      <c r="B7353" s="268">
        <v>7341</v>
      </c>
      <c r="C7353" s="226"/>
      <c r="D7353" s="227">
        <f>_xlfn.XLOOKUP($C7353,サービス情報マスタcopy!$B:$B,サービス情報マスタcopy!$G:$G,0,0,1)</f>
        <v>0</v>
      </c>
      <c r="E7353" s="228" t="str">
        <f>CONCATENATE($C7353,"-",TEXT(_xlfn.MAXIFS($K$12:K7352,$C$12:C7352,$C7353)+1,"0000"))</f>
        <v>-0001</v>
      </c>
      <c r="F7353" s="226"/>
      <c r="G7353" s="226"/>
      <c r="H7353" s="226"/>
      <c r="I7353" s="229"/>
      <c r="J7353" s="260"/>
      <c r="K7353" s="252">
        <f t="shared" si="49"/>
        <v>1</v>
      </c>
      <c r="L7353" s="9" t="s">
        <v>34</v>
      </c>
    </row>
    <row r="7354" spans="2:12">
      <c r="B7354" s="268">
        <v>7342</v>
      </c>
      <c r="C7354" s="226"/>
      <c r="D7354" s="227">
        <f>_xlfn.XLOOKUP($C7354,サービス情報マスタcopy!$B:$B,サービス情報マスタcopy!$G:$G,0,0,1)</f>
        <v>0</v>
      </c>
      <c r="E7354" s="228" t="str">
        <f>CONCATENATE($C7354,"-",TEXT(_xlfn.MAXIFS($K$12:K7353,$C$12:C7353,$C7354)+1,"0000"))</f>
        <v>-0001</v>
      </c>
      <c r="F7354" s="226"/>
      <c r="G7354" s="226"/>
      <c r="H7354" s="226"/>
      <c r="I7354" s="229"/>
      <c r="J7354" s="260"/>
      <c r="K7354" s="252">
        <f t="shared" si="49"/>
        <v>1</v>
      </c>
      <c r="L7354" s="9" t="s">
        <v>34</v>
      </c>
    </row>
    <row r="7355" spans="2:12">
      <c r="B7355" s="268">
        <v>7343</v>
      </c>
      <c r="C7355" s="226"/>
      <c r="D7355" s="227">
        <f>_xlfn.XLOOKUP($C7355,サービス情報マスタcopy!$B:$B,サービス情報マスタcopy!$G:$G,0,0,1)</f>
        <v>0</v>
      </c>
      <c r="E7355" s="228" t="str">
        <f>CONCATENATE($C7355,"-",TEXT(_xlfn.MAXIFS($K$12:K7354,$C$12:C7354,$C7355)+1,"0000"))</f>
        <v>-0001</v>
      </c>
      <c r="F7355" s="226"/>
      <c r="G7355" s="226"/>
      <c r="H7355" s="226"/>
      <c r="I7355" s="229"/>
      <c r="J7355" s="260"/>
      <c r="K7355" s="252">
        <f t="shared" si="49"/>
        <v>1</v>
      </c>
      <c r="L7355" s="9" t="s">
        <v>34</v>
      </c>
    </row>
    <row r="7356" spans="2:12">
      <c r="B7356" s="268">
        <v>7344</v>
      </c>
      <c r="C7356" s="226"/>
      <c r="D7356" s="227">
        <f>_xlfn.XLOOKUP($C7356,サービス情報マスタcopy!$B:$B,サービス情報マスタcopy!$G:$G,0,0,1)</f>
        <v>0</v>
      </c>
      <c r="E7356" s="228" t="str">
        <f>CONCATENATE($C7356,"-",TEXT(_xlfn.MAXIFS($K$12:K7355,$C$12:C7355,$C7356)+1,"0000"))</f>
        <v>-0001</v>
      </c>
      <c r="F7356" s="226"/>
      <c r="G7356" s="226"/>
      <c r="H7356" s="226"/>
      <c r="I7356" s="229"/>
      <c r="J7356" s="260"/>
      <c r="K7356" s="252">
        <f t="shared" si="49"/>
        <v>1</v>
      </c>
      <c r="L7356" s="9" t="s">
        <v>34</v>
      </c>
    </row>
    <row r="7357" spans="2:12">
      <c r="B7357" s="268">
        <v>7345</v>
      </c>
      <c r="C7357" s="226"/>
      <c r="D7357" s="227">
        <f>_xlfn.XLOOKUP($C7357,サービス情報マスタcopy!$B:$B,サービス情報マスタcopy!$G:$G,0,0,1)</f>
        <v>0</v>
      </c>
      <c r="E7357" s="228" t="str">
        <f>CONCATENATE($C7357,"-",TEXT(_xlfn.MAXIFS($K$12:K7356,$C$12:C7356,$C7357)+1,"0000"))</f>
        <v>-0001</v>
      </c>
      <c r="F7357" s="226"/>
      <c r="G7357" s="226"/>
      <c r="H7357" s="226"/>
      <c r="I7357" s="229"/>
      <c r="J7357" s="260"/>
      <c r="K7357" s="252">
        <f t="shared" si="49"/>
        <v>1</v>
      </c>
      <c r="L7357" s="9" t="s">
        <v>34</v>
      </c>
    </row>
    <row r="7358" spans="2:12">
      <c r="B7358" s="268">
        <v>7346</v>
      </c>
      <c r="C7358" s="226"/>
      <c r="D7358" s="227">
        <f>_xlfn.XLOOKUP($C7358,サービス情報マスタcopy!$B:$B,サービス情報マスタcopy!$G:$G,0,0,1)</f>
        <v>0</v>
      </c>
      <c r="E7358" s="228" t="str">
        <f>CONCATENATE($C7358,"-",TEXT(_xlfn.MAXIFS($K$12:K7357,$C$12:C7357,$C7358)+1,"0000"))</f>
        <v>-0001</v>
      </c>
      <c r="F7358" s="226"/>
      <c r="G7358" s="226"/>
      <c r="H7358" s="226"/>
      <c r="I7358" s="229"/>
      <c r="J7358" s="260"/>
      <c r="K7358" s="252">
        <f t="shared" si="49"/>
        <v>1</v>
      </c>
      <c r="L7358" s="9" t="s">
        <v>34</v>
      </c>
    </row>
    <row r="7359" spans="2:12">
      <c r="B7359" s="268">
        <v>7347</v>
      </c>
      <c r="C7359" s="226"/>
      <c r="D7359" s="227">
        <f>_xlfn.XLOOKUP($C7359,サービス情報マスタcopy!$B:$B,サービス情報マスタcopy!$G:$G,0,0,1)</f>
        <v>0</v>
      </c>
      <c r="E7359" s="228" t="str">
        <f>CONCATENATE($C7359,"-",TEXT(_xlfn.MAXIFS($K$12:K7358,$C$12:C7358,$C7359)+1,"0000"))</f>
        <v>-0001</v>
      </c>
      <c r="F7359" s="226"/>
      <c r="G7359" s="226"/>
      <c r="H7359" s="226"/>
      <c r="I7359" s="229"/>
      <c r="J7359" s="260"/>
      <c r="K7359" s="252">
        <f t="shared" si="49"/>
        <v>1</v>
      </c>
      <c r="L7359" s="9" t="s">
        <v>34</v>
      </c>
    </row>
    <row r="7360" spans="2:12">
      <c r="B7360" s="268">
        <v>7348</v>
      </c>
      <c r="C7360" s="226"/>
      <c r="D7360" s="227">
        <f>_xlfn.XLOOKUP($C7360,サービス情報マスタcopy!$B:$B,サービス情報マスタcopy!$G:$G,0,0,1)</f>
        <v>0</v>
      </c>
      <c r="E7360" s="228" t="str">
        <f>CONCATENATE($C7360,"-",TEXT(_xlfn.MAXIFS($K$12:K7359,$C$12:C7359,$C7360)+1,"0000"))</f>
        <v>-0001</v>
      </c>
      <c r="F7360" s="226"/>
      <c r="G7360" s="226"/>
      <c r="H7360" s="226"/>
      <c r="I7360" s="229"/>
      <c r="J7360" s="260"/>
      <c r="K7360" s="252">
        <f t="shared" si="49"/>
        <v>1</v>
      </c>
      <c r="L7360" s="9" t="s">
        <v>34</v>
      </c>
    </row>
    <row r="7361" spans="2:12">
      <c r="B7361" s="268">
        <v>7349</v>
      </c>
      <c r="C7361" s="226"/>
      <c r="D7361" s="227">
        <f>_xlfn.XLOOKUP($C7361,サービス情報マスタcopy!$B:$B,サービス情報マスタcopy!$G:$G,0,0,1)</f>
        <v>0</v>
      </c>
      <c r="E7361" s="228" t="str">
        <f>CONCATENATE($C7361,"-",TEXT(_xlfn.MAXIFS($K$12:K7360,$C$12:C7360,$C7361)+1,"0000"))</f>
        <v>-0001</v>
      </c>
      <c r="F7361" s="226"/>
      <c r="G7361" s="226"/>
      <c r="H7361" s="226"/>
      <c r="I7361" s="229"/>
      <c r="J7361" s="260"/>
      <c r="K7361" s="252">
        <f t="shared" si="49"/>
        <v>1</v>
      </c>
      <c r="L7361" s="9" t="s">
        <v>34</v>
      </c>
    </row>
    <row r="7362" spans="2:12">
      <c r="B7362" s="268">
        <v>7350</v>
      </c>
      <c r="C7362" s="226"/>
      <c r="D7362" s="227">
        <f>_xlfn.XLOOKUP($C7362,サービス情報マスタcopy!$B:$B,サービス情報マスタcopy!$G:$G,0,0,1)</f>
        <v>0</v>
      </c>
      <c r="E7362" s="228" t="str">
        <f>CONCATENATE($C7362,"-",TEXT(_xlfn.MAXIFS($K$12:K7361,$C$12:C7361,$C7362)+1,"0000"))</f>
        <v>-0001</v>
      </c>
      <c r="F7362" s="226"/>
      <c r="G7362" s="226"/>
      <c r="H7362" s="226"/>
      <c r="I7362" s="229"/>
      <c r="J7362" s="260"/>
      <c r="K7362" s="252">
        <f t="shared" si="49"/>
        <v>1</v>
      </c>
      <c r="L7362" s="9" t="s">
        <v>34</v>
      </c>
    </row>
    <row r="7363" spans="2:12">
      <c r="B7363" s="268">
        <v>7351</v>
      </c>
      <c r="C7363" s="226"/>
      <c r="D7363" s="227">
        <f>_xlfn.XLOOKUP($C7363,サービス情報マスタcopy!$B:$B,サービス情報マスタcopy!$G:$G,0,0,1)</f>
        <v>0</v>
      </c>
      <c r="E7363" s="228" t="str">
        <f>CONCATENATE($C7363,"-",TEXT(_xlfn.MAXIFS($K$12:K7362,$C$12:C7362,$C7363)+1,"0000"))</f>
        <v>-0001</v>
      </c>
      <c r="F7363" s="226"/>
      <c r="G7363" s="226"/>
      <c r="H7363" s="226"/>
      <c r="I7363" s="229"/>
      <c r="J7363" s="260"/>
      <c r="K7363" s="252">
        <f t="shared" si="49"/>
        <v>1</v>
      </c>
      <c r="L7363" s="9" t="s">
        <v>34</v>
      </c>
    </row>
    <row r="7364" spans="2:12">
      <c r="B7364" s="268">
        <v>7352</v>
      </c>
      <c r="C7364" s="226"/>
      <c r="D7364" s="227">
        <f>_xlfn.XLOOKUP($C7364,サービス情報マスタcopy!$B:$B,サービス情報マスタcopy!$G:$G,0,0,1)</f>
        <v>0</v>
      </c>
      <c r="E7364" s="228" t="str">
        <f>CONCATENATE($C7364,"-",TEXT(_xlfn.MAXIFS($K$12:K7363,$C$12:C7363,$C7364)+1,"0000"))</f>
        <v>-0001</v>
      </c>
      <c r="F7364" s="226"/>
      <c r="G7364" s="226"/>
      <c r="H7364" s="226"/>
      <c r="I7364" s="229"/>
      <c r="J7364" s="260"/>
      <c r="K7364" s="252">
        <f t="shared" si="49"/>
        <v>1</v>
      </c>
      <c r="L7364" s="9" t="s">
        <v>34</v>
      </c>
    </row>
    <row r="7365" spans="2:12">
      <c r="B7365" s="268">
        <v>7353</v>
      </c>
      <c r="C7365" s="226"/>
      <c r="D7365" s="227">
        <f>_xlfn.XLOOKUP($C7365,サービス情報マスタcopy!$B:$B,サービス情報マスタcopy!$G:$G,0,0,1)</f>
        <v>0</v>
      </c>
      <c r="E7365" s="228" t="str">
        <f>CONCATENATE($C7365,"-",TEXT(_xlfn.MAXIFS($K$12:K7364,$C$12:C7364,$C7365)+1,"0000"))</f>
        <v>-0001</v>
      </c>
      <c r="F7365" s="226"/>
      <c r="G7365" s="226"/>
      <c r="H7365" s="226"/>
      <c r="I7365" s="229"/>
      <c r="J7365" s="260"/>
      <c r="K7365" s="252">
        <f t="shared" si="49"/>
        <v>1</v>
      </c>
      <c r="L7365" s="9" t="s">
        <v>34</v>
      </c>
    </row>
    <row r="7366" spans="2:12">
      <c r="B7366" s="268">
        <v>7354</v>
      </c>
      <c r="C7366" s="226"/>
      <c r="D7366" s="227">
        <f>_xlfn.XLOOKUP($C7366,サービス情報マスタcopy!$B:$B,サービス情報マスタcopy!$G:$G,0,0,1)</f>
        <v>0</v>
      </c>
      <c r="E7366" s="228" t="str">
        <f>CONCATENATE($C7366,"-",TEXT(_xlfn.MAXIFS($K$12:K7365,$C$12:C7365,$C7366)+1,"0000"))</f>
        <v>-0001</v>
      </c>
      <c r="F7366" s="226"/>
      <c r="G7366" s="226"/>
      <c r="H7366" s="226"/>
      <c r="I7366" s="229"/>
      <c r="J7366" s="260"/>
      <c r="K7366" s="252">
        <f t="shared" si="49"/>
        <v>1</v>
      </c>
      <c r="L7366" s="9" t="s">
        <v>34</v>
      </c>
    </row>
    <row r="7367" spans="2:12">
      <c r="B7367" s="268">
        <v>7355</v>
      </c>
      <c r="C7367" s="226"/>
      <c r="D7367" s="227">
        <f>_xlfn.XLOOKUP($C7367,サービス情報マスタcopy!$B:$B,サービス情報マスタcopy!$G:$G,0,0,1)</f>
        <v>0</v>
      </c>
      <c r="E7367" s="228" t="str">
        <f>CONCATENATE($C7367,"-",TEXT(_xlfn.MAXIFS($K$12:K7366,$C$12:C7366,$C7367)+1,"0000"))</f>
        <v>-0001</v>
      </c>
      <c r="F7367" s="226"/>
      <c r="G7367" s="226"/>
      <c r="H7367" s="226"/>
      <c r="I7367" s="229"/>
      <c r="J7367" s="260"/>
      <c r="K7367" s="252">
        <f t="shared" si="49"/>
        <v>1</v>
      </c>
      <c r="L7367" s="9" t="s">
        <v>34</v>
      </c>
    </row>
    <row r="7368" spans="2:12">
      <c r="B7368" s="268">
        <v>7356</v>
      </c>
      <c r="C7368" s="226"/>
      <c r="D7368" s="227">
        <f>_xlfn.XLOOKUP($C7368,サービス情報マスタcopy!$B:$B,サービス情報マスタcopy!$G:$G,0,0,1)</f>
        <v>0</v>
      </c>
      <c r="E7368" s="228" t="str">
        <f>CONCATENATE($C7368,"-",TEXT(_xlfn.MAXIFS($K$12:K7367,$C$12:C7367,$C7368)+1,"0000"))</f>
        <v>-0001</v>
      </c>
      <c r="F7368" s="226"/>
      <c r="G7368" s="226"/>
      <c r="H7368" s="226"/>
      <c r="I7368" s="229"/>
      <c r="J7368" s="260"/>
      <c r="K7368" s="252">
        <f t="shared" si="49"/>
        <v>1</v>
      </c>
      <c r="L7368" s="9" t="s">
        <v>34</v>
      </c>
    </row>
    <row r="7369" spans="2:12">
      <c r="B7369" s="268">
        <v>7357</v>
      </c>
      <c r="C7369" s="226"/>
      <c r="D7369" s="227">
        <f>_xlfn.XLOOKUP($C7369,サービス情報マスタcopy!$B:$B,サービス情報マスタcopy!$G:$G,0,0,1)</f>
        <v>0</v>
      </c>
      <c r="E7369" s="228" t="str">
        <f>CONCATENATE($C7369,"-",TEXT(_xlfn.MAXIFS($K$12:K7368,$C$12:C7368,$C7369)+1,"0000"))</f>
        <v>-0001</v>
      </c>
      <c r="F7369" s="226"/>
      <c r="G7369" s="226"/>
      <c r="H7369" s="226"/>
      <c r="I7369" s="229"/>
      <c r="J7369" s="260"/>
      <c r="K7369" s="252">
        <f t="shared" si="49"/>
        <v>1</v>
      </c>
      <c r="L7369" s="9" t="s">
        <v>34</v>
      </c>
    </row>
    <row r="7370" spans="2:12">
      <c r="B7370" s="268">
        <v>7358</v>
      </c>
      <c r="C7370" s="226"/>
      <c r="D7370" s="227">
        <f>_xlfn.XLOOKUP($C7370,サービス情報マスタcopy!$B:$B,サービス情報マスタcopy!$G:$G,0,0,1)</f>
        <v>0</v>
      </c>
      <c r="E7370" s="228" t="str">
        <f>CONCATENATE($C7370,"-",TEXT(_xlfn.MAXIFS($K$12:K7369,$C$12:C7369,$C7370)+1,"0000"))</f>
        <v>-0001</v>
      </c>
      <c r="F7370" s="226"/>
      <c r="G7370" s="226"/>
      <c r="H7370" s="226"/>
      <c r="I7370" s="229"/>
      <c r="J7370" s="260"/>
      <c r="K7370" s="252">
        <f t="shared" si="49"/>
        <v>1</v>
      </c>
      <c r="L7370" s="9" t="s">
        <v>34</v>
      </c>
    </row>
    <row r="7371" spans="2:12">
      <c r="B7371" s="268">
        <v>7359</v>
      </c>
      <c r="C7371" s="226"/>
      <c r="D7371" s="227">
        <f>_xlfn.XLOOKUP($C7371,サービス情報マスタcopy!$B:$B,サービス情報マスタcopy!$G:$G,0,0,1)</f>
        <v>0</v>
      </c>
      <c r="E7371" s="228" t="str">
        <f>CONCATENATE($C7371,"-",TEXT(_xlfn.MAXIFS($K$12:K7370,$C$12:C7370,$C7371)+1,"0000"))</f>
        <v>-0001</v>
      </c>
      <c r="F7371" s="226"/>
      <c r="G7371" s="226"/>
      <c r="H7371" s="226"/>
      <c r="I7371" s="229"/>
      <c r="J7371" s="260"/>
      <c r="K7371" s="252">
        <f t="shared" si="49"/>
        <v>1</v>
      </c>
      <c r="L7371" s="9" t="s">
        <v>34</v>
      </c>
    </row>
    <row r="7372" spans="2:12">
      <c r="B7372" s="268">
        <v>7360</v>
      </c>
      <c r="C7372" s="226"/>
      <c r="D7372" s="227">
        <f>_xlfn.XLOOKUP($C7372,サービス情報マスタcopy!$B:$B,サービス情報マスタcopy!$G:$G,0,0,1)</f>
        <v>0</v>
      </c>
      <c r="E7372" s="228" t="str">
        <f>CONCATENATE($C7372,"-",TEXT(_xlfn.MAXIFS($K$12:K7371,$C$12:C7371,$C7372)+1,"0000"))</f>
        <v>-0001</v>
      </c>
      <c r="F7372" s="226"/>
      <c r="G7372" s="226"/>
      <c r="H7372" s="226"/>
      <c r="I7372" s="229"/>
      <c r="J7372" s="260"/>
      <c r="K7372" s="252">
        <f t="shared" si="49"/>
        <v>1</v>
      </c>
      <c r="L7372" s="9" t="s">
        <v>34</v>
      </c>
    </row>
    <row r="7373" spans="2:12">
      <c r="B7373" s="268">
        <v>7361</v>
      </c>
      <c r="C7373" s="226"/>
      <c r="D7373" s="227">
        <f>_xlfn.XLOOKUP($C7373,サービス情報マスタcopy!$B:$B,サービス情報マスタcopy!$G:$G,0,0,1)</f>
        <v>0</v>
      </c>
      <c r="E7373" s="228" t="str">
        <f>CONCATENATE($C7373,"-",TEXT(_xlfn.MAXIFS($K$12:K7372,$C$12:C7372,$C7373)+1,"0000"))</f>
        <v>-0001</v>
      </c>
      <c r="F7373" s="226"/>
      <c r="G7373" s="226"/>
      <c r="H7373" s="226"/>
      <c r="I7373" s="229"/>
      <c r="J7373" s="260"/>
      <c r="K7373" s="252">
        <f t="shared" si="49"/>
        <v>1</v>
      </c>
      <c r="L7373" s="9" t="s">
        <v>34</v>
      </c>
    </row>
    <row r="7374" spans="2:12">
      <c r="B7374" s="268">
        <v>7362</v>
      </c>
      <c r="C7374" s="226"/>
      <c r="D7374" s="227">
        <f>_xlfn.XLOOKUP($C7374,サービス情報マスタcopy!$B:$B,サービス情報マスタcopy!$G:$G,0,0,1)</f>
        <v>0</v>
      </c>
      <c r="E7374" s="228" t="str">
        <f>CONCATENATE($C7374,"-",TEXT(_xlfn.MAXIFS($K$12:K7373,$C$12:C7373,$C7374)+1,"0000"))</f>
        <v>-0001</v>
      </c>
      <c r="F7374" s="226"/>
      <c r="G7374" s="226"/>
      <c r="H7374" s="226"/>
      <c r="I7374" s="229"/>
      <c r="J7374" s="260"/>
      <c r="K7374" s="252">
        <f t="shared" si="49"/>
        <v>1</v>
      </c>
      <c r="L7374" s="9" t="s">
        <v>34</v>
      </c>
    </row>
    <row r="7375" spans="2:12">
      <c r="B7375" s="268">
        <v>7363</v>
      </c>
      <c r="C7375" s="226"/>
      <c r="D7375" s="227">
        <f>_xlfn.XLOOKUP($C7375,サービス情報マスタcopy!$B:$B,サービス情報マスタcopy!$G:$G,0,0,1)</f>
        <v>0</v>
      </c>
      <c r="E7375" s="228" t="str">
        <f>CONCATENATE($C7375,"-",TEXT(_xlfn.MAXIFS($K$12:K7374,$C$12:C7374,$C7375)+1,"0000"))</f>
        <v>-0001</v>
      </c>
      <c r="F7375" s="226"/>
      <c r="G7375" s="226"/>
      <c r="H7375" s="226"/>
      <c r="I7375" s="229"/>
      <c r="J7375" s="260"/>
      <c r="K7375" s="252">
        <f t="shared" si="49"/>
        <v>1</v>
      </c>
      <c r="L7375" s="9" t="s">
        <v>34</v>
      </c>
    </row>
    <row r="7376" spans="2:12">
      <c r="B7376" s="268">
        <v>7364</v>
      </c>
      <c r="C7376" s="226"/>
      <c r="D7376" s="227">
        <f>_xlfn.XLOOKUP($C7376,サービス情報マスタcopy!$B:$B,サービス情報マスタcopy!$G:$G,0,0,1)</f>
        <v>0</v>
      </c>
      <c r="E7376" s="228" t="str">
        <f>CONCATENATE($C7376,"-",TEXT(_xlfn.MAXIFS($K$12:K7375,$C$12:C7375,$C7376)+1,"0000"))</f>
        <v>-0001</v>
      </c>
      <c r="F7376" s="226"/>
      <c r="G7376" s="226"/>
      <c r="H7376" s="226"/>
      <c r="I7376" s="229"/>
      <c r="J7376" s="260"/>
      <c r="K7376" s="252">
        <f t="shared" si="49"/>
        <v>1</v>
      </c>
      <c r="L7376" s="9" t="s">
        <v>34</v>
      </c>
    </row>
    <row r="7377" spans="2:12">
      <c r="B7377" s="268">
        <v>7365</v>
      </c>
      <c r="C7377" s="226"/>
      <c r="D7377" s="227">
        <f>_xlfn.XLOOKUP($C7377,サービス情報マスタcopy!$B:$B,サービス情報マスタcopy!$G:$G,0,0,1)</f>
        <v>0</v>
      </c>
      <c r="E7377" s="228" t="str">
        <f>CONCATENATE($C7377,"-",TEXT(_xlfn.MAXIFS($K$12:K7376,$C$12:C7376,$C7377)+1,"0000"))</f>
        <v>-0001</v>
      </c>
      <c r="F7377" s="226"/>
      <c r="G7377" s="226"/>
      <c r="H7377" s="226"/>
      <c r="I7377" s="229"/>
      <c r="J7377" s="260"/>
      <c r="K7377" s="252">
        <f t="shared" si="49"/>
        <v>1</v>
      </c>
      <c r="L7377" s="9" t="s">
        <v>34</v>
      </c>
    </row>
    <row r="7378" spans="2:12">
      <c r="B7378" s="268">
        <v>7366</v>
      </c>
      <c r="C7378" s="226"/>
      <c r="D7378" s="227">
        <f>_xlfn.XLOOKUP($C7378,サービス情報マスタcopy!$B:$B,サービス情報マスタcopy!$G:$G,0,0,1)</f>
        <v>0</v>
      </c>
      <c r="E7378" s="228" t="str">
        <f>CONCATENATE($C7378,"-",TEXT(_xlfn.MAXIFS($K$12:K7377,$C$12:C7377,$C7378)+1,"0000"))</f>
        <v>-0001</v>
      </c>
      <c r="F7378" s="226"/>
      <c r="G7378" s="226"/>
      <c r="H7378" s="226"/>
      <c r="I7378" s="229"/>
      <c r="J7378" s="260"/>
      <c r="K7378" s="252">
        <f t="shared" si="49"/>
        <v>1</v>
      </c>
      <c r="L7378" s="9" t="s">
        <v>34</v>
      </c>
    </row>
    <row r="7379" spans="2:12">
      <c r="B7379" s="268">
        <v>7367</v>
      </c>
      <c r="C7379" s="226"/>
      <c r="D7379" s="227">
        <f>_xlfn.XLOOKUP($C7379,サービス情報マスタcopy!$B:$B,サービス情報マスタcopy!$G:$G,0,0,1)</f>
        <v>0</v>
      </c>
      <c r="E7379" s="228" t="str">
        <f>CONCATENATE($C7379,"-",TEXT(_xlfn.MAXIFS($K$12:K7378,$C$12:C7378,$C7379)+1,"0000"))</f>
        <v>-0001</v>
      </c>
      <c r="F7379" s="226"/>
      <c r="G7379" s="226"/>
      <c r="H7379" s="226"/>
      <c r="I7379" s="229"/>
      <c r="J7379" s="260"/>
      <c r="K7379" s="252">
        <f t="shared" si="49"/>
        <v>1</v>
      </c>
      <c r="L7379" s="9" t="s">
        <v>34</v>
      </c>
    </row>
    <row r="7380" spans="2:12">
      <c r="B7380" s="268">
        <v>7368</v>
      </c>
      <c r="C7380" s="226"/>
      <c r="D7380" s="227">
        <f>_xlfn.XLOOKUP($C7380,サービス情報マスタcopy!$B:$B,サービス情報マスタcopy!$G:$G,0,0,1)</f>
        <v>0</v>
      </c>
      <c r="E7380" s="228" t="str">
        <f>CONCATENATE($C7380,"-",TEXT(_xlfn.MAXIFS($K$12:K7379,$C$12:C7379,$C7380)+1,"0000"))</f>
        <v>-0001</v>
      </c>
      <c r="F7380" s="226"/>
      <c r="G7380" s="226"/>
      <c r="H7380" s="226"/>
      <c r="I7380" s="229"/>
      <c r="J7380" s="260"/>
      <c r="K7380" s="252">
        <f t="shared" si="49"/>
        <v>1</v>
      </c>
      <c r="L7380" s="9" t="s">
        <v>34</v>
      </c>
    </row>
    <row r="7381" spans="2:12">
      <c r="B7381" s="268">
        <v>7369</v>
      </c>
      <c r="C7381" s="226"/>
      <c r="D7381" s="227">
        <f>_xlfn.XLOOKUP($C7381,サービス情報マスタcopy!$B:$B,サービス情報マスタcopy!$G:$G,0,0,1)</f>
        <v>0</v>
      </c>
      <c r="E7381" s="228" t="str">
        <f>CONCATENATE($C7381,"-",TEXT(_xlfn.MAXIFS($K$12:K7380,$C$12:C7380,$C7381)+1,"0000"))</f>
        <v>-0001</v>
      </c>
      <c r="F7381" s="226"/>
      <c r="G7381" s="226"/>
      <c r="H7381" s="226"/>
      <c r="I7381" s="229"/>
      <c r="J7381" s="260"/>
      <c r="K7381" s="252">
        <f t="shared" si="49"/>
        <v>1</v>
      </c>
      <c r="L7381" s="9" t="s">
        <v>34</v>
      </c>
    </row>
    <row r="7382" spans="2:12">
      <c r="B7382" s="268">
        <v>7370</v>
      </c>
      <c r="C7382" s="226"/>
      <c r="D7382" s="227">
        <f>_xlfn.XLOOKUP($C7382,サービス情報マスタcopy!$B:$B,サービス情報マスタcopy!$G:$G,0,0,1)</f>
        <v>0</v>
      </c>
      <c r="E7382" s="228" t="str">
        <f>CONCATENATE($C7382,"-",TEXT(_xlfn.MAXIFS($K$12:K7381,$C$12:C7381,$C7382)+1,"0000"))</f>
        <v>-0001</v>
      </c>
      <c r="F7382" s="226"/>
      <c r="G7382" s="226"/>
      <c r="H7382" s="226"/>
      <c r="I7382" s="229"/>
      <c r="J7382" s="260"/>
      <c r="K7382" s="252">
        <f t="shared" si="49"/>
        <v>1</v>
      </c>
      <c r="L7382" s="9" t="s">
        <v>34</v>
      </c>
    </row>
    <row r="7383" spans="2:12">
      <c r="B7383" s="268">
        <v>7371</v>
      </c>
      <c r="C7383" s="226"/>
      <c r="D7383" s="227">
        <f>_xlfn.XLOOKUP($C7383,サービス情報マスタcopy!$B:$B,サービス情報マスタcopy!$G:$G,0,0,1)</f>
        <v>0</v>
      </c>
      <c r="E7383" s="228" t="str">
        <f>CONCATENATE($C7383,"-",TEXT(_xlfn.MAXIFS($K$12:K7382,$C$12:C7382,$C7383)+1,"0000"))</f>
        <v>-0001</v>
      </c>
      <c r="F7383" s="226"/>
      <c r="G7383" s="226"/>
      <c r="H7383" s="226"/>
      <c r="I7383" s="229"/>
      <c r="J7383" s="260"/>
      <c r="K7383" s="252">
        <f t="shared" si="49"/>
        <v>1</v>
      </c>
      <c r="L7383" s="9" t="s">
        <v>34</v>
      </c>
    </row>
    <row r="7384" spans="2:12">
      <c r="B7384" s="268">
        <v>7372</v>
      </c>
      <c r="C7384" s="226"/>
      <c r="D7384" s="227">
        <f>_xlfn.XLOOKUP($C7384,サービス情報マスタcopy!$B:$B,サービス情報マスタcopy!$G:$G,0,0,1)</f>
        <v>0</v>
      </c>
      <c r="E7384" s="228" t="str">
        <f>CONCATENATE($C7384,"-",TEXT(_xlfn.MAXIFS($K$12:K7383,$C$12:C7383,$C7384)+1,"0000"))</f>
        <v>-0001</v>
      </c>
      <c r="F7384" s="226"/>
      <c r="G7384" s="226"/>
      <c r="H7384" s="226"/>
      <c r="I7384" s="229"/>
      <c r="J7384" s="260"/>
      <c r="K7384" s="252">
        <f t="shared" si="49"/>
        <v>1</v>
      </c>
      <c r="L7384" s="9" t="s">
        <v>34</v>
      </c>
    </row>
    <row r="7385" spans="2:12">
      <c r="B7385" s="268">
        <v>7373</v>
      </c>
      <c r="C7385" s="226"/>
      <c r="D7385" s="227">
        <f>_xlfn.XLOOKUP($C7385,サービス情報マスタcopy!$B:$B,サービス情報マスタcopy!$G:$G,0,0,1)</f>
        <v>0</v>
      </c>
      <c r="E7385" s="228" t="str">
        <f>CONCATENATE($C7385,"-",TEXT(_xlfn.MAXIFS($K$12:K7384,$C$12:C7384,$C7385)+1,"0000"))</f>
        <v>-0001</v>
      </c>
      <c r="F7385" s="226"/>
      <c r="G7385" s="226"/>
      <c r="H7385" s="226"/>
      <c r="I7385" s="229"/>
      <c r="J7385" s="260"/>
      <c r="K7385" s="252">
        <f t="shared" si="49"/>
        <v>1</v>
      </c>
      <c r="L7385" s="9" t="s">
        <v>34</v>
      </c>
    </row>
    <row r="7386" spans="2:12">
      <c r="B7386" s="268">
        <v>7374</v>
      </c>
      <c r="C7386" s="226"/>
      <c r="D7386" s="227">
        <f>_xlfn.XLOOKUP($C7386,サービス情報マスタcopy!$B:$B,サービス情報マスタcopy!$G:$G,0,0,1)</f>
        <v>0</v>
      </c>
      <c r="E7386" s="228" t="str">
        <f>CONCATENATE($C7386,"-",TEXT(_xlfn.MAXIFS($K$12:K7385,$C$12:C7385,$C7386)+1,"0000"))</f>
        <v>-0001</v>
      </c>
      <c r="F7386" s="226"/>
      <c r="G7386" s="226"/>
      <c r="H7386" s="226"/>
      <c r="I7386" s="229"/>
      <c r="J7386" s="260"/>
      <c r="K7386" s="252">
        <f t="shared" si="49"/>
        <v>1</v>
      </c>
      <c r="L7386" s="9" t="s">
        <v>34</v>
      </c>
    </row>
    <row r="7387" spans="2:12">
      <c r="B7387" s="268">
        <v>7375</v>
      </c>
      <c r="C7387" s="226"/>
      <c r="D7387" s="227">
        <f>_xlfn.XLOOKUP($C7387,サービス情報マスタcopy!$B:$B,サービス情報マスタcopy!$G:$G,0,0,1)</f>
        <v>0</v>
      </c>
      <c r="E7387" s="228" t="str">
        <f>CONCATENATE($C7387,"-",TEXT(_xlfn.MAXIFS($K$12:K7386,$C$12:C7386,$C7387)+1,"0000"))</f>
        <v>-0001</v>
      </c>
      <c r="F7387" s="226"/>
      <c r="G7387" s="226"/>
      <c r="H7387" s="226"/>
      <c r="I7387" s="229"/>
      <c r="J7387" s="260"/>
      <c r="K7387" s="252">
        <f t="shared" si="49"/>
        <v>1</v>
      </c>
      <c r="L7387" s="9" t="s">
        <v>34</v>
      </c>
    </row>
    <row r="7388" spans="2:12">
      <c r="B7388" s="268">
        <v>7376</v>
      </c>
      <c r="C7388" s="226"/>
      <c r="D7388" s="227">
        <f>_xlfn.XLOOKUP($C7388,サービス情報マスタcopy!$B:$B,サービス情報マスタcopy!$G:$G,0,0,1)</f>
        <v>0</v>
      </c>
      <c r="E7388" s="228" t="str">
        <f>CONCATENATE($C7388,"-",TEXT(_xlfn.MAXIFS($K$12:K7387,$C$12:C7387,$C7388)+1,"0000"))</f>
        <v>-0001</v>
      </c>
      <c r="F7388" s="226"/>
      <c r="G7388" s="226"/>
      <c r="H7388" s="226"/>
      <c r="I7388" s="229"/>
      <c r="J7388" s="260"/>
      <c r="K7388" s="252">
        <f t="shared" si="49"/>
        <v>1</v>
      </c>
      <c r="L7388" s="9" t="s">
        <v>34</v>
      </c>
    </row>
    <row r="7389" spans="2:12">
      <c r="B7389" s="268">
        <v>7377</v>
      </c>
      <c r="C7389" s="226"/>
      <c r="D7389" s="227">
        <f>_xlfn.XLOOKUP($C7389,サービス情報マスタcopy!$B:$B,サービス情報マスタcopy!$G:$G,0,0,1)</f>
        <v>0</v>
      </c>
      <c r="E7389" s="228" t="str">
        <f>CONCATENATE($C7389,"-",TEXT(_xlfn.MAXIFS($K$12:K7388,$C$12:C7388,$C7389)+1,"0000"))</f>
        <v>-0001</v>
      </c>
      <c r="F7389" s="226"/>
      <c r="G7389" s="226"/>
      <c r="H7389" s="226"/>
      <c r="I7389" s="229"/>
      <c r="J7389" s="260"/>
      <c r="K7389" s="252">
        <f t="shared" si="49"/>
        <v>1</v>
      </c>
      <c r="L7389" s="9" t="s">
        <v>34</v>
      </c>
    </row>
    <row r="7390" spans="2:12">
      <c r="B7390" s="268">
        <v>7378</v>
      </c>
      <c r="C7390" s="226"/>
      <c r="D7390" s="227">
        <f>_xlfn.XLOOKUP($C7390,サービス情報マスタcopy!$B:$B,サービス情報マスタcopy!$G:$G,0,0,1)</f>
        <v>0</v>
      </c>
      <c r="E7390" s="228" t="str">
        <f>CONCATENATE($C7390,"-",TEXT(_xlfn.MAXIFS($K$12:K7389,$C$12:C7389,$C7390)+1,"0000"))</f>
        <v>-0001</v>
      </c>
      <c r="F7390" s="226"/>
      <c r="G7390" s="226"/>
      <c r="H7390" s="226"/>
      <c r="I7390" s="229"/>
      <c r="J7390" s="260"/>
      <c r="K7390" s="252">
        <f t="shared" si="49"/>
        <v>1</v>
      </c>
      <c r="L7390" s="9" t="s">
        <v>34</v>
      </c>
    </row>
    <row r="7391" spans="2:12">
      <c r="B7391" s="268">
        <v>7379</v>
      </c>
      <c r="C7391" s="226"/>
      <c r="D7391" s="227">
        <f>_xlfn.XLOOKUP($C7391,サービス情報マスタcopy!$B:$B,サービス情報マスタcopy!$G:$G,0,0,1)</f>
        <v>0</v>
      </c>
      <c r="E7391" s="228" t="str">
        <f>CONCATENATE($C7391,"-",TEXT(_xlfn.MAXIFS($K$12:K7390,$C$12:C7390,$C7391)+1,"0000"))</f>
        <v>-0001</v>
      </c>
      <c r="F7391" s="226"/>
      <c r="G7391" s="226"/>
      <c r="H7391" s="226"/>
      <c r="I7391" s="229"/>
      <c r="J7391" s="260"/>
      <c r="K7391" s="252">
        <f t="shared" si="49"/>
        <v>1</v>
      </c>
      <c r="L7391" s="9" t="s">
        <v>34</v>
      </c>
    </row>
    <row r="7392" spans="2:12">
      <c r="B7392" s="268">
        <v>7380</v>
      </c>
      <c r="C7392" s="226"/>
      <c r="D7392" s="227">
        <f>_xlfn.XLOOKUP($C7392,サービス情報マスタcopy!$B:$B,サービス情報マスタcopy!$G:$G,0,0,1)</f>
        <v>0</v>
      </c>
      <c r="E7392" s="228" t="str">
        <f>CONCATENATE($C7392,"-",TEXT(_xlfn.MAXIFS($K$12:K7391,$C$12:C7391,$C7392)+1,"0000"))</f>
        <v>-0001</v>
      </c>
      <c r="F7392" s="226"/>
      <c r="G7392" s="226"/>
      <c r="H7392" s="226"/>
      <c r="I7392" s="229"/>
      <c r="J7392" s="260"/>
      <c r="K7392" s="252">
        <f t="shared" si="49"/>
        <v>1</v>
      </c>
      <c r="L7392" s="9" t="s">
        <v>34</v>
      </c>
    </row>
    <row r="7393" spans="2:12">
      <c r="B7393" s="268">
        <v>7381</v>
      </c>
      <c r="C7393" s="226"/>
      <c r="D7393" s="227">
        <f>_xlfn.XLOOKUP($C7393,サービス情報マスタcopy!$B:$B,サービス情報マスタcopy!$G:$G,0,0,1)</f>
        <v>0</v>
      </c>
      <c r="E7393" s="228" t="str">
        <f>CONCATENATE($C7393,"-",TEXT(_xlfn.MAXIFS($K$12:K7392,$C$12:C7392,$C7393)+1,"0000"))</f>
        <v>-0001</v>
      </c>
      <c r="F7393" s="226"/>
      <c r="G7393" s="226"/>
      <c r="H7393" s="226"/>
      <c r="I7393" s="229"/>
      <c r="J7393" s="260"/>
      <c r="K7393" s="252">
        <f t="shared" si="49"/>
        <v>1</v>
      </c>
      <c r="L7393" s="9" t="s">
        <v>34</v>
      </c>
    </row>
    <row r="7394" spans="2:12">
      <c r="B7394" s="268">
        <v>7382</v>
      </c>
      <c r="C7394" s="226"/>
      <c r="D7394" s="227">
        <f>_xlfn.XLOOKUP($C7394,サービス情報マスタcopy!$B:$B,サービス情報マスタcopy!$G:$G,0,0,1)</f>
        <v>0</v>
      </c>
      <c r="E7394" s="228" t="str">
        <f>CONCATENATE($C7394,"-",TEXT(_xlfn.MAXIFS($K$12:K7393,$C$12:C7393,$C7394)+1,"0000"))</f>
        <v>-0001</v>
      </c>
      <c r="F7394" s="226"/>
      <c r="G7394" s="226"/>
      <c r="H7394" s="226"/>
      <c r="I7394" s="229"/>
      <c r="J7394" s="260"/>
      <c r="K7394" s="252">
        <f t="shared" si="49"/>
        <v>1</v>
      </c>
      <c r="L7394" s="9" t="s">
        <v>34</v>
      </c>
    </row>
    <row r="7395" spans="2:12">
      <c r="B7395" s="268">
        <v>7383</v>
      </c>
      <c r="C7395" s="226"/>
      <c r="D7395" s="227">
        <f>_xlfn.XLOOKUP($C7395,サービス情報マスタcopy!$B:$B,サービス情報マスタcopy!$G:$G,0,0,1)</f>
        <v>0</v>
      </c>
      <c r="E7395" s="228" t="str">
        <f>CONCATENATE($C7395,"-",TEXT(_xlfn.MAXIFS($K$12:K7394,$C$12:C7394,$C7395)+1,"0000"))</f>
        <v>-0001</v>
      </c>
      <c r="F7395" s="226"/>
      <c r="G7395" s="226"/>
      <c r="H7395" s="226"/>
      <c r="I7395" s="229"/>
      <c r="J7395" s="260"/>
      <c r="K7395" s="252">
        <f t="shared" si="49"/>
        <v>1</v>
      </c>
      <c r="L7395" s="9" t="s">
        <v>34</v>
      </c>
    </row>
    <row r="7396" spans="2:12">
      <c r="B7396" s="268">
        <v>7384</v>
      </c>
      <c r="C7396" s="226"/>
      <c r="D7396" s="227">
        <f>_xlfn.XLOOKUP($C7396,サービス情報マスタcopy!$B:$B,サービス情報マスタcopy!$G:$G,0,0,1)</f>
        <v>0</v>
      </c>
      <c r="E7396" s="228" t="str">
        <f>CONCATENATE($C7396,"-",TEXT(_xlfn.MAXIFS($K$12:K7395,$C$12:C7395,$C7396)+1,"0000"))</f>
        <v>-0001</v>
      </c>
      <c r="F7396" s="226"/>
      <c r="G7396" s="226"/>
      <c r="H7396" s="226"/>
      <c r="I7396" s="229"/>
      <c r="J7396" s="260"/>
      <c r="K7396" s="252">
        <f t="shared" si="49"/>
        <v>1</v>
      </c>
      <c r="L7396" s="9" t="s">
        <v>34</v>
      </c>
    </row>
    <row r="7397" spans="2:12">
      <c r="B7397" s="268">
        <v>7385</v>
      </c>
      <c r="C7397" s="226"/>
      <c r="D7397" s="227">
        <f>_xlfn.XLOOKUP($C7397,サービス情報マスタcopy!$B:$B,サービス情報マスタcopy!$G:$G,0,0,1)</f>
        <v>0</v>
      </c>
      <c r="E7397" s="228" t="str">
        <f>CONCATENATE($C7397,"-",TEXT(_xlfn.MAXIFS($K$12:K7396,$C$12:C7396,$C7397)+1,"0000"))</f>
        <v>-0001</v>
      </c>
      <c r="F7397" s="226"/>
      <c r="G7397" s="226"/>
      <c r="H7397" s="226"/>
      <c r="I7397" s="229"/>
      <c r="J7397" s="260"/>
      <c r="K7397" s="252">
        <f t="shared" si="49"/>
        <v>1</v>
      </c>
      <c r="L7397" s="9" t="s">
        <v>34</v>
      </c>
    </row>
    <row r="7398" spans="2:12">
      <c r="B7398" s="268">
        <v>7386</v>
      </c>
      <c r="C7398" s="226"/>
      <c r="D7398" s="227">
        <f>_xlfn.XLOOKUP($C7398,サービス情報マスタcopy!$B:$B,サービス情報マスタcopy!$G:$G,0,0,1)</f>
        <v>0</v>
      </c>
      <c r="E7398" s="228" t="str">
        <f>CONCATENATE($C7398,"-",TEXT(_xlfn.MAXIFS($K$12:K7397,$C$12:C7397,$C7398)+1,"0000"))</f>
        <v>-0001</v>
      </c>
      <c r="F7398" s="226"/>
      <c r="G7398" s="226"/>
      <c r="H7398" s="226"/>
      <c r="I7398" s="229"/>
      <c r="J7398" s="260"/>
      <c r="K7398" s="252">
        <f t="shared" si="49"/>
        <v>1</v>
      </c>
      <c r="L7398" s="9" t="s">
        <v>34</v>
      </c>
    </row>
    <row r="7399" spans="2:12">
      <c r="B7399" s="268">
        <v>7387</v>
      </c>
      <c r="C7399" s="226"/>
      <c r="D7399" s="227">
        <f>_xlfn.XLOOKUP($C7399,サービス情報マスタcopy!$B:$B,サービス情報マスタcopy!$G:$G,0,0,1)</f>
        <v>0</v>
      </c>
      <c r="E7399" s="228" t="str">
        <f>CONCATENATE($C7399,"-",TEXT(_xlfn.MAXIFS($K$12:K7398,$C$12:C7398,$C7399)+1,"0000"))</f>
        <v>-0001</v>
      </c>
      <c r="F7399" s="226"/>
      <c r="G7399" s="226"/>
      <c r="H7399" s="226"/>
      <c r="I7399" s="229"/>
      <c r="J7399" s="260"/>
      <c r="K7399" s="252">
        <f t="shared" si="49"/>
        <v>1</v>
      </c>
      <c r="L7399" s="9" t="s">
        <v>34</v>
      </c>
    </row>
    <row r="7400" spans="2:12">
      <c r="B7400" s="268">
        <v>7388</v>
      </c>
      <c r="C7400" s="226"/>
      <c r="D7400" s="227">
        <f>_xlfn.XLOOKUP($C7400,サービス情報マスタcopy!$B:$B,サービス情報マスタcopy!$G:$G,0,0,1)</f>
        <v>0</v>
      </c>
      <c r="E7400" s="228" t="str">
        <f>CONCATENATE($C7400,"-",TEXT(_xlfn.MAXIFS($K$12:K7399,$C$12:C7399,$C7400)+1,"0000"))</f>
        <v>-0001</v>
      </c>
      <c r="F7400" s="226"/>
      <c r="G7400" s="226"/>
      <c r="H7400" s="226"/>
      <c r="I7400" s="229"/>
      <c r="J7400" s="260"/>
      <c r="K7400" s="252">
        <f t="shared" si="49"/>
        <v>1</v>
      </c>
      <c r="L7400" s="9" t="s">
        <v>34</v>
      </c>
    </row>
    <row r="7401" spans="2:12">
      <c r="B7401" s="268">
        <v>7389</v>
      </c>
      <c r="C7401" s="226"/>
      <c r="D7401" s="227">
        <f>_xlfn.XLOOKUP($C7401,サービス情報マスタcopy!$B:$B,サービス情報マスタcopy!$G:$G,0,0,1)</f>
        <v>0</v>
      </c>
      <c r="E7401" s="228" t="str">
        <f>CONCATENATE($C7401,"-",TEXT(_xlfn.MAXIFS($K$12:K7400,$C$12:C7400,$C7401)+1,"0000"))</f>
        <v>-0001</v>
      </c>
      <c r="F7401" s="226"/>
      <c r="G7401" s="226"/>
      <c r="H7401" s="226"/>
      <c r="I7401" s="229"/>
      <c r="J7401" s="260"/>
      <c r="K7401" s="252">
        <f t="shared" si="49"/>
        <v>1</v>
      </c>
      <c r="L7401" s="9" t="s">
        <v>34</v>
      </c>
    </row>
    <row r="7402" spans="2:12">
      <c r="B7402" s="268">
        <v>7390</v>
      </c>
      <c r="C7402" s="226"/>
      <c r="D7402" s="227">
        <f>_xlfn.XLOOKUP($C7402,サービス情報マスタcopy!$B:$B,サービス情報マスタcopy!$G:$G,0,0,1)</f>
        <v>0</v>
      </c>
      <c r="E7402" s="228" t="str">
        <f>CONCATENATE($C7402,"-",TEXT(_xlfn.MAXIFS($K$12:K7401,$C$12:C7401,$C7402)+1,"0000"))</f>
        <v>-0001</v>
      </c>
      <c r="F7402" s="226"/>
      <c r="G7402" s="226"/>
      <c r="H7402" s="226"/>
      <c r="I7402" s="229"/>
      <c r="J7402" s="260"/>
      <c r="K7402" s="252">
        <f t="shared" si="49"/>
        <v>1</v>
      </c>
      <c r="L7402" s="9" t="s">
        <v>34</v>
      </c>
    </row>
    <row r="7403" spans="2:12">
      <c r="B7403" s="268">
        <v>7391</v>
      </c>
      <c r="C7403" s="226"/>
      <c r="D7403" s="227">
        <f>_xlfn.XLOOKUP($C7403,サービス情報マスタcopy!$B:$B,サービス情報マスタcopy!$G:$G,0,0,1)</f>
        <v>0</v>
      </c>
      <c r="E7403" s="228" t="str">
        <f>CONCATENATE($C7403,"-",TEXT(_xlfn.MAXIFS($K$12:K7402,$C$12:C7402,$C7403)+1,"0000"))</f>
        <v>-0001</v>
      </c>
      <c r="F7403" s="226"/>
      <c r="G7403" s="226"/>
      <c r="H7403" s="226"/>
      <c r="I7403" s="229"/>
      <c r="J7403" s="260"/>
      <c r="K7403" s="252">
        <f t="shared" si="49"/>
        <v>1</v>
      </c>
      <c r="L7403" s="9" t="s">
        <v>34</v>
      </c>
    </row>
    <row r="7404" spans="2:12">
      <c r="B7404" s="268">
        <v>7392</v>
      </c>
      <c r="C7404" s="226"/>
      <c r="D7404" s="227">
        <f>_xlfn.XLOOKUP($C7404,サービス情報マスタcopy!$B:$B,サービス情報マスタcopy!$G:$G,0,0,1)</f>
        <v>0</v>
      </c>
      <c r="E7404" s="228" t="str">
        <f>CONCATENATE($C7404,"-",TEXT(_xlfn.MAXIFS($K$12:K7403,$C$12:C7403,$C7404)+1,"0000"))</f>
        <v>-0001</v>
      </c>
      <c r="F7404" s="226"/>
      <c r="G7404" s="226"/>
      <c r="H7404" s="226"/>
      <c r="I7404" s="229"/>
      <c r="J7404" s="260"/>
      <c r="K7404" s="252">
        <f t="shared" si="49"/>
        <v>1</v>
      </c>
      <c r="L7404" s="9" t="s">
        <v>34</v>
      </c>
    </row>
    <row r="7405" spans="2:12">
      <c r="B7405" s="268">
        <v>7393</v>
      </c>
      <c r="C7405" s="226"/>
      <c r="D7405" s="227">
        <f>_xlfn.XLOOKUP($C7405,サービス情報マスタcopy!$B:$B,サービス情報マスタcopy!$G:$G,0,0,1)</f>
        <v>0</v>
      </c>
      <c r="E7405" s="228" t="str">
        <f>CONCATENATE($C7405,"-",TEXT(_xlfn.MAXIFS($K$12:K7404,$C$12:C7404,$C7405)+1,"0000"))</f>
        <v>-0001</v>
      </c>
      <c r="F7405" s="226"/>
      <c r="G7405" s="226"/>
      <c r="H7405" s="226"/>
      <c r="I7405" s="229"/>
      <c r="J7405" s="260"/>
      <c r="K7405" s="252">
        <f t="shared" si="49"/>
        <v>1</v>
      </c>
      <c r="L7405" s="9" t="s">
        <v>34</v>
      </c>
    </row>
    <row r="7406" spans="2:12">
      <c r="B7406" s="268">
        <v>7394</v>
      </c>
      <c r="C7406" s="226"/>
      <c r="D7406" s="227">
        <f>_xlfn.XLOOKUP($C7406,サービス情報マスタcopy!$B:$B,サービス情報マスタcopy!$G:$G,0,0,1)</f>
        <v>0</v>
      </c>
      <c r="E7406" s="228" t="str">
        <f>CONCATENATE($C7406,"-",TEXT(_xlfn.MAXIFS($K$12:K7405,$C$12:C7405,$C7406)+1,"0000"))</f>
        <v>-0001</v>
      </c>
      <c r="F7406" s="226"/>
      <c r="G7406" s="226"/>
      <c r="H7406" s="226"/>
      <c r="I7406" s="229"/>
      <c r="J7406" s="260"/>
      <c r="K7406" s="252">
        <f t="shared" si="49"/>
        <v>1</v>
      </c>
      <c r="L7406" s="9" t="s">
        <v>34</v>
      </c>
    </row>
    <row r="7407" spans="2:12">
      <c r="B7407" s="268">
        <v>7395</v>
      </c>
      <c r="C7407" s="226"/>
      <c r="D7407" s="227">
        <f>_xlfn.XLOOKUP($C7407,サービス情報マスタcopy!$B:$B,サービス情報マスタcopy!$G:$G,0,0,1)</f>
        <v>0</v>
      </c>
      <c r="E7407" s="228" t="str">
        <f>CONCATENATE($C7407,"-",TEXT(_xlfn.MAXIFS($K$12:K7406,$C$12:C7406,$C7407)+1,"0000"))</f>
        <v>-0001</v>
      </c>
      <c r="F7407" s="226"/>
      <c r="G7407" s="226"/>
      <c r="H7407" s="226"/>
      <c r="I7407" s="229"/>
      <c r="J7407" s="260"/>
      <c r="K7407" s="252">
        <f t="shared" si="49"/>
        <v>1</v>
      </c>
      <c r="L7407" s="9" t="s">
        <v>34</v>
      </c>
    </row>
    <row r="7408" spans="2:12">
      <c r="B7408" s="268">
        <v>7396</v>
      </c>
      <c r="C7408" s="226"/>
      <c r="D7408" s="227">
        <f>_xlfn.XLOOKUP($C7408,サービス情報マスタcopy!$B:$B,サービス情報マスタcopy!$G:$G,0,0,1)</f>
        <v>0</v>
      </c>
      <c r="E7408" s="228" t="str">
        <f>CONCATENATE($C7408,"-",TEXT(_xlfn.MAXIFS($K$12:K7407,$C$12:C7407,$C7408)+1,"0000"))</f>
        <v>-0001</v>
      </c>
      <c r="F7408" s="226"/>
      <c r="G7408" s="226"/>
      <c r="H7408" s="226"/>
      <c r="I7408" s="229"/>
      <c r="J7408" s="260"/>
      <c r="K7408" s="252">
        <f t="shared" si="49"/>
        <v>1</v>
      </c>
      <c r="L7408" s="9" t="s">
        <v>34</v>
      </c>
    </row>
    <row r="7409" spans="2:12">
      <c r="B7409" s="268">
        <v>7397</v>
      </c>
      <c r="C7409" s="226"/>
      <c r="D7409" s="227">
        <f>_xlfn.XLOOKUP($C7409,サービス情報マスタcopy!$B:$B,サービス情報マスタcopy!$G:$G,0,0,1)</f>
        <v>0</v>
      </c>
      <c r="E7409" s="228" t="str">
        <f>CONCATENATE($C7409,"-",TEXT(_xlfn.MAXIFS($K$12:K7408,$C$12:C7408,$C7409)+1,"0000"))</f>
        <v>-0001</v>
      </c>
      <c r="F7409" s="226"/>
      <c r="G7409" s="226"/>
      <c r="H7409" s="226"/>
      <c r="I7409" s="229"/>
      <c r="J7409" s="260"/>
      <c r="K7409" s="252">
        <f t="shared" si="49"/>
        <v>1</v>
      </c>
      <c r="L7409" s="9" t="s">
        <v>34</v>
      </c>
    </row>
    <row r="7410" spans="2:12">
      <c r="B7410" s="268">
        <v>7398</v>
      </c>
      <c r="C7410" s="226"/>
      <c r="D7410" s="227">
        <f>_xlfn.XLOOKUP($C7410,サービス情報マスタcopy!$B:$B,サービス情報マスタcopy!$G:$G,0,0,1)</f>
        <v>0</v>
      </c>
      <c r="E7410" s="228" t="str">
        <f>CONCATENATE($C7410,"-",TEXT(_xlfn.MAXIFS($K$12:K7409,$C$12:C7409,$C7410)+1,"0000"))</f>
        <v>-0001</v>
      </c>
      <c r="F7410" s="226"/>
      <c r="G7410" s="226"/>
      <c r="H7410" s="226"/>
      <c r="I7410" s="229"/>
      <c r="J7410" s="260"/>
      <c r="K7410" s="252">
        <f t="shared" si="49"/>
        <v>1</v>
      </c>
      <c r="L7410" s="9" t="s">
        <v>34</v>
      </c>
    </row>
    <row r="7411" spans="2:12">
      <c r="B7411" s="268">
        <v>7399</v>
      </c>
      <c r="C7411" s="226"/>
      <c r="D7411" s="227">
        <f>_xlfn.XLOOKUP($C7411,サービス情報マスタcopy!$B:$B,サービス情報マスタcopy!$G:$G,0,0,1)</f>
        <v>0</v>
      </c>
      <c r="E7411" s="228" t="str">
        <f>CONCATENATE($C7411,"-",TEXT(_xlfn.MAXIFS($K$12:K7410,$C$12:C7410,$C7411)+1,"0000"))</f>
        <v>-0001</v>
      </c>
      <c r="F7411" s="226"/>
      <c r="G7411" s="226"/>
      <c r="H7411" s="226"/>
      <c r="I7411" s="229"/>
      <c r="J7411" s="260"/>
      <c r="K7411" s="252">
        <f t="shared" si="49"/>
        <v>1</v>
      </c>
      <c r="L7411" s="9" t="s">
        <v>34</v>
      </c>
    </row>
    <row r="7412" spans="2:12">
      <c r="B7412" s="268">
        <v>7400</v>
      </c>
      <c r="C7412" s="226"/>
      <c r="D7412" s="227">
        <f>_xlfn.XLOOKUP($C7412,サービス情報マスタcopy!$B:$B,サービス情報マスタcopy!$G:$G,0,0,1)</f>
        <v>0</v>
      </c>
      <c r="E7412" s="228" t="str">
        <f>CONCATENATE($C7412,"-",TEXT(_xlfn.MAXIFS($K$12:K7411,$C$12:C7411,$C7412)+1,"0000"))</f>
        <v>-0001</v>
      </c>
      <c r="F7412" s="226"/>
      <c r="G7412" s="226"/>
      <c r="H7412" s="226"/>
      <c r="I7412" s="229"/>
      <c r="J7412" s="260"/>
      <c r="K7412" s="252">
        <f t="shared" si="49"/>
        <v>1</v>
      </c>
      <c r="L7412" s="9" t="s">
        <v>34</v>
      </c>
    </row>
    <row r="7413" spans="2:12">
      <c r="B7413" s="268">
        <v>7401</v>
      </c>
      <c r="C7413" s="226"/>
      <c r="D7413" s="227">
        <f>_xlfn.XLOOKUP($C7413,サービス情報マスタcopy!$B:$B,サービス情報マスタcopy!$G:$G,0,0,1)</f>
        <v>0</v>
      </c>
      <c r="E7413" s="228" t="str">
        <f>CONCATENATE($C7413,"-",TEXT(_xlfn.MAXIFS($K$12:K7412,$C$12:C7412,$C7413)+1,"0000"))</f>
        <v>-0001</v>
      </c>
      <c r="F7413" s="226"/>
      <c r="G7413" s="226"/>
      <c r="H7413" s="226"/>
      <c r="I7413" s="229"/>
      <c r="J7413" s="260"/>
      <c r="K7413" s="252">
        <f t="shared" si="49"/>
        <v>1</v>
      </c>
      <c r="L7413" s="9" t="s">
        <v>34</v>
      </c>
    </row>
    <row r="7414" spans="2:12">
      <c r="B7414" s="268">
        <v>7402</v>
      </c>
      <c r="C7414" s="226"/>
      <c r="D7414" s="227">
        <f>_xlfn.XLOOKUP($C7414,サービス情報マスタcopy!$B:$B,サービス情報マスタcopy!$G:$G,0,0,1)</f>
        <v>0</v>
      </c>
      <c r="E7414" s="228" t="str">
        <f>CONCATENATE($C7414,"-",TEXT(_xlfn.MAXIFS($K$12:K7413,$C$12:C7413,$C7414)+1,"0000"))</f>
        <v>-0001</v>
      </c>
      <c r="F7414" s="226"/>
      <c r="G7414" s="226"/>
      <c r="H7414" s="226"/>
      <c r="I7414" s="229"/>
      <c r="J7414" s="260"/>
      <c r="K7414" s="252">
        <f t="shared" si="49"/>
        <v>1</v>
      </c>
      <c r="L7414" s="9" t="s">
        <v>34</v>
      </c>
    </row>
    <row r="7415" spans="2:12">
      <c r="B7415" s="268">
        <v>7403</v>
      </c>
      <c r="C7415" s="226"/>
      <c r="D7415" s="227">
        <f>_xlfn.XLOOKUP($C7415,サービス情報マスタcopy!$B:$B,サービス情報マスタcopy!$G:$G,0,0,1)</f>
        <v>0</v>
      </c>
      <c r="E7415" s="228" t="str">
        <f>CONCATENATE($C7415,"-",TEXT(_xlfn.MAXIFS($K$12:K7414,$C$12:C7414,$C7415)+1,"0000"))</f>
        <v>-0001</v>
      </c>
      <c r="F7415" s="226"/>
      <c r="G7415" s="226"/>
      <c r="H7415" s="226"/>
      <c r="I7415" s="229"/>
      <c r="J7415" s="260"/>
      <c r="K7415" s="252">
        <f t="shared" si="49"/>
        <v>1</v>
      </c>
      <c r="L7415" s="9" t="s">
        <v>34</v>
      </c>
    </row>
    <row r="7416" spans="2:12">
      <c r="B7416" s="268">
        <v>7404</v>
      </c>
      <c r="C7416" s="226"/>
      <c r="D7416" s="227">
        <f>_xlfn.XLOOKUP($C7416,サービス情報マスタcopy!$B:$B,サービス情報マスタcopy!$G:$G,0,0,1)</f>
        <v>0</v>
      </c>
      <c r="E7416" s="228" t="str">
        <f>CONCATENATE($C7416,"-",TEXT(_xlfn.MAXIFS($K$12:K7415,$C$12:C7415,$C7416)+1,"0000"))</f>
        <v>-0001</v>
      </c>
      <c r="F7416" s="226"/>
      <c r="G7416" s="226"/>
      <c r="H7416" s="226"/>
      <c r="I7416" s="229"/>
      <c r="J7416" s="260"/>
      <c r="K7416" s="252">
        <f t="shared" si="49"/>
        <v>1</v>
      </c>
      <c r="L7416" s="9" t="s">
        <v>34</v>
      </c>
    </row>
    <row r="7417" spans="2:12">
      <c r="B7417" s="268">
        <v>7405</v>
      </c>
      <c r="C7417" s="226"/>
      <c r="D7417" s="227">
        <f>_xlfn.XLOOKUP($C7417,サービス情報マスタcopy!$B:$B,サービス情報マスタcopy!$G:$G,0,0,1)</f>
        <v>0</v>
      </c>
      <c r="E7417" s="228" t="str">
        <f>CONCATENATE($C7417,"-",TEXT(_xlfn.MAXIFS($K$12:K7416,$C$12:C7416,$C7417)+1,"0000"))</f>
        <v>-0001</v>
      </c>
      <c r="F7417" s="226"/>
      <c r="G7417" s="226"/>
      <c r="H7417" s="226"/>
      <c r="I7417" s="229"/>
      <c r="J7417" s="260"/>
      <c r="K7417" s="252">
        <f t="shared" si="49"/>
        <v>1</v>
      </c>
      <c r="L7417" s="9" t="s">
        <v>34</v>
      </c>
    </row>
    <row r="7418" spans="2:12">
      <c r="B7418" s="268">
        <v>7406</v>
      </c>
      <c r="C7418" s="226"/>
      <c r="D7418" s="227">
        <f>_xlfn.XLOOKUP($C7418,サービス情報マスタcopy!$B:$B,サービス情報マスタcopy!$G:$G,0,0,1)</f>
        <v>0</v>
      </c>
      <c r="E7418" s="228" t="str">
        <f>CONCATENATE($C7418,"-",TEXT(_xlfn.MAXIFS($K$12:K7417,$C$12:C7417,$C7418)+1,"0000"))</f>
        <v>-0001</v>
      </c>
      <c r="F7418" s="226"/>
      <c r="G7418" s="226"/>
      <c r="H7418" s="226"/>
      <c r="I7418" s="229"/>
      <c r="J7418" s="260"/>
      <c r="K7418" s="252">
        <f t="shared" si="49"/>
        <v>1</v>
      </c>
      <c r="L7418" s="9" t="s">
        <v>34</v>
      </c>
    </row>
    <row r="7419" spans="2:12">
      <c r="B7419" s="268">
        <v>7407</v>
      </c>
      <c r="C7419" s="226"/>
      <c r="D7419" s="227">
        <f>_xlfn.XLOOKUP($C7419,サービス情報マスタcopy!$B:$B,サービス情報マスタcopy!$G:$G,0,0,1)</f>
        <v>0</v>
      </c>
      <c r="E7419" s="228" t="str">
        <f>CONCATENATE($C7419,"-",TEXT(_xlfn.MAXIFS($K$12:K7418,$C$12:C7418,$C7419)+1,"0000"))</f>
        <v>-0001</v>
      </c>
      <c r="F7419" s="226"/>
      <c r="G7419" s="226"/>
      <c r="H7419" s="226"/>
      <c r="I7419" s="229"/>
      <c r="J7419" s="260"/>
      <c r="K7419" s="252">
        <f t="shared" si="49"/>
        <v>1</v>
      </c>
      <c r="L7419" s="9" t="s">
        <v>34</v>
      </c>
    </row>
    <row r="7420" spans="2:12">
      <c r="B7420" s="268">
        <v>7408</v>
      </c>
      <c r="C7420" s="226"/>
      <c r="D7420" s="227">
        <f>_xlfn.XLOOKUP($C7420,サービス情報マスタcopy!$B:$B,サービス情報マスタcopy!$G:$G,0,0,1)</f>
        <v>0</v>
      </c>
      <c r="E7420" s="228" t="str">
        <f>CONCATENATE($C7420,"-",TEXT(_xlfn.MAXIFS($K$12:K7419,$C$12:C7419,$C7420)+1,"0000"))</f>
        <v>-0001</v>
      </c>
      <c r="F7420" s="226"/>
      <c r="G7420" s="226"/>
      <c r="H7420" s="226"/>
      <c r="I7420" s="229"/>
      <c r="J7420" s="260"/>
      <c r="K7420" s="252">
        <f t="shared" si="49"/>
        <v>1</v>
      </c>
      <c r="L7420" s="9" t="s">
        <v>34</v>
      </c>
    </row>
    <row r="7421" spans="2:12">
      <c r="B7421" s="268">
        <v>7409</v>
      </c>
      <c r="C7421" s="226"/>
      <c r="D7421" s="227">
        <f>_xlfn.XLOOKUP($C7421,サービス情報マスタcopy!$B:$B,サービス情報マスタcopy!$G:$G,0,0,1)</f>
        <v>0</v>
      </c>
      <c r="E7421" s="228" t="str">
        <f>CONCATENATE($C7421,"-",TEXT(_xlfn.MAXIFS($K$12:K7420,$C$12:C7420,$C7421)+1,"0000"))</f>
        <v>-0001</v>
      </c>
      <c r="F7421" s="226"/>
      <c r="G7421" s="226"/>
      <c r="H7421" s="226"/>
      <c r="I7421" s="229"/>
      <c r="J7421" s="260"/>
      <c r="K7421" s="252">
        <f t="shared" si="49"/>
        <v>1</v>
      </c>
      <c r="L7421" s="9" t="s">
        <v>34</v>
      </c>
    </row>
    <row r="7422" spans="2:12">
      <c r="B7422" s="268">
        <v>7410</v>
      </c>
      <c r="C7422" s="226"/>
      <c r="D7422" s="227">
        <f>_xlfn.XLOOKUP($C7422,サービス情報マスタcopy!$B:$B,サービス情報マスタcopy!$G:$G,0,0,1)</f>
        <v>0</v>
      </c>
      <c r="E7422" s="228" t="str">
        <f>CONCATENATE($C7422,"-",TEXT(_xlfn.MAXIFS($K$12:K7421,$C$12:C7421,$C7422)+1,"0000"))</f>
        <v>-0001</v>
      </c>
      <c r="F7422" s="226"/>
      <c r="G7422" s="226"/>
      <c r="H7422" s="226"/>
      <c r="I7422" s="229"/>
      <c r="J7422" s="260"/>
      <c r="K7422" s="252">
        <f t="shared" si="49"/>
        <v>1</v>
      </c>
      <c r="L7422" s="9" t="s">
        <v>34</v>
      </c>
    </row>
    <row r="7423" spans="2:12">
      <c r="B7423" s="268">
        <v>7411</v>
      </c>
      <c r="C7423" s="226"/>
      <c r="D7423" s="227">
        <f>_xlfn.XLOOKUP($C7423,サービス情報マスタcopy!$B:$B,サービス情報マスタcopy!$G:$G,0,0,1)</f>
        <v>0</v>
      </c>
      <c r="E7423" s="228" t="str">
        <f>CONCATENATE($C7423,"-",TEXT(_xlfn.MAXIFS($K$12:K7422,$C$12:C7422,$C7423)+1,"0000"))</f>
        <v>-0001</v>
      </c>
      <c r="F7423" s="226"/>
      <c r="G7423" s="226"/>
      <c r="H7423" s="226"/>
      <c r="I7423" s="229"/>
      <c r="J7423" s="260"/>
      <c r="K7423" s="252">
        <f t="shared" si="49"/>
        <v>1</v>
      </c>
      <c r="L7423" s="9" t="s">
        <v>34</v>
      </c>
    </row>
    <row r="7424" spans="2:12">
      <c r="B7424" s="268">
        <v>7412</v>
      </c>
      <c r="C7424" s="226"/>
      <c r="D7424" s="227">
        <f>_xlfn.XLOOKUP($C7424,サービス情報マスタcopy!$B:$B,サービス情報マスタcopy!$G:$G,0,0,1)</f>
        <v>0</v>
      </c>
      <c r="E7424" s="228" t="str">
        <f>CONCATENATE($C7424,"-",TEXT(_xlfn.MAXIFS($K$12:K7423,$C$12:C7423,$C7424)+1,"0000"))</f>
        <v>-0001</v>
      </c>
      <c r="F7424" s="226"/>
      <c r="G7424" s="226"/>
      <c r="H7424" s="226"/>
      <c r="I7424" s="229"/>
      <c r="J7424" s="260"/>
      <c r="K7424" s="252">
        <f t="shared" si="49"/>
        <v>1</v>
      </c>
      <c r="L7424" s="9" t="s">
        <v>34</v>
      </c>
    </row>
    <row r="7425" spans="2:12">
      <c r="B7425" s="268">
        <v>7413</v>
      </c>
      <c r="C7425" s="226"/>
      <c r="D7425" s="227">
        <f>_xlfn.XLOOKUP($C7425,サービス情報マスタcopy!$B:$B,サービス情報マスタcopy!$G:$G,0,0,1)</f>
        <v>0</v>
      </c>
      <c r="E7425" s="228" t="str">
        <f>CONCATENATE($C7425,"-",TEXT(_xlfn.MAXIFS($K$12:K7424,$C$12:C7424,$C7425)+1,"0000"))</f>
        <v>-0001</v>
      </c>
      <c r="F7425" s="226"/>
      <c r="G7425" s="226"/>
      <c r="H7425" s="226"/>
      <c r="I7425" s="229"/>
      <c r="J7425" s="260"/>
      <c r="K7425" s="252">
        <f t="shared" si="49"/>
        <v>1</v>
      </c>
      <c r="L7425" s="9" t="s">
        <v>34</v>
      </c>
    </row>
    <row r="7426" spans="2:12">
      <c r="B7426" s="268">
        <v>7414</v>
      </c>
      <c r="C7426" s="226"/>
      <c r="D7426" s="227">
        <f>_xlfn.XLOOKUP($C7426,サービス情報マスタcopy!$B:$B,サービス情報マスタcopy!$G:$G,0,0,1)</f>
        <v>0</v>
      </c>
      <c r="E7426" s="228" t="str">
        <f>CONCATENATE($C7426,"-",TEXT(_xlfn.MAXIFS($K$12:K7425,$C$12:C7425,$C7426)+1,"0000"))</f>
        <v>-0001</v>
      </c>
      <c r="F7426" s="226"/>
      <c r="G7426" s="226"/>
      <c r="H7426" s="226"/>
      <c r="I7426" s="229"/>
      <c r="J7426" s="260"/>
      <c r="K7426" s="252">
        <f t="shared" si="49"/>
        <v>1</v>
      </c>
      <c r="L7426" s="9" t="s">
        <v>34</v>
      </c>
    </row>
    <row r="7427" spans="2:12">
      <c r="B7427" s="268">
        <v>7415</v>
      </c>
      <c r="C7427" s="226"/>
      <c r="D7427" s="227">
        <f>_xlfn.XLOOKUP($C7427,サービス情報マスタcopy!$B:$B,サービス情報マスタcopy!$G:$G,0,0,1)</f>
        <v>0</v>
      </c>
      <c r="E7427" s="228" t="str">
        <f>CONCATENATE($C7427,"-",TEXT(_xlfn.MAXIFS($K$12:K7426,$C$12:C7426,$C7427)+1,"0000"))</f>
        <v>-0001</v>
      </c>
      <c r="F7427" s="226"/>
      <c r="G7427" s="226"/>
      <c r="H7427" s="226"/>
      <c r="I7427" s="229"/>
      <c r="J7427" s="260"/>
      <c r="K7427" s="252">
        <f t="shared" si="49"/>
        <v>1</v>
      </c>
      <c r="L7427" s="9" t="s">
        <v>34</v>
      </c>
    </row>
    <row r="7428" spans="2:12">
      <c r="B7428" s="268">
        <v>7416</v>
      </c>
      <c r="C7428" s="226"/>
      <c r="D7428" s="227">
        <f>_xlfn.XLOOKUP($C7428,サービス情報マスタcopy!$B:$B,サービス情報マスタcopy!$G:$G,0,0,1)</f>
        <v>0</v>
      </c>
      <c r="E7428" s="228" t="str">
        <f>CONCATENATE($C7428,"-",TEXT(_xlfn.MAXIFS($K$12:K7427,$C$12:C7427,$C7428)+1,"0000"))</f>
        <v>-0001</v>
      </c>
      <c r="F7428" s="226"/>
      <c r="G7428" s="226"/>
      <c r="H7428" s="226"/>
      <c r="I7428" s="229"/>
      <c r="J7428" s="260"/>
      <c r="K7428" s="252">
        <f t="shared" si="49"/>
        <v>1</v>
      </c>
      <c r="L7428" s="9" t="s">
        <v>34</v>
      </c>
    </row>
    <row r="7429" spans="2:12">
      <c r="B7429" s="268">
        <v>7417</v>
      </c>
      <c r="C7429" s="226"/>
      <c r="D7429" s="227">
        <f>_xlfn.XLOOKUP($C7429,サービス情報マスタcopy!$B:$B,サービス情報マスタcopy!$G:$G,0,0,1)</f>
        <v>0</v>
      </c>
      <c r="E7429" s="228" t="str">
        <f>CONCATENATE($C7429,"-",TEXT(_xlfn.MAXIFS($K$12:K7428,$C$12:C7428,$C7429)+1,"0000"))</f>
        <v>-0001</v>
      </c>
      <c r="F7429" s="226"/>
      <c r="G7429" s="226"/>
      <c r="H7429" s="226"/>
      <c r="I7429" s="229"/>
      <c r="J7429" s="260"/>
      <c r="K7429" s="252">
        <f t="shared" si="49"/>
        <v>1</v>
      </c>
      <c r="L7429" s="9" t="s">
        <v>34</v>
      </c>
    </row>
    <row r="7430" spans="2:12">
      <c r="B7430" s="268">
        <v>7418</v>
      </c>
      <c r="C7430" s="226"/>
      <c r="D7430" s="227">
        <f>_xlfn.XLOOKUP($C7430,サービス情報マスタcopy!$B:$B,サービス情報マスタcopy!$G:$G,0,0,1)</f>
        <v>0</v>
      </c>
      <c r="E7430" s="228" t="str">
        <f>CONCATENATE($C7430,"-",TEXT(_xlfn.MAXIFS($K$12:K7429,$C$12:C7429,$C7430)+1,"0000"))</f>
        <v>-0001</v>
      </c>
      <c r="F7430" s="226"/>
      <c r="G7430" s="226"/>
      <c r="H7430" s="226"/>
      <c r="I7430" s="229"/>
      <c r="J7430" s="260"/>
      <c r="K7430" s="252">
        <f t="shared" si="49"/>
        <v>1</v>
      </c>
      <c r="L7430" s="9" t="s">
        <v>34</v>
      </c>
    </row>
    <row r="7431" spans="2:12">
      <c r="B7431" s="268">
        <v>7419</v>
      </c>
      <c r="C7431" s="226"/>
      <c r="D7431" s="227">
        <f>_xlfn.XLOOKUP($C7431,サービス情報マスタcopy!$B:$B,サービス情報マスタcopy!$G:$G,0,0,1)</f>
        <v>0</v>
      </c>
      <c r="E7431" s="228" t="str">
        <f>CONCATENATE($C7431,"-",TEXT(_xlfn.MAXIFS($K$12:K7430,$C$12:C7430,$C7431)+1,"0000"))</f>
        <v>-0001</v>
      </c>
      <c r="F7431" s="226"/>
      <c r="G7431" s="226"/>
      <c r="H7431" s="226"/>
      <c r="I7431" s="229"/>
      <c r="J7431" s="260"/>
      <c r="K7431" s="252">
        <f t="shared" si="49"/>
        <v>1</v>
      </c>
      <c r="L7431" s="9" t="s">
        <v>34</v>
      </c>
    </row>
    <row r="7432" spans="2:12">
      <c r="B7432" s="268">
        <v>7420</v>
      </c>
      <c r="C7432" s="226"/>
      <c r="D7432" s="227">
        <f>_xlfn.XLOOKUP($C7432,サービス情報マスタcopy!$B:$B,サービス情報マスタcopy!$G:$G,0,0,1)</f>
        <v>0</v>
      </c>
      <c r="E7432" s="228" t="str">
        <f>CONCATENATE($C7432,"-",TEXT(_xlfn.MAXIFS($K$12:K7431,$C$12:C7431,$C7432)+1,"0000"))</f>
        <v>-0001</v>
      </c>
      <c r="F7432" s="226"/>
      <c r="G7432" s="226"/>
      <c r="H7432" s="226"/>
      <c r="I7432" s="229"/>
      <c r="J7432" s="260"/>
      <c r="K7432" s="252">
        <f t="shared" si="49"/>
        <v>1</v>
      </c>
      <c r="L7432" s="9" t="s">
        <v>34</v>
      </c>
    </row>
    <row r="7433" spans="2:12">
      <c r="B7433" s="268">
        <v>7421</v>
      </c>
      <c r="C7433" s="226"/>
      <c r="D7433" s="227">
        <f>_xlfn.XLOOKUP($C7433,サービス情報マスタcopy!$B:$B,サービス情報マスタcopy!$G:$G,0,0,1)</f>
        <v>0</v>
      </c>
      <c r="E7433" s="228" t="str">
        <f>CONCATENATE($C7433,"-",TEXT(_xlfn.MAXIFS($K$12:K7432,$C$12:C7432,$C7433)+1,"0000"))</f>
        <v>-0001</v>
      </c>
      <c r="F7433" s="226"/>
      <c r="G7433" s="226"/>
      <c r="H7433" s="226"/>
      <c r="I7433" s="229"/>
      <c r="J7433" s="260"/>
      <c r="K7433" s="252">
        <f t="shared" si="49"/>
        <v>1</v>
      </c>
      <c r="L7433" s="9" t="s">
        <v>34</v>
      </c>
    </row>
    <row r="7434" spans="2:12">
      <c r="B7434" s="268">
        <v>7422</v>
      </c>
      <c r="C7434" s="226"/>
      <c r="D7434" s="227">
        <f>_xlfn.XLOOKUP($C7434,サービス情報マスタcopy!$B:$B,サービス情報マスタcopy!$G:$G,0,0,1)</f>
        <v>0</v>
      </c>
      <c r="E7434" s="228" t="str">
        <f>CONCATENATE($C7434,"-",TEXT(_xlfn.MAXIFS($K$12:K7433,$C$12:C7433,$C7434)+1,"0000"))</f>
        <v>-0001</v>
      </c>
      <c r="F7434" s="226"/>
      <c r="G7434" s="226"/>
      <c r="H7434" s="226"/>
      <c r="I7434" s="229"/>
      <c r="J7434" s="260"/>
      <c r="K7434" s="252">
        <f t="shared" si="49"/>
        <v>1</v>
      </c>
      <c r="L7434" s="9" t="s">
        <v>34</v>
      </c>
    </row>
    <row r="7435" spans="2:12">
      <c r="B7435" s="268">
        <v>7423</v>
      </c>
      <c r="C7435" s="226"/>
      <c r="D7435" s="227">
        <f>_xlfn.XLOOKUP($C7435,サービス情報マスタcopy!$B:$B,サービス情報マスタcopy!$G:$G,0,0,1)</f>
        <v>0</v>
      </c>
      <c r="E7435" s="228" t="str">
        <f>CONCATENATE($C7435,"-",TEXT(_xlfn.MAXIFS($K$12:K7434,$C$12:C7434,$C7435)+1,"0000"))</f>
        <v>-0001</v>
      </c>
      <c r="F7435" s="226"/>
      <c r="G7435" s="226"/>
      <c r="H7435" s="226"/>
      <c r="I7435" s="229"/>
      <c r="J7435" s="260"/>
      <c r="K7435" s="252">
        <f t="shared" si="49"/>
        <v>1</v>
      </c>
      <c r="L7435" s="9" t="s">
        <v>34</v>
      </c>
    </row>
    <row r="7436" spans="2:12">
      <c r="B7436" s="268">
        <v>7424</v>
      </c>
      <c r="C7436" s="226"/>
      <c r="D7436" s="227">
        <f>_xlfn.XLOOKUP($C7436,サービス情報マスタcopy!$B:$B,サービス情報マスタcopy!$G:$G,0,0,1)</f>
        <v>0</v>
      </c>
      <c r="E7436" s="228" t="str">
        <f>CONCATENATE($C7436,"-",TEXT(_xlfn.MAXIFS($K$12:K7435,$C$12:C7435,$C7436)+1,"0000"))</f>
        <v>-0001</v>
      </c>
      <c r="F7436" s="226"/>
      <c r="G7436" s="226"/>
      <c r="H7436" s="226"/>
      <c r="I7436" s="229"/>
      <c r="J7436" s="260"/>
      <c r="K7436" s="252">
        <f t="shared" si="49"/>
        <v>1</v>
      </c>
      <c r="L7436" s="9" t="s">
        <v>34</v>
      </c>
    </row>
    <row r="7437" spans="2:12">
      <c r="B7437" s="268">
        <v>7425</v>
      </c>
      <c r="C7437" s="226"/>
      <c r="D7437" s="227">
        <f>_xlfn.XLOOKUP($C7437,サービス情報マスタcopy!$B:$B,サービス情報マスタcopy!$G:$G,0,0,1)</f>
        <v>0</v>
      </c>
      <c r="E7437" s="228" t="str">
        <f>CONCATENATE($C7437,"-",TEXT(_xlfn.MAXIFS($K$12:K7436,$C$12:C7436,$C7437)+1,"0000"))</f>
        <v>-0001</v>
      </c>
      <c r="F7437" s="226"/>
      <c r="G7437" s="226"/>
      <c r="H7437" s="226"/>
      <c r="I7437" s="229"/>
      <c r="J7437" s="260"/>
      <c r="K7437" s="252">
        <f t="shared" si="49"/>
        <v>1</v>
      </c>
      <c r="L7437" s="9" t="s">
        <v>34</v>
      </c>
    </row>
    <row r="7438" spans="2:12">
      <c r="B7438" s="268">
        <v>7426</v>
      </c>
      <c r="C7438" s="226"/>
      <c r="D7438" s="227">
        <f>_xlfn.XLOOKUP($C7438,サービス情報マスタcopy!$B:$B,サービス情報マスタcopy!$G:$G,0,0,1)</f>
        <v>0</v>
      </c>
      <c r="E7438" s="228" t="str">
        <f>CONCATENATE($C7438,"-",TEXT(_xlfn.MAXIFS($K$12:K7437,$C$12:C7437,$C7438)+1,"0000"))</f>
        <v>-0001</v>
      </c>
      <c r="F7438" s="226"/>
      <c r="G7438" s="226"/>
      <c r="H7438" s="226"/>
      <c r="I7438" s="229"/>
      <c r="J7438" s="260"/>
      <c r="K7438" s="252">
        <f t="shared" si="49"/>
        <v>1</v>
      </c>
      <c r="L7438" s="9" t="s">
        <v>34</v>
      </c>
    </row>
    <row r="7439" spans="2:12">
      <c r="B7439" s="268">
        <v>7427</v>
      </c>
      <c r="C7439" s="226"/>
      <c r="D7439" s="227">
        <f>_xlfn.XLOOKUP($C7439,サービス情報マスタcopy!$B:$B,サービス情報マスタcopy!$G:$G,0,0,1)</f>
        <v>0</v>
      </c>
      <c r="E7439" s="228" t="str">
        <f>CONCATENATE($C7439,"-",TEXT(_xlfn.MAXIFS($K$12:K7438,$C$12:C7438,$C7439)+1,"0000"))</f>
        <v>-0001</v>
      </c>
      <c r="F7439" s="226"/>
      <c r="G7439" s="226"/>
      <c r="H7439" s="226"/>
      <c r="I7439" s="229"/>
      <c r="J7439" s="260"/>
      <c r="K7439" s="252">
        <f t="shared" si="49"/>
        <v>1</v>
      </c>
      <c r="L7439" s="9" t="s">
        <v>34</v>
      </c>
    </row>
    <row r="7440" spans="2:12">
      <c r="B7440" s="268">
        <v>7428</v>
      </c>
      <c r="C7440" s="226"/>
      <c r="D7440" s="227">
        <f>_xlfn.XLOOKUP($C7440,サービス情報マスタcopy!$B:$B,サービス情報マスタcopy!$G:$G,0,0,1)</f>
        <v>0</v>
      </c>
      <c r="E7440" s="228" t="str">
        <f>CONCATENATE($C7440,"-",TEXT(_xlfn.MAXIFS($K$12:K7439,$C$12:C7439,$C7440)+1,"0000"))</f>
        <v>-0001</v>
      </c>
      <c r="F7440" s="226"/>
      <c r="G7440" s="226"/>
      <c r="H7440" s="226"/>
      <c r="I7440" s="229"/>
      <c r="J7440" s="260"/>
      <c r="K7440" s="252">
        <f t="shared" si="49"/>
        <v>1</v>
      </c>
      <c r="L7440" s="9" t="s">
        <v>34</v>
      </c>
    </row>
    <row r="7441" spans="2:12">
      <c r="B7441" s="268">
        <v>7429</v>
      </c>
      <c r="C7441" s="226"/>
      <c r="D7441" s="227">
        <f>_xlfn.XLOOKUP($C7441,サービス情報マスタcopy!$B:$B,サービス情報マスタcopy!$G:$G,0,0,1)</f>
        <v>0</v>
      </c>
      <c r="E7441" s="228" t="str">
        <f>CONCATENATE($C7441,"-",TEXT(_xlfn.MAXIFS($K$12:K7440,$C$12:C7440,$C7441)+1,"0000"))</f>
        <v>-0001</v>
      </c>
      <c r="F7441" s="226"/>
      <c r="G7441" s="226"/>
      <c r="H7441" s="226"/>
      <c r="I7441" s="229"/>
      <c r="J7441" s="260"/>
      <c r="K7441" s="252">
        <f t="shared" si="49"/>
        <v>1</v>
      </c>
      <c r="L7441" s="9" t="s">
        <v>34</v>
      </c>
    </row>
    <row r="7442" spans="2:12">
      <c r="B7442" s="268">
        <v>7430</v>
      </c>
      <c r="C7442" s="226"/>
      <c r="D7442" s="227">
        <f>_xlfn.XLOOKUP($C7442,サービス情報マスタcopy!$B:$B,サービス情報マスタcopy!$G:$G,0,0,1)</f>
        <v>0</v>
      </c>
      <c r="E7442" s="228" t="str">
        <f>CONCATENATE($C7442,"-",TEXT(_xlfn.MAXIFS($K$12:K7441,$C$12:C7441,$C7442)+1,"0000"))</f>
        <v>-0001</v>
      </c>
      <c r="F7442" s="226"/>
      <c r="G7442" s="226"/>
      <c r="H7442" s="226"/>
      <c r="I7442" s="229"/>
      <c r="J7442" s="260"/>
      <c r="K7442" s="252">
        <f t="shared" si="49"/>
        <v>1</v>
      </c>
      <c r="L7442" s="9" t="s">
        <v>34</v>
      </c>
    </row>
    <row r="7443" spans="2:12">
      <c r="B7443" s="268">
        <v>7431</v>
      </c>
      <c r="C7443" s="226"/>
      <c r="D7443" s="227">
        <f>_xlfn.XLOOKUP($C7443,サービス情報マスタcopy!$B:$B,サービス情報マスタcopy!$G:$G,0,0,1)</f>
        <v>0</v>
      </c>
      <c r="E7443" s="228" t="str">
        <f>CONCATENATE($C7443,"-",TEXT(_xlfn.MAXIFS($K$12:K7442,$C$12:C7442,$C7443)+1,"0000"))</f>
        <v>-0001</v>
      </c>
      <c r="F7443" s="226"/>
      <c r="G7443" s="226"/>
      <c r="H7443" s="226"/>
      <c r="I7443" s="229"/>
      <c r="J7443" s="260"/>
      <c r="K7443" s="252">
        <f t="shared" si="49"/>
        <v>1</v>
      </c>
      <c r="L7443" s="9" t="s">
        <v>34</v>
      </c>
    </row>
    <row r="7444" spans="2:12">
      <c r="B7444" s="268">
        <v>7432</v>
      </c>
      <c r="C7444" s="226"/>
      <c r="D7444" s="227">
        <f>_xlfn.XLOOKUP($C7444,サービス情報マスタcopy!$B:$B,サービス情報マスタcopy!$G:$G,0,0,1)</f>
        <v>0</v>
      </c>
      <c r="E7444" s="228" t="str">
        <f>CONCATENATE($C7444,"-",TEXT(_xlfn.MAXIFS($K$12:K7443,$C$12:C7443,$C7444)+1,"0000"))</f>
        <v>-0001</v>
      </c>
      <c r="F7444" s="226"/>
      <c r="G7444" s="226"/>
      <c r="H7444" s="226"/>
      <c r="I7444" s="229"/>
      <c r="J7444" s="260"/>
      <c r="K7444" s="252">
        <f t="shared" si="49"/>
        <v>1</v>
      </c>
      <c r="L7444" s="9" t="s">
        <v>34</v>
      </c>
    </row>
    <row r="7445" spans="2:12">
      <c r="B7445" s="268">
        <v>7433</v>
      </c>
      <c r="C7445" s="226"/>
      <c r="D7445" s="227">
        <f>_xlfn.XLOOKUP($C7445,サービス情報マスタcopy!$B:$B,サービス情報マスタcopy!$G:$G,0,0,1)</f>
        <v>0</v>
      </c>
      <c r="E7445" s="228" t="str">
        <f>CONCATENATE($C7445,"-",TEXT(_xlfn.MAXIFS($K$12:K7444,$C$12:C7444,$C7445)+1,"0000"))</f>
        <v>-0001</v>
      </c>
      <c r="F7445" s="226"/>
      <c r="G7445" s="226"/>
      <c r="H7445" s="226"/>
      <c r="I7445" s="229"/>
      <c r="J7445" s="260"/>
      <c r="K7445" s="252">
        <f t="shared" si="49"/>
        <v>1</v>
      </c>
      <c r="L7445" s="9" t="s">
        <v>34</v>
      </c>
    </row>
    <row r="7446" spans="2:12">
      <c r="B7446" s="268">
        <v>7434</v>
      </c>
      <c r="C7446" s="226"/>
      <c r="D7446" s="227">
        <f>_xlfn.XLOOKUP($C7446,サービス情報マスタcopy!$B:$B,サービス情報マスタcopy!$G:$G,0,0,1)</f>
        <v>0</v>
      </c>
      <c r="E7446" s="228" t="str">
        <f>CONCATENATE($C7446,"-",TEXT(_xlfn.MAXIFS($K$12:K7445,$C$12:C7445,$C7446)+1,"0000"))</f>
        <v>-0001</v>
      </c>
      <c r="F7446" s="226"/>
      <c r="G7446" s="226"/>
      <c r="H7446" s="226"/>
      <c r="I7446" s="229"/>
      <c r="J7446" s="260"/>
      <c r="K7446" s="252">
        <f t="shared" si="49"/>
        <v>1</v>
      </c>
      <c r="L7446" s="9" t="s">
        <v>34</v>
      </c>
    </row>
    <row r="7447" spans="2:12">
      <c r="B7447" s="268">
        <v>7435</v>
      </c>
      <c r="C7447" s="226"/>
      <c r="D7447" s="227">
        <f>_xlfn.XLOOKUP($C7447,サービス情報マスタcopy!$B:$B,サービス情報マスタcopy!$G:$G,0,0,1)</f>
        <v>0</v>
      </c>
      <c r="E7447" s="228" t="str">
        <f>CONCATENATE($C7447,"-",TEXT(_xlfn.MAXIFS($K$12:K7446,$C$12:C7446,$C7447)+1,"0000"))</f>
        <v>-0001</v>
      </c>
      <c r="F7447" s="226"/>
      <c r="G7447" s="226"/>
      <c r="H7447" s="226"/>
      <c r="I7447" s="229"/>
      <c r="J7447" s="260"/>
      <c r="K7447" s="252">
        <f t="shared" si="49"/>
        <v>1</v>
      </c>
      <c r="L7447" s="9" t="s">
        <v>34</v>
      </c>
    </row>
    <row r="7448" spans="2:12">
      <c r="B7448" s="268">
        <v>7436</v>
      </c>
      <c r="C7448" s="226"/>
      <c r="D7448" s="227">
        <f>_xlfn.XLOOKUP($C7448,サービス情報マスタcopy!$B:$B,サービス情報マスタcopy!$G:$G,0,0,1)</f>
        <v>0</v>
      </c>
      <c r="E7448" s="228" t="str">
        <f>CONCATENATE($C7448,"-",TEXT(_xlfn.MAXIFS($K$12:K7447,$C$12:C7447,$C7448)+1,"0000"))</f>
        <v>-0001</v>
      </c>
      <c r="F7448" s="226"/>
      <c r="G7448" s="226"/>
      <c r="H7448" s="226"/>
      <c r="I7448" s="229"/>
      <c r="J7448" s="260"/>
      <c r="K7448" s="252">
        <f t="shared" si="49"/>
        <v>1</v>
      </c>
      <c r="L7448" s="9" t="s">
        <v>34</v>
      </c>
    </row>
    <row r="7449" spans="2:12">
      <c r="B7449" s="268">
        <v>7437</v>
      </c>
      <c r="C7449" s="226"/>
      <c r="D7449" s="227">
        <f>_xlfn.XLOOKUP($C7449,サービス情報マスタcopy!$B:$B,サービス情報マスタcopy!$G:$G,0,0,1)</f>
        <v>0</v>
      </c>
      <c r="E7449" s="228" t="str">
        <f>CONCATENATE($C7449,"-",TEXT(_xlfn.MAXIFS($K$12:K7448,$C$12:C7448,$C7449)+1,"0000"))</f>
        <v>-0001</v>
      </c>
      <c r="F7449" s="226"/>
      <c r="G7449" s="226"/>
      <c r="H7449" s="226"/>
      <c r="I7449" s="229"/>
      <c r="J7449" s="260"/>
      <c r="K7449" s="252">
        <f t="shared" si="49"/>
        <v>1</v>
      </c>
      <c r="L7449" s="9" t="s">
        <v>34</v>
      </c>
    </row>
    <row r="7450" spans="2:12">
      <c r="B7450" s="268">
        <v>7438</v>
      </c>
      <c r="C7450" s="226"/>
      <c r="D7450" s="227">
        <f>_xlfn.XLOOKUP($C7450,サービス情報マスタcopy!$B:$B,サービス情報マスタcopy!$G:$G,0,0,1)</f>
        <v>0</v>
      </c>
      <c r="E7450" s="228" t="str">
        <f>CONCATENATE($C7450,"-",TEXT(_xlfn.MAXIFS($K$12:K7449,$C$12:C7449,$C7450)+1,"0000"))</f>
        <v>-0001</v>
      </c>
      <c r="F7450" s="226"/>
      <c r="G7450" s="226"/>
      <c r="H7450" s="226"/>
      <c r="I7450" s="229"/>
      <c r="J7450" s="260"/>
      <c r="K7450" s="252">
        <f t="shared" si="49"/>
        <v>1</v>
      </c>
      <c r="L7450" s="9" t="s">
        <v>34</v>
      </c>
    </row>
    <row r="7451" spans="2:12">
      <c r="B7451" s="268">
        <v>7439</v>
      </c>
      <c r="C7451" s="226"/>
      <c r="D7451" s="227">
        <f>_xlfn.XLOOKUP($C7451,サービス情報マスタcopy!$B:$B,サービス情報マスタcopy!$G:$G,0,0,1)</f>
        <v>0</v>
      </c>
      <c r="E7451" s="228" t="str">
        <f>CONCATENATE($C7451,"-",TEXT(_xlfn.MAXIFS($K$12:K7450,$C$12:C7450,$C7451)+1,"0000"))</f>
        <v>-0001</v>
      </c>
      <c r="F7451" s="226"/>
      <c r="G7451" s="226"/>
      <c r="H7451" s="226"/>
      <c r="I7451" s="229"/>
      <c r="J7451" s="260"/>
      <c r="K7451" s="252">
        <f t="shared" si="49"/>
        <v>1</v>
      </c>
      <c r="L7451" s="9" t="s">
        <v>34</v>
      </c>
    </row>
    <row r="7452" spans="2:12">
      <c r="B7452" s="268">
        <v>7440</v>
      </c>
      <c r="C7452" s="226"/>
      <c r="D7452" s="227">
        <f>_xlfn.XLOOKUP($C7452,サービス情報マスタcopy!$B:$B,サービス情報マスタcopy!$G:$G,0,0,1)</f>
        <v>0</v>
      </c>
      <c r="E7452" s="228" t="str">
        <f>CONCATENATE($C7452,"-",TEXT(_xlfn.MAXIFS($K$12:K7451,$C$12:C7451,$C7452)+1,"0000"))</f>
        <v>-0001</v>
      </c>
      <c r="F7452" s="226"/>
      <c r="G7452" s="226"/>
      <c r="H7452" s="226"/>
      <c r="I7452" s="229"/>
      <c r="J7452" s="260"/>
      <c r="K7452" s="252">
        <f t="shared" si="49"/>
        <v>1</v>
      </c>
      <c r="L7452" s="9" t="s">
        <v>34</v>
      </c>
    </row>
    <row r="7453" spans="2:12">
      <c r="B7453" s="268">
        <v>7441</v>
      </c>
      <c r="C7453" s="226"/>
      <c r="D7453" s="227">
        <f>_xlfn.XLOOKUP($C7453,サービス情報マスタcopy!$B:$B,サービス情報マスタcopy!$G:$G,0,0,1)</f>
        <v>0</v>
      </c>
      <c r="E7453" s="228" t="str">
        <f>CONCATENATE($C7453,"-",TEXT(_xlfn.MAXIFS($K$12:K7452,$C$12:C7452,$C7453)+1,"0000"))</f>
        <v>-0001</v>
      </c>
      <c r="F7453" s="226"/>
      <c r="G7453" s="226"/>
      <c r="H7453" s="226"/>
      <c r="I7453" s="229"/>
      <c r="J7453" s="260"/>
      <c r="K7453" s="252">
        <f t="shared" si="49"/>
        <v>1</v>
      </c>
      <c r="L7453" s="9" t="s">
        <v>34</v>
      </c>
    </row>
    <row r="7454" spans="2:12">
      <c r="B7454" s="268">
        <v>7442</v>
      </c>
      <c r="C7454" s="226"/>
      <c r="D7454" s="227">
        <f>_xlfn.XLOOKUP($C7454,サービス情報マスタcopy!$B:$B,サービス情報マスタcopy!$G:$G,0,0,1)</f>
        <v>0</v>
      </c>
      <c r="E7454" s="228" t="str">
        <f>CONCATENATE($C7454,"-",TEXT(_xlfn.MAXIFS($K$12:K7453,$C$12:C7453,$C7454)+1,"0000"))</f>
        <v>-0001</v>
      </c>
      <c r="F7454" s="226"/>
      <c r="G7454" s="226"/>
      <c r="H7454" s="226"/>
      <c r="I7454" s="229"/>
      <c r="J7454" s="260"/>
      <c r="K7454" s="252">
        <f t="shared" si="49"/>
        <v>1</v>
      </c>
      <c r="L7454" s="9" t="s">
        <v>34</v>
      </c>
    </row>
    <row r="7455" spans="2:12">
      <c r="B7455" s="268">
        <v>7443</v>
      </c>
      <c r="C7455" s="226"/>
      <c r="D7455" s="227">
        <f>_xlfn.XLOOKUP($C7455,サービス情報マスタcopy!$B:$B,サービス情報マスタcopy!$G:$G,0,0,1)</f>
        <v>0</v>
      </c>
      <c r="E7455" s="228" t="str">
        <f>CONCATENATE($C7455,"-",TEXT(_xlfn.MAXIFS($K$12:K7454,$C$12:C7454,$C7455)+1,"0000"))</f>
        <v>-0001</v>
      </c>
      <c r="F7455" s="226"/>
      <c r="G7455" s="226"/>
      <c r="H7455" s="226"/>
      <c r="I7455" s="229"/>
      <c r="J7455" s="260"/>
      <c r="K7455" s="252">
        <f t="shared" si="49"/>
        <v>1</v>
      </c>
      <c r="L7455" s="9" t="s">
        <v>34</v>
      </c>
    </row>
    <row r="7456" spans="2:12">
      <c r="B7456" s="268">
        <v>7444</v>
      </c>
      <c r="C7456" s="226"/>
      <c r="D7456" s="227">
        <f>_xlfn.XLOOKUP($C7456,サービス情報マスタcopy!$B:$B,サービス情報マスタcopy!$G:$G,0,0,1)</f>
        <v>0</v>
      </c>
      <c r="E7456" s="228" t="str">
        <f>CONCATENATE($C7456,"-",TEXT(_xlfn.MAXIFS($K$12:K7455,$C$12:C7455,$C7456)+1,"0000"))</f>
        <v>-0001</v>
      </c>
      <c r="F7456" s="226"/>
      <c r="G7456" s="226"/>
      <c r="H7456" s="226"/>
      <c r="I7456" s="229"/>
      <c r="J7456" s="260"/>
      <c r="K7456" s="252">
        <f t="shared" si="49"/>
        <v>1</v>
      </c>
      <c r="L7456" s="9" t="s">
        <v>34</v>
      </c>
    </row>
    <row r="7457" spans="2:12">
      <c r="B7457" s="268">
        <v>7445</v>
      </c>
      <c r="C7457" s="226"/>
      <c r="D7457" s="227">
        <f>_xlfn.XLOOKUP($C7457,サービス情報マスタcopy!$B:$B,サービス情報マスタcopy!$G:$G,0,0,1)</f>
        <v>0</v>
      </c>
      <c r="E7457" s="228" t="str">
        <f>CONCATENATE($C7457,"-",TEXT(_xlfn.MAXIFS($K$12:K7456,$C$12:C7456,$C7457)+1,"0000"))</f>
        <v>-0001</v>
      </c>
      <c r="F7457" s="226"/>
      <c r="G7457" s="226"/>
      <c r="H7457" s="226"/>
      <c r="I7457" s="229"/>
      <c r="J7457" s="260"/>
      <c r="K7457" s="252">
        <f t="shared" si="49"/>
        <v>1</v>
      </c>
      <c r="L7457" s="9" t="s">
        <v>34</v>
      </c>
    </row>
    <row r="7458" spans="2:12">
      <c r="B7458" s="268">
        <v>7446</v>
      </c>
      <c r="C7458" s="226"/>
      <c r="D7458" s="227">
        <f>_xlfn.XLOOKUP($C7458,サービス情報マスタcopy!$B:$B,サービス情報マスタcopy!$G:$G,0,0,1)</f>
        <v>0</v>
      </c>
      <c r="E7458" s="228" t="str">
        <f>CONCATENATE($C7458,"-",TEXT(_xlfn.MAXIFS($K$12:K7457,$C$12:C7457,$C7458)+1,"0000"))</f>
        <v>-0001</v>
      </c>
      <c r="F7458" s="226"/>
      <c r="G7458" s="226"/>
      <c r="H7458" s="226"/>
      <c r="I7458" s="229"/>
      <c r="J7458" s="260"/>
      <c r="K7458" s="252">
        <f t="shared" si="49"/>
        <v>1</v>
      </c>
      <c r="L7458" s="9" t="s">
        <v>34</v>
      </c>
    </row>
    <row r="7459" spans="2:12">
      <c r="B7459" s="268">
        <v>7447</v>
      </c>
      <c r="C7459" s="226"/>
      <c r="D7459" s="227">
        <f>_xlfn.XLOOKUP($C7459,サービス情報マスタcopy!$B:$B,サービス情報マスタcopy!$G:$G,0,0,1)</f>
        <v>0</v>
      </c>
      <c r="E7459" s="228" t="str">
        <f>CONCATENATE($C7459,"-",TEXT(_xlfn.MAXIFS($K$12:K7458,$C$12:C7458,$C7459)+1,"0000"))</f>
        <v>-0001</v>
      </c>
      <c r="F7459" s="226"/>
      <c r="G7459" s="226"/>
      <c r="H7459" s="226"/>
      <c r="I7459" s="229"/>
      <c r="J7459" s="260"/>
      <c r="K7459" s="252">
        <f t="shared" si="49"/>
        <v>1</v>
      </c>
      <c r="L7459" s="9" t="s">
        <v>34</v>
      </c>
    </row>
    <row r="7460" spans="2:12">
      <c r="B7460" s="268">
        <v>7448</v>
      </c>
      <c r="C7460" s="226"/>
      <c r="D7460" s="227">
        <f>_xlfn.XLOOKUP($C7460,サービス情報マスタcopy!$B:$B,サービス情報マスタcopy!$G:$G,0,0,1)</f>
        <v>0</v>
      </c>
      <c r="E7460" s="228" t="str">
        <f>CONCATENATE($C7460,"-",TEXT(_xlfn.MAXIFS($K$12:K7459,$C$12:C7459,$C7460)+1,"0000"))</f>
        <v>-0001</v>
      </c>
      <c r="F7460" s="226"/>
      <c r="G7460" s="226"/>
      <c r="H7460" s="226"/>
      <c r="I7460" s="229"/>
      <c r="J7460" s="260"/>
      <c r="K7460" s="252">
        <f t="shared" si="49"/>
        <v>1</v>
      </c>
      <c r="L7460" s="9" t="s">
        <v>34</v>
      </c>
    </row>
    <row r="7461" spans="2:12">
      <c r="B7461" s="268">
        <v>7449</v>
      </c>
      <c r="C7461" s="226"/>
      <c r="D7461" s="227">
        <f>_xlfn.XLOOKUP($C7461,サービス情報マスタcopy!$B:$B,サービス情報マスタcopy!$G:$G,0,0,1)</f>
        <v>0</v>
      </c>
      <c r="E7461" s="228" t="str">
        <f>CONCATENATE($C7461,"-",TEXT(_xlfn.MAXIFS($K$12:K7460,$C$12:C7460,$C7461)+1,"0000"))</f>
        <v>-0001</v>
      </c>
      <c r="F7461" s="226"/>
      <c r="G7461" s="226"/>
      <c r="H7461" s="226"/>
      <c r="I7461" s="229"/>
      <c r="J7461" s="260"/>
      <c r="K7461" s="252">
        <f t="shared" si="49"/>
        <v>1</v>
      </c>
      <c r="L7461" s="9" t="s">
        <v>34</v>
      </c>
    </row>
    <row r="7462" spans="2:12">
      <c r="B7462" s="268">
        <v>7450</v>
      </c>
      <c r="C7462" s="226"/>
      <c r="D7462" s="227">
        <f>_xlfn.XLOOKUP($C7462,サービス情報マスタcopy!$B:$B,サービス情報マスタcopy!$G:$G,0,0,1)</f>
        <v>0</v>
      </c>
      <c r="E7462" s="228" t="str">
        <f>CONCATENATE($C7462,"-",TEXT(_xlfn.MAXIFS($K$12:K7461,$C$12:C7461,$C7462)+1,"0000"))</f>
        <v>-0001</v>
      </c>
      <c r="F7462" s="226"/>
      <c r="G7462" s="226"/>
      <c r="H7462" s="226"/>
      <c r="I7462" s="229"/>
      <c r="J7462" s="260"/>
      <c r="K7462" s="252">
        <f t="shared" si="49"/>
        <v>1</v>
      </c>
      <c r="L7462" s="9" t="s">
        <v>34</v>
      </c>
    </row>
    <row r="7463" spans="2:12">
      <c r="B7463" s="268">
        <v>7451</v>
      </c>
      <c r="C7463" s="226"/>
      <c r="D7463" s="227">
        <f>_xlfn.XLOOKUP($C7463,サービス情報マスタcopy!$B:$B,サービス情報マスタcopy!$G:$G,0,0,1)</f>
        <v>0</v>
      </c>
      <c r="E7463" s="228" t="str">
        <f>CONCATENATE($C7463,"-",TEXT(_xlfn.MAXIFS($K$12:K7462,$C$12:C7462,$C7463)+1,"0000"))</f>
        <v>-0001</v>
      </c>
      <c r="F7463" s="226"/>
      <c r="G7463" s="226"/>
      <c r="H7463" s="226"/>
      <c r="I7463" s="229"/>
      <c r="J7463" s="260"/>
      <c r="K7463" s="252">
        <f t="shared" si="49"/>
        <v>1</v>
      </c>
      <c r="L7463" s="9" t="s">
        <v>34</v>
      </c>
    </row>
    <row r="7464" spans="2:12">
      <c r="B7464" s="268">
        <v>7452</v>
      </c>
      <c r="C7464" s="226"/>
      <c r="D7464" s="227">
        <f>_xlfn.XLOOKUP($C7464,サービス情報マスタcopy!$B:$B,サービス情報マスタcopy!$G:$G,0,0,1)</f>
        <v>0</v>
      </c>
      <c r="E7464" s="228" t="str">
        <f>CONCATENATE($C7464,"-",TEXT(_xlfn.MAXIFS($K$12:K7463,$C$12:C7463,$C7464)+1,"0000"))</f>
        <v>-0001</v>
      </c>
      <c r="F7464" s="226"/>
      <c r="G7464" s="226"/>
      <c r="H7464" s="226"/>
      <c r="I7464" s="229"/>
      <c r="J7464" s="260"/>
      <c r="K7464" s="252">
        <f t="shared" si="49"/>
        <v>1</v>
      </c>
      <c r="L7464" s="9" t="s">
        <v>34</v>
      </c>
    </row>
    <row r="7465" spans="2:12">
      <c r="B7465" s="268">
        <v>7453</v>
      </c>
      <c r="C7465" s="226"/>
      <c r="D7465" s="227">
        <f>_xlfn.XLOOKUP($C7465,サービス情報マスタcopy!$B:$B,サービス情報マスタcopy!$G:$G,0,0,1)</f>
        <v>0</v>
      </c>
      <c r="E7465" s="228" t="str">
        <f>CONCATENATE($C7465,"-",TEXT(_xlfn.MAXIFS($K$12:K7464,$C$12:C7464,$C7465)+1,"0000"))</f>
        <v>-0001</v>
      </c>
      <c r="F7465" s="226"/>
      <c r="G7465" s="226"/>
      <c r="H7465" s="226"/>
      <c r="I7465" s="229"/>
      <c r="J7465" s="260"/>
      <c r="K7465" s="252">
        <f t="shared" si="49"/>
        <v>1</v>
      </c>
      <c r="L7465" s="9" t="s">
        <v>34</v>
      </c>
    </row>
    <row r="7466" spans="2:12">
      <c r="B7466" s="268">
        <v>7454</v>
      </c>
      <c r="C7466" s="226"/>
      <c r="D7466" s="227">
        <f>_xlfn.XLOOKUP($C7466,サービス情報マスタcopy!$B:$B,サービス情報マスタcopy!$G:$G,0,0,1)</f>
        <v>0</v>
      </c>
      <c r="E7466" s="228" t="str">
        <f>CONCATENATE($C7466,"-",TEXT(_xlfn.MAXIFS($K$12:K7465,$C$12:C7465,$C7466)+1,"0000"))</f>
        <v>-0001</v>
      </c>
      <c r="F7466" s="226"/>
      <c r="G7466" s="226"/>
      <c r="H7466" s="226"/>
      <c r="I7466" s="229"/>
      <c r="J7466" s="260"/>
      <c r="K7466" s="252">
        <f t="shared" si="49"/>
        <v>1</v>
      </c>
      <c r="L7466" s="9" t="s">
        <v>34</v>
      </c>
    </row>
    <row r="7467" spans="2:12">
      <c r="B7467" s="268">
        <v>7455</v>
      </c>
      <c r="C7467" s="226"/>
      <c r="D7467" s="227">
        <f>_xlfn.XLOOKUP($C7467,サービス情報マスタcopy!$B:$B,サービス情報マスタcopy!$G:$G,0,0,1)</f>
        <v>0</v>
      </c>
      <c r="E7467" s="228" t="str">
        <f>CONCATENATE($C7467,"-",TEXT(_xlfn.MAXIFS($K$12:K7466,$C$12:C7466,$C7467)+1,"0000"))</f>
        <v>-0001</v>
      </c>
      <c r="F7467" s="226"/>
      <c r="G7467" s="226"/>
      <c r="H7467" s="226"/>
      <c r="I7467" s="229"/>
      <c r="J7467" s="260"/>
      <c r="K7467" s="252">
        <f t="shared" si="49"/>
        <v>1</v>
      </c>
      <c r="L7467" s="9" t="s">
        <v>34</v>
      </c>
    </row>
    <row r="7468" spans="2:12">
      <c r="B7468" s="268">
        <v>7456</v>
      </c>
      <c r="C7468" s="226"/>
      <c r="D7468" s="227">
        <f>_xlfn.XLOOKUP($C7468,サービス情報マスタcopy!$B:$B,サービス情報マスタcopy!$G:$G,0,0,1)</f>
        <v>0</v>
      </c>
      <c r="E7468" s="228" t="str">
        <f>CONCATENATE($C7468,"-",TEXT(_xlfn.MAXIFS($K$12:K7467,$C$12:C7467,$C7468)+1,"0000"))</f>
        <v>-0001</v>
      </c>
      <c r="F7468" s="226"/>
      <c r="G7468" s="226"/>
      <c r="H7468" s="226"/>
      <c r="I7468" s="229"/>
      <c r="J7468" s="260"/>
      <c r="K7468" s="252">
        <f t="shared" si="49"/>
        <v>1</v>
      </c>
      <c r="L7468" s="9" t="s">
        <v>34</v>
      </c>
    </row>
    <row r="7469" spans="2:12">
      <c r="B7469" s="268">
        <v>7457</v>
      </c>
      <c r="C7469" s="226"/>
      <c r="D7469" s="227">
        <f>_xlfn.XLOOKUP($C7469,サービス情報マスタcopy!$B:$B,サービス情報マスタcopy!$G:$G,0,0,1)</f>
        <v>0</v>
      </c>
      <c r="E7469" s="228" t="str">
        <f>CONCATENATE($C7469,"-",TEXT(_xlfn.MAXIFS($K$12:K7468,$C$12:C7468,$C7469)+1,"0000"))</f>
        <v>-0001</v>
      </c>
      <c r="F7469" s="226"/>
      <c r="G7469" s="226"/>
      <c r="H7469" s="226"/>
      <c r="I7469" s="229"/>
      <c r="J7469" s="260"/>
      <c r="K7469" s="252">
        <f t="shared" si="49"/>
        <v>1</v>
      </c>
      <c r="L7469" s="9" t="s">
        <v>34</v>
      </c>
    </row>
    <row r="7470" spans="2:12">
      <c r="B7470" s="268">
        <v>7458</v>
      </c>
      <c r="C7470" s="226"/>
      <c r="D7470" s="227">
        <f>_xlfn.XLOOKUP($C7470,サービス情報マスタcopy!$B:$B,サービス情報マスタcopy!$G:$G,0,0,1)</f>
        <v>0</v>
      </c>
      <c r="E7470" s="228" t="str">
        <f>CONCATENATE($C7470,"-",TEXT(_xlfn.MAXIFS($K$12:K7469,$C$12:C7469,$C7470)+1,"0000"))</f>
        <v>-0001</v>
      </c>
      <c r="F7470" s="226"/>
      <c r="G7470" s="226"/>
      <c r="H7470" s="226"/>
      <c r="I7470" s="229"/>
      <c r="J7470" s="260"/>
      <c r="K7470" s="252">
        <f t="shared" si="49"/>
        <v>1</v>
      </c>
      <c r="L7470" s="9" t="s">
        <v>34</v>
      </c>
    </row>
    <row r="7471" spans="2:12">
      <c r="B7471" s="268">
        <v>7459</v>
      </c>
      <c r="C7471" s="226"/>
      <c r="D7471" s="227">
        <f>_xlfn.XLOOKUP($C7471,サービス情報マスタcopy!$B:$B,サービス情報マスタcopy!$G:$G,0,0,1)</f>
        <v>0</v>
      </c>
      <c r="E7471" s="228" t="str">
        <f>CONCATENATE($C7471,"-",TEXT(_xlfn.MAXIFS($K$12:K7470,$C$12:C7470,$C7471)+1,"0000"))</f>
        <v>-0001</v>
      </c>
      <c r="F7471" s="226"/>
      <c r="G7471" s="226"/>
      <c r="H7471" s="226"/>
      <c r="I7471" s="229"/>
      <c r="J7471" s="260"/>
      <c r="K7471" s="252">
        <f t="shared" si="49"/>
        <v>1</v>
      </c>
      <c r="L7471" s="9" t="s">
        <v>34</v>
      </c>
    </row>
    <row r="7472" spans="2:12">
      <c r="B7472" s="268">
        <v>7460</v>
      </c>
      <c r="C7472" s="226"/>
      <c r="D7472" s="227">
        <f>_xlfn.XLOOKUP($C7472,サービス情報マスタcopy!$B:$B,サービス情報マスタcopy!$G:$G,0,0,1)</f>
        <v>0</v>
      </c>
      <c r="E7472" s="228" t="str">
        <f>CONCATENATE($C7472,"-",TEXT(_xlfn.MAXIFS($K$12:K7471,$C$12:C7471,$C7472)+1,"0000"))</f>
        <v>-0001</v>
      </c>
      <c r="F7472" s="226"/>
      <c r="G7472" s="226"/>
      <c r="H7472" s="226"/>
      <c r="I7472" s="229"/>
      <c r="J7472" s="260"/>
      <c r="K7472" s="252">
        <f t="shared" si="49"/>
        <v>1</v>
      </c>
      <c r="L7472" s="9" t="s">
        <v>34</v>
      </c>
    </row>
    <row r="7473" spans="2:12">
      <c r="B7473" s="268">
        <v>7461</v>
      </c>
      <c r="C7473" s="226"/>
      <c r="D7473" s="227">
        <f>_xlfn.XLOOKUP($C7473,サービス情報マスタcopy!$B:$B,サービス情報マスタcopy!$G:$G,0,0,1)</f>
        <v>0</v>
      </c>
      <c r="E7473" s="228" t="str">
        <f>CONCATENATE($C7473,"-",TEXT(_xlfn.MAXIFS($K$12:K7472,$C$12:C7472,$C7473)+1,"0000"))</f>
        <v>-0001</v>
      </c>
      <c r="F7473" s="226"/>
      <c r="G7473" s="226"/>
      <c r="H7473" s="226"/>
      <c r="I7473" s="229"/>
      <c r="J7473" s="260"/>
      <c r="K7473" s="252">
        <f t="shared" si="49"/>
        <v>1</v>
      </c>
      <c r="L7473" s="9" t="s">
        <v>34</v>
      </c>
    </row>
    <row r="7474" spans="2:12">
      <c r="B7474" s="268">
        <v>7462</v>
      </c>
      <c r="C7474" s="226"/>
      <c r="D7474" s="227">
        <f>_xlfn.XLOOKUP($C7474,サービス情報マスタcopy!$B:$B,サービス情報マスタcopy!$G:$G,0,0,1)</f>
        <v>0</v>
      </c>
      <c r="E7474" s="228" t="str">
        <f>CONCATENATE($C7474,"-",TEXT(_xlfn.MAXIFS($K$12:K7473,$C$12:C7473,$C7474)+1,"0000"))</f>
        <v>-0001</v>
      </c>
      <c r="F7474" s="226"/>
      <c r="G7474" s="226"/>
      <c r="H7474" s="226"/>
      <c r="I7474" s="229"/>
      <c r="J7474" s="260"/>
      <c r="K7474" s="252">
        <f t="shared" si="49"/>
        <v>1</v>
      </c>
      <c r="L7474" s="9" t="s">
        <v>34</v>
      </c>
    </row>
    <row r="7475" spans="2:12">
      <c r="B7475" s="268">
        <v>7463</v>
      </c>
      <c r="C7475" s="226"/>
      <c r="D7475" s="227">
        <f>_xlfn.XLOOKUP($C7475,サービス情報マスタcopy!$B:$B,サービス情報マスタcopy!$G:$G,0,0,1)</f>
        <v>0</v>
      </c>
      <c r="E7475" s="228" t="str">
        <f>CONCATENATE($C7475,"-",TEXT(_xlfn.MAXIFS($K$12:K7474,$C$12:C7474,$C7475)+1,"0000"))</f>
        <v>-0001</v>
      </c>
      <c r="F7475" s="226"/>
      <c r="G7475" s="226"/>
      <c r="H7475" s="226"/>
      <c r="I7475" s="229"/>
      <c r="J7475" s="260"/>
      <c r="K7475" s="252">
        <f t="shared" si="49"/>
        <v>1</v>
      </c>
      <c r="L7475" s="9" t="s">
        <v>34</v>
      </c>
    </row>
    <row r="7476" spans="2:12">
      <c r="B7476" s="268">
        <v>7464</v>
      </c>
      <c r="C7476" s="226"/>
      <c r="D7476" s="227">
        <f>_xlfn.XLOOKUP($C7476,サービス情報マスタcopy!$B:$B,サービス情報マスタcopy!$G:$G,0,0,1)</f>
        <v>0</v>
      </c>
      <c r="E7476" s="228" t="str">
        <f>CONCATENATE($C7476,"-",TEXT(_xlfn.MAXIFS($K$12:K7475,$C$12:C7475,$C7476)+1,"0000"))</f>
        <v>-0001</v>
      </c>
      <c r="F7476" s="226"/>
      <c r="G7476" s="226"/>
      <c r="H7476" s="226"/>
      <c r="I7476" s="229"/>
      <c r="J7476" s="260"/>
      <c r="K7476" s="252">
        <f t="shared" si="49"/>
        <v>1</v>
      </c>
      <c r="L7476" s="9" t="s">
        <v>34</v>
      </c>
    </row>
    <row r="7477" spans="2:12">
      <c r="B7477" s="268">
        <v>7465</v>
      </c>
      <c r="C7477" s="226"/>
      <c r="D7477" s="227">
        <f>_xlfn.XLOOKUP($C7477,サービス情報マスタcopy!$B:$B,サービス情報マスタcopy!$G:$G,0,0,1)</f>
        <v>0</v>
      </c>
      <c r="E7477" s="228" t="str">
        <f>CONCATENATE($C7477,"-",TEXT(_xlfn.MAXIFS($K$12:K7476,$C$12:C7476,$C7477)+1,"0000"))</f>
        <v>-0001</v>
      </c>
      <c r="F7477" s="226"/>
      <c r="G7477" s="226"/>
      <c r="H7477" s="226"/>
      <c r="I7477" s="229"/>
      <c r="J7477" s="260"/>
      <c r="K7477" s="252">
        <f t="shared" si="49"/>
        <v>1</v>
      </c>
      <c r="L7477" s="9" t="s">
        <v>34</v>
      </c>
    </row>
    <row r="7478" spans="2:12">
      <c r="B7478" s="268">
        <v>7466</v>
      </c>
      <c r="C7478" s="226"/>
      <c r="D7478" s="227">
        <f>_xlfn.XLOOKUP($C7478,サービス情報マスタcopy!$B:$B,サービス情報マスタcopy!$G:$G,0,0,1)</f>
        <v>0</v>
      </c>
      <c r="E7478" s="228" t="str">
        <f>CONCATENATE($C7478,"-",TEXT(_xlfn.MAXIFS($K$12:K7477,$C$12:C7477,$C7478)+1,"0000"))</f>
        <v>-0001</v>
      </c>
      <c r="F7478" s="226"/>
      <c r="G7478" s="226"/>
      <c r="H7478" s="226"/>
      <c r="I7478" s="229"/>
      <c r="J7478" s="260"/>
      <c r="K7478" s="252">
        <f t="shared" si="49"/>
        <v>1</v>
      </c>
      <c r="L7478" s="9" t="s">
        <v>34</v>
      </c>
    </row>
    <row r="7479" spans="2:12">
      <c r="B7479" s="268">
        <v>7467</v>
      </c>
      <c r="C7479" s="226"/>
      <c r="D7479" s="227">
        <f>_xlfn.XLOOKUP($C7479,サービス情報マスタcopy!$B:$B,サービス情報マスタcopy!$G:$G,0,0,1)</f>
        <v>0</v>
      </c>
      <c r="E7479" s="228" t="str">
        <f>CONCATENATE($C7479,"-",TEXT(_xlfn.MAXIFS($K$12:K7478,$C$12:C7478,$C7479)+1,"0000"))</f>
        <v>-0001</v>
      </c>
      <c r="F7479" s="226"/>
      <c r="G7479" s="226"/>
      <c r="H7479" s="226"/>
      <c r="I7479" s="229"/>
      <c r="J7479" s="260"/>
      <c r="K7479" s="252">
        <f t="shared" si="49"/>
        <v>1</v>
      </c>
      <c r="L7479" s="9" t="s">
        <v>34</v>
      </c>
    </row>
    <row r="7480" spans="2:12">
      <c r="B7480" s="268">
        <v>7468</v>
      </c>
      <c r="C7480" s="226"/>
      <c r="D7480" s="227">
        <f>_xlfn.XLOOKUP($C7480,サービス情報マスタcopy!$B:$B,サービス情報マスタcopy!$G:$G,0,0,1)</f>
        <v>0</v>
      </c>
      <c r="E7480" s="228" t="str">
        <f>CONCATENATE($C7480,"-",TEXT(_xlfn.MAXIFS($K$12:K7479,$C$12:C7479,$C7480)+1,"0000"))</f>
        <v>-0001</v>
      </c>
      <c r="F7480" s="226"/>
      <c r="G7480" s="226"/>
      <c r="H7480" s="226"/>
      <c r="I7480" s="229"/>
      <c r="J7480" s="260"/>
      <c r="K7480" s="252">
        <f t="shared" si="49"/>
        <v>1</v>
      </c>
      <c r="L7480" s="9" t="s">
        <v>34</v>
      </c>
    </row>
    <row r="7481" spans="2:12">
      <c r="B7481" s="268">
        <v>7469</v>
      </c>
      <c r="C7481" s="226"/>
      <c r="D7481" s="227">
        <f>_xlfn.XLOOKUP($C7481,サービス情報マスタcopy!$B:$B,サービス情報マスタcopy!$G:$G,0,0,1)</f>
        <v>0</v>
      </c>
      <c r="E7481" s="228" t="str">
        <f>CONCATENATE($C7481,"-",TEXT(_xlfn.MAXIFS($K$12:K7480,$C$12:C7480,$C7481)+1,"0000"))</f>
        <v>-0001</v>
      </c>
      <c r="F7481" s="226"/>
      <c r="G7481" s="226"/>
      <c r="H7481" s="226"/>
      <c r="I7481" s="229"/>
      <c r="J7481" s="260"/>
      <c r="K7481" s="252">
        <f t="shared" si="49"/>
        <v>1</v>
      </c>
      <c r="L7481" s="9" t="s">
        <v>34</v>
      </c>
    </row>
    <row r="7482" spans="2:12">
      <c r="B7482" s="268">
        <v>7470</v>
      </c>
      <c r="C7482" s="226"/>
      <c r="D7482" s="227">
        <f>_xlfn.XLOOKUP($C7482,サービス情報マスタcopy!$B:$B,サービス情報マスタcopy!$G:$G,0,0,1)</f>
        <v>0</v>
      </c>
      <c r="E7482" s="228" t="str">
        <f>CONCATENATE($C7482,"-",TEXT(_xlfn.MAXIFS($K$12:K7481,$C$12:C7481,$C7482)+1,"0000"))</f>
        <v>-0001</v>
      </c>
      <c r="F7482" s="226"/>
      <c r="G7482" s="226"/>
      <c r="H7482" s="226"/>
      <c r="I7482" s="229"/>
      <c r="J7482" s="260"/>
      <c r="K7482" s="252">
        <f t="shared" si="49"/>
        <v>1</v>
      </c>
      <c r="L7482" s="9" t="s">
        <v>34</v>
      </c>
    </row>
    <row r="7483" spans="2:12">
      <c r="B7483" s="268">
        <v>7471</v>
      </c>
      <c r="C7483" s="226"/>
      <c r="D7483" s="227">
        <f>_xlfn.XLOOKUP($C7483,サービス情報マスタcopy!$B:$B,サービス情報マスタcopy!$G:$G,0,0,1)</f>
        <v>0</v>
      </c>
      <c r="E7483" s="228" t="str">
        <f>CONCATENATE($C7483,"-",TEXT(_xlfn.MAXIFS($K$12:K7482,$C$12:C7482,$C7483)+1,"0000"))</f>
        <v>-0001</v>
      </c>
      <c r="F7483" s="226"/>
      <c r="G7483" s="226"/>
      <c r="H7483" s="226"/>
      <c r="I7483" s="229"/>
      <c r="J7483" s="260"/>
      <c r="K7483" s="252">
        <f t="shared" si="49"/>
        <v>1</v>
      </c>
      <c r="L7483" s="9" t="s">
        <v>34</v>
      </c>
    </row>
    <row r="7484" spans="2:12">
      <c r="B7484" s="268">
        <v>7472</v>
      </c>
      <c r="C7484" s="226"/>
      <c r="D7484" s="227">
        <f>_xlfn.XLOOKUP($C7484,サービス情報マスタcopy!$B:$B,サービス情報マスタcopy!$G:$G,0,0,1)</f>
        <v>0</v>
      </c>
      <c r="E7484" s="228" t="str">
        <f>CONCATENATE($C7484,"-",TEXT(_xlfn.MAXIFS($K$12:K7483,$C$12:C7483,$C7484)+1,"0000"))</f>
        <v>-0001</v>
      </c>
      <c r="F7484" s="226"/>
      <c r="G7484" s="226"/>
      <c r="H7484" s="226"/>
      <c r="I7484" s="229"/>
      <c r="J7484" s="260"/>
      <c r="K7484" s="252">
        <f t="shared" si="49"/>
        <v>1</v>
      </c>
      <c r="L7484" s="9" t="s">
        <v>34</v>
      </c>
    </row>
    <row r="7485" spans="2:12">
      <c r="B7485" s="268">
        <v>7473</v>
      </c>
      <c r="C7485" s="226"/>
      <c r="D7485" s="227">
        <f>_xlfn.XLOOKUP($C7485,サービス情報マスタcopy!$B:$B,サービス情報マスタcopy!$G:$G,0,0,1)</f>
        <v>0</v>
      </c>
      <c r="E7485" s="228" t="str">
        <f>CONCATENATE($C7485,"-",TEXT(_xlfn.MAXIFS($K$12:K7484,$C$12:C7484,$C7485)+1,"0000"))</f>
        <v>-0001</v>
      </c>
      <c r="F7485" s="226"/>
      <c r="G7485" s="226"/>
      <c r="H7485" s="226"/>
      <c r="I7485" s="229"/>
      <c r="J7485" s="260"/>
      <c r="K7485" s="252">
        <f t="shared" si="49"/>
        <v>1</v>
      </c>
      <c r="L7485" s="9" t="s">
        <v>34</v>
      </c>
    </row>
    <row r="7486" spans="2:12">
      <c r="B7486" s="268">
        <v>7474</v>
      </c>
      <c r="C7486" s="226"/>
      <c r="D7486" s="227">
        <f>_xlfn.XLOOKUP($C7486,サービス情報マスタcopy!$B:$B,サービス情報マスタcopy!$G:$G,0,0,1)</f>
        <v>0</v>
      </c>
      <c r="E7486" s="228" t="str">
        <f>CONCATENATE($C7486,"-",TEXT(_xlfn.MAXIFS($K$12:K7485,$C$12:C7485,$C7486)+1,"0000"))</f>
        <v>-0001</v>
      </c>
      <c r="F7486" s="226"/>
      <c r="G7486" s="226"/>
      <c r="H7486" s="226"/>
      <c r="I7486" s="229"/>
      <c r="J7486" s="260"/>
      <c r="K7486" s="252">
        <f t="shared" si="49"/>
        <v>1</v>
      </c>
      <c r="L7486" s="9" t="s">
        <v>34</v>
      </c>
    </row>
    <row r="7487" spans="2:12">
      <c r="B7487" s="268">
        <v>7475</v>
      </c>
      <c r="C7487" s="226"/>
      <c r="D7487" s="227">
        <f>_xlfn.XLOOKUP($C7487,サービス情報マスタcopy!$B:$B,サービス情報マスタcopy!$G:$G,0,0,1)</f>
        <v>0</v>
      </c>
      <c r="E7487" s="228" t="str">
        <f>CONCATENATE($C7487,"-",TEXT(_xlfn.MAXIFS($K$12:K7486,$C$12:C7486,$C7487)+1,"0000"))</f>
        <v>-0001</v>
      </c>
      <c r="F7487" s="226"/>
      <c r="G7487" s="226"/>
      <c r="H7487" s="226"/>
      <c r="I7487" s="229"/>
      <c r="J7487" s="260"/>
      <c r="K7487" s="252">
        <f t="shared" si="49"/>
        <v>1</v>
      </c>
      <c r="L7487" s="9" t="s">
        <v>34</v>
      </c>
    </row>
    <row r="7488" spans="2:12">
      <c r="B7488" s="268">
        <v>7476</v>
      </c>
      <c r="C7488" s="226"/>
      <c r="D7488" s="227">
        <f>_xlfn.XLOOKUP($C7488,サービス情報マスタcopy!$B:$B,サービス情報マスタcopy!$G:$G,0,0,1)</f>
        <v>0</v>
      </c>
      <c r="E7488" s="228" t="str">
        <f>CONCATENATE($C7488,"-",TEXT(_xlfn.MAXIFS($K$12:K7487,$C$12:C7487,$C7488)+1,"0000"))</f>
        <v>-0001</v>
      </c>
      <c r="F7488" s="226"/>
      <c r="G7488" s="226"/>
      <c r="H7488" s="226"/>
      <c r="I7488" s="229"/>
      <c r="J7488" s="260"/>
      <c r="K7488" s="252">
        <f t="shared" si="49"/>
        <v>1</v>
      </c>
      <c r="L7488" s="9" t="s">
        <v>34</v>
      </c>
    </row>
    <row r="7489" spans="2:12">
      <c r="B7489" s="268">
        <v>7477</v>
      </c>
      <c r="C7489" s="226"/>
      <c r="D7489" s="227">
        <f>_xlfn.XLOOKUP($C7489,サービス情報マスタcopy!$B:$B,サービス情報マスタcopy!$G:$G,0,0,1)</f>
        <v>0</v>
      </c>
      <c r="E7489" s="228" t="str">
        <f>CONCATENATE($C7489,"-",TEXT(_xlfn.MAXIFS($K$12:K7488,$C$12:C7488,$C7489)+1,"0000"))</f>
        <v>-0001</v>
      </c>
      <c r="F7489" s="226"/>
      <c r="G7489" s="226"/>
      <c r="H7489" s="226"/>
      <c r="I7489" s="229"/>
      <c r="J7489" s="260"/>
      <c r="K7489" s="252">
        <f t="shared" si="49"/>
        <v>1</v>
      </c>
      <c r="L7489" s="9" t="s">
        <v>34</v>
      </c>
    </row>
    <row r="7490" spans="2:12">
      <c r="B7490" s="268">
        <v>7478</v>
      </c>
      <c r="C7490" s="226"/>
      <c r="D7490" s="227">
        <f>_xlfn.XLOOKUP($C7490,サービス情報マスタcopy!$B:$B,サービス情報マスタcopy!$G:$G,0,0,1)</f>
        <v>0</v>
      </c>
      <c r="E7490" s="228" t="str">
        <f>CONCATENATE($C7490,"-",TEXT(_xlfn.MAXIFS($K$12:K7489,$C$12:C7489,$C7490)+1,"0000"))</f>
        <v>-0001</v>
      </c>
      <c r="F7490" s="226"/>
      <c r="G7490" s="226"/>
      <c r="H7490" s="226"/>
      <c r="I7490" s="229"/>
      <c r="J7490" s="260"/>
      <c r="K7490" s="252">
        <f t="shared" si="49"/>
        <v>1</v>
      </c>
      <c r="L7490" s="9" t="s">
        <v>34</v>
      </c>
    </row>
    <row r="7491" spans="2:12">
      <c r="B7491" s="268">
        <v>7479</v>
      </c>
      <c r="C7491" s="226"/>
      <c r="D7491" s="227">
        <f>_xlfn.XLOOKUP($C7491,サービス情報マスタcopy!$B:$B,サービス情報マスタcopy!$G:$G,0,0,1)</f>
        <v>0</v>
      </c>
      <c r="E7491" s="228" t="str">
        <f>CONCATENATE($C7491,"-",TEXT(_xlfn.MAXIFS($K$12:K7490,$C$12:C7490,$C7491)+1,"0000"))</f>
        <v>-0001</v>
      </c>
      <c r="F7491" s="226"/>
      <c r="G7491" s="226"/>
      <c r="H7491" s="226"/>
      <c r="I7491" s="229"/>
      <c r="J7491" s="260"/>
      <c r="K7491" s="252">
        <f t="shared" si="49"/>
        <v>1</v>
      </c>
      <c r="L7491" s="9" t="s">
        <v>34</v>
      </c>
    </row>
    <row r="7492" spans="2:12">
      <c r="B7492" s="268">
        <v>7480</v>
      </c>
      <c r="C7492" s="226"/>
      <c r="D7492" s="227">
        <f>_xlfn.XLOOKUP($C7492,サービス情報マスタcopy!$B:$B,サービス情報マスタcopy!$G:$G,0,0,1)</f>
        <v>0</v>
      </c>
      <c r="E7492" s="228" t="str">
        <f>CONCATENATE($C7492,"-",TEXT(_xlfn.MAXIFS($K$12:K7491,$C$12:C7491,$C7492)+1,"0000"))</f>
        <v>-0001</v>
      </c>
      <c r="F7492" s="226"/>
      <c r="G7492" s="226"/>
      <c r="H7492" s="226"/>
      <c r="I7492" s="229"/>
      <c r="J7492" s="260"/>
      <c r="K7492" s="252">
        <f t="shared" si="49"/>
        <v>1</v>
      </c>
      <c r="L7492" s="9" t="s">
        <v>34</v>
      </c>
    </row>
    <row r="7493" spans="2:12">
      <c r="B7493" s="268">
        <v>7481</v>
      </c>
      <c r="C7493" s="226"/>
      <c r="D7493" s="227">
        <f>_xlfn.XLOOKUP($C7493,サービス情報マスタcopy!$B:$B,サービス情報マスタcopy!$G:$G,0,0,1)</f>
        <v>0</v>
      </c>
      <c r="E7493" s="228" t="str">
        <f>CONCATENATE($C7493,"-",TEXT(_xlfn.MAXIFS($K$12:K7492,$C$12:C7492,$C7493)+1,"0000"))</f>
        <v>-0001</v>
      </c>
      <c r="F7493" s="226"/>
      <c r="G7493" s="226"/>
      <c r="H7493" s="226"/>
      <c r="I7493" s="229"/>
      <c r="J7493" s="260"/>
      <c r="K7493" s="252">
        <f t="shared" si="49"/>
        <v>1</v>
      </c>
      <c r="L7493" s="9" t="s">
        <v>34</v>
      </c>
    </row>
    <row r="7494" spans="2:12">
      <c r="B7494" s="268">
        <v>7482</v>
      </c>
      <c r="C7494" s="226"/>
      <c r="D7494" s="227">
        <f>_xlfn.XLOOKUP($C7494,サービス情報マスタcopy!$B:$B,サービス情報マスタcopy!$G:$G,0,0,1)</f>
        <v>0</v>
      </c>
      <c r="E7494" s="228" t="str">
        <f>CONCATENATE($C7494,"-",TEXT(_xlfn.MAXIFS($K$12:K7493,$C$12:C7493,$C7494)+1,"0000"))</f>
        <v>-0001</v>
      </c>
      <c r="F7494" s="226"/>
      <c r="G7494" s="226"/>
      <c r="H7494" s="226"/>
      <c r="I7494" s="229"/>
      <c r="J7494" s="260"/>
      <c r="K7494" s="252">
        <f t="shared" si="49"/>
        <v>1</v>
      </c>
      <c r="L7494" s="9" t="s">
        <v>34</v>
      </c>
    </row>
    <row r="7495" spans="2:12">
      <c r="B7495" s="268">
        <v>7483</v>
      </c>
      <c r="C7495" s="226"/>
      <c r="D7495" s="227">
        <f>_xlfn.XLOOKUP($C7495,サービス情報マスタcopy!$B:$B,サービス情報マスタcopy!$G:$G,0,0,1)</f>
        <v>0</v>
      </c>
      <c r="E7495" s="228" t="str">
        <f>CONCATENATE($C7495,"-",TEXT(_xlfn.MAXIFS($K$12:K7494,$C$12:C7494,$C7495)+1,"0000"))</f>
        <v>-0001</v>
      </c>
      <c r="F7495" s="226"/>
      <c r="G7495" s="226"/>
      <c r="H7495" s="226"/>
      <c r="I7495" s="229"/>
      <c r="J7495" s="260"/>
      <c r="K7495" s="252">
        <f t="shared" si="49"/>
        <v>1</v>
      </c>
      <c r="L7495" s="9" t="s">
        <v>34</v>
      </c>
    </row>
    <row r="7496" spans="2:12">
      <c r="B7496" s="268">
        <v>7484</v>
      </c>
      <c r="C7496" s="226"/>
      <c r="D7496" s="227">
        <f>_xlfn.XLOOKUP($C7496,サービス情報マスタcopy!$B:$B,サービス情報マスタcopy!$G:$G,0,0,1)</f>
        <v>0</v>
      </c>
      <c r="E7496" s="228" t="str">
        <f>CONCATENATE($C7496,"-",TEXT(_xlfn.MAXIFS($K$12:K7495,$C$12:C7495,$C7496)+1,"0000"))</f>
        <v>-0001</v>
      </c>
      <c r="F7496" s="226"/>
      <c r="G7496" s="226"/>
      <c r="H7496" s="226"/>
      <c r="I7496" s="229"/>
      <c r="J7496" s="260"/>
      <c r="K7496" s="252">
        <f t="shared" si="49"/>
        <v>1</v>
      </c>
      <c r="L7496" s="9" t="s">
        <v>34</v>
      </c>
    </row>
    <row r="7497" spans="2:12">
      <c r="B7497" s="268">
        <v>7485</v>
      </c>
      <c r="C7497" s="226"/>
      <c r="D7497" s="227">
        <f>_xlfn.XLOOKUP($C7497,サービス情報マスタcopy!$B:$B,サービス情報マスタcopy!$G:$G,0,0,1)</f>
        <v>0</v>
      </c>
      <c r="E7497" s="228" t="str">
        <f>CONCATENATE($C7497,"-",TEXT(_xlfn.MAXIFS($K$12:K7496,$C$12:C7496,$C7497)+1,"0000"))</f>
        <v>-0001</v>
      </c>
      <c r="F7497" s="226"/>
      <c r="G7497" s="226"/>
      <c r="H7497" s="226"/>
      <c r="I7497" s="229"/>
      <c r="J7497" s="260"/>
      <c r="K7497" s="252">
        <f t="shared" si="49"/>
        <v>1</v>
      </c>
      <c r="L7497" s="9" t="s">
        <v>34</v>
      </c>
    </row>
    <row r="7498" spans="2:12">
      <c r="B7498" s="268">
        <v>7486</v>
      </c>
      <c r="C7498" s="226"/>
      <c r="D7498" s="227">
        <f>_xlfn.XLOOKUP($C7498,サービス情報マスタcopy!$B:$B,サービス情報マスタcopy!$G:$G,0,0,1)</f>
        <v>0</v>
      </c>
      <c r="E7498" s="228" t="str">
        <f>CONCATENATE($C7498,"-",TEXT(_xlfn.MAXIFS($K$12:K7497,$C$12:C7497,$C7498)+1,"0000"))</f>
        <v>-0001</v>
      </c>
      <c r="F7498" s="226"/>
      <c r="G7498" s="226"/>
      <c r="H7498" s="226"/>
      <c r="I7498" s="229"/>
      <c r="J7498" s="260"/>
      <c r="K7498" s="252">
        <f t="shared" si="49"/>
        <v>1</v>
      </c>
      <c r="L7498" s="9" t="s">
        <v>34</v>
      </c>
    </row>
    <row r="7499" spans="2:12">
      <c r="B7499" s="268">
        <v>7487</v>
      </c>
      <c r="C7499" s="226"/>
      <c r="D7499" s="227">
        <f>_xlfn.XLOOKUP($C7499,サービス情報マスタcopy!$B:$B,サービス情報マスタcopy!$G:$G,0,0,1)</f>
        <v>0</v>
      </c>
      <c r="E7499" s="228" t="str">
        <f>CONCATENATE($C7499,"-",TEXT(_xlfn.MAXIFS($K$12:K7498,$C$12:C7498,$C7499)+1,"0000"))</f>
        <v>-0001</v>
      </c>
      <c r="F7499" s="226"/>
      <c r="G7499" s="226"/>
      <c r="H7499" s="226"/>
      <c r="I7499" s="229"/>
      <c r="J7499" s="260"/>
      <c r="K7499" s="252">
        <f t="shared" si="49"/>
        <v>1</v>
      </c>
      <c r="L7499" s="9" t="s">
        <v>34</v>
      </c>
    </row>
    <row r="7500" spans="2:12">
      <c r="B7500" s="268">
        <v>7488</v>
      </c>
      <c r="C7500" s="226"/>
      <c r="D7500" s="227">
        <f>_xlfn.XLOOKUP($C7500,サービス情報マスタcopy!$B:$B,サービス情報マスタcopy!$G:$G,0,0,1)</f>
        <v>0</v>
      </c>
      <c r="E7500" s="228" t="str">
        <f>CONCATENATE($C7500,"-",TEXT(_xlfn.MAXIFS($K$12:K7499,$C$12:C7499,$C7500)+1,"0000"))</f>
        <v>-0001</v>
      </c>
      <c r="F7500" s="226"/>
      <c r="G7500" s="226"/>
      <c r="H7500" s="226"/>
      <c r="I7500" s="229"/>
      <c r="J7500" s="260"/>
      <c r="K7500" s="252">
        <f t="shared" si="49"/>
        <v>1</v>
      </c>
      <c r="L7500" s="9" t="s">
        <v>34</v>
      </c>
    </row>
    <row r="7501" spans="2:12">
      <c r="B7501" s="268">
        <v>7489</v>
      </c>
      <c r="C7501" s="226"/>
      <c r="D7501" s="227">
        <f>_xlfn.XLOOKUP($C7501,サービス情報マスタcopy!$B:$B,サービス情報マスタcopy!$G:$G,0,0,1)</f>
        <v>0</v>
      </c>
      <c r="E7501" s="228" t="str">
        <f>CONCATENATE($C7501,"-",TEXT(_xlfn.MAXIFS($K$12:K7500,$C$12:C7500,$C7501)+1,"0000"))</f>
        <v>-0001</v>
      </c>
      <c r="F7501" s="226"/>
      <c r="G7501" s="226"/>
      <c r="H7501" s="226"/>
      <c r="I7501" s="229"/>
      <c r="J7501" s="260"/>
      <c r="K7501" s="252">
        <f t="shared" si="49"/>
        <v>1</v>
      </c>
      <c r="L7501" s="9" t="s">
        <v>34</v>
      </c>
    </row>
    <row r="7502" spans="2:12">
      <c r="B7502" s="268">
        <v>7490</v>
      </c>
      <c r="C7502" s="226"/>
      <c r="D7502" s="227">
        <f>_xlfn.XLOOKUP($C7502,サービス情報マスタcopy!$B:$B,サービス情報マスタcopy!$G:$G,0,0,1)</f>
        <v>0</v>
      </c>
      <c r="E7502" s="228" t="str">
        <f>CONCATENATE($C7502,"-",TEXT(_xlfn.MAXIFS($K$12:K7501,$C$12:C7501,$C7502)+1,"0000"))</f>
        <v>-0001</v>
      </c>
      <c r="F7502" s="226"/>
      <c r="G7502" s="226"/>
      <c r="H7502" s="226"/>
      <c r="I7502" s="229"/>
      <c r="J7502" s="260"/>
      <c r="K7502" s="252">
        <f t="shared" si="49"/>
        <v>1</v>
      </c>
      <c r="L7502" s="9" t="s">
        <v>34</v>
      </c>
    </row>
    <row r="7503" spans="2:12">
      <c r="B7503" s="268">
        <v>7491</v>
      </c>
      <c r="C7503" s="226"/>
      <c r="D7503" s="227">
        <f>_xlfn.XLOOKUP($C7503,サービス情報マスタcopy!$B:$B,サービス情報マスタcopy!$G:$G,0,0,1)</f>
        <v>0</v>
      </c>
      <c r="E7503" s="228" t="str">
        <f>CONCATENATE($C7503,"-",TEXT(_xlfn.MAXIFS($K$12:K7502,$C$12:C7502,$C7503)+1,"0000"))</f>
        <v>-0001</v>
      </c>
      <c r="F7503" s="226"/>
      <c r="G7503" s="226"/>
      <c r="H7503" s="226"/>
      <c r="I7503" s="229"/>
      <c r="J7503" s="260"/>
      <c r="K7503" s="252">
        <f t="shared" si="49"/>
        <v>1</v>
      </c>
      <c r="L7503" s="9" t="s">
        <v>34</v>
      </c>
    </row>
    <row r="7504" spans="2:12">
      <c r="B7504" s="268">
        <v>7492</v>
      </c>
      <c r="C7504" s="226"/>
      <c r="D7504" s="227">
        <f>_xlfn.XLOOKUP($C7504,サービス情報マスタcopy!$B:$B,サービス情報マスタcopy!$G:$G,0,0,1)</f>
        <v>0</v>
      </c>
      <c r="E7504" s="228" t="str">
        <f>CONCATENATE($C7504,"-",TEXT(_xlfn.MAXIFS($K$12:K7503,$C$12:C7503,$C7504)+1,"0000"))</f>
        <v>-0001</v>
      </c>
      <c r="F7504" s="226"/>
      <c r="G7504" s="226"/>
      <c r="H7504" s="226"/>
      <c r="I7504" s="229"/>
      <c r="J7504" s="260"/>
      <c r="K7504" s="252">
        <f t="shared" si="49"/>
        <v>1</v>
      </c>
      <c r="L7504" s="9" t="s">
        <v>34</v>
      </c>
    </row>
    <row r="7505" spans="2:12">
      <c r="B7505" s="268">
        <v>7493</v>
      </c>
      <c r="C7505" s="226"/>
      <c r="D7505" s="227">
        <f>_xlfn.XLOOKUP($C7505,サービス情報マスタcopy!$B:$B,サービス情報マスタcopy!$G:$G,0,0,1)</f>
        <v>0</v>
      </c>
      <c r="E7505" s="228" t="str">
        <f>CONCATENATE($C7505,"-",TEXT(_xlfn.MAXIFS($K$12:K7504,$C$12:C7504,$C7505)+1,"0000"))</f>
        <v>-0001</v>
      </c>
      <c r="F7505" s="226"/>
      <c r="G7505" s="226"/>
      <c r="H7505" s="226"/>
      <c r="I7505" s="229"/>
      <c r="J7505" s="260"/>
      <c r="K7505" s="252">
        <f t="shared" si="49"/>
        <v>1</v>
      </c>
      <c r="L7505" s="9" t="s">
        <v>34</v>
      </c>
    </row>
    <row r="7506" spans="2:12">
      <c r="B7506" s="268">
        <v>7494</v>
      </c>
      <c r="C7506" s="226"/>
      <c r="D7506" s="227">
        <f>_xlfn.XLOOKUP($C7506,サービス情報マスタcopy!$B:$B,サービス情報マスタcopy!$G:$G,0,0,1)</f>
        <v>0</v>
      </c>
      <c r="E7506" s="228" t="str">
        <f>CONCATENATE($C7506,"-",TEXT(_xlfn.MAXIFS($K$12:K7505,$C$12:C7505,$C7506)+1,"0000"))</f>
        <v>-0001</v>
      </c>
      <c r="F7506" s="226"/>
      <c r="G7506" s="226"/>
      <c r="H7506" s="226"/>
      <c r="I7506" s="229"/>
      <c r="J7506" s="260"/>
      <c r="K7506" s="252">
        <f t="shared" si="49"/>
        <v>1</v>
      </c>
      <c r="L7506" s="9" t="s">
        <v>34</v>
      </c>
    </row>
    <row r="7507" spans="2:12">
      <c r="B7507" s="268">
        <v>7495</v>
      </c>
      <c r="C7507" s="226"/>
      <c r="D7507" s="227">
        <f>_xlfn.XLOOKUP($C7507,サービス情報マスタcopy!$B:$B,サービス情報マスタcopy!$G:$G,0,0,1)</f>
        <v>0</v>
      </c>
      <c r="E7507" s="228" t="str">
        <f>CONCATENATE($C7507,"-",TEXT(_xlfn.MAXIFS($K$12:K7506,$C$12:C7506,$C7507)+1,"0000"))</f>
        <v>-0001</v>
      </c>
      <c r="F7507" s="226"/>
      <c r="G7507" s="226"/>
      <c r="H7507" s="226"/>
      <c r="I7507" s="229"/>
      <c r="J7507" s="260"/>
      <c r="K7507" s="252">
        <f t="shared" si="49"/>
        <v>1</v>
      </c>
      <c r="L7507" s="9" t="s">
        <v>34</v>
      </c>
    </row>
    <row r="7508" spans="2:12">
      <c r="B7508" s="268">
        <v>7496</v>
      </c>
      <c r="C7508" s="226"/>
      <c r="D7508" s="227">
        <f>_xlfn.XLOOKUP($C7508,サービス情報マスタcopy!$B:$B,サービス情報マスタcopy!$G:$G,0,0,1)</f>
        <v>0</v>
      </c>
      <c r="E7508" s="228" t="str">
        <f>CONCATENATE($C7508,"-",TEXT(_xlfn.MAXIFS($K$12:K7507,$C$12:C7507,$C7508)+1,"0000"))</f>
        <v>-0001</v>
      </c>
      <c r="F7508" s="226"/>
      <c r="G7508" s="226"/>
      <c r="H7508" s="226"/>
      <c r="I7508" s="229"/>
      <c r="J7508" s="260"/>
      <c r="K7508" s="252">
        <f t="shared" si="49"/>
        <v>1</v>
      </c>
      <c r="L7508" s="9" t="s">
        <v>34</v>
      </c>
    </row>
    <row r="7509" spans="2:12">
      <c r="B7509" s="268">
        <v>7497</v>
      </c>
      <c r="C7509" s="226"/>
      <c r="D7509" s="227">
        <f>_xlfn.XLOOKUP($C7509,サービス情報マスタcopy!$B:$B,サービス情報マスタcopy!$G:$G,0,0,1)</f>
        <v>0</v>
      </c>
      <c r="E7509" s="228" t="str">
        <f>CONCATENATE($C7509,"-",TEXT(_xlfn.MAXIFS($K$12:K7508,$C$12:C7508,$C7509)+1,"0000"))</f>
        <v>-0001</v>
      </c>
      <c r="F7509" s="226"/>
      <c r="G7509" s="226"/>
      <c r="H7509" s="226"/>
      <c r="I7509" s="229"/>
      <c r="J7509" s="260"/>
      <c r="K7509" s="252">
        <f t="shared" si="49"/>
        <v>1</v>
      </c>
      <c r="L7509" s="9" t="s">
        <v>34</v>
      </c>
    </row>
    <row r="7510" spans="2:12">
      <c r="B7510" s="268">
        <v>7498</v>
      </c>
      <c r="C7510" s="226"/>
      <c r="D7510" s="227">
        <f>_xlfn.XLOOKUP($C7510,サービス情報マスタcopy!$B:$B,サービス情報マスタcopy!$G:$G,0,0,1)</f>
        <v>0</v>
      </c>
      <c r="E7510" s="228" t="str">
        <f>CONCATENATE($C7510,"-",TEXT(_xlfn.MAXIFS($K$12:K7509,$C$12:C7509,$C7510)+1,"0000"))</f>
        <v>-0001</v>
      </c>
      <c r="F7510" s="226"/>
      <c r="G7510" s="226"/>
      <c r="H7510" s="226"/>
      <c r="I7510" s="229"/>
      <c r="J7510" s="260"/>
      <c r="K7510" s="252">
        <f t="shared" si="49"/>
        <v>1</v>
      </c>
      <c r="L7510" s="9" t="s">
        <v>34</v>
      </c>
    </row>
    <row r="7511" spans="2:12">
      <c r="B7511" s="268">
        <v>7499</v>
      </c>
      <c r="C7511" s="226"/>
      <c r="D7511" s="227">
        <f>_xlfn.XLOOKUP($C7511,サービス情報マスタcopy!$B:$B,サービス情報マスタcopy!$G:$G,0,0,1)</f>
        <v>0</v>
      </c>
      <c r="E7511" s="228" t="str">
        <f>CONCATENATE($C7511,"-",TEXT(_xlfn.MAXIFS($K$12:K7510,$C$12:C7510,$C7511)+1,"0000"))</f>
        <v>-0001</v>
      </c>
      <c r="F7511" s="226"/>
      <c r="G7511" s="226"/>
      <c r="H7511" s="226"/>
      <c r="I7511" s="229"/>
      <c r="J7511" s="260"/>
      <c r="K7511" s="252">
        <f t="shared" si="49"/>
        <v>1</v>
      </c>
      <c r="L7511" s="9" t="s">
        <v>34</v>
      </c>
    </row>
    <row r="7512" spans="2:12">
      <c r="B7512" s="268">
        <v>7500</v>
      </c>
      <c r="C7512" s="226"/>
      <c r="D7512" s="227">
        <f>_xlfn.XLOOKUP($C7512,サービス情報マスタcopy!$B:$B,サービス情報マスタcopy!$G:$G,0,0,1)</f>
        <v>0</v>
      </c>
      <c r="E7512" s="228" t="str">
        <f>CONCATENATE($C7512,"-",TEXT(_xlfn.MAXIFS($K$12:K7511,$C$12:C7511,$C7512)+1,"0000"))</f>
        <v>-0001</v>
      </c>
      <c r="F7512" s="226"/>
      <c r="G7512" s="226"/>
      <c r="H7512" s="226"/>
      <c r="I7512" s="229"/>
      <c r="J7512" s="260"/>
      <c r="K7512" s="252">
        <f t="shared" si="49"/>
        <v>1</v>
      </c>
      <c r="L7512" s="9" t="s">
        <v>34</v>
      </c>
    </row>
    <row r="7513" spans="2:12">
      <c r="B7513" s="268">
        <v>7501</v>
      </c>
      <c r="C7513" s="226"/>
      <c r="D7513" s="227">
        <f>_xlfn.XLOOKUP($C7513,サービス情報マスタcopy!$B:$B,サービス情報マスタcopy!$G:$G,0,0,1)</f>
        <v>0</v>
      </c>
      <c r="E7513" s="228" t="str">
        <f>CONCATENATE($C7513,"-",TEXT(_xlfn.MAXIFS($K$12:K7512,$C$12:C7512,$C7513)+1,"0000"))</f>
        <v>-0001</v>
      </c>
      <c r="F7513" s="226"/>
      <c r="G7513" s="226"/>
      <c r="H7513" s="226"/>
      <c r="I7513" s="229"/>
      <c r="J7513" s="260"/>
      <c r="K7513" s="252">
        <f t="shared" si="49"/>
        <v>1</v>
      </c>
      <c r="L7513" s="9" t="s">
        <v>34</v>
      </c>
    </row>
    <row r="7514" spans="2:12">
      <c r="B7514" s="268">
        <v>7502</v>
      </c>
      <c r="C7514" s="226"/>
      <c r="D7514" s="227">
        <f>_xlfn.XLOOKUP($C7514,サービス情報マスタcopy!$B:$B,サービス情報マスタcopy!$G:$G,0,0,1)</f>
        <v>0</v>
      </c>
      <c r="E7514" s="228" t="str">
        <f>CONCATENATE($C7514,"-",TEXT(_xlfn.MAXIFS($K$12:K7513,$C$12:C7513,$C7514)+1,"0000"))</f>
        <v>-0001</v>
      </c>
      <c r="F7514" s="226"/>
      <c r="G7514" s="226"/>
      <c r="H7514" s="226"/>
      <c r="I7514" s="229"/>
      <c r="J7514" s="260"/>
      <c r="K7514" s="252">
        <f t="shared" si="49"/>
        <v>1</v>
      </c>
      <c r="L7514" s="9" t="s">
        <v>34</v>
      </c>
    </row>
    <row r="7515" spans="2:12">
      <c r="B7515" s="268">
        <v>7503</v>
      </c>
      <c r="C7515" s="226"/>
      <c r="D7515" s="227">
        <f>_xlfn.XLOOKUP($C7515,サービス情報マスタcopy!$B:$B,サービス情報マスタcopy!$G:$G,0,0,1)</f>
        <v>0</v>
      </c>
      <c r="E7515" s="228" t="str">
        <f>CONCATENATE($C7515,"-",TEXT(_xlfn.MAXIFS($K$12:K7514,$C$12:C7514,$C7515)+1,"0000"))</f>
        <v>-0001</v>
      </c>
      <c r="F7515" s="226"/>
      <c r="G7515" s="226"/>
      <c r="H7515" s="226"/>
      <c r="I7515" s="229"/>
      <c r="J7515" s="260"/>
      <c r="K7515" s="252">
        <f t="shared" si="49"/>
        <v>1</v>
      </c>
      <c r="L7515" s="9" t="s">
        <v>34</v>
      </c>
    </row>
    <row r="7516" spans="2:12">
      <c r="B7516" s="268">
        <v>7504</v>
      </c>
      <c r="C7516" s="226"/>
      <c r="D7516" s="227">
        <f>_xlfn.XLOOKUP($C7516,サービス情報マスタcopy!$B:$B,サービス情報マスタcopy!$G:$G,0,0,1)</f>
        <v>0</v>
      </c>
      <c r="E7516" s="228" t="str">
        <f>CONCATENATE($C7516,"-",TEXT(_xlfn.MAXIFS($K$12:K7515,$C$12:C7515,$C7516)+1,"0000"))</f>
        <v>-0001</v>
      </c>
      <c r="F7516" s="226"/>
      <c r="G7516" s="226"/>
      <c r="H7516" s="226"/>
      <c r="I7516" s="229"/>
      <c r="J7516" s="260"/>
      <c r="K7516" s="252">
        <f t="shared" si="49"/>
        <v>1</v>
      </c>
      <c r="L7516" s="9" t="s">
        <v>34</v>
      </c>
    </row>
    <row r="7517" spans="2:12">
      <c r="B7517" s="268">
        <v>7505</v>
      </c>
      <c r="C7517" s="226"/>
      <c r="D7517" s="227">
        <f>_xlfn.XLOOKUP($C7517,サービス情報マスタcopy!$B:$B,サービス情報マスタcopy!$G:$G,0,0,1)</f>
        <v>0</v>
      </c>
      <c r="E7517" s="228" t="str">
        <f>CONCATENATE($C7517,"-",TEXT(_xlfn.MAXIFS($K$12:K7516,$C$12:C7516,$C7517)+1,"0000"))</f>
        <v>-0001</v>
      </c>
      <c r="F7517" s="226"/>
      <c r="G7517" s="226"/>
      <c r="H7517" s="226"/>
      <c r="I7517" s="229"/>
      <c r="J7517" s="260"/>
      <c r="K7517" s="252">
        <f t="shared" si="49"/>
        <v>1</v>
      </c>
      <c r="L7517" s="9" t="s">
        <v>34</v>
      </c>
    </row>
    <row r="7518" spans="2:12">
      <c r="B7518" s="268">
        <v>7506</v>
      </c>
      <c r="C7518" s="226"/>
      <c r="D7518" s="227">
        <f>_xlfn.XLOOKUP($C7518,サービス情報マスタcopy!$B:$B,サービス情報マスタcopy!$G:$G,0,0,1)</f>
        <v>0</v>
      </c>
      <c r="E7518" s="228" t="str">
        <f>CONCATENATE($C7518,"-",TEXT(_xlfn.MAXIFS($K$12:K7517,$C$12:C7517,$C7518)+1,"0000"))</f>
        <v>-0001</v>
      </c>
      <c r="F7518" s="226"/>
      <c r="G7518" s="226"/>
      <c r="H7518" s="226"/>
      <c r="I7518" s="229"/>
      <c r="J7518" s="260"/>
      <c r="K7518" s="252">
        <f t="shared" si="49"/>
        <v>1</v>
      </c>
      <c r="L7518" s="9" t="s">
        <v>34</v>
      </c>
    </row>
    <row r="7519" spans="2:12">
      <c r="B7519" s="268">
        <v>7507</v>
      </c>
      <c r="C7519" s="226"/>
      <c r="D7519" s="227">
        <f>_xlfn.XLOOKUP($C7519,サービス情報マスタcopy!$B:$B,サービス情報マスタcopy!$G:$G,0,0,1)</f>
        <v>0</v>
      </c>
      <c r="E7519" s="228" t="str">
        <f>CONCATENATE($C7519,"-",TEXT(_xlfn.MAXIFS($K$12:K7518,$C$12:C7518,$C7519)+1,"0000"))</f>
        <v>-0001</v>
      </c>
      <c r="F7519" s="226"/>
      <c r="G7519" s="226"/>
      <c r="H7519" s="226"/>
      <c r="I7519" s="229"/>
      <c r="J7519" s="260"/>
      <c r="K7519" s="252">
        <f t="shared" si="49"/>
        <v>1</v>
      </c>
      <c r="L7519" s="9" t="s">
        <v>34</v>
      </c>
    </row>
    <row r="7520" spans="2:12">
      <c r="B7520" s="268">
        <v>7508</v>
      </c>
      <c r="C7520" s="226"/>
      <c r="D7520" s="227">
        <f>_xlfn.XLOOKUP($C7520,サービス情報マスタcopy!$B:$B,サービス情報マスタcopy!$G:$G,0,0,1)</f>
        <v>0</v>
      </c>
      <c r="E7520" s="228" t="str">
        <f>CONCATENATE($C7520,"-",TEXT(_xlfn.MAXIFS($K$12:K7519,$C$12:C7519,$C7520)+1,"0000"))</f>
        <v>-0001</v>
      </c>
      <c r="F7520" s="226"/>
      <c r="G7520" s="226"/>
      <c r="H7520" s="226"/>
      <c r="I7520" s="229"/>
      <c r="J7520" s="260"/>
      <c r="K7520" s="252">
        <f t="shared" si="49"/>
        <v>1</v>
      </c>
      <c r="L7520" s="9" t="s">
        <v>34</v>
      </c>
    </row>
    <row r="7521" spans="2:12">
      <c r="B7521" s="268">
        <v>7509</v>
      </c>
      <c r="C7521" s="226"/>
      <c r="D7521" s="227">
        <f>_xlfn.XLOOKUP($C7521,サービス情報マスタcopy!$B:$B,サービス情報マスタcopy!$G:$G,0,0,1)</f>
        <v>0</v>
      </c>
      <c r="E7521" s="228" t="str">
        <f>CONCATENATE($C7521,"-",TEXT(_xlfn.MAXIFS($K$12:K7520,$C$12:C7520,$C7521)+1,"0000"))</f>
        <v>-0001</v>
      </c>
      <c r="F7521" s="226"/>
      <c r="G7521" s="226"/>
      <c r="H7521" s="226"/>
      <c r="I7521" s="229"/>
      <c r="J7521" s="260"/>
      <c r="K7521" s="252">
        <f t="shared" si="49"/>
        <v>1</v>
      </c>
      <c r="L7521" s="9" t="s">
        <v>34</v>
      </c>
    </row>
    <row r="7522" spans="2:12">
      <c r="B7522" s="268">
        <v>7510</v>
      </c>
      <c r="C7522" s="226"/>
      <c r="D7522" s="227">
        <f>_xlfn.XLOOKUP($C7522,サービス情報マスタcopy!$B:$B,サービス情報マスタcopy!$G:$G,0,0,1)</f>
        <v>0</v>
      </c>
      <c r="E7522" s="228" t="str">
        <f>CONCATENATE($C7522,"-",TEXT(_xlfn.MAXIFS($K$12:K7521,$C$12:C7521,$C7522)+1,"0000"))</f>
        <v>-0001</v>
      </c>
      <c r="F7522" s="226"/>
      <c r="G7522" s="226"/>
      <c r="H7522" s="226"/>
      <c r="I7522" s="229"/>
      <c r="J7522" s="260"/>
      <c r="K7522" s="252">
        <f t="shared" si="49"/>
        <v>1</v>
      </c>
      <c r="L7522" s="9" t="s">
        <v>34</v>
      </c>
    </row>
    <row r="7523" spans="2:12">
      <c r="B7523" s="268">
        <v>7511</v>
      </c>
      <c r="C7523" s="226"/>
      <c r="D7523" s="227">
        <f>_xlfn.XLOOKUP($C7523,サービス情報マスタcopy!$B:$B,サービス情報マスタcopy!$G:$G,0,0,1)</f>
        <v>0</v>
      </c>
      <c r="E7523" s="228" t="str">
        <f>CONCATENATE($C7523,"-",TEXT(_xlfn.MAXIFS($K$12:K7522,$C$12:C7522,$C7523)+1,"0000"))</f>
        <v>-0001</v>
      </c>
      <c r="F7523" s="226"/>
      <c r="G7523" s="226"/>
      <c r="H7523" s="226"/>
      <c r="I7523" s="229"/>
      <c r="J7523" s="260"/>
      <c r="K7523" s="252">
        <f t="shared" si="49"/>
        <v>1</v>
      </c>
      <c r="L7523" s="9" t="s">
        <v>34</v>
      </c>
    </row>
    <row r="7524" spans="2:12">
      <c r="B7524" s="268">
        <v>7512</v>
      </c>
      <c r="C7524" s="226"/>
      <c r="D7524" s="227">
        <f>_xlfn.XLOOKUP($C7524,サービス情報マスタcopy!$B:$B,サービス情報マスタcopy!$G:$G,0,0,1)</f>
        <v>0</v>
      </c>
      <c r="E7524" s="228" t="str">
        <f>CONCATENATE($C7524,"-",TEXT(_xlfn.MAXIFS($K$12:K7523,$C$12:C7523,$C7524)+1,"0000"))</f>
        <v>-0001</v>
      </c>
      <c r="F7524" s="226"/>
      <c r="G7524" s="226"/>
      <c r="H7524" s="226"/>
      <c r="I7524" s="229"/>
      <c r="J7524" s="260"/>
      <c r="K7524" s="252">
        <f t="shared" si="49"/>
        <v>1</v>
      </c>
      <c r="L7524" s="9" t="s">
        <v>34</v>
      </c>
    </row>
    <row r="7525" spans="2:12">
      <c r="B7525" s="268">
        <v>7513</v>
      </c>
      <c r="C7525" s="226"/>
      <c r="D7525" s="227">
        <f>_xlfn.XLOOKUP($C7525,サービス情報マスタcopy!$B:$B,サービス情報マスタcopy!$G:$G,0,0,1)</f>
        <v>0</v>
      </c>
      <c r="E7525" s="228" t="str">
        <f>CONCATENATE($C7525,"-",TEXT(_xlfn.MAXIFS($K$12:K7524,$C$12:C7524,$C7525)+1,"0000"))</f>
        <v>-0001</v>
      </c>
      <c r="F7525" s="226"/>
      <c r="G7525" s="226"/>
      <c r="H7525" s="226"/>
      <c r="I7525" s="229"/>
      <c r="J7525" s="260"/>
      <c r="K7525" s="252">
        <f t="shared" si="49"/>
        <v>1</v>
      </c>
      <c r="L7525" s="9" t="s">
        <v>34</v>
      </c>
    </row>
    <row r="7526" spans="2:12">
      <c r="B7526" s="268">
        <v>7514</v>
      </c>
      <c r="C7526" s="226"/>
      <c r="D7526" s="227">
        <f>_xlfn.XLOOKUP($C7526,サービス情報マスタcopy!$B:$B,サービス情報マスタcopy!$G:$G,0,0,1)</f>
        <v>0</v>
      </c>
      <c r="E7526" s="228" t="str">
        <f>CONCATENATE($C7526,"-",TEXT(_xlfn.MAXIFS($K$12:K7525,$C$12:C7525,$C7526)+1,"0000"))</f>
        <v>-0001</v>
      </c>
      <c r="F7526" s="226"/>
      <c r="G7526" s="226"/>
      <c r="H7526" s="226"/>
      <c r="I7526" s="229"/>
      <c r="J7526" s="260"/>
      <c r="K7526" s="252">
        <f t="shared" si="49"/>
        <v>1</v>
      </c>
      <c r="L7526" s="9" t="s">
        <v>34</v>
      </c>
    </row>
    <row r="7527" spans="2:12">
      <c r="B7527" s="268">
        <v>7515</v>
      </c>
      <c r="C7527" s="226"/>
      <c r="D7527" s="227">
        <f>_xlfn.XLOOKUP($C7527,サービス情報マスタcopy!$B:$B,サービス情報マスタcopy!$G:$G,0,0,1)</f>
        <v>0</v>
      </c>
      <c r="E7527" s="228" t="str">
        <f>CONCATENATE($C7527,"-",TEXT(_xlfn.MAXIFS($K$12:K7526,$C$12:C7526,$C7527)+1,"0000"))</f>
        <v>-0001</v>
      </c>
      <c r="F7527" s="226"/>
      <c r="G7527" s="226"/>
      <c r="H7527" s="226"/>
      <c r="I7527" s="229"/>
      <c r="J7527" s="260"/>
      <c r="K7527" s="252">
        <f t="shared" si="49"/>
        <v>1</v>
      </c>
      <c r="L7527" s="9" t="s">
        <v>34</v>
      </c>
    </row>
    <row r="7528" spans="2:12">
      <c r="B7528" s="268">
        <v>7516</v>
      </c>
      <c r="C7528" s="226"/>
      <c r="D7528" s="227">
        <f>_xlfn.XLOOKUP($C7528,サービス情報マスタcopy!$B:$B,サービス情報マスタcopy!$G:$G,0,0,1)</f>
        <v>0</v>
      </c>
      <c r="E7528" s="228" t="str">
        <f>CONCATENATE($C7528,"-",TEXT(_xlfn.MAXIFS($K$12:K7527,$C$12:C7527,$C7528)+1,"0000"))</f>
        <v>-0001</v>
      </c>
      <c r="F7528" s="226"/>
      <c r="G7528" s="226"/>
      <c r="H7528" s="226"/>
      <c r="I7528" s="229"/>
      <c r="J7528" s="260"/>
      <c r="K7528" s="252">
        <f t="shared" si="49"/>
        <v>1</v>
      </c>
      <c r="L7528" s="9" t="s">
        <v>34</v>
      </c>
    </row>
    <row r="7529" spans="2:12">
      <c r="B7529" s="268">
        <v>7517</v>
      </c>
      <c r="C7529" s="226"/>
      <c r="D7529" s="227">
        <f>_xlfn.XLOOKUP($C7529,サービス情報マスタcopy!$B:$B,サービス情報マスタcopy!$G:$G,0,0,1)</f>
        <v>0</v>
      </c>
      <c r="E7529" s="228" t="str">
        <f>CONCATENATE($C7529,"-",TEXT(_xlfn.MAXIFS($K$12:K7528,$C$12:C7528,$C7529)+1,"0000"))</f>
        <v>-0001</v>
      </c>
      <c r="F7529" s="226"/>
      <c r="G7529" s="226"/>
      <c r="H7529" s="226"/>
      <c r="I7529" s="229"/>
      <c r="J7529" s="260"/>
      <c r="K7529" s="252">
        <f t="shared" si="49"/>
        <v>1</v>
      </c>
      <c r="L7529" s="9" t="s">
        <v>34</v>
      </c>
    </row>
    <row r="7530" spans="2:12">
      <c r="B7530" s="268">
        <v>7518</v>
      </c>
      <c r="C7530" s="226"/>
      <c r="D7530" s="227">
        <f>_xlfn.XLOOKUP($C7530,サービス情報マスタcopy!$B:$B,サービス情報マスタcopy!$G:$G,0,0,1)</f>
        <v>0</v>
      </c>
      <c r="E7530" s="228" t="str">
        <f>CONCATENATE($C7530,"-",TEXT(_xlfn.MAXIFS($K$12:K7529,$C$12:C7529,$C7530)+1,"0000"))</f>
        <v>-0001</v>
      </c>
      <c r="F7530" s="226"/>
      <c r="G7530" s="226"/>
      <c r="H7530" s="226"/>
      <c r="I7530" s="229"/>
      <c r="J7530" s="260"/>
      <c r="K7530" s="252">
        <f t="shared" si="49"/>
        <v>1</v>
      </c>
      <c r="L7530" s="9" t="s">
        <v>34</v>
      </c>
    </row>
    <row r="7531" spans="2:12">
      <c r="B7531" s="268">
        <v>7519</v>
      </c>
      <c r="C7531" s="226"/>
      <c r="D7531" s="227">
        <f>_xlfn.XLOOKUP($C7531,サービス情報マスタcopy!$B:$B,サービス情報マスタcopy!$G:$G,0,0,1)</f>
        <v>0</v>
      </c>
      <c r="E7531" s="228" t="str">
        <f>CONCATENATE($C7531,"-",TEXT(_xlfn.MAXIFS($K$12:K7530,$C$12:C7530,$C7531)+1,"0000"))</f>
        <v>-0001</v>
      </c>
      <c r="F7531" s="226"/>
      <c r="G7531" s="226"/>
      <c r="H7531" s="226"/>
      <c r="I7531" s="229"/>
      <c r="J7531" s="260"/>
      <c r="K7531" s="252">
        <f t="shared" si="49"/>
        <v>1</v>
      </c>
      <c r="L7531" s="9" t="s">
        <v>34</v>
      </c>
    </row>
    <row r="7532" spans="2:12">
      <c r="B7532" s="268">
        <v>7520</v>
      </c>
      <c r="C7532" s="226"/>
      <c r="D7532" s="227">
        <f>_xlfn.XLOOKUP($C7532,サービス情報マスタcopy!$B:$B,サービス情報マスタcopy!$G:$G,0,0,1)</f>
        <v>0</v>
      </c>
      <c r="E7532" s="228" t="str">
        <f>CONCATENATE($C7532,"-",TEXT(_xlfn.MAXIFS($K$12:K7531,$C$12:C7531,$C7532)+1,"0000"))</f>
        <v>-0001</v>
      </c>
      <c r="F7532" s="226"/>
      <c r="G7532" s="226"/>
      <c r="H7532" s="226"/>
      <c r="I7532" s="229"/>
      <c r="J7532" s="260"/>
      <c r="K7532" s="252">
        <f t="shared" si="49"/>
        <v>1</v>
      </c>
      <c r="L7532" s="9" t="s">
        <v>34</v>
      </c>
    </row>
    <row r="7533" spans="2:12">
      <c r="B7533" s="268">
        <v>7521</v>
      </c>
      <c r="C7533" s="226"/>
      <c r="D7533" s="227">
        <f>_xlfn.XLOOKUP($C7533,サービス情報マスタcopy!$B:$B,サービス情報マスタcopy!$G:$G,0,0,1)</f>
        <v>0</v>
      </c>
      <c r="E7533" s="228" t="str">
        <f>CONCATENATE($C7533,"-",TEXT(_xlfn.MAXIFS($K$12:K7532,$C$12:C7532,$C7533)+1,"0000"))</f>
        <v>-0001</v>
      </c>
      <c r="F7533" s="226"/>
      <c r="G7533" s="226"/>
      <c r="H7533" s="226"/>
      <c r="I7533" s="229"/>
      <c r="J7533" s="260"/>
      <c r="K7533" s="252">
        <f t="shared" si="49"/>
        <v>1</v>
      </c>
      <c r="L7533" s="9" t="s">
        <v>34</v>
      </c>
    </row>
    <row r="7534" spans="2:12">
      <c r="B7534" s="268">
        <v>7522</v>
      </c>
      <c r="C7534" s="226"/>
      <c r="D7534" s="227">
        <f>_xlfn.XLOOKUP($C7534,サービス情報マスタcopy!$B:$B,サービス情報マスタcopy!$G:$G,0,0,1)</f>
        <v>0</v>
      </c>
      <c r="E7534" s="228" t="str">
        <f>CONCATENATE($C7534,"-",TEXT(_xlfn.MAXIFS($K$12:K7533,$C$12:C7533,$C7534)+1,"0000"))</f>
        <v>-0001</v>
      </c>
      <c r="F7534" s="226"/>
      <c r="G7534" s="226"/>
      <c r="H7534" s="226"/>
      <c r="I7534" s="229"/>
      <c r="J7534" s="260"/>
      <c r="K7534" s="252">
        <f t="shared" si="49"/>
        <v>1</v>
      </c>
      <c r="L7534" s="9" t="s">
        <v>34</v>
      </c>
    </row>
    <row r="7535" spans="2:12">
      <c r="B7535" s="268">
        <v>7523</v>
      </c>
      <c r="C7535" s="226"/>
      <c r="D7535" s="227">
        <f>_xlfn.XLOOKUP($C7535,サービス情報マスタcopy!$B:$B,サービス情報マスタcopy!$G:$G,0,0,1)</f>
        <v>0</v>
      </c>
      <c r="E7535" s="228" t="str">
        <f>CONCATENATE($C7535,"-",TEXT(_xlfn.MAXIFS($K$12:K7534,$C$12:C7534,$C7535)+1,"0000"))</f>
        <v>-0001</v>
      </c>
      <c r="F7535" s="226"/>
      <c r="G7535" s="226"/>
      <c r="H7535" s="226"/>
      <c r="I7535" s="229"/>
      <c r="J7535" s="260"/>
      <c r="K7535" s="252">
        <f t="shared" si="49"/>
        <v>1</v>
      </c>
      <c r="L7535" s="9" t="s">
        <v>34</v>
      </c>
    </row>
    <row r="7536" spans="2:12">
      <c r="B7536" s="268">
        <v>7524</v>
      </c>
      <c r="C7536" s="226"/>
      <c r="D7536" s="227">
        <f>_xlfn.XLOOKUP($C7536,サービス情報マスタcopy!$B:$B,サービス情報マスタcopy!$G:$G,0,0,1)</f>
        <v>0</v>
      </c>
      <c r="E7536" s="228" t="str">
        <f>CONCATENATE($C7536,"-",TEXT(_xlfn.MAXIFS($K$12:K7535,$C$12:C7535,$C7536)+1,"0000"))</f>
        <v>-0001</v>
      </c>
      <c r="F7536" s="226"/>
      <c r="G7536" s="226"/>
      <c r="H7536" s="226"/>
      <c r="I7536" s="229"/>
      <c r="J7536" s="260"/>
      <c r="K7536" s="252">
        <f t="shared" si="49"/>
        <v>1</v>
      </c>
      <c r="L7536" s="9" t="s">
        <v>34</v>
      </c>
    </row>
    <row r="7537" spans="2:12">
      <c r="B7537" s="268">
        <v>7525</v>
      </c>
      <c r="C7537" s="226"/>
      <c r="D7537" s="227">
        <f>_xlfn.XLOOKUP($C7537,サービス情報マスタcopy!$B:$B,サービス情報マスタcopy!$G:$G,0,0,1)</f>
        <v>0</v>
      </c>
      <c r="E7537" s="228" t="str">
        <f>CONCATENATE($C7537,"-",TEXT(_xlfn.MAXIFS($K$12:K7536,$C$12:C7536,$C7537)+1,"0000"))</f>
        <v>-0001</v>
      </c>
      <c r="F7537" s="226"/>
      <c r="G7537" s="226"/>
      <c r="H7537" s="226"/>
      <c r="I7537" s="229"/>
      <c r="J7537" s="260"/>
      <c r="K7537" s="252">
        <f t="shared" si="49"/>
        <v>1</v>
      </c>
      <c r="L7537" s="9" t="s">
        <v>34</v>
      </c>
    </row>
    <row r="7538" spans="2:12">
      <c r="B7538" s="268">
        <v>7526</v>
      </c>
      <c r="C7538" s="226"/>
      <c r="D7538" s="227">
        <f>_xlfn.XLOOKUP($C7538,サービス情報マスタcopy!$B:$B,サービス情報マスタcopy!$G:$G,0,0,1)</f>
        <v>0</v>
      </c>
      <c r="E7538" s="228" t="str">
        <f>CONCATENATE($C7538,"-",TEXT(_xlfn.MAXIFS($K$12:K7537,$C$12:C7537,$C7538)+1,"0000"))</f>
        <v>-0001</v>
      </c>
      <c r="F7538" s="226"/>
      <c r="G7538" s="226"/>
      <c r="H7538" s="226"/>
      <c r="I7538" s="229"/>
      <c r="J7538" s="260"/>
      <c r="K7538" s="252">
        <f t="shared" si="49"/>
        <v>1</v>
      </c>
      <c r="L7538" s="9" t="s">
        <v>34</v>
      </c>
    </row>
    <row r="7539" spans="2:12">
      <c r="B7539" s="268">
        <v>7527</v>
      </c>
      <c r="C7539" s="226"/>
      <c r="D7539" s="227">
        <f>_xlfn.XLOOKUP($C7539,サービス情報マスタcopy!$B:$B,サービス情報マスタcopy!$G:$G,0,0,1)</f>
        <v>0</v>
      </c>
      <c r="E7539" s="228" t="str">
        <f>CONCATENATE($C7539,"-",TEXT(_xlfn.MAXIFS($K$12:K7538,$C$12:C7538,$C7539)+1,"0000"))</f>
        <v>-0001</v>
      </c>
      <c r="F7539" s="226"/>
      <c r="G7539" s="226"/>
      <c r="H7539" s="226"/>
      <c r="I7539" s="229"/>
      <c r="J7539" s="260"/>
      <c r="K7539" s="252">
        <f t="shared" si="49"/>
        <v>1</v>
      </c>
      <c r="L7539" s="9" t="s">
        <v>34</v>
      </c>
    </row>
    <row r="7540" spans="2:12">
      <c r="B7540" s="268">
        <v>7528</v>
      </c>
      <c r="C7540" s="226"/>
      <c r="D7540" s="227">
        <f>_xlfn.XLOOKUP($C7540,サービス情報マスタcopy!$B:$B,サービス情報マスタcopy!$G:$G,0,0,1)</f>
        <v>0</v>
      </c>
      <c r="E7540" s="228" t="str">
        <f>CONCATENATE($C7540,"-",TEXT(_xlfn.MAXIFS($K$12:K7539,$C$12:C7539,$C7540)+1,"0000"))</f>
        <v>-0001</v>
      </c>
      <c r="F7540" s="226"/>
      <c r="G7540" s="226"/>
      <c r="H7540" s="226"/>
      <c r="I7540" s="229"/>
      <c r="J7540" s="260"/>
      <c r="K7540" s="252">
        <f t="shared" si="49"/>
        <v>1</v>
      </c>
      <c r="L7540" s="9" t="s">
        <v>34</v>
      </c>
    </row>
    <row r="7541" spans="2:12">
      <c r="B7541" s="268">
        <v>7529</v>
      </c>
      <c r="C7541" s="226"/>
      <c r="D7541" s="227">
        <f>_xlfn.XLOOKUP($C7541,サービス情報マスタcopy!$B:$B,サービス情報マスタcopy!$G:$G,0,0,1)</f>
        <v>0</v>
      </c>
      <c r="E7541" s="228" t="str">
        <f>CONCATENATE($C7541,"-",TEXT(_xlfn.MAXIFS($K$12:K7540,$C$12:C7540,$C7541)+1,"0000"))</f>
        <v>-0001</v>
      </c>
      <c r="F7541" s="226"/>
      <c r="G7541" s="226"/>
      <c r="H7541" s="226"/>
      <c r="I7541" s="229"/>
      <c r="J7541" s="260"/>
      <c r="K7541" s="252">
        <f t="shared" si="49"/>
        <v>1</v>
      </c>
      <c r="L7541" s="9" t="s">
        <v>34</v>
      </c>
    </row>
    <row r="7542" spans="2:12">
      <c r="B7542" s="268">
        <v>7530</v>
      </c>
      <c r="C7542" s="226"/>
      <c r="D7542" s="227">
        <f>_xlfn.XLOOKUP($C7542,サービス情報マスタcopy!$B:$B,サービス情報マスタcopy!$G:$G,0,0,1)</f>
        <v>0</v>
      </c>
      <c r="E7542" s="228" t="str">
        <f>CONCATENATE($C7542,"-",TEXT(_xlfn.MAXIFS($K$12:K7541,$C$12:C7541,$C7542)+1,"0000"))</f>
        <v>-0001</v>
      </c>
      <c r="F7542" s="226"/>
      <c r="G7542" s="226"/>
      <c r="H7542" s="226"/>
      <c r="I7542" s="229"/>
      <c r="J7542" s="260"/>
      <c r="K7542" s="252">
        <f t="shared" ref="K7542:K7605" si="116">VALUE(RIGHT($E7542,4))</f>
        <v>1</v>
      </c>
      <c r="L7542" s="9" t="s">
        <v>34</v>
      </c>
    </row>
    <row r="7543" spans="2:12">
      <c r="B7543" s="268">
        <v>7531</v>
      </c>
      <c r="C7543" s="226"/>
      <c r="D7543" s="227">
        <f>_xlfn.XLOOKUP($C7543,サービス情報マスタcopy!$B:$B,サービス情報マスタcopy!$G:$G,0,0,1)</f>
        <v>0</v>
      </c>
      <c r="E7543" s="228" t="str">
        <f>CONCATENATE($C7543,"-",TEXT(_xlfn.MAXIFS($K$12:K7542,$C$12:C7542,$C7543)+1,"0000"))</f>
        <v>-0001</v>
      </c>
      <c r="F7543" s="226"/>
      <c r="G7543" s="226"/>
      <c r="H7543" s="226"/>
      <c r="I7543" s="229"/>
      <c r="J7543" s="260"/>
      <c r="K7543" s="252">
        <f t="shared" si="116"/>
        <v>1</v>
      </c>
      <c r="L7543" s="9" t="s">
        <v>34</v>
      </c>
    </row>
    <row r="7544" spans="2:12">
      <c r="B7544" s="268">
        <v>7532</v>
      </c>
      <c r="C7544" s="226"/>
      <c r="D7544" s="227">
        <f>_xlfn.XLOOKUP($C7544,サービス情報マスタcopy!$B:$B,サービス情報マスタcopy!$G:$G,0,0,1)</f>
        <v>0</v>
      </c>
      <c r="E7544" s="228" t="str">
        <f>CONCATENATE($C7544,"-",TEXT(_xlfn.MAXIFS($K$12:K7543,$C$12:C7543,$C7544)+1,"0000"))</f>
        <v>-0001</v>
      </c>
      <c r="F7544" s="226"/>
      <c r="G7544" s="226"/>
      <c r="H7544" s="226"/>
      <c r="I7544" s="229"/>
      <c r="J7544" s="260"/>
      <c r="K7544" s="252">
        <f t="shared" si="116"/>
        <v>1</v>
      </c>
      <c r="L7544" s="9" t="s">
        <v>34</v>
      </c>
    </row>
    <row r="7545" spans="2:12">
      <c r="B7545" s="268">
        <v>7533</v>
      </c>
      <c r="C7545" s="226"/>
      <c r="D7545" s="227">
        <f>_xlfn.XLOOKUP($C7545,サービス情報マスタcopy!$B:$B,サービス情報マスタcopy!$G:$G,0,0,1)</f>
        <v>0</v>
      </c>
      <c r="E7545" s="228" t="str">
        <f>CONCATENATE($C7545,"-",TEXT(_xlfn.MAXIFS($K$12:K7544,$C$12:C7544,$C7545)+1,"0000"))</f>
        <v>-0001</v>
      </c>
      <c r="F7545" s="226"/>
      <c r="G7545" s="226"/>
      <c r="H7545" s="226"/>
      <c r="I7545" s="229"/>
      <c r="J7545" s="260"/>
      <c r="K7545" s="252">
        <f t="shared" si="116"/>
        <v>1</v>
      </c>
      <c r="L7545" s="9" t="s">
        <v>34</v>
      </c>
    </row>
    <row r="7546" spans="2:12">
      <c r="B7546" s="268">
        <v>7534</v>
      </c>
      <c r="C7546" s="226"/>
      <c r="D7546" s="227">
        <f>_xlfn.XLOOKUP($C7546,サービス情報マスタcopy!$B:$B,サービス情報マスタcopy!$G:$G,0,0,1)</f>
        <v>0</v>
      </c>
      <c r="E7546" s="228" t="str">
        <f>CONCATENATE($C7546,"-",TEXT(_xlfn.MAXIFS($K$12:K7545,$C$12:C7545,$C7546)+1,"0000"))</f>
        <v>-0001</v>
      </c>
      <c r="F7546" s="226"/>
      <c r="G7546" s="226"/>
      <c r="H7546" s="226"/>
      <c r="I7546" s="229"/>
      <c r="J7546" s="260"/>
      <c r="K7546" s="252">
        <f t="shared" si="116"/>
        <v>1</v>
      </c>
      <c r="L7546" s="9" t="s">
        <v>34</v>
      </c>
    </row>
    <row r="7547" spans="2:12">
      <c r="B7547" s="268">
        <v>7535</v>
      </c>
      <c r="C7547" s="226"/>
      <c r="D7547" s="227">
        <f>_xlfn.XLOOKUP($C7547,サービス情報マスタcopy!$B:$B,サービス情報マスタcopy!$G:$G,0,0,1)</f>
        <v>0</v>
      </c>
      <c r="E7547" s="228" t="str">
        <f>CONCATENATE($C7547,"-",TEXT(_xlfn.MAXIFS($K$12:K7546,$C$12:C7546,$C7547)+1,"0000"))</f>
        <v>-0001</v>
      </c>
      <c r="F7547" s="226"/>
      <c r="G7547" s="226"/>
      <c r="H7547" s="226"/>
      <c r="I7547" s="229"/>
      <c r="J7547" s="260"/>
      <c r="K7547" s="252">
        <f t="shared" si="116"/>
        <v>1</v>
      </c>
      <c r="L7547" s="9" t="s">
        <v>34</v>
      </c>
    </row>
    <row r="7548" spans="2:12">
      <c r="B7548" s="268">
        <v>7536</v>
      </c>
      <c r="C7548" s="226"/>
      <c r="D7548" s="227">
        <f>_xlfn.XLOOKUP($C7548,サービス情報マスタcopy!$B:$B,サービス情報マスタcopy!$G:$G,0,0,1)</f>
        <v>0</v>
      </c>
      <c r="E7548" s="228" t="str">
        <f>CONCATENATE($C7548,"-",TEXT(_xlfn.MAXIFS($K$12:K7547,$C$12:C7547,$C7548)+1,"0000"))</f>
        <v>-0001</v>
      </c>
      <c r="F7548" s="226"/>
      <c r="G7548" s="226"/>
      <c r="H7548" s="226"/>
      <c r="I7548" s="229"/>
      <c r="J7548" s="260"/>
      <c r="K7548" s="252">
        <f t="shared" si="116"/>
        <v>1</v>
      </c>
      <c r="L7548" s="9" t="s">
        <v>34</v>
      </c>
    </row>
    <row r="7549" spans="2:12">
      <c r="B7549" s="268">
        <v>7537</v>
      </c>
      <c r="C7549" s="226"/>
      <c r="D7549" s="227">
        <f>_xlfn.XLOOKUP($C7549,サービス情報マスタcopy!$B:$B,サービス情報マスタcopy!$G:$G,0,0,1)</f>
        <v>0</v>
      </c>
      <c r="E7549" s="228" t="str">
        <f>CONCATENATE($C7549,"-",TEXT(_xlfn.MAXIFS($K$12:K7548,$C$12:C7548,$C7549)+1,"0000"))</f>
        <v>-0001</v>
      </c>
      <c r="F7549" s="226"/>
      <c r="G7549" s="226"/>
      <c r="H7549" s="226"/>
      <c r="I7549" s="229"/>
      <c r="J7549" s="260"/>
      <c r="K7549" s="252">
        <f t="shared" si="116"/>
        <v>1</v>
      </c>
      <c r="L7549" s="9" t="s">
        <v>34</v>
      </c>
    </row>
    <row r="7550" spans="2:12">
      <c r="B7550" s="268">
        <v>7538</v>
      </c>
      <c r="C7550" s="226"/>
      <c r="D7550" s="227">
        <f>_xlfn.XLOOKUP($C7550,サービス情報マスタcopy!$B:$B,サービス情報マスタcopy!$G:$G,0,0,1)</f>
        <v>0</v>
      </c>
      <c r="E7550" s="228" t="str">
        <f>CONCATENATE($C7550,"-",TEXT(_xlfn.MAXIFS($K$12:K7549,$C$12:C7549,$C7550)+1,"0000"))</f>
        <v>-0001</v>
      </c>
      <c r="F7550" s="226"/>
      <c r="G7550" s="226"/>
      <c r="H7550" s="226"/>
      <c r="I7550" s="229"/>
      <c r="J7550" s="260"/>
      <c r="K7550" s="252">
        <f t="shared" si="116"/>
        <v>1</v>
      </c>
      <c r="L7550" s="9" t="s">
        <v>34</v>
      </c>
    </row>
    <row r="7551" spans="2:12">
      <c r="B7551" s="268">
        <v>7539</v>
      </c>
      <c r="C7551" s="226"/>
      <c r="D7551" s="227">
        <f>_xlfn.XLOOKUP($C7551,サービス情報マスタcopy!$B:$B,サービス情報マスタcopy!$G:$G,0,0,1)</f>
        <v>0</v>
      </c>
      <c r="E7551" s="228" t="str">
        <f>CONCATENATE($C7551,"-",TEXT(_xlfn.MAXIFS($K$12:K7550,$C$12:C7550,$C7551)+1,"0000"))</f>
        <v>-0001</v>
      </c>
      <c r="F7551" s="226"/>
      <c r="G7551" s="226"/>
      <c r="H7551" s="226"/>
      <c r="I7551" s="229"/>
      <c r="J7551" s="260"/>
      <c r="K7551" s="252">
        <f t="shared" si="116"/>
        <v>1</v>
      </c>
      <c r="L7551" s="9" t="s">
        <v>34</v>
      </c>
    </row>
    <row r="7552" spans="2:12">
      <c r="B7552" s="268">
        <v>7540</v>
      </c>
      <c r="C7552" s="226"/>
      <c r="D7552" s="227">
        <f>_xlfn.XLOOKUP($C7552,サービス情報マスタcopy!$B:$B,サービス情報マスタcopy!$G:$G,0,0,1)</f>
        <v>0</v>
      </c>
      <c r="E7552" s="228" t="str">
        <f>CONCATENATE($C7552,"-",TEXT(_xlfn.MAXIFS($K$12:K7551,$C$12:C7551,$C7552)+1,"0000"))</f>
        <v>-0001</v>
      </c>
      <c r="F7552" s="226"/>
      <c r="G7552" s="226"/>
      <c r="H7552" s="226"/>
      <c r="I7552" s="229"/>
      <c r="J7552" s="260"/>
      <c r="K7552" s="252">
        <f t="shared" si="116"/>
        <v>1</v>
      </c>
      <c r="L7552" s="9" t="s">
        <v>34</v>
      </c>
    </row>
    <row r="7553" spans="2:12">
      <c r="B7553" s="268">
        <v>7541</v>
      </c>
      <c r="C7553" s="226"/>
      <c r="D7553" s="227">
        <f>_xlfn.XLOOKUP($C7553,サービス情報マスタcopy!$B:$B,サービス情報マスタcopy!$G:$G,0,0,1)</f>
        <v>0</v>
      </c>
      <c r="E7553" s="228" t="str">
        <f>CONCATENATE($C7553,"-",TEXT(_xlfn.MAXIFS($K$12:K7552,$C$12:C7552,$C7553)+1,"0000"))</f>
        <v>-0001</v>
      </c>
      <c r="F7553" s="226"/>
      <c r="G7553" s="226"/>
      <c r="H7553" s="226"/>
      <c r="I7553" s="229"/>
      <c r="J7553" s="260"/>
      <c r="K7553" s="252">
        <f t="shared" si="116"/>
        <v>1</v>
      </c>
      <c r="L7553" s="9" t="s">
        <v>34</v>
      </c>
    </row>
    <row r="7554" spans="2:12">
      <c r="B7554" s="268">
        <v>7542</v>
      </c>
      <c r="C7554" s="226"/>
      <c r="D7554" s="227">
        <f>_xlfn.XLOOKUP($C7554,サービス情報マスタcopy!$B:$B,サービス情報マスタcopy!$G:$G,0,0,1)</f>
        <v>0</v>
      </c>
      <c r="E7554" s="228" t="str">
        <f>CONCATENATE($C7554,"-",TEXT(_xlfn.MAXIFS($K$12:K7553,$C$12:C7553,$C7554)+1,"0000"))</f>
        <v>-0001</v>
      </c>
      <c r="F7554" s="226"/>
      <c r="G7554" s="226"/>
      <c r="H7554" s="226"/>
      <c r="I7554" s="229"/>
      <c r="J7554" s="260"/>
      <c r="K7554" s="252">
        <f t="shared" si="116"/>
        <v>1</v>
      </c>
      <c r="L7554" s="9" t="s">
        <v>34</v>
      </c>
    </row>
    <row r="7555" spans="2:12">
      <c r="B7555" s="268">
        <v>7543</v>
      </c>
      <c r="C7555" s="226"/>
      <c r="D7555" s="227">
        <f>_xlfn.XLOOKUP($C7555,サービス情報マスタcopy!$B:$B,サービス情報マスタcopy!$G:$G,0,0,1)</f>
        <v>0</v>
      </c>
      <c r="E7555" s="228" t="str">
        <f>CONCATENATE($C7555,"-",TEXT(_xlfn.MAXIFS($K$12:K7554,$C$12:C7554,$C7555)+1,"0000"))</f>
        <v>-0001</v>
      </c>
      <c r="F7555" s="226"/>
      <c r="G7555" s="226"/>
      <c r="H7555" s="226"/>
      <c r="I7555" s="229"/>
      <c r="J7555" s="260"/>
      <c r="K7555" s="252">
        <f t="shared" si="116"/>
        <v>1</v>
      </c>
      <c r="L7555" s="9" t="s">
        <v>34</v>
      </c>
    </row>
    <row r="7556" spans="2:12">
      <c r="B7556" s="268">
        <v>7544</v>
      </c>
      <c r="C7556" s="226"/>
      <c r="D7556" s="227">
        <f>_xlfn.XLOOKUP($C7556,サービス情報マスタcopy!$B:$B,サービス情報マスタcopy!$G:$G,0,0,1)</f>
        <v>0</v>
      </c>
      <c r="E7556" s="228" t="str">
        <f>CONCATENATE($C7556,"-",TEXT(_xlfn.MAXIFS($K$12:K7555,$C$12:C7555,$C7556)+1,"0000"))</f>
        <v>-0001</v>
      </c>
      <c r="F7556" s="226"/>
      <c r="G7556" s="226"/>
      <c r="H7556" s="226"/>
      <c r="I7556" s="229"/>
      <c r="J7556" s="260"/>
      <c r="K7556" s="252">
        <f t="shared" si="116"/>
        <v>1</v>
      </c>
      <c r="L7556" s="9" t="s">
        <v>34</v>
      </c>
    </row>
    <row r="7557" spans="2:12">
      <c r="B7557" s="268">
        <v>7545</v>
      </c>
      <c r="C7557" s="226"/>
      <c r="D7557" s="227">
        <f>_xlfn.XLOOKUP($C7557,サービス情報マスタcopy!$B:$B,サービス情報マスタcopy!$G:$G,0,0,1)</f>
        <v>0</v>
      </c>
      <c r="E7557" s="228" t="str">
        <f>CONCATENATE($C7557,"-",TEXT(_xlfn.MAXIFS($K$12:K7556,$C$12:C7556,$C7557)+1,"0000"))</f>
        <v>-0001</v>
      </c>
      <c r="F7557" s="226"/>
      <c r="G7557" s="226"/>
      <c r="H7557" s="226"/>
      <c r="I7557" s="229"/>
      <c r="J7557" s="260"/>
      <c r="K7557" s="252">
        <f t="shared" si="116"/>
        <v>1</v>
      </c>
      <c r="L7557" s="9" t="s">
        <v>34</v>
      </c>
    </row>
    <row r="7558" spans="2:12">
      <c r="B7558" s="268">
        <v>7546</v>
      </c>
      <c r="C7558" s="226"/>
      <c r="D7558" s="227">
        <f>_xlfn.XLOOKUP($C7558,サービス情報マスタcopy!$B:$B,サービス情報マスタcopy!$G:$G,0,0,1)</f>
        <v>0</v>
      </c>
      <c r="E7558" s="228" t="str">
        <f>CONCATENATE($C7558,"-",TEXT(_xlfn.MAXIFS($K$12:K7557,$C$12:C7557,$C7558)+1,"0000"))</f>
        <v>-0001</v>
      </c>
      <c r="F7558" s="226"/>
      <c r="G7558" s="226"/>
      <c r="H7558" s="226"/>
      <c r="I7558" s="229"/>
      <c r="J7558" s="260"/>
      <c r="K7558" s="252">
        <f t="shared" si="116"/>
        <v>1</v>
      </c>
      <c r="L7558" s="9" t="s">
        <v>34</v>
      </c>
    </row>
    <row r="7559" spans="2:12">
      <c r="B7559" s="268">
        <v>7547</v>
      </c>
      <c r="C7559" s="226"/>
      <c r="D7559" s="227">
        <f>_xlfn.XLOOKUP($C7559,サービス情報マスタcopy!$B:$B,サービス情報マスタcopy!$G:$G,0,0,1)</f>
        <v>0</v>
      </c>
      <c r="E7559" s="228" t="str">
        <f>CONCATENATE($C7559,"-",TEXT(_xlfn.MAXIFS($K$12:K7558,$C$12:C7558,$C7559)+1,"0000"))</f>
        <v>-0001</v>
      </c>
      <c r="F7559" s="226"/>
      <c r="G7559" s="226"/>
      <c r="H7559" s="226"/>
      <c r="I7559" s="229"/>
      <c r="J7559" s="260"/>
      <c r="K7559" s="252">
        <f t="shared" si="116"/>
        <v>1</v>
      </c>
      <c r="L7559" s="9" t="s">
        <v>34</v>
      </c>
    </row>
    <row r="7560" spans="2:12">
      <c r="B7560" s="268">
        <v>7548</v>
      </c>
      <c r="C7560" s="226"/>
      <c r="D7560" s="227">
        <f>_xlfn.XLOOKUP($C7560,サービス情報マスタcopy!$B:$B,サービス情報マスタcopy!$G:$G,0,0,1)</f>
        <v>0</v>
      </c>
      <c r="E7560" s="228" t="str">
        <f>CONCATENATE($C7560,"-",TEXT(_xlfn.MAXIFS($K$12:K7559,$C$12:C7559,$C7560)+1,"0000"))</f>
        <v>-0001</v>
      </c>
      <c r="F7560" s="226"/>
      <c r="G7560" s="226"/>
      <c r="H7560" s="226"/>
      <c r="I7560" s="229"/>
      <c r="J7560" s="260"/>
      <c r="K7560" s="252">
        <f t="shared" si="116"/>
        <v>1</v>
      </c>
      <c r="L7560" s="9" t="s">
        <v>34</v>
      </c>
    </row>
    <row r="7561" spans="2:12">
      <c r="B7561" s="268">
        <v>7549</v>
      </c>
      <c r="C7561" s="226"/>
      <c r="D7561" s="227">
        <f>_xlfn.XLOOKUP($C7561,サービス情報マスタcopy!$B:$B,サービス情報マスタcopy!$G:$G,0,0,1)</f>
        <v>0</v>
      </c>
      <c r="E7561" s="228" t="str">
        <f>CONCATENATE($C7561,"-",TEXT(_xlfn.MAXIFS($K$12:K7560,$C$12:C7560,$C7561)+1,"0000"))</f>
        <v>-0001</v>
      </c>
      <c r="F7561" s="226"/>
      <c r="G7561" s="226"/>
      <c r="H7561" s="226"/>
      <c r="I7561" s="229"/>
      <c r="J7561" s="260"/>
      <c r="K7561" s="252">
        <f t="shared" si="116"/>
        <v>1</v>
      </c>
      <c r="L7561" s="9" t="s">
        <v>34</v>
      </c>
    </row>
    <row r="7562" spans="2:12">
      <c r="B7562" s="268">
        <v>7550</v>
      </c>
      <c r="C7562" s="226"/>
      <c r="D7562" s="227">
        <f>_xlfn.XLOOKUP($C7562,サービス情報マスタcopy!$B:$B,サービス情報マスタcopy!$G:$G,0,0,1)</f>
        <v>0</v>
      </c>
      <c r="E7562" s="228" t="str">
        <f>CONCATENATE($C7562,"-",TEXT(_xlfn.MAXIFS($K$12:K7561,$C$12:C7561,$C7562)+1,"0000"))</f>
        <v>-0001</v>
      </c>
      <c r="F7562" s="226"/>
      <c r="G7562" s="226"/>
      <c r="H7562" s="226"/>
      <c r="I7562" s="229"/>
      <c r="J7562" s="260"/>
      <c r="K7562" s="252">
        <f t="shared" si="116"/>
        <v>1</v>
      </c>
      <c r="L7562" s="9" t="s">
        <v>34</v>
      </c>
    </row>
    <row r="7563" spans="2:12">
      <c r="B7563" s="268">
        <v>7551</v>
      </c>
      <c r="C7563" s="226"/>
      <c r="D7563" s="227">
        <f>_xlfn.XLOOKUP($C7563,サービス情報マスタcopy!$B:$B,サービス情報マスタcopy!$G:$G,0,0,1)</f>
        <v>0</v>
      </c>
      <c r="E7563" s="228" t="str">
        <f>CONCATENATE($C7563,"-",TEXT(_xlfn.MAXIFS($K$12:K7562,$C$12:C7562,$C7563)+1,"0000"))</f>
        <v>-0001</v>
      </c>
      <c r="F7563" s="226"/>
      <c r="G7563" s="226"/>
      <c r="H7563" s="226"/>
      <c r="I7563" s="229"/>
      <c r="J7563" s="260"/>
      <c r="K7563" s="252">
        <f t="shared" si="116"/>
        <v>1</v>
      </c>
      <c r="L7563" s="9" t="s">
        <v>34</v>
      </c>
    </row>
    <row r="7564" spans="2:12">
      <c r="B7564" s="268">
        <v>7552</v>
      </c>
      <c r="C7564" s="226"/>
      <c r="D7564" s="227">
        <f>_xlfn.XLOOKUP($C7564,サービス情報マスタcopy!$B:$B,サービス情報マスタcopy!$G:$G,0,0,1)</f>
        <v>0</v>
      </c>
      <c r="E7564" s="228" t="str">
        <f>CONCATENATE($C7564,"-",TEXT(_xlfn.MAXIFS($K$12:K7563,$C$12:C7563,$C7564)+1,"0000"))</f>
        <v>-0001</v>
      </c>
      <c r="F7564" s="226"/>
      <c r="G7564" s="226"/>
      <c r="H7564" s="226"/>
      <c r="I7564" s="229"/>
      <c r="J7564" s="260"/>
      <c r="K7564" s="252">
        <f t="shared" si="116"/>
        <v>1</v>
      </c>
      <c r="L7564" s="9" t="s">
        <v>34</v>
      </c>
    </row>
    <row r="7565" spans="2:12">
      <c r="B7565" s="268">
        <v>7553</v>
      </c>
      <c r="C7565" s="226"/>
      <c r="D7565" s="227">
        <f>_xlfn.XLOOKUP($C7565,サービス情報マスタcopy!$B:$B,サービス情報マスタcopy!$G:$G,0,0,1)</f>
        <v>0</v>
      </c>
      <c r="E7565" s="228" t="str">
        <f>CONCATENATE($C7565,"-",TEXT(_xlfn.MAXIFS($K$12:K7564,$C$12:C7564,$C7565)+1,"0000"))</f>
        <v>-0001</v>
      </c>
      <c r="F7565" s="226"/>
      <c r="G7565" s="226"/>
      <c r="H7565" s="226"/>
      <c r="I7565" s="229"/>
      <c r="J7565" s="260"/>
      <c r="K7565" s="252">
        <f t="shared" si="116"/>
        <v>1</v>
      </c>
      <c r="L7565" s="9" t="s">
        <v>34</v>
      </c>
    </row>
    <row r="7566" spans="2:12">
      <c r="B7566" s="268">
        <v>7554</v>
      </c>
      <c r="C7566" s="226"/>
      <c r="D7566" s="227">
        <f>_xlfn.XLOOKUP($C7566,サービス情報マスタcopy!$B:$B,サービス情報マスタcopy!$G:$G,0,0,1)</f>
        <v>0</v>
      </c>
      <c r="E7566" s="228" t="str">
        <f>CONCATENATE($C7566,"-",TEXT(_xlfn.MAXIFS($K$12:K7565,$C$12:C7565,$C7566)+1,"0000"))</f>
        <v>-0001</v>
      </c>
      <c r="F7566" s="226"/>
      <c r="G7566" s="226"/>
      <c r="H7566" s="226"/>
      <c r="I7566" s="229"/>
      <c r="J7566" s="260"/>
      <c r="K7566" s="252">
        <f t="shared" si="116"/>
        <v>1</v>
      </c>
      <c r="L7566" s="9" t="s">
        <v>34</v>
      </c>
    </row>
    <row r="7567" spans="2:12">
      <c r="B7567" s="268">
        <v>7555</v>
      </c>
      <c r="C7567" s="226"/>
      <c r="D7567" s="227">
        <f>_xlfn.XLOOKUP($C7567,サービス情報マスタcopy!$B:$B,サービス情報マスタcopy!$G:$G,0,0,1)</f>
        <v>0</v>
      </c>
      <c r="E7567" s="228" t="str">
        <f>CONCATENATE($C7567,"-",TEXT(_xlfn.MAXIFS($K$12:K7566,$C$12:C7566,$C7567)+1,"0000"))</f>
        <v>-0001</v>
      </c>
      <c r="F7567" s="226"/>
      <c r="G7567" s="226"/>
      <c r="H7567" s="226"/>
      <c r="I7567" s="229"/>
      <c r="J7567" s="260"/>
      <c r="K7567" s="252">
        <f t="shared" si="116"/>
        <v>1</v>
      </c>
      <c r="L7567" s="9" t="s">
        <v>34</v>
      </c>
    </row>
    <row r="7568" spans="2:12">
      <c r="B7568" s="268">
        <v>7556</v>
      </c>
      <c r="C7568" s="226"/>
      <c r="D7568" s="227">
        <f>_xlfn.XLOOKUP($C7568,サービス情報マスタcopy!$B:$B,サービス情報マスタcopy!$G:$G,0,0,1)</f>
        <v>0</v>
      </c>
      <c r="E7568" s="228" t="str">
        <f>CONCATENATE($C7568,"-",TEXT(_xlfn.MAXIFS($K$12:K7567,$C$12:C7567,$C7568)+1,"0000"))</f>
        <v>-0001</v>
      </c>
      <c r="F7568" s="226"/>
      <c r="G7568" s="226"/>
      <c r="H7568" s="226"/>
      <c r="I7568" s="229"/>
      <c r="J7568" s="260"/>
      <c r="K7568" s="252">
        <f t="shared" si="116"/>
        <v>1</v>
      </c>
      <c r="L7568" s="9" t="s">
        <v>34</v>
      </c>
    </row>
    <row r="7569" spans="2:12">
      <c r="B7569" s="268">
        <v>7557</v>
      </c>
      <c r="C7569" s="226"/>
      <c r="D7569" s="227">
        <f>_xlfn.XLOOKUP($C7569,サービス情報マスタcopy!$B:$B,サービス情報マスタcopy!$G:$G,0,0,1)</f>
        <v>0</v>
      </c>
      <c r="E7569" s="228" t="str">
        <f>CONCATENATE($C7569,"-",TEXT(_xlfn.MAXIFS($K$12:K7568,$C$12:C7568,$C7569)+1,"0000"))</f>
        <v>-0001</v>
      </c>
      <c r="F7569" s="226"/>
      <c r="G7569" s="226"/>
      <c r="H7569" s="226"/>
      <c r="I7569" s="229"/>
      <c r="J7569" s="260"/>
      <c r="K7569" s="252">
        <f t="shared" si="116"/>
        <v>1</v>
      </c>
      <c r="L7569" s="9" t="s">
        <v>34</v>
      </c>
    </row>
    <row r="7570" spans="2:12">
      <c r="B7570" s="268">
        <v>7558</v>
      </c>
      <c r="C7570" s="226"/>
      <c r="D7570" s="227">
        <f>_xlfn.XLOOKUP($C7570,サービス情報マスタcopy!$B:$B,サービス情報マスタcopy!$G:$G,0,0,1)</f>
        <v>0</v>
      </c>
      <c r="E7570" s="228" t="str">
        <f>CONCATENATE($C7570,"-",TEXT(_xlfn.MAXIFS($K$12:K7569,$C$12:C7569,$C7570)+1,"0000"))</f>
        <v>-0001</v>
      </c>
      <c r="F7570" s="226"/>
      <c r="G7570" s="226"/>
      <c r="H7570" s="226"/>
      <c r="I7570" s="229"/>
      <c r="J7570" s="260"/>
      <c r="K7570" s="252">
        <f t="shared" si="116"/>
        <v>1</v>
      </c>
      <c r="L7570" s="9" t="s">
        <v>34</v>
      </c>
    </row>
    <row r="7571" spans="2:12">
      <c r="B7571" s="268">
        <v>7559</v>
      </c>
      <c r="C7571" s="226"/>
      <c r="D7571" s="227">
        <f>_xlfn.XLOOKUP($C7571,サービス情報マスタcopy!$B:$B,サービス情報マスタcopy!$G:$G,0,0,1)</f>
        <v>0</v>
      </c>
      <c r="E7571" s="228" t="str">
        <f>CONCATENATE($C7571,"-",TEXT(_xlfn.MAXIFS($K$12:K7570,$C$12:C7570,$C7571)+1,"0000"))</f>
        <v>-0001</v>
      </c>
      <c r="F7571" s="226"/>
      <c r="G7571" s="226"/>
      <c r="H7571" s="226"/>
      <c r="I7571" s="229"/>
      <c r="J7571" s="260"/>
      <c r="K7571" s="252">
        <f t="shared" si="116"/>
        <v>1</v>
      </c>
      <c r="L7571" s="9" t="s">
        <v>34</v>
      </c>
    </row>
    <row r="7572" spans="2:12">
      <c r="B7572" s="268">
        <v>7560</v>
      </c>
      <c r="C7572" s="226"/>
      <c r="D7572" s="227">
        <f>_xlfn.XLOOKUP($C7572,サービス情報マスタcopy!$B:$B,サービス情報マスタcopy!$G:$G,0,0,1)</f>
        <v>0</v>
      </c>
      <c r="E7572" s="228" t="str">
        <f>CONCATENATE($C7572,"-",TEXT(_xlfn.MAXIFS($K$12:K7571,$C$12:C7571,$C7572)+1,"0000"))</f>
        <v>-0001</v>
      </c>
      <c r="F7572" s="226"/>
      <c r="G7572" s="226"/>
      <c r="H7572" s="226"/>
      <c r="I7572" s="229"/>
      <c r="J7572" s="260"/>
      <c r="K7572" s="252">
        <f t="shared" si="116"/>
        <v>1</v>
      </c>
      <c r="L7572" s="9" t="s">
        <v>34</v>
      </c>
    </row>
    <row r="7573" spans="2:12">
      <c r="B7573" s="268">
        <v>7561</v>
      </c>
      <c r="C7573" s="226"/>
      <c r="D7573" s="227">
        <f>_xlfn.XLOOKUP($C7573,サービス情報マスタcopy!$B:$B,サービス情報マスタcopy!$G:$G,0,0,1)</f>
        <v>0</v>
      </c>
      <c r="E7573" s="228" t="str">
        <f>CONCATENATE($C7573,"-",TEXT(_xlfn.MAXIFS($K$12:K7572,$C$12:C7572,$C7573)+1,"0000"))</f>
        <v>-0001</v>
      </c>
      <c r="F7573" s="226"/>
      <c r="G7573" s="226"/>
      <c r="H7573" s="226"/>
      <c r="I7573" s="229"/>
      <c r="J7573" s="260"/>
      <c r="K7573" s="252">
        <f t="shared" si="116"/>
        <v>1</v>
      </c>
      <c r="L7573" s="9" t="s">
        <v>34</v>
      </c>
    </row>
    <row r="7574" spans="2:12">
      <c r="B7574" s="268">
        <v>7562</v>
      </c>
      <c r="C7574" s="226"/>
      <c r="D7574" s="227">
        <f>_xlfn.XLOOKUP($C7574,サービス情報マスタcopy!$B:$B,サービス情報マスタcopy!$G:$G,0,0,1)</f>
        <v>0</v>
      </c>
      <c r="E7574" s="228" t="str">
        <f>CONCATENATE($C7574,"-",TEXT(_xlfn.MAXIFS($K$12:K7573,$C$12:C7573,$C7574)+1,"0000"))</f>
        <v>-0001</v>
      </c>
      <c r="F7574" s="226"/>
      <c r="G7574" s="226"/>
      <c r="H7574" s="226"/>
      <c r="I7574" s="229"/>
      <c r="J7574" s="260"/>
      <c r="K7574" s="252">
        <f t="shared" si="116"/>
        <v>1</v>
      </c>
      <c r="L7574" s="9" t="s">
        <v>34</v>
      </c>
    </row>
    <row r="7575" spans="2:12">
      <c r="B7575" s="268">
        <v>7563</v>
      </c>
      <c r="C7575" s="226"/>
      <c r="D7575" s="227">
        <f>_xlfn.XLOOKUP($C7575,サービス情報マスタcopy!$B:$B,サービス情報マスタcopy!$G:$G,0,0,1)</f>
        <v>0</v>
      </c>
      <c r="E7575" s="228" t="str">
        <f>CONCATENATE($C7575,"-",TEXT(_xlfn.MAXIFS($K$12:K7574,$C$12:C7574,$C7575)+1,"0000"))</f>
        <v>-0001</v>
      </c>
      <c r="F7575" s="226"/>
      <c r="G7575" s="226"/>
      <c r="H7575" s="226"/>
      <c r="I7575" s="229"/>
      <c r="J7575" s="260"/>
      <c r="K7575" s="252">
        <f t="shared" si="116"/>
        <v>1</v>
      </c>
      <c r="L7575" s="9" t="s">
        <v>34</v>
      </c>
    </row>
    <row r="7576" spans="2:12">
      <c r="B7576" s="268">
        <v>7564</v>
      </c>
      <c r="C7576" s="226"/>
      <c r="D7576" s="227">
        <f>_xlfn.XLOOKUP($C7576,サービス情報マスタcopy!$B:$B,サービス情報マスタcopy!$G:$G,0,0,1)</f>
        <v>0</v>
      </c>
      <c r="E7576" s="228" t="str">
        <f>CONCATENATE($C7576,"-",TEXT(_xlfn.MAXIFS($K$12:K7575,$C$12:C7575,$C7576)+1,"0000"))</f>
        <v>-0001</v>
      </c>
      <c r="F7576" s="226"/>
      <c r="G7576" s="226"/>
      <c r="H7576" s="226"/>
      <c r="I7576" s="229"/>
      <c r="J7576" s="260"/>
      <c r="K7576" s="252">
        <f t="shared" si="116"/>
        <v>1</v>
      </c>
      <c r="L7576" s="9" t="s">
        <v>34</v>
      </c>
    </row>
    <row r="7577" spans="2:12">
      <c r="B7577" s="268">
        <v>7565</v>
      </c>
      <c r="C7577" s="226"/>
      <c r="D7577" s="227">
        <f>_xlfn.XLOOKUP($C7577,サービス情報マスタcopy!$B:$B,サービス情報マスタcopy!$G:$G,0,0,1)</f>
        <v>0</v>
      </c>
      <c r="E7577" s="228" t="str">
        <f>CONCATENATE($C7577,"-",TEXT(_xlfn.MAXIFS($K$12:K7576,$C$12:C7576,$C7577)+1,"0000"))</f>
        <v>-0001</v>
      </c>
      <c r="F7577" s="226"/>
      <c r="G7577" s="226"/>
      <c r="H7577" s="226"/>
      <c r="I7577" s="229"/>
      <c r="J7577" s="260"/>
      <c r="K7577" s="252">
        <f t="shared" si="116"/>
        <v>1</v>
      </c>
      <c r="L7577" s="9" t="s">
        <v>34</v>
      </c>
    </row>
    <row r="7578" spans="2:12">
      <c r="B7578" s="268">
        <v>7566</v>
      </c>
      <c r="C7578" s="226"/>
      <c r="D7578" s="227">
        <f>_xlfn.XLOOKUP($C7578,サービス情報マスタcopy!$B:$B,サービス情報マスタcopy!$G:$G,0,0,1)</f>
        <v>0</v>
      </c>
      <c r="E7578" s="228" t="str">
        <f>CONCATENATE($C7578,"-",TEXT(_xlfn.MAXIFS($K$12:K7577,$C$12:C7577,$C7578)+1,"0000"))</f>
        <v>-0001</v>
      </c>
      <c r="F7578" s="226"/>
      <c r="G7578" s="226"/>
      <c r="H7578" s="226"/>
      <c r="I7578" s="229"/>
      <c r="J7578" s="260"/>
      <c r="K7578" s="252">
        <f t="shared" si="116"/>
        <v>1</v>
      </c>
      <c r="L7578" s="9" t="s">
        <v>34</v>
      </c>
    </row>
    <row r="7579" spans="2:12">
      <c r="B7579" s="268">
        <v>7567</v>
      </c>
      <c r="C7579" s="226"/>
      <c r="D7579" s="227">
        <f>_xlfn.XLOOKUP($C7579,サービス情報マスタcopy!$B:$B,サービス情報マスタcopy!$G:$G,0,0,1)</f>
        <v>0</v>
      </c>
      <c r="E7579" s="228" t="str">
        <f>CONCATENATE($C7579,"-",TEXT(_xlfn.MAXIFS($K$12:K7578,$C$12:C7578,$C7579)+1,"0000"))</f>
        <v>-0001</v>
      </c>
      <c r="F7579" s="226"/>
      <c r="G7579" s="226"/>
      <c r="H7579" s="226"/>
      <c r="I7579" s="229"/>
      <c r="J7579" s="260"/>
      <c r="K7579" s="252">
        <f t="shared" si="116"/>
        <v>1</v>
      </c>
      <c r="L7579" s="9" t="s">
        <v>34</v>
      </c>
    </row>
    <row r="7580" spans="2:12">
      <c r="B7580" s="268">
        <v>7568</v>
      </c>
      <c r="C7580" s="226"/>
      <c r="D7580" s="227">
        <f>_xlfn.XLOOKUP($C7580,サービス情報マスタcopy!$B:$B,サービス情報マスタcopy!$G:$G,0,0,1)</f>
        <v>0</v>
      </c>
      <c r="E7580" s="228" t="str">
        <f>CONCATENATE($C7580,"-",TEXT(_xlfn.MAXIFS($K$12:K7579,$C$12:C7579,$C7580)+1,"0000"))</f>
        <v>-0001</v>
      </c>
      <c r="F7580" s="226"/>
      <c r="G7580" s="226"/>
      <c r="H7580" s="226"/>
      <c r="I7580" s="229"/>
      <c r="J7580" s="260"/>
      <c r="K7580" s="252">
        <f t="shared" si="116"/>
        <v>1</v>
      </c>
      <c r="L7580" s="9" t="s">
        <v>34</v>
      </c>
    </row>
    <row r="7581" spans="2:12">
      <c r="B7581" s="268">
        <v>7569</v>
      </c>
      <c r="C7581" s="226"/>
      <c r="D7581" s="227">
        <f>_xlfn.XLOOKUP($C7581,サービス情報マスタcopy!$B:$B,サービス情報マスタcopy!$G:$G,0,0,1)</f>
        <v>0</v>
      </c>
      <c r="E7581" s="228" t="str">
        <f>CONCATENATE($C7581,"-",TEXT(_xlfn.MAXIFS($K$12:K7580,$C$12:C7580,$C7581)+1,"0000"))</f>
        <v>-0001</v>
      </c>
      <c r="F7581" s="226"/>
      <c r="G7581" s="226"/>
      <c r="H7581" s="226"/>
      <c r="I7581" s="229"/>
      <c r="J7581" s="260"/>
      <c r="K7581" s="252">
        <f t="shared" si="116"/>
        <v>1</v>
      </c>
      <c r="L7581" s="9" t="s">
        <v>34</v>
      </c>
    </row>
    <row r="7582" spans="2:12">
      <c r="B7582" s="268">
        <v>7570</v>
      </c>
      <c r="C7582" s="226"/>
      <c r="D7582" s="227">
        <f>_xlfn.XLOOKUP($C7582,サービス情報マスタcopy!$B:$B,サービス情報マスタcopy!$G:$G,0,0,1)</f>
        <v>0</v>
      </c>
      <c r="E7582" s="228" t="str">
        <f>CONCATENATE($C7582,"-",TEXT(_xlfn.MAXIFS($K$12:K7581,$C$12:C7581,$C7582)+1,"0000"))</f>
        <v>-0001</v>
      </c>
      <c r="F7582" s="226"/>
      <c r="G7582" s="226"/>
      <c r="H7582" s="226"/>
      <c r="I7582" s="229"/>
      <c r="J7582" s="260"/>
      <c r="K7582" s="252">
        <f t="shared" si="116"/>
        <v>1</v>
      </c>
      <c r="L7582" s="9" t="s">
        <v>34</v>
      </c>
    </row>
    <row r="7583" spans="2:12">
      <c r="B7583" s="268">
        <v>7571</v>
      </c>
      <c r="C7583" s="226"/>
      <c r="D7583" s="227">
        <f>_xlfn.XLOOKUP($C7583,サービス情報マスタcopy!$B:$B,サービス情報マスタcopy!$G:$G,0,0,1)</f>
        <v>0</v>
      </c>
      <c r="E7583" s="228" t="str">
        <f>CONCATENATE($C7583,"-",TEXT(_xlfn.MAXIFS($K$12:K7582,$C$12:C7582,$C7583)+1,"0000"))</f>
        <v>-0001</v>
      </c>
      <c r="F7583" s="226"/>
      <c r="G7583" s="226"/>
      <c r="H7583" s="226"/>
      <c r="I7583" s="229"/>
      <c r="J7583" s="260"/>
      <c r="K7583" s="252">
        <f t="shared" si="116"/>
        <v>1</v>
      </c>
      <c r="L7583" s="9" t="s">
        <v>34</v>
      </c>
    </row>
    <row r="7584" spans="2:12">
      <c r="B7584" s="268">
        <v>7572</v>
      </c>
      <c r="C7584" s="226"/>
      <c r="D7584" s="227">
        <f>_xlfn.XLOOKUP($C7584,サービス情報マスタcopy!$B:$B,サービス情報マスタcopy!$G:$G,0,0,1)</f>
        <v>0</v>
      </c>
      <c r="E7584" s="228" t="str">
        <f>CONCATENATE($C7584,"-",TEXT(_xlfn.MAXIFS($K$12:K7583,$C$12:C7583,$C7584)+1,"0000"))</f>
        <v>-0001</v>
      </c>
      <c r="F7584" s="226"/>
      <c r="G7584" s="226"/>
      <c r="H7584" s="226"/>
      <c r="I7584" s="229"/>
      <c r="J7584" s="260"/>
      <c r="K7584" s="252">
        <f t="shared" si="116"/>
        <v>1</v>
      </c>
      <c r="L7584" s="9" t="s">
        <v>34</v>
      </c>
    </row>
    <row r="7585" spans="2:12">
      <c r="B7585" s="268">
        <v>7573</v>
      </c>
      <c r="C7585" s="226"/>
      <c r="D7585" s="227">
        <f>_xlfn.XLOOKUP($C7585,サービス情報マスタcopy!$B:$B,サービス情報マスタcopy!$G:$G,0,0,1)</f>
        <v>0</v>
      </c>
      <c r="E7585" s="228" t="str">
        <f>CONCATENATE($C7585,"-",TEXT(_xlfn.MAXIFS($K$12:K7584,$C$12:C7584,$C7585)+1,"0000"))</f>
        <v>-0001</v>
      </c>
      <c r="F7585" s="226"/>
      <c r="G7585" s="226"/>
      <c r="H7585" s="226"/>
      <c r="I7585" s="229"/>
      <c r="J7585" s="260"/>
      <c r="K7585" s="252">
        <f t="shared" si="116"/>
        <v>1</v>
      </c>
      <c r="L7585" s="9" t="s">
        <v>34</v>
      </c>
    </row>
    <row r="7586" spans="2:12">
      <c r="B7586" s="268">
        <v>7574</v>
      </c>
      <c r="C7586" s="226"/>
      <c r="D7586" s="227">
        <f>_xlfn.XLOOKUP($C7586,サービス情報マスタcopy!$B:$B,サービス情報マスタcopy!$G:$G,0,0,1)</f>
        <v>0</v>
      </c>
      <c r="E7586" s="228" t="str">
        <f>CONCATENATE($C7586,"-",TEXT(_xlfn.MAXIFS($K$12:K7585,$C$12:C7585,$C7586)+1,"0000"))</f>
        <v>-0001</v>
      </c>
      <c r="F7586" s="226"/>
      <c r="G7586" s="226"/>
      <c r="H7586" s="226"/>
      <c r="I7586" s="229"/>
      <c r="J7586" s="260"/>
      <c r="K7586" s="252">
        <f t="shared" si="116"/>
        <v>1</v>
      </c>
      <c r="L7586" s="9" t="s">
        <v>34</v>
      </c>
    </row>
    <row r="7587" spans="2:12">
      <c r="B7587" s="268">
        <v>7575</v>
      </c>
      <c r="C7587" s="226"/>
      <c r="D7587" s="227">
        <f>_xlfn.XLOOKUP($C7587,サービス情報マスタcopy!$B:$B,サービス情報マスタcopy!$G:$G,0,0,1)</f>
        <v>0</v>
      </c>
      <c r="E7587" s="228" t="str">
        <f>CONCATENATE($C7587,"-",TEXT(_xlfn.MAXIFS($K$12:K7586,$C$12:C7586,$C7587)+1,"0000"))</f>
        <v>-0001</v>
      </c>
      <c r="F7587" s="226"/>
      <c r="G7587" s="226"/>
      <c r="H7587" s="226"/>
      <c r="I7587" s="229"/>
      <c r="J7587" s="260"/>
      <c r="K7587" s="252">
        <f t="shared" si="116"/>
        <v>1</v>
      </c>
      <c r="L7587" s="9" t="s">
        <v>34</v>
      </c>
    </row>
    <row r="7588" spans="2:12">
      <c r="B7588" s="268">
        <v>7576</v>
      </c>
      <c r="C7588" s="226"/>
      <c r="D7588" s="227">
        <f>_xlfn.XLOOKUP($C7588,サービス情報マスタcopy!$B:$B,サービス情報マスタcopy!$G:$G,0,0,1)</f>
        <v>0</v>
      </c>
      <c r="E7588" s="228" t="str">
        <f>CONCATENATE($C7588,"-",TEXT(_xlfn.MAXIFS($K$12:K7587,$C$12:C7587,$C7588)+1,"0000"))</f>
        <v>-0001</v>
      </c>
      <c r="F7588" s="226"/>
      <c r="G7588" s="226"/>
      <c r="H7588" s="226"/>
      <c r="I7588" s="229"/>
      <c r="J7588" s="260"/>
      <c r="K7588" s="252">
        <f t="shared" si="116"/>
        <v>1</v>
      </c>
      <c r="L7588" s="9" t="s">
        <v>34</v>
      </c>
    </row>
    <row r="7589" spans="2:12">
      <c r="B7589" s="268">
        <v>7577</v>
      </c>
      <c r="C7589" s="226"/>
      <c r="D7589" s="227">
        <f>_xlfn.XLOOKUP($C7589,サービス情報マスタcopy!$B:$B,サービス情報マスタcopy!$G:$G,0,0,1)</f>
        <v>0</v>
      </c>
      <c r="E7589" s="228" t="str">
        <f>CONCATENATE($C7589,"-",TEXT(_xlfn.MAXIFS($K$12:K7588,$C$12:C7588,$C7589)+1,"0000"))</f>
        <v>-0001</v>
      </c>
      <c r="F7589" s="226"/>
      <c r="G7589" s="226"/>
      <c r="H7589" s="226"/>
      <c r="I7589" s="229"/>
      <c r="J7589" s="260"/>
      <c r="K7589" s="252">
        <f t="shared" si="116"/>
        <v>1</v>
      </c>
      <c r="L7589" s="9" t="s">
        <v>34</v>
      </c>
    </row>
    <row r="7590" spans="2:12">
      <c r="B7590" s="268">
        <v>7578</v>
      </c>
      <c r="C7590" s="226"/>
      <c r="D7590" s="227">
        <f>_xlfn.XLOOKUP($C7590,サービス情報マスタcopy!$B:$B,サービス情報マスタcopy!$G:$G,0,0,1)</f>
        <v>0</v>
      </c>
      <c r="E7590" s="228" t="str">
        <f>CONCATENATE($C7590,"-",TEXT(_xlfn.MAXIFS($K$12:K7589,$C$12:C7589,$C7590)+1,"0000"))</f>
        <v>-0001</v>
      </c>
      <c r="F7590" s="226"/>
      <c r="G7590" s="226"/>
      <c r="H7590" s="226"/>
      <c r="I7590" s="229"/>
      <c r="J7590" s="260"/>
      <c r="K7590" s="252">
        <f t="shared" si="116"/>
        <v>1</v>
      </c>
      <c r="L7590" s="9" t="s">
        <v>34</v>
      </c>
    </row>
    <row r="7591" spans="2:12">
      <c r="B7591" s="268">
        <v>7579</v>
      </c>
      <c r="C7591" s="226"/>
      <c r="D7591" s="227">
        <f>_xlfn.XLOOKUP($C7591,サービス情報マスタcopy!$B:$B,サービス情報マスタcopy!$G:$G,0,0,1)</f>
        <v>0</v>
      </c>
      <c r="E7591" s="228" t="str">
        <f>CONCATENATE($C7591,"-",TEXT(_xlfn.MAXIFS($K$12:K7590,$C$12:C7590,$C7591)+1,"0000"))</f>
        <v>-0001</v>
      </c>
      <c r="F7591" s="226"/>
      <c r="G7591" s="226"/>
      <c r="H7591" s="226"/>
      <c r="I7591" s="229"/>
      <c r="J7591" s="260"/>
      <c r="K7591" s="252">
        <f t="shared" si="116"/>
        <v>1</v>
      </c>
      <c r="L7591" s="9" t="s">
        <v>34</v>
      </c>
    </row>
    <row r="7592" spans="2:12">
      <c r="B7592" s="268">
        <v>7580</v>
      </c>
      <c r="C7592" s="226"/>
      <c r="D7592" s="227">
        <f>_xlfn.XLOOKUP($C7592,サービス情報マスタcopy!$B:$B,サービス情報マスタcopy!$G:$G,0,0,1)</f>
        <v>0</v>
      </c>
      <c r="E7592" s="228" t="str">
        <f>CONCATENATE($C7592,"-",TEXT(_xlfn.MAXIFS($K$12:K7591,$C$12:C7591,$C7592)+1,"0000"))</f>
        <v>-0001</v>
      </c>
      <c r="F7592" s="226"/>
      <c r="G7592" s="226"/>
      <c r="H7592" s="226"/>
      <c r="I7592" s="229"/>
      <c r="J7592" s="260"/>
      <c r="K7592" s="252">
        <f t="shared" si="116"/>
        <v>1</v>
      </c>
      <c r="L7592" s="9" t="s">
        <v>34</v>
      </c>
    </row>
    <row r="7593" spans="2:12">
      <c r="B7593" s="268">
        <v>7581</v>
      </c>
      <c r="C7593" s="226"/>
      <c r="D7593" s="227">
        <f>_xlfn.XLOOKUP($C7593,サービス情報マスタcopy!$B:$B,サービス情報マスタcopy!$G:$G,0,0,1)</f>
        <v>0</v>
      </c>
      <c r="E7593" s="228" t="str">
        <f>CONCATENATE($C7593,"-",TEXT(_xlfn.MAXIFS($K$12:K7592,$C$12:C7592,$C7593)+1,"0000"))</f>
        <v>-0001</v>
      </c>
      <c r="F7593" s="226"/>
      <c r="G7593" s="226"/>
      <c r="H7593" s="226"/>
      <c r="I7593" s="229"/>
      <c r="J7593" s="260"/>
      <c r="K7593" s="252">
        <f t="shared" si="116"/>
        <v>1</v>
      </c>
      <c r="L7593" s="9" t="s">
        <v>34</v>
      </c>
    </row>
    <row r="7594" spans="2:12">
      <c r="B7594" s="268">
        <v>7582</v>
      </c>
      <c r="C7594" s="226"/>
      <c r="D7594" s="227">
        <f>_xlfn.XLOOKUP($C7594,サービス情報マスタcopy!$B:$B,サービス情報マスタcopy!$G:$G,0,0,1)</f>
        <v>0</v>
      </c>
      <c r="E7594" s="228" t="str">
        <f>CONCATENATE($C7594,"-",TEXT(_xlfn.MAXIFS($K$12:K7593,$C$12:C7593,$C7594)+1,"0000"))</f>
        <v>-0001</v>
      </c>
      <c r="F7594" s="226"/>
      <c r="G7594" s="226"/>
      <c r="H7594" s="226"/>
      <c r="I7594" s="229"/>
      <c r="J7594" s="260"/>
      <c r="K7594" s="252">
        <f t="shared" si="116"/>
        <v>1</v>
      </c>
      <c r="L7594" s="9" t="s">
        <v>34</v>
      </c>
    </row>
    <row r="7595" spans="2:12">
      <c r="B7595" s="268">
        <v>7583</v>
      </c>
      <c r="C7595" s="226"/>
      <c r="D7595" s="227">
        <f>_xlfn.XLOOKUP($C7595,サービス情報マスタcopy!$B:$B,サービス情報マスタcopy!$G:$G,0,0,1)</f>
        <v>0</v>
      </c>
      <c r="E7595" s="228" t="str">
        <f>CONCATENATE($C7595,"-",TEXT(_xlfn.MAXIFS($K$12:K7594,$C$12:C7594,$C7595)+1,"0000"))</f>
        <v>-0001</v>
      </c>
      <c r="F7595" s="226"/>
      <c r="G7595" s="226"/>
      <c r="H7595" s="226"/>
      <c r="I7595" s="229"/>
      <c r="J7595" s="260"/>
      <c r="K7595" s="252">
        <f t="shared" si="116"/>
        <v>1</v>
      </c>
      <c r="L7595" s="9" t="s">
        <v>34</v>
      </c>
    </row>
    <row r="7596" spans="2:12">
      <c r="B7596" s="268">
        <v>7584</v>
      </c>
      <c r="C7596" s="226"/>
      <c r="D7596" s="227">
        <f>_xlfn.XLOOKUP($C7596,サービス情報マスタcopy!$B:$B,サービス情報マスタcopy!$G:$G,0,0,1)</f>
        <v>0</v>
      </c>
      <c r="E7596" s="228" t="str">
        <f>CONCATENATE($C7596,"-",TEXT(_xlfn.MAXIFS($K$12:K7595,$C$12:C7595,$C7596)+1,"0000"))</f>
        <v>-0001</v>
      </c>
      <c r="F7596" s="226"/>
      <c r="G7596" s="226"/>
      <c r="H7596" s="226"/>
      <c r="I7596" s="229"/>
      <c r="J7596" s="260"/>
      <c r="K7596" s="252">
        <f t="shared" si="116"/>
        <v>1</v>
      </c>
      <c r="L7596" s="9" t="s">
        <v>34</v>
      </c>
    </row>
    <row r="7597" spans="2:12">
      <c r="B7597" s="268">
        <v>7585</v>
      </c>
      <c r="C7597" s="226"/>
      <c r="D7597" s="227">
        <f>_xlfn.XLOOKUP($C7597,サービス情報マスタcopy!$B:$B,サービス情報マスタcopy!$G:$G,0,0,1)</f>
        <v>0</v>
      </c>
      <c r="E7597" s="228" t="str">
        <f>CONCATENATE($C7597,"-",TEXT(_xlfn.MAXIFS($K$12:K7596,$C$12:C7596,$C7597)+1,"0000"))</f>
        <v>-0001</v>
      </c>
      <c r="F7597" s="226"/>
      <c r="G7597" s="226"/>
      <c r="H7597" s="226"/>
      <c r="I7597" s="229"/>
      <c r="J7597" s="260"/>
      <c r="K7597" s="252">
        <f t="shared" si="116"/>
        <v>1</v>
      </c>
      <c r="L7597" s="9" t="s">
        <v>34</v>
      </c>
    </row>
    <row r="7598" spans="2:12">
      <c r="B7598" s="268">
        <v>7586</v>
      </c>
      <c r="C7598" s="226"/>
      <c r="D7598" s="227">
        <f>_xlfn.XLOOKUP($C7598,サービス情報マスタcopy!$B:$B,サービス情報マスタcopy!$G:$G,0,0,1)</f>
        <v>0</v>
      </c>
      <c r="E7598" s="228" t="str">
        <f>CONCATENATE($C7598,"-",TEXT(_xlfn.MAXIFS($K$12:K7597,$C$12:C7597,$C7598)+1,"0000"))</f>
        <v>-0001</v>
      </c>
      <c r="F7598" s="226"/>
      <c r="G7598" s="226"/>
      <c r="H7598" s="226"/>
      <c r="I7598" s="229"/>
      <c r="J7598" s="260"/>
      <c r="K7598" s="252">
        <f t="shared" si="116"/>
        <v>1</v>
      </c>
      <c r="L7598" s="9" t="s">
        <v>34</v>
      </c>
    </row>
    <row r="7599" spans="2:12">
      <c r="B7599" s="268">
        <v>7587</v>
      </c>
      <c r="C7599" s="226"/>
      <c r="D7599" s="227">
        <f>_xlfn.XLOOKUP($C7599,サービス情報マスタcopy!$B:$B,サービス情報マスタcopy!$G:$G,0,0,1)</f>
        <v>0</v>
      </c>
      <c r="E7599" s="228" t="str">
        <f>CONCATENATE($C7599,"-",TEXT(_xlfn.MAXIFS($K$12:K7598,$C$12:C7598,$C7599)+1,"0000"))</f>
        <v>-0001</v>
      </c>
      <c r="F7599" s="226"/>
      <c r="G7599" s="226"/>
      <c r="H7599" s="226"/>
      <c r="I7599" s="229"/>
      <c r="J7599" s="260"/>
      <c r="K7599" s="252">
        <f t="shared" si="116"/>
        <v>1</v>
      </c>
      <c r="L7599" s="9" t="s">
        <v>34</v>
      </c>
    </row>
    <row r="7600" spans="2:12">
      <c r="B7600" s="268">
        <v>7588</v>
      </c>
      <c r="C7600" s="226"/>
      <c r="D7600" s="227">
        <f>_xlfn.XLOOKUP($C7600,サービス情報マスタcopy!$B:$B,サービス情報マスタcopy!$G:$G,0,0,1)</f>
        <v>0</v>
      </c>
      <c r="E7600" s="228" t="str">
        <f>CONCATENATE($C7600,"-",TEXT(_xlfn.MAXIFS($K$12:K7599,$C$12:C7599,$C7600)+1,"0000"))</f>
        <v>-0001</v>
      </c>
      <c r="F7600" s="226"/>
      <c r="G7600" s="226"/>
      <c r="H7600" s="226"/>
      <c r="I7600" s="229"/>
      <c r="J7600" s="260"/>
      <c r="K7600" s="252">
        <f t="shared" si="116"/>
        <v>1</v>
      </c>
      <c r="L7600" s="9" t="s">
        <v>34</v>
      </c>
    </row>
    <row r="7601" spans="2:12">
      <c r="B7601" s="268">
        <v>7589</v>
      </c>
      <c r="C7601" s="226"/>
      <c r="D7601" s="227">
        <f>_xlfn.XLOOKUP($C7601,サービス情報マスタcopy!$B:$B,サービス情報マスタcopy!$G:$G,0,0,1)</f>
        <v>0</v>
      </c>
      <c r="E7601" s="228" t="str">
        <f>CONCATENATE($C7601,"-",TEXT(_xlfn.MAXIFS($K$12:K7600,$C$12:C7600,$C7601)+1,"0000"))</f>
        <v>-0001</v>
      </c>
      <c r="F7601" s="226"/>
      <c r="G7601" s="226"/>
      <c r="H7601" s="226"/>
      <c r="I7601" s="229"/>
      <c r="J7601" s="260"/>
      <c r="K7601" s="252">
        <f t="shared" si="116"/>
        <v>1</v>
      </c>
      <c r="L7601" s="9" t="s">
        <v>34</v>
      </c>
    </row>
    <row r="7602" spans="2:12">
      <c r="B7602" s="268">
        <v>7590</v>
      </c>
      <c r="C7602" s="226"/>
      <c r="D7602" s="227">
        <f>_xlfn.XLOOKUP($C7602,サービス情報マスタcopy!$B:$B,サービス情報マスタcopy!$G:$G,0,0,1)</f>
        <v>0</v>
      </c>
      <c r="E7602" s="228" t="str">
        <f>CONCATENATE($C7602,"-",TEXT(_xlfn.MAXIFS($K$12:K7601,$C$12:C7601,$C7602)+1,"0000"))</f>
        <v>-0001</v>
      </c>
      <c r="F7602" s="226"/>
      <c r="G7602" s="226"/>
      <c r="H7602" s="226"/>
      <c r="I7602" s="229"/>
      <c r="J7602" s="260"/>
      <c r="K7602" s="252">
        <f t="shared" si="116"/>
        <v>1</v>
      </c>
      <c r="L7602" s="9" t="s">
        <v>34</v>
      </c>
    </row>
    <row r="7603" spans="2:12">
      <c r="B7603" s="268">
        <v>7591</v>
      </c>
      <c r="C7603" s="226"/>
      <c r="D7603" s="227">
        <f>_xlfn.XLOOKUP($C7603,サービス情報マスタcopy!$B:$B,サービス情報マスタcopy!$G:$G,0,0,1)</f>
        <v>0</v>
      </c>
      <c r="E7603" s="228" t="str">
        <f>CONCATENATE($C7603,"-",TEXT(_xlfn.MAXIFS($K$12:K7602,$C$12:C7602,$C7603)+1,"0000"))</f>
        <v>-0001</v>
      </c>
      <c r="F7603" s="226"/>
      <c r="G7603" s="226"/>
      <c r="H7603" s="226"/>
      <c r="I7603" s="229"/>
      <c r="J7603" s="260"/>
      <c r="K7603" s="252">
        <f t="shared" si="116"/>
        <v>1</v>
      </c>
      <c r="L7603" s="9" t="s">
        <v>34</v>
      </c>
    </row>
    <row r="7604" spans="2:12">
      <c r="B7604" s="268">
        <v>7592</v>
      </c>
      <c r="C7604" s="226"/>
      <c r="D7604" s="227">
        <f>_xlfn.XLOOKUP($C7604,サービス情報マスタcopy!$B:$B,サービス情報マスタcopy!$G:$G,0,0,1)</f>
        <v>0</v>
      </c>
      <c r="E7604" s="228" t="str">
        <f>CONCATENATE($C7604,"-",TEXT(_xlfn.MAXIFS($K$12:K7603,$C$12:C7603,$C7604)+1,"0000"))</f>
        <v>-0001</v>
      </c>
      <c r="F7604" s="226"/>
      <c r="G7604" s="226"/>
      <c r="H7604" s="226"/>
      <c r="I7604" s="229"/>
      <c r="J7604" s="260"/>
      <c r="K7604" s="252">
        <f t="shared" si="116"/>
        <v>1</v>
      </c>
      <c r="L7604" s="9" t="s">
        <v>34</v>
      </c>
    </row>
    <row r="7605" spans="2:12">
      <c r="B7605" s="268">
        <v>7593</v>
      </c>
      <c r="C7605" s="226"/>
      <c r="D7605" s="227">
        <f>_xlfn.XLOOKUP($C7605,サービス情報マスタcopy!$B:$B,サービス情報マスタcopy!$G:$G,0,0,1)</f>
        <v>0</v>
      </c>
      <c r="E7605" s="228" t="str">
        <f>CONCATENATE($C7605,"-",TEXT(_xlfn.MAXIFS($K$12:K7604,$C$12:C7604,$C7605)+1,"0000"))</f>
        <v>-0001</v>
      </c>
      <c r="F7605" s="226"/>
      <c r="G7605" s="226"/>
      <c r="H7605" s="226"/>
      <c r="I7605" s="229"/>
      <c r="J7605" s="260"/>
      <c r="K7605" s="252">
        <f t="shared" si="116"/>
        <v>1</v>
      </c>
      <c r="L7605" s="9" t="s">
        <v>34</v>
      </c>
    </row>
    <row r="7606" spans="2:12">
      <c r="B7606" s="268">
        <v>7594</v>
      </c>
      <c r="C7606" s="226"/>
      <c r="D7606" s="227">
        <f>_xlfn.XLOOKUP($C7606,サービス情報マスタcopy!$B:$B,サービス情報マスタcopy!$G:$G,0,0,1)</f>
        <v>0</v>
      </c>
      <c r="E7606" s="228" t="str">
        <f>CONCATENATE($C7606,"-",TEXT(_xlfn.MAXIFS($K$12:K7605,$C$12:C7605,$C7606)+1,"0000"))</f>
        <v>-0001</v>
      </c>
      <c r="F7606" s="226"/>
      <c r="G7606" s="226"/>
      <c r="H7606" s="226"/>
      <c r="I7606" s="229"/>
      <c r="J7606" s="260"/>
      <c r="K7606" s="252">
        <f t="shared" ref="K7606:K7669" si="117">VALUE(RIGHT($E7606,4))</f>
        <v>1</v>
      </c>
      <c r="L7606" s="9" t="s">
        <v>34</v>
      </c>
    </row>
    <row r="7607" spans="2:12">
      <c r="B7607" s="268">
        <v>7595</v>
      </c>
      <c r="C7607" s="226"/>
      <c r="D7607" s="227">
        <f>_xlfn.XLOOKUP($C7607,サービス情報マスタcopy!$B:$B,サービス情報マスタcopy!$G:$G,0,0,1)</f>
        <v>0</v>
      </c>
      <c r="E7607" s="228" t="str">
        <f>CONCATENATE($C7607,"-",TEXT(_xlfn.MAXIFS($K$12:K7606,$C$12:C7606,$C7607)+1,"0000"))</f>
        <v>-0001</v>
      </c>
      <c r="F7607" s="226"/>
      <c r="G7607" s="226"/>
      <c r="H7607" s="226"/>
      <c r="I7607" s="229"/>
      <c r="J7607" s="260"/>
      <c r="K7607" s="252">
        <f t="shared" si="117"/>
        <v>1</v>
      </c>
      <c r="L7607" s="9" t="s">
        <v>34</v>
      </c>
    </row>
    <row r="7608" spans="2:12">
      <c r="B7608" s="268">
        <v>7596</v>
      </c>
      <c r="C7608" s="226"/>
      <c r="D7608" s="227">
        <f>_xlfn.XLOOKUP($C7608,サービス情報マスタcopy!$B:$B,サービス情報マスタcopy!$G:$G,0,0,1)</f>
        <v>0</v>
      </c>
      <c r="E7608" s="228" t="str">
        <f>CONCATENATE($C7608,"-",TEXT(_xlfn.MAXIFS($K$12:K7607,$C$12:C7607,$C7608)+1,"0000"))</f>
        <v>-0001</v>
      </c>
      <c r="F7608" s="226"/>
      <c r="G7608" s="226"/>
      <c r="H7608" s="226"/>
      <c r="I7608" s="229"/>
      <c r="J7608" s="260"/>
      <c r="K7608" s="252">
        <f t="shared" si="117"/>
        <v>1</v>
      </c>
      <c r="L7608" s="9" t="s">
        <v>34</v>
      </c>
    </row>
    <row r="7609" spans="2:12">
      <c r="B7609" s="268">
        <v>7597</v>
      </c>
      <c r="C7609" s="226"/>
      <c r="D7609" s="227">
        <f>_xlfn.XLOOKUP($C7609,サービス情報マスタcopy!$B:$B,サービス情報マスタcopy!$G:$G,0,0,1)</f>
        <v>0</v>
      </c>
      <c r="E7609" s="228" t="str">
        <f>CONCATENATE($C7609,"-",TEXT(_xlfn.MAXIFS($K$12:K7608,$C$12:C7608,$C7609)+1,"0000"))</f>
        <v>-0001</v>
      </c>
      <c r="F7609" s="226"/>
      <c r="G7609" s="226"/>
      <c r="H7609" s="226"/>
      <c r="I7609" s="229"/>
      <c r="J7609" s="260"/>
      <c r="K7609" s="252">
        <f t="shared" si="117"/>
        <v>1</v>
      </c>
      <c r="L7609" s="9" t="s">
        <v>34</v>
      </c>
    </row>
    <row r="7610" spans="2:12">
      <c r="B7610" s="268">
        <v>7598</v>
      </c>
      <c r="C7610" s="226"/>
      <c r="D7610" s="227">
        <f>_xlfn.XLOOKUP($C7610,サービス情報マスタcopy!$B:$B,サービス情報マスタcopy!$G:$G,0,0,1)</f>
        <v>0</v>
      </c>
      <c r="E7610" s="228" t="str">
        <f>CONCATENATE($C7610,"-",TEXT(_xlfn.MAXIFS($K$12:K7609,$C$12:C7609,$C7610)+1,"0000"))</f>
        <v>-0001</v>
      </c>
      <c r="F7610" s="226"/>
      <c r="G7610" s="226"/>
      <c r="H7610" s="226"/>
      <c r="I7610" s="229"/>
      <c r="J7610" s="260"/>
      <c r="K7610" s="252">
        <f t="shared" si="117"/>
        <v>1</v>
      </c>
      <c r="L7610" s="9" t="s">
        <v>34</v>
      </c>
    </row>
    <row r="7611" spans="2:12">
      <c r="B7611" s="268">
        <v>7599</v>
      </c>
      <c r="C7611" s="226"/>
      <c r="D7611" s="227">
        <f>_xlfn.XLOOKUP($C7611,サービス情報マスタcopy!$B:$B,サービス情報マスタcopy!$G:$G,0,0,1)</f>
        <v>0</v>
      </c>
      <c r="E7611" s="228" t="str">
        <f>CONCATENATE($C7611,"-",TEXT(_xlfn.MAXIFS($K$12:K7610,$C$12:C7610,$C7611)+1,"0000"))</f>
        <v>-0001</v>
      </c>
      <c r="F7611" s="226"/>
      <c r="G7611" s="226"/>
      <c r="H7611" s="226"/>
      <c r="I7611" s="229"/>
      <c r="J7611" s="260"/>
      <c r="K7611" s="252">
        <f t="shared" si="117"/>
        <v>1</v>
      </c>
      <c r="L7611" s="9" t="s">
        <v>34</v>
      </c>
    </row>
    <row r="7612" spans="2:12">
      <c r="B7612" s="268">
        <v>7600</v>
      </c>
      <c r="C7612" s="226"/>
      <c r="D7612" s="227">
        <f>_xlfn.XLOOKUP($C7612,サービス情報マスタcopy!$B:$B,サービス情報マスタcopy!$G:$G,0,0,1)</f>
        <v>0</v>
      </c>
      <c r="E7612" s="228" t="str">
        <f>CONCATENATE($C7612,"-",TEXT(_xlfn.MAXIFS($K$12:K7611,$C$12:C7611,$C7612)+1,"0000"))</f>
        <v>-0001</v>
      </c>
      <c r="F7612" s="226"/>
      <c r="G7612" s="226"/>
      <c r="H7612" s="226"/>
      <c r="I7612" s="229"/>
      <c r="J7612" s="260"/>
      <c r="K7612" s="252">
        <f t="shared" si="117"/>
        <v>1</v>
      </c>
      <c r="L7612" s="9" t="s">
        <v>34</v>
      </c>
    </row>
    <row r="7613" spans="2:12">
      <c r="B7613" s="268">
        <v>7601</v>
      </c>
      <c r="C7613" s="226"/>
      <c r="D7613" s="227">
        <f>_xlfn.XLOOKUP($C7613,サービス情報マスタcopy!$B:$B,サービス情報マスタcopy!$G:$G,0,0,1)</f>
        <v>0</v>
      </c>
      <c r="E7613" s="228" t="str">
        <f>CONCATENATE($C7613,"-",TEXT(_xlfn.MAXIFS($K$12:K7612,$C$12:C7612,$C7613)+1,"0000"))</f>
        <v>-0001</v>
      </c>
      <c r="F7613" s="226"/>
      <c r="G7613" s="226"/>
      <c r="H7613" s="226"/>
      <c r="I7613" s="229"/>
      <c r="J7613" s="260"/>
      <c r="K7613" s="252">
        <f t="shared" si="117"/>
        <v>1</v>
      </c>
      <c r="L7613" s="9" t="s">
        <v>34</v>
      </c>
    </row>
    <row r="7614" spans="2:12">
      <c r="B7614" s="268">
        <v>7602</v>
      </c>
      <c r="C7614" s="226"/>
      <c r="D7614" s="227">
        <f>_xlfn.XLOOKUP($C7614,サービス情報マスタcopy!$B:$B,サービス情報マスタcopy!$G:$G,0,0,1)</f>
        <v>0</v>
      </c>
      <c r="E7614" s="228" t="str">
        <f>CONCATENATE($C7614,"-",TEXT(_xlfn.MAXIFS($K$12:K7613,$C$12:C7613,$C7614)+1,"0000"))</f>
        <v>-0001</v>
      </c>
      <c r="F7614" s="226"/>
      <c r="G7614" s="226"/>
      <c r="H7614" s="226"/>
      <c r="I7614" s="229"/>
      <c r="J7614" s="260"/>
      <c r="K7614" s="252">
        <f t="shared" si="117"/>
        <v>1</v>
      </c>
      <c r="L7614" s="9" t="s">
        <v>34</v>
      </c>
    </row>
    <row r="7615" spans="2:12">
      <c r="B7615" s="268">
        <v>7603</v>
      </c>
      <c r="C7615" s="226"/>
      <c r="D7615" s="227">
        <f>_xlfn.XLOOKUP($C7615,サービス情報マスタcopy!$B:$B,サービス情報マスタcopy!$G:$G,0,0,1)</f>
        <v>0</v>
      </c>
      <c r="E7615" s="228" t="str">
        <f>CONCATENATE($C7615,"-",TEXT(_xlfn.MAXIFS($K$12:K7614,$C$12:C7614,$C7615)+1,"0000"))</f>
        <v>-0001</v>
      </c>
      <c r="F7615" s="226"/>
      <c r="G7615" s="226"/>
      <c r="H7615" s="226"/>
      <c r="I7615" s="229"/>
      <c r="J7615" s="260"/>
      <c r="K7615" s="252">
        <f t="shared" si="117"/>
        <v>1</v>
      </c>
      <c r="L7615" s="9" t="s">
        <v>34</v>
      </c>
    </row>
    <row r="7616" spans="2:12">
      <c r="B7616" s="268">
        <v>7604</v>
      </c>
      <c r="C7616" s="226"/>
      <c r="D7616" s="227">
        <f>_xlfn.XLOOKUP($C7616,サービス情報マスタcopy!$B:$B,サービス情報マスタcopy!$G:$G,0,0,1)</f>
        <v>0</v>
      </c>
      <c r="E7616" s="228" t="str">
        <f>CONCATENATE($C7616,"-",TEXT(_xlfn.MAXIFS($K$12:K7615,$C$12:C7615,$C7616)+1,"0000"))</f>
        <v>-0001</v>
      </c>
      <c r="F7616" s="226"/>
      <c r="G7616" s="226"/>
      <c r="H7616" s="226"/>
      <c r="I7616" s="229"/>
      <c r="J7616" s="260"/>
      <c r="K7616" s="252">
        <f t="shared" si="117"/>
        <v>1</v>
      </c>
      <c r="L7616" s="9" t="s">
        <v>34</v>
      </c>
    </row>
    <row r="7617" spans="2:12">
      <c r="B7617" s="268">
        <v>7605</v>
      </c>
      <c r="C7617" s="226"/>
      <c r="D7617" s="227">
        <f>_xlfn.XLOOKUP($C7617,サービス情報マスタcopy!$B:$B,サービス情報マスタcopy!$G:$G,0,0,1)</f>
        <v>0</v>
      </c>
      <c r="E7617" s="228" t="str">
        <f>CONCATENATE($C7617,"-",TEXT(_xlfn.MAXIFS($K$12:K7616,$C$12:C7616,$C7617)+1,"0000"))</f>
        <v>-0001</v>
      </c>
      <c r="F7617" s="226"/>
      <c r="G7617" s="226"/>
      <c r="H7617" s="226"/>
      <c r="I7617" s="229"/>
      <c r="J7617" s="260"/>
      <c r="K7617" s="252">
        <f t="shared" si="117"/>
        <v>1</v>
      </c>
      <c r="L7617" s="9" t="s">
        <v>34</v>
      </c>
    </row>
    <row r="7618" spans="2:12">
      <c r="B7618" s="268">
        <v>7606</v>
      </c>
      <c r="C7618" s="226"/>
      <c r="D7618" s="227">
        <f>_xlfn.XLOOKUP($C7618,サービス情報マスタcopy!$B:$B,サービス情報マスタcopy!$G:$G,0,0,1)</f>
        <v>0</v>
      </c>
      <c r="E7618" s="228" t="str">
        <f>CONCATENATE($C7618,"-",TEXT(_xlfn.MAXIFS($K$12:K7617,$C$12:C7617,$C7618)+1,"0000"))</f>
        <v>-0001</v>
      </c>
      <c r="F7618" s="226"/>
      <c r="G7618" s="226"/>
      <c r="H7618" s="226"/>
      <c r="I7618" s="229"/>
      <c r="J7618" s="260"/>
      <c r="K7618" s="252">
        <f t="shared" si="117"/>
        <v>1</v>
      </c>
      <c r="L7618" s="9" t="s">
        <v>34</v>
      </c>
    </row>
    <row r="7619" spans="2:12">
      <c r="B7619" s="268">
        <v>7607</v>
      </c>
      <c r="C7619" s="226"/>
      <c r="D7619" s="227">
        <f>_xlfn.XLOOKUP($C7619,サービス情報マスタcopy!$B:$B,サービス情報マスタcopy!$G:$G,0,0,1)</f>
        <v>0</v>
      </c>
      <c r="E7619" s="228" t="str">
        <f>CONCATENATE($C7619,"-",TEXT(_xlfn.MAXIFS($K$12:K7618,$C$12:C7618,$C7619)+1,"0000"))</f>
        <v>-0001</v>
      </c>
      <c r="F7619" s="226"/>
      <c r="G7619" s="226"/>
      <c r="H7619" s="226"/>
      <c r="I7619" s="229"/>
      <c r="J7619" s="260"/>
      <c r="K7619" s="252">
        <f t="shared" si="117"/>
        <v>1</v>
      </c>
      <c r="L7619" s="9" t="s">
        <v>34</v>
      </c>
    </row>
    <row r="7620" spans="2:12">
      <c r="B7620" s="268">
        <v>7608</v>
      </c>
      <c r="C7620" s="226"/>
      <c r="D7620" s="227">
        <f>_xlfn.XLOOKUP($C7620,サービス情報マスタcopy!$B:$B,サービス情報マスタcopy!$G:$G,0,0,1)</f>
        <v>0</v>
      </c>
      <c r="E7620" s="228" t="str">
        <f>CONCATENATE($C7620,"-",TEXT(_xlfn.MAXIFS($K$12:K7619,$C$12:C7619,$C7620)+1,"0000"))</f>
        <v>-0001</v>
      </c>
      <c r="F7620" s="226"/>
      <c r="G7620" s="226"/>
      <c r="H7620" s="226"/>
      <c r="I7620" s="229"/>
      <c r="J7620" s="260"/>
      <c r="K7620" s="252">
        <f t="shared" si="117"/>
        <v>1</v>
      </c>
      <c r="L7620" s="9" t="s">
        <v>34</v>
      </c>
    </row>
    <row r="7621" spans="2:12">
      <c r="B7621" s="268">
        <v>7609</v>
      </c>
      <c r="C7621" s="226"/>
      <c r="D7621" s="227">
        <f>_xlfn.XLOOKUP($C7621,サービス情報マスタcopy!$B:$B,サービス情報マスタcopy!$G:$G,0,0,1)</f>
        <v>0</v>
      </c>
      <c r="E7621" s="228" t="str">
        <f>CONCATENATE($C7621,"-",TEXT(_xlfn.MAXIFS($K$12:K7620,$C$12:C7620,$C7621)+1,"0000"))</f>
        <v>-0001</v>
      </c>
      <c r="F7621" s="226"/>
      <c r="G7621" s="226"/>
      <c r="H7621" s="226"/>
      <c r="I7621" s="229"/>
      <c r="J7621" s="260"/>
      <c r="K7621" s="252">
        <f t="shared" si="117"/>
        <v>1</v>
      </c>
      <c r="L7621" s="9" t="s">
        <v>34</v>
      </c>
    </row>
    <row r="7622" spans="2:12">
      <c r="B7622" s="268">
        <v>7610</v>
      </c>
      <c r="C7622" s="226"/>
      <c r="D7622" s="227">
        <f>_xlfn.XLOOKUP($C7622,サービス情報マスタcopy!$B:$B,サービス情報マスタcopy!$G:$G,0,0,1)</f>
        <v>0</v>
      </c>
      <c r="E7622" s="228" t="str">
        <f>CONCATENATE($C7622,"-",TEXT(_xlfn.MAXIFS($K$12:K7621,$C$12:C7621,$C7622)+1,"0000"))</f>
        <v>-0001</v>
      </c>
      <c r="F7622" s="226"/>
      <c r="G7622" s="226"/>
      <c r="H7622" s="226"/>
      <c r="I7622" s="229"/>
      <c r="J7622" s="260"/>
      <c r="K7622" s="252">
        <f t="shared" si="117"/>
        <v>1</v>
      </c>
      <c r="L7622" s="9" t="s">
        <v>34</v>
      </c>
    </row>
    <row r="7623" spans="2:12">
      <c r="B7623" s="268">
        <v>7611</v>
      </c>
      <c r="C7623" s="226"/>
      <c r="D7623" s="227">
        <f>_xlfn.XLOOKUP($C7623,サービス情報マスタcopy!$B:$B,サービス情報マスタcopy!$G:$G,0,0,1)</f>
        <v>0</v>
      </c>
      <c r="E7623" s="228" t="str">
        <f>CONCATENATE($C7623,"-",TEXT(_xlfn.MAXIFS($K$12:K7622,$C$12:C7622,$C7623)+1,"0000"))</f>
        <v>-0001</v>
      </c>
      <c r="F7623" s="226"/>
      <c r="G7623" s="226"/>
      <c r="H7623" s="226"/>
      <c r="I7623" s="229"/>
      <c r="J7623" s="260"/>
      <c r="K7623" s="252">
        <f t="shared" si="117"/>
        <v>1</v>
      </c>
      <c r="L7623" s="9" t="s">
        <v>34</v>
      </c>
    </row>
    <row r="7624" spans="2:12">
      <c r="B7624" s="268">
        <v>7612</v>
      </c>
      <c r="C7624" s="226"/>
      <c r="D7624" s="227">
        <f>_xlfn.XLOOKUP($C7624,サービス情報マスタcopy!$B:$B,サービス情報マスタcopy!$G:$G,0,0,1)</f>
        <v>0</v>
      </c>
      <c r="E7624" s="228" t="str">
        <f>CONCATENATE($C7624,"-",TEXT(_xlfn.MAXIFS($K$12:K7623,$C$12:C7623,$C7624)+1,"0000"))</f>
        <v>-0001</v>
      </c>
      <c r="F7624" s="226"/>
      <c r="G7624" s="226"/>
      <c r="H7624" s="226"/>
      <c r="I7624" s="229"/>
      <c r="J7624" s="260"/>
      <c r="K7624" s="252">
        <f t="shared" si="117"/>
        <v>1</v>
      </c>
      <c r="L7624" s="9" t="s">
        <v>34</v>
      </c>
    </row>
    <row r="7625" spans="2:12">
      <c r="B7625" s="268">
        <v>7613</v>
      </c>
      <c r="C7625" s="226"/>
      <c r="D7625" s="227">
        <f>_xlfn.XLOOKUP($C7625,サービス情報マスタcopy!$B:$B,サービス情報マスタcopy!$G:$G,0,0,1)</f>
        <v>0</v>
      </c>
      <c r="E7625" s="228" t="str">
        <f>CONCATENATE($C7625,"-",TEXT(_xlfn.MAXIFS($K$12:K7624,$C$12:C7624,$C7625)+1,"0000"))</f>
        <v>-0001</v>
      </c>
      <c r="F7625" s="226"/>
      <c r="G7625" s="226"/>
      <c r="H7625" s="226"/>
      <c r="I7625" s="229"/>
      <c r="J7625" s="260"/>
      <c r="K7625" s="252">
        <f t="shared" si="117"/>
        <v>1</v>
      </c>
      <c r="L7625" s="9" t="s">
        <v>34</v>
      </c>
    </row>
    <row r="7626" spans="2:12">
      <c r="B7626" s="268">
        <v>7614</v>
      </c>
      <c r="C7626" s="226"/>
      <c r="D7626" s="227">
        <f>_xlfn.XLOOKUP($C7626,サービス情報マスタcopy!$B:$B,サービス情報マスタcopy!$G:$G,0,0,1)</f>
        <v>0</v>
      </c>
      <c r="E7626" s="228" t="str">
        <f>CONCATENATE($C7626,"-",TEXT(_xlfn.MAXIFS($K$12:K7625,$C$12:C7625,$C7626)+1,"0000"))</f>
        <v>-0001</v>
      </c>
      <c r="F7626" s="226"/>
      <c r="G7626" s="226"/>
      <c r="H7626" s="226"/>
      <c r="I7626" s="229"/>
      <c r="J7626" s="260"/>
      <c r="K7626" s="252">
        <f t="shared" si="117"/>
        <v>1</v>
      </c>
      <c r="L7626" s="9" t="s">
        <v>34</v>
      </c>
    </row>
    <row r="7627" spans="2:12">
      <c r="B7627" s="268">
        <v>7615</v>
      </c>
      <c r="C7627" s="226"/>
      <c r="D7627" s="227">
        <f>_xlfn.XLOOKUP($C7627,サービス情報マスタcopy!$B:$B,サービス情報マスタcopy!$G:$G,0,0,1)</f>
        <v>0</v>
      </c>
      <c r="E7627" s="228" t="str">
        <f>CONCATENATE($C7627,"-",TEXT(_xlfn.MAXIFS($K$12:K7626,$C$12:C7626,$C7627)+1,"0000"))</f>
        <v>-0001</v>
      </c>
      <c r="F7627" s="226"/>
      <c r="G7627" s="226"/>
      <c r="H7627" s="226"/>
      <c r="I7627" s="229"/>
      <c r="J7627" s="260"/>
      <c r="K7627" s="252">
        <f t="shared" si="117"/>
        <v>1</v>
      </c>
      <c r="L7627" s="9" t="s">
        <v>34</v>
      </c>
    </row>
    <row r="7628" spans="2:12">
      <c r="B7628" s="268">
        <v>7616</v>
      </c>
      <c r="C7628" s="226"/>
      <c r="D7628" s="227">
        <f>_xlfn.XLOOKUP($C7628,サービス情報マスタcopy!$B:$B,サービス情報マスタcopy!$G:$G,0,0,1)</f>
        <v>0</v>
      </c>
      <c r="E7628" s="228" t="str">
        <f>CONCATENATE($C7628,"-",TEXT(_xlfn.MAXIFS($K$12:K7627,$C$12:C7627,$C7628)+1,"0000"))</f>
        <v>-0001</v>
      </c>
      <c r="F7628" s="226"/>
      <c r="G7628" s="226"/>
      <c r="H7628" s="226"/>
      <c r="I7628" s="229"/>
      <c r="J7628" s="260"/>
      <c r="K7628" s="252">
        <f t="shared" si="117"/>
        <v>1</v>
      </c>
      <c r="L7628" s="9" t="s">
        <v>34</v>
      </c>
    </row>
    <row r="7629" spans="2:12">
      <c r="B7629" s="268">
        <v>7617</v>
      </c>
      <c r="C7629" s="226"/>
      <c r="D7629" s="227">
        <f>_xlfn.XLOOKUP($C7629,サービス情報マスタcopy!$B:$B,サービス情報マスタcopy!$G:$G,0,0,1)</f>
        <v>0</v>
      </c>
      <c r="E7629" s="228" t="str">
        <f>CONCATENATE($C7629,"-",TEXT(_xlfn.MAXIFS($K$12:K7628,$C$12:C7628,$C7629)+1,"0000"))</f>
        <v>-0001</v>
      </c>
      <c r="F7629" s="226"/>
      <c r="G7629" s="226"/>
      <c r="H7629" s="226"/>
      <c r="I7629" s="229"/>
      <c r="J7629" s="260"/>
      <c r="K7629" s="252">
        <f t="shared" si="117"/>
        <v>1</v>
      </c>
      <c r="L7629" s="9" t="s">
        <v>34</v>
      </c>
    </row>
    <row r="7630" spans="2:12">
      <c r="B7630" s="268">
        <v>7618</v>
      </c>
      <c r="C7630" s="226"/>
      <c r="D7630" s="227">
        <f>_xlfn.XLOOKUP($C7630,サービス情報マスタcopy!$B:$B,サービス情報マスタcopy!$G:$G,0,0,1)</f>
        <v>0</v>
      </c>
      <c r="E7630" s="228" t="str">
        <f>CONCATENATE($C7630,"-",TEXT(_xlfn.MAXIFS($K$12:K7629,$C$12:C7629,$C7630)+1,"0000"))</f>
        <v>-0001</v>
      </c>
      <c r="F7630" s="226"/>
      <c r="G7630" s="226"/>
      <c r="H7630" s="226"/>
      <c r="I7630" s="229"/>
      <c r="J7630" s="260"/>
      <c r="K7630" s="252">
        <f t="shared" si="117"/>
        <v>1</v>
      </c>
      <c r="L7630" s="9" t="s">
        <v>34</v>
      </c>
    </row>
    <row r="7631" spans="2:12">
      <c r="B7631" s="268">
        <v>7619</v>
      </c>
      <c r="C7631" s="226"/>
      <c r="D7631" s="227">
        <f>_xlfn.XLOOKUP($C7631,サービス情報マスタcopy!$B:$B,サービス情報マスタcopy!$G:$G,0,0,1)</f>
        <v>0</v>
      </c>
      <c r="E7631" s="228" t="str">
        <f>CONCATENATE($C7631,"-",TEXT(_xlfn.MAXIFS($K$12:K7630,$C$12:C7630,$C7631)+1,"0000"))</f>
        <v>-0001</v>
      </c>
      <c r="F7631" s="226"/>
      <c r="G7631" s="226"/>
      <c r="H7631" s="226"/>
      <c r="I7631" s="229"/>
      <c r="J7631" s="260"/>
      <c r="K7631" s="252">
        <f t="shared" si="117"/>
        <v>1</v>
      </c>
      <c r="L7631" s="9" t="s">
        <v>34</v>
      </c>
    </row>
    <row r="7632" spans="2:12">
      <c r="B7632" s="268">
        <v>7620</v>
      </c>
      <c r="C7632" s="226"/>
      <c r="D7632" s="227">
        <f>_xlfn.XLOOKUP($C7632,サービス情報マスタcopy!$B:$B,サービス情報マスタcopy!$G:$G,0,0,1)</f>
        <v>0</v>
      </c>
      <c r="E7632" s="228" t="str">
        <f>CONCATENATE($C7632,"-",TEXT(_xlfn.MAXIFS($K$12:K7631,$C$12:C7631,$C7632)+1,"0000"))</f>
        <v>-0001</v>
      </c>
      <c r="F7632" s="226"/>
      <c r="G7632" s="226"/>
      <c r="H7632" s="226"/>
      <c r="I7632" s="229"/>
      <c r="J7632" s="260"/>
      <c r="K7632" s="252">
        <f t="shared" si="117"/>
        <v>1</v>
      </c>
      <c r="L7632" s="9" t="s">
        <v>34</v>
      </c>
    </row>
    <row r="7633" spans="2:12">
      <c r="B7633" s="268">
        <v>7621</v>
      </c>
      <c r="C7633" s="226"/>
      <c r="D7633" s="227">
        <f>_xlfn.XLOOKUP($C7633,サービス情報マスタcopy!$B:$B,サービス情報マスタcopy!$G:$G,0,0,1)</f>
        <v>0</v>
      </c>
      <c r="E7633" s="228" t="str">
        <f>CONCATENATE($C7633,"-",TEXT(_xlfn.MAXIFS($K$12:K7632,$C$12:C7632,$C7633)+1,"0000"))</f>
        <v>-0001</v>
      </c>
      <c r="F7633" s="226"/>
      <c r="G7633" s="226"/>
      <c r="H7633" s="226"/>
      <c r="I7633" s="229"/>
      <c r="J7633" s="260"/>
      <c r="K7633" s="252">
        <f t="shared" si="117"/>
        <v>1</v>
      </c>
      <c r="L7633" s="9" t="s">
        <v>34</v>
      </c>
    </row>
    <row r="7634" spans="2:12">
      <c r="B7634" s="268">
        <v>7622</v>
      </c>
      <c r="C7634" s="226"/>
      <c r="D7634" s="227">
        <f>_xlfn.XLOOKUP($C7634,サービス情報マスタcopy!$B:$B,サービス情報マスタcopy!$G:$G,0,0,1)</f>
        <v>0</v>
      </c>
      <c r="E7634" s="228" t="str">
        <f>CONCATENATE($C7634,"-",TEXT(_xlfn.MAXIFS($K$12:K7633,$C$12:C7633,$C7634)+1,"0000"))</f>
        <v>-0001</v>
      </c>
      <c r="F7634" s="226"/>
      <c r="G7634" s="226"/>
      <c r="H7634" s="226"/>
      <c r="I7634" s="229"/>
      <c r="J7634" s="260"/>
      <c r="K7634" s="252">
        <f t="shared" si="117"/>
        <v>1</v>
      </c>
      <c r="L7634" s="9" t="s">
        <v>34</v>
      </c>
    </row>
    <row r="7635" spans="2:12">
      <c r="B7635" s="268">
        <v>7623</v>
      </c>
      <c r="C7635" s="226"/>
      <c r="D7635" s="227">
        <f>_xlfn.XLOOKUP($C7635,サービス情報マスタcopy!$B:$B,サービス情報マスタcopy!$G:$G,0,0,1)</f>
        <v>0</v>
      </c>
      <c r="E7635" s="228" t="str">
        <f>CONCATENATE($C7635,"-",TEXT(_xlfn.MAXIFS($K$12:K7634,$C$12:C7634,$C7635)+1,"0000"))</f>
        <v>-0001</v>
      </c>
      <c r="F7635" s="226"/>
      <c r="G7635" s="226"/>
      <c r="H7635" s="226"/>
      <c r="I7635" s="229"/>
      <c r="J7635" s="260"/>
      <c r="K7635" s="252">
        <f t="shared" si="117"/>
        <v>1</v>
      </c>
      <c r="L7635" s="9" t="s">
        <v>34</v>
      </c>
    </row>
    <row r="7636" spans="2:12">
      <c r="B7636" s="268">
        <v>7624</v>
      </c>
      <c r="C7636" s="226"/>
      <c r="D7636" s="227">
        <f>_xlfn.XLOOKUP($C7636,サービス情報マスタcopy!$B:$B,サービス情報マスタcopy!$G:$G,0,0,1)</f>
        <v>0</v>
      </c>
      <c r="E7636" s="228" t="str">
        <f>CONCATENATE($C7636,"-",TEXT(_xlfn.MAXIFS($K$12:K7635,$C$12:C7635,$C7636)+1,"0000"))</f>
        <v>-0001</v>
      </c>
      <c r="F7636" s="226"/>
      <c r="G7636" s="226"/>
      <c r="H7636" s="226"/>
      <c r="I7636" s="229"/>
      <c r="J7636" s="260"/>
      <c r="K7636" s="252">
        <f t="shared" si="117"/>
        <v>1</v>
      </c>
      <c r="L7636" s="9" t="s">
        <v>34</v>
      </c>
    </row>
    <row r="7637" spans="2:12">
      <c r="B7637" s="268">
        <v>7625</v>
      </c>
      <c r="C7637" s="226"/>
      <c r="D7637" s="227">
        <f>_xlfn.XLOOKUP($C7637,サービス情報マスタcopy!$B:$B,サービス情報マスタcopy!$G:$G,0,0,1)</f>
        <v>0</v>
      </c>
      <c r="E7637" s="228" t="str">
        <f>CONCATENATE($C7637,"-",TEXT(_xlfn.MAXIFS($K$12:K7636,$C$12:C7636,$C7637)+1,"0000"))</f>
        <v>-0001</v>
      </c>
      <c r="F7637" s="226"/>
      <c r="G7637" s="226"/>
      <c r="H7637" s="226"/>
      <c r="I7637" s="229"/>
      <c r="J7637" s="260"/>
      <c r="K7637" s="252">
        <f t="shared" si="117"/>
        <v>1</v>
      </c>
      <c r="L7637" s="9" t="s">
        <v>34</v>
      </c>
    </row>
    <row r="7638" spans="2:12">
      <c r="B7638" s="268">
        <v>7626</v>
      </c>
      <c r="C7638" s="226"/>
      <c r="D7638" s="227">
        <f>_xlfn.XLOOKUP($C7638,サービス情報マスタcopy!$B:$B,サービス情報マスタcopy!$G:$G,0,0,1)</f>
        <v>0</v>
      </c>
      <c r="E7638" s="228" t="str">
        <f>CONCATENATE($C7638,"-",TEXT(_xlfn.MAXIFS($K$12:K7637,$C$12:C7637,$C7638)+1,"0000"))</f>
        <v>-0001</v>
      </c>
      <c r="F7638" s="226"/>
      <c r="G7638" s="226"/>
      <c r="H7638" s="226"/>
      <c r="I7638" s="229"/>
      <c r="J7638" s="260"/>
      <c r="K7638" s="252">
        <f t="shared" si="117"/>
        <v>1</v>
      </c>
      <c r="L7638" s="9" t="s">
        <v>34</v>
      </c>
    </row>
    <row r="7639" spans="2:12">
      <c r="B7639" s="268">
        <v>7627</v>
      </c>
      <c r="C7639" s="226"/>
      <c r="D7639" s="227">
        <f>_xlfn.XLOOKUP($C7639,サービス情報マスタcopy!$B:$B,サービス情報マスタcopy!$G:$G,0,0,1)</f>
        <v>0</v>
      </c>
      <c r="E7639" s="228" t="str">
        <f>CONCATENATE($C7639,"-",TEXT(_xlfn.MAXIFS($K$12:K7638,$C$12:C7638,$C7639)+1,"0000"))</f>
        <v>-0001</v>
      </c>
      <c r="F7639" s="226"/>
      <c r="G7639" s="226"/>
      <c r="H7639" s="226"/>
      <c r="I7639" s="229"/>
      <c r="J7639" s="260"/>
      <c r="K7639" s="252">
        <f t="shared" si="117"/>
        <v>1</v>
      </c>
      <c r="L7639" s="9" t="s">
        <v>34</v>
      </c>
    </row>
    <row r="7640" spans="2:12">
      <c r="B7640" s="268">
        <v>7628</v>
      </c>
      <c r="C7640" s="226"/>
      <c r="D7640" s="227">
        <f>_xlfn.XLOOKUP($C7640,サービス情報マスタcopy!$B:$B,サービス情報マスタcopy!$G:$G,0,0,1)</f>
        <v>0</v>
      </c>
      <c r="E7640" s="228" t="str">
        <f>CONCATENATE($C7640,"-",TEXT(_xlfn.MAXIFS($K$12:K7639,$C$12:C7639,$C7640)+1,"0000"))</f>
        <v>-0001</v>
      </c>
      <c r="F7640" s="226"/>
      <c r="G7640" s="226"/>
      <c r="H7640" s="226"/>
      <c r="I7640" s="229"/>
      <c r="J7640" s="260"/>
      <c r="K7640" s="252">
        <f t="shared" si="117"/>
        <v>1</v>
      </c>
      <c r="L7640" s="9" t="s">
        <v>34</v>
      </c>
    </row>
    <row r="7641" spans="2:12">
      <c r="B7641" s="268">
        <v>7629</v>
      </c>
      <c r="C7641" s="226"/>
      <c r="D7641" s="227">
        <f>_xlfn.XLOOKUP($C7641,サービス情報マスタcopy!$B:$B,サービス情報マスタcopy!$G:$G,0,0,1)</f>
        <v>0</v>
      </c>
      <c r="E7641" s="228" t="str">
        <f>CONCATENATE($C7641,"-",TEXT(_xlfn.MAXIFS($K$12:K7640,$C$12:C7640,$C7641)+1,"0000"))</f>
        <v>-0001</v>
      </c>
      <c r="F7641" s="226"/>
      <c r="G7641" s="226"/>
      <c r="H7641" s="226"/>
      <c r="I7641" s="229"/>
      <c r="J7641" s="260"/>
      <c r="K7641" s="252">
        <f t="shared" si="117"/>
        <v>1</v>
      </c>
      <c r="L7641" s="9" t="s">
        <v>34</v>
      </c>
    </row>
    <row r="7642" spans="2:12">
      <c r="B7642" s="268">
        <v>7630</v>
      </c>
      <c r="C7642" s="226"/>
      <c r="D7642" s="227">
        <f>_xlfn.XLOOKUP($C7642,サービス情報マスタcopy!$B:$B,サービス情報マスタcopy!$G:$G,0,0,1)</f>
        <v>0</v>
      </c>
      <c r="E7642" s="228" t="str">
        <f>CONCATENATE($C7642,"-",TEXT(_xlfn.MAXIFS($K$12:K7641,$C$12:C7641,$C7642)+1,"0000"))</f>
        <v>-0001</v>
      </c>
      <c r="F7642" s="226"/>
      <c r="G7642" s="226"/>
      <c r="H7642" s="226"/>
      <c r="I7642" s="229"/>
      <c r="J7642" s="260"/>
      <c r="K7642" s="252">
        <f t="shared" si="117"/>
        <v>1</v>
      </c>
      <c r="L7642" s="9" t="s">
        <v>34</v>
      </c>
    </row>
    <row r="7643" spans="2:12">
      <c r="B7643" s="268">
        <v>7631</v>
      </c>
      <c r="C7643" s="226"/>
      <c r="D7643" s="227">
        <f>_xlfn.XLOOKUP($C7643,サービス情報マスタcopy!$B:$B,サービス情報マスタcopy!$G:$G,0,0,1)</f>
        <v>0</v>
      </c>
      <c r="E7643" s="228" t="str">
        <f>CONCATENATE($C7643,"-",TEXT(_xlfn.MAXIFS($K$12:K7642,$C$12:C7642,$C7643)+1,"0000"))</f>
        <v>-0001</v>
      </c>
      <c r="F7643" s="226"/>
      <c r="G7643" s="226"/>
      <c r="H7643" s="226"/>
      <c r="I7643" s="229"/>
      <c r="J7643" s="260"/>
      <c r="K7643" s="252">
        <f t="shared" si="117"/>
        <v>1</v>
      </c>
      <c r="L7643" s="9" t="s">
        <v>34</v>
      </c>
    </row>
    <row r="7644" spans="2:12">
      <c r="B7644" s="268">
        <v>7632</v>
      </c>
      <c r="C7644" s="226"/>
      <c r="D7644" s="227">
        <f>_xlfn.XLOOKUP($C7644,サービス情報マスタcopy!$B:$B,サービス情報マスタcopy!$G:$G,0,0,1)</f>
        <v>0</v>
      </c>
      <c r="E7644" s="228" t="str">
        <f>CONCATENATE($C7644,"-",TEXT(_xlfn.MAXIFS($K$12:K7643,$C$12:C7643,$C7644)+1,"0000"))</f>
        <v>-0001</v>
      </c>
      <c r="F7644" s="226"/>
      <c r="G7644" s="226"/>
      <c r="H7644" s="226"/>
      <c r="I7644" s="229"/>
      <c r="J7644" s="260"/>
      <c r="K7644" s="252">
        <f t="shared" si="117"/>
        <v>1</v>
      </c>
      <c r="L7644" s="9" t="s">
        <v>34</v>
      </c>
    </row>
    <row r="7645" spans="2:12">
      <c r="B7645" s="268">
        <v>7633</v>
      </c>
      <c r="C7645" s="226"/>
      <c r="D7645" s="227">
        <f>_xlfn.XLOOKUP($C7645,サービス情報マスタcopy!$B:$B,サービス情報マスタcopy!$G:$G,0,0,1)</f>
        <v>0</v>
      </c>
      <c r="E7645" s="228" t="str">
        <f>CONCATENATE($C7645,"-",TEXT(_xlfn.MAXIFS($K$12:K7644,$C$12:C7644,$C7645)+1,"0000"))</f>
        <v>-0001</v>
      </c>
      <c r="F7645" s="226"/>
      <c r="G7645" s="226"/>
      <c r="H7645" s="226"/>
      <c r="I7645" s="229"/>
      <c r="J7645" s="260"/>
      <c r="K7645" s="252">
        <f t="shared" si="117"/>
        <v>1</v>
      </c>
      <c r="L7645" s="9" t="s">
        <v>34</v>
      </c>
    </row>
    <row r="7646" spans="2:12">
      <c r="B7646" s="268">
        <v>7634</v>
      </c>
      <c r="C7646" s="226"/>
      <c r="D7646" s="227">
        <f>_xlfn.XLOOKUP($C7646,サービス情報マスタcopy!$B:$B,サービス情報マスタcopy!$G:$G,0,0,1)</f>
        <v>0</v>
      </c>
      <c r="E7646" s="228" t="str">
        <f>CONCATENATE($C7646,"-",TEXT(_xlfn.MAXIFS($K$12:K7645,$C$12:C7645,$C7646)+1,"0000"))</f>
        <v>-0001</v>
      </c>
      <c r="F7646" s="226"/>
      <c r="G7646" s="226"/>
      <c r="H7646" s="226"/>
      <c r="I7646" s="229"/>
      <c r="J7646" s="260"/>
      <c r="K7646" s="252">
        <f t="shared" si="117"/>
        <v>1</v>
      </c>
      <c r="L7646" s="9" t="s">
        <v>34</v>
      </c>
    </row>
    <row r="7647" spans="2:12">
      <c r="B7647" s="268">
        <v>7635</v>
      </c>
      <c r="C7647" s="226"/>
      <c r="D7647" s="227">
        <f>_xlfn.XLOOKUP($C7647,サービス情報マスタcopy!$B:$B,サービス情報マスタcopy!$G:$G,0,0,1)</f>
        <v>0</v>
      </c>
      <c r="E7647" s="228" t="str">
        <f>CONCATENATE($C7647,"-",TEXT(_xlfn.MAXIFS($K$12:K7646,$C$12:C7646,$C7647)+1,"0000"))</f>
        <v>-0001</v>
      </c>
      <c r="F7647" s="226"/>
      <c r="G7647" s="226"/>
      <c r="H7647" s="226"/>
      <c r="I7647" s="229"/>
      <c r="J7647" s="260"/>
      <c r="K7647" s="252">
        <f t="shared" si="117"/>
        <v>1</v>
      </c>
      <c r="L7647" s="9" t="s">
        <v>34</v>
      </c>
    </row>
    <row r="7648" spans="2:12">
      <c r="B7648" s="268">
        <v>7636</v>
      </c>
      <c r="C7648" s="226"/>
      <c r="D7648" s="227">
        <f>_xlfn.XLOOKUP($C7648,サービス情報マスタcopy!$B:$B,サービス情報マスタcopy!$G:$G,0,0,1)</f>
        <v>0</v>
      </c>
      <c r="E7648" s="228" t="str">
        <f>CONCATENATE($C7648,"-",TEXT(_xlfn.MAXIFS($K$12:K7647,$C$12:C7647,$C7648)+1,"0000"))</f>
        <v>-0001</v>
      </c>
      <c r="F7648" s="226"/>
      <c r="G7648" s="226"/>
      <c r="H7648" s="226"/>
      <c r="I7648" s="229"/>
      <c r="J7648" s="260"/>
      <c r="K7648" s="252">
        <f t="shared" si="117"/>
        <v>1</v>
      </c>
      <c r="L7648" s="9" t="s">
        <v>34</v>
      </c>
    </row>
    <row r="7649" spans="2:12">
      <c r="B7649" s="268">
        <v>7637</v>
      </c>
      <c r="C7649" s="226"/>
      <c r="D7649" s="227">
        <f>_xlfn.XLOOKUP($C7649,サービス情報マスタcopy!$B:$B,サービス情報マスタcopy!$G:$G,0,0,1)</f>
        <v>0</v>
      </c>
      <c r="E7649" s="228" t="str">
        <f>CONCATENATE($C7649,"-",TEXT(_xlfn.MAXIFS($K$12:K7648,$C$12:C7648,$C7649)+1,"0000"))</f>
        <v>-0001</v>
      </c>
      <c r="F7649" s="226"/>
      <c r="G7649" s="226"/>
      <c r="H7649" s="226"/>
      <c r="I7649" s="229"/>
      <c r="J7649" s="260"/>
      <c r="K7649" s="252">
        <f t="shared" si="117"/>
        <v>1</v>
      </c>
      <c r="L7649" s="9" t="s">
        <v>34</v>
      </c>
    </row>
    <row r="7650" spans="2:12">
      <c r="B7650" s="268">
        <v>7638</v>
      </c>
      <c r="C7650" s="226"/>
      <c r="D7650" s="227">
        <f>_xlfn.XLOOKUP($C7650,サービス情報マスタcopy!$B:$B,サービス情報マスタcopy!$G:$G,0,0,1)</f>
        <v>0</v>
      </c>
      <c r="E7650" s="228" t="str">
        <f>CONCATENATE($C7650,"-",TEXT(_xlfn.MAXIFS($K$12:K7649,$C$12:C7649,$C7650)+1,"0000"))</f>
        <v>-0001</v>
      </c>
      <c r="F7650" s="226"/>
      <c r="G7650" s="226"/>
      <c r="H7650" s="226"/>
      <c r="I7650" s="229"/>
      <c r="J7650" s="260"/>
      <c r="K7650" s="252">
        <f t="shared" si="117"/>
        <v>1</v>
      </c>
      <c r="L7650" s="9" t="s">
        <v>34</v>
      </c>
    </row>
    <row r="7651" spans="2:12">
      <c r="B7651" s="268">
        <v>7639</v>
      </c>
      <c r="C7651" s="226"/>
      <c r="D7651" s="227">
        <f>_xlfn.XLOOKUP($C7651,サービス情報マスタcopy!$B:$B,サービス情報マスタcopy!$G:$G,0,0,1)</f>
        <v>0</v>
      </c>
      <c r="E7651" s="228" t="str">
        <f>CONCATENATE($C7651,"-",TEXT(_xlfn.MAXIFS($K$12:K7650,$C$12:C7650,$C7651)+1,"0000"))</f>
        <v>-0001</v>
      </c>
      <c r="F7651" s="226"/>
      <c r="G7651" s="226"/>
      <c r="H7651" s="226"/>
      <c r="I7651" s="229"/>
      <c r="J7651" s="260"/>
      <c r="K7651" s="252">
        <f t="shared" si="117"/>
        <v>1</v>
      </c>
      <c r="L7651" s="9" t="s">
        <v>34</v>
      </c>
    </row>
    <row r="7652" spans="2:12">
      <c r="B7652" s="268">
        <v>7640</v>
      </c>
      <c r="C7652" s="226"/>
      <c r="D7652" s="227">
        <f>_xlfn.XLOOKUP($C7652,サービス情報マスタcopy!$B:$B,サービス情報マスタcopy!$G:$G,0,0,1)</f>
        <v>0</v>
      </c>
      <c r="E7652" s="228" t="str">
        <f>CONCATENATE($C7652,"-",TEXT(_xlfn.MAXIFS($K$12:K7651,$C$12:C7651,$C7652)+1,"0000"))</f>
        <v>-0001</v>
      </c>
      <c r="F7652" s="226"/>
      <c r="G7652" s="226"/>
      <c r="H7652" s="226"/>
      <c r="I7652" s="229"/>
      <c r="J7652" s="260"/>
      <c r="K7652" s="252">
        <f t="shared" si="117"/>
        <v>1</v>
      </c>
      <c r="L7652" s="9" t="s">
        <v>34</v>
      </c>
    </row>
    <row r="7653" spans="2:12">
      <c r="B7653" s="268">
        <v>7641</v>
      </c>
      <c r="C7653" s="226"/>
      <c r="D7653" s="227">
        <f>_xlfn.XLOOKUP($C7653,サービス情報マスタcopy!$B:$B,サービス情報マスタcopy!$G:$G,0,0,1)</f>
        <v>0</v>
      </c>
      <c r="E7653" s="228" t="str">
        <f>CONCATENATE($C7653,"-",TEXT(_xlfn.MAXIFS($K$12:K7652,$C$12:C7652,$C7653)+1,"0000"))</f>
        <v>-0001</v>
      </c>
      <c r="F7653" s="226"/>
      <c r="G7653" s="226"/>
      <c r="H7653" s="226"/>
      <c r="I7653" s="229"/>
      <c r="J7653" s="260"/>
      <c r="K7653" s="252">
        <f t="shared" si="117"/>
        <v>1</v>
      </c>
      <c r="L7653" s="9" t="s">
        <v>34</v>
      </c>
    </row>
    <row r="7654" spans="2:12">
      <c r="B7654" s="268">
        <v>7642</v>
      </c>
      <c r="C7654" s="226"/>
      <c r="D7654" s="227">
        <f>_xlfn.XLOOKUP($C7654,サービス情報マスタcopy!$B:$B,サービス情報マスタcopy!$G:$G,0,0,1)</f>
        <v>0</v>
      </c>
      <c r="E7654" s="228" t="str">
        <f>CONCATENATE($C7654,"-",TEXT(_xlfn.MAXIFS($K$12:K7653,$C$12:C7653,$C7654)+1,"0000"))</f>
        <v>-0001</v>
      </c>
      <c r="F7654" s="226"/>
      <c r="G7654" s="226"/>
      <c r="H7654" s="226"/>
      <c r="I7654" s="229"/>
      <c r="J7654" s="260"/>
      <c r="K7654" s="252">
        <f t="shared" si="117"/>
        <v>1</v>
      </c>
      <c r="L7654" s="9" t="s">
        <v>34</v>
      </c>
    </row>
    <row r="7655" spans="2:12">
      <c r="B7655" s="268">
        <v>7643</v>
      </c>
      <c r="C7655" s="226"/>
      <c r="D7655" s="227">
        <f>_xlfn.XLOOKUP($C7655,サービス情報マスタcopy!$B:$B,サービス情報マスタcopy!$G:$G,0,0,1)</f>
        <v>0</v>
      </c>
      <c r="E7655" s="228" t="str">
        <f>CONCATENATE($C7655,"-",TEXT(_xlfn.MAXIFS($K$12:K7654,$C$12:C7654,$C7655)+1,"0000"))</f>
        <v>-0001</v>
      </c>
      <c r="F7655" s="226"/>
      <c r="G7655" s="226"/>
      <c r="H7655" s="226"/>
      <c r="I7655" s="229"/>
      <c r="J7655" s="260"/>
      <c r="K7655" s="252">
        <f t="shared" si="117"/>
        <v>1</v>
      </c>
      <c r="L7655" s="9" t="s">
        <v>34</v>
      </c>
    </row>
    <row r="7656" spans="2:12">
      <c r="B7656" s="268">
        <v>7644</v>
      </c>
      <c r="C7656" s="226"/>
      <c r="D7656" s="227">
        <f>_xlfn.XLOOKUP($C7656,サービス情報マスタcopy!$B:$B,サービス情報マスタcopy!$G:$G,0,0,1)</f>
        <v>0</v>
      </c>
      <c r="E7656" s="228" t="str">
        <f>CONCATENATE($C7656,"-",TEXT(_xlfn.MAXIFS($K$12:K7655,$C$12:C7655,$C7656)+1,"0000"))</f>
        <v>-0001</v>
      </c>
      <c r="F7656" s="226"/>
      <c r="G7656" s="226"/>
      <c r="H7656" s="226"/>
      <c r="I7656" s="229"/>
      <c r="J7656" s="260"/>
      <c r="K7656" s="252">
        <f t="shared" si="117"/>
        <v>1</v>
      </c>
      <c r="L7656" s="9" t="s">
        <v>34</v>
      </c>
    </row>
    <row r="7657" spans="2:12">
      <c r="B7657" s="268">
        <v>7645</v>
      </c>
      <c r="C7657" s="226"/>
      <c r="D7657" s="227">
        <f>_xlfn.XLOOKUP($C7657,サービス情報マスタcopy!$B:$B,サービス情報マスタcopy!$G:$G,0,0,1)</f>
        <v>0</v>
      </c>
      <c r="E7657" s="228" t="str">
        <f>CONCATENATE($C7657,"-",TEXT(_xlfn.MAXIFS($K$12:K7656,$C$12:C7656,$C7657)+1,"0000"))</f>
        <v>-0001</v>
      </c>
      <c r="F7657" s="226"/>
      <c r="G7657" s="226"/>
      <c r="H7657" s="226"/>
      <c r="I7657" s="229"/>
      <c r="J7657" s="260"/>
      <c r="K7657" s="252">
        <f t="shared" si="117"/>
        <v>1</v>
      </c>
      <c r="L7657" s="9" t="s">
        <v>34</v>
      </c>
    </row>
    <row r="7658" spans="2:12">
      <c r="B7658" s="268">
        <v>7646</v>
      </c>
      <c r="C7658" s="226"/>
      <c r="D7658" s="227">
        <f>_xlfn.XLOOKUP($C7658,サービス情報マスタcopy!$B:$B,サービス情報マスタcopy!$G:$G,0,0,1)</f>
        <v>0</v>
      </c>
      <c r="E7658" s="228" t="str">
        <f>CONCATENATE($C7658,"-",TEXT(_xlfn.MAXIFS($K$12:K7657,$C$12:C7657,$C7658)+1,"0000"))</f>
        <v>-0001</v>
      </c>
      <c r="F7658" s="226"/>
      <c r="G7658" s="226"/>
      <c r="H7658" s="226"/>
      <c r="I7658" s="229"/>
      <c r="J7658" s="260"/>
      <c r="K7658" s="252">
        <f t="shared" si="117"/>
        <v>1</v>
      </c>
      <c r="L7658" s="9" t="s">
        <v>34</v>
      </c>
    </row>
    <row r="7659" spans="2:12">
      <c r="B7659" s="268">
        <v>7647</v>
      </c>
      <c r="C7659" s="226"/>
      <c r="D7659" s="227">
        <f>_xlfn.XLOOKUP($C7659,サービス情報マスタcopy!$B:$B,サービス情報マスタcopy!$G:$G,0,0,1)</f>
        <v>0</v>
      </c>
      <c r="E7659" s="228" t="str">
        <f>CONCATENATE($C7659,"-",TEXT(_xlfn.MAXIFS($K$12:K7658,$C$12:C7658,$C7659)+1,"0000"))</f>
        <v>-0001</v>
      </c>
      <c r="F7659" s="226"/>
      <c r="G7659" s="226"/>
      <c r="H7659" s="226"/>
      <c r="I7659" s="229"/>
      <c r="J7659" s="260"/>
      <c r="K7659" s="252">
        <f t="shared" si="117"/>
        <v>1</v>
      </c>
      <c r="L7659" s="9" t="s">
        <v>34</v>
      </c>
    </row>
    <row r="7660" spans="2:12">
      <c r="B7660" s="268">
        <v>7648</v>
      </c>
      <c r="C7660" s="226"/>
      <c r="D7660" s="227">
        <f>_xlfn.XLOOKUP($C7660,サービス情報マスタcopy!$B:$B,サービス情報マスタcopy!$G:$G,0,0,1)</f>
        <v>0</v>
      </c>
      <c r="E7660" s="228" t="str">
        <f>CONCATENATE($C7660,"-",TEXT(_xlfn.MAXIFS($K$12:K7659,$C$12:C7659,$C7660)+1,"0000"))</f>
        <v>-0001</v>
      </c>
      <c r="F7660" s="226"/>
      <c r="G7660" s="226"/>
      <c r="H7660" s="226"/>
      <c r="I7660" s="229"/>
      <c r="J7660" s="260"/>
      <c r="K7660" s="252">
        <f t="shared" si="117"/>
        <v>1</v>
      </c>
      <c r="L7660" s="9" t="s">
        <v>34</v>
      </c>
    </row>
    <row r="7661" spans="2:12">
      <c r="B7661" s="268">
        <v>7649</v>
      </c>
      <c r="C7661" s="226"/>
      <c r="D7661" s="227">
        <f>_xlfn.XLOOKUP($C7661,サービス情報マスタcopy!$B:$B,サービス情報マスタcopy!$G:$G,0,0,1)</f>
        <v>0</v>
      </c>
      <c r="E7661" s="228" t="str">
        <f>CONCATENATE($C7661,"-",TEXT(_xlfn.MAXIFS($K$12:K7660,$C$12:C7660,$C7661)+1,"0000"))</f>
        <v>-0001</v>
      </c>
      <c r="F7661" s="226"/>
      <c r="G7661" s="226"/>
      <c r="H7661" s="226"/>
      <c r="I7661" s="229"/>
      <c r="J7661" s="260"/>
      <c r="K7661" s="252">
        <f t="shared" si="117"/>
        <v>1</v>
      </c>
      <c r="L7661" s="9" t="s">
        <v>34</v>
      </c>
    </row>
    <row r="7662" spans="2:12">
      <c r="B7662" s="268">
        <v>7650</v>
      </c>
      <c r="C7662" s="226"/>
      <c r="D7662" s="227">
        <f>_xlfn.XLOOKUP($C7662,サービス情報マスタcopy!$B:$B,サービス情報マスタcopy!$G:$G,0,0,1)</f>
        <v>0</v>
      </c>
      <c r="E7662" s="228" t="str">
        <f>CONCATENATE($C7662,"-",TEXT(_xlfn.MAXIFS($K$12:K7661,$C$12:C7661,$C7662)+1,"0000"))</f>
        <v>-0001</v>
      </c>
      <c r="F7662" s="226"/>
      <c r="G7662" s="226"/>
      <c r="H7662" s="226"/>
      <c r="I7662" s="229"/>
      <c r="J7662" s="260"/>
      <c r="K7662" s="252">
        <f t="shared" si="117"/>
        <v>1</v>
      </c>
      <c r="L7662" s="9" t="s">
        <v>34</v>
      </c>
    </row>
    <row r="7663" spans="2:12">
      <c r="B7663" s="268">
        <v>7651</v>
      </c>
      <c r="C7663" s="226"/>
      <c r="D7663" s="227">
        <f>_xlfn.XLOOKUP($C7663,サービス情報マスタcopy!$B:$B,サービス情報マスタcopy!$G:$G,0,0,1)</f>
        <v>0</v>
      </c>
      <c r="E7663" s="228" t="str">
        <f>CONCATENATE($C7663,"-",TEXT(_xlfn.MAXIFS($K$12:K7662,$C$12:C7662,$C7663)+1,"0000"))</f>
        <v>-0001</v>
      </c>
      <c r="F7663" s="226"/>
      <c r="G7663" s="226"/>
      <c r="H7663" s="226"/>
      <c r="I7663" s="229"/>
      <c r="J7663" s="260"/>
      <c r="K7663" s="252">
        <f t="shared" si="117"/>
        <v>1</v>
      </c>
      <c r="L7663" s="9" t="s">
        <v>34</v>
      </c>
    </row>
    <row r="7664" spans="2:12">
      <c r="B7664" s="268">
        <v>7652</v>
      </c>
      <c r="C7664" s="226"/>
      <c r="D7664" s="227">
        <f>_xlfn.XLOOKUP($C7664,サービス情報マスタcopy!$B:$B,サービス情報マスタcopy!$G:$G,0,0,1)</f>
        <v>0</v>
      </c>
      <c r="E7664" s="228" t="str">
        <f>CONCATENATE($C7664,"-",TEXT(_xlfn.MAXIFS($K$12:K7663,$C$12:C7663,$C7664)+1,"0000"))</f>
        <v>-0001</v>
      </c>
      <c r="F7664" s="226"/>
      <c r="G7664" s="226"/>
      <c r="H7664" s="226"/>
      <c r="I7664" s="229"/>
      <c r="J7664" s="260"/>
      <c r="K7664" s="252">
        <f t="shared" si="117"/>
        <v>1</v>
      </c>
      <c r="L7664" s="9" t="s">
        <v>34</v>
      </c>
    </row>
    <row r="7665" spans="2:12">
      <c r="B7665" s="268">
        <v>7653</v>
      </c>
      <c r="C7665" s="226"/>
      <c r="D7665" s="227">
        <f>_xlfn.XLOOKUP($C7665,サービス情報マスタcopy!$B:$B,サービス情報マスタcopy!$G:$G,0,0,1)</f>
        <v>0</v>
      </c>
      <c r="E7665" s="228" t="str">
        <f>CONCATENATE($C7665,"-",TEXT(_xlfn.MAXIFS($K$12:K7664,$C$12:C7664,$C7665)+1,"0000"))</f>
        <v>-0001</v>
      </c>
      <c r="F7665" s="226"/>
      <c r="G7665" s="226"/>
      <c r="H7665" s="226"/>
      <c r="I7665" s="229"/>
      <c r="J7665" s="260"/>
      <c r="K7665" s="252">
        <f t="shared" si="117"/>
        <v>1</v>
      </c>
      <c r="L7665" s="9" t="s">
        <v>34</v>
      </c>
    </row>
    <row r="7666" spans="2:12">
      <c r="B7666" s="268">
        <v>7654</v>
      </c>
      <c r="C7666" s="226"/>
      <c r="D7666" s="227">
        <f>_xlfn.XLOOKUP($C7666,サービス情報マスタcopy!$B:$B,サービス情報マスタcopy!$G:$G,0,0,1)</f>
        <v>0</v>
      </c>
      <c r="E7666" s="228" t="str">
        <f>CONCATENATE($C7666,"-",TEXT(_xlfn.MAXIFS($K$12:K7665,$C$12:C7665,$C7666)+1,"0000"))</f>
        <v>-0001</v>
      </c>
      <c r="F7666" s="226"/>
      <c r="G7666" s="226"/>
      <c r="H7666" s="226"/>
      <c r="I7666" s="229"/>
      <c r="J7666" s="260"/>
      <c r="K7666" s="252">
        <f t="shared" si="117"/>
        <v>1</v>
      </c>
      <c r="L7666" s="9" t="s">
        <v>34</v>
      </c>
    </row>
    <row r="7667" spans="2:12">
      <c r="B7667" s="268">
        <v>7655</v>
      </c>
      <c r="C7667" s="226"/>
      <c r="D7667" s="227">
        <f>_xlfn.XLOOKUP($C7667,サービス情報マスタcopy!$B:$B,サービス情報マスタcopy!$G:$G,0,0,1)</f>
        <v>0</v>
      </c>
      <c r="E7667" s="228" t="str">
        <f>CONCATENATE($C7667,"-",TEXT(_xlfn.MAXIFS($K$12:K7666,$C$12:C7666,$C7667)+1,"0000"))</f>
        <v>-0001</v>
      </c>
      <c r="F7667" s="226"/>
      <c r="G7667" s="226"/>
      <c r="H7667" s="226"/>
      <c r="I7667" s="229"/>
      <c r="J7667" s="260"/>
      <c r="K7667" s="252">
        <f t="shared" si="117"/>
        <v>1</v>
      </c>
      <c r="L7667" s="9" t="s">
        <v>34</v>
      </c>
    </row>
    <row r="7668" spans="2:12">
      <c r="B7668" s="268">
        <v>7656</v>
      </c>
      <c r="C7668" s="226"/>
      <c r="D7668" s="227">
        <f>_xlfn.XLOOKUP($C7668,サービス情報マスタcopy!$B:$B,サービス情報マスタcopy!$G:$G,0,0,1)</f>
        <v>0</v>
      </c>
      <c r="E7668" s="228" t="str">
        <f>CONCATENATE($C7668,"-",TEXT(_xlfn.MAXIFS($K$12:K7667,$C$12:C7667,$C7668)+1,"0000"))</f>
        <v>-0001</v>
      </c>
      <c r="F7668" s="226"/>
      <c r="G7668" s="226"/>
      <c r="H7668" s="226"/>
      <c r="I7668" s="229"/>
      <c r="J7668" s="260"/>
      <c r="K7668" s="252">
        <f t="shared" si="117"/>
        <v>1</v>
      </c>
      <c r="L7668" s="9" t="s">
        <v>34</v>
      </c>
    </row>
    <row r="7669" spans="2:12">
      <c r="B7669" s="268">
        <v>7657</v>
      </c>
      <c r="C7669" s="226"/>
      <c r="D7669" s="227">
        <f>_xlfn.XLOOKUP($C7669,サービス情報マスタcopy!$B:$B,サービス情報マスタcopy!$G:$G,0,0,1)</f>
        <v>0</v>
      </c>
      <c r="E7669" s="228" t="str">
        <f>CONCATENATE($C7669,"-",TEXT(_xlfn.MAXIFS($K$12:K7668,$C$12:C7668,$C7669)+1,"0000"))</f>
        <v>-0001</v>
      </c>
      <c r="F7669" s="226"/>
      <c r="G7669" s="226"/>
      <c r="H7669" s="226"/>
      <c r="I7669" s="229"/>
      <c r="J7669" s="260"/>
      <c r="K7669" s="252">
        <f t="shared" si="117"/>
        <v>1</v>
      </c>
      <c r="L7669" s="9" t="s">
        <v>34</v>
      </c>
    </row>
    <row r="7670" spans="2:12">
      <c r="B7670" s="268">
        <v>7658</v>
      </c>
      <c r="C7670" s="226"/>
      <c r="D7670" s="227">
        <f>_xlfn.XLOOKUP($C7670,サービス情報マスタcopy!$B:$B,サービス情報マスタcopy!$G:$G,0,0,1)</f>
        <v>0</v>
      </c>
      <c r="E7670" s="228" t="str">
        <f>CONCATENATE($C7670,"-",TEXT(_xlfn.MAXIFS($K$12:K7669,$C$12:C7669,$C7670)+1,"0000"))</f>
        <v>-0001</v>
      </c>
      <c r="F7670" s="226"/>
      <c r="G7670" s="226"/>
      <c r="H7670" s="226"/>
      <c r="I7670" s="229"/>
      <c r="J7670" s="260"/>
      <c r="K7670" s="252">
        <f t="shared" ref="K7670:K7733" si="118">VALUE(RIGHT($E7670,4))</f>
        <v>1</v>
      </c>
      <c r="L7670" s="9" t="s">
        <v>34</v>
      </c>
    </row>
    <row r="7671" spans="2:12">
      <c r="B7671" s="268">
        <v>7659</v>
      </c>
      <c r="C7671" s="226"/>
      <c r="D7671" s="227">
        <f>_xlfn.XLOOKUP($C7671,サービス情報マスタcopy!$B:$B,サービス情報マスタcopy!$G:$G,0,0,1)</f>
        <v>0</v>
      </c>
      <c r="E7671" s="228" t="str">
        <f>CONCATENATE($C7671,"-",TEXT(_xlfn.MAXIFS($K$12:K7670,$C$12:C7670,$C7671)+1,"0000"))</f>
        <v>-0001</v>
      </c>
      <c r="F7671" s="226"/>
      <c r="G7671" s="226"/>
      <c r="H7671" s="226"/>
      <c r="I7671" s="229"/>
      <c r="J7671" s="260"/>
      <c r="K7671" s="252">
        <f t="shared" si="118"/>
        <v>1</v>
      </c>
      <c r="L7671" s="9" t="s">
        <v>34</v>
      </c>
    </row>
    <row r="7672" spans="2:12">
      <c r="B7672" s="268">
        <v>7660</v>
      </c>
      <c r="C7672" s="226"/>
      <c r="D7672" s="227">
        <f>_xlfn.XLOOKUP($C7672,サービス情報マスタcopy!$B:$B,サービス情報マスタcopy!$G:$G,0,0,1)</f>
        <v>0</v>
      </c>
      <c r="E7672" s="228" t="str">
        <f>CONCATENATE($C7672,"-",TEXT(_xlfn.MAXIFS($K$12:K7671,$C$12:C7671,$C7672)+1,"0000"))</f>
        <v>-0001</v>
      </c>
      <c r="F7672" s="226"/>
      <c r="G7672" s="226"/>
      <c r="H7672" s="226"/>
      <c r="I7672" s="229"/>
      <c r="J7672" s="260"/>
      <c r="K7672" s="252">
        <f t="shared" si="118"/>
        <v>1</v>
      </c>
      <c r="L7672" s="9" t="s">
        <v>34</v>
      </c>
    </row>
    <row r="7673" spans="2:12">
      <c r="B7673" s="268">
        <v>7661</v>
      </c>
      <c r="C7673" s="226"/>
      <c r="D7673" s="227">
        <f>_xlfn.XLOOKUP($C7673,サービス情報マスタcopy!$B:$B,サービス情報マスタcopy!$G:$G,0,0,1)</f>
        <v>0</v>
      </c>
      <c r="E7673" s="228" t="str">
        <f>CONCATENATE($C7673,"-",TEXT(_xlfn.MAXIFS($K$12:K7672,$C$12:C7672,$C7673)+1,"0000"))</f>
        <v>-0001</v>
      </c>
      <c r="F7673" s="226"/>
      <c r="G7673" s="226"/>
      <c r="H7673" s="226"/>
      <c r="I7673" s="229"/>
      <c r="J7673" s="260"/>
      <c r="K7673" s="252">
        <f t="shared" si="118"/>
        <v>1</v>
      </c>
      <c r="L7673" s="9" t="s">
        <v>34</v>
      </c>
    </row>
    <row r="7674" spans="2:12">
      <c r="B7674" s="268">
        <v>7662</v>
      </c>
      <c r="C7674" s="226"/>
      <c r="D7674" s="227">
        <f>_xlfn.XLOOKUP($C7674,サービス情報マスタcopy!$B:$B,サービス情報マスタcopy!$G:$G,0,0,1)</f>
        <v>0</v>
      </c>
      <c r="E7674" s="228" t="str">
        <f>CONCATENATE($C7674,"-",TEXT(_xlfn.MAXIFS($K$12:K7673,$C$12:C7673,$C7674)+1,"0000"))</f>
        <v>-0001</v>
      </c>
      <c r="F7674" s="226"/>
      <c r="G7674" s="226"/>
      <c r="H7674" s="226"/>
      <c r="I7674" s="229"/>
      <c r="J7674" s="260"/>
      <c r="K7674" s="252">
        <f t="shared" si="118"/>
        <v>1</v>
      </c>
      <c r="L7674" s="9" t="s">
        <v>34</v>
      </c>
    </row>
    <row r="7675" spans="2:12">
      <c r="B7675" s="268">
        <v>7663</v>
      </c>
      <c r="C7675" s="226"/>
      <c r="D7675" s="227">
        <f>_xlfn.XLOOKUP($C7675,サービス情報マスタcopy!$B:$B,サービス情報マスタcopy!$G:$G,0,0,1)</f>
        <v>0</v>
      </c>
      <c r="E7675" s="228" t="str">
        <f>CONCATENATE($C7675,"-",TEXT(_xlfn.MAXIFS($K$12:K7674,$C$12:C7674,$C7675)+1,"0000"))</f>
        <v>-0001</v>
      </c>
      <c r="F7675" s="226"/>
      <c r="G7675" s="226"/>
      <c r="H7675" s="226"/>
      <c r="I7675" s="229"/>
      <c r="J7675" s="260"/>
      <c r="K7675" s="252">
        <f t="shared" si="118"/>
        <v>1</v>
      </c>
      <c r="L7675" s="9" t="s">
        <v>34</v>
      </c>
    </row>
    <row r="7676" spans="2:12">
      <c r="B7676" s="268">
        <v>7664</v>
      </c>
      <c r="C7676" s="226"/>
      <c r="D7676" s="227">
        <f>_xlfn.XLOOKUP($C7676,サービス情報マスタcopy!$B:$B,サービス情報マスタcopy!$G:$G,0,0,1)</f>
        <v>0</v>
      </c>
      <c r="E7676" s="228" t="str">
        <f>CONCATENATE($C7676,"-",TEXT(_xlfn.MAXIFS($K$12:K7675,$C$12:C7675,$C7676)+1,"0000"))</f>
        <v>-0001</v>
      </c>
      <c r="F7676" s="226"/>
      <c r="G7676" s="226"/>
      <c r="H7676" s="226"/>
      <c r="I7676" s="229"/>
      <c r="J7676" s="260"/>
      <c r="K7676" s="252">
        <f t="shared" si="118"/>
        <v>1</v>
      </c>
      <c r="L7676" s="9" t="s">
        <v>34</v>
      </c>
    </row>
    <row r="7677" spans="2:12">
      <c r="B7677" s="268">
        <v>7665</v>
      </c>
      <c r="C7677" s="226"/>
      <c r="D7677" s="227">
        <f>_xlfn.XLOOKUP($C7677,サービス情報マスタcopy!$B:$B,サービス情報マスタcopy!$G:$G,0,0,1)</f>
        <v>0</v>
      </c>
      <c r="E7677" s="228" t="str">
        <f>CONCATENATE($C7677,"-",TEXT(_xlfn.MAXIFS($K$12:K7676,$C$12:C7676,$C7677)+1,"0000"))</f>
        <v>-0001</v>
      </c>
      <c r="F7677" s="226"/>
      <c r="G7677" s="226"/>
      <c r="H7677" s="226"/>
      <c r="I7677" s="229"/>
      <c r="J7677" s="260"/>
      <c r="K7677" s="252">
        <f t="shared" si="118"/>
        <v>1</v>
      </c>
      <c r="L7677" s="9" t="s">
        <v>34</v>
      </c>
    </row>
    <row r="7678" spans="2:12">
      <c r="B7678" s="268">
        <v>7666</v>
      </c>
      <c r="C7678" s="226"/>
      <c r="D7678" s="227">
        <f>_xlfn.XLOOKUP($C7678,サービス情報マスタcopy!$B:$B,サービス情報マスタcopy!$G:$G,0,0,1)</f>
        <v>0</v>
      </c>
      <c r="E7678" s="228" t="str">
        <f>CONCATENATE($C7678,"-",TEXT(_xlfn.MAXIFS($K$12:K7677,$C$12:C7677,$C7678)+1,"0000"))</f>
        <v>-0001</v>
      </c>
      <c r="F7678" s="226"/>
      <c r="G7678" s="226"/>
      <c r="H7678" s="226"/>
      <c r="I7678" s="229"/>
      <c r="J7678" s="260"/>
      <c r="K7678" s="252">
        <f t="shared" si="118"/>
        <v>1</v>
      </c>
      <c r="L7678" s="9" t="s">
        <v>34</v>
      </c>
    </row>
    <row r="7679" spans="2:12">
      <c r="B7679" s="268">
        <v>7667</v>
      </c>
      <c r="C7679" s="226"/>
      <c r="D7679" s="227">
        <f>_xlfn.XLOOKUP($C7679,サービス情報マスタcopy!$B:$B,サービス情報マスタcopy!$G:$G,0,0,1)</f>
        <v>0</v>
      </c>
      <c r="E7679" s="228" t="str">
        <f>CONCATENATE($C7679,"-",TEXT(_xlfn.MAXIFS($K$12:K7678,$C$12:C7678,$C7679)+1,"0000"))</f>
        <v>-0001</v>
      </c>
      <c r="F7679" s="226"/>
      <c r="G7679" s="226"/>
      <c r="H7679" s="226"/>
      <c r="I7679" s="229"/>
      <c r="J7679" s="260"/>
      <c r="K7679" s="252">
        <f t="shared" si="118"/>
        <v>1</v>
      </c>
      <c r="L7679" s="9" t="s">
        <v>34</v>
      </c>
    </row>
    <row r="7680" spans="2:12">
      <c r="B7680" s="268">
        <v>7668</v>
      </c>
      <c r="C7680" s="226"/>
      <c r="D7680" s="227">
        <f>_xlfn.XLOOKUP($C7680,サービス情報マスタcopy!$B:$B,サービス情報マスタcopy!$G:$G,0,0,1)</f>
        <v>0</v>
      </c>
      <c r="E7680" s="228" t="str">
        <f>CONCATENATE($C7680,"-",TEXT(_xlfn.MAXIFS($K$12:K7679,$C$12:C7679,$C7680)+1,"0000"))</f>
        <v>-0001</v>
      </c>
      <c r="F7680" s="226"/>
      <c r="G7680" s="226"/>
      <c r="H7680" s="226"/>
      <c r="I7680" s="229"/>
      <c r="J7680" s="260"/>
      <c r="K7680" s="252">
        <f t="shared" si="118"/>
        <v>1</v>
      </c>
      <c r="L7680" s="9" t="s">
        <v>34</v>
      </c>
    </row>
    <row r="7681" spans="2:12">
      <c r="B7681" s="268">
        <v>7669</v>
      </c>
      <c r="C7681" s="226"/>
      <c r="D7681" s="227">
        <f>_xlfn.XLOOKUP($C7681,サービス情報マスタcopy!$B:$B,サービス情報マスタcopy!$G:$G,0,0,1)</f>
        <v>0</v>
      </c>
      <c r="E7681" s="228" t="str">
        <f>CONCATENATE($C7681,"-",TEXT(_xlfn.MAXIFS($K$12:K7680,$C$12:C7680,$C7681)+1,"0000"))</f>
        <v>-0001</v>
      </c>
      <c r="F7681" s="226"/>
      <c r="G7681" s="226"/>
      <c r="H7681" s="226"/>
      <c r="I7681" s="229"/>
      <c r="J7681" s="260"/>
      <c r="K7681" s="252">
        <f t="shared" si="118"/>
        <v>1</v>
      </c>
      <c r="L7681" s="9" t="s">
        <v>34</v>
      </c>
    </row>
    <row r="7682" spans="2:12">
      <c r="B7682" s="268">
        <v>7670</v>
      </c>
      <c r="C7682" s="226"/>
      <c r="D7682" s="227">
        <f>_xlfn.XLOOKUP($C7682,サービス情報マスタcopy!$B:$B,サービス情報マスタcopy!$G:$G,0,0,1)</f>
        <v>0</v>
      </c>
      <c r="E7682" s="228" t="str">
        <f>CONCATENATE($C7682,"-",TEXT(_xlfn.MAXIFS($K$12:K7681,$C$12:C7681,$C7682)+1,"0000"))</f>
        <v>-0001</v>
      </c>
      <c r="F7682" s="226"/>
      <c r="G7682" s="226"/>
      <c r="H7682" s="226"/>
      <c r="I7682" s="229"/>
      <c r="J7682" s="260"/>
      <c r="K7682" s="252">
        <f t="shared" si="118"/>
        <v>1</v>
      </c>
      <c r="L7682" s="9" t="s">
        <v>34</v>
      </c>
    </row>
    <row r="7683" spans="2:12">
      <c r="B7683" s="268">
        <v>7671</v>
      </c>
      <c r="C7683" s="226"/>
      <c r="D7683" s="227">
        <f>_xlfn.XLOOKUP($C7683,サービス情報マスタcopy!$B:$B,サービス情報マスタcopy!$G:$G,0,0,1)</f>
        <v>0</v>
      </c>
      <c r="E7683" s="228" t="str">
        <f>CONCATENATE($C7683,"-",TEXT(_xlfn.MAXIFS($K$12:K7682,$C$12:C7682,$C7683)+1,"0000"))</f>
        <v>-0001</v>
      </c>
      <c r="F7683" s="226"/>
      <c r="G7683" s="226"/>
      <c r="H7683" s="226"/>
      <c r="I7683" s="229"/>
      <c r="J7683" s="260"/>
      <c r="K7683" s="252">
        <f t="shared" si="118"/>
        <v>1</v>
      </c>
      <c r="L7683" s="9" t="s">
        <v>34</v>
      </c>
    </row>
    <row r="7684" spans="2:12">
      <c r="B7684" s="268">
        <v>7672</v>
      </c>
      <c r="C7684" s="226"/>
      <c r="D7684" s="227">
        <f>_xlfn.XLOOKUP($C7684,サービス情報マスタcopy!$B:$B,サービス情報マスタcopy!$G:$G,0,0,1)</f>
        <v>0</v>
      </c>
      <c r="E7684" s="228" t="str">
        <f>CONCATENATE($C7684,"-",TEXT(_xlfn.MAXIFS($K$12:K7683,$C$12:C7683,$C7684)+1,"0000"))</f>
        <v>-0001</v>
      </c>
      <c r="F7684" s="226"/>
      <c r="G7684" s="226"/>
      <c r="H7684" s="226"/>
      <c r="I7684" s="229"/>
      <c r="J7684" s="260"/>
      <c r="K7684" s="252">
        <f t="shared" si="118"/>
        <v>1</v>
      </c>
      <c r="L7684" s="9" t="s">
        <v>34</v>
      </c>
    </row>
    <row r="7685" spans="2:12">
      <c r="B7685" s="268">
        <v>7673</v>
      </c>
      <c r="C7685" s="226"/>
      <c r="D7685" s="227">
        <f>_xlfn.XLOOKUP($C7685,サービス情報マスタcopy!$B:$B,サービス情報マスタcopy!$G:$G,0,0,1)</f>
        <v>0</v>
      </c>
      <c r="E7685" s="228" t="str">
        <f>CONCATENATE($C7685,"-",TEXT(_xlfn.MAXIFS($K$12:K7684,$C$12:C7684,$C7685)+1,"0000"))</f>
        <v>-0001</v>
      </c>
      <c r="F7685" s="226"/>
      <c r="G7685" s="226"/>
      <c r="H7685" s="226"/>
      <c r="I7685" s="229"/>
      <c r="J7685" s="260"/>
      <c r="K7685" s="252">
        <f t="shared" si="118"/>
        <v>1</v>
      </c>
      <c r="L7685" s="9" t="s">
        <v>34</v>
      </c>
    </row>
    <row r="7686" spans="2:12">
      <c r="B7686" s="268">
        <v>7674</v>
      </c>
      <c r="C7686" s="226"/>
      <c r="D7686" s="227">
        <f>_xlfn.XLOOKUP($C7686,サービス情報マスタcopy!$B:$B,サービス情報マスタcopy!$G:$G,0,0,1)</f>
        <v>0</v>
      </c>
      <c r="E7686" s="228" t="str">
        <f>CONCATENATE($C7686,"-",TEXT(_xlfn.MAXIFS($K$12:K7685,$C$12:C7685,$C7686)+1,"0000"))</f>
        <v>-0001</v>
      </c>
      <c r="F7686" s="226"/>
      <c r="G7686" s="226"/>
      <c r="H7686" s="226"/>
      <c r="I7686" s="229"/>
      <c r="J7686" s="260"/>
      <c r="K7686" s="252">
        <f t="shared" si="118"/>
        <v>1</v>
      </c>
      <c r="L7686" s="9" t="s">
        <v>34</v>
      </c>
    </row>
    <row r="7687" spans="2:12">
      <c r="B7687" s="268">
        <v>7675</v>
      </c>
      <c r="C7687" s="226"/>
      <c r="D7687" s="227">
        <f>_xlfn.XLOOKUP($C7687,サービス情報マスタcopy!$B:$B,サービス情報マスタcopy!$G:$G,0,0,1)</f>
        <v>0</v>
      </c>
      <c r="E7687" s="228" t="str">
        <f>CONCATENATE($C7687,"-",TEXT(_xlfn.MAXIFS($K$12:K7686,$C$12:C7686,$C7687)+1,"0000"))</f>
        <v>-0001</v>
      </c>
      <c r="F7687" s="226"/>
      <c r="G7687" s="226"/>
      <c r="H7687" s="226"/>
      <c r="I7687" s="229"/>
      <c r="J7687" s="260"/>
      <c r="K7687" s="252">
        <f t="shared" si="118"/>
        <v>1</v>
      </c>
      <c r="L7687" s="9" t="s">
        <v>34</v>
      </c>
    </row>
    <row r="7688" spans="2:12">
      <c r="B7688" s="268">
        <v>7676</v>
      </c>
      <c r="C7688" s="226"/>
      <c r="D7688" s="227">
        <f>_xlfn.XLOOKUP($C7688,サービス情報マスタcopy!$B:$B,サービス情報マスタcopy!$G:$G,0,0,1)</f>
        <v>0</v>
      </c>
      <c r="E7688" s="228" t="str">
        <f>CONCATENATE($C7688,"-",TEXT(_xlfn.MAXIFS($K$12:K7687,$C$12:C7687,$C7688)+1,"0000"))</f>
        <v>-0001</v>
      </c>
      <c r="F7688" s="226"/>
      <c r="G7688" s="226"/>
      <c r="H7688" s="226"/>
      <c r="I7688" s="229"/>
      <c r="J7688" s="260"/>
      <c r="K7688" s="252">
        <f t="shared" si="118"/>
        <v>1</v>
      </c>
      <c r="L7688" s="9" t="s">
        <v>34</v>
      </c>
    </row>
    <row r="7689" spans="2:12">
      <c r="B7689" s="268">
        <v>7677</v>
      </c>
      <c r="C7689" s="226"/>
      <c r="D7689" s="227">
        <f>_xlfn.XLOOKUP($C7689,サービス情報マスタcopy!$B:$B,サービス情報マスタcopy!$G:$G,0,0,1)</f>
        <v>0</v>
      </c>
      <c r="E7689" s="228" t="str">
        <f>CONCATENATE($C7689,"-",TEXT(_xlfn.MAXIFS($K$12:K7688,$C$12:C7688,$C7689)+1,"0000"))</f>
        <v>-0001</v>
      </c>
      <c r="F7689" s="226"/>
      <c r="G7689" s="226"/>
      <c r="H7689" s="226"/>
      <c r="I7689" s="229"/>
      <c r="J7689" s="260"/>
      <c r="K7689" s="252">
        <f t="shared" si="118"/>
        <v>1</v>
      </c>
      <c r="L7689" s="9" t="s">
        <v>34</v>
      </c>
    </row>
    <row r="7690" spans="2:12">
      <c r="B7690" s="268">
        <v>7678</v>
      </c>
      <c r="C7690" s="226"/>
      <c r="D7690" s="227">
        <f>_xlfn.XLOOKUP($C7690,サービス情報マスタcopy!$B:$B,サービス情報マスタcopy!$G:$G,0,0,1)</f>
        <v>0</v>
      </c>
      <c r="E7690" s="228" t="str">
        <f>CONCATENATE($C7690,"-",TEXT(_xlfn.MAXIFS($K$12:K7689,$C$12:C7689,$C7690)+1,"0000"))</f>
        <v>-0001</v>
      </c>
      <c r="F7690" s="226"/>
      <c r="G7690" s="226"/>
      <c r="H7690" s="226"/>
      <c r="I7690" s="229"/>
      <c r="J7690" s="260"/>
      <c r="K7690" s="252">
        <f t="shared" si="118"/>
        <v>1</v>
      </c>
      <c r="L7690" s="9" t="s">
        <v>34</v>
      </c>
    </row>
    <row r="7691" spans="2:12">
      <c r="B7691" s="268">
        <v>7679</v>
      </c>
      <c r="C7691" s="226"/>
      <c r="D7691" s="227">
        <f>_xlfn.XLOOKUP($C7691,サービス情報マスタcopy!$B:$B,サービス情報マスタcopy!$G:$G,0,0,1)</f>
        <v>0</v>
      </c>
      <c r="E7691" s="228" t="str">
        <f>CONCATENATE($C7691,"-",TEXT(_xlfn.MAXIFS($K$12:K7690,$C$12:C7690,$C7691)+1,"0000"))</f>
        <v>-0001</v>
      </c>
      <c r="F7691" s="226"/>
      <c r="G7691" s="226"/>
      <c r="H7691" s="226"/>
      <c r="I7691" s="229"/>
      <c r="J7691" s="260"/>
      <c r="K7691" s="252">
        <f t="shared" si="118"/>
        <v>1</v>
      </c>
      <c r="L7691" s="9" t="s">
        <v>34</v>
      </c>
    </row>
    <row r="7692" spans="2:12">
      <c r="B7692" s="268">
        <v>7680</v>
      </c>
      <c r="C7692" s="226"/>
      <c r="D7692" s="227">
        <f>_xlfn.XLOOKUP($C7692,サービス情報マスタcopy!$B:$B,サービス情報マスタcopy!$G:$G,0,0,1)</f>
        <v>0</v>
      </c>
      <c r="E7692" s="228" t="str">
        <f>CONCATENATE($C7692,"-",TEXT(_xlfn.MAXIFS($K$12:K7691,$C$12:C7691,$C7692)+1,"0000"))</f>
        <v>-0001</v>
      </c>
      <c r="F7692" s="226"/>
      <c r="G7692" s="226"/>
      <c r="H7692" s="226"/>
      <c r="I7692" s="229"/>
      <c r="J7692" s="260"/>
      <c r="K7692" s="252">
        <f t="shared" si="118"/>
        <v>1</v>
      </c>
      <c r="L7692" s="9" t="s">
        <v>34</v>
      </c>
    </row>
    <row r="7693" spans="2:12">
      <c r="B7693" s="268">
        <v>7681</v>
      </c>
      <c r="C7693" s="226"/>
      <c r="D7693" s="227">
        <f>_xlfn.XLOOKUP($C7693,サービス情報マスタcopy!$B:$B,サービス情報マスタcopy!$G:$G,0,0,1)</f>
        <v>0</v>
      </c>
      <c r="E7693" s="228" t="str">
        <f>CONCATENATE($C7693,"-",TEXT(_xlfn.MAXIFS($K$12:K7692,$C$12:C7692,$C7693)+1,"0000"))</f>
        <v>-0001</v>
      </c>
      <c r="F7693" s="226"/>
      <c r="G7693" s="226"/>
      <c r="H7693" s="226"/>
      <c r="I7693" s="229"/>
      <c r="J7693" s="260"/>
      <c r="K7693" s="252">
        <f t="shared" si="118"/>
        <v>1</v>
      </c>
      <c r="L7693" s="9" t="s">
        <v>34</v>
      </c>
    </row>
    <row r="7694" spans="2:12">
      <c r="B7694" s="268">
        <v>7682</v>
      </c>
      <c r="C7694" s="226"/>
      <c r="D7694" s="227">
        <f>_xlfn.XLOOKUP($C7694,サービス情報マスタcopy!$B:$B,サービス情報マスタcopy!$G:$G,0,0,1)</f>
        <v>0</v>
      </c>
      <c r="E7694" s="228" t="str">
        <f>CONCATENATE($C7694,"-",TEXT(_xlfn.MAXIFS($K$12:K7693,$C$12:C7693,$C7694)+1,"0000"))</f>
        <v>-0001</v>
      </c>
      <c r="F7694" s="226"/>
      <c r="G7694" s="226"/>
      <c r="H7694" s="226"/>
      <c r="I7694" s="229"/>
      <c r="J7694" s="260"/>
      <c r="K7694" s="252">
        <f t="shared" si="118"/>
        <v>1</v>
      </c>
      <c r="L7694" s="9" t="s">
        <v>34</v>
      </c>
    </row>
    <row r="7695" spans="2:12">
      <c r="B7695" s="268">
        <v>7683</v>
      </c>
      <c r="C7695" s="226"/>
      <c r="D7695" s="227">
        <f>_xlfn.XLOOKUP($C7695,サービス情報マスタcopy!$B:$B,サービス情報マスタcopy!$G:$G,0,0,1)</f>
        <v>0</v>
      </c>
      <c r="E7695" s="228" t="str">
        <f>CONCATENATE($C7695,"-",TEXT(_xlfn.MAXIFS($K$12:K7694,$C$12:C7694,$C7695)+1,"0000"))</f>
        <v>-0001</v>
      </c>
      <c r="F7695" s="226"/>
      <c r="G7695" s="226"/>
      <c r="H7695" s="226"/>
      <c r="I7695" s="229"/>
      <c r="J7695" s="260"/>
      <c r="K7695" s="252">
        <f t="shared" si="118"/>
        <v>1</v>
      </c>
      <c r="L7695" s="9" t="s">
        <v>34</v>
      </c>
    </row>
    <row r="7696" spans="2:12">
      <c r="B7696" s="268">
        <v>7684</v>
      </c>
      <c r="C7696" s="226"/>
      <c r="D7696" s="227">
        <f>_xlfn.XLOOKUP($C7696,サービス情報マスタcopy!$B:$B,サービス情報マスタcopy!$G:$G,0,0,1)</f>
        <v>0</v>
      </c>
      <c r="E7696" s="228" t="str">
        <f>CONCATENATE($C7696,"-",TEXT(_xlfn.MAXIFS($K$12:K7695,$C$12:C7695,$C7696)+1,"0000"))</f>
        <v>-0001</v>
      </c>
      <c r="F7696" s="226"/>
      <c r="G7696" s="226"/>
      <c r="H7696" s="226"/>
      <c r="I7696" s="229"/>
      <c r="J7696" s="260"/>
      <c r="K7696" s="252">
        <f t="shared" si="118"/>
        <v>1</v>
      </c>
      <c r="L7696" s="9" t="s">
        <v>34</v>
      </c>
    </row>
    <row r="7697" spans="2:12">
      <c r="B7697" s="268">
        <v>7685</v>
      </c>
      <c r="C7697" s="226"/>
      <c r="D7697" s="227">
        <f>_xlfn.XLOOKUP($C7697,サービス情報マスタcopy!$B:$B,サービス情報マスタcopy!$G:$G,0,0,1)</f>
        <v>0</v>
      </c>
      <c r="E7697" s="228" t="str">
        <f>CONCATENATE($C7697,"-",TEXT(_xlfn.MAXIFS($K$12:K7696,$C$12:C7696,$C7697)+1,"0000"))</f>
        <v>-0001</v>
      </c>
      <c r="F7697" s="226"/>
      <c r="G7697" s="226"/>
      <c r="H7697" s="226"/>
      <c r="I7697" s="229"/>
      <c r="J7697" s="260"/>
      <c r="K7697" s="252">
        <f t="shared" si="118"/>
        <v>1</v>
      </c>
      <c r="L7697" s="9" t="s">
        <v>34</v>
      </c>
    </row>
    <row r="7698" spans="2:12">
      <c r="B7698" s="268">
        <v>7686</v>
      </c>
      <c r="C7698" s="226"/>
      <c r="D7698" s="227">
        <f>_xlfn.XLOOKUP($C7698,サービス情報マスタcopy!$B:$B,サービス情報マスタcopy!$G:$G,0,0,1)</f>
        <v>0</v>
      </c>
      <c r="E7698" s="228" t="str">
        <f>CONCATENATE($C7698,"-",TEXT(_xlfn.MAXIFS($K$12:K7697,$C$12:C7697,$C7698)+1,"0000"))</f>
        <v>-0001</v>
      </c>
      <c r="F7698" s="226"/>
      <c r="G7698" s="226"/>
      <c r="H7698" s="226"/>
      <c r="I7698" s="229"/>
      <c r="J7698" s="260"/>
      <c r="K7698" s="252">
        <f t="shared" si="118"/>
        <v>1</v>
      </c>
      <c r="L7698" s="9" t="s">
        <v>34</v>
      </c>
    </row>
    <row r="7699" spans="2:12">
      <c r="B7699" s="268">
        <v>7687</v>
      </c>
      <c r="C7699" s="226"/>
      <c r="D7699" s="227">
        <f>_xlfn.XLOOKUP($C7699,サービス情報マスタcopy!$B:$B,サービス情報マスタcopy!$G:$G,0,0,1)</f>
        <v>0</v>
      </c>
      <c r="E7699" s="228" t="str">
        <f>CONCATENATE($C7699,"-",TEXT(_xlfn.MAXIFS($K$12:K7698,$C$12:C7698,$C7699)+1,"0000"))</f>
        <v>-0001</v>
      </c>
      <c r="F7699" s="226"/>
      <c r="G7699" s="226"/>
      <c r="H7699" s="226"/>
      <c r="I7699" s="229"/>
      <c r="J7699" s="260"/>
      <c r="K7699" s="252">
        <f t="shared" si="118"/>
        <v>1</v>
      </c>
      <c r="L7699" s="9" t="s">
        <v>34</v>
      </c>
    </row>
    <row r="7700" spans="2:12">
      <c r="B7700" s="268">
        <v>7688</v>
      </c>
      <c r="C7700" s="226"/>
      <c r="D7700" s="227">
        <f>_xlfn.XLOOKUP($C7700,サービス情報マスタcopy!$B:$B,サービス情報マスタcopy!$G:$G,0,0,1)</f>
        <v>0</v>
      </c>
      <c r="E7700" s="228" t="str">
        <f>CONCATENATE($C7700,"-",TEXT(_xlfn.MAXIFS($K$12:K7699,$C$12:C7699,$C7700)+1,"0000"))</f>
        <v>-0001</v>
      </c>
      <c r="F7700" s="226"/>
      <c r="G7700" s="226"/>
      <c r="H7700" s="226"/>
      <c r="I7700" s="229"/>
      <c r="J7700" s="260"/>
      <c r="K7700" s="252">
        <f t="shared" si="118"/>
        <v>1</v>
      </c>
      <c r="L7700" s="9" t="s">
        <v>34</v>
      </c>
    </row>
    <row r="7701" spans="2:12">
      <c r="B7701" s="268">
        <v>7689</v>
      </c>
      <c r="C7701" s="226"/>
      <c r="D7701" s="227">
        <f>_xlfn.XLOOKUP($C7701,サービス情報マスタcopy!$B:$B,サービス情報マスタcopy!$G:$G,0,0,1)</f>
        <v>0</v>
      </c>
      <c r="E7701" s="228" t="str">
        <f>CONCATENATE($C7701,"-",TEXT(_xlfn.MAXIFS($K$12:K7700,$C$12:C7700,$C7701)+1,"0000"))</f>
        <v>-0001</v>
      </c>
      <c r="F7701" s="226"/>
      <c r="G7701" s="226"/>
      <c r="H7701" s="226"/>
      <c r="I7701" s="229"/>
      <c r="J7701" s="260"/>
      <c r="K7701" s="252">
        <f t="shared" si="118"/>
        <v>1</v>
      </c>
      <c r="L7701" s="9" t="s">
        <v>34</v>
      </c>
    </row>
    <row r="7702" spans="2:12">
      <c r="B7702" s="268">
        <v>7690</v>
      </c>
      <c r="C7702" s="226"/>
      <c r="D7702" s="227">
        <f>_xlfn.XLOOKUP($C7702,サービス情報マスタcopy!$B:$B,サービス情報マスタcopy!$G:$G,0,0,1)</f>
        <v>0</v>
      </c>
      <c r="E7702" s="228" t="str">
        <f>CONCATENATE($C7702,"-",TEXT(_xlfn.MAXIFS($K$12:K7701,$C$12:C7701,$C7702)+1,"0000"))</f>
        <v>-0001</v>
      </c>
      <c r="F7702" s="226"/>
      <c r="G7702" s="226"/>
      <c r="H7702" s="226"/>
      <c r="I7702" s="229"/>
      <c r="J7702" s="260"/>
      <c r="K7702" s="252">
        <f t="shared" si="118"/>
        <v>1</v>
      </c>
      <c r="L7702" s="9" t="s">
        <v>34</v>
      </c>
    </row>
    <row r="7703" spans="2:12">
      <c r="B7703" s="268">
        <v>7691</v>
      </c>
      <c r="C7703" s="226"/>
      <c r="D7703" s="227">
        <f>_xlfn.XLOOKUP($C7703,サービス情報マスタcopy!$B:$B,サービス情報マスタcopy!$G:$G,0,0,1)</f>
        <v>0</v>
      </c>
      <c r="E7703" s="228" t="str">
        <f>CONCATENATE($C7703,"-",TEXT(_xlfn.MAXIFS($K$12:K7702,$C$12:C7702,$C7703)+1,"0000"))</f>
        <v>-0001</v>
      </c>
      <c r="F7703" s="226"/>
      <c r="G7703" s="226"/>
      <c r="H7703" s="226"/>
      <c r="I7703" s="229"/>
      <c r="J7703" s="260"/>
      <c r="K7703" s="252">
        <f t="shared" si="118"/>
        <v>1</v>
      </c>
      <c r="L7703" s="9" t="s">
        <v>34</v>
      </c>
    </row>
    <row r="7704" spans="2:12">
      <c r="B7704" s="268">
        <v>7692</v>
      </c>
      <c r="C7704" s="226"/>
      <c r="D7704" s="227">
        <f>_xlfn.XLOOKUP($C7704,サービス情報マスタcopy!$B:$B,サービス情報マスタcopy!$G:$G,0,0,1)</f>
        <v>0</v>
      </c>
      <c r="E7704" s="228" t="str">
        <f>CONCATENATE($C7704,"-",TEXT(_xlfn.MAXIFS($K$12:K7703,$C$12:C7703,$C7704)+1,"0000"))</f>
        <v>-0001</v>
      </c>
      <c r="F7704" s="226"/>
      <c r="G7704" s="226"/>
      <c r="H7704" s="226"/>
      <c r="I7704" s="229"/>
      <c r="J7704" s="260"/>
      <c r="K7704" s="252">
        <f t="shared" si="118"/>
        <v>1</v>
      </c>
      <c r="L7704" s="9" t="s">
        <v>34</v>
      </c>
    </row>
    <row r="7705" spans="2:12">
      <c r="B7705" s="268">
        <v>7693</v>
      </c>
      <c r="C7705" s="226"/>
      <c r="D7705" s="227">
        <f>_xlfn.XLOOKUP($C7705,サービス情報マスタcopy!$B:$B,サービス情報マスタcopy!$G:$G,0,0,1)</f>
        <v>0</v>
      </c>
      <c r="E7705" s="228" t="str">
        <f>CONCATENATE($C7705,"-",TEXT(_xlfn.MAXIFS($K$12:K7704,$C$12:C7704,$C7705)+1,"0000"))</f>
        <v>-0001</v>
      </c>
      <c r="F7705" s="226"/>
      <c r="G7705" s="226"/>
      <c r="H7705" s="226"/>
      <c r="I7705" s="229"/>
      <c r="J7705" s="260"/>
      <c r="K7705" s="252">
        <f t="shared" si="118"/>
        <v>1</v>
      </c>
      <c r="L7705" s="9" t="s">
        <v>34</v>
      </c>
    </row>
    <row r="7706" spans="2:12">
      <c r="B7706" s="268">
        <v>7694</v>
      </c>
      <c r="C7706" s="226"/>
      <c r="D7706" s="227">
        <f>_xlfn.XLOOKUP($C7706,サービス情報マスタcopy!$B:$B,サービス情報マスタcopy!$G:$G,0,0,1)</f>
        <v>0</v>
      </c>
      <c r="E7706" s="228" t="str">
        <f>CONCATENATE($C7706,"-",TEXT(_xlfn.MAXIFS($K$12:K7705,$C$12:C7705,$C7706)+1,"0000"))</f>
        <v>-0001</v>
      </c>
      <c r="F7706" s="226"/>
      <c r="G7706" s="226"/>
      <c r="H7706" s="226"/>
      <c r="I7706" s="229"/>
      <c r="J7706" s="260"/>
      <c r="K7706" s="252">
        <f t="shared" si="118"/>
        <v>1</v>
      </c>
      <c r="L7706" s="9" t="s">
        <v>34</v>
      </c>
    </row>
    <row r="7707" spans="2:12">
      <c r="B7707" s="268">
        <v>7695</v>
      </c>
      <c r="C7707" s="226"/>
      <c r="D7707" s="227">
        <f>_xlfn.XLOOKUP($C7707,サービス情報マスタcopy!$B:$B,サービス情報マスタcopy!$G:$G,0,0,1)</f>
        <v>0</v>
      </c>
      <c r="E7707" s="228" t="str">
        <f>CONCATENATE($C7707,"-",TEXT(_xlfn.MAXIFS($K$12:K7706,$C$12:C7706,$C7707)+1,"0000"))</f>
        <v>-0001</v>
      </c>
      <c r="F7707" s="226"/>
      <c r="G7707" s="226"/>
      <c r="H7707" s="226"/>
      <c r="I7707" s="229"/>
      <c r="J7707" s="260"/>
      <c r="K7707" s="252">
        <f t="shared" si="118"/>
        <v>1</v>
      </c>
      <c r="L7707" s="9" t="s">
        <v>34</v>
      </c>
    </row>
    <row r="7708" spans="2:12">
      <c r="B7708" s="268">
        <v>7696</v>
      </c>
      <c r="C7708" s="226"/>
      <c r="D7708" s="227">
        <f>_xlfn.XLOOKUP($C7708,サービス情報マスタcopy!$B:$B,サービス情報マスタcopy!$G:$G,0,0,1)</f>
        <v>0</v>
      </c>
      <c r="E7708" s="228" t="str">
        <f>CONCATENATE($C7708,"-",TEXT(_xlfn.MAXIFS($K$12:K7707,$C$12:C7707,$C7708)+1,"0000"))</f>
        <v>-0001</v>
      </c>
      <c r="F7708" s="226"/>
      <c r="G7708" s="226"/>
      <c r="H7708" s="226"/>
      <c r="I7708" s="229"/>
      <c r="J7708" s="260"/>
      <c r="K7708" s="252">
        <f t="shared" si="118"/>
        <v>1</v>
      </c>
      <c r="L7708" s="9" t="s">
        <v>34</v>
      </c>
    </row>
    <row r="7709" spans="2:12">
      <c r="B7709" s="268">
        <v>7697</v>
      </c>
      <c r="C7709" s="226"/>
      <c r="D7709" s="227">
        <f>_xlfn.XLOOKUP($C7709,サービス情報マスタcopy!$B:$B,サービス情報マスタcopy!$G:$G,0,0,1)</f>
        <v>0</v>
      </c>
      <c r="E7709" s="228" t="str">
        <f>CONCATENATE($C7709,"-",TEXT(_xlfn.MAXIFS($K$12:K7708,$C$12:C7708,$C7709)+1,"0000"))</f>
        <v>-0001</v>
      </c>
      <c r="F7709" s="226"/>
      <c r="G7709" s="226"/>
      <c r="H7709" s="226"/>
      <c r="I7709" s="229"/>
      <c r="J7709" s="260"/>
      <c r="K7709" s="252">
        <f t="shared" si="118"/>
        <v>1</v>
      </c>
      <c r="L7709" s="9" t="s">
        <v>34</v>
      </c>
    </row>
    <row r="7710" spans="2:12">
      <c r="B7710" s="268">
        <v>7698</v>
      </c>
      <c r="C7710" s="226"/>
      <c r="D7710" s="227">
        <f>_xlfn.XLOOKUP($C7710,サービス情報マスタcopy!$B:$B,サービス情報マスタcopy!$G:$G,0,0,1)</f>
        <v>0</v>
      </c>
      <c r="E7710" s="228" t="str">
        <f>CONCATENATE($C7710,"-",TEXT(_xlfn.MAXIFS($K$12:K7709,$C$12:C7709,$C7710)+1,"0000"))</f>
        <v>-0001</v>
      </c>
      <c r="F7710" s="226"/>
      <c r="G7710" s="226"/>
      <c r="H7710" s="226"/>
      <c r="I7710" s="229"/>
      <c r="J7710" s="260"/>
      <c r="K7710" s="252">
        <f t="shared" si="118"/>
        <v>1</v>
      </c>
      <c r="L7710" s="9" t="s">
        <v>34</v>
      </c>
    </row>
    <row r="7711" spans="2:12">
      <c r="B7711" s="268">
        <v>7699</v>
      </c>
      <c r="C7711" s="226"/>
      <c r="D7711" s="227">
        <f>_xlfn.XLOOKUP($C7711,サービス情報マスタcopy!$B:$B,サービス情報マスタcopy!$G:$G,0,0,1)</f>
        <v>0</v>
      </c>
      <c r="E7711" s="228" t="str">
        <f>CONCATENATE($C7711,"-",TEXT(_xlfn.MAXIFS($K$12:K7710,$C$12:C7710,$C7711)+1,"0000"))</f>
        <v>-0001</v>
      </c>
      <c r="F7711" s="226"/>
      <c r="G7711" s="226"/>
      <c r="H7711" s="226"/>
      <c r="I7711" s="229"/>
      <c r="J7711" s="260"/>
      <c r="K7711" s="252">
        <f t="shared" si="118"/>
        <v>1</v>
      </c>
      <c r="L7711" s="9" t="s">
        <v>34</v>
      </c>
    </row>
    <row r="7712" spans="2:12">
      <c r="B7712" s="268">
        <v>7700</v>
      </c>
      <c r="C7712" s="226"/>
      <c r="D7712" s="227">
        <f>_xlfn.XLOOKUP($C7712,サービス情報マスタcopy!$B:$B,サービス情報マスタcopy!$G:$G,0,0,1)</f>
        <v>0</v>
      </c>
      <c r="E7712" s="228" t="str">
        <f>CONCATENATE($C7712,"-",TEXT(_xlfn.MAXIFS($K$12:K7711,$C$12:C7711,$C7712)+1,"0000"))</f>
        <v>-0001</v>
      </c>
      <c r="F7712" s="226"/>
      <c r="G7712" s="226"/>
      <c r="H7712" s="226"/>
      <c r="I7712" s="229"/>
      <c r="J7712" s="260"/>
      <c r="K7712" s="252">
        <f t="shared" si="118"/>
        <v>1</v>
      </c>
      <c r="L7712" s="9" t="s">
        <v>34</v>
      </c>
    </row>
    <row r="7713" spans="2:12">
      <c r="B7713" s="268">
        <v>7701</v>
      </c>
      <c r="C7713" s="226"/>
      <c r="D7713" s="227">
        <f>_xlfn.XLOOKUP($C7713,サービス情報マスタcopy!$B:$B,サービス情報マスタcopy!$G:$G,0,0,1)</f>
        <v>0</v>
      </c>
      <c r="E7713" s="228" t="str">
        <f>CONCATENATE($C7713,"-",TEXT(_xlfn.MAXIFS($K$12:K7712,$C$12:C7712,$C7713)+1,"0000"))</f>
        <v>-0001</v>
      </c>
      <c r="F7713" s="226"/>
      <c r="G7713" s="226"/>
      <c r="H7713" s="226"/>
      <c r="I7713" s="229"/>
      <c r="J7713" s="260"/>
      <c r="K7713" s="252">
        <f t="shared" si="118"/>
        <v>1</v>
      </c>
      <c r="L7713" s="9" t="s">
        <v>34</v>
      </c>
    </row>
    <row r="7714" spans="2:12">
      <c r="B7714" s="268">
        <v>7702</v>
      </c>
      <c r="C7714" s="226"/>
      <c r="D7714" s="227">
        <f>_xlfn.XLOOKUP($C7714,サービス情報マスタcopy!$B:$B,サービス情報マスタcopy!$G:$G,0,0,1)</f>
        <v>0</v>
      </c>
      <c r="E7714" s="228" t="str">
        <f>CONCATENATE($C7714,"-",TEXT(_xlfn.MAXIFS($K$12:K7713,$C$12:C7713,$C7714)+1,"0000"))</f>
        <v>-0001</v>
      </c>
      <c r="F7714" s="226"/>
      <c r="G7714" s="226"/>
      <c r="H7714" s="226"/>
      <c r="I7714" s="229"/>
      <c r="J7714" s="260"/>
      <c r="K7714" s="252">
        <f t="shared" si="118"/>
        <v>1</v>
      </c>
      <c r="L7714" s="9" t="s">
        <v>34</v>
      </c>
    </row>
    <row r="7715" spans="2:12">
      <c r="B7715" s="268">
        <v>7703</v>
      </c>
      <c r="C7715" s="226"/>
      <c r="D7715" s="227">
        <f>_xlfn.XLOOKUP($C7715,サービス情報マスタcopy!$B:$B,サービス情報マスタcopy!$G:$G,0,0,1)</f>
        <v>0</v>
      </c>
      <c r="E7715" s="228" t="str">
        <f>CONCATENATE($C7715,"-",TEXT(_xlfn.MAXIFS($K$12:K7714,$C$12:C7714,$C7715)+1,"0000"))</f>
        <v>-0001</v>
      </c>
      <c r="F7715" s="226"/>
      <c r="G7715" s="226"/>
      <c r="H7715" s="226"/>
      <c r="I7715" s="229"/>
      <c r="J7715" s="260"/>
      <c r="K7715" s="252">
        <f t="shared" si="118"/>
        <v>1</v>
      </c>
      <c r="L7715" s="9" t="s">
        <v>34</v>
      </c>
    </row>
    <row r="7716" spans="2:12">
      <c r="B7716" s="268">
        <v>7704</v>
      </c>
      <c r="C7716" s="226"/>
      <c r="D7716" s="227">
        <f>_xlfn.XLOOKUP($C7716,サービス情報マスタcopy!$B:$B,サービス情報マスタcopy!$G:$G,0,0,1)</f>
        <v>0</v>
      </c>
      <c r="E7716" s="228" t="str">
        <f>CONCATENATE($C7716,"-",TEXT(_xlfn.MAXIFS($K$12:K7715,$C$12:C7715,$C7716)+1,"0000"))</f>
        <v>-0001</v>
      </c>
      <c r="F7716" s="226"/>
      <c r="G7716" s="226"/>
      <c r="H7716" s="226"/>
      <c r="I7716" s="229"/>
      <c r="J7716" s="260"/>
      <c r="K7716" s="252">
        <f t="shared" si="118"/>
        <v>1</v>
      </c>
      <c r="L7716" s="9" t="s">
        <v>34</v>
      </c>
    </row>
    <row r="7717" spans="2:12">
      <c r="B7717" s="268">
        <v>7705</v>
      </c>
      <c r="C7717" s="226"/>
      <c r="D7717" s="227">
        <f>_xlfn.XLOOKUP($C7717,サービス情報マスタcopy!$B:$B,サービス情報マスタcopy!$G:$G,0,0,1)</f>
        <v>0</v>
      </c>
      <c r="E7717" s="228" t="str">
        <f>CONCATENATE($C7717,"-",TEXT(_xlfn.MAXIFS($K$12:K7716,$C$12:C7716,$C7717)+1,"0000"))</f>
        <v>-0001</v>
      </c>
      <c r="F7717" s="226"/>
      <c r="G7717" s="226"/>
      <c r="H7717" s="226"/>
      <c r="I7717" s="229"/>
      <c r="J7717" s="260"/>
      <c r="K7717" s="252">
        <f t="shared" si="118"/>
        <v>1</v>
      </c>
      <c r="L7717" s="9" t="s">
        <v>34</v>
      </c>
    </row>
    <row r="7718" spans="2:12">
      <c r="B7718" s="268">
        <v>7706</v>
      </c>
      <c r="C7718" s="226"/>
      <c r="D7718" s="227">
        <f>_xlfn.XLOOKUP($C7718,サービス情報マスタcopy!$B:$B,サービス情報マスタcopy!$G:$G,0,0,1)</f>
        <v>0</v>
      </c>
      <c r="E7718" s="228" t="str">
        <f>CONCATENATE($C7718,"-",TEXT(_xlfn.MAXIFS($K$12:K7717,$C$12:C7717,$C7718)+1,"0000"))</f>
        <v>-0001</v>
      </c>
      <c r="F7718" s="226"/>
      <c r="G7718" s="226"/>
      <c r="H7718" s="226"/>
      <c r="I7718" s="229"/>
      <c r="J7718" s="260"/>
      <c r="K7718" s="252">
        <f t="shared" si="118"/>
        <v>1</v>
      </c>
      <c r="L7718" s="9" t="s">
        <v>34</v>
      </c>
    </row>
    <row r="7719" spans="2:12">
      <c r="B7719" s="268">
        <v>7707</v>
      </c>
      <c r="C7719" s="226"/>
      <c r="D7719" s="227">
        <f>_xlfn.XLOOKUP($C7719,サービス情報マスタcopy!$B:$B,サービス情報マスタcopy!$G:$G,0,0,1)</f>
        <v>0</v>
      </c>
      <c r="E7719" s="228" t="str">
        <f>CONCATENATE($C7719,"-",TEXT(_xlfn.MAXIFS($K$12:K7718,$C$12:C7718,$C7719)+1,"0000"))</f>
        <v>-0001</v>
      </c>
      <c r="F7719" s="226"/>
      <c r="G7719" s="226"/>
      <c r="H7719" s="226"/>
      <c r="I7719" s="229"/>
      <c r="J7719" s="260"/>
      <c r="K7719" s="252">
        <f t="shared" si="118"/>
        <v>1</v>
      </c>
      <c r="L7719" s="9" t="s">
        <v>34</v>
      </c>
    </row>
    <row r="7720" spans="2:12">
      <c r="B7720" s="268">
        <v>7708</v>
      </c>
      <c r="C7720" s="226"/>
      <c r="D7720" s="227">
        <f>_xlfn.XLOOKUP($C7720,サービス情報マスタcopy!$B:$B,サービス情報マスタcopy!$G:$G,0,0,1)</f>
        <v>0</v>
      </c>
      <c r="E7720" s="228" t="str">
        <f>CONCATENATE($C7720,"-",TEXT(_xlfn.MAXIFS($K$12:K7719,$C$12:C7719,$C7720)+1,"0000"))</f>
        <v>-0001</v>
      </c>
      <c r="F7720" s="226"/>
      <c r="G7720" s="226"/>
      <c r="H7720" s="226"/>
      <c r="I7720" s="229"/>
      <c r="J7720" s="260"/>
      <c r="K7720" s="252">
        <f t="shared" si="118"/>
        <v>1</v>
      </c>
      <c r="L7720" s="9" t="s">
        <v>34</v>
      </c>
    </row>
    <row r="7721" spans="2:12">
      <c r="B7721" s="268">
        <v>7709</v>
      </c>
      <c r="C7721" s="226"/>
      <c r="D7721" s="227">
        <f>_xlfn.XLOOKUP($C7721,サービス情報マスタcopy!$B:$B,サービス情報マスタcopy!$G:$G,0,0,1)</f>
        <v>0</v>
      </c>
      <c r="E7721" s="228" t="str">
        <f>CONCATENATE($C7721,"-",TEXT(_xlfn.MAXIFS($K$12:K7720,$C$12:C7720,$C7721)+1,"0000"))</f>
        <v>-0001</v>
      </c>
      <c r="F7721" s="226"/>
      <c r="G7721" s="226"/>
      <c r="H7721" s="226"/>
      <c r="I7721" s="229"/>
      <c r="J7721" s="260"/>
      <c r="K7721" s="252">
        <f t="shared" si="118"/>
        <v>1</v>
      </c>
      <c r="L7721" s="9" t="s">
        <v>34</v>
      </c>
    </row>
    <row r="7722" spans="2:12">
      <c r="B7722" s="268">
        <v>7710</v>
      </c>
      <c r="C7722" s="226"/>
      <c r="D7722" s="227">
        <f>_xlfn.XLOOKUP($C7722,サービス情報マスタcopy!$B:$B,サービス情報マスタcopy!$G:$G,0,0,1)</f>
        <v>0</v>
      </c>
      <c r="E7722" s="228" t="str">
        <f>CONCATENATE($C7722,"-",TEXT(_xlfn.MAXIFS($K$12:K7721,$C$12:C7721,$C7722)+1,"0000"))</f>
        <v>-0001</v>
      </c>
      <c r="F7722" s="226"/>
      <c r="G7722" s="226"/>
      <c r="H7722" s="226"/>
      <c r="I7722" s="229"/>
      <c r="J7722" s="260"/>
      <c r="K7722" s="252">
        <f t="shared" si="118"/>
        <v>1</v>
      </c>
      <c r="L7722" s="9" t="s">
        <v>34</v>
      </c>
    </row>
    <row r="7723" spans="2:12">
      <c r="B7723" s="268">
        <v>7711</v>
      </c>
      <c r="C7723" s="226"/>
      <c r="D7723" s="227">
        <f>_xlfn.XLOOKUP($C7723,サービス情報マスタcopy!$B:$B,サービス情報マスタcopy!$G:$G,0,0,1)</f>
        <v>0</v>
      </c>
      <c r="E7723" s="228" t="str">
        <f>CONCATENATE($C7723,"-",TEXT(_xlfn.MAXIFS($K$12:K7722,$C$12:C7722,$C7723)+1,"0000"))</f>
        <v>-0001</v>
      </c>
      <c r="F7723" s="226"/>
      <c r="G7723" s="226"/>
      <c r="H7723" s="226"/>
      <c r="I7723" s="229"/>
      <c r="J7723" s="260"/>
      <c r="K7723" s="252">
        <f t="shared" si="118"/>
        <v>1</v>
      </c>
      <c r="L7723" s="9" t="s">
        <v>34</v>
      </c>
    </row>
    <row r="7724" spans="2:12">
      <c r="B7724" s="268">
        <v>7712</v>
      </c>
      <c r="C7724" s="226"/>
      <c r="D7724" s="227">
        <f>_xlfn.XLOOKUP($C7724,サービス情報マスタcopy!$B:$B,サービス情報マスタcopy!$G:$G,0,0,1)</f>
        <v>0</v>
      </c>
      <c r="E7724" s="228" t="str">
        <f>CONCATENATE($C7724,"-",TEXT(_xlfn.MAXIFS($K$12:K7723,$C$12:C7723,$C7724)+1,"0000"))</f>
        <v>-0001</v>
      </c>
      <c r="F7724" s="226"/>
      <c r="G7724" s="226"/>
      <c r="H7724" s="226"/>
      <c r="I7724" s="229"/>
      <c r="J7724" s="260"/>
      <c r="K7724" s="252">
        <f t="shared" si="118"/>
        <v>1</v>
      </c>
      <c r="L7724" s="9" t="s">
        <v>34</v>
      </c>
    </row>
    <row r="7725" spans="2:12">
      <c r="B7725" s="268">
        <v>7713</v>
      </c>
      <c r="C7725" s="226"/>
      <c r="D7725" s="227">
        <f>_xlfn.XLOOKUP($C7725,サービス情報マスタcopy!$B:$B,サービス情報マスタcopy!$G:$G,0,0,1)</f>
        <v>0</v>
      </c>
      <c r="E7725" s="228" t="str">
        <f>CONCATENATE($C7725,"-",TEXT(_xlfn.MAXIFS($K$12:K7724,$C$12:C7724,$C7725)+1,"0000"))</f>
        <v>-0001</v>
      </c>
      <c r="F7725" s="226"/>
      <c r="G7725" s="226"/>
      <c r="H7725" s="226"/>
      <c r="I7725" s="229"/>
      <c r="J7725" s="260"/>
      <c r="K7725" s="252">
        <f t="shared" si="118"/>
        <v>1</v>
      </c>
      <c r="L7725" s="9" t="s">
        <v>34</v>
      </c>
    </row>
    <row r="7726" spans="2:12">
      <c r="B7726" s="268">
        <v>7714</v>
      </c>
      <c r="C7726" s="226"/>
      <c r="D7726" s="227">
        <f>_xlfn.XLOOKUP($C7726,サービス情報マスタcopy!$B:$B,サービス情報マスタcopy!$G:$G,0,0,1)</f>
        <v>0</v>
      </c>
      <c r="E7726" s="228" t="str">
        <f>CONCATENATE($C7726,"-",TEXT(_xlfn.MAXIFS($K$12:K7725,$C$12:C7725,$C7726)+1,"0000"))</f>
        <v>-0001</v>
      </c>
      <c r="F7726" s="226"/>
      <c r="G7726" s="226"/>
      <c r="H7726" s="226"/>
      <c r="I7726" s="229"/>
      <c r="J7726" s="260"/>
      <c r="K7726" s="252">
        <f t="shared" si="118"/>
        <v>1</v>
      </c>
      <c r="L7726" s="9" t="s">
        <v>34</v>
      </c>
    </row>
    <row r="7727" spans="2:12">
      <c r="B7727" s="268">
        <v>7715</v>
      </c>
      <c r="C7727" s="226"/>
      <c r="D7727" s="227">
        <f>_xlfn.XLOOKUP($C7727,サービス情報マスタcopy!$B:$B,サービス情報マスタcopy!$G:$G,0,0,1)</f>
        <v>0</v>
      </c>
      <c r="E7727" s="228" t="str">
        <f>CONCATENATE($C7727,"-",TEXT(_xlfn.MAXIFS($K$12:K7726,$C$12:C7726,$C7727)+1,"0000"))</f>
        <v>-0001</v>
      </c>
      <c r="F7727" s="226"/>
      <c r="G7727" s="226"/>
      <c r="H7727" s="226"/>
      <c r="I7727" s="229"/>
      <c r="J7727" s="260"/>
      <c r="K7727" s="252">
        <f t="shared" si="118"/>
        <v>1</v>
      </c>
      <c r="L7727" s="9" t="s">
        <v>34</v>
      </c>
    </row>
    <row r="7728" spans="2:12">
      <c r="B7728" s="268">
        <v>7716</v>
      </c>
      <c r="C7728" s="226"/>
      <c r="D7728" s="227">
        <f>_xlfn.XLOOKUP($C7728,サービス情報マスタcopy!$B:$B,サービス情報マスタcopy!$G:$G,0,0,1)</f>
        <v>0</v>
      </c>
      <c r="E7728" s="228" t="str">
        <f>CONCATENATE($C7728,"-",TEXT(_xlfn.MAXIFS($K$12:K7727,$C$12:C7727,$C7728)+1,"0000"))</f>
        <v>-0001</v>
      </c>
      <c r="F7728" s="226"/>
      <c r="G7728" s="226"/>
      <c r="H7728" s="226"/>
      <c r="I7728" s="229"/>
      <c r="J7728" s="260"/>
      <c r="K7728" s="252">
        <f t="shared" si="118"/>
        <v>1</v>
      </c>
      <c r="L7728" s="9" t="s">
        <v>34</v>
      </c>
    </row>
    <row r="7729" spans="2:12">
      <c r="B7729" s="268">
        <v>7717</v>
      </c>
      <c r="C7729" s="226"/>
      <c r="D7729" s="227">
        <f>_xlfn.XLOOKUP($C7729,サービス情報マスタcopy!$B:$B,サービス情報マスタcopy!$G:$G,0,0,1)</f>
        <v>0</v>
      </c>
      <c r="E7729" s="228" t="str">
        <f>CONCATENATE($C7729,"-",TEXT(_xlfn.MAXIFS($K$12:K7728,$C$12:C7728,$C7729)+1,"0000"))</f>
        <v>-0001</v>
      </c>
      <c r="F7729" s="226"/>
      <c r="G7729" s="226"/>
      <c r="H7729" s="226"/>
      <c r="I7729" s="229"/>
      <c r="J7729" s="260"/>
      <c r="K7729" s="252">
        <f t="shared" si="118"/>
        <v>1</v>
      </c>
      <c r="L7729" s="9" t="s">
        <v>34</v>
      </c>
    </row>
    <row r="7730" spans="2:12">
      <c r="B7730" s="268">
        <v>7718</v>
      </c>
      <c r="C7730" s="226"/>
      <c r="D7730" s="227">
        <f>_xlfn.XLOOKUP($C7730,サービス情報マスタcopy!$B:$B,サービス情報マスタcopy!$G:$G,0,0,1)</f>
        <v>0</v>
      </c>
      <c r="E7730" s="228" t="str">
        <f>CONCATENATE($C7730,"-",TEXT(_xlfn.MAXIFS($K$12:K7729,$C$12:C7729,$C7730)+1,"0000"))</f>
        <v>-0001</v>
      </c>
      <c r="F7730" s="226"/>
      <c r="G7730" s="226"/>
      <c r="H7730" s="226"/>
      <c r="I7730" s="229"/>
      <c r="J7730" s="260"/>
      <c r="K7730" s="252">
        <f t="shared" si="118"/>
        <v>1</v>
      </c>
      <c r="L7730" s="9" t="s">
        <v>34</v>
      </c>
    </row>
    <row r="7731" spans="2:12">
      <c r="B7731" s="268">
        <v>7719</v>
      </c>
      <c r="C7731" s="226"/>
      <c r="D7731" s="227">
        <f>_xlfn.XLOOKUP($C7731,サービス情報マスタcopy!$B:$B,サービス情報マスタcopy!$G:$G,0,0,1)</f>
        <v>0</v>
      </c>
      <c r="E7731" s="228" t="str">
        <f>CONCATENATE($C7731,"-",TEXT(_xlfn.MAXIFS($K$12:K7730,$C$12:C7730,$C7731)+1,"0000"))</f>
        <v>-0001</v>
      </c>
      <c r="F7731" s="226"/>
      <c r="G7731" s="226"/>
      <c r="H7731" s="226"/>
      <c r="I7731" s="229"/>
      <c r="J7731" s="260"/>
      <c r="K7731" s="252">
        <f t="shared" si="118"/>
        <v>1</v>
      </c>
      <c r="L7731" s="9" t="s">
        <v>34</v>
      </c>
    </row>
    <row r="7732" spans="2:12">
      <c r="B7732" s="268">
        <v>7720</v>
      </c>
      <c r="C7732" s="226"/>
      <c r="D7732" s="227">
        <f>_xlfn.XLOOKUP($C7732,サービス情報マスタcopy!$B:$B,サービス情報マスタcopy!$G:$G,0,0,1)</f>
        <v>0</v>
      </c>
      <c r="E7732" s="228" t="str">
        <f>CONCATENATE($C7732,"-",TEXT(_xlfn.MAXIFS($K$12:K7731,$C$12:C7731,$C7732)+1,"0000"))</f>
        <v>-0001</v>
      </c>
      <c r="F7732" s="226"/>
      <c r="G7732" s="226"/>
      <c r="H7732" s="226"/>
      <c r="I7732" s="229"/>
      <c r="J7732" s="260"/>
      <c r="K7732" s="252">
        <f t="shared" si="118"/>
        <v>1</v>
      </c>
      <c r="L7732" s="9" t="s">
        <v>34</v>
      </c>
    </row>
    <row r="7733" spans="2:12">
      <c r="B7733" s="268">
        <v>7721</v>
      </c>
      <c r="C7733" s="226"/>
      <c r="D7733" s="227">
        <f>_xlfn.XLOOKUP($C7733,サービス情報マスタcopy!$B:$B,サービス情報マスタcopy!$G:$G,0,0,1)</f>
        <v>0</v>
      </c>
      <c r="E7733" s="228" t="str">
        <f>CONCATENATE($C7733,"-",TEXT(_xlfn.MAXIFS($K$12:K7732,$C$12:C7732,$C7733)+1,"0000"))</f>
        <v>-0001</v>
      </c>
      <c r="F7733" s="226"/>
      <c r="G7733" s="226"/>
      <c r="H7733" s="226"/>
      <c r="I7733" s="229"/>
      <c r="J7733" s="260"/>
      <c r="K7733" s="252">
        <f t="shared" si="118"/>
        <v>1</v>
      </c>
      <c r="L7733" s="9" t="s">
        <v>34</v>
      </c>
    </row>
    <row r="7734" spans="2:12">
      <c r="B7734" s="268">
        <v>7722</v>
      </c>
      <c r="C7734" s="226"/>
      <c r="D7734" s="227">
        <f>_xlfn.XLOOKUP($C7734,サービス情報マスタcopy!$B:$B,サービス情報マスタcopy!$G:$G,0,0,1)</f>
        <v>0</v>
      </c>
      <c r="E7734" s="228" t="str">
        <f>CONCATENATE($C7734,"-",TEXT(_xlfn.MAXIFS($K$12:K7733,$C$12:C7733,$C7734)+1,"0000"))</f>
        <v>-0001</v>
      </c>
      <c r="F7734" s="226"/>
      <c r="G7734" s="226"/>
      <c r="H7734" s="226"/>
      <c r="I7734" s="229"/>
      <c r="J7734" s="260"/>
      <c r="K7734" s="252">
        <f t="shared" ref="K7734:K7797" si="119">VALUE(RIGHT($E7734,4))</f>
        <v>1</v>
      </c>
      <c r="L7734" s="9" t="s">
        <v>34</v>
      </c>
    </row>
    <row r="7735" spans="2:12">
      <c r="B7735" s="268">
        <v>7723</v>
      </c>
      <c r="C7735" s="226"/>
      <c r="D7735" s="227">
        <f>_xlfn.XLOOKUP($C7735,サービス情報マスタcopy!$B:$B,サービス情報マスタcopy!$G:$G,0,0,1)</f>
        <v>0</v>
      </c>
      <c r="E7735" s="228" t="str">
        <f>CONCATENATE($C7735,"-",TEXT(_xlfn.MAXIFS($K$12:K7734,$C$12:C7734,$C7735)+1,"0000"))</f>
        <v>-0001</v>
      </c>
      <c r="F7735" s="226"/>
      <c r="G7735" s="226"/>
      <c r="H7735" s="226"/>
      <c r="I7735" s="229"/>
      <c r="J7735" s="260"/>
      <c r="K7735" s="252">
        <f t="shared" si="119"/>
        <v>1</v>
      </c>
      <c r="L7735" s="9" t="s">
        <v>34</v>
      </c>
    </row>
    <row r="7736" spans="2:12">
      <c r="B7736" s="268">
        <v>7724</v>
      </c>
      <c r="C7736" s="226"/>
      <c r="D7736" s="227">
        <f>_xlfn.XLOOKUP($C7736,サービス情報マスタcopy!$B:$B,サービス情報マスタcopy!$G:$G,0,0,1)</f>
        <v>0</v>
      </c>
      <c r="E7736" s="228" t="str">
        <f>CONCATENATE($C7736,"-",TEXT(_xlfn.MAXIFS($K$12:K7735,$C$12:C7735,$C7736)+1,"0000"))</f>
        <v>-0001</v>
      </c>
      <c r="F7736" s="226"/>
      <c r="G7736" s="226"/>
      <c r="H7736" s="226"/>
      <c r="I7736" s="229"/>
      <c r="J7736" s="260"/>
      <c r="K7736" s="252">
        <f t="shared" si="119"/>
        <v>1</v>
      </c>
      <c r="L7736" s="9" t="s">
        <v>34</v>
      </c>
    </row>
    <row r="7737" spans="2:12">
      <c r="B7737" s="268">
        <v>7725</v>
      </c>
      <c r="C7737" s="226"/>
      <c r="D7737" s="227">
        <f>_xlfn.XLOOKUP($C7737,サービス情報マスタcopy!$B:$B,サービス情報マスタcopy!$G:$G,0,0,1)</f>
        <v>0</v>
      </c>
      <c r="E7737" s="228" t="str">
        <f>CONCATENATE($C7737,"-",TEXT(_xlfn.MAXIFS($K$12:K7736,$C$12:C7736,$C7737)+1,"0000"))</f>
        <v>-0001</v>
      </c>
      <c r="F7737" s="226"/>
      <c r="G7737" s="226"/>
      <c r="H7737" s="226"/>
      <c r="I7737" s="229"/>
      <c r="J7737" s="260"/>
      <c r="K7737" s="252">
        <f t="shared" si="119"/>
        <v>1</v>
      </c>
      <c r="L7737" s="9" t="s">
        <v>34</v>
      </c>
    </row>
    <row r="7738" spans="2:12">
      <c r="B7738" s="268">
        <v>7726</v>
      </c>
      <c r="C7738" s="226"/>
      <c r="D7738" s="227">
        <f>_xlfn.XLOOKUP($C7738,サービス情報マスタcopy!$B:$B,サービス情報マスタcopy!$G:$G,0,0,1)</f>
        <v>0</v>
      </c>
      <c r="E7738" s="228" t="str">
        <f>CONCATENATE($C7738,"-",TEXT(_xlfn.MAXIFS($K$12:K7737,$C$12:C7737,$C7738)+1,"0000"))</f>
        <v>-0001</v>
      </c>
      <c r="F7738" s="226"/>
      <c r="G7738" s="226"/>
      <c r="H7738" s="226"/>
      <c r="I7738" s="229"/>
      <c r="J7738" s="260"/>
      <c r="K7738" s="252">
        <f t="shared" si="119"/>
        <v>1</v>
      </c>
      <c r="L7738" s="9" t="s">
        <v>34</v>
      </c>
    </row>
    <row r="7739" spans="2:12">
      <c r="B7739" s="268">
        <v>7727</v>
      </c>
      <c r="C7739" s="226"/>
      <c r="D7739" s="227">
        <f>_xlfn.XLOOKUP($C7739,サービス情報マスタcopy!$B:$B,サービス情報マスタcopy!$G:$G,0,0,1)</f>
        <v>0</v>
      </c>
      <c r="E7739" s="228" t="str">
        <f>CONCATENATE($C7739,"-",TEXT(_xlfn.MAXIFS($K$12:K7738,$C$12:C7738,$C7739)+1,"0000"))</f>
        <v>-0001</v>
      </c>
      <c r="F7739" s="226"/>
      <c r="G7739" s="226"/>
      <c r="H7739" s="226"/>
      <c r="I7739" s="229"/>
      <c r="J7739" s="260"/>
      <c r="K7739" s="252">
        <f t="shared" si="119"/>
        <v>1</v>
      </c>
      <c r="L7739" s="9" t="s">
        <v>34</v>
      </c>
    </row>
    <row r="7740" spans="2:12">
      <c r="B7740" s="268">
        <v>7728</v>
      </c>
      <c r="C7740" s="226"/>
      <c r="D7740" s="227">
        <f>_xlfn.XLOOKUP($C7740,サービス情報マスタcopy!$B:$B,サービス情報マスタcopy!$G:$G,0,0,1)</f>
        <v>0</v>
      </c>
      <c r="E7740" s="228" t="str">
        <f>CONCATENATE($C7740,"-",TEXT(_xlfn.MAXIFS($K$12:K7739,$C$12:C7739,$C7740)+1,"0000"))</f>
        <v>-0001</v>
      </c>
      <c r="F7740" s="226"/>
      <c r="G7740" s="226"/>
      <c r="H7740" s="226"/>
      <c r="I7740" s="229"/>
      <c r="J7740" s="260"/>
      <c r="K7740" s="252">
        <f t="shared" si="119"/>
        <v>1</v>
      </c>
      <c r="L7740" s="9" t="s">
        <v>34</v>
      </c>
    </row>
    <row r="7741" spans="2:12">
      <c r="B7741" s="268">
        <v>7729</v>
      </c>
      <c r="C7741" s="226"/>
      <c r="D7741" s="227">
        <f>_xlfn.XLOOKUP($C7741,サービス情報マスタcopy!$B:$B,サービス情報マスタcopy!$G:$G,0,0,1)</f>
        <v>0</v>
      </c>
      <c r="E7741" s="228" t="str">
        <f>CONCATENATE($C7741,"-",TEXT(_xlfn.MAXIFS($K$12:K7740,$C$12:C7740,$C7741)+1,"0000"))</f>
        <v>-0001</v>
      </c>
      <c r="F7741" s="226"/>
      <c r="G7741" s="226"/>
      <c r="H7741" s="226"/>
      <c r="I7741" s="229"/>
      <c r="J7741" s="260"/>
      <c r="K7741" s="252">
        <f t="shared" si="119"/>
        <v>1</v>
      </c>
      <c r="L7741" s="9" t="s">
        <v>34</v>
      </c>
    </row>
    <row r="7742" spans="2:12">
      <c r="B7742" s="268">
        <v>7730</v>
      </c>
      <c r="C7742" s="226"/>
      <c r="D7742" s="227">
        <f>_xlfn.XLOOKUP($C7742,サービス情報マスタcopy!$B:$B,サービス情報マスタcopy!$G:$G,0,0,1)</f>
        <v>0</v>
      </c>
      <c r="E7742" s="228" t="str">
        <f>CONCATENATE($C7742,"-",TEXT(_xlfn.MAXIFS($K$12:K7741,$C$12:C7741,$C7742)+1,"0000"))</f>
        <v>-0001</v>
      </c>
      <c r="F7742" s="226"/>
      <c r="G7742" s="226"/>
      <c r="H7742" s="226"/>
      <c r="I7742" s="229"/>
      <c r="J7742" s="260"/>
      <c r="K7742" s="252">
        <f t="shared" si="119"/>
        <v>1</v>
      </c>
      <c r="L7742" s="9" t="s">
        <v>34</v>
      </c>
    </row>
    <row r="7743" spans="2:12">
      <c r="B7743" s="268">
        <v>7731</v>
      </c>
      <c r="C7743" s="226"/>
      <c r="D7743" s="227">
        <f>_xlfn.XLOOKUP($C7743,サービス情報マスタcopy!$B:$B,サービス情報マスタcopy!$G:$G,0,0,1)</f>
        <v>0</v>
      </c>
      <c r="E7743" s="228" t="str">
        <f>CONCATENATE($C7743,"-",TEXT(_xlfn.MAXIFS($K$12:K7742,$C$12:C7742,$C7743)+1,"0000"))</f>
        <v>-0001</v>
      </c>
      <c r="F7743" s="226"/>
      <c r="G7743" s="226"/>
      <c r="H7743" s="226"/>
      <c r="I7743" s="229"/>
      <c r="J7743" s="260"/>
      <c r="K7743" s="252">
        <f t="shared" si="119"/>
        <v>1</v>
      </c>
      <c r="L7743" s="9" t="s">
        <v>34</v>
      </c>
    </row>
    <row r="7744" spans="2:12">
      <c r="B7744" s="268">
        <v>7732</v>
      </c>
      <c r="C7744" s="226"/>
      <c r="D7744" s="227">
        <f>_xlfn.XLOOKUP($C7744,サービス情報マスタcopy!$B:$B,サービス情報マスタcopy!$G:$G,0,0,1)</f>
        <v>0</v>
      </c>
      <c r="E7744" s="228" t="str">
        <f>CONCATENATE($C7744,"-",TEXT(_xlfn.MAXIFS($K$12:K7743,$C$12:C7743,$C7744)+1,"0000"))</f>
        <v>-0001</v>
      </c>
      <c r="F7744" s="226"/>
      <c r="G7744" s="226"/>
      <c r="H7744" s="226"/>
      <c r="I7744" s="229"/>
      <c r="J7744" s="260"/>
      <c r="K7744" s="252">
        <f t="shared" si="119"/>
        <v>1</v>
      </c>
      <c r="L7744" s="9" t="s">
        <v>34</v>
      </c>
    </row>
    <row r="7745" spans="2:12">
      <c r="B7745" s="268">
        <v>7733</v>
      </c>
      <c r="C7745" s="226"/>
      <c r="D7745" s="227">
        <f>_xlfn.XLOOKUP($C7745,サービス情報マスタcopy!$B:$B,サービス情報マスタcopy!$G:$G,0,0,1)</f>
        <v>0</v>
      </c>
      <c r="E7745" s="228" t="str">
        <f>CONCATENATE($C7745,"-",TEXT(_xlfn.MAXIFS($K$12:K7744,$C$12:C7744,$C7745)+1,"0000"))</f>
        <v>-0001</v>
      </c>
      <c r="F7745" s="226"/>
      <c r="G7745" s="226"/>
      <c r="H7745" s="226"/>
      <c r="I7745" s="229"/>
      <c r="J7745" s="260"/>
      <c r="K7745" s="252">
        <f t="shared" si="119"/>
        <v>1</v>
      </c>
      <c r="L7745" s="9" t="s">
        <v>34</v>
      </c>
    </row>
    <row r="7746" spans="2:12">
      <c r="B7746" s="268">
        <v>7734</v>
      </c>
      <c r="C7746" s="226"/>
      <c r="D7746" s="227">
        <f>_xlfn.XLOOKUP($C7746,サービス情報マスタcopy!$B:$B,サービス情報マスタcopy!$G:$G,0,0,1)</f>
        <v>0</v>
      </c>
      <c r="E7746" s="228" t="str">
        <f>CONCATENATE($C7746,"-",TEXT(_xlfn.MAXIFS($K$12:K7745,$C$12:C7745,$C7746)+1,"0000"))</f>
        <v>-0001</v>
      </c>
      <c r="F7746" s="226"/>
      <c r="G7746" s="226"/>
      <c r="H7746" s="226"/>
      <c r="I7746" s="229"/>
      <c r="J7746" s="260"/>
      <c r="K7746" s="252">
        <f t="shared" si="119"/>
        <v>1</v>
      </c>
      <c r="L7746" s="9" t="s">
        <v>34</v>
      </c>
    </row>
    <row r="7747" spans="2:12">
      <c r="B7747" s="268">
        <v>7735</v>
      </c>
      <c r="C7747" s="226"/>
      <c r="D7747" s="227">
        <f>_xlfn.XLOOKUP($C7747,サービス情報マスタcopy!$B:$B,サービス情報マスタcopy!$G:$G,0,0,1)</f>
        <v>0</v>
      </c>
      <c r="E7747" s="228" t="str">
        <f>CONCATENATE($C7747,"-",TEXT(_xlfn.MAXIFS($K$12:K7746,$C$12:C7746,$C7747)+1,"0000"))</f>
        <v>-0001</v>
      </c>
      <c r="F7747" s="226"/>
      <c r="G7747" s="226"/>
      <c r="H7747" s="226"/>
      <c r="I7747" s="229"/>
      <c r="J7747" s="260"/>
      <c r="K7747" s="252">
        <f t="shared" si="119"/>
        <v>1</v>
      </c>
      <c r="L7747" s="9" t="s">
        <v>34</v>
      </c>
    </row>
    <row r="7748" spans="2:12">
      <c r="B7748" s="268">
        <v>7736</v>
      </c>
      <c r="C7748" s="226"/>
      <c r="D7748" s="227">
        <f>_xlfn.XLOOKUP($C7748,サービス情報マスタcopy!$B:$B,サービス情報マスタcopy!$G:$G,0,0,1)</f>
        <v>0</v>
      </c>
      <c r="E7748" s="228" t="str">
        <f>CONCATENATE($C7748,"-",TEXT(_xlfn.MAXIFS($K$12:K7747,$C$12:C7747,$C7748)+1,"0000"))</f>
        <v>-0001</v>
      </c>
      <c r="F7748" s="226"/>
      <c r="G7748" s="226"/>
      <c r="H7748" s="226"/>
      <c r="I7748" s="229"/>
      <c r="J7748" s="260"/>
      <c r="K7748" s="252">
        <f t="shared" si="119"/>
        <v>1</v>
      </c>
      <c r="L7748" s="9" t="s">
        <v>34</v>
      </c>
    </row>
    <row r="7749" spans="2:12">
      <c r="B7749" s="268">
        <v>7737</v>
      </c>
      <c r="C7749" s="226"/>
      <c r="D7749" s="227">
        <f>_xlfn.XLOOKUP($C7749,サービス情報マスタcopy!$B:$B,サービス情報マスタcopy!$G:$G,0,0,1)</f>
        <v>0</v>
      </c>
      <c r="E7749" s="228" t="str">
        <f>CONCATENATE($C7749,"-",TEXT(_xlfn.MAXIFS($K$12:K7748,$C$12:C7748,$C7749)+1,"0000"))</f>
        <v>-0001</v>
      </c>
      <c r="F7749" s="226"/>
      <c r="G7749" s="226"/>
      <c r="H7749" s="226"/>
      <c r="I7749" s="229"/>
      <c r="J7749" s="260"/>
      <c r="K7749" s="252">
        <f t="shared" si="119"/>
        <v>1</v>
      </c>
      <c r="L7749" s="9" t="s">
        <v>34</v>
      </c>
    </row>
    <row r="7750" spans="2:12">
      <c r="B7750" s="268">
        <v>7738</v>
      </c>
      <c r="C7750" s="226"/>
      <c r="D7750" s="227">
        <f>_xlfn.XLOOKUP($C7750,サービス情報マスタcopy!$B:$B,サービス情報マスタcopy!$G:$G,0,0,1)</f>
        <v>0</v>
      </c>
      <c r="E7750" s="228" t="str">
        <f>CONCATENATE($C7750,"-",TEXT(_xlfn.MAXIFS($K$12:K7749,$C$12:C7749,$C7750)+1,"0000"))</f>
        <v>-0001</v>
      </c>
      <c r="F7750" s="226"/>
      <c r="G7750" s="226"/>
      <c r="H7750" s="226"/>
      <c r="I7750" s="229"/>
      <c r="J7750" s="260"/>
      <c r="K7750" s="252">
        <f t="shared" si="119"/>
        <v>1</v>
      </c>
      <c r="L7750" s="9" t="s">
        <v>34</v>
      </c>
    </row>
    <row r="7751" spans="2:12">
      <c r="B7751" s="268">
        <v>7739</v>
      </c>
      <c r="C7751" s="226"/>
      <c r="D7751" s="227">
        <f>_xlfn.XLOOKUP($C7751,サービス情報マスタcopy!$B:$B,サービス情報マスタcopy!$G:$G,0,0,1)</f>
        <v>0</v>
      </c>
      <c r="E7751" s="228" t="str">
        <f>CONCATENATE($C7751,"-",TEXT(_xlfn.MAXIFS($K$12:K7750,$C$12:C7750,$C7751)+1,"0000"))</f>
        <v>-0001</v>
      </c>
      <c r="F7751" s="226"/>
      <c r="G7751" s="226"/>
      <c r="H7751" s="226"/>
      <c r="I7751" s="229"/>
      <c r="J7751" s="260"/>
      <c r="K7751" s="252">
        <f t="shared" si="119"/>
        <v>1</v>
      </c>
      <c r="L7751" s="9" t="s">
        <v>34</v>
      </c>
    </row>
    <row r="7752" spans="2:12">
      <c r="B7752" s="268">
        <v>7740</v>
      </c>
      <c r="C7752" s="226"/>
      <c r="D7752" s="227">
        <f>_xlfn.XLOOKUP($C7752,サービス情報マスタcopy!$B:$B,サービス情報マスタcopy!$G:$G,0,0,1)</f>
        <v>0</v>
      </c>
      <c r="E7752" s="228" t="str">
        <f>CONCATENATE($C7752,"-",TEXT(_xlfn.MAXIFS($K$12:K7751,$C$12:C7751,$C7752)+1,"0000"))</f>
        <v>-0001</v>
      </c>
      <c r="F7752" s="226"/>
      <c r="G7752" s="226"/>
      <c r="H7752" s="226"/>
      <c r="I7752" s="229"/>
      <c r="J7752" s="260"/>
      <c r="K7752" s="252">
        <f t="shared" si="119"/>
        <v>1</v>
      </c>
      <c r="L7752" s="9" t="s">
        <v>34</v>
      </c>
    </row>
    <row r="7753" spans="2:12">
      <c r="B7753" s="268">
        <v>7741</v>
      </c>
      <c r="C7753" s="226"/>
      <c r="D7753" s="227">
        <f>_xlfn.XLOOKUP($C7753,サービス情報マスタcopy!$B:$B,サービス情報マスタcopy!$G:$G,0,0,1)</f>
        <v>0</v>
      </c>
      <c r="E7753" s="228" t="str">
        <f>CONCATENATE($C7753,"-",TEXT(_xlfn.MAXIFS($K$12:K7752,$C$12:C7752,$C7753)+1,"0000"))</f>
        <v>-0001</v>
      </c>
      <c r="F7753" s="226"/>
      <c r="G7753" s="226"/>
      <c r="H7753" s="226"/>
      <c r="I7753" s="229"/>
      <c r="J7753" s="260"/>
      <c r="K7753" s="252">
        <f t="shared" si="119"/>
        <v>1</v>
      </c>
      <c r="L7753" s="9" t="s">
        <v>34</v>
      </c>
    </row>
    <row r="7754" spans="2:12">
      <c r="B7754" s="268">
        <v>7742</v>
      </c>
      <c r="C7754" s="226"/>
      <c r="D7754" s="227">
        <f>_xlfn.XLOOKUP($C7754,サービス情報マスタcopy!$B:$B,サービス情報マスタcopy!$G:$G,0,0,1)</f>
        <v>0</v>
      </c>
      <c r="E7754" s="228" t="str">
        <f>CONCATENATE($C7754,"-",TEXT(_xlfn.MAXIFS($K$12:K7753,$C$12:C7753,$C7754)+1,"0000"))</f>
        <v>-0001</v>
      </c>
      <c r="F7754" s="226"/>
      <c r="G7754" s="226"/>
      <c r="H7754" s="226"/>
      <c r="I7754" s="229"/>
      <c r="J7754" s="260"/>
      <c r="K7754" s="252">
        <f t="shared" si="119"/>
        <v>1</v>
      </c>
      <c r="L7754" s="9" t="s">
        <v>34</v>
      </c>
    </row>
    <row r="7755" spans="2:12">
      <c r="B7755" s="268">
        <v>7743</v>
      </c>
      <c r="C7755" s="226"/>
      <c r="D7755" s="227">
        <f>_xlfn.XLOOKUP($C7755,サービス情報マスタcopy!$B:$B,サービス情報マスタcopy!$G:$G,0,0,1)</f>
        <v>0</v>
      </c>
      <c r="E7755" s="228" t="str">
        <f>CONCATENATE($C7755,"-",TEXT(_xlfn.MAXIFS($K$12:K7754,$C$12:C7754,$C7755)+1,"0000"))</f>
        <v>-0001</v>
      </c>
      <c r="F7755" s="226"/>
      <c r="G7755" s="226"/>
      <c r="H7755" s="226"/>
      <c r="I7755" s="229"/>
      <c r="J7755" s="260"/>
      <c r="K7755" s="252">
        <f t="shared" si="119"/>
        <v>1</v>
      </c>
      <c r="L7755" s="9" t="s">
        <v>34</v>
      </c>
    </row>
    <row r="7756" spans="2:12">
      <c r="B7756" s="268">
        <v>7744</v>
      </c>
      <c r="C7756" s="226"/>
      <c r="D7756" s="227">
        <f>_xlfn.XLOOKUP($C7756,サービス情報マスタcopy!$B:$B,サービス情報マスタcopy!$G:$G,0,0,1)</f>
        <v>0</v>
      </c>
      <c r="E7756" s="228" t="str">
        <f>CONCATENATE($C7756,"-",TEXT(_xlfn.MAXIFS($K$12:K7755,$C$12:C7755,$C7756)+1,"0000"))</f>
        <v>-0001</v>
      </c>
      <c r="F7756" s="226"/>
      <c r="G7756" s="226"/>
      <c r="H7756" s="226"/>
      <c r="I7756" s="229"/>
      <c r="J7756" s="260"/>
      <c r="K7756" s="252">
        <f t="shared" si="119"/>
        <v>1</v>
      </c>
      <c r="L7756" s="9" t="s">
        <v>34</v>
      </c>
    </row>
    <row r="7757" spans="2:12">
      <c r="B7757" s="268">
        <v>7745</v>
      </c>
      <c r="C7757" s="226"/>
      <c r="D7757" s="227">
        <f>_xlfn.XLOOKUP($C7757,サービス情報マスタcopy!$B:$B,サービス情報マスタcopy!$G:$G,0,0,1)</f>
        <v>0</v>
      </c>
      <c r="E7757" s="228" t="str">
        <f>CONCATENATE($C7757,"-",TEXT(_xlfn.MAXIFS($K$12:K7756,$C$12:C7756,$C7757)+1,"0000"))</f>
        <v>-0001</v>
      </c>
      <c r="F7757" s="226"/>
      <c r="G7757" s="226"/>
      <c r="H7757" s="226"/>
      <c r="I7757" s="229"/>
      <c r="J7757" s="260"/>
      <c r="K7757" s="252">
        <f t="shared" si="119"/>
        <v>1</v>
      </c>
      <c r="L7757" s="9" t="s">
        <v>34</v>
      </c>
    </row>
    <row r="7758" spans="2:12">
      <c r="B7758" s="268">
        <v>7746</v>
      </c>
      <c r="C7758" s="226"/>
      <c r="D7758" s="227">
        <f>_xlfn.XLOOKUP($C7758,サービス情報マスタcopy!$B:$B,サービス情報マスタcopy!$G:$G,0,0,1)</f>
        <v>0</v>
      </c>
      <c r="E7758" s="228" t="str">
        <f>CONCATENATE($C7758,"-",TEXT(_xlfn.MAXIFS($K$12:K7757,$C$12:C7757,$C7758)+1,"0000"))</f>
        <v>-0001</v>
      </c>
      <c r="F7758" s="226"/>
      <c r="G7758" s="226"/>
      <c r="H7758" s="226"/>
      <c r="I7758" s="229"/>
      <c r="J7758" s="260"/>
      <c r="K7758" s="252">
        <f t="shared" si="119"/>
        <v>1</v>
      </c>
      <c r="L7758" s="9" t="s">
        <v>34</v>
      </c>
    </row>
    <row r="7759" spans="2:12">
      <c r="B7759" s="268">
        <v>7747</v>
      </c>
      <c r="C7759" s="226"/>
      <c r="D7759" s="227">
        <f>_xlfn.XLOOKUP($C7759,サービス情報マスタcopy!$B:$B,サービス情報マスタcopy!$G:$G,0,0,1)</f>
        <v>0</v>
      </c>
      <c r="E7759" s="228" t="str">
        <f>CONCATENATE($C7759,"-",TEXT(_xlfn.MAXIFS($K$12:K7758,$C$12:C7758,$C7759)+1,"0000"))</f>
        <v>-0001</v>
      </c>
      <c r="F7759" s="226"/>
      <c r="G7759" s="226"/>
      <c r="H7759" s="226"/>
      <c r="I7759" s="229"/>
      <c r="J7759" s="260"/>
      <c r="K7759" s="252">
        <f t="shared" si="119"/>
        <v>1</v>
      </c>
      <c r="L7759" s="9" t="s">
        <v>34</v>
      </c>
    </row>
    <row r="7760" spans="2:12">
      <c r="B7760" s="268">
        <v>7748</v>
      </c>
      <c r="C7760" s="226"/>
      <c r="D7760" s="227">
        <f>_xlfn.XLOOKUP($C7760,サービス情報マスタcopy!$B:$B,サービス情報マスタcopy!$G:$G,0,0,1)</f>
        <v>0</v>
      </c>
      <c r="E7760" s="228" t="str">
        <f>CONCATENATE($C7760,"-",TEXT(_xlfn.MAXIFS($K$12:K7759,$C$12:C7759,$C7760)+1,"0000"))</f>
        <v>-0001</v>
      </c>
      <c r="F7760" s="226"/>
      <c r="G7760" s="226"/>
      <c r="H7760" s="226"/>
      <c r="I7760" s="229"/>
      <c r="J7760" s="260"/>
      <c r="K7760" s="252">
        <f t="shared" si="119"/>
        <v>1</v>
      </c>
      <c r="L7760" s="9" t="s">
        <v>34</v>
      </c>
    </row>
    <row r="7761" spans="2:12">
      <c r="B7761" s="268">
        <v>7749</v>
      </c>
      <c r="C7761" s="226"/>
      <c r="D7761" s="227">
        <f>_xlfn.XLOOKUP($C7761,サービス情報マスタcopy!$B:$B,サービス情報マスタcopy!$G:$G,0,0,1)</f>
        <v>0</v>
      </c>
      <c r="E7761" s="228" t="str">
        <f>CONCATENATE($C7761,"-",TEXT(_xlfn.MAXIFS($K$12:K7760,$C$12:C7760,$C7761)+1,"0000"))</f>
        <v>-0001</v>
      </c>
      <c r="F7761" s="226"/>
      <c r="G7761" s="226"/>
      <c r="H7761" s="226"/>
      <c r="I7761" s="229"/>
      <c r="J7761" s="260"/>
      <c r="K7761" s="252">
        <f t="shared" si="119"/>
        <v>1</v>
      </c>
      <c r="L7761" s="9" t="s">
        <v>34</v>
      </c>
    </row>
    <row r="7762" spans="2:12">
      <c r="B7762" s="268">
        <v>7750</v>
      </c>
      <c r="C7762" s="226"/>
      <c r="D7762" s="227">
        <f>_xlfn.XLOOKUP($C7762,サービス情報マスタcopy!$B:$B,サービス情報マスタcopy!$G:$G,0,0,1)</f>
        <v>0</v>
      </c>
      <c r="E7762" s="228" t="str">
        <f>CONCATENATE($C7762,"-",TEXT(_xlfn.MAXIFS($K$12:K7761,$C$12:C7761,$C7762)+1,"0000"))</f>
        <v>-0001</v>
      </c>
      <c r="F7762" s="226"/>
      <c r="G7762" s="226"/>
      <c r="H7762" s="226"/>
      <c r="I7762" s="229"/>
      <c r="J7762" s="260"/>
      <c r="K7762" s="252">
        <f t="shared" si="119"/>
        <v>1</v>
      </c>
      <c r="L7762" s="9" t="s">
        <v>34</v>
      </c>
    </row>
    <row r="7763" spans="2:12">
      <c r="B7763" s="268">
        <v>7751</v>
      </c>
      <c r="C7763" s="226"/>
      <c r="D7763" s="227">
        <f>_xlfn.XLOOKUP($C7763,サービス情報マスタcopy!$B:$B,サービス情報マスタcopy!$G:$G,0,0,1)</f>
        <v>0</v>
      </c>
      <c r="E7763" s="228" t="str">
        <f>CONCATENATE($C7763,"-",TEXT(_xlfn.MAXIFS($K$12:K7762,$C$12:C7762,$C7763)+1,"0000"))</f>
        <v>-0001</v>
      </c>
      <c r="F7763" s="226"/>
      <c r="G7763" s="226"/>
      <c r="H7763" s="226"/>
      <c r="I7763" s="229"/>
      <c r="J7763" s="260"/>
      <c r="K7763" s="252">
        <f t="shared" si="119"/>
        <v>1</v>
      </c>
      <c r="L7763" s="9" t="s">
        <v>34</v>
      </c>
    </row>
    <row r="7764" spans="2:12">
      <c r="B7764" s="268">
        <v>7752</v>
      </c>
      <c r="C7764" s="226"/>
      <c r="D7764" s="227">
        <f>_xlfn.XLOOKUP($C7764,サービス情報マスタcopy!$B:$B,サービス情報マスタcopy!$G:$G,0,0,1)</f>
        <v>0</v>
      </c>
      <c r="E7764" s="228" t="str">
        <f>CONCATENATE($C7764,"-",TEXT(_xlfn.MAXIFS($K$12:K7763,$C$12:C7763,$C7764)+1,"0000"))</f>
        <v>-0001</v>
      </c>
      <c r="F7764" s="226"/>
      <c r="G7764" s="226"/>
      <c r="H7764" s="226"/>
      <c r="I7764" s="229"/>
      <c r="J7764" s="260"/>
      <c r="K7764" s="252">
        <f t="shared" si="119"/>
        <v>1</v>
      </c>
      <c r="L7764" s="9" t="s">
        <v>34</v>
      </c>
    </row>
    <row r="7765" spans="2:12">
      <c r="B7765" s="268">
        <v>7753</v>
      </c>
      <c r="C7765" s="226"/>
      <c r="D7765" s="227">
        <f>_xlfn.XLOOKUP($C7765,サービス情報マスタcopy!$B:$B,サービス情報マスタcopy!$G:$G,0,0,1)</f>
        <v>0</v>
      </c>
      <c r="E7765" s="228" t="str">
        <f>CONCATENATE($C7765,"-",TEXT(_xlfn.MAXIFS($K$12:K7764,$C$12:C7764,$C7765)+1,"0000"))</f>
        <v>-0001</v>
      </c>
      <c r="F7765" s="226"/>
      <c r="G7765" s="226"/>
      <c r="H7765" s="226"/>
      <c r="I7765" s="229"/>
      <c r="J7765" s="260"/>
      <c r="K7765" s="252">
        <f t="shared" si="119"/>
        <v>1</v>
      </c>
      <c r="L7765" s="9" t="s">
        <v>34</v>
      </c>
    </row>
    <row r="7766" spans="2:12">
      <c r="B7766" s="268">
        <v>7754</v>
      </c>
      <c r="C7766" s="226"/>
      <c r="D7766" s="227">
        <f>_xlfn.XLOOKUP($C7766,サービス情報マスタcopy!$B:$B,サービス情報マスタcopy!$G:$G,0,0,1)</f>
        <v>0</v>
      </c>
      <c r="E7766" s="228" t="str">
        <f>CONCATENATE($C7766,"-",TEXT(_xlfn.MAXIFS($K$12:K7765,$C$12:C7765,$C7766)+1,"0000"))</f>
        <v>-0001</v>
      </c>
      <c r="F7766" s="226"/>
      <c r="G7766" s="226"/>
      <c r="H7766" s="226"/>
      <c r="I7766" s="229"/>
      <c r="J7766" s="260"/>
      <c r="K7766" s="252">
        <f t="shared" si="119"/>
        <v>1</v>
      </c>
      <c r="L7766" s="9" t="s">
        <v>34</v>
      </c>
    </row>
    <row r="7767" spans="2:12">
      <c r="B7767" s="268">
        <v>7755</v>
      </c>
      <c r="C7767" s="226"/>
      <c r="D7767" s="227">
        <f>_xlfn.XLOOKUP($C7767,サービス情報マスタcopy!$B:$B,サービス情報マスタcopy!$G:$G,0,0,1)</f>
        <v>0</v>
      </c>
      <c r="E7767" s="228" t="str">
        <f>CONCATENATE($C7767,"-",TEXT(_xlfn.MAXIFS($K$12:K7766,$C$12:C7766,$C7767)+1,"0000"))</f>
        <v>-0001</v>
      </c>
      <c r="F7767" s="226"/>
      <c r="G7767" s="226"/>
      <c r="H7767" s="226"/>
      <c r="I7767" s="229"/>
      <c r="J7767" s="260"/>
      <c r="K7767" s="252">
        <f t="shared" si="119"/>
        <v>1</v>
      </c>
      <c r="L7767" s="9" t="s">
        <v>34</v>
      </c>
    </row>
    <row r="7768" spans="2:12">
      <c r="B7768" s="268">
        <v>7756</v>
      </c>
      <c r="C7768" s="226"/>
      <c r="D7768" s="227">
        <f>_xlfn.XLOOKUP($C7768,サービス情報マスタcopy!$B:$B,サービス情報マスタcopy!$G:$G,0,0,1)</f>
        <v>0</v>
      </c>
      <c r="E7768" s="228" t="str">
        <f>CONCATENATE($C7768,"-",TEXT(_xlfn.MAXIFS($K$12:K7767,$C$12:C7767,$C7768)+1,"0000"))</f>
        <v>-0001</v>
      </c>
      <c r="F7768" s="226"/>
      <c r="G7768" s="226"/>
      <c r="H7768" s="226"/>
      <c r="I7768" s="229"/>
      <c r="J7768" s="260"/>
      <c r="K7768" s="252">
        <f t="shared" si="119"/>
        <v>1</v>
      </c>
      <c r="L7768" s="9" t="s">
        <v>34</v>
      </c>
    </row>
    <row r="7769" spans="2:12">
      <c r="B7769" s="268">
        <v>7757</v>
      </c>
      <c r="C7769" s="226"/>
      <c r="D7769" s="227">
        <f>_xlfn.XLOOKUP($C7769,サービス情報マスタcopy!$B:$B,サービス情報マスタcopy!$G:$G,0,0,1)</f>
        <v>0</v>
      </c>
      <c r="E7769" s="228" t="str">
        <f>CONCATENATE($C7769,"-",TEXT(_xlfn.MAXIFS($K$12:K7768,$C$12:C7768,$C7769)+1,"0000"))</f>
        <v>-0001</v>
      </c>
      <c r="F7769" s="226"/>
      <c r="G7769" s="226"/>
      <c r="H7769" s="226"/>
      <c r="I7769" s="229"/>
      <c r="J7769" s="260"/>
      <c r="K7769" s="252">
        <f t="shared" si="119"/>
        <v>1</v>
      </c>
      <c r="L7769" s="9" t="s">
        <v>34</v>
      </c>
    </row>
    <row r="7770" spans="2:12">
      <c r="B7770" s="268">
        <v>7758</v>
      </c>
      <c r="C7770" s="226"/>
      <c r="D7770" s="227">
        <f>_xlfn.XLOOKUP($C7770,サービス情報マスタcopy!$B:$B,サービス情報マスタcopy!$G:$G,0,0,1)</f>
        <v>0</v>
      </c>
      <c r="E7770" s="228" t="str">
        <f>CONCATENATE($C7770,"-",TEXT(_xlfn.MAXIFS($K$12:K7769,$C$12:C7769,$C7770)+1,"0000"))</f>
        <v>-0001</v>
      </c>
      <c r="F7770" s="226"/>
      <c r="G7770" s="226"/>
      <c r="H7770" s="226"/>
      <c r="I7770" s="229"/>
      <c r="J7770" s="260"/>
      <c r="K7770" s="252">
        <f t="shared" si="119"/>
        <v>1</v>
      </c>
      <c r="L7770" s="9" t="s">
        <v>34</v>
      </c>
    </row>
    <row r="7771" spans="2:12">
      <c r="B7771" s="268">
        <v>7759</v>
      </c>
      <c r="C7771" s="226"/>
      <c r="D7771" s="227">
        <f>_xlfn.XLOOKUP($C7771,サービス情報マスタcopy!$B:$B,サービス情報マスタcopy!$G:$G,0,0,1)</f>
        <v>0</v>
      </c>
      <c r="E7771" s="228" t="str">
        <f>CONCATENATE($C7771,"-",TEXT(_xlfn.MAXIFS($K$12:K7770,$C$12:C7770,$C7771)+1,"0000"))</f>
        <v>-0001</v>
      </c>
      <c r="F7771" s="226"/>
      <c r="G7771" s="226"/>
      <c r="H7771" s="226"/>
      <c r="I7771" s="229"/>
      <c r="J7771" s="260"/>
      <c r="K7771" s="252">
        <f t="shared" si="119"/>
        <v>1</v>
      </c>
      <c r="L7771" s="9" t="s">
        <v>34</v>
      </c>
    </row>
    <row r="7772" spans="2:12">
      <c r="B7772" s="268">
        <v>7760</v>
      </c>
      <c r="C7772" s="226"/>
      <c r="D7772" s="227">
        <f>_xlfn.XLOOKUP($C7772,サービス情報マスタcopy!$B:$B,サービス情報マスタcopy!$G:$G,0,0,1)</f>
        <v>0</v>
      </c>
      <c r="E7772" s="228" t="str">
        <f>CONCATENATE($C7772,"-",TEXT(_xlfn.MAXIFS($K$12:K7771,$C$12:C7771,$C7772)+1,"0000"))</f>
        <v>-0001</v>
      </c>
      <c r="F7772" s="226"/>
      <c r="G7772" s="226"/>
      <c r="H7772" s="226"/>
      <c r="I7772" s="229"/>
      <c r="J7772" s="260"/>
      <c r="K7772" s="252">
        <f t="shared" si="119"/>
        <v>1</v>
      </c>
      <c r="L7772" s="9" t="s">
        <v>34</v>
      </c>
    </row>
    <row r="7773" spans="2:12">
      <c r="B7773" s="268">
        <v>7761</v>
      </c>
      <c r="C7773" s="226"/>
      <c r="D7773" s="227">
        <f>_xlfn.XLOOKUP($C7773,サービス情報マスタcopy!$B:$B,サービス情報マスタcopy!$G:$G,0,0,1)</f>
        <v>0</v>
      </c>
      <c r="E7773" s="228" t="str">
        <f>CONCATENATE($C7773,"-",TEXT(_xlfn.MAXIFS($K$12:K7772,$C$12:C7772,$C7773)+1,"0000"))</f>
        <v>-0001</v>
      </c>
      <c r="F7773" s="226"/>
      <c r="G7773" s="226"/>
      <c r="H7773" s="226"/>
      <c r="I7773" s="229"/>
      <c r="J7773" s="260"/>
      <c r="K7773" s="252">
        <f t="shared" si="119"/>
        <v>1</v>
      </c>
      <c r="L7773" s="9" t="s">
        <v>34</v>
      </c>
    </row>
    <row r="7774" spans="2:12">
      <c r="B7774" s="268">
        <v>7762</v>
      </c>
      <c r="C7774" s="226"/>
      <c r="D7774" s="227">
        <f>_xlfn.XLOOKUP($C7774,サービス情報マスタcopy!$B:$B,サービス情報マスタcopy!$G:$G,0,0,1)</f>
        <v>0</v>
      </c>
      <c r="E7774" s="228" t="str">
        <f>CONCATENATE($C7774,"-",TEXT(_xlfn.MAXIFS($K$12:K7773,$C$12:C7773,$C7774)+1,"0000"))</f>
        <v>-0001</v>
      </c>
      <c r="F7774" s="226"/>
      <c r="G7774" s="226"/>
      <c r="H7774" s="226"/>
      <c r="I7774" s="229"/>
      <c r="J7774" s="260"/>
      <c r="K7774" s="252">
        <f t="shared" si="119"/>
        <v>1</v>
      </c>
      <c r="L7774" s="9" t="s">
        <v>34</v>
      </c>
    </row>
    <row r="7775" spans="2:12">
      <c r="B7775" s="268">
        <v>7763</v>
      </c>
      <c r="C7775" s="226"/>
      <c r="D7775" s="227">
        <f>_xlfn.XLOOKUP($C7775,サービス情報マスタcopy!$B:$B,サービス情報マスタcopy!$G:$G,0,0,1)</f>
        <v>0</v>
      </c>
      <c r="E7775" s="228" t="str">
        <f>CONCATENATE($C7775,"-",TEXT(_xlfn.MAXIFS($K$12:K7774,$C$12:C7774,$C7775)+1,"0000"))</f>
        <v>-0001</v>
      </c>
      <c r="F7775" s="226"/>
      <c r="G7775" s="226"/>
      <c r="H7775" s="226"/>
      <c r="I7775" s="229"/>
      <c r="J7775" s="260"/>
      <c r="K7775" s="252">
        <f t="shared" si="119"/>
        <v>1</v>
      </c>
      <c r="L7775" s="9" t="s">
        <v>34</v>
      </c>
    </row>
    <row r="7776" spans="2:12">
      <c r="B7776" s="268">
        <v>7764</v>
      </c>
      <c r="C7776" s="226"/>
      <c r="D7776" s="227">
        <f>_xlfn.XLOOKUP($C7776,サービス情報マスタcopy!$B:$B,サービス情報マスタcopy!$G:$G,0,0,1)</f>
        <v>0</v>
      </c>
      <c r="E7776" s="228" t="str">
        <f>CONCATENATE($C7776,"-",TEXT(_xlfn.MAXIFS($K$12:K7775,$C$12:C7775,$C7776)+1,"0000"))</f>
        <v>-0001</v>
      </c>
      <c r="F7776" s="226"/>
      <c r="G7776" s="226"/>
      <c r="H7776" s="226"/>
      <c r="I7776" s="229"/>
      <c r="J7776" s="260"/>
      <c r="K7776" s="252">
        <f t="shared" si="119"/>
        <v>1</v>
      </c>
      <c r="L7776" s="9" t="s">
        <v>34</v>
      </c>
    </row>
    <row r="7777" spans="2:12">
      <c r="B7777" s="268">
        <v>7765</v>
      </c>
      <c r="C7777" s="226"/>
      <c r="D7777" s="227">
        <f>_xlfn.XLOOKUP($C7777,サービス情報マスタcopy!$B:$B,サービス情報マスタcopy!$G:$G,0,0,1)</f>
        <v>0</v>
      </c>
      <c r="E7777" s="228" t="str">
        <f>CONCATENATE($C7777,"-",TEXT(_xlfn.MAXIFS($K$12:K7776,$C$12:C7776,$C7777)+1,"0000"))</f>
        <v>-0001</v>
      </c>
      <c r="F7777" s="226"/>
      <c r="G7777" s="226"/>
      <c r="H7777" s="226"/>
      <c r="I7777" s="229"/>
      <c r="J7777" s="260"/>
      <c r="K7777" s="252">
        <f t="shared" si="119"/>
        <v>1</v>
      </c>
      <c r="L7777" s="9" t="s">
        <v>34</v>
      </c>
    </row>
    <row r="7778" spans="2:12">
      <c r="B7778" s="268">
        <v>7766</v>
      </c>
      <c r="C7778" s="226"/>
      <c r="D7778" s="227">
        <f>_xlfn.XLOOKUP($C7778,サービス情報マスタcopy!$B:$B,サービス情報マスタcopy!$G:$G,0,0,1)</f>
        <v>0</v>
      </c>
      <c r="E7778" s="228" t="str">
        <f>CONCATENATE($C7778,"-",TEXT(_xlfn.MAXIFS($K$12:K7777,$C$12:C7777,$C7778)+1,"0000"))</f>
        <v>-0001</v>
      </c>
      <c r="F7778" s="226"/>
      <c r="G7778" s="226"/>
      <c r="H7778" s="226"/>
      <c r="I7778" s="229"/>
      <c r="J7778" s="260"/>
      <c r="K7778" s="252">
        <f t="shared" si="119"/>
        <v>1</v>
      </c>
      <c r="L7778" s="9" t="s">
        <v>34</v>
      </c>
    </row>
    <row r="7779" spans="2:12">
      <c r="B7779" s="268">
        <v>7767</v>
      </c>
      <c r="C7779" s="226"/>
      <c r="D7779" s="227">
        <f>_xlfn.XLOOKUP($C7779,サービス情報マスタcopy!$B:$B,サービス情報マスタcopy!$G:$G,0,0,1)</f>
        <v>0</v>
      </c>
      <c r="E7779" s="228" t="str">
        <f>CONCATENATE($C7779,"-",TEXT(_xlfn.MAXIFS($K$12:K7778,$C$12:C7778,$C7779)+1,"0000"))</f>
        <v>-0001</v>
      </c>
      <c r="F7779" s="226"/>
      <c r="G7779" s="226"/>
      <c r="H7779" s="226"/>
      <c r="I7779" s="229"/>
      <c r="J7779" s="260"/>
      <c r="K7779" s="252">
        <f t="shared" si="119"/>
        <v>1</v>
      </c>
      <c r="L7779" s="9" t="s">
        <v>34</v>
      </c>
    </row>
    <row r="7780" spans="2:12">
      <c r="B7780" s="268">
        <v>7768</v>
      </c>
      <c r="C7780" s="226"/>
      <c r="D7780" s="227">
        <f>_xlfn.XLOOKUP($C7780,サービス情報マスタcopy!$B:$B,サービス情報マスタcopy!$G:$G,0,0,1)</f>
        <v>0</v>
      </c>
      <c r="E7780" s="228" t="str">
        <f>CONCATENATE($C7780,"-",TEXT(_xlfn.MAXIFS($K$12:K7779,$C$12:C7779,$C7780)+1,"0000"))</f>
        <v>-0001</v>
      </c>
      <c r="F7780" s="226"/>
      <c r="G7780" s="226"/>
      <c r="H7780" s="226"/>
      <c r="I7780" s="229"/>
      <c r="J7780" s="260"/>
      <c r="K7780" s="252">
        <f t="shared" si="119"/>
        <v>1</v>
      </c>
      <c r="L7780" s="9" t="s">
        <v>34</v>
      </c>
    </row>
    <row r="7781" spans="2:12">
      <c r="B7781" s="268">
        <v>7769</v>
      </c>
      <c r="C7781" s="226"/>
      <c r="D7781" s="227">
        <f>_xlfn.XLOOKUP($C7781,サービス情報マスタcopy!$B:$B,サービス情報マスタcopy!$G:$G,0,0,1)</f>
        <v>0</v>
      </c>
      <c r="E7781" s="228" t="str">
        <f>CONCATENATE($C7781,"-",TEXT(_xlfn.MAXIFS($K$12:K7780,$C$12:C7780,$C7781)+1,"0000"))</f>
        <v>-0001</v>
      </c>
      <c r="F7781" s="226"/>
      <c r="G7781" s="226"/>
      <c r="H7781" s="226"/>
      <c r="I7781" s="229"/>
      <c r="J7781" s="260"/>
      <c r="K7781" s="252">
        <f t="shared" si="119"/>
        <v>1</v>
      </c>
      <c r="L7781" s="9" t="s">
        <v>34</v>
      </c>
    </row>
    <row r="7782" spans="2:12">
      <c r="B7782" s="268">
        <v>7770</v>
      </c>
      <c r="C7782" s="226"/>
      <c r="D7782" s="227">
        <f>_xlfn.XLOOKUP($C7782,サービス情報マスタcopy!$B:$B,サービス情報マスタcopy!$G:$G,0,0,1)</f>
        <v>0</v>
      </c>
      <c r="E7782" s="228" t="str">
        <f>CONCATENATE($C7782,"-",TEXT(_xlfn.MAXIFS($K$12:K7781,$C$12:C7781,$C7782)+1,"0000"))</f>
        <v>-0001</v>
      </c>
      <c r="F7782" s="226"/>
      <c r="G7782" s="226"/>
      <c r="H7782" s="226"/>
      <c r="I7782" s="229"/>
      <c r="J7782" s="260"/>
      <c r="K7782" s="252">
        <f t="shared" si="119"/>
        <v>1</v>
      </c>
      <c r="L7782" s="9" t="s">
        <v>34</v>
      </c>
    </row>
    <row r="7783" spans="2:12">
      <c r="B7783" s="268">
        <v>7771</v>
      </c>
      <c r="C7783" s="226"/>
      <c r="D7783" s="227">
        <f>_xlfn.XLOOKUP($C7783,サービス情報マスタcopy!$B:$B,サービス情報マスタcopy!$G:$G,0,0,1)</f>
        <v>0</v>
      </c>
      <c r="E7783" s="228" t="str">
        <f>CONCATENATE($C7783,"-",TEXT(_xlfn.MAXIFS($K$12:K7782,$C$12:C7782,$C7783)+1,"0000"))</f>
        <v>-0001</v>
      </c>
      <c r="F7783" s="226"/>
      <c r="G7783" s="226"/>
      <c r="H7783" s="226"/>
      <c r="I7783" s="229"/>
      <c r="J7783" s="260"/>
      <c r="K7783" s="252">
        <f t="shared" si="119"/>
        <v>1</v>
      </c>
      <c r="L7783" s="9" t="s">
        <v>34</v>
      </c>
    </row>
    <row r="7784" spans="2:12">
      <c r="B7784" s="268">
        <v>7772</v>
      </c>
      <c r="C7784" s="226"/>
      <c r="D7784" s="227">
        <f>_xlfn.XLOOKUP($C7784,サービス情報マスタcopy!$B:$B,サービス情報マスタcopy!$G:$G,0,0,1)</f>
        <v>0</v>
      </c>
      <c r="E7784" s="228" t="str">
        <f>CONCATENATE($C7784,"-",TEXT(_xlfn.MAXIFS($K$12:K7783,$C$12:C7783,$C7784)+1,"0000"))</f>
        <v>-0001</v>
      </c>
      <c r="F7784" s="226"/>
      <c r="G7784" s="226"/>
      <c r="H7784" s="226"/>
      <c r="I7784" s="229"/>
      <c r="J7784" s="260"/>
      <c r="K7784" s="252">
        <f t="shared" si="119"/>
        <v>1</v>
      </c>
      <c r="L7784" s="9" t="s">
        <v>34</v>
      </c>
    </row>
    <row r="7785" spans="2:12">
      <c r="B7785" s="268">
        <v>7773</v>
      </c>
      <c r="C7785" s="226"/>
      <c r="D7785" s="227">
        <f>_xlfn.XLOOKUP($C7785,サービス情報マスタcopy!$B:$B,サービス情報マスタcopy!$G:$G,0,0,1)</f>
        <v>0</v>
      </c>
      <c r="E7785" s="228" t="str">
        <f>CONCATENATE($C7785,"-",TEXT(_xlfn.MAXIFS($K$12:K7784,$C$12:C7784,$C7785)+1,"0000"))</f>
        <v>-0001</v>
      </c>
      <c r="F7785" s="226"/>
      <c r="G7785" s="226"/>
      <c r="H7785" s="226"/>
      <c r="I7785" s="229"/>
      <c r="J7785" s="260"/>
      <c r="K7785" s="252">
        <f t="shared" si="119"/>
        <v>1</v>
      </c>
      <c r="L7785" s="9" t="s">
        <v>34</v>
      </c>
    </row>
    <row r="7786" spans="2:12">
      <c r="B7786" s="268">
        <v>7774</v>
      </c>
      <c r="C7786" s="226"/>
      <c r="D7786" s="227">
        <f>_xlfn.XLOOKUP($C7786,サービス情報マスタcopy!$B:$B,サービス情報マスタcopy!$G:$G,0,0,1)</f>
        <v>0</v>
      </c>
      <c r="E7786" s="228" t="str">
        <f>CONCATENATE($C7786,"-",TEXT(_xlfn.MAXIFS($K$12:K7785,$C$12:C7785,$C7786)+1,"0000"))</f>
        <v>-0001</v>
      </c>
      <c r="F7786" s="226"/>
      <c r="G7786" s="226"/>
      <c r="H7786" s="226"/>
      <c r="I7786" s="229"/>
      <c r="J7786" s="260"/>
      <c r="K7786" s="252">
        <f t="shared" si="119"/>
        <v>1</v>
      </c>
      <c r="L7786" s="9" t="s">
        <v>34</v>
      </c>
    </row>
    <row r="7787" spans="2:12">
      <c r="B7787" s="268">
        <v>7775</v>
      </c>
      <c r="C7787" s="226"/>
      <c r="D7787" s="227">
        <f>_xlfn.XLOOKUP($C7787,サービス情報マスタcopy!$B:$B,サービス情報マスタcopy!$G:$G,0,0,1)</f>
        <v>0</v>
      </c>
      <c r="E7787" s="228" t="str">
        <f>CONCATENATE($C7787,"-",TEXT(_xlfn.MAXIFS($K$12:K7786,$C$12:C7786,$C7787)+1,"0000"))</f>
        <v>-0001</v>
      </c>
      <c r="F7787" s="226"/>
      <c r="G7787" s="226"/>
      <c r="H7787" s="226"/>
      <c r="I7787" s="229"/>
      <c r="J7787" s="260"/>
      <c r="K7787" s="252">
        <f t="shared" si="119"/>
        <v>1</v>
      </c>
      <c r="L7787" s="9" t="s">
        <v>34</v>
      </c>
    </row>
    <row r="7788" spans="2:12">
      <c r="B7788" s="268">
        <v>7776</v>
      </c>
      <c r="C7788" s="226"/>
      <c r="D7788" s="227">
        <f>_xlfn.XLOOKUP($C7788,サービス情報マスタcopy!$B:$B,サービス情報マスタcopy!$G:$G,0,0,1)</f>
        <v>0</v>
      </c>
      <c r="E7788" s="228" t="str">
        <f>CONCATENATE($C7788,"-",TEXT(_xlfn.MAXIFS($K$12:K7787,$C$12:C7787,$C7788)+1,"0000"))</f>
        <v>-0001</v>
      </c>
      <c r="F7788" s="226"/>
      <c r="G7788" s="226"/>
      <c r="H7788" s="226"/>
      <c r="I7788" s="229"/>
      <c r="J7788" s="260"/>
      <c r="K7788" s="252">
        <f t="shared" si="119"/>
        <v>1</v>
      </c>
      <c r="L7788" s="9" t="s">
        <v>34</v>
      </c>
    </row>
    <row r="7789" spans="2:12">
      <c r="B7789" s="268">
        <v>7777</v>
      </c>
      <c r="C7789" s="226"/>
      <c r="D7789" s="227">
        <f>_xlfn.XLOOKUP($C7789,サービス情報マスタcopy!$B:$B,サービス情報マスタcopy!$G:$G,0,0,1)</f>
        <v>0</v>
      </c>
      <c r="E7789" s="228" t="str">
        <f>CONCATENATE($C7789,"-",TEXT(_xlfn.MAXIFS($K$12:K7788,$C$12:C7788,$C7789)+1,"0000"))</f>
        <v>-0001</v>
      </c>
      <c r="F7789" s="226"/>
      <c r="G7789" s="226"/>
      <c r="H7789" s="226"/>
      <c r="I7789" s="229"/>
      <c r="J7789" s="260"/>
      <c r="K7789" s="252">
        <f t="shared" si="119"/>
        <v>1</v>
      </c>
      <c r="L7789" s="9" t="s">
        <v>34</v>
      </c>
    </row>
    <row r="7790" spans="2:12">
      <c r="B7790" s="268">
        <v>7778</v>
      </c>
      <c r="C7790" s="226"/>
      <c r="D7790" s="227">
        <f>_xlfn.XLOOKUP($C7790,サービス情報マスタcopy!$B:$B,サービス情報マスタcopy!$G:$G,0,0,1)</f>
        <v>0</v>
      </c>
      <c r="E7790" s="228" t="str">
        <f>CONCATENATE($C7790,"-",TEXT(_xlfn.MAXIFS($K$12:K7789,$C$12:C7789,$C7790)+1,"0000"))</f>
        <v>-0001</v>
      </c>
      <c r="F7790" s="226"/>
      <c r="G7790" s="226"/>
      <c r="H7790" s="226"/>
      <c r="I7790" s="229"/>
      <c r="J7790" s="260"/>
      <c r="K7790" s="252">
        <f t="shared" si="119"/>
        <v>1</v>
      </c>
      <c r="L7790" s="9" t="s">
        <v>34</v>
      </c>
    </row>
    <row r="7791" spans="2:12">
      <c r="B7791" s="268">
        <v>7779</v>
      </c>
      <c r="C7791" s="226"/>
      <c r="D7791" s="227">
        <f>_xlfn.XLOOKUP($C7791,サービス情報マスタcopy!$B:$B,サービス情報マスタcopy!$G:$G,0,0,1)</f>
        <v>0</v>
      </c>
      <c r="E7791" s="228" t="str">
        <f>CONCATENATE($C7791,"-",TEXT(_xlfn.MAXIFS($K$12:K7790,$C$12:C7790,$C7791)+1,"0000"))</f>
        <v>-0001</v>
      </c>
      <c r="F7791" s="226"/>
      <c r="G7791" s="226"/>
      <c r="H7791" s="226"/>
      <c r="I7791" s="229"/>
      <c r="J7791" s="260"/>
      <c r="K7791" s="252">
        <f t="shared" si="119"/>
        <v>1</v>
      </c>
      <c r="L7791" s="9" t="s">
        <v>34</v>
      </c>
    </row>
    <row r="7792" spans="2:12">
      <c r="B7792" s="268">
        <v>7780</v>
      </c>
      <c r="C7792" s="226"/>
      <c r="D7792" s="227">
        <f>_xlfn.XLOOKUP($C7792,サービス情報マスタcopy!$B:$B,サービス情報マスタcopy!$G:$G,0,0,1)</f>
        <v>0</v>
      </c>
      <c r="E7792" s="228" t="str">
        <f>CONCATENATE($C7792,"-",TEXT(_xlfn.MAXIFS($K$12:K7791,$C$12:C7791,$C7792)+1,"0000"))</f>
        <v>-0001</v>
      </c>
      <c r="F7792" s="226"/>
      <c r="G7792" s="226"/>
      <c r="H7792" s="226"/>
      <c r="I7792" s="229"/>
      <c r="J7792" s="260"/>
      <c r="K7792" s="252">
        <f t="shared" si="119"/>
        <v>1</v>
      </c>
      <c r="L7792" s="9" t="s">
        <v>34</v>
      </c>
    </row>
    <row r="7793" spans="2:12">
      <c r="B7793" s="268">
        <v>7781</v>
      </c>
      <c r="C7793" s="226"/>
      <c r="D7793" s="227">
        <f>_xlfn.XLOOKUP($C7793,サービス情報マスタcopy!$B:$B,サービス情報マスタcopy!$G:$G,0,0,1)</f>
        <v>0</v>
      </c>
      <c r="E7793" s="228" t="str">
        <f>CONCATENATE($C7793,"-",TEXT(_xlfn.MAXIFS($K$12:K7792,$C$12:C7792,$C7793)+1,"0000"))</f>
        <v>-0001</v>
      </c>
      <c r="F7793" s="226"/>
      <c r="G7793" s="226"/>
      <c r="H7793" s="226"/>
      <c r="I7793" s="229"/>
      <c r="J7793" s="260"/>
      <c r="K7793" s="252">
        <f t="shared" si="119"/>
        <v>1</v>
      </c>
      <c r="L7793" s="9" t="s">
        <v>34</v>
      </c>
    </row>
    <row r="7794" spans="2:12">
      <c r="B7794" s="268">
        <v>7782</v>
      </c>
      <c r="C7794" s="226"/>
      <c r="D7794" s="227">
        <f>_xlfn.XLOOKUP($C7794,サービス情報マスタcopy!$B:$B,サービス情報マスタcopy!$G:$G,0,0,1)</f>
        <v>0</v>
      </c>
      <c r="E7794" s="228" t="str">
        <f>CONCATENATE($C7794,"-",TEXT(_xlfn.MAXIFS($K$12:K7793,$C$12:C7793,$C7794)+1,"0000"))</f>
        <v>-0001</v>
      </c>
      <c r="F7794" s="226"/>
      <c r="G7794" s="226"/>
      <c r="H7794" s="226"/>
      <c r="I7794" s="229"/>
      <c r="J7794" s="260"/>
      <c r="K7794" s="252">
        <f t="shared" si="119"/>
        <v>1</v>
      </c>
      <c r="L7794" s="9" t="s">
        <v>34</v>
      </c>
    </row>
    <row r="7795" spans="2:12">
      <c r="B7795" s="268">
        <v>7783</v>
      </c>
      <c r="C7795" s="226"/>
      <c r="D7795" s="227">
        <f>_xlfn.XLOOKUP($C7795,サービス情報マスタcopy!$B:$B,サービス情報マスタcopy!$G:$G,0,0,1)</f>
        <v>0</v>
      </c>
      <c r="E7795" s="228" t="str">
        <f>CONCATENATE($C7795,"-",TEXT(_xlfn.MAXIFS($K$12:K7794,$C$12:C7794,$C7795)+1,"0000"))</f>
        <v>-0001</v>
      </c>
      <c r="F7795" s="226"/>
      <c r="G7795" s="226"/>
      <c r="H7795" s="226"/>
      <c r="I7795" s="229"/>
      <c r="J7795" s="260"/>
      <c r="K7795" s="252">
        <f t="shared" si="119"/>
        <v>1</v>
      </c>
      <c r="L7795" s="9" t="s">
        <v>34</v>
      </c>
    </row>
    <row r="7796" spans="2:12">
      <c r="B7796" s="268">
        <v>7784</v>
      </c>
      <c r="C7796" s="226"/>
      <c r="D7796" s="227">
        <f>_xlfn.XLOOKUP($C7796,サービス情報マスタcopy!$B:$B,サービス情報マスタcopy!$G:$G,0,0,1)</f>
        <v>0</v>
      </c>
      <c r="E7796" s="228" t="str">
        <f>CONCATENATE($C7796,"-",TEXT(_xlfn.MAXIFS($K$12:K7795,$C$12:C7795,$C7796)+1,"0000"))</f>
        <v>-0001</v>
      </c>
      <c r="F7796" s="226"/>
      <c r="G7796" s="226"/>
      <c r="H7796" s="226"/>
      <c r="I7796" s="229"/>
      <c r="J7796" s="260"/>
      <c r="K7796" s="252">
        <f t="shared" si="119"/>
        <v>1</v>
      </c>
      <c r="L7796" s="9" t="s">
        <v>34</v>
      </c>
    </row>
    <row r="7797" spans="2:12">
      <c r="B7797" s="268">
        <v>7785</v>
      </c>
      <c r="C7797" s="226"/>
      <c r="D7797" s="227">
        <f>_xlfn.XLOOKUP($C7797,サービス情報マスタcopy!$B:$B,サービス情報マスタcopy!$G:$G,0,0,1)</f>
        <v>0</v>
      </c>
      <c r="E7797" s="228" t="str">
        <f>CONCATENATE($C7797,"-",TEXT(_xlfn.MAXIFS($K$12:K7796,$C$12:C7796,$C7797)+1,"0000"))</f>
        <v>-0001</v>
      </c>
      <c r="F7797" s="226"/>
      <c r="G7797" s="226"/>
      <c r="H7797" s="226"/>
      <c r="I7797" s="229"/>
      <c r="J7797" s="260"/>
      <c r="K7797" s="252">
        <f t="shared" si="119"/>
        <v>1</v>
      </c>
      <c r="L7797" s="9" t="s">
        <v>34</v>
      </c>
    </row>
    <row r="7798" spans="2:12">
      <c r="B7798" s="268">
        <v>7786</v>
      </c>
      <c r="C7798" s="226"/>
      <c r="D7798" s="227">
        <f>_xlfn.XLOOKUP($C7798,サービス情報マスタcopy!$B:$B,サービス情報マスタcopy!$G:$G,0,0,1)</f>
        <v>0</v>
      </c>
      <c r="E7798" s="228" t="str">
        <f>CONCATENATE($C7798,"-",TEXT(_xlfn.MAXIFS($K$12:K7797,$C$12:C7797,$C7798)+1,"0000"))</f>
        <v>-0001</v>
      </c>
      <c r="F7798" s="226"/>
      <c r="G7798" s="226"/>
      <c r="H7798" s="226"/>
      <c r="I7798" s="229"/>
      <c r="J7798" s="260"/>
      <c r="K7798" s="252">
        <f t="shared" ref="K7798:K7861" si="120">VALUE(RIGHT($E7798,4))</f>
        <v>1</v>
      </c>
      <c r="L7798" s="9" t="s">
        <v>34</v>
      </c>
    </row>
    <row r="7799" spans="2:12">
      <c r="B7799" s="268">
        <v>7787</v>
      </c>
      <c r="C7799" s="226"/>
      <c r="D7799" s="227">
        <f>_xlfn.XLOOKUP($C7799,サービス情報マスタcopy!$B:$B,サービス情報マスタcopy!$G:$G,0,0,1)</f>
        <v>0</v>
      </c>
      <c r="E7799" s="228" t="str">
        <f>CONCATENATE($C7799,"-",TEXT(_xlfn.MAXIFS($K$12:K7798,$C$12:C7798,$C7799)+1,"0000"))</f>
        <v>-0001</v>
      </c>
      <c r="F7799" s="226"/>
      <c r="G7799" s="226"/>
      <c r="H7799" s="226"/>
      <c r="I7799" s="229"/>
      <c r="J7799" s="260"/>
      <c r="K7799" s="252">
        <f t="shared" si="120"/>
        <v>1</v>
      </c>
      <c r="L7799" s="9" t="s">
        <v>34</v>
      </c>
    </row>
    <row r="7800" spans="2:12">
      <c r="B7800" s="268">
        <v>7788</v>
      </c>
      <c r="C7800" s="226"/>
      <c r="D7800" s="227">
        <f>_xlfn.XLOOKUP($C7800,サービス情報マスタcopy!$B:$B,サービス情報マスタcopy!$G:$G,0,0,1)</f>
        <v>0</v>
      </c>
      <c r="E7800" s="228" t="str">
        <f>CONCATENATE($C7800,"-",TEXT(_xlfn.MAXIFS($K$12:K7799,$C$12:C7799,$C7800)+1,"0000"))</f>
        <v>-0001</v>
      </c>
      <c r="F7800" s="226"/>
      <c r="G7800" s="226"/>
      <c r="H7800" s="226"/>
      <c r="I7800" s="229"/>
      <c r="J7800" s="260"/>
      <c r="K7800" s="252">
        <f t="shared" si="120"/>
        <v>1</v>
      </c>
      <c r="L7800" s="9" t="s">
        <v>34</v>
      </c>
    </row>
    <row r="7801" spans="2:12">
      <c r="B7801" s="268">
        <v>7789</v>
      </c>
      <c r="C7801" s="226"/>
      <c r="D7801" s="227">
        <f>_xlfn.XLOOKUP($C7801,サービス情報マスタcopy!$B:$B,サービス情報マスタcopy!$G:$G,0,0,1)</f>
        <v>0</v>
      </c>
      <c r="E7801" s="228" t="str">
        <f>CONCATENATE($C7801,"-",TEXT(_xlfn.MAXIFS($K$12:K7800,$C$12:C7800,$C7801)+1,"0000"))</f>
        <v>-0001</v>
      </c>
      <c r="F7801" s="226"/>
      <c r="G7801" s="226"/>
      <c r="H7801" s="226"/>
      <c r="I7801" s="229"/>
      <c r="J7801" s="260"/>
      <c r="K7801" s="252">
        <f t="shared" si="120"/>
        <v>1</v>
      </c>
      <c r="L7801" s="9" t="s">
        <v>34</v>
      </c>
    </row>
    <row r="7802" spans="2:12">
      <c r="B7802" s="268">
        <v>7790</v>
      </c>
      <c r="C7802" s="226"/>
      <c r="D7802" s="227">
        <f>_xlfn.XLOOKUP($C7802,サービス情報マスタcopy!$B:$B,サービス情報マスタcopy!$G:$G,0,0,1)</f>
        <v>0</v>
      </c>
      <c r="E7802" s="228" t="str">
        <f>CONCATENATE($C7802,"-",TEXT(_xlfn.MAXIFS($K$12:K7801,$C$12:C7801,$C7802)+1,"0000"))</f>
        <v>-0001</v>
      </c>
      <c r="F7802" s="226"/>
      <c r="G7802" s="226"/>
      <c r="H7802" s="226"/>
      <c r="I7802" s="229"/>
      <c r="J7802" s="260"/>
      <c r="K7802" s="252">
        <f t="shared" si="120"/>
        <v>1</v>
      </c>
      <c r="L7802" s="9" t="s">
        <v>34</v>
      </c>
    </row>
    <row r="7803" spans="2:12">
      <c r="B7803" s="268">
        <v>7791</v>
      </c>
      <c r="C7803" s="226"/>
      <c r="D7803" s="227">
        <f>_xlfn.XLOOKUP($C7803,サービス情報マスタcopy!$B:$B,サービス情報マスタcopy!$G:$G,0,0,1)</f>
        <v>0</v>
      </c>
      <c r="E7803" s="228" t="str">
        <f>CONCATENATE($C7803,"-",TEXT(_xlfn.MAXIFS($K$12:K7802,$C$12:C7802,$C7803)+1,"0000"))</f>
        <v>-0001</v>
      </c>
      <c r="F7803" s="226"/>
      <c r="G7803" s="226"/>
      <c r="H7803" s="226"/>
      <c r="I7803" s="229"/>
      <c r="J7803" s="260"/>
      <c r="K7803" s="252">
        <f t="shared" si="120"/>
        <v>1</v>
      </c>
      <c r="L7803" s="9" t="s">
        <v>34</v>
      </c>
    </row>
    <row r="7804" spans="2:12">
      <c r="B7804" s="268">
        <v>7792</v>
      </c>
      <c r="C7804" s="226"/>
      <c r="D7804" s="227">
        <f>_xlfn.XLOOKUP($C7804,サービス情報マスタcopy!$B:$B,サービス情報マスタcopy!$G:$G,0,0,1)</f>
        <v>0</v>
      </c>
      <c r="E7804" s="228" t="str">
        <f>CONCATENATE($C7804,"-",TEXT(_xlfn.MAXIFS($K$12:K7803,$C$12:C7803,$C7804)+1,"0000"))</f>
        <v>-0001</v>
      </c>
      <c r="F7804" s="226"/>
      <c r="G7804" s="226"/>
      <c r="H7804" s="226"/>
      <c r="I7804" s="229"/>
      <c r="J7804" s="260"/>
      <c r="K7804" s="252">
        <f t="shared" si="120"/>
        <v>1</v>
      </c>
      <c r="L7804" s="9" t="s">
        <v>34</v>
      </c>
    </row>
    <row r="7805" spans="2:12">
      <c r="B7805" s="268">
        <v>7793</v>
      </c>
      <c r="C7805" s="226"/>
      <c r="D7805" s="227">
        <f>_xlfn.XLOOKUP($C7805,サービス情報マスタcopy!$B:$B,サービス情報マスタcopy!$G:$G,0,0,1)</f>
        <v>0</v>
      </c>
      <c r="E7805" s="228" t="str">
        <f>CONCATENATE($C7805,"-",TEXT(_xlfn.MAXIFS($K$12:K7804,$C$12:C7804,$C7805)+1,"0000"))</f>
        <v>-0001</v>
      </c>
      <c r="F7805" s="226"/>
      <c r="G7805" s="226"/>
      <c r="H7805" s="226"/>
      <c r="I7805" s="229"/>
      <c r="J7805" s="260"/>
      <c r="K7805" s="252">
        <f t="shared" si="120"/>
        <v>1</v>
      </c>
      <c r="L7805" s="9" t="s">
        <v>34</v>
      </c>
    </row>
    <row r="7806" spans="2:12">
      <c r="B7806" s="268">
        <v>7794</v>
      </c>
      <c r="C7806" s="226"/>
      <c r="D7806" s="227">
        <f>_xlfn.XLOOKUP($C7806,サービス情報マスタcopy!$B:$B,サービス情報マスタcopy!$G:$G,0,0,1)</f>
        <v>0</v>
      </c>
      <c r="E7806" s="228" t="str">
        <f>CONCATENATE($C7806,"-",TEXT(_xlfn.MAXIFS($K$12:K7805,$C$12:C7805,$C7806)+1,"0000"))</f>
        <v>-0001</v>
      </c>
      <c r="F7806" s="226"/>
      <c r="G7806" s="226"/>
      <c r="H7806" s="226"/>
      <c r="I7806" s="229"/>
      <c r="J7806" s="260"/>
      <c r="K7806" s="252">
        <f t="shared" si="120"/>
        <v>1</v>
      </c>
      <c r="L7806" s="9" t="s">
        <v>34</v>
      </c>
    </row>
    <row r="7807" spans="2:12">
      <c r="B7807" s="268">
        <v>7795</v>
      </c>
      <c r="C7807" s="226"/>
      <c r="D7807" s="227">
        <f>_xlfn.XLOOKUP($C7807,サービス情報マスタcopy!$B:$B,サービス情報マスタcopy!$G:$G,0,0,1)</f>
        <v>0</v>
      </c>
      <c r="E7807" s="228" t="str">
        <f>CONCATENATE($C7807,"-",TEXT(_xlfn.MAXIFS($K$12:K7806,$C$12:C7806,$C7807)+1,"0000"))</f>
        <v>-0001</v>
      </c>
      <c r="F7807" s="226"/>
      <c r="G7807" s="226"/>
      <c r="H7807" s="226"/>
      <c r="I7807" s="229"/>
      <c r="J7807" s="260"/>
      <c r="K7807" s="252">
        <f t="shared" si="120"/>
        <v>1</v>
      </c>
      <c r="L7807" s="9" t="s">
        <v>34</v>
      </c>
    </row>
    <row r="7808" spans="2:12">
      <c r="B7808" s="268">
        <v>7796</v>
      </c>
      <c r="C7808" s="226"/>
      <c r="D7808" s="227">
        <f>_xlfn.XLOOKUP($C7808,サービス情報マスタcopy!$B:$B,サービス情報マスタcopy!$G:$G,0,0,1)</f>
        <v>0</v>
      </c>
      <c r="E7808" s="228" t="str">
        <f>CONCATENATE($C7808,"-",TEXT(_xlfn.MAXIFS($K$12:K7807,$C$12:C7807,$C7808)+1,"0000"))</f>
        <v>-0001</v>
      </c>
      <c r="F7808" s="226"/>
      <c r="G7808" s="226"/>
      <c r="H7808" s="226"/>
      <c r="I7808" s="229"/>
      <c r="J7808" s="260"/>
      <c r="K7808" s="252">
        <f t="shared" si="120"/>
        <v>1</v>
      </c>
      <c r="L7808" s="9" t="s">
        <v>34</v>
      </c>
    </row>
    <row r="7809" spans="2:12">
      <c r="B7809" s="268">
        <v>7797</v>
      </c>
      <c r="C7809" s="226"/>
      <c r="D7809" s="227">
        <f>_xlfn.XLOOKUP($C7809,サービス情報マスタcopy!$B:$B,サービス情報マスタcopy!$G:$G,0,0,1)</f>
        <v>0</v>
      </c>
      <c r="E7809" s="228" t="str">
        <f>CONCATENATE($C7809,"-",TEXT(_xlfn.MAXIFS($K$12:K7808,$C$12:C7808,$C7809)+1,"0000"))</f>
        <v>-0001</v>
      </c>
      <c r="F7809" s="226"/>
      <c r="G7809" s="226"/>
      <c r="H7809" s="226"/>
      <c r="I7809" s="229"/>
      <c r="J7809" s="260"/>
      <c r="K7809" s="252">
        <f t="shared" si="120"/>
        <v>1</v>
      </c>
      <c r="L7809" s="9" t="s">
        <v>34</v>
      </c>
    </row>
    <row r="7810" spans="2:12">
      <c r="B7810" s="268">
        <v>7798</v>
      </c>
      <c r="C7810" s="226"/>
      <c r="D7810" s="227">
        <f>_xlfn.XLOOKUP($C7810,サービス情報マスタcopy!$B:$B,サービス情報マスタcopy!$G:$G,0,0,1)</f>
        <v>0</v>
      </c>
      <c r="E7810" s="228" t="str">
        <f>CONCATENATE($C7810,"-",TEXT(_xlfn.MAXIFS($K$12:K7809,$C$12:C7809,$C7810)+1,"0000"))</f>
        <v>-0001</v>
      </c>
      <c r="F7810" s="226"/>
      <c r="G7810" s="226"/>
      <c r="H7810" s="226"/>
      <c r="I7810" s="229"/>
      <c r="J7810" s="260"/>
      <c r="K7810" s="252">
        <f t="shared" si="120"/>
        <v>1</v>
      </c>
      <c r="L7810" s="9" t="s">
        <v>34</v>
      </c>
    </row>
    <row r="7811" spans="2:12">
      <c r="B7811" s="268">
        <v>7799</v>
      </c>
      <c r="C7811" s="226"/>
      <c r="D7811" s="227">
        <f>_xlfn.XLOOKUP($C7811,サービス情報マスタcopy!$B:$B,サービス情報マスタcopy!$G:$G,0,0,1)</f>
        <v>0</v>
      </c>
      <c r="E7811" s="228" t="str">
        <f>CONCATENATE($C7811,"-",TEXT(_xlfn.MAXIFS($K$12:K7810,$C$12:C7810,$C7811)+1,"0000"))</f>
        <v>-0001</v>
      </c>
      <c r="F7811" s="226"/>
      <c r="G7811" s="226"/>
      <c r="H7811" s="226"/>
      <c r="I7811" s="229"/>
      <c r="J7811" s="260"/>
      <c r="K7811" s="252">
        <f t="shared" si="120"/>
        <v>1</v>
      </c>
      <c r="L7811" s="9" t="s">
        <v>34</v>
      </c>
    </row>
    <row r="7812" spans="2:12">
      <c r="B7812" s="268">
        <v>7800</v>
      </c>
      <c r="C7812" s="226"/>
      <c r="D7812" s="227">
        <f>_xlfn.XLOOKUP($C7812,サービス情報マスタcopy!$B:$B,サービス情報マスタcopy!$G:$G,0,0,1)</f>
        <v>0</v>
      </c>
      <c r="E7812" s="228" t="str">
        <f>CONCATENATE($C7812,"-",TEXT(_xlfn.MAXIFS($K$12:K7811,$C$12:C7811,$C7812)+1,"0000"))</f>
        <v>-0001</v>
      </c>
      <c r="F7812" s="226"/>
      <c r="G7812" s="226"/>
      <c r="H7812" s="226"/>
      <c r="I7812" s="229"/>
      <c r="J7812" s="260"/>
      <c r="K7812" s="252">
        <f t="shared" si="120"/>
        <v>1</v>
      </c>
      <c r="L7812" s="9" t="s">
        <v>34</v>
      </c>
    </row>
    <row r="7813" spans="2:12">
      <c r="B7813" s="268">
        <v>7801</v>
      </c>
      <c r="C7813" s="226"/>
      <c r="D7813" s="227">
        <f>_xlfn.XLOOKUP($C7813,サービス情報マスタcopy!$B:$B,サービス情報マスタcopy!$G:$G,0,0,1)</f>
        <v>0</v>
      </c>
      <c r="E7813" s="228" t="str">
        <f>CONCATENATE($C7813,"-",TEXT(_xlfn.MAXIFS($K$12:K7812,$C$12:C7812,$C7813)+1,"0000"))</f>
        <v>-0001</v>
      </c>
      <c r="F7813" s="226"/>
      <c r="G7813" s="226"/>
      <c r="H7813" s="226"/>
      <c r="I7813" s="229"/>
      <c r="J7813" s="260"/>
      <c r="K7813" s="252">
        <f t="shared" si="120"/>
        <v>1</v>
      </c>
      <c r="L7813" s="9" t="s">
        <v>34</v>
      </c>
    </row>
    <row r="7814" spans="2:12">
      <c r="B7814" s="268">
        <v>7802</v>
      </c>
      <c r="C7814" s="226"/>
      <c r="D7814" s="227">
        <f>_xlfn.XLOOKUP($C7814,サービス情報マスタcopy!$B:$B,サービス情報マスタcopy!$G:$G,0,0,1)</f>
        <v>0</v>
      </c>
      <c r="E7814" s="228" t="str">
        <f>CONCATENATE($C7814,"-",TEXT(_xlfn.MAXIFS($K$12:K7813,$C$12:C7813,$C7814)+1,"0000"))</f>
        <v>-0001</v>
      </c>
      <c r="F7814" s="226"/>
      <c r="G7814" s="226"/>
      <c r="H7814" s="226"/>
      <c r="I7814" s="229"/>
      <c r="J7814" s="260"/>
      <c r="K7814" s="252">
        <f t="shared" si="120"/>
        <v>1</v>
      </c>
      <c r="L7814" s="9" t="s">
        <v>34</v>
      </c>
    </row>
    <row r="7815" spans="2:12">
      <c r="B7815" s="268">
        <v>7803</v>
      </c>
      <c r="C7815" s="226"/>
      <c r="D7815" s="227">
        <f>_xlfn.XLOOKUP($C7815,サービス情報マスタcopy!$B:$B,サービス情報マスタcopy!$G:$G,0,0,1)</f>
        <v>0</v>
      </c>
      <c r="E7815" s="228" t="str">
        <f>CONCATENATE($C7815,"-",TEXT(_xlfn.MAXIFS($K$12:K7814,$C$12:C7814,$C7815)+1,"0000"))</f>
        <v>-0001</v>
      </c>
      <c r="F7815" s="226"/>
      <c r="G7815" s="226"/>
      <c r="H7815" s="226"/>
      <c r="I7815" s="229"/>
      <c r="J7815" s="260"/>
      <c r="K7815" s="252">
        <f t="shared" si="120"/>
        <v>1</v>
      </c>
      <c r="L7815" s="9" t="s">
        <v>34</v>
      </c>
    </row>
    <row r="7816" spans="2:12">
      <c r="B7816" s="268">
        <v>7804</v>
      </c>
      <c r="C7816" s="226"/>
      <c r="D7816" s="227">
        <f>_xlfn.XLOOKUP($C7816,サービス情報マスタcopy!$B:$B,サービス情報マスタcopy!$G:$G,0,0,1)</f>
        <v>0</v>
      </c>
      <c r="E7816" s="228" t="str">
        <f>CONCATENATE($C7816,"-",TEXT(_xlfn.MAXIFS($K$12:K7815,$C$12:C7815,$C7816)+1,"0000"))</f>
        <v>-0001</v>
      </c>
      <c r="F7816" s="226"/>
      <c r="G7816" s="226"/>
      <c r="H7816" s="226"/>
      <c r="I7816" s="229"/>
      <c r="J7816" s="260"/>
      <c r="K7816" s="252">
        <f t="shared" si="120"/>
        <v>1</v>
      </c>
      <c r="L7816" s="9" t="s">
        <v>34</v>
      </c>
    </row>
    <row r="7817" spans="2:12">
      <c r="B7817" s="268">
        <v>7805</v>
      </c>
      <c r="C7817" s="226"/>
      <c r="D7817" s="227">
        <f>_xlfn.XLOOKUP($C7817,サービス情報マスタcopy!$B:$B,サービス情報マスタcopy!$G:$G,0,0,1)</f>
        <v>0</v>
      </c>
      <c r="E7817" s="228" t="str">
        <f>CONCATENATE($C7817,"-",TEXT(_xlfn.MAXIFS($K$12:K7816,$C$12:C7816,$C7817)+1,"0000"))</f>
        <v>-0001</v>
      </c>
      <c r="F7817" s="226"/>
      <c r="G7817" s="226"/>
      <c r="H7817" s="226"/>
      <c r="I7817" s="229"/>
      <c r="J7817" s="260"/>
      <c r="K7817" s="252">
        <f t="shared" si="120"/>
        <v>1</v>
      </c>
      <c r="L7817" s="9" t="s">
        <v>34</v>
      </c>
    </row>
    <row r="7818" spans="2:12">
      <c r="B7818" s="268">
        <v>7806</v>
      </c>
      <c r="C7818" s="226"/>
      <c r="D7818" s="227">
        <f>_xlfn.XLOOKUP($C7818,サービス情報マスタcopy!$B:$B,サービス情報マスタcopy!$G:$G,0,0,1)</f>
        <v>0</v>
      </c>
      <c r="E7818" s="228" t="str">
        <f>CONCATENATE($C7818,"-",TEXT(_xlfn.MAXIFS($K$12:K7817,$C$12:C7817,$C7818)+1,"0000"))</f>
        <v>-0001</v>
      </c>
      <c r="F7818" s="226"/>
      <c r="G7818" s="226"/>
      <c r="H7818" s="226"/>
      <c r="I7818" s="229"/>
      <c r="J7818" s="260"/>
      <c r="K7818" s="252">
        <f t="shared" si="120"/>
        <v>1</v>
      </c>
      <c r="L7818" s="9" t="s">
        <v>34</v>
      </c>
    </row>
    <row r="7819" spans="2:12">
      <c r="B7819" s="268">
        <v>7807</v>
      </c>
      <c r="C7819" s="226"/>
      <c r="D7819" s="227">
        <f>_xlfn.XLOOKUP($C7819,サービス情報マスタcopy!$B:$B,サービス情報マスタcopy!$G:$G,0,0,1)</f>
        <v>0</v>
      </c>
      <c r="E7819" s="228" t="str">
        <f>CONCATENATE($C7819,"-",TEXT(_xlfn.MAXIFS($K$12:K7818,$C$12:C7818,$C7819)+1,"0000"))</f>
        <v>-0001</v>
      </c>
      <c r="F7819" s="226"/>
      <c r="G7819" s="226"/>
      <c r="H7819" s="226"/>
      <c r="I7819" s="229"/>
      <c r="J7819" s="260"/>
      <c r="K7819" s="252">
        <f t="shared" si="120"/>
        <v>1</v>
      </c>
      <c r="L7819" s="9" t="s">
        <v>34</v>
      </c>
    </row>
    <row r="7820" spans="2:12">
      <c r="B7820" s="268">
        <v>7808</v>
      </c>
      <c r="C7820" s="226"/>
      <c r="D7820" s="227">
        <f>_xlfn.XLOOKUP($C7820,サービス情報マスタcopy!$B:$B,サービス情報マスタcopy!$G:$G,0,0,1)</f>
        <v>0</v>
      </c>
      <c r="E7820" s="228" t="str">
        <f>CONCATENATE($C7820,"-",TEXT(_xlfn.MAXIFS($K$12:K7819,$C$12:C7819,$C7820)+1,"0000"))</f>
        <v>-0001</v>
      </c>
      <c r="F7820" s="226"/>
      <c r="G7820" s="226"/>
      <c r="H7820" s="226"/>
      <c r="I7820" s="229"/>
      <c r="J7820" s="260"/>
      <c r="K7820" s="252">
        <f t="shared" si="120"/>
        <v>1</v>
      </c>
      <c r="L7820" s="9" t="s">
        <v>34</v>
      </c>
    </row>
    <row r="7821" spans="2:12">
      <c r="B7821" s="268">
        <v>7809</v>
      </c>
      <c r="C7821" s="226"/>
      <c r="D7821" s="227">
        <f>_xlfn.XLOOKUP($C7821,サービス情報マスタcopy!$B:$B,サービス情報マスタcopy!$G:$G,0,0,1)</f>
        <v>0</v>
      </c>
      <c r="E7821" s="228" t="str">
        <f>CONCATENATE($C7821,"-",TEXT(_xlfn.MAXIFS($K$12:K7820,$C$12:C7820,$C7821)+1,"0000"))</f>
        <v>-0001</v>
      </c>
      <c r="F7821" s="226"/>
      <c r="G7821" s="226"/>
      <c r="H7821" s="226"/>
      <c r="I7821" s="229"/>
      <c r="J7821" s="260"/>
      <c r="K7821" s="252">
        <f t="shared" si="120"/>
        <v>1</v>
      </c>
      <c r="L7821" s="9" t="s">
        <v>34</v>
      </c>
    </row>
    <row r="7822" spans="2:12">
      <c r="B7822" s="268">
        <v>7810</v>
      </c>
      <c r="C7822" s="226"/>
      <c r="D7822" s="227">
        <f>_xlfn.XLOOKUP($C7822,サービス情報マスタcopy!$B:$B,サービス情報マスタcopy!$G:$G,0,0,1)</f>
        <v>0</v>
      </c>
      <c r="E7822" s="228" t="str">
        <f>CONCATENATE($C7822,"-",TEXT(_xlfn.MAXIFS($K$12:K7821,$C$12:C7821,$C7822)+1,"0000"))</f>
        <v>-0001</v>
      </c>
      <c r="F7822" s="226"/>
      <c r="G7822" s="226"/>
      <c r="H7822" s="226"/>
      <c r="I7822" s="229"/>
      <c r="J7822" s="260"/>
      <c r="K7822" s="252">
        <f t="shared" si="120"/>
        <v>1</v>
      </c>
      <c r="L7822" s="9" t="s">
        <v>34</v>
      </c>
    </row>
    <row r="7823" spans="2:12">
      <c r="B7823" s="268">
        <v>7811</v>
      </c>
      <c r="C7823" s="226"/>
      <c r="D7823" s="227">
        <f>_xlfn.XLOOKUP($C7823,サービス情報マスタcopy!$B:$B,サービス情報マスタcopy!$G:$G,0,0,1)</f>
        <v>0</v>
      </c>
      <c r="E7823" s="228" t="str">
        <f>CONCATENATE($C7823,"-",TEXT(_xlfn.MAXIFS($K$12:K7822,$C$12:C7822,$C7823)+1,"0000"))</f>
        <v>-0001</v>
      </c>
      <c r="F7823" s="226"/>
      <c r="G7823" s="226"/>
      <c r="H7823" s="226"/>
      <c r="I7823" s="229"/>
      <c r="J7823" s="260"/>
      <c r="K7823" s="252">
        <f t="shared" si="120"/>
        <v>1</v>
      </c>
      <c r="L7823" s="9" t="s">
        <v>34</v>
      </c>
    </row>
    <row r="7824" spans="2:12">
      <c r="B7824" s="268">
        <v>7812</v>
      </c>
      <c r="C7824" s="226"/>
      <c r="D7824" s="227">
        <f>_xlfn.XLOOKUP($C7824,サービス情報マスタcopy!$B:$B,サービス情報マスタcopy!$G:$G,0,0,1)</f>
        <v>0</v>
      </c>
      <c r="E7824" s="228" t="str">
        <f>CONCATENATE($C7824,"-",TEXT(_xlfn.MAXIFS($K$12:K7823,$C$12:C7823,$C7824)+1,"0000"))</f>
        <v>-0001</v>
      </c>
      <c r="F7824" s="226"/>
      <c r="G7824" s="226"/>
      <c r="H7824" s="226"/>
      <c r="I7824" s="229"/>
      <c r="J7824" s="260"/>
      <c r="K7824" s="252">
        <f t="shared" si="120"/>
        <v>1</v>
      </c>
      <c r="L7824" s="9" t="s">
        <v>34</v>
      </c>
    </row>
    <row r="7825" spans="2:12">
      <c r="B7825" s="268">
        <v>7813</v>
      </c>
      <c r="C7825" s="226"/>
      <c r="D7825" s="227">
        <f>_xlfn.XLOOKUP($C7825,サービス情報マスタcopy!$B:$B,サービス情報マスタcopy!$G:$G,0,0,1)</f>
        <v>0</v>
      </c>
      <c r="E7825" s="228" t="str">
        <f>CONCATENATE($C7825,"-",TEXT(_xlfn.MAXIFS($K$12:K7824,$C$12:C7824,$C7825)+1,"0000"))</f>
        <v>-0001</v>
      </c>
      <c r="F7825" s="226"/>
      <c r="G7825" s="226"/>
      <c r="H7825" s="226"/>
      <c r="I7825" s="229"/>
      <c r="J7825" s="260"/>
      <c r="K7825" s="252">
        <f t="shared" si="120"/>
        <v>1</v>
      </c>
      <c r="L7825" s="9" t="s">
        <v>34</v>
      </c>
    </row>
    <row r="7826" spans="2:12">
      <c r="B7826" s="268">
        <v>7814</v>
      </c>
      <c r="C7826" s="226"/>
      <c r="D7826" s="227">
        <f>_xlfn.XLOOKUP($C7826,サービス情報マスタcopy!$B:$B,サービス情報マスタcopy!$G:$G,0,0,1)</f>
        <v>0</v>
      </c>
      <c r="E7826" s="228" t="str">
        <f>CONCATENATE($C7826,"-",TEXT(_xlfn.MAXIFS($K$12:K7825,$C$12:C7825,$C7826)+1,"0000"))</f>
        <v>-0001</v>
      </c>
      <c r="F7826" s="226"/>
      <c r="G7826" s="226"/>
      <c r="H7826" s="226"/>
      <c r="I7826" s="229"/>
      <c r="J7826" s="260"/>
      <c r="K7826" s="252">
        <f t="shared" si="120"/>
        <v>1</v>
      </c>
      <c r="L7826" s="9" t="s">
        <v>34</v>
      </c>
    </row>
    <row r="7827" spans="2:12">
      <c r="B7827" s="268">
        <v>7815</v>
      </c>
      <c r="C7827" s="226"/>
      <c r="D7827" s="227">
        <f>_xlfn.XLOOKUP($C7827,サービス情報マスタcopy!$B:$B,サービス情報マスタcopy!$G:$G,0,0,1)</f>
        <v>0</v>
      </c>
      <c r="E7827" s="228" t="str">
        <f>CONCATENATE($C7827,"-",TEXT(_xlfn.MAXIFS($K$12:K7826,$C$12:C7826,$C7827)+1,"0000"))</f>
        <v>-0001</v>
      </c>
      <c r="F7827" s="226"/>
      <c r="G7827" s="226"/>
      <c r="H7827" s="226"/>
      <c r="I7827" s="229"/>
      <c r="J7827" s="260"/>
      <c r="K7827" s="252">
        <f t="shared" si="120"/>
        <v>1</v>
      </c>
      <c r="L7827" s="9" t="s">
        <v>34</v>
      </c>
    </row>
    <row r="7828" spans="2:12">
      <c r="B7828" s="268">
        <v>7816</v>
      </c>
      <c r="C7828" s="226"/>
      <c r="D7828" s="227">
        <f>_xlfn.XLOOKUP($C7828,サービス情報マスタcopy!$B:$B,サービス情報マスタcopy!$G:$G,0,0,1)</f>
        <v>0</v>
      </c>
      <c r="E7828" s="228" t="str">
        <f>CONCATENATE($C7828,"-",TEXT(_xlfn.MAXIFS($K$12:K7827,$C$12:C7827,$C7828)+1,"0000"))</f>
        <v>-0001</v>
      </c>
      <c r="F7828" s="226"/>
      <c r="G7828" s="226"/>
      <c r="H7828" s="226"/>
      <c r="I7828" s="229"/>
      <c r="J7828" s="260"/>
      <c r="K7828" s="252">
        <f t="shared" si="120"/>
        <v>1</v>
      </c>
      <c r="L7828" s="9" t="s">
        <v>34</v>
      </c>
    </row>
    <row r="7829" spans="2:12">
      <c r="B7829" s="268">
        <v>7817</v>
      </c>
      <c r="C7829" s="226"/>
      <c r="D7829" s="227">
        <f>_xlfn.XLOOKUP($C7829,サービス情報マスタcopy!$B:$B,サービス情報マスタcopy!$G:$G,0,0,1)</f>
        <v>0</v>
      </c>
      <c r="E7829" s="228" t="str">
        <f>CONCATENATE($C7829,"-",TEXT(_xlfn.MAXIFS($K$12:K7828,$C$12:C7828,$C7829)+1,"0000"))</f>
        <v>-0001</v>
      </c>
      <c r="F7829" s="226"/>
      <c r="G7829" s="226"/>
      <c r="H7829" s="226"/>
      <c r="I7829" s="229"/>
      <c r="J7829" s="260"/>
      <c r="K7829" s="252">
        <f t="shared" si="120"/>
        <v>1</v>
      </c>
      <c r="L7829" s="9" t="s">
        <v>34</v>
      </c>
    </row>
    <row r="7830" spans="2:12">
      <c r="B7830" s="268">
        <v>7818</v>
      </c>
      <c r="C7830" s="226"/>
      <c r="D7830" s="227">
        <f>_xlfn.XLOOKUP($C7830,サービス情報マスタcopy!$B:$B,サービス情報マスタcopy!$G:$G,0,0,1)</f>
        <v>0</v>
      </c>
      <c r="E7830" s="228" t="str">
        <f>CONCATENATE($C7830,"-",TEXT(_xlfn.MAXIFS($K$12:K7829,$C$12:C7829,$C7830)+1,"0000"))</f>
        <v>-0001</v>
      </c>
      <c r="F7830" s="226"/>
      <c r="G7830" s="226"/>
      <c r="H7830" s="226"/>
      <c r="I7830" s="229"/>
      <c r="J7830" s="260"/>
      <c r="K7830" s="252">
        <f t="shared" si="120"/>
        <v>1</v>
      </c>
      <c r="L7830" s="9" t="s">
        <v>34</v>
      </c>
    </row>
    <row r="7831" spans="2:12">
      <c r="B7831" s="268">
        <v>7819</v>
      </c>
      <c r="C7831" s="226"/>
      <c r="D7831" s="227">
        <f>_xlfn.XLOOKUP($C7831,サービス情報マスタcopy!$B:$B,サービス情報マスタcopy!$G:$G,0,0,1)</f>
        <v>0</v>
      </c>
      <c r="E7831" s="228" t="str">
        <f>CONCATENATE($C7831,"-",TEXT(_xlfn.MAXIFS($K$12:K7830,$C$12:C7830,$C7831)+1,"0000"))</f>
        <v>-0001</v>
      </c>
      <c r="F7831" s="226"/>
      <c r="G7831" s="226"/>
      <c r="H7831" s="226"/>
      <c r="I7831" s="229"/>
      <c r="J7831" s="260"/>
      <c r="K7831" s="252">
        <f t="shared" si="120"/>
        <v>1</v>
      </c>
      <c r="L7831" s="9" t="s">
        <v>34</v>
      </c>
    </row>
    <row r="7832" spans="2:12">
      <c r="B7832" s="268">
        <v>7820</v>
      </c>
      <c r="C7832" s="226"/>
      <c r="D7832" s="227">
        <f>_xlfn.XLOOKUP($C7832,サービス情報マスタcopy!$B:$B,サービス情報マスタcopy!$G:$G,0,0,1)</f>
        <v>0</v>
      </c>
      <c r="E7832" s="228" t="str">
        <f>CONCATENATE($C7832,"-",TEXT(_xlfn.MAXIFS($K$12:K7831,$C$12:C7831,$C7832)+1,"0000"))</f>
        <v>-0001</v>
      </c>
      <c r="F7832" s="226"/>
      <c r="G7832" s="226"/>
      <c r="H7832" s="226"/>
      <c r="I7832" s="229"/>
      <c r="J7832" s="260"/>
      <c r="K7832" s="252">
        <f t="shared" si="120"/>
        <v>1</v>
      </c>
      <c r="L7832" s="9" t="s">
        <v>34</v>
      </c>
    </row>
    <row r="7833" spans="2:12">
      <c r="B7833" s="268">
        <v>7821</v>
      </c>
      <c r="C7833" s="226"/>
      <c r="D7833" s="227">
        <f>_xlfn.XLOOKUP($C7833,サービス情報マスタcopy!$B:$B,サービス情報マスタcopy!$G:$G,0,0,1)</f>
        <v>0</v>
      </c>
      <c r="E7833" s="228" t="str">
        <f>CONCATENATE($C7833,"-",TEXT(_xlfn.MAXIFS($K$12:K7832,$C$12:C7832,$C7833)+1,"0000"))</f>
        <v>-0001</v>
      </c>
      <c r="F7833" s="226"/>
      <c r="G7833" s="226"/>
      <c r="H7833" s="226"/>
      <c r="I7833" s="229"/>
      <c r="J7833" s="260"/>
      <c r="K7833" s="252">
        <f t="shared" si="120"/>
        <v>1</v>
      </c>
      <c r="L7833" s="9" t="s">
        <v>34</v>
      </c>
    </row>
    <row r="7834" spans="2:12">
      <c r="B7834" s="268">
        <v>7822</v>
      </c>
      <c r="C7834" s="226"/>
      <c r="D7834" s="227">
        <f>_xlfn.XLOOKUP($C7834,サービス情報マスタcopy!$B:$B,サービス情報マスタcopy!$G:$G,0,0,1)</f>
        <v>0</v>
      </c>
      <c r="E7834" s="228" t="str">
        <f>CONCATENATE($C7834,"-",TEXT(_xlfn.MAXIFS($K$12:K7833,$C$12:C7833,$C7834)+1,"0000"))</f>
        <v>-0001</v>
      </c>
      <c r="F7834" s="226"/>
      <c r="G7834" s="226"/>
      <c r="H7834" s="226"/>
      <c r="I7834" s="229"/>
      <c r="J7834" s="260"/>
      <c r="K7834" s="252">
        <f t="shared" si="120"/>
        <v>1</v>
      </c>
      <c r="L7834" s="9" t="s">
        <v>34</v>
      </c>
    </row>
    <row r="7835" spans="2:12">
      <c r="B7835" s="268">
        <v>7823</v>
      </c>
      <c r="C7835" s="226"/>
      <c r="D7835" s="227">
        <f>_xlfn.XLOOKUP($C7835,サービス情報マスタcopy!$B:$B,サービス情報マスタcopy!$G:$G,0,0,1)</f>
        <v>0</v>
      </c>
      <c r="E7835" s="228" t="str">
        <f>CONCATENATE($C7835,"-",TEXT(_xlfn.MAXIFS($K$12:K7834,$C$12:C7834,$C7835)+1,"0000"))</f>
        <v>-0001</v>
      </c>
      <c r="F7835" s="226"/>
      <c r="G7835" s="226"/>
      <c r="H7835" s="226"/>
      <c r="I7835" s="229"/>
      <c r="J7835" s="260"/>
      <c r="K7835" s="252">
        <f t="shared" si="120"/>
        <v>1</v>
      </c>
      <c r="L7835" s="9" t="s">
        <v>34</v>
      </c>
    </row>
    <row r="7836" spans="2:12">
      <c r="B7836" s="268">
        <v>7824</v>
      </c>
      <c r="C7836" s="226"/>
      <c r="D7836" s="227">
        <f>_xlfn.XLOOKUP($C7836,サービス情報マスタcopy!$B:$B,サービス情報マスタcopy!$G:$G,0,0,1)</f>
        <v>0</v>
      </c>
      <c r="E7836" s="228" t="str">
        <f>CONCATENATE($C7836,"-",TEXT(_xlfn.MAXIFS($K$12:K7835,$C$12:C7835,$C7836)+1,"0000"))</f>
        <v>-0001</v>
      </c>
      <c r="F7836" s="226"/>
      <c r="G7836" s="226"/>
      <c r="H7836" s="226"/>
      <c r="I7836" s="229"/>
      <c r="J7836" s="260"/>
      <c r="K7836" s="252">
        <f t="shared" si="120"/>
        <v>1</v>
      </c>
      <c r="L7836" s="9" t="s">
        <v>34</v>
      </c>
    </row>
    <row r="7837" spans="2:12">
      <c r="B7837" s="268">
        <v>7825</v>
      </c>
      <c r="C7837" s="226"/>
      <c r="D7837" s="227">
        <f>_xlfn.XLOOKUP($C7837,サービス情報マスタcopy!$B:$B,サービス情報マスタcopy!$G:$G,0,0,1)</f>
        <v>0</v>
      </c>
      <c r="E7837" s="228" t="str">
        <f>CONCATENATE($C7837,"-",TEXT(_xlfn.MAXIFS($K$12:K7836,$C$12:C7836,$C7837)+1,"0000"))</f>
        <v>-0001</v>
      </c>
      <c r="F7837" s="226"/>
      <c r="G7837" s="226"/>
      <c r="H7837" s="226"/>
      <c r="I7837" s="229"/>
      <c r="J7837" s="260"/>
      <c r="K7837" s="252">
        <f t="shared" si="120"/>
        <v>1</v>
      </c>
      <c r="L7837" s="9" t="s">
        <v>34</v>
      </c>
    </row>
    <row r="7838" spans="2:12">
      <c r="B7838" s="268">
        <v>7826</v>
      </c>
      <c r="C7838" s="226"/>
      <c r="D7838" s="227">
        <f>_xlfn.XLOOKUP($C7838,サービス情報マスタcopy!$B:$B,サービス情報マスタcopy!$G:$G,0,0,1)</f>
        <v>0</v>
      </c>
      <c r="E7838" s="228" t="str">
        <f>CONCATENATE($C7838,"-",TEXT(_xlfn.MAXIFS($K$12:K7837,$C$12:C7837,$C7838)+1,"0000"))</f>
        <v>-0001</v>
      </c>
      <c r="F7838" s="226"/>
      <c r="G7838" s="226"/>
      <c r="H7838" s="226"/>
      <c r="I7838" s="229"/>
      <c r="J7838" s="260"/>
      <c r="K7838" s="252">
        <f t="shared" si="120"/>
        <v>1</v>
      </c>
      <c r="L7838" s="9" t="s">
        <v>34</v>
      </c>
    </row>
    <row r="7839" spans="2:12">
      <c r="B7839" s="268">
        <v>7827</v>
      </c>
      <c r="C7839" s="226"/>
      <c r="D7839" s="227">
        <f>_xlfn.XLOOKUP($C7839,サービス情報マスタcopy!$B:$B,サービス情報マスタcopy!$G:$G,0,0,1)</f>
        <v>0</v>
      </c>
      <c r="E7839" s="228" t="str">
        <f>CONCATENATE($C7839,"-",TEXT(_xlfn.MAXIFS($K$12:K7838,$C$12:C7838,$C7839)+1,"0000"))</f>
        <v>-0001</v>
      </c>
      <c r="F7839" s="226"/>
      <c r="G7839" s="226"/>
      <c r="H7839" s="226"/>
      <c r="I7839" s="229"/>
      <c r="J7839" s="260"/>
      <c r="K7839" s="252">
        <f t="shared" si="120"/>
        <v>1</v>
      </c>
      <c r="L7839" s="9" t="s">
        <v>34</v>
      </c>
    </row>
    <row r="7840" spans="2:12">
      <c r="B7840" s="268">
        <v>7828</v>
      </c>
      <c r="C7840" s="226"/>
      <c r="D7840" s="227">
        <f>_xlfn.XLOOKUP($C7840,サービス情報マスタcopy!$B:$B,サービス情報マスタcopy!$G:$G,0,0,1)</f>
        <v>0</v>
      </c>
      <c r="E7840" s="228" t="str">
        <f>CONCATENATE($C7840,"-",TEXT(_xlfn.MAXIFS($K$12:K7839,$C$12:C7839,$C7840)+1,"0000"))</f>
        <v>-0001</v>
      </c>
      <c r="F7840" s="226"/>
      <c r="G7840" s="226"/>
      <c r="H7840" s="226"/>
      <c r="I7840" s="229"/>
      <c r="J7840" s="260"/>
      <c r="K7840" s="252">
        <f t="shared" si="120"/>
        <v>1</v>
      </c>
      <c r="L7840" s="9" t="s">
        <v>34</v>
      </c>
    </row>
    <row r="7841" spans="2:12">
      <c r="B7841" s="268">
        <v>7829</v>
      </c>
      <c r="C7841" s="226"/>
      <c r="D7841" s="227">
        <f>_xlfn.XLOOKUP($C7841,サービス情報マスタcopy!$B:$B,サービス情報マスタcopy!$G:$G,0,0,1)</f>
        <v>0</v>
      </c>
      <c r="E7841" s="228" t="str">
        <f>CONCATENATE($C7841,"-",TEXT(_xlfn.MAXIFS($K$12:K7840,$C$12:C7840,$C7841)+1,"0000"))</f>
        <v>-0001</v>
      </c>
      <c r="F7841" s="226"/>
      <c r="G7841" s="226"/>
      <c r="H7841" s="226"/>
      <c r="I7841" s="229"/>
      <c r="J7841" s="260"/>
      <c r="K7841" s="252">
        <f t="shared" si="120"/>
        <v>1</v>
      </c>
      <c r="L7841" s="9" t="s">
        <v>34</v>
      </c>
    </row>
    <row r="7842" spans="2:12">
      <c r="B7842" s="268">
        <v>7830</v>
      </c>
      <c r="C7842" s="226"/>
      <c r="D7842" s="227">
        <f>_xlfn.XLOOKUP($C7842,サービス情報マスタcopy!$B:$B,サービス情報マスタcopy!$G:$G,0,0,1)</f>
        <v>0</v>
      </c>
      <c r="E7842" s="228" t="str">
        <f>CONCATENATE($C7842,"-",TEXT(_xlfn.MAXIFS($K$12:K7841,$C$12:C7841,$C7842)+1,"0000"))</f>
        <v>-0001</v>
      </c>
      <c r="F7842" s="226"/>
      <c r="G7842" s="226"/>
      <c r="H7842" s="226"/>
      <c r="I7842" s="229"/>
      <c r="J7842" s="260"/>
      <c r="K7842" s="252">
        <f t="shared" si="120"/>
        <v>1</v>
      </c>
      <c r="L7842" s="9" t="s">
        <v>34</v>
      </c>
    </row>
    <row r="7843" spans="2:12">
      <c r="B7843" s="268">
        <v>7831</v>
      </c>
      <c r="C7843" s="226"/>
      <c r="D7843" s="227">
        <f>_xlfn.XLOOKUP($C7843,サービス情報マスタcopy!$B:$B,サービス情報マスタcopy!$G:$G,0,0,1)</f>
        <v>0</v>
      </c>
      <c r="E7843" s="228" t="str">
        <f>CONCATENATE($C7843,"-",TEXT(_xlfn.MAXIFS($K$12:K7842,$C$12:C7842,$C7843)+1,"0000"))</f>
        <v>-0001</v>
      </c>
      <c r="F7843" s="226"/>
      <c r="G7843" s="226"/>
      <c r="H7843" s="226"/>
      <c r="I7843" s="229"/>
      <c r="J7843" s="260"/>
      <c r="K7843" s="252">
        <f t="shared" si="120"/>
        <v>1</v>
      </c>
      <c r="L7843" s="9" t="s">
        <v>34</v>
      </c>
    </row>
    <row r="7844" spans="2:12">
      <c r="B7844" s="268">
        <v>7832</v>
      </c>
      <c r="C7844" s="226"/>
      <c r="D7844" s="227">
        <f>_xlfn.XLOOKUP($C7844,サービス情報マスタcopy!$B:$B,サービス情報マスタcopy!$G:$G,0,0,1)</f>
        <v>0</v>
      </c>
      <c r="E7844" s="228" t="str">
        <f>CONCATENATE($C7844,"-",TEXT(_xlfn.MAXIFS($K$12:K7843,$C$12:C7843,$C7844)+1,"0000"))</f>
        <v>-0001</v>
      </c>
      <c r="F7844" s="226"/>
      <c r="G7844" s="226"/>
      <c r="H7844" s="226"/>
      <c r="I7844" s="229"/>
      <c r="J7844" s="260"/>
      <c r="K7844" s="252">
        <f t="shared" si="120"/>
        <v>1</v>
      </c>
      <c r="L7844" s="9" t="s">
        <v>34</v>
      </c>
    </row>
    <row r="7845" spans="2:12">
      <c r="B7845" s="268">
        <v>7833</v>
      </c>
      <c r="C7845" s="226"/>
      <c r="D7845" s="227">
        <f>_xlfn.XLOOKUP($C7845,サービス情報マスタcopy!$B:$B,サービス情報マスタcopy!$G:$G,0,0,1)</f>
        <v>0</v>
      </c>
      <c r="E7845" s="228" t="str">
        <f>CONCATENATE($C7845,"-",TEXT(_xlfn.MAXIFS($K$12:K7844,$C$12:C7844,$C7845)+1,"0000"))</f>
        <v>-0001</v>
      </c>
      <c r="F7845" s="226"/>
      <c r="G7845" s="226"/>
      <c r="H7845" s="226"/>
      <c r="I7845" s="229"/>
      <c r="J7845" s="260"/>
      <c r="K7845" s="252">
        <f t="shared" si="120"/>
        <v>1</v>
      </c>
      <c r="L7845" s="9" t="s">
        <v>34</v>
      </c>
    </row>
    <row r="7846" spans="2:12">
      <c r="B7846" s="268">
        <v>7834</v>
      </c>
      <c r="C7846" s="226"/>
      <c r="D7846" s="227">
        <f>_xlfn.XLOOKUP($C7846,サービス情報マスタcopy!$B:$B,サービス情報マスタcopy!$G:$G,0,0,1)</f>
        <v>0</v>
      </c>
      <c r="E7846" s="228" t="str">
        <f>CONCATENATE($C7846,"-",TEXT(_xlfn.MAXIFS($K$12:K7845,$C$12:C7845,$C7846)+1,"0000"))</f>
        <v>-0001</v>
      </c>
      <c r="F7846" s="226"/>
      <c r="G7846" s="226"/>
      <c r="H7846" s="226"/>
      <c r="I7846" s="229"/>
      <c r="J7846" s="260"/>
      <c r="K7846" s="252">
        <f t="shared" si="120"/>
        <v>1</v>
      </c>
      <c r="L7846" s="9" t="s">
        <v>34</v>
      </c>
    </row>
    <row r="7847" spans="2:12">
      <c r="B7847" s="268">
        <v>7835</v>
      </c>
      <c r="C7847" s="226"/>
      <c r="D7847" s="227">
        <f>_xlfn.XLOOKUP($C7847,サービス情報マスタcopy!$B:$B,サービス情報マスタcopy!$G:$G,0,0,1)</f>
        <v>0</v>
      </c>
      <c r="E7847" s="228" t="str">
        <f>CONCATENATE($C7847,"-",TEXT(_xlfn.MAXIFS($K$12:K7846,$C$12:C7846,$C7847)+1,"0000"))</f>
        <v>-0001</v>
      </c>
      <c r="F7847" s="226"/>
      <c r="G7847" s="226"/>
      <c r="H7847" s="226"/>
      <c r="I7847" s="229"/>
      <c r="J7847" s="260"/>
      <c r="K7847" s="252">
        <f t="shared" si="120"/>
        <v>1</v>
      </c>
      <c r="L7847" s="9" t="s">
        <v>34</v>
      </c>
    </row>
    <row r="7848" spans="2:12">
      <c r="B7848" s="268">
        <v>7836</v>
      </c>
      <c r="C7848" s="226"/>
      <c r="D7848" s="227">
        <f>_xlfn.XLOOKUP($C7848,サービス情報マスタcopy!$B:$B,サービス情報マスタcopy!$G:$G,0,0,1)</f>
        <v>0</v>
      </c>
      <c r="E7848" s="228" t="str">
        <f>CONCATENATE($C7848,"-",TEXT(_xlfn.MAXIFS($K$12:K7847,$C$12:C7847,$C7848)+1,"0000"))</f>
        <v>-0001</v>
      </c>
      <c r="F7848" s="226"/>
      <c r="G7848" s="226"/>
      <c r="H7848" s="226"/>
      <c r="I7848" s="229"/>
      <c r="J7848" s="260"/>
      <c r="K7848" s="252">
        <f t="shared" si="120"/>
        <v>1</v>
      </c>
      <c r="L7848" s="9" t="s">
        <v>34</v>
      </c>
    </row>
    <row r="7849" spans="2:12">
      <c r="B7849" s="268">
        <v>7837</v>
      </c>
      <c r="C7849" s="226"/>
      <c r="D7849" s="227">
        <f>_xlfn.XLOOKUP($C7849,サービス情報マスタcopy!$B:$B,サービス情報マスタcopy!$G:$G,0,0,1)</f>
        <v>0</v>
      </c>
      <c r="E7849" s="228" t="str">
        <f>CONCATENATE($C7849,"-",TEXT(_xlfn.MAXIFS($K$12:K7848,$C$12:C7848,$C7849)+1,"0000"))</f>
        <v>-0001</v>
      </c>
      <c r="F7849" s="226"/>
      <c r="G7849" s="226"/>
      <c r="H7849" s="226"/>
      <c r="I7849" s="229"/>
      <c r="J7849" s="260"/>
      <c r="K7849" s="252">
        <f t="shared" si="120"/>
        <v>1</v>
      </c>
      <c r="L7849" s="9" t="s">
        <v>34</v>
      </c>
    </row>
    <row r="7850" spans="2:12">
      <c r="B7850" s="268">
        <v>7838</v>
      </c>
      <c r="C7850" s="226"/>
      <c r="D7850" s="227">
        <f>_xlfn.XLOOKUP($C7850,サービス情報マスタcopy!$B:$B,サービス情報マスタcopy!$G:$G,0,0,1)</f>
        <v>0</v>
      </c>
      <c r="E7850" s="228" t="str">
        <f>CONCATENATE($C7850,"-",TEXT(_xlfn.MAXIFS($K$12:K7849,$C$12:C7849,$C7850)+1,"0000"))</f>
        <v>-0001</v>
      </c>
      <c r="F7850" s="226"/>
      <c r="G7850" s="226"/>
      <c r="H7850" s="226"/>
      <c r="I7850" s="229"/>
      <c r="J7850" s="260"/>
      <c r="K7850" s="252">
        <f t="shared" si="120"/>
        <v>1</v>
      </c>
      <c r="L7850" s="9" t="s">
        <v>34</v>
      </c>
    </row>
    <row r="7851" spans="2:12">
      <c r="B7851" s="268">
        <v>7839</v>
      </c>
      <c r="C7851" s="226"/>
      <c r="D7851" s="227">
        <f>_xlfn.XLOOKUP($C7851,サービス情報マスタcopy!$B:$B,サービス情報マスタcopy!$G:$G,0,0,1)</f>
        <v>0</v>
      </c>
      <c r="E7851" s="228" t="str">
        <f>CONCATENATE($C7851,"-",TEXT(_xlfn.MAXIFS($K$12:K7850,$C$12:C7850,$C7851)+1,"0000"))</f>
        <v>-0001</v>
      </c>
      <c r="F7851" s="226"/>
      <c r="G7851" s="226"/>
      <c r="H7851" s="226"/>
      <c r="I7851" s="229"/>
      <c r="J7851" s="260"/>
      <c r="K7851" s="252">
        <f t="shared" si="120"/>
        <v>1</v>
      </c>
      <c r="L7851" s="9" t="s">
        <v>34</v>
      </c>
    </row>
    <row r="7852" spans="2:12">
      <c r="B7852" s="268">
        <v>7840</v>
      </c>
      <c r="C7852" s="226"/>
      <c r="D7852" s="227">
        <f>_xlfn.XLOOKUP($C7852,サービス情報マスタcopy!$B:$B,サービス情報マスタcopy!$G:$G,0,0,1)</f>
        <v>0</v>
      </c>
      <c r="E7852" s="228" t="str">
        <f>CONCATENATE($C7852,"-",TEXT(_xlfn.MAXIFS($K$12:K7851,$C$12:C7851,$C7852)+1,"0000"))</f>
        <v>-0001</v>
      </c>
      <c r="F7852" s="226"/>
      <c r="G7852" s="226"/>
      <c r="H7852" s="226"/>
      <c r="I7852" s="229"/>
      <c r="J7852" s="260"/>
      <c r="K7852" s="252">
        <f t="shared" si="120"/>
        <v>1</v>
      </c>
      <c r="L7852" s="9" t="s">
        <v>34</v>
      </c>
    </row>
    <row r="7853" spans="2:12">
      <c r="B7853" s="268">
        <v>7841</v>
      </c>
      <c r="C7853" s="226"/>
      <c r="D7853" s="227">
        <f>_xlfn.XLOOKUP($C7853,サービス情報マスタcopy!$B:$B,サービス情報マスタcopy!$G:$G,0,0,1)</f>
        <v>0</v>
      </c>
      <c r="E7853" s="228" t="str">
        <f>CONCATENATE($C7853,"-",TEXT(_xlfn.MAXIFS($K$12:K7852,$C$12:C7852,$C7853)+1,"0000"))</f>
        <v>-0001</v>
      </c>
      <c r="F7853" s="226"/>
      <c r="G7853" s="226"/>
      <c r="H7853" s="226"/>
      <c r="I7853" s="229"/>
      <c r="J7853" s="260"/>
      <c r="K7853" s="252">
        <f t="shared" si="120"/>
        <v>1</v>
      </c>
      <c r="L7853" s="9" t="s">
        <v>34</v>
      </c>
    </row>
    <row r="7854" spans="2:12">
      <c r="B7854" s="268">
        <v>7842</v>
      </c>
      <c r="C7854" s="226"/>
      <c r="D7854" s="227">
        <f>_xlfn.XLOOKUP($C7854,サービス情報マスタcopy!$B:$B,サービス情報マスタcopy!$G:$G,0,0,1)</f>
        <v>0</v>
      </c>
      <c r="E7854" s="228" t="str">
        <f>CONCATENATE($C7854,"-",TEXT(_xlfn.MAXIFS($K$12:K7853,$C$12:C7853,$C7854)+1,"0000"))</f>
        <v>-0001</v>
      </c>
      <c r="F7854" s="226"/>
      <c r="G7854" s="226"/>
      <c r="H7854" s="226"/>
      <c r="I7854" s="229"/>
      <c r="J7854" s="260"/>
      <c r="K7854" s="252">
        <f t="shared" si="120"/>
        <v>1</v>
      </c>
      <c r="L7854" s="9" t="s">
        <v>34</v>
      </c>
    </row>
    <row r="7855" spans="2:12">
      <c r="B7855" s="268">
        <v>7843</v>
      </c>
      <c r="C7855" s="226"/>
      <c r="D7855" s="227">
        <f>_xlfn.XLOOKUP($C7855,サービス情報マスタcopy!$B:$B,サービス情報マスタcopy!$G:$G,0,0,1)</f>
        <v>0</v>
      </c>
      <c r="E7855" s="228" t="str">
        <f>CONCATENATE($C7855,"-",TEXT(_xlfn.MAXIFS($K$12:K7854,$C$12:C7854,$C7855)+1,"0000"))</f>
        <v>-0001</v>
      </c>
      <c r="F7855" s="226"/>
      <c r="G7855" s="226"/>
      <c r="H7855" s="226"/>
      <c r="I7855" s="229"/>
      <c r="J7855" s="260"/>
      <c r="K7855" s="252">
        <f t="shared" si="120"/>
        <v>1</v>
      </c>
      <c r="L7855" s="9" t="s">
        <v>34</v>
      </c>
    </row>
    <row r="7856" spans="2:12">
      <c r="B7856" s="268">
        <v>7844</v>
      </c>
      <c r="C7856" s="226"/>
      <c r="D7856" s="227">
        <f>_xlfn.XLOOKUP($C7856,サービス情報マスタcopy!$B:$B,サービス情報マスタcopy!$G:$G,0,0,1)</f>
        <v>0</v>
      </c>
      <c r="E7856" s="228" t="str">
        <f>CONCATENATE($C7856,"-",TEXT(_xlfn.MAXIFS($K$12:K7855,$C$12:C7855,$C7856)+1,"0000"))</f>
        <v>-0001</v>
      </c>
      <c r="F7856" s="226"/>
      <c r="G7856" s="226"/>
      <c r="H7856" s="226"/>
      <c r="I7856" s="229"/>
      <c r="J7856" s="260"/>
      <c r="K7856" s="252">
        <f t="shared" si="120"/>
        <v>1</v>
      </c>
      <c r="L7856" s="9" t="s">
        <v>34</v>
      </c>
    </row>
    <row r="7857" spans="2:12">
      <c r="B7857" s="268">
        <v>7845</v>
      </c>
      <c r="C7857" s="226"/>
      <c r="D7857" s="227">
        <f>_xlfn.XLOOKUP($C7857,サービス情報マスタcopy!$B:$B,サービス情報マスタcopy!$G:$G,0,0,1)</f>
        <v>0</v>
      </c>
      <c r="E7857" s="228" t="str">
        <f>CONCATENATE($C7857,"-",TEXT(_xlfn.MAXIFS($K$12:K7856,$C$12:C7856,$C7857)+1,"0000"))</f>
        <v>-0001</v>
      </c>
      <c r="F7857" s="226"/>
      <c r="G7857" s="226"/>
      <c r="H7857" s="226"/>
      <c r="I7857" s="229"/>
      <c r="J7857" s="260"/>
      <c r="K7857" s="252">
        <f t="shared" si="120"/>
        <v>1</v>
      </c>
      <c r="L7857" s="9" t="s">
        <v>34</v>
      </c>
    </row>
    <row r="7858" spans="2:12">
      <c r="B7858" s="268">
        <v>7846</v>
      </c>
      <c r="C7858" s="226"/>
      <c r="D7858" s="227">
        <f>_xlfn.XLOOKUP($C7858,サービス情報マスタcopy!$B:$B,サービス情報マスタcopy!$G:$G,0,0,1)</f>
        <v>0</v>
      </c>
      <c r="E7858" s="228" t="str">
        <f>CONCATENATE($C7858,"-",TEXT(_xlfn.MAXIFS($K$12:K7857,$C$12:C7857,$C7858)+1,"0000"))</f>
        <v>-0001</v>
      </c>
      <c r="F7858" s="226"/>
      <c r="G7858" s="226"/>
      <c r="H7858" s="226"/>
      <c r="I7858" s="229"/>
      <c r="J7858" s="260"/>
      <c r="K7858" s="252">
        <f t="shared" si="120"/>
        <v>1</v>
      </c>
      <c r="L7858" s="9" t="s">
        <v>34</v>
      </c>
    </row>
    <row r="7859" spans="2:12">
      <c r="B7859" s="268">
        <v>7847</v>
      </c>
      <c r="C7859" s="226"/>
      <c r="D7859" s="227">
        <f>_xlfn.XLOOKUP($C7859,サービス情報マスタcopy!$B:$B,サービス情報マスタcopy!$G:$G,0,0,1)</f>
        <v>0</v>
      </c>
      <c r="E7859" s="228" t="str">
        <f>CONCATENATE($C7859,"-",TEXT(_xlfn.MAXIFS($K$12:K7858,$C$12:C7858,$C7859)+1,"0000"))</f>
        <v>-0001</v>
      </c>
      <c r="F7859" s="226"/>
      <c r="G7859" s="226"/>
      <c r="H7859" s="226"/>
      <c r="I7859" s="229"/>
      <c r="J7859" s="260"/>
      <c r="K7859" s="252">
        <f t="shared" si="120"/>
        <v>1</v>
      </c>
      <c r="L7859" s="9" t="s">
        <v>34</v>
      </c>
    </row>
    <row r="7860" spans="2:12">
      <c r="B7860" s="268">
        <v>7848</v>
      </c>
      <c r="C7860" s="226"/>
      <c r="D7860" s="227">
        <f>_xlfn.XLOOKUP($C7860,サービス情報マスタcopy!$B:$B,サービス情報マスタcopy!$G:$G,0,0,1)</f>
        <v>0</v>
      </c>
      <c r="E7860" s="228" t="str">
        <f>CONCATENATE($C7860,"-",TEXT(_xlfn.MAXIFS($K$12:K7859,$C$12:C7859,$C7860)+1,"0000"))</f>
        <v>-0001</v>
      </c>
      <c r="F7860" s="226"/>
      <c r="G7860" s="226"/>
      <c r="H7860" s="226"/>
      <c r="I7860" s="229"/>
      <c r="J7860" s="260"/>
      <c r="K7860" s="252">
        <f t="shared" si="120"/>
        <v>1</v>
      </c>
      <c r="L7860" s="9" t="s">
        <v>34</v>
      </c>
    </row>
    <row r="7861" spans="2:12">
      <c r="B7861" s="268">
        <v>7849</v>
      </c>
      <c r="C7861" s="226"/>
      <c r="D7861" s="227">
        <f>_xlfn.XLOOKUP($C7861,サービス情報マスタcopy!$B:$B,サービス情報マスタcopy!$G:$G,0,0,1)</f>
        <v>0</v>
      </c>
      <c r="E7861" s="228" t="str">
        <f>CONCATENATE($C7861,"-",TEXT(_xlfn.MAXIFS($K$12:K7860,$C$12:C7860,$C7861)+1,"0000"))</f>
        <v>-0001</v>
      </c>
      <c r="F7861" s="226"/>
      <c r="G7861" s="226"/>
      <c r="H7861" s="226"/>
      <c r="I7861" s="229"/>
      <c r="J7861" s="260"/>
      <c r="K7861" s="252">
        <f t="shared" si="120"/>
        <v>1</v>
      </c>
      <c r="L7861" s="9" t="s">
        <v>34</v>
      </c>
    </row>
    <row r="7862" spans="2:12">
      <c r="B7862" s="268">
        <v>7850</v>
      </c>
      <c r="C7862" s="226"/>
      <c r="D7862" s="227">
        <f>_xlfn.XLOOKUP($C7862,サービス情報マスタcopy!$B:$B,サービス情報マスタcopy!$G:$G,0,0,1)</f>
        <v>0</v>
      </c>
      <c r="E7862" s="228" t="str">
        <f>CONCATENATE($C7862,"-",TEXT(_xlfn.MAXIFS($K$12:K7861,$C$12:C7861,$C7862)+1,"0000"))</f>
        <v>-0001</v>
      </c>
      <c r="F7862" s="226"/>
      <c r="G7862" s="226"/>
      <c r="H7862" s="226"/>
      <c r="I7862" s="229"/>
      <c r="J7862" s="260"/>
      <c r="K7862" s="252">
        <f t="shared" ref="K7862:K7925" si="121">VALUE(RIGHT($E7862,4))</f>
        <v>1</v>
      </c>
      <c r="L7862" s="9" t="s">
        <v>34</v>
      </c>
    </row>
    <row r="7863" spans="2:12">
      <c r="B7863" s="268">
        <v>7851</v>
      </c>
      <c r="C7863" s="226"/>
      <c r="D7863" s="227">
        <f>_xlfn.XLOOKUP($C7863,サービス情報マスタcopy!$B:$B,サービス情報マスタcopy!$G:$G,0,0,1)</f>
        <v>0</v>
      </c>
      <c r="E7863" s="228" t="str">
        <f>CONCATENATE($C7863,"-",TEXT(_xlfn.MAXIFS($K$12:K7862,$C$12:C7862,$C7863)+1,"0000"))</f>
        <v>-0001</v>
      </c>
      <c r="F7863" s="226"/>
      <c r="G7863" s="226"/>
      <c r="H7863" s="226"/>
      <c r="I7863" s="229"/>
      <c r="J7863" s="260"/>
      <c r="K7863" s="252">
        <f t="shared" si="121"/>
        <v>1</v>
      </c>
      <c r="L7863" s="9" t="s">
        <v>34</v>
      </c>
    </row>
    <row r="7864" spans="2:12">
      <c r="B7864" s="268">
        <v>7852</v>
      </c>
      <c r="C7864" s="226"/>
      <c r="D7864" s="227">
        <f>_xlfn.XLOOKUP($C7864,サービス情報マスタcopy!$B:$B,サービス情報マスタcopy!$G:$G,0,0,1)</f>
        <v>0</v>
      </c>
      <c r="E7864" s="228" t="str">
        <f>CONCATENATE($C7864,"-",TEXT(_xlfn.MAXIFS($K$12:K7863,$C$12:C7863,$C7864)+1,"0000"))</f>
        <v>-0001</v>
      </c>
      <c r="F7864" s="226"/>
      <c r="G7864" s="226"/>
      <c r="H7864" s="226"/>
      <c r="I7864" s="229"/>
      <c r="J7864" s="260"/>
      <c r="K7864" s="252">
        <f t="shared" si="121"/>
        <v>1</v>
      </c>
      <c r="L7864" s="9" t="s">
        <v>34</v>
      </c>
    </row>
    <row r="7865" spans="2:12">
      <c r="B7865" s="268">
        <v>7853</v>
      </c>
      <c r="C7865" s="226"/>
      <c r="D7865" s="227">
        <f>_xlfn.XLOOKUP($C7865,サービス情報マスタcopy!$B:$B,サービス情報マスタcopy!$G:$G,0,0,1)</f>
        <v>0</v>
      </c>
      <c r="E7865" s="228" t="str">
        <f>CONCATENATE($C7865,"-",TEXT(_xlfn.MAXIFS($K$12:K7864,$C$12:C7864,$C7865)+1,"0000"))</f>
        <v>-0001</v>
      </c>
      <c r="F7865" s="226"/>
      <c r="G7865" s="226"/>
      <c r="H7865" s="226"/>
      <c r="I7865" s="229"/>
      <c r="J7865" s="260"/>
      <c r="K7865" s="252">
        <f t="shared" si="121"/>
        <v>1</v>
      </c>
      <c r="L7865" s="9" t="s">
        <v>34</v>
      </c>
    </row>
    <row r="7866" spans="2:12">
      <c r="B7866" s="268">
        <v>7854</v>
      </c>
      <c r="C7866" s="226"/>
      <c r="D7866" s="227">
        <f>_xlfn.XLOOKUP($C7866,サービス情報マスタcopy!$B:$B,サービス情報マスタcopy!$G:$G,0,0,1)</f>
        <v>0</v>
      </c>
      <c r="E7866" s="228" t="str">
        <f>CONCATENATE($C7866,"-",TEXT(_xlfn.MAXIFS($K$12:K7865,$C$12:C7865,$C7866)+1,"0000"))</f>
        <v>-0001</v>
      </c>
      <c r="F7866" s="226"/>
      <c r="G7866" s="226"/>
      <c r="H7866" s="226"/>
      <c r="I7866" s="229"/>
      <c r="J7866" s="260"/>
      <c r="K7866" s="252">
        <f t="shared" si="121"/>
        <v>1</v>
      </c>
      <c r="L7866" s="9" t="s">
        <v>34</v>
      </c>
    </row>
    <row r="7867" spans="2:12">
      <c r="B7867" s="268">
        <v>7855</v>
      </c>
      <c r="C7867" s="226"/>
      <c r="D7867" s="227">
        <f>_xlfn.XLOOKUP($C7867,サービス情報マスタcopy!$B:$B,サービス情報マスタcopy!$G:$G,0,0,1)</f>
        <v>0</v>
      </c>
      <c r="E7867" s="228" t="str">
        <f>CONCATENATE($C7867,"-",TEXT(_xlfn.MAXIFS($K$12:K7866,$C$12:C7866,$C7867)+1,"0000"))</f>
        <v>-0001</v>
      </c>
      <c r="F7867" s="226"/>
      <c r="G7867" s="226"/>
      <c r="H7867" s="226"/>
      <c r="I7867" s="229"/>
      <c r="J7867" s="260"/>
      <c r="K7867" s="252">
        <f t="shared" si="121"/>
        <v>1</v>
      </c>
      <c r="L7867" s="9" t="s">
        <v>34</v>
      </c>
    </row>
    <row r="7868" spans="2:12">
      <c r="B7868" s="268">
        <v>7856</v>
      </c>
      <c r="C7868" s="226"/>
      <c r="D7868" s="227">
        <f>_xlfn.XLOOKUP($C7868,サービス情報マスタcopy!$B:$B,サービス情報マスタcopy!$G:$G,0,0,1)</f>
        <v>0</v>
      </c>
      <c r="E7868" s="228" t="str">
        <f>CONCATENATE($C7868,"-",TEXT(_xlfn.MAXIFS($K$12:K7867,$C$12:C7867,$C7868)+1,"0000"))</f>
        <v>-0001</v>
      </c>
      <c r="F7868" s="226"/>
      <c r="G7868" s="226"/>
      <c r="H7868" s="226"/>
      <c r="I7868" s="229"/>
      <c r="J7868" s="260"/>
      <c r="K7868" s="252">
        <f t="shared" si="121"/>
        <v>1</v>
      </c>
      <c r="L7868" s="9" t="s">
        <v>34</v>
      </c>
    </row>
    <row r="7869" spans="2:12">
      <c r="B7869" s="268">
        <v>7857</v>
      </c>
      <c r="C7869" s="226"/>
      <c r="D7869" s="227">
        <f>_xlfn.XLOOKUP($C7869,サービス情報マスタcopy!$B:$B,サービス情報マスタcopy!$G:$G,0,0,1)</f>
        <v>0</v>
      </c>
      <c r="E7869" s="228" t="str">
        <f>CONCATENATE($C7869,"-",TEXT(_xlfn.MAXIFS($K$12:K7868,$C$12:C7868,$C7869)+1,"0000"))</f>
        <v>-0001</v>
      </c>
      <c r="F7869" s="226"/>
      <c r="G7869" s="226"/>
      <c r="H7869" s="226"/>
      <c r="I7869" s="229"/>
      <c r="J7869" s="260"/>
      <c r="K7869" s="252">
        <f t="shared" si="121"/>
        <v>1</v>
      </c>
      <c r="L7869" s="9" t="s">
        <v>34</v>
      </c>
    </row>
    <row r="7870" spans="2:12">
      <c r="B7870" s="268">
        <v>7858</v>
      </c>
      <c r="C7870" s="226"/>
      <c r="D7870" s="227">
        <f>_xlfn.XLOOKUP($C7870,サービス情報マスタcopy!$B:$B,サービス情報マスタcopy!$G:$G,0,0,1)</f>
        <v>0</v>
      </c>
      <c r="E7870" s="228" t="str">
        <f>CONCATENATE($C7870,"-",TEXT(_xlfn.MAXIFS($K$12:K7869,$C$12:C7869,$C7870)+1,"0000"))</f>
        <v>-0001</v>
      </c>
      <c r="F7870" s="226"/>
      <c r="G7870" s="226"/>
      <c r="H7870" s="226"/>
      <c r="I7870" s="229"/>
      <c r="J7870" s="260"/>
      <c r="K7870" s="252">
        <f t="shared" si="121"/>
        <v>1</v>
      </c>
      <c r="L7870" s="9" t="s">
        <v>34</v>
      </c>
    </row>
    <row r="7871" spans="2:12">
      <c r="B7871" s="268">
        <v>7859</v>
      </c>
      <c r="C7871" s="226"/>
      <c r="D7871" s="227">
        <f>_xlfn.XLOOKUP($C7871,サービス情報マスタcopy!$B:$B,サービス情報マスタcopy!$G:$G,0,0,1)</f>
        <v>0</v>
      </c>
      <c r="E7871" s="228" t="str">
        <f>CONCATENATE($C7871,"-",TEXT(_xlfn.MAXIFS($K$12:K7870,$C$12:C7870,$C7871)+1,"0000"))</f>
        <v>-0001</v>
      </c>
      <c r="F7871" s="226"/>
      <c r="G7871" s="226"/>
      <c r="H7871" s="226"/>
      <c r="I7871" s="229"/>
      <c r="J7871" s="260"/>
      <c r="K7871" s="252">
        <f t="shared" si="121"/>
        <v>1</v>
      </c>
      <c r="L7871" s="9" t="s">
        <v>34</v>
      </c>
    </row>
    <row r="7872" spans="2:12">
      <c r="B7872" s="268">
        <v>7860</v>
      </c>
      <c r="C7872" s="226"/>
      <c r="D7872" s="227">
        <f>_xlfn.XLOOKUP($C7872,サービス情報マスタcopy!$B:$B,サービス情報マスタcopy!$G:$G,0,0,1)</f>
        <v>0</v>
      </c>
      <c r="E7872" s="228" t="str">
        <f>CONCATENATE($C7872,"-",TEXT(_xlfn.MAXIFS($K$12:K7871,$C$12:C7871,$C7872)+1,"0000"))</f>
        <v>-0001</v>
      </c>
      <c r="F7872" s="226"/>
      <c r="G7872" s="226"/>
      <c r="H7872" s="226"/>
      <c r="I7872" s="229"/>
      <c r="J7872" s="260"/>
      <c r="K7872" s="252">
        <f t="shared" si="121"/>
        <v>1</v>
      </c>
      <c r="L7872" s="9" t="s">
        <v>34</v>
      </c>
    </row>
    <row r="7873" spans="2:12">
      <c r="B7873" s="268">
        <v>7861</v>
      </c>
      <c r="C7873" s="226"/>
      <c r="D7873" s="227">
        <f>_xlfn.XLOOKUP($C7873,サービス情報マスタcopy!$B:$B,サービス情報マスタcopy!$G:$G,0,0,1)</f>
        <v>0</v>
      </c>
      <c r="E7873" s="228" t="str">
        <f>CONCATENATE($C7873,"-",TEXT(_xlfn.MAXIFS($K$12:K7872,$C$12:C7872,$C7873)+1,"0000"))</f>
        <v>-0001</v>
      </c>
      <c r="F7873" s="226"/>
      <c r="G7873" s="226"/>
      <c r="H7873" s="226"/>
      <c r="I7873" s="229"/>
      <c r="J7873" s="260"/>
      <c r="K7873" s="252">
        <f t="shared" si="121"/>
        <v>1</v>
      </c>
      <c r="L7873" s="9" t="s">
        <v>34</v>
      </c>
    </row>
    <row r="7874" spans="2:12">
      <c r="B7874" s="268">
        <v>7862</v>
      </c>
      <c r="C7874" s="226"/>
      <c r="D7874" s="227">
        <f>_xlfn.XLOOKUP($C7874,サービス情報マスタcopy!$B:$B,サービス情報マスタcopy!$G:$G,0,0,1)</f>
        <v>0</v>
      </c>
      <c r="E7874" s="228" t="str">
        <f>CONCATENATE($C7874,"-",TEXT(_xlfn.MAXIFS($K$12:K7873,$C$12:C7873,$C7874)+1,"0000"))</f>
        <v>-0001</v>
      </c>
      <c r="F7874" s="226"/>
      <c r="G7874" s="226"/>
      <c r="H7874" s="226"/>
      <c r="I7874" s="229"/>
      <c r="J7874" s="260"/>
      <c r="K7874" s="252">
        <f t="shared" si="121"/>
        <v>1</v>
      </c>
      <c r="L7874" s="9" t="s">
        <v>34</v>
      </c>
    </row>
    <row r="7875" spans="2:12">
      <c r="B7875" s="268">
        <v>7863</v>
      </c>
      <c r="C7875" s="226"/>
      <c r="D7875" s="227">
        <f>_xlfn.XLOOKUP($C7875,サービス情報マスタcopy!$B:$B,サービス情報マスタcopy!$G:$G,0,0,1)</f>
        <v>0</v>
      </c>
      <c r="E7875" s="228" t="str">
        <f>CONCATENATE($C7875,"-",TEXT(_xlfn.MAXIFS($K$12:K7874,$C$12:C7874,$C7875)+1,"0000"))</f>
        <v>-0001</v>
      </c>
      <c r="F7875" s="226"/>
      <c r="G7875" s="226"/>
      <c r="H7875" s="226"/>
      <c r="I7875" s="229"/>
      <c r="J7875" s="260"/>
      <c r="K7875" s="252">
        <f t="shared" si="121"/>
        <v>1</v>
      </c>
      <c r="L7875" s="9" t="s">
        <v>34</v>
      </c>
    </row>
    <row r="7876" spans="2:12">
      <c r="B7876" s="268">
        <v>7864</v>
      </c>
      <c r="C7876" s="226"/>
      <c r="D7876" s="227">
        <f>_xlfn.XLOOKUP($C7876,サービス情報マスタcopy!$B:$B,サービス情報マスタcopy!$G:$G,0,0,1)</f>
        <v>0</v>
      </c>
      <c r="E7876" s="228" t="str">
        <f>CONCATENATE($C7876,"-",TEXT(_xlfn.MAXIFS($K$12:K7875,$C$12:C7875,$C7876)+1,"0000"))</f>
        <v>-0001</v>
      </c>
      <c r="F7876" s="226"/>
      <c r="G7876" s="226"/>
      <c r="H7876" s="226"/>
      <c r="I7876" s="229"/>
      <c r="J7876" s="260"/>
      <c r="K7876" s="252">
        <f t="shared" si="121"/>
        <v>1</v>
      </c>
      <c r="L7876" s="9" t="s">
        <v>34</v>
      </c>
    </row>
    <row r="7877" spans="2:12">
      <c r="B7877" s="268">
        <v>7865</v>
      </c>
      <c r="C7877" s="226"/>
      <c r="D7877" s="227">
        <f>_xlfn.XLOOKUP($C7877,サービス情報マスタcopy!$B:$B,サービス情報マスタcopy!$G:$G,0,0,1)</f>
        <v>0</v>
      </c>
      <c r="E7877" s="228" t="str">
        <f>CONCATENATE($C7877,"-",TEXT(_xlfn.MAXIFS($K$12:K7876,$C$12:C7876,$C7877)+1,"0000"))</f>
        <v>-0001</v>
      </c>
      <c r="F7877" s="226"/>
      <c r="G7877" s="226"/>
      <c r="H7877" s="226"/>
      <c r="I7877" s="229"/>
      <c r="J7877" s="260"/>
      <c r="K7877" s="252">
        <f t="shared" si="121"/>
        <v>1</v>
      </c>
      <c r="L7877" s="9" t="s">
        <v>34</v>
      </c>
    </row>
    <row r="7878" spans="2:12">
      <c r="B7878" s="268">
        <v>7866</v>
      </c>
      <c r="C7878" s="226"/>
      <c r="D7878" s="227">
        <f>_xlfn.XLOOKUP($C7878,サービス情報マスタcopy!$B:$B,サービス情報マスタcopy!$G:$G,0,0,1)</f>
        <v>0</v>
      </c>
      <c r="E7878" s="228" t="str">
        <f>CONCATENATE($C7878,"-",TEXT(_xlfn.MAXIFS($K$12:K7877,$C$12:C7877,$C7878)+1,"0000"))</f>
        <v>-0001</v>
      </c>
      <c r="F7878" s="226"/>
      <c r="G7878" s="226"/>
      <c r="H7878" s="226"/>
      <c r="I7878" s="229"/>
      <c r="J7878" s="260"/>
      <c r="K7878" s="252">
        <f t="shared" si="121"/>
        <v>1</v>
      </c>
      <c r="L7878" s="9" t="s">
        <v>34</v>
      </c>
    </row>
    <row r="7879" spans="2:12">
      <c r="B7879" s="268">
        <v>7867</v>
      </c>
      <c r="C7879" s="226"/>
      <c r="D7879" s="227">
        <f>_xlfn.XLOOKUP($C7879,サービス情報マスタcopy!$B:$B,サービス情報マスタcopy!$G:$G,0,0,1)</f>
        <v>0</v>
      </c>
      <c r="E7879" s="228" t="str">
        <f>CONCATENATE($C7879,"-",TEXT(_xlfn.MAXIFS($K$12:K7878,$C$12:C7878,$C7879)+1,"0000"))</f>
        <v>-0001</v>
      </c>
      <c r="F7879" s="226"/>
      <c r="G7879" s="226"/>
      <c r="H7879" s="226"/>
      <c r="I7879" s="229"/>
      <c r="J7879" s="260"/>
      <c r="K7879" s="252">
        <f t="shared" si="121"/>
        <v>1</v>
      </c>
      <c r="L7879" s="9" t="s">
        <v>34</v>
      </c>
    </row>
    <row r="7880" spans="2:12">
      <c r="B7880" s="268">
        <v>7868</v>
      </c>
      <c r="C7880" s="226"/>
      <c r="D7880" s="227">
        <f>_xlfn.XLOOKUP($C7880,サービス情報マスタcopy!$B:$B,サービス情報マスタcopy!$G:$G,0,0,1)</f>
        <v>0</v>
      </c>
      <c r="E7880" s="228" t="str">
        <f>CONCATENATE($C7880,"-",TEXT(_xlfn.MAXIFS($K$12:K7879,$C$12:C7879,$C7880)+1,"0000"))</f>
        <v>-0001</v>
      </c>
      <c r="F7880" s="226"/>
      <c r="G7880" s="226"/>
      <c r="H7880" s="226"/>
      <c r="I7880" s="229"/>
      <c r="J7880" s="260"/>
      <c r="K7880" s="252">
        <f t="shared" si="121"/>
        <v>1</v>
      </c>
      <c r="L7880" s="9" t="s">
        <v>34</v>
      </c>
    </row>
    <row r="7881" spans="2:12">
      <c r="B7881" s="268">
        <v>7869</v>
      </c>
      <c r="C7881" s="226"/>
      <c r="D7881" s="227">
        <f>_xlfn.XLOOKUP($C7881,サービス情報マスタcopy!$B:$B,サービス情報マスタcopy!$G:$G,0,0,1)</f>
        <v>0</v>
      </c>
      <c r="E7881" s="228" t="str">
        <f>CONCATENATE($C7881,"-",TEXT(_xlfn.MAXIFS($K$12:K7880,$C$12:C7880,$C7881)+1,"0000"))</f>
        <v>-0001</v>
      </c>
      <c r="F7881" s="226"/>
      <c r="G7881" s="226"/>
      <c r="H7881" s="226"/>
      <c r="I7881" s="229"/>
      <c r="J7881" s="260"/>
      <c r="K7881" s="252">
        <f t="shared" si="121"/>
        <v>1</v>
      </c>
      <c r="L7881" s="9" t="s">
        <v>34</v>
      </c>
    </row>
    <row r="7882" spans="2:12">
      <c r="B7882" s="268">
        <v>7870</v>
      </c>
      <c r="C7882" s="226"/>
      <c r="D7882" s="227">
        <f>_xlfn.XLOOKUP($C7882,サービス情報マスタcopy!$B:$B,サービス情報マスタcopy!$G:$G,0,0,1)</f>
        <v>0</v>
      </c>
      <c r="E7882" s="228" t="str">
        <f>CONCATENATE($C7882,"-",TEXT(_xlfn.MAXIFS($K$12:K7881,$C$12:C7881,$C7882)+1,"0000"))</f>
        <v>-0001</v>
      </c>
      <c r="F7882" s="226"/>
      <c r="G7882" s="226"/>
      <c r="H7882" s="226"/>
      <c r="I7882" s="229"/>
      <c r="J7882" s="260"/>
      <c r="K7882" s="252">
        <f t="shared" si="121"/>
        <v>1</v>
      </c>
      <c r="L7882" s="9" t="s">
        <v>34</v>
      </c>
    </row>
    <row r="7883" spans="2:12">
      <c r="B7883" s="268">
        <v>7871</v>
      </c>
      <c r="C7883" s="226"/>
      <c r="D7883" s="227">
        <f>_xlfn.XLOOKUP($C7883,サービス情報マスタcopy!$B:$B,サービス情報マスタcopy!$G:$G,0,0,1)</f>
        <v>0</v>
      </c>
      <c r="E7883" s="228" t="str">
        <f>CONCATENATE($C7883,"-",TEXT(_xlfn.MAXIFS($K$12:K7882,$C$12:C7882,$C7883)+1,"0000"))</f>
        <v>-0001</v>
      </c>
      <c r="F7883" s="226"/>
      <c r="G7883" s="226"/>
      <c r="H7883" s="226"/>
      <c r="I7883" s="229"/>
      <c r="J7883" s="260"/>
      <c r="K7883" s="252">
        <f t="shared" si="121"/>
        <v>1</v>
      </c>
      <c r="L7883" s="9" t="s">
        <v>34</v>
      </c>
    </row>
    <row r="7884" spans="2:12">
      <c r="B7884" s="268">
        <v>7872</v>
      </c>
      <c r="C7884" s="226"/>
      <c r="D7884" s="227">
        <f>_xlfn.XLOOKUP($C7884,サービス情報マスタcopy!$B:$B,サービス情報マスタcopy!$G:$G,0,0,1)</f>
        <v>0</v>
      </c>
      <c r="E7884" s="228" t="str">
        <f>CONCATENATE($C7884,"-",TEXT(_xlfn.MAXIFS($K$12:K7883,$C$12:C7883,$C7884)+1,"0000"))</f>
        <v>-0001</v>
      </c>
      <c r="F7884" s="226"/>
      <c r="G7884" s="226"/>
      <c r="H7884" s="226"/>
      <c r="I7884" s="229"/>
      <c r="J7884" s="260"/>
      <c r="K7884" s="252">
        <f t="shared" si="121"/>
        <v>1</v>
      </c>
      <c r="L7884" s="9" t="s">
        <v>34</v>
      </c>
    </row>
    <row r="7885" spans="2:12">
      <c r="B7885" s="268">
        <v>7873</v>
      </c>
      <c r="C7885" s="226"/>
      <c r="D7885" s="227">
        <f>_xlfn.XLOOKUP($C7885,サービス情報マスタcopy!$B:$B,サービス情報マスタcopy!$G:$G,0,0,1)</f>
        <v>0</v>
      </c>
      <c r="E7885" s="228" t="str">
        <f>CONCATENATE($C7885,"-",TEXT(_xlfn.MAXIFS($K$12:K7884,$C$12:C7884,$C7885)+1,"0000"))</f>
        <v>-0001</v>
      </c>
      <c r="F7885" s="226"/>
      <c r="G7885" s="226"/>
      <c r="H7885" s="226"/>
      <c r="I7885" s="229"/>
      <c r="J7885" s="260"/>
      <c r="K7885" s="252">
        <f t="shared" si="121"/>
        <v>1</v>
      </c>
      <c r="L7885" s="9" t="s">
        <v>34</v>
      </c>
    </row>
    <row r="7886" spans="2:12">
      <c r="B7886" s="268">
        <v>7874</v>
      </c>
      <c r="C7886" s="226"/>
      <c r="D7886" s="227">
        <f>_xlfn.XLOOKUP($C7886,サービス情報マスタcopy!$B:$B,サービス情報マスタcopy!$G:$G,0,0,1)</f>
        <v>0</v>
      </c>
      <c r="E7886" s="228" t="str">
        <f>CONCATENATE($C7886,"-",TEXT(_xlfn.MAXIFS($K$12:K7885,$C$12:C7885,$C7886)+1,"0000"))</f>
        <v>-0001</v>
      </c>
      <c r="F7886" s="226"/>
      <c r="G7886" s="226"/>
      <c r="H7886" s="226"/>
      <c r="I7886" s="229"/>
      <c r="J7886" s="260"/>
      <c r="K7886" s="252">
        <f t="shared" si="121"/>
        <v>1</v>
      </c>
      <c r="L7886" s="9" t="s">
        <v>34</v>
      </c>
    </row>
    <row r="7887" spans="2:12">
      <c r="B7887" s="268">
        <v>7875</v>
      </c>
      <c r="C7887" s="226"/>
      <c r="D7887" s="227">
        <f>_xlfn.XLOOKUP($C7887,サービス情報マスタcopy!$B:$B,サービス情報マスタcopy!$G:$G,0,0,1)</f>
        <v>0</v>
      </c>
      <c r="E7887" s="228" t="str">
        <f>CONCATENATE($C7887,"-",TEXT(_xlfn.MAXIFS($K$12:K7886,$C$12:C7886,$C7887)+1,"0000"))</f>
        <v>-0001</v>
      </c>
      <c r="F7887" s="226"/>
      <c r="G7887" s="226"/>
      <c r="H7887" s="226"/>
      <c r="I7887" s="229"/>
      <c r="J7887" s="260"/>
      <c r="K7887" s="252">
        <f t="shared" si="121"/>
        <v>1</v>
      </c>
      <c r="L7887" s="9" t="s">
        <v>34</v>
      </c>
    </row>
    <row r="7888" spans="2:12">
      <c r="B7888" s="268">
        <v>7876</v>
      </c>
      <c r="C7888" s="226"/>
      <c r="D7888" s="227">
        <f>_xlfn.XLOOKUP($C7888,サービス情報マスタcopy!$B:$B,サービス情報マスタcopy!$G:$G,0,0,1)</f>
        <v>0</v>
      </c>
      <c r="E7888" s="228" t="str">
        <f>CONCATENATE($C7888,"-",TEXT(_xlfn.MAXIFS($K$12:K7887,$C$12:C7887,$C7888)+1,"0000"))</f>
        <v>-0001</v>
      </c>
      <c r="F7888" s="226"/>
      <c r="G7888" s="226"/>
      <c r="H7888" s="226"/>
      <c r="I7888" s="229"/>
      <c r="J7888" s="260"/>
      <c r="K7888" s="252">
        <f t="shared" si="121"/>
        <v>1</v>
      </c>
      <c r="L7888" s="9" t="s">
        <v>34</v>
      </c>
    </row>
    <row r="7889" spans="2:12">
      <c r="B7889" s="268">
        <v>7877</v>
      </c>
      <c r="C7889" s="226"/>
      <c r="D7889" s="227">
        <f>_xlfn.XLOOKUP($C7889,サービス情報マスタcopy!$B:$B,サービス情報マスタcopy!$G:$G,0,0,1)</f>
        <v>0</v>
      </c>
      <c r="E7889" s="228" t="str">
        <f>CONCATENATE($C7889,"-",TEXT(_xlfn.MAXIFS($K$12:K7888,$C$12:C7888,$C7889)+1,"0000"))</f>
        <v>-0001</v>
      </c>
      <c r="F7889" s="226"/>
      <c r="G7889" s="226"/>
      <c r="H7889" s="226"/>
      <c r="I7889" s="229"/>
      <c r="J7889" s="260"/>
      <c r="K7889" s="252">
        <f t="shared" si="121"/>
        <v>1</v>
      </c>
      <c r="L7889" s="9" t="s">
        <v>34</v>
      </c>
    </row>
    <row r="7890" spans="2:12">
      <c r="B7890" s="268">
        <v>7878</v>
      </c>
      <c r="C7890" s="226"/>
      <c r="D7890" s="227">
        <f>_xlfn.XLOOKUP($C7890,サービス情報マスタcopy!$B:$B,サービス情報マスタcopy!$G:$G,0,0,1)</f>
        <v>0</v>
      </c>
      <c r="E7890" s="228" t="str">
        <f>CONCATENATE($C7890,"-",TEXT(_xlfn.MAXIFS($K$12:K7889,$C$12:C7889,$C7890)+1,"0000"))</f>
        <v>-0001</v>
      </c>
      <c r="F7890" s="226"/>
      <c r="G7890" s="226"/>
      <c r="H7890" s="226"/>
      <c r="I7890" s="229"/>
      <c r="J7890" s="260"/>
      <c r="K7890" s="252">
        <f t="shared" si="121"/>
        <v>1</v>
      </c>
      <c r="L7890" s="9" t="s">
        <v>34</v>
      </c>
    </row>
    <row r="7891" spans="2:12">
      <c r="B7891" s="268">
        <v>7879</v>
      </c>
      <c r="C7891" s="226"/>
      <c r="D7891" s="227">
        <f>_xlfn.XLOOKUP($C7891,サービス情報マスタcopy!$B:$B,サービス情報マスタcopy!$G:$G,0,0,1)</f>
        <v>0</v>
      </c>
      <c r="E7891" s="228" t="str">
        <f>CONCATENATE($C7891,"-",TEXT(_xlfn.MAXIFS($K$12:K7890,$C$12:C7890,$C7891)+1,"0000"))</f>
        <v>-0001</v>
      </c>
      <c r="F7891" s="226"/>
      <c r="G7891" s="226"/>
      <c r="H7891" s="226"/>
      <c r="I7891" s="229"/>
      <c r="J7891" s="260"/>
      <c r="K7891" s="252">
        <f t="shared" si="121"/>
        <v>1</v>
      </c>
      <c r="L7891" s="9" t="s">
        <v>34</v>
      </c>
    </row>
    <row r="7892" spans="2:12">
      <c r="B7892" s="268">
        <v>7880</v>
      </c>
      <c r="C7892" s="226"/>
      <c r="D7892" s="227">
        <f>_xlfn.XLOOKUP($C7892,サービス情報マスタcopy!$B:$B,サービス情報マスタcopy!$G:$G,0,0,1)</f>
        <v>0</v>
      </c>
      <c r="E7892" s="228" t="str">
        <f>CONCATENATE($C7892,"-",TEXT(_xlfn.MAXIFS($K$12:K7891,$C$12:C7891,$C7892)+1,"0000"))</f>
        <v>-0001</v>
      </c>
      <c r="F7892" s="226"/>
      <c r="G7892" s="226"/>
      <c r="H7892" s="226"/>
      <c r="I7892" s="229"/>
      <c r="J7892" s="260"/>
      <c r="K7892" s="252">
        <f t="shared" si="121"/>
        <v>1</v>
      </c>
      <c r="L7892" s="9" t="s">
        <v>34</v>
      </c>
    </row>
    <row r="7893" spans="2:12">
      <c r="B7893" s="268">
        <v>7881</v>
      </c>
      <c r="C7893" s="226"/>
      <c r="D7893" s="227">
        <f>_xlfn.XLOOKUP($C7893,サービス情報マスタcopy!$B:$B,サービス情報マスタcopy!$G:$G,0,0,1)</f>
        <v>0</v>
      </c>
      <c r="E7893" s="228" t="str">
        <f>CONCATENATE($C7893,"-",TEXT(_xlfn.MAXIFS($K$12:K7892,$C$12:C7892,$C7893)+1,"0000"))</f>
        <v>-0001</v>
      </c>
      <c r="F7893" s="226"/>
      <c r="G7893" s="226"/>
      <c r="H7893" s="226"/>
      <c r="I7893" s="229"/>
      <c r="J7893" s="260"/>
      <c r="K7893" s="252">
        <f t="shared" si="121"/>
        <v>1</v>
      </c>
      <c r="L7893" s="9" t="s">
        <v>34</v>
      </c>
    </row>
    <row r="7894" spans="2:12">
      <c r="B7894" s="268">
        <v>7882</v>
      </c>
      <c r="C7894" s="226"/>
      <c r="D7894" s="227">
        <f>_xlfn.XLOOKUP($C7894,サービス情報マスタcopy!$B:$B,サービス情報マスタcopy!$G:$G,0,0,1)</f>
        <v>0</v>
      </c>
      <c r="E7894" s="228" t="str">
        <f>CONCATENATE($C7894,"-",TEXT(_xlfn.MAXIFS($K$12:K7893,$C$12:C7893,$C7894)+1,"0000"))</f>
        <v>-0001</v>
      </c>
      <c r="F7894" s="226"/>
      <c r="G7894" s="226"/>
      <c r="H7894" s="226"/>
      <c r="I7894" s="229"/>
      <c r="J7894" s="260"/>
      <c r="K7894" s="252">
        <f t="shared" si="121"/>
        <v>1</v>
      </c>
      <c r="L7894" s="9" t="s">
        <v>34</v>
      </c>
    </row>
    <row r="7895" spans="2:12">
      <c r="B7895" s="268">
        <v>7883</v>
      </c>
      <c r="C7895" s="226"/>
      <c r="D7895" s="227">
        <f>_xlfn.XLOOKUP($C7895,サービス情報マスタcopy!$B:$B,サービス情報マスタcopy!$G:$G,0,0,1)</f>
        <v>0</v>
      </c>
      <c r="E7895" s="228" t="str">
        <f>CONCATENATE($C7895,"-",TEXT(_xlfn.MAXIFS($K$12:K7894,$C$12:C7894,$C7895)+1,"0000"))</f>
        <v>-0001</v>
      </c>
      <c r="F7895" s="226"/>
      <c r="G7895" s="226"/>
      <c r="H7895" s="226"/>
      <c r="I7895" s="229"/>
      <c r="J7895" s="260"/>
      <c r="K7895" s="252">
        <f t="shared" si="121"/>
        <v>1</v>
      </c>
      <c r="L7895" s="9" t="s">
        <v>34</v>
      </c>
    </row>
    <row r="7896" spans="2:12">
      <c r="B7896" s="268">
        <v>7884</v>
      </c>
      <c r="C7896" s="226"/>
      <c r="D7896" s="227">
        <f>_xlfn.XLOOKUP($C7896,サービス情報マスタcopy!$B:$B,サービス情報マスタcopy!$G:$G,0,0,1)</f>
        <v>0</v>
      </c>
      <c r="E7896" s="228" t="str">
        <f>CONCATENATE($C7896,"-",TEXT(_xlfn.MAXIFS($K$12:K7895,$C$12:C7895,$C7896)+1,"0000"))</f>
        <v>-0001</v>
      </c>
      <c r="F7896" s="226"/>
      <c r="G7896" s="226"/>
      <c r="H7896" s="226"/>
      <c r="I7896" s="229"/>
      <c r="J7896" s="260"/>
      <c r="K7896" s="252">
        <f t="shared" si="121"/>
        <v>1</v>
      </c>
      <c r="L7896" s="9" t="s">
        <v>34</v>
      </c>
    </row>
    <row r="7897" spans="2:12">
      <c r="B7897" s="268">
        <v>7885</v>
      </c>
      <c r="C7897" s="226"/>
      <c r="D7897" s="227">
        <f>_xlfn.XLOOKUP($C7897,サービス情報マスタcopy!$B:$B,サービス情報マスタcopy!$G:$G,0,0,1)</f>
        <v>0</v>
      </c>
      <c r="E7897" s="228" t="str">
        <f>CONCATENATE($C7897,"-",TEXT(_xlfn.MAXIFS($K$12:K7896,$C$12:C7896,$C7897)+1,"0000"))</f>
        <v>-0001</v>
      </c>
      <c r="F7897" s="226"/>
      <c r="G7897" s="226"/>
      <c r="H7897" s="226"/>
      <c r="I7897" s="229"/>
      <c r="J7897" s="260"/>
      <c r="K7897" s="252">
        <f t="shared" si="121"/>
        <v>1</v>
      </c>
      <c r="L7897" s="9" t="s">
        <v>34</v>
      </c>
    </row>
    <row r="7898" spans="2:12">
      <c r="B7898" s="268">
        <v>7886</v>
      </c>
      <c r="C7898" s="226"/>
      <c r="D7898" s="227">
        <f>_xlfn.XLOOKUP($C7898,サービス情報マスタcopy!$B:$B,サービス情報マスタcopy!$G:$G,0,0,1)</f>
        <v>0</v>
      </c>
      <c r="E7898" s="228" t="str">
        <f>CONCATENATE($C7898,"-",TEXT(_xlfn.MAXIFS($K$12:K7897,$C$12:C7897,$C7898)+1,"0000"))</f>
        <v>-0001</v>
      </c>
      <c r="F7898" s="226"/>
      <c r="G7898" s="226"/>
      <c r="H7898" s="226"/>
      <c r="I7898" s="229"/>
      <c r="J7898" s="260"/>
      <c r="K7898" s="252">
        <f t="shared" si="121"/>
        <v>1</v>
      </c>
      <c r="L7898" s="9" t="s">
        <v>34</v>
      </c>
    </row>
    <row r="7899" spans="2:12">
      <c r="B7899" s="268">
        <v>7887</v>
      </c>
      <c r="C7899" s="226"/>
      <c r="D7899" s="227">
        <f>_xlfn.XLOOKUP($C7899,サービス情報マスタcopy!$B:$B,サービス情報マスタcopy!$G:$G,0,0,1)</f>
        <v>0</v>
      </c>
      <c r="E7899" s="228" t="str">
        <f>CONCATENATE($C7899,"-",TEXT(_xlfn.MAXIFS($K$12:K7898,$C$12:C7898,$C7899)+1,"0000"))</f>
        <v>-0001</v>
      </c>
      <c r="F7899" s="226"/>
      <c r="G7899" s="226"/>
      <c r="H7899" s="226"/>
      <c r="I7899" s="229"/>
      <c r="J7899" s="260"/>
      <c r="K7899" s="252">
        <f t="shared" si="121"/>
        <v>1</v>
      </c>
      <c r="L7899" s="9" t="s">
        <v>34</v>
      </c>
    </row>
    <row r="7900" spans="2:12">
      <c r="B7900" s="268">
        <v>7888</v>
      </c>
      <c r="C7900" s="226"/>
      <c r="D7900" s="227">
        <f>_xlfn.XLOOKUP($C7900,サービス情報マスタcopy!$B:$B,サービス情報マスタcopy!$G:$G,0,0,1)</f>
        <v>0</v>
      </c>
      <c r="E7900" s="228" t="str">
        <f>CONCATENATE($C7900,"-",TEXT(_xlfn.MAXIFS($K$12:K7899,$C$12:C7899,$C7900)+1,"0000"))</f>
        <v>-0001</v>
      </c>
      <c r="F7900" s="226"/>
      <c r="G7900" s="226"/>
      <c r="H7900" s="226"/>
      <c r="I7900" s="229"/>
      <c r="J7900" s="260"/>
      <c r="K7900" s="252">
        <f t="shared" si="121"/>
        <v>1</v>
      </c>
      <c r="L7900" s="9" t="s">
        <v>34</v>
      </c>
    </row>
    <row r="7901" spans="2:12">
      <c r="B7901" s="268">
        <v>7889</v>
      </c>
      <c r="C7901" s="226"/>
      <c r="D7901" s="227">
        <f>_xlfn.XLOOKUP($C7901,サービス情報マスタcopy!$B:$B,サービス情報マスタcopy!$G:$G,0,0,1)</f>
        <v>0</v>
      </c>
      <c r="E7901" s="228" t="str">
        <f>CONCATENATE($C7901,"-",TEXT(_xlfn.MAXIFS($K$12:K7900,$C$12:C7900,$C7901)+1,"0000"))</f>
        <v>-0001</v>
      </c>
      <c r="F7901" s="226"/>
      <c r="G7901" s="226"/>
      <c r="H7901" s="226"/>
      <c r="I7901" s="229"/>
      <c r="J7901" s="260"/>
      <c r="K7901" s="252">
        <f t="shared" si="121"/>
        <v>1</v>
      </c>
      <c r="L7901" s="9" t="s">
        <v>34</v>
      </c>
    </row>
    <row r="7902" spans="2:12">
      <c r="B7902" s="268">
        <v>7890</v>
      </c>
      <c r="C7902" s="226"/>
      <c r="D7902" s="227">
        <f>_xlfn.XLOOKUP($C7902,サービス情報マスタcopy!$B:$B,サービス情報マスタcopy!$G:$G,0,0,1)</f>
        <v>0</v>
      </c>
      <c r="E7902" s="228" t="str">
        <f>CONCATENATE($C7902,"-",TEXT(_xlfn.MAXIFS($K$12:K7901,$C$12:C7901,$C7902)+1,"0000"))</f>
        <v>-0001</v>
      </c>
      <c r="F7902" s="226"/>
      <c r="G7902" s="226"/>
      <c r="H7902" s="226"/>
      <c r="I7902" s="229"/>
      <c r="J7902" s="260"/>
      <c r="K7902" s="252">
        <f t="shared" si="121"/>
        <v>1</v>
      </c>
      <c r="L7902" s="9" t="s">
        <v>34</v>
      </c>
    </row>
    <row r="7903" spans="2:12">
      <c r="B7903" s="268">
        <v>7891</v>
      </c>
      <c r="C7903" s="226"/>
      <c r="D7903" s="227">
        <f>_xlfn.XLOOKUP($C7903,サービス情報マスタcopy!$B:$B,サービス情報マスタcopy!$G:$G,0,0,1)</f>
        <v>0</v>
      </c>
      <c r="E7903" s="228" t="str">
        <f>CONCATENATE($C7903,"-",TEXT(_xlfn.MAXIFS($K$12:K7902,$C$12:C7902,$C7903)+1,"0000"))</f>
        <v>-0001</v>
      </c>
      <c r="F7903" s="226"/>
      <c r="G7903" s="226"/>
      <c r="H7903" s="226"/>
      <c r="I7903" s="229"/>
      <c r="J7903" s="260"/>
      <c r="K7903" s="252">
        <f t="shared" si="121"/>
        <v>1</v>
      </c>
      <c r="L7903" s="9" t="s">
        <v>34</v>
      </c>
    </row>
    <row r="7904" spans="2:12">
      <c r="B7904" s="268">
        <v>7892</v>
      </c>
      <c r="C7904" s="226"/>
      <c r="D7904" s="227">
        <f>_xlfn.XLOOKUP($C7904,サービス情報マスタcopy!$B:$B,サービス情報マスタcopy!$G:$G,0,0,1)</f>
        <v>0</v>
      </c>
      <c r="E7904" s="228" t="str">
        <f>CONCATENATE($C7904,"-",TEXT(_xlfn.MAXIFS($K$12:K7903,$C$12:C7903,$C7904)+1,"0000"))</f>
        <v>-0001</v>
      </c>
      <c r="F7904" s="226"/>
      <c r="G7904" s="226"/>
      <c r="H7904" s="226"/>
      <c r="I7904" s="229"/>
      <c r="J7904" s="260"/>
      <c r="K7904" s="252">
        <f t="shared" si="121"/>
        <v>1</v>
      </c>
      <c r="L7904" s="9" t="s">
        <v>34</v>
      </c>
    </row>
    <row r="7905" spans="2:12">
      <c r="B7905" s="268">
        <v>7893</v>
      </c>
      <c r="C7905" s="226"/>
      <c r="D7905" s="227">
        <f>_xlfn.XLOOKUP($C7905,サービス情報マスタcopy!$B:$B,サービス情報マスタcopy!$G:$G,0,0,1)</f>
        <v>0</v>
      </c>
      <c r="E7905" s="228" t="str">
        <f>CONCATENATE($C7905,"-",TEXT(_xlfn.MAXIFS($K$12:K7904,$C$12:C7904,$C7905)+1,"0000"))</f>
        <v>-0001</v>
      </c>
      <c r="F7905" s="226"/>
      <c r="G7905" s="226"/>
      <c r="H7905" s="226"/>
      <c r="I7905" s="229"/>
      <c r="J7905" s="260"/>
      <c r="K7905" s="252">
        <f t="shared" si="121"/>
        <v>1</v>
      </c>
      <c r="L7905" s="9" t="s">
        <v>34</v>
      </c>
    </row>
    <row r="7906" spans="2:12">
      <c r="B7906" s="268">
        <v>7894</v>
      </c>
      <c r="C7906" s="226"/>
      <c r="D7906" s="227">
        <f>_xlfn.XLOOKUP($C7906,サービス情報マスタcopy!$B:$B,サービス情報マスタcopy!$G:$G,0,0,1)</f>
        <v>0</v>
      </c>
      <c r="E7906" s="228" t="str">
        <f>CONCATENATE($C7906,"-",TEXT(_xlfn.MAXIFS($K$12:K7905,$C$12:C7905,$C7906)+1,"0000"))</f>
        <v>-0001</v>
      </c>
      <c r="F7906" s="226"/>
      <c r="G7906" s="226"/>
      <c r="H7906" s="226"/>
      <c r="I7906" s="229"/>
      <c r="J7906" s="260"/>
      <c r="K7906" s="252">
        <f t="shared" si="121"/>
        <v>1</v>
      </c>
      <c r="L7906" s="9" t="s">
        <v>34</v>
      </c>
    </row>
    <row r="7907" spans="2:12">
      <c r="B7907" s="268">
        <v>7895</v>
      </c>
      <c r="C7907" s="226"/>
      <c r="D7907" s="227">
        <f>_xlfn.XLOOKUP($C7907,サービス情報マスタcopy!$B:$B,サービス情報マスタcopy!$G:$G,0,0,1)</f>
        <v>0</v>
      </c>
      <c r="E7907" s="228" t="str">
        <f>CONCATENATE($C7907,"-",TEXT(_xlfn.MAXIFS($K$12:K7906,$C$12:C7906,$C7907)+1,"0000"))</f>
        <v>-0001</v>
      </c>
      <c r="F7907" s="226"/>
      <c r="G7907" s="226"/>
      <c r="H7907" s="226"/>
      <c r="I7907" s="229"/>
      <c r="J7907" s="260"/>
      <c r="K7907" s="252">
        <f t="shared" si="121"/>
        <v>1</v>
      </c>
      <c r="L7907" s="9" t="s">
        <v>34</v>
      </c>
    </row>
    <row r="7908" spans="2:12">
      <c r="B7908" s="268">
        <v>7896</v>
      </c>
      <c r="C7908" s="226"/>
      <c r="D7908" s="227">
        <f>_xlfn.XLOOKUP($C7908,サービス情報マスタcopy!$B:$B,サービス情報マスタcopy!$G:$G,0,0,1)</f>
        <v>0</v>
      </c>
      <c r="E7908" s="228" t="str">
        <f>CONCATENATE($C7908,"-",TEXT(_xlfn.MAXIFS($K$12:K7907,$C$12:C7907,$C7908)+1,"0000"))</f>
        <v>-0001</v>
      </c>
      <c r="F7908" s="226"/>
      <c r="G7908" s="226"/>
      <c r="H7908" s="226"/>
      <c r="I7908" s="229"/>
      <c r="J7908" s="260"/>
      <c r="K7908" s="252">
        <f t="shared" si="121"/>
        <v>1</v>
      </c>
      <c r="L7908" s="9" t="s">
        <v>34</v>
      </c>
    </row>
    <row r="7909" spans="2:12">
      <c r="B7909" s="268">
        <v>7897</v>
      </c>
      <c r="C7909" s="226"/>
      <c r="D7909" s="227">
        <f>_xlfn.XLOOKUP($C7909,サービス情報マスタcopy!$B:$B,サービス情報マスタcopy!$G:$G,0,0,1)</f>
        <v>0</v>
      </c>
      <c r="E7909" s="228" t="str">
        <f>CONCATENATE($C7909,"-",TEXT(_xlfn.MAXIFS($K$12:K7908,$C$12:C7908,$C7909)+1,"0000"))</f>
        <v>-0001</v>
      </c>
      <c r="F7909" s="226"/>
      <c r="G7909" s="226"/>
      <c r="H7909" s="226"/>
      <c r="I7909" s="229"/>
      <c r="J7909" s="260"/>
      <c r="K7909" s="252">
        <f t="shared" si="121"/>
        <v>1</v>
      </c>
      <c r="L7909" s="9" t="s">
        <v>34</v>
      </c>
    </row>
    <row r="7910" spans="2:12">
      <c r="B7910" s="268">
        <v>7898</v>
      </c>
      <c r="C7910" s="226"/>
      <c r="D7910" s="227">
        <f>_xlfn.XLOOKUP($C7910,サービス情報マスタcopy!$B:$B,サービス情報マスタcopy!$G:$G,0,0,1)</f>
        <v>0</v>
      </c>
      <c r="E7910" s="228" t="str">
        <f>CONCATENATE($C7910,"-",TEXT(_xlfn.MAXIFS($K$12:K7909,$C$12:C7909,$C7910)+1,"0000"))</f>
        <v>-0001</v>
      </c>
      <c r="F7910" s="226"/>
      <c r="G7910" s="226"/>
      <c r="H7910" s="226"/>
      <c r="I7910" s="229"/>
      <c r="J7910" s="260"/>
      <c r="K7910" s="252">
        <f t="shared" si="121"/>
        <v>1</v>
      </c>
      <c r="L7910" s="9" t="s">
        <v>34</v>
      </c>
    </row>
    <row r="7911" spans="2:12">
      <c r="B7911" s="268">
        <v>7899</v>
      </c>
      <c r="C7911" s="226"/>
      <c r="D7911" s="227">
        <f>_xlfn.XLOOKUP($C7911,サービス情報マスタcopy!$B:$B,サービス情報マスタcopy!$G:$G,0,0,1)</f>
        <v>0</v>
      </c>
      <c r="E7911" s="228" t="str">
        <f>CONCATENATE($C7911,"-",TEXT(_xlfn.MAXIFS($K$12:K7910,$C$12:C7910,$C7911)+1,"0000"))</f>
        <v>-0001</v>
      </c>
      <c r="F7911" s="226"/>
      <c r="G7911" s="226"/>
      <c r="H7911" s="226"/>
      <c r="I7911" s="229"/>
      <c r="J7911" s="260"/>
      <c r="K7911" s="252">
        <f t="shared" si="121"/>
        <v>1</v>
      </c>
      <c r="L7911" s="9" t="s">
        <v>34</v>
      </c>
    </row>
    <row r="7912" spans="2:12">
      <c r="B7912" s="268">
        <v>7900</v>
      </c>
      <c r="C7912" s="226"/>
      <c r="D7912" s="227">
        <f>_xlfn.XLOOKUP($C7912,サービス情報マスタcopy!$B:$B,サービス情報マスタcopy!$G:$G,0,0,1)</f>
        <v>0</v>
      </c>
      <c r="E7912" s="228" t="str">
        <f>CONCATENATE($C7912,"-",TEXT(_xlfn.MAXIFS($K$12:K7911,$C$12:C7911,$C7912)+1,"0000"))</f>
        <v>-0001</v>
      </c>
      <c r="F7912" s="226"/>
      <c r="G7912" s="226"/>
      <c r="H7912" s="226"/>
      <c r="I7912" s="229"/>
      <c r="J7912" s="260"/>
      <c r="K7912" s="252">
        <f t="shared" si="121"/>
        <v>1</v>
      </c>
      <c r="L7912" s="9" t="s">
        <v>34</v>
      </c>
    </row>
    <row r="7913" spans="2:12">
      <c r="B7913" s="268">
        <v>7901</v>
      </c>
      <c r="C7913" s="226"/>
      <c r="D7913" s="227">
        <f>_xlfn.XLOOKUP($C7913,サービス情報マスタcopy!$B:$B,サービス情報マスタcopy!$G:$G,0,0,1)</f>
        <v>0</v>
      </c>
      <c r="E7913" s="228" t="str">
        <f>CONCATENATE($C7913,"-",TEXT(_xlfn.MAXIFS($K$12:K7912,$C$12:C7912,$C7913)+1,"0000"))</f>
        <v>-0001</v>
      </c>
      <c r="F7913" s="226"/>
      <c r="G7913" s="226"/>
      <c r="H7913" s="226"/>
      <c r="I7913" s="229"/>
      <c r="J7913" s="260"/>
      <c r="K7913" s="252">
        <f t="shared" si="121"/>
        <v>1</v>
      </c>
      <c r="L7913" s="9" t="s">
        <v>34</v>
      </c>
    </row>
    <row r="7914" spans="2:12">
      <c r="B7914" s="268">
        <v>7902</v>
      </c>
      <c r="C7914" s="226"/>
      <c r="D7914" s="227">
        <f>_xlfn.XLOOKUP($C7914,サービス情報マスタcopy!$B:$B,サービス情報マスタcopy!$G:$G,0,0,1)</f>
        <v>0</v>
      </c>
      <c r="E7914" s="228" t="str">
        <f>CONCATENATE($C7914,"-",TEXT(_xlfn.MAXIFS($K$12:K7913,$C$12:C7913,$C7914)+1,"0000"))</f>
        <v>-0001</v>
      </c>
      <c r="F7914" s="226"/>
      <c r="G7914" s="226"/>
      <c r="H7914" s="226"/>
      <c r="I7914" s="229"/>
      <c r="J7914" s="260"/>
      <c r="K7914" s="252">
        <f t="shared" si="121"/>
        <v>1</v>
      </c>
      <c r="L7914" s="9" t="s">
        <v>34</v>
      </c>
    </row>
    <row r="7915" spans="2:12">
      <c r="B7915" s="268">
        <v>7903</v>
      </c>
      <c r="C7915" s="226"/>
      <c r="D7915" s="227">
        <f>_xlfn.XLOOKUP($C7915,サービス情報マスタcopy!$B:$B,サービス情報マスタcopy!$G:$G,0,0,1)</f>
        <v>0</v>
      </c>
      <c r="E7915" s="228" t="str">
        <f>CONCATENATE($C7915,"-",TEXT(_xlfn.MAXIFS($K$12:K7914,$C$12:C7914,$C7915)+1,"0000"))</f>
        <v>-0001</v>
      </c>
      <c r="F7915" s="226"/>
      <c r="G7915" s="226"/>
      <c r="H7915" s="226"/>
      <c r="I7915" s="229"/>
      <c r="J7915" s="260"/>
      <c r="K7915" s="252">
        <f t="shared" si="121"/>
        <v>1</v>
      </c>
      <c r="L7915" s="9" t="s">
        <v>34</v>
      </c>
    </row>
    <row r="7916" spans="2:12">
      <c r="B7916" s="268">
        <v>7904</v>
      </c>
      <c r="C7916" s="226"/>
      <c r="D7916" s="227">
        <f>_xlfn.XLOOKUP($C7916,サービス情報マスタcopy!$B:$B,サービス情報マスタcopy!$G:$G,0,0,1)</f>
        <v>0</v>
      </c>
      <c r="E7916" s="228" t="str">
        <f>CONCATENATE($C7916,"-",TEXT(_xlfn.MAXIFS($K$12:K7915,$C$12:C7915,$C7916)+1,"0000"))</f>
        <v>-0001</v>
      </c>
      <c r="F7916" s="226"/>
      <c r="G7916" s="226"/>
      <c r="H7916" s="226"/>
      <c r="I7916" s="229"/>
      <c r="J7916" s="260"/>
      <c r="K7916" s="252">
        <f t="shared" si="121"/>
        <v>1</v>
      </c>
      <c r="L7916" s="9" t="s">
        <v>34</v>
      </c>
    </row>
    <row r="7917" spans="2:12">
      <c r="B7917" s="268">
        <v>7905</v>
      </c>
      <c r="C7917" s="226"/>
      <c r="D7917" s="227">
        <f>_xlfn.XLOOKUP($C7917,サービス情報マスタcopy!$B:$B,サービス情報マスタcopy!$G:$G,0,0,1)</f>
        <v>0</v>
      </c>
      <c r="E7917" s="228" t="str">
        <f>CONCATENATE($C7917,"-",TEXT(_xlfn.MAXIFS($K$12:K7916,$C$12:C7916,$C7917)+1,"0000"))</f>
        <v>-0001</v>
      </c>
      <c r="F7917" s="226"/>
      <c r="G7917" s="226"/>
      <c r="H7917" s="226"/>
      <c r="I7917" s="229"/>
      <c r="J7917" s="260"/>
      <c r="K7917" s="252">
        <f t="shared" si="121"/>
        <v>1</v>
      </c>
      <c r="L7917" s="9" t="s">
        <v>34</v>
      </c>
    </row>
    <row r="7918" spans="2:12">
      <c r="B7918" s="268">
        <v>7906</v>
      </c>
      <c r="C7918" s="226"/>
      <c r="D7918" s="227">
        <f>_xlfn.XLOOKUP($C7918,サービス情報マスタcopy!$B:$B,サービス情報マスタcopy!$G:$G,0,0,1)</f>
        <v>0</v>
      </c>
      <c r="E7918" s="228" t="str">
        <f>CONCATENATE($C7918,"-",TEXT(_xlfn.MAXIFS($K$12:K7917,$C$12:C7917,$C7918)+1,"0000"))</f>
        <v>-0001</v>
      </c>
      <c r="F7918" s="226"/>
      <c r="G7918" s="226"/>
      <c r="H7918" s="226"/>
      <c r="I7918" s="229"/>
      <c r="J7918" s="260"/>
      <c r="K7918" s="252">
        <f t="shared" si="121"/>
        <v>1</v>
      </c>
      <c r="L7918" s="9" t="s">
        <v>34</v>
      </c>
    </row>
    <row r="7919" spans="2:12">
      <c r="B7919" s="268">
        <v>7907</v>
      </c>
      <c r="C7919" s="226"/>
      <c r="D7919" s="227">
        <f>_xlfn.XLOOKUP($C7919,サービス情報マスタcopy!$B:$B,サービス情報マスタcopy!$G:$G,0,0,1)</f>
        <v>0</v>
      </c>
      <c r="E7919" s="228" t="str">
        <f>CONCATENATE($C7919,"-",TEXT(_xlfn.MAXIFS($K$12:K7918,$C$12:C7918,$C7919)+1,"0000"))</f>
        <v>-0001</v>
      </c>
      <c r="F7919" s="226"/>
      <c r="G7919" s="226"/>
      <c r="H7919" s="226"/>
      <c r="I7919" s="229"/>
      <c r="J7919" s="260"/>
      <c r="K7919" s="252">
        <f t="shared" si="121"/>
        <v>1</v>
      </c>
      <c r="L7919" s="9" t="s">
        <v>34</v>
      </c>
    </row>
    <row r="7920" spans="2:12">
      <c r="B7920" s="268">
        <v>7908</v>
      </c>
      <c r="C7920" s="226"/>
      <c r="D7920" s="227">
        <f>_xlfn.XLOOKUP($C7920,サービス情報マスタcopy!$B:$B,サービス情報マスタcopy!$G:$G,0,0,1)</f>
        <v>0</v>
      </c>
      <c r="E7920" s="228" t="str">
        <f>CONCATENATE($C7920,"-",TEXT(_xlfn.MAXIFS($K$12:K7919,$C$12:C7919,$C7920)+1,"0000"))</f>
        <v>-0001</v>
      </c>
      <c r="F7920" s="226"/>
      <c r="G7920" s="226"/>
      <c r="H7920" s="226"/>
      <c r="I7920" s="229"/>
      <c r="J7920" s="260"/>
      <c r="K7920" s="252">
        <f t="shared" si="121"/>
        <v>1</v>
      </c>
      <c r="L7920" s="9" t="s">
        <v>34</v>
      </c>
    </row>
    <row r="7921" spans="2:12">
      <c r="B7921" s="268">
        <v>7909</v>
      </c>
      <c r="C7921" s="226"/>
      <c r="D7921" s="227">
        <f>_xlfn.XLOOKUP($C7921,サービス情報マスタcopy!$B:$B,サービス情報マスタcopy!$G:$G,0,0,1)</f>
        <v>0</v>
      </c>
      <c r="E7921" s="228" t="str">
        <f>CONCATENATE($C7921,"-",TEXT(_xlfn.MAXIFS($K$12:K7920,$C$12:C7920,$C7921)+1,"0000"))</f>
        <v>-0001</v>
      </c>
      <c r="F7921" s="226"/>
      <c r="G7921" s="226"/>
      <c r="H7921" s="226"/>
      <c r="I7921" s="229"/>
      <c r="J7921" s="260"/>
      <c r="K7921" s="252">
        <f t="shared" si="121"/>
        <v>1</v>
      </c>
      <c r="L7921" s="9" t="s">
        <v>34</v>
      </c>
    </row>
    <row r="7922" spans="2:12">
      <c r="B7922" s="268">
        <v>7910</v>
      </c>
      <c r="C7922" s="226"/>
      <c r="D7922" s="227">
        <f>_xlfn.XLOOKUP($C7922,サービス情報マスタcopy!$B:$B,サービス情報マスタcopy!$G:$G,0,0,1)</f>
        <v>0</v>
      </c>
      <c r="E7922" s="228" t="str">
        <f>CONCATENATE($C7922,"-",TEXT(_xlfn.MAXIFS($K$12:K7921,$C$12:C7921,$C7922)+1,"0000"))</f>
        <v>-0001</v>
      </c>
      <c r="F7922" s="226"/>
      <c r="G7922" s="226"/>
      <c r="H7922" s="226"/>
      <c r="I7922" s="229"/>
      <c r="J7922" s="260"/>
      <c r="K7922" s="252">
        <f t="shared" si="121"/>
        <v>1</v>
      </c>
      <c r="L7922" s="9" t="s">
        <v>34</v>
      </c>
    </row>
    <row r="7923" spans="2:12">
      <c r="B7923" s="268">
        <v>7911</v>
      </c>
      <c r="C7923" s="226"/>
      <c r="D7923" s="227">
        <f>_xlfn.XLOOKUP($C7923,サービス情報マスタcopy!$B:$B,サービス情報マスタcopy!$G:$G,0,0,1)</f>
        <v>0</v>
      </c>
      <c r="E7923" s="228" t="str">
        <f>CONCATENATE($C7923,"-",TEXT(_xlfn.MAXIFS($K$12:K7922,$C$12:C7922,$C7923)+1,"0000"))</f>
        <v>-0001</v>
      </c>
      <c r="F7923" s="226"/>
      <c r="G7923" s="226"/>
      <c r="H7923" s="226"/>
      <c r="I7923" s="229"/>
      <c r="J7923" s="260"/>
      <c r="K7923" s="252">
        <f t="shared" si="121"/>
        <v>1</v>
      </c>
      <c r="L7923" s="9" t="s">
        <v>34</v>
      </c>
    </row>
    <row r="7924" spans="2:12">
      <c r="B7924" s="268">
        <v>7912</v>
      </c>
      <c r="C7924" s="226"/>
      <c r="D7924" s="227">
        <f>_xlfn.XLOOKUP($C7924,サービス情報マスタcopy!$B:$B,サービス情報マスタcopy!$G:$G,0,0,1)</f>
        <v>0</v>
      </c>
      <c r="E7924" s="228" t="str">
        <f>CONCATENATE($C7924,"-",TEXT(_xlfn.MAXIFS($K$12:K7923,$C$12:C7923,$C7924)+1,"0000"))</f>
        <v>-0001</v>
      </c>
      <c r="F7924" s="226"/>
      <c r="G7924" s="226"/>
      <c r="H7924" s="226"/>
      <c r="I7924" s="229"/>
      <c r="J7924" s="260"/>
      <c r="K7924" s="252">
        <f t="shared" si="121"/>
        <v>1</v>
      </c>
      <c r="L7924" s="9" t="s">
        <v>34</v>
      </c>
    </row>
    <row r="7925" spans="2:12">
      <c r="B7925" s="268">
        <v>7913</v>
      </c>
      <c r="C7925" s="226"/>
      <c r="D7925" s="227">
        <f>_xlfn.XLOOKUP($C7925,サービス情報マスタcopy!$B:$B,サービス情報マスタcopy!$G:$G,0,0,1)</f>
        <v>0</v>
      </c>
      <c r="E7925" s="228" t="str">
        <f>CONCATENATE($C7925,"-",TEXT(_xlfn.MAXIFS($K$12:K7924,$C$12:C7924,$C7925)+1,"0000"))</f>
        <v>-0001</v>
      </c>
      <c r="F7925" s="226"/>
      <c r="G7925" s="226"/>
      <c r="H7925" s="226"/>
      <c r="I7925" s="229"/>
      <c r="J7925" s="260"/>
      <c r="K7925" s="252">
        <f t="shared" si="121"/>
        <v>1</v>
      </c>
      <c r="L7925" s="9" t="s">
        <v>34</v>
      </c>
    </row>
    <row r="7926" spans="2:12">
      <c r="B7926" s="268">
        <v>7914</v>
      </c>
      <c r="C7926" s="226"/>
      <c r="D7926" s="227">
        <f>_xlfn.XLOOKUP($C7926,サービス情報マスタcopy!$B:$B,サービス情報マスタcopy!$G:$G,0,0,1)</f>
        <v>0</v>
      </c>
      <c r="E7926" s="228" t="str">
        <f>CONCATENATE($C7926,"-",TEXT(_xlfn.MAXIFS($K$12:K7925,$C$12:C7925,$C7926)+1,"0000"))</f>
        <v>-0001</v>
      </c>
      <c r="F7926" s="226"/>
      <c r="G7926" s="226"/>
      <c r="H7926" s="226"/>
      <c r="I7926" s="229"/>
      <c r="J7926" s="260"/>
      <c r="K7926" s="252">
        <f t="shared" ref="K7926:K7989" si="122">VALUE(RIGHT($E7926,4))</f>
        <v>1</v>
      </c>
      <c r="L7926" s="9" t="s">
        <v>34</v>
      </c>
    </row>
    <row r="7927" spans="2:12">
      <c r="B7927" s="268">
        <v>7915</v>
      </c>
      <c r="C7927" s="226"/>
      <c r="D7927" s="227">
        <f>_xlfn.XLOOKUP($C7927,サービス情報マスタcopy!$B:$B,サービス情報マスタcopy!$G:$G,0,0,1)</f>
        <v>0</v>
      </c>
      <c r="E7927" s="228" t="str">
        <f>CONCATENATE($C7927,"-",TEXT(_xlfn.MAXIFS($K$12:K7926,$C$12:C7926,$C7927)+1,"0000"))</f>
        <v>-0001</v>
      </c>
      <c r="F7927" s="226"/>
      <c r="G7927" s="226"/>
      <c r="H7927" s="226"/>
      <c r="I7927" s="229"/>
      <c r="J7927" s="260"/>
      <c r="K7927" s="252">
        <f t="shared" si="122"/>
        <v>1</v>
      </c>
      <c r="L7927" s="9" t="s">
        <v>34</v>
      </c>
    </row>
    <row r="7928" spans="2:12">
      <c r="B7928" s="268">
        <v>7916</v>
      </c>
      <c r="C7928" s="226"/>
      <c r="D7928" s="227">
        <f>_xlfn.XLOOKUP($C7928,サービス情報マスタcopy!$B:$B,サービス情報マスタcopy!$G:$G,0,0,1)</f>
        <v>0</v>
      </c>
      <c r="E7928" s="228" t="str">
        <f>CONCATENATE($C7928,"-",TEXT(_xlfn.MAXIFS($K$12:K7927,$C$12:C7927,$C7928)+1,"0000"))</f>
        <v>-0001</v>
      </c>
      <c r="F7928" s="226"/>
      <c r="G7928" s="226"/>
      <c r="H7928" s="226"/>
      <c r="I7928" s="229"/>
      <c r="J7928" s="260"/>
      <c r="K7928" s="252">
        <f t="shared" si="122"/>
        <v>1</v>
      </c>
      <c r="L7928" s="9" t="s">
        <v>34</v>
      </c>
    </row>
    <row r="7929" spans="2:12">
      <c r="B7929" s="268">
        <v>7917</v>
      </c>
      <c r="C7929" s="226"/>
      <c r="D7929" s="227">
        <f>_xlfn.XLOOKUP($C7929,サービス情報マスタcopy!$B:$B,サービス情報マスタcopy!$G:$G,0,0,1)</f>
        <v>0</v>
      </c>
      <c r="E7929" s="228" t="str">
        <f>CONCATENATE($C7929,"-",TEXT(_xlfn.MAXIFS($K$12:K7928,$C$12:C7928,$C7929)+1,"0000"))</f>
        <v>-0001</v>
      </c>
      <c r="F7929" s="226"/>
      <c r="G7929" s="226"/>
      <c r="H7929" s="226"/>
      <c r="I7929" s="229"/>
      <c r="J7929" s="260"/>
      <c r="K7929" s="252">
        <f t="shared" si="122"/>
        <v>1</v>
      </c>
      <c r="L7929" s="9" t="s">
        <v>34</v>
      </c>
    </row>
    <row r="7930" spans="2:12">
      <c r="B7930" s="268">
        <v>7918</v>
      </c>
      <c r="C7930" s="226"/>
      <c r="D7930" s="227">
        <f>_xlfn.XLOOKUP($C7930,サービス情報マスタcopy!$B:$B,サービス情報マスタcopy!$G:$G,0,0,1)</f>
        <v>0</v>
      </c>
      <c r="E7930" s="228" t="str">
        <f>CONCATENATE($C7930,"-",TEXT(_xlfn.MAXIFS($K$12:K7929,$C$12:C7929,$C7930)+1,"0000"))</f>
        <v>-0001</v>
      </c>
      <c r="F7930" s="226"/>
      <c r="G7930" s="226"/>
      <c r="H7930" s="226"/>
      <c r="I7930" s="229"/>
      <c r="J7930" s="260"/>
      <c r="K7930" s="252">
        <f t="shared" si="122"/>
        <v>1</v>
      </c>
      <c r="L7930" s="9" t="s">
        <v>34</v>
      </c>
    </row>
    <row r="7931" spans="2:12">
      <c r="B7931" s="268">
        <v>7919</v>
      </c>
      <c r="C7931" s="226"/>
      <c r="D7931" s="227">
        <f>_xlfn.XLOOKUP($C7931,サービス情報マスタcopy!$B:$B,サービス情報マスタcopy!$G:$G,0,0,1)</f>
        <v>0</v>
      </c>
      <c r="E7931" s="228" t="str">
        <f>CONCATENATE($C7931,"-",TEXT(_xlfn.MAXIFS($K$12:K7930,$C$12:C7930,$C7931)+1,"0000"))</f>
        <v>-0001</v>
      </c>
      <c r="F7931" s="226"/>
      <c r="G7931" s="226"/>
      <c r="H7931" s="226"/>
      <c r="I7931" s="229"/>
      <c r="J7931" s="260"/>
      <c r="K7931" s="252">
        <f t="shared" si="122"/>
        <v>1</v>
      </c>
      <c r="L7931" s="9" t="s">
        <v>34</v>
      </c>
    </row>
    <row r="7932" spans="2:12">
      <c r="B7932" s="268">
        <v>7920</v>
      </c>
      <c r="C7932" s="226"/>
      <c r="D7932" s="227">
        <f>_xlfn.XLOOKUP($C7932,サービス情報マスタcopy!$B:$B,サービス情報マスタcopy!$G:$G,0,0,1)</f>
        <v>0</v>
      </c>
      <c r="E7932" s="228" t="str">
        <f>CONCATENATE($C7932,"-",TEXT(_xlfn.MAXIFS($K$12:K7931,$C$12:C7931,$C7932)+1,"0000"))</f>
        <v>-0001</v>
      </c>
      <c r="F7932" s="226"/>
      <c r="G7932" s="226"/>
      <c r="H7932" s="226"/>
      <c r="I7932" s="229"/>
      <c r="J7932" s="260"/>
      <c r="K7932" s="252">
        <f t="shared" si="122"/>
        <v>1</v>
      </c>
      <c r="L7932" s="9" t="s">
        <v>34</v>
      </c>
    </row>
    <row r="7933" spans="2:12">
      <c r="B7933" s="268">
        <v>7921</v>
      </c>
      <c r="C7933" s="226"/>
      <c r="D7933" s="227">
        <f>_xlfn.XLOOKUP($C7933,サービス情報マスタcopy!$B:$B,サービス情報マスタcopy!$G:$G,0,0,1)</f>
        <v>0</v>
      </c>
      <c r="E7933" s="228" t="str">
        <f>CONCATENATE($C7933,"-",TEXT(_xlfn.MAXIFS($K$12:K7932,$C$12:C7932,$C7933)+1,"0000"))</f>
        <v>-0001</v>
      </c>
      <c r="F7933" s="226"/>
      <c r="G7933" s="226"/>
      <c r="H7933" s="226"/>
      <c r="I7933" s="229"/>
      <c r="J7933" s="260"/>
      <c r="K7933" s="252">
        <f t="shared" si="122"/>
        <v>1</v>
      </c>
      <c r="L7933" s="9" t="s">
        <v>34</v>
      </c>
    </row>
    <row r="7934" spans="2:12">
      <c r="B7934" s="268">
        <v>7922</v>
      </c>
      <c r="C7934" s="226"/>
      <c r="D7934" s="227">
        <f>_xlfn.XLOOKUP($C7934,サービス情報マスタcopy!$B:$B,サービス情報マスタcopy!$G:$G,0,0,1)</f>
        <v>0</v>
      </c>
      <c r="E7934" s="228" t="str">
        <f>CONCATENATE($C7934,"-",TEXT(_xlfn.MAXIFS($K$12:K7933,$C$12:C7933,$C7934)+1,"0000"))</f>
        <v>-0001</v>
      </c>
      <c r="F7934" s="226"/>
      <c r="G7934" s="226"/>
      <c r="H7934" s="226"/>
      <c r="I7934" s="229"/>
      <c r="J7934" s="260"/>
      <c r="K7934" s="252">
        <f t="shared" si="122"/>
        <v>1</v>
      </c>
      <c r="L7934" s="9" t="s">
        <v>34</v>
      </c>
    </row>
    <row r="7935" spans="2:12">
      <c r="B7935" s="268">
        <v>7923</v>
      </c>
      <c r="C7935" s="226"/>
      <c r="D7935" s="227">
        <f>_xlfn.XLOOKUP($C7935,サービス情報マスタcopy!$B:$B,サービス情報マスタcopy!$G:$G,0,0,1)</f>
        <v>0</v>
      </c>
      <c r="E7935" s="228" t="str">
        <f>CONCATENATE($C7935,"-",TEXT(_xlfn.MAXIFS($K$12:K7934,$C$12:C7934,$C7935)+1,"0000"))</f>
        <v>-0001</v>
      </c>
      <c r="F7935" s="226"/>
      <c r="G7935" s="226"/>
      <c r="H7935" s="226"/>
      <c r="I7935" s="229"/>
      <c r="J7935" s="260"/>
      <c r="K7935" s="252">
        <f t="shared" si="122"/>
        <v>1</v>
      </c>
      <c r="L7935" s="9" t="s">
        <v>34</v>
      </c>
    </row>
    <row r="7936" spans="2:12">
      <c r="B7936" s="268">
        <v>7924</v>
      </c>
      <c r="C7936" s="226"/>
      <c r="D7936" s="227">
        <f>_xlfn.XLOOKUP($C7936,サービス情報マスタcopy!$B:$B,サービス情報マスタcopy!$G:$G,0,0,1)</f>
        <v>0</v>
      </c>
      <c r="E7936" s="228" t="str">
        <f>CONCATENATE($C7936,"-",TEXT(_xlfn.MAXIFS($K$12:K7935,$C$12:C7935,$C7936)+1,"0000"))</f>
        <v>-0001</v>
      </c>
      <c r="F7936" s="226"/>
      <c r="G7936" s="226"/>
      <c r="H7936" s="226"/>
      <c r="I7936" s="229"/>
      <c r="J7936" s="260"/>
      <c r="K7936" s="252">
        <f t="shared" si="122"/>
        <v>1</v>
      </c>
      <c r="L7936" s="9" t="s">
        <v>34</v>
      </c>
    </row>
    <row r="7937" spans="2:12">
      <c r="B7937" s="268">
        <v>7925</v>
      </c>
      <c r="C7937" s="226"/>
      <c r="D7937" s="227">
        <f>_xlfn.XLOOKUP($C7937,サービス情報マスタcopy!$B:$B,サービス情報マスタcopy!$G:$G,0,0,1)</f>
        <v>0</v>
      </c>
      <c r="E7937" s="228" t="str">
        <f>CONCATENATE($C7937,"-",TEXT(_xlfn.MAXIFS($K$12:K7936,$C$12:C7936,$C7937)+1,"0000"))</f>
        <v>-0001</v>
      </c>
      <c r="F7937" s="226"/>
      <c r="G7937" s="226"/>
      <c r="H7937" s="226"/>
      <c r="I7937" s="229"/>
      <c r="J7937" s="260"/>
      <c r="K7937" s="252">
        <f t="shared" si="122"/>
        <v>1</v>
      </c>
      <c r="L7937" s="9" t="s">
        <v>34</v>
      </c>
    </row>
    <row r="7938" spans="2:12">
      <c r="B7938" s="268">
        <v>7926</v>
      </c>
      <c r="C7938" s="226"/>
      <c r="D7938" s="227">
        <f>_xlfn.XLOOKUP($C7938,サービス情報マスタcopy!$B:$B,サービス情報マスタcopy!$G:$G,0,0,1)</f>
        <v>0</v>
      </c>
      <c r="E7938" s="228" t="str">
        <f>CONCATENATE($C7938,"-",TEXT(_xlfn.MAXIFS($K$12:K7937,$C$12:C7937,$C7938)+1,"0000"))</f>
        <v>-0001</v>
      </c>
      <c r="F7938" s="226"/>
      <c r="G7938" s="226"/>
      <c r="H7938" s="226"/>
      <c r="I7938" s="229"/>
      <c r="J7938" s="260"/>
      <c r="K7938" s="252">
        <f t="shared" si="122"/>
        <v>1</v>
      </c>
      <c r="L7938" s="9" t="s">
        <v>34</v>
      </c>
    </row>
    <row r="7939" spans="2:12">
      <c r="B7939" s="268">
        <v>7927</v>
      </c>
      <c r="C7939" s="226"/>
      <c r="D7939" s="227">
        <f>_xlfn.XLOOKUP($C7939,サービス情報マスタcopy!$B:$B,サービス情報マスタcopy!$G:$G,0,0,1)</f>
        <v>0</v>
      </c>
      <c r="E7939" s="228" t="str">
        <f>CONCATENATE($C7939,"-",TEXT(_xlfn.MAXIFS($K$12:K7938,$C$12:C7938,$C7939)+1,"0000"))</f>
        <v>-0001</v>
      </c>
      <c r="F7939" s="226"/>
      <c r="G7939" s="226"/>
      <c r="H7939" s="226"/>
      <c r="I7939" s="229"/>
      <c r="J7939" s="260"/>
      <c r="K7939" s="252">
        <f t="shared" si="122"/>
        <v>1</v>
      </c>
      <c r="L7939" s="9" t="s">
        <v>34</v>
      </c>
    </row>
    <row r="7940" spans="2:12">
      <c r="B7940" s="268">
        <v>7928</v>
      </c>
      <c r="C7940" s="226"/>
      <c r="D7940" s="227">
        <f>_xlfn.XLOOKUP($C7940,サービス情報マスタcopy!$B:$B,サービス情報マスタcopy!$G:$G,0,0,1)</f>
        <v>0</v>
      </c>
      <c r="E7940" s="228" t="str">
        <f>CONCATENATE($C7940,"-",TEXT(_xlfn.MAXIFS($K$12:K7939,$C$12:C7939,$C7940)+1,"0000"))</f>
        <v>-0001</v>
      </c>
      <c r="F7940" s="226"/>
      <c r="G7940" s="226"/>
      <c r="H7940" s="226"/>
      <c r="I7940" s="229"/>
      <c r="J7940" s="260"/>
      <c r="K7940" s="252">
        <f t="shared" si="122"/>
        <v>1</v>
      </c>
      <c r="L7940" s="9" t="s">
        <v>34</v>
      </c>
    </row>
    <row r="7941" spans="2:12">
      <c r="B7941" s="268">
        <v>7929</v>
      </c>
      <c r="C7941" s="226"/>
      <c r="D7941" s="227">
        <f>_xlfn.XLOOKUP($C7941,サービス情報マスタcopy!$B:$B,サービス情報マスタcopy!$G:$G,0,0,1)</f>
        <v>0</v>
      </c>
      <c r="E7941" s="228" t="str">
        <f>CONCATENATE($C7941,"-",TEXT(_xlfn.MAXIFS($K$12:K7940,$C$12:C7940,$C7941)+1,"0000"))</f>
        <v>-0001</v>
      </c>
      <c r="F7941" s="226"/>
      <c r="G7941" s="226"/>
      <c r="H7941" s="226"/>
      <c r="I7941" s="229"/>
      <c r="J7941" s="260"/>
      <c r="K7941" s="252">
        <f t="shared" si="122"/>
        <v>1</v>
      </c>
      <c r="L7941" s="9" t="s">
        <v>34</v>
      </c>
    </row>
    <row r="7942" spans="2:12">
      <c r="B7942" s="268">
        <v>7930</v>
      </c>
      <c r="C7942" s="226"/>
      <c r="D7942" s="227">
        <f>_xlfn.XLOOKUP($C7942,サービス情報マスタcopy!$B:$B,サービス情報マスタcopy!$G:$G,0,0,1)</f>
        <v>0</v>
      </c>
      <c r="E7942" s="228" t="str">
        <f>CONCATENATE($C7942,"-",TEXT(_xlfn.MAXIFS($K$12:K7941,$C$12:C7941,$C7942)+1,"0000"))</f>
        <v>-0001</v>
      </c>
      <c r="F7942" s="226"/>
      <c r="G7942" s="226"/>
      <c r="H7942" s="226"/>
      <c r="I7942" s="229"/>
      <c r="J7942" s="260"/>
      <c r="K7942" s="252">
        <f t="shared" si="122"/>
        <v>1</v>
      </c>
      <c r="L7942" s="9" t="s">
        <v>34</v>
      </c>
    </row>
    <row r="7943" spans="2:12">
      <c r="B7943" s="268">
        <v>7931</v>
      </c>
      <c r="C7943" s="226"/>
      <c r="D7943" s="227">
        <f>_xlfn.XLOOKUP($C7943,サービス情報マスタcopy!$B:$B,サービス情報マスタcopy!$G:$G,0,0,1)</f>
        <v>0</v>
      </c>
      <c r="E7943" s="228" t="str">
        <f>CONCATENATE($C7943,"-",TEXT(_xlfn.MAXIFS($K$12:K7942,$C$12:C7942,$C7943)+1,"0000"))</f>
        <v>-0001</v>
      </c>
      <c r="F7943" s="226"/>
      <c r="G7943" s="226"/>
      <c r="H7943" s="226"/>
      <c r="I7943" s="229"/>
      <c r="J7943" s="260"/>
      <c r="K7943" s="252">
        <f t="shared" si="122"/>
        <v>1</v>
      </c>
      <c r="L7943" s="9" t="s">
        <v>34</v>
      </c>
    </row>
    <row r="7944" spans="2:12">
      <c r="B7944" s="268">
        <v>7932</v>
      </c>
      <c r="C7944" s="226"/>
      <c r="D7944" s="227">
        <f>_xlfn.XLOOKUP($C7944,サービス情報マスタcopy!$B:$B,サービス情報マスタcopy!$G:$G,0,0,1)</f>
        <v>0</v>
      </c>
      <c r="E7944" s="228" t="str">
        <f>CONCATENATE($C7944,"-",TEXT(_xlfn.MAXIFS($K$12:K7943,$C$12:C7943,$C7944)+1,"0000"))</f>
        <v>-0001</v>
      </c>
      <c r="F7944" s="226"/>
      <c r="G7944" s="226"/>
      <c r="H7944" s="226"/>
      <c r="I7944" s="229"/>
      <c r="J7944" s="260"/>
      <c r="K7944" s="252">
        <f t="shared" si="122"/>
        <v>1</v>
      </c>
      <c r="L7944" s="9" t="s">
        <v>34</v>
      </c>
    </row>
    <row r="7945" spans="2:12">
      <c r="B7945" s="268">
        <v>7933</v>
      </c>
      <c r="C7945" s="226"/>
      <c r="D7945" s="227">
        <f>_xlfn.XLOOKUP($C7945,サービス情報マスタcopy!$B:$B,サービス情報マスタcopy!$G:$G,0,0,1)</f>
        <v>0</v>
      </c>
      <c r="E7945" s="228" t="str">
        <f>CONCATENATE($C7945,"-",TEXT(_xlfn.MAXIFS($K$12:K7944,$C$12:C7944,$C7945)+1,"0000"))</f>
        <v>-0001</v>
      </c>
      <c r="F7945" s="226"/>
      <c r="G7945" s="226"/>
      <c r="H7945" s="226"/>
      <c r="I7945" s="229"/>
      <c r="J7945" s="260"/>
      <c r="K7945" s="252">
        <f t="shared" si="122"/>
        <v>1</v>
      </c>
      <c r="L7945" s="9" t="s">
        <v>34</v>
      </c>
    </row>
    <row r="7946" spans="2:12">
      <c r="B7946" s="268">
        <v>7934</v>
      </c>
      <c r="C7946" s="226"/>
      <c r="D7946" s="227">
        <f>_xlfn.XLOOKUP($C7946,サービス情報マスタcopy!$B:$B,サービス情報マスタcopy!$G:$G,0,0,1)</f>
        <v>0</v>
      </c>
      <c r="E7946" s="228" t="str">
        <f>CONCATENATE($C7946,"-",TEXT(_xlfn.MAXIFS($K$12:K7945,$C$12:C7945,$C7946)+1,"0000"))</f>
        <v>-0001</v>
      </c>
      <c r="F7946" s="226"/>
      <c r="G7946" s="226"/>
      <c r="H7946" s="226"/>
      <c r="I7946" s="229"/>
      <c r="J7946" s="260"/>
      <c r="K7946" s="252">
        <f t="shared" si="122"/>
        <v>1</v>
      </c>
      <c r="L7946" s="9" t="s">
        <v>34</v>
      </c>
    </row>
    <row r="7947" spans="2:12">
      <c r="B7947" s="268">
        <v>7935</v>
      </c>
      <c r="C7947" s="226"/>
      <c r="D7947" s="227">
        <f>_xlfn.XLOOKUP($C7947,サービス情報マスタcopy!$B:$B,サービス情報マスタcopy!$G:$G,0,0,1)</f>
        <v>0</v>
      </c>
      <c r="E7947" s="228" t="str">
        <f>CONCATENATE($C7947,"-",TEXT(_xlfn.MAXIFS($K$12:K7946,$C$12:C7946,$C7947)+1,"0000"))</f>
        <v>-0001</v>
      </c>
      <c r="F7947" s="226"/>
      <c r="G7947" s="226"/>
      <c r="H7947" s="226"/>
      <c r="I7947" s="229"/>
      <c r="J7947" s="260"/>
      <c r="K7947" s="252">
        <f t="shared" si="122"/>
        <v>1</v>
      </c>
      <c r="L7947" s="9" t="s">
        <v>34</v>
      </c>
    </row>
    <row r="7948" spans="2:12">
      <c r="B7948" s="268">
        <v>7936</v>
      </c>
      <c r="C7948" s="226"/>
      <c r="D7948" s="227">
        <f>_xlfn.XLOOKUP($C7948,サービス情報マスタcopy!$B:$B,サービス情報マスタcopy!$G:$G,0,0,1)</f>
        <v>0</v>
      </c>
      <c r="E7948" s="228" t="str">
        <f>CONCATENATE($C7948,"-",TEXT(_xlfn.MAXIFS($K$12:K7947,$C$12:C7947,$C7948)+1,"0000"))</f>
        <v>-0001</v>
      </c>
      <c r="F7948" s="226"/>
      <c r="G7948" s="226"/>
      <c r="H7948" s="226"/>
      <c r="I7948" s="229"/>
      <c r="J7948" s="260"/>
      <c r="K7948" s="252">
        <f t="shared" si="122"/>
        <v>1</v>
      </c>
      <c r="L7948" s="9" t="s">
        <v>34</v>
      </c>
    </row>
    <row r="7949" spans="2:12">
      <c r="B7949" s="268">
        <v>7937</v>
      </c>
      <c r="C7949" s="226"/>
      <c r="D7949" s="227">
        <f>_xlfn.XLOOKUP($C7949,サービス情報マスタcopy!$B:$B,サービス情報マスタcopy!$G:$G,0,0,1)</f>
        <v>0</v>
      </c>
      <c r="E7949" s="228" t="str">
        <f>CONCATENATE($C7949,"-",TEXT(_xlfn.MAXIFS($K$12:K7948,$C$12:C7948,$C7949)+1,"0000"))</f>
        <v>-0001</v>
      </c>
      <c r="F7949" s="226"/>
      <c r="G7949" s="226"/>
      <c r="H7949" s="226"/>
      <c r="I7949" s="229"/>
      <c r="J7949" s="260"/>
      <c r="K7949" s="252">
        <f t="shared" si="122"/>
        <v>1</v>
      </c>
      <c r="L7949" s="9" t="s">
        <v>34</v>
      </c>
    </row>
    <row r="7950" spans="2:12">
      <c r="B7950" s="268">
        <v>7938</v>
      </c>
      <c r="C7950" s="226"/>
      <c r="D7950" s="227">
        <f>_xlfn.XLOOKUP($C7950,サービス情報マスタcopy!$B:$B,サービス情報マスタcopy!$G:$G,0,0,1)</f>
        <v>0</v>
      </c>
      <c r="E7950" s="228" t="str">
        <f>CONCATENATE($C7950,"-",TEXT(_xlfn.MAXIFS($K$12:K7949,$C$12:C7949,$C7950)+1,"0000"))</f>
        <v>-0001</v>
      </c>
      <c r="F7950" s="226"/>
      <c r="G7950" s="226"/>
      <c r="H7950" s="226"/>
      <c r="I7950" s="229"/>
      <c r="J7950" s="260"/>
      <c r="K7950" s="252">
        <f t="shared" si="122"/>
        <v>1</v>
      </c>
      <c r="L7950" s="9" t="s">
        <v>34</v>
      </c>
    </row>
    <row r="7951" spans="2:12">
      <c r="B7951" s="268">
        <v>7939</v>
      </c>
      <c r="C7951" s="226"/>
      <c r="D7951" s="227">
        <f>_xlfn.XLOOKUP($C7951,サービス情報マスタcopy!$B:$B,サービス情報マスタcopy!$G:$G,0,0,1)</f>
        <v>0</v>
      </c>
      <c r="E7951" s="228" t="str">
        <f>CONCATENATE($C7951,"-",TEXT(_xlfn.MAXIFS($K$12:K7950,$C$12:C7950,$C7951)+1,"0000"))</f>
        <v>-0001</v>
      </c>
      <c r="F7951" s="226"/>
      <c r="G7951" s="226"/>
      <c r="H7951" s="226"/>
      <c r="I7951" s="229"/>
      <c r="J7951" s="260"/>
      <c r="K7951" s="252">
        <f t="shared" si="122"/>
        <v>1</v>
      </c>
      <c r="L7951" s="9" t="s">
        <v>34</v>
      </c>
    </row>
    <row r="7952" spans="2:12">
      <c r="B7952" s="268">
        <v>7940</v>
      </c>
      <c r="C7952" s="226"/>
      <c r="D7952" s="227">
        <f>_xlfn.XLOOKUP($C7952,サービス情報マスタcopy!$B:$B,サービス情報マスタcopy!$G:$G,0,0,1)</f>
        <v>0</v>
      </c>
      <c r="E7952" s="228" t="str">
        <f>CONCATENATE($C7952,"-",TEXT(_xlfn.MAXIFS($K$12:K7951,$C$12:C7951,$C7952)+1,"0000"))</f>
        <v>-0001</v>
      </c>
      <c r="F7952" s="226"/>
      <c r="G7952" s="226"/>
      <c r="H7952" s="226"/>
      <c r="I7952" s="229"/>
      <c r="J7952" s="260"/>
      <c r="K7952" s="252">
        <f t="shared" si="122"/>
        <v>1</v>
      </c>
      <c r="L7952" s="9" t="s">
        <v>34</v>
      </c>
    </row>
    <row r="7953" spans="2:12">
      <c r="B7953" s="268">
        <v>7941</v>
      </c>
      <c r="C7953" s="226"/>
      <c r="D7953" s="227">
        <f>_xlfn.XLOOKUP($C7953,サービス情報マスタcopy!$B:$B,サービス情報マスタcopy!$G:$G,0,0,1)</f>
        <v>0</v>
      </c>
      <c r="E7953" s="228" t="str">
        <f>CONCATENATE($C7953,"-",TEXT(_xlfn.MAXIFS($K$12:K7952,$C$12:C7952,$C7953)+1,"0000"))</f>
        <v>-0001</v>
      </c>
      <c r="F7953" s="226"/>
      <c r="G7953" s="226"/>
      <c r="H7953" s="226"/>
      <c r="I7953" s="229"/>
      <c r="J7953" s="260"/>
      <c r="K7953" s="252">
        <f t="shared" si="122"/>
        <v>1</v>
      </c>
      <c r="L7953" s="9" t="s">
        <v>34</v>
      </c>
    </row>
    <row r="7954" spans="2:12">
      <c r="B7954" s="268">
        <v>7942</v>
      </c>
      <c r="C7954" s="226"/>
      <c r="D7954" s="227">
        <f>_xlfn.XLOOKUP($C7954,サービス情報マスタcopy!$B:$B,サービス情報マスタcopy!$G:$G,0,0,1)</f>
        <v>0</v>
      </c>
      <c r="E7954" s="228" t="str">
        <f>CONCATENATE($C7954,"-",TEXT(_xlfn.MAXIFS($K$12:K7953,$C$12:C7953,$C7954)+1,"0000"))</f>
        <v>-0001</v>
      </c>
      <c r="F7954" s="226"/>
      <c r="G7954" s="226"/>
      <c r="H7954" s="226"/>
      <c r="I7954" s="229"/>
      <c r="J7954" s="260"/>
      <c r="K7954" s="252">
        <f t="shared" si="122"/>
        <v>1</v>
      </c>
      <c r="L7954" s="9" t="s">
        <v>34</v>
      </c>
    </row>
    <row r="7955" spans="2:12">
      <c r="B7955" s="268">
        <v>7943</v>
      </c>
      <c r="C7955" s="226"/>
      <c r="D7955" s="227">
        <f>_xlfn.XLOOKUP($C7955,サービス情報マスタcopy!$B:$B,サービス情報マスタcopy!$G:$G,0,0,1)</f>
        <v>0</v>
      </c>
      <c r="E7955" s="228" t="str">
        <f>CONCATENATE($C7955,"-",TEXT(_xlfn.MAXIFS($K$12:K7954,$C$12:C7954,$C7955)+1,"0000"))</f>
        <v>-0001</v>
      </c>
      <c r="F7955" s="226"/>
      <c r="G7955" s="226"/>
      <c r="H7955" s="226"/>
      <c r="I7955" s="229"/>
      <c r="J7955" s="260"/>
      <c r="K7955" s="252">
        <f t="shared" si="122"/>
        <v>1</v>
      </c>
      <c r="L7955" s="9" t="s">
        <v>34</v>
      </c>
    </row>
    <row r="7956" spans="2:12">
      <c r="B7956" s="268">
        <v>7944</v>
      </c>
      <c r="C7956" s="226"/>
      <c r="D7956" s="227">
        <f>_xlfn.XLOOKUP($C7956,サービス情報マスタcopy!$B:$B,サービス情報マスタcopy!$G:$G,0,0,1)</f>
        <v>0</v>
      </c>
      <c r="E7956" s="228" t="str">
        <f>CONCATENATE($C7956,"-",TEXT(_xlfn.MAXIFS($K$12:K7955,$C$12:C7955,$C7956)+1,"0000"))</f>
        <v>-0001</v>
      </c>
      <c r="F7956" s="226"/>
      <c r="G7956" s="226"/>
      <c r="H7956" s="226"/>
      <c r="I7956" s="229"/>
      <c r="J7956" s="260"/>
      <c r="K7956" s="252">
        <f t="shared" si="122"/>
        <v>1</v>
      </c>
      <c r="L7956" s="9" t="s">
        <v>34</v>
      </c>
    </row>
    <row r="7957" spans="2:12">
      <c r="B7957" s="268">
        <v>7945</v>
      </c>
      <c r="C7957" s="226"/>
      <c r="D7957" s="227">
        <f>_xlfn.XLOOKUP($C7957,サービス情報マスタcopy!$B:$B,サービス情報マスタcopy!$G:$G,0,0,1)</f>
        <v>0</v>
      </c>
      <c r="E7957" s="228" t="str">
        <f>CONCATENATE($C7957,"-",TEXT(_xlfn.MAXIFS($K$12:K7956,$C$12:C7956,$C7957)+1,"0000"))</f>
        <v>-0001</v>
      </c>
      <c r="F7957" s="226"/>
      <c r="G7957" s="226"/>
      <c r="H7957" s="226"/>
      <c r="I7957" s="229"/>
      <c r="J7957" s="260"/>
      <c r="K7957" s="252">
        <f t="shared" si="122"/>
        <v>1</v>
      </c>
      <c r="L7957" s="9" t="s">
        <v>34</v>
      </c>
    </row>
    <row r="7958" spans="2:12">
      <c r="B7958" s="268">
        <v>7946</v>
      </c>
      <c r="C7958" s="226"/>
      <c r="D7958" s="227">
        <f>_xlfn.XLOOKUP($C7958,サービス情報マスタcopy!$B:$B,サービス情報マスタcopy!$G:$G,0,0,1)</f>
        <v>0</v>
      </c>
      <c r="E7958" s="228" t="str">
        <f>CONCATENATE($C7958,"-",TEXT(_xlfn.MAXIFS($K$12:K7957,$C$12:C7957,$C7958)+1,"0000"))</f>
        <v>-0001</v>
      </c>
      <c r="F7958" s="226"/>
      <c r="G7958" s="226"/>
      <c r="H7958" s="226"/>
      <c r="I7958" s="229"/>
      <c r="J7958" s="260"/>
      <c r="K7958" s="252">
        <f t="shared" si="122"/>
        <v>1</v>
      </c>
      <c r="L7958" s="9" t="s">
        <v>34</v>
      </c>
    </row>
    <row r="7959" spans="2:12">
      <c r="B7959" s="268">
        <v>7947</v>
      </c>
      <c r="C7959" s="226"/>
      <c r="D7959" s="227">
        <f>_xlfn.XLOOKUP($C7959,サービス情報マスタcopy!$B:$B,サービス情報マスタcopy!$G:$G,0,0,1)</f>
        <v>0</v>
      </c>
      <c r="E7959" s="228" t="str">
        <f>CONCATENATE($C7959,"-",TEXT(_xlfn.MAXIFS($K$12:K7958,$C$12:C7958,$C7959)+1,"0000"))</f>
        <v>-0001</v>
      </c>
      <c r="F7959" s="226"/>
      <c r="G7959" s="226"/>
      <c r="H7959" s="226"/>
      <c r="I7959" s="229"/>
      <c r="J7959" s="260"/>
      <c r="K7959" s="252">
        <f t="shared" si="122"/>
        <v>1</v>
      </c>
      <c r="L7959" s="9" t="s">
        <v>34</v>
      </c>
    </row>
    <row r="7960" spans="2:12">
      <c r="B7960" s="268">
        <v>7948</v>
      </c>
      <c r="C7960" s="226"/>
      <c r="D7960" s="227">
        <f>_xlfn.XLOOKUP($C7960,サービス情報マスタcopy!$B:$B,サービス情報マスタcopy!$G:$G,0,0,1)</f>
        <v>0</v>
      </c>
      <c r="E7960" s="228" t="str">
        <f>CONCATENATE($C7960,"-",TEXT(_xlfn.MAXIFS($K$12:K7959,$C$12:C7959,$C7960)+1,"0000"))</f>
        <v>-0001</v>
      </c>
      <c r="F7960" s="226"/>
      <c r="G7960" s="226"/>
      <c r="H7960" s="226"/>
      <c r="I7960" s="229"/>
      <c r="J7960" s="260"/>
      <c r="K7960" s="252">
        <f t="shared" si="122"/>
        <v>1</v>
      </c>
      <c r="L7960" s="9" t="s">
        <v>34</v>
      </c>
    </row>
    <row r="7961" spans="2:12">
      <c r="B7961" s="268">
        <v>7949</v>
      </c>
      <c r="C7961" s="226"/>
      <c r="D7961" s="227">
        <f>_xlfn.XLOOKUP($C7961,サービス情報マスタcopy!$B:$B,サービス情報マスタcopy!$G:$G,0,0,1)</f>
        <v>0</v>
      </c>
      <c r="E7961" s="228" t="str">
        <f>CONCATENATE($C7961,"-",TEXT(_xlfn.MAXIFS($K$12:K7960,$C$12:C7960,$C7961)+1,"0000"))</f>
        <v>-0001</v>
      </c>
      <c r="F7961" s="226"/>
      <c r="G7961" s="226"/>
      <c r="H7961" s="226"/>
      <c r="I7961" s="229"/>
      <c r="J7961" s="260"/>
      <c r="K7961" s="252">
        <f t="shared" si="122"/>
        <v>1</v>
      </c>
      <c r="L7961" s="9" t="s">
        <v>34</v>
      </c>
    </row>
    <row r="7962" spans="2:12">
      <c r="B7962" s="268">
        <v>7950</v>
      </c>
      <c r="C7962" s="226"/>
      <c r="D7962" s="227">
        <f>_xlfn.XLOOKUP($C7962,サービス情報マスタcopy!$B:$B,サービス情報マスタcopy!$G:$G,0,0,1)</f>
        <v>0</v>
      </c>
      <c r="E7962" s="228" t="str">
        <f>CONCATENATE($C7962,"-",TEXT(_xlfn.MAXIFS($K$12:K7961,$C$12:C7961,$C7962)+1,"0000"))</f>
        <v>-0001</v>
      </c>
      <c r="F7962" s="226"/>
      <c r="G7962" s="226"/>
      <c r="H7962" s="226"/>
      <c r="I7962" s="229"/>
      <c r="J7962" s="260"/>
      <c r="K7962" s="252">
        <f t="shared" si="122"/>
        <v>1</v>
      </c>
      <c r="L7962" s="9" t="s">
        <v>34</v>
      </c>
    </row>
    <row r="7963" spans="2:12">
      <c r="B7963" s="268">
        <v>7951</v>
      </c>
      <c r="C7963" s="226"/>
      <c r="D7963" s="227">
        <f>_xlfn.XLOOKUP($C7963,サービス情報マスタcopy!$B:$B,サービス情報マスタcopy!$G:$G,0,0,1)</f>
        <v>0</v>
      </c>
      <c r="E7963" s="228" t="str">
        <f>CONCATENATE($C7963,"-",TEXT(_xlfn.MAXIFS($K$12:K7962,$C$12:C7962,$C7963)+1,"0000"))</f>
        <v>-0001</v>
      </c>
      <c r="F7963" s="226"/>
      <c r="G7963" s="226"/>
      <c r="H7963" s="226"/>
      <c r="I7963" s="229"/>
      <c r="J7963" s="260"/>
      <c r="K7963" s="252">
        <f t="shared" si="122"/>
        <v>1</v>
      </c>
      <c r="L7963" s="9" t="s">
        <v>34</v>
      </c>
    </row>
    <row r="7964" spans="2:12">
      <c r="B7964" s="268">
        <v>7952</v>
      </c>
      <c r="C7964" s="226"/>
      <c r="D7964" s="227">
        <f>_xlfn.XLOOKUP($C7964,サービス情報マスタcopy!$B:$B,サービス情報マスタcopy!$G:$G,0,0,1)</f>
        <v>0</v>
      </c>
      <c r="E7964" s="228" t="str">
        <f>CONCATENATE($C7964,"-",TEXT(_xlfn.MAXIFS($K$12:K7963,$C$12:C7963,$C7964)+1,"0000"))</f>
        <v>-0001</v>
      </c>
      <c r="F7964" s="226"/>
      <c r="G7964" s="226"/>
      <c r="H7964" s="226"/>
      <c r="I7964" s="229"/>
      <c r="J7964" s="260"/>
      <c r="K7964" s="252">
        <f t="shared" si="122"/>
        <v>1</v>
      </c>
      <c r="L7964" s="9" t="s">
        <v>34</v>
      </c>
    </row>
    <row r="7965" spans="2:12">
      <c r="B7965" s="268">
        <v>7953</v>
      </c>
      <c r="C7965" s="226"/>
      <c r="D7965" s="227">
        <f>_xlfn.XLOOKUP($C7965,サービス情報マスタcopy!$B:$B,サービス情報マスタcopy!$G:$G,0,0,1)</f>
        <v>0</v>
      </c>
      <c r="E7965" s="228" t="str">
        <f>CONCATENATE($C7965,"-",TEXT(_xlfn.MAXIFS($K$12:K7964,$C$12:C7964,$C7965)+1,"0000"))</f>
        <v>-0001</v>
      </c>
      <c r="F7965" s="226"/>
      <c r="G7965" s="226"/>
      <c r="H7965" s="226"/>
      <c r="I7965" s="229"/>
      <c r="J7965" s="260"/>
      <c r="K7965" s="252">
        <f t="shared" si="122"/>
        <v>1</v>
      </c>
      <c r="L7965" s="9" t="s">
        <v>34</v>
      </c>
    </row>
    <row r="7966" spans="2:12">
      <c r="B7966" s="268">
        <v>7954</v>
      </c>
      <c r="C7966" s="226"/>
      <c r="D7966" s="227">
        <f>_xlfn.XLOOKUP($C7966,サービス情報マスタcopy!$B:$B,サービス情報マスタcopy!$G:$G,0,0,1)</f>
        <v>0</v>
      </c>
      <c r="E7966" s="228" t="str">
        <f>CONCATENATE($C7966,"-",TEXT(_xlfn.MAXIFS($K$12:K7965,$C$12:C7965,$C7966)+1,"0000"))</f>
        <v>-0001</v>
      </c>
      <c r="F7966" s="226"/>
      <c r="G7966" s="226"/>
      <c r="H7966" s="226"/>
      <c r="I7966" s="229"/>
      <c r="J7966" s="260"/>
      <c r="K7966" s="252">
        <f t="shared" si="122"/>
        <v>1</v>
      </c>
      <c r="L7966" s="9" t="s">
        <v>34</v>
      </c>
    </row>
    <row r="7967" spans="2:12">
      <c r="B7967" s="268">
        <v>7955</v>
      </c>
      <c r="C7967" s="226"/>
      <c r="D7967" s="227">
        <f>_xlfn.XLOOKUP($C7967,サービス情報マスタcopy!$B:$B,サービス情報マスタcopy!$G:$G,0,0,1)</f>
        <v>0</v>
      </c>
      <c r="E7967" s="228" t="str">
        <f>CONCATENATE($C7967,"-",TEXT(_xlfn.MAXIFS($K$12:K7966,$C$12:C7966,$C7967)+1,"0000"))</f>
        <v>-0001</v>
      </c>
      <c r="F7967" s="226"/>
      <c r="G7967" s="226"/>
      <c r="H7967" s="226"/>
      <c r="I7967" s="229"/>
      <c r="J7967" s="260"/>
      <c r="K7967" s="252">
        <f t="shared" si="122"/>
        <v>1</v>
      </c>
      <c r="L7967" s="9" t="s">
        <v>34</v>
      </c>
    </row>
    <row r="7968" spans="2:12">
      <c r="B7968" s="268">
        <v>7956</v>
      </c>
      <c r="C7968" s="226"/>
      <c r="D7968" s="227">
        <f>_xlfn.XLOOKUP($C7968,サービス情報マスタcopy!$B:$B,サービス情報マスタcopy!$G:$G,0,0,1)</f>
        <v>0</v>
      </c>
      <c r="E7968" s="228" t="str">
        <f>CONCATENATE($C7968,"-",TEXT(_xlfn.MAXIFS($K$12:K7967,$C$12:C7967,$C7968)+1,"0000"))</f>
        <v>-0001</v>
      </c>
      <c r="F7968" s="226"/>
      <c r="G7968" s="226"/>
      <c r="H7968" s="226"/>
      <c r="I7968" s="229"/>
      <c r="J7968" s="260"/>
      <c r="K7968" s="252">
        <f t="shared" si="122"/>
        <v>1</v>
      </c>
      <c r="L7968" s="9" t="s">
        <v>34</v>
      </c>
    </row>
    <row r="7969" spans="2:12">
      <c r="B7969" s="268">
        <v>7957</v>
      </c>
      <c r="C7969" s="226"/>
      <c r="D7969" s="227">
        <f>_xlfn.XLOOKUP($C7969,サービス情報マスタcopy!$B:$B,サービス情報マスタcopy!$G:$G,0,0,1)</f>
        <v>0</v>
      </c>
      <c r="E7969" s="228" t="str">
        <f>CONCATENATE($C7969,"-",TEXT(_xlfn.MAXIFS($K$12:K7968,$C$12:C7968,$C7969)+1,"0000"))</f>
        <v>-0001</v>
      </c>
      <c r="F7969" s="226"/>
      <c r="G7969" s="226"/>
      <c r="H7969" s="226"/>
      <c r="I7969" s="229"/>
      <c r="J7969" s="260"/>
      <c r="K7969" s="252">
        <f t="shared" si="122"/>
        <v>1</v>
      </c>
      <c r="L7969" s="9" t="s">
        <v>34</v>
      </c>
    </row>
    <row r="7970" spans="2:12">
      <c r="B7970" s="268">
        <v>7958</v>
      </c>
      <c r="C7970" s="226"/>
      <c r="D7970" s="227">
        <f>_xlfn.XLOOKUP($C7970,サービス情報マスタcopy!$B:$B,サービス情報マスタcopy!$G:$G,0,0,1)</f>
        <v>0</v>
      </c>
      <c r="E7970" s="228" t="str">
        <f>CONCATENATE($C7970,"-",TEXT(_xlfn.MAXIFS($K$12:K7969,$C$12:C7969,$C7970)+1,"0000"))</f>
        <v>-0001</v>
      </c>
      <c r="F7970" s="226"/>
      <c r="G7970" s="226"/>
      <c r="H7970" s="226"/>
      <c r="I7970" s="229"/>
      <c r="J7970" s="260"/>
      <c r="K7970" s="252">
        <f t="shared" si="122"/>
        <v>1</v>
      </c>
      <c r="L7970" s="9" t="s">
        <v>34</v>
      </c>
    </row>
    <row r="7971" spans="2:12">
      <c r="B7971" s="268">
        <v>7959</v>
      </c>
      <c r="C7971" s="226"/>
      <c r="D7971" s="227">
        <f>_xlfn.XLOOKUP($C7971,サービス情報マスタcopy!$B:$B,サービス情報マスタcopy!$G:$G,0,0,1)</f>
        <v>0</v>
      </c>
      <c r="E7971" s="228" t="str">
        <f>CONCATENATE($C7971,"-",TEXT(_xlfn.MAXIFS($K$12:K7970,$C$12:C7970,$C7971)+1,"0000"))</f>
        <v>-0001</v>
      </c>
      <c r="F7971" s="226"/>
      <c r="G7971" s="226"/>
      <c r="H7971" s="226"/>
      <c r="I7971" s="229"/>
      <c r="J7971" s="260"/>
      <c r="K7971" s="252">
        <f t="shared" si="122"/>
        <v>1</v>
      </c>
      <c r="L7971" s="9" t="s">
        <v>34</v>
      </c>
    </row>
    <row r="7972" spans="2:12">
      <c r="B7972" s="268">
        <v>7960</v>
      </c>
      <c r="C7972" s="226"/>
      <c r="D7972" s="227">
        <f>_xlfn.XLOOKUP($C7972,サービス情報マスタcopy!$B:$B,サービス情報マスタcopy!$G:$G,0,0,1)</f>
        <v>0</v>
      </c>
      <c r="E7972" s="228" t="str">
        <f>CONCATENATE($C7972,"-",TEXT(_xlfn.MAXIFS($K$12:K7971,$C$12:C7971,$C7972)+1,"0000"))</f>
        <v>-0001</v>
      </c>
      <c r="F7972" s="226"/>
      <c r="G7972" s="226"/>
      <c r="H7972" s="226"/>
      <c r="I7972" s="229"/>
      <c r="J7972" s="260"/>
      <c r="K7972" s="252">
        <f t="shared" si="122"/>
        <v>1</v>
      </c>
      <c r="L7972" s="9" t="s">
        <v>34</v>
      </c>
    </row>
    <row r="7973" spans="2:12">
      <c r="B7973" s="268">
        <v>7961</v>
      </c>
      <c r="C7973" s="226"/>
      <c r="D7973" s="227">
        <f>_xlfn.XLOOKUP($C7973,サービス情報マスタcopy!$B:$B,サービス情報マスタcopy!$G:$G,0,0,1)</f>
        <v>0</v>
      </c>
      <c r="E7973" s="228" t="str">
        <f>CONCATENATE($C7973,"-",TEXT(_xlfn.MAXIFS($K$12:K7972,$C$12:C7972,$C7973)+1,"0000"))</f>
        <v>-0001</v>
      </c>
      <c r="F7973" s="226"/>
      <c r="G7973" s="226"/>
      <c r="H7973" s="226"/>
      <c r="I7973" s="229"/>
      <c r="J7973" s="260"/>
      <c r="K7973" s="252">
        <f t="shared" si="122"/>
        <v>1</v>
      </c>
      <c r="L7973" s="9" t="s">
        <v>34</v>
      </c>
    </row>
    <row r="7974" spans="2:12">
      <c r="B7974" s="268">
        <v>7962</v>
      </c>
      <c r="C7974" s="226"/>
      <c r="D7974" s="227">
        <f>_xlfn.XLOOKUP($C7974,サービス情報マスタcopy!$B:$B,サービス情報マスタcopy!$G:$G,0,0,1)</f>
        <v>0</v>
      </c>
      <c r="E7974" s="228" t="str">
        <f>CONCATENATE($C7974,"-",TEXT(_xlfn.MAXIFS($K$12:K7973,$C$12:C7973,$C7974)+1,"0000"))</f>
        <v>-0001</v>
      </c>
      <c r="F7974" s="226"/>
      <c r="G7974" s="226"/>
      <c r="H7974" s="226"/>
      <c r="I7974" s="229"/>
      <c r="J7974" s="260"/>
      <c r="K7974" s="252">
        <f t="shared" si="122"/>
        <v>1</v>
      </c>
      <c r="L7974" s="9" t="s">
        <v>34</v>
      </c>
    </row>
    <row r="7975" spans="2:12">
      <c r="B7975" s="268">
        <v>7963</v>
      </c>
      <c r="C7975" s="226"/>
      <c r="D7975" s="227">
        <f>_xlfn.XLOOKUP($C7975,サービス情報マスタcopy!$B:$B,サービス情報マスタcopy!$G:$G,0,0,1)</f>
        <v>0</v>
      </c>
      <c r="E7975" s="228" t="str">
        <f>CONCATENATE($C7975,"-",TEXT(_xlfn.MAXIFS($K$12:K7974,$C$12:C7974,$C7975)+1,"0000"))</f>
        <v>-0001</v>
      </c>
      <c r="F7975" s="226"/>
      <c r="G7975" s="226"/>
      <c r="H7975" s="226"/>
      <c r="I7975" s="229"/>
      <c r="J7975" s="260"/>
      <c r="K7975" s="252">
        <f t="shared" si="122"/>
        <v>1</v>
      </c>
      <c r="L7975" s="9" t="s">
        <v>34</v>
      </c>
    </row>
    <row r="7976" spans="2:12">
      <c r="B7976" s="268">
        <v>7964</v>
      </c>
      <c r="C7976" s="226"/>
      <c r="D7976" s="227">
        <f>_xlfn.XLOOKUP($C7976,サービス情報マスタcopy!$B:$B,サービス情報マスタcopy!$G:$G,0,0,1)</f>
        <v>0</v>
      </c>
      <c r="E7976" s="228" t="str">
        <f>CONCATENATE($C7976,"-",TEXT(_xlfn.MAXIFS($K$12:K7975,$C$12:C7975,$C7976)+1,"0000"))</f>
        <v>-0001</v>
      </c>
      <c r="F7976" s="226"/>
      <c r="G7976" s="226"/>
      <c r="H7976" s="226"/>
      <c r="I7976" s="229"/>
      <c r="J7976" s="260"/>
      <c r="K7976" s="252">
        <f t="shared" si="122"/>
        <v>1</v>
      </c>
      <c r="L7976" s="9" t="s">
        <v>34</v>
      </c>
    </row>
    <row r="7977" spans="2:12">
      <c r="B7977" s="268">
        <v>7965</v>
      </c>
      <c r="C7977" s="226"/>
      <c r="D7977" s="227">
        <f>_xlfn.XLOOKUP($C7977,サービス情報マスタcopy!$B:$B,サービス情報マスタcopy!$G:$G,0,0,1)</f>
        <v>0</v>
      </c>
      <c r="E7977" s="228" t="str">
        <f>CONCATENATE($C7977,"-",TEXT(_xlfn.MAXIFS($K$12:K7976,$C$12:C7976,$C7977)+1,"0000"))</f>
        <v>-0001</v>
      </c>
      <c r="F7977" s="226"/>
      <c r="G7977" s="226"/>
      <c r="H7977" s="226"/>
      <c r="I7977" s="229"/>
      <c r="J7977" s="260"/>
      <c r="K7977" s="252">
        <f t="shared" si="122"/>
        <v>1</v>
      </c>
      <c r="L7977" s="9" t="s">
        <v>34</v>
      </c>
    </row>
    <row r="7978" spans="2:12">
      <c r="B7978" s="268">
        <v>7966</v>
      </c>
      <c r="C7978" s="226"/>
      <c r="D7978" s="227">
        <f>_xlfn.XLOOKUP($C7978,サービス情報マスタcopy!$B:$B,サービス情報マスタcopy!$G:$G,0,0,1)</f>
        <v>0</v>
      </c>
      <c r="E7978" s="228" t="str">
        <f>CONCATENATE($C7978,"-",TEXT(_xlfn.MAXIFS($K$12:K7977,$C$12:C7977,$C7978)+1,"0000"))</f>
        <v>-0001</v>
      </c>
      <c r="F7978" s="226"/>
      <c r="G7978" s="226"/>
      <c r="H7978" s="226"/>
      <c r="I7978" s="229"/>
      <c r="J7978" s="260"/>
      <c r="K7978" s="252">
        <f t="shared" si="122"/>
        <v>1</v>
      </c>
      <c r="L7978" s="9" t="s">
        <v>34</v>
      </c>
    </row>
    <row r="7979" spans="2:12">
      <c r="B7979" s="268">
        <v>7967</v>
      </c>
      <c r="C7979" s="226"/>
      <c r="D7979" s="227">
        <f>_xlfn.XLOOKUP($C7979,サービス情報マスタcopy!$B:$B,サービス情報マスタcopy!$G:$G,0,0,1)</f>
        <v>0</v>
      </c>
      <c r="E7979" s="228" t="str">
        <f>CONCATENATE($C7979,"-",TEXT(_xlfn.MAXIFS($K$12:K7978,$C$12:C7978,$C7979)+1,"0000"))</f>
        <v>-0001</v>
      </c>
      <c r="F7979" s="226"/>
      <c r="G7979" s="226"/>
      <c r="H7979" s="226"/>
      <c r="I7979" s="229"/>
      <c r="J7979" s="260"/>
      <c r="K7979" s="252">
        <f t="shared" si="122"/>
        <v>1</v>
      </c>
      <c r="L7979" s="9" t="s">
        <v>34</v>
      </c>
    </row>
    <row r="7980" spans="2:12">
      <c r="B7980" s="268">
        <v>7968</v>
      </c>
      <c r="C7980" s="226"/>
      <c r="D7980" s="227">
        <f>_xlfn.XLOOKUP($C7980,サービス情報マスタcopy!$B:$B,サービス情報マスタcopy!$G:$G,0,0,1)</f>
        <v>0</v>
      </c>
      <c r="E7980" s="228" t="str">
        <f>CONCATENATE($C7980,"-",TEXT(_xlfn.MAXIFS($K$12:K7979,$C$12:C7979,$C7980)+1,"0000"))</f>
        <v>-0001</v>
      </c>
      <c r="F7980" s="226"/>
      <c r="G7980" s="226"/>
      <c r="H7980" s="226"/>
      <c r="I7980" s="229"/>
      <c r="J7980" s="260"/>
      <c r="K7980" s="252">
        <f t="shared" si="122"/>
        <v>1</v>
      </c>
      <c r="L7980" s="9" t="s">
        <v>34</v>
      </c>
    </row>
    <row r="7981" spans="2:12">
      <c r="B7981" s="268">
        <v>7969</v>
      </c>
      <c r="C7981" s="226"/>
      <c r="D7981" s="227">
        <f>_xlfn.XLOOKUP($C7981,サービス情報マスタcopy!$B:$B,サービス情報マスタcopy!$G:$G,0,0,1)</f>
        <v>0</v>
      </c>
      <c r="E7981" s="228" t="str">
        <f>CONCATENATE($C7981,"-",TEXT(_xlfn.MAXIFS($K$12:K7980,$C$12:C7980,$C7981)+1,"0000"))</f>
        <v>-0001</v>
      </c>
      <c r="F7981" s="226"/>
      <c r="G7981" s="226"/>
      <c r="H7981" s="226"/>
      <c r="I7981" s="229"/>
      <c r="J7981" s="260"/>
      <c r="K7981" s="252">
        <f t="shared" si="122"/>
        <v>1</v>
      </c>
      <c r="L7981" s="9" t="s">
        <v>34</v>
      </c>
    </row>
    <row r="7982" spans="2:12">
      <c r="B7982" s="268">
        <v>7970</v>
      </c>
      <c r="C7982" s="226"/>
      <c r="D7982" s="227">
        <f>_xlfn.XLOOKUP($C7982,サービス情報マスタcopy!$B:$B,サービス情報マスタcopy!$G:$G,0,0,1)</f>
        <v>0</v>
      </c>
      <c r="E7982" s="228" t="str">
        <f>CONCATENATE($C7982,"-",TEXT(_xlfn.MAXIFS($K$12:K7981,$C$12:C7981,$C7982)+1,"0000"))</f>
        <v>-0001</v>
      </c>
      <c r="F7982" s="226"/>
      <c r="G7982" s="226"/>
      <c r="H7982" s="226"/>
      <c r="I7982" s="229"/>
      <c r="J7982" s="260"/>
      <c r="K7982" s="252">
        <f t="shared" si="122"/>
        <v>1</v>
      </c>
      <c r="L7982" s="9" t="s">
        <v>34</v>
      </c>
    </row>
    <row r="7983" spans="2:12">
      <c r="B7983" s="268">
        <v>7971</v>
      </c>
      <c r="C7983" s="226"/>
      <c r="D7983" s="227">
        <f>_xlfn.XLOOKUP($C7983,サービス情報マスタcopy!$B:$B,サービス情報マスタcopy!$G:$G,0,0,1)</f>
        <v>0</v>
      </c>
      <c r="E7983" s="228" t="str">
        <f>CONCATENATE($C7983,"-",TEXT(_xlfn.MAXIFS($K$12:K7982,$C$12:C7982,$C7983)+1,"0000"))</f>
        <v>-0001</v>
      </c>
      <c r="F7983" s="226"/>
      <c r="G7983" s="226"/>
      <c r="H7983" s="226"/>
      <c r="I7983" s="229"/>
      <c r="J7983" s="260"/>
      <c r="K7983" s="252">
        <f t="shared" si="122"/>
        <v>1</v>
      </c>
      <c r="L7983" s="9" t="s">
        <v>34</v>
      </c>
    </row>
    <row r="7984" spans="2:12">
      <c r="B7984" s="268">
        <v>7972</v>
      </c>
      <c r="C7984" s="226"/>
      <c r="D7984" s="227">
        <f>_xlfn.XLOOKUP($C7984,サービス情報マスタcopy!$B:$B,サービス情報マスタcopy!$G:$G,0,0,1)</f>
        <v>0</v>
      </c>
      <c r="E7984" s="228" t="str">
        <f>CONCATENATE($C7984,"-",TEXT(_xlfn.MAXIFS($K$12:K7983,$C$12:C7983,$C7984)+1,"0000"))</f>
        <v>-0001</v>
      </c>
      <c r="F7984" s="226"/>
      <c r="G7984" s="226"/>
      <c r="H7984" s="226"/>
      <c r="I7984" s="229"/>
      <c r="J7984" s="260"/>
      <c r="K7984" s="252">
        <f t="shared" si="122"/>
        <v>1</v>
      </c>
      <c r="L7984" s="9" t="s">
        <v>34</v>
      </c>
    </row>
    <row r="7985" spans="2:12">
      <c r="B7985" s="268">
        <v>7973</v>
      </c>
      <c r="C7985" s="226"/>
      <c r="D7985" s="227">
        <f>_xlfn.XLOOKUP($C7985,サービス情報マスタcopy!$B:$B,サービス情報マスタcopy!$G:$G,0,0,1)</f>
        <v>0</v>
      </c>
      <c r="E7985" s="228" t="str">
        <f>CONCATENATE($C7985,"-",TEXT(_xlfn.MAXIFS($K$12:K7984,$C$12:C7984,$C7985)+1,"0000"))</f>
        <v>-0001</v>
      </c>
      <c r="F7985" s="226"/>
      <c r="G7985" s="226"/>
      <c r="H7985" s="226"/>
      <c r="I7985" s="229"/>
      <c r="J7985" s="260"/>
      <c r="K7985" s="252">
        <f t="shared" si="122"/>
        <v>1</v>
      </c>
      <c r="L7985" s="9" t="s">
        <v>34</v>
      </c>
    </row>
    <row r="7986" spans="2:12">
      <c r="B7986" s="268">
        <v>7974</v>
      </c>
      <c r="C7986" s="226"/>
      <c r="D7986" s="227">
        <f>_xlfn.XLOOKUP($C7986,サービス情報マスタcopy!$B:$B,サービス情報マスタcopy!$G:$G,0,0,1)</f>
        <v>0</v>
      </c>
      <c r="E7986" s="228" t="str">
        <f>CONCATENATE($C7986,"-",TEXT(_xlfn.MAXIFS($K$12:K7985,$C$12:C7985,$C7986)+1,"0000"))</f>
        <v>-0001</v>
      </c>
      <c r="F7986" s="226"/>
      <c r="G7986" s="226"/>
      <c r="H7986" s="226"/>
      <c r="I7986" s="229"/>
      <c r="J7986" s="260"/>
      <c r="K7986" s="252">
        <f t="shared" si="122"/>
        <v>1</v>
      </c>
      <c r="L7986" s="9" t="s">
        <v>34</v>
      </c>
    </row>
    <row r="7987" spans="2:12">
      <c r="B7987" s="268">
        <v>7975</v>
      </c>
      <c r="C7987" s="226"/>
      <c r="D7987" s="227">
        <f>_xlfn.XLOOKUP($C7987,サービス情報マスタcopy!$B:$B,サービス情報マスタcopy!$G:$G,0,0,1)</f>
        <v>0</v>
      </c>
      <c r="E7987" s="228" t="str">
        <f>CONCATENATE($C7987,"-",TEXT(_xlfn.MAXIFS($K$12:K7986,$C$12:C7986,$C7987)+1,"0000"))</f>
        <v>-0001</v>
      </c>
      <c r="F7987" s="226"/>
      <c r="G7987" s="226"/>
      <c r="H7987" s="226"/>
      <c r="I7987" s="229"/>
      <c r="J7987" s="260"/>
      <c r="K7987" s="252">
        <f t="shared" si="122"/>
        <v>1</v>
      </c>
      <c r="L7987" s="9" t="s">
        <v>34</v>
      </c>
    </row>
    <row r="7988" spans="2:12">
      <c r="B7988" s="268">
        <v>7976</v>
      </c>
      <c r="C7988" s="226"/>
      <c r="D7988" s="227">
        <f>_xlfn.XLOOKUP($C7988,サービス情報マスタcopy!$B:$B,サービス情報マスタcopy!$G:$G,0,0,1)</f>
        <v>0</v>
      </c>
      <c r="E7988" s="228" t="str">
        <f>CONCATENATE($C7988,"-",TEXT(_xlfn.MAXIFS($K$12:K7987,$C$12:C7987,$C7988)+1,"0000"))</f>
        <v>-0001</v>
      </c>
      <c r="F7988" s="226"/>
      <c r="G7988" s="226"/>
      <c r="H7988" s="226"/>
      <c r="I7988" s="229"/>
      <c r="J7988" s="260"/>
      <c r="K7988" s="252">
        <f t="shared" si="122"/>
        <v>1</v>
      </c>
      <c r="L7988" s="9" t="s">
        <v>34</v>
      </c>
    </row>
    <row r="7989" spans="2:12">
      <c r="B7989" s="268">
        <v>7977</v>
      </c>
      <c r="C7989" s="226"/>
      <c r="D7989" s="227">
        <f>_xlfn.XLOOKUP($C7989,サービス情報マスタcopy!$B:$B,サービス情報マスタcopy!$G:$G,0,0,1)</f>
        <v>0</v>
      </c>
      <c r="E7989" s="228" t="str">
        <f>CONCATENATE($C7989,"-",TEXT(_xlfn.MAXIFS($K$12:K7988,$C$12:C7988,$C7989)+1,"0000"))</f>
        <v>-0001</v>
      </c>
      <c r="F7989" s="226"/>
      <c r="G7989" s="226"/>
      <c r="H7989" s="226"/>
      <c r="I7989" s="229"/>
      <c r="J7989" s="260"/>
      <c r="K7989" s="252">
        <f t="shared" si="122"/>
        <v>1</v>
      </c>
      <c r="L7989" s="9" t="s">
        <v>34</v>
      </c>
    </row>
    <row r="7990" spans="2:12">
      <c r="B7990" s="268">
        <v>7978</v>
      </c>
      <c r="C7990" s="226"/>
      <c r="D7990" s="227">
        <f>_xlfn.XLOOKUP($C7990,サービス情報マスタcopy!$B:$B,サービス情報マスタcopy!$G:$G,0,0,1)</f>
        <v>0</v>
      </c>
      <c r="E7990" s="228" t="str">
        <f>CONCATENATE($C7990,"-",TEXT(_xlfn.MAXIFS($K$12:K7989,$C$12:C7989,$C7990)+1,"0000"))</f>
        <v>-0001</v>
      </c>
      <c r="F7990" s="226"/>
      <c r="G7990" s="226"/>
      <c r="H7990" s="226"/>
      <c r="I7990" s="229"/>
      <c r="J7990" s="260"/>
      <c r="K7990" s="252">
        <f t="shared" ref="K7990:K8053" si="123">VALUE(RIGHT($E7990,4))</f>
        <v>1</v>
      </c>
      <c r="L7990" s="9" t="s">
        <v>34</v>
      </c>
    </row>
    <row r="7991" spans="2:12">
      <c r="B7991" s="268">
        <v>7979</v>
      </c>
      <c r="C7991" s="226"/>
      <c r="D7991" s="227">
        <f>_xlfn.XLOOKUP($C7991,サービス情報マスタcopy!$B:$B,サービス情報マスタcopy!$G:$G,0,0,1)</f>
        <v>0</v>
      </c>
      <c r="E7991" s="228" t="str">
        <f>CONCATENATE($C7991,"-",TEXT(_xlfn.MAXIFS($K$12:K7990,$C$12:C7990,$C7991)+1,"0000"))</f>
        <v>-0001</v>
      </c>
      <c r="F7991" s="226"/>
      <c r="G7991" s="226"/>
      <c r="H7991" s="226"/>
      <c r="I7991" s="229"/>
      <c r="J7991" s="260"/>
      <c r="K7991" s="252">
        <f t="shared" si="123"/>
        <v>1</v>
      </c>
      <c r="L7991" s="9" t="s">
        <v>34</v>
      </c>
    </row>
    <row r="7992" spans="2:12">
      <c r="B7992" s="268">
        <v>7980</v>
      </c>
      <c r="C7992" s="226"/>
      <c r="D7992" s="227">
        <f>_xlfn.XLOOKUP($C7992,サービス情報マスタcopy!$B:$B,サービス情報マスタcopy!$G:$G,0,0,1)</f>
        <v>0</v>
      </c>
      <c r="E7992" s="228" t="str">
        <f>CONCATENATE($C7992,"-",TEXT(_xlfn.MAXIFS($K$12:K7991,$C$12:C7991,$C7992)+1,"0000"))</f>
        <v>-0001</v>
      </c>
      <c r="F7992" s="226"/>
      <c r="G7992" s="226"/>
      <c r="H7992" s="226"/>
      <c r="I7992" s="229"/>
      <c r="J7992" s="260"/>
      <c r="K7992" s="252">
        <f t="shared" si="123"/>
        <v>1</v>
      </c>
      <c r="L7992" s="9" t="s">
        <v>34</v>
      </c>
    </row>
    <row r="7993" spans="2:12">
      <c r="B7993" s="268">
        <v>7981</v>
      </c>
      <c r="C7993" s="226"/>
      <c r="D7993" s="227">
        <f>_xlfn.XLOOKUP($C7993,サービス情報マスタcopy!$B:$B,サービス情報マスタcopy!$G:$G,0,0,1)</f>
        <v>0</v>
      </c>
      <c r="E7993" s="228" t="str">
        <f>CONCATENATE($C7993,"-",TEXT(_xlfn.MAXIFS($K$12:K7992,$C$12:C7992,$C7993)+1,"0000"))</f>
        <v>-0001</v>
      </c>
      <c r="F7993" s="226"/>
      <c r="G7993" s="226"/>
      <c r="H7993" s="226"/>
      <c r="I7993" s="229"/>
      <c r="J7993" s="260"/>
      <c r="K7993" s="252">
        <f t="shared" si="123"/>
        <v>1</v>
      </c>
      <c r="L7993" s="9" t="s">
        <v>34</v>
      </c>
    </row>
    <row r="7994" spans="2:12">
      <c r="B7994" s="268">
        <v>7982</v>
      </c>
      <c r="C7994" s="226"/>
      <c r="D7994" s="227">
        <f>_xlfn.XLOOKUP($C7994,サービス情報マスタcopy!$B:$B,サービス情報マスタcopy!$G:$G,0,0,1)</f>
        <v>0</v>
      </c>
      <c r="E7994" s="228" t="str">
        <f>CONCATENATE($C7994,"-",TEXT(_xlfn.MAXIFS($K$12:K7993,$C$12:C7993,$C7994)+1,"0000"))</f>
        <v>-0001</v>
      </c>
      <c r="F7994" s="226"/>
      <c r="G7994" s="226"/>
      <c r="H7994" s="226"/>
      <c r="I7994" s="229"/>
      <c r="J7994" s="260"/>
      <c r="K7994" s="252">
        <f t="shared" si="123"/>
        <v>1</v>
      </c>
      <c r="L7994" s="9" t="s">
        <v>34</v>
      </c>
    </row>
    <row r="7995" spans="2:12">
      <c r="B7995" s="268">
        <v>7983</v>
      </c>
      <c r="C7995" s="226"/>
      <c r="D7995" s="227">
        <f>_xlfn.XLOOKUP($C7995,サービス情報マスタcopy!$B:$B,サービス情報マスタcopy!$G:$G,0,0,1)</f>
        <v>0</v>
      </c>
      <c r="E7995" s="228" t="str">
        <f>CONCATENATE($C7995,"-",TEXT(_xlfn.MAXIFS($K$12:K7994,$C$12:C7994,$C7995)+1,"0000"))</f>
        <v>-0001</v>
      </c>
      <c r="F7995" s="226"/>
      <c r="G7995" s="226"/>
      <c r="H7995" s="226"/>
      <c r="I7995" s="229"/>
      <c r="J7995" s="260"/>
      <c r="K7995" s="252">
        <f t="shared" si="123"/>
        <v>1</v>
      </c>
      <c r="L7995" s="9" t="s">
        <v>34</v>
      </c>
    </row>
    <row r="7996" spans="2:12">
      <c r="B7996" s="268">
        <v>7984</v>
      </c>
      <c r="C7996" s="226"/>
      <c r="D7996" s="227">
        <f>_xlfn.XLOOKUP($C7996,サービス情報マスタcopy!$B:$B,サービス情報マスタcopy!$G:$G,0,0,1)</f>
        <v>0</v>
      </c>
      <c r="E7996" s="228" t="str">
        <f>CONCATENATE($C7996,"-",TEXT(_xlfn.MAXIFS($K$12:K7995,$C$12:C7995,$C7996)+1,"0000"))</f>
        <v>-0001</v>
      </c>
      <c r="F7996" s="226"/>
      <c r="G7996" s="226"/>
      <c r="H7996" s="226"/>
      <c r="I7996" s="229"/>
      <c r="J7996" s="260"/>
      <c r="K7996" s="252">
        <f t="shared" si="123"/>
        <v>1</v>
      </c>
      <c r="L7996" s="9" t="s">
        <v>34</v>
      </c>
    </row>
    <row r="7997" spans="2:12">
      <c r="B7997" s="268">
        <v>7985</v>
      </c>
      <c r="C7997" s="226"/>
      <c r="D7997" s="227">
        <f>_xlfn.XLOOKUP($C7997,サービス情報マスタcopy!$B:$B,サービス情報マスタcopy!$G:$G,0,0,1)</f>
        <v>0</v>
      </c>
      <c r="E7997" s="228" t="str">
        <f>CONCATENATE($C7997,"-",TEXT(_xlfn.MAXIFS($K$12:K7996,$C$12:C7996,$C7997)+1,"0000"))</f>
        <v>-0001</v>
      </c>
      <c r="F7997" s="226"/>
      <c r="G7997" s="226"/>
      <c r="H7997" s="226"/>
      <c r="I7997" s="229"/>
      <c r="J7997" s="260"/>
      <c r="K7997" s="252">
        <f t="shared" si="123"/>
        <v>1</v>
      </c>
      <c r="L7997" s="9" t="s">
        <v>34</v>
      </c>
    </row>
    <row r="7998" spans="2:12">
      <c r="B7998" s="268">
        <v>7986</v>
      </c>
      <c r="C7998" s="226"/>
      <c r="D7998" s="227">
        <f>_xlfn.XLOOKUP($C7998,サービス情報マスタcopy!$B:$B,サービス情報マスタcopy!$G:$G,0,0,1)</f>
        <v>0</v>
      </c>
      <c r="E7998" s="228" t="str">
        <f>CONCATENATE($C7998,"-",TEXT(_xlfn.MAXIFS($K$12:K7997,$C$12:C7997,$C7998)+1,"0000"))</f>
        <v>-0001</v>
      </c>
      <c r="F7998" s="226"/>
      <c r="G7998" s="226"/>
      <c r="H7998" s="226"/>
      <c r="I7998" s="229"/>
      <c r="J7998" s="260"/>
      <c r="K7998" s="252">
        <f t="shared" si="123"/>
        <v>1</v>
      </c>
      <c r="L7998" s="9" t="s">
        <v>34</v>
      </c>
    </row>
    <row r="7999" spans="2:12">
      <c r="B7999" s="268">
        <v>7987</v>
      </c>
      <c r="C7999" s="226"/>
      <c r="D7999" s="227">
        <f>_xlfn.XLOOKUP($C7999,サービス情報マスタcopy!$B:$B,サービス情報マスタcopy!$G:$G,0,0,1)</f>
        <v>0</v>
      </c>
      <c r="E7999" s="228" t="str">
        <f>CONCATENATE($C7999,"-",TEXT(_xlfn.MAXIFS($K$12:K7998,$C$12:C7998,$C7999)+1,"0000"))</f>
        <v>-0001</v>
      </c>
      <c r="F7999" s="226"/>
      <c r="G7999" s="226"/>
      <c r="H7999" s="226"/>
      <c r="I7999" s="229"/>
      <c r="J7999" s="260"/>
      <c r="K7999" s="252">
        <f t="shared" si="123"/>
        <v>1</v>
      </c>
      <c r="L7999" s="9" t="s">
        <v>34</v>
      </c>
    </row>
    <row r="8000" spans="2:12">
      <c r="B8000" s="268">
        <v>7988</v>
      </c>
      <c r="C8000" s="226"/>
      <c r="D8000" s="227">
        <f>_xlfn.XLOOKUP($C8000,サービス情報マスタcopy!$B:$B,サービス情報マスタcopy!$G:$G,0,0,1)</f>
        <v>0</v>
      </c>
      <c r="E8000" s="228" t="str">
        <f>CONCATENATE($C8000,"-",TEXT(_xlfn.MAXIFS($K$12:K7999,$C$12:C7999,$C8000)+1,"0000"))</f>
        <v>-0001</v>
      </c>
      <c r="F8000" s="226"/>
      <c r="G8000" s="226"/>
      <c r="H8000" s="226"/>
      <c r="I8000" s="229"/>
      <c r="J8000" s="260"/>
      <c r="K8000" s="252">
        <f t="shared" si="123"/>
        <v>1</v>
      </c>
      <c r="L8000" s="9" t="s">
        <v>34</v>
      </c>
    </row>
    <row r="8001" spans="2:12">
      <c r="B8001" s="268">
        <v>7989</v>
      </c>
      <c r="C8001" s="226"/>
      <c r="D8001" s="227">
        <f>_xlfn.XLOOKUP($C8001,サービス情報マスタcopy!$B:$B,サービス情報マスタcopy!$G:$G,0,0,1)</f>
        <v>0</v>
      </c>
      <c r="E8001" s="228" t="str">
        <f>CONCATENATE($C8001,"-",TEXT(_xlfn.MAXIFS($K$12:K8000,$C$12:C8000,$C8001)+1,"0000"))</f>
        <v>-0001</v>
      </c>
      <c r="F8001" s="226"/>
      <c r="G8001" s="226"/>
      <c r="H8001" s="226"/>
      <c r="I8001" s="229"/>
      <c r="J8001" s="260"/>
      <c r="K8001" s="252">
        <f t="shared" si="123"/>
        <v>1</v>
      </c>
      <c r="L8001" s="9" t="s">
        <v>34</v>
      </c>
    </row>
    <row r="8002" spans="2:12">
      <c r="B8002" s="268">
        <v>7990</v>
      </c>
      <c r="C8002" s="226"/>
      <c r="D8002" s="227">
        <f>_xlfn.XLOOKUP($C8002,サービス情報マスタcopy!$B:$B,サービス情報マスタcopy!$G:$G,0,0,1)</f>
        <v>0</v>
      </c>
      <c r="E8002" s="228" t="str">
        <f>CONCATENATE($C8002,"-",TEXT(_xlfn.MAXIFS($K$12:K8001,$C$12:C8001,$C8002)+1,"0000"))</f>
        <v>-0001</v>
      </c>
      <c r="F8002" s="226"/>
      <c r="G8002" s="226"/>
      <c r="H8002" s="226"/>
      <c r="I8002" s="229"/>
      <c r="J8002" s="260"/>
      <c r="K8002" s="252">
        <f t="shared" si="123"/>
        <v>1</v>
      </c>
      <c r="L8002" s="9" t="s">
        <v>34</v>
      </c>
    </row>
    <row r="8003" spans="2:12">
      <c r="B8003" s="268">
        <v>7991</v>
      </c>
      <c r="C8003" s="226"/>
      <c r="D8003" s="227">
        <f>_xlfn.XLOOKUP($C8003,サービス情報マスタcopy!$B:$B,サービス情報マスタcopy!$G:$G,0,0,1)</f>
        <v>0</v>
      </c>
      <c r="E8003" s="228" t="str">
        <f>CONCATENATE($C8003,"-",TEXT(_xlfn.MAXIFS($K$12:K8002,$C$12:C8002,$C8003)+1,"0000"))</f>
        <v>-0001</v>
      </c>
      <c r="F8003" s="226"/>
      <c r="G8003" s="226"/>
      <c r="H8003" s="226"/>
      <c r="I8003" s="229"/>
      <c r="J8003" s="260"/>
      <c r="K8003" s="252">
        <f t="shared" si="123"/>
        <v>1</v>
      </c>
      <c r="L8003" s="9" t="s">
        <v>34</v>
      </c>
    </row>
    <row r="8004" spans="2:12">
      <c r="B8004" s="268">
        <v>7992</v>
      </c>
      <c r="C8004" s="226"/>
      <c r="D8004" s="227">
        <f>_xlfn.XLOOKUP($C8004,サービス情報マスタcopy!$B:$B,サービス情報マスタcopy!$G:$G,0,0,1)</f>
        <v>0</v>
      </c>
      <c r="E8004" s="228" t="str">
        <f>CONCATENATE($C8004,"-",TEXT(_xlfn.MAXIFS($K$12:K8003,$C$12:C8003,$C8004)+1,"0000"))</f>
        <v>-0001</v>
      </c>
      <c r="F8004" s="226"/>
      <c r="G8004" s="226"/>
      <c r="H8004" s="226"/>
      <c r="I8004" s="229"/>
      <c r="J8004" s="260"/>
      <c r="K8004" s="252">
        <f t="shared" si="123"/>
        <v>1</v>
      </c>
      <c r="L8004" s="9" t="s">
        <v>34</v>
      </c>
    </row>
    <row r="8005" spans="2:12">
      <c r="B8005" s="268">
        <v>7993</v>
      </c>
      <c r="C8005" s="226"/>
      <c r="D8005" s="227">
        <f>_xlfn.XLOOKUP($C8005,サービス情報マスタcopy!$B:$B,サービス情報マスタcopy!$G:$G,0,0,1)</f>
        <v>0</v>
      </c>
      <c r="E8005" s="228" t="str">
        <f>CONCATENATE($C8005,"-",TEXT(_xlfn.MAXIFS($K$12:K8004,$C$12:C8004,$C8005)+1,"0000"))</f>
        <v>-0001</v>
      </c>
      <c r="F8005" s="226"/>
      <c r="G8005" s="226"/>
      <c r="H8005" s="226"/>
      <c r="I8005" s="229"/>
      <c r="J8005" s="260"/>
      <c r="K8005" s="252">
        <f t="shared" si="123"/>
        <v>1</v>
      </c>
      <c r="L8005" s="9" t="s">
        <v>34</v>
      </c>
    </row>
    <row r="8006" spans="2:12">
      <c r="B8006" s="268">
        <v>7994</v>
      </c>
      <c r="C8006" s="226"/>
      <c r="D8006" s="227">
        <f>_xlfn.XLOOKUP($C8006,サービス情報マスタcopy!$B:$B,サービス情報マスタcopy!$G:$G,0,0,1)</f>
        <v>0</v>
      </c>
      <c r="E8006" s="228" t="str">
        <f>CONCATENATE($C8006,"-",TEXT(_xlfn.MAXIFS($K$12:K8005,$C$12:C8005,$C8006)+1,"0000"))</f>
        <v>-0001</v>
      </c>
      <c r="F8006" s="226"/>
      <c r="G8006" s="226"/>
      <c r="H8006" s="226"/>
      <c r="I8006" s="229"/>
      <c r="J8006" s="260"/>
      <c r="K8006" s="252">
        <f t="shared" si="123"/>
        <v>1</v>
      </c>
      <c r="L8006" s="9" t="s">
        <v>34</v>
      </c>
    </row>
    <row r="8007" spans="2:12">
      <c r="B8007" s="268">
        <v>7995</v>
      </c>
      <c r="C8007" s="226"/>
      <c r="D8007" s="227">
        <f>_xlfn.XLOOKUP($C8007,サービス情報マスタcopy!$B:$B,サービス情報マスタcopy!$G:$G,0,0,1)</f>
        <v>0</v>
      </c>
      <c r="E8007" s="228" t="str">
        <f>CONCATENATE($C8007,"-",TEXT(_xlfn.MAXIFS($K$12:K8006,$C$12:C8006,$C8007)+1,"0000"))</f>
        <v>-0001</v>
      </c>
      <c r="F8007" s="226"/>
      <c r="G8007" s="226"/>
      <c r="H8007" s="226"/>
      <c r="I8007" s="229"/>
      <c r="J8007" s="260"/>
      <c r="K8007" s="252">
        <f t="shared" si="123"/>
        <v>1</v>
      </c>
      <c r="L8007" s="9" t="s">
        <v>34</v>
      </c>
    </row>
    <row r="8008" spans="2:12">
      <c r="B8008" s="268">
        <v>7996</v>
      </c>
      <c r="C8008" s="226"/>
      <c r="D8008" s="227">
        <f>_xlfn.XLOOKUP($C8008,サービス情報マスタcopy!$B:$B,サービス情報マスタcopy!$G:$G,0,0,1)</f>
        <v>0</v>
      </c>
      <c r="E8008" s="228" t="str">
        <f>CONCATENATE($C8008,"-",TEXT(_xlfn.MAXIFS($K$12:K8007,$C$12:C8007,$C8008)+1,"0000"))</f>
        <v>-0001</v>
      </c>
      <c r="F8008" s="226"/>
      <c r="G8008" s="226"/>
      <c r="H8008" s="226"/>
      <c r="I8008" s="229"/>
      <c r="J8008" s="260"/>
      <c r="K8008" s="252">
        <f t="shared" si="123"/>
        <v>1</v>
      </c>
      <c r="L8008" s="9" t="s">
        <v>34</v>
      </c>
    </row>
    <row r="8009" spans="2:12">
      <c r="B8009" s="268">
        <v>7997</v>
      </c>
      <c r="C8009" s="226"/>
      <c r="D8009" s="227">
        <f>_xlfn.XLOOKUP($C8009,サービス情報マスタcopy!$B:$B,サービス情報マスタcopy!$G:$G,0,0,1)</f>
        <v>0</v>
      </c>
      <c r="E8009" s="228" t="str">
        <f>CONCATENATE($C8009,"-",TEXT(_xlfn.MAXIFS($K$12:K8008,$C$12:C8008,$C8009)+1,"0000"))</f>
        <v>-0001</v>
      </c>
      <c r="F8009" s="226"/>
      <c r="G8009" s="226"/>
      <c r="H8009" s="226"/>
      <c r="I8009" s="229"/>
      <c r="J8009" s="260"/>
      <c r="K8009" s="252">
        <f t="shared" si="123"/>
        <v>1</v>
      </c>
      <c r="L8009" s="9" t="s">
        <v>34</v>
      </c>
    </row>
    <row r="8010" spans="2:12">
      <c r="B8010" s="268">
        <v>7998</v>
      </c>
      <c r="C8010" s="226"/>
      <c r="D8010" s="227">
        <f>_xlfn.XLOOKUP($C8010,サービス情報マスタcopy!$B:$B,サービス情報マスタcopy!$G:$G,0,0,1)</f>
        <v>0</v>
      </c>
      <c r="E8010" s="228" t="str">
        <f>CONCATENATE($C8010,"-",TEXT(_xlfn.MAXIFS($K$12:K8009,$C$12:C8009,$C8010)+1,"0000"))</f>
        <v>-0001</v>
      </c>
      <c r="F8010" s="226"/>
      <c r="G8010" s="226"/>
      <c r="H8010" s="226"/>
      <c r="I8010" s="229"/>
      <c r="J8010" s="260"/>
      <c r="K8010" s="252">
        <f t="shared" si="123"/>
        <v>1</v>
      </c>
      <c r="L8010" s="9" t="s">
        <v>34</v>
      </c>
    </row>
    <row r="8011" spans="2:12">
      <c r="B8011" s="268">
        <v>7999</v>
      </c>
      <c r="C8011" s="226"/>
      <c r="D8011" s="227">
        <f>_xlfn.XLOOKUP($C8011,サービス情報マスタcopy!$B:$B,サービス情報マスタcopy!$G:$G,0,0,1)</f>
        <v>0</v>
      </c>
      <c r="E8011" s="228" t="str">
        <f>CONCATENATE($C8011,"-",TEXT(_xlfn.MAXIFS($K$12:K8010,$C$12:C8010,$C8011)+1,"0000"))</f>
        <v>-0001</v>
      </c>
      <c r="F8011" s="226"/>
      <c r="G8011" s="226"/>
      <c r="H8011" s="226"/>
      <c r="I8011" s="229"/>
      <c r="J8011" s="260"/>
      <c r="K8011" s="252">
        <f t="shared" si="123"/>
        <v>1</v>
      </c>
      <c r="L8011" s="9" t="s">
        <v>34</v>
      </c>
    </row>
    <row r="8012" spans="2:12">
      <c r="B8012" s="268">
        <v>8000</v>
      </c>
      <c r="C8012" s="226"/>
      <c r="D8012" s="227">
        <f>_xlfn.XLOOKUP($C8012,サービス情報マスタcopy!$B:$B,サービス情報マスタcopy!$G:$G,0,0,1)</f>
        <v>0</v>
      </c>
      <c r="E8012" s="228" t="str">
        <f>CONCATENATE($C8012,"-",TEXT(_xlfn.MAXIFS($K$12:K8011,$C$12:C8011,$C8012)+1,"0000"))</f>
        <v>-0001</v>
      </c>
      <c r="F8012" s="226"/>
      <c r="G8012" s="226"/>
      <c r="H8012" s="226"/>
      <c r="I8012" s="229"/>
      <c r="J8012" s="260"/>
      <c r="K8012" s="252">
        <f t="shared" si="123"/>
        <v>1</v>
      </c>
      <c r="L8012" s="9" t="s">
        <v>34</v>
      </c>
    </row>
    <row r="8013" spans="2:12">
      <c r="B8013" s="268">
        <v>8001</v>
      </c>
      <c r="C8013" s="226"/>
      <c r="D8013" s="227">
        <f>_xlfn.XLOOKUP($C8013,サービス情報マスタcopy!$B:$B,サービス情報マスタcopy!$G:$G,0,0,1)</f>
        <v>0</v>
      </c>
      <c r="E8013" s="228" t="str">
        <f>CONCATENATE($C8013,"-",TEXT(_xlfn.MAXIFS($K$12:K8012,$C$12:C8012,$C8013)+1,"0000"))</f>
        <v>-0001</v>
      </c>
      <c r="F8013" s="226"/>
      <c r="G8013" s="226"/>
      <c r="H8013" s="226"/>
      <c r="I8013" s="229"/>
      <c r="J8013" s="260"/>
      <c r="K8013" s="252">
        <f t="shared" si="123"/>
        <v>1</v>
      </c>
      <c r="L8013" s="9" t="s">
        <v>34</v>
      </c>
    </row>
    <row r="8014" spans="2:12">
      <c r="B8014" s="268">
        <v>8002</v>
      </c>
      <c r="C8014" s="226"/>
      <c r="D8014" s="227">
        <f>_xlfn.XLOOKUP($C8014,サービス情報マスタcopy!$B:$B,サービス情報マスタcopy!$G:$G,0,0,1)</f>
        <v>0</v>
      </c>
      <c r="E8014" s="228" t="str">
        <f>CONCATENATE($C8014,"-",TEXT(_xlfn.MAXIFS($K$12:K8013,$C$12:C8013,$C8014)+1,"0000"))</f>
        <v>-0001</v>
      </c>
      <c r="F8014" s="226"/>
      <c r="G8014" s="226"/>
      <c r="H8014" s="226"/>
      <c r="I8014" s="229"/>
      <c r="J8014" s="260"/>
      <c r="K8014" s="252">
        <f t="shared" si="123"/>
        <v>1</v>
      </c>
      <c r="L8014" s="9" t="s">
        <v>34</v>
      </c>
    </row>
    <row r="8015" spans="2:12">
      <c r="B8015" s="268">
        <v>8003</v>
      </c>
      <c r="C8015" s="226"/>
      <c r="D8015" s="227">
        <f>_xlfn.XLOOKUP($C8015,サービス情報マスタcopy!$B:$B,サービス情報マスタcopy!$G:$G,0,0,1)</f>
        <v>0</v>
      </c>
      <c r="E8015" s="228" t="str">
        <f>CONCATENATE($C8015,"-",TEXT(_xlfn.MAXIFS($K$12:K8014,$C$12:C8014,$C8015)+1,"0000"))</f>
        <v>-0001</v>
      </c>
      <c r="F8015" s="226"/>
      <c r="G8015" s="226"/>
      <c r="H8015" s="226"/>
      <c r="I8015" s="229"/>
      <c r="J8015" s="260"/>
      <c r="K8015" s="252">
        <f t="shared" si="123"/>
        <v>1</v>
      </c>
      <c r="L8015" s="9" t="s">
        <v>34</v>
      </c>
    </row>
    <row r="8016" spans="2:12">
      <c r="B8016" s="268">
        <v>8004</v>
      </c>
      <c r="C8016" s="226"/>
      <c r="D8016" s="227">
        <f>_xlfn.XLOOKUP($C8016,サービス情報マスタcopy!$B:$B,サービス情報マスタcopy!$G:$G,0,0,1)</f>
        <v>0</v>
      </c>
      <c r="E8016" s="228" t="str">
        <f>CONCATENATE($C8016,"-",TEXT(_xlfn.MAXIFS($K$12:K8015,$C$12:C8015,$C8016)+1,"0000"))</f>
        <v>-0001</v>
      </c>
      <c r="F8016" s="226"/>
      <c r="G8016" s="226"/>
      <c r="H8016" s="226"/>
      <c r="I8016" s="229"/>
      <c r="J8016" s="260"/>
      <c r="K8016" s="252">
        <f t="shared" si="123"/>
        <v>1</v>
      </c>
      <c r="L8016" s="9" t="s">
        <v>34</v>
      </c>
    </row>
    <row r="8017" spans="2:12">
      <c r="B8017" s="268">
        <v>8005</v>
      </c>
      <c r="C8017" s="226"/>
      <c r="D8017" s="227">
        <f>_xlfn.XLOOKUP($C8017,サービス情報マスタcopy!$B:$B,サービス情報マスタcopy!$G:$G,0,0,1)</f>
        <v>0</v>
      </c>
      <c r="E8017" s="228" t="str">
        <f>CONCATENATE($C8017,"-",TEXT(_xlfn.MAXIFS($K$12:K8016,$C$12:C8016,$C8017)+1,"0000"))</f>
        <v>-0001</v>
      </c>
      <c r="F8017" s="226"/>
      <c r="G8017" s="226"/>
      <c r="H8017" s="226"/>
      <c r="I8017" s="229"/>
      <c r="J8017" s="260"/>
      <c r="K8017" s="252">
        <f t="shared" si="123"/>
        <v>1</v>
      </c>
      <c r="L8017" s="9" t="s">
        <v>34</v>
      </c>
    </row>
    <row r="8018" spans="2:12">
      <c r="B8018" s="268">
        <v>8006</v>
      </c>
      <c r="C8018" s="226"/>
      <c r="D8018" s="227">
        <f>_xlfn.XLOOKUP($C8018,サービス情報マスタcopy!$B:$B,サービス情報マスタcopy!$G:$G,0,0,1)</f>
        <v>0</v>
      </c>
      <c r="E8018" s="228" t="str">
        <f>CONCATENATE($C8018,"-",TEXT(_xlfn.MAXIFS($K$12:K8017,$C$12:C8017,$C8018)+1,"0000"))</f>
        <v>-0001</v>
      </c>
      <c r="F8018" s="226"/>
      <c r="G8018" s="226"/>
      <c r="H8018" s="226"/>
      <c r="I8018" s="229"/>
      <c r="J8018" s="260"/>
      <c r="K8018" s="252">
        <f t="shared" si="123"/>
        <v>1</v>
      </c>
      <c r="L8018" s="9" t="s">
        <v>34</v>
      </c>
    </row>
    <row r="8019" spans="2:12">
      <c r="B8019" s="268">
        <v>8007</v>
      </c>
      <c r="C8019" s="226"/>
      <c r="D8019" s="227">
        <f>_xlfn.XLOOKUP($C8019,サービス情報マスタcopy!$B:$B,サービス情報マスタcopy!$G:$G,0,0,1)</f>
        <v>0</v>
      </c>
      <c r="E8019" s="228" t="str">
        <f>CONCATENATE($C8019,"-",TEXT(_xlfn.MAXIFS($K$12:K8018,$C$12:C8018,$C8019)+1,"0000"))</f>
        <v>-0001</v>
      </c>
      <c r="F8019" s="226"/>
      <c r="G8019" s="226"/>
      <c r="H8019" s="226"/>
      <c r="I8019" s="229"/>
      <c r="J8019" s="260"/>
      <c r="K8019" s="252">
        <f t="shared" si="123"/>
        <v>1</v>
      </c>
      <c r="L8019" s="9" t="s">
        <v>34</v>
      </c>
    </row>
    <row r="8020" spans="2:12">
      <c r="B8020" s="268">
        <v>8008</v>
      </c>
      <c r="C8020" s="226"/>
      <c r="D8020" s="227">
        <f>_xlfn.XLOOKUP($C8020,サービス情報マスタcopy!$B:$B,サービス情報マスタcopy!$G:$G,0,0,1)</f>
        <v>0</v>
      </c>
      <c r="E8020" s="228" t="str">
        <f>CONCATENATE($C8020,"-",TEXT(_xlfn.MAXIFS($K$12:K8019,$C$12:C8019,$C8020)+1,"0000"))</f>
        <v>-0001</v>
      </c>
      <c r="F8020" s="226"/>
      <c r="G8020" s="226"/>
      <c r="H8020" s="226"/>
      <c r="I8020" s="229"/>
      <c r="J8020" s="260"/>
      <c r="K8020" s="252">
        <f t="shared" si="123"/>
        <v>1</v>
      </c>
      <c r="L8020" s="9" t="s">
        <v>34</v>
      </c>
    </row>
    <row r="8021" spans="2:12">
      <c r="B8021" s="268">
        <v>8009</v>
      </c>
      <c r="C8021" s="226"/>
      <c r="D8021" s="227">
        <f>_xlfn.XLOOKUP($C8021,サービス情報マスタcopy!$B:$B,サービス情報マスタcopy!$G:$G,0,0,1)</f>
        <v>0</v>
      </c>
      <c r="E8021" s="228" t="str">
        <f>CONCATENATE($C8021,"-",TEXT(_xlfn.MAXIFS($K$12:K8020,$C$12:C8020,$C8021)+1,"0000"))</f>
        <v>-0001</v>
      </c>
      <c r="F8021" s="226"/>
      <c r="G8021" s="226"/>
      <c r="H8021" s="226"/>
      <c r="I8021" s="229"/>
      <c r="J8021" s="260"/>
      <c r="K8021" s="252">
        <f t="shared" si="123"/>
        <v>1</v>
      </c>
      <c r="L8021" s="9" t="s">
        <v>34</v>
      </c>
    </row>
    <row r="8022" spans="2:12">
      <c r="B8022" s="268">
        <v>8010</v>
      </c>
      <c r="C8022" s="226"/>
      <c r="D8022" s="227">
        <f>_xlfn.XLOOKUP($C8022,サービス情報マスタcopy!$B:$B,サービス情報マスタcopy!$G:$G,0,0,1)</f>
        <v>0</v>
      </c>
      <c r="E8022" s="228" t="str">
        <f>CONCATENATE($C8022,"-",TEXT(_xlfn.MAXIFS($K$12:K8021,$C$12:C8021,$C8022)+1,"0000"))</f>
        <v>-0001</v>
      </c>
      <c r="F8022" s="226"/>
      <c r="G8022" s="226"/>
      <c r="H8022" s="226"/>
      <c r="I8022" s="229"/>
      <c r="J8022" s="260"/>
      <c r="K8022" s="252">
        <f t="shared" si="123"/>
        <v>1</v>
      </c>
      <c r="L8022" s="9" t="s">
        <v>34</v>
      </c>
    </row>
    <row r="8023" spans="2:12">
      <c r="B8023" s="268">
        <v>8011</v>
      </c>
      <c r="C8023" s="226"/>
      <c r="D8023" s="227">
        <f>_xlfn.XLOOKUP($C8023,サービス情報マスタcopy!$B:$B,サービス情報マスタcopy!$G:$G,0,0,1)</f>
        <v>0</v>
      </c>
      <c r="E8023" s="228" t="str">
        <f>CONCATENATE($C8023,"-",TEXT(_xlfn.MAXIFS($K$12:K8022,$C$12:C8022,$C8023)+1,"0000"))</f>
        <v>-0001</v>
      </c>
      <c r="F8023" s="226"/>
      <c r="G8023" s="226"/>
      <c r="H8023" s="226"/>
      <c r="I8023" s="229"/>
      <c r="J8023" s="260"/>
      <c r="K8023" s="252">
        <f t="shared" si="123"/>
        <v>1</v>
      </c>
      <c r="L8023" s="9" t="s">
        <v>34</v>
      </c>
    </row>
    <row r="8024" spans="2:12">
      <c r="B8024" s="268">
        <v>8012</v>
      </c>
      <c r="C8024" s="226"/>
      <c r="D8024" s="227">
        <f>_xlfn.XLOOKUP($C8024,サービス情報マスタcopy!$B:$B,サービス情報マスタcopy!$G:$G,0,0,1)</f>
        <v>0</v>
      </c>
      <c r="E8024" s="228" t="str">
        <f>CONCATENATE($C8024,"-",TEXT(_xlfn.MAXIFS($K$12:K8023,$C$12:C8023,$C8024)+1,"0000"))</f>
        <v>-0001</v>
      </c>
      <c r="F8024" s="226"/>
      <c r="G8024" s="226"/>
      <c r="H8024" s="226"/>
      <c r="I8024" s="229"/>
      <c r="J8024" s="260"/>
      <c r="K8024" s="252">
        <f t="shared" si="123"/>
        <v>1</v>
      </c>
      <c r="L8024" s="9" t="s">
        <v>34</v>
      </c>
    </row>
    <row r="8025" spans="2:12">
      <c r="B8025" s="268">
        <v>8013</v>
      </c>
      <c r="C8025" s="226"/>
      <c r="D8025" s="227">
        <f>_xlfn.XLOOKUP($C8025,サービス情報マスタcopy!$B:$B,サービス情報マスタcopy!$G:$G,0,0,1)</f>
        <v>0</v>
      </c>
      <c r="E8025" s="228" t="str">
        <f>CONCATENATE($C8025,"-",TEXT(_xlfn.MAXIFS($K$12:K8024,$C$12:C8024,$C8025)+1,"0000"))</f>
        <v>-0001</v>
      </c>
      <c r="F8025" s="226"/>
      <c r="G8025" s="226"/>
      <c r="H8025" s="226"/>
      <c r="I8025" s="229"/>
      <c r="J8025" s="260"/>
      <c r="K8025" s="252">
        <f t="shared" si="123"/>
        <v>1</v>
      </c>
      <c r="L8025" s="9" t="s">
        <v>34</v>
      </c>
    </row>
    <row r="8026" spans="2:12">
      <c r="B8026" s="268">
        <v>8014</v>
      </c>
      <c r="C8026" s="226"/>
      <c r="D8026" s="227">
        <f>_xlfn.XLOOKUP($C8026,サービス情報マスタcopy!$B:$B,サービス情報マスタcopy!$G:$G,0,0,1)</f>
        <v>0</v>
      </c>
      <c r="E8026" s="228" t="str">
        <f>CONCATENATE($C8026,"-",TEXT(_xlfn.MAXIFS($K$12:K8025,$C$12:C8025,$C8026)+1,"0000"))</f>
        <v>-0001</v>
      </c>
      <c r="F8026" s="226"/>
      <c r="G8026" s="226"/>
      <c r="H8026" s="226"/>
      <c r="I8026" s="229"/>
      <c r="J8026" s="260"/>
      <c r="K8026" s="252">
        <f t="shared" si="123"/>
        <v>1</v>
      </c>
      <c r="L8026" s="9" t="s">
        <v>34</v>
      </c>
    </row>
    <row r="8027" spans="2:12">
      <c r="B8027" s="268">
        <v>8015</v>
      </c>
      <c r="C8027" s="226"/>
      <c r="D8027" s="227">
        <f>_xlfn.XLOOKUP($C8027,サービス情報マスタcopy!$B:$B,サービス情報マスタcopy!$G:$G,0,0,1)</f>
        <v>0</v>
      </c>
      <c r="E8027" s="228" t="str">
        <f>CONCATENATE($C8027,"-",TEXT(_xlfn.MAXIFS($K$12:K8026,$C$12:C8026,$C8027)+1,"0000"))</f>
        <v>-0001</v>
      </c>
      <c r="F8027" s="226"/>
      <c r="G8027" s="226"/>
      <c r="H8027" s="226"/>
      <c r="I8027" s="229"/>
      <c r="J8027" s="260"/>
      <c r="K8027" s="252">
        <f t="shared" si="123"/>
        <v>1</v>
      </c>
      <c r="L8027" s="9" t="s">
        <v>34</v>
      </c>
    </row>
    <row r="8028" spans="2:12">
      <c r="B8028" s="268">
        <v>8016</v>
      </c>
      <c r="C8028" s="226"/>
      <c r="D8028" s="227">
        <f>_xlfn.XLOOKUP($C8028,サービス情報マスタcopy!$B:$B,サービス情報マスタcopy!$G:$G,0,0,1)</f>
        <v>0</v>
      </c>
      <c r="E8028" s="228" t="str">
        <f>CONCATENATE($C8028,"-",TEXT(_xlfn.MAXIFS($K$12:K8027,$C$12:C8027,$C8028)+1,"0000"))</f>
        <v>-0001</v>
      </c>
      <c r="F8028" s="226"/>
      <c r="G8028" s="226"/>
      <c r="H8028" s="226"/>
      <c r="I8028" s="229"/>
      <c r="J8028" s="260"/>
      <c r="K8028" s="252">
        <f t="shared" si="123"/>
        <v>1</v>
      </c>
      <c r="L8028" s="9" t="s">
        <v>34</v>
      </c>
    </row>
    <row r="8029" spans="2:12">
      <c r="B8029" s="268">
        <v>8017</v>
      </c>
      <c r="C8029" s="226"/>
      <c r="D8029" s="227">
        <f>_xlfn.XLOOKUP($C8029,サービス情報マスタcopy!$B:$B,サービス情報マスタcopy!$G:$G,0,0,1)</f>
        <v>0</v>
      </c>
      <c r="E8029" s="228" t="str">
        <f>CONCATENATE($C8029,"-",TEXT(_xlfn.MAXIFS($K$12:K8028,$C$12:C8028,$C8029)+1,"0000"))</f>
        <v>-0001</v>
      </c>
      <c r="F8029" s="226"/>
      <c r="G8029" s="226"/>
      <c r="H8029" s="226"/>
      <c r="I8029" s="229"/>
      <c r="J8029" s="260"/>
      <c r="K8029" s="252">
        <f t="shared" si="123"/>
        <v>1</v>
      </c>
      <c r="L8029" s="9" t="s">
        <v>34</v>
      </c>
    </row>
    <row r="8030" spans="2:12">
      <c r="B8030" s="268">
        <v>8018</v>
      </c>
      <c r="C8030" s="226"/>
      <c r="D8030" s="227">
        <f>_xlfn.XLOOKUP($C8030,サービス情報マスタcopy!$B:$B,サービス情報マスタcopy!$G:$G,0,0,1)</f>
        <v>0</v>
      </c>
      <c r="E8030" s="228" t="str">
        <f>CONCATENATE($C8030,"-",TEXT(_xlfn.MAXIFS($K$12:K8029,$C$12:C8029,$C8030)+1,"0000"))</f>
        <v>-0001</v>
      </c>
      <c r="F8030" s="226"/>
      <c r="G8030" s="226"/>
      <c r="H8030" s="226"/>
      <c r="I8030" s="229"/>
      <c r="J8030" s="260"/>
      <c r="K8030" s="252">
        <f t="shared" si="123"/>
        <v>1</v>
      </c>
      <c r="L8030" s="9" t="s">
        <v>34</v>
      </c>
    </row>
    <row r="8031" spans="2:12">
      <c r="B8031" s="268">
        <v>8019</v>
      </c>
      <c r="C8031" s="226"/>
      <c r="D8031" s="227">
        <f>_xlfn.XLOOKUP($C8031,サービス情報マスタcopy!$B:$B,サービス情報マスタcopy!$G:$G,0,0,1)</f>
        <v>0</v>
      </c>
      <c r="E8031" s="228" t="str">
        <f>CONCATENATE($C8031,"-",TEXT(_xlfn.MAXIFS($K$12:K8030,$C$12:C8030,$C8031)+1,"0000"))</f>
        <v>-0001</v>
      </c>
      <c r="F8031" s="226"/>
      <c r="G8031" s="226"/>
      <c r="H8031" s="226"/>
      <c r="I8031" s="229"/>
      <c r="J8031" s="260"/>
      <c r="K8031" s="252">
        <f t="shared" si="123"/>
        <v>1</v>
      </c>
      <c r="L8031" s="9" t="s">
        <v>34</v>
      </c>
    </row>
    <row r="8032" spans="2:12">
      <c r="B8032" s="268">
        <v>8020</v>
      </c>
      <c r="C8032" s="226"/>
      <c r="D8032" s="227">
        <f>_xlfn.XLOOKUP($C8032,サービス情報マスタcopy!$B:$B,サービス情報マスタcopy!$G:$G,0,0,1)</f>
        <v>0</v>
      </c>
      <c r="E8032" s="228" t="str">
        <f>CONCATENATE($C8032,"-",TEXT(_xlfn.MAXIFS($K$12:K8031,$C$12:C8031,$C8032)+1,"0000"))</f>
        <v>-0001</v>
      </c>
      <c r="F8032" s="226"/>
      <c r="G8032" s="226"/>
      <c r="H8032" s="226"/>
      <c r="I8032" s="229"/>
      <c r="J8032" s="260"/>
      <c r="K8032" s="252">
        <f t="shared" si="123"/>
        <v>1</v>
      </c>
      <c r="L8032" s="9" t="s">
        <v>34</v>
      </c>
    </row>
    <row r="8033" spans="2:12">
      <c r="B8033" s="268">
        <v>8021</v>
      </c>
      <c r="C8033" s="226"/>
      <c r="D8033" s="227">
        <f>_xlfn.XLOOKUP($C8033,サービス情報マスタcopy!$B:$B,サービス情報マスタcopy!$G:$G,0,0,1)</f>
        <v>0</v>
      </c>
      <c r="E8033" s="228" t="str">
        <f>CONCATENATE($C8033,"-",TEXT(_xlfn.MAXIFS($K$12:K8032,$C$12:C8032,$C8033)+1,"0000"))</f>
        <v>-0001</v>
      </c>
      <c r="F8033" s="226"/>
      <c r="G8033" s="226"/>
      <c r="H8033" s="226"/>
      <c r="I8033" s="229"/>
      <c r="J8033" s="260"/>
      <c r="K8033" s="252">
        <f t="shared" si="123"/>
        <v>1</v>
      </c>
      <c r="L8033" s="9" t="s">
        <v>34</v>
      </c>
    </row>
    <row r="8034" spans="2:12">
      <c r="B8034" s="268">
        <v>8022</v>
      </c>
      <c r="C8034" s="226"/>
      <c r="D8034" s="227">
        <f>_xlfn.XLOOKUP($C8034,サービス情報マスタcopy!$B:$B,サービス情報マスタcopy!$G:$G,0,0,1)</f>
        <v>0</v>
      </c>
      <c r="E8034" s="228" t="str">
        <f>CONCATENATE($C8034,"-",TEXT(_xlfn.MAXIFS($K$12:K8033,$C$12:C8033,$C8034)+1,"0000"))</f>
        <v>-0001</v>
      </c>
      <c r="F8034" s="226"/>
      <c r="G8034" s="226"/>
      <c r="H8034" s="226"/>
      <c r="I8034" s="229"/>
      <c r="J8034" s="260"/>
      <c r="K8034" s="252">
        <f t="shared" si="123"/>
        <v>1</v>
      </c>
      <c r="L8034" s="9" t="s">
        <v>34</v>
      </c>
    </row>
    <row r="8035" spans="2:12">
      <c r="B8035" s="268">
        <v>8023</v>
      </c>
      <c r="C8035" s="226"/>
      <c r="D8035" s="227">
        <f>_xlfn.XLOOKUP($C8035,サービス情報マスタcopy!$B:$B,サービス情報マスタcopy!$G:$G,0,0,1)</f>
        <v>0</v>
      </c>
      <c r="E8035" s="228" t="str">
        <f>CONCATENATE($C8035,"-",TEXT(_xlfn.MAXIFS($K$12:K8034,$C$12:C8034,$C8035)+1,"0000"))</f>
        <v>-0001</v>
      </c>
      <c r="F8035" s="226"/>
      <c r="G8035" s="226"/>
      <c r="H8035" s="226"/>
      <c r="I8035" s="229"/>
      <c r="J8035" s="260"/>
      <c r="K8035" s="252">
        <f t="shared" si="123"/>
        <v>1</v>
      </c>
      <c r="L8035" s="9" t="s">
        <v>34</v>
      </c>
    </row>
    <row r="8036" spans="2:12">
      <c r="B8036" s="268">
        <v>8024</v>
      </c>
      <c r="C8036" s="226"/>
      <c r="D8036" s="227">
        <f>_xlfn.XLOOKUP($C8036,サービス情報マスタcopy!$B:$B,サービス情報マスタcopy!$G:$G,0,0,1)</f>
        <v>0</v>
      </c>
      <c r="E8036" s="228" t="str">
        <f>CONCATENATE($C8036,"-",TEXT(_xlfn.MAXIFS($K$12:K8035,$C$12:C8035,$C8036)+1,"0000"))</f>
        <v>-0001</v>
      </c>
      <c r="F8036" s="226"/>
      <c r="G8036" s="226"/>
      <c r="H8036" s="226"/>
      <c r="I8036" s="229"/>
      <c r="J8036" s="260"/>
      <c r="K8036" s="252">
        <f t="shared" si="123"/>
        <v>1</v>
      </c>
      <c r="L8036" s="9" t="s">
        <v>34</v>
      </c>
    </row>
    <row r="8037" spans="2:12">
      <c r="B8037" s="268">
        <v>8025</v>
      </c>
      <c r="C8037" s="226"/>
      <c r="D8037" s="227">
        <f>_xlfn.XLOOKUP($C8037,サービス情報マスタcopy!$B:$B,サービス情報マスタcopy!$G:$G,0,0,1)</f>
        <v>0</v>
      </c>
      <c r="E8037" s="228" t="str">
        <f>CONCATENATE($C8037,"-",TEXT(_xlfn.MAXIFS($K$12:K8036,$C$12:C8036,$C8037)+1,"0000"))</f>
        <v>-0001</v>
      </c>
      <c r="F8037" s="226"/>
      <c r="G8037" s="226"/>
      <c r="H8037" s="226"/>
      <c r="I8037" s="229"/>
      <c r="J8037" s="260"/>
      <c r="K8037" s="252">
        <f t="shared" si="123"/>
        <v>1</v>
      </c>
      <c r="L8037" s="9" t="s">
        <v>34</v>
      </c>
    </row>
    <row r="8038" spans="2:12">
      <c r="B8038" s="268">
        <v>8026</v>
      </c>
      <c r="C8038" s="226"/>
      <c r="D8038" s="227">
        <f>_xlfn.XLOOKUP($C8038,サービス情報マスタcopy!$B:$B,サービス情報マスタcopy!$G:$G,0,0,1)</f>
        <v>0</v>
      </c>
      <c r="E8038" s="228" t="str">
        <f>CONCATENATE($C8038,"-",TEXT(_xlfn.MAXIFS($K$12:K8037,$C$12:C8037,$C8038)+1,"0000"))</f>
        <v>-0001</v>
      </c>
      <c r="F8038" s="226"/>
      <c r="G8038" s="226"/>
      <c r="H8038" s="226"/>
      <c r="I8038" s="229"/>
      <c r="J8038" s="260"/>
      <c r="K8038" s="252">
        <f t="shared" si="123"/>
        <v>1</v>
      </c>
      <c r="L8038" s="9" t="s">
        <v>34</v>
      </c>
    </row>
    <row r="8039" spans="2:12">
      <c r="B8039" s="268">
        <v>8027</v>
      </c>
      <c r="C8039" s="226"/>
      <c r="D8039" s="227">
        <f>_xlfn.XLOOKUP($C8039,サービス情報マスタcopy!$B:$B,サービス情報マスタcopy!$G:$G,0,0,1)</f>
        <v>0</v>
      </c>
      <c r="E8039" s="228" t="str">
        <f>CONCATENATE($C8039,"-",TEXT(_xlfn.MAXIFS($K$12:K8038,$C$12:C8038,$C8039)+1,"0000"))</f>
        <v>-0001</v>
      </c>
      <c r="F8039" s="226"/>
      <c r="G8039" s="226"/>
      <c r="H8039" s="226"/>
      <c r="I8039" s="229"/>
      <c r="J8039" s="260"/>
      <c r="K8039" s="252">
        <f t="shared" si="123"/>
        <v>1</v>
      </c>
      <c r="L8039" s="9" t="s">
        <v>34</v>
      </c>
    </row>
    <row r="8040" spans="2:12">
      <c r="B8040" s="268">
        <v>8028</v>
      </c>
      <c r="C8040" s="226"/>
      <c r="D8040" s="227">
        <f>_xlfn.XLOOKUP($C8040,サービス情報マスタcopy!$B:$B,サービス情報マスタcopy!$G:$G,0,0,1)</f>
        <v>0</v>
      </c>
      <c r="E8040" s="228" t="str">
        <f>CONCATENATE($C8040,"-",TEXT(_xlfn.MAXIFS($K$12:K8039,$C$12:C8039,$C8040)+1,"0000"))</f>
        <v>-0001</v>
      </c>
      <c r="F8040" s="226"/>
      <c r="G8040" s="226"/>
      <c r="H8040" s="226"/>
      <c r="I8040" s="229"/>
      <c r="J8040" s="260"/>
      <c r="K8040" s="252">
        <f t="shared" si="123"/>
        <v>1</v>
      </c>
      <c r="L8040" s="9" t="s">
        <v>34</v>
      </c>
    </row>
    <row r="8041" spans="2:12">
      <c r="B8041" s="268">
        <v>8029</v>
      </c>
      <c r="C8041" s="226"/>
      <c r="D8041" s="227">
        <f>_xlfn.XLOOKUP($C8041,サービス情報マスタcopy!$B:$B,サービス情報マスタcopy!$G:$G,0,0,1)</f>
        <v>0</v>
      </c>
      <c r="E8041" s="228" t="str">
        <f>CONCATENATE($C8041,"-",TEXT(_xlfn.MAXIFS($K$12:K8040,$C$12:C8040,$C8041)+1,"0000"))</f>
        <v>-0001</v>
      </c>
      <c r="F8041" s="226"/>
      <c r="G8041" s="226"/>
      <c r="H8041" s="226"/>
      <c r="I8041" s="229"/>
      <c r="J8041" s="260"/>
      <c r="K8041" s="252">
        <f t="shared" si="123"/>
        <v>1</v>
      </c>
      <c r="L8041" s="9" t="s">
        <v>34</v>
      </c>
    </row>
    <row r="8042" spans="2:12">
      <c r="B8042" s="268">
        <v>8030</v>
      </c>
      <c r="C8042" s="226"/>
      <c r="D8042" s="227">
        <f>_xlfn.XLOOKUP($C8042,サービス情報マスタcopy!$B:$B,サービス情報マスタcopy!$G:$G,0,0,1)</f>
        <v>0</v>
      </c>
      <c r="E8042" s="228" t="str">
        <f>CONCATENATE($C8042,"-",TEXT(_xlfn.MAXIFS($K$12:K8041,$C$12:C8041,$C8042)+1,"0000"))</f>
        <v>-0001</v>
      </c>
      <c r="F8042" s="226"/>
      <c r="G8042" s="226"/>
      <c r="H8042" s="226"/>
      <c r="I8042" s="229"/>
      <c r="J8042" s="260"/>
      <c r="K8042" s="252">
        <f t="shared" si="123"/>
        <v>1</v>
      </c>
      <c r="L8042" s="9" t="s">
        <v>34</v>
      </c>
    </row>
    <row r="8043" spans="2:12">
      <c r="B8043" s="268">
        <v>8031</v>
      </c>
      <c r="C8043" s="226"/>
      <c r="D8043" s="227">
        <f>_xlfn.XLOOKUP($C8043,サービス情報マスタcopy!$B:$B,サービス情報マスタcopy!$G:$G,0,0,1)</f>
        <v>0</v>
      </c>
      <c r="E8043" s="228" t="str">
        <f>CONCATENATE($C8043,"-",TEXT(_xlfn.MAXIFS($K$12:K8042,$C$12:C8042,$C8043)+1,"0000"))</f>
        <v>-0001</v>
      </c>
      <c r="F8043" s="226"/>
      <c r="G8043" s="226"/>
      <c r="H8043" s="226"/>
      <c r="I8043" s="229"/>
      <c r="J8043" s="260"/>
      <c r="K8043" s="252">
        <f t="shared" si="123"/>
        <v>1</v>
      </c>
      <c r="L8043" s="9" t="s">
        <v>34</v>
      </c>
    </row>
    <row r="8044" spans="2:12">
      <c r="B8044" s="268">
        <v>8032</v>
      </c>
      <c r="C8044" s="226"/>
      <c r="D8044" s="227">
        <f>_xlfn.XLOOKUP($C8044,サービス情報マスタcopy!$B:$B,サービス情報マスタcopy!$G:$G,0,0,1)</f>
        <v>0</v>
      </c>
      <c r="E8044" s="228" t="str">
        <f>CONCATENATE($C8044,"-",TEXT(_xlfn.MAXIFS($K$12:K8043,$C$12:C8043,$C8044)+1,"0000"))</f>
        <v>-0001</v>
      </c>
      <c r="F8044" s="226"/>
      <c r="G8044" s="226"/>
      <c r="H8044" s="226"/>
      <c r="I8044" s="229"/>
      <c r="J8044" s="260"/>
      <c r="K8044" s="252">
        <f t="shared" si="123"/>
        <v>1</v>
      </c>
      <c r="L8044" s="9" t="s">
        <v>34</v>
      </c>
    </row>
    <row r="8045" spans="2:12">
      <c r="B8045" s="268">
        <v>8033</v>
      </c>
      <c r="C8045" s="226"/>
      <c r="D8045" s="227">
        <f>_xlfn.XLOOKUP($C8045,サービス情報マスタcopy!$B:$B,サービス情報マスタcopy!$G:$G,0,0,1)</f>
        <v>0</v>
      </c>
      <c r="E8045" s="228" t="str">
        <f>CONCATENATE($C8045,"-",TEXT(_xlfn.MAXIFS($K$12:K8044,$C$12:C8044,$C8045)+1,"0000"))</f>
        <v>-0001</v>
      </c>
      <c r="F8045" s="226"/>
      <c r="G8045" s="226"/>
      <c r="H8045" s="226"/>
      <c r="I8045" s="229"/>
      <c r="J8045" s="260"/>
      <c r="K8045" s="252">
        <f t="shared" si="123"/>
        <v>1</v>
      </c>
      <c r="L8045" s="9" t="s">
        <v>34</v>
      </c>
    </row>
    <row r="8046" spans="2:12">
      <c r="B8046" s="268">
        <v>8034</v>
      </c>
      <c r="C8046" s="226"/>
      <c r="D8046" s="227">
        <f>_xlfn.XLOOKUP($C8046,サービス情報マスタcopy!$B:$B,サービス情報マスタcopy!$G:$G,0,0,1)</f>
        <v>0</v>
      </c>
      <c r="E8046" s="228" t="str">
        <f>CONCATENATE($C8046,"-",TEXT(_xlfn.MAXIFS($K$12:K8045,$C$12:C8045,$C8046)+1,"0000"))</f>
        <v>-0001</v>
      </c>
      <c r="F8046" s="226"/>
      <c r="G8046" s="226"/>
      <c r="H8046" s="226"/>
      <c r="I8046" s="229"/>
      <c r="J8046" s="260"/>
      <c r="K8046" s="252">
        <f t="shared" si="123"/>
        <v>1</v>
      </c>
      <c r="L8046" s="9" t="s">
        <v>34</v>
      </c>
    </row>
    <row r="8047" spans="2:12">
      <c r="B8047" s="268">
        <v>8035</v>
      </c>
      <c r="C8047" s="226"/>
      <c r="D8047" s="227">
        <f>_xlfn.XLOOKUP($C8047,サービス情報マスタcopy!$B:$B,サービス情報マスタcopy!$G:$G,0,0,1)</f>
        <v>0</v>
      </c>
      <c r="E8047" s="228" t="str">
        <f>CONCATENATE($C8047,"-",TEXT(_xlfn.MAXIFS($K$12:K8046,$C$12:C8046,$C8047)+1,"0000"))</f>
        <v>-0001</v>
      </c>
      <c r="F8047" s="226"/>
      <c r="G8047" s="226"/>
      <c r="H8047" s="226"/>
      <c r="I8047" s="229"/>
      <c r="J8047" s="260"/>
      <c r="K8047" s="252">
        <f t="shared" si="123"/>
        <v>1</v>
      </c>
      <c r="L8047" s="9" t="s">
        <v>34</v>
      </c>
    </row>
    <row r="8048" spans="2:12">
      <c r="B8048" s="268">
        <v>8036</v>
      </c>
      <c r="C8048" s="226"/>
      <c r="D8048" s="227">
        <f>_xlfn.XLOOKUP($C8048,サービス情報マスタcopy!$B:$B,サービス情報マスタcopy!$G:$G,0,0,1)</f>
        <v>0</v>
      </c>
      <c r="E8048" s="228" t="str">
        <f>CONCATENATE($C8048,"-",TEXT(_xlfn.MAXIFS($K$12:K8047,$C$12:C8047,$C8048)+1,"0000"))</f>
        <v>-0001</v>
      </c>
      <c r="F8048" s="226"/>
      <c r="G8048" s="226"/>
      <c r="H8048" s="226"/>
      <c r="I8048" s="229"/>
      <c r="J8048" s="260"/>
      <c r="K8048" s="252">
        <f t="shared" si="123"/>
        <v>1</v>
      </c>
      <c r="L8048" s="9" t="s">
        <v>34</v>
      </c>
    </row>
    <row r="8049" spans="2:12">
      <c r="B8049" s="268">
        <v>8037</v>
      </c>
      <c r="C8049" s="226"/>
      <c r="D8049" s="227">
        <f>_xlfn.XLOOKUP($C8049,サービス情報マスタcopy!$B:$B,サービス情報マスタcopy!$G:$G,0,0,1)</f>
        <v>0</v>
      </c>
      <c r="E8049" s="228" t="str">
        <f>CONCATENATE($C8049,"-",TEXT(_xlfn.MAXIFS($K$12:K8048,$C$12:C8048,$C8049)+1,"0000"))</f>
        <v>-0001</v>
      </c>
      <c r="F8049" s="226"/>
      <c r="G8049" s="226"/>
      <c r="H8049" s="226"/>
      <c r="I8049" s="229"/>
      <c r="J8049" s="260"/>
      <c r="K8049" s="252">
        <f t="shared" si="123"/>
        <v>1</v>
      </c>
      <c r="L8049" s="9" t="s">
        <v>34</v>
      </c>
    </row>
    <row r="8050" spans="2:12">
      <c r="B8050" s="268">
        <v>8038</v>
      </c>
      <c r="C8050" s="226"/>
      <c r="D8050" s="227">
        <f>_xlfn.XLOOKUP($C8050,サービス情報マスタcopy!$B:$B,サービス情報マスタcopy!$G:$G,0,0,1)</f>
        <v>0</v>
      </c>
      <c r="E8050" s="228" t="str">
        <f>CONCATENATE($C8050,"-",TEXT(_xlfn.MAXIFS($K$12:K8049,$C$12:C8049,$C8050)+1,"0000"))</f>
        <v>-0001</v>
      </c>
      <c r="F8050" s="226"/>
      <c r="G8050" s="226"/>
      <c r="H8050" s="226"/>
      <c r="I8050" s="229"/>
      <c r="J8050" s="260"/>
      <c r="K8050" s="252">
        <f t="shared" si="123"/>
        <v>1</v>
      </c>
      <c r="L8050" s="9" t="s">
        <v>34</v>
      </c>
    </row>
    <row r="8051" spans="2:12">
      <c r="B8051" s="268">
        <v>8039</v>
      </c>
      <c r="C8051" s="226"/>
      <c r="D8051" s="227">
        <f>_xlfn.XLOOKUP($C8051,サービス情報マスタcopy!$B:$B,サービス情報マスタcopy!$G:$G,0,0,1)</f>
        <v>0</v>
      </c>
      <c r="E8051" s="228" t="str">
        <f>CONCATENATE($C8051,"-",TEXT(_xlfn.MAXIFS($K$12:K8050,$C$12:C8050,$C8051)+1,"0000"))</f>
        <v>-0001</v>
      </c>
      <c r="F8051" s="226"/>
      <c r="G8051" s="226"/>
      <c r="H8051" s="226"/>
      <c r="I8051" s="229"/>
      <c r="J8051" s="260"/>
      <c r="K8051" s="252">
        <f t="shared" si="123"/>
        <v>1</v>
      </c>
      <c r="L8051" s="9" t="s">
        <v>34</v>
      </c>
    </row>
    <row r="8052" spans="2:12">
      <c r="B8052" s="268">
        <v>8040</v>
      </c>
      <c r="C8052" s="226"/>
      <c r="D8052" s="227">
        <f>_xlfn.XLOOKUP($C8052,サービス情報マスタcopy!$B:$B,サービス情報マスタcopy!$G:$G,0,0,1)</f>
        <v>0</v>
      </c>
      <c r="E8052" s="228" t="str">
        <f>CONCATENATE($C8052,"-",TEXT(_xlfn.MAXIFS($K$12:K8051,$C$12:C8051,$C8052)+1,"0000"))</f>
        <v>-0001</v>
      </c>
      <c r="F8052" s="226"/>
      <c r="G8052" s="226"/>
      <c r="H8052" s="226"/>
      <c r="I8052" s="229"/>
      <c r="J8052" s="260"/>
      <c r="K8052" s="252">
        <f t="shared" si="123"/>
        <v>1</v>
      </c>
      <c r="L8052" s="9" t="s">
        <v>34</v>
      </c>
    </row>
    <row r="8053" spans="2:12">
      <c r="B8053" s="268">
        <v>8041</v>
      </c>
      <c r="C8053" s="226"/>
      <c r="D8053" s="227">
        <f>_xlfn.XLOOKUP($C8053,サービス情報マスタcopy!$B:$B,サービス情報マスタcopy!$G:$G,0,0,1)</f>
        <v>0</v>
      </c>
      <c r="E8053" s="228" t="str">
        <f>CONCATENATE($C8053,"-",TEXT(_xlfn.MAXIFS($K$12:K8052,$C$12:C8052,$C8053)+1,"0000"))</f>
        <v>-0001</v>
      </c>
      <c r="F8053" s="226"/>
      <c r="G8053" s="226"/>
      <c r="H8053" s="226"/>
      <c r="I8053" s="229"/>
      <c r="J8053" s="260"/>
      <c r="K8053" s="252">
        <f t="shared" si="123"/>
        <v>1</v>
      </c>
      <c r="L8053" s="9" t="s">
        <v>34</v>
      </c>
    </row>
    <row r="8054" spans="2:12">
      <c r="B8054" s="268">
        <v>8042</v>
      </c>
      <c r="C8054" s="226"/>
      <c r="D8054" s="227">
        <f>_xlfn.XLOOKUP($C8054,サービス情報マスタcopy!$B:$B,サービス情報マスタcopy!$G:$G,0,0,1)</f>
        <v>0</v>
      </c>
      <c r="E8054" s="228" t="str">
        <f>CONCATENATE($C8054,"-",TEXT(_xlfn.MAXIFS($K$12:K8053,$C$12:C8053,$C8054)+1,"0000"))</f>
        <v>-0001</v>
      </c>
      <c r="F8054" s="226"/>
      <c r="G8054" s="226"/>
      <c r="H8054" s="226"/>
      <c r="I8054" s="229"/>
      <c r="J8054" s="260"/>
      <c r="K8054" s="252">
        <f t="shared" ref="K8054:K8117" si="124">VALUE(RIGHT($E8054,4))</f>
        <v>1</v>
      </c>
      <c r="L8054" s="9" t="s">
        <v>34</v>
      </c>
    </row>
    <row r="8055" spans="2:12">
      <c r="B8055" s="268">
        <v>8043</v>
      </c>
      <c r="C8055" s="226"/>
      <c r="D8055" s="227">
        <f>_xlfn.XLOOKUP($C8055,サービス情報マスタcopy!$B:$B,サービス情報マスタcopy!$G:$G,0,0,1)</f>
        <v>0</v>
      </c>
      <c r="E8055" s="228" t="str">
        <f>CONCATENATE($C8055,"-",TEXT(_xlfn.MAXIFS($K$12:K8054,$C$12:C8054,$C8055)+1,"0000"))</f>
        <v>-0001</v>
      </c>
      <c r="F8055" s="226"/>
      <c r="G8055" s="226"/>
      <c r="H8055" s="226"/>
      <c r="I8055" s="229"/>
      <c r="J8055" s="260"/>
      <c r="K8055" s="252">
        <f t="shared" si="124"/>
        <v>1</v>
      </c>
      <c r="L8055" s="9" t="s">
        <v>34</v>
      </c>
    </row>
    <row r="8056" spans="2:12">
      <c r="B8056" s="268">
        <v>8044</v>
      </c>
      <c r="C8056" s="226"/>
      <c r="D8056" s="227">
        <f>_xlfn.XLOOKUP($C8056,サービス情報マスタcopy!$B:$B,サービス情報マスタcopy!$G:$G,0,0,1)</f>
        <v>0</v>
      </c>
      <c r="E8056" s="228" t="str">
        <f>CONCATENATE($C8056,"-",TEXT(_xlfn.MAXIFS($K$12:K8055,$C$12:C8055,$C8056)+1,"0000"))</f>
        <v>-0001</v>
      </c>
      <c r="F8056" s="226"/>
      <c r="G8056" s="226"/>
      <c r="H8056" s="226"/>
      <c r="I8056" s="229"/>
      <c r="J8056" s="260"/>
      <c r="K8056" s="252">
        <f t="shared" si="124"/>
        <v>1</v>
      </c>
      <c r="L8056" s="9" t="s">
        <v>34</v>
      </c>
    </row>
    <row r="8057" spans="2:12">
      <c r="B8057" s="268">
        <v>8045</v>
      </c>
      <c r="C8057" s="226"/>
      <c r="D8057" s="227">
        <f>_xlfn.XLOOKUP($C8057,サービス情報マスタcopy!$B:$B,サービス情報マスタcopy!$G:$G,0,0,1)</f>
        <v>0</v>
      </c>
      <c r="E8057" s="228" t="str">
        <f>CONCATENATE($C8057,"-",TEXT(_xlfn.MAXIFS($K$12:K8056,$C$12:C8056,$C8057)+1,"0000"))</f>
        <v>-0001</v>
      </c>
      <c r="F8057" s="226"/>
      <c r="G8057" s="226"/>
      <c r="H8057" s="226"/>
      <c r="I8057" s="229"/>
      <c r="J8057" s="260"/>
      <c r="K8057" s="252">
        <f t="shared" si="124"/>
        <v>1</v>
      </c>
      <c r="L8057" s="9" t="s">
        <v>34</v>
      </c>
    </row>
    <row r="8058" spans="2:12">
      <c r="B8058" s="268">
        <v>8046</v>
      </c>
      <c r="C8058" s="226"/>
      <c r="D8058" s="227">
        <f>_xlfn.XLOOKUP($C8058,サービス情報マスタcopy!$B:$B,サービス情報マスタcopy!$G:$G,0,0,1)</f>
        <v>0</v>
      </c>
      <c r="E8058" s="228" t="str">
        <f>CONCATENATE($C8058,"-",TEXT(_xlfn.MAXIFS($K$12:K8057,$C$12:C8057,$C8058)+1,"0000"))</f>
        <v>-0001</v>
      </c>
      <c r="F8058" s="226"/>
      <c r="G8058" s="226"/>
      <c r="H8058" s="226"/>
      <c r="I8058" s="229"/>
      <c r="J8058" s="260"/>
      <c r="K8058" s="252">
        <f t="shared" si="124"/>
        <v>1</v>
      </c>
      <c r="L8058" s="9" t="s">
        <v>34</v>
      </c>
    </row>
    <row r="8059" spans="2:12">
      <c r="B8059" s="268">
        <v>8047</v>
      </c>
      <c r="C8059" s="226"/>
      <c r="D8059" s="227">
        <f>_xlfn.XLOOKUP($C8059,サービス情報マスタcopy!$B:$B,サービス情報マスタcopy!$G:$G,0,0,1)</f>
        <v>0</v>
      </c>
      <c r="E8059" s="228" t="str">
        <f>CONCATENATE($C8059,"-",TEXT(_xlfn.MAXIFS($K$12:K8058,$C$12:C8058,$C8059)+1,"0000"))</f>
        <v>-0001</v>
      </c>
      <c r="F8059" s="226"/>
      <c r="G8059" s="226"/>
      <c r="H8059" s="226"/>
      <c r="I8059" s="229"/>
      <c r="J8059" s="260"/>
      <c r="K8059" s="252">
        <f t="shared" si="124"/>
        <v>1</v>
      </c>
      <c r="L8059" s="9" t="s">
        <v>34</v>
      </c>
    </row>
    <row r="8060" spans="2:12">
      <c r="B8060" s="268">
        <v>8048</v>
      </c>
      <c r="C8060" s="226"/>
      <c r="D8060" s="227">
        <f>_xlfn.XLOOKUP($C8060,サービス情報マスタcopy!$B:$B,サービス情報マスタcopy!$G:$G,0,0,1)</f>
        <v>0</v>
      </c>
      <c r="E8060" s="228" t="str">
        <f>CONCATENATE($C8060,"-",TEXT(_xlfn.MAXIFS($K$12:K8059,$C$12:C8059,$C8060)+1,"0000"))</f>
        <v>-0001</v>
      </c>
      <c r="F8060" s="226"/>
      <c r="G8060" s="226"/>
      <c r="H8060" s="226"/>
      <c r="I8060" s="229"/>
      <c r="J8060" s="260"/>
      <c r="K8060" s="252">
        <f t="shared" si="124"/>
        <v>1</v>
      </c>
      <c r="L8060" s="9" t="s">
        <v>34</v>
      </c>
    </row>
    <row r="8061" spans="2:12">
      <c r="B8061" s="268">
        <v>8049</v>
      </c>
      <c r="C8061" s="226"/>
      <c r="D8061" s="227">
        <f>_xlfn.XLOOKUP($C8061,サービス情報マスタcopy!$B:$B,サービス情報マスタcopy!$G:$G,0,0,1)</f>
        <v>0</v>
      </c>
      <c r="E8061" s="228" t="str">
        <f>CONCATENATE($C8061,"-",TEXT(_xlfn.MAXIFS($K$12:K8060,$C$12:C8060,$C8061)+1,"0000"))</f>
        <v>-0001</v>
      </c>
      <c r="F8061" s="226"/>
      <c r="G8061" s="226"/>
      <c r="H8061" s="226"/>
      <c r="I8061" s="229"/>
      <c r="J8061" s="260"/>
      <c r="K8061" s="252">
        <f t="shared" si="124"/>
        <v>1</v>
      </c>
      <c r="L8061" s="9" t="s">
        <v>34</v>
      </c>
    </row>
    <row r="8062" spans="2:12">
      <c r="B8062" s="268">
        <v>8050</v>
      </c>
      <c r="C8062" s="226"/>
      <c r="D8062" s="227">
        <f>_xlfn.XLOOKUP($C8062,サービス情報マスタcopy!$B:$B,サービス情報マスタcopy!$G:$G,0,0,1)</f>
        <v>0</v>
      </c>
      <c r="E8062" s="228" t="str">
        <f>CONCATENATE($C8062,"-",TEXT(_xlfn.MAXIFS($K$12:K8061,$C$12:C8061,$C8062)+1,"0000"))</f>
        <v>-0001</v>
      </c>
      <c r="F8062" s="226"/>
      <c r="G8062" s="226"/>
      <c r="H8062" s="226"/>
      <c r="I8062" s="229"/>
      <c r="J8062" s="260"/>
      <c r="K8062" s="252">
        <f t="shared" si="124"/>
        <v>1</v>
      </c>
      <c r="L8062" s="9" t="s">
        <v>34</v>
      </c>
    </row>
    <row r="8063" spans="2:12">
      <c r="B8063" s="268">
        <v>8051</v>
      </c>
      <c r="C8063" s="226"/>
      <c r="D8063" s="227">
        <f>_xlfn.XLOOKUP($C8063,サービス情報マスタcopy!$B:$B,サービス情報マスタcopy!$G:$G,0,0,1)</f>
        <v>0</v>
      </c>
      <c r="E8063" s="228" t="str">
        <f>CONCATENATE($C8063,"-",TEXT(_xlfn.MAXIFS($K$12:K8062,$C$12:C8062,$C8063)+1,"0000"))</f>
        <v>-0001</v>
      </c>
      <c r="F8063" s="226"/>
      <c r="G8063" s="226"/>
      <c r="H8063" s="226"/>
      <c r="I8063" s="229"/>
      <c r="J8063" s="260"/>
      <c r="K8063" s="252">
        <f t="shared" si="124"/>
        <v>1</v>
      </c>
      <c r="L8063" s="9" t="s">
        <v>34</v>
      </c>
    </row>
    <row r="8064" spans="2:12">
      <c r="B8064" s="268">
        <v>8052</v>
      </c>
      <c r="C8064" s="226"/>
      <c r="D8064" s="227">
        <f>_xlfn.XLOOKUP($C8064,サービス情報マスタcopy!$B:$B,サービス情報マスタcopy!$G:$G,0,0,1)</f>
        <v>0</v>
      </c>
      <c r="E8064" s="228" t="str">
        <f>CONCATENATE($C8064,"-",TEXT(_xlfn.MAXIFS($K$12:K8063,$C$12:C8063,$C8064)+1,"0000"))</f>
        <v>-0001</v>
      </c>
      <c r="F8064" s="226"/>
      <c r="G8064" s="226"/>
      <c r="H8064" s="226"/>
      <c r="I8064" s="229"/>
      <c r="J8064" s="260"/>
      <c r="K8064" s="252">
        <f t="shared" si="124"/>
        <v>1</v>
      </c>
      <c r="L8064" s="9" t="s">
        <v>34</v>
      </c>
    </row>
    <row r="8065" spans="2:12">
      <c r="B8065" s="268">
        <v>8053</v>
      </c>
      <c r="C8065" s="226"/>
      <c r="D8065" s="227">
        <f>_xlfn.XLOOKUP($C8065,サービス情報マスタcopy!$B:$B,サービス情報マスタcopy!$G:$G,0,0,1)</f>
        <v>0</v>
      </c>
      <c r="E8065" s="228" t="str">
        <f>CONCATENATE($C8065,"-",TEXT(_xlfn.MAXIFS($K$12:K8064,$C$12:C8064,$C8065)+1,"0000"))</f>
        <v>-0001</v>
      </c>
      <c r="F8065" s="226"/>
      <c r="G8065" s="226"/>
      <c r="H8065" s="226"/>
      <c r="I8065" s="229"/>
      <c r="J8065" s="260"/>
      <c r="K8065" s="252">
        <f t="shared" si="124"/>
        <v>1</v>
      </c>
      <c r="L8065" s="9" t="s">
        <v>34</v>
      </c>
    </row>
    <row r="8066" spans="2:12">
      <c r="B8066" s="268">
        <v>8054</v>
      </c>
      <c r="C8066" s="226"/>
      <c r="D8066" s="227">
        <f>_xlfn.XLOOKUP($C8066,サービス情報マスタcopy!$B:$B,サービス情報マスタcopy!$G:$G,0,0,1)</f>
        <v>0</v>
      </c>
      <c r="E8066" s="228" t="str">
        <f>CONCATENATE($C8066,"-",TEXT(_xlfn.MAXIFS($K$12:K8065,$C$12:C8065,$C8066)+1,"0000"))</f>
        <v>-0001</v>
      </c>
      <c r="F8066" s="226"/>
      <c r="G8066" s="226"/>
      <c r="H8066" s="226"/>
      <c r="I8066" s="229"/>
      <c r="J8066" s="260"/>
      <c r="K8066" s="252">
        <f t="shared" si="124"/>
        <v>1</v>
      </c>
      <c r="L8066" s="9" t="s">
        <v>34</v>
      </c>
    </row>
    <row r="8067" spans="2:12">
      <c r="B8067" s="268">
        <v>8055</v>
      </c>
      <c r="C8067" s="226"/>
      <c r="D8067" s="227">
        <f>_xlfn.XLOOKUP($C8067,サービス情報マスタcopy!$B:$B,サービス情報マスタcopy!$G:$G,0,0,1)</f>
        <v>0</v>
      </c>
      <c r="E8067" s="228" t="str">
        <f>CONCATENATE($C8067,"-",TEXT(_xlfn.MAXIFS($K$12:K8066,$C$12:C8066,$C8067)+1,"0000"))</f>
        <v>-0001</v>
      </c>
      <c r="F8067" s="226"/>
      <c r="G8067" s="226"/>
      <c r="H8067" s="226"/>
      <c r="I8067" s="229"/>
      <c r="J8067" s="260"/>
      <c r="K8067" s="252">
        <f t="shared" si="124"/>
        <v>1</v>
      </c>
      <c r="L8067" s="9" t="s">
        <v>34</v>
      </c>
    </row>
    <row r="8068" spans="2:12">
      <c r="B8068" s="268">
        <v>8056</v>
      </c>
      <c r="C8068" s="226"/>
      <c r="D8068" s="227">
        <f>_xlfn.XLOOKUP($C8068,サービス情報マスタcopy!$B:$B,サービス情報マスタcopy!$G:$G,0,0,1)</f>
        <v>0</v>
      </c>
      <c r="E8068" s="228" t="str">
        <f>CONCATENATE($C8068,"-",TEXT(_xlfn.MAXIFS($K$12:K8067,$C$12:C8067,$C8068)+1,"0000"))</f>
        <v>-0001</v>
      </c>
      <c r="F8068" s="226"/>
      <c r="G8068" s="226"/>
      <c r="H8068" s="226"/>
      <c r="I8068" s="229"/>
      <c r="J8068" s="260"/>
      <c r="K8068" s="252">
        <f t="shared" si="124"/>
        <v>1</v>
      </c>
      <c r="L8068" s="9" t="s">
        <v>34</v>
      </c>
    </row>
    <row r="8069" spans="2:12">
      <c r="B8069" s="268">
        <v>8057</v>
      </c>
      <c r="C8069" s="226"/>
      <c r="D8069" s="227">
        <f>_xlfn.XLOOKUP($C8069,サービス情報マスタcopy!$B:$B,サービス情報マスタcopy!$G:$G,0,0,1)</f>
        <v>0</v>
      </c>
      <c r="E8069" s="228" t="str">
        <f>CONCATENATE($C8069,"-",TEXT(_xlfn.MAXIFS($K$12:K8068,$C$12:C8068,$C8069)+1,"0000"))</f>
        <v>-0001</v>
      </c>
      <c r="F8069" s="226"/>
      <c r="G8069" s="226"/>
      <c r="H8069" s="226"/>
      <c r="I8069" s="229"/>
      <c r="J8069" s="260"/>
      <c r="K8069" s="252">
        <f t="shared" si="124"/>
        <v>1</v>
      </c>
      <c r="L8069" s="9" t="s">
        <v>34</v>
      </c>
    </row>
    <row r="8070" spans="2:12">
      <c r="B8070" s="268">
        <v>8058</v>
      </c>
      <c r="C8070" s="226"/>
      <c r="D8070" s="227">
        <f>_xlfn.XLOOKUP($C8070,サービス情報マスタcopy!$B:$B,サービス情報マスタcopy!$G:$G,0,0,1)</f>
        <v>0</v>
      </c>
      <c r="E8070" s="228" t="str">
        <f>CONCATENATE($C8070,"-",TEXT(_xlfn.MAXIFS($K$12:K8069,$C$12:C8069,$C8070)+1,"0000"))</f>
        <v>-0001</v>
      </c>
      <c r="F8070" s="226"/>
      <c r="G8070" s="226"/>
      <c r="H8070" s="226"/>
      <c r="I8070" s="229"/>
      <c r="J8070" s="260"/>
      <c r="K8070" s="252">
        <f t="shared" si="124"/>
        <v>1</v>
      </c>
      <c r="L8070" s="9" t="s">
        <v>34</v>
      </c>
    </row>
    <row r="8071" spans="2:12">
      <c r="B8071" s="268">
        <v>8059</v>
      </c>
      <c r="C8071" s="226"/>
      <c r="D8071" s="227">
        <f>_xlfn.XLOOKUP($C8071,サービス情報マスタcopy!$B:$B,サービス情報マスタcopy!$G:$G,0,0,1)</f>
        <v>0</v>
      </c>
      <c r="E8071" s="228" t="str">
        <f>CONCATENATE($C8071,"-",TEXT(_xlfn.MAXIFS($K$12:K8070,$C$12:C8070,$C8071)+1,"0000"))</f>
        <v>-0001</v>
      </c>
      <c r="F8071" s="226"/>
      <c r="G8071" s="226"/>
      <c r="H8071" s="226"/>
      <c r="I8071" s="229"/>
      <c r="J8071" s="260"/>
      <c r="K8071" s="252">
        <f t="shared" si="124"/>
        <v>1</v>
      </c>
      <c r="L8071" s="9" t="s">
        <v>34</v>
      </c>
    </row>
    <row r="8072" spans="2:12">
      <c r="B8072" s="268">
        <v>8060</v>
      </c>
      <c r="C8072" s="226"/>
      <c r="D8072" s="227">
        <f>_xlfn.XLOOKUP($C8072,サービス情報マスタcopy!$B:$B,サービス情報マスタcopy!$G:$G,0,0,1)</f>
        <v>0</v>
      </c>
      <c r="E8072" s="228" t="str">
        <f>CONCATENATE($C8072,"-",TEXT(_xlfn.MAXIFS($K$12:K8071,$C$12:C8071,$C8072)+1,"0000"))</f>
        <v>-0001</v>
      </c>
      <c r="F8072" s="226"/>
      <c r="G8072" s="226"/>
      <c r="H8072" s="226"/>
      <c r="I8072" s="229"/>
      <c r="J8072" s="260"/>
      <c r="K8072" s="252">
        <f t="shared" si="124"/>
        <v>1</v>
      </c>
      <c r="L8072" s="9" t="s">
        <v>34</v>
      </c>
    </row>
    <row r="8073" spans="2:12">
      <c r="B8073" s="268">
        <v>8061</v>
      </c>
      <c r="C8073" s="226"/>
      <c r="D8073" s="227">
        <f>_xlfn.XLOOKUP($C8073,サービス情報マスタcopy!$B:$B,サービス情報マスタcopy!$G:$G,0,0,1)</f>
        <v>0</v>
      </c>
      <c r="E8073" s="228" t="str">
        <f>CONCATENATE($C8073,"-",TEXT(_xlfn.MAXIFS($K$12:K8072,$C$12:C8072,$C8073)+1,"0000"))</f>
        <v>-0001</v>
      </c>
      <c r="F8073" s="226"/>
      <c r="G8073" s="226"/>
      <c r="H8073" s="226"/>
      <c r="I8073" s="229"/>
      <c r="J8073" s="260"/>
      <c r="K8073" s="252">
        <f t="shared" si="124"/>
        <v>1</v>
      </c>
      <c r="L8073" s="9" t="s">
        <v>34</v>
      </c>
    </row>
    <row r="8074" spans="2:12">
      <c r="B8074" s="268">
        <v>8062</v>
      </c>
      <c r="C8074" s="226"/>
      <c r="D8074" s="227">
        <f>_xlfn.XLOOKUP($C8074,サービス情報マスタcopy!$B:$B,サービス情報マスタcopy!$G:$G,0,0,1)</f>
        <v>0</v>
      </c>
      <c r="E8074" s="228" t="str">
        <f>CONCATENATE($C8074,"-",TEXT(_xlfn.MAXIFS($K$12:K8073,$C$12:C8073,$C8074)+1,"0000"))</f>
        <v>-0001</v>
      </c>
      <c r="F8074" s="226"/>
      <c r="G8074" s="226"/>
      <c r="H8074" s="226"/>
      <c r="I8074" s="229"/>
      <c r="J8074" s="260"/>
      <c r="K8074" s="252">
        <f t="shared" si="124"/>
        <v>1</v>
      </c>
      <c r="L8074" s="9" t="s">
        <v>34</v>
      </c>
    </row>
    <row r="8075" spans="2:12">
      <c r="B8075" s="268">
        <v>8063</v>
      </c>
      <c r="C8075" s="226"/>
      <c r="D8075" s="227">
        <f>_xlfn.XLOOKUP($C8075,サービス情報マスタcopy!$B:$B,サービス情報マスタcopy!$G:$G,0,0,1)</f>
        <v>0</v>
      </c>
      <c r="E8075" s="228" t="str">
        <f>CONCATENATE($C8075,"-",TEXT(_xlfn.MAXIFS($K$12:K8074,$C$12:C8074,$C8075)+1,"0000"))</f>
        <v>-0001</v>
      </c>
      <c r="F8075" s="226"/>
      <c r="G8075" s="226"/>
      <c r="H8075" s="226"/>
      <c r="I8075" s="229"/>
      <c r="J8075" s="260"/>
      <c r="K8075" s="252">
        <f t="shared" si="124"/>
        <v>1</v>
      </c>
      <c r="L8075" s="9" t="s">
        <v>34</v>
      </c>
    </row>
    <row r="8076" spans="2:12">
      <c r="B8076" s="268">
        <v>8064</v>
      </c>
      <c r="C8076" s="226"/>
      <c r="D8076" s="227">
        <f>_xlfn.XLOOKUP($C8076,サービス情報マスタcopy!$B:$B,サービス情報マスタcopy!$G:$G,0,0,1)</f>
        <v>0</v>
      </c>
      <c r="E8076" s="228" t="str">
        <f>CONCATENATE($C8076,"-",TEXT(_xlfn.MAXIFS($K$12:K8075,$C$12:C8075,$C8076)+1,"0000"))</f>
        <v>-0001</v>
      </c>
      <c r="F8076" s="226"/>
      <c r="G8076" s="226"/>
      <c r="H8076" s="226"/>
      <c r="I8076" s="229"/>
      <c r="J8076" s="260"/>
      <c r="K8076" s="252">
        <f t="shared" si="124"/>
        <v>1</v>
      </c>
      <c r="L8076" s="9" t="s">
        <v>34</v>
      </c>
    </row>
    <row r="8077" spans="2:12">
      <c r="B8077" s="268">
        <v>8065</v>
      </c>
      <c r="C8077" s="226"/>
      <c r="D8077" s="227">
        <f>_xlfn.XLOOKUP($C8077,サービス情報マスタcopy!$B:$B,サービス情報マスタcopy!$G:$G,0,0,1)</f>
        <v>0</v>
      </c>
      <c r="E8077" s="228" t="str">
        <f>CONCATENATE($C8077,"-",TEXT(_xlfn.MAXIFS($K$12:K8076,$C$12:C8076,$C8077)+1,"0000"))</f>
        <v>-0001</v>
      </c>
      <c r="F8077" s="226"/>
      <c r="G8077" s="226"/>
      <c r="H8077" s="226"/>
      <c r="I8077" s="229"/>
      <c r="J8077" s="260"/>
      <c r="K8077" s="252">
        <f t="shared" si="124"/>
        <v>1</v>
      </c>
      <c r="L8077" s="9" t="s">
        <v>34</v>
      </c>
    </row>
    <row r="8078" spans="2:12">
      <c r="B8078" s="268">
        <v>8066</v>
      </c>
      <c r="C8078" s="226"/>
      <c r="D8078" s="227">
        <f>_xlfn.XLOOKUP($C8078,サービス情報マスタcopy!$B:$B,サービス情報マスタcopy!$G:$G,0,0,1)</f>
        <v>0</v>
      </c>
      <c r="E8078" s="228" t="str">
        <f>CONCATENATE($C8078,"-",TEXT(_xlfn.MAXIFS($K$12:K8077,$C$12:C8077,$C8078)+1,"0000"))</f>
        <v>-0001</v>
      </c>
      <c r="F8078" s="226"/>
      <c r="G8078" s="226"/>
      <c r="H8078" s="226"/>
      <c r="I8078" s="229"/>
      <c r="J8078" s="260"/>
      <c r="K8078" s="252">
        <f t="shared" si="124"/>
        <v>1</v>
      </c>
      <c r="L8078" s="9" t="s">
        <v>34</v>
      </c>
    </row>
    <row r="8079" spans="2:12">
      <c r="B8079" s="268">
        <v>8067</v>
      </c>
      <c r="C8079" s="226"/>
      <c r="D8079" s="227">
        <f>_xlfn.XLOOKUP($C8079,サービス情報マスタcopy!$B:$B,サービス情報マスタcopy!$G:$G,0,0,1)</f>
        <v>0</v>
      </c>
      <c r="E8079" s="228" t="str">
        <f>CONCATENATE($C8079,"-",TEXT(_xlfn.MAXIFS($K$12:K8078,$C$12:C8078,$C8079)+1,"0000"))</f>
        <v>-0001</v>
      </c>
      <c r="F8079" s="226"/>
      <c r="G8079" s="226"/>
      <c r="H8079" s="226"/>
      <c r="I8079" s="229"/>
      <c r="J8079" s="260"/>
      <c r="K8079" s="252">
        <f t="shared" si="124"/>
        <v>1</v>
      </c>
      <c r="L8079" s="9" t="s">
        <v>34</v>
      </c>
    </row>
    <row r="8080" spans="2:12">
      <c r="B8080" s="268">
        <v>8068</v>
      </c>
      <c r="C8080" s="226"/>
      <c r="D8080" s="227">
        <f>_xlfn.XLOOKUP($C8080,サービス情報マスタcopy!$B:$B,サービス情報マスタcopy!$G:$G,0,0,1)</f>
        <v>0</v>
      </c>
      <c r="E8080" s="228" t="str">
        <f>CONCATENATE($C8080,"-",TEXT(_xlfn.MAXIFS($K$12:K8079,$C$12:C8079,$C8080)+1,"0000"))</f>
        <v>-0001</v>
      </c>
      <c r="F8080" s="226"/>
      <c r="G8080" s="226"/>
      <c r="H8080" s="226"/>
      <c r="I8080" s="229"/>
      <c r="J8080" s="260"/>
      <c r="K8080" s="252">
        <f t="shared" si="124"/>
        <v>1</v>
      </c>
      <c r="L8080" s="9" t="s">
        <v>34</v>
      </c>
    </row>
    <row r="8081" spans="2:12">
      <c r="B8081" s="268">
        <v>8069</v>
      </c>
      <c r="C8081" s="226"/>
      <c r="D8081" s="227">
        <f>_xlfn.XLOOKUP($C8081,サービス情報マスタcopy!$B:$B,サービス情報マスタcopy!$G:$G,0,0,1)</f>
        <v>0</v>
      </c>
      <c r="E8081" s="228" t="str">
        <f>CONCATENATE($C8081,"-",TEXT(_xlfn.MAXIFS($K$12:K8080,$C$12:C8080,$C8081)+1,"0000"))</f>
        <v>-0001</v>
      </c>
      <c r="F8081" s="226"/>
      <c r="G8081" s="226"/>
      <c r="H8081" s="226"/>
      <c r="I8081" s="229"/>
      <c r="J8081" s="260"/>
      <c r="K8081" s="252">
        <f t="shared" si="124"/>
        <v>1</v>
      </c>
      <c r="L8081" s="9" t="s">
        <v>34</v>
      </c>
    </row>
    <row r="8082" spans="2:12">
      <c r="B8082" s="268">
        <v>8070</v>
      </c>
      <c r="C8082" s="226"/>
      <c r="D8082" s="227">
        <f>_xlfn.XLOOKUP($C8082,サービス情報マスタcopy!$B:$B,サービス情報マスタcopy!$G:$G,0,0,1)</f>
        <v>0</v>
      </c>
      <c r="E8082" s="228" t="str">
        <f>CONCATENATE($C8082,"-",TEXT(_xlfn.MAXIFS($K$12:K8081,$C$12:C8081,$C8082)+1,"0000"))</f>
        <v>-0001</v>
      </c>
      <c r="F8082" s="226"/>
      <c r="G8082" s="226"/>
      <c r="H8082" s="226"/>
      <c r="I8082" s="229"/>
      <c r="J8082" s="260"/>
      <c r="K8082" s="252">
        <f t="shared" si="124"/>
        <v>1</v>
      </c>
      <c r="L8082" s="9" t="s">
        <v>34</v>
      </c>
    </row>
    <row r="8083" spans="2:12">
      <c r="B8083" s="268">
        <v>8071</v>
      </c>
      <c r="C8083" s="226"/>
      <c r="D8083" s="227">
        <f>_xlfn.XLOOKUP($C8083,サービス情報マスタcopy!$B:$B,サービス情報マスタcopy!$G:$G,0,0,1)</f>
        <v>0</v>
      </c>
      <c r="E8083" s="228" t="str">
        <f>CONCATENATE($C8083,"-",TEXT(_xlfn.MAXIFS($K$12:K8082,$C$12:C8082,$C8083)+1,"0000"))</f>
        <v>-0001</v>
      </c>
      <c r="F8083" s="226"/>
      <c r="G8083" s="226"/>
      <c r="H8083" s="226"/>
      <c r="I8083" s="229"/>
      <c r="J8083" s="260"/>
      <c r="K8083" s="252">
        <f t="shared" si="124"/>
        <v>1</v>
      </c>
      <c r="L8083" s="9" t="s">
        <v>34</v>
      </c>
    </row>
    <row r="8084" spans="2:12">
      <c r="B8084" s="268">
        <v>8072</v>
      </c>
      <c r="C8084" s="226"/>
      <c r="D8084" s="227">
        <f>_xlfn.XLOOKUP($C8084,サービス情報マスタcopy!$B:$B,サービス情報マスタcopy!$G:$G,0,0,1)</f>
        <v>0</v>
      </c>
      <c r="E8084" s="228" t="str">
        <f>CONCATENATE($C8084,"-",TEXT(_xlfn.MAXIFS($K$12:K8083,$C$12:C8083,$C8084)+1,"0000"))</f>
        <v>-0001</v>
      </c>
      <c r="F8084" s="226"/>
      <c r="G8084" s="226"/>
      <c r="H8084" s="226"/>
      <c r="I8084" s="229"/>
      <c r="J8084" s="260"/>
      <c r="K8084" s="252">
        <f t="shared" si="124"/>
        <v>1</v>
      </c>
      <c r="L8084" s="9" t="s">
        <v>34</v>
      </c>
    </row>
    <row r="8085" spans="2:12">
      <c r="B8085" s="268">
        <v>8073</v>
      </c>
      <c r="C8085" s="226"/>
      <c r="D8085" s="227">
        <f>_xlfn.XLOOKUP($C8085,サービス情報マスタcopy!$B:$B,サービス情報マスタcopy!$G:$G,0,0,1)</f>
        <v>0</v>
      </c>
      <c r="E8085" s="228" t="str">
        <f>CONCATENATE($C8085,"-",TEXT(_xlfn.MAXIFS($K$12:K8084,$C$12:C8084,$C8085)+1,"0000"))</f>
        <v>-0001</v>
      </c>
      <c r="F8085" s="226"/>
      <c r="G8085" s="226"/>
      <c r="H8085" s="226"/>
      <c r="I8085" s="229"/>
      <c r="J8085" s="260"/>
      <c r="K8085" s="252">
        <f t="shared" si="124"/>
        <v>1</v>
      </c>
      <c r="L8085" s="9" t="s">
        <v>34</v>
      </c>
    </row>
    <row r="8086" spans="2:12">
      <c r="B8086" s="268">
        <v>8074</v>
      </c>
      <c r="C8086" s="226"/>
      <c r="D8086" s="227">
        <f>_xlfn.XLOOKUP($C8086,サービス情報マスタcopy!$B:$B,サービス情報マスタcopy!$G:$G,0,0,1)</f>
        <v>0</v>
      </c>
      <c r="E8086" s="228" t="str">
        <f>CONCATENATE($C8086,"-",TEXT(_xlfn.MAXIFS($K$12:K8085,$C$12:C8085,$C8086)+1,"0000"))</f>
        <v>-0001</v>
      </c>
      <c r="F8086" s="226"/>
      <c r="G8086" s="226"/>
      <c r="H8086" s="226"/>
      <c r="I8086" s="229"/>
      <c r="J8086" s="260"/>
      <c r="K8086" s="252">
        <f t="shared" si="124"/>
        <v>1</v>
      </c>
      <c r="L8086" s="9" t="s">
        <v>34</v>
      </c>
    </row>
    <row r="8087" spans="2:12">
      <c r="B8087" s="268">
        <v>8075</v>
      </c>
      <c r="C8087" s="226"/>
      <c r="D8087" s="227">
        <f>_xlfn.XLOOKUP($C8087,サービス情報マスタcopy!$B:$B,サービス情報マスタcopy!$G:$G,0,0,1)</f>
        <v>0</v>
      </c>
      <c r="E8087" s="228" t="str">
        <f>CONCATENATE($C8087,"-",TEXT(_xlfn.MAXIFS($K$12:K8086,$C$12:C8086,$C8087)+1,"0000"))</f>
        <v>-0001</v>
      </c>
      <c r="F8087" s="226"/>
      <c r="G8087" s="226"/>
      <c r="H8087" s="226"/>
      <c r="I8087" s="229"/>
      <c r="J8087" s="260"/>
      <c r="K8087" s="252">
        <f t="shared" si="124"/>
        <v>1</v>
      </c>
      <c r="L8087" s="9" t="s">
        <v>34</v>
      </c>
    </row>
    <row r="8088" spans="2:12">
      <c r="B8088" s="268">
        <v>8076</v>
      </c>
      <c r="C8088" s="226"/>
      <c r="D8088" s="227">
        <f>_xlfn.XLOOKUP($C8088,サービス情報マスタcopy!$B:$B,サービス情報マスタcopy!$G:$G,0,0,1)</f>
        <v>0</v>
      </c>
      <c r="E8088" s="228" t="str">
        <f>CONCATENATE($C8088,"-",TEXT(_xlfn.MAXIFS($K$12:K8087,$C$12:C8087,$C8088)+1,"0000"))</f>
        <v>-0001</v>
      </c>
      <c r="F8088" s="226"/>
      <c r="G8088" s="226"/>
      <c r="H8088" s="226"/>
      <c r="I8088" s="229"/>
      <c r="J8088" s="260"/>
      <c r="K8088" s="252">
        <f t="shared" si="124"/>
        <v>1</v>
      </c>
      <c r="L8088" s="9" t="s">
        <v>34</v>
      </c>
    </row>
    <row r="8089" spans="2:12">
      <c r="B8089" s="268">
        <v>8077</v>
      </c>
      <c r="C8089" s="226"/>
      <c r="D8089" s="227">
        <f>_xlfn.XLOOKUP($C8089,サービス情報マスタcopy!$B:$B,サービス情報マスタcopy!$G:$G,0,0,1)</f>
        <v>0</v>
      </c>
      <c r="E8089" s="228" t="str">
        <f>CONCATENATE($C8089,"-",TEXT(_xlfn.MAXIFS($K$12:K8088,$C$12:C8088,$C8089)+1,"0000"))</f>
        <v>-0001</v>
      </c>
      <c r="F8089" s="226"/>
      <c r="G8089" s="226"/>
      <c r="H8089" s="226"/>
      <c r="I8089" s="229"/>
      <c r="J8089" s="260"/>
      <c r="K8089" s="252">
        <f t="shared" si="124"/>
        <v>1</v>
      </c>
      <c r="L8089" s="9" t="s">
        <v>34</v>
      </c>
    </row>
    <row r="8090" spans="2:12">
      <c r="B8090" s="268">
        <v>8078</v>
      </c>
      <c r="C8090" s="226"/>
      <c r="D8090" s="227">
        <f>_xlfn.XLOOKUP($C8090,サービス情報マスタcopy!$B:$B,サービス情報マスタcopy!$G:$G,0,0,1)</f>
        <v>0</v>
      </c>
      <c r="E8090" s="228" t="str">
        <f>CONCATENATE($C8090,"-",TEXT(_xlfn.MAXIFS($K$12:K8089,$C$12:C8089,$C8090)+1,"0000"))</f>
        <v>-0001</v>
      </c>
      <c r="F8090" s="226"/>
      <c r="G8090" s="226"/>
      <c r="H8090" s="226"/>
      <c r="I8090" s="229"/>
      <c r="J8090" s="260"/>
      <c r="K8090" s="252">
        <f t="shared" si="124"/>
        <v>1</v>
      </c>
      <c r="L8090" s="9" t="s">
        <v>34</v>
      </c>
    </row>
    <row r="8091" spans="2:12">
      <c r="B8091" s="268">
        <v>8079</v>
      </c>
      <c r="C8091" s="226"/>
      <c r="D8091" s="227">
        <f>_xlfn.XLOOKUP($C8091,サービス情報マスタcopy!$B:$B,サービス情報マスタcopy!$G:$G,0,0,1)</f>
        <v>0</v>
      </c>
      <c r="E8091" s="228" t="str">
        <f>CONCATENATE($C8091,"-",TEXT(_xlfn.MAXIFS($K$12:K8090,$C$12:C8090,$C8091)+1,"0000"))</f>
        <v>-0001</v>
      </c>
      <c r="F8091" s="226"/>
      <c r="G8091" s="226"/>
      <c r="H8091" s="226"/>
      <c r="I8091" s="229"/>
      <c r="J8091" s="260"/>
      <c r="K8091" s="252">
        <f t="shared" si="124"/>
        <v>1</v>
      </c>
      <c r="L8091" s="9" t="s">
        <v>34</v>
      </c>
    </row>
    <row r="8092" spans="2:12">
      <c r="B8092" s="268">
        <v>8080</v>
      </c>
      <c r="C8092" s="226"/>
      <c r="D8092" s="227">
        <f>_xlfn.XLOOKUP($C8092,サービス情報マスタcopy!$B:$B,サービス情報マスタcopy!$G:$G,0,0,1)</f>
        <v>0</v>
      </c>
      <c r="E8092" s="228" t="str">
        <f>CONCATENATE($C8092,"-",TEXT(_xlfn.MAXIFS($K$12:K8091,$C$12:C8091,$C8092)+1,"0000"))</f>
        <v>-0001</v>
      </c>
      <c r="F8092" s="226"/>
      <c r="G8092" s="226"/>
      <c r="H8092" s="226"/>
      <c r="I8092" s="229"/>
      <c r="J8092" s="260"/>
      <c r="K8092" s="252">
        <f t="shared" si="124"/>
        <v>1</v>
      </c>
      <c r="L8092" s="9" t="s">
        <v>34</v>
      </c>
    </row>
    <row r="8093" spans="2:12">
      <c r="B8093" s="268">
        <v>8081</v>
      </c>
      <c r="C8093" s="226"/>
      <c r="D8093" s="227">
        <f>_xlfn.XLOOKUP($C8093,サービス情報マスタcopy!$B:$B,サービス情報マスタcopy!$G:$G,0,0,1)</f>
        <v>0</v>
      </c>
      <c r="E8093" s="228" t="str">
        <f>CONCATENATE($C8093,"-",TEXT(_xlfn.MAXIFS($K$12:K8092,$C$12:C8092,$C8093)+1,"0000"))</f>
        <v>-0001</v>
      </c>
      <c r="F8093" s="226"/>
      <c r="G8093" s="226"/>
      <c r="H8093" s="226"/>
      <c r="I8093" s="229"/>
      <c r="J8093" s="260"/>
      <c r="K8093" s="252">
        <f t="shared" si="124"/>
        <v>1</v>
      </c>
      <c r="L8093" s="9" t="s">
        <v>34</v>
      </c>
    </row>
    <row r="8094" spans="2:12">
      <c r="B8094" s="268">
        <v>8082</v>
      </c>
      <c r="C8094" s="226"/>
      <c r="D8094" s="227">
        <f>_xlfn.XLOOKUP($C8094,サービス情報マスタcopy!$B:$B,サービス情報マスタcopy!$G:$G,0,0,1)</f>
        <v>0</v>
      </c>
      <c r="E8094" s="228" t="str">
        <f>CONCATENATE($C8094,"-",TEXT(_xlfn.MAXIFS($K$12:K8093,$C$12:C8093,$C8094)+1,"0000"))</f>
        <v>-0001</v>
      </c>
      <c r="F8094" s="226"/>
      <c r="G8094" s="226"/>
      <c r="H8094" s="226"/>
      <c r="I8094" s="229"/>
      <c r="J8094" s="260"/>
      <c r="K8094" s="252">
        <f t="shared" si="124"/>
        <v>1</v>
      </c>
      <c r="L8094" s="9" t="s">
        <v>34</v>
      </c>
    </row>
    <row r="8095" spans="2:12">
      <c r="B8095" s="268">
        <v>8083</v>
      </c>
      <c r="C8095" s="226"/>
      <c r="D8095" s="227">
        <f>_xlfn.XLOOKUP($C8095,サービス情報マスタcopy!$B:$B,サービス情報マスタcopy!$G:$G,0,0,1)</f>
        <v>0</v>
      </c>
      <c r="E8095" s="228" t="str">
        <f>CONCATENATE($C8095,"-",TEXT(_xlfn.MAXIFS($K$12:K8094,$C$12:C8094,$C8095)+1,"0000"))</f>
        <v>-0001</v>
      </c>
      <c r="F8095" s="226"/>
      <c r="G8095" s="226"/>
      <c r="H8095" s="226"/>
      <c r="I8095" s="229"/>
      <c r="J8095" s="260"/>
      <c r="K8095" s="252">
        <f t="shared" si="124"/>
        <v>1</v>
      </c>
      <c r="L8095" s="9" t="s">
        <v>34</v>
      </c>
    </row>
    <row r="8096" spans="2:12">
      <c r="B8096" s="268">
        <v>8084</v>
      </c>
      <c r="C8096" s="226"/>
      <c r="D8096" s="227">
        <f>_xlfn.XLOOKUP($C8096,サービス情報マスタcopy!$B:$B,サービス情報マスタcopy!$G:$G,0,0,1)</f>
        <v>0</v>
      </c>
      <c r="E8096" s="228" t="str">
        <f>CONCATENATE($C8096,"-",TEXT(_xlfn.MAXIFS($K$12:K8095,$C$12:C8095,$C8096)+1,"0000"))</f>
        <v>-0001</v>
      </c>
      <c r="F8096" s="226"/>
      <c r="G8096" s="226"/>
      <c r="H8096" s="226"/>
      <c r="I8096" s="229"/>
      <c r="J8096" s="260"/>
      <c r="K8096" s="252">
        <f t="shared" si="124"/>
        <v>1</v>
      </c>
      <c r="L8096" s="9" t="s">
        <v>34</v>
      </c>
    </row>
    <row r="8097" spans="2:12">
      <c r="B8097" s="268">
        <v>8085</v>
      </c>
      <c r="C8097" s="226"/>
      <c r="D8097" s="227">
        <f>_xlfn.XLOOKUP($C8097,サービス情報マスタcopy!$B:$B,サービス情報マスタcopy!$G:$G,0,0,1)</f>
        <v>0</v>
      </c>
      <c r="E8097" s="228" t="str">
        <f>CONCATENATE($C8097,"-",TEXT(_xlfn.MAXIFS($K$12:K8096,$C$12:C8096,$C8097)+1,"0000"))</f>
        <v>-0001</v>
      </c>
      <c r="F8097" s="226"/>
      <c r="G8097" s="226"/>
      <c r="H8097" s="226"/>
      <c r="I8097" s="229"/>
      <c r="J8097" s="260"/>
      <c r="K8097" s="252">
        <f t="shared" si="124"/>
        <v>1</v>
      </c>
      <c r="L8097" s="9" t="s">
        <v>34</v>
      </c>
    </row>
    <row r="8098" spans="2:12">
      <c r="B8098" s="268">
        <v>8086</v>
      </c>
      <c r="C8098" s="226"/>
      <c r="D8098" s="227">
        <f>_xlfn.XLOOKUP($C8098,サービス情報マスタcopy!$B:$B,サービス情報マスタcopy!$G:$G,0,0,1)</f>
        <v>0</v>
      </c>
      <c r="E8098" s="228" t="str">
        <f>CONCATENATE($C8098,"-",TEXT(_xlfn.MAXIFS($K$12:K8097,$C$12:C8097,$C8098)+1,"0000"))</f>
        <v>-0001</v>
      </c>
      <c r="F8098" s="226"/>
      <c r="G8098" s="226"/>
      <c r="H8098" s="226"/>
      <c r="I8098" s="229"/>
      <c r="J8098" s="260"/>
      <c r="K8098" s="252">
        <f t="shared" si="124"/>
        <v>1</v>
      </c>
      <c r="L8098" s="9" t="s">
        <v>34</v>
      </c>
    </row>
    <row r="8099" spans="2:12">
      <c r="B8099" s="268">
        <v>8087</v>
      </c>
      <c r="C8099" s="226"/>
      <c r="D8099" s="227">
        <f>_xlfn.XLOOKUP($C8099,サービス情報マスタcopy!$B:$B,サービス情報マスタcopy!$G:$G,0,0,1)</f>
        <v>0</v>
      </c>
      <c r="E8099" s="228" t="str">
        <f>CONCATENATE($C8099,"-",TEXT(_xlfn.MAXIFS($K$12:K8098,$C$12:C8098,$C8099)+1,"0000"))</f>
        <v>-0001</v>
      </c>
      <c r="F8099" s="226"/>
      <c r="G8099" s="226"/>
      <c r="H8099" s="226"/>
      <c r="I8099" s="229"/>
      <c r="J8099" s="260"/>
      <c r="K8099" s="252">
        <f t="shared" si="124"/>
        <v>1</v>
      </c>
      <c r="L8099" s="9" t="s">
        <v>34</v>
      </c>
    </row>
    <row r="8100" spans="2:12">
      <c r="B8100" s="268">
        <v>8088</v>
      </c>
      <c r="C8100" s="226"/>
      <c r="D8100" s="227">
        <f>_xlfn.XLOOKUP($C8100,サービス情報マスタcopy!$B:$B,サービス情報マスタcopy!$G:$G,0,0,1)</f>
        <v>0</v>
      </c>
      <c r="E8100" s="228" t="str">
        <f>CONCATENATE($C8100,"-",TEXT(_xlfn.MAXIFS($K$12:K8099,$C$12:C8099,$C8100)+1,"0000"))</f>
        <v>-0001</v>
      </c>
      <c r="F8100" s="226"/>
      <c r="G8100" s="226"/>
      <c r="H8100" s="226"/>
      <c r="I8100" s="229"/>
      <c r="J8100" s="260"/>
      <c r="K8100" s="252">
        <f t="shared" si="124"/>
        <v>1</v>
      </c>
      <c r="L8100" s="9" t="s">
        <v>34</v>
      </c>
    </row>
    <row r="8101" spans="2:12">
      <c r="B8101" s="268">
        <v>8089</v>
      </c>
      <c r="C8101" s="226"/>
      <c r="D8101" s="227">
        <f>_xlfn.XLOOKUP($C8101,サービス情報マスタcopy!$B:$B,サービス情報マスタcopy!$G:$G,0,0,1)</f>
        <v>0</v>
      </c>
      <c r="E8101" s="228" t="str">
        <f>CONCATENATE($C8101,"-",TEXT(_xlfn.MAXIFS($K$12:K8100,$C$12:C8100,$C8101)+1,"0000"))</f>
        <v>-0001</v>
      </c>
      <c r="F8101" s="226"/>
      <c r="G8101" s="226"/>
      <c r="H8101" s="226"/>
      <c r="I8101" s="229"/>
      <c r="J8101" s="260"/>
      <c r="K8101" s="252">
        <f t="shared" si="124"/>
        <v>1</v>
      </c>
      <c r="L8101" s="9" t="s">
        <v>34</v>
      </c>
    </row>
    <row r="8102" spans="2:12">
      <c r="B8102" s="268">
        <v>8090</v>
      </c>
      <c r="C8102" s="226"/>
      <c r="D8102" s="227">
        <f>_xlfn.XLOOKUP($C8102,サービス情報マスタcopy!$B:$B,サービス情報マスタcopy!$G:$G,0,0,1)</f>
        <v>0</v>
      </c>
      <c r="E8102" s="228" t="str">
        <f>CONCATENATE($C8102,"-",TEXT(_xlfn.MAXIFS($K$12:K8101,$C$12:C8101,$C8102)+1,"0000"))</f>
        <v>-0001</v>
      </c>
      <c r="F8102" s="226"/>
      <c r="G8102" s="226"/>
      <c r="H8102" s="226"/>
      <c r="I8102" s="229"/>
      <c r="J8102" s="260"/>
      <c r="K8102" s="252">
        <f t="shared" si="124"/>
        <v>1</v>
      </c>
      <c r="L8102" s="9" t="s">
        <v>34</v>
      </c>
    </row>
    <row r="8103" spans="2:12">
      <c r="B8103" s="268">
        <v>8091</v>
      </c>
      <c r="C8103" s="226"/>
      <c r="D8103" s="227">
        <f>_xlfn.XLOOKUP($C8103,サービス情報マスタcopy!$B:$B,サービス情報マスタcopy!$G:$G,0,0,1)</f>
        <v>0</v>
      </c>
      <c r="E8103" s="228" t="str">
        <f>CONCATENATE($C8103,"-",TEXT(_xlfn.MAXIFS($K$12:K8102,$C$12:C8102,$C8103)+1,"0000"))</f>
        <v>-0001</v>
      </c>
      <c r="F8103" s="226"/>
      <c r="G8103" s="226"/>
      <c r="H8103" s="226"/>
      <c r="I8103" s="229"/>
      <c r="J8103" s="260"/>
      <c r="K8103" s="252">
        <f t="shared" si="124"/>
        <v>1</v>
      </c>
      <c r="L8103" s="9" t="s">
        <v>34</v>
      </c>
    </row>
    <row r="8104" spans="2:12">
      <c r="B8104" s="268">
        <v>8092</v>
      </c>
      <c r="C8104" s="226"/>
      <c r="D8104" s="227">
        <f>_xlfn.XLOOKUP($C8104,サービス情報マスタcopy!$B:$B,サービス情報マスタcopy!$G:$G,0,0,1)</f>
        <v>0</v>
      </c>
      <c r="E8104" s="228" t="str">
        <f>CONCATENATE($C8104,"-",TEXT(_xlfn.MAXIFS($K$12:K8103,$C$12:C8103,$C8104)+1,"0000"))</f>
        <v>-0001</v>
      </c>
      <c r="F8104" s="226"/>
      <c r="G8104" s="226"/>
      <c r="H8104" s="226"/>
      <c r="I8104" s="229"/>
      <c r="J8104" s="260"/>
      <c r="K8104" s="252">
        <f t="shared" si="124"/>
        <v>1</v>
      </c>
      <c r="L8104" s="9" t="s">
        <v>34</v>
      </c>
    </row>
    <row r="8105" spans="2:12">
      <c r="B8105" s="268">
        <v>8093</v>
      </c>
      <c r="C8105" s="226"/>
      <c r="D8105" s="227">
        <f>_xlfn.XLOOKUP($C8105,サービス情報マスタcopy!$B:$B,サービス情報マスタcopy!$G:$G,0,0,1)</f>
        <v>0</v>
      </c>
      <c r="E8105" s="228" t="str">
        <f>CONCATENATE($C8105,"-",TEXT(_xlfn.MAXIFS($K$12:K8104,$C$12:C8104,$C8105)+1,"0000"))</f>
        <v>-0001</v>
      </c>
      <c r="F8105" s="226"/>
      <c r="G8105" s="226"/>
      <c r="H8105" s="226"/>
      <c r="I8105" s="229"/>
      <c r="J8105" s="260"/>
      <c r="K8105" s="252">
        <f t="shared" si="124"/>
        <v>1</v>
      </c>
      <c r="L8105" s="9" t="s">
        <v>34</v>
      </c>
    </row>
    <row r="8106" spans="2:12">
      <c r="B8106" s="268">
        <v>8094</v>
      </c>
      <c r="C8106" s="226"/>
      <c r="D8106" s="227">
        <f>_xlfn.XLOOKUP($C8106,サービス情報マスタcopy!$B:$B,サービス情報マスタcopy!$G:$G,0,0,1)</f>
        <v>0</v>
      </c>
      <c r="E8106" s="228" t="str">
        <f>CONCATENATE($C8106,"-",TEXT(_xlfn.MAXIFS($K$12:K8105,$C$12:C8105,$C8106)+1,"0000"))</f>
        <v>-0001</v>
      </c>
      <c r="F8106" s="226"/>
      <c r="G8106" s="226"/>
      <c r="H8106" s="226"/>
      <c r="I8106" s="229"/>
      <c r="J8106" s="260"/>
      <c r="K8106" s="252">
        <f t="shared" si="124"/>
        <v>1</v>
      </c>
      <c r="L8106" s="9" t="s">
        <v>34</v>
      </c>
    </row>
    <row r="8107" spans="2:12">
      <c r="B8107" s="268">
        <v>8095</v>
      </c>
      <c r="C8107" s="226"/>
      <c r="D8107" s="227">
        <f>_xlfn.XLOOKUP($C8107,サービス情報マスタcopy!$B:$B,サービス情報マスタcopy!$G:$G,0,0,1)</f>
        <v>0</v>
      </c>
      <c r="E8107" s="228" t="str">
        <f>CONCATENATE($C8107,"-",TEXT(_xlfn.MAXIFS($K$12:K8106,$C$12:C8106,$C8107)+1,"0000"))</f>
        <v>-0001</v>
      </c>
      <c r="F8107" s="226"/>
      <c r="G8107" s="226"/>
      <c r="H8107" s="226"/>
      <c r="I8107" s="229"/>
      <c r="J8107" s="260"/>
      <c r="K8107" s="252">
        <f t="shared" si="124"/>
        <v>1</v>
      </c>
      <c r="L8107" s="9" t="s">
        <v>34</v>
      </c>
    </row>
    <row r="8108" spans="2:12">
      <c r="B8108" s="268">
        <v>8096</v>
      </c>
      <c r="C8108" s="226"/>
      <c r="D8108" s="227">
        <f>_xlfn.XLOOKUP($C8108,サービス情報マスタcopy!$B:$B,サービス情報マスタcopy!$G:$G,0,0,1)</f>
        <v>0</v>
      </c>
      <c r="E8108" s="228" t="str">
        <f>CONCATENATE($C8108,"-",TEXT(_xlfn.MAXIFS($K$12:K8107,$C$12:C8107,$C8108)+1,"0000"))</f>
        <v>-0001</v>
      </c>
      <c r="F8108" s="226"/>
      <c r="G8108" s="226"/>
      <c r="H8108" s="226"/>
      <c r="I8108" s="229"/>
      <c r="J8108" s="260"/>
      <c r="K8108" s="252">
        <f t="shared" si="124"/>
        <v>1</v>
      </c>
      <c r="L8108" s="9" t="s">
        <v>34</v>
      </c>
    </row>
    <row r="8109" spans="2:12">
      <c r="B8109" s="268">
        <v>8097</v>
      </c>
      <c r="C8109" s="226"/>
      <c r="D8109" s="227">
        <f>_xlfn.XLOOKUP($C8109,サービス情報マスタcopy!$B:$B,サービス情報マスタcopy!$G:$G,0,0,1)</f>
        <v>0</v>
      </c>
      <c r="E8109" s="228" t="str">
        <f>CONCATENATE($C8109,"-",TEXT(_xlfn.MAXIFS($K$12:K8108,$C$12:C8108,$C8109)+1,"0000"))</f>
        <v>-0001</v>
      </c>
      <c r="F8109" s="226"/>
      <c r="G8109" s="226"/>
      <c r="H8109" s="226"/>
      <c r="I8109" s="229"/>
      <c r="J8109" s="260"/>
      <c r="K8109" s="252">
        <f t="shared" si="124"/>
        <v>1</v>
      </c>
      <c r="L8109" s="9" t="s">
        <v>34</v>
      </c>
    </row>
    <row r="8110" spans="2:12">
      <c r="B8110" s="268">
        <v>8098</v>
      </c>
      <c r="C8110" s="226"/>
      <c r="D8110" s="227">
        <f>_xlfn.XLOOKUP($C8110,サービス情報マスタcopy!$B:$B,サービス情報マスタcopy!$G:$G,0,0,1)</f>
        <v>0</v>
      </c>
      <c r="E8110" s="228" t="str">
        <f>CONCATENATE($C8110,"-",TEXT(_xlfn.MAXIFS($K$12:K8109,$C$12:C8109,$C8110)+1,"0000"))</f>
        <v>-0001</v>
      </c>
      <c r="F8110" s="226"/>
      <c r="G8110" s="226"/>
      <c r="H8110" s="226"/>
      <c r="I8110" s="229"/>
      <c r="J8110" s="260"/>
      <c r="K8110" s="252">
        <f t="shared" si="124"/>
        <v>1</v>
      </c>
      <c r="L8110" s="9" t="s">
        <v>34</v>
      </c>
    </row>
    <row r="8111" spans="2:12">
      <c r="B8111" s="268">
        <v>8099</v>
      </c>
      <c r="C8111" s="226"/>
      <c r="D8111" s="227">
        <f>_xlfn.XLOOKUP($C8111,サービス情報マスタcopy!$B:$B,サービス情報マスタcopy!$G:$G,0,0,1)</f>
        <v>0</v>
      </c>
      <c r="E8111" s="228" t="str">
        <f>CONCATENATE($C8111,"-",TEXT(_xlfn.MAXIFS($K$12:K8110,$C$12:C8110,$C8111)+1,"0000"))</f>
        <v>-0001</v>
      </c>
      <c r="F8111" s="226"/>
      <c r="G8111" s="226"/>
      <c r="H8111" s="226"/>
      <c r="I8111" s="229"/>
      <c r="J8111" s="260"/>
      <c r="K8111" s="252">
        <f t="shared" si="124"/>
        <v>1</v>
      </c>
      <c r="L8111" s="9" t="s">
        <v>34</v>
      </c>
    </row>
    <row r="8112" spans="2:12">
      <c r="B8112" s="268">
        <v>8100</v>
      </c>
      <c r="C8112" s="226"/>
      <c r="D8112" s="227">
        <f>_xlfn.XLOOKUP($C8112,サービス情報マスタcopy!$B:$B,サービス情報マスタcopy!$G:$G,0,0,1)</f>
        <v>0</v>
      </c>
      <c r="E8112" s="228" t="str">
        <f>CONCATENATE($C8112,"-",TEXT(_xlfn.MAXIFS($K$12:K8111,$C$12:C8111,$C8112)+1,"0000"))</f>
        <v>-0001</v>
      </c>
      <c r="F8112" s="226"/>
      <c r="G8112" s="226"/>
      <c r="H8112" s="226"/>
      <c r="I8112" s="229"/>
      <c r="J8112" s="260"/>
      <c r="K8112" s="252">
        <f t="shared" si="124"/>
        <v>1</v>
      </c>
      <c r="L8112" s="9" t="s">
        <v>34</v>
      </c>
    </row>
    <row r="8113" spans="2:12">
      <c r="B8113" s="268">
        <v>8101</v>
      </c>
      <c r="C8113" s="226"/>
      <c r="D8113" s="227">
        <f>_xlfn.XLOOKUP($C8113,サービス情報マスタcopy!$B:$B,サービス情報マスタcopy!$G:$G,0,0,1)</f>
        <v>0</v>
      </c>
      <c r="E8113" s="228" t="str">
        <f>CONCATENATE($C8113,"-",TEXT(_xlfn.MAXIFS($K$12:K8112,$C$12:C8112,$C8113)+1,"0000"))</f>
        <v>-0001</v>
      </c>
      <c r="F8113" s="226"/>
      <c r="G8113" s="226"/>
      <c r="H8113" s="226"/>
      <c r="I8113" s="229"/>
      <c r="J8113" s="260"/>
      <c r="K8113" s="252">
        <f t="shared" si="124"/>
        <v>1</v>
      </c>
      <c r="L8113" s="9" t="s">
        <v>34</v>
      </c>
    </row>
    <row r="8114" spans="2:12">
      <c r="B8114" s="268">
        <v>8102</v>
      </c>
      <c r="C8114" s="226"/>
      <c r="D8114" s="227">
        <f>_xlfn.XLOOKUP($C8114,サービス情報マスタcopy!$B:$B,サービス情報マスタcopy!$G:$G,0,0,1)</f>
        <v>0</v>
      </c>
      <c r="E8114" s="228" t="str">
        <f>CONCATENATE($C8114,"-",TEXT(_xlfn.MAXIFS($K$12:K8113,$C$12:C8113,$C8114)+1,"0000"))</f>
        <v>-0001</v>
      </c>
      <c r="F8114" s="226"/>
      <c r="G8114" s="226"/>
      <c r="H8114" s="226"/>
      <c r="I8114" s="229"/>
      <c r="J8114" s="260"/>
      <c r="K8114" s="252">
        <f t="shared" si="124"/>
        <v>1</v>
      </c>
      <c r="L8114" s="9" t="s">
        <v>34</v>
      </c>
    </row>
    <row r="8115" spans="2:12">
      <c r="B8115" s="268">
        <v>8103</v>
      </c>
      <c r="C8115" s="226"/>
      <c r="D8115" s="227">
        <f>_xlfn.XLOOKUP($C8115,サービス情報マスタcopy!$B:$B,サービス情報マスタcopy!$G:$G,0,0,1)</f>
        <v>0</v>
      </c>
      <c r="E8115" s="228" t="str">
        <f>CONCATENATE($C8115,"-",TEXT(_xlfn.MAXIFS($K$12:K8114,$C$12:C8114,$C8115)+1,"0000"))</f>
        <v>-0001</v>
      </c>
      <c r="F8115" s="226"/>
      <c r="G8115" s="226"/>
      <c r="H8115" s="226"/>
      <c r="I8115" s="229"/>
      <c r="J8115" s="260"/>
      <c r="K8115" s="252">
        <f t="shared" si="124"/>
        <v>1</v>
      </c>
      <c r="L8115" s="9" t="s">
        <v>34</v>
      </c>
    </row>
    <row r="8116" spans="2:12">
      <c r="B8116" s="268">
        <v>8104</v>
      </c>
      <c r="C8116" s="226"/>
      <c r="D8116" s="227">
        <f>_xlfn.XLOOKUP($C8116,サービス情報マスタcopy!$B:$B,サービス情報マスタcopy!$G:$G,0,0,1)</f>
        <v>0</v>
      </c>
      <c r="E8116" s="228" t="str">
        <f>CONCATENATE($C8116,"-",TEXT(_xlfn.MAXIFS($K$12:K8115,$C$12:C8115,$C8116)+1,"0000"))</f>
        <v>-0001</v>
      </c>
      <c r="F8116" s="226"/>
      <c r="G8116" s="226"/>
      <c r="H8116" s="226"/>
      <c r="I8116" s="229"/>
      <c r="J8116" s="260"/>
      <c r="K8116" s="252">
        <f t="shared" si="124"/>
        <v>1</v>
      </c>
      <c r="L8116" s="9" t="s">
        <v>34</v>
      </c>
    </row>
    <row r="8117" spans="2:12">
      <c r="B8117" s="268">
        <v>8105</v>
      </c>
      <c r="C8117" s="226"/>
      <c r="D8117" s="227">
        <f>_xlfn.XLOOKUP($C8117,サービス情報マスタcopy!$B:$B,サービス情報マスタcopy!$G:$G,0,0,1)</f>
        <v>0</v>
      </c>
      <c r="E8117" s="228" t="str">
        <f>CONCATENATE($C8117,"-",TEXT(_xlfn.MAXIFS($K$12:K8116,$C$12:C8116,$C8117)+1,"0000"))</f>
        <v>-0001</v>
      </c>
      <c r="F8117" s="226"/>
      <c r="G8117" s="226"/>
      <c r="H8117" s="226"/>
      <c r="I8117" s="229"/>
      <c r="J8117" s="260"/>
      <c r="K8117" s="252">
        <f t="shared" si="124"/>
        <v>1</v>
      </c>
      <c r="L8117" s="9" t="s">
        <v>34</v>
      </c>
    </row>
    <row r="8118" spans="2:12">
      <c r="B8118" s="268">
        <v>8106</v>
      </c>
      <c r="C8118" s="226"/>
      <c r="D8118" s="227">
        <f>_xlfn.XLOOKUP($C8118,サービス情報マスタcopy!$B:$B,サービス情報マスタcopy!$G:$G,0,0,1)</f>
        <v>0</v>
      </c>
      <c r="E8118" s="228" t="str">
        <f>CONCATENATE($C8118,"-",TEXT(_xlfn.MAXIFS($K$12:K8117,$C$12:C8117,$C8118)+1,"0000"))</f>
        <v>-0001</v>
      </c>
      <c r="F8118" s="226"/>
      <c r="G8118" s="226"/>
      <c r="H8118" s="226"/>
      <c r="I8118" s="229"/>
      <c r="J8118" s="260"/>
      <c r="K8118" s="252">
        <f t="shared" ref="K8118:K8181" si="125">VALUE(RIGHT($E8118,4))</f>
        <v>1</v>
      </c>
      <c r="L8118" s="9" t="s">
        <v>34</v>
      </c>
    </row>
    <row r="8119" spans="2:12">
      <c r="B8119" s="268">
        <v>8107</v>
      </c>
      <c r="C8119" s="226"/>
      <c r="D8119" s="227">
        <f>_xlfn.XLOOKUP($C8119,サービス情報マスタcopy!$B:$B,サービス情報マスタcopy!$G:$G,0,0,1)</f>
        <v>0</v>
      </c>
      <c r="E8119" s="228" t="str">
        <f>CONCATENATE($C8119,"-",TEXT(_xlfn.MAXIFS($K$12:K8118,$C$12:C8118,$C8119)+1,"0000"))</f>
        <v>-0001</v>
      </c>
      <c r="F8119" s="226"/>
      <c r="G8119" s="226"/>
      <c r="H8119" s="226"/>
      <c r="I8119" s="229"/>
      <c r="J8119" s="260"/>
      <c r="K8119" s="252">
        <f t="shared" si="125"/>
        <v>1</v>
      </c>
      <c r="L8119" s="9" t="s">
        <v>34</v>
      </c>
    </row>
    <row r="8120" spans="2:12">
      <c r="B8120" s="268">
        <v>8108</v>
      </c>
      <c r="C8120" s="226"/>
      <c r="D8120" s="227">
        <f>_xlfn.XLOOKUP($C8120,サービス情報マスタcopy!$B:$B,サービス情報マスタcopy!$G:$G,0,0,1)</f>
        <v>0</v>
      </c>
      <c r="E8120" s="228" t="str">
        <f>CONCATENATE($C8120,"-",TEXT(_xlfn.MAXIFS($K$12:K8119,$C$12:C8119,$C8120)+1,"0000"))</f>
        <v>-0001</v>
      </c>
      <c r="F8120" s="226"/>
      <c r="G8120" s="226"/>
      <c r="H8120" s="226"/>
      <c r="I8120" s="229"/>
      <c r="J8120" s="260"/>
      <c r="K8120" s="252">
        <f t="shared" si="125"/>
        <v>1</v>
      </c>
      <c r="L8120" s="9" t="s">
        <v>34</v>
      </c>
    </row>
    <row r="8121" spans="2:12">
      <c r="B8121" s="268">
        <v>8109</v>
      </c>
      <c r="C8121" s="226"/>
      <c r="D8121" s="227">
        <f>_xlfn.XLOOKUP($C8121,サービス情報マスタcopy!$B:$B,サービス情報マスタcopy!$G:$G,0,0,1)</f>
        <v>0</v>
      </c>
      <c r="E8121" s="228" t="str">
        <f>CONCATENATE($C8121,"-",TEXT(_xlfn.MAXIFS($K$12:K8120,$C$12:C8120,$C8121)+1,"0000"))</f>
        <v>-0001</v>
      </c>
      <c r="F8121" s="226"/>
      <c r="G8121" s="226"/>
      <c r="H8121" s="226"/>
      <c r="I8121" s="229"/>
      <c r="J8121" s="260"/>
      <c r="K8121" s="252">
        <f t="shared" si="125"/>
        <v>1</v>
      </c>
      <c r="L8121" s="9" t="s">
        <v>34</v>
      </c>
    </row>
    <row r="8122" spans="2:12">
      <c r="B8122" s="268">
        <v>8110</v>
      </c>
      <c r="C8122" s="226"/>
      <c r="D8122" s="227">
        <f>_xlfn.XLOOKUP($C8122,サービス情報マスタcopy!$B:$B,サービス情報マスタcopy!$G:$G,0,0,1)</f>
        <v>0</v>
      </c>
      <c r="E8122" s="228" t="str">
        <f>CONCATENATE($C8122,"-",TEXT(_xlfn.MAXIFS($K$12:K8121,$C$12:C8121,$C8122)+1,"0000"))</f>
        <v>-0001</v>
      </c>
      <c r="F8122" s="226"/>
      <c r="G8122" s="226"/>
      <c r="H8122" s="226"/>
      <c r="I8122" s="229"/>
      <c r="J8122" s="260"/>
      <c r="K8122" s="252">
        <f t="shared" si="125"/>
        <v>1</v>
      </c>
      <c r="L8122" s="9" t="s">
        <v>34</v>
      </c>
    </row>
    <row r="8123" spans="2:12">
      <c r="B8123" s="268">
        <v>8111</v>
      </c>
      <c r="C8123" s="226"/>
      <c r="D8123" s="227">
        <f>_xlfn.XLOOKUP($C8123,サービス情報マスタcopy!$B:$B,サービス情報マスタcopy!$G:$G,0,0,1)</f>
        <v>0</v>
      </c>
      <c r="E8123" s="228" t="str">
        <f>CONCATENATE($C8123,"-",TEXT(_xlfn.MAXIFS($K$12:K8122,$C$12:C8122,$C8123)+1,"0000"))</f>
        <v>-0001</v>
      </c>
      <c r="F8123" s="226"/>
      <c r="G8123" s="226"/>
      <c r="H8123" s="226"/>
      <c r="I8123" s="229"/>
      <c r="J8123" s="260"/>
      <c r="K8123" s="252">
        <f t="shared" si="125"/>
        <v>1</v>
      </c>
      <c r="L8123" s="9" t="s">
        <v>34</v>
      </c>
    </row>
    <row r="8124" spans="2:12">
      <c r="B8124" s="268">
        <v>8112</v>
      </c>
      <c r="C8124" s="226"/>
      <c r="D8124" s="227">
        <f>_xlfn.XLOOKUP($C8124,サービス情報マスタcopy!$B:$B,サービス情報マスタcopy!$G:$G,0,0,1)</f>
        <v>0</v>
      </c>
      <c r="E8124" s="228" t="str">
        <f>CONCATENATE($C8124,"-",TEXT(_xlfn.MAXIFS($K$12:K8123,$C$12:C8123,$C8124)+1,"0000"))</f>
        <v>-0001</v>
      </c>
      <c r="F8124" s="226"/>
      <c r="G8124" s="226"/>
      <c r="H8124" s="226"/>
      <c r="I8124" s="229"/>
      <c r="J8124" s="260"/>
      <c r="K8124" s="252">
        <f t="shared" si="125"/>
        <v>1</v>
      </c>
      <c r="L8124" s="9" t="s">
        <v>34</v>
      </c>
    </row>
    <row r="8125" spans="2:12">
      <c r="B8125" s="268">
        <v>8113</v>
      </c>
      <c r="C8125" s="226"/>
      <c r="D8125" s="227">
        <f>_xlfn.XLOOKUP($C8125,サービス情報マスタcopy!$B:$B,サービス情報マスタcopy!$G:$G,0,0,1)</f>
        <v>0</v>
      </c>
      <c r="E8125" s="228" t="str">
        <f>CONCATENATE($C8125,"-",TEXT(_xlfn.MAXIFS($K$12:K8124,$C$12:C8124,$C8125)+1,"0000"))</f>
        <v>-0001</v>
      </c>
      <c r="F8125" s="226"/>
      <c r="G8125" s="226"/>
      <c r="H8125" s="226"/>
      <c r="I8125" s="229"/>
      <c r="J8125" s="260"/>
      <c r="K8125" s="252">
        <f t="shared" si="125"/>
        <v>1</v>
      </c>
      <c r="L8125" s="9" t="s">
        <v>34</v>
      </c>
    </row>
    <row r="8126" spans="2:12">
      <c r="B8126" s="268">
        <v>8114</v>
      </c>
      <c r="C8126" s="226"/>
      <c r="D8126" s="227">
        <f>_xlfn.XLOOKUP($C8126,サービス情報マスタcopy!$B:$B,サービス情報マスタcopy!$G:$G,0,0,1)</f>
        <v>0</v>
      </c>
      <c r="E8126" s="228" t="str">
        <f>CONCATENATE($C8126,"-",TEXT(_xlfn.MAXIFS($K$12:K8125,$C$12:C8125,$C8126)+1,"0000"))</f>
        <v>-0001</v>
      </c>
      <c r="F8126" s="226"/>
      <c r="G8126" s="226"/>
      <c r="H8126" s="226"/>
      <c r="I8126" s="229"/>
      <c r="J8126" s="260"/>
      <c r="K8126" s="252">
        <f t="shared" si="125"/>
        <v>1</v>
      </c>
      <c r="L8126" s="9" t="s">
        <v>34</v>
      </c>
    </row>
    <row r="8127" spans="2:12">
      <c r="B8127" s="268">
        <v>8115</v>
      </c>
      <c r="C8127" s="226"/>
      <c r="D8127" s="227">
        <f>_xlfn.XLOOKUP($C8127,サービス情報マスタcopy!$B:$B,サービス情報マスタcopy!$G:$G,0,0,1)</f>
        <v>0</v>
      </c>
      <c r="E8127" s="228" t="str">
        <f>CONCATENATE($C8127,"-",TEXT(_xlfn.MAXIFS($K$12:K8126,$C$12:C8126,$C8127)+1,"0000"))</f>
        <v>-0001</v>
      </c>
      <c r="F8127" s="226"/>
      <c r="G8127" s="226"/>
      <c r="H8127" s="226"/>
      <c r="I8127" s="229"/>
      <c r="J8127" s="260"/>
      <c r="K8127" s="252">
        <f t="shared" si="125"/>
        <v>1</v>
      </c>
      <c r="L8127" s="9" t="s">
        <v>34</v>
      </c>
    </row>
    <row r="8128" spans="2:12">
      <c r="B8128" s="268">
        <v>8116</v>
      </c>
      <c r="C8128" s="226"/>
      <c r="D8128" s="227">
        <f>_xlfn.XLOOKUP($C8128,サービス情報マスタcopy!$B:$B,サービス情報マスタcopy!$G:$G,0,0,1)</f>
        <v>0</v>
      </c>
      <c r="E8128" s="228" t="str">
        <f>CONCATENATE($C8128,"-",TEXT(_xlfn.MAXIFS($K$12:K8127,$C$12:C8127,$C8128)+1,"0000"))</f>
        <v>-0001</v>
      </c>
      <c r="F8128" s="226"/>
      <c r="G8128" s="226"/>
      <c r="H8128" s="226"/>
      <c r="I8128" s="229"/>
      <c r="J8128" s="260"/>
      <c r="K8128" s="252">
        <f t="shared" si="125"/>
        <v>1</v>
      </c>
      <c r="L8128" s="9" t="s">
        <v>34</v>
      </c>
    </row>
    <row r="8129" spans="2:12">
      <c r="B8129" s="268">
        <v>8117</v>
      </c>
      <c r="C8129" s="226"/>
      <c r="D8129" s="227">
        <f>_xlfn.XLOOKUP($C8129,サービス情報マスタcopy!$B:$B,サービス情報マスタcopy!$G:$G,0,0,1)</f>
        <v>0</v>
      </c>
      <c r="E8129" s="228" t="str">
        <f>CONCATENATE($C8129,"-",TEXT(_xlfn.MAXIFS($K$12:K8128,$C$12:C8128,$C8129)+1,"0000"))</f>
        <v>-0001</v>
      </c>
      <c r="F8129" s="226"/>
      <c r="G8129" s="226"/>
      <c r="H8129" s="226"/>
      <c r="I8129" s="229"/>
      <c r="J8129" s="260"/>
      <c r="K8129" s="252">
        <f t="shared" si="125"/>
        <v>1</v>
      </c>
      <c r="L8129" s="9" t="s">
        <v>34</v>
      </c>
    </row>
    <row r="8130" spans="2:12">
      <c r="B8130" s="268">
        <v>8118</v>
      </c>
      <c r="C8130" s="226"/>
      <c r="D8130" s="227">
        <f>_xlfn.XLOOKUP($C8130,サービス情報マスタcopy!$B:$B,サービス情報マスタcopy!$G:$G,0,0,1)</f>
        <v>0</v>
      </c>
      <c r="E8130" s="228" t="str">
        <f>CONCATENATE($C8130,"-",TEXT(_xlfn.MAXIFS($K$12:K8129,$C$12:C8129,$C8130)+1,"0000"))</f>
        <v>-0001</v>
      </c>
      <c r="F8130" s="226"/>
      <c r="G8130" s="226"/>
      <c r="H8130" s="226"/>
      <c r="I8130" s="229"/>
      <c r="J8130" s="260"/>
      <c r="K8130" s="252">
        <f t="shared" si="125"/>
        <v>1</v>
      </c>
      <c r="L8130" s="9" t="s">
        <v>34</v>
      </c>
    </row>
    <row r="8131" spans="2:12">
      <c r="B8131" s="268">
        <v>8119</v>
      </c>
      <c r="C8131" s="226"/>
      <c r="D8131" s="227">
        <f>_xlfn.XLOOKUP($C8131,サービス情報マスタcopy!$B:$B,サービス情報マスタcopy!$G:$G,0,0,1)</f>
        <v>0</v>
      </c>
      <c r="E8131" s="228" t="str">
        <f>CONCATENATE($C8131,"-",TEXT(_xlfn.MAXIFS($K$12:K8130,$C$12:C8130,$C8131)+1,"0000"))</f>
        <v>-0001</v>
      </c>
      <c r="F8131" s="226"/>
      <c r="G8131" s="226"/>
      <c r="H8131" s="226"/>
      <c r="I8131" s="229"/>
      <c r="J8131" s="260"/>
      <c r="K8131" s="252">
        <f t="shared" si="125"/>
        <v>1</v>
      </c>
      <c r="L8131" s="9" t="s">
        <v>34</v>
      </c>
    </row>
    <row r="8132" spans="2:12">
      <c r="B8132" s="268">
        <v>8120</v>
      </c>
      <c r="C8132" s="226"/>
      <c r="D8132" s="227">
        <f>_xlfn.XLOOKUP($C8132,サービス情報マスタcopy!$B:$B,サービス情報マスタcopy!$G:$G,0,0,1)</f>
        <v>0</v>
      </c>
      <c r="E8132" s="228" t="str">
        <f>CONCATENATE($C8132,"-",TEXT(_xlfn.MAXIFS($K$12:K8131,$C$12:C8131,$C8132)+1,"0000"))</f>
        <v>-0001</v>
      </c>
      <c r="F8132" s="226"/>
      <c r="G8132" s="226"/>
      <c r="H8132" s="226"/>
      <c r="I8132" s="229"/>
      <c r="J8132" s="260"/>
      <c r="K8132" s="252">
        <f t="shared" si="125"/>
        <v>1</v>
      </c>
      <c r="L8132" s="9" t="s">
        <v>34</v>
      </c>
    </row>
    <row r="8133" spans="2:12">
      <c r="B8133" s="268">
        <v>8121</v>
      </c>
      <c r="C8133" s="226"/>
      <c r="D8133" s="227">
        <f>_xlfn.XLOOKUP($C8133,サービス情報マスタcopy!$B:$B,サービス情報マスタcopy!$G:$G,0,0,1)</f>
        <v>0</v>
      </c>
      <c r="E8133" s="228" t="str">
        <f>CONCATENATE($C8133,"-",TEXT(_xlfn.MAXIFS($K$12:K8132,$C$12:C8132,$C8133)+1,"0000"))</f>
        <v>-0001</v>
      </c>
      <c r="F8133" s="226"/>
      <c r="G8133" s="226"/>
      <c r="H8133" s="226"/>
      <c r="I8133" s="229"/>
      <c r="J8133" s="260"/>
      <c r="K8133" s="252">
        <f t="shared" si="125"/>
        <v>1</v>
      </c>
      <c r="L8133" s="9" t="s">
        <v>34</v>
      </c>
    </row>
    <row r="8134" spans="2:12">
      <c r="B8134" s="268">
        <v>8122</v>
      </c>
      <c r="C8134" s="226"/>
      <c r="D8134" s="227">
        <f>_xlfn.XLOOKUP($C8134,サービス情報マスタcopy!$B:$B,サービス情報マスタcopy!$G:$G,0,0,1)</f>
        <v>0</v>
      </c>
      <c r="E8134" s="228" t="str">
        <f>CONCATENATE($C8134,"-",TEXT(_xlfn.MAXIFS($K$12:K8133,$C$12:C8133,$C8134)+1,"0000"))</f>
        <v>-0001</v>
      </c>
      <c r="F8134" s="226"/>
      <c r="G8134" s="226"/>
      <c r="H8134" s="226"/>
      <c r="I8134" s="229"/>
      <c r="J8134" s="260"/>
      <c r="K8134" s="252">
        <f t="shared" si="125"/>
        <v>1</v>
      </c>
      <c r="L8134" s="9" t="s">
        <v>34</v>
      </c>
    </row>
    <row r="8135" spans="2:12">
      <c r="B8135" s="268">
        <v>8123</v>
      </c>
      <c r="C8135" s="226"/>
      <c r="D8135" s="227">
        <f>_xlfn.XLOOKUP($C8135,サービス情報マスタcopy!$B:$B,サービス情報マスタcopy!$G:$G,0,0,1)</f>
        <v>0</v>
      </c>
      <c r="E8135" s="228" t="str">
        <f>CONCATENATE($C8135,"-",TEXT(_xlfn.MAXIFS($K$12:K8134,$C$12:C8134,$C8135)+1,"0000"))</f>
        <v>-0001</v>
      </c>
      <c r="F8135" s="226"/>
      <c r="G8135" s="226"/>
      <c r="H8135" s="226"/>
      <c r="I8135" s="229"/>
      <c r="J8135" s="260"/>
      <c r="K8135" s="252">
        <f t="shared" si="125"/>
        <v>1</v>
      </c>
      <c r="L8135" s="9" t="s">
        <v>34</v>
      </c>
    </row>
    <row r="8136" spans="2:12">
      <c r="B8136" s="268">
        <v>8124</v>
      </c>
      <c r="C8136" s="226"/>
      <c r="D8136" s="227">
        <f>_xlfn.XLOOKUP($C8136,サービス情報マスタcopy!$B:$B,サービス情報マスタcopy!$G:$G,0,0,1)</f>
        <v>0</v>
      </c>
      <c r="E8136" s="228" t="str">
        <f>CONCATENATE($C8136,"-",TEXT(_xlfn.MAXIFS($K$12:K8135,$C$12:C8135,$C8136)+1,"0000"))</f>
        <v>-0001</v>
      </c>
      <c r="F8136" s="226"/>
      <c r="G8136" s="226"/>
      <c r="H8136" s="226"/>
      <c r="I8136" s="229"/>
      <c r="J8136" s="260"/>
      <c r="K8136" s="252">
        <f t="shared" si="125"/>
        <v>1</v>
      </c>
      <c r="L8136" s="9" t="s">
        <v>34</v>
      </c>
    </row>
    <row r="8137" spans="2:12">
      <c r="B8137" s="268">
        <v>8125</v>
      </c>
      <c r="C8137" s="226"/>
      <c r="D8137" s="227">
        <f>_xlfn.XLOOKUP($C8137,サービス情報マスタcopy!$B:$B,サービス情報マスタcopy!$G:$G,0,0,1)</f>
        <v>0</v>
      </c>
      <c r="E8137" s="228" t="str">
        <f>CONCATENATE($C8137,"-",TEXT(_xlfn.MAXIFS($K$12:K8136,$C$12:C8136,$C8137)+1,"0000"))</f>
        <v>-0001</v>
      </c>
      <c r="F8137" s="226"/>
      <c r="G8137" s="226"/>
      <c r="H8137" s="226"/>
      <c r="I8137" s="229"/>
      <c r="J8137" s="260"/>
      <c r="K8137" s="252">
        <f t="shared" si="125"/>
        <v>1</v>
      </c>
      <c r="L8137" s="9" t="s">
        <v>34</v>
      </c>
    </row>
    <row r="8138" spans="2:12">
      <c r="B8138" s="268">
        <v>8126</v>
      </c>
      <c r="C8138" s="226"/>
      <c r="D8138" s="227">
        <f>_xlfn.XLOOKUP($C8138,サービス情報マスタcopy!$B:$B,サービス情報マスタcopy!$G:$G,0,0,1)</f>
        <v>0</v>
      </c>
      <c r="E8138" s="228" t="str">
        <f>CONCATENATE($C8138,"-",TEXT(_xlfn.MAXIFS($K$12:K8137,$C$12:C8137,$C8138)+1,"0000"))</f>
        <v>-0001</v>
      </c>
      <c r="F8138" s="226"/>
      <c r="G8138" s="226"/>
      <c r="H8138" s="226"/>
      <c r="I8138" s="229"/>
      <c r="J8138" s="260"/>
      <c r="K8138" s="252">
        <f t="shared" si="125"/>
        <v>1</v>
      </c>
      <c r="L8138" s="9" t="s">
        <v>34</v>
      </c>
    </row>
    <row r="8139" spans="2:12">
      <c r="B8139" s="268">
        <v>8127</v>
      </c>
      <c r="C8139" s="226"/>
      <c r="D8139" s="227">
        <f>_xlfn.XLOOKUP($C8139,サービス情報マスタcopy!$B:$B,サービス情報マスタcopy!$G:$G,0,0,1)</f>
        <v>0</v>
      </c>
      <c r="E8139" s="228" t="str">
        <f>CONCATENATE($C8139,"-",TEXT(_xlfn.MAXIFS($K$12:K8138,$C$12:C8138,$C8139)+1,"0000"))</f>
        <v>-0001</v>
      </c>
      <c r="F8139" s="226"/>
      <c r="G8139" s="226"/>
      <c r="H8139" s="226"/>
      <c r="I8139" s="229"/>
      <c r="J8139" s="260"/>
      <c r="K8139" s="252">
        <f t="shared" si="125"/>
        <v>1</v>
      </c>
      <c r="L8139" s="9" t="s">
        <v>34</v>
      </c>
    </row>
    <row r="8140" spans="2:12">
      <c r="B8140" s="268">
        <v>8128</v>
      </c>
      <c r="C8140" s="226"/>
      <c r="D8140" s="227">
        <f>_xlfn.XLOOKUP($C8140,サービス情報マスタcopy!$B:$B,サービス情報マスタcopy!$G:$G,0,0,1)</f>
        <v>0</v>
      </c>
      <c r="E8140" s="228" t="str">
        <f>CONCATENATE($C8140,"-",TEXT(_xlfn.MAXIFS($K$12:K8139,$C$12:C8139,$C8140)+1,"0000"))</f>
        <v>-0001</v>
      </c>
      <c r="F8140" s="226"/>
      <c r="G8140" s="226"/>
      <c r="H8140" s="226"/>
      <c r="I8140" s="229"/>
      <c r="J8140" s="260"/>
      <c r="K8140" s="252">
        <f t="shared" si="125"/>
        <v>1</v>
      </c>
      <c r="L8140" s="9" t="s">
        <v>34</v>
      </c>
    </row>
    <row r="8141" spans="2:12">
      <c r="B8141" s="268">
        <v>8129</v>
      </c>
      <c r="C8141" s="226"/>
      <c r="D8141" s="227">
        <f>_xlfn.XLOOKUP($C8141,サービス情報マスタcopy!$B:$B,サービス情報マスタcopy!$G:$G,0,0,1)</f>
        <v>0</v>
      </c>
      <c r="E8141" s="228" t="str">
        <f>CONCATENATE($C8141,"-",TEXT(_xlfn.MAXIFS($K$12:K8140,$C$12:C8140,$C8141)+1,"0000"))</f>
        <v>-0001</v>
      </c>
      <c r="F8141" s="226"/>
      <c r="G8141" s="226"/>
      <c r="H8141" s="226"/>
      <c r="I8141" s="229"/>
      <c r="J8141" s="260"/>
      <c r="K8141" s="252">
        <f t="shared" si="125"/>
        <v>1</v>
      </c>
      <c r="L8141" s="9" t="s">
        <v>34</v>
      </c>
    </row>
    <row r="8142" spans="2:12">
      <c r="B8142" s="268">
        <v>8130</v>
      </c>
      <c r="C8142" s="226"/>
      <c r="D8142" s="227">
        <f>_xlfn.XLOOKUP($C8142,サービス情報マスタcopy!$B:$B,サービス情報マスタcopy!$G:$G,0,0,1)</f>
        <v>0</v>
      </c>
      <c r="E8142" s="228" t="str">
        <f>CONCATENATE($C8142,"-",TEXT(_xlfn.MAXIFS($K$12:K8141,$C$12:C8141,$C8142)+1,"0000"))</f>
        <v>-0001</v>
      </c>
      <c r="F8142" s="226"/>
      <c r="G8142" s="226"/>
      <c r="H8142" s="226"/>
      <c r="I8142" s="229"/>
      <c r="J8142" s="260"/>
      <c r="K8142" s="252">
        <f t="shared" si="125"/>
        <v>1</v>
      </c>
      <c r="L8142" s="9" t="s">
        <v>34</v>
      </c>
    </row>
    <row r="8143" spans="2:12">
      <c r="B8143" s="268">
        <v>8131</v>
      </c>
      <c r="C8143" s="226"/>
      <c r="D8143" s="227">
        <f>_xlfn.XLOOKUP($C8143,サービス情報マスタcopy!$B:$B,サービス情報マスタcopy!$G:$G,0,0,1)</f>
        <v>0</v>
      </c>
      <c r="E8143" s="228" t="str">
        <f>CONCATENATE($C8143,"-",TEXT(_xlfn.MAXIFS($K$12:K8142,$C$12:C8142,$C8143)+1,"0000"))</f>
        <v>-0001</v>
      </c>
      <c r="F8143" s="226"/>
      <c r="G8143" s="226"/>
      <c r="H8143" s="226"/>
      <c r="I8143" s="229"/>
      <c r="J8143" s="260"/>
      <c r="K8143" s="252">
        <f t="shared" si="125"/>
        <v>1</v>
      </c>
      <c r="L8143" s="9" t="s">
        <v>34</v>
      </c>
    </row>
    <row r="8144" spans="2:12">
      <c r="B8144" s="268">
        <v>8132</v>
      </c>
      <c r="C8144" s="226"/>
      <c r="D8144" s="227">
        <f>_xlfn.XLOOKUP($C8144,サービス情報マスタcopy!$B:$B,サービス情報マスタcopy!$G:$G,0,0,1)</f>
        <v>0</v>
      </c>
      <c r="E8144" s="228" t="str">
        <f>CONCATENATE($C8144,"-",TEXT(_xlfn.MAXIFS($K$12:K8143,$C$12:C8143,$C8144)+1,"0000"))</f>
        <v>-0001</v>
      </c>
      <c r="F8144" s="226"/>
      <c r="G8144" s="226"/>
      <c r="H8144" s="226"/>
      <c r="I8144" s="229"/>
      <c r="J8144" s="260"/>
      <c r="K8144" s="252">
        <f t="shared" si="125"/>
        <v>1</v>
      </c>
      <c r="L8144" s="9" t="s">
        <v>34</v>
      </c>
    </row>
    <row r="8145" spans="2:12">
      <c r="B8145" s="268">
        <v>8133</v>
      </c>
      <c r="C8145" s="226"/>
      <c r="D8145" s="227">
        <f>_xlfn.XLOOKUP($C8145,サービス情報マスタcopy!$B:$B,サービス情報マスタcopy!$G:$G,0,0,1)</f>
        <v>0</v>
      </c>
      <c r="E8145" s="228" t="str">
        <f>CONCATENATE($C8145,"-",TEXT(_xlfn.MAXIFS($K$12:K8144,$C$12:C8144,$C8145)+1,"0000"))</f>
        <v>-0001</v>
      </c>
      <c r="F8145" s="226"/>
      <c r="G8145" s="226"/>
      <c r="H8145" s="226"/>
      <c r="I8145" s="229"/>
      <c r="J8145" s="260"/>
      <c r="K8145" s="252">
        <f t="shared" si="125"/>
        <v>1</v>
      </c>
      <c r="L8145" s="9" t="s">
        <v>34</v>
      </c>
    </row>
    <row r="8146" spans="2:12">
      <c r="B8146" s="268">
        <v>8134</v>
      </c>
      <c r="C8146" s="226"/>
      <c r="D8146" s="227">
        <f>_xlfn.XLOOKUP($C8146,サービス情報マスタcopy!$B:$B,サービス情報マスタcopy!$G:$G,0,0,1)</f>
        <v>0</v>
      </c>
      <c r="E8146" s="228" t="str">
        <f>CONCATENATE($C8146,"-",TEXT(_xlfn.MAXIFS($K$12:K8145,$C$12:C8145,$C8146)+1,"0000"))</f>
        <v>-0001</v>
      </c>
      <c r="F8146" s="226"/>
      <c r="G8146" s="226"/>
      <c r="H8146" s="226"/>
      <c r="I8146" s="229"/>
      <c r="J8146" s="260"/>
      <c r="K8146" s="252">
        <f t="shared" si="125"/>
        <v>1</v>
      </c>
      <c r="L8146" s="9" t="s">
        <v>34</v>
      </c>
    </row>
    <row r="8147" spans="2:12">
      <c r="B8147" s="268">
        <v>8135</v>
      </c>
      <c r="C8147" s="226"/>
      <c r="D8147" s="227">
        <f>_xlfn.XLOOKUP($C8147,サービス情報マスタcopy!$B:$B,サービス情報マスタcopy!$G:$G,0,0,1)</f>
        <v>0</v>
      </c>
      <c r="E8147" s="228" t="str">
        <f>CONCATENATE($C8147,"-",TEXT(_xlfn.MAXIFS($K$12:K8146,$C$12:C8146,$C8147)+1,"0000"))</f>
        <v>-0001</v>
      </c>
      <c r="F8147" s="226"/>
      <c r="G8147" s="226"/>
      <c r="H8147" s="226"/>
      <c r="I8147" s="229"/>
      <c r="J8147" s="260"/>
      <c r="K8147" s="252">
        <f t="shared" si="125"/>
        <v>1</v>
      </c>
      <c r="L8147" s="9" t="s">
        <v>34</v>
      </c>
    </row>
    <row r="8148" spans="2:12">
      <c r="B8148" s="268">
        <v>8136</v>
      </c>
      <c r="C8148" s="226"/>
      <c r="D8148" s="227">
        <f>_xlfn.XLOOKUP($C8148,サービス情報マスタcopy!$B:$B,サービス情報マスタcopy!$G:$G,0,0,1)</f>
        <v>0</v>
      </c>
      <c r="E8148" s="228" t="str">
        <f>CONCATENATE($C8148,"-",TEXT(_xlfn.MAXIFS($K$12:K8147,$C$12:C8147,$C8148)+1,"0000"))</f>
        <v>-0001</v>
      </c>
      <c r="F8148" s="226"/>
      <c r="G8148" s="226"/>
      <c r="H8148" s="226"/>
      <c r="I8148" s="229"/>
      <c r="J8148" s="260"/>
      <c r="K8148" s="252">
        <f t="shared" si="125"/>
        <v>1</v>
      </c>
      <c r="L8148" s="9" t="s">
        <v>34</v>
      </c>
    </row>
    <row r="8149" spans="2:12">
      <c r="B8149" s="268">
        <v>8137</v>
      </c>
      <c r="C8149" s="226"/>
      <c r="D8149" s="227">
        <f>_xlfn.XLOOKUP($C8149,サービス情報マスタcopy!$B:$B,サービス情報マスタcopy!$G:$G,0,0,1)</f>
        <v>0</v>
      </c>
      <c r="E8149" s="228" t="str">
        <f>CONCATENATE($C8149,"-",TEXT(_xlfn.MAXIFS($K$12:K8148,$C$12:C8148,$C8149)+1,"0000"))</f>
        <v>-0001</v>
      </c>
      <c r="F8149" s="226"/>
      <c r="G8149" s="226"/>
      <c r="H8149" s="226"/>
      <c r="I8149" s="229"/>
      <c r="J8149" s="260"/>
      <c r="K8149" s="252">
        <f t="shared" si="125"/>
        <v>1</v>
      </c>
      <c r="L8149" s="9" t="s">
        <v>34</v>
      </c>
    </row>
    <row r="8150" spans="2:12">
      <c r="B8150" s="268">
        <v>8138</v>
      </c>
      <c r="C8150" s="226"/>
      <c r="D8150" s="227">
        <f>_xlfn.XLOOKUP($C8150,サービス情報マスタcopy!$B:$B,サービス情報マスタcopy!$G:$G,0,0,1)</f>
        <v>0</v>
      </c>
      <c r="E8150" s="228" t="str">
        <f>CONCATENATE($C8150,"-",TEXT(_xlfn.MAXIFS($K$12:K8149,$C$12:C8149,$C8150)+1,"0000"))</f>
        <v>-0001</v>
      </c>
      <c r="F8150" s="226"/>
      <c r="G8150" s="226"/>
      <c r="H8150" s="226"/>
      <c r="I8150" s="229"/>
      <c r="J8150" s="260"/>
      <c r="K8150" s="252">
        <f t="shared" si="125"/>
        <v>1</v>
      </c>
      <c r="L8150" s="9" t="s">
        <v>34</v>
      </c>
    </row>
    <row r="8151" spans="2:12">
      <c r="B8151" s="268">
        <v>8139</v>
      </c>
      <c r="C8151" s="226"/>
      <c r="D8151" s="227">
        <f>_xlfn.XLOOKUP($C8151,サービス情報マスタcopy!$B:$B,サービス情報マスタcopy!$G:$G,0,0,1)</f>
        <v>0</v>
      </c>
      <c r="E8151" s="228" t="str">
        <f>CONCATENATE($C8151,"-",TEXT(_xlfn.MAXIFS($K$12:K8150,$C$12:C8150,$C8151)+1,"0000"))</f>
        <v>-0001</v>
      </c>
      <c r="F8151" s="226"/>
      <c r="G8151" s="226"/>
      <c r="H8151" s="226"/>
      <c r="I8151" s="229"/>
      <c r="J8151" s="260"/>
      <c r="K8151" s="252">
        <f t="shared" si="125"/>
        <v>1</v>
      </c>
      <c r="L8151" s="9" t="s">
        <v>34</v>
      </c>
    </row>
    <row r="8152" spans="2:12">
      <c r="B8152" s="268">
        <v>8140</v>
      </c>
      <c r="C8152" s="226"/>
      <c r="D8152" s="227">
        <f>_xlfn.XLOOKUP($C8152,サービス情報マスタcopy!$B:$B,サービス情報マスタcopy!$G:$G,0,0,1)</f>
        <v>0</v>
      </c>
      <c r="E8152" s="228" t="str">
        <f>CONCATENATE($C8152,"-",TEXT(_xlfn.MAXIFS($K$12:K8151,$C$12:C8151,$C8152)+1,"0000"))</f>
        <v>-0001</v>
      </c>
      <c r="F8152" s="226"/>
      <c r="G8152" s="226"/>
      <c r="H8152" s="226"/>
      <c r="I8152" s="229"/>
      <c r="J8152" s="260"/>
      <c r="K8152" s="252">
        <f t="shared" si="125"/>
        <v>1</v>
      </c>
      <c r="L8152" s="9" t="s">
        <v>34</v>
      </c>
    </row>
    <row r="8153" spans="2:12">
      <c r="B8153" s="268">
        <v>8141</v>
      </c>
      <c r="C8153" s="226"/>
      <c r="D8153" s="227">
        <f>_xlfn.XLOOKUP($C8153,サービス情報マスタcopy!$B:$B,サービス情報マスタcopy!$G:$G,0,0,1)</f>
        <v>0</v>
      </c>
      <c r="E8153" s="228" t="str">
        <f>CONCATENATE($C8153,"-",TEXT(_xlfn.MAXIFS($K$12:K8152,$C$12:C8152,$C8153)+1,"0000"))</f>
        <v>-0001</v>
      </c>
      <c r="F8153" s="226"/>
      <c r="G8153" s="226"/>
      <c r="H8153" s="226"/>
      <c r="I8153" s="229"/>
      <c r="J8153" s="260"/>
      <c r="K8153" s="252">
        <f t="shared" si="125"/>
        <v>1</v>
      </c>
      <c r="L8153" s="9" t="s">
        <v>34</v>
      </c>
    </row>
    <row r="8154" spans="2:12">
      <c r="B8154" s="268">
        <v>8142</v>
      </c>
      <c r="C8154" s="226"/>
      <c r="D8154" s="227">
        <f>_xlfn.XLOOKUP($C8154,サービス情報マスタcopy!$B:$B,サービス情報マスタcopy!$G:$G,0,0,1)</f>
        <v>0</v>
      </c>
      <c r="E8154" s="228" t="str">
        <f>CONCATENATE($C8154,"-",TEXT(_xlfn.MAXIFS($K$12:K8153,$C$12:C8153,$C8154)+1,"0000"))</f>
        <v>-0001</v>
      </c>
      <c r="F8154" s="226"/>
      <c r="G8154" s="226"/>
      <c r="H8154" s="226"/>
      <c r="I8154" s="229"/>
      <c r="J8154" s="260"/>
      <c r="K8154" s="252">
        <f t="shared" si="125"/>
        <v>1</v>
      </c>
      <c r="L8154" s="9" t="s">
        <v>34</v>
      </c>
    </row>
    <row r="8155" spans="2:12">
      <c r="B8155" s="268">
        <v>8143</v>
      </c>
      <c r="C8155" s="226"/>
      <c r="D8155" s="227">
        <f>_xlfn.XLOOKUP($C8155,サービス情報マスタcopy!$B:$B,サービス情報マスタcopy!$G:$G,0,0,1)</f>
        <v>0</v>
      </c>
      <c r="E8155" s="228" t="str">
        <f>CONCATENATE($C8155,"-",TEXT(_xlfn.MAXIFS($K$12:K8154,$C$12:C8154,$C8155)+1,"0000"))</f>
        <v>-0001</v>
      </c>
      <c r="F8155" s="226"/>
      <c r="G8155" s="226"/>
      <c r="H8155" s="226"/>
      <c r="I8155" s="229"/>
      <c r="J8155" s="260"/>
      <c r="K8155" s="252">
        <f t="shared" si="125"/>
        <v>1</v>
      </c>
      <c r="L8155" s="9" t="s">
        <v>34</v>
      </c>
    </row>
    <row r="8156" spans="2:12">
      <c r="B8156" s="268">
        <v>8144</v>
      </c>
      <c r="C8156" s="226"/>
      <c r="D8156" s="227">
        <f>_xlfn.XLOOKUP($C8156,サービス情報マスタcopy!$B:$B,サービス情報マスタcopy!$G:$G,0,0,1)</f>
        <v>0</v>
      </c>
      <c r="E8156" s="228" t="str">
        <f>CONCATENATE($C8156,"-",TEXT(_xlfn.MAXIFS($K$12:K8155,$C$12:C8155,$C8156)+1,"0000"))</f>
        <v>-0001</v>
      </c>
      <c r="F8156" s="226"/>
      <c r="G8156" s="226"/>
      <c r="H8156" s="226"/>
      <c r="I8156" s="229"/>
      <c r="J8156" s="260"/>
      <c r="K8156" s="252">
        <f t="shared" si="125"/>
        <v>1</v>
      </c>
      <c r="L8156" s="9" t="s">
        <v>34</v>
      </c>
    </row>
    <row r="8157" spans="2:12">
      <c r="B8157" s="268">
        <v>8145</v>
      </c>
      <c r="C8157" s="226"/>
      <c r="D8157" s="227">
        <f>_xlfn.XLOOKUP($C8157,サービス情報マスタcopy!$B:$B,サービス情報マスタcopy!$G:$G,0,0,1)</f>
        <v>0</v>
      </c>
      <c r="E8157" s="228" t="str">
        <f>CONCATENATE($C8157,"-",TEXT(_xlfn.MAXIFS($K$12:K8156,$C$12:C8156,$C8157)+1,"0000"))</f>
        <v>-0001</v>
      </c>
      <c r="F8157" s="226"/>
      <c r="G8157" s="226"/>
      <c r="H8157" s="226"/>
      <c r="I8157" s="229"/>
      <c r="J8157" s="260"/>
      <c r="K8157" s="252">
        <f t="shared" si="125"/>
        <v>1</v>
      </c>
      <c r="L8157" s="9" t="s">
        <v>34</v>
      </c>
    </row>
    <row r="8158" spans="2:12">
      <c r="B8158" s="268">
        <v>8146</v>
      </c>
      <c r="C8158" s="226"/>
      <c r="D8158" s="227">
        <f>_xlfn.XLOOKUP($C8158,サービス情報マスタcopy!$B:$B,サービス情報マスタcopy!$G:$G,0,0,1)</f>
        <v>0</v>
      </c>
      <c r="E8158" s="228" t="str">
        <f>CONCATENATE($C8158,"-",TEXT(_xlfn.MAXIFS($K$12:K8157,$C$12:C8157,$C8158)+1,"0000"))</f>
        <v>-0001</v>
      </c>
      <c r="F8158" s="226"/>
      <c r="G8158" s="226"/>
      <c r="H8158" s="226"/>
      <c r="I8158" s="229"/>
      <c r="J8158" s="260"/>
      <c r="K8158" s="252">
        <f t="shared" si="125"/>
        <v>1</v>
      </c>
      <c r="L8158" s="9" t="s">
        <v>34</v>
      </c>
    </row>
    <row r="8159" spans="2:12">
      <c r="B8159" s="268">
        <v>8147</v>
      </c>
      <c r="C8159" s="226"/>
      <c r="D8159" s="227">
        <f>_xlfn.XLOOKUP($C8159,サービス情報マスタcopy!$B:$B,サービス情報マスタcopy!$G:$G,0,0,1)</f>
        <v>0</v>
      </c>
      <c r="E8159" s="228" t="str">
        <f>CONCATENATE($C8159,"-",TEXT(_xlfn.MAXIFS($K$12:K8158,$C$12:C8158,$C8159)+1,"0000"))</f>
        <v>-0001</v>
      </c>
      <c r="F8159" s="226"/>
      <c r="G8159" s="226"/>
      <c r="H8159" s="226"/>
      <c r="I8159" s="229"/>
      <c r="J8159" s="260"/>
      <c r="K8159" s="252">
        <f t="shared" si="125"/>
        <v>1</v>
      </c>
      <c r="L8159" s="9" t="s">
        <v>34</v>
      </c>
    </row>
    <row r="8160" spans="2:12">
      <c r="B8160" s="268">
        <v>8148</v>
      </c>
      <c r="C8160" s="226"/>
      <c r="D8160" s="227">
        <f>_xlfn.XLOOKUP($C8160,サービス情報マスタcopy!$B:$B,サービス情報マスタcopy!$G:$G,0,0,1)</f>
        <v>0</v>
      </c>
      <c r="E8160" s="228" t="str">
        <f>CONCATENATE($C8160,"-",TEXT(_xlfn.MAXIFS($K$12:K8159,$C$12:C8159,$C8160)+1,"0000"))</f>
        <v>-0001</v>
      </c>
      <c r="F8160" s="226"/>
      <c r="G8160" s="226"/>
      <c r="H8160" s="226"/>
      <c r="I8160" s="229"/>
      <c r="J8160" s="260"/>
      <c r="K8160" s="252">
        <f t="shared" si="125"/>
        <v>1</v>
      </c>
      <c r="L8160" s="9" t="s">
        <v>34</v>
      </c>
    </row>
    <row r="8161" spans="2:12">
      <c r="B8161" s="268">
        <v>8149</v>
      </c>
      <c r="C8161" s="226"/>
      <c r="D8161" s="227">
        <f>_xlfn.XLOOKUP($C8161,サービス情報マスタcopy!$B:$B,サービス情報マスタcopy!$G:$G,0,0,1)</f>
        <v>0</v>
      </c>
      <c r="E8161" s="228" t="str">
        <f>CONCATENATE($C8161,"-",TEXT(_xlfn.MAXIFS($K$12:K8160,$C$12:C8160,$C8161)+1,"0000"))</f>
        <v>-0001</v>
      </c>
      <c r="F8161" s="226"/>
      <c r="G8161" s="226"/>
      <c r="H8161" s="226"/>
      <c r="I8161" s="229"/>
      <c r="J8161" s="260"/>
      <c r="K8161" s="252">
        <f t="shared" si="125"/>
        <v>1</v>
      </c>
      <c r="L8161" s="9" t="s">
        <v>34</v>
      </c>
    </row>
    <row r="8162" spans="2:12">
      <c r="B8162" s="268">
        <v>8150</v>
      </c>
      <c r="C8162" s="226"/>
      <c r="D8162" s="227">
        <f>_xlfn.XLOOKUP($C8162,サービス情報マスタcopy!$B:$B,サービス情報マスタcopy!$G:$G,0,0,1)</f>
        <v>0</v>
      </c>
      <c r="E8162" s="228" t="str">
        <f>CONCATENATE($C8162,"-",TEXT(_xlfn.MAXIFS($K$12:K8161,$C$12:C8161,$C8162)+1,"0000"))</f>
        <v>-0001</v>
      </c>
      <c r="F8162" s="226"/>
      <c r="G8162" s="226"/>
      <c r="H8162" s="226"/>
      <c r="I8162" s="229"/>
      <c r="J8162" s="260"/>
      <c r="K8162" s="252">
        <f t="shared" si="125"/>
        <v>1</v>
      </c>
      <c r="L8162" s="9" t="s">
        <v>34</v>
      </c>
    </row>
    <row r="8163" spans="2:12">
      <c r="B8163" s="268">
        <v>8151</v>
      </c>
      <c r="C8163" s="226"/>
      <c r="D8163" s="227">
        <f>_xlfn.XLOOKUP($C8163,サービス情報マスタcopy!$B:$B,サービス情報マスタcopy!$G:$G,0,0,1)</f>
        <v>0</v>
      </c>
      <c r="E8163" s="228" t="str">
        <f>CONCATENATE($C8163,"-",TEXT(_xlfn.MAXIFS($K$12:K8162,$C$12:C8162,$C8163)+1,"0000"))</f>
        <v>-0001</v>
      </c>
      <c r="F8163" s="226"/>
      <c r="G8163" s="226"/>
      <c r="H8163" s="226"/>
      <c r="I8163" s="229"/>
      <c r="J8163" s="260"/>
      <c r="K8163" s="252">
        <f t="shared" si="125"/>
        <v>1</v>
      </c>
      <c r="L8163" s="9" t="s">
        <v>34</v>
      </c>
    </row>
    <row r="8164" spans="2:12">
      <c r="B8164" s="268">
        <v>8152</v>
      </c>
      <c r="C8164" s="226"/>
      <c r="D8164" s="227">
        <f>_xlfn.XLOOKUP($C8164,サービス情報マスタcopy!$B:$B,サービス情報マスタcopy!$G:$G,0,0,1)</f>
        <v>0</v>
      </c>
      <c r="E8164" s="228" t="str">
        <f>CONCATENATE($C8164,"-",TEXT(_xlfn.MAXIFS($K$12:K8163,$C$12:C8163,$C8164)+1,"0000"))</f>
        <v>-0001</v>
      </c>
      <c r="F8164" s="226"/>
      <c r="G8164" s="226"/>
      <c r="H8164" s="226"/>
      <c r="I8164" s="229"/>
      <c r="J8164" s="260"/>
      <c r="K8164" s="252">
        <f t="shared" si="125"/>
        <v>1</v>
      </c>
      <c r="L8164" s="9" t="s">
        <v>34</v>
      </c>
    </row>
    <row r="8165" spans="2:12">
      <c r="B8165" s="268">
        <v>8153</v>
      </c>
      <c r="C8165" s="226"/>
      <c r="D8165" s="227">
        <f>_xlfn.XLOOKUP($C8165,サービス情報マスタcopy!$B:$B,サービス情報マスタcopy!$G:$G,0,0,1)</f>
        <v>0</v>
      </c>
      <c r="E8165" s="228" t="str">
        <f>CONCATENATE($C8165,"-",TEXT(_xlfn.MAXIFS($K$12:K8164,$C$12:C8164,$C8165)+1,"0000"))</f>
        <v>-0001</v>
      </c>
      <c r="F8165" s="226"/>
      <c r="G8165" s="226"/>
      <c r="H8165" s="226"/>
      <c r="I8165" s="229"/>
      <c r="J8165" s="260"/>
      <c r="K8165" s="252">
        <f t="shared" si="125"/>
        <v>1</v>
      </c>
      <c r="L8165" s="9" t="s">
        <v>34</v>
      </c>
    </row>
    <row r="8166" spans="2:12">
      <c r="B8166" s="268">
        <v>8154</v>
      </c>
      <c r="C8166" s="226"/>
      <c r="D8166" s="227">
        <f>_xlfn.XLOOKUP($C8166,サービス情報マスタcopy!$B:$B,サービス情報マスタcopy!$G:$G,0,0,1)</f>
        <v>0</v>
      </c>
      <c r="E8166" s="228" t="str">
        <f>CONCATENATE($C8166,"-",TEXT(_xlfn.MAXIFS($K$12:K8165,$C$12:C8165,$C8166)+1,"0000"))</f>
        <v>-0001</v>
      </c>
      <c r="F8166" s="226"/>
      <c r="G8166" s="226"/>
      <c r="H8166" s="226"/>
      <c r="I8166" s="229"/>
      <c r="J8166" s="260"/>
      <c r="K8166" s="252">
        <f t="shared" si="125"/>
        <v>1</v>
      </c>
      <c r="L8166" s="9" t="s">
        <v>34</v>
      </c>
    </row>
    <row r="8167" spans="2:12">
      <c r="B8167" s="268">
        <v>8155</v>
      </c>
      <c r="C8167" s="226"/>
      <c r="D8167" s="227">
        <f>_xlfn.XLOOKUP($C8167,サービス情報マスタcopy!$B:$B,サービス情報マスタcopy!$G:$G,0,0,1)</f>
        <v>0</v>
      </c>
      <c r="E8167" s="228" t="str">
        <f>CONCATENATE($C8167,"-",TEXT(_xlfn.MAXIFS($K$12:K8166,$C$12:C8166,$C8167)+1,"0000"))</f>
        <v>-0001</v>
      </c>
      <c r="F8167" s="226"/>
      <c r="G8167" s="226"/>
      <c r="H8167" s="226"/>
      <c r="I8167" s="229"/>
      <c r="J8167" s="260"/>
      <c r="K8167" s="252">
        <f t="shared" si="125"/>
        <v>1</v>
      </c>
      <c r="L8167" s="9" t="s">
        <v>34</v>
      </c>
    </row>
    <row r="8168" spans="2:12">
      <c r="B8168" s="268">
        <v>8156</v>
      </c>
      <c r="C8168" s="226"/>
      <c r="D8168" s="227">
        <f>_xlfn.XLOOKUP($C8168,サービス情報マスタcopy!$B:$B,サービス情報マスタcopy!$G:$G,0,0,1)</f>
        <v>0</v>
      </c>
      <c r="E8168" s="228" t="str">
        <f>CONCATENATE($C8168,"-",TEXT(_xlfn.MAXIFS($K$12:K8167,$C$12:C8167,$C8168)+1,"0000"))</f>
        <v>-0001</v>
      </c>
      <c r="F8168" s="226"/>
      <c r="G8168" s="226"/>
      <c r="H8168" s="226"/>
      <c r="I8168" s="229"/>
      <c r="J8168" s="260"/>
      <c r="K8168" s="252">
        <f t="shared" si="125"/>
        <v>1</v>
      </c>
      <c r="L8168" s="9" t="s">
        <v>34</v>
      </c>
    </row>
    <row r="8169" spans="2:12">
      <c r="B8169" s="268">
        <v>8157</v>
      </c>
      <c r="C8169" s="226"/>
      <c r="D8169" s="227">
        <f>_xlfn.XLOOKUP($C8169,サービス情報マスタcopy!$B:$B,サービス情報マスタcopy!$G:$G,0,0,1)</f>
        <v>0</v>
      </c>
      <c r="E8169" s="228" t="str">
        <f>CONCATENATE($C8169,"-",TEXT(_xlfn.MAXIFS($K$12:K8168,$C$12:C8168,$C8169)+1,"0000"))</f>
        <v>-0001</v>
      </c>
      <c r="F8169" s="226"/>
      <c r="G8169" s="226"/>
      <c r="H8169" s="226"/>
      <c r="I8169" s="229"/>
      <c r="J8169" s="260"/>
      <c r="K8169" s="252">
        <f t="shared" si="125"/>
        <v>1</v>
      </c>
      <c r="L8169" s="9" t="s">
        <v>34</v>
      </c>
    </row>
    <row r="8170" spans="2:12">
      <c r="B8170" s="268">
        <v>8158</v>
      </c>
      <c r="C8170" s="226"/>
      <c r="D8170" s="227">
        <f>_xlfn.XLOOKUP($C8170,サービス情報マスタcopy!$B:$B,サービス情報マスタcopy!$G:$G,0,0,1)</f>
        <v>0</v>
      </c>
      <c r="E8170" s="228" t="str">
        <f>CONCATENATE($C8170,"-",TEXT(_xlfn.MAXIFS($K$12:K8169,$C$12:C8169,$C8170)+1,"0000"))</f>
        <v>-0001</v>
      </c>
      <c r="F8170" s="226"/>
      <c r="G8170" s="226"/>
      <c r="H8170" s="226"/>
      <c r="I8170" s="229"/>
      <c r="J8170" s="260"/>
      <c r="K8170" s="252">
        <f t="shared" si="125"/>
        <v>1</v>
      </c>
      <c r="L8170" s="9" t="s">
        <v>34</v>
      </c>
    </row>
    <row r="8171" spans="2:12">
      <c r="B8171" s="268">
        <v>8159</v>
      </c>
      <c r="C8171" s="226"/>
      <c r="D8171" s="227">
        <f>_xlfn.XLOOKUP($C8171,サービス情報マスタcopy!$B:$B,サービス情報マスタcopy!$G:$G,0,0,1)</f>
        <v>0</v>
      </c>
      <c r="E8171" s="228" t="str">
        <f>CONCATENATE($C8171,"-",TEXT(_xlfn.MAXIFS($K$12:K8170,$C$12:C8170,$C8171)+1,"0000"))</f>
        <v>-0001</v>
      </c>
      <c r="F8171" s="226"/>
      <c r="G8171" s="226"/>
      <c r="H8171" s="226"/>
      <c r="I8171" s="229"/>
      <c r="J8171" s="260"/>
      <c r="K8171" s="252">
        <f t="shared" si="125"/>
        <v>1</v>
      </c>
      <c r="L8171" s="9" t="s">
        <v>34</v>
      </c>
    </row>
    <row r="8172" spans="2:12">
      <c r="B8172" s="268">
        <v>8160</v>
      </c>
      <c r="C8172" s="226"/>
      <c r="D8172" s="227">
        <f>_xlfn.XLOOKUP($C8172,サービス情報マスタcopy!$B:$B,サービス情報マスタcopy!$G:$G,0,0,1)</f>
        <v>0</v>
      </c>
      <c r="E8172" s="228" t="str">
        <f>CONCATENATE($C8172,"-",TEXT(_xlfn.MAXIFS($K$12:K8171,$C$12:C8171,$C8172)+1,"0000"))</f>
        <v>-0001</v>
      </c>
      <c r="F8172" s="226"/>
      <c r="G8172" s="226"/>
      <c r="H8172" s="226"/>
      <c r="I8172" s="229"/>
      <c r="J8172" s="260"/>
      <c r="K8172" s="252">
        <f t="shared" si="125"/>
        <v>1</v>
      </c>
      <c r="L8172" s="9" t="s">
        <v>34</v>
      </c>
    </row>
    <row r="8173" spans="2:12">
      <c r="B8173" s="268">
        <v>8161</v>
      </c>
      <c r="C8173" s="226"/>
      <c r="D8173" s="227">
        <f>_xlfn.XLOOKUP($C8173,サービス情報マスタcopy!$B:$B,サービス情報マスタcopy!$G:$G,0,0,1)</f>
        <v>0</v>
      </c>
      <c r="E8173" s="228" t="str">
        <f>CONCATENATE($C8173,"-",TEXT(_xlfn.MAXIFS($K$12:K8172,$C$12:C8172,$C8173)+1,"0000"))</f>
        <v>-0001</v>
      </c>
      <c r="F8173" s="226"/>
      <c r="G8173" s="226"/>
      <c r="H8173" s="226"/>
      <c r="I8173" s="229"/>
      <c r="J8173" s="260"/>
      <c r="K8173" s="252">
        <f t="shared" si="125"/>
        <v>1</v>
      </c>
      <c r="L8173" s="9" t="s">
        <v>34</v>
      </c>
    </row>
    <row r="8174" spans="2:12">
      <c r="B8174" s="268">
        <v>8162</v>
      </c>
      <c r="C8174" s="226"/>
      <c r="D8174" s="227">
        <f>_xlfn.XLOOKUP($C8174,サービス情報マスタcopy!$B:$B,サービス情報マスタcopy!$G:$G,0,0,1)</f>
        <v>0</v>
      </c>
      <c r="E8174" s="228" t="str">
        <f>CONCATENATE($C8174,"-",TEXT(_xlfn.MAXIFS($K$12:K8173,$C$12:C8173,$C8174)+1,"0000"))</f>
        <v>-0001</v>
      </c>
      <c r="F8174" s="226"/>
      <c r="G8174" s="226"/>
      <c r="H8174" s="226"/>
      <c r="I8174" s="229"/>
      <c r="J8174" s="260"/>
      <c r="K8174" s="252">
        <f t="shared" si="125"/>
        <v>1</v>
      </c>
      <c r="L8174" s="9" t="s">
        <v>34</v>
      </c>
    </row>
    <row r="8175" spans="2:12">
      <c r="B8175" s="268">
        <v>8163</v>
      </c>
      <c r="C8175" s="226"/>
      <c r="D8175" s="227">
        <f>_xlfn.XLOOKUP($C8175,サービス情報マスタcopy!$B:$B,サービス情報マスタcopy!$G:$G,0,0,1)</f>
        <v>0</v>
      </c>
      <c r="E8175" s="228" t="str">
        <f>CONCATENATE($C8175,"-",TEXT(_xlfn.MAXIFS($K$12:K8174,$C$12:C8174,$C8175)+1,"0000"))</f>
        <v>-0001</v>
      </c>
      <c r="F8175" s="226"/>
      <c r="G8175" s="226"/>
      <c r="H8175" s="226"/>
      <c r="I8175" s="229"/>
      <c r="J8175" s="260"/>
      <c r="K8175" s="252">
        <f t="shared" si="125"/>
        <v>1</v>
      </c>
      <c r="L8175" s="9" t="s">
        <v>34</v>
      </c>
    </row>
    <row r="8176" spans="2:12">
      <c r="B8176" s="268">
        <v>8164</v>
      </c>
      <c r="C8176" s="226"/>
      <c r="D8176" s="227">
        <f>_xlfn.XLOOKUP($C8176,サービス情報マスタcopy!$B:$B,サービス情報マスタcopy!$G:$G,0,0,1)</f>
        <v>0</v>
      </c>
      <c r="E8176" s="228" t="str">
        <f>CONCATENATE($C8176,"-",TEXT(_xlfn.MAXIFS($K$12:K8175,$C$12:C8175,$C8176)+1,"0000"))</f>
        <v>-0001</v>
      </c>
      <c r="F8176" s="226"/>
      <c r="G8176" s="226"/>
      <c r="H8176" s="226"/>
      <c r="I8176" s="229"/>
      <c r="J8176" s="260"/>
      <c r="K8176" s="252">
        <f t="shared" si="125"/>
        <v>1</v>
      </c>
      <c r="L8176" s="9" t="s">
        <v>34</v>
      </c>
    </row>
    <row r="8177" spans="2:12">
      <c r="B8177" s="268">
        <v>8165</v>
      </c>
      <c r="C8177" s="226"/>
      <c r="D8177" s="227">
        <f>_xlfn.XLOOKUP($C8177,サービス情報マスタcopy!$B:$B,サービス情報マスタcopy!$G:$G,0,0,1)</f>
        <v>0</v>
      </c>
      <c r="E8177" s="228" t="str">
        <f>CONCATENATE($C8177,"-",TEXT(_xlfn.MAXIFS($K$12:K8176,$C$12:C8176,$C8177)+1,"0000"))</f>
        <v>-0001</v>
      </c>
      <c r="F8177" s="226"/>
      <c r="G8177" s="226"/>
      <c r="H8177" s="226"/>
      <c r="I8177" s="229"/>
      <c r="J8177" s="260"/>
      <c r="K8177" s="252">
        <f t="shared" si="125"/>
        <v>1</v>
      </c>
      <c r="L8177" s="9" t="s">
        <v>34</v>
      </c>
    </row>
    <row r="8178" spans="2:12">
      <c r="B8178" s="268">
        <v>8166</v>
      </c>
      <c r="C8178" s="226"/>
      <c r="D8178" s="227">
        <f>_xlfn.XLOOKUP($C8178,サービス情報マスタcopy!$B:$B,サービス情報マスタcopy!$G:$G,0,0,1)</f>
        <v>0</v>
      </c>
      <c r="E8178" s="228" t="str">
        <f>CONCATENATE($C8178,"-",TEXT(_xlfn.MAXIFS($K$12:K8177,$C$12:C8177,$C8178)+1,"0000"))</f>
        <v>-0001</v>
      </c>
      <c r="F8178" s="226"/>
      <c r="G8178" s="226"/>
      <c r="H8178" s="226"/>
      <c r="I8178" s="229"/>
      <c r="J8178" s="260"/>
      <c r="K8178" s="252">
        <f t="shared" si="125"/>
        <v>1</v>
      </c>
      <c r="L8178" s="9" t="s">
        <v>34</v>
      </c>
    </row>
    <row r="8179" spans="2:12">
      <c r="B8179" s="268">
        <v>8167</v>
      </c>
      <c r="C8179" s="226"/>
      <c r="D8179" s="227">
        <f>_xlfn.XLOOKUP($C8179,サービス情報マスタcopy!$B:$B,サービス情報マスタcopy!$G:$G,0,0,1)</f>
        <v>0</v>
      </c>
      <c r="E8179" s="228" t="str">
        <f>CONCATENATE($C8179,"-",TEXT(_xlfn.MAXIFS($K$12:K8178,$C$12:C8178,$C8179)+1,"0000"))</f>
        <v>-0001</v>
      </c>
      <c r="F8179" s="226"/>
      <c r="G8179" s="226"/>
      <c r="H8179" s="226"/>
      <c r="I8179" s="229"/>
      <c r="J8179" s="260"/>
      <c r="K8179" s="252">
        <f t="shared" si="125"/>
        <v>1</v>
      </c>
      <c r="L8179" s="9" t="s">
        <v>34</v>
      </c>
    </row>
    <row r="8180" spans="2:12">
      <c r="B8180" s="268">
        <v>8168</v>
      </c>
      <c r="C8180" s="226"/>
      <c r="D8180" s="227">
        <f>_xlfn.XLOOKUP($C8180,サービス情報マスタcopy!$B:$B,サービス情報マスタcopy!$G:$G,0,0,1)</f>
        <v>0</v>
      </c>
      <c r="E8180" s="228" t="str">
        <f>CONCATENATE($C8180,"-",TEXT(_xlfn.MAXIFS($K$12:K8179,$C$12:C8179,$C8180)+1,"0000"))</f>
        <v>-0001</v>
      </c>
      <c r="F8180" s="226"/>
      <c r="G8180" s="226"/>
      <c r="H8180" s="226"/>
      <c r="I8180" s="229"/>
      <c r="J8180" s="260"/>
      <c r="K8180" s="252">
        <f t="shared" si="125"/>
        <v>1</v>
      </c>
      <c r="L8180" s="9" t="s">
        <v>34</v>
      </c>
    </row>
    <row r="8181" spans="2:12">
      <c r="B8181" s="268">
        <v>8169</v>
      </c>
      <c r="C8181" s="226"/>
      <c r="D8181" s="227">
        <f>_xlfn.XLOOKUP($C8181,サービス情報マスタcopy!$B:$B,サービス情報マスタcopy!$G:$G,0,0,1)</f>
        <v>0</v>
      </c>
      <c r="E8181" s="228" t="str">
        <f>CONCATENATE($C8181,"-",TEXT(_xlfn.MAXIFS($K$12:K8180,$C$12:C8180,$C8181)+1,"0000"))</f>
        <v>-0001</v>
      </c>
      <c r="F8181" s="226"/>
      <c r="G8181" s="226"/>
      <c r="H8181" s="226"/>
      <c r="I8181" s="229"/>
      <c r="J8181" s="260"/>
      <c r="K8181" s="252">
        <f t="shared" si="125"/>
        <v>1</v>
      </c>
      <c r="L8181" s="9" t="s">
        <v>34</v>
      </c>
    </row>
    <row r="8182" spans="2:12">
      <c r="B8182" s="268">
        <v>8170</v>
      </c>
      <c r="C8182" s="226"/>
      <c r="D8182" s="227">
        <f>_xlfn.XLOOKUP($C8182,サービス情報マスタcopy!$B:$B,サービス情報マスタcopy!$G:$G,0,0,1)</f>
        <v>0</v>
      </c>
      <c r="E8182" s="228" t="str">
        <f>CONCATENATE($C8182,"-",TEXT(_xlfn.MAXIFS($K$12:K8181,$C$12:C8181,$C8182)+1,"0000"))</f>
        <v>-0001</v>
      </c>
      <c r="F8182" s="226"/>
      <c r="G8182" s="226"/>
      <c r="H8182" s="226"/>
      <c r="I8182" s="229"/>
      <c r="J8182" s="260"/>
      <c r="K8182" s="252">
        <f t="shared" ref="K8182:K8245" si="126">VALUE(RIGHT($E8182,4))</f>
        <v>1</v>
      </c>
      <c r="L8182" s="9" t="s">
        <v>34</v>
      </c>
    </row>
    <row r="8183" spans="2:12">
      <c r="B8183" s="268">
        <v>8171</v>
      </c>
      <c r="C8183" s="226"/>
      <c r="D8183" s="227">
        <f>_xlfn.XLOOKUP($C8183,サービス情報マスタcopy!$B:$B,サービス情報マスタcopy!$G:$G,0,0,1)</f>
        <v>0</v>
      </c>
      <c r="E8183" s="228" t="str">
        <f>CONCATENATE($C8183,"-",TEXT(_xlfn.MAXIFS($K$12:K8182,$C$12:C8182,$C8183)+1,"0000"))</f>
        <v>-0001</v>
      </c>
      <c r="F8183" s="226"/>
      <c r="G8183" s="226"/>
      <c r="H8183" s="226"/>
      <c r="I8183" s="229"/>
      <c r="J8183" s="260"/>
      <c r="K8183" s="252">
        <f t="shared" si="126"/>
        <v>1</v>
      </c>
      <c r="L8183" s="9" t="s">
        <v>34</v>
      </c>
    </row>
    <row r="8184" spans="2:12">
      <c r="B8184" s="268">
        <v>8172</v>
      </c>
      <c r="C8184" s="226"/>
      <c r="D8184" s="227">
        <f>_xlfn.XLOOKUP($C8184,サービス情報マスタcopy!$B:$B,サービス情報マスタcopy!$G:$G,0,0,1)</f>
        <v>0</v>
      </c>
      <c r="E8184" s="228" t="str">
        <f>CONCATENATE($C8184,"-",TEXT(_xlfn.MAXIFS($K$12:K8183,$C$12:C8183,$C8184)+1,"0000"))</f>
        <v>-0001</v>
      </c>
      <c r="F8184" s="226"/>
      <c r="G8184" s="226"/>
      <c r="H8184" s="226"/>
      <c r="I8184" s="229"/>
      <c r="J8184" s="260"/>
      <c r="K8184" s="252">
        <f t="shared" si="126"/>
        <v>1</v>
      </c>
      <c r="L8184" s="9" t="s">
        <v>34</v>
      </c>
    </row>
    <row r="8185" spans="2:12">
      <c r="B8185" s="268">
        <v>8173</v>
      </c>
      <c r="C8185" s="226"/>
      <c r="D8185" s="227">
        <f>_xlfn.XLOOKUP($C8185,サービス情報マスタcopy!$B:$B,サービス情報マスタcopy!$G:$G,0,0,1)</f>
        <v>0</v>
      </c>
      <c r="E8185" s="228" t="str">
        <f>CONCATENATE($C8185,"-",TEXT(_xlfn.MAXIFS($K$12:K8184,$C$12:C8184,$C8185)+1,"0000"))</f>
        <v>-0001</v>
      </c>
      <c r="F8185" s="226"/>
      <c r="G8185" s="226"/>
      <c r="H8185" s="226"/>
      <c r="I8185" s="229"/>
      <c r="J8185" s="260"/>
      <c r="K8185" s="252">
        <f t="shared" si="126"/>
        <v>1</v>
      </c>
      <c r="L8185" s="9" t="s">
        <v>34</v>
      </c>
    </row>
    <row r="8186" spans="2:12">
      <c r="B8186" s="268">
        <v>8174</v>
      </c>
      <c r="C8186" s="226"/>
      <c r="D8186" s="227">
        <f>_xlfn.XLOOKUP($C8186,サービス情報マスタcopy!$B:$B,サービス情報マスタcopy!$G:$G,0,0,1)</f>
        <v>0</v>
      </c>
      <c r="E8186" s="228" t="str">
        <f>CONCATENATE($C8186,"-",TEXT(_xlfn.MAXIFS($K$12:K8185,$C$12:C8185,$C8186)+1,"0000"))</f>
        <v>-0001</v>
      </c>
      <c r="F8186" s="226"/>
      <c r="G8186" s="226"/>
      <c r="H8186" s="226"/>
      <c r="I8186" s="229"/>
      <c r="J8186" s="260"/>
      <c r="K8186" s="252">
        <f t="shared" si="126"/>
        <v>1</v>
      </c>
      <c r="L8186" s="9" t="s">
        <v>34</v>
      </c>
    </row>
    <row r="8187" spans="2:12">
      <c r="B8187" s="268">
        <v>8175</v>
      </c>
      <c r="C8187" s="226"/>
      <c r="D8187" s="227">
        <f>_xlfn.XLOOKUP($C8187,サービス情報マスタcopy!$B:$B,サービス情報マスタcopy!$G:$G,0,0,1)</f>
        <v>0</v>
      </c>
      <c r="E8187" s="228" t="str">
        <f>CONCATENATE($C8187,"-",TEXT(_xlfn.MAXIFS($K$12:K8186,$C$12:C8186,$C8187)+1,"0000"))</f>
        <v>-0001</v>
      </c>
      <c r="F8187" s="226"/>
      <c r="G8187" s="226"/>
      <c r="H8187" s="226"/>
      <c r="I8187" s="229"/>
      <c r="J8187" s="260"/>
      <c r="K8187" s="252">
        <f t="shared" si="126"/>
        <v>1</v>
      </c>
      <c r="L8187" s="9" t="s">
        <v>34</v>
      </c>
    </row>
    <row r="8188" spans="2:12">
      <c r="B8188" s="268">
        <v>8176</v>
      </c>
      <c r="C8188" s="226"/>
      <c r="D8188" s="227">
        <f>_xlfn.XLOOKUP($C8188,サービス情報マスタcopy!$B:$B,サービス情報マスタcopy!$G:$G,0,0,1)</f>
        <v>0</v>
      </c>
      <c r="E8188" s="228" t="str">
        <f>CONCATENATE($C8188,"-",TEXT(_xlfn.MAXIFS($K$12:K8187,$C$12:C8187,$C8188)+1,"0000"))</f>
        <v>-0001</v>
      </c>
      <c r="F8188" s="226"/>
      <c r="G8188" s="226"/>
      <c r="H8188" s="226"/>
      <c r="I8188" s="229"/>
      <c r="J8188" s="260"/>
      <c r="K8188" s="252">
        <f t="shared" si="126"/>
        <v>1</v>
      </c>
      <c r="L8188" s="9" t="s">
        <v>34</v>
      </c>
    </row>
    <row r="8189" spans="2:12">
      <c r="B8189" s="268">
        <v>8177</v>
      </c>
      <c r="C8189" s="226"/>
      <c r="D8189" s="227">
        <f>_xlfn.XLOOKUP($C8189,サービス情報マスタcopy!$B:$B,サービス情報マスタcopy!$G:$G,0,0,1)</f>
        <v>0</v>
      </c>
      <c r="E8189" s="228" t="str">
        <f>CONCATENATE($C8189,"-",TEXT(_xlfn.MAXIFS($K$12:K8188,$C$12:C8188,$C8189)+1,"0000"))</f>
        <v>-0001</v>
      </c>
      <c r="F8189" s="226"/>
      <c r="G8189" s="226"/>
      <c r="H8189" s="226"/>
      <c r="I8189" s="229"/>
      <c r="J8189" s="260"/>
      <c r="K8189" s="252">
        <f t="shared" si="126"/>
        <v>1</v>
      </c>
      <c r="L8189" s="9" t="s">
        <v>34</v>
      </c>
    </row>
    <row r="8190" spans="2:12">
      <c r="B8190" s="268">
        <v>8178</v>
      </c>
      <c r="C8190" s="226"/>
      <c r="D8190" s="227">
        <f>_xlfn.XLOOKUP($C8190,サービス情報マスタcopy!$B:$B,サービス情報マスタcopy!$G:$G,0,0,1)</f>
        <v>0</v>
      </c>
      <c r="E8190" s="228" t="str">
        <f>CONCATENATE($C8190,"-",TEXT(_xlfn.MAXIFS($K$12:K8189,$C$12:C8189,$C8190)+1,"0000"))</f>
        <v>-0001</v>
      </c>
      <c r="F8190" s="226"/>
      <c r="G8190" s="226"/>
      <c r="H8190" s="226"/>
      <c r="I8190" s="229"/>
      <c r="J8190" s="260"/>
      <c r="K8190" s="252">
        <f t="shared" si="126"/>
        <v>1</v>
      </c>
      <c r="L8190" s="9" t="s">
        <v>34</v>
      </c>
    </row>
    <row r="8191" spans="2:12">
      <c r="B8191" s="268">
        <v>8179</v>
      </c>
      <c r="C8191" s="226"/>
      <c r="D8191" s="227">
        <f>_xlfn.XLOOKUP($C8191,サービス情報マスタcopy!$B:$B,サービス情報マスタcopy!$G:$G,0,0,1)</f>
        <v>0</v>
      </c>
      <c r="E8191" s="228" t="str">
        <f>CONCATENATE($C8191,"-",TEXT(_xlfn.MAXIFS($K$12:K8190,$C$12:C8190,$C8191)+1,"0000"))</f>
        <v>-0001</v>
      </c>
      <c r="F8191" s="226"/>
      <c r="G8191" s="226"/>
      <c r="H8191" s="226"/>
      <c r="I8191" s="229"/>
      <c r="J8191" s="260"/>
      <c r="K8191" s="252">
        <f t="shared" si="126"/>
        <v>1</v>
      </c>
      <c r="L8191" s="9" t="s">
        <v>34</v>
      </c>
    </row>
    <row r="8192" spans="2:12">
      <c r="B8192" s="268">
        <v>8180</v>
      </c>
      <c r="C8192" s="226"/>
      <c r="D8192" s="227">
        <f>_xlfn.XLOOKUP($C8192,サービス情報マスタcopy!$B:$B,サービス情報マスタcopy!$G:$G,0,0,1)</f>
        <v>0</v>
      </c>
      <c r="E8192" s="228" t="str">
        <f>CONCATENATE($C8192,"-",TEXT(_xlfn.MAXIFS($K$12:K8191,$C$12:C8191,$C8192)+1,"0000"))</f>
        <v>-0001</v>
      </c>
      <c r="F8192" s="226"/>
      <c r="G8192" s="226"/>
      <c r="H8192" s="226"/>
      <c r="I8192" s="229"/>
      <c r="J8192" s="260"/>
      <c r="K8192" s="252">
        <f t="shared" si="126"/>
        <v>1</v>
      </c>
      <c r="L8192" s="9" t="s">
        <v>34</v>
      </c>
    </row>
    <row r="8193" spans="2:12">
      <c r="B8193" s="268">
        <v>8181</v>
      </c>
      <c r="C8193" s="226"/>
      <c r="D8193" s="227">
        <f>_xlfn.XLOOKUP($C8193,サービス情報マスタcopy!$B:$B,サービス情報マスタcopy!$G:$G,0,0,1)</f>
        <v>0</v>
      </c>
      <c r="E8193" s="228" t="str">
        <f>CONCATENATE($C8193,"-",TEXT(_xlfn.MAXIFS($K$12:K8192,$C$12:C8192,$C8193)+1,"0000"))</f>
        <v>-0001</v>
      </c>
      <c r="F8193" s="226"/>
      <c r="G8193" s="226"/>
      <c r="H8193" s="226"/>
      <c r="I8193" s="229"/>
      <c r="J8193" s="260"/>
      <c r="K8193" s="252">
        <f t="shared" si="126"/>
        <v>1</v>
      </c>
      <c r="L8193" s="9" t="s">
        <v>34</v>
      </c>
    </row>
    <row r="8194" spans="2:12">
      <c r="B8194" s="268">
        <v>8182</v>
      </c>
      <c r="C8194" s="226"/>
      <c r="D8194" s="227">
        <f>_xlfn.XLOOKUP($C8194,サービス情報マスタcopy!$B:$B,サービス情報マスタcopy!$G:$G,0,0,1)</f>
        <v>0</v>
      </c>
      <c r="E8194" s="228" t="str">
        <f>CONCATENATE($C8194,"-",TEXT(_xlfn.MAXIFS($K$12:K8193,$C$12:C8193,$C8194)+1,"0000"))</f>
        <v>-0001</v>
      </c>
      <c r="F8194" s="226"/>
      <c r="G8194" s="226"/>
      <c r="H8194" s="226"/>
      <c r="I8194" s="229"/>
      <c r="J8194" s="260"/>
      <c r="K8194" s="252">
        <f t="shared" si="126"/>
        <v>1</v>
      </c>
      <c r="L8194" s="9" t="s">
        <v>34</v>
      </c>
    </row>
    <row r="8195" spans="2:12">
      <c r="B8195" s="268">
        <v>8183</v>
      </c>
      <c r="C8195" s="226"/>
      <c r="D8195" s="227">
        <f>_xlfn.XLOOKUP($C8195,サービス情報マスタcopy!$B:$B,サービス情報マスタcopy!$G:$G,0,0,1)</f>
        <v>0</v>
      </c>
      <c r="E8195" s="228" t="str">
        <f>CONCATENATE($C8195,"-",TEXT(_xlfn.MAXIFS($K$12:K8194,$C$12:C8194,$C8195)+1,"0000"))</f>
        <v>-0001</v>
      </c>
      <c r="F8195" s="226"/>
      <c r="G8195" s="226"/>
      <c r="H8195" s="226"/>
      <c r="I8195" s="229"/>
      <c r="J8195" s="260"/>
      <c r="K8195" s="252">
        <f t="shared" si="126"/>
        <v>1</v>
      </c>
      <c r="L8195" s="9" t="s">
        <v>34</v>
      </c>
    </row>
    <row r="8196" spans="2:12">
      <c r="B8196" s="268">
        <v>8184</v>
      </c>
      <c r="C8196" s="226"/>
      <c r="D8196" s="227">
        <f>_xlfn.XLOOKUP($C8196,サービス情報マスタcopy!$B:$B,サービス情報マスタcopy!$G:$G,0,0,1)</f>
        <v>0</v>
      </c>
      <c r="E8196" s="228" t="str">
        <f>CONCATENATE($C8196,"-",TEXT(_xlfn.MAXIFS($K$12:K8195,$C$12:C8195,$C8196)+1,"0000"))</f>
        <v>-0001</v>
      </c>
      <c r="F8196" s="226"/>
      <c r="G8196" s="226"/>
      <c r="H8196" s="226"/>
      <c r="I8196" s="229"/>
      <c r="J8196" s="260"/>
      <c r="K8196" s="252">
        <f t="shared" si="126"/>
        <v>1</v>
      </c>
      <c r="L8196" s="9" t="s">
        <v>34</v>
      </c>
    </row>
    <row r="8197" spans="2:12">
      <c r="B8197" s="268">
        <v>8185</v>
      </c>
      <c r="C8197" s="226"/>
      <c r="D8197" s="227">
        <f>_xlfn.XLOOKUP($C8197,サービス情報マスタcopy!$B:$B,サービス情報マスタcopy!$G:$G,0,0,1)</f>
        <v>0</v>
      </c>
      <c r="E8197" s="228" t="str">
        <f>CONCATENATE($C8197,"-",TEXT(_xlfn.MAXIFS($K$12:K8196,$C$12:C8196,$C8197)+1,"0000"))</f>
        <v>-0001</v>
      </c>
      <c r="F8197" s="226"/>
      <c r="G8197" s="226"/>
      <c r="H8197" s="226"/>
      <c r="I8197" s="229"/>
      <c r="J8197" s="260"/>
      <c r="K8197" s="252">
        <f t="shared" si="126"/>
        <v>1</v>
      </c>
      <c r="L8197" s="9" t="s">
        <v>34</v>
      </c>
    </row>
    <row r="8198" spans="2:12">
      <c r="B8198" s="268">
        <v>8186</v>
      </c>
      <c r="C8198" s="226"/>
      <c r="D8198" s="227">
        <f>_xlfn.XLOOKUP($C8198,サービス情報マスタcopy!$B:$B,サービス情報マスタcopy!$G:$G,0,0,1)</f>
        <v>0</v>
      </c>
      <c r="E8198" s="228" t="str">
        <f>CONCATENATE($C8198,"-",TEXT(_xlfn.MAXIFS($K$12:K8197,$C$12:C8197,$C8198)+1,"0000"))</f>
        <v>-0001</v>
      </c>
      <c r="F8198" s="226"/>
      <c r="G8198" s="226"/>
      <c r="H8198" s="226"/>
      <c r="I8198" s="229"/>
      <c r="J8198" s="260"/>
      <c r="K8198" s="252">
        <f t="shared" si="126"/>
        <v>1</v>
      </c>
      <c r="L8198" s="9" t="s">
        <v>34</v>
      </c>
    </row>
    <row r="8199" spans="2:12">
      <c r="B8199" s="268">
        <v>8187</v>
      </c>
      <c r="C8199" s="226"/>
      <c r="D8199" s="227">
        <f>_xlfn.XLOOKUP($C8199,サービス情報マスタcopy!$B:$B,サービス情報マスタcopy!$G:$G,0,0,1)</f>
        <v>0</v>
      </c>
      <c r="E8199" s="228" t="str">
        <f>CONCATENATE($C8199,"-",TEXT(_xlfn.MAXIFS($K$12:K8198,$C$12:C8198,$C8199)+1,"0000"))</f>
        <v>-0001</v>
      </c>
      <c r="F8199" s="226"/>
      <c r="G8199" s="226"/>
      <c r="H8199" s="226"/>
      <c r="I8199" s="229"/>
      <c r="J8199" s="260"/>
      <c r="K8199" s="252">
        <f t="shared" si="126"/>
        <v>1</v>
      </c>
      <c r="L8199" s="9" t="s">
        <v>34</v>
      </c>
    </row>
    <row r="8200" spans="2:12">
      <c r="B8200" s="268">
        <v>8188</v>
      </c>
      <c r="C8200" s="226"/>
      <c r="D8200" s="227">
        <f>_xlfn.XLOOKUP($C8200,サービス情報マスタcopy!$B:$B,サービス情報マスタcopy!$G:$G,0,0,1)</f>
        <v>0</v>
      </c>
      <c r="E8200" s="228" t="str">
        <f>CONCATENATE($C8200,"-",TEXT(_xlfn.MAXIFS($K$12:K8199,$C$12:C8199,$C8200)+1,"0000"))</f>
        <v>-0001</v>
      </c>
      <c r="F8200" s="226"/>
      <c r="G8200" s="226"/>
      <c r="H8200" s="226"/>
      <c r="I8200" s="229"/>
      <c r="J8200" s="260"/>
      <c r="K8200" s="252">
        <f t="shared" si="126"/>
        <v>1</v>
      </c>
      <c r="L8200" s="9" t="s">
        <v>34</v>
      </c>
    </row>
    <row r="8201" spans="2:12">
      <c r="B8201" s="268">
        <v>8189</v>
      </c>
      <c r="C8201" s="226"/>
      <c r="D8201" s="227">
        <f>_xlfn.XLOOKUP($C8201,サービス情報マスタcopy!$B:$B,サービス情報マスタcopy!$G:$G,0,0,1)</f>
        <v>0</v>
      </c>
      <c r="E8201" s="228" t="str">
        <f>CONCATENATE($C8201,"-",TEXT(_xlfn.MAXIFS($K$12:K8200,$C$12:C8200,$C8201)+1,"0000"))</f>
        <v>-0001</v>
      </c>
      <c r="F8201" s="226"/>
      <c r="G8201" s="226"/>
      <c r="H8201" s="226"/>
      <c r="I8201" s="229"/>
      <c r="J8201" s="260"/>
      <c r="K8201" s="252">
        <f t="shared" si="126"/>
        <v>1</v>
      </c>
      <c r="L8201" s="9" t="s">
        <v>34</v>
      </c>
    </row>
    <row r="8202" spans="2:12">
      <c r="B8202" s="268">
        <v>8190</v>
      </c>
      <c r="C8202" s="226"/>
      <c r="D8202" s="227">
        <f>_xlfn.XLOOKUP($C8202,サービス情報マスタcopy!$B:$B,サービス情報マスタcopy!$G:$G,0,0,1)</f>
        <v>0</v>
      </c>
      <c r="E8202" s="228" t="str">
        <f>CONCATENATE($C8202,"-",TEXT(_xlfn.MAXIFS($K$12:K8201,$C$12:C8201,$C8202)+1,"0000"))</f>
        <v>-0001</v>
      </c>
      <c r="F8202" s="226"/>
      <c r="G8202" s="226"/>
      <c r="H8202" s="226"/>
      <c r="I8202" s="229"/>
      <c r="J8202" s="260"/>
      <c r="K8202" s="252">
        <f t="shared" si="126"/>
        <v>1</v>
      </c>
      <c r="L8202" s="9" t="s">
        <v>34</v>
      </c>
    </row>
    <row r="8203" spans="2:12">
      <c r="B8203" s="268">
        <v>8191</v>
      </c>
      <c r="C8203" s="226"/>
      <c r="D8203" s="227">
        <f>_xlfn.XLOOKUP($C8203,サービス情報マスタcopy!$B:$B,サービス情報マスタcopy!$G:$G,0,0,1)</f>
        <v>0</v>
      </c>
      <c r="E8203" s="228" t="str">
        <f>CONCATENATE($C8203,"-",TEXT(_xlfn.MAXIFS($K$12:K8202,$C$12:C8202,$C8203)+1,"0000"))</f>
        <v>-0001</v>
      </c>
      <c r="F8203" s="226"/>
      <c r="G8203" s="226"/>
      <c r="H8203" s="226"/>
      <c r="I8203" s="229"/>
      <c r="J8203" s="260"/>
      <c r="K8203" s="252">
        <f t="shared" si="126"/>
        <v>1</v>
      </c>
      <c r="L8203" s="9" t="s">
        <v>34</v>
      </c>
    </row>
    <row r="8204" spans="2:12">
      <c r="B8204" s="268">
        <v>8192</v>
      </c>
      <c r="C8204" s="226"/>
      <c r="D8204" s="227">
        <f>_xlfn.XLOOKUP($C8204,サービス情報マスタcopy!$B:$B,サービス情報マスタcopy!$G:$G,0,0,1)</f>
        <v>0</v>
      </c>
      <c r="E8204" s="228" t="str">
        <f>CONCATENATE($C8204,"-",TEXT(_xlfn.MAXIFS($K$12:K8203,$C$12:C8203,$C8204)+1,"0000"))</f>
        <v>-0001</v>
      </c>
      <c r="F8204" s="226"/>
      <c r="G8204" s="226"/>
      <c r="H8204" s="226"/>
      <c r="I8204" s="229"/>
      <c r="J8204" s="260"/>
      <c r="K8204" s="252">
        <f t="shared" si="126"/>
        <v>1</v>
      </c>
      <c r="L8204" s="9" t="s">
        <v>34</v>
      </c>
    </row>
    <row r="8205" spans="2:12">
      <c r="B8205" s="268">
        <v>8193</v>
      </c>
      <c r="C8205" s="226"/>
      <c r="D8205" s="227">
        <f>_xlfn.XLOOKUP($C8205,サービス情報マスタcopy!$B:$B,サービス情報マスタcopy!$G:$G,0,0,1)</f>
        <v>0</v>
      </c>
      <c r="E8205" s="228" t="str">
        <f>CONCATENATE($C8205,"-",TEXT(_xlfn.MAXIFS($K$12:K8204,$C$12:C8204,$C8205)+1,"0000"))</f>
        <v>-0001</v>
      </c>
      <c r="F8205" s="226"/>
      <c r="G8205" s="226"/>
      <c r="H8205" s="226"/>
      <c r="I8205" s="229"/>
      <c r="J8205" s="260"/>
      <c r="K8205" s="252">
        <f t="shared" si="126"/>
        <v>1</v>
      </c>
      <c r="L8205" s="9" t="s">
        <v>34</v>
      </c>
    </row>
    <row r="8206" spans="2:12">
      <c r="B8206" s="268">
        <v>8194</v>
      </c>
      <c r="C8206" s="226"/>
      <c r="D8206" s="227">
        <f>_xlfn.XLOOKUP($C8206,サービス情報マスタcopy!$B:$B,サービス情報マスタcopy!$G:$G,0,0,1)</f>
        <v>0</v>
      </c>
      <c r="E8206" s="228" t="str">
        <f>CONCATENATE($C8206,"-",TEXT(_xlfn.MAXIFS($K$12:K8205,$C$12:C8205,$C8206)+1,"0000"))</f>
        <v>-0001</v>
      </c>
      <c r="F8206" s="226"/>
      <c r="G8206" s="226"/>
      <c r="H8206" s="226"/>
      <c r="I8206" s="229"/>
      <c r="J8206" s="260"/>
      <c r="K8206" s="252">
        <f t="shared" si="126"/>
        <v>1</v>
      </c>
      <c r="L8206" s="9" t="s">
        <v>34</v>
      </c>
    </row>
    <row r="8207" spans="2:12">
      <c r="B8207" s="268">
        <v>8195</v>
      </c>
      <c r="C8207" s="226"/>
      <c r="D8207" s="227">
        <f>_xlfn.XLOOKUP($C8207,サービス情報マスタcopy!$B:$B,サービス情報マスタcopy!$G:$G,0,0,1)</f>
        <v>0</v>
      </c>
      <c r="E8207" s="228" t="str">
        <f>CONCATENATE($C8207,"-",TEXT(_xlfn.MAXIFS($K$12:K8206,$C$12:C8206,$C8207)+1,"0000"))</f>
        <v>-0001</v>
      </c>
      <c r="F8207" s="226"/>
      <c r="G8207" s="226"/>
      <c r="H8207" s="226"/>
      <c r="I8207" s="229"/>
      <c r="J8207" s="260"/>
      <c r="K8207" s="252">
        <f t="shared" si="126"/>
        <v>1</v>
      </c>
      <c r="L8207" s="9" t="s">
        <v>34</v>
      </c>
    </row>
    <row r="8208" spans="2:12">
      <c r="B8208" s="268">
        <v>8196</v>
      </c>
      <c r="C8208" s="226"/>
      <c r="D8208" s="227">
        <f>_xlfn.XLOOKUP($C8208,サービス情報マスタcopy!$B:$B,サービス情報マスタcopy!$G:$G,0,0,1)</f>
        <v>0</v>
      </c>
      <c r="E8208" s="228" t="str">
        <f>CONCATENATE($C8208,"-",TEXT(_xlfn.MAXIFS($K$12:K8207,$C$12:C8207,$C8208)+1,"0000"))</f>
        <v>-0001</v>
      </c>
      <c r="F8208" s="226"/>
      <c r="G8208" s="226"/>
      <c r="H8208" s="226"/>
      <c r="I8208" s="229"/>
      <c r="J8208" s="260"/>
      <c r="K8208" s="252">
        <f t="shared" si="126"/>
        <v>1</v>
      </c>
      <c r="L8208" s="9" t="s">
        <v>34</v>
      </c>
    </row>
    <row r="8209" spans="2:12">
      <c r="B8209" s="268">
        <v>8197</v>
      </c>
      <c r="C8209" s="226"/>
      <c r="D8209" s="227">
        <f>_xlfn.XLOOKUP($C8209,サービス情報マスタcopy!$B:$B,サービス情報マスタcopy!$G:$G,0,0,1)</f>
        <v>0</v>
      </c>
      <c r="E8209" s="228" t="str">
        <f>CONCATENATE($C8209,"-",TEXT(_xlfn.MAXIFS($K$12:K8208,$C$12:C8208,$C8209)+1,"0000"))</f>
        <v>-0001</v>
      </c>
      <c r="F8209" s="226"/>
      <c r="G8209" s="226"/>
      <c r="H8209" s="226"/>
      <c r="I8209" s="229"/>
      <c r="J8209" s="260"/>
      <c r="K8209" s="252">
        <f t="shared" si="126"/>
        <v>1</v>
      </c>
      <c r="L8209" s="9" t="s">
        <v>34</v>
      </c>
    </row>
    <row r="8210" spans="2:12">
      <c r="B8210" s="268">
        <v>8198</v>
      </c>
      <c r="C8210" s="226"/>
      <c r="D8210" s="227">
        <f>_xlfn.XLOOKUP($C8210,サービス情報マスタcopy!$B:$B,サービス情報マスタcopy!$G:$G,0,0,1)</f>
        <v>0</v>
      </c>
      <c r="E8210" s="228" t="str">
        <f>CONCATENATE($C8210,"-",TEXT(_xlfn.MAXIFS($K$12:K8209,$C$12:C8209,$C8210)+1,"0000"))</f>
        <v>-0001</v>
      </c>
      <c r="F8210" s="226"/>
      <c r="G8210" s="226"/>
      <c r="H8210" s="226"/>
      <c r="I8210" s="229"/>
      <c r="J8210" s="260"/>
      <c r="K8210" s="252">
        <f t="shared" si="126"/>
        <v>1</v>
      </c>
      <c r="L8210" s="9" t="s">
        <v>34</v>
      </c>
    </row>
    <row r="8211" spans="2:12">
      <c r="B8211" s="268">
        <v>8199</v>
      </c>
      <c r="C8211" s="226"/>
      <c r="D8211" s="227">
        <f>_xlfn.XLOOKUP($C8211,サービス情報マスタcopy!$B:$B,サービス情報マスタcopy!$G:$G,0,0,1)</f>
        <v>0</v>
      </c>
      <c r="E8211" s="228" t="str">
        <f>CONCATENATE($C8211,"-",TEXT(_xlfn.MAXIFS($K$12:K8210,$C$12:C8210,$C8211)+1,"0000"))</f>
        <v>-0001</v>
      </c>
      <c r="F8211" s="226"/>
      <c r="G8211" s="226"/>
      <c r="H8211" s="226"/>
      <c r="I8211" s="229"/>
      <c r="J8211" s="260"/>
      <c r="K8211" s="252">
        <f t="shared" si="126"/>
        <v>1</v>
      </c>
      <c r="L8211" s="9" t="s">
        <v>34</v>
      </c>
    </row>
    <row r="8212" spans="2:12">
      <c r="B8212" s="268">
        <v>8200</v>
      </c>
      <c r="C8212" s="226"/>
      <c r="D8212" s="227">
        <f>_xlfn.XLOOKUP($C8212,サービス情報マスタcopy!$B:$B,サービス情報マスタcopy!$G:$G,0,0,1)</f>
        <v>0</v>
      </c>
      <c r="E8212" s="228" t="str">
        <f>CONCATENATE($C8212,"-",TEXT(_xlfn.MAXIFS($K$12:K8211,$C$12:C8211,$C8212)+1,"0000"))</f>
        <v>-0001</v>
      </c>
      <c r="F8212" s="226"/>
      <c r="G8212" s="226"/>
      <c r="H8212" s="226"/>
      <c r="I8212" s="229"/>
      <c r="J8212" s="260"/>
      <c r="K8212" s="252">
        <f t="shared" si="126"/>
        <v>1</v>
      </c>
      <c r="L8212" s="9" t="s">
        <v>34</v>
      </c>
    </row>
    <row r="8213" spans="2:12">
      <c r="B8213" s="268">
        <v>8201</v>
      </c>
      <c r="C8213" s="226"/>
      <c r="D8213" s="227">
        <f>_xlfn.XLOOKUP($C8213,サービス情報マスタcopy!$B:$B,サービス情報マスタcopy!$G:$G,0,0,1)</f>
        <v>0</v>
      </c>
      <c r="E8213" s="228" t="str">
        <f>CONCATENATE($C8213,"-",TEXT(_xlfn.MAXIFS($K$12:K8212,$C$12:C8212,$C8213)+1,"0000"))</f>
        <v>-0001</v>
      </c>
      <c r="F8213" s="226"/>
      <c r="G8213" s="226"/>
      <c r="H8213" s="226"/>
      <c r="I8213" s="229"/>
      <c r="J8213" s="260"/>
      <c r="K8213" s="252">
        <f t="shared" si="126"/>
        <v>1</v>
      </c>
      <c r="L8213" s="9" t="s">
        <v>34</v>
      </c>
    </row>
    <row r="8214" spans="2:12">
      <c r="B8214" s="268">
        <v>8202</v>
      </c>
      <c r="C8214" s="226"/>
      <c r="D8214" s="227">
        <f>_xlfn.XLOOKUP($C8214,サービス情報マスタcopy!$B:$B,サービス情報マスタcopy!$G:$G,0,0,1)</f>
        <v>0</v>
      </c>
      <c r="E8214" s="228" t="str">
        <f>CONCATENATE($C8214,"-",TEXT(_xlfn.MAXIFS($K$12:K8213,$C$12:C8213,$C8214)+1,"0000"))</f>
        <v>-0001</v>
      </c>
      <c r="F8214" s="226"/>
      <c r="G8214" s="226"/>
      <c r="H8214" s="226"/>
      <c r="I8214" s="229"/>
      <c r="J8214" s="260"/>
      <c r="K8214" s="252">
        <f t="shared" si="126"/>
        <v>1</v>
      </c>
      <c r="L8214" s="9" t="s">
        <v>34</v>
      </c>
    </row>
    <row r="8215" spans="2:12">
      <c r="B8215" s="268">
        <v>8203</v>
      </c>
      <c r="C8215" s="226"/>
      <c r="D8215" s="227">
        <f>_xlfn.XLOOKUP($C8215,サービス情報マスタcopy!$B:$B,サービス情報マスタcopy!$G:$G,0,0,1)</f>
        <v>0</v>
      </c>
      <c r="E8215" s="228" t="str">
        <f>CONCATENATE($C8215,"-",TEXT(_xlfn.MAXIFS($K$12:K8214,$C$12:C8214,$C8215)+1,"0000"))</f>
        <v>-0001</v>
      </c>
      <c r="F8215" s="226"/>
      <c r="G8215" s="226"/>
      <c r="H8215" s="226"/>
      <c r="I8215" s="229"/>
      <c r="J8215" s="260"/>
      <c r="K8215" s="252">
        <f t="shared" si="126"/>
        <v>1</v>
      </c>
      <c r="L8215" s="9" t="s">
        <v>34</v>
      </c>
    </row>
    <row r="8216" spans="2:12">
      <c r="B8216" s="268">
        <v>8204</v>
      </c>
      <c r="C8216" s="226"/>
      <c r="D8216" s="227">
        <f>_xlfn.XLOOKUP($C8216,サービス情報マスタcopy!$B:$B,サービス情報マスタcopy!$G:$G,0,0,1)</f>
        <v>0</v>
      </c>
      <c r="E8216" s="228" t="str">
        <f>CONCATENATE($C8216,"-",TEXT(_xlfn.MAXIFS($K$12:K8215,$C$12:C8215,$C8216)+1,"0000"))</f>
        <v>-0001</v>
      </c>
      <c r="F8216" s="226"/>
      <c r="G8216" s="226"/>
      <c r="H8216" s="226"/>
      <c r="I8216" s="229"/>
      <c r="J8216" s="260"/>
      <c r="K8216" s="252">
        <f t="shared" si="126"/>
        <v>1</v>
      </c>
      <c r="L8216" s="9" t="s">
        <v>34</v>
      </c>
    </row>
    <row r="8217" spans="2:12">
      <c r="B8217" s="268">
        <v>8205</v>
      </c>
      <c r="C8217" s="226"/>
      <c r="D8217" s="227">
        <f>_xlfn.XLOOKUP($C8217,サービス情報マスタcopy!$B:$B,サービス情報マスタcopy!$G:$G,0,0,1)</f>
        <v>0</v>
      </c>
      <c r="E8217" s="228" t="str">
        <f>CONCATENATE($C8217,"-",TEXT(_xlfn.MAXIFS($K$12:K8216,$C$12:C8216,$C8217)+1,"0000"))</f>
        <v>-0001</v>
      </c>
      <c r="F8217" s="226"/>
      <c r="G8217" s="226"/>
      <c r="H8217" s="226"/>
      <c r="I8217" s="229"/>
      <c r="J8217" s="260"/>
      <c r="K8217" s="252">
        <f t="shared" si="126"/>
        <v>1</v>
      </c>
      <c r="L8217" s="9" t="s">
        <v>34</v>
      </c>
    </row>
    <row r="8218" spans="2:12">
      <c r="B8218" s="268">
        <v>8206</v>
      </c>
      <c r="C8218" s="226"/>
      <c r="D8218" s="227">
        <f>_xlfn.XLOOKUP($C8218,サービス情報マスタcopy!$B:$B,サービス情報マスタcopy!$G:$G,0,0,1)</f>
        <v>0</v>
      </c>
      <c r="E8218" s="228" t="str">
        <f>CONCATENATE($C8218,"-",TEXT(_xlfn.MAXIFS($K$12:K8217,$C$12:C8217,$C8218)+1,"0000"))</f>
        <v>-0001</v>
      </c>
      <c r="F8218" s="226"/>
      <c r="G8218" s="226"/>
      <c r="H8218" s="226"/>
      <c r="I8218" s="229"/>
      <c r="J8218" s="260"/>
      <c r="K8218" s="252">
        <f t="shared" si="126"/>
        <v>1</v>
      </c>
      <c r="L8218" s="9" t="s">
        <v>34</v>
      </c>
    </row>
    <row r="8219" spans="2:12">
      <c r="B8219" s="268">
        <v>8207</v>
      </c>
      <c r="C8219" s="226"/>
      <c r="D8219" s="227">
        <f>_xlfn.XLOOKUP($C8219,サービス情報マスタcopy!$B:$B,サービス情報マスタcopy!$G:$G,0,0,1)</f>
        <v>0</v>
      </c>
      <c r="E8219" s="228" t="str">
        <f>CONCATENATE($C8219,"-",TEXT(_xlfn.MAXIFS($K$12:K8218,$C$12:C8218,$C8219)+1,"0000"))</f>
        <v>-0001</v>
      </c>
      <c r="F8219" s="226"/>
      <c r="G8219" s="226"/>
      <c r="H8219" s="226"/>
      <c r="I8219" s="229"/>
      <c r="J8219" s="260"/>
      <c r="K8219" s="252">
        <f t="shared" si="126"/>
        <v>1</v>
      </c>
      <c r="L8219" s="9" t="s">
        <v>34</v>
      </c>
    </row>
    <row r="8220" spans="2:12">
      <c r="B8220" s="268">
        <v>8208</v>
      </c>
      <c r="C8220" s="226"/>
      <c r="D8220" s="227">
        <f>_xlfn.XLOOKUP($C8220,サービス情報マスタcopy!$B:$B,サービス情報マスタcopy!$G:$G,0,0,1)</f>
        <v>0</v>
      </c>
      <c r="E8220" s="228" t="str">
        <f>CONCATENATE($C8220,"-",TEXT(_xlfn.MAXIFS($K$12:K8219,$C$12:C8219,$C8220)+1,"0000"))</f>
        <v>-0001</v>
      </c>
      <c r="F8220" s="226"/>
      <c r="G8220" s="226"/>
      <c r="H8220" s="226"/>
      <c r="I8220" s="229"/>
      <c r="J8220" s="260"/>
      <c r="K8220" s="252">
        <f t="shared" si="126"/>
        <v>1</v>
      </c>
      <c r="L8220" s="9" t="s">
        <v>34</v>
      </c>
    </row>
    <row r="8221" spans="2:12">
      <c r="B8221" s="268">
        <v>8209</v>
      </c>
      <c r="C8221" s="226"/>
      <c r="D8221" s="227">
        <f>_xlfn.XLOOKUP($C8221,サービス情報マスタcopy!$B:$B,サービス情報マスタcopy!$G:$G,0,0,1)</f>
        <v>0</v>
      </c>
      <c r="E8221" s="228" t="str">
        <f>CONCATENATE($C8221,"-",TEXT(_xlfn.MAXIFS($K$12:K8220,$C$12:C8220,$C8221)+1,"0000"))</f>
        <v>-0001</v>
      </c>
      <c r="F8221" s="226"/>
      <c r="G8221" s="226"/>
      <c r="H8221" s="226"/>
      <c r="I8221" s="229"/>
      <c r="J8221" s="260"/>
      <c r="K8221" s="252">
        <f t="shared" si="126"/>
        <v>1</v>
      </c>
      <c r="L8221" s="9" t="s">
        <v>34</v>
      </c>
    </row>
    <row r="8222" spans="2:12">
      <c r="B8222" s="268">
        <v>8210</v>
      </c>
      <c r="C8222" s="226"/>
      <c r="D8222" s="227">
        <f>_xlfn.XLOOKUP($C8222,サービス情報マスタcopy!$B:$B,サービス情報マスタcopy!$G:$G,0,0,1)</f>
        <v>0</v>
      </c>
      <c r="E8222" s="228" t="str">
        <f>CONCATENATE($C8222,"-",TEXT(_xlfn.MAXIFS($K$12:K8221,$C$12:C8221,$C8222)+1,"0000"))</f>
        <v>-0001</v>
      </c>
      <c r="F8222" s="226"/>
      <c r="G8222" s="226"/>
      <c r="H8222" s="226"/>
      <c r="I8222" s="229"/>
      <c r="J8222" s="260"/>
      <c r="K8222" s="252">
        <f t="shared" si="126"/>
        <v>1</v>
      </c>
      <c r="L8222" s="9" t="s">
        <v>34</v>
      </c>
    </row>
    <row r="8223" spans="2:12">
      <c r="B8223" s="268">
        <v>8211</v>
      </c>
      <c r="C8223" s="226"/>
      <c r="D8223" s="227">
        <f>_xlfn.XLOOKUP($C8223,サービス情報マスタcopy!$B:$B,サービス情報マスタcopy!$G:$G,0,0,1)</f>
        <v>0</v>
      </c>
      <c r="E8223" s="228" t="str">
        <f>CONCATENATE($C8223,"-",TEXT(_xlfn.MAXIFS($K$12:K8222,$C$12:C8222,$C8223)+1,"0000"))</f>
        <v>-0001</v>
      </c>
      <c r="F8223" s="226"/>
      <c r="G8223" s="226"/>
      <c r="H8223" s="226"/>
      <c r="I8223" s="229"/>
      <c r="J8223" s="260"/>
      <c r="K8223" s="252">
        <f t="shared" si="126"/>
        <v>1</v>
      </c>
      <c r="L8223" s="9" t="s">
        <v>34</v>
      </c>
    </row>
    <row r="8224" spans="2:12">
      <c r="B8224" s="268">
        <v>8212</v>
      </c>
      <c r="C8224" s="226"/>
      <c r="D8224" s="227">
        <f>_xlfn.XLOOKUP($C8224,サービス情報マスタcopy!$B:$B,サービス情報マスタcopy!$G:$G,0,0,1)</f>
        <v>0</v>
      </c>
      <c r="E8224" s="228" t="str">
        <f>CONCATENATE($C8224,"-",TEXT(_xlfn.MAXIFS($K$12:K8223,$C$12:C8223,$C8224)+1,"0000"))</f>
        <v>-0001</v>
      </c>
      <c r="F8224" s="226"/>
      <c r="G8224" s="226"/>
      <c r="H8224" s="226"/>
      <c r="I8224" s="229"/>
      <c r="J8224" s="260"/>
      <c r="K8224" s="252">
        <f t="shared" si="126"/>
        <v>1</v>
      </c>
      <c r="L8224" s="9" t="s">
        <v>34</v>
      </c>
    </row>
    <row r="8225" spans="2:12">
      <c r="B8225" s="268">
        <v>8213</v>
      </c>
      <c r="C8225" s="226"/>
      <c r="D8225" s="227">
        <f>_xlfn.XLOOKUP($C8225,サービス情報マスタcopy!$B:$B,サービス情報マスタcopy!$G:$G,0,0,1)</f>
        <v>0</v>
      </c>
      <c r="E8225" s="228" t="str">
        <f>CONCATENATE($C8225,"-",TEXT(_xlfn.MAXIFS($K$12:K8224,$C$12:C8224,$C8225)+1,"0000"))</f>
        <v>-0001</v>
      </c>
      <c r="F8225" s="226"/>
      <c r="G8225" s="226"/>
      <c r="H8225" s="226"/>
      <c r="I8225" s="229"/>
      <c r="J8225" s="260"/>
      <c r="K8225" s="252">
        <f t="shared" si="126"/>
        <v>1</v>
      </c>
      <c r="L8225" s="9" t="s">
        <v>34</v>
      </c>
    </row>
    <row r="8226" spans="2:12">
      <c r="B8226" s="268">
        <v>8214</v>
      </c>
      <c r="C8226" s="226"/>
      <c r="D8226" s="227">
        <f>_xlfn.XLOOKUP($C8226,サービス情報マスタcopy!$B:$B,サービス情報マスタcopy!$G:$G,0,0,1)</f>
        <v>0</v>
      </c>
      <c r="E8226" s="228" t="str">
        <f>CONCATENATE($C8226,"-",TEXT(_xlfn.MAXIFS($K$12:K8225,$C$12:C8225,$C8226)+1,"0000"))</f>
        <v>-0001</v>
      </c>
      <c r="F8226" s="226"/>
      <c r="G8226" s="226"/>
      <c r="H8226" s="226"/>
      <c r="I8226" s="229"/>
      <c r="J8226" s="260"/>
      <c r="K8226" s="252">
        <f t="shared" si="126"/>
        <v>1</v>
      </c>
      <c r="L8226" s="9" t="s">
        <v>34</v>
      </c>
    </row>
    <row r="8227" spans="2:12">
      <c r="B8227" s="268">
        <v>8215</v>
      </c>
      <c r="C8227" s="226"/>
      <c r="D8227" s="227">
        <f>_xlfn.XLOOKUP($C8227,サービス情報マスタcopy!$B:$B,サービス情報マスタcopy!$G:$G,0,0,1)</f>
        <v>0</v>
      </c>
      <c r="E8227" s="228" t="str">
        <f>CONCATENATE($C8227,"-",TEXT(_xlfn.MAXIFS($K$12:K8226,$C$12:C8226,$C8227)+1,"0000"))</f>
        <v>-0001</v>
      </c>
      <c r="F8227" s="226"/>
      <c r="G8227" s="226"/>
      <c r="H8227" s="226"/>
      <c r="I8227" s="229"/>
      <c r="J8227" s="260"/>
      <c r="K8227" s="252">
        <f t="shared" si="126"/>
        <v>1</v>
      </c>
      <c r="L8227" s="9" t="s">
        <v>34</v>
      </c>
    </row>
    <row r="8228" spans="2:12">
      <c r="B8228" s="268">
        <v>8216</v>
      </c>
      <c r="C8228" s="226"/>
      <c r="D8228" s="227">
        <f>_xlfn.XLOOKUP($C8228,サービス情報マスタcopy!$B:$B,サービス情報マスタcopy!$G:$G,0,0,1)</f>
        <v>0</v>
      </c>
      <c r="E8228" s="228" t="str">
        <f>CONCATENATE($C8228,"-",TEXT(_xlfn.MAXIFS($K$12:K8227,$C$12:C8227,$C8228)+1,"0000"))</f>
        <v>-0001</v>
      </c>
      <c r="F8228" s="226"/>
      <c r="G8228" s="226"/>
      <c r="H8228" s="226"/>
      <c r="I8228" s="229"/>
      <c r="J8228" s="260"/>
      <c r="K8228" s="252">
        <f t="shared" si="126"/>
        <v>1</v>
      </c>
      <c r="L8228" s="9" t="s">
        <v>34</v>
      </c>
    </row>
    <row r="8229" spans="2:12">
      <c r="B8229" s="268">
        <v>8217</v>
      </c>
      <c r="C8229" s="226"/>
      <c r="D8229" s="227">
        <f>_xlfn.XLOOKUP($C8229,サービス情報マスタcopy!$B:$B,サービス情報マスタcopy!$G:$G,0,0,1)</f>
        <v>0</v>
      </c>
      <c r="E8229" s="228" t="str">
        <f>CONCATENATE($C8229,"-",TEXT(_xlfn.MAXIFS($K$12:K8228,$C$12:C8228,$C8229)+1,"0000"))</f>
        <v>-0001</v>
      </c>
      <c r="F8229" s="226"/>
      <c r="G8229" s="226"/>
      <c r="H8229" s="226"/>
      <c r="I8229" s="229"/>
      <c r="J8229" s="260"/>
      <c r="K8229" s="252">
        <f t="shared" si="126"/>
        <v>1</v>
      </c>
      <c r="L8229" s="9" t="s">
        <v>34</v>
      </c>
    </row>
    <row r="8230" spans="2:12">
      <c r="B8230" s="268">
        <v>8218</v>
      </c>
      <c r="C8230" s="226"/>
      <c r="D8230" s="227">
        <f>_xlfn.XLOOKUP($C8230,サービス情報マスタcopy!$B:$B,サービス情報マスタcopy!$G:$G,0,0,1)</f>
        <v>0</v>
      </c>
      <c r="E8230" s="228" t="str">
        <f>CONCATENATE($C8230,"-",TEXT(_xlfn.MAXIFS($K$12:K8229,$C$12:C8229,$C8230)+1,"0000"))</f>
        <v>-0001</v>
      </c>
      <c r="F8230" s="226"/>
      <c r="G8230" s="226"/>
      <c r="H8230" s="226"/>
      <c r="I8230" s="229"/>
      <c r="J8230" s="260"/>
      <c r="K8230" s="252">
        <f t="shared" si="126"/>
        <v>1</v>
      </c>
      <c r="L8230" s="9" t="s">
        <v>34</v>
      </c>
    </row>
    <row r="8231" spans="2:12">
      <c r="B8231" s="268">
        <v>8219</v>
      </c>
      <c r="C8231" s="226"/>
      <c r="D8231" s="227">
        <f>_xlfn.XLOOKUP($C8231,サービス情報マスタcopy!$B:$B,サービス情報マスタcopy!$G:$G,0,0,1)</f>
        <v>0</v>
      </c>
      <c r="E8231" s="228" t="str">
        <f>CONCATENATE($C8231,"-",TEXT(_xlfn.MAXIFS($K$12:K8230,$C$12:C8230,$C8231)+1,"0000"))</f>
        <v>-0001</v>
      </c>
      <c r="F8231" s="226"/>
      <c r="G8231" s="226"/>
      <c r="H8231" s="226"/>
      <c r="I8231" s="229"/>
      <c r="J8231" s="260"/>
      <c r="K8231" s="252">
        <f t="shared" si="126"/>
        <v>1</v>
      </c>
      <c r="L8231" s="9" t="s">
        <v>34</v>
      </c>
    </row>
    <row r="8232" spans="2:12">
      <c r="B8232" s="268">
        <v>8220</v>
      </c>
      <c r="C8232" s="226"/>
      <c r="D8232" s="227">
        <f>_xlfn.XLOOKUP($C8232,サービス情報マスタcopy!$B:$B,サービス情報マスタcopy!$G:$G,0,0,1)</f>
        <v>0</v>
      </c>
      <c r="E8232" s="228" t="str">
        <f>CONCATENATE($C8232,"-",TEXT(_xlfn.MAXIFS($K$12:K8231,$C$12:C8231,$C8232)+1,"0000"))</f>
        <v>-0001</v>
      </c>
      <c r="F8232" s="226"/>
      <c r="G8232" s="226"/>
      <c r="H8232" s="226"/>
      <c r="I8232" s="229"/>
      <c r="J8232" s="260"/>
      <c r="K8232" s="252">
        <f t="shared" si="126"/>
        <v>1</v>
      </c>
      <c r="L8232" s="9" t="s">
        <v>34</v>
      </c>
    </row>
    <row r="8233" spans="2:12">
      <c r="B8233" s="268">
        <v>8221</v>
      </c>
      <c r="C8233" s="226"/>
      <c r="D8233" s="227">
        <f>_xlfn.XLOOKUP($C8233,サービス情報マスタcopy!$B:$B,サービス情報マスタcopy!$G:$G,0,0,1)</f>
        <v>0</v>
      </c>
      <c r="E8233" s="228" t="str">
        <f>CONCATENATE($C8233,"-",TEXT(_xlfn.MAXIFS($K$12:K8232,$C$12:C8232,$C8233)+1,"0000"))</f>
        <v>-0001</v>
      </c>
      <c r="F8233" s="226"/>
      <c r="G8233" s="226"/>
      <c r="H8233" s="226"/>
      <c r="I8233" s="229"/>
      <c r="J8233" s="260"/>
      <c r="K8233" s="252">
        <f t="shared" si="126"/>
        <v>1</v>
      </c>
      <c r="L8233" s="9" t="s">
        <v>34</v>
      </c>
    </row>
    <row r="8234" spans="2:12">
      <c r="B8234" s="268">
        <v>8222</v>
      </c>
      <c r="C8234" s="226"/>
      <c r="D8234" s="227">
        <f>_xlfn.XLOOKUP($C8234,サービス情報マスタcopy!$B:$B,サービス情報マスタcopy!$G:$G,0,0,1)</f>
        <v>0</v>
      </c>
      <c r="E8234" s="228" t="str">
        <f>CONCATENATE($C8234,"-",TEXT(_xlfn.MAXIFS($K$12:K8233,$C$12:C8233,$C8234)+1,"0000"))</f>
        <v>-0001</v>
      </c>
      <c r="F8234" s="226"/>
      <c r="G8234" s="226"/>
      <c r="H8234" s="226"/>
      <c r="I8234" s="229"/>
      <c r="J8234" s="260"/>
      <c r="K8234" s="252">
        <f t="shared" si="126"/>
        <v>1</v>
      </c>
      <c r="L8234" s="9" t="s">
        <v>34</v>
      </c>
    </row>
    <row r="8235" spans="2:12">
      <c r="B8235" s="268">
        <v>8223</v>
      </c>
      <c r="C8235" s="226"/>
      <c r="D8235" s="227">
        <f>_xlfn.XLOOKUP($C8235,サービス情報マスタcopy!$B:$B,サービス情報マスタcopy!$G:$G,0,0,1)</f>
        <v>0</v>
      </c>
      <c r="E8235" s="228" t="str">
        <f>CONCATENATE($C8235,"-",TEXT(_xlfn.MAXIFS($K$12:K8234,$C$12:C8234,$C8235)+1,"0000"))</f>
        <v>-0001</v>
      </c>
      <c r="F8235" s="226"/>
      <c r="G8235" s="226"/>
      <c r="H8235" s="226"/>
      <c r="I8235" s="229"/>
      <c r="J8235" s="260"/>
      <c r="K8235" s="252">
        <f t="shared" si="126"/>
        <v>1</v>
      </c>
      <c r="L8235" s="9" t="s">
        <v>34</v>
      </c>
    </row>
    <row r="8236" spans="2:12">
      <c r="B8236" s="268">
        <v>8224</v>
      </c>
      <c r="C8236" s="226"/>
      <c r="D8236" s="227">
        <f>_xlfn.XLOOKUP($C8236,サービス情報マスタcopy!$B:$B,サービス情報マスタcopy!$G:$G,0,0,1)</f>
        <v>0</v>
      </c>
      <c r="E8236" s="228" t="str">
        <f>CONCATENATE($C8236,"-",TEXT(_xlfn.MAXIFS($K$12:K8235,$C$12:C8235,$C8236)+1,"0000"))</f>
        <v>-0001</v>
      </c>
      <c r="F8236" s="226"/>
      <c r="G8236" s="226"/>
      <c r="H8236" s="226"/>
      <c r="I8236" s="229"/>
      <c r="J8236" s="260"/>
      <c r="K8236" s="252">
        <f t="shared" si="126"/>
        <v>1</v>
      </c>
      <c r="L8236" s="9" t="s">
        <v>34</v>
      </c>
    </row>
    <row r="8237" spans="2:12">
      <c r="B8237" s="268">
        <v>8225</v>
      </c>
      <c r="C8237" s="226"/>
      <c r="D8237" s="227">
        <f>_xlfn.XLOOKUP($C8237,サービス情報マスタcopy!$B:$B,サービス情報マスタcopy!$G:$G,0,0,1)</f>
        <v>0</v>
      </c>
      <c r="E8237" s="228" t="str">
        <f>CONCATENATE($C8237,"-",TEXT(_xlfn.MAXIFS($K$12:K8236,$C$12:C8236,$C8237)+1,"0000"))</f>
        <v>-0001</v>
      </c>
      <c r="F8237" s="226"/>
      <c r="G8237" s="226"/>
      <c r="H8237" s="226"/>
      <c r="I8237" s="229"/>
      <c r="J8237" s="260"/>
      <c r="K8237" s="252">
        <f t="shared" si="126"/>
        <v>1</v>
      </c>
      <c r="L8237" s="9" t="s">
        <v>34</v>
      </c>
    </row>
    <row r="8238" spans="2:12">
      <c r="B8238" s="268">
        <v>8226</v>
      </c>
      <c r="C8238" s="226"/>
      <c r="D8238" s="227">
        <f>_xlfn.XLOOKUP($C8238,サービス情報マスタcopy!$B:$B,サービス情報マスタcopy!$G:$G,0,0,1)</f>
        <v>0</v>
      </c>
      <c r="E8238" s="228" t="str">
        <f>CONCATENATE($C8238,"-",TEXT(_xlfn.MAXIFS($K$12:K8237,$C$12:C8237,$C8238)+1,"0000"))</f>
        <v>-0001</v>
      </c>
      <c r="F8238" s="226"/>
      <c r="G8238" s="226"/>
      <c r="H8238" s="226"/>
      <c r="I8238" s="229"/>
      <c r="J8238" s="260"/>
      <c r="K8238" s="252">
        <f t="shared" si="126"/>
        <v>1</v>
      </c>
      <c r="L8238" s="9" t="s">
        <v>34</v>
      </c>
    </row>
    <row r="8239" spans="2:12">
      <c r="B8239" s="268">
        <v>8227</v>
      </c>
      <c r="C8239" s="226"/>
      <c r="D8239" s="227">
        <f>_xlfn.XLOOKUP($C8239,サービス情報マスタcopy!$B:$B,サービス情報マスタcopy!$G:$G,0,0,1)</f>
        <v>0</v>
      </c>
      <c r="E8239" s="228" t="str">
        <f>CONCATENATE($C8239,"-",TEXT(_xlfn.MAXIFS($K$12:K8238,$C$12:C8238,$C8239)+1,"0000"))</f>
        <v>-0001</v>
      </c>
      <c r="F8239" s="226"/>
      <c r="G8239" s="226"/>
      <c r="H8239" s="226"/>
      <c r="I8239" s="229"/>
      <c r="J8239" s="260"/>
      <c r="K8239" s="252">
        <f t="shared" si="126"/>
        <v>1</v>
      </c>
      <c r="L8239" s="9" t="s">
        <v>34</v>
      </c>
    </row>
    <row r="8240" spans="2:12">
      <c r="B8240" s="268">
        <v>8228</v>
      </c>
      <c r="C8240" s="226"/>
      <c r="D8240" s="227">
        <f>_xlfn.XLOOKUP($C8240,サービス情報マスタcopy!$B:$B,サービス情報マスタcopy!$G:$G,0,0,1)</f>
        <v>0</v>
      </c>
      <c r="E8240" s="228" t="str">
        <f>CONCATENATE($C8240,"-",TEXT(_xlfn.MAXIFS($K$12:K8239,$C$12:C8239,$C8240)+1,"0000"))</f>
        <v>-0001</v>
      </c>
      <c r="F8240" s="226"/>
      <c r="G8240" s="226"/>
      <c r="H8240" s="226"/>
      <c r="I8240" s="229"/>
      <c r="J8240" s="260"/>
      <c r="K8240" s="252">
        <f t="shared" si="126"/>
        <v>1</v>
      </c>
      <c r="L8240" s="9" t="s">
        <v>34</v>
      </c>
    </row>
    <row r="8241" spans="2:12">
      <c r="B8241" s="268">
        <v>8229</v>
      </c>
      <c r="C8241" s="226"/>
      <c r="D8241" s="227">
        <f>_xlfn.XLOOKUP($C8241,サービス情報マスタcopy!$B:$B,サービス情報マスタcopy!$G:$G,0,0,1)</f>
        <v>0</v>
      </c>
      <c r="E8241" s="228" t="str">
        <f>CONCATENATE($C8241,"-",TEXT(_xlfn.MAXIFS($K$12:K8240,$C$12:C8240,$C8241)+1,"0000"))</f>
        <v>-0001</v>
      </c>
      <c r="F8241" s="226"/>
      <c r="G8241" s="226"/>
      <c r="H8241" s="226"/>
      <c r="I8241" s="229"/>
      <c r="J8241" s="260"/>
      <c r="K8241" s="252">
        <f t="shared" si="126"/>
        <v>1</v>
      </c>
      <c r="L8241" s="9" t="s">
        <v>34</v>
      </c>
    </row>
    <row r="8242" spans="2:12">
      <c r="B8242" s="268">
        <v>8230</v>
      </c>
      <c r="C8242" s="226"/>
      <c r="D8242" s="227">
        <f>_xlfn.XLOOKUP($C8242,サービス情報マスタcopy!$B:$B,サービス情報マスタcopy!$G:$G,0,0,1)</f>
        <v>0</v>
      </c>
      <c r="E8242" s="228" t="str">
        <f>CONCATENATE($C8242,"-",TEXT(_xlfn.MAXIFS($K$12:K8241,$C$12:C8241,$C8242)+1,"0000"))</f>
        <v>-0001</v>
      </c>
      <c r="F8242" s="226"/>
      <c r="G8242" s="226"/>
      <c r="H8242" s="226"/>
      <c r="I8242" s="229"/>
      <c r="J8242" s="260"/>
      <c r="K8242" s="252">
        <f t="shared" si="126"/>
        <v>1</v>
      </c>
      <c r="L8242" s="9" t="s">
        <v>34</v>
      </c>
    </row>
    <row r="8243" spans="2:12">
      <c r="B8243" s="268">
        <v>8231</v>
      </c>
      <c r="C8243" s="226"/>
      <c r="D8243" s="227">
        <f>_xlfn.XLOOKUP($C8243,サービス情報マスタcopy!$B:$B,サービス情報マスタcopy!$G:$G,0,0,1)</f>
        <v>0</v>
      </c>
      <c r="E8243" s="228" t="str">
        <f>CONCATENATE($C8243,"-",TEXT(_xlfn.MAXIFS($K$12:K8242,$C$12:C8242,$C8243)+1,"0000"))</f>
        <v>-0001</v>
      </c>
      <c r="F8243" s="226"/>
      <c r="G8243" s="226"/>
      <c r="H8243" s="226"/>
      <c r="I8243" s="229"/>
      <c r="J8243" s="260"/>
      <c r="K8243" s="252">
        <f t="shared" si="126"/>
        <v>1</v>
      </c>
      <c r="L8243" s="9" t="s">
        <v>34</v>
      </c>
    </row>
    <row r="8244" spans="2:12">
      <c r="B8244" s="268">
        <v>8232</v>
      </c>
      <c r="C8244" s="226"/>
      <c r="D8244" s="227">
        <f>_xlfn.XLOOKUP($C8244,サービス情報マスタcopy!$B:$B,サービス情報マスタcopy!$G:$G,0,0,1)</f>
        <v>0</v>
      </c>
      <c r="E8244" s="228" t="str">
        <f>CONCATENATE($C8244,"-",TEXT(_xlfn.MAXIFS($K$12:K8243,$C$12:C8243,$C8244)+1,"0000"))</f>
        <v>-0001</v>
      </c>
      <c r="F8244" s="226"/>
      <c r="G8244" s="226"/>
      <c r="H8244" s="226"/>
      <c r="I8244" s="229"/>
      <c r="J8244" s="260"/>
      <c r="K8244" s="252">
        <f t="shared" si="126"/>
        <v>1</v>
      </c>
      <c r="L8244" s="9" t="s">
        <v>34</v>
      </c>
    </row>
    <row r="8245" spans="2:12">
      <c r="B8245" s="268">
        <v>8233</v>
      </c>
      <c r="C8245" s="226"/>
      <c r="D8245" s="227">
        <f>_xlfn.XLOOKUP($C8245,サービス情報マスタcopy!$B:$B,サービス情報マスタcopy!$G:$G,0,0,1)</f>
        <v>0</v>
      </c>
      <c r="E8245" s="228" t="str">
        <f>CONCATENATE($C8245,"-",TEXT(_xlfn.MAXIFS($K$12:K8244,$C$12:C8244,$C8245)+1,"0000"))</f>
        <v>-0001</v>
      </c>
      <c r="F8245" s="226"/>
      <c r="G8245" s="226"/>
      <c r="H8245" s="226"/>
      <c r="I8245" s="229"/>
      <c r="J8245" s="260"/>
      <c r="K8245" s="252">
        <f t="shared" si="126"/>
        <v>1</v>
      </c>
      <c r="L8245" s="9" t="s">
        <v>34</v>
      </c>
    </row>
    <row r="8246" spans="2:12">
      <c r="B8246" s="268">
        <v>8234</v>
      </c>
      <c r="C8246" s="226"/>
      <c r="D8246" s="227">
        <f>_xlfn.XLOOKUP($C8246,サービス情報マスタcopy!$B:$B,サービス情報マスタcopy!$G:$G,0,0,1)</f>
        <v>0</v>
      </c>
      <c r="E8246" s="228" t="str">
        <f>CONCATENATE($C8246,"-",TEXT(_xlfn.MAXIFS($K$12:K8245,$C$12:C8245,$C8246)+1,"0000"))</f>
        <v>-0001</v>
      </c>
      <c r="F8246" s="226"/>
      <c r="G8246" s="226"/>
      <c r="H8246" s="226"/>
      <c r="I8246" s="229"/>
      <c r="J8246" s="260"/>
      <c r="K8246" s="252">
        <f t="shared" ref="K8246:K8309" si="127">VALUE(RIGHT($E8246,4))</f>
        <v>1</v>
      </c>
      <c r="L8246" s="9" t="s">
        <v>34</v>
      </c>
    </row>
    <row r="8247" spans="2:12">
      <c r="B8247" s="268">
        <v>8235</v>
      </c>
      <c r="C8247" s="226"/>
      <c r="D8247" s="227">
        <f>_xlfn.XLOOKUP($C8247,サービス情報マスタcopy!$B:$B,サービス情報マスタcopy!$G:$G,0,0,1)</f>
        <v>0</v>
      </c>
      <c r="E8247" s="228" t="str">
        <f>CONCATENATE($C8247,"-",TEXT(_xlfn.MAXIFS($K$12:K8246,$C$12:C8246,$C8247)+1,"0000"))</f>
        <v>-0001</v>
      </c>
      <c r="F8247" s="226"/>
      <c r="G8247" s="226"/>
      <c r="H8247" s="226"/>
      <c r="I8247" s="229"/>
      <c r="J8247" s="260"/>
      <c r="K8247" s="252">
        <f t="shared" si="127"/>
        <v>1</v>
      </c>
      <c r="L8247" s="9" t="s">
        <v>34</v>
      </c>
    </row>
    <row r="8248" spans="2:12">
      <c r="B8248" s="268">
        <v>8236</v>
      </c>
      <c r="C8248" s="226"/>
      <c r="D8248" s="227">
        <f>_xlfn.XLOOKUP($C8248,サービス情報マスタcopy!$B:$B,サービス情報マスタcopy!$G:$G,0,0,1)</f>
        <v>0</v>
      </c>
      <c r="E8248" s="228" t="str">
        <f>CONCATENATE($C8248,"-",TEXT(_xlfn.MAXIFS($K$12:K8247,$C$12:C8247,$C8248)+1,"0000"))</f>
        <v>-0001</v>
      </c>
      <c r="F8248" s="226"/>
      <c r="G8248" s="226"/>
      <c r="H8248" s="226"/>
      <c r="I8248" s="229"/>
      <c r="J8248" s="260"/>
      <c r="K8248" s="252">
        <f t="shared" si="127"/>
        <v>1</v>
      </c>
      <c r="L8248" s="9" t="s">
        <v>34</v>
      </c>
    </row>
    <row r="8249" spans="2:12">
      <c r="B8249" s="268">
        <v>8237</v>
      </c>
      <c r="C8249" s="226"/>
      <c r="D8249" s="227">
        <f>_xlfn.XLOOKUP($C8249,サービス情報マスタcopy!$B:$B,サービス情報マスタcopy!$G:$G,0,0,1)</f>
        <v>0</v>
      </c>
      <c r="E8249" s="228" t="str">
        <f>CONCATENATE($C8249,"-",TEXT(_xlfn.MAXIFS($K$12:K8248,$C$12:C8248,$C8249)+1,"0000"))</f>
        <v>-0001</v>
      </c>
      <c r="F8249" s="226"/>
      <c r="G8249" s="226"/>
      <c r="H8249" s="226"/>
      <c r="I8249" s="229"/>
      <c r="J8249" s="260"/>
      <c r="K8249" s="252">
        <f t="shared" si="127"/>
        <v>1</v>
      </c>
      <c r="L8249" s="9" t="s">
        <v>34</v>
      </c>
    </row>
    <row r="8250" spans="2:12">
      <c r="B8250" s="268">
        <v>8238</v>
      </c>
      <c r="C8250" s="226"/>
      <c r="D8250" s="227">
        <f>_xlfn.XLOOKUP($C8250,サービス情報マスタcopy!$B:$B,サービス情報マスタcopy!$G:$G,0,0,1)</f>
        <v>0</v>
      </c>
      <c r="E8250" s="228" t="str">
        <f>CONCATENATE($C8250,"-",TEXT(_xlfn.MAXIFS($K$12:K8249,$C$12:C8249,$C8250)+1,"0000"))</f>
        <v>-0001</v>
      </c>
      <c r="F8250" s="226"/>
      <c r="G8250" s="226"/>
      <c r="H8250" s="226"/>
      <c r="I8250" s="229"/>
      <c r="J8250" s="260"/>
      <c r="K8250" s="252">
        <f t="shared" si="127"/>
        <v>1</v>
      </c>
      <c r="L8250" s="9" t="s">
        <v>34</v>
      </c>
    </row>
    <row r="8251" spans="2:12">
      <c r="B8251" s="268">
        <v>8239</v>
      </c>
      <c r="C8251" s="226"/>
      <c r="D8251" s="227">
        <f>_xlfn.XLOOKUP($C8251,サービス情報マスタcopy!$B:$B,サービス情報マスタcopy!$G:$G,0,0,1)</f>
        <v>0</v>
      </c>
      <c r="E8251" s="228" t="str">
        <f>CONCATENATE($C8251,"-",TEXT(_xlfn.MAXIFS($K$12:K8250,$C$12:C8250,$C8251)+1,"0000"))</f>
        <v>-0001</v>
      </c>
      <c r="F8251" s="226"/>
      <c r="G8251" s="226"/>
      <c r="H8251" s="226"/>
      <c r="I8251" s="229"/>
      <c r="J8251" s="260"/>
      <c r="K8251" s="252">
        <f t="shared" si="127"/>
        <v>1</v>
      </c>
      <c r="L8251" s="9" t="s">
        <v>34</v>
      </c>
    </row>
    <row r="8252" spans="2:12">
      <c r="B8252" s="268">
        <v>8240</v>
      </c>
      <c r="C8252" s="226"/>
      <c r="D8252" s="227">
        <f>_xlfn.XLOOKUP($C8252,サービス情報マスタcopy!$B:$B,サービス情報マスタcopy!$G:$G,0,0,1)</f>
        <v>0</v>
      </c>
      <c r="E8252" s="228" t="str">
        <f>CONCATENATE($C8252,"-",TEXT(_xlfn.MAXIFS($K$12:K8251,$C$12:C8251,$C8252)+1,"0000"))</f>
        <v>-0001</v>
      </c>
      <c r="F8252" s="226"/>
      <c r="G8252" s="226"/>
      <c r="H8252" s="226"/>
      <c r="I8252" s="229"/>
      <c r="J8252" s="260"/>
      <c r="K8252" s="252">
        <f t="shared" si="127"/>
        <v>1</v>
      </c>
      <c r="L8252" s="9" t="s">
        <v>34</v>
      </c>
    </row>
    <row r="8253" spans="2:12">
      <c r="B8253" s="268">
        <v>8241</v>
      </c>
      <c r="C8253" s="226"/>
      <c r="D8253" s="227">
        <f>_xlfn.XLOOKUP($C8253,サービス情報マスタcopy!$B:$B,サービス情報マスタcopy!$G:$G,0,0,1)</f>
        <v>0</v>
      </c>
      <c r="E8253" s="228" t="str">
        <f>CONCATENATE($C8253,"-",TEXT(_xlfn.MAXIFS($K$12:K8252,$C$12:C8252,$C8253)+1,"0000"))</f>
        <v>-0001</v>
      </c>
      <c r="F8253" s="226"/>
      <c r="G8253" s="226"/>
      <c r="H8253" s="226"/>
      <c r="I8253" s="229"/>
      <c r="J8253" s="260"/>
      <c r="K8253" s="252">
        <f t="shared" si="127"/>
        <v>1</v>
      </c>
      <c r="L8253" s="9" t="s">
        <v>34</v>
      </c>
    </row>
    <row r="8254" spans="2:12">
      <c r="B8254" s="268">
        <v>8242</v>
      </c>
      <c r="C8254" s="226"/>
      <c r="D8254" s="227">
        <f>_xlfn.XLOOKUP($C8254,サービス情報マスタcopy!$B:$B,サービス情報マスタcopy!$G:$G,0,0,1)</f>
        <v>0</v>
      </c>
      <c r="E8254" s="228" t="str">
        <f>CONCATENATE($C8254,"-",TEXT(_xlfn.MAXIFS($K$12:K8253,$C$12:C8253,$C8254)+1,"0000"))</f>
        <v>-0001</v>
      </c>
      <c r="F8254" s="226"/>
      <c r="G8254" s="226"/>
      <c r="H8254" s="226"/>
      <c r="I8254" s="229"/>
      <c r="J8254" s="260"/>
      <c r="K8254" s="252">
        <f t="shared" si="127"/>
        <v>1</v>
      </c>
      <c r="L8254" s="9" t="s">
        <v>34</v>
      </c>
    </row>
    <row r="8255" spans="2:12">
      <c r="B8255" s="268">
        <v>8243</v>
      </c>
      <c r="C8255" s="226"/>
      <c r="D8255" s="227">
        <f>_xlfn.XLOOKUP($C8255,サービス情報マスタcopy!$B:$B,サービス情報マスタcopy!$G:$G,0,0,1)</f>
        <v>0</v>
      </c>
      <c r="E8255" s="228" t="str">
        <f>CONCATENATE($C8255,"-",TEXT(_xlfn.MAXIFS($K$12:K8254,$C$12:C8254,$C8255)+1,"0000"))</f>
        <v>-0001</v>
      </c>
      <c r="F8255" s="226"/>
      <c r="G8255" s="226"/>
      <c r="H8255" s="226"/>
      <c r="I8255" s="229"/>
      <c r="J8255" s="260"/>
      <c r="K8255" s="252">
        <f t="shared" si="127"/>
        <v>1</v>
      </c>
      <c r="L8255" s="9" t="s">
        <v>34</v>
      </c>
    </row>
    <row r="8256" spans="2:12">
      <c r="B8256" s="268">
        <v>8244</v>
      </c>
      <c r="C8256" s="226"/>
      <c r="D8256" s="227">
        <f>_xlfn.XLOOKUP($C8256,サービス情報マスタcopy!$B:$B,サービス情報マスタcopy!$G:$G,0,0,1)</f>
        <v>0</v>
      </c>
      <c r="E8256" s="228" t="str">
        <f>CONCATENATE($C8256,"-",TEXT(_xlfn.MAXIFS($K$12:K8255,$C$12:C8255,$C8256)+1,"0000"))</f>
        <v>-0001</v>
      </c>
      <c r="F8256" s="226"/>
      <c r="G8256" s="226"/>
      <c r="H8256" s="226"/>
      <c r="I8256" s="229"/>
      <c r="J8256" s="260"/>
      <c r="K8256" s="252">
        <f t="shared" si="127"/>
        <v>1</v>
      </c>
      <c r="L8256" s="9" t="s">
        <v>34</v>
      </c>
    </row>
    <row r="8257" spans="2:12">
      <c r="B8257" s="268">
        <v>8245</v>
      </c>
      <c r="C8257" s="226"/>
      <c r="D8257" s="227">
        <f>_xlfn.XLOOKUP($C8257,サービス情報マスタcopy!$B:$B,サービス情報マスタcopy!$G:$G,0,0,1)</f>
        <v>0</v>
      </c>
      <c r="E8257" s="228" t="str">
        <f>CONCATENATE($C8257,"-",TEXT(_xlfn.MAXIFS($K$12:K8256,$C$12:C8256,$C8257)+1,"0000"))</f>
        <v>-0001</v>
      </c>
      <c r="F8257" s="226"/>
      <c r="G8257" s="226"/>
      <c r="H8257" s="226"/>
      <c r="I8257" s="229"/>
      <c r="J8257" s="260"/>
      <c r="K8257" s="252">
        <f t="shared" si="127"/>
        <v>1</v>
      </c>
      <c r="L8257" s="9" t="s">
        <v>34</v>
      </c>
    </row>
    <row r="8258" spans="2:12">
      <c r="B8258" s="268">
        <v>8246</v>
      </c>
      <c r="C8258" s="226"/>
      <c r="D8258" s="227">
        <f>_xlfn.XLOOKUP($C8258,サービス情報マスタcopy!$B:$B,サービス情報マスタcopy!$G:$G,0,0,1)</f>
        <v>0</v>
      </c>
      <c r="E8258" s="228" t="str">
        <f>CONCATENATE($C8258,"-",TEXT(_xlfn.MAXIFS($K$12:K8257,$C$12:C8257,$C8258)+1,"0000"))</f>
        <v>-0001</v>
      </c>
      <c r="F8258" s="226"/>
      <c r="G8258" s="226"/>
      <c r="H8258" s="226"/>
      <c r="I8258" s="229"/>
      <c r="J8258" s="260"/>
      <c r="K8258" s="252">
        <f t="shared" si="127"/>
        <v>1</v>
      </c>
      <c r="L8258" s="9" t="s">
        <v>34</v>
      </c>
    </row>
    <row r="8259" spans="2:12">
      <c r="B8259" s="268">
        <v>8247</v>
      </c>
      <c r="C8259" s="226"/>
      <c r="D8259" s="227">
        <f>_xlfn.XLOOKUP($C8259,サービス情報マスタcopy!$B:$B,サービス情報マスタcopy!$G:$G,0,0,1)</f>
        <v>0</v>
      </c>
      <c r="E8259" s="228" t="str">
        <f>CONCATENATE($C8259,"-",TEXT(_xlfn.MAXIFS($K$12:K8258,$C$12:C8258,$C8259)+1,"0000"))</f>
        <v>-0001</v>
      </c>
      <c r="F8259" s="226"/>
      <c r="G8259" s="226"/>
      <c r="H8259" s="226"/>
      <c r="I8259" s="229"/>
      <c r="J8259" s="260"/>
      <c r="K8259" s="252">
        <f t="shared" si="127"/>
        <v>1</v>
      </c>
      <c r="L8259" s="9" t="s">
        <v>34</v>
      </c>
    </row>
    <row r="8260" spans="2:12">
      <c r="B8260" s="268">
        <v>8248</v>
      </c>
      <c r="C8260" s="226"/>
      <c r="D8260" s="227">
        <f>_xlfn.XLOOKUP($C8260,サービス情報マスタcopy!$B:$B,サービス情報マスタcopy!$G:$G,0,0,1)</f>
        <v>0</v>
      </c>
      <c r="E8260" s="228" t="str">
        <f>CONCATENATE($C8260,"-",TEXT(_xlfn.MAXIFS($K$12:K8259,$C$12:C8259,$C8260)+1,"0000"))</f>
        <v>-0001</v>
      </c>
      <c r="F8260" s="226"/>
      <c r="G8260" s="226"/>
      <c r="H8260" s="226"/>
      <c r="I8260" s="229"/>
      <c r="J8260" s="260"/>
      <c r="K8260" s="252">
        <f t="shared" si="127"/>
        <v>1</v>
      </c>
      <c r="L8260" s="9" t="s">
        <v>34</v>
      </c>
    </row>
    <row r="8261" spans="2:12">
      <c r="B8261" s="268">
        <v>8249</v>
      </c>
      <c r="C8261" s="226"/>
      <c r="D8261" s="227">
        <f>_xlfn.XLOOKUP($C8261,サービス情報マスタcopy!$B:$B,サービス情報マスタcopy!$G:$G,0,0,1)</f>
        <v>0</v>
      </c>
      <c r="E8261" s="228" t="str">
        <f>CONCATENATE($C8261,"-",TEXT(_xlfn.MAXIFS($K$12:K8260,$C$12:C8260,$C8261)+1,"0000"))</f>
        <v>-0001</v>
      </c>
      <c r="F8261" s="226"/>
      <c r="G8261" s="226"/>
      <c r="H8261" s="226"/>
      <c r="I8261" s="229"/>
      <c r="J8261" s="260"/>
      <c r="K8261" s="252">
        <f t="shared" si="127"/>
        <v>1</v>
      </c>
      <c r="L8261" s="9" t="s">
        <v>34</v>
      </c>
    </row>
    <row r="8262" spans="2:12">
      <c r="B8262" s="268">
        <v>8250</v>
      </c>
      <c r="C8262" s="226"/>
      <c r="D8262" s="227">
        <f>_xlfn.XLOOKUP($C8262,サービス情報マスタcopy!$B:$B,サービス情報マスタcopy!$G:$G,0,0,1)</f>
        <v>0</v>
      </c>
      <c r="E8262" s="228" t="str">
        <f>CONCATENATE($C8262,"-",TEXT(_xlfn.MAXIFS($K$12:K8261,$C$12:C8261,$C8262)+1,"0000"))</f>
        <v>-0001</v>
      </c>
      <c r="F8262" s="226"/>
      <c r="G8262" s="226"/>
      <c r="H8262" s="226"/>
      <c r="I8262" s="229"/>
      <c r="J8262" s="260"/>
      <c r="K8262" s="252">
        <f t="shared" si="127"/>
        <v>1</v>
      </c>
      <c r="L8262" s="9" t="s">
        <v>34</v>
      </c>
    </row>
    <row r="8263" spans="2:12">
      <c r="B8263" s="268">
        <v>8251</v>
      </c>
      <c r="C8263" s="226"/>
      <c r="D8263" s="227">
        <f>_xlfn.XLOOKUP($C8263,サービス情報マスタcopy!$B:$B,サービス情報マスタcopy!$G:$G,0,0,1)</f>
        <v>0</v>
      </c>
      <c r="E8263" s="228" t="str">
        <f>CONCATENATE($C8263,"-",TEXT(_xlfn.MAXIFS($K$12:K8262,$C$12:C8262,$C8263)+1,"0000"))</f>
        <v>-0001</v>
      </c>
      <c r="F8263" s="226"/>
      <c r="G8263" s="226"/>
      <c r="H8263" s="226"/>
      <c r="I8263" s="229"/>
      <c r="J8263" s="260"/>
      <c r="K8263" s="252">
        <f t="shared" si="127"/>
        <v>1</v>
      </c>
      <c r="L8263" s="9" t="s">
        <v>34</v>
      </c>
    </row>
    <row r="8264" spans="2:12">
      <c r="B8264" s="268">
        <v>8252</v>
      </c>
      <c r="C8264" s="226"/>
      <c r="D8264" s="227">
        <f>_xlfn.XLOOKUP($C8264,サービス情報マスタcopy!$B:$B,サービス情報マスタcopy!$G:$G,0,0,1)</f>
        <v>0</v>
      </c>
      <c r="E8264" s="228" t="str">
        <f>CONCATENATE($C8264,"-",TEXT(_xlfn.MAXIFS($K$12:K8263,$C$12:C8263,$C8264)+1,"0000"))</f>
        <v>-0001</v>
      </c>
      <c r="F8264" s="226"/>
      <c r="G8264" s="226"/>
      <c r="H8264" s="226"/>
      <c r="I8264" s="229"/>
      <c r="J8264" s="260"/>
      <c r="K8264" s="252">
        <f t="shared" si="127"/>
        <v>1</v>
      </c>
      <c r="L8264" s="9" t="s">
        <v>34</v>
      </c>
    </row>
    <row r="8265" spans="2:12">
      <c r="B8265" s="268">
        <v>8253</v>
      </c>
      <c r="C8265" s="226"/>
      <c r="D8265" s="227">
        <f>_xlfn.XLOOKUP($C8265,サービス情報マスタcopy!$B:$B,サービス情報マスタcopy!$G:$G,0,0,1)</f>
        <v>0</v>
      </c>
      <c r="E8265" s="228" t="str">
        <f>CONCATENATE($C8265,"-",TEXT(_xlfn.MAXIFS($K$12:K8264,$C$12:C8264,$C8265)+1,"0000"))</f>
        <v>-0001</v>
      </c>
      <c r="F8265" s="226"/>
      <c r="G8265" s="226"/>
      <c r="H8265" s="226"/>
      <c r="I8265" s="229"/>
      <c r="J8265" s="260"/>
      <c r="K8265" s="252">
        <f t="shared" si="127"/>
        <v>1</v>
      </c>
      <c r="L8265" s="9" t="s">
        <v>34</v>
      </c>
    </row>
    <row r="8266" spans="2:12">
      <c r="B8266" s="268">
        <v>8254</v>
      </c>
      <c r="C8266" s="226"/>
      <c r="D8266" s="227">
        <f>_xlfn.XLOOKUP($C8266,サービス情報マスタcopy!$B:$B,サービス情報マスタcopy!$G:$G,0,0,1)</f>
        <v>0</v>
      </c>
      <c r="E8266" s="228" t="str">
        <f>CONCATENATE($C8266,"-",TEXT(_xlfn.MAXIFS($K$12:K8265,$C$12:C8265,$C8266)+1,"0000"))</f>
        <v>-0001</v>
      </c>
      <c r="F8266" s="226"/>
      <c r="G8266" s="226"/>
      <c r="H8266" s="226"/>
      <c r="I8266" s="229"/>
      <c r="J8266" s="260"/>
      <c r="K8266" s="252">
        <f t="shared" si="127"/>
        <v>1</v>
      </c>
      <c r="L8266" s="9" t="s">
        <v>34</v>
      </c>
    </row>
    <row r="8267" spans="2:12">
      <c r="B8267" s="268">
        <v>8255</v>
      </c>
      <c r="C8267" s="226"/>
      <c r="D8267" s="227">
        <f>_xlfn.XLOOKUP($C8267,サービス情報マスタcopy!$B:$B,サービス情報マスタcopy!$G:$G,0,0,1)</f>
        <v>0</v>
      </c>
      <c r="E8267" s="228" t="str">
        <f>CONCATENATE($C8267,"-",TEXT(_xlfn.MAXIFS($K$12:K8266,$C$12:C8266,$C8267)+1,"0000"))</f>
        <v>-0001</v>
      </c>
      <c r="F8267" s="226"/>
      <c r="G8267" s="226"/>
      <c r="H8267" s="226"/>
      <c r="I8267" s="229"/>
      <c r="J8267" s="260"/>
      <c r="K8267" s="252">
        <f t="shared" si="127"/>
        <v>1</v>
      </c>
      <c r="L8267" s="9" t="s">
        <v>34</v>
      </c>
    </row>
    <row r="8268" spans="2:12">
      <c r="B8268" s="268">
        <v>8256</v>
      </c>
      <c r="C8268" s="226"/>
      <c r="D8268" s="227">
        <f>_xlfn.XLOOKUP($C8268,サービス情報マスタcopy!$B:$B,サービス情報マスタcopy!$G:$G,0,0,1)</f>
        <v>0</v>
      </c>
      <c r="E8268" s="228" t="str">
        <f>CONCATENATE($C8268,"-",TEXT(_xlfn.MAXIFS($K$12:K8267,$C$12:C8267,$C8268)+1,"0000"))</f>
        <v>-0001</v>
      </c>
      <c r="F8268" s="226"/>
      <c r="G8268" s="226"/>
      <c r="H8268" s="226"/>
      <c r="I8268" s="229"/>
      <c r="J8268" s="260"/>
      <c r="K8268" s="252">
        <f t="shared" si="127"/>
        <v>1</v>
      </c>
      <c r="L8268" s="9" t="s">
        <v>34</v>
      </c>
    </row>
    <row r="8269" spans="2:12">
      <c r="B8269" s="268">
        <v>8257</v>
      </c>
      <c r="C8269" s="226"/>
      <c r="D8269" s="227">
        <f>_xlfn.XLOOKUP($C8269,サービス情報マスタcopy!$B:$B,サービス情報マスタcopy!$G:$G,0,0,1)</f>
        <v>0</v>
      </c>
      <c r="E8269" s="228" t="str">
        <f>CONCATENATE($C8269,"-",TEXT(_xlfn.MAXIFS($K$12:K8268,$C$12:C8268,$C8269)+1,"0000"))</f>
        <v>-0001</v>
      </c>
      <c r="F8269" s="226"/>
      <c r="G8269" s="226"/>
      <c r="H8269" s="226"/>
      <c r="I8269" s="229"/>
      <c r="J8269" s="260"/>
      <c r="K8269" s="252">
        <f t="shared" si="127"/>
        <v>1</v>
      </c>
      <c r="L8269" s="9" t="s">
        <v>34</v>
      </c>
    </row>
    <row r="8270" spans="2:12">
      <c r="B8270" s="268">
        <v>8258</v>
      </c>
      <c r="C8270" s="226"/>
      <c r="D8270" s="227">
        <f>_xlfn.XLOOKUP($C8270,サービス情報マスタcopy!$B:$B,サービス情報マスタcopy!$G:$G,0,0,1)</f>
        <v>0</v>
      </c>
      <c r="E8270" s="228" t="str">
        <f>CONCATENATE($C8270,"-",TEXT(_xlfn.MAXIFS($K$12:K8269,$C$12:C8269,$C8270)+1,"0000"))</f>
        <v>-0001</v>
      </c>
      <c r="F8270" s="226"/>
      <c r="G8270" s="226"/>
      <c r="H8270" s="226"/>
      <c r="I8270" s="229"/>
      <c r="J8270" s="260"/>
      <c r="K8270" s="252">
        <f t="shared" si="127"/>
        <v>1</v>
      </c>
      <c r="L8270" s="9" t="s">
        <v>34</v>
      </c>
    </row>
    <row r="8271" spans="2:12">
      <c r="B8271" s="268">
        <v>8259</v>
      </c>
      <c r="C8271" s="226"/>
      <c r="D8271" s="227">
        <f>_xlfn.XLOOKUP($C8271,サービス情報マスタcopy!$B:$B,サービス情報マスタcopy!$G:$G,0,0,1)</f>
        <v>0</v>
      </c>
      <c r="E8271" s="228" t="str">
        <f>CONCATENATE($C8271,"-",TEXT(_xlfn.MAXIFS($K$12:K8270,$C$12:C8270,$C8271)+1,"0000"))</f>
        <v>-0001</v>
      </c>
      <c r="F8271" s="226"/>
      <c r="G8271" s="226"/>
      <c r="H8271" s="226"/>
      <c r="I8271" s="229"/>
      <c r="J8271" s="260"/>
      <c r="K8271" s="252">
        <f t="shared" si="127"/>
        <v>1</v>
      </c>
      <c r="L8271" s="9" t="s">
        <v>34</v>
      </c>
    </row>
    <row r="8272" spans="2:12">
      <c r="B8272" s="268">
        <v>8260</v>
      </c>
      <c r="C8272" s="226"/>
      <c r="D8272" s="227">
        <f>_xlfn.XLOOKUP($C8272,サービス情報マスタcopy!$B:$B,サービス情報マスタcopy!$G:$G,0,0,1)</f>
        <v>0</v>
      </c>
      <c r="E8272" s="228" t="str">
        <f>CONCATENATE($C8272,"-",TEXT(_xlfn.MAXIFS($K$12:K8271,$C$12:C8271,$C8272)+1,"0000"))</f>
        <v>-0001</v>
      </c>
      <c r="F8272" s="226"/>
      <c r="G8272" s="226"/>
      <c r="H8272" s="226"/>
      <c r="I8272" s="229"/>
      <c r="J8272" s="260"/>
      <c r="K8272" s="252">
        <f t="shared" si="127"/>
        <v>1</v>
      </c>
      <c r="L8272" s="9" t="s">
        <v>34</v>
      </c>
    </row>
    <row r="8273" spans="2:12">
      <c r="B8273" s="268">
        <v>8261</v>
      </c>
      <c r="C8273" s="226"/>
      <c r="D8273" s="227">
        <f>_xlfn.XLOOKUP($C8273,サービス情報マスタcopy!$B:$B,サービス情報マスタcopy!$G:$G,0,0,1)</f>
        <v>0</v>
      </c>
      <c r="E8273" s="228" t="str">
        <f>CONCATENATE($C8273,"-",TEXT(_xlfn.MAXIFS($K$12:K8272,$C$12:C8272,$C8273)+1,"0000"))</f>
        <v>-0001</v>
      </c>
      <c r="F8273" s="226"/>
      <c r="G8273" s="226"/>
      <c r="H8273" s="226"/>
      <c r="I8273" s="229"/>
      <c r="J8273" s="260"/>
      <c r="K8273" s="252">
        <f t="shared" si="127"/>
        <v>1</v>
      </c>
      <c r="L8273" s="9" t="s">
        <v>34</v>
      </c>
    </row>
    <row r="8274" spans="2:12">
      <c r="B8274" s="268">
        <v>8262</v>
      </c>
      <c r="C8274" s="226"/>
      <c r="D8274" s="227">
        <f>_xlfn.XLOOKUP($C8274,サービス情報マスタcopy!$B:$B,サービス情報マスタcopy!$G:$G,0,0,1)</f>
        <v>0</v>
      </c>
      <c r="E8274" s="228" t="str">
        <f>CONCATENATE($C8274,"-",TEXT(_xlfn.MAXIFS($K$12:K8273,$C$12:C8273,$C8274)+1,"0000"))</f>
        <v>-0001</v>
      </c>
      <c r="F8274" s="226"/>
      <c r="G8274" s="226"/>
      <c r="H8274" s="226"/>
      <c r="I8274" s="229"/>
      <c r="J8274" s="260"/>
      <c r="K8274" s="252">
        <f t="shared" si="127"/>
        <v>1</v>
      </c>
      <c r="L8274" s="9" t="s">
        <v>34</v>
      </c>
    </row>
    <row r="8275" spans="2:12">
      <c r="B8275" s="268">
        <v>8263</v>
      </c>
      <c r="C8275" s="226"/>
      <c r="D8275" s="227">
        <f>_xlfn.XLOOKUP($C8275,サービス情報マスタcopy!$B:$B,サービス情報マスタcopy!$G:$G,0,0,1)</f>
        <v>0</v>
      </c>
      <c r="E8275" s="228" t="str">
        <f>CONCATENATE($C8275,"-",TEXT(_xlfn.MAXIFS($K$12:K8274,$C$12:C8274,$C8275)+1,"0000"))</f>
        <v>-0001</v>
      </c>
      <c r="F8275" s="226"/>
      <c r="G8275" s="226"/>
      <c r="H8275" s="226"/>
      <c r="I8275" s="229"/>
      <c r="J8275" s="260"/>
      <c r="K8275" s="252">
        <f t="shared" si="127"/>
        <v>1</v>
      </c>
      <c r="L8275" s="9" t="s">
        <v>34</v>
      </c>
    </row>
    <row r="8276" spans="2:12">
      <c r="B8276" s="268">
        <v>8264</v>
      </c>
      <c r="C8276" s="226"/>
      <c r="D8276" s="227">
        <f>_xlfn.XLOOKUP($C8276,サービス情報マスタcopy!$B:$B,サービス情報マスタcopy!$G:$G,0,0,1)</f>
        <v>0</v>
      </c>
      <c r="E8276" s="228" t="str">
        <f>CONCATENATE($C8276,"-",TEXT(_xlfn.MAXIFS($K$12:K8275,$C$12:C8275,$C8276)+1,"0000"))</f>
        <v>-0001</v>
      </c>
      <c r="F8276" s="226"/>
      <c r="G8276" s="226"/>
      <c r="H8276" s="226"/>
      <c r="I8276" s="229"/>
      <c r="J8276" s="260"/>
      <c r="K8276" s="252">
        <f t="shared" si="127"/>
        <v>1</v>
      </c>
      <c r="L8276" s="9" t="s">
        <v>34</v>
      </c>
    </row>
    <row r="8277" spans="2:12">
      <c r="B8277" s="268">
        <v>8265</v>
      </c>
      <c r="C8277" s="226"/>
      <c r="D8277" s="227">
        <f>_xlfn.XLOOKUP($C8277,サービス情報マスタcopy!$B:$B,サービス情報マスタcopy!$G:$G,0,0,1)</f>
        <v>0</v>
      </c>
      <c r="E8277" s="228" t="str">
        <f>CONCATENATE($C8277,"-",TEXT(_xlfn.MAXIFS($K$12:K8276,$C$12:C8276,$C8277)+1,"0000"))</f>
        <v>-0001</v>
      </c>
      <c r="F8277" s="226"/>
      <c r="G8277" s="226"/>
      <c r="H8277" s="226"/>
      <c r="I8277" s="229"/>
      <c r="J8277" s="260"/>
      <c r="K8277" s="252">
        <f t="shared" si="127"/>
        <v>1</v>
      </c>
      <c r="L8277" s="9" t="s">
        <v>34</v>
      </c>
    </row>
    <row r="8278" spans="2:12">
      <c r="B8278" s="268">
        <v>8266</v>
      </c>
      <c r="C8278" s="226"/>
      <c r="D8278" s="227">
        <f>_xlfn.XLOOKUP($C8278,サービス情報マスタcopy!$B:$B,サービス情報マスタcopy!$G:$G,0,0,1)</f>
        <v>0</v>
      </c>
      <c r="E8278" s="228" t="str">
        <f>CONCATENATE($C8278,"-",TEXT(_xlfn.MAXIFS($K$12:K8277,$C$12:C8277,$C8278)+1,"0000"))</f>
        <v>-0001</v>
      </c>
      <c r="F8278" s="226"/>
      <c r="G8278" s="226"/>
      <c r="H8278" s="226"/>
      <c r="I8278" s="229"/>
      <c r="J8278" s="260"/>
      <c r="K8278" s="252">
        <f t="shared" si="127"/>
        <v>1</v>
      </c>
      <c r="L8278" s="9" t="s">
        <v>34</v>
      </c>
    </row>
    <row r="8279" spans="2:12">
      <c r="B8279" s="268">
        <v>8267</v>
      </c>
      <c r="C8279" s="226"/>
      <c r="D8279" s="227">
        <f>_xlfn.XLOOKUP($C8279,サービス情報マスタcopy!$B:$B,サービス情報マスタcopy!$G:$G,0,0,1)</f>
        <v>0</v>
      </c>
      <c r="E8279" s="228" t="str">
        <f>CONCATENATE($C8279,"-",TEXT(_xlfn.MAXIFS($K$12:K8278,$C$12:C8278,$C8279)+1,"0000"))</f>
        <v>-0001</v>
      </c>
      <c r="F8279" s="226"/>
      <c r="G8279" s="226"/>
      <c r="H8279" s="226"/>
      <c r="I8279" s="229"/>
      <c r="J8279" s="260"/>
      <c r="K8279" s="252">
        <f t="shared" si="127"/>
        <v>1</v>
      </c>
      <c r="L8279" s="9" t="s">
        <v>34</v>
      </c>
    </row>
    <row r="8280" spans="2:12">
      <c r="B8280" s="268">
        <v>8268</v>
      </c>
      <c r="C8280" s="226"/>
      <c r="D8280" s="227">
        <f>_xlfn.XLOOKUP($C8280,サービス情報マスタcopy!$B:$B,サービス情報マスタcopy!$G:$G,0,0,1)</f>
        <v>0</v>
      </c>
      <c r="E8280" s="228" t="str">
        <f>CONCATENATE($C8280,"-",TEXT(_xlfn.MAXIFS($K$12:K8279,$C$12:C8279,$C8280)+1,"0000"))</f>
        <v>-0001</v>
      </c>
      <c r="F8280" s="226"/>
      <c r="G8280" s="226"/>
      <c r="H8280" s="226"/>
      <c r="I8280" s="229"/>
      <c r="J8280" s="260"/>
      <c r="K8280" s="252">
        <f t="shared" si="127"/>
        <v>1</v>
      </c>
      <c r="L8280" s="9" t="s">
        <v>34</v>
      </c>
    </row>
    <row r="8281" spans="2:12">
      <c r="B8281" s="268">
        <v>8269</v>
      </c>
      <c r="C8281" s="226"/>
      <c r="D8281" s="227">
        <f>_xlfn.XLOOKUP($C8281,サービス情報マスタcopy!$B:$B,サービス情報マスタcopy!$G:$G,0,0,1)</f>
        <v>0</v>
      </c>
      <c r="E8281" s="228" t="str">
        <f>CONCATENATE($C8281,"-",TEXT(_xlfn.MAXIFS($K$12:K8280,$C$12:C8280,$C8281)+1,"0000"))</f>
        <v>-0001</v>
      </c>
      <c r="F8281" s="226"/>
      <c r="G8281" s="226"/>
      <c r="H8281" s="226"/>
      <c r="I8281" s="229"/>
      <c r="J8281" s="260"/>
      <c r="K8281" s="252">
        <f t="shared" si="127"/>
        <v>1</v>
      </c>
      <c r="L8281" s="9" t="s">
        <v>34</v>
      </c>
    </row>
    <row r="8282" spans="2:12">
      <c r="B8282" s="268">
        <v>8270</v>
      </c>
      <c r="C8282" s="226"/>
      <c r="D8282" s="227">
        <f>_xlfn.XLOOKUP($C8282,サービス情報マスタcopy!$B:$B,サービス情報マスタcopy!$G:$G,0,0,1)</f>
        <v>0</v>
      </c>
      <c r="E8282" s="228" t="str">
        <f>CONCATENATE($C8282,"-",TEXT(_xlfn.MAXIFS($K$12:K8281,$C$12:C8281,$C8282)+1,"0000"))</f>
        <v>-0001</v>
      </c>
      <c r="F8282" s="226"/>
      <c r="G8282" s="226"/>
      <c r="H8282" s="226"/>
      <c r="I8282" s="229"/>
      <c r="J8282" s="260"/>
      <c r="K8282" s="252">
        <f t="shared" si="127"/>
        <v>1</v>
      </c>
      <c r="L8282" s="9" t="s">
        <v>34</v>
      </c>
    </row>
    <row r="8283" spans="2:12">
      <c r="B8283" s="268">
        <v>8271</v>
      </c>
      <c r="C8283" s="226"/>
      <c r="D8283" s="227">
        <f>_xlfn.XLOOKUP($C8283,サービス情報マスタcopy!$B:$B,サービス情報マスタcopy!$G:$G,0,0,1)</f>
        <v>0</v>
      </c>
      <c r="E8283" s="228" t="str">
        <f>CONCATENATE($C8283,"-",TEXT(_xlfn.MAXIFS($K$12:K8282,$C$12:C8282,$C8283)+1,"0000"))</f>
        <v>-0001</v>
      </c>
      <c r="F8283" s="226"/>
      <c r="G8283" s="226"/>
      <c r="H8283" s="226"/>
      <c r="I8283" s="229"/>
      <c r="J8283" s="260"/>
      <c r="K8283" s="252">
        <f t="shared" si="127"/>
        <v>1</v>
      </c>
      <c r="L8283" s="9" t="s">
        <v>34</v>
      </c>
    </row>
    <row r="8284" spans="2:12">
      <c r="B8284" s="268">
        <v>8272</v>
      </c>
      <c r="C8284" s="226"/>
      <c r="D8284" s="227">
        <f>_xlfn.XLOOKUP($C8284,サービス情報マスタcopy!$B:$B,サービス情報マスタcopy!$G:$G,0,0,1)</f>
        <v>0</v>
      </c>
      <c r="E8284" s="228" t="str">
        <f>CONCATENATE($C8284,"-",TEXT(_xlfn.MAXIFS($K$12:K8283,$C$12:C8283,$C8284)+1,"0000"))</f>
        <v>-0001</v>
      </c>
      <c r="F8284" s="226"/>
      <c r="G8284" s="226"/>
      <c r="H8284" s="226"/>
      <c r="I8284" s="229"/>
      <c r="J8284" s="260"/>
      <c r="K8284" s="252">
        <f t="shared" si="127"/>
        <v>1</v>
      </c>
      <c r="L8284" s="9" t="s">
        <v>34</v>
      </c>
    </row>
    <row r="8285" spans="2:12">
      <c r="B8285" s="268">
        <v>8273</v>
      </c>
      <c r="C8285" s="226"/>
      <c r="D8285" s="227">
        <f>_xlfn.XLOOKUP($C8285,サービス情報マスタcopy!$B:$B,サービス情報マスタcopy!$G:$G,0,0,1)</f>
        <v>0</v>
      </c>
      <c r="E8285" s="228" t="str">
        <f>CONCATENATE($C8285,"-",TEXT(_xlfn.MAXIFS($K$12:K8284,$C$12:C8284,$C8285)+1,"0000"))</f>
        <v>-0001</v>
      </c>
      <c r="F8285" s="226"/>
      <c r="G8285" s="226"/>
      <c r="H8285" s="226"/>
      <c r="I8285" s="229"/>
      <c r="J8285" s="260"/>
      <c r="K8285" s="252">
        <f t="shared" si="127"/>
        <v>1</v>
      </c>
      <c r="L8285" s="9" t="s">
        <v>34</v>
      </c>
    </row>
    <row r="8286" spans="2:12">
      <c r="B8286" s="268">
        <v>8274</v>
      </c>
      <c r="C8286" s="226"/>
      <c r="D8286" s="227">
        <f>_xlfn.XLOOKUP($C8286,サービス情報マスタcopy!$B:$B,サービス情報マスタcopy!$G:$G,0,0,1)</f>
        <v>0</v>
      </c>
      <c r="E8286" s="228" t="str">
        <f>CONCATENATE($C8286,"-",TEXT(_xlfn.MAXIFS($K$12:K8285,$C$12:C8285,$C8286)+1,"0000"))</f>
        <v>-0001</v>
      </c>
      <c r="F8286" s="226"/>
      <c r="G8286" s="226"/>
      <c r="H8286" s="226"/>
      <c r="I8286" s="229"/>
      <c r="J8286" s="260"/>
      <c r="K8286" s="252">
        <f t="shared" si="127"/>
        <v>1</v>
      </c>
      <c r="L8286" s="9" t="s">
        <v>34</v>
      </c>
    </row>
    <row r="8287" spans="2:12">
      <c r="B8287" s="268">
        <v>8275</v>
      </c>
      <c r="C8287" s="226"/>
      <c r="D8287" s="227">
        <f>_xlfn.XLOOKUP($C8287,サービス情報マスタcopy!$B:$B,サービス情報マスタcopy!$G:$G,0,0,1)</f>
        <v>0</v>
      </c>
      <c r="E8287" s="228" t="str">
        <f>CONCATENATE($C8287,"-",TEXT(_xlfn.MAXIFS($K$12:K8286,$C$12:C8286,$C8287)+1,"0000"))</f>
        <v>-0001</v>
      </c>
      <c r="F8287" s="226"/>
      <c r="G8287" s="226"/>
      <c r="H8287" s="226"/>
      <c r="I8287" s="229"/>
      <c r="J8287" s="260"/>
      <c r="K8287" s="252">
        <f t="shared" si="127"/>
        <v>1</v>
      </c>
      <c r="L8287" s="9" t="s">
        <v>34</v>
      </c>
    </row>
    <row r="8288" spans="2:12">
      <c r="B8288" s="268">
        <v>8276</v>
      </c>
      <c r="C8288" s="226"/>
      <c r="D8288" s="227">
        <f>_xlfn.XLOOKUP($C8288,サービス情報マスタcopy!$B:$B,サービス情報マスタcopy!$G:$G,0,0,1)</f>
        <v>0</v>
      </c>
      <c r="E8288" s="228" t="str">
        <f>CONCATENATE($C8288,"-",TEXT(_xlfn.MAXIFS($K$12:K8287,$C$12:C8287,$C8288)+1,"0000"))</f>
        <v>-0001</v>
      </c>
      <c r="F8288" s="226"/>
      <c r="G8288" s="226"/>
      <c r="H8288" s="226"/>
      <c r="I8288" s="229"/>
      <c r="J8288" s="260"/>
      <c r="K8288" s="252">
        <f t="shared" si="127"/>
        <v>1</v>
      </c>
      <c r="L8288" s="9" t="s">
        <v>34</v>
      </c>
    </row>
    <row r="8289" spans="2:12">
      <c r="B8289" s="268">
        <v>8277</v>
      </c>
      <c r="C8289" s="226"/>
      <c r="D8289" s="227">
        <f>_xlfn.XLOOKUP($C8289,サービス情報マスタcopy!$B:$B,サービス情報マスタcopy!$G:$G,0,0,1)</f>
        <v>0</v>
      </c>
      <c r="E8289" s="228" t="str">
        <f>CONCATENATE($C8289,"-",TEXT(_xlfn.MAXIFS($K$12:K8288,$C$12:C8288,$C8289)+1,"0000"))</f>
        <v>-0001</v>
      </c>
      <c r="F8289" s="226"/>
      <c r="G8289" s="226"/>
      <c r="H8289" s="226"/>
      <c r="I8289" s="229"/>
      <c r="J8289" s="260"/>
      <c r="K8289" s="252">
        <f t="shared" si="127"/>
        <v>1</v>
      </c>
      <c r="L8289" s="9" t="s">
        <v>34</v>
      </c>
    </row>
    <row r="8290" spans="2:12">
      <c r="B8290" s="268">
        <v>8278</v>
      </c>
      <c r="C8290" s="226"/>
      <c r="D8290" s="227">
        <f>_xlfn.XLOOKUP($C8290,サービス情報マスタcopy!$B:$B,サービス情報マスタcopy!$G:$G,0,0,1)</f>
        <v>0</v>
      </c>
      <c r="E8290" s="228" t="str">
        <f>CONCATENATE($C8290,"-",TEXT(_xlfn.MAXIFS($K$12:K8289,$C$12:C8289,$C8290)+1,"0000"))</f>
        <v>-0001</v>
      </c>
      <c r="F8290" s="226"/>
      <c r="G8290" s="226"/>
      <c r="H8290" s="226"/>
      <c r="I8290" s="229"/>
      <c r="J8290" s="260"/>
      <c r="K8290" s="252">
        <f t="shared" si="127"/>
        <v>1</v>
      </c>
      <c r="L8290" s="9" t="s">
        <v>34</v>
      </c>
    </row>
    <row r="8291" spans="2:12">
      <c r="B8291" s="268">
        <v>8279</v>
      </c>
      <c r="C8291" s="226"/>
      <c r="D8291" s="227">
        <f>_xlfn.XLOOKUP($C8291,サービス情報マスタcopy!$B:$B,サービス情報マスタcopy!$G:$G,0,0,1)</f>
        <v>0</v>
      </c>
      <c r="E8291" s="228" t="str">
        <f>CONCATENATE($C8291,"-",TEXT(_xlfn.MAXIFS($K$12:K8290,$C$12:C8290,$C8291)+1,"0000"))</f>
        <v>-0001</v>
      </c>
      <c r="F8291" s="226"/>
      <c r="G8291" s="226"/>
      <c r="H8291" s="226"/>
      <c r="I8291" s="229"/>
      <c r="J8291" s="260"/>
      <c r="K8291" s="252">
        <f t="shared" si="127"/>
        <v>1</v>
      </c>
      <c r="L8291" s="9" t="s">
        <v>34</v>
      </c>
    </row>
    <row r="8292" spans="2:12">
      <c r="B8292" s="268">
        <v>8280</v>
      </c>
      <c r="C8292" s="226"/>
      <c r="D8292" s="227">
        <f>_xlfn.XLOOKUP($C8292,サービス情報マスタcopy!$B:$B,サービス情報マスタcopy!$G:$G,0,0,1)</f>
        <v>0</v>
      </c>
      <c r="E8292" s="228" t="str">
        <f>CONCATENATE($C8292,"-",TEXT(_xlfn.MAXIFS($K$12:K8291,$C$12:C8291,$C8292)+1,"0000"))</f>
        <v>-0001</v>
      </c>
      <c r="F8292" s="226"/>
      <c r="G8292" s="226"/>
      <c r="H8292" s="226"/>
      <c r="I8292" s="229"/>
      <c r="J8292" s="260"/>
      <c r="K8292" s="252">
        <f t="shared" si="127"/>
        <v>1</v>
      </c>
      <c r="L8292" s="9" t="s">
        <v>34</v>
      </c>
    </row>
    <row r="8293" spans="2:12">
      <c r="B8293" s="268">
        <v>8281</v>
      </c>
      <c r="C8293" s="226"/>
      <c r="D8293" s="227">
        <f>_xlfn.XLOOKUP($C8293,サービス情報マスタcopy!$B:$B,サービス情報マスタcopy!$G:$G,0,0,1)</f>
        <v>0</v>
      </c>
      <c r="E8293" s="228" t="str">
        <f>CONCATENATE($C8293,"-",TEXT(_xlfn.MAXIFS($K$12:K8292,$C$12:C8292,$C8293)+1,"0000"))</f>
        <v>-0001</v>
      </c>
      <c r="F8293" s="226"/>
      <c r="G8293" s="226"/>
      <c r="H8293" s="226"/>
      <c r="I8293" s="229"/>
      <c r="J8293" s="260"/>
      <c r="K8293" s="252">
        <f t="shared" si="127"/>
        <v>1</v>
      </c>
      <c r="L8293" s="9" t="s">
        <v>34</v>
      </c>
    </row>
    <row r="8294" spans="2:12">
      <c r="B8294" s="268">
        <v>8282</v>
      </c>
      <c r="C8294" s="226"/>
      <c r="D8294" s="227">
        <f>_xlfn.XLOOKUP($C8294,サービス情報マスタcopy!$B:$B,サービス情報マスタcopy!$G:$G,0,0,1)</f>
        <v>0</v>
      </c>
      <c r="E8294" s="228" t="str">
        <f>CONCATENATE($C8294,"-",TEXT(_xlfn.MAXIFS($K$12:K8293,$C$12:C8293,$C8294)+1,"0000"))</f>
        <v>-0001</v>
      </c>
      <c r="F8294" s="226"/>
      <c r="G8294" s="226"/>
      <c r="H8294" s="226"/>
      <c r="I8294" s="229"/>
      <c r="J8294" s="260"/>
      <c r="K8294" s="252">
        <f t="shared" si="127"/>
        <v>1</v>
      </c>
      <c r="L8294" s="9" t="s">
        <v>34</v>
      </c>
    </row>
    <row r="8295" spans="2:12">
      <c r="B8295" s="268">
        <v>8283</v>
      </c>
      <c r="C8295" s="226"/>
      <c r="D8295" s="227">
        <f>_xlfn.XLOOKUP($C8295,サービス情報マスタcopy!$B:$B,サービス情報マスタcopy!$G:$G,0,0,1)</f>
        <v>0</v>
      </c>
      <c r="E8295" s="228" t="str">
        <f>CONCATENATE($C8295,"-",TEXT(_xlfn.MAXIFS($K$12:K8294,$C$12:C8294,$C8295)+1,"0000"))</f>
        <v>-0001</v>
      </c>
      <c r="F8295" s="226"/>
      <c r="G8295" s="226"/>
      <c r="H8295" s="226"/>
      <c r="I8295" s="229"/>
      <c r="J8295" s="260"/>
      <c r="K8295" s="252">
        <f t="shared" si="127"/>
        <v>1</v>
      </c>
      <c r="L8295" s="9" t="s">
        <v>34</v>
      </c>
    </row>
    <row r="8296" spans="2:12">
      <c r="B8296" s="268">
        <v>8284</v>
      </c>
      <c r="C8296" s="226"/>
      <c r="D8296" s="227">
        <f>_xlfn.XLOOKUP($C8296,サービス情報マスタcopy!$B:$B,サービス情報マスタcopy!$G:$G,0,0,1)</f>
        <v>0</v>
      </c>
      <c r="E8296" s="228" t="str">
        <f>CONCATENATE($C8296,"-",TEXT(_xlfn.MAXIFS($K$12:K8295,$C$12:C8295,$C8296)+1,"0000"))</f>
        <v>-0001</v>
      </c>
      <c r="F8296" s="226"/>
      <c r="G8296" s="226"/>
      <c r="H8296" s="226"/>
      <c r="I8296" s="229"/>
      <c r="J8296" s="260"/>
      <c r="K8296" s="252">
        <f t="shared" si="127"/>
        <v>1</v>
      </c>
      <c r="L8296" s="9" t="s">
        <v>34</v>
      </c>
    </row>
    <row r="8297" spans="2:12">
      <c r="B8297" s="268">
        <v>8285</v>
      </c>
      <c r="C8297" s="226"/>
      <c r="D8297" s="227">
        <f>_xlfn.XLOOKUP($C8297,サービス情報マスタcopy!$B:$B,サービス情報マスタcopy!$G:$G,0,0,1)</f>
        <v>0</v>
      </c>
      <c r="E8297" s="228" t="str">
        <f>CONCATENATE($C8297,"-",TEXT(_xlfn.MAXIFS($K$12:K8296,$C$12:C8296,$C8297)+1,"0000"))</f>
        <v>-0001</v>
      </c>
      <c r="F8297" s="226"/>
      <c r="G8297" s="226"/>
      <c r="H8297" s="226"/>
      <c r="I8297" s="229"/>
      <c r="J8297" s="260"/>
      <c r="K8297" s="252">
        <f t="shared" si="127"/>
        <v>1</v>
      </c>
      <c r="L8297" s="9" t="s">
        <v>34</v>
      </c>
    </row>
    <row r="8298" spans="2:12">
      <c r="B8298" s="268">
        <v>8286</v>
      </c>
      <c r="C8298" s="226"/>
      <c r="D8298" s="227">
        <f>_xlfn.XLOOKUP($C8298,サービス情報マスタcopy!$B:$B,サービス情報マスタcopy!$G:$G,0,0,1)</f>
        <v>0</v>
      </c>
      <c r="E8298" s="228" t="str">
        <f>CONCATENATE($C8298,"-",TEXT(_xlfn.MAXIFS($K$12:K8297,$C$12:C8297,$C8298)+1,"0000"))</f>
        <v>-0001</v>
      </c>
      <c r="F8298" s="226"/>
      <c r="G8298" s="226"/>
      <c r="H8298" s="226"/>
      <c r="I8298" s="229"/>
      <c r="J8298" s="260"/>
      <c r="K8298" s="252">
        <f t="shared" si="127"/>
        <v>1</v>
      </c>
      <c r="L8298" s="9" t="s">
        <v>34</v>
      </c>
    </row>
    <row r="8299" spans="2:12">
      <c r="B8299" s="268">
        <v>8287</v>
      </c>
      <c r="C8299" s="226"/>
      <c r="D8299" s="227">
        <f>_xlfn.XLOOKUP($C8299,サービス情報マスタcopy!$B:$B,サービス情報マスタcopy!$G:$G,0,0,1)</f>
        <v>0</v>
      </c>
      <c r="E8299" s="228" t="str">
        <f>CONCATENATE($C8299,"-",TEXT(_xlfn.MAXIFS($K$12:K8298,$C$12:C8298,$C8299)+1,"0000"))</f>
        <v>-0001</v>
      </c>
      <c r="F8299" s="226"/>
      <c r="G8299" s="226"/>
      <c r="H8299" s="226"/>
      <c r="I8299" s="229"/>
      <c r="J8299" s="260"/>
      <c r="K8299" s="252">
        <f t="shared" si="127"/>
        <v>1</v>
      </c>
      <c r="L8299" s="9" t="s">
        <v>34</v>
      </c>
    </row>
    <row r="8300" spans="2:12">
      <c r="B8300" s="268">
        <v>8288</v>
      </c>
      <c r="C8300" s="226"/>
      <c r="D8300" s="227">
        <f>_xlfn.XLOOKUP($C8300,サービス情報マスタcopy!$B:$B,サービス情報マスタcopy!$G:$G,0,0,1)</f>
        <v>0</v>
      </c>
      <c r="E8300" s="228" t="str">
        <f>CONCATENATE($C8300,"-",TEXT(_xlfn.MAXIFS($K$12:K8299,$C$12:C8299,$C8300)+1,"0000"))</f>
        <v>-0001</v>
      </c>
      <c r="F8300" s="226"/>
      <c r="G8300" s="226"/>
      <c r="H8300" s="226"/>
      <c r="I8300" s="229"/>
      <c r="J8300" s="260"/>
      <c r="K8300" s="252">
        <f t="shared" si="127"/>
        <v>1</v>
      </c>
      <c r="L8300" s="9" t="s">
        <v>34</v>
      </c>
    </row>
    <row r="8301" spans="2:12">
      <c r="B8301" s="268">
        <v>8289</v>
      </c>
      <c r="C8301" s="226"/>
      <c r="D8301" s="227">
        <f>_xlfn.XLOOKUP($C8301,サービス情報マスタcopy!$B:$B,サービス情報マスタcopy!$G:$G,0,0,1)</f>
        <v>0</v>
      </c>
      <c r="E8301" s="228" t="str">
        <f>CONCATENATE($C8301,"-",TEXT(_xlfn.MAXIFS($K$12:K8300,$C$12:C8300,$C8301)+1,"0000"))</f>
        <v>-0001</v>
      </c>
      <c r="F8301" s="226"/>
      <c r="G8301" s="226"/>
      <c r="H8301" s="226"/>
      <c r="I8301" s="229"/>
      <c r="J8301" s="260"/>
      <c r="K8301" s="252">
        <f t="shared" si="127"/>
        <v>1</v>
      </c>
      <c r="L8301" s="9" t="s">
        <v>34</v>
      </c>
    </row>
    <row r="8302" spans="2:12">
      <c r="B8302" s="268">
        <v>8290</v>
      </c>
      <c r="C8302" s="226"/>
      <c r="D8302" s="227">
        <f>_xlfn.XLOOKUP($C8302,サービス情報マスタcopy!$B:$B,サービス情報マスタcopy!$G:$G,0,0,1)</f>
        <v>0</v>
      </c>
      <c r="E8302" s="228" t="str">
        <f>CONCATENATE($C8302,"-",TEXT(_xlfn.MAXIFS($K$12:K8301,$C$12:C8301,$C8302)+1,"0000"))</f>
        <v>-0001</v>
      </c>
      <c r="F8302" s="226"/>
      <c r="G8302" s="226"/>
      <c r="H8302" s="226"/>
      <c r="I8302" s="229"/>
      <c r="J8302" s="260"/>
      <c r="K8302" s="252">
        <f t="shared" si="127"/>
        <v>1</v>
      </c>
      <c r="L8302" s="9" t="s">
        <v>34</v>
      </c>
    </row>
    <row r="8303" spans="2:12">
      <c r="B8303" s="268">
        <v>8291</v>
      </c>
      <c r="C8303" s="226"/>
      <c r="D8303" s="227">
        <f>_xlfn.XLOOKUP($C8303,サービス情報マスタcopy!$B:$B,サービス情報マスタcopy!$G:$G,0,0,1)</f>
        <v>0</v>
      </c>
      <c r="E8303" s="228" t="str">
        <f>CONCATENATE($C8303,"-",TEXT(_xlfn.MAXIFS($K$12:K8302,$C$12:C8302,$C8303)+1,"0000"))</f>
        <v>-0001</v>
      </c>
      <c r="F8303" s="226"/>
      <c r="G8303" s="226"/>
      <c r="H8303" s="226"/>
      <c r="I8303" s="229"/>
      <c r="J8303" s="260"/>
      <c r="K8303" s="252">
        <f t="shared" si="127"/>
        <v>1</v>
      </c>
      <c r="L8303" s="9" t="s">
        <v>34</v>
      </c>
    </row>
    <row r="8304" spans="2:12">
      <c r="B8304" s="268">
        <v>8292</v>
      </c>
      <c r="C8304" s="226"/>
      <c r="D8304" s="227">
        <f>_xlfn.XLOOKUP($C8304,サービス情報マスタcopy!$B:$B,サービス情報マスタcopy!$G:$G,0,0,1)</f>
        <v>0</v>
      </c>
      <c r="E8304" s="228" t="str">
        <f>CONCATENATE($C8304,"-",TEXT(_xlfn.MAXIFS($K$12:K8303,$C$12:C8303,$C8304)+1,"0000"))</f>
        <v>-0001</v>
      </c>
      <c r="F8304" s="226"/>
      <c r="G8304" s="226"/>
      <c r="H8304" s="226"/>
      <c r="I8304" s="229"/>
      <c r="J8304" s="260"/>
      <c r="K8304" s="252">
        <f t="shared" si="127"/>
        <v>1</v>
      </c>
      <c r="L8304" s="9" t="s">
        <v>34</v>
      </c>
    </row>
    <row r="8305" spans="2:12">
      <c r="B8305" s="268">
        <v>8293</v>
      </c>
      <c r="C8305" s="226"/>
      <c r="D8305" s="227">
        <f>_xlfn.XLOOKUP($C8305,サービス情報マスタcopy!$B:$B,サービス情報マスタcopy!$G:$G,0,0,1)</f>
        <v>0</v>
      </c>
      <c r="E8305" s="228" t="str">
        <f>CONCATENATE($C8305,"-",TEXT(_xlfn.MAXIFS($K$12:K8304,$C$12:C8304,$C8305)+1,"0000"))</f>
        <v>-0001</v>
      </c>
      <c r="F8305" s="226"/>
      <c r="G8305" s="226"/>
      <c r="H8305" s="226"/>
      <c r="I8305" s="229"/>
      <c r="J8305" s="260"/>
      <c r="K8305" s="252">
        <f t="shared" si="127"/>
        <v>1</v>
      </c>
      <c r="L8305" s="9" t="s">
        <v>34</v>
      </c>
    </row>
    <row r="8306" spans="2:12">
      <c r="B8306" s="268">
        <v>8294</v>
      </c>
      <c r="C8306" s="226"/>
      <c r="D8306" s="227">
        <f>_xlfn.XLOOKUP($C8306,サービス情報マスタcopy!$B:$B,サービス情報マスタcopy!$G:$G,0,0,1)</f>
        <v>0</v>
      </c>
      <c r="E8306" s="228" t="str">
        <f>CONCATENATE($C8306,"-",TEXT(_xlfn.MAXIFS($K$12:K8305,$C$12:C8305,$C8306)+1,"0000"))</f>
        <v>-0001</v>
      </c>
      <c r="F8306" s="226"/>
      <c r="G8306" s="226"/>
      <c r="H8306" s="226"/>
      <c r="I8306" s="229"/>
      <c r="J8306" s="260"/>
      <c r="K8306" s="252">
        <f t="shared" si="127"/>
        <v>1</v>
      </c>
      <c r="L8306" s="9" t="s">
        <v>34</v>
      </c>
    </row>
    <row r="8307" spans="2:12">
      <c r="B8307" s="268">
        <v>8295</v>
      </c>
      <c r="C8307" s="226"/>
      <c r="D8307" s="227">
        <f>_xlfn.XLOOKUP($C8307,サービス情報マスタcopy!$B:$B,サービス情報マスタcopy!$G:$G,0,0,1)</f>
        <v>0</v>
      </c>
      <c r="E8307" s="228" t="str">
        <f>CONCATENATE($C8307,"-",TEXT(_xlfn.MAXIFS($K$12:K8306,$C$12:C8306,$C8307)+1,"0000"))</f>
        <v>-0001</v>
      </c>
      <c r="F8307" s="226"/>
      <c r="G8307" s="226"/>
      <c r="H8307" s="226"/>
      <c r="I8307" s="229"/>
      <c r="J8307" s="260"/>
      <c r="K8307" s="252">
        <f t="shared" si="127"/>
        <v>1</v>
      </c>
      <c r="L8307" s="9" t="s">
        <v>34</v>
      </c>
    </row>
    <row r="8308" spans="2:12">
      <c r="B8308" s="268">
        <v>8296</v>
      </c>
      <c r="C8308" s="226"/>
      <c r="D8308" s="227">
        <f>_xlfn.XLOOKUP($C8308,サービス情報マスタcopy!$B:$B,サービス情報マスタcopy!$G:$G,0,0,1)</f>
        <v>0</v>
      </c>
      <c r="E8308" s="228" t="str">
        <f>CONCATENATE($C8308,"-",TEXT(_xlfn.MAXIFS($K$12:K8307,$C$12:C8307,$C8308)+1,"0000"))</f>
        <v>-0001</v>
      </c>
      <c r="F8308" s="226"/>
      <c r="G8308" s="226"/>
      <c r="H8308" s="226"/>
      <c r="I8308" s="229"/>
      <c r="J8308" s="260"/>
      <c r="K8308" s="252">
        <f t="shared" si="127"/>
        <v>1</v>
      </c>
      <c r="L8308" s="9" t="s">
        <v>34</v>
      </c>
    </row>
    <row r="8309" spans="2:12">
      <c r="B8309" s="268">
        <v>8297</v>
      </c>
      <c r="C8309" s="226"/>
      <c r="D8309" s="227">
        <f>_xlfn.XLOOKUP($C8309,サービス情報マスタcopy!$B:$B,サービス情報マスタcopy!$G:$G,0,0,1)</f>
        <v>0</v>
      </c>
      <c r="E8309" s="228" t="str">
        <f>CONCATENATE($C8309,"-",TEXT(_xlfn.MAXIFS($K$12:K8308,$C$12:C8308,$C8309)+1,"0000"))</f>
        <v>-0001</v>
      </c>
      <c r="F8309" s="226"/>
      <c r="G8309" s="226"/>
      <c r="H8309" s="226"/>
      <c r="I8309" s="229"/>
      <c r="J8309" s="260"/>
      <c r="K8309" s="252">
        <f t="shared" si="127"/>
        <v>1</v>
      </c>
      <c r="L8309" s="9" t="s">
        <v>34</v>
      </c>
    </row>
    <row r="8310" spans="2:12">
      <c r="B8310" s="268">
        <v>8298</v>
      </c>
      <c r="C8310" s="226"/>
      <c r="D8310" s="227">
        <f>_xlfn.XLOOKUP($C8310,サービス情報マスタcopy!$B:$B,サービス情報マスタcopy!$G:$G,0,0,1)</f>
        <v>0</v>
      </c>
      <c r="E8310" s="228" t="str">
        <f>CONCATENATE($C8310,"-",TEXT(_xlfn.MAXIFS($K$12:K8309,$C$12:C8309,$C8310)+1,"0000"))</f>
        <v>-0001</v>
      </c>
      <c r="F8310" s="226"/>
      <c r="G8310" s="226"/>
      <c r="H8310" s="226"/>
      <c r="I8310" s="229"/>
      <c r="J8310" s="260"/>
      <c r="K8310" s="252">
        <f t="shared" ref="K8310:K8373" si="128">VALUE(RIGHT($E8310,4))</f>
        <v>1</v>
      </c>
      <c r="L8310" s="9" t="s">
        <v>34</v>
      </c>
    </row>
    <row r="8311" spans="2:12">
      <c r="B8311" s="268">
        <v>8299</v>
      </c>
      <c r="C8311" s="226"/>
      <c r="D8311" s="227">
        <f>_xlfn.XLOOKUP($C8311,サービス情報マスタcopy!$B:$B,サービス情報マスタcopy!$G:$G,0,0,1)</f>
        <v>0</v>
      </c>
      <c r="E8311" s="228" t="str">
        <f>CONCATENATE($C8311,"-",TEXT(_xlfn.MAXIFS($K$12:K8310,$C$12:C8310,$C8311)+1,"0000"))</f>
        <v>-0001</v>
      </c>
      <c r="F8311" s="226"/>
      <c r="G8311" s="226"/>
      <c r="H8311" s="226"/>
      <c r="I8311" s="229"/>
      <c r="J8311" s="260"/>
      <c r="K8311" s="252">
        <f t="shared" si="128"/>
        <v>1</v>
      </c>
      <c r="L8311" s="9" t="s">
        <v>34</v>
      </c>
    </row>
    <row r="8312" spans="2:12">
      <c r="B8312" s="268">
        <v>8300</v>
      </c>
      <c r="C8312" s="226"/>
      <c r="D8312" s="227">
        <f>_xlfn.XLOOKUP($C8312,サービス情報マスタcopy!$B:$B,サービス情報マスタcopy!$G:$G,0,0,1)</f>
        <v>0</v>
      </c>
      <c r="E8312" s="228" t="str">
        <f>CONCATENATE($C8312,"-",TEXT(_xlfn.MAXIFS($K$12:K8311,$C$12:C8311,$C8312)+1,"0000"))</f>
        <v>-0001</v>
      </c>
      <c r="F8312" s="226"/>
      <c r="G8312" s="226"/>
      <c r="H8312" s="226"/>
      <c r="I8312" s="229"/>
      <c r="J8312" s="260"/>
      <c r="K8312" s="252">
        <f t="shared" si="128"/>
        <v>1</v>
      </c>
      <c r="L8312" s="9" t="s">
        <v>34</v>
      </c>
    </row>
    <row r="8313" spans="2:12">
      <c r="B8313" s="268">
        <v>8301</v>
      </c>
      <c r="C8313" s="226"/>
      <c r="D8313" s="227">
        <f>_xlfn.XLOOKUP($C8313,サービス情報マスタcopy!$B:$B,サービス情報マスタcopy!$G:$G,0,0,1)</f>
        <v>0</v>
      </c>
      <c r="E8313" s="228" t="str">
        <f>CONCATENATE($C8313,"-",TEXT(_xlfn.MAXIFS($K$12:K8312,$C$12:C8312,$C8313)+1,"0000"))</f>
        <v>-0001</v>
      </c>
      <c r="F8313" s="226"/>
      <c r="G8313" s="226"/>
      <c r="H8313" s="226"/>
      <c r="I8313" s="229"/>
      <c r="J8313" s="260"/>
      <c r="K8313" s="252">
        <f t="shared" si="128"/>
        <v>1</v>
      </c>
      <c r="L8313" s="9" t="s">
        <v>34</v>
      </c>
    </row>
    <row r="8314" spans="2:12">
      <c r="B8314" s="268">
        <v>8302</v>
      </c>
      <c r="C8314" s="226"/>
      <c r="D8314" s="227">
        <f>_xlfn.XLOOKUP($C8314,サービス情報マスタcopy!$B:$B,サービス情報マスタcopy!$G:$G,0,0,1)</f>
        <v>0</v>
      </c>
      <c r="E8314" s="228" t="str">
        <f>CONCATENATE($C8314,"-",TEXT(_xlfn.MAXIFS($K$12:K8313,$C$12:C8313,$C8314)+1,"0000"))</f>
        <v>-0001</v>
      </c>
      <c r="F8314" s="226"/>
      <c r="G8314" s="226"/>
      <c r="H8314" s="226"/>
      <c r="I8314" s="229"/>
      <c r="J8314" s="260"/>
      <c r="K8314" s="252">
        <f t="shared" si="128"/>
        <v>1</v>
      </c>
      <c r="L8314" s="9" t="s">
        <v>34</v>
      </c>
    </row>
    <row r="8315" spans="2:12">
      <c r="B8315" s="268">
        <v>8303</v>
      </c>
      <c r="C8315" s="226"/>
      <c r="D8315" s="227">
        <f>_xlfn.XLOOKUP($C8315,サービス情報マスタcopy!$B:$B,サービス情報マスタcopy!$G:$G,0,0,1)</f>
        <v>0</v>
      </c>
      <c r="E8315" s="228" t="str">
        <f>CONCATENATE($C8315,"-",TEXT(_xlfn.MAXIFS($K$12:K8314,$C$12:C8314,$C8315)+1,"0000"))</f>
        <v>-0001</v>
      </c>
      <c r="F8315" s="226"/>
      <c r="G8315" s="226"/>
      <c r="H8315" s="226"/>
      <c r="I8315" s="229"/>
      <c r="J8315" s="260"/>
      <c r="K8315" s="252">
        <f t="shared" si="128"/>
        <v>1</v>
      </c>
      <c r="L8315" s="9" t="s">
        <v>34</v>
      </c>
    </row>
    <row r="8316" spans="2:12">
      <c r="B8316" s="268">
        <v>8304</v>
      </c>
      <c r="C8316" s="226"/>
      <c r="D8316" s="227">
        <f>_xlfn.XLOOKUP($C8316,サービス情報マスタcopy!$B:$B,サービス情報マスタcopy!$G:$G,0,0,1)</f>
        <v>0</v>
      </c>
      <c r="E8316" s="228" t="str">
        <f>CONCATENATE($C8316,"-",TEXT(_xlfn.MAXIFS($K$12:K8315,$C$12:C8315,$C8316)+1,"0000"))</f>
        <v>-0001</v>
      </c>
      <c r="F8316" s="226"/>
      <c r="G8316" s="226"/>
      <c r="H8316" s="226"/>
      <c r="I8316" s="229"/>
      <c r="J8316" s="260"/>
      <c r="K8316" s="252">
        <f t="shared" si="128"/>
        <v>1</v>
      </c>
      <c r="L8316" s="9" t="s">
        <v>34</v>
      </c>
    </row>
    <row r="8317" spans="2:12">
      <c r="B8317" s="268">
        <v>8305</v>
      </c>
      <c r="C8317" s="226"/>
      <c r="D8317" s="227">
        <f>_xlfn.XLOOKUP($C8317,サービス情報マスタcopy!$B:$B,サービス情報マスタcopy!$G:$G,0,0,1)</f>
        <v>0</v>
      </c>
      <c r="E8317" s="228" t="str">
        <f>CONCATENATE($C8317,"-",TEXT(_xlfn.MAXIFS($K$12:K8316,$C$12:C8316,$C8317)+1,"0000"))</f>
        <v>-0001</v>
      </c>
      <c r="F8317" s="226"/>
      <c r="G8317" s="226"/>
      <c r="H8317" s="226"/>
      <c r="I8317" s="229"/>
      <c r="J8317" s="260"/>
      <c r="K8317" s="252">
        <f t="shared" si="128"/>
        <v>1</v>
      </c>
      <c r="L8317" s="9" t="s">
        <v>34</v>
      </c>
    </row>
    <row r="8318" spans="2:12">
      <c r="B8318" s="268">
        <v>8306</v>
      </c>
      <c r="C8318" s="226"/>
      <c r="D8318" s="227">
        <f>_xlfn.XLOOKUP($C8318,サービス情報マスタcopy!$B:$B,サービス情報マスタcopy!$G:$G,0,0,1)</f>
        <v>0</v>
      </c>
      <c r="E8318" s="228" t="str">
        <f>CONCATENATE($C8318,"-",TEXT(_xlfn.MAXIFS($K$12:K8317,$C$12:C8317,$C8318)+1,"0000"))</f>
        <v>-0001</v>
      </c>
      <c r="F8318" s="226"/>
      <c r="G8318" s="226"/>
      <c r="H8318" s="226"/>
      <c r="I8318" s="229"/>
      <c r="J8318" s="260"/>
      <c r="K8318" s="252">
        <f t="shared" si="128"/>
        <v>1</v>
      </c>
      <c r="L8318" s="9" t="s">
        <v>34</v>
      </c>
    </row>
    <row r="8319" spans="2:12">
      <c r="B8319" s="268">
        <v>8307</v>
      </c>
      <c r="C8319" s="226"/>
      <c r="D8319" s="227">
        <f>_xlfn.XLOOKUP($C8319,サービス情報マスタcopy!$B:$B,サービス情報マスタcopy!$G:$G,0,0,1)</f>
        <v>0</v>
      </c>
      <c r="E8319" s="228" t="str">
        <f>CONCATENATE($C8319,"-",TEXT(_xlfn.MAXIFS($K$12:K8318,$C$12:C8318,$C8319)+1,"0000"))</f>
        <v>-0001</v>
      </c>
      <c r="F8319" s="226"/>
      <c r="G8319" s="226"/>
      <c r="H8319" s="226"/>
      <c r="I8319" s="229"/>
      <c r="J8319" s="260"/>
      <c r="K8319" s="252">
        <f t="shared" si="128"/>
        <v>1</v>
      </c>
      <c r="L8319" s="9" t="s">
        <v>34</v>
      </c>
    </row>
    <row r="8320" spans="2:12">
      <c r="B8320" s="268">
        <v>8308</v>
      </c>
      <c r="C8320" s="226"/>
      <c r="D8320" s="227">
        <f>_xlfn.XLOOKUP($C8320,サービス情報マスタcopy!$B:$B,サービス情報マスタcopy!$G:$G,0,0,1)</f>
        <v>0</v>
      </c>
      <c r="E8320" s="228" t="str">
        <f>CONCATENATE($C8320,"-",TEXT(_xlfn.MAXIFS($K$12:K8319,$C$12:C8319,$C8320)+1,"0000"))</f>
        <v>-0001</v>
      </c>
      <c r="F8320" s="226"/>
      <c r="G8320" s="226"/>
      <c r="H8320" s="226"/>
      <c r="I8320" s="229"/>
      <c r="J8320" s="260"/>
      <c r="K8320" s="252">
        <f t="shared" si="128"/>
        <v>1</v>
      </c>
      <c r="L8320" s="9" t="s">
        <v>34</v>
      </c>
    </row>
    <row r="8321" spans="2:12">
      <c r="B8321" s="268">
        <v>8309</v>
      </c>
      <c r="C8321" s="226"/>
      <c r="D8321" s="227">
        <f>_xlfn.XLOOKUP($C8321,サービス情報マスタcopy!$B:$B,サービス情報マスタcopy!$G:$G,0,0,1)</f>
        <v>0</v>
      </c>
      <c r="E8321" s="228" t="str">
        <f>CONCATENATE($C8321,"-",TEXT(_xlfn.MAXIFS($K$12:K8320,$C$12:C8320,$C8321)+1,"0000"))</f>
        <v>-0001</v>
      </c>
      <c r="F8321" s="226"/>
      <c r="G8321" s="226"/>
      <c r="H8321" s="226"/>
      <c r="I8321" s="229"/>
      <c r="J8321" s="260"/>
      <c r="K8321" s="252">
        <f t="shared" si="128"/>
        <v>1</v>
      </c>
      <c r="L8321" s="9" t="s">
        <v>34</v>
      </c>
    </row>
    <row r="8322" spans="2:12">
      <c r="B8322" s="268">
        <v>8310</v>
      </c>
      <c r="C8322" s="226"/>
      <c r="D8322" s="227">
        <f>_xlfn.XLOOKUP($C8322,サービス情報マスタcopy!$B:$B,サービス情報マスタcopy!$G:$G,0,0,1)</f>
        <v>0</v>
      </c>
      <c r="E8322" s="228" t="str">
        <f>CONCATENATE($C8322,"-",TEXT(_xlfn.MAXIFS($K$12:K8321,$C$12:C8321,$C8322)+1,"0000"))</f>
        <v>-0001</v>
      </c>
      <c r="F8322" s="226"/>
      <c r="G8322" s="226"/>
      <c r="H8322" s="226"/>
      <c r="I8322" s="229"/>
      <c r="J8322" s="260"/>
      <c r="K8322" s="252">
        <f t="shared" si="128"/>
        <v>1</v>
      </c>
      <c r="L8322" s="9" t="s">
        <v>34</v>
      </c>
    </row>
    <row r="8323" spans="2:12">
      <c r="B8323" s="268">
        <v>8311</v>
      </c>
      <c r="C8323" s="226"/>
      <c r="D8323" s="227">
        <f>_xlfn.XLOOKUP($C8323,サービス情報マスタcopy!$B:$B,サービス情報マスタcopy!$G:$G,0,0,1)</f>
        <v>0</v>
      </c>
      <c r="E8323" s="228" t="str">
        <f>CONCATENATE($C8323,"-",TEXT(_xlfn.MAXIFS($K$12:K8322,$C$12:C8322,$C8323)+1,"0000"))</f>
        <v>-0001</v>
      </c>
      <c r="F8323" s="226"/>
      <c r="G8323" s="226"/>
      <c r="H8323" s="226"/>
      <c r="I8323" s="229"/>
      <c r="J8323" s="260"/>
      <c r="K8323" s="252">
        <f t="shared" si="128"/>
        <v>1</v>
      </c>
      <c r="L8323" s="9" t="s">
        <v>34</v>
      </c>
    </row>
    <row r="8324" spans="2:12">
      <c r="B8324" s="268">
        <v>8312</v>
      </c>
      <c r="C8324" s="226"/>
      <c r="D8324" s="227">
        <f>_xlfn.XLOOKUP($C8324,サービス情報マスタcopy!$B:$B,サービス情報マスタcopy!$G:$G,0,0,1)</f>
        <v>0</v>
      </c>
      <c r="E8324" s="228" t="str">
        <f>CONCATENATE($C8324,"-",TEXT(_xlfn.MAXIFS($K$12:K8323,$C$12:C8323,$C8324)+1,"0000"))</f>
        <v>-0001</v>
      </c>
      <c r="F8324" s="226"/>
      <c r="G8324" s="226"/>
      <c r="H8324" s="226"/>
      <c r="I8324" s="229"/>
      <c r="J8324" s="260"/>
      <c r="K8324" s="252">
        <f t="shared" si="128"/>
        <v>1</v>
      </c>
      <c r="L8324" s="9" t="s">
        <v>34</v>
      </c>
    </row>
    <row r="8325" spans="2:12">
      <c r="B8325" s="268">
        <v>8313</v>
      </c>
      <c r="C8325" s="226"/>
      <c r="D8325" s="227">
        <f>_xlfn.XLOOKUP($C8325,サービス情報マスタcopy!$B:$B,サービス情報マスタcopy!$G:$G,0,0,1)</f>
        <v>0</v>
      </c>
      <c r="E8325" s="228" t="str">
        <f>CONCATENATE($C8325,"-",TEXT(_xlfn.MAXIFS($K$12:K8324,$C$12:C8324,$C8325)+1,"0000"))</f>
        <v>-0001</v>
      </c>
      <c r="F8325" s="226"/>
      <c r="G8325" s="226"/>
      <c r="H8325" s="226"/>
      <c r="I8325" s="229"/>
      <c r="J8325" s="260"/>
      <c r="K8325" s="252">
        <f t="shared" si="128"/>
        <v>1</v>
      </c>
      <c r="L8325" s="9" t="s">
        <v>34</v>
      </c>
    </row>
    <row r="8326" spans="2:12">
      <c r="B8326" s="268">
        <v>8314</v>
      </c>
      <c r="C8326" s="226"/>
      <c r="D8326" s="227">
        <f>_xlfn.XLOOKUP($C8326,サービス情報マスタcopy!$B:$B,サービス情報マスタcopy!$G:$G,0,0,1)</f>
        <v>0</v>
      </c>
      <c r="E8326" s="228" t="str">
        <f>CONCATENATE($C8326,"-",TEXT(_xlfn.MAXIFS($K$12:K8325,$C$12:C8325,$C8326)+1,"0000"))</f>
        <v>-0001</v>
      </c>
      <c r="F8326" s="226"/>
      <c r="G8326" s="226"/>
      <c r="H8326" s="226"/>
      <c r="I8326" s="229"/>
      <c r="J8326" s="260"/>
      <c r="K8326" s="252">
        <f t="shared" si="128"/>
        <v>1</v>
      </c>
      <c r="L8326" s="9" t="s">
        <v>34</v>
      </c>
    </row>
    <row r="8327" spans="2:12">
      <c r="B8327" s="268">
        <v>8315</v>
      </c>
      <c r="C8327" s="226"/>
      <c r="D8327" s="227">
        <f>_xlfn.XLOOKUP($C8327,サービス情報マスタcopy!$B:$B,サービス情報マスタcopy!$G:$G,0,0,1)</f>
        <v>0</v>
      </c>
      <c r="E8327" s="228" t="str">
        <f>CONCATENATE($C8327,"-",TEXT(_xlfn.MAXIFS($K$12:K8326,$C$12:C8326,$C8327)+1,"0000"))</f>
        <v>-0001</v>
      </c>
      <c r="F8327" s="226"/>
      <c r="G8327" s="226"/>
      <c r="H8327" s="226"/>
      <c r="I8327" s="229"/>
      <c r="J8327" s="260"/>
      <c r="K8327" s="252">
        <f t="shared" si="128"/>
        <v>1</v>
      </c>
      <c r="L8327" s="9" t="s">
        <v>34</v>
      </c>
    </row>
    <row r="8328" spans="2:12">
      <c r="B8328" s="268">
        <v>8316</v>
      </c>
      <c r="C8328" s="226"/>
      <c r="D8328" s="227">
        <f>_xlfn.XLOOKUP($C8328,サービス情報マスタcopy!$B:$B,サービス情報マスタcopy!$G:$G,0,0,1)</f>
        <v>0</v>
      </c>
      <c r="E8328" s="228" t="str">
        <f>CONCATENATE($C8328,"-",TEXT(_xlfn.MAXIFS($K$12:K8327,$C$12:C8327,$C8328)+1,"0000"))</f>
        <v>-0001</v>
      </c>
      <c r="F8328" s="226"/>
      <c r="G8328" s="226"/>
      <c r="H8328" s="226"/>
      <c r="I8328" s="229"/>
      <c r="J8328" s="260"/>
      <c r="K8328" s="252">
        <f t="shared" si="128"/>
        <v>1</v>
      </c>
      <c r="L8328" s="9" t="s">
        <v>34</v>
      </c>
    </row>
    <row r="8329" spans="2:12">
      <c r="B8329" s="268">
        <v>8317</v>
      </c>
      <c r="C8329" s="226"/>
      <c r="D8329" s="227">
        <f>_xlfn.XLOOKUP($C8329,サービス情報マスタcopy!$B:$B,サービス情報マスタcopy!$G:$G,0,0,1)</f>
        <v>0</v>
      </c>
      <c r="E8329" s="228" t="str">
        <f>CONCATENATE($C8329,"-",TEXT(_xlfn.MAXIFS($K$12:K8328,$C$12:C8328,$C8329)+1,"0000"))</f>
        <v>-0001</v>
      </c>
      <c r="F8329" s="226"/>
      <c r="G8329" s="226"/>
      <c r="H8329" s="226"/>
      <c r="I8329" s="229"/>
      <c r="J8329" s="260"/>
      <c r="K8329" s="252">
        <f t="shared" si="128"/>
        <v>1</v>
      </c>
      <c r="L8329" s="9" t="s">
        <v>34</v>
      </c>
    </row>
    <row r="8330" spans="2:12">
      <c r="B8330" s="268">
        <v>8318</v>
      </c>
      <c r="C8330" s="226"/>
      <c r="D8330" s="227">
        <f>_xlfn.XLOOKUP($C8330,サービス情報マスタcopy!$B:$B,サービス情報マスタcopy!$G:$G,0,0,1)</f>
        <v>0</v>
      </c>
      <c r="E8330" s="228" t="str">
        <f>CONCATENATE($C8330,"-",TEXT(_xlfn.MAXIFS($K$12:K8329,$C$12:C8329,$C8330)+1,"0000"))</f>
        <v>-0001</v>
      </c>
      <c r="F8330" s="226"/>
      <c r="G8330" s="226"/>
      <c r="H8330" s="226"/>
      <c r="I8330" s="229"/>
      <c r="J8330" s="260"/>
      <c r="K8330" s="252">
        <f t="shared" si="128"/>
        <v>1</v>
      </c>
      <c r="L8330" s="9" t="s">
        <v>34</v>
      </c>
    </row>
    <row r="8331" spans="2:12">
      <c r="B8331" s="268">
        <v>8319</v>
      </c>
      <c r="C8331" s="226"/>
      <c r="D8331" s="227">
        <f>_xlfn.XLOOKUP($C8331,サービス情報マスタcopy!$B:$B,サービス情報マスタcopy!$G:$G,0,0,1)</f>
        <v>0</v>
      </c>
      <c r="E8331" s="228" t="str">
        <f>CONCATENATE($C8331,"-",TEXT(_xlfn.MAXIFS($K$12:K8330,$C$12:C8330,$C8331)+1,"0000"))</f>
        <v>-0001</v>
      </c>
      <c r="F8331" s="226"/>
      <c r="G8331" s="226"/>
      <c r="H8331" s="226"/>
      <c r="I8331" s="229"/>
      <c r="J8331" s="260"/>
      <c r="K8331" s="252">
        <f t="shared" si="128"/>
        <v>1</v>
      </c>
      <c r="L8331" s="9" t="s">
        <v>34</v>
      </c>
    </row>
    <row r="8332" spans="2:12">
      <c r="B8332" s="268">
        <v>8320</v>
      </c>
      <c r="C8332" s="226"/>
      <c r="D8332" s="227">
        <f>_xlfn.XLOOKUP($C8332,サービス情報マスタcopy!$B:$B,サービス情報マスタcopy!$G:$G,0,0,1)</f>
        <v>0</v>
      </c>
      <c r="E8332" s="228" t="str">
        <f>CONCATENATE($C8332,"-",TEXT(_xlfn.MAXIFS($K$12:K8331,$C$12:C8331,$C8332)+1,"0000"))</f>
        <v>-0001</v>
      </c>
      <c r="F8332" s="226"/>
      <c r="G8332" s="226"/>
      <c r="H8332" s="226"/>
      <c r="I8332" s="229"/>
      <c r="J8332" s="260"/>
      <c r="K8332" s="252">
        <f t="shared" si="128"/>
        <v>1</v>
      </c>
      <c r="L8332" s="9" t="s">
        <v>34</v>
      </c>
    </row>
    <row r="8333" spans="2:12">
      <c r="B8333" s="268">
        <v>8321</v>
      </c>
      <c r="C8333" s="226"/>
      <c r="D8333" s="227">
        <f>_xlfn.XLOOKUP($C8333,サービス情報マスタcopy!$B:$B,サービス情報マスタcopy!$G:$G,0,0,1)</f>
        <v>0</v>
      </c>
      <c r="E8333" s="228" t="str">
        <f>CONCATENATE($C8333,"-",TEXT(_xlfn.MAXIFS($K$12:K8332,$C$12:C8332,$C8333)+1,"0000"))</f>
        <v>-0001</v>
      </c>
      <c r="F8333" s="226"/>
      <c r="G8333" s="226"/>
      <c r="H8333" s="226"/>
      <c r="I8333" s="229"/>
      <c r="J8333" s="260"/>
      <c r="K8333" s="252">
        <f t="shared" si="128"/>
        <v>1</v>
      </c>
      <c r="L8333" s="9" t="s">
        <v>34</v>
      </c>
    </row>
    <row r="8334" spans="2:12">
      <c r="B8334" s="268">
        <v>8322</v>
      </c>
      <c r="C8334" s="226"/>
      <c r="D8334" s="227">
        <f>_xlfn.XLOOKUP($C8334,サービス情報マスタcopy!$B:$B,サービス情報マスタcopy!$G:$G,0,0,1)</f>
        <v>0</v>
      </c>
      <c r="E8334" s="228" t="str">
        <f>CONCATENATE($C8334,"-",TEXT(_xlfn.MAXIFS($K$12:K8333,$C$12:C8333,$C8334)+1,"0000"))</f>
        <v>-0001</v>
      </c>
      <c r="F8334" s="226"/>
      <c r="G8334" s="226"/>
      <c r="H8334" s="226"/>
      <c r="I8334" s="229"/>
      <c r="J8334" s="260"/>
      <c r="K8334" s="252">
        <f t="shared" si="128"/>
        <v>1</v>
      </c>
      <c r="L8334" s="9" t="s">
        <v>34</v>
      </c>
    </row>
    <row r="8335" spans="2:12">
      <c r="B8335" s="268">
        <v>8323</v>
      </c>
      <c r="C8335" s="226"/>
      <c r="D8335" s="227">
        <f>_xlfn.XLOOKUP($C8335,サービス情報マスタcopy!$B:$B,サービス情報マスタcopy!$G:$G,0,0,1)</f>
        <v>0</v>
      </c>
      <c r="E8335" s="228" t="str">
        <f>CONCATENATE($C8335,"-",TEXT(_xlfn.MAXIFS($K$12:K8334,$C$12:C8334,$C8335)+1,"0000"))</f>
        <v>-0001</v>
      </c>
      <c r="F8335" s="226"/>
      <c r="G8335" s="226"/>
      <c r="H8335" s="226"/>
      <c r="I8335" s="229"/>
      <c r="J8335" s="260"/>
      <c r="K8335" s="252">
        <f t="shared" si="128"/>
        <v>1</v>
      </c>
      <c r="L8335" s="9" t="s">
        <v>34</v>
      </c>
    </row>
    <row r="8336" spans="2:12">
      <c r="B8336" s="268">
        <v>8324</v>
      </c>
      <c r="C8336" s="226"/>
      <c r="D8336" s="227">
        <f>_xlfn.XLOOKUP($C8336,サービス情報マスタcopy!$B:$B,サービス情報マスタcopy!$G:$G,0,0,1)</f>
        <v>0</v>
      </c>
      <c r="E8336" s="228" t="str">
        <f>CONCATENATE($C8336,"-",TEXT(_xlfn.MAXIFS($K$12:K8335,$C$12:C8335,$C8336)+1,"0000"))</f>
        <v>-0001</v>
      </c>
      <c r="F8336" s="226"/>
      <c r="G8336" s="226"/>
      <c r="H8336" s="226"/>
      <c r="I8336" s="229"/>
      <c r="J8336" s="260"/>
      <c r="K8336" s="252">
        <f t="shared" si="128"/>
        <v>1</v>
      </c>
      <c r="L8336" s="9" t="s">
        <v>34</v>
      </c>
    </row>
    <row r="8337" spans="2:12">
      <c r="B8337" s="268">
        <v>8325</v>
      </c>
      <c r="C8337" s="226"/>
      <c r="D8337" s="227">
        <f>_xlfn.XLOOKUP($C8337,サービス情報マスタcopy!$B:$B,サービス情報マスタcopy!$G:$G,0,0,1)</f>
        <v>0</v>
      </c>
      <c r="E8337" s="228" t="str">
        <f>CONCATENATE($C8337,"-",TEXT(_xlfn.MAXIFS($K$12:K8336,$C$12:C8336,$C8337)+1,"0000"))</f>
        <v>-0001</v>
      </c>
      <c r="F8337" s="226"/>
      <c r="G8337" s="226"/>
      <c r="H8337" s="226"/>
      <c r="I8337" s="229"/>
      <c r="J8337" s="260"/>
      <c r="K8337" s="252">
        <f t="shared" si="128"/>
        <v>1</v>
      </c>
      <c r="L8337" s="9" t="s">
        <v>34</v>
      </c>
    </row>
    <row r="8338" spans="2:12">
      <c r="B8338" s="268">
        <v>8326</v>
      </c>
      <c r="C8338" s="226"/>
      <c r="D8338" s="227">
        <f>_xlfn.XLOOKUP($C8338,サービス情報マスタcopy!$B:$B,サービス情報マスタcopy!$G:$G,0,0,1)</f>
        <v>0</v>
      </c>
      <c r="E8338" s="228" t="str">
        <f>CONCATENATE($C8338,"-",TEXT(_xlfn.MAXIFS($K$12:K8337,$C$12:C8337,$C8338)+1,"0000"))</f>
        <v>-0001</v>
      </c>
      <c r="F8338" s="226"/>
      <c r="G8338" s="226"/>
      <c r="H8338" s="226"/>
      <c r="I8338" s="229"/>
      <c r="J8338" s="260"/>
      <c r="K8338" s="252">
        <f t="shared" si="128"/>
        <v>1</v>
      </c>
      <c r="L8338" s="9" t="s">
        <v>34</v>
      </c>
    </row>
    <row r="8339" spans="2:12">
      <c r="B8339" s="268">
        <v>8327</v>
      </c>
      <c r="C8339" s="226"/>
      <c r="D8339" s="227">
        <f>_xlfn.XLOOKUP($C8339,サービス情報マスタcopy!$B:$B,サービス情報マスタcopy!$G:$G,0,0,1)</f>
        <v>0</v>
      </c>
      <c r="E8339" s="228" t="str">
        <f>CONCATENATE($C8339,"-",TEXT(_xlfn.MAXIFS($K$12:K8338,$C$12:C8338,$C8339)+1,"0000"))</f>
        <v>-0001</v>
      </c>
      <c r="F8339" s="226"/>
      <c r="G8339" s="226"/>
      <c r="H8339" s="226"/>
      <c r="I8339" s="229"/>
      <c r="J8339" s="260"/>
      <c r="K8339" s="252">
        <f t="shared" si="128"/>
        <v>1</v>
      </c>
      <c r="L8339" s="9" t="s">
        <v>34</v>
      </c>
    </row>
    <row r="8340" spans="2:12">
      <c r="B8340" s="268">
        <v>8328</v>
      </c>
      <c r="C8340" s="226"/>
      <c r="D8340" s="227">
        <f>_xlfn.XLOOKUP($C8340,サービス情報マスタcopy!$B:$B,サービス情報マスタcopy!$G:$G,0,0,1)</f>
        <v>0</v>
      </c>
      <c r="E8340" s="228" t="str">
        <f>CONCATENATE($C8340,"-",TEXT(_xlfn.MAXIFS($K$12:K8339,$C$12:C8339,$C8340)+1,"0000"))</f>
        <v>-0001</v>
      </c>
      <c r="F8340" s="226"/>
      <c r="G8340" s="226"/>
      <c r="H8340" s="226"/>
      <c r="I8340" s="229"/>
      <c r="J8340" s="260"/>
      <c r="K8340" s="252">
        <f t="shared" si="128"/>
        <v>1</v>
      </c>
      <c r="L8340" s="9" t="s">
        <v>34</v>
      </c>
    </row>
    <row r="8341" spans="2:12">
      <c r="B8341" s="268">
        <v>8329</v>
      </c>
      <c r="C8341" s="226"/>
      <c r="D8341" s="227">
        <f>_xlfn.XLOOKUP($C8341,サービス情報マスタcopy!$B:$B,サービス情報マスタcopy!$G:$G,0,0,1)</f>
        <v>0</v>
      </c>
      <c r="E8341" s="228" t="str">
        <f>CONCATENATE($C8341,"-",TEXT(_xlfn.MAXIFS($K$12:K8340,$C$12:C8340,$C8341)+1,"0000"))</f>
        <v>-0001</v>
      </c>
      <c r="F8341" s="226"/>
      <c r="G8341" s="226"/>
      <c r="H8341" s="226"/>
      <c r="I8341" s="229"/>
      <c r="J8341" s="260"/>
      <c r="K8341" s="252">
        <f t="shared" si="128"/>
        <v>1</v>
      </c>
      <c r="L8341" s="9" t="s">
        <v>34</v>
      </c>
    </row>
    <row r="8342" spans="2:12">
      <c r="B8342" s="268">
        <v>8330</v>
      </c>
      <c r="C8342" s="226"/>
      <c r="D8342" s="227">
        <f>_xlfn.XLOOKUP($C8342,サービス情報マスタcopy!$B:$B,サービス情報マスタcopy!$G:$G,0,0,1)</f>
        <v>0</v>
      </c>
      <c r="E8342" s="228" t="str">
        <f>CONCATENATE($C8342,"-",TEXT(_xlfn.MAXIFS($K$12:K8341,$C$12:C8341,$C8342)+1,"0000"))</f>
        <v>-0001</v>
      </c>
      <c r="F8342" s="226"/>
      <c r="G8342" s="226"/>
      <c r="H8342" s="226"/>
      <c r="I8342" s="229"/>
      <c r="J8342" s="260"/>
      <c r="K8342" s="252">
        <f t="shared" si="128"/>
        <v>1</v>
      </c>
      <c r="L8342" s="9" t="s">
        <v>34</v>
      </c>
    </row>
    <row r="8343" spans="2:12">
      <c r="B8343" s="268">
        <v>8331</v>
      </c>
      <c r="C8343" s="226"/>
      <c r="D8343" s="227">
        <f>_xlfn.XLOOKUP($C8343,サービス情報マスタcopy!$B:$B,サービス情報マスタcopy!$G:$G,0,0,1)</f>
        <v>0</v>
      </c>
      <c r="E8343" s="228" t="str">
        <f>CONCATENATE($C8343,"-",TEXT(_xlfn.MAXIFS($K$12:K8342,$C$12:C8342,$C8343)+1,"0000"))</f>
        <v>-0001</v>
      </c>
      <c r="F8343" s="226"/>
      <c r="G8343" s="226"/>
      <c r="H8343" s="226"/>
      <c r="I8343" s="229"/>
      <c r="J8343" s="260"/>
      <c r="K8343" s="252">
        <f t="shared" si="128"/>
        <v>1</v>
      </c>
      <c r="L8343" s="9" t="s">
        <v>34</v>
      </c>
    </row>
    <row r="8344" spans="2:12">
      <c r="B8344" s="268">
        <v>8332</v>
      </c>
      <c r="C8344" s="226"/>
      <c r="D8344" s="227">
        <f>_xlfn.XLOOKUP($C8344,サービス情報マスタcopy!$B:$B,サービス情報マスタcopy!$G:$G,0,0,1)</f>
        <v>0</v>
      </c>
      <c r="E8344" s="228" t="str">
        <f>CONCATENATE($C8344,"-",TEXT(_xlfn.MAXIFS($K$12:K8343,$C$12:C8343,$C8344)+1,"0000"))</f>
        <v>-0001</v>
      </c>
      <c r="F8344" s="226"/>
      <c r="G8344" s="226"/>
      <c r="H8344" s="226"/>
      <c r="I8344" s="229"/>
      <c r="J8344" s="260"/>
      <c r="K8344" s="252">
        <f t="shared" si="128"/>
        <v>1</v>
      </c>
      <c r="L8344" s="9" t="s">
        <v>34</v>
      </c>
    </row>
    <row r="8345" spans="2:12">
      <c r="B8345" s="268">
        <v>8333</v>
      </c>
      <c r="C8345" s="226"/>
      <c r="D8345" s="227">
        <f>_xlfn.XLOOKUP($C8345,サービス情報マスタcopy!$B:$B,サービス情報マスタcopy!$G:$G,0,0,1)</f>
        <v>0</v>
      </c>
      <c r="E8345" s="228" t="str">
        <f>CONCATENATE($C8345,"-",TEXT(_xlfn.MAXIFS($K$12:K8344,$C$12:C8344,$C8345)+1,"0000"))</f>
        <v>-0001</v>
      </c>
      <c r="F8345" s="226"/>
      <c r="G8345" s="226"/>
      <c r="H8345" s="226"/>
      <c r="I8345" s="229"/>
      <c r="J8345" s="260"/>
      <c r="K8345" s="252">
        <f t="shared" si="128"/>
        <v>1</v>
      </c>
      <c r="L8345" s="9" t="s">
        <v>34</v>
      </c>
    </row>
    <row r="8346" spans="2:12">
      <c r="B8346" s="268">
        <v>8334</v>
      </c>
      <c r="C8346" s="226"/>
      <c r="D8346" s="227">
        <f>_xlfn.XLOOKUP($C8346,サービス情報マスタcopy!$B:$B,サービス情報マスタcopy!$G:$G,0,0,1)</f>
        <v>0</v>
      </c>
      <c r="E8346" s="228" t="str">
        <f>CONCATENATE($C8346,"-",TEXT(_xlfn.MAXIFS($K$12:K8345,$C$12:C8345,$C8346)+1,"0000"))</f>
        <v>-0001</v>
      </c>
      <c r="F8346" s="226"/>
      <c r="G8346" s="226"/>
      <c r="H8346" s="226"/>
      <c r="I8346" s="229"/>
      <c r="J8346" s="260"/>
      <c r="K8346" s="252">
        <f t="shared" si="128"/>
        <v>1</v>
      </c>
      <c r="L8346" s="9" t="s">
        <v>34</v>
      </c>
    </row>
    <row r="8347" spans="2:12">
      <c r="B8347" s="268">
        <v>8335</v>
      </c>
      <c r="C8347" s="226"/>
      <c r="D8347" s="227">
        <f>_xlfn.XLOOKUP($C8347,サービス情報マスタcopy!$B:$B,サービス情報マスタcopy!$G:$G,0,0,1)</f>
        <v>0</v>
      </c>
      <c r="E8347" s="228" t="str">
        <f>CONCATENATE($C8347,"-",TEXT(_xlfn.MAXIFS($K$12:K8346,$C$12:C8346,$C8347)+1,"0000"))</f>
        <v>-0001</v>
      </c>
      <c r="F8347" s="226"/>
      <c r="G8347" s="226"/>
      <c r="H8347" s="226"/>
      <c r="I8347" s="229"/>
      <c r="J8347" s="260"/>
      <c r="K8347" s="252">
        <f t="shared" si="128"/>
        <v>1</v>
      </c>
      <c r="L8347" s="9" t="s">
        <v>34</v>
      </c>
    </row>
    <row r="8348" spans="2:12">
      <c r="B8348" s="268">
        <v>8336</v>
      </c>
      <c r="C8348" s="226"/>
      <c r="D8348" s="227">
        <f>_xlfn.XLOOKUP($C8348,サービス情報マスタcopy!$B:$B,サービス情報マスタcopy!$G:$G,0,0,1)</f>
        <v>0</v>
      </c>
      <c r="E8348" s="228" t="str">
        <f>CONCATENATE($C8348,"-",TEXT(_xlfn.MAXIFS($K$12:K8347,$C$12:C8347,$C8348)+1,"0000"))</f>
        <v>-0001</v>
      </c>
      <c r="F8348" s="226"/>
      <c r="G8348" s="226"/>
      <c r="H8348" s="226"/>
      <c r="I8348" s="229"/>
      <c r="J8348" s="260"/>
      <c r="K8348" s="252">
        <f t="shared" si="128"/>
        <v>1</v>
      </c>
      <c r="L8348" s="9" t="s">
        <v>34</v>
      </c>
    </row>
    <row r="8349" spans="2:12">
      <c r="B8349" s="268">
        <v>8337</v>
      </c>
      <c r="C8349" s="226"/>
      <c r="D8349" s="227">
        <f>_xlfn.XLOOKUP($C8349,サービス情報マスタcopy!$B:$B,サービス情報マスタcopy!$G:$G,0,0,1)</f>
        <v>0</v>
      </c>
      <c r="E8349" s="228" t="str">
        <f>CONCATENATE($C8349,"-",TEXT(_xlfn.MAXIFS($K$12:K8348,$C$12:C8348,$C8349)+1,"0000"))</f>
        <v>-0001</v>
      </c>
      <c r="F8349" s="226"/>
      <c r="G8349" s="226"/>
      <c r="H8349" s="226"/>
      <c r="I8349" s="229"/>
      <c r="J8349" s="260"/>
      <c r="K8349" s="252">
        <f t="shared" si="128"/>
        <v>1</v>
      </c>
      <c r="L8349" s="9" t="s">
        <v>34</v>
      </c>
    </row>
    <row r="8350" spans="2:12">
      <c r="B8350" s="268">
        <v>8338</v>
      </c>
      <c r="C8350" s="226"/>
      <c r="D8350" s="227">
        <f>_xlfn.XLOOKUP($C8350,サービス情報マスタcopy!$B:$B,サービス情報マスタcopy!$G:$G,0,0,1)</f>
        <v>0</v>
      </c>
      <c r="E8350" s="228" t="str">
        <f>CONCATENATE($C8350,"-",TEXT(_xlfn.MAXIFS($K$12:K8349,$C$12:C8349,$C8350)+1,"0000"))</f>
        <v>-0001</v>
      </c>
      <c r="F8350" s="226"/>
      <c r="G8350" s="226"/>
      <c r="H8350" s="226"/>
      <c r="I8350" s="229"/>
      <c r="J8350" s="260"/>
      <c r="K8350" s="252">
        <f t="shared" si="128"/>
        <v>1</v>
      </c>
      <c r="L8350" s="9" t="s">
        <v>34</v>
      </c>
    </row>
    <row r="8351" spans="2:12">
      <c r="B8351" s="268">
        <v>8339</v>
      </c>
      <c r="C8351" s="226"/>
      <c r="D8351" s="227">
        <f>_xlfn.XLOOKUP($C8351,サービス情報マスタcopy!$B:$B,サービス情報マスタcopy!$G:$G,0,0,1)</f>
        <v>0</v>
      </c>
      <c r="E8351" s="228" t="str">
        <f>CONCATENATE($C8351,"-",TEXT(_xlfn.MAXIFS($K$12:K8350,$C$12:C8350,$C8351)+1,"0000"))</f>
        <v>-0001</v>
      </c>
      <c r="F8351" s="226"/>
      <c r="G8351" s="226"/>
      <c r="H8351" s="226"/>
      <c r="I8351" s="229"/>
      <c r="J8351" s="260"/>
      <c r="K8351" s="252">
        <f t="shared" si="128"/>
        <v>1</v>
      </c>
      <c r="L8351" s="9" t="s">
        <v>34</v>
      </c>
    </row>
    <row r="8352" spans="2:12">
      <c r="B8352" s="268">
        <v>8340</v>
      </c>
      <c r="C8352" s="226"/>
      <c r="D8352" s="227">
        <f>_xlfn.XLOOKUP($C8352,サービス情報マスタcopy!$B:$B,サービス情報マスタcopy!$G:$G,0,0,1)</f>
        <v>0</v>
      </c>
      <c r="E8352" s="228" t="str">
        <f>CONCATENATE($C8352,"-",TEXT(_xlfn.MAXIFS($K$12:K8351,$C$12:C8351,$C8352)+1,"0000"))</f>
        <v>-0001</v>
      </c>
      <c r="F8352" s="226"/>
      <c r="G8352" s="226"/>
      <c r="H8352" s="226"/>
      <c r="I8352" s="229"/>
      <c r="J8352" s="260"/>
      <c r="K8352" s="252">
        <f t="shared" si="128"/>
        <v>1</v>
      </c>
      <c r="L8352" s="9" t="s">
        <v>34</v>
      </c>
    </row>
    <row r="8353" spans="2:12">
      <c r="B8353" s="268">
        <v>8341</v>
      </c>
      <c r="C8353" s="226"/>
      <c r="D8353" s="227">
        <f>_xlfn.XLOOKUP($C8353,サービス情報マスタcopy!$B:$B,サービス情報マスタcopy!$G:$G,0,0,1)</f>
        <v>0</v>
      </c>
      <c r="E8353" s="228" t="str">
        <f>CONCATENATE($C8353,"-",TEXT(_xlfn.MAXIFS($K$12:K8352,$C$12:C8352,$C8353)+1,"0000"))</f>
        <v>-0001</v>
      </c>
      <c r="F8353" s="226"/>
      <c r="G8353" s="226"/>
      <c r="H8353" s="226"/>
      <c r="I8353" s="229"/>
      <c r="J8353" s="260"/>
      <c r="K8353" s="252">
        <f t="shared" si="128"/>
        <v>1</v>
      </c>
      <c r="L8353" s="9" t="s">
        <v>34</v>
      </c>
    </row>
    <row r="8354" spans="2:12">
      <c r="B8354" s="268">
        <v>8342</v>
      </c>
      <c r="C8354" s="226"/>
      <c r="D8354" s="227">
        <f>_xlfn.XLOOKUP($C8354,サービス情報マスタcopy!$B:$B,サービス情報マスタcopy!$G:$G,0,0,1)</f>
        <v>0</v>
      </c>
      <c r="E8354" s="228" t="str">
        <f>CONCATENATE($C8354,"-",TEXT(_xlfn.MAXIFS($K$12:K8353,$C$12:C8353,$C8354)+1,"0000"))</f>
        <v>-0001</v>
      </c>
      <c r="F8354" s="226"/>
      <c r="G8354" s="226"/>
      <c r="H8354" s="226"/>
      <c r="I8354" s="229"/>
      <c r="J8354" s="260"/>
      <c r="K8354" s="252">
        <f t="shared" si="128"/>
        <v>1</v>
      </c>
      <c r="L8354" s="9" t="s">
        <v>34</v>
      </c>
    </row>
    <row r="8355" spans="2:12">
      <c r="B8355" s="268">
        <v>8343</v>
      </c>
      <c r="C8355" s="226"/>
      <c r="D8355" s="227">
        <f>_xlfn.XLOOKUP($C8355,サービス情報マスタcopy!$B:$B,サービス情報マスタcopy!$G:$G,0,0,1)</f>
        <v>0</v>
      </c>
      <c r="E8355" s="228" t="str">
        <f>CONCATENATE($C8355,"-",TEXT(_xlfn.MAXIFS($K$12:K8354,$C$12:C8354,$C8355)+1,"0000"))</f>
        <v>-0001</v>
      </c>
      <c r="F8355" s="226"/>
      <c r="G8355" s="226"/>
      <c r="H8355" s="226"/>
      <c r="I8355" s="229"/>
      <c r="J8355" s="260"/>
      <c r="K8355" s="252">
        <f t="shared" si="128"/>
        <v>1</v>
      </c>
      <c r="L8355" s="9" t="s">
        <v>34</v>
      </c>
    </row>
    <row r="8356" spans="2:12">
      <c r="B8356" s="268">
        <v>8344</v>
      </c>
      <c r="C8356" s="226"/>
      <c r="D8356" s="227">
        <f>_xlfn.XLOOKUP($C8356,サービス情報マスタcopy!$B:$B,サービス情報マスタcopy!$G:$G,0,0,1)</f>
        <v>0</v>
      </c>
      <c r="E8356" s="228" t="str">
        <f>CONCATENATE($C8356,"-",TEXT(_xlfn.MAXIFS($K$12:K8355,$C$12:C8355,$C8356)+1,"0000"))</f>
        <v>-0001</v>
      </c>
      <c r="F8356" s="226"/>
      <c r="G8356" s="226"/>
      <c r="H8356" s="226"/>
      <c r="I8356" s="229"/>
      <c r="J8356" s="260"/>
      <c r="K8356" s="252">
        <f t="shared" si="128"/>
        <v>1</v>
      </c>
      <c r="L8356" s="9" t="s">
        <v>34</v>
      </c>
    </row>
    <row r="8357" spans="2:12">
      <c r="B8357" s="268">
        <v>8345</v>
      </c>
      <c r="C8357" s="226"/>
      <c r="D8357" s="227">
        <f>_xlfn.XLOOKUP($C8357,サービス情報マスタcopy!$B:$B,サービス情報マスタcopy!$G:$G,0,0,1)</f>
        <v>0</v>
      </c>
      <c r="E8357" s="228" t="str">
        <f>CONCATENATE($C8357,"-",TEXT(_xlfn.MAXIFS($K$12:K8356,$C$12:C8356,$C8357)+1,"0000"))</f>
        <v>-0001</v>
      </c>
      <c r="F8357" s="226"/>
      <c r="G8357" s="226"/>
      <c r="H8357" s="226"/>
      <c r="I8357" s="229"/>
      <c r="J8357" s="260"/>
      <c r="K8357" s="252">
        <f t="shared" si="128"/>
        <v>1</v>
      </c>
      <c r="L8357" s="9" t="s">
        <v>34</v>
      </c>
    </row>
    <row r="8358" spans="2:12">
      <c r="B8358" s="268">
        <v>8346</v>
      </c>
      <c r="C8358" s="226"/>
      <c r="D8358" s="227">
        <f>_xlfn.XLOOKUP($C8358,サービス情報マスタcopy!$B:$B,サービス情報マスタcopy!$G:$G,0,0,1)</f>
        <v>0</v>
      </c>
      <c r="E8358" s="228" t="str">
        <f>CONCATENATE($C8358,"-",TEXT(_xlfn.MAXIFS($K$12:K8357,$C$12:C8357,$C8358)+1,"0000"))</f>
        <v>-0001</v>
      </c>
      <c r="F8358" s="226"/>
      <c r="G8358" s="226"/>
      <c r="H8358" s="226"/>
      <c r="I8358" s="229"/>
      <c r="J8358" s="260"/>
      <c r="K8358" s="252">
        <f t="shared" si="128"/>
        <v>1</v>
      </c>
      <c r="L8358" s="9" t="s">
        <v>34</v>
      </c>
    </row>
    <row r="8359" spans="2:12">
      <c r="B8359" s="268">
        <v>8347</v>
      </c>
      <c r="C8359" s="226"/>
      <c r="D8359" s="227">
        <f>_xlfn.XLOOKUP($C8359,サービス情報マスタcopy!$B:$B,サービス情報マスタcopy!$G:$G,0,0,1)</f>
        <v>0</v>
      </c>
      <c r="E8359" s="228" t="str">
        <f>CONCATENATE($C8359,"-",TEXT(_xlfn.MAXIFS($K$12:K8358,$C$12:C8358,$C8359)+1,"0000"))</f>
        <v>-0001</v>
      </c>
      <c r="F8359" s="226"/>
      <c r="G8359" s="226"/>
      <c r="H8359" s="226"/>
      <c r="I8359" s="229"/>
      <c r="J8359" s="260"/>
      <c r="K8359" s="252">
        <f t="shared" si="128"/>
        <v>1</v>
      </c>
      <c r="L8359" s="9" t="s">
        <v>34</v>
      </c>
    </row>
    <row r="8360" spans="2:12">
      <c r="B8360" s="268">
        <v>8348</v>
      </c>
      <c r="C8360" s="226"/>
      <c r="D8360" s="227">
        <f>_xlfn.XLOOKUP($C8360,サービス情報マスタcopy!$B:$B,サービス情報マスタcopy!$G:$G,0,0,1)</f>
        <v>0</v>
      </c>
      <c r="E8360" s="228" t="str">
        <f>CONCATENATE($C8360,"-",TEXT(_xlfn.MAXIFS($K$12:K8359,$C$12:C8359,$C8360)+1,"0000"))</f>
        <v>-0001</v>
      </c>
      <c r="F8360" s="226"/>
      <c r="G8360" s="226"/>
      <c r="H8360" s="226"/>
      <c r="I8360" s="229"/>
      <c r="J8360" s="260"/>
      <c r="K8360" s="252">
        <f t="shared" si="128"/>
        <v>1</v>
      </c>
      <c r="L8360" s="9" t="s">
        <v>34</v>
      </c>
    </row>
    <row r="8361" spans="2:12">
      <c r="B8361" s="268">
        <v>8349</v>
      </c>
      <c r="C8361" s="226"/>
      <c r="D8361" s="227">
        <f>_xlfn.XLOOKUP($C8361,サービス情報マスタcopy!$B:$B,サービス情報マスタcopy!$G:$G,0,0,1)</f>
        <v>0</v>
      </c>
      <c r="E8361" s="228" t="str">
        <f>CONCATENATE($C8361,"-",TEXT(_xlfn.MAXIFS($K$12:K8360,$C$12:C8360,$C8361)+1,"0000"))</f>
        <v>-0001</v>
      </c>
      <c r="F8361" s="226"/>
      <c r="G8361" s="226"/>
      <c r="H8361" s="226"/>
      <c r="I8361" s="229"/>
      <c r="J8361" s="260"/>
      <c r="K8361" s="252">
        <f t="shared" si="128"/>
        <v>1</v>
      </c>
      <c r="L8361" s="9" t="s">
        <v>34</v>
      </c>
    </row>
    <row r="8362" spans="2:12">
      <c r="B8362" s="268">
        <v>8350</v>
      </c>
      <c r="C8362" s="226"/>
      <c r="D8362" s="227">
        <f>_xlfn.XLOOKUP($C8362,サービス情報マスタcopy!$B:$B,サービス情報マスタcopy!$G:$G,0,0,1)</f>
        <v>0</v>
      </c>
      <c r="E8362" s="228" t="str">
        <f>CONCATENATE($C8362,"-",TEXT(_xlfn.MAXIFS($K$12:K8361,$C$12:C8361,$C8362)+1,"0000"))</f>
        <v>-0001</v>
      </c>
      <c r="F8362" s="226"/>
      <c r="G8362" s="226"/>
      <c r="H8362" s="226"/>
      <c r="I8362" s="229"/>
      <c r="J8362" s="260"/>
      <c r="K8362" s="252">
        <f t="shared" si="128"/>
        <v>1</v>
      </c>
      <c r="L8362" s="9" t="s">
        <v>34</v>
      </c>
    </row>
    <row r="8363" spans="2:12">
      <c r="B8363" s="268">
        <v>8351</v>
      </c>
      <c r="C8363" s="226"/>
      <c r="D8363" s="227">
        <f>_xlfn.XLOOKUP($C8363,サービス情報マスタcopy!$B:$B,サービス情報マスタcopy!$G:$G,0,0,1)</f>
        <v>0</v>
      </c>
      <c r="E8363" s="228" t="str">
        <f>CONCATENATE($C8363,"-",TEXT(_xlfn.MAXIFS($K$12:K8362,$C$12:C8362,$C8363)+1,"0000"))</f>
        <v>-0001</v>
      </c>
      <c r="F8363" s="226"/>
      <c r="G8363" s="226"/>
      <c r="H8363" s="226"/>
      <c r="I8363" s="229"/>
      <c r="J8363" s="260"/>
      <c r="K8363" s="252">
        <f t="shared" si="128"/>
        <v>1</v>
      </c>
      <c r="L8363" s="9" t="s">
        <v>34</v>
      </c>
    </row>
    <row r="8364" spans="2:12">
      <c r="B8364" s="268">
        <v>8352</v>
      </c>
      <c r="C8364" s="226"/>
      <c r="D8364" s="227">
        <f>_xlfn.XLOOKUP($C8364,サービス情報マスタcopy!$B:$B,サービス情報マスタcopy!$G:$G,0,0,1)</f>
        <v>0</v>
      </c>
      <c r="E8364" s="228" t="str">
        <f>CONCATENATE($C8364,"-",TEXT(_xlfn.MAXIFS($K$12:K8363,$C$12:C8363,$C8364)+1,"0000"))</f>
        <v>-0001</v>
      </c>
      <c r="F8364" s="226"/>
      <c r="G8364" s="226"/>
      <c r="H8364" s="226"/>
      <c r="I8364" s="229"/>
      <c r="J8364" s="260"/>
      <c r="K8364" s="252">
        <f t="shared" si="128"/>
        <v>1</v>
      </c>
      <c r="L8364" s="9" t="s">
        <v>34</v>
      </c>
    </row>
    <row r="8365" spans="2:12">
      <c r="B8365" s="268">
        <v>8353</v>
      </c>
      <c r="C8365" s="226"/>
      <c r="D8365" s="227">
        <f>_xlfn.XLOOKUP($C8365,サービス情報マスタcopy!$B:$B,サービス情報マスタcopy!$G:$G,0,0,1)</f>
        <v>0</v>
      </c>
      <c r="E8365" s="228" t="str">
        <f>CONCATENATE($C8365,"-",TEXT(_xlfn.MAXIFS($K$12:K8364,$C$12:C8364,$C8365)+1,"0000"))</f>
        <v>-0001</v>
      </c>
      <c r="F8365" s="226"/>
      <c r="G8365" s="226"/>
      <c r="H8365" s="226"/>
      <c r="I8365" s="229"/>
      <c r="J8365" s="260"/>
      <c r="K8365" s="252">
        <f t="shared" si="128"/>
        <v>1</v>
      </c>
      <c r="L8365" s="9" t="s">
        <v>34</v>
      </c>
    </row>
    <row r="8366" spans="2:12">
      <c r="B8366" s="268">
        <v>8354</v>
      </c>
      <c r="C8366" s="226"/>
      <c r="D8366" s="227">
        <f>_xlfn.XLOOKUP($C8366,サービス情報マスタcopy!$B:$B,サービス情報マスタcopy!$G:$G,0,0,1)</f>
        <v>0</v>
      </c>
      <c r="E8366" s="228" t="str">
        <f>CONCATENATE($C8366,"-",TEXT(_xlfn.MAXIFS($K$12:K8365,$C$12:C8365,$C8366)+1,"0000"))</f>
        <v>-0001</v>
      </c>
      <c r="F8366" s="226"/>
      <c r="G8366" s="226"/>
      <c r="H8366" s="226"/>
      <c r="I8366" s="229"/>
      <c r="J8366" s="260"/>
      <c r="K8366" s="252">
        <f t="shared" si="128"/>
        <v>1</v>
      </c>
      <c r="L8366" s="9" t="s">
        <v>34</v>
      </c>
    </row>
    <row r="8367" spans="2:12">
      <c r="B8367" s="268">
        <v>8355</v>
      </c>
      <c r="C8367" s="226"/>
      <c r="D8367" s="227">
        <f>_xlfn.XLOOKUP($C8367,サービス情報マスタcopy!$B:$B,サービス情報マスタcopy!$G:$G,0,0,1)</f>
        <v>0</v>
      </c>
      <c r="E8367" s="228" t="str">
        <f>CONCATENATE($C8367,"-",TEXT(_xlfn.MAXIFS($K$12:K8366,$C$12:C8366,$C8367)+1,"0000"))</f>
        <v>-0001</v>
      </c>
      <c r="F8367" s="226"/>
      <c r="G8367" s="226"/>
      <c r="H8367" s="226"/>
      <c r="I8367" s="229"/>
      <c r="J8367" s="260"/>
      <c r="K8367" s="252">
        <f t="shared" si="128"/>
        <v>1</v>
      </c>
      <c r="L8367" s="9" t="s">
        <v>34</v>
      </c>
    </row>
    <row r="8368" spans="2:12">
      <c r="B8368" s="268">
        <v>8356</v>
      </c>
      <c r="C8368" s="226"/>
      <c r="D8368" s="227">
        <f>_xlfn.XLOOKUP($C8368,サービス情報マスタcopy!$B:$B,サービス情報マスタcopy!$G:$G,0,0,1)</f>
        <v>0</v>
      </c>
      <c r="E8368" s="228" t="str">
        <f>CONCATENATE($C8368,"-",TEXT(_xlfn.MAXIFS($K$12:K8367,$C$12:C8367,$C8368)+1,"0000"))</f>
        <v>-0001</v>
      </c>
      <c r="F8368" s="226"/>
      <c r="G8368" s="226"/>
      <c r="H8368" s="226"/>
      <c r="I8368" s="229"/>
      <c r="J8368" s="260"/>
      <c r="K8368" s="252">
        <f t="shared" si="128"/>
        <v>1</v>
      </c>
      <c r="L8368" s="9" t="s">
        <v>34</v>
      </c>
    </row>
    <row r="8369" spans="2:12">
      <c r="B8369" s="268">
        <v>8357</v>
      </c>
      <c r="C8369" s="226"/>
      <c r="D8369" s="227">
        <f>_xlfn.XLOOKUP($C8369,サービス情報マスタcopy!$B:$B,サービス情報マスタcopy!$G:$G,0,0,1)</f>
        <v>0</v>
      </c>
      <c r="E8369" s="228" t="str">
        <f>CONCATENATE($C8369,"-",TEXT(_xlfn.MAXIFS($K$12:K8368,$C$12:C8368,$C8369)+1,"0000"))</f>
        <v>-0001</v>
      </c>
      <c r="F8369" s="226"/>
      <c r="G8369" s="226"/>
      <c r="H8369" s="226"/>
      <c r="I8369" s="229"/>
      <c r="J8369" s="260"/>
      <c r="K8369" s="252">
        <f t="shared" si="128"/>
        <v>1</v>
      </c>
      <c r="L8369" s="9" t="s">
        <v>34</v>
      </c>
    </row>
    <row r="8370" spans="2:12">
      <c r="B8370" s="268">
        <v>8358</v>
      </c>
      <c r="C8370" s="226"/>
      <c r="D8370" s="227">
        <f>_xlfn.XLOOKUP($C8370,サービス情報マスタcopy!$B:$B,サービス情報マスタcopy!$G:$G,0,0,1)</f>
        <v>0</v>
      </c>
      <c r="E8370" s="228" t="str">
        <f>CONCATENATE($C8370,"-",TEXT(_xlfn.MAXIFS($K$12:K8369,$C$12:C8369,$C8370)+1,"0000"))</f>
        <v>-0001</v>
      </c>
      <c r="F8370" s="226"/>
      <c r="G8370" s="226"/>
      <c r="H8370" s="226"/>
      <c r="I8370" s="229"/>
      <c r="J8370" s="260"/>
      <c r="K8370" s="252">
        <f t="shared" si="128"/>
        <v>1</v>
      </c>
      <c r="L8370" s="9" t="s">
        <v>34</v>
      </c>
    </row>
    <row r="8371" spans="2:12">
      <c r="B8371" s="268">
        <v>8359</v>
      </c>
      <c r="C8371" s="226"/>
      <c r="D8371" s="227">
        <f>_xlfn.XLOOKUP($C8371,サービス情報マスタcopy!$B:$B,サービス情報マスタcopy!$G:$G,0,0,1)</f>
        <v>0</v>
      </c>
      <c r="E8371" s="228" t="str">
        <f>CONCATENATE($C8371,"-",TEXT(_xlfn.MAXIFS($K$12:K8370,$C$12:C8370,$C8371)+1,"0000"))</f>
        <v>-0001</v>
      </c>
      <c r="F8371" s="226"/>
      <c r="G8371" s="226"/>
      <c r="H8371" s="226"/>
      <c r="I8371" s="229"/>
      <c r="J8371" s="260"/>
      <c r="K8371" s="252">
        <f t="shared" si="128"/>
        <v>1</v>
      </c>
      <c r="L8371" s="9" t="s">
        <v>34</v>
      </c>
    </row>
    <row r="8372" spans="2:12">
      <c r="B8372" s="268">
        <v>8360</v>
      </c>
      <c r="C8372" s="226"/>
      <c r="D8372" s="227">
        <f>_xlfn.XLOOKUP($C8372,サービス情報マスタcopy!$B:$B,サービス情報マスタcopy!$G:$G,0,0,1)</f>
        <v>0</v>
      </c>
      <c r="E8372" s="228" t="str">
        <f>CONCATENATE($C8372,"-",TEXT(_xlfn.MAXIFS($K$12:K8371,$C$12:C8371,$C8372)+1,"0000"))</f>
        <v>-0001</v>
      </c>
      <c r="F8372" s="226"/>
      <c r="G8372" s="226"/>
      <c r="H8372" s="226"/>
      <c r="I8372" s="229"/>
      <c r="J8372" s="260"/>
      <c r="K8372" s="252">
        <f t="shared" si="128"/>
        <v>1</v>
      </c>
      <c r="L8372" s="9" t="s">
        <v>34</v>
      </c>
    </row>
    <row r="8373" spans="2:12">
      <c r="B8373" s="268">
        <v>8361</v>
      </c>
      <c r="C8373" s="226"/>
      <c r="D8373" s="227">
        <f>_xlfn.XLOOKUP($C8373,サービス情報マスタcopy!$B:$B,サービス情報マスタcopy!$G:$G,0,0,1)</f>
        <v>0</v>
      </c>
      <c r="E8373" s="228" t="str">
        <f>CONCATENATE($C8373,"-",TEXT(_xlfn.MAXIFS($K$12:K8372,$C$12:C8372,$C8373)+1,"0000"))</f>
        <v>-0001</v>
      </c>
      <c r="F8373" s="226"/>
      <c r="G8373" s="226"/>
      <c r="H8373" s="226"/>
      <c r="I8373" s="229"/>
      <c r="J8373" s="260"/>
      <c r="K8373" s="252">
        <f t="shared" si="128"/>
        <v>1</v>
      </c>
      <c r="L8373" s="9" t="s">
        <v>34</v>
      </c>
    </row>
    <row r="8374" spans="2:12">
      <c r="B8374" s="268">
        <v>8362</v>
      </c>
      <c r="C8374" s="226"/>
      <c r="D8374" s="227">
        <f>_xlfn.XLOOKUP($C8374,サービス情報マスタcopy!$B:$B,サービス情報マスタcopy!$G:$G,0,0,1)</f>
        <v>0</v>
      </c>
      <c r="E8374" s="228" t="str">
        <f>CONCATENATE($C8374,"-",TEXT(_xlfn.MAXIFS($K$12:K8373,$C$12:C8373,$C8374)+1,"0000"))</f>
        <v>-0001</v>
      </c>
      <c r="F8374" s="226"/>
      <c r="G8374" s="226"/>
      <c r="H8374" s="226"/>
      <c r="I8374" s="229"/>
      <c r="J8374" s="260"/>
      <c r="K8374" s="252">
        <f t="shared" ref="K8374:K8437" si="129">VALUE(RIGHT($E8374,4))</f>
        <v>1</v>
      </c>
      <c r="L8374" s="9" t="s">
        <v>34</v>
      </c>
    </row>
    <row r="8375" spans="2:12">
      <c r="B8375" s="268">
        <v>8363</v>
      </c>
      <c r="C8375" s="226"/>
      <c r="D8375" s="227">
        <f>_xlfn.XLOOKUP($C8375,サービス情報マスタcopy!$B:$B,サービス情報マスタcopy!$G:$G,0,0,1)</f>
        <v>0</v>
      </c>
      <c r="E8375" s="228" t="str">
        <f>CONCATENATE($C8375,"-",TEXT(_xlfn.MAXIFS($K$12:K8374,$C$12:C8374,$C8375)+1,"0000"))</f>
        <v>-0001</v>
      </c>
      <c r="F8375" s="226"/>
      <c r="G8375" s="226"/>
      <c r="H8375" s="226"/>
      <c r="I8375" s="229"/>
      <c r="J8375" s="260"/>
      <c r="K8375" s="252">
        <f t="shared" si="129"/>
        <v>1</v>
      </c>
      <c r="L8375" s="9" t="s">
        <v>34</v>
      </c>
    </row>
    <row r="8376" spans="2:12">
      <c r="B8376" s="268">
        <v>8364</v>
      </c>
      <c r="C8376" s="226"/>
      <c r="D8376" s="227">
        <f>_xlfn.XLOOKUP($C8376,サービス情報マスタcopy!$B:$B,サービス情報マスタcopy!$G:$G,0,0,1)</f>
        <v>0</v>
      </c>
      <c r="E8376" s="228" t="str">
        <f>CONCATENATE($C8376,"-",TEXT(_xlfn.MAXIFS($K$12:K8375,$C$12:C8375,$C8376)+1,"0000"))</f>
        <v>-0001</v>
      </c>
      <c r="F8376" s="226"/>
      <c r="G8376" s="226"/>
      <c r="H8376" s="226"/>
      <c r="I8376" s="229"/>
      <c r="J8376" s="260"/>
      <c r="K8376" s="252">
        <f t="shared" si="129"/>
        <v>1</v>
      </c>
      <c r="L8376" s="9" t="s">
        <v>34</v>
      </c>
    </row>
    <row r="8377" spans="2:12">
      <c r="B8377" s="268">
        <v>8365</v>
      </c>
      <c r="C8377" s="226"/>
      <c r="D8377" s="227">
        <f>_xlfn.XLOOKUP($C8377,サービス情報マスタcopy!$B:$B,サービス情報マスタcopy!$G:$G,0,0,1)</f>
        <v>0</v>
      </c>
      <c r="E8377" s="228" t="str">
        <f>CONCATENATE($C8377,"-",TEXT(_xlfn.MAXIFS($K$12:K8376,$C$12:C8376,$C8377)+1,"0000"))</f>
        <v>-0001</v>
      </c>
      <c r="F8377" s="226"/>
      <c r="G8377" s="226"/>
      <c r="H8377" s="226"/>
      <c r="I8377" s="229"/>
      <c r="J8377" s="260"/>
      <c r="K8377" s="252">
        <f t="shared" si="129"/>
        <v>1</v>
      </c>
      <c r="L8377" s="9" t="s">
        <v>34</v>
      </c>
    </row>
    <row r="8378" spans="2:12">
      <c r="B8378" s="268">
        <v>8366</v>
      </c>
      <c r="C8378" s="226"/>
      <c r="D8378" s="227">
        <f>_xlfn.XLOOKUP($C8378,サービス情報マスタcopy!$B:$B,サービス情報マスタcopy!$G:$G,0,0,1)</f>
        <v>0</v>
      </c>
      <c r="E8378" s="228" t="str">
        <f>CONCATENATE($C8378,"-",TEXT(_xlfn.MAXIFS($K$12:K8377,$C$12:C8377,$C8378)+1,"0000"))</f>
        <v>-0001</v>
      </c>
      <c r="F8378" s="226"/>
      <c r="G8378" s="226"/>
      <c r="H8378" s="226"/>
      <c r="I8378" s="229"/>
      <c r="J8378" s="260"/>
      <c r="K8378" s="252">
        <f t="shared" si="129"/>
        <v>1</v>
      </c>
      <c r="L8378" s="9" t="s">
        <v>34</v>
      </c>
    </row>
    <row r="8379" spans="2:12">
      <c r="B8379" s="268">
        <v>8367</v>
      </c>
      <c r="C8379" s="226"/>
      <c r="D8379" s="227">
        <f>_xlfn.XLOOKUP($C8379,サービス情報マスタcopy!$B:$B,サービス情報マスタcopy!$G:$G,0,0,1)</f>
        <v>0</v>
      </c>
      <c r="E8379" s="228" t="str">
        <f>CONCATENATE($C8379,"-",TEXT(_xlfn.MAXIFS($K$12:K8378,$C$12:C8378,$C8379)+1,"0000"))</f>
        <v>-0001</v>
      </c>
      <c r="F8379" s="226"/>
      <c r="G8379" s="226"/>
      <c r="H8379" s="226"/>
      <c r="I8379" s="229"/>
      <c r="J8379" s="260"/>
      <c r="K8379" s="252">
        <f t="shared" si="129"/>
        <v>1</v>
      </c>
      <c r="L8379" s="9" t="s">
        <v>34</v>
      </c>
    </row>
    <row r="8380" spans="2:12">
      <c r="B8380" s="268">
        <v>8368</v>
      </c>
      <c r="C8380" s="226"/>
      <c r="D8380" s="227">
        <f>_xlfn.XLOOKUP($C8380,サービス情報マスタcopy!$B:$B,サービス情報マスタcopy!$G:$G,0,0,1)</f>
        <v>0</v>
      </c>
      <c r="E8380" s="228" t="str">
        <f>CONCATENATE($C8380,"-",TEXT(_xlfn.MAXIFS($K$12:K8379,$C$12:C8379,$C8380)+1,"0000"))</f>
        <v>-0001</v>
      </c>
      <c r="F8380" s="226"/>
      <c r="G8380" s="226"/>
      <c r="H8380" s="226"/>
      <c r="I8380" s="229"/>
      <c r="J8380" s="260"/>
      <c r="K8380" s="252">
        <f t="shared" si="129"/>
        <v>1</v>
      </c>
      <c r="L8380" s="9" t="s">
        <v>34</v>
      </c>
    </row>
    <row r="8381" spans="2:12">
      <c r="B8381" s="268">
        <v>8369</v>
      </c>
      <c r="C8381" s="226"/>
      <c r="D8381" s="227">
        <f>_xlfn.XLOOKUP($C8381,サービス情報マスタcopy!$B:$B,サービス情報マスタcopy!$G:$G,0,0,1)</f>
        <v>0</v>
      </c>
      <c r="E8381" s="228" t="str">
        <f>CONCATENATE($C8381,"-",TEXT(_xlfn.MAXIFS($K$12:K8380,$C$12:C8380,$C8381)+1,"0000"))</f>
        <v>-0001</v>
      </c>
      <c r="F8381" s="226"/>
      <c r="G8381" s="226"/>
      <c r="H8381" s="226"/>
      <c r="I8381" s="229"/>
      <c r="J8381" s="260"/>
      <c r="K8381" s="252">
        <f t="shared" si="129"/>
        <v>1</v>
      </c>
      <c r="L8381" s="9" t="s">
        <v>34</v>
      </c>
    </row>
    <row r="8382" spans="2:12">
      <c r="B8382" s="268">
        <v>8370</v>
      </c>
      <c r="C8382" s="226"/>
      <c r="D8382" s="227">
        <f>_xlfn.XLOOKUP($C8382,サービス情報マスタcopy!$B:$B,サービス情報マスタcopy!$G:$G,0,0,1)</f>
        <v>0</v>
      </c>
      <c r="E8382" s="228" t="str">
        <f>CONCATENATE($C8382,"-",TEXT(_xlfn.MAXIFS($K$12:K8381,$C$12:C8381,$C8382)+1,"0000"))</f>
        <v>-0001</v>
      </c>
      <c r="F8382" s="226"/>
      <c r="G8382" s="226"/>
      <c r="H8382" s="226"/>
      <c r="I8382" s="229"/>
      <c r="J8382" s="260"/>
      <c r="K8382" s="252">
        <f t="shared" si="129"/>
        <v>1</v>
      </c>
      <c r="L8382" s="9" t="s">
        <v>34</v>
      </c>
    </row>
    <row r="8383" spans="2:12">
      <c r="B8383" s="268">
        <v>8371</v>
      </c>
      <c r="C8383" s="226"/>
      <c r="D8383" s="227">
        <f>_xlfn.XLOOKUP($C8383,サービス情報マスタcopy!$B:$B,サービス情報マスタcopy!$G:$G,0,0,1)</f>
        <v>0</v>
      </c>
      <c r="E8383" s="228" t="str">
        <f>CONCATENATE($C8383,"-",TEXT(_xlfn.MAXIFS($K$12:K8382,$C$12:C8382,$C8383)+1,"0000"))</f>
        <v>-0001</v>
      </c>
      <c r="F8383" s="226"/>
      <c r="G8383" s="226"/>
      <c r="H8383" s="226"/>
      <c r="I8383" s="229"/>
      <c r="J8383" s="260"/>
      <c r="K8383" s="252">
        <f t="shared" si="129"/>
        <v>1</v>
      </c>
      <c r="L8383" s="9" t="s">
        <v>34</v>
      </c>
    </row>
    <row r="8384" spans="2:12">
      <c r="B8384" s="268">
        <v>8372</v>
      </c>
      <c r="C8384" s="226"/>
      <c r="D8384" s="227">
        <f>_xlfn.XLOOKUP($C8384,サービス情報マスタcopy!$B:$B,サービス情報マスタcopy!$G:$G,0,0,1)</f>
        <v>0</v>
      </c>
      <c r="E8384" s="228" t="str">
        <f>CONCATENATE($C8384,"-",TEXT(_xlfn.MAXIFS($K$12:K8383,$C$12:C8383,$C8384)+1,"0000"))</f>
        <v>-0001</v>
      </c>
      <c r="F8384" s="226"/>
      <c r="G8384" s="226"/>
      <c r="H8384" s="226"/>
      <c r="I8384" s="229"/>
      <c r="J8384" s="260"/>
      <c r="K8384" s="252">
        <f t="shared" si="129"/>
        <v>1</v>
      </c>
      <c r="L8384" s="9" t="s">
        <v>34</v>
      </c>
    </row>
    <row r="8385" spans="2:12">
      <c r="B8385" s="268">
        <v>8373</v>
      </c>
      <c r="C8385" s="226"/>
      <c r="D8385" s="227">
        <f>_xlfn.XLOOKUP($C8385,サービス情報マスタcopy!$B:$B,サービス情報マスタcopy!$G:$G,0,0,1)</f>
        <v>0</v>
      </c>
      <c r="E8385" s="228" t="str">
        <f>CONCATENATE($C8385,"-",TEXT(_xlfn.MAXIFS($K$12:K8384,$C$12:C8384,$C8385)+1,"0000"))</f>
        <v>-0001</v>
      </c>
      <c r="F8385" s="226"/>
      <c r="G8385" s="226"/>
      <c r="H8385" s="226"/>
      <c r="I8385" s="229"/>
      <c r="J8385" s="260"/>
      <c r="K8385" s="252">
        <f t="shared" si="129"/>
        <v>1</v>
      </c>
      <c r="L8385" s="9" t="s">
        <v>34</v>
      </c>
    </row>
    <row r="8386" spans="2:12">
      <c r="B8386" s="268">
        <v>8374</v>
      </c>
      <c r="C8386" s="226"/>
      <c r="D8386" s="227">
        <f>_xlfn.XLOOKUP($C8386,サービス情報マスタcopy!$B:$B,サービス情報マスタcopy!$G:$G,0,0,1)</f>
        <v>0</v>
      </c>
      <c r="E8386" s="228" t="str">
        <f>CONCATENATE($C8386,"-",TEXT(_xlfn.MAXIFS($K$12:K8385,$C$12:C8385,$C8386)+1,"0000"))</f>
        <v>-0001</v>
      </c>
      <c r="F8386" s="226"/>
      <c r="G8386" s="226"/>
      <c r="H8386" s="226"/>
      <c r="I8386" s="229"/>
      <c r="J8386" s="260"/>
      <c r="K8386" s="252">
        <f t="shared" si="129"/>
        <v>1</v>
      </c>
      <c r="L8386" s="9" t="s">
        <v>34</v>
      </c>
    </row>
    <row r="8387" spans="2:12">
      <c r="B8387" s="268">
        <v>8375</v>
      </c>
      <c r="C8387" s="226"/>
      <c r="D8387" s="227">
        <f>_xlfn.XLOOKUP($C8387,サービス情報マスタcopy!$B:$B,サービス情報マスタcopy!$G:$G,0,0,1)</f>
        <v>0</v>
      </c>
      <c r="E8387" s="228" t="str">
        <f>CONCATENATE($C8387,"-",TEXT(_xlfn.MAXIFS($K$12:K8386,$C$12:C8386,$C8387)+1,"0000"))</f>
        <v>-0001</v>
      </c>
      <c r="F8387" s="226"/>
      <c r="G8387" s="226"/>
      <c r="H8387" s="226"/>
      <c r="I8387" s="229"/>
      <c r="J8387" s="260"/>
      <c r="K8387" s="252">
        <f t="shared" si="129"/>
        <v>1</v>
      </c>
      <c r="L8387" s="9" t="s">
        <v>34</v>
      </c>
    </row>
    <row r="8388" spans="2:12">
      <c r="B8388" s="268">
        <v>8376</v>
      </c>
      <c r="C8388" s="226"/>
      <c r="D8388" s="227">
        <f>_xlfn.XLOOKUP($C8388,サービス情報マスタcopy!$B:$B,サービス情報マスタcopy!$G:$G,0,0,1)</f>
        <v>0</v>
      </c>
      <c r="E8388" s="228" t="str">
        <f>CONCATENATE($C8388,"-",TEXT(_xlfn.MAXIFS($K$12:K8387,$C$12:C8387,$C8388)+1,"0000"))</f>
        <v>-0001</v>
      </c>
      <c r="F8388" s="226"/>
      <c r="G8388" s="226"/>
      <c r="H8388" s="226"/>
      <c r="I8388" s="229"/>
      <c r="J8388" s="260"/>
      <c r="K8388" s="252">
        <f t="shared" si="129"/>
        <v>1</v>
      </c>
      <c r="L8388" s="9" t="s">
        <v>34</v>
      </c>
    </row>
    <row r="8389" spans="2:12">
      <c r="B8389" s="268">
        <v>8377</v>
      </c>
      <c r="C8389" s="226"/>
      <c r="D8389" s="227">
        <f>_xlfn.XLOOKUP($C8389,サービス情報マスタcopy!$B:$B,サービス情報マスタcopy!$G:$G,0,0,1)</f>
        <v>0</v>
      </c>
      <c r="E8389" s="228" t="str">
        <f>CONCATENATE($C8389,"-",TEXT(_xlfn.MAXIFS($K$12:K8388,$C$12:C8388,$C8389)+1,"0000"))</f>
        <v>-0001</v>
      </c>
      <c r="F8389" s="226"/>
      <c r="G8389" s="226"/>
      <c r="H8389" s="226"/>
      <c r="I8389" s="229"/>
      <c r="J8389" s="260"/>
      <c r="K8389" s="252">
        <f t="shared" si="129"/>
        <v>1</v>
      </c>
      <c r="L8389" s="9" t="s">
        <v>34</v>
      </c>
    </row>
    <row r="8390" spans="2:12">
      <c r="B8390" s="268">
        <v>8378</v>
      </c>
      <c r="C8390" s="226"/>
      <c r="D8390" s="227">
        <f>_xlfn.XLOOKUP($C8390,サービス情報マスタcopy!$B:$B,サービス情報マスタcopy!$G:$G,0,0,1)</f>
        <v>0</v>
      </c>
      <c r="E8390" s="228" t="str">
        <f>CONCATENATE($C8390,"-",TEXT(_xlfn.MAXIFS($K$12:K8389,$C$12:C8389,$C8390)+1,"0000"))</f>
        <v>-0001</v>
      </c>
      <c r="F8390" s="226"/>
      <c r="G8390" s="226"/>
      <c r="H8390" s="226"/>
      <c r="I8390" s="229"/>
      <c r="J8390" s="260"/>
      <c r="K8390" s="252">
        <f t="shared" si="129"/>
        <v>1</v>
      </c>
      <c r="L8390" s="9" t="s">
        <v>34</v>
      </c>
    </row>
    <row r="8391" spans="2:12">
      <c r="B8391" s="268">
        <v>8379</v>
      </c>
      <c r="C8391" s="226"/>
      <c r="D8391" s="227">
        <f>_xlfn.XLOOKUP($C8391,サービス情報マスタcopy!$B:$B,サービス情報マスタcopy!$G:$G,0,0,1)</f>
        <v>0</v>
      </c>
      <c r="E8391" s="228" t="str">
        <f>CONCATENATE($C8391,"-",TEXT(_xlfn.MAXIFS($K$12:K8390,$C$12:C8390,$C8391)+1,"0000"))</f>
        <v>-0001</v>
      </c>
      <c r="F8391" s="226"/>
      <c r="G8391" s="226"/>
      <c r="H8391" s="226"/>
      <c r="I8391" s="229"/>
      <c r="J8391" s="260"/>
      <c r="K8391" s="252">
        <f t="shared" si="129"/>
        <v>1</v>
      </c>
      <c r="L8391" s="9" t="s">
        <v>34</v>
      </c>
    </row>
    <row r="8392" spans="2:12">
      <c r="B8392" s="268">
        <v>8380</v>
      </c>
      <c r="C8392" s="226"/>
      <c r="D8392" s="227">
        <f>_xlfn.XLOOKUP($C8392,サービス情報マスタcopy!$B:$B,サービス情報マスタcopy!$G:$G,0,0,1)</f>
        <v>0</v>
      </c>
      <c r="E8392" s="228" t="str">
        <f>CONCATENATE($C8392,"-",TEXT(_xlfn.MAXIFS($K$12:K8391,$C$12:C8391,$C8392)+1,"0000"))</f>
        <v>-0001</v>
      </c>
      <c r="F8392" s="226"/>
      <c r="G8392" s="226"/>
      <c r="H8392" s="226"/>
      <c r="I8392" s="229"/>
      <c r="J8392" s="260"/>
      <c r="K8392" s="252">
        <f t="shared" si="129"/>
        <v>1</v>
      </c>
      <c r="L8392" s="9" t="s">
        <v>34</v>
      </c>
    </row>
    <row r="8393" spans="2:12">
      <c r="B8393" s="268">
        <v>8381</v>
      </c>
      <c r="C8393" s="226"/>
      <c r="D8393" s="227">
        <f>_xlfn.XLOOKUP($C8393,サービス情報マスタcopy!$B:$B,サービス情報マスタcopy!$G:$G,0,0,1)</f>
        <v>0</v>
      </c>
      <c r="E8393" s="228" t="str">
        <f>CONCATENATE($C8393,"-",TEXT(_xlfn.MAXIFS($K$12:K8392,$C$12:C8392,$C8393)+1,"0000"))</f>
        <v>-0001</v>
      </c>
      <c r="F8393" s="226"/>
      <c r="G8393" s="226"/>
      <c r="H8393" s="226"/>
      <c r="I8393" s="229"/>
      <c r="J8393" s="260"/>
      <c r="K8393" s="252">
        <f t="shared" si="129"/>
        <v>1</v>
      </c>
      <c r="L8393" s="9" t="s">
        <v>34</v>
      </c>
    </row>
    <row r="8394" spans="2:12">
      <c r="B8394" s="268">
        <v>8382</v>
      </c>
      <c r="C8394" s="226"/>
      <c r="D8394" s="227">
        <f>_xlfn.XLOOKUP($C8394,サービス情報マスタcopy!$B:$B,サービス情報マスタcopy!$G:$G,0,0,1)</f>
        <v>0</v>
      </c>
      <c r="E8394" s="228" t="str">
        <f>CONCATENATE($C8394,"-",TEXT(_xlfn.MAXIFS($K$12:K8393,$C$12:C8393,$C8394)+1,"0000"))</f>
        <v>-0001</v>
      </c>
      <c r="F8394" s="226"/>
      <c r="G8394" s="226"/>
      <c r="H8394" s="226"/>
      <c r="I8394" s="229"/>
      <c r="J8394" s="260"/>
      <c r="K8394" s="252">
        <f t="shared" si="129"/>
        <v>1</v>
      </c>
      <c r="L8394" s="9" t="s">
        <v>34</v>
      </c>
    </row>
    <row r="8395" spans="2:12">
      <c r="B8395" s="268">
        <v>8383</v>
      </c>
      <c r="C8395" s="226"/>
      <c r="D8395" s="227">
        <f>_xlfn.XLOOKUP($C8395,サービス情報マスタcopy!$B:$B,サービス情報マスタcopy!$G:$G,0,0,1)</f>
        <v>0</v>
      </c>
      <c r="E8395" s="228" t="str">
        <f>CONCATENATE($C8395,"-",TEXT(_xlfn.MAXIFS($K$12:K8394,$C$12:C8394,$C8395)+1,"0000"))</f>
        <v>-0001</v>
      </c>
      <c r="F8395" s="226"/>
      <c r="G8395" s="226"/>
      <c r="H8395" s="226"/>
      <c r="I8395" s="229"/>
      <c r="J8395" s="260"/>
      <c r="K8395" s="252">
        <f t="shared" si="129"/>
        <v>1</v>
      </c>
      <c r="L8395" s="9" t="s">
        <v>34</v>
      </c>
    </row>
    <row r="8396" spans="2:12">
      <c r="B8396" s="268">
        <v>8384</v>
      </c>
      <c r="C8396" s="226"/>
      <c r="D8396" s="227">
        <f>_xlfn.XLOOKUP($C8396,サービス情報マスタcopy!$B:$B,サービス情報マスタcopy!$G:$G,0,0,1)</f>
        <v>0</v>
      </c>
      <c r="E8396" s="228" t="str">
        <f>CONCATENATE($C8396,"-",TEXT(_xlfn.MAXIFS($K$12:K8395,$C$12:C8395,$C8396)+1,"0000"))</f>
        <v>-0001</v>
      </c>
      <c r="F8396" s="226"/>
      <c r="G8396" s="226"/>
      <c r="H8396" s="226"/>
      <c r="I8396" s="229"/>
      <c r="J8396" s="260"/>
      <c r="K8396" s="252">
        <f t="shared" si="129"/>
        <v>1</v>
      </c>
      <c r="L8396" s="9" t="s">
        <v>34</v>
      </c>
    </row>
    <row r="8397" spans="2:12">
      <c r="B8397" s="268">
        <v>8385</v>
      </c>
      <c r="C8397" s="226"/>
      <c r="D8397" s="227">
        <f>_xlfn.XLOOKUP($C8397,サービス情報マスタcopy!$B:$B,サービス情報マスタcopy!$G:$G,0,0,1)</f>
        <v>0</v>
      </c>
      <c r="E8397" s="228" t="str">
        <f>CONCATENATE($C8397,"-",TEXT(_xlfn.MAXIFS($K$12:K8396,$C$12:C8396,$C8397)+1,"0000"))</f>
        <v>-0001</v>
      </c>
      <c r="F8397" s="226"/>
      <c r="G8397" s="226"/>
      <c r="H8397" s="226"/>
      <c r="I8397" s="229"/>
      <c r="J8397" s="260"/>
      <c r="K8397" s="252">
        <f t="shared" si="129"/>
        <v>1</v>
      </c>
      <c r="L8397" s="9" t="s">
        <v>34</v>
      </c>
    </row>
    <row r="8398" spans="2:12">
      <c r="B8398" s="268">
        <v>8386</v>
      </c>
      <c r="C8398" s="226"/>
      <c r="D8398" s="227">
        <f>_xlfn.XLOOKUP($C8398,サービス情報マスタcopy!$B:$B,サービス情報マスタcopy!$G:$G,0,0,1)</f>
        <v>0</v>
      </c>
      <c r="E8398" s="228" t="str">
        <f>CONCATENATE($C8398,"-",TEXT(_xlfn.MAXIFS($K$12:K8397,$C$12:C8397,$C8398)+1,"0000"))</f>
        <v>-0001</v>
      </c>
      <c r="F8398" s="226"/>
      <c r="G8398" s="226"/>
      <c r="H8398" s="226"/>
      <c r="I8398" s="229"/>
      <c r="J8398" s="260"/>
      <c r="K8398" s="252">
        <f t="shared" si="129"/>
        <v>1</v>
      </c>
      <c r="L8398" s="9" t="s">
        <v>34</v>
      </c>
    </row>
    <row r="8399" spans="2:12">
      <c r="B8399" s="268">
        <v>8387</v>
      </c>
      <c r="C8399" s="226"/>
      <c r="D8399" s="227">
        <f>_xlfn.XLOOKUP($C8399,サービス情報マスタcopy!$B:$B,サービス情報マスタcopy!$G:$G,0,0,1)</f>
        <v>0</v>
      </c>
      <c r="E8399" s="228" t="str">
        <f>CONCATENATE($C8399,"-",TEXT(_xlfn.MAXIFS($K$12:K8398,$C$12:C8398,$C8399)+1,"0000"))</f>
        <v>-0001</v>
      </c>
      <c r="F8399" s="226"/>
      <c r="G8399" s="226"/>
      <c r="H8399" s="226"/>
      <c r="I8399" s="229"/>
      <c r="J8399" s="260"/>
      <c r="K8399" s="252">
        <f t="shared" si="129"/>
        <v>1</v>
      </c>
      <c r="L8399" s="9" t="s">
        <v>34</v>
      </c>
    </row>
    <row r="8400" spans="2:12">
      <c r="B8400" s="268">
        <v>8388</v>
      </c>
      <c r="C8400" s="226"/>
      <c r="D8400" s="227">
        <f>_xlfn.XLOOKUP($C8400,サービス情報マスタcopy!$B:$B,サービス情報マスタcopy!$G:$G,0,0,1)</f>
        <v>0</v>
      </c>
      <c r="E8400" s="228" t="str">
        <f>CONCATENATE($C8400,"-",TEXT(_xlfn.MAXIFS($K$12:K8399,$C$12:C8399,$C8400)+1,"0000"))</f>
        <v>-0001</v>
      </c>
      <c r="F8400" s="226"/>
      <c r="G8400" s="226"/>
      <c r="H8400" s="226"/>
      <c r="I8400" s="229"/>
      <c r="J8400" s="260"/>
      <c r="K8400" s="252">
        <f t="shared" si="129"/>
        <v>1</v>
      </c>
      <c r="L8400" s="9" t="s">
        <v>34</v>
      </c>
    </row>
    <row r="8401" spans="2:12">
      <c r="B8401" s="268">
        <v>8389</v>
      </c>
      <c r="C8401" s="226"/>
      <c r="D8401" s="227">
        <f>_xlfn.XLOOKUP($C8401,サービス情報マスタcopy!$B:$B,サービス情報マスタcopy!$G:$G,0,0,1)</f>
        <v>0</v>
      </c>
      <c r="E8401" s="228" t="str">
        <f>CONCATENATE($C8401,"-",TEXT(_xlfn.MAXIFS($K$12:K8400,$C$12:C8400,$C8401)+1,"0000"))</f>
        <v>-0001</v>
      </c>
      <c r="F8401" s="226"/>
      <c r="G8401" s="226"/>
      <c r="H8401" s="226"/>
      <c r="I8401" s="229"/>
      <c r="J8401" s="260"/>
      <c r="K8401" s="252">
        <f t="shared" si="129"/>
        <v>1</v>
      </c>
      <c r="L8401" s="9" t="s">
        <v>34</v>
      </c>
    </row>
    <row r="8402" spans="2:12">
      <c r="B8402" s="268">
        <v>8390</v>
      </c>
      <c r="C8402" s="226"/>
      <c r="D8402" s="227">
        <f>_xlfn.XLOOKUP($C8402,サービス情報マスタcopy!$B:$B,サービス情報マスタcopy!$G:$G,0,0,1)</f>
        <v>0</v>
      </c>
      <c r="E8402" s="228" t="str">
        <f>CONCATENATE($C8402,"-",TEXT(_xlfn.MAXIFS($K$12:K8401,$C$12:C8401,$C8402)+1,"0000"))</f>
        <v>-0001</v>
      </c>
      <c r="F8402" s="226"/>
      <c r="G8402" s="226"/>
      <c r="H8402" s="226"/>
      <c r="I8402" s="229"/>
      <c r="J8402" s="260"/>
      <c r="K8402" s="252">
        <f t="shared" si="129"/>
        <v>1</v>
      </c>
      <c r="L8402" s="9" t="s">
        <v>34</v>
      </c>
    </row>
    <row r="8403" spans="2:12">
      <c r="B8403" s="268">
        <v>8391</v>
      </c>
      <c r="C8403" s="226"/>
      <c r="D8403" s="227">
        <f>_xlfn.XLOOKUP($C8403,サービス情報マスタcopy!$B:$B,サービス情報マスタcopy!$G:$G,0,0,1)</f>
        <v>0</v>
      </c>
      <c r="E8403" s="228" t="str">
        <f>CONCATENATE($C8403,"-",TEXT(_xlfn.MAXIFS($K$12:K8402,$C$12:C8402,$C8403)+1,"0000"))</f>
        <v>-0001</v>
      </c>
      <c r="F8403" s="226"/>
      <c r="G8403" s="226"/>
      <c r="H8403" s="226"/>
      <c r="I8403" s="229"/>
      <c r="J8403" s="260"/>
      <c r="K8403" s="252">
        <f t="shared" si="129"/>
        <v>1</v>
      </c>
      <c r="L8403" s="9" t="s">
        <v>34</v>
      </c>
    </row>
    <row r="8404" spans="2:12">
      <c r="B8404" s="268">
        <v>8392</v>
      </c>
      <c r="C8404" s="226"/>
      <c r="D8404" s="227">
        <f>_xlfn.XLOOKUP($C8404,サービス情報マスタcopy!$B:$B,サービス情報マスタcopy!$G:$G,0,0,1)</f>
        <v>0</v>
      </c>
      <c r="E8404" s="228" t="str">
        <f>CONCATENATE($C8404,"-",TEXT(_xlfn.MAXIFS($K$12:K8403,$C$12:C8403,$C8404)+1,"0000"))</f>
        <v>-0001</v>
      </c>
      <c r="F8404" s="226"/>
      <c r="G8404" s="226"/>
      <c r="H8404" s="226"/>
      <c r="I8404" s="229"/>
      <c r="J8404" s="260"/>
      <c r="K8404" s="252">
        <f t="shared" si="129"/>
        <v>1</v>
      </c>
      <c r="L8404" s="9" t="s">
        <v>34</v>
      </c>
    </row>
    <row r="8405" spans="2:12">
      <c r="B8405" s="268">
        <v>8393</v>
      </c>
      <c r="C8405" s="226"/>
      <c r="D8405" s="227">
        <f>_xlfn.XLOOKUP($C8405,サービス情報マスタcopy!$B:$B,サービス情報マスタcopy!$G:$G,0,0,1)</f>
        <v>0</v>
      </c>
      <c r="E8405" s="228" t="str">
        <f>CONCATENATE($C8405,"-",TEXT(_xlfn.MAXIFS($K$12:K8404,$C$12:C8404,$C8405)+1,"0000"))</f>
        <v>-0001</v>
      </c>
      <c r="F8405" s="226"/>
      <c r="G8405" s="226"/>
      <c r="H8405" s="226"/>
      <c r="I8405" s="229"/>
      <c r="J8405" s="260"/>
      <c r="K8405" s="252">
        <f t="shared" si="129"/>
        <v>1</v>
      </c>
      <c r="L8405" s="9" t="s">
        <v>34</v>
      </c>
    </row>
    <row r="8406" spans="2:12">
      <c r="B8406" s="268">
        <v>8394</v>
      </c>
      <c r="C8406" s="226"/>
      <c r="D8406" s="227">
        <f>_xlfn.XLOOKUP($C8406,サービス情報マスタcopy!$B:$B,サービス情報マスタcopy!$G:$G,0,0,1)</f>
        <v>0</v>
      </c>
      <c r="E8406" s="228" t="str">
        <f>CONCATENATE($C8406,"-",TEXT(_xlfn.MAXIFS($K$12:K8405,$C$12:C8405,$C8406)+1,"0000"))</f>
        <v>-0001</v>
      </c>
      <c r="F8406" s="226"/>
      <c r="G8406" s="226"/>
      <c r="H8406" s="226"/>
      <c r="I8406" s="229"/>
      <c r="J8406" s="260"/>
      <c r="K8406" s="252">
        <f t="shared" si="129"/>
        <v>1</v>
      </c>
      <c r="L8406" s="9" t="s">
        <v>34</v>
      </c>
    </row>
    <row r="8407" spans="2:12">
      <c r="B8407" s="268">
        <v>8395</v>
      </c>
      <c r="C8407" s="226"/>
      <c r="D8407" s="227">
        <f>_xlfn.XLOOKUP($C8407,サービス情報マスタcopy!$B:$B,サービス情報マスタcopy!$G:$G,0,0,1)</f>
        <v>0</v>
      </c>
      <c r="E8407" s="228" t="str">
        <f>CONCATENATE($C8407,"-",TEXT(_xlfn.MAXIFS($K$12:K8406,$C$12:C8406,$C8407)+1,"0000"))</f>
        <v>-0001</v>
      </c>
      <c r="F8407" s="226"/>
      <c r="G8407" s="226"/>
      <c r="H8407" s="226"/>
      <c r="I8407" s="229"/>
      <c r="J8407" s="260"/>
      <c r="K8407" s="252">
        <f t="shared" si="129"/>
        <v>1</v>
      </c>
      <c r="L8407" s="9" t="s">
        <v>34</v>
      </c>
    </row>
    <row r="8408" spans="2:12">
      <c r="B8408" s="268">
        <v>8396</v>
      </c>
      <c r="C8408" s="226"/>
      <c r="D8408" s="227">
        <f>_xlfn.XLOOKUP($C8408,サービス情報マスタcopy!$B:$B,サービス情報マスタcopy!$G:$G,0,0,1)</f>
        <v>0</v>
      </c>
      <c r="E8408" s="228" t="str">
        <f>CONCATENATE($C8408,"-",TEXT(_xlfn.MAXIFS($K$12:K8407,$C$12:C8407,$C8408)+1,"0000"))</f>
        <v>-0001</v>
      </c>
      <c r="F8408" s="226"/>
      <c r="G8408" s="226"/>
      <c r="H8408" s="226"/>
      <c r="I8408" s="229"/>
      <c r="J8408" s="260"/>
      <c r="K8408" s="252">
        <f t="shared" si="129"/>
        <v>1</v>
      </c>
      <c r="L8408" s="9" t="s">
        <v>34</v>
      </c>
    </row>
    <row r="8409" spans="2:12">
      <c r="B8409" s="268">
        <v>8397</v>
      </c>
      <c r="C8409" s="226"/>
      <c r="D8409" s="227">
        <f>_xlfn.XLOOKUP($C8409,サービス情報マスタcopy!$B:$B,サービス情報マスタcopy!$G:$G,0,0,1)</f>
        <v>0</v>
      </c>
      <c r="E8409" s="228" t="str">
        <f>CONCATENATE($C8409,"-",TEXT(_xlfn.MAXIFS($K$12:K8408,$C$12:C8408,$C8409)+1,"0000"))</f>
        <v>-0001</v>
      </c>
      <c r="F8409" s="226"/>
      <c r="G8409" s="226"/>
      <c r="H8409" s="226"/>
      <c r="I8409" s="229"/>
      <c r="J8409" s="260"/>
      <c r="K8409" s="252">
        <f t="shared" si="129"/>
        <v>1</v>
      </c>
      <c r="L8409" s="9" t="s">
        <v>34</v>
      </c>
    </row>
    <row r="8410" spans="2:12">
      <c r="B8410" s="268">
        <v>8398</v>
      </c>
      <c r="C8410" s="226"/>
      <c r="D8410" s="227">
        <f>_xlfn.XLOOKUP($C8410,サービス情報マスタcopy!$B:$B,サービス情報マスタcopy!$G:$G,0,0,1)</f>
        <v>0</v>
      </c>
      <c r="E8410" s="228" t="str">
        <f>CONCATENATE($C8410,"-",TEXT(_xlfn.MAXIFS($K$12:K8409,$C$12:C8409,$C8410)+1,"0000"))</f>
        <v>-0001</v>
      </c>
      <c r="F8410" s="226"/>
      <c r="G8410" s="226"/>
      <c r="H8410" s="226"/>
      <c r="I8410" s="229"/>
      <c r="J8410" s="260"/>
      <c r="K8410" s="252">
        <f t="shared" si="129"/>
        <v>1</v>
      </c>
      <c r="L8410" s="9" t="s">
        <v>34</v>
      </c>
    </row>
    <row r="8411" spans="2:12">
      <c r="B8411" s="268">
        <v>8399</v>
      </c>
      <c r="C8411" s="226"/>
      <c r="D8411" s="227">
        <f>_xlfn.XLOOKUP($C8411,サービス情報マスタcopy!$B:$B,サービス情報マスタcopy!$G:$G,0,0,1)</f>
        <v>0</v>
      </c>
      <c r="E8411" s="228" t="str">
        <f>CONCATENATE($C8411,"-",TEXT(_xlfn.MAXIFS($K$12:K8410,$C$12:C8410,$C8411)+1,"0000"))</f>
        <v>-0001</v>
      </c>
      <c r="F8411" s="226"/>
      <c r="G8411" s="226"/>
      <c r="H8411" s="226"/>
      <c r="I8411" s="229"/>
      <c r="J8411" s="260"/>
      <c r="K8411" s="252">
        <f t="shared" si="129"/>
        <v>1</v>
      </c>
      <c r="L8411" s="9" t="s">
        <v>34</v>
      </c>
    </row>
    <row r="8412" spans="2:12">
      <c r="B8412" s="268">
        <v>8400</v>
      </c>
      <c r="C8412" s="226"/>
      <c r="D8412" s="227">
        <f>_xlfn.XLOOKUP($C8412,サービス情報マスタcopy!$B:$B,サービス情報マスタcopy!$G:$G,0,0,1)</f>
        <v>0</v>
      </c>
      <c r="E8412" s="228" t="str">
        <f>CONCATENATE($C8412,"-",TEXT(_xlfn.MAXIFS($K$12:K8411,$C$12:C8411,$C8412)+1,"0000"))</f>
        <v>-0001</v>
      </c>
      <c r="F8412" s="226"/>
      <c r="G8412" s="226"/>
      <c r="H8412" s="226"/>
      <c r="I8412" s="229"/>
      <c r="J8412" s="260"/>
      <c r="K8412" s="252">
        <f t="shared" si="129"/>
        <v>1</v>
      </c>
      <c r="L8412" s="9" t="s">
        <v>34</v>
      </c>
    </row>
    <row r="8413" spans="2:12">
      <c r="B8413" s="268">
        <v>8401</v>
      </c>
      <c r="C8413" s="226"/>
      <c r="D8413" s="227">
        <f>_xlfn.XLOOKUP($C8413,サービス情報マスタcopy!$B:$B,サービス情報マスタcopy!$G:$G,0,0,1)</f>
        <v>0</v>
      </c>
      <c r="E8413" s="228" t="str">
        <f>CONCATENATE($C8413,"-",TEXT(_xlfn.MAXIFS($K$12:K8412,$C$12:C8412,$C8413)+1,"0000"))</f>
        <v>-0001</v>
      </c>
      <c r="F8413" s="226"/>
      <c r="G8413" s="226"/>
      <c r="H8413" s="226"/>
      <c r="I8413" s="229"/>
      <c r="J8413" s="260"/>
      <c r="K8413" s="252">
        <f t="shared" si="129"/>
        <v>1</v>
      </c>
      <c r="L8413" s="9" t="s">
        <v>34</v>
      </c>
    </row>
    <row r="8414" spans="2:12">
      <c r="B8414" s="268">
        <v>8402</v>
      </c>
      <c r="C8414" s="226"/>
      <c r="D8414" s="227">
        <f>_xlfn.XLOOKUP($C8414,サービス情報マスタcopy!$B:$B,サービス情報マスタcopy!$G:$G,0,0,1)</f>
        <v>0</v>
      </c>
      <c r="E8414" s="228" t="str">
        <f>CONCATENATE($C8414,"-",TEXT(_xlfn.MAXIFS($K$12:K8413,$C$12:C8413,$C8414)+1,"0000"))</f>
        <v>-0001</v>
      </c>
      <c r="F8414" s="226"/>
      <c r="G8414" s="226"/>
      <c r="H8414" s="226"/>
      <c r="I8414" s="229"/>
      <c r="J8414" s="260"/>
      <c r="K8414" s="252">
        <f t="shared" si="129"/>
        <v>1</v>
      </c>
      <c r="L8414" s="9" t="s">
        <v>34</v>
      </c>
    </row>
    <row r="8415" spans="2:12">
      <c r="B8415" s="268">
        <v>8403</v>
      </c>
      <c r="C8415" s="226"/>
      <c r="D8415" s="227">
        <f>_xlfn.XLOOKUP($C8415,サービス情報マスタcopy!$B:$B,サービス情報マスタcopy!$G:$G,0,0,1)</f>
        <v>0</v>
      </c>
      <c r="E8415" s="228" t="str">
        <f>CONCATENATE($C8415,"-",TEXT(_xlfn.MAXIFS($K$12:K8414,$C$12:C8414,$C8415)+1,"0000"))</f>
        <v>-0001</v>
      </c>
      <c r="F8415" s="226"/>
      <c r="G8415" s="226"/>
      <c r="H8415" s="226"/>
      <c r="I8415" s="229"/>
      <c r="J8415" s="260"/>
      <c r="K8415" s="252">
        <f t="shared" si="129"/>
        <v>1</v>
      </c>
      <c r="L8415" s="9" t="s">
        <v>34</v>
      </c>
    </row>
    <row r="8416" spans="2:12">
      <c r="B8416" s="268">
        <v>8404</v>
      </c>
      <c r="C8416" s="226"/>
      <c r="D8416" s="227">
        <f>_xlfn.XLOOKUP($C8416,サービス情報マスタcopy!$B:$B,サービス情報マスタcopy!$G:$G,0,0,1)</f>
        <v>0</v>
      </c>
      <c r="E8416" s="228" t="str">
        <f>CONCATENATE($C8416,"-",TEXT(_xlfn.MAXIFS($K$12:K8415,$C$12:C8415,$C8416)+1,"0000"))</f>
        <v>-0001</v>
      </c>
      <c r="F8416" s="226"/>
      <c r="G8416" s="226"/>
      <c r="H8416" s="226"/>
      <c r="I8416" s="229"/>
      <c r="J8416" s="260"/>
      <c r="K8416" s="252">
        <f t="shared" si="129"/>
        <v>1</v>
      </c>
      <c r="L8416" s="9" t="s">
        <v>34</v>
      </c>
    </row>
    <row r="8417" spans="2:12">
      <c r="B8417" s="268">
        <v>8405</v>
      </c>
      <c r="C8417" s="226"/>
      <c r="D8417" s="227">
        <f>_xlfn.XLOOKUP($C8417,サービス情報マスタcopy!$B:$B,サービス情報マスタcopy!$G:$G,0,0,1)</f>
        <v>0</v>
      </c>
      <c r="E8417" s="228" t="str">
        <f>CONCATENATE($C8417,"-",TEXT(_xlfn.MAXIFS($K$12:K8416,$C$12:C8416,$C8417)+1,"0000"))</f>
        <v>-0001</v>
      </c>
      <c r="F8417" s="226"/>
      <c r="G8417" s="226"/>
      <c r="H8417" s="226"/>
      <c r="I8417" s="229"/>
      <c r="J8417" s="260"/>
      <c r="K8417" s="252">
        <f t="shared" si="129"/>
        <v>1</v>
      </c>
      <c r="L8417" s="9" t="s">
        <v>34</v>
      </c>
    </row>
    <row r="8418" spans="2:12">
      <c r="B8418" s="268">
        <v>8406</v>
      </c>
      <c r="C8418" s="226"/>
      <c r="D8418" s="227">
        <f>_xlfn.XLOOKUP($C8418,サービス情報マスタcopy!$B:$B,サービス情報マスタcopy!$G:$G,0,0,1)</f>
        <v>0</v>
      </c>
      <c r="E8418" s="228" t="str">
        <f>CONCATENATE($C8418,"-",TEXT(_xlfn.MAXIFS($K$12:K8417,$C$12:C8417,$C8418)+1,"0000"))</f>
        <v>-0001</v>
      </c>
      <c r="F8418" s="226"/>
      <c r="G8418" s="226"/>
      <c r="H8418" s="226"/>
      <c r="I8418" s="229"/>
      <c r="J8418" s="260"/>
      <c r="K8418" s="252">
        <f t="shared" si="129"/>
        <v>1</v>
      </c>
      <c r="L8418" s="9" t="s">
        <v>34</v>
      </c>
    </row>
    <row r="8419" spans="2:12">
      <c r="B8419" s="268">
        <v>8407</v>
      </c>
      <c r="C8419" s="226"/>
      <c r="D8419" s="227">
        <f>_xlfn.XLOOKUP($C8419,サービス情報マスタcopy!$B:$B,サービス情報マスタcopy!$G:$G,0,0,1)</f>
        <v>0</v>
      </c>
      <c r="E8419" s="228" t="str">
        <f>CONCATENATE($C8419,"-",TEXT(_xlfn.MAXIFS($K$12:K8418,$C$12:C8418,$C8419)+1,"0000"))</f>
        <v>-0001</v>
      </c>
      <c r="F8419" s="226"/>
      <c r="G8419" s="226"/>
      <c r="H8419" s="226"/>
      <c r="I8419" s="229"/>
      <c r="J8419" s="260"/>
      <c r="K8419" s="252">
        <f t="shared" si="129"/>
        <v>1</v>
      </c>
      <c r="L8419" s="9" t="s">
        <v>34</v>
      </c>
    </row>
    <row r="8420" spans="2:12">
      <c r="B8420" s="268">
        <v>8408</v>
      </c>
      <c r="C8420" s="226"/>
      <c r="D8420" s="227">
        <f>_xlfn.XLOOKUP($C8420,サービス情報マスタcopy!$B:$B,サービス情報マスタcopy!$G:$G,0,0,1)</f>
        <v>0</v>
      </c>
      <c r="E8420" s="228" t="str">
        <f>CONCATENATE($C8420,"-",TEXT(_xlfn.MAXIFS($K$12:K8419,$C$12:C8419,$C8420)+1,"0000"))</f>
        <v>-0001</v>
      </c>
      <c r="F8420" s="226"/>
      <c r="G8420" s="226"/>
      <c r="H8420" s="226"/>
      <c r="I8420" s="229"/>
      <c r="J8420" s="260"/>
      <c r="K8420" s="252">
        <f t="shared" si="129"/>
        <v>1</v>
      </c>
      <c r="L8420" s="9" t="s">
        <v>34</v>
      </c>
    </row>
    <row r="8421" spans="2:12">
      <c r="B8421" s="268">
        <v>8409</v>
      </c>
      <c r="C8421" s="226"/>
      <c r="D8421" s="227">
        <f>_xlfn.XLOOKUP($C8421,サービス情報マスタcopy!$B:$B,サービス情報マスタcopy!$G:$G,0,0,1)</f>
        <v>0</v>
      </c>
      <c r="E8421" s="228" t="str">
        <f>CONCATENATE($C8421,"-",TEXT(_xlfn.MAXIFS($K$12:K8420,$C$12:C8420,$C8421)+1,"0000"))</f>
        <v>-0001</v>
      </c>
      <c r="F8421" s="226"/>
      <c r="G8421" s="226"/>
      <c r="H8421" s="226"/>
      <c r="I8421" s="229"/>
      <c r="J8421" s="260"/>
      <c r="K8421" s="252">
        <f t="shared" si="129"/>
        <v>1</v>
      </c>
      <c r="L8421" s="9" t="s">
        <v>34</v>
      </c>
    </row>
    <row r="8422" spans="2:12">
      <c r="B8422" s="268">
        <v>8410</v>
      </c>
      <c r="C8422" s="226"/>
      <c r="D8422" s="227">
        <f>_xlfn.XLOOKUP($C8422,サービス情報マスタcopy!$B:$B,サービス情報マスタcopy!$G:$G,0,0,1)</f>
        <v>0</v>
      </c>
      <c r="E8422" s="228" t="str">
        <f>CONCATENATE($C8422,"-",TEXT(_xlfn.MAXIFS($K$12:K8421,$C$12:C8421,$C8422)+1,"0000"))</f>
        <v>-0001</v>
      </c>
      <c r="F8422" s="226"/>
      <c r="G8422" s="226"/>
      <c r="H8422" s="226"/>
      <c r="I8422" s="229"/>
      <c r="J8422" s="260"/>
      <c r="K8422" s="252">
        <f t="shared" si="129"/>
        <v>1</v>
      </c>
      <c r="L8422" s="9" t="s">
        <v>34</v>
      </c>
    </row>
    <row r="8423" spans="2:12">
      <c r="B8423" s="268">
        <v>8411</v>
      </c>
      <c r="C8423" s="226"/>
      <c r="D8423" s="227">
        <f>_xlfn.XLOOKUP($C8423,サービス情報マスタcopy!$B:$B,サービス情報マスタcopy!$G:$G,0,0,1)</f>
        <v>0</v>
      </c>
      <c r="E8423" s="228" t="str">
        <f>CONCATENATE($C8423,"-",TEXT(_xlfn.MAXIFS($K$12:K8422,$C$12:C8422,$C8423)+1,"0000"))</f>
        <v>-0001</v>
      </c>
      <c r="F8423" s="226"/>
      <c r="G8423" s="226"/>
      <c r="H8423" s="226"/>
      <c r="I8423" s="229"/>
      <c r="J8423" s="260"/>
      <c r="K8423" s="252">
        <f t="shared" si="129"/>
        <v>1</v>
      </c>
      <c r="L8423" s="9" t="s">
        <v>34</v>
      </c>
    </row>
    <row r="8424" spans="2:12">
      <c r="B8424" s="268">
        <v>8412</v>
      </c>
      <c r="C8424" s="226"/>
      <c r="D8424" s="227">
        <f>_xlfn.XLOOKUP($C8424,サービス情報マスタcopy!$B:$B,サービス情報マスタcopy!$G:$G,0,0,1)</f>
        <v>0</v>
      </c>
      <c r="E8424" s="228" t="str">
        <f>CONCATENATE($C8424,"-",TEXT(_xlfn.MAXIFS($K$12:K8423,$C$12:C8423,$C8424)+1,"0000"))</f>
        <v>-0001</v>
      </c>
      <c r="F8424" s="226"/>
      <c r="G8424" s="226"/>
      <c r="H8424" s="226"/>
      <c r="I8424" s="229"/>
      <c r="J8424" s="260"/>
      <c r="K8424" s="252">
        <f t="shared" si="129"/>
        <v>1</v>
      </c>
      <c r="L8424" s="9" t="s">
        <v>34</v>
      </c>
    </row>
    <row r="8425" spans="2:12">
      <c r="B8425" s="268">
        <v>8413</v>
      </c>
      <c r="C8425" s="226"/>
      <c r="D8425" s="227">
        <f>_xlfn.XLOOKUP($C8425,サービス情報マスタcopy!$B:$B,サービス情報マスタcopy!$G:$G,0,0,1)</f>
        <v>0</v>
      </c>
      <c r="E8425" s="228" t="str">
        <f>CONCATENATE($C8425,"-",TEXT(_xlfn.MAXIFS($K$12:K8424,$C$12:C8424,$C8425)+1,"0000"))</f>
        <v>-0001</v>
      </c>
      <c r="F8425" s="226"/>
      <c r="G8425" s="226"/>
      <c r="H8425" s="226"/>
      <c r="I8425" s="229"/>
      <c r="J8425" s="260"/>
      <c r="K8425" s="252">
        <f t="shared" si="129"/>
        <v>1</v>
      </c>
      <c r="L8425" s="9" t="s">
        <v>34</v>
      </c>
    </row>
    <row r="8426" spans="2:12">
      <c r="B8426" s="268">
        <v>8414</v>
      </c>
      <c r="C8426" s="226"/>
      <c r="D8426" s="227">
        <f>_xlfn.XLOOKUP($C8426,サービス情報マスタcopy!$B:$B,サービス情報マスタcopy!$G:$G,0,0,1)</f>
        <v>0</v>
      </c>
      <c r="E8426" s="228" t="str">
        <f>CONCATENATE($C8426,"-",TEXT(_xlfn.MAXIFS($K$12:K8425,$C$12:C8425,$C8426)+1,"0000"))</f>
        <v>-0001</v>
      </c>
      <c r="F8426" s="226"/>
      <c r="G8426" s="226"/>
      <c r="H8426" s="226"/>
      <c r="I8426" s="229"/>
      <c r="J8426" s="260"/>
      <c r="K8426" s="252">
        <f t="shared" si="129"/>
        <v>1</v>
      </c>
      <c r="L8426" s="9" t="s">
        <v>34</v>
      </c>
    </row>
    <row r="8427" spans="2:12">
      <c r="B8427" s="268">
        <v>8415</v>
      </c>
      <c r="C8427" s="226"/>
      <c r="D8427" s="227">
        <f>_xlfn.XLOOKUP($C8427,サービス情報マスタcopy!$B:$B,サービス情報マスタcopy!$G:$G,0,0,1)</f>
        <v>0</v>
      </c>
      <c r="E8427" s="228" t="str">
        <f>CONCATENATE($C8427,"-",TEXT(_xlfn.MAXIFS($K$12:K8426,$C$12:C8426,$C8427)+1,"0000"))</f>
        <v>-0001</v>
      </c>
      <c r="F8427" s="226"/>
      <c r="G8427" s="226"/>
      <c r="H8427" s="226"/>
      <c r="I8427" s="229"/>
      <c r="J8427" s="260"/>
      <c r="K8427" s="252">
        <f t="shared" si="129"/>
        <v>1</v>
      </c>
      <c r="L8427" s="9" t="s">
        <v>34</v>
      </c>
    </row>
    <row r="8428" spans="2:12">
      <c r="B8428" s="268">
        <v>8416</v>
      </c>
      <c r="C8428" s="226"/>
      <c r="D8428" s="227">
        <f>_xlfn.XLOOKUP($C8428,サービス情報マスタcopy!$B:$B,サービス情報マスタcopy!$G:$G,0,0,1)</f>
        <v>0</v>
      </c>
      <c r="E8428" s="228" t="str">
        <f>CONCATENATE($C8428,"-",TEXT(_xlfn.MAXIFS($K$12:K8427,$C$12:C8427,$C8428)+1,"0000"))</f>
        <v>-0001</v>
      </c>
      <c r="F8428" s="226"/>
      <c r="G8428" s="226"/>
      <c r="H8428" s="226"/>
      <c r="I8428" s="229"/>
      <c r="J8428" s="260"/>
      <c r="K8428" s="252">
        <f t="shared" si="129"/>
        <v>1</v>
      </c>
      <c r="L8428" s="9" t="s">
        <v>34</v>
      </c>
    </row>
    <row r="8429" spans="2:12">
      <c r="B8429" s="268">
        <v>8417</v>
      </c>
      <c r="C8429" s="226"/>
      <c r="D8429" s="227">
        <f>_xlfn.XLOOKUP($C8429,サービス情報マスタcopy!$B:$B,サービス情報マスタcopy!$G:$G,0,0,1)</f>
        <v>0</v>
      </c>
      <c r="E8429" s="228" t="str">
        <f>CONCATENATE($C8429,"-",TEXT(_xlfn.MAXIFS($K$12:K8428,$C$12:C8428,$C8429)+1,"0000"))</f>
        <v>-0001</v>
      </c>
      <c r="F8429" s="226"/>
      <c r="G8429" s="226"/>
      <c r="H8429" s="226"/>
      <c r="I8429" s="229"/>
      <c r="J8429" s="260"/>
      <c r="K8429" s="252">
        <f t="shared" si="129"/>
        <v>1</v>
      </c>
      <c r="L8429" s="9" t="s">
        <v>34</v>
      </c>
    </row>
    <row r="8430" spans="2:12">
      <c r="B8430" s="268">
        <v>8418</v>
      </c>
      <c r="C8430" s="226"/>
      <c r="D8430" s="227">
        <f>_xlfn.XLOOKUP($C8430,サービス情報マスタcopy!$B:$B,サービス情報マスタcopy!$G:$G,0,0,1)</f>
        <v>0</v>
      </c>
      <c r="E8430" s="228" t="str">
        <f>CONCATENATE($C8430,"-",TEXT(_xlfn.MAXIFS($K$12:K8429,$C$12:C8429,$C8430)+1,"0000"))</f>
        <v>-0001</v>
      </c>
      <c r="F8430" s="226"/>
      <c r="G8430" s="226"/>
      <c r="H8430" s="226"/>
      <c r="I8430" s="229"/>
      <c r="J8430" s="260"/>
      <c r="K8430" s="252">
        <f t="shared" si="129"/>
        <v>1</v>
      </c>
      <c r="L8430" s="9" t="s">
        <v>34</v>
      </c>
    </row>
    <row r="8431" spans="2:12">
      <c r="B8431" s="268">
        <v>8419</v>
      </c>
      <c r="C8431" s="226"/>
      <c r="D8431" s="227">
        <f>_xlfn.XLOOKUP($C8431,サービス情報マスタcopy!$B:$B,サービス情報マスタcopy!$G:$G,0,0,1)</f>
        <v>0</v>
      </c>
      <c r="E8431" s="228" t="str">
        <f>CONCATENATE($C8431,"-",TEXT(_xlfn.MAXIFS($K$12:K8430,$C$12:C8430,$C8431)+1,"0000"))</f>
        <v>-0001</v>
      </c>
      <c r="F8431" s="226"/>
      <c r="G8431" s="226"/>
      <c r="H8431" s="226"/>
      <c r="I8431" s="229"/>
      <c r="J8431" s="260"/>
      <c r="K8431" s="252">
        <f t="shared" si="129"/>
        <v>1</v>
      </c>
      <c r="L8431" s="9" t="s">
        <v>34</v>
      </c>
    </row>
    <row r="8432" spans="2:12">
      <c r="B8432" s="268">
        <v>8420</v>
      </c>
      <c r="C8432" s="226"/>
      <c r="D8432" s="227">
        <f>_xlfn.XLOOKUP($C8432,サービス情報マスタcopy!$B:$B,サービス情報マスタcopy!$G:$G,0,0,1)</f>
        <v>0</v>
      </c>
      <c r="E8432" s="228" t="str">
        <f>CONCATENATE($C8432,"-",TEXT(_xlfn.MAXIFS($K$12:K8431,$C$12:C8431,$C8432)+1,"0000"))</f>
        <v>-0001</v>
      </c>
      <c r="F8432" s="226"/>
      <c r="G8432" s="226"/>
      <c r="H8432" s="226"/>
      <c r="I8432" s="229"/>
      <c r="J8432" s="260"/>
      <c r="K8432" s="252">
        <f t="shared" si="129"/>
        <v>1</v>
      </c>
      <c r="L8432" s="9" t="s">
        <v>34</v>
      </c>
    </row>
    <row r="8433" spans="2:12">
      <c r="B8433" s="268">
        <v>8421</v>
      </c>
      <c r="C8433" s="226"/>
      <c r="D8433" s="227">
        <f>_xlfn.XLOOKUP($C8433,サービス情報マスタcopy!$B:$B,サービス情報マスタcopy!$G:$G,0,0,1)</f>
        <v>0</v>
      </c>
      <c r="E8433" s="228" t="str">
        <f>CONCATENATE($C8433,"-",TEXT(_xlfn.MAXIFS($K$12:K8432,$C$12:C8432,$C8433)+1,"0000"))</f>
        <v>-0001</v>
      </c>
      <c r="F8433" s="226"/>
      <c r="G8433" s="226"/>
      <c r="H8433" s="226"/>
      <c r="I8433" s="229"/>
      <c r="J8433" s="260"/>
      <c r="K8433" s="252">
        <f t="shared" si="129"/>
        <v>1</v>
      </c>
      <c r="L8433" s="9" t="s">
        <v>34</v>
      </c>
    </row>
    <row r="8434" spans="2:12">
      <c r="B8434" s="268">
        <v>8422</v>
      </c>
      <c r="C8434" s="226"/>
      <c r="D8434" s="227">
        <f>_xlfn.XLOOKUP($C8434,サービス情報マスタcopy!$B:$B,サービス情報マスタcopy!$G:$G,0,0,1)</f>
        <v>0</v>
      </c>
      <c r="E8434" s="228" t="str">
        <f>CONCATENATE($C8434,"-",TEXT(_xlfn.MAXIFS($K$12:K8433,$C$12:C8433,$C8434)+1,"0000"))</f>
        <v>-0001</v>
      </c>
      <c r="F8434" s="226"/>
      <c r="G8434" s="226"/>
      <c r="H8434" s="226"/>
      <c r="I8434" s="229"/>
      <c r="J8434" s="260"/>
      <c r="K8434" s="252">
        <f t="shared" si="129"/>
        <v>1</v>
      </c>
      <c r="L8434" s="9" t="s">
        <v>34</v>
      </c>
    </row>
    <row r="8435" spans="2:12">
      <c r="B8435" s="268">
        <v>8423</v>
      </c>
      <c r="C8435" s="226"/>
      <c r="D8435" s="227">
        <f>_xlfn.XLOOKUP($C8435,サービス情報マスタcopy!$B:$B,サービス情報マスタcopy!$G:$G,0,0,1)</f>
        <v>0</v>
      </c>
      <c r="E8435" s="228" t="str">
        <f>CONCATENATE($C8435,"-",TEXT(_xlfn.MAXIFS($K$12:K8434,$C$12:C8434,$C8435)+1,"0000"))</f>
        <v>-0001</v>
      </c>
      <c r="F8435" s="226"/>
      <c r="G8435" s="226"/>
      <c r="H8435" s="226"/>
      <c r="I8435" s="229"/>
      <c r="J8435" s="260"/>
      <c r="K8435" s="252">
        <f t="shared" si="129"/>
        <v>1</v>
      </c>
      <c r="L8435" s="9" t="s">
        <v>34</v>
      </c>
    </row>
    <row r="8436" spans="2:12">
      <c r="B8436" s="268">
        <v>8424</v>
      </c>
      <c r="C8436" s="226"/>
      <c r="D8436" s="227">
        <f>_xlfn.XLOOKUP($C8436,サービス情報マスタcopy!$B:$B,サービス情報マスタcopy!$G:$G,0,0,1)</f>
        <v>0</v>
      </c>
      <c r="E8436" s="228" t="str">
        <f>CONCATENATE($C8436,"-",TEXT(_xlfn.MAXIFS($K$12:K8435,$C$12:C8435,$C8436)+1,"0000"))</f>
        <v>-0001</v>
      </c>
      <c r="F8436" s="226"/>
      <c r="G8436" s="226"/>
      <c r="H8436" s="226"/>
      <c r="I8436" s="229"/>
      <c r="J8436" s="260"/>
      <c r="K8436" s="252">
        <f t="shared" si="129"/>
        <v>1</v>
      </c>
      <c r="L8436" s="9" t="s">
        <v>34</v>
      </c>
    </row>
    <row r="8437" spans="2:12">
      <c r="B8437" s="268">
        <v>8425</v>
      </c>
      <c r="C8437" s="226"/>
      <c r="D8437" s="227">
        <f>_xlfn.XLOOKUP($C8437,サービス情報マスタcopy!$B:$B,サービス情報マスタcopy!$G:$G,0,0,1)</f>
        <v>0</v>
      </c>
      <c r="E8437" s="228" t="str">
        <f>CONCATENATE($C8437,"-",TEXT(_xlfn.MAXIFS($K$12:K8436,$C$12:C8436,$C8437)+1,"0000"))</f>
        <v>-0001</v>
      </c>
      <c r="F8437" s="226"/>
      <c r="G8437" s="226"/>
      <c r="H8437" s="226"/>
      <c r="I8437" s="229"/>
      <c r="J8437" s="260"/>
      <c r="K8437" s="252">
        <f t="shared" si="129"/>
        <v>1</v>
      </c>
      <c r="L8437" s="9" t="s">
        <v>34</v>
      </c>
    </row>
    <row r="8438" spans="2:12">
      <c r="B8438" s="268">
        <v>8426</v>
      </c>
      <c r="C8438" s="226"/>
      <c r="D8438" s="227">
        <f>_xlfn.XLOOKUP($C8438,サービス情報マスタcopy!$B:$B,サービス情報マスタcopy!$G:$G,0,0,1)</f>
        <v>0</v>
      </c>
      <c r="E8438" s="228" t="str">
        <f>CONCATENATE($C8438,"-",TEXT(_xlfn.MAXIFS($K$12:K8437,$C$12:C8437,$C8438)+1,"0000"))</f>
        <v>-0001</v>
      </c>
      <c r="F8438" s="226"/>
      <c r="G8438" s="226"/>
      <c r="H8438" s="226"/>
      <c r="I8438" s="229"/>
      <c r="J8438" s="260"/>
      <c r="K8438" s="252">
        <f t="shared" ref="K8438:K8501" si="130">VALUE(RIGHT($E8438,4))</f>
        <v>1</v>
      </c>
      <c r="L8438" s="9" t="s">
        <v>34</v>
      </c>
    </row>
    <row r="8439" spans="2:12">
      <c r="B8439" s="268">
        <v>8427</v>
      </c>
      <c r="C8439" s="226"/>
      <c r="D8439" s="227">
        <f>_xlfn.XLOOKUP($C8439,サービス情報マスタcopy!$B:$B,サービス情報マスタcopy!$G:$G,0,0,1)</f>
        <v>0</v>
      </c>
      <c r="E8439" s="228" t="str">
        <f>CONCATENATE($C8439,"-",TEXT(_xlfn.MAXIFS($K$12:K8438,$C$12:C8438,$C8439)+1,"0000"))</f>
        <v>-0001</v>
      </c>
      <c r="F8439" s="226"/>
      <c r="G8439" s="226"/>
      <c r="H8439" s="226"/>
      <c r="I8439" s="229"/>
      <c r="J8439" s="260"/>
      <c r="K8439" s="252">
        <f t="shared" si="130"/>
        <v>1</v>
      </c>
      <c r="L8439" s="9" t="s">
        <v>34</v>
      </c>
    </row>
    <row r="8440" spans="2:12">
      <c r="B8440" s="268">
        <v>8428</v>
      </c>
      <c r="C8440" s="226"/>
      <c r="D8440" s="227">
        <f>_xlfn.XLOOKUP($C8440,サービス情報マスタcopy!$B:$B,サービス情報マスタcopy!$G:$G,0,0,1)</f>
        <v>0</v>
      </c>
      <c r="E8440" s="228" t="str">
        <f>CONCATENATE($C8440,"-",TEXT(_xlfn.MAXIFS($K$12:K8439,$C$12:C8439,$C8440)+1,"0000"))</f>
        <v>-0001</v>
      </c>
      <c r="F8440" s="226"/>
      <c r="G8440" s="226"/>
      <c r="H8440" s="226"/>
      <c r="I8440" s="229"/>
      <c r="J8440" s="260"/>
      <c r="K8440" s="252">
        <f t="shared" si="130"/>
        <v>1</v>
      </c>
      <c r="L8440" s="9" t="s">
        <v>34</v>
      </c>
    </row>
    <row r="8441" spans="2:12">
      <c r="B8441" s="268">
        <v>8429</v>
      </c>
      <c r="C8441" s="226"/>
      <c r="D8441" s="227">
        <f>_xlfn.XLOOKUP($C8441,サービス情報マスタcopy!$B:$B,サービス情報マスタcopy!$G:$G,0,0,1)</f>
        <v>0</v>
      </c>
      <c r="E8441" s="228" t="str">
        <f>CONCATENATE($C8441,"-",TEXT(_xlfn.MAXIFS($K$12:K8440,$C$12:C8440,$C8441)+1,"0000"))</f>
        <v>-0001</v>
      </c>
      <c r="F8441" s="226"/>
      <c r="G8441" s="226"/>
      <c r="H8441" s="226"/>
      <c r="I8441" s="229"/>
      <c r="J8441" s="260"/>
      <c r="K8441" s="252">
        <f t="shared" si="130"/>
        <v>1</v>
      </c>
      <c r="L8441" s="9" t="s">
        <v>34</v>
      </c>
    </row>
    <row r="8442" spans="2:12">
      <c r="B8442" s="268">
        <v>8430</v>
      </c>
      <c r="C8442" s="226"/>
      <c r="D8442" s="227">
        <f>_xlfn.XLOOKUP($C8442,サービス情報マスタcopy!$B:$B,サービス情報マスタcopy!$G:$G,0,0,1)</f>
        <v>0</v>
      </c>
      <c r="E8442" s="228" t="str">
        <f>CONCATENATE($C8442,"-",TEXT(_xlfn.MAXIFS($K$12:K8441,$C$12:C8441,$C8442)+1,"0000"))</f>
        <v>-0001</v>
      </c>
      <c r="F8442" s="226"/>
      <c r="G8442" s="226"/>
      <c r="H8442" s="226"/>
      <c r="I8442" s="229"/>
      <c r="J8442" s="260"/>
      <c r="K8442" s="252">
        <f t="shared" si="130"/>
        <v>1</v>
      </c>
      <c r="L8442" s="9" t="s">
        <v>34</v>
      </c>
    </row>
    <row r="8443" spans="2:12">
      <c r="B8443" s="268">
        <v>8431</v>
      </c>
      <c r="C8443" s="226"/>
      <c r="D8443" s="227">
        <f>_xlfn.XLOOKUP($C8443,サービス情報マスタcopy!$B:$B,サービス情報マスタcopy!$G:$G,0,0,1)</f>
        <v>0</v>
      </c>
      <c r="E8443" s="228" t="str">
        <f>CONCATENATE($C8443,"-",TEXT(_xlfn.MAXIFS($K$12:K8442,$C$12:C8442,$C8443)+1,"0000"))</f>
        <v>-0001</v>
      </c>
      <c r="F8443" s="226"/>
      <c r="G8443" s="226"/>
      <c r="H8443" s="226"/>
      <c r="I8443" s="229"/>
      <c r="J8443" s="260"/>
      <c r="K8443" s="252">
        <f t="shared" si="130"/>
        <v>1</v>
      </c>
      <c r="L8443" s="9" t="s">
        <v>34</v>
      </c>
    </row>
    <row r="8444" spans="2:12">
      <c r="B8444" s="268">
        <v>8432</v>
      </c>
      <c r="C8444" s="226"/>
      <c r="D8444" s="227">
        <f>_xlfn.XLOOKUP($C8444,サービス情報マスタcopy!$B:$B,サービス情報マスタcopy!$G:$G,0,0,1)</f>
        <v>0</v>
      </c>
      <c r="E8444" s="228" t="str">
        <f>CONCATENATE($C8444,"-",TEXT(_xlfn.MAXIFS($K$12:K8443,$C$12:C8443,$C8444)+1,"0000"))</f>
        <v>-0001</v>
      </c>
      <c r="F8444" s="226"/>
      <c r="G8444" s="226"/>
      <c r="H8444" s="226"/>
      <c r="I8444" s="229"/>
      <c r="J8444" s="260"/>
      <c r="K8444" s="252">
        <f t="shared" si="130"/>
        <v>1</v>
      </c>
      <c r="L8444" s="9" t="s">
        <v>34</v>
      </c>
    </row>
    <row r="8445" spans="2:12">
      <c r="B8445" s="268">
        <v>8433</v>
      </c>
      <c r="C8445" s="226"/>
      <c r="D8445" s="227">
        <f>_xlfn.XLOOKUP($C8445,サービス情報マスタcopy!$B:$B,サービス情報マスタcopy!$G:$G,0,0,1)</f>
        <v>0</v>
      </c>
      <c r="E8445" s="228" t="str">
        <f>CONCATENATE($C8445,"-",TEXT(_xlfn.MAXIFS($K$12:K8444,$C$12:C8444,$C8445)+1,"0000"))</f>
        <v>-0001</v>
      </c>
      <c r="F8445" s="226"/>
      <c r="G8445" s="226"/>
      <c r="H8445" s="226"/>
      <c r="I8445" s="229"/>
      <c r="J8445" s="260"/>
      <c r="K8445" s="252">
        <f t="shared" si="130"/>
        <v>1</v>
      </c>
      <c r="L8445" s="9" t="s">
        <v>34</v>
      </c>
    </row>
    <row r="8446" spans="2:12">
      <c r="B8446" s="268">
        <v>8434</v>
      </c>
      <c r="C8446" s="226"/>
      <c r="D8446" s="227">
        <f>_xlfn.XLOOKUP($C8446,サービス情報マスタcopy!$B:$B,サービス情報マスタcopy!$G:$G,0,0,1)</f>
        <v>0</v>
      </c>
      <c r="E8446" s="228" t="str">
        <f>CONCATENATE($C8446,"-",TEXT(_xlfn.MAXIFS($K$12:K8445,$C$12:C8445,$C8446)+1,"0000"))</f>
        <v>-0001</v>
      </c>
      <c r="F8446" s="226"/>
      <c r="G8446" s="226"/>
      <c r="H8446" s="226"/>
      <c r="I8446" s="229"/>
      <c r="J8446" s="260"/>
      <c r="K8446" s="252">
        <f t="shared" si="130"/>
        <v>1</v>
      </c>
      <c r="L8446" s="9" t="s">
        <v>34</v>
      </c>
    </row>
    <row r="8447" spans="2:12">
      <c r="B8447" s="268">
        <v>8435</v>
      </c>
      <c r="C8447" s="226"/>
      <c r="D8447" s="227">
        <f>_xlfn.XLOOKUP($C8447,サービス情報マスタcopy!$B:$B,サービス情報マスタcopy!$G:$G,0,0,1)</f>
        <v>0</v>
      </c>
      <c r="E8447" s="228" t="str">
        <f>CONCATENATE($C8447,"-",TEXT(_xlfn.MAXIFS($K$12:K8446,$C$12:C8446,$C8447)+1,"0000"))</f>
        <v>-0001</v>
      </c>
      <c r="F8447" s="226"/>
      <c r="G8447" s="226"/>
      <c r="H8447" s="226"/>
      <c r="I8447" s="229"/>
      <c r="J8447" s="260"/>
      <c r="K8447" s="252">
        <f t="shared" si="130"/>
        <v>1</v>
      </c>
      <c r="L8447" s="9" t="s">
        <v>34</v>
      </c>
    </row>
    <row r="8448" spans="2:12">
      <c r="B8448" s="268">
        <v>8436</v>
      </c>
      <c r="C8448" s="226"/>
      <c r="D8448" s="227">
        <f>_xlfn.XLOOKUP($C8448,サービス情報マスタcopy!$B:$B,サービス情報マスタcopy!$G:$G,0,0,1)</f>
        <v>0</v>
      </c>
      <c r="E8448" s="228" t="str">
        <f>CONCATENATE($C8448,"-",TEXT(_xlfn.MAXIFS($K$12:K8447,$C$12:C8447,$C8448)+1,"0000"))</f>
        <v>-0001</v>
      </c>
      <c r="F8448" s="226"/>
      <c r="G8448" s="226"/>
      <c r="H8448" s="226"/>
      <c r="I8448" s="229"/>
      <c r="J8448" s="260"/>
      <c r="K8448" s="252">
        <f t="shared" si="130"/>
        <v>1</v>
      </c>
      <c r="L8448" s="9" t="s">
        <v>34</v>
      </c>
    </row>
    <row r="8449" spans="2:12">
      <c r="B8449" s="268">
        <v>8437</v>
      </c>
      <c r="C8449" s="226"/>
      <c r="D8449" s="227">
        <f>_xlfn.XLOOKUP($C8449,サービス情報マスタcopy!$B:$B,サービス情報マスタcopy!$G:$G,0,0,1)</f>
        <v>0</v>
      </c>
      <c r="E8449" s="228" t="str">
        <f>CONCATENATE($C8449,"-",TEXT(_xlfn.MAXIFS($K$12:K8448,$C$12:C8448,$C8449)+1,"0000"))</f>
        <v>-0001</v>
      </c>
      <c r="F8449" s="226"/>
      <c r="G8449" s="226"/>
      <c r="H8449" s="226"/>
      <c r="I8449" s="229"/>
      <c r="J8449" s="260"/>
      <c r="K8449" s="252">
        <f t="shared" si="130"/>
        <v>1</v>
      </c>
      <c r="L8449" s="9" t="s">
        <v>34</v>
      </c>
    </row>
    <row r="8450" spans="2:12">
      <c r="B8450" s="268">
        <v>8438</v>
      </c>
      <c r="C8450" s="226"/>
      <c r="D8450" s="227">
        <f>_xlfn.XLOOKUP($C8450,サービス情報マスタcopy!$B:$B,サービス情報マスタcopy!$G:$G,0,0,1)</f>
        <v>0</v>
      </c>
      <c r="E8450" s="228" t="str">
        <f>CONCATENATE($C8450,"-",TEXT(_xlfn.MAXIFS($K$12:K8449,$C$12:C8449,$C8450)+1,"0000"))</f>
        <v>-0001</v>
      </c>
      <c r="F8450" s="226"/>
      <c r="G8450" s="226"/>
      <c r="H8450" s="226"/>
      <c r="I8450" s="229"/>
      <c r="J8450" s="260"/>
      <c r="K8450" s="252">
        <f t="shared" si="130"/>
        <v>1</v>
      </c>
      <c r="L8450" s="9" t="s">
        <v>34</v>
      </c>
    </row>
    <row r="8451" spans="2:12">
      <c r="B8451" s="268">
        <v>8439</v>
      </c>
      <c r="C8451" s="226"/>
      <c r="D8451" s="227">
        <f>_xlfn.XLOOKUP($C8451,サービス情報マスタcopy!$B:$B,サービス情報マスタcopy!$G:$G,0,0,1)</f>
        <v>0</v>
      </c>
      <c r="E8451" s="228" t="str">
        <f>CONCATENATE($C8451,"-",TEXT(_xlfn.MAXIFS($K$12:K8450,$C$12:C8450,$C8451)+1,"0000"))</f>
        <v>-0001</v>
      </c>
      <c r="F8451" s="226"/>
      <c r="G8451" s="226"/>
      <c r="H8451" s="226"/>
      <c r="I8451" s="229"/>
      <c r="J8451" s="260"/>
      <c r="K8451" s="252">
        <f t="shared" si="130"/>
        <v>1</v>
      </c>
      <c r="L8451" s="9" t="s">
        <v>34</v>
      </c>
    </row>
    <row r="8452" spans="2:12">
      <c r="B8452" s="268">
        <v>8440</v>
      </c>
      <c r="C8452" s="226"/>
      <c r="D8452" s="227">
        <f>_xlfn.XLOOKUP($C8452,サービス情報マスタcopy!$B:$B,サービス情報マスタcopy!$G:$G,0,0,1)</f>
        <v>0</v>
      </c>
      <c r="E8452" s="228" t="str">
        <f>CONCATENATE($C8452,"-",TEXT(_xlfn.MAXIFS($K$12:K8451,$C$12:C8451,$C8452)+1,"0000"))</f>
        <v>-0001</v>
      </c>
      <c r="F8452" s="226"/>
      <c r="G8452" s="226"/>
      <c r="H8452" s="226"/>
      <c r="I8452" s="229"/>
      <c r="J8452" s="260"/>
      <c r="K8452" s="252">
        <f t="shared" si="130"/>
        <v>1</v>
      </c>
      <c r="L8452" s="9" t="s">
        <v>34</v>
      </c>
    </row>
    <row r="8453" spans="2:12">
      <c r="B8453" s="268">
        <v>8441</v>
      </c>
      <c r="C8453" s="226"/>
      <c r="D8453" s="227">
        <f>_xlfn.XLOOKUP($C8453,サービス情報マスタcopy!$B:$B,サービス情報マスタcopy!$G:$G,0,0,1)</f>
        <v>0</v>
      </c>
      <c r="E8453" s="228" t="str">
        <f>CONCATENATE($C8453,"-",TEXT(_xlfn.MAXIFS($K$12:K8452,$C$12:C8452,$C8453)+1,"0000"))</f>
        <v>-0001</v>
      </c>
      <c r="F8453" s="226"/>
      <c r="G8453" s="226"/>
      <c r="H8453" s="226"/>
      <c r="I8453" s="229"/>
      <c r="J8453" s="260"/>
      <c r="K8453" s="252">
        <f t="shared" si="130"/>
        <v>1</v>
      </c>
      <c r="L8453" s="9" t="s">
        <v>34</v>
      </c>
    </row>
    <row r="8454" spans="2:12">
      <c r="B8454" s="268">
        <v>8442</v>
      </c>
      <c r="C8454" s="226"/>
      <c r="D8454" s="227">
        <f>_xlfn.XLOOKUP($C8454,サービス情報マスタcopy!$B:$B,サービス情報マスタcopy!$G:$G,0,0,1)</f>
        <v>0</v>
      </c>
      <c r="E8454" s="228" t="str">
        <f>CONCATENATE($C8454,"-",TEXT(_xlfn.MAXIFS($K$12:K8453,$C$12:C8453,$C8454)+1,"0000"))</f>
        <v>-0001</v>
      </c>
      <c r="F8454" s="226"/>
      <c r="G8454" s="226"/>
      <c r="H8454" s="226"/>
      <c r="I8454" s="229"/>
      <c r="J8454" s="260"/>
      <c r="K8454" s="252">
        <f t="shared" si="130"/>
        <v>1</v>
      </c>
      <c r="L8454" s="9" t="s">
        <v>34</v>
      </c>
    </row>
    <row r="8455" spans="2:12">
      <c r="B8455" s="268">
        <v>8443</v>
      </c>
      <c r="C8455" s="226"/>
      <c r="D8455" s="227">
        <f>_xlfn.XLOOKUP($C8455,サービス情報マスタcopy!$B:$B,サービス情報マスタcopy!$G:$G,0,0,1)</f>
        <v>0</v>
      </c>
      <c r="E8455" s="228" t="str">
        <f>CONCATENATE($C8455,"-",TEXT(_xlfn.MAXIFS($K$12:K8454,$C$12:C8454,$C8455)+1,"0000"))</f>
        <v>-0001</v>
      </c>
      <c r="F8455" s="226"/>
      <c r="G8455" s="226"/>
      <c r="H8455" s="226"/>
      <c r="I8455" s="229"/>
      <c r="J8455" s="260"/>
      <c r="K8455" s="252">
        <f t="shared" si="130"/>
        <v>1</v>
      </c>
      <c r="L8455" s="9" t="s">
        <v>34</v>
      </c>
    </row>
    <row r="8456" spans="2:12">
      <c r="B8456" s="268">
        <v>8444</v>
      </c>
      <c r="C8456" s="226"/>
      <c r="D8456" s="227">
        <f>_xlfn.XLOOKUP($C8456,サービス情報マスタcopy!$B:$B,サービス情報マスタcopy!$G:$G,0,0,1)</f>
        <v>0</v>
      </c>
      <c r="E8456" s="228" t="str">
        <f>CONCATENATE($C8456,"-",TEXT(_xlfn.MAXIFS($K$12:K8455,$C$12:C8455,$C8456)+1,"0000"))</f>
        <v>-0001</v>
      </c>
      <c r="F8456" s="226"/>
      <c r="G8456" s="226"/>
      <c r="H8456" s="226"/>
      <c r="I8456" s="229"/>
      <c r="J8456" s="260"/>
      <c r="K8456" s="252">
        <f t="shared" si="130"/>
        <v>1</v>
      </c>
      <c r="L8456" s="9" t="s">
        <v>34</v>
      </c>
    </row>
    <row r="8457" spans="2:12">
      <c r="B8457" s="268">
        <v>8445</v>
      </c>
      <c r="C8457" s="226"/>
      <c r="D8457" s="227">
        <f>_xlfn.XLOOKUP($C8457,サービス情報マスタcopy!$B:$B,サービス情報マスタcopy!$G:$G,0,0,1)</f>
        <v>0</v>
      </c>
      <c r="E8457" s="228" t="str">
        <f>CONCATENATE($C8457,"-",TEXT(_xlfn.MAXIFS($K$12:K8456,$C$12:C8456,$C8457)+1,"0000"))</f>
        <v>-0001</v>
      </c>
      <c r="F8457" s="226"/>
      <c r="G8457" s="226"/>
      <c r="H8457" s="226"/>
      <c r="I8457" s="229"/>
      <c r="J8457" s="260"/>
      <c r="K8457" s="252">
        <f t="shared" si="130"/>
        <v>1</v>
      </c>
      <c r="L8457" s="9" t="s">
        <v>34</v>
      </c>
    </row>
    <row r="8458" spans="2:12">
      <c r="B8458" s="268">
        <v>8446</v>
      </c>
      <c r="C8458" s="226"/>
      <c r="D8458" s="227">
        <f>_xlfn.XLOOKUP($C8458,サービス情報マスタcopy!$B:$B,サービス情報マスタcopy!$G:$G,0,0,1)</f>
        <v>0</v>
      </c>
      <c r="E8458" s="228" t="str">
        <f>CONCATENATE($C8458,"-",TEXT(_xlfn.MAXIFS($K$12:K8457,$C$12:C8457,$C8458)+1,"0000"))</f>
        <v>-0001</v>
      </c>
      <c r="F8458" s="226"/>
      <c r="G8458" s="226"/>
      <c r="H8458" s="226"/>
      <c r="I8458" s="229"/>
      <c r="J8458" s="260"/>
      <c r="K8458" s="252">
        <f t="shared" si="130"/>
        <v>1</v>
      </c>
      <c r="L8458" s="9" t="s">
        <v>34</v>
      </c>
    </row>
    <row r="8459" spans="2:12">
      <c r="B8459" s="268">
        <v>8447</v>
      </c>
      <c r="C8459" s="226"/>
      <c r="D8459" s="227">
        <f>_xlfn.XLOOKUP($C8459,サービス情報マスタcopy!$B:$B,サービス情報マスタcopy!$G:$G,0,0,1)</f>
        <v>0</v>
      </c>
      <c r="E8459" s="228" t="str">
        <f>CONCATENATE($C8459,"-",TEXT(_xlfn.MAXIFS($K$12:K8458,$C$12:C8458,$C8459)+1,"0000"))</f>
        <v>-0001</v>
      </c>
      <c r="F8459" s="226"/>
      <c r="G8459" s="226"/>
      <c r="H8459" s="226"/>
      <c r="I8459" s="229"/>
      <c r="J8459" s="260"/>
      <c r="K8459" s="252">
        <f t="shared" si="130"/>
        <v>1</v>
      </c>
      <c r="L8459" s="9" t="s">
        <v>34</v>
      </c>
    </row>
    <row r="8460" spans="2:12">
      <c r="B8460" s="268">
        <v>8448</v>
      </c>
      <c r="C8460" s="226"/>
      <c r="D8460" s="227">
        <f>_xlfn.XLOOKUP($C8460,サービス情報マスタcopy!$B:$B,サービス情報マスタcopy!$G:$G,0,0,1)</f>
        <v>0</v>
      </c>
      <c r="E8460" s="228" t="str">
        <f>CONCATENATE($C8460,"-",TEXT(_xlfn.MAXIFS($K$12:K8459,$C$12:C8459,$C8460)+1,"0000"))</f>
        <v>-0001</v>
      </c>
      <c r="F8460" s="226"/>
      <c r="G8460" s="226"/>
      <c r="H8460" s="226"/>
      <c r="I8460" s="229"/>
      <c r="J8460" s="260"/>
      <c r="K8460" s="252">
        <f t="shared" si="130"/>
        <v>1</v>
      </c>
      <c r="L8460" s="9" t="s">
        <v>34</v>
      </c>
    </row>
    <row r="8461" spans="2:12">
      <c r="B8461" s="268">
        <v>8449</v>
      </c>
      <c r="C8461" s="226"/>
      <c r="D8461" s="227">
        <f>_xlfn.XLOOKUP($C8461,サービス情報マスタcopy!$B:$B,サービス情報マスタcopy!$G:$G,0,0,1)</f>
        <v>0</v>
      </c>
      <c r="E8461" s="228" t="str">
        <f>CONCATENATE($C8461,"-",TEXT(_xlfn.MAXIFS($K$12:K8460,$C$12:C8460,$C8461)+1,"0000"))</f>
        <v>-0001</v>
      </c>
      <c r="F8461" s="226"/>
      <c r="G8461" s="226"/>
      <c r="H8461" s="226"/>
      <c r="I8461" s="229"/>
      <c r="J8461" s="260"/>
      <c r="K8461" s="252">
        <f t="shared" si="130"/>
        <v>1</v>
      </c>
      <c r="L8461" s="9" t="s">
        <v>34</v>
      </c>
    </row>
    <row r="8462" spans="2:12">
      <c r="B8462" s="268">
        <v>8450</v>
      </c>
      <c r="C8462" s="226"/>
      <c r="D8462" s="227">
        <f>_xlfn.XLOOKUP($C8462,サービス情報マスタcopy!$B:$B,サービス情報マスタcopy!$G:$G,0,0,1)</f>
        <v>0</v>
      </c>
      <c r="E8462" s="228" t="str">
        <f>CONCATENATE($C8462,"-",TEXT(_xlfn.MAXIFS($K$12:K8461,$C$12:C8461,$C8462)+1,"0000"))</f>
        <v>-0001</v>
      </c>
      <c r="F8462" s="226"/>
      <c r="G8462" s="226"/>
      <c r="H8462" s="226"/>
      <c r="I8462" s="229"/>
      <c r="J8462" s="260"/>
      <c r="K8462" s="252">
        <f t="shared" si="130"/>
        <v>1</v>
      </c>
      <c r="L8462" s="9" t="s">
        <v>34</v>
      </c>
    </row>
    <row r="8463" spans="2:12">
      <c r="B8463" s="268">
        <v>8451</v>
      </c>
      <c r="C8463" s="226"/>
      <c r="D8463" s="227">
        <f>_xlfn.XLOOKUP($C8463,サービス情報マスタcopy!$B:$B,サービス情報マスタcopy!$G:$G,0,0,1)</f>
        <v>0</v>
      </c>
      <c r="E8463" s="228" t="str">
        <f>CONCATENATE($C8463,"-",TEXT(_xlfn.MAXIFS($K$12:K8462,$C$12:C8462,$C8463)+1,"0000"))</f>
        <v>-0001</v>
      </c>
      <c r="F8463" s="226"/>
      <c r="G8463" s="226"/>
      <c r="H8463" s="226"/>
      <c r="I8463" s="229"/>
      <c r="J8463" s="260"/>
      <c r="K8463" s="252">
        <f t="shared" si="130"/>
        <v>1</v>
      </c>
      <c r="L8463" s="9" t="s">
        <v>34</v>
      </c>
    </row>
    <row r="8464" spans="2:12">
      <c r="B8464" s="268">
        <v>8452</v>
      </c>
      <c r="C8464" s="226"/>
      <c r="D8464" s="227">
        <f>_xlfn.XLOOKUP($C8464,サービス情報マスタcopy!$B:$B,サービス情報マスタcopy!$G:$G,0,0,1)</f>
        <v>0</v>
      </c>
      <c r="E8464" s="228" t="str">
        <f>CONCATENATE($C8464,"-",TEXT(_xlfn.MAXIFS($K$12:K8463,$C$12:C8463,$C8464)+1,"0000"))</f>
        <v>-0001</v>
      </c>
      <c r="F8464" s="226"/>
      <c r="G8464" s="226"/>
      <c r="H8464" s="226"/>
      <c r="I8464" s="229"/>
      <c r="J8464" s="260"/>
      <c r="K8464" s="252">
        <f t="shared" si="130"/>
        <v>1</v>
      </c>
      <c r="L8464" s="9" t="s">
        <v>34</v>
      </c>
    </row>
    <row r="8465" spans="2:12">
      <c r="B8465" s="268">
        <v>8453</v>
      </c>
      <c r="C8465" s="226"/>
      <c r="D8465" s="227">
        <f>_xlfn.XLOOKUP($C8465,サービス情報マスタcopy!$B:$B,サービス情報マスタcopy!$G:$G,0,0,1)</f>
        <v>0</v>
      </c>
      <c r="E8465" s="228" t="str">
        <f>CONCATENATE($C8465,"-",TEXT(_xlfn.MAXIFS($K$12:K8464,$C$12:C8464,$C8465)+1,"0000"))</f>
        <v>-0001</v>
      </c>
      <c r="F8465" s="226"/>
      <c r="G8465" s="226"/>
      <c r="H8465" s="226"/>
      <c r="I8465" s="229"/>
      <c r="J8465" s="260"/>
      <c r="K8465" s="252">
        <f t="shared" si="130"/>
        <v>1</v>
      </c>
      <c r="L8465" s="9" t="s">
        <v>34</v>
      </c>
    </row>
    <row r="8466" spans="2:12">
      <c r="B8466" s="268">
        <v>8454</v>
      </c>
      <c r="C8466" s="226"/>
      <c r="D8466" s="227">
        <f>_xlfn.XLOOKUP($C8466,サービス情報マスタcopy!$B:$B,サービス情報マスタcopy!$G:$G,0,0,1)</f>
        <v>0</v>
      </c>
      <c r="E8466" s="228" t="str">
        <f>CONCATENATE($C8466,"-",TEXT(_xlfn.MAXIFS($K$12:K8465,$C$12:C8465,$C8466)+1,"0000"))</f>
        <v>-0001</v>
      </c>
      <c r="F8466" s="226"/>
      <c r="G8466" s="226"/>
      <c r="H8466" s="226"/>
      <c r="I8466" s="229"/>
      <c r="J8466" s="260"/>
      <c r="K8466" s="252">
        <f t="shared" si="130"/>
        <v>1</v>
      </c>
      <c r="L8466" s="9" t="s">
        <v>34</v>
      </c>
    </row>
    <row r="8467" spans="2:12">
      <c r="B8467" s="268">
        <v>8455</v>
      </c>
      <c r="C8467" s="226"/>
      <c r="D8467" s="227">
        <f>_xlfn.XLOOKUP($C8467,サービス情報マスタcopy!$B:$B,サービス情報マスタcopy!$G:$G,0,0,1)</f>
        <v>0</v>
      </c>
      <c r="E8467" s="228" t="str">
        <f>CONCATENATE($C8467,"-",TEXT(_xlfn.MAXIFS($K$12:K8466,$C$12:C8466,$C8467)+1,"0000"))</f>
        <v>-0001</v>
      </c>
      <c r="F8467" s="226"/>
      <c r="G8467" s="226"/>
      <c r="H8467" s="226"/>
      <c r="I8467" s="229"/>
      <c r="J8467" s="260"/>
      <c r="K8467" s="252">
        <f t="shared" si="130"/>
        <v>1</v>
      </c>
      <c r="L8467" s="9" t="s">
        <v>34</v>
      </c>
    </row>
    <row r="8468" spans="2:12">
      <c r="B8468" s="268">
        <v>8456</v>
      </c>
      <c r="C8468" s="226"/>
      <c r="D8468" s="227">
        <f>_xlfn.XLOOKUP($C8468,サービス情報マスタcopy!$B:$B,サービス情報マスタcopy!$G:$G,0,0,1)</f>
        <v>0</v>
      </c>
      <c r="E8468" s="228" t="str">
        <f>CONCATENATE($C8468,"-",TEXT(_xlfn.MAXIFS($K$12:K8467,$C$12:C8467,$C8468)+1,"0000"))</f>
        <v>-0001</v>
      </c>
      <c r="F8468" s="226"/>
      <c r="G8468" s="226"/>
      <c r="H8468" s="226"/>
      <c r="I8468" s="229"/>
      <c r="J8468" s="260"/>
      <c r="K8468" s="252">
        <f t="shared" si="130"/>
        <v>1</v>
      </c>
      <c r="L8468" s="9" t="s">
        <v>34</v>
      </c>
    </row>
    <row r="8469" spans="2:12">
      <c r="B8469" s="268">
        <v>8457</v>
      </c>
      <c r="C8469" s="226"/>
      <c r="D8469" s="227">
        <f>_xlfn.XLOOKUP($C8469,サービス情報マスタcopy!$B:$B,サービス情報マスタcopy!$G:$G,0,0,1)</f>
        <v>0</v>
      </c>
      <c r="E8469" s="228" t="str">
        <f>CONCATENATE($C8469,"-",TEXT(_xlfn.MAXIFS($K$12:K8468,$C$12:C8468,$C8469)+1,"0000"))</f>
        <v>-0001</v>
      </c>
      <c r="F8469" s="226"/>
      <c r="G8469" s="226"/>
      <c r="H8469" s="226"/>
      <c r="I8469" s="229"/>
      <c r="J8469" s="260"/>
      <c r="K8469" s="252">
        <f t="shared" si="130"/>
        <v>1</v>
      </c>
      <c r="L8469" s="9" t="s">
        <v>34</v>
      </c>
    </row>
    <row r="8470" spans="2:12">
      <c r="B8470" s="268">
        <v>8458</v>
      </c>
      <c r="C8470" s="226"/>
      <c r="D8470" s="227">
        <f>_xlfn.XLOOKUP($C8470,サービス情報マスタcopy!$B:$B,サービス情報マスタcopy!$G:$G,0,0,1)</f>
        <v>0</v>
      </c>
      <c r="E8470" s="228" t="str">
        <f>CONCATENATE($C8470,"-",TEXT(_xlfn.MAXIFS($K$12:K8469,$C$12:C8469,$C8470)+1,"0000"))</f>
        <v>-0001</v>
      </c>
      <c r="F8470" s="226"/>
      <c r="G8470" s="226"/>
      <c r="H8470" s="226"/>
      <c r="I8470" s="229"/>
      <c r="J8470" s="260"/>
      <c r="K8470" s="252">
        <f t="shared" si="130"/>
        <v>1</v>
      </c>
      <c r="L8470" s="9" t="s">
        <v>34</v>
      </c>
    </row>
    <row r="8471" spans="2:12">
      <c r="B8471" s="268">
        <v>8459</v>
      </c>
      <c r="C8471" s="226"/>
      <c r="D8471" s="227">
        <f>_xlfn.XLOOKUP($C8471,サービス情報マスタcopy!$B:$B,サービス情報マスタcopy!$G:$G,0,0,1)</f>
        <v>0</v>
      </c>
      <c r="E8471" s="228" t="str">
        <f>CONCATENATE($C8471,"-",TEXT(_xlfn.MAXIFS($K$12:K8470,$C$12:C8470,$C8471)+1,"0000"))</f>
        <v>-0001</v>
      </c>
      <c r="F8471" s="226"/>
      <c r="G8471" s="226"/>
      <c r="H8471" s="226"/>
      <c r="I8471" s="229"/>
      <c r="J8471" s="260"/>
      <c r="K8471" s="252">
        <f t="shared" si="130"/>
        <v>1</v>
      </c>
      <c r="L8471" s="9" t="s">
        <v>34</v>
      </c>
    </row>
    <row r="8472" spans="2:12">
      <c r="B8472" s="268">
        <v>8460</v>
      </c>
      <c r="C8472" s="226"/>
      <c r="D8472" s="227">
        <f>_xlfn.XLOOKUP($C8472,サービス情報マスタcopy!$B:$B,サービス情報マスタcopy!$G:$G,0,0,1)</f>
        <v>0</v>
      </c>
      <c r="E8472" s="228" t="str">
        <f>CONCATENATE($C8472,"-",TEXT(_xlfn.MAXIFS($K$12:K8471,$C$12:C8471,$C8472)+1,"0000"))</f>
        <v>-0001</v>
      </c>
      <c r="F8472" s="226"/>
      <c r="G8472" s="226"/>
      <c r="H8472" s="226"/>
      <c r="I8472" s="229"/>
      <c r="J8472" s="260"/>
      <c r="K8472" s="252">
        <f t="shared" si="130"/>
        <v>1</v>
      </c>
      <c r="L8472" s="9" t="s">
        <v>34</v>
      </c>
    </row>
    <row r="8473" spans="2:12">
      <c r="B8473" s="268">
        <v>8461</v>
      </c>
      <c r="C8473" s="226"/>
      <c r="D8473" s="227">
        <f>_xlfn.XLOOKUP($C8473,サービス情報マスタcopy!$B:$B,サービス情報マスタcopy!$G:$G,0,0,1)</f>
        <v>0</v>
      </c>
      <c r="E8473" s="228" t="str">
        <f>CONCATENATE($C8473,"-",TEXT(_xlfn.MAXIFS($K$12:K8472,$C$12:C8472,$C8473)+1,"0000"))</f>
        <v>-0001</v>
      </c>
      <c r="F8473" s="226"/>
      <c r="G8473" s="226"/>
      <c r="H8473" s="226"/>
      <c r="I8473" s="229"/>
      <c r="J8473" s="260"/>
      <c r="K8473" s="252">
        <f t="shared" si="130"/>
        <v>1</v>
      </c>
      <c r="L8473" s="9" t="s">
        <v>34</v>
      </c>
    </row>
    <row r="8474" spans="2:12">
      <c r="B8474" s="268">
        <v>8462</v>
      </c>
      <c r="C8474" s="226"/>
      <c r="D8474" s="227">
        <f>_xlfn.XLOOKUP($C8474,サービス情報マスタcopy!$B:$B,サービス情報マスタcopy!$G:$G,0,0,1)</f>
        <v>0</v>
      </c>
      <c r="E8474" s="228" t="str">
        <f>CONCATENATE($C8474,"-",TEXT(_xlfn.MAXIFS($K$12:K8473,$C$12:C8473,$C8474)+1,"0000"))</f>
        <v>-0001</v>
      </c>
      <c r="F8474" s="226"/>
      <c r="G8474" s="226"/>
      <c r="H8474" s="226"/>
      <c r="I8474" s="229"/>
      <c r="J8474" s="260"/>
      <c r="K8474" s="252">
        <f t="shared" si="130"/>
        <v>1</v>
      </c>
      <c r="L8474" s="9" t="s">
        <v>34</v>
      </c>
    </row>
    <row r="8475" spans="2:12">
      <c r="B8475" s="268">
        <v>8463</v>
      </c>
      <c r="C8475" s="226"/>
      <c r="D8475" s="227">
        <f>_xlfn.XLOOKUP($C8475,サービス情報マスタcopy!$B:$B,サービス情報マスタcopy!$G:$G,0,0,1)</f>
        <v>0</v>
      </c>
      <c r="E8475" s="228" t="str">
        <f>CONCATENATE($C8475,"-",TEXT(_xlfn.MAXIFS($K$12:K8474,$C$12:C8474,$C8475)+1,"0000"))</f>
        <v>-0001</v>
      </c>
      <c r="F8475" s="226"/>
      <c r="G8475" s="226"/>
      <c r="H8475" s="226"/>
      <c r="I8475" s="229"/>
      <c r="J8475" s="260"/>
      <c r="K8475" s="252">
        <f t="shared" si="130"/>
        <v>1</v>
      </c>
      <c r="L8475" s="9" t="s">
        <v>34</v>
      </c>
    </row>
    <row r="8476" spans="2:12">
      <c r="B8476" s="268">
        <v>8464</v>
      </c>
      <c r="C8476" s="226"/>
      <c r="D8476" s="227">
        <f>_xlfn.XLOOKUP($C8476,サービス情報マスタcopy!$B:$B,サービス情報マスタcopy!$G:$G,0,0,1)</f>
        <v>0</v>
      </c>
      <c r="E8476" s="228" t="str">
        <f>CONCATENATE($C8476,"-",TEXT(_xlfn.MAXIFS($K$12:K8475,$C$12:C8475,$C8476)+1,"0000"))</f>
        <v>-0001</v>
      </c>
      <c r="F8476" s="226"/>
      <c r="G8476" s="226"/>
      <c r="H8476" s="226"/>
      <c r="I8476" s="229"/>
      <c r="J8476" s="260"/>
      <c r="K8476" s="252">
        <f t="shared" si="130"/>
        <v>1</v>
      </c>
      <c r="L8476" s="9" t="s">
        <v>34</v>
      </c>
    </row>
    <row r="8477" spans="2:12">
      <c r="B8477" s="268">
        <v>8465</v>
      </c>
      <c r="C8477" s="226"/>
      <c r="D8477" s="227">
        <f>_xlfn.XLOOKUP($C8477,サービス情報マスタcopy!$B:$B,サービス情報マスタcopy!$G:$G,0,0,1)</f>
        <v>0</v>
      </c>
      <c r="E8477" s="228" t="str">
        <f>CONCATENATE($C8477,"-",TEXT(_xlfn.MAXIFS($K$12:K8476,$C$12:C8476,$C8477)+1,"0000"))</f>
        <v>-0001</v>
      </c>
      <c r="F8477" s="226"/>
      <c r="G8477" s="226"/>
      <c r="H8477" s="226"/>
      <c r="I8477" s="229"/>
      <c r="J8477" s="260"/>
      <c r="K8477" s="252">
        <f t="shared" si="130"/>
        <v>1</v>
      </c>
      <c r="L8477" s="9" t="s">
        <v>34</v>
      </c>
    </row>
    <row r="8478" spans="2:12">
      <c r="B8478" s="268">
        <v>8466</v>
      </c>
      <c r="C8478" s="226"/>
      <c r="D8478" s="227">
        <f>_xlfn.XLOOKUP($C8478,サービス情報マスタcopy!$B:$B,サービス情報マスタcopy!$G:$G,0,0,1)</f>
        <v>0</v>
      </c>
      <c r="E8478" s="228" t="str">
        <f>CONCATENATE($C8478,"-",TEXT(_xlfn.MAXIFS($K$12:K8477,$C$12:C8477,$C8478)+1,"0000"))</f>
        <v>-0001</v>
      </c>
      <c r="F8478" s="226"/>
      <c r="G8478" s="226"/>
      <c r="H8478" s="226"/>
      <c r="I8478" s="229"/>
      <c r="J8478" s="260"/>
      <c r="K8478" s="252">
        <f t="shared" si="130"/>
        <v>1</v>
      </c>
      <c r="L8478" s="9" t="s">
        <v>34</v>
      </c>
    </row>
    <row r="8479" spans="2:12">
      <c r="B8479" s="268">
        <v>8467</v>
      </c>
      <c r="C8479" s="226"/>
      <c r="D8479" s="227">
        <f>_xlfn.XLOOKUP($C8479,サービス情報マスタcopy!$B:$B,サービス情報マスタcopy!$G:$G,0,0,1)</f>
        <v>0</v>
      </c>
      <c r="E8479" s="228" t="str">
        <f>CONCATENATE($C8479,"-",TEXT(_xlfn.MAXIFS($K$12:K8478,$C$12:C8478,$C8479)+1,"0000"))</f>
        <v>-0001</v>
      </c>
      <c r="F8479" s="226"/>
      <c r="G8479" s="226"/>
      <c r="H8479" s="226"/>
      <c r="I8479" s="229"/>
      <c r="J8479" s="260"/>
      <c r="K8479" s="252">
        <f t="shared" si="130"/>
        <v>1</v>
      </c>
      <c r="L8479" s="9" t="s">
        <v>34</v>
      </c>
    </row>
    <row r="8480" spans="2:12">
      <c r="B8480" s="268">
        <v>8468</v>
      </c>
      <c r="C8480" s="226"/>
      <c r="D8480" s="227">
        <f>_xlfn.XLOOKUP($C8480,サービス情報マスタcopy!$B:$B,サービス情報マスタcopy!$G:$G,0,0,1)</f>
        <v>0</v>
      </c>
      <c r="E8480" s="228" t="str">
        <f>CONCATENATE($C8480,"-",TEXT(_xlfn.MAXIFS($K$12:K8479,$C$12:C8479,$C8480)+1,"0000"))</f>
        <v>-0001</v>
      </c>
      <c r="F8480" s="226"/>
      <c r="G8480" s="226"/>
      <c r="H8480" s="226"/>
      <c r="I8480" s="229"/>
      <c r="J8480" s="260"/>
      <c r="K8480" s="252">
        <f t="shared" si="130"/>
        <v>1</v>
      </c>
      <c r="L8480" s="9" t="s">
        <v>34</v>
      </c>
    </row>
    <row r="8481" spans="2:12">
      <c r="B8481" s="268">
        <v>8469</v>
      </c>
      <c r="C8481" s="226"/>
      <c r="D8481" s="227">
        <f>_xlfn.XLOOKUP($C8481,サービス情報マスタcopy!$B:$B,サービス情報マスタcopy!$G:$G,0,0,1)</f>
        <v>0</v>
      </c>
      <c r="E8481" s="228" t="str">
        <f>CONCATENATE($C8481,"-",TEXT(_xlfn.MAXIFS($K$12:K8480,$C$12:C8480,$C8481)+1,"0000"))</f>
        <v>-0001</v>
      </c>
      <c r="F8481" s="226"/>
      <c r="G8481" s="226"/>
      <c r="H8481" s="226"/>
      <c r="I8481" s="229"/>
      <c r="J8481" s="260"/>
      <c r="K8481" s="252">
        <f t="shared" si="130"/>
        <v>1</v>
      </c>
      <c r="L8481" s="9" t="s">
        <v>34</v>
      </c>
    </row>
    <row r="8482" spans="2:12">
      <c r="B8482" s="268">
        <v>8470</v>
      </c>
      <c r="C8482" s="226"/>
      <c r="D8482" s="227">
        <f>_xlfn.XLOOKUP($C8482,サービス情報マスタcopy!$B:$B,サービス情報マスタcopy!$G:$G,0,0,1)</f>
        <v>0</v>
      </c>
      <c r="E8482" s="228" t="str">
        <f>CONCATENATE($C8482,"-",TEXT(_xlfn.MAXIFS($K$12:K8481,$C$12:C8481,$C8482)+1,"0000"))</f>
        <v>-0001</v>
      </c>
      <c r="F8482" s="226"/>
      <c r="G8482" s="226"/>
      <c r="H8482" s="226"/>
      <c r="I8482" s="229"/>
      <c r="J8482" s="260"/>
      <c r="K8482" s="252">
        <f t="shared" si="130"/>
        <v>1</v>
      </c>
      <c r="L8482" s="9" t="s">
        <v>34</v>
      </c>
    </row>
    <row r="8483" spans="2:12">
      <c r="B8483" s="268">
        <v>8471</v>
      </c>
      <c r="C8483" s="226"/>
      <c r="D8483" s="227">
        <f>_xlfn.XLOOKUP($C8483,サービス情報マスタcopy!$B:$B,サービス情報マスタcopy!$G:$G,0,0,1)</f>
        <v>0</v>
      </c>
      <c r="E8483" s="228" t="str">
        <f>CONCATENATE($C8483,"-",TEXT(_xlfn.MAXIFS($K$12:K8482,$C$12:C8482,$C8483)+1,"0000"))</f>
        <v>-0001</v>
      </c>
      <c r="F8483" s="226"/>
      <c r="G8483" s="226"/>
      <c r="H8483" s="226"/>
      <c r="I8483" s="229"/>
      <c r="J8483" s="260"/>
      <c r="K8483" s="252">
        <f t="shared" si="130"/>
        <v>1</v>
      </c>
      <c r="L8483" s="9" t="s">
        <v>34</v>
      </c>
    </row>
    <row r="8484" spans="2:12">
      <c r="B8484" s="268">
        <v>8472</v>
      </c>
      <c r="C8484" s="226"/>
      <c r="D8484" s="227">
        <f>_xlfn.XLOOKUP($C8484,サービス情報マスタcopy!$B:$B,サービス情報マスタcopy!$G:$G,0,0,1)</f>
        <v>0</v>
      </c>
      <c r="E8484" s="228" t="str">
        <f>CONCATENATE($C8484,"-",TEXT(_xlfn.MAXIFS($K$12:K8483,$C$12:C8483,$C8484)+1,"0000"))</f>
        <v>-0001</v>
      </c>
      <c r="F8484" s="226"/>
      <c r="G8484" s="226"/>
      <c r="H8484" s="226"/>
      <c r="I8484" s="229"/>
      <c r="J8484" s="260"/>
      <c r="K8484" s="252">
        <f t="shared" si="130"/>
        <v>1</v>
      </c>
      <c r="L8484" s="9" t="s">
        <v>34</v>
      </c>
    </row>
    <row r="8485" spans="2:12">
      <c r="B8485" s="268">
        <v>8473</v>
      </c>
      <c r="C8485" s="226"/>
      <c r="D8485" s="227">
        <f>_xlfn.XLOOKUP($C8485,サービス情報マスタcopy!$B:$B,サービス情報マスタcopy!$G:$G,0,0,1)</f>
        <v>0</v>
      </c>
      <c r="E8485" s="228" t="str">
        <f>CONCATENATE($C8485,"-",TEXT(_xlfn.MAXIFS($K$12:K8484,$C$12:C8484,$C8485)+1,"0000"))</f>
        <v>-0001</v>
      </c>
      <c r="F8485" s="226"/>
      <c r="G8485" s="226"/>
      <c r="H8485" s="226"/>
      <c r="I8485" s="229"/>
      <c r="J8485" s="260"/>
      <c r="K8485" s="252">
        <f t="shared" si="130"/>
        <v>1</v>
      </c>
      <c r="L8485" s="9" t="s">
        <v>34</v>
      </c>
    </row>
    <row r="8486" spans="2:12">
      <c r="B8486" s="268">
        <v>8474</v>
      </c>
      <c r="C8486" s="226"/>
      <c r="D8486" s="227">
        <f>_xlfn.XLOOKUP($C8486,サービス情報マスタcopy!$B:$B,サービス情報マスタcopy!$G:$G,0,0,1)</f>
        <v>0</v>
      </c>
      <c r="E8486" s="228" t="str">
        <f>CONCATENATE($C8486,"-",TEXT(_xlfn.MAXIFS($K$12:K8485,$C$12:C8485,$C8486)+1,"0000"))</f>
        <v>-0001</v>
      </c>
      <c r="F8486" s="226"/>
      <c r="G8486" s="226"/>
      <c r="H8486" s="226"/>
      <c r="I8486" s="229"/>
      <c r="J8486" s="260"/>
      <c r="K8486" s="252">
        <f t="shared" si="130"/>
        <v>1</v>
      </c>
      <c r="L8486" s="9" t="s">
        <v>34</v>
      </c>
    </row>
    <row r="8487" spans="2:12">
      <c r="B8487" s="268">
        <v>8475</v>
      </c>
      <c r="C8487" s="226"/>
      <c r="D8487" s="227">
        <f>_xlfn.XLOOKUP($C8487,サービス情報マスタcopy!$B:$B,サービス情報マスタcopy!$G:$G,0,0,1)</f>
        <v>0</v>
      </c>
      <c r="E8487" s="228" t="str">
        <f>CONCATENATE($C8487,"-",TEXT(_xlfn.MAXIFS($K$12:K8486,$C$12:C8486,$C8487)+1,"0000"))</f>
        <v>-0001</v>
      </c>
      <c r="F8487" s="226"/>
      <c r="G8487" s="226"/>
      <c r="H8487" s="226"/>
      <c r="I8487" s="229"/>
      <c r="J8487" s="260"/>
      <c r="K8487" s="252">
        <f t="shared" si="130"/>
        <v>1</v>
      </c>
      <c r="L8487" s="9" t="s">
        <v>34</v>
      </c>
    </row>
    <row r="8488" spans="2:12">
      <c r="B8488" s="268">
        <v>8476</v>
      </c>
      <c r="C8488" s="226"/>
      <c r="D8488" s="227">
        <f>_xlfn.XLOOKUP($C8488,サービス情報マスタcopy!$B:$B,サービス情報マスタcopy!$G:$G,0,0,1)</f>
        <v>0</v>
      </c>
      <c r="E8488" s="228" t="str">
        <f>CONCATENATE($C8488,"-",TEXT(_xlfn.MAXIFS($K$12:K8487,$C$12:C8487,$C8488)+1,"0000"))</f>
        <v>-0001</v>
      </c>
      <c r="F8488" s="226"/>
      <c r="G8488" s="226"/>
      <c r="H8488" s="226"/>
      <c r="I8488" s="229"/>
      <c r="J8488" s="260"/>
      <c r="K8488" s="252">
        <f t="shared" si="130"/>
        <v>1</v>
      </c>
      <c r="L8488" s="9" t="s">
        <v>34</v>
      </c>
    </row>
    <row r="8489" spans="2:12">
      <c r="B8489" s="268">
        <v>8477</v>
      </c>
      <c r="C8489" s="226"/>
      <c r="D8489" s="227">
        <f>_xlfn.XLOOKUP($C8489,サービス情報マスタcopy!$B:$B,サービス情報マスタcopy!$G:$G,0,0,1)</f>
        <v>0</v>
      </c>
      <c r="E8489" s="228" t="str">
        <f>CONCATENATE($C8489,"-",TEXT(_xlfn.MAXIFS($K$12:K8488,$C$12:C8488,$C8489)+1,"0000"))</f>
        <v>-0001</v>
      </c>
      <c r="F8489" s="226"/>
      <c r="G8489" s="226"/>
      <c r="H8489" s="226"/>
      <c r="I8489" s="229"/>
      <c r="J8489" s="260"/>
      <c r="K8489" s="252">
        <f t="shared" si="130"/>
        <v>1</v>
      </c>
      <c r="L8489" s="9" t="s">
        <v>34</v>
      </c>
    </row>
    <row r="8490" spans="2:12">
      <c r="B8490" s="268">
        <v>8478</v>
      </c>
      <c r="C8490" s="226"/>
      <c r="D8490" s="227">
        <f>_xlfn.XLOOKUP($C8490,サービス情報マスタcopy!$B:$B,サービス情報マスタcopy!$G:$G,0,0,1)</f>
        <v>0</v>
      </c>
      <c r="E8490" s="228" t="str">
        <f>CONCATENATE($C8490,"-",TEXT(_xlfn.MAXIFS($K$12:K8489,$C$12:C8489,$C8490)+1,"0000"))</f>
        <v>-0001</v>
      </c>
      <c r="F8490" s="226"/>
      <c r="G8490" s="226"/>
      <c r="H8490" s="226"/>
      <c r="I8490" s="229"/>
      <c r="J8490" s="260"/>
      <c r="K8490" s="252">
        <f t="shared" si="130"/>
        <v>1</v>
      </c>
      <c r="L8490" s="9" t="s">
        <v>34</v>
      </c>
    </row>
    <row r="8491" spans="2:12">
      <c r="B8491" s="268">
        <v>8479</v>
      </c>
      <c r="C8491" s="226"/>
      <c r="D8491" s="227">
        <f>_xlfn.XLOOKUP($C8491,サービス情報マスタcopy!$B:$B,サービス情報マスタcopy!$G:$G,0,0,1)</f>
        <v>0</v>
      </c>
      <c r="E8491" s="228" t="str">
        <f>CONCATENATE($C8491,"-",TEXT(_xlfn.MAXIFS($K$12:K8490,$C$12:C8490,$C8491)+1,"0000"))</f>
        <v>-0001</v>
      </c>
      <c r="F8491" s="226"/>
      <c r="G8491" s="226"/>
      <c r="H8491" s="226"/>
      <c r="I8491" s="229"/>
      <c r="J8491" s="260"/>
      <c r="K8491" s="252">
        <f t="shared" si="130"/>
        <v>1</v>
      </c>
      <c r="L8491" s="9" t="s">
        <v>34</v>
      </c>
    </row>
    <row r="8492" spans="2:12">
      <c r="B8492" s="268">
        <v>8480</v>
      </c>
      <c r="C8492" s="226"/>
      <c r="D8492" s="227">
        <f>_xlfn.XLOOKUP($C8492,サービス情報マスタcopy!$B:$B,サービス情報マスタcopy!$G:$G,0,0,1)</f>
        <v>0</v>
      </c>
      <c r="E8492" s="228" t="str">
        <f>CONCATENATE($C8492,"-",TEXT(_xlfn.MAXIFS($K$12:K8491,$C$12:C8491,$C8492)+1,"0000"))</f>
        <v>-0001</v>
      </c>
      <c r="F8492" s="226"/>
      <c r="G8492" s="226"/>
      <c r="H8492" s="226"/>
      <c r="I8492" s="229"/>
      <c r="J8492" s="260"/>
      <c r="K8492" s="252">
        <f t="shared" si="130"/>
        <v>1</v>
      </c>
      <c r="L8492" s="9" t="s">
        <v>34</v>
      </c>
    </row>
    <row r="8493" spans="2:12">
      <c r="B8493" s="268">
        <v>8481</v>
      </c>
      <c r="C8493" s="226"/>
      <c r="D8493" s="227">
        <f>_xlfn.XLOOKUP($C8493,サービス情報マスタcopy!$B:$B,サービス情報マスタcopy!$G:$G,0,0,1)</f>
        <v>0</v>
      </c>
      <c r="E8493" s="228" t="str">
        <f>CONCATENATE($C8493,"-",TEXT(_xlfn.MAXIFS($K$12:K8492,$C$12:C8492,$C8493)+1,"0000"))</f>
        <v>-0001</v>
      </c>
      <c r="F8493" s="226"/>
      <c r="G8493" s="226"/>
      <c r="H8493" s="226"/>
      <c r="I8493" s="229"/>
      <c r="J8493" s="260"/>
      <c r="K8493" s="252">
        <f t="shared" si="130"/>
        <v>1</v>
      </c>
      <c r="L8493" s="9" t="s">
        <v>34</v>
      </c>
    </row>
    <row r="8494" spans="2:12">
      <c r="B8494" s="268">
        <v>8482</v>
      </c>
      <c r="C8494" s="226"/>
      <c r="D8494" s="227">
        <f>_xlfn.XLOOKUP($C8494,サービス情報マスタcopy!$B:$B,サービス情報マスタcopy!$G:$G,0,0,1)</f>
        <v>0</v>
      </c>
      <c r="E8494" s="228" t="str">
        <f>CONCATENATE($C8494,"-",TEXT(_xlfn.MAXIFS($K$12:K8493,$C$12:C8493,$C8494)+1,"0000"))</f>
        <v>-0001</v>
      </c>
      <c r="F8494" s="226"/>
      <c r="G8494" s="226"/>
      <c r="H8494" s="226"/>
      <c r="I8494" s="229"/>
      <c r="J8494" s="260"/>
      <c r="K8494" s="252">
        <f t="shared" si="130"/>
        <v>1</v>
      </c>
      <c r="L8494" s="9" t="s">
        <v>34</v>
      </c>
    </row>
    <row r="8495" spans="2:12">
      <c r="B8495" s="268">
        <v>8483</v>
      </c>
      <c r="C8495" s="226"/>
      <c r="D8495" s="227">
        <f>_xlfn.XLOOKUP($C8495,サービス情報マスタcopy!$B:$B,サービス情報マスタcopy!$G:$G,0,0,1)</f>
        <v>0</v>
      </c>
      <c r="E8495" s="228" t="str">
        <f>CONCATENATE($C8495,"-",TEXT(_xlfn.MAXIFS($K$12:K8494,$C$12:C8494,$C8495)+1,"0000"))</f>
        <v>-0001</v>
      </c>
      <c r="F8495" s="226"/>
      <c r="G8495" s="226"/>
      <c r="H8495" s="226"/>
      <c r="I8495" s="229"/>
      <c r="J8495" s="260"/>
      <c r="K8495" s="252">
        <f t="shared" si="130"/>
        <v>1</v>
      </c>
      <c r="L8495" s="9" t="s">
        <v>34</v>
      </c>
    </row>
    <row r="8496" spans="2:12">
      <c r="B8496" s="268">
        <v>8484</v>
      </c>
      <c r="C8496" s="226"/>
      <c r="D8496" s="227">
        <f>_xlfn.XLOOKUP($C8496,サービス情報マスタcopy!$B:$B,サービス情報マスタcopy!$G:$G,0,0,1)</f>
        <v>0</v>
      </c>
      <c r="E8496" s="228" t="str">
        <f>CONCATENATE($C8496,"-",TEXT(_xlfn.MAXIFS($K$12:K8495,$C$12:C8495,$C8496)+1,"0000"))</f>
        <v>-0001</v>
      </c>
      <c r="F8496" s="226"/>
      <c r="G8496" s="226"/>
      <c r="H8496" s="226"/>
      <c r="I8496" s="229"/>
      <c r="J8496" s="260"/>
      <c r="K8496" s="252">
        <f t="shared" si="130"/>
        <v>1</v>
      </c>
      <c r="L8496" s="9" t="s">
        <v>34</v>
      </c>
    </row>
    <row r="8497" spans="2:12">
      <c r="B8497" s="268">
        <v>8485</v>
      </c>
      <c r="C8497" s="226"/>
      <c r="D8497" s="227">
        <f>_xlfn.XLOOKUP($C8497,サービス情報マスタcopy!$B:$B,サービス情報マスタcopy!$G:$G,0,0,1)</f>
        <v>0</v>
      </c>
      <c r="E8497" s="228" t="str">
        <f>CONCATENATE($C8497,"-",TEXT(_xlfn.MAXIFS($K$12:K8496,$C$12:C8496,$C8497)+1,"0000"))</f>
        <v>-0001</v>
      </c>
      <c r="F8497" s="226"/>
      <c r="G8497" s="226"/>
      <c r="H8497" s="226"/>
      <c r="I8497" s="229"/>
      <c r="J8497" s="260"/>
      <c r="K8497" s="252">
        <f t="shared" si="130"/>
        <v>1</v>
      </c>
      <c r="L8497" s="9" t="s">
        <v>34</v>
      </c>
    </row>
    <row r="8498" spans="2:12">
      <c r="B8498" s="268">
        <v>8486</v>
      </c>
      <c r="C8498" s="226"/>
      <c r="D8498" s="227">
        <f>_xlfn.XLOOKUP($C8498,サービス情報マスタcopy!$B:$B,サービス情報マスタcopy!$G:$G,0,0,1)</f>
        <v>0</v>
      </c>
      <c r="E8498" s="228" t="str">
        <f>CONCATENATE($C8498,"-",TEXT(_xlfn.MAXIFS($K$12:K8497,$C$12:C8497,$C8498)+1,"0000"))</f>
        <v>-0001</v>
      </c>
      <c r="F8498" s="226"/>
      <c r="G8498" s="226"/>
      <c r="H8498" s="226"/>
      <c r="I8498" s="229"/>
      <c r="J8498" s="260"/>
      <c r="K8498" s="252">
        <f t="shared" si="130"/>
        <v>1</v>
      </c>
      <c r="L8498" s="9" t="s">
        <v>34</v>
      </c>
    </row>
    <row r="8499" spans="2:12">
      <c r="B8499" s="268">
        <v>8487</v>
      </c>
      <c r="C8499" s="226"/>
      <c r="D8499" s="227">
        <f>_xlfn.XLOOKUP($C8499,サービス情報マスタcopy!$B:$B,サービス情報マスタcopy!$G:$G,0,0,1)</f>
        <v>0</v>
      </c>
      <c r="E8499" s="228" t="str">
        <f>CONCATENATE($C8499,"-",TEXT(_xlfn.MAXIFS($K$12:K8498,$C$12:C8498,$C8499)+1,"0000"))</f>
        <v>-0001</v>
      </c>
      <c r="F8499" s="226"/>
      <c r="G8499" s="226"/>
      <c r="H8499" s="226"/>
      <c r="I8499" s="229"/>
      <c r="J8499" s="260"/>
      <c r="K8499" s="252">
        <f t="shared" si="130"/>
        <v>1</v>
      </c>
      <c r="L8499" s="9" t="s">
        <v>34</v>
      </c>
    </row>
    <row r="8500" spans="2:12">
      <c r="B8500" s="268">
        <v>8488</v>
      </c>
      <c r="C8500" s="226"/>
      <c r="D8500" s="227">
        <f>_xlfn.XLOOKUP($C8500,サービス情報マスタcopy!$B:$B,サービス情報マスタcopy!$G:$G,0,0,1)</f>
        <v>0</v>
      </c>
      <c r="E8500" s="228" t="str">
        <f>CONCATENATE($C8500,"-",TEXT(_xlfn.MAXIFS($K$12:K8499,$C$12:C8499,$C8500)+1,"0000"))</f>
        <v>-0001</v>
      </c>
      <c r="F8500" s="226"/>
      <c r="G8500" s="226"/>
      <c r="H8500" s="226"/>
      <c r="I8500" s="229"/>
      <c r="J8500" s="260"/>
      <c r="K8500" s="252">
        <f t="shared" si="130"/>
        <v>1</v>
      </c>
      <c r="L8500" s="9" t="s">
        <v>34</v>
      </c>
    </row>
    <row r="8501" spans="2:12">
      <c r="B8501" s="268">
        <v>8489</v>
      </c>
      <c r="C8501" s="226"/>
      <c r="D8501" s="227">
        <f>_xlfn.XLOOKUP($C8501,サービス情報マスタcopy!$B:$B,サービス情報マスタcopy!$G:$G,0,0,1)</f>
        <v>0</v>
      </c>
      <c r="E8501" s="228" t="str">
        <f>CONCATENATE($C8501,"-",TEXT(_xlfn.MAXIFS($K$12:K8500,$C$12:C8500,$C8501)+1,"0000"))</f>
        <v>-0001</v>
      </c>
      <c r="F8501" s="226"/>
      <c r="G8501" s="226"/>
      <c r="H8501" s="226"/>
      <c r="I8501" s="229"/>
      <c r="J8501" s="260"/>
      <c r="K8501" s="252">
        <f t="shared" si="130"/>
        <v>1</v>
      </c>
      <c r="L8501" s="9" t="s">
        <v>34</v>
      </c>
    </row>
    <row r="8502" spans="2:12">
      <c r="B8502" s="268">
        <v>8490</v>
      </c>
      <c r="C8502" s="226"/>
      <c r="D8502" s="227">
        <f>_xlfn.XLOOKUP($C8502,サービス情報マスタcopy!$B:$B,サービス情報マスタcopy!$G:$G,0,0,1)</f>
        <v>0</v>
      </c>
      <c r="E8502" s="228" t="str">
        <f>CONCATENATE($C8502,"-",TEXT(_xlfn.MAXIFS($K$12:K8501,$C$12:C8501,$C8502)+1,"0000"))</f>
        <v>-0001</v>
      </c>
      <c r="F8502" s="226"/>
      <c r="G8502" s="226"/>
      <c r="H8502" s="226"/>
      <c r="I8502" s="229"/>
      <c r="J8502" s="260"/>
      <c r="K8502" s="252">
        <f t="shared" ref="K8502:K8565" si="131">VALUE(RIGHT($E8502,4))</f>
        <v>1</v>
      </c>
      <c r="L8502" s="9" t="s">
        <v>34</v>
      </c>
    </row>
    <row r="8503" spans="2:12">
      <c r="B8503" s="268">
        <v>8491</v>
      </c>
      <c r="C8503" s="226"/>
      <c r="D8503" s="227">
        <f>_xlfn.XLOOKUP($C8503,サービス情報マスタcopy!$B:$B,サービス情報マスタcopy!$G:$G,0,0,1)</f>
        <v>0</v>
      </c>
      <c r="E8503" s="228" t="str">
        <f>CONCATENATE($C8503,"-",TEXT(_xlfn.MAXIFS($K$12:K8502,$C$12:C8502,$C8503)+1,"0000"))</f>
        <v>-0001</v>
      </c>
      <c r="F8503" s="226"/>
      <c r="G8503" s="226"/>
      <c r="H8503" s="226"/>
      <c r="I8503" s="229"/>
      <c r="J8503" s="260"/>
      <c r="K8503" s="252">
        <f t="shared" si="131"/>
        <v>1</v>
      </c>
      <c r="L8503" s="9" t="s">
        <v>34</v>
      </c>
    </row>
    <row r="8504" spans="2:12">
      <c r="B8504" s="268">
        <v>8492</v>
      </c>
      <c r="C8504" s="226"/>
      <c r="D8504" s="227">
        <f>_xlfn.XLOOKUP($C8504,サービス情報マスタcopy!$B:$B,サービス情報マスタcopy!$G:$G,0,0,1)</f>
        <v>0</v>
      </c>
      <c r="E8504" s="228" t="str">
        <f>CONCATENATE($C8504,"-",TEXT(_xlfn.MAXIFS($K$12:K8503,$C$12:C8503,$C8504)+1,"0000"))</f>
        <v>-0001</v>
      </c>
      <c r="F8504" s="226"/>
      <c r="G8504" s="226"/>
      <c r="H8504" s="226"/>
      <c r="I8504" s="229"/>
      <c r="J8504" s="260"/>
      <c r="K8504" s="252">
        <f t="shared" si="131"/>
        <v>1</v>
      </c>
      <c r="L8504" s="9" t="s">
        <v>34</v>
      </c>
    </row>
    <row r="8505" spans="2:12">
      <c r="B8505" s="268">
        <v>8493</v>
      </c>
      <c r="C8505" s="226"/>
      <c r="D8505" s="227">
        <f>_xlfn.XLOOKUP($C8505,サービス情報マスタcopy!$B:$B,サービス情報マスタcopy!$G:$G,0,0,1)</f>
        <v>0</v>
      </c>
      <c r="E8505" s="228" t="str">
        <f>CONCATENATE($C8505,"-",TEXT(_xlfn.MAXIFS($K$12:K8504,$C$12:C8504,$C8505)+1,"0000"))</f>
        <v>-0001</v>
      </c>
      <c r="F8505" s="226"/>
      <c r="G8505" s="226"/>
      <c r="H8505" s="226"/>
      <c r="I8505" s="229"/>
      <c r="J8505" s="260"/>
      <c r="K8505" s="252">
        <f t="shared" si="131"/>
        <v>1</v>
      </c>
      <c r="L8505" s="9" t="s">
        <v>34</v>
      </c>
    </row>
    <row r="8506" spans="2:12">
      <c r="B8506" s="268">
        <v>8494</v>
      </c>
      <c r="C8506" s="226"/>
      <c r="D8506" s="227">
        <f>_xlfn.XLOOKUP($C8506,サービス情報マスタcopy!$B:$B,サービス情報マスタcopy!$G:$G,0,0,1)</f>
        <v>0</v>
      </c>
      <c r="E8506" s="228" t="str">
        <f>CONCATENATE($C8506,"-",TEXT(_xlfn.MAXIFS($K$12:K8505,$C$12:C8505,$C8506)+1,"0000"))</f>
        <v>-0001</v>
      </c>
      <c r="F8506" s="226"/>
      <c r="G8506" s="226"/>
      <c r="H8506" s="226"/>
      <c r="I8506" s="229"/>
      <c r="J8506" s="260"/>
      <c r="K8506" s="252">
        <f t="shared" si="131"/>
        <v>1</v>
      </c>
      <c r="L8506" s="9" t="s">
        <v>34</v>
      </c>
    </row>
    <row r="8507" spans="2:12">
      <c r="B8507" s="268">
        <v>8495</v>
      </c>
      <c r="C8507" s="226"/>
      <c r="D8507" s="227">
        <f>_xlfn.XLOOKUP($C8507,サービス情報マスタcopy!$B:$B,サービス情報マスタcopy!$G:$G,0,0,1)</f>
        <v>0</v>
      </c>
      <c r="E8507" s="228" t="str">
        <f>CONCATENATE($C8507,"-",TEXT(_xlfn.MAXIFS($K$12:K8506,$C$12:C8506,$C8507)+1,"0000"))</f>
        <v>-0001</v>
      </c>
      <c r="F8507" s="226"/>
      <c r="G8507" s="226"/>
      <c r="H8507" s="226"/>
      <c r="I8507" s="229"/>
      <c r="J8507" s="260"/>
      <c r="K8507" s="252">
        <f t="shared" si="131"/>
        <v>1</v>
      </c>
      <c r="L8507" s="9" t="s">
        <v>34</v>
      </c>
    </row>
    <row r="8508" spans="2:12">
      <c r="B8508" s="268">
        <v>8496</v>
      </c>
      <c r="C8508" s="226"/>
      <c r="D8508" s="227">
        <f>_xlfn.XLOOKUP($C8508,サービス情報マスタcopy!$B:$B,サービス情報マスタcopy!$G:$G,0,0,1)</f>
        <v>0</v>
      </c>
      <c r="E8508" s="228" t="str">
        <f>CONCATENATE($C8508,"-",TEXT(_xlfn.MAXIFS($K$12:K8507,$C$12:C8507,$C8508)+1,"0000"))</f>
        <v>-0001</v>
      </c>
      <c r="F8508" s="226"/>
      <c r="G8508" s="226"/>
      <c r="H8508" s="226"/>
      <c r="I8508" s="229"/>
      <c r="J8508" s="260"/>
      <c r="K8508" s="252">
        <f t="shared" si="131"/>
        <v>1</v>
      </c>
      <c r="L8508" s="9" t="s">
        <v>34</v>
      </c>
    </row>
    <row r="8509" spans="2:12">
      <c r="B8509" s="268">
        <v>8497</v>
      </c>
      <c r="C8509" s="226"/>
      <c r="D8509" s="227">
        <f>_xlfn.XLOOKUP($C8509,サービス情報マスタcopy!$B:$B,サービス情報マスタcopy!$G:$G,0,0,1)</f>
        <v>0</v>
      </c>
      <c r="E8509" s="228" t="str">
        <f>CONCATENATE($C8509,"-",TEXT(_xlfn.MAXIFS($K$12:K8508,$C$12:C8508,$C8509)+1,"0000"))</f>
        <v>-0001</v>
      </c>
      <c r="F8509" s="226"/>
      <c r="G8509" s="226"/>
      <c r="H8509" s="226"/>
      <c r="I8509" s="229"/>
      <c r="J8509" s="260"/>
      <c r="K8509" s="252">
        <f t="shared" si="131"/>
        <v>1</v>
      </c>
      <c r="L8509" s="9" t="s">
        <v>34</v>
      </c>
    </row>
    <row r="8510" spans="2:12">
      <c r="B8510" s="268">
        <v>8498</v>
      </c>
      <c r="C8510" s="226"/>
      <c r="D8510" s="227">
        <f>_xlfn.XLOOKUP($C8510,サービス情報マスタcopy!$B:$B,サービス情報マスタcopy!$G:$G,0,0,1)</f>
        <v>0</v>
      </c>
      <c r="E8510" s="228" t="str">
        <f>CONCATENATE($C8510,"-",TEXT(_xlfn.MAXIFS($K$12:K8509,$C$12:C8509,$C8510)+1,"0000"))</f>
        <v>-0001</v>
      </c>
      <c r="F8510" s="226"/>
      <c r="G8510" s="226"/>
      <c r="H8510" s="226"/>
      <c r="I8510" s="229"/>
      <c r="J8510" s="260"/>
      <c r="K8510" s="252">
        <f t="shared" si="131"/>
        <v>1</v>
      </c>
      <c r="L8510" s="9" t="s">
        <v>34</v>
      </c>
    </row>
    <row r="8511" spans="2:12">
      <c r="B8511" s="268">
        <v>8499</v>
      </c>
      <c r="C8511" s="226"/>
      <c r="D8511" s="227">
        <f>_xlfn.XLOOKUP($C8511,サービス情報マスタcopy!$B:$B,サービス情報マスタcopy!$G:$G,0,0,1)</f>
        <v>0</v>
      </c>
      <c r="E8511" s="228" t="str">
        <f>CONCATENATE($C8511,"-",TEXT(_xlfn.MAXIFS($K$12:K8510,$C$12:C8510,$C8511)+1,"0000"))</f>
        <v>-0001</v>
      </c>
      <c r="F8511" s="226"/>
      <c r="G8511" s="226"/>
      <c r="H8511" s="226"/>
      <c r="I8511" s="229"/>
      <c r="J8511" s="260"/>
      <c r="K8511" s="252">
        <f t="shared" si="131"/>
        <v>1</v>
      </c>
      <c r="L8511" s="9" t="s">
        <v>34</v>
      </c>
    </row>
    <row r="8512" spans="2:12">
      <c r="B8512" s="268">
        <v>8500</v>
      </c>
      <c r="C8512" s="226"/>
      <c r="D8512" s="227">
        <f>_xlfn.XLOOKUP($C8512,サービス情報マスタcopy!$B:$B,サービス情報マスタcopy!$G:$G,0,0,1)</f>
        <v>0</v>
      </c>
      <c r="E8512" s="228" t="str">
        <f>CONCATENATE($C8512,"-",TEXT(_xlfn.MAXIFS($K$12:K8511,$C$12:C8511,$C8512)+1,"0000"))</f>
        <v>-0001</v>
      </c>
      <c r="F8512" s="226"/>
      <c r="G8512" s="226"/>
      <c r="H8512" s="226"/>
      <c r="I8512" s="229"/>
      <c r="J8512" s="260"/>
      <c r="K8512" s="252">
        <f t="shared" si="131"/>
        <v>1</v>
      </c>
      <c r="L8512" s="9" t="s">
        <v>34</v>
      </c>
    </row>
    <row r="8513" spans="2:12">
      <c r="B8513" s="268">
        <v>8501</v>
      </c>
      <c r="C8513" s="226"/>
      <c r="D8513" s="227">
        <f>_xlfn.XLOOKUP($C8513,サービス情報マスタcopy!$B:$B,サービス情報マスタcopy!$G:$G,0,0,1)</f>
        <v>0</v>
      </c>
      <c r="E8513" s="228" t="str">
        <f>CONCATENATE($C8513,"-",TEXT(_xlfn.MAXIFS($K$12:K8512,$C$12:C8512,$C8513)+1,"0000"))</f>
        <v>-0001</v>
      </c>
      <c r="F8513" s="226"/>
      <c r="G8513" s="226"/>
      <c r="H8513" s="226"/>
      <c r="I8513" s="229"/>
      <c r="J8513" s="260"/>
      <c r="K8513" s="252">
        <f t="shared" si="131"/>
        <v>1</v>
      </c>
      <c r="L8513" s="9" t="s">
        <v>34</v>
      </c>
    </row>
    <row r="8514" spans="2:12">
      <c r="B8514" s="268">
        <v>8502</v>
      </c>
      <c r="C8514" s="226"/>
      <c r="D8514" s="227">
        <f>_xlfn.XLOOKUP($C8514,サービス情報マスタcopy!$B:$B,サービス情報マスタcopy!$G:$G,0,0,1)</f>
        <v>0</v>
      </c>
      <c r="E8514" s="228" t="str">
        <f>CONCATENATE($C8514,"-",TEXT(_xlfn.MAXIFS($K$12:K8513,$C$12:C8513,$C8514)+1,"0000"))</f>
        <v>-0001</v>
      </c>
      <c r="F8514" s="226"/>
      <c r="G8514" s="226"/>
      <c r="H8514" s="226"/>
      <c r="I8514" s="229"/>
      <c r="J8514" s="260"/>
      <c r="K8514" s="252">
        <f t="shared" si="131"/>
        <v>1</v>
      </c>
      <c r="L8514" s="9" t="s">
        <v>34</v>
      </c>
    </row>
    <row r="8515" spans="2:12">
      <c r="B8515" s="268">
        <v>8503</v>
      </c>
      <c r="C8515" s="226"/>
      <c r="D8515" s="227">
        <f>_xlfn.XLOOKUP($C8515,サービス情報マスタcopy!$B:$B,サービス情報マスタcopy!$G:$G,0,0,1)</f>
        <v>0</v>
      </c>
      <c r="E8515" s="228" t="str">
        <f>CONCATENATE($C8515,"-",TEXT(_xlfn.MAXIFS($K$12:K8514,$C$12:C8514,$C8515)+1,"0000"))</f>
        <v>-0001</v>
      </c>
      <c r="F8515" s="226"/>
      <c r="G8515" s="226"/>
      <c r="H8515" s="226"/>
      <c r="I8515" s="229"/>
      <c r="J8515" s="260"/>
      <c r="K8515" s="252">
        <f t="shared" si="131"/>
        <v>1</v>
      </c>
      <c r="L8515" s="9" t="s">
        <v>34</v>
      </c>
    </row>
    <row r="8516" spans="2:12">
      <c r="B8516" s="268">
        <v>8504</v>
      </c>
      <c r="C8516" s="226"/>
      <c r="D8516" s="227">
        <f>_xlfn.XLOOKUP($C8516,サービス情報マスタcopy!$B:$B,サービス情報マスタcopy!$G:$G,0,0,1)</f>
        <v>0</v>
      </c>
      <c r="E8516" s="228" t="str">
        <f>CONCATENATE($C8516,"-",TEXT(_xlfn.MAXIFS($K$12:K8515,$C$12:C8515,$C8516)+1,"0000"))</f>
        <v>-0001</v>
      </c>
      <c r="F8516" s="226"/>
      <c r="G8516" s="226"/>
      <c r="H8516" s="226"/>
      <c r="I8516" s="229"/>
      <c r="J8516" s="260"/>
      <c r="K8516" s="252">
        <f t="shared" si="131"/>
        <v>1</v>
      </c>
      <c r="L8516" s="9" t="s">
        <v>34</v>
      </c>
    </row>
    <row r="8517" spans="2:12">
      <c r="B8517" s="268">
        <v>8505</v>
      </c>
      <c r="C8517" s="226"/>
      <c r="D8517" s="227">
        <f>_xlfn.XLOOKUP($C8517,サービス情報マスタcopy!$B:$B,サービス情報マスタcopy!$G:$G,0,0,1)</f>
        <v>0</v>
      </c>
      <c r="E8517" s="228" t="str">
        <f>CONCATENATE($C8517,"-",TEXT(_xlfn.MAXIFS($K$12:K8516,$C$12:C8516,$C8517)+1,"0000"))</f>
        <v>-0001</v>
      </c>
      <c r="F8517" s="226"/>
      <c r="G8517" s="226"/>
      <c r="H8517" s="226"/>
      <c r="I8517" s="229"/>
      <c r="J8517" s="260"/>
      <c r="K8517" s="252">
        <f t="shared" si="131"/>
        <v>1</v>
      </c>
      <c r="L8517" s="9" t="s">
        <v>34</v>
      </c>
    </row>
    <row r="8518" spans="2:12">
      <c r="B8518" s="268">
        <v>8506</v>
      </c>
      <c r="C8518" s="226"/>
      <c r="D8518" s="227">
        <f>_xlfn.XLOOKUP($C8518,サービス情報マスタcopy!$B:$B,サービス情報マスタcopy!$G:$G,0,0,1)</f>
        <v>0</v>
      </c>
      <c r="E8518" s="228" t="str">
        <f>CONCATENATE($C8518,"-",TEXT(_xlfn.MAXIFS($K$12:K8517,$C$12:C8517,$C8518)+1,"0000"))</f>
        <v>-0001</v>
      </c>
      <c r="F8518" s="226"/>
      <c r="G8518" s="226"/>
      <c r="H8518" s="226"/>
      <c r="I8518" s="229"/>
      <c r="J8518" s="260"/>
      <c r="K8518" s="252">
        <f t="shared" si="131"/>
        <v>1</v>
      </c>
      <c r="L8518" s="9" t="s">
        <v>34</v>
      </c>
    </row>
    <row r="8519" spans="2:12">
      <c r="B8519" s="268">
        <v>8507</v>
      </c>
      <c r="C8519" s="226"/>
      <c r="D8519" s="227">
        <f>_xlfn.XLOOKUP($C8519,サービス情報マスタcopy!$B:$B,サービス情報マスタcopy!$G:$G,0,0,1)</f>
        <v>0</v>
      </c>
      <c r="E8519" s="228" t="str">
        <f>CONCATENATE($C8519,"-",TEXT(_xlfn.MAXIFS($K$12:K8518,$C$12:C8518,$C8519)+1,"0000"))</f>
        <v>-0001</v>
      </c>
      <c r="F8519" s="226"/>
      <c r="G8519" s="226"/>
      <c r="H8519" s="226"/>
      <c r="I8519" s="229"/>
      <c r="J8519" s="260"/>
      <c r="K8519" s="252">
        <f t="shared" si="131"/>
        <v>1</v>
      </c>
      <c r="L8519" s="9" t="s">
        <v>34</v>
      </c>
    </row>
    <row r="8520" spans="2:12">
      <c r="B8520" s="268">
        <v>8508</v>
      </c>
      <c r="C8520" s="226"/>
      <c r="D8520" s="227">
        <f>_xlfn.XLOOKUP($C8520,サービス情報マスタcopy!$B:$B,サービス情報マスタcopy!$G:$G,0,0,1)</f>
        <v>0</v>
      </c>
      <c r="E8520" s="228" t="str">
        <f>CONCATENATE($C8520,"-",TEXT(_xlfn.MAXIFS($K$12:K8519,$C$12:C8519,$C8520)+1,"0000"))</f>
        <v>-0001</v>
      </c>
      <c r="F8520" s="226"/>
      <c r="G8520" s="226"/>
      <c r="H8520" s="226"/>
      <c r="I8520" s="229"/>
      <c r="J8520" s="260"/>
      <c r="K8520" s="252">
        <f t="shared" si="131"/>
        <v>1</v>
      </c>
      <c r="L8520" s="9" t="s">
        <v>34</v>
      </c>
    </row>
    <row r="8521" spans="2:12">
      <c r="B8521" s="268">
        <v>8509</v>
      </c>
      <c r="C8521" s="226"/>
      <c r="D8521" s="227">
        <f>_xlfn.XLOOKUP($C8521,サービス情報マスタcopy!$B:$B,サービス情報マスタcopy!$G:$G,0,0,1)</f>
        <v>0</v>
      </c>
      <c r="E8521" s="228" t="str">
        <f>CONCATENATE($C8521,"-",TEXT(_xlfn.MAXIFS($K$12:K8520,$C$12:C8520,$C8521)+1,"0000"))</f>
        <v>-0001</v>
      </c>
      <c r="F8521" s="226"/>
      <c r="G8521" s="226"/>
      <c r="H8521" s="226"/>
      <c r="I8521" s="229"/>
      <c r="J8521" s="260"/>
      <c r="K8521" s="252">
        <f t="shared" si="131"/>
        <v>1</v>
      </c>
      <c r="L8521" s="9" t="s">
        <v>34</v>
      </c>
    </row>
    <row r="8522" spans="2:12">
      <c r="B8522" s="268">
        <v>8510</v>
      </c>
      <c r="C8522" s="226"/>
      <c r="D8522" s="227">
        <f>_xlfn.XLOOKUP($C8522,サービス情報マスタcopy!$B:$B,サービス情報マスタcopy!$G:$G,0,0,1)</f>
        <v>0</v>
      </c>
      <c r="E8522" s="228" t="str">
        <f>CONCATENATE($C8522,"-",TEXT(_xlfn.MAXIFS($K$12:K8521,$C$12:C8521,$C8522)+1,"0000"))</f>
        <v>-0001</v>
      </c>
      <c r="F8522" s="226"/>
      <c r="G8522" s="226"/>
      <c r="H8522" s="226"/>
      <c r="I8522" s="229"/>
      <c r="J8522" s="260"/>
      <c r="K8522" s="252">
        <f t="shared" si="131"/>
        <v>1</v>
      </c>
      <c r="L8522" s="9" t="s">
        <v>34</v>
      </c>
    </row>
    <row r="8523" spans="2:12">
      <c r="B8523" s="268">
        <v>8511</v>
      </c>
      <c r="C8523" s="226"/>
      <c r="D8523" s="227">
        <f>_xlfn.XLOOKUP($C8523,サービス情報マスタcopy!$B:$B,サービス情報マスタcopy!$G:$G,0,0,1)</f>
        <v>0</v>
      </c>
      <c r="E8523" s="228" t="str">
        <f>CONCATENATE($C8523,"-",TEXT(_xlfn.MAXIFS($K$12:K8522,$C$12:C8522,$C8523)+1,"0000"))</f>
        <v>-0001</v>
      </c>
      <c r="F8523" s="226"/>
      <c r="G8523" s="226"/>
      <c r="H8523" s="226"/>
      <c r="I8523" s="229"/>
      <c r="J8523" s="260"/>
      <c r="K8523" s="252">
        <f t="shared" si="131"/>
        <v>1</v>
      </c>
      <c r="L8523" s="9" t="s">
        <v>34</v>
      </c>
    </row>
    <row r="8524" spans="2:12">
      <c r="B8524" s="268">
        <v>8512</v>
      </c>
      <c r="C8524" s="226"/>
      <c r="D8524" s="227">
        <f>_xlfn.XLOOKUP($C8524,サービス情報マスタcopy!$B:$B,サービス情報マスタcopy!$G:$G,0,0,1)</f>
        <v>0</v>
      </c>
      <c r="E8524" s="228" t="str">
        <f>CONCATENATE($C8524,"-",TEXT(_xlfn.MAXIFS($K$12:K8523,$C$12:C8523,$C8524)+1,"0000"))</f>
        <v>-0001</v>
      </c>
      <c r="F8524" s="226"/>
      <c r="G8524" s="226"/>
      <c r="H8524" s="226"/>
      <c r="I8524" s="229"/>
      <c r="J8524" s="260"/>
      <c r="K8524" s="252">
        <f t="shared" si="131"/>
        <v>1</v>
      </c>
      <c r="L8524" s="9" t="s">
        <v>34</v>
      </c>
    </row>
    <row r="8525" spans="2:12">
      <c r="B8525" s="268">
        <v>8513</v>
      </c>
      <c r="C8525" s="226"/>
      <c r="D8525" s="227">
        <f>_xlfn.XLOOKUP($C8525,サービス情報マスタcopy!$B:$B,サービス情報マスタcopy!$G:$G,0,0,1)</f>
        <v>0</v>
      </c>
      <c r="E8525" s="228" t="str">
        <f>CONCATENATE($C8525,"-",TEXT(_xlfn.MAXIFS($K$12:K8524,$C$12:C8524,$C8525)+1,"0000"))</f>
        <v>-0001</v>
      </c>
      <c r="F8525" s="226"/>
      <c r="G8525" s="226"/>
      <c r="H8525" s="226"/>
      <c r="I8525" s="229"/>
      <c r="J8525" s="260"/>
      <c r="K8525" s="252">
        <f t="shared" si="131"/>
        <v>1</v>
      </c>
      <c r="L8525" s="9" t="s">
        <v>34</v>
      </c>
    </row>
    <row r="8526" spans="2:12">
      <c r="B8526" s="268">
        <v>8514</v>
      </c>
      <c r="C8526" s="226"/>
      <c r="D8526" s="227">
        <f>_xlfn.XLOOKUP($C8526,サービス情報マスタcopy!$B:$B,サービス情報マスタcopy!$G:$G,0,0,1)</f>
        <v>0</v>
      </c>
      <c r="E8526" s="228" t="str">
        <f>CONCATENATE($C8526,"-",TEXT(_xlfn.MAXIFS($K$12:K8525,$C$12:C8525,$C8526)+1,"0000"))</f>
        <v>-0001</v>
      </c>
      <c r="F8526" s="226"/>
      <c r="G8526" s="226"/>
      <c r="H8526" s="226"/>
      <c r="I8526" s="229"/>
      <c r="J8526" s="260"/>
      <c r="K8526" s="252">
        <f t="shared" si="131"/>
        <v>1</v>
      </c>
      <c r="L8526" s="9" t="s">
        <v>34</v>
      </c>
    </row>
    <row r="8527" spans="2:12">
      <c r="B8527" s="268">
        <v>8515</v>
      </c>
      <c r="C8527" s="226"/>
      <c r="D8527" s="227">
        <f>_xlfn.XLOOKUP($C8527,サービス情報マスタcopy!$B:$B,サービス情報マスタcopy!$G:$G,0,0,1)</f>
        <v>0</v>
      </c>
      <c r="E8527" s="228" t="str">
        <f>CONCATENATE($C8527,"-",TEXT(_xlfn.MAXIFS($K$12:K8526,$C$12:C8526,$C8527)+1,"0000"))</f>
        <v>-0001</v>
      </c>
      <c r="F8527" s="226"/>
      <c r="G8527" s="226"/>
      <c r="H8527" s="226"/>
      <c r="I8527" s="229"/>
      <c r="J8527" s="260"/>
      <c r="K8527" s="252">
        <f t="shared" si="131"/>
        <v>1</v>
      </c>
      <c r="L8527" s="9" t="s">
        <v>34</v>
      </c>
    </row>
    <row r="8528" spans="2:12">
      <c r="B8528" s="268">
        <v>8516</v>
      </c>
      <c r="C8528" s="226"/>
      <c r="D8528" s="227">
        <f>_xlfn.XLOOKUP($C8528,サービス情報マスタcopy!$B:$B,サービス情報マスタcopy!$G:$G,0,0,1)</f>
        <v>0</v>
      </c>
      <c r="E8528" s="228" t="str">
        <f>CONCATENATE($C8528,"-",TEXT(_xlfn.MAXIFS($K$12:K8527,$C$12:C8527,$C8528)+1,"0000"))</f>
        <v>-0001</v>
      </c>
      <c r="F8528" s="226"/>
      <c r="G8528" s="226"/>
      <c r="H8528" s="226"/>
      <c r="I8528" s="229"/>
      <c r="J8528" s="260"/>
      <c r="K8528" s="252">
        <f t="shared" si="131"/>
        <v>1</v>
      </c>
      <c r="L8528" s="9" t="s">
        <v>34</v>
      </c>
    </row>
    <row r="8529" spans="2:12">
      <c r="B8529" s="268">
        <v>8517</v>
      </c>
      <c r="C8529" s="226"/>
      <c r="D8529" s="227">
        <f>_xlfn.XLOOKUP($C8529,サービス情報マスタcopy!$B:$B,サービス情報マスタcopy!$G:$G,0,0,1)</f>
        <v>0</v>
      </c>
      <c r="E8529" s="228" t="str">
        <f>CONCATENATE($C8529,"-",TEXT(_xlfn.MAXIFS($K$12:K8528,$C$12:C8528,$C8529)+1,"0000"))</f>
        <v>-0001</v>
      </c>
      <c r="F8529" s="226"/>
      <c r="G8529" s="226"/>
      <c r="H8529" s="226"/>
      <c r="I8529" s="229"/>
      <c r="J8529" s="260"/>
      <c r="K8529" s="252">
        <f t="shared" si="131"/>
        <v>1</v>
      </c>
      <c r="L8529" s="9" t="s">
        <v>34</v>
      </c>
    </row>
    <row r="8530" spans="2:12">
      <c r="B8530" s="268">
        <v>8518</v>
      </c>
      <c r="C8530" s="226"/>
      <c r="D8530" s="227">
        <f>_xlfn.XLOOKUP($C8530,サービス情報マスタcopy!$B:$B,サービス情報マスタcopy!$G:$G,0,0,1)</f>
        <v>0</v>
      </c>
      <c r="E8530" s="228" t="str">
        <f>CONCATENATE($C8530,"-",TEXT(_xlfn.MAXIFS($K$12:K8529,$C$12:C8529,$C8530)+1,"0000"))</f>
        <v>-0001</v>
      </c>
      <c r="F8530" s="226"/>
      <c r="G8530" s="226"/>
      <c r="H8530" s="226"/>
      <c r="I8530" s="229"/>
      <c r="J8530" s="260"/>
      <c r="K8530" s="252">
        <f t="shared" si="131"/>
        <v>1</v>
      </c>
      <c r="L8530" s="9" t="s">
        <v>34</v>
      </c>
    </row>
    <row r="8531" spans="2:12">
      <c r="B8531" s="268">
        <v>8519</v>
      </c>
      <c r="C8531" s="226"/>
      <c r="D8531" s="227">
        <f>_xlfn.XLOOKUP($C8531,サービス情報マスタcopy!$B:$B,サービス情報マスタcopy!$G:$G,0,0,1)</f>
        <v>0</v>
      </c>
      <c r="E8531" s="228" t="str">
        <f>CONCATENATE($C8531,"-",TEXT(_xlfn.MAXIFS($K$12:K8530,$C$12:C8530,$C8531)+1,"0000"))</f>
        <v>-0001</v>
      </c>
      <c r="F8531" s="226"/>
      <c r="G8531" s="226"/>
      <c r="H8531" s="226"/>
      <c r="I8531" s="229"/>
      <c r="J8531" s="260"/>
      <c r="K8531" s="252">
        <f t="shared" si="131"/>
        <v>1</v>
      </c>
      <c r="L8531" s="9" t="s">
        <v>34</v>
      </c>
    </row>
    <row r="8532" spans="2:12">
      <c r="B8532" s="268">
        <v>8520</v>
      </c>
      <c r="C8532" s="226"/>
      <c r="D8532" s="227">
        <f>_xlfn.XLOOKUP($C8532,サービス情報マスタcopy!$B:$B,サービス情報マスタcopy!$G:$G,0,0,1)</f>
        <v>0</v>
      </c>
      <c r="E8532" s="228" t="str">
        <f>CONCATENATE($C8532,"-",TEXT(_xlfn.MAXIFS($K$12:K8531,$C$12:C8531,$C8532)+1,"0000"))</f>
        <v>-0001</v>
      </c>
      <c r="F8532" s="226"/>
      <c r="G8532" s="226"/>
      <c r="H8532" s="226"/>
      <c r="I8532" s="229"/>
      <c r="J8532" s="260"/>
      <c r="K8532" s="252">
        <f t="shared" si="131"/>
        <v>1</v>
      </c>
      <c r="L8532" s="9" t="s">
        <v>34</v>
      </c>
    </row>
    <row r="8533" spans="2:12">
      <c r="B8533" s="268">
        <v>8521</v>
      </c>
      <c r="C8533" s="226"/>
      <c r="D8533" s="227">
        <f>_xlfn.XLOOKUP($C8533,サービス情報マスタcopy!$B:$B,サービス情報マスタcopy!$G:$G,0,0,1)</f>
        <v>0</v>
      </c>
      <c r="E8533" s="228" t="str">
        <f>CONCATENATE($C8533,"-",TEXT(_xlfn.MAXIFS($K$12:K8532,$C$12:C8532,$C8533)+1,"0000"))</f>
        <v>-0001</v>
      </c>
      <c r="F8533" s="226"/>
      <c r="G8533" s="226"/>
      <c r="H8533" s="226"/>
      <c r="I8533" s="229"/>
      <c r="J8533" s="260"/>
      <c r="K8533" s="252">
        <f t="shared" si="131"/>
        <v>1</v>
      </c>
      <c r="L8533" s="9" t="s">
        <v>34</v>
      </c>
    </row>
    <row r="8534" spans="2:12">
      <c r="B8534" s="268">
        <v>8522</v>
      </c>
      <c r="C8534" s="226"/>
      <c r="D8534" s="227">
        <f>_xlfn.XLOOKUP($C8534,サービス情報マスタcopy!$B:$B,サービス情報マスタcopy!$G:$G,0,0,1)</f>
        <v>0</v>
      </c>
      <c r="E8534" s="228" t="str">
        <f>CONCATENATE($C8534,"-",TEXT(_xlfn.MAXIFS($K$12:K8533,$C$12:C8533,$C8534)+1,"0000"))</f>
        <v>-0001</v>
      </c>
      <c r="F8534" s="226"/>
      <c r="G8534" s="226"/>
      <c r="H8534" s="226"/>
      <c r="I8534" s="229"/>
      <c r="J8534" s="260"/>
      <c r="K8534" s="252">
        <f t="shared" si="131"/>
        <v>1</v>
      </c>
      <c r="L8534" s="9" t="s">
        <v>34</v>
      </c>
    </row>
    <row r="8535" spans="2:12">
      <c r="B8535" s="268">
        <v>8523</v>
      </c>
      <c r="C8535" s="226"/>
      <c r="D8535" s="227">
        <f>_xlfn.XLOOKUP($C8535,サービス情報マスタcopy!$B:$B,サービス情報マスタcopy!$G:$G,0,0,1)</f>
        <v>0</v>
      </c>
      <c r="E8535" s="228" t="str">
        <f>CONCATENATE($C8535,"-",TEXT(_xlfn.MAXIFS($K$12:K8534,$C$12:C8534,$C8535)+1,"0000"))</f>
        <v>-0001</v>
      </c>
      <c r="F8535" s="226"/>
      <c r="G8535" s="226"/>
      <c r="H8535" s="226"/>
      <c r="I8535" s="229"/>
      <c r="J8535" s="260"/>
      <c r="K8535" s="252">
        <f t="shared" si="131"/>
        <v>1</v>
      </c>
      <c r="L8535" s="9" t="s">
        <v>34</v>
      </c>
    </row>
    <row r="8536" spans="2:12">
      <c r="B8536" s="268">
        <v>8524</v>
      </c>
      <c r="C8536" s="226"/>
      <c r="D8536" s="227">
        <f>_xlfn.XLOOKUP($C8536,サービス情報マスタcopy!$B:$B,サービス情報マスタcopy!$G:$G,0,0,1)</f>
        <v>0</v>
      </c>
      <c r="E8536" s="228" t="str">
        <f>CONCATENATE($C8536,"-",TEXT(_xlfn.MAXIFS($K$12:K8535,$C$12:C8535,$C8536)+1,"0000"))</f>
        <v>-0001</v>
      </c>
      <c r="F8536" s="226"/>
      <c r="G8536" s="226"/>
      <c r="H8536" s="226"/>
      <c r="I8536" s="229"/>
      <c r="J8536" s="260"/>
      <c r="K8536" s="252">
        <f t="shared" si="131"/>
        <v>1</v>
      </c>
      <c r="L8536" s="9" t="s">
        <v>34</v>
      </c>
    </row>
    <row r="8537" spans="2:12">
      <c r="B8537" s="268">
        <v>8525</v>
      </c>
      <c r="C8537" s="226"/>
      <c r="D8537" s="227">
        <f>_xlfn.XLOOKUP($C8537,サービス情報マスタcopy!$B:$B,サービス情報マスタcopy!$G:$G,0,0,1)</f>
        <v>0</v>
      </c>
      <c r="E8537" s="228" t="str">
        <f>CONCATENATE($C8537,"-",TEXT(_xlfn.MAXIFS($K$12:K8536,$C$12:C8536,$C8537)+1,"0000"))</f>
        <v>-0001</v>
      </c>
      <c r="F8537" s="226"/>
      <c r="G8537" s="226"/>
      <c r="H8537" s="226"/>
      <c r="I8537" s="229"/>
      <c r="J8537" s="260"/>
      <c r="K8537" s="252">
        <f t="shared" si="131"/>
        <v>1</v>
      </c>
      <c r="L8537" s="9" t="s">
        <v>34</v>
      </c>
    </row>
    <row r="8538" spans="2:12">
      <c r="B8538" s="268">
        <v>8526</v>
      </c>
      <c r="C8538" s="226"/>
      <c r="D8538" s="227">
        <f>_xlfn.XLOOKUP($C8538,サービス情報マスタcopy!$B:$B,サービス情報マスタcopy!$G:$G,0,0,1)</f>
        <v>0</v>
      </c>
      <c r="E8538" s="228" t="str">
        <f>CONCATENATE($C8538,"-",TEXT(_xlfn.MAXIFS($K$12:K8537,$C$12:C8537,$C8538)+1,"0000"))</f>
        <v>-0001</v>
      </c>
      <c r="F8538" s="226"/>
      <c r="G8538" s="226"/>
      <c r="H8538" s="226"/>
      <c r="I8538" s="229"/>
      <c r="J8538" s="260"/>
      <c r="K8538" s="252">
        <f t="shared" si="131"/>
        <v>1</v>
      </c>
      <c r="L8538" s="9" t="s">
        <v>34</v>
      </c>
    </row>
    <row r="8539" spans="2:12">
      <c r="B8539" s="268">
        <v>8527</v>
      </c>
      <c r="C8539" s="226"/>
      <c r="D8539" s="227">
        <f>_xlfn.XLOOKUP($C8539,サービス情報マスタcopy!$B:$B,サービス情報マスタcopy!$G:$G,0,0,1)</f>
        <v>0</v>
      </c>
      <c r="E8539" s="228" t="str">
        <f>CONCATENATE($C8539,"-",TEXT(_xlfn.MAXIFS($K$12:K8538,$C$12:C8538,$C8539)+1,"0000"))</f>
        <v>-0001</v>
      </c>
      <c r="F8539" s="226"/>
      <c r="G8539" s="226"/>
      <c r="H8539" s="226"/>
      <c r="I8539" s="229"/>
      <c r="J8539" s="260"/>
      <c r="K8539" s="252">
        <f t="shared" si="131"/>
        <v>1</v>
      </c>
      <c r="L8539" s="9" t="s">
        <v>34</v>
      </c>
    </row>
    <row r="8540" spans="2:12">
      <c r="B8540" s="268">
        <v>8528</v>
      </c>
      <c r="C8540" s="226"/>
      <c r="D8540" s="227">
        <f>_xlfn.XLOOKUP($C8540,サービス情報マスタcopy!$B:$B,サービス情報マスタcopy!$G:$G,0,0,1)</f>
        <v>0</v>
      </c>
      <c r="E8540" s="228" t="str">
        <f>CONCATENATE($C8540,"-",TEXT(_xlfn.MAXIFS($K$12:K8539,$C$12:C8539,$C8540)+1,"0000"))</f>
        <v>-0001</v>
      </c>
      <c r="F8540" s="226"/>
      <c r="G8540" s="226"/>
      <c r="H8540" s="226"/>
      <c r="I8540" s="229"/>
      <c r="J8540" s="260"/>
      <c r="K8540" s="252">
        <f t="shared" si="131"/>
        <v>1</v>
      </c>
      <c r="L8540" s="9" t="s">
        <v>34</v>
      </c>
    </row>
    <row r="8541" spans="2:12">
      <c r="B8541" s="268">
        <v>8529</v>
      </c>
      <c r="C8541" s="226"/>
      <c r="D8541" s="227">
        <f>_xlfn.XLOOKUP($C8541,サービス情報マスタcopy!$B:$B,サービス情報マスタcopy!$G:$G,0,0,1)</f>
        <v>0</v>
      </c>
      <c r="E8541" s="228" t="str">
        <f>CONCATENATE($C8541,"-",TEXT(_xlfn.MAXIFS($K$12:K8540,$C$12:C8540,$C8541)+1,"0000"))</f>
        <v>-0001</v>
      </c>
      <c r="F8541" s="226"/>
      <c r="G8541" s="226"/>
      <c r="H8541" s="226"/>
      <c r="I8541" s="229"/>
      <c r="J8541" s="260"/>
      <c r="K8541" s="252">
        <f t="shared" si="131"/>
        <v>1</v>
      </c>
      <c r="L8541" s="9" t="s">
        <v>34</v>
      </c>
    </row>
    <row r="8542" spans="2:12">
      <c r="B8542" s="268">
        <v>8530</v>
      </c>
      <c r="C8542" s="226"/>
      <c r="D8542" s="227">
        <f>_xlfn.XLOOKUP($C8542,サービス情報マスタcopy!$B:$B,サービス情報マスタcopy!$G:$G,0,0,1)</f>
        <v>0</v>
      </c>
      <c r="E8542" s="228" t="str">
        <f>CONCATENATE($C8542,"-",TEXT(_xlfn.MAXIFS($K$12:K8541,$C$12:C8541,$C8542)+1,"0000"))</f>
        <v>-0001</v>
      </c>
      <c r="F8542" s="226"/>
      <c r="G8542" s="226"/>
      <c r="H8542" s="226"/>
      <c r="I8542" s="229"/>
      <c r="J8542" s="260"/>
      <c r="K8542" s="252">
        <f t="shared" si="131"/>
        <v>1</v>
      </c>
      <c r="L8542" s="9" t="s">
        <v>34</v>
      </c>
    </row>
    <row r="8543" spans="2:12">
      <c r="B8543" s="268">
        <v>8531</v>
      </c>
      <c r="C8543" s="226"/>
      <c r="D8543" s="227">
        <f>_xlfn.XLOOKUP($C8543,サービス情報マスタcopy!$B:$B,サービス情報マスタcopy!$G:$G,0,0,1)</f>
        <v>0</v>
      </c>
      <c r="E8543" s="228" t="str">
        <f>CONCATENATE($C8543,"-",TEXT(_xlfn.MAXIFS($K$12:K8542,$C$12:C8542,$C8543)+1,"0000"))</f>
        <v>-0001</v>
      </c>
      <c r="F8543" s="226"/>
      <c r="G8543" s="226"/>
      <c r="H8543" s="226"/>
      <c r="I8543" s="229"/>
      <c r="J8543" s="260"/>
      <c r="K8543" s="252">
        <f t="shared" si="131"/>
        <v>1</v>
      </c>
      <c r="L8543" s="9" t="s">
        <v>34</v>
      </c>
    </row>
    <row r="8544" spans="2:12">
      <c r="B8544" s="268">
        <v>8532</v>
      </c>
      <c r="C8544" s="226"/>
      <c r="D8544" s="227">
        <f>_xlfn.XLOOKUP($C8544,サービス情報マスタcopy!$B:$B,サービス情報マスタcopy!$G:$G,0,0,1)</f>
        <v>0</v>
      </c>
      <c r="E8544" s="228" t="str">
        <f>CONCATENATE($C8544,"-",TEXT(_xlfn.MAXIFS($K$12:K8543,$C$12:C8543,$C8544)+1,"0000"))</f>
        <v>-0001</v>
      </c>
      <c r="F8544" s="226"/>
      <c r="G8544" s="226"/>
      <c r="H8544" s="226"/>
      <c r="I8544" s="229"/>
      <c r="J8544" s="260"/>
      <c r="K8544" s="252">
        <f t="shared" si="131"/>
        <v>1</v>
      </c>
      <c r="L8544" s="9" t="s">
        <v>34</v>
      </c>
    </row>
    <row r="8545" spans="2:12">
      <c r="B8545" s="268">
        <v>8533</v>
      </c>
      <c r="C8545" s="226"/>
      <c r="D8545" s="227">
        <f>_xlfn.XLOOKUP($C8545,サービス情報マスタcopy!$B:$B,サービス情報マスタcopy!$G:$G,0,0,1)</f>
        <v>0</v>
      </c>
      <c r="E8545" s="228" t="str">
        <f>CONCATENATE($C8545,"-",TEXT(_xlfn.MAXIFS($K$12:K8544,$C$12:C8544,$C8545)+1,"0000"))</f>
        <v>-0001</v>
      </c>
      <c r="F8545" s="226"/>
      <c r="G8545" s="226"/>
      <c r="H8545" s="226"/>
      <c r="I8545" s="229"/>
      <c r="J8545" s="260"/>
      <c r="K8545" s="252">
        <f t="shared" si="131"/>
        <v>1</v>
      </c>
      <c r="L8545" s="9" t="s">
        <v>34</v>
      </c>
    </row>
    <row r="8546" spans="2:12">
      <c r="B8546" s="268">
        <v>8534</v>
      </c>
      <c r="C8546" s="226"/>
      <c r="D8546" s="227">
        <f>_xlfn.XLOOKUP($C8546,サービス情報マスタcopy!$B:$B,サービス情報マスタcopy!$G:$G,0,0,1)</f>
        <v>0</v>
      </c>
      <c r="E8546" s="228" t="str">
        <f>CONCATENATE($C8546,"-",TEXT(_xlfn.MAXIFS($K$12:K8545,$C$12:C8545,$C8546)+1,"0000"))</f>
        <v>-0001</v>
      </c>
      <c r="F8546" s="226"/>
      <c r="G8546" s="226"/>
      <c r="H8546" s="226"/>
      <c r="I8546" s="229"/>
      <c r="J8546" s="260"/>
      <c r="K8546" s="252">
        <f t="shared" si="131"/>
        <v>1</v>
      </c>
      <c r="L8546" s="9" t="s">
        <v>34</v>
      </c>
    </row>
    <row r="8547" spans="2:12">
      <c r="B8547" s="268">
        <v>8535</v>
      </c>
      <c r="C8547" s="226"/>
      <c r="D8547" s="227">
        <f>_xlfn.XLOOKUP($C8547,サービス情報マスタcopy!$B:$B,サービス情報マスタcopy!$G:$G,0,0,1)</f>
        <v>0</v>
      </c>
      <c r="E8547" s="228" t="str">
        <f>CONCATENATE($C8547,"-",TEXT(_xlfn.MAXIFS($K$12:K8546,$C$12:C8546,$C8547)+1,"0000"))</f>
        <v>-0001</v>
      </c>
      <c r="F8547" s="226"/>
      <c r="G8547" s="226"/>
      <c r="H8547" s="226"/>
      <c r="I8547" s="229"/>
      <c r="J8547" s="260"/>
      <c r="K8547" s="252">
        <f t="shared" si="131"/>
        <v>1</v>
      </c>
      <c r="L8547" s="9" t="s">
        <v>34</v>
      </c>
    </row>
    <row r="8548" spans="2:12">
      <c r="B8548" s="268">
        <v>8536</v>
      </c>
      <c r="C8548" s="226"/>
      <c r="D8548" s="227">
        <f>_xlfn.XLOOKUP($C8548,サービス情報マスタcopy!$B:$B,サービス情報マスタcopy!$G:$G,0,0,1)</f>
        <v>0</v>
      </c>
      <c r="E8548" s="228" t="str">
        <f>CONCATENATE($C8548,"-",TEXT(_xlfn.MAXIFS($K$12:K8547,$C$12:C8547,$C8548)+1,"0000"))</f>
        <v>-0001</v>
      </c>
      <c r="F8548" s="226"/>
      <c r="G8548" s="226"/>
      <c r="H8548" s="226"/>
      <c r="I8548" s="229"/>
      <c r="J8548" s="260"/>
      <c r="K8548" s="252">
        <f t="shared" si="131"/>
        <v>1</v>
      </c>
      <c r="L8548" s="9" t="s">
        <v>34</v>
      </c>
    </row>
    <row r="8549" spans="2:12">
      <c r="B8549" s="268">
        <v>8537</v>
      </c>
      <c r="C8549" s="226"/>
      <c r="D8549" s="227">
        <f>_xlfn.XLOOKUP($C8549,サービス情報マスタcopy!$B:$B,サービス情報マスタcopy!$G:$G,0,0,1)</f>
        <v>0</v>
      </c>
      <c r="E8549" s="228" t="str">
        <f>CONCATENATE($C8549,"-",TEXT(_xlfn.MAXIFS($K$12:K8548,$C$12:C8548,$C8549)+1,"0000"))</f>
        <v>-0001</v>
      </c>
      <c r="F8549" s="226"/>
      <c r="G8549" s="226"/>
      <c r="H8549" s="226"/>
      <c r="I8549" s="229"/>
      <c r="J8549" s="260"/>
      <c r="K8549" s="252">
        <f t="shared" si="131"/>
        <v>1</v>
      </c>
      <c r="L8549" s="9" t="s">
        <v>34</v>
      </c>
    </row>
    <row r="8550" spans="2:12">
      <c r="B8550" s="268">
        <v>8538</v>
      </c>
      <c r="C8550" s="226"/>
      <c r="D8550" s="227">
        <f>_xlfn.XLOOKUP($C8550,サービス情報マスタcopy!$B:$B,サービス情報マスタcopy!$G:$G,0,0,1)</f>
        <v>0</v>
      </c>
      <c r="E8550" s="228" t="str">
        <f>CONCATENATE($C8550,"-",TEXT(_xlfn.MAXIFS($K$12:K8549,$C$12:C8549,$C8550)+1,"0000"))</f>
        <v>-0001</v>
      </c>
      <c r="F8550" s="226"/>
      <c r="G8550" s="226"/>
      <c r="H8550" s="226"/>
      <c r="I8550" s="229"/>
      <c r="J8550" s="260"/>
      <c r="K8550" s="252">
        <f t="shared" si="131"/>
        <v>1</v>
      </c>
      <c r="L8550" s="9" t="s">
        <v>34</v>
      </c>
    </row>
    <row r="8551" spans="2:12">
      <c r="B8551" s="268">
        <v>8539</v>
      </c>
      <c r="C8551" s="226"/>
      <c r="D8551" s="227">
        <f>_xlfn.XLOOKUP($C8551,サービス情報マスタcopy!$B:$B,サービス情報マスタcopy!$G:$G,0,0,1)</f>
        <v>0</v>
      </c>
      <c r="E8551" s="228" t="str">
        <f>CONCATENATE($C8551,"-",TEXT(_xlfn.MAXIFS($K$12:K8550,$C$12:C8550,$C8551)+1,"0000"))</f>
        <v>-0001</v>
      </c>
      <c r="F8551" s="226"/>
      <c r="G8551" s="226"/>
      <c r="H8551" s="226"/>
      <c r="I8551" s="229"/>
      <c r="J8551" s="260"/>
      <c r="K8551" s="252">
        <f t="shared" si="131"/>
        <v>1</v>
      </c>
      <c r="L8551" s="9" t="s">
        <v>34</v>
      </c>
    </row>
    <row r="8552" spans="2:12">
      <c r="B8552" s="268">
        <v>8540</v>
      </c>
      <c r="C8552" s="226"/>
      <c r="D8552" s="227">
        <f>_xlfn.XLOOKUP($C8552,サービス情報マスタcopy!$B:$B,サービス情報マスタcopy!$G:$G,0,0,1)</f>
        <v>0</v>
      </c>
      <c r="E8552" s="228" t="str">
        <f>CONCATENATE($C8552,"-",TEXT(_xlfn.MAXIFS($K$12:K8551,$C$12:C8551,$C8552)+1,"0000"))</f>
        <v>-0001</v>
      </c>
      <c r="F8552" s="226"/>
      <c r="G8552" s="226"/>
      <c r="H8552" s="226"/>
      <c r="I8552" s="229"/>
      <c r="J8552" s="260"/>
      <c r="K8552" s="252">
        <f t="shared" si="131"/>
        <v>1</v>
      </c>
      <c r="L8552" s="9" t="s">
        <v>34</v>
      </c>
    </row>
    <row r="8553" spans="2:12">
      <c r="B8553" s="268">
        <v>8541</v>
      </c>
      <c r="C8553" s="226"/>
      <c r="D8553" s="227">
        <f>_xlfn.XLOOKUP($C8553,サービス情報マスタcopy!$B:$B,サービス情報マスタcopy!$G:$G,0,0,1)</f>
        <v>0</v>
      </c>
      <c r="E8553" s="228" t="str">
        <f>CONCATENATE($C8553,"-",TEXT(_xlfn.MAXIFS($K$12:K8552,$C$12:C8552,$C8553)+1,"0000"))</f>
        <v>-0001</v>
      </c>
      <c r="F8553" s="226"/>
      <c r="G8553" s="226"/>
      <c r="H8553" s="226"/>
      <c r="I8553" s="229"/>
      <c r="J8553" s="260"/>
      <c r="K8553" s="252">
        <f t="shared" si="131"/>
        <v>1</v>
      </c>
      <c r="L8553" s="9" t="s">
        <v>34</v>
      </c>
    </row>
    <row r="8554" spans="2:12">
      <c r="B8554" s="268">
        <v>8542</v>
      </c>
      <c r="C8554" s="226"/>
      <c r="D8554" s="227">
        <f>_xlfn.XLOOKUP($C8554,サービス情報マスタcopy!$B:$B,サービス情報マスタcopy!$G:$G,0,0,1)</f>
        <v>0</v>
      </c>
      <c r="E8554" s="228" t="str">
        <f>CONCATENATE($C8554,"-",TEXT(_xlfn.MAXIFS($K$12:K8553,$C$12:C8553,$C8554)+1,"0000"))</f>
        <v>-0001</v>
      </c>
      <c r="F8554" s="226"/>
      <c r="G8554" s="226"/>
      <c r="H8554" s="226"/>
      <c r="I8554" s="229"/>
      <c r="J8554" s="260"/>
      <c r="K8554" s="252">
        <f t="shared" si="131"/>
        <v>1</v>
      </c>
      <c r="L8554" s="9" t="s">
        <v>34</v>
      </c>
    </row>
    <row r="8555" spans="2:12">
      <c r="B8555" s="268">
        <v>8543</v>
      </c>
      <c r="C8555" s="226"/>
      <c r="D8555" s="227">
        <f>_xlfn.XLOOKUP($C8555,サービス情報マスタcopy!$B:$B,サービス情報マスタcopy!$G:$G,0,0,1)</f>
        <v>0</v>
      </c>
      <c r="E8555" s="228" t="str">
        <f>CONCATENATE($C8555,"-",TEXT(_xlfn.MAXIFS($K$12:K8554,$C$12:C8554,$C8555)+1,"0000"))</f>
        <v>-0001</v>
      </c>
      <c r="F8555" s="226"/>
      <c r="G8555" s="226"/>
      <c r="H8555" s="226"/>
      <c r="I8555" s="229"/>
      <c r="J8555" s="260"/>
      <c r="K8555" s="252">
        <f t="shared" si="131"/>
        <v>1</v>
      </c>
      <c r="L8555" s="9" t="s">
        <v>34</v>
      </c>
    </row>
    <row r="8556" spans="2:12">
      <c r="B8556" s="268">
        <v>8544</v>
      </c>
      <c r="C8556" s="226"/>
      <c r="D8556" s="227">
        <f>_xlfn.XLOOKUP($C8556,サービス情報マスタcopy!$B:$B,サービス情報マスタcopy!$G:$G,0,0,1)</f>
        <v>0</v>
      </c>
      <c r="E8556" s="228" t="str">
        <f>CONCATENATE($C8556,"-",TEXT(_xlfn.MAXIFS($K$12:K8555,$C$12:C8555,$C8556)+1,"0000"))</f>
        <v>-0001</v>
      </c>
      <c r="F8556" s="226"/>
      <c r="G8556" s="226"/>
      <c r="H8556" s="226"/>
      <c r="I8556" s="229"/>
      <c r="J8556" s="260"/>
      <c r="K8556" s="252">
        <f t="shared" si="131"/>
        <v>1</v>
      </c>
      <c r="L8556" s="9" t="s">
        <v>34</v>
      </c>
    </row>
    <row r="8557" spans="2:12">
      <c r="B8557" s="268">
        <v>8545</v>
      </c>
      <c r="C8557" s="226"/>
      <c r="D8557" s="227">
        <f>_xlfn.XLOOKUP($C8557,サービス情報マスタcopy!$B:$B,サービス情報マスタcopy!$G:$G,0,0,1)</f>
        <v>0</v>
      </c>
      <c r="E8557" s="228" t="str">
        <f>CONCATENATE($C8557,"-",TEXT(_xlfn.MAXIFS($K$12:K8556,$C$12:C8556,$C8557)+1,"0000"))</f>
        <v>-0001</v>
      </c>
      <c r="F8557" s="226"/>
      <c r="G8557" s="226"/>
      <c r="H8557" s="226"/>
      <c r="I8557" s="229"/>
      <c r="J8557" s="260"/>
      <c r="K8557" s="252">
        <f t="shared" si="131"/>
        <v>1</v>
      </c>
      <c r="L8557" s="9" t="s">
        <v>34</v>
      </c>
    </row>
    <row r="8558" spans="2:12">
      <c r="B8558" s="268">
        <v>8546</v>
      </c>
      <c r="C8558" s="226"/>
      <c r="D8558" s="227">
        <f>_xlfn.XLOOKUP($C8558,サービス情報マスタcopy!$B:$B,サービス情報マスタcopy!$G:$G,0,0,1)</f>
        <v>0</v>
      </c>
      <c r="E8558" s="228" t="str">
        <f>CONCATENATE($C8558,"-",TEXT(_xlfn.MAXIFS($K$12:K8557,$C$12:C8557,$C8558)+1,"0000"))</f>
        <v>-0001</v>
      </c>
      <c r="F8558" s="226"/>
      <c r="G8558" s="226"/>
      <c r="H8558" s="226"/>
      <c r="I8558" s="229"/>
      <c r="J8558" s="260"/>
      <c r="K8558" s="252">
        <f t="shared" si="131"/>
        <v>1</v>
      </c>
      <c r="L8558" s="9" t="s">
        <v>34</v>
      </c>
    </row>
    <row r="8559" spans="2:12">
      <c r="B8559" s="268">
        <v>8547</v>
      </c>
      <c r="C8559" s="226"/>
      <c r="D8559" s="227">
        <f>_xlfn.XLOOKUP($C8559,サービス情報マスタcopy!$B:$B,サービス情報マスタcopy!$G:$G,0,0,1)</f>
        <v>0</v>
      </c>
      <c r="E8559" s="228" t="str">
        <f>CONCATENATE($C8559,"-",TEXT(_xlfn.MAXIFS($K$12:K8558,$C$12:C8558,$C8559)+1,"0000"))</f>
        <v>-0001</v>
      </c>
      <c r="F8559" s="226"/>
      <c r="G8559" s="226"/>
      <c r="H8559" s="226"/>
      <c r="I8559" s="229"/>
      <c r="J8559" s="260"/>
      <c r="K8559" s="252">
        <f t="shared" si="131"/>
        <v>1</v>
      </c>
      <c r="L8559" s="9" t="s">
        <v>34</v>
      </c>
    </row>
    <row r="8560" spans="2:12">
      <c r="B8560" s="268">
        <v>8548</v>
      </c>
      <c r="C8560" s="226"/>
      <c r="D8560" s="227">
        <f>_xlfn.XLOOKUP($C8560,サービス情報マスタcopy!$B:$B,サービス情報マスタcopy!$G:$G,0,0,1)</f>
        <v>0</v>
      </c>
      <c r="E8560" s="228" t="str">
        <f>CONCATENATE($C8560,"-",TEXT(_xlfn.MAXIFS($K$12:K8559,$C$12:C8559,$C8560)+1,"0000"))</f>
        <v>-0001</v>
      </c>
      <c r="F8560" s="226"/>
      <c r="G8560" s="226"/>
      <c r="H8560" s="226"/>
      <c r="I8560" s="229"/>
      <c r="J8560" s="260"/>
      <c r="K8560" s="252">
        <f t="shared" si="131"/>
        <v>1</v>
      </c>
      <c r="L8560" s="9" t="s">
        <v>34</v>
      </c>
    </row>
    <row r="8561" spans="2:12">
      <c r="B8561" s="268">
        <v>8549</v>
      </c>
      <c r="C8561" s="226"/>
      <c r="D8561" s="227">
        <f>_xlfn.XLOOKUP($C8561,サービス情報マスタcopy!$B:$B,サービス情報マスタcopy!$G:$G,0,0,1)</f>
        <v>0</v>
      </c>
      <c r="E8561" s="228" t="str">
        <f>CONCATENATE($C8561,"-",TEXT(_xlfn.MAXIFS($K$12:K8560,$C$12:C8560,$C8561)+1,"0000"))</f>
        <v>-0001</v>
      </c>
      <c r="F8561" s="226"/>
      <c r="G8561" s="226"/>
      <c r="H8561" s="226"/>
      <c r="I8561" s="229"/>
      <c r="J8561" s="260"/>
      <c r="K8561" s="252">
        <f t="shared" si="131"/>
        <v>1</v>
      </c>
      <c r="L8561" s="9" t="s">
        <v>34</v>
      </c>
    </row>
    <row r="8562" spans="2:12">
      <c r="B8562" s="268">
        <v>8550</v>
      </c>
      <c r="C8562" s="226"/>
      <c r="D8562" s="227">
        <f>_xlfn.XLOOKUP($C8562,サービス情報マスタcopy!$B:$B,サービス情報マスタcopy!$G:$G,0,0,1)</f>
        <v>0</v>
      </c>
      <c r="E8562" s="228" t="str">
        <f>CONCATENATE($C8562,"-",TEXT(_xlfn.MAXIFS($K$12:K8561,$C$12:C8561,$C8562)+1,"0000"))</f>
        <v>-0001</v>
      </c>
      <c r="F8562" s="226"/>
      <c r="G8562" s="226"/>
      <c r="H8562" s="226"/>
      <c r="I8562" s="229"/>
      <c r="J8562" s="260"/>
      <c r="K8562" s="252">
        <f t="shared" si="131"/>
        <v>1</v>
      </c>
      <c r="L8562" s="9" t="s">
        <v>34</v>
      </c>
    </row>
    <row r="8563" spans="2:12">
      <c r="B8563" s="268">
        <v>8551</v>
      </c>
      <c r="C8563" s="226"/>
      <c r="D8563" s="227">
        <f>_xlfn.XLOOKUP($C8563,サービス情報マスタcopy!$B:$B,サービス情報マスタcopy!$G:$G,0,0,1)</f>
        <v>0</v>
      </c>
      <c r="E8563" s="228" t="str">
        <f>CONCATENATE($C8563,"-",TEXT(_xlfn.MAXIFS($K$12:K8562,$C$12:C8562,$C8563)+1,"0000"))</f>
        <v>-0001</v>
      </c>
      <c r="F8563" s="226"/>
      <c r="G8563" s="226"/>
      <c r="H8563" s="226"/>
      <c r="I8563" s="229"/>
      <c r="J8563" s="260"/>
      <c r="K8563" s="252">
        <f t="shared" si="131"/>
        <v>1</v>
      </c>
      <c r="L8563" s="9" t="s">
        <v>34</v>
      </c>
    </row>
    <row r="8564" spans="2:12">
      <c r="B8564" s="268">
        <v>8552</v>
      </c>
      <c r="C8564" s="226"/>
      <c r="D8564" s="227">
        <f>_xlfn.XLOOKUP($C8564,サービス情報マスタcopy!$B:$B,サービス情報マスタcopy!$G:$G,0,0,1)</f>
        <v>0</v>
      </c>
      <c r="E8564" s="228" t="str">
        <f>CONCATENATE($C8564,"-",TEXT(_xlfn.MAXIFS($K$12:K8563,$C$12:C8563,$C8564)+1,"0000"))</f>
        <v>-0001</v>
      </c>
      <c r="F8564" s="226"/>
      <c r="G8564" s="226"/>
      <c r="H8564" s="226"/>
      <c r="I8564" s="229"/>
      <c r="J8564" s="260"/>
      <c r="K8564" s="252">
        <f t="shared" si="131"/>
        <v>1</v>
      </c>
      <c r="L8564" s="9" t="s">
        <v>34</v>
      </c>
    </row>
    <row r="8565" spans="2:12">
      <c r="B8565" s="268">
        <v>8553</v>
      </c>
      <c r="C8565" s="226"/>
      <c r="D8565" s="227">
        <f>_xlfn.XLOOKUP($C8565,サービス情報マスタcopy!$B:$B,サービス情報マスタcopy!$G:$G,0,0,1)</f>
        <v>0</v>
      </c>
      <c r="E8565" s="228" t="str">
        <f>CONCATENATE($C8565,"-",TEXT(_xlfn.MAXIFS($K$12:K8564,$C$12:C8564,$C8565)+1,"0000"))</f>
        <v>-0001</v>
      </c>
      <c r="F8565" s="226"/>
      <c r="G8565" s="226"/>
      <c r="H8565" s="226"/>
      <c r="I8565" s="229"/>
      <c r="J8565" s="260"/>
      <c r="K8565" s="252">
        <f t="shared" si="131"/>
        <v>1</v>
      </c>
      <c r="L8565" s="9" t="s">
        <v>34</v>
      </c>
    </row>
    <row r="8566" spans="2:12">
      <c r="B8566" s="268">
        <v>8554</v>
      </c>
      <c r="C8566" s="226"/>
      <c r="D8566" s="227">
        <f>_xlfn.XLOOKUP($C8566,サービス情報マスタcopy!$B:$B,サービス情報マスタcopy!$G:$G,0,0,1)</f>
        <v>0</v>
      </c>
      <c r="E8566" s="228" t="str">
        <f>CONCATENATE($C8566,"-",TEXT(_xlfn.MAXIFS($K$12:K8565,$C$12:C8565,$C8566)+1,"0000"))</f>
        <v>-0001</v>
      </c>
      <c r="F8566" s="226"/>
      <c r="G8566" s="226"/>
      <c r="H8566" s="226"/>
      <c r="I8566" s="229"/>
      <c r="J8566" s="260"/>
      <c r="K8566" s="252">
        <f t="shared" ref="K8566:K8629" si="132">VALUE(RIGHT($E8566,4))</f>
        <v>1</v>
      </c>
      <c r="L8566" s="9" t="s">
        <v>34</v>
      </c>
    </row>
    <row r="8567" spans="2:12">
      <c r="B8567" s="268">
        <v>8555</v>
      </c>
      <c r="C8567" s="226"/>
      <c r="D8567" s="227">
        <f>_xlfn.XLOOKUP($C8567,サービス情報マスタcopy!$B:$B,サービス情報マスタcopy!$G:$G,0,0,1)</f>
        <v>0</v>
      </c>
      <c r="E8567" s="228" t="str">
        <f>CONCATENATE($C8567,"-",TEXT(_xlfn.MAXIFS($K$12:K8566,$C$12:C8566,$C8567)+1,"0000"))</f>
        <v>-0001</v>
      </c>
      <c r="F8567" s="226"/>
      <c r="G8567" s="226"/>
      <c r="H8567" s="226"/>
      <c r="I8567" s="229"/>
      <c r="J8567" s="260"/>
      <c r="K8567" s="252">
        <f t="shared" si="132"/>
        <v>1</v>
      </c>
      <c r="L8567" s="9" t="s">
        <v>34</v>
      </c>
    </row>
    <row r="8568" spans="2:12">
      <c r="B8568" s="268">
        <v>8556</v>
      </c>
      <c r="C8568" s="226"/>
      <c r="D8568" s="227">
        <f>_xlfn.XLOOKUP($C8568,サービス情報マスタcopy!$B:$B,サービス情報マスタcopy!$G:$G,0,0,1)</f>
        <v>0</v>
      </c>
      <c r="E8568" s="228" t="str">
        <f>CONCATENATE($C8568,"-",TEXT(_xlfn.MAXIFS($K$12:K8567,$C$12:C8567,$C8568)+1,"0000"))</f>
        <v>-0001</v>
      </c>
      <c r="F8568" s="226"/>
      <c r="G8568" s="226"/>
      <c r="H8568" s="226"/>
      <c r="I8568" s="229"/>
      <c r="J8568" s="260"/>
      <c r="K8568" s="252">
        <f t="shared" si="132"/>
        <v>1</v>
      </c>
      <c r="L8568" s="9" t="s">
        <v>34</v>
      </c>
    </row>
    <row r="8569" spans="2:12">
      <c r="B8569" s="268">
        <v>8557</v>
      </c>
      <c r="C8569" s="226"/>
      <c r="D8569" s="227">
        <f>_xlfn.XLOOKUP($C8569,サービス情報マスタcopy!$B:$B,サービス情報マスタcopy!$G:$G,0,0,1)</f>
        <v>0</v>
      </c>
      <c r="E8569" s="228" t="str">
        <f>CONCATENATE($C8569,"-",TEXT(_xlfn.MAXIFS($K$12:K8568,$C$12:C8568,$C8569)+1,"0000"))</f>
        <v>-0001</v>
      </c>
      <c r="F8569" s="226"/>
      <c r="G8569" s="226"/>
      <c r="H8569" s="226"/>
      <c r="I8569" s="229"/>
      <c r="J8569" s="260"/>
      <c r="K8569" s="252">
        <f t="shared" si="132"/>
        <v>1</v>
      </c>
      <c r="L8569" s="9" t="s">
        <v>34</v>
      </c>
    </row>
    <row r="8570" spans="2:12">
      <c r="B8570" s="268">
        <v>8558</v>
      </c>
      <c r="C8570" s="226"/>
      <c r="D8570" s="227">
        <f>_xlfn.XLOOKUP($C8570,サービス情報マスタcopy!$B:$B,サービス情報マスタcopy!$G:$G,0,0,1)</f>
        <v>0</v>
      </c>
      <c r="E8570" s="228" t="str">
        <f>CONCATENATE($C8570,"-",TEXT(_xlfn.MAXIFS($K$12:K8569,$C$12:C8569,$C8570)+1,"0000"))</f>
        <v>-0001</v>
      </c>
      <c r="F8570" s="226"/>
      <c r="G8570" s="226"/>
      <c r="H8570" s="226"/>
      <c r="I8570" s="229"/>
      <c r="J8570" s="260"/>
      <c r="K8570" s="252">
        <f t="shared" si="132"/>
        <v>1</v>
      </c>
      <c r="L8570" s="9" t="s">
        <v>34</v>
      </c>
    </row>
    <row r="8571" spans="2:12">
      <c r="B8571" s="268">
        <v>8559</v>
      </c>
      <c r="C8571" s="226"/>
      <c r="D8571" s="227">
        <f>_xlfn.XLOOKUP($C8571,サービス情報マスタcopy!$B:$B,サービス情報マスタcopy!$G:$G,0,0,1)</f>
        <v>0</v>
      </c>
      <c r="E8571" s="228" t="str">
        <f>CONCATENATE($C8571,"-",TEXT(_xlfn.MAXIFS($K$12:K8570,$C$12:C8570,$C8571)+1,"0000"))</f>
        <v>-0001</v>
      </c>
      <c r="F8571" s="226"/>
      <c r="G8571" s="226"/>
      <c r="H8571" s="226"/>
      <c r="I8571" s="229"/>
      <c r="J8571" s="260"/>
      <c r="K8571" s="252">
        <f t="shared" si="132"/>
        <v>1</v>
      </c>
      <c r="L8571" s="9" t="s">
        <v>34</v>
      </c>
    </row>
    <row r="8572" spans="2:12">
      <c r="B8572" s="268">
        <v>8560</v>
      </c>
      <c r="C8572" s="226"/>
      <c r="D8572" s="227">
        <f>_xlfn.XLOOKUP($C8572,サービス情報マスタcopy!$B:$B,サービス情報マスタcopy!$G:$G,0,0,1)</f>
        <v>0</v>
      </c>
      <c r="E8572" s="228" t="str">
        <f>CONCATENATE($C8572,"-",TEXT(_xlfn.MAXIFS($K$12:K8571,$C$12:C8571,$C8572)+1,"0000"))</f>
        <v>-0001</v>
      </c>
      <c r="F8572" s="226"/>
      <c r="G8572" s="226"/>
      <c r="H8572" s="226"/>
      <c r="I8572" s="229"/>
      <c r="J8572" s="260"/>
      <c r="K8572" s="252">
        <f t="shared" si="132"/>
        <v>1</v>
      </c>
      <c r="L8572" s="9" t="s">
        <v>34</v>
      </c>
    </row>
    <row r="8573" spans="2:12">
      <c r="B8573" s="268">
        <v>8561</v>
      </c>
      <c r="C8573" s="226"/>
      <c r="D8573" s="227">
        <f>_xlfn.XLOOKUP($C8573,サービス情報マスタcopy!$B:$B,サービス情報マスタcopy!$G:$G,0,0,1)</f>
        <v>0</v>
      </c>
      <c r="E8573" s="228" t="str">
        <f>CONCATENATE($C8573,"-",TEXT(_xlfn.MAXIFS($K$12:K8572,$C$12:C8572,$C8573)+1,"0000"))</f>
        <v>-0001</v>
      </c>
      <c r="F8573" s="226"/>
      <c r="G8573" s="226"/>
      <c r="H8573" s="226"/>
      <c r="I8573" s="229"/>
      <c r="J8573" s="260"/>
      <c r="K8573" s="252">
        <f t="shared" si="132"/>
        <v>1</v>
      </c>
      <c r="L8573" s="9" t="s">
        <v>34</v>
      </c>
    </row>
    <row r="8574" spans="2:12">
      <c r="B8574" s="268">
        <v>8562</v>
      </c>
      <c r="C8574" s="226"/>
      <c r="D8574" s="227">
        <f>_xlfn.XLOOKUP($C8574,サービス情報マスタcopy!$B:$B,サービス情報マスタcopy!$G:$G,0,0,1)</f>
        <v>0</v>
      </c>
      <c r="E8574" s="228" t="str">
        <f>CONCATENATE($C8574,"-",TEXT(_xlfn.MAXIFS($K$12:K8573,$C$12:C8573,$C8574)+1,"0000"))</f>
        <v>-0001</v>
      </c>
      <c r="F8574" s="226"/>
      <c r="G8574" s="226"/>
      <c r="H8574" s="226"/>
      <c r="I8574" s="229"/>
      <c r="J8574" s="260"/>
      <c r="K8574" s="252">
        <f t="shared" si="132"/>
        <v>1</v>
      </c>
      <c r="L8574" s="9" t="s">
        <v>34</v>
      </c>
    </row>
    <row r="8575" spans="2:12">
      <c r="B8575" s="268">
        <v>8563</v>
      </c>
      <c r="C8575" s="226"/>
      <c r="D8575" s="227">
        <f>_xlfn.XLOOKUP($C8575,サービス情報マスタcopy!$B:$B,サービス情報マスタcopy!$G:$G,0,0,1)</f>
        <v>0</v>
      </c>
      <c r="E8575" s="228" t="str">
        <f>CONCATENATE($C8575,"-",TEXT(_xlfn.MAXIFS($K$12:K8574,$C$12:C8574,$C8575)+1,"0000"))</f>
        <v>-0001</v>
      </c>
      <c r="F8575" s="226"/>
      <c r="G8575" s="226"/>
      <c r="H8575" s="226"/>
      <c r="I8575" s="229"/>
      <c r="J8575" s="260"/>
      <c r="K8575" s="252">
        <f t="shared" si="132"/>
        <v>1</v>
      </c>
      <c r="L8575" s="9" t="s">
        <v>34</v>
      </c>
    </row>
    <row r="8576" spans="2:12">
      <c r="B8576" s="268">
        <v>8564</v>
      </c>
      <c r="C8576" s="226"/>
      <c r="D8576" s="227">
        <f>_xlfn.XLOOKUP($C8576,サービス情報マスタcopy!$B:$B,サービス情報マスタcopy!$G:$G,0,0,1)</f>
        <v>0</v>
      </c>
      <c r="E8576" s="228" t="str">
        <f>CONCATENATE($C8576,"-",TEXT(_xlfn.MAXIFS($K$12:K8575,$C$12:C8575,$C8576)+1,"0000"))</f>
        <v>-0001</v>
      </c>
      <c r="F8576" s="226"/>
      <c r="G8576" s="226"/>
      <c r="H8576" s="226"/>
      <c r="I8576" s="229"/>
      <c r="J8576" s="260"/>
      <c r="K8576" s="252">
        <f t="shared" si="132"/>
        <v>1</v>
      </c>
      <c r="L8576" s="9" t="s">
        <v>34</v>
      </c>
    </row>
    <row r="8577" spans="2:12">
      <c r="B8577" s="268">
        <v>8565</v>
      </c>
      <c r="C8577" s="226"/>
      <c r="D8577" s="227">
        <f>_xlfn.XLOOKUP($C8577,サービス情報マスタcopy!$B:$B,サービス情報マスタcopy!$G:$G,0,0,1)</f>
        <v>0</v>
      </c>
      <c r="E8577" s="228" t="str">
        <f>CONCATENATE($C8577,"-",TEXT(_xlfn.MAXIFS($K$12:K8576,$C$12:C8576,$C8577)+1,"0000"))</f>
        <v>-0001</v>
      </c>
      <c r="F8577" s="226"/>
      <c r="G8577" s="226"/>
      <c r="H8577" s="226"/>
      <c r="I8577" s="229"/>
      <c r="J8577" s="260"/>
      <c r="K8577" s="252">
        <f t="shared" si="132"/>
        <v>1</v>
      </c>
      <c r="L8577" s="9" t="s">
        <v>34</v>
      </c>
    </row>
    <row r="8578" spans="2:12">
      <c r="B8578" s="268">
        <v>8566</v>
      </c>
      <c r="C8578" s="226"/>
      <c r="D8578" s="227">
        <f>_xlfn.XLOOKUP($C8578,サービス情報マスタcopy!$B:$B,サービス情報マスタcopy!$G:$G,0,0,1)</f>
        <v>0</v>
      </c>
      <c r="E8578" s="228" t="str">
        <f>CONCATENATE($C8578,"-",TEXT(_xlfn.MAXIFS($K$12:K8577,$C$12:C8577,$C8578)+1,"0000"))</f>
        <v>-0001</v>
      </c>
      <c r="F8578" s="226"/>
      <c r="G8578" s="226"/>
      <c r="H8578" s="226"/>
      <c r="I8578" s="229"/>
      <c r="J8578" s="260"/>
      <c r="K8578" s="252">
        <f t="shared" si="132"/>
        <v>1</v>
      </c>
      <c r="L8578" s="9" t="s">
        <v>34</v>
      </c>
    </row>
    <row r="8579" spans="2:12">
      <c r="B8579" s="268">
        <v>8567</v>
      </c>
      <c r="C8579" s="226"/>
      <c r="D8579" s="227">
        <f>_xlfn.XLOOKUP($C8579,サービス情報マスタcopy!$B:$B,サービス情報マスタcopy!$G:$G,0,0,1)</f>
        <v>0</v>
      </c>
      <c r="E8579" s="228" t="str">
        <f>CONCATENATE($C8579,"-",TEXT(_xlfn.MAXIFS($K$12:K8578,$C$12:C8578,$C8579)+1,"0000"))</f>
        <v>-0001</v>
      </c>
      <c r="F8579" s="226"/>
      <c r="G8579" s="226"/>
      <c r="H8579" s="226"/>
      <c r="I8579" s="229"/>
      <c r="J8579" s="260"/>
      <c r="K8579" s="252">
        <f t="shared" si="132"/>
        <v>1</v>
      </c>
      <c r="L8579" s="9" t="s">
        <v>34</v>
      </c>
    </row>
    <row r="8580" spans="2:12">
      <c r="B8580" s="268">
        <v>8568</v>
      </c>
      <c r="C8580" s="226"/>
      <c r="D8580" s="227">
        <f>_xlfn.XLOOKUP($C8580,サービス情報マスタcopy!$B:$B,サービス情報マスタcopy!$G:$G,0,0,1)</f>
        <v>0</v>
      </c>
      <c r="E8580" s="228" t="str">
        <f>CONCATENATE($C8580,"-",TEXT(_xlfn.MAXIFS($K$12:K8579,$C$12:C8579,$C8580)+1,"0000"))</f>
        <v>-0001</v>
      </c>
      <c r="F8580" s="226"/>
      <c r="G8580" s="226"/>
      <c r="H8580" s="226"/>
      <c r="I8580" s="229"/>
      <c r="J8580" s="260"/>
      <c r="K8580" s="252">
        <f t="shared" si="132"/>
        <v>1</v>
      </c>
      <c r="L8580" s="9" t="s">
        <v>34</v>
      </c>
    </row>
    <row r="8581" spans="2:12">
      <c r="B8581" s="268">
        <v>8569</v>
      </c>
      <c r="C8581" s="226"/>
      <c r="D8581" s="227">
        <f>_xlfn.XLOOKUP($C8581,サービス情報マスタcopy!$B:$B,サービス情報マスタcopy!$G:$G,0,0,1)</f>
        <v>0</v>
      </c>
      <c r="E8581" s="228" t="str">
        <f>CONCATENATE($C8581,"-",TEXT(_xlfn.MAXIFS($K$12:K8580,$C$12:C8580,$C8581)+1,"0000"))</f>
        <v>-0001</v>
      </c>
      <c r="F8581" s="226"/>
      <c r="G8581" s="226"/>
      <c r="H8581" s="226"/>
      <c r="I8581" s="229"/>
      <c r="J8581" s="260"/>
      <c r="K8581" s="252">
        <f t="shared" si="132"/>
        <v>1</v>
      </c>
      <c r="L8581" s="9" t="s">
        <v>34</v>
      </c>
    </row>
    <row r="8582" spans="2:12">
      <c r="B8582" s="268">
        <v>8570</v>
      </c>
      <c r="C8582" s="226"/>
      <c r="D8582" s="227">
        <f>_xlfn.XLOOKUP($C8582,サービス情報マスタcopy!$B:$B,サービス情報マスタcopy!$G:$G,0,0,1)</f>
        <v>0</v>
      </c>
      <c r="E8582" s="228" t="str">
        <f>CONCATENATE($C8582,"-",TEXT(_xlfn.MAXIFS($K$12:K8581,$C$12:C8581,$C8582)+1,"0000"))</f>
        <v>-0001</v>
      </c>
      <c r="F8582" s="226"/>
      <c r="G8582" s="226"/>
      <c r="H8582" s="226"/>
      <c r="I8582" s="229"/>
      <c r="J8582" s="260"/>
      <c r="K8582" s="252">
        <f t="shared" si="132"/>
        <v>1</v>
      </c>
      <c r="L8582" s="9" t="s">
        <v>34</v>
      </c>
    </row>
    <row r="8583" spans="2:12">
      <c r="B8583" s="268">
        <v>8571</v>
      </c>
      <c r="C8583" s="226"/>
      <c r="D8583" s="227">
        <f>_xlfn.XLOOKUP($C8583,サービス情報マスタcopy!$B:$B,サービス情報マスタcopy!$G:$G,0,0,1)</f>
        <v>0</v>
      </c>
      <c r="E8583" s="228" t="str">
        <f>CONCATENATE($C8583,"-",TEXT(_xlfn.MAXIFS($K$12:K8582,$C$12:C8582,$C8583)+1,"0000"))</f>
        <v>-0001</v>
      </c>
      <c r="F8583" s="226"/>
      <c r="G8583" s="226"/>
      <c r="H8583" s="226"/>
      <c r="I8583" s="229"/>
      <c r="J8583" s="260"/>
      <c r="K8583" s="252">
        <f t="shared" si="132"/>
        <v>1</v>
      </c>
      <c r="L8583" s="9" t="s">
        <v>34</v>
      </c>
    </row>
    <row r="8584" spans="2:12">
      <c r="B8584" s="268">
        <v>8572</v>
      </c>
      <c r="C8584" s="226"/>
      <c r="D8584" s="227">
        <f>_xlfn.XLOOKUP($C8584,サービス情報マスタcopy!$B:$B,サービス情報マスタcopy!$G:$G,0,0,1)</f>
        <v>0</v>
      </c>
      <c r="E8584" s="228" t="str">
        <f>CONCATENATE($C8584,"-",TEXT(_xlfn.MAXIFS($K$12:K8583,$C$12:C8583,$C8584)+1,"0000"))</f>
        <v>-0001</v>
      </c>
      <c r="F8584" s="226"/>
      <c r="G8584" s="226"/>
      <c r="H8584" s="226"/>
      <c r="I8584" s="229"/>
      <c r="J8584" s="260"/>
      <c r="K8584" s="252">
        <f t="shared" si="132"/>
        <v>1</v>
      </c>
      <c r="L8584" s="9" t="s">
        <v>34</v>
      </c>
    </row>
    <row r="8585" spans="2:12">
      <c r="B8585" s="268">
        <v>8573</v>
      </c>
      <c r="C8585" s="226"/>
      <c r="D8585" s="227">
        <f>_xlfn.XLOOKUP($C8585,サービス情報マスタcopy!$B:$B,サービス情報マスタcopy!$G:$G,0,0,1)</f>
        <v>0</v>
      </c>
      <c r="E8585" s="228" t="str">
        <f>CONCATENATE($C8585,"-",TEXT(_xlfn.MAXIFS($K$12:K8584,$C$12:C8584,$C8585)+1,"0000"))</f>
        <v>-0001</v>
      </c>
      <c r="F8585" s="226"/>
      <c r="G8585" s="226"/>
      <c r="H8585" s="226"/>
      <c r="I8585" s="229"/>
      <c r="J8585" s="260"/>
      <c r="K8585" s="252">
        <f t="shared" si="132"/>
        <v>1</v>
      </c>
      <c r="L8585" s="9" t="s">
        <v>34</v>
      </c>
    </row>
    <row r="8586" spans="2:12">
      <c r="B8586" s="268">
        <v>8574</v>
      </c>
      <c r="C8586" s="226"/>
      <c r="D8586" s="227">
        <f>_xlfn.XLOOKUP($C8586,サービス情報マスタcopy!$B:$B,サービス情報マスタcopy!$G:$G,0,0,1)</f>
        <v>0</v>
      </c>
      <c r="E8586" s="228" t="str">
        <f>CONCATENATE($C8586,"-",TEXT(_xlfn.MAXIFS($K$12:K8585,$C$12:C8585,$C8586)+1,"0000"))</f>
        <v>-0001</v>
      </c>
      <c r="F8586" s="226"/>
      <c r="G8586" s="226"/>
      <c r="H8586" s="226"/>
      <c r="I8586" s="229"/>
      <c r="J8586" s="260"/>
      <c r="K8586" s="252">
        <f t="shared" si="132"/>
        <v>1</v>
      </c>
      <c r="L8586" s="9" t="s">
        <v>34</v>
      </c>
    </row>
    <row r="8587" spans="2:12">
      <c r="B8587" s="268">
        <v>8575</v>
      </c>
      <c r="C8587" s="226"/>
      <c r="D8587" s="227">
        <f>_xlfn.XLOOKUP($C8587,サービス情報マスタcopy!$B:$B,サービス情報マスタcopy!$G:$G,0,0,1)</f>
        <v>0</v>
      </c>
      <c r="E8587" s="228" t="str">
        <f>CONCATENATE($C8587,"-",TEXT(_xlfn.MAXIFS($K$12:K8586,$C$12:C8586,$C8587)+1,"0000"))</f>
        <v>-0001</v>
      </c>
      <c r="F8587" s="226"/>
      <c r="G8587" s="226"/>
      <c r="H8587" s="226"/>
      <c r="I8587" s="229"/>
      <c r="J8587" s="260"/>
      <c r="K8587" s="252">
        <f t="shared" si="132"/>
        <v>1</v>
      </c>
      <c r="L8587" s="9" t="s">
        <v>34</v>
      </c>
    </row>
    <row r="8588" spans="2:12">
      <c r="B8588" s="268">
        <v>8576</v>
      </c>
      <c r="C8588" s="226"/>
      <c r="D8588" s="227">
        <f>_xlfn.XLOOKUP($C8588,サービス情報マスタcopy!$B:$B,サービス情報マスタcopy!$G:$G,0,0,1)</f>
        <v>0</v>
      </c>
      <c r="E8588" s="228" t="str">
        <f>CONCATENATE($C8588,"-",TEXT(_xlfn.MAXIFS($K$12:K8587,$C$12:C8587,$C8588)+1,"0000"))</f>
        <v>-0001</v>
      </c>
      <c r="F8588" s="226"/>
      <c r="G8588" s="226"/>
      <c r="H8588" s="226"/>
      <c r="I8588" s="229"/>
      <c r="J8588" s="260"/>
      <c r="K8588" s="252">
        <f t="shared" si="132"/>
        <v>1</v>
      </c>
      <c r="L8588" s="9" t="s">
        <v>34</v>
      </c>
    </row>
    <row r="8589" spans="2:12">
      <c r="B8589" s="268">
        <v>8577</v>
      </c>
      <c r="C8589" s="226"/>
      <c r="D8589" s="227">
        <f>_xlfn.XLOOKUP($C8589,サービス情報マスタcopy!$B:$B,サービス情報マスタcopy!$G:$G,0,0,1)</f>
        <v>0</v>
      </c>
      <c r="E8589" s="228" t="str">
        <f>CONCATENATE($C8589,"-",TEXT(_xlfn.MAXIFS($K$12:K8588,$C$12:C8588,$C8589)+1,"0000"))</f>
        <v>-0001</v>
      </c>
      <c r="F8589" s="226"/>
      <c r="G8589" s="226"/>
      <c r="H8589" s="226"/>
      <c r="I8589" s="229"/>
      <c r="J8589" s="260"/>
      <c r="K8589" s="252">
        <f t="shared" si="132"/>
        <v>1</v>
      </c>
      <c r="L8589" s="9" t="s">
        <v>34</v>
      </c>
    </row>
    <row r="8590" spans="2:12">
      <c r="B8590" s="268">
        <v>8578</v>
      </c>
      <c r="C8590" s="226"/>
      <c r="D8590" s="227">
        <f>_xlfn.XLOOKUP($C8590,サービス情報マスタcopy!$B:$B,サービス情報マスタcopy!$G:$G,0,0,1)</f>
        <v>0</v>
      </c>
      <c r="E8590" s="228" t="str">
        <f>CONCATENATE($C8590,"-",TEXT(_xlfn.MAXIFS($K$12:K8589,$C$12:C8589,$C8590)+1,"0000"))</f>
        <v>-0001</v>
      </c>
      <c r="F8590" s="226"/>
      <c r="G8590" s="226"/>
      <c r="H8590" s="226"/>
      <c r="I8590" s="229"/>
      <c r="J8590" s="260"/>
      <c r="K8590" s="252">
        <f t="shared" si="132"/>
        <v>1</v>
      </c>
      <c r="L8590" s="9" t="s">
        <v>34</v>
      </c>
    </row>
    <row r="8591" spans="2:12">
      <c r="B8591" s="268">
        <v>8579</v>
      </c>
      <c r="C8591" s="226"/>
      <c r="D8591" s="227">
        <f>_xlfn.XLOOKUP($C8591,サービス情報マスタcopy!$B:$B,サービス情報マスタcopy!$G:$G,0,0,1)</f>
        <v>0</v>
      </c>
      <c r="E8591" s="228" t="str">
        <f>CONCATENATE($C8591,"-",TEXT(_xlfn.MAXIFS($K$12:K8590,$C$12:C8590,$C8591)+1,"0000"))</f>
        <v>-0001</v>
      </c>
      <c r="F8591" s="226"/>
      <c r="G8591" s="226"/>
      <c r="H8591" s="226"/>
      <c r="I8591" s="229"/>
      <c r="J8591" s="260"/>
      <c r="K8591" s="252">
        <f t="shared" si="132"/>
        <v>1</v>
      </c>
      <c r="L8591" s="9" t="s">
        <v>34</v>
      </c>
    </row>
    <row r="8592" spans="2:12">
      <c r="B8592" s="268">
        <v>8580</v>
      </c>
      <c r="C8592" s="226"/>
      <c r="D8592" s="227">
        <f>_xlfn.XLOOKUP($C8592,サービス情報マスタcopy!$B:$B,サービス情報マスタcopy!$G:$G,0,0,1)</f>
        <v>0</v>
      </c>
      <c r="E8592" s="228" t="str">
        <f>CONCATENATE($C8592,"-",TEXT(_xlfn.MAXIFS($K$12:K8591,$C$12:C8591,$C8592)+1,"0000"))</f>
        <v>-0001</v>
      </c>
      <c r="F8592" s="226"/>
      <c r="G8592" s="226"/>
      <c r="H8592" s="226"/>
      <c r="I8592" s="229"/>
      <c r="J8592" s="260"/>
      <c r="K8592" s="252">
        <f t="shared" si="132"/>
        <v>1</v>
      </c>
      <c r="L8592" s="9" t="s">
        <v>34</v>
      </c>
    </row>
    <row r="8593" spans="2:12">
      <c r="B8593" s="268">
        <v>8581</v>
      </c>
      <c r="C8593" s="226"/>
      <c r="D8593" s="227">
        <f>_xlfn.XLOOKUP($C8593,サービス情報マスタcopy!$B:$B,サービス情報マスタcopy!$G:$G,0,0,1)</f>
        <v>0</v>
      </c>
      <c r="E8593" s="228" t="str">
        <f>CONCATENATE($C8593,"-",TEXT(_xlfn.MAXIFS($K$12:K8592,$C$12:C8592,$C8593)+1,"0000"))</f>
        <v>-0001</v>
      </c>
      <c r="F8593" s="226"/>
      <c r="G8593" s="226"/>
      <c r="H8593" s="226"/>
      <c r="I8593" s="229"/>
      <c r="J8593" s="260"/>
      <c r="K8593" s="252">
        <f t="shared" si="132"/>
        <v>1</v>
      </c>
      <c r="L8593" s="9" t="s">
        <v>34</v>
      </c>
    </row>
    <row r="8594" spans="2:12">
      <c r="B8594" s="268">
        <v>8582</v>
      </c>
      <c r="C8594" s="226"/>
      <c r="D8594" s="227">
        <f>_xlfn.XLOOKUP($C8594,サービス情報マスタcopy!$B:$B,サービス情報マスタcopy!$G:$G,0,0,1)</f>
        <v>0</v>
      </c>
      <c r="E8594" s="228" t="str">
        <f>CONCATENATE($C8594,"-",TEXT(_xlfn.MAXIFS($K$12:K8593,$C$12:C8593,$C8594)+1,"0000"))</f>
        <v>-0001</v>
      </c>
      <c r="F8594" s="226"/>
      <c r="G8594" s="226"/>
      <c r="H8594" s="226"/>
      <c r="I8594" s="229"/>
      <c r="J8594" s="260"/>
      <c r="K8594" s="252">
        <f t="shared" si="132"/>
        <v>1</v>
      </c>
      <c r="L8594" s="9" t="s">
        <v>34</v>
      </c>
    </row>
    <row r="8595" spans="2:12">
      <c r="B8595" s="268">
        <v>8583</v>
      </c>
      <c r="C8595" s="226"/>
      <c r="D8595" s="227">
        <f>_xlfn.XLOOKUP($C8595,サービス情報マスタcopy!$B:$B,サービス情報マスタcopy!$G:$G,0,0,1)</f>
        <v>0</v>
      </c>
      <c r="E8595" s="228" t="str">
        <f>CONCATENATE($C8595,"-",TEXT(_xlfn.MAXIFS($K$12:K8594,$C$12:C8594,$C8595)+1,"0000"))</f>
        <v>-0001</v>
      </c>
      <c r="F8595" s="226"/>
      <c r="G8595" s="226"/>
      <c r="H8595" s="226"/>
      <c r="I8595" s="229"/>
      <c r="J8595" s="260"/>
      <c r="K8595" s="252">
        <f t="shared" si="132"/>
        <v>1</v>
      </c>
      <c r="L8595" s="9" t="s">
        <v>34</v>
      </c>
    </row>
    <row r="8596" spans="2:12">
      <c r="B8596" s="268">
        <v>8584</v>
      </c>
      <c r="C8596" s="226"/>
      <c r="D8596" s="227">
        <f>_xlfn.XLOOKUP($C8596,サービス情報マスタcopy!$B:$B,サービス情報マスタcopy!$G:$G,0,0,1)</f>
        <v>0</v>
      </c>
      <c r="E8596" s="228" t="str">
        <f>CONCATENATE($C8596,"-",TEXT(_xlfn.MAXIFS($K$12:K8595,$C$12:C8595,$C8596)+1,"0000"))</f>
        <v>-0001</v>
      </c>
      <c r="F8596" s="226"/>
      <c r="G8596" s="226"/>
      <c r="H8596" s="226"/>
      <c r="I8596" s="229"/>
      <c r="J8596" s="260"/>
      <c r="K8596" s="252">
        <f t="shared" si="132"/>
        <v>1</v>
      </c>
      <c r="L8596" s="9" t="s">
        <v>34</v>
      </c>
    </row>
    <row r="8597" spans="2:12">
      <c r="B8597" s="268">
        <v>8585</v>
      </c>
      <c r="C8597" s="226"/>
      <c r="D8597" s="227">
        <f>_xlfn.XLOOKUP($C8597,サービス情報マスタcopy!$B:$B,サービス情報マスタcopy!$G:$G,0,0,1)</f>
        <v>0</v>
      </c>
      <c r="E8597" s="228" t="str">
        <f>CONCATENATE($C8597,"-",TEXT(_xlfn.MAXIFS($K$12:K8596,$C$12:C8596,$C8597)+1,"0000"))</f>
        <v>-0001</v>
      </c>
      <c r="F8597" s="226"/>
      <c r="G8597" s="226"/>
      <c r="H8597" s="226"/>
      <c r="I8597" s="229"/>
      <c r="J8597" s="260"/>
      <c r="K8597" s="252">
        <f t="shared" si="132"/>
        <v>1</v>
      </c>
      <c r="L8597" s="9" t="s">
        <v>34</v>
      </c>
    </row>
    <row r="8598" spans="2:12">
      <c r="B8598" s="268">
        <v>8586</v>
      </c>
      <c r="C8598" s="226"/>
      <c r="D8598" s="227">
        <f>_xlfn.XLOOKUP($C8598,サービス情報マスタcopy!$B:$B,サービス情報マスタcopy!$G:$G,0,0,1)</f>
        <v>0</v>
      </c>
      <c r="E8598" s="228" t="str">
        <f>CONCATENATE($C8598,"-",TEXT(_xlfn.MAXIFS($K$12:K8597,$C$12:C8597,$C8598)+1,"0000"))</f>
        <v>-0001</v>
      </c>
      <c r="F8598" s="226"/>
      <c r="G8598" s="226"/>
      <c r="H8598" s="226"/>
      <c r="I8598" s="229"/>
      <c r="J8598" s="260"/>
      <c r="K8598" s="252">
        <f t="shared" si="132"/>
        <v>1</v>
      </c>
      <c r="L8598" s="9" t="s">
        <v>34</v>
      </c>
    </row>
    <row r="8599" spans="2:12">
      <c r="B8599" s="268">
        <v>8587</v>
      </c>
      <c r="C8599" s="226"/>
      <c r="D8599" s="227">
        <f>_xlfn.XLOOKUP($C8599,サービス情報マスタcopy!$B:$B,サービス情報マスタcopy!$G:$G,0,0,1)</f>
        <v>0</v>
      </c>
      <c r="E8599" s="228" t="str">
        <f>CONCATENATE($C8599,"-",TEXT(_xlfn.MAXIFS($K$12:K8598,$C$12:C8598,$C8599)+1,"0000"))</f>
        <v>-0001</v>
      </c>
      <c r="F8599" s="226"/>
      <c r="G8599" s="226"/>
      <c r="H8599" s="226"/>
      <c r="I8599" s="229"/>
      <c r="J8599" s="260"/>
      <c r="K8599" s="252">
        <f t="shared" si="132"/>
        <v>1</v>
      </c>
      <c r="L8599" s="9" t="s">
        <v>34</v>
      </c>
    </row>
    <row r="8600" spans="2:12">
      <c r="B8600" s="268">
        <v>8588</v>
      </c>
      <c r="C8600" s="226"/>
      <c r="D8600" s="227">
        <f>_xlfn.XLOOKUP($C8600,サービス情報マスタcopy!$B:$B,サービス情報マスタcopy!$G:$G,0,0,1)</f>
        <v>0</v>
      </c>
      <c r="E8600" s="228" t="str">
        <f>CONCATENATE($C8600,"-",TEXT(_xlfn.MAXIFS($K$12:K8599,$C$12:C8599,$C8600)+1,"0000"))</f>
        <v>-0001</v>
      </c>
      <c r="F8600" s="226"/>
      <c r="G8600" s="226"/>
      <c r="H8600" s="226"/>
      <c r="I8600" s="229"/>
      <c r="J8600" s="260"/>
      <c r="K8600" s="252">
        <f t="shared" si="132"/>
        <v>1</v>
      </c>
      <c r="L8600" s="9" t="s">
        <v>34</v>
      </c>
    </row>
    <row r="8601" spans="2:12">
      <c r="B8601" s="268">
        <v>8589</v>
      </c>
      <c r="C8601" s="226"/>
      <c r="D8601" s="227">
        <f>_xlfn.XLOOKUP($C8601,サービス情報マスタcopy!$B:$B,サービス情報マスタcopy!$G:$G,0,0,1)</f>
        <v>0</v>
      </c>
      <c r="E8601" s="228" t="str">
        <f>CONCATENATE($C8601,"-",TEXT(_xlfn.MAXIFS($K$12:K8600,$C$12:C8600,$C8601)+1,"0000"))</f>
        <v>-0001</v>
      </c>
      <c r="F8601" s="226"/>
      <c r="G8601" s="226"/>
      <c r="H8601" s="226"/>
      <c r="I8601" s="229"/>
      <c r="J8601" s="260"/>
      <c r="K8601" s="252">
        <f t="shared" si="132"/>
        <v>1</v>
      </c>
      <c r="L8601" s="9" t="s">
        <v>34</v>
      </c>
    </row>
    <row r="8602" spans="2:12">
      <c r="B8602" s="268">
        <v>8590</v>
      </c>
      <c r="C8602" s="226"/>
      <c r="D8602" s="227">
        <f>_xlfn.XLOOKUP($C8602,サービス情報マスタcopy!$B:$B,サービス情報マスタcopy!$G:$G,0,0,1)</f>
        <v>0</v>
      </c>
      <c r="E8602" s="228" t="str">
        <f>CONCATENATE($C8602,"-",TEXT(_xlfn.MAXIFS($K$12:K8601,$C$12:C8601,$C8602)+1,"0000"))</f>
        <v>-0001</v>
      </c>
      <c r="F8602" s="226"/>
      <c r="G8602" s="226"/>
      <c r="H8602" s="226"/>
      <c r="I8602" s="229"/>
      <c r="J8602" s="260"/>
      <c r="K8602" s="252">
        <f t="shared" si="132"/>
        <v>1</v>
      </c>
      <c r="L8602" s="9" t="s">
        <v>34</v>
      </c>
    </row>
    <row r="8603" spans="2:12">
      <c r="B8603" s="268">
        <v>8591</v>
      </c>
      <c r="C8603" s="226"/>
      <c r="D8603" s="227">
        <f>_xlfn.XLOOKUP($C8603,サービス情報マスタcopy!$B:$B,サービス情報マスタcopy!$G:$G,0,0,1)</f>
        <v>0</v>
      </c>
      <c r="E8603" s="228" t="str">
        <f>CONCATENATE($C8603,"-",TEXT(_xlfn.MAXIFS($K$12:K8602,$C$12:C8602,$C8603)+1,"0000"))</f>
        <v>-0001</v>
      </c>
      <c r="F8603" s="226"/>
      <c r="G8603" s="226"/>
      <c r="H8603" s="226"/>
      <c r="I8603" s="229"/>
      <c r="J8603" s="260"/>
      <c r="K8603" s="252">
        <f t="shared" si="132"/>
        <v>1</v>
      </c>
      <c r="L8603" s="9" t="s">
        <v>34</v>
      </c>
    </row>
    <row r="8604" spans="2:12">
      <c r="B8604" s="268">
        <v>8592</v>
      </c>
      <c r="C8604" s="226"/>
      <c r="D8604" s="227">
        <f>_xlfn.XLOOKUP($C8604,サービス情報マスタcopy!$B:$B,サービス情報マスタcopy!$G:$G,0,0,1)</f>
        <v>0</v>
      </c>
      <c r="E8604" s="228" t="str">
        <f>CONCATENATE($C8604,"-",TEXT(_xlfn.MAXIFS($K$12:K8603,$C$12:C8603,$C8604)+1,"0000"))</f>
        <v>-0001</v>
      </c>
      <c r="F8604" s="226"/>
      <c r="G8604" s="226"/>
      <c r="H8604" s="226"/>
      <c r="I8604" s="229"/>
      <c r="J8604" s="260"/>
      <c r="K8604" s="252">
        <f t="shared" si="132"/>
        <v>1</v>
      </c>
      <c r="L8604" s="9" t="s">
        <v>34</v>
      </c>
    </row>
    <row r="8605" spans="2:12">
      <c r="B8605" s="268">
        <v>8593</v>
      </c>
      <c r="C8605" s="226"/>
      <c r="D8605" s="227">
        <f>_xlfn.XLOOKUP($C8605,サービス情報マスタcopy!$B:$B,サービス情報マスタcopy!$G:$G,0,0,1)</f>
        <v>0</v>
      </c>
      <c r="E8605" s="228" t="str">
        <f>CONCATENATE($C8605,"-",TEXT(_xlfn.MAXIFS($K$12:K8604,$C$12:C8604,$C8605)+1,"0000"))</f>
        <v>-0001</v>
      </c>
      <c r="F8605" s="226"/>
      <c r="G8605" s="226"/>
      <c r="H8605" s="226"/>
      <c r="I8605" s="229"/>
      <c r="J8605" s="260"/>
      <c r="K8605" s="252">
        <f t="shared" si="132"/>
        <v>1</v>
      </c>
      <c r="L8605" s="9" t="s">
        <v>34</v>
      </c>
    </row>
    <row r="8606" spans="2:12">
      <c r="B8606" s="268">
        <v>8594</v>
      </c>
      <c r="C8606" s="226"/>
      <c r="D8606" s="227">
        <f>_xlfn.XLOOKUP($C8606,サービス情報マスタcopy!$B:$B,サービス情報マスタcopy!$G:$G,0,0,1)</f>
        <v>0</v>
      </c>
      <c r="E8606" s="228" t="str">
        <f>CONCATENATE($C8606,"-",TEXT(_xlfn.MAXIFS($K$12:K8605,$C$12:C8605,$C8606)+1,"0000"))</f>
        <v>-0001</v>
      </c>
      <c r="F8606" s="226"/>
      <c r="G8606" s="226"/>
      <c r="H8606" s="226"/>
      <c r="I8606" s="229"/>
      <c r="J8606" s="260"/>
      <c r="K8606" s="252">
        <f t="shared" si="132"/>
        <v>1</v>
      </c>
      <c r="L8606" s="9" t="s">
        <v>34</v>
      </c>
    </row>
    <row r="8607" spans="2:12">
      <c r="B8607" s="268">
        <v>8595</v>
      </c>
      <c r="C8607" s="226"/>
      <c r="D8607" s="227">
        <f>_xlfn.XLOOKUP($C8607,サービス情報マスタcopy!$B:$B,サービス情報マスタcopy!$G:$G,0,0,1)</f>
        <v>0</v>
      </c>
      <c r="E8607" s="228" t="str">
        <f>CONCATENATE($C8607,"-",TEXT(_xlfn.MAXIFS($K$12:K8606,$C$12:C8606,$C8607)+1,"0000"))</f>
        <v>-0001</v>
      </c>
      <c r="F8607" s="226"/>
      <c r="G8607" s="226"/>
      <c r="H8607" s="226"/>
      <c r="I8607" s="229"/>
      <c r="J8607" s="260"/>
      <c r="K8607" s="252">
        <f t="shared" si="132"/>
        <v>1</v>
      </c>
      <c r="L8607" s="9" t="s">
        <v>34</v>
      </c>
    </row>
    <row r="8608" spans="2:12">
      <c r="B8608" s="268">
        <v>8596</v>
      </c>
      <c r="C8608" s="226"/>
      <c r="D8608" s="227">
        <f>_xlfn.XLOOKUP($C8608,サービス情報マスタcopy!$B:$B,サービス情報マスタcopy!$G:$G,0,0,1)</f>
        <v>0</v>
      </c>
      <c r="E8608" s="228" t="str">
        <f>CONCATENATE($C8608,"-",TEXT(_xlfn.MAXIFS($K$12:K8607,$C$12:C8607,$C8608)+1,"0000"))</f>
        <v>-0001</v>
      </c>
      <c r="F8608" s="226"/>
      <c r="G8608" s="226"/>
      <c r="H8608" s="226"/>
      <c r="I8608" s="229"/>
      <c r="J8608" s="260"/>
      <c r="K8608" s="252">
        <f t="shared" si="132"/>
        <v>1</v>
      </c>
      <c r="L8608" s="9" t="s">
        <v>34</v>
      </c>
    </row>
    <row r="8609" spans="2:12">
      <c r="B8609" s="268">
        <v>8597</v>
      </c>
      <c r="C8609" s="226"/>
      <c r="D8609" s="227">
        <f>_xlfn.XLOOKUP($C8609,サービス情報マスタcopy!$B:$B,サービス情報マスタcopy!$G:$G,0,0,1)</f>
        <v>0</v>
      </c>
      <c r="E8609" s="228" t="str">
        <f>CONCATENATE($C8609,"-",TEXT(_xlfn.MAXIFS($K$12:K8608,$C$12:C8608,$C8609)+1,"0000"))</f>
        <v>-0001</v>
      </c>
      <c r="F8609" s="226"/>
      <c r="G8609" s="226"/>
      <c r="H8609" s="226"/>
      <c r="I8609" s="229"/>
      <c r="J8609" s="260"/>
      <c r="K8609" s="252">
        <f t="shared" si="132"/>
        <v>1</v>
      </c>
      <c r="L8609" s="9" t="s">
        <v>34</v>
      </c>
    </row>
    <row r="8610" spans="2:12">
      <c r="B8610" s="268">
        <v>8598</v>
      </c>
      <c r="C8610" s="226"/>
      <c r="D8610" s="227">
        <f>_xlfn.XLOOKUP($C8610,サービス情報マスタcopy!$B:$B,サービス情報マスタcopy!$G:$G,0,0,1)</f>
        <v>0</v>
      </c>
      <c r="E8610" s="228" t="str">
        <f>CONCATENATE($C8610,"-",TEXT(_xlfn.MAXIFS($K$12:K8609,$C$12:C8609,$C8610)+1,"0000"))</f>
        <v>-0001</v>
      </c>
      <c r="F8610" s="226"/>
      <c r="G8610" s="226"/>
      <c r="H8610" s="226"/>
      <c r="I8610" s="229"/>
      <c r="J8610" s="260"/>
      <c r="K8610" s="252">
        <f t="shared" si="132"/>
        <v>1</v>
      </c>
      <c r="L8610" s="9" t="s">
        <v>34</v>
      </c>
    </row>
    <row r="8611" spans="2:12">
      <c r="B8611" s="268">
        <v>8599</v>
      </c>
      <c r="C8611" s="226"/>
      <c r="D8611" s="227">
        <f>_xlfn.XLOOKUP($C8611,サービス情報マスタcopy!$B:$B,サービス情報マスタcopy!$G:$G,0,0,1)</f>
        <v>0</v>
      </c>
      <c r="E8611" s="228" t="str">
        <f>CONCATENATE($C8611,"-",TEXT(_xlfn.MAXIFS($K$12:K8610,$C$12:C8610,$C8611)+1,"0000"))</f>
        <v>-0001</v>
      </c>
      <c r="F8611" s="226"/>
      <c r="G8611" s="226"/>
      <c r="H8611" s="226"/>
      <c r="I8611" s="229"/>
      <c r="J8611" s="260"/>
      <c r="K8611" s="252">
        <f t="shared" si="132"/>
        <v>1</v>
      </c>
      <c r="L8611" s="9" t="s">
        <v>34</v>
      </c>
    </row>
    <row r="8612" spans="2:12">
      <c r="B8612" s="268">
        <v>8600</v>
      </c>
      <c r="C8612" s="226"/>
      <c r="D8612" s="227">
        <f>_xlfn.XLOOKUP($C8612,サービス情報マスタcopy!$B:$B,サービス情報マスタcopy!$G:$G,0,0,1)</f>
        <v>0</v>
      </c>
      <c r="E8612" s="228" t="str">
        <f>CONCATENATE($C8612,"-",TEXT(_xlfn.MAXIFS($K$12:K8611,$C$12:C8611,$C8612)+1,"0000"))</f>
        <v>-0001</v>
      </c>
      <c r="F8612" s="226"/>
      <c r="G8612" s="226"/>
      <c r="H8612" s="226"/>
      <c r="I8612" s="229"/>
      <c r="J8612" s="260"/>
      <c r="K8612" s="252">
        <f t="shared" si="132"/>
        <v>1</v>
      </c>
      <c r="L8612" s="9" t="s">
        <v>34</v>
      </c>
    </row>
    <row r="8613" spans="2:12">
      <c r="B8613" s="268">
        <v>8601</v>
      </c>
      <c r="C8613" s="226"/>
      <c r="D8613" s="227">
        <f>_xlfn.XLOOKUP($C8613,サービス情報マスタcopy!$B:$B,サービス情報マスタcopy!$G:$G,0,0,1)</f>
        <v>0</v>
      </c>
      <c r="E8613" s="228" t="str">
        <f>CONCATENATE($C8613,"-",TEXT(_xlfn.MAXIFS($K$12:K8612,$C$12:C8612,$C8613)+1,"0000"))</f>
        <v>-0001</v>
      </c>
      <c r="F8613" s="226"/>
      <c r="G8613" s="226"/>
      <c r="H8613" s="226"/>
      <c r="I8613" s="229"/>
      <c r="J8613" s="260"/>
      <c r="K8613" s="252">
        <f t="shared" si="132"/>
        <v>1</v>
      </c>
      <c r="L8613" s="9" t="s">
        <v>34</v>
      </c>
    </row>
    <row r="8614" spans="2:12">
      <c r="B8614" s="268">
        <v>8602</v>
      </c>
      <c r="C8614" s="226"/>
      <c r="D8614" s="227">
        <f>_xlfn.XLOOKUP($C8614,サービス情報マスタcopy!$B:$B,サービス情報マスタcopy!$G:$G,0,0,1)</f>
        <v>0</v>
      </c>
      <c r="E8614" s="228" t="str">
        <f>CONCATENATE($C8614,"-",TEXT(_xlfn.MAXIFS($K$12:K8613,$C$12:C8613,$C8614)+1,"0000"))</f>
        <v>-0001</v>
      </c>
      <c r="F8614" s="226"/>
      <c r="G8614" s="226"/>
      <c r="H8614" s="226"/>
      <c r="I8614" s="229"/>
      <c r="J8614" s="260"/>
      <c r="K8614" s="252">
        <f t="shared" si="132"/>
        <v>1</v>
      </c>
      <c r="L8614" s="9" t="s">
        <v>34</v>
      </c>
    </row>
    <row r="8615" spans="2:12">
      <c r="B8615" s="268">
        <v>8603</v>
      </c>
      <c r="C8615" s="226"/>
      <c r="D8615" s="227">
        <f>_xlfn.XLOOKUP($C8615,サービス情報マスタcopy!$B:$B,サービス情報マスタcopy!$G:$G,0,0,1)</f>
        <v>0</v>
      </c>
      <c r="E8615" s="228" t="str">
        <f>CONCATENATE($C8615,"-",TEXT(_xlfn.MAXIFS($K$12:K8614,$C$12:C8614,$C8615)+1,"0000"))</f>
        <v>-0001</v>
      </c>
      <c r="F8615" s="226"/>
      <c r="G8615" s="226"/>
      <c r="H8615" s="226"/>
      <c r="I8615" s="229"/>
      <c r="J8615" s="260"/>
      <c r="K8615" s="252">
        <f t="shared" si="132"/>
        <v>1</v>
      </c>
      <c r="L8615" s="9" t="s">
        <v>34</v>
      </c>
    </row>
    <row r="8616" spans="2:12">
      <c r="B8616" s="268">
        <v>8604</v>
      </c>
      <c r="C8616" s="226"/>
      <c r="D8616" s="227">
        <f>_xlfn.XLOOKUP($C8616,サービス情報マスタcopy!$B:$B,サービス情報マスタcopy!$G:$G,0,0,1)</f>
        <v>0</v>
      </c>
      <c r="E8616" s="228" t="str">
        <f>CONCATENATE($C8616,"-",TEXT(_xlfn.MAXIFS($K$12:K8615,$C$12:C8615,$C8616)+1,"0000"))</f>
        <v>-0001</v>
      </c>
      <c r="F8616" s="226"/>
      <c r="G8616" s="226"/>
      <c r="H8616" s="226"/>
      <c r="I8616" s="229"/>
      <c r="J8616" s="260"/>
      <c r="K8616" s="252">
        <f t="shared" si="132"/>
        <v>1</v>
      </c>
      <c r="L8616" s="9" t="s">
        <v>34</v>
      </c>
    </row>
    <row r="8617" spans="2:12">
      <c r="B8617" s="268">
        <v>8605</v>
      </c>
      <c r="C8617" s="226"/>
      <c r="D8617" s="227">
        <f>_xlfn.XLOOKUP($C8617,サービス情報マスタcopy!$B:$B,サービス情報マスタcopy!$G:$G,0,0,1)</f>
        <v>0</v>
      </c>
      <c r="E8617" s="228" t="str">
        <f>CONCATENATE($C8617,"-",TEXT(_xlfn.MAXIFS($K$12:K8616,$C$12:C8616,$C8617)+1,"0000"))</f>
        <v>-0001</v>
      </c>
      <c r="F8617" s="226"/>
      <c r="G8617" s="226"/>
      <c r="H8617" s="226"/>
      <c r="I8617" s="229"/>
      <c r="J8617" s="260"/>
      <c r="K8617" s="252">
        <f t="shared" si="132"/>
        <v>1</v>
      </c>
      <c r="L8617" s="9" t="s">
        <v>34</v>
      </c>
    </row>
    <row r="8618" spans="2:12">
      <c r="B8618" s="268">
        <v>8606</v>
      </c>
      <c r="C8618" s="226"/>
      <c r="D8618" s="227">
        <f>_xlfn.XLOOKUP($C8618,サービス情報マスタcopy!$B:$B,サービス情報マスタcopy!$G:$G,0,0,1)</f>
        <v>0</v>
      </c>
      <c r="E8618" s="228" t="str">
        <f>CONCATENATE($C8618,"-",TEXT(_xlfn.MAXIFS($K$12:K8617,$C$12:C8617,$C8618)+1,"0000"))</f>
        <v>-0001</v>
      </c>
      <c r="F8618" s="226"/>
      <c r="G8618" s="226"/>
      <c r="H8618" s="226"/>
      <c r="I8618" s="229"/>
      <c r="J8618" s="260"/>
      <c r="K8618" s="252">
        <f t="shared" si="132"/>
        <v>1</v>
      </c>
      <c r="L8618" s="9" t="s">
        <v>34</v>
      </c>
    </row>
    <row r="8619" spans="2:12">
      <c r="B8619" s="268">
        <v>8607</v>
      </c>
      <c r="C8619" s="226"/>
      <c r="D8619" s="227">
        <f>_xlfn.XLOOKUP($C8619,サービス情報マスタcopy!$B:$B,サービス情報マスタcopy!$G:$G,0,0,1)</f>
        <v>0</v>
      </c>
      <c r="E8619" s="228" t="str">
        <f>CONCATENATE($C8619,"-",TEXT(_xlfn.MAXIFS($K$12:K8618,$C$12:C8618,$C8619)+1,"0000"))</f>
        <v>-0001</v>
      </c>
      <c r="F8619" s="226"/>
      <c r="G8619" s="226"/>
      <c r="H8619" s="226"/>
      <c r="I8619" s="229"/>
      <c r="J8619" s="260"/>
      <c r="K8619" s="252">
        <f t="shared" si="132"/>
        <v>1</v>
      </c>
      <c r="L8619" s="9" t="s">
        <v>34</v>
      </c>
    </row>
    <row r="8620" spans="2:12">
      <c r="B8620" s="268">
        <v>8608</v>
      </c>
      <c r="C8620" s="226"/>
      <c r="D8620" s="227">
        <f>_xlfn.XLOOKUP($C8620,サービス情報マスタcopy!$B:$B,サービス情報マスタcopy!$G:$G,0,0,1)</f>
        <v>0</v>
      </c>
      <c r="E8620" s="228" t="str">
        <f>CONCATENATE($C8620,"-",TEXT(_xlfn.MAXIFS($K$12:K8619,$C$12:C8619,$C8620)+1,"0000"))</f>
        <v>-0001</v>
      </c>
      <c r="F8620" s="226"/>
      <c r="G8620" s="226"/>
      <c r="H8620" s="226"/>
      <c r="I8620" s="229"/>
      <c r="J8620" s="260"/>
      <c r="K8620" s="252">
        <f t="shared" si="132"/>
        <v>1</v>
      </c>
      <c r="L8620" s="9" t="s">
        <v>34</v>
      </c>
    </row>
    <row r="8621" spans="2:12">
      <c r="B8621" s="268">
        <v>8609</v>
      </c>
      <c r="C8621" s="226"/>
      <c r="D8621" s="227">
        <f>_xlfn.XLOOKUP($C8621,サービス情報マスタcopy!$B:$B,サービス情報マスタcopy!$G:$G,0,0,1)</f>
        <v>0</v>
      </c>
      <c r="E8621" s="228" t="str">
        <f>CONCATENATE($C8621,"-",TEXT(_xlfn.MAXIFS($K$12:K8620,$C$12:C8620,$C8621)+1,"0000"))</f>
        <v>-0001</v>
      </c>
      <c r="F8621" s="226"/>
      <c r="G8621" s="226"/>
      <c r="H8621" s="226"/>
      <c r="I8621" s="229"/>
      <c r="J8621" s="260"/>
      <c r="K8621" s="252">
        <f t="shared" si="132"/>
        <v>1</v>
      </c>
      <c r="L8621" s="9" t="s">
        <v>34</v>
      </c>
    </row>
    <row r="8622" spans="2:12">
      <c r="B8622" s="268">
        <v>8610</v>
      </c>
      <c r="C8622" s="226"/>
      <c r="D8622" s="227">
        <f>_xlfn.XLOOKUP($C8622,サービス情報マスタcopy!$B:$B,サービス情報マスタcopy!$G:$G,0,0,1)</f>
        <v>0</v>
      </c>
      <c r="E8622" s="228" t="str">
        <f>CONCATENATE($C8622,"-",TEXT(_xlfn.MAXIFS($K$12:K8621,$C$12:C8621,$C8622)+1,"0000"))</f>
        <v>-0001</v>
      </c>
      <c r="F8622" s="226"/>
      <c r="G8622" s="226"/>
      <c r="H8622" s="226"/>
      <c r="I8622" s="229"/>
      <c r="J8622" s="260"/>
      <c r="K8622" s="252">
        <f t="shared" si="132"/>
        <v>1</v>
      </c>
      <c r="L8622" s="9" t="s">
        <v>34</v>
      </c>
    </row>
    <row r="8623" spans="2:12">
      <c r="B8623" s="268">
        <v>8611</v>
      </c>
      <c r="C8623" s="226"/>
      <c r="D8623" s="227">
        <f>_xlfn.XLOOKUP($C8623,サービス情報マスタcopy!$B:$B,サービス情報マスタcopy!$G:$G,0,0,1)</f>
        <v>0</v>
      </c>
      <c r="E8623" s="228" t="str">
        <f>CONCATENATE($C8623,"-",TEXT(_xlfn.MAXIFS($K$12:K8622,$C$12:C8622,$C8623)+1,"0000"))</f>
        <v>-0001</v>
      </c>
      <c r="F8623" s="226"/>
      <c r="G8623" s="226"/>
      <c r="H8623" s="226"/>
      <c r="I8623" s="229"/>
      <c r="J8623" s="260"/>
      <c r="K8623" s="252">
        <f t="shared" si="132"/>
        <v>1</v>
      </c>
      <c r="L8623" s="9" t="s">
        <v>34</v>
      </c>
    </row>
    <row r="8624" spans="2:12">
      <c r="B8624" s="268">
        <v>8612</v>
      </c>
      <c r="C8624" s="226"/>
      <c r="D8624" s="227">
        <f>_xlfn.XLOOKUP($C8624,サービス情報マスタcopy!$B:$B,サービス情報マスタcopy!$G:$G,0,0,1)</f>
        <v>0</v>
      </c>
      <c r="E8624" s="228" t="str">
        <f>CONCATENATE($C8624,"-",TEXT(_xlfn.MAXIFS($K$12:K8623,$C$12:C8623,$C8624)+1,"0000"))</f>
        <v>-0001</v>
      </c>
      <c r="F8624" s="226"/>
      <c r="G8624" s="226"/>
      <c r="H8624" s="226"/>
      <c r="I8624" s="229"/>
      <c r="J8624" s="260"/>
      <c r="K8624" s="252">
        <f t="shared" si="132"/>
        <v>1</v>
      </c>
      <c r="L8624" s="9" t="s">
        <v>34</v>
      </c>
    </row>
    <row r="8625" spans="2:12">
      <c r="B8625" s="268">
        <v>8613</v>
      </c>
      <c r="C8625" s="226"/>
      <c r="D8625" s="227">
        <f>_xlfn.XLOOKUP($C8625,サービス情報マスタcopy!$B:$B,サービス情報マスタcopy!$G:$G,0,0,1)</f>
        <v>0</v>
      </c>
      <c r="E8625" s="228" t="str">
        <f>CONCATENATE($C8625,"-",TEXT(_xlfn.MAXIFS($K$12:K8624,$C$12:C8624,$C8625)+1,"0000"))</f>
        <v>-0001</v>
      </c>
      <c r="F8625" s="226"/>
      <c r="G8625" s="226"/>
      <c r="H8625" s="226"/>
      <c r="I8625" s="229"/>
      <c r="J8625" s="260"/>
      <c r="K8625" s="252">
        <f t="shared" si="132"/>
        <v>1</v>
      </c>
      <c r="L8625" s="9" t="s">
        <v>34</v>
      </c>
    </row>
    <row r="8626" spans="2:12">
      <c r="B8626" s="268">
        <v>8614</v>
      </c>
      <c r="C8626" s="226"/>
      <c r="D8626" s="227">
        <f>_xlfn.XLOOKUP($C8626,サービス情報マスタcopy!$B:$B,サービス情報マスタcopy!$G:$G,0,0,1)</f>
        <v>0</v>
      </c>
      <c r="E8626" s="228" t="str">
        <f>CONCATENATE($C8626,"-",TEXT(_xlfn.MAXIFS($K$12:K8625,$C$12:C8625,$C8626)+1,"0000"))</f>
        <v>-0001</v>
      </c>
      <c r="F8626" s="226"/>
      <c r="G8626" s="226"/>
      <c r="H8626" s="226"/>
      <c r="I8626" s="229"/>
      <c r="J8626" s="260"/>
      <c r="K8626" s="252">
        <f t="shared" si="132"/>
        <v>1</v>
      </c>
      <c r="L8626" s="9" t="s">
        <v>34</v>
      </c>
    </row>
    <row r="8627" spans="2:12">
      <c r="B8627" s="268">
        <v>8615</v>
      </c>
      <c r="C8627" s="226"/>
      <c r="D8627" s="227">
        <f>_xlfn.XLOOKUP($C8627,サービス情報マスタcopy!$B:$B,サービス情報マスタcopy!$G:$G,0,0,1)</f>
        <v>0</v>
      </c>
      <c r="E8627" s="228" t="str">
        <f>CONCATENATE($C8627,"-",TEXT(_xlfn.MAXIFS($K$12:K8626,$C$12:C8626,$C8627)+1,"0000"))</f>
        <v>-0001</v>
      </c>
      <c r="F8627" s="226"/>
      <c r="G8627" s="226"/>
      <c r="H8627" s="226"/>
      <c r="I8627" s="229"/>
      <c r="J8627" s="260"/>
      <c r="K8627" s="252">
        <f t="shared" si="132"/>
        <v>1</v>
      </c>
      <c r="L8627" s="9" t="s">
        <v>34</v>
      </c>
    </row>
    <row r="8628" spans="2:12">
      <c r="B8628" s="268">
        <v>8616</v>
      </c>
      <c r="C8628" s="226"/>
      <c r="D8628" s="227">
        <f>_xlfn.XLOOKUP($C8628,サービス情報マスタcopy!$B:$B,サービス情報マスタcopy!$G:$G,0,0,1)</f>
        <v>0</v>
      </c>
      <c r="E8628" s="228" t="str">
        <f>CONCATENATE($C8628,"-",TEXT(_xlfn.MAXIFS($K$12:K8627,$C$12:C8627,$C8628)+1,"0000"))</f>
        <v>-0001</v>
      </c>
      <c r="F8628" s="226"/>
      <c r="G8628" s="226"/>
      <c r="H8628" s="226"/>
      <c r="I8628" s="229"/>
      <c r="J8628" s="260"/>
      <c r="K8628" s="252">
        <f t="shared" si="132"/>
        <v>1</v>
      </c>
      <c r="L8628" s="9" t="s">
        <v>34</v>
      </c>
    </row>
    <row r="8629" spans="2:12">
      <c r="B8629" s="268">
        <v>8617</v>
      </c>
      <c r="C8629" s="226"/>
      <c r="D8629" s="227">
        <f>_xlfn.XLOOKUP($C8629,サービス情報マスタcopy!$B:$B,サービス情報マスタcopy!$G:$G,0,0,1)</f>
        <v>0</v>
      </c>
      <c r="E8629" s="228" t="str">
        <f>CONCATENATE($C8629,"-",TEXT(_xlfn.MAXIFS($K$12:K8628,$C$12:C8628,$C8629)+1,"0000"))</f>
        <v>-0001</v>
      </c>
      <c r="F8629" s="226"/>
      <c r="G8629" s="226"/>
      <c r="H8629" s="226"/>
      <c r="I8629" s="229"/>
      <c r="J8629" s="260"/>
      <c r="K8629" s="252">
        <f t="shared" si="132"/>
        <v>1</v>
      </c>
      <c r="L8629" s="9" t="s">
        <v>34</v>
      </c>
    </row>
    <row r="8630" spans="2:12">
      <c r="B8630" s="268">
        <v>8618</v>
      </c>
      <c r="C8630" s="226"/>
      <c r="D8630" s="227">
        <f>_xlfn.XLOOKUP($C8630,サービス情報マスタcopy!$B:$B,サービス情報マスタcopy!$G:$G,0,0,1)</f>
        <v>0</v>
      </c>
      <c r="E8630" s="228" t="str">
        <f>CONCATENATE($C8630,"-",TEXT(_xlfn.MAXIFS($K$12:K8629,$C$12:C8629,$C8630)+1,"0000"))</f>
        <v>-0001</v>
      </c>
      <c r="F8630" s="226"/>
      <c r="G8630" s="226"/>
      <c r="H8630" s="226"/>
      <c r="I8630" s="229"/>
      <c r="J8630" s="260"/>
      <c r="K8630" s="252">
        <f t="shared" ref="K8630:K8693" si="133">VALUE(RIGHT($E8630,4))</f>
        <v>1</v>
      </c>
      <c r="L8630" s="9" t="s">
        <v>34</v>
      </c>
    </row>
    <row r="8631" spans="2:12">
      <c r="B8631" s="268">
        <v>8619</v>
      </c>
      <c r="C8631" s="226"/>
      <c r="D8631" s="227">
        <f>_xlfn.XLOOKUP($C8631,サービス情報マスタcopy!$B:$B,サービス情報マスタcopy!$G:$G,0,0,1)</f>
        <v>0</v>
      </c>
      <c r="E8631" s="228" t="str">
        <f>CONCATENATE($C8631,"-",TEXT(_xlfn.MAXIFS($K$12:K8630,$C$12:C8630,$C8631)+1,"0000"))</f>
        <v>-0001</v>
      </c>
      <c r="F8631" s="226"/>
      <c r="G8631" s="226"/>
      <c r="H8631" s="226"/>
      <c r="I8631" s="229"/>
      <c r="J8631" s="260"/>
      <c r="K8631" s="252">
        <f t="shared" si="133"/>
        <v>1</v>
      </c>
      <c r="L8631" s="9" t="s">
        <v>34</v>
      </c>
    </row>
    <row r="8632" spans="2:12">
      <c r="B8632" s="268">
        <v>8620</v>
      </c>
      <c r="C8632" s="226"/>
      <c r="D8632" s="227">
        <f>_xlfn.XLOOKUP($C8632,サービス情報マスタcopy!$B:$B,サービス情報マスタcopy!$G:$G,0,0,1)</f>
        <v>0</v>
      </c>
      <c r="E8632" s="228" t="str">
        <f>CONCATENATE($C8632,"-",TEXT(_xlfn.MAXIFS($K$12:K8631,$C$12:C8631,$C8632)+1,"0000"))</f>
        <v>-0001</v>
      </c>
      <c r="F8632" s="226"/>
      <c r="G8632" s="226"/>
      <c r="H8632" s="226"/>
      <c r="I8632" s="229"/>
      <c r="J8632" s="260"/>
      <c r="K8632" s="252">
        <f t="shared" si="133"/>
        <v>1</v>
      </c>
      <c r="L8632" s="9" t="s">
        <v>34</v>
      </c>
    </row>
    <row r="8633" spans="2:12">
      <c r="B8633" s="268">
        <v>8621</v>
      </c>
      <c r="C8633" s="226"/>
      <c r="D8633" s="227">
        <f>_xlfn.XLOOKUP($C8633,サービス情報マスタcopy!$B:$B,サービス情報マスタcopy!$G:$G,0,0,1)</f>
        <v>0</v>
      </c>
      <c r="E8633" s="228" t="str">
        <f>CONCATENATE($C8633,"-",TEXT(_xlfn.MAXIFS($K$12:K8632,$C$12:C8632,$C8633)+1,"0000"))</f>
        <v>-0001</v>
      </c>
      <c r="F8633" s="226"/>
      <c r="G8633" s="226"/>
      <c r="H8633" s="226"/>
      <c r="I8633" s="229"/>
      <c r="J8633" s="260"/>
      <c r="K8633" s="252">
        <f t="shared" si="133"/>
        <v>1</v>
      </c>
      <c r="L8633" s="9" t="s">
        <v>34</v>
      </c>
    </row>
    <row r="8634" spans="2:12">
      <c r="B8634" s="268">
        <v>8622</v>
      </c>
      <c r="C8634" s="226"/>
      <c r="D8634" s="227">
        <f>_xlfn.XLOOKUP($C8634,サービス情報マスタcopy!$B:$B,サービス情報マスタcopy!$G:$G,0,0,1)</f>
        <v>0</v>
      </c>
      <c r="E8634" s="228" t="str">
        <f>CONCATENATE($C8634,"-",TEXT(_xlfn.MAXIFS($K$12:K8633,$C$12:C8633,$C8634)+1,"0000"))</f>
        <v>-0001</v>
      </c>
      <c r="F8634" s="226"/>
      <c r="G8634" s="226"/>
      <c r="H8634" s="226"/>
      <c r="I8634" s="229"/>
      <c r="J8634" s="260"/>
      <c r="K8634" s="252">
        <f t="shared" si="133"/>
        <v>1</v>
      </c>
      <c r="L8634" s="9" t="s">
        <v>34</v>
      </c>
    </row>
    <row r="8635" spans="2:12">
      <c r="B8635" s="268">
        <v>8623</v>
      </c>
      <c r="C8635" s="226"/>
      <c r="D8635" s="227">
        <f>_xlfn.XLOOKUP($C8635,サービス情報マスタcopy!$B:$B,サービス情報マスタcopy!$G:$G,0,0,1)</f>
        <v>0</v>
      </c>
      <c r="E8635" s="228" t="str">
        <f>CONCATENATE($C8635,"-",TEXT(_xlfn.MAXIFS($K$12:K8634,$C$12:C8634,$C8635)+1,"0000"))</f>
        <v>-0001</v>
      </c>
      <c r="F8635" s="226"/>
      <c r="G8635" s="226"/>
      <c r="H8635" s="226"/>
      <c r="I8635" s="229"/>
      <c r="J8635" s="260"/>
      <c r="K8635" s="252">
        <f t="shared" si="133"/>
        <v>1</v>
      </c>
      <c r="L8635" s="9" t="s">
        <v>34</v>
      </c>
    </row>
    <row r="8636" spans="2:12">
      <c r="B8636" s="268">
        <v>8624</v>
      </c>
      <c r="C8636" s="226"/>
      <c r="D8636" s="227">
        <f>_xlfn.XLOOKUP($C8636,サービス情報マスタcopy!$B:$B,サービス情報マスタcopy!$G:$G,0,0,1)</f>
        <v>0</v>
      </c>
      <c r="E8636" s="228" t="str">
        <f>CONCATENATE($C8636,"-",TEXT(_xlfn.MAXIFS($K$12:K8635,$C$12:C8635,$C8636)+1,"0000"))</f>
        <v>-0001</v>
      </c>
      <c r="F8636" s="226"/>
      <c r="G8636" s="226"/>
      <c r="H8636" s="226"/>
      <c r="I8636" s="229"/>
      <c r="J8636" s="260"/>
      <c r="K8636" s="252">
        <f t="shared" si="133"/>
        <v>1</v>
      </c>
      <c r="L8636" s="9" t="s">
        <v>34</v>
      </c>
    </row>
    <row r="8637" spans="2:12">
      <c r="B8637" s="268">
        <v>8625</v>
      </c>
      <c r="C8637" s="226"/>
      <c r="D8637" s="227">
        <f>_xlfn.XLOOKUP($C8637,サービス情報マスタcopy!$B:$B,サービス情報マスタcopy!$G:$G,0,0,1)</f>
        <v>0</v>
      </c>
      <c r="E8637" s="228" t="str">
        <f>CONCATENATE($C8637,"-",TEXT(_xlfn.MAXIFS($K$12:K8636,$C$12:C8636,$C8637)+1,"0000"))</f>
        <v>-0001</v>
      </c>
      <c r="F8637" s="226"/>
      <c r="G8637" s="226"/>
      <c r="H8637" s="226"/>
      <c r="I8637" s="229"/>
      <c r="J8637" s="260"/>
      <c r="K8637" s="252">
        <f t="shared" si="133"/>
        <v>1</v>
      </c>
      <c r="L8637" s="9" t="s">
        <v>34</v>
      </c>
    </row>
    <row r="8638" spans="2:12">
      <c r="B8638" s="268">
        <v>8626</v>
      </c>
      <c r="C8638" s="226"/>
      <c r="D8638" s="227">
        <f>_xlfn.XLOOKUP($C8638,サービス情報マスタcopy!$B:$B,サービス情報マスタcopy!$G:$G,0,0,1)</f>
        <v>0</v>
      </c>
      <c r="E8638" s="228" t="str">
        <f>CONCATENATE($C8638,"-",TEXT(_xlfn.MAXIFS($K$12:K8637,$C$12:C8637,$C8638)+1,"0000"))</f>
        <v>-0001</v>
      </c>
      <c r="F8638" s="226"/>
      <c r="G8638" s="226"/>
      <c r="H8638" s="226"/>
      <c r="I8638" s="229"/>
      <c r="J8638" s="260"/>
      <c r="K8638" s="252">
        <f t="shared" si="133"/>
        <v>1</v>
      </c>
      <c r="L8638" s="9" t="s">
        <v>34</v>
      </c>
    </row>
    <row r="8639" spans="2:12">
      <c r="B8639" s="268">
        <v>8627</v>
      </c>
      <c r="C8639" s="226"/>
      <c r="D8639" s="227">
        <f>_xlfn.XLOOKUP($C8639,サービス情報マスタcopy!$B:$B,サービス情報マスタcopy!$G:$G,0,0,1)</f>
        <v>0</v>
      </c>
      <c r="E8639" s="228" t="str">
        <f>CONCATENATE($C8639,"-",TEXT(_xlfn.MAXIFS($K$12:K8638,$C$12:C8638,$C8639)+1,"0000"))</f>
        <v>-0001</v>
      </c>
      <c r="F8639" s="226"/>
      <c r="G8639" s="226"/>
      <c r="H8639" s="226"/>
      <c r="I8639" s="229"/>
      <c r="J8639" s="260"/>
      <c r="K8639" s="252">
        <f t="shared" si="133"/>
        <v>1</v>
      </c>
      <c r="L8639" s="9" t="s">
        <v>34</v>
      </c>
    </row>
    <row r="8640" spans="2:12">
      <c r="B8640" s="268">
        <v>8628</v>
      </c>
      <c r="C8640" s="226"/>
      <c r="D8640" s="227">
        <f>_xlfn.XLOOKUP($C8640,サービス情報マスタcopy!$B:$B,サービス情報マスタcopy!$G:$G,0,0,1)</f>
        <v>0</v>
      </c>
      <c r="E8640" s="228" t="str">
        <f>CONCATENATE($C8640,"-",TEXT(_xlfn.MAXIFS($K$12:K8639,$C$12:C8639,$C8640)+1,"0000"))</f>
        <v>-0001</v>
      </c>
      <c r="F8640" s="226"/>
      <c r="G8640" s="226"/>
      <c r="H8640" s="226"/>
      <c r="I8640" s="229"/>
      <c r="J8640" s="260"/>
      <c r="K8640" s="252">
        <f t="shared" si="133"/>
        <v>1</v>
      </c>
      <c r="L8640" s="9" t="s">
        <v>34</v>
      </c>
    </row>
    <row r="8641" spans="2:12">
      <c r="B8641" s="268">
        <v>8629</v>
      </c>
      <c r="C8641" s="226"/>
      <c r="D8641" s="227">
        <f>_xlfn.XLOOKUP($C8641,サービス情報マスタcopy!$B:$B,サービス情報マスタcopy!$G:$G,0,0,1)</f>
        <v>0</v>
      </c>
      <c r="E8641" s="228" t="str">
        <f>CONCATENATE($C8641,"-",TEXT(_xlfn.MAXIFS($K$12:K8640,$C$12:C8640,$C8641)+1,"0000"))</f>
        <v>-0001</v>
      </c>
      <c r="F8641" s="226"/>
      <c r="G8641" s="226"/>
      <c r="H8641" s="226"/>
      <c r="I8641" s="229"/>
      <c r="J8641" s="260"/>
      <c r="K8641" s="252">
        <f t="shared" si="133"/>
        <v>1</v>
      </c>
      <c r="L8641" s="9" t="s">
        <v>34</v>
      </c>
    </row>
    <row r="8642" spans="2:12">
      <c r="B8642" s="268">
        <v>8630</v>
      </c>
      <c r="C8642" s="226"/>
      <c r="D8642" s="227">
        <f>_xlfn.XLOOKUP($C8642,サービス情報マスタcopy!$B:$B,サービス情報マスタcopy!$G:$G,0,0,1)</f>
        <v>0</v>
      </c>
      <c r="E8642" s="228" t="str">
        <f>CONCATENATE($C8642,"-",TEXT(_xlfn.MAXIFS($K$12:K8641,$C$12:C8641,$C8642)+1,"0000"))</f>
        <v>-0001</v>
      </c>
      <c r="F8642" s="226"/>
      <c r="G8642" s="226"/>
      <c r="H8642" s="226"/>
      <c r="I8642" s="229"/>
      <c r="J8642" s="260"/>
      <c r="K8642" s="252">
        <f t="shared" si="133"/>
        <v>1</v>
      </c>
      <c r="L8642" s="9" t="s">
        <v>34</v>
      </c>
    </row>
    <row r="8643" spans="2:12">
      <c r="B8643" s="268">
        <v>8631</v>
      </c>
      <c r="C8643" s="226"/>
      <c r="D8643" s="227">
        <f>_xlfn.XLOOKUP($C8643,サービス情報マスタcopy!$B:$B,サービス情報マスタcopy!$G:$G,0,0,1)</f>
        <v>0</v>
      </c>
      <c r="E8643" s="228" t="str">
        <f>CONCATENATE($C8643,"-",TEXT(_xlfn.MAXIFS($K$12:K8642,$C$12:C8642,$C8643)+1,"0000"))</f>
        <v>-0001</v>
      </c>
      <c r="F8643" s="226"/>
      <c r="G8643" s="226"/>
      <c r="H8643" s="226"/>
      <c r="I8643" s="229"/>
      <c r="J8643" s="260"/>
      <c r="K8643" s="252">
        <f t="shared" si="133"/>
        <v>1</v>
      </c>
      <c r="L8643" s="9" t="s">
        <v>34</v>
      </c>
    </row>
    <row r="8644" spans="2:12">
      <c r="B8644" s="268">
        <v>8632</v>
      </c>
      <c r="C8644" s="226"/>
      <c r="D8644" s="227">
        <f>_xlfn.XLOOKUP($C8644,サービス情報マスタcopy!$B:$B,サービス情報マスタcopy!$G:$G,0,0,1)</f>
        <v>0</v>
      </c>
      <c r="E8644" s="228" t="str">
        <f>CONCATENATE($C8644,"-",TEXT(_xlfn.MAXIFS($K$12:K8643,$C$12:C8643,$C8644)+1,"0000"))</f>
        <v>-0001</v>
      </c>
      <c r="F8644" s="226"/>
      <c r="G8644" s="226"/>
      <c r="H8644" s="226"/>
      <c r="I8644" s="229"/>
      <c r="J8644" s="260"/>
      <c r="K8644" s="252">
        <f t="shared" si="133"/>
        <v>1</v>
      </c>
      <c r="L8644" s="9" t="s">
        <v>34</v>
      </c>
    </row>
    <row r="8645" spans="2:12">
      <c r="B8645" s="268">
        <v>8633</v>
      </c>
      <c r="C8645" s="226"/>
      <c r="D8645" s="227">
        <f>_xlfn.XLOOKUP($C8645,サービス情報マスタcopy!$B:$B,サービス情報マスタcopy!$G:$G,0,0,1)</f>
        <v>0</v>
      </c>
      <c r="E8645" s="228" t="str">
        <f>CONCATENATE($C8645,"-",TEXT(_xlfn.MAXIFS($K$12:K8644,$C$12:C8644,$C8645)+1,"0000"))</f>
        <v>-0001</v>
      </c>
      <c r="F8645" s="226"/>
      <c r="G8645" s="226"/>
      <c r="H8645" s="226"/>
      <c r="I8645" s="229"/>
      <c r="J8645" s="260"/>
      <c r="K8645" s="252">
        <f t="shared" si="133"/>
        <v>1</v>
      </c>
      <c r="L8645" s="9" t="s">
        <v>34</v>
      </c>
    </row>
    <row r="8646" spans="2:12">
      <c r="B8646" s="268">
        <v>8634</v>
      </c>
      <c r="C8646" s="226"/>
      <c r="D8646" s="227">
        <f>_xlfn.XLOOKUP($C8646,サービス情報マスタcopy!$B:$B,サービス情報マスタcopy!$G:$G,0,0,1)</f>
        <v>0</v>
      </c>
      <c r="E8646" s="228" t="str">
        <f>CONCATENATE($C8646,"-",TEXT(_xlfn.MAXIFS($K$12:K8645,$C$12:C8645,$C8646)+1,"0000"))</f>
        <v>-0001</v>
      </c>
      <c r="F8646" s="226"/>
      <c r="G8646" s="226"/>
      <c r="H8646" s="226"/>
      <c r="I8646" s="229"/>
      <c r="J8646" s="260"/>
      <c r="K8646" s="252">
        <f t="shared" si="133"/>
        <v>1</v>
      </c>
      <c r="L8646" s="9" t="s">
        <v>34</v>
      </c>
    </row>
    <row r="8647" spans="2:12">
      <c r="B8647" s="268">
        <v>8635</v>
      </c>
      <c r="C8647" s="226"/>
      <c r="D8647" s="227">
        <f>_xlfn.XLOOKUP($C8647,サービス情報マスタcopy!$B:$B,サービス情報マスタcopy!$G:$G,0,0,1)</f>
        <v>0</v>
      </c>
      <c r="E8647" s="228" t="str">
        <f>CONCATENATE($C8647,"-",TEXT(_xlfn.MAXIFS($K$12:K8646,$C$12:C8646,$C8647)+1,"0000"))</f>
        <v>-0001</v>
      </c>
      <c r="F8647" s="226"/>
      <c r="G8647" s="226"/>
      <c r="H8647" s="226"/>
      <c r="I8647" s="229"/>
      <c r="J8647" s="260"/>
      <c r="K8647" s="252">
        <f t="shared" si="133"/>
        <v>1</v>
      </c>
      <c r="L8647" s="9" t="s">
        <v>34</v>
      </c>
    </row>
    <row r="8648" spans="2:12">
      <c r="B8648" s="268">
        <v>8636</v>
      </c>
      <c r="C8648" s="226"/>
      <c r="D8648" s="227">
        <f>_xlfn.XLOOKUP($C8648,サービス情報マスタcopy!$B:$B,サービス情報マスタcopy!$G:$G,0,0,1)</f>
        <v>0</v>
      </c>
      <c r="E8648" s="228" t="str">
        <f>CONCATENATE($C8648,"-",TEXT(_xlfn.MAXIFS($K$12:K8647,$C$12:C8647,$C8648)+1,"0000"))</f>
        <v>-0001</v>
      </c>
      <c r="F8648" s="226"/>
      <c r="G8648" s="226"/>
      <c r="H8648" s="226"/>
      <c r="I8648" s="229"/>
      <c r="J8648" s="260"/>
      <c r="K8648" s="252">
        <f t="shared" si="133"/>
        <v>1</v>
      </c>
      <c r="L8648" s="9" t="s">
        <v>34</v>
      </c>
    </row>
    <row r="8649" spans="2:12">
      <c r="B8649" s="268">
        <v>8637</v>
      </c>
      <c r="C8649" s="226"/>
      <c r="D8649" s="227">
        <f>_xlfn.XLOOKUP($C8649,サービス情報マスタcopy!$B:$B,サービス情報マスタcopy!$G:$G,0,0,1)</f>
        <v>0</v>
      </c>
      <c r="E8649" s="228" t="str">
        <f>CONCATENATE($C8649,"-",TEXT(_xlfn.MAXIFS($K$12:K8648,$C$12:C8648,$C8649)+1,"0000"))</f>
        <v>-0001</v>
      </c>
      <c r="F8649" s="226"/>
      <c r="G8649" s="226"/>
      <c r="H8649" s="226"/>
      <c r="I8649" s="229"/>
      <c r="J8649" s="260"/>
      <c r="K8649" s="252">
        <f t="shared" si="133"/>
        <v>1</v>
      </c>
      <c r="L8649" s="9" t="s">
        <v>34</v>
      </c>
    </row>
    <row r="8650" spans="2:12">
      <c r="B8650" s="268">
        <v>8638</v>
      </c>
      <c r="C8650" s="226"/>
      <c r="D8650" s="227">
        <f>_xlfn.XLOOKUP($C8650,サービス情報マスタcopy!$B:$B,サービス情報マスタcopy!$G:$G,0,0,1)</f>
        <v>0</v>
      </c>
      <c r="E8650" s="228" t="str">
        <f>CONCATENATE($C8650,"-",TEXT(_xlfn.MAXIFS($K$12:K8649,$C$12:C8649,$C8650)+1,"0000"))</f>
        <v>-0001</v>
      </c>
      <c r="F8650" s="226"/>
      <c r="G8650" s="226"/>
      <c r="H8650" s="226"/>
      <c r="I8650" s="229"/>
      <c r="J8650" s="260"/>
      <c r="K8650" s="252">
        <f t="shared" si="133"/>
        <v>1</v>
      </c>
      <c r="L8650" s="9" t="s">
        <v>34</v>
      </c>
    </row>
    <row r="8651" spans="2:12">
      <c r="B8651" s="268">
        <v>8639</v>
      </c>
      <c r="C8651" s="226"/>
      <c r="D8651" s="227">
        <f>_xlfn.XLOOKUP($C8651,サービス情報マスタcopy!$B:$B,サービス情報マスタcopy!$G:$G,0,0,1)</f>
        <v>0</v>
      </c>
      <c r="E8651" s="228" t="str">
        <f>CONCATENATE($C8651,"-",TEXT(_xlfn.MAXIFS($K$12:K8650,$C$12:C8650,$C8651)+1,"0000"))</f>
        <v>-0001</v>
      </c>
      <c r="F8651" s="226"/>
      <c r="G8651" s="226"/>
      <c r="H8651" s="226"/>
      <c r="I8651" s="229"/>
      <c r="J8651" s="260"/>
      <c r="K8651" s="252">
        <f t="shared" si="133"/>
        <v>1</v>
      </c>
      <c r="L8651" s="9" t="s">
        <v>34</v>
      </c>
    </row>
    <row r="8652" spans="2:12">
      <c r="B8652" s="268">
        <v>8640</v>
      </c>
      <c r="C8652" s="226"/>
      <c r="D8652" s="227">
        <f>_xlfn.XLOOKUP($C8652,サービス情報マスタcopy!$B:$B,サービス情報マスタcopy!$G:$G,0,0,1)</f>
        <v>0</v>
      </c>
      <c r="E8652" s="228" t="str">
        <f>CONCATENATE($C8652,"-",TEXT(_xlfn.MAXIFS($K$12:K8651,$C$12:C8651,$C8652)+1,"0000"))</f>
        <v>-0001</v>
      </c>
      <c r="F8652" s="226"/>
      <c r="G8652" s="226"/>
      <c r="H8652" s="226"/>
      <c r="I8652" s="229"/>
      <c r="J8652" s="260"/>
      <c r="K8652" s="252">
        <f t="shared" si="133"/>
        <v>1</v>
      </c>
      <c r="L8652" s="9" t="s">
        <v>34</v>
      </c>
    </row>
    <row r="8653" spans="2:12">
      <c r="B8653" s="268">
        <v>8641</v>
      </c>
      <c r="C8653" s="226"/>
      <c r="D8653" s="227">
        <f>_xlfn.XLOOKUP($C8653,サービス情報マスタcopy!$B:$B,サービス情報マスタcopy!$G:$G,0,0,1)</f>
        <v>0</v>
      </c>
      <c r="E8653" s="228" t="str">
        <f>CONCATENATE($C8653,"-",TEXT(_xlfn.MAXIFS($K$12:K8652,$C$12:C8652,$C8653)+1,"0000"))</f>
        <v>-0001</v>
      </c>
      <c r="F8653" s="226"/>
      <c r="G8653" s="226"/>
      <c r="H8653" s="226"/>
      <c r="I8653" s="229"/>
      <c r="J8653" s="260"/>
      <c r="K8653" s="252">
        <f t="shared" si="133"/>
        <v>1</v>
      </c>
      <c r="L8653" s="9" t="s">
        <v>34</v>
      </c>
    </row>
    <row r="8654" spans="2:12">
      <c r="B8654" s="268">
        <v>8642</v>
      </c>
      <c r="C8654" s="226"/>
      <c r="D8654" s="227">
        <f>_xlfn.XLOOKUP($C8654,サービス情報マスタcopy!$B:$B,サービス情報マスタcopy!$G:$G,0,0,1)</f>
        <v>0</v>
      </c>
      <c r="E8654" s="228" t="str">
        <f>CONCATENATE($C8654,"-",TEXT(_xlfn.MAXIFS($K$12:K8653,$C$12:C8653,$C8654)+1,"0000"))</f>
        <v>-0001</v>
      </c>
      <c r="F8654" s="226"/>
      <c r="G8654" s="226"/>
      <c r="H8654" s="226"/>
      <c r="I8654" s="229"/>
      <c r="J8654" s="260"/>
      <c r="K8654" s="252">
        <f t="shared" si="133"/>
        <v>1</v>
      </c>
      <c r="L8654" s="9" t="s">
        <v>34</v>
      </c>
    </row>
    <row r="8655" spans="2:12">
      <c r="B8655" s="268">
        <v>8643</v>
      </c>
      <c r="C8655" s="226"/>
      <c r="D8655" s="227">
        <f>_xlfn.XLOOKUP($C8655,サービス情報マスタcopy!$B:$B,サービス情報マスタcopy!$G:$G,0,0,1)</f>
        <v>0</v>
      </c>
      <c r="E8655" s="228" t="str">
        <f>CONCATENATE($C8655,"-",TEXT(_xlfn.MAXIFS($K$12:K8654,$C$12:C8654,$C8655)+1,"0000"))</f>
        <v>-0001</v>
      </c>
      <c r="F8655" s="226"/>
      <c r="G8655" s="226"/>
      <c r="H8655" s="226"/>
      <c r="I8655" s="229"/>
      <c r="J8655" s="260"/>
      <c r="K8655" s="252">
        <f t="shared" si="133"/>
        <v>1</v>
      </c>
      <c r="L8655" s="9" t="s">
        <v>34</v>
      </c>
    </row>
    <row r="8656" spans="2:12">
      <c r="B8656" s="268">
        <v>8644</v>
      </c>
      <c r="C8656" s="226"/>
      <c r="D8656" s="227">
        <f>_xlfn.XLOOKUP($C8656,サービス情報マスタcopy!$B:$B,サービス情報マスタcopy!$G:$G,0,0,1)</f>
        <v>0</v>
      </c>
      <c r="E8656" s="228" t="str">
        <f>CONCATENATE($C8656,"-",TEXT(_xlfn.MAXIFS($K$12:K8655,$C$12:C8655,$C8656)+1,"0000"))</f>
        <v>-0001</v>
      </c>
      <c r="F8656" s="226"/>
      <c r="G8656" s="226"/>
      <c r="H8656" s="226"/>
      <c r="I8656" s="229"/>
      <c r="J8656" s="260"/>
      <c r="K8656" s="252">
        <f t="shared" si="133"/>
        <v>1</v>
      </c>
      <c r="L8656" s="9" t="s">
        <v>34</v>
      </c>
    </row>
    <row r="8657" spans="2:12">
      <c r="B8657" s="268">
        <v>8645</v>
      </c>
      <c r="C8657" s="226"/>
      <c r="D8657" s="227">
        <f>_xlfn.XLOOKUP($C8657,サービス情報マスタcopy!$B:$B,サービス情報マスタcopy!$G:$G,0,0,1)</f>
        <v>0</v>
      </c>
      <c r="E8657" s="228" t="str">
        <f>CONCATENATE($C8657,"-",TEXT(_xlfn.MAXIFS($K$12:K8656,$C$12:C8656,$C8657)+1,"0000"))</f>
        <v>-0001</v>
      </c>
      <c r="F8657" s="226"/>
      <c r="G8657" s="226"/>
      <c r="H8657" s="226"/>
      <c r="I8657" s="229"/>
      <c r="J8657" s="260"/>
      <c r="K8657" s="252">
        <f t="shared" si="133"/>
        <v>1</v>
      </c>
      <c r="L8657" s="9" t="s">
        <v>34</v>
      </c>
    </row>
    <row r="8658" spans="2:12">
      <c r="B8658" s="268">
        <v>8646</v>
      </c>
      <c r="C8658" s="226"/>
      <c r="D8658" s="227">
        <f>_xlfn.XLOOKUP($C8658,サービス情報マスタcopy!$B:$B,サービス情報マスタcopy!$G:$G,0,0,1)</f>
        <v>0</v>
      </c>
      <c r="E8658" s="228" t="str">
        <f>CONCATENATE($C8658,"-",TEXT(_xlfn.MAXIFS($K$12:K8657,$C$12:C8657,$C8658)+1,"0000"))</f>
        <v>-0001</v>
      </c>
      <c r="F8658" s="226"/>
      <c r="G8658" s="226"/>
      <c r="H8658" s="226"/>
      <c r="I8658" s="229"/>
      <c r="J8658" s="260"/>
      <c r="K8658" s="252">
        <f t="shared" si="133"/>
        <v>1</v>
      </c>
      <c r="L8658" s="9" t="s">
        <v>34</v>
      </c>
    </row>
    <row r="8659" spans="2:12">
      <c r="B8659" s="268">
        <v>8647</v>
      </c>
      <c r="C8659" s="226"/>
      <c r="D8659" s="227">
        <f>_xlfn.XLOOKUP($C8659,サービス情報マスタcopy!$B:$B,サービス情報マスタcopy!$G:$G,0,0,1)</f>
        <v>0</v>
      </c>
      <c r="E8659" s="228" t="str">
        <f>CONCATENATE($C8659,"-",TEXT(_xlfn.MAXIFS($K$12:K8658,$C$12:C8658,$C8659)+1,"0000"))</f>
        <v>-0001</v>
      </c>
      <c r="F8659" s="226"/>
      <c r="G8659" s="226"/>
      <c r="H8659" s="226"/>
      <c r="I8659" s="229"/>
      <c r="J8659" s="260"/>
      <c r="K8659" s="252">
        <f t="shared" si="133"/>
        <v>1</v>
      </c>
      <c r="L8659" s="9" t="s">
        <v>34</v>
      </c>
    </row>
    <row r="8660" spans="2:12">
      <c r="B8660" s="268">
        <v>8648</v>
      </c>
      <c r="C8660" s="226"/>
      <c r="D8660" s="227">
        <f>_xlfn.XLOOKUP($C8660,サービス情報マスタcopy!$B:$B,サービス情報マスタcopy!$G:$G,0,0,1)</f>
        <v>0</v>
      </c>
      <c r="E8660" s="228" t="str">
        <f>CONCATENATE($C8660,"-",TEXT(_xlfn.MAXIFS($K$12:K8659,$C$12:C8659,$C8660)+1,"0000"))</f>
        <v>-0001</v>
      </c>
      <c r="F8660" s="226"/>
      <c r="G8660" s="226"/>
      <c r="H8660" s="226"/>
      <c r="I8660" s="229"/>
      <c r="J8660" s="260"/>
      <c r="K8660" s="252">
        <f t="shared" si="133"/>
        <v>1</v>
      </c>
      <c r="L8660" s="9" t="s">
        <v>34</v>
      </c>
    </row>
    <row r="8661" spans="2:12">
      <c r="B8661" s="268">
        <v>8649</v>
      </c>
      <c r="C8661" s="226"/>
      <c r="D8661" s="227">
        <f>_xlfn.XLOOKUP($C8661,サービス情報マスタcopy!$B:$B,サービス情報マスタcopy!$G:$G,0,0,1)</f>
        <v>0</v>
      </c>
      <c r="E8661" s="228" t="str">
        <f>CONCATENATE($C8661,"-",TEXT(_xlfn.MAXIFS($K$12:K8660,$C$12:C8660,$C8661)+1,"0000"))</f>
        <v>-0001</v>
      </c>
      <c r="F8661" s="226"/>
      <c r="G8661" s="226"/>
      <c r="H8661" s="226"/>
      <c r="I8661" s="229"/>
      <c r="J8661" s="260"/>
      <c r="K8661" s="252">
        <f t="shared" si="133"/>
        <v>1</v>
      </c>
      <c r="L8661" s="9" t="s">
        <v>34</v>
      </c>
    </row>
    <row r="8662" spans="2:12">
      <c r="B8662" s="268">
        <v>8650</v>
      </c>
      <c r="C8662" s="226"/>
      <c r="D8662" s="227">
        <f>_xlfn.XLOOKUP($C8662,サービス情報マスタcopy!$B:$B,サービス情報マスタcopy!$G:$G,0,0,1)</f>
        <v>0</v>
      </c>
      <c r="E8662" s="228" t="str">
        <f>CONCATENATE($C8662,"-",TEXT(_xlfn.MAXIFS($K$12:K8661,$C$12:C8661,$C8662)+1,"0000"))</f>
        <v>-0001</v>
      </c>
      <c r="F8662" s="226"/>
      <c r="G8662" s="226"/>
      <c r="H8662" s="226"/>
      <c r="I8662" s="229"/>
      <c r="J8662" s="260"/>
      <c r="K8662" s="252">
        <f t="shared" si="133"/>
        <v>1</v>
      </c>
      <c r="L8662" s="9" t="s">
        <v>34</v>
      </c>
    </row>
    <row r="8663" spans="2:12">
      <c r="B8663" s="268">
        <v>8651</v>
      </c>
      <c r="C8663" s="226"/>
      <c r="D8663" s="227">
        <f>_xlfn.XLOOKUP($C8663,サービス情報マスタcopy!$B:$B,サービス情報マスタcopy!$G:$G,0,0,1)</f>
        <v>0</v>
      </c>
      <c r="E8663" s="228" t="str">
        <f>CONCATENATE($C8663,"-",TEXT(_xlfn.MAXIFS($K$12:K8662,$C$12:C8662,$C8663)+1,"0000"))</f>
        <v>-0001</v>
      </c>
      <c r="F8663" s="226"/>
      <c r="G8663" s="226"/>
      <c r="H8663" s="226"/>
      <c r="I8663" s="229"/>
      <c r="J8663" s="260"/>
      <c r="K8663" s="252">
        <f t="shared" si="133"/>
        <v>1</v>
      </c>
      <c r="L8663" s="9" t="s">
        <v>34</v>
      </c>
    </row>
    <row r="8664" spans="2:12">
      <c r="B8664" s="268">
        <v>8652</v>
      </c>
      <c r="C8664" s="226"/>
      <c r="D8664" s="227">
        <f>_xlfn.XLOOKUP($C8664,サービス情報マスタcopy!$B:$B,サービス情報マスタcopy!$G:$G,0,0,1)</f>
        <v>0</v>
      </c>
      <c r="E8664" s="228" t="str">
        <f>CONCATENATE($C8664,"-",TEXT(_xlfn.MAXIFS($K$12:K8663,$C$12:C8663,$C8664)+1,"0000"))</f>
        <v>-0001</v>
      </c>
      <c r="F8664" s="226"/>
      <c r="G8664" s="226"/>
      <c r="H8664" s="226"/>
      <c r="I8664" s="229"/>
      <c r="J8664" s="260"/>
      <c r="K8664" s="252">
        <f t="shared" si="133"/>
        <v>1</v>
      </c>
      <c r="L8664" s="9" t="s">
        <v>34</v>
      </c>
    </row>
    <row r="8665" spans="2:12">
      <c r="B8665" s="268">
        <v>8653</v>
      </c>
      <c r="C8665" s="226"/>
      <c r="D8665" s="227">
        <f>_xlfn.XLOOKUP($C8665,サービス情報マスタcopy!$B:$B,サービス情報マスタcopy!$G:$G,0,0,1)</f>
        <v>0</v>
      </c>
      <c r="E8665" s="228" t="str">
        <f>CONCATENATE($C8665,"-",TEXT(_xlfn.MAXIFS($K$12:K8664,$C$12:C8664,$C8665)+1,"0000"))</f>
        <v>-0001</v>
      </c>
      <c r="F8665" s="226"/>
      <c r="G8665" s="226"/>
      <c r="H8665" s="226"/>
      <c r="I8665" s="229"/>
      <c r="J8665" s="260"/>
      <c r="K8665" s="252">
        <f t="shared" si="133"/>
        <v>1</v>
      </c>
      <c r="L8665" s="9" t="s">
        <v>34</v>
      </c>
    </row>
    <row r="8666" spans="2:12">
      <c r="B8666" s="268">
        <v>8654</v>
      </c>
      <c r="C8666" s="226"/>
      <c r="D8666" s="227">
        <f>_xlfn.XLOOKUP($C8666,サービス情報マスタcopy!$B:$B,サービス情報マスタcopy!$G:$G,0,0,1)</f>
        <v>0</v>
      </c>
      <c r="E8666" s="228" t="str">
        <f>CONCATENATE($C8666,"-",TEXT(_xlfn.MAXIFS($K$12:K8665,$C$12:C8665,$C8666)+1,"0000"))</f>
        <v>-0001</v>
      </c>
      <c r="F8666" s="226"/>
      <c r="G8666" s="226"/>
      <c r="H8666" s="226"/>
      <c r="I8666" s="229"/>
      <c r="J8666" s="260"/>
      <c r="K8666" s="252">
        <f t="shared" si="133"/>
        <v>1</v>
      </c>
      <c r="L8666" s="9" t="s">
        <v>34</v>
      </c>
    </row>
    <row r="8667" spans="2:12">
      <c r="B8667" s="268">
        <v>8655</v>
      </c>
      <c r="C8667" s="226"/>
      <c r="D8667" s="227">
        <f>_xlfn.XLOOKUP($C8667,サービス情報マスタcopy!$B:$B,サービス情報マスタcopy!$G:$G,0,0,1)</f>
        <v>0</v>
      </c>
      <c r="E8667" s="228" t="str">
        <f>CONCATENATE($C8667,"-",TEXT(_xlfn.MAXIFS($K$12:K8666,$C$12:C8666,$C8667)+1,"0000"))</f>
        <v>-0001</v>
      </c>
      <c r="F8667" s="226"/>
      <c r="G8667" s="226"/>
      <c r="H8667" s="226"/>
      <c r="I8667" s="229"/>
      <c r="J8667" s="260"/>
      <c r="K8667" s="252">
        <f t="shared" si="133"/>
        <v>1</v>
      </c>
      <c r="L8667" s="9" t="s">
        <v>34</v>
      </c>
    </row>
    <row r="8668" spans="2:12">
      <c r="B8668" s="268">
        <v>8656</v>
      </c>
      <c r="C8668" s="226"/>
      <c r="D8668" s="227">
        <f>_xlfn.XLOOKUP($C8668,サービス情報マスタcopy!$B:$B,サービス情報マスタcopy!$G:$G,0,0,1)</f>
        <v>0</v>
      </c>
      <c r="E8668" s="228" t="str">
        <f>CONCATENATE($C8668,"-",TEXT(_xlfn.MAXIFS($K$12:K8667,$C$12:C8667,$C8668)+1,"0000"))</f>
        <v>-0001</v>
      </c>
      <c r="F8668" s="226"/>
      <c r="G8668" s="226"/>
      <c r="H8668" s="226"/>
      <c r="I8668" s="229"/>
      <c r="J8668" s="260"/>
      <c r="K8668" s="252">
        <f t="shared" si="133"/>
        <v>1</v>
      </c>
      <c r="L8668" s="9" t="s">
        <v>34</v>
      </c>
    </row>
    <row r="8669" spans="2:12">
      <c r="B8669" s="268">
        <v>8657</v>
      </c>
      <c r="C8669" s="226"/>
      <c r="D8669" s="227">
        <f>_xlfn.XLOOKUP($C8669,サービス情報マスタcopy!$B:$B,サービス情報マスタcopy!$G:$G,0,0,1)</f>
        <v>0</v>
      </c>
      <c r="E8669" s="228" t="str">
        <f>CONCATENATE($C8669,"-",TEXT(_xlfn.MAXIFS($K$12:K8668,$C$12:C8668,$C8669)+1,"0000"))</f>
        <v>-0001</v>
      </c>
      <c r="F8669" s="226"/>
      <c r="G8669" s="226"/>
      <c r="H8669" s="226"/>
      <c r="I8669" s="229"/>
      <c r="J8669" s="260"/>
      <c r="K8669" s="252">
        <f t="shared" si="133"/>
        <v>1</v>
      </c>
      <c r="L8669" s="9" t="s">
        <v>34</v>
      </c>
    </row>
    <row r="8670" spans="2:12">
      <c r="B8670" s="268">
        <v>8658</v>
      </c>
      <c r="C8670" s="226"/>
      <c r="D8670" s="227">
        <f>_xlfn.XLOOKUP($C8670,サービス情報マスタcopy!$B:$B,サービス情報マスタcopy!$G:$G,0,0,1)</f>
        <v>0</v>
      </c>
      <c r="E8670" s="228" t="str">
        <f>CONCATENATE($C8670,"-",TEXT(_xlfn.MAXIFS($K$12:K8669,$C$12:C8669,$C8670)+1,"0000"))</f>
        <v>-0001</v>
      </c>
      <c r="F8670" s="226"/>
      <c r="G8670" s="226"/>
      <c r="H8670" s="226"/>
      <c r="I8670" s="229"/>
      <c r="J8670" s="260"/>
      <c r="K8670" s="252">
        <f t="shared" si="133"/>
        <v>1</v>
      </c>
      <c r="L8670" s="9" t="s">
        <v>34</v>
      </c>
    </row>
    <row r="8671" spans="2:12">
      <c r="B8671" s="268">
        <v>8659</v>
      </c>
      <c r="C8671" s="226"/>
      <c r="D8671" s="227">
        <f>_xlfn.XLOOKUP($C8671,サービス情報マスタcopy!$B:$B,サービス情報マスタcopy!$G:$G,0,0,1)</f>
        <v>0</v>
      </c>
      <c r="E8671" s="228" t="str">
        <f>CONCATENATE($C8671,"-",TEXT(_xlfn.MAXIFS($K$12:K8670,$C$12:C8670,$C8671)+1,"0000"))</f>
        <v>-0001</v>
      </c>
      <c r="F8671" s="226"/>
      <c r="G8671" s="226"/>
      <c r="H8671" s="226"/>
      <c r="I8671" s="229"/>
      <c r="J8671" s="260"/>
      <c r="K8671" s="252">
        <f t="shared" si="133"/>
        <v>1</v>
      </c>
      <c r="L8671" s="9" t="s">
        <v>34</v>
      </c>
    </row>
    <row r="8672" spans="2:12">
      <c r="B8672" s="268">
        <v>8660</v>
      </c>
      <c r="C8672" s="226"/>
      <c r="D8672" s="227">
        <f>_xlfn.XLOOKUP($C8672,サービス情報マスタcopy!$B:$B,サービス情報マスタcopy!$G:$G,0,0,1)</f>
        <v>0</v>
      </c>
      <c r="E8672" s="228" t="str">
        <f>CONCATENATE($C8672,"-",TEXT(_xlfn.MAXIFS($K$12:K8671,$C$12:C8671,$C8672)+1,"0000"))</f>
        <v>-0001</v>
      </c>
      <c r="F8672" s="226"/>
      <c r="G8672" s="226"/>
      <c r="H8672" s="226"/>
      <c r="I8672" s="229"/>
      <c r="J8672" s="260"/>
      <c r="K8672" s="252">
        <f t="shared" si="133"/>
        <v>1</v>
      </c>
      <c r="L8672" s="9" t="s">
        <v>34</v>
      </c>
    </row>
    <row r="8673" spans="2:12">
      <c r="B8673" s="268">
        <v>8661</v>
      </c>
      <c r="C8673" s="226"/>
      <c r="D8673" s="227">
        <f>_xlfn.XLOOKUP($C8673,サービス情報マスタcopy!$B:$B,サービス情報マスタcopy!$G:$G,0,0,1)</f>
        <v>0</v>
      </c>
      <c r="E8673" s="228" t="str">
        <f>CONCATENATE($C8673,"-",TEXT(_xlfn.MAXIFS($K$12:K8672,$C$12:C8672,$C8673)+1,"0000"))</f>
        <v>-0001</v>
      </c>
      <c r="F8673" s="226"/>
      <c r="G8673" s="226"/>
      <c r="H8673" s="226"/>
      <c r="I8673" s="229"/>
      <c r="J8673" s="260"/>
      <c r="K8673" s="252">
        <f t="shared" si="133"/>
        <v>1</v>
      </c>
      <c r="L8673" s="9" t="s">
        <v>34</v>
      </c>
    </row>
    <row r="8674" spans="2:12">
      <c r="B8674" s="268">
        <v>8662</v>
      </c>
      <c r="C8674" s="226"/>
      <c r="D8674" s="227">
        <f>_xlfn.XLOOKUP($C8674,サービス情報マスタcopy!$B:$B,サービス情報マスタcopy!$G:$G,0,0,1)</f>
        <v>0</v>
      </c>
      <c r="E8674" s="228" t="str">
        <f>CONCATENATE($C8674,"-",TEXT(_xlfn.MAXIFS($K$12:K8673,$C$12:C8673,$C8674)+1,"0000"))</f>
        <v>-0001</v>
      </c>
      <c r="F8674" s="226"/>
      <c r="G8674" s="226"/>
      <c r="H8674" s="226"/>
      <c r="I8674" s="229"/>
      <c r="J8674" s="260"/>
      <c r="K8674" s="252">
        <f t="shared" si="133"/>
        <v>1</v>
      </c>
      <c r="L8674" s="9" t="s">
        <v>34</v>
      </c>
    </row>
    <row r="8675" spans="2:12">
      <c r="B8675" s="268">
        <v>8663</v>
      </c>
      <c r="C8675" s="226"/>
      <c r="D8675" s="227">
        <f>_xlfn.XLOOKUP($C8675,サービス情報マスタcopy!$B:$B,サービス情報マスタcopy!$G:$G,0,0,1)</f>
        <v>0</v>
      </c>
      <c r="E8675" s="228" t="str">
        <f>CONCATENATE($C8675,"-",TEXT(_xlfn.MAXIFS($K$12:K8674,$C$12:C8674,$C8675)+1,"0000"))</f>
        <v>-0001</v>
      </c>
      <c r="F8675" s="226"/>
      <c r="G8675" s="226"/>
      <c r="H8675" s="226"/>
      <c r="I8675" s="229"/>
      <c r="J8675" s="260"/>
      <c r="K8675" s="252">
        <f t="shared" si="133"/>
        <v>1</v>
      </c>
      <c r="L8675" s="9" t="s">
        <v>34</v>
      </c>
    </row>
    <row r="8676" spans="2:12">
      <c r="B8676" s="268">
        <v>8664</v>
      </c>
      <c r="C8676" s="226"/>
      <c r="D8676" s="227">
        <f>_xlfn.XLOOKUP($C8676,サービス情報マスタcopy!$B:$B,サービス情報マスタcopy!$G:$G,0,0,1)</f>
        <v>0</v>
      </c>
      <c r="E8676" s="228" t="str">
        <f>CONCATENATE($C8676,"-",TEXT(_xlfn.MAXIFS($K$12:K8675,$C$12:C8675,$C8676)+1,"0000"))</f>
        <v>-0001</v>
      </c>
      <c r="F8676" s="226"/>
      <c r="G8676" s="226"/>
      <c r="H8676" s="226"/>
      <c r="I8676" s="229"/>
      <c r="J8676" s="260"/>
      <c r="K8676" s="252">
        <f t="shared" si="133"/>
        <v>1</v>
      </c>
      <c r="L8676" s="9" t="s">
        <v>34</v>
      </c>
    </row>
    <row r="8677" spans="2:12">
      <c r="B8677" s="268">
        <v>8665</v>
      </c>
      <c r="C8677" s="226"/>
      <c r="D8677" s="227">
        <f>_xlfn.XLOOKUP($C8677,サービス情報マスタcopy!$B:$B,サービス情報マスタcopy!$G:$G,0,0,1)</f>
        <v>0</v>
      </c>
      <c r="E8677" s="228" t="str">
        <f>CONCATENATE($C8677,"-",TEXT(_xlfn.MAXIFS($K$12:K8676,$C$12:C8676,$C8677)+1,"0000"))</f>
        <v>-0001</v>
      </c>
      <c r="F8677" s="226"/>
      <c r="G8677" s="226"/>
      <c r="H8677" s="226"/>
      <c r="I8677" s="229"/>
      <c r="J8677" s="260"/>
      <c r="K8677" s="252">
        <f t="shared" si="133"/>
        <v>1</v>
      </c>
      <c r="L8677" s="9" t="s">
        <v>34</v>
      </c>
    </row>
    <row r="8678" spans="2:12">
      <c r="B8678" s="268">
        <v>8666</v>
      </c>
      <c r="C8678" s="226"/>
      <c r="D8678" s="227">
        <f>_xlfn.XLOOKUP($C8678,サービス情報マスタcopy!$B:$B,サービス情報マスタcopy!$G:$G,0,0,1)</f>
        <v>0</v>
      </c>
      <c r="E8678" s="228" t="str">
        <f>CONCATENATE($C8678,"-",TEXT(_xlfn.MAXIFS($K$12:K8677,$C$12:C8677,$C8678)+1,"0000"))</f>
        <v>-0001</v>
      </c>
      <c r="F8678" s="226"/>
      <c r="G8678" s="226"/>
      <c r="H8678" s="226"/>
      <c r="I8678" s="229"/>
      <c r="J8678" s="260"/>
      <c r="K8678" s="252">
        <f t="shared" si="133"/>
        <v>1</v>
      </c>
      <c r="L8678" s="9" t="s">
        <v>34</v>
      </c>
    </row>
    <row r="8679" spans="2:12">
      <c r="B8679" s="268">
        <v>8667</v>
      </c>
      <c r="C8679" s="226"/>
      <c r="D8679" s="227">
        <f>_xlfn.XLOOKUP($C8679,サービス情報マスタcopy!$B:$B,サービス情報マスタcopy!$G:$G,0,0,1)</f>
        <v>0</v>
      </c>
      <c r="E8679" s="228" t="str">
        <f>CONCATENATE($C8679,"-",TEXT(_xlfn.MAXIFS($K$12:K8678,$C$12:C8678,$C8679)+1,"0000"))</f>
        <v>-0001</v>
      </c>
      <c r="F8679" s="226"/>
      <c r="G8679" s="226"/>
      <c r="H8679" s="226"/>
      <c r="I8679" s="229"/>
      <c r="J8679" s="260"/>
      <c r="K8679" s="252">
        <f t="shared" si="133"/>
        <v>1</v>
      </c>
      <c r="L8679" s="9" t="s">
        <v>34</v>
      </c>
    </row>
    <row r="8680" spans="2:12">
      <c r="B8680" s="268">
        <v>8668</v>
      </c>
      <c r="C8680" s="226"/>
      <c r="D8680" s="227">
        <f>_xlfn.XLOOKUP($C8680,サービス情報マスタcopy!$B:$B,サービス情報マスタcopy!$G:$G,0,0,1)</f>
        <v>0</v>
      </c>
      <c r="E8680" s="228" t="str">
        <f>CONCATENATE($C8680,"-",TEXT(_xlfn.MAXIFS($K$12:K8679,$C$12:C8679,$C8680)+1,"0000"))</f>
        <v>-0001</v>
      </c>
      <c r="F8680" s="226"/>
      <c r="G8680" s="226"/>
      <c r="H8680" s="226"/>
      <c r="I8680" s="229"/>
      <c r="J8680" s="260"/>
      <c r="K8680" s="252">
        <f t="shared" si="133"/>
        <v>1</v>
      </c>
      <c r="L8680" s="9" t="s">
        <v>34</v>
      </c>
    </row>
    <row r="8681" spans="2:12">
      <c r="B8681" s="268">
        <v>8669</v>
      </c>
      <c r="C8681" s="226"/>
      <c r="D8681" s="227">
        <f>_xlfn.XLOOKUP($C8681,サービス情報マスタcopy!$B:$B,サービス情報マスタcopy!$G:$G,0,0,1)</f>
        <v>0</v>
      </c>
      <c r="E8681" s="228" t="str">
        <f>CONCATENATE($C8681,"-",TEXT(_xlfn.MAXIFS($K$12:K8680,$C$12:C8680,$C8681)+1,"0000"))</f>
        <v>-0001</v>
      </c>
      <c r="F8681" s="226"/>
      <c r="G8681" s="226"/>
      <c r="H8681" s="226"/>
      <c r="I8681" s="229"/>
      <c r="J8681" s="260"/>
      <c r="K8681" s="252">
        <f t="shared" si="133"/>
        <v>1</v>
      </c>
      <c r="L8681" s="9" t="s">
        <v>34</v>
      </c>
    </row>
    <row r="8682" spans="2:12">
      <c r="B8682" s="268">
        <v>8670</v>
      </c>
      <c r="C8682" s="226"/>
      <c r="D8682" s="227">
        <f>_xlfn.XLOOKUP($C8682,サービス情報マスタcopy!$B:$B,サービス情報マスタcopy!$G:$G,0,0,1)</f>
        <v>0</v>
      </c>
      <c r="E8682" s="228" t="str">
        <f>CONCATENATE($C8682,"-",TEXT(_xlfn.MAXIFS($K$12:K8681,$C$12:C8681,$C8682)+1,"0000"))</f>
        <v>-0001</v>
      </c>
      <c r="F8682" s="226"/>
      <c r="G8682" s="226"/>
      <c r="H8682" s="226"/>
      <c r="I8682" s="229"/>
      <c r="J8682" s="260"/>
      <c r="K8682" s="252">
        <f t="shared" si="133"/>
        <v>1</v>
      </c>
      <c r="L8682" s="9" t="s">
        <v>34</v>
      </c>
    </row>
    <row r="8683" spans="2:12">
      <c r="B8683" s="268">
        <v>8671</v>
      </c>
      <c r="C8683" s="226"/>
      <c r="D8683" s="227">
        <f>_xlfn.XLOOKUP($C8683,サービス情報マスタcopy!$B:$B,サービス情報マスタcopy!$G:$G,0,0,1)</f>
        <v>0</v>
      </c>
      <c r="E8683" s="228" t="str">
        <f>CONCATENATE($C8683,"-",TEXT(_xlfn.MAXIFS($K$12:K8682,$C$12:C8682,$C8683)+1,"0000"))</f>
        <v>-0001</v>
      </c>
      <c r="F8683" s="226"/>
      <c r="G8683" s="226"/>
      <c r="H8683" s="226"/>
      <c r="I8683" s="229"/>
      <c r="J8683" s="260"/>
      <c r="K8683" s="252">
        <f t="shared" si="133"/>
        <v>1</v>
      </c>
      <c r="L8683" s="9" t="s">
        <v>34</v>
      </c>
    </row>
    <row r="8684" spans="2:12">
      <c r="B8684" s="268">
        <v>8672</v>
      </c>
      <c r="C8684" s="226"/>
      <c r="D8684" s="227">
        <f>_xlfn.XLOOKUP($C8684,サービス情報マスタcopy!$B:$B,サービス情報マスタcopy!$G:$G,0,0,1)</f>
        <v>0</v>
      </c>
      <c r="E8684" s="228" t="str">
        <f>CONCATENATE($C8684,"-",TEXT(_xlfn.MAXIFS($K$12:K8683,$C$12:C8683,$C8684)+1,"0000"))</f>
        <v>-0001</v>
      </c>
      <c r="F8684" s="226"/>
      <c r="G8684" s="226"/>
      <c r="H8684" s="226"/>
      <c r="I8684" s="229"/>
      <c r="J8684" s="260"/>
      <c r="K8684" s="252">
        <f t="shared" si="133"/>
        <v>1</v>
      </c>
      <c r="L8684" s="9" t="s">
        <v>34</v>
      </c>
    </row>
    <row r="8685" spans="2:12">
      <c r="B8685" s="268">
        <v>8673</v>
      </c>
      <c r="C8685" s="226"/>
      <c r="D8685" s="227">
        <f>_xlfn.XLOOKUP($C8685,サービス情報マスタcopy!$B:$B,サービス情報マスタcopy!$G:$G,0,0,1)</f>
        <v>0</v>
      </c>
      <c r="E8685" s="228" t="str">
        <f>CONCATENATE($C8685,"-",TEXT(_xlfn.MAXIFS($K$12:K8684,$C$12:C8684,$C8685)+1,"0000"))</f>
        <v>-0001</v>
      </c>
      <c r="F8685" s="226"/>
      <c r="G8685" s="226"/>
      <c r="H8685" s="226"/>
      <c r="I8685" s="229"/>
      <c r="J8685" s="260"/>
      <c r="K8685" s="252">
        <f t="shared" si="133"/>
        <v>1</v>
      </c>
      <c r="L8685" s="9" t="s">
        <v>34</v>
      </c>
    </row>
    <row r="8686" spans="2:12">
      <c r="B8686" s="268">
        <v>8674</v>
      </c>
      <c r="C8686" s="226"/>
      <c r="D8686" s="227">
        <f>_xlfn.XLOOKUP($C8686,サービス情報マスタcopy!$B:$B,サービス情報マスタcopy!$G:$G,0,0,1)</f>
        <v>0</v>
      </c>
      <c r="E8686" s="228" t="str">
        <f>CONCATENATE($C8686,"-",TEXT(_xlfn.MAXIFS($K$12:K8685,$C$12:C8685,$C8686)+1,"0000"))</f>
        <v>-0001</v>
      </c>
      <c r="F8686" s="226"/>
      <c r="G8686" s="226"/>
      <c r="H8686" s="226"/>
      <c r="I8686" s="229"/>
      <c r="J8686" s="260"/>
      <c r="K8686" s="252">
        <f t="shared" si="133"/>
        <v>1</v>
      </c>
      <c r="L8686" s="9" t="s">
        <v>34</v>
      </c>
    </row>
    <row r="8687" spans="2:12">
      <c r="B8687" s="268">
        <v>8675</v>
      </c>
      <c r="C8687" s="226"/>
      <c r="D8687" s="227">
        <f>_xlfn.XLOOKUP($C8687,サービス情報マスタcopy!$B:$B,サービス情報マスタcopy!$G:$G,0,0,1)</f>
        <v>0</v>
      </c>
      <c r="E8687" s="228" t="str">
        <f>CONCATENATE($C8687,"-",TEXT(_xlfn.MAXIFS($K$12:K8686,$C$12:C8686,$C8687)+1,"0000"))</f>
        <v>-0001</v>
      </c>
      <c r="F8687" s="226"/>
      <c r="G8687" s="226"/>
      <c r="H8687" s="226"/>
      <c r="I8687" s="229"/>
      <c r="J8687" s="260"/>
      <c r="K8687" s="252">
        <f t="shared" si="133"/>
        <v>1</v>
      </c>
      <c r="L8687" s="9" t="s">
        <v>34</v>
      </c>
    </row>
    <row r="8688" spans="2:12">
      <c r="B8688" s="268">
        <v>8676</v>
      </c>
      <c r="C8688" s="226"/>
      <c r="D8688" s="227">
        <f>_xlfn.XLOOKUP($C8688,サービス情報マスタcopy!$B:$B,サービス情報マスタcopy!$G:$G,0,0,1)</f>
        <v>0</v>
      </c>
      <c r="E8688" s="228" t="str">
        <f>CONCATENATE($C8688,"-",TEXT(_xlfn.MAXIFS($K$12:K8687,$C$12:C8687,$C8688)+1,"0000"))</f>
        <v>-0001</v>
      </c>
      <c r="F8688" s="226"/>
      <c r="G8688" s="226"/>
      <c r="H8688" s="226"/>
      <c r="I8688" s="229"/>
      <c r="J8688" s="260"/>
      <c r="K8688" s="252">
        <f t="shared" si="133"/>
        <v>1</v>
      </c>
      <c r="L8688" s="9" t="s">
        <v>34</v>
      </c>
    </row>
    <row r="8689" spans="2:12">
      <c r="B8689" s="268">
        <v>8677</v>
      </c>
      <c r="C8689" s="226"/>
      <c r="D8689" s="227">
        <f>_xlfn.XLOOKUP($C8689,サービス情報マスタcopy!$B:$B,サービス情報マスタcopy!$G:$G,0,0,1)</f>
        <v>0</v>
      </c>
      <c r="E8689" s="228" t="str">
        <f>CONCATENATE($C8689,"-",TEXT(_xlfn.MAXIFS($K$12:K8688,$C$12:C8688,$C8689)+1,"0000"))</f>
        <v>-0001</v>
      </c>
      <c r="F8689" s="226"/>
      <c r="G8689" s="226"/>
      <c r="H8689" s="226"/>
      <c r="I8689" s="229"/>
      <c r="J8689" s="260"/>
      <c r="K8689" s="252">
        <f t="shared" si="133"/>
        <v>1</v>
      </c>
      <c r="L8689" s="9" t="s">
        <v>34</v>
      </c>
    </row>
    <row r="8690" spans="2:12">
      <c r="B8690" s="268">
        <v>8678</v>
      </c>
      <c r="C8690" s="226"/>
      <c r="D8690" s="227">
        <f>_xlfn.XLOOKUP($C8690,サービス情報マスタcopy!$B:$B,サービス情報マスタcopy!$G:$G,0,0,1)</f>
        <v>0</v>
      </c>
      <c r="E8690" s="228" t="str">
        <f>CONCATENATE($C8690,"-",TEXT(_xlfn.MAXIFS($K$12:K8689,$C$12:C8689,$C8690)+1,"0000"))</f>
        <v>-0001</v>
      </c>
      <c r="F8690" s="226"/>
      <c r="G8690" s="226"/>
      <c r="H8690" s="226"/>
      <c r="I8690" s="229"/>
      <c r="J8690" s="260"/>
      <c r="K8690" s="252">
        <f t="shared" si="133"/>
        <v>1</v>
      </c>
      <c r="L8690" s="9" t="s">
        <v>34</v>
      </c>
    </row>
    <row r="8691" spans="2:12">
      <c r="B8691" s="268">
        <v>8679</v>
      </c>
      <c r="C8691" s="226"/>
      <c r="D8691" s="227">
        <f>_xlfn.XLOOKUP($C8691,サービス情報マスタcopy!$B:$B,サービス情報マスタcopy!$G:$G,0,0,1)</f>
        <v>0</v>
      </c>
      <c r="E8691" s="228" t="str">
        <f>CONCATENATE($C8691,"-",TEXT(_xlfn.MAXIFS($K$12:K8690,$C$12:C8690,$C8691)+1,"0000"))</f>
        <v>-0001</v>
      </c>
      <c r="F8691" s="226"/>
      <c r="G8691" s="226"/>
      <c r="H8691" s="226"/>
      <c r="I8691" s="229"/>
      <c r="J8691" s="260"/>
      <c r="K8691" s="252">
        <f t="shared" si="133"/>
        <v>1</v>
      </c>
      <c r="L8691" s="9" t="s">
        <v>34</v>
      </c>
    </row>
    <row r="8692" spans="2:12">
      <c r="B8692" s="268">
        <v>8680</v>
      </c>
      <c r="C8692" s="226"/>
      <c r="D8692" s="227">
        <f>_xlfn.XLOOKUP($C8692,サービス情報マスタcopy!$B:$B,サービス情報マスタcopy!$G:$G,0,0,1)</f>
        <v>0</v>
      </c>
      <c r="E8692" s="228" t="str">
        <f>CONCATENATE($C8692,"-",TEXT(_xlfn.MAXIFS($K$12:K8691,$C$12:C8691,$C8692)+1,"0000"))</f>
        <v>-0001</v>
      </c>
      <c r="F8692" s="226"/>
      <c r="G8692" s="226"/>
      <c r="H8692" s="226"/>
      <c r="I8692" s="229"/>
      <c r="J8692" s="260"/>
      <c r="K8692" s="252">
        <f t="shared" si="133"/>
        <v>1</v>
      </c>
      <c r="L8692" s="9" t="s">
        <v>34</v>
      </c>
    </row>
    <row r="8693" spans="2:12">
      <c r="B8693" s="268">
        <v>8681</v>
      </c>
      <c r="C8693" s="226"/>
      <c r="D8693" s="227">
        <f>_xlfn.XLOOKUP($C8693,サービス情報マスタcopy!$B:$B,サービス情報マスタcopy!$G:$G,0,0,1)</f>
        <v>0</v>
      </c>
      <c r="E8693" s="228" t="str">
        <f>CONCATENATE($C8693,"-",TEXT(_xlfn.MAXIFS($K$12:K8692,$C$12:C8692,$C8693)+1,"0000"))</f>
        <v>-0001</v>
      </c>
      <c r="F8693" s="226"/>
      <c r="G8693" s="226"/>
      <c r="H8693" s="226"/>
      <c r="I8693" s="229"/>
      <c r="J8693" s="260"/>
      <c r="K8693" s="252">
        <f t="shared" si="133"/>
        <v>1</v>
      </c>
      <c r="L8693" s="9" t="s">
        <v>34</v>
      </c>
    </row>
    <row r="8694" spans="2:12">
      <c r="B8694" s="268">
        <v>8682</v>
      </c>
      <c r="C8694" s="226"/>
      <c r="D8694" s="227">
        <f>_xlfn.XLOOKUP($C8694,サービス情報マスタcopy!$B:$B,サービス情報マスタcopy!$G:$G,0,0,1)</f>
        <v>0</v>
      </c>
      <c r="E8694" s="228" t="str">
        <f>CONCATENATE($C8694,"-",TEXT(_xlfn.MAXIFS($K$12:K8693,$C$12:C8693,$C8694)+1,"0000"))</f>
        <v>-0001</v>
      </c>
      <c r="F8694" s="226"/>
      <c r="G8694" s="226"/>
      <c r="H8694" s="226"/>
      <c r="I8694" s="229"/>
      <c r="J8694" s="260"/>
      <c r="K8694" s="252">
        <f t="shared" ref="K8694:K8757" si="134">VALUE(RIGHT($E8694,4))</f>
        <v>1</v>
      </c>
      <c r="L8694" s="9" t="s">
        <v>34</v>
      </c>
    </row>
    <row r="8695" spans="2:12">
      <c r="B8695" s="268">
        <v>8683</v>
      </c>
      <c r="C8695" s="226"/>
      <c r="D8695" s="227">
        <f>_xlfn.XLOOKUP($C8695,サービス情報マスタcopy!$B:$B,サービス情報マスタcopy!$G:$G,0,0,1)</f>
        <v>0</v>
      </c>
      <c r="E8695" s="228" t="str">
        <f>CONCATENATE($C8695,"-",TEXT(_xlfn.MAXIFS($K$12:K8694,$C$12:C8694,$C8695)+1,"0000"))</f>
        <v>-0001</v>
      </c>
      <c r="F8695" s="226"/>
      <c r="G8695" s="226"/>
      <c r="H8695" s="226"/>
      <c r="I8695" s="229"/>
      <c r="J8695" s="260"/>
      <c r="K8695" s="252">
        <f t="shared" si="134"/>
        <v>1</v>
      </c>
      <c r="L8695" s="9" t="s">
        <v>34</v>
      </c>
    </row>
    <row r="8696" spans="2:12">
      <c r="B8696" s="268">
        <v>8684</v>
      </c>
      <c r="C8696" s="226"/>
      <c r="D8696" s="227">
        <f>_xlfn.XLOOKUP($C8696,サービス情報マスタcopy!$B:$B,サービス情報マスタcopy!$G:$G,0,0,1)</f>
        <v>0</v>
      </c>
      <c r="E8696" s="228" t="str">
        <f>CONCATENATE($C8696,"-",TEXT(_xlfn.MAXIFS($K$12:K8695,$C$12:C8695,$C8696)+1,"0000"))</f>
        <v>-0001</v>
      </c>
      <c r="F8696" s="226"/>
      <c r="G8696" s="226"/>
      <c r="H8696" s="226"/>
      <c r="I8696" s="229"/>
      <c r="J8696" s="260"/>
      <c r="K8696" s="252">
        <f t="shared" si="134"/>
        <v>1</v>
      </c>
      <c r="L8696" s="9" t="s">
        <v>34</v>
      </c>
    </row>
    <row r="8697" spans="2:12">
      <c r="B8697" s="268">
        <v>8685</v>
      </c>
      <c r="C8697" s="226"/>
      <c r="D8697" s="227">
        <f>_xlfn.XLOOKUP($C8697,サービス情報マスタcopy!$B:$B,サービス情報マスタcopy!$G:$G,0,0,1)</f>
        <v>0</v>
      </c>
      <c r="E8697" s="228" t="str">
        <f>CONCATENATE($C8697,"-",TEXT(_xlfn.MAXIFS($K$12:K8696,$C$12:C8696,$C8697)+1,"0000"))</f>
        <v>-0001</v>
      </c>
      <c r="F8697" s="226"/>
      <c r="G8697" s="226"/>
      <c r="H8697" s="226"/>
      <c r="I8697" s="229"/>
      <c r="J8697" s="260"/>
      <c r="K8697" s="252">
        <f t="shared" si="134"/>
        <v>1</v>
      </c>
      <c r="L8697" s="9" t="s">
        <v>34</v>
      </c>
    </row>
    <row r="8698" spans="2:12">
      <c r="B8698" s="268">
        <v>8686</v>
      </c>
      <c r="C8698" s="226"/>
      <c r="D8698" s="227">
        <f>_xlfn.XLOOKUP($C8698,サービス情報マスタcopy!$B:$B,サービス情報マスタcopy!$G:$G,0,0,1)</f>
        <v>0</v>
      </c>
      <c r="E8698" s="228" t="str">
        <f>CONCATENATE($C8698,"-",TEXT(_xlfn.MAXIFS($K$12:K8697,$C$12:C8697,$C8698)+1,"0000"))</f>
        <v>-0001</v>
      </c>
      <c r="F8698" s="226"/>
      <c r="G8698" s="226"/>
      <c r="H8698" s="226"/>
      <c r="I8698" s="229"/>
      <c r="J8698" s="260"/>
      <c r="K8698" s="252">
        <f t="shared" si="134"/>
        <v>1</v>
      </c>
      <c r="L8698" s="9" t="s">
        <v>34</v>
      </c>
    </row>
    <row r="8699" spans="2:12">
      <c r="B8699" s="268">
        <v>8687</v>
      </c>
      <c r="C8699" s="226"/>
      <c r="D8699" s="227">
        <f>_xlfn.XLOOKUP($C8699,サービス情報マスタcopy!$B:$B,サービス情報マスタcopy!$G:$G,0,0,1)</f>
        <v>0</v>
      </c>
      <c r="E8699" s="228" t="str">
        <f>CONCATENATE($C8699,"-",TEXT(_xlfn.MAXIFS($K$12:K8698,$C$12:C8698,$C8699)+1,"0000"))</f>
        <v>-0001</v>
      </c>
      <c r="F8699" s="226"/>
      <c r="G8699" s="226"/>
      <c r="H8699" s="226"/>
      <c r="I8699" s="229"/>
      <c r="J8699" s="260"/>
      <c r="K8699" s="252">
        <f t="shared" si="134"/>
        <v>1</v>
      </c>
      <c r="L8699" s="9" t="s">
        <v>34</v>
      </c>
    </row>
    <row r="8700" spans="2:12">
      <c r="B8700" s="268">
        <v>8688</v>
      </c>
      <c r="C8700" s="226"/>
      <c r="D8700" s="227">
        <f>_xlfn.XLOOKUP($C8700,サービス情報マスタcopy!$B:$B,サービス情報マスタcopy!$G:$G,0,0,1)</f>
        <v>0</v>
      </c>
      <c r="E8700" s="228" t="str">
        <f>CONCATENATE($C8700,"-",TEXT(_xlfn.MAXIFS($K$12:K8699,$C$12:C8699,$C8700)+1,"0000"))</f>
        <v>-0001</v>
      </c>
      <c r="F8700" s="226"/>
      <c r="G8700" s="226"/>
      <c r="H8700" s="226"/>
      <c r="I8700" s="229"/>
      <c r="J8700" s="260"/>
      <c r="K8700" s="252">
        <f t="shared" si="134"/>
        <v>1</v>
      </c>
      <c r="L8700" s="9" t="s">
        <v>34</v>
      </c>
    </row>
    <row r="8701" spans="2:12">
      <c r="B8701" s="268">
        <v>8689</v>
      </c>
      <c r="C8701" s="226"/>
      <c r="D8701" s="227">
        <f>_xlfn.XLOOKUP($C8701,サービス情報マスタcopy!$B:$B,サービス情報マスタcopy!$G:$G,0,0,1)</f>
        <v>0</v>
      </c>
      <c r="E8701" s="228" t="str">
        <f>CONCATENATE($C8701,"-",TEXT(_xlfn.MAXIFS($K$12:K8700,$C$12:C8700,$C8701)+1,"0000"))</f>
        <v>-0001</v>
      </c>
      <c r="F8701" s="226"/>
      <c r="G8701" s="226"/>
      <c r="H8701" s="226"/>
      <c r="I8701" s="229"/>
      <c r="J8701" s="260"/>
      <c r="K8701" s="252">
        <f t="shared" si="134"/>
        <v>1</v>
      </c>
      <c r="L8701" s="9" t="s">
        <v>34</v>
      </c>
    </row>
    <row r="8702" spans="2:12">
      <c r="B8702" s="268">
        <v>8690</v>
      </c>
      <c r="C8702" s="226"/>
      <c r="D8702" s="227">
        <f>_xlfn.XLOOKUP($C8702,サービス情報マスタcopy!$B:$B,サービス情報マスタcopy!$G:$G,0,0,1)</f>
        <v>0</v>
      </c>
      <c r="E8702" s="228" t="str">
        <f>CONCATENATE($C8702,"-",TEXT(_xlfn.MAXIFS($K$12:K8701,$C$12:C8701,$C8702)+1,"0000"))</f>
        <v>-0001</v>
      </c>
      <c r="F8702" s="226"/>
      <c r="G8702" s="226"/>
      <c r="H8702" s="226"/>
      <c r="I8702" s="229"/>
      <c r="J8702" s="260"/>
      <c r="K8702" s="252">
        <f t="shared" si="134"/>
        <v>1</v>
      </c>
      <c r="L8702" s="9" t="s">
        <v>34</v>
      </c>
    </row>
    <row r="8703" spans="2:12">
      <c r="B8703" s="268">
        <v>8691</v>
      </c>
      <c r="C8703" s="226"/>
      <c r="D8703" s="227">
        <f>_xlfn.XLOOKUP($C8703,サービス情報マスタcopy!$B:$B,サービス情報マスタcopy!$G:$G,0,0,1)</f>
        <v>0</v>
      </c>
      <c r="E8703" s="228" t="str">
        <f>CONCATENATE($C8703,"-",TEXT(_xlfn.MAXIFS($K$12:K8702,$C$12:C8702,$C8703)+1,"0000"))</f>
        <v>-0001</v>
      </c>
      <c r="F8703" s="226"/>
      <c r="G8703" s="226"/>
      <c r="H8703" s="226"/>
      <c r="I8703" s="229"/>
      <c r="J8703" s="260"/>
      <c r="K8703" s="252">
        <f t="shared" si="134"/>
        <v>1</v>
      </c>
      <c r="L8703" s="9" t="s">
        <v>34</v>
      </c>
    </row>
    <row r="8704" spans="2:12">
      <c r="B8704" s="268">
        <v>8692</v>
      </c>
      <c r="C8704" s="226"/>
      <c r="D8704" s="227">
        <f>_xlfn.XLOOKUP($C8704,サービス情報マスタcopy!$B:$B,サービス情報マスタcopy!$G:$G,0,0,1)</f>
        <v>0</v>
      </c>
      <c r="E8704" s="228" t="str">
        <f>CONCATENATE($C8704,"-",TEXT(_xlfn.MAXIFS($K$12:K8703,$C$12:C8703,$C8704)+1,"0000"))</f>
        <v>-0001</v>
      </c>
      <c r="F8704" s="226"/>
      <c r="G8704" s="226"/>
      <c r="H8704" s="226"/>
      <c r="I8704" s="229"/>
      <c r="J8704" s="260"/>
      <c r="K8704" s="252">
        <f t="shared" si="134"/>
        <v>1</v>
      </c>
      <c r="L8704" s="9" t="s">
        <v>34</v>
      </c>
    </row>
    <row r="8705" spans="2:12">
      <c r="B8705" s="268">
        <v>8693</v>
      </c>
      <c r="C8705" s="226"/>
      <c r="D8705" s="227">
        <f>_xlfn.XLOOKUP($C8705,サービス情報マスタcopy!$B:$B,サービス情報マスタcopy!$G:$G,0,0,1)</f>
        <v>0</v>
      </c>
      <c r="E8705" s="228" t="str">
        <f>CONCATENATE($C8705,"-",TEXT(_xlfn.MAXIFS($K$12:K8704,$C$12:C8704,$C8705)+1,"0000"))</f>
        <v>-0001</v>
      </c>
      <c r="F8705" s="226"/>
      <c r="G8705" s="226"/>
      <c r="H8705" s="226"/>
      <c r="I8705" s="229"/>
      <c r="J8705" s="260"/>
      <c r="K8705" s="252">
        <f t="shared" si="134"/>
        <v>1</v>
      </c>
      <c r="L8705" s="9" t="s">
        <v>34</v>
      </c>
    </row>
    <row r="8706" spans="2:12">
      <c r="B8706" s="268">
        <v>8694</v>
      </c>
      <c r="C8706" s="226"/>
      <c r="D8706" s="227">
        <f>_xlfn.XLOOKUP($C8706,サービス情報マスタcopy!$B:$B,サービス情報マスタcopy!$G:$G,0,0,1)</f>
        <v>0</v>
      </c>
      <c r="E8706" s="228" t="str">
        <f>CONCATENATE($C8706,"-",TEXT(_xlfn.MAXIFS($K$12:K8705,$C$12:C8705,$C8706)+1,"0000"))</f>
        <v>-0001</v>
      </c>
      <c r="F8706" s="226"/>
      <c r="G8706" s="226"/>
      <c r="H8706" s="226"/>
      <c r="I8706" s="229"/>
      <c r="J8706" s="260"/>
      <c r="K8706" s="252">
        <f t="shared" si="134"/>
        <v>1</v>
      </c>
      <c r="L8706" s="9" t="s">
        <v>34</v>
      </c>
    </row>
    <row r="8707" spans="2:12">
      <c r="B8707" s="268">
        <v>8695</v>
      </c>
      <c r="C8707" s="226"/>
      <c r="D8707" s="227">
        <f>_xlfn.XLOOKUP($C8707,サービス情報マスタcopy!$B:$B,サービス情報マスタcopy!$G:$G,0,0,1)</f>
        <v>0</v>
      </c>
      <c r="E8707" s="228" t="str">
        <f>CONCATENATE($C8707,"-",TEXT(_xlfn.MAXIFS($K$12:K8706,$C$12:C8706,$C8707)+1,"0000"))</f>
        <v>-0001</v>
      </c>
      <c r="F8707" s="226"/>
      <c r="G8707" s="226"/>
      <c r="H8707" s="226"/>
      <c r="I8707" s="229"/>
      <c r="J8707" s="260"/>
      <c r="K8707" s="252">
        <f t="shared" si="134"/>
        <v>1</v>
      </c>
      <c r="L8707" s="9" t="s">
        <v>34</v>
      </c>
    </row>
    <row r="8708" spans="2:12">
      <c r="B8708" s="268">
        <v>8696</v>
      </c>
      <c r="C8708" s="226"/>
      <c r="D8708" s="227">
        <f>_xlfn.XLOOKUP($C8708,サービス情報マスタcopy!$B:$B,サービス情報マスタcopy!$G:$G,0,0,1)</f>
        <v>0</v>
      </c>
      <c r="E8708" s="228" t="str">
        <f>CONCATENATE($C8708,"-",TEXT(_xlfn.MAXIFS($K$12:K8707,$C$12:C8707,$C8708)+1,"0000"))</f>
        <v>-0001</v>
      </c>
      <c r="F8708" s="226"/>
      <c r="G8708" s="226"/>
      <c r="H8708" s="226"/>
      <c r="I8708" s="229"/>
      <c r="J8708" s="260"/>
      <c r="K8708" s="252">
        <f t="shared" si="134"/>
        <v>1</v>
      </c>
      <c r="L8708" s="9" t="s">
        <v>34</v>
      </c>
    </row>
    <row r="8709" spans="2:12">
      <c r="B8709" s="268">
        <v>8697</v>
      </c>
      <c r="C8709" s="226"/>
      <c r="D8709" s="227">
        <f>_xlfn.XLOOKUP($C8709,サービス情報マスタcopy!$B:$B,サービス情報マスタcopy!$G:$G,0,0,1)</f>
        <v>0</v>
      </c>
      <c r="E8709" s="228" t="str">
        <f>CONCATENATE($C8709,"-",TEXT(_xlfn.MAXIFS($K$12:K8708,$C$12:C8708,$C8709)+1,"0000"))</f>
        <v>-0001</v>
      </c>
      <c r="F8709" s="226"/>
      <c r="G8709" s="226"/>
      <c r="H8709" s="226"/>
      <c r="I8709" s="229"/>
      <c r="J8709" s="260"/>
      <c r="K8709" s="252">
        <f t="shared" si="134"/>
        <v>1</v>
      </c>
      <c r="L8709" s="9" t="s">
        <v>34</v>
      </c>
    </row>
    <row r="8710" spans="2:12">
      <c r="B8710" s="268">
        <v>8698</v>
      </c>
      <c r="C8710" s="226"/>
      <c r="D8710" s="227">
        <f>_xlfn.XLOOKUP($C8710,サービス情報マスタcopy!$B:$B,サービス情報マスタcopy!$G:$G,0,0,1)</f>
        <v>0</v>
      </c>
      <c r="E8710" s="228" t="str">
        <f>CONCATENATE($C8710,"-",TEXT(_xlfn.MAXIFS($K$12:K8709,$C$12:C8709,$C8710)+1,"0000"))</f>
        <v>-0001</v>
      </c>
      <c r="F8710" s="226"/>
      <c r="G8710" s="226"/>
      <c r="H8710" s="226"/>
      <c r="I8710" s="229"/>
      <c r="J8710" s="260"/>
      <c r="K8710" s="252">
        <f t="shared" si="134"/>
        <v>1</v>
      </c>
      <c r="L8710" s="9" t="s">
        <v>34</v>
      </c>
    </row>
    <row r="8711" spans="2:12">
      <c r="B8711" s="268">
        <v>8699</v>
      </c>
      <c r="C8711" s="226"/>
      <c r="D8711" s="227">
        <f>_xlfn.XLOOKUP($C8711,サービス情報マスタcopy!$B:$B,サービス情報マスタcopy!$G:$G,0,0,1)</f>
        <v>0</v>
      </c>
      <c r="E8711" s="228" t="str">
        <f>CONCATENATE($C8711,"-",TEXT(_xlfn.MAXIFS($K$12:K8710,$C$12:C8710,$C8711)+1,"0000"))</f>
        <v>-0001</v>
      </c>
      <c r="F8711" s="226"/>
      <c r="G8711" s="226"/>
      <c r="H8711" s="226"/>
      <c r="I8711" s="229"/>
      <c r="J8711" s="260"/>
      <c r="K8711" s="252">
        <f t="shared" si="134"/>
        <v>1</v>
      </c>
      <c r="L8711" s="9" t="s">
        <v>34</v>
      </c>
    </row>
    <row r="8712" spans="2:12">
      <c r="B8712" s="268">
        <v>8700</v>
      </c>
      <c r="C8712" s="226"/>
      <c r="D8712" s="227">
        <f>_xlfn.XLOOKUP($C8712,サービス情報マスタcopy!$B:$B,サービス情報マスタcopy!$G:$G,0,0,1)</f>
        <v>0</v>
      </c>
      <c r="E8712" s="228" t="str">
        <f>CONCATENATE($C8712,"-",TEXT(_xlfn.MAXIFS($K$12:K8711,$C$12:C8711,$C8712)+1,"0000"))</f>
        <v>-0001</v>
      </c>
      <c r="F8712" s="226"/>
      <c r="G8712" s="226"/>
      <c r="H8712" s="226"/>
      <c r="I8712" s="229"/>
      <c r="J8712" s="260"/>
      <c r="K8712" s="252">
        <f t="shared" si="134"/>
        <v>1</v>
      </c>
      <c r="L8712" s="9" t="s">
        <v>34</v>
      </c>
    </row>
    <row r="8713" spans="2:12">
      <c r="B8713" s="268">
        <v>8701</v>
      </c>
      <c r="C8713" s="226"/>
      <c r="D8713" s="227">
        <f>_xlfn.XLOOKUP($C8713,サービス情報マスタcopy!$B:$B,サービス情報マスタcopy!$G:$G,0,0,1)</f>
        <v>0</v>
      </c>
      <c r="E8713" s="228" t="str">
        <f>CONCATENATE($C8713,"-",TEXT(_xlfn.MAXIFS($K$12:K8712,$C$12:C8712,$C8713)+1,"0000"))</f>
        <v>-0001</v>
      </c>
      <c r="F8713" s="226"/>
      <c r="G8713" s="226"/>
      <c r="H8713" s="226"/>
      <c r="I8713" s="229"/>
      <c r="J8713" s="260"/>
      <c r="K8713" s="252">
        <f t="shared" si="134"/>
        <v>1</v>
      </c>
      <c r="L8713" s="9" t="s">
        <v>34</v>
      </c>
    </row>
    <row r="8714" spans="2:12">
      <c r="B8714" s="268">
        <v>8702</v>
      </c>
      <c r="C8714" s="226"/>
      <c r="D8714" s="227">
        <f>_xlfn.XLOOKUP($C8714,サービス情報マスタcopy!$B:$B,サービス情報マスタcopy!$G:$G,0,0,1)</f>
        <v>0</v>
      </c>
      <c r="E8714" s="228" t="str">
        <f>CONCATENATE($C8714,"-",TEXT(_xlfn.MAXIFS($K$12:K8713,$C$12:C8713,$C8714)+1,"0000"))</f>
        <v>-0001</v>
      </c>
      <c r="F8714" s="226"/>
      <c r="G8714" s="226"/>
      <c r="H8714" s="226"/>
      <c r="I8714" s="229"/>
      <c r="J8714" s="260"/>
      <c r="K8714" s="252">
        <f t="shared" si="134"/>
        <v>1</v>
      </c>
      <c r="L8714" s="9" t="s">
        <v>34</v>
      </c>
    </row>
    <row r="8715" spans="2:12">
      <c r="B8715" s="268">
        <v>8703</v>
      </c>
      <c r="C8715" s="226"/>
      <c r="D8715" s="227">
        <f>_xlfn.XLOOKUP($C8715,サービス情報マスタcopy!$B:$B,サービス情報マスタcopy!$G:$G,0,0,1)</f>
        <v>0</v>
      </c>
      <c r="E8715" s="228" t="str">
        <f>CONCATENATE($C8715,"-",TEXT(_xlfn.MAXIFS($K$12:K8714,$C$12:C8714,$C8715)+1,"0000"))</f>
        <v>-0001</v>
      </c>
      <c r="F8715" s="226"/>
      <c r="G8715" s="226"/>
      <c r="H8715" s="226"/>
      <c r="I8715" s="229"/>
      <c r="J8715" s="260"/>
      <c r="K8715" s="252">
        <f t="shared" si="134"/>
        <v>1</v>
      </c>
      <c r="L8715" s="9" t="s">
        <v>34</v>
      </c>
    </row>
    <row r="8716" spans="2:12">
      <c r="B8716" s="268">
        <v>8704</v>
      </c>
      <c r="C8716" s="226"/>
      <c r="D8716" s="227">
        <f>_xlfn.XLOOKUP($C8716,サービス情報マスタcopy!$B:$B,サービス情報マスタcopy!$G:$G,0,0,1)</f>
        <v>0</v>
      </c>
      <c r="E8716" s="228" t="str">
        <f>CONCATENATE($C8716,"-",TEXT(_xlfn.MAXIFS($K$12:K8715,$C$12:C8715,$C8716)+1,"0000"))</f>
        <v>-0001</v>
      </c>
      <c r="F8716" s="226"/>
      <c r="G8716" s="226"/>
      <c r="H8716" s="226"/>
      <c r="I8716" s="229"/>
      <c r="J8716" s="260"/>
      <c r="K8716" s="252">
        <f t="shared" si="134"/>
        <v>1</v>
      </c>
      <c r="L8716" s="9" t="s">
        <v>34</v>
      </c>
    </row>
    <row r="8717" spans="2:12">
      <c r="B8717" s="268">
        <v>8705</v>
      </c>
      <c r="C8717" s="226"/>
      <c r="D8717" s="227">
        <f>_xlfn.XLOOKUP($C8717,サービス情報マスタcopy!$B:$B,サービス情報マスタcopy!$G:$G,0,0,1)</f>
        <v>0</v>
      </c>
      <c r="E8717" s="228" t="str">
        <f>CONCATENATE($C8717,"-",TEXT(_xlfn.MAXIFS($K$12:K8716,$C$12:C8716,$C8717)+1,"0000"))</f>
        <v>-0001</v>
      </c>
      <c r="F8717" s="226"/>
      <c r="G8717" s="226"/>
      <c r="H8717" s="226"/>
      <c r="I8717" s="229"/>
      <c r="J8717" s="260"/>
      <c r="K8717" s="252">
        <f t="shared" si="134"/>
        <v>1</v>
      </c>
      <c r="L8717" s="9" t="s">
        <v>34</v>
      </c>
    </row>
    <row r="8718" spans="2:12">
      <c r="B8718" s="268">
        <v>8706</v>
      </c>
      <c r="C8718" s="226"/>
      <c r="D8718" s="227">
        <f>_xlfn.XLOOKUP($C8718,サービス情報マスタcopy!$B:$B,サービス情報マスタcopy!$G:$G,0,0,1)</f>
        <v>0</v>
      </c>
      <c r="E8718" s="228" t="str">
        <f>CONCATENATE($C8718,"-",TEXT(_xlfn.MAXIFS($K$12:K8717,$C$12:C8717,$C8718)+1,"0000"))</f>
        <v>-0001</v>
      </c>
      <c r="F8718" s="226"/>
      <c r="G8718" s="226"/>
      <c r="H8718" s="226"/>
      <c r="I8718" s="229"/>
      <c r="J8718" s="260"/>
      <c r="K8718" s="252">
        <f t="shared" si="134"/>
        <v>1</v>
      </c>
      <c r="L8718" s="9" t="s">
        <v>34</v>
      </c>
    </row>
    <row r="8719" spans="2:12">
      <c r="B8719" s="268">
        <v>8707</v>
      </c>
      <c r="C8719" s="226"/>
      <c r="D8719" s="227">
        <f>_xlfn.XLOOKUP($C8719,サービス情報マスタcopy!$B:$B,サービス情報マスタcopy!$G:$G,0,0,1)</f>
        <v>0</v>
      </c>
      <c r="E8719" s="228" t="str">
        <f>CONCATENATE($C8719,"-",TEXT(_xlfn.MAXIFS($K$12:K8718,$C$12:C8718,$C8719)+1,"0000"))</f>
        <v>-0001</v>
      </c>
      <c r="F8719" s="226"/>
      <c r="G8719" s="226"/>
      <c r="H8719" s="226"/>
      <c r="I8719" s="229"/>
      <c r="J8719" s="260"/>
      <c r="K8719" s="252">
        <f t="shared" si="134"/>
        <v>1</v>
      </c>
      <c r="L8719" s="9" t="s">
        <v>34</v>
      </c>
    </row>
    <row r="8720" spans="2:12">
      <c r="B8720" s="268">
        <v>8708</v>
      </c>
      <c r="C8720" s="226"/>
      <c r="D8720" s="227">
        <f>_xlfn.XLOOKUP($C8720,サービス情報マスタcopy!$B:$B,サービス情報マスタcopy!$G:$G,0,0,1)</f>
        <v>0</v>
      </c>
      <c r="E8720" s="228" t="str">
        <f>CONCATENATE($C8720,"-",TEXT(_xlfn.MAXIFS($K$12:K8719,$C$12:C8719,$C8720)+1,"0000"))</f>
        <v>-0001</v>
      </c>
      <c r="F8720" s="226"/>
      <c r="G8720" s="226"/>
      <c r="H8720" s="226"/>
      <c r="I8720" s="229"/>
      <c r="J8720" s="260"/>
      <c r="K8720" s="252">
        <f t="shared" si="134"/>
        <v>1</v>
      </c>
      <c r="L8720" s="9" t="s">
        <v>34</v>
      </c>
    </row>
    <row r="8721" spans="2:12">
      <c r="B8721" s="268">
        <v>8709</v>
      </c>
      <c r="C8721" s="226"/>
      <c r="D8721" s="227">
        <f>_xlfn.XLOOKUP($C8721,サービス情報マスタcopy!$B:$B,サービス情報マスタcopy!$G:$G,0,0,1)</f>
        <v>0</v>
      </c>
      <c r="E8721" s="228" t="str">
        <f>CONCATENATE($C8721,"-",TEXT(_xlfn.MAXIFS($K$12:K8720,$C$12:C8720,$C8721)+1,"0000"))</f>
        <v>-0001</v>
      </c>
      <c r="F8721" s="226"/>
      <c r="G8721" s="226"/>
      <c r="H8721" s="226"/>
      <c r="I8721" s="229"/>
      <c r="J8721" s="260"/>
      <c r="K8721" s="252">
        <f t="shared" si="134"/>
        <v>1</v>
      </c>
      <c r="L8721" s="9" t="s">
        <v>34</v>
      </c>
    </row>
    <row r="8722" spans="2:12">
      <c r="B8722" s="268">
        <v>8710</v>
      </c>
      <c r="C8722" s="226"/>
      <c r="D8722" s="227">
        <f>_xlfn.XLOOKUP($C8722,サービス情報マスタcopy!$B:$B,サービス情報マスタcopy!$G:$G,0,0,1)</f>
        <v>0</v>
      </c>
      <c r="E8722" s="228" t="str">
        <f>CONCATENATE($C8722,"-",TEXT(_xlfn.MAXIFS($K$12:K8721,$C$12:C8721,$C8722)+1,"0000"))</f>
        <v>-0001</v>
      </c>
      <c r="F8722" s="226"/>
      <c r="G8722" s="226"/>
      <c r="H8722" s="226"/>
      <c r="I8722" s="229"/>
      <c r="J8722" s="260"/>
      <c r="K8722" s="252">
        <f t="shared" si="134"/>
        <v>1</v>
      </c>
      <c r="L8722" s="9" t="s">
        <v>34</v>
      </c>
    </row>
    <row r="8723" spans="2:12">
      <c r="B8723" s="268">
        <v>8711</v>
      </c>
      <c r="C8723" s="226"/>
      <c r="D8723" s="227">
        <f>_xlfn.XLOOKUP($C8723,サービス情報マスタcopy!$B:$B,サービス情報マスタcopy!$G:$G,0,0,1)</f>
        <v>0</v>
      </c>
      <c r="E8723" s="228" t="str">
        <f>CONCATENATE($C8723,"-",TEXT(_xlfn.MAXIFS($K$12:K8722,$C$12:C8722,$C8723)+1,"0000"))</f>
        <v>-0001</v>
      </c>
      <c r="F8723" s="226"/>
      <c r="G8723" s="226"/>
      <c r="H8723" s="226"/>
      <c r="I8723" s="229"/>
      <c r="J8723" s="260"/>
      <c r="K8723" s="252">
        <f t="shared" si="134"/>
        <v>1</v>
      </c>
      <c r="L8723" s="9" t="s">
        <v>34</v>
      </c>
    </row>
    <row r="8724" spans="2:12">
      <c r="B8724" s="268">
        <v>8712</v>
      </c>
      <c r="C8724" s="226"/>
      <c r="D8724" s="227">
        <f>_xlfn.XLOOKUP($C8724,サービス情報マスタcopy!$B:$B,サービス情報マスタcopy!$G:$G,0,0,1)</f>
        <v>0</v>
      </c>
      <c r="E8724" s="228" t="str">
        <f>CONCATENATE($C8724,"-",TEXT(_xlfn.MAXIFS($K$12:K8723,$C$12:C8723,$C8724)+1,"0000"))</f>
        <v>-0001</v>
      </c>
      <c r="F8724" s="226"/>
      <c r="G8724" s="226"/>
      <c r="H8724" s="226"/>
      <c r="I8724" s="229"/>
      <c r="J8724" s="260"/>
      <c r="K8724" s="252">
        <f t="shared" si="134"/>
        <v>1</v>
      </c>
      <c r="L8724" s="9" t="s">
        <v>34</v>
      </c>
    </row>
    <row r="8725" spans="2:12">
      <c r="B8725" s="268">
        <v>8713</v>
      </c>
      <c r="C8725" s="226"/>
      <c r="D8725" s="227">
        <f>_xlfn.XLOOKUP($C8725,サービス情報マスタcopy!$B:$B,サービス情報マスタcopy!$G:$G,0,0,1)</f>
        <v>0</v>
      </c>
      <c r="E8725" s="228" t="str">
        <f>CONCATENATE($C8725,"-",TEXT(_xlfn.MAXIFS($K$12:K8724,$C$12:C8724,$C8725)+1,"0000"))</f>
        <v>-0001</v>
      </c>
      <c r="F8725" s="226"/>
      <c r="G8725" s="226"/>
      <c r="H8725" s="226"/>
      <c r="I8725" s="229"/>
      <c r="J8725" s="260"/>
      <c r="K8725" s="252">
        <f t="shared" si="134"/>
        <v>1</v>
      </c>
      <c r="L8725" s="9" t="s">
        <v>34</v>
      </c>
    </row>
    <row r="8726" spans="2:12">
      <c r="B8726" s="268">
        <v>8714</v>
      </c>
      <c r="C8726" s="226"/>
      <c r="D8726" s="227">
        <f>_xlfn.XLOOKUP($C8726,サービス情報マスタcopy!$B:$B,サービス情報マスタcopy!$G:$G,0,0,1)</f>
        <v>0</v>
      </c>
      <c r="E8726" s="228" t="str">
        <f>CONCATENATE($C8726,"-",TEXT(_xlfn.MAXIFS($K$12:K8725,$C$12:C8725,$C8726)+1,"0000"))</f>
        <v>-0001</v>
      </c>
      <c r="F8726" s="226"/>
      <c r="G8726" s="226"/>
      <c r="H8726" s="226"/>
      <c r="I8726" s="229"/>
      <c r="J8726" s="260"/>
      <c r="K8726" s="252">
        <f t="shared" si="134"/>
        <v>1</v>
      </c>
      <c r="L8726" s="9" t="s">
        <v>34</v>
      </c>
    </row>
    <row r="8727" spans="2:12">
      <c r="B8727" s="268">
        <v>8715</v>
      </c>
      <c r="C8727" s="226"/>
      <c r="D8727" s="227">
        <f>_xlfn.XLOOKUP($C8727,サービス情報マスタcopy!$B:$B,サービス情報マスタcopy!$G:$G,0,0,1)</f>
        <v>0</v>
      </c>
      <c r="E8727" s="228" t="str">
        <f>CONCATENATE($C8727,"-",TEXT(_xlfn.MAXIFS($K$12:K8726,$C$12:C8726,$C8727)+1,"0000"))</f>
        <v>-0001</v>
      </c>
      <c r="F8727" s="226"/>
      <c r="G8727" s="226"/>
      <c r="H8727" s="226"/>
      <c r="I8727" s="229"/>
      <c r="J8727" s="260"/>
      <c r="K8727" s="252">
        <f t="shared" si="134"/>
        <v>1</v>
      </c>
      <c r="L8727" s="9" t="s">
        <v>34</v>
      </c>
    </row>
    <row r="8728" spans="2:12">
      <c r="B8728" s="268">
        <v>8716</v>
      </c>
      <c r="C8728" s="226"/>
      <c r="D8728" s="227">
        <f>_xlfn.XLOOKUP($C8728,サービス情報マスタcopy!$B:$B,サービス情報マスタcopy!$G:$G,0,0,1)</f>
        <v>0</v>
      </c>
      <c r="E8728" s="228" t="str">
        <f>CONCATENATE($C8728,"-",TEXT(_xlfn.MAXIFS($K$12:K8727,$C$12:C8727,$C8728)+1,"0000"))</f>
        <v>-0001</v>
      </c>
      <c r="F8728" s="226"/>
      <c r="G8728" s="226"/>
      <c r="H8728" s="226"/>
      <c r="I8728" s="229"/>
      <c r="J8728" s="260"/>
      <c r="K8728" s="252">
        <f t="shared" si="134"/>
        <v>1</v>
      </c>
      <c r="L8728" s="9" t="s">
        <v>34</v>
      </c>
    </row>
    <row r="8729" spans="2:12">
      <c r="B8729" s="268">
        <v>8717</v>
      </c>
      <c r="C8729" s="226"/>
      <c r="D8729" s="227">
        <f>_xlfn.XLOOKUP($C8729,サービス情報マスタcopy!$B:$B,サービス情報マスタcopy!$G:$G,0,0,1)</f>
        <v>0</v>
      </c>
      <c r="E8729" s="228" t="str">
        <f>CONCATENATE($C8729,"-",TEXT(_xlfn.MAXIFS($K$12:K8728,$C$12:C8728,$C8729)+1,"0000"))</f>
        <v>-0001</v>
      </c>
      <c r="F8729" s="226"/>
      <c r="G8729" s="226"/>
      <c r="H8729" s="226"/>
      <c r="I8729" s="229"/>
      <c r="J8729" s="260"/>
      <c r="K8729" s="252">
        <f t="shared" si="134"/>
        <v>1</v>
      </c>
      <c r="L8729" s="9" t="s">
        <v>34</v>
      </c>
    </row>
    <row r="8730" spans="2:12">
      <c r="B8730" s="268">
        <v>8718</v>
      </c>
      <c r="C8730" s="226"/>
      <c r="D8730" s="227">
        <f>_xlfn.XLOOKUP($C8730,サービス情報マスタcopy!$B:$B,サービス情報マスタcopy!$G:$G,0,0,1)</f>
        <v>0</v>
      </c>
      <c r="E8730" s="228" t="str">
        <f>CONCATENATE($C8730,"-",TEXT(_xlfn.MAXIFS($K$12:K8729,$C$12:C8729,$C8730)+1,"0000"))</f>
        <v>-0001</v>
      </c>
      <c r="F8730" s="226"/>
      <c r="G8730" s="226"/>
      <c r="H8730" s="226"/>
      <c r="I8730" s="229"/>
      <c r="J8730" s="260"/>
      <c r="K8730" s="252">
        <f t="shared" si="134"/>
        <v>1</v>
      </c>
      <c r="L8730" s="9" t="s">
        <v>34</v>
      </c>
    </row>
    <row r="8731" spans="2:12">
      <c r="B8731" s="268">
        <v>8719</v>
      </c>
      <c r="C8731" s="226"/>
      <c r="D8731" s="227">
        <f>_xlfn.XLOOKUP($C8731,サービス情報マスタcopy!$B:$B,サービス情報マスタcopy!$G:$G,0,0,1)</f>
        <v>0</v>
      </c>
      <c r="E8731" s="228" t="str">
        <f>CONCATENATE($C8731,"-",TEXT(_xlfn.MAXIFS($K$12:K8730,$C$12:C8730,$C8731)+1,"0000"))</f>
        <v>-0001</v>
      </c>
      <c r="F8731" s="226"/>
      <c r="G8731" s="226"/>
      <c r="H8731" s="226"/>
      <c r="I8731" s="229"/>
      <c r="J8731" s="260"/>
      <c r="K8731" s="252">
        <f t="shared" si="134"/>
        <v>1</v>
      </c>
      <c r="L8731" s="9" t="s">
        <v>34</v>
      </c>
    </row>
    <row r="8732" spans="2:12">
      <c r="B8732" s="268">
        <v>8720</v>
      </c>
      <c r="C8732" s="226"/>
      <c r="D8732" s="227">
        <f>_xlfn.XLOOKUP($C8732,サービス情報マスタcopy!$B:$B,サービス情報マスタcopy!$G:$G,0,0,1)</f>
        <v>0</v>
      </c>
      <c r="E8732" s="228" t="str">
        <f>CONCATENATE($C8732,"-",TEXT(_xlfn.MAXIFS($K$12:K8731,$C$12:C8731,$C8732)+1,"0000"))</f>
        <v>-0001</v>
      </c>
      <c r="F8732" s="226"/>
      <c r="G8732" s="226"/>
      <c r="H8732" s="226"/>
      <c r="I8732" s="229"/>
      <c r="J8732" s="260"/>
      <c r="K8732" s="252">
        <f t="shared" si="134"/>
        <v>1</v>
      </c>
      <c r="L8732" s="9" t="s">
        <v>34</v>
      </c>
    </row>
    <row r="8733" spans="2:12">
      <c r="B8733" s="268">
        <v>8721</v>
      </c>
      <c r="C8733" s="226"/>
      <c r="D8733" s="227">
        <f>_xlfn.XLOOKUP($C8733,サービス情報マスタcopy!$B:$B,サービス情報マスタcopy!$G:$G,0,0,1)</f>
        <v>0</v>
      </c>
      <c r="E8733" s="228" t="str">
        <f>CONCATENATE($C8733,"-",TEXT(_xlfn.MAXIFS($K$12:K8732,$C$12:C8732,$C8733)+1,"0000"))</f>
        <v>-0001</v>
      </c>
      <c r="F8733" s="226"/>
      <c r="G8733" s="226"/>
      <c r="H8733" s="226"/>
      <c r="I8733" s="229"/>
      <c r="J8733" s="260"/>
      <c r="K8733" s="252">
        <f t="shared" si="134"/>
        <v>1</v>
      </c>
      <c r="L8733" s="9" t="s">
        <v>34</v>
      </c>
    </row>
    <row r="8734" spans="2:12">
      <c r="B8734" s="268">
        <v>8722</v>
      </c>
      <c r="C8734" s="226"/>
      <c r="D8734" s="227">
        <f>_xlfn.XLOOKUP($C8734,サービス情報マスタcopy!$B:$B,サービス情報マスタcopy!$G:$G,0,0,1)</f>
        <v>0</v>
      </c>
      <c r="E8734" s="228" t="str">
        <f>CONCATENATE($C8734,"-",TEXT(_xlfn.MAXIFS($K$12:K8733,$C$12:C8733,$C8734)+1,"0000"))</f>
        <v>-0001</v>
      </c>
      <c r="F8734" s="226"/>
      <c r="G8734" s="226"/>
      <c r="H8734" s="226"/>
      <c r="I8734" s="229"/>
      <c r="J8734" s="260"/>
      <c r="K8734" s="252">
        <f t="shared" si="134"/>
        <v>1</v>
      </c>
      <c r="L8734" s="9" t="s">
        <v>34</v>
      </c>
    </row>
    <row r="8735" spans="2:12">
      <c r="B8735" s="268">
        <v>8723</v>
      </c>
      <c r="C8735" s="226"/>
      <c r="D8735" s="227">
        <f>_xlfn.XLOOKUP($C8735,サービス情報マスタcopy!$B:$B,サービス情報マスタcopy!$G:$G,0,0,1)</f>
        <v>0</v>
      </c>
      <c r="E8735" s="228" t="str">
        <f>CONCATENATE($C8735,"-",TEXT(_xlfn.MAXIFS($K$12:K8734,$C$12:C8734,$C8735)+1,"0000"))</f>
        <v>-0001</v>
      </c>
      <c r="F8735" s="226"/>
      <c r="G8735" s="226"/>
      <c r="H8735" s="226"/>
      <c r="I8735" s="229"/>
      <c r="J8735" s="260"/>
      <c r="K8735" s="252">
        <f t="shared" si="134"/>
        <v>1</v>
      </c>
      <c r="L8735" s="9" t="s">
        <v>34</v>
      </c>
    </row>
    <row r="8736" spans="2:12">
      <c r="B8736" s="268">
        <v>8724</v>
      </c>
      <c r="C8736" s="226"/>
      <c r="D8736" s="227">
        <f>_xlfn.XLOOKUP($C8736,サービス情報マスタcopy!$B:$B,サービス情報マスタcopy!$G:$G,0,0,1)</f>
        <v>0</v>
      </c>
      <c r="E8736" s="228" t="str">
        <f>CONCATENATE($C8736,"-",TEXT(_xlfn.MAXIFS($K$12:K8735,$C$12:C8735,$C8736)+1,"0000"))</f>
        <v>-0001</v>
      </c>
      <c r="F8736" s="226"/>
      <c r="G8736" s="226"/>
      <c r="H8736" s="226"/>
      <c r="I8736" s="229"/>
      <c r="J8736" s="260"/>
      <c r="K8736" s="252">
        <f t="shared" si="134"/>
        <v>1</v>
      </c>
      <c r="L8736" s="9" t="s">
        <v>34</v>
      </c>
    </row>
    <row r="8737" spans="2:12">
      <c r="B8737" s="268">
        <v>8725</v>
      </c>
      <c r="C8737" s="226"/>
      <c r="D8737" s="227">
        <f>_xlfn.XLOOKUP($C8737,サービス情報マスタcopy!$B:$B,サービス情報マスタcopy!$G:$G,0,0,1)</f>
        <v>0</v>
      </c>
      <c r="E8737" s="228" t="str">
        <f>CONCATENATE($C8737,"-",TEXT(_xlfn.MAXIFS($K$12:K8736,$C$12:C8736,$C8737)+1,"0000"))</f>
        <v>-0001</v>
      </c>
      <c r="F8737" s="226"/>
      <c r="G8737" s="226"/>
      <c r="H8737" s="226"/>
      <c r="I8737" s="229"/>
      <c r="J8737" s="260"/>
      <c r="K8737" s="252">
        <f t="shared" si="134"/>
        <v>1</v>
      </c>
      <c r="L8737" s="9" t="s">
        <v>34</v>
      </c>
    </row>
    <row r="8738" spans="2:12">
      <c r="B8738" s="268">
        <v>8726</v>
      </c>
      <c r="C8738" s="226"/>
      <c r="D8738" s="227">
        <f>_xlfn.XLOOKUP($C8738,サービス情報マスタcopy!$B:$B,サービス情報マスタcopy!$G:$G,0,0,1)</f>
        <v>0</v>
      </c>
      <c r="E8738" s="228" t="str">
        <f>CONCATENATE($C8738,"-",TEXT(_xlfn.MAXIFS($K$12:K8737,$C$12:C8737,$C8738)+1,"0000"))</f>
        <v>-0001</v>
      </c>
      <c r="F8738" s="226"/>
      <c r="G8738" s="226"/>
      <c r="H8738" s="226"/>
      <c r="I8738" s="229"/>
      <c r="J8738" s="260"/>
      <c r="K8738" s="252">
        <f t="shared" si="134"/>
        <v>1</v>
      </c>
      <c r="L8738" s="9" t="s">
        <v>34</v>
      </c>
    </row>
    <row r="8739" spans="2:12">
      <c r="B8739" s="268">
        <v>8727</v>
      </c>
      <c r="C8739" s="226"/>
      <c r="D8739" s="227">
        <f>_xlfn.XLOOKUP($C8739,サービス情報マスタcopy!$B:$B,サービス情報マスタcopy!$G:$G,0,0,1)</f>
        <v>0</v>
      </c>
      <c r="E8739" s="228" t="str">
        <f>CONCATENATE($C8739,"-",TEXT(_xlfn.MAXIFS($K$12:K8738,$C$12:C8738,$C8739)+1,"0000"))</f>
        <v>-0001</v>
      </c>
      <c r="F8739" s="226"/>
      <c r="G8739" s="226"/>
      <c r="H8739" s="226"/>
      <c r="I8739" s="229"/>
      <c r="J8739" s="260"/>
      <c r="K8739" s="252">
        <f t="shared" si="134"/>
        <v>1</v>
      </c>
      <c r="L8739" s="9" t="s">
        <v>34</v>
      </c>
    </row>
    <row r="8740" spans="2:12">
      <c r="B8740" s="268">
        <v>8728</v>
      </c>
      <c r="C8740" s="226"/>
      <c r="D8740" s="227">
        <f>_xlfn.XLOOKUP($C8740,サービス情報マスタcopy!$B:$B,サービス情報マスタcopy!$G:$G,0,0,1)</f>
        <v>0</v>
      </c>
      <c r="E8740" s="228" t="str">
        <f>CONCATENATE($C8740,"-",TEXT(_xlfn.MAXIFS($K$12:K8739,$C$12:C8739,$C8740)+1,"0000"))</f>
        <v>-0001</v>
      </c>
      <c r="F8740" s="226"/>
      <c r="G8740" s="226"/>
      <c r="H8740" s="226"/>
      <c r="I8740" s="229"/>
      <c r="J8740" s="260"/>
      <c r="K8740" s="252">
        <f t="shared" si="134"/>
        <v>1</v>
      </c>
      <c r="L8740" s="9" t="s">
        <v>34</v>
      </c>
    </row>
    <row r="8741" spans="2:12">
      <c r="B8741" s="268">
        <v>8729</v>
      </c>
      <c r="C8741" s="226"/>
      <c r="D8741" s="227">
        <f>_xlfn.XLOOKUP($C8741,サービス情報マスタcopy!$B:$B,サービス情報マスタcopy!$G:$G,0,0,1)</f>
        <v>0</v>
      </c>
      <c r="E8741" s="228" t="str">
        <f>CONCATENATE($C8741,"-",TEXT(_xlfn.MAXIFS($K$12:K8740,$C$12:C8740,$C8741)+1,"0000"))</f>
        <v>-0001</v>
      </c>
      <c r="F8741" s="226"/>
      <c r="G8741" s="226"/>
      <c r="H8741" s="226"/>
      <c r="I8741" s="229"/>
      <c r="J8741" s="260"/>
      <c r="K8741" s="252">
        <f t="shared" si="134"/>
        <v>1</v>
      </c>
      <c r="L8741" s="9" t="s">
        <v>34</v>
      </c>
    </row>
    <row r="8742" spans="2:12">
      <c r="B8742" s="268">
        <v>8730</v>
      </c>
      <c r="C8742" s="226"/>
      <c r="D8742" s="227">
        <f>_xlfn.XLOOKUP($C8742,サービス情報マスタcopy!$B:$B,サービス情報マスタcopy!$G:$G,0,0,1)</f>
        <v>0</v>
      </c>
      <c r="E8742" s="228" t="str">
        <f>CONCATENATE($C8742,"-",TEXT(_xlfn.MAXIFS($K$12:K8741,$C$12:C8741,$C8742)+1,"0000"))</f>
        <v>-0001</v>
      </c>
      <c r="F8742" s="226"/>
      <c r="G8742" s="226"/>
      <c r="H8742" s="226"/>
      <c r="I8742" s="229"/>
      <c r="J8742" s="260"/>
      <c r="K8742" s="252">
        <f t="shared" si="134"/>
        <v>1</v>
      </c>
      <c r="L8742" s="9" t="s">
        <v>34</v>
      </c>
    </row>
    <row r="8743" spans="2:12">
      <c r="B8743" s="268">
        <v>8731</v>
      </c>
      <c r="C8743" s="226"/>
      <c r="D8743" s="227">
        <f>_xlfn.XLOOKUP($C8743,サービス情報マスタcopy!$B:$B,サービス情報マスタcopy!$G:$G,0,0,1)</f>
        <v>0</v>
      </c>
      <c r="E8743" s="228" t="str">
        <f>CONCATENATE($C8743,"-",TEXT(_xlfn.MAXIFS($K$12:K8742,$C$12:C8742,$C8743)+1,"0000"))</f>
        <v>-0001</v>
      </c>
      <c r="F8743" s="226"/>
      <c r="G8743" s="226"/>
      <c r="H8743" s="226"/>
      <c r="I8743" s="229"/>
      <c r="J8743" s="260"/>
      <c r="K8743" s="252">
        <f t="shared" si="134"/>
        <v>1</v>
      </c>
      <c r="L8743" s="9" t="s">
        <v>34</v>
      </c>
    </row>
    <row r="8744" spans="2:12">
      <c r="B8744" s="268">
        <v>8732</v>
      </c>
      <c r="C8744" s="226"/>
      <c r="D8744" s="227">
        <f>_xlfn.XLOOKUP($C8744,サービス情報マスタcopy!$B:$B,サービス情報マスタcopy!$G:$G,0,0,1)</f>
        <v>0</v>
      </c>
      <c r="E8744" s="228" t="str">
        <f>CONCATENATE($C8744,"-",TEXT(_xlfn.MAXIFS($K$12:K8743,$C$12:C8743,$C8744)+1,"0000"))</f>
        <v>-0001</v>
      </c>
      <c r="F8744" s="226"/>
      <c r="G8744" s="226"/>
      <c r="H8744" s="226"/>
      <c r="I8744" s="229"/>
      <c r="J8744" s="260"/>
      <c r="K8744" s="252">
        <f t="shared" si="134"/>
        <v>1</v>
      </c>
      <c r="L8744" s="9" t="s">
        <v>34</v>
      </c>
    </row>
    <row r="8745" spans="2:12">
      <c r="B8745" s="268">
        <v>8733</v>
      </c>
      <c r="C8745" s="226"/>
      <c r="D8745" s="227">
        <f>_xlfn.XLOOKUP($C8745,サービス情報マスタcopy!$B:$B,サービス情報マスタcopy!$G:$G,0,0,1)</f>
        <v>0</v>
      </c>
      <c r="E8745" s="228" t="str">
        <f>CONCATENATE($C8745,"-",TEXT(_xlfn.MAXIFS($K$12:K8744,$C$12:C8744,$C8745)+1,"0000"))</f>
        <v>-0001</v>
      </c>
      <c r="F8745" s="226"/>
      <c r="G8745" s="226"/>
      <c r="H8745" s="226"/>
      <c r="I8745" s="229"/>
      <c r="J8745" s="260"/>
      <c r="K8745" s="252">
        <f t="shared" si="134"/>
        <v>1</v>
      </c>
      <c r="L8745" s="9" t="s">
        <v>34</v>
      </c>
    </row>
    <row r="8746" spans="2:12">
      <c r="B8746" s="268">
        <v>8734</v>
      </c>
      <c r="C8746" s="226"/>
      <c r="D8746" s="227">
        <f>_xlfn.XLOOKUP($C8746,サービス情報マスタcopy!$B:$B,サービス情報マスタcopy!$G:$G,0,0,1)</f>
        <v>0</v>
      </c>
      <c r="E8746" s="228" t="str">
        <f>CONCATENATE($C8746,"-",TEXT(_xlfn.MAXIFS($K$12:K8745,$C$12:C8745,$C8746)+1,"0000"))</f>
        <v>-0001</v>
      </c>
      <c r="F8746" s="226"/>
      <c r="G8746" s="226"/>
      <c r="H8746" s="226"/>
      <c r="I8746" s="229"/>
      <c r="J8746" s="260"/>
      <c r="K8746" s="252">
        <f t="shared" si="134"/>
        <v>1</v>
      </c>
      <c r="L8746" s="9" t="s">
        <v>34</v>
      </c>
    </row>
    <row r="8747" spans="2:12">
      <c r="B8747" s="268">
        <v>8735</v>
      </c>
      <c r="C8747" s="226"/>
      <c r="D8747" s="227">
        <f>_xlfn.XLOOKUP($C8747,サービス情報マスタcopy!$B:$B,サービス情報マスタcopy!$G:$G,0,0,1)</f>
        <v>0</v>
      </c>
      <c r="E8747" s="228" t="str">
        <f>CONCATENATE($C8747,"-",TEXT(_xlfn.MAXIFS($K$12:K8746,$C$12:C8746,$C8747)+1,"0000"))</f>
        <v>-0001</v>
      </c>
      <c r="F8747" s="226"/>
      <c r="G8747" s="226"/>
      <c r="H8747" s="226"/>
      <c r="I8747" s="229"/>
      <c r="J8747" s="260"/>
      <c r="K8747" s="252">
        <f t="shared" si="134"/>
        <v>1</v>
      </c>
      <c r="L8747" s="9" t="s">
        <v>34</v>
      </c>
    </row>
    <row r="8748" spans="2:12">
      <c r="B8748" s="268">
        <v>8736</v>
      </c>
      <c r="C8748" s="226"/>
      <c r="D8748" s="227">
        <f>_xlfn.XLOOKUP($C8748,サービス情報マスタcopy!$B:$B,サービス情報マスタcopy!$G:$G,0,0,1)</f>
        <v>0</v>
      </c>
      <c r="E8748" s="228" t="str">
        <f>CONCATENATE($C8748,"-",TEXT(_xlfn.MAXIFS($K$12:K8747,$C$12:C8747,$C8748)+1,"0000"))</f>
        <v>-0001</v>
      </c>
      <c r="F8748" s="226"/>
      <c r="G8748" s="226"/>
      <c r="H8748" s="226"/>
      <c r="I8748" s="229"/>
      <c r="J8748" s="260"/>
      <c r="K8748" s="252">
        <f t="shared" si="134"/>
        <v>1</v>
      </c>
      <c r="L8748" s="9" t="s">
        <v>34</v>
      </c>
    </row>
    <row r="8749" spans="2:12">
      <c r="B8749" s="268">
        <v>8737</v>
      </c>
      <c r="C8749" s="226"/>
      <c r="D8749" s="227">
        <f>_xlfn.XLOOKUP($C8749,サービス情報マスタcopy!$B:$B,サービス情報マスタcopy!$G:$G,0,0,1)</f>
        <v>0</v>
      </c>
      <c r="E8749" s="228" t="str">
        <f>CONCATENATE($C8749,"-",TEXT(_xlfn.MAXIFS($K$12:K8748,$C$12:C8748,$C8749)+1,"0000"))</f>
        <v>-0001</v>
      </c>
      <c r="F8749" s="226"/>
      <c r="G8749" s="226"/>
      <c r="H8749" s="226"/>
      <c r="I8749" s="229"/>
      <c r="J8749" s="260"/>
      <c r="K8749" s="252">
        <f t="shared" si="134"/>
        <v>1</v>
      </c>
      <c r="L8749" s="9" t="s">
        <v>34</v>
      </c>
    </row>
    <row r="8750" spans="2:12">
      <c r="B8750" s="268">
        <v>8738</v>
      </c>
      <c r="C8750" s="226"/>
      <c r="D8750" s="227">
        <f>_xlfn.XLOOKUP($C8750,サービス情報マスタcopy!$B:$B,サービス情報マスタcopy!$G:$G,0,0,1)</f>
        <v>0</v>
      </c>
      <c r="E8750" s="228" t="str">
        <f>CONCATENATE($C8750,"-",TEXT(_xlfn.MAXIFS($K$12:K8749,$C$12:C8749,$C8750)+1,"0000"))</f>
        <v>-0001</v>
      </c>
      <c r="F8750" s="226"/>
      <c r="G8750" s="226"/>
      <c r="H8750" s="226"/>
      <c r="I8750" s="229"/>
      <c r="J8750" s="260"/>
      <c r="K8750" s="252">
        <f t="shared" si="134"/>
        <v>1</v>
      </c>
      <c r="L8750" s="9" t="s">
        <v>34</v>
      </c>
    </row>
    <row r="8751" spans="2:12">
      <c r="B8751" s="268">
        <v>8739</v>
      </c>
      <c r="C8751" s="226"/>
      <c r="D8751" s="227">
        <f>_xlfn.XLOOKUP($C8751,サービス情報マスタcopy!$B:$B,サービス情報マスタcopy!$G:$G,0,0,1)</f>
        <v>0</v>
      </c>
      <c r="E8751" s="228" t="str">
        <f>CONCATENATE($C8751,"-",TEXT(_xlfn.MAXIFS($K$12:K8750,$C$12:C8750,$C8751)+1,"0000"))</f>
        <v>-0001</v>
      </c>
      <c r="F8751" s="226"/>
      <c r="G8751" s="226"/>
      <c r="H8751" s="226"/>
      <c r="I8751" s="229"/>
      <c r="J8751" s="260"/>
      <c r="K8751" s="252">
        <f t="shared" si="134"/>
        <v>1</v>
      </c>
      <c r="L8751" s="9" t="s">
        <v>34</v>
      </c>
    </row>
    <row r="8752" spans="2:12">
      <c r="B8752" s="268">
        <v>8740</v>
      </c>
      <c r="C8752" s="226"/>
      <c r="D8752" s="227">
        <f>_xlfn.XLOOKUP($C8752,サービス情報マスタcopy!$B:$B,サービス情報マスタcopy!$G:$G,0,0,1)</f>
        <v>0</v>
      </c>
      <c r="E8752" s="228" t="str">
        <f>CONCATENATE($C8752,"-",TEXT(_xlfn.MAXIFS($K$12:K8751,$C$12:C8751,$C8752)+1,"0000"))</f>
        <v>-0001</v>
      </c>
      <c r="F8752" s="226"/>
      <c r="G8752" s="226"/>
      <c r="H8752" s="226"/>
      <c r="I8752" s="229"/>
      <c r="J8752" s="260"/>
      <c r="K8752" s="252">
        <f t="shared" si="134"/>
        <v>1</v>
      </c>
      <c r="L8752" s="9" t="s">
        <v>34</v>
      </c>
    </row>
    <row r="8753" spans="2:12">
      <c r="B8753" s="268">
        <v>8741</v>
      </c>
      <c r="C8753" s="226"/>
      <c r="D8753" s="227">
        <f>_xlfn.XLOOKUP($C8753,サービス情報マスタcopy!$B:$B,サービス情報マスタcopy!$G:$G,0,0,1)</f>
        <v>0</v>
      </c>
      <c r="E8753" s="228" t="str">
        <f>CONCATENATE($C8753,"-",TEXT(_xlfn.MAXIFS($K$12:K8752,$C$12:C8752,$C8753)+1,"0000"))</f>
        <v>-0001</v>
      </c>
      <c r="F8753" s="226"/>
      <c r="G8753" s="226"/>
      <c r="H8753" s="226"/>
      <c r="I8753" s="229"/>
      <c r="J8753" s="260"/>
      <c r="K8753" s="252">
        <f t="shared" si="134"/>
        <v>1</v>
      </c>
      <c r="L8753" s="9" t="s">
        <v>34</v>
      </c>
    </row>
    <row r="8754" spans="2:12">
      <c r="B8754" s="268">
        <v>8742</v>
      </c>
      <c r="C8754" s="226"/>
      <c r="D8754" s="227">
        <f>_xlfn.XLOOKUP($C8754,サービス情報マスタcopy!$B:$B,サービス情報マスタcopy!$G:$G,0,0,1)</f>
        <v>0</v>
      </c>
      <c r="E8754" s="228" t="str">
        <f>CONCATENATE($C8754,"-",TEXT(_xlfn.MAXIFS($K$12:K8753,$C$12:C8753,$C8754)+1,"0000"))</f>
        <v>-0001</v>
      </c>
      <c r="F8754" s="226"/>
      <c r="G8754" s="226"/>
      <c r="H8754" s="226"/>
      <c r="I8754" s="229"/>
      <c r="J8754" s="260"/>
      <c r="K8754" s="252">
        <f t="shared" si="134"/>
        <v>1</v>
      </c>
      <c r="L8754" s="9" t="s">
        <v>34</v>
      </c>
    </row>
    <row r="8755" spans="2:12">
      <c r="B8755" s="268">
        <v>8743</v>
      </c>
      <c r="C8755" s="226"/>
      <c r="D8755" s="227">
        <f>_xlfn.XLOOKUP($C8755,サービス情報マスタcopy!$B:$B,サービス情報マスタcopy!$G:$G,0,0,1)</f>
        <v>0</v>
      </c>
      <c r="E8755" s="228" t="str">
        <f>CONCATENATE($C8755,"-",TEXT(_xlfn.MAXIFS($K$12:K8754,$C$12:C8754,$C8755)+1,"0000"))</f>
        <v>-0001</v>
      </c>
      <c r="F8755" s="226"/>
      <c r="G8755" s="226"/>
      <c r="H8755" s="226"/>
      <c r="I8755" s="229"/>
      <c r="J8755" s="260"/>
      <c r="K8755" s="252">
        <f t="shared" si="134"/>
        <v>1</v>
      </c>
      <c r="L8755" s="9" t="s">
        <v>34</v>
      </c>
    </row>
    <row r="8756" spans="2:12">
      <c r="B8756" s="268">
        <v>8744</v>
      </c>
      <c r="C8756" s="226"/>
      <c r="D8756" s="227">
        <f>_xlfn.XLOOKUP($C8756,サービス情報マスタcopy!$B:$B,サービス情報マスタcopy!$G:$G,0,0,1)</f>
        <v>0</v>
      </c>
      <c r="E8756" s="228" t="str">
        <f>CONCATENATE($C8756,"-",TEXT(_xlfn.MAXIFS($K$12:K8755,$C$12:C8755,$C8756)+1,"0000"))</f>
        <v>-0001</v>
      </c>
      <c r="F8756" s="226"/>
      <c r="G8756" s="226"/>
      <c r="H8756" s="226"/>
      <c r="I8756" s="229"/>
      <c r="J8756" s="260"/>
      <c r="K8756" s="252">
        <f t="shared" si="134"/>
        <v>1</v>
      </c>
      <c r="L8756" s="9" t="s">
        <v>34</v>
      </c>
    </row>
    <row r="8757" spans="2:12">
      <c r="B8757" s="268">
        <v>8745</v>
      </c>
      <c r="C8757" s="226"/>
      <c r="D8757" s="227">
        <f>_xlfn.XLOOKUP($C8757,サービス情報マスタcopy!$B:$B,サービス情報マスタcopy!$G:$G,0,0,1)</f>
        <v>0</v>
      </c>
      <c r="E8757" s="228" t="str">
        <f>CONCATENATE($C8757,"-",TEXT(_xlfn.MAXIFS($K$12:K8756,$C$12:C8756,$C8757)+1,"0000"))</f>
        <v>-0001</v>
      </c>
      <c r="F8757" s="226"/>
      <c r="G8757" s="226"/>
      <c r="H8757" s="226"/>
      <c r="I8757" s="229"/>
      <c r="J8757" s="260"/>
      <c r="K8757" s="252">
        <f t="shared" si="134"/>
        <v>1</v>
      </c>
      <c r="L8757" s="9" t="s">
        <v>34</v>
      </c>
    </row>
    <row r="8758" spans="2:12">
      <c r="B8758" s="268">
        <v>8746</v>
      </c>
      <c r="C8758" s="226"/>
      <c r="D8758" s="227">
        <f>_xlfn.XLOOKUP($C8758,サービス情報マスタcopy!$B:$B,サービス情報マスタcopy!$G:$G,0,0,1)</f>
        <v>0</v>
      </c>
      <c r="E8758" s="228" t="str">
        <f>CONCATENATE($C8758,"-",TEXT(_xlfn.MAXIFS($K$12:K8757,$C$12:C8757,$C8758)+1,"0000"))</f>
        <v>-0001</v>
      </c>
      <c r="F8758" s="226"/>
      <c r="G8758" s="226"/>
      <c r="H8758" s="226"/>
      <c r="I8758" s="229"/>
      <c r="J8758" s="260"/>
      <c r="K8758" s="252">
        <f t="shared" ref="K8758:K8821" si="135">VALUE(RIGHT($E8758,4))</f>
        <v>1</v>
      </c>
      <c r="L8758" s="9" t="s">
        <v>34</v>
      </c>
    </row>
    <row r="8759" spans="2:12">
      <c r="B8759" s="268">
        <v>8747</v>
      </c>
      <c r="C8759" s="226"/>
      <c r="D8759" s="227">
        <f>_xlfn.XLOOKUP($C8759,サービス情報マスタcopy!$B:$B,サービス情報マスタcopy!$G:$G,0,0,1)</f>
        <v>0</v>
      </c>
      <c r="E8759" s="228" t="str">
        <f>CONCATENATE($C8759,"-",TEXT(_xlfn.MAXIFS($K$12:K8758,$C$12:C8758,$C8759)+1,"0000"))</f>
        <v>-0001</v>
      </c>
      <c r="F8759" s="226"/>
      <c r="G8759" s="226"/>
      <c r="H8759" s="226"/>
      <c r="I8759" s="229"/>
      <c r="J8759" s="260"/>
      <c r="K8759" s="252">
        <f t="shared" si="135"/>
        <v>1</v>
      </c>
      <c r="L8759" s="9" t="s">
        <v>34</v>
      </c>
    </row>
    <row r="8760" spans="2:12">
      <c r="B8760" s="268">
        <v>8748</v>
      </c>
      <c r="C8760" s="226"/>
      <c r="D8760" s="227">
        <f>_xlfn.XLOOKUP($C8760,サービス情報マスタcopy!$B:$B,サービス情報マスタcopy!$G:$G,0,0,1)</f>
        <v>0</v>
      </c>
      <c r="E8760" s="228" t="str">
        <f>CONCATENATE($C8760,"-",TEXT(_xlfn.MAXIFS($K$12:K8759,$C$12:C8759,$C8760)+1,"0000"))</f>
        <v>-0001</v>
      </c>
      <c r="F8760" s="226"/>
      <c r="G8760" s="226"/>
      <c r="H8760" s="226"/>
      <c r="I8760" s="229"/>
      <c r="J8760" s="260"/>
      <c r="K8760" s="252">
        <f t="shared" si="135"/>
        <v>1</v>
      </c>
      <c r="L8760" s="9" t="s">
        <v>34</v>
      </c>
    </row>
    <row r="8761" spans="2:12">
      <c r="B8761" s="268">
        <v>8749</v>
      </c>
      <c r="C8761" s="226"/>
      <c r="D8761" s="227">
        <f>_xlfn.XLOOKUP($C8761,サービス情報マスタcopy!$B:$B,サービス情報マスタcopy!$G:$G,0,0,1)</f>
        <v>0</v>
      </c>
      <c r="E8761" s="228" t="str">
        <f>CONCATENATE($C8761,"-",TEXT(_xlfn.MAXIFS($K$12:K8760,$C$12:C8760,$C8761)+1,"0000"))</f>
        <v>-0001</v>
      </c>
      <c r="F8761" s="226"/>
      <c r="G8761" s="226"/>
      <c r="H8761" s="226"/>
      <c r="I8761" s="229"/>
      <c r="J8761" s="260"/>
      <c r="K8761" s="252">
        <f t="shared" si="135"/>
        <v>1</v>
      </c>
      <c r="L8761" s="9" t="s">
        <v>34</v>
      </c>
    </row>
    <row r="8762" spans="2:12">
      <c r="B8762" s="268">
        <v>8750</v>
      </c>
      <c r="C8762" s="226"/>
      <c r="D8762" s="227">
        <f>_xlfn.XLOOKUP($C8762,サービス情報マスタcopy!$B:$B,サービス情報マスタcopy!$G:$G,0,0,1)</f>
        <v>0</v>
      </c>
      <c r="E8762" s="228" t="str">
        <f>CONCATENATE($C8762,"-",TEXT(_xlfn.MAXIFS($K$12:K8761,$C$12:C8761,$C8762)+1,"0000"))</f>
        <v>-0001</v>
      </c>
      <c r="F8762" s="226"/>
      <c r="G8762" s="226"/>
      <c r="H8762" s="226"/>
      <c r="I8762" s="229"/>
      <c r="J8762" s="260"/>
      <c r="K8762" s="252">
        <f t="shared" si="135"/>
        <v>1</v>
      </c>
      <c r="L8762" s="9" t="s">
        <v>34</v>
      </c>
    </row>
    <row r="8763" spans="2:12">
      <c r="B8763" s="268">
        <v>8751</v>
      </c>
      <c r="C8763" s="226"/>
      <c r="D8763" s="227">
        <f>_xlfn.XLOOKUP($C8763,サービス情報マスタcopy!$B:$B,サービス情報マスタcopy!$G:$G,0,0,1)</f>
        <v>0</v>
      </c>
      <c r="E8763" s="228" t="str">
        <f>CONCATENATE($C8763,"-",TEXT(_xlfn.MAXIFS($K$12:K8762,$C$12:C8762,$C8763)+1,"0000"))</f>
        <v>-0001</v>
      </c>
      <c r="F8763" s="226"/>
      <c r="G8763" s="226"/>
      <c r="H8763" s="226"/>
      <c r="I8763" s="229"/>
      <c r="J8763" s="260"/>
      <c r="K8763" s="252">
        <f t="shared" si="135"/>
        <v>1</v>
      </c>
      <c r="L8763" s="9" t="s">
        <v>34</v>
      </c>
    </row>
    <row r="8764" spans="2:12">
      <c r="B8764" s="268">
        <v>8752</v>
      </c>
      <c r="C8764" s="226"/>
      <c r="D8764" s="227">
        <f>_xlfn.XLOOKUP($C8764,サービス情報マスタcopy!$B:$B,サービス情報マスタcopy!$G:$G,0,0,1)</f>
        <v>0</v>
      </c>
      <c r="E8764" s="228" t="str">
        <f>CONCATENATE($C8764,"-",TEXT(_xlfn.MAXIFS($K$12:K8763,$C$12:C8763,$C8764)+1,"0000"))</f>
        <v>-0001</v>
      </c>
      <c r="F8764" s="226"/>
      <c r="G8764" s="226"/>
      <c r="H8764" s="226"/>
      <c r="I8764" s="229"/>
      <c r="J8764" s="260"/>
      <c r="K8764" s="252">
        <f t="shared" si="135"/>
        <v>1</v>
      </c>
      <c r="L8764" s="9" t="s">
        <v>34</v>
      </c>
    </row>
    <row r="8765" spans="2:12">
      <c r="B8765" s="268">
        <v>8753</v>
      </c>
      <c r="C8765" s="226"/>
      <c r="D8765" s="227">
        <f>_xlfn.XLOOKUP($C8765,サービス情報マスタcopy!$B:$B,サービス情報マスタcopy!$G:$G,0,0,1)</f>
        <v>0</v>
      </c>
      <c r="E8765" s="228" t="str">
        <f>CONCATENATE($C8765,"-",TEXT(_xlfn.MAXIFS($K$12:K8764,$C$12:C8764,$C8765)+1,"0000"))</f>
        <v>-0001</v>
      </c>
      <c r="F8765" s="226"/>
      <c r="G8765" s="226"/>
      <c r="H8765" s="226"/>
      <c r="I8765" s="229"/>
      <c r="J8765" s="260"/>
      <c r="K8765" s="252">
        <f t="shared" si="135"/>
        <v>1</v>
      </c>
      <c r="L8765" s="9" t="s">
        <v>34</v>
      </c>
    </row>
    <row r="8766" spans="2:12">
      <c r="B8766" s="268">
        <v>8754</v>
      </c>
      <c r="C8766" s="226"/>
      <c r="D8766" s="227">
        <f>_xlfn.XLOOKUP($C8766,サービス情報マスタcopy!$B:$B,サービス情報マスタcopy!$G:$G,0,0,1)</f>
        <v>0</v>
      </c>
      <c r="E8766" s="228" t="str">
        <f>CONCATENATE($C8766,"-",TEXT(_xlfn.MAXIFS($K$12:K8765,$C$12:C8765,$C8766)+1,"0000"))</f>
        <v>-0001</v>
      </c>
      <c r="F8766" s="226"/>
      <c r="G8766" s="226"/>
      <c r="H8766" s="226"/>
      <c r="I8766" s="229"/>
      <c r="J8766" s="260"/>
      <c r="K8766" s="252">
        <f t="shared" si="135"/>
        <v>1</v>
      </c>
      <c r="L8766" s="9" t="s">
        <v>34</v>
      </c>
    </row>
    <row r="8767" spans="2:12">
      <c r="B8767" s="268">
        <v>8755</v>
      </c>
      <c r="C8767" s="226"/>
      <c r="D8767" s="227">
        <f>_xlfn.XLOOKUP($C8767,サービス情報マスタcopy!$B:$B,サービス情報マスタcopy!$G:$G,0,0,1)</f>
        <v>0</v>
      </c>
      <c r="E8767" s="228" t="str">
        <f>CONCATENATE($C8767,"-",TEXT(_xlfn.MAXIFS($K$12:K8766,$C$12:C8766,$C8767)+1,"0000"))</f>
        <v>-0001</v>
      </c>
      <c r="F8767" s="226"/>
      <c r="G8767" s="226"/>
      <c r="H8767" s="226"/>
      <c r="I8767" s="229"/>
      <c r="J8767" s="260"/>
      <c r="K8767" s="252">
        <f t="shared" si="135"/>
        <v>1</v>
      </c>
      <c r="L8767" s="9" t="s">
        <v>34</v>
      </c>
    </row>
    <row r="8768" spans="2:12">
      <c r="B8768" s="268">
        <v>8756</v>
      </c>
      <c r="C8768" s="226"/>
      <c r="D8768" s="227">
        <f>_xlfn.XLOOKUP($C8768,サービス情報マスタcopy!$B:$B,サービス情報マスタcopy!$G:$G,0,0,1)</f>
        <v>0</v>
      </c>
      <c r="E8768" s="228" t="str">
        <f>CONCATENATE($C8768,"-",TEXT(_xlfn.MAXIFS($K$12:K8767,$C$12:C8767,$C8768)+1,"0000"))</f>
        <v>-0001</v>
      </c>
      <c r="F8768" s="226"/>
      <c r="G8768" s="226"/>
      <c r="H8768" s="226"/>
      <c r="I8768" s="229"/>
      <c r="J8768" s="260"/>
      <c r="K8768" s="252">
        <f t="shared" si="135"/>
        <v>1</v>
      </c>
      <c r="L8768" s="9" t="s">
        <v>34</v>
      </c>
    </row>
    <row r="8769" spans="2:12">
      <c r="B8769" s="268">
        <v>8757</v>
      </c>
      <c r="C8769" s="226"/>
      <c r="D8769" s="227">
        <f>_xlfn.XLOOKUP($C8769,サービス情報マスタcopy!$B:$B,サービス情報マスタcopy!$G:$G,0,0,1)</f>
        <v>0</v>
      </c>
      <c r="E8769" s="228" t="str">
        <f>CONCATENATE($C8769,"-",TEXT(_xlfn.MAXIFS($K$12:K8768,$C$12:C8768,$C8769)+1,"0000"))</f>
        <v>-0001</v>
      </c>
      <c r="F8769" s="226"/>
      <c r="G8769" s="226"/>
      <c r="H8769" s="226"/>
      <c r="I8769" s="229"/>
      <c r="J8769" s="260"/>
      <c r="K8769" s="252">
        <f t="shared" si="135"/>
        <v>1</v>
      </c>
      <c r="L8769" s="9" t="s">
        <v>34</v>
      </c>
    </row>
    <row r="8770" spans="2:12">
      <c r="B8770" s="268">
        <v>8758</v>
      </c>
      <c r="C8770" s="226"/>
      <c r="D8770" s="227">
        <f>_xlfn.XLOOKUP($C8770,サービス情報マスタcopy!$B:$B,サービス情報マスタcopy!$G:$G,0,0,1)</f>
        <v>0</v>
      </c>
      <c r="E8770" s="228" t="str">
        <f>CONCATENATE($C8770,"-",TEXT(_xlfn.MAXIFS($K$12:K8769,$C$12:C8769,$C8770)+1,"0000"))</f>
        <v>-0001</v>
      </c>
      <c r="F8770" s="226"/>
      <c r="G8770" s="226"/>
      <c r="H8770" s="226"/>
      <c r="I8770" s="229"/>
      <c r="J8770" s="260"/>
      <c r="K8770" s="252">
        <f t="shared" si="135"/>
        <v>1</v>
      </c>
      <c r="L8770" s="9" t="s">
        <v>34</v>
      </c>
    </row>
    <row r="8771" spans="2:12">
      <c r="B8771" s="268">
        <v>8759</v>
      </c>
      <c r="C8771" s="226"/>
      <c r="D8771" s="227">
        <f>_xlfn.XLOOKUP($C8771,サービス情報マスタcopy!$B:$B,サービス情報マスタcopy!$G:$G,0,0,1)</f>
        <v>0</v>
      </c>
      <c r="E8771" s="228" t="str">
        <f>CONCATENATE($C8771,"-",TEXT(_xlfn.MAXIFS($K$12:K8770,$C$12:C8770,$C8771)+1,"0000"))</f>
        <v>-0001</v>
      </c>
      <c r="F8771" s="226"/>
      <c r="G8771" s="226"/>
      <c r="H8771" s="226"/>
      <c r="I8771" s="229"/>
      <c r="J8771" s="260"/>
      <c r="K8771" s="252">
        <f t="shared" si="135"/>
        <v>1</v>
      </c>
      <c r="L8771" s="9" t="s">
        <v>34</v>
      </c>
    </row>
    <row r="8772" spans="2:12">
      <c r="B8772" s="268">
        <v>8760</v>
      </c>
      <c r="C8772" s="226"/>
      <c r="D8772" s="227">
        <f>_xlfn.XLOOKUP($C8772,サービス情報マスタcopy!$B:$B,サービス情報マスタcopy!$G:$G,0,0,1)</f>
        <v>0</v>
      </c>
      <c r="E8772" s="228" t="str">
        <f>CONCATENATE($C8772,"-",TEXT(_xlfn.MAXIFS($K$12:K8771,$C$12:C8771,$C8772)+1,"0000"))</f>
        <v>-0001</v>
      </c>
      <c r="F8772" s="226"/>
      <c r="G8772" s="226"/>
      <c r="H8772" s="226"/>
      <c r="I8772" s="229"/>
      <c r="J8772" s="260"/>
      <c r="K8772" s="252">
        <f t="shared" si="135"/>
        <v>1</v>
      </c>
      <c r="L8772" s="9" t="s">
        <v>34</v>
      </c>
    </row>
    <row r="8773" spans="2:12">
      <c r="B8773" s="268">
        <v>8761</v>
      </c>
      <c r="C8773" s="226"/>
      <c r="D8773" s="227">
        <f>_xlfn.XLOOKUP($C8773,サービス情報マスタcopy!$B:$B,サービス情報マスタcopy!$G:$G,0,0,1)</f>
        <v>0</v>
      </c>
      <c r="E8773" s="228" t="str">
        <f>CONCATENATE($C8773,"-",TEXT(_xlfn.MAXIFS($K$12:K8772,$C$12:C8772,$C8773)+1,"0000"))</f>
        <v>-0001</v>
      </c>
      <c r="F8773" s="226"/>
      <c r="G8773" s="226"/>
      <c r="H8773" s="226"/>
      <c r="I8773" s="229"/>
      <c r="J8773" s="260"/>
      <c r="K8773" s="252">
        <f t="shared" si="135"/>
        <v>1</v>
      </c>
      <c r="L8773" s="9" t="s">
        <v>34</v>
      </c>
    </row>
    <row r="8774" spans="2:12">
      <c r="B8774" s="268">
        <v>8762</v>
      </c>
      <c r="C8774" s="226"/>
      <c r="D8774" s="227">
        <f>_xlfn.XLOOKUP($C8774,サービス情報マスタcopy!$B:$B,サービス情報マスタcopy!$G:$G,0,0,1)</f>
        <v>0</v>
      </c>
      <c r="E8774" s="228" t="str">
        <f>CONCATENATE($C8774,"-",TEXT(_xlfn.MAXIFS($K$12:K8773,$C$12:C8773,$C8774)+1,"0000"))</f>
        <v>-0001</v>
      </c>
      <c r="F8774" s="226"/>
      <c r="G8774" s="226"/>
      <c r="H8774" s="226"/>
      <c r="I8774" s="229"/>
      <c r="J8774" s="260"/>
      <c r="K8774" s="252">
        <f t="shared" si="135"/>
        <v>1</v>
      </c>
      <c r="L8774" s="9" t="s">
        <v>34</v>
      </c>
    </row>
    <row r="8775" spans="2:12">
      <c r="B8775" s="268">
        <v>8763</v>
      </c>
      <c r="C8775" s="226"/>
      <c r="D8775" s="227">
        <f>_xlfn.XLOOKUP($C8775,サービス情報マスタcopy!$B:$B,サービス情報マスタcopy!$G:$G,0,0,1)</f>
        <v>0</v>
      </c>
      <c r="E8775" s="228" t="str">
        <f>CONCATENATE($C8775,"-",TEXT(_xlfn.MAXIFS($K$12:K8774,$C$12:C8774,$C8775)+1,"0000"))</f>
        <v>-0001</v>
      </c>
      <c r="F8775" s="226"/>
      <c r="G8775" s="226"/>
      <c r="H8775" s="226"/>
      <c r="I8775" s="229"/>
      <c r="J8775" s="260"/>
      <c r="K8775" s="252">
        <f t="shared" si="135"/>
        <v>1</v>
      </c>
      <c r="L8775" s="9" t="s">
        <v>34</v>
      </c>
    </row>
    <row r="8776" spans="2:12">
      <c r="B8776" s="268">
        <v>8764</v>
      </c>
      <c r="C8776" s="226"/>
      <c r="D8776" s="227">
        <f>_xlfn.XLOOKUP($C8776,サービス情報マスタcopy!$B:$B,サービス情報マスタcopy!$G:$G,0,0,1)</f>
        <v>0</v>
      </c>
      <c r="E8776" s="228" t="str">
        <f>CONCATENATE($C8776,"-",TEXT(_xlfn.MAXIFS($K$12:K8775,$C$12:C8775,$C8776)+1,"0000"))</f>
        <v>-0001</v>
      </c>
      <c r="F8776" s="226"/>
      <c r="G8776" s="226"/>
      <c r="H8776" s="226"/>
      <c r="I8776" s="229"/>
      <c r="J8776" s="260"/>
      <c r="K8776" s="252">
        <f t="shared" si="135"/>
        <v>1</v>
      </c>
      <c r="L8776" s="9" t="s">
        <v>34</v>
      </c>
    </row>
    <row r="8777" spans="2:12">
      <c r="B8777" s="268">
        <v>8765</v>
      </c>
      <c r="C8777" s="226"/>
      <c r="D8777" s="227">
        <f>_xlfn.XLOOKUP($C8777,サービス情報マスタcopy!$B:$B,サービス情報マスタcopy!$G:$G,0,0,1)</f>
        <v>0</v>
      </c>
      <c r="E8777" s="228" t="str">
        <f>CONCATENATE($C8777,"-",TEXT(_xlfn.MAXIFS($K$12:K8776,$C$12:C8776,$C8777)+1,"0000"))</f>
        <v>-0001</v>
      </c>
      <c r="F8777" s="226"/>
      <c r="G8777" s="226"/>
      <c r="H8777" s="226"/>
      <c r="I8777" s="229"/>
      <c r="J8777" s="260"/>
      <c r="K8777" s="252">
        <f t="shared" si="135"/>
        <v>1</v>
      </c>
      <c r="L8777" s="9" t="s">
        <v>34</v>
      </c>
    </row>
    <row r="8778" spans="2:12">
      <c r="B8778" s="268">
        <v>8766</v>
      </c>
      <c r="C8778" s="226"/>
      <c r="D8778" s="227">
        <f>_xlfn.XLOOKUP($C8778,サービス情報マスタcopy!$B:$B,サービス情報マスタcopy!$G:$G,0,0,1)</f>
        <v>0</v>
      </c>
      <c r="E8778" s="228" t="str">
        <f>CONCATENATE($C8778,"-",TEXT(_xlfn.MAXIFS($K$12:K8777,$C$12:C8777,$C8778)+1,"0000"))</f>
        <v>-0001</v>
      </c>
      <c r="F8778" s="226"/>
      <c r="G8778" s="226"/>
      <c r="H8778" s="226"/>
      <c r="I8778" s="229"/>
      <c r="J8778" s="260"/>
      <c r="K8778" s="252">
        <f t="shared" si="135"/>
        <v>1</v>
      </c>
      <c r="L8778" s="9" t="s">
        <v>34</v>
      </c>
    </row>
    <row r="8779" spans="2:12">
      <c r="B8779" s="268">
        <v>8767</v>
      </c>
      <c r="C8779" s="226"/>
      <c r="D8779" s="227">
        <f>_xlfn.XLOOKUP($C8779,サービス情報マスタcopy!$B:$B,サービス情報マスタcopy!$G:$G,0,0,1)</f>
        <v>0</v>
      </c>
      <c r="E8779" s="228" t="str">
        <f>CONCATENATE($C8779,"-",TEXT(_xlfn.MAXIFS($K$12:K8778,$C$12:C8778,$C8779)+1,"0000"))</f>
        <v>-0001</v>
      </c>
      <c r="F8779" s="226"/>
      <c r="G8779" s="226"/>
      <c r="H8779" s="226"/>
      <c r="I8779" s="229"/>
      <c r="J8779" s="260"/>
      <c r="K8779" s="252">
        <f t="shared" si="135"/>
        <v>1</v>
      </c>
      <c r="L8779" s="9" t="s">
        <v>34</v>
      </c>
    </row>
    <row r="8780" spans="2:12">
      <c r="B8780" s="268">
        <v>8768</v>
      </c>
      <c r="C8780" s="226"/>
      <c r="D8780" s="227">
        <f>_xlfn.XLOOKUP($C8780,サービス情報マスタcopy!$B:$B,サービス情報マスタcopy!$G:$G,0,0,1)</f>
        <v>0</v>
      </c>
      <c r="E8780" s="228" t="str">
        <f>CONCATENATE($C8780,"-",TEXT(_xlfn.MAXIFS($K$12:K8779,$C$12:C8779,$C8780)+1,"0000"))</f>
        <v>-0001</v>
      </c>
      <c r="F8780" s="226"/>
      <c r="G8780" s="226"/>
      <c r="H8780" s="226"/>
      <c r="I8780" s="229"/>
      <c r="J8780" s="260"/>
      <c r="K8780" s="252">
        <f t="shared" si="135"/>
        <v>1</v>
      </c>
      <c r="L8780" s="9" t="s">
        <v>34</v>
      </c>
    </row>
    <row r="8781" spans="2:12">
      <c r="B8781" s="268">
        <v>8769</v>
      </c>
      <c r="C8781" s="226"/>
      <c r="D8781" s="227">
        <f>_xlfn.XLOOKUP($C8781,サービス情報マスタcopy!$B:$B,サービス情報マスタcopy!$G:$G,0,0,1)</f>
        <v>0</v>
      </c>
      <c r="E8781" s="228" t="str">
        <f>CONCATENATE($C8781,"-",TEXT(_xlfn.MAXIFS($K$12:K8780,$C$12:C8780,$C8781)+1,"0000"))</f>
        <v>-0001</v>
      </c>
      <c r="F8781" s="226"/>
      <c r="G8781" s="226"/>
      <c r="H8781" s="226"/>
      <c r="I8781" s="229"/>
      <c r="J8781" s="260"/>
      <c r="K8781" s="252">
        <f t="shared" si="135"/>
        <v>1</v>
      </c>
      <c r="L8781" s="9" t="s">
        <v>34</v>
      </c>
    </row>
    <row r="8782" spans="2:12">
      <c r="B8782" s="268">
        <v>8770</v>
      </c>
      <c r="C8782" s="226"/>
      <c r="D8782" s="227">
        <f>_xlfn.XLOOKUP($C8782,サービス情報マスタcopy!$B:$B,サービス情報マスタcopy!$G:$G,0,0,1)</f>
        <v>0</v>
      </c>
      <c r="E8782" s="228" t="str">
        <f>CONCATENATE($C8782,"-",TEXT(_xlfn.MAXIFS($K$12:K8781,$C$12:C8781,$C8782)+1,"0000"))</f>
        <v>-0001</v>
      </c>
      <c r="F8782" s="226"/>
      <c r="G8782" s="226"/>
      <c r="H8782" s="226"/>
      <c r="I8782" s="229"/>
      <c r="J8782" s="260"/>
      <c r="K8782" s="252">
        <f t="shared" si="135"/>
        <v>1</v>
      </c>
      <c r="L8782" s="9" t="s">
        <v>34</v>
      </c>
    </row>
    <row r="8783" spans="2:12">
      <c r="B8783" s="268">
        <v>8771</v>
      </c>
      <c r="C8783" s="226"/>
      <c r="D8783" s="227">
        <f>_xlfn.XLOOKUP($C8783,サービス情報マスタcopy!$B:$B,サービス情報マスタcopy!$G:$G,0,0,1)</f>
        <v>0</v>
      </c>
      <c r="E8783" s="228" t="str">
        <f>CONCATENATE($C8783,"-",TEXT(_xlfn.MAXIFS($K$12:K8782,$C$12:C8782,$C8783)+1,"0000"))</f>
        <v>-0001</v>
      </c>
      <c r="F8783" s="226"/>
      <c r="G8783" s="226"/>
      <c r="H8783" s="226"/>
      <c r="I8783" s="229"/>
      <c r="J8783" s="260"/>
      <c r="K8783" s="252">
        <f t="shared" si="135"/>
        <v>1</v>
      </c>
      <c r="L8783" s="9" t="s">
        <v>34</v>
      </c>
    </row>
    <row r="8784" spans="2:12">
      <c r="B8784" s="268">
        <v>8772</v>
      </c>
      <c r="C8784" s="226"/>
      <c r="D8784" s="227">
        <f>_xlfn.XLOOKUP($C8784,サービス情報マスタcopy!$B:$B,サービス情報マスタcopy!$G:$G,0,0,1)</f>
        <v>0</v>
      </c>
      <c r="E8784" s="228" t="str">
        <f>CONCATENATE($C8784,"-",TEXT(_xlfn.MAXIFS($K$12:K8783,$C$12:C8783,$C8784)+1,"0000"))</f>
        <v>-0001</v>
      </c>
      <c r="F8784" s="226"/>
      <c r="G8784" s="226"/>
      <c r="H8784" s="226"/>
      <c r="I8784" s="229"/>
      <c r="J8784" s="260"/>
      <c r="K8784" s="252">
        <f t="shared" si="135"/>
        <v>1</v>
      </c>
      <c r="L8784" s="9" t="s">
        <v>34</v>
      </c>
    </row>
    <row r="8785" spans="2:12">
      <c r="B8785" s="268">
        <v>8773</v>
      </c>
      <c r="C8785" s="226"/>
      <c r="D8785" s="227">
        <f>_xlfn.XLOOKUP($C8785,サービス情報マスタcopy!$B:$B,サービス情報マスタcopy!$G:$G,0,0,1)</f>
        <v>0</v>
      </c>
      <c r="E8785" s="228" t="str">
        <f>CONCATENATE($C8785,"-",TEXT(_xlfn.MAXIFS($K$12:K8784,$C$12:C8784,$C8785)+1,"0000"))</f>
        <v>-0001</v>
      </c>
      <c r="F8785" s="226"/>
      <c r="G8785" s="226"/>
      <c r="H8785" s="226"/>
      <c r="I8785" s="229"/>
      <c r="J8785" s="260"/>
      <c r="K8785" s="252">
        <f t="shared" si="135"/>
        <v>1</v>
      </c>
      <c r="L8785" s="9" t="s">
        <v>34</v>
      </c>
    </row>
    <row r="8786" spans="2:12">
      <c r="B8786" s="268">
        <v>8774</v>
      </c>
      <c r="C8786" s="226"/>
      <c r="D8786" s="227">
        <f>_xlfn.XLOOKUP($C8786,サービス情報マスタcopy!$B:$B,サービス情報マスタcopy!$G:$G,0,0,1)</f>
        <v>0</v>
      </c>
      <c r="E8786" s="228" t="str">
        <f>CONCATENATE($C8786,"-",TEXT(_xlfn.MAXIFS($K$12:K8785,$C$12:C8785,$C8786)+1,"0000"))</f>
        <v>-0001</v>
      </c>
      <c r="F8786" s="226"/>
      <c r="G8786" s="226"/>
      <c r="H8786" s="226"/>
      <c r="I8786" s="229"/>
      <c r="J8786" s="260"/>
      <c r="K8786" s="252">
        <f t="shared" si="135"/>
        <v>1</v>
      </c>
      <c r="L8786" s="9" t="s">
        <v>34</v>
      </c>
    </row>
    <row r="8787" spans="2:12">
      <c r="B8787" s="268">
        <v>8775</v>
      </c>
      <c r="C8787" s="226"/>
      <c r="D8787" s="227">
        <f>_xlfn.XLOOKUP($C8787,サービス情報マスタcopy!$B:$B,サービス情報マスタcopy!$G:$G,0,0,1)</f>
        <v>0</v>
      </c>
      <c r="E8787" s="228" t="str">
        <f>CONCATENATE($C8787,"-",TEXT(_xlfn.MAXIFS($K$12:K8786,$C$12:C8786,$C8787)+1,"0000"))</f>
        <v>-0001</v>
      </c>
      <c r="F8787" s="226"/>
      <c r="G8787" s="226"/>
      <c r="H8787" s="226"/>
      <c r="I8787" s="229"/>
      <c r="J8787" s="260"/>
      <c r="K8787" s="252">
        <f t="shared" si="135"/>
        <v>1</v>
      </c>
      <c r="L8787" s="9" t="s">
        <v>34</v>
      </c>
    </row>
    <row r="8788" spans="2:12">
      <c r="B8788" s="268">
        <v>8776</v>
      </c>
      <c r="C8788" s="226"/>
      <c r="D8788" s="227">
        <f>_xlfn.XLOOKUP($C8788,サービス情報マスタcopy!$B:$B,サービス情報マスタcopy!$G:$G,0,0,1)</f>
        <v>0</v>
      </c>
      <c r="E8788" s="228" t="str">
        <f>CONCATENATE($C8788,"-",TEXT(_xlfn.MAXIFS($K$12:K8787,$C$12:C8787,$C8788)+1,"0000"))</f>
        <v>-0001</v>
      </c>
      <c r="F8788" s="226"/>
      <c r="G8788" s="226"/>
      <c r="H8788" s="226"/>
      <c r="I8788" s="229"/>
      <c r="J8788" s="260"/>
      <c r="K8788" s="252">
        <f t="shared" si="135"/>
        <v>1</v>
      </c>
      <c r="L8788" s="9" t="s">
        <v>34</v>
      </c>
    </row>
    <row r="8789" spans="2:12">
      <c r="B8789" s="268">
        <v>8777</v>
      </c>
      <c r="C8789" s="226"/>
      <c r="D8789" s="227">
        <f>_xlfn.XLOOKUP($C8789,サービス情報マスタcopy!$B:$B,サービス情報マスタcopy!$G:$G,0,0,1)</f>
        <v>0</v>
      </c>
      <c r="E8789" s="228" t="str">
        <f>CONCATENATE($C8789,"-",TEXT(_xlfn.MAXIFS($K$12:K8788,$C$12:C8788,$C8789)+1,"0000"))</f>
        <v>-0001</v>
      </c>
      <c r="F8789" s="226"/>
      <c r="G8789" s="226"/>
      <c r="H8789" s="226"/>
      <c r="I8789" s="229"/>
      <c r="J8789" s="260"/>
      <c r="K8789" s="252">
        <f t="shared" si="135"/>
        <v>1</v>
      </c>
      <c r="L8789" s="9" t="s">
        <v>34</v>
      </c>
    </row>
    <row r="8790" spans="2:12">
      <c r="B8790" s="268">
        <v>8778</v>
      </c>
      <c r="C8790" s="226"/>
      <c r="D8790" s="227">
        <f>_xlfn.XLOOKUP($C8790,サービス情報マスタcopy!$B:$B,サービス情報マスタcopy!$G:$G,0,0,1)</f>
        <v>0</v>
      </c>
      <c r="E8790" s="228" t="str">
        <f>CONCATENATE($C8790,"-",TEXT(_xlfn.MAXIFS($K$12:K8789,$C$12:C8789,$C8790)+1,"0000"))</f>
        <v>-0001</v>
      </c>
      <c r="F8790" s="226"/>
      <c r="G8790" s="226"/>
      <c r="H8790" s="226"/>
      <c r="I8790" s="229"/>
      <c r="J8790" s="260"/>
      <c r="K8790" s="252">
        <f t="shared" si="135"/>
        <v>1</v>
      </c>
      <c r="L8790" s="9" t="s">
        <v>34</v>
      </c>
    </row>
    <row r="8791" spans="2:12">
      <c r="B8791" s="268">
        <v>8779</v>
      </c>
      <c r="C8791" s="226"/>
      <c r="D8791" s="227">
        <f>_xlfn.XLOOKUP($C8791,サービス情報マスタcopy!$B:$B,サービス情報マスタcopy!$G:$G,0,0,1)</f>
        <v>0</v>
      </c>
      <c r="E8791" s="228" t="str">
        <f>CONCATENATE($C8791,"-",TEXT(_xlfn.MAXIFS($K$12:K8790,$C$12:C8790,$C8791)+1,"0000"))</f>
        <v>-0001</v>
      </c>
      <c r="F8791" s="226"/>
      <c r="G8791" s="226"/>
      <c r="H8791" s="226"/>
      <c r="I8791" s="229"/>
      <c r="J8791" s="260"/>
      <c r="K8791" s="252">
        <f t="shared" si="135"/>
        <v>1</v>
      </c>
      <c r="L8791" s="9" t="s">
        <v>34</v>
      </c>
    </row>
    <row r="8792" spans="2:12">
      <c r="B8792" s="268">
        <v>8780</v>
      </c>
      <c r="C8792" s="226"/>
      <c r="D8792" s="227">
        <f>_xlfn.XLOOKUP($C8792,サービス情報マスタcopy!$B:$B,サービス情報マスタcopy!$G:$G,0,0,1)</f>
        <v>0</v>
      </c>
      <c r="E8792" s="228" t="str">
        <f>CONCATENATE($C8792,"-",TEXT(_xlfn.MAXIFS($K$12:K8791,$C$12:C8791,$C8792)+1,"0000"))</f>
        <v>-0001</v>
      </c>
      <c r="F8792" s="226"/>
      <c r="G8792" s="226"/>
      <c r="H8792" s="226"/>
      <c r="I8792" s="229"/>
      <c r="J8792" s="260"/>
      <c r="K8792" s="252">
        <f t="shared" si="135"/>
        <v>1</v>
      </c>
      <c r="L8792" s="9" t="s">
        <v>34</v>
      </c>
    </row>
    <row r="8793" spans="2:12">
      <c r="B8793" s="268">
        <v>8781</v>
      </c>
      <c r="C8793" s="226"/>
      <c r="D8793" s="227">
        <f>_xlfn.XLOOKUP($C8793,サービス情報マスタcopy!$B:$B,サービス情報マスタcopy!$G:$G,0,0,1)</f>
        <v>0</v>
      </c>
      <c r="E8793" s="228" t="str">
        <f>CONCATENATE($C8793,"-",TEXT(_xlfn.MAXIFS($K$12:K8792,$C$12:C8792,$C8793)+1,"0000"))</f>
        <v>-0001</v>
      </c>
      <c r="F8793" s="226"/>
      <c r="G8793" s="226"/>
      <c r="H8793" s="226"/>
      <c r="I8793" s="229"/>
      <c r="J8793" s="260"/>
      <c r="K8793" s="252">
        <f t="shared" si="135"/>
        <v>1</v>
      </c>
      <c r="L8793" s="9" t="s">
        <v>34</v>
      </c>
    </row>
    <row r="8794" spans="2:12">
      <c r="B8794" s="268">
        <v>8782</v>
      </c>
      <c r="C8794" s="226"/>
      <c r="D8794" s="227">
        <f>_xlfn.XLOOKUP($C8794,サービス情報マスタcopy!$B:$B,サービス情報マスタcopy!$G:$G,0,0,1)</f>
        <v>0</v>
      </c>
      <c r="E8794" s="228" t="str">
        <f>CONCATENATE($C8794,"-",TEXT(_xlfn.MAXIFS($K$12:K8793,$C$12:C8793,$C8794)+1,"0000"))</f>
        <v>-0001</v>
      </c>
      <c r="F8794" s="226"/>
      <c r="G8794" s="226"/>
      <c r="H8794" s="226"/>
      <c r="I8794" s="229"/>
      <c r="J8794" s="260"/>
      <c r="K8794" s="252">
        <f t="shared" si="135"/>
        <v>1</v>
      </c>
      <c r="L8794" s="9" t="s">
        <v>34</v>
      </c>
    </row>
    <row r="8795" spans="2:12">
      <c r="B8795" s="268">
        <v>8783</v>
      </c>
      <c r="C8795" s="226"/>
      <c r="D8795" s="227">
        <f>_xlfn.XLOOKUP($C8795,サービス情報マスタcopy!$B:$B,サービス情報マスタcopy!$G:$G,0,0,1)</f>
        <v>0</v>
      </c>
      <c r="E8795" s="228" t="str">
        <f>CONCATENATE($C8795,"-",TEXT(_xlfn.MAXIFS($K$12:K8794,$C$12:C8794,$C8795)+1,"0000"))</f>
        <v>-0001</v>
      </c>
      <c r="F8795" s="226"/>
      <c r="G8795" s="226"/>
      <c r="H8795" s="226"/>
      <c r="I8795" s="229"/>
      <c r="J8795" s="260"/>
      <c r="K8795" s="252">
        <f t="shared" si="135"/>
        <v>1</v>
      </c>
      <c r="L8795" s="9" t="s">
        <v>34</v>
      </c>
    </row>
    <row r="8796" spans="2:12">
      <c r="B8796" s="268">
        <v>8784</v>
      </c>
      <c r="C8796" s="226"/>
      <c r="D8796" s="227">
        <f>_xlfn.XLOOKUP($C8796,サービス情報マスタcopy!$B:$B,サービス情報マスタcopy!$G:$G,0,0,1)</f>
        <v>0</v>
      </c>
      <c r="E8796" s="228" t="str">
        <f>CONCATENATE($C8796,"-",TEXT(_xlfn.MAXIFS($K$12:K8795,$C$12:C8795,$C8796)+1,"0000"))</f>
        <v>-0001</v>
      </c>
      <c r="F8796" s="226"/>
      <c r="G8796" s="226"/>
      <c r="H8796" s="226"/>
      <c r="I8796" s="229"/>
      <c r="J8796" s="260"/>
      <c r="K8796" s="252">
        <f t="shared" si="135"/>
        <v>1</v>
      </c>
      <c r="L8796" s="9" t="s">
        <v>34</v>
      </c>
    </row>
    <row r="8797" spans="2:12">
      <c r="B8797" s="268">
        <v>8785</v>
      </c>
      <c r="C8797" s="226"/>
      <c r="D8797" s="227">
        <f>_xlfn.XLOOKUP($C8797,サービス情報マスタcopy!$B:$B,サービス情報マスタcopy!$G:$G,0,0,1)</f>
        <v>0</v>
      </c>
      <c r="E8797" s="228" t="str">
        <f>CONCATENATE($C8797,"-",TEXT(_xlfn.MAXIFS($K$12:K8796,$C$12:C8796,$C8797)+1,"0000"))</f>
        <v>-0001</v>
      </c>
      <c r="F8797" s="226"/>
      <c r="G8797" s="226"/>
      <c r="H8797" s="226"/>
      <c r="I8797" s="229"/>
      <c r="J8797" s="260"/>
      <c r="K8797" s="252">
        <f t="shared" si="135"/>
        <v>1</v>
      </c>
      <c r="L8797" s="9" t="s">
        <v>34</v>
      </c>
    </row>
    <row r="8798" spans="2:12">
      <c r="B8798" s="268">
        <v>8786</v>
      </c>
      <c r="C8798" s="226"/>
      <c r="D8798" s="227">
        <f>_xlfn.XLOOKUP($C8798,サービス情報マスタcopy!$B:$B,サービス情報マスタcopy!$G:$G,0,0,1)</f>
        <v>0</v>
      </c>
      <c r="E8798" s="228" t="str">
        <f>CONCATENATE($C8798,"-",TEXT(_xlfn.MAXIFS($K$12:K8797,$C$12:C8797,$C8798)+1,"0000"))</f>
        <v>-0001</v>
      </c>
      <c r="F8798" s="226"/>
      <c r="G8798" s="226"/>
      <c r="H8798" s="226"/>
      <c r="I8798" s="229"/>
      <c r="J8798" s="260"/>
      <c r="K8798" s="252">
        <f t="shared" si="135"/>
        <v>1</v>
      </c>
      <c r="L8798" s="9" t="s">
        <v>34</v>
      </c>
    </row>
    <row r="8799" spans="2:12">
      <c r="B8799" s="268">
        <v>8787</v>
      </c>
      <c r="C8799" s="226"/>
      <c r="D8799" s="227">
        <f>_xlfn.XLOOKUP($C8799,サービス情報マスタcopy!$B:$B,サービス情報マスタcopy!$G:$G,0,0,1)</f>
        <v>0</v>
      </c>
      <c r="E8799" s="228" t="str">
        <f>CONCATENATE($C8799,"-",TEXT(_xlfn.MAXIFS($K$12:K8798,$C$12:C8798,$C8799)+1,"0000"))</f>
        <v>-0001</v>
      </c>
      <c r="F8799" s="226"/>
      <c r="G8799" s="226"/>
      <c r="H8799" s="226"/>
      <c r="I8799" s="229"/>
      <c r="J8799" s="260"/>
      <c r="K8799" s="252">
        <f t="shared" si="135"/>
        <v>1</v>
      </c>
      <c r="L8799" s="9" t="s">
        <v>34</v>
      </c>
    </row>
    <row r="8800" spans="2:12">
      <c r="B8800" s="268">
        <v>8788</v>
      </c>
      <c r="C8800" s="226"/>
      <c r="D8800" s="227">
        <f>_xlfn.XLOOKUP($C8800,サービス情報マスタcopy!$B:$B,サービス情報マスタcopy!$G:$G,0,0,1)</f>
        <v>0</v>
      </c>
      <c r="E8800" s="228" t="str">
        <f>CONCATENATE($C8800,"-",TEXT(_xlfn.MAXIFS($K$12:K8799,$C$12:C8799,$C8800)+1,"0000"))</f>
        <v>-0001</v>
      </c>
      <c r="F8800" s="226"/>
      <c r="G8800" s="226"/>
      <c r="H8800" s="226"/>
      <c r="I8800" s="229"/>
      <c r="J8800" s="260"/>
      <c r="K8800" s="252">
        <f t="shared" si="135"/>
        <v>1</v>
      </c>
      <c r="L8800" s="9" t="s">
        <v>34</v>
      </c>
    </row>
    <row r="8801" spans="2:12">
      <c r="B8801" s="268">
        <v>8789</v>
      </c>
      <c r="C8801" s="226"/>
      <c r="D8801" s="227">
        <f>_xlfn.XLOOKUP($C8801,サービス情報マスタcopy!$B:$B,サービス情報マスタcopy!$G:$G,0,0,1)</f>
        <v>0</v>
      </c>
      <c r="E8801" s="228" t="str">
        <f>CONCATENATE($C8801,"-",TEXT(_xlfn.MAXIFS($K$12:K8800,$C$12:C8800,$C8801)+1,"0000"))</f>
        <v>-0001</v>
      </c>
      <c r="F8801" s="226"/>
      <c r="G8801" s="226"/>
      <c r="H8801" s="226"/>
      <c r="I8801" s="229"/>
      <c r="J8801" s="260"/>
      <c r="K8801" s="252">
        <f t="shared" si="135"/>
        <v>1</v>
      </c>
      <c r="L8801" s="9" t="s">
        <v>34</v>
      </c>
    </row>
    <row r="8802" spans="2:12">
      <c r="B8802" s="268">
        <v>8790</v>
      </c>
      <c r="C8802" s="226"/>
      <c r="D8802" s="227">
        <f>_xlfn.XLOOKUP($C8802,サービス情報マスタcopy!$B:$B,サービス情報マスタcopy!$G:$G,0,0,1)</f>
        <v>0</v>
      </c>
      <c r="E8802" s="228" t="str">
        <f>CONCATENATE($C8802,"-",TEXT(_xlfn.MAXIFS($K$12:K8801,$C$12:C8801,$C8802)+1,"0000"))</f>
        <v>-0001</v>
      </c>
      <c r="F8802" s="226"/>
      <c r="G8802" s="226"/>
      <c r="H8802" s="226"/>
      <c r="I8802" s="229"/>
      <c r="J8802" s="260"/>
      <c r="K8802" s="252">
        <f t="shared" si="135"/>
        <v>1</v>
      </c>
      <c r="L8802" s="9" t="s">
        <v>34</v>
      </c>
    </row>
    <row r="8803" spans="2:12">
      <c r="B8803" s="268">
        <v>8791</v>
      </c>
      <c r="C8803" s="226"/>
      <c r="D8803" s="227">
        <f>_xlfn.XLOOKUP($C8803,サービス情報マスタcopy!$B:$B,サービス情報マスタcopy!$G:$G,0,0,1)</f>
        <v>0</v>
      </c>
      <c r="E8803" s="228" t="str">
        <f>CONCATENATE($C8803,"-",TEXT(_xlfn.MAXIFS($K$12:K8802,$C$12:C8802,$C8803)+1,"0000"))</f>
        <v>-0001</v>
      </c>
      <c r="F8803" s="226"/>
      <c r="G8803" s="226"/>
      <c r="H8803" s="226"/>
      <c r="I8803" s="229"/>
      <c r="J8803" s="260"/>
      <c r="K8803" s="252">
        <f t="shared" si="135"/>
        <v>1</v>
      </c>
      <c r="L8803" s="9" t="s">
        <v>34</v>
      </c>
    </row>
    <row r="8804" spans="2:12">
      <c r="B8804" s="268">
        <v>8792</v>
      </c>
      <c r="C8804" s="226"/>
      <c r="D8804" s="227">
        <f>_xlfn.XLOOKUP($C8804,サービス情報マスタcopy!$B:$B,サービス情報マスタcopy!$G:$G,0,0,1)</f>
        <v>0</v>
      </c>
      <c r="E8804" s="228" t="str">
        <f>CONCATENATE($C8804,"-",TEXT(_xlfn.MAXIFS($K$12:K8803,$C$12:C8803,$C8804)+1,"0000"))</f>
        <v>-0001</v>
      </c>
      <c r="F8804" s="226"/>
      <c r="G8804" s="226"/>
      <c r="H8804" s="226"/>
      <c r="I8804" s="229"/>
      <c r="J8804" s="260"/>
      <c r="K8804" s="252">
        <f t="shared" si="135"/>
        <v>1</v>
      </c>
      <c r="L8804" s="9" t="s">
        <v>34</v>
      </c>
    </row>
    <row r="8805" spans="2:12">
      <c r="B8805" s="268">
        <v>8793</v>
      </c>
      <c r="C8805" s="226"/>
      <c r="D8805" s="227">
        <f>_xlfn.XLOOKUP($C8805,サービス情報マスタcopy!$B:$B,サービス情報マスタcopy!$G:$G,0,0,1)</f>
        <v>0</v>
      </c>
      <c r="E8805" s="228" t="str">
        <f>CONCATENATE($C8805,"-",TEXT(_xlfn.MAXIFS($K$12:K8804,$C$12:C8804,$C8805)+1,"0000"))</f>
        <v>-0001</v>
      </c>
      <c r="F8805" s="226"/>
      <c r="G8805" s="226"/>
      <c r="H8805" s="226"/>
      <c r="I8805" s="229"/>
      <c r="J8805" s="260"/>
      <c r="K8805" s="252">
        <f t="shared" si="135"/>
        <v>1</v>
      </c>
      <c r="L8805" s="9" t="s">
        <v>34</v>
      </c>
    </row>
    <row r="8806" spans="2:12">
      <c r="B8806" s="268">
        <v>8794</v>
      </c>
      <c r="C8806" s="226"/>
      <c r="D8806" s="227">
        <f>_xlfn.XLOOKUP($C8806,サービス情報マスタcopy!$B:$B,サービス情報マスタcopy!$G:$G,0,0,1)</f>
        <v>0</v>
      </c>
      <c r="E8806" s="228" t="str">
        <f>CONCATENATE($C8806,"-",TEXT(_xlfn.MAXIFS($K$12:K8805,$C$12:C8805,$C8806)+1,"0000"))</f>
        <v>-0001</v>
      </c>
      <c r="F8806" s="226"/>
      <c r="G8806" s="226"/>
      <c r="H8806" s="226"/>
      <c r="I8806" s="229"/>
      <c r="J8806" s="260"/>
      <c r="K8806" s="252">
        <f t="shared" si="135"/>
        <v>1</v>
      </c>
      <c r="L8806" s="9" t="s">
        <v>34</v>
      </c>
    </row>
    <row r="8807" spans="2:12">
      <c r="B8807" s="268">
        <v>8795</v>
      </c>
      <c r="C8807" s="226"/>
      <c r="D8807" s="227">
        <f>_xlfn.XLOOKUP($C8807,サービス情報マスタcopy!$B:$B,サービス情報マスタcopy!$G:$G,0,0,1)</f>
        <v>0</v>
      </c>
      <c r="E8807" s="228" t="str">
        <f>CONCATENATE($C8807,"-",TEXT(_xlfn.MAXIFS($K$12:K8806,$C$12:C8806,$C8807)+1,"0000"))</f>
        <v>-0001</v>
      </c>
      <c r="F8807" s="226"/>
      <c r="G8807" s="226"/>
      <c r="H8807" s="226"/>
      <c r="I8807" s="229"/>
      <c r="J8807" s="260"/>
      <c r="K8807" s="252">
        <f t="shared" si="135"/>
        <v>1</v>
      </c>
      <c r="L8807" s="9" t="s">
        <v>34</v>
      </c>
    </row>
    <row r="8808" spans="2:12">
      <c r="B8808" s="268">
        <v>8796</v>
      </c>
      <c r="C8808" s="226"/>
      <c r="D8808" s="227">
        <f>_xlfn.XLOOKUP($C8808,サービス情報マスタcopy!$B:$B,サービス情報マスタcopy!$G:$G,0,0,1)</f>
        <v>0</v>
      </c>
      <c r="E8808" s="228" t="str">
        <f>CONCATENATE($C8808,"-",TEXT(_xlfn.MAXIFS($K$12:K8807,$C$12:C8807,$C8808)+1,"0000"))</f>
        <v>-0001</v>
      </c>
      <c r="F8808" s="226"/>
      <c r="G8808" s="226"/>
      <c r="H8808" s="226"/>
      <c r="I8808" s="229"/>
      <c r="J8808" s="260"/>
      <c r="K8808" s="252">
        <f t="shared" si="135"/>
        <v>1</v>
      </c>
      <c r="L8808" s="9" t="s">
        <v>34</v>
      </c>
    </row>
    <row r="8809" spans="2:12">
      <c r="B8809" s="268">
        <v>8797</v>
      </c>
      <c r="C8809" s="226"/>
      <c r="D8809" s="227">
        <f>_xlfn.XLOOKUP($C8809,サービス情報マスタcopy!$B:$B,サービス情報マスタcopy!$G:$G,0,0,1)</f>
        <v>0</v>
      </c>
      <c r="E8809" s="228" t="str">
        <f>CONCATENATE($C8809,"-",TEXT(_xlfn.MAXIFS($K$12:K8808,$C$12:C8808,$C8809)+1,"0000"))</f>
        <v>-0001</v>
      </c>
      <c r="F8809" s="226"/>
      <c r="G8809" s="226"/>
      <c r="H8809" s="226"/>
      <c r="I8809" s="229"/>
      <c r="J8809" s="260"/>
      <c r="K8809" s="252">
        <f t="shared" si="135"/>
        <v>1</v>
      </c>
      <c r="L8809" s="9" t="s">
        <v>34</v>
      </c>
    </row>
    <row r="8810" spans="2:12">
      <c r="B8810" s="268">
        <v>8798</v>
      </c>
      <c r="C8810" s="226"/>
      <c r="D8810" s="227">
        <f>_xlfn.XLOOKUP($C8810,サービス情報マスタcopy!$B:$B,サービス情報マスタcopy!$G:$G,0,0,1)</f>
        <v>0</v>
      </c>
      <c r="E8810" s="228" t="str">
        <f>CONCATENATE($C8810,"-",TEXT(_xlfn.MAXIFS($K$12:K8809,$C$12:C8809,$C8810)+1,"0000"))</f>
        <v>-0001</v>
      </c>
      <c r="F8810" s="226"/>
      <c r="G8810" s="226"/>
      <c r="H8810" s="226"/>
      <c r="I8810" s="229"/>
      <c r="J8810" s="260"/>
      <c r="K8810" s="252">
        <f t="shared" si="135"/>
        <v>1</v>
      </c>
      <c r="L8810" s="9" t="s">
        <v>34</v>
      </c>
    </row>
    <row r="8811" spans="2:12">
      <c r="B8811" s="268">
        <v>8799</v>
      </c>
      <c r="C8811" s="226"/>
      <c r="D8811" s="227">
        <f>_xlfn.XLOOKUP($C8811,サービス情報マスタcopy!$B:$B,サービス情報マスタcopy!$G:$G,0,0,1)</f>
        <v>0</v>
      </c>
      <c r="E8811" s="228" t="str">
        <f>CONCATENATE($C8811,"-",TEXT(_xlfn.MAXIFS($K$12:K8810,$C$12:C8810,$C8811)+1,"0000"))</f>
        <v>-0001</v>
      </c>
      <c r="F8811" s="226"/>
      <c r="G8811" s="226"/>
      <c r="H8811" s="226"/>
      <c r="I8811" s="229"/>
      <c r="J8811" s="260"/>
      <c r="K8811" s="252">
        <f t="shared" si="135"/>
        <v>1</v>
      </c>
      <c r="L8811" s="9" t="s">
        <v>34</v>
      </c>
    </row>
    <row r="8812" spans="2:12">
      <c r="B8812" s="268">
        <v>8800</v>
      </c>
      <c r="C8812" s="226"/>
      <c r="D8812" s="227">
        <f>_xlfn.XLOOKUP($C8812,サービス情報マスタcopy!$B:$B,サービス情報マスタcopy!$G:$G,0,0,1)</f>
        <v>0</v>
      </c>
      <c r="E8812" s="228" t="str">
        <f>CONCATENATE($C8812,"-",TEXT(_xlfn.MAXIFS($K$12:K8811,$C$12:C8811,$C8812)+1,"0000"))</f>
        <v>-0001</v>
      </c>
      <c r="F8812" s="226"/>
      <c r="G8812" s="226"/>
      <c r="H8812" s="226"/>
      <c r="I8812" s="229"/>
      <c r="J8812" s="260"/>
      <c r="K8812" s="252">
        <f t="shared" si="135"/>
        <v>1</v>
      </c>
      <c r="L8812" s="9" t="s">
        <v>34</v>
      </c>
    </row>
    <row r="8813" spans="2:12">
      <c r="B8813" s="268">
        <v>8801</v>
      </c>
      <c r="C8813" s="226"/>
      <c r="D8813" s="227">
        <f>_xlfn.XLOOKUP($C8813,サービス情報マスタcopy!$B:$B,サービス情報マスタcopy!$G:$G,0,0,1)</f>
        <v>0</v>
      </c>
      <c r="E8813" s="228" t="str">
        <f>CONCATENATE($C8813,"-",TEXT(_xlfn.MAXIFS($K$12:K8812,$C$12:C8812,$C8813)+1,"0000"))</f>
        <v>-0001</v>
      </c>
      <c r="F8813" s="226"/>
      <c r="G8813" s="226"/>
      <c r="H8813" s="226"/>
      <c r="I8813" s="229"/>
      <c r="J8813" s="260"/>
      <c r="K8813" s="252">
        <f t="shared" si="135"/>
        <v>1</v>
      </c>
      <c r="L8813" s="9" t="s">
        <v>34</v>
      </c>
    </row>
    <row r="8814" spans="2:12">
      <c r="B8814" s="268">
        <v>8802</v>
      </c>
      <c r="C8814" s="226"/>
      <c r="D8814" s="227">
        <f>_xlfn.XLOOKUP($C8814,サービス情報マスタcopy!$B:$B,サービス情報マスタcopy!$G:$G,0,0,1)</f>
        <v>0</v>
      </c>
      <c r="E8814" s="228" t="str">
        <f>CONCATENATE($C8814,"-",TEXT(_xlfn.MAXIFS($K$12:K8813,$C$12:C8813,$C8814)+1,"0000"))</f>
        <v>-0001</v>
      </c>
      <c r="F8814" s="226"/>
      <c r="G8814" s="226"/>
      <c r="H8814" s="226"/>
      <c r="I8814" s="229"/>
      <c r="J8814" s="260"/>
      <c r="K8814" s="252">
        <f t="shared" si="135"/>
        <v>1</v>
      </c>
      <c r="L8814" s="9" t="s">
        <v>34</v>
      </c>
    </row>
    <row r="8815" spans="2:12">
      <c r="B8815" s="268">
        <v>8803</v>
      </c>
      <c r="C8815" s="226"/>
      <c r="D8815" s="227">
        <f>_xlfn.XLOOKUP($C8815,サービス情報マスタcopy!$B:$B,サービス情報マスタcopy!$G:$G,0,0,1)</f>
        <v>0</v>
      </c>
      <c r="E8815" s="228" t="str">
        <f>CONCATENATE($C8815,"-",TEXT(_xlfn.MAXIFS($K$12:K8814,$C$12:C8814,$C8815)+1,"0000"))</f>
        <v>-0001</v>
      </c>
      <c r="F8815" s="226"/>
      <c r="G8815" s="226"/>
      <c r="H8815" s="226"/>
      <c r="I8815" s="229"/>
      <c r="J8815" s="260"/>
      <c r="K8815" s="252">
        <f t="shared" si="135"/>
        <v>1</v>
      </c>
      <c r="L8815" s="9" t="s">
        <v>34</v>
      </c>
    </row>
    <row r="8816" spans="2:12">
      <c r="B8816" s="268">
        <v>8804</v>
      </c>
      <c r="C8816" s="226"/>
      <c r="D8816" s="227">
        <f>_xlfn.XLOOKUP($C8816,サービス情報マスタcopy!$B:$B,サービス情報マスタcopy!$G:$G,0,0,1)</f>
        <v>0</v>
      </c>
      <c r="E8816" s="228" t="str">
        <f>CONCATENATE($C8816,"-",TEXT(_xlfn.MAXIFS($K$12:K8815,$C$12:C8815,$C8816)+1,"0000"))</f>
        <v>-0001</v>
      </c>
      <c r="F8816" s="226"/>
      <c r="G8816" s="226"/>
      <c r="H8816" s="226"/>
      <c r="I8816" s="229"/>
      <c r="J8816" s="260"/>
      <c r="K8816" s="252">
        <f t="shared" si="135"/>
        <v>1</v>
      </c>
      <c r="L8816" s="9" t="s">
        <v>34</v>
      </c>
    </row>
    <row r="8817" spans="2:12">
      <c r="B8817" s="268">
        <v>8805</v>
      </c>
      <c r="C8817" s="226"/>
      <c r="D8817" s="227">
        <f>_xlfn.XLOOKUP($C8817,サービス情報マスタcopy!$B:$B,サービス情報マスタcopy!$G:$G,0,0,1)</f>
        <v>0</v>
      </c>
      <c r="E8817" s="228" t="str">
        <f>CONCATENATE($C8817,"-",TEXT(_xlfn.MAXIFS($K$12:K8816,$C$12:C8816,$C8817)+1,"0000"))</f>
        <v>-0001</v>
      </c>
      <c r="F8817" s="226"/>
      <c r="G8817" s="226"/>
      <c r="H8817" s="226"/>
      <c r="I8817" s="229"/>
      <c r="J8817" s="260"/>
      <c r="K8817" s="252">
        <f t="shared" si="135"/>
        <v>1</v>
      </c>
      <c r="L8817" s="9" t="s">
        <v>34</v>
      </c>
    </row>
    <row r="8818" spans="2:12">
      <c r="B8818" s="268">
        <v>8806</v>
      </c>
      <c r="C8818" s="226"/>
      <c r="D8818" s="227">
        <f>_xlfn.XLOOKUP($C8818,サービス情報マスタcopy!$B:$B,サービス情報マスタcopy!$G:$G,0,0,1)</f>
        <v>0</v>
      </c>
      <c r="E8818" s="228" t="str">
        <f>CONCATENATE($C8818,"-",TEXT(_xlfn.MAXIFS($K$12:K8817,$C$12:C8817,$C8818)+1,"0000"))</f>
        <v>-0001</v>
      </c>
      <c r="F8818" s="226"/>
      <c r="G8818" s="226"/>
      <c r="H8818" s="226"/>
      <c r="I8818" s="229"/>
      <c r="J8818" s="260"/>
      <c r="K8818" s="252">
        <f t="shared" si="135"/>
        <v>1</v>
      </c>
      <c r="L8818" s="9" t="s">
        <v>34</v>
      </c>
    </row>
    <row r="8819" spans="2:12">
      <c r="B8819" s="268">
        <v>8807</v>
      </c>
      <c r="C8819" s="226"/>
      <c r="D8819" s="227">
        <f>_xlfn.XLOOKUP($C8819,サービス情報マスタcopy!$B:$B,サービス情報マスタcopy!$G:$G,0,0,1)</f>
        <v>0</v>
      </c>
      <c r="E8819" s="228" t="str">
        <f>CONCATENATE($C8819,"-",TEXT(_xlfn.MAXIFS($K$12:K8818,$C$12:C8818,$C8819)+1,"0000"))</f>
        <v>-0001</v>
      </c>
      <c r="F8819" s="226"/>
      <c r="G8819" s="226"/>
      <c r="H8819" s="226"/>
      <c r="I8819" s="229"/>
      <c r="J8819" s="260"/>
      <c r="K8819" s="252">
        <f t="shared" si="135"/>
        <v>1</v>
      </c>
      <c r="L8819" s="9" t="s">
        <v>34</v>
      </c>
    </row>
    <row r="8820" spans="2:12">
      <c r="B8820" s="268">
        <v>8808</v>
      </c>
      <c r="C8820" s="226"/>
      <c r="D8820" s="227">
        <f>_xlfn.XLOOKUP($C8820,サービス情報マスタcopy!$B:$B,サービス情報マスタcopy!$G:$G,0,0,1)</f>
        <v>0</v>
      </c>
      <c r="E8820" s="228" t="str">
        <f>CONCATENATE($C8820,"-",TEXT(_xlfn.MAXIFS($K$12:K8819,$C$12:C8819,$C8820)+1,"0000"))</f>
        <v>-0001</v>
      </c>
      <c r="F8820" s="226"/>
      <c r="G8820" s="226"/>
      <c r="H8820" s="226"/>
      <c r="I8820" s="229"/>
      <c r="J8820" s="260"/>
      <c r="K8820" s="252">
        <f t="shared" si="135"/>
        <v>1</v>
      </c>
      <c r="L8820" s="9" t="s">
        <v>34</v>
      </c>
    </row>
    <row r="8821" spans="2:12">
      <c r="B8821" s="268">
        <v>8809</v>
      </c>
      <c r="C8821" s="226"/>
      <c r="D8821" s="227">
        <f>_xlfn.XLOOKUP($C8821,サービス情報マスタcopy!$B:$B,サービス情報マスタcopy!$G:$G,0,0,1)</f>
        <v>0</v>
      </c>
      <c r="E8821" s="228" t="str">
        <f>CONCATENATE($C8821,"-",TEXT(_xlfn.MAXIFS($K$12:K8820,$C$12:C8820,$C8821)+1,"0000"))</f>
        <v>-0001</v>
      </c>
      <c r="F8821" s="226"/>
      <c r="G8821" s="226"/>
      <c r="H8821" s="226"/>
      <c r="I8821" s="229"/>
      <c r="J8821" s="260"/>
      <c r="K8821" s="252">
        <f t="shared" si="135"/>
        <v>1</v>
      </c>
      <c r="L8821" s="9" t="s">
        <v>34</v>
      </c>
    </row>
    <row r="8822" spans="2:12">
      <c r="B8822" s="268">
        <v>8810</v>
      </c>
      <c r="C8822" s="226"/>
      <c r="D8822" s="227">
        <f>_xlfn.XLOOKUP($C8822,サービス情報マスタcopy!$B:$B,サービス情報マスタcopy!$G:$G,0,0,1)</f>
        <v>0</v>
      </c>
      <c r="E8822" s="228" t="str">
        <f>CONCATENATE($C8822,"-",TEXT(_xlfn.MAXIFS($K$12:K8821,$C$12:C8821,$C8822)+1,"0000"))</f>
        <v>-0001</v>
      </c>
      <c r="F8822" s="226"/>
      <c r="G8822" s="226"/>
      <c r="H8822" s="226"/>
      <c r="I8822" s="229"/>
      <c r="J8822" s="260"/>
      <c r="K8822" s="252">
        <f t="shared" ref="K8822:K8885" si="136">VALUE(RIGHT($E8822,4))</f>
        <v>1</v>
      </c>
      <c r="L8822" s="9" t="s">
        <v>34</v>
      </c>
    </row>
    <row r="8823" spans="2:12">
      <c r="B8823" s="268">
        <v>8811</v>
      </c>
      <c r="C8823" s="226"/>
      <c r="D8823" s="227">
        <f>_xlfn.XLOOKUP($C8823,サービス情報マスタcopy!$B:$B,サービス情報マスタcopy!$G:$G,0,0,1)</f>
        <v>0</v>
      </c>
      <c r="E8823" s="228" t="str">
        <f>CONCATENATE($C8823,"-",TEXT(_xlfn.MAXIFS($K$12:K8822,$C$12:C8822,$C8823)+1,"0000"))</f>
        <v>-0001</v>
      </c>
      <c r="F8823" s="226"/>
      <c r="G8823" s="226"/>
      <c r="H8823" s="226"/>
      <c r="I8823" s="229"/>
      <c r="J8823" s="260"/>
      <c r="K8823" s="252">
        <f t="shared" si="136"/>
        <v>1</v>
      </c>
      <c r="L8823" s="9" t="s">
        <v>34</v>
      </c>
    </row>
    <row r="8824" spans="2:12">
      <c r="B8824" s="268">
        <v>8812</v>
      </c>
      <c r="C8824" s="226"/>
      <c r="D8824" s="227">
        <f>_xlfn.XLOOKUP($C8824,サービス情報マスタcopy!$B:$B,サービス情報マスタcopy!$G:$G,0,0,1)</f>
        <v>0</v>
      </c>
      <c r="E8824" s="228" t="str">
        <f>CONCATENATE($C8824,"-",TEXT(_xlfn.MAXIFS($K$12:K8823,$C$12:C8823,$C8824)+1,"0000"))</f>
        <v>-0001</v>
      </c>
      <c r="F8824" s="226"/>
      <c r="G8824" s="226"/>
      <c r="H8824" s="226"/>
      <c r="I8824" s="229"/>
      <c r="J8824" s="260"/>
      <c r="K8824" s="252">
        <f t="shared" si="136"/>
        <v>1</v>
      </c>
      <c r="L8824" s="9" t="s">
        <v>34</v>
      </c>
    </row>
    <row r="8825" spans="2:12">
      <c r="B8825" s="268">
        <v>8813</v>
      </c>
      <c r="C8825" s="226"/>
      <c r="D8825" s="227">
        <f>_xlfn.XLOOKUP($C8825,サービス情報マスタcopy!$B:$B,サービス情報マスタcopy!$G:$G,0,0,1)</f>
        <v>0</v>
      </c>
      <c r="E8825" s="228" t="str">
        <f>CONCATENATE($C8825,"-",TEXT(_xlfn.MAXIFS($K$12:K8824,$C$12:C8824,$C8825)+1,"0000"))</f>
        <v>-0001</v>
      </c>
      <c r="F8825" s="226"/>
      <c r="G8825" s="226"/>
      <c r="H8825" s="226"/>
      <c r="I8825" s="229"/>
      <c r="J8825" s="260"/>
      <c r="K8825" s="252">
        <f t="shared" si="136"/>
        <v>1</v>
      </c>
      <c r="L8825" s="9" t="s">
        <v>34</v>
      </c>
    </row>
    <row r="8826" spans="2:12">
      <c r="B8826" s="268">
        <v>8814</v>
      </c>
      <c r="C8826" s="226"/>
      <c r="D8826" s="227">
        <f>_xlfn.XLOOKUP($C8826,サービス情報マスタcopy!$B:$B,サービス情報マスタcopy!$G:$G,0,0,1)</f>
        <v>0</v>
      </c>
      <c r="E8826" s="228" t="str">
        <f>CONCATENATE($C8826,"-",TEXT(_xlfn.MAXIFS($K$12:K8825,$C$12:C8825,$C8826)+1,"0000"))</f>
        <v>-0001</v>
      </c>
      <c r="F8826" s="226"/>
      <c r="G8826" s="226"/>
      <c r="H8826" s="226"/>
      <c r="I8826" s="229"/>
      <c r="J8826" s="260"/>
      <c r="K8826" s="252">
        <f t="shared" si="136"/>
        <v>1</v>
      </c>
      <c r="L8826" s="9" t="s">
        <v>34</v>
      </c>
    </row>
    <row r="8827" spans="2:12">
      <c r="B8827" s="268">
        <v>8815</v>
      </c>
      <c r="C8827" s="226"/>
      <c r="D8827" s="227">
        <f>_xlfn.XLOOKUP($C8827,サービス情報マスタcopy!$B:$B,サービス情報マスタcopy!$G:$G,0,0,1)</f>
        <v>0</v>
      </c>
      <c r="E8827" s="228" t="str">
        <f>CONCATENATE($C8827,"-",TEXT(_xlfn.MAXIFS($K$12:K8826,$C$12:C8826,$C8827)+1,"0000"))</f>
        <v>-0001</v>
      </c>
      <c r="F8827" s="226"/>
      <c r="G8827" s="226"/>
      <c r="H8827" s="226"/>
      <c r="I8827" s="229"/>
      <c r="J8827" s="260"/>
      <c r="K8827" s="252">
        <f t="shared" si="136"/>
        <v>1</v>
      </c>
      <c r="L8827" s="9" t="s">
        <v>34</v>
      </c>
    </row>
    <row r="8828" spans="2:12">
      <c r="B8828" s="268">
        <v>8816</v>
      </c>
      <c r="C8828" s="226"/>
      <c r="D8828" s="227">
        <f>_xlfn.XLOOKUP($C8828,サービス情報マスタcopy!$B:$B,サービス情報マスタcopy!$G:$G,0,0,1)</f>
        <v>0</v>
      </c>
      <c r="E8828" s="228" t="str">
        <f>CONCATENATE($C8828,"-",TEXT(_xlfn.MAXIFS($K$12:K8827,$C$12:C8827,$C8828)+1,"0000"))</f>
        <v>-0001</v>
      </c>
      <c r="F8828" s="226"/>
      <c r="G8828" s="226"/>
      <c r="H8828" s="226"/>
      <c r="I8828" s="229"/>
      <c r="J8828" s="260"/>
      <c r="K8828" s="252">
        <f t="shared" si="136"/>
        <v>1</v>
      </c>
      <c r="L8828" s="9" t="s">
        <v>34</v>
      </c>
    </row>
    <row r="8829" spans="2:12">
      <c r="B8829" s="268">
        <v>8817</v>
      </c>
      <c r="C8829" s="226"/>
      <c r="D8829" s="227">
        <f>_xlfn.XLOOKUP($C8829,サービス情報マスタcopy!$B:$B,サービス情報マスタcopy!$G:$G,0,0,1)</f>
        <v>0</v>
      </c>
      <c r="E8829" s="228" t="str">
        <f>CONCATENATE($C8829,"-",TEXT(_xlfn.MAXIFS($K$12:K8828,$C$12:C8828,$C8829)+1,"0000"))</f>
        <v>-0001</v>
      </c>
      <c r="F8829" s="226"/>
      <c r="G8829" s="226"/>
      <c r="H8829" s="226"/>
      <c r="I8829" s="229"/>
      <c r="J8829" s="260"/>
      <c r="K8829" s="252">
        <f t="shared" si="136"/>
        <v>1</v>
      </c>
      <c r="L8829" s="9" t="s">
        <v>34</v>
      </c>
    </row>
    <row r="8830" spans="2:12">
      <c r="B8830" s="268">
        <v>8818</v>
      </c>
      <c r="C8830" s="226"/>
      <c r="D8830" s="227">
        <f>_xlfn.XLOOKUP($C8830,サービス情報マスタcopy!$B:$B,サービス情報マスタcopy!$G:$G,0,0,1)</f>
        <v>0</v>
      </c>
      <c r="E8830" s="228" t="str">
        <f>CONCATENATE($C8830,"-",TEXT(_xlfn.MAXIFS($K$12:K8829,$C$12:C8829,$C8830)+1,"0000"))</f>
        <v>-0001</v>
      </c>
      <c r="F8830" s="226"/>
      <c r="G8830" s="226"/>
      <c r="H8830" s="226"/>
      <c r="I8830" s="229"/>
      <c r="J8830" s="260"/>
      <c r="K8830" s="252">
        <f t="shared" si="136"/>
        <v>1</v>
      </c>
      <c r="L8830" s="9" t="s">
        <v>34</v>
      </c>
    </row>
    <row r="8831" spans="2:12">
      <c r="B8831" s="268">
        <v>8819</v>
      </c>
      <c r="C8831" s="226"/>
      <c r="D8831" s="227">
        <f>_xlfn.XLOOKUP($C8831,サービス情報マスタcopy!$B:$B,サービス情報マスタcopy!$G:$G,0,0,1)</f>
        <v>0</v>
      </c>
      <c r="E8831" s="228" t="str">
        <f>CONCATENATE($C8831,"-",TEXT(_xlfn.MAXIFS($K$12:K8830,$C$12:C8830,$C8831)+1,"0000"))</f>
        <v>-0001</v>
      </c>
      <c r="F8831" s="226"/>
      <c r="G8831" s="226"/>
      <c r="H8831" s="226"/>
      <c r="I8831" s="229"/>
      <c r="J8831" s="260"/>
      <c r="K8831" s="252">
        <f t="shared" si="136"/>
        <v>1</v>
      </c>
      <c r="L8831" s="9" t="s">
        <v>34</v>
      </c>
    </row>
    <row r="8832" spans="2:12">
      <c r="B8832" s="268">
        <v>8820</v>
      </c>
      <c r="C8832" s="226"/>
      <c r="D8832" s="227">
        <f>_xlfn.XLOOKUP($C8832,サービス情報マスタcopy!$B:$B,サービス情報マスタcopy!$G:$G,0,0,1)</f>
        <v>0</v>
      </c>
      <c r="E8832" s="228" t="str">
        <f>CONCATENATE($C8832,"-",TEXT(_xlfn.MAXIFS($K$12:K8831,$C$12:C8831,$C8832)+1,"0000"))</f>
        <v>-0001</v>
      </c>
      <c r="F8832" s="226"/>
      <c r="G8832" s="226"/>
      <c r="H8832" s="226"/>
      <c r="I8832" s="229"/>
      <c r="J8832" s="260"/>
      <c r="K8832" s="252">
        <f t="shared" si="136"/>
        <v>1</v>
      </c>
      <c r="L8832" s="9" t="s">
        <v>34</v>
      </c>
    </row>
    <row r="8833" spans="2:12">
      <c r="B8833" s="268">
        <v>8821</v>
      </c>
      <c r="C8833" s="226"/>
      <c r="D8833" s="227">
        <f>_xlfn.XLOOKUP($C8833,サービス情報マスタcopy!$B:$B,サービス情報マスタcopy!$G:$G,0,0,1)</f>
        <v>0</v>
      </c>
      <c r="E8833" s="228" t="str">
        <f>CONCATENATE($C8833,"-",TEXT(_xlfn.MAXIFS($K$12:K8832,$C$12:C8832,$C8833)+1,"0000"))</f>
        <v>-0001</v>
      </c>
      <c r="F8833" s="226"/>
      <c r="G8833" s="226"/>
      <c r="H8833" s="226"/>
      <c r="I8833" s="229"/>
      <c r="J8833" s="260"/>
      <c r="K8833" s="252">
        <f t="shared" si="136"/>
        <v>1</v>
      </c>
      <c r="L8833" s="9" t="s">
        <v>34</v>
      </c>
    </row>
    <row r="8834" spans="2:12">
      <c r="B8834" s="268">
        <v>8822</v>
      </c>
      <c r="C8834" s="226"/>
      <c r="D8834" s="227">
        <f>_xlfn.XLOOKUP($C8834,サービス情報マスタcopy!$B:$B,サービス情報マスタcopy!$G:$G,0,0,1)</f>
        <v>0</v>
      </c>
      <c r="E8834" s="228" t="str">
        <f>CONCATENATE($C8834,"-",TEXT(_xlfn.MAXIFS($K$12:K8833,$C$12:C8833,$C8834)+1,"0000"))</f>
        <v>-0001</v>
      </c>
      <c r="F8834" s="226"/>
      <c r="G8834" s="226"/>
      <c r="H8834" s="226"/>
      <c r="I8834" s="229"/>
      <c r="J8834" s="260"/>
      <c r="K8834" s="252">
        <f t="shared" si="136"/>
        <v>1</v>
      </c>
      <c r="L8834" s="9" t="s">
        <v>34</v>
      </c>
    </row>
    <row r="8835" spans="2:12">
      <c r="B8835" s="268">
        <v>8823</v>
      </c>
      <c r="C8835" s="226"/>
      <c r="D8835" s="227">
        <f>_xlfn.XLOOKUP($C8835,サービス情報マスタcopy!$B:$B,サービス情報マスタcopy!$G:$G,0,0,1)</f>
        <v>0</v>
      </c>
      <c r="E8835" s="228" t="str">
        <f>CONCATENATE($C8835,"-",TEXT(_xlfn.MAXIFS($K$12:K8834,$C$12:C8834,$C8835)+1,"0000"))</f>
        <v>-0001</v>
      </c>
      <c r="F8835" s="226"/>
      <c r="G8835" s="226"/>
      <c r="H8835" s="226"/>
      <c r="I8835" s="229"/>
      <c r="J8835" s="260"/>
      <c r="K8835" s="252">
        <f t="shared" si="136"/>
        <v>1</v>
      </c>
      <c r="L8835" s="9" t="s">
        <v>34</v>
      </c>
    </row>
    <row r="8836" spans="2:12">
      <c r="B8836" s="268">
        <v>8824</v>
      </c>
      <c r="C8836" s="226"/>
      <c r="D8836" s="227">
        <f>_xlfn.XLOOKUP($C8836,サービス情報マスタcopy!$B:$B,サービス情報マスタcopy!$G:$G,0,0,1)</f>
        <v>0</v>
      </c>
      <c r="E8836" s="228" t="str">
        <f>CONCATENATE($C8836,"-",TEXT(_xlfn.MAXIFS($K$12:K8835,$C$12:C8835,$C8836)+1,"0000"))</f>
        <v>-0001</v>
      </c>
      <c r="F8836" s="226"/>
      <c r="G8836" s="226"/>
      <c r="H8836" s="226"/>
      <c r="I8836" s="229"/>
      <c r="J8836" s="260"/>
      <c r="K8836" s="252">
        <f t="shared" si="136"/>
        <v>1</v>
      </c>
      <c r="L8836" s="9" t="s">
        <v>34</v>
      </c>
    </row>
    <row r="8837" spans="2:12">
      <c r="B8837" s="268">
        <v>8825</v>
      </c>
      <c r="C8837" s="226"/>
      <c r="D8837" s="227">
        <f>_xlfn.XLOOKUP($C8837,サービス情報マスタcopy!$B:$B,サービス情報マスタcopy!$G:$G,0,0,1)</f>
        <v>0</v>
      </c>
      <c r="E8837" s="228" t="str">
        <f>CONCATENATE($C8837,"-",TEXT(_xlfn.MAXIFS($K$12:K8836,$C$12:C8836,$C8837)+1,"0000"))</f>
        <v>-0001</v>
      </c>
      <c r="F8837" s="226"/>
      <c r="G8837" s="226"/>
      <c r="H8837" s="226"/>
      <c r="I8837" s="229"/>
      <c r="J8837" s="260"/>
      <c r="K8837" s="252">
        <f t="shared" si="136"/>
        <v>1</v>
      </c>
      <c r="L8837" s="9" t="s">
        <v>34</v>
      </c>
    </row>
    <row r="8838" spans="2:12">
      <c r="B8838" s="268">
        <v>8826</v>
      </c>
      <c r="C8838" s="226"/>
      <c r="D8838" s="227">
        <f>_xlfn.XLOOKUP($C8838,サービス情報マスタcopy!$B:$B,サービス情報マスタcopy!$G:$G,0,0,1)</f>
        <v>0</v>
      </c>
      <c r="E8838" s="228" t="str">
        <f>CONCATENATE($C8838,"-",TEXT(_xlfn.MAXIFS($K$12:K8837,$C$12:C8837,$C8838)+1,"0000"))</f>
        <v>-0001</v>
      </c>
      <c r="F8838" s="226"/>
      <c r="G8838" s="226"/>
      <c r="H8838" s="226"/>
      <c r="I8838" s="229"/>
      <c r="J8838" s="260"/>
      <c r="K8838" s="252">
        <f t="shared" si="136"/>
        <v>1</v>
      </c>
      <c r="L8838" s="9" t="s">
        <v>34</v>
      </c>
    </row>
    <row r="8839" spans="2:12">
      <c r="B8839" s="268">
        <v>8827</v>
      </c>
      <c r="C8839" s="226"/>
      <c r="D8839" s="227">
        <f>_xlfn.XLOOKUP($C8839,サービス情報マスタcopy!$B:$B,サービス情報マスタcopy!$G:$G,0,0,1)</f>
        <v>0</v>
      </c>
      <c r="E8839" s="228" t="str">
        <f>CONCATENATE($C8839,"-",TEXT(_xlfn.MAXIFS($K$12:K8838,$C$12:C8838,$C8839)+1,"0000"))</f>
        <v>-0001</v>
      </c>
      <c r="F8839" s="226"/>
      <c r="G8839" s="226"/>
      <c r="H8839" s="226"/>
      <c r="I8839" s="229"/>
      <c r="J8839" s="260"/>
      <c r="K8839" s="252">
        <f t="shared" si="136"/>
        <v>1</v>
      </c>
      <c r="L8839" s="9" t="s">
        <v>34</v>
      </c>
    </row>
    <row r="8840" spans="2:12">
      <c r="B8840" s="268">
        <v>8828</v>
      </c>
      <c r="C8840" s="226"/>
      <c r="D8840" s="227">
        <f>_xlfn.XLOOKUP($C8840,サービス情報マスタcopy!$B:$B,サービス情報マスタcopy!$G:$G,0,0,1)</f>
        <v>0</v>
      </c>
      <c r="E8840" s="228" t="str">
        <f>CONCATENATE($C8840,"-",TEXT(_xlfn.MAXIFS($K$12:K8839,$C$12:C8839,$C8840)+1,"0000"))</f>
        <v>-0001</v>
      </c>
      <c r="F8840" s="226"/>
      <c r="G8840" s="226"/>
      <c r="H8840" s="226"/>
      <c r="I8840" s="229"/>
      <c r="J8840" s="260"/>
      <c r="K8840" s="252">
        <f t="shared" si="136"/>
        <v>1</v>
      </c>
      <c r="L8840" s="9" t="s">
        <v>34</v>
      </c>
    </row>
    <row r="8841" spans="2:12">
      <c r="B8841" s="268">
        <v>8829</v>
      </c>
      <c r="C8841" s="226"/>
      <c r="D8841" s="227">
        <f>_xlfn.XLOOKUP($C8841,サービス情報マスタcopy!$B:$B,サービス情報マスタcopy!$G:$G,0,0,1)</f>
        <v>0</v>
      </c>
      <c r="E8841" s="228" t="str">
        <f>CONCATENATE($C8841,"-",TEXT(_xlfn.MAXIFS($K$12:K8840,$C$12:C8840,$C8841)+1,"0000"))</f>
        <v>-0001</v>
      </c>
      <c r="F8841" s="226"/>
      <c r="G8841" s="226"/>
      <c r="H8841" s="226"/>
      <c r="I8841" s="229"/>
      <c r="J8841" s="260"/>
      <c r="K8841" s="252">
        <f t="shared" si="136"/>
        <v>1</v>
      </c>
      <c r="L8841" s="9" t="s">
        <v>34</v>
      </c>
    </row>
    <row r="8842" spans="2:12">
      <c r="B8842" s="268">
        <v>8830</v>
      </c>
      <c r="C8842" s="226"/>
      <c r="D8842" s="227">
        <f>_xlfn.XLOOKUP($C8842,サービス情報マスタcopy!$B:$B,サービス情報マスタcopy!$G:$G,0,0,1)</f>
        <v>0</v>
      </c>
      <c r="E8842" s="228" t="str">
        <f>CONCATENATE($C8842,"-",TEXT(_xlfn.MAXIFS($K$12:K8841,$C$12:C8841,$C8842)+1,"0000"))</f>
        <v>-0001</v>
      </c>
      <c r="F8842" s="226"/>
      <c r="G8842" s="226"/>
      <c r="H8842" s="226"/>
      <c r="I8842" s="229"/>
      <c r="J8842" s="260"/>
      <c r="K8842" s="252">
        <f t="shared" si="136"/>
        <v>1</v>
      </c>
      <c r="L8842" s="9" t="s">
        <v>34</v>
      </c>
    </row>
    <row r="8843" spans="2:12">
      <c r="B8843" s="268">
        <v>8831</v>
      </c>
      <c r="C8843" s="226"/>
      <c r="D8843" s="227">
        <f>_xlfn.XLOOKUP($C8843,サービス情報マスタcopy!$B:$B,サービス情報マスタcopy!$G:$G,0,0,1)</f>
        <v>0</v>
      </c>
      <c r="E8843" s="228" t="str">
        <f>CONCATENATE($C8843,"-",TEXT(_xlfn.MAXIFS($K$12:K8842,$C$12:C8842,$C8843)+1,"0000"))</f>
        <v>-0001</v>
      </c>
      <c r="F8843" s="226"/>
      <c r="G8843" s="226"/>
      <c r="H8843" s="226"/>
      <c r="I8843" s="229"/>
      <c r="J8843" s="260"/>
      <c r="K8843" s="252">
        <f t="shared" si="136"/>
        <v>1</v>
      </c>
      <c r="L8843" s="9" t="s">
        <v>34</v>
      </c>
    </row>
    <row r="8844" spans="2:12">
      <c r="B8844" s="268">
        <v>8832</v>
      </c>
      <c r="C8844" s="226"/>
      <c r="D8844" s="227">
        <f>_xlfn.XLOOKUP($C8844,サービス情報マスタcopy!$B:$B,サービス情報マスタcopy!$G:$G,0,0,1)</f>
        <v>0</v>
      </c>
      <c r="E8844" s="228" t="str">
        <f>CONCATENATE($C8844,"-",TEXT(_xlfn.MAXIFS($K$12:K8843,$C$12:C8843,$C8844)+1,"0000"))</f>
        <v>-0001</v>
      </c>
      <c r="F8844" s="226"/>
      <c r="G8844" s="226"/>
      <c r="H8844" s="226"/>
      <c r="I8844" s="229"/>
      <c r="J8844" s="260"/>
      <c r="K8844" s="252">
        <f t="shared" si="136"/>
        <v>1</v>
      </c>
      <c r="L8844" s="9" t="s">
        <v>34</v>
      </c>
    </row>
    <row r="8845" spans="2:12">
      <c r="B8845" s="268">
        <v>8833</v>
      </c>
      <c r="C8845" s="226"/>
      <c r="D8845" s="227">
        <f>_xlfn.XLOOKUP($C8845,サービス情報マスタcopy!$B:$B,サービス情報マスタcopy!$G:$G,0,0,1)</f>
        <v>0</v>
      </c>
      <c r="E8845" s="228" t="str">
        <f>CONCATENATE($C8845,"-",TEXT(_xlfn.MAXIFS($K$12:K8844,$C$12:C8844,$C8845)+1,"0000"))</f>
        <v>-0001</v>
      </c>
      <c r="F8845" s="226"/>
      <c r="G8845" s="226"/>
      <c r="H8845" s="226"/>
      <c r="I8845" s="229"/>
      <c r="J8845" s="260"/>
      <c r="K8845" s="252">
        <f t="shared" si="136"/>
        <v>1</v>
      </c>
      <c r="L8845" s="9" t="s">
        <v>34</v>
      </c>
    </row>
    <row r="8846" spans="2:12">
      <c r="B8846" s="268">
        <v>8834</v>
      </c>
      <c r="C8846" s="226"/>
      <c r="D8846" s="227">
        <f>_xlfn.XLOOKUP($C8846,サービス情報マスタcopy!$B:$B,サービス情報マスタcopy!$G:$G,0,0,1)</f>
        <v>0</v>
      </c>
      <c r="E8846" s="228" t="str">
        <f>CONCATENATE($C8846,"-",TEXT(_xlfn.MAXIFS($K$12:K8845,$C$12:C8845,$C8846)+1,"0000"))</f>
        <v>-0001</v>
      </c>
      <c r="F8846" s="226"/>
      <c r="G8846" s="226"/>
      <c r="H8846" s="226"/>
      <c r="I8846" s="229"/>
      <c r="J8846" s="260"/>
      <c r="K8846" s="252">
        <f t="shared" si="136"/>
        <v>1</v>
      </c>
      <c r="L8846" s="9" t="s">
        <v>34</v>
      </c>
    </row>
    <row r="8847" spans="2:12">
      <c r="B8847" s="268">
        <v>8835</v>
      </c>
      <c r="C8847" s="226"/>
      <c r="D8847" s="227">
        <f>_xlfn.XLOOKUP($C8847,サービス情報マスタcopy!$B:$B,サービス情報マスタcopy!$G:$G,0,0,1)</f>
        <v>0</v>
      </c>
      <c r="E8847" s="228" t="str">
        <f>CONCATENATE($C8847,"-",TEXT(_xlfn.MAXIFS($K$12:K8846,$C$12:C8846,$C8847)+1,"0000"))</f>
        <v>-0001</v>
      </c>
      <c r="F8847" s="226"/>
      <c r="G8847" s="226"/>
      <c r="H8847" s="226"/>
      <c r="I8847" s="229"/>
      <c r="J8847" s="260"/>
      <c r="K8847" s="252">
        <f t="shared" si="136"/>
        <v>1</v>
      </c>
      <c r="L8847" s="9" t="s">
        <v>34</v>
      </c>
    </row>
    <row r="8848" spans="2:12">
      <c r="B8848" s="268">
        <v>8836</v>
      </c>
      <c r="C8848" s="226"/>
      <c r="D8848" s="227">
        <f>_xlfn.XLOOKUP($C8848,サービス情報マスタcopy!$B:$B,サービス情報マスタcopy!$G:$G,0,0,1)</f>
        <v>0</v>
      </c>
      <c r="E8848" s="228" t="str">
        <f>CONCATENATE($C8848,"-",TEXT(_xlfn.MAXIFS($K$12:K8847,$C$12:C8847,$C8848)+1,"0000"))</f>
        <v>-0001</v>
      </c>
      <c r="F8848" s="226"/>
      <c r="G8848" s="226"/>
      <c r="H8848" s="226"/>
      <c r="I8848" s="229"/>
      <c r="J8848" s="260"/>
      <c r="K8848" s="252">
        <f t="shared" si="136"/>
        <v>1</v>
      </c>
      <c r="L8848" s="9" t="s">
        <v>34</v>
      </c>
    </row>
    <row r="8849" spans="2:12">
      <c r="B8849" s="268">
        <v>8837</v>
      </c>
      <c r="C8849" s="226"/>
      <c r="D8849" s="227">
        <f>_xlfn.XLOOKUP($C8849,サービス情報マスタcopy!$B:$B,サービス情報マスタcopy!$G:$G,0,0,1)</f>
        <v>0</v>
      </c>
      <c r="E8849" s="228" t="str">
        <f>CONCATENATE($C8849,"-",TEXT(_xlfn.MAXIFS($K$12:K8848,$C$12:C8848,$C8849)+1,"0000"))</f>
        <v>-0001</v>
      </c>
      <c r="F8849" s="226"/>
      <c r="G8849" s="226"/>
      <c r="H8849" s="226"/>
      <c r="I8849" s="229"/>
      <c r="J8849" s="260"/>
      <c r="K8849" s="252">
        <f t="shared" si="136"/>
        <v>1</v>
      </c>
      <c r="L8849" s="9" t="s">
        <v>34</v>
      </c>
    </row>
    <row r="8850" spans="2:12">
      <c r="B8850" s="268">
        <v>8838</v>
      </c>
      <c r="C8850" s="226"/>
      <c r="D8850" s="227">
        <f>_xlfn.XLOOKUP($C8850,サービス情報マスタcopy!$B:$B,サービス情報マスタcopy!$G:$G,0,0,1)</f>
        <v>0</v>
      </c>
      <c r="E8850" s="228" t="str">
        <f>CONCATENATE($C8850,"-",TEXT(_xlfn.MAXIFS($K$12:K8849,$C$12:C8849,$C8850)+1,"0000"))</f>
        <v>-0001</v>
      </c>
      <c r="F8850" s="226"/>
      <c r="G8850" s="226"/>
      <c r="H8850" s="226"/>
      <c r="I8850" s="229"/>
      <c r="J8850" s="260"/>
      <c r="K8850" s="252">
        <f t="shared" si="136"/>
        <v>1</v>
      </c>
      <c r="L8850" s="9" t="s">
        <v>34</v>
      </c>
    </row>
    <row r="8851" spans="2:12">
      <c r="B8851" s="268">
        <v>8839</v>
      </c>
      <c r="C8851" s="226"/>
      <c r="D8851" s="227">
        <f>_xlfn.XLOOKUP($C8851,サービス情報マスタcopy!$B:$B,サービス情報マスタcopy!$G:$G,0,0,1)</f>
        <v>0</v>
      </c>
      <c r="E8851" s="228" t="str">
        <f>CONCATENATE($C8851,"-",TEXT(_xlfn.MAXIFS($K$12:K8850,$C$12:C8850,$C8851)+1,"0000"))</f>
        <v>-0001</v>
      </c>
      <c r="F8851" s="226"/>
      <c r="G8851" s="226"/>
      <c r="H8851" s="226"/>
      <c r="I8851" s="229"/>
      <c r="J8851" s="260"/>
      <c r="K8851" s="252">
        <f t="shared" si="136"/>
        <v>1</v>
      </c>
      <c r="L8851" s="9" t="s">
        <v>34</v>
      </c>
    </row>
    <row r="8852" spans="2:12">
      <c r="B8852" s="268">
        <v>8840</v>
      </c>
      <c r="C8852" s="226"/>
      <c r="D8852" s="227">
        <f>_xlfn.XLOOKUP($C8852,サービス情報マスタcopy!$B:$B,サービス情報マスタcopy!$G:$G,0,0,1)</f>
        <v>0</v>
      </c>
      <c r="E8852" s="228" t="str">
        <f>CONCATENATE($C8852,"-",TEXT(_xlfn.MAXIFS($K$12:K8851,$C$12:C8851,$C8852)+1,"0000"))</f>
        <v>-0001</v>
      </c>
      <c r="F8852" s="226"/>
      <c r="G8852" s="226"/>
      <c r="H8852" s="226"/>
      <c r="I8852" s="229"/>
      <c r="J8852" s="260"/>
      <c r="K8852" s="252">
        <f t="shared" si="136"/>
        <v>1</v>
      </c>
      <c r="L8852" s="9" t="s">
        <v>34</v>
      </c>
    </row>
    <row r="8853" spans="2:12">
      <c r="B8853" s="268">
        <v>8841</v>
      </c>
      <c r="C8853" s="226"/>
      <c r="D8853" s="227">
        <f>_xlfn.XLOOKUP($C8853,サービス情報マスタcopy!$B:$B,サービス情報マスタcopy!$G:$G,0,0,1)</f>
        <v>0</v>
      </c>
      <c r="E8853" s="228" t="str">
        <f>CONCATENATE($C8853,"-",TEXT(_xlfn.MAXIFS($K$12:K8852,$C$12:C8852,$C8853)+1,"0000"))</f>
        <v>-0001</v>
      </c>
      <c r="F8853" s="226"/>
      <c r="G8853" s="226"/>
      <c r="H8853" s="226"/>
      <c r="I8853" s="229"/>
      <c r="J8853" s="260"/>
      <c r="K8853" s="252">
        <f t="shared" si="136"/>
        <v>1</v>
      </c>
      <c r="L8853" s="9" t="s">
        <v>34</v>
      </c>
    </row>
    <row r="8854" spans="2:12">
      <c r="B8854" s="268">
        <v>8842</v>
      </c>
      <c r="C8854" s="226"/>
      <c r="D8854" s="227">
        <f>_xlfn.XLOOKUP($C8854,サービス情報マスタcopy!$B:$B,サービス情報マスタcopy!$G:$G,0,0,1)</f>
        <v>0</v>
      </c>
      <c r="E8854" s="228" t="str">
        <f>CONCATENATE($C8854,"-",TEXT(_xlfn.MAXIFS($K$12:K8853,$C$12:C8853,$C8854)+1,"0000"))</f>
        <v>-0001</v>
      </c>
      <c r="F8854" s="226"/>
      <c r="G8854" s="226"/>
      <c r="H8854" s="226"/>
      <c r="I8854" s="229"/>
      <c r="J8854" s="260"/>
      <c r="K8854" s="252">
        <f t="shared" si="136"/>
        <v>1</v>
      </c>
      <c r="L8854" s="9" t="s">
        <v>34</v>
      </c>
    </row>
    <row r="8855" spans="2:12">
      <c r="B8855" s="268">
        <v>8843</v>
      </c>
      <c r="C8855" s="226"/>
      <c r="D8855" s="227">
        <f>_xlfn.XLOOKUP($C8855,サービス情報マスタcopy!$B:$B,サービス情報マスタcopy!$G:$G,0,0,1)</f>
        <v>0</v>
      </c>
      <c r="E8855" s="228" t="str">
        <f>CONCATENATE($C8855,"-",TEXT(_xlfn.MAXIFS($K$12:K8854,$C$12:C8854,$C8855)+1,"0000"))</f>
        <v>-0001</v>
      </c>
      <c r="F8855" s="226"/>
      <c r="G8855" s="226"/>
      <c r="H8855" s="226"/>
      <c r="I8855" s="229"/>
      <c r="J8855" s="260"/>
      <c r="K8855" s="252">
        <f t="shared" si="136"/>
        <v>1</v>
      </c>
      <c r="L8855" s="9" t="s">
        <v>34</v>
      </c>
    </row>
    <row r="8856" spans="2:12">
      <c r="B8856" s="268">
        <v>8844</v>
      </c>
      <c r="C8856" s="226"/>
      <c r="D8856" s="227">
        <f>_xlfn.XLOOKUP($C8856,サービス情報マスタcopy!$B:$B,サービス情報マスタcopy!$G:$G,0,0,1)</f>
        <v>0</v>
      </c>
      <c r="E8856" s="228" t="str">
        <f>CONCATENATE($C8856,"-",TEXT(_xlfn.MAXIFS($K$12:K8855,$C$12:C8855,$C8856)+1,"0000"))</f>
        <v>-0001</v>
      </c>
      <c r="F8856" s="226"/>
      <c r="G8856" s="226"/>
      <c r="H8856" s="226"/>
      <c r="I8856" s="229"/>
      <c r="J8856" s="260"/>
      <c r="K8856" s="252">
        <f t="shared" si="136"/>
        <v>1</v>
      </c>
      <c r="L8856" s="9" t="s">
        <v>34</v>
      </c>
    </row>
    <row r="8857" spans="2:12">
      <c r="B8857" s="268">
        <v>8845</v>
      </c>
      <c r="C8857" s="226"/>
      <c r="D8857" s="227">
        <f>_xlfn.XLOOKUP($C8857,サービス情報マスタcopy!$B:$B,サービス情報マスタcopy!$G:$G,0,0,1)</f>
        <v>0</v>
      </c>
      <c r="E8857" s="228" t="str">
        <f>CONCATENATE($C8857,"-",TEXT(_xlfn.MAXIFS($K$12:K8856,$C$12:C8856,$C8857)+1,"0000"))</f>
        <v>-0001</v>
      </c>
      <c r="F8857" s="226"/>
      <c r="G8857" s="226"/>
      <c r="H8857" s="226"/>
      <c r="I8857" s="229"/>
      <c r="J8857" s="260"/>
      <c r="K8857" s="252">
        <f t="shared" si="136"/>
        <v>1</v>
      </c>
      <c r="L8857" s="9" t="s">
        <v>34</v>
      </c>
    </row>
    <row r="8858" spans="2:12">
      <c r="B8858" s="268">
        <v>8846</v>
      </c>
      <c r="C8858" s="226"/>
      <c r="D8858" s="227">
        <f>_xlfn.XLOOKUP($C8858,サービス情報マスタcopy!$B:$B,サービス情報マスタcopy!$G:$G,0,0,1)</f>
        <v>0</v>
      </c>
      <c r="E8858" s="228" t="str">
        <f>CONCATENATE($C8858,"-",TEXT(_xlfn.MAXIFS($K$12:K8857,$C$12:C8857,$C8858)+1,"0000"))</f>
        <v>-0001</v>
      </c>
      <c r="F8858" s="226"/>
      <c r="G8858" s="226"/>
      <c r="H8858" s="226"/>
      <c r="I8858" s="229"/>
      <c r="J8858" s="260"/>
      <c r="K8858" s="252">
        <f t="shared" si="136"/>
        <v>1</v>
      </c>
      <c r="L8858" s="9" t="s">
        <v>34</v>
      </c>
    </row>
    <row r="8859" spans="2:12">
      <c r="B8859" s="268">
        <v>8847</v>
      </c>
      <c r="C8859" s="226"/>
      <c r="D8859" s="227">
        <f>_xlfn.XLOOKUP($C8859,サービス情報マスタcopy!$B:$B,サービス情報マスタcopy!$G:$G,0,0,1)</f>
        <v>0</v>
      </c>
      <c r="E8859" s="228" t="str">
        <f>CONCATENATE($C8859,"-",TEXT(_xlfn.MAXIFS($K$12:K8858,$C$12:C8858,$C8859)+1,"0000"))</f>
        <v>-0001</v>
      </c>
      <c r="F8859" s="226"/>
      <c r="G8859" s="226"/>
      <c r="H8859" s="226"/>
      <c r="I8859" s="229"/>
      <c r="J8859" s="260"/>
      <c r="K8859" s="252">
        <f t="shared" si="136"/>
        <v>1</v>
      </c>
      <c r="L8859" s="9" t="s">
        <v>34</v>
      </c>
    </row>
    <row r="8860" spans="2:12">
      <c r="B8860" s="268">
        <v>8848</v>
      </c>
      <c r="C8860" s="226"/>
      <c r="D8860" s="227">
        <f>_xlfn.XLOOKUP($C8860,サービス情報マスタcopy!$B:$B,サービス情報マスタcopy!$G:$G,0,0,1)</f>
        <v>0</v>
      </c>
      <c r="E8860" s="228" t="str">
        <f>CONCATENATE($C8860,"-",TEXT(_xlfn.MAXIFS($K$12:K8859,$C$12:C8859,$C8860)+1,"0000"))</f>
        <v>-0001</v>
      </c>
      <c r="F8860" s="226"/>
      <c r="G8860" s="226"/>
      <c r="H8860" s="226"/>
      <c r="I8860" s="229"/>
      <c r="J8860" s="260"/>
      <c r="K8860" s="252">
        <f t="shared" si="136"/>
        <v>1</v>
      </c>
      <c r="L8860" s="9" t="s">
        <v>34</v>
      </c>
    </row>
    <row r="8861" spans="2:12">
      <c r="B8861" s="268">
        <v>8849</v>
      </c>
      <c r="C8861" s="226"/>
      <c r="D8861" s="227">
        <f>_xlfn.XLOOKUP($C8861,サービス情報マスタcopy!$B:$B,サービス情報マスタcopy!$G:$G,0,0,1)</f>
        <v>0</v>
      </c>
      <c r="E8861" s="228" t="str">
        <f>CONCATENATE($C8861,"-",TEXT(_xlfn.MAXIFS($K$12:K8860,$C$12:C8860,$C8861)+1,"0000"))</f>
        <v>-0001</v>
      </c>
      <c r="F8861" s="226"/>
      <c r="G8861" s="226"/>
      <c r="H8861" s="226"/>
      <c r="I8861" s="229"/>
      <c r="J8861" s="260"/>
      <c r="K8861" s="252">
        <f t="shared" si="136"/>
        <v>1</v>
      </c>
      <c r="L8861" s="9" t="s">
        <v>34</v>
      </c>
    </row>
    <row r="8862" spans="2:12">
      <c r="B8862" s="268">
        <v>8850</v>
      </c>
      <c r="C8862" s="226"/>
      <c r="D8862" s="227">
        <f>_xlfn.XLOOKUP($C8862,サービス情報マスタcopy!$B:$B,サービス情報マスタcopy!$G:$G,0,0,1)</f>
        <v>0</v>
      </c>
      <c r="E8862" s="228" t="str">
        <f>CONCATENATE($C8862,"-",TEXT(_xlfn.MAXIFS($K$12:K8861,$C$12:C8861,$C8862)+1,"0000"))</f>
        <v>-0001</v>
      </c>
      <c r="F8862" s="226"/>
      <c r="G8862" s="226"/>
      <c r="H8862" s="226"/>
      <c r="I8862" s="229"/>
      <c r="J8862" s="260"/>
      <c r="K8862" s="252">
        <f t="shared" si="136"/>
        <v>1</v>
      </c>
      <c r="L8862" s="9" t="s">
        <v>34</v>
      </c>
    </row>
    <row r="8863" spans="2:12">
      <c r="B8863" s="268">
        <v>8851</v>
      </c>
      <c r="C8863" s="226"/>
      <c r="D8863" s="227">
        <f>_xlfn.XLOOKUP($C8863,サービス情報マスタcopy!$B:$B,サービス情報マスタcopy!$G:$G,0,0,1)</f>
        <v>0</v>
      </c>
      <c r="E8863" s="228" t="str">
        <f>CONCATENATE($C8863,"-",TEXT(_xlfn.MAXIFS($K$12:K8862,$C$12:C8862,$C8863)+1,"0000"))</f>
        <v>-0001</v>
      </c>
      <c r="F8863" s="226"/>
      <c r="G8863" s="226"/>
      <c r="H8863" s="226"/>
      <c r="I8863" s="229"/>
      <c r="J8863" s="260"/>
      <c r="K8863" s="252">
        <f t="shared" si="136"/>
        <v>1</v>
      </c>
      <c r="L8863" s="9" t="s">
        <v>34</v>
      </c>
    </row>
    <row r="8864" spans="2:12">
      <c r="B8864" s="268">
        <v>8852</v>
      </c>
      <c r="C8864" s="226"/>
      <c r="D8864" s="227">
        <f>_xlfn.XLOOKUP($C8864,サービス情報マスタcopy!$B:$B,サービス情報マスタcopy!$G:$G,0,0,1)</f>
        <v>0</v>
      </c>
      <c r="E8864" s="228" t="str">
        <f>CONCATENATE($C8864,"-",TEXT(_xlfn.MAXIFS($K$12:K8863,$C$12:C8863,$C8864)+1,"0000"))</f>
        <v>-0001</v>
      </c>
      <c r="F8864" s="226"/>
      <c r="G8864" s="226"/>
      <c r="H8864" s="226"/>
      <c r="I8864" s="229"/>
      <c r="J8864" s="260"/>
      <c r="K8864" s="252">
        <f t="shared" si="136"/>
        <v>1</v>
      </c>
      <c r="L8864" s="9" t="s">
        <v>34</v>
      </c>
    </row>
    <row r="8865" spans="2:12">
      <c r="B8865" s="268">
        <v>8853</v>
      </c>
      <c r="C8865" s="226"/>
      <c r="D8865" s="227">
        <f>_xlfn.XLOOKUP($C8865,サービス情報マスタcopy!$B:$B,サービス情報マスタcopy!$G:$G,0,0,1)</f>
        <v>0</v>
      </c>
      <c r="E8865" s="228" t="str">
        <f>CONCATENATE($C8865,"-",TEXT(_xlfn.MAXIFS($K$12:K8864,$C$12:C8864,$C8865)+1,"0000"))</f>
        <v>-0001</v>
      </c>
      <c r="F8865" s="226"/>
      <c r="G8865" s="226"/>
      <c r="H8865" s="226"/>
      <c r="I8865" s="229"/>
      <c r="J8865" s="260"/>
      <c r="K8865" s="252">
        <f t="shared" si="136"/>
        <v>1</v>
      </c>
      <c r="L8865" s="9" t="s">
        <v>34</v>
      </c>
    </row>
    <row r="8866" spans="2:12">
      <c r="B8866" s="268">
        <v>8854</v>
      </c>
      <c r="C8866" s="226"/>
      <c r="D8866" s="227">
        <f>_xlfn.XLOOKUP($C8866,サービス情報マスタcopy!$B:$B,サービス情報マスタcopy!$G:$G,0,0,1)</f>
        <v>0</v>
      </c>
      <c r="E8866" s="228" t="str">
        <f>CONCATENATE($C8866,"-",TEXT(_xlfn.MAXIFS($K$12:K8865,$C$12:C8865,$C8866)+1,"0000"))</f>
        <v>-0001</v>
      </c>
      <c r="F8866" s="226"/>
      <c r="G8866" s="226"/>
      <c r="H8866" s="226"/>
      <c r="I8866" s="229"/>
      <c r="J8866" s="260"/>
      <c r="K8866" s="252">
        <f t="shared" si="136"/>
        <v>1</v>
      </c>
      <c r="L8866" s="9" t="s">
        <v>34</v>
      </c>
    </row>
    <row r="8867" spans="2:12">
      <c r="B8867" s="268">
        <v>8855</v>
      </c>
      <c r="C8867" s="226"/>
      <c r="D8867" s="227">
        <f>_xlfn.XLOOKUP($C8867,サービス情報マスタcopy!$B:$B,サービス情報マスタcopy!$G:$G,0,0,1)</f>
        <v>0</v>
      </c>
      <c r="E8867" s="228" t="str">
        <f>CONCATENATE($C8867,"-",TEXT(_xlfn.MAXIFS($K$12:K8866,$C$12:C8866,$C8867)+1,"0000"))</f>
        <v>-0001</v>
      </c>
      <c r="F8867" s="226"/>
      <c r="G8867" s="226"/>
      <c r="H8867" s="226"/>
      <c r="I8867" s="229"/>
      <c r="J8867" s="260"/>
      <c r="K8867" s="252">
        <f t="shared" si="136"/>
        <v>1</v>
      </c>
      <c r="L8867" s="9" t="s">
        <v>34</v>
      </c>
    </row>
    <row r="8868" spans="2:12">
      <c r="B8868" s="268">
        <v>8856</v>
      </c>
      <c r="C8868" s="226"/>
      <c r="D8868" s="227">
        <f>_xlfn.XLOOKUP($C8868,サービス情報マスタcopy!$B:$B,サービス情報マスタcopy!$G:$G,0,0,1)</f>
        <v>0</v>
      </c>
      <c r="E8868" s="228" t="str">
        <f>CONCATENATE($C8868,"-",TEXT(_xlfn.MAXIFS($K$12:K8867,$C$12:C8867,$C8868)+1,"0000"))</f>
        <v>-0001</v>
      </c>
      <c r="F8868" s="226"/>
      <c r="G8868" s="226"/>
      <c r="H8868" s="226"/>
      <c r="I8868" s="229"/>
      <c r="J8868" s="260"/>
      <c r="K8868" s="252">
        <f t="shared" si="136"/>
        <v>1</v>
      </c>
      <c r="L8868" s="9" t="s">
        <v>34</v>
      </c>
    </row>
    <row r="8869" spans="2:12">
      <c r="B8869" s="268">
        <v>8857</v>
      </c>
      <c r="C8869" s="226"/>
      <c r="D8869" s="227">
        <f>_xlfn.XLOOKUP($C8869,サービス情報マスタcopy!$B:$B,サービス情報マスタcopy!$G:$G,0,0,1)</f>
        <v>0</v>
      </c>
      <c r="E8869" s="228" t="str">
        <f>CONCATENATE($C8869,"-",TEXT(_xlfn.MAXIFS($K$12:K8868,$C$12:C8868,$C8869)+1,"0000"))</f>
        <v>-0001</v>
      </c>
      <c r="F8869" s="226"/>
      <c r="G8869" s="226"/>
      <c r="H8869" s="226"/>
      <c r="I8869" s="229"/>
      <c r="J8869" s="260"/>
      <c r="K8869" s="252">
        <f t="shared" si="136"/>
        <v>1</v>
      </c>
      <c r="L8869" s="9" t="s">
        <v>34</v>
      </c>
    </row>
    <row r="8870" spans="2:12">
      <c r="B8870" s="268">
        <v>8858</v>
      </c>
      <c r="C8870" s="226"/>
      <c r="D8870" s="227">
        <f>_xlfn.XLOOKUP($C8870,サービス情報マスタcopy!$B:$B,サービス情報マスタcopy!$G:$G,0,0,1)</f>
        <v>0</v>
      </c>
      <c r="E8870" s="228" t="str">
        <f>CONCATENATE($C8870,"-",TEXT(_xlfn.MAXIFS($K$12:K8869,$C$12:C8869,$C8870)+1,"0000"))</f>
        <v>-0001</v>
      </c>
      <c r="F8870" s="226"/>
      <c r="G8870" s="226"/>
      <c r="H8870" s="226"/>
      <c r="I8870" s="229"/>
      <c r="J8870" s="260"/>
      <c r="K8870" s="252">
        <f t="shared" si="136"/>
        <v>1</v>
      </c>
      <c r="L8870" s="9" t="s">
        <v>34</v>
      </c>
    </row>
    <row r="8871" spans="2:12">
      <c r="B8871" s="268">
        <v>8859</v>
      </c>
      <c r="C8871" s="226"/>
      <c r="D8871" s="227">
        <f>_xlfn.XLOOKUP($C8871,サービス情報マスタcopy!$B:$B,サービス情報マスタcopy!$G:$G,0,0,1)</f>
        <v>0</v>
      </c>
      <c r="E8871" s="228" t="str">
        <f>CONCATENATE($C8871,"-",TEXT(_xlfn.MAXIFS($K$12:K8870,$C$12:C8870,$C8871)+1,"0000"))</f>
        <v>-0001</v>
      </c>
      <c r="F8871" s="226"/>
      <c r="G8871" s="226"/>
      <c r="H8871" s="226"/>
      <c r="I8871" s="229"/>
      <c r="J8871" s="260"/>
      <c r="K8871" s="252">
        <f t="shared" si="136"/>
        <v>1</v>
      </c>
      <c r="L8871" s="9" t="s">
        <v>34</v>
      </c>
    </row>
    <row r="8872" spans="2:12">
      <c r="B8872" s="268">
        <v>8860</v>
      </c>
      <c r="C8872" s="226"/>
      <c r="D8872" s="227">
        <f>_xlfn.XLOOKUP($C8872,サービス情報マスタcopy!$B:$B,サービス情報マスタcopy!$G:$G,0,0,1)</f>
        <v>0</v>
      </c>
      <c r="E8872" s="228" t="str">
        <f>CONCATENATE($C8872,"-",TEXT(_xlfn.MAXIFS($K$12:K8871,$C$12:C8871,$C8872)+1,"0000"))</f>
        <v>-0001</v>
      </c>
      <c r="F8872" s="226"/>
      <c r="G8872" s="226"/>
      <c r="H8872" s="226"/>
      <c r="I8872" s="229"/>
      <c r="J8872" s="260"/>
      <c r="K8872" s="252">
        <f t="shared" si="136"/>
        <v>1</v>
      </c>
      <c r="L8872" s="9" t="s">
        <v>34</v>
      </c>
    </row>
    <row r="8873" spans="2:12">
      <c r="B8873" s="268">
        <v>8861</v>
      </c>
      <c r="C8873" s="226"/>
      <c r="D8873" s="227">
        <f>_xlfn.XLOOKUP($C8873,サービス情報マスタcopy!$B:$B,サービス情報マスタcopy!$G:$G,0,0,1)</f>
        <v>0</v>
      </c>
      <c r="E8873" s="228" t="str">
        <f>CONCATENATE($C8873,"-",TEXT(_xlfn.MAXIFS($K$12:K8872,$C$12:C8872,$C8873)+1,"0000"))</f>
        <v>-0001</v>
      </c>
      <c r="F8873" s="226"/>
      <c r="G8873" s="226"/>
      <c r="H8873" s="226"/>
      <c r="I8873" s="229"/>
      <c r="J8873" s="260"/>
      <c r="K8873" s="252">
        <f t="shared" si="136"/>
        <v>1</v>
      </c>
      <c r="L8873" s="9" t="s">
        <v>34</v>
      </c>
    </row>
    <row r="8874" spans="2:12">
      <c r="B8874" s="268">
        <v>8862</v>
      </c>
      <c r="C8874" s="226"/>
      <c r="D8874" s="227">
        <f>_xlfn.XLOOKUP($C8874,サービス情報マスタcopy!$B:$B,サービス情報マスタcopy!$G:$G,0,0,1)</f>
        <v>0</v>
      </c>
      <c r="E8874" s="228" t="str">
        <f>CONCATENATE($C8874,"-",TEXT(_xlfn.MAXIFS($K$12:K8873,$C$12:C8873,$C8874)+1,"0000"))</f>
        <v>-0001</v>
      </c>
      <c r="F8874" s="226"/>
      <c r="G8874" s="226"/>
      <c r="H8874" s="226"/>
      <c r="I8874" s="229"/>
      <c r="J8874" s="260"/>
      <c r="K8874" s="252">
        <f t="shared" si="136"/>
        <v>1</v>
      </c>
      <c r="L8874" s="9" t="s">
        <v>34</v>
      </c>
    </row>
    <row r="8875" spans="2:12">
      <c r="B8875" s="268">
        <v>8863</v>
      </c>
      <c r="C8875" s="226"/>
      <c r="D8875" s="227">
        <f>_xlfn.XLOOKUP($C8875,サービス情報マスタcopy!$B:$B,サービス情報マスタcopy!$G:$G,0,0,1)</f>
        <v>0</v>
      </c>
      <c r="E8875" s="228" t="str">
        <f>CONCATENATE($C8875,"-",TEXT(_xlfn.MAXIFS($K$12:K8874,$C$12:C8874,$C8875)+1,"0000"))</f>
        <v>-0001</v>
      </c>
      <c r="F8875" s="226"/>
      <c r="G8875" s="226"/>
      <c r="H8875" s="226"/>
      <c r="I8875" s="229"/>
      <c r="J8875" s="260"/>
      <c r="K8875" s="252">
        <f t="shared" si="136"/>
        <v>1</v>
      </c>
      <c r="L8875" s="9" t="s">
        <v>34</v>
      </c>
    </row>
    <row r="8876" spans="2:12">
      <c r="B8876" s="268">
        <v>8864</v>
      </c>
      <c r="C8876" s="226"/>
      <c r="D8876" s="227">
        <f>_xlfn.XLOOKUP($C8876,サービス情報マスタcopy!$B:$B,サービス情報マスタcopy!$G:$G,0,0,1)</f>
        <v>0</v>
      </c>
      <c r="E8876" s="228" t="str">
        <f>CONCATENATE($C8876,"-",TEXT(_xlfn.MAXIFS($K$12:K8875,$C$12:C8875,$C8876)+1,"0000"))</f>
        <v>-0001</v>
      </c>
      <c r="F8876" s="226"/>
      <c r="G8876" s="226"/>
      <c r="H8876" s="226"/>
      <c r="I8876" s="229"/>
      <c r="J8876" s="260"/>
      <c r="K8876" s="252">
        <f t="shared" si="136"/>
        <v>1</v>
      </c>
      <c r="L8876" s="9" t="s">
        <v>34</v>
      </c>
    </row>
    <row r="8877" spans="2:12">
      <c r="B8877" s="268">
        <v>8865</v>
      </c>
      <c r="C8877" s="226"/>
      <c r="D8877" s="227">
        <f>_xlfn.XLOOKUP($C8877,サービス情報マスタcopy!$B:$B,サービス情報マスタcopy!$G:$G,0,0,1)</f>
        <v>0</v>
      </c>
      <c r="E8877" s="228" t="str">
        <f>CONCATENATE($C8877,"-",TEXT(_xlfn.MAXIFS($K$12:K8876,$C$12:C8876,$C8877)+1,"0000"))</f>
        <v>-0001</v>
      </c>
      <c r="F8877" s="226"/>
      <c r="G8877" s="226"/>
      <c r="H8877" s="226"/>
      <c r="I8877" s="229"/>
      <c r="J8877" s="260"/>
      <c r="K8877" s="252">
        <f t="shared" si="136"/>
        <v>1</v>
      </c>
      <c r="L8877" s="9" t="s">
        <v>34</v>
      </c>
    </row>
    <row r="8878" spans="2:12">
      <c r="B8878" s="268">
        <v>8866</v>
      </c>
      <c r="C8878" s="226"/>
      <c r="D8878" s="227">
        <f>_xlfn.XLOOKUP($C8878,サービス情報マスタcopy!$B:$B,サービス情報マスタcopy!$G:$G,0,0,1)</f>
        <v>0</v>
      </c>
      <c r="E8878" s="228" t="str">
        <f>CONCATENATE($C8878,"-",TEXT(_xlfn.MAXIFS($K$12:K8877,$C$12:C8877,$C8878)+1,"0000"))</f>
        <v>-0001</v>
      </c>
      <c r="F8878" s="226"/>
      <c r="G8878" s="226"/>
      <c r="H8878" s="226"/>
      <c r="I8878" s="229"/>
      <c r="J8878" s="260"/>
      <c r="K8878" s="252">
        <f t="shared" si="136"/>
        <v>1</v>
      </c>
      <c r="L8878" s="9" t="s">
        <v>34</v>
      </c>
    </row>
    <row r="8879" spans="2:12">
      <c r="B8879" s="268">
        <v>8867</v>
      </c>
      <c r="C8879" s="226"/>
      <c r="D8879" s="227">
        <f>_xlfn.XLOOKUP($C8879,サービス情報マスタcopy!$B:$B,サービス情報マスタcopy!$G:$G,0,0,1)</f>
        <v>0</v>
      </c>
      <c r="E8879" s="228" t="str">
        <f>CONCATENATE($C8879,"-",TEXT(_xlfn.MAXIFS($K$12:K8878,$C$12:C8878,$C8879)+1,"0000"))</f>
        <v>-0001</v>
      </c>
      <c r="F8879" s="226"/>
      <c r="G8879" s="226"/>
      <c r="H8879" s="226"/>
      <c r="I8879" s="229"/>
      <c r="J8879" s="260"/>
      <c r="K8879" s="252">
        <f t="shared" si="136"/>
        <v>1</v>
      </c>
      <c r="L8879" s="9" t="s">
        <v>34</v>
      </c>
    </row>
    <row r="8880" spans="2:12">
      <c r="B8880" s="268">
        <v>8868</v>
      </c>
      <c r="C8880" s="226"/>
      <c r="D8880" s="227">
        <f>_xlfn.XLOOKUP($C8880,サービス情報マスタcopy!$B:$B,サービス情報マスタcopy!$G:$G,0,0,1)</f>
        <v>0</v>
      </c>
      <c r="E8880" s="228" t="str">
        <f>CONCATENATE($C8880,"-",TEXT(_xlfn.MAXIFS($K$12:K8879,$C$12:C8879,$C8880)+1,"0000"))</f>
        <v>-0001</v>
      </c>
      <c r="F8880" s="226"/>
      <c r="G8880" s="226"/>
      <c r="H8880" s="226"/>
      <c r="I8880" s="229"/>
      <c r="J8880" s="260"/>
      <c r="K8880" s="252">
        <f t="shared" si="136"/>
        <v>1</v>
      </c>
      <c r="L8880" s="9" t="s">
        <v>34</v>
      </c>
    </row>
    <row r="8881" spans="2:12">
      <c r="B8881" s="268">
        <v>8869</v>
      </c>
      <c r="C8881" s="226"/>
      <c r="D8881" s="227">
        <f>_xlfn.XLOOKUP($C8881,サービス情報マスタcopy!$B:$B,サービス情報マスタcopy!$G:$G,0,0,1)</f>
        <v>0</v>
      </c>
      <c r="E8881" s="228" t="str">
        <f>CONCATENATE($C8881,"-",TEXT(_xlfn.MAXIFS($K$12:K8880,$C$12:C8880,$C8881)+1,"0000"))</f>
        <v>-0001</v>
      </c>
      <c r="F8881" s="226"/>
      <c r="G8881" s="226"/>
      <c r="H8881" s="226"/>
      <c r="I8881" s="229"/>
      <c r="J8881" s="260"/>
      <c r="K8881" s="252">
        <f t="shared" si="136"/>
        <v>1</v>
      </c>
      <c r="L8881" s="9" t="s">
        <v>34</v>
      </c>
    </row>
    <row r="8882" spans="2:12">
      <c r="B8882" s="268">
        <v>8870</v>
      </c>
      <c r="C8882" s="226"/>
      <c r="D8882" s="227">
        <f>_xlfn.XLOOKUP($C8882,サービス情報マスタcopy!$B:$B,サービス情報マスタcopy!$G:$G,0,0,1)</f>
        <v>0</v>
      </c>
      <c r="E8882" s="228" t="str">
        <f>CONCATENATE($C8882,"-",TEXT(_xlfn.MAXIFS($K$12:K8881,$C$12:C8881,$C8882)+1,"0000"))</f>
        <v>-0001</v>
      </c>
      <c r="F8882" s="226"/>
      <c r="G8882" s="226"/>
      <c r="H8882" s="226"/>
      <c r="I8882" s="229"/>
      <c r="J8882" s="260"/>
      <c r="K8882" s="252">
        <f t="shared" si="136"/>
        <v>1</v>
      </c>
      <c r="L8882" s="9" t="s">
        <v>34</v>
      </c>
    </row>
    <row r="8883" spans="2:12">
      <c r="B8883" s="268">
        <v>8871</v>
      </c>
      <c r="C8883" s="226"/>
      <c r="D8883" s="227">
        <f>_xlfn.XLOOKUP($C8883,サービス情報マスタcopy!$B:$B,サービス情報マスタcopy!$G:$G,0,0,1)</f>
        <v>0</v>
      </c>
      <c r="E8883" s="228" t="str">
        <f>CONCATENATE($C8883,"-",TEXT(_xlfn.MAXIFS($K$12:K8882,$C$12:C8882,$C8883)+1,"0000"))</f>
        <v>-0001</v>
      </c>
      <c r="F8883" s="226"/>
      <c r="G8883" s="226"/>
      <c r="H8883" s="226"/>
      <c r="I8883" s="229"/>
      <c r="J8883" s="260"/>
      <c r="K8883" s="252">
        <f t="shared" si="136"/>
        <v>1</v>
      </c>
      <c r="L8883" s="9" t="s">
        <v>34</v>
      </c>
    </row>
    <row r="8884" spans="2:12">
      <c r="B8884" s="268">
        <v>8872</v>
      </c>
      <c r="C8884" s="226"/>
      <c r="D8884" s="227">
        <f>_xlfn.XLOOKUP($C8884,サービス情報マスタcopy!$B:$B,サービス情報マスタcopy!$G:$G,0,0,1)</f>
        <v>0</v>
      </c>
      <c r="E8884" s="228" t="str">
        <f>CONCATENATE($C8884,"-",TEXT(_xlfn.MAXIFS($K$12:K8883,$C$12:C8883,$C8884)+1,"0000"))</f>
        <v>-0001</v>
      </c>
      <c r="F8884" s="226"/>
      <c r="G8884" s="226"/>
      <c r="H8884" s="226"/>
      <c r="I8884" s="229"/>
      <c r="J8884" s="260"/>
      <c r="K8884" s="252">
        <f t="shared" si="136"/>
        <v>1</v>
      </c>
      <c r="L8884" s="9" t="s">
        <v>34</v>
      </c>
    </row>
    <row r="8885" spans="2:12">
      <c r="B8885" s="268">
        <v>8873</v>
      </c>
      <c r="C8885" s="226"/>
      <c r="D8885" s="227">
        <f>_xlfn.XLOOKUP($C8885,サービス情報マスタcopy!$B:$B,サービス情報マスタcopy!$G:$G,0,0,1)</f>
        <v>0</v>
      </c>
      <c r="E8885" s="228" t="str">
        <f>CONCATENATE($C8885,"-",TEXT(_xlfn.MAXIFS($K$12:K8884,$C$12:C8884,$C8885)+1,"0000"))</f>
        <v>-0001</v>
      </c>
      <c r="F8885" s="226"/>
      <c r="G8885" s="226"/>
      <c r="H8885" s="226"/>
      <c r="I8885" s="229"/>
      <c r="J8885" s="260"/>
      <c r="K8885" s="252">
        <f t="shared" si="136"/>
        <v>1</v>
      </c>
      <c r="L8885" s="9" t="s">
        <v>34</v>
      </c>
    </row>
    <row r="8886" spans="2:12">
      <c r="B8886" s="268">
        <v>8874</v>
      </c>
      <c r="C8886" s="226"/>
      <c r="D8886" s="227">
        <f>_xlfn.XLOOKUP($C8886,サービス情報マスタcopy!$B:$B,サービス情報マスタcopy!$G:$G,0,0,1)</f>
        <v>0</v>
      </c>
      <c r="E8886" s="228" t="str">
        <f>CONCATENATE($C8886,"-",TEXT(_xlfn.MAXIFS($K$12:K8885,$C$12:C8885,$C8886)+1,"0000"))</f>
        <v>-0001</v>
      </c>
      <c r="F8886" s="226"/>
      <c r="G8886" s="226"/>
      <c r="H8886" s="226"/>
      <c r="I8886" s="229"/>
      <c r="J8886" s="260"/>
      <c r="K8886" s="252">
        <f t="shared" ref="K8886:K8949" si="137">VALUE(RIGHT($E8886,4))</f>
        <v>1</v>
      </c>
      <c r="L8886" s="9" t="s">
        <v>34</v>
      </c>
    </row>
    <row r="8887" spans="2:12">
      <c r="B8887" s="268">
        <v>8875</v>
      </c>
      <c r="C8887" s="226"/>
      <c r="D8887" s="227">
        <f>_xlfn.XLOOKUP($C8887,サービス情報マスタcopy!$B:$B,サービス情報マスタcopy!$G:$G,0,0,1)</f>
        <v>0</v>
      </c>
      <c r="E8887" s="228" t="str">
        <f>CONCATENATE($C8887,"-",TEXT(_xlfn.MAXIFS($K$12:K8886,$C$12:C8886,$C8887)+1,"0000"))</f>
        <v>-0001</v>
      </c>
      <c r="F8887" s="226"/>
      <c r="G8887" s="226"/>
      <c r="H8887" s="226"/>
      <c r="I8887" s="229"/>
      <c r="J8887" s="260"/>
      <c r="K8887" s="252">
        <f t="shared" si="137"/>
        <v>1</v>
      </c>
      <c r="L8887" s="9" t="s">
        <v>34</v>
      </c>
    </row>
    <row r="8888" spans="2:12">
      <c r="B8888" s="268">
        <v>8876</v>
      </c>
      <c r="C8888" s="226"/>
      <c r="D8888" s="227">
        <f>_xlfn.XLOOKUP($C8888,サービス情報マスタcopy!$B:$B,サービス情報マスタcopy!$G:$G,0,0,1)</f>
        <v>0</v>
      </c>
      <c r="E8888" s="228" t="str">
        <f>CONCATENATE($C8888,"-",TEXT(_xlfn.MAXIFS($K$12:K8887,$C$12:C8887,$C8888)+1,"0000"))</f>
        <v>-0001</v>
      </c>
      <c r="F8888" s="226"/>
      <c r="G8888" s="226"/>
      <c r="H8888" s="226"/>
      <c r="I8888" s="229"/>
      <c r="J8888" s="260"/>
      <c r="K8888" s="252">
        <f t="shared" si="137"/>
        <v>1</v>
      </c>
      <c r="L8888" s="9" t="s">
        <v>34</v>
      </c>
    </row>
    <row r="8889" spans="2:12">
      <c r="B8889" s="268">
        <v>8877</v>
      </c>
      <c r="C8889" s="226"/>
      <c r="D8889" s="227">
        <f>_xlfn.XLOOKUP($C8889,サービス情報マスタcopy!$B:$B,サービス情報マスタcopy!$G:$G,0,0,1)</f>
        <v>0</v>
      </c>
      <c r="E8889" s="228" t="str">
        <f>CONCATENATE($C8889,"-",TEXT(_xlfn.MAXIFS($K$12:K8888,$C$12:C8888,$C8889)+1,"0000"))</f>
        <v>-0001</v>
      </c>
      <c r="F8889" s="226"/>
      <c r="G8889" s="226"/>
      <c r="H8889" s="226"/>
      <c r="I8889" s="229"/>
      <c r="J8889" s="260"/>
      <c r="K8889" s="252">
        <f t="shared" si="137"/>
        <v>1</v>
      </c>
      <c r="L8889" s="9" t="s">
        <v>34</v>
      </c>
    </row>
    <row r="8890" spans="2:12">
      <c r="B8890" s="268">
        <v>8878</v>
      </c>
      <c r="C8890" s="226"/>
      <c r="D8890" s="227">
        <f>_xlfn.XLOOKUP($C8890,サービス情報マスタcopy!$B:$B,サービス情報マスタcopy!$G:$G,0,0,1)</f>
        <v>0</v>
      </c>
      <c r="E8890" s="228" t="str">
        <f>CONCATENATE($C8890,"-",TEXT(_xlfn.MAXIFS($K$12:K8889,$C$12:C8889,$C8890)+1,"0000"))</f>
        <v>-0001</v>
      </c>
      <c r="F8890" s="226"/>
      <c r="G8890" s="226"/>
      <c r="H8890" s="226"/>
      <c r="I8890" s="229"/>
      <c r="J8890" s="260"/>
      <c r="K8890" s="252">
        <f t="shared" si="137"/>
        <v>1</v>
      </c>
      <c r="L8890" s="9" t="s">
        <v>34</v>
      </c>
    </row>
    <row r="8891" spans="2:12">
      <c r="B8891" s="268">
        <v>8879</v>
      </c>
      <c r="C8891" s="226"/>
      <c r="D8891" s="227">
        <f>_xlfn.XLOOKUP($C8891,サービス情報マスタcopy!$B:$B,サービス情報マスタcopy!$G:$G,0,0,1)</f>
        <v>0</v>
      </c>
      <c r="E8891" s="228" t="str">
        <f>CONCATENATE($C8891,"-",TEXT(_xlfn.MAXIFS($K$12:K8890,$C$12:C8890,$C8891)+1,"0000"))</f>
        <v>-0001</v>
      </c>
      <c r="F8891" s="226"/>
      <c r="G8891" s="226"/>
      <c r="H8891" s="226"/>
      <c r="I8891" s="229"/>
      <c r="J8891" s="260"/>
      <c r="K8891" s="252">
        <f t="shared" si="137"/>
        <v>1</v>
      </c>
      <c r="L8891" s="9" t="s">
        <v>34</v>
      </c>
    </row>
    <row r="8892" spans="2:12">
      <c r="B8892" s="268">
        <v>8880</v>
      </c>
      <c r="C8892" s="226"/>
      <c r="D8892" s="227">
        <f>_xlfn.XLOOKUP($C8892,サービス情報マスタcopy!$B:$B,サービス情報マスタcopy!$G:$G,0,0,1)</f>
        <v>0</v>
      </c>
      <c r="E8892" s="228" t="str">
        <f>CONCATENATE($C8892,"-",TEXT(_xlfn.MAXIFS($K$12:K8891,$C$12:C8891,$C8892)+1,"0000"))</f>
        <v>-0001</v>
      </c>
      <c r="F8892" s="226"/>
      <c r="G8892" s="226"/>
      <c r="H8892" s="226"/>
      <c r="I8892" s="229"/>
      <c r="J8892" s="260"/>
      <c r="K8892" s="252">
        <f t="shared" si="137"/>
        <v>1</v>
      </c>
      <c r="L8892" s="9" t="s">
        <v>34</v>
      </c>
    </row>
    <row r="8893" spans="2:12">
      <c r="B8893" s="268">
        <v>8881</v>
      </c>
      <c r="C8893" s="226"/>
      <c r="D8893" s="227">
        <f>_xlfn.XLOOKUP($C8893,サービス情報マスタcopy!$B:$B,サービス情報マスタcopy!$G:$G,0,0,1)</f>
        <v>0</v>
      </c>
      <c r="E8893" s="228" t="str">
        <f>CONCATENATE($C8893,"-",TEXT(_xlfn.MAXIFS($K$12:K8892,$C$12:C8892,$C8893)+1,"0000"))</f>
        <v>-0001</v>
      </c>
      <c r="F8893" s="226"/>
      <c r="G8893" s="226"/>
      <c r="H8893" s="226"/>
      <c r="I8893" s="229"/>
      <c r="J8893" s="260"/>
      <c r="K8893" s="252">
        <f t="shared" si="137"/>
        <v>1</v>
      </c>
      <c r="L8893" s="9" t="s">
        <v>34</v>
      </c>
    </row>
    <row r="8894" spans="2:12">
      <c r="B8894" s="268">
        <v>8882</v>
      </c>
      <c r="C8894" s="226"/>
      <c r="D8894" s="227">
        <f>_xlfn.XLOOKUP($C8894,サービス情報マスタcopy!$B:$B,サービス情報マスタcopy!$G:$G,0,0,1)</f>
        <v>0</v>
      </c>
      <c r="E8894" s="228" t="str">
        <f>CONCATENATE($C8894,"-",TEXT(_xlfn.MAXIFS($K$12:K8893,$C$12:C8893,$C8894)+1,"0000"))</f>
        <v>-0001</v>
      </c>
      <c r="F8894" s="226"/>
      <c r="G8894" s="226"/>
      <c r="H8894" s="226"/>
      <c r="I8894" s="229"/>
      <c r="J8894" s="260"/>
      <c r="K8894" s="252">
        <f t="shared" si="137"/>
        <v>1</v>
      </c>
      <c r="L8894" s="9" t="s">
        <v>34</v>
      </c>
    </row>
    <row r="8895" spans="2:12">
      <c r="B8895" s="268">
        <v>8883</v>
      </c>
      <c r="C8895" s="226"/>
      <c r="D8895" s="227">
        <f>_xlfn.XLOOKUP($C8895,サービス情報マスタcopy!$B:$B,サービス情報マスタcopy!$G:$G,0,0,1)</f>
        <v>0</v>
      </c>
      <c r="E8895" s="228" t="str">
        <f>CONCATENATE($C8895,"-",TEXT(_xlfn.MAXIFS($K$12:K8894,$C$12:C8894,$C8895)+1,"0000"))</f>
        <v>-0001</v>
      </c>
      <c r="F8895" s="226"/>
      <c r="G8895" s="226"/>
      <c r="H8895" s="226"/>
      <c r="I8895" s="229"/>
      <c r="J8895" s="260"/>
      <c r="K8895" s="252">
        <f t="shared" si="137"/>
        <v>1</v>
      </c>
      <c r="L8895" s="9" t="s">
        <v>34</v>
      </c>
    </row>
    <row r="8896" spans="2:12">
      <c r="B8896" s="268">
        <v>8884</v>
      </c>
      <c r="C8896" s="226"/>
      <c r="D8896" s="227">
        <f>_xlfn.XLOOKUP($C8896,サービス情報マスタcopy!$B:$B,サービス情報マスタcopy!$G:$G,0,0,1)</f>
        <v>0</v>
      </c>
      <c r="E8896" s="228" t="str">
        <f>CONCATENATE($C8896,"-",TEXT(_xlfn.MAXIFS($K$12:K8895,$C$12:C8895,$C8896)+1,"0000"))</f>
        <v>-0001</v>
      </c>
      <c r="F8896" s="226"/>
      <c r="G8896" s="226"/>
      <c r="H8896" s="226"/>
      <c r="I8896" s="229"/>
      <c r="J8896" s="260"/>
      <c r="K8896" s="252">
        <f t="shared" si="137"/>
        <v>1</v>
      </c>
      <c r="L8896" s="9" t="s">
        <v>34</v>
      </c>
    </row>
    <row r="8897" spans="2:12">
      <c r="B8897" s="268">
        <v>8885</v>
      </c>
      <c r="C8897" s="226"/>
      <c r="D8897" s="227">
        <f>_xlfn.XLOOKUP($C8897,サービス情報マスタcopy!$B:$B,サービス情報マスタcopy!$G:$G,0,0,1)</f>
        <v>0</v>
      </c>
      <c r="E8897" s="228" t="str">
        <f>CONCATENATE($C8897,"-",TEXT(_xlfn.MAXIFS($K$12:K8896,$C$12:C8896,$C8897)+1,"0000"))</f>
        <v>-0001</v>
      </c>
      <c r="F8897" s="226"/>
      <c r="G8897" s="226"/>
      <c r="H8897" s="226"/>
      <c r="I8897" s="229"/>
      <c r="J8897" s="260"/>
      <c r="K8897" s="252">
        <f t="shared" si="137"/>
        <v>1</v>
      </c>
      <c r="L8897" s="9" t="s">
        <v>34</v>
      </c>
    </row>
    <row r="8898" spans="2:12">
      <c r="B8898" s="268">
        <v>8886</v>
      </c>
      <c r="C8898" s="226"/>
      <c r="D8898" s="227">
        <f>_xlfn.XLOOKUP($C8898,サービス情報マスタcopy!$B:$B,サービス情報マスタcopy!$G:$G,0,0,1)</f>
        <v>0</v>
      </c>
      <c r="E8898" s="228" t="str">
        <f>CONCATENATE($C8898,"-",TEXT(_xlfn.MAXIFS($K$12:K8897,$C$12:C8897,$C8898)+1,"0000"))</f>
        <v>-0001</v>
      </c>
      <c r="F8898" s="226"/>
      <c r="G8898" s="226"/>
      <c r="H8898" s="226"/>
      <c r="I8898" s="229"/>
      <c r="J8898" s="260"/>
      <c r="K8898" s="252">
        <f t="shared" si="137"/>
        <v>1</v>
      </c>
      <c r="L8898" s="9" t="s">
        <v>34</v>
      </c>
    </row>
    <row r="8899" spans="2:12">
      <c r="B8899" s="268">
        <v>8887</v>
      </c>
      <c r="C8899" s="226"/>
      <c r="D8899" s="227">
        <f>_xlfn.XLOOKUP($C8899,サービス情報マスタcopy!$B:$B,サービス情報マスタcopy!$G:$G,0,0,1)</f>
        <v>0</v>
      </c>
      <c r="E8899" s="228" t="str">
        <f>CONCATENATE($C8899,"-",TEXT(_xlfn.MAXIFS($K$12:K8898,$C$12:C8898,$C8899)+1,"0000"))</f>
        <v>-0001</v>
      </c>
      <c r="F8899" s="226"/>
      <c r="G8899" s="226"/>
      <c r="H8899" s="226"/>
      <c r="I8899" s="229"/>
      <c r="J8899" s="260"/>
      <c r="K8899" s="252">
        <f t="shared" si="137"/>
        <v>1</v>
      </c>
      <c r="L8899" s="9" t="s">
        <v>34</v>
      </c>
    </row>
    <row r="8900" spans="2:12">
      <c r="B8900" s="268">
        <v>8888</v>
      </c>
      <c r="C8900" s="226"/>
      <c r="D8900" s="227">
        <f>_xlfn.XLOOKUP($C8900,サービス情報マスタcopy!$B:$B,サービス情報マスタcopy!$G:$G,0,0,1)</f>
        <v>0</v>
      </c>
      <c r="E8900" s="228" t="str">
        <f>CONCATENATE($C8900,"-",TEXT(_xlfn.MAXIFS($K$12:K8899,$C$12:C8899,$C8900)+1,"0000"))</f>
        <v>-0001</v>
      </c>
      <c r="F8900" s="226"/>
      <c r="G8900" s="226"/>
      <c r="H8900" s="226"/>
      <c r="I8900" s="229"/>
      <c r="J8900" s="260"/>
      <c r="K8900" s="252">
        <f t="shared" si="137"/>
        <v>1</v>
      </c>
      <c r="L8900" s="9" t="s">
        <v>34</v>
      </c>
    </row>
    <row r="8901" spans="2:12">
      <c r="B8901" s="268">
        <v>8889</v>
      </c>
      <c r="C8901" s="226"/>
      <c r="D8901" s="227">
        <f>_xlfn.XLOOKUP($C8901,サービス情報マスタcopy!$B:$B,サービス情報マスタcopy!$G:$G,0,0,1)</f>
        <v>0</v>
      </c>
      <c r="E8901" s="228" t="str">
        <f>CONCATENATE($C8901,"-",TEXT(_xlfn.MAXIFS($K$12:K8900,$C$12:C8900,$C8901)+1,"0000"))</f>
        <v>-0001</v>
      </c>
      <c r="F8901" s="226"/>
      <c r="G8901" s="226"/>
      <c r="H8901" s="226"/>
      <c r="I8901" s="229"/>
      <c r="J8901" s="260"/>
      <c r="K8901" s="252">
        <f t="shared" si="137"/>
        <v>1</v>
      </c>
      <c r="L8901" s="9" t="s">
        <v>34</v>
      </c>
    </row>
    <row r="8902" spans="2:12">
      <c r="B8902" s="268">
        <v>8890</v>
      </c>
      <c r="C8902" s="226"/>
      <c r="D8902" s="227">
        <f>_xlfn.XLOOKUP($C8902,サービス情報マスタcopy!$B:$B,サービス情報マスタcopy!$G:$G,0,0,1)</f>
        <v>0</v>
      </c>
      <c r="E8902" s="228" t="str">
        <f>CONCATENATE($C8902,"-",TEXT(_xlfn.MAXIFS($K$12:K8901,$C$12:C8901,$C8902)+1,"0000"))</f>
        <v>-0001</v>
      </c>
      <c r="F8902" s="226"/>
      <c r="G8902" s="226"/>
      <c r="H8902" s="226"/>
      <c r="I8902" s="229"/>
      <c r="J8902" s="260"/>
      <c r="K8902" s="252">
        <f t="shared" si="137"/>
        <v>1</v>
      </c>
      <c r="L8902" s="9" t="s">
        <v>34</v>
      </c>
    </row>
    <row r="8903" spans="2:12">
      <c r="B8903" s="268">
        <v>8891</v>
      </c>
      <c r="C8903" s="226"/>
      <c r="D8903" s="227">
        <f>_xlfn.XLOOKUP($C8903,サービス情報マスタcopy!$B:$B,サービス情報マスタcopy!$G:$G,0,0,1)</f>
        <v>0</v>
      </c>
      <c r="E8903" s="228" t="str">
        <f>CONCATENATE($C8903,"-",TEXT(_xlfn.MAXIFS($K$12:K8902,$C$12:C8902,$C8903)+1,"0000"))</f>
        <v>-0001</v>
      </c>
      <c r="F8903" s="226"/>
      <c r="G8903" s="226"/>
      <c r="H8903" s="226"/>
      <c r="I8903" s="229"/>
      <c r="J8903" s="260"/>
      <c r="K8903" s="252">
        <f t="shared" si="137"/>
        <v>1</v>
      </c>
      <c r="L8903" s="9" t="s">
        <v>34</v>
      </c>
    </row>
    <row r="8904" spans="2:12">
      <c r="B8904" s="268">
        <v>8892</v>
      </c>
      <c r="C8904" s="226"/>
      <c r="D8904" s="227">
        <f>_xlfn.XLOOKUP($C8904,サービス情報マスタcopy!$B:$B,サービス情報マスタcopy!$G:$G,0,0,1)</f>
        <v>0</v>
      </c>
      <c r="E8904" s="228" t="str">
        <f>CONCATENATE($C8904,"-",TEXT(_xlfn.MAXIFS($K$12:K8903,$C$12:C8903,$C8904)+1,"0000"))</f>
        <v>-0001</v>
      </c>
      <c r="F8904" s="226"/>
      <c r="G8904" s="226"/>
      <c r="H8904" s="226"/>
      <c r="I8904" s="229"/>
      <c r="J8904" s="260"/>
      <c r="K8904" s="252">
        <f t="shared" si="137"/>
        <v>1</v>
      </c>
      <c r="L8904" s="9" t="s">
        <v>34</v>
      </c>
    </row>
    <row r="8905" spans="2:12">
      <c r="B8905" s="268">
        <v>8893</v>
      </c>
      <c r="C8905" s="226"/>
      <c r="D8905" s="227">
        <f>_xlfn.XLOOKUP($C8905,サービス情報マスタcopy!$B:$B,サービス情報マスタcopy!$G:$G,0,0,1)</f>
        <v>0</v>
      </c>
      <c r="E8905" s="228" t="str">
        <f>CONCATENATE($C8905,"-",TEXT(_xlfn.MAXIFS($K$12:K8904,$C$12:C8904,$C8905)+1,"0000"))</f>
        <v>-0001</v>
      </c>
      <c r="F8905" s="226"/>
      <c r="G8905" s="226"/>
      <c r="H8905" s="226"/>
      <c r="I8905" s="229"/>
      <c r="J8905" s="260"/>
      <c r="K8905" s="252">
        <f t="shared" si="137"/>
        <v>1</v>
      </c>
      <c r="L8905" s="9" t="s">
        <v>34</v>
      </c>
    </row>
    <row r="8906" spans="2:12">
      <c r="B8906" s="268">
        <v>8894</v>
      </c>
      <c r="C8906" s="226"/>
      <c r="D8906" s="227">
        <f>_xlfn.XLOOKUP($C8906,サービス情報マスタcopy!$B:$B,サービス情報マスタcopy!$G:$G,0,0,1)</f>
        <v>0</v>
      </c>
      <c r="E8906" s="228" t="str">
        <f>CONCATENATE($C8906,"-",TEXT(_xlfn.MAXIFS($K$12:K8905,$C$12:C8905,$C8906)+1,"0000"))</f>
        <v>-0001</v>
      </c>
      <c r="F8906" s="226"/>
      <c r="G8906" s="226"/>
      <c r="H8906" s="226"/>
      <c r="I8906" s="229"/>
      <c r="J8906" s="260"/>
      <c r="K8906" s="252">
        <f t="shared" si="137"/>
        <v>1</v>
      </c>
      <c r="L8906" s="9" t="s">
        <v>34</v>
      </c>
    </row>
    <row r="8907" spans="2:12">
      <c r="B8907" s="268">
        <v>8895</v>
      </c>
      <c r="C8907" s="226"/>
      <c r="D8907" s="227">
        <f>_xlfn.XLOOKUP($C8907,サービス情報マスタcopy!$B:$B,サービス情報マスタcopy!$G:$G,0,0,1)</f>
        <v>0</v>
      </c>
      <c r="E8907" s="228" t="str">
        <f>CONCATENATE($C8907,"-",TEXT(_xlfn.MAXIFS($K$12:K8906,$C$12:C8906,$C8907)+1,"0000"))</f>
        <v>-0001</v>
      </c>
      <c r="F8907" s="226"/>
      <c r="G8907" s="226"/>
      <c r="H8907" s="226"/>
      <c r="I8907" s="229"/>
      <c r="J8907" s="260"/>
      <c r="K8907" s="252">
        <f t="shared" si="137"/>
        <v>1</v>
      </c>
      <c r="L8907" s="9" t="s">
        <v>34</v>
      </c>
    </row>
    <row r="8908" spans="2:12">
      <c r="B8908" s="268">
        <v>8896</v>
      </c>
      <c r="C8908" s="226"/>
      <c r="D8908" s="227">
        <f>_xlfn.XLOOKUP($C8908,サービス情報マスタcopy!$B:$B,サービス情報マスタcopy!$G:$G,0,0,1)</f>
        <v>0</v>
      </c>
      <c r="E8908" s="228" t="str">
        <f>CONCATENATE($C8908,"-",TEXT(_xlfn.MAXIFS($K$12:K8907,$C$12:C8907,$C8908)+1,"0000"))</f>
        <v>-0001</v>
      </c>
      <c r="F8908" s="226"/>
      <c r="G8908" s="226"/>
      <c r="H8908" s="226"/>
      <c r="I8908" s="229"/>
      <c r="J8908" s="260"/>
      <c r="K8908" s="252">
        <f t="shared" si="137"/>
        <v>1</v>
      </c>
      <c r="L8908" s="9" t="s">
        <v>34</v>
      </c>
    </row>
    <row r="8909" spans="2:12">
      <c r="B8909" s="268">
        <v>8897</v>
      </c>
      <c r="C8909" s="226"/>
      <c r="D8909" s="227">
        <f>_xlfn.XLOOKUP($C8909,サービス情報マスタcopy!$B:$B,サービス情報マスタcopy!$G:$G,0,0,1)</f>
        <v>0</v>
      </c>
      <c r="E8909" s="228" t="str">
        <f>CONCATENATE($C8909,"-",TEXT(_xlfn.MAXIFS($K$12:K8908,$C$12:C8908,$C8909)+1,"0000"))</f>
        <v>-0001</v>
      </c>
      <c r="F8909" s="226"/>
      <c r="G8909" s="226"/>
      <c r="H8909" s="226"/>
      <c r="I8909" s="229"/>
      <c r="J8909" s="260"/>
      <c r="K8909" s="252">
        <f t="shared" si="137"/>
        <v>1</v>
      </c>
      <c r="L8909" s="9" t="s">
        <v>34</v>
      </c>
    </row>
    <row r="8910" spans="2:12">
      <c r="B8910" s="268">
        <v>8898</v>
      </c>
      <c r="C8910" s="226"/>
      <c r="D8910" s="227">
        <f>_xlfn.XLOOKUP($C8910,サービス情報マスタcopy!$B:$B,サービス情報マスタcopy!$G:$G,0,0,1)</f>
        <v>0</v>
      </c>
      <c r="E8910" s="228" t="str">
        <f>CONCATENATE($C8910,"-",TEXT(_xlfn.MAXIFS($K$12:K8909,$C$12:C8909,$C8910)+1,"0000"))</f>
        <v>-0001</v>
      </c>
      <c r="F8910" s="226"/>
      <c r="G8910" s="226"/>
      <c r="H8910" s="226"/>
      <c r="I8910" s="229"/>
      <c r="J8910" s="260"/>
      <c r="K8910" s="252">
        <f t="shared" si="137"/>
        <v>1</v>
      </c>
      <c r="L8910" s="9" t="s">
        <v>34</v>
      </c>
    </row>
    <row r="8911" spans="2:12">
      <c r="B8911" s="268">
        <v>8899</v>
      </c>
      <c r="C8911" s="226"/>
      <c r="D8911" s="227">
        <f>_xlfn.XLOOKUP($C8911,サービス情報マスタcopy!$B:$B,サービス情報マスタcopy!$G:$G,0,0,1)</f>
        <v>0</v>
      </c>
      <c r="E8911" s="228" t="str">
        <f>CONCATENATE($C8911,"-",TEXT(_xlfn.MAXIFS($K$12:K8910,$C$12:C8910,$C8911)+1,"0000"))</f>
        <v>-0001</v>
      </c>
      <c r="F8911" s="226"/>
      <c r="G8911" s="226"/>
      <c r="H8911" s="226"/>
      <c r="I8911" s="229"/>
      <c r="J8911" s="260"/>
      <c r="K8911" s="252">
        <f t="shared" si="137"/>
        <v>1</v>
      </c>
      <c r="L8911" s="9" t="s">
        <v>34</v>
      </c>
    </row>
    <row r="8912" spans="2:12">
      <c r="B8912" s="268">
        <v>8900</v>
      </c>
      <c r="C8912" s="226"/>
      <c r="D8912" s="227">
        <f>_xlfn.XLOOKUP($C8912,サービス情報マスタcopy!$B:$B,サービス情報マスタcopy!$G:$G,0,0,1)</f>
        <v>0</v>
      </c>
      <c r="E8912" s="228" t="str">
        <f>CONCATENATE($C8912,"-",TEXT(_xlfn.MAXIFS($K$12:K8911,$C$12:C8911,$C8912)+1,"0000"))</f>
        <v>-0001</v>
      </c>
      <c r="F8912" s="226"/>
      <c r="G8912" s="226"/>
      <c r="H8912" s="226"/>
      <c r="I8912" s="229"/>
      <c r="J8912" s="260"/>
      <c r="K8912" s="252">
        <f t="shared" si="137"/>
        <v>1</v>
      </c>
      <c r="L8912" s="9" t="s">
        <v>34</v>
      </c>
    </row>
    <row r="8913" spans="2:12">
      <c r="B8913" s="268">
        <v>8901</v>
      </c>
      <c r="C8913" s="226"/>
      <c r="D8913" s="227">
        <f>_xlfn.XLOOKUP($C8913,サービス情報マスタcopy!$B:$B,サービス情報マスタcopy!$G:$G,0,0,1)</f>
        <v>0</v>
      </c>
      <c r="E8913" s="228" t="str">
        <f>CONCATENATE($C8913,"-",TEXT(_xlfn.MAXIFS($K$12:K8912,$C$12:C8912,$C8913)+1,"0000"))</f>
        <v>-0001</v>
      </c>
      <c r="F8913" s="226"/>
      <c r="G8913" s="226"/>
      <c r="H8913" s="226"/>
      <c r="I8913" s="229"/>
      <c r="J8913" s="260"/>
      <c r="K8913" s="252">
        <f t="shared" si="137"/>
        <v>1</v>
      </c>
      <c r="L8913" s="9" t="s">
        <v>34</v>
      </c>
    </row>
    <row r="8914" spans="2:12">
      <c r="B8914" s="268">
        <v>8902</v>
      </c>
      <c r="C8914" s="226"/>
      <c r="D8914" s="227">
        <f>_xlfn.XLOOKUP($C8914,サービス情報マスタcopy!$B:$B,サービス情報マスタcopy!$G:$G,0,0,1)</f>
        <v>0</v>
      </c>
      <c r="E8914" s="228" t="str">
        <f>CONCATENATE($C8914,"-",TEXT(_xlfn.MAXIFS($K$12:K8913,$C$12:C8913,$C8914)+1,"0000"))</f>
        <v>-0001</v>
      </c>
      <c r="F8914" s="226"/>
      <c r="G8914" s="226"/>
      <c r="H8914" s="226"/>
      <c r="I8914" s="229"/>
      <c r="J8914" s="260"/>
      <c r="K8914" s="252">
        <f t="shared" si="137"/>
        <v>1</v>
      </c>
      <c r="L8914" s="9" t="s">
        <v>34</v>
      </c>
    </row>
    <row r="8915" spans="2:12">
      <c r="B8915" s="268">
        <v>8903</v>
      </c>
      <c r="C8915" s="226"/>
      <c r="D8915" s="227">
        <f>_xlfn.XLOOKUP($C8915,サービス情報マスタcopy!$B:$B,サービス情報マスタcopy!$G:$G,0,0,1)</f>
        <v>0</v>
      </c>
      <c r="E8915" s="228" t="str">
        <f>CONCATENATE($C8915,"-",TEXT(_xlfn.MAXIFS($K$12:K8914,$C$12:C8914,$C8915)+1,"0000"))</f>
        <v>-0001</v>
      </c>
      <c r="F8915" s="226"/>
      <c r="G8915" s="226"/>
      <c r="H8915" s="226"/>
      <c r="I8915" s="229"/>
      <c r="J8915" s="260"/>
      <c r="K8915" s="252">
        <f t="shared" si="137"/>
        <v>1</v>
      </c>
      <c r="L8915" s="9" t="s">
        <v>34</v>
      </c>
    </row>
    <row r="8916" spans="2:12">
      <c r="B8916" s="268">
        <v>8904</v>
      </c>
      <c r="C8916" s="226"/>
      <c r="D8916" s="227">
        <f>_xlfn.XLOOKUP($C8916,サービス情報マスタcopy!$B:$B,サービス情報マスタcopy!$G:$G,0,0,1)</f>
        <v>0</v>
      </c>
      <c r="E8916" s="228" t="str">
        <f>CONCATENATE($C8916,"-",TEXT(_xlfn.MAXIFS($K$12:K8915,$C$12:C8915,$C8916)+1,"0000"))</f>
        <v>-0001</v>
      </c>
      <c r="F8916" s="226"/>
      <c r="G8916" s="226"/>
      <c r="H8916" s="226"/>
      <c r="I8916" s="229"/>
      <c r="J8916" s="260"/>
      <c r="K8916" s="252">
        <f t="shared" si="137"/>
        <v>1</v>
      </c>
      <c r="L8916" s="9" t="s">
        <v>34</v>
      </c>
    </row>
    <row r="8917" spans="2:12">
      <c r="B8917" s="268">
        <v>8905</v>
      </c>
      <c r="C8917" s="226"/>
      <c r="D8917" s="227">
        <f>_xlfn.XLOOKUP($C8917,サービス情報マスタcopy!$B:$B,サービス情報マスタcopy!$G:$G,0,0,1)</f>
        <v>0</v>
      </c>
      <c r="E8917" s="228" t="str">
        <f>CONCATENATE($C8917,"-",TEXT(_xlfn.MAXIFS($K$12:K8916,$C$12:C8916,$C8917)+1,"0000"))</f>
        <v>-0001</v>
      </c>
      <c r="F8917" s="226"/>
      <c r="G8917" s="226"/>
      <c r="H8917" s="226"/>
      <c r="I8917" s="229"/>
      <c r="J8917" s="260"/>
      <c r="K8917" s="252">
        <f t="shared" si="137"/>
        <v>1</v>
      </c>
      <c r="L8917" s="9" t="s">
        <v>34</v>
      </c>
    </row>
    <row r="8918" spans="2:12">
      <c r="B8918" s="268">
        <v>8906</v>
      </c>
      <c r="C8918" s="226"/>
      <c r="D8918" s="227">
        <f>_xlfn.XLOOKUP($C8918,サービス情報マスタcopy!$B:$B,サービス情報マスタcopy!$G:$G,0,0,1)</f>
        <v>0</v>
      </c>
      <c r="E8918" s="228" t="str">
        <f>CONCATENATE($C8918,"-",TEXT(_xlfn.MAXIFS($K$12:K8917,$C$12:C8917,$C8918)+1,"0000"))</f>
        <v>-0001</v>
      </c>
      <c r="F8918" s="226"/>
      <c r="G8918" s="226"/>
      <c r="H8918" s="226"/>
      <c r="I8918" s="229"/>
      <c r="J8918" s="260"/>
      <c r="K8918" s="252">
        <f t="shared" si="137"/>
        <v>1</v>
      </c>
      <c r="L8918" s="9" t="s">
        <v>34</v>
      </c>
    </row>
    <row r="8919" spans="2:12">
      <c r="B8919" s="268">
        <v>8907</v>
      </c>
      <c r="C8919" s="226"/>
      <c r="D8919" s="227">
        <f>_xlfn.XLOOKUP($C8919,サービス情報マスタcopy!$B:$B,サービス情報マスタcopy!$G:$G,0,0,1)</f>
        <v>0</v>
      </c>
      <c r="E8919" s="228" t="str">
        <f>CONCATENATE($C8919,"-",TEXT(_xlfn.MAXIFS($K$12:K8918,$C$12:C8918,$C8919)+1,"0000"))</f>
        <v>-0001</v>
      </c>
      <c r="F8919" s="226"/>
      <c r="G8919" s="226"/>
      <c r="H8919" s="226"/>
      <c r="I8919" s="229"/>
      <c r="J8919" s="260"/>
      <c r="K8919" s="252">
        <f t="shared" si="137"/>
        <v>1</v>
      </c>
      <c r="L8919" s="9" t="s">
        <v>34</v>
      </c>
    </row>
    <row r="8920" spans="2:12">
      <c r="B8920" s="268">
        <v>8908</v>
      </c>
      <c r="C8920" s="226"/>
      <c r="D8920" s="227">
        <f>_xlfn.XLOOKUP($C8920,サービス情報マスタcopy!$B:$B,サービス情報マスタcopy!$G:$G,0,0,1)</f>
        <v>0</v>
      </c>
      <c r="E8920" s="228" t="str">
        <f>CONCATENATE($C8920,"-",TEXT(_xlfn.MAXIFS($K$12:K8919,$C$12:C8919,$C8920)+1,"0000"))</f>
        <v>-0001</v>
      </c>
      <c r="F8920" s="226"/>
      <c r="G8920" s="226"/>
      <c r="H8920" s="226"/>
      <c r="I8920" s="229"/>
      <c r="J8920" s="260"/>
      <c r="K8920" s="252">
        <f t="shared" si="137"/>
        <v>1</v>
      </c>
      <c r="L8920" s="9" t="s">
        <v>34</v>
      </c>
    </row>
    <row r="8921" spans="2:12">
      <c r="B8921" s="268">
        <v>8909</v>
      </c>
      <c r="C8921" s="226"/>
      <c r="D8921" s="227">
        <f>_xlfn.XLOOKUP($C8921,サービス情報マスタcopy!$B:$B,サービス情報マスタcopy!$G:$G,0,0,1)</f>
        <v>0</v>
      </c>
      <c r="E8921" s="228" t="str">
        <f>CONCATENATE($C8921,"-",TEXT(_xlfn.MAXIFS($K$12:K8920,$C$12:C8920,$C8921)+1,"0000"))</f>
        <v>-0001</v>
      </c>
      <c r="F8921" s="226"/>
      <c r="G8921" s="226"/>
      <c r="H8921" s="226"/>
      <c r="I8921" s="229"/>
      <c r="J8921" s="260"/>
      <c r="K8921" s="252">
        <f t="shared" si="137"/>
        <v>1</v>
      </c>
      <c r="L8921" s="9" t="s">
        <v>34</v>
      </c>
    </row>
    <row r="8922" spans="2:12">
      <c r="B8922" s="268">
        <v>8910</v>
      </c>
      <c r="C8922" s="226"/>
      <c r="D8922" s="227">
        <f>_xlfn.XLOOKUP($C8922,サービス情報マスタcopy!$B:$B,サービス情報マスタcopy!$G:$G,0,0,1)</f>
        <v>0</v>
      </c>
      <c r="E8922" s="228" t="str">
        <f>CONCATENATE($C8922,"-",TEXT(_xlfn.MAXIFS($K$12:K8921,$C$12:C8921,$C8922)+1,"0000"))</f>
        <v>-0001</v>
      </c>
      <c r="F8922" s="226"/>
      <c r="G8922" s="226"/>
      <c r="H8922" s="226"/>
      <c r="I8922" s="229"/>
      <c r="J8922" s="260"/>
      <c r="K8922" s="252">
        <f t="shared" si="137"/>
        <v>1</v>
      </c>
      <c r="L8922" s="9" t="s">
        <v>34</v>
      </c>
    </row>
    <row r="8923" spans="2:12">
      <c r="B8923" s="268">
        <v>8911</v>
      </c>
      <c r="C8923" s="226"/>
      <c r="D8923" s="227">
        <f>_xlfn.XLOOKUP($C8923,サービス情報マスタcopy!$B:$B,サービス情報マスタcopy!$G:$G,0,0,1)</f>
        <v>0</v>
      </c>
      <c r="E8923" s="228" t="str">
        <f>CONCATENATE($C8923,"-",TEXT(_xlfn.MAXIFS($K$12:K8922,$C$12:C8922,$C8923)+1,"0000"))</f>
        <v>-0001</v>
      </c>
      <c r="F8923" s="226"/>
      <c r="G8923" s="226"/>
      <c r="H8923" s="226"/>
      <c r="I8923" s="229"/>
      <c r="J8923" s="260"/>
      <c r="K8923" s="252">
        <f t="shared" si="137"/>
        <v>1</v>
      </c>
      <c r="L8923" s="9" t="s">
        <v>34</v>
      </c>
    </row>
    <row r="8924" spans="2:12">
      <c r="B8924" s="268">
        <v>8912</v>
      </c>
      <c r="C8924" s="226"/>
      <c r="D8924" s="227">
        <f>_xlfn.XLOOKUP($C8924,サービス情報マスタcopy!$B:$B,サービス情報マスタcopy!$G:$G,0,0,1)</f>
        <v>0</v>
      </c>
      <c r="E8924" s="228" t="str">
        <f>CONCATENATE($C8924,"-",TEXT(_xlfn.MAXIFS($K$12:K8923,$C$12:C8923,$C8924)+1,"0000"))</f>
        <v>-0001</v>
      </c>
      <c r="F8924" s="226"/>
      <c r="G8924" s="226"/>
      <c r="H8924" s="226"/>
      <c r="I8924" s="229"/>
      <c r="J8924" s="260"/>
      <c r="K8924" s="252">
        <f t="shared" si="137"/>
        <v>1</v>
      </c>
      <c r="L8924" s="9" t="s">
        <v>34</v>
      </c>
    </row>
    <row r="8925" spans="2:12">
      <c r="B8925" s="268">
        <v>8913</v>
      </c>
      <c r="C8925" s="226"/>
      <c r="D8925" s="227">
        <f>_xlfn.XLOOKUP($C8925,サービス情報マスタcopy!$B:$B,サービス情報マスタcopy!$G:$G,0,0,1)</f>
        <v>0</v>
      </c>
      <c r="E8925" s="228" t="str">
        <f>CONCATENATE($C8925,"-",TEXT(_xlfn.MAXIFS($K$12:K8924,$C$12:C8924,$C8925)+1,"0000"))</f>
        <v>-0001</v>
      </c>
      <c r="F8925" s="226"/>
      <c r="G8925" s="226"/>
      <c r="H8925" s="226"/>
      <c r="I8925" s="229"/>
      <c r="J8925" s="260"/>
      <c r="K8925" s="252">
        <f t="shared" si="137"/>
        <v>1</v>
      </c>
      <c r="L8925" s="9" t="s">
        <v>34</v>
      </c>
    </row>
    <row r="8926" spans="2:12">
      <c r="B8926" s="268">
        <v>8914</v>
      </c>
      <c r="C8926" s="226"/>
      <c r="D8926" s="227">
        <f>_xlfn.XLOOKUP($C8926,サービス情報マスタcopy!$B:$B,サービス情報マスタcopy!$G:$G,0,0,1)</f>
        <v>0</v>
      </c>
      <c r="E8926" s="228" t="str">
        <f>CONCATENATE($C8926,"-",TEXT(_xlfn.MAXIFS($K$12:K8925,$C$12:C8925,$C8926)+1,"0000"))</f>
        <v>-0001</v>
      </c>
      <c r="F8926" s="226"/>
      <c r="G8926" s="226"/>
      <c r="H8926" s="226"/>
      <c r="I8926" s="229"/>
      <c r="J8926" s="260"/>
      <c r="K8926" s="252">
        <f t="shared" si="137"/>
        <v>1</v>
      </c>
      <c r="L8926" s="9" t="s">
        <v>34</v>
      </c>
    </row>
    <row r="8927" spans="2:12">
      <c r="B8927" s="268">
        <v>8915</v>
      </c>
      <c r="C8927" s="226"/>
      <c r="D8927" s="227">
        <f>_xlfn.XLOOKUP($C8927,サービス情報マスタcopy!$B:$B,サービス情報マスタcopy!$G:$G,0,0,1)</f>
        <v>0</v>
      </c>
      <c r="E8927" s="228" t="str">
        <f>CONCATENATE($C8927,"-",TEXT(_xlfn.MAXIFS($K$12:K8926,$C$12:C8926,$C8927)+1,"0000"))</f>
        <v>-0001</v>
      </c>
      <c r="F8927" s="226"/>
      <c r="G8927" s="226"/>
      <c r="H8927" s="226"/>
      <c r="I8927" s="229"/>
      <c r="J8927" s="260"/>
      <c r="K8927" s="252">
        <f t="shared" si="137"/>
        <v>1</v>
      </c>
      <c r="L8927" s="9" t="s">
        <v>34</v>
      </c>
    </row>
    <row r="8928" spans="2:12">
      <c r="B8928" s="268">
        <v>8916</v>
      </c>
      <c r="C8928" s="226"/>
      <c r="D8928" s="227">
        <f>_xlfn.XLOOKUP($C8928,サービス情報マスタcopy!$B:$B,サービス情報マスタcopy!$G:$G,0,0,1)</f>
        <v>0</v>
      </c>
      <c r="E8928" s="228" t="str">
        <f>CONCATENATE($C8928,"-",TEXT(_xlfn.MAXIFS($K$12:K8927,$C$12:C8927,$C8928)+1,"0000"))</f>
        <v>-0001</v>
      </c>
      <c r="F8928" s="226"/>
      <c r="G8928" s="226"/>
      <c r="H8928" s="226"/>
      <c r="I8928" s="229"/>
      <c r="J8928" s="260"/>
      <c r="K8928" s="252">
        <f t="shared" si="137"/>
        <v>1</v>
      </c>
      <c r="L8928" s="9" t="s">
        <v>34</v>
      </c>
    </row>
    <row r="8929" spans="2:12">
      <c r="B8929" s="268">
        <v>8917</v>
      </c>
      <c r="C8929" s="226"/>
      <c r="D8929" s="227">
        <f>_xlfn.XLOOKUP($C8929,サービス情報マスタcopy!$B:$B,サービス情報マスタcopy!$G:$G,0,0,1)</f>
        <v>0</v>
      </c>
      <c r="E8929" s="228" t="str">
        <f>CONCATENATE($C8929,"-",TEXT(_xlfn.MAXIFS($K$12:K8928,$C$12:C8928,$C8929)+1,"0000"))</f>
        <v>-0001</v>
      </c>
      <c r="F8929" s="226"/>
      <c r="G8929" s="226"/>
      <c r="H8929" s="226"/>
      <c r="I8929" s="229"/>
      <c r="J8929" s="260"/>
      <c r="K8929" s="252">
        <f t="shared" si="137"/>
        <v>1</v>
      </c>
      <c r="L8929" s="9" t="s">
        <v>34</v>
      </c>
    </row>
    <row r="8930" spans="2:12">
      <c r="B8930" s="268">
        <v>8918</v>
      </c>
      <c r="C8930" s="226"/>
      <c r="D8930" s="227">
        <f>_xlfn.XLOOKUP($C8930,サービス情報マスタcopy!$B:$B,サービス情報マスタcopy!$G:$G,0,0,1)</f>
        <v>0</v>
      </c>
      <c r="E8930" s="228" t="str">
        <f>CONCATENATE($C8930,"-",TEXT(_xlfn.MAXIFS($K$12:K8929,$C$12:C8929,$C8930)+1,"0000"))</f>
        <v>-0001</v>
      </c>
      <c r="F8930" s="226"/>
      <c r="G8930" s="226"/>
      <c r="H8930" s="226"/>
      <c r="I8930" s="229"/>
      <c r="J8930" s="260"/>
      <c r="K8930" s="252">
        <f t="shared" si="137"/>
        <v>1</v>
      </c>
      <c r="L8930" s="9" t="s">
        <v>34</v>
      </c>
    </row>
    <row r="8931" spans="2:12">
      <c r="B8931" s="268">
        <v>8919</v>
      </c>
      <c r="C8931" s="226"/>
      <c r="D8931" s="227">
        <f>_xlfn.XLOOKUP($C8931,サービス情報マスタcopy!$B:$B,サービス情報マスタcopy!$G:$G,0,0,1)</f>
        <v>0</v>
      </c>
      <c r="E8931" s="228" t="str">
        <f>CONCATENATE($C8931,"-",TEXT(_xlfn.MAXIFS($K$12:K8930,$C$12:C8930,$C8931)+1,"0000"))</f>
        <v>-0001</v>
      </c>
      <c r="F8931" s="226"/>
      <c r="G8931" s="226"/>
      <c r="H8931" s="226"/>
      <c r="I8931" s="229"/>
      <c r="J8931" s="260"/>
      <c r="K8931" s="252">
        <f t="shared" si="137"/>
        <v>1</v>
      </c>
      <c r="L8931" s="9" t="s">
        <v>34</v>
      </c>
    </row>
    <row r="8932" spans="2:12">
      <c r="B8932" s="268">
        <v>8920</v>
      </c>
      <c r="C8932" s="226"/>
      <c r="D8932" s="227">
        <f>_xlfn.XLOOKUP($C8932,サービス情報マスタcopy!$B:$B,サービス情報マスタcopy!$G:$G,0,0,1)</f>
        <v>0</v>
      </c>
      <c r="E8932" s="228" t="str">
        <f>CONCATENATE($C8932,"-",TEXT(_xlfn.MAXIFS($K$12:K8931,$C$12:C8931,$C8932)+1,"0000"))</f>
        <v>-0001</v>
      </c>
      <c r="F8932" s="226"/>
      <c r="G8932" s="226"/>
      <c r="H8932" s="226"/>
      <c r="I8932" s="229"/>
      <c r="J8932" s="260"/>
      <c r="K8932" s="252">
        <f t="shared" si="137"/>
        <v>1</v>
      </c>
      <c r="L8932" s="9" t="s">
        <v>34</v>
      </c>
    </row>
    <row r="8933" spans="2:12">
      <c r="B8933" s="268">
        <v>8921</v>
      </c>
      <c r="C8933" s="226"/>
      <c r="D8933" s="227">
        <f>_xlfn.XLOOKUP($C8933,サービス情報マスタcopy!$B:$B,サービス情報マスタcopy!$G:$G,0,0,1)</f>
        <v>0</v>
      </c>
      <c r="E8933" s="228" t="str">
        <f>CONCATENATE($C8933,"-",TEXT(_xlfn.MAXIFS($K$12:K8932,$C$12:C8932,$C8933)+1,"0000"))</f>
        <v>-0001</v>
      </c>
      <c r="F8933" s="226"/>
      <c r="G8933" s="226"/>
      <c r="H8933" s="226"/>
      <c r="I8933" s="229"/>
      <c r="J8933" s="260"/>
      <c r="K8933" s="252">
        <f t="shared" si="137"/>
        <v>1</v>
      </c>
      <c r="L8933" s="9" t="s">
        <v>34</v>
      </c>
    </row>
    <row r="8934" spans="2:12">
      <c r="B8934" s="268">
        <v>8922</v>
      </c>
      <c r="C8934" s="226"/>
      <c r="D8934" s="227">
        <f>_xlfn.XLOOKUP($C8934,サービス情報マスタcopy!$B:$B,サービス情報マスタcopy!$G:$G,0,0,1)</f>
        <v>0</v>
      </c>
      <c r="E8934" s="228" t="str">
        <f>CONCATENATE($C8934,"-",TEXT(_xlfn.MAXIFS($K$12:K8933,$C$12:C8933,$C8934)+1,"0000"))</f>
        <v>-0001</v>
      </c>
      <c r="F8934" s="226"/>
      <c r="G8934" s="226"/>
      <c r="H8934" s="226"/>
      <c r="I8934" s="229"/>
      <c r="J8934" s="260"/>
      <c r="K8934" s="252">
        <f t="shared" si="137"/>
        <v>1</v>
      </c>
      <c r="L8934" s="9" t="s">
        <v>34</v>
      </c>
    </row>
    <row r="8935" spans="2:12">
      <c r="B8935" s="268">
        <v>8923</v>
      </c>
      <c r="C8935" s="226"/>
      <c r="D8935" s="227">
        <f>_xlfn.XLOOKUP($C8935,サービス情報マスタcopy!$B:$B,サービス情報マスタcopy!$G:$G,0,0,1)</f>
        <v>0</v>
      </c>
      <c r="E8935" s="228" t="str">
        <f>CONCATENATE($C8935,"-",TEXT(_xlfn.MAXIFS($K$12:K8934,$C$12:C8934,$C8935)+1,"0000"))</f>
        <v>-0001</v>
      </c>
      <c r="F8935" s="226"/>
      <c r="G8935" s="226"/>
      <c r="H8935" s="226"/>
      <c r="I8935" s="229"/>
      <c r="J8935" s="260"/>
      <c r="K8935" s="252">
        <f t="shared" si="137"/>
        <v>1</v>
      </c>
      <c r="L8935" s="9" t="s">
        <v>34</v>
      </c>
    </row>
    <row r="8936" spans="2:12">
      <c r="B8936" s="268">
        <v>8924</v>
      </c>
      <c r="C8936" s="226"/>
      <c r="D8936" s="227">
        <f>_xlfn.XLOOKUP($C8936,サービス情報マスタcopy!$B:$B,サービス情報マスタcopy!$G:$G,0,0,1)</f>
        <v>0</v>
      </c>
      <c r="E8936" s="228" t="str">
        <f>CONCATENATE($C8936,"-",TEXT(_xlfn.MAXIFS($K$12:K8935,$C$12:C8935,$C8936)+1,"0000"))</f>
        <v>-0001</v>
      </c>
      <c r="F8936" s="226"/>
      <c r="G8936" s="226"/>
      <c r="H8936" s="226"/>
      <c r="I8936" s="229"/>
      <c r="J8936" s="260"/>
      <c r="K8936" s="252">
        <f t="shared" si="137"/>
        <v>1</v>
      </c>
      <c r="L8936" s="9" t="s">
        <v>34</v>
      </c>
    </row>
    <row r="8937" spans="2:12">
      <c r="B8937" s="268">
        <v>8925</v>
      </c>
      <c r="C8937" s="226"/>
      <c r="D8937" s="227">
        <f>_xlfn.XLOOKUP($C8937,サービス情報マスタcopy!$B:$B,サービス情報マスタcopy!$G:$G,0,0,1)</f>
        <v>0</v>
      </c>
      <c r="E8937" s="228" t="str">
        <f>CONCATENATE($C8937,"-",TEXT(_xlfn.MAXIFS($K$12:K8936,$C$12:C8936,$C8937)+1,"0000"))</f>
        <v>-0001</v>
      </c>
      <c r="F8937" s="226"/>
      <c r="G8937" s="226"/>
      <c r="H8937" s="226"/>
      <c r="I8937" s="229"/>
      <c r="J8937" s="260"/>
      <c r="K8937" s="252">
        <f t="shared" si="137"/>
        <v>1</v>
      </c>
      <c r="L8937" s="9" t="s">
        <v>34</v>
      </c>
    </row>
    <row r="8938" spans="2:12">
      <c r="B8938" s="268">
        <v>8926</v>
      </c>
      <c r="C8938" s="226"/>
      <c r="D8938" s="227">
        <f>_xlfn.XLOOKUP($C8938,サービス情報マスタcopy!$B:$B,サービス情報マスタcopy!$G:$G,0,0,1)</f>
        <v>0</v>
      </c>
      <c r="E8938" s="228" t="str">
        <f>CONCATENATE($C8938,"-",TEXT(_xlfn.MAXIFS($K$12:K8937,$C$12:C8937,$C8938)+1,"0000"))</f>
        <v>-0001</v>
      </c>
      <c r="F8938" s="226"/>
      <c r="G8938" s="226"/>
      <c r="H8938" s="226"/>
      <c r="I8938" s="229"/>
      <c r="J8938" s="260"/>
      <c r="K8938" s="252">
        <f t="shared" si="137"/>
        <v>1</v>
      </c>
      <c r="L8938" s="9" t="s">
        <v>34</v>
      </c>
    </row>
    <row r="8939" spans="2:12">
      <c r="B8939" s="268">
        <v>8927</v>
      </c>
      <c r="C8939" s="226"/>
      <c r="D8939" s="227">
        <f>_xlfn.XLOOKUP($C8939,サービス情報マスタcopy!$B:$B,サービス情報マスタcopy!$G:$G,0,0,1)</f>
        <v>0</v>
      </c>
      <c r="E8939" s="228" t="str">
        <f>CONCATENATE($C8939,"-",TEXT(_xlfn.MAXIFS($K$12:K8938,$C$12:C8938,$C8939)+1,"0000"))</f>
        <v>-0001</v>
      </c>
      <c r="F8939" s="226"/>
      <c r="G8939" s="226"/>
      <c r="H8939" s="226"/>
      <c r="I8939" s="229"/>
      <c r="J8939" s="260"/>
      <c r="K8939" s="252">
        <f t="shared" si="137"/>
        <v>1</v>
      </c>
      <c r="L8939" s="9" t="s">
        <v>34</v>
      </c>
    </row>
    <row r="8940" spans="2:12">
      <c r="B8940" s="268">
        <v>8928</v>
      </c>
      <c r="C8940" s="226"/>
      <c r="D8940" s="227">
        <f>_xlfn.XLOOKUP($C8940,サービス情報マスタcopy!$B:$B,サービス情報マスタcopy!$G:$G,0,0,1)</f>
        <v>0</v>
      </c>
      <c r="E8940" s="228" t="str">
        <f>CONCATENATE($C8940,"-",TEXT(_xlfn.MAXIFS($K$12:K8939,$C$12:C8939,$C8940)+1,"0000"))</f>
        <v>-0001</v>
      </c>
      <c r="F8940" s="226"/>
      <c r="G8940" s="226"/>
      <c r="H8940" s="226"/>
      <c r="I8940" s="229"/>
      <c r="J8940" s="260"/>
      <c r="K8940" s="252">
        <f t="shared" si="137"/>
        <v>1</v>
      </c>
      <c r="L8940" s="9" t="s">
        <v>34</v>
      </c>
    </row>
    <row r="8941" spans="2:12">
      <c r="B8941" s="268">
        <v>8929</v>
      </c>
      <c r="C8941" s="226"/>
      <c r="D8941" s="227">
        <f>_xlfn.XLOOKUP($C8941,サービス情報マスタcopy!$B:$B,サービス情報マスタcopy!$G:$G,0,0,1)</f>
        <v>0</v>
      </c>
      <c r="E8941" s="228" t="str">
        <f>CONCATENATE($C8941,"-",TEXT(_xlfn.MAXIFS($K$12:K8940,$C$12:C8940,$C8941)+1,"0000"))</f>
        <v>-0001</v>
      </c>
      <c r="F8941" s="226"/>
      <c r="G8941" s="226"/>
      <c r="H8941" s="226"/>
      <c r="I8941" s="229"/>
      <c r="J8941" s="260"/>
      <c r="K8941" s="252">
        <f t="shared" si="137"/>
        <v>1</v>
      </c>
      <c r="L8941" s="9" t="s">
        <v>34</v>
      </c>
    </row>
    <row r="8942" spans="2:12">
      <c r="B8942" s="268">
        <v>8930</v>
      </c>
      <c r="C8942" s="226"/>
      <c r="D8942" s="227">
        <f>_xlfn.XLOOKUP($C8942,サービス情報マスタcopy!$B:$B,サービス情報マスタcopy!$G:$G,0,0,1)</f>
        <v>0</v>
      </c>
      <c r="E8942" s="228" t="str">
        <f>CONCATENATE($C8942,"-",TEXT(_xlfn.MAXIFS($K$12:K8941,$C$12:C8941,$C8942)+1,"0000"))</f>
        <v>-0001</v>
      </c>
      <c r="F8942" s="226"/>
      <c r="G8942" s="226"/>
      <c r="H8942" s="226"/>
      <c r="I8942" s="229"/>
      <c r="J8942" s="260"/>
      <c r="K8942" s="252">
        <f t="shared" si="137"/>
        <v>1</v>
      </c>
      <c r="L8942" s="9" t="s">
        <v>34</v>
      </c>
    </row>
    <row r="8943" spans="2:12">
      <c r="B8943" s="268">
        <v>8931</v>
      </c>
      <c r="C8943" s="226"/>
      <c r="D8943" s="227">
        <f>_xlfn.XLOOKUP($C8943,サービス情報マスタcopy!$B:$B,サービス情報マスタcopy!$G:$G,0,0,1)</f>
        <v>0</v>
      </c>
      <c r="E8943" s="228" t="str">
        <f>CONCATENATE($C8943,"-",TEXT(_xlfn.MAXIFS($K$12:K8942,$C$12:C8942,$C8943)+1,"0000"))</f>
        <v>-0001</v>
      </c>
      <c r="F8943" s="226"/>
      <c r="G8943" s="226"/>
      <c r="H8943" s="226"/>
      <c r="I8943" s="229"/>
      <c r="J8943" s="260"/>
      <c r="K8943" s="252">
        <f t="shared" si="137"/>
        <v>1</v>
      </c>
      <c r="L8943" s="9" t="s">
        <v>34</v>
      </c>
    </row>
    <row r="8944" spans="2:12">
      <c r="B8944" s="268">
        <v>8932</v>
      </c>
      <c r="C8944" s="226"/>
      <c r="D8944" s="227">
        <f>_xlfn.XLOOKUP($C8944,サービス情報マスタcopy!$B:$B,サービス情報マスタcopy!$G:$G,0,0,1)</f>
        <v>0</v>
      </c>
      <c r="E8944" s="228" t="str">
        <f>CONCATENATE($C8944,"-",TEXT(_xlfn.MAXIFS($K$12:K8943,$C$12:C8943,$C8944)+1,"0000"))</f>
        <v>-0001</v>
      </c>
      <c r="F8944" s="226"/>
      <c r="G8944" s="226"/>
      <c r="H8944" s="226"/>
      <c r="I8944" s="229"/>
      <c r="J8944" s="260"/>
      <c r="K8944" s="252">
        <f t="shared" si="137"/>
        <v>1</v>
      </c>
      <c r="L8944" s="9" t="s">
        <v>34</v>
      </c>
    </row>
    <row r="8945" spans="2:12">
      <c r="B8945" s="268">
        <v>8933</v>
      </c>
      <c r="C8945" s="226"/>
      <c r="D8945" s="227">
        <f>_xlfn.XLOOKUP($C8945,サービス情報マスタcopy!$B:$B,サービス情報マスタcopy!$G:$G,0,0,1)</f>
        <v>0</v>
      </c>
      <c r="E8945" s="228" t="str">
        <f>CONCATENATE($C8945,"-",TEXT(_xlfn.MAXIFS($K$12:K8944,$C$12:C8944,$C8945)+1,"0000"))</f>
        <v>-0001</v>
      </c>
      <c r="F8945" s="226"/>
      <c r="G8945" s="226"/>
      <c r="H8945" s="226"/>
      <c r="I8945" s="229"/>
      <c r="J8945" s="260"/>
      <c r="K8945" s="252">
        <f t="shared" si="137"/>
        <v>1</v>
      </c>
      <c r="L8945" s="9" t="s">
        <v>34</v>
      </c>
    </row>
    <row r="8946" spans="2:12">
      <c r="B8946" s="268">
        <v>8934</v>
      </c>
      <c r="C8946" s="226"/>
      <c r="D8946" s="227">
        <f>_xlfn.XLOOKUP($C8946,サービス情報マスタcopy!$B:$B,サービス情報マスタcopy!$G:$G,0,0,1)</f>
        <v>0</v>
      </c>
      <c r="E8946" s="228" t="str">
        <f>CONCATENATE($C8946,"-",TEXT(_xlfn.MAXIFS($K$12:K8945,$C$12:C8945,$C8946)+1,"0000"))</f>
        <v>-0001</v>
      </c>
      <c r="F8946" s="226"/>
      <c r="G8946" s="226"/>
      <c r="H8946" s="226"/>
      <c r="I8946" s="229"/>
      <c r="J8946" s="260"/>
      <c r="K8946" s="252">
        <f t="shared" si="137"/>
        <v>1</v>
      </c>
      <c r="L8946" s="9" t="s">
        <v>34</v>
      </c>
    </row>
    <row r="8947" spans="2:12">
      <c r="B8947" s="268">
        <v>8935</v>
      </c>
      <c r="C8947" s="226"/>
      <c r="D8947" s="227">
        <f>_xlfn.XLOOKUP($C8947,サービス情報マスタcopy!$B:$B,サービス情報マスタcopy!$G:$G,0,0,1)</f>
        <v>0</v>
      </c>
      <c r="E8947" s="228" t="str">
        <f>CONCATENATE($C8947,"-",TEXT(_xlfn.MAXIFS($K$12:K8946,$C$12:C8946,$C8947)+1,"0000"))</f>
        <v>-0001</v>
      </c>
      <c r="F8947" s="226"/>
      <c r="G8947" s="226"/>
      <c r="H8947" s="226"/>
      <c r="I8947" s="229"/>
      <c r="J8947" s="260"/>
      <c r="K8947" s="252">
        <f t="shared" si="137"/>
        <v>1</v>
      </c>
      <c r="L8947" s="9" t="s">
        <v>34</v>
      </c>
    </row>
    <row r="8948" spans="2:12">
      <c r="B8948" s="268">
        <v>8936</v>
      </c>
      <c r="C8948" s="226"/>
      <c r="D8948" s="227">
        <f>_xlfn.XLOOKUP($C8948,サービス情報マスタcopy!$B:$B,サービス情報マスタcopy!$G:$G,0,0,1)</f>
        <v>0</v>
      </c>
      <c r="E8948" s="228" t="str">
        <f>CONCATENATE($C8948,"-",TEXT(_xlfn.MAXIFS($K$12:K8947,$C$12:C8947,$C8948)+1,"0000"))</f>
        <v>-0001</v>
      </c>
      <c r="F8948" s="226"/>
      <c r="G8948" s="226"/>
      <c r="H8948" s="226"/>
      <c r="I8948" s="229"/>
      <c r="J8948" s="260"/>
      <c r="K8948" s="252">
        <f t="shared" si="137"/>
        <v>1</v>
      </c>
      <c r="L8948" s="9" t="s">
        <v>34</v>
      </c>
    </row>
    <row r="8949" spans="2:12">
      <c r="B8949" s="268">
        <v>8937</v>
      </c>
      <c r="C8949" s="226"/>
      <c r="D8949" s="227">
        <f>_xlfn.XLOOKUP($C8949,サービス情報マスタcopy!$B:$B,サービス情報マスタcopy!$G:$G,0,0,1)</f>
        <v>0</v>
      </c>
      <c r="E8949" s="228" t="str">
        <f>CONCATENATE($C8949,"-",TEXT(_xlfn.MAXIFS($K$12:K8948,$C$12:C8948,$C8949)+1,"0000"))</f>
        <v>-0001</v>
      </c>
      <c r="F8949" s="226"/>
      <c r="G8949" s="226"/>
      <c r="H8949" s="226"/>
      <c r="I8949" s="229"/>
      <c r="J8949" s="260"/>
      <c r="K8949" s="252">
        <f t="shared" si="137"/>
        <v>1</v>
      </c>
      <c r="L8949" s="9" t="s">
        <v>34</v>
      </c>
    </row>
    <row r="8950" spans="2:12">
      <c r="B8950" s="268">
        <v>8938</v>
      </c>
      <c r="C8950" s="226"/>
      <c r="D8950" s="227">
        <f>_xlfn.XLOOKUP($C8950,サービス情報マスタcopy!$B:$B,サービス情報マスタcopy!$G:$G,0,0,1)</f>
        <v>0</v>
      </c>
      <c r="E8950" s="228" t="str">
        <f>CONCATENATE($C8950,"-",TEXT(_xlfn.MAXIFS($K$12:K8949,$C$12:C8949,$C8950)+1,"0000"))</f>
        <v>-0001</v>
      </c>
      <c r="F8950" s="226"/>
      <c r="G8950" s="226"/>
      <c r="H8950" s="226"/>
      <c r="I8950" s="229"/>
      <c r="J8950" s="260"/>
      <c r="K8950" s="252">
        <f t="shared" ref="K8950:K9013" si="138">VALUE(RIGHT($E8950,4))</f>
        <v>1</v>
      </c>
      <c r="L8950" s="9" t="s">
        <v>34</v>
      </c>
    </row>
    <row r="8951" spans="2:12">
      <c r="B8951" s="268">
        <v>8939</v>
      </c>
      <c r="C8951" s="226"/>
      <c r="D8951" s="227">
        <f>_xlfn.XLOOKUP($C8951,サービス情報マスタcopy!$B:$B,サービス情報マスタcopy!$G:$G,0,0,1)</f>
        <v>0</v>
      </c>
      <c r="E8951" s="228" t="str">
        <f>CONCATENATE($C8951,"-",TEXT(_xlfn.MAXIFS($K$12:K8950,$C$12:C8950,$C8951)+1,"0000"))</f>
        <v>-0001</v>
      </c>
      <c r="F8951" s="226"/>
      <c r="G8951" s="226"/>
      <c r="H8951" s="226"/>
      <c r="I8951" s="229"/>
      <c r="J8951" s="260"/>
      <c r="K8951" s="252">
        <f t="shared" si="138"/>
        <v>1</v>
      </c>
      <c r="L8951" s="9" t="s">
        <v>34</v>
      </c>
    </row>
    <row r="8952" spans="2:12">
      <c r="B8952" s="268">
        <v>8940</v>
      </c>
      <c r="C8952" s="226"/>
      <c r="D8952" s="227">
        <f>_xlfn.XLOOKUP($C8952,サービス情報マスタcopy!$B:$B,サービス情報マスタcopy!$G:$G,0,0,1)</f>
        <v>0</v>
      </c>
      <c r="E8952" s="228" t="str">
        <f>CONCATENATE($C8952,"-",TEXT(_xlfn.MAXIFS($K$12:K8951,$C$12:C8951,$C8952)+1,"0000"))</f>
        <v>-0001</v>
      </c>
      <c r="F8952" s="226"/>
      <c r="G8952" s="226"/>
      <c r="H8952" s="226"/>
      <c r="I8952" s="229"/>
      <c r="J8952" s="260"/>
      <c r="K8952" s="252">
        <f t="shared" si="138"/>
        <v>1</v>
      </c>
      <c r="L8952" s="9" t="s">
        <v>34</v>
      </c>
    </row>
    <row r="8953" spans="2:12">
      <c r="B8953" s="268">
        <v>8941</v>
      </c>
      <c r="C8953" s="226"/>
      <c r="D8953" s="227">
        <f>_xlfn.XLOOKUP($C8953,サービス情報マスタcopy!$B:$B,サービス情報マスタcopy!$G:$G,0,0,1)</f>
        <v>0</v>
      </c>
      <c r="E8953" s="228" t="str">
        <f>CONCATENATE($C8953,"-",TEXT(_xlfn.MAXIFS($K$12:K8952,$C$12:C8952,$C8953)+1,"0000"))</f>
        <v>-0001</v>
      </c>
      <c r="F8953" s="226"/>
      <c r="G8953" s="226"/>
      <c r="H8953" s="226"/>
      <c r="I8953" s="229"/>
      <c r="J8953" s="260"/>
      <c r="K8953" s="252">
        <f t="shared" si="138"/>
        <v>1</v>
      </c>
      <c r="L8953" s="9" t="s">
        <v>34</v>
      </c>
    </row>
    <row r="8954" spans="2:12">
      <c r="B8954" s="268">
        <v>8942</v>
      </c>
      <c r="C8954" s="226"/>
      <c r="D8954" s="227">
        <f>_xlfn.XLOOKUP($C8954,サービス情報マスタcopy!$B:$B,サービス情報マスタcopy!$G:$G,0,0,1)</f>
        <v>0</v>
      </c>
      <c r="E8954" s="228" t="str">
        <f>CONCATENATE($C8954,"-",TEXT(_xlfn.MAXIFS($K$12:K8953,$C$12:C8953,$C8954)+1,"0000"))</f>
        <v>-0001</v>
      </c>
      <c r="F8954" s="226"/>
      <c r="G8954" s="226"/>
      <c r="H8954" s="226"/>
      <c r="I8954" s="229"/>
      <c r="J8954" s="260"/>
      <c r="K8954" s="252">
        <f t="shared" si="138"/>
        <v>1</v>
      </c>
      <c r="L8954" s="9" t="s">
        <v>34</v>
      </c>
    </row>
    <row r="8955" spans="2:12">
      <c r="B8955" s="268">
        <v>8943</v>
      </c>
      <c r="C8955" s="226"/>
      <c r="D8955" s="227">
        <f>_xlfn.XLOOKUP($C8955,サービス情報マスタcopy!$B:$B,サービス情報マスタcopy!$G:$G,0,0,1)</f>
        <v>0</v>
      </c>
      <c r="E8955" s="228" t="str">
        <f>CONCATENATE($C8955,"-",TEXT(_xlfn.MAXIFS($K$12:K8954,$C$12:C8954,$C8955)+1,"0000"))</f>
        <v>-0001</v>
      </c>
      <c r="F8955" s="226"/>
      <c r="G8955" s="226"/>
      <c r="H8955" s="226"/>
      <c r="I8955" s="229"/>
      <c r="J8955" s="260"/>
      <c r="K8955" s="252">
        <f t="shared" si="138"/>
        <v>1</v>
      </c>
      <c r="L8955" s="9" t="s">
        <v>34</v>
      </c>
    </row>
    <row r="8956" spans="2:12">
      <c r="B8956" s="268">
        <v>8944</v>
      </c>
      <c r="C8956" s="226"/>
      <c r="D8956" s="227">
        <f>_xlfn.XLOOKUP($C8956,サービス情報マスタcopy!$B:$B,サービス情報マスタcopy!$G:$G,0,0,1)</f>
        <v>0</v>
      </c>
      <c r="E8956" s="228" t="str">
        <f>CONCATENATE($C8956,"-",TEXT(_xlfn.MAXIFS($K$12:K8955,$C$12:C8955,$C8956)+1,"0000"))</f>
        <v>-0001</v>
      </c>
      <c r="F8956" s="226"/>
      <c r="G8956" s="226"/>
      <c r="H8956" s="226"/>
      <c r="I8956" s="229"/>
      <c r="J8956" s="260"/>
      <c r="K8956" s="252">
        <f t="shared" si="138"/>
        <v>1</v>
      </c>
      <c r="L8956" s="9" t="s">
        <v>34</v>
      </c>
    </row>
    <row r="8957" spans="2:12">
      <c r="B8957" s="268">
        <v>8945</v>
      </c>
      <c r="C8957" s="226"/>
      <c r="D8957" s="227">
        <f>_xlfn.XLOOKUP($C8957,サービス情報マスタcopy!$B:$B,サービス情報マスタcopy!$G:$G,0,0,1)</f>
        <v>0</v>
      </c>
      <c r="E8957" s="228" t="str">
        <f>CONCATENATE($C8957,"-",TEXT(_xlfn.MAXIFS($K$12:K8956,$C$12:C8956,$C8957)+1,"0000"))</f>
        <v>-0001</v>
      </c>
      <c r="F8957" s="226"/>
      <c r="G8957" s="226"/>
      <c r="H8957" s="226"/>
      <c r="I8957" s="229"/>
      <c r="J8957" s="260"/>
      <c r="K8957" s="252">
        <f t="shared" si="138"/>
        <v>1</v>
      </c>
      <c r="L8957" s="9" t="s">
        <v>34</v>
      </c>
    </row>
    <row r="8958" spans="2:12">
      <c r="B8958" s="268">
        <v>8946</v>
      </c>
      <c r="C8958" s="226"/>
      <c r="D8958" s="227">
        <f>_xlfn.XLOOKUP($C8958,サービス情報マスタcopy!$B:$B,サービス情報マスタcopy!$G:$G,0,0,1)</f>
        <v>0</v>
      </c>
      <c r="E8958" s="228" t="str">
        <f>CONCATENATE($C8958,"-",TEXT(_xlfn.MAXIFS($K$12:K8957,$C$12:C8957,$C8958)+1,"0000"))</f>
        <v>-0001</v>
      </c>
      <c r="F8958" s="226"/>
      <c r="G8958" s="226"/>
      <c r="H8958" s="226"/>
      <c r="I8958" s="229"/>
      <c r="J8958" s="260"/>
      <c r="K8958" s="252">
        <f t="shared" si="138"/>
        <v>1</v>
      </c>
      <c r="L8958" s="9" t="s">
        <v>34</v>
      </c>
    </row>
    <row r="8959" spans="2:12">
      <c r="B8959" s="268">
        <v>8947</v>
      </c>
      <c r="C8959" s="226"/>
      <c r="D8959" s="227">
        <f>_xlfn.XLOOKUP($C8959,サービス情報マスタcopy!$B:$B,サービス情報マスタcopy!$G:$G,0,0,1)</f>
        <v>0</v>
      </c>
      <c r="E8959" s="228" t="str">
        <f>CONCATENATE($C8959,"-",TEXT(_xlfn.MAXIFS($K$12:K8958,$C$12:C8958,$C8959)+1,"0000"))</f>
        <v>-0001</v>
      </c>
      <c r="F8959" s="226"/>
      <c r="G8959" s="226"/>
      <c r="H8959" s="226"/>
      <c r="I8959" s="229"/>
      <c r="J8959" s="260"/>
      <c r="K8959" s="252">
        <f t="shared" si="138"/>
        <v>1</v>
      </c>
      <c r="L8959" s="9" t="s">
        <v>34</v>
      </c>
    </row>
    <row r="8960" spans="2:12">
      <c r="B8960" s="268">
        <v>8948</v>
      </c>
      <c r="C8960" s="226"/>
      <c r="D8960" s="227">
        <f>_xlfn.XLOOKUP($C8960,サービス情報マスタcopy!$B:$B,サービス情報マスタcopy!$G:$G,0,0,1)</f>
        <v>0</v>
      </c>
      <c r="E8960" s="228" t="str">
        <f>CONCATENATE($C8960,"-",TEXT(_xlfn.MAXIFS($K$12:K8959,$C$12:C8959,$C8960)+1,"0000"))</f>
        <v>-0001</v>
      </c>
      <c r="F8960" s="226"/>
      <c r="G8960" s="226"/>
      <c r="H8960" s="226"/>
      <c r="I8960" s="229"/>
      <c r="J8960" s="260"/>
      <c r="K8960" s="252">
        <f t="shared" si="138"/>
        <v>1</v>
      </c>
      <c r="L8960" s="9" t="s">
        <v>34</v>
      </c>
    </row>
    <row r="8961" spans="2:12">
      <c r="B8961" s="268">
        <v>8949</v>
      </c>
      <c r="C8961" s="226"/>
      <c r="D8961" s="227">
        <f>_xlfn.XLOOKUP($C8961,サービス情報マスタcopy!$B:$B,サービス情報マスタcopy!$G:$G,0,0,1)</f>
        <v>0</v>
      </c>
      <c r="E8961" s="228" t="str">
        <f>CONCATENATE($C8961,"-",TEXT(_xlfn.MAXIFS($K$12:K8960,$C$12:C8960,$C8961)+1,"0000"))</f>
        <v>-0001</v>
      </c>
      <c r="F8961" s="226"/>
      <c r="G8961" s="226"/>
      <c r="H8961" s="226"/>
      <c r="I8961" s="229"/>
      <c r="J8961" s="260"/>
      <c r="K8961" s="252">
        <f t="shared" si="138"/>
        <v>1</v>
      </c>
      <c r="L8961" s="9" t="s">
        <v>34</v>
      </c>
    </row>
    <row r="8962" spans="2:12">
      <c r="B8962" s="268">
        <v>8950</v>
      </c>
      <c r="C8962" s="226"/>
      <c r="D8962" s="227">
        <f>_xlfn.XLOOKUP($C8962,サービス情報マスタcopy!$B:$B,サービス情報マスタcopy!$G:$G,0,0,1)</f>
        <v>0</v>
      </c>
      <c r="E8962" s="228" t="str">
        <f>CONCATENATE($C8962,"-",TEXT(_xlfn.MAXIFS($K$12:K8961,$C$12:C8961,$C8962)+1,"0000"))</f>
        <v>-0001</v>
      </c>
      <c r="F8962" s="226"/>
      <c r="G8962" s="226"/>
      <c r="H8962" s="226"/>
      <c r="I8962" s="229"/>
      <c r="J8962" s="260"/>
      <c r="K8962" s="252">
        <f t="shared" si="138"/>
        <v>1</v>
      </c>
      <c r="L8962" s="9" t="s">
        <v>34</v>
      </c>
    </row>
    <row r="8963" spans="2:12">
      <c r="B8963" s="268">
        <v>8951</v>
      </c>
      <c r="C8963" s="226"/>
      <c r="D8963" s="227">
        <f>_xlfn.XLOOKUP($C8963,サービス情報マスタcopy!$B:$B,サービス情報マスタcopy!$G:$G,0,0,1)</f>
        <v>0</v>
      </c>
      <c r="E8963" s="228" t="str">
        <f>CONCATENATE($C8963,"-",TEXT(_xlfn.MAXIFS($K$12:K8962,$C$12:C8962,$C8963)+1,"0000"))</f>
        <v>-0001</v>
      </c>
      <c r="F8963" s="226"/>
      <c r="G8963" s="226"/>
      <c r="H8963" s="226"/>
      <c r="I8963" s="229"/>
      <c r="J8963" s="260"/>
      <c r="K8963" s="252">
        <f t="shared" si="138"/>
        <v>1</v>
      </c>
      <c r="L8963" s="9" t="s">
        <v>34</v>
      </c>
    </row>
    <row r="8964" spans="2:12">
      <c r="B8964" s="268">
        <v>8952</v>
      </c>
      <c r="C8964" s="226"/>
      <c r="D8964" s="227">
        <f>_xlfn.XLOOKUP($C8964,サービス情報マスタcopy!$B:$B,サービス情報マスタcopy!$G:$G,0,0,1)</f>
        <v>0</v>
      </c>
      <c r="E8964" s="228" t="str">
        <f>CONCATENATE($C8964,"-",TEXT(_xlfn.MAXIFS($K$12:K8963,$C$12:C8963,$C8964)+1,"0000"))</f>
        <v>-0001</v>
      </c>
      <c r="F8964" s="226"/>
      <c r="G8964" s="226"/>
      <c r="H8964" s="226"/>
      <c r="I8964" s="229"/>
      <c r="J8964" s="260"/>
      <c r="K8964" s="252">
        <f t="shared" si="138"/>
        <v>1</v>
      </c>
      <c r="L8964" s="9" t="s">
        <v>34</v>
      </c>
    </row>
    <row r="8965" spans="2:12">
      <c r="B8965" s="268">
        <v>8953</v>
      </c>
      <c r="C8965" s="226"/>
      <c r="D8965" s="227">
        <f>_xlfn.XLOOKUP($C8965,サービス情報マスタcopy!$B:$B,サービス情報マスタcopy!$G:$G,0,0,1)</f>
        <v>0</v>
      </c>
      <c r="E8965" s="228" t="str">
        <f>CONCATENATE($C8965,"-",TEXT(_xlfn.MAXIFS($K$12:K8964,$C$12:C8964,$C8965)+1,"0000"))</f>
        <v>-0001</v>
      </c>
      <c r="F8965" s="226"/>
      <c r="G8965" s="226"/>
      <c r="H8965" s="226"/>
      <c r="I8965" s="229"/>
      <c r="J8965" s="260"/>
      <c r="K8965" s="252">
        <f t="shared" si="138"/>
        <v>1</v>
      </c>
      <c r="L8965" s="9" t="s">
        <v>34</v>
      </c>
    </row>
    <row r="8966" spans="2:12">
      <c r="B8966" s="268">
        <v>8954</v>
      </c>
      <c r="C8966" s="226"/>
      <c r="D8966" s="227">
        <f>_xlfn.XLOOKUP($C8966,サービス情報マスタcopy!$B:$B,サービス情報マスタcopy!$G:$G,0,0,1)</f>
        <v>0</v>
      </c>
      <c r="E8966" s="228" t="str">
        <f>CONCATENATE($C8966,"-",TEXT(_xlfn.MAXIFS($K$12:K8965,$C$12:C8965,$C8966)+1,"0000"))</f>
        <v>-0001</v>
      </c>
      <c r="F8966" s="226"/>
      <c r="G8966" s="226"/>
      <c r="H8966" s="226"/>
      <c r="I8966" s="229"/>
      <c r="J8966" s="260"/>
      <c r="K8966" s="252">
        <f t="shared" si="138"/>
        <v>1</v>
      </c>
      <c r="L8966" s="9" t="s">
        <v>34</v>
      </c>
    </row>
    <row r="8967" spans="2:12">
      <c r="B8967" s="268">
        <v>8955</v>
      </c>
      <c r="C8967" s="226"/>
      <c r="D8967" s="227">
        <f>_xlfn.XLOOKUP($C8967,サービス情報マスタcopy!$B:$B,サービス情報マスタcopy!$G:$G,0,0,1)</f>
        <v>0</v>
      </c>
      <c r="E8967" s="228" t="str">
        <f>CONCATENATE($C8967,"-",TEXT(_xlfn.MAXIFS($K$12:K8966,$C$12:C8966,$C8967)+1,"0000"))</f>
        <v>-0001</v>
      </c>
      <c r="F8967" s="226"/>
      <c r="G8967" s="226"/>
      <c r="H8967" s="226"/>
      <c r="I8967" s="229"/>
      <c r="J8967" s="260"/>
      <c r="K8967" s="252">
        <f t="shared" si="138"/>
        <v>1</v>
      </c>
      <c r="L8967" s="9" t="s">
        <v>34</v>
      </c>
    </row>
    <row r="8968" spans="2:12">
      <c r="B8968" s="268">
        <v>8956</v>
      </c>
      <c r="C8968" s="226"/>
      <c r="D8968" s="227">
        <f>_xlfn.XLOOKUP($C8968,サービス情報マスタcopy!$B:$B,サービス情報マスタcopy!$G:$G,0,0,1)</f>
        <v>0</v>
      </c>
      <c r="E8968" s="228" t="str">
        <f>CONCATENATE($C8968,"-",TEXT(_xlfn.MAXIFS($K$12:K8967,$C$12:C8967,$C8968)+1,"0000"))</f>
        <v>-0001</v>
      </c>
      <c r="F8968" s="226"/>
      <c r="G8968" s="226"/>
      <c r="H8968" s="226"/>
      <c r="I8968" s="229"/>
      <c r="J8968" s="260"/>
      <c r="K8968" s="252">
        <f t="shared" si="138"/>
        <v>1</v>
      </c>
      <c r="L8968" s="9" t="s">
        <v>34</v>
      </c>
    </row>
    <row r="8969" spans="2:12">
      <c r="B8969" s="268">
        <v>8957</v>
      </c>
      <c r="C8969" s="226"/>
      <c r="D8969" s="227">
        <f>_xlfn.XLOOKUP($C8969,サービス情報マスタcopy!$B:$B,サービス情報マスタcopy!$G:$G,0,0,1)</f>
        <v>0</v>
      </c>
      <c r="E8969" s="228" t="str">
        <f>CONCATENATE($C8969,"-",TEXT(_xlfn.MAXIFS($K$12:K8968,$C$12:C8968,$C8969)+1,"0000"))</f>
        <v>-0001</v>
      </c>
      <c r="F8969" s="226"/>
      <c r="G8969" s="226"/>
      <c r="H8969" s="226"/>
      <c r="I8969" s="229"/>
      <c r="J8969" s="260"/>
      <c r="K8969" s="252">
        <f t="shared" si="138"/>
        <v>1</v>
      </c>
      <c r="L8969" s="9" t="s">
        <v>34</v>
      </c>
    </row>
    <row r="8970" spans="2:12">
      <c r="B8970" s="268">
        <v>8958</v>
      </c>
      <c r="C8970" s="226"/>
      <c r="D8970" s="227">
        <f>_xlfn.XLOOKUP($C8970,サービス情報マスタcopy!$B:$B,サービス情報マスタcopy!$G:$G,0,0,1)</f>
        <v>0</v>
      </c>
      <c r="E8970" s="228" t="str">
        <f>CONCATENATE($C8970,"-",TEXT(_xlfn.MAXIFS($K$12:K8969,$C$12:C8969,$C8970)+1,"0000"))</f>
        <v>-0001</v>
      </c>
      <c r="F8970" s="226"/>
      <c r="G8970" s="226"/>
      <c r="H8970" s="226"/>
      <c r="I8970" s="229"/>
      <c r="J8970" s="260"/>
      <c r="K8970" s="252">
        <f t="shared" si="138"/>
        <v>1</v>
      </c>
      <c r="L8970" s="9" t="s">
        <v>34</v>
      </c>
    </row>
    <row r="8971" spans="2:12">
      <c r="B8971" s="268">
        <v>8959</v>
      </c>
      <c r="C8971" s="226"/>
      <c r="D8971" s="227">
        <f>_xlfn.XLOOKUP($C8971,サービス情報マスタcopy!$B:$B,サービス情報マスタcopy!$G:$G,0,0,1)</f>
        <v>0</v>
      </c>
      <c r="E8971" s="228" t="str">
        <f>CONCATENATE($C8971,"-",TEXT(_xlfn.MAXIFS($K$12:K8970,$C$12:C8970,$C8971)+1,"0000"))</f>
        <v>-0001</v>
      </c>
      <c r="F8971" s="226"/>
      <c r="G8971" s="226"/>
      <c r="H8971" s="226"/>
      <c r="I8971" s="229"/>
      <c r="J8971" s="260"/>
      <c r="K8971" s="252">
        <f t="shared" si="138"/>
        <v>1</v>
      </c>
      <c r="L8971" s="9" t="s">
        <v>34</v>
      </c>
    </row>
    <row r="8972" spans="2:12">
      <c r="B8972" s="268">
        <v>8960</v>
      </c>
      <c r="C8972" s="226"/>
      <c r="D8972" s="227">
        <f>_xlfn.XLOOKUP($C8972,サービス情報マスタcopy!$B:$B,サービス情報マスタcopy!$G:$G,0,0,1)</f>
        <v>0</v>
      </c>
      <c r="E8972" s="228" t="str">
        <f>CONCATENATE($C8972,"-",TEXT(_xlfn.MAXIFS($K$12:K8971,$C$12:C8971,$C8972)+1,"0000"))</f>
        <v>-0001</v>
      </c>
      <c r="F8972" s="226"/>
      <c r="G8972" s="226"/>
      <c r="H8972" s="226"/>
      <c r="I8972" s="229"/>
      <c r="J8972" s="260"/>
      <c r="K8972" s="252">
        <f t="shared" si="138"/>
        <v>1</v>
      </c>
      <c r="L8972" s="9" t="s">
        <v>34</v>
      </c>
    </row>
    <row r="8973" spans="2:12">
      <c r="B8973" s="268">
        <v>8961</v>
      </c>
      <c r="C8973" s="226"/>
      <c r="D8973" s="227">
        <f>_xlfn.XLOOKUP($C8973,サービス情報マスタcopy!$B:$B,サービス情報マスタcopy!$G:$G,0,0,1)</f>
        <v>0</v>
      </c>
      <c r="E8973" s="228" t="str">
        <f>CONCATENATE($C8973,"-",TEXT(_xlfn.MAXIFS($K$12:K8972,$C$12:C8972,$C8973)+1,"0000"))</f>
        <v>-0001</v>
      </c>
      <c r="F8973" s="226"/>
      <c r="G8973" s="226"/>
      <c r="H8973" s="226"/>
      <c r="I8973" s="229"/>
      <c r="J8973" s="260"/>
      <c r="K8973" s="252">
        <f t="shared" si="138"/>
        <v>1</v>
      </c>
      <c r="L8973" s="9" t="s">
        <v>34</v>
      </c>
    </row>
    <row r="8974" spans="2:12">
      <c r="B8974" s="268">
        <v>8962</v>
      </c>
      <c r="C8974" s="226"/>
      <c r="D8974" s="227">
        <f>_xlfn.XLOOKUP($C8974,サービス情報マスタcopy!$B:$B,サービス情報マスタcopy!$G:$G,0,0,1)</f>
        <v>0</v>
      </c>
      <c r="E8974" s="228" t="str">
        <f>CONCATENATE($C8974,"-",TEXT(_xlfn.MAXIFS($K$12:K8973,$C$12:C8973,$C8974)+1,"0000"))</f>
        <v>-0001</v>
      </c>
      <c r="F8974" s="226"/>
      <c r="G8974" s="226"/>
      <c r="H8974" s="226"/>
      <c r="I8974" s="229"/>
      <c r="J8974" s="260"/>
      <c r="K8974" s="252">
        <f t="shared" si="138"/>
        <v>1</v>
      </c>
      <c r="L8974" s="9" t="s">
        <v>34</v>
      </c>
    </row>
    <row r="8975" spans="2:12">
      <c r="B8975" s="268">
        <v>8963</v>
      </c>
      <c r="C8975" s="226"/>
      <c r="D8975" s="227">
        <f>_xlfn.XLOOKUP($C8975,サービス情報マスタcopy!$B:$B,サービス情報マスタcopy!$G:$G,0,0,1)</f>
        <v>0</v>
      </c>
      <c r="E8975" s="228" t="str">
        <f>CONCATENATE($C8975,"-",TEXT(_xlfn.MAXIFS($K$12:K8974,$C$12:C8974,$C8975)+1,"0000"))</f>
        <v>-0001</v>
      </c>
      <c r="F8975" s="226"/>
      <c r="G8975" s="226"/>
      <c r="H8975" s="226"/>
      <c r="I8975" s="229"/>
      <c r="J8975" s="260"/>
      <c r="K8975" s="252">
        <f t="shared" si="138"/>
        <v>1</v>
      </c>
      <c r="L8975" s="9" t="s">
        <v>34</v>
      </c>
    </row>
    <row r="8976" spans="2:12">
      <c r="B8976" s="268">
        <v>8964</v>
      </c>
      <c r="C8976" s="226"/>
      <c r="D8976" s="227">
        <f>_xlfn.XLOOKUP($C8976,サービス情報マスタcopy!$B:$B,サービス情報マスタcopy!$G:$G,0,0,1)</f>
        <v>0</v>
      </c>
      <c r="E8976" s="228" t="str">
        <f>CONCATENATE($C8976,"-",TEXT(_xlfn.MAXIFS($K$12:K8975,$C$12:C8975,$C8976)+1,"0000"))</f>
        <v>-0001</v>
      </c>
      <c r="F8976" s="226"/>
      <c r="G8976" s="226"/>
      <c r="H8976" s="226"/>
      <c r="I8976" s="229"/>
      <c r="J8976" s="260"/>
      <c r="K8976" s="252">
        <f t="shared" si="138"/>
        <v>1</v>
      </c>
      <c r="L8976" s="9" t="s">
        <v>34</v>
      </c>
    </row>
    <row r="8977" spans="2:12">
      <c r="B8977" s="268">
        <v>8965</v>
      </c>
      <c r="C8977" s="226"/>
      <c r="D8977" s="227">
        <f>_xlfn.XLOOKUP($C8977,サービス情報マスタcopy!$B:$B,サービス情報マスタcopy!$G:$G,0,0,1)</f>
        <v>0</v>
      </c>
      <c r="E8977" s="228" t="str">
        <f>CONCATENATE($C8977,"-",TEXT(_xlfn.MAXIFS($K$12:K8976,$C$12:C8976,$C8977)+1,"0000"))</f>
        <v>-0001</v>
      </c>
      <c r="F8977" s="226"/>
      <c r="G8977" s="226"/>
      <c r="H8977" s="226"/>
      <c r="I8977" s="229"/>
      <c r="J8977" s="260"/>
      <c r="K8977" s="252">
        <f t="shared" si="138"/>
        <v>1</v>
      </c>
      <c r="L8977" s="9" t="s">
        <v>34</v>
      </c>
    </row>
    <row r="8978" spans="2:12">
      <c r="B8978" s="268">
        <v>8966</v>
      </c>
      <c r="C8978" s="226"/>
      <c r="D8978" s="227">
        <f>_xlfn.XLOOKUP($C8978,サービス情報マスタcopy!$B:$B,サービス情報マスタcopy!$G:$G,0,0,1)</f>
        <v>0</v>
      </c>
      <c r="E8978" s="228" t="str">
        <f>CONCATENATE($C8978,"-",TEXT(_xlfn.MAXIFS($K$12:K8977,$C$12:C8977,$C8978)+1,"0000"))</f>
        <v>-0001</v>
      </c>
      <c r="F8978" s="226"/>
      <c r="G8978" s="226"/>
      <c r="H8978" s="226"/>
      <c r="I8978" s="229"/>
      <c r="J8978" s="260"/>
      <c r="K8978" s="252">
        <f t="shared" si="138"/>
        <v>1</v>
      </c>
      <c r="L8978" s="9" t="s">
        <v>34</v>
      </c>
    </row>
    <row r="8979" spans="2:12">
      <c r="B8979" s="268">
        <v>8967</v>
      </c>
      <c r="C8979" s="226"/>
      <c r="D8979" s="227">
        <f>_xlfn.XLOOKUP($C8979,サービス情報マスタcopy!$B:$B,サービス情報マスタcopy!$G:$G,0,0,1)</f>
        <v>0</v>
      </c>
      <c r="E8979" s="228" t="str">
        <f>CONCATENATE($C8979,"-",TEXT(_xlfn.MAXIFS($K$12:K8978,$C$12:C8978,$C8979)+1,"0000"))</f>
        <v>-0001</v>
      </c>
      <c r="F8979" s="226"/>
      <c r="G8979" s="226"/>
      <c r="H8979" s="226"/>
      <c r="I8979" s="229"/>
      <c r="J8979" s="260"/>
      <c r="K8979" s="252">
        <f t="shared" si="138"/>
        <v>1</v>
      </c>
      <c r="L8979" s="9" t="s">
        <v>34</v>
      </c>
    </row>
    <row r="8980" spans="2:12">
      <c r="B8980" s="268">
        <v>8968</v>
      </c>
      <c r="C8980" s="226"/>
      <c r="D8980" s="227">
        <f>_xlfn.XLOOKUP($C8980,サービス情報マスタcopy!$B:$B,サービス情報マスタcopy!$G:$G,0,0,1)</f>
        <v>0</v>
      </c>
      <c r="E8980" s="228" t="str">
        <f>CONCATENATE($C8980,"-",TEXT(_xlfn.MAXIFS($K$12:K8979,$C$12:C8979,$C8980)+1,"0000"))</f>
        <v>-0001</v>
      </c>
      <c r="F8980" s="226"/>
      <c r="G8980" s="226"/>
      <c r="H8980" s="226"/>
      <c r="I8980" s="229"/>
      <c r="J8980" s="260"/>
      <c r="K8980" s="252">
        <f t="shared" si="138"/>
        <v>1</v>
      </c>
      <c r="L8980" s="9" t="s">
        <v>34</v>
      </c>
    </row>
    <row r="8981" spans="2:12">
      <c r="B8981" s="268">
        <v>8969</v>
      </c>
      <c r="C8981" s="226"/>
      <c r="D8981" s="227">
        <f>_xlfn.XLOOKUP($C8981,サービス情報マスタcopy!$B:$B,サービス情報マスタcopy!$G:$G,0,0,1)</f>
        <v>0</v>
      </c>
      <c r="E8981" s="228" t="str">
        <f>CONCATENATE($C8981,"-",TEXT(_xlfn.MAXIFS($K$12:K8980,$C$12:C8980,$C8981)+1,"0000"))</f>
        <v>-0001</v>
      </c>
      <c r="F8981" s="226"/>
      <c r="G8981" s="226"/>
      <c r="H8981" s="226"/>
      <c r="I8981" s="229"/>
      <c r="J8981" s="260"/>
      <c r="K8981" s="252">
        <f t="shared" si="138"/>
        <v>1</v>
      </c>
      <c r="L8981" s="9" t="s">
        <v>34</v>
      </c>
    </row>
    <row r="8982" spans="2:12">
      <c r="B8982" s="268">
        <v>8970</v>
      </c>
      <c r="C8982" s="226"/>
      <c r="D8982" s="227">
        <f>_xlfn.XLOOKUP($C8982,サービス情報マスタcopy!$B:$B,サービス情報マスタcopy!$G:$G,0,0,1)</f>
        <v>0</v>
      </c>
      <c r="E8982" s="228" t="str">
        <f>CONCATENATE($C8982,"-",TEXT(_xlfn.MAXIFS($K$12:K8981,$C$12:C8981,$C8982)+1,"0000"))</f>
        <v>-0001</v>
      </c>
      <c r="F8982" s="226"/>
      <c r="G8982" s="226"/>
      <c r="H8982" s="226"/>
      <c r="I8982" s="229"/>
      <c r="J8982" s="260"/>
      <c r="K8982" s="252">
        <f t="shared" si="138"/>
        <v>1</v>
      </c>
      <c r="L8982" s="9" t="s">
        <v>34</v>
      </c>
    </row>
    <row r="8983" spans="2:12">
      <c r="B8983" s="268">
        <v>8971</v>
      </c>
      <c r="C8983" s="226"/>
      <c r="D8983" s="227">
        <f>_xlfn.XLOOKUP($C8983,サービス情報マスタcopy!$B:$B,サービス情報マスタcopy!$G:$G,0,0,1)</f>
        <v>0</v>
      </c>
      <c r="E8983" s="228" t="str">
        <f>CONCATENATE($C8983,"-",TEXT(_xlfn.MAXIFS($K$12:K8982,$C$12:C8982,$C8983)+1,"0000"))</f>
        <v>-0001</v>
      </c>
      <c r="F8983" s="226"/>
      <c r="G8983" s="226"/>
      <c r="H8983" s="226"/>
      <c r="I8983" s="229"/>
      <c r="J8983" s="260"/>
      <c r="K8983" s="252">
        <f t="shared" si="138"/>
        <v>1</v>
      </c>
      <c r="L8983" s="9" t="s">
        <v>34</v>
      </c>
    </row>
    <row r="8984" spans="2:12">
      <c r="B8984" s="268">
        <v>8972</v>
      </c>
      <c r="C8984" s="226"/>
      <c r="D8984" s="227">
        <f>_xlfn.XLOOKUP($C8984,サービス情報マスタcopy!$B:$B,サービス情報マスタcopy!$G:$G,0,0,1)</f>
        <v>0</v>
      </c>
      <c r="E8984" s="228" t="str">
        <f>CONCATENATE($C8984,"-",TEXT(_xlfn.MAXIFS($K$12:K8983,$C$12:C8983,$C8984)+1,"0000"))</f>
        <v>-0001</v>
      </c>
      <c r="F8984" s="226"/>
      <c r="G8984" s="226"/>
      <c r="H8984" s="226"/>
      <c r="I8984" s="229"/>
      <c r="J8984" s="260"/>
      <c r="K8984" s="252">
        <f t="shared" si="138"/>
        <v>1</v>
      </c>
      <c r="L8984" s="9" t="s">
        <v>34</v>
      </c>
    </row>
    <row r="8985" spans="2:12">
      <c r="B8985" s="268">
        <v>8973</v>
      </c>
      <c r="C8985" s="226"/>
      <c r="D8985" s="227">
        <f>_xlfn.XLOOKUP($C8985,サービス情報マスタcopy!$B:$B,サービス情報マスタcopy!$G:$G,0,0,1)</f>
        <v>0</v>
      </c>
      <c r="E8985" s="228" t="str">
        <f>CONCATENATE($C8985,"-",TEXT(_xlfn.MAXIFS($K$12:K8984,$C$12:C8984,$C8985)+1,"0000"))</f>
        <v>-0001</v>
      </c>
      <c r="F8985" s="226"/>
      <c r="G8985" s="226"/>
      <c r="H8985" s="226"/>
      <c r="I8985" s="229"/>
      <c r="J8985" s="260"/>
      <c r="K8985" s="252">
        <f t="shared" si="138"/>
        <v>1</v>
      </c>
      <c r="L8985" s="9" t="s">
        <v>34</v>
      </c>
    </row>
    <row r="8986" spans="2:12">
      <c r="B8986" s="268">
        <v>8974</v>
      </c>
      <c r="C8986" s="226"/>
      <c r="D8986" s="227">
        <f>_xlfn.XLOOKUP($C8986,サービス情報マスタcopy!$B:$B,サービス情報マスタcopy!$G:$G,0,0,1)</f>
        <v>0</v>
      </c>
      <c r="E8986" s="228" t="str">
        <f>CONCATENATE($C8986,"-",TEXT(_xlfn.MAXIFS($K$12:K8985,$C$12:C8985,$C8986)+1,"0000"))</f>
        <v>-0001</v>
      </c>
      <c r="F8986" s="226"/>
      <c r="G8986" s="226"/>
      <c r="H8986" s="226"/>
      <c r="I8986" s="229"/>
      <c r="J8986" s="260"/>
      <c r="K8986" s="252">
        <f t="shared" si="138"/>
        <v>1</v>
      </c>
      <c r="L8986" s="9" t="s">
        <v>34</v>
      </c>
    </row>
    <row r="8987" spans="2:12">
      <c r="B8987" s="268">
        <v>8975</v>
      </c>
      <c r="C8987" s="226"/>
      <c r="D8987" s="227">
        <f>_xlfn.XLOOKUP($C8987,サービス情報マスタcopy!$B:$B,サービス情報マスタcopy!$G:$G,0,0,1)</f>
        <v>0</v>
      </c>
      <c r="E8987" s="228" t="str">
        <f>CONCATENATE($C8987,"-",TEXT(_xlfn.MAXIFS($K$12:K8986,$C$12:C8986,$C8987)+1,"0000"))</f>
        <v>-0001</v>
      </c>
      <c r="F8987" s="226"/>
      <c r="G8987" s="226"/>
      <c r="H8987" s="226"/>
      <c r="I8987" s="229"/>
      <c r="J8987" s="260"/>
      <c r="K8987" s="252">
        <f t="shared" si="138"/>
        <v>1</v>
      </c>
      <c r="L8987" s="9" t="s">
        <v>34</v>
      </c>
    </row>
    <row r="8988" spans="2:12">
      <c r="B8988" s="268">
        <v>8976</v>
      </c>
      <c r="C8988" s="226"/>
      <c r="D8988" s="227">
        <f>_xlfn.XLOOKUP($C8988,サービス情報マスタcopy!$B:$B,サービス情報マスタcopy!$G:$G,0,0,1)</f>
        <v>0</v>
      </c>
      <c r="E8988" s="228" t="str">
        <f>CONCATENATE($C8988,"-",TEXT(_xlfn.MAXIFS($K$12:K8987,$C$12:C8987,$C8988)+1,"0000"))</f>
        <v>-0001</v>
      </c>
      <c r="F8988" s="226"/>
      <c r="G8988" s="226"/>
      <c r="H8988" s="226"/>
      <c r="I8988" s="229"/>
      <c r="J8988" s="260"/>
      <c r="K8988" s="252">
        <f t="shared" si="138"/>
        <v>1</v>
      </c>
      <c r="L8988" s="9" t="s">
        <v>34</v>
      </c>
    </row>
    <row r="8989" spans="2:12">
      <c r="B8989" s="268">
        <v>8977</v>
      </c>
      <c r="C8989" s="226"/>
      <c r="D8989" s="227">
        <f>_xlfn.XLOOKUP($C8989,サービス情報マスタcopy!$B:$B,サービス情報マスタcopy!$G:$G,0,0,1)</f>
        <v>0</v>
      </c>
      <c r="E8989" s="228" t="str">
        <f>CONCATENATE($C8989,"-",TEXT(_xlfn.MAXIFS($K$12:K8988,$C$12:C8988,$C8989)+1,"0000"))</f>
        <v>-0001</v>
      </c>
      <c r="F8989" s="226"/>
      <c r="G8989" s="226"/>
      <c r="H8989" s="226"/>
      <c r="I8989" s="229"/>
      <c r="J8989" s="260"/>
      <c r="K8989" s="252">
        <f t="shared" si="138"/>
        <v>1</v>
      </c>
      <c r="L8989" s="9" t="s">
        <v>34</v>
      </c>
    </row>
    <row r="8990" spans="2:12">
      <c r="B8990" s="268">
        <v>8978</v>
      </c>
      <c r="C8990" s="226"/>
      <c r="D8990" s="227">
        <f>_xlfn.XLOOKUP($C8990,サービス情報マスタcopy!$B:$B,サービス情報マスタcopy!$G:$G,0,0,1)</f>
        <v>0</v>
      </c>
      <c r="E8990" s="228" t="str">
        <f>CONCATENATE($C8990,"-",TEXT(_xlfn.MAXIFS($K$12:K8989,$C$12:C8989,$C8990)+1,"0000"))</f>
        <v>-0001</v>
      </c>
      <c r="F8990" s="226"/>
      <c r="G8990" s="226"/>
      <c r="H8990" s="226"/>
      <c r="I8990" s="229"/>
      <c r="J8990" s="260"/>
      <c r="K8990" s="252">
        <f t="shared" si="138"/>
        <v>1</v>
      </c>
      <c r="L8990" s="9" t="s">
        <v>34</v>
      </c>
    </row>
    <row r="8991" spans="2:12">
      <c r="B8991" s="268">
        <v>8979</v>
      </c>
      <c r="C8991" s="226"/>
      <c r="D8991" s="227">
        <f>_xlfn.XLOOKUP($C8991,サービス情報マスタcopy!$B:$B,サービス情報マスタcopy!$G:$G,0,0,1)</f>
        <v>0</v>
      </c>
      <c r="E8991" s="228" t="str">
        <f>CONCATENATE($C8991,"-",TEXT(_xlfn.MAXIFS($K$12:K8990,$C$12:C8990,$C8991)+1,"0000"))</f>
        <v>-0001</v>
      </c>
      <c r="F8991" s="226"/>
      <c r="G8991" s="226"/>
      <c r="H8991" s="226"/>
      <c r="I8991" s="229"/>
      <c r="J8991" s="260"/>
      <c r="K8991" s="252">
        <f t="shared" si="138"/>
        <v>1</v>
      </c>
      <c r="L8991" s="9" t="s">
        <v>34</v>
      </c>
    </row>
    <row r="8992" spans="2:12">
      <c r="B8992" s="268">
        <v>8980</v>
      </c>
      <c r="C8992" s="226"/>
      <c r="D8992" s="227">
        <f>_xlfn.XLOOKUP($C8992,サービス情報マスタcopy!$B:$B,サービス情報マスタcopy!$G:$G,0,0,1)</f>
        <v>0</v>
      </c>
      <c r="E8992" s="228" t="str">
        <f>CONCATENATE($C8992,"-",TEXT(_xlfn.MAXIFS($K$12:K8991,$C$12:C8991,$C8992)+1,"0000"))</f>
        <v>-0001</v>
      </c>
      <c r="F8992" s="226"/>
      <c r="G8992" s="226"/>
      <c r="H8992" s="226"/>
      <c r="I8992" s="229"/>
      <c r="J8992" s="260"/>
      <c r="K8992" s="252">
        <f t="shared" si="138"/>
        <v>1</v>
      </c>
      <c r="L8992" s="9" t="s">
        <v>34</v>
      </c>
    </row>
    <row r="8993" spans="2:12">
      <c r="B8993" s="268">
        <v>8981</v>
      </c>
      <c r="C8993" s="226"/>
      <c r="D8993" s="227">
        <f>_xlfn.XLOOKUP($C8993,サービス情報マスタcopy!$B:$B,サービス情報マスタcopy!$G:$G,0,0,1)</f>
        <v>0</v>
      </c>
      <c r="E8993" s="228" t="str">
        <f>CONCATENATE($C8993,"-",TEXT(_xlfn.MAXIFS($K$12:K8992,$C$12:C8992,$C8993)+1,"0000"))</f>
        <v>-0001</v>
      </c>
      <c r="F8993" s="226"/>
      <c r="G8993" s="226"/>
      <c r="H8993" s="226"/>
      <c r="I8993" s="229"/>
      <c r="J8993" s="260"/>
      <c r="K8993" s="252">
        <f t="shared" si="138"/>
        <v>1</v>
      </c>
      <c r="L8993" s="9" t="s">
        <v>34</v>
      </c>
    </row>
    <row r="8994" spans="2:12">
      <c r="B8994" s="268">
        <v>8982</v>
      </c>
      <c r="C8994" s="226"/>
      <c r="D8994" s="227">
        <f>_xlfn.XLOOKUP($C8994,サービス情報マスタcopy!$B:$B,サービス情報マスタcopy!$G:$G,0,0,1)</f>
        <v>0</v>
      </c>
      <c r="E8994" s="228" t="str">
        <f>CONCATENATE($C8994,"-",TEXT(_xlfn.MAXIFS($K$12:K8993,$C$12:C8993,$C8994)+1,"0000"))</f>
        <v>-0001</v>
      </c>
      <c r="F8994" s="226"/>
      <c r="G8994" s="226"/>
      <c r="H8994" s="226"/>
      <c r="I8994" s="229"/>
      <c r="J8994" s="260"/>
      <c r="K8994" s="252">
        <f t="shared" si="138"/>
        <v>1</v>
      </c>
      <c r="L8994" s="9" t="s">
        <v>34</v>
      </c>
    </row>
    <row r="8995" spans="2:12">
      <c r="B8995" s="268">
        <v>8983</v>
      </c>
      <c r="C8995" s="226"/>
      <c r="D8995" s="227">
        <f>_xlfn.XLOOKUP($C8995,サービス情報マスタcopy!$B:$B,サービス情報マスタcopy!$G:$G,0,0,1)</f>
        <v>0</v>
      </c>
      <c r="E8995" s="228" t="str">
        <f>CONCATENATE($C8995,"-",TEXT(_xlfn.MAXIFS($K$12:K8994,$C$12:C8994,$C8995)+1,"0000"))</f>
        <v>-0001</v>
      </c>
      <c r="F8995" s="226"/>
      <c r="G8995" s="226"/>
      <c r="H8995" s="226"/>
      <c r="I8995" s="229"/>
      <c r="J8995" s="260"/>
      <c r="K8995" s="252">
        <f t="shared" si="138"/>
        <v>1</v>
      </c>
      <c r="L8995" s="9" t="s">
        <v>34</v>
      </c>
    </row>
    <row r="8996" spans="2:12">
      <c r="B8996" s="268">
        <v>8984</v>
      </c>
      <c r="C8996" s="226"/>
      <c r="D8996" s="227">
        <f>_xlfn.XLOOKUP($C8996,サービス情報マスタcopy!$B:$B,サービス情報マスタcopy!$G:$G,0,0,1)</f>
        <v>0</v>
      </c>
      <c r="E8996" s="228" t="str">
        <f>CONCATENATE($C8996,"-",TEXT(_xlfn.MAXIFS($K$12:K8995,$C$12:C8995,$C8996)+1,"0000"))</f>
        <v>-0001</v>
      </c>
      <c r="F8996" s="226"/>
      <c r="G8996" s="226"/>
      <c r="H8996" s="226"/>
      <c r="I8996" s="229"/>
      <c r="J8996" s="260"/>
      <c r="K8996" s="252">
        <f t="shared" si="138"/>
        <v>1</v>
      </c>
      <c r="L8996" s="9" t="s">
        <v>34</v>
      </c>
    </row>
    <row r="8997" spans="2:12">
      <c r="B8997" s="268">
        <v>8985</v>
      </c>
      <c r="C8997" s="226"/>
      <c r="D8997" s="227">
        <f>_xlfn.XLOOKUP($C8997,サービス情報マスタcopy!$B:$B,サービス情報マスタcopy!$G:$G,0,0,1)</f>
        <v>0</v>
      </c>
      <c r="E8997" s="228" t="str">
        <f>CONCATENATE($C8997,"-",TEXT(_xlfn.MAXIFS($K$12:K8996,$C$12:C8996,$C8997)+1,"0000"))</f>
        <v>-0001</v>
      </c>
      <c r="F8997" s="226"/>
      <c r="G8997" s="226"/>
      <c r="H8997" s="226"/>
      <c r="I8997" s="229"/>
      <c r="J8997" s="260"/>
      <c r="K8997" s="252">
        <f t="shared" si="138"/>
        <v>1</v>
      </c>
      <c r="L8997" s="9" t="s">
        <v>34</v>
      </c>
    </row>
    <row r="8998" spans="2:12">
      <c r="B8998" s="268">
        <v>8986</v>
      </c>
      <c r="C8998" s="226"/>
      <c r="D8998" s="227">
        <f>_xlfn.XLOOKUP($C8998,サービス情報マスタcopy!$B:$B,サービス情報マスタcopy!$G:$G,0,0,1)</f>
        <v>0</v>
      </c>
      <c r="E8998" s="228" t="str">
        <f>CONCATENATE($C8998,"-",TEXT(_xlfn.MAXIFS($K$12:K8997,$C$12:C8997,$C8998)+1,"0000"))</f>
        <v>-0001</v>
      </c>
      <c r="F8998" s="226"/>
      <c r="G8998" s="226"/>
      <c r="H8998" s="226"/>
      <c r="I8998" s="229"/>
      <c r="J8998" s="260"/>
      <c r="K8998" s="252">
        <f t="shared" si="138"/>
        <v>1</v>
      </c>
      <c r="L8998" s="9" t="s">
        <v>34</v>
      </c>
    </row>
    <row r="8999" spans="2:12">
      <c r="B8999" s="268">
        <v>8987</v>
      </c>
      <c r="C8999" s="226"/>
      <c r="D8999" s="227">
        <f>_xlfn.XLOOKUP($C8999,サービス情報マスタcopy!$B:$B,サービス情報マスタcopy!$G:$G,0,0,1)</f>
        <v>0</v>
      </c>
      <c r="E8999" s="228" t="str">
        <f>CONCATENATE($C8999,"-",TEXT(_xlfn.MAXIFS($K$12:K8998,$C$12:C8998,$C8999)+1,"0000"))</f>
        <v>-0001</v>
      </c>
      <c r="F8999" s="226"/>
      <c r="G8999" s="226"/>
      <c r="H8999" s="226"/>
      <c r="I8999" s="229"/>
      <c r="J8999" s="260"/>
      <c r="K8999" s="252">
        <f t="shared" si="138"/>
        <v>1</v>
      </c>
      <c r="L8999" s="9" t="s">
        <v>34</v>
      </c>
    </row>
    <row r="9000" spans="2:12">
      <c r="B9000" s="268">
        <v>8988</v>
      </c>
      <c r="C9000" s="226"/>
      <c r="D9000" s="227">
        <f>_xlfn.XLOOKUP($C9000,サービス情報マスタcopy!$B:$B,サービス情報マスタcopy!$G:$G,0,0,1)</f>
        <v>0</v>
      </c>
      <c r="E9000" s="228" t="str">
        <f>CONCATENATE($C9000,"-",TEXT(_xlfn.MAXIFS($K$12:K8999,$C$12:C8999,$C9000)+1,"0000"))</f>
        <v>-0001</v>
      </c>
      <c r="F9000" s="226"/>
      <c r="G9000" s="226"/>
      <c r="H9000" s="226"/>
      <c r="I9000" s="229"/>
      <c r="J9000" s="260"/>
      <c r="K9000" s="252">
        <f t="shared" si="138"/>
        <v>1</v>
      </c>
      <c r="L9000" s="9" t="s">
        <v>34</v>
      </c>
    </row>
    <row r="9001" spans="2:12">
      <c r="B9001" s="268">
        <v>8989</v>
      </c>
      <c r="C9001" s="226"/>
      <c r="D9001" s="227">
        <f>_xlfn.XLOOKUP($C9001,サービス情報マスタcopy!$B:$B,サービス情報マスタcopy!$G:$G,0,0,1)</f>
        <v>0</v>
      </c>
      <c r="E9001" s="228" t="str">
        <f>CONCATENATE($C9001,"-",TEXT(_xlfn.MAXIFS($K$12:K9000,$C$12:C9000,$C9001)+1,"0000"))</f>
        <v>-0001</v>
      </c>
      <c r="F9001" s="226"/>
      <c r="G9001" s="226"/>
      <c r="H9001" s="226"/>
      <c r="I9001" s="229"/>
      <c r="J9001" s="260"/>
      <c r="K9001" s="252">
        <f t="shared" si="138"/>
        <v>1</v>
      </c>
      <c r="L9001" s="9" t="s">
        <v>34</v>
      </c>
    </row>
    <row r="9002" spans="2:12">
      <c r="B9002" s="268">
        <v>8990</v>
      </c>
      <c r="C9002" s="226"/>
      <c r="D9002" s="227">
        <f>_xlfn.XLOOKUP($C9002,サービス情報マスタcopy!$B:$B,サービス情報マスタcopy!$G:$G,0,0,1)</f>
        <v>0</v>
      </c>
      <c r="E9002" s="228" t="str">
        <f>CONCATENATE($C9002,"-",TEXT(_xlfn.MAXIFS($K$12:K9001,$C$12:C9001,$C9002)+1,"0000"))</f>
        <v>-0001</v>
      </c>
      <c r="F9002" s="226"/>
      <c r="G9002" s="226"/>
      <c r="H9002" s="226"/>
      <c r="I9002" s="229"/>
      <c r="J9002" s="260"/>
      <c r="K9002" s="252">
        <f t="shared" si="138"/>
        <v>1</v>
      </c>
      <c r="L9002" s="9" t="s">
        <v>34</v>
      </c>
    </row>
    <row r="9003" spans="2:12">
      <c r="B9003" s="268">
        <v>8991</v>
      </c>
      <c r="C9003" s="226"/>
      <c r="D9003" s="227">
        <f>_xlfn.XLOOKUP($C9003,サービス情報マスタcopy!$B:$B,サービス情報マスタcopy!$G:$G,0,0,1)</f>
        <v>0</v>
      </c>
      <c r="E9003" s="228" t="str">
        <f>CONCATENATE($C9003,"-",TEXT(_xlfn.MAXIFS($K$12:K9002,$C$12:C9002,$C9003)+1,"0000"))</f>
        <v>-0001</v>
      </c>
      <c r="F9003" s="226"/>
      <c r="G9003" s="226"/>
      <c r="H9003" s="226"/>
      <c r="I9003" s="229"/>
      <c r="J9003" s="260"/>
      <c r="K9003" s="252">
        <f t="shared" si="138"/>
        <v>1</v>
      </c>
      <c r="L9003" s="9" t="s">
        <v>34</v>
      </c>
    </row>
    <row r="9004" spans="2:12">
      <c r="B9004" s="268">
        <v>8992</v>
      </c>
      <c r="C9004" s="226"/>
      <c r="D9004" s="227">
        <f>_xlfn.XLOOKUP($C9004,サービス情報マスタcopy!$B:$B,サービス情報マスタcopy!$G:$G,0,0,1)</f>
        <v>0</v>
      </c>
      <c r="E9004" s="228" t="str">
        <f>CONCATENATE($C9004,"-",TEXT(_xlfn.MAXIFS($K$12:K9003,$C$12:C9003,$C9004)+1,"0000"))</f>
        <v>-0001</v>
      </c>
      <c r="F9004" s="226"/>
      <c r="G9004" s="226"/>
      <c r="H9004" s="226"/>
      <c r="I9004" s="229"/>
      <c r="J9004" s="260"/>
      <c r="K9004" s="252">
        <f t="shared" si="138"/>
        <v>1</v>
      </c>
      <c r="L9004" s="9" t="s">
        <v>34</v>
      </c>
    </row>
    <row r="9005" spans="2:12">
      <c r="B9005" s="268">
        <v>8993</v>
      </c>
      <c r="C9005" s="226"/>
      <c r="D9005" s="227">
        <f>_xlfn.XLOOKUP($C9005,サービス情報マスタcopy!$B:$B,サービス情報マスタcopy!$G:$G,0,0,1)</f>
        <v>0</v>
      </c>
      <c r="E9005" s="228" t="str">
        <f>CONCATENATE($C9005,"-",TEXT(_xlfn.MAXIFS($K$12:K9004,$C$12:C9004,$C9005)+1,"0000"))</f>
        <v>-0001</v>
      </c>
      <c r="F9005" s="226"/>
      <c r="G9005" s="226"/>
      <c r="H9005" s="226"/>
      <c r="I9005" s="229"/>
      <c r="J9005" s="260"/>
      <c r="K9005" s="252">
        <f t="shared" si="138"/>
        <v>1</v>
      </c>
      <c r="L9005" s="9" t="s">
        <v>34</v>
      </c>
    </row>
    <row r="9006" spans="2:12">
      <c r="B9006" s="268">
        <v>8994</v>
      </c>
      <c r="C9006" s="226"/>
      <c r="D9006" s="227">
        <f>_xlfn.XLOOKUP($C9006,サービス情報マスタcopy!$B:$B,サービス情報マスタcopy!$G:$G,0,0,1)</f>
        <v>0</v>
      </c>
      <c r="E9006" s="228" t="str">
        <f>CONCATENATE($C9006,"-",TEXT(_xlfn.MAXIFS($K$12:K9005,$C$12:C9005,$C9006)+1,"0000"))</f>
        <v>-0001</v>
      </c>
      <c r="F9006" s="226"/>
      <c r="G9006" s="226"/>
      <c r="H9006" s="226"/>
      <c r="I9006" s="229"/>
      <c r="J9006" s="260"/>
      <c r="K9006" s="252">
        <f t="shared" si="138"/>
        <v>1</v>
      </c>
      <c r="L9006" s="9" t="s">
        <v>34</v>
      </c>
    </row>
    <row r="9007" spans="2:12">
      <c r="B9007" s="268">
        <v>8995</v>
      </c>
      <c r="C9007" s="226"/>
      <c r="D9007" s="227">
        <f>_xlfn.XLOOKUP($C9007,サービス情報マスタcopy!$B:$B,サービス情報マスタcopy!$G:$G,0,0,1)</f>
        <v>0</v>
      </c>
      <c r="E9007" s="228" t="str">
        <f>CONCATENATE($C9007,"-",TEXT(_xlfn.MAXIFS($K$12:K9006,$C$12:C9006,$C9007)+1,"0000"))</f>
        <v>-0001</v>
      </c>
      <c r="F9007" s="226"/>
      <c r="G9007" s="226"/>
      <c r="H9007" s="226"/>
      <c r="I9007" s="229"/>
      <c r="J9007" s="260"/>
      <c r="K9007" s="252">
        <f t="shared" si="138"/>
        <v>1</v>
      </c>
      <c r="L9007" s="9" t="s">
        <v>34</v>
      </c>
    </row>
    <row r="9008" spans="2:12">
      <c r="B9008" s="268">
        <v>8996</v>
      </c>
      <c r="C9008" s="226"/>
      <c r="D9008" s="227">
        <f>_xlfn.XLOOKUP($C9008,サービス情報マスタcopy!$B:$B,サービス情報マスタcopy!$G:$G,0,0,1)</f>
        <v>0</v>
      </c>
      <c r="E9008" s="228" t="str">
        <f>CONCATENATE($C9008,"-",TEXT(_xlfn.MAXIFS($K$12:K9007,$C$12:C9007,$C9008)+1,"0000"))</f>
        <v>-0001</v>
      </c>
      <c r="F9008" s="226"/>
      <c r="G9008" s="226"/>
      <c r="H9008" s="226"/>
      <c r="I9008" s="229"/>
      <c r="J9008" s="260"/>
      <c r="K9008" s="252">
        <f t="shared" si="138"/>
        <v>1</v>
      </c>
      <c r="L9008" s="9" t="s">
        <v>34</v>
      </c>
    </row>
    <row r="9009" spans="2:12">
      <c r="B9009" s="268">
        <v>8997</v>
      </c>
      <c r="C9009" s="226"/>
      <c r="D9009" s="227">
        <f>_xlfn.XLOOKUP($C9009,サービス情報マスタcopy!$B:$B,サービス情報マスタcopy!$G:$G,0,0,1)</f>
        <v>0</v>
      </c>
      <c r="E9009" s="228" t="str">
        <f>CONCATENATE($C9009,"-",TEXT(_xlfn.MAXIFS($K$12:K9008,$C$12:C9008,$C9009)+1,"0000"))</f>
        <v>-0001</v>
      </c>
      <c r="F9009" s="226"/>
      <c r="G9009" s="226"/>
      <c r="H9009" s="226"/>
      <c r="I9009" s="229"/>
      <c r="J9009" s="260"/>
      <c r="K9009" s="252">
        <f t="shared" si="138"/>
        <v>1</v>
      </c>
      <c r="L9009" s="9" t="s">
        <v>34</v>
      </c>
    </row>
    <row r="9010" spans="2:12">
      <c r="B9010" s="268">
        <v>8998</v>
      </c>
      <c r="C9010" s="226"/>
      <c r="D9010" s="227">
        <f>_xlfn.XLOOKUP($C9010,サービス情報マスタcopy!$B:$B,サービス情報マスタcopy!$G:$G,0,0,1)</f>
        <v>0</v>
      </c>
      <c r="E9010" s="228" t="str">
        <f>CONCATENATE($C9010,"-",TEXT(_xlfn.MAXIFS($K$12:K9009,$C$12:C9009,$C9010)+1,"0000"))</f>
        <v>-0001</v>
      </c>
      <c r="F9010" s="226"/>
      <c r="G9010" s="226"/>
      <c r="H9010" s="226"/>
      <c r="I9010" s="229"/>
      <c r="J9010" s="260"/>
      <c r="K9010" s="252">
        <f t="shared" si="138"/>
        <v>1</v>
      </c>
      <c r="L9010" s="9" t="s">
        <v>34</v>
      </c>
    </row>
    <row r="9011" spans="2:12">
      <c r="B9011" s="268">
        <v>8999</v>
      </c>
      <c r="C9011" s="226"/>
      <c r="D9011" s="227">
        <f>_xlfn.XLOOKUP($C9011,サービス情報マスタcopy!$B:$B,サービス情報マスタcopy!$G:$G,0,0,1)</f>
        <v>0</v>
      </c>
      <c r="E9011" s="228" t="str">
        <f>CONCATENATE($C9011,"-",TEXT(_xlfn.MAXIFS($K$12:K9010,$C$12:C9010,$C9011)+1,"0000"))</f>
        <v>-0001</v>
      </c>
      <c r="F9011" s="226"/>
      <c r="G9011" s="226"/>
      <c r="H9011" s="226"/>
      <c r="I9011" s="229"/>
      <c r="J9011" s="260"/>
      <c r="K9011" s="252">
        <f t="shared" si="138"/>
        <v>1</v>
      </c>
      <c r="L9011" s="9" t="s">
        <v>34</v>
      </c>
    </row>
    <row r="9012" spans="2:12">
      <c r="B9012" s="268">
        <v>9000</v>
      </c>
      <c r="C9012" s="226"/>
      <c r="D9012" s="227">
        <f>_xlfn.XLOOKUP($C9012,サービス情報マスタcopy!$B:$B,サービス情報マスタcopy!$G:$G,0,0,1)</f>
        <v>0</v>
      </c>
      <c r="E9012" s="228" t="str">
        <f>CONCATENATE($C9012,"-",TEXT(_xlfn.MAXIFS($K$12:K9011,$C$12:C9011,$C9012)+1,"0000"))</f>
        <v>-0001</v>
      </c>
      <c r="F9012" s="226"/>
      <c r="G9012" s="226"/>
      <c r="H9012" s="226"/>
      <c r="I9012" s="229"/>
      <c r="J9012" s="260"/>
      <c r="K9012" s="252">
        <f t="shared" si="138"/>
        <v>1</v>
      </c>
      <c r="L9012" s="9" t="s">
        <v>34</v>
      </c>
    </row>
    <row r="9013" spans="2:12">
      <c r="B9013" s="268">
        <v>9001</v>
      </c>
      <c r="C9013" s="226"/>
      <c r="D9013" s="227">
        <f>_xlfn.XLOOKUP($C9013,サービス情報マスタcopy!$B:$B,サービス情報マスタcopy!$G:$G,0,0,1)</f>
        <v>0</v>
      </c>
      <c r="E9013" s="228" t="str">
        <f>CONCATENATE($C9013,"-",TEXT(_xlfn.MAXIFS($K$12:K9012,$C$12:C9012,$C9013)+1,"0000"))</f>
        <v>-0001</v>
      </c>
      <c r="F9013" s="226"/>
      <c r="G9013" s="226"/>
      <c r="H9013" s="226"/>
      <c r="I9013" s="229"/>
      <c r="J9013" s="260"/>
      <c r="K9013" s="252">
        <f t="shared" si="138"/>
        <v>1</v>
      </c>
      <c r="L9013" s="9" t="s">
        <v>34</v>
      </c>
    </row>
    <row r="9014" spans="2:12">
      <c r="B9014" s="268">
        <v>9002</v>
      </c>
      <c r="C9014" s="226"/>
      <c r="D9014" s="227">
        <f>_xlfn.XLOOKUP($C9014,サービス情報マスタcopy!$B:$B,サービス情報マスタcopy!$G:$G,0,0,1)</f>
        <v>0</v>
      </c>
      <c r="E9014" s="228" t="str">
        <f>CONCATENATE($C9014,"-",TEXT(_xlfn.MAXIFS($K$12:K9013,$C$12:C9013,$C9014)+1,"0000"))</f>
        <v>-0001</v>
      </c>
      <c r="F9014" s="226"/>
      <c r="G9014" s="226"/>
      <c r="H9014" s="226"/>
      <c r="I9014" s="229"/>
      <c r="J9014" s="260"/>
      <c r="K9014" s="252">
        <f t="shared" ref="K9014:K9077" si="139">VALUE(RIGHT($E9014,4))</f>
        <v>1</v>
      </c>
      <c r="L9014" s="9" t="s">
        <v>34</v>
      </c>
    </row>
    <row r="9015" spans="2:12">
      <c r="B9015" s="268">
        <v>9003</v>
      </c>
      <c r="C9015" s="226"/>
      <c r="D9015" s="227">
        <f>_xlfn.XLOOKUP($C9015,サービス情報マスタcopy!$B:$B,サービス情報マスタcopy!$G:$G,0,0,1)</f>
        <v>0</v>
      </c>
      <c r="E9015" s="228" t="str">
        <f>CONCATENATE($C9015,"-",TEXT(_xlfn.MAXIFS($K$12:K9014,$C$12:C9014,$C9015)+1,"0000"))</f>
        <v>-0001</v>
      </c>
      <c r="F9015" s="226"/>
      <c r="G9015" s="226"/>
      <c r="H9015" s="226"/>
      <c r="I9015" s="229"/>
      <c r="J9015" s="260"/>
      <c r="K9015" s="252">
        <f t="shared" si="139"/>
        <v>1</v>
      </c>
      <c r="L9015" s="9" t="s">
        <v>34</v>
      </c>
    </row>
    <row r="9016" spans="2:12">
      <c r="B9016" s="268">
        <v>9004</v>
      </c>
      <c r="C9016" s="226"/>
      <c r="D9016" s="227">
        <f>_xlfn.XLOOKUP($C9016,サービス情報マスタcopy!$B:$B,サービス情報マスタcopy!$G:$G,0,0,1)</f>
        <v>0</v>
      </c>
      <c r="E9016" s="228" t="str">
        <f>CONCATENATE($C9016,"-",TEXT(_xlfn.MAXIFS($K$12:K9015,$C$12:C9015,$C9016)+1,"0000"))</f>
        <v>-0001</v>
      </c>
      <c r="F9016" s="226"/>
      <c r="G9016" s="226"/>
      <c r="H9016" s="226"/>
      <c r="I9016" s="229"/>
      <c r="J9016" s="260"/>
      <c r="K9016" s="252">
        <f t="shared" si="139"/>
        <v>1</v>
      </c>
      <c r="L9016" s="9" t="s">
        <v>34</v>
      </c>
    </row>
    <row r="9017" spans="2:12">
      <c r="B9017" s="268">
        <v>9005</v>
      </c>
      <c r="C9017" s="226"/>
      <c r="D9017" s="227">
        <f>_xlfn.XLOOKUP($C9017,サービス情報マスタcopy!$B:$B,サービス情報マスタcopy!$G:$G,0,0,1)</f>
        <v>0</v>
      </c>
      <c r="E9017" s="228" t="str">
        <f>CONCATENATE($C9017,"-",TEXT(_xlfn.MAXIFS($K$12:K9016,$C$12:C9016,$C9017)+1,"0000"))</f>
        <v>-0001</v>
      </c>
      <c r="F9017" s="226"/>
      <c r="G9017" s="226"/>
      <c r="H9017" s="226"/>
      <c r="I9017" s="229"/>
      <c r="J9017" s="260"/>
      <c r="K9017" s="252">
        <f t="shared" si="139"/>
        <v>1</v>
      </c>
      <c r="L9017" s="9" t="s">
        <v>34</v>
      </c>
    </row>
    <row r="9018" spans="2:12">
      <c r="B9018" s="268">
        <v>9006</v>
      </c>
      <c r="C9018" s="226"/>
      <c r="D9018" s="227">
        <f>_xlfn.XLOOKUP($C9018,サービス情報マスタcopy!$B:$B,サービス情報マスタcopy!$G:$G,0,0,1)</f>
        <v>0</v>
      </c>
      <c r="E9018" s="228" t="str">
        <f>CONCATENATE($C9018,"-",TEXT(_xlfn.MAXIFS($K$12:K9017,$C$12:C9017,$C9018)+1,"0000"))</f>
        <v>-0001</v>
      </c>
      <c r="F9018" s="226"/>
      <c r="G9018" s="226"/>
      <c r="H9018" s="226"/>
      <c r="I9018" s="229"/>
      <c r="J9018" s="260"/>
      <c r="K9018" s="252">
        <f t="shared" si="139"/>
        <v>1</v>
      </c>
      <c r="L9018" s="9" t="s">
        <v>34</v>
      </c>
    </row>
    <row r="9019" spans="2:12">
      <c r="B9019" s="268">
        <v>9007</v>
      </c>
      <c r="C9019" s="226"/>
      <c r="D9019" s="227">
        <f>_xlfn.XLOOKUP($C9019,サービス情報マスタcopy!$B:$B,サービス情報マスタcopy!$G:$G,0,0,1)</f>
        <v>0</v>
      </c>
      <c r="E9019" s="228" t="str">
        <f>CONCATENATE($C9019,"-",TEXT(_xlfn.MAXIFS($K$12:K9018,$C$12:C9018,$C9019)+1,"0000"))</f>
        <v>-0001</v>
      </c>
      <c r="F9019" s="226"/>
      <c r="G9019" s="226"/>
      <c r="H9019" s="226"/>
      <c r="I9019" s="229"/>
      <c r="J9019" s="260"/>
      <c r="K9019" s="252">
        <f t="shared" si="139"/>
        <v>1</v>
      </c>
      <c r="L9019" s="9" t="s">
        <v>34</v>
      </c>
    </row>
    <row r="9020" spans="2:12">
      <c r="B9020" s="268">
        <v>9008</v>
      </c>
      <c r="C9020" s="226"/>
      <c r="D9020" s="227">
        <f>_xlfn.XLOOKUP($C9020,サービス情報マスタcopy!$B:$B,サービス情報マスタcopy!$G:$G,0,0,1)</f>
        <v>0</v>
      </c>
      <c r="E9020" s="228" t="str">
        <f>CONCATENATE($C9020,"-",TEXT(_xlfn.MAXIFS($K$12:K9019,$C$12:C9019,$C9020)+1,"0000"))</f>
        <v>-0001</v>
      </c>
      <c r="F9020" s="226"/>
      <c r="G9020" s="226"/>
      <c r="H9020" s="226"/>
      <c r="I9020" s="229"/>
      <c r="J9020" s="260"/>
      <c r="K9020" s="252">
        <f t="shared" si="139"/>
        <v>1</v>
      </c>
      <c r="L9020" s="9" t="s">
        <v>34</v>
      </c>
    </row>
    <row r="9021" spans="2:12">
      <c r="B9021" s="268">
        <v>9009</v>
      </c>
      <c r="C9021" s="226"/>
      <c r="D9021" s="227">
        <f>_xlfn.XLOOKUP($C9021,サービス情報マスタcopy!$B:$B,サービス情報マスタcopy!$G:$G,0,0,1)</f>
        <v>0</v>
      </c>
      <c r="E9021" s="228" t="str">
        <f>CONCATENATE($C9021,"-",TEXT(_xlfn.MAXIFS($K$12:K9020,$C$12:C9020,$C9021)+1,"0000"))</f>
        <v>-0001</v>
      </c>
      <c r="F9021" s="226"/>
      <c r="G9021" s="226"/>
      <c r="H9021" s="226"/>
      <c r="I9021" s="229"/>
      <c r="J9021" s="260"/>
      <c r="K9021" s="252">
        <f t="shared" si="139"/>
        <v>1</v>
      </c>
      <c r="L9021" s="9" t="s">
        <v>34</v>
      </c>
    </row>
    <row r="9022" spans="2:12">
      <c r="B9022" s="268">
        <v>9010</v>
      </c>
      <c r="C9022" s="226"/>
      <c r="D9022" s="227">
        <f>_xlfn.XLOOKUP($C9022,サービス情報マスタcopy!$B:$B,サービス情報マスタcopy!$G:$G,0,0,1)</f>
        <v>0</v>
      </c>
      <c r="E9022" s="228" t="str">
        <f>CONCATENATE($C9022,"-",TEXT(_xlfn.MAXIFS($K$12:K9021,$C$12:C9021,$C9022)+1,"0000"))</f>
        <v>-0001</v>
      </c>
      <c r="F9022" s="226"/>
      <c r="G9022" s="226"/>
      <c r="H9022" s="226"/>
      <c r="I9022" s="229"/>
      <c r="J9022" s="260"/>
      <c r="K9022" s="252">
        <f t="shared" si="139"/>
        <v>1</v>
      </c>
      <c r="L9022" s="9" t="s">
        <v>34</v>
      </c>
    </row>
    <row r="9023" spans="2:12">
      <c r="B9023" s="268">
        <v>9011</v>
      </c>
      <c r="C9023" s="226"/>
      <c r="D9023" s="227">
        <f>_xlfn.XLOOKUP($C9023,サービス情報マスタcopy!$B:$B,サービス情報マスタcopy!$G:$G,0,0,1)</f>
        <v>0</v>
      </c>
      <c r="E9023" s="228" t="str">
        <f>CONCATENATE($C9023,"-",TEXT(_xlfn.MAXIFS($K$12:K9022,$C$12:C9022,$C9023)+1,"0000"))</f>
        <v>-0001</v>
      </c>
      <c r="F9023" s="226"/>
      <c r="G9023" s="226"/>
      <c r="H9023" s="226"/>
      <c r="I9023" s="229"/>
      <c r="J9023" s="260"/>
      <c r="K9023" s="252">
        <f t="shared" si="139"/>
        <v>1</v>
      </c>
      <c r="L9023" s="9" t="s">
        <v>34</v>
      </c>
    </row>
    <row r="9024" spans="2:12">
      <c r="B9024" s="268">
        <v>9012</v>
      </c>
      <c r="C9024" s="226"/>
      <c r="D9024" s="227">
        <f>_xlfn.XLOOKUP($C9024,サービス情報マスタcopy!$B:$B,サービス情報マスタcopy!$G:$G,0,0,1)</f>
        <v>0</v>
      </c>
      <c r="E9024" s="228" t="str">
        <f>CONCATENATE($C9024,"-",TEXT(_xlfn.MAXIFS($K$12:K9023,$C$12:C9023,$C9024)+1,"0000"))</f>
        <v>-0001</v>
      </c>
      <c r="F9024" s="226"/>
      <c r="G9024" s="226"/>
      <c r="H9024" s="226"/>
      <c r="I9024" s="229"/>
      <c r="J9024" s="260"/>
      <c r="K9024" s="252">
        <f t="shared" si="139"/>
        <v>1</v>
      </c>
      <c r="L9024" s="9" t="s">
        <v>34</v>
      </c>
    </row>
    <row r="9025" spans="2:12">
      <c r="B9025" s="268">
        <v>9013</v>
      </c>
      <c r="C9025" s="226"/>
      <c r="D9025" s="227">
        <f>_xlfn.XLOOKUP($C9025,サービス情報マスタcopy!$B:$B,サービス情報マスタcopy!$G:$G,0,0,1)</f>
        <v>0</v>
      </c>
      <c r="E9025" s="228" t="str">
        <f>CONCATENATE($C9025,"-",TEXT(_xlfn.MAXIFS($K$12:K9024,$C$12:C9024,$C9025)+1,"0000"))</f>
        <v>-0001</v>
      </c>
      <c r="F9025" s="226"/>
      <c r="G9025" s="226"/>
      <c r="H9025" s="226"/>
      <c r="I9025" s="229"/>
      <c r="J9025" s="260"/>
      <c r="K9025" s="252">
        <f t="shared" si="139"/>
        <v>1</v>
      </c>
      <c r="L9025" s="9" t="s">
        <v>34</v>
      </c>
    </row>
    <row r="9026" spans="2:12">
      <c r="B9026" s="268">
        <v>9014</v>
      </c>
      <c r="C9026" s="226"/>
      <c r="D9026" s="227">
        <f>_xlfn.XLOOKUP($C9026,サービス情報マスタcopy!$B:$B,サービス情報マスタcopy!$G:$G,0,0,1)</f>
        <v>0</v>
      </c>
      <c r="E9026" s="228" t="str">
        <f>CONCATENATE($C9026,"-",TEXT(_xlfn.MAXIFS($K$12:K9025,$C$12:C9025,$C9026)+1,"0000"))</f>
        <v>-0001</v>
      </c>
      <c r="F9026" s="226"/>
      <c r="G9026" s="226"/>
      <c r="H9026" s="226"/>
      <c r="I9026" s="229"/>
      <c r="J9026" s="260"/>
      <c r="K9026" s="252">
        <f t="shared" si="139"/>
        <v>1</v>
      </c>
      <c r="L9026" s="9" t="s">
        <v>34</v>
      </c>
    </row>
    <row r="9027" spans="2:12">
      <c r="B9027" s="268">
        <v>9015</v>
      </c>
      <c r="C9027" s="226"/>
      <c r="D9027" s="227">
        <f>_xlfn.XLOOKUP($C9027,サービス情報マスタcopy!$B:$B,サービス情報マスタcopy!$G:$G,0,0,1)</f>
        <v>0</v>
      </c>
      <c r="E9027" s="228" t="str">
        <f>CONCATENATE($C9027,"-",TEXT(_xlfn.MAXIFS($K$12:K9026,$C$12:C9026,$C9027)+1,"0000"))</f>
        <v>-0001</v>
      </c>
      <c r="F9027" s="226"/>
      <c r="G9027" s="226"/>
      <c r="H9027" s="226"/>
      <c r="I9027" s="229"/>
      <c r="J9027" s="260"/>
      <c r="K9027" s="252">
        <f t="shared" si="139"/>
        <v>1</v>
      </c>
      <c r="L9027" s="9" t="s">
        <v>34</v>
      </c>
    </row>
    <row r="9028" spans="2:12">
      <c r="B9028" s="268">
        <v>9016</v>
      </c>
      <c r="C9028" s="226"/>
      <c r="D9028" s="227">
        <f>_xlfn.XLOOKUP($C9028,サービス情報マスタcopy!$B:$B,サービス情報マスタcopy!$G:$G,0,0,1)</f>
        <v>0</v>
      </c>
      <c r="E9028" s="228" t="str">
        <f>CONCATENATE($C9028,"-",TEXT(_xlfn.MAXIFS($K$12:K9027,$C$12:C9027,$C9028)+1,"0000"))</f>
        <v>-0001</v>
      </c>
      <c r="F9028" s="226"/>
      <c r="G9028" s="226"/>
      <c r="H9028" s="226"/>
      <c r="I9028" s="229"/>
      <c r="J9028" s="260"/>
      <c r="K9028" s="252">
        <f t="shared" si="139"/>
        <v>1</v>
      </c>
      <c r="L9028" s="9" t="s">
        <v>34</v>
      </c>
    </row>
    <row r="9029" spans="2:12">
      <c r="B9029" s="268">
        <v>9017</v>
      </c>
      <c r="C9029" s="226"/>
      <c r="D9029" s="227">
        <f>_xlfn.XLOOKUP($C9029,サービス情報マスタcopy!$B:$B,サービス情報マスタcopy!$G:$G,0,0,1)</f>
        <v>0</v>
      </c>
      <c r="E9029" s="228" t="str">
        <f>CONCATENATE($C9029,"-",TEXT(_xlfn.MAXIFS($K$12:K9028,$C$12:C9028,$C9029)+1,"0000"))</f>
        <v>-0001</v>
      </c>
      <c r="F9029" s="226"/>
      <c r="G9029" s="226"/>
      <c r="H9029" s="226"/>
      <c r="I9029" s="229"/>
      <c r="J9029" s="260"/>
      <c r="K9029" s="252">
        <f t="shared" si="139"/>
        <v>1</v>
      </c>
      <c r="L9029" s="9" t="s">
        <v>34</v>
      </c>
    </row>
    <row r="9030" spans="2:12">
      <c r="B9030" s="268">
        <v>9018</v>
      </c>
      <c r="C9030" s="226"/>
      <c r="D9030" s="227">
        <f>_xlfn.XLOOKUP($C9030,サービス情報マスタcopy!$B:$B,サービス情報マスタcopy!$G:$G,0,0,1)</f>
        <v>0</v>
      </c>
      <c r="E9030" s="228" t="str">
        <f>CONCATENATE($C9030,"-",TEXT(_xlfn.MAXIFS($K$12:K9029,$C$12:C9029,$C9030)+1,"0000"))</f>
        <v>-0001</v>
      </c>
      <c r="F9030" s="226"/>
      <c r="G9030" s="226"/>
      <c r="H9030" s="226"/>
      <c r="I9030" s="229"/>
      <c r="J9030" s="260"/>
      <c r="K9030" s="252">
        <f t="shared" si="139"/>
        <v>1</v>
      </c>
      <c r="L9030" s="9" t="s">
        <v>34</v>
      </c>
    </row>
    <row r="9031" spans="2:12">
      <c r="B9031" s="268">
        <v>9019</v>
      </c>
      <c r="C9031" s="226"/>
      <c r="D9031" s="227">
        <f>_xlfn.XLOOKUP($C9031,サービス情報マスタcopy!$B:$B,サービス情報マスタcopy!$G:$G,0,0,1)</f>
        <v>0</v>
      </c>
      <c r="E9031" s="228" t="str">
        <f>CONCATENATE($C9031,"-",TEXT(_xlfn.MAXIFS($K$12:K9030,$C$12:C9030,$C9031)+1,"0000"))</f>
        <v>-0001</v>
      </c>
      <c r="F9031" s="226"/>
      <c r="G9031" s="226"/>
      <c r="H9031" s="226"/>
      <c r="I9031" s="229"/>
      <c r="J9031" s="260"/>
      <c r="K9031" s="252">
        <f t="shared" si="139"/>
        <v>1</v>
      </c>
      <c r="L9031" s="9" t="s">
        <v>34</v>
      </c>
    </row>
    <row r="9032" spans="2:12">
      <c r="B9032" s="268">
        <v>9020</v>
      </c>
      <c r="C9032" s="226"/>
      <c r="D9032" s="227">
        <f>_xlfn.XLOOKUP($C9032,サービス情報マスタcopy!$B:$B,サービス情報マスタcopy!$G:$G,0,0,1)</f>
        <v>0</v>
      </c>
      <c r="E9032" s="228" t="str">
        <f>CONCATENATE($C9032,"-",TEXT(_xlfn.MAXIFS($K$12:K9031,$C$12:C9031,$C9032)+1,"0000"))</f>
        <v>-0001</v>
      </c>
      <c r="F9032" s="226"/>
      <c r="G9032" s="226"/>
      <c r="H9032" s="226"/>
      <c r="I9032" s="229"/>
      <c r="J9032" s="260"/>
      <c r="K9032" s="252">
        <f t="shared" si="139"/>
        <v>1</v>
      </c>
      <c r="L9032" s="9" t="s">
        <v>34</v>
      </c>
    </row>
    <row r="9033" spans="2:12">
      <c r="B9033" s="268">
        <v>9021</v>
      </c>
      <c r="C9033" s="226"/>
      <c r="D9033" s="227">
        <f>_xlfn.XLOOKUP($C9033,サービス情報マスタcopy!$B:$B,サービス情報マスタcopy!$G:$G,0,0,1)</f>
        <v>0</v>
      </c>
      <c r="E9033" s="228" t="str">
        <f>CONCATENATE($C9033,"-",TEXT(_xlfn.MAXIFS($K$12:K9032,$C$12:C9032,$C9033)+1,"0000"))</f>
        <v>-0001</v>
      </c>
      <c r="F9033" s="226"/>
      <c r="G9033" s="226"/>
      <c r="H9033" s="226"/>
      <c r="I9033" s="229"/>
      <c r="J9033" s="260"/>
      <c r="K9033" s="252">
        <f t="shared" si="139"/>
        <v>1</v>
      </c>
      <c r="L9033" s="9" t="s">
        <v>34</v>
      </c>
    </row>
    <row r="9034" spans="2:12">
      <c r="B9034" s="268">
        <v>9022</v>
      </c>
      <c r="C9034" s="226"/>
      <c r="D9034" s="227">
        <f>_xlfn.XLOOKUP($C9034,サービス情報マスタcopy!$B:$B,サービス情報マスタcopy!$G:$G,0,0,1)</f>
        <v>0</v>
      </c>
      <c r="E9034" s="228" t="str">
        <f>CONCATENATE($C9034,"-",TEXT(_xlfn.MAXIFS($K$12:K9033,$C$12:C9033,$C9034)+1,"0000"))</f>
        <v>-0001</v>
      </c>
      <c r="F9034" s="226"/>
      <c r="G9034" s="226"/>
      <c r="H9034" s="226"/>
      <c r="I9034" s="229"/>
      <c r="J9034" s="260"/>
      <c r="K9034" s="252">
        <f t="shared" si="139"/>
        <v>1</v>
      </c>
      <c r="L9034" s="9" t="s">
        <v>34</v>
      </c>
    </row>
    <row r="9035" spans="2:12">
      <c r="B9035" s="268">
        <v>9023</v>
      </c>
      <c r="C9035" s="226"/>
      <c r="D9035" s="227">
        <f>_xlfn.XLOOKUP($C9035,サービス情報マスタcopy!$B:$B,サービス情報マスタcopy!$G:$G,0,0,1)</f>
        <v>0</v>
      </c>
      <c r="E9035" s="228" t="str">
        <f>CONCATENATE($C9035,"-",TEXT(_xlfn.MAXIFS($K$12:K9034,$C$12:C9034,$C9035)+1,"0000"))</f>
        <v>-0001</v>
      </c>
      <c r="F9035" s="226"/>
      <c r="G9035" s="226"/>
      <c r="H9035" s="226"/>
      <c r="I9035" s="229"/>
      <c r="J9035" s="260"/>
      <c r="K9035" s="252">
        <f t="shared" si="139"/>
        <v>1</v>
      </c>
      <c r="L9035" s="9" t="s">
        <v>34</v>
      </c>
    </row>
    <row r="9036" spans="2:12">
      <c r="B9036" s="268">
        <v>9024</v>
      </c>
      <c r="C9036" s="226"/>
      <c r="D9036" s="227">
        <f>_xlfn.XLOOKUP($C9036,サービス情報マスタcopy!$B:$B,サービス情報マスタcopy!$G:$G,0,0,1)</f>
        <v>0</v>
      </c>
      <c r="E9036" s="228" t="str">
        <f>CONCATENATE($C9036,"-",TEXT(_xlfn.MAXIFS($K$12:K9035,$C$12:C9035,$C9036)+1,"0000"))</f>
        <v>-0001</v>
      </c>
      <c r="F9036" s="226"/>
      <c r="G9036" s="226"/>
      <c r="H9036" s="226"/>
      <c r="I9036" s="229"/>
      <c r="J9036" s="260"/>
      <c r="K9036" s="252">
        <f t="shared" si="139"/>
        <v>1</v>
      </c>
      <c r="L9036" s="9" t="s">
        <v>34</v>
      </c>
    </row>
    <row r="9037" spans="2:12">
      <c r="B9037" s="268">
        <v>9025</v>
      </c>
      <c r="C9037" s="226"/>
      <c r="D9037" s="227">
        <f>_xlfn.XLOOKUP($C9037,サービス情報マスタcopy!$B:$B,サービス情報マスタcopy!$G:$G,0,0,1)</f>
        <v>0</v>
      </c>
      <c r="E9037" s="228" t="str">
        <f>CONCATENATE($C9037,"-",TEXT(_xlfn.MAXIFS($K$12:K9036,$C$12:C9036,$C9037)+1,"0000"))</f>
        <v>-0001</v>
      </c>
      <c r="F9037" s="226"/>
      <c r="G9037" s="226"/>
      <c r="H9037" s="226"/>
      <c r="I9037" s="229"/>
      <c r="J9037" s="260"/>
      <c r="K9037" s="252">
        <f t="shared" si="139"/>
        <v>1</v>
      </c>
      <c r="L9037" s="9" t="s">
        <v>34</v>
      </c>
    </row>
    <row r="9038" spans="2:12">
      <c r="B9038" s="268">
        <v>9026</v>
      </c>
      <c r="C9038" s="226"/>
      <c r="D9038" s="227">
        <f>_xlfn.XLOOKUP($C9038,サービス情報マスタcopy!$B:$B,サービス情報マスタcopy!$G:$G,0,0,1)</f>
        <v>0</v>
      </c>
      <c r="E9038" s="228" t="str">
        <f>CONCATENATE($C9038,"-",TEXT(_xlfn.MAXIFS($K$12:K9037,$C$12:C9037,$C9038)+1,"0000"))</f>
        <v>-0001</v>
      </c>
      <c r="F9038" s="226"/>
      <c r="G9038" s="226"/>
      <c r="H9038" s="226"/>
      <c r="I9038" s="229"/>
      <c r="J9038" s="260"/>
      <c r="K9038" s="252">
        <f t="shared" si="139"/>
        <v>1</v>
      </c>
      <c r="L9038" s="9" t="s">
        <v>34</v>
      </c>
    </row>
    <row r="9039" spans="2:12">
      <c r="B9039" s="268">
        <v>9027</v>
      </c>
      <c r="C9039" s="226"/>
      <c r="D9039" s="227">
        <f>_xlfn.XLOOKUP($C9039,サービス情報マスタcopy!$B:$B,サービス情報マスタcopy!$G:$G,0,0,1)</f>
        <v>0</v>
      </c>
      <c r="E9039" s="228" t="str">
        <f>CONCATENATE($C9039,"-",TEXT(_xlfn.MAXIFS($K$12:K9038,$C$12:C9038,$C9039)+1,"0000"))</f>
        <v>-0001</v>
      </c>
      <c r="F9039" s="226"/>
      <c r="G9039" s="226"/>
      <c r="H9039" s="226"/>
      <c r="I9039" s="229"/>
      <c r="J9039" s="260"/>
      <c r="K9039" s="252">
        <f t="shared" si="139"/>
        <v>1</v>
      </c>
      <c r="L9039" s="9" t="s">
        <v>34</v>
      </c>
    </row>
    <row r="9040" spans="2:12">
      <c r="B9040" s="268">
        <v>9028</v>
      </c>
      <c r="C9040" s="226"/>
      <c r="D9040" s="227">
        <f>_xlfn.XLOOKUP($C9040,サービス情報マスタcopy!$B:$B,サービス情報マスタcopy!$G:$G,0,0,1)</f>
        <v>0</v>
      </c>
      <c r="E9040" s="228" t="str">
        <f>CONCATENATE($C9040,"-",TEXT(_xlfn.MAXIFS($K$12:K9039,$C$12:C9039,$C9040)+1,"0000"))</f>
        <v>-0001</v>
      </c>
      <c r="F9040" s="226"/>
      <c r="G9040" s="226"/>
      <c r="H9040" s="226"/>
      <c r="I9040" s="229"/>
      <c r="J9040" s="260"/>
      <c r="K9040" s="252">
        <f t="shared" si="139"/>
        <v>1</v>
      </c>
      <c r="L9040" s="9" t="s">
        <v>34</v>
      </c>
    </row>
    <row r="9041" spans="2:12">
      <c r="B9041" s="268">
        <v>9029</v>
      </c>
      <c r="C9041" s="226"/>
      <c r="D9041" s="227">
        <f>_xlfn.XLOOKUP($C9041,サービス情報マスタcopy!$B:$B,サービス情報マスタcopy!$G:$G,0,0,1)</f>
        <v>0</v>
      </c>
      <c r="E9041" s="228" t="str">
        <f>CONCATENATE($C9041,"-",TEXT(_xlfn.MAXIFS($K$12:K9040,$C$12:C9040,$C9041)+1,"0000"))</f>
        <v>-0001</v>
      </c>
      <c r="F9041" s="226"/>
      <c r="G9041" s="226"/>
      <c r="H9041" s="226"/>
      <c r="I9041" s="229"/>
      <c r="J9041" s="260"/>
      <c r="K9041" s="252">
        <f t="shared" si="139"/>
        <v>1</v>
      </c>
      <c r="L9041" s="9" t="s">
        <v>34</v>
      </c>
    </row>
    <row r="9042" spans="2:12">
      <c r="B9042" s="268">
        <v>9030</v>
      </c>
      <c r="C9042" s="226"/>
      <c r="D9042" s="227">
        <f>_xlfn.XLOOKUP($C9042,サービス情報マスタcopy!$B:$B,サービス情報マスタcopy!$G:$G,0,0,1)</f>
        <v>0</v>
      </c>
      <c r="E9042" s="228" t="str">
        <f>CONCATENATE($C9042,"-",TEXT(_xlfn.MAXIFS($K$12:K9041,$C$12:C9041,$C9042)+1,"0000"))</f>
        <v>-0001</v>
      </c>
      <c r="F9042" s="226"/>
      <c r="G9042" s="226"/>
      <c r="H9042" s="226"/>
      <c r="I9042" s="229"/>
      <c r="J9042" s="260"/>
      <c r="K9042" s="252">
        <f t="shared" si="139"/>
        <v>1</v>
      </c>
      <c r="L9042" s="9" t="s">
        <v>34</v>
      </c>
    </row>
    <row r="9043" spans="2:12">
      <c r="B9043" s="268">
        <v>9031</v>
      </c>
      <c r="C9043" s="226"/>
      <c r="D9043" s="227">
        <f>_xlfn.XLOOKUP($C9043,サービス情報マスタcopy!$B:$B,サービス情報マスタcopy!$G:$G,0,0,1)</f>
        <v>0</v>
      </c>
      <c r="E9043" s="228" t="str">
        <f>CONCATENATE($C9043,"-",TEXT(_xlfn.MAXIFS($K$12:K9042,$C$12:C9042,$C9043)+1,"0000"))</f>
        <v>-0001</v>
      </c>
      <c r="F9043" s="226"/>
      <c r="G9043" s="226"/>
      <c r="H9043" s="226"/>
      <c r="I9043" s="229"/>
      <c r="J9043" s="260"/>
      <c r="K9043" s="252">
        <f t="shared" si="139"/>
        <v>1</v>
      </c>
      <c r="L9043" s="9" t="s">
        <v>34</v>
      </c>
    </row>
    <row r="9044" spans="2:12">
      <c r="B9044" s="268">
        <v>9032</v>
      </c>
      <c r="C9044" s="226"/>
      <c r="D9044" s="227">
        <f>_xlfn.XLOOKUP($C9044,サービス情報マスタcopy!$B:$B,サービス情報マスタcopy!$G:$G,0,0,1)</f>
        <v>0</v>
      </c>
      <c r="E9044" s="228" t="str">
        <f>CONCATENATE($C9044,"-",TEXT(_xlfn.MAXIFS($K$12:K9043,$C$12:C9043,$C9044)+1,"0000"))</f>
        <v>-0001</v>
      </c>
      <c r="F9044" s="226"/>
      <c r="G9044" s="226"/>
      <c r="H9044" s="226"/>
      <c r="I9044" s="229"/>
      <c r="J9044" s="260"/>
      <c r="K9044" s="252">
        <f t="shared" si="139"/>
        <v>1</v>
      </c>
      <c r="L9044" s="9" t="s">
        <v>34</v>
      </c>
    </row>
    <row r="9045" spans="2:12">
      <c r="B9045" s="268">
        <v>9033</v>
      </c>
      <c r="C9045" s="226"/>
      <c r="D9045" s="227">
        <f>_xlfn.XLOOKUP($C9045,サービス情報マスタcopy!$B:$B,サービス情報マスタcopy!$G:$G,0,0,1)</f>
        <v>0</v>
      </c>
      <c r="E9045" s="228" t="str">
        <f>CONCATENATE($C9045,"-",TEXT(_xlfn.MAXIFS($K$12:K9044,$C$12:C9044,$C9045)+1,"0000"))</f>
        <v>-0001</v>
      </c>
      <c r="F9045" s="226"/>
      <c r="G9045" s="226"/>
      <c r="H9045" s="226"/>
      <c r="I9045" s="229"/>
      <c r="J9045" s="260"/>
      <c r="K9045" s="252">
        <f t="shared" si="139"/>
        <v>1</v>
      </c>
      <c r="L9045" s="9" t="s">
        <v>34</v>
      </c>
    </row>
    <row r="9046" spans="2:12">
      <c r="B9046" s="268">
        <v>9034</v>
      </c>
      <c r="C9046" s="226"/>
      <c r="D9046" s="227">
        <f>_xlfn.XLOOKUP($C9046,サービス情報マスタcopy!$B:$B,サービス情報マスタcopy!$G:$G,0,0,1)</f>
        <v>0</v>
      </c>
      <c r="E9046" s="228" t="str">
        <f>CONCATENATE($C9046,"-",TEXT(_xlfn.MAXIFS($K$12:K9045,$C$12:C9045,$C9046)+1,"0000"))</f>
        <v>-0001</v>
      </c>
      <c r="F9046" s="226"/>
      <c r="G9046" s="226"/>
      <c r="H9046" s="226"/>
      <c r="I9046" s="229"/>
      <c r="J9046" s="260"/>
      <c r="K9046" s="252">
        <f t="shared" si="139"/>
        <v>1</v>
      </c>
      <c r="L9046" s="9" t="s">
        <v>34</v>
      </c>
    </row>
    <row r="9047" spans="2:12">
      <c r="B9047" s="268">
        <v>9035</v>
      </c>
      <c r="C9047" s="226"/>
      <c r="D9047" s="227">
        <f>_xlfn.XLOOKUP($C9047,サービス情報マスタcopy!$B:$B,サービス情報マスタcopy!$G:$G,0,0,1)</f>
        <v>0</v>
      </c>
      <c r="E9047" s="228" t="str">
        <f>CONCATENATE($C9047,"-",TEXT(_xlfn.MAXIFS($K$12:K9046,$C$12:C9046,$C9047)+1,"0000"))</f>
        <v>-0001</v>
      </c>
      <c r="F9047" s="226"/>
      <c r="G9047" s="226"/>
      <c r="H9047" s="226"/>
      <c r="I9047" s="229"/>
      <c r="J9047" s="260"/>
      <c r="K9047" s="252">
        <f t="shared" si="139"/>
        <v>1</v>
      </c>
      <c r="L9047" s="9" t="s">
        <v>34</v>
      </c>
    </row>
    <row r="9048" spans="2:12">
      <c r="B9048" s="268">
        <v>9036</v>
      </c>
      <c r="C9048" s="226"/>
      <c r="D9048" s="227">
        <f>_xlfn.XLOOKUP($C9048,サービス情報マスタcopy!$B:$B,サービス情報マスタcopy!$G:$G,0,0,1)</f>
        <v>0</v>
      </c>
      <c r="E9048" s="228" t="str">
        <f>CONCATENATE($C9048,"-",TEXT(_xlfn.MAXIFS($K$12:K9047,$C$12:C9047,$C9048)+1,"0000"))</f>
        <v>-0001</v>
      </c>
      <c r="F9048" s="226"/>
      <c r="G9048" s="226"/>
      <c r="H9048" s="226"/>
      <c r="I9048" s="229"/>
      <c r="J9048" s="260"/>
      <c r="K9048" s="252">
        <f t="shared" si="139"/>
        <v>1</v>
      </c>
      <c r="L9048" s="9" t="s">
        <v>34</v>
      </c>
    </row>
    <row r="9049" spans="2:12">
      <c r="B9049" s="268">
        <v>9037</v>
      </c>
      <c r="C9049" s="226"/>
      <c r="D9049" s="227">
        <f>_xlfn.XLOOKUP($C9049,サービス情報マスタcopy!$B:$B,サービス情報マスタcopy!$G:$G,0,0,1)</f>
        <v>0</v>
      </c>
      <c r="E9049" s="228" t="str">
        <f>CONCATENATE($C9049,"-",TEXT(_xlfn.MAXIFS($K$12:K9048,$C$12:C9048,$C9049)+1,"0000"))</f>
        <v>-0001</v>
      </c>
      <c r="F9049" s="226"/>
      <c r="G9049" s="226"/>
      <c r="H9049" s="226"/>
      <c r="I9049" s="229"/>
      <c r="J9049" s="260"/>
      <c r="K9049" s="252">
        <f t="shared" si="139"/>
        <v>1</v>
      </c>
      <c r="L9049" s="9" t="s">
        <v>34</v>
      </c>
    </row>
    <row r="9050" spans="2:12">
      <c r="B9050" s="268">
        <v>9038</v>
      </c>
      <c r="C9050" s="226"/>
      <c r="D9050" s="227">
        <f>_xlfn.XLOOKUP($C9050,サービス情報マスタcopy!$B:$B,サービス情報マスタcopy!$G:$G,0,0,1)</f>
        <v>0</v>
      </c>
      <c r="E9050" s="228" t="str">
        <f>CONCATENATE($C9050,"-",TEXT(_xlfn.MAXIFS($K$12:K9049,$C$12:C9049,$C9050)+1,"0000"))</f>
        <v>-0001</v>
      </c>
      <c r="F9050" s="226"/>
      <c r="G9050" s="226"/>
      <c r="H9050" s="226"/>
      <c r="I9050" s="229"/>
      <c r="J9050" s="260"/>
      <c r="K9050" s="252">
        <f t="shared" si="139"/>
        <v>1</v>
      </c>
      <c r="L9050" s="9" t="s">
        <v>34</v>
      </c>
    </row>
    <row r="9051" spans="2:12">
      <c r="B9051" s="268">
        <v>9039</v>
      </c>
      <c r="C9051" s="226"/>
      <c r="D9051" s="227">
        <f>_xlfn.XLOOKUP($C9051,サービス情報マスタcopy!$B:$B,サービス情報マスタcopy!$G:$G,0,0,1)</f>
        <v>0</v>
      </c>
      <c r="E9051" s="228" t="str">
        <f>CONCATENATE($C9051,"-",TEXT(_xlfn.MAXIFS($K$12:K9050,$C$12:C9050,$C9051)+1,"0000"))</f>
        <v>-0001</v>
      </c>
      <c r="F9051" s="226"/>
      <c r="G9051" s="226"/>
      <c r="H9051" s="226"/>
      <c r="I9051" s="229"/>
      <c r="J9051" s="260"/>
      <c r="K9051" s="252">
        <f t="shared" si="139"/>
        <v>1</v>
      </c>
      <c r="L9051" s="9" t="s">
        <v>34</v>
      </c>
    </row>
    <row r="9052" spans="2:12">
      <c r="B9052" s="268">
        <v>9040</v>
      </c>
      <c r="C9052" s="226"/>
      <c r="D9052" s="227">
        <f>_xlfn.XLOOKUP($C9052,サービス情報マスタcopy!$B:$B,サービス情報マスタcopy!$G:$G,0,0,1)</f>
        <v>0</v>
      </c>
      <c r="E9052" s="228" t="str">
        <f>CONCATENATE($C9052,"-",TEXT(_xlfn.MAXIFS($K$12:K9051,$C$12:C9051,$C9052)+1,"0000"))</f>
        <v>-0001</v>
      </c>
      <c r="F9052" s="226"/>
      <c r="G9052" s="226"/>
      <c r="H9052" s="226"/>
      <c r="I9052" s="229"/>
      <c r="J9052" s="260"/>
      <c r="K9052" s="252">
        <f t="shared" si="139"/>
        <v>1</v>
      </c>
      <c r="L9052" s="9" t="s">
        <v>34</v>
      </c>
    </row>
    <row r="9053" spans="2:12">
      <c r="B9053" s="268">
        <v>9041</v>
      </c>
      <c r="C9053" s="226"/>
      <c r="D9053" s="227">
        <f>_xlfn.XLOOKUP($C9053,サービス情報マスタcopy!$B:$B,サービス情報マスタcopy!$G:$G,0,0,1)</f>
        <v>0</v>
      </c>
      <c r="E9053" s="228" t="str">
        <f>CONCATENATE($C9053,"-",TEXT(_xlfn.MAXIFS($K$12:K9052,$C$12:C9052,$C9053)+1,"0000"))</f>
        <v>-0001</v>
      </c>
      <c r="F9053" s="226"/>
      <c r="G9053" s="226"/>
      <c r="H9053" s="226"/>
      <c r="I9053" s="229"/>
      <c r="J9053" s="260"/>
      <c r="K9053" s="252">
        <f t="shared" si="139"/>
        <v>1</v>
      </c>
      <c r="L9053" s="9" t="s">
        <v>34</v>
      </c>
    </row>
    <row r="9054" spans="2:12">
      <c r="B9054" s="268">
        <v>9042</v>
      </c>
      <c r="C9054" s="226"/>
      <c r="D9054" s="227">
        <f>_xlfn.XLOOKUP($C9054,サービス情報マスタcopy!$B:$B,サービス情報マスタcopy!$G:$G,0,0,1)</f>
        <v>0</v>
      </c>
      <c r="E9054" s="228" t="str">
        <f>CONCATENATE($C9054,"-",TEXT(_xlfn.MAXIFS($K$12:K9053,$C$12:C9053,$C9054)+1,"0000"))</f>
        <v>-0001</v>
      </c>
      <c r="F9054" s="226"/>
      <c r="G9054" s="226"/>
      <c r="H9054" s="226"/>
      <c r="I9054" s="229"/>
      <c r="J9054" s="260"/>
      <c r="K9054" s="252">
        <f t="shared" si="139"/>
        <v>1</v>
      </c>
      <c r="L9054" s="9" t="s">
        <v>34</v>
      </c>
    </row>
    <row r="9055" spans="2:12">
      <c r="B9055" s="268">
        <v>9043</v>
      </c>
      <c r="C9055" s="226"/>
      <c r="D9055" s="227">
        <f>_xlfn.XLOOKUP($C9055,サービス情報マスタcopy!$B:$B,サービス情報マスタcopy!$G:$G,0,0,1)</f>
        <v>0</v>
      </c>
      <c r="E9055" s="228" t="str">
        <f>CONCATENATE($C9055,"-",TEXT(_xlfn.MAXIFS($K$12:K9054,$C$12:C9054,$C9055)+1,"0000"))</f>
        <v>-0001</v>
      </c>
      <c r="F9055" s="226"/>
      <c r="G9055" s="226"/>
      <c r="H9055" s="226"/>
      <c r="I9055" s="229"/>
      <c r="J9055" s="260"/>
      <c r="K9055" s="252">
        <f t="shared" si="139"/>
        <v>1</v>
      </c>
      <c r="L9055" s="9" t="s">
        <v>34</v>
      </c>
    </row>
    <row r="9056" spans="2:12">
      <c r="B9056" s="268">
        <v>9044</v>
      </c>
      <c r="C9056" s="226"/>
      <c r="D9056" s="227">
        <f>_xlfn.XLOOKUP($C9056,サービス情報マスタcopy!$B:$B,サービス情報マスタcopy!$G:$G,0,0,1)</f>
        <v>0</v>
      </c>
      <c r="E9056" s="228" t="str">
        <f>CONCATENATE($C9056,"-",TEXT(_xlfn.MAXIFS($K$12:K9055,$C$12:C9055,$C9056)+1,"0000"))</f>
        <v>-0001</v>
      </c>
      <c r="F9056" s="226"/>
      <c r="G9056" s="226"/>
      <c r="H9056" s="226"/>
      <c r="I9056" s="229"/>
      <c r="J9056" s="260"/>
      <c r="K9056" s="252">
        <f t="shared" si="139"/>
        <v>1</v>
      </c>
      <c r="L9056" s="9" t="s">
        <v>34</v>
      </c>
    </row>
    <row r="9057" spans="2:12">
      <c r="B9057" s="268">
        <v>9045</v>
      </c>
      <c r="C9057" s="226"/>
      <c r="D9057" s="227">
        <f>_xlfn.XLOOKUP($C9057,サービス情報マスタcopy!$B:$B,サービス情報マスタcopy!$G:$G,0,0,1)</f>
        <v>0</v>
      </c>
      <c r="E9057" s="228" t="str">
        <f>CONCATENATE($C9057,"-",TEXT(_xlfn.MAXIFS($K$12:K9056,$C$12:C9056,$C9057)+1,"0000"))</f>
        <v>-0001</v>
      </c>
      <c r="F9057" s="226"/>
      <c r="G9057" s="226"/>
      <c r="H9057" s="226"/>
      <c r="I9057" s="229"/>
      <c r="J9057" s="260"/>
      <c r="K9057" s="252">
        <f t="shared" si="139"/>
        <v>1</v>
      </c>
      <c r="L9057" s="9" t="s">
        <v>34</v>
      </c>
    </row>
    <row r="9058" spans="2:12">
      <c r="B9058" s="268">
        <v>9046</v>
      </c>
      <c r="C9058" s="226"/>
      <c r="D9058" s="227">
        <f>_xlfn.XLOOKUP($C9058,サービス情報マスタcopy!$B:$B,サービス情報マスタcopy!$G:$G,0,0,1)</f>
        <v>0</v>
      </c>
      <c r="E9058" s="228" t="str">
        <f>CONCATENATE($C9058,"-",TEXT(_xlfn.MAXIFS($K$12:K9057,$C$12:C9057,$C9058)+1,"0000"))</f>
        <v>-0001</v>
      </c>
      <c r="F9058" s="226"/>
      <c r="G9058" s="226"/>
      <c r="H9058" s="226"/>
      <c r="I9058" s="229"/>
      <c r="J9058" s="260"/>
      <c r="K9058" s="252">
        <f t="shared" si="139"/>
        <v>1</v>
      </c>
      <c r="L9058" s="9" t="s">
        <v>34</v>
      </c>
    </row>
    <row r="9059" spans="2:12">
      <c r="B9059" s="268">
        <v>9047</v>
      </c>
      <c r="C9059" s="226"/>
      <c r="D9059" s="227">
        <f>_xlfn.XLOOKUP($C9059,サービス情報マスタcopy!$B:$B,サービス情報マスタcopy!$G:$G,0,0,1)</f>
        <v>0</v>
      </c>
      <c r="E9059" s="228" t="str">
        <f>CONCATENATE($C9059,"-",TEXT(_xlfn.MAXIFS($K$12:K9058,$C$12:C9058,$C9059)+1,"0000"))</f>
        <v>-0001</v>
      </c>
      <c r="F9059" s="226"/>
      <c r="G9059" s="226"/>
      <c r="H9059" s="226"/>
      <c r="I9059" s="229"/>
      <c r="J9059" s="260"/>
      <c r="K9059" s="252">
        <f t="shared" si="139"/>
        <v>1</v>
      </c>
      <c r="L9059" s="9" t="s">
        <v>34</v>
      </c>
    </row>
    <row r="9060" spans="2:12">
      <c r="B9060" s="268">
        <v>9048</v>
      </c>
      <c r="C9060" s="226"/>
      <c r="D9060" s="227">
        <f>_xlfn.XLOOKUP($C9060,サービス情報マスタcopy!$B:$B,サービス情報マスタcopy!$G:$G,0,0,1)</f>
        <v>0</v>
      </c>
      <c r="E9060" s="228" t="str">
        <f>CONCATENATE($C9060,"-",TEXT(_xlfn.MAXIFS($K$12:K9059,$C$12:C9059,$C9060)+1,"0000"))</f>
        <v>-0001</v>
      </c>
      <c r="F9060" s="226"/>
      <c r="G9060" s="226"/>
      <c r="H9060" s="226"/>
      <c r="I9060" s="229"/>
      <c r="J9060" s="260"/>
      <c r="K9060" s="252">
        <f t="shared" si="139"/>
        <v>1</v>
      </c>
      <c r="L9060" s="9" t="s">
        <v>34</v>
      </c>
    </row>
    <row r="9061" spans="2:12">
      <c r="B9061" s="268">
        <v>9049</v>
      </c>
      <c r="C9061" s="226"/>
      <c r="D9061" s="227">
        <f>_xlfn.XLOOKUP($C9061,サービス情報マスタcopy!$B:$B,サービス情報マスタcopy!$G:$G,0,0,1)</f>
        <v>0</v>
      </c>
      <c r="E9061" s="228" t="str">
        <f>CONCATENATE($C9061,"-",TEXT(_xlfn.MAXIFS($K$12:K9060,$C$12:C9060,$C9061)+1,"0000"))</f>
        <v>-0001</v>
      </c>
      <c r="F9061" s="226"/>
      <c r="G9061" s="226"/>
      <c r="H9061" s="226"/>
      <c r="I9061" s="229"/>
      <c r="J9061" s="260"/>
      <c r="K9061" s="252">
        <f t="shared" si="139"/>
        <v>1</v>
      </c>
      <c r="L9061" s="9" t="s">
        <v>34</v>
      </c>
    </row>
    <row r="9062" spans="2:12">
      <c r="B9062" s="268">
        <v>9050</v>
      </c>
      <c r="C9062" s="226"/>
      <c r="D9062" s="227">
        <f>_xlfn.XLOOKUP($C9062,サービス情報マスタcopy!$B:$B,サービス情報マスタcopy!$G:$G,0,0,1)</f>
        <v>0</v>
      </c>
      <c r="E9062" s="228" t="str">
        <f>CONCATENATE($C9062,"-",TEXT(_xlfn.MAXIFS($K$12:K9061,$C$12:C9061,$C9062)+1,"0000"))</f>
        <v>-0001</v>
      </c>
      <c r="F9062" s="226"/>
      <c r="G9062" s="226"/>
      <c r="H9062" s="226"/>
      <c r="I9062" s="229"/>
      <c r="J9062" s="260"/>
      <c r="K9062" s="252">
        <f t="shared" si="139"/>
        <v>1</v>
      </c>
      <c r="L9062" s="9" t="s">
        <v>34</v>
      </c>
    </row>
    <row r="9063" spans="2:12">
      <c r="B9063" s="268">
        <v>9051</v>
      </c>
      <c r="C9063" s="226"/>
      <c r="D9063" s="227">
        <f>_xlfn.XLOOKUP($C9063,サービス情報マスタcopy!$B:$B,サービス情報マスタcopy!$G:$G,0,0,1)</f>
        <v>0</v>
      </c>
      <c r="E9063" s="228" t="str">
        <f>CONCATENATE($C9063,"-",TEXT(_xlfn.MAXIFS($K$12:K9062,$C$12:C9062,$C9063)+1,"0000"))</f>
        <v>-0001</v>
      </c>
      <c r="F9063" s="226"/>
      <c r="G9063" s="226"/>
      <c r="H9063" s="226"/>
      <c r="I9063" s="229"/>
      <c r="J9063" s="260"/>
      <c r="K9063" s="252">
        <f t="shared" si="139"/>
        <v>1</v>
      </c>
      <c r="L9063" s="9" t="s">
        <v>34</v>
      </c>
    </row>
    <row r="9064" spans="2:12">
      <c r="B9064" s="268">
        <v>9052</v>
      </c>
      <c r="C9064" s="226"/>
      <c r="D9064" s="227">
        <f>_xlfn.XLOOKUP($C9064,サービス情報マスタcopy!$B:$B,サービス情報マスタcopy!$G:$G,0,0,1)</f>
        <v>0</v>
      </c>
      <c r="E9064" s="228" t="str">
        <f>CONCATENATE($C9064,"-",TEXT(_xlfn.MAXIFS($K$12:K9063,$C$12:C9063,$C9064)+1,"0000"))</f>
        <v>-0001</v>
      </c>
      <c r="F9064" s="226"/>
      <c r="G9064" s="226"/>
      <c r="H9064" s="226"/>
      <c r="I9064" s="229"/>
      <c r="J9064" s="260"/>
      <c r="K9064" s="252">
        <f t="shared" si="139"/>
        <v>1</v>
      </c>
      <c r="L9064" s="9" t="s">
        <v>34</v>
      </c>
    </row>
    <row r="9065" spans="2:12">
      <c r="B9065" s="268">
        <v>9053</v>
      </c>
      <c r="C9065" s="226"/>
      <c r="D9065" s="227">
        <f>_xlfn.XLOOKUP($C9065,サービス情報マスタcopy!$B:$B,サービス情報マスタcopy!$G:$G,0,0,1)</f>
        <v>0</v>
      </c>
      <c r="E9065" s="228" t="str">
        <f>CONCATENATE($C9065,"-",TEXT(_xlfn.MAXIFS($K$12:K9064,$C$12:C9064,$C9065)+1,"0000"))</f>
        <v>-0001</v>
      </c>
      <c r="F9065" s="226"/>
      <c r="G9065" s="226"/>
      <c r="H9065" s="226"/>
      <c r="I9065" s="229"/>
      <c r="J9065" s="260"/>
      <c r="K9065" s="252">
        <f t="shared" si="139"/>
        <v>1</v>
      </c>
      <c r="L9065" s="9" t="s">
        <v>34</v>
      </c>
    </row>
    <row r="9066" spans="2:12">
      <c r="B9066" s="268">
        <v>9054</v>
      </c>
      <c r="C9066" s="226"/>
      <c r="D9066" s="227">
        <f>_xlfn.XLOOKUP($C9066,サービス情報マスタcopy!$B:$B,サービス情報マスタcopy!$G:$G,0,0,1)</f>
        <v>0</v>
      </c>
      <c r="E9066" s="228" t="str">
        <f>CONCATENATE($C9066,"-",TEXT(_xlfn.MAXIFS($K$12:K9065,$C$12:C9065,$C9066)+1,"0000"))</f>
        <v>-0001</v>
      </c>
      <c r="F9066" s="226"/>
      <c r="G9066" s="226"/>
      <c r="H9066" s="226"/>
      <c r="I9066" s="229"/>
      <c r="J9066" s="260"/>
      <c r="K9066" s="252">
        <f t="shared" si="139"/>
        <v>1</v>
      </c>
      <c r="L9066" s="9" t="s">
        <v>34</v>
      </c>
    </row>
    <row r="9067" spans="2:12">
      <c r="B9067" s="268">
        <v>9055</v>
      </c>
      <c r="C9067" s="226"/>
      <c r="D9067" s="227">
        <f>_xlfn.XLOOKUP($C9067,サービス情報マスタcopy!$B:$B,サービス情報マスタcopy!$G:$G,0,0,1)</f>
        <v>0</v>
      </c>
      <c r="E9067" s="228" t="str">
        <f>CONCATENATE($C9067,"-",TEXT(_xlfn.MAXIFS($K$12:K9066,$C$12:C9066,$C9067)+1,"0000"))</f>
        <v>-0001</v>
      </c>
      <c r="F9067" s="226"/>
      <c r="G9067" s="226"/>
      <c r="H9067" s="226"/>
      <c r="I9067" s="229"/>
      <c r="J9067" s="260"/>
      <c r="K9067" s="252">
        <f t="shared" si="139"/>
        <v>1</v>
      </c>
      <c r="L9067" s="9" t="s">
        <v>34</v>
      </c>
    </row>
    <row r="9068" spans="2:12">
      <c r="B9068" s="268">
        <v>9056</v>
      </c>
      <c r="C9068" s="226"/>
      <c r="D9068" s="227">
        <f>_xlfn.XLOOKUP($C9068,サービス情報マスタcopy!$B:$B,サービス情報マスタcopy!$G:$G,0,0,1)</f>
        <v>0</v>
      </c>
      <c r="E9068" s="228" t="str">
        <f>CONCATENATE($C9068,"-",TEXT(_xlfn.MAXIFS($K$12:K9067,$C$12:C9067,$C9068)+1,"0000"))</f>
        <v>-0001</v>
      </c>
      <c r="F9068" s="226"/>
      <c r="G9068" s="226"/>
      <c r="H9068" s="226"/>
      <c r="I9068" s="229"/>
      <c r="J9068" s="260"/>
      <c r="K9068" s="252">
        <f t="shared" si="139"/>
        <v>1</v>
      </c>
      <c r="L9068" s="9" t="s">
        <v>34</v>
      </c>
    </row>
    <row r="9069" spans="2:12">
      <c r="B9069" s="268">
        <v>9057</v>
      </c>
      <c r="C9069" s="226"/>
      <c r="D9069" s="227">
        <f>_xlfn.XLOOKUP($C9069,サービス情報マスタcopy!$B:$B,サービス情報マスタcopy!$G:$G,0,0,1)</f>
        <v>0</v>
      </c>
      <c r="E9069" s="228" t="str">
        <f>CONCATENATE($C9069,"-",TEXT(_xlfn.MAXIFS($K$12:K9068,$C$12:C9068,$C9069)+1,"0000"))</f>
        <v>-0001</v>
      </c>
      <c r="F9069" s="226"/>
      <c r="G9069" s="226"/>
      <c r="H9069" s="226"/>
      <c r="I9069" s="229"/>
      <c r="J9069" s="260"/>
      <c r="K9069" s="252">
        <f t="shared" si="139"/>
        <v>1</v>
      </c>
      <c r="L9069" s="9" t="s">
        <v>34</v>
      </c>
    </row>
    <row r="9070" spans="2:12">
      <c r="B9070" s="268">
        <v>9058</v>
      </c>
      <c r="C9070" s="226"/>
      <c r="D9070" s="227">
        <f>_xlfn.XLOOKUP($C9070,サービス情報マスタcopy!$B:$B,サービス情報マスタcopy!$G:$G,0,0,1)</f>
        <v>0</v>
      </c>
      <c r="E9070" s="228" t="str">
        <f>CONCATENATE($C9070,"-",TEXT(_xlfn.MAXIFS($K$12:K9069,$C$12:C9069,$C9070)+1,"0000"))</f>
        <v>-0001</v>
      </c>
      <c r="F9070" s="226"/>
      <c r="G9070" s="226"/>
      <c r="H9070" s="226"/>
      <c r="I9070" s="229"/>
      <c r="J9070" s="260"/>
      <c r="K9070" s="252">
        <f t="shared" si="139"/>
        <v>1</v>
      </c>
      <c r="L9070" s="9" t="s">
        <v>34</v>
      </c>
    </row>
    <row r="9071" spans="2:12">
      <c r="B9071" s="268">
        <v>9059</v>
      </c>
      <c r="C9071" s="226"/>
      <c r="D9071" s="227">
        <f>_xlfn.XLOOKUP($C9071,サービス情報マスタcopy!$B:$B,サービス情報マスタcopy!$G:$G,0,0,1)</f>
        <v>0</v>
      </c>
      <c r="E9071" s="228" t="str">
        <f>CONCATENATE($C9071,"-",TEXT(_xlfn.MAXIFS($K$12:K9070,$C$12:C9070,$C9071)+1,"0000"))</f>
        <v>-0001</v>
      </c>
      <c r="F9071" s="226"/>
      <c r="G9071" s="226"/>
      <c r="H9071" s="226"/>
      <c r="I9071" s="229"/>
      <c r="J9071" s="260"/>
      <c r="K9071" s="252">
        <f t="shared" si="139"/>
        <v>1</v>
      </c>
      <c r="L9071" s="9" t="s">
        <v>34</v>
      </c>
    </row>
    <row r="9072" spans="2:12">
      <c r="B9072" s="268">
        <v>9060</v>
      </c>
      <c r="C9072" s="226"/>
      <c r="D9072" s="227">
        <f>_xlfn.XLOOKUP($C9072,サービス情報マスタcopy!$B:$B,サービス情報マスタcopy!$G:$G,0,0,1)</f>
        <v>0</v>
      </c>
      <c r="E9072" s="228" t="str">
        <f>CONCATENATE($C9072,"-",TEXT(_xlfn.MAXIFS($K$12:K9071,$C$12:C9071,$C9072)+1,"0000"))</f>
        <v>-0001</v>
      </c>
      <c r="F9072" s="226"/>
      <c r="G9072" s="226"/>
      <c r="H9072" s="226"/>
      <c r="I9072" s="229"/>
      <c r="J9072" s="260"/>
      <c r="K9072" s="252">
        <f t="shared" si="139"/>
        <v>1</v>
      </c>
      <c r="L9072" s="9" t="s">
        <v>34</v>
      </c>
    </row>
    <row r="9073" spans="2:12">
      <c r="B9073" s="268">
        <v>9061</v>
      </c>
      <c r="C9073" s="226"/>
      <c r="D9073" s="227">
        <f>_xlfn.XLOOKUP($C9073,サービス情報マスタcopy!$B:$B,サービス情報マスタcopy!$G:$G,0,0,1)</f>
        <v>0</v>
      </c>
      <c r="E9073" s="228" t="str">
        <f>CONCATENATE($C9073,"-",TEXT(_xlfn.MAXIFS($K$12:K9072,$C$12:C9072,$C9073)+1,"0000"))</f>
        <v>-0001</v>
      </c>
      <c r="F9073" s="226"/>
      <c r="G9073" s="226"/>
      <c r="H9073" s="226"/>
      <c r="I9073" s="229"/>
      <c r="J9073" s="260"/>
      <c r="K9073" s="252">
        <f t="shared" si="139"/>
        <v>1</v>
      </c>
      <c r="L9073" s="9" t="s">
        <v>34</v>
      </c>
    </row>
    <row r="9074" spans="2:12">
      <c r="B9074" s="268">
        <v>9062</v>
      </c>
      <c r="C9074" s="226"/>
      <c r="D9074" s="227">
        <f>_xlfn.XLOOKUP($C9074,サービス情報マスタcopy!$B:$B,サービス情報マスタcopy!$G:$G,0,0,1)</f>
        <v>0</v>
      </c>
      <c r="E9074" s="228" t="str">
        <f>CONCATENATE($C9074,"-",TEXT(_xlfn.MAXIFS($K$12:K9073,$C$12:C9073,$C9074)+1,"0000"))</f>
        <v>-0001</v>
      </c>
      <c r="F9074" s="226"/>
      <c r="G9074" s="226"/>
      <c r="H9074" s="226"/>
      <c r="I9074" s="229"/>
      <c r="J9074" s="260"/>
      <c r="K9074" s="252">
        <f t="shared" si="139"/>
        <v>1</v>
      </c>
      <c r="L9074" s="9" t="s">
        <v>34</v>
      </c>
    </row>
    <row r="9075" spans="2:12">
      <c r="B9075" s="268">
        <v>9063</v>
      </c>
      <c r="C9075" s="226"/>
      <c r="D9075" s="227">
        <f>_xlfn.XLOOKUP($C9075,サービス情報マスタcopy!$B:$B,サービス情報マスタcopy!$G:$G,0,0,1)</f>
        <v>0</v>
      </c>
      <c r="E9075" s="228" t="str">
        <f>CONCATENATE($C9075,"-",TEXT(_xlfn.MAXIFS($K$12:K9074,$C$12:C9074,$C9075)+1,"0000"))</f>
        <v>-0001</v>
      </c>
      <c r="F9075" s="226"/>
      <c r="G9075" s="226"/>
      <c r="H9075" s="226"/>
      <c r="I9075" s="229"/>
      <c r="J9075" s="260"/>
      <c r="K9075" s="252">
        <f t="shared" si="139"/>
        <v>1</v>
      </c>
      <c r="L9075" s="9" t="s">
        <v>34</v>
      </c>
    </row>
    <row r="9076" spans="2:12">
      <c r="B9076" s="268">
        <v>9064</v>
      </c>
      <c r="C9076" s="226"/>
      <c r="D9076" s="227">
        <f>_xlfn.XLOOKUP($C9076,サービス情報マスタcopy!$B:$B,サービス情報マスタcopy!$G:$G,0,0,1)</f>
        <v>0</v>
      </c>
      <c r="E9076" s="228" t="str">
        <f>CONCATENATE($C9076,"-",TEXT(_xlfn.MAXIFS($K$12:K9075,$C$12:C9075,$C9076)+1,"0000"))</f>
        <v>-0001</v>
      </c>
      <c r="F9076" s="226"/>
      <c r="G9076" s="226"/>
      <c r="H9076" s="226"/>
      <c r="I9076" s="229"/>
      <c r="J9076" s="260"/>
      <c r="K9076" s="252">
        <f t="shared" si="139"/>
        <v>1</v>
      </c>
      <c r="L9076" s="9" t="s">
        <v>34</v>
      </c>
    </row>
    <row r="9077" spans="2:12">
      <c r="B9077" s="268">
        <v>9065</v>
      </c>
      <c r="C9077" s="226"/>
      <c r="D9077" s="227">
        <f>_xlfn.XLOOKUP($C9077,サービス情報マスタcopy!$B:$B,サービス情報マスタcopy!$G:$G,0,0,1)</f>
        <v>0</v>
      </c>
      <c r="E9077" s="228" t="str">
        <f>CONCATENATE($C9077,"-",TEXT(_xlfn.MAXIFS($K$12:K9076,$C$12:C9076,$C9077)+1,"0000"))</f>
        <v>-0001</v>
      </c>
      <c r="F9077" s="226"/>
      <c r="G9077" s="226"/>
      <c r="H9077" s="226"/>
      <c r="I9077" s="229"/>
      <c r="J9077" s="260"/>
      <c r="K9077" s="252">
        <f t="shared" si="139"/>
        <v>1</v>
      </c>
      <c r="L9077" s="9" t="s">
        <v>34</v>
      </c>
    </row>
    <row r="9078" spans="2:12">
      <c r="B9078" s="268">
        <v>9066</v>
      </c>
      <c r="C9078" s="226"/>
      <c r="D9078" s="227">
        <f>_xlfn.XLOOKUP($C9078,サービス情報マスタcopy!$B:$B,サービス情報マスタcopy!$G:$G,0,0,1)</f>
        <v>0</v>
      </c>
      <c r="E9078" s="228" t="str">
        <f>CONCATENATE($C9078,"-",TEXT(_xlfn.MAXIFS($K$12:K9077,$C$12:C9077,$C9078)+1,"0000"))</f>
        <v>-0001</v>
      </c>
      <c r="F9078" s="226"/>
      <c r="G9078" s="226"/>
      <c r="H9078" s="226"/>
      <c r="I9078" s="229"/>
      <c r="J9078" s="260"/>
      <c r="K9078" s="252">
        <f t="shared" ref="K9078:K9141" si="140">VALUE(RIGHT($E9078,4))</f>
        <v>1</v>
      </c>
      <c r="L9078" s="9" t="s">
        <v>34</v>
      </c>
    </row>
    <row r="9079" spans="2:12">
      <c r="B9079" s="268">
        <v>9067</v>
      </c>
      <c r="C9079" s="226"/>
      <c r="D9079" s="227">
        <f>_xlfn.XLOOKUP($C9079,サービス情報マスタcopy!$B:$B,サービス情報マスタcopy!$G:$G,0,0,1)</f>
        <v>0</v>
      </c>
      <c r="E9079" s="228" t="str">
        <f>CONCATENATE($C9079,"-",TEXT(_xlfn.MAXIFS($K$12:K9078,$C$12:C9078,$C9079)+1,"0000"))</f>
        <v>-0001</v>
      </c>
      <c r="F9079" s="226"/>
      <c r="G9079" s="226"/>
      <c r="H9079" s="226"/>
      <c r="I9079" s="229"/>
      <c r="J9079" s="260"/>
      <c r="K9079" s="252">
        <f t="shared" si="140"/>
        <v>1</v>
      </c>
      <c r="L9079" s="9" t="s">
        <v>34</v>
      </c>
    </row>
    <row r="9080" spans="2:12">
      <c r="B9080" s="268">
        <v>9068</v>
      </c>
      <c r="C9080" s="226"/>
      <c r="D9080" s="227">
        <f>_xlfn.XLOOKUP($C9080,サービス情報マスタcopy!$B:$B,サービス情報マスタcopy!$G:$G,0,0,1)</f>
        <v>0</v>
      </c>
      <c r="E9080" s="228" t="str">
        <f>CONCATENATE($C9080,"-",TEXT(_xlfn.MAXIFS($K$12:K9079,$C$12:C9079,$C9080)+1,"0000"))</f>
        <v>-0001</v>
      </c>
      <c r="F9080" s="226"/>
      <c r="G9080" s="226"/>
      <c r="H9080" s="226"/>
      <c r="I9080" s="229"/>
      <c r="J9080" s="260"/>
      <c r="K9080" s="252">
        <f t="shared" si="140"/>
        <v>1</v>
      </c>
      <c r="L9080" s="9" t="s">
        <v>34</v>
      </c>
    </row>
    <row r="9081" spans="2:12">
      <c r="B9081" s="268">
        <v>9069</v>
      </c>
      <c r="C9081" s="226"/>
      <c r="D9081" s="227">
        <f>_xlfn.XLOOKUP($C9081,サービス情報マスタcopy!$B:$B,サービス情報マスタcopy!$G:$G,0,0,1)</f>
        <v>0</v>
      </c>
      <c r="E9081" s="228" t="str">
        <f>CONCATENATE($C9081,"-",TEXT(_xlfn.MAXIFS($K$12:K9080,$C$12:C9080,$C9081)+1,"0000"))</f>
        <v>-0001</v>
      </c>
      <c r="F9081" s="226"/>
      <c r="G9081" s="226"/>
      <c r="H9081" s="226"/>
      <c r="I9081" s="229"/>
      <c r="J9081" s="260"/>
      <c r="K9081" s="252">
        <f t="shared" si="140"/>
        <v>1</v>
      </c>
      <c r="L9081" s="9" t="s">
        <v>34</v>
      </c>
    </row>
    <row r="9082" spans="2:12">
      <c r="B9082" s="268">
        <v>9070</v>
      </c>
      <c r="C9082" s="226"/>
      <c r="D9082" s="227">
        <f>_xlfn.XLOOKUP($C9082,サービス情報マスタcopy!$B:$B,サービス情報マスタcopy!$G:$G,0,0,1)</f>
        <v>0</v>
      </c>
      <c r="E9082" s="228" t="str">
        <f>CONCATENATE($C9082,"-",TEXT(_xlfn.MAXIFS($K$12:K9081,$C$12:C9081,$C9082)+1,"0000"))</f>
        <v>-0001</v>
      </c>
      <c r="F9082" s="226"/>
      <c r="G9082" s="226"/>
      <c r="H9082" s="226"/>
      <c r="I9082" s="229"/>
      <c r="J9082" s="260"/>
      <c r="K9082" s="252">
        <f t="shared" si="140"/>
        <v>1</v>
      </c>
      <c r="L9082" s="9" t="s">
        <v>34</v>
      </c>
    </row>
    <row r="9083" spans="2:12">
      <c r="B9083" s="268">
        <v>9071</v>
      </c>
      <c r="C9083" s="226"/>
      <c r="D9083" s="227">
        <f>_xlfn.XLOOKUP($C9083,サービス情報マスタcopy!$B:$B,サービス情報マスタcopy!$G:$G,0,0,1)</f>
        <v>0</v>
      </c>
      <c r="E9083" s="228" t="str">
        <f>CONCATENATE($C9083,"-",TEXT(_xlfn.MAXIFS($K$12:K9082,$C$12:C9082,$C9083)+1,"0000"))</f>
        <v>-0001</v>
      </c>
      <c r="F9083" s="226"/>
      <c r="G9083" s="226"/>
      <c r="H9083" s="226"/>
      <c r="I9083" s="229"/>
      <c r="J9083" s="260"/>
      <c r="K9083" s="252">
        <f t="shared" si="140"/>
        <v>1</v>
      </c>
      <c r="L9083" s="9" t="s">
        <v>34</v>
      </c>
    </row>
    <row r="9084" spans="2:12">
      <c r="B9084" s="268">
        <v>9072</v>
      </c>
      <c r="C9084" s="226"/>
      <c r="D9084" s="227">
        <f>_xlfn.XLOOKUP($C9084,サービス情報マスタcopy!$B:$B,サービス情報マスタcopy!$G:$G,0,0,1)</f>
        <v>0</v>
      </c>
      <c r="E9084" s="228" t="str">
        <f>CONCATENATE($C9084,"-",TEXT(_xlfn.MAXIFS($K$12:K9083,$C$12:C9083,$C9084)+1,"0000"))</f>
        <v>-0001</v>
      </c>
      <c r="F9084" s="226"/>
      <c r="G9084" s="226"/>
      <c r="H9084" s="226"/>
      <c r="I9084" s="229"/>
      <c r="J9084" s="260"/>
      <c r="K9084" s="252">
        <f t="shared" si="140"/>
        <v>1</v>
      </c>
      <c r="L9084" s="9" t="s">
        <v>34</v>
      </c>
    </row>
    <row r="9085" spans="2:12">
      <c r="B9085" s="268">
        <v>9073</v>
      </c>
      <c r="C9085" s="226"/>
      <c r="D9085" s="227">
        <f>_xlfn.XLOOKUP($C9085,サービス情報マスタcopy!$B:$B,サービス情報マスタcopy!$G:$G,0,0,1)</f>
        <v>0</v>
      </c>
      <c r="E9085" s="228" t="str">
        <f>CONCATENATE($C9085,"-",TEXT(_xlfn.MAXIFS($K$12:K9084,$C$12:C9084,$C9085)+1,"0000"))</f>
        <v>-0001</v>
      </c>
      <c r="F9085" s="226"/>
      <c r="G9085" s="226"/>
      <c r="H9085" s="226"/>
      <c r="I9085" s="229"/>
      <c r="J9085" s="260"/>
      <c r="K9085" s="252">
        <f t="shared" si="140"/>
        <v>1</v>
      </c>
      <c r="L9085" s="9" t="s">
        <v>34</v>
      </c>
    </row>
    <row r="9086" spans="2:12">
      <c r="B9086" s="268">
        <v>9074</v>
      </c>
      <c r="C9086" s="226"/>
      <c r="D9086" s="227">
        <f>_xlfn.XLOOKUP($C9086,サービス情報マスタcopy!$B:$B,サービス情報マスタcopy!$G:$G,0,0,1)</f>
        <v>0</v>
      </c>
      <c r="E9086" s="228" t="str">
        <f>CONCATENATE($C9086,"-",TEXT(_xlfn.MAXIFS($K$12:K9085,$C$12:C9085,$C9086)+1,"0000"))</f>
        <v>-0001</v>
      </c>
      <c r="F9086" s="226"/>
      <c r="G9086" s="226"/>
      <c r="H9086" s="226"/>
      <c r="I9086" s="229"/>
      <c r="J9086" s="260"/>
      <c r="K9086" s="252">
        <f t="shared" si="140"/>
        <v>1</v>
      </c>
      <c r="L9086" s="9" t="s">
        <v>34</v>
      </c>
    </row>
    <row r="9087" spans="2:12">
      <c r="B9087" s="268">
        <v>9075</v>
      </c>
      <c r="C9087" s="226"/>
      <c r="D9087" s="227">
        <f>_xlfn.XLOOKUP($C9087,サービス情報マスタcopy!$B:$B,サービス情報マスタcopy!$G:$G,0,0,1)</f>
        <v>0</v>
      </c>
      <c r="E9087" s="228" t="str">
        <f>CONCATENATE($C9087,"-",TEXT(_xlfn.MAXIFS($K$12:K9086,$C$12:C9086,$C9087)+1,"0000"))</f>
        <v>-0001</v>
      </c>
      <c r="F9087" s="226"/>
      <c r="G9087" s="226"/>
      <c r="H9087" s="226"/>
      <c r="I9087" s="229"/>
      <c r="J9087" s="260"/>
      <c r="K9087" s="252">
        <f t="shared" si="140"/>
        <v>1</v>
      </c>
      <c r="L9087" s="9" t="s">
        <v>34</v>
      </c>
    </row>
    <row r="9088" spans="2:12">
      <c r="B9088" s="268">
        <v>9076</v>
      </c>
      <c r="C9088" s="226"/>
      <c r="D9088" s="227">
        <f>_xlfn.XLOOKUP($C9088,サービス情報マスタcopy!$B:$B,サービス情報マスタcopy!$G:$G,0,0,1)</f>
        <v>0</v>
      </c>
      <c r="E9088" s="228" t="str">
        <f>CONCATENATE($C9088,"-",TEXT(_xlfn.MAXIFS($K$12:K9087,$C$12:C9087,$C9088)+1,"0000"))</f>
        <v>-0001</v>
      </c>
      <c r="F9088" s="226"/>
      <c r="G9088" s="226"/>
      <c r="H9088" s="226"/>
      <c r="I9088" s="229"/>
      <c r="J9088" s="260"/>
      <c r="K9088" s="252">
        <f t="shared" si="140"/>
        <v>1</v>
      </c>
      <c r="L9088" s="9" t="s">
        <v>34</v>
      </c>
    </row>
    <row r="9089" spans="2:12">
      <c r="B9089" s="268">
        <v>9077</v>
      </c>
      <c r="C9089" s="226"/>
      <c r="D9089" s="227">
        <f>_xlfn.XLOOKUP($C9089,サービス情報マスタcopy!$B:$B,サービス情報マスタcopy!$G:$G,0,0,1)</f>
        <v>0</v>
      </c>
      <c r="E9089" s="228" t="str">
        <f>CONCATENATE($C9089,"-",TEXT(_xlfn.MAXIFS($K$12:K9088,$C$12:C9088,$C9089)+1,"0000"))</f>
        <v>-0001</v>
      </c>
      <c r="F9089" s="226"/>
      <c r="G9089" s="226"/>
      <c r="H9089" s="226"/>
      <c r="I9089" s="229"/>
      <c r="J9089" s="260"/>
      <c r="K9089" s="252">
        <f t="shared" si="140"/>
        <v>1</v>
      </c>
      <c r="L9089" s="9" t="s">
        <v>34</v>
      </c>
    </row>
    <row r="9090" spans="2:12">
      <c r="B9090" s="268">
        <v>9078</v>
      </c>
      <c r="C9090" s="226"/>
      <c r="D9090" s="227">
        <f>_xlfn.XLOOKUP($C9090,サービス情報マスタcopy!$B:$B,サービス情報マスタcopy!$G:$G,0,0,1)</f>
        <v>0</v>
      </c>
      <c r="E9090" s="228" t="str">
        <f>CONCATENATE($C9090,"-",TEXT(_xlfn.MAXIFS($K$12:K9089,$C$12:C9089,$C9090)+1,"0000"))</f>
        <v>-0001</v>
      </c>
      <c r="F9090" s="226"/>
      <c r="G9090" s="226"/>
      <c r="H9090" s="226"/>
      <c r="I9090" s="229"/>
      <c r="J9090" s="260"/>
      <c r="K9090" s="252">
        <f t="shared" si="140"/>
        <v>1</v>
      </c>
      <c r="L9090" s="9" t="s">
        <v>34</v>
      </c>
    </row>
    <row r="9091" spans="2:12">
      <c r="B9091" s="268">
        <v>9079</v>
      </c>
      <c r="C9091" s="226"/>
      <c r="D9091" s="227">
        <f>_xlfn.XLOOKUP($C9091,サービス情報マスタcopy!$B:$B,サービス情報マスタcopy!$G:$G,0,0,1)</f>
        <v>0</v>
      </c>
      <c r="E9091" s="228" t="str">
        <f>CONCATENATE($C9091,"-",TEXT(_xlfn.MAXIFS($K$12:K9090,$C$12:C9090,$C9091)+1,"0000"))</f>
        <v>-0001</v>
      </c>
      <c r="F9091" s="226"/>
      <c r="G9091" s="226"/>
      <c r="H9091" s="226"/>
      <c r="I9091" s="229"/>
      <c r="J9091" s="260"/>
      <c r="K9091" s="252">
        <f t="shared" si="140"/>
        <v>1</v>
      </c>
      <c r="L9091" s="9" t="s">
        <v>34</v>
      </c>
    </row>
    <row r="9092" spans="2:12">
      <c r="B9092" s="268">
        <v>9080</v>
      </c>
      <c r="C9092" s="226"/>
      <c r="D9092" s="227">
        <f>_xlfn.XLOOKUP($C9092,サービス情報マスタcopy!$B:$B,サービス情報マスタcopy!$G:$G,0,0,1)</f>
        <v>0</v>
      </c>
      <c r="E9092" s="228" t="str">
        <f>CONCATENATE($C9092,"-",TEXT(_xlfn.MAXIFS($K$12:K9091,$C$12:C9091,$C9092)+1,"0000"))</f>
        <v>-0001</v>
      </c>
      <c r="F9092" s="226"/>
      <c r="G9092" s="226"/>
      <c r="H9092" s="226"/>
      <c r="I9092" s="229"/>
      <c r="J9092" s="260"/>
      <c r="K9092" s="252">
        <f t="shared" si="140"/>
        <v>1</v>
      </c>
      <c r="L9092" s="9" t="s">
        <v>34</v>
      </c>
    </row>
    <row r="9093" spans="2:12">
      <c r="B9093" s="268">
        <v>9081</v>
      </c>
      <c r="C9093" s="226"/>
      <c r="D9093" s="227">
        <f>_xlfn.XLOOKUP($C9093,サービス情報マスタcopy!$B:$B,サービス情報マスタcopy!$G:$G,0,0,1)</f>
        <v>0</v>
      </c>
      <c r="E9093" s="228" t="str">
        <f>CONCATENATE($C9093,"-",TEXT(_xlfn.MAXIFS($K$12:K9092,$C$12:C9092,$C9093)+1,"0000"))</f>
        <v>-0001</v>
      </c>
      <c r="F9093" s="226"/>
      <c r="G9093" s="226"/>
      <c r="H9093" s="226"/>
      <c r="I9093" s="229"/>
      <c r="J9093" s="260"/>
      <c r="K9093" s="252">
        <f t="shared" si="140"/>
        <v>1</v>
      </c>
      <c r="L9093" s="9" t="s">
        <v>34</v>
      </c>
    </row>
    <row r="9094" spans="2:12">
      <c r="B9094" s="268">
        <v>9082</v>
      </c>
      <c r="C9094" s="226"/>
      <c r="D9094" s="227">
        <f>_xlfn.XLOOKUP($C9094,サービス情報マスタcopy!$B:$B,サービス情報マスタcopy!$G:$G,0,0,1)</f>
        <v>0</v>
      </c>
      <c r="E9094" s="228" t="str">
        <f>CONCATENATE($C9094,"-",TEXT(_xlfn.MAXIFS($K$12:K9093,$C$12:C9093,$C9094)+1,"0000"))</f>
        <v>-0001</v>
      </c>
      <c r="F9094" s="226"/>
      <c r="G9094" s="226"/>
      <c r="H9094" s="226"/>
      <c r="I9094" s="229"/>
      <c r="J9094" s="260"/>
      <c r="K9094" s="252">
        <f t="shared" si="140"/>
        <v>1</v>
      </c>
      <c r="L9094" s="9" t="s">
        <v>34</v>
      </c>
    </row>
    <row r="9095" spans="2:12">
      <c r="B9095" s="268">
        <v>9083</v>
      </c>
      <c r="C9095" s="226"/>
      <c r="D9095" s="227">
        <f>_xlfn.XLOOKUP($C9095,サービス情報マスタcopy!$B:$B,サービス情報マスタcopy!$G:$G,0,0,1)</f>
        <v>0</v>
      </c>
      <c r="E9095" s="228" t="str">
        <f>CONCATENATE($C9095,"-",TEXT(_xlfn.MAXIFS($K$12:K9094,$C$12:C9094,$C9095)+1,"0000"))</f>
        <v>-0001</v>
      </c>
      <c r="F9095" s="226"/>
      <c r="G9095" s="226"/>
      <c r="H9095" s="226"/>
      <c r="I9095" s="229"/>
      <c r="J9095" s="260"/>
      <c r="K9095" s="252">
        <f t="shared" si="140"/>
        <v>1</v>
      </c>
      <c r="L9095" s="9" t="s">
        <v>34</v>
      </c>
    </row>
    <row r="9096" spans="2:12">
      <c r="B9096" s="268">
        <v>9084</v>
      </c>
      <c r="C9096" s="226"/>
      <c r="D9096" s="227">
        <f>_xlfn.XLOOKUP($C9096,サービス情報マスタcopy!$B:$B,サービス情報マスタcopy!$G:$G,0,0,1)</f>
        <v>0</v>
      </c>
      <c r="E9096" s="228" t="str">
        <f>CONCATENATE($C9096,"-",TEXT(_xlfn.MAXIFS($K$12:K9095,$C$12:C9095,$C9096)+1,"0000"))</f>
        <v>-0001</v>
      </c>
      <c r="F9096" s="226"/>
      <c r="G9096" s="226"/>
      <c r="H9096" s="226"/>
      <c r="I9096" s="229"/>
      <c r="J9096" s="260"/>
      <c r="K9096" s="252">
        <f t="shared" si="140"/>
        <v>1</v>
      </c>
      <c r="L9096" s="9" t="s">
        <v>34</v>
      </c>
    </row>
    <row r="9097" spans="2:12">
      <c r="B9097" s="268">
        <v>9085</v>
      </c>
      <c r="C9097" s="226"/>
      <c r="D9097" s="227">
        <f>_xlfn.XLOOKUP($C9097,サービス情報マスタcopy!$B:$B,サービス情報マスタcopy!$G:$G,0,0,1)</f>
        <v>0</v>
      </c>
      <c r="E9097" s="228" t="str">
        <f>CONCATENATE($C9097,"-",TEXT(_xlfn.MAXIFS($K$12:K9096,$C$12:C9096,$C9097)+1,"0000"))</f>
        <v>-0001</v>
      </c>
      <c r="F9097" s="226"/>
      <c r="G9097" s="226"/>
      <c r="H9097" s="226"/>
      <c r="I9097" s="229"/>
      <c r="J9097" s="260"/>
      <c r="K9097" s="252">
        <f t="shared" si="140"/>
        <v>1</v>
      </c>
      <c r="L9097" s="9" t="s">
        <v>34</v>
      </c>
    </row>
    <row r="9098" spans="2:12">
      <c r="B9098" s="268">
        <v>9086</v>
      </c>
      <c r="C9098" s="226"/>
      <c r="D9098" s="227">
        <f>_xlfn.XLOOKUP($C9098,サービス情報マスタcopy!$B:$B,サービス情報マスタcopy!$G:$G,0,0,1)</f>
        <v>0</v>
      </c>
      <c r="E9098" s="228" t="str">
        <f>CONCATENATE($C9098,"-",TEXT(_xlfn.MAXIFS($K$12:K9097,$C$12:C9097,$C9098)+1,"0000"))</f>
        <v>-0001</v>
      </c>
      <c r="F9098" s="226"/>
      <c r="G9098" s="226"/>
      <c r="H9098" s="226"/>
      <c r="I9098" s="229"/>
      <c r="J9098" s="260"/>
      <c r="K9098" s="252">
        <f t="shared" si="140"/>
        <v>1</v>
      </c>
      <c r="L9098" s="9" t="s">
        <v>34</v>
      </c>
    </row>
    <row r="9099" spans="2:12">
      <c r="B9099" s="268">
        <v>9087</v>
      </c>
      <c r="C9099" s="226"/>
      <c r="D9099" s="227">
        <f>_xlfn.XLOOKUP($C9099,サービス情報マスタcopy!$B:$B,サービス情報マスタcopy!$G:$G,0,0,1)</f>
        <v>0</v>
      </c>
      <c r="E9099" s="228" t="str">
        <f>CONCATENATE($C9099,"-",TEXT(_xlfn.MAXIFS($K$12:K9098,$C$12:C9098,$C9099)+1,"0000"))</f>
        <v>-0001</v>
      </c>
      <c r="F9099" s="226"/>
      <c r="G9099" s="226"/>
      <c r="H9099" s="226"/>
      <c r="I9099" s="229"/>
      <c r="J9099" s="260"/>
      <c r="K9099" s="252">
        <f t="shared" si="140"/>
        <v>1</v>
      </c>
      <c r="L9099" s="9" t="s">
        <v>34</v>
      </c>
    </row>
    <row r="9100" spans="2:12">
      <c r="B9100" s="268">
        <v>9088</v>
      </c>
      <c r="C9100" s="226"/>
      <c r="D9100" s="227">
        <f>_xlfn.XLOOKUP($C9100,サービス情報マスタcopy!$B:$B,サービス情報マスタcopy!$G:$G,0,0,1)</f>
        <v>0</v>
      </c>
      <c r="E9100" s="228" t="str">
        <f>CONCATENATE($C9100,"-",TEXT(_xlfn.MAXIFS($K$12:K9099,$C$12:C9099,$C9100)+1,"0000"))</f>
        <v>-0001</v>
      </c>
      <c r="F9100" s="226"/>
      <c r="G9100" s="226"/>
      <c r="H9100" s="226"/>
      <c r="I9100" s="229"/>
      <c r="J9100" s="260"/>
      <c r="K9100" s="252">
        <f t="shared" si="140"/>
        <v>1</v>
      </c>
      <c r="L9100" s="9" t="s">
        <v>34</v>
      </c>
    </row>
    <row r="9101" spans="2:12">
      <c r="B9101" s="268">
        <v>9089</v>
      </c>
      <c r="C9101" s="226"/>
      <c r="D9101" s="227">
        <f>_xlfn.XLOOKUP($C9101,サービス情報マスタcopy!$B:$B,サービス情報マスタcopy!$G:$G,0,0,1)</f>
        <v>0</v>
      </c>
      <c r="E9101" s="228" t="str">
        <f>CONCATENATE($C9101,"-",TEXT(_xlfn.MAXIFS($K$12:K9100,$C$12:C9100,$C9101)+1,"0000"))</f>
        <v>-0001</v>
      </c>
      <c r="F9101" s="226"/>
      <c r="G9101" s="226"/>
      <c r="H9101" s="226"/>
      <c r="I9101" s="229"/>
      <c r="J9101" s="260"/>
      <c r="K9101" s="252">
        <f t="shared" si="140"/>
        <v>1</v>
      </c>
      <c r="L9101" s="9" t="s">
        <v>34</v>
      </c>
    </row>
    <row r="9102" spans="2:12">
      <c r="B9102" s="268">
        <v>9090</v>
      </c>
      <c r="C9102" s="226"/>
      <c r="D9102" s="227">
        <f>_xlfn.XLOOKUP($C9102,サービス情報マスタcopy!$B:$B,サービス情報マスタcopy!$G:$G,0,0,1)</f>
        <v>0</v>
      </c>
      <c r="E9102" s="228" t="str">
        <f>CONCATENATE($C9102,"-",TEXT(_xlfn.MAXIFS($K$12:K9101,$C$12:C9101,$C9102)+1,"0000"))</f>
        <v>-0001</v>
      </c>
      <c r="F9102" s="226"/>
      <c r="G9102" s="226"/>
      <c r="H9102" s="226"/>
      <c r="I9102" s="229"/>
      <c r="J9102" s="260"/>
      <c r="K9102" s="252">
        <f t="shared" si="140"/>
        <v>1</v>
      </c>
      <c r="L9102" s="9" t="s">
        <v>34</v>
      </c>
    </row>
    <row r="9103" spans="2:12">
      <c r="B9103" s="268">
        <v>9091</v>
      </c>
      <c r="C9103" s="226"/>
      <c r="D9103" s="227">
        <f>_xlfn.XLOOKUP($C9103,サービス情報マスタcopy!$B:$B,サービス情報マスタcopy!$G:$G,0,0,1)</f>
        <v>0</v>
      </c>
      <c r="E9103" s="228" t="str">
        <f>CONCATENATE($C9103,"-",TEXT(_xlfn.MAXIFS($K$12:K9102,$C$12:C9102,$C9103)+1,"0000"))</f>
        <v>-0001</v>
      </c>
      <c r="F9103" s="226"/>
      <c r="G9103" s="226"/>
      <c r="H9103" s="226"/>
      <c r="I9103" s="229"/>
      <c r="J9103" s="260"/>
      <c r="K9103" s="252">
        <f t="shared" si="140"/>
        <v>1</v>
      </c>
      <c r="L9103" s="9" t="s">
        <v>34</v>
      </c>
    </row>
    <row r="9104" spans="2:12">
      <c r="B9104" s="268">
        <v>9092</v>
      </c>
      <c r="C9104" s="226"/>
      <c r="D9104" s="227">
        <f>_xlfn.XLOOKUP($C9104,サービス情報マスタcopy!$B:$B,サービス情報マスタcopy!$G:$G,0,0,1)</f>
        <v>0</v>
      </c>
      <c r="E9104" s="228" t="str">
        <f>CONCATENATE($C9104,"-",TEXT(_xlfn.MAXIFS($K$12:K9103,$C$12:C9103,$C9104)+1,"0000"))</f>
        <v>-0001</v>
      </c>
      <c r="F9104" s="226"/>
      <c r="G9104" s="226"/>
      <c r="H9104" s="226"/>
      <c r="I9104" s="229"/>
      <c r="J9104" s="260"/>
      <c r="K9104" s="252">
        <f t="shared" si="140"/>
        <v>1</v>
      </c>
      <c r="L9104" s="9" t="s">
        <v>34</v>
      </c>
    </row>
    <row r="9105" spans="2:12">
      <c r="B9105" s="268">
        <v>9093</v>
      </c>
      <c r="C9105" s="226"/>
      <c r="D9105" s="227">
        <f>_xlfn.XLOOKUP($C9105,サービス情報マスタcopy!$B:$B,サービス情報マスタcopy!$G:$G,0,0,1)</f>
        <v>0</v>
      </c>
      <c r="E9105" s="228" t="str">
        <f>CONCATENATE($C9105,"-",TEXT(_xlfn.MAXIFS($K$12:K9104,$C$12:C9104,$C9105)+1,"0000"))</f>
        <v>-0001</v>
      </c>
      <c r="F9105" s="226"/>
      <c r="G9105" s="226"/>
      <c r="H9105" s="226"/>
      <c r="I9105" s="229"/>
      <c r="J9105" s="260"/>
      <c r="K9105" s="252">
        <f t="shared" si="140"/>
        <v>1</v>
      </c>
      <c r="L9105" s="9" t="s">
        <v>34</v>
      </c>
    </row>
    <row r="9106" spans="2:12">
      <c r="B9106" s="268">
        <v>9094</v>
      </c>
      <c r="C9106" s="226"/>
      <c r="D9106" s="227">
        <f>_xlfn.XLOOKUP($C9106,サービス情報マスタcopy!$B:$B,サービス情報マスタcopy!$G:$G,0,0,1)</f>
        <v>0</v>
      </c>
      <c r="E9106" s="228" t="str">
        <f>CONCATENATE($C9106,"-",TEXT(_xlfn.MAXIFS($K$12:K9105,$C$12:C9105,$C9106)+1,"0000"))</f>
        <v>-0001</v>
      </c>
      <c r="F9106" s="226"/>
      <c r="G9106" s="226"/>
      <c r="H9106" s="226"/>
      <c r="I9106" s="229"/>
      <c r="J9106" s="260"/>
      <c r="K9106" s="252">
        <f t="shared" si="140"/>
        <v>1</v>
      </c>
      <c r="L9106" s="9" t="s">
        <v>34</v>
      </c>
    </row>
    <row r="9107" spans="2:12">
      <c r="B9107" s="268">
        <v>9095</v>
      </c>
      <c r="C9107" s="226"/>
      <c r="D9107" s="227">
        <f>_xlfn.XLOOKUP($C9107,サービス情報マスタcopy!$B:$B,サービス情報マスタcopy!$G:$G,0,0,1)</f>
        <v>0</v>
      </c>
      <c r="E9107" s="228" t="str">
        <f>CONCATENATE($C9107,"-",TEXT(_xlfn.MAXIFS($K$12:K9106,$C$12:C9106,$C9107)+1,"0000"))</f>
        <v>-0001</v>
      </c>
      <c r="F9107" s="226"/>
      <c r="G9107" s="226"/>
      <c r="H9107" s="226"/>
      <c r="I9107" s="229"/>
      <c r="J9107" s="260"/>
      <c r="K9107" s="252">
        <f t="shared" si="140"/>
        <v>1</v>
      </c>
      <c r="L9107" s="9" t="s">
        <v>34</v>
      </c>
    </row>
    <row r="9108" spans="2:12">
      <c r="B9108" s="268">
        <v>9096</v>
      </c>
      <c r="C9108" s="226"/>
      <c r="D9108" s="227">
        <f>_xlfn.XLOOKUP($C9108,サービス情報マスタcopy!$B:$B,サービス情報マスタcopy!$G:$G,0,0,1)</f>
        <v>0</v>
      </c>
      <c r="E9108" s="228" t="str">
        <f>CONCATENATE($C9108,"-",TEXT(_xlfn.MAXIFS($K$12:K9107,$C$12:C9107,$C9108)+1,"0000"))</f>
        <v>-0001</v>
      </c>
      <c r="F9108" s="226"/>
      <c r="G9108" s="226"/>
      <c r="H9108" s="226"/>
      <c r="I9108" s="229"/>
      <c r="J9108" s="260"/>
      <c r="K9108" s="252">
        <f t="shared" si="140"/>
        <v>1</v>
      </c>
      <c r="L9108" s="9" t="s">
        <v>34</v>
      </c>
    </row>
    <row r="9109" spans="2:12">
      <c r="B9109" s="268">
        <v>9097</v>
      </c>
      <c r="C9109" s="226"/>
      <c r="D9109" s="227">
        <f>_xlfn.XLOOKUP($C9109,サービス情報マスタcopy!$B:$B,サービス情報マスタcopy!$G:$G,0,0,1)</f>
        <v>0</v>
      </c>
      <c r="E9109" s="228" t="str">
        <f>CONCATENATE($C9109,"-",TEXT(_xlfn.MAXIFS($K$12:K9108,$C$12:C9108,$C9109)+1,"0000"))</f>
        <v>-0001</v>
      </c>
      <c r="F9109" s="226"/>
      <c r="G9109" s="226"/>
      <c r="H9109" s="226"/>
      <c r="I9109" s="229"/>
      <c r="J9109" s="260"/>
      <c r="K9109" s="252">
        <f t="shared" si="140"/>
        <v>1</v>
      </c>
      <c r="L9109" s="9" t="s">
        <v>34</v>
      </c>
    </row>
    <row r="9110" spans="2:12">
      <c r="B9110" s="268">
        <v>9098</v>
      </c>
      <c r="C9110" s="226"/>
      <c r="D9110" s="227">
        <f>_xlfn.XLOOKUP($C9110,サービス情報マスタcopy!$B:$B,サービス情報マスタcopy!$G:$G,0,0,1)</f>
        <v>0</v>
      </c>
      <c r="E9110" s="228" t="str">
        <f>CONCATENATE($C9110,"-",TEXT(_xlfn.MAXIFS($K$12:K9109,$C$12:C9109,$C9110)+1,"0000"))</f>
        <v>-0001</v>
      </c>
      <c r="F9110" s="226"/>
      <c r="G9110" s="226"/>
      <c r="H9110" s="226"/>
      <c r="I9110" s="229"/>
      <c r="J9110" s="260"/>
      <c r="K9110" s="252">
        <f t="shared" si="140"/>
        <v>1</v>
      </c>
      <c r="L9110" s="9" t="s">
        <v>34</v>
      </c>
    </row>
    <row r="9111" spans="2:12">
      <c r="B9111" s="268">
        <v>9099</v>
      </c>
      <c r="C9111" s="226"/>
      <c r="D9111" s="227">
        <f>_xlfn.XLOOKUP($C9111,サービス情報マスタcopy!$B:$B,サービス情報マスタcopy!$G:$G,0,0,1)</f>
        <v>0</v>
      </c>
      <c r="E9111" s="228" t="str">
        <f>CONCATENATE($C9111,"-",TEXT(_xlfn.MAXIFS($K$12:K9110,$C$12:C9110,$C9111)+1,"0000"))</f>
        <v>-0001</v>
      </c>
      <c r="F9111" s="226"/>
      <c r="G9111" s="226"/>
      <c r="H9111" s="226"/>
      <c r="I9111" s="229"/>
      <c r="J9111" s="260"/>
      <c r="K9111" s="252">
        <f t="shared" si="140"/>
        <v>1</v>
      </c>
      <c r="L9111" s="9" t="s">
        <v>34</v>
      </c>
    </row>
    <row r="9112" spans="2:12">
      <c r="B9112" s="268">
        <v>9100</v>
      </c>
      <c r="C9112" s="226"/>
      <c r="D9112" s="227">
        <f>_xlfn.XLOOKUP($C9112,サービス情報マスタcopy!$B:$B,サービス情報マスタcopy!$G:$G,0,0,1)</f>
        <v>0</v>
      </c>
      <c r="E9112" s="228" t="str">
        <f>CONCATENATE($C9112,"-",TEXT(_xlfn.MAXIFS($K$12:K9111,$C$12:C9111,$C9112)+1,"0000"))</f>
        <v>-0001</v>
      </c>
      <c r="F9112" s="226"/>
      <c r="G9112" s="226"/>
      <c r="H9112" s="226"/>
      <c r="I9112" s="229"/>
      <c r="J9112" s="260"/>
      <c r="K9112" s="252">
        <f t="shared" si="140"/>
        <v>1</v>
      </c>
      <c r="L9112" s="9" t="s">
        <v>34</v>
      </c>
    </row>
    <row r="9113" spans="2:12">
      <c r="B9113" s="268">
        <v>9101</v>
      </c>
      <c r="C9113" s="226"/>
      <c r="D9113" s="227">
        <f>_xlfn.XLOOKUP($C9113,サービス情報マスタcopy!$B:$B,サービス情報マスタcopy!$G:$G,0,0,1)</f>
        <v>0</v>
      </c>
      <c r="E9113" s="228" t="str">
        <f>CONCATENATE($C9113,"-",TEXT(_xlfn.MAXIFS($K$12:K9112,$C$12:C9112,$C9113)+1,"0000"))</f>
        <v>-0001</v>
      </c>
      <c r="F9113" s="226"/>
      <c r="G9113" s="226"/>
      <c r="H9113" s="226"/>
      <c r="I9113" s="229"/>
      <c r="J9113" s="260"/>
      <c r="K9113" s="252">
        <f t="shared" si="140"/>
        <v>1</v>
      </c>
      <c r="L9113" s="9" t="s">
        <v>34</v>
      </c>
    </row>
    <row r="9114" spans="2:12">
      <c r="B9114" s="268">
        <v>9102</v>
      </c>
      <c r="C9114" s="226"/>
      <c r="D9114" s="227">
        <f>_xlfn.XLOOKUP($C9114,サービス情報マスタcopy!$B:$B,サービス情報マスタcopy!$G:$G,0,0,1)</f>
        <v>0</v>
      </c>
      <c r="E9114" s="228" t="str">
        <f>CONCATENATE($C9114,"-",TEXT(_xlfn.MAXIFS($K$12:K9113,$C$12:C9113,$C9114)+1,"0000"))</f>
        <v>-0001</v>
      </c>
      <c r="F9114" s="226"/>
      <c r="G9114" s="226"/>
      <c r="H9114" s="226"/>
      <c r="I9114" s="229"/>
      <c r="J9114" s="260"/>
      <c r="K9114" s="252">
        <f t="shared" si="140"/>
        <v>1</v>
      </c>
      <c r="L9114" s="9" t="s">
        <v>34</v>
      </c>
    </row>
    <row r="9115" spans="2:12">
      <c r="B9115" s="268">
        <v>9103</v>
      </c>
      <c r="C9115" s="226"/>
      <c r="D9115" s="227">
        <f>_xlfn.XLOOKUP($C9115,サービス情報マスタcopy!$B:$B,サービス情報マスタcopy!$G:$G,0,0,1)</f>
        <v>0</v>
      </c>
      <c r="E9115" s="228" t="str">
        <f>CONCATENATE($C9115,"-",TEXT(_xlfn.MAXIFS($K$12:K9114,$C$12:C9114,$C9115)+1,"0000"))</f>
        <v>-0001</v>
      </c>
      <c r="F9115" s="226"/>
      <c r="G9115" s="226"/>
      <c r="H9115" s="226"/>
      <c r="I9115" s="229"/>
      <c r="J9115" s="260"/>
      <c r="K9115" s="252">
        <f t="shared" si="140"/>
        <v>1</v>
      </c>
      <c r="L9115" s="9" t="s">
        <v>34</v>
      </c>
    </row>
    <row r="9116" spans="2:12">
      <c r="B9116" s="268">
        <v>9104</v>
      </c>
      <c r="C9116" s="226"/>
      <c r="D9116" s="227">
        <f>_xlfn.XLOOKUP($C9116,サービス情報マスタcopy!$B:$B,サービス情報マスタcopy!$G:$G,0,0,1)</f>
        <v>0</v>
      </c>
      <c r="E9116" s="228" t="str">
        <f>CONCATENATE($C9116,"-",TEXT(_xlfn.MAXIFS($K$12:K9115,$C$12:C9115,$C9116)+1,"0000"))</f>
        <v>-0001</v>
      </c>
      <c r="F9116" s="226"/>
      <c r="G9116" s="226"/>
      <c r="H9116" s="226"/>
      <c r="I9116" s="229"/>
      <c r="J9116" s="260"/>
      <c r="K9116" s="252">
        <f t="shared" si="140"/>
        <v>1</v>
      </c>
      <c r="L9116" s="9" t="s">
        <v>34</v>
      </c>
    </row>
    <row r="9117" spans="2:12">
      <c r="B9117" s="268">
        <v>9105</v>
      </c>
      <c r="C9117" s="226"/>
      <c r="D9117" s="227">
        <f>_xlfn.XLOOKUP($C9117,サービス情報マスタcopy!$B:$B,サービス情報マスタcopy!$G:$G,0,0,1)</f>
        <v>0</v>
      </c>
      <c r="E9117" s="228" t="str">
        <f>CONCATENATE($C9117,"-",TEXT(_xlfn.MAXIFS($K$12:K9116,$C$12:C9116,$C9117)+1,"0000"))</f>
        <v>-0001</v>
      </c>
      <c r="F9117" s="226"/>
      <c r="G9117" s="226"/>
      <c r="H9117" s="226"/>
      <c r="I9117" s="229"/>
      <c r="J9117" s="260"/>
      <c r="K9117" s="252">
        <f t="shared" si="140"/>
        <v>1</v>
      </c>
      <c r="L9117" s="9" t="s">
        <v>34</v>
      </c>
    </row>
    <row r="9118" spans="2:12">
      <c r="B9118" s="268">
        <v>9106</v>
      </c>
      <c r="C9118" s="226"/>
      <c r="D9118" s="227">
        <f>_xlfn.XLOOKUP($C9118,サービス情報マスタcopy!$B:$B,サービス情報マスタcopy!$G:$G,0,0,1)</f>
        <v>0</v>
      </c>
      <c r="E9118" s="228" t="str">
        <f>CONCATENATE($C9118,"-",TEXT(_xlfn.MAXIFS($K$12:K9117,$C$12:C9117,$C9118)+1,"0000"))</f>
        <v>-0001</v>
      </c>
      <c r="F9118" s="226"/>
      <c r="G9118" s="226"/>
      <c r="H9118" s="226"/>
      <c r="I9118" s="229"/>
      <c r="J9118" s="260"/>
      <c r="K9118" s="252">
        <f t="shared" si="140"/>
        <v>1</v>
      </c>
      <c r="L9118" s="9" t="s">
        <v>34</v>
      </c>
    </row>
    <row r="9119" spans="2:12">
      <c r="B9119" s="268">
        <v>9107</v>
      </c>
      <c r="C9119" s="226"/>
      <c r="D9119" s="227">
        <f>_xlfn.XLOOKUP($C9119,サービス情報マスタcopy!$B:$B,サービス情報マスタcopy!$G:$G,0,0,1)</f>
        <v>0</v>
      </c>
      <c r="E9119" s="228" t="str">
        <f>CONCATENATE($C9119,"-",TEXT(_xlfn.MAXIFS($K$12:K9118,$C$12:C9118,$C9119)+1,"0000"))</f>
        <v>-0001</v>
      </c>
      <c r="F9119" s="226"/>
      <c r="G9119" s="226"/>
      <c r="H9119" s="226"/>
      <c r="I9119" s="229"/>
      <c r="J9119" s="260"/>
      <c r="K9119" s="252">
        <f t="shared" si="140"/>
        <v>1</v>
      </c>
      <c r="L9119" s="9" t="s">
        <v>34</v>
      </c>
    </row>
    <row r="9120" spans="2:12">
      <c r="B9120" s="268">
        <v>9108</v>
      </c>
      <c r="C9120" s="226"/>
      <c r="D9120" s="227">
        <f>_xlfn.XLOOKUP($C9120,サービス情報マスタcopy!$B:$B,サービス情報マスタcopy!$G:$G,0,0,1)</f>
        <v>0</v>
      </c>
      <c r="E9120" s="228" t="str">
        <f>CONCATENATE($C9120,"-",TEXT(_xlfn.MAXIFS($K$12:K9119,$C$12:C9119,$C9120)+1,"0000"))</f>
        <v>-0001</v>
      </c>
      <c r="F9120" s="226"/>
      <c r="G9120" s="226"/>
      <c r="H9120" s="226"/>
      <c r="I9120" s="229"/>
      <c r="J9120" s="260"/>
      <c r="K9120" s="252">
        <f t="shared" si="140"/>
        <v>1</v>
      </c>
      <c r="L9120" s="9" t="s">
        <v>34</v>
      </c>
    </row>
    <row r="9121" spans="2:12">
      <c r="B9121" s="268">
        <v>9109</v>
      </c>
      <c r="C9121" s="226"/>
      <c r="D9121" s="227">
        <f>_xlfn.XLOOKUP($C9121,サービス情報マスタcopy!$B:$B,サービス情報マスタcopy!$G:$G,0,0,1)</f>
        <v>0</v>
      </c>
      <c r="E9121" s="228" t="str">
        <f>CONCATENATE($C9121,"-",TEXT(_xlfn.MAXIFS($K$12:K9120,$C$12:C9120,$C9121)+1,"0000"))</f>
        <v>-0001</v>
      </c>
      <c r="F9121" s="226"/>
      <c r="G9121" s="226"/>
      <c r="H9121" s="226"/>
      <c r="I9121" s="229"/>
      <c r="J9121" s="260"/>
      <c r="K9121" s="252">
        <f t="shared" si="140"/>
        <v>1</v>
      </c>
      <c r="L9121" s="9" t="s">
        <v>34</v>
      </c>
    </row>
    <row r="9122" spans="2:12">
      <c r="B9122" s="268">
        <v>9110</v>
      </c>
      <c r="C9122" s="226"/>
      <c r="D9122" s="227">
        <f>_xlfn.XLOOKUP($C9122,サービス情報マスタcopy!$B:$B,サービス情報マスタcopy!$G:$G,0,0,1)</f>
        <v>0</v>
      </c>
      <c r="E9122" s="228" t="str">
        <f>CONCATENATE($C9122,"-",TEXT(_xlfn.MAXIFS($K$12:K9121,$C$12:C9121,$C9122)+1,"0000"))</f>
        <v>-0001</v>
      </c>
      <c r="F9122" s="226"/>
      <c r="G9122" s="226"/>
      <c r="H9122" s="226"/>
      <c r="I9122" s="229"/>
      <c r="J9122" s="260"/>
      <c r="K9122" s="252">
        <f t="shared" si="140"/>
        <v>1</v>
      </c>
      <c r="L9122" s="9" t="s">
        <v>34</v>
      </c>
    </row>
    <row r="9123" spans="2:12">
      <c r="B9123" s="268">
        <v>9111</v>
      </c>
      <c r="C9123" s="226"/>
      <c r="D9123" s="227">
        <f>_xlfn.XLOOKUP($C9123,サービス情報マスタcopy!$B:$B,サービス情報マスタcopy!$G:$G,0,0,1)</f>
        <v>0</v>
      </c>
      <c r="E9123" s="228" t="str">
        <f>CONCATENATE($C9123,"-",TEXT(_xlfn.MAXIFS($K$12:K9122,$C$12:C9122,$C9123)+1,"0000"))</f>
        <v>-0001</v>
      </c>
      <c r="F9123" s="226"/>
      <c r="G9123" s="226"/>
      <c r="H9123" s="226"/>
      <c r="I9123" s="229"/>
      <c r="J9123" s="260"/>
      <c r="K9123" s="252">
        <f t="shared" si="140"/>
        <v>1</v>
      </c>
      <c r="L9123" s="9" t="s">
        <v>34</v>
      </c>
    </row>
    <row r="9124" spans="2:12">
      <c r="B9124" s="268">
        <v>9112</v>
      </c>
      <c r="C9124" s="226"/>
      <c r="D9124" s="227">
        <f>_xlfn.XLOOKUP($C9124,サービス情報マスタcopy!$B:$B,サービス情報マスタcopy!$G:$G,0,0,1)</f>
        <v>0</v>
      </c>
      <c r="E9124" s="228" t="str">
        <f>CONCATENATE($C9124,"-",TEXT(_xlfn.MAXIFS($K$12:K9123,$C$12:C9123,$C9124)+1,"0000"))</f>
        <v>-0001</v>
      </c>
      <c r="F9124" s="226"/>
      <c r="G9124" s="226"/>
      <c r="H9124" s="226"/>
      <c r="I9124" s="229"/>
      <c r="J9124" s="260"/>
      <c r="K9124" s="252">
        <f t="shared" si="140"/>
        <v>1</v>
      </c>
      <c r="L9124" s="9" t="s">
        <v>34</v>
      </c>
    </row>
    <row r="9125" spans="2:12">
      <c r="B9125" s="268">
        <v>9113</v>
      </c>
      <c r="C9125" s="226"/>
      <c r="D9125" s="227">
        <f>_xlfn.XLOOKUP($C9125,サービス情報マスタcopy!$B:$B,サービス情報マスタcopy!$G:$G,0,0,1)</f>
        <v>0</v>
      </c>
      <c r="E9125" s="228" t="str">
        <f>CONCATENATE($C9125,"-",TEXT(_xlfn.MAXIFS($K$12:K9124,$C$12:C9124,$C9125)+1,"0000"))</f>
        <v>-0001</v>
      </c>
      <c r="F9125" s="226"/>
      <c r="G9125" s="226"/>
      <c r="H9125" s="226"/>
      <c r="I9125" s="229"/>
      <c r="J9125" s="260"/>
      <c r="K9125" s="252">
        <f t="shared" si="140"/>
        <v>1</v>
      </c>
      <c r="L9125" s="9" t="s">
        <v>34</v>
      </c>
    </row>
    <row r="9126" spans="2:12">
      <c r="B9126" s="268">
        <v>9114</v>
      </c>
      <c r="C9126" s="226"/>
      <c r="D9126" s="227">
        <f>_xlfn.XLOOKUP($C9126,サービス情報マスタcopy!$B:$B,サービス情報マスタcopy!$G:$G,0,0,1)</f>
        <v>0</v>
      </c>
      <c r="E9126" s="228" t="str">
        <f>CONCATENATE($C9126,"-",TEXT(_xlfn.MAXIFS($K$12:K9125,$C$12:C9125,$C9126)+1,"0000"))</f>
        <v>-0001</v>
      </c>
      <c r="F9126" s="226"/>
      <c r="G9126" s="226"/>
      <c r="H9126" s="226"/>
      <c r="I9126" s="229"/>
      <c r="J9126" s="260"/>
      <c r="K9126" s="252">
        <f t="shared" si="140"/>
        <v>1</v>
      </c>
      <c r="L9126" s="9" t="s">
        <v>34</v>
      </c>
    </row>
    <row r="9127" spans="2:12">
      <c r="B9127" s="268">
        <v>9115</v>
      </c>
      <c r="C9127" s="226"/>
      <c r="D9127" s="227">
        <f>_xlfn.XLOOKUP($C9127,サービス情報マスタcopy!$B:$B,サービス情報マスタcopy!$G:$G,0,0,1)</f>
        <v>0</v>
      </c>
      <c r="E9127" s="228" t="str">
        <f>CONCATENATE($C9127,"-",TEXT(_xlfn.MAXIFS($K$12:K9126,$C$12:C9126,$C9127)+1,"0000"))</f>
        <v>-0001</v>
      </c>
      <c r="F9127" s="226"/>
      <c r="G9127" s="226"/>
      <c r="H9127" s="226"/>
      <c r="I9127" s="229"/>
      <c r="J9127" s="260"/>
      <c r="K9127" s="252">
        <f t="shared" si="140"/>
        <v>1</v>
      </c>
      <c r="L9127" s="9" t="s">
        <v>34</v>
      </c>
    </row>
    <row r="9128" spans="2:12">
      <c r="B9128" s="268">
        <v>9116</v>
      </c>
      <c r="C9128" s="226"/>
      <c r="D9128" s="227">
        <f>_xlfn.XLOOKUP($C9128,サービス情報マスタcopy!$B:$B,サービス情報マスタcopy!$G:$G,0,0,1)</f>
        <v>0</v>
      </c>
      <c r="E9128" s="228" t="str">
        <f>CONCATENATE($C9128,"-",TEXT(_xlfn.MAXIFS($K$12:K9127,$C$12:C9127,$C9128)+1,"0000"))</f>
        <v>-0001</v>
      </c>
      <c r="F9128" s="226"/>
      <c r="G9128" s="226"/>
      <c r="H9128" s="226"/>
      <c r="I9128" s="229"/>
      <c r="J9128" s="260"/>
      <c r="K9128" s="252">
        <f t="shared" si="140"/>
        <v>1</v>
      </c>
      <c r="L9128" s="9" t="s">
        <v>34</v>
      </c>
    </row>
    <row r="9129" spans="2:12">
      <c r="B9129" s="268">
        <v>9117</v>
      </c>
      <c r="C9129" s="226"/>
      <c r="D9129" s="227">
        <f>_xlfn.XLOOKUP($C9129,サービス情報マスタcopy!$B:$B,サービス情報マスタcopy!$G:$G,0,0,1)</f>
        <v>0</v>
      </c>
      <c r="E9129" s="228" t="str">
        <f>CONCATENATE($C9129,"-",TEXT(_xlfn.MAXIFS($K$12:K9128,$C$12:C9128,$C9129)+1,"0000"))</f>
        <v>-0001</v>
      </c>
      <c r="F9129" s="226"/>
      <c r="G9129" s="226"/>
      <c r="H9129" s="226"/>
      <c r="I9129" s="229"/>
      <c r="J9129" s="260"/>
      <c r="K9129" s="252">
        <f t="shared" si="140"/>
        <v>1</v>
      </c>
      <c r="L9129" s="9" t="s">
        <v>34</v>
      </c>
    </row>
    <row r="9130" spans="2:12">
      <c r="B9130" s="268">
        <v>9118</v>
      </c>
      <c r="C9130" s="226"/>
      <c r="D9130" s="227">
        <f>_xlfn.XLOOKUP($C9130,サービス情報マスタcopy!$B:$B,サービス情報マスタcopy!$G:$G,0,0,1)</f>
        <v>0</v>
      </c>
      <c r="E9130" s="228" t="str">
        <f>CONCATENATE($C9130,"-",TEXT(_xlfn.MAXIFS($K$12:K9129,$C$12:C9129,$C9130)+1,"0000"))</f>
        <v>-0001</v>
      </c>
      <c r="F9130" s="226"/>
      <c r="G9130" s="226"/>
      <c r="H9130" s="226"/>
      <c r="I9130" s="229"/>
      <c r="J9130" s="260"/>
      <c r="K9130" s="252">
        <f t="shared" si="140"/>
        <v>1</v>
      </c>
      <c r="L9130" s="9" t="s">
        <v>34</v>
      </c>
    </row>
    <row r="9131" spans="2:12">
      <c r="B9131" s="268">
        <v>9119</v>
      </c>
      <c r="C9131" s="226"/>
      <c r="D9131" s="227">
        <f>_xlfn.XLOOKUP($C9131,サービス情報マスタcopy!$B:$B,サービス情報マスタcopy!$G:$G,0,0,1)</f>
        <v>0</v>
      </c>
      <c r="E9131" s="228" t="str">
        <f>CONCATENATE($C9131,"-",TEXT(_xlfn.MAXIFS($K$12:K9130,$C$12:C9130,$C9131)+1,"0000"))</f>
        <v>-0001</v>
      </c>
      <c r="F9131" s="226"/>
      <c r="G9131" s="226"/>
      <c r="H9131" s="226"/>
      <c r="I9131" s="229"/>
      <c r="J9131" s="260"/>
      <c r="K9131" s="252">
        <f t="shared" si="140"/>
        <v>1</v>
      </c>
      <c r="L9131" s="9" t="s">
        <v>34</v>
      </c>
    </row>
    <row r="9132" spans="2:12">
      <c r="B9132" s="268">
        <v>9120</v>
      </c>
      <c r="C9132" s="226"/>
      <c r="D9132" s="227">
        <f>_xlfn.XLOOKUP($C9132,サービス情報マスタcopy!$B:$B,サービス情報マスタcopy!$G:$G,0,0,1)</f>
        <v>0</v>
      </c>
      <c r="E9132" s="228" t="str">
        <f>CONCATENATE($C9132,"-",TEXT(_xlfn.MAXIFS($K$12:K9131,$C$12:C9131,$C9132)+1,"0000"))</f>
        <v>-0001</v>
      </c>
      <c r="F9132" s="226"/>
      <c r="G9132" s="226"/>
      <c r="H9132" s="226"/>
      <c r="I9132" s="229"/>
      <c r="J9132" s="260"/>
      <c r="K9132" s="252">
        <f t="shared" si="140"/>
        <v>1</v>
      </c>
      <c r="L9132" s="9" t="s">
        <v>34</v>
      </c>
    </row>
    <row r="9133" spans="2:12">
      <c r="B9133" s="268">
        <v>9121</v>
      </c>
      <c r="C9133" s="226"/>
      <c r="D9133" s="227">
        <f>_xlfn.XLOOKUP($C9133,サービス情報マスタcopy!$B:$B,サービス情報マスタcopy!$G:$G,0,0,1)</f>
        <v>0</v>
      </c>
      <c r="E9133" s="228" t="str">
        <f>CONCATENATE($C9133,"-",TEXT(_xlfn.MAXIFS($K$12:K9132,$C$12:C9132,$C9133)+1,"0000"))</f>
        <v>-0001</v>
      </c>
      <c r="F9133" s="226"/>
      <c r="G9133" s="226"/>
      <c r="H9133" s="226"/>
      <c r="I9133" s="229"/>
      <c r="J9133" s="260"/>
      <c r="K9133" s="252">
        <f t="shared" si="140"/>
        <v>1</v>
      </c>
      <c r="L9133" s="9" t="s">
        <v>34</v>
      </c>
    </row>
    <row r="9134" spans="2:12">
      <c r="B9134" s="268">
        <v>9122</v>
      </c>
      <c r="C9134" s="226"/>
      <c r="D9134" s="227">
        <f>_xlfn.XLOOKUP($C9134,サービス情報マスタcopy!$B:$B,サービス情報マスタcopy!$G:$G,0,0,1)</f>
        <v>0</v>
      </c>
      <c r="E9134" s="228" t="str">
        <f>CONCATENATE($C9134,"-",TEXT(_xlfn.MAXIFS($K$12:K9133,$C$12:C9133,$C9134)+1,"0000"))</f>
        <v>-0001</v>
      </c>
      <c r="F9134" s="226"/>
      <c r="G9134" s="226"/>
      <c r="H9134" s="226"/>
      <c r="I9134" s="229"/>
      <c r="J9134" s="260"/>
      <c r="K9134" s="252">
        <f t="shared" si="140"/>
        <v>1</v>
      </c>
      <c r="L9134" s="9" t="s">
        <v>34</v>
      </c>
    </row>
    <row r="9135" spans="2:12">
      <c r="B9135" s="268">
        <v>9123</v>
      </c>
      <c r="C9135" s="226"/>
      <c r="D9135" s="227">
        <f>_xlfn.XLOOKUP($C9135,サービス情報マスタcopy!$B:$B,サービス情報マスタcopy!$G:$G,0,0,1)</f>
        <v>0</v>
      </c>
      <c r="E9135" s="228" t="str">
        <f>CONCATENATE($C9135,"-",TEXT(_xlfn.MAXIFS($K$12:K9134,$C$12:C9134,$C9135)+1,"0000"))</f>
        <v>-0001</v>
      </c>
      <c r="F9135" s="226"/>
      <c r="G9135" s="226"/>
      <c r="H9135" s="226"/>
      <c r="I9135" s="229"/>
      <c r="J9135" s="260"/>
      <c r="K9135" s="252">
        <f t="shared" si="140"/>
        <v>1</v>
      </c>
      <c r="L9135" s="9" t="s">
        <v>34</v>
      </c>
    </row>
    <row r="9136" spans="2:12">
      <c r="B9136" s="268">
        <v>9124</v>
      </c>
      <c r="C9136" s="226"/>
      <c r="D9136" s="227">
        <f>_xlfn.XLOOKUP($C9136,サービス情報マスタcopy!$B:$B,サービス情報マスタcopy!$G:$G,0,0,1)</f>
        <v>0</v>
      </c>
      <c r="E9136" s="228" t="str">
        <f>CONCATENATE($C9136,"-",TEXT(_xlfn.MAXIFS($K$12:K9135,$C$12:C9135,$C9136)+1,"0000"))</f>
        <v>-0001</v>
      </c>
      <c r="F9136" s="226"/>
      <c r="G9136" s="226"/>
      <c r="H9136" s="226"/>
      <c r="I9136" s="229"/>
      <c r="J9136" s="260"/>
      <c r="K9136" s="252">
        <f t="shared" si="140"/>
        <v>1</v>
      </c>
      <c r="L9136" s="9" t="s">
        <v>34</v>
      </c>
    </row>
    <row r="9137" spans="2:12">
      <c r="B9137" s="268">
        <v>9125</v>
      </c>
      <c r="C9137" s="226"/>
      <c r="D9137" s="227">
        <f>_xlfn.XLOOKUP($C9137,サービス情報マスタcopy!$B:$B,サービス情報マスタcopy!$G:$G,0,0,1)</f>
        <v>0</v>
      </c>
      <c r="E9137" s="228" t="str">
        <f>CONCATENATE($C9137,"-",TEXT(_xlfn.MAXIFS($K$12:K9136,$C$12:C9136,$C9137)+1,"0000"))</f>
        <v>-0001</v>
      </c>
      <c r="F9137" s="226"/>
      <c r="G9137" s="226"/>
      <c r="H9137" s="226"/>
      <c r="I9137" s="229"/>
      <c r="J9137" s="260"/>
      <c r="K9137" s="252">
        <f t="shared" si="140"/>
        <v>1</v>
      </c>
      <c r="L9137" s="9" t="s">
        <v>34</v>
      </c>
    </row>
    <row r="9138" spans="2:12">
      <c r="B9138" s="268">
        <v>9126</v>
      </c>
      <c r="C9138" s="226"/>
      <c r="D9138" s="227">
        <f>_xlfn.XLOOKUP($C9138,サービス情報マスタcopy!$B:$B,サービス情報マスタcopy!$G:$G,0,0,1)</f>
        <v>0</v>
      </c>
      <c r="E9138" s="228" t="str">
        <f>CONCATENATE($C9138,"-",TEXT(_xlfn.MAXIFS($K$12:K9137,$C$12:C9137,$C9138)+1,"0000"))</f>
        <v>-0001</v>
      </c>
      <c r="F9138" s="226"/>
      <c r="G9138" s="226"/>
      <c r="H9138" s="226"/>
      <c r="I9138" s="229"/>
      <c r="J9138" s="260"/>
      <c r="K9138" s="252">
        <f t="shared" si="140"/>
        <v>1</v>
      </c>
      <c r="L9138" s="9" t="s">
        <v>34</v>
      </c>
    </row>
    <row r="9139" spans="2:12">
      <c r="B9139" s="268">
        <v>9127</v>
      </c>
      <c r="C9139" s="226"/>
      <c r="D9139" s="227">
        <f>_xlfn.XLOOKUP($C9139,サービス情報マスタcopy!$B:$B,サービス情報マスタcopy!$G:$G,0,0,1)</f>
        <v>0</v>
      </c>
      <c r="E9139" s="228" t="str">
        <f>CONCATENATE($C9139,"-",TEXT(_xlfn.MAXIFS($K$12:K9138,$C$12:C9138,$C9139)+1,"0000"))</f>
        <v>-0001</v>
      </c>
      <c r="F9139" s="226"/>
      <c r="G9139" s="226"/>
      <c r="H9139" s="226"/>
      <c r="I9139" s="229"/>
      <c r="J9139" s="260"/>
      <c r="K9139" s="252">
        <f t="shared" si="140"/>
        <v>1</v>
      </c>
      <c r="L9139" s="9" t="s">
        <v>34</v>
      </c>
    </row>
    <row r="9140" spans="2:12">
      <c r="B9140" s="268">
        <v>9128</v>
      </c>
      <c r="C9140" s="226"/>
      <c r="D9140" s="227">
        <f>_xlfn.XLOOKUP($C9140,サービス情報マスタcopy!$B:$B,サービス情報マスタcopy!$G:$G,0,0,1)</f>
        <v>0</v>
      </c>
      <c r="E9140" s="228" t="str">
        <f>CONCATENATE($C9140,"-",TEXT(_xlfn.MAXIFS($K$12:K9139,$C$12:C9139,$C9140)+1,"0000"))</f>
        <v>-0001</v>
      </c>
      <c r="F9140" s="226"/>
      <c r="G9140" s="226"/>
      <c r="H9140" s="226"/>
      <c r="I9140" s="229"/>
      <c r="J9140" s="260"/>
      <c r="K9140" s="252">
        <f t="shared" si="140"/>
        <v>1</v>
      </c>
      <c r="L9140" s="9" t="s">
        <v>34</v>
      </c>
    </row>
    <row r="9141" spans="2:12">
      <c r="B9141" s="268">
        <v>9129</v>
      </c>
      <c r="C9141" s="226"/>
      <c r="D9141" s="227">
        <f>_xlfn.XLOOKUP($C9141,サービス情報マスタcopy!$B:$B,サービス情報マスタcopy!$G:$G,0,0,1)</f>
        <v>0</v>
      </c>
      <c r="E9141" s="228" t="str">
        <f>CONCATENATE($C9141,"-",TEXT(_xlfn.MAXIFS($K$12:K9140,$C$12:C9140,$C9141)+1,"0000"))</f>
        <v>-0001</v>
      </c>
      <c r="F9141" s="226"/>
      <c r="G9141" s="226"/>
      <c r="H9141" s="226"/>
      <c r="I9141" s="229"/>
      <c r="J9141" s="260"/>
      <c r="K9141" s="252">
        <f t="shared" si="140"/>
        <v>1</v>
      </c>
      <c r="L9141" s="9" t="s">
        <v>34</v>
      </c>
    </row>
    <row r="9142" spans="2:12">
      <c r="B9142" s="268">
        <v>9130</v>
      </c>
      <c r="C9142" s="226"/>
      <c r="D9142" s="227">
        <f>_xlfn.XLOOKUP($C9142,サービス情報マスタcopy!$B:$B,サービス情報マスタcopy!$G:$G,0,0,1)</f>
        <v>0</v>
      </c>
      <c r="E9142" s="228" t="str">
        <f>CONCATENATE($C9142,"-",TEXT(_xlfn.MAXIFS($K$12:K9141,$C$12:C9141,$C9142)+1,"0000"))</f>
        <v>-0001</v>
      </c>
      <c r="F9142" s="226"/>
      <c r="G9142" s="226"/>
      <c r="H9142" s="226"/>
      <c r="I9142" s="229"/>
      <c r="J9142" s="260"/>
      <c r="K9142" s="252">
        <f t="shared" ref="K9142:K9205" si="141">VALUE(RIGHT($E9142,4))</f>
        <v>1</v>
      </c>
      <c r="L9142" s="9" t="s">
        <v>34</v>
      </c>
    </row>
    <row r="9143" spans="2:12">
      <c r="B9143" s="268">
        <v>9131</v>
      </c>
      <c r="C9143" s="226"/>
      <c r="D9143" s="227">
        <f>_xlfn.XLOOKUP($C9143,サービス情報マスタcopy!$B:$B,サービス情報マスタcopy!$G:$G,0,0,1)</f>
        <v>0</v>
      </c>
      <c r="E9143" s="228" t="str">
        <f>CONCATENATE($C9143,"-",TEXT(_xlfn.MAXIFS($K$12:K9142,$C$12:C9142,$C9143)+1,"0000"))</f>
        <v>-0001</v>
      </c>
      <c r="F9143" s="226"/>
      <c r="G9143" s="226"/>
      <c r="H9143" s="226"/>
      <c r="I9143" s="229"/>
      <c r="J9143" s="260"/>
      <c r="K9143" s="252">
        <f t="shared" si="141"/>
        <v>1</v>
      </c>
      <c r="L9143" s="9" t="s">
        <v>34</v>
      </c>
    </row>
    <row r="9144" spans="2:12">
      <c r="B9144" s="268">
        <v>9132</v>
      </c>
      <c r="C9144" s="226"/>
      <c r="D9144" s="227">
        <f>_xlfn.XLOOKUP($C9144,サービス情報マスタcopy!$B:$B,サービス情報マスタcopy!$G:$G,0,0,1)</f>
        <v>0</v>
      </c>
      <c r="E9144" s="228" t="str">
        <f>CONCATENATE($C9144,"-",TEXT(_xlfn.MAXIFS($K$12:K9143,$C$12:C9143,$C9144)+1,"0000"))</f>
        <v>-0001</v>
      </c>
      <c r="F9144" s="226"/>
      <c r="G9144" s="226"/>
      <c r="H9144" s="226"/>
      <c r="I9144" s="229"/>
      <c r="J9144" s="260"/>
      <c r="K9144" s="252">
        <f t="shared" si="141"/>
        <v>1</v>
      </c>
      <c r="L9144" s="9" t="s">
        <v>34</v>
      </c>
    </row>
    <row r="9145" spans="2:12">
      <c r="B9145" s="268">
        <v>9133</v>
      </c>
      <c r="C9145" s="226"/>
      <c r="D9145" s="227">
        <f>_xlfn.XLOOKUP($C9145,サービス情報マスタcopy!$B:$B,サービス情報マスタcopy!$G:$G,0,0,1)</f>
        <v>0</v>
      </c>
      <c r="E9145" s="228" t="str">
        <f>CONCATENATE($C9145,"-",TEXT(_xlfn.MAXIFS($K$12:K9144,$C$12:C9144,$C9145)+1,"0000"))</f>
        <v>-0001</v>
      </c>
      <c r="F9145" s="226"/>
      <c r="G9145" s="226"/>
      <c r="H9145" s="226"/>
      <c r="I9145" s="229"/>
      <c r="J9145" s="260"/>
      <c r="K9145" s="252">
        <f t="shared" si="141"/>
        <v>1</v>
      </c>
      <c r="L9145" s="9" t="s">
        <v>34</v>
      </c>
    </row>
    <row r="9146" spans="2:12">
      <c r="B9146" s="268">
        <v>9134</v>
      </c>
      <c r="C9146" s="226"/>
      <c r="D9146" s="227">
        <f>_xlfn.XLOOKUP($C9146,サービス情報マスタcopy!$B:$B,サービス情報マスタcopy!$G:$G,0,0,1)</f>
        <v>0</v>
      </c>
      <c r="E9146" s="228" t="str">
        <f>CONCATENATE($C9146,"-",TEXT(_xlfn.MAXIFS($K$12:K9145,$C$12:C9145,$C9146)+1,"0000"))</f>
        <v>-0001</v>
      </c>
      <c r="F9146" s="226"/>
      <c r="G9146" s="226"/>
      <c r="H9146" s="226"/>
      <c r="I9146" s="229"/>
      <c r="J9146" s="260"/>
      <c r="K9146" s="252">
        <f t="shared" si="141"/>
        <v>1</v>
      </c>
      <c r="L9146" s="9" t="s">
        <v>34</v>
      </c>
    </row>
    <row r="9147" spans="2:12">
      <c r="B9147" s="268">
        <v>9135</v>
      </c>
      <c r="C9147" s="226"/>
      <c r="D9147" s="227">
        <f>_xlfn.XLOOKUP($C9147,サービス情報マスタcopy!$B:$B,サービス情報マスタcopy!$G:$G,0,0,1)</f>
        <v>0</v>
      </c>
      <c r="E9147" s="228" t="str">
        <f>CONCATENATE($C9147,"-",TEXT(_xlfn.MAXIFS($K$12:K9146,$C$12:C9146,$C9147)+1,"0000"))</f>
        <v>-0001</v>
      </c>
      <c r="F9147" s="226"/>
      <c r="G9147" s="226"/>
      <c r="H9147" s="226"/>
      <c r="I9147" s="229"/>
      <c r="J9147" s="260"/>
      <c r="K9147" s="252">
        <f t="shared" si="141"/>
        <v>1</v>
      </c>
      <c r="L9147" s="9" t="s">
        <v>34</v>
      </c>
    </row>
    <row r="9148" spans="2:12">
      <c r="B9148" s="268">
        <v>9136</v>
      </c>
      <c r="C9148" s="226"/>
      <c r="D9148" s="227">
        <f>_xlfn.XLOOKUP($C9148,サービス情報マスタcopy!$B:$B,サービス情報マスタcopy!$G:$G,0,0,1)</f>
        <v>0</v>
      </c>
      <c r="E9148" s="228" t="str">
        <f>CONCATENATE($C9148,"-",TEXT(_xlfn.MAXIFS($K$12:K9147,$C$12:C9147,$C9148)+1,"0000"))</f>
        <v>-0001</v>
      </c>
      <c r="F9148" s="226"/>
      <c r="G9148" s="226"/>
      <c r="H9148" s="226"/>
      <c r="I9148" s="229"/>
      <c r="J9148" s="260"/>
      <c r="K9148" s="252">
        <f t="shared" si="141"/>
        <v>1</v>
      </c>
      <c r="L9148" s="9" t="s">
        <v>34</v>
      </c>
    </row>
    <row r="9149" spans="2:12">
      <c r="B9149" s="268">
        <v>9137</v>
      </c>
      <c r="C9149" s="226"/>
      <c r="D9149" s="227">
        <f>_xlfn.XLOOKUP($C9149,サービス情報マスタcopy!$B:$B,サービス情報マスタcopy!$G:$G,0,0,1)</f>
        <v>0</v>
      </c>
      <c r="E9149" s="228" t="str">
        <f>CONCATENATE($C9149,"-",TEXT(_xlfn.MAXIFS($K$12:K9148,$C$12:C9148,$C9149)+1,"0000"))</f>
        <v>-0001</v>
      </c>
      <c r="F9149" s="226"/>
      <c r="G9149" s="226"/>
      <c r="H9149" s="226"/>
      <c r="I9149" s="229"/>
      <c r="J9149" s="260"/>
      <c r="K9149" s="252">
        <f t="shared" si="141"/>
        <v>1</v>
      </c>
      <c r="L9149" s="9" t="s">
        <v>34</v>
      </c>
    </row>
    <row r="9150" spans="2:12">
      <c r="B9150" s="268">
        <v>9138</v>
      </c>
      <c r="C9150" s="226"/>
      <c r="D9150" s="227">
        <f>_xlfn.XLOOKUP($C9150,サービス情報マスタcopy!$B:$B,サービス情報マスタcopy!$G:$G,0,0,1)</f>
        <v>0</v>
      </c>
      <c r="E9150" s="228" t="str">
        <f>CONCATENATE($C9150,"-",TEXT(_xlfn.MAXIFS($K$12:K9149,$C$12:C9149,$C9150)+1,"0000"))</f>
        <v>-0001</v>
      </c>
      <c r="F9150" s="226"/>
      <c r="G9150" s="226"/>
      <c r="H9150" s="226"/>
      <c r="I9150" s="229"/>
      <c r="J9150" s="260"/>
      <c r="K9150" s="252">
        <f t="shared" si="141"/>
        <v>1</v>
      </c>
      <c r="L9150" s="9" t="s">
        <v>34</v>
      </c>
    </row>
    <row r="9151" spans="2:12">
      <c r="B9151" s="268">
        <v>9139</v>
      </c>
      <c r="C9151" s="226"/>
      <c r="D9151" s="227">
        <f>_xlfn.XLOOKUP($C9151,サービス情報マスタcopy!$B:$B,サービス情報マスタcopy!$G:$G,0,0,1)</f>
        <v>0</v>
      </c>
      <c r="E9151" s="228" t="str">
        <f>CONCATENATE($C9151,"-",TEXT(_xlfn.MAXIFS($K$12:K9150,$C$12:C9150,$C9151)+1,"0000"))</f>
        <v>-0001</v>
      </c>
      <c r="F9151" s="226"/>
      <c r="G9151" s="226"/>
      <c r="H9151" s="226"/>
      <c r="I9151" s="229"/>
      <c r="J9151" s="260"/>
      <c r="K9151" s="252">
        <f t="shared" si="141"/>
        <v>1</v>
      </c>
      <c r="L9151" s="9" t="s">
        <v>34</v>
      </c>
    </row>
    <row r="9152" spans="2:12">
      <c r="B9152" s="268">
        <v>9140</v>
      </c>
      <c r="C9152" s="226"/>
      <c r="D9152" s="227">
        <f>_xlfn.XLOOKUP($C9152,サービス情報マスタcopy!$B:$B,サービス情報マスタcopy!$G:$G,0,0,1)</f>
        <v>0</v>
      </c>
      <c r="E9152" s="228" t="str">
        <f>CONCATENATE($C9152,"-",TEXT(_xlfn.MAXIFS($K$12:K9151,$C$12:C9151,$C9152)+1,"0000"))</f>
        <v>-0001</v>
      </c>
      <c r="F9152" s="226"/>
      <c r="G9152" s="226"/>
      <c r="H9152" s="226"/>
      <c r="I9152" s="229"/>
      <c r="J9152" s="260"/>
      <c r="K9152" s="252">
        <f t="shared" si="141"/>
        <v>1</v>
      </c>
      <c r="L9152" s="9" t="s">
        <v>34</v>
      </c>
    </row>
    <row r="9153" spans="2:12">
      <c r="B9153" s="268">
        <v>9141</v>
      </c>
      <c r="C9153" s="226"/>
      <c r="D9153" s="227">
        <f>_xlfn.XLOOKUP($C9153,サービス情報マスタcopy!$B:$B,サービス情報マスタcopy!$G:$G,0,0,1)</f>
        <v>0</v>
      </c>
      <c r="E9153" s="228" t="str">
        <f>CONCATENATE($C9153,"-",TEXT(_xlfn.MAXIFS($K$12:K9152,$C$12:C9152,$C9153)+1,"0000"))</f>
        <v>-0001</v>
      </c>
      <c r="F9153" s="226"/>
      <c r="G9153" s="226"/>
      <c r="H9153" s="226"/>
      <c r="I9153" s="229"/>
      <c r="J9153" s="260"/>
      <c r="K9153" s="252">
        <f t="shared" si="141"/>
        <v>1</v>
      </c>
      <c r="L9153" s="9" t="s">
        <v>34</v>
      </c>
    </row>
    <row r="9154" spans="2:12">
      <c r="B9154" s="268">
        <v>9142</v>
      </c>
      <c r="C9154" s="226"/>
      <c r="D9154" s="227">
        <f>_xlfn.XLOOKUP($C9154,サービス情報マスタcopy!$B:$B,サービス情報マスタcopy!$G:$G,0,0,1)</f>
        <v>0</v>
      </c>
      <c r="E9154" s="228" t="str">
        <f>CONCATENATE($C9154,"-",TEXT(_xlfn.MAXIFS($K$12:K9153,$C$12:C9153,$C9154)+1,"0000"))</f>
        <v>-0001</v>
      </c>
      <c r="F9154" s="226"/>
      <c r="G9154" s="226"/>
      <c r="H9154" s="226"/>
      <c r="I9154" s="229"/>
      <c r="J9154" s="260"/>
      <c r="K9154" s="252">
        <f t="shared" si="141"/>
        <v>1</v>
      </c>
      <c r="L9154" s="9" t="s">
        <v>34</v>
      </c>
    </row>
    <row r="9155" spans="2:12">
      <c r="B9155" s="268">
        <v>9143</v>
      </c>
      <c r="C9155" s="226"/>
      <c r="D9155" s="227">
        <f>_xlfn.XLOOKUP($C9155,サービス情報マスタcopy!$B:$B,サービス情報マスタcopy!$G:$G,0,0,1)</f>
        <v>0</v>
      </c>
      <c r="E9155" s="228" t="str">
        <f>CONCATENATE($C9155,"-",TEXT(_xlfn.MAXIFS($K$12:K9154,$C$12:C9154,$C9155)+1,"0000"))</f>
        <v>-0001</v>
      </c>
      <c r="F9155" s="226"/>
      <c r="G9155" s="226"/>
      <c r="H9155" s="226"/>
      <c r="I9155" s="229"/>
      <c r="J9155" s="260"/>
      <c r="K9155" s="252">
        <f t="shared" si="141"/>
        <v>1</v>
      </c>
      <c r="L9155" s="9" t="s">
        <v>34</v>
      </c>
    </row>
    <row r="9156" spans="2:12">
      <c r="B9156" s="268">
        <v>9144</v>
      </c>
      <c r="C9156" s="226"/>
      <c r="D9156" s="227">
        <f>_xlfn.XLOOKUP($C9156,サービス情報マスタcopy!$B:$B,サービス情報マスタcopy!$G:$G,0,0,1)</f>
        <v>0</v>
      </c>
      <c r="E9156" s="228" t="str">
        <f>CONCATENATE($C9156,"-",TEXT(_xlfn.MAXIFS($K$12:K9155,$C$12:C9155,$C9156)+1,"0000"))</f>
        <v>-0001</v>
      </c>
      <c r="F9156" s="226"/>
      <c r="G9156" s="226"/>
      <c r="H9156" s="226"/>
      <c r="I9156" s="229"/>
      <c r="J9156" s="260"/>
      <c r="K9156" s="252">
        <f t="shared" si="141"/>
        <v>1</v>
      </c>
      <c r="L9156" s="9" t="s">
        <v>34</v>
      </c>
    </row>
    <row r="9157" spans="2:12">
      <c r="B9157" s="268">
        <v>9145</v>
      </c>
      <c r="C9157" s="226"/>
      <c r="D9157" s="227">
        <f>_xlfn.XLOOKUP($C9157,サービス情報マスタcopy!$B:$B,サービス情報マスタcopy!$G:$G,0,0,1)</f>
        <v>0</v>
      </c>
      <c r="E9157" s="228" t="str">
        <f>CONCATENATE($C9157,"-",TEXT(_xlfn.MAXIFS($K$12:K9156,$C$12:C9156,$C9157)+1,"0000"))</f>
        <v>-0001</v>
      </c>
      <c r="F9157" s="226"/>
      <c r="G9157" s="226"/>
      <c r="H9157" s="226"/>
      <c r="I9157" s="229"/>
      <c r="J9157" s="260"/>
      <c r="K9157" s="252">
        <f t="shared" si="141"/>
        <v>1</v>
      </c>
      <c r="L9157" s="9" t="s">
        <v>34</v>
      </c>
    </row>
    <row r="9158" spans="2:12">
      <c r="B9158" s="268">
        <v>9146</v>
      </c>
      <c r="C9158" s="226"/>
      <c r="D9158" s="227">
        <f>_xlfn.XLOOKUP($C9158,サービス情報マスタcopy!$B:$B,サービス情報マスタcopy!$G:$G,0,0,1)</f>
        <v>0</v>
      </c>
      <c r="E9158" s="228" t="str">
        <f>CONCATENATE($C9158,"-",TEXT(_xlfn.MAXIFS($K$12:K9157,$C$12:C9157,$C9158)+1,"0000"))</f>
        <v>-0001</v>
      </c>
      <c r="F9158" s="226"/>
      <c r="G9158" s="226"/>
      <c r="H9158" s="226"/>
      <c r="I9158" s="229"/>
      <c r="J9158" s="260"/>
      <c r="K9158" s="252">
        <f t="shared" si="141"/>
        <v>1</v>
      </c>
      <c r="L9158" s="9" t="s">
        <v>34</v>
      </c>
    </row>
    <row r="9159" spans="2:12">
      <c r="B9159" s="268">
        <v>9147</v>
      </c>
      <c r="C9159" s="226"/>
      <c r="D9159" s="227">
        <f>_xlfn.XLOOKUP($C9159,サービス情報マスタcopy!$B:$B,サービス情報マスタcopy!$G:$G,0,0,1)</f>
        <v>0</v>
      </c>
      <c r="E9159" s="228" t="str">
        <f>CONCATENATE($C9159,"-",TEXT(_xlfn.MAXIFS($K$12:K9158,$C$12:C9158,$C9159)+1,"0000"))</f>
        <v>-0001</v>
      </c>
      <c r="F9159" s="226"/>
      <c r="G9159" s="226"/>
      <c r="H9159" s="226"/>
      <c r="I9159" s="229"/>
      <c r="J9159" s="260"/>
      <c r="K9159" s="252">
        <f t="shared" si="141"/>
        <v>1</v>
      </c>
      <c r="L9159" s="9" t="s">
        <v>34</v>
      </c>
    </row>
    <row r="9160" spans="2:12">
      <c r="B9160" s="268">
        <v>9148</v>
      </c>
      <c r="C9160" s="226"/>
      <c r="D9160" s="227">
        <f>_xlfn.XLOOKUP($C9160,サービス情報マスタcopy!$B:$B,サービス情報マスタcopy!$G:$G,0,0,1)</f>
        <v>0</v>
      </c>
      <c r="E9160" s="228" t="str">
        <f>CONCATENATE($C9160,"-",TEXT(_xlfn.MAXIFS($K$12:K9159,$C$12:C9159,$C9160)+1,"0000"))</f>
        <v>-0001</v>
      </c>
      <c r="F9160" s="226"/>
      <c r="G9160" s="226"/>
      <c r="H9160" s="226"/>
      <c r="I9160" s="229"/>
      <c r="J9160" s="260"/>
      <c r="K9160" s="252">
        <f t="shared" si="141"/>
        <v>1</v>
      </c>
      <c r="L9160" s="9" t="s">
        <v>34</v>
      </c>
    </row>
    <row r="9161" spans="2:12">
      <c r="B9161" s="268">
        <v>9149</v>
      </c>
      <c r="C9161" s="226"/>
      <c r="D9161" s="227">
        <f>_xlfn.XLOOKUP($C9161,サービス情報マスタcopy!$B:$B,サービス情報マスタcopy!$G:$G,0,0,1)</f>
        <v>0</v>
      </c>
      <c r="E9161" s="228" t="str">
        <f>CONCATENATE($C9161,"-",TEXT(_xlfn.MAXIFS($K$12:K9160,$C$12:C9160,$C9161)+1,"0000"))</f>
        <v>-0001</v>
      </c>
      <c r="F9161" s="226"/>
      <c r="G9161" s="226"/>
      <c r="H9161" s="226"/>
      <c r="I9161" s="229"/>
      <c r="J9161" s="260"/>
      <c r="K9161" s="252">
        <f t="shared" si="141"/>
        <v>1</v>
      </c>
      <c r="L9161" s="9" t="s">
        <v>34</v>
      </c>
    </row>
    <row r="9162" spans="2:12">
      <c r="B9162" s="268">
        <v>9150</v>
      </c>
      <c r="C9162" s="226"/>
      <c r="D9162" s="227">
        <f>_xlfn.XLOOKUP($C9162,サービス情報マスタcopy!$B:$B,サービス情報マスタcopy!$G:$G,0,0,1)</f>
        <v>0</v>
      </c>
      <c r="E9162" s="228" t="str">
        <f>CONCATENATE($C9162,"-",TEXT(_xlfn.MAXIFS($K$12:K9161,$C$12:C9161,$C9162)+1,"0000"))</f>
        <v>-0001</v>
      </c>
      <c r="F9162" s="226"/>
      <c r="G9162" s="226"/>
      <c r="H9162" s="226"/>
      <c r="I9162" s="229"/>
      <c r="J9162" s="260"/>
      <c r="K9162" s="252">
        <f t="shared" si="141"/>
        <v>1</v>
      </c>
      <c r="L9162" s="9" t="s">
        <v>34</v>
      </c>
    </row>
    <row r="9163" spans="2:12">
      <c r="B9163" s="268">
        <v>9151</v>
      </c>
      <c r="C9163" s="226"/>
      <c r="D9163" s="227">
        <f>_xlfn.XLOOKUP($C9163,サービス情報マスタcopy!$B:$B,サービス情報マスタcopy!$G:$G,0,0,1)</f>
        <v>0</v>
      </c>
      <c r="E9163" s="228" t="str">
        <f>CONCATENATE($C9163,"-",TEXT(_xlfn.MAXIFS($K$12:K9162,$C$12:C9162,$C9163)+1,"0000"))</f>
        <v>-0001</v>
      </c>
      <c r="F9163" s="226"/>
      <c r="G9163" s="226"/>
      <c r="H9163" s="226"/>
      <c r="I9163" s="229"/>
      <c r="J9163" s="260"/>
      <c r="K9163" s="252">
        <f t="shared" si="141"/>
        <v>1</v>
      </c>
      <c r="L9163" s="9" t="s">
        <v>34</v>
      </c>
    </row>
    <row r="9164" spans="2:12">
      <c r="B9164" s="268">
        <v>9152</v>
      </c>
      <c r="C9164" s="226"/>
      <c r="D9164" s="227">
        <f>_xlfn.XLOOKUP($C9164,サービス情報マスタcopy!$B:$B,サービス情報マスタcopy!$G:$G,0,0,1)</f>
        <v>0</v>
      </c>
      <c r="E9164" s="228" t="str">
        <f>CONCATENATE($C9164,"-",TEXT(_xlfn.MAXIFS($K$12:K9163,$C$12:C9163,$C9164)+1,"0000"))</f>
        <v>-0001</v>
      </c>
      <c r="F9164" s="226"/>
      <c r="G9164" s="226"/>
      <c r="H9164" s="226"/>
      <c r="I9164" s="229"/>
      <c r="J9164" s="260"/>
      <c r="K9164" s="252">
        <f t="shared" si="141"/>
        <v>1</v>
      </c>
      <c r="L9164" s="9" t="s">
        <v>34</v>
      </c>
    </row>
    <row r="9165" spans="2:12">
      <c r="B9165" s="268">
        <v>9153</v>
      </c>
      <c r="C9165" s="226"/>
      <c r="D9165" s="227">
        <f>_xlfn.XLOOKUP($C9165,サービス情報マスタcopy!$B:$B,サービス情報マスタcopy!$G:$G,0,0,1)</f>
        <v>0</v>
      </c>
      <c r="E9165" s="228" t="str">
        <f>CONCATENATE($C9165,"-",TEXT(_xlfn.MAXIFS($K$12:K9164,$C$12:C9164,$C9165)+1,"0000"))</f>
        <v>-0001</v>
      </c>
      <c r="F9165" s="226"/>
      <c r="G9165" s="226"/>
      <c r="H9165" s="226"/>
      <c r="I9165" s="229"/>
      <c r="J9165" s="260"/>
      <c r="K9165" s="252">
        <f t="shared" si="141"/>
        <v>1</v>
      </c>
      <c r="L9165" s="9" t="s">
        <v>34</v>
      </c>
    </row>
    <row r="9166" spans="2:12">
      <c r="B9166" s="268">
        <v>9154</v>
      </c>
      <c r="C9166" s="226"/>
      <c r="D9166" s="227">
        <f>_xlfn.XLOOKUP($C9166,サービス情報マスタcopy!$B:$B,サービス情報マスタcopy!$G:$G,0,0,1)</f>
        <v>0</v>
      </c>
      <c r="E9166" s="228" t="str">
        <f>CONCATENATE($C9166,"-",TEXT(_xlfn.MAXIFS($K$12:K9165,$C$12:C9165,$C9166)+1,"0000"))</f>
        <v>-0001</v>
      </c>
      <c r="F9166" s="226"/>
      <c r="G9166" s="226"/>
      <c r="H9166" s="226"/>
      <c r="I9166" s="229"/>
      <c r="J9166" s="260"/>
      <c r="K9166" s="252">
        <f t="shared" si="141"/>
        <v>1</v>
      </c>
      <c r="L9166" s="9" t="s">
        <v>34</v>
      </c>
    </row>
    <row r="9167" spans="2:12">
      <c r="B9167" s="268">
        <v>9155</v>
      </c>
      <c r="C9167" s="226"/>
      <c r="D9167" s="227">
        <f>_xlfn.XLOOKUP($C9167,サービス情報マスタcopy!$B:$B,サービス情報マスタcopy!$G:$G,0,0,1)</f>
        <v>0</v>
      </c>
      <c r="E9167" s="228" t="str">
        <f>CONCATENATE($C9167,"-",TEXT(_xlfn.MAXIFS($K$12:K9166,$C$12:C9166,$C9167)+1,"0000"))</f>
        <v>-0001</v>
      </c>
      <c r="F9167" s="226"/>
      <c r="G9167" s="226"/>
      <c r="H9167" s="226"/>
      <c r="I9167" s="229"/>
      <c r="J9167" s="260"/>
      <c r="K9167" s="252">
        <f t="shared" si="141"/>
        <v>1</v>
      </c>
      <c r="L9167" s="9" t="s">
        <v>34</v>
      </c>
    </row>
    <row r="9168" spans="2:12">
      <c r="B9168" s="268">
        <v>9156</v>
      </c>
      <c r="C9168" s="226"/>
      <c r="D9168" s="227">
        <f>_xlfn.XLOOKUP($C9168,サービス情報マスタcopy!$B:$B,サービス情報マスタcopy!$G:$G,0,0,1)</f>
        <v>0</v>
      </c>
      <c r="E9168" s="228" t="str">
        <f>CONCATENATE($C9168,"-",TEXT(_xlfn.MAXIFS($K$12:K9167,$C$12:C9167,$C9168)+1,"0000"))</f>
        <v>-0001</v>
      </c>
      <c r="F9168" s="226"/>
      <c r="G9168" s="226"/>
      <c r="H9168" s="226"/>
      <c r="I9168" s="229"/>
      <c r="J9168" s="260"/>
      <c r="K9168" s="252">
        <f t="shared" si="141"/>
        <v>1</v>
      </c>
      <c r="L9168" s="9" t="s">
        <v>34</v>
      </c>
    </row>
    <row r="9169" spans="2:12">
      <c r="B9169" s="268">
        <v>9157</v>
      </c>
      <c r="C9169" s="226"/>
      <c r="D9169" s="227">
        <f>_xlfn.XLOOKUP($C9169,サービス情報マスタcopy!$B:$B,サービス情報マスタcopy!$G:$G,0,0,1)</f>
        <v>0</v>
      </c>
      <c r="E9169" s="228" t="str">
        <f>CONCATENATE($C9169,"-",TEXT(_xlfn.MAXIFS($K$12:K9168,$C$12:C9168,$C9169)+1,"0000"))</f>
        <v>-0001</v>
      </c>
      <c r="F9169" s="226"/>
      <c r="G9169" s="226"/>
      <c r="H9169" s="226"/>
      <c r="I9169" s="229"/>
      <c r="J9169" s="260"/>
      <c r="K9169" s="252">
        <f t="shared" si="141"/>
        <v>1</v>
      </c>
      <c r="L9169" s="9" t="s">
        <v>34</v>
      </c>
    </row>
    <row r="9170" spans="2:12">
      <c r="B9170" s="268">
        <v>9158</v>
      </c>
      <c r="C9170" s="226"/>
      <c r="D9170" s="227">
        <f>_xlfn.XLOOKUP($C9170,サービス情報マスタcopy!$B:$B,サービス情報マスタcopy!$G:$G,0,0,1)</f>
        <v>0</v>
      </c>
      <c r="E9170" s="228" t="str">
        <f>CONCATENATE($C9170,"-",TEXT(_xlfn.MAXIFS($K$12:K9169,$C$12:C9169,$C9170)+1,"0000"))</f>
        <v>-0001</v>
      </c>
      <c r="F9170" s="226"/>
      <c r="G9170" s="226"/>
      <c r="H9170" s="226"/>
      <c r="I9170" s="229"/>
      <c r="J9170" s="260"/>
      <c r="K9170" s="252">
        <f t="shared" si="141"/>
        <v>1</v>
      </c>
      <c r="L9170" s="9" t="s">
        <v>34</v>
      </c>
    </row>
    <row r="9171" spans="2:12">
      <c r="B9171" s="268">
        <v>9159</v>
      </c>
      <c r="C9171" s="226"/>
      <c r="D9171" s="227">
        <f>_xlfn.XLOOKUP($C9171,サービス情報マスタcopy!$B:$B,サービス情報マスタcopy!$G:$G,0,0,1)</f>
        <v>0</v>
      </c>
      <c r="E9171" s="228" t="str">
        <f>CONCATENATE($C9171,"-",TEXT(_xlfn.MAXIFS($K$12:K9170,$C$12:C9170,$C9171)+1,"0000"))</f>
        <v>-0001</v>
      </c>
      <c r="F9171" s="226"/>
      <c r="G9171" s="226"/>
      <c r="H9171" s="226"/>
      <c r="I9171" s="229"/>
      <c r="J9171" s="260"/>
      <c r="K9171" s="252">
        <f t="shared" si="141"/>
        <v>1</v>
      </c>
      <c r="L9171" s="9" t="s">
        <v>34</v>
      </c>
    </row>
    <row r="9172" spans="2:12">
      <c r="B9172" s="268">
        <v>9160</v>
      </c>
      <c r="C9172" s="226"/>
      <c r="D9172" s="227">
        <f>_xlfn.XLOOKUP($C9172,サービス情報マスタcopy!$B:$B,サービス情報マスタcopy!$G:$G,0,0,1)</f>
        <v>0</v>
      </c>
      <c r="E9172" s="228" t="str">
        <f>CONCATENATE($C9172,"-",TEXT(_xlfn.MAXIFS($K$12:K9171,$C$12:C9171,$C9172)+1,"0000"))</f>
        <v>-0001</v>
      </c>
      <c r="F9172" s="226"/>
      <c r="G9172" s="226"/>
      <c r="H9172" s="226"/>
      <c r="I9172" s="229"/>
      <c r="J9172" s="260"/>
      <c r="K9172" s="252">
        <f t="shared" si="141"/>
        <v>1</v>
      </c>
      <c r="L9172" s="9" t="s">
        <v>34</v>
      </c>
    </row>
    <row r="9173" spans="2:12">
      <c r="B9173" s="268">
        <v>9161</v>
      </c>
      <c r="C9173" s="226"/>
      <c r="D9173" s="227">
        <f>_xlfn.XLOOKUP($C9173,サービス情報マスタcopy!$B:$B,サービス情報マスタcopy!$G:$G,0,0,1)</f>
        <v>0</v>
      </c>
      <c r="E9173" s="228" t="str">
        <f>CONCATENATE($C9173,"-",TEXT(_xlfn.MAXIFS($K$12:K9172,$C$12:C9172,$C9173)+1,"0000"))</f>
        <v>-0001</v>
      </c>
      <c r="F9173" s="226"/>
      <c r="G9173" s="226"/>
      <c r="H9173" s="226"/>
      <c r="I9173" s="229"/>
      <c r="J9173" s="260"/>
      <c r="K9173" s="252">
        <f t="shared" si="141"/>
        <v>1</v>
      </c>
      <c r="L9173" s="9" t="s">
        <v>34</v>
      </c>
    </row>
    <row r="9174" spans="2:12">
      <c r="B9174" s="268">
        <v>9162</v>
      </c>
      <c r="C9174" s="226"/>
      <c r="D9174" s="227">
        <f>_xlfn.XLOOKUP($C9174,サービス情報マスタcopy!$B:$B,サービス情報マスタcopy!$G:$G,0,0,1)</f>
        <v>0</v>
      </c>
      <c r="E9174" s="228" t="str">
        <f>CONCATENATE($C9174,"-",TEXT(_xlfn.MAXIFS($K$12:K9173,$C$12:C9173,$C9174)+1,"0000"))</f>
        <v>-0001</v>
      </c>
      <c r="F9174" s="226"/>
      <c r="G9174" s="226"/>
      <c r="H9174" s="226"/>
      <c r="I9174" s="229"/>
      <c r="J9174" s="260"/>
      <c r="K9174" s="252">
        <f t="shared" si="141"/>
        <v>1</v>
      </c>
      <c r="L9174" s="9" t="s">
        <v>34</v>
      </c>
    </row>
    <row r="9175" spans="2:12">
      <c r="B9175" s="268">
        <v>9163</v>
      </c>
      <c r="C9175" s="226"/>
      <c r="D9175" s="227">
        <f>_xlfn.XLOOKUP($C9175,サービス情報マスタcopy!$B:$B,サービス情報マスタcopy!$G:$G,0,0,1)</f>
        <v>0</v>
      </c>
      <c r="E9175" s="228" t="str">
        <f>CONCATENATE($C9175,"-",TEXT(_xlfn.MAXIFS($K$12:K9174,$C$12:C9174,$C9175)+1,"0000"))</f>
        <v>-0001</v>
      </c>
      <c r="F9175" s="226"/>
      <c r="G9175" s="226"/>
      <c r="H9175" s="226"/>
      <c r="I9175" s="229"/>
      <c r="J9175" s="260"/>
      <c r="K9175" s="252">
        <f t="shared" si="141"/>
        <v>1</v>
      </c>
      <c r="L9175" s="9" t="s">
        <v>34</v>
      </c>
    </row>
    <row r="9176" spans="2:12">
      <c r="B9176" s="268">
        <v>9164</v>
      </c>
      <c r="C9176" s="226"/>
      <c r="D9176" s="227">
        <f>_xlfn.XLOOKUP($C9176,サービス情報マスタcopy!$B:$B,サービス情報マスタcopy!$G:$G,0,0,1)</f>
        <v>0</v>
      </c>
      <c r="E9176" s="228" t="str">
        <f>CONCATENATE($C9176,"-",TEXT(_xlfn.MAXIFS($K$12:K9175,$C$12:C9175,$C9176)+1,"0000"))</f>
        <v>-0001</v>
      </c>
      <c r="F9176" s="226"/>
      <c r="G9176" s="226"/>
      <c r="H9176" s="226"/>
      <c r="I9176" s="229"/>
      <c r="J9176" s="260"/>
      <c r="K9176" s="252">
        <f t="shared" si="141"/>
        <v>1</v>
      </c>
      <c r="L9176" s="9" t="s">
        <v>34</v>
      </c>
    </row>
    <row r="9177" spans="2:12">
      <c r="B9177" s="268">
        <v>9165</v>
      </c>
      <c r="C9177" s="226"/>
      <c r="D9177" s="227">
        <f>_xlfn.XLOOKUP($C9177,サービス情報マスタcopy!$B:$B,サービス情報マスタcopy!$G:$G,0,0,1)</f>
        <v>0</v>
      </c>
      <c r="E9177" s="228" t="str">
        <f>CONCATENATE($C9177,"-",TEXT(_xlfn.MAXIFS($K$12:K9176,$C$12:C9176,$C9177)+1,"0000"))</f>
        <v>-0001</v>
      </c>
      <c r="F9177" s="226"/>
      <c r="G9177" s="226"/>
      <c r="H9177" s="226"/>
      <c r="I9177" s="229"/>
      <c r="J9177" s="260"/>
      <c r="K9177" s="252">
        <f t="shared" si="141"/>
        <v>1</v>
      </c>
      <c r="L9177" s="9" t="s">
        <v>34</v>
      </c>
    </row>
    <row r="9178" spans="2:12">
      <c r="B9178" s="268">
        <v>9166</v>
      </c>
      <c r="C9178" s="226"/>
      <c r="D9178" s="227">
        <f>_xlfn.XLOOKUP($C9178,サービス情報マスタcopy!$B:$B,サービス情報マスタcopy!$G:$G,0,0,1)</f>
        <v>0</v>
      </c>
      <c r="E9178" s="228" t="str">
        <f>CONCATENATE($C9178,"-",TEXT(_xlfn.MAXIFS($K$12:K9177,$C$12:C9177,$C9178)+1,"0000"))</f>
        <v>-0001</v>
      </c>
      <c r="F9178" s="226"/>
      <c r="G9178" s="226"/>
      <c r="H9178" s="226"/>
      <c r="I9178" s="229"/>
      <c r="J9178" s="260"/>
      <c r="K9178" s="252">
        <f t="shared" si="141"/>
        <v>1</v>
      </c>
      <c r="L9178" s="9" t="s">
        <v>34</v>
      </c>
    </row>
    <row r="9179" spans="2:12">
      <c r="B9179" s="268">
        <v>9167</v>
      </c>
      <c r="C9179" s="226"/>
      <c r="D9179" s="227">
        <f>_xlfn.XLOOKUP($C9179,サービス情報マスタcopy!$B:$B,サービス情報マスタcopy!$G:$G,0,0,1)</f>
        <v>0</v>
      </c>
      <c r="E9179" s="228" t="str">
        <f>CONCATENATE($C9179,"-",TEXT(_xlfn.MAXIFS($K$12:K9178,$C$12:C9178,$C9179)+1,"0000"))</f>
        <v>-0001</v>
      </c>
      <c r="F9179" s="226"/>
      <c r="G9179" s="226"/>
      <c r="H9179" s="226"/>
      <c r="I9179" s="229"/>
      <c r="J9179" s="260"/>
      <c r="K9179" s="252">
        <f t="shared" si="141"/>
        <v>1</v>
      </c>
      <c r="L9179" s="9" t="s">
        <v>34</v>
      </c>
    </row>
    <row r="9180" spans="2:12">
      <c r="B9180" s="268">
        <v>9168</v>
      </c>
      <c r="C9180" s="226"/>
      <c r="D9180" s="227">
        <f>_xlfn.XLOOKUP($C9180,サービス情報マスタcopy!$B:$B,サービス情報マスタcopy!$G:$G,0,0,1)</f>
        <v>0</v>
      </c>
      <c r="E9180" s="228" t="str">
        <f>CONCATENATE($C9180,"-",TEXT(_xlfn.MAXIFS($K$12:K9179,$C$12:C9179,$C9180)+1,"0000"))</f>
        <v>-0001</v>
      </c>
      <c r="F9180" s="226"/>
      <c r="G9180" s="226"/>
      <c r="H9180" s="226"/>
      <c r="I9180" s="229"/>
      <c r="J9180" s="260"/>
      <c r="K9180" s="252">
        <f t="shared" si="141"/>
        <v>1</v>
      </c>
      <c r="L9180" s="9" t="s">
        <v>34</v>
      </c>
    </row>
    <row r="9181" spans="2:12">
      <c r="B9181" s="268">
        <v>9169</v>
      </c>
      <c r="C9181" s="226"/>
      <c r="D9181" s="227">
        <f>_xlfn.XLOOKUP($C9181,サービス情報マスタcopy!$B:$B,サービス情報マスタcopy!$G:$G,0,0,1)</f>
        <v>0</v>
      </c>
      <c r="E9181" s="228" t="str">
        <f>CONCATENATE($C9181,"-",TEXT(_xlfn.MAXIFS($K$12:K9180,$C$12:C9180,$C9181)+1,"0000"))</f>
        <v>-0001</v>
      </c>
      <c r="F9181" s="226"/>
      <c r="G9181" s="226"/>
      <c r="H9181" s="226"/>
      <c r="I9181" s="229"/>
      <c r="J9181" s="260"/>
      <c r="K9181" s="252">
        <f t="shared" si="141"/>
        <v>1</v>
      </c>
      <c r="L9181" s="9" t="s">
        <v>34</v>
      </c>
    </row>
    <row r="9182" spans="2:12">
      <c r="B9182" s="268">
        <v>9170</v>
      </c>
      <c r="C9182" s="226"/>
      <c r="D9182" s="227">
        <f>_xlfn.XLOOKUP($C9182,サービス情報マスタcopy!$B:$B,サービス情報マスタcopy!$G:$G,0,0,1)</f>
        <v>0</v>
      </c>
      <c r="E9182" s="228" t="str">
        <f>CONCATENATE($C9182,"-",TEXT(_xlfn.MAXIFS($K$12:K9181,$C$12:C9181,$C9182)+1,"0000"))</f>
        <v>-0001</v>
      </c>
      <c r="F9182" s="226"/>
      <c r="G9182" s="226"/>
      <c r="H9182" s="226"/>
      <c r="I9182" s="229"/>
      <c r="J9182" s="260"/>
      <c r="K9182" s="252">
        <f t="shared" si="141"/>
        <v>1</v>
      </c>
      <c r="L9182" s="9" t="s">
        <v>34</v>
      </c>
    </row>
    <row r="9183" spans="2:12">
      <c r="B9183" s="268">
        <v>9171</v>
      </c>
      <c r="C9183" s="226"/>
      <c r="D9183" s="227">
        <f>_xlfn.XLOOKUP($C9183,サービス情報マスタcopy!$B:$B,サービス情報マスタcopy!$G:$G,0,0,1)</f>
        <v>0</v>
      </c>
      <c r="E9183" s="228" t="str">
        <f>CONCATENATE($C9183,"-",TEXT(_xlfn.MAXIFS($K$12:K9182,$C$12:C9182,$C9183)+1,"0000"))</f>
        <v>-0001</v>
      </c>
      <c r="F9183" s="226"/>
      <c r="G9183" s="226"/>
      <c r="H9183" s="226"/>
      <c r="I9183" s="229"/>
      <c r="J9183" s="260"/>
      <c r="K9183" s="252">
        <f t="shared" si="141"/>
        <v>1</v>
      </c>
      <c r="L9183" s="9" t="s">
        <v>34</v>
      </c>
    </row>
    <row r="9184" spans="2:12">
      <c r="B9184" s="268">
        <v>9172</v>
      </c>
      <c r="C9184" s="226"/>
      <c r="D9184" s="227">
        <f>_xlfn.XLOOKUP($C9184,サービス情報マスタcopy!$B:$B,サービス情報マスタcopy!$G:$G,0,0,1)</f>
        <v>0</v>
      </c>
      <c r="E9184" s="228" t="str">
        <f>CONCATENATE($C9184,"-",TEXT(_xlfn.MAXIFS($K$12:K9183,$C$12:C9183,$C9184)+1,"0000"))</f>
        <v>-0001</v>
      </c>
      <c r="F9184" s="226"/>
      <c r="G9184" s="226"/>
      <c r="H9184" s="226"/>
      <c r="I9184" s="229"/>
      <c r="J9184" s="260"/>
      <c r="K9184" s="252">
        <f t="shared" si="141"/>
        <v>1</v>
      </c>
      <c r="L9184" s="9" t="s">
        <v>34</v>
      </c>
    </row>
    <row r="9185" spans="2:12">
      <c r="B9185" s="268">
        <v>9173</v>
      </c>
      <c r="C9185" s="226"/>
      <c r="D9185" s="227">
        <f>_xlfn.XLOOKUP($C9185,サービス情報マスタcopy!$B:$B,サービス情報マスタcopy!$G:$G,0,0,1)</f>
        <v>0</v>
      </c>
      <c r="E9185" s="228" t="str">
        <f>CONCATENATE($C9185,"-",TEXT(_xlfn.MAXIFS($K$12:K9184,$C$12:C9184,$C9185)+1,"0000"))</f>
        <v>-0001</v>
      </c>
      <c r="F9185" s="226"/>
      <c r="G9185" s="226"/>
      <c r="H9185" s="226"/>
      <c r="I9185" s="229"/>
      <c r="J9185" s="260"/>
      <c r="K9185" s="252">
        <f t="shared" si="141"/>
        <v>1</v>
      </c>
      <c r="L9185" s="9" t="s">
        <v>34</v>
      </c>
    </row>
    <row r="9186" spans="2:12">
      <c r="B9186" s="268">
        <v>9174</v>
      </c>
      <c r="C9186" s="226"/>
      <c r="D9186" s="227">
        <f>_xlfn.XLOOKUP($C9186,サービス情報マスタcopy!$B:$B,サービス情報マスタcopy!$G:$G,0,0,1)</f>
        <v>0</v>
      </c>
      <c r="E9186" s="228" t="str">
        <f>CONCATENATE($C9186,"-",TEXT(_xlfn.MAXIFS($K$12:K9185,$C$12:C9185,$C9186)+1,"0000"))</f>
        <v>-0001</v>
      </c>
      <c r="F9186" s="226"/>
      <c r="G9186" s="226"/>
      <c r="H9186" s="226"/>
      <c r="I9186" s="229"/>
      <c r="J9186" s="260"/>
      <c r="K9186" s="252">
        <f t="shared" si="141"/>
        <v>1</v>
      </c>
      <c r="L9186" s="9" t="s">
        <v>34</v>
      </c>
    </row>
    <row r="9187" spans="2:12">
      <c r="B9187" s="268">
        <v>9175</v>
      </c>
      <c r="C9187" s="226"/>
      <c r="D9187" s="227">
        <f>_xlfn.XLOOKUP($C9187,サービス情報マスタcopy!$B:$B,サービス情報マスタcopy!$G:$G,0,0,1)</f>
        <v>0</v>
      </c>
      <c r="E9187" s="228" t="str">
        <f>CONCATENATE($C9187,"-",TEXT(_xlfn.MAXIFS($K$12:K9186,$C$12:C9186,$C9187)+1,"0000"))</f>
        <v>-0001</v>
      </c>
      <c r="F9187" s="226"/>
      <c r="G9187" s="226"/>
      <c r="H9187" s="226"/>
      <c r="I9187" s="229"/>
      <c r="J9187" s="260"/>
      <c r="K9187" s="252">
        <f t="shared" si="141"/>
        <v>1</v>
      </c>
      <c r="L9187" s="9" t="s">
        <v>34</v>
      </c>
    </row>
    <row r="9188" spans="2:12">
      <c r="B9188" s="268">
        <v>9176</v>
      </c>
      <c r="C9188" s="226"/>
      <c r="D9188" s="227">
        <f>_xlfn.XLOOKUP($C9188,サービス情報マスタcopy!$B:$B,サービス情報マスタcopy!$G:$G,0,0,1)</f>
        <v>0</v>
      </c>
      <c r="E9188" s="228" t="str">
        <f>CONCATENATE($C9188,"-",TEXT(_xlfn.MAXIFS($K$12:K9187,$C$12:C9187,$C9188)+1,"0000"))</f>
        <v>-0001</v>
      </c>
      <c r="F9188" s="226"/>
      <c r="G9188" s="226"/>
      <c r="H9188" s="226"/>
      <c r="I9188" s="229"/>
      <c r="J9188" s="260"/>
      <c r="K9188" s="252">
        <f t="shared" si="141"/>
        <v>1</v>
      </c>
      <c r="L9188" s="9" t="s">
        <v>34</v>
      </c>
    </row>
    <row r="9189" spans="2:12">
      <c r="B9189" s="268">
        <v>9177</v>
      </c>
      <c r="C9189" s="226"/>
      <c r="D9189" s="227">
        <f>_xlfn.XLOOKUP($C9189,サービス情報マスタcopy!$B:$B,サービス情報マスタcopy!$G:$G,0,0,1)</f>
        <v>0</v>
      </c>
      <c r="E9189" s="228" t="str">
        <f>CONCATENATE($C9189,"-",TEXT(_xlfn.MAXIFS($K$12:K9188,$C$12:C9188,$C9189)+1,"0000"))</f>
        <v>-0001</v>
      </c>
      <c r="F9189" s="226"/>
      <c r="G9189" s="226"/>
      <c r="H9189" s="226"/>
      <c r="I9189" s="229"/>
      <c r="J9189" s="260"/>
      <c r="K9189" s="252">
        <f t="shared" si="141"/>
        <v>1</v>
      </c>
      <c r="L9189" s="9" t="s">
        <v>34</v>
      </c>
    </row>
    <row r="9190" spans="2:12">
      <c r="B9190" s="268">
        <v>9178</v>
      </c>
      <c r="C9190" s="226"/>
      <c r="D9190" s="227">
        <f>_xlfn.XLOOKUP($C9190,サービス情報マスタcopy!$B:$B,サービス情報マスタcopy!$G:$G,0,0,1)</f>
        <v>0</v>
      </c>
      <c r="E9190" s="228" t="str">
        <f>CONCATENATE($C9190,"-",TEXT(_xlfn.MAXIFS($K$12:K9189,$C$12:C9189,$C9190)+1,"0000"))</f>
        <v>-0001</v>
      </c>
      <c r="F9190" s="226"/>
      <c r="G9190" s="226"/>
      <c r="H9190" s="226"/>
      <c r="I9190" s="229"/>
      <c r="J9190" s="260"/>
      <c r="K9190" s="252">
        <f t="shared" si="141"/>
        <v>1</v>
      </c>
      <c r="L9190" s="9" t="s">
        <v>34</v>
      </c>
    </row>
    <row r="9191" spans="2:12">
      <c r="B9191" s="268">
        <v>9179</v>
      </c>
      <c r="C9191" s="226"/>
      <c r="D9191" s="227">
        <f>_xlfn.XLOOKUP($C9191,サービス情報マスタcopy!$B:$B,サービス情報マスタcopy!$G:$G,0,0,1)</f>
        <v>0</v>
      </c>
      <c r="E9191" s="228" t="str">
        <f>CONCATENATE($C9191,"-",TEXT(_xlfn.MAXIFS($K$12:K9190,$C$12:C9190,$C9191)+1,"0000"))</f>
        <v>-0001</v>
      </c>
      <c r="F9191" s="226"/>
      <c r="G9191" s="226"/>
      <c r="H9191" s="226"/>
      <c r="I9191" s="229"/>
      <c r="J9191" s="260"/>
      <c r="K9191" s="252">
        <f t="shared" si="141"/>
        <v>1</v>
      </c>
      <c r="L9191" s="9" t="s">
        <v>34</v>
      </c>
    </row>
    <row r="9192" spans="2:12">
      <c r="B9192" s="268">
        <v>9180</v>
      </c>
      <c r="C9192" s="226"/>
      <c r="D9192" s="227">
        <f>_xlfn.XLOOKUP($C9192,サービス情報マスタcopy!$B:$B,サービス情報マスタcopy!$G:$G,0,0,1)</f>
        <v>0</v>
      </c>
      <c r="E9192" s="228" t="str">
        <f>CONCATENATE($C9192,"-",TEXT(_xlfn.MAXIFS($K$12:K9191,$C$12:C9191,$C9192)+1,"0000"))</f>
        <v>-0001</v>
      </c>
      <c r="F9192" s="226"/>
      <c r="G9192" s="226"/>
      <c r="H9192" s="226"/>
      <c r="I9192" s="229"/>
      <c r="J9192" s="260"/>
      <c r="K9192" s="252">
        <f t="shared" si="141"/>
        <v>1</v>
      </c>
      <c r="L9192" s="9" t="s">
        <v>34</v>
      </c>
    </row>
    <row r="9193" spans="2:12">
      <c r="B9193" s="268">
        <v>9181</v>
      </c>
      <c r="C9193" s="226"/>
      <c r="D9193" s="227">
        <f>_xlfn.XLOOKUP($C9193,サービス情報マスタcopy!$B:$B,サービス情報マスタcopy!$G:$G,0,0,1)</f>
        <v>0</v>
      </c>
      <c r="E9193" s="228" t="str">
        <f>CONCATENATE($C9193,"-",TEXT(_xlfn.MAXIFS($K$12:K9192,$C$12:C9192,$C9193)+1,"0000"))</f>
        <v>-0001</v>
      </c>
      <c r="F9193" s="226"/>
      <c r="G9193" s="226"/>
      <c r="H9193" s="226"/>
      <c r="I9193" s="229"/>
      <c r="J9193" s="260"/>
      <c r="K9193" s="252">
        <f t="shared" si="141"/>
        <v>1</v>
      </c>
      <c r="L9193" s="9" t="s">
        <v>34</v>
      </c>
    </row>
    <row r="9194" spans="2:12">
      <c r="B9194" s="268">
        <v>9182</v>
      </c>
      <c r="C9194" s="226"/>
      <c r="D9194" s="227">
        <f>_xlfn.XLOOKUP($C9194,サービス情報マスタcopy!$B:$B,サービス情報マスタcopy!$G:$G,0,0,1)</f>
        <v>0</v>
      </c>
      <c r="E9194" s="228" t="str">
        <f>CONCATENATE($C9194,"-",TEXT(_xlfn.MAXIFS($K$12:K9193,$C$12:C9193,$C9194)+1,"0000"))</f>
        <v>-0001</v>
      </c>
      <c r="F9194" s="226"/>
      <c r="G9194" s="226"/>
      <c r="H9194" s="226"/>
      <c r="I9194" s="229"/>
      <c r="J9194" s="260"/>
      <c r="K9194" s="252">
        <f t="shared" si="141"/>
        <v>1</v>
      </c>
      <c r="L9194" s="9" t="s">
        <v>34</v>
      </c>
    </row>
    <row r="9195" spans="2:12">
      <c r="B9195" s="268">
        <v>9183</v>
      </c>
      <c r="C9195" s="226"/>
      <c r="D9195" s="227">
        <f>_xlfn.XLOOKUP($C9195,サービス情報マスタcopy!$B:$B,サービス情報マスタcopy!$G:$G,0,0,1)</f>
        <v>0</v>
      </c>
      <c r="E9195" s="228" t="str">
        <f>CONCATENATE($C9195,"-",TEXT(_xlfn.MAXIFS($K$12:K9194,$C$12:C9194,$C9195)+1,"0000"))</f>
        <v>-0001</v>
      </c>
      <c r="F9195" s="226"/>
      <c r="G9195" s="226"/>
      <c r="H9195" s="226"/>
      <c r="I9195" s="229"/>
      <c r="J9195" s="260"/>
      <c r="K9195" s="252">
        <f t="shared" si="141"/>
        <v>1</v>
      </c>
      <c r="L9195" s="9" t="s">
        <v>34</v>
      </c>
    </row>
    <row r="9196" spans="2:12">
      <c r="B9196" s="268">
        <v>9184</v>
      </c>
      <c r="C9196" s="226"/>
      <c r="D9196" s="227">
        <f>_xlfn.XLOOKUP($C9196,サービス情報マスタcopy!$B:$B,サービス情報マスタcopy!$G:$G,0,0,1)</f>
        <v>0</v>
      </c>
      <c r="E9196" s="228" t="str">
        <f>CONCATENATE($C9196,"-",TEXT(_xlfn.MAXIFS($K$12:K9195,$C$12:C9195,$C9196)+1,"0000"))</f>
        <v>-0001</v>
      </c>
      <c r="F9196" s="226"/>
      <c r="G9196" s="226"/>
      <c r="H9196" s="226"/>
      <c r="I9196" s="229"/>
      <c r="J9196" s="260"/>
      <c r="K9196" s="252">
        <f t="shared" si="141"/>
        <v>1</v>
      </c>
      <c r="L9196" s="9" t="s">
        <v>34</v>
      </c>
    </row>
    <row r="9197" spans="2:12">
      <c r="B9197" s="268">
        <v>9185</v>
      </c>
      <c r="C9197" s="226"/>
      <c r="D9197" s="227">
        <f>_xlfn.XLOOKUP($C9197,サービス情報マスタcopy!$B:$B,サービス情報マスタcopy!$G:$G,0,0,1)</f>
        <v>0</v>
      </c>
      <c r="E9197" s="228" t="str">
        <f>CONCATENATE($C9197,"-",TEXT(_xlfn.MAXIFS($K$12:K9196,$C$12:C9196,$C9197)+1,"0000"))</f>
        <v>-0001</v>
      </c>
      <c r="F9197" s="226"/>
      <c r="G9197" s="226"/>
      <c r="H9197" s="226"/>
      <c r="I9197" s="229"/>
      <c r="J9197" s="260"/>
      <c r="K9197" s="252">
        <f t="shared" si="141"/>
        <v>1</v>
      </c>
      <c r="L9197" s="9" t="s">
        <v>34</v>
      </c>
    </row>
    <row r="9198" spans="2:12">
      <c r="B9198" s="268">
        <v>9186</v>
      </c>
      <c r="C9198" s="226"/>
      <c r="D9198" s="227">
        <f>_xlfn.XLOOKUP($C9198,サービス情報マスタcopy!$B:$B,サービス情報マスタcopy!$G:$G,0,0,1)</f>
        <v>0</v>
      </c>
      <c r="E9198" s="228" t="str">
        <f>CONCATENATE($C9198,"-",TEXT(_xlfn.MAXIFS($K$12:K9197,$C$12:C9197,$C9198)+1,"0000"))</f>
        <v>-0001</v>
      </c>
      <c r="F9198" s="226"/>
      <c r="G9198" s="226"/>
      <c r="H9198" s="226"/>
      <c r="I9198" s="229"/>
      <c r="J9198" s="260"/>
      <c r="K9198" s="252">
        <f t="shared" si="141"/>
        <v>1</v>
      </c>
      <c r="L9198" s="9" t="s">
        <v>34</v>
      </c>
    </row>
    <row r="9199" spans="2:12">
      <c r="B9199" s="268">
        <v>9187</v>
      </c>
      <c r="C9199" s="226"/>
      <c r="D9199" s="227">
        <f>_xlfn.XLOOKUP($C9199,サービス情報マスタcopy!$B:$B,サービス情報マスタcopy!$G:$G,0,0,1)</f>
        <v>0</v>
      </c>
      <c r="E9199" s="228" t="str">
        <f>CONCATENATE($C9199,"-",TEXT(_xlfn.MAXIFS($K$12:K9198,$C$12:C9198,$C9199)+1,"0000"))</f>
        <v>-0001</v>
      </c>
      <c r="F9199" s="226"/>
      <c r="G9199" s="226"/>
      <c r="H9199" s="226"/>
      <c r="I9199" s="229"/>
      <c r="J9199" s="260"/>
      <c r="K9199" s="252">
        <f t="shared" si="141"/>
        <v>1</v>
      </c>
      <c r="L9199" s="9" t="s">
        <v>34</v>
      </c>
    </row>
    <row r="9200" spans="2:12">
      <c r="B9200" s="268">
        <v>9188</v>
      </c>
      <c r="C9200" s="226"/>
      <c r="D9200" s="227">
        <f>_xlfn.XLOOKUP($C9200,サービス情報マスタcopy!$B:$B,サービス情報マスタcopy!$G:$G,0,0,1)</f>
        <v>0</v>
      </c>
      <c r="E9200" s="228" t="str">
        <f>CONCATENATE($C9200,"-",TEXT(_xlfn.MAXIFS($K$12:K9199,$C$12:C9199,$C9200)+1,"0000"))</f>
        <v>-0001</v>
      </c>
      <c r="F9200" s="226"/>
      <c r="G9200" s="226"/>
      <c r="H9200" s="226"/>
      <c r="I9200" s="229"/>
      <c r="J9200" s="260"/>
      <c r="K9200" s="252">
        <f t="shared" si="141"/>
        <v>1</v>
      </c>
      <c r="L9200" s="9" t="s">
        <v>34</v>
      </c>
    </row>
    <row r="9201" spans="2:12">
      <c r="B9201" s="268">
        <v>9189</v>
      </c>
      <c r="C9201" s="226"/>
      <c r="D9201" s="227">
        <f>_xlfn.XLOOKUP($C9201,サービス情報マスタcopy!$B:$B,サービス情報マスタcopy!$G:$G,0,0,1)</f>
        <v>0</v>
      </c>
      <c r="E9201" s="228" t="str">
        <f>CONCATENATE($C9201,"-",TEXT(_xlfn.MAXIFS($K$12:K9200,$C$12:C9200,$C9201)+1,"0000"))</f>
        <v>-0001</v>
      </c>
      <c r="F9201" s="226"/>
      <c r="G9201" s="226"/>
      <c r="H9201" s="226"/>
      <c r="I9201" s="229"/>
      <c r="J9201" s="260"/>
      <c r="K9201" s="252">
        <f t="shared" si="141"/>
        <v>1</v>
      </c>
      <c r="L9201" s="9" t="s">
        <v>34</v>
      </c>
    </row>
    <row r="9202" spans="2:12">
      <c r="B9202" s="268">
        <v>9190</v>
      </c>
      <c r="C9202" s="226"/>
      <c r="D9202" s="227">
        <f>_xlfn.XLOOKUP($C9202,サービス情報マスタcopy!$B:$B,サービス情報マスタcopy!$G:$G,0,0,1)</f>
        <v>0</v>
      </c>
      <c r="E9202" s="228" t="str">
        <f>CONCATENATE($C9202,"-",TEXT(_xlfn.MAXIFS($K$12:K9201,$C$12:C9201,$C9202)+1,"0000"))</f>
        <v>-0001</v>
      </c>
      <c r="F9202" s="226"/>
      <c r="G9202" s="226"/>
      <c r="H9202" s="226"/>
      <c r="I9202" s="229"/>
      <c r="J9202" s="260"/>
      <c r="K9202" s="252">
        <f t="shared" si="141"/>
        <v>1</v>
      </c>
      <c r="L9202" s="9" t="s">
        <v>34</v>
      </c>
    </row>
    <row r="9203" spans="2:12">
      <c r="B9203" s="268">
        <v>9191</v>
      </c>
      <c r="C9203" s="226"/>
      <c r="D9203" s="227">
        <f>_xlfn.XLOOKUP($C9203,サービス情報マスタcopy!$B:$B,サービス情報マスタcopy!$G:$G,0,0,1)</f>
        <v>0</v>
      </c>
      <c r="E9203" s="228" t="str">
        <f>CONCATENATE($C9203,"-",TEXT(_xlfn.MAXIFS($K$12:K9202,$C$12:C9202,$C9203)+1,"0000"))</f>
        <v>-0001</v>
      </c>
      <c r="F9203" s="226"/>
      <c r="G9203" s="226"/>
      <c r="H9203" s="226"/>
      <c r="I9203" s="229"/>
      <c r="J9203" s="260"/>
      <c r="K9203" s="252">
        <f t="shared" si="141"/>
        <v>1</v>
      </c>
      <c r="L9203" s="9" t="s">
        <v>34</v>
      </c>
    </row>
    <row r="9204" spans="2:12">
      <c r="B9204" s="268">
        <v>9192</v>
      </c>
      <c r="C9204" s="226"/>
      <c r="D9204" s="227">
        <f>_xlfn.XLOOKUP($C9204,サービス情報マスタcopy!$B:$B,サービス情報マスタcopy!$G:$G,0,0,1)</f>
        <v>0</v>
      </c>
      <c r="E9204" s="228" t="str">
        <f>CONCATENATE($C9204,"-",TEXT(_xlfn.MAXIFS($K$12:K9203,$C$12:C9203,$C9204)+1,"0000"))</f>
        <v>-0001</v>
      </c>
      <c r="F9204" s="226"/>
      <c r="G9204" s="226"/>
      <c r="H9204" s="226"/>
      <c r="I9204" s="229"/>
      <c r="J9204" s="260"/>
      <c r="K9204" s="252">
        <f t="shared" si="141"/>
        <v>1</v>
      </c>
      <c r="L9204" s="9" t="s">
        <v>34</v>
      </c>
    </row>
    <row r="9205" spans="2:12">
      <c r="B9205" s="268">
        <v>9193</v>
      </c>
      <c r="C9205" s="226"/>
      <c r="D9205" s="227">
        <f>_xlfn.XLOOKUP($C9205,サービス情報マスタcopy!$B:$B,サービス情報マスタcopy!$G:$G,0,0,1)</f>
        <v>0</v>
      </c>
      <c r="E9205" s="228" t="str">
        <f>CONCATENATE($C9205,"-",TEXT(_xlfn.MAXIFS($K$12:K9204,$C$12:C9204,$C9205)+1,"0000"))</f>
        <v>-0001</v>
      </c>
      <c r="F9205" s="226"/>
      <c r="G9205" s="226"/>
      <c r="H9205" s="226"/>
      <c r="I9205" s="229"/>
      <c r="J9205" s="260"/>
      <c r="K9205" s="252">
        <f t="shared" si="141"/>
        <v>1</v>
      </c>
      <c r="L9205" s="9" t="s">
        <v>34</v>
      </c>
    </row>
    <row r="9206" spans="2:12">
      <c r="B9206" s="268">
        <v>9194</v>
      </c>
      <c r="C9206" s="226"/>
      <c r="D9206" s="227">
        <f>_xlfn.XLOOKUP($C9206,サービス情報マスタcopy!$B:$B,サービス情報マスタcopy!$G:$G,0,0,1)</f>
        <v>0</v>
      </c>
      <c r="E9206" s="228" t="str">
        <f>CONCATENATE($C9206,"-",TEXT(_xlfn.MAXIFS($K$12:K9205,$C$12:C9205,$C9206)+1,"0000"))</f>
        <v>-0001</v>
      </c>
      <c r="F9206" s="226"/>
      <c r="G9206" s="226"/>
      <c r="H9206" s="226"/>
      <c r="I9206" s="229"/>
      <c r="J9206" s="260"/>
      <c r="K9206" s="252">
        <f t="shared" ref="K9206:K9269" si="142">VALUE(RIGHT($E9206,4))</f>
        <v>1</v>
      </c>
      <c r="L9206" s="9" t="s">
        <v>34</v>
      </c>
    </row>
    <row r="9207" spans="2:12">
      <c r="B9207" s="268">
        <v>9195</v>
      </c>
      <c r="C9207" s="226"/>
      <c r="D9207" s="227">
        <f>_xlfn.XLOOKUP($C9207,サービス情報マスタcopy!$B:$B,サービス情報マスタcopy!$G:$G,0,0,1)</f>
        <v>0</v>
      </c>
      <c r="E9207" s="228" t="str">
        <f>CONCATENATE($C9207,"-",TEXT(_xlfn.MAXIFS($K$12:K9206,$C$12:C9206,$C9207)+1,"0000"))</f>
        <v>-0001</v>
      </c>
      <c r="F9207" s="226"/>
      <c r="G9207" s="226"/>
      <c r="H9207" s="226"/>
      <c r="I9207" s="229"/>
      <c r="J9207" s="260"/>
      <c r="K9207" s="252">
        <f t="shared" si="142"/>
        <v>1</v>
      </c>
      <c r="L9207" s="9" t="s">
        <v>34</v>
      </c>
    </row>
    <row r="9208" spans="2:12">
      <c r="B9208" s="268">
        <v>9196</v>
      </c>
      <c r="C9208" s="226"/>
      <c r="D9208" s="227">
        <f>_xlfn.XLOOKUP($C9208,サービス情報マスタcopy!$B:$B,サービス情報マスタcopy!$G:$G,0,0,1)</f>
        <v>0</v>
      </c>
      <c r="E9208" s="228" t="str">
        <f>CONCATENATE($C9208,"-",TEXT(_xlfn.MAXIFS($K$12:K9207,$C$12:C9207,$C9208)+1,"0000"))</f>
        <v>-0001</v>
      </c>
      <c r="F9208" s="226"/>
      <c r="G9208" s="226"/>
      <c r="H9208" s="226"/>
      <c r="I9208" s="229"/>
      <c r="J9208" s="260"/>
      <c r="K9208" s="252">
        <f t="shared" si="142"/>
        <v>1</v>
      </c>
      <c r="L9208" s="9" t="s">
        <v>34</v>
      </c>
    </row>
    <row r="9209" spans="2:12">
      <c r="B9209" s="268">
        <v>9197</v>
      </c>
      <c r="C9209" s="226"/>
      <c r="D9209" s="227">
        <f>_xlfn.XLOOKUP($C9209,サービス情報マスタcopy!$B:$B,サービス情報マスタcopy!$G:$G,0,0,1)</f>
        <v>0</v>
      </c>
      <c r="E9209" s="228" t="str">
        <f>CONCATENATE($C9209,"-",TEXT(_xlfn.MAXIFS($K$12:K9208,$C$12:C9208,$C9209)+1,"0000"))</f>
        <v>-0001</v>
      </c>
      <c r="F9209" s="226"/>
      <c r="G9209" s="226"/>
      <c r="H9209" s="226"/>
      <c r="I9209" s="229"/>
      <c r="J9209" s="260"/>
      <c r="K9209" s="252">
        <f t="shared" si="142"/>
        <v>1</v>
      </c>
      <c r="L9209" s="9" t="s">
        <v>34</v>
      </c>
    </row>
    <row r="9210" spans="2:12">
      <c r="B9210" s="268">
        <v>9198</v>
      </c>
      <c r="C9210" s="226"/>
      <c r="D9210" s="227">
        <f>_xlfn.XLOOKUP($C9210,サービス情報マスタcopy!$B:$B,サービス情報マスタcopy!$G:$G,0,0,1)</f>
        <v>0</v>
      </c>
      <c r="E9210" s="228" t="str">
        <f>CONCATENATE($C9210,"-",TEXT(_xlfn.MAXIFS($K$12:K9209,$C$12:C9209,$C9210)+1,"0000"))</f>
        <v>-0001</v>
      </c>
      <c r="F9210" s="226"/>
      <c r="G9210" s="226"/>
      <c r="H9210" s="226"/>
      <c r="I9210" s="229"/>
      <c r="J9210" s="260"/>
      <c r="K9210" s="252">
        <f t="shared" si="142"/>
        <v>1</v>
      </c>
      <c r="L9210" s="9" t="s">
        <v>34</v>
      </c>
    </row>
    <row r="9211" spans="2:12">
      <c r="B9211" s="268">
        <v>9199</v>
      </c>
      <c r="C9211" s="226"/>
      <c r="D9211" s="227">
        <f>_xlfn.XLOOKUP($C9211,サービス情報マスタcopy!$B:$B,サービス情報マスタcopy!$G:$G,0,0,1)</f>
        <v>0</v>
      </c>
      <c r="E9211" s="228" t="str">
        <f>CONCATENATE($C9211,"-",TEXT(_xlfn.MAXIFS($K$12:K9210,$C$12:C9210,$C9211)+1,"0000"))</f>
        <v>-0001</v>
      </c>
      <c r="F9211" s="226"/>
      <c r="G9211" s="226"/>
      <c r="H9211" s="226"/>
      <c r="I9211" s="229"/>
      <c r="J9211" s="260"/>
      <c r="K9211" s="252">
        <f t="shared" si="142"/>
        <v>1</v>
      </c>
      <c r="L9211" s="9" t="s">
        <v>34</v>
      </c>
    </row>
    <row r="9212" spans="2:12">
      <c r="B9212" s="268">
        <v>9200</v>
      </c>
      <c r="C9212" s="226"/>
      <c r="D9212" s="227">
        <f>_xlfn.XLOOKUP($C9212,サービス情報マスタcopy!$B:$B,サービス情報マスタcopy!$G:$G,0,0,1)</f>
        <v>0</v>
      </c>
      <c r="E9212" s="228" t="str">
        <f>CONCATENATE($C9212,"-",TEXT(_xlfn.MAXIFS($K$12:K9211,$C$12:C9211,$C9212)+1,"0000"))</f>
        <v>-0001</v>
      </c>
      <c r="F9212" s="226"/>
      <c r="G9212" s="226"/>
      <c r="H9212" s="226"/>
      <c r="I9212" s="229"/>
      <c r="J9212" s="260"/>
      <c r="K9212" s="252">
        <f t="shared" si="142"/>
        <v>1</v>
      </c>
      <c r="L9212" s="9" t="s">
        <v>34</v>
      </c>
    </row>
    <row r="9213" spans="2:12">
      <c r="B9213" s="268">
        <v>9201</v>
      </c>
      <c r="C9213" s="226"/>
      <c r="D9213" s="227">
        <f>_xlfn.XLOOKUP($C9213,サービス情報マスタcopy!$B:$B,サービス情報マスタcopy!$G:$G,0,0,1)</f>
        <v>0</v>
      </c>
      <c r="E9213" s="228" t="str">
        <f>CONCATENATE($C9213,"-",TEXT(_xlfn.MAXIFS($K$12:K9212,$C$12:C9212,$C9213)+1,"0000"))</f>
        <v>-0001</v>
      </c>
      <c r="F9213" s="226"/>
      <c r="G9213" s="226"/>
      <c r="H9213" s="226"/>
      <c r="I9213" s="229"/>
      <c r="J9213" s="260"/>
      <c r="K9213" s="252">
        <f t="shared" si="142"/>
        <v>1</v>
      </c>
      <c r="L9213" s="9" t="s">
        <v>34</v>
      </c>
    </row>
    <row r="9214" spans="2:12">
      <c r="B9214" s="268">
        <v>9202</v>
      </c>
      <c r="C9214" s="226"/>
      <c r="D9214" s="227">
        <f>_xlfn.XLOOKUP($C9214,サービス情報マスタcopy!$B:$B,サービス情報マスタcopy!$G:$G,0,0,1)</f>
        <v>0</v>
      </c>
      <c r="E9214" s="228" t="str">
        <f>CONCATENATE($C9214,"-",TEXT(_xlfn.MAXIFS($K$12:K9213,$C$12:C9213,$C9214)+1,"0000"))</f>
        <v>-0001</v>
      </c>
      <c r="F9214" s="226"/>
      <c r="G9214" s="226"/>
      <c r="H9214" s="226"/>
      <c r="I9214" s="229"/>
      <c r="J9214" s="260"/>
      <c r="K9214" s="252">
        <f t="shared" si="142"/>
        <v>1</v>
      </c>
      <c r="L9214" s="9" t="s">
        <v>34</v>
      </c>
    </row>
    <row r="9215" spans="2:12">
      <c r="B9215" s="268">
        <v>9203</v>
      </c>
      <c r="C9215" s="226"/>
      <c r="D9215" s="227">
        <f>_xlfn.XLOOKUP($C9215,サービス情報マスタcopy!$B:$B,サービス情報マスタcopy!$G:$G,0,0,1)</f>
        <v>0</v>
      </c>
      <c r="E9215" s="228" t="str">
        <f>CONCATENATE($C9215,"-",TEXT(_xlfn.MAXIFS($K$12:K9214,$C$12:C9214,$C9215)+1,"0000"))</f>
        <v>-0001</v>
      </c>
      <c r="F9215" s="226"/>
      <c r="G9215" s="226"/>
      <c r="H9215" s="226"/>
      <c r="I9215" s="229"/>
      <c r="J9215" s="260"/>
      <c r="K9215" s="252">
        <f t="shared" si="142"/>
        <v>1</v>
      </c>
      <c r="L9215" s="9" t="s">
        <v>34</v>
      </c>
    </row>
    <row r="9216" spans="2:12">
      <c r="B9216" s="268">
        <v>9204</v>
      </c>
      <c r="C9216" s="226"/>
      <c r="D9216" s="227">
        <f>_xlfn.XLOOKUP($C9216,サービス情報マスタcopy!$B:$B,サービス情報マスタcopy!$G:$G,0,0,1)</f>
        <v>0</v>
      </c>
      <c r="E9216" s="228" t="str">
        <f>CONCATENATE($C9216,"-",TEXT(_xlfn.MAXIFS($K$12:K9215,$C$12:C9215,$C9216)+1,"0000"))</f>
        <v>-0001</v>
      </c>
      <c r="F9216" s="226"/>
      <c r="G9216" s="226"/>
      <c r="H9216" s="226"/>
      <c r="I9216" s="229"/>
      <c r="J9216" s="260"/>
      <c r="K9216" s="252">
        <f t="shared" si="142"/>
        <v>1</v>
      </c>
      <c r="L9216" s="9" t="s">
        <v>34</v>
      </c>
    </row>
    <row r="9217" spans="2:12">
      <c r="B9217" s="268">
        <v>9205</v>
      </c>
      <c r="C9217" s="226"/>
      <c r="D9217" s="227">
        <f>_xlfn.XLOOKUP($C9217,サービス情報マスタcopy!$B:$B,サービス情報マスタcopy!$G:$G,0,0,1)</f>
        <v>0</v>
      </c>
      <c r="E9217" s="228" t="str">
        <f>CONCATENATE($C9217,"-",TEXT(_xlfn.MAXIFS($K$12:K9216,$C$12:C9216,$C9217)+1,"0000"))</f>
        <v>-0001</v>
      </c>
      <c r="F9217" s="226"/>
      <c r="G9217" s="226"/>
      <c r="H9217" s="226"/>
      <c r="I9217" s="229"/>
      <c r="J9217" s="260"/>
      <c r="K9217" s="252">
        <f t="shared" si="142"/>
        <v>1</v>
      </c>
      <c r="L9217" s="9" t="s">
        <v>34</v>
      </c>
    </row>
    <row r="9218" spans="2:12">
      <c r="B9218" s="268">
        <v>9206</v>
      </c>
      <c r="C9218" s="226"/>
      <c r="D9218" s="227">
        <f>_xlfn.XLOOKUP($C9218,サービス情報マスタcopy!$B:$B,サービス情報マスタcopy!$G:$G,0,0,1)</f>
        <v>0</v>
      </c>
      <c r="E9218" s="228" t="str">
        <f>CONCATENATE($C9218,"-",TEXT(_xlfn.MAXIFS($K$12:K9217,$C$12:C9217,$C9218)+1,"0000"))</f>
        <v>-0001</v>
      </c>
      <c r="F9218" s="226"/>
      <c r="G9218" s="226"/>
      <c r="H9218" s="226"/>
      <c r="I9218" s="229"/>
      <c r="J9218" s="260"/>
      <c r="K9218" s="252">
        <f t="shared" si="142"/>
        <v>1</v>
      </c>
      <c r="L9218" s="9" t="s">
        <v>34</v>
      </c>
    </row>
    <row r="9219" spans="2:12">
      <c r="B9219" s="268">
        <v>9207</v>
      </c>
      <c r="C9219" s="226"/>
      <c r="D9219" s="227">
        <f>_xlfn.XLOOKUP($C9219,サービス情報マスタcopy!$B:$B,サービス情報マスタcopy!$G:$G,0,0,1)</f>
        <v>0</v>
      </c>
      <c r="E9219" s="228" t="str">
        <f>CONCATENATE($C9219,"-",TEXT(_xlfn.MAXIFS($K$12:K9218,$C$12:C9218,$C9219)+1,"0000"))</f>
        <v>-0001</v>
      </c>
      <c r="F9219" s="226"/>
      <c r="G9219" s="226"/>
      <c r="H9219" s="226"/>
      <c r="I9219" s="229"/>
      <c r="J9219" s="260"/>
      <c r="K9219" s="252">
        <f t="shared" si="142"/>
        <v>1</v>
      </c>
      <c r="L9219" s="9" t="s">
        <v>34</v>
      </c>
    </row>
    <row r="9220" spans="2:12">
      <c r="B9220" s="268">
        <v>9208</v>
      </c>
      <c r="C9220" s="226"/>
      <c r="D9220" s="227">
        <f>_xlfn.XLOOKUP($C9220,サービス情報マスタcopy!$B:$B,サービス情報マスタcopy!$G:$G,0,0,1)</f>
        <v>0</v>
      </c>
      <c r="E9220" s="228" t="str">
        <f>CONCATENATE($C9220,"-",TEXT(_xlfn.MAXIFS($K$12:K9219,$C$12:C9219,$C9220)+1,"0000"))</f>
        <v>-0001</v>
      </c>
      <c r="F9220" s="226"/>
      <c r="G9220" s="226"/>
      <c r="H9220" s="226"/>
      <c r="I9220" s="229"/>
      <c r="J9220" s="260"/>
      <c r="K9220" s="252">
        <f t="shared" si="142"/>
        <v>1</v>
      </c>
      <c r="L9220" s="9" t="s">
        <v>34</v>
      </c>
    </row>
    <row r="9221" spans="2:12">
      <c r="B9221" s="268">
        <v>9209</v>
      </c>
      <c r="C9221" s="226"/>
      <c r="D9221" s="227">
        <f>_xlfn.XLOOKUP($C9221,サービス情報マスタcopy!$B:$B,サービス情報マスタcopy!$G:$G,0,0,1)</f>
        <v>0</v>
      </c>
      <c r="E9221" s="228" t="str">
        <f>CONCATENATE($C9221,"-",TEXT(_xlfn.MAXIFS($K$12:K9220,$C$12:C9220,$C9221)+1,"0000"))</f>
        <v>-0001</v>
      </c>
      <c r="F9221" s="226"/>
      <c r="G9221" s="226"/>
      <c r="H9221" s="226"/>
      <c r="I9221" s="229"/>
      <c r="J9221" s="260"/>
      <c r="K9221" s="252">
        <f t="shared" si="142"/>
        <v>1</v>
      </c>
      <c r="L9221" s="9" t="s">
        <v>34</v>
      </c>
    </row>
    <row r="9222" spans="2:12">
      <c r="B9222" s="268">
        <v>9210</v>
      </c>
      <c r="C9222" s="226"/>
      <c r="D9222" s="227">
        <f>_xlfn.XLOOKUP($C9222,サービス情報マスタcopy!$B:$B,サービス情報マスタcopy!$G:$G,0,0,1)</f>
        <v>0</v>
      </c>
      <c r="E9222" s="228" t="str">
        <f>CONCATENATE($C9222,"-",TEXT(_xlfn.MAXIFS($K$12:K9221,$C$12:C9221,$C9222)+1,"0000"))</f>
        <v>-0001</v>
      </c>
      <c r="F9222" s="226"/>
      <c r="G9222" s="226"/>
      <c r="H9222" s="226"/>
      <c r="I9222" s="229"/>
      <c r="J9222" s="260"/>
      <c r="K9222" s="252">
        <f t="shared" si="142"/>
        <v>1</v>
      </c>
      <c r="L9222" s="9" t="s">
        <v>34</v>
      </c>
    </row>
    <row r="9223" spans="2:12">
      <c r="B9223" s="268">
        <v>9211</v>
      </c>
      <c r="C9223" s="226"/>
      <c r="D9223" s="227">
        <f>_xlfn.XLOOKUP($C9223,サービス情報マスタcopy!$B:$B,サービス情報マスタcopy!$G:$G,0,0,1)</f>
        <v>0</v>
      </c>
      <c r="E9223" s="228" t="str">
        <f>CONCATENATE($C9223,"-",TEXT(_xlfn.MAXIFS($K$12:K9222,$C$12:C9222,$C9223)+1,"0000"))</f>
        <v>-0001</v>
      </c>
      <c r="F9223" s="226"/>
      <c r="G9223" s="226"/>
      <c r="H9223" s="226"/>
      <c r="I9223" s="229"/>
      <c r="J9223" s="260"/>
      <c r="K9223" s="252">
        <f t="shared" si="142"/>
        <v>1</v>
      </c>
      <c r="L9223" s="9" t="s">
        <v>34</v>
      </c>
    </row>
    <row r="9224" spans="2:12">
      <c r="B9224" s="268">
        <v>9212</v>
      </c>
      <c r="C9224" s="226"/>
      <c r="D9224" s="227">
        <f>_xlfn.XLOOKUP($C9224,サービス情報マスタcopy!$B:$B,サービス情報マスタcopy!$G:$G,0,0,1)</f>
        <v>0</v>
      </c>
      <c r="E9224" s="228" t="str">
        <f>CONCATENATE($C9224,"-",TEXT(_xlfn.MAXIFS($K$12:K9223,$C$12:C9223,$C9224)+1,"0000"))</f>
        <v>-0001</v>
      </c>
      <c r="F9224" s="226"/>
      <c r="G9224" s="226"/>
      <c r="H9224" s="226"/>
      <c r="I9224" s="229"/>
      <c r="J9224" s="260"/>
      <c r="K9224" s="252">
        <f t="shared" si="142"/>
        <v>1</v>
      </c>
      <c r="L9224" s="9" t="s">
        <v>34</v>
      </c>
    </row>
    <row r="9225" spans="2:12">
      <c r="B9225" s="268">
        <v>9213</v>
      </c>
      <c r="C9225" s="226"/>
      <c r="D9225" s="227">
        <f>_xlfn.XLOOKUP($C9225,サービス情報マスタcopy!$B:$B,サービス情報マスタcopy!$G:$G,0,0,1)</f>
        <v>0</v>
      </c>
      <c r="E9225" s="228" t="str">
        <f>CONCATENATE($C9225,"-",TEXT(_xlfn.MAXIFS($K$12:K9224,$C$12:C9224,$C9225)+1,"0000"))</f>
        <v>-0001</v>
      </c>
      <c r="F9225" s="226"/>
      <c r="G9225" s="226"/>
      <c r="H9225" s="226"/>
      <c r="I9225" s="229"/>
      <c r="J9225" s="260"/>
      <c r="K9225" s="252">
        <f t="shared" si="142"/>
        <v>1</v>
      </c>
      <c r="L9225" s="9" t="s">
        <v>34</v>
      </c>
    </row>
    <row r="9226" spans="2:12">
      <c r="B9226" s="268">
        <v>9214</v>
      </c>
      <c r="C9226" s="226"/>
      <c r="D9226" s="227">
        <f>_xlfn.XLOOKUP($C9226,サービス情報マスタcopy!$B:$B,サービス情報マスタcopy!$G:$G,0,0,1)</f>
        <v>0</v>
      </c>
      <c r="E9226" s="228" t="str">
        <f>CONCATENATE($C9226,"-",TEXT(_xlfn.MAXIFS($K$12:K9225,$C$12:C9225,$C9226)+1,"0000"))</f>
        <v>-0001</v>
      </c>
      <c r="F9226" s="226"/>
      <c r="G9226" s="226"/>
      <c r="H9226" s="226"/>
      <c r="I9226" s="229"/>
      <c r="J9226" s="260"/>
      <c r="K9226" s="252">
        <f t="shared" si="142"/>
        <v>1</v>
      </c>
      <c r="L9226" s="9" t="s">
        <v>34</v>
      </c>
    </row>
    <row r="9227" spans="2:12">
      <c r="B9227" s="268">
        <v>9215</v>
      </c>
      <c r="C9227" s="226"/>
      <c r="D9227" s="227">
        <f>_xlfn.XLOOKUP($C9227,サービス情報マスタcopy!$B:$B,サービス情報マスタcopy!$G:$G,0,0,1)</f>
        <v>0</v>
      </c>
      <c r="E9227" s="228" t="str">
        <f>CONCATENATE($C9227,"-",TEXT(_xlfn.MAXIFS($K$12:K9226,$C$12:C9226,$C9227)+1,"0000"))</f>
        <v>-0001</v>
      </c>
      <c r="F9227" s="226"/>
      <c r="G9227" s="226"/>
      <c r="H9227" s="226"/>
      <c r="I9227" s="229"/>
      <c r="J9227" s="260"/>
      <c r="K9227" s="252">
        <f t="shared" si="142"/>
        <v>1</v>
      </c>
      <c r="L9227" s="9" t="s">
        <v>34</v>
      </c>
    </row>
    <row r="9228" spans="2:12">
      <c r="B9228" s="268">
        <v>9216</v>
      </c>
      <c r="C9228" s="226"/>
      <c r="D9228" s="227">
        <f>_xlfn.XLOOKUP($C9228,サービス情報マスタcopy!$B:$B,サービス情報マスタcopy!$G:$G,0,0,1)</f>
        <v>0</v>
      </c>
      <c r="E9228" s="228" t="str">
        <f>CONCATENATE($C9228,"-",TEXT(_xlfn.MAXIFS($K$12:K9227,$C$12:C9227,$C9228)+1,"0000"))</f>
        <v>-0001</v>
      </c>
      <c r="F9228" s="226"/>
      <c r="G9228" s="226"/>
      <c r="H9228" s="226"/>
      <c r="I9228" s="229"/>
      <c r="J9228" s="260"/>
      <c r="K9228" s="252">
        <f t="shared" si="142"/>
        <v>1</v>
      </c>
      <c r="L9228" s="9" t="s">
        <v>34</v>
      </c>
    </row>
    <row r="9229" spans="2:12">
      <c r="B9229" s="268">
        <v>9217</v>
      </c>
      <c r="C9229" s="226"/>
      <c r="D9229" s="227">
        <f>_xlfn.XLOOKUP($C9229,サービス情報マスタcopy!$B:$B,サービス情報マスタcopy!$G:$G,0,0,1)</f>
        <v>0</v>
      </c>
      <c r="E9229" s="228" t="str">
        <f>CONCATENATE($C9229,"-",TEXT(_xlfn.MAXIFS($K$12:K9228,$C$12:C9228,$C9229)+1,"0000"))</f>
        <v>-0001</v>
      </c>
      <c r="F9229" s="226"/>
      <c r="G9229" s="226"/>
      <c r="H9229" s="226"/>
      <c r="I9229" s="229"/>
      <c r="J9229" s="260"/>
      <c r="K9229" s="252">
        <f t="shared" si="142"/>
        <v>1</v>
      </c>
      <c r="L9229" s="9" t="s">
        <v>34</v>
      </c>
    </row>
    <row r="9230" spans="2:12">
      <c r="B9230" s="268">
        <v>9218</v>
      </c>
      <c r="C9230" s="226"/>
      <c r="D9230" s="227">
        <f>_xlfn.XLOOKUP($C9230,サービス情報マスタcopy!$B:$B,サービス情報マスタcopy!$G:$G,0,0,1)</f>
        <v>0</v>
      </c>
      <c r="E9230" s="228" t="str">
        <f>CONCATENATE($C9230,"-",TEXT(_xlfn.MAXIFS($K$12:K9229,$C$12:C9229,$C9230)+1,"0000"))</f>
        <v>-0001</v>
      </c>
      <c r="F9230" s="226"/>
      <c r="G9230" s="226"/>
      <c r="H9230" s="226"/>
      <c r="I9230" s="229"/>
      <c r="J9230" s="260"/>
      <c r="K9230" s="252">
        <f t="shared" si="142"/>
        <v>1</v>
      </c>
      <c r="L9230" s="9" t="s">
        <v>34</v>
      </c>
    </row>
    <row r="9231" spans="2:12">
      <c r="B9231" s="268">
        <v>9219</v>
      </c>
      <c r="C9231" s="226"/>
      <c r="D9231" s="227">
        <f>_xlfn.XLOOKUP($C9231,サービス情報マスタcopy!$B:$B,サービス情報マスタcopy!$G:$G,0,0,1)</f>
        <v>0</v>
      </c>
      <c r="E9231" s="228" t="str">
        <f>CONCATENATE($C9231,"-",TEXT(_xlfn.MAXIFS($K$12:K9230,$C$12:C9230,$C9231)+1,"0000"))</f>
        <v>-0001</v>
      </c>
      <c r="F9231" s="226"/>
      <c r="G9231" s="226"/>
      <c r="H9231" s="226"/>
      <c r="I9231" s="229"/>
      <c r="J9231" s="260"/>
      <c r="K9231" s="252">
        <f t="shared" si="142"/>
        <v>1</v>
      </c>
      <c r="L9231" s="9" t="s">
        <v>34</v>
      </c>
    </row>
    <row r="9232" spans="2:12">
      <c r="B9232" s="268">
        <v>9220</v>
      </c>
      <c r="C9232" s="226"/>
      <c r="D9232" s="227">
        <f>_xlfn.XLOOKUP($C9232,サービス情報マスタcopy!$B:$B,サービス情報マスタcopy!$G:$G,0,0,1)</f>
        <v>0</v>
      </c>
      <c r="E9232" s="228" t="str">
        <f>CONCATENATE($C9232,"-",TEXT(_xlfn.MAXIFS($K$12:K9231,$C$12:C9231,$C9232)+1,"0000"))</f>
        <v>-0001</v>
      </c>
      <c r="F9232" s="226"/>
      <c r="G9232" s="226"/>
      <c r="H9232" s="226"/>
      <c r="I9232" s="229"/>
      <c r="J9232" s="260"/>
      <c r="K9232" s="252">
        <f t="shared" si="142"/>
        <v>1</v>
      </c>
      <c r="L9232" s="9" t="s">
        <v>34</v>
      </c>
    </row>
    <row r="9233" spans="2:12">
      <c r="B9233" s="268">
        <v>9221</v>
      </c>
      <c r="C9233" s="226"/>
      <c r="D9233" s="227">
        <f>_xlfn.XLOOKUP($C9233,サービス情報マスタcopy!$B:$B,サービス情報マスタcopy!$G:$G,0,0,1)</f>
        <v>0</v>
      </c>
      <c r="E9233" s="228" t="str">
        <f>CONCATENATE($C9233,"-",TEXT(_xlfn.MAXIFS($K$12:K9232,$C$12:C9232,$C9233)+1,"0000"))</f>
        <v>-0001</v>
      </c>
      <c r="F9233" s="226"/>
      <c r="G9233" s="226"/>
      <c r="H9233" s="226"/>
      <c r="I9233" s="229"/>
      <c r="J9233" s="260"/>
      <c r="K9233" s="252">
        <f t="shared" si="142"/>
        <v>1</v>
      </c>
      <c r="L9233" s="9" t="s">
        <v>34</v>
      </c>
    </row>
    <row r="9234" spans="2:12">
      <c r="B9234" s="268">
        <v>9222</v>
      </c>
      <c r="C9234" s="226"/>
      <c r="D9234" s="227">
        <f>_xlfn.XLOOKUP($C9234,サービス情報マスタcopy!$B:$B,サービス情報マスタcopy!$G:$G,0,0,1)</f>
        <v>0</v>
      </c>
      <c r="E9234" s="228" t="str">
        <f>CONCATENATE($C9234,"-",TEXT(_xlfn.MAXIFS($K$12:K9233,$C$12:C9233,$C9234)+1,"0000"))</f>
        <v>-0001</v>
      </c>
      <c r="F9234" s="226"/>
      <c r="G9234" s="226"/>
      <c r="H9234" s="226"/>
      <c r="I9234" s="229"/>
      <c r="J9234" s="260"/>
      <c r="K9234" s="252">
        <f t="shared" si="142"/>
        <v>1</v>
      </c>
      <c r="L9234" s="9" t="s">
        <v>34</v>
      </c>
    </row>
    <row r="9235" spans="2:12">
      <c r="B9235" s="268">
        <v>9223</v>
      </c>
      <c r="C9235" s="226"/>
      <c r="D9235" s="227">
        <f>_xlfn.XLOOKUP($C9235,サービス情報マスタcopy!$B:$B,サービス情報マスタcopy!$G:$G,0,0,1)</f>
        <v>0</v>
      </c>
      <c r="E9235" s="228" t="str">
        <f>CONCATENATE($C9235,"-",TEXT(_xlfn.MAXIFS($K$12:K9234,$C$12:C9234,$C9235)+1,"0000"))</f>
        <v>-0001</v>
      </c>
      <c r="F9235" s="226"/>
      <c r="G9235" s="226"/>
      <c r="H9235" s="226"/>
      <c r="I9235" s="229"/>
      <c r="J9235" s="260"/>
      <c r="K9235" s="252">
        <f t="shared" si="142"/>
        <v>1</v>
      </c>
      <c r="L9235" s="9" t="s">
        <v>34</v>
      </c>
    </row>
    <row r="9236" spans="2:12">
      <c r="B9236" s="268">
        <v>9224</v>
      </c>
      <c r="C9236" s="226"/>
      <c r="D9236" s="227">
        <f>_xlfn.XLOOKUP($C9236,サービス情報マスタcopy!$B:$B,サービス情報マスタcopy!$G:$G,0,0,1)</f>
        <v>0</v>
      </c>
      <c r="E9236" s="228" t="str">
        <f>CONCATENATE($C9236,"-",TEXT(_xlfn.MAXIFS($K$12:K9235,$C$12:C9235,$C9236)+1,"0000"))</f>
        <v>-0001</v>
      </c>
      <c r="F9236" s="226"/>
      <c r="G9236" s="226"/>
      <c r="H9236" s="226"/>
      <c r="I9236" s="229"/>
      <c r="J9236" s="260"/>
      <c r="K9236" s="252">
        <f t="shared" si="142"/>
        <v>1</v>
      </c>
      <c r="L9236" s="9" t="s">
        <v>34</v>
      </c>
    </row>
    <row r="9237" spans="2:12">
      <c r="B9237" s="268">
        <v>9225</v>
      </c>
      <c r="C9237" s="226"/>
      <c r="D9237" s="227">
        <f>_xlfn.XLOOKUP($C9237,サービス情報マスタcopy!$B:$B,サービス情報マスタcopy!$G:$G,0,0,1)</f>
        <v>0</v>
      </c>
      <c r="E9237" s="228" t="str">
        <f>CONCATENATE($C9237,"-",TEXT(_xlfn.MAXIFS($K$12:K9236,$C$12:C9236,$C9237)+1,"0000"))</f>
        <v>-0001</v>
      </c>
      <c r="F9237" s="226"/>
      <c r="G9237" s="226"/>
      <c r="H9237" s="226"/>
      <c r="I9237" s="229"/>
      <c r="J9237" s="260"/>
      <c r="K9237" s="252">
        <f t="shared" si="142"/>
        <v>1</v>
      </c>
      <c r="L9237" s="9" t="s">
        <v>34</v>
      </c>
    </row>
    <row r="9238" spans="2:12">
      <c r="B9238" s="268">
        <v>9226</v>
      </c>
      <c r="C9238" s="226"/>
      <c r="D9238" s="227">
        <f>_xlfn.XLOOKUP($C9238,サービス情報マスタcopy!$B:$B,サービス情報マスタcopy!$G:$G,0,0,1)</f>
        <v>0</v>
      </c>
      <c r="E9238" s="228" t="str">
        <f>CONCATENATE($C9238,"-",TEXT(_xlfn.MAXIFS($K$12:K9237,$C$12:C9237,$C9238)+1,"0000"))</f>
        <v>-0001</v>
      </c>
      <c r="F9238" s="226"/>
      <c r="G9238" s="226"/>
      <c r="H9238" s="226"/>
      <c r="I9238" s="229"/>
      <c r="J9238" s="260"/>
      <c r="K9238" s="252">
        <f t="shared" si="142"/>
        <v>1</v>
      </c>
      <c r="L9238" s="9" t="s">
        <v>34</v>
      </c>
    </row>
    <row r="9239" spans="2:12">
      <c r="B9239" s="268">
        <v>9227</v>
      </c>
      <c r="C9239" s="226"/>
      <c r="D9239" s="227">
        <f>_xlfn.XLOOKUP($C9239,サービス情報マスタcopy!$B:$B,サービス情報マスタcopy!$G:$G,0,0,1)</f>
        <v>0</v>
      </c>
      <c r="E9239" s="228" t="str">
        <f>CONCATENATE($C9239,"-",TEXT(_xlfn.MAXIFS($K$12:K9238,$C$12:C9238,$C9239)+1,"0000"))</f>
        <v>-0001</v>
      </c>
      <c r="F9239" s="226"/>
      <c r="G9239" s="226"/>
      <c r="H9239" s="226"/>
      <c r="I9239" s="229"/>
      <c r="J9239" s="260"/>
      <c r="K9239" s="252">
        <f t="shared" si="142"/>
        <v>1</v>
      </c>
      <c r="L9239" s="9" t="s">
        <v>34</v>
      </c>
    </row>
    <row r="9240" spans="2:12">
      <c r="B9240" s="268">
        <v>9228</v>
      </c>
      <c r="C9240" s="226"/>
      <c r="D9240" s="227">
        <f>_xlfn.XLOOKUP($C9240,サービス情報マスタcopy!$B:$B,サービス情報マスタcopy!$G:$G,0,0,1)</f>
        <v>0</v>
      </c>
      <c r="E9240" s="228" t="str">
        <f>CONCATENATE($C9240,"-",TEXT(_xlfn.MAXIFS($K$12:K9239,$C$12:C9239,$C9240)+1,"0000"))</f>
        <v>-0001</v>
      </c>
      <c r="F9240" s="226"/>
      <c r="G9240" s="226"/>
      <c r="H9240" s="226"/>
      <c r="I9240" s="229"/>
      <c r="J9240" s="260"/>
      <c r="K9240" s="252">
        <f t="shared" si="142"/>
        <v>1</v>
      </c>
      <c r="L9240" s="9" t="s">
        <v>34</v>
      </c>
    </row>
    <row r="9241" spans="2:12">
      <c r="B9241" s="268">
        <v>9229</v>
      </c>
      <c r="C9241" s="226"/>
      <c r="D9241" s="227">
        <f>_xlfn.XLOOKUP($C9241,サービス情報マスタcopy!$B:$B,サービス情報マスタcopy!$G:$G,0,0,1)</f>
        <v>0</v>
      </c>
      <c r="E9241" s="228" t="str">
        <f>CONCATENATE($C9241,"-",TEXT(_xlfn.MAXIFS($K$12:K9240,$C$12:C9240,$C9241)+1,"0000"))</f>
        <v>-0001</v>
      </c>
      <c r="F9241" s="226"/>
      <c r="G9241" s="226"/>
      <c r="H9241" s="226"/>
      <c r="I9241" s="229"/>
      <c r="J9241" s="260"/>
      <c r="K9241" s="252">
        <f t="shared" si="142"/>
        <v>1</v>
      </c>
      <c r="L9241" s="9" t="s">
        <v>34</v>
      </c>
    </row>
    <row r="9242" spans="2:12">
      <c r="B9242" s="268">
        <v>9230</v>
      </c>
      <c r="C9242" s="226"/>
      <c r="D9242" s="227">
        <f>_xlfn.XLOOKUP($C9242,サービス情報マスタcopy!$B:$B,サービス情報マスタcopy!$G:$G,0,0,1)</f>
        <v>0</v>
      </c>
      <c r="E9242" s="228" t="str">
        <f>CONCATENATE($C9242,"-",TEXT(_xlfn.MAXIFS($K$12:K9241,$C$12:C9241,$C9242)+1,"0000"))</f>
        <v>-0001</v>
      </c>
      <c r="F9242" s="226"/>
      <c r="G9242" s="226"/>
      <c r="H9242" s="226"/>
      <c r="I9242" s="229"/>
      <c r="J9242" s="260"/>
      <c r="K9242" s="252">
        <f t="shared" si="142"/>
        <v>1</v>
      </c>
      <c r="L9242" s="9" t="s">
        <v>34</v>
      </c>
    </row>
    <row r="9243" spans="2:12">
      <c r="B9243" s="268">
        <v>9231</v>
      </c>
      <c r="C9243" s="226"/>
      <c r="D9243" s="227">
        <f>_xlfn.XLOOKUP($C9243,サービス情報マスタcopy!$B:$B,サービス情報マスタcopy!$G:$G,0,0,1)</f>
        <v>0</v>
      </c>
      <c r="E9243" s="228" t="str">
        <f>CONCATENATE($C9243,"-",TEXT(_xlfn.MAXIFS($K$12:K9242,$C$12:C9242,$C9243)+1,"0000"))</f>
        <v>-0001</v>
      </c>
      <c r="F9243" s="226"/>
      <c r="G9243" s="226"/>
      <c r="H9243" s="226"/>
      <c r="I9243" s="229"/>
      <c r="J9243" s="260"/>
      <c r="K9243" s="252">
        <f t="shared" si="142"/>
        <v>1</v>
      </c>
      <c r="L9243" s="9" t="s">
        <v>34</v>
      </c>
    </row>
    <row r="9244" spans="2:12">
      <c r="B9244" s="268">
        <v>9232</v>
      </c>
      <c r="C9244" s="226"/>
      <c r="D9244" s="227">
        <f>_xlfn.XLOOKUP($C9244,サービス情報マスタcopy!$B:$B,サービス情報マスタcopy!$G:$G,0,0,1)</f>
        <v>0</v>
      </c>
      <c r="E9244" s="228" t="str">
        <f>CONCATENATE($C9244,"-",TEXT(_xlfn.MAXIFS($K$12:K9243,$C$12:C9243,$C9244)+1,"0000"))</f>
        <v>-0001</v>
      </c>
      <c r="F9244" s="226"/>
      <c r="G9244" s="226"/>
      <c r="H9244" s="226"/>
      <c r="I9244" s="229"/>
      <c r="J9244" s="260"/>
      <c r="K9244" s="252">
        <f t="shared" si="142"/>
        <v>1</v>
      </c>
      <c r="L9244" s="9" t="s">
        <v>34</v>
      </c>
    </row>
    <row r="9245" spans="2:12">
      <c r="B9245" s="268">
        <v>9233</v>
      </c>
      <c r="C9245" s="226"/>
      <c r="D9245" s="227">
        <f>_xlfn.XLOOKUP($C9245,サービス情報マスタcopy!$B:$B,サービス情報マスタcopy!$G:$G,0,0,1)</f>
        <v>0</v>
      </c>
      <c r="E9245" s="228" t="str">
        <f>CONCATENATE($C9245,"-",TEXT(_xlfn.MAXIFS($K$12:K9244,$C$12:C9244,$C9245)+1,"0000"))</f>
        <v>-0001</v>
      </c>
      <c r="F9245" s="226"/>
      <c r="G9245" s="226"/>
      <c r="H9245" s="226"/>
      <c r="I9245" s="229"/>
      <c r="J9245" s="260"/>
      <c r="K9245" s="252">
        <f t="shared" si="142"/>
        <v>1</v>
      </c>
      <c r="L9245" s="9" t="s">
        <v>34</v>
      </c>
    </row>
    <row r="9246" spans="2:12">
      <c r="B9246" s="268">
        <v>9234</v>
      </c>
      <c r="C9246" s="226"/>
      <c r="D9246" s="227">
        <f>_xlfn.XLOOKUP($C9246,サービス情報マスタcopy!$B:$B,サービス情報マスタcopy!$G:$G,0,0,1)</f>
        <v>0</v>
      </c>
      <c r="E9246" s="228" t="str">
        <f>CONCATENATE($C9246,"-",TEXT(_xlfn.MAXIFS($K$12:K9245,$C$12:C9245,$C9246)+1,"0000"))</f>
        <v>-0001</v>
      </c>
      <c r="F9246" s="226"/>
      <c r="G9246" s="226"/>
      <c r="H9246" s="226"/>
      <c r="I9246" s="229"/>
      <c r="J9246" s="260"/>
      <c r="K9246" s="252">
        <f t="shared" si="142"/>
        <v>1</v>
      </c>
      <c r="L9246" s="9" t="s">
        <v>34</v>
      </c>
    </row>
    <row r="9247" spans="2:12">
      <c r="B9247" s="268">
        <v>9235</v>
      </c>
      <c r="C9247" s="226"/>
      <c r="D9247" s="227">
        <f>_xlfn.XLOOKUP($C9247,サービス情報マスタcopy!$B:$B,サービス情報マスタcopy!$G:$G,0,0,1)</f>
        <v>0</v>
      </c>
      <c r="E9247" s="228" t="str">
        <f>CONCATENATE($C9247,"-",TEXT(_xlfn.MAXIFS($K$12:K9246,$C$12:C9246,$C9247)+1,"0000"))</f>
        <v>-0001</v>
      </c>
      <c r="F9247" s="226"/>
      <c r="G9247" s="226"/>
      <c r="H9247" s="226"/>
      <c r="I9247" s="229"/>
      <c r="J9247" s="260"/>
      <c r="K9247" s="252">
        <f t="shared" si="142"/>
        <v>1</v>
      </c>
      <c r="L9247" s="9" t="s">
        <v>34</v>
      </c>
    </row>
    <row r="9248" spans="2:12">
      <c r="B9248" s="268">
        <v>9236</v>
      </c>
      <c r="C9248" s="226"/>
      <c r="D9248" s="227">
        <f>_xlfn.XLOOKUP($C9248,サービス情報マスタcopy!$B:$B,サービス情報マスタcopy!$G:$G,0,0,1)</f>
        <v>0</v>
      </c>
      <c r="E9248" s="228" t="str">
        <f>CONCATENATE($C9248,"-",TEXT(_xlfn.MAXIFS($K$12:K9247,$C$12:C9247,$C9248)+1,"0000"))</f>
        <v>-0001</v>
      </c>
      <c r="F9248" s="226"/>
      <c r="G9248" s="226"/>
      <c r="H9248" s="226"/>
      <c r="I9248" s="229"/>
      <c r="J9248" s="260"/>
      <c r="K9248" s="252">
        <f t="shared" si="142"/>
        <v>1</v>
      </c>
      <c r="L9248" s="9" t="s">
        <v>34</v>
      </c>
    </row>
    <row r="9249" spans="2:12">
      <c r="B9249" s="268">
        <v>9237</v>
      </c>
      <c r="C9249" s="226"/>
      <c r="D9249" s="227">
        <f>_xlfn.XLOOKUP($C9249,サービス情報マスタcopy!$B:$B,サービス情報マスタcopy!$G:$G,0,0,1)</f>
        <v>0</v>
      </c>
      <c r="E9249" s="228" t="str">
        <f>CONCATENATE($C9249,"-",TEXT(_xlfn.MAXIFS($K$12:K9248,$C$12:C9248,$C9249)+1,"0000"))</f>
        <v>-0001</v>
      </c>
      <c r="F9249" s="226"/>
      <c r="G9249" s="226"/>
      <c r="H9249" s="226"/>
      <c r="I9249" s="229"/>
      <c r="J9249" s="260"/>
      <c r="K9249" s="252">
        <f t="shared" si="142"/>
        <v>1</v>
      </c>
      <c r="L9249" s="9" t="s">
        <v>34</v>
      </c>
    </row>
    <row r="9250" spans="2:12">
      <c r="B9250" s="268">
        <v>9238</v>
      </c>
      <c r="C9250" s="226"/>
      <c r="D9250" s="227">
        <f>_xlfn.XLOOKUP($C9250,サービス情報マスタcopy!$B:$B,サービス情報マスタcopy!$G:$G,0,0,1)</f>
        <v>0</v>
      </c>
      <c r="E9250" s="228" t="str">
        <f>CONCATENATE($C9250,"-",TEXT(_xlfn.MAXIFS($K$12:K9249,$C$12:C9249,$C9250)+1,"0000"))</f>
        <v>-0001</v>
      </c>
      <c r="F9250" s="226"/>
      <c r="G9250" s="226"/>
      <c r="H9250" s="226"/>
      <c r="I9250" s="229"/>
      <c r="J9250" s="260"/>
      <c r="K9250" s="252">
        <f t="shared" si="142"/>
        <v>1</v>
      </c>
      <c r="L9250" s="9" t="s">
        <v>34</v>
      </c>
    </row>
    <row r="9251" spans="2:12">
      <c r="B9251" s="268">
        <v>9239</v>
      </c>
      <c r="C9251" s="226"/>
      <c r="D9251" s="227">
        <f>_xlfn.XLOOKUP($C9251,サービス情報マスタcopy!$B:$B,サービス情報マスタcopy!$G:$G,0,0,1)</f>
        <v>0</v>
      </c>
      <c r="E9251" s="228" t="str">
        <f>CONCATENATE($C9251,"-",TEXT(_xlfn.MAXIFS($K$12:K9250,$C$12:C9250,$C9251)+1,"0000"))</f>
        <v>-0001</v>
      </c>
      <c r="F9251" s="226"/>
      <c r="G9251" s="226"/>
      <c r="H9251" s="226"/>
      <c r="I9251" s="229"/>
      <c r="J9251" s="260"/>
      <c r="K9251" s="252">
        <f t="shared" si="142"/>
        <v>1</v>
      </c>
      <c r="L9251" s="9" t="s">
        <v>34</v>
      </c>
    </row>
    <row r="9252" spans="2:12">
      <c r="B9252" s="268">
        <v>9240</v>
      </c>
      <c r="C9252" s="226"/>
      <c r="D9252" s="227">
        <f>_xlfn.XLOOKUP($C9252,サービス情報マスタcopy!$B:$B,サービス情報マスタcopy!$G:$G,0,0,1)</f>
        <v>0</v>
      </c>
      <c r="E9252" s="228" t="str">
        <f>CONCATENATE($C9252,"-",TEXT(_xlfn.MAXIFS($K$12:K9251,$C$12:C9251,$C9252)+1,"0000"))</f>
        <v>-0001</v>
      </c>
      <c r="F9252" s="226"/>
      <c r="G9252" s="226"/>
      <c r="H9252" s="226"/>
      <c r="I9252" s="229"/>
      <c r="J9252" s="260"/>
      <c r="K9252" s="252">
        <f t="shared" si="142"/>
        <v>1</v>
      </c>
      <c r="L9252" s="9" t="s">
        <v>34</v>
      </c>
    </row>
    <row r="9253" spans="2:12">
      <c r="B9253" s="268">
        <v>9241</v>
      </c>
      <c r="C9253" s="226"/>
      <c r="D9253" s="227">
        <f>_xlfn.XLOOKUP($C9253,サービス情報マスタcopy!$B:$B,サービス情報マスタcopy!$G:$G,0,0,1)</f>
        <v>0</v>
      </c>
      <c r="E9253" s="228" t="str">
        <f>CONCATENATE($C9253,"-",TEXT(_xlfn.MAXIFS($K$12:K9252,$C$12:C9252,$C9253)+1,"0000"))</f>
        <v>-0001</v>
      </c>
      <c r="F9253" s="226"/>
      <c r="G9253" s="226"/>
      <c r="H9253" s="226"/>
      <c r="I9253" s="229"/>
      <c r="J9253" s="260"/>
      <c r="K9253" s="252">
        <f t="shared" si="142"/>
        <v>1</v>
      </c>
      <c r="L9253" s="9" t="s">
        <v>34</v>
      </c>
    </row>
    <row r="9254" spans="2:12">
      <c r="B9254" s="268">
        <v>9242</v>
      </c>
      <c r="C9254" s="226"/>
      <c r="D9254" s="227">
        <f>_xlfn.XLOOKUP($C9254,サービス情報マスタcopy!$B:$B,サービス情報マスタcopy!$G:$G,0,0,1)</f>
        <v>0</v>
      </c>
      <c r="E9254" s="228" t="str">
        <f>CONCATENATE($C9254,"-",TEXT(_xlfn.MAXIFS($K$12:K9253,$C$12:C9253,$C9254)+1,"0000"))</f>
        <v>-0001</v>
      </c>
      <c r="F9254" s="226"/>
      <c r="G9254" s="226"/>
      <c r="H9254" s="226"/>
      <c r="I9254" s="229"/>
      <c r="J9254" s="260"/>
      <c r="K9254" s="252">
        <f t="shared" si="142"/>
        <v>1</v>
      </c>
      <c r="L9254" s="9" t="s">
        <v>34</v>
      </c>
    </row>
    <row r="9255" spans="2:12">
      <c r="B9255" s="268">
        <v>9243</v>
      </c>
      <c r="C9255" s="226"/>
      <c r="D9255" s="227">
        <f>_xlfn.XLOOKUP($C9255,サービス情報マスタcopy!$B:$B,サービス情報マスタcopy!$G:$G,0,0,1)</f>
        <v>0</v>
      </c>
      <c r="E9255" s="228" t="str">
        <f>CONCATENATE($C9255,"-",TEXT(_xlfn.MAXIFS($K$12:K9254,$C$12:C9254,$C9255)+1,"0000"))</f>
        <v>-0001</v>
      </c>
      <c r="F9255" s="226"/>
      <c r="G9255" s="226"/>
      <c r="H9255" s="226"/>
      <c r="I9255" s="229"/>
      <c r="J9255" s="260"/>
      <c r="K9255" s="252">
        <f t="shared" si="142"/>
        <v>1</v>
      </c>
      <c r="L9255" s="9" t="s">
        <v>34</v>
      </c>
    </row>
    <row r="9256" spans="2:12">
      <c r="B9256" s="268">
        <v>9244</v>
      </c>
      <c r="C9256" s="226"/>
      <c r="D9256" s="227">
        <f>_xlfn.XLOOKUP($C9256,サービス情報マスタcopy!$B:$B,サービス情報マスタcopy!$G:$G,0,0,1)</f>
        <v>0</v>
      </c>
      <c r="E9256" s="228" t="str">
        <f>CONCATENATE($C9256,"-",TEXT(_xlfn.MAXIFS($K$12:K9255,$C$12:C9255,$C9256)+1,"0000"))</f>
        <v>-0001</v>
      </c>
      <c r="F9256" s="226"/>
      <c r="G9256" s="226"/>
      <c r="H9256" s="226"/>
      <c r="I9256" s="229"/>
      <c r="J9256" s="260"/>
      <c r="K9256" s="252">
        <f t="shared" si="142"/>
        <v>1</v>
      </c>
      <c r="L9256" s="9" t="s">
        <v>34</v>
      </c>
    </row>
    <row r="9257" spans="2:12">
      <c r="B9257" s="268">
        <v>9245</v>
      </c>
      <c r="C9257" s="226"/>
      <c r="D9257" s="227">
        <f>_xlfn.XLOOKUP($C9257,サービス情報マスタcopy!$B:$B,サービス情報マスタcopy!$G:$G,0,0,1)</f>
        <v>0</v>
      </c>
      <c r="E9257" s="228" t="str">
        <f>CONCATENATE($C9257,"-",TEXT(_xlfn.MAXIFS($K$12:K9256,$C$12:C9256,$C9257)+1,"0000"))</f>
        <v>-0001</v>
      </c>
      <c r="F9257" s="226"/>
      <c r="G9257" s="226"/>
      <c r="H9257" s="226"/>
      <c r="I9257" s="229"/>
      <c r="J9257" s="260"/>
      <c r="K9257" s="252">
        <f t="shared" si="142"/>
        <v>1</v>
      </c>
      <c r="L9257" s="9" t="s">
        <v>34</v>
      </c>
    </row>
    <row r="9258" spans="2:12">
      <c r="B9258" s="268">
        <v>9246</v>
      </c>
      <c r="C9258" s="226"/>
      <c r="D9258" s="227">
        <f>_xlfn.XLOOKUP($C9258,サービス情報マスタcopy!$B:$B,サービス情報マスタcopy!$G:$G,0,0,1)</f>
        <v>0</v>
      </c>
      <c r="E9258" s="228" t="str">
        <f>CONCATENATE($C9258,"-",TEXT(_xlfn.MAXIFS($K$12:K9257,$C$12:C9257,$C9258)+1,"0000"))</f>
        <v>-0001</v>
      </c>
      <c r="F9258" s="226"/>
      <c r="G9258" s="226"/>
      <c r="H9258" s="226"/>
      <c r="I9258" s="229"/>
      <c r="J9258" s="260"/>
      <c r="K9258" s="252">
        <f t="shared" si="142"/>
        <v>1</v>
      </c>
      <c r="L9258" s="9" t="s">
        <v>34</v>
      </c>
    </row>
    <row r="9259" spans="2:12">
      <c r="B9259" s="268">
        <v>9247</v>
      </c>
      <c r="C9259" s="226"/>
      <c r="D9259" s="227">
        <f>_xlfn.XLOOKUP($C9259,サービス情報マスタcopy!$B:$B,サービス情報マスタcopy!$G:$G,0,0,1)</f>
        <v>0</v>
      </c>
      <c r="E9259" s="228" t="str">
        <f>CONCATENATE($C9259,"-",TEXT(_xlfn.MAXIFS($K$12:K9258,$C$12:C9258,$C9259)+1,"0000"))</f>
        <v>-0001</v>
      </c>
      <c r="F9259" s="226"/>
      <c r="G9259" s="226"/>
      <c r="H9259" s="226"/>
      <c r="I9259" s="229"/>
      <c r="J9259" s="260"/>
      <c r="K9259" s="252">
        <f t="shared" si="142"/>
        <v>1</v>
      </c>
      <c r="L9259" s="9" t="s">
        <v>34</v>
      </c>
    </row>
    <row r="9260" spans="2:12">
      <c r="B9260" s="268">
        <v>9248</v>
      </c>
      <c r="C9260" s="226"/>
      <c r="D9260" s="227">
        <f>_xlfn.XLOOKUP($C9260,サービス情報マスタcopy!$B:$B,サービス情報マスタcopy!$G:$G,0,0,1)</f>
        <v>0</v>
      </c>
      <c r="E9260" s="228" t="str">
        <f>CONCATENATE($C9260,"-",TEXT(_xlfn.MAXIFS($K$12:K9259,$C$12:C9259,$C9260)+1,"0000"))</f>
        <v>-0001</v>
      </c>
      <c r="F9260" s="226"/>
      <c r="G9260" s="226"/>
      <c r="H9260" s="226"/>
      <c r="I9260" s="229"/>
      <c r="J9260" s="260"/>
      <c r="K9260" s="252">
        <f t="shared" si="142"/>
        <v>1</v>
      </c>
      <c r="L9260" s="9" t="s">
        <v>34</v>
      </c>
    </row>
    <row r="9261" spans="2:12">
      <c r="B9261" s="268">
        <v>9249</v>
      </c>
      <c r="C9261" s="226"/>
      <c r="D9261" s="227">
        <f>_xlfn.XLOOKUP($C9261,サービス情報マスタcopy!$B:$B,サービス情報マスタcopy!$G:$G,0,0,1)</f>
        <v>0</v>
      </c>
      <c r="E9261" s="228" t="str">
        <f>CONCATENATE($C9261,"-",TEXT(_xlfn.MAXIFS($K$12:K9260,$C$12:C9260,$C9261)+1,"0000"))</f>
        <v>-0001</v>
      </c>
      <c r="F9261" s="226"/>
      <c r="G9261" s="226"/>
      <c r="H9261" s="226"/>
      <c r="I9261" s="229"/>
      <c r="J9261" s="260"/>
      <c r="K9261" s="252">
        <f t="shared" si="142"/>
        <v>1</v>
      </c>
      <c r="L9261" s="9" t="s">
        <v>34</v>
      </c>
    </row>
    <row r="9262" spans="2:12">
      <c r="B9262" s="268">
        <v>9250</v>
      </c>
      <c r="C9262" s="226"/>
      <c r="D9262" s="227">
        <f>_xlfn.XLOOKUP($C9262,サービス情報マスタcopy!$B:$B,サービス情報マスタcopy!$G:$G,0,0,1)</f>
        <v>0</v>
      </c>
      <c r="E9262" s="228" t="str">
        <f>CONCATENATE($C9262,"-",TEXT(_xlfn.MAXIFS($K$12:K9261,$C$12:C9261,$C9262)+1,"0000"))</f>
        <v>-0001</v>
      </c>
      <c r="F9262" s="226"/>
      <c r="G9262" s="226"/>
      <c r="H9262" s="226"/>
      <c r="I9262" s="229"/>
      <c r="J9262" s="260"/>
      <c r="K9262" s="252">
        <f t="shared" si="142"/>
        <v>1</v>
      </c>
      <c r="L9262" s="9" t="s">
        <v>34</v>
      </c>
    </row>
    <row r="9263" spans="2:12">
      <c r="B9263" s="268">
        <v>9251</v>
      </c>
      <c r="C9263" s="226"/>
      <c r="D9263" s="227">
        <f>_xlfn.XLOOKUP($C9263,サービス情報マスタcopy!$B:$B,サービス情報マスタcopy!$G:$G,0,0,1)</f>
        <v>0</v>
      </c>
      <c r="E9263" s="228" t="str">
        <f>CONCATENATE($C9263,"-",TEXT(_xlfn.MAXIFS($K$12:K9262,$C$12:C9262,$C9263)+1,"0000"))</f>
        <v>-0001</v>
      </c>
      <c r="F9263" s="226"/>
      <c r="G9263" s="226"/>
      <c r="H9263" s="226"/>
      <c r="I9263" s="229"/>
      <c r="J9263" s="260"/>
      <c r="K9263" s="252">
        <f t="shared" si="142"/>
        <v>1</v>
      </c>
      <c r="L9263" s="9" t="s">
        <v>34</v>
      </c>
    </row>
    <row r="9264" spans="2:12">
      <c r="B9264" s="268">
        <v>9252</v>
      </c>
      <c r="C9264" s="226"/>
      <c r="D9264" s="227">
        <f>_xlfn.XLOOKUP($C9264,サービス情報マスタcopy!$B:$B,サービス情報マスタcopy!$G:$G,0,0,1)</f>
        <v>0</v>
      </c>
      <c r="E9264" s="228" t="str">
        <f>CONCATENATE($C9264,"-",TEXT(_xlfn.MAXIFS($K$12:K9263,$C$12:C9263,$C9264)+1,"0000"))</f>
        <v>-0001</v>
      </c>
      <c r="F9264" s="226"/>
      <c r="G9264" s="226"/>
      <c r="H9264" s="226"/>
      <c r="I9264" s="229"/>
      <c r="J9264" s="260"/>
      <c r="K9264" s="252">
        <f t="shared" si="142"/>
        <v>1</v>
      </c>
      <c r="L9264" s="9" t="s">
        <v>34</v>
      </c>
    </row>
    <row r="9265" spans="2:12">
      <c r="B9265" s="268">
        <v>9253</v>
      </c>
      <c r="C9265" s="226"/>
      <c r="D9265" s="227">
        <f>_xlfn.XLOOKUP($C9265,サービス情報マスタcopy!$B:$B,サービス情報マスタcopy!$G:$G,0,0,1)</f>
        <v>0</v>
      </c>
      <c r="E9265" s="228" t="str">
        <f>CONCATENATE($C9265,"-",TEXT(_xlfn.MAXIFS($K$12:K9264,$C$12:C9264,$C9265)+1,"0000"))</f>
        <v>-0001</v>
      </c>
      <c r="F9265" s="226"/>
      <c r="G9265" s="226"/>
      <c r="H9265" s="226"/>
      <c r="I9265" s="229"/>
      <c r="J9265" s="260"/>
      <c r="K9265" s="252">
        <f t="shared" si="142"/>
        <v>1</v>
      </c>
      <c r="L9265" s="9" t="s">
        <v>34</v>
      </c>
    </row>
    <row r="9266" spans="2:12">
      <c r="B9266" s="268">
        <v>9254</v>
      </c>
      <c r="C9266" s="226"/>
      <c r="D9266" s="227">
        <f>_xlfn.XLOOKUP($C9266,サービス情報マスタcopy!$B:$B,サービス情報マスタcopy!$G:$G,0,0,1)</f>
        <v>0</v>
      </c>
      <c r="E9266" s="228" t="str">
        <f>CONCATENATE($C9266,"-",TEXT(_xlfn.MAXIFS($K$12:K9265,$C$12:C9265,$C9266)+1,"0000"))</f>
        <v>-0001</v>
      </c>
      <c r="F9266" s="226"/>
      <c r="G9266" s="226"/>
      <c r="H9266" s="226"/>
      <c r="I9266" s="229"/>
      <c r="J9266" s="260"/>
      <c r="K9266" s="252">
        <f t="shared" si="142"/>
        <v>1</v>
      </c>
      <c r="L9266" s="9" t="s">
        <v>34</v>
      </c>
    </row>
    <row r="9267" spans="2:12">
      <c r="B9267" s="268">
        <v>9255</v>
      </c>
      <c r="C9267" s="226"/>
      <c r="D9267" s="227">
        <f>_xlfn.XLOOKUP($C9267,サービス情報マスタcopy!$B:$B,サービス情報マスタcopy!$G:$G,0,0,1)</f>
        <v>0</v>
      </c>
      <c r="E9267" s="228" t="str">
        <f>CONCATENATE($C9267,"-",TEXT(_xlfn.MAXIFS($K$12:K9266,$C$12:C9266,$C9267)+1,"0000"))</f>
        <v>-0001</v>
      </c>
      <c r="F9267" s="226"/>
      <c r="G9267" s="226"/>
      <c r="H9267" s="226"/>
      <c r="I9267" s="229"/>
      <c r="J9267" s="260"/>
      <c r="K9267" s="252">
        <f t="shared" si="142"/>
        <v>1</v>
      </c>
      <c r="L9267" s="9" t="s">
        <v>34</v>
      </c>
    </row>
    <row r="9268" spans="2:12">
      <c r="B9268" s="268">
        <v>9256</v>
      </c>
      <c r="C9268" s="226"/>
      <c r="D9268" s="227">
        <f>_xlfn.XLOOKUP($C9268,サービス情報マスタcopy!$B:$B,サービス情報マスタcopy!$G:$G,0,0,1)</f>
        <v>0</v>
      </c>
      <c r="E9268" s="228" t="str">
        <f>CONCATENATE($C9268,"-",TEXT(_xlfn.MAXIFS($K$12:K9267,$C$12:C9267,$C9268)+1,"0000"))</f>
        <v>-0001</v>
      </c>
      <c r="F9268" s="226"/>
      <c r="G9268" s="226"/>
      <c r="H9268" s="226"/>
      <c r="I9268" s="229"/>
      <c r="J9268" s="260"/>
      <c r="K9268" s="252">
        <f t="shared" si="142"/>
        <v>1</v>
      </c>
      <c r="L9268" s="9" t="s">
        <v>34</v>
      </c>
    </row>
    <row r="9269" spans="2:12">
      <c r="B9269" s="268">
        <v>9257</v>
      </c>
      <c r="C9269" s="226"/>
      <c r="D9269" s="227">
        <f>_xlfn.XLOOKUP($C9269,サービス情報マスタcopy!$B:$B,サービス情報マスタcopy!$G:$G,0,0,1)</f>
        <v>0</v>
      </c>
      <c r="E9269" s="228" t="str">
        <f>CONCATENATE($C9269,"-",TEXT(_xlfn.MAXIFS($K$12:K9268,$C$12:C9268,$C9269)+1,"0000"))</f>
        <v>-0001</v>
      </c>
      <c r="F9269" s="226"/>
      <c r="G9269" s="226"/>
      <c r="H9269" s="226"/>
      <c r="I9269" s="229"/>
      <c r="J9269" s="260"/>
      <c r="K9269" s="252">
        <f t="shared" si="142"/>
        <v>1</v>
      </c>
      <c r="L9269" s="9" t="s">
        <v>34</v>
      </c>
    </row>
    <row r="9270" spans="2:12">
      <c r="B9270" s="268">
        <v>9258</v>
      </c>
      <c r="C9270" s="226"/>
      <c r="D9270" s="227">
        <f>_xlfn.XLOOKUP($C9270,サービス情報マスタcopy!$B:$B,サービス情報マスタcopy!$G:$G,0,0,1)</f>
        <v>0</v>
      </c>
      <c r="E9270" s="228" t="str">
        <f>CONCATENATE($C9270,"-",TEXT(_xlfn.MAXIFS($K$12:K9269,$C$12:C9269,$C9270)+1,"0000"))</f>
        <v>-0001</v>
      </c>
      <c r="F9270" s="226"/>
      <c r="G9270" s="226"/>
      <c r="H9270" s="226"/>
      <c r="I9270" s="229"/>
      <c r="J9270" s="260"/>
      <c r="K9270" s="252">
        <f t="shared" ref="K9270:K9333" si="143">VALUE(RIGHT($E9270,4))</f>
        <v>1</v>
      </c>
      <c r="L9270" s="9" t="s">
        <v>34</v>
      </c>
    </row>
    <row r="9271" spans="2:12">
      <c r="B9271" s="268">
        <v>9259</v>
      </c>
      <c r="C9271" s="226"/>
      <c r="D9271" s="227">
        <f>_xlfn.XLOOKUP($C9271,サービス情報マスタcopy!$B:$B,サービス情報マスタcopy!$G:$G,0,0,1)</f>
        <v>0</v>
      </c>
      <c r="E9271" s="228" t="str">
        <f>CONCATENATE($C9271,"-",TEXT(_xlfn.MAXIFS($K$12:K9270,$C$12:C9270,$C9271)+1,"0000"))</f>
        <v>-0001</v>
      </c>
      <c r="F9271" s="226"/>
      <c r="G9271" s="226"/>
      <c r="H9271" s="226"/>
      <c r="I9271" s="229"/>
      <c r="J9271" s="260"/>
      <c r="K9271" s="252">
        <f t="shared" si="143"/>
        <v>1</v>
      </c>
      <c r="L9271" s="9" t="s">
        <v>34</v>
      </c>
    </row>
    <row r="9272" spans="2:12">
      <c r="B9272" s="268">
        <v>9260</v>
      </c>
      <c r="C9272" s="226"/>
      <c r="D9272" s="227">
        <f>_xlfn.XLOOKUP($C9272,サービス情報マスタcopy!$B:$B,サービス情報マスタcopy!$G:$G,0,0,1)</f>
        <v>0</v>
      </c>
      <c r="E9272" s="228" t="str">
        <f>CONCATENATE($C9272,"-",TEXT(_xlfn.MAXIFS($K$12:K9271,$C$12:C9271,$C9272)+1,"0000"))</f>
        <v>-0001</v>
      </c>
      <c r="F9272" s="226"/>
      <c r="G9272" s="226"/>
      <c r="H9272" s="226"/>
      <c r="I9272" s="229"/>
      <c r="J9272" s="260"/>
      <c r="K9272" s="252">
        <f t="shared" si="143"/>
        <v>1</v>
      </c>
      <c r="L9272" s="9" t="s">
        <v>34</v>
      </c>
    </row>
    <row r="9273" spans="2:12">
      <c r="B9273" s="268">
        <v>9261</v>
      </c>
      <c r="C9273" s="226"/>
      <c r="D9273" s="227">
        <f>_xlfn.XLOOKUP($C9273,サービス情報マスタcopy!$B:$B,サービス情報マスタcopy!$G:$G,0,0,1)</f>
        <v>0</v>
      </c>
      <c r="E9273" s="228" t="str">
        <f>CONCATENATE($C9273,"-",TEXT(_xlfn.MAXIFS($K$12:K9272,$C$12:C9272,$C9273)+1,"0000"))</f>
        <v>-0001</v>
      </c>
      <c r="F9273" s="226"/>
      <c r="G9273" s="226"/>
      <c r="H9273" s="226"/>
      <c r="I9273" s="229"/>
      <c r="J9273" s="260"/>
      <c r="K9273" s="252">
        <f t="shared" si="143"/>
        <v>1</v>
      </c>
      <c r="L9273" s="9" t="s">
        <v>34</v>
      </c>
    </row>
    <row r="9274" spans="2:12">
      <c r="B9274" s="268">
        <v>9262</v>
      </c>
      <c r="C9274" s="226"/>
      <c r="D9274" s="227">
        <f>_xlfn.XLOOKUP($C9274,サービス情報マスタcopy!$B:$B,サービス情報マスタcopy!$G:$G,0,0,1)</f>
        <v>0</v>
      </c>
      <c r="E9274" s="228" t="str">
        <f>CONCATENATE($C9274,"-",TEXT(_xlfn.MAXIFS($K$12:K9273,$C$12:C9273,$C9274)+1,"0000"))</f>
        <v>-0001</v>
      </c>
      <c r="F9274" s="226"/>
      <c r="G9274" s="226"/>
      <c r="H9274" s="226"/>
      <c r="I9274" s="229"/>
      <c r="J9274" s="260"/>
      <c r="K9274" s="252">
        <f t="shared" si="143"/>
        <v>1</v>
      </c>
      <c r="L9274" s="9" t="s">
        <v>34</v>
      </c>
    </row>
    <row r="9275" spans="2:12">
      <c r="B9275" s="268">
        <v>9263</v>
      </c>
      <c r="C9275" s="226"/>
      <c r="D9275" s="227">
        <f>_xlfn.XLOOKUP($C9275,サービス情報マスタcopy!$B:$B,サービス情報マスタcopy!$G:$G,0,0,1)</f>
        <v>0</v>
      </c>
      <c r="E9275" s="228" t="str">
        <f>CONCATENATE($C9275,"-",TEXT(_xlfn.MAXIFS($K$12:K9274,$C$12:C9274,$C9275)+1,"0000"))</f>
        <v>-0001</v>
      </c>
      <c r="F9275" s="226"/>
      <c r="G9275" s="226"/>
      <c r="H9275" s="226"/>
      <c r="I9275" s="229"/>
      <c r="J9275" s="260"/>
      <c r="K9275" s="252">
        <f t="shared" si="143"/>
        <v>1</v>
      </c>
      <c r="L9275" s="9" t="s">
        <v>34</v>
      </c>
    </row>
    <row r="9276" spans="2:12">
      <c r="B9276" s="268">
        <v>9264</v>
      </c>
      <c r="C9276" s="226"/>
      <c r="D9276" s="227">
        <f>_xlfn.XLOOKUP($C9276,サービス情報マスタcopy!$B:$B,サービス情報マスタcopy!$G:$G,0,0,1)</f>
        <v>0</v>
      </c>
      <c r="E9276" s="228" t="str">
        <f>CONCATENATE($C9276,"-",TEXT(_xlfn.MAXIFS($K$12:K9275,$C$12:C9275,$C9276)+1,"0000"))</f>
        <v>-0001</v>
      </c>
      <c r="F9276" s="226"/>
      <c r="G9276" s="226"/>
      <c r="H9276" s="226"/>
      <c r="I9276" s="229"/>
      <c r="J9276" s="260"/>
      <c r="K9276" s="252">
        <f t="shared" si="143"/>
        <v>1</v>
      </c>
      <c r="L9276" s="9" t="s">
        <v>34</v>
      </c>
    </row>
    <row r="9277" spans="2:12">
      <c r="B9277" s="268">
        <v>9265</v>
      </c>
      <c r="C9277" s="226"/>
      <c r="D9277" s="227">
        <f>_xlfn.XLOOKUP($C9277,サービス情報マスタcopy!$B:$B,サービス情報マスタcopy!$G:$G,0,0,1)</f>
        <v>0</v>
      </c>
      <c r="E9277" s="228" t="str">
        <f>CONCATENATE($C9277,"-",TEXT(_xlfn.MAXIFS($K$12:K9276,$C$12:C9276,$C9277)+1,"0000"))</f>
        <v>-0001</v>
      </c>
      <c r="F9277" s="226"/>
      <c r="G9277" s="226"/>
      <c r="H9277" s="226"/>
      <c r="I9277" s="229"/>
      <c r="J9277" s="260"/>
      <c r="K9277" s="252">
        <f t="shared" si="143"/>
        <v>1</v>
      </c>
      <c r="L9277" s="9" t="s">
        <v>34</v>
      </c>
    </row>
    <row r="9278" spans="2:12">
      <c r="B9278" s="268">
        <v>9266</v>
      </c>
      <c r="C9278" s="226"/>
      <c r="D9278" s="227">
        <f>_xlfn.XLOOKUP($C9278,サービス情報マスタcopy!$B:$B,サービス情報マスタcopy!$G:$G,0,0,1)</f>
        <v>0</v>
      </c>
      <c r="E9278" s="228" t="str">
        <f>CONCATENATE($C9278,"-",TEXT(_xlfn.MAXIFS($K$12:K9277,$C$12:C9277,$C9278)+1,"0000"))</f>
        <v>-0001</v>
      </c>
      <c r="F9278" s="226"/>
      <c r="G9278" s="226"/>
      <c r="H9278" s="226"/>
      <c r="I9278" s="229"/>
      <c r="J9278" s="260"/>
      <c r="K9278" s="252">
        <f t="shared" si="143"/>
        <v>1</v>
      </c>
      <c r="L9278" s="9" t="s">
        <v>34</v>
      </c>
    </row>
    <row r="9279" spans="2:12">
      <c r="B9279" s="268">
        <v>9267</v>
      </c>
      <c r="C9279" s="226"/>
      <c r="D9279" s="227">
        <f>_xlfn.XLOOKUP($C9279,サービス情報マスタcopy!$B:$B,サービス情報マスタcopy!$G:$G,0,0,1)</f>
        <v>0</v>
      </c>
      <c r="E9279" s="228" t="str">
        <f>CONCATENATE($C9279,"-",TEXT(_xlfn.MAXIFS($K$12:K9278,$C$12:C9278,$C9279)+1,"0000"))</f>
        <v>-0001</v>
      </c>
      <c r="F9279" s="226"/>
      <c r="G9279" s="226"/>
      <c r="H9279" s="226"/>
      <c r="I9279" s="229"/>
      <c r="J9279" s="260"/>
      <c r="K9279" s="252">
        <f t="shared" si="143"/>
        <v>1</v>
      </c>
      <c r="L9279" s="9" t="s">
        <v>34</v>
      </c>
    </row>
    <row r="9280" spans="2:12">
      <c r="B9280" s="268">
        <v>9268</v>
      </c>
      <c r="C9280" s="226"/>
      <c r="D9280" s="227">
        <f>_xlfn.XLOOKUP($C9280,サービス情報マスタcopy!$B:$B,サービス情報マスタcopy!$G:$G,0,0,1)</f>
        <v>0</v>
      </c>
      <c r="E9280" s="228" t="str">
        <f>CONCATENATE($C9280,"-",TEXT(_xlfn.MAXIFS($K$12:K9279,$C$12:C9279,$C9280)+1,"0000"))</f>
        <v>-0001</v>
      </c>
      <c r="F9280" s="226"/>
      <c r="G9280" s="226"/>
      <c r="H9280" s="226"/>
      <c r="I9280" s="229"/>
      <c r="J9280" s="260"/>
      <c r="K9280" s="252">
        <f t="shared" si="143"/>
        <v>1</v>
      </c>
      <c r="L9280" s="9" t="s">
        <v>34</v>
      </c>
    </row>
    <row r="9281" spans="2:12">
      <c r="B9281" s="268">
        <v>9269</v>
      </c>
      <c r="C9281" s="226"/>
      <c r="D9281" s="227">
        <f>_xlfn.XLOOKUP($C9281,サービス情報マスタcopy!$B:$B,サービス情報マスタcopy!$G:$G,0,0,1)</f>
        <v>0</v>
      </c>
      <c r="E9281" s="228" t="str">
        <f>CONCATENATE($C9281,"-",TEXT(_xlfn.MAXIFS($K$12:K9280,$C$12:C9280,$C9281)+1,"0000"))</f>
        <v>-0001</v>
      </c>
      <c r="F9281" s="226"/>
      <c r="G9281" s="226"/>
      <c r="H9281" s="226"/>
      <c r="I9281" s="229"/>
      <c r="J9281" s="260"/>
      <c r="K9281" s="252">
        <f t="shared" si="143"/>
        <v>1</v>
      </c>
      <c r="L9281" s="9" t="s">
        <v>34</v>
      </c>
    </row>
    <row r="9282" spans="2:12">
      <c r="B9282" s="268">
        <v>9270</v>
      </c>
      <c r="C9282" s="226"/>
      <c r="D9282" s="227">
        <f>_xlfn.XLOOKUP($C9282,サービス情報マスタcopy!$B:$B,サービス情報マスタcopy!$G:$G,0,0,1)</f>
        <v>0</v>
      </c>
      <c r="E9282" s="228" t="str">
        <f>CONCATENATE($C9282,"-",TEXT(_xlfn.MAXIFS($K$12:K9281,$C$12:C9281,$C9282)+1,"0000"))</f>
        <v>-0001</v>
      </c>
      <c r="F9282" s="226"/>
      <c r="G9282" s="226"/>
      <c r="H9282" s="226"/>
      <c r="I9282" s="229"/>
      <c r="J9282" s="260"/>
      <c r="K9282" s="252">
        <f t="shared" si="143"/>
        <v>1</v>
      </c>
      <c r="L9282" s="9" t="s">
        <v>34</v>
      </c>
    </row>
    <row r="9283" spans="2:12">
      <c r="B9283" s="268">
        <v>9271</v>
      </c>
      <c r="C9283" s="226"/>
      <c r="D9283" s="227">
        <f>_xlfn.XLOOKUP($C9283,サービス情報マスタcopy!$B:$B,サービス情報マスタcopy!$G:$G,0,0,1)</f>
        <v>0</v>
      </c>
      <c r="E9283" s="228" t="str">
        <f>CONCATENATE($C9283,"-",TEXT(_xlfn.MAXIFS($K$12:K9282,$C$12:C9282,$C9283)+1,"0000"))</f>
        <v>-0001</v>
      </c>
      <c r="F9283" s="226"/>
      <c r="G9283" s="226"/>
      <c r="H9283" s="226"/>
      <c r="I9283" s="229"/>
      <c r="J9283" s="260"/>
      <c r="K9283" s="252">
        <f t="shared" si="143"/>
        <v>1</v>
      </c>
      <c r="L9283" s="9" t="s">
        <v>34</v>
      </c>
    </row>
    <row r="9284" spans="2:12">
      <c r="B9284" s="268">
        <v>9272</v>
      </c>
      <c r="C9284" s="226"/>
      <c r="D9284" s="227">
        <f>_xlfn.XLOOKUP($C9284,サービス情報マスタcopy!$B:$B,サービス情報マスタcopy!$G:$G,0,0,1)</f>
        <v>0</v>
      </c>
      <c r="E9284" s="228" t="str">
        <f>CONCATENATE($C9284,"-",TEXT(_xlfn.MAXIFS($K$12:K9283,$C$12:C9283,$C9284)+1,"0000"))</f>
        <v>-0001</v>
      </c>
      <c r="F9284" s="226"/>
      <c r="G9284" s="226"/>
      <c r="H9284" s="226"/>
      <c r="I9284" s="229"/>
      <c r="J9284" s="260"/>
      <c r="K9284" s="252">
        <f t="shared" si="143"/>
        <v>1</v>
      </c>
      <c r="L9284" s="9" t="s">
        <v>34</v>
      </c>
    </row>
    <row r="9285" spans="2:12">
      <c r="B9285" s="268">
        <v>9273</v>
      </c>
      <c r="C9285" s="226"/>
      <c r="D9285" s="227">
        <f>_xlfn.XLOOKUP($C9285,サービス情報マスタcopy!$B:$B,サービス情報マスタcopy!$G:$G,0,0,1)</f>
        <v>0</v>
      </c>
      <c r="E9285" s="228" t="str">
        <f>CONCATENATE($C9285,"-",TEXT(_xlfn.MAXIFS($K$12:K9284,$C$12:C9284,$C9285)+1,"0000"))</f>
        <v>-0001</v>
      </c>
      <c r="F9285" s="226"/>
      <c r="G9285" s="226"/>
      <c r="H9285" s="226"/>
      <c r="I9285" s="229"/>
      <c r="J9285" s="260"/>
      <c r="K9285" s="252">
        <f t="shared" si="143"/>
        <v>1</v>
      </c>
      <c r="L9285" s="9" t="s">
        <v>34</v>
      </c>
    </row>
    <row r="9286" spans="2:12">
      <c r="B9286" s="268">
        <v>9274</v>
      </c>
      <c r="C9286" s="226"/>
      <c r="D9286" s="227">
        <f>_xlfn.XLOOKUP($C9286,サービス情報マスタcopy!$B:$B,サービス情報マスタcopy!$G:$G,0,0,1)</f>
        <v>0</v>
      </c>
      <c r="E9286" s="228" t="str">
        <f>CONCATENATE($C9286,"-",TEXT(_xlfn.MAXIFS($K$12:K9285,$C$12:C9285,$C9286)+1,"0000"))</f>
        <v>-0001</v>
      </c>
      <c r="F9286" s="226"/>
      <c r="G9286" s="226"/>
      <c r="H9286" s="226"/>
      <c r="I9286" s="229"/>
      <c r="J9286" s="260"/>
      <c r="K9286" s="252">
        <f t="shared" si="143"/>
        <v>1</v>
      </c>
      <c r="L9286" s="9" t="s">
        <v>34</v>
      </c>
    </row>
    <row r="9287" spans="2:12">
      <c r="B9287" s="268">
        <v>9275</v>
      </c>
      <c r="C9287" s="226"/>
      <c r="D9287" s="227">
        <f>_xlfn.XLOOKUP($C9287,サービス情報マスタcopy!$B:$B,サービス情報マスタcopy!$G:$G,0,0,1)</f>
        <v>0</v>
      </c>
      <c r="E9287" s="228" t="str">
        <f>CONCATENATE($C9287,"-",TEXT(_xlfn.MAXIFS($K$12:K9286,$C$12:C9286,$C9287)+1,"0000"))</f>
        <v>-0001</v>
      </c>
      <c r="F9287" s="226"/>
      <c r="G9287" s="226"/>
      <c r="H9287" s="226"/>
      <c r="I9287" s="229"/>
      <c r="J9287" s="260"/>
      <c r="K9287" s="252">
        <f t="shared" si="143"/>
        <v>1</v>
      </c>
      <c r="L9287" s="9" t="s">
        <v>34</v>
      </c>
    </row>
    <row r="9288" spans="2:12">
      <c r="B9288" s="268">
        <v>9276</v>
      </c>
      <c r="C9288" s="226"/>
      <c r="D9288" s="227">
        <f>_xlfn.XLOOKUP($C9288,サービス情報マスタcopy!$B:$B,サービス情報マスタcopy!$G:$G,0,0,1)</f>
        <v>0</v>
      </c>
      <c r="E9288" s="228" t="str">
        <f>CONCATENATE($C9288,"-",TEXT(_xlfn.MAXIFS($K$12:K9287,$C$12:C9287,$C9288)+1,"0000"))</f>
        <v>-0001</v>
      </c>
      <c r="F9288" s="226"/>
      <c r="G9288" s="226"/>
      <c r="H9288" s="226"/>
      <c r="I9288" s="229"/>
      <c r="J9288" s="260"/>
      <c r="K9288" s="252">
        <f t="shared" si="143"/>
        <v>1</v>
      </c>
      <c r="L9288" s="9" t="s">
        <v>34</v>
      </c>
    </row>
    <row r="9289" spans="2:12">
      <c r="B9289" s="268">
        <v>9277</v>
      </c>
      <c r="C9289" s="226"/>
      <c r="D9289" s="227">
        <f>_xlfn.XLOOKUP($C9289,サービス情報マスタcopy!$B:$B,サービス情報マスタcopy!$G:$G,0,0,1)</f>
        <v>0</v>
      </c>
      <c r="E9289" s="228" t="str">
        <f>CONCATENATE($C9289,"-",TEXT(_xlfn.MAXIFS($K$12:K9288,$C$12:C9288,$C9289)+1,"0000"))</f>
        <v>-0001</v>
      </c>
      <c r="F9289" s="226"/>
      <c r="G9289" s="226"/>
      <c r="H9289" s="226"/>
      <c r="I9289" s="229"/>
      <c r="J9289" s="260"/>
      <c r="K9289" s="252">
        <f t="shared" si="143"/>
        <v>1</v>
      </c>
      <c r="L9289" s="9" t="s">
        <v>34</v>
      </c>
    </row>
    <row r="9290" spans="2:12">
      <c r="B9290" s="268">
        <v>9278</v>
      </c>
      <c r="C9290" s="226"/>
      <c r="D9290" s="227">
        <f>_xlfn.XLOOKUP($C9290,サービス情報マスタcopy!$B:$B,サービス情報マスタcopy!$G:$G,0,0,1)</f>
        <v>0</v>
      </c>
      <c r="E9290" s="228" t="str">
        <f>CONCATENATE($C9290,"-",TEXT(_xlfn.MAXIFS($K$12:K9289,$C$12:C9289,$C9290)+1,"0000"))</f>
        <v>-0001</v>
      </c>
      <c r="F9290" s="226"/>
      <c r="G9290" s="226"/>
      <c r="H9290" s="226"/>
      <c r="I9290" s="229"/>
      <c r="J9290" s="260"/>
      <c r="K9290" s="252">
        <f t="shared" si="143"/>
        <v>1</v>
      </c>
      <c r="L9290" s="9" t="s">
        <v>34</v>
      </c>
    </row>
    <row r="9291" spans="2:12">
      <c r="B9291" s="268">
        <v>9279</v>
      </c>
      <c r="C9291" s="226"/>
      <c r="D9291" s="227">
        <f>_xlfn.XLOOKUP($C9291,サービス情報マスタcopy!$B:$B,サービス情報マスタcopy!$G:$G,0,0,1)</f>
        <v>0</v>
      </c>
      <c r="E9291" s="228" t="str">
        <f>CONCATENATE($C9291,"-",TEXT(_xlfn.MAXIFS($K$12:K9290,$C$12:C9290,$C9291)+1,"0000"))</f>
        <v>-0001</v>
      </c>
      <c r="F9291" s="226"/>
      <c r="G9291" s="226"/>
      <c r="H9291" s="226"/>
      <c r="I9291" s="229"/>
      <c r="J9291" s="260"/>
      <c r="K9291" s="252">
        <f t="shared" si="143"/>
        <v>1</v>
      </c>
      <c r="L9291" s="9" t="s">
        <v>34</v>
      </c>
    </row>
    <row r="9292" spans="2:12">
      <c r="B9292" s="268">
        <v>9280</v>
      </c>
      <c r="C9292" s="226"/>
      <c r="D9292" s="227">
        <f>_xlfn.XLOOKUP($C9292,サービス情報マスタcopy!$B:$B,サービス情報マスタcopy!$G:$G,0,0,1)</f>
        <v>0</v>
      </c>
      <c r="E9292" s="228" t="str">
        <f>CONCATENATE($C9292,"-",TEXT(_xlfn.MAXIFS($K$12:K9291,$C$12:C9291,$C9292)+1,"0000"))</f>
        <v>-0001</v>
      </c>
      <c r="F9292" s="226"/>
      <c r="G9292" s="226"/>
      <c r="H9292" s="226"/>
      <c r="I9292" s="229"/>
      <c r="J9292" s="260"/>
      <c r="K9292" s="252">
        <f t="shared" si="143"/>
        <v>1</v>
      </c>
      <c r="L9292" s="9" t="s">
        <v>34</v>
      </c>
    </row>
    <row r="9293" spans="2:12">
      <c r="B9293" s="268">
        <v>9281</v>
      </c>
      <c r="C9293" s="226"/>
      <c r="D9293" s="227">
        <f>_xlfn.XLOOKUP($C9293,サービス情報マスタcopy!$B:$B,サービス情報マスタcopy!$G:$G,0,0,1)</f>
        <v>0</v>
      </c>
      <c r="E9293" s="228" t="str">
        <f>CONCATENATE($C9293,"-",TEXT(_xlfn.MAXIFS($K$12:K9292,$C$12:C9292,$C9293)+1,"0000"))</f>
        <v>-0001</v>
      </c>
      <c r="F9293" s="226"/>
      <c r="G9293" s="226"/>
      <c r="H9293" s="226"/>
      <c r="I9293" s="229"/>
      <c r="J9293" s="260"/>
      <c r="K9293" s="252">
        <f t="shared" si="143"/>
        <v>1</v>
      </c>
      <c r="L9293" s="9" t="s">
        <v>34</v>
      </c>
    </row>
    <row r="9294" spans="2:12">
      <c r="B9294" s="268">
        <v>9282</v>
      </c>
      <c r="C9294" s="226"/>
      <c r="D9294" s="227">
        <f>_xlfn.XLOOKUP($C9294,サービス情報マスタcopy!$B:$B,サービス情報マスタcopy!$G:$G,0,0,1)</f>
        <v>0</v>
      </c>
      <c r="E9294" s="228" t="str">
        <f>CONCATENATE($C9294,"-",TEXT(_xlfn.MAXIFS($K$12:K9293,$C$12:C9293,$C9294)+1,"0000"))</f>
        <v>-0001</v>
      </c>
      <c r="F9294" s="226"/>
      <c r="G9294" s="226"/>
      <c r="H9294" s="226"/>
      <c r="I9294" s="229"/>
      <c r="J9294" s="260"/>
      <c r="K9294" s="252">
        <f t="shared" si="143"/>
        <v>1</v>
      </c>
      <c r="L9294" s="9" t="s">
        <v>34</v>
      </c>
    </row>
    <row r="9295" spans="2:12">
      <c r="B9295" s="268">
        <v>9283</v>
      </c>
      <c r="C9295" s="226"/>
      <c r="D9295" s="227">
        <f>_xlfn.XLOOKUP($C9295,サービス情報マスタcopy!$B:$B,サービス情報マスタcopy!$G:$G,0,0,1)</f>
        <v>0</v>
      </c>
      <c r="E9295" s="228" t="str">
        <f>CONCATENATE($C9295,"-",TEXT(_xlfn.MAXIFS($K$12:K9294,$C$12:C9294,$C9295)+1,"0000"))</f>
        <v>-0001</v>
      </c>
      <c r="F9295" s="226"/>
      <c r="G9295" s="226"/>
      <c r="H9295" s="226"/>
      <c r="I9295" s="229"/>
      <c r="J9295" s="260"/>
      <c r="K9295" s="252">
        <f t="shared" si="143"/>
        <v>1</v>
      </c>
      <c r="L9295" s="9" t="s">
        <v>34</v>
      </c>
    </row>
    <row r="9296" spans="2:12">
      <c r="B9296" s="268">
        <v>9284</v>
      </c>
      <c r="C9296" s="226"/>
      <c r="D9296" s="227">
        <f>_xlfn.XLOOKUP($C9296,サービス情報マスタcopy!$B:$B,サービス情報マスタcopy!$G:$G,0,0,1)</f>
        <v>0</v>
      </c>
      <c r="E9296" s="228" t="str">
        <f>CONCATENATE($C9296,"-",TEXT(_xlfn.MAXIFS($K$12:K9295,$C$12:C9295,$C9296)+1,"0000"))</f>
        <v>-0001</v>
      </c>
      <c r="F9296" s="226"/>
      <c r="G9296" s="226"/>
      <c r="H9296" s="226"/>
      <c r="I9296" s="229"/>
      <c r="J9296" s="260"/>
      <c r="K9296" s="252">
        <f t="shared" si="143"/>
        <v>1</v>
      </c>
      <c r="L9296" s="9" t="s">
        <v>34</v>
      </c>
    </row>
    <row r="9297" spans="2:12">
      <c r="B9297" s="268">
        <v>9285</v>
      </c>
      <c r="C9297" s="226"/>
      <c r="D9297" s="227">
        <f>_xlfn.XLOOKUP($C9297,サービス情報マスタcopy!$B:$B,サービス情報マスタcopy!$G:$G,0,0,1)</f>
        <v>0</v>
      </c>
      <c r="E9297" s="228" t="str">
        <f>CONCATENATE($C9297,"-",TEXT(_xlfn.MAXIFS($K$12:K9296,$C$12:C9296,$C9297)+1,"0000"))</f>
        <v>-0001</v>
      </c>
      <c r="F9297" s="226"/>
      <c r="G9297" s="226"/>
      <c r="H9297" s="226"/>
      <c r="I9297" s="229"/>
      <c r="J9297" s="260"/>
      <c r="K9297" s="252">
        <f t="shared" si="143"/>
        <v>1</v>
      </c>
      <c r="L9297" s="9" t="s">
        <v>34</v>
      </c>
    </row>
    <row r="9298" spans="2:12">
      <c r="B9298" s="268">
        <v>9286</v>
      </c>
      <c r="C9298" s="226"/>
      <c r="D9298" s="227">
        <f>_xlfn.XLOOKUP($C9298,サービス情報マスタcopy!$B:$B,サービス情報マスタcopy!$G:$G,0,0,1)</f>
        <v>0</v>
      </c>
      <c r="E9298" s="228" t="str">
        <f>CONCATENATE($C9298,"-",TEXT(_xlfn.MAXIFS($K$12:K9297,$C$12:C9297,$C9298)+1,"0000"))</f>
        <v>-0001</v>
      </c>
      <c r="F9298" s="226"/>
      <c r="G9298" s="226"/>
      <c r="H9298" s="226"/>
      <c r="I9298" s="229"/>
      <c r="J9298" s="260"/>
      <c r="K9298" s="252">
        <f t="shared" si="143"/>
        <v>1</v>
      </c>
      <c r="L9298" s="9" t="s">
        <v>34</v>
      </c>
    </row>
    <row r="9299" spans="2:12">
      <c r="B9299" s="268">
        <v>9287</v>
      </c>
      <c r="C9299" s="226"/>
      <c r="D9299" s="227">
        <f>_xlfn.XLOOKUP($C9299,サービス情報マスタcopy!$B:$B,サービス情報マスタcopy!$G:$G,0,0,1)</f>
        <v>0</v>
      </c>
      <c r="E9299" s="228" t="str">
        <f>CONCATENATE($C9299,"-",TEXT(_xlfn.MAXIFS($K$12:K9298,$C$12:C9298,$C9299)+1,"0000"))</f>
        <v>-0001</v>
      </c>
      <c r="F9299" s="226"/>
      <c r="G9299" s="226"/>
      <c r="H9299" s="226"/>
      <c r="I9299" s="229"/>
      <c r="J9299" s="260"/>
      <c r="K9299" s="252">
        <f t="shared" si="143"/>
        <v>1</v>
      </c>
      <c r="L9299" s="9" t="s">
        <v>34</v>
      </c>
    </row>
    <row r="9300" spans="2:12">
      <c r="B9300" s="268">
        <v>9288</v>
      </c>
      <c r="C9300" s="226"/>
      <c r="D9300" s="227">
        <f>_xlfn.XLOOKUP($C9300,サービス情報マスタcopy!$B:$B,サービス情報マスタcopy!$G:$G,0,0,1)</f>
        <v>0</v>
      </c>
      <c r="E9300" s="228" t="str">
        <f>CONCATENATE($C9300,"-",TEXT(_xlfn.MAXIFS($K$12:K9299,$C$12:C9299,$C9300)+1,"0000"))</f>
        <v>-0001</v>
      </c>
      <c r="F9300" s="226"/>
      <c r="G9300" s="226"/>
      <c r="H9300" s="226"/>
      <c r="I9300" s="229"/>
      <c r="J9300" s="260"/>
      <c r="K9300" s="252">
        <f t="shared" si="143"/>
        <v>1</v>
      </c>
      <c r="L9300" s="9" t="s">
        <v>34</v>
      </c>
    </row>
    <row r="9301" spans="2:12">
      <c r="B9301" s="268">
        <v>9289</v>
      </c>
      <c r="C9301" s="226"/>
      <c r="D9301" s="227">
        <f>_xlfn.XLOOKUP($C9301,サービス情報マスタcopy!$B:$B,サービス情報マスタcopy!$G:$G,0,0,1)</f>
        <v>0</v>
      </c>
      <c r="E9301" s="228" t="str">
        <f>CONCATENATE($C9301,"-",TEXT(_xlfn.MAXIFS($K$12:K9300,$C$12:C9300,$C9301)+1,"0000"))</f>
        <v>-0001</v>
      </c>
      <c r="F9301" s="226"/>
      <c r="G9301" s="226"/>
      <c r="H9301" s="226"/>
      <c r="I9301" s="229"/>
      <c r="J9301" s="260"/>
      <c r="K9301" s="252">
        <f t="shared" si="143"/>
        <v>1</v>
      </c>
      <c r="L9301" s="9" t="s">
        <v>34</v>
      </c>
    </row>
    <row r="9302" spans="2:12">
      <c r="B9302" s="268">
        <v>9290</v>
      </c>
      <c r="C9302" s="226"/>
      <c r="D9302" s="227">
        <f>_xlfn.XLOOKUP($C9302,サービス情報マスタcopy!$B:$B,サービス情報マスタcopy!$G:$G,0,0,1)</f>
        <v>0</v>
      </c>
      <c r="E9302" s="228" t="str">
        <f>CONCATENATE($C9302,"-",TEXT(_xlfn.MAXIFS($K$12:K9301,$C$12:C9301,$C9302)+1,"0000"))</f>
        <v>-0001</v>
      </c>
      <c r="F9302" s="226"/>
      <c r="G9302" s="226"/>
      <c r="H9302" s="226"/>
      <c r="I9302" s="229"/>
      <c r="J9302" s="260"/>
      <c r="K9302" s="252">
        <f t="shared" si="143"/>
        <v>1</v>
      </c>
      <c r="L9302" s="9" t="s">
        <v>34</v>
      </c>
    </row>
    <row r="9303" spans="2:12">
      <c r="B9303" s="268">
        <v>9291</v>
      </c>
      <c r="C9303" s="226"/>
      <c r="D9303" s="227">
        <f>_xlfn.XLOOKUP($C9303,サービス情報マスタcopy!$B:$B,サービス情報マスタcopy!$G:$G,0,0,1)</f>
        <v>0</v>
      </c>
      <c r="E9303" s="228" t="str">
        <f>CONCATENATE($C9303,"-",TEXT(_xlfn.MAXIFS($K$12:K9302,$C$12:C9302,$C9303)+1,"0000"))</f>
        <v>-0001</v>
      </c>
      <c r="F9303" s="226"/>
      <c r="G9303" s="226"/>
      <c r="H9303" s="226"/>
      <c r="I9303" s="229"/>
      <c r="J9303" s="260"/>
      <c r="K9303" s="252">
        <f t="shared" si="143"/>
        <v>1</v>
      </c>
      <c r="L9303" s="9" t="s">
        <v>34</v>
      </c>
    </row>
    <row r="9304" spans="2:12">
      <c r="B9304" s="268">
        <v>9292</v>
      </c>
      <c r="C9304" s="226"/>
      <c r="D9304" s="227">
        <f>_xlfn.XLOOKUP($C9304,サービス情報マスタcopy!$B:$B,サービス情報マスタcopy!$G:$G,0,0,1)</f>
        <v>0</v>
      </c>
      <c r="E9304" s="228" t="str">
        <f>CONCATENATE($C9304,"-",TEXT(_xlfn.MAXIFS($K$12:K9303,$C$12:C9303,$C9304)+1,"0000"))</f>
        <v>-0001</v>
      </c>
      <c r="F9304" s="226"/>
      <c r="G9304" s="226"/>
      <c r="H9304" s="226"/>
      <c r="I9304" s="229"/>
      <c r="J9304" s="260"/>
      <c r="K9304" s="252">
        <f t="shared" si="143"/>
        <v>1</v>
      </c>
      <c r="L9304" s="9" t="s">
        <v>34</v>
      </c>
    </row>
    <row r="9305" spans="2:12">
      <c r="B9305" s="268">
        <v>9293</v>
      </c>
      <c r="C9305" s="226"/>
      <c r="D9305" s="227">
        <f>_xlfn.XLOOKUP($C9305,サービス情報マスタcopy!$B:$B,サービス情報マスタcopy!$G:$G,0,0,1)</f>
        <v>0</v>
      </c>
      <c r="E9305" s="228" t="str">
        <f>CONCATENATE($C9305,"-",TEXT(_xlfn.MAXIFS($K$12:K9304,$C$12:C9304,$C9305)+1,"0000"))</f>
        <v>-0001</v>
      </c>
      <c r="F9305" s="226"/>
      <c r="G9305" s="226"/>
      <c r="H9305" s="226"/>
      <c r="I9305" s="229"/>
      <c r="J9305" s="260"/>
      <c r="K9305" s="252">
        <f t="shared" si="143"/>
        <v>1</v>
      </c>
      <c r="L9305" s="9" t="s">
        <v>34</v>
      </c>
    </row>
    <row r="9306" spans="2:12">
      <c r="B9306" s="268">
        <v>9294</v>
      </c>
      <c r="C9306" s="226"/>
      <c r="D9306" s="227">
        <f>_xlfn.XLOOKUP($C9306,サービス情報マスタcopy!$B:$B,サービス情報マスタcopy!$G:$G,0,0,1)</f>
        <v>0</v>
      </c>
      <c r="E9306" s="228" t="str">
        <f>CONCATENATE($C9306,"-",TEXT(_xlfn.MAXIFS($K$12:K9305,$C$12:C9305,$C9306)+1,"0000"))</f>
        <v>-0001</v>
      </c>
      <c r="F9306" s="226"/>
      <c r="G9306" s="226"/>
      <c r="H9306" s="226"/>
      <c r="I9306" s="229"/>
      <c r="J9306" s="260"/>
      <c r="K9306" s="252">
        <f t="shared" si="143"/>
        <v>1</v>
      </c>
      <c r="L9306" s="9" t="s">
        <v>34</v>
      </c>
    </row>
    <row r="9307" spans="2:12">
      <c r="B9307" s="268">
        <v>9295</v>
      </c>
      <c r="C9307" s="226"/>
      <c r="D9307" s="227">
        <f>_xlfn.XLOOKUP($C9307,サービス情報マスタcopy!$B:$B,サービス情報マスタcopy!$G:$G,0,0,1)</f>
        <v>0</v>
      </c>
      <c r="E9307" s="228" t="str">
        <f>CONCATENATE($C9307,"-",TEXT(_xlfn.MAXIFS($K$12:K9306,$C$12:C9306,$C9307)+1,"0000"))</f>
        <v>-0001</v>
      </c>
      <c r="F9307" s="226"/>
      <c r="G9307" s="226"/>
      <c r="H9307" s="226"/>
      <c r="I9307" s="229"/>
      <c r="J9307" s="260"/>
      <c r="K9307" s="252">
        <f t="shared" si="143"/>
        <v>1</v>
      </c>
      <c r="L9307" s="9" t="s">
        <v>34</v>
      </c>
    </row>
    <row r="9308" spans="2:12">
      <c r="B9308" s="268">
        <v>9296</v>
      </c>
      <c r="C9308" s="226"/>
      <c r="D9308" s="227">
        <f>_xlfn.XLOOKUP($C9308,サービス情報マスタcopy!$B:$B,サービス情報マスタcopy!$G:$G,0,0,1)</f>
        <v>0</v>
      </c>
      <c r="E9308" s="228" t="str">
        <f>CONCATENATE($C9308,"-",TEXT(_xlfn.MAXIFS($K$12:K9307,$C$12:C9307,$C9308)+1,"0000"))</f>
        <v>-0001</v>
      </c>
      <c r="F9308" s="226"/>
      <c r="G9308" s="226"/>
      <c r="H9308" s="226"/>
      <c r="I9308" s="229"/>
      <c r="J9308" s="260"/>
      <c r="K9308" s="252">
        <f t="shared" si="143"/>
        <v>1</v>
      </c>
      <c r="L9308" s="9" t="s">
        <v>34</v>
      </c>
    </row>
    <row r="9309" spans="2:12">
      <c r="B9309" s="268">
        <v>9297</v>
      </c>
      <c r="C9309" s="226"/>
      <c r="D9309" s="227">
        <f>_xlfn.XLOOKUP($C9309,サービス情報マスタcopy!$B:$B,サービス情報マスタcopy!$G:$G,0,0,1)</f>
        <v>0</v>
      </c>
      <c r="E9309" s="228" t="str">
        <f>CONCATENATE($C9309,"-",TEXT(_xlfn.MAXIFS($K$12:K9308,$C$12:C9308,$C9309)+1,"0000"))</f>
        <v>-0001</v>
      </c>
      <c r="F9309" s="226"/>
      <c r="G9309" s="226"/>
      <c r="H9309" s="226"/>
      <c r="I9309" s="229"/>
      <c r="J9309" s="260"/>
      <c r="K9309" s="252">
        <f t="shared" si="143"/>
        <v>1</v>
      </c>
      <c r="L9309" s="9" t="s">
        <v>34</v>
      </c>
    </row>
    <row r="9310" spans="2:12">
      <c r="B9310" s="268">
        <v>9298</v>
      </c>
      <c r="C9310" s="226"/>
      <c r="D9310" s="227">
        <f>_xlfn.XLOOKUP($C9310,サービス情報マスタcopy!$B:$B,サービス情報マスタcopy!$G:$G,0,0,1)</f>
        <v>0</v>
      </c>
      <c r="E9310" s="228" t="str">
        <f>CONCATENATE($C9310,"-",TEXT(_xlfn.MAXIFS($K$12:K9309,$C$12:C9309,$C9310)+1,"0000"))</f>
        <v>-0001</v>
      </c>
      <c r="F9310" s="226"/>
      <c r="G9310" s="226"/>
      <c r="H9310" s="226"/>
      <c r="I9310" s="229"/>
      <c r="J9310" s="260"/>
      <c r="K9310" s="252">
        <f t="shared" si="143"/>
        <v>1</v>
      </c>
      <c r="L9310" s="9" t="s">
        <v>34</v>
      </c>
    </row>
    <row r="9311" spans="2:12">
      <c r="B9311" s="268">
        <v>9299</v>
      </c>
      <c r="C9311" s="226"/>
      <c r="D9311" s="227">
        <f>_xlfn.XLOOKUP($C9311,サービス情報マスタcopy!$B:$B,サービス情報マスタcopy!$G:$G,0,0,1)</f>
        <v>0</v>
      </c>
      <c r="E9311" s="228" t="str">
        <f>CONCATENATE($C9311,"-",TEXT(_xlfn.MAXIFS($K$12:K9310,$C$12:C9310,$C9311)+1,"0000"))</f>
        <v>-0001</v>
      </c>
      <c r="F9311" s="226"/>
      <c r="G9311" s="226"/>
      <c r="H9311" s="226"/>
      <c r="I9311" s="229"/>
      <c r="J9311" s="260"/>
      <c r="K9311" s="252">
        <f t="shared" si="143"/>
        <v>1</v>
      </c>
      <c r="L9311" s="9" t="s">
        <v>34</v>
      </c>
    </row>
    <row r="9312" spans="2:12">
      <c r="B9312" s="268">
        <v>9300</v>
      </c>
      <c r="C9312" s="226"/>
      <c r="D9312" s="227">
        <f>_xlfn.XLOOKUP($C9312,サービス情報マスタcopy!$B:$B,サービス情報マスタcopy!$G:$G,0,0,1)</f>
        <v>0</v>
      </c>
      <c r="E9312" s="228" t="str">
        <f>CONCATENATE($C9312,"-",TEXT(_xlfn.MAXIFS($K$12:K9311,$C$12:C9311,$C9312)+1,"0000"))</f>
        <v>-0001</v>
      </c>
      <c r="F9312" s="226"/>
      <c r="G9312" s="226"/>
      <c r="H9312" s="226"/>
      <c r="I9312" s="229"/>
      <c r="J9312" s="260"/>
      <c r="K9312" s="252">
        <f t="shared" si="143"/>
        <v>1</v>
      </c>
      <c r="L9312" s="9" t="s">
        <v>34</v>
      </c>
    </row>
    <row r="9313" spans="2:12">
      <c r="B9313" s="268">
        <v>9301</v>
      </c>
      <c r="C9313" s="226"/>
      <c r="D9313" s="227">
        <f>_xlfn.XLOOKUP($C9313,サービス情報マスタcopy!$B:$B,サービス情報マスタcopy!$G:$G,0,0,1)</f>
        <v>0</v>
      </c>
      <c r="E9313" s="228" t="str">
        <f>CONCATENATE($C9313,"-",TEXT(_xlfn.MAXIFS($K$12:K9312,$C$12:C9312,$C9313)+1,"0000"))</f>
        <v>-0001</v>
      </c>
      <c r="F9313" s="226"/>
      <c r="G9313" s="226"/>
      <c r="H9313" s="226"/>
      <c r="I9313" s="229"/>
      <c r="J9313" s="260"/>
      <c r="K9313" s="252">
        <f t="shared" si="143"/>
        <v>1</v>
      </c>
      <c r="L9313" s="9" t="s">
        <v>34</v>
      </c>
    </row>
    <row r="9314" spans="2:12">
      <c r="B9314" s="268">
        <v>9302</v>
      </c>
      <c r="C9314" s="226"/>
      <c r="D9314" s="227">
        <f>_xlfn.XLOOKUP($C9314,サービス情報マスタcopy!$B:$B,サービス情報マスタcopy!$G:$G,0,0,1)</f>
        <v>0</v>
      </c>
      <c r="E9314" s="228" t="str">
        <f>CONCATENATE($C9314,"-",TEXT(_xlfn.MAXIFS($K$12:K9313,$C$12:C9313,$C9314)+1,"0000"))</f>
        <v>-0001</v>
      </c>
      <c r="F9314" s="226"/>
      <c r="G9314" s="226"/>
      <c r="H9314" s="226"/>
      <c r="I9314" s="229"/>
      <c r="J9314" s="260"/>
      <c r="K9314" s="252">
        <f t="shared" si="143"/>
        <v>1</v>
      </c>
      <c r="L9314" s="9" t="s">
        <v>34</v>
      </c>
    </row>
    <row r="9315" spans="2:12">
      <c r="B9315" s="268">
        <v>9303</v>
      </c>
      <c r="C9315" s="226"/>
      <c r="D9315" s="227">
        <f>_xlfn.XLOOKUP($C9315,サービス情報マスタcopy!$B:$B,サービス情報マスタcopy!$G:$G,0,0,1)</f>
        <v>0</v>
      </c>
      <c r="E9315" s="228" t="str">
        <f>CONCATENATE($C9315,"-",TEXT(_xlfn.MAXIFS($K$12:K9314,$C$12:C9314,$C9315)+1,"0000"))</f>
        <v>-0001</v>
      </c>
      <c r="F9315" s="226"/>
      <c r="G9315" s="226"/>
      <c r="H9315" s="226"/>
      <c r="I9315" s="229"/>
      <c r="J9315" s="260"/>
      <c r="K9315" s="252">
        <f t="shared" si="143"/>
        <v>1</v>
      </c>
      <c r="L9315" s="9" t="s">
        <v>34</v>
      </c>
    </row>
    <row r="9316" spans="2:12">
      <c r="B9316" s="268">
        <v>9304</v>
      </c>
      <c r="C9316" s="226"/>
      <c r="D9316" s="227">
        <f>_xlfn.XLOOKUP($C9316,サービス情報マスタcopy!$B:$B,サービス情報マスタcopy!$G:$G,0,0,1)</f>
        <v>0</v>
      </c>
      <c r="E9316" s="228" t="str">
        <f>CONCATENATE($C9316,"-",TEXT(_xlfn.MAXIFS($K$12:K9315,$C$12:C9315,$C9316)+1,"0000"))</f>
        <v>-0001</v>
      </c>
      <c r="F9316" s="226"/>
      <c r="G9316" s="226"/>
      <c r="H9316" s="226"/>
      <c r="I9316" s="229"/>
      <c r="J9316" s="260"/>
      <c r="K9316" s="252">
        <f t="shared" si="143"/>
        <v>1</v>
      </c>
      <c r="L9316" s="9" t="s">
        <v>34</v>
      </c>
    </row>
    <row r="9317" spans="2:12">
      <c r="B9317" s="268">
        <v>9305</v>
      </c>
      <c r="C9317" s="226"/>
      <c r="D9317" s="227">
        <f>_xlfn.XLOOKUP($C9317,サービス情報マスタcopy!$B:$B,サービス情報マスタcopy!$G:$G,0,0,1)</f>
        <v>0</v>
      </c>
      <c r="E9317" s="228" t="str">
        <f>CONCATENATE($C9317,"-",TEXT(_xlfn.MAXIFS($K$12:K9316,$C$12:C9316,$C9317)+1,"0000"))</f>
        <v>-0001</v>
      </c>
      <c r="F9317" s="226"/>
      <c r="G9317" s="226"/>
      <c r="H9317" s="226"/>
      <c r="I9317" s="229"/>
      <c r="J9317" s="260"/>
      <c r="K9317" s="252">
        <f t="shared" si="143"/>
        <v>1</v>
      </c>
      <c r="L9317" s="9" t="s">
        <v>34</v>
      </c>
    </row>
    <row r="9318" spans="2:12">
      <c r="B9318" s="268">
        <v>9306</v>
      </c>
      <c r="C9318" s="226"/>
      <c r="D9318" s="227">
        <f>_xlfn.XLOOKUP($C9318,サービス情報マスタcopy!$B:$B,サービス情報マスタcopy!$G:$G,0,0,1)</f>
        <v>0</v>
      </c>
      <c r="E9318" s="228" t="str">
        <f>CONCATENATE($C9318,"-",TEXT(_xlfn.MAXIFS($K$12:K9317,$C$12:C9317,$C9318)+1,"0000"))</f>
        <v>-0001</v>
      </c>
      <c r="F9318" s="226"/>
      <c r="G9318" s="226"/>
      <c r="H9318" s="226"/>
      <c r="I9318" s="229"/>
      <c r="J9318" s="260"/>
      <c r="K9318" s="252">
        <f t="shared" si="143"/>
        <v>1</v>
      </c>
      <c r="L9318" s="9" t="s">
        <v>34</v>
      </c>
    </row>
    <row r="9319" spans="2:12">
      <c r="B9319" s="268">
        <v>9307</v>
      </c>
      <c r="C9319" s="226"/>
      <c r="D9319" s="227">
        <f>_xlfn.XLOOKUP($C9319,サービス情報マスタcopy!$B:$B,サービス情報マスタcopy!$G:$G,0,0,1)</f>
        <v>0</v>
      </c>
      <c r="E9319" s="228" t="str">
        <f>CONCATENATE($C9319,"-",TEXT(_xlfn.MAXIFS($K$12:K9318,$C$12:C9318,$C9319)+1,"0000"))</f>
        <v>-0001</v>
      </c>
      <c r="F9319" s="226"/>
      <c r="G9319" s="226"/>
      <c r="H9319" s="226"/>
      <c r="I9319" s="229"/>
      <c r="J9319" s="260"/>
      <c r="K9319" s="252">
        <f t="shared" si="143"/>
        <v>1</v>
      </c>
      <c r="L9319" s="9" t="s">
        <v>34</v>
      </c>
    </row>
    <row r="9320" spans="2:12">
      <c r="B9320" s="268">
        <v>9308</v>
      </c>
      <c r="C9320" s="226"/>
      <c r="D9320" s="227">
        <f>_xlfn.XLOOKUP($C9320,サービス情報マスタcopy!$B:$B,サービス情報マスタcopy!$G:$G,0,0,1)</f>
        <v>0</v>
      </c>
      <c r="E9320" s="228" t="str">
        <f>CONCATENATE($C9320,"-",TEXT(_xlfn.MAXIFS($K$12:K9319,$C$12:C9319,$C9320)+1,"0000"))</f>
        <v>-0001</v>
      </c>
      <c r="F9320" s="226"/>
      <c r="G9320" s="226"/>
      <c r="H9320" s="226"/>
      <c r="I9320" s="229"/>
      <c r="J9320" s="260"/>
      <c r="K9320" s="252">
        <f t="shared" si="143"/>
        <v>1</v>
      </c>
      <c r="L9320" s="9" t="s">
        <v>34</v>
      </c>
    </row>
    <row r="9321" spans="2:12">
      <c r="B9321" s="268">
        <v>9309</v>
      </c>
      <c r="C9321" s="226"/>
      <c r="D9321" s="227">
        <f>_xlfn.XLOOKUP($C9321,サービス情報マスタcopy!$B:$B,サービス情報マスタcopy!$G:$G,0,0,1)</f>
        <v>0</v>
      </c>
      <c r="E9321" s="228" t="str">
        <f>CONCATENATE($C9321,"-",TEXT(_xlfn.MAXIFS($K$12:K9320,$C$12:C9320,$C9321)+1,"0000"))</f>
        <v>-0001</v>
      </c>
      <c r="F9321" s="226"/>
      <c r="G9321" s="226"/>
      <c r="H9321" s="226"/>
      <c r="I9321" s="229"/>
      <c r="J9321" s="260"/>
      <c r="K9321" s="252">
        <f t="shared" si="143"/>
        <v>1</v>
      </c>
      <c r="L9321" s="9" t="s">
        <v>34</v>
      </c>
    </row>
    <row r="9322" spans="2:12">
      <c r="B9322" s="268">
        <v>9310</v>
      </c>
      <c r="C9322" s="226"/>
      <c r="D9322" s="227">
        <f>_xlfn.XLOOKUP($C9322,サービス情報マスタcopy!$B:$B,サービス情報マスタcopy!$G:$G,0,0,1)</f>
        <v>0</v>
      </c>
      <c r="E9322" s="228" t="str">
        <f>CONCATENATE($C9322,"-",TEXT(_xlfn.MAXIFS($K$12:K9321,$C$12:C9321,$C9322)+1,"0000"))</f>
        <v>-0001</v>
      </c>
      <c r="F9322" s="226"/>
      <c r="G9322" s="226"/>
      <c r="H9322" s="226"/>
      <c r="I9322" s="229"/>
      <c r="J9322" s="260"/>
      <c r="K9322" s="252">
        <f t="shared" si="143"/>
        <v>1</v>
      </c>
      <c r="L9322" s="9" t="s">
        <v>34</v>
      </c>
    </row>
    <row r="9323" spans="2:12">
      <c r="B9323" s="268">
        <v>9311</v>
      </c>
      <c r="C9323" s="226"/>
      <c r="D9323" s="227">
        <f>_xlfn.XLOOKUP($C9323,サービス情報マスタcopy!$B:$B,サービス情報マスタcopy!$G:$G,0,0,1)</f>
        <v>0</v>
      </c>
      <c r="E9323" s="228" t="str">
        <f>CONCATENATE($C9323,"-",TEXT(_xlfn.MAXIFS($K$12:K9322,$C$12:C9322,$C9323)+1,"0000"))</f>
        <v>-0001</v>
      </c>
      <c r="F9323" s="226"/>
      <c r="G9323" s="226"/>
      <c r="H9323" s="226"/>
      <c r="I9323" s="229"/>
      <c r="J9323" s="260"/>
      <c r="K9323" s="252">
        <f t="shared" si="143"/>
        <v>1</v>
      </c>
      <c r="L9323" s="9" t="s">
        <v>34</v>
      </c>
    </row>
    <row r="9324" spans="2:12">
      <c r="B9324" s="268">
        <v>9312</v>
      </c>
      <c r="C9324" s="226"/>
      <c r="D9324" s="227">
        <f>_xlfn.XLOOKUP($C9324,サービス情報マスタcopy!$B:$B,サービス情報マスタcopy!$G:$G,0,0,1)</f>
        <v>0</v>
      </c>
      <c r="E9324" s="228" t="str">
        <f>CONCATENATE($C9324,"-",TEXT(_xlfn.MAXIFS($K$12:K9323,$C$12:C9323,$C9324)+1,"0000"))</f>
        <v>-0001</v>
      </c>
      <c r="F9324" s="226"/>
      <c r="G9324" s="226"/>
      <c r="H9324" s="226"/>
      <c r="I9324" s="229"/>
      <c r="J9324" s="260"/>
      <c r="K9324" s="252">
        <f t="shared" si="143"/>
        <v>1</v>
      </c>
      <c r="L9324" s="9" t="s">
        <v>34</v>
      </c>
    </row>
    <row r="9325" spans="2:12">
      <c r="B9325" s="268">
        <v>9313</v>
      </c>
      <c r="C9325" s="226"/>
      <c r="D9325" s="227">
        <f>_xlfn.XLOOKUP($C9325,サービス情報マスタcopy!$B:$B,サービス情報マスタcopy!$G:$G,0,0,1)</f>
        <v>0</v>
      </c>
      <c r="E9325" s="228" t="str">
        <f>CONCATENATE($C9325,"-",TEXT(_xlfn.MAXIFS($K$12:K9324,$C$12:C9324,$C9325)+1,"0000"))</f>
        <v>-0001</v>
      </c>
      <c r="F9325" s="226"/>
      <c r="G9325" s="226"/>
      <c r="H9325" s="226"/>
      <c r="I9325" s="229"/>
      <c r="J9325" s="260"/>
      <c r="K9325" s="252">
        <f t="shared" si="143"/>
        <v>1</v>
      </c>
      <c r="L9325" s="9" t="s">
        <v>34</v>
      </c>
    </row>
    <row r="9326" spans="2:12">
      <c r="B9326" s="268">
        <v>9314</v>
      </c>
      <c r="C9326" s="226"/>
      <c r="D9326" s="227">
        <f>_xlfn.XLOOKUP($C9326,サービス情報マスタcopy!$B:$B,サービス情報マスタcopy!$G:$G,0,0,1)</f>
        <v>0</v>
      </c>
      <c r="E9326" s="228" t="str">
        <f>CONCATENATE($C9326,"-",TEXT(_xlfn.MAXIFS($K$12:K9325,$C$12:C9325,$C9326)+1,"0000"))</f>
        <v>-0001</v>
      </c>
      <c r="F9326" s="226"/>
      <c r="G9326" s="226"/>
      <c r="H9326" s="226"/>
      <c r="I9326" s="229"/>
      <c r="J9326" s="260"/>
      <c r="K9326" s="252">
        <f t="shared" si="143"/>
        <v>1</v>
      </c>
      <c r="L9326" s="9" t="s">
        <v>34</v>
      </c>
    </row>
    <row r="9327" spans="2:12">
      <c r="B9327" s="268">
        <v>9315</v>
      </c>
      <c r="C9327" s="226"/>
      <c r="D9327" s="227">
        <f>_xlfn.XLOOKUP($C9327,サービス情報マスタcopy!$B:$B,サービス情報マスタcopy!$G:$G,0,0,1)</f>
        <v>0</v>
      </c>
      <c r="E9327" s="228" t="str">
        <f>CONCATENATE($C9327,"-",TEXT(_xlfn.MAXIFS($K$12:K9326,$C$12:C9326,$C9327)+1,"0000"))</f>
        <v>-0001</v>
      </c>
      <c r="F9327" s="226"/>
      <c r="G9327" s="226"/>
      <c r="H9327" s="226"/>
      <c r="I9327" s="229"/>
      <c r="J9327" s="260"/>
      <c r="K9327" s="252">
        <f t="shared" si="143"/>
        <v>1</v>
      </c>
      <c r="L9327" s="9" t="s">
        <v>34</v>
      </c>
    </row>
    <row r="9328" spans="2:12">
      <c r="B9328" s="268">
        <v>9316</v>
      </c>
      <c r="C9328" s="226"/>
      <c r="D9328" s="227">
        <f>_xlfn.XLOOKUP($C9328,サービス情報マスタcopy!$B:$B,サービス情報マスタcopy!$G:$G,0,0,1)</f>
        <v>0</v>
      </c>
      <c r="E9328" s="228" t="str">
        <f>CONCATENATE($C9328,"-",TEXT(_xlfn.MAXIFS($K$12:K9327,$C$12:C9327,$C9328)+1,"0000"))</f>
        <v>-0001</v>
      </c>
      <c r="F9328" s="226"/>
      <c r="G9328" s="226"/>
      <c r="H9328" s="226"/>
      <c r="I9328" s="229"/>
      <c r="J9328" s="260"/>
      <c r="K9328" s="252">
        <f t="shared" si="143"/>
        <v>1</v>
      </c>
      <c r="L9328" s="9" t="s">
        <v>34</v>
      </c>
    </row>
    <row r="9329" spans="2:12">
      <c r="B9329" s="268">
        <v>9317</v>
      </c>
      <c r="C9329" s="226"/>
      <c r="D9329" s="227">
        <f>_xlfn.XLOOKUP($C9329,サービス情報マスタcopy!$B:$B,サービス情報マスタcopy!$G:$G,0,0,1)</f>
        <v>0</v>
      </c>
      <c r="E9329" s="228" t="str">
        <f>CONCATENATE($C9329,"-",TEXT(_xlfn.MAXIFS($K$12:K9328,$C$12:C9328,$C9329)+1,"0000"))</f>
        <v>-0001</v>
      </c>
      <c r="F9329" s="226"/>
      <c r="G9329" s="226"/>
      <c r="H9329" s="226"/>
      <c r="I9329" s="229"/>
      <c r="J9329" s="260"/>
      <c r="K9329" s="252">
        <f t="shared" si="143"/>
        <v>1</v>
      </c>
      <c r="L9329" s="9" t="s">
        <v>34</v>
      </c>
    </row>
    <row r="9330" spans="2:12">
      <c r="B9330" s="268">
        <v>9318</v>
      </c>
      <c r="C9330" s="226"/>
      <c r="D9330" s="227">
        <f>_xlfn.XLOOKUP($C9330,サービス情報マスタcopy!$B:$B,サービス情報マスタcopy!$G:$G,0,0,1)</f>
        <v>0</v>
      </c>
      <c r="E9330" s="228" t="str">
        <f>CONCATENATE($C9330,"-",TEXT(_xlfn.MAXIFS($K$12:K9329,$C$12:C9329,$C9330)+1,"0000"))</f>
        <v>-0001</v>
      </c>
      <c r="F9330" s="226"/>
      <c r="G9330" s="226"/>
      <c r="H9330" s="226"/>
      <c r="I9330" s="229"/>
      <c r="J9330" s="260"/>
      <c r="K9330" s="252">
        <f t="shared" si="143"/>
        <v>1</v>
      </c>
      <c r="L9330" s="9" t="s">
        <v>34</v>
      </c>
    </row>
    <row r="9331" spans="2:12">
      <c r="B9331" s="268">
        <v>9319</v>
      </c>
      <c r="C9331" s="226"/>
      <c r="D9331" s="227">
        <f>_xlfn.XLOOKUP($C9331,サービス情報マスタcopy!$B:$B,サービス情報マスタcopy!$G:$G,0,0,1)</f>
        <v>0</v>
      </c>
      <c r="E9331" s="228" t="str">
        <f>CONCATENATE($C9331,"-",TEXT(_xlfn.MAXIFS($K$12:K9330,$C$12:C9330,$C9331)+1,"0000"))</f>
        <v>-0001</v>
      </c>
      <c r="F9331" s="226"/>
      <c r="G9331" s="226"/>
      <c r="H9331" s="226"/>
      <c r="I9331" s="229"/>
      <c r="J9331" s="260"/>
      <c r="K9331" s="252">
        <f t="shared" si="143"/>
        <v>1</v>
      </c>
      <c r="L9331" s="9" t="s">
        <v>34</v>
      </c>
    </row>
    <row r="9332" spans="2:12">
      <c r="B9332" s="268">
        <v>9320</v>
      </c>
      <c r="C9332" s="226"/>
      <c r="D9332" s="227">
        <f>_xlfn.XLOOKUP($C9332,サービス情報マスタcopy!$B:$B,サービス情報マスタcopy!$G:$G,0,0,1)</f>
        <v>0</v>
      </c>
      <c r="E9332" s="228" t="str">
        <f>CONCATENATE($C9332,"-",TEXT(_xlfn.MAXIFS($K$12:K9331,$C$12:C9331,$C9332)+1,"0000"))</f>
        <v>-0001</v>
      </c>
      <c r="F9332" s="226"/>
      <c r="G9332" s="226"/>
      <c r="H9332" s="226"/>
      <c r="I9332" s="229"/>
      <c r="J9332" s="260"/>
      <c r="K9332" s="252">
        <f t="shared" si="143"/>
        <v>1</v>
      </c>
      <c r="L9332" s="9" t="s">
        <v>34</v>
      </c>
    </row>
    <row r="9333" spans="2:12">
      <c r="B9333" s="268">
        <v>9321</v>
      </c>
      <c r="C9333" s="226"/>
      <c r="D9333" s="227">
        <f>_xlfn.XLOOKUP($C9333,サービス情報マスタcopy!$B:$B,サービス情報マスタcopy!$G:$G,0,0,1)</f>
        <v>0</v>
      </c>
      <c r="E9333" s="228" t="str">
        <f>CONCATENATE($C9333,"-",TEXT(_xlfn.MAXIFS($K$12:K9332,$C$12:C9332,$C9333)+1,"0000"))</f>
        <v>-0001</v>
      </c>
      <c r="F9333" s="226"/>
      <c r="G9333" s="226"/>
      <c r="H9333" s="226"/>
      <c r="I9333" s="229"/>
      <c r="J9333" s="260"/>
      <c r="K9333" s="252">
        <f t="shared" si="143"/>
        <v>1</v>
      </c>
      <c r="L9333" s="9" t="s">
        <v>34</v>
      </c>
    </row>
    <row r="9334" spans="2:12">
      <c r="B9334" s="268">
        <v>9322</v>
      </c>
      <c r="C9334" s="226"/>
      <c r="D9334" s="227">
        <f>_xlfn.XLOOKUP($C9334,サービス情報マスタcopy!$B:$B,サービス情報マスタcopy!$G:$G,0,0,1)</f>
        <v>0</v>
      </c>
      <c r="E9334" s="228" t="str">
        <f>CONCATENATE($C9334,"-",TEXT(_xlfn.MAXIFS($K$12:K9333,$C$12:C9333,$C9334)+1,"0000"))</f>
        <v>-0001</v>
      </c>
      <c r="F9334" s="226"/>
      <c r="G9334" s="226"/>
      <c r="H9334" s="226"/>
      <c r="I9334" s="229"/>
      <c r="J9334" s="260"/>
      <c r="K9334" s="252">
        <f t="shared" ref="K9334:K9397" si="144">VALUE(RIGHT($E9334,4))</f>
        <v>1</v>
      </c>
      <c r="L9334" s="9" t="s">
        <v>34</v>
      </c>
    </row>
    <row r="9335" spans="2:12">
      <c r="B9335" s="268">
        <v>9323</v>
      </c>
      <c r="C9335" s="226"/>
      <c r="D9335" s="227">
        <f>_xlfn.XLOOKUP($C9335,サービス情報マスタcopy!$B:$B,サービス情報マスタcopy!$G:$G,0,0,1)</f>
        <v>0</v>
      </c>
      <c r="E9335" s="228" t="str">
        <f>CONCATENATE($C9335,"-",TEXT(_xlfn.MAXIFS($K$12:K9334,$C$12:C9334,$C9335)+1,"0000"))</f>
        <v>-0001</v>
      </c>
      <c r="F9335" s="226"/>
      <c r="G9335" s="226"/>
      <c r="H9335" s="226"/>
      <c r="I9335" s="229"/>
      <c r="J9335" s="260"/>
      <c r="K9335" s="252">
        <f t="shared" si="144"/>
        <v>1</v>
      </c>
      <c r="L9335" s="9" t="s">
        <v>34</v>
      </c>
    </row>
    <row r="9336" spans="2:12">
      <c r="B9336" s="268">
        <v>9324</v>
      </c>
      <c r="C9336" s="226"/>
      <c r="D9336" s="227">
        <f>_xlfn.XLOOKUP($C9336,サービス情報マスタcopy!$B:$B,サービス情報マスタcopy!$G:$G,0,0,1)</f>
        <v>0</v>
      </c>
      <c r="E9336" s="228" t="str">
        <f>CONCATENATE($C9336,"-",TEXT(_xlfn.MAXIFS($K$12:K9335,$C$12:C9335,$C9336)+1,"0000"))</f>
        <v>-0001</v>
      </c>
      <c r="F9336" s="226"/>
      <c r="G9336" s="226"/>
      <c r="H9336" s="226"/>
      <c r="I9336" s="229"/>
      <c r="J9336" s="260"/>
      <c r="K9336" s="252">
        <f t="shared" si="144"/>
        <v>1</v>
      </c>
      <c r="L9336" s="9" t="s">
        <v>34</v>
      </c>
    </row>
    <row r="9337" spans="2:12">
      <c r="B9337" s="268">
        <v>9325</v>
      </c>
      <c r="C9337" s="226"/>
      <c r="D9337" s="227">
        <f>_xlfn.XLOOKUP($C9337,サービス情報マスタcopy!$B:$B,サービス情報マスタcopy!$G:$G,0,0,1)</f>
        <v>0</v>
      </c>
      <c r="E9337" s="228" t="str">
        <f>CONCATENATE($C9337,"-",TEXT(_xlfn.MAXIFS($K$12:K9336,$C$12:C9336,$C9337)+1,"0000"))</f>
        <v>-0001</v>
      </c>
      <c r="F9337" s="226"/>
      <c r="G9337" s="226"/>
      <c r="H9337" s="226"/>
      <c r="I9337" s="229"/>
      <c r="J9337" s="260"/>
      <c r="K9337" s="252">
        <f t="shared" si="144"/>
        <v>1</v>
      </c>
      <c r="L9337" s="9" t="s">
        <v>34</v>
      </c>
    </row>
    <row r="9338" spans="2:12">
      <c r="B9338" s="268">
        <v>9326</v>
      </c>
      <c r="C9338" s="226"/>
      <c r="D9338" s="227">
        <f>_xlfn.XLOOKUP($C9338,サービス情報マスタcopy!$B:$B,サービス情報マスタcopy!$G:$G,0,0,1)</f>
        <v>0</v>
      </c>
      <c r="E9338" s="228" t="str">
        <f>CONCATENATE($C9338,"-",TEXT(_xlfn.MAXIFS($K$12:K9337,$C$12:C9337,$C9338)+1,"0000"))</f>
        <v>-0001</v>
      </c>
      <c r="F9338" s="226"/>
      <c r="G9338" s="226"/>
      <c r="H9338" s="226"/>
      <c r="I9338" s="229"/>
      <c r="J9338" s="260"/>
      <c r="K9338" s="252">
        <f t="shared" si="144"/>
        <v>1</v>
      </c>
      <c r="L9338" s="9" t="s">
        <v>34</v>
      </c>
    </row>
    <row r="9339" spans="2:12">
      <c r="B9339" s="268">
        <v>9327</v>
      </c>
      <c r="C9339" s="226"/>
      <c r="D9339" s="227">
        <f>_xlfn.XLOOKUP($C9339,サービス情報マスタcopy!$B:$B,サービス情報マスタcopy!$G:$G,0,0,1)</f>
        <v>0</v>
      </c>
      <c r="E9339" s="228" t="str">
        <f>CONCATENATE($C9339,"-",TEXT(_xlfn.MAXIFS($K$12:K9338,$C$12:C9338,$C9339)+1,"0000"))</f>
        <v>-0001</v>
      </c>
      <c r="F9339" s="226"/>
      <c r="G9339" s="226"/>
      <c r="H9339" s="226"/>
      <c r="I9339" s="229"/>
      <c r="J9339" s="260"/>
      <c r="K9339" s="252">
        <f t="shared" si="144"/>
        <v>1</v>
      </c>
      <c r="L9339" s="9" t="s">
        <v>34</v>
      </c>
    </row>
    <row r="9340" spans="2:12">
      <c r="B9340" s="268">
        <v>9328</v>
      </c>
      <c r="C9340" s="226"/>
      <c r="D9340" s="227">
        <f>_xlfn.XLOOKUP($C9340,サービス情報マスタcopy!$B:$B,サービス情報マスタcopy!$G:$G,0,0,1)</f>
        <v>0</v>
      </c>
      <c r="E9340" s="228" t="str">
        <f>CONCATENATE($C9340,"-",TEXT(_xlfn.MAXIFS($K$12:K9339,$C$12:C9339,$C9340)+1,"0000"))</f>
        <v>-0001</v>
      </c>
      <c r="F9340" s="226"/>
      <c r="G9340" s="226"/>
      <c r="H9340" s="226"/>
      <c r="I9340" s="229"/>
      <c r="J9340" s="260"/>
      <c r="K9340" s="252">
        <f t="shared" si="144"/>
        <v>1</v>
      </c>
      <c r="L9340" s="9" t="s">
        <v>34</v>
      </c>
    </row>
    <row r="9341" spans="2:12">
      <c r="B9341" s="268">
        <v>9329</v>
      </c>
      <c r="C9341" s="226"/>
      <c r="D9341" s="227">
        <f>_xlfn.XLOOKUP($C9341,サービス情報マスタcopy!$B:$B,サービス情報マスタcopy!$G:$G,0,0,1)</f>
        <v>0</v>
      </c>
      <c r="E9341" s="228" t="str">
        <f>CONCATENATE($C9341,"-",TEXT(_xlfn.MAXIFS($K$12:K9340,$C$12:C9340,$C9341)+1,"0000"))</f>
        <v>-0001</v>
      </c>
      <c r="F9341" s="226"/>
      <c r="G9341" s="226"/>
      <c r="H9341" s="226"/>
      <c r="I9341" s="229"/>
      <c r="J9341" s="260"/>
      <c r="K9341" s="252">
        <f t="shared" si="144"/>
        <v>1</v>
      </c>
      <c r="L9341" s="9" t="s">
        <v>34</v>
      </c>
    </row>
    <row r="9342" spans="2:12">
      <c r="B9342" s="268">
        <v>9330</v>
      </c>
      <c r="C9342" s="226"/>
      <c r="D9342" s="227">
        <f>_xlfn.XLOOKUP($C9342,サービス情報マスタcopy!$B:$B,サービス情報マスタcopy!$G:$G,0,0,1)</f>
        <v>0</v>
      </c>
      <c r="E9342" s="228" t="str">
        <f>CONCATENATE($C9342,"-",TEXT(_xlfn.MAXIFS($K$12:K9341,$C$12:C9341,$C9342)+1,"0000"))</f>
        <v>-0001</v>
      </c>
      <c r="F9342" s="226"/>
      <c r="G9342" s="226"/>
      <c r="H9342" s="226"/>
      <c r="I9342" s="229"/>
      <c r="J9342" s="260"/>
      <c r="K9342" s="252">
        <f t="shared" si="144"/>
        <v>1</v>
      </c>
      <c r="L9342" s="9" t="s">
        <v>34</v>
      </c>
    </row>
    <row r="9343" spans="2:12">
      <c r="B9343" s="268">
        <v>9331</v>
      </c>
      <c r="C9343" s="226"/>
      <c r="D9343" s="227">
        <f>_xlfn.XLOOKUP($C9343,サービス情報マスタcopy!$B:$B,サービス情報マスタcopy!$G:$G,0,0,1)</f>
        <v>0</v>
      </c>
      <c r="E9343" s="228" t="str">
        <f>CONCATENATE($C9343,"-",TEXT(_xlfn.MAXIFS($K$12:K9342,$C$12:C9342,$C9343)+1,"0000"))</f>
        <v>-0001</v>
      </c>
      <c r="F9343" s="226"/>
      <c r="G9343" s="226"/>
      <c r="H9343" s="226"/>
      <c r="I9343" s="229"/>
      <c r="J9343" s="260"/>
      <c r="K9343" s="252">
        <f t="shared" si="144"/>
        <v>1</v>
      </c>
      <c r="L9343" s="9" t="s">
        <v>34</v>
      </c>
    </row>
    <row r="9344" spans="2:12">
      <c r="B9344" s="268">
        <v>9332</v>
      </c>
      <c r="C9344" s="226"/>
      <c r="D9344" s="227">
        <f>_xlfn.XLOOKUP($C9344,サービス情報マスタcopy!$B:$B,サービス情報マスタcopy!$G:$G,0,0,1)</f>
        <v>0</v>
      </c>
      <c r="E9344" s="228" t="str">
        <f>CONCATENATE($C9344,"-",TEXT(_xlfn.MAXIFS($K$12:K9343,$C$12:C9343,$C9344)+1,"0000"))</f>
        <v>-0001</v>
      </c>
      <c r="F9344" s="226"/>
      <c r="G9344" s="226"/>
      <c r="H9344" s="226"/>
      <c r="I9344" s="229"/>
      <c r="J9344" s="260"/>
      <c r="K9344" s="252">
        <f t="shared" si="144"/>
        <v>1</v>
      </c>
      <c r="L9344" s="9" t="s">
        <v>34</v>
      </c>
    </row>
    <row r="9345" spans="2:12">
      <c r="B9345" s="268">
        <v>9333</v>
      </c>
      <c r="C9345" s="226"/>
      <c r="D9345" s="227">
        <f>_xlfn.XLOOKUP($C9345,サービス情報マスタcopy!$B:$B,サービス情報マスタcopy!$G:$G,0,0,1)</f>
        <v>0</v>
      </c>
      <c r="E9345" s="228" t="str">
        <f>CONCATENATE($C9345,"-",TEXT(_xlfn.MAXIFS($K$12:K9344,$C$12:C9344,$C9345)+1,"0000"))</f>
        <v>-0001</v>
      </c>
      <c r="F9345" s="226"/>
      <c r="G9345" s="226"/>
      <c r="H9345" s="226"/>
      <c r="I9345" s="229"/>
      <c r="J9345" s="260"/>
      <c r="K9345" s="252">
        <f t="shared" si="144"/>
        <v>1</v>
      </c>
      <c r="L9345" s="9" t="s">
        <v>34</v>
      </c>
    </row>
    <row r="9346" spans="2:12">
      <c r="B9346" s="268">
        <v>9334</v>
      </c>
      <c r="C9346" s="226"/>
      <c r="D9346" s="227">
        <f>_xlfn.XLOOKUP($C9346,サービス情報マスタcopy!$B:$B,サービス情報マスタcopy!$G:$G,0,0,1)</f>
        <v>0</v>
      </c>
      <c r="E9346" s="228" t="str">
        <f>CONCATENATE($C9346,"-",TEXT(_xlfn.MAXIFS($K$12:K9345,$C$12:C9345,$C9346)+1,"0000"))</f>
        <v>-0001</v>
      </c>
      <c r="F9346" s="226"/>
      <c r="G9346" s="226"/>
      <c r="H9346" s="226"/>
      <c r="I9346" s="229"/>
      <c r="J9346" s="260"/>
      <c r="K9346" s="252">
        <f t="shared" si="144"/>
        <v>1</v>
      </c>
      <c r="L9346" s="9" t="s">
        <v>34</v>
      </c>
    </row>
    <row r="9347" spans="2:12">
      <c r="B9347" s="268">
        <v>9335</v>
      </c>
      <c r="C9347" s="226"/>
      <c r="D9347" s="227">
        <f>_xlfn.XLOOKUP($C9347,サービス情報マスタcopy!$B:$B,サービス情報マスタcopy!$G:$G,0,0,1)</f>
        <v>0</v>
      </c>
      <c r="E9347" s="228" t="str">
        <f>CONCATENATE($C9347,"-",TEXT(_xlfn.MAXIFS($K$12:K9346,$C$12:C9346,$C9347)+1,"0000"))</f>
        <v>-0001</v>
      </c>
      <c r="F9347" s="226"/>
      <c r="G9347" s="226"/>
      <c r="H9347" s="226"/>
      <c r="I9347" s="229"/>
      <c r="J9347" s="260"/>
      <c r="K9347" s="252">
        <f t="shared" si="144"/>
        <v>1</v>
      </c>
      <c r="L9347" s="9" t="s">
        <v>34</v>
      </c>
    </row>
    <row r="9348" spans="2:12">
      <c r="B9348" s="268">
        <v>9336</v>
      </c>
      <c r="C9348" s="226"/>
      <c r="D9348" s="227">
        <f>_xlfn.XLOOKUP($C9348,サービス情報マスタcopy!$B:$B,サービス情報マスタcopy!$G:$G,0,0,1)</f>
        <v>0</v>
      </c>
      <c r="E9348" s="228" t="str">
        <f>CONCATENATE($C9348,"-",TEXT(_xlfn.MAXIFS($K$12:K9347,$C$12:C9347,$C9348)+1,"0000"))</f>
        <v>-0001</v>
      </c>
      <c r="F9348" s="226"/>
      <c r="G9348" s="226"/>
      <c r="H9348" s="226"/>
      <c r="I9348" s="229"/>
      <c r="J9348" s="260"/>
      <c r="K9348" s="252">
        <f t="shared" si="144"/>
        <v>1</v>
      </c>
      <c r="L9348" s="9" t="s">
        <v>34</v>
      </c>
    </row>
    <row r="9349" spans="2:12">
      <c r="B9349" s="268">
        <v>9337</v>
      </c>
      <c r="C9349" s="226"/>
      <c r="D9349" s="227">
        <f>_xlfn.XLOOKUP($C9349,サービス情報マスタcopy!$B:$B,サービス情報マスタcopy!$G:$G,0,0,1)</f>
        <v>0</v>
      </c>
      <c r="E9349" s="228" t="str">
        <f>CONCATENATE($C9349,"-",TEXT(_xlfn.MAXIFS($K$12:K9348,$C$12:C9348,$C9349)+1,"0000"))</f>
        <v>-0001</v>
      </c>
      <c r="F9349" s="226"/>
      <c r="G9349" s="226"/>
      <c r="H9349" s="226"/>
      <c r="I9349" s="229"/>
      <c r="J9349" s="260"/>
      <c r="K9349" s="252">
        <f t="shared" si="144"/>
        <v>1</v>
      </c>
      <c r="L9349" s="9" t="s">
        <v>34</v>
      </c>
    </row>
    <row r="9350" spans="2:12">
      <c r="B9350" s="268">
        <v>9338</v>
      </c>
      <c r="C9350" s="226"/>
      <c r="D9350" s="227">
        <f>_xlfn.XLOOKUP($C9350,サービス情報マスタcopy!$B:$B,サービス情報マスタcopy!$G:$G,0,0,1)</f>
        <v>0</v>
      </c>
      <c r="E9350" s="228" t="str">
        <f>CONCATENATE($C9350,"-",TEXT(_xlfn.MAXIFS($K$12:K9349,$C$12:C9349,$C9350)+1,"0000"))</f>
        <v>-0001</v>
      </c>
      <c r="F9350" s="226"/>
      <c r="G9350" s="226"/>
      <c r="H9350" s="226"/>
      <c r="I9350" s="229"/>
      <c r="J9350" s="260"/>
      <c r="K9350" s="252">
        <f t="shared" si="144"/>
        <v>1</v>
      </c>
      <c r="L9350" s="9" t="s">
        <v>34</v>
      </c>
    </row>
    <row r="9351" spans="2:12">
      <c r="B9351" s="268">
        <v>9339</v>
      </c>
      <c r="C9351" s="226"/>
      <c r="D9351" s="227">
        <f>_xlfn.XLOOKUP($C9351,サービス情報マスタcopy!$B:$B,サービス情報マスタcopy!$G:$G,0,0,1)</f>
        <v>0</v>
      </c>
      <c r="E9351" s="228" t="str">
        <f>CONCATENATE($C9351,"-",TEXT(_xlfn.MAXIFS($K$12:K9350,$C$12:C9350,$C9351)+1,"0000"))</f>
        <v>-0001</v>
      </c>
      <c r="F9351" s="226"/>
      <c r="G9351" s="226"/>
      <c r="H9351" s="226"/>
      <c r="I9351" s="229"/>
      <c r="J9351" s="260"/>
      <c r="K9351" s="252">
        <f t="shared" si="144"/>
        <v>1</v>
      </c>
      <c r="L9351" s="9" t="s">
        <v>34</v>
      </c>
    </row>
    <row r="9352" spans="2:12">
      <c r="B9352" s="268">
        <v>9340</v>
      </c>
      <c r="C9352" s="226"/>
      <c r="D9352" s="227">
        <f>_xlfn.XLOOKUP($C9352,サービス情報マスタcopy!$B:$B,サービス情報マスタcopy!$G:$G,0,0,1)</f>
        <v>0</v>
      </c>
      <c r="E9352" s="228" t="str">
        <f>CONCATENATE($C9352,"-",TEXT(_xlfn.MAXIFS($K$12:K9351,$C$12:C9351,$C9352)+1,"0000"))</f>
        <v>-0001</v>
      </c>
      <c r="F9352" s="226"/>
      <c r="G9352" s="226"/>
      <c r="H9352" s="226"/>
      <c r="I9352" s="229"/>
      <c r="J9352" s="260"/>
      <c r="K9352" s="252">
        <f t="shared" si="144"/>
        <v>1</v>
      </c>
      <c r="L9352" s="9" t="s">
        <v>34</v>
      </c>
    </row>
    <row r="9353" spans="2:12">
      <c r="B9353" s="268">
        <v>9341</v>
      </c>
      <c r="C9353" s="226"/>
      <c r="D9353" s="227">
        <f>_xlfn.XLOOKUP($C9353,サービス情報マスタcopy!$B:$B,サービス情報マスタcopy!$G:$G,0,0,1)</f>
        <v>0</v>
      </c>
      <c r="E9353" s="228" t="str">
        <f>CONCATENATE($C9353,"-",TEXT(_xlfn.MAXIFS($K$12:K9352,$C$12:C9352,$C9353)+1,"0000"))</f>
        <v>-0001</v>
      </c>
      <c r="F9353" s="226"/>
      <c r="G9353" s="226"/>
      <c r="H9353" s="226"/>
      <c r="I9353" s="229"/>
      <c r="J9353" s="260"/>
      <c r="K9353" s="252">
        <f t="shared" si="144"/>
        <v>1</v>
      </c>
      <c r="L9353" s="9" t="s">
        <v>34</v>
      </c>
    </row>
    <row r="9354" spans="2:12">
      <c r="B9354" s="268">
        <v>9342</v>
      </c>
      <c r="C9354" s="226"/>
      <c r="D9354" s="227">
        <f>_xlfn.XLOOKUP($C9354,サービス情報マスタcopy!$B:$B,サービス情報マスタcopy!$G:$G,0,0,1)</f>
        <v>0</v>
      </c>
      <c r="E9354" s="228" t="str">
        <f>CONCATENATE($C9354,"-",TEXT(_xlfn.MAXIFS($K$12:K9353,$C$12:C9353,$C9354)+1,"0000"))</f>
        <v>-0001</v>
      </c>
      <c r="F9354" s="226"/>
      <c r="G9354" s="226"/>
      <c r="H9354" s="226"/>
      <c r="I9354" s="229"/>
      <c r="J9354" s="260"/>
      <c r="K9354" s="252">
        <f t="shared" si="144"/>
        <v>1</v>
      </c>
      <c r="L9354" s="9" t="s">
        <v>34</v>
      </c>
    </row>
    <row r="9355" spans="2:12">
      <c r="B9355" s="268">
        <v>9343</v>
      </c>
      <c r="C9355" s="226"/>
      <c r="D9355" s="227">
        <f>_xlfn.XLOOKUP($C9355,サービス情報マスタcopy!$B:$B,サービス情報マスタcopy!$G:$G,0,0,1)</f>
        <v>0</v>
      </c>
      <c r="E9355" s="228" t="str">
        <f>CONCATENATE($C9355,"-",TEXT(_xlfn.MAXIFS($K$12:K9354,$C$12:C9354,$C9355)+1,"0000"))</f>
        <v>-0001</v>
      </c>
      <c r="F9355" s="226"/>
      <c r="G9355" s="226"/>
      <c r="H9355" s="226"/>
      <c r="I9355" s="229"/>
      <c r="J9355" s="260"/>
      <c r="K9355" s="252">
        <f t="shared" si="144"/>
        <v>1</v>
      </c>
      <c r="L9355" s="9" t="s">
        <v>34</v>
      </c>
    </row>
    <row r="9356" spans="2:12">
      <c r="B9356" s="268">
        <v>9344</v>
      </c>
      <c r="C9356" s="226"/>
      <c r="D9356" s="227">
        <f>_xlfn.XLOOKUP($C9356,サービス情報マスタcopy!$B:$B,サービス情報マスタcopy!$G:$G,0,0,1)</f>
        <v>0</v>
      </c>
      <c r="E9356" s="228" t="str">
        <f>CONCATENATE($C9356,"-",TEXT(_xlfn.MAXIFS($K$12:K9355,$C$12:C9355,$C9356)+1,"0000"))</f>
        <v>-0001</v>
      </c>
      <c r="F9356" s="226"/>
      <c r="G9356" s="226"/>
      <c r="H9356" s="226"/>
      <c r="I9356" s="229"/>
      <c r="J9356" s="260"/>
      <c r="K9356" s="252">
        <f t="shared" si="144"/>
        <v>1</v>
      </c>
      <c r="L9356" s="9" t="s">
        <v>34</v>
      </c>
    </row>
    <row r="9357" spans="2:12">
      <c r="B9357" s="268">
        <v>9345</v>
      </c>
      <c r="C9357" s="226"/>
      <c r="D9357" s="227">
        <f>_xlfn.XLOOKUP($C9357,サービス情報マスタcopy!$B:$B,サービス情報マスタcopy!$G:$G,0,0,1)</f>
        <v>0</v>
      </c>
      <c r="E9357" s="228" t="str">
        <f>CONCATENATE($C9357,"-",TEXT(_xlfn.MAXIFS($K$12:K9356,$C$12:C9356,$C9357)+1,"0000"))</f>
        <v>-0001</v>
      </c>
      <c r="F9357" s="226"/>
      <c r="G9357" s="226"/>
      <c r="H9357" s="226"/>
      <c r="I9357" s="229"/>
      <c r="J9357" s="260"/>
      <c r="K9357" s="252">
        <f t="shared" si="144"/>
        <v>1</v>
      </c>
      <c r="L9357" s="9" t="s">
        <v>34</v>
      </c>
    </row>
    <row r="9358" spans="2:12">
      <c r="B9358" s="268">
        <v>9346</v>
      </c>
      <c r="C9358" s="226"/>
      <c r="D9358" s="227">
        <f>_xlfn.XLOOKUP($C9358,サービス情報マスタcopy!$B:$B,サービス情報マスタcopy!$G:$G,0,0,1)</f>
        <v>0</v>
      </c>
      <c r="E9358" s="228" t="str">
        <f>CONCATENATE($C9358,"-",TEXT(_xlfn.MAXIFS($K$12:K9357,$C$12:C9357,$C9358)+1,"0000"))</f>
        <v>-0001</v>
      </c>
      <c r="F9358" s="226"/>
      <c r="G9358" s="226"/>
      <c r="H9358" s="226"/>
      <c r="I9358" s="229"/>
      <c r="J9358" s="260"/>
      <c r="K9358" s="252">
        <f t="shared" si="144"/>
        <v>1</v>
      </c>
      <c r="L9358" s="9" t="s">
        <v>34</v>
      </c>
    </row>
    <row r="9359" spans="2:12">
      <c r="B9359" s="268">
        <v>9347</v>
      </c>
      <c r="C9359" s="226"/>
      <c r="D9359" s="227">
        <f>_xlfn.XLOOKUP($C9359,サービス情報マスタcopy!$B:$B,サービス情報マスタcopy!$G:$G,0,0,1)</f>
        <v>0</v>
      </c>
      <c r="E9359" s="228" t="str">
        <f>CONCATENATE($C9359,"-",TEXT(_xlfn.MAXIFS($K$12:K9358,$C$12:C9358,$C9359)+1,"0000"))</f>
        <v>-0001</v>
      </c>
      <c r="F9359" s="226"/>
      <c r="G9359" s="226"/>
      <c r="H9359" s="226"/>
      <c r="I9359" s="229"/>
      <c r="J9359" s="260"/>
      <c r="K9359" s="252">
        <f t="shared" si="144"/>
        <v>1</v>
      </c>
      <c r="L9359" s="9" t="s">
        <v>34</v>
      </c>
    </row>
    <row r="9360" spans="2:12">
      <c r="B9360" s="268">
        <v>9348</v>
      </c>
      <c r="C9360" s="226"/>
      <c r="D9360" s="227">
        <f>_xlfn.XLOOKUP($C9360,サービス情報マスタcopy!$B:$B,サービス情報マスタcopy!$G:$G,0,0,1)</f>
        <v>0</v>
      </c>
      <c r="E9360" s="228" t="str">
        <f>CONCATENATE($C9360,"-",TEXT(_xlfn.MAXIFS($K$12:K9359,$C$12:C9359,$C9360)+1,"0000"))</f>
        <v>-0001</v>
      </c>
      <c r="F9360" s="226"/>
      <c r="G9360" s="226"/>
      <c r="H9360" s="226"/>
      <c r="I9360" s="229"/>
      <c r="J9360" s="260"/>
      <c r="K9360" s="252">
        <f t="shared" si="144"/>
        <v>1</v>
      </c>
      <c r="L9360" s="9" t="s">
        <v>34</v>
      </c>
    </row>
    <row r="9361" spans="2:12">
      <c r="B9361" s="268">
        <v>9349</v>
      </c>
      <c r="C9361" s="226"/>
      <c r="D9361" s="227">
        <f>_xlfn.XLOOKUP($C9361,サービス情報マスタcopy!$B:$B,サービス情報マスタcopy!$G:$G,0,0,1)</f>
        <v>0</v>
      </c>
      <c r="E9361" s="228" t="str">
        <f>CONCATENATE($C9361,"-",TEXT(_xlfn.MAXIFS($K$12:K9360,$C$12:C9360,$C9361)+1,"0000"))</f>
        <v>-0001</v>
      </c>
      <c r="F9361" s="226"/>
      <c r="G9361" s="226"/>
      <c r="H9361" s="226"/>
      <c r="I9361" s="229"/>
      <c r="J9361" s="260"/>
      <c r="K9361" s="252">
        <f t="shared" si="144"/>
        <v>1</v>
      </c>
      <c r="L9361" s="9" t="s">
        <v>34</v>
      </c>
    </row>
    <row r="9362" spans="2:12">
      <c r="B9362" s="268">
        <v>9350</v>
      </c>
      <c r="C9362" s="226"/>
      <c r="D9362" s="227">
        <f>_xlfn.XLOOKUP($C9362,サービス情報マスタcopy!$B:$B,サービス情報マスタcopy!$G:$G,0,0,1)</f>
        <v>0</v>
      </c>
      <c r="E9362" s="228" t="str">
        <f>CONCATENATE($C9362,"-",TEXT(_xlfn.MAXIFS($K$12:K9361,$C$12:C9361,$C9362)+1,"0000"))</f>
        <v>-0001</v>
      </c>
      <c r="F9362" s="226"/>
      <c r="G9362" s="226"/>
      <c r="H9362" s="226"/>
      <c r="I9362" s="229"/>
      <c r="J9362" s="260"/>
      <c r="K9362" s="252">
        <f t="shared" si="144"/>
        <v>1</v>
      </c>
      <c r="L9362" s="9" t="s">
        <v>34</v>
      </c>
    </row>
    <row r="9363" spans="2:12">
      <c r="B9363" s="268">
        <v>9351</v>
      </c>
      <c r="C9363" s="226"/>
      <c r="D9363" s="227">
        <f>_xlfn.XLOOKUP($C9363,サービス情報マスタcopy!$B:$B,サービス情報マスタcopy!$G:$G,0,0,1)</f>
        <v>0</v>
      </c>
      <c r="E9363" s="228" t="str">
        <f>CONCATENATE($C9363,"-",TEXT(_xlfn.MAXIFS($K$12:K9362,$C$12:C9362,$C9363)+1,"0000"))</f>
        <v>-0001</v>
      </c>
      <c r="F9363" s="226"/>
      <c r="G9363" s="226"/>
      <c r="H9363" s="226"/>
      <c r="I9363" s="229"/>
      <c r="J9363" s="260"/>
      <c r="K9363" s="252">
        <f t="shared" si="144"/>
        <v>1</v>
      </c>
      <c r="L9363" s="9" t="s">
        <v>34</v>
      </c>
    </row>
    <row r="9364" spans="2:12">
      <c r="B9364" s="268">
        <v>9352</v>
      </c>
      <c r="C9364" s="226"/>
      <c r="D9364" s="227">
        <f>_xlfn.XLOOKUP($C9364,サービス情報マスタcopy!$B:$B,サービス情報マスタcopy!$G:$G,0,0,1)</f>
        <v>0</v>
      </c>
      <c r="E9364" s="228" t="str">
        <f>CONCATENATE($C9364,"-",TEXT(_xlfn.MAXIFS($K$12:K9363,$C$12:C9363,$C9364)+1,"0000"))</f>
        <v>-0001</v>
      </c>
      <c r="F9364" s="226"/>
      <c r="G9364" s="226"/>
      <c r="H9364" s="226"/>
      <c r="I9364" s="229"/>
      <c r="J9364" s="260"/>
      <c r="K9364" s="252">
        <f t="shared" si="144"/>
        <v>1</v>
      </c>
      <c r="L9364" s="9" t="s">
        <v>34</v>
      </c>
    </row>
    <row r="9365" spans="2:12">
      <c r="B9365" s="268">
        <v>9353</v>
      </c>
      <c r="C9365" s="226"/>
      <c r="D9365" s="227">
        <f>_xlfn.XLOOKUP($C9365,サービス情報マスタcopy!$B:$B,サービス情報マスタcopy!$G:$G,0,0,1)</f>
        <v>0</v>
      </c>
      <c r="E9365" s="228" t="str">
        <f>CONCATENATE($C9365,"-",TEXT(_xlfn.MAXIFS($K$12:K9364,$C$12:C9364,$C9365)+1,"0000"))</f>
        <v>-0001</v>
      </c>
      <c r="F9365" s="226"/>
      <c r="G9365" s="226"/>
      <c r="H9365" s="226"/>
      <c r="I9365" s="229"/>
      <c r="J9365" s="260"/>
      <c r="K9365" s="252">
        <f t="shared" si="144"/>
        <v>1</v>
      </c>
      <c r="L9365" s="9" t="s">
        <v>34</v>
      </c>
    </row>
    <row r="9366" spans="2:12">
      <c r="B9366" s="268">
        <v>9354</v>
      </c>
      <c r="C9366" s="226"/>
      <c r="D9366" s="227">
        <f>_xlfn.XLOOKUP($C9366,サービス情報マスタcopy!$B:$B,サービス情報マスタcopy!$G:$G,0,0,1)</f>
        <v>0</v>
      </c>
      <c r="E9366" s="228" t="str">
        <f>CONCATENATE($C9366,"-",TEXT(_xlfn.MAXIFS($K$12:K9365,$C$12:C9365,$C9366)+1,"0000"))</f>
        <v>-0001</v>
      </c>
      <c r="F9366" s="226"/>
      <c r="G9366" s="226"/>
      <c r="H9366" s="226"/>
      <c r="I9366" s="229"/>
      <c r="J9366" s="260"/>
      <c r="K9366" s="252">
        <f t="shared" si="144"/>
        <v>1</v>
      </c>
      <c r="L9366" s="9" t="s">
        <v>34</v>
      </c>
    </row>
    <row r="9367" spans="2:12">
      <c r="B9367" s="268">
        <v>9355</v>
      </c>
      <c r="C9367" s="226"/>
      <c r="D9367" s="227">
        <f>_xlfn.XLOOKUP($C9367,サービス情報マスタcopy!$B:$B,サービス情報マスタcopy!$G:$G,0,0,1)</f>
        <v>0</v>
      </c>
      <c r="E9367" s="228" t="str">
        <f>CONCATENATE($C9367,"-",TEXT(_xlfn.MAXIFS($K$12:K9366,$C$12:C9366,$C9367)+1,"0000"))</f>
        <v>-0001</v>
      </c>
      <c r="F9367" s="226"/>
      <c r="G9367" s="226"/>
      <c r="H9367" s="226"/>
      <c r="I9367" s="229"/>
      <c r="J9367" s="260"/>
      <c r="K9367" s="252">
        <f t="shared" si="144"/>
        <v>1</v>
      </c>
      <c r="L9367" s="9" t="s">
        <v>34</v>
      </c>
    </row>
    <row r="9368" spans="2:12">
      <c r="B9368" s="268">
        <v>9356</v>
      </c>
      <c r="C9368" s="226"/>
      <c r="D9368" s="227">
        <f>_xlfn.XLOOKUP($C9368,サービス情報マスタcopy!$B:$B,サービス情報マスタcopy!$G:$G,0,0,1)</f>
        <v>0</v>
      </c>
      <c r="E9368" s="228" t="str">
        <f>CONCATENATE($C9368,"-",TEXT(_xlfn.MAXIFS($K$12:K9367,$C$12:C9367,$C9368)+1,"0000"))</f>
        <v>-0001</v>
      </c>
      <c r="F9368" s="226"/>
      <c r="G9368" s="226"/>
      <c r="H9368" s="226"/>
      <c r="I9368" s="229"/>
      <c r="J9368" s="260"/>
      <c r="K9368" s="252">
        <f t="shared" si="144"/>
        <v>1</v>
      </c>
      <c r="L9368" s="9" t="s">
        <v>34</v>
      </c>
    </row>
    <row r="9369" spans="2:12">
      <c r="B9369" s="268">
        <v>9357</v>
      </c>
      <c r="C9369" s="226"/>
      <c r="D9369" s="227">
        <f>_xlfn.XLOOKUP($C9369,サービス情報マスタcopy!$B:$B,サービス情報マスタcopy!$G:$G,0,0,1)</f>
        <v>0</v>
      </c>
      <c r="E9369" s="228" t="str">
        <f>CONCATENATE($C9369,"-",TEXT(_xlfn.MAXIFS($K$12:K9368,$C$12:C9368,$C9369)+1,"0000"))</f>
        <v>-0001</v>
      </c>
      <c r="F9369" s="226"/>
      <c r="G9369" s="226"/>
      <c r="H9369" s="226"/>
      <c r="I9369" s="229"/>
      <c r="J9369" s="260"/>
      <c r="K9369" s="252">
        <f t="shared" si="144"/>
        <v>1</v>
      </c>
      <c r="L9369" s="9" t="s">
        <v>34</v>
      </c>
    </row>
    <row r="9370" spans="2:12">
      <c r="B9370" s="268">
        <v>9358</v>
      </c>
      <c r="C9370" s="226"/>
      <c r="D9370" s="227">
        <f>_xlfn.XLOOKUP($C9370,サービス情報マスタcopy!$B:$B,サービス情報マスタcopy!$G:$G,0,0,1)</f>
        <v>0</v>
      </c>
      <c r="E9370" s="228" t="str">
        <f>CONCATENATE($C9370,"-",TEXT(_xlfn.MAXIFS($K$12:K9369,$C$12:C9369,$C9370)+1,"0000"))</f>
        <v>-0001</v>
      </c>
      <c r="F9370" s="226"/>
      <c r="G9370" s="226"/>
      <c r="H9370" s="226"/>
      <c r="I9370" s="229"/>
      <c r="J9370" s="260"/>
      <c r="K9370" s="252">
        <f t="shared" si="144"/>
        <v>1</v>
      </c>
      <c r="L9370" s="9" t="s">
        <v>34</v>
      </c>
    </row>
    <row r="9371" spans="2:12">
      <c r="B9371" s="268">
        <v>9359</v>
      </c>
      <c r="C9371" s="226"/>
      <c r="D9371" s="227">
        <f>_xlfn.XLOOKUP($C9371,サービス情報マスタcopy!$B:$B,サービス情報マスタcopy!$G:$G,0,0,1)</f>
        <v>0</v>
      </c>
      <c r="E9371" s="228" t="str">
        <f>CONCATENATE($C9371,"-",TEXT(_xlfn.MAXIFS($K$12:K9370,$C$12:C9370,$C9371)+1,"0000"))</f>
        <v>-0001</v>
      </c>
      <c r="F9371" s="226"/>
      <c r="G9371" s="226"/>
      <c r="H9371" s="226"/>
      <c r="I9371" s="229"/>
      <c r="J9371" s="260"/>
      <c r="K9371" s="252">
        <f t="shared" si="144"/>
        <v>1</v>
      </c>
      <c r="L9371" s="9" t="s">
        <v>34</v>
      </c>
    </row>
    <row r="9372" spans="2:12">
      <c r="B9372" s="268">
        <v>9360</v>
      </c>
      <c r="C9372" s="226"/>
      <c r="D9372" s="227">
        <f>_xlfn.XLOOKUP($C9372,サービス情報マスタcopy!$B:$B,サービス情報マスタcopy!$G:$G,0,0,1)</f>
        <v>0</v>
      </c>
      <c r="E9372" s="228" t="str">
        <f>CONCATENATE($C9372,"-",TEXT(_xlfn.MAXIFS($K$12:K9371,$C$12:C9371,$C9372)+1,"0000"))</f>
        <v>-0001</v>
      </c>
      <c r="F9372" s="226"/>
      <c r="G9372" s="226"/>
      <c r="H9372" s="226"/>
      <c r="I9372" s="229"/>
      <c r="J9372" s="260"/>
      <c r="K9372" s="252">
        <f t="shared" si="144"/>
        <v>1</v>
      </c>
      <c r="L9372" s="9" t="s">
        <v>34</v>
      </c>
    </row>
    <row r="9373" spans="2:12">
      <c r="B9373" s="268">
        <v>9361</v>
      </c>
      <c r="C9373" s="226"/>
      <c r="D9373" s="227">
        <f>_xlfn.XLOOKUP($C9373,サービス情報マスタcopy!$B:$B,サービス情報マスタcopy!$G:$G,0,0,1)</f>
        <v>0</v>
      </c>
      <c r="E9373" s="228" t="str">
        <f>CONCATENATE($C9373,"-",TEXT(_xlfn.MAXIFS($K$12:K9372,$C$12:C9372,$C9373)+1,"0000"))</f>
        <v>-0001</v>
      </c>
      <c r="F9373" s="226"/>
      <c r="G9373" s="226"/>
      <c r="H9373" s="226"/>
      <c r="I9373" s="229"/>
      <c r="J9373" s="260"/>
      <c r="K9373" s="252">
        <f t="shared" si="144"/>
        <v>1</v>
      </c>
      <c r="L9373" s="9" t="s">
        <v>34</v>
      </c>
    </row>
    <row r="9374" spans="2:12">
      <c r="B9374" s="268">
        <v>9362</v>
      </c>
      <c r="C9374" s="226"/>
      <c r="D9374" s="227">
        <f>_xlfn.XLOOKUP($C9374,サービス情報マスタcopy!$B:$B,サービス情報マスタcopy!$G:$G,0,0,1)</f>
        <v>0</v>
      </c>
      <c r="E9374" s="228" t="str">
        <f>CONCATENATE($C9374,"-",TEXT(_xlfn.MAXIFS($K$12:K9373,$C$12:C9373,$C9374)+1,"0000"))</f>
        <v>-0001</v>
      </c>
      <c r="F9374" s="226"/>
      <c r="G9374" s="226"/>
      <c r="H9374" s="226"/>
      <c r="I9374" s="229"/>
      <c r="J9374" s="260"/>
      <c r="K9374" s="252">
        <f t="shared" si="144"/>
        <v>1</v>
      </c>
      <c r="L9374" s="9" t="s">
        <v>34</v>
      </c>
    </row>
    <row r="9375" spans="2:12">
      <c r="B9375" s="268">
        <v>9363</v>
      </c>
      <c r="C9375" s="226"/>
      <c r="D9375" s="227">
        <f>_xlfn.XLOOKUP($C9375,サービス情報マスタcopy!$B:$B,サービス情報マスタcopy!$G:$G,0,0,1)</f>
        <v>0</v>
      </c>
      <c r="E9375" s="228" t="str">
        <f>CONCATENATE($C9375,"-",TEXT(_xlfn.MAXIFS($K$12:K9374,$C$12:C9374,$C9375)+1,"0000"))</f>
        <v>-0001</v>
      </c>
      <c r="F9375" s="226"/>
      <c r="G9375" s="226"/>
      <c r="H9375" s="226"/>
      <c r="I9375" s="229"/>
      <c r="J9375" s="260"/>
      <c r="K9375" s="252">
        <f t="shared" si="144"/>
        <v>1</v>
      </c>
      <c r="L9375" s="9" t="s">
        <v>34</v>
      </c>
    </row>
    <row r="9376" spans="2:12">
      <c r="B9376" s="268">
        <v>9364</v>
      </c>
      <c r="C9376" s="226"/>
      <c r="D9376" s="227">
        <f>_xlfn.XLOOKUP($C9376,サービス情報マスタcopy!$B:$B,サービス情報マスタcopy!$G:$G,0,0,1)</f>
        <v>0</v>
      </c>
      <c r="E9376" s="228" t="str">
        <f>CONCATENATE($C9376,"-",TEXT(_xlfn.MAXIFS($K$12:K9375,$C$12:C9375,$C9376)+1,"0000"))</f>
        <v>-0001</v>
      </c>
      <c r="F9376" s="226"/>
      <c r="G9376" s="226"/>
      <c r="H9376" s="226"/>
      <c r="I9376" s="229"/>
      <c r="J9376" s="260"/>
      <c r="K9376" s="252">
        <f t="shared" si="144"/>
        <v>1</v>
      </c>
      <c r="L9376" s="9" t="s">
        <v>34</v>
      </c>
    </row>
    <row r="9377" spans="2:12">
      <c r="B9377" s="268">
        <v>9365</v>
      </c>
      <c r="C9377" s="226"/>
      <c r="D9377" s="227">
        <f>_xlfn.XLOOKUP($C9377,サービス情報マスタcopy!$B:$B,サービス情報マスタcopy!$G:$G,0,0,1)</f>
        <v>0</v>
      </c>
      <c r="E9377" s="228" t="str">
        <f>CONCATENATE($C9377,"-",TEXT(_xlfn.MAXIFS($K$12:K9376,$C$12:C9376,$C9377)+1,"0000"))</f>
        <v>-0001</v>
      </c>
      <c r="F9377" s="226"/>
      <c r="G9377" s="226"/>
      <c r="H9377" s="226"/>
      <c r="I9377" s="229"/>
      <c r="J9377" s="260"/>
      <c r="K9377" s="252">
        <f t="shared" si="144"/>
        <v>1</v>
      </c>
      <c r="L9377" s="9" t="s">
        <v>34</v>
      </c>
    </row>
    <row r="9378" spans="2:12">
      <c r="B9378" s="268">
        <v>9366</v>
      </c>
      <c r="C9378" s="226"/>
      <c r="D9378" s="227">
        <f>_xlfn.XLOOKUP($C9378,サービス情報マスタcopy!$B:$B,サービス情報マスタcopy!$G:$G,0,0,1)</f>
        <v>0</v>
      </c>
      <c r="E9378" s="228" t="str">
        <f>CONCATENATE($C9378,"-",TEXT(_xlfn.MAXIFS($K$12:K9377,$C$12:C9377,$C9378)+1,"0000"))</f>
        <v>-0001</v>
      </c>
      <c r="F9378" s="226"/>
      <c r="G9378" s="226"/>
      <c r="H9378" s="226"/>
      <c r="I9378" s="229"/>
      <c r="J9378" s="260"/>
      <c r="K9378" s="252">
        <f t="shared" si="144"/>
        <v>1</v>
      </c>
      <c r="L9378" s="9" t="s">
        <v>34</v>
      </c>
    </row>
    <row r="9379" spans="2:12">
      <c r="B9379" s="268">
        <v>9367</v>
      </c>
      <c r="C9379" s="226"/>
      <c r="D9379" s="227">
        <f>_xlfn.XLOOKUP($C9379,サービス情報マスタcopy!$B:$B,サービス情報マスタcopy!$G:$G,0,0,1)</f>
        <v>0</v>
      </c>
      <c r="E9379" s="228" t="str">
        <f>CONCATENATE($C9379,"-",TEXT(_xlfn.MAXIFS($K$12:K9378,$C$12:C9378,$C9379)+1,"0000"))</f>
        <v>-0001</v>
      </c>
      <c r="F9379" s="226"/>
      <c r="G9379" s="226"/>
      <c r="H9379" s="226"/>
      <c r="I9379" s="229"/>
      <c r="J9379" s="260"/>
      <c r="K9379" s="252">
        <f t="shared" si="144"/>
        <v>1</v>
      </c>
      <c r="L9379" s="9" t="s">
        <v>34</v>
      </c>
    </row>
    <row r="9380" spans="2:12">
      <c r="B9380" s="268">
        <v>9368</v>
      </c>
      <c r="C9380" s="226"/>
      <c r="D9380" s="227">
        <f>_xlfn.XLOOKUP($C9380,サービス情報マスタcopy!$B:$B,サービス情報マスタcopy!$G:$G,0,0,1)</f>
        <v>0</v>
      </c>
      <c r="E9380" s="228" t="str">
        <f>CONCATENATE($C9380,"-",TEXT(_xlfn.MAXIFS($K$12:K9379,$C$12:C9379,$C9380)+1,"0000"))</f>
        <v>-0001</v>
      </c>
      <c r="F9380" s="226"/>
      <c r="G9380" s="226"/>
      <c r="H9380" s="226"/>
      <c r="I9380" s="229"/>
      <c r="J9380" s="260"/>
      <c r="K9380" s="252">
        <f t="shared" si="144"/>
        <v>1</v>
      </c>
      <c r="L9380" s="9" t="s">
        <v>34</v>
      </c>
    </row>
    <row r="9381" spans="2:12">
      <c r="B9381" s="268">
        <v>9369</v>
      </c>
      <c r="C9381" s="226"/>
      <c r="D9381" s="227">
        <f>_xlfn.XLOOKUP($C9381,サービス情報マスタcopy!$B:$B,サービス情報マスタcopy!$G:$G,0,0,1)</f>
        <v>0</v>
      </c>
      <c r="E9381" s="228" t="str">
        <f>CONCATENATE($C9381,"-",TEXT(_xlfn.MAXIFS($K$12:K9380,$C$12:C9380,$C9381)+1,"0000"))</f>
        <v>-0001</v>
      </c>
      <c r="F9381" s="226"/>
      <c r="G9381" s="226"/>
      <c r="H9381" s="226"/>
      <c r="I9381" s="229"/>
      <c r="J9381" s="260"/>
      <c r="K9381" s="252">
        <f t="shared" si="144"/>
        <v>1</v>
      </c>
      <c r="L9381" s="9" t="s">
        <v>34</v>
      </c>
    </row>
    <row r="9382" spans="2:12">
      <c r="B9382" s="268">
        <v>9370</v>
      </c>
      <c r="C9382" s="226"/>
      <c r="D9382" s="227">
        <f>_xlfn.XLOOKUP($C9382,サービス情報マスタcopy!$B:$B,サービス情報マスタcopy!$G:$G,0,0,1)</f>
        <v>0</v>
      </c>
      <c r="E9382" s="228" t="str">
        <f>CONCATENATE($C9382,"-",TEXT(_xlfn.MAXIFS($K$12:K9381,$C$12:C9381,$C9382)+1,"0000"))</f>
        <v>-0001</v>
      </c>
      <c r="F9382" s="226"/>
      <c r="G9382" s="226"/>
      <c r="H9382" s="226"/>
      <c r="I9382" s="229"/>
      <c r="J9382" s="260"/>
      <c r="K9382" s="252">
        <f t="shared" si="144"/>
        <v>1</v>
      </c>
      <c r="L9382" s="9" t="s">
        <v>34</v>
      </c>
    </row>
    <row r="9383" spans="2:12">
      <c r="B9383" s="268">
        <v>9371</v>
      </c>
      <c r="C9383" s="226"/>
      <c r="D9383" s="227">
        <f>_xlfn.XLOOKUP($C9383,サービス情報マスタcopy!$B:$B,サービス情報マスタcopy!$G:$G,0,0,1)</f>
        <v>0</v>
      </c>
      <c r="E9383" s="228" t="str">
        <f>CONCATENATE($C9383,"-",TEXT(_xlfn.MAXIFS($K$12:K9382,$C$12:C9382,$C9383)+1,"0000"))</f>
        <v>-0001</v>
      </c>
      <c r="F9383" s="226"/>
      <c r="G9383" s="226"/>
      <c r="H9383" s="226"/>
      <c r="I9383" s="229"/>
      <c r="J9383" s="260"/>
      <c r="K9383" s="252">
        <f t="shared" si="144"/>
        <v>1</v>
      </c>
      <c r="L9383" s="9" t="s">
        <v>34</v>
      </c>
    </row>
    <row r="9384" spans="2:12">
      <c r="B9384" s="268">
        <v>9372</v>
      </c>
      <c r="C9384" s="226"/>
      <c r="D9384" s="227">
        <f>_xlfn.XLOOKUP($C9384,サービス情報マスタcopy!$B:$B,サービス情報マスタcopy!$G:$G,0,0,1)</f>
        <v>0</v>
      </c>
      <c r="E9384" s="228" t="str">
        <f>CONCATENATE($C9384,"-",TEXT(_xlfn.MAXIFS($K$12:K9383,$C$12:C9383,$C9384)+1,"0000"))</f>
        <v>-0001</v>
      </c>
      <c r="F9384" s="226"/>
      <c r="G9384" s="226"/>
      <c r="H9384" s="226"/>
      <c r="I9384" s="229"/>
      <c r="J9384" s="260"/>
      <c r="K9384" s="252">
        <f t="shared" si="144"/>
        <v>1</v>
      </c>
      <c r="L9384" s="9" t="s">
        <v>34</v>
      </c>
    </row>
    <row r="9385" spans="2:12">
      <c r="B9385" s="268">
        <v>9373</v>
      </c>
      <c r="C9385" s="226"/>
      <c r="D9385" s="227">
        <f>_xlfn.XLOOKUP($C9385,サービス情報マスタcopy!$B:$B,サービス情報マスタcopy!$G:$G,0,0,1)</f>
        <v>0</v>
      </c>
      <c r="E9385" s="228" t="str">
        <f>CONCATENATE($C9385,"-",TEXT(_xlfn.MAXIFS($K$12:K9384,$C$12:C9384,$C9385)+1,"0000"))</f>
        <v>-0001</v>
      </c>
      <c r="F9385" s="226"/>
      <c r="G9385" s="226"/>
      <c r="H9385" s="226"/>
      <c r="I9385" s="229"/>
      <c r="J9385" s="260"/>
      <c r="K9385" s="252">
        <f t="shared" si="144"/>
        <v>1</v>
      </c>
      <c r="L9385" s="9" t="s">
        <v>34</v>
      </c>
    </row>
    <row r="9386" spans="2:12">
      <c r="B9386" s="268">
        <v>9374</v>
      </c>
      <c r="C9386" s="226"/>
      <c r="D9386" s="227">
        <f>_xlfn.XLOOKUP($C9386,サービス情報マスタcopy!$B:$B,サービス情報マスタcopy!$G:$G,0,0,1)</f>
        <v>0</v>
      </c>
      <c r="E9386" s="228" t="str">
        <f>CONCATENATE($C9386,"-",TEXT(_xlfn.MAXIFS($K$12:K9385,$C$12:C9385,$C9386)+1,"0000"))</f>
        <v>-0001</v>
      </c>
      <c r="F9386" s="226"/>
      <c r="G9386" s="226"/>
      <c r="H9386" s="226"/>
      <c r="I9386" s="229"/>
      <c r="J9386" s="260"/>
      <c r="K9386" s="252">
        <f t="shared" si="144"/>
        <v>1</v>
      </c>
      <c r="L9386" s="9" t="s">
        <v>34</v>
      </c>
    </row>
    <row r="9387" spans="2:12">
      <c r="B9387" s="268">
        <v>9375</v>
      </c>
      <c r="C9387" s="226"/>
      <c r="D9387" s="227">
        <f>_xlfn.XLOOKUP($C9387,サービス情報マスタcopy!$B:$B,サービス情報マスタcopy!$G:$G,0,0,1)</f>
        <v>0</v>
      </c>
      <c r="E9387" s="228" t="str">
        <f>CONCATENATE($C9387,"-",TEXT(_xlfn.MAXIFS($K$12:K9386,$C$12:C9386,$C9387)+1,"0000"))</f>
        <v>-0001</v>
      </c>
      <c r="F9387" s="226"/>
      <c r="G9387" s="226"/>
      <c r="H9387" s="226"/>
      <c r="I9387" s="229"/>
      <c r="J9387" s="260"/>
      <c r="K9387" s="252">
        <f t="shared" si="144"/>
        <v>1</v>
      </c>
      <c r="L9387" s="9" t="s">
        <v>34</v>
      </c>
    </row>
    <row r="9388" spans="2:12">
      <c r="B9388" s="268">
        <v>9376</v>
      </c>
      <c r="C9388" s="226"/>
      <c r="D9388" s="227">
        <f>_xlfn.XLOOKUP($C9388,サービス情報マスタcopy!$B:$B,サービス情報マスタcopy!$G:$G,0,0,1)</f>
        <v>0</v>
      </c>
      <c r="E9388" s="228" t="str">
        <f>CONCATENATE($C9388,"-",TEXT(_xlfn.MAXIFS($K$12:K9387,$C$12:C9387,$C9388)+1,"0000"))</f>
        <v>-0001</v>
      </c>
      <c r="F9388" s="226"/>
      <c r="G9388" s="226"/>
      <c r="H9388" s="226"/>
      <c r="I9388" s="229"/>
      <c r="J9388" s="260"/>
      <c r="K9388" s="252">
        <f t="shared" si="144"/>
        <v>1</v>
      </c>
      <c r="L9388" s="9" t="s">
        <v>34</v>
      </c>
    </row>
    <row r="9389" spans="2:12">
      <c r="B9389" s="268">
        <v>9377</v>
      </c>
      <c r="C9389" s="226"/>
      <c r="D9389" s="227">
        <f>_xlfn.XLOOKUP($C9389,サービス情報マスタcopy!$B:$B,サービス情報マスタcopy!$G:$G,0,0,1)</f>
        <v>0</v>
      </c>
      <c r="E9389" s="228" t="str">
        <f>CONCATENATE($C9389,"-",TEXT(_xlfn.MAXIFS($K$12:K9388,$C$12:C9388,$C9389)+1,"0000"))</f>
        <v>-0001</v>
      </c>
      <c r="F9389" s="226"/>
      <c r="G9389" s="226"/>
      <c r="H9389" s="226"/>
      <c r="I9389" s="229"/>
      <c r="J9389" s="260"/>
      <c r="K9389" s="252">
        <f t="shared" si="144"/>
        <v>1</v>
      </c>
      <c r="L9389" s="9" t="s">
        <v>34</v>
      </c>
    </row>
    <row r="9390" spans="2:12">
      <c r="B9390" s="268">
        <v>9378</v>
      </c>
      <c r="C9390" s="226"/>
      <c r="D9390" s="227">
        <f>_xlfn.XLOOKUP($C9390,サービス情報マスタcopy!$B:$B,サービス情報マスタcopy!$G:$G,0,0,1)</f>
        <v>0</v>
      </c>
      <c r="E9390" s="228" t="str">
        <f>CONCATENATE($C9390,"-",TEXT(_xlfn.MAXIFS($K$12:K9389,$C$12:C9389,$C9390)+1,"0000"))</f>
        <v>-0001</v>
      </c>
      <c r="F9390" s="226"/>
      <c r="G9390" s="226"/>
      <c r="H9390" s="226"/>
      <c r="I9390" s="229"/>
      <c r="J9390" s="260"/>
      <c r="K9390" s="252">
        <f t="shared" si="144"/>
        <v>1</v>
      </c>
      <c r="L9390" s="9" t="s">
        <v>34</v>
      </c>
    </row>
    <row r="9391" spans="2:12">
      <c r="B9391" s="268">
        <v>9379</v>
      </c>
      <c r="C9391" s="226"/>
      <c r="D9391" s="227">
        <f>_xlfn.XLOOKUP($C9391,サービス情報マスタcopy!$B:$B,サービス情報マスタcopy!$G:$G,0,0,1)</f>
        <v>0</v>
      </c>
      <c r="E9391" s="228" t="str">
        <f>CONCATENATE($C9391,"-",TEXT(_xlfn.MAXIFS($K$12:K9390,$C$12:C9390,$C9391)+1,"0000"))</f>
        <v>-0001</v>
      </c>
      <c r="F9391" s="226"/>
      <c r="G9391" s="226"/>
      <c r="H9391" s="226"/>
      <c r="I9391" s="229"/>
      <c r="J9391" s="260"/>
      <c r="K9391" s="252">
        <f t="shared" si="144"/>
        <v>1</v>
      </c>
      <c r="L9391" s="9" t="s">
        <v>34</v>
      </c>
    </row>
    <row r="9392" spans="2:12">
      <c r="B9392" s="268">
        <v>9380</v>
      </c>
      <c r="C9392" s="226"/>
      <c r="D9392" s="227">
        <f>_xlfn.XLOOKUP($C9392,サービス情報マスタcopy!$B:$B,サービス情報マスタcopy!$G:$G,0,0,1)</f>
        <v>0</v>
      </c>
      <c r="E9392" s="228" t="str">
        <f>CONCATENATE($C9392,"-",TEXT(_xlfn.MAXIFS($K$12:K9391,$C$12:C9391,$C9392)+1,"0000"))</f>
        <v>-0001</v>
      </c>
      <c r="F9392" s="226"/>
      <c r="G9392" s="226"/>
      <c r="H9392" s="226"/>
      <c r="I9392" s="229"/>
      <c r="J9392" s="260"/>
      <c r="K9392" s="252">
        <f t="shared" si="144"/>
        <v>1</v>
      </c>
      <c r="L9392" s="9" t="s">
        <v>34</v>
      </c>
    </row>
    <row r="9393" spans="2:12">
      <c r="B9393" s="268">
        <v>9381</v>
      </c>
      <c r="C9393" s="226"/>
      <c r="D9393" s="227">
        <f>_xlfn.XLOOKUP($C9393,サービス情報マスタcopy!$B:$B,サービス情報マスタcopy!$G:$G,0,0,1)</f>
        <v>0</v>
      </c>
      <c r="E9393" s="228" t="str">
        <f>CONCATENATE($C9393,"-",TEXT(_xlfn.MAXIFS($K$12:K9392,$C$12:C9392,$C9393)+1,"0000"))</f>
        <v>-0001</v>
      </c>
      <c r="F9393" s="226"/>
      <c r="G9393" s="226"/>
      <c r="H9393" s="226"/>
      <c r="I9393" s="229"/>
      <c r="J9393" s="260"/>
      <c r="K9393" s="252">
        <f t="shared" si="144"/>
        <v>1</v>
      </c>
      <c r="L9393" s="9" t="s">
        <v>34</v>
      </c>
    </row>
    <row r="9394" spans="2:12">
      <c r="B9394" s="268">
        <v>9382</v>
      </c>
      <c r="C9394" s="226"/>
      <c r="D9394" s="227">
        <f>_xlfn.XLOOKUP($C9394,サービス情報マスタcopy!$B:$B,サービス情報マスタcopy!$G:$G,0,0,1)</f>
        <v>0</v>
      </c>
      <c r="E9394" s="228" t="str">
        <f>CONCATENATE($C9394,"-",TEXT(_xlfn.MAXIFS($K$12:K9393,$C$12:C9393,$C9394)+1,"0000"))</f>
        <v>-0001</v>
      </c>
      <c r="F9394" s="226"/>
      <c r="G9394" s="226"/>
      <c r="H9394" s="226"/>
      <c r="I9394" s="229"/>
      <c r="J9394" s="260"/>
      <c r="K9394" s="252">
        <f t="shared" si="144"/>
        <v>1</v>
      </c>
      <c r="L9394" s="9" t="s">
        <v>34</v>
      </c>
    </row>
    <row r="9395" spans="2:12">
      <c r="B9395" s="268">
        <v>9383</v>
      </c>
      <c r="C9395" s="226"/>
      <c r="D9395" s="227">
        <f>_xlfn.XLOOKUP($C9395,サービス情報マスタcopy!$B:$B,サービス情報マスタcopy!$G:$G,0,0,1)</f>
        <v>0</v>
      </c>
      <c r="E9395" s="228" t="str">
        <f>CONCATENATE($C9395,"-",TEXT(_xlfn.MAXIFS($K$12:K9394,$C$12:C9394,$C9395)+1,"0000"))</f>
        <v>-0001</v>
      </c>
      <c r="F9395" s="226"/>
      <c r="G9395" s="226"/>
      <c r="H9395" s="226"/>
      <c r="I9395" s="229"/>
      <c r="J9395" s="260"/>
      <c r="K9395" s="252">
        <f t="shared" si="144"/>
        <v>1</v>
      </c>
      <c r="L9395" s="9" t="s">
        <v>34</v>
      </c>
    </row>
    <row r="9396" spans="2:12">
      <c r="B9396" s="268">
        <v>9384</v>
      </c>
      <c r="C9396" s="226"/>
      <c r="D9396" s="227">
        <f>_xlfn.XLOOKUP($C9396,サービス情報マスタcopy!$B:$B,サービス情報マスタcopy!$G:$G,0,0,1)</f>
        <v>0</v>
      </c>
      <c r="E9396" s="228" t="str">
        <f>CONCATENATE($C9396,"-",TEXT(_xlfn.MAXIFS($K$12:K9395,$C$12:C9395,$C9396)+1,"0000"))</f>
        <v>-0001</v>
      </c>
      <c r="F9396" s="226"/>
      <c r="G9396" s="226"/>
      <c r="H9396" s="226"/>
      <c r="I9396" s="229"/>
      <c r="J9396" s="260"/>
      <c r="K9396" s="252">
        <f t="shared" si="144"/>
        <v>1</v>
      </c>
      <c r="L9396" s="9" t="s">
        <v>34</v>
      </c>
    </row>
    <row r="9397" spans="2:12">
      <c r="B9397" s="268">
        <v>9385</v>
      </c>
      <c r="C9397" s="226"/>
      <c r="D9397" s="227">
        <f>_xlfn.XLOOKUP($C9397,サービス情報マスタcopy!$B:$B,サービス情報マスタcopy!$G:$G,0,0,1)</f>
        <v>0</v>
      </c>
      <c r="E9397" s="228" t="str">
        <f>CONCATENATE($C9397,"-",TEXT(_xlfn.MAXIFS($K$12:K9396,$C$12:C9396,$C9397)+1,"0000"))</f>
        <v>-0001</v>
      </c>
      <c r="F9397" s="226"/>
      <c r="G9397" s="226"/>
      <c r="H9397" s="226"/>
      <c r="I9397" s="229"/>
      <c r="J9397" s="260"/>
      <c r="K9397" s="252">
        <f t="shared" si="144"/>
        <v>1</v>
      </c>
      <c r="L9397" s="9" t="s">
        <v>34</v>
      </c>
    </row>
    <row r="9398" spans="2:12">
      <c r="B9398" s="268">
        <v>9386</v>
      </c>
      <c r="C9398" s="226"/>
      <c r="D9398" s="227">
        <f>_xlfn.XLOOKUP($C9398,サービス情報マスタcopy!$B:$B,サービス情報マスタcopy!$G:$G,0,0,1)</f>
        <v>0</v>
      </c>
      <c r="E9398" s="228" t="str">
        <f>CONCATENATE($C9398,"-",TEXT(_xlfn.MAXIFS($K$12:K9397,$C$12:C9397,$C9398)+1,"0000"))</f>
        <v>-0001</v>
      </c>
      <c r="F9398" s="226"/>
      <c r="G9398" s="226"/>
      <c r="H9398" s="226"/>
      <c r="I9398" s="229"/>
      <c r="J9398" s="260"/>
      <c r="K9398" s="252">
        <f t="shared" ref="K9398:K9461" si="145">VALUE(RIGHT($E9398,4))</f>
        <v>1</v>
      </c>
      <c r="L9398" s="9" t="s">
        <v>34</v>
      </c>
    </row>
    <row r="9399" spans="2:12">
      <c r="B9399" s="268">
        <v>9387</v>
      </c>
      <c r="C9399" s="226"/>
      <c r="D9399" s="227">
        <f>_xlfn.XLOOKUP($C9399,サービス情報マスタcopy!$B:$B,サービス情報マスタcopy!$G:$G,0,0,1)</f>
        <v>0</v>
      </c>
      <c r="E9399" s="228" t="str">
        <f>CONCATENATE($C9399,"-",TEXT(_xlfn.MAXIFS($K$12:K9398,$C$12:C9398,$C9399)+1,"0000"))</f>
        <v>-0001</v>
      </c>
      <c r="F9399" s="226"/>
      <c r="G9399" s="226"/>
      <c r="H9399" s="226"/>
      <c r="I9399" s="229"/>
      <c r="J9399" s="260"/>
      <c r="K9399" s="252">
        <f t="shared" si="145"/>
        <v>1</v>
      </c>
      <c r="L9399" s="9" t="s">
        <v>34</v>
      </c>
    </row>
    <row r="9400" spans="2:12">
      <c r="B9400" s="268">
        <v>9388</v>
      </c>
      <c r="C9400" s="226"/>
      <c r="D9400" s="227">
        <f>_xlfn.XLOOKUP($C9400,サービス情報マスタcopy!$B:$B,サービス情報マスタcopy!$G:$G,0,0,1)</f>
        <v>0</v>
      </c>
      <c r="E9400" s="228" t="str">
        <f>CONCATENATE($C9400,"-",TEXT(_xlfn.MAXIFS($K$12:K9399,$C$12:C9399,$C9400)+1,"0000"))</f>
        <v>-0001</v>
      </c>
      <c r="F9400" s="226"/>
      <c r="G9400" s="226"/>
      <c r="H9400" s="226"/>
      <c r="I9400" s="229"/>
      <c r="J9400" s="260"/>
      <c r="K9400" s="252">
        <f t="shared" si="145"/>
        <v>1</v>
      </c>
      <c r="L9400" s="9" t="s">
        <v>34</v>
      </c>
    </row>
    <row r="9401" spans="2:12">
      <c r="B9401" s="268">
        <v>9389</v>
      </c>
      <c r="C9401" s="226"/>
      <c r="D9401" s="227">
        <f>_xlfn.XLOOKUP($C9401,サービス情報マスタcopy!$B:$B,サービス情報マスタcopy!$G:$G,0,0,1)</f>
        <v>0</v>
      </c>
      <c r="E9401" s="228" t="str">
        <f>CONCATENATE($C9401,"-",TEXT(_xlfn.MAXIFS($K$12:K9400,$C$12:C9400,$C9401)+1,"0000"))</f>
        <v>-0001</v>
      </c>
      <c r="F9401" s="226"/>
      <c r="G9401" s="226"/>
      <c r="H9401" s="226"/>
      <c r="I9401" s="229"/>
      <c r="J9401" s="260"/>
      <c r="K9401" s="252">
        <f t="shared" si="145"/>
        <v>1</v>
      </c>
      <c r="L9401" s="9" t="s">
        <v>34</v>
      </c>
    </row>
    <row r="9402" spans="2:12">
      <c r="B9402" s="268">
        <v>9390</v>
      </c>
      <c r="C9402" s="226"/>
      <c r="D9402" s="227">
        <f>_xlfn.XLOOKUP($C9402,サービス情報マスタcopy!$B:$B,サービス情報マスタcopy!$G:$G,0,0,1)</f>
        <v>0</v>
      </c>
      <c r="E9402" s="228" t="str">
        <f>CONCATENATE($C9402,"-",TEXT(_xlfn.MAXIFS($K$12:K9401,$C$12:C9401,$C9402)+1,"0000"))</f>
        <v>-0001</v>
      </c>
      <c r="F9402" s="226"/>
      <c r="G9402" s="226"/>
      <c r="H9402" s="226"/>
      <c r="I9402" s="229"/>
      <c r="J9402" s="260"/>
      <c r="K9402" s="252">
        <f t="shared" si="145"/>
        <v>1</v>
      </c>
      <c r="L9402" s="9" t="s">
        <v>34</v>
      </c>
    </row>
    <row r="9403" spans="2:12">
      <c r="B9403" s="268">
        <v>9391</v>
      </c>
      <c r="C9403" s="226"/>
      <c r="D9403" s="227">
        <f>_xlfn.XLOOKUP($C9403,サービス情報マスタcopy!$B:$B,サービス情報マスタcopy!$G:$G,0,0,1)</f>
        <v>0</v>
      </c>
      <c r="E9403" s="228" t="str">
        <f>CONCATENATE($C9403,"-",TEXT(_xlfn.MAXIFS($K$12:K9402,$C$12:C9402,$C9403)+1,"0000"))</f>
        <v>-0001</v>
      </c>
      <c r="F9403" s="226"/>
      <c r="G9403" s="226"/>
      <c r="H9403" s="226"/>
      <c r="I9403" s="229"/>
      <c r="J9403" s="260"/>
      <c r="K9403" s="252">
        <f t="shared" si="145"/>
        <v>1</v>
      </c>
      <c r="L9403" s="9" t="s">
        <v>34</v>
      </c>
    </row>
    <row r="9404" spans="2:12">
      <c r="B9404" s="268">
        <v>9392</v>
      </c>
      <c r="C9404" s="226"/>
      <c r="D9404" s="227">
        <f>_xlfn.XLOOKUP($C9404,サービス情報マスタcopy!$B:$B,サービス情報マスタcopy!$G:$G,0,0,1)</f>
        <v>0</v>
      </c>
      <c r="E9404" s="228" t="str">
        <f>CONCATENATE($C9404,"-",TEXT(_xlfn.MAXIFS($K$12:K9403,$C$12:C9403,$C9404)+1,"0000"))</f>
        <v>-0001</v>
      </c>
      <c r="F9404" s="226"/>
      <c r="G9404" s="226"/>
      <c r="H9404" s="226"/>
      <c r="I9404" s="229"/>
      <c r="J9404" s="260"/>
      <c r="K9404" s="252">
        <f t="shared" si="145"/>
        <v>1</v>
      </c>
      <c r="L9404" s="9" t="s">
        <v>34</v>
      </c>
    </row>
    <row r="9405" spans="2:12">
      <c r="B9405" s="268">
        <v>9393</v>
      </c>
      <c r="C9405" s="226"/>
      <c r="D9405" s="227">
        <f>_xlfn.XLOOKUP($C9405,サービス情報マスタcopy!$B:$B,サービス情報マスタcopy!$G:$G,0,0,1)</f>
        <v>0</v>
      </c>
      <c r="E9405" s="228" t="str">
        <f>CONCATENATE($C9405,"-",TEXT(_xlfn.MAXIFS($K$12:K9404,$C$12:C9404,$C9405)+1,"0000"))</f>
        <v>-0001</v>
      </c>
      <c r="F9405" s="226"/>
      <c r="G9405" s="226"/>
      <c r="H9405" s="226"/>
      <c r="I9405" s="229"/>
      <c r="J9405" s="260"/>
      <c r="K9405" s="252">
        <f t="shared" si="145"/>
        <v>1</v>
      </c>
      <c r="L9405" s="9" t="s">
        <v>34</v>
      </c>
    </row>
    <row r="9406" spans="2:12">
      <c r="B9406" s="268">
        <v>9394</v>
      </c>
      <c r="C9406" s="226"/>
      <c r="D9406" s="227">
        <f>_xlfn.XLOOKUP($C9406,サービス情報マスタcopy!$B:$B,サービス情報マスタcopy!$G:$G,0,0,1)</f>
        <v>0</v>
      </c>
      <c r="E9406" s="228" t="str">
        <f>CONCATENATE($C9406,"-",TEXT(_xlfn.MAXIFS($K$12:K9405,$C$12:C9405,$C9406)+1,"0000"))</f>
        <v>-0001</v>
      </c>
      <c r="F9406" s="226"/>
      <c r="G9406" s="226"/>
      <c r="H9406" s="226"/>
      <c r="I9406" s="229"/>
      <c r="J9406" s="260"/>
      <c r="K9406" s="252">
        <f t="shared" si="145"/>
        <v>1</v>
      </c>
      <c r="L9406" s="9" t="s">
        <v>34</v>
      </c>
    </row>
    <row r="9407" spans="2:12">
      <c r="B9407" s="268">
        <v>9395</v>
      </c>
      <c r="C9407" s="226"/>
      <c r="D9407" s="227">
        <f>_xlfn.XLOOKUP($C9407,サービス情報マスタcopy!$B:$B,サービス情報マスタcopy!$G:$G,0,0,1)</f>
        <v>0</v>
      </c>
      <c r="E9407" s="228" t="str">
        <f>CONCATENATE($C9407,"-",TEXT(_xlfn.MAXIFS($K$12:K9406,$C$12:C9406,$C9407)+1,"0000"))</f>
        <v>-0001</v>
      </c>
      <c r="F9407" s="226"/>
      <c r="G9407" s="226"/>
      <c r="H9407" s="226"/>
      <c r="I9407" s="229"/>
      <c r="J9407" s="260"/>
      <c r="K9407" s="252">
        <f t="shared" si="145"/>
        <v>1</v>
      </c>
      <c r="L9407" s="9" t="s">
        <v>34</v>
      </c>
    </row>
    <row r="9408" spans="2:12">
      <c r="B9408" s="268">
        <v>9396</v>
      </c>
      <c r="C9408" s="226"/>
      <c r="D9408" s="227">
        <f>_xlfn.XLOOKUP($C9408,サービス情報マスタcopy!$B:$B,サービス情報マスタcopy!$G:$G,0,0,1)</f>
        <v>0</v>
      </c>
      <c r="E9408" s="228" t="str">
        <f>CONCATENATE($C9408,"-",TEXT(_xlfn.MAXIFS($K$12:K9407,$C$12:C9407,$C9408)+1,"0000"))</f>
        <v>-0001</v>
      </c>
      <c r="F9408" s="226"/>
      <c r="G9408" s="226"/>
      <c r="H9408" s="226"/>
      <c r="I9408" s="229"/>
      <c r="J9408" s="260"/>
      <c r="K9408" s="252">
        <f t="shared" si="145"/>
        <v>1</v>
      </c>
      <c r="L9408" s="9" t="s">
        <v>34</v>
      </c>
    </row>
    <row r="9409" spans="2:12">
      <c r="B9409" s="268">
        <v>9397</v>
      </c>
      <c r="C9409" s="226"/>
      <c r="D9409" s="227">
        <f>_xlfn.XLOOKUP($C9409,サービス情報マスタcopy!$B:$B,サービス情報マスタcopy!$G:$G,0,0,1)</f>
        <v>0</v>
      </c>
      <c r="E9409" s="228" t="str">
        <f>CONCATENATE($C9409,"-",TEXT(_xlfn.MAXIFS($K$12:K9408,$C$12:C9408,$C9409)+1,"0000"))</f>
        <v>-0001</v>
      </c>
      <c r="F9409" s="226"/>
      <c r="G9409" s="226"/>
      <c r="H9409" s="226"/>
      <c r="I9409" s="229"/>
      <c r="J9409" s="260"/>
      <c r="K9409" s="252">
        <f t="shared" si="145"/>
        <v>1</v>
      </c>
      <c r="L9409" s="9" t="s">
        <v>34</v>
      </c>
    </row>
    <row r="9410" spans="2:12">
      <c r="B9410" s="268">
        <v>9398</v>
      </c>
      <c r="C9410" s="226"/>
      <c r="D9410" s="227">
        <f>_xlfn.XLOOKUP($C9410,サービス情報マスタcopy!$B:$B,サービス情報マスタcopy!$G:$G,0,0,1)</f>
        <v>0</v>
      </c>
      <c r="E9410" s="228" t="str">
        <f>CONCATENATE($C9410,"-",TEXT(_xlfn.MAXIFS($K$12:K9409,$C$12:C9409,$C9410)+1,"0000"))</f>
        <v>-0001</v>
      </c>
      <c r="F9410" s="226"/>
      <c r="G9410" s="226"/>
      <c r="H9410" s="226"/>
      <c r="I9410" s="229"/>
      <c r="J9410" s="260"/>
      <c r="K9410" s="252">
        <f t="shared" si="145"/>
        <v>1</v>
      </c>
      <c r="L9410" s="9" t="s">
        <v>34</v>
      </c>
    </row>
    <row r="9411" spans="2:12">
      <c r="B9411" s="268">
        <v>9399</v>
      </c>
      <c r="C9411" s="226"/>
      <c r="D9411" s="227">
        <f>_xlfn.XLOOKUP($C9411,サービス情報マスタcopy!$B:$B,サービス情報マスタcopy!$G:$G,0,0,1)</f>
        <v>0</v>
      </c>
      <c r="E9411" s="228" t="str">
        <f>CONCATENATE($C9411,"-",TEXT(_xlfn.MAXIFS($K$12:K9410,$C$12:C9410,$C9411)+1,"0000"))</f>
        <v>-0001</v>
      </c>
      <c r="F9411" s="226"/>
      <c r="G9411" s="226"/>
      <c r="H9411" s="226"/>
      <c r="I9411" s="229"/>
      <c r="J9411" s="260"/>
      <c r="K9411" s="252">
        <f t="shared" si="145"/>
        <v>1</v>
      </c>
      <c r="L9411" s="9" t="s">
        <v>34</v>
      </c>
    </row>
    <row r="9412" spans="2:12">
      <c r="B9412" s="268">
        <v>9400</v>
      </c>
      <c r="C9412" s="226"/>
      <c r="D9412" s="227">
        <f>_xlfn.XLOOKUP($C9412,サービス情報マスタcopy!$B:$B,サービス情報マスタcopy!$G:$G,0,0,1)</f>
        <v>0</v>
      </c>
      <c r="E9412" s="228" t="str">
        <f>CONCATENATE($C9412,"-",TEXT(_xlfn.MAXIFS($K$12:K9411,$C$12:C9411,$C9412)+1,"0000"))</f>
        <v>-0001</v>
      </c>
      <c r="F9412" s="226"/>
      <c r="G9412" s="226"/>
      <c r="H9412" s="226"/>
      <c r="I9412" s="229"/>
      <c r="J9412" s="260"/>
      <c r="K9412" s="252">
        <f t="shared" si="145"/>
        <v>1</v>
      </c>
      <c r="L9412" s="9" t="s">
        <v>34</v>
      </c>
    </row>
    <row r="9413" spans="2:12">
      <c r="B9413" s="268">
        <v>9401</v>
      </c>
      <c r="C9413" s="226"/>
      <c r="D9413" s="227">
        <f>_xlfn.XLOOKUP($C9413,サービス情報マスタcopy!$B:$B,サービス情報マスタcopy!$G:$G,0,0,1)</f>
        <v>0</v>
      </c>
      <c r="E9413" s="228" t="str">
        <f>CONCATENATE($C9413,"-",TEXT(_xlfn.MAXIFS($K$12:K9412,$C$12:C9412,$C9413)+1,"0000"))</f>
        <v>-0001</v>
      </c>
      <c r="F9413" s="226"/>
      <c r="G9413" s="226"/>
      <c r="H9413" s="226"/>
      <c r="I9413" s="229"/>
      <c r="J9413" s="260"/>
      <c r="K9413" s="252">
        <f t="shared" si="145"/>
        <v>1</v>
      </c>
      <c r="L9413" s="9" t="s">
        <v>34</v>
      </c>
    </row>
    <row r="9414" spans="2:12">
      <c r="B9414" s="268">
        <v>9402</v>
      </c>
      <c r="C9414" s="226"/>
      <c r="D9414" s="227">
        <f>_xlfn.XLOOKUP($C9414,サービス情報マスタcopy!$B:$B,サービス情報マスタcopy!$G:$G,0,0,1)</f>
        <v>0</v>
      </c>
      <c r="E9414" s="228" t="str">
        <f>CONCATENATE($C9414,"-",TEXT(_xlfn.MAXIFS($K$12:K9413,$C$12:C9413,$C9414)+1,"0000"))</f>
        <v>-0001</v>
      </c>
      <c r="F9414" s="226"/>
      <c r="G9414" s="226"/>
      <c r="H9414" s="226"/>
      <c r="I9414" s="229"/>
      <c r="J9414" s="260"/>
      <c r="K9414" s="252">
        <f t="shared" si="145"/>
        <v>1</v>
      </c>
      <c r="L9414" s="9" t="s">
        <v>34</v>
      </c>
    </row>
    <row r="9415" spans="2:12">
      <c r="B9415" s="268">
        <v>9403</v>
      </c>
      <c r="C9415" s="226"/>
      <c r="D9415" s="227">
        <f>_xlfn.XLOOKUP($C9415,サービス情報マスタcopy!$B:$B,サービス情報マスタcopy!$G:$G,0,0,1)</f>
        <v>0</v>
      </c>
      <c r="E9415" s="228" t="str">
        <f>CONCATENATE($C9415,"-",TEXT(_xlfn.MAXIFS($K$12:K9414,$C$12:C9414,$C9415)+1,"0000"))</f>
        <v>-0001</v>
      </c>
      <c r="F9415" s="226"/>
      <c r="G9415" s="226"/>
      <c r="H9415" s="226"/>
      <c r="I9415" s="229"/>
      <c r="J9415" s="260"/>
      <c r="K9415" s="252">
        <f t="shared" si="145"/>
        <v>1</v>
      </c>
      <c r="L9415" s="9" t="s">
        <v>34</v>
      </c>
    </row>
    <row r="9416" spans="2:12">
      <c r="B9416" s="268">
        <v>9404</v>
      </c>
      <c r="C9416" s="226"/>
      <c r="D9416" s="227">
        <f>_xlfn.XLOOKUP($C9416,サービス情報マスタcopy!$B:$B,サービス情報マスタcopy!$G:$G,0,0,1)</f>
        <v>0</v>
      </c>
      <c r="E9416" s="228" t="str">
        <f>CONCATENATE($C9416,"-",TEXT(_xlfn.MAXIFS($K$12:K9415,$C$12:C9415,$C9416)+1,"0000"))</f>
        <v>-0001</v>
      </c>
      <c r="F9416" s="226"/>
      <c r="G9416" s="226"/>
      <c r="H9416" s="226"/>
      <c r="I9416" s="229"/>
      <c r="J9416" s="260"/>
      <c r="K9416" s="252">
        <f t="shared" si="145"/>
        <v>1</v>
      </c>
      <c r="L9416" s="9" t="s">
        <v>34</v>
      </c>
    </row>
    <row r="9417" spans="2:12">
      <c r="B9417" s="268">
        <v>9405</v>
      </c>
      <c r="C9417" s="226"/>
      <c r="D9417" s="227">
        <f>_xlfn.XLOOKUP($C9417,サービス情報マスタcopy!$B:$B,サービス情報マスタcopy!$G:$G,0,0,1)</f>
        <v>0</v>
      </c>
      <c r="E9417" s="228" t="str">
        <f>CONCATENATE($C9417,"-",TEXT(_xlfn.MAXIFS($K$12:K9416,$C$12:C9416,$C9417)+1,"0000"))</f>
        <v>-0001</v>
      </c>
      <c r="F9417" s="226"/>
      <c r="G9417" s="226"/>
      <c r="H9417" s="226"/>
      <c r="I9417" s="229"/>
      <c r="J9417" s="260"/>
      <c r="K9417" s="252">
        <f t="shared" si="145"/>
        <v>1</v>
      </c>
      <c r="L9417" s="9" t="s">
        <v>34</v>
      </c>
    </row>
    <row r="9418" spans="2:12">
      <c r="B9418" s="268">
        <v>9406</v>
      </c>
      <c r="C9418" s="226"/>
      <c r="D9418" s="227">
        <f>_xlfn.XLOOKUP($C9418,サービス情報マスタcopy!$B:$B,サービス情報マスタcopy!$G:$G,0,0,1)</f>
        <v>0</v>
      </c>
      <c r="E9418" s="228" t="str">
        <f>CONCATENATE($C9418,"-",TEXT(_xlfn.MAXIFS($K$12:K9417,$C$12:C9417,$C9418)+1,"0000"))</f>
        <v>-0001</v>
      </c>
      <c r="F9418" s="226"/>
      <c r="G9418" s="226"/>
      <c r="H9418" s="226"/>
      <c r="I9418" s="229"/>
      <c r="J9418" s="260"/>
      <c r="K9418" s="252">
        <f t="shared" si="145"/>
        <v>1</v>
      </c>
      <c r="L9418" s="9" t="s">
        <v>34</v>
      </c>
    </row>
    <row r="9419" spans="2:12">
      <c r="B9419" s="268">
        <v>9407</v>
      </c>
      <c r="C9419" s="226"/>
      <c r="D9419" s="227">
        <f>_xlfn.XLOOKUP($C9419,サービス情報マスタcopy!$B:$B,サービス情報マスタcopy!$G:$G,0,0,1)</f>
        <v>0</v>
      </c>
      <c r="E9419" s="228" t="str">
        <f>CONCATENATE($C9419,"-",TEXT(_xlfn.MAXIFS($K$12:K9418,$C$12:C9418,$C9419)+1,"0000"))</f>
        <v>-0001</v>
      </c>
      <c r="F9419" s="226"/>
      <c r="G9419" s="226"/>
      <c r="H9419" s="226"/>
      <c r="I9419" s="229"/>
      <c r="J9419" s="260"/>
      <c r="K9419" s="252">
        <f t="shared" si="145"/>
        <v>1</v>
      </c>
      <c r="L9419" s="9" t="s">
        <v>34</v>
      </c>
    </row>
    <row r="9420" spans="2:12">
      <c r="B9420" s="268">
        <v>9408</v>
      </c>
      <c r="C9420" s="226"/>
      <c r="D9420" s="227">
        <f>_xlfn.XLOOKUP($C9420,サービス情報マスタcopy!$B:$B,サービス情報マスタcopy!$G:$G,0,0,1)</f>
        <v>0</v>
      </c>
      <c r="E9420" s="228" t="str">
        <f>CONCATENATE($C9420,"-",TEXT(_xlfn.MAXIFS($K$12:K9419,$C$12:C9419,$C9420)+1,"0000"))</f>
        <v>-0001</v>
      </c>
      <c r="F9420" s="226"/>
      <c r="G9420" s="226"/>
      <c r="H9420" s="226"/>
      <c r="I9420" s="229"/>
      <c r="J9420" s="260"/>
      <c r="K9420" s="252">
        <f t="shared" si="145"/>
        <v>1</v>
      </c>
      <c r="L9420" s="9" t="s">
        <v>34</v>
      </c>
    </row>
    <row r="9421" spans="2:12">
      <c r="B9421" s="268">
        <v>9409</v>
      </c>
      <c r="C9421" s="226"/>
      <c r="D9421" s="227">
        <f>_xlfn.XLOOKUP($C9421,サービス情報マスタcopy!$B:$B,サービス情報マスタcopy!$G:$G,0,0,1)</f>
        <v>0</v>
      </c>
      <c r="E9421" s="228" t="str">
        <f>CONCATENATE($C9421,"-",TEXT(_xlfn.MAXIFS($K$12:K9420,$C$12:C9420,$C9421)+1,"0000"))</f>
        <v>-0001</v>
      </c>
      <c r="F9421" s="226"/>
      <c r="G9421" s="226"/>
      <c r="H9421" s="226"/>
      <c r="I9421" s="229"/>
      <c r="J9421" s="260"/>
      <c r="K9421" s="252">
        <f t="shared" si="145"/>
        <v>1</v>
      </c>
      <c r="L9421" s="9" t="s">
        <v>34</v>
      </c>
    </row>
    <row r="9422" spans="2:12">
      <c r="B9422" s="268">
        <v>9410</v>
      </c>
      <c r="C9422" s="226"/>
      <c r="D9422" s="227">
        <f>_xlfn.XLOOKUP($C9422,サービス情報マスタcopy!$B:$B,サービス情報マスタcopy!$G:$G,0,0,1)</f>
        <v>0</v>
      </c>
      <c r="E9422" s="228" t="str">
        <f>CONCATENATE($C9422,"-",TEXT(_xlfn.MAXIFS($K$12:K9421,$C$12:C9421,$C9422)+1,"0000"))</f>
        <v>-0001</v>
      </c>
      <c r="F9422" s="226"/>
      <c r="G9422" s="226"/>
      <c r="H9422" s="226"/>
      <c r="I9422" s="229"/>
      <c r="J9422" s="260"/>
      <c r="K9422" s="252">
        <f t="shared" si="145"/>
        <v>1</v>
      </c>
      <c r="L9422" s="9" t="s">
        <v>34</v>
      </c>
    </row>
    <row r="9423" spans="2:12">
      <c r="B9423" s="268">
        <v>9411</v>
      </c>
      <c r="C9423" s="226"/>
      <c r="D9423" s="227">
        <f>_xlfn.XLOOKUP($C9423,サービス情報マスタcopy!$B:$B,サービス情報マスタcopy!$G:$G,0,0,1)</f>
        <v>0</v>
      </c>
      <c r="E9423" s="228" t="str">
        <f>CONCATENATE($C9423,"-",TEXT(_xlfn.MAXIFS($K$12:K9422,$C$12:C9422,$C9423)+1,"0000"))</f>
        <v>-0001</v>
      </c>
      <c r="F9423" s="226"/>
      <c r="G9423" s="226"/>
      <c r="H9423" s="226"/>
      <c r="I9423" s="229"/>
      <c r="J9423" s="260"/>
      <c r="K9423" s="252">
        <f t="shared" si="145"/>
        <v>1</v>
      </c>
      <c r="L9423" s="9" t="s">
        <v>34</v>
      </c>
    </row>
    <row r="9424" spans="2:12">
      <c r="B9424" s="268">
        <v>9412</v>
      </c>
      <c r="C9424" s="226"/>
      <c r="D9424" s="227">
        <f>_xlfn.XLOOKUP($C9424,サービス情報マスタcopy!$B:$B,サービス情報マスタcopy!$G:$G,0,0,1)</f>
        <v>0</v>
      </c>
      <c r="E9424" s="228" t="str">
        <f>CONCATENATE($C9424,"-",TEXT(_xlfn.MAXIFS($K$12:K9423,$C$12:C9423,$C9424)+1,"0000"))</f>
        <v>-0001</v>
      </c>
      <c r="F9424" s="226"/>
      <c r="G9424" s="226"/>
      <c r="H9424" s="226"/>
      <c r="I9424" s="229"/>
      <c r="J9424" s="260"/>
      <c r="K9424" s="252">
        <f t="shared" si="145"/>
        <v>1</v>
      </c>
      <c r="L9424" s="9" t="s">
        <v>34</v>
      </c>
    </row>
    <row r="9425" spans="2:12">
      <c r="B9425" s="268">
        <v>9413</v>
      </c>
      <c r="C9425" s="226"/>
      <c r="D9425" s="227">
        <f>_xlfn.XLOOKUP($C9425,サービス情報マスタcopy!$B:$B,サービス情報マスタcopy!$G:$G,0,0,1)</f>
        <v>0</v>
      </c>
      <c r="E9425" s="228" t="str">
        <f>CONCATENATE($C9425,"-",TEXT(_xlfn.MAXIFS($K$12:K9424,$C$12:C9424,$C9425)+1,"0000"))</f>
        <v>-0001</v>
      </c>
      <c r="F9425" s="226"/>
      <c r="G9425" s="226"/>
      <c r="H9425" s="226"/>
      <c r="I9425" s="229"/>
      <c r="J9425" s="260"/>
      <c r="K9425" s="252">
        <f t="shared" si="145"/>
        <v>1</v>
      </c>
      <c r="L9425" s="9" t="s">
        <v>34</v>
      </c>
    </row>
    <row r="9426" spans="2:12">
      <c r="B9426" s="268">
        <v>9414</v>
      </c>
      <c r="C9426" s="226"/>
      <c r="D9426" s="227">
        <f>_xlfn.XLOOKUP($C9426,サービス情報マスタcopy!$B:$B,サービス情報マスタcopy!$G:$G,0,0,1)</f>
        <v>0</v>
      </c>
      <c r="E9426" s="228" t="str">
        <f>CONCATENATE($C9426,"-",TEXT(_xlfn.MAXIFS($K$12:K9425,$C$12:C9425,$C9426)+1,"0000"))</f>
        <v>-0001</v>
      </c>
      <c r="F9426" s="226"/>
      <c r="G9426" s="226"/>
      <c r="H9426" s="226"/>
      <c r="I9426" s="229"/>
      <c r="J9426" s="260"/>
      <c r="K9426" s="252">
        <f t="shared" si="145"/>
        <v>1</v>
      </c>
      <c r="L9426" s="9" t="s">
        <v>34</v>
      </c>
    </row>
    <row r="9427" spans="2:12">
      <c r="B9427" s="268">
        <v>9415</v>
      </c>
      <c r="C9427" s="226"/>
      <c r="D9427" s="227">
        <f>_xlfn.XLOOKUP($C9427,サービス情報マスタcopy!$B:$B,サービス情報マスタcopy!$G:$G,0,0,1)</f>
        <v>0</v>
      </c>
      <c r="E9427" s="228" t="str">
        <f>CONCATENATE($C9427,"-",TEXT(_xlfn.MAXIFS($K$12:K9426,$C$12:C9426,$C9427)+1,"0000"))</f>
        <v>-0001</v>
      </c>
      <c r="F9427" s="226"/>
      <c r="G9427" s="226"/>
      <c r="H9427" s="226"/>
      <c r="I9427" s="229"/>
      <c r="J9427" s="260"/>
      <c r="K9427" s="252">
        <f t="shared" si="145"/>
        <v>1</v>
      </c>
      <c r="L9427" s="9" t="s">
        <v>34</v>
      </c>
    </row>
    <row r="9428" spans="2:12">
      <c r="B9428" s="268">
        <v>9416</v>
      </c>
      <c r="C9428" s="226"/>
      <c r="D9428" s="227">
        <f>_xlfn.XLOOKUP($C9428,サービス情報マスタcopy!$B:$B,サービス情報マスタcopy!$G:$G,0,0,1)</f>
        <v>0</v>
      </c>
      <c r="E9428" s="228" t="str">
        <f>CONCATENATE($C9428,"-",TEXT(_xlfn.MAXIFS($K$12:K9427,$C$12:C9427,$C9428)+1,"0000"))</f>
        <v>-0001</v>
      </c>
      <c r="F9428" s="226"/>
      <c r="G9428" s="226"/>
      <c r="H9428" s="226"/>
      <c r="I9428" s="229"/>
      <c r="J9428" s="260"/>
      <c r="K9428" s="252">
        <f t="shared" si="145"/>
        <v>1</v>
      </c>
      <c r="L9428" s="9" t="s">
        <v>34</v>
      </c>
    </row>
    <row r="9429" spans="2:12">
      <c r="B9429" s="268">
        <v>9417</v>
      </c>
      <c r="C9429" s="226"/>
      <c r="D9429" s="227">
        <f>_xlfn.XLOOKUP($C9429,サービス情報マスタcopy!$B:$B,サービス情報マスタcopy!$G:$G,0,0,1)</f>
        <v>0</v>
      </c>
      <c r="E9429" s="228" t="str">
        <f>CONCATENATE($C9429,"-",TEXT(_xlfn.MAXIFS($K$12:K9428,$C$12:C9428,$C9429)+1,"0000"))</f>
        <v>-0001</v>
      </c>
      <c r="F9429" s="226"/>
      <c r="G9429" s="226"/>
      <c r="H9429" s="226"/>
      <c r="I9429" s="229"/>
      <c r="J9429" s="260"/>
      <c r="K9429" s="252">
        <f t="shared" si="145"/>
        <v>1</v>
      </c>
      <c r="L9429" s="9" t="s">
        <v>34</v>
      </c>
    </row>
    <row r="9430" spans="2:12">
      <c r="B9430" s="268">
        <v>9418</v>
      </c>
      <c r="C9430" s="226"/>
      <c r="D9430" s="227">
        <f>_xlfn.XLOOKUP($C9430,サービス情報マスタcopy!$B:$B,サービス情報マスタcopy!$G:$G,0,0,1)</f>
        <v>0</v>
      </c>
      <c r="E9430" s="228" t="str">
        <f>CONCATENATE($C9430,"-",TEXT(_xlfn.MAXIFS($K$12:K9429,$C$12:C9429,$C9430)+1,"0000"))</f>
        <v>-0001</v>
      </c>
      <c r="F9430" s="226"/>
      <c r="G9430" s="226"/>
      <c r="H9430" s="226"/>
      <c r="I9430" s="229"/>
      <c r="J9430" s="260"/>
      <c r="K9430" s="252">
        <f t="shared" si="145"/>
        <v>1</v>
      </c>
      <c r="L9430" s="9" t="s">
        <v>34</v>
      </c>
    </row>
    <row r="9431" spans="2:12">
      <c r="B9431" s="268">
        <v>9419</v>
      </c>
      <c r="C9431" s="226"/>
      <c r="D9431" s="227">
        <f>_xlfn.XLOOKUP($C9431,サービス情報マスタcopy!$B:$B,サービス情報マスタcopy!$G:$G,0,0,1)</f>
        <v>0</v>
      </c>
      <c r="E9431" s="228" t="str">
        <f>CONCATENATE($C9431,"-",TEXT(_xlfn.MAXIFS($K$12:K9430,$C$12:C9430,$C9431)+1,"0000"))</f>
        <v>-0001</v>
      </c>
      <c r="F9431" s="226"/>
      <c r="G9431" s="226"/>
      <c r="H9431" s="226"/>
      <c r="I9431" s="229"/>
      <c r="J9431" s="260"/>
      <c r="K9431" s="252">
        <f t="shared" si="145"/>
        <v>1</v>
      </c>
      <c r="L9431" s="9" t="s">
        <v>34</v>
      </c>
    </row>
    <row r="9432" spans="2:12">
      <c r="B9432" s="268">
        <v>9420</v>
      </c>
      <c r="C9432" s="226"/>
      <c r="D9432" s="227">
        <f>_xlfn.XLOOKUP($C9432,サービス情報マスタcopy!$B:$B,サービス情報マスタcopy!$G:$G,0,0,1)</f>
        <v>0</v>
      </c>
      <c r="E9432" s="228" t="str">
        <f>CONCATENATE($C9432,"-",TEXT(_xlfn.MAXIFS($K$12:K9431,$C$12:C9431,$C9432)+1,"0000"))</f>
        <v>-0001</v>
      </c>
      <c r="F9432" s="226"/>
      <c r="G9432" s="226"/>
      <c r="H9432" s="226"/>
      <c r="I9432" s="229"/>
      <c r="J9432" s="260"/>
      <c r="K9432" s="252">
        <f t="shared" si="145"/>
        <v>1</v>
      </c>
      <c r="L9432" s="9" t="s">
        <v>34</v>
      </c>
    </row>
    <row r="9433" spans="2:12">
      <c r="B9433" s="268">
        <v>9421</v>
      </c>
      <c r="C9433" s="226"/>
      <c r="D9433" s="227">
        <f>_xlfn.XLOOKUP($C9433,サービス情報マスタcopy!$B:$B,サービス情報マスタcopy!$G:$G,0,0,1)</f>
        <v>0</v>
      </c>
      <c r="E9433" s="228" t="str">
        <f>CONCATENATE($C9433,"-",TEXT(_xlfn.MAXIFS($K$12:K9432,$C$12:C9432,$C9433)+1,"0000"))</f>
        <v>-0001</v>
      </c>
      <c r="F9433" s="226"/>
      <c r="G9433" s="226"/>
      <c r="H9433" s="226"/>
      <c r="I9433" s="229"/>
      <c r="J9433" s="260"/>
      <c r="K9433" s="252">
        <f t="shared" si="145"/>
        <v>1</v>
      </c>
      <c r="L9433" s="9" t="s">
        <v>34</v>
      </c>
    </row>
    <row r="9434" spans="2:12">
      <c r="B9434" s="268">
        <v>9422</v>
      </c>
      <c r="C9434" s="226"/>
      <c r="D9434" s="227">
        <f>_xlfn.XLOOKUP($C9434,サービス情報マスタcopy!$B:$B,サービス情報マスタcopy!$G:$G,0,0,1)</f>
        <v>0</v>
      </c>
      <c r="E9434" s="228" t="str">
        <f>CONCATENATE($C9434,"-",TEXT(_xlfn.MAXIFS($K$12:K9433,$C$12:C9433,$C9434)+1,"0000"))</f>
        <v>-0001</v>
      </c>
      <c r="F9434" s="226"/>
      <c r="G9434" s="226"/>
      <c r="H9434" s="226"/>
      <c r="I9434" s="229"/>
      <c r="J9434" s="260"/>
      <c r="K9434" s="252">
        <f t="shared" si="145"/>
        <v>1</v>
      </c>
      <c r="L9434" s="9" t="s">
        <v>34</v>
      </c>
    </row>
    <row r="9435" spans="2:12">
      <c r="B9435" s="268">
        <v>9423</v>
      </c>
      <c r="C9435" s="226"/>
      <c r="D9435" s="227">
        <f>_xlfn.XLOOKUP($C9435,サービス情報マスタcopy!$B:$B,サービス情報マスタcopy!$G:$G,0,0,1)</f>
        <v>0</v>
      </c>
      <c r="E9435" s="228" t="str">
        <f>CONCATENATE($C9435,"-",TEXT(_xlfn.MAXIFS($K$12:K9434,$C$12:C9434,$C9435)+1,"0000"))</f>
        <v>-0001</v>
      </c>
      <c r="F9435" s="226"/>
      <c r="G9435" s="226"/>
      <c r="H9435" s="226"/>
      <c r="I9435" s="229"/>
      <c r="J9435" s="260"/>
      <c r="K9435" s="252">
        <f t="shared" si="145"/>
        <v>1</v>
      </c>
      <c r="L9435" s="9" t="s">
        <v>34</v>
      </c>
    </row>
    <row r="9436" spans="2:12">
      <c r="B9436" s="268">
        <v>9424</v>
      </c>
      <c r="C9436" s="226"/>
      <c r="D9436" s="227">
        <f>_xlfn.XLOOKUP($C9436,サービス情報マスタcopy!$B:$B,サービス情報マスタcopy!$G:$G,0,0,1)</f>
        <v>0</v>
      </c>
      <c r="E9436" s="228" t="str">
        <f>CONCATENATE($C9436,"-",TEXT(_xlfn.MAXIFS($K$12:K9435,$C$12:C9435,$C9436)+1,"0000"))</f>
        <v>-0001</v>
      </c>
      <c r="F9436" s="226"/>
      <c r="G9436" s="226"/>
      <c r="H9436" s="226"/>
      <c r="I9436" s="229"/>
      <c r="J9436" s="260"/>
      <c r="K9436" s="252">
        <f t="shared" si="145"/>
        <v>1</v>
      </c>
      <c r="L9436" s="9" t="s">
        <v>34</v>
      </c>
    </row>
    <row r="9437" spans="2:12">
      <c r="B9437" s="268">
        <v>9425</v>
      </c>
      <c r="C9437" s="226"/>
      <c r="D9437" s="227">
        <f>_xlfn.XLOOKUP($C9437,サービス情報マスタcopy!$B:$B,サービス情報マスタcopy!$G:$G,0,0,1)</f>
        <v>0</v>
      </c>
      <c r="E9437" s="228" t="str">
        <f>CONCATENATE($C9437,"-",TEXT(_xlfn.MAXIFS($K$12:K9436,$C$12:C9436,$C9437)+1,"0000"))</f>
        <v>-0001</v>
      </c>
      <c r="F9437" s="226"/>
      <c r="G9437" s="226"/>
      <c r="H9437" s="226"/>
      <c r="I9437" s="229"/>
      <c r="J9437" s="260"/>
      <c r="K9437" s="252">
        <f t="shared" si="145"/>
        <v>1</v>
      </c>
      <c r="L9437" s="9" t="s">
        <v>34</v>
      </c>
    </row>
    <row r="9438" spans="2:12">
      <c r="B9438" s="268">
        <v>9426</v>
      </c>
      <c r="C9438" s="226"/>
      <c r="D9438" s="227">
        <f>_xlfn.XLOOKUP($C9438,サービス情報マスタcopy!$B:$B,サービス情報マスタcopy!$G:$G,0,0,1)</f>
        <v>0</v>
      </c>
      <c r="E9438" s="228" t="str">
        <f>CONCATENATE($C9438,"-",TEXT(_xlfn.MAXIFS($K$12:K9437,$C$12:C9437,$C9438)+1,"0000"))</f>
        <v>-0001</v>
      </c>
      <c r="F9438" s="226"/>
      <c r="G9438" s="226"/>
      <c r="H9438" s="226"/>
      <c r="I9438" s="229"/>
      <c r="J9438" s="260"/>
      <c r="K9438" s="252">
        <f t="shared" si="145"/>
        <v>1</v>
      </c>
      <c r="L9438" s="9" t="s">
        <v>34</v>
      </c>
    </row>
    <row r="9439" spans="2:12">
      <c r="B9439" s="268">
        <v>9427</v>
      </c>
      <c r="C9439" s="226"/>
      <c r="D9439" s="227">
        <f>_xlfn.XLOOKUP($C9439,サービス情報マスタcopy!$B:$B,サービス情報マスタcopy!$G:$G,0,0,1)</f>
        <v>0</v>
      </c>
      <c r="E9439" s="228" t="str">
        <f>CONCATENATE($C9439,"-",TEXT(_xlfn.MAXIFS($K$12:K9438,$C$12:C9438,$C9439)+1,"0000"))</f>
        <v>-0001</v>
      </c>
      <c r="F9439" s="226"/>
      <c r="G9439" s="226"/>
      <c r="H9439" s="226"/>
      <c r="I9439" s="229"/>
      <c r="J9439" s="260"/>
      <c r="K9439" s="252">
        <f t="shared" si="145"/>
        <v>1</v>
      </c>
      <c r="L9439" s="9" t="s">
        <v>34</v>
      </c>
    </row>
    <row r="9440" spans="2:12">
      <c r="B9440" s="268">
        <v>9428</v>
      </c>
      <c r="C9440" s="226"/>
      <c r="D9440" s="227">
        <f>_xlfn.XLOOKUP($C9440,サービス情報マスタcopy!$B:$B,サービス情報マスタcopy!$G:$G,0,0,1)</f>
        <v>0</v>
      </c>
      <c r="E9440" s="228" t="str">
        <f>CONCATENATE($C9440,"-",TEXT(_xlfn.MAXIFS($K$12:K9439,$C$12:C9439,$C9440)+1,"0000"))</f>
        <v>-0001</v>
      </c>
      <c r="F9440" s="226"/>
      <c r="G9440" s="226"/>
      <c r="H9440" s="226"/>
      <c r="I9440" s="229"/>
      <c r="J9440" s="260"/>
      <c r="K9440" s="252">
        <f t="shared" si="145"/>
        <v>1</v>
      </c>
      <c r="L9440" s="9" t="s">
        <v>34</v>
      </c>
    </row>
    <row r="9441" spans="2:12">
      <c r="B9441" s="268">
        <v>9429</v>
      </c>
      <c r="C9441" s="226"/>
      <c r="D9441" s="227">
        <f>_xlfn.XLOOKUP($C9441,サービス情報マスタcopy!$B:$B,サービス情報マスタcopy!$G:$G,0,0,1)</f>
        <v>0</v>
      </c>
      <c r="E9441" s="228" t="str">
        <f>CONCATENATE($C9441,"-",TEXT(_xlfn.MAXIFS($K$12:K9440,$C$12:C9440,$C9441)+1,"0000"))</f>
        <v>-0001</v>
      </c>
      <c r="F9441" s="226"/>
      <c r="G9441" s="226"/>
      <c r="H9441" s="226"/>
      <c r="I9441" s="229"/>
      <c r="J9441" s="260"/>
      <c r="K9441" s="252">
        <f t="shared" si="145"/>
        <v>1</v>
      </c>
      <c r="L9441" s="9" t="s">
        <v>34</v>
      </c>
    </row>
    <row r="9442" spans="2:12">
      <c r="B9442" s="268">
        <v>9430</v>
      </c>
      <c r="C9442" s="226"/>
      <c r="D9442" s="227">
        <f>_xlfn.XLOOKUP($C9442,サービス情報マスタcopy!$B:$B,サービス情報マスタcopy!$G:$G,0,0,1)</f>
        <v>0</v>
      </c>
      <c r="E9442" s="228" t="str">
        <f>CONCATENATE($C9442,"-",TEXT(_xlfn.MAXIFS($K$12:K9441,$C$12:C9441,$C9442)+1,"0000"))</f>
        <v>-0001</v>
      </c>
      <c r="F9442" s="226"/>
      <c r="G9442" s="226"/>
      <c r="H9442" s="226"/>
      <c r="I9442" s="229"/>
      <c r="J9442" s="260"/>
      <c r="K9442" s="252">
        <f t="shared" si="145"/>
        <v>1</v>
      </c>
      <c r="L9442" s="9" t="s">
        <v>34</v>
      </c>
    </row>
    <row r="9443" spans="2:12">
      <c r="B9443" s="268">
        <v>9431</v>
      </c>
      <c r="C9443" s="226"/>
      <c r="D9443" s="227">
        <f>_xlfn.XLOOKUP($C9443,サービス情報マスタcopy!$B:$B,サービス情報マスタcopy!$G:$G,0,0,1)</f>
        <v>0</v>
      </c>
      <c r="E9443" s="228" t="str">
        <f>CONCATENATE($C9443,"-",TEXT(_xlfn.MAXIFS($K$12:K9442,$C$12:C9442,$C9443)+1,"0000"))</f>
        <v>-0001</v>
      </c>
      <c r="F9443" s="226"/>
      <c r="G9443" s="226"/>
      <c r="H9443" s="226"/>
      <c r="I9443" s="229"/>
      <c r="J9443" s="260"/>
      <c r="K9443" s="252">
        <f t="shared" si="145"/>
        <v>1</v>
      </c>
      <c r="L9443" s="9" t="s">
        <v>34</v>
      </c>
    </row>
    <row r="9444" spans="2:12">
      <c r="B9444" s="268">
        <v>9432</v>
      </c>
      <c r="C9444" s="226"/>
      <c r="D9444" s="227">
        <f>_xlfn.XLOOKUP($C9444,サービス情報マスタcopy!$B:$B,サービス情報マスタcopy!$G:$G,0,0,1)</f>
        <v>0</v>
      </c>
      <c r="E9444" s="228" t="str">
        <f>CONCATENATE($C9444,"-",TEXT(_xlfn.MAXIFS($K$12:K9443,$C$12:C9443,$C9444)+1,"0000"))</f>
        <v>-0001</v>
      </c>
      <c r="F9444" s="226"/>
      <c r="G9444" s="226"/>
      <c r="H9444" s="226"/>
      <c r="I9444" s="229"/>
      <c r="J9444" s="260"/>
      <c r="K9444" s="252">
        <f t="shared" si="145"/>
        <v>1</v>
      </c>
      <c r="L9444" s="9" t="s">
        <v>34</v>
      </c>
    </row>
    <row r="9445" spans="2:12">
      <c r="B9445" s="268">
        <v>9433</v>
      </c>
      <c r="C9445" s="226"/>
      <c r="D9445" s="227">
        <f>_xlfn.XLOOKUP($C9445,サービス情報マスタcopy!$B:$B,サービス情報マスタcopy!$G:$G,0,0,1)</f>
        <v>0</v>
      </c>
      <c r="E9445" s="228" t="str">
        <f>CONCATENATE($C9445,"-",TEXT(_xlfn.MAXIFS($K$12:K9444,$C$12:C9444,$C9445)+1,"0000"))</f>
        <v>-0001</v>
      </c>
      <c r="F9445" s="226"/>
      <c r="G9445" s="226"/>
      <c r="H9445" s="226"/>
      <c r="I9445" s="229"/>
      <c r="J9445" s="260"/>
      <c r="K9445" s="252">
        <f t="shared" si="145"/>
        <v>1</v>
      </c>
      <c r="L9445" s="9" t="s">
        <v>34</v>
      </c>
    </row>
    <row r="9446" spans="2:12">
      <c r="B9446" s="268">
        <v>9434</v>
      </c>
      <c r="C9446" s="226"/>
      <c r="D9446" s="227">
        <f>_xlfn.XLOOKUP($C9446,サービス情報マスタcopy!$B:$B,サービス情報マスタcopy!$G:$G,0,0,1)</f>
        <v>0</v>
      </c>
      <c r="E9446" s="228" t="str">
        <f>CONCATENATE($C9446,"-",TEXT(_xlfn.MAXIFS($K$12:K9445,$C$12:C9445,$C9446)+1,"0000"))</f>
        <v>-0001</v>
      </c>
      <c r="F9446" s="226"/>
      <c r="G9446" s="226"/>
      <c r="H9446" s="226"/>
      <c r="I9446" s="229"/>
      <c r="J9446" s="260"/>
      <c r="K9446" s="252">
        <f t="shared" si="145"/>
        <v>1</v>
      </c>
      <c r="L9446" s="9" t="s">
        <v>34</v>
      </c>
    </row>
    <row r="9447" spans="2:12">
      <c r="B9447" s="268">
        <v>9435</v>
      </c>
      <c r="C9447" s="226"/>
      <c r="D9447" s="227">
        <f>_xlfn.XLOOKUP($C9447,サービス情報マスタcopy!$B:$B,サービス情報マスタcopy!$G:$G,0,0,1)</f>
        <v>0</v>
      </c>
      <c r="E9447" s="228" t="str">
        <f>CONCATENATE($C9447,"-",TEXT(_xlfn.MAXIFS($K$12:K9446,$C$12:C9446,$C9447)+1,"0000"))</f>
        <v>-0001</v>
      </c>
      <c r="F9447" s="226"/>
      <c r="G9447" s="226"/>
      <c r="H9447" s="226"/>
      <c r="I9447" s="229"/>
      <c r="J9447" s="260"/>
      <c r="K9447" s="252">
        <f t="shared" si="145"/>
        <v>1</v>
      </c>
      <c r="L9447" s="9" t="s">
        <v>34</v>
      </c>
    </row>
    <row r="9448" spans="2:12">
      <c r="B9448" s="268">
        <v>9436</v>
      </c>
      <c r="C9448" s="226"/>
      <c r="D9448" s="227">
        <f>_xlfn.XLOOKUP($C9448,サービス情報マスタcopy!$B:$B,サービス情報マスタcopy!$G:$G,0,0,1)</f>
        <v>0</v>
      </c>
      <c r="E9448" s="228" t="str">
        <f>CONCATENATE($C9448,"-",TEXT(_xlfn.MAXIFS($K$12:K9447,$C$12:C9447,$C9448)+1,"0000"))</f>
        <v>-0001</v>
      </c>
      <c r="F9448" s="226"/>
      <c r="G9448" s="226"/>
      <c r="H9448" s="226"/>
      <c r="I9448" s="229"/>
      <c r="J9448" s="260"/>
      <c r="K9448" s="252">
        <f t="shared" si="145"/>
        <v>1</v>
      </c>
      <c r="L9448" s="9" t="s">
        <v>34</v>
      </c>
    </row>
    <row r="9449" spans="2:12">
      <c r="B9449" s="268">
        <v>9437</v>
      </c>
      <c r="C9449" s="226"/>
      <c r="D9449" s="227">
        <f>_xlfn.XLOOKUP($C9449,サービス情報マスタcopy!$B:$B,サービス情報マスタcopy!$G:$G,0,0,1)</f>
        <v>0</v>
      </c>
      <c r="E9449" s="228" t="str">
        <f>CONCATENATE($C9449,"-",TEXT(_xlfn.MAXIFS($K$12:K9448,$C$12:C9448,$C9449)+1,"0000"))</f>
        <v>-0001</v>
      </c>
      <c r="F9449" s="226"/>
      <c r="G9449" s="226"/>
      <c r="H9449" s="226"/>
      <c r="I9449" s="229"/>
      <c r="J9449" s="260"/>
      <c r="K9449" s="252">
        <f t="shared" si="145"/>
        <v>1</v>
      </c>
      <c r="L9449" s="9" t="s">
        <v>34</v>
      </c>
    </row>
    <row r="9450" spans="2:12">
      <c r="B9450" s="268">
        <v>9438</v>
      </c>
      <c r="C9450" s="226"/>
      <c r="D9450" s="227">
        <f>_xlfn.XLOOKUP($C9450,サービス情報マスタcopy!$B:$B,サービス情報マスタcopy!$G:$G,0,0,1)</f>
        <v>0</v>
      </c>
      <c r="E9450" s="228" t="str">
        <f>CONCATENATE($C9450,"-",TEXT(_xlfn.MAXIFS($K$12:K9449,$C$12:C9449,$C9450)+1,"0000"))</f>
        <v>-0001</v>
      </c>
      <c r="F9450" s="226"/>
      <c r="G9450" s="226"/>
      <c r="H9450" s="226"/>
      <c r="I9450" s="229"/>
      <c r="J9450" s="260"/>
      <c r="K9450" s="252">
        <f t="shared" si="145"/>
        <v>1</v>
      </c>
      <c r="L9450" s="9" t="s">
        <v>34</v>
      </c>
    </row>
    <row r="9451" spans="2:12">
      <c r="B9451" s="268">
        <v>9439</v>
      </c>
      <c r="C9451" s="226"/>
      <c r="D9451" s="227">
        <f>_xlfn.XLOOKUP($C9451,サービス情報マスタcopy!$B:$B,サービス情報マスタcopy!$G:$G,0,0,1)</f>
        <v>0</v>
      </c>
      <c r="E9451" s="228" t="str">
        <f>CONCATENATE($C9451,"-",TEXT(_xlfn.MAXIFS($K$12:K9450,$C$12:C9450,$C9451)+1,"0000"))</f>
        <v>-0001</v>
      </c>
      <c r="F9451" s="226"/>
      <c r="G9451" s="226"/>
      <c r="H9451" s="226"/>
      <c r="I9451" s="229"/>
      <c r="J9451" s="260"/>
      <c r="K9451" s="252">
        <f t="shared" si="145"/>
        <v>1</v>
      </c>
      <c r="L9451" s="9" t="s">
        <v>34</v>
      </c>
    </row>
    <row r="9452" spans="2:12">
      <c r="B9452" s="268">
        <v>9440</v>
      </c>
      <c r="C9452" s="226"/>
      <c r="D9452" s="227">
        <f>_xlfn.XLOOKUP($C9452,サービス情報マスタcopy!$B:$B,サービス情報マスタcopy!$G:$G,0,0,1)</f>
        <v>0</v>
      </c>
      <c r="E9452" s="228" t="str">
        <f>CONCATENATE($C9452,"-",TEXT(_xlfn.MAXIFS($K$12:K9451,$C$12:C9451,$C9452)+1,"0000"))</f>
        <v>-0001</v>
      </c>
      <c r="F9452" s="226"/>
      <c r="G9452" s="226"/>
      <c r="H9452" s="226"/>
      <c r="I9452" s="229"/>
      <c r="J9452" s="260"/>
      <c r="K9452" s="252">
        <f t="shared" si="145"/>
        <v>1</v>
      </c>
      <c r="L9452" s="9" t="s">
        <v>34</v>
      </c>
    </row>
    <row r="9453" spans="2:12">
      <c r="B9453" s="268">
        <v>9441</v>
      </c>
      <c r="C9453" s="226"/>
      <c r="D9453" s="227">
        <f>_xlfn.XLOOKUP($C9453,サービス情報マスタcopy!$B:$B,サービス情報マスタcopy!$G:$G,0,0,1)</f>
        <v>0</v>
      </c>
      <c r="E9453" s="228" t="str">
        <f>CONCATENATE($C9453,"-",TEXT(_xlfn.MAXIFS($K$12:K9452,$C$12:C9452,$C9453)+1,"0000"))</f>
        <v>-0001</v>
      </c>
      <c r="F9453" s="226"/>
      <c r="G9453" s="226"/>
      <c r="H9453" s="226"/>
      <c r="I9453" s="229"/>
      <c r="J9453" s="260"/>
      <c r="K9453" s="252">
        <f t="shared" si="145"/>
        <v>1</v>
      </c>
      <c r="L9453" s="9" t="s">
        <v>34</v>
      </c>
    </row>
    <row r="9454" spans="2:12">
      <c r="B9454" s="268">
        <v>9442</v>
      </c>
      <c r="C9454" s="226"/>
      <c r="D9454" s="227">
        <f>_xlfn.XLOOKUP($C9454,サービス情報マスタcopy!$B:$B,サービス情報マスタcopy!$G:$G,0,0,1)</f>
        <v>0</v>
      </c>
      <c r="E9454" s="228" t="str">
        <f>CONCATENATE($C9454,"-",TEXT(_xlfn.MAXIFS($K$12:K9453,$C$12:C9453,$C9454)+1,"0000"))</f>
        <v>-0001</v>
      </c>
      <c r="F9454" s="226"/>
      <c r="G9454" s="226"/>
      <c r="H9454" s="226"/>
      <c r="I9454" s="229"/>
      <c r="J9454" s="260"/>
      <c r="K9454" s="252">
        <f t="shared" si="145"/>
        <v>1</v>
      </c>
      <c r="L9454" s="9" t="s">
        <v>34</v>
      </c>
    </row>
    <row r="9455" spans="2:12">
      <c r="B9455" s="268">
        <v>9443</v>
      </c>
      <c r="C9455" s="226"/>
      <c r="D9455" s="227">
        <f>_xlfn.XLOOKUP($C9455,サービス情報マスタcopy!$B:$B,サービス情報マスタcopy!$G:$G,0,0,1)</f>
        <v>0</v>
      </c>
      <c r="E9455" s="228" t="str">
        <f>CONCATENATE($C9455,"-",TEXT(_xlfn.MAXIFS($K$12:K9454,$C$12:C9454,$C9455)+1,"0000"))</f>
        <v>-0001</v>
      </c>
      <c r="F9455" s="226"/>
      <c r="G9455" s="226"/>
      <c r="H9455" s="226"/>
      <c r="I9455" s="229"/>
      <c r="J9455" s="260"/>
      <c r="K9455" s="252">
        <f t="shared" si="145"/>
        <v>1</v>
      </c>
      <c r="L9455" s="9" t="s">
        <v>34</v>
      </c>
    </row>
    <row r="9456" spans="2:12">
      <c r="B9456" s="268">
        <v>9444</v>
      </c>
      <c r="C9456" s="226"/>
      <c r="D9456" s="227">
        <f>_xlfn.XLOOKUP($C9456,サービス情報マスタcopy!$B:$B,サービス情報マスタcopy!$G:$G,0,0,1)</f>
        <v>0</v>
      </c>
      <c r="E9456" s="228" t="str">
        <f>CONCATENATE($C9456,"-",TEXT(_xlfn.MAXIFS($K$12:K9455,$C$12:C9455,$C9456)+1,"0000"))</f>
        <v>-0001</v>
      </c>
      <c r="F9456" s="226"/>
      <c r="G9456" s="226"/>
      <c r="H9456" s="226"/>
      <c r="I9456" s="229"/>
      <c r="J9456" s="260"/>
      <c r="K9456" s="252">
        <f t="shared" si="145"/>
        <v>1</v>
      </c>
      <c r="L9456" s="9" t="s">
        <v>34</v>
      </c>
    </row>
    <row r="9457" spans="2:12">
      <c r="B9457" s="268">
        <v>9445</v>
      </c>
      <c r="C9457" s="226"/>
      <c r="D9457" s="227">
        <f>_xlfn.XLOOKUP($C9457,サービス情報マスタcopy!$B:$B,サービス情報マスタcopy!$G:$G,0,0,1)</f>
        <v>0</v>
      </c>
      <c r="E9457" s="228" t="str">
        <f>CONCATENATE($C9457,"-",TEXT(_xlfn.MAXIFS($K$12:K9456,$C$12:C9456,$C9457)+1,"0000"))</f>
        <v>-0001</v>
      </c>
      <c r="F9457" s="226"/>
      <c r="G9457" s="226"/>
      <c r="H9457" s="226"/>
      <c r="I9457" s="229"/>
      <c r="J9457" s="260"/>
      <c r="K9457" s="252">
        <f t="shared" si="145"/>
        <v>1</v>
      </c>
      <c r="L9457" s="9" t="s">
        <v>34</v>
      </c>
    </row>
    <row r="9458" spans="2:12">
      <c r="B9458" s="268">
        <v>9446</v>
      </c>
      <c r="C9458" s="226"/>
      <c r="D9458" s="227">
        <f>_xlfn.XLOOKUP($C9458,サービス情報マスタcopy!$B:$B,サービス情報マスタcopy!$G:$G,0,0,1)</f>
        <v>0</v>
      </c>
      <c r="E9458" s="228" t="str">
        <f>CONCATENATE($C9458,"-",TEXT(_xlfn.MAXIFS($K$12:K9457,$C$12:C9457,$C9458)+1,"0000"))</f>
        <v>-0001</v>
      </c>
      <c r="F9458" s="226"/>
      <c r="G9458" s="226"/>
      <c r="H9458" s="226"/>
      <c r="I9458" s="229"/>
      <c r="J9458" s="260"/>
      <c r="K9458" s="252">
        <f t="shared" si="145"/>
        <v>1</v>
      </c>
      <c r="L9458" s="9" t="s">
        <v>34</v>
      </c>
    </row>
    <row r="9459" spans="2:12">
      <c r="B9459" s="268">
        <v>9447</v>
      </c>
      <c r="C9459" s="226"/>
      <c r="D9459" s="227">
        <f>_xlfn.XLOOKUP($C9459,サービス情報マスタcopy!$B:$B,サービス情報マスタcopy!$G:$G,0,0,1)</f>
        <v>0</v>
      </c>
      <c r="E9459" s="228" t="str">
        <f>CONCATENATE($C9459,"-",TEXT(_xlfn.MAXIFS($K$12:K9458,$C$12:C9458,$C9459)+1,"0000"))</f>
        <v>-0001</v>
      </c>
      <c r="F9459" s="226"/>
      <c r="G9459" s="226"/>
      <c r="H9459" s="226"/>
      <c r="I9459" s="229"/>
      <c r="J9459" s="260"/>
      <c r="K9459" s="252">
        <f t="shared" si="145"/>
        <v>1</v>
      </c>
      <c r="L9459" s="9" t="s">
        <v>34</v>
      </c>
    </row>
    <row r="9460" spans="2:12">
      <c r="B9460" s="268">
        <v>9448</v>
      </c>
      <c r="C9460" s="226"/>
      <c r="D9460" s="227">
        <f>_xlfn.XLOOKUP($C9460,サービス情報マスタcopy!$B:$B,サービス情報マスタcopy!$G:$G,0,0,1)</f>
        <v>0</v>
      </c>
      <c r="E9460" s="228" t="str">
        <f>CONCATENATE($C9460,"-",TEXT(_xlfn.MAXIFS($K$12:K9459,$C$12:C9459,$C9460)+1,"0000"))</f>
        <v>-0001</v>
      </c>
      <c r="F9460" s="226"/>
      <c r="G9460" s="226"/>
      <c r="H9460" s="226"/>
      <c r="I9460" s="229"/>
      <c r="J9460" s="260"/>
      <c r="K9460" s="252">
        <f t="shared" si="145"/>
        <v>1</v>
      </c>
      <c r="L9460" s="9" t="s">
        <v>34</v>
      </c>
    </row>
    <row r="9461" spans="2:12">
      <c r="B9461" s="268">
        <v>9449</v>
      </c>
      <c r="C9461" s="226"/>
      <c r="D9461" s="227">
        <f>_xlfn.XLOOKUP($C9461,サービス情報マスタcopy!$B:$B,サービス情報マスタcopy!$G:$G,0,0,1)</f>
        <v>0</v>
      </c>
      <c r="E9461" s="228" t="str">
        <f>CONCATENATE($C9461,"-",TEXT(_xlfn.MAXIFS($K$12:K9460,$C$12:C9460,$C9461)+1,"0000"))</f>
        <v>-0001</v>
      </c>
      <c r="F9461" s="226"/>
      <c r="G9461" s="226"/>
      <c r="H9461" s="226"/>
      <c r="I9461" s="229"/>
      <c r="J9461" s="260"/>
      <c r="K9461" s="252">
        <f t="shared" si="145"/>
        <v>1</v>
      </c>
      <c r="L9461" s="9" t="s">
        <v>34</v>
      </c>
    </row>
    <row r="9462" spans="2:12">
      <c r="B9462" s="268">
        <v>9450</v>
      </c>
      <c r="C9462" s="226"/>
      <c r="D9462" s="227">
        <f>_xlfn.XLOOKUP($C9462,サービス情報マスタcopy!$B:$B,サービス情報マスタcopy!$G:$G,0,0,1)</f>
        <v>0</v>
      </c>
      <c r="E9462" s="228" t="str">
        <f>CONCATENATE($C9462,"-",TEXT(_xlfn.MAXIFS($K$12:K9461,$C$12:C9461,$C9462)+1,"0000"))</f>
        <v>-0001</v>
      </c>
      <c r="F9462" s="226"/>
      <c r="G9462" s="226"/>
      <c r="H9462" s="226"/>
      <c r="I9462" s="229"/>
      <c r="J9462" s="260"/>
      <c r="K9462" s="252">
        <f t="shared" ref="K9462:K9525" si="146">VALUE(RIGHT($E9462,4))</f>
        <v>1</v>
      </c>
      <c r="L9462" s="9" t="s">
        <v>34</v>
      </c>
    </row>
    <row r="9463" spans="2:12">
      <c r="B9463" s="268">
        <v>9451</v>
      </c>
      <c r="C9463" s="226"/>
      <c r="D9463" s="227">
        <f>_xlfn.XLOOKUP($C9463,サービス情報マスタcopy!$B:$B,サービス情報マスタcopy!$G:$G,0,0,1)</f>
        <v>0</v>
      </c>
      <c r="E9463" s="228" t="str">
        <f>CONCATENATE($C9463,"-",TEXT(_xlfn.MAXIFS($K$12:K9462,$C$12:C9462,$C9463)+1,"0000"))</f>
        <v>-0001</v>
      </c>
      <c r="F9463" s="226"/>
      <c r="G9463" s="226"/>
      <c r="H9463" s="226"/>
      <c r="I9463" s="229"/>
      <c r="J9463" s="260"/>
      <c r="K9463" s="252">
        <f t="shared" si="146"/>
        <v>1</v>
      </c>
      <c r="L9463" s="9" t="s">
        <v>34</v>
      </c>
    </row>
    <row r="9464" spans="2:12">
      <c r="B9464" s="268">
        <v>9452</v>
      </c>
      <c r="C9464" s="226"/>
      <c r="D9464" s="227">
        <f>_xlfn.XLOOKUP($C9464,サービス情報マスタcopy!$B:$B,サービス情報マスタcopy!$G:$G,0,0,1)</f>
        <v>0</v>
      </c>
      <c r="E9464" s="228" t="str">
        <f>CONCATENATE($C9464,"-",TEXT(_xlfn.MAXIFS($K$12:K9463,$C$12:C9463,$C9464)+1,"0000"))</f>
        <v>-0001</v>
      </c>
      <c r="F9464" s="226"/>
      <c r="G9464" s="226"/>
      <c r="H9464" s="226"/>
      <c r="I9464" s="229"/>
      <c r="J9464" s="260"/>
      <c r="K9464" s="252">
        <f t="shared" si="146"/>
        <v>1</v>
      </c>
      <c r="L9464" s="9" t="s">
        <v>34</v>
      </c>
    </row>
    <row r="9465" spans="2:12">
      <c r="B9465" s="268">
        <v>9453</v>
      </c>
      <c r="C9465" s="226"/>
      <c r="D9465" s="227">
        <f>_xlfn.XLOOKUP($C9465,サービス情報マスタcopy!$B:$B,サービス情報マスタcopy!$G:$G,0,0,1)</f>
        <v>0</v>
      </c>
      <c r="E9465" s="228" t="str">
        <f>CONCATENATE($C9465,"-",TEXT(_xlfn.MAXIFS($K$12:K9464,$C$12:C9464,$C9465)+1,"0000"))</f>
        <v>-0001</v>
      </c>
      <c r="F9465" s="226"/>
      <c r="G9465" s="226"/>
      <c r="H9465" s="226"/>
      <c r="I9465" s="229"/>
      <c r="J9465" s="260"/>
      <c r="K9465" s="252">
        <f t="shared" si="146"/>
        <v>1</v>
      </c>
      <c r="L9465" s="9" t="s">
        <v>34</v>
      </c>
    </row>
    <row r="9466" spans="2:12">
      <c r="B9466" s="268">
        <v>9454</v>
      </c>
      <c r="C9466" s="226"/>
      <c r="D9466" s="227">
        <f>_xlfn.XLOOKUP($C9466,サービス情報マスタcopy!$B:$B,サービス情報マスタcopy!$G:$G,0,0,1)</f>
        <v>0</v>
      </c>
      <c r="E9466" s="228" t="str">
        <f>CONCATENATE($C9466,"-",TEXT(_xlfn.MAXIFS($K$12:K9465,$C$12:C9465,$C9466)+1,"0000"))</f>
        <v>-0001</v>
      </c>
      <c r="F9466" s="226"/>
      <c r="G9466" s="226"/>
      <c r="H9466" s="226"/>
      <c r="I9466" s="229"/>
      <c r="J9466" s="260"/>
      <c r="K9466" s="252">
        <f t="shared" si="146"/>
        <v>1</v>
      </c>
      <c r="L9466" s="9" t="s">
        <v>34</v>
      </c>
    </row>
    <row r="9467" spans="2:12">
      <c r="B9467" s="268">
        <v>9455</v>
      </c>
      <c r="C9467" s="226"/>
      <c r="D9467" s="227">
        <f>_xlfn.XLOOKUP($C9467,サービス情報マスタcopy!$B:$B,サービス情報マスタcopy!$G:$G,0,0,1)</f>
        <v>0</v>
      </c>
      <c r="E9467" s="228" t="str">
        <f>CONCATENATE($C9467,"-",TEXT(_xlfn.MAXIFS($K$12:K9466,$C$12:C9466,$C9467)+1,"0000"))</f>
        <v>-0001</v>
      </c>
      <c r="F9467" s="226"/>
      <c r="G9467" s="226"/>
      <c r="H9467" s="226"/>
      <c r="I9467" s="229"/>
      <c r="J9467" s="260"/>
      <c r="K9467" s="252">
        <f t="shared" si="146"/>
        <v>1</v>
      </c>
      <c r="L9467" s="9" t="s">
        <v>34</v>
      </c>
    </row>
    <row r="9468" spans="2:12">
      <c r="B9468" s="268">
        <v>9456</v>
      </c>
      <c r="C9468" s="226"/>
      <c r="D9468" s="227">
        <f>_xlfn.XLOOKUP($C9468,サービス情報マスタcopy!$B:$B,サービス情報マスタcopy!$G:$G,0,0,1)</f>
        <v>0</v>
      </c>
      <c r="E9468" s="228" t="str">
        <f>CONCATENATE($C9468,"-",TEXT(_xlfn.MAXIFS($K$12:K9467,$C$12:C9467,$C9468)+1,"0000"))</f>
        <v>-0001</v>
      </c>
      <c r="F9468" s="226"/>
      <c r="G9468" s="226"/>
      <c r="H9468" s="226"/>
      <c r="I9468" s="229"/>
      <c r="J9468" s="260"/>
      <c r="K9468" s="252">
        <f t="shared" si="146"/>
        <v>1</v>
      </c>
      <c r="L9468" s="9" t="s">
        <v>34</v>
      </c>
    </row>
    <row r="9469" spans="2:12">
      <c r="B9469" s="268">
        <v>9457</v>
      </c>
      <c r="C9469" s="226"/>
      <c r="D9469" s="227">
        <f>_xlfn.XLOOKUP($C9469,サービス情報マスタcopy!$B:$B,サービス情報マスタcopy!$G:$G,0,0,1)</f>
        <v>0</v>
      </c>
      <c r="E9469" s="228" t="str">
        <f>CONCATENATE($C9469,"-",TEXT(_xlfn.MAXIFS($K$12:K9468,$C$12:C9468,$C9469)+1,"0000"))</f>
        <v>-0001</v>
      </c>
      <c r="F9469" s="226"/>
      <c r="G9469" s="226"/>
      <c r="H9469" s="226"/>
      <c r="I9469" s="229"/>
      <c r="J9469" s="260"/>
      <c r="K9469" s="252">
        <f t="shared" si="146"/>
        <v>1</v>
      </c>
      <c r="L9469" s="9" t="s">
        <v>34</v>
      </c>
    </row>
    <row r="9470" spans="2:12">
      <c r="B9470" s="268">
        <v>9458</v>
      </c>
      <c r="C9470" s="226"/>
      <c r="D9470" s="227">
        <f>_xlfn.XLOOKUP($C9470,サービス情報マスタcopy!$B:$B,サービス情報マスタcopy!$G:$G,0,0,1)</f>
        <v>0</v>
      </c>
      <c r="E9470" s="228" t="str">
        <f>CONCATENATE($C9470,"-",TEXT(_xlfn.MAXIFS($K$12:K9469,$C$12:C9469,$C9470)+1,"0000"))</f>
        <v>-0001</v>
      </c>
      <c r="F9470" s="226"/>
      <c r="G9470" s="226"/>
      <c r="H9470" s="226"/>
      <c r="I9470" s="229"/>
      <c r="J9470" s="260"/>
      <c r="K9470" s="252">
        <f t="shared" si="146"/>
        <v>1</v>
      </c>
      <c r="L9470" s="9" t="s">
        <v>34</v>
      </c>
    </row>
    <row r="9471" spans="2:12">
      <c r="B9471" s="268">
        <v>9459</v>
      </c>
      <c r="C9471" s="226"/>
      <c r="D9471" s="227">
        <f>_xlfn.XLOOKUP($C9471,サービス情報マスタcopy!$B:$B,サービス情報マスタcopy!$G:$G,0,0,1)</f>
        <v>0</v>
      </c>
      <c r="E9471" s="228" t="str">
        <f>CONCATENATE($C9471,"-",TEXT(_xlfn.MAXIFS($K$12:K9470,$C$12:C9470,$C9471)+1,"0000"))</f>
        <v>-0001</v>
      </c>
      <c r="F9471" s="226"/>
      <c r="G9471" s="226"/>
      <c r="H9471" s="226"/>
      <c r="I9471" s="229"/>
      <c r="J9471" s="260"/>
      <c r="K9471" s="252">
        <f t="shared" si="146"/>
        <v>1</v>
      </c>
      <c r="L9471" s="9" t="s">
        <v>34</v>
      </c>
    </row>
    <row r="9472" spans="2:12">
      <c r="B9472" s="268">
        <v>9460</v>
      </c>
      <c r="C9472" s="226"/>
      <c r="D9472" s="227">
        <f>_xlfn.XLOOKUP($C9472,サービス情報マスタcopy!$B:$B,サービス情報マスタcopy!$G:$G,0,0,1)</f>
        <v>0</v>
      </c>
      <c r="E9472" s="228" t="str">
        <f>CONCATENATE($C9472,"-",TEXT(_xlfn.MAXIFS($K$12:K9471,$C$12:C9471,$C9472)+1,"0000"))</f>
        <v>-0001</v>
      </c>
      <c r="F9472" s="226"/>
      <c r="G9472" s="226"/>
      <c r="H9472" s="226"/>
      <c r="I9472" s="229"/>
      <c r="J9472" s="260"/>
      <c r="K9472" s="252">
        <f t="shared" si="146"/>
        <v>1</v>
      </c>
      <c r="L9472" s="9" t="s">
        <v>34</v>
      </c>
    </row>
    <row r="9473" spans="2:12">
      <c r="B9473" s="268">
        <v>9461</v>
      </c>
      <c r="C9473" s="226"/>
      <c r="D9473" s="227">
        <f>_xlfn.XLOOKUP($C9473,サービス情報マスタcopy!$B:$B,サービス情報マスタcopy!$G:$G,0,0,1)</f>
        <v>0</v>
      </c>
      <c r="E9473" s="228" t="str">
        <f>CONCATENATE($C9473,"-",TEXT(_xlfn.MAXIFS($K$12:K9472,$C$12:C9472,$C9473)+1,"0000"))</f>
        <v>-0001</v>
      </c>
      <c r="F9473" s="226"/>
      <c r="G9473" s="226"/>
      <c r="H9473" s="226"/>
      <c r="I9473" s="229"/>
      <c r="J9473" s="260"/>
      <c r="K9473" s="252">
        <f t="shared" si="146"/>
        <v>1</v>
      </c>
      <c r="L9473" s="9" t="s">
        <v>34</v>
      </c>
    </row>
    <row r="9474" spans="2:12">
      <c r="B9474" s="268">
        <v>9462</v>
      </c>
      <c r="C9474" s="226"/>
      <c r="D9474" s="227">
        <f>_xlfn.XLOOKUP($C9474,サービス情報マスタcopy!$B:$B,サービス情報マスタcopy!$G:$G,0,0,1)</f>
        <v>0</v>
      </c>
      <c r="E9474" s="228" t="str">
        <f>CONCATENATE($C9474,"-",TEXT(_xlfn.MAXIFS($K$12:K9473,$C$12:C9473,$C9474)+1,"0000"))</f>
        <v>-0001</v>
      </c>
      <c r="F9474" s="226"/>
      <c r="G9474" s="226"/>
      <c r="H9474" s="226"/>
      <c r="I9474" s="229"/>
      <c r="J9474" s="260"/>
      <c r="K9474" s="252">
        <f t="shared" si="146"/>
        <v>1</v>
      </c>
      <c r="L9474" s="9" t="s">
        <v>34</v>
      </c>
    </row>
    <row r="9475" spans="2:12">
      <c r="B9475" s="268">
        <v>9463</v>
      </c>
      <c r="C9475" s="226"/>
      <c r="D9475" s="227">
        <f>_xlfn.XLOOKUP($C9475,サービス情報マスタcopy!$B:$B,サービス情報マスタcopy!$G:$G,0,0,1)</f>
        <v>0</v>
      </c>
      <c r="E9475" s="228" t="str">
        <f>CONCATENATE($C9475,"-",TEXT(_xlfn.MAXIFS($K$12:K9474,$C$12:C9474,$C9475)+1,"0000"))</f>
        <v>-0001</v>
      </c>
      <c r="F9475" s="226"/>
      <c r="G9475" s="226"/>
      <c r="H9475" s="226"/>
      <c r="I9475" s="229"/>
      <c r="J9475" s="260"/>
      <c r="K9475" s="252">
        <f t="shared" si="146"/>
        <v>1</v>
      </c>
      <c r="L9475" s="9" t="s">
        <v>34</v>
      </c>
    </row>
    <row r="9476" spans="2:12">
      <c r="B9476" s="268">
        <v>9464</v>
      </c>
      <c r="C9476" s="226"/>
      <c r="D9476" s="227">
        <f>_xlfn.XLOOKUP($C9476,サービス情報マスタcopy!$B:$B,サービス情報マスタcopy!$G:$G,0,0,1)</f>
        <v>0</v>
      </c>
      <c r="E9476" s="228" t="str">
        <f>CONCATENATE($C9476,"-",TEXT(_xlfn.MAXIFS($K$12:K9475,$C$12:C9475,$C9476)+1,"0000"))</f>
        <v>-0001</v>
      </c>
      <c r="F9476" s="226"/>
      <c r="G9476" s="226"/>
      <c r="H9476" s="226"/>
      <c r="I9476" s="229"/>
      <c r="J9476" s="260"/>
      <c r="K9476" s="252">
        <f t="shared" si="146"/>
        <v>1</v>
      </c>
      <c r="L9476" s="9" t="s">
        <v>34</v>
      </c>
    </row>
    <row r="9477" spans="2:12">
      <c r="B9477" s="268">
        <v>9465</v>
      </c>
      <c r="C9477" s="226"/>
      <c r="D9477" s="227">
        <f>_xlfn.XLOOKUP($C9477,サービス情報マスタcopy!$B:$B,サービス情報マスタcopy!$G:$G,0,0,1)</f>
        <v>0</v>
      </c>
      <c r="E9477" s="228" t="str">
        <f>CONCATENATE($C9477,"-",TEXT(_xlfn.MAXIFS($K$12:K9476,$C$12:C9476,$C9477)+1,"0000"))</f>
        <v>-0001</v>
      </c>
      <c r="F9477" s="226"/>
      <c r="G9477" s="226"/>
      <c r="H9477" s="226"/>
      <c r="I9477" s="229"/>
      <c r="J9477" s="260"/>
      <c r="K9477" s="252">
        <f t="shared" si="146"/>
        <v>1</v>
      </c>
      <c r="L9477" s="9" t="s">
        <v>34</v>
      </c>
    </row>
    <row r="9478" spans="2:12">
      <c r="B9478" s="268">
        <v>9466</v>
      </c>
      <c r="C9478" s="226"/>
      <c r="D9478" s="227">
        <f>_xlfn.XLOOKUP($C9478,サービス情報マスタcopy!$B:$B,サービス情報マスタcopy!$G:$G,0,0,1)</f>
        <v>0</v>
      </c>
      <c r="E9478" s="228" t="str">
        <f>CONCATENATE($C9478,"-",TEXT(_xlfn.MAXIFS($K$12:K9477,$C$12:C9477,$C9478)+1,"0000"))</f>
        <v>-0001</v>
      </c>
      <c r="F9478" s="226"/>
      <c r="G9478" s="226"/>
      <c r="H9478" s="226"/>
      <c r="I9478" s="229"/>
      <c r="J9478" s="260"/>
      <c r="K9478" s="252">
        <f t="shared" si="146"/>
        <v>1</v>
      </c>
      <c r="L9478" s="9" t="s">
        <v>34</v>
      </c>
    </row>
    <row r="9479" spans="2:12">
      <c r="B9479" s="268">
        <v>9467</v>
      </c>
      <c r="C9479" s="226"/>
      <c r="D9479" s="227">
        <f>_xlfn.XLOOKUP($C9479,サービス情報マスタcopy!$B:$B,サービス情報マスタcopy!$G:$G,0,0,1)</f>
        <v>0</v>
      </c>
      <c r="E9479" s="228" t="str">
        <f>CONCATENATE($C9479,"-",TEXT(_xlfn.MAXIFS($K$12:K9478,$C$12:C9478,$C9479)+1,"0000"))</f>
        <v>-0001</v>
      </c>
      <c r="F9479" s="226"/>
      <c r="G9479" s="226"/>
      <c r="H9479" s="226"/>
      <c r="I9479" s="229"/>
      <c r="J9479" s="260"/>
      <c r="K9479" s="252">
        <f t="shared" si="146"/>
        <v>1</v>
      </c>
      <c r="L9479" s="9" t="s">
        <v>34</v>
      </c>
    </row>
    <row r="9480" spans="2:12">
      <c r="B9480" s="268">
        <v>9468</v>
      </c>
      <c r="C9480" s="226"/>
      <c r="D9480" s="227">
        <f>_xlfn.XLOOKUP($C9480,サービス情報マスタcopy!$B:$B,サービス情報マスタcopy!$G:$G,0,0,1)</f>
        <v>0</v>
      </c>
      <c r="E9480" s="228" t="str">
        <f>CONCATENATE($C9480,"-",TEXT(_xlfn.MAXIFS($K$12:K9479,$C$12:C9479,$C9480)+1,"0000"))</f>
        <v>-0001</v>
      </c>
      <c r="F9480" s="226"/>
      <c r="G9480" s="226"/>
      <c r="H9480" s="226"/>
      <c r="I9480" s="229"/>
      <c r="J9480" s="260"/>
      <c r="K9480" s="252">
        <f t="shared" si="146"/>
        <v>1</v>
      </c>
      <c r="L9480" s="9" t="s">
        <v>34</v>
      </c>
    </row>
    <row r="9481" spans="2:12">
      <c r="B9481" s="268">
        <v>9469</v>
      </c>
      <c r="C9481" s="226"/>
      <c r="D9481" s="227">
        <f>_xlfn.XLOOKUP($C9481,サービス情報マスタcopy!$B:$B,サービス情報マスタcopy!$G:$G,0,0,1)</f>
        <v>0</v>
      </c>
      <c r="E9481" s="228" t="str">
        <f>CONCATENATE($C9481,"-",TEXT(_xlfn.MAXIFS($K$12:K9480,$C$12:C9480,$C9481)+1,"0000"))</f>
        <v>-0001</v>
      </c>
      <c r="F9481" s="226"/>
      <c r="G9481" s="226"/>
      <c r="H9481" s="226"/>
      <c r="I9481" s="229"/>
      <c r="J9481" s="260"/>
      <c r="K9481" s="252">
        <f t="shared" si="146"/>
        <v>1</v>
      </c>
      <c r="L9481" s="9" t="s">
        <v>34</v>
      </c>
    </row>
    <row r="9482" spans="2:12">
      <c r="B9482" s="268">
        <v>9470</v>
      </c>
      <c r="C9482" s="226"/>
      <c r="D9482" s="227">
        <f>_xlfn.XLOOKUP($C9482,サービス情報マスタcopy!$B:$B,サービス情報マスタcopy!$G:$G,0,0,1)</f>
        <v>0</v>
      </c>
      <c r="E9482" s="228" t="str">
        <f>CONCATENATE($C9482,"-",TEXT(_xlfn.MAXIFS($K$12:K9481,$C$12:C9481,$C9482)+1,"0000"))</f>
        <v>-0001</v>
      </c>
      <c r="F9482" s="226"/>
      <c r="G9482" s="226"/>
      <c r="H9482" s="226"/>
      <c r="I9482" s="229"/>
      <c r="J9482" s="260"/>
      <c r="K9482" s="252">
        <f t="shared" si="146"/>
        <v>1</v>
      </c>
      <c r="L9482" s="9" t="s">
        <v>34</v>
      </c>
    </row>
    <row r="9483" spans="2:12">
      <c r="B9483" s="268">
        <v>9471</v>
      </c>
      <c r="C9483" s="226"/>
      <c r="D9483" s="227">
        <f>_xlfn.XLOOKUP($C9483,サービス情報マスタcopy!$B:$B,サービス情報マスタcopy!$G:$G,0,0,1)</f>
        <v>0</v>
      </c>
      <c r="E9483" s="228" t="str">
        <f>CONCATENATE($C9483,"-",TEXT(_xlfn.MAXIFS($K$12:K9482,$C$12:C9482,$C9483)+1,"0000"))</f>
        <v>-0001</v>
      </c>
      <c r="F9483" s="226"/>
      <c r="G9483" s="226"/>
      <c r="H9483" s="226"/>
      <c r="I9483" s="229"/>
      <c r="J9483" s="260"/>
      <c r="K9483" s="252">
        <f t="shared" si="146"/>
        <v>1</v>
      </c>
      <c r="L9483" s="9" t="s">
        <v>34</v>
      </c>
    </row>
    <row r="9484" spans="2:12">
      <c r="B9484" s="268">
        <v>9472</v>
      </c>
      <c r="C9484" s="226"/>
      <c r="D9484" s="227">
        <f>_xlfn.XLOOKUP($C9484,サービス情報マスタcopy!$B:$B,サービス情報マスタcopy!$G:$G,0,0,1)</f>
        <v>0</v>
      </c>
      <c r="E9484" s="228" t="str">
        <f>CONCATENATE($C9484,"-",TEXT(_xlfn.MAXIFS($K$12:K9483,$C$12:C9483,$C9484)+1,"0000"))</f>
        <v>-0001</v>
      </c>
      <c r="F9484" s="226"/>
      <c r="G9484" s="226"/>
      <c r="H9484" s="226"/>
      <c r="I9484" s="229"/>
      <c r="J9484" s="260"/>
      <c r="K9484" s="252">
        <f t="shared" si="146"/>
        <v>1</v>
      </c>
      <c r="L9484" s="9" t="s">
        <v>34</v>
      </c>
    </row>
    <row r="9485" spans="2:12">
      <c r="B9485" s="268">
        <v>9473</v>
      </c>
      <c r="C9485" s="226"/>
      <c r="D9485" s="227">
        <f>_xlfn.XLOOKUP($C9485,サービス情報マスタcopy!$B:$B,サービス情報マスタcopy!$G:$G,0,0,1)</f>
        <v>0</v>
      </c>
      <c r="E9485" s="228" t="str">
        <f>CONCATENATE($C9485,"-",TEXT(_xlfn.MAXIFS($K$12:K9484,$C$12:C9484,$C9485)+1,"0000"))</f>
        <v>-0001</v>
      </c>
      <c r="F9485" s="226"/>
      <c r="G9485" s="226"/>
      <c r="H9485" s="226"/>
      <c r="I9485" s="229"/>
      <c r="J9485" s="260"/>
      <c r="K9485" s="252">
        <f t="shared" si="146"/>
        <v>1</v>
      </c>
      <c r="L9485" s="9" t="s">
        <v>34</v>
      </c>
    </row>
    <row r="9486" spans="2:12">
      <c r="B9486" s="268">
        <v>9474</v>
      </c>
      <c r="C9486" s="226"/>
      <c r="D9486" s="227">
        <f>_xlfn.XLOOKUP($C9486,サービス情報マスタcopy!$B:$B,サービス情報マスタcopy!$G:$G,0,0,1)</f>
        <v>0</v>
      </c>
      <c r="E9486" s="228" t="str">
        <f>CONCATENATE($C9486,"-",TEXT(_xlfn.MAXIFS($K$12:K9485,$C$12:C9485,$C9486)+1,"0000"))</f>
        <v>-0001</v>
      </c>
      <c r="F9486" s="226"/>
      <c r="G9486" s="226"/>
      <c r="H9486" s="226"/>
      <c r="I9486" s="229"/>
      <c r="J9486" s="260"/>
      <c r="K9486" s="252">
        <f t="shared" si="146"/>
        <v>1</v>
      </c>
      <c r="L9486" s="9" t="s">
        <v>34</v>
      </c>
    </row>
    <row r="9487" spans="2:12">
      <c r="B9487" s="268">
        <v>9475</v>
      </c>
      <c r="C9487" s="226"/>
      <c r="D9487" s="227">
        <f>_xlfn.XLOOKUP($C9487,サービス情報マスタcopy!$B:$B,サービス情報マスタcopy!$G:$G,0,0,1)</f>
        <v>0</v>
      </c>
      <c r="E9487" s="228" t="str">
        <f>CONCATENATE($C9487,"-",TEXT(_xlfn.MAXIFS($K$12:K9486,$C$12:C9486,$C9487)+1,"0000"))</f>
        <v>-0001</v>
      </c>
      <c r="F9487" s="226"/>
      <c r="G9487" s="226"/>
      <c r="H9487" s="226"/>
      <c r="I9487" s="229"/>
      <c r="J9487" s="260"/>
      <c r="K9487" s="252">
        <f t="shared" si="146"/>
        <v>1</v>
      </c>
      <c r="L9487" s="9" t="s">
        <v>34</v>
      </c>
    </row>
    <row r="9488" spans="2:12">
      <c r="B9488" s="268">
        <v>9476</v>
      </c>
      <c r="C9488" s="226"/>
      <c r="D9488" s="227">
        <f>_xlfn.XLOOKUP($C9488,サービス情報マスタcopy!$B:$B,サービス情報マスタcopy!$G:$G,0,0,1)</f>
        <v>0</v>
      </c>
      <c r="E9488" s="228" t="str">
        <f>CONCATENATE($C9488,"-",TEXT(_xlfn.MAXIFS($K$12:K9487,$C$12:C9487,$C9488)+1,"0000"))</f>
        <v>-0001</v>
      </c>
      <c r="F9488" s="226"/>
      <c r="G9488" s="226"/>
      <c r="H9488" s="226"/>
      <c r="I9488" s="229"/>
      <c r="J9488" s="260"/>
      <c r="K9488" s="252">
        <f t="shared" si="146"/>
        <v>1</v>
      </c>
      <c r="L9488" s="9" t="s">
        <v>34</v>
      </c>
    </row>
    <row r="9489" spans="2:12">
      <c r="B9489" s="268">
        <v>9477</v>
      </c>
      <c r="C9489" s="226"/>
      <c r="D9489" s="227">
        <f>_xlfn.XLOOKUP($C9489,サービス情報マスタcopy!$B:$B,サービス情報マスタcopy!$G:$G,0,0,1)</f>
        <v>0</v>
      </c>
      <c r="E9489" s="228" t="str">
        <f>CONCATENATE($C9489,"-",TEXT(_xlfn.MAXIFS($K$12:K9488,$C$12:C9488,$C9489)+1,"0000"))</f>
        <v>-0001</v>
      </c>
      <c r="F9489" s="226"/>
      <c r="G9489" s="226"/>
      <c r="H9489" s="226"/>
      <c r="I9489" s="229"/>
      <c r="J9489" s="260"/>
      <c r="K9489" s="252">
        <f t="shared" si="146"/>
        <v>1</v>
      </c>
      <c r="L9489" s="9" t="s">
        <v>34</v>
      </c>
    </row>
    <row r="9490" spans="2:12">
      <c r="B9490" s="268">
        <v>9478</v>
      </c>
      <c r="C9490" s="226"/>
      <c r="D9490" s="227">
        <f>_xlfn.XLOOKUP($C9490,サービス情報マスタcopy!$B:$B,サービス情報マスタcopy!$G:$G,0,0,1)</f>
        <v>0</v>
      </c>
      <c r="E9490" s="228" t="str">
        <f>CONCATENATE($C9490,"-",TEXT(_xlfn.MAXIFS($K$12:K9489,$C$12:C9489,$C9490)+1,"0000"))</f>
        <v>-0001</v>
      </c>
      <c r="F9490" s="226"/>
      <c r="G9490" s="226"/>
      <c r="H9490" s="226"/>
      <c r="I9490" s="229"/>
      <c r="J9490" s="260"/>
      <c r="K9490" s="252">
        <f t="shared" si="146"/>
        <v>1</v>
      </c>
      <c r="L9490" s="9" t="s">
        <v>34</v>
      </c>
    </row>
    <row r="9491" spans="2:12">
      <c r="B9491" s="268">
        <v>9479</v>
      </c>
      <c r="C9491" s="226"/>
      <c r="D9491" s="227">
        <f>_xlfn.XLOOKUP($C9491,サービス情報マスタcopy!$B:$B,サービス情報マスタcopy!$G:$G,0,0,1)</f>
        <v>0</v>
      </c>
      <c r="E9491" s="228" t="str">
        <f>CONCATENATE($C9491,"-",TEXT(_xlfn.MAXIFS($K$12:K9490,$C$12:C9490,$C9491)+1,"0000"))</f>
        <v>-0001</v>
      </c>
      <c r="F9491" s="226"/>
      <c r="G9491" s="226"/>
      <c r="H9491" s="226"/>
      <c r="I9491" s="229"/>
      <c r="J9491" s="260"/>
      <c r="K9491" s="252">
        <f t="shared" si="146"/>
        <v>1</v>
      </c>
      <c r="L9491" s="9" t="s">
        <v>34</v>
      </c>
    </row>
    <row r="9492" spans="2:12">
      <c r="B9492" s="268">
        <v>9480</v>
      </c>
      <c r="C9492" s="226"/>
      <c r="D9492" s="227">
        <f>_xlfn.XLOOKUP($C9492,サービス情報マスタcopy!$B:$B,サービス情報マスタcopy!$G:$G,0,0,1)</f>
        <v>0</v>
      </c>
      <c r="E9492" s="228" t="str">
        <f>CONCATENATE($C9492,"-",TEXT(_xlfn.MAXIFS($K$12:K9491,$C$12:C9491,$C9492)+1,"0000"))</f>
        <v>-0001</v>
      </c>
      <c r="F9492" s="226"/>
      <c r="G9492" s="226"/>
      <c r="H9492" s="226"/>
      <c r="I9492" s="229"/>
      <c r="J9492" s="260"/>
      <c r="K9492" s="252">
        <f t="shared" si="146"/>
        <v>1</v>
      </c>
      <c r="L9492" s="9" t="s">
        <v>34</v>
      </c>
    </row>
    <row r="9493" spans="2:12">
      <c r="B9493" s="268">
        <v>9481</v>
      </c>
      <c r="C9493" s="226"/>
      <c r="D9493" s="227">
        <f>_xlfn.XLOOKUP($C9493,サービス情報マスタcopy!$B:$B,サービス情報マスタcopy!$G:$G,0,0,1)</f>
        <v>0</v>
      </c>
      <c r="E9493" s="228" t="str">
        <f>CONCATENATE($C9493,"-",TEXT(_xlfn.MAXIFS($K$12:K9492,$C$12:C9492,$C9493)+1,"0000"))</f>
        <v>-0001</v>
      </c>
      <c r="F9493" s="226"/>
      <c r="G9493" s="226"/>
      <c r="H9493" s="226"/>
      <c r="I9493" s="229"/>
      <c r="J9493" s="260"/>
      <c r="K9493" s="252">
        <f t="shared" si="146"/>
        <v>1</v>
      </c>
      <c r="L9493" s="9" t="s">
        <v>34</v>
      </c>
    </row>
    <row r="9494" spans="2:12">
      <c r="B9494" s="268">
        <v>9482</v>
      </c>
      <c r="C9494" s="226"/>
      <c r="D9494" s="227">
        <f>_xlfn.XLOOKUP($C9494,サービス情報マスタcopy!$B:$B,サービス情報マスタcopy!$G:$G,0,0,1)</f>
        <v>0</v>
      </c>
      <c r="E9494" s="228" t="str">
        <f>CONCATENATE($C9494,"-",TEXT(_xlfn.MAXIFS($K$12:K9493,$C$12:C9493,$C9494)+1,"0000"))</f>
        <v>-0001</v>
      </c>
      <c r="F9494" s="226"/>
      <c r="G9494" s="226"/>
      <c r="H9494" s="226"/>
      <c r="I9494" s="229"/>
      <c r="J9494" s="260"/>
      <c r="K9494" s="252">
        <f t="shared" si="146"/>
        <v>1</v>
      </c>
      <c r="L9494" s="9" t="s">
        <v>34</v>
      </c>
    </row>
    <row r="9495" spans="2:12">
      <c r="B9495" s="268">
        <v>9483</v>
      </c>
      <c r="C9495" s="226"/>
      <c r="D9495" s="227">
        <f>_xlfn.XLOOKUP($C9495,サービス情報マスタcopy!$B:$B,サービス情報マスタcopy!$G:$G,0,0,1)</f>
        <v>0</v>
      </c>
      <c r="E9495" s="228" t="str">
        <f>CONCATENATE($C9495,"-",TEXT(_xlfn.MAXIFS($K$12:K9494,$C$12:C9494,$C9495)+1,"0000"))</f>
        <v>-0001</v>
      </c>
      <c r="F9495" s="226"/>
      <c r="G9495" s="226"/>
      <c r="H9495" s="226"/>
      <c r="I9495" s="229"/>
      <c r="J9495" s="260"/>
      <c r="K9495" s="252">
        <f t="shared" si="146"/>
        <v>1</v>
      </c>
      <c r="L9495" s="9" t="s">
        <v>34</v>
      </c>
    </row>
    <row r="9496" spans="2:12">
      <c r="B9496" s="268">
        <v>9484</v>
      </c>
      <c r="C9496" s="226"/>
      <c r="D9496" s="227">
        <f>_xlfn.XLOOKUP($C9496,サービス情報マスタcopy!$B:$B,サービス情報マスタcopy!$G:$G,0,0,1)</f>
        <v>0</v>
      </c>
      <c r="E9496" s="228" t="str">
        <f>CONCATENATE($C9496,"-",TEXT(_xlfn.MAXIFS($K$12:K9495,$C$12:C9495,$C9496)+1,"0000"))</f>
        <v>-0001</v>
      </c>
      <c r="F9496" s="226"/>
      <c r="G9496" s="226"/>
      <c r="H9496" s="226"/>
      <c r="I9496" s="229"/>
      <c r="J9496" s="260"/>
      <c r="K9496" s="252">
        <f t="shared" si="146"/>
        <v>1</v>
      </c>
      <c r="L9496" s="9" t="s">
        <v>34</v>
      </c>
    </row>
    <row r="9497" spans="2:12">
      <c r="B9497" s="268">
        <v>9485</v>
      </c>
      <c r="C9497" s="226"/>
      <c r="D9497" s="227">
        <f>_xlfn.XLOOKUP($C9497,サービス情報マスタcopy!$B:$B,サービス情報マスタcopy!$G:$G,0,0,1)</f>
        <v>0</v>
      </c>
      <c r="E9497" s="228" t="str">
        <f>CONCATENATE($C9497,"-",TEXT(_xlfn.MAXIFS($K$12:K9496,$C$12:C9496,$C9497)+1,"0000"))</f>
        <v>-0001</v>
      </c>
      <c r="F9497" s="226"/>
      <c r="G9497" s="226"/>
      <c r="H9497" s="226"/>
      <c r="I9497" s="229"/>
      <c r="J9497" s="260"/>
      <c r="K9497" s="252">
        <f t="shared" si="146"/>
        <v>1</v>
      </c>
      <c r="L9497" s="9" t="s">
        <v>34</v>
      </c>
    </row>
    <row r="9498" spans="2:12">
      <c r="B9498" s="268">
        <v>9486</v>
      </c>
      <c r="C9498" s="226"/>
      <c r="D9498" s="227">
        <f>_xlfn.XLOOKUP($C9498,サービス情報マスタcopy!$B:$B,サービス情報マスタcopy!$G:$G,0,0,1)</f>
        <v>0</v>
      </c>
      <c r="E9498" s="228" t="str">
        <f>CONCATENATE($C9498,"-",TEXT(_xlfn.MAXIFS($K$12:K9497,$C$12:C9497,$C9498)+1,"0000"))</f>
        <v>-0001</v>
      </c>
      <c r="F9498" s="226"/>
      <c r="G9498" s="226"/>
      <c r="H9498" s="226"/>
      <c r="I9498" s="229"/>
      <c r="J9498" s="260"/>
      <c r="K9498" s="252">
        <f t="shared" si="146"/>
        <v>1</v>
      </c>
      <c r="L9498" s="9" t="s">
        <v>34</v>
      </c>
    </row>
    <row r="9499" spans="2:12">
      <c r="B9499" s="268">
        <v>9487</v>
      </c>
      <c r="C9499" s="226"/>
      <c r="D9499" s="227">
        <f>_xlfn.XLOOKUP($C9499,サービス情報マスタcopy!$B:$B,サービス情報マスタcopy!$G:$G,0,0,1)</f>
        <v>0</v>
      </c>
      <c r="E9499" s="228" t="str">
        <f>CONCATENATE($C9499,"-",TEXT(_xlfn.MAXIFS($K$12:K9498,$C$12:C9498,$C9499)+1,"0000"))</f>
        <v>-0001</v>
      </c>
      <c r="F9499" s="226"/>
      <c r="G9499" s="226"/>
      <c r="H9499" s="226"/>
      <c r="I9499" s="229"/>
      <c r="J9499" s="260"/>
      <c r="K9499" s="252">
        <f t="shared" si="146"/>
        <v>1</v>
      </c>
      <c r="L9499" s="9" t="s">
        <v>34</v>
      </c>
    </row>
    <row r="9500" spans="2:12">
      <c r="B9500" s="268">
        <v>9488</v>
      </c>
      <c r="C9500" s="226"/>
      <c r="D9500" s="227">
        <f>_xlfn.XLOOKUP($C9500,サービス情報マスタcopy!$B:$B,サービス情報マスタcopy!$G:$G,0,0,1)</f>
        <v>0</v>
      </c>
      <c r="E9500" s="228" t="str">
        <f>CONCATENATE($C9500,"-",TEXT(_xlfn.MAXIFS($K$12:K9499,$C$12:C9499,$C9500)+1,"0000"))</f>
        <v>-0001</v>
      </c>
      <c r="F9500" s="226"/>
      <c r="G9500" s="226"/>
      <c r="H9500" s="226"/>
      <c r="I9500" s="229"/>
      <c r="J9500" s="260"/>
      <c r="K9500" s="252">
        <f t="shared" si="146"/>
        <v>1</v>
      </c>
      <c r="L9500" s="9" t="s">
        <v>34</v>
      </c>
    </row>
    <row r="9501" spans="2:12">
      <c r="B9501" s="268">
        <v>9489</v>
      </c>
      <c r="C9501" s="226"/>
      <c r="D9501" s="227">
        <f>_xlfn.XLOOKUP($C9501,サービス情報マスタcopy!$B:$B,サービス情報マスタcopy!$G:$G,0,0,1)</f>
        <v>0</v>
      </c>
      <c r="E9501" s="228" t="str">
        <f>CONCATENATE($C9501,"-",TEXT(_xlfn.MAXIFS($K$12:K9500,$C$12:C9500,$C9501)+1,"0000"))</f>
        <v>-0001</v>
      </c>
      <c r="F9501" s="226"/>
      <c r="G9501" s="226"/>
      <c r="H9501" s="226"/>
      <c r="I9501" s="229"/>
      <c r="J9501" s="260"/>
      <c r="K9501" s="252">
        <f t="shared" si="146"/>
        <v>1</v>
      </c>
      <c r="L9501" s="9" t="s">
        <v>34</v>
      </c>
    </row>
    <row r="9502" spans="2:12">
      <c r="B9502" s="268">
        <v>9490</v>
      </c>
      <c r="C9502" s="226"/>
      <c r="D9502" s="227">
        <f>_xlfn.XLOOKUP($C9502,サービス情報マスタcopy!$B:$B,サービス情報マスタcopy!$G:$G,0,0,1)</f>
        <v>0</v>
      </c>
      <c r="E9502" s="228" t="str">
        <f>CONCATENATE($C9502,"-",TEXT(_xlfn.MAXIFS($K$12:K9501,$C$12:C9501,$C9502)+1,"0000"))</f>
        <v>-0001</v>
      </c>
      <c r="F9502" s="226"/>
      <c r="G9502" s="226"/>
      <c r="H9502" s="226"/>
      <c r="I9502" s="229"/>
      <c r="J9502" s="260"/>
      <c r="K9502" s="252">
        <f t="shared" si="146"/>
        <v>1</v>
      </c>
      <c r="L9502" s="9" t="s">
        <v>34</v>
      </c>
    </row>
    <row r="9503" spans="2:12">
      <c r="B9503" s="268">
        <v>9491</v>
      </c>
      <c r="C9503" s="226"/>
      <c r="D9503" s="227">
        <f>_xlfn.XLOOKUP($C9503,サービス情報マスタcopy!$B:$B,サービス情報マスタcopy!$G:$G,0,0,1)</f>
        <v>0</v>
      </c>
      <c r="E9503" s="228" t="str">
        <f>CONCATENATE($C9503,"-",TEXT(_xlfn.MAXIFS($K$12:K9502,$C$12:C9502,$C9503)+1,"0000"))</f>
        <v>-0001</v>
      </c>
      <c r="F9503" s="226"/>
      <c r="G9503" s="226"/>
      <c r="H9503" s="226"/>
      <c r="I9503" s="229"/>
      <c r="J9503" s="260"/>
      <c r="K9503" s="252">
        <f t="shared" si="146"/>
        <v>1</v>
      </c>
      <c r="L9503" s="9" t="s">
        <v>34</v>
      </c>
    </row>
    <row r="9504" spans="2:12">
      <c r="B9504" s="268">
        <v>9492</v>
      </c>
      <c r="C9504" s="226"/>
      <c r="D9504" s="227">
        <f>_xlfn.XLOOKUP($C9504,サービス情報マスタcopy!$B:$B,サービス情報マスタcopy!$G:$G,0,0,1)</f>
        <v>0</v>
      </c>
      <c r="E9504" s="228" t="str">
        <f>CONCATENATE($C9504,"-",TEXT(_xlfn.MAXIFS($K$12:K9503,$C$12:C9503,$C9504)+1,"0000"))</f>
        <v>-0001</v>
      </c>
      <c r="F9504" s="226"/>
      <c r="G9504" s="226"/>
      <c r="H9504" s="226"/>
      <c r="I9504" s="229"/>
      <c r="J9504" s="260"/>
      <c r="K9504" s="252">
        <f t="shared" si="146"/>
        <v>1</v>
      </c>
      <c r="L9504" s="9" t="s">
        <v>34</v>
      </c>
    </row>
    <row r="9505" spans="2:12">
      <c r="B9505" s="268">
        <v>9493</v>
      </c>
      <c r="C9505" s="226"/>
      <c r="D9505" s="227">
        <f>_xlfn.XLOOKUP($C9505,サービス情報マスタcopy!$B:$B,サービス情報マスタcopy!$G:$G,0,0,1)</f>
        <v>0</v>
      </c>
      <c r="E9505" s="228" t="str">
        <f>CONCATENATE($C9505,"-",TEXT(_xlfn.MAXIFS($K$12:K9504,$C$12:C9504,$C9505)+1,"0000"))</f>
        <v>-0001</v>
      </c>
      <c r="F9505" s="226"/>
      <c r="G9505" s="226"/>
      <c r="H9505" s="226"/>
      <c r="I9505" s="229"/>
      <c r="J9505" s="260"/>
      <c r="K9505" s="252">
        <f t="shared" si="146"/>
        <v>1</v>
      </c>
      <c r="L9505" s="9" t="s">
        <v>34</v>
      </c>
    </row>
    <row r="9506" spans="2:12">
      <c r="B9506" s="268">
        <v>9494</v>
      </c>
      <c r="C9506" s="226"/>
      <c r="D9506" s="227">
        <f>_xlfn.XLOOKUP($C9506,サービス情報マスタcopy!$B:$B,サービス情報マスタcopy!$G:$G,0,0,1)</f>
        <v>0</v>
      </c>
      <c r="E9506" s="228" t="str">
        <f>CONCATENATE($C9506,"-",TEXT(_xlfn.MAXIFS($K$12:K9505,$C$12:C9505,$C9506)+1,"0000"))</f>
        <v>-0001</v>
      </c>
      <c r="F9506" s="226"/>
      <c r="G9506" s="226"/>
      <c r="H9506" s="226"/>
      <c r="I9506" s="229"/>
      <c r="J9506" s="260"/>
      <c r="K9506" s="252">
        <f t="shared" si="146"/>
        <v>1</v>
      </c>
      <c r="L9506" s="9" t="s">
        <v>34</v>
      </c>
    </row>
    <row r="9507" spans="2:12">
      <c r="B9507" s="268">
        <v>9495</v>
      </c>
      <c r="C9507" s="226"/>
      <c r="D9507" s="227">
        <f>_xlfn.XLOOKUP($C9507,サービス情報マスタcopy!$B:$B,サービス情報マスタcopy!$G:$G,0,0,1)</f>
        <v>0</v>
      </c>
      <c r="E9507" s="228" t="str">
        <f>CONCATENATE($C9507,"-",TEXT(_xlfn.MAXIFS($K$12:K9506,$C$12:C9506,$C9507)+1,"0000"))</f>
        <v>-0001</v>
      </c>
      <c r="F9507" s="226"/>
      <c r="G9507" s="226"/>
      <c r="H9507" s="226"/>
      <c r="I9507" s="229"/>
      <c r="J9507" s="260"/>
      <c r="K9507" s="252">
        <f t="shared" si="146"/>
        <v>1</v>
      </c>
      <c r="L9507" s="9" t="s">
        <v>34</v>
      </c>
    </row>
    <row r="9508" spans="2:12">
      <c r="B9508" s="268">
        <v>9496</v>
      </c>
      <c r="C9508" s="226"/>
      <c r="D9508" s="227">
        <f>_xlfn.XLOOKUP($C9508,サービス情報マスタcopy!$B:$B,サービス情報マスタcopy!$G:$G,0,0,1)</f>
        <v>0</v>
      </c>
      <c r="E9508" s="228" t="str">
        <f>CONCATENATE($C9508,"-",TEXT(_xlfn.MAXIFS($K$12:K9507,$C$12:C9507,$C9508)+1,"0000"))</f>
        <v>-0001</v>
      </c>
      <c r="F9508" s="226"/>
      <c r="G9508" s="226"/>
      <c r="H9508" s="226"/>
      <c r="I9508" s="229"/>
      <c r="J9508" s="260"/>
      <c r="K9508" s="252">
        <f t="shared" si="146"/>
        <v>1</v>
      </c>
      <c r="L9508" s="9" t="s">
        <v>34</v>
      </c>
    </row>
    <row r="9509" spans="2:12">
      <c r="B9509" s="268">
        <v>9497</v>
      </c>
      <c r="C9509" s="226"/>
      <c r="D9509" s="227">
        <f>_xlfn.XLOOKUP($C9509,サービス情報マスタcopy!$B:$B,サービス情報マスタcopy!$G:$G,0,0,1)</f>
        <v>0</v>
      </c>
      <c r="E9509" s="228" t="str">
        <f>CONCATENATE($C9509,"-",TEXT(_xlfn.MAXIFS($K$12:K9508,$C$12:C9508,$C9509)+1,"0000"))</f>
        <v>-0001</v>
      </c>
      <c r="F9509" s="226"/>
      <c r="G9509" s="226"/>
      <c r="H9509" s="226"/>
      <c r="I9509" s="229"/>
      <c r="J9509" s="260"/>
      <c r="K9509" s="252">
        <f t="shared" si="146"/>
        <v>1</v>
      </c>
      <c r="L9509" s="9" t="s">
        <v>34</v>
      </c>
    </row>
    <row r="9510" spans="2:12">
      <c r="B9510" s="268">
        <v>9498</v>
      </c>
      <c r="C9510" s="226"/>
      <c r="D9510" s="227">
        <f>_xlfn.XLOOKUP($C9510,サービス情報マスタcopy!$B:$B,サービス情報マスタcopy!$G:$G,0,0,1)</f>
        <v>0</v>
      </c>
      <c r="E9510" s="228" t="str">
        <f>CONCATENATE($C9510,"-",TEXT(_xlfn.MAXIFS($K$12:K9509,$C$12:C9509,$C9510)+1,"0000"))</f>
        <v>-0001</v>
      </c>
      <c r="F9510" s="226"/>
      <c r="G9510" s="226"/>
      <c r="H9510" s="226"/>
      <c r="I9510" s="229"/>
      <c r="J9510" s="260"/>
      <c r="K9510" s="252">
        <f t="shared" si="146"/>
        <v>1</v>
      </c>
      <c r="L9510" s="9" t="s">
        <v>34</v>
      </c>
    </row>
    <row r="9511" spans="2:12">
      <c r="B9511" s="268">
        <v>9499</v>
      </c>
      <c r="C9511" s="226"/>
      <c r="D9511" s="227">
        <f>_xlfn.XLOOKUP($C9511,サービス情報マスタcopy!$B:$B,サービス情報マスタcopy!$G:$G,0,0,1)</f>
        <v>0</v>
      </c>
      <c r="E9511" s="228" t="str">
        <f>CONCATENATE($C9511,"-",TEXT(_xlfn.MAXIFS($K$12:K9510,$C$12:C9510,$C9511)+1,"0000"))</f>
        <v>-0001</v>
      </c>
      <c r="F9511" s="226"/>
      <c r="G9511" s="226"/>
      <c r="H9511" s="226"/>
      <c r="I9511" s="229"/>
      <c r="J9511" s="260"/>
      <c r="K9511" s="252">
        <f t="shared" si="146"/>
        <v>1</v>
      </c>
      <c r="L9511" s="9" t="s">
        <v>34</v>
      </c>
    </row>
    <row r="9512" spans="2:12">
      <c r="B9512" s="268">
        <v>9500</v>
      </c>
      <c r="C9512" s="226"/>
      <c r="D9512" s="227">
        <f>_xlfn.XLOOKUP($C9512,サービス情報マスタcopy!$B:$B,サービス情報マスタcopy!$G:$G,0,0,1)</f>
        <v>0</v>
      </c>
      <c r="E9512" s="228" t="str">
        <f>CONCATENATE($C9512,"-",TEXT(_xlfn.MAXIFS($K$12:K9511,$C$12:C9511,$C9512)+1,"0000"))</f>
        <v>-0001</v>
      </c>
      <c r="F9512" s="226"/>
      <c r="G9512" s="226"/>
      <c r="H9512" s="226"/>
      <c r="I9512" s="229"/>
      <c r="J9512" s="260"/>
      <c r="K9512" s="252">
        <f t="shared" si="146"/>
        <v>1</v>
      </c>
      <c r="L9512" s="9" t="s">
        <v>34</v>
      </c>
    </row>
    <row r="9513" spans="2:12">
      <c r="B9513" s="268">
        <v>9501</v>
      </c>
      <c r="C9513" s="226"/>
      <c r="D9513" s="227">
        <f>_xlfn.XLOOKUP($C9513,サービス情報マスタcopy!$B:$B,サービス情報マスタcopy!$G:$G,0,0,1)</f>
        <v>0</v>
      </c>
      <c r="E9513" s="228" t="str">
        <f>CONCATENATE($C9513,"-",TEXT(_xlfn.MAXIFS($K$12:K9512,$C$12:C9512,$C9513)+1,"0000"))</f>
        <v>-0001</v>
      </c>
      <c r="F9513" s="226"/>
      <c r="G9513" s="226"/>
      <c r="H9513" s="226"/>
      <c r="I9513" s="229"/>
      <c r="J9513" s="260"/>
      <c r="K9513" s="252">
        <f t="shared" si="146"/>
        <v>1</v>
      </c>
      <c r="L9513" s="9" t="s">
        <v>34</v>
      </c>
    </row>
    <row r="9514" spans="2:12">
      <c r="B9514" s="268">
        <v>9502</v>
      </c>
      <c r="C9514" s="226"/>
      <c r="D9514" s="227">
        <f>_xlfn.XLOOKUP($C9514,サービス情報マスタcopy!$B:$B,サービス情報マスタcopy!$G:$G,0,0,1)</f>
        <v>0</v>
      </c>
      <c r="E9514" s="228" t="str">
        <f>CONCATENATE($C9514,"-",TEXT(_xlfn.MAXIFS($K$12:K9513,$C$12:C9513,$C9514)+1,"0000"))</f>
        <v>-0001</v>
      </c>
      <c r="F9514" s="226"/>
      <c r="G9514" s="226"/>
      <c r="H9514" s="226"/>
      <c r="I9514" s="229"/>
      <c r="J9514" s="260"/>
      <c r="K9514" s="252">
        <f t="shared" si="146"/>
        <v>1</v>
      </c>
      <c r="L9514" s="9" t="s">
        <v>34</v>
      </c>
    </row>
    <row r="9515" spans="2:12">
      <c r="B9515" s="268">
        <v>9503</v>
      </c>
      <c r="C9515" s="226"/>
      <c r="D9515" s="227">
        <f>_xlfn.XLOOKUP($C9515,サービス情報マスタcopy!$B:$B,サービス情報マスタcopy!$G:$G,0,0,1)</f>
        <v>0</v>
      </c>
      <c r="E9515" s="228" t="str">
        <f>CONCATENATE($C9515,"-",TEXT(_xlfn.MAXIFS($K$12:K9514,$C$12:C9514,$C9515)+1,"0000"))</f>
        <v>-0001</v>
      </c>
      <c r="F9515" s="226"/>
      <c r="G9515" s="226"/>
      <c r="H9515" s="226"/>
      <c r="I9515" s="229"/>
      <c r="J9515" s="260"/>
      <c r="K9515" s="252">
        <f t="shared" si="146"/>
        <v>1</v>
      </c>
      <c r="L9515" s="9" t="s">
        <v>34</v>
      </c>
    </row>
    <row r="9516" spans="2:12">
      <c r="B9516" s="268">
        <v>9504</v>
      </c>
      <c r="C9516" s="226"/>
      <c r="D9516" s="227">
        <f>_xlfn.XLOOKUP($C9516,サービス情報マスタcopy!$B:$B,サービス情報マスタcopy!$G:$G,0,0,1)</f>
        <v>0</v>
      </c>
      <c r="E9516" s="228" t="str">
        <f>CONCATENATE($C9516,"-",TEXT(_xlfn.MAXIFS($K$12:K9515,$C$12:C9515,$C9516)+1,"0000"))</f>
        <v>-0001</v>
      </c>
      <c r="F9516" s="226"/>
      <c r="G9516" s="226"/>
      <c r="H9516" s="226"/>
      <c r="I9516" s="229"/>
      <c r="J9516" s="260"/>
      <c r="K9516" s="252">
        <f t="shared" si="146"/>
        <v>1</v>
      </c>
      <c r="L9516" s="9" t="s">
        <v>34</v>
      </c>
    </row>
    <row r="9517" spans="2:12">
      <c r="B9517" s="268">
        <v>9505</v>
      </c>
      <c r="C9517" s="226"/>
      <c r="D9517" s="227">
        <f>_xlfn.XLOOKUP($C9517,サービス情報マスタcopy!$B:$B,サービス情報マスタcopy!$G:$G,0,0,1)</f>
        <v>0</v>
      </c>
      <c r="E9517" s="228" t="str">
        <f>CONCATENATE($C9517,"-",TEXT(_xlfn.MAXIFS($K$12:K9516,$C$12:C9516,$C9517)+1,"0000"))</f>
        <v>-0001</v>
      </c>
      <c r="F9517" s="226"/>
      <c r="G9517" s="226"/>
      <c r="H9517" s="226"/>
      <c r="I9517" s="229"/>
      <c r="J9517" s="260"/>
      <c r="K9517" s="252">
        <f t="shared" si="146"/>
        <v>1</v>
      </c>
      <c r="L9517" s="9" t="s">
        <v>34</v>
      </c>
    </row>
    <row r="9518" spans="2:12">
      <c r="B9518" s="268">
        <v>9506</v>
      </c>
      <c r="C9518" s="226"/>
      <c r="D9518" s="227">
        <f>_xlfn.XLOOKUP($C9518,サービス情報マスタcopy!$B:$B,サービス情報マスタcopy!$G:$G,0,0,1)</f>
        <v>0</v>
      </c>
      <c r="E9518" s="228" t="str">
        <f>CONCATENATE($C9518,"-",TEXT(_xlfn.MAXIFS($K$12:K9517,$C$12:C9517,$C9518)+1,"0000"))</f>
        <v>-0001</v>
      </c>
      <c r="F9518" s="226"/>
      <c r="G9518" s="226"/>
      <c r="H9518" s="226"/>
      <c r="I9518" s="229"/>
      <c r="J9518" s="260"/>
      <c r="K9518" s="252">
        <f t="shared" si="146"/>
        <v>1</v>
      </c>
      <c r="L9518" s="9" t="s">
        <v>34</v>
      </c>
    </row>
    <row r="9519" spans="2:12">
      <c r="B9519" s="268">
        <v>9507</v>
      </c>
      <c r="C9519" s="226"/>
      <c r="D9519" s="227">
        <f>_xlfn.XLOOKUP($C9519,サービス情報マスタcopy!$B:$B,サービス情報マスタcopy!$G:$G,0,0,1)</f>
        <v>0</v>
      </c>
      <c r="E9519" s="228" t="str">
        <f>CONCATENATE($C9519,"-",TEXT(_xlfn.MAXIFS($K$12:K9518,$C$12:C9518,$C9519)+1,"0000"))</f>
        <v>-0001</v>
      </c>
      <c r="F9519" s="226"/>
      <c r="G9519" s="226"/>
      <c r="H9519" s="226"/>
      <c r="I9519" s="229"/>
      <c r="J9519" s="260"/>
      <c r="K9519" s="252">
        <f t="shared" si="146"/>
        <v>1</v>
      </c>
      <c r="L9519" s="9" t="s">
        <v>34</v>
      </c>
    </row>
    <row r="9520" spans="2:12">
      <c r="B9520" s="268">
        <v>9508</v>
      </c>
      <c r="C9520" s="226"/>
      <c r="D9520" s="227">
        <f>_xlfn.XLOOKUP($C9520,サービス情報マスタcopy!$B:$B,サービス情報マスタcopy!$G:$G,0,0,1)</f>
        <v>0</v>
      </c>
      <c r="E9520" s="228" t="str">
        <f>CONCATENATE($C9520,"-",TEXT(_xlfn.MAXIFS($K$12:K9519,$C$12:C9519,$C9520)+1,"0000"))</f>
        <v>-0001</v>
      </c>
      <c r="F9520" s="226"/>
      <c r="G9520" s="226"/>
      <c r="H9520" s="226"/>
      <c r="I9520" s="229"/>
      <c r="J9520" s="260"/>
      <c r="K9520" s="252">
        <f t="shared" si="146"/>
        <v>1</v>
      </c>
      <c r="L9520" s="9" t="s">
        <v>34</v>
      </c>
    </row>
    <row r="9521" spans="2:12">
      <c r="B9521" s="268">
        <v>9509</v>
      </c>
      <c r="C9521" s="226"/>
      <c r="D9521" s="227">
        <f>_xlfn.XLOOKUP($C9521,サービス情報マスタcopy!$B:$B,サービス情報マスタcopy!$G:$G,0,0,1)</f>
        <v>0</v>
      </c>
      <c r="E9521" s="228" t="str">
        <f>CONCATENATE($C9521,"-",TEXT(_xlfn.MAXIFS($K$12:K9520,$C$12:C9520,$C9521)+1,"0000"))</f>
        <v>-0001</v>
      </c>
      <c r="F9521" s="226"/>
      <c r="G9521" s="226"/>
      <c r="H9521" s="226"/>
      <c r="I9521" s="229"/>
      <c r="J9521" s="260"/>
      <c r="K9521" s="252">
        <f t="shared" si="146"/>
        <v>1</v>
      </c>
      <c r="L9521" s="9" t="s">
        <v>34</v>
      </c>
    </row>
    <row r="9522" spans="2:12">
      <c r="B9522" s="268">
        <v>9510</v>
      </c>
      <c r="C9522" s="226"/>
      <c r="D9522" s="227">
        <f>_xlfn.XLOOKUP($C9522,サービス情報マスタcopy!$B:$B,サービス情報マスタcopy!$G:$G,0,0,1)</f>
        <v>0</v>
      </c>
      <c r="E9522" s="228" t="str">
        <f>CONCATENATE($C9522,"-",TEXT(_xlfn.MAXIFS($K$12:K9521,$C$12:C9521,$C9522)+1,"0000"))</f>
        <v>-0001</v>
      </c>
      <c r="F9522" s="226"/>
      <c r="G9522" s="226"/>
      <c r="H9522" s="226"/>
      <c r="I9522" s="229"/>
      <c r="J9522" s="260"/>
      <c r="K9522" s="252">
        <f t="shared" si="146"/>
        <v>1</v>
      </c>
      <c r="L9522" s="9" t="s">
        <v>34</v>
      </c>
    </row>
    <row r="9523" spans="2:12">
      <c r="B9523" s="268">
        <v>9511</v>
      </c>
      <c r="C9523" s="226"/>
      <c r="D9523" s="227">
        <f>_xlfn.XLOOKUP($C9523,サービス情報マスタcopy!$B:$B,サービス情報マスタcopy!$G:$G,0,0,1)</f>
        <v>0</v>
      </c>
      <c r="E9523" s="228" t="str">
        <f>CONCATENATE($C9523,"-",TEXT(_xlfn.MAXIFS($K$12:K9522,$C$12:C9522,$C9523)+1,"0000"))</f>
        <v>-0001</v>
      </c>
      <c r="F9523" s="226"/>
      <c r="G9523" s="226"/>
      <c r="H9523" s="226"/>
      <c r="I9523" s="229"/>
      <c r="J9523" s="260"/>
      <c r="K9523" s="252">
        <f t="shared" si="146"/>
        <v>1</v>
      </c>
      <c r="L9523" s="9" t="s">
        <v>34</v>
      </c>
    </row>
    <row r="9524" spans="2:12">
      <c r="B9524" s="268">
        <v>9512</v>
      </c>
      <c r="C9524" s="226"/>
      <c r="D9524" s="227">
        <f>_xlfn.XLOOKUP($C9524,サービス情報マスタcopy!$B:$B,サービス情報マスタcopy!$G:$G,0,0,1)</f>
        <v>0</v>
      </c>
      <c r="E9524" s="228" t="str">
        <f>CONCATENATE($C9524,"-",TEXT(_xlfn.MAXIFS($K$12:K9523,$C$12:C9523,$C9524)+1,"0000"))</f>
        <v>-0001</v>
      </c>
      <c r="F9524" s="226"/>
      <c r="G9524" s="226"/>
      <c r="H9524" s="226"/>
      <c r="I9524" s="229"/>
      <c r="J9524" s="260"/>
      <c r="K9524" s="252">
        <f t="shared" si="146"/>
        <v>1</v>
      </c>
      <c r="L9524" s="9" t="s">
        <v>34</v>
      </c>
    </row>
    <row r="9525" spans="2:12">
      <c r="B9525" s="268">
        <v>9513</v>
      </c>
      <c r="C9525" s="226"/>
      <c r="D9525" s="227">
        <f>_xlfn.XLOOKUP($C9525,サービス情報マスタcopy!$B:$B,サービス情報マスタcopy!$G:$G,0,0,1)</f>
        <v>0</v>
      </c>
      <c r="E9525" s="228" t="str">
        <f>CONCATENATE($C9525,"-",TEXT(_xlfn.MAXIFS($K$12:K9524,$C$12:C9524,$C9525)+1,"0000"))</f>
        <v>-0001</v>
      </c>
      <c r="F9525" s="226"/>
      <c r="G9525" s="226"/>
      <c r="H9525" s="226"/>
      <c r="I9525" s="229"/>
      <c r="J9525" s="260"/>
      <c r="K9525" s="252">
        <f t="shared" si="146"/>
        <v>1</v>
      </c>
      <c r="L9525" s="9" t="s">
        <v>34</v>
      </c>
    </row>
    <row r="9526" spans="2:12">
      <c r="B9526" s="268">
        <v>9514</v>
      </c>
      <c r="C9526" s="226"/>
      <c r="D9526" s="227">
        <f>_xlfn.XLOOKUP($C9526,サービス情報マスタcopy!$B:$B,サービス情報マスタcopy!$G:$G,0,0,1)</f>
        <v>0</v>
      </c>
      <c r="E9526" s="228" t="str">
        <f>CONCATENATE($C9526,"-",TEXT(_xlfn.MAXIFS($K$12:K9525,$C$12:C9525,$C9526)+1,"0000"))</f>
        <v>-0001</v>
      </c>
      <c r="F9526" s="226"/>
      <c r="G9526" s="226"/>
      <c r="H9526" s="226"/>
      <c r="I9526" s="229"/>
      <c r="J9526" s="260"/>
      <c r="K9526" s="252">
        <f t="shared" ref="K9526:K9589" si="147">VALUE(RIGHT($E9526,4))</f>
        <v>1</v>
      </c>
      <c r="L9526" s="9" t="s">
        <v>34</v>
      </c>
    </row>
    <row r="9527" spans="2:12">
      <c r="B9527" s="268">
        <v>9515</v>
      </c>
      <c r="C9527" s="226"/>
      <c r="D9527" s="227">
        <f>_xlfn.XLOOKUP($C9527,サービス情報マスタcopy!$B:$B,サービス情報マスタcopy!$G:$G,0,0,1)</f>
        <v>0</v>
      </c>
      <c r="E9527" s="228" t="str">
        <f>CONCATENATE($C9527,"-",TEXT(_xlfn.MAXIFS($K$12:K9526,$C$12:C9526,$C9527)+1,"0000"))</f>
        <v>-0001</v>
      </c>
      <c r="F9527" s="226"/>
      <c r="G9527" s="226"/>
      <c r="H9527" s="226"/>
      <c r="I9527" s="229"/>
      <c r="J9527" s="260"/>
      <c r="K9527" s="252">
        <f t="shared" si="147"/>
        <v>1</v>
      </c>
      <c r="L9527" s="9" t="s">
        <v>34</v>
      </c>
    </row>
    <row r="9528" spans="2:12">
      <c r="B9528" s="268">
        <v>9516</v>
      </c>
      <c r="C9528" s="226"/>
      <c r="D9528" s="227">
        <f>_xlfn.XLOOKUP($C9528,サービス情報マスタcopy!$B:$B,サービス情報マスタcopy!$G:$G,0,0,1)</f>
        <v>0</v>
      </c>
      <c r="E9528" s="228" t="str">
        <f>CONCATENATE($C9528,"-",TEXT(_xlfn.MAXIFS($K$12:K9527,$C$12:C9527,$C9528)+1,"0000"))</f>
        <v>-0001</v>
      </c>
      <c r="F9528" s="226"/>
      <c r="G9528" s="226"/>
      <c r="H9528" s="226"/>
      <c r="I9528" s="229"/>
      <c r="J9528" s="260"/>
      <c r="K9528" s="252">
        <f t="shared" si="147"/>
        <v>1</v>
      </c>
      <c r="L9528" s="9" t="s">
        <v>34</v>
      </c>
    </row>
    <row r="9529" spans="2:12">
      <c r="B9529" s="268">
        <v>9517</v>
      </c>
      <c r="C9529" s="226"/>
      <c r="D9529" s="227">
        <f>_xlfn.XLOOKUP($C9529,サービス情報マスタcopy!$B:$B,サービス情報マスタcopy!$G:$G,0,0,1)</f>
        <v>0</v>
      </c>
      <c r="E9529" s="228" t="str">
        <f>CONCATENATE($C9529,"-",TEXT(_xlfn.MAXIFS($K$12:K9528,$C$12:C9528,$C9529)+1,"0000"))</f>
        <v>-0001</v>
      </c>
      <c r="F9529" s="226"/>
      <c r="G9529" s="226"/>
      <c r="H9529" s="226"/>
      <c r="I9529" s="229"/>
      <c r="J9529" s="260"/>
      <c r="K9529" s="252">
        <f t="shared" si="147"/>
        <v>1</v>
      </c>
      <c r="L9529" s="9" t="s">
        <v>34</v>
      </c>
    </row>
    <row r="9530" spans="2:12">
      <c r="B9530" s="268">
        <v>9518</v>
      </c>
      <c r="C9530" s="226"/>
      <c r="D9530" s="227">
        <f>_xlfn.XLOOKUP($C9530,サービス情報マスタcopy!$B:$B,サービス情報マスタcopy!$G:$G,0,0,1)</f>
        <v>0</v>
      </c>
      <c r="E9530" s="228" t="str">
        <f>CONCATENATE($C9530,"-",TEXT(_xlfn.MAXIFS($K$12:K9529,$C$12:C9529,$C9530)+1,"0000"))</f>
        <v>-0001</v>
      </c>
      <c r="F9530" s="226"/>
      <c r="G9530" s="226"/>
      <c r="H9530" s="226"/>
      <c r="I9530" s="229"/>
      <c r="J9530" s="260"/>
      <c r="K9530" s="252">
        <f t="shared" si="147"/>
        <v>1</v>
      </c>
      <c r="L9530" s="9" t="s">
        <v>34</v>
      </c>
    </row>
    <row r="9531" spans="2:12">
      <c r="B9531" s="268">
        <v>9519</v>
      </c>
      <c r="C9531" s="226"/>
      <c r="D9531" s="227">
        <f>_xlfn.XLOOKUP($C9531,サービス情報マスタcopy!$B:$B,サービス情報マスタcopy!$G:$G,0,0,1)</f>
        <v>0</v>
      </c>
      <c r="E9531" s="228" t="str">
        <f>CONCATENATE($C9531,"-",TEXT(_xlfn.MAXIFS($K$12:K9530,$C$12:C9530,$C9531)+1,"0000"))</f>
        <v>-0001</v>
      </c>
      <c r="F9531" s="226"/>
      <c r="G9531" s="226"/>
      <c r="H9531" s="226"/>
      <c r="I9531" s="229"/>
      <c r="J9531" s="260"/>
      <c r="K9531" s="252">
        <f t="shared" si="147"/>
        <v>1</v>
      </c>
      <c r="L9531" s="9" t="s">
        <v>34</v>
      </c>
    </row>
    <row r="9532" spans="2:12">
      <c r="B9532" s="268">
        <v>9520</v>
      </c>
      <c r="C9532" s="226"/>
      <c r="D9532" s="227">
        <f>_xlfn.XLOOKUP($C9532,サービス情報マスタcopy!$B:$B,サービス情報マスタcopy!$G:$G,0,0,1)</f>
        <v>0</v>
      </c>
      <c r="E9532" s="228" t="str">
        <f>CONCATENATE($C9532,"-",TEXT(_xlfn.MAXIFS($K$12:K9531,$C$12:C9531,$C9532)+1,"0000"))</f>
        <v>-0001</v>
      </c>
      <c r="F9532" s="226"/>
      <c r="G9532" s="226"/>
      <c r="H9532" s="226"/>
      <c r="I9532" s="229"/>
      <c r="J9532" s="260"/>
      <c r="K9532" s="252">
        <f t="shared" si="147"/>
        <v>1</v>
      </c>
      <c r="L9532" s="9" t="s">
        <v>34</v>
      </c>
    </row>
    <row r="9533" spans="2:12">
      <c r="B9533" s="268">
        <v>9521</v>
      </c>
      <c r="C9533" s="226"/>
      <c r="D9533" s="227">
        <f>_xlfn.XLOOKUP($C9533,サービス情報マスタcopy!$B:$B,サービス情報マスタcopy!$G:$G,0,0,1)</f>
        <v>0</v>
      </c>
      <c r="E9533" s="228" t="str">
        <f>CONCATENATE($C9533,"-",TEXT(_xlfn.MAXIFS($K$12:K9532,$C$12:C9532,$C9533)+1,"0000"))</f>
        <v>-0001</v>
      </c>
      <c r="F9533" s="226"/>
      <c r="G9533" s="226"/>
      <c r="H9533" s="226"/>
      <c r="I9533" s="229"/>
      <c r="J9533" s="260"/>
      <c r="K9533" s="252">
        <f t="shared" si="147"/>
        <v>1</v>
      </c>
      <c r="L9533" s="9" t="s">
        <v>34</v>
      </c>
    </row>
    <row r="9534" spans="2:12">
      <c r="B9534" s="268">
        <v>9522</v>
      </c>
      <c r="C9534" s="226"/>
      <c r="D9534" s="227">
        <f>_xlfn.XLOOKUP($C9534,サービス情報マスタcopy!$B:$B,サービス情報マスタcopy!$G:$G,0,0,1)</f>
        <v>0</v>
      </c>
      <c r="E9534" s="228" t="str">
        <f>CONCATENATE($C9534,"-",TEXT(_xlfn.MAXIFS($K$12:K9533,$C$12:C9533,$C9534)+1,"0000"))</f>
        <v>-0001</v>
      </c>
      <c r="F9534" s="226"/>
      <c r="G9534" s="226"/>
      <c r="H9534" s="226"/>
      <c r="I9534" s="229"/>
      <c r="J9534" s="260"/>
      <c r="K9534" s="252">
        <f t="shared" si="147"/>
        <v>1</v>
      </c>
      <c r="L9534" s="9" t="s">
        <v>34</v>
      </c>
    </row>
    <row r="9535" spans="2:12">
      <c r="B9535" s="268">
        <v>9523</v>
      </c>
      <c r="C9535" s="226"/>
      <c r="D9535" s="227">
        <f>_xlfn.XLOOKUP($C9535,サービス情報マスタcopy!$B:$B,サービス情報マスタcopy!$G:$G,0,0,1)</f>
        <v>0</v>
      </c>
      <c r="E9535" s="228" t="str">
        <f>CONCATENATE($C9535,"-",TEXT(_xlfn.MAXIFS($K$12:K9534,$C$12:C9534,$C9535)+1,"0000"))</f>
        <v>-0001</v>
      </c>
      <c r="F9535" s="226"/>
      <c r="G9535" s="226"/>
      <c r="H9535" s="226"/>
      <c r="I9535" s="229"/>
      <c r="J9535" s="260"/>
      <c r="K9535" s="252">
        <f t="shared" si="147"/>
        <v>1</v>
      </c>
      <c r="L9535" s="9" t="s">
        <v>34</v>
      </c>
    </row>
    <row r="9536" spans="2:12">
      <c r="B9536" s="268">
        <v>9524</v>
      </c>
      <c r="C9536" s="226"/>
      <c r="D9536" s="227">
        <f>_xlfn.XLOOKUP($C9536,サービス情報マスタcopy!$B:$B,サービス情報マスタcopy!$G:$G,0,0,1)</f>
        <v>0</v>
      </c>
      <c r="E9536" s="228" t="str">
        <f>CONCATENATE($C9536,"-",TEXT(_xlfn.MAXIFS($K$12:K9535,$C$12:C9535,$C9536)+1,"0000"))</f>
        <v>-0001</v>
      </c>
      <c r="F9536" s="226"/>
      <c r="G9536" s="226"/>
      <c r="H9536" s="226"/>
      <c r="I9536" s="229"/>
      <c r="J9536" s="260"/>
      <c r="K9536" s="252">
        <f t="shared" si="147"/>
        <v>1</v>
      </c>
      <c r="L9536" s="9" t="s">
        <v>34</v>
      </c>
    </row>
    <row r="9537" spans="2:12">
      <c r="B9537" s="268">
        <v>9525</v>
      </c>
      <c r="C9537" s="226"/>
      <c r="D9537" s="227">
        <f>_xlfn.XLOOKUP($C9537,サービス情報マスタcopy!$B:$B,サービス情報マスタcopy!$G:$G,0,0,1)</f>
        <v>0</v>
      </c>
      <c r="E9537" s="228" t="str">
        <f>CONCATENATE($C9537,"-",TEXT(_xlfn.MAXIFS($K$12:K9536,$C$12:C9536,$C9537)+1,"0000"))</f>
        <v>-0001</v>
      </c>
      <c r="F9537" s="226"/>
      <c r="G9537" s="226"/>
      <c r="H9537" s="226"/>
      <c r="I9537" s="229"/>
      <c r="J9537" s="260"/>
      <c r="K9537" s="252">
        <f t="shared" si="147"/>
        <v>1</v>
      </c>
      <c r="L9537" s="9" t="s">
        <v>34</v>
      </c>
    </row>
    <row r="9538" spans="2:12">
      <c r="B9538" s="268">
        <v>9526</v>
      </c>
      <c r="C9538" s="226"/>
      <c r="D9538" s="227">
        <f>_xlfn.XLOOKUP($C9538,サービス情報マスタcopy!$B:$B,サービス情報マスタcopy!$G:$G,0,0,1)</f>
        <v>0</v>
      </c>
      <c r="E9538" s="228" t="str">
        <f>CONCATENATE($C9538,"-",TEXT(_xlfn.MAXIFS($K$12:K9537,$C$12:C9537,$C9538)+1,"0000"))</f>
        <v>-0001</v>
      </c>
      <c r="F9538" s="226"/>
      <c r="G9538" s="226"/>
      <c r="H9538" s="226"/>
      <c r="I9538" s="229"/>
      <c r="J9538" s="260"/>
      <c r="K9538" s="252">
        <f t="shared" si="147"/>
        <v>1</v>
      </c>
      <c r="L9538" s="9" t="s">
        <v>34</v>
      </c>
    </row>
    <row r="9539" spans="2:12">
      <c r="B9539" s="268">
        <v>9527</v>
      </c>
      <c r="C9539" s="226"/>
      <c r="D9539" s="227">
        <f>_xlfn.XLOOKUP($C9539,サービス情報マスタcopy!$B:$B,サービス情報マスタcopy!$G:$G,0,0,1)</f>
        <v>0</v>
      </c>
      <c r="E9539" s="228" t="str">
        <f>CONCATENATE($C9539,"-",TEXT(_xlfn.MAXIFS($K$12:K9538,$C$12:C9538,$C9539)+1,"0000"))</f>
        <v>-0001</v>
      </c>
      <c r="F9539" s="226"/>
      <c r="G9539" s="226"/>
      <c r="H9539" s="226"/>
      <c r="I9539" s="229"/>
      <c r="J9539" s="260"/>
      <c r="K9539" s="252">
        <f t="shared" si="147"/>
        <v>1</v>
      </c>
      <c r="L9539" s="9" t="s">
        <v>34</v>
      </c>
    </row>
    <row r="9540" spans="2:12">
      <c r="B9540" s="268">
        <v>9528</v>
      </c>
      <c r="C9540" s="226"/>
      <c r="D9540" s="227">
        <f>_xlfn.XLOOKUP($C9540,サービス情報マスタcopy!$B:$B,サービス情報マスタcopy!$G:$G,0,0,1)</f>
        <v>0</v>
      </c>
      <c r="E9540" s="228" t="str">
        <f>CONCATENATE($C9540,"-",TEXT(_xlfn.MAXIFS($K$12:K9539,$C$12:C9539,$C9540)+1,"0000"))</f>
        <v>-0001</v>
      </c>
      <c r="F9540" s="226"/>
      <c r="G9540" s="226"/>
      <c r="H9540" s="226"/>
      <c r="I9540" s="229"/>
      <c r="J9540" s="260"/>
      <c r="K9540" s="252">
        <f t="shared" si="147"/>
        <v>1</v>
      </c>
      <c r="L9540" s="9" t="s">
        <v>34</v>
      </c>
    </row>
    <row r="9541" spans="2:12">
      <c r="B9541" s="268">
        <v>9529</v>
      </c>
      <c r="C9541" s="226"/>
      <c r="D9541" s="227">
        <f>_xlfn.XLOOKUP($C9541,サービス情報マスタcopy!$B:$B,サービス情報マスタcopy!$G:$G,0,0,1)</f>
        <v>0</v>
      </c>
      <c r="E9541" s="228" t="str">
        <f>CONCATENATE($C9541,"-",TEXT(_xlfn.MAXIFS($K$12:K9540,$C$12:C9540,$C9541)+1,"0000"))</f>
        <v>-0001</v>
      </c>
      <c r="F9541" s="226"/>
      <c r="G9541" s="226"/>
      <c r="H9541" s="226"/>
      <c r="I9541" s="229"/>
      <c r="J9541" s="260"/>
      <c r="K9541" s="252">
        <f t="shared" si="147"/>
        <v>1</v>
      </c>
      <c r="L9541" s="9" t="s">
        <v>34</v>
      </c>
    </row>
    <row r="9542" spans="2:12">
      <c r="B9542" s="268">
        <v>9530</v>
      </c>
      <c r="C9542" s="226"/>
      <c r="D9542" s="227">
        <f>_xlfn.XLOOKUP($C9542,サービス情報マスタcopy!$B:$B,サービス情報マスタcopy!$G:$G,0,0,1)</f>
        <v>0</v>
      </c>
      <c r="E9542" s="228" t="str">
        <f>CONCATENATE($C9542,"-",TEXT(_xlfn.MAXIFS($K$12:K9541,$C$12:C9541,$C9542)+1,"0000"))</f>
        <v>-0001</v>
      </c>
      <c r="F9542" s="226"/>
      <c r="G9542" s="226"/>
      <c r="H9542" s="226"/>
      <c r="I9542" s="229"/>
      <c r="J9542" s="260"/>
      <c r="K9542" s="252">
        <f t="shared" si="147"/>
        <v>1</v>
      </c>
      <c r="L9542" s="9" t="s">
        <v>34</v>
      </c>
    </row>
    <row r="9543" spans="2:12">
      <c r="B9543" s="268">
        <v>9531</v>
      </c>
      <c r="C9543" s="226"/>
      <c r="D9543" s="227">
        <f>_xlfn.XLOOKUP($C9543,サービス情報マスタcopy!$B:$B,サービス情報マスタcopy!$G:$G,0,0,1)</f>
        <v>0</v>
      </c>
      <c r="E9543" s="228" t="str">
        <f>CONCATENATE($C9543,"-",TEXT(_xlfn.MAXIFS($K$12:K9542,$C$12:C9542,$C9543)+1,"0000"))</f>
        <v>-0001</v>
      </c>
      <c r="F9543" s="226"/>
      <c r="G9543" s="226"/>
      <c r="H9543" s="226"/>
      <c r="I9543" s="229"/>
      <c r="J9543" s="260"/>
      <c r="K9543" s="252">
        <f t="shared" si="147"/>
        <v>1</v>
      </c>
      <c r="L9543" s="9" t="s">
        <v>34</v>
      </c>
    </row>
    <row r="9544" spans="2:12">
      <c r="B9544" s="268">
        <v>9532</v>
      </c>
      <c r="C9544" s="226"/>
      <c r="D9544" s="227">
        <f>_xlfn.XLOOKUP($C9544,サービス情報マスタcopy!$B:$B,サービス情報マスタcopy!$G:$G,0,0,1)</f>
        <v>0</v>
      </c>
      <c r="E9544" s="228" t="str">
        <f>CONCATENATE($C9544,"-",TEXT(_xlfn.MAXIFS($K$12:K9543,$C$12:C9543,$C9544)+1,"0000"))</f>
        <v>-0001</v>
      </c>
      <c r="F9544" s="226"/>
      <c r="G9544" s="226"/>
      <c r="H9544" s="226"/>
      <c r="I9544" s="229"/>
      <c r="J9544" s="260"/>
      <c r="K9544" s="252">
        <f t="shared" si="147"/>
        <v>1</v>
      </c>
      <c r="L9544" s="9" t="s">
        <v>34</v>
      </c>
    </row>
    <row r="9545" spans="2:12">
      <c r="B9545" s="268">
        <v>9533</v>
      </c>
      <c r="C9545" s="226"/>
      <c r="D9545" s="227">
        <f>_xlfn.XLOOKUP($C9545,サービス情報マスタcopy!$B:$B,サービス情報マスタcopy!$G:$G,0,0,1)</f>
        <v>0</v>
      </c>
      <c r="E9545" s="228" t="str">
        <f>CONCATENATE($C9545,"-",TEXT(_xlfn.MAXIFS($K$12:K9544,$C$12:C9544,$C9545)+1,"0000"))</f>
        <v>-0001</v>
      </c>
      <c r="F9545" s="226"/>
      <c r="G9545" s="226"/>
      <c r="H9545" s="226"/>
      <c r="I9545" s="229"/>
      <c r="J9545" s="260"/>
      <c r="K9545" s="252">
        <f t="shared" si="147"/>
        <v>1</v>
      </c>
      <c r="L9545" s="9" t="s">
        <v>34</v>
      </c>
    </row>
    <row r="9546" spans="2:12">
      <c r="B9546" s="268">
        <v>9534</v>
      </c>
      <c r="C9546" s="226"/>
      <c r="D9546" s="227">
        <f>_xlfn.XLOOKUP($C9546,サービス情報マスタcopy!$B:$B,サービス情報マスタcopy!$G:$G,0,0,1)</f>
        <v>0</v>
      </c>
      <c r="E9546" s="228" t="str">
        <f>CONCATENATE($C9546,"-",TEXT(_xlfn.MAXIFS($K$12:K9545,$C$12:C9545,$C9546)+1,"0000"))</f>
        <v>-0001</v>
      </c>
      <c r="F9546" s="226"/>
      <c r="G9546" s="226"/>
      <c r="H9546" s="226"/>
      <c r="I9546" s="229"/>
      <c r="J9546" s="260"/>
      <c r="K9546" s="252">
        <f t="shared" si="147"/>
        <v>1</v>
      </c>
      <c r="L9546" s="9" t="s">
        <v>34</v>
      </c>
    </row>
    <row r="9547" spans="2:12">
      <c r="B9547" s="268">
        <v>9535</v>
      </c>
      <c r="C9547" s="226"/>
      <c r="D9547" s="227">
        <f>_xlfn.XLOOKUP($C9547,サービス情報マスタcopy!$B:$B,サービス情報マスタcopy!$G:$G,0,0,1)</f>
        <v>0</v>
      </c>
      <c r="E9547" s="228" t="str">
        <f>CONCATENATE($C9547,"-",TEXT(_xlfn.MAXIFS($K$12:K9546,$C$12:C9546,$C9547)+1,"0000"))</f>
        <v>-0001</v>
      </c>
      <c r="F9547" s="226"/>
      <c r="G9547" s="226"/>
      <c r="H9547" s="226"/>
      <c r="I9547" s="229"/>
      <c r="J9547" s="260"/>
      <c r="K9547" s="252">
        <f t="shared" si="147"/>
        <v>1</v>
      </c>
      <c r="L9547" s="9" t="s">
        <v>34</v>
      </c>
    </row>
    <row r="9548" spans="2:12">
      <c r="B9548" s="268">
        <v>9536</v>
      </c>
      <c r="C9548" s="226"/>
      <c r="D9548" s="227">
        <f>_xlfn.XLOOKUP($C9548,サービス情報マスタcopy!$B:$B,サービス情報マスタcopy!$G:$G,0,0,1)</f>
        <v>0</v>
      </c>
      <c r="E9548" s="228" t="str">
        <f>CONCATENATE($C9548,"-",TEXT(_xlfn.MAXIFS($K$12:K9547,$C$12:C9547,$C9548)+1,"0000"))</f>
        <v>-0001</v>
      </c>
      <c r="F9548" s="226"/>
      <c r="G9548" s="226"/>
      <c r="H9548" s="226"/>
      <c r="I9548" s="229"/>
      <c r="J9548" s="260"/>
      <c r="K9548" s="252">
        <f t="shared" si="147"/>
        <v>1</v>
      </c>
      <c r="L9548" s="9" t="s">
        <v>34</v>
      </c>
    </row>
    <row r="9549" spans="2:12">
      <c r="B9549" s="268">
        <v>9537</v>
      </c>
      <c r="C9549" s="226"/>
      <c r="D9549" s="227">
        <f>_xlfn.XLOOKUP($C9549,サービス情報マスタcopy!$B:$B,サービス情報マスタcopy!$G:$G,0,0,1)</f>
        <v>0</v>
      </c>
      <c r="E9549" s="228" t="str">
        <f>CONCATENATE($C9549,"-",TEXT(_xlfn.MAXIFS($K$12:K9548,$C$12:C9548,$C9549)+1,"0000"))</f>
        <v>-0001</v>
      </c>
      <c r="F9549" s="226"/>
      <c r="G9549" s="226"/>
      <c r="H9549" s="226"/>
      <c r="I9549" s="229"/>
      <c r="J9549" s="260"/>
      <c r="K9549" s="252">
        <f t="shared" si="147"/>
        <v>1</v>
      </c>
      <c r="L9549" s="9" t="s">
        <v>34</v>
      </c>
    </row>
    <row r="9550" spans="2:12">
      <c r="B9550" s="268">
        <v>9538</v>
      </c>
      <c r="C9550" s="226"/>
      <c r="D9550" s="227">
        <f>_xlfn.XLOOKUP($C9550,サービス情報マスタcopy!$B:$B,サービス情報マスタcopy!$G:$G,0,0,1)</f>
        <v>0</v>
      </c>
      <c r="E9550" s="228" t="str">
        <f>CONCATENATE($C9550,"-",TEXT(_xlfn.MAXIFS($K$12:K9549,$C$12:C9549,$C9550)+1,"0000"))</f>
        <v>-0001</v>
      </c>
      <c r="F9550" s="226"/>
      <c r="G9550" s="226"/>
      <c r="H9550" s="226"/>
      <c r="I9550" s="229"/>
      <c r="J9550" s="260"/>
      <c r="K9550" s="252">
        <f t="shared" si="147"/>
        <v>1</v>
      </c>
      <c r="L9550" s="9" t="s">
        <v>34</v>
      </c>
    </row>
    <row r="9551" spans="2:12">
      <c r="B9551" s="268">
        <v>9539</v>
      </c>
      <c r="C9551" s="226"/>
      <c r="D9551" s="227">
        <f>_xlfn.XLOOKUP($C9551,サービス情報マスタcopy!$B:$B,サービス情報マスタcopy!$G:$G,0,0,1)</f>
        <v>0</v>
      </c>
      <c r="E9551" s="228" t="str">
        <f>CONCATENATE($C9551,"-",TEXT(_xlfn.MAXIFS($K$12:K9550,$C$12:C9550,$C9551)+1,"0000"))</f>
        <v>-0001</v>
      </c>
      <c r="F9551" s="226"/>
      <c r="G9551" s="226"/>
      <c r="H9551" s="226"/>
      <c r="I9551" s="229"/>
      <c r="J9551" s="260"/>
      <c r="K9551" s="252">
        <f t="shared" si="147"/>
        <v>1</v>
      </c>
      <c r="L9551" s="9" t="s">
        <v>34</v>
      </c>
    </row>
    <row r="9552" spans="2:12">
      <c r="B9552" s="268">
        <v>9540</v>
      </c>
      <c r="C9552" s="226"/>
      <c r="D9552" s="227">
        <f>_xlfn.XLOOKUP($C9552,サービス情報マスタcopy!$B:$B,サービス情報マスタcopy!$G:$G,0,0,1)</f>
        <v>0</v>
      </c>
      <c r="E9552" s="228" t="str">
        <f>CONCATENATE($C9552,"-",TEXT(_xlfn.MAXIFS($K$12:K9551,$C$12:C9551,$C9552)+1,"0000"))</f>
        <v>-0001</v>
      </c>
      <c r="F9552" s="226"/>
      <c r="G9552" s="226"/>
      <c r="H9552" s="226"/>
      <c r="I9552" s="229"/>
      <c r="J9552" s="260"/>
      <c r="K9552" s="252">
        <f t="shared" si="147"/>
        <v>1</v>
      </c>
      <c r="L9552" s="9" t="s">
        <v>34</v>
      </c>
    </row>
    <row r="9553" spans="2:12">
      <c r="B9553" s="268">
        <v>9541</v>
      </c>
      <c r="C9553" s="226"/>
      <c r="D9553" s="227">
        <f>_xlfn.XLOOKUP($C9553,サービス情報マスタcopy!$B:$B,サービス情報マスタcopy!$G:$G,0,0,1)</f>
        <v>0</v>
      </c>
      <c r="E9553" s="228" t="str">
        <f>CONCATENATE($C9553,"-",TEXT(_xlfn.MAXIFS($K$12:K9552,$C$12:C9552,$C9553)+1,"0000"))</f>
        <v>-0001</v>
      </c>
      <c r="F9553" s="226"/>
      <c r="G9553" s="226"/>
      <c r="H9553" s="226"/>
      <c r="I9553" s="229"/>
      <c r="J9553" s="260"/>
      <c r="K9553" s="252">
        <f t="shared" si="147"/>
        <v>1</v>
      </c>
      <c r="L9553" s="9" t="s">
        <v>34</v>
      </c>
    </row>
    <row r="9554" spans="2:12">
      <c r="B9554" s="268">
        <v>9542</v>
      </c>
      <c r="C9554" s="226"/>
      <c r="D9554" s="227">
        <f>_xlfn.XLOOKUP($C9554,サービス情報マスタcopy!$B:$B,サービス情報マスタcopy!$G:$G,0,0,1)</f>
        <v>0</v>
      </c>
      <c r="E9554" s="228" t="str">
        <f>CONCATENATE($C9554,"-",TEXT(_xlfn.MAXIFS($K$12:K9553,$C$12:C9553,$C9554)+1,"0000"))</f>
        <v>-0001</v>
      </c>
      <c r="F9554" s="226"/>
      <c r="G9554" s="226"/>
      <c r="H9554" s="226"/>
      <c r="I9554" s="229"/>
      <c r="J9554" s="260"/>
      <c r="K9554" s="252">
        <f t="shared" si="147"/>
        <v>1</v>
      </c>
      <c r="L9554" s="9" t="s">
        <v>34</v>
      </c>
    </row>
    <row r="9555" spans="2:12">
      <c r="B9555" s="268">
        <v>9543</v>
      </c>
      <c r="C9555" s="226"/>
      <c r="D9555" s="227">
        <f>_xlfn.XLOOKUP($C9555,サービス情報マスタcopy!$B:$B,サービス情報マスタcopy!$G:$G,0,0,1)</f>
        <v>0</v>
      </c>
      <c r="E9555" s="228" t="str">
        <f>CONCATENATE($C9555,"-",TEXT(_xlfn.MAXIFS($K$12:K9554,$C$12:C9554,$C9555)+1,"0000"))</f>
        <v>-0001</v>
      </c>
      <c r="F9555" s="226"/>
      <c r="G9555" s="226"/>
      <c r="H9555" s="226"/>
      <c r="I9555" s="229"/>
      <c r="J9555" s="260"/>
      <c r="K9555" s="252">
        <f t="shared" si="147"/>
        <v>1</v>
      </c>
      <c r="L9555" s="9" t="s">
        <v>34</v>
      </c>
    </row>
    <row r="9556" spans="2:12">
      <c r="B9556" s="268">
        <v>9544</v>
      </c>
      <c r="C9556" s="226"/>
      <c r="D9556" s="227">
        <f>_xlfn.XLOOKUP($C9556,サービス情報マスタcopy!$B:$B,サービス情報マスタcopy!$G:$G,0,0,1)</f>
        <v>0</v>
      </c>
      <c r="E9556" s="228" t="str">
        <f>CONCATENATE($C9556,"-",TEXT(_xlfn.MAXIFS($K$12:K9555,$C$12:C9555,$C9556)+1,"0000"))</f>
        <v>-0001</v>
      </c>
      <c r="F9556" s="226"/>
      <c r="G9556" s="226"/>
      <c r="H9556" s="226"/>
      <c r="I9556" s="229"/>
      <c r="J9556" s="260"/>
      <c r="K9556" s="252">
        <f t="shared" si="147"/>
        <v>1</v>
      </c>
      <c r="L9556" s="9" t="s">
        <v>34</v>
      </c>
    </row>
    <row r="9557" spans="2:12">
      <c r="B9557" s="268">
        <v>9545</v>
      </c>
      <c r="C9557" s="226"/>
      <c r="D9557" s="227">
        <f>_xlfn.XLOOKUP($C9557,サービス情報マスタcopy!$B:$B,サービス情報マスタcopy!$G:$G,0,0,1)</f>
        <v>0</v>
      </c>
      <c r="E9557" s="228" t="str">
        <f>CONCATENATE($C9557,"-",TEXT(_xlfn.MAXIFS($K$12:K9556,$C$12:C9556,$C9557)+1,"0000"))</f>
        <v>-0001</v>
      </c>
      <c r="F9557" s="226"/>
      <c r="G9557" s="226"/>
      <c r="H9557" s="226"/>
      <c r="I9557" s="229"/>
      <c r="J9557" s="260"/>
      <c r="K9557" s="252">
        <f t="shared" si="147"/>
        <v>1</v>
      </c>
      <c r="L9557" s="9" t="s">
        <v>34</v>
      </c>
    </row>
    <row r="9558" spans="2:12">
      <c r="B9558" s="268">
        <v>9546</v>
      </c>
      <c r="C9558" s="226"/>
      <c r="D9558" s="227">
        <f>_xlfn.XLOOKUP($C9558,サービス情報マスタcopy!$B:$B,サービス情報マスタcopy!$G:$G,0,0,1)</f>
        <v>0</v>
      </c>
      <c r="E9558" s="228" t="str">
        <f>CONCATENATE($C9558,"-",TEXT(_xlfn.MAXIFS($K$12:K9557,$C$12:C9557,$C9558)+1,"0000"))</f>
        <v>-0001</v>
      </c>
      <c r="F9558" s="226"/>
      <c r="G9558" s="226"/>
      <c r="H9558" s="226"/>
      <c r="I9558" s="229"/>
      <c r="J9558" s="260"/>
      <c r="K9558" s="252">
        <f t="shared" si="147"/>
        <v>1</v>
      </c>
      <c r="L9558" s="9" t="s">
        <v>34</v>
      </c>
    </row>
    <row r="9559" spans="2:12">
      <c r="B9559" s="268">
        <v>9547</v>
      </c>
      <c r="C9559" s="226"/>
      <c r="D9559" s="227">
        <f>_xlfn.XLOOKUP($C9559,サービス情報マスタcopy!$B:$B,サービス情報マスタcopy!$G:$G,0,0,1)</f>
        <v>0</v>
      </c>
      <c r="E9559" s="228" t="str">
        <f>CONCATENATE($C9559,"-",TEXT(_xlfn.MAXIFS($K$12:K9558,$C$12:C9558,$C9559)+1,"0000"))</f>
        <v>-0001</v>
      </c>
      <c r="F9559" s="226"/>
      <c r="G9559" s="226"/>
      <c r="H9559" s="226"/>
      <c r="I9559" s="229"/>
      <c r="J9559" s="260"/>
      <c r="K9559" s="252">
        <f t="shared" si="147"/>
        <v>1</v>
      </c>
      <c r="L9559" s="9" t="s">
        <v>34</v>
      </c>
    </row>
    <row r="9560" spans="2:12">
      <c r="B9560" s="268">
        <v>9548</v>
      </c>
      <c r="C9560" s="226"/>
      <c r="D9560" s="227">
        <f>_xlfn.XLOOKUP($C9560,サービス情報マスタcopy!$B:$B,サービス情報マスタcopy!$G:$G,0,0,1)</f>
        <v>0</v>
      </c>
      <c r="E9560" s="228" t="str">
        <f>CONCATENATE($C9560,"-",TEXT(_xlfn.MAXIFS($K$12:K9559,$C$12:C9559,$C9560)+1,"0000"))</f>
        <v>-0001</v>
      </c>
      <c r="F9560" s="226"/>
      <c r="G9560" s="226"/>
      <c r="H9560" s="226"/>
      <c r="I9560" s="229"/>
      <c r="J9560" s="260"/>
      <c r="K9560" s="252">
        <f t="shared" si="147"/>
        <v>1</v>
      </c>
      <c r="L9560" s="9" t="s">
        <v>34</v>
      </c>
    </row>
    <row r="9561" spans="2:12">
      <c r="B9561" s="268">
        <v>9549</v>
      </c>
      <c r="C9561" s="226"/>
      <c r="D9561" s="227">
        <f>_xlfn.XLOOKUP($C9561,サービス情報マスタcopy!$B:$B,サービス情報マスタcopy!$G:$G,0,0,1)</f>
        <v>0</v>
      </c>
      <c r="E9561" s="228" t="str">
        <f>CONCATENATE($C9561,"-",TEXT(_xlfn.MAXIFS($K$12:K9560,$C$12:C9560,$C9561)+1,"0000"))</f>
        <v>-0001</v>
      </c>
      <c r="F9561" s="226"/>
      <c r="G9561" s="226"/>
      <c r="H9561" s="226"/>
      <c r="I9561" s="229"/>
      <c r="J9561" s="260"/>
      <c r="K9561" s="252">
        <f t="shared" si="147"/>
        <v>1</v>
      </c>
      <c r="L9561" s="9" t="s">
        <v>34</v>
      </c>
    </row>
    <row r="9562" spans="2:12">
      <c r="B9562" s="268">
        <v>9550</v>
      </c>
      <c r="C9562" s="226"/>
      <c r="D9562" s="227">
        <f>_xlfn.XLOOKUP($C9562,サービス情報マスタcopy!$B:$B,サービス情報マスタcopy!$G:$G,0,0,1)</f>
        <v>0</v>
      </c>
      <c r="E9562" s="228" t="str">
        <f>CONCATENATE($C9562,"-",TEXT(_xlfn.MAXIFS($K$12:K9561,$C$12:C9561,$C9562)+1,"0000"))</f>
        <v>-0001</v>
      </c>
      <c r="F9562" s="226"/>
      <c r="G9562" s="226"/>
      <c r="H9562" s="226"/>
      <c r="I9562" s="229"/>
      <c r="J9562" s="260"/>
      <c r="K9562" s="252">
        <f t="shared" si="147"/>
        <v>1</v>
      </c>
      <c r="L9562" s="9" t="s">
        <v>34</v>
      </c>
    </row>
    <row r="9563" spans="2:12">
      <c r="B9563" s="268">
        <v>9551</v>
      </c>
      <c r="C9563" s="226"/>
      <c r="D9563" s="227">
        <f>_xlfn.XLOOKUP($C9563,サービス情報マスタcopy!$B:$B,サービス情報マスタcopy!$G:$G,0,0,1)</f>
        <v>0</v>
      </c>
      <c r="E9563" s="228" t="str">
        <f>CONCATENATE($C9563,"-",TEXT(_xlfn.MAXIFS($K$12:K9562,$C$12:C9562,$C9563)+1,"0000"))</f>
        <v>-0001</v>
      </c>
      <c r="F9563" s="226"/>
      <c r="G9563" s="226"/>
      <c r="H9563" s="226"/>
      <c r="I9563" s="229"/>
      <c r="J9563" s="260"/>
      <c r="K9563" s="252">
        <f t="shared" si="147"/>
        <v>1</v>
      </c>
      <c r="L9563" s="9" t="s">
        <v>34</v>
      </c>
    </row>
    <row r="9564" spans="2:12">
      <c r="B9564" s="268">
        <v>9552</v>
      </c>
      <c r="C9564" s="226"/>
      <c r="D9564" s="227">
        <f>_xlfn.XLOOKUP($C9564,サービス情報マスタcopy!$B:$B,サービス情報マスタcopy!$G:$G,0,0,1)</f>
        <v>0</v>
      </c>
      <c r="E9564" s="228" t="str">
        <f>CONCATENATE($C9564,"-",TEXT(_xlfn.MAXIFS($K$12:K9563,$C$12:C9563,$C9564)+1,"0000"))</f>
        <v>-0001</v>
      </c>
      <c r="F9564" s="226"/>
      <c r="G9564" s="226"/>
      <c r="H9564" s="226"/>
      <c r="I9564" s="229"/>
      <c r="J9564" s="260"/>
      <c r="K9564" s="252">
        <f t="shared" si="147"/>
        <v>1</v>
      </c>
      <c r="L9564" s="9" t="s">
        <v>34</v>
      </c>
    </row>
    <row r="9565" spans="2:12">
      <c r="B9565" s="268">
        <v>9553</v>
      </c>
      <c r="C9565" s="226"/>
      <c r="D9565" s="227">
        <f>_xlfn.XLOOKUP($C9565,サービス情報マスタcopy!$B:$B,サービス情報マスタcopy!$G:$G,0,0,1)</f>
        <v>0</v>
      </c>
      <c r="E9565" s="228" t="str">
        <f>CONCATENATE($C9565,"-",TEXT(_xlfn.MAXIFS($K$12:K9564,$C$12:C9564,$C9565)+1,"0000"))</f>
        <v>-0001</v>
      </c>
      <c r="F9565" s="226"/>
      <c r="G9565" s="226"/>
      <c r="H9565" s="226"/>
      <c r="I9565" s="229"/>
      <c r="J9565" s="260"/>
      <c r="K9565" s="252">
        <f t="shared" si="147"/>
        <v>1</v>
      </c>
      <c r="L9565" s="9" t="s">
        <v>34</v>
      </c>
    </row>
    <row r="9566" spans="2:12">
      <c r="B9566" s="268">
        <v>9554</v>
      </c>
      <c r="C9566" s="226"/>
      <c r="D9566" s="227">
        <f>_xlfn.XLOOKUP($C9566,サービス情報マスタcopy!$B:$B,サービス情報マスタcopy!$G:$G,0,0,1)</f>
        <v>0</v>
      </c>
      <c r="E9566" s="228" t="str">
        <f>CONCATENATE($C9566,"-",TEXT(_xlfn.MAXIFS($K$12:K9565,$C$12:C9565,$C9566)+1,"0000"))</f>
        <v>-0001</v>
      </c>
      <c r="F9566" s="226"/>
      <c r="G9566" s="226"/>
      <c r="H9566" s="226"/>
      <c r="I9566" s="229"/>
      <c r="J9566" s="260"/>
      <c r="K9566" s="252">
        <f t="shared" si="147"/>
        <v>1</v>
      </c>
      <c r="L9566" s="9" t="s">
        <v>34</v>
      </c>
    </row>
    <row r="9567" spans="2:12">
      <c r="B9567" s="268">
        <v>9555</v>
      </c>
      <c r="C9567" s="226"/>
      <c r="D9567" s="227">
        <f>_xlfn.XLOOKUP($C9567,サービス情報マスタcopy!$B:$B,サービス情報マスタcopy!$G:$G,0,0,1)</f>
        <v>0</v>
      </c>
      <c r="E9567" s="228" t="str">
        <f>CONCATENATE($C9567,"-",TEXT(_xlfn.MAXIFS($K$12:K9566,$C$12:C9566,$C9567)+1,"0000"))</f>
        <v>-0001</v>
      </c>
      <c r="F9567" s="226"/>
      <c r="G9567" s="226"/>
      <c r="H9567" s="226"/>
      <c r="I9567" s="229"/>
      <c r="J9567" s="260"/>
      <c r="K9567" s="252">
        <f t="shared" si="147"/>
        <v>1</v>
      </c>
      <c r="L9567" s="9" t="s">
        <v>34</v>
      </c>
    </row>
    <row r="9568" spans="2:12">
      <c r="B9568" s="268">
        <v>9556</v>
      </c>
      <c r="C9568" s="226"/>
      <c r="D9568" s="227">
        <f>_xlfn.XLOOKUP($C9568,サービス情報マスタcopy!$B:$B,サービス情報マスタcopy!$G:$G,0,0,1)</f>
        <v>0</v>
      </c>
      <c r="E9568" s="228" t="str">
        <f>CONCATENATE($C9568,"-",TEXT(_xlfn.MAXIFS($K$12:K9567,$C$12:C9567,$C9568)+1,"0000"))</f>
        <v>-0001</v>
      </c>
      <c r="F9568" s="226"/>
      <c r="G9568" s="226"/>
      <c r="H9568" s="226"/>
      <c r="I9568" s="229"/>
      <c r="J9568" s="260"/>
      <c r="K9568" s="252">
        <f t="shared" si="147"/>
        <v>1</v>
      </c>
      <c r="L9568" s="9" t="s">
        <v>34</v>
      </c>
    </row>
    <row r="9569" spans="2:12">
      <c r="B9569" s="268">
        <v>9557</v>
      </c>
      <c r="C9569" s="226"/>
      <c r="D9569" s="227">
        <f>_xlfn.XLOOKUP($C9569,サービス情報マスタcopy!$B:$B,サービス情報マスタcopy!$G:$G,0,0,1)</f>
        <v>0</v>
      </c>
      <c r="E9569" s="228" t="str">
        <f>CONCATENATE($C9569,"-",TEXT(_xlfn.MAXIFS($K$12:K9568,$C$12:C9568,$C9569)+1,"0000"))</f>
        <v>-0001</v>
      </c>
      <c r="F9569" s="226"/>
      <c r="G9569" s="226"/>
      <c r="H9569" s="226"/>
      <c r="I9569" s="229"/>
      <c r="J9569" s="260"/>
      <c r="K9569" s="252">
        <f t="shared" si="147"/>
        <v>1</v>
      </c>
      <c r="L9569" s="9" t="s">
        <v>34</v>
      </c>
    </row>
    <row r="9570" spans="2:12">
      <c r="B9570" s="268">
        <v>9558</v>
      </c>
      <c r="C9570" s="226"/>
      <c r="D9570" s="227">
        <f>_xlfn.XLOOKUP($C9570,サービス情報マスタcopy!$B:$B,サービス情報マスタcopy!$G:$G,0,0,1)</f>
        <v>0</v>
      </c>
      <c r="E9570" s="228" t="str">
        <f>CONCATENATE($C9570,"-",TEXT(_xlfn.MAXIFS($K$12:K9569,$C$12:C9569,$C9570)+1,"0000"))</f>
        <v>-0001</v>
      </c>
      <c r="F9570" s="226"/>
      <c r="G9570" s="226"/>
      <c r="H9570" s="226"/>
      <c r="I9570" s="229"/>
      <c r="J9570" s="260"/>
      <c r="K9570" s="252">
        <f t="shared" si="147"/>
        <v>1</v>
      </c>
      <c r="L9570" s="9" t="s">
        <v>34</v>
      </c>
    </row>
    <row r="9571" spans="2:12">
      <c r="B9571" s="268">
        <v>9559</v>
      </c>
      <c r="C9571" s="226"/>
      <c r="D9571" s="227">
        <f>_xlfn.XLOOKUP($C9571,サービス情報マスタcopy!$B:$B,サービス情報マスタcopy!$G:$G,0,0,1)</f>
        <v>0</v>
      </c>
      <c r="E9571" s="228" t="str">
        <f>CONCATENATE($C9571,"-",TEXT(_xlfn.MAXIFS($K$12:K9570,$C$12:C9570,$C9571)+1,"0000"))</f>
        <v>-0001</v>
      </c>
      <c r="F9571" s="226"/>
      <c r="G9571" s="226"/>
      <c r="H9571" s="226"/>
      <c r="I9571" s="229"/>
      <c r="J9571" s="260"/>
      <c r="K9571" s="252">
        <f t="shared" si="147"/>
        <v>1</v>
      </c>
      <c r="L9571" s="9" t="s">
        <v>34</v>
      </c>
    </row>
    <row r="9572" spans="2:12">
      <c r="B9572" s="268">
        <v>9560</v>
      </c>
      <c r="C9572" s="226"/>
      <c r="D9572" s="227">
        <f>_xlfn.XLOOKUP($C9572,サービス情報マスタcopy!$B:$B,サービス情報マスタcopy!$G:$G,0,0,1)</f>
        <v>0</v>
      </c>
      <c r="E9572" s="228" t="str">
        <f>CONCATENATE($C9572,"-",TEXT(_xlfn.MAXIFS($K$12:K9571,$C$12:C9571,$C9572)+1,"0000"))</f>
        <v>-0001</v>
      </c>
      <c r="F9572" s="226"/>
      <c r="G9572" s="226"/>
      <c r="H9572" s="226"/>
      <c r="I9572" s="229"/>
      <c r="J9572" s="260"/>
      <c r="K9572" s="252">
        <f t="shared" si="147"/>
        <v>1</v>
      </c>
      <c r="L9572" s="9" t="s">
        <v>34</v>
      </c>
    </row>
    <row r="9573" spans="2:12">
      <c r="B9573" s="268">
        <v>9561</v>
      </c>
      <c r="C9573" s="226"/>
      <c r="D9573" s="227">
        <f>_xlfn.XLOOKUP($C9573,サービス情報マスタcopy!$B:$B,サービス情報マスタcopy!$G:$G,0,0,1)</f>
        <v>0</v>
      </c>
      <c r="E9573" s="228" t="str">
        <f>CONCATENATE($C9573,"-",TEXT(_xlfn.MAXIFS($K$12:K9572,$C$12:C9572,$C9573)+1,"0000"))</f>
        <v>-0001</v>
      </c>
      <c r="F9573" s="226"/>
      <c r="G9573" s="226"/>
      <c r="H9573" s="226"/>
      <c r="I9573" s="229"/>
      <c r="J9573" s="260"/>
      <c r="K9573" s="252">
        <f t="shared" si="147"/>
        <v>1</v>
      </c>
      <c r="L9573" s="9" t="s">
        <v>34</v>
      </c>
    </row>
    <row r="9574" spans="2:12">
      <c r="B9574" s="268">
        <v>9562</v>
      </c>
      <c r="C9574" s="226"/>
      <c r="D9574" s="227">
        <f>_xlfn.XLOOKUP($C9574,サービス情報マスタcopy!$B:$B,サービス情報マスタcopy!$G:$G,0,0,1)</f>
        <v>0</v>
      </c>
      <c r="E9574" s="228" t="str">
        <f>CONCATENATE($C9574,"-",TEXT(_xlfn.MAXIFS($K$12:K9573,$C$12:C9573,$C9574)+1,"0000"))</f>
        <v>-0001</v>
      </c>
      <c r="F9574" s="226"/>
      <c r="G9574" s="226"/>
      <c r="H9574" s="226"/>
      <c r="I9574" s="229"/>
      <c r="J9574" s="260"/>
      <c r="K9574" s="252">
        <f t="shared" si="147"/>
        <v>1</v>
      </c>
      <c r="L9574" s="9" t="s">
        <v>34</v>
      </c>
    </row>
    <row r="9575" spans="2:12">
      <c r="B9575" s="268">
        <v>9563</v>
      </c>
      <c r="C9575" s="226"/>
      <c r="D9575" s="227">
        <f>_xlfn.XLOOKUP($C9575,サービス情報マスタcopy!$B:$B,サービス情報マスタcopy!$G:$G,0,0,1)</f>
        <v>0</v>
      </c>
      <c r="E9575" s="228" t="str">
        <f>CONCATENATE($C9575,"-",TEXT(_xlfn.MAXIFS($K$12:K9574,$C$12:C9574,$C9575)+1,"0000"))</f>
        <v>-0001</v>
      </c>
      <c r="F9575" s="226"/>
      <c r="G9575" s="226"/>
      <c r="H9575" s="226"/>
      <c r="I9575" s="229"/>
      <c r="J9575" s="260"/>
      <c r="K9575" s="252">
        <f t="shared" si="147"/>
        <v>1</v>
      </c>
      <c r="L9575" s="9" t="s">
        <v>34</v>
      </c>
    </row>
    <row r="9576" spans="2:12">
      <c r="B9576" s="268">
        <v>9564</v>
      </c>
      <c r="C9576" s="226"/>
      <c r="D9576" s="227">
        <f>_xlfn.XLOOKUP($C9576,サービス情報マスタcopy!$B:$B,サービス情報マスタcopy!$G:$G,0,0,1)</f>
        <v>0</v>
      </c>
      <c r="E9576" s="228" t="str">
        <f>CONCATENATE($C9576,"-",TEXT(_xlfn.MAXIFS($K$12:K9575,$C$12:C9575,$C9576)+1,"0000"))</f>
        <v>-0001</v>
      </c>
      <c r="F9576" s="226"/>
      <c r="G9576" s="226"/>
      <c r="H9576" s="226"/>
      <c r="I9576" s="229"/>
      <c r="J9576" s="260"/>
      <c r="K9576" s="252">
        <f t="shared" si="147"/>
        <v>1</v>
      </c>
      <c r="L9576" s="9" t="s">
        <v>34</v>
      </c>
    </row>
    <row r="9577" spans="2:12">
      <c r="B9577" s="268">
        <v>9565</v>
      </c>
      <c r="C9577" s="226"/>
      <c r="D9577" s="227">
        <f>_xlfn.XLOOKUP($C9577,サービス情報マスタcopy!$B:$B,サービス情報マスタcopy!$G:$G,0,0,1)</f>
        <v>0</v>
      </c>
      <c r="E9577" s="228" t="str">
        <f>CONCATENATE($C9577,"-",TEXT(_xlfn.MAXIFS($K$12:K9576,$C$12:C9576,$C9577)+1,"0000"))</f>
        <v>-0001</v>
      </c>
      <c r="F9577" s="226"/>
      <c r="G9577" s="226"/>
      <c r="H9577" s="226"/>
      <c r="I9577" s="229"/>
      <c r="J9577" s="260"/>
      <c r="K9577" s="252">
        <f t="shared" si="147"/>
        <v>1</v>
      </c>
      <c r="L9577" s="9" t="s">
        <v>34</v>
      </c>
    </row>
    <row r="9578" spans="2:12">
      <c r="B9578" s="268">
        <v>9566</v>
      </c>
      <c r="C9578" s="226"/>
      <c r="D9578" s="227">
        <f>_xlfn.XLOOKUP($C9578,サービス情報マスタcopy!$B:$B,サービス情報マスタcopy!$G:$G,0,0,1)</f>
        <v>0</v>
      </c>
      <c r="E9578" s="228" t="str">
        <f>CONCATENATE($C9578,"-",TEXT(_xlfn.MAXIFS($K$12:K9577,$C$12:C9577,$C9578)+1,"0000"))</f>
        <v>-0001</v>
      </c>
      <c r="F9578" s="226"/>
      <c r="G9578" s="226"/>
      <c r="H9578" s="226"/>
      <c r="I9578" s="229"/>
      <c r="J9578" s="260"/>
      <c r="K9578" s="252">
        <f t="shared" si="147"/>
        <v>1</v>
      </c>
      <c r="L9578" s="9" t="s">
        <v>34</v>
      </c>
    </row>
    <row r="9579" spans="2:12">
      <c r="B9579" s="268">
        <v>9567</v>
      </c>
      <c r="C9579" s="226"/>
      <c r="D9579" s="227">
        <f>_xlfn.XLOOKUP($C9579,サービス情報マスタcopy!$B:$B,サービス情報マスタcopy!$G:$G,0,0,1)</f>
        <v>0</v>
      </c>
      <c r="E9579" s="228" t="str">
        <f>CONCATENATE($C9579,"-",TEXT(_xlfn.MAXIFS($K$12:K9578,$C$12:C9578,$C9579)+1,"0000"))</f>
        <v>-0001</v>
      </c>
      <c r="F9579" s="226"/>
      <c r="G9579" s="226"/>
      <c r="H9579" s="226"/>
      <c r="I9579" s="229"/>
      <c r="J9579" s="260"/>
      <c r="K9579" s="252">
        <f t="shared" si="147"/>
        <v>1</v>
      </c>
      <c r="L9579" s="9" t="s">
        <v>34</v>
      </c>
    </row>
    <row r="9580" spans="2:12">
      <c r="B9580" s="268">
        <v>9568</v>
      </c>
      <c r="C9580" s="226"/>
      <c r="D9580" s="227">
        <f>_xlfn.XLOOKUP($C9580,サービス情報マスタcopy!$B:$B,サービス情報マスタcopy!$G:$G,0,0,1)</f>
        <v>0</v>
      </c>
      <c r="E9580" s="228" t="str">
        <f>CONCATENATE($C9580,"-",TEXT(_xlfn.MAXIFS($K$12:K9579,$C$12:C9579,$C9580)+1,"0000"))</f>
        <v>-0001</v>
      </c>
      <c r="F9580" s="226"/>
      <c r="G9580" s="226"/>
      <c r="H9580" s="226"/>
      <c r="I9580" s="229"/>
      <c r="J9580" s="260"/>
      <c r="K9580" s="252">
        <f t="shared" si="147"/>
        <v>1</v>
      </c>
      <c r="L9580" s="9" t="s">
        <v>34</v>
      </c>
    </row>
    <row r="9581" spans="2:12">
      <c r="B9581" s="268">
        <v>9569</v>
      </c>
      <c r="C9581" s="226"/>
      <c r="D9581" s="227">
        <f>_xlfn.XLOOKUP($C9581,サービス情報マスタcopy!$B:$B,サービス情報マスタcopy!$G:$G,0,0,1)</f>
        <v>0</v>
      </c>
      <c r="E9581" s="228" t="str">
        <f>CONCATENATE($C9581,"-",TEXT(_xlfn.MAXIFS($K$12:K9580,$C$12:C9580,$C9581)+1,"0000"))</f>
        <v>-0001</v>
      </c>
      <c r="F9581" s="226"/>
      <c r="G9581" s="226"/>
      <c r="H9581" s="226"/>
      <c r="I9581" s="229"/>
      <c r="J9581" s="260"/>
      <c r="K9581" s="252">
        <f t="shared" si="147"/>
        <v>1</v>
      </c>
      <c r="L9581" s="9" t="s">
        <v>34</v>
      </c>
    </row>
    <row r="9582" spans="2:12">
      <c r="B9582" s="268">
        <v>9570</v>
      </c>
      <c r="C9582" s="226"/>
      <c r="D9582" s="227">
        <f>_xlfn.XLOOKUP($C9582,サービス情報マスタcopy!$B:$B,サービス情報マスタcopy!$G:$G,0,0,1)</f>
        <v>0</v>
      </c>
      <c r="E9582" s="228" t="str">
        <f>CONCATENATE($C9582,"-",TEXT(_xlfn.MAXIFS($K$12:K9581,$C$12:C9581,$C9582)+1,"0000"))</f>
        <v>-0001</v>
      </c>
      <c r="F9582" s="226"/>
      <c r="G9582" s="226"/>
      <c r="H9582" s="226"/>
      <c r="I9582" s="229"/>
      <c r="J9582" s="260"/>
      <c r="K9582" s="252">
        <f t="shared" si="147"/>
        <v>1</v>
      </c>
      <c r="L9582" s="9" t="s">
        <v>34</v>
      </c>
    </row>
    <row r="9583" spans="2:12">
      <c r="B9583" s="268">
        <v>9571</v>
      </c>
      <c r="C9583" s="226"/>
      <c r="D9583" s="227">
        <f>_xlfn.XLOOKUP($C9583,サービス情報マスタcopy!$B:$B,サービス情報マスタcopy!$G:$G,0,0,1)</f>
        <v>0</v>
      </c>
      <c r="E9583" s="228" t="str">
        <f>CONCATENATE($C9583,"-",TEXT(_xlfn.MAXIFS($K$12:K9582,$C$12:C9582,$C9583)+1,"0000"))</f>
        <v>-0001</v>
      </c>
      <c r="F9583" s="226"/>
      <c r="G9583" s="226"/>
      <c r="H9583" s="226"/>
      <c r="I9583" s="229"/>
      <c r="J9583" s="260"/>
      <c r="K9583" s="252">
        <f t="shared" si="147"/>
        <v>1</v>
      </c>
      <c r="L9583" s="9" t="s">
        <v>34</v>
      </c>
    </row>
    <row r="9584" spans="2:12">
      <c r="B9584" s="268">
        <v>9572</v>
      </c>
      <c r="C9584" s="226"/>
      <c r="D9584" s="227">
        <f>_xlfn.XLOOKUP($C9584,サービス情報マスタcopy!$B:$B,サービス情報マスタcopy!$G:$G,0,0,1)</f>
        <v>0</v>
      </c>
      <c r="E9584" s="228" t="str">
        <f>CONCATENATE($C9584,"-",TEXT(_xlfn.MAXIFS($K$12:K9583,$C$12:C9583,$C9584)+1,"0000"))</f>
        <v>-0001</v>
      </c>
      <c r="F9584" s="226"/>
      <c r="G9584" s="226"/>
      <c r="H9584" s="226"/>
      <c r="I9584" s="229"/>
      <c r="J9584" s="260"/>
      <c r="K9584" s="252">
        <f t="shared" si="147"/>
        <v>1</v>
      </c>
      <c r="L9584" s="9" t="s">
        <v>34</v>
      </c>
    </row>
    <row r="9585" spans="2:12">
      <c r="B9585" s="268">
        <v>9573</v>
      </c>
      <c r="C9585" s="226"/>
      <c r="D9585" s="227">
        <f>_xlfn.XLOOKUP($C9585,サービス情報マスタcopy!$B:$B,サービス情報マスタcopy!$G:$G,0,0,1)</f>
        <v>0</v>
      </c>
      <c r="E9585" s="228" t="str">
        <f>CONCATENATE($C9585,"-",TEXT(_xlfn.MAXIFS($K$12:K9584,$C$12:C9584,$C9585)+1,"0000"))</f>
        <v>-0001</v>
      </c>
      <c r="F9585" s="226"/>
      <c r="G9585" s="226"/>
      <c r="H9585" s="226"/>
      <c r="I9585" s="229"/>
      <c r="J9585" s="260"/>
      <c r="K9585" s="252">
        <f t="shared" si="147"/>
        <v>1</v>
      </c>
      <c r="L9585" s="9" t="s">
        <v>34</v>
      </c>
    </row>
    <row r="9586" spans="2:12">
      <c r="B9586" s="268">
        <v>9574</v>
      </c>
      <c r="C9586" s="226"/>
      <c r="D9586" s="227">
        <f>_xlfn.XLOOKUP($C9586,サービス情報マスタcopy!$B:$B,サービス情報マスタcopy!$G:$G,0,0,1)</f>
        <v>0</v>
      </c>
      <c r="E9586" s="228" t="str">
        <f>CONCATENATE($C9586,"-",TEXT(_xlfn.MAXIFS($K$12:K9585,$C$12:C9585,$C9586)+1,"0000"))</f>
        <v>-0001</v>
      </c>
      <c r="F9586" s="226"/>
      <c r="G9586" s="226"/>
      <c r="H9586" s="226"/>
      <c r="I9586" s="229"/>
      <c r="J9586" s="260"/>
      <c r="K9586" s="252">
        <f t="shared" si="147"/>
        <v>1</v>
      </c>
      <c r="L9586" s="9" t="s">
        <v>34</v>
      </c>
    </row>
    <row r="9587" spans="2:12">
      <c r="B9587" s="268">
        <v>9575</v>
      </c>
      <c r="C9587" s="226"/>
      <c r="D9587" s="227">
        <f>_xlfn.XLOOKUP($C9587,サービス情報マスタcopy!$B:$B,サービス情報マスタcopy!$G:$G,0,0,1)</f>
        <v>0</v>
      </c>
      <c r="E9587" s="228" t="str">
        <f>CONCATENATE($C9587,"-",TEXT(_xlfn.MAXIFS($K$12:K9586,$C$12:C9586,$C9587)+1,"0000"))</f>
        <v>-0001</v>
      </c>
      <c r="F9587" s="226"/>
      <c r="G9587" s="226"/>
      <c r="H9587" s="226"/>
      <c r="I9587" s="229"/>
      <c r="J9587" s="260"/>
      <c r="K9587" s="252">
        <f t="shared" si="147"/>
        <v>1</v>
      </c>
      <c r="L9587" s="9" t="s">
        <v>34</v>
      </c>
    </row>
    <row r="9588" spans="2:12">
      <c r="B9588" s="268">
        <v>9576</v>
      </c>
      <c r="C9588" s="226"/>
      <c r="D9588" s="227">
        <f>_xlfn.XLOOKUP($C9588,サービス情報マスタcopy!$B:$B,サービス情報マスタcopy!$G:$G,0,0,1)</f>
        <v>0</v>
      </c>
      <c r="E9588" s="228" t="str">
        <f>CONCATENATE($C9588,"-",TEXT(_xlfn.MAXIFS($K$12:K9587,$C$12:C9587,$C9588)+1,"0000"))</f>
        <v>-0001</v>
      </c>
      <c r="F9588" s="226"/>
      <c r="G9588" s="226"/>
      <c r="H9588" s="226"/>
      <c r="I9588" s="229"/>
      <c r="J9588" s="260"/>
      <c r="K9588" s="252">
        <f t="shared" si="147"/>
        <v>1</v>
      </c>
      <c r="L9588" s="9" t="s">
        <v>34</v>
      </c>
    </row>
    <row r="9589" spans="2:12">
      <c r="B9589" s="268">
        <v>9577</v>
      </c>
      <c r="C9589" s="226"/>
      <c r="D9589" s="227">
        <f>_xlfn.XLOOKUP($C9589,サービス情報マスタcopy!$B:$B,サービス情報マスタcopy!$G:$G,0,0,1)</f>
        <v>0</v>
      </c>
      <c r="E9589" s="228" t="str">
        <f>CONCATENATE($C9589,"-",TEXT(_xlfn.MAXIFS($K$12:K9588,$C$12:C9588,$C9589)+1,"0000"))</f>
        <v>-0001</v>
      </c>
      <c r="F9589" s="226"/>
      <c r="G9589" s="226"/>
      <c r="H9589" s="226"/>
      <c r="I9589" s="229"/>
      <c r="J9589" s="260"/>
      <c r="K9589" s="252">
        <f t="shared" si="147"/>
        <v>1</v>
      </c>
      <c r="L9589" s="9" t="s">
        <v>34</v>
      </c>
    </row>
    <row r="9590" spans="2:12">
      <c r="B9590" s="268">
        <v>9578</v>
      </c>
      <c r="C9590" s="226"/>
      <c r="D9590" s="227">
        <f>_xlfn.XLOOKUP($C9590,サービス情報マスタcopy!$B:$B,サービス情報マスタcopy!$G:$G,0,0,1)</f>
        <v>0</v>
      </c>
      <c r="E9590" s="228" t="str">
        <f>CONCATENATE($C9590,"-",TEXT(_xlfn.MAXIFS($K$12:K9589,$C$12:C9589,$C9590)+1,"0000"))</f>
        <v>-0001</v>
      </c>
      <c r="F9590" s="226"/>
      <c r="G9590" s="226"/>
      <c r="H9590" s="226"/>
      <c r="I9590" s="229"/>
      <c r="J9590" s="260"/>
      <c r="K9590" s="252">
        <f t="shared" ref="K9590:K9653" si="148">VALUE(RIGHT($E9590,4))</f>
        <v>1</v>
      </c>
      <c r="L9590" s="9" t="s">
        <v>34</v>
      </c>
    </row>
    <row r="9591" spans="2:12">
      <c r="B9591" s="268">
        <v>9579</v>
      </c>
      <c r="C9591" s="226"/>
      <c r="D9591" s="227">
        <f>_xlfn.XLOOKUP($C9591,サービス情報マスタcopy!$B:$B,サービス情報マスタcopy!$G:$G,0,0,1)</f>
        <v>0</v>
      </c>
      <c r="E9591" s="228" t="str">
        <f>CONCATENATE($C9591,"-",TEXT(_xlfn.MAXIFS($K$12:K9590,$C$12:C9590,$C9591)+1,"0000"))</f>
        <v>-0001</v>
      </c>
      <c r="F9591" s="226"/>
      <c r="G9591" s="226"/>
      <c r="H9591" s="226"/>
      <c r="I9591" s="229"/>
      <c r="J9591" s="260"/>
      <c r="K9591" s="252">
        <f t="shared" si="148"/>
        <v>1</v>
      </c>
      <c r="L9591" s="9" t="s">
        <v>34</v>
      </c>
    </row>
    <row r="9592" spans="2:12">
      <c r="B9592" s="268">
        <v>9580</v>
      </c>
      <c r="C9592" s="226"/>
      <c r="D9592" s="227">
        <f>_xlfn.XLOOKUP($C9592,サービス情報マスタcopy!$B:$B,サービス情報マスタcopy!$G:$G,0,0,1)</f>
        <v>0</v>
      </c>
      <c r="E9592" s="228" t="str">
        <f>CONCATENATE($C9592,"-",TEXT(_xlfn.MAXIFS($K$12:K9591,$C$12:C9591,$C9592)+1,"0000"))</f>
        <v>-0001</v>
      </c>
      <c r="F9592" s="226"/>
      <c r="G9592" s="226"/>
      <c r="H9592" s="226"/>
      <c r="I9592" s="229"/>
      <c r="J9592" s="260"/>
      <c r="K9592" s="252">
        <f t="shared" si="148"/>
        <v>1</v>
      </c>
      <c r="L9592" s="9" t="s">
        <v>34</v>
      </c>
    </row>
    <row r="9593" spans="2:12">
      <c r="B9593" s="268">
        <v>9581</v>
      </c>
      <c r="C9593" s="226"/>
      <c r="D9593" s="227">
        <f>_xlfn.XLOOKUP($C9593,サービス情報マスタcopy!$B:$B,サービス情報マスタcopy!$G:$G,0,0,1)</f>
        <v>0</v>
      </c>
      <c r="E9593" s="228" t="str">
        <f>CONCATENATE($C9593,"-",TEXT(_xlfn.MAXIFS($K$12:K9592,$C$12:C9592,$C9593)+1,"0000"))</f>
        <v>-0001</v>
      </c>
      <c r="F9593" s="226"/>
      <c r="G9593" s="226"/>
      <c r="H9593" s="226"/>
      <c r="I9593" s="229"/>
      <c r="J9593" s="260"/>
      <c r="K9593" s="252">
        <f t="shared" si="148"/>
        <v>1</v>
      </c>
      <c r="L9593" s="9" t="s">
        <v>34</v>
      </c>
    </row>
    <row r="9594" spans="2:12">
      <c r="B9594" s="268">
        <v>9582</v>
      </c>
      <c r="C9594" s="226"/>
      <c r="D9594" s="227">
        <f>_xlfn.XLOOKUP($C9594,サービス情報マスタcopy!$B:$B,サービス情報マスタcopy!$G:$G,0,0,1)</f>
        <v>0</v>
      </c>
      <c r="E9594" s="228" t="str">
        <f>CONCATENATE($C9594,"-",TEXT(_xlfn.MAXIFS($K$12:K9593,$C$12:C9593,$C9594)+1,"0000"))</f>
        <v>-0001</v>
      </c>
      <c r="F9594" s="226"/>
      <c r="G9594" s="226"/>
      <c r="H9594" s="226"/>
      <c r="I9594" s="229"/>
      <c r="J9594" s="260"/>
      <c r="K9594" s="252">
        <f t="shared" si="148"/>
        <v>1</v>
      </c>
      <c r="L9594" s="9" t="s">
        <v>34</v>
      </c>
    </row>
    <row r="9595" spans="2:12">
      <c r="B9595" s="268">
        <v>9583</v>
      </c>
      <c r="C9595" s="226"/>
      <c r="D9595" s="227">
        <f>_xlfn.XLOOKUP($C9595,サービス情報マスタcopy!$B:$B,サービス情報マスタcopy!$G:$G,0,0,1)</f>
        <v>0</v>
      </c>
      <c r="E9595" s="228" t="str">
        <f>CONCATENATE($C9595,"-",TEXT(_xlfn.MAXIFS($K$12:K9594,$C$12:C9594,$C9595)+1,"0000"))</f>
        <v>-0001</v>
      </c>
      <c r="F9595" s="226"/>
      <c r="G9595" s="226"/>
      <c r="H9595" s="226"/>
      <c r="I9595" s="229"/>
      <c r="J9595" s="260"/>
      <c r="K9595" s="252">
        <f t="shared" si="148"/>
        <v>1</v>
      </c>
      <c r="L9595" s="9" t="s">
        <v>34</v>
      </c>
    </row>
    <row r="9596" spans="2:12">
      <c r="B9596" s="268">
        <v>9584</v>
      </c>
      <c r="C9596" s="226"/>
      <c r="D9596" s="227">
        <f>_xlfn.XLOOKUP($C9596,サービス情報マスタcopy!$B:$B,サービス情報マスタcopy!$G:$G,0,0,1)</f>
        <v>0</v>
      </c>
      <c r="E9596" s="228" t="str">
        <f>CONCATENATE($C9596,"-",TEXT(_xlfn.MAXIFS($K$12:K9595,$C$12:C9595,$C9596)+1,"0000"))</f>
        <v>-0001</v>
      </c>
      <c r="F9596" s="226"/>
      <c r="G9596" s="226"/>
      <c r="H9596" s="226"/>
      <c r="I9596" s="229"/>
      <c r="J9596" s="260"/>
      <c r="K9596" s="252">
        <f t="shared" si="148"/>
        <v>1</v>
      </c>
      <c r="L9596" s="9" t="s">
        <v>34</v>
      </c>
    </row>
    <row r="9597" spans="2:12">
      <c r="B9597" s="268">
        <v>9585</v>
      </c>
      <c r="C9597" s="226"/>
      <c r="D9597" s="227">
        <f>_xlfn.XLOOKUP($C9597,サービス情報マスタcopy!$B:$B,サービス情報マスタcopy!$G:$G,0,0,1)</f>
        <v>0</v>
      </c>
      <c r="E9597" s="228" t="str">
        <f>CONCATENATE($C9597,"-",TEXT(_xlfn.MAXIFS($K$12:K9596,$C$12:C9596,$C9597)+1,"0000"))</f>
        <v>-0001</v>
      </c>
      <c r="F9597" s="226"/>
      <c r="G9597" s="226"/>
      <c r="H9597" s="226"/>
      <c r="I9597" s="229"/>
      <c r="J9597" s="260"/>
      <c r="K9597" s="252">
        <f t="shared" si="148"/>
        <v>1</v>
      </c>
      <c r="L9597" s="9" t="s">
        <v>34</v>
      </c>
    </row>
    <row r="9598" spans="2:12">
      <c r="B9598" s="268">
        <v>9586</v>
      </c>
      <c r="C9598" s="226"/>
      <c r="D9598" s="227">
        <f>_xlfn.XLOOKUP($C9598,サービス情報マスタcopy!$B:$B,サービス情報マスタcopy!$G:$G,0,0,1)</f>
        <v>0</v>
      </c>
      <c r="E9598" s="228" t="str">
        <f>CONCATENATE($C9598,"-",TEXT(_xlfn.MAXIFS($K$12:K9597,$C$12:C9597,$C9598)+1,"0000"))</f>
        <v>-0001</v>
      </c>
      <c r="F9598" s="226"/>
      <c r="G9598" s="226"/>
      <c r="H9598" s="226"/>
      <c r="I9598" s="229"/>
      <c r="J9598" s="260"/>
      <c r="K9598" s="252">
        <f t="shared" si="148"/>
        <v>1</v>
      </c>
      <c r="L9598" s="9" t="s">
        <v>34</v>
      </c>
    </row>
    <row r="9599" spans="2:12">
      <c r="B9599" s="268">
        <v>9587</v>
      </c>
      <c r="C9599" s="226"/>
      <c r="D9599" s="227">
        <f>_xlfn.XLOOKUP($C9599,サービス情報マスタcopy!$B:$B,サービス情報マスタcopy!$G:$G,0,0,1)</f>
        <v>0</v>
      </c>
      <c r="E9599" s="228" t="str">
        <f>CONCATENATE($C9599,"-",TEXT(_xlfn.MAXIFS($K$12:K9598,$C$12:C9598,$C9599)+1,"0000"))</f>
        <v>-0001</v>
      </c>
      <c r="F9599" s="226"/>
      <c r="G9599" s="226"/>
      <c r="H9599" s="226"/>
      <c r="I9599" s="229"/>
      <c r="J9599" s="260"/>
      <c r="K9599" s="252">
        <f t="shared" si="148"/>
        <v>1</v>
      </c>
      <c r="L9599" s="9" t="s">
        <v>34</v>
      </c>
    </row>
    <row r="9600" spans="2:12">
      <c r="B9600" s="268">
        <v>9588</v>
      </c>
      <c r="C9600" s="226"/>
      <c r="D9600" s="227">
        <f>_xlfn.XLOOKUP($C9600,サービス情報マスタcopy!$B:$B,サービス情報マスタcopy!$G:$G,0,0,1)</f>
        <v>0</v>
      </c>
      <c r="E9600" s="228" t="str">
        <f>CONCATENATE($C9600,"-",TEXT(_xlfn.MAXIFS($K$12:K9599,$C$12:C9599,$C9600)+1,"0000"))</f>
        <v>-0001</v>
      </c>
      <c r="F9600" s="226"/>
      <c r="G9600" s="226"/>
      <c r="H9600" s="226"/>
      <c r="I9600" s="229"/>
      <c r="J9600" s="260"/>
      <c r="K9600" s="252">
        <f t="shared" si="148"/>
        <v>1</v>
      </c>
      <c r="L9600" s="9" t="s">
        <v>34</v>
      </c>
    </row>
    <row r="9601" spans="2:12">
      <c r="B9601" s="268">
        <v>9589</v>
      </c>
      <c r="C9601" s="226"/>
      <c r="D9601" s="227">
        <f>_xlfn.XLOOKUP($C9601,サービス情報マスタcopy!$B:$B,サービス情報マスタcopy!$G:$G,0,0,1)</f>
        <v>0</v>
      </c>
      <c r="E9601" s="228" t="str">
        <f>CONCATENATE($C9601,"-",TEXT(_xlfn.MAXIFS($K$12:K9600,$C$12:C9600,$C9601)+1,"0000"))</f>
        <v>-0001</v>
      </c>
      <c r="F9601" s="226"/>
      <c r="G9601" s="226"/>
      <c r="H9601" s="226"/>
      <c r="I9601" s="229"/>
      <c r="J9601" s="260"/>
      <c r="K9601" s="252">
        <f t="shared" si="148"/>
        <v>1</v>
      </c>
      <c r="L9601" s="9" t="s">
        <v>34</v>
      </c>
    </row>
    <row r="9602" spans="2:12">
      <c r="B9602" s="268">
        <v>9590</v>
      </c>
      <c r="C9602" s="226"/>
      <c r="D9602" s="227">
        <f>_xlfn.XLOOKUP($C9602,サービス情報マスタcopy!$B:$B,サービス情報マスタcopy!$G:$G,0,0,1)</f>
        <v>0</v>
      </c>
      <c r="E9602" s="228" t="str">
        <f>CONCATENATE($C9602,"-",TEXT(_xlfn.MAXIFS($K$12:K9601,$C$12:C9601,$C9602)+1,"0000"))</f>
        <v>-0001</v>
      </c>
      <c r="F9602" s="226"/>
      <c r="G9602" s="226"/>
      <c r="H9602" s="226"/>
      <c r="I9602" s="229"/>
      <c r="J9602" s="260"/>
      <c r="K9602" s="252">
        <f t="shared" si="148"/>
        <v>1</v>
      </c>
      <c r="L9602" s="9" t="s">
        <v>34</v>
      </c>
    </row>
    <row r="9603" spans="2:12">
      <c r="B9603" s="268">
        <v>9591</v>
      </c>
      <c r="C9603" s="226"/>
      <c r="D9603" s="227">
        <f>_xlfn.XLOOKUP($C9603,サービス情報マスタcopy!$B:$B,サービス情報マスタcopy!$G:$G,0,0,1)</f>
        <v>0</v>
      </c>
      <c r="E9603" s="228" t="str">
        <f>CONCATENATE($C9603,"-",TEXT(_xlfn.MAXIFS($K$12:K9602,$C$12:C9602,$C9603)+1,"0000"))</f>
        <v>-0001</v>
      </c>
      <c r="F9603" s="226"/>
      <c r="G9603" s="226"/>
      <c r="H9603" s="226"/>
      <c r="I9603" s="229"/>
      <c r="J9603" s="260"/>
      <c r="K9603" s="252">
        <f t="shared" si="148"/>
        <v>1</v>
      </c>
      <c r="L9603" s="9" t="s">
        <v>34</v>
      </c>
    </row>
    <row r="9604" spans="2:12">
      <c r="B9604" s="268">
        <v>9592</v>
      </c>
      <c r="C9604" s="226"/>
      <c r="D9604" s="227">
        <f>_xlfn.XLOOKUP($C9604,サービス情報マスタcopy!$B:$B,サービス情報マスタcopy!$G:$G,0,0,1)</f>
        <v>0</v>
      </c>
      <c r="E9604" s="228" t="str">
        <f>CONCATENATE($C9604,"-",TEXT(_xlfn.MAXIFS($K$12:K9603,$C$12:C9603,$C9604)+1,"0000"))</f>
        <v>-0001</v>
      </c>
      <c r="F9604" s="226"/>
      <c r="G9604" s="226"/>
      <c r="H9604" s="226"/>
      <c r="I9604" s="229"/>
      <c r="J9604" s="260"/>
      <c r="K9604" s="252">
        <f t="shared" si="148"/>
        <v>1</v>
      </c>
      <c r="L9604" s="9" t="s">
        <v>34</v>
      </c>
    </row>
    <row r="9605" spans="2:12">
      <c r="B9605" s="268">
        <v>9593</v>
      </c>
      <c r="C9605" s="226"/>
      <c r="D9605" s="227">
        <f>_xlfn.XLOOKUP($C9605,サービス情報マスタcopy!$B:$B,サービス情報マスタcopy!$G:$G,0,0,1)</f>
        <v>0</v>
      </c>
      <c r="E9605" s="228" t="str">
        <f>CONCATENATE($C9605,"-",TEXT(_xlfn.MAXIFS($K$12:K9604,$C$12:C9604,$C9605)+1,"0000"))</f>
        <v>-0001</v>
      </c>
      <c r="F9605" s="226"/>
      <c r="G9605" s="226"/>
      <c r="H9605" s="226"/>
      <c r="I9605" s="229"/>
      <c r="J9605" s="260"/>
      <c r="K9605" s="252">
        <f t="shared" si="148"/>
        <v>1</v>
      </c>
      <c r="L9605" s="9" t="s">
        <v>34</v>
      </c>
    </row>
    <row r="9606" spans="2:12">
      <c r="B9606" s="268">
        <v>9594</v>
      </c>
      <c r="C9606" s="226"/>
      <c r="D9606" s="227">
        <f>_xlfn.XLOOKUP($C9606,サービス情報マスタcopy!$B:$B,サービス情報マスタcopy!$G:$G,0,0,1)</f>
        <v>0</v>
      </c>
      <c r="E9606" s="228" t="str">
        <f>CONCATENATE($C9606,"-",TEXT(_xlfn.MAXIFS($K$12:K9605,$C$12:C9605,$C9606)+1,"0000"))</f>
        <v>-0001</v>
      </c>
      <c r="F9606" s="226"/>
      <c r="G9606" s="226"/>
      <c r="H9606" s="226"/>
      <c r="I9606" s="229"/>
      <c r="J9606" s="260"/>
      <c r="K9606" s="252">
        <f t="shared" si="148"/>
        <v>1</v>
      </c>
      <c r="L9606" s="9" t="s">
        <v>34</v>
      </c>
    </row>
    <row r="9607" spans="2:12">
      <c r="B9607" s="268">
        <v>9595</v>
      </c>
      <c r="C9607" s="226"/>
      <c r="D9607" s="227">
        <f>_xlfn.XLOOKUP($C9607,サービス情報マスタcopy!$B:$B,サービス情報マスタcopy!$G:$G,0,0,1)</f>
        <v>0</v>
      </c>
      <c r="E9607" s="228" t="str">
        <f>CONCATENATE($C9607,"-",TEXT(_xlfn.MAXIFS($K$12:K9606,$C$12:C9606,$C9607)+1,"0000"))</f>
        <v>-0001</v>
      </c>
      <c r="F9607" s="226"/>
      <c r="G9607" s="226"/>
      <c r="H9607" s="226"/>
      <c r="I9607" s="229"/>
      <c r="J9607" s="260"/>
      <c r="K9607" s="252">
        <f t="shared" si="148"/>
        <v>1</v>
      </c>
      <c r="L9607" s="9" t="s">
        <v>34</v>
      </c>
    </row>
    <row r="9608" spans="2:12">
      <c r="B9608" s="268">
        <v>9596</v>
      </c>
      <c r="C9608" s="226"/>
      <c r="D9608" s="227">
        <f>_xlfn.XLOOKUP($C9608,サービス情報マスタcopy!$B:$B,サービス情報マスタcopy!$G:$G,0,0,1)</f>
        <v>0</v>
      </c>
      <c r="E9608" s="228" t="str">
        <f>CONCATENATE($C9608,"-",TEXT(_xlfn.MAXIFS($K$12:K9607,$C$12:C9607,$C9608)+1,"0000"))</f>
        <v>-0001</v>
      </c>
      <c r="F9608" s="226"/>
      <c r="G9608" s="226"/>
      <c r="H9608" s="226"/>
      <c r="I9608" s="229"/>
      <c r="J9608" s="260"/>
      <c r="K9608" s="252">
        <f t="shared" si="148"/>
        <v>1</v>
      </c>
      <c r="L9608" s="9" t="s">
        <v>34</v>
      </c>
    </row>
    <row r="9609" spans="2:12">
      <c r="B9609" s="268">
        <v>9597</v>
      </c>
      <c r="C9609" s="226"/>
      <c r="D9609" s="227">
        <f>_xlfn.XLOOKUP($C9609,サービス情報マスタcopy!$B:$B,サービス情報マスタcopy!$G:$G,0,0,1)</f>
        <v>0</v>
      </c>
      <c r="E9609" s="228" t="str">
        <f>CONCATENATE($C9609,"-",TEXT(_xlfn.MAXIFS($K$12:K9608,$C$12:C9608,$C9609)+1,"0000"))</f>
        <v>-0001</v>
      </c>
      <c r="F9609" s="226"/>
      <c r="G9609" s="226"/>
      <c r="H9609" s="226"/>
      <c r="I9609" s="229"/>
      <c r="J9609" s="260"/>
      <c r="K9609" s="252">
        <f t="shared" si="148"/>
        <v>1</v>
      </c>
      <c r="L9609" s="9" t="s">
        <v>34</v>
      </c>
    </row>
    <row r="9610" spans="2:12">
      <c r="B9610" s="268">
        <v>9598</v>
      </c>
      <c r="C9610" s="226"/>
      <c r="D9610" s="227">
        <f>_xlfn.XLOOKUP($C9610,サービス情報マスタcopy!$B:$B,サービス情報マスタcopy!$G:$G,0,0,1)</f>
        <v>0</v>
      </c>
      <c r="E9610" s="228" t="str">
        <f>CONCATENATE($C9610,"-",TEXT(_xlfn.MAXIFS($K$12:K9609,$C$12:C9609,$C9610)+1,"0000"))</f>
        <v>-0001</v>
      </c>
      <c r="F9610" s="226"/>
      <c r="G9610" s="226"/>
      <c r="H9610" s="226"/>
      <c r="I9610" s="229"/>
      <c r="J9610" s="260"/>
      <c r="K9610" s="252">
        <f t="shared" si="148"/>
        <v>1</v>
      </c>
      <c r="L9610" s="9" t="s">
        <v>34</v>
      </c>
    </row>
    <row r="9611" spans="2:12">
      <c r="B9611" s="268">
        <v>9599</v>
      </c>
      <c r="C9611" s="226"/>
      <c r="D9611" s="227">
        <f>_xlfn.XLOOKUP($C9611,サービス情報マスタcopy!$B:$B,サービス情報マスタcopy!$G:$G,0,0,1)</f>
        <v>0</v>
      </c>
      <c r="E9611" s="228" t="str">
        <f>CONCATENATE($C9611,"-",TEXT(_xlfn.MAXIFS($K$12:K9610,$C$12:C9610,$C9611)+1,"0000"))</f>
        <v>-0001</v>
      </c>
      <c r="F9611" s="226"/>
      <c r="G9611" s="226"/>
      <c r="H9611" s="226"/>
      <c r="I9611" s="229"/>
      <c r="J9611" s="260"/>
      <c r="K9611" s="252">
        <f t="shared" si="148"/>
        <v>1</v>
      </c>
      <c r="L9611" s="9" t="s">
        <v>34</v>
      </c>
    </row>
    <row r="9612" spans="2:12">
      <c r="B9612" s="268">
        <v>9600</v>
      </c>
      <c r="C9612" s="226"/>
      <c r="D9612" s="227">
        <f>_xlfn.XLOOKUP($C9612,サービス情報マスタcopy!$B:$B,サービス情報マスタcopy!$G:$G,0,0,1)</f>
        <v>0</v>
      </c>
      <c r="E9612" s="228" t="str">
        <f>CONCATENATE($C9612,"-",TEXT(_xlfn.MAXIFS($K$12:K9611,$C$12:C9611,$C9612)+1,"0000"))</f>
        <v>-0001</v>
      </c>
      <c r="F9612" s="226"/>
      <c r="G9612" s="226"/>
      <c r="H9612" s="226"/>
      <c r="I9612" s="229"/>
      <c r="J9612" s="260"/>
      <c r="K9612" s="252">
        <f t="shared" si="148"/>
        <v>1</v>
      </c>
      <c r="L9612" s="9" t="s">
        <v>34</v>
      </c>
    </row>
    <row r="9613" spans="2:12">
      <c r="B9613" s="268">
        <v>9601</v>
      </c>
      <c r="C9613" s="226"/>
      <c r="D9613" s="227">
        <f>_xlfn.XLOOKUP($C9613,サービス情報マスタcopy!$B:$B,サービス情報マスタcopy!$G:$G,0,0,1)</f>
        <v>0</v>
      </c>
      <c r="E9613" s="228" t="str">
        <f>CONCATENATE($C9613,"-",TEXT(_xlfn.MAXIFS($K$12:K9612,$C$12:C9612,$C9613)+1,"0000"))</f>
        <v>-0001</v>
      </c>
      <c r="F9613" s="226"/>
      <c r="G9613" s="226"/>
      <c r="H9613" s="226"/>
      <c r="I9613" s="229"/>
      <c r="J9613" s="260"/>
      <c r="K9613" s="252">
        <f t="shared" si="148"/>
        <v>1</v>
      </c>
      <c r="L9613" s="9" t="s">
        <v>34</v>
      </c>
    </row>
    <row r="9614" spans="2:12">
      <c r="B9614" s="268">
        <v>9602</v>
      </c>
      <c r="C9614" s="226"/>
      <c r="D9614" s="227">
        <f>_xlfn.XLOOKUP($C9614,サービス情報マスタcopy!$B:$B,サービス情報マスタcopy!$G:$G,0,0,1)</f>
        <v>0</v>
      </c>
      <c r="E9614" s="228" t="str">
        <f>CONCATENATE($C9614,"-",TEXT(_xlfn.MAXIFS($K$12:K9613,$C$12:C9613,$C9614)+1,"0000"))</f>
        <v>-0001</v>
      </c>
      <c r="F9614" s="226"/>
      <c r="G9614" s="226"/>
      <c r="H9614" s="226"/>
      <c r="I9614" s="229"/>
      <c r="J9614" s="260"/>
      <c r="K9614" s="252">
        <f t="shared" si="148"/>
        <v>1</v>
      </c>
      <c r="L9614" s="9" t="s">
        <v>34</v>
      </c>
    </row>
    <row r="9615" spans="2:12">
      <c r="B9615" s="268">
        <v>9603</v>
      </c>
      <c r="C9615" s="226"/>
      <c r="D9615" s="227">
        <f>_xlfn.XLOOKUP($C9615,サービス情報マスタcopy!$B:$B,サービス情報マスタcopy!$G:$G,0,0,1)</f>
        <v>0</v>
      </c>
      <c r="E9615" s="228" t="str">
        <f>CONCATENATE($C9615,"-",TEXT(_xlfn.MAXIFS($K$12:K9614,$C$12:C9614,$C9615)+1,"0000"))</f>
        <v>-0001</v>
      </c>
      <c r="F9615" s="226"/>
      <c r="G9615" s="226"/>
      <c r="H9615" s="226"/>
      <c r="I9615" s="229"/>
      <c r="J9615" s="260"/>
      <c r="K9615" s="252">
        <f t="shared" si="148"/>
        <v>1</v>
      </c>
      <c r="L9615" s="9" t="s">
        <v>34</v>
      </c>
    </row>
    <row r="9616" spans="2:12">
      <c r="B9616" s="268">
        <v>9604</v>
      </c>
      <c r="C9616" s="226"/>
      <c r="D9616" s="227">
        <f>_xlfn.XLOOKUP($C9616,サービス情報マスタcopy!$B:$B,サービス情報マスタcopy!$G:$G,0,0,1)</f>
        <v>0</v>
      </c>
      <c r="E9616" s="228" t="str">
        <f>CONCATENATE($C9616,"-",TEXT(_xlfn.MAXIFS($K$12:K9615,$C$12:C9615,$C9616)+1,"0000"))</f>
        <v>-0001</v>
      </c>
      <c r="F9616" s="226"/>
      <c r="G9616" s="226"/>
      <c r="H9616" s="226"/>
      <c r="I9616" s="229"/>
      <c r="J9616" s="260"/>
      <c r="K9616" s="252">
        <f t="shared" si="148"/>
        <v>1</v>
      </c>
      <c r="L9616" s="9" t="s">
        <v>34</v>
      </c>
    </row>
    <row r="9617" spans="2:12">
      <c r="B9617" s="268">
        <v>9605</v>
      </c>
      <c r="C9617" s="226"/>
      <c r="D9617" s="227">
        <f>_xlfn.XLOOKUP($C9617,サービス情報マスタcopy!$B:$B,サービス情報マスタcopy!$G:$G,0,0,1)</f>
        <v>0</v>
      </c>
      <c r="E9617" s="228" t="str">
        <f>CONCATENATE($C9617,"-",TEXT(_xlfn.MAXIFS($K$12:K9616,$C$12:C9616,$C9617)+1,"0000"))</f>
        <v>-0001</v>
      </c>
      <c r="F9617" s="226"/>
      <c r="G9617" s="226"/>
      <c r="H9617" s="226"/>
      <c r="I9617" s="229"/>
      <c r="J9617" s="260"/>
      <c r="K9617" s="252">
        <f t="shared" si="148"/>
        <v>1</v>
      </c>
      <c r="L9617" s="9" t="s">
        <v>34</v>
      </c>
    </row>
    <row r="9618" spans="2:12">
      <c r="B9618" s="268">
        <v>9606</v>
      </c>
      <c r="C9618" s="226"/>
      <c r="D9618" s="227">
        <f>_xlfn.XLOOKUP($C9618,サービス情報マスタcopy!$B:$B,サービス情報マスタcopy!$G:$G,0,0,1)</f>
        <v>0</v>
      </c>
      <c r="E9618" s="228" t="str">
        <f>CONCATENATE($C9618,"-",TEXT(_xlfn.MAXIFS($K$12:K9617,$C$12:C9617,$C9618)+1,"0000"))</f>
        <v>-0001</v>
      </c>
      <c r="F9618" s="226"/>
      <c r="G9618" s="226"/>
      <c r="H9618" s="226"/>
      <c r="I9618" s="229"/>
      <c r="J9618" s="260"/>
      <c r="K9618" s="252">
        <f t="shared" si="148"/>
        <v>1</v>
      </c>
      <c r="L9618" s="9" t="s">
        <v>34</v>
      </c>
    </row>
    <row r="9619" spans="2:12">
      <c r="B9619" s="268">
        <v>9607</v>
      </c>
      <c r="C9619" s="226"/>
      <c r="D9619" s="227">
        <f>_xlfn.XLOOKUP($C9619,サービス情報マスタcopy!$B:$B,サービス情報マスタcopy!$G:$G,0,0,1)</f>
        <v>0</v>
      </c>
      <c r="E9619" s="228" t="str">
        <f>CONCATENATE($C9619,"-",TEXT(_xlfn.MAXIFS($K$12:K9618,$C$12:C9618,$C9619)+1,"0000"))</f>
        <v>-0001</v>
      </c>
      <c r="F9619" s="226"/>
      <c r="G9619" s="226"/>
      <c r="H9619" s="226"/>
      <c r="I9619" s="229"/>
      <c r="J9619" s="260"/>
      <c r="K9619" s="252">
        <f t="shared" si="148"/>
        <v>1</v>
      </c>
      <c r="L9619" s="9" t="s">
        <v>34</v>
      </c>
    </row>
    <row r="9620" spans="2:12">
      <c r="B9620" s="268">
        <v>9608</v>
      </c>
      <c r="C9620" s="226"/>
      <c r="D9620" s="227">
        <f>_xlfn.XLOOKUP($C9620,サービス情報マスタcopy!$B:$B,サービス情報マスタcopy!$G:$G,0,0,1)</f>
        <v>0</v>
      </c>
      <c r="E9620" s="228" t="str">
        <f>CONCATENATE($C9620,"-",TEXT(_xlfn.MAXIFS($K$12:K9619,$C$12:C9619,$C9620)+1,"0000"))</f>
        <v>-0001</v>
      </c>
      <c r="F9620" s="226"/>
      <c r="G9620" s="226"/>
      <c r="H9620" s="226"/>
      <c r="I9620" s="229"/>
      <c r="J9620" s="260"/>
      <c r="K9620" s="252">
        <f t="shared" si="148"/>
        <v>1</v>
      </c>
      <c r="L9620" s="9" t="s">
        <v>34</v>
      </c>
    </row>
    <row r="9621" spans="2:12">
      <c r="B9621" s="268">
        <v>9609</v>
      </c>
      <c r="C9621" s="226"/>
      <c r="D9621" s="227">
        <f>_xlfn.XLOOKUP($C9621,サービス情報マスタcopy!$B:$B,サービス情報マスタcopy!$G:$G,0,0,1)</f>
        <v>0</v>
      </c>
      <c r="E9621" s="228" t="str">
        <f>CONCATENATE($C9621,"-",TEXT(_xlfn.MAXIFS($K$12:K9620,$C$12:C9620,$C9621)+1,"0000"))</f>
        <v>-0001</v>
      </c>
      <c r="F9621" s="226"/>
      <c r="G9621" s="226"/>
      <c r="H9621" s="226"/>
      <c r="I9621" s="229"/>
      <c r="J9621" s="260"/>
      <c r="K9621" s="252">
        <f t="shared" si="148"/>
        <v>1</v>
      </c>
      <c r="L9621" s="9" t="s">
        <v>34</v>
      </c>
    </row>
    <row r="9622" spans="2:12">
      <c r="B9622" s="268">
        <v>9610</v>
      </c>
      <c r="C9622" s="226"/>
      <c r="D9622" s="227">
        <f>_xlfn.XLOOKUP($C9622,サービス情報マスタcopy!$B:$B,サービス情報マスタcopy!$G:$G,0,0,1)</f>
        <v>0</v>
      </c>
      <c r="E9622" s="228" t="str">
        <f>CONCATENATE($C9622,"-",TEXT(_xlfn.MAXIFS($K$12:K9621,$C$12:C9621,$C9622)+1,"0000"))</f>
        <v>-0001</v>
      </c>
      <c r="F9622" s="226"/>
      <c r="G9622" s="226"/>
      <c r="H9622" s="226"/>
      <c r="I9622" s="229"/>
      <c r="J9622" s="260"/>
      <c r="K9622" s="252">
        <f t="shared" si="148"/>
        <v>1</v>
      </c>
      <c r="L9622" s="9" t="s">
        <v>34</v>
      </c>
    </row>
    <row r="9623" spans="2:12">
      <c r="B9623" s="268">
        <v>9611</v>
      </c>
      <c r="C9623" s="226"/>
      <c r="D9623" s="227">
        <f>_xlfn.XLOOKUP($C9623,サービス情報マスタcopy!$B:$B,サービス情報マスタcopy!$G:$G,0,0,1)</f>
        <v>0</v>
      </c>
      <c r="E9623" s="228" t="str">
        <f>CONCATENATE($C9623,"-",TEXT(_xlfn.MAXIFS($K$12:K9622,$C$12:C9622,$C9623)+1,"0000"))</f>
        <v>-0001</v>
      </c>
      <c r="F9623" s="226"/>
      <c r="G9623" s="226"/>
      <c r="H9623" s="226"/>
      <c r="I9623" s="229"/>
      <c r="J9623" s="260"/>
      <c r="K9623" s="252">
        <f t="shared" si="148"/>
        <v>1</v>
      </c>
      <c r="L9623" s="9" t="s">
        <v>34</v>
      </c>
    </row>
    <row r="9624" spans="2:12">
      <c r="B9624" s="268">
        <v>9612</v>
      </c>
      <c r="C9624" s="226"/>
      <c r="D9624" s="227">
        <f>_xlfn.XLOOKUP($C9624,サービス情報マスタcopy!$B:$B,サービス情報マスタcopy!$G:$G,0,0,1)</f>
        <v>0</v>
      </c>
      <c r="E9624" s="228" t="str">
        <f>CONCATENATE($C9624,"-",TEXT(_xlfn.MAXIFS($K$12:K9623,$C$12:C9623,$C9624)+1,"0000"))</f>
        <v>-0001</v>
      </c>
      <c r="F9624" s="226"/>
      <c r="G9624" s="226"/>
      <c r="H9624" s="226"/>
      <c r="I9624" s="229"/>
      <c r="J9624" s="260"/>
      <c r="K9624" s="252">
        <f t="shared" si="148"/>
        <v>1</v>
      </c>
      <c r="L9624" s="9" t="s">
        <v>34</v>
      </c>
    </row>
    <row r="9625" spans="2:12">
      <c r="B9625" s="268">
        <v>9613</v>
      </c>
      <c r="C9625" s="226"/>
      <c r="D9625" s="227">
        <f>_xlfn.XLOOKUP($C9625,サービス情報マスタcopy!$B:$B,サービス情報マスタcopy!$G:$G,0,0,1)</f>
        <v>0</v>
      </c>
      <c r="E9625" s="228" t="str">
        <f>CONCATENATE($C9625,"-",TEXT(_xlfn.MAXIFS($K$12:K9624,$C$12:C9624,$C9625)+1,"0000"))</f>
        <v>-0001</v>
      </c>
      <c r="F9625" s="226"/>
      <c r="G9625" s="226"/>
      <c r="H9625" s="226"/>
      <c r="I9625" s="229"/>
      <c r="J9625" s="260"/>
      <c r="K9625" s="252">
        <f t="shared" si="148"/>
        <v>1</v>
      </c>
      <c r="L9625" s="9" t="s">
        <v>34</v>
      </c>
    </row>
    <row r="9626" spans="2:12">
      <c r="B9626" s="268">
        <v>9614</v>
      </c>
      <c r="C9626" s="226"/>
      <c r="D9626" s="227">
        <f>_xlfn.XLOOKUP($C9626,サービス情報マスタcopy!$B:$B,サービス情報マスタcopy!$G:$G,0,0,1)</f>
        <v>0</v>
      </c>
      <c r="E9626" s="228" t="str">
        <f>CONCATENATE($C9626,"-",TEXT(_xlfn.MAXIFS($K$12:K9625,$C$12:C9625,$C9626)+1,"0000"))</f>
        <v>-0001</v>
      </c>
      <c r="F9626" s="226"/>
      <c r="G9626" s="226"/>
      <c r="H9626" s="226"/>
      <c r="I9626" s="229"/>
      <c r="J9626" s="260"/>
      <c r="K9626" s="252">
        <f t="shared" si="148"/>
        <v>1</v>
      </c>
      <c r="L9626" s="9" t="s">
        <v>34</v>
      </c>
    </row>
    <row r="9627" spans="2:12">
      <c r="B9627" s="268">
        <v>9615</v>
      </c>
      <c r="C9627" s="226"/>
      <c r="D9627" s="227">
        <f>_xlfn.XLOOKUP($C9627,サービス情報マスタcopy!$B:$B,サービス情報マスタcopy!$G:$G,0,0,1)</f>
        <v>0</v>
      </c>
      <c r="E9627" s="228" t="str">
        <f>CONCATENATE($C9627,"-",TEXT(_xlfn.MAXIFS($K$12:K9626,$C$12:C9626,$C9627)+1,"0000"))</f>
        <v>-0001</v>
      </c>
      <c r="F9627" s="226"/>
      <c r="G9627" s="226"/>
      <c r="H9627" s="226"/>
      <c r="I9627" s="229"/>
      <c r="J9627" s="260"/>
      <c r="K9627" s="252">
        <f t="shared" si="148"/>
        <v>1</v>
      </c>
      <c r="L9627" s="9" t="s">
        <v>34</v>
      </c>
    </row>
    <row r="9628" spans="2:12">
      <c r="B9628" s="268">
        <v>9616</v>
      </c>
      <c r="C9628" s="226"/>
      <c r="D9628" s="227">
        <f>_xlfn.XLOOKUP($C9628,サービス情報マスタcopy!$B:$B,サービス情報マスタcopy!$G:$G,0,0,1)</f>
        <v>0</v>
      </c>
      <c r="E9628" s="228" t="str">
        <f>CONCATENATE($C9628,"-",TEXT(_xlfn.MAXIFS($K$12:K9627,$C$12:C9627,$C9628)+1,"0000"))</f>
        <v>-0001</v>
      </c>
      <c r="F9628" s="226"/>
      <c r="G9628" s="226"/>
      <c r="H9628" s="226"/>
      <c r="I9628" s="229"/>
      <c r="J9628" s="260"/>
      <c r="K9628" s="252">
        <f t="shared" si="148"/>
        <v>1</v>
      </c>
      <c r="L9628" s="9" t="s">
        <v>34</v>
      </c>
    </row>
    <row r="9629" spans="2:12">
      <c r="B9629" s="268">
        <v>9617</v>
      </c>
      <c r="C9629" s="226"/>
      <c r="D9629" s="227">
        <f>_xlfn.XLOOKUP($C9629,サービス情報マスタcopy!$B:$B,サービス情報マスタcopy!$G:$G,0,0,1)</f>
        <v>0</v>
      </c>
      <c r="E9629" s="228" t="str">
        <f>CONCATENATE($C9629,"-",TEXT(_xlfn.MAXIFS($K$12:K9628,$C$12:C9628,$C9629)+1,"0000"))</f>
        <v>-0001</v>
      </c>
      <c r="F9629" s="226"/>
      <c r="G9629" s="226"/>
      <c r="H9629" s="226"/>
      <c r="I9629" s="229"/>
      <c r="J9629" s="260"/>
      <c r="K9629" s="252">
        <f t="shared" si="148"/>
        <v>1</v>
      </c>
      <c r="L9629" s="9" t="s">
        <v>34</v>
      </c>
    </row>
    <row r="9630" spans="2:12">
      <c r="B9630" s="268">
        <v>9618</v>
      </c>
      <c r="C9630" s="226"/>
      <c r="D9630" s="227">
        <f>_xlfn.XLOOKUP($C9630,サービス情報マスタcopy!$B:$B,サービス情報マスタcopy!$G:$G,0,0,1)</f>
        <v>0</v>
      </c>
      <c r="E9630" s="228" t="str">
        <f>CONCATENATE($C9630,"-",TEXT(_xlfn.MAXIFS($K$12:K9629,$C$12:C9629,$C9630)+1,"0000"))</f>
        <v>-0001</v>
      </c>
      <c r="F9630" s="226"/>
      <c r="G9630" s="226"/>
      <c r="H9630" s="226"/>
      <c r="I9630" s="229"/>
      <c r="J9630" s="260"/>
      <c r="K9630" s="252">
        <f t="shared" si="148"/>
        <v>1</v>
      </c>
      <c r="L9630" s="9" t="s">
        <v>34</v>
      </c>
    </row>
    <row r="9631" spans="2:12">
      <c r="B9631" s="268">
        <v>9619</v>
      </c>
      <c r="C9631" s="226"/>
      <c r="D9631" s="227">
        <f>_xlfn.XLOOKUP($C9631,サービス情報マスタcopy!$B:$B,サービス情報マスタcopy!$G:$G,0,0,1)</f>
        <v>0</v>
      </c>
      <c r="E9631" s="228" t="str">
        <f>CONCATENATE($C9631,"-",TEXT(_xlfn.MAXIFS($K$12:K9630,$C$12:C9630,$C9631)+1,"0000"))</f>
        <v>-0001</v>
      </c>
      <c r="F9631" s="226"/>
      <c r="G9631" s="226"/>
      <c r="H9631" s="226"/>
      <c r="I9631" s="229"/>
      <c r="J9631" s="260"/>
      <c r="K9631" s="252">
        <f t="shared" si="148"/>
        <v>1</v>
      </c>
      <c r="L9631" s="9" t="s">
        <v>34</v>
      </c>
    </row>
    <row r="9632" spans="2:12">
      <c r="B9632" s="268">
        <v>9620</v>
      </c>
      <c r="C9632" s="226"/>
      <c r="D9632" s="227">
        <f>_xlfn.XLOOKUP($C9632,サービス情報マスタcopy!$B:$B,サービス情報マスタcopy!$G:$G,0,0,1)</f>
        <v>0</v>
      </c>
      <c r="E9632" s="228" t="str">
        <f>CONCATENATE($C9632,"-",TEXT(_xlfn.MAXIFS($K$12:K9631,$C$12:C9631,$C9632)+1,"0000"))</f>
        <v>-0001</v>
      </c>
      <c r="F9632" s="226"/>
      <c r="G9632" s="226"/>
      <c r="H9632" s="226"/>
      <c r="I9632" s="229"/>
      <c r="J9632" s="260"/>
      <c r="K9632" s="252">
        <f t="shared" si="148"/>
        <v>1</v>
      </c>
      <c r="L9632" s="9" t="s">
        <v>34</v>
      </c>
    </row>
    <row r="9633" spans="2:12">
      <c r="B9633" s="268">
        <v>9621</v>
      </c>
      <c r="C9633" s="226"/>
      <c r="D9633" s="227">
        <f>_xlfn.XLOOKUP($C9633,サービス情報マスタcopy!$B:$B,サービス情報マスタcopy!$G:$G,0,0,1)</f>
        <v>0</v>
      </c>
      <c r="E9633" s="228" t="str">
        <f>CONCATENATE($C9633,"-",TEXT(_xlfn.MAXIFS($K$12:K9632,$C$12:C9632,$C9633)+1,"0000"))</f>
        <v>-0001</v>
      </c>
      <c r="F9633" s="226"/>
      <c r="G9633" s="226"/>
      <c r="H9633" s="226"/>
      <c r="I9633" s="229"/>
      <c r="J9633" s="260"/>
      <c r="K9633" s="252">
        <f t="shared" si="148"/>
        <v>1</v>
      </c>
      <c r="L9633" s="9" t="s">
        <v>34</v>
      </c>
    </row>
    <row r="9634" spans="2:12">
      <c r="B9634" s="268">
        <v>9622</v>
      </c>
      <c r="C9634" s="226"/>
      <c r="D9634" s="227">
        <f>_xlfn.XLOOKUP($C9634,サービス情報マスタcopy!$B:$B,サービス情報マスタcopy!$G:$G,0,0,1)</f>
        <v>0</v>
      </c>
      <c r="E9634" s="228" t="str">
        <f>CONCATENATE($C9634,"-",TEXT(_xlfn.MAXIFS($K$12:K9633,$C$12:C9633,$C9634)+1,"0000"))</f>
        <v>-0001</v>
      </c>
      <c r="F9634" s="226"/>
      <c r="G9634" s="226"/>
      <c r="H9634" s="226"/>
      <c r="I9634" s="229"/>
      <c r="J9634" s="260"/>
      <c r="K9634" s="252">
        <f t="shared" si="148"/>
        <v>1</v>
      </c>
      <c r="L9634" s="9" t="s">
        <v>34</v>
      </c>
    </row>
    <row r="9635" spans="2:12">
      <c r="B9635" s="268">
        <v>9623</v>
      </c>
      <c r="C9635" s="226"/>
      <c r="D9635" s="227">
        <f>_xlfn.XLOOKUP($C9635,サービス情報マスタcopy!$B:$B,サービス情報マスタcopy!$G:$G,0,0,1)</f>
        <v>0</v>
      </c>
      <c r="E9635" s="228" t="str">
        <f>CONCATENATE($C9635,"-",TEXT(_xlfn.MAXIFS($K$12:K9634,$C$12:C9634,$C9635)+1,"0000"))</f>
        <v>-0001</v>
      </c>
      <c r="F9635" s="226"/>
      <c r="G9635" s="226"/>
      <c r="H9635" s="226"/>
      <c r="I9635" s="229"/>
      <c r="J9635" s="260"/>
      <c r="K9635" s="252">
        <f t="shared" si="148"/>
        <v>1</v>
      </c>
      <c r="L9635" s="9" t="s">
        <v>34</v>
      </c>
    </row>
    <row r="9636" spans="2:12">
      <c r="B9636" s="268">
        <v>9624</v>
      </c>
      <c r="C9636" s="226"/>
      <c r="D9636" s="227">
        <f>_xlfn.XLOOKUP($C9636,サービス情報マスタcopy!$B:$B,サービス情報マスタcopy!$G:$G,0,0,1)</f>
        <v>0</v>
      </c>
      <c r="E9636" s="228" t="str">
        <f>CONCATENATE($C9636,"-",TEXT(_xlfn.MAXIFS($K$12:K9635,$C$12:C9635,$C9636)+1,"0000"))</f>
        <v>-0001</v>
      </c>
      <c r="F9636" s="226"/>
      <c r="G9636" s="226"/>
      <c r="H9636" s="226"/>
      <c r="I9636" s="229"/>
      <c r="J9636" s="260"/>
      <c r="K9636" s="252">
        <f t="shared" si="148"/>
        <v>1</v>
      </c>
      <c r="L9636" s="9" t="s">
        <v>34</v>
      </c>
    </row>
    <row r="9637" spans="2:12">
      <c r="B9637" s="268">
        <v>9625</v>
      </c>
      <c r="C9637" s="226"/>
      <c r="D9637" s="227">
        <f>_xlfn.XLOOKUP($C9637,サービス情報マスタcopy!$B:$B,サービス情報マスタcopy!$G:$G,0,0,1)</f>
        <v>0</v>
      </c>
      <c r="E9637" s="228" t="str">
        <f>CONCATENATE($C9637,"-",TEXT(_xlfn.MAXIFS($K$12:K9636,$C$12:C9636,$C9637)+1,"0000"))</f>
        <v>-0001</v>
      </c>
      <c r="F9637" s="226"/>
      <c r="G9637" s="226"/>
      <c r="H9637" s="226"/>
      <c r="I9637" s="229"/>
      <c r="J9637" s="260"/>
      <c r="K9637" s="252">
        <f t="shared" si="148"/>
        <v>1</v>
      </c>
      <c r="L9637" s="9" t="s">
        <v>34</v>
      </c>
    </row>
    <row r="9638" spans="2:12">
      <c r="B9638" s="268">
        <v>9626</v>
      </c>
      <c r="C9638" s="226"/>
      <c r="D9638" s="227">
        <f>_xlfn.XLOOKUP($C9638,サービス情報マスタcopy!$B:$B,サービス情報マスタcopy!$G:$G,0,0,1)</f>
        <v>0</v>
      </c>
      <c r="E9638" s="228" t="str">
        <f>CONCATENATE($C9638,"-",TEXT(_xlfn.MAXIFS($K$12:K9637,$C$12:C9637,$C9638)+1,"0000"))</f>
        <v>-0001</v>
      </c>
      <c r="F9638" s="226"/>
      <c r="G9638" s="226"/>
      <c r="H9638" s="226"/>
      <c r="I9638" s="229"/>
      <c r="J9638" s="260"/>
      <c r="K9638" s="252">
        <f t="shared" si="148"/>
        <v>1</v>
      </c>
      <c r="L9638" s="9" t="s">
        <v>34</v>
      </c>
    </row>
    <row r="9639" spans="2:12">
      <c r="B9639" s="268">
        <v>9627</v>
      </c>
      <c r="C9639" s="226"/>
      <c r="D9639" s="227">
        <f>_xlfn.XLOOKUP($C9639,サービス情報マスタcopy!$B:$B,サービス情報マスタcopy!$G:$G,0,0,1)</f>
        <v>0</v>
      </c>
      <c r="E9639" s="228" t="str">
        <f>CONCATENATE($C9639,"-",TEXT(_xlfn.MAXIFS($K$12:K9638,$C$12:C9638,$C9639)+1,"0000"))</f>
        <v>-0001</v>
      </c>
      <c r="F9639" s="226"/>
      <c r="G9639" s="226"/>
      <c r="H9639" s="226"/>
      <c r="I9639" s="229"/>
      <c r="J9639" s="260"/>
      <c r="K9639" s="252">
        <f t="shared" si="148"/>
        <v>1</v>
      </c>
      <c r="L9639" s="9" t="s">
        <v>34</v>
      </c>
    </row>
    <row r="9640" spans="2:12">
      <c r="B9640" s="268">
        <v>9628</v>
      </c>
      <c r="C9640" s="226"/>
      <c r="D9640" s="227">
        <f>_xlfn.XLOOKUP($C9640,サービス情報マスタcopy!$B:$B,サービス情報マスタcopy!$G:$G,0,0,1)</f>
        <v>0</v>
      </c>
      <c r="E9640" s="228" t="str">
        <f>CONCATENATE($C9640,"-",TEXT(_xlfn.MAXIFS($K$12:K9639,$C$12:C9639,$C9640)+1,"0000"))</f>
        <v>-0001</v>
      </c>
      <c r="F9640" s="226"/>
      <c r="G9640" s="226"/>
      <c r="H9640" s="226"/>
      <c r="I9640" s="229"/>
      <c r="J9640" s="260"/>
      <c r="K9640" s="252">
        <f t="shared" si="148"/>
        <v>1</v>
      </c>
      <c r="L9640" s="9" t="s">
        <v>34</v>
      </c>
    </row>
    <row r="9641" spans="2:12">
      <c r="B9641" s="268">
        <v>9629</v>
      </c>
      <c r="C9641" s="226"/>
      <c r="D9641" s="227">
        <f>_xlfn.XLOOKUP($C9641,サービス情報マスタcopy!$B:$B,サービス情報マスタcopy!$G:$G,0,0,1)</f>
        <v>0</v>
      </c>
      <c r="E9641" s="228" t="str">
        <f>CONCATENATE($C9641,"-",TEXT(_xlfn.MAXIFS($K$12:K9640,$C$12:C9640,$C9641)+1,"0000"))</f>
        <v>-0001</v>
      </c>
      <c r="F9641" s="226"/>
      <c r="G9641" s="226"/>
      <c r="H9641" s="226"/>
      <c r="I9641" s="229"/>
      <c r="J9641" s="260"/>
      <c r="K9641" s="252">
        <f t="shared" si="148"/>
        <v>1</v>
      </c>
      <c r="L9641" s="9" t="s">
        <v>34</v>
      </c>
    </row>
    <row r="9642" spans="2:12">
      <c r="B9642" s="268">
        <v>9630</v>
      </c>
      <c r="C9642" s="226"/>
      <c r="D9642" s="227">
        <f>_xlfn.XLOOKUP($C9642,サービス情報マスタcopy!$B:$B,サービス情報マスタcopy!$G:$G,0,0,1)</f>
        <v>0</v>
      </c>
      <c r="E9642" s="228" t="str">
        <f>CONCATENATE($C9642,"-",TEXT(_xlfn.MAXIFS($K$12:K9641,$C$12:C9641,$C9642)+1,"0000"))</f>
        <v>-0001</v>
      </c>
      <c r="F9642" s="226"/>
      <c r="G9642" s="226"/>
      <c r="H9642" s="226"/>
      <c r="I9642" s="229"/>
      <c r="J9642" s="260"/>
      <c r="K9642" s="252">
        <f t="shared" si="148"/>
        <v>1</v>
      </c>
      <c r="L9642" s="9" t="s">
        <v>34</v>
      </c>
    </row>
    <row r="9643" spans="2:12">
      <c r="B9643" s="268">
        <v>9631</v>
      </c>
      <c r="C9643" s="226"/>
      <c r="D9643" s="227">
        <f>_xlfn.XLOOKUP($C9643,サービス情報マスタcopy!$B:$B,サービス情報マスタcopy!$G:$G,0,0,1)</f>
        <v>0</v>
      </c>
      <c r="E9643" s="228" t="str">
        <f>CONCATENATE($C9643,"-",TEXT(_xlfn.MAXIFS($K$12:K9642,$C$12:C9642,$C9643)+1,"0000"))</f>
        <v>-0001</v>
      </c>
      <c r="F9643" s="226"/>
      <c r="G9643" s="226"/>
      <c r="H9643" s="226"/>
      <c r="I9643" s="229"/>
      <c r="J9643" s="260"/>
      <c r="K9643" s="252">
        <f t="shared" si="148"/>
        <v>1</v>
      </c>
      <c r="L9643" s="9" t="s">
        <v>34</v>
      </c>
    </row>
    <row r="9644" spans="2:12">
      <c r="B9644" s="268">
        <v>9632</v>
      </c>
      <c r="C9644" s="226"/>
      <c r="D9644" s="227">
        <f>_xlfn.XLOOKUP($C9644,サービス情報マスタcopy!$B:$B,サービス情報マスタcopy!$G:$G,0,0,1)</f>
        <v>0</v>
      </c>
      <c r="E9644" s="228" t="str">
        <f>CONCATENATE($C9644,"-",TEXT(_xlfn.MAXIFS($K$12:K9643,$C$12:C9643,$C9644)+1,"0000"))</f>
        <v>-0001</v>
      </c>
      <c r="F9644" s="226"/>
      <c r="G9644" s="226"/>
      <c r="H9644" s="226"/>
      <c r="I9644" s="229"/>
      <c r="J9644" s="260"/>
      <c r="K9644" s="252">
        <f t="shared" si="148"/>
        <v>1</v>
      </c>
      <c r="L9644" s="9" t="s">
        <v>34</v>
      </c>
    </row>
    <row r="9645" spans="2:12">
      <c r="B9645" s="268">
        <v>9633</v>
      </c>
      <c r="C9645" s="226"/>
      <c r="D9645" s="227">
        <f>_xlfn.XLOOKUP($C9645,サービス情報マスタcopy!$B:$B,サービス情報マスタcopy!$G:$G,0,0,1)</f>
        <v>0</v>
      </c>
      <c r="E9645" s="228" t="str">
        <f>CONCATENATE($C9645,"-",TEXT(_xlfn.MAXIFS($K$12:K9644,$C$12:C9644,$C9645)+1,"0000"))</f>
        <v>-0001</v>
      </c>
      <c r="F9645" s="226"/>
      <c r="G9645" s="226"/>
      <c r="H9645" s="226"/>
      <c r="I9645" s="229"/>
      <c r="J9645" s="260"/>
      <c r="K9645" s="252">
        <f t="shared" si="148"/>
        <v>1</v>
      </c>
      <c r="L9645" s="9" t="s">
        <v>34</v>
      </c>
    </row>
    <row r="9646" spans="2:12">
      <c r="B9646" s="268">
        <v>9634</v>
      </c>
      <c r="C9646" s="226"/>
      <c r="D9646" s="227">
        <f>_xlfn.XLOOKUP($C9646,サービス情報マスタcopy!$B:$B,サービス情報マスタcopy!$G:$G,0,0,1)</f>
        <v>0</v>
      </c>
      <c r="E9646" s="228" t="str">
        <f>CONCATENATE($C9646,"-",TEXT(_xlfn.MAXIFS($K$12:K9645,$C$12:C9645,$C9646)+1,"0000"))</f>
        <v>-0001</v>
      </c>
      <c r="F9646" s="226"/>
      <c r="G9646" s="226"/>
      <c r="H9646" s="226"/>
      <c r="I9646" s="229"/>
      <c r="J9646" s="260"/>
      <c r="K9646" s="252">
        <f t="shared" si="148"/>
        <v>1</v>
      </c>
      <c r="L9646" s="9" t="s">
        <v>34</v>
      </c>
    </row>
    <row r="9647" spans="2:12">
      <c r="B9647" s="268">
        <v>9635</v>
      </c>
      <c r="C9647" s="226"/>
      <c r="D9647" s="227">
        <f>_xlfn.XLOOKUP($C9647,サービス情報マスタcopy!$B:$B,サービス情報マスタcopy!$G:$G,0,0,1)</f>
        <v>0</v>
      </c>
      <c r="E9647" s="228" t="str">
        <f>CONCATENATE($C9647,"-",TEXT(_xlfn.MAXIFS($K$12:K9646,$C$12:C9646,$C9647)+1,"0000"))</f>
        <v>-0001</v>
      </c>
      <c r="F9647" s="226"/>
      <c r="G9647" s="226"/>
      <c r="H9647" s="226"/>
      <c r="I9647" s="229"/>
      <c r="J9647" s="260"/>
      <c r="K9647" s="252">
        <f t="shared" si="148"/>
        <v>1</v>
      </c>
      <c r="L9647" s="9" t="s">
        <v>34</v>
      </c>
    </row>
    <row r="9648" spans="2:12">
      <c r="B9648" s="268">
        <v>9636</v>
      </c>
      <c r="C9648" s="226"/>
      <c r="D9648" s="227">
        <f>_xlfn.XLOOKUP($C9648,サービス情報マスタcopy!$B:$B,サービス情報マスタcopy!$G:$G,0,0,1)</f>
        <v>0</v>
      </c>
      <c r="E9648" s="228" t="str">
        <f>CONCATENATE($C9648,"-",TEXT(_xlfn.MAXIFS($K$12:K9647,$C$12:C9647,$C9648)+1,"0000"))</f>
        <v>-0001</v>
      </c>
      <c r="F9648" s="226"/>
      <c r="G9648" s="226"/>
      <c r="H9648" s="226"/>
      <c r="I9648" s="229"/>
      <c r="J9648" s="260"/>
      <c r="K9648" s="252">
        <f t="shared" si="148"/>
        <v>1</v>
      </c>
      <c r="L9648" s="9" t="s">
        <v>34</v>
      </c>
    </row>
    <row r="9649" spans="2:12">
      <c r="B9649" s="268">
        <v>9637</v>
      </c>
      <c r="C9649" s="226"/>
      <c r="D9649" s="227">
        <f>_xlfn.XLOOKUP($C9649,サービス情報マスタcopy!$B:$B,サービス情報マスタcopy!$G:$G,0,0,1)</f>
        <v>0</v>
      </c>
      <c r="E9649" s="228" t="str">
        <f>CONCATENATE($C9649,"-",TEXT(_xlfn.MAXIFS($K$12:K9648,$C$12:C9648,$C9649)+1,"0000"))</f>
        <v>-0001</v>
      </c>
      <c r="F9649" s="226"/>
      <c r="G9649" s="226"/>
      <c r="H9649" s="226"/>
      <c r="I9649" s="229"/>
      <c r="J9649" s="260"/>
      <c r="K9649" s="252">
        <f t="shared" si="148"/>
        <v>1</v>
      </c>
      <c r="L9649" s="9" t="s">
        <v>34</v>
      </c>
    </row>
    <row r="9650" spans="2:12">
      <c r="B9650" s="268">
        <v>9638</v>
      </c>
      <c r="C9650" s="226"/>
      <c r="D9650" s="227">
        <f>_xlfn.XLOOKUP($C9650,サービス情報マスタcopy!$B:$B,サービス情報マスタcopy!$G:$G,0,0,1)</f>
        <v>0</v>
      </c>
      <c r="E9650" s="228" t="str">
        <f>CONCATENATE($C9650,"-",TEXT(_xlfn.MAXIFS($K$12:K9649,$C$12:C9649,$C9650)+1,"0000"))</f>
        <v>-0001</v>
      </c>
      <c r="F9650" s="226"/>
      <c r="G9650" s="226"/>
      <c r="H9650" s="226"/>
      <c r="I9650" s="229"/>
      <c r="J9650" s="260"/>
      <c r="K9650" s="252">
        <f t="shared" si="148"/>
        <v>1</v>
      </c>
      <c r="L9650" s="9" t="s">
        <v>34</v>
      </c>
    </row>
    <row r="9651" spans="2:12">
      <c r="B9651" s="268">
        <v>9639</v>
      </c>
      <c r="C9651" s="226"/>
      <c r="D9651" s="227">
        <f>_xlfn.XLOOKUP($C9651,サービス情報マスタcopy!$B:$B,サービス情報マスタcopy!$G:$G,0,0,1)</f>
        <v>0</v>
      </c>
      <c r="E9651" s="228" t="str">
        <f>CONCATENATE($C9651,"-",TEXT(_xlfn.MAXIFS($K$12:K9650,$C$12:C9650,$C9651)+1,"0000"))</f>
        <v>-0001</v>
      </c>
      <c r="F9651" s="226"/>
      <c r="G9651" s="226"/>
      <c r="H9651" s="226"/>
      <c r="I9651" s="229"/>
      <c r="J9651" s="260"/>
      <c r="K9651" s="252">
        <f t="shared" si="148"/>
        <v>1</v>
      </c>
      <c r="L9651" s="9" t="s">
        <v>34</v>
      </c>
    </row>
    <row r="9652" spans="2:12">
      <c r="B9652" s="268">
        <v>9640</v>
      </c>
      <c r="C9652" s="226"/>
      <c r="D9652" s="227">
        <f>_xlfn.XLOOKUP($C9652,サービス情報マスタcopy!$B:$B,サービス情報マスタcopy!$G:$G,0,0,1)</f>
        <v>0</v>
      </c>
      <c r="E9652" s="228" t="str">
        <f>CONCATENATE($C9652,"-",TEXT(_xlfn.MAXIFS($K$12:K9651,$C$12:C9651,$C9652)+1,"0000"))</f>
        <v>-0001</v>
      </c>
      <c r="F9652" s="226"/>
      <c r="G9652" s="226"/>
      <c r="H9652" s="226"/>
      <c r="I9652" s="229"/>
      <c r="J9652" s="260"/>
      <c r="K9652" s="252">
        <f t="shared" si="148"/>
        <v>1</v>
      </c>
      <c r="L9652" s="9" t="s">
        <v>34</v>
      </c>
    </row>
    <row r="9653" spans="2:12">
      <c r="B9653" s="268">
        <v>9641</v>
      </c>
      <c r="C9653" s="226"/>
      <c r="D9653" s="227">
        <f>_xlfn.XLOOKUP($C9653,サービス情報マスタcopy!$B:$B,サービス情報マスタcopy!$G:$G,0,0,1)</f>
        <v>0</v>
      </c>
      <c r="E9653" s="228" t="str">
        <f>CONCATENATE($C9653,"-",TEXT(_xlfn.MAXIFS($K$12:K9652,$C$12:C9652,$C9653)+1,"0000"))</f>
        <v>-0001</v>
      </c>
      <c r="F9653" s="226"/>
      <c r="G9653" s="226"/>
      <c r="H9653" s="226"/>
      <c r="I9653" s="229"/>
      <c r="J9653" s="260"/>
      <c r="K9653" s="252">
        <f t="shared" si="148"/>
        <v>1</v>
      </c>
      <c r="L9653" s="9" t="s">
        <v>34</v>
      </c>
    </row>
    <row r="9654" spans="2:12">
      <c r="B9654" s="268">
        <v>9642</v>
      </c>
      <c r="C9654" s="226"/>
      <c r="D9654" s="227">
        <f>_xlfn.XLOOKUP($C9654,サービス情報マスタcopy!$B:$B,サービス情報マスタcopy!$G:$G,0,0,1)</f>
        <v>0</v>
      </c>
      <c r="E9654" s="228" t="str">
        <f>CONCATENATE($C9654,"-",TEXT(_xlfn.MAXIFS($K$12:K9653,$C$12:C9653,$C9654)+1,"0000"))</f>
        <v>-0001</v>
      </c>
      <c r="F9654" s="226"/>
      <c r="G9654" s="226"/>
      <c r="H9654" s="226"/>
      <c r="I9654" s="229"/>
      <c r="J9654" s="260"/>
      <c r="K9654" s="252">
        <f t="shared" ref="K9654:K9717" si="149">VALUE(RIGHT($E9654,4))</f>
        <v>1</v>
      </c>
      <c r="L9654" s="9" t="s">
        <v>34</v>
      </c>
    </row>
    <row r="9655" spans="2:12">
      <c r="B9655" s="268">
        <v>9643</v>
      </c>
      <c r="C9655" s="226"/>
      <c r="D9655" s="227">
        <f>_xlfn.XLOOKUP($C9655,サービス情報マスタcopy!$B:$B,サービス情報マスタcopy!$G:$G,0,0,1)</f>
        <v>0</v>
      </c>
      <c r="E9655" s="228" t="str">
        <f>CONCATENATE($C9655,"-",TEXT(_xlfn.MAXIFS($K$12:K9654,$C$12:C9654,$C9655)+1,"0000"))</f>
        <v>-0001</v>
      </c>
      <c r="F9655" s="226"/>
      <c r="G9655" s="226"/>
      <c r="H9655" s="226"/>
      <c r="I9655" s="229"/>
      <c r="J9655" s="260"/>
      <c r="K9655" s="252">
        <f t="shared" si="149"/>
        <v>1</v>
      </c>
      <c r="L9655" s="9" t="s">
        <v>34</v>
      </c>
    </row>
    <row r="9656" spans="2:12">
      <c r="B9656" s="268">
        <v>9644</v>
      </c>
      <c r="C9656" s="226"/>
      <c r="D9656" s="227">
        <f>_xlfn.XLOOKUP($C9656,サービス情報マスタcopy!$B:$B,サービス情報マスタcopy!$G:$G,0,0,1)</f>
        <v>0</v>
      </c>
      <c r="E9656" s="228" t="str">
        <f>CONCATENATE($C9656,"-",TEXT(_xlfn.MAXIFS($K$12:K9655,$C$12:C9655,$C9656)+1,"0000"))</f>
        <v>-0001</v>
      </c>
      <c r="F9656" s="226"/>
      <c r="G9656" s="226"/>
      <c r="H9656" s="226"/>
      <c r="I9656" s="229"/>
      <c r="J9656" s="260"/>
      <c r="K9656" s="252">
        <f t="shared" si="149"/>
        <v>1</v>
      </c>
      <c r="L9656" s="9" t="s">
        <v>34</v>
      </c>
    </row>
    <row r="9657" spans="2:12">
      <c r="B9657" s="268">
        <v>9645</v>
      </c>
      <c r="C9657" s="226"/>
      <c r="D9657" s="227">
        <f>_xlfn.XLOOKUP($C9657,サービス情報マスタcopy!$B:$B,サービス情報マスタcopy!$G:$G,0,0,1)</f>
        <v>0</v>
      </c>
      <c r="E9657" s="228" t="str">
        <f>CONCATENATE($C9657,"-",TEXT(_xlfn.MAXIFS($K$12:K9656,$C$12:C9656,$C9657)+1,"0000"))</f>
        <v>-0001</v>
      </c>
      <c r="F9657" s="226"/>
      <c r="G9657" s="226"/>
      <c r="H9657" s="226"/>
      <c r="I9657" s="229"/>
      <c r="J9657" s="260"/>
      <c r="K9657" s="252">
        <f t="shared" si="149"/>
        <v>1</v>
      </c>
      <c r="L9657" s="9" t="s">
        <v>34</v>
      </c>
    </row>
    <row r="9658" spans="2:12">
      <c r="B9658" s="268">
        <v>9646</v>
      </c>
      <c r="C9658" s="226"/>
      <c r="D9658" s="227">
        <f>_xlfn.XLOOKUP($C9658,サービス情報マスタcopy!$B:$B,サービス情報マスタcopy!$G:$G,0,0,1)</f>
        <v>0</v>
      </c>
      <c r="E9658" s="228" t="str">
        <f>CONCATENATE($C9658,"-",TEXT(_xlfn.MAXIFS($K$12:K9657,$C$12:C9657,$C9658)+1,"0000"))</f>
        <v>-0001</v>
      </c>
      <c r="F9658" s="226"/>
      <c r="G9658" s="226"/>
      <c r="H9658" s="226"/>
      <c r="I9658" s="229"/>
      <c r="J9658" s="260"/>
      <c r="K9658" s="252">
        <f t="shared" si="149"/>
        <v>1</v>
      </c>
      <c r="L9658" s="9" t="s">
        <v>34</v>
      </c>
    </row>
    <row r="9659" spans="2:12">
      <c r="B9659" s="268">
        <v>9647</v>
      </c>
      <c r="C9659" s="226"/>
      <c r="D9659" s="227">
        <f>_xlfn.XLOOKUP($C9659,サービス情報マスタcopy!$B:$B,サービス情報マスタcopy!$G:$G,0,0,1)</f>
        <v>0</v>
      </c>
      <c r="E9659" s="228" t="str">
        <f>CONCATENATE($C9659,"-",TEXT(_xlfn.MAXIFS($K$12:K9658,$C$12:C9658,$C9659)+1,"0000"))</f>
        <v>-0001</v>
      </c>
      <c r="F9659" s="226"/>
      <c r="G9659" s="226"/>
      <c r="H9659" s="226"/>
      <c r="I9659" s="229"/>
      <c r="J9659" s="260"/>
      <c r="K9659" s="252">
        <f t="shared" si="149"/>
        <v>1</v>
      </c>
      <c r="L9659" s="9" t="s">
        <v>34</v>
      </c>
    </row>
    <row r="9660" spans="2:12">
      <c r="B9660" s="268">
        <v>9648</v>
      </c>
      <c r="C9660" s="226"/>
      <c r="D9660" s="227">
        <f>_xlfn.XLOOKUP($C9660,サービス情報マスタcopy!$B:$B,サービス情報マスタcopy!$G:$G,0,0,1)</f>
        <v>0</v>
      </c>
      <c r="E9660" s="228" t="str">
        <f>CONCATENATE($C9660,"-",TEXT(_xlfn.MAXIFS($K$12:K9659,$C$12:C9659,$C9660)+1,"0000"))</f>
        <v>-0001</v>
      </c>
      <c r="F9660" s="226"/>
      <c r="G9660" s="226"/>
      <c r="H9660" s="226"/>
      <c r="I9660" s="229"/>
      <c r="J9660" s="260"/>
      <c r="K9660" s="252">
        <f t="shared" si="149"/>
        <v>1</v>
      </c>
      <c r="L9660" s="9" t="s">
        <v>34</v>
      </c>
    </row>
    <row r="9661" spans="2:12">
      <c r="B9661" s="268">
        <v>9649</v>
      </c>
      <c r="C9661" s="226"/>
      <c r="D9661" s="227">
        <f>_xlfn.XLOOKUP($C9661,サービス情報マスタcopy!$B:$B,サービス情報マスタcopy!$G:$G,0,0,1)</f>
        <v>0</v>
      </c>
      <c r="E9661" s="228" t="str">
        <f>CONCATENATE($C9661,"-",TEXT(_xlfn.MAXIFS($K$12:K9660,$C$12:C9660,$C9661)+1,"0000"))</f>
        <v>-0001</v>
      </c>
      <c r="F9661" s="226"/>
      <c r="G9661" s="226"/>
      <c r="H9661" s="226"/>
      <c r="I9661" s="229"/>
      <c r="J9661" s="260"/>
      <c r="K9661" s="252">
        <f t="shared" si="149"/>
        <v>1</v>
      </c>
      <c r="L9661" s="9" t="s">
        <v>34</v>
      </c>
    </row>
    <row r="9662" spans="2:12">
      <c r="B9662" s="268">
        <v>9650</v>
      </c>
      <c r="C9662" s="226"/>
      <c r="D9662" s="227">
        <f>_xlfn.XLOOKUP($C9662,サービス情報マスタcopy!$B:$B,サービス情報マスタcopy!$G:$G,0,0,1)</f>
        <v>0</v>
      </c>
      <c r="E9662" s="228" t="str">
        <f>CONCATENATE($C9662,"-",TEXT(_xlfn.MAXIFS($K$12:K9661,$C$12:C9661,$C9662)+1,"0000"))</f>
        <v>-0001</v>
      </c>
      <c r="F9662" s="226"/>
      <c r="G9662" s="226"/>
      <c r="H9662" s="226"/>
      <c r="I9662" s="229"/>
      <c r="J9662" s="260"/>
      <c r="K9662" s="252">
        <f t="shared" si="149"/>
        <v>1</v>
      </c>
      <c r="L9662" s="9" t="s">
        <v>34</v>
      </c>
    </row>
    <row r="9663" spans="2:12">
      <c r="B9663" s="268">
        <v>9651</v>
      </c>
      <c r="C9663" s="226"/>
      <c r="D9663" s="227">
        <f>_xlfn.XLOOKUP($C9663,サービス情報マスタcopy!$B:$B,サービス情報マスタcopy!$G:$G,0,0,1)</f>
        <v>0</v>
      </c>
      <c r="E9663" s="228" t="str">
        <f>CONCATENATE($C9663,"-",TEXT(_xlfn.MAXIFS($K$12:K9662,$C$12:C9662,$C9663)+1,"0000"))</f>
        <v>-0001</v>
      </c>
      <c r="F9663" s="226"/>
      <c r="G9663" s="226"/>
      <c r="H9663" s="226"/>
      <c r="I9663" s="229"/>
      <c r="J9663" s="260"/>
      <c r="K9663" s="252">
        <f t="shared" si="149"/>
        <v>1</v>
      </c>
      <c r="L9663" s="9" t="s">
        <v>34</v>
      </c>
    </row>
    <row r="9664" spans="2:12">
      <c r="B9664" s="268">
        <v>9652</v>
      </c>
      <c r="C9664" s="226"/>
      <c r="D9664" s="227">
        <f>_xlfn.XLOOKUP($C9664,サービス情報マスタcopy!$B:$B,サービス情報マスタcopy!$G:$G,0,0,1)</f>
        <v>0</v>
      </c>
      <c r="E9664" s="228" t="str">
        <f>CONCATENATE($C9664,"-",TEXT(_xlfn.MAXIFS($K$12:K9663,$C$12:C9663,$C9664)+1,"0000"))</f>
        <v>-0001</v>
      </c>
      <c r="F9664" s="226"/>
      <c r="G9664" s="226"/>
      <c r="H9664" s="226"/>
      <c r="I9664" s="229"/>
      <c r="J9664" s="260"/>
      <c r="K9664" s="252">
        <f t="shared" si="149"/>
        <v>1</v>
      </c>
      <c r="L9664" s="9" t="s">
        <v>34</v>
      </c>
    </row>
    <row r="9665" spans="2:12">
      <c r="B9665" s="268">
        <v>9653</v>
      </c>
      <c r="C9665" s="226"/>
      <c r="D9665" s="227">
        <f>_xlfn.XLOOKUP($C9665,サービス情報マスタcopy!$B:$B,サービス情報マスタcopy!$G:$G,0,0,1)</f>
        <v>0</v>
      </c>
      <c r="E9665" s="228" t="str">
        <f>CONCATENATE($C9665,"-",TEXT(_xlfn.MAXIFS($K$12:K9664,$C$12:C9664,$C9665)+1,"0000"))</f>
        <v>-0001</v>
      </c>
      <c r="F9665" s="226"/>
      <c r="G9665" s="226"/>
      <c r="H9665" s="226"/>
      <c r="I9665" s="229"/>
      <c r="J9665" s="260"/>
      <c r="K9665" s="252">
        <f t="shared" si="149"/>
        <v>1</v>
      </c>
      <c r="L9665" s="9" t="s">
        <v>34</v>
      </c>
    </row>
    <row r="9666" spans="2:12">
      <c r="B9666" s="268">
        <v>9654</v>
      </c>
      <c r="C9666" s="226"/>
      <c r="D9666" s="227">
        <f>_xlfn.XLOOKUP($C9666,サービス情報マスタcopy!$B:$B,サービス情報マスタcopy!$G:$G,0,0,1)</f>
        <v>0</v>
      </c>
      <c r="E9666" s="228" t="str">
        <f>CONCATENATE($C9666,"-",TEXT(_xlfn.MAXIFS($K$12:K9665,$C$12:C9665,$C9666)+1,"0000"))</f>
        <v>-0001</v>
      </c>
      <c r="F9666" s="226"/>
      <c r="G9666" s="226"/>
      <c r="H9666" s="226"/>
      <c r="I9666" s="229"/>
      <c r="J9666" s="260"/>
      <c r="K9666" s="252">
        <f t="shared" si="149"/>
        <v>1</v>
      </c>
      <c r="L9666" s="9" t="s">
        <v>34</v>
      </c>
    </row>
    <row r="9667" spans="2:12">
      <c r="B9667" s="268">
        <v>9655</v>
      </c>
      <c r="C9667" s="226"/>
      <c r="D9667" s="227">
        <f>_xlfn.XLOOKUP($C9667,サービス情報マスタcopy!$B:$B,サービス情報マスタcopy!$G:$G,0,0,1)</f>
        <v>0</v>
      </c>
      <c r="E9667" s="228" t="str">
        <f>CONCATENATE($C9667,"-",TEXT(_xlfn.MAXIFS($K$12:K9666,$C$12:C9666,$C9667)+1,"0000"))</f>
        <v>-0001</v>
      </c>
      <c r="F9667" s="226"/>
      <c r="G9667" s="226"/>
      <c r="H9667" s="226"/>
      <c r="I9667" s="229"/>
      <c r="J9667" s="260"/>
      <c r="K9667" s="252">
        <f t="shared" si="149"/>
        <v>1</v>
      </c>
      <c r="L9667" s="9" t="s">
        <v>34</v>
      </c>
    </row>
    <row r="9668" spans="2:12">
      <c r="B9668" s="268">
        <v>9656</v>
      </c>
      <c r="C9668" s="226"/>
      <c r="D9668" s="227">
        <f>_xlfn.XLOOKUP($C9668,サービス情報マスタcopy!$B:$B,サービス情報マスタcopy!$G:$G,0,0,1)</f>
        <v>0</v>
      </c>
      <c r="E9668" s="228" t="str">
        <f>CONCATENATE($C9668,"-",TEXT(_xlfn.MAXIFS($K$12:K9667,$C$12:C9667,$C9668)+1,"0000"))</f>
        <v>-0001</v>
      </c>
      <c r="F9668" s="226"/>
      <c r="G9668" s="226"/>
      <c r="H9668" s="226"/>
      <c r="I9668" s="229"/>
      <c r="J9668" s="260"/>
      <c r="K9668" s="252">
        <f t="shared" si="149"/>
        <v>1</v>
      </c>
      <c r="L9668" s="9" t="s">
        <v>34</v>
      </c>
    </row>
    <row r="9669" spans="2:12">
      <c r="B9669" s="268">
        <v>9657</v>
      </c>
      <c r="C9669" s="226"/>
      <c r="D9669" s="227">
        <f>_xlfn.XLOOKUP($C9669,サービス情報マスタcopy!$B:$B,サービス情報マスタcopy!$G:$G,0,0,1)</f>
        <v>0</v>
      </c>
      <c r="E9669" s="228" t="str">
        <f>CONCATENATE($C9669,"-",TEXT(_xlfn.MAXIFS($K$12:K9668,$C$12:C9668,$C9669)+1,"0000"))</f>
        <v>-0001</v>
      </c>
      <c r="F9669" s="226"/>
      <c r="G9669" s="226"/>
      <c r="H9669" s="226"/>
      <c r="I9669" s="229"/>
      <c r="J9669" s="260"/>
      <c r="K9669" s="252">
        <f t="shared" si="149"/>
        <v>1</v>
      </c>
      <c r="L9669" s="9" t="s">
        <v>34</v>
      </c>
    </row>
    <row r="9670" spans="2:12">
      <c r="B9670" s="268">
        <v>9658</v>
      </c>
      <c r="C9670" s="226"/>
      <c r="D9670" s="227">
        <f>_xlfn.XLOOKUP($C9670,サービス情報マスタcopy!$B:$B,サービス情報マスタcopy!$G:$G,0,0,1)</f>
        <v>0</v>
      </c>
      <c r="E9670" s="228" t="str">
        <f>CONCATENATE($C9670,"-",TEXT(_xlfn.MAXIFS($K$12:K9669,$C$12:C9669,$C9670)+1,"0000"))</f>
        <v>-0001</v>
      </c>
      <c r="F9670" s="226"/>
      <c r="G9670" s="226"/>
      <c r="H9670" s="226"/>
      <c r="I9670" s="229"/>
      <c r="J9670" s="260"/>
      <c r="K9670" s="252">
        <f t="shared" si="149"/>
        <v>1</v>
      </c>
      <c r="L9670" s="9" t="s">
        <v>34</v>
      </c>
    </row>
    <row r="9671" spans="2:12">
      <c r="B9671" s="268">
        <v>9659</v>
      </c>
      <c r="C9671" s="226"/>
      <c r="D9671" s="227">
        <f>_xlfn.XLOOKUP($C9671,サービス情報マスタcopy!$B:$B,サービス情報マスタcopy!$G:$G,0,0,1)</f>
        <v>0</v>
      </c>
      <c r="E9671" s="228" t="str">
        <f>CONCATENATE($C9671,"-",TEXT(_xlfn.MAXIFS($K$12:K9670,$C$12:C9670,$C9671)+1,"0000"))</f>
        <v>-0001</v>
      </c>
      <c r="F9671" s="226"/>
      <c r="G9671" s="226"/>
      <c r="H9671" s="226"/>
      <c r="I9671" s="229"/>
      <c r="J9671" s="260"/>
      <c r="K9671" s="252">
        <f t="shared" si="149"/>
        <v>1</v>
      </c>
      <c r="L9671" s="9" t="s">
        <v>34</v>
      </c>
    </row>
    <row r="9672" spans="2:12">
      <c r="B9672" s="268">
        <v>9660</v>
      </c>
      <c r="C9672" s="226"/>
      <c r="D9672" s="227">
        <f>_xlfn.XLOOKUP($C9672,サービス情報マスタcopy!$B:$B,サービス情報マスタcopy!$G:$G,0,0,1)</f>
        <v>0</v>
      </c>
      <c r="E9672" s="228" t="str">
        <f>CONCATENATE($C9672,"-",TEXT(_xlfn.MAXIFS($K$12:K9671,$C$12:C9671,$C9672)+1,"0000"))</f>
        <v>-0001</v>
      </c>
      <c r="F9672" s="226"/>
      <c r="G9672" s="226"/>
      <c r="H9672" s="226"/>
      <c r="I9672" s="229"/>
      <c r="J9672" s="260"/>
      <c r="K9672" s="252">
        <f t="shared" si="149"/>
        <v>1</v>
      </c>
      <c r="L9672" s="9" t="s">
        <v>34</v>
      </c>
    </row>
    <row r="9673" spans="2:12">
      <c r="B9673" s="268">
        <v>9661</v>
      </c>
      <c r="C9673" s="226"/>
      <c r="D9673" s="227">
        <f>_xlfn.XLOOKUP($C9673,サービス情報マスタcopy!$B:$B,サービス情報マスタcopy!$G:$G,0,0,1)</f>
        <v>0</v>
      </c>
      <c r="E9673" s="228" t="str">
        <f>CONCATENATE($C9673,"-",TEXT(_xlfn.MAXIFS($K$12:K9672,$C$12:C9672,$C9673)+1,"0000"))</f>
        <v>-0001</v>
      </c>
      <c r="F9673" s="226"/>
      <c r="G9673" s="226"/>
      <c r="H9673" s="226"/>
      <c r="I9673" s="229"/>
      <c r="J9673" s="260"/>
      <c r="K9673" s="252">
        <f t="shared" si="149"/>
        <v>1</v>
      </c>
      <c r="L9673" s="9" t="s">
        <v>34</v>
      </c>
    </row>
    <row r="9674" spans="2:12">
      <c r="B9674" s="268">
        <v>9662</v>
      </c>
      <c r="C9674" s="226"/>
      <c r="D9674" s="227">
        <f>_xlfn.XLOOKUP($C9674,サービス情報マスタcopy!$B:$B,サービス情報マスタcopy!$G:$G,0,0,1)</f>
        <v>0</v>
      </c>
      <c r="E9674" s="228" t="str">
        <f>CONCATENATE($C9674,"-",TEXT(_xlfn.MAXIFS($K$12:K9673,$C$12:C9673,$C9674)+1,"0000"))</f>
        <v>-0001</v>
      </c>
      <c r="F9674" s="226"/>
      <c r="G9674" s="226"/>
      <c r="H9674" s="226"/>
      <c r="I9674" s="229"/>
      <c r="J9674" s="260"/>
      <c r="K9674" s="252">
        <f t="shared" si="149"/>
        <v>1</v>
      </c>
      <c r="L9674" s="9" t="s">
        <v>34</v>
      </c>
    </row>
    <row r="9675" spans="2:12">
      <c r="B9675" s="268">
        <v>9663</v>
      </c>
      <c r="C9675" s="226"/>
      <c r="D9675" s="227">
        <f>_xlfn.XLOOKUP($C9675,サービス情報マスタcopy!$B:$B,サービス情報マスタcopy!$G:$G,0,0,1)</f>
        <v>0</v>
      </c>
      <c r="E9675" s="228" t="str">
        <f>CONCATENATE($C9675,"-",TEXT(_xlfn.MAXIFS($K$12:K9674,$C$12:C9674,$C9675)+1,"0000"))</f>
        <v>-0001</v>
      </c>
      <c r="F9675" s="226"/>
      <c r="G9675" s="226"/>
      <c r="H9675" s="226"/>
      <c r="I9675" s="229"/>
      <c r="J9675" s="260"/>
      <c r="K9675" s="252">
        <f t="shared" si="149"/>
        <v>1</v>
      </c>
      <c r="L9675" s="9" t="s">
        <v>34</v>
      </c>
    </row>
    <row r="9676" spans="2:12">
      <c r="B9676" s="268">
        <v>9664</v>
      </c>
      <c r="C9676" s="226"/>
      <c r="D9676" s="227">
        <f>_xlfn.XLOOKUP($C9676,サービス情報マスタcopy!$B:$B,サービス情報マスタcopy!$G:$G,0,0,1)</f>
        <v>0</v>
      </c>
      <c r="E9676" s="228" t="str">
        <f>CONCATENATE($C9676,"-",TEXT(_xlfn.MAXIFS($K$12:K9675,$C$12:C9675,$C9676)+1,"0000"))</f>
        <v>-0001</v>
      </c>
      <c r="F9676" s="226"/>
      <c r="G9676" s="226"/>
      <c r="H9676" s="226"/>
      <c r="I9676" s="229"/>
      <c r="J9676" s="260"/>
      <c r="K9676" s="252">
        <f t="shared" si="149"/>
        <v>1</v>
      </c>
      <c r="L9676" s="9" t="s">
        <v>34</v>
      </c>
    </row>
    <row r="9677" spans="2:12">
      <c r="B9677" s="268">
        <v>9665</v>
      </c>
      <c r="C9677" s="226"/>
      <c r="D9677" s="227">
        <f>_xlfn.XLOOKUP($C9677,サービス情報マスタcopy!$B:$B,サービス情報マスタcopy!$G:$G,0,0,1)</f>
        <v>0</v>
      </c>
      <c r="E9677" s="228" t="str">
        <f>CONCATENATE($C9677,"-",TEXT(_xlfn.MAXIFS($K$12:K9676,$C$12:C9676,$C9677)+1,"0000"))</f>
        <v>-0001</v>
      </c>
      <c r="F9677" s="226"/>
      <c r="G9677" s="226"/>
      <c r="H9677" s="226"/>
      <c r="I9677" s="229"/>
      <c r="J9677" s="260"/>
      <c r="K9677" s="252">
        <f t="shared" si="149"/>
        <v>1</v>
      </c>
      <c r="L9677" s="9" t="s">
        <v>34</v>
      </c>
    </row>
    <row r="9678" spans="2:12">
      <c r="B9678" s="268">
        <v>9666</v>
      </c>
      <c r="C9678" s="226"/>
      <c r="D9678" s="227">
        <f>_xlfn.XLOOKUP($C9678,サービス情報マスタcopy!$B:$B,サービス情報マスタcopy!$G:$G,0,0,1)</f>
        <v>0</v>
      </c>
      <c r="E9678" s="228" t="str">
        <f>CONCATENATE($C9678,"-",TEXT(_xlfn.MAXIFS($K$12:K9677,$C$12:C9677,$C9678)+1,"0000"))</f>
        <v>-0001</v>
      </c>
      <c r="F9678" s="226"/>
      <c r="G9678" s="226"/>
      <c r="H9678" s="226"/>
      <c r="I9678" s="229"/>
      <c r="J9678" s="260"/>
      <c r="K9678" s="252">
        <f t="shared" si="149"/>
        <v>1</v>
      </c>
      <c r="L9678" s="9" t="s">
        <v>34</v>
      </c>
    </row>
    <row r="9679" spans="2:12">
      <c r="B9679" s="268">
        <v>9667</v>
      </c>
      <c r="C9679" s="226"/>
      <c r="D9679" s="227">
        <f>_xlfn.XLOOKUP($C9679,サービス情報マスタcopy!$B:$B,サービス情報マスタcopy!$G:$G,0,0,1)</f>
        <v>0</v>
      </c>
      <c r="E9679" s="228" t="str">
        <f>CONCATENATE($C9679,"-",TEXT(_xlfn.MAXIFS($K$12:K9678,$C$12:C9678,$C9679)+1,"0000"))</f>
        <v>-0001</v>
      </c>
      <c r="F9679" s="226"/>
      <c r="G9679" s="226"/>
      <c r="H9679" s="226"/>
      <c r="I9679" s="229"/>
      <c r="J9679" s="260"/>
      <c r="K9679" s="252">
        <f t="shared" si="149"/>
        <v>1</v>
      </c>
      <c r="L9679" s="9" t="s">
        <v>34</v>
      </c>
    </row>
    <row r="9680" spans="2:12">
      <c r="B9680" s="268">
        <v>9668</v>
      </c>
      <c r="C9680" s="226"/>
      <c r="D9680" s="227">
        <f>_xlfn.XLOOKUP($C9680,サービス情報マスタcopy!$B:$B,サービス情報マスタcopy!$G:$G,0,0,1)</f>
        <v>0</v>
      </c>
      <c r="E9680" s="228" t="str">
        <f>CONCATENATE($C9680,"-",TEXT(_xlfn.MAXIFS($K$12:K9679,$C$12:C9679,$C9680)+1,"0000"))</f>
        <v>-0001</v>
      </c>
      <c r="F9680" s="226"/>
      <c r="G9680" s="226"/>
      <c r="H9680" s="226"/>
      <c r="I9680" s="229"/>
      <c r="J9680" s="260"/>
      <c r="K9680" s="252">
        <f t="shared" si="149"/>
        <v>1</v>
      </c>
      <c r="L9680" s="9" t="s">
        <v>34</v>
      </c>
    </row>
    <row r="9681" spans="2:12">
      <c r="B9681" s="268">
        <v>9669</v>
      </c>
      <c r="C9681" s="226"/>
      <c r="D9681" s="227">
        <f>_xlfn.XLOOKUP($C9681,サービス情報マスタcopy!$B:$B,サービス情報マスタcopy!$G:$G,0,0,1)</f>
        <v>0</v>
      </c>
      <c r="E9681" s="228" t="str">
        <f>CONCATENATE($C9681,"-",TEXT(_xlfn.MAXIFS($K$12:K9680,$C$12:C9680,$C9681)+1,"0000"))</f>
        <v>-0001</v>
      </c>
      <c r="F9681" s="226"/>
      <c r="G9681" s="226"/>
      <c r="H9681" s="226"/>
      <c r="I9681" s="229"/>
      <c r="J9681" s="260"/>
      <c r="K9681" s="252">
        <f t="shared" si="149"/>
        <v>1</v>
      </c>
      <c r="L9681" s="9" t="s">
        <v>34</v>
      </c>
    </row>
    <row r="9682" spans="2:12">
      <c r="B9682" s="268">
        <v>9670</v>
      </c>
      <c r="C9682" s="226"/>
      <c r="D9682" s="227">
        <f>_xlfn.XLOOKUP($C9682,サービス情報マスタcopy!$B:$B,サービス情報マスタcopy!$G:$G,0,0,1)</f>
        <v>0</v>
      </c>
      <c r="E9682" s="228" t="str">
        <f>CONCATENATE($C9682,"-",TEXT(_xlfn.MAXIFS($K$12:K9681,$C$12:C9681,$C9682)+1,"0000"))</f>
        <v>-0001</v>
      </c>
      <c r="F9682" s="226"/>
      <c r="G9682" s="226"/>
      <c r="H9682" s="226"/>
      <c r="I9682" s="229"/>
      <c r="J9682" s="260"/>
      <c r="K9682" s="252">
        <f t="shared" si="149"/>
        <v>1</v>
      </c>
      <c r="L9682" s="9" t="s">
        <v>34</v>
      </c>
    </row>
    <row r="9683" spans="2:12">
      <c r="B9683" s="268">
        <v>9671</v>
      </c>
      <c r="C9683" s="226"/>
      <c r="D9683" s="227">
        <f>_xlfn.XLOOKUP($C9683,サービス情報マスタcopy!$B:$B,サービス情報マスタcopy!$G:$G,0,0,1)</f>
        <v>0</v>
      </c>
      <c r="E9683" s="228" t="str">
        <f>CONCATENATE($C9683,"-",TEXT(_xlfn.MAXIFS($K$12:K9682,$C$12:C9682,$C9683)+1,"0000"))</f>
        <v>-0001</v>
      </c>
      <c r="F9683" s="226"/>
      <c r="G9683" s="226"/>
      <c r="H9683" s="226"/>
      <c r="I9683" s="229"/>
      <c r="J9683" s="260"/>
      <c r="K9683" s="252">
        <f t="shared" si="149"/>
        <v>1</v>
      </c>
      <c r="L9683" s="9" t="s">
        <v>34</v>
      </c>
    </row>
    <row r="9684" spans="2:12">
      <c r="B9684" s="268">
        <v>9672</v>
      </c>
      <c r="C9684" s="226"/>
      <c r="D9684" s="227">
        <f>_xlfn.XLOOKUP($C9684,サービス情報マスタcopy!$B:$B,サービス情報マスタcopy!$G:$G,0,0,1)</f>
        <v>0</v>
      </c>
      <c r="E9684" s="228" t="str">
        <f>CONCATENATE($C9684,"-",TEXT(_xlfn.MAXIFS($K$12:K9683,$C$12:C9683,$C9684)+1,"0000"))</f>
        <v>-0001</v>
      </c>
      <c r="F9684" s="226"/>
      <c r="G9684" s="226"/>
      <c r="H9684" s="226"/>
      <c r="I9684" s="229"/>
      <c r="J9684" s="260"/>
      <c r="K9684" s="252">
        <f t="shared" si="149"/>
        <v>1</v>
      </c>
      <c r="L9684" s="9" t="s">
        <v>34</v>
      </c>
    </row>
    <row r="9685" spans="2:12">
      <c r="B9685" s="268">
        <v>9673</v>
      </c>
      <c r="C9685" s="226"/>
      <c r="D9685" s="227">
        <f>_xlfn.XLOOKUP($C9685,サービス情報マスタcopy!$B:$B,サービス情報マスタcopy!$G:$G,0,0,1)</f>
        <v>0</v>
      </c>
      <c r="E9685" s="228" t="str">
        <f>CONCATENATE($C9685,"-",TEXT(_xlfn.MAXIFS($K$12:K9684,$C$12:C9684,$C9685)+1,"0000"))</f>
        <v>-0001</v>
      </c>
      <c r="F9685" s="226"/>
      <c r="G9685" s="226"/>
      <c r="H9685" s="226"/>
      <c r="I9685" s="229"/>
      <c r="J9685" s="260"/>
      <c r="K9685" s="252">
        <f t="shared" si="149"/>
        <v>1</v>
      </c>
      <c r="L9685" s="9" t="s">
        <v>34</v>
      </c>
    </row>
    <row r="9686" spans="2:12">
      <c r="B9686" s="268">
        <v>9674</v>
      </c>
      <c r="C9686" s="226"/>
      <c r="D9686" s="227">
        <f>_xlfn.XLOOKUP($C9686,サービス情報マスタcopy!$B:$B,サービス情報マスタcopy!$G:$G,0,0,1)</f>
        <v>0</v>
      </c>
      <c r="E9686" s="228" t="str">
        <f>CONCATENATE($C9686,"-",TEXT(_xlfn.MAXIFS($K$12:K9685,$C$12:C9685,$C9686)+1,"0000"))</f>
        <v>-0001</v>
      </c>
      <c r="F9686" s="226"/>
      <c r="G9686" s="226"/>
      <c r="H9686" s="226"/>
      <c r="I9686" s="229"/>
      <c r="J9686" s="260"/>
      <c r="K9686" s="252">
        <f t="shared" si="149"/>
        <v>1</v>
      </c>
      <c r="L9686" s="9" t="s">
        <v>34</v>
      </c>
    </row>
    <row r="9687" spans="2:12">
      <c r="B9687" s="268">
        <v>9675</v>
      </c>
      <c r="C9687" s="226"/>
      <c r="D9687" s="227">
        <f>_xlfn.XLOOKUP($C9687,サービス情報マスタcopy!$B:$B,サービス情報マスタcopy!$G:$G,0,0,1)</f>
        <v>0</v>
      </c>
      <c r="E9687" s="228" t="str">
        <f>CONCATENATE($C9687,"-",TEXT(_xlfn.MAXIFS($K$12:K9686,$C$12:C9686,$C9687)+1,"0000"))</f>
        <v>-0001</v>
      </c>
      <c r="F9687" s="226"/>
      <c r="G9687" s="226"/>
      <c r="H9687" s="226"/>
      <c r="I9687" s="229"/>
      <c r="J9687" s="260"/>
      <c r="K9687" s="252">
        <f t="shared" si="149"/>
        <v>1</v>
      </c>
      <c r="L9687" s="9" t="s">
        <v>34</v>
      </c>
    </row>
    <row r="9688" spans="2:12">
      <c r="B9688" s="268">
        <v>9676</v>
      </c>
      <c r="C9688" s="226"/>
      <c r="D9688" s="227">
        <f>_xlfn.XLOOKUP($C9688,サービス情報マスタcopy!$B:$B,サービス情報マスタcopy!$G:$G,0,0,1)</f>
        <v>0</v>
      </c>
      <c r="E9688" s="228" t="str">
        <f>CONCATENATE($C9688,"-",TEXT(_xlfn.MAXIFS($K$12:K9687,$C$12:C9687,$C9688)+1,"0000"))</f>
        <v>-0001</v>
      </c>
      <c r="F9688" s="226"/>
      <c r="G9688" s="226"/>
      <c r="H9688" s="226"/>
      <c r="I9688" s="229"/>
      <c r="J9688" s="260"/>
      <c r="K9688" s="252">
        <f t="shared" si="149"/>
        <v>1</v>
      </c>
      <c r="L9688" s="9" t="s">
        <v>34</v>
      </c>
    </row>
    <row r="9689" spans="2:12">
      <c r="B9689" s="268">
        <v>9677</v>
      </c>
      <c r="C9689" s="226"/>
      <c r="D9689" s="227">
        <f>_xlfn.XLOOKUP($C9689,サービス情報マスタcopy!$B:$B,サービス情報マスタcopy!$G:$G,0,0,1)</f>
        <v>0</v>
      </c>
      <c r="E9689" s="228" t="str">
        <f>CONCATENATE($C9689,"-",TEXT(_xlfn.MAXIFS($K$12:K9688,$C$12:C9688,$C9689)+1,"0000"))</f>
        <v>-0001</v>
      </c>
      <c r="F9689" s="226"/>
      <c r="G9689" s="226"/>
      <c r="H9689" s="226"/>
      <c r="I9689" s="229"/>
      <c r="J9689" s="260"/>
      <c r="K9689" s="252">
        <f t="shared" si="149"/>
        <v>1</v>
      </c>
      <c r="L9689" s="9" t="s">
        <v>34</v>
      </c>
    </row>
    <row r="9690" spans="2:12">
      <c r="B9690" s="268">
        <v>9678</v>
      </c>
      <c r="C9690" s="226"/>
      <c r="D9690" s="227">
        <f>_xlfn.XLOOKUP($C9690,サービス情報マスタcopy!$B:$B,サービス情報マスタcopy!$G:$G,0,0,1)</f>
        <v>0</v>
      </c>
      <c r="E9690" s="228" t="str">
        <f>CONCATENATE($C9690,"-",TEXT(_xlfn.MAXIFS($K$12:K9689,$C$12:C9689,$C9690)+1,"0000"))</f>
        <v>-0001</v>
      </c>
      <c r="F9690" s="226"/>
      <c r="G9690" s="226"/>
      <c r="H9690" s="226"/>
      <c r="I9690" s="229"/>
      <c r="J9690" s="260"/>
      <c r="K9690" s="252">
        <f t="shared" si="149"/>
        <v>1</v>
      </c>
      <c r="L9690" s="9" t="s">
        <v>34</v>
      </c>
    </row>
    <row r="9691" spans="2:12">
      <c r="B9691" s="268">
        <v>9679</v>
      </c>
      <c r="C9691" s="226"/>
      <c r="D9691" s="227">
        <f>_xlfn.XLOOKUP($C9691,サービス情報マスタcopy!$B:$B,サービス情報マスタcopy!$G:$G,0,0,1)</f>
        <v>0</v>
      </c>
      <c r="E9691" s="228" t="str">
        <f>CONCATENATE($C9691,"-",TEXT(_xlfn.MAXIFS($K$12:K9690,$C$12:C9690,$C9691)+1,"0000"))</f>
        <v>-0001</v>
      </c>
      <c r="F9691" s="226"/>
      <c r="G9691" s="226"/>
      <c r="H9691" s="226"/>
      <c r="I9691" s="229"/>
      <c r="J9691" s="260"/>
      <c r="K9691" s="252">
        <f t="shared" si="149"/>
        <v>1</v>
      </c>
      <c r="L9691" s="9" t="s">
        <v>34</v>
      </c>
    </row>
    <row r="9692" spans="2:12">
      <c r="B9692" s="268">
        <v>9680</v>
      </c>
      <c r="C9692" s="226"/>
      <c r="D9692" s="227">
        <f>_xlfn.XLOOKUP($C9692,サービス情報マスタcopy!$B:$B,サービス情報マスタcopy!$G:$G,0,0,1)</f>
        <v>0</v>
      </c>
      <c r="E9692" s="228" t="str">
        <f>CONCATENATE($C9692,"-",TEXT(_xlfn.MAXIFS($K$12:K9691,$C$12:C9691,$C9692)+1,"0000"))</f>
        <v>-0001</v>
      </c>
      <c r="F9692" s="226"/>
      <c r="G9692" s="226"/>
      <c r="H9692" s="226"/>
      <c r="I9692" s="229"/>
      <c r="J9692" s="260"/>
      <c r="K9692" s="252">
        <f t="shared" si="149"/>
        <v>1</v>
      </c>
      <c r="L9692" s="9" t="s">
        <v>34</v>
      </c>
    </row>
    <row r="9693" spans="2:12">
      <c r="B9693" s="268">
        <v>9681</v>
      </c>
      <c r="C9693" s="226"/>
      <c r="D9693" s="227">
        <f>_xlfn.XLOOKUP($C9693,サービス情報マスタcopy!$B:$B,サービス情報マスタcopy!$G:$G,0,0,1)</f>
        <v>0</v>
      </c>
      <c r="E9693" s="228" t="str">
        <f>CONCATENATE($C9693,"-",TEXT(_xlfn.MAXIFS($K$12:K9692,$C$12:C9692,$C9693)+1,"0000"))</f>
        <v>-0001</v>
      </c>
      <c r="F9693" s="226"/>
      <c r="G9693" s="226"/>
      <c r="H9693" s="226"/>
      <c r="I9693" s="229"/>
      <c r="J9693" s="260"/>
      <c r="K9693" s="252">
        <f t="shared" si="149"/>
        <v>1</v>
      </c>
      <c r="L9693" s="9" t="s">
        <v>34</v>
      </c>
    </row>
    <row r="9694" spans="2:12">
      <c r="B9694" s="268">
        <v>9682</v>
      </c>
      <c r="C9694" s="226"/>
      <c r="D9694" s="227">
        <f>_xlfn.XLOOKUP($C9694,サービス情報マスタcopy!$B:$B,サービス情報マスタcopy!$G:$G,0,0,1)</f>
        <v>0</v>
      </c>
      <c r="E9694" s="228" t="str">
        <f>CONCATENATE($C9694,"-",TEXT(_xlfn.MAXIFS($K$12:K9693,$C$12:C9693,$C9694)+1,"0000"))</f>
        <v>-0001</v>
      </c>
      <c r="F9694" s="226"/>
      <c r="G9694" s="226"/>
      <c r="H9694" s="226"/>
      <c r="I9694" s="229"/>
      <c r="J9694" s="260"/>
      <c r="K9694" s="252">
        <f t="shared" si="149"/>
        <v>1</v>
      </c>
      <c r="L9694" s="9" t="s">
        <v>34</v>
      </c>
    </row>
    <row r="9695" spans="2:12">
      <c r="B9695" s="268">
        <v>9683</v>
      </c>
      <c r="C9695" s="226"/>
      <c r="D9695" s="227">
        <f>_xlfn.XLOOKUP($C9695,サービス情報マスタcopy!$B:$B,サービス情報マスタcopy!$G:$G,0,0,1)</f>
        <v>0</v>
      </c>
      <c r="E9695" s="228" t="str">
        <f>CONCATENATE($C9695,"-",TEXT(_xlfn.MAXIFS($K$12:K9694,$C$12:C9694,$C9695)+1,"0000"))</f>
        <v>-0001</v>
      </c>
      <c r="F9695" s="226"/>
      <c r="G9695" s="226"/>
      <c r="H9695" s="226"/>
      <c r="I9695" s="229"/>
      <c r="J9695" s="260"/>
      <c r="K9695" s="252">
        <f t="shared" si="149"/>
        <v>1</v>
      </c>
      <c r="L9695" s="9" t="s">
        <v>34</v>
      </c>
    </row>
    <row r="9696" spans="2:12">
      <c r="B9696" s="268">
        <v>9684</v>
      </c>
      <c r="C9696" s="226"/>
      <c r="D9696" s="227">
        <f>_xlfn.XLOOKUP($C9696,サービス情報マスタcopy!$B:$B,サービス情報マスタcopy!$G:$G,0,0,1)</f>
        <v>0</v>
      </c>
      <c r="E9696" s="228" t="str">
        <f>CONCATENATE($C9696,"-",TEXT(_xlfn.MAXIFS($K$12:K9695,$C$12:C9695,$C9696)+1,"0000"))</f>
        <v>-0001</v>
      </c>
      <c r="F9696" s="226"/>
      <c r="G9696" s="226"/>
      <c r="H9696" s="226"/>
      <c r="I9696" s="229"/>
      <c r="J9696" s="260"/>
      <c r="K9696" s="252">
        <f t="shared" si="149"/>
        <v>1</v>
      </c>
      <c r="L9696" s="9" t="s">
        <v>34</v>
      </c>
    </row>
    <row r="9697" spans="2:12">
      <c r="B9697" s="268">
        <v>9685</v>
      </c>
      <c r="C9697" s="226"/>
      <c r="D9697" s="227">
        <f>_xlfn.XLOOKUP($C9697,サービス情報マスタcopy!$B:$B,サービス情報マスタcopy!$G:$G,0,0,1)</f>
        <v>0</v>
      </c>
      <c r="E9697" s="228" t="str">
        <f>CONCATENATE($C9697,"-",TEXT(_xlfn.MAXIFS($K$12:K9696,$C$12:C9696,$C9697)+1,"0000"))</f>
        <v>-0001</v>
      </c>
      <c r="F9697" s="226"/>
      <c r="G9697" s="226"/>
      <c r="H9697" s="226"/>
      <c r="I9697" s="229"/>
      <c r="J9697" s="260"/>
      <c r="K9697" s="252">
        <f t="shared" si="149"/>
        <v>1</v>
      </c>
      <c r="L9697" s="9" t="s">
        <v>34</v>
      </c>
    </row>
    <row r="9698" spans="2:12">
      <c r="B9698" s="268">
        <v>9686</v>
      </c>
      <c r="C9698" s="226"/>
      <c r="D9698" s="227">
        <f>_xlfn.XLOOKUP($C9698,サービス情報マスタcopy!$B:$B,サービス情報マスタcopy!$G:$G,0,0,1)</f>
        <v>0</v>
      </c>
      <c r="E9698" s="228" t="str">
        <f>CONCATENATE($C9698,"-",TEXT(_xlfn.MAXIFS($K$12:K9697,$C$12:C9697,$C9698)+1,"0000"))</f>
        <v>-0001</v>
      </c>
      <c r="F9698" s="226"/>
      <c r="G9698" s="226"/>
      <c r="H9698" s="226"/>
      <c r="I9698" s="229"/>
      <c r="J9698" s="260"/>
      <c r="K9698" s="252">
        <f t="shared" si="149"/>
        <v>1</v>
      </c>
      <c r="L9698" s="9" t="s">
        <v>34</v>
      </c>
    </row>
    <row r="9699" spans="2:12">
      <c r="B9699" s="268">
        <v>9687</v>
      </c>
      <c r="C9699" s="226"/>
      <c r="D9699" s="227">
        <f>_xlfn.XLOOKUP($C9699,サービス情報マスタcopy!$B:$B,サービス情報マスタcopy!$G:$G,0,0,1)</f>
        <v>0</v>
      </c>
      <c r="E9699" s="228" t="str">
        <f>CONCATENATE($C9699,"-",TEXT(_xlfn.MAXIFS($K$12:K9698,$C$12:C9698,$C9699)+1,"0000"))</f>
        <v>-0001</v>
      </c>
      <c r="F9699" s="226"/>
      <c r="G9699" s="226"/>
      <c r="H9699" s="226"/>
      <c r="I9699" s="229"/>
      <c r="J9699" s="260"/>
      <c r="K9699" s="252">
        <f t="shared" si="149"/>
        <v>1</v>
      </c>
      <c r="L9699" s="9" t="s">
        <v>34</v>
      </c>
    </row>
    <row r="9700" spans="2:12">
      <c r="B9700" s="268">
        <v>9688</v>
      </c>
      <c r="C9700" s="226"/>
      <c r="D9700" s="227">
        <f>_xlfn.XLOOKUP($C9700,サービス情報マスタcopy!$B:$B,サービス情報マスタcopy!$G:$G,0,0,1)</f>
        <v>0</v>
      </c>
      <c r="E9700" s="228" t="str">
        <f>CONCATENATE($C9700,"-",TEXT(_xlfn.MAXIFS($K$12:K9699,$C$12:C9699,$C9700)+1,"0000"))</f>
        <v>-0001</v>
      </c>
      <c r="F9700" s="226"/>
      <c r="G9700" s="226"/>
      <c r="H9700" s="226"/>
      <c r="I9700" s="229"/>
      <c r="J9700" s="260"/>
      <c r="K9700" s="252">
        <f t="shared" si="149"/>
        <v>1</v>
      </c>
      <c r="L9700" s="9" t="s">
        <v>34</v>
      </c>
    </row>
    <row r="9701" spans="2:12">
      <c r="B9701" s="268">
        <v>9689</v>
      </c>
      <c r="C9701" s="226"/>
      <c r="D9701" s="227">
        <f>_xlfn.XLOOKUP($C9701,サービス情報マスタcopy!$B:$B,サービス情報マスタcopy!$G:$G,0,0,1)</f>
        <v>0</v>
      </c>
      <c r="E9701" s="228" t="str">
        <f>CONCATENATE($C9701,"-",TEXT(_xlfn.MAXIFS($K$12:K9700,$C$12:C9700,$C9701)+1,"0000"))</f>
        <v>-0001</v>
      </c>
      <c r="F9701" s="226"/>
      <c r="G9701" s="226"/>
      <c r="H9701" s="226"/>
      <c r="I9701" s="229"/>
      <c r="J9701" s="260"/>
      <c r="K9701" s="252">
        <f t="shared" si="149"/>
        <v>1</v>
      </c>
      <c r="L9701" s="9" t="s">
        <v>34</v>
      </c>
    </row>
    <row r="9702" spans="2:12">
      <c r="B9702" s="268">
        <v>9690</v>
      </c>
      <c r="C9702" s="226"/>
      <c r="D9702" s="227">
        <f>_xlfn.XLOOKUP($C9702,サービス情報マスタcopy!$B:$B,サービス情報マスタcopy!$G:$G,0,0,1)</f>
        <v>0</v>
      </c>
      <c r="E9702" s="228" t="str">
        <f>CONCATENATE($C9702,"-",TEXT(_xlfn.MAXIFS($K$12:K9701,$C$12:C9701,$C9702)+1,"0000"))</f>
        <v>-0001</v>
      </c>
      <c r="F9702" s="226"/>
      <c r="G9702" s="226"/>
      <c r="H9702" s="226"/>
      <c r="I9702" s="229"/>
      <c r="J9702" s="260"/>
      <c r="K9702" s="252">
        <f t="shared" si="149"/>
        <v>1</v>
      </c>
      <c r="L9702" s="9" t="s">
        <v>34</v>
      </c>
    </row>
    <row r="9703" spans="2:12">
      <c r="B9703" s="268">
        <v>9691</v>
      </c>
      <c r="C9703" s="226"/>
      <c r="D9703" s="227">
        <f>_xlfn.XLOOKUP($C9703,サービス情報マスタcopy!$B:$B,サービス情報マスタcopy!$G:$G,0,0,1)</f>
        <v>0</v>
      </c>
      <c r="E9703" s="228" t="str">
        <f>CONCATENATE($C9703,"-",TEXT(_xlfn.MAXIFS($K$12:K9702,$C$12:C9702,$C9703)+1,"0000"))</f>
        <v>-0001</v>
      </c>
      <c r="F9703" s="226"/>
      <c r="G9703" s="226"/>
      <c r="H9703" s="226"/>
      <c r="I9703" s="229"/>
      <c r="J9703" s="260"/>
      <c r="K9703" s="252">
        <f t="shared" si="149"/>
        <v>1</v>
      </c>
      <c r="L9703" s="9" t="s">
        <v>34</v>
      </c>
    </row>
    <row r="9704" spans="2:12">
      <c r="B9704" s="268">
        <v>9692</v>
      </c>
      <c r="C9704" s="226"/>
      <c r="D9704" s="227">
        <f>_xlfn.XLOOKUP($C9704,サービス情報マスタcopy!$B:$B,サービス情報マスタcopy!$G:$G,0,0,1)</f>
        <v>0</v>
      </c>
      <c r="E9704" s="228" t="str">
        <f>CONCATENATE($C9704,"-",TEXT(_xlfn.MAXIFS($K$12:K9703,$C$12:C9703,$C9704)+1,"0000"))</f>
        <v>-0001</v>
      </c>
      <c r="F9704" s="226"/>
      <c r="G9704" s="226"/>
      <c r="H9704" s="226"/>
      <c r="I9704" s="229"/>
      <c r="J9704" s="260"/>
      <c r="K9704" s="252">
        <f t="shared" si="149"/>
        <v>1</v>
      </c>
      <c r="L9704" s="9" t="s">
        <v>34</v>
      </c>
    </row>
    <row r="9705" spans="2:12">
      <c r="B9705" s="268">
        <v>9693</v>
      </c>
      <c r="C9705" s="226"/>
      <c r="D9705" s="227">
        <f>_xlfn.XLOOKUP($C9705,サービス情報マスタcopy!$B:$B,サービス情報マスタcopy!$G:$G,0,0,1)</f>
        <v>0</v>
      </c>
      <c r="E9705" s="228" t="str">
        <f>CONCATENATE($C9705,"-",TEXT(_xlfn.MAXIFS($K$12:K9704,$C$12:C9704,$C9705)+1,"0000"))</f>
        <v>-0001</v>
      </c>
      <c r="F9705" s="226"/>
      <c r="G9705" s="226"/>
      <c r="H9705" s="226"/>
      <c r="I9705" s="229"/>
      <c r="J9705" s="260"/>
      <c r="K9705" s="252">
        <f t="shared" si="149"/>
        <v>1</v>
      </c>
      <c r="L9705" s="9" t="s">
        <v>34</v>
      </c>
    </row>
    <row r="9706" spans="2:12">
      <c r="B9706" s="268">
        <v>9694</v>
      </c>
      <c r="C9706" s="226"/>
      <c r="D9706" s="227">
        <f>_xlfn.XLOOKUP($C9706,サービス情報マスタcopy!$B:$B,サービス情報マスタcopy!$G:$G,0,0,1)</f>
        <v>0</v>
      </c>
      <c r="E9706" s="228" t="str">
        <f>CONCATENATE($C9706,"-",TEXT(_xlfn.MAXIFS($K$12:K9705,$C$12:C9705,$C9706)+1,"0000"))</f>
        <v>-0001</v>
      </c>
      <c r="F9706" s="226"/>
      <c r="G9706" s="226"/>
      <c r="H9706" s="226"/>
      <c r="I9706" s="229"/>
      <c r="J9706" s="260"/>
      <c r="K9706" s="252">
        <f t="shared" si="149"/>
        <v>1</v>
      </c>
      <c r="L9706" s="9" t="s">
        <v>34</v>
      </c>
    </row>
    <row r="9707" spans="2:12">
      <c r="B9707" s="268">
        <v>9695</v>
      </c>
      <c r="C9707" s="226"/>
      <c r="D9707" s="227">
        <f>_xlfn.XLOOKUP($C9707,サービス情報マスタcopy!$B:$B,サービス情報マスタcopy!$G:$G,0,0,1)</f>
        <v>0</v>
      </c>
      <c r="E9707" s="228" t="str">
        <f>CONCATENATE($C9707,"-",TEXT(_xlfn.MAXIFS($K$12:K9706,$C$12:C9706,$C9707)+1,"0000"))</f>
        <v>-0001</v>
      </c>
      <c r="F9707" s="226"/>
      <c r="G9707" s="226"/>
      <c r="H9707" s="226"/>
      <c r="I9707" s="229"/>
      <c r="J9707" s="260"/>
      <c r="K9707" s="252">
        <f t="shared" si="149"/>
        <v>1</v>
      </c>
      <c r="L9707" s="9" t="s">
        <v>34</v>
      </c>
    </row>
    <row r="9708" spans="2:12">
      <c r="B9708" s="268">
        <v>9696</v>
      </c>
      <c r="C9708" s="226"/>
      <c r="D9708" s="227">
        <f>_xlfn.XLOOKUP($C9708,サービス情報マスタcopy!$B:$B,サービス情報マスタcopy!$G:$G,0,0,1)</f>
        <v>0</v>
      </c>
      <c r="E9708" s="228" t="str">
        <f>CONCATENATE($C9708,"-",TEXT(_xlfn.MAXIFS($K$12:K9707,$C$12:C9707,$C9708)+1,"0000"))</f>
        <v>-0001</v>
      </c>
      <c r="F9708" s="226"/>
      <c r="G9708" s="226"/>
      <c r="H9708" s="226"/>
      <c r="I9708" s="229"/>
      <c r="J9708" s="260"/>
      <c r="K9708" s="252">
        <f t="shared" si="149"/>
        <v>1</v>
      </c>
      <c r="L9708" s="9" t="s">
        <v>34</v>
      </c>
    </row>
    <row r="9709" spans="2:12">
      <c r="B9709" s="268">
        <v>9697</v>
      </c>
      <c r="C9709" s="226"/>
      <c r="D9709" s="227">
        <f>_xlfn.XLOOKUP($C9709,サービス情報マスタcopy!$B:$B,サービス情報マスタcopy!$G:$G,0,0,1)</f>
        <v>0</v>
      </c>
      <c r="E9709" s="228" t="str">
        <f>CONCATENATE($C9709,"-",TEXT(_xlfn.MAXIFS($K$12:K9708,$C$12:C9708,$C9709)+1,"0000"))</f>
        <v>-0001</v>
      </c>
      <c r="F9709" s="226"/>
      <c r="G9709" s="226"/>
      <c r="H9709" s="226"/>
      <c r="I9709" s="229"/>
      <c r="J9709" s="260"/>
      <c r="K9709" s="252">
        <f t="shared" si="149"/>
        <v>1</v>
      </c>
      <c r="L9709" s="9" t="s">
        <v>34</v>
      </c>
    </row>
    <row r="9710" spans="2:12">
      <c r="B9710" s="268">
        <v>9698</v>
      </c>
      <c r="C9710" s="226"/>
      <c r="D9710" s="227">
        <f>_xlfn.XLOOKUP($C9710,サービス情報マスタcopy!$B:$B,サービス情報マスタcopy!$G:$G,0,0,1)</f>
        <v>0</v>
      </c>
      <c r="E9710" s="228" t="str">
        <f>CONCATENATE($C9710,"-",TEXT(_xlfn.MAXIFS($K$12:K9709,$C$12:C9709,$C9710)+1,"0000"))</f>
        <v>-0001</v>
      </c>
      <c r="F9710" s="226"/>
      <c r="G9710" s="226"/>
      <c r="H9710" s="226"/>
      <c r="I9710" s="229"/>
      <c r="J9710" s="260"/>
      <c r="K9710" s="252">
        <f t="shared" si="149"/>
        <v>1</v>
      </c>
      <c r="L9710" s="9" t="s">
        <v>34</v>
      </c>
    </row>
    <row r="9711" spans="2:12">
      <c r="B9711" s="268">
        <v>9699</v>
      </c>
      <c r="C9711" s="226"/>
      <c r="D9711" s="227">
        <f>_xlfn.XLOOKUP($C9711,サービス情報マスタcopy!$B:$B,サービス情報マスタcopy!$G:$G,0,0,1)</f>
        <v>0</v>
      </c>
      <c r="E9711" s="228" t="str">
        <f>CONCATENATE($C9711,"-",TEXT(_xlfn.MAXIFS($K$12:K9710,$C$12:C9710,$C9711)+1,"0000"))</f>
        <v>-0001</v>
      </c>
      <c r="F9711" s="226"/>
      <c r="G9711" s="226"/>
      <c r="H9711" s="226"/>
      <c r="I9711" s="229"/>
      <c r="J9711" s="260"/>
      <c r="K9711" s="252">
        <f t="shared" si="149"/>
        <v>1</v>
      </c>
      <c r="L9711" s="9" t="s">
        <v>34</v>
      </c>
    </row>
    <row r="9712" spans="2:12">
      <c r="B9712" s="268">
        <v>9700</v>
      </c>
      <c r="C9712" s="226"/>
      <c r="D9712" s="227">
        <f>_xlfn.XLOOKUP($C9712,サービス情報マスタcopy!$B:$B,サービス情報マスタcopy!$G:$G,0,0,1)</f>
        <v>0</v>
      </c>
      <c r="E9712" s="228" t="str">
        <f>CONCATENATE($C9712,"-",TEXT(_xlfn.MAXIFS($K$12:K9711,$C$12:C9711,$C9712)+1,"0000"))</f>
        <v>-0001</v>
      </c>
      <c r="F9712" s="226"/>
      <c r="G9712" s="226"/>
      <c r="H9712" s="226"/>
      <c r="I9712" s="229"/>
      <c r="J9712" s="260"/>
      <c r="K9712" s="252">
        <f t="shared" si="149"/>
        <v>1</v>
      </c>
      <c r="L9712" s="9" t="s">
        <v>34</v>
      </c>
    </row>
    <row r="9713" spans="2:12">
      <c r="B9713" s="268">
        <v>9701</v>
      </c>
      <c r="C9713" s="226"/>
      <c r="D9713" s="227">
        <f>_xlfn.XLOOKUP($C9713,サービス情報マスタcopy!$B:$B,サービス情報マスタcopy!$G:$G,0,0,1)</f>
        <v>0</v>
      </c>
      <c r="E9713" s="228" t="str">
        <f>CONCATENATE($C9713,"-",TEXT(_xlfn.MAXIFS($K$12:K9712,$C$12:C9712,$C9713)+1,"0000"))</f>
        <v>-0001</v>
      </c>
      <c r="F9713" s="226"/>
      <c r="G9713" s="226"/>
      <c r="H9713" s="226"/>
      <c r="I9713" s="229"/>
      <c r="J9713" s="260"/>
      <c r="K9713" s="252">
        <f t="shared" si="149"/>
        <v>1</v>
      </c>
      <c r="L9713" s="9" t="s">
        <v>34</v>
      </c>
    </row>
    <row r="9714" spans="2:12">
      <c r="B9714" s="268">
        <v>9702</v>
      </c>
      <c r="C9714" s="226"/>
      <c r="D9714" s="227">
        <f>_xlfn.XLOOKUP($C9714,サービス情報マスタcopy!$B:$B,サービス情報マスタcopy!$G:$G,0,0,1)</f>
        <v>0</v>
      </c>
      <c r="E9714" s="228" t="str">
        <f>CONCATENATE($C9714,"-",TEXT(_xlfn.MAXIFS($K$12:K9713,$C$12:C9713,$C9714)+1,"0000"))</f>
        <v>-0001</v>
      </c>
      <c r="F9714" s="226"/>
      <c r="G9714" s="226"/>
      <c r="H9714" s="226"/>
      <c r="I9714" s="229"/>
      <c r="J9714" s="260"/>
      <c r="K9714" s="252">
        <f t="shared" si="149"/>
        <v>1</v>
      </c>
      <c r="L9714" s="9" t="s">
        <v>34</v>
      </c>
    </row>
    <row r="9715" spans="2:12">
      <c r="B9715" s="268">
        <v>9703</v>
      </c>
      <c r="C9715" s="226"/>
      <c r="D9715" s="227">
        <f>_xlfn.XLOOKUP($C9715,サービス情報マスタcopy!$B:$B,サービス情報マスタcopy!$G:$G,0,0,1)</f>
        <v>0</v>
      </c>
      <c r="E9715" s="228" t="str">
        <f>CONCATENATE($C9715,"-",TEXT(_xlfn.MAXIFS($K$12:K9714,$C$12:C9714,$C9715)+1,"0000"))</f>
        <v>-0001</v>
      </c>
      <c r="F9715" s="226"/>
      <c r="G9715" s="226"/>
      <c r="H9715" s="226"/>
      <c r="I9715" s="229"/>
      <c r="J9715" s="260"/>
      <c r="K9715" s="252">
        <f t="shared" si="149"/>
        <v>1</v>
      </c>
      <c r="L9715" s="9" t="s">
        <v>34</v>
      </c>
    </row>
    <row r="9716" spans="2:12">
      <c r="B9716" s="268">
        <v>9704</v>
      </c>
      <c r="C9716" s="226"/>
      <c r="D9716" s="227">
        <f>_xlfn.XLOOKUP($C9716,サービス情報マスタcopy!$B:$B,サービス情報マスタcopy!$G:$G,0,0,1)</f>
        <v>0</v>
      </c>
      <c r="E9716" s="228" t="str">
        <f>CONCATENATE($C9716,"-",TEXT(_xlfn.MAXIFS($K$12:K9715,$C$12:C9715,$C9716)+1,"0000"))</f>
        <v>-0001</v>
      </c>
      <c r="F9716" s="226"/>
      <c r="G9716" s="226"/>
      <c r="H9716" s="226"/>
      <c r="I9716" s="229"/>
      <c r="J9716" s="260"/>
      <c r="K9716" s="252">
        <f t="shared" si="149"/>
        <v>1</v>
      </c>
      <c r="L9716" s="9" t="s">
        <v>34</v>
      </c>
    </row>
    <row r="9717" spans="2:12">
      <c r="B9717" s="268">
        <v>9705</v>
      </c>
      <c r="C9717" s="226"/>
      <c r="D9717" s="227">
        <f>_xlfn.XLOOKUP($C9717,サービス情報マスタcopy!$B:$B,サービス情報マスタcopy!$G:$G,0,0,1)</f>
        <v>0</v>
      </c>
      <c r="E9717" s="228" t="str">
        <f>CONCATENATE($C9717,"-",TEXT(_xlfn.MAXIFS($K$12:K9716,$C$12:C9716,$C9717)+1,"0000"))</f>
        <v>-0001</v>
      </c>
      <c r="F9717" s="226"/>
      <c r="G9717" s="226"/>
      <c r="H9717" s="226"/>
      <c r="I9717" s="229"/>
      <c r="J9717" s="260"/>
      <c r="K9717" s="252">
        <f t="shared" si="149"/>
        <v>1</v>
      </c>
      <c r="L9717" s="9" t="s">
        <v>34</v>
      </c>
    </row>
    <row r="9718" spans="2:12">
      <c r="B9718" s="268">
        <v>9706</v>
      </c>
      <c r="C9718" s="226"/>
      <c r="D9718" s="227">
        <f>_xlfn.XLOOKUP($C9718,サービス情報マスタcopy!$B:$B,サービス情報マスタcopy!$G:$G,0,0,1)</f>
        <v>0</v>
      </c>
      <c r="E9718" s="228" t="str">
        <f>CONCATENATE($C9718,"-",TEXT(_xlfn.MAXIFS($K$12:K9717,$C$12:C9717,$C9718)+1,"0000"))</f>
        <v>-0001</v>
      </c>
      <c r="F9718" s="226"/>
      <c r="G9718" s="226"/>
      <c r="H9718" s="226"/>
      <c r="I9718" s="229"/>
      <c r="J9718" s="260"/>
      <c r="K9718" s="252">
        <f t="shared" ref="K9718:K9781" si="150">VALUE(RIGHT($E9718,4))</f>
        <v>1</v>
      </c>
      <c r="L9718" s="9" t="s">
        <v>34</v>
      </c>
    </row>
    <row r="9719" spans="2:12">
      <c r="B9719" s="268">
        <v>9707</v>
      </c>
      <c r="C9719" s="226"/>
      <c r="D9719" s="227">
        <f>_xlfn.XLOOKUP($C9719,サービス情報マスタcopy!$B:$B,サービス情報マスタcopy!$G:$G,0,0,1)</f>
        <v>0</v>
      </c>
      <c r="E9719" s="228" t="str">
        <f>CONCATENATE($C9719,"-",TEXT(_xlfn.MAXIFS($K$12:K9718,$C$12:C9718,$C9719)+1,"0000"))</f>
        <v>-0001</v>
      </c>
      <c r="F9719" s="226"/>
      <c r="G9719" s="226"/>
      <c r="H9719" s="226"/>
      <c r="I9719" s="229"/>
      <c r="J9719" s="260"/>
      <c r="K9719" s="252">
        <f t="shared" si="150"/>
        <v>1</v>
      </c>
      <c r="L9719" s="9" t="s">
        <v>34</v>
      </c>
    </row>
    <row r="9720" spans="2:12">
      <c r="B9720" s="268">
        <v>9708</v>
      </c>
      <c r="C9720" s="226"/>
      <c r="D9720" s="227">
        <f>_xlfn.XLOOKUP($C9720,サービス情報マスタcopy!$B:$B,サービス情報マスタcopy!$G:$G,0,0,1)</f>
        <v>0</v>
      </c>
      <c r="E9720" s="228" t="str">
        <f>CONCATENATE($C9720,"-",TEXT(_xlfn.MAXIFS($K$12:K9719,$C$12:C9719,$C9720)+1,"0000"))</f>
        <v>-0001</v>
      </c>
      <c r="F9720" s="226"/>
      <c r="G9720" s="226"/>
      <c r="H9720" s="226"/>
      <c r="I9720" s="229"/>
      <c r="J9720" s="260"/>
      <c r="K9720" s="252">
        <f t="shared" si="150"/>
        <v>1</v>
      </c>
      <c r="L9720" s="9" t="s">
        <v>34</v>
      </c>
    </row>
    <row r="9721" spans="2:12">
      <c r="B9721" s="268">
        <v>9709</v>
      </c>
      <c r="C9721" s="226"/>
      <c r="D9721" s="227">
        <f>_xlfn.XLOOKUP($C9721,サービス情報マスタcopy!$B:$B,サービス情報マスタcopy!$G:$G,0,0,1)</f>
        <v>0</v>
      </c>
      <c r="E9721" s="228" t="str">
        <f>CONCATENATE($C9721,"-",TEXT(_xlfn.MAXIFS($K$12:K9720,$C$12:C9720,$C9721)+1,"0000"))</f>
        <v>-0001</v>
      </c>
      <c r="F9721" s="226"/>
      <c r="G9721" s="226"/>
      <c r="H9721" s="226"/>
      <c r="I9721" s="229"/>
      <c r="J9721" s="260"/>
      <c r="K9721" s="252">
        <f t="shared" si="150"/>
        <v>1</v>
      </c>
      <c r="L9721" s="9" t="s">
        <v>34</v>
      </c>
    </row>
    <row r="9722" spans="2:12">
      <c r="B9722" s="268">
        <v>9710</v>
      </c>
      <c r="C9722" s="226"/>
      <c r="D9722" s="227">
        <f>_xlfn.XLOOKUP($C9722,サービス情報マスタcopy!$B:$B,サービス情報マスタcopy!$G:$G,0,0,1)</f>
        <v>0</v>
      </c>
      <c r="E9722" s="228" t="str">
        <f>CONCATENATE($C9722,"-",TEXT(_xlfn.MAXIFS($K$12:K9721,$C$12:C9721,$C9722)+1,"0000"))</f>
        <v>-0001</v>
      </c>
      <c r="F9722" s="226"/>
      <c r="G9722" s="226"/>
      <c r="H9722" s="226"/>
      <c r="I9722" s="229"/>
      <c r="J9722" s="260"/>
      <c r="K9722" s="252">
        <f t="shared" si="150"/>
        <v>1</v>
      </c>
      <c r="L9722" s="9" t="s">
        <v>34</v>
      </c>
    </row>
    <row r="9723" spans="2:12">
      <c r="B9723" s="268">
        <v>9711</v>
      </c>
      <c r="C9723" s="226"/>
      <c r="D9723" s="227">
        <f>_xlfn.XLOOKUP($C9723,サービス情報マスタcopy!$B:$B,サービス情報マスタcopy!$G:$G,0,0,1)</f>
        <v>0</v>
      </c>
      <c r="E9723" s="228" t="str">
        <f>CONCATENATE($C9723,"-",TEXT(_xlfn.MAXIFS($K$12:K9722,$C$12:C9722,$C9723)+1,"0000"))</f>
        <v>-0001</v>
      </c>
      <c r="F9723" s="226"/>
      <c r="G9723" s="226"/>
      <c r="H9723" s="226"/>
      <c r="I9723" s="229"/>
      <c r="J9723" s="260"/>
      <c r="K9723" s="252">
        <f t="shared" si="150"/>
        <v>1</v>
      </c>
      <c r="L9723" s="9" t="s">
        <v>34</v>
      </c>
    </row>
    <row r="9724" spans="2:12">
      <c r="B9724" s="268">
        <v>9712</v>
      </c>
      <c r="C9724" s="226"/>
      <c r="D9724" s="227">
        <f>_xlfn.XLOOKUP($C9724,サービス情報マスタcopy!$B:$B,サービス情報マスタcopy!$G:$G,0,0,1)</f>
        <v>0</v>
      </c>
      <c r="E9724" s="228" t="str">
        <f>CONCATENATE($C9724,"-",TEXT(_xlfn.MAXIFS($K$12:K9723,$C$12:C9723,$C9724)+1,"0000"))</f>
        <v>-0001</v>
      </c>
      <c r="F9724" s="226"/>
      <c r="G9724" s="226"/>
      <c r="H9724" s="226"/>
      <c r="I9724" s="229"/>
      <c r="J9724" s="260"/>
      <c r="K9724" s="252">
        <f t="shared" si="150"/>
        <v>1</v>
      </c>
      <c r="L9724" s="9" t="s">
        <v>34</v>
      </c>
    </row>
    <row r="9725" spans="2:12">
      <c r="B9725" s="268">
        <v>9713</v>
      </c>
      <c r="C9725" s="226"/>
      <c r="D9725" s="227">
        <f>_xlfn.XLOOKUP($C9725,サービス情報マスタcopy!$B:$B,サービス情報マスタcopy!$G:$G,0,0,1)</f>
        <v>0</v>
      </c>
      <c r="E9725" s="228" t="str">
        <f>CONCATENATE($C9725,"-",TEXT(_xlfn.MAXIFS($K$12:K9724,$C$12:C9724,$C9725)+1,"0000"))</f>
        <v>-0001</v>
      </c>
      <c r="F9725" s="226"/>
      <c r="G9725" s="226"/>
      <c r="H9725" s="226"/>
      <c r="I9725" s="229"/>
      <c r="J9725" s="260"/>
      <c r="K9725" s="252">
        <f t="shared" si="150"/>
        <v>1</v>
      </c>
      <c r="L9725" s="9" t="s">
        <v>34</v>
      </c>
    </row>
    <row r="9726" spans="2:12">
      <c r="B9726" s="268">
        <v>9714</v>
      </c>
      <c r="C9726" s="226"/>
      <c r="D9726" s="227">
        <f>_xlfn.XLOOKUP($C9726,サービス情報マスタcopy!$B:$B,サービス情報マスタcopy!$G:$G,0,0,1)</f>
        <v>0</v>
      </c>
      <c r="E9726" s="228" t="str">
        <f>CONCATENATE($C9726,"-",TEXT(_xlfn.MAXIFS($K$12:K9725,$C$12:C9725,$C9726)+1,"0000"))</f>
        <v>-0001</v>
      </c>
      <c r="F9726" s="226"/>
      <c r="G9726" s="226"/>
      <c r="H9726" s="226"/>
      <c r="I9726" s="229"/>
      <c r="J9726" s="260"/>
      <c r="K9726" s="252">
        <f t="shared" si="150"/>
        <v>1</v>
      </c>
      <c r="L9726" s="9" t="s">
        <v>34</v>
      </c>
    </row>
    <row r="9727" spans="2:12">
      <c r="B9727" s="268">
        <v>9715</v>
      </c>
      <c r="C9727" s="226"/>
      <c r="D9727" s="227">
        <f>_xlfn.XLOOKUP($C9727,サービス情報マスタcopy!$B:$B,サービス情報マスタcopy!$G:$G,0,0,1)</f>
        <v>0</v>
      </c>
      <c r="E9727" s="228" t="str">
        <f>CONCATENATE($C9727,"-",TEXT(_xlfn.MAXIFS($K$12:K9726,$C$12:C9726,$C9727)+1,"0000"))</f>
        <v>-0001</v>
      </c>
      <c r="F9727" s="226"/>
      <c r="G9727" s="226"/>
      <c r="H9727" s="226"/>
      <c r="I9727" s="229"/>
      <c r="J9727" s="260"/>
      <c r="K9727" s="252">
        <f t="shared" si="150"/>
        <v>1</v>
      </c>
      <c r="L9727" s="9" t="s">
        <v>34</v>
      </c>
    </row>
    <row r="9728" spans="2:12">
      <c r="B9728" s="268">
        <v>9716</v>
      </c>
      <c r="C9728" s="226"/>
      <c r="D9728" s="227">
        <f>_xlfn.XLOOKUP($C9728,サービス情報マスタcopy!$B:$B,サービス情報マスタcopy!$G:$G,0,0,1)</f>
        <v>0</v>
      </c>
      <c r="E9728" s="228" t="str">
        <f>CONCATENATE($C9728,"-",TEXT(_xlfn.MAXIFS($K$12:K9727,$C$12:C9727,$C9728)+1,"0000"))</f>
        <v>-0001</v>
      </c>
      <c r="F9728" s="226"/>
      <c r="G9728" s="226"/>
      <c r="H9728" s="226"/>
      <c r="I9728" s="229"/>
      <c r="J9728" s="260"/>
      <c r="K9728" s="252">
        <f t="shared" si="150"/>
        <v>1</v>
      </c>
      <c r="L9728" s="9" t="s">
        <v>34</v>
      </c>
    </row>
    <row r="9729" spans="2:12">
      <c r="B9729" s="268">
        <v>9717</v>
      </c>
      <c r="C9729" s="226"/>
      <c r="D9729" s="227">
        <f>_xlfn.XLOOKUP($C9729,サービス情報マスタcopy!$B:$B,サービス情報マスタcopy!$G:$G,0,0,1)</f>
        <v>0</v>
      </c>
      <c r="E9729" s="228" t="str">
        <f>CONCATENATE($C9729,"-",TEXT(_xlfn.MAXIFS($K$12:K9728,$C$12:C9728,$C9729)+1,"0000"))</f>
        <v>-0001</v>
      </c>
      <c r="F9729" s="226"/>
      <c r="G9729" s="226"/>
      <c r="H9729" s="226"/>
      <c r="I9729" s="229"/>
      <c r="J9729" s="260"/>
      <c r="K9729" s="252">
        <f t="shared" si="150"/>
        <v>1</v>
      </c>
      <c r="L9729" s="9" t="s">
        <v>34</v>
      </c>
    </row>
    <row r="9730" spans="2:12">
      <c r="B9730" s="268">
        <v>9718</v>
      </c>
      <c r="C9730" s="226"/>
      <c r="D9730" s="227">
        <f>_xlfn.XLOOKUP($C9730,サービス情報マスタcopy!$B:$B,サービス情報マスタcopy!$G:$G,0,0,1)</f>
        <v>0</v>
      </c>
      <c r="E9730" s="228" t="str">
        <f>CONCATENATE($C9730,"-",TEXT(_xlfn.MAXIFS($K$12:K9729,$C$12:C9729,$C9730)+1,"0000"))</f>
        <v>-0001</v>
      </c>
      <c r="F9730" s="226"/>
      <c r="G9730" s="226"/>
      <c r="H9730" s="226"/>
      <c r="I9730" s="229"/>
      <c r="J9730" s="260"/>
      <c r="K9730" s="252">
        <f t="shared" si="150"/>
        <v>1</v>
      </c>
      <c r="L9730" s="9" t="s">
        <v>34</v>
      </c>
    </row>
    <row r="9731" spans="2:12">
      <c r="B9731" s="268">
        <v>9719</v>
      </c>
      <c r="C9731" s="226"/>
      <c r="D9731" s="227">
        <f>_xlfn.XLOOKUP($C9731,サービス情報マスタcopy!$B:$B,サービス情報マスタcopy!$G:$G,0,0,1)</f>
        <v>0</v>
      </c>
      <c r="E9731" s="228" t="str">
        <f>CONCATENATE($C9731,"-",TEXT(_xlfn.MAXIFS($K$12:K9730,$C$12:C9730,$C9731)+1,"0000"))</f>
        <v>-0001</v>
      </c>
      <c r="F9731" s="226"/>
      <c r="G9731" s="226"/>
      <c r="H9731" s="226"/>
      <c r="I9731" s="229"/>
      <c r="J9731" s="260"/>
      <c r="K9731" s="252">
        <f t="shared" si="150"/>
        <v>1</v>
      </c>
      <c r="L9731" s="9" t="s">
        <v>34</v>
      </c>
    </row>
    <row r="9732" spans="2:12">
      <c r="B9732" s="268">
        <v>9720</v>
      </c>
      <c r="C9732" s="226"/>
      <c r="D9732" s="227">
        <f>_xlfn.XLOOKUP($C9732,サービス情報マスタcopy!$B:$B,サービス情報マスタcopy!$G:$G,0,0,1)</f>
        <v>0</v>
      </c>
      <c r="E9732" s="228" t="str">
        <f>CONCATENATE($C9732,"-",TEXT(_xlfn.MAXIFS($K$12:K9731,$C$12:C9731,$C9732)+1,"0000"))</f>
        <v>-0001</v>
      </c>
      <c r="F9732" s="226"/>
      <c r="G9732" s="226"/>
      <c r="H9732" s="226"/>
      <c r="I9732" s="229"/>
      <c r="J9732" s="260"/>
      <c r="K9732" s="252">
        <f t="shared" si="150"/>
        <v>1</v>
      </c>
      <c r="L9732" s="9" t="s">
        <v>34</v>
      </c>
    </row>
    <row r="9733" spans="2:12">
      <c r="B9733" s="268">
        <v>9721</v>
      </c>
      <c r="C9733" s="226"/>
      <c r="D9733" s="227">
        <f>_xlfn.XLOOKUP($C9733,サービス情報マスタcopy!$B:$B,サービス情報マスタcopy!$G:$G,0,0,1)</f>
        <v>0</v>
      </c>
      <c r="E9733" s="228" t="str">
        <f>CONCATENATE($C9733,"-",TEXT(_xlfn.MAXIFS($K$12:K9732,$C$12:C9732,$C9733)+1,"0000"))</f>
        <v>-0001</v>
      </c>
      <c r="F9733" s="226"/>
      <c r="G9733" s="226"/>
      <c r="H9733" s="226"/>
      <c r="I9733" s="229"/>
      <c r="J9733" s="260"/>
      <c r="K9733" s="252">
        <f t="shared" si="150"/>
        <v>1</v>
      </c>
      <c r="L9733" s="9" t="s">
        <v>34</v>
      </c>
    </row>
    <row r="9734" spans="2:12">
      <c r="B9734" s="268">
        <v>9722</v>
      </c>
      <c r="C9734" s="226"/>
      <c r="D9734" s="227">
        <f>_xlfn.XLOOKUP($C9734,サービス情報マスタcopy!$B:$B,サービス情報マスタcopy!$G:$G,0,0,1)</f>
        <v>0</v>
      </c>
      <c r="E9734" s="228" t="str">
        <f>CONCATENATE($C9734,"-",TEXT(_xlfn.MAXIFS($K$12:K9733,$C$12:C9733,$C9734)+1,"0000"))</f>
        <v>-0001</v>
      </c>
      <c r="F9734" s="226"/>
      <c r="G9734" s="226"/>
      <c r="H9734" s="226"/>
      <c r="I9734" s="229"/>
      <c r="J9734" s="260"/>
      <c r="K9734" s="252">
        <f t="shared" si="150"/>
        <v>1</v>
      </c>
      <c r="L9734" s="9" t="s">
        <v>34</v>
      </c>
    </row>
    <row r="9735" spans="2:12">
      <c r="B9735" s="268">
        <v>9723</v>
      </c>
      <c r="C9735" s="226"/>
      <c r="D9735" s="227">
        <f>_xlfn.XLOOKUP($C9735,サービス情報マスタcopy!$B:$B,サービス情報マスタcopy!$G:$G,0,0,1)</f>
        <v>0</v>
      </c>
      <c r="E9735" s="228" t="str">
        <f>CONCATENATE($C9735,"-",TEXT(_xlfn.MAXIFS($K$12:K9734,$C$12:C9734,$C9735)+1,"0000"))</f>
        <v>-0001</v>
      </c>
      <c r="F9735" s="226"/>
      <c r="G9735" s="226"/>
      <c r="H9735" s="226"/>
      <c r="I9735" s="229"/>
      <c r="J9735" s="260"/>
      <c r="K9735" s="252">
        <f t="shared" si="150"/>
        <v>1</v>
      </c>
      <c r="L9735" s="9" t="s">
        <v>34</v>
      </c>
    </row>
    <row r="9736" spans="2:12">
      <c r="B9736" s="268">
        <v>9724</v>
      </c>
      <c r="C9736" s="226"/>
      <c r="D9736" s="227">
        <f>_xlfn.XLOOKUP($C9736,サービス情報マスタcopy!$B:$B,サービス情報マスタcopy!$G:$G,0,0,1)</f>
        <v>0</v>
      </c>
      <c r="E9736" s="228" t="str">
        <f>CONCATENATE($C9736,"-",TEXT(_xlfn.MAXIFS($K$12:K9735,$C$12:C9735,$C9736)+1,"0000"))</f>
        <v>-0001</v>
      </c>
      <c r="F9736" s="226"/>
      <c r="G9736" s="226"/>
      <c r="H9736" s="226"/>
      <c r="I9736" s="229"/>
      <c r="J9736" s="260"/>
      <c r="K9736" s="252">
        <f t="shared" si="150"/>
        <v>1</v>
      </c>
      <c r="L9736" s="9" t="s">
        <v>34</v>
      </c>
    </row>
    <row r="9737" spans="2:12">
      <c r="B9737" s="268">
        <v>9725</v>
      </c>
      <c r="C9737" s="226"/>
      <c r="D9737" s="227">
        <f>_xlfn.XLOOKUP($C9737,サービス情報マスタcopy!$B:$B,サービス情報マスタcopy!$G:$G,0,0,1)</f>
        <v>0</v>
      </c>
      <c r="E9737" s="228" t="str">
        <f>CONCATENATE($C9737,"-",TEXT(_xlfn.MAXIFS($K$12:K9736,$C$12:C9736,$C9737)+1,"0000"))</f>
        <v>-0001</v>
      </c>
      <c r="F9737" s="226"/>
      <c r="G9737" s="226"/>
      <c r="H9737" s="226"/>
      <c r="I9737" s="229"/>
      <c r="J9737" s="260"/>
      <c r="K9737" s="252">
        <f t="shared" si="150"/>
        <v>1</v>
      </c>
      <c r="L9737" s="9" t="s">
        <v>34</v>
      </c>
    </row>
    <row r="9738" spans="2:12">
      <c r="B9738" s="268">
        <v>9726</v>
      </c>
      <c r="C9738" s="226"/>
      <c r="D9738" s="227">
        <f>_xlfn.XLOOKUP($C9738,サービス情報マスタcopy!$B:$B,サービス情報マスタcopy!$G:$G,0,0,1)</f>
        <v>0</v>
      </c>
      <c r="E9738" s="228" t="str">
        <f>CONCATENATE($C9738,"-",TEXT(_xlfn.MAXIFS($K$12:K9737,$C$12:C9737,$C9738)+1,"0000"))</f>
        <v>-0001</v>
      </c>
      <c r="F9738" s="226"/>
      <c r="G9738" s="226"/>
      <c r="H9738" s="226"/>
      <c r="I9738" s="229"/>
      <c r="J9738" s="260"/>
      <c r="K9738" s="252">
        <f t="shared" si="150"/>
        <v>1</v>
      </c>
      <c r="L9738" s="9" t="s">
        <v>34</v>
      </c>
    </row>
    <row r="9739" spans="2:12">
      <c r="B9739" s="268">
        <v>9727</v>
      </c>
      <c r="C9739" s="226"/>
      <c r="D9739" s="227">
        <f>_xlfn.XLOOKUP($C9739,サービス情報マスタcopy!$B:$B,サービス情報マスタcopy!$G:$G,0,0,1)</f>
        <v>0</v>
      </c>
      <c r="E9739" s="228" t="str">
        <f>CONCATENATE($C9739,"-",TEXT(_xlfn.MAXIFS($K$12:K9738,$C$12:C9738,$C9739)+1,"0000"))</f>
        <v>-0001</v>
      </c>
      <c r="F9739" s="226"/>
      <c r="G9739" s="226"/>
      <c r="H9739" s="226"/>
      <c r="I9739" s="229"/>
      <c r="J9739" s="260"/>
      <c r="K9739" s="252">
        <f t="shared" si="150"/>
        <v>1</v>
      </c>
      <c r="L9739" s="9" t="s">
        <v>34</v>
      </c>
    </row>
    <row r="9740" spans="2:12">
      <c r="B9740" s="268">
        <v>9728</v>
      </c>
      <c r="C9740" s="226"/>
      <c r="D9740" s="227">
        <f>_xlfn.XLOOKUP($C9740,サービス情報マスタcopy!$B:$B,サービス情報マスタcopy!$G:$G,0,0,1)</f>
        <v>0</v>
      </c>
      <c r="E9740" s="228" t="str">
        <f>CONCATENATE($C9740,"-",TEXT(_xlfn.MAXIFS($K$12:K9739,$C$12:C9739,$C9740)+1,"0000"))</f>
        <v>-0001</v>
      </c>
      <c r="F9740" s="226"/>
      <c r="G9740" s="226"/>
      <c r="H9740" s="226"/>
      <c r="I9740" s="229"/>
      <c r="J9740" s="260"/>
      <c r="K9740" s="252">
        <f t="shared" si="150"/>
        <v>1</v>
      </c>
      <c r="L9740" s="9" t="s">
        <v>34</v>
      </c>
    </row>
    <row r="9741" spans="2:12">
      <c r="B9741" s="268">
        <v>9729</v>
      </c>
      <c r="C9741" s="226"/>
      <c r="D9741" s="227">
        <f>_xlfn.XLOOKUP($C9741,サービス情報マスタcopy!$B:$B,サービス情報マスタcopy!$G:$G,0,0,1)</f>
        <v>0</v>
      </c>
      <c r="E9741" s="228" t="str">
        <f>CONCATENATE($C9741,"-",TEXT(_xlfn.MAXIFS($K$12:K9740,$C$12:C9740,$C9741)+1,"0000"))</f>
        <v>-0001</v>
      </c>
      <c r="F9741" s="226"/>
      <c r="G9741" s="226"/>
      <c r="H9741" s="226"/>
      <c r="I9741" s="229"/>
      <c r="J9741" s="260"/>
      <c r="K9741" s="252">
        <f t="shared" si="150"/>
        <v>1</v>
      </c>
      <c r="L9741" s="9" t="s">
        <v>34</v>
      </c>
    </row>
    <row r="9742" spans="2:12">
      <c r="B9742" s="268">
        <v>9730</v>
      </c>
      <c r="C9742" s="226"/>
      <c r="D9742" s="227">
        <f>_xlfn.XLOOKUP($C9742,サービス情報マスタcopy!$B:$B,サービス情報マスタcopy!$G:$G,0,0,1)</f>
        <v>0</v>
      </c>
      <c r="E9742" s="228" t="str">
        <f>CONCATENATE($C9742,"-",TEXT(_xlfn.MAXIFS($K$12:K9741,$C$12:C9741,$C9742)+1,"0000"))</f>
        <v>-0001</v>
      </c>
      <c r="F9742" s="226"/>
      <c r="G9742" s="226"/>
      <c r="H9742" s="226"/>
      <c r="I9742" s="229"/>
      <c r="J9742" s="260"/>
      <c r="K9742" s="252">
        <f t="shared" si="150"/>
        <v>1</v>
      </c>
      <c r="L9742" s="9" t="s">
        <v>34</v>
      </c>
    </row>
    <row r="9743" spans="2:12">
      <c r="B9743" s="268">
        <v>9731</v>
      </c>
      <c r="C9743" s="226"/>
      <c r="D9743" s="227">
        <f>_xlfn.XLOOKUP($C9743,サービス情報マスタcopy!$B:$B,サービス情報マスタcopy!$G:$G,0,0,1)</f>
        <v>0</v>
      </c>
      <c r="E9743" s="228" t="str">
        <f>CONCATENATE($C9743,"-",TEXT(_xlfn.MAXIFS($K$12:K9742,$C$12:C9742,$C9743)+1,"0000"))</f>
        <v>-0001</v>
      </c>
      <c r="F9743" s="226"/>
      <c r="G9743" s="226"/>
      <c r="H9743" s="226"/>
      <c r="I9743" s="229"/>
      <c r="J9743" s="260"/>
      <c r="K9743" s="252">
        <f t="shared" si="150"/>
        <v>1</v>
      </c>
      <c r="L9743" s="9" t="s">
        <v>34</v>
      </c>
    </row>
    <row r="9744" spans="2:12">
      <c r="B9744" s="268">
        <v>9732</v>
      </c>
      <c r="C9744" s="226"/>
      <c r="D9744" s="227">
        <f>_xlfn.XLOOKUP($C9744,サービス情報マスタcopy!$B:$B,サービス情報マスタcopy!$G:$G,0,0,1)</f>
        <v>0</v>
      </c>
      <c r="E9744" s="228" t="str">
        <f>CONCATENATE($C9744,"-",TEXT(_xlfn.MAXIFS($K$12:K9743,$C$12:C9743,$C9744)+1,"0000"))</f>
        <v>-0001</v>
      </c>
      <c r="F9744" s="226"/>
      <c r="G9744" s="226"/>
      <c r="H9744" s="226"/>
      <c r="I9744" s="229"/>
      <c r="J9744" s="260"/>
      <c r="K9744" s="252">
        <f t="shared" si="150"/>
        <v>1</v>
      </c>
      <c r="L9744" s="9" t="s">
        <v>34</v>
      </c>
    </row>
    <row r="9745" spans="2:12">
      <c r="B9745" s="268">
        <v>9733</v>
      </c>
      <c r="C9745" s="226"/>
      <c r="D9745" s="227">
        <f>_xlfn.XLOOKUP($C9745,サービス情報マスタcopy!$B:$B,サービス情報マスタcopy!$G:$G,0,0,1)</f>
        <v>0</v>
      </c>
      <c r="E9745" s="228" t="str">
        <f>CONCATENATE($C9745,"-",TEXT(_xlfn.MAXIFS($K$12:K9744,$C$12:C9744,$C9745)+1,"0000"))</f>
        <v>-0001</v>
      </c>
      <c r="F9745" s="226"/>
      <c r="G9745" s="226"/>
      <c r="H9745" s="226"/>
      <c r="I9745" s="229"/>
      <c r="J9745" s="260"/>
      <c r="K9745" s="252">
        <f t="shared" si="150"/>
        <v>1</v>
      </c>
      <c r="L9745" s="9" t="s">
        <v>34</v>
      </c>
    </row>
    <row r="9746" spans="2:12">
      <c r="B9746" s="268">
        <v>9734</v>
      </c>
      <c r="C9746" s="226"/>
      <c r="D9746" s="227">
        <f>_xlfn.XLOOKUP($C9746,サービス情報マスタcopy!$B:$B,サービス情報マスタcopy!$G:$G,0,0,1)</f>
        <v>0</v>
      </c>
      <c r="E9746" s="228" t="str">
        <f>CONCATENATE($C9746,"-",TEXT(_xlfn.MAXIFS($K$12:K9745,$C$12:C9745,$C9746)+1,"0000"))</f>
        <v>-0001</v>
      </c>
      <c r="F9746" s="226"/>
      <c r="G9746" s="226"/>
      <c r="H9746" s="226"/>
      <c r="I9746" s="229"/>
      <c r="J9746" s="260"/>
      <c r="K9746" s="252">
        <f t="shared" si="150"/>
        <v>1</v>
      </c>
      <c r="L9746" s="9" t="s">
        <v>34</v>
      </c>
    </row>
    <row r="9747" spans="2:12">
      <c r="B9747" s="268">
        <v>9735</v>
      </c>
      <c r="C9747" s="226"/>
      <c r="D9747" s="227">
        <f>_xlfn.XLOOKUP($C9747,サービス情報マスタcopy!$B:$B,サービス情報マスタcopy!$G:$G,0,0,1)</f>
        <v>0</v>
      </c>
      <c r="E9747" s="228" t="str">
        <f>CONCATENATE($C9747,"-",TEXT(_xlfn.MAXIFS($K$12:K9746,$C$12:C9746,$C9747)+1,"0000"))</f>
        <v>-0001</v>
      </c>
      <c r="F9747" s="226"/>
      <c r="G9747" s="226"/>
      <c r="H9747" s="226"/>
      <c r="I9747" s="229"/>
      <c r="J9747" s="260"/>
      <c r="K9747" s="252">
        <f t="shared" si="150"/>
        <v>1</v>
      </c>
      <c r="L9747" s="9" t="s">
        <v>34</v>
      </c>
    </row>
    <row r="9748" spans="2:12">
      <c r="B9748" s="268">
        <v>9736</v>
      </c>
      <c r="C9748" s="226"/>
      <c r="D9748" s="227">
        <f>_xlfn.XLOOKUP($C9748,サービス情報マスタcopy!$B:$B,サービス情報マスタcopy!$G:$G,0,0,1)</f>
        <v>0</v>
      </c>
      <c r="E9748" s="228" t="str">
        <f>CONCATENATE($C9748,"-",TEXT(_xlfn.MAXIFS($K$12:K9747,$C$12:C9747,$C9748)+1,"0000"))</f>
        <v>-0001</v>
      </c>
      <c r="F9748" s="226"/>
      <c r="G9748" s="226"/>
      <c r="H9748" s="226"/>
      <c r="I9748" s="229"/>
      <c r="J9748" s="260"/>
      <c r="K9748" s="252">
        <f t="shared" si="150"/>
        <v>1</v>
      </c>
      <c r="L9748" s="9" t="s">
        <v>34</v>
      </c>
    </row>
    <row r="9749" spans="2:12">
      <c r="B9749" s="268">
        <v>9737</v>
      </c>
      <c r="C9749" s="226"/>
      <c r="D9749" s="227">
        <f>_xlfn.XLOOKUP($C9749,サービス情報マスタcopy!$B:$B,サービス情報マスタcopy!$G:$G,0,0,1)</f>
        <v>0</v>
      </c>
      <c r="E9749" s="228" t="str">
        <f>CONCATENATE($C9749,"-",TEXT(_xlfn.MAXIFS($K$12:K9748,$C$12:C9748,$C9749)+1,"0000"))</f>
        <v>-0001</v>
      </c>
      <c r="F9749" s="226"/>
      <c r="G9749" s="226"/>
      <c r="H9749" s="226"/>
      <c r="I9749" s="229"/>
      <c r="J9749" s="260"/>
      <c r="K9749" s="252">
        <f t="shared" si="150"/>
        <v>1</v>
      </c>
      <c r="L9749" s="9" t="s">
        <v>34</v>
      </c>
    </row>
    <row r="9750" spans="2:12">
      <c r="B9750" s="268">
        <v>9738</v>
      </c>
      <c r="C9750" s="226"/>
      <c r="D9750" s="227">
        <f>_xlfn.XLOOKUP($C9750,サービス情報マスタcopy!$B:$B,サービス情報マスタcopy!$G:$G,0,0,1)</f>
        <v>0</v>
      </c>
      <c r="E9750" s="228" t="str">
        <f>CONCATENATE($C9750,"-",TEXT(_xlfn.MAXIFS($K$12:K9749,$C$12:C9749,$C9750)+1,"0000"))</f>
        <v>-0001</v>
      </c>
      <c r="F9750" s="226"/>
      <c r="G9750" s="226"/>
      <c r="H9750" s="226"/>
      <c r="I9750" s="229"/>
      <c r="J9750" s="260"/>
      <c r="K9750" s="252">
        <f t="shared" si="150"/>
        <v>1</v>
      </c>
      <c r="L9750" s="9" t="s">
        <v>34</v>
      </c>
    </row>
    <row r="9751" spans="2:12">
      <c r="B9751" s="268">
        <v>9739</v>
      </c>
      <c r="C9751" s="226"/>
      <c r="D9751" s="227">
        <f>_xlfn.XLOOKUP($C9751,サービス情報マスタcopy!$B:$B,サービス情報マスタcopy!$G:$G,0,0,1)</f>
        <v>0</v>
      </c>
      <c r="E9751" s="228" t="str">
        <f>CONCATENATE($C9751,"-",TEXT(_xlfn.MAXIFS($K$12:K9750,$C$12:C9750,$C9751)+1,"0000"))</f>
        <v>-0001</v>
      </c>
      <c r="F9751" s="226"/>
      <c r="G9751" s="226"/>
      <c r="H9751" s="226"/>
      <c r="I9751" s="229"/>
      <c r="J9751" s="260"/>
      <c r="K9751" s="252">
        <f t="shared" si="150"/>
        <v>1</v>
      </c>
      <c r="L9751" s="9" t="s">
        <v>34</v>
      </c>
    </row>
    <row r="9752" spans="2:12">
      <c r="B9752" s="268">
        <v>9740</v>
      </c>
      <c r="C9752" s="226"/>
      <c r="D9752" s="227">
        <f>_xlfn.XLOOKUP($C9752,サービス情報マスタcopy!$B:$B,サービス情報マスタcopy!$G:$G,0,0,1)</f>
        <v>0</v>
      </c>
      <c r="E9752" s="228" t="str">
        <f>CONCATENATE($C9752,"-",TEXT(_xlfn.MAXIFS($K$12:K9751,$C$12:C9751,$C9752)+1,"0000"))</f>
        <v>-0001</v>
      </c>
      <c r="F9752" s="226"/>
      <c r="G9752" s="226"/>
      <c r="H9752" s="226"/>
      <c r="I9752" s="229"/>
      <c r="J9752" s="260"/>
      <c r="K9752" s="252">
        <f t="shared" si="150"/>
        <v>1</v>
      </c>
      <c r="L9752" s="9" t="s">
        <v>34</v>
      </c>
    </row>
    <row r="9753" spans="2:12">
      <c r="B9753" s="268">
        <v>9741</v>
      </c>
      <c r="C9753" s="226"/>
      <c r="D9753" s="227">
        <f>_xlfn.XLOOKUP($C9753,サービス情報マスタcopy!$B:$B,サービス情報マスタcopy!$G:$G,0,0,1)</f>
        <v>0</v>
      </c>
      <c r="E9753" s="228" t="str">
        <f>CONCATENATE($C9753,"-",TEXT(_xlfn.MAXIFS($K$12:K9752,$C$12:C9752,$C9753)+1,"0000"))</f>
        <v>-0001</v>
      </c>
      <c r="F9753" s="226"/>
      <c r="G9753" s="226"/>
      <c r="H9753" s="226"/>
      <c r="I9753" s="229"/>
      <c r="J9753" s="260"/>
      <c r="K9753" s="252">
        <f t="shared" si="150"/>
        <v>1</v>
      </c>
      <c r="L9753" s="9" t="s">
        <v>34</v>
      </c>
    </row>
    <row r="9754" spans="2:12">
      <c r="B9754" s="268">
        <v>9742</v>
      </c>
      <c r="C9754" s="226"/>
      <c r="D9754" s="227">
        <f>_xlfn.XLOOKUP($C9754,サービス情報マスタcopy!$B:$B,サービス情報マスタcopy!$G:$G,0,0,1)</f>
        <v>0</v>
      </c>
      <c r="E9754" s="228" t="str">
        <f>CONCATENATE($C9754,"-",TEXT(_xlfn.MAXIFS($K$12:K9753,$C$12:C9753,$C9754)+1,"0000"))</f>
        <v>-0001</v>
      </c>
      <c r="F9754" s="226"/>
      <c r="G9754" s="226"/>
      <c r="H9754" s="226"/>
      <c r="I9754" s="229"/>
      <c r="J9754" s="260"/>
      <c r="K9754" s="252">
        <f t="shared" si="150"/>
        <v>1</v>
      </c>
      <c r="L9754" s="9" t="s">
        <v>34</v>
      </c>
    </row>
    <row r="9755" spans="2:12">
      <c r="B9755" s="268">
        <v>9743</v>
      </c>
      <c r="C9755" s="226"/>
      <c r="D9755" s="227">
        <f>_xlfn.XLOOKUP($C9755,サービス情報マスタcopy!$B:$B,サービス情報マスタcopy!$G:$G,0,0,1)</f>
        <v>0</v>
      </c>
      <c r="E9755" s="228" t="str">
        <f>CONCATENATE($C9755,"-",TEXT(_xlfn.MAXIFS($K$12:K9754,$C$12:C9754,$C9755)+1,"0000"))</f>
        <v>-0001</v>
      </c>
      <c r="F9755" s="226"/>
      <c r="G9755" s="226"/>
      <c r="H9755" s="226"/>
      <c r="I9755" s="229"/>
      <c r="J9755" s="260"/>
      <c r="K9755" s="252">
        <f t="shared" si="150"/>
        <v>1</v>
      </c>
      <c r="L9755" s="9" t="s">
        <v>34</v>
      </c>
    </row>
    <row r="9756" spans="2:12">
      <c r="B9756" s="268">
        <v>9744</v>
      </c>
      <c r="C9756" s="226"/>
      <c r="D9756" s="227">
        <f>_xlfn.XLOOKUP($C9756,サービス情報マスタcopy!$B:$B,サービス情報マスタcopy!$G:$G,0,0,1)</f>
        <v>0</v>
      </c>
      <c r="E9756" s="228" t="str">
        <f>CONCATENATE($C9756,"-",TEXT(_xlfn.MAXIFS($K$12:K9755,$C$12:C9755,$C9756)+1,"0000"))</f>
        <v>-0001</v>
      </c>
      <c r="F9756" s="226"/>
      <c r="G9756" s="226"/>
      <c r="H9756" s="226"/>
      <c r="I9756" s="229"/>
      <c r="J9756" s="260"/>
      <c r="K9756" s="252">
        <f t="shared" si="150"/>
        <v>1</v>
      </c>
      <c r="L9756" s="9" t="s">
        <v>34</v>
      </c>
    </row>
    <row r="9757" spans="2:12">
      <c r="B9757" s="268">
        <v>9745</v>
      </c>
      <c r="C9757" s="226"/>
      <c r="D9757" s="227">
        <f>_xlfn.XLOOKUP($C9757,サービス情報マスタcopy!$B:$B,サービス情報マスタcopy!$G:$G,0,0,1)</f>
        <v>0</v>
      </c>
      <c r="E9757" s="228" t="str">
        <f>CONCATENATE($C9757,"-",TEXT(_xlfn.MAXIFS($K$12:K9756,$C$12:C9756,$C9757)+1,"0000"))</f>
        <v>-0001</v>
      </c>
      <c r="F9757" s="226"/>
      <c r="G9757" s="226"/>
      <c r="H9757" s="226"/>
      <c r="I9757" s="229"/>
      <c r="J9757" s="260"/>
      <c r="K9757" s="252">
        <f t="shared" si="150"/>
        <v>1</v>
      </c>
      <c r="L9757" s="9" t="s">
        <v>34</v>
      </c>
    </row>
    <row r="9758" spans="2:12">
      <c r="B9758" s="268">
        <v>9746</v>
      </c>
      <c r="C9758" s="226"/>
      <c r="D9758" s="227">
        <f>_xlfn.XLOOKUP($C9758,サービス情報マスタcopy!$B:$B,サービス情報マスタcopy!$G:$G,0,0,1)</f>
        <v>0</v>
      </c>
      <c r="E9758" s="228" t="str">
        <f>CONCATENATE($C9758,"-",TEXT(_xlfn.MAXIFS($K$12:K9757,$C$12:C9757,$C9758)+1,"0000"))</f>
        <v>-0001</v>
      </c>
      <c r="F9758" s="226"/>
      <c r="G9758" s="226"/>
      <c r="H9758" s="226"/>
      <c r="I9758" s="229"/>
      <c r="J9758" s="260"/>
      <c r="K9758" s="252">
        <f t="shared" si="150"/>
        <v>1</v>
      </c>
      <c r="L9758" s="9" t="s">
        <v>34</v>
      </c>
    </row>
    <row r="9759" spans="2:12">
      <c r="B9759" s="268">
        <v>9747</v>
      </c>
      <c r="C9759" s="226"/>
      <c r="D9759" s="227">
        <f>_xlfn.XLOOKUP($C9759,サービス情報マスタcopy!$B:$B,サービス情報マスタcopy!$G:$G,0,0,1)</f>
        <v>0</v>
      </c>
      <c r="E9759" s="228" t="str">
        <f>CONCATENATE($C9759,"-",TEXT(_xlfn.MAXIFS($K$12:K9758,$C$12:C9758,$C9759)+1,"0000"))</f>
        <v>-0001</v>
      </c>
      <c r="F9759" s="226"/>
      <c r="G9759" s="226"/>
      <c r="H9759" s="226"/>
      <c r="I9759" s="229"/>
      <c r="J9759" s="260"/>
      <c r="K9759" s="252">
        <f t="shared" si="150"/>
        <v>1</v>
      </c>
      <c r="L9759" s="9" t="s">
        <v>34</v>
      </c>
    </row>
    <row r="9760" spans="2:12">
      <c r="B9760" s="268">
        <v>9748</v>
      </c>
      <c r="C9760" s="226"/>
      <c r="D9760" s="227">
        <f>_xlfn.XLOOKUP($C9760,サービス情報マスタcopy!$B:$B,サービス情報マスタcopy!$G:$G,0,0,1)</f>
        <v>0</v>
      </c>
      <c r="E9760" s="228" t="str">
        <f>CONCATENATE($C9760,"-",TEXT(_xlfn.MAXIFS($K$12:K9759,$C$12:C9759,$C9760)+1,"0000"))</f>
        <v>-0001</v>
      </c>
      <c r="F9760" s="226"/>
      <c r="G9760" s="226"/>
      <c r="H9760" s="226"/>
      <c r="I9760" s="229"/>
      <c r="J9760" s="260"/>
      <c r="K9760" s="252">
        <f t="shared" si="150"/>
        <v>1</v>
      </c>
      <c r="L9760" s="9" t="s">
        <v>34</v>
      </c>
    </row>
    <row r="9761" spans="2:12">
      <c r="B9761" s="268">
        <v>9749</v>
      </c>
      <c r="C9761" s="226"/>
      <c r="D9761" s="227">
        <f>_xlfn.XLOOKUP($C9761,サービス情報マスタcopy!$B:$B,サービス情報マスタcopy!$G:$G,0,0,1)</f>
        <v>0</v>
      </c>
      <c r="E9761" s="228" t="str">
        <f>CONCATENATE($C9761,"-",TEXT(_xlfn.MAXIFS($K$12:K9760,$C$12:C9760,$C9761)+1,"0000"))</f>
        <v>-0001</v>
      </c>
      <c r="F9761" s="226"/>
      <c r="G9761" s="226"/>
      <c r="H9761" s="226"/>
      <c r="I9761" s="229"/>
      <c r="J9761" s="260"/>
      <c r="K9761" s="252">
        <f t="shared" si="150"/>
        <v>1</v>
      </c>
      <c r="L9761" s="9" t="s">
        <v>34</v>
      </c>
    </row>
    <row r="9762" spans="2:12">
      <c r="B9762" s="268">
        <v>9750</v>
      </c>
      <c r="C9762" s="226"/>
      <c r="D9762" s="227">
        <f>_xlfn.XLOOKUP($C9762,サービス情報マスタcopy!$B:$B,サービス情報マスタcopy!$G:$G,0,0,1)</f>
        <v>0</v>
      </c>
      <c r="E9762" s="228" t="str">
        <f>CONCATENATE($C9762,"-",TEXT(_xlfn.MAXIFS($K$12:K9761,$C$12:C9761,$C9762)+1,"0000"))</f>
        <v>-0001</v>
      </c>
      <c r="F9762" s="226"/>
      <c r="G9762" s="226"/>
      <c r="H9762" s="226"/>
      <c r="I9762" s="229"/>
      <c r="J9762" s="260"/>
      <c r="K9762" s="252">
        <f t="shared" si="150"/>
        <v>1</v>
      </c>
      <c r="L9762" s="9" t="s">
        <v>34</v>
      </c>
    </row>
    <row r="9763" spans="2:12">
      <c r="B9763" s="268">
        <v>9751</v>
      </c>
      <c r="C9763" s="226"/>
      <c r="D9763" s="227">
        <f>_xlfn.XLOOKUP($C9763,サービス情報マスタcopy!$B:$B,サービス情報マスタcopy!$G:$G,0,0,1)</f>
        <v>0</v>
      </c>
      <c r="E9763" s="228" t="str">
        <f>CONCATENATE($C9763,"-",TEXT(_xlfn.MAXIFS($K$12:K9762,$C$12:C9762,$C9763)+1,"0000"))</f>
        <v>-0001</v>
      </c>
      <c r="F9763" s="226"/>
      <c r="G9763" s="226"/>
      <c r="H9763" s="226"/>
      <c r="I9763" s="229"/>
      <c r="J9763" s="260"/>
      <c r="K9763" s="252">
        <f t="shared" si="150"/>
        <v>1</v>
      </c>
      <c r="L9763" s="9" t="s">
        <v>34</v>
      </c>
    </row>
    <row r="9764" spans="2:12">
      <c r="B9764" s="268">
        <v>9752</v>
      </c>
      <c r="C9764" s="226"/>
      <c r="D9764" s="227">
        <f>_xlfn.XLOOKUP($C9764,サービス情報マスタcopy!$B:$B,サービス情報マスタcopy!$G:$G,0,0,1)</f>
        <v>0</v>
      </c>
      <c r="E9764" s="228" t="str">
        <f>CONCATENATE($C9764,"-",TEXT(_xlfn.MAXIFS($K$12:K9763,$C$12:C9763,$C9764)+1,"0000"))</f>
        <v>-0001</v>
      </c>
      <c r="F9764" s="226"/>
      <c r="G9764" s="226"/>
      <c r="H9764" s="226"/>
      <c r="I9764" s="229"/>
      <c r="J9764" s="260"/>
      <c r="K9764" s="252">
        <f t="shared" si="150"/>
        <v>1</v>
      </c>
      <c r="L9764" s="9" t="s">
        <v>34</v>
      </c>
    </row>
    <row r="9765" spans="2:12">
      <c r="B9765" s="268">
        <v>9753</v>
      </c>
      <c r="C9765" s="226"/>
      <c r="D9765" s="227">
        <f>_xlfn.XLOOKUP($C9765,サービス情報マスタcopy!$B:$B,サービス情報マスタcopy!$G:$G,0,0,1)</f>
        <v>0</v>
      </c>
      <c r="E9765" s="228" t="str">
        <f>CONCATENATE($C9765,"-",TEXT(_xlfn.MAXIFS($K$12:K9764,$C$12:C9764,$C9765)+1,"0000"))</f>
        <v>-0001</v>
      </c>
      <c r="F9765" s="226"/>
      <c r="G9765" s="226"/>
      <c r="H9765" s="226"/>
      <c r="I9765" s="229"/>
      <c r="J9765" s="260"/>
      <c r="K9765" s="252">
        <f t="shared" si="150"/>
        <v>1</v>
      </c>
      <c r="L9765" s="9" t="s">
        <v>34</v>
      </c>
    </row>
    <row r="9766" spans="2:12">
      <c r="B9766" s="268">
        <v>9754</v>
      </c>
      <c r="C9766" s="226"/>
      <c r="D9766" s="227">
        <f>_xlfn.XLOOKUP($C9766,サービス情報マスタcopy!$B:$B,サービス情報マスタcopy!$G:$G,0,0,1)</f>
        <v>0</v>
      </c>
      <c r="E9766" s="228" t="str">
        <f>CONCATENATE($C9766,"-",TEXT(_xlfn.MAXIFS($K$12:K9765,$C$12:C9765,$C9766)+1,"0000"))</f>
        <v>-0001</v>
      </c>
      <c r="F9766" s="226"/>
      <c r="G9766" s="226"/>
      <c r="H9766" s="226"/>
      <c r="I9766" s="229"/>
      <c r="J9766" s="260"/>
      <c r="K9766" s="252">
        <f t="shared" si="150"/>
        <v>1</v>
      </c>
      <c r="L9766" s="9" t="s">
        <v>34</v>
      </c>
    </row>
    <row r="9767" spans="2:12">
      <c r="B9767" s="268">
        <v>9755</v>
      </c>
      <c r="C9767" s="226"/>
      <c r="D9767" s="227">
        <f>_xlfn.XLOOKUP($C9767,サービス情報マスタcopy!$B:$B,サービス情報マスタcopy!$G:$G,0,0,1)</f>
        <v>0</v>
      </c>
      <c r="E9767" s="228" t="str">
        <f>CONCATENATE($C9767,"-",TEXT(_xlfn.MAXIFS($K$12:K9766,$C$12:C9766,$C9767)+1,"0000"))</f>
        <v>-0001</v>
      </c>
      <c r="F9767" s="226"/>
      <c r="G9767" s="226"/>
      <c r="H9767" s="226"/>
      <c r="I9767" s="229"/>
      <c r="J9767" s="260"/>
      <c r="K9767" s="252">
        <f t="shared" si="150"/>
        <v>1</v>
      </c>
      <c r="L9767" s="9" t="s">
        <v>34</v>
      </c>
    </row>
    <row r="9768" spans="2:12">
      <c r="B9768" s="268">
        <v>9756</v>
      </c>
      <c r="C9768" s="226"/>
      <c r="D9768" s="227">
        <f>_xlfn.XLOOKUP($C9768,サービス情報マスタcopy!$B:$B,サービス情報マスタcopy!$G:$G,0,0,1)</f>
        <v>0</v>
      </c>
      <c r="E9768" s="228" t="str">
        <f>CONCATENATE($C9768,"-",TEXT(_xlfn.MAXIFS($K$12:K9767,$C$12:C9767,$C9768)+1,"0000"))</f>
        <v>-0001</v>
      </c>
      <c r="F9768" s="226"/>
      <c r="G9768" s="226"/>
      <c r="H9768" s="226"/>
      <c r="I9768" s="229"/>
      <c r="J9768" s="260"/>
      <c r="K9768" s="252">
        <f t="shared" si="150"/>
        <v>1</v>
      </c>
      <c r="L9768" s="9" t="s">
        <v>34</v>
      </c>
    </row>
    <row r="9769" spans="2:12">
      <c r="B9769" s="268">
        <v>9757</v>
      </c>
      <c r="C9769" s="226"/>
      <c r="D9769" s="227">
        <f>_xlfn.XLOOKUP($C9769,サービス情報マスタcopy!$B:$B,サービス情報マスタcopy!$G:$G,0,0,1)</f>
        <v>0</v>
      </c>
      <c r="E9769" s="228" t="str">
        <f>CONCATENATE($C9769,"-",TEXT(_xlfn.MAXIFS($K$12:K9768,$C$12:C9768,$C9769)+1,"0000"))</f>
        <v>-0001</v>
      </c>
      <c r="F9769" s="226"/>
      <c r="G9769" s="226"/>
      <c r="H9769" s="226"/>
      <c r="I9769" s="229"/>
      <c r="J9769" s="260"/>
      <c r="K9769" s="252">
        <f t="shared" si="150"/>
        <v>1</v>
      </c>
      <c r="L9769" s="9" t="s">
        <v>34</v>
      </c>
    </row>
    <row r="9770" spans="2:12">
      <c r="B9770" s="268">
        <v>9758</v>
      </c>
      <c r="C9770" s="226"/>
      <c r="D9770" s="227">
        <f>_xlfn.XLOOKUP($C9770,サービス情報マスタcopy!$B:$B,サービス情報マスタcopy!$G:$G,0,0,1)</f>
        <v>0</v>
      </c>
      <c r="E9770" s="228" t="str">
        <f>CONCATENATE($C9770,"-",TEXT(_xlfn.MAXIFS($K$12:K9769,$C$12:C9769,$C9770)+1,"0000"))</f>
        <v>-0001</v>
      </c>
      <c r="F9770" s="226"/>
      <c r="G9770" s="226"/>
      <c r="H9770" s="226"/>
      <c r="I9770" s="229"/>
      <c r="J9770" s="260"/>
      <c r="K9770" s="252">
        <f t="shared" si="150"/>
        <v>1</v>
      </c>
      <c r="L9770" s="9" t="s">
        <v>34</v>
      </c>
    </row>
    <row r="9771" spans="2:12">
      <c r="B9771" s="268">
        <v>9759</v>
      </c>
      <c r="C9771" s="226"/>
      <c r="D9771" s="227">
        <f>_xlfn.XLOOKUP($C9771,サービス情報マスタcopy!$B:$B,サービス情報マスタcopy!$G:$G,0,0,1)</f>
        <v>0</v>
      </c>
      <c r="E9771" s="228" t="str">
        <f>CONCATENATE($C9771,"-",TEXT(_xlfn.MAXIFS($K$12:K9770,$C$12:C9770,$C9771)+1,"0000"))</f>
        <v>-0001</v>
      </c>
      <c r="F9771" s="226"/>
      <c r="G9771" s="226"/>
      <c r="H9771" s="226"/>
      <c r="I9771" s="229"/>
      <c r="J9771" s="260"/>
      <c r="K9771" s="252">
        <f t="shared" si="150"/>
        <v>1</v>
      </c>
      <c r="L9771" s="9" t="s">
        <v>34</v>
      </c>
    </row>
    <row r="9772" spans="2:12">
      <c r="B9772" s="268">
        <v>9760</v>
      </c>
      <c r="C9772" s="226"/>
      <c r="D9772" s="227">
        <f>_xlfn.XLOOKUP($C9772,サービス情報マスタcopy!$B:$B,サービス情報マスタcopy!$G:$G,0,0,1)</f>
        <v>0</v>
      </c>
      <c r="E9772" s="228" t="str">
        <f>CONCATENATE($C9772,"-",TEXT(_xlfn.MAXIFS($K$12:K9771,$C$12:C9771,$C9772)+1,"0000"))</f>
        <v>-0001</v>
      </c>
      <c r="F9772" s="226"/>
      <c r="G9772" s="226"/>
      <c r="H9772" s="226"/>
      <c r="I9772" s="229"/>
      <c r="J9772" s="260"/>
      <c r="K9772" s="252">
        <f t="shared" si="150"/>
        <v>1</v>
      </c>
      <c r="L9772" s="9" t="s">
        <v>34</v>
      </c>
    </row>
    <row r="9773" spans="2:12">
      <c r="B9773" s="268">
        <v>9761</v>
      </c>
      <c r="C9773" s="226"/>
      <c r="D9773" s="227">
        <f>_xlfn.XLOOKUP($C9773,サービス情報マスタcopy!$B:$B,サービス情報マスタcopy!$G:$G,0,0,1)</f>
        <v>0</v>
      </c>
      <c r="E9773" s="228" t="str">
        <f>CONCATENATE($C9773,"-",TEXT(_xlfn.MAXIFS($K$12:K9772,$C$12:C9772,$C9773)+1,"0000"))</f>
        <v>-0001</v>
      </c>
      <c r="F9773" s="226"/>
      <c r="G9773" s="226"/>
      <c r="H9773" s="226"/>
      <c r="I9773" s="229"/>
      <c r="J9773" s="260"/>
      <c r="K9773" s="252">
        <f t="shared" si="150"/>
        <v>1</v>
      </c>
      <c r="L9773" s="9" t="s">
        <v>34</v>
      </c>
    </row>
    <row r="9774" spans="2:12">
      <c r="B9774" s="268">
        <v>9762</v>
      </c>
      <c r="C9774" s="226"/>
      <c r="D9774" s="227">
        <f>_xlfn.XLOOKUP($C9774,サービス情報マスタcopy!$B:$B,サービス情報マスタcopy!$G:$G,0,0,1)</f>
        <v>0</v>
      </c>
      <c r="E9774" s="228" t="str">
        <f>CONCATENATE($C9774,"-",TEXT(_xlfn.MAXIFS($K$12:K9773,$C$12:C9773,$C9774)+1,"0000"))</f>
        <v>-0001</v>
      </c>
      <c r="F9774" s="226"/>
      <c r="G9774" s="226"/>
      <c r="H9774" s="226"/>
      <c r="I9774" s="229"/>
      <c r="J9774" s="260"/>
      <c r="K9774" s="252">
        <f t="shared" si="150"/>
        <v>1</v>
      </c>
      <c r="L9774" s="9" t="s">
        <v>34</v>
      </c>
    </row>
    <row r="9775" spans="2:12">
      <c r="B9775" s="268">
        <v>9763</v>
      </c>
      <c r="C9775" s="226"/>
      <c r="D9775" s="227">
        <f>_xlfn.XLOOKUP($C9775,サービス情報マスタcopy!$B:$B,サービス情報マスタcopy!$G:$G,0,0,1)</f>
        <v>0</v>
      </c>
      <c r="E9775" s="228" t="str">
        <f>CONCATENATE($C9775,"-",TEXT(_xlfn.MAXIFS($K$12:K9774,$C$12:C9774,$C9775)+1,"0000"))</f>
        <v>-0001</v>
      </c>
      <c r="F9775" s="226"/>
      <c r="G9775" s="226"/>
      <c r="H9775" s="226"/>
      <c r="I9775" s="229"/>
      <c r="J9775" s="260"/>
      <c r="K9775" s="252">
        <f t="shared" si="150"/>
        <v>1</v>
      </c>
      <c r="L9775" s="9" t="s">
        <v>34</v>
      </c>
    </row>
    <row r="9776" spans="2:12">
      <c r="B9776" s="268">
        <v>9764</v>
      </c>
      <c r="C9776" s="226"/>
      <c r="D9776" s="227">
        <f>_xlfn.XLOOKUP($C9776,サービス情報マスタcopy!$B:$B,サービス情報マスタcopy!$G:$G,0,0,1)</f>
        <v>0</v>
      </c>
      <c r="E9776" s="228" t="str">
        <f>CONCATENATE($C9776,"-",TEXT(_xlfn.MAXIFS($K$12:K9775,$C$12:C9775,$C9776)+1,"0000"))</f>
        <v>-0001</v>
      </c>
      <c r="F9776" s="226"/>
      <c r="G9776" s="226"/>
      <c r="H9776" s="226"/>
      <c r="I9776" s="229"/>
      <c r="J9776" s="260"/>
      <c r="K9776" s="252">
        <f t="shared" si="150"/>
        <v>1</v>
      </c>
      <c r="L9776" s="9" t="s">
        <v>34</v>
      </c>
    </row>
    <row r="9777" spans="2:12">
      <c r="B9777" s="268">
        <v>9765</v>
      </c>
      <c r="C9777" s="226"/>
      <c r="D9777" s="227">
        <f>_xlfn.XLOOKUP($C9777,サービス情報マスタcopy!$B:$B,サービス情報マスタcopy!$G:$G,0,0,1)</f>
        <v>0</v>
      </c>
      <c r="E9777" s="228" t="str">
        <f>CONCATENATE($C9777,"-",TEXT(_xlfn.MAXIFS($K$12:K9776,$C$12:C9776,$C9777)+1,"0000"))</f>
        <v>-0001</v>
      </c>
      <c r="F9777" s="226"/>
      <c r="G9777" s="226"/>
      <c r="H9777" s="226"/>
      <c r="I9777" s="229"/>
      <c r="J9777" s="260"/>
      <c r="K9777" s="252">
        <f t="shared" si="150"/>
        <v>1</v>
      </c>
      <c r="L9777" s="9" t="s">
        <v>34</v>
      </c>
    </row>
    <row r="9778" spans="2:12">
      <c r="B9778" s="268">
        <v>9766</v>
      </c>
      <c r="C9778" s="226"/>
      <c r="D9778" s="227">
        <f>_xlfn.XLOOKUP($C9778,サービス情報マスタcopy!$B:$B,サービス情報マスタcopy!$G:$G,0,0,1)</f>
        <v>0</v>
      </c>
      <c r="E9778" s="228" t="str">
        <f>CONCATENATE($C9778,"-",TEXT(_xlfn.MAXIFS($K$12:K9777,$C$12:C9777,$C9778)+1,"0000"))</f>
        <v>-0001</v>
      </c>
      <c r="F9778" s="226"/>
      <c r="G9778" s="226"/>
      <c r="H9778" s="226"/>
      <c r="I9778" s="229"/>
      <c r="J9778" s="260"/>
      <c r="K9778" s="252">
        <f t="shared" si="150"/>
        <v>1</v>
      </c>
      <c r="L9778" s="9" t="s">
        <v>34</v>
      </c>
    </row>
    <row r="9779" spans="2:12">
      <c r="B9779" s="268">
        <v>9767</v>
      </c>
      <c r="C9779" s="226"/>
      <c r="D9779" s="227">
        <f>_xlfn.XLOOKUP($C9779,サービス情報マスタcopy!$B:$B,サービス情報マスタcopy!$G:$G,0,0,1)</f>
        <v>0</v>
      </c>
      <c r="E9779" s="228" t="str">
        <f>CONCATENATE($C9779,"-",TEXT(_xlfn.MAXIFS($K$12:K9778,$C$12:C9778,$C9779)+1,"0000"))</f>
        <v>-0001</v>
      </c>
      <c r="F9779" s="226"/>
      <c r="G9779" s="226"/>
      <c r="H9779" s="226"/>
      <c r="I9779" s="229"/>
      <c r="J9779" s="260"/>
      <c r="K9779" s="252">
        <f t="shared" si="150"/>
        <v>1</v>
      </c>
      <c r="L9779" s="9" t="s">
        <v>34</v>
      </c>
    </row>
    <row r="9780" spans="2:12">
      <c r="B9780" s="268">
        <v>9768</v>
      </c>
      <c r="C9780" s="226"/>
      <c r="D9780" s="227">
        <f>_xlfn.XLOOKUP($C9780,サービス情報マスタcopy!$B:$B,サービス情報マスタcopy!$G:$G,0,0,1)</f>
        <v>0</v>
      </c>
      <c r="E9780" s="228" t="str">
        <f>CONCATENATE($C9780,"-",TEXT(_xlfn.MAXIFS($K$12:K9779,$C$12:C9779,$C9780)+1,"0000"))</f>
        <v>-0001</v>
      </c>
      <c r="F9780" s="226"/>
      <c r="G9780" s="226"/>
      <c r="H9780" s="226"/>
      <c r="I9780" s="229"/>
      <c r="J9780" s="260"/>
      <c r="K9780" s="252">
        <f t="shared" si="150"/>
        <v>1</v>
      </c>
      <c r="L9780" s="9" t="s">
        <v>34</v>
      </c>
    </row>
    <row r="9781" spans="2:12">
      <c r="B9781" s="268">
        <v>9769</v>
      </c>
      <c r="C9781" s="226"/>
      <c r="D9781" s="227">
        <f>_xlfn.XLOOKUP($C9781,サービス情報マスタcopy!$B:$B,サービス情報マスタcopy!$G:$G,0,0,1)</f>
        <v>0</v>
      </c>
      <c r="E9781" s="228" t="str">
        <f>CONCATENATE($C9781,"-",TEXT(_xlfn.MAXIFS($K$12:K9780,$C$12:C9780,$C9781)+1,"0000"))</f>
        <v>-0001</v>
      </c>
      <c r="F9781" s="226"/>
      <c r="G9781" s="226"/>
      <c r="H9781" s="226"/>
      <c r="I9781" s="229"/>
      <c r="J9781" s="260"/>
      <c r="K9781" s="252">
        <f t="shared" si="150"/>
        <v>1</v>
      </c>
      <c r="L9781" s="9" t="s">
        <v>34</v>
      </c>
    </row>
    <row r="9782" spans="2:12">
      <c r="B9782" s="268">
        <v>9770</v>
      </c>
      <c r="C9782" s="226"/>
      <c r="D9782" s="227">
        <f>_xlfn.XLOOKUP($C9782,サービス情報マスタcopy!$B:$B,サービス情報マスタcopy!$G:$G,0,0,1)</f>
        <v>0</v>
      </c>
      <c r="E9782" s="228" t="str">
        <f>CONCATENATE($C9782,"-",TEXT(_xlfn.MAXIFS($K$12:K9781,$C$12:C9781,$C9782)+1,"0000"))</f>
        <v>-0001</v>
      </c>
      <c r="F9782" s="226"/>
      <c r="G9782" s="226"/>
      <c r="H9782" s="226"/>
      <c r="I9782" s="229"/>
      <c r="J9782" s="260"/>
      <c r="K9782" s="252">
        <f t="shared" ref="K9782:K9845" si="151">VALUE(RIGHT($E9782,4))</f>
        <v>1</v>
      </c>
      <c r="L9782" s="9" t="s">
        <v>34</v>
      </c>
    </row>
    <row r="9783" spans="2:12">
      <c r="B9783" s="268">
        <v>9771</v>
      </c>
      <c r="C9783" s="226"/>
      <c r="D9783" s="227">
        <f>_xlfn.XLOOKUP($C9783,サービス情報マスタcopy!$B:$B,サービス情報マスタcopy!$G:$G,0,0,1)</f>
        <v>0</v>
      </c>
      <c r="E9783" s="228" t="str">
        <f>CONCATENATE($C9783,"-",TEXT(_xlfn.MAXIFS($K$12:K9782,$C$12:C9782,$C9783)+1,"0000"))</f>
        <v>-0001</v>
      </c>
      <c r="F9783" s="226"/>
      <c r="G9783" s="226"/>
      <c r="H9783" s="226"/>
      <c r="I9783" s="229"/>
      <c r="J9783" s="260"/>
      <c r="K9783" s="252">
        <f t="shared" si="151"/>
        <v>1</v>
      </c>
      <c r="L9783" s="9" t="s">
        <v>34</v>
      </c>
    </row>
    <row r="9784" spans="2:12">
      <c r="B9784" s="268">
        <v>9772</v>
      </c>
      <c r="C9784" s="226"/>
      <c r="D9784" s="227">
        <f>_xlfn.XLOOKUP($C9784,サービス情報マスタcopy!$B:$B,サービス情報マスタcopy!$G:$G,0,0,1)</f>
        <v>0</v>
      </c>
      <c r="E9784" s="228" t="str">
        <f>CONCATENATE($C9784,"-",TEXT(_xlfn.MAXIFS($K$12:K9783,$C$12:C9783,$C9784)+1,"0000"))</f>
        <v>-0001</v>
      </c>
      <c r="F9784" s="226"/>
      <c r="G9784" s="226"/>
      <c r="H9784" s="226"/>
      <c r="I9784" s="229"/>
      <c r="J9784" s="260"/>
      <c r="K9784" s="252">
        <f t="shared" si="151"/>
        <v>1</v>
      </c>
      <c r="L9784" s="9" t="s">
        <v>34</v>
      </c>
    </row>
    <row r="9785" spans="2:12">
      <c r="B9785" s="268">
        <v>9773</v>
      </c>
      <c r="C9785" s="226"/>
      <c r="D9785" s="227">
        <f>_xlfn.XLOOKUP($C9785,サービス情報マスタcopy!$B:$B,サービス情報マスタcopy!$G:$G,0,0,1)</f>
        <v>0</v>
      </c>
      <c r="E9785" s="228" t="str">
        <f>CONCATENATE($C9785,"-",TEXT(_xlfn.MAXIFS($K$12:K9784,$C$12:C9784,$C9785)+1,"0000"))</f>
        <v>-0001</v>
      </c>
      <c r="F9785" s="226"/>
      <c r="G9785" s="226"/>
      <c r="H9785" s="226"/>
      <c r="I9785" s="229"/>
      <c r="J9785" s="260"/>
      <c r="K9785" s="252">
        <f t="shared" si="151"/>
        <v>1</v>
      </c>
      <c r="L9785" s="9" t="s">
        <v>34</v>
      </c>
    </row>
    <row r="9786" spans="2:12">
      <c r="B9786" s="268">
        <v>9774</v>
      </c>
      <c r="C9786" s="226"/>
      <c r="D9786" s="227">
        <f>_xlfn.XLOOKUP($C9786,サービス情報マスタcopy!$B:$B,サービス情報マスタcopy!$G:$G,0,0,1)</f>
        <v>0</v>
      </c>
      <c r="E9786" s="228" t="str">
        <f>CONCATENATE($C9786,"-",TEXT(_xlfn.MAXIFS($K$12:K9785,$C$12:C9785,$C9786)+1,"0000"))</f>
        <v>-0001</v>
      </c>
      <c r="F9786" s="226"/>
      <c r="G9786" s="226"/>
      <c r="H9786" s="226"/>
      <c r="I9786" s="229"/>
      <c r="J9786" s="260"/>
      <c r="K9786" s="252">
        <f t="shared" si="151"/>
        <v>1</v>
      </c>
      <c r="L9786" s="9" t="s">
        <v>34</v>
      </c>
    </row>
    <row r="9787" spans="2:12">
      <c r="B9787" s="268">
        <v>9775</v>
      </c>
      <c r="C9787" s="226"/>
      <c r="D9787" s="227">
        <f>_xlfn.XLOOKUP($C9787,サービス情報マスタcopy!$B:$B,サービス情報マスタcopy!$G:$G,0,0,1)</f>
        <v>0</v>
      </c>
      <c r="E9787" s="228" t="str">
        <f>CONCATENATE($C9787,"-",TEXT(_xlfn.MAXIFS($K$12:K9786,$C$12:C9786,$C9787)+1,"0000"))</f>
        <v>-0001</v>
      </c>
      <c r="F9787" s="226"/>
      <c r="G9787" s="226"/>
      <c r="H9787" s="226"/>
      <c r="I9787" s="229"/>
      <c r="J9787" s="260"/>
      <c r="K9787" s="252">
        <f t="shared" si="151"/>
        <v>1</v>
      </c>
      <c r="L9787" s="9" t="s">
        <v>34</v>
      </c>
    </row>
    <row r="9788" spans="2:12">
      <c r="B9788" s="268">
        <v>9776</v>
      </c>
      <c r="C9788" s="226"/>
      <c r="D9788" s="227">
        <f>_xlfn.XLOOKUP($C9788,サービス情報マスタcopy!$B:$B,サービス情報マスタcopy!$G:$G,0,0,1)</f>
        <v>0</v>
      </c>
      <c r="E9788" s="228" t="str">
        <f>CONCATENATE($C9788,"-",TEXT(_xlfn.MAXIFS($K$12:K9787,$C$12:C9787,$C9788)+1,"0000"))</f>
        <v>-0001</v>
      </c>
      <c r="F9788" s="226"/>
      <c r="G9788" s="226"/>
      <c r="H9788" s="226"/>
      <c r="I9788" s="229"/>
      <c r="J9788" s="260"/>
      <c r="K9788" s="252">
        <f t="shared" si="151"/>
        <v>1</v>
      </c>
      <c r="L9788" s="9" t="s">
        <v>34</v>
      </c>
    </row>
    <row r="9789" spans="2:12">
      <c r="B9789" s="268">
        <v>9777</v>
      </c>
      <c r="C9789" s="226"/>
      <c r="D9789" s="227">
        <f>_xlfn.XLOOKUP($C9789,サービス情報マスタcopy!$B:$B,サービス情報マスタcopy!$G:$G,0,0,1)</f>
        <v>0</v>
      </c>
      <c r="E9789" s="228" t="str">
        <f>CONCATENATE($C9789,"-",TEXT(_xlfn.MAXIFS($K$12:K9788,$C$12:C9788,$C9789)+1,"0000"))</f>
        <v>-0001</v>
      </c>
      <c r="F9789" s="226"/>
      <c r="G9789" s="226"/>
      <c r="H9789" s="226"/>
      <c r="I9789" s="229"/>
      <c r="J9789" s="260"/>
      <c r="K9789" s="252">
        <f t="shared" si="151"/>
        <v>1</v>
      </c>
      <c r="L9789" s="9" t="s">
        <v>34</v>
      </c>
    </row>
    <row r="9790" spans="2:12">
      <c r="B9790" s="268">
        <v>9778</v>
      </c>
      <c r="C9790" s="226"/>
      <c r="D9790" s="227">
        <f>_xlfn.XLOOKUP($C9790,サービス情報マスタcopy!$B:$B,サービス情報マスタcopy!$G:$G,0,0,1)</f>
        <v>0</v>
      </c>
      <c r="E9790" s="228" t="str">
        <f>CONCATENATE($C9790,"-",TEXT(_xlfn.MAXIFS($K$12:K9789,$C$12:C9789,$C9790)+1,"0000"))</f>
        <v>-0001</v>
      </c>
      <c r="F9790" s="226"/>
      <c r="G9790" s="226"/>
      <c r="H9790" s="226"/>
      <c r="I9790" s="229"/>
      <c r="J9790" s="260"/>
      <c r="K9790" s="252">
        <f t="shared" si="151"/>
        <v>1</v>
      </c>
      <c r="L9790" s="9" t="s">
        <v>34</v>
      </c>
    </row>
    <row r="9791" spans="2:12">
      <c r="B9791" s="268">
        <v>9779</v>
      </c>
      <c r="C9791" s="226"/>
      <c r="D9791" s="227">
        <f>_xlfn.XLOOKUP($C9791,サービス情報マスタcopy!$B:$B,サービス情報マスタcopy!$G:$G,0,0,1)</f>
        <v>0</v>
      </c>
      <c r="E9791" s="228" t="str">
        <f>CONCATENATE($C9791,"-",TEXT(_xlfn.MAXIFS($K$12:K9790,$C$12:C9790,$C9791)+1,"0000"))</f>
        <v>-0001</v>
      </c>
      <c r="F9791" s="226"/>
      <c r="G9791" s="226"/>
      <c r="H9791" s="226"/>
      <c r="I9791" s="229"/>
      <c r="J9791" s="260"/>
      <c r="K9791" s="252">
        <f t="shared" si="151"/>
        <v>1</v>
      </c>
      <c r="L9791" s="9" t="s">
        <v>34</v>
      </c>
    </row>
    <row r="9792" spans="2:12">
      <c r="B9792" s="268">
        <v>9780</v>
      </c>
      <c r="C9792" s="226"/>
      <c r="D9792" s="227">
        <f>_xlfn.XLOOKUP($C9792,サービス情報マスタcopy!$B:$B,サービス情報マスタcopy!$G:$G,0,0,1)</f>
        <v>0</v>
      </c>
      <c r="E9792" s="228" t="str">
        <f>CONCATENATE($C9792,"-",TEXT(_xlfn.MAXIFS($K$12:K9791,$C$12:C9791,$C9792)+1,"0000"))</f>
        <v>-0001</v>
      </c>
      <c r="F9792" s="226"/>
      <c r="G9792" s="226"/>
      <c r="H9792" s="226"/>
      <c r="I9792" s="229"/>
      <c r="J9792" s="260"/>
      <c r="K9792" s="252">
        <f t="shared" si="151"/>
        <v>1</v>
      </c>
      <c r="L9792" s="9" t="s">
        <v>34</v>
      </c>
    </row>
    <row r="9793" spans="2:12">
      <c r="B9793" s="268">
        <v>9781</v>
      </c>
      <c r="C9793" s="226"/>
      <c r="D9793" s="227">
        <f>_xlfn.XLOOKUP($C9793,サービス情報マスタcopy!$B:$B,サービス情報マスタcopy!$G:$G,0,0,1)</f>
        <v>0</v>
      </c>
      <c r="E9793" s="228" t="str">
        <f>CONCATENATE($C9793,"-",TEXT(_xlfn.MAXIFS($K$12:K9792,$C$12:C9792,$C9793)+1,"0000"))</f>
        <v>-0001</v>
      </c>
      <c r="F9793" s="226"/>
      <c r="G9793" s="226"/>
      <c r="H9793" s="226"/>
      <c r="I9793" s="229"/>
      <c r="J9793" s="260"/>
      <c r="K9793" s="252">
        <f t="shared" si="151"/>
        <v>1</v>
      </c>
      <c r="L9793" s="9" t="s">
        <v>34</v>
      </c>
    </row>
    <row r="9794" spans="2:12">
      <c r="B9794" s="268">
        <v>9782</v>
      </c>
      <c r="C9794" s="226"/>
      <c r="D9794" s="227">
        <f>_xlfn.XLOOKUP($C9794,サービス情報マスタcopy!$B:$B,サービス情報マスタcopy!$G:$G,0,0,1)</f>
        <v>0</v>
      </c>
      <c r="E9794" s="228" t="str">
        <f>CONCATENATE($C9794,"-",TEXT(_xlfn.MAXIFS($K$12:K9793,$C$12:C9793,$C9794)+1,"0000"))</f>
        <v>-0001</v>
      </c>
      <c r="F9794" s="226"/>
      <c r="G9794" s="226"/>
      <c r="H9794" s="226"/>
      <c r="I9794" s="229"/>
      <c r="J9794" s="260"/>
      <c r="K9794" s="252">
        <f t="shared" si="151"/>
        <v>1</v>
      </c>
      <c r="L9794" s="9" t="s">
        <v>34</v>
      </c>
    </row>
    <row r="9795" spans="2:12">
      <c r="B9795" s="268">
        <v>9783</v>
      </c>
      <c r="C9795" s="226"/>
      <c r="D9795" s="227">
        <f>_xlfn.XLOOKUP($C9795,サービス情報マスタcopy!$B:$B,サービス情報マスタcopy!$G:$G,0,0,1)</f>
        <v>0</v>
      </c>
      <c r="E9795" s="228" t="str">
        <f>CONCATENATE($C9795,"-",TEXT(_xlfn.MAXIFS($K$12:K9794,$C$12:C9794,$C9795)+1,"0000"))</f>
        <v>-0001</v>
      </c>
      <c r="F9795" s="226"/>
      <c r="G9795" s="226"/>
      <c r="H9795" s="226"/>
      <c r="I9795" s="229"/>
      <c r="J9795" s="260"/>
      <c r="K9795" s="252">
        <f t="shared" si="151"/>
        <v>1</v>
      </c>
      <c r="L9795" s="9" t="s">
        <v>34</v>
      </c>
    </row>
    <row r="9796" spans="2:12">
      <c r="B9796" s="268">
        <v>9784</v>
      </c>
      <c r="C9796" s="226"/>
      <c r="D9796" s="227">
        <f>_xlfn.XLOOKUP($C9796,サービス情報マスタcopy!$B:$B,サービス情報マスタcopy!$G:$G,0,0,1)</f>
        <v>0</v>
      </c>
      <c r="E9796" s="228" t="str">
        <f>CONCATENATE($C9796,"-",TEXT(_xlfn.MAXIFS($K$12:K9795,$C$12:C9795,$C9796)+1,"0000"))</f>
        <v>-0001</v>
      </c>
      <c r="F9796" s="226"/>
      <c r="G9796" s="226"/>
      <c r="H9796" s="226"/>
      <c r="I9796" s="229"/>
      <c r="J9796" s="260"/>
      <c r="K9796" s="252">
        <f t="shared" si="151"/>
        <v>1</v>
      </c>
      <c r="L9796" s="9" t="s">
        <v>34</v>
      </c>
    </row>
    <row r="9797" spans="2:12">
      <c r="B9797" s="268">
        <v>9785</v>
      </c>
      <c r="C9797" s="226"/>
      <c r="D9797" s="227">
        <f>_xlfn.XLOOKUP($C9797,サービス情報マスタcopy!$B:$B,サービス情報マスタcopy!$G:$G,0,0,1)</f>
        <v>0</v>
      </c>
      <c r="E9797" s="228" t="str">
        <f>CONCATENATE($C9797,"-",TEXT(_xlfn.MAXIFS($K$12:K9796,$C$12:C9796,$C9797)+1,"0000"))</f>
        <v>-0001</v>
      </c>
      <c r="F9797" s="226"/>
      <c r="G9797" s="226"/>
      <c r="H9797" s="226"/>
      <c r="I9797" s="229"/>
      <c r="J9797" s="260"/>
      <c r="K9797" s="252">
        <f t="shared" si="151"/>
        <v>1</v>
      </c>
      <c r="L9797" s="9" t="s">
        <v>34</v>
      </c>
    </row>
    <row r="9798" spans="2:12">
      <c r="B9798" s="268">
        <v>9786</v>
      </c>
      <c r="C9798" s="226"/>
      <c r="D9798" s="227">
        <f>_xlfn.XLOOKUP($C9798,サービス情報マスタcopy!$B:$B,サービス情報マスタcopy!$G:$G,0,0,1)</f>
        <v>0</v>
      </c>
      <c r="E9798" s="228" t="str">
        <f>CONCATENATE($C9798,"-",TEXT(_xlfn.MAXIFS($K$12:K9797,$C$12:C9797,$C9798)+1,"0000"))</f>
        <v>-0001</v>
      </c>
      <c r="F9798" s="226"/>
      <c r="G9798" s="226"/>
      <c r="H9798" s="226"/>
      <c r="I9798" s="229"/>
      <c r="J9798" s="260"/>
      <c r="K9798" s="252">
        <f t="shared" si="151"/>
        <v>1</v>
      </c>
      <c r="L9798" s="9" t="s">
        <v>34</v>
      </c>
    </row>
    <row r="9799" spans="2:12">
      <c r="B9799" s="268">
        <v>9787</v>
      </c>
      <c r="C9799" s="226"/>
      <c r="D9799" s="227">
        <f>_xlfn.XLOOKUP($C9799,サービス情報マスタcopy!$B:$B,サービス情報マスタcopy!$G:$G,0,0,1)</f>
        <v>0</v>
      </c>
      <c r="E9799" s="228" t="str">
        <f>CONCATENATE($C9799,"-",TEXT(_xlfn.MAXIFS($K$12:K9798,$C$12:C9798,$C9799)+1,"0000"))</f>
        <v>-0001</v>
      </c>
      <c r="F9799" s="226"/>
      <c r="G9799" s="226"/>
      <c r="H9799" s="226"/>
      <c r="I9799" s="229"/>
      <c r="J9799" s="260"/>
      <c r="K9799" s="252">
        <f t="shared" si="151"/>
        <v>1</v>
      </c>
      <c r="L9799" s="9" t="s">
        <v>34</v>
      </c>
    </row>
    <row r="9800" spans="2:12">
      <c r="B9800" s="268">
        <v>9788</v>
      </c>
      <c r="C9800" s="226"/>
      <c r="D9800" s="227">
        <f>_xlfn.XLOOKUP($C9800,サービス情報マスタcopy!$B:$B,サービス情報マスタcopy!$G:$G,0,0,1)</f>
        <v>0</v>
      </c>
      <c r="E9800" s="228" t="str">
        <f>CONCATENATE($C9800,"-",TEXT(_xlfn.MAXIFS($K$12:K9799,$C$12:C9799,$C9800)+1,"0000"))</f>
        <v>-0001</v>
      </c>
      <c r="F9800" s="226"/>
      <c r="G9800" s="226"/>
      <c r="H9800" s="226"/>
      <c r="I9800" s="229"/>
      <c r="J9800" s="260"/>
      <c r="K9800" s="252">
        <f t="shared" si="151"/>
        <v>1</v>
      </c>
      <c r="L9800" s="9" t="s">
        <v>34</v>
      </c>
    </row>
    <row r="9801" spans="2:12">
      <c r="B9801" s="268">
        <v>9789</v>
      </c>
      <c r="C9801" s="226"/>
      <c r="D9801" s="227">
        <f>_xlfn.XLOOKUP($C9801,サービス情報マスタcopy!$B:$B,サービス情報マスタcopy!$G:$G,0,0,1)</f>
        <v>0</v>
      </c>
      <c r="E9801" s="228" t="str">
        <f>CONCATENATE($C9801,"-",TEXT(_xlfn.MAXIFS($K$12:K9800,$C$12:C9800,$C9801)+1,"0000"))</f>
        <v>-0001</v>
      </c>
      <c r="F9801" s="226"/>
      <c r="G9801" s="226"/>
      <c r="H9801" s="226"/>
      <c r="I9801" s="229"/>
      <c r="J9801" s="260"/>
      <c r="K9801" s="252">
        <f t="shared" si="151"/>
        <v>1</v>
      </c>
      <c r="L9801" s="9" t="s">
        <v>34</v>
      </c>
    </row>
    <row r="9802" spans="2:12">
      <c r="B9802" s="268">
        <v>9790</v>
      </c>
      <c r="C9802" s="226"/>
      <c r="D9802" s="227">
        <f>_xlfn.XLOOKUP($C9802,サービス情報マスタcopy!$B:$B,サービス情報マスタcopy!$G:$G,0,0,1)</f>
        <v>0</v>
      </c>
      <c r="E9802" s="228" t="str">
        <f>CONCATENATE($C9802,"-",TEXT(_xlfn.MAXIFS($K$12:K9801,$C$12:C9801,$C9802)+1,"0000"))</f>
        <v>-0001</v>
      </c>
      <c r="F9802" s="226"/>
      <c r="G9802" s="226"/>
      <c r="H9802" s="226"/>
      <c r="I9802" s="229"/>
      <c r="J9802" s="260"/>
      <c r="K9802" s="252">
        <f t="shared" si="151"/>
        <v>1</v>
      </c>
      <c r="L9802" s="9" t="s">
        <v>34</v>
      </c>
    </row>
    <row r="9803" spans="2:12">
      <c r="B9803" s="268">
        <v>9791</v>
      </c>
      <c r="C9803" s="226"/>
      <c r="D9803" s="227">
        <f>_xlfn.XLOOKUP($C9803,サービス情報マスタcopy!$B:$B,サービス情報マスタcopy!$G:$G,0,0,1)</f>
        <v>0</v>
      </c>
      <c r="E9803" s="228" t="str">
        <f>CONCATENATE($C9803,"-",TEXT(_xlfn.MAXIFS($K$12:K9802,$C$12:C9802,$C9803)+1,"0000"))</f>
        <v>-0001</v>
      </c>
      <c r="F9803" s="226"/>
      <c r="G9803" s="226"/>
      <c r="H9803" s="226"/>
      <c r="I9803" s="229"/>
      <c r="J9803" s="260"/>
      <c r="K9803" s="252">
        <f t="shared" si="151"/>
        <v>1</v>
      </c>
      <c r="L9803" s="9" t="s">
        <v>34</v>
      </c>
    </row>
    <row r="9804" spans="2:12">
      <c r="B9804" s="268">
        <v>9792</v>
      </c>
      <c r="C9804" s="226"/>
      <c r="D9804" s="227">
        <f>_xlfn.XLOOKUP($C9804,サービス情報マスタcopy!$B:$B,サービス情報マスタcopy!$G:$G,0,0,1)</f>
        <v>0</v>
      </c>
      <c r="E9804" s="228" t="str">
        <f>CONCATENATE($C9804,"-",TEXT(_xlfn.MAXIFS($K$12:K9803,$C$12:C9803,$C9804)+1,"0000"))</f>
        <v>-0001</v>
      </c>
      <c r="F9804" s="226"/>
      <c r="G9804" s="226"/>
      <c r="H9804" s="226"/>
      <c r="I9804" s="229"/>
      <c r="J9804" s="260"/>
      <c r="K9804" s="252">
        <f t="shared" si="151"/>
        <v>1</v>
      </c>
      <c r="L9804" s="9" t="s">
        <v>34</v>
      </c>
    </row>
    <row r="9805" spans="2:12">
      <c r="B9805" s="268">
        <v>9793</v>
      </c>
      <c r="C9805" s="226"/>
      <c r="D9805" s="227">
        <f>_xlfn.XLOOKUP($C9805,サービス情報マスタcopy!$B:$B,サービス情報マスタcopy!$G:$G,0,0,1)</f>
        <v>0</v>
      </c>
      <c r="E9805" s="228" t="str">
        <f>CONCATENATE($C9805,"-",TEXT(_xlfn.MAXIFS($K$12:K9804,$C$12:C9804,$C9805)+1,"0000"))</f>
        <v>-0001</v>
      </c>
      <c r="F9805" s="226"/>
      <c r="G9805" s="226"/>
      <c r="H9805" s="226"/>
      <c r="I9805" s="229"/>
      <c r="J9805" s="260"/>
      <c r="K9805" s="252">
        <f t="shared" si="151"/>
        <v>1</v>
      </c>
      <c r="L9805" s="9" t="s">
        <v>34</v>
      </c>
    </row>
    <row r="9806" spans="2:12">
      <c r="B9806" s="268">
        <v>9794</v>
      </c>
      <c r="C9806" s="226"/>
      <c r="D9806" s="227">
        <f>_xlfn.XLOOKUP($C9806,サービス情報マスタcopy!$B:$B,サービス情報マスタcopy!$G:$G,0,0,1)</f>
        <v>0</v>
      </c>
      <c r="E9806" s="228" t="str">
        <f>CONCATENATE($C9806,"-",TEXT(_xlfn.MAXIFS($K$12:K9805,$C$12:C9805,$C9806)+1,"0000"))</f>
        <v>-0001</v>
      </c>
      <c r="F9806" s="226"/>
      <c r="G9806" s="226"/>
      <c r="H9806" s="226"/>
      <c r="I9806" s="229"/>
      <c r="J9806" s="260"/>
      <c r="K9806" s="252">
        <f t="shared" si="151"/>
        <v>1</v>
      </c>
      <c r="L9806" s="9" t="s">
        <v>34</v>
      </c>
    </row>
    <row r="9807" spans="2:12">
      <c r="B9807" s="268">
        <v>9795</v>
      </c>
      <c r="C9807" s="226"/>
      <c r="D9807" s="227">
        <f>_xlfn.XLOOKUP($C9807,サービス情報マスタcopy!$B:$B,サービス情報マスタcopy!$G:$G,0,0,1)</f>
        <v>0</v>
      </c>
      <c r="E9807" s="228" t="str">
        <f>CONCATENATE($C9807,"-",TEXT(_xlfn.MAXIFS($K$12:K9806,$C$12:C9806,$C9807)+1,"0000"))</f>
        <v>-0001</v>
      </c>
      <c r="F9807" s="226"/>
      <c r="G9807" s="226"/>
      <c r="H9807" s="226"/>
      <c r="I9807" s="229"/>
      <c r="J9807" s="260"/>
      <c r="K9807" s="252">
        <f t="shared" si="151"/>
        <v>1</v>
      </c>
      <c r="L9807" s="9" t="s">
        <v>34</v>
      </c>
    </row>
    <row r="9808" spans="2:12">
      <c r="B9808" s="268">
        <v>9796</v>
      </c>
      <c r="C9808" s="226"/>
      <c r="D9808" s="227">
        <f>_xlfn.XLOOKUP($C9808,サービス情報マスタcopy!$B:$B,サービス情報マスタcopy!$G:$G,0,0,1)</f>
        <v>0</v>
      </c>
      <c r="E9808" s="228" t="str">
        <f>CONCATENATE($C9808,"-",TEXT(_xlfn.MAXIFS($K$12:K9807,$C$12:C9807,$C9808)+1,"0000"))</f>
        <v>-0001</v>
      </c>
      <c r="F9808" s="226"/>
      <c r="G9808" s="226"/>
      <c r="H9808" s="226"/>
      <c r="I9808" s="229"/>
      <c r="J9808" s="260"/>
      <c r="K9808" s="252">
        <f t="shared" si="151"/>
        <v>1</v>
      </c>
      <c r="L9808" s="9" t="s">
        <v>34</v>
      </c>
    </row>
    <row r="9809" spans="2:12">
      <c r="B9809" s="268">
        <v>9797</v>
      </c>
      <c r="C9809" s="226"/>
      <c r="D9809" s="227">
        <f>_xlfn.XLOOKUP($C9809,サービス情報マスタcopy!$B:$B,サービス情報マスタcopy!$G:$G,0,0,1)</f>
        <v>0</v>
      </c>
      <c r="E9809" s="228" t="str">
        <f>CONCATENATE($C9809,"-",TEXT(_xlfn.MAXIFS($K$12:K9808,$C$12:C9808,$C9809)+1,"0000"))</f>
        <v>-0001</v>
      </c>
      <c r="F9809" s="226"/>
      <c r="G9809" s="226"/>
      <c r="H9809" s="226"/>
      <c r="I9809" s="229"/>
      <c r="J9809" s="260"/>
      <c r="K9809" s="252">
        <f t="shared" si="151"/>
        <v>1</v>
      </c>
      <c r="L9809" s="9" t="s">
        <v>34</v>
      </c>
    </row>
    <row r="9810" spans="2:12">
      <c r="B9810" s="268">
        <v>9798</v>
      </c>
      <c r="C9810" s="226"/>
      <c r="D9810" s="227">
        <f>_xlfn.XLOOKUP($C9810,サービス情報マスタcopy!$B:$B,サービス情報マスタcopy!$G:$G,0,0,1)</f>
        <v>0</v>
      </c>
      <c r="E9810" s="228" t="str">
        <f>CONCATENATE($C9810,"-",TEXT(_xlfn.MAXIFS($K$12:K9809,$C$12:C9809,$C9810)+1,"0000"))</f>
        <v>-0001</v>
      </c>
      <c r="F9810" s="226"/>
      <c r="G9810" s="226"/>
      <c r="H9810" s="226"/>
      <c r="I9810" s="229"/>
      <c r="J9810" s="260"/>
      <c r="K9810" s="252">
        <f t="shared" si="151"/>
        <v>1</v>
      </c>
      <c r="L9810" s="9" t="s">
        <v>34</v>
      </c>
    </row>
    <row r="9811" spans="2:12">
      <c r="B9811" s="268">
        <v>9799</v>
      </c>
      <c r="C9811" s="226"/>
      <c r="D9811" s="227">
        <f>_xlfn.XLOOKUP($C9811,サービス情報マスタcopy!$B:$B,サービス情報マスタcopy!$G:$G,0,0,1)</f>
        <v>0</v>
      </c>
      <c r="E9811" s="228" t="str">
        <f>CONCATENATE($C9811,"-",TEXT(_xlfn.MAXIFS($K$12:K9810,$C$12:C9810,$C9811)+1,"0000"))</f>
        <v>-0001</v>
      </c>
      <c r="F9811" s="226"/>
      <c r="G9811" s="226"/>
      <c r="H9811" s="226"/>
      <c r="I9811" s="229"/>
      <c r="J9811" s="260"/>
      <c r="K9811" s="252">
        <f t="shared" si="151"/>
        <v>1</v>
      </c>
      <c r="L9811" s="9" t="s">
        <v>34</v>
      </c>
    </row>
    <row r="9812" spans="2:12">
      <c r="B9812" s="268">
        <v>9800</v>
      </c>
      <c r="C9812" s="226"/>
      <c r="D9812" s="227">
        <f>_xlfn.XLOOKUP($C9812,サービス情報マスタcopy!$B:$B,サービス情報マスタcopy!$G:$G,0,0,1)</f>
        <v>0</v>
      </c>
      <c r="E9812" s="228" t="str">
        <f>CONCATENATE($C9812,"-",TEXT(_xlfn.MAXIFS($K$12:K9811,$C$12:C9811,$C9812)+1,"0000"))</f>
        <v>-0001</v>
      </c>
      <c r="F9812" s="226"/>
      <c r="G9812" s="226"/>
      <c r="H9812" s="226"/>
      <c r="I9812" s="229"/>
      <c r="J9812" s="260"/>
      <c r="K9812" s="252">
        <f t="shared" si="151"/>
        <v>1</v>
      </c>
      <c r="L9812" s="9" t="s">
        <v>34</v>
      </c>
    </row>
    <row r="9813" spans="2:12">
      <c r="B9813" s="268">
        <v>9801</v>
      </c>
      <c r="C9813" s="226"/>
      <c r="D9813" s="227">
        <f>_xlfn.XLOOKUP($C9813,サービス情報マスタcopy!$B:$B,サービス情報マスタcopy!$G:$G,0,0,1)</f>
        <v>0</v>
      </c>
      <c r="E9813" s="228" t="str">
        <f>CONCATENATE($C9813,"-",TEXT(_xlfn.MAXIFS($K$12:K9812,$C$12:C9812,$C9813)+1,"0000"))</f>
        <v>-0001</v>
      </c>
      <c r="F9813" s="226"/>
      <c r="G9813" s="226"/>
      <c r="H9813" s="226"/>
      <c r="I9813" s="229"/>
      <c r="J9813" s="260"/>
      <c r="K9813" s="252">
        <f t="shared" si="151"/>
        <v>1</v>
      </c>
      <c r="L9813" s="9" t="s">
        <v>34</v>
      </c>
    </row>
    <row r="9814" spans="2:12">
      <c r="B9814" s="268">
        <v>9802</v>
      </c>
      <c r="C9814" s="226"/>
      <c r="D9814" s="227">
        <f>_xlfn.XLOOKUP($C9814,サービス情報マスタcopy!$B:$B,サービス情報マスタcopy!$G:$G,0,0,1)</f>
        <v>0</v>
      </c>
      <c r="E9814" s="228" t="str">
        <f>CONCATENATE($C9814,"-",TEXT(_xlfn.MAXIFS($K$12:K9813,$C$12:C9813,$C9814)+1,"0000"))</f>
        <v>-0001</v>
      </c>
      <c r="F9814" s="226"/>
      <c r="G9814" s="226"/>
      <c r="H9814" s="226"/>
      <c r="I9814" s="229"/>
      <c r="J9814" s="260"/>
      <c r="K9814" s="252">
        <f t="shared" si="151"/>
        <v>1</v>
      </c>
      <c r="L9814" s="9" t="s">
        <v>34</v>
      </c>
    </row>
    <row r="9815" spans="2:12">
      <c r="B9815" s="268">
        <v>9803</v>
      </c>
      <c r="C9815" s="226"/>
      <c r="D9815" s="227">
        <f>_xlfn.XLOOKUP($C9815,サービス情報マスタcopy!$B:$B,サービス情報マスタcopy!$G:$G,0,0,1)</f>
        <v>0</v>
      </c>
      <c r="E9815" s="228" t="str">
        <f>CONCATENATE($C9815,"-",TEXT(_xlfn.MAXIFS($K$12:K9814,$C$12:C9814,$C9815)+1,"0000"))</f>
        <v>-0001</v>
      </c>
      <c r="F9815" s="226"/>
      <c r="G9815" s="226"/>
      <c r="H9815" s="226"/>
      <c r="I9815" s="229"/>
      <c r="J9815" s="260"/>
      <c r="K9815" s="252">
        <f t="shared" si="151"/>
        <v>1</v>
      </c>
      <c r="L9815" s="9" t="s">
        <v>34</v>
      </c>
    </row>
    <row r="9816" spans="2:12">
      <c r="B9816" s="268">
        <v>9804</v>
      </c>
      <c r="C9816" s="226"/>
      <c r="D9816" s="227">
        <f>_xlfn.XLOOKUP($C9816,サービス情報マスタcopy!$B:$B,サービス情報マスタcopy!$G:$G,0,0,1)</f>
        <v>0</v>
      </c>
      <c r="E9816" s="228" t="str">
        <f>CONCATENATE($C9816,"-",TEXT(_xlfn.MAXIFS($K$12:K9815,$C$12:C9815,$C9816)+1,"0000"))</f>
        <v>-0001</v>
      </c>
      <c r="F9816" s="226"/>
      <c r="G9816" s="226"/>
      <c r="H9816" s="226"/>
      <c r="I9816" s="229"/>
      <c r="J9816" s="260"/>
      <c r="K9816" s="252">
        <f t="shared" si="151"/>
        <v>1</v>
      </c>
      <c r="L9816" s="9" t="s">
        <v>34</v>
      </c>
    </row>
    <row r="9817" spans="2:12">
      <c r="B9817" s="268">
        <v>9805</v>
      </c>
      <c r="C9817" s="226"/>
      <c r="D9817" s="227">
        <f>_xlfn.XLOOKUP($C9817,サービス情報マスタcopy!$B:$B,サービス情報マスタcopy!$G:$G,0,0,1)</f>
        <v>0</v>
      </c>
      <c r="E9817" s="228" t="str">
        <f>CONCATENATE($C9817,"-",TEXT(_xlfn.MAXIFS($K$12:K9816,$C$12:C9816,$C9817)+1,"0000"))</f>
        <v>-0001</v>
      </c>
      <c r="F9817" s="226"/>
      <c r="G9817" s="226"/>
      <c r="H9817" s="226"/>
      <c r="I9817" s="229"/>
      <c r="J9817" s="260"/>
      <c r="K9817" s="252">
        <f t="shared" si="151"/>
        <v>1</v>
      </c>
      <c r="L9817" s="9" t="s">
        <v>34</v>
      </c>
    </row>
    <row r="9818" spans="2:12">
      <c r="B9818" s="268">
        <v>9806</v>
      </c>
      <c r="C9818" s="226"/>
      <c r="D9818" s="227">
        <f>_xlfn.XLOOKUP($C9818,サービス情報マスタcopy!$B:$B,サービス情報マスタcopy!$G:$G,0,0,1)</f>
        <v>0</v>
      </c>
      <c r="E9818" s="228" t="str">
        <f>CONCATENATE($C9818,"-",TEXT(_xlfn.MAXIFS($K$12:K9817,$C$12:C9817,$C9818)+1,"0000"))</f>
        <v>-0001</v>
      </c>
      <c r="F9818" s="226"/>
      <c r="G9818" s="226"/>
      <c r="H9818" s="226"/>
      <c r="I9818" s="229"/>
      <c r="J9818" s="260"/>
      <c r="K9818" s="252">
        <f t="shared" si="151"/>
        <v>1</v>
      </c>
      <c r="L9818" s="9" t="s">
        <v>34</v>
      </c>
    </row>
    <row r="9819" spans="2:12">
      <c r="B9819" s="268">
        <v>9807</v>
      </c>
      <c r="C9819" s="226"/>
      <c r="D9819" s="227">
        <f>_xlfn.XLOOKUP($C9819,サービス情報マスタcopy!$B:$B,サービス情報マスタcopy!$G:$G,0,0,1)</f>
        <v>0</v>
      </c>
      <c r="E9819" s="228" t="str">
        <f>CONCATENATE($C9819,"-",TEXT(_xlfn.MAXIFS($K$12:K9818,$C$12:C9818,$C9819)+1,"0000"))</f>
        <v>-0001</v>
      </c>
      <c r="F9819" s="226"/>
      <c r="G9819" s="226"/>
      <c r="H9819" s="226"/>
      <c r="I9819" s="229"/>
      <c r="J9819" s="260"/>
      <c r="K9819" s="252">
        <f t="shared" si="151"/>
        <v>1</v>
      </c>
      <c r="L9819" s="9" t="s">
        <v>34</v>
      </c>
    </row>
    <row r="9820" spans="2:12">
      <c r="B9820" s="268">
        <v>9808</v>
      </c>
      <c r="C9820" s="226"/>
      <c r="D9820" s="227">
        <f>_xlfn.XLOOKUP($C9820,サービス情報マスタcopy!$B:$B,サービス情報マスタcopy!$G:$G,0,0,1)</f>
        <v>0</v>
      </c>
      <c r="E9820" s="228" t="str">
        <f>CONCATENATE($C9820,"-",TEXT(_xlfn.MAXIFS($K$12:K9819,$C$12:C9819,$C9820)+1,"0000"))</f>
        <v>-0001</v>
      </c>
      <c r="F9820" s="226"/>
      <c r="G9820" s="226"/>
      <c r="H9820" s="226"/>
      <c r="I9820" s="229"/>
      <c r="J9820" s="260"/>
      <c r="K9820" s="252">
        <f t="shared" si="151"/>
        <v>1</v>
      </c>
      <c r="L9820" s="9" t="s">
        <v>34</v>
      </c>
    </row>
    <row r="9821" spans="2:12">
      <c r="B9821" s="268">
        <v>9809</v>
      </c>
      <c r="C9821" s="226"/>
      <c r="D9821" s="227">
        <f>_xlfn.XLOOKUP($C9821,サービス情報マスタcopy!$B:$B,サービス情報マスタcopy!$G:$G,0,0,1)</f>
        <v>0</v>
      </c>
      <c r="E9821" s="228" t="str">
        <f>CONCATENATE($C9821,"-",TEXT(_xlfn.MAXIFS($K$12:K9820,$C$12:C9820,$C9821)+1,"0000"))</f>
        <v>-0001</v>
      </c>
      <c r="F9821" s="226"/>
      <c r="G9821" s="226"/>
      <c r="H9821" s="226"/>
      <c r="I9821" s="229"/>
      <c r="J9821" s="260"/>
      <c r="K9821" s="252">
        <f t="shared" si="151"/>
        <v>1</v>
      </c>
      <c r="L9821" s="9" t="s">
        <v>34</v>
      </c>
    </row>
    <row r="9822" spans="2:12">
      <c r="B9822" s="268">
        <v>9810</v>
      </c>
      <c r="C9822" s="226"/>
      <c r="D9822" s="227">
        <f>_xlfn.XLOOKUP($C9822,サービス情報マスタcopy!$B:$B,サービス情報マスタcopy!$G:$G,0,0,1)</f>
        <v>0</v>
      </c>
      <c r="E9822" s="228" t="str">
        <f>CONCATENATE($C9822,"-",TEXT(_xlfn.MAXIFS($K$12:K9821,$C$12:C9821,$C9822)+1,"0000"))</f>
        <v>-0001</v>
      </c>
      <c r="F9822" s="226"/>
      <c r="G9822" s="226"/>
      <c r="H9822" s="226"/>
      <c r="I9822" s="229"/>
      <c r="J9822" s="260"/>
      <c r="K9822" s="252">
        <f t="shared" si="151"/>
        <v>1</v>
      </c>
      <c r="L9822" s="9" t="s">
        <v>34</v>
      </c>
    </row>
    <row r="9823" spans="2:12">
      <c r="B9823" s="268">
        <v>9811</v>
      </c>
      <c r="C9823" s="226"/>
      <c r="D9823" s="227">
        <f>_xlfn.XLOOKUP($C9823,サービス情報マスタcopy!$B:$B,サービス情報マスタcopy!$G:$G,0,0,1)</f>
        <v>0</v>
      </c>
      <c r="E9823" s="228" t="str">
        <f>CONCATENATE($C9823,"-",TEXT(_xlfn.MAXIFS($K$12:K9822,$C$12:C9822,$C9823)+1,"0000"))</f>
        <v>-0001</v>
      </c>
      <c r="F9823" s="226"/>
      <c r="G9823" s="226"/>
      <c r="H9823" s="226"/>
      <c r="I9823" s="229"/>
      <c r="J9823" s="260"/>
      <c r="K9823" s="252">
        <f t="shared" si="151"/>
        <v>1</v>
      </c>
      <c r="L9823" s="9" t="s">
        <v>34</v>
      </c>
    </row>
    <row r="9824" spans="2:12">
      <c r="B9824" s="268">
        <v>9812</v>
      </c>
      <c r="C9824" s="226"/>
      <c r="D9824" s="227">
        <f>_xlfn.XLOOKUP($C9824,サービス情報マスタcopy!$B:$B,サービス情報マスタcopy!$G:$G,0,0,1)</f>
        <v>0</v>
      </c>
      <c r="E9824" s="228" t="str">
        <f>CONCATENATE($C9824,"-",TEXT(_xlfn.MAXIFS($K$12:K9823,$C$12:C9823,$C9824)+1,"0000"))</f>
        <v>-0001</v>
      </c>
      <c r="F9824" s="226"/>
      <c r="G9824" s="226"/>
      <c r="H9824" s="226"/>
      <c r="I9824" s="229"/>
      <c r="J9824" s="260"/>
      <c r="K9824" s="252">
        <f t="shared" si="151"/>
        <v>1</v>
      </c>
      <c r="L9824" s="9" t="s">
        <v>34</v>
      </c>
    </row>
    <row r="9825" spans="2:12">
      <c r="B9825" s="268">
        <v>9813</v>
      </c>
      <c r="C9825" s="226"/>
      <c r="D9825" s="227">
        <f>_xlfn.XLOOKUP($C9825,サービス情報マスタcopy!$B:$B,サービス情報マスタcopy!$G:$G,0,0,1)</f>
        <v>0</v>
      </c>
      <c r="E9825" s="228" t="str">
        <f>CONCATENATE($C9825,"-",TEXT(_xlfn.MAXIFS($K$12:K9824,$C$12:C9824,$C9825)+1,"0000"))</f>
        <v>-0001</v>
      </c>
      <c r="F9825" s="226"/>
      <c r="G9825" s="226"/>
      <c r="H9825" s="226"/>
      <c r="I9825" s="229"/>
      <c r="J9825" s="260"/>
      <c r="K9825" s="252">
        <f t="shared" si="151"/>
        <v>1</v>
      </c>
      <c r="L9825" s="9" t="s">
        <v>34</v>
      </c>
    </row>
    <row r="9826" spans="2:12">
      <c r="B9826" s="268">
        <v>9814</v>
      </c>
      <c r="C9826" s="226"/>
      <c r="D9826" s="227">
        <f>_xlfn.XLOOKUP($C9826,サービス情報マスタcopy!$B:$B,サービス情報マスタcopy!$G:$G,0,0,1)</f>
        <v>0</v>
      </c>
      <c r="E9826" s="228" t="str">
        <f>CONCATENATE($C9826,"-",TEXT(_xlfn.MAXIFS($K$12:K9825,$C$12:C9825,$C9826)+1,"0000"))</f>
        <v>-0001</v>
      </c>
      <c r="F9826" s="226"/>
      <c r="G9826" s="226"/>
      <c r="H9826" s="226"/>
      <c r="I9826" s="229"/>
      <c r="J9826" s="260"/>
      <c r="K9826" s="252">
        <f t="shared" si="151"/>
        <v>1</v>
      </c>
      <c r="L9826" s="9" t="s">
        <v>34</v>
      </c>
    </row>
    <row r="9827" spans="2:12">
      <c r="B9827" s="268">
        <v>9815</v>
      </c>
      <c r="C9827" s="226"/>
      <c r="D9827" s="227">
        <f>_xlfn.XLOOKUP($C9827,サービス情報マスタcopy!$B:$B,サービス情報マスタcopy!$G:$G,0,0,1)</f>
        <v>0</v>
      </c>
      <c r="E9827" s="228" t="str">
        <f>CONCATENATE($C9827,"-",TEXT(_xlfn.MAXIFS($K$12:K9826,$C$12:C9826,$C9827)+1,"0000"))</f>
        <v>-0001</v>
      </c>
      <c r="F9827" s="226"/>
      <c r="G9827" s="226"/>
      <c r="H9827" s="226"/>
      <c r="I9827" s="229"/>
      <c r="J9827" s="260"/>
      <c r="K9827" s="252">
        <f t="shared" si="151"/>
        <v>1</v>
      </c>
      <c r="L9827" s="9" t="s">
        <v>34</v>
      </c>
    </row>
    <row r="9828" spans="2:12">
      <c r="B9828" s="268">
        <v>9816</v>
      </c>
      <c r="C9828" s="226"/>
      <c r="D9828" s="227">
        <f>_xlfn.XLOOKUP($C9828,サービス情報マスタcopy!$B:$B,サービス情報マスタcopy!$G:$G,0,0,1)</f>
        <v>0</v>
      </c>
      <c r="E9828" s="228" t="str">
        <f>CONCATENATE($C9828,"-",TEXT(_xlfn.MAXIFS($K$12:K9827,$C$12:C9827,$C9828)+1,"0000"))</f>
        <v>-0001</v>
      </c>
      <c r="F9828" s="226"/>
      <c r="G9828" s="226"/>
      <c r="H9828" s="226"/>
      <c r="I9828" s="229"/>
      <c r="J9828" s="260"/>
      <c r="K9828" s="252">
        <f t="shared" si="151"/>
        <v>1</v>
      </c>
      <c r="L9828" s="9" t="s">
        <v>34</v>
      </c>
    </row>
    <row r="9829" spans="2:12">
      <c r="B9829" s="268">
        <v>9817</v>
      </c>
      <c r="C9829" s="226"/>
      <c r="D9829" s="227">
        <f>_xlfn.XLOOKUP($C9829,サービス情報マスタcopy!$B:$B,サービス情報マスタcopy!$G:$G,0,0,1)</f>
        <v>0</v>
      </c>
      <c r="E9829" s="228" t="str">
        <f>CONCATENATE($C9829,"-",TEXT(_xlfn.MAXIFS($K$12:K9828,$C$12:C9828,$C9829)+1,"0000"))</f>
        <v>-0001</v>
      </c>
      <c r="F9829" s="226"/>
      <c r="G9829" s="226"/>
      <c r="H9829" s="226"/>
      <c r="I9829" s="229"/>
      <c r="J9829" s="260"/>
      <c r="K9829" s="252">
        <f t="shared" si="151"/>
        <v>1</v>
      </c>
      <c r="L9829" s="9" t="s">
        <v>34</v>
      </c>
    </row>
    <row r="9830" spans="2:12">
      <c r="B9830" s="268">
        <v>9818</v>
      </c>
      <c r="C9830" s="226"/>
      <c r="D9830" s="227">
        <f>_xlfn.XLOOKUP($C9830,サービス情報マスタcopy!$B:$B,サービス情報マスタcopy!$G:$G,0,0,1)</f>
        <v>0</v>
      </c>
      <c r="E9830" s="228" t="str">
        <f>CONCATENATE($C9830,"-",TEXT(_xlfn.MAXIFS($K$12:K9829,$C$12:C9829,$C9830)+1,"0000"))</f>
        <v>-0001</v>
      </c>
      <c r="F9830" s="226"/>
      <c r="G9830" s="226"/>
      <c r="H9830" s="226"/>
      <c r="I9830" s="229"/>
      <c r="J9830" s="260"/>
      <c r="K9830" s="252">
        <f t="shared" si="151"/>
        <v>1</v>
      </c>
      <c r="L9830" s="9" t="s">
        <v>34</v>
      </c>
    </row>
    <row r="9831" spans="2:12">
      <c r="B9831" s="268">
        <v>9819</v>
      </c>
      <c r="C9831" s="226"/>
      <c r="D9831" s="227">
        <f>_xlfn.XLOOKUP($C9831,サービス情報マスタcopy!$B:$B,サービス情報マスタcopy!$G:$G,0,0,1)</f>
        <v>0</v>
      </c>
      <c r="E9831" s="228" t="str">
        <f>CONCATENATE($C9831,"-",TEXT(_xlfn.MAXIFS($K$12:K9830,$C$12:C9830,$C9831)+1,"0000"))</f>
        <v>-0001</v>
      </c>
      <c r="F9831" s="226"/>
      <c r="G9831" s="226"/>
      <c r="H9831" s="226"/>
      <c r="I9831" s="229"/>
      <c r="J9831" s="260"/>
      <c r="K9831" s="252">
        <f t="shared" si="151"/>
        <v>1</v>
      </c>
      <c r="L9831" s="9" t="s">
        <v>34</v>
      </c>
    </row>
    <row r="9832" spans="2:12">
      <c r="B9832" s="268">
        <v>9820</v>
      </c>
      <c r="C9832" s="226"/>
      <c r="D9832" s="227">
        <f>_xlfn.XLOOKUP($C9832,サービス情報マスタcopy!$B:$B,サービス情報マスタcopy!$G:$G,0,0,1)</f>
        <v>0</v>
      </c>
      <c r="E9832" s="228" t="str">
        <f>CONCATENATE($C9832,"-",TEXT(_xlfn.MAXIFS($K$12:K9831,$C$12:C9831,$C9832)+1,"0000"))</f>
        <v>-0001</v>
      </c>
      <c r="F9832" s="226"/>
      <c r="G9832" s="226"/>
      <c r="H9832" s="226"/>
      <c r="I9832" s="229"/>
      <c r="J9832" s="260"/>
      <c r="K9832" s="252">
        <f t="shared" si="151"/>
        <v>1</v>
      </c>
      <c r="L9832" s="9" t="s">
        <v>34</v>
      </c>
    </row>
    <row r="9833" spans="2:12">
      <c r="B9833" s="268">
        <v>9821</v>
      </c>
      <c r="C9833" s="226"/>
      <c r="D9833" s="227">
        <f>_xlfn.XLOOKUP($C9833,サービス情報マスタcopy!$B:$B,サービス情報マスタcopy!$G:$G,0,0,1)</f>
        <v>0</v>
      </c>
      <c r="E9833" s="228" t="str">
        <f>CONCATENATE($C9833,"-",TEXT(_xlfn.MAXIFS($K$12:K9832,$C$12:C9832,$C9833)+1,"0000"))</f>
        <v>-0001</v>
      </c>
      <c r="F9833" s="226"/>
      <c r="G9833" s="226"/>
      <c r="H9833" s="226"/>
      <c r="I9833" s="229"/>
      <c r="J9833" s="260"/>
      <c r="K9833" s="252">
        <f t="shared" si="151"/>
        <v>1</v>
      </c>
      <c r="L9833" s="9" t="s">
        <v>34</v>
      </c>
    </row>
    <row r="9834" spans="2:12">
      <c r="B9834" s="268">
        <v>9822</v>
      </c>
      <c r="C9834" s="226"/>
      <c r="D9834" s="227">
        <f>_xlfn.XLOOKUP($C9834,サービス情報マスタcopy!$B:$B,サービス情報マスタcopy!$G:$G,0,0,1)</f>
        <v>0</v>
      </c>
      <c r="E9834" s="228" t="str">
        <f>CONCATENATE($C9834,"-",TEXT(_xlfn.MAXIFS($K$12:K9833,$C$12:C9833,$C9834)+1,"0000"))</f>
        <v>-0001</v>
      </c>
      <c r="F9834" s="226"/>
      <c r="G9834" s="226"/>
      <c r="H9834" s="226"/>
      <c r="I9834" s="229"/>
      <c r="J9834" s="260"/>
      <c r="K9834" s="252">
        <f t="shared" si="151"/>
        <v>1</v>
      </c>
      <c r="L9834" s="9" t="s">
        <v>34</v>
      </c>
    </row>
    <row r="9835" spans="2:12">
      <c r="B9835" s="268">
        <v>9823</v>
      </c>
      <c r="C9835" s="226"/>
      <c r="D9835" s="227">
        <f>_xlfn.XLOOKUP($C9835,サービス情報マスタcopy!$B:$B,サービス情報マスタcopy!$G:$G,0,0,1)</f>
        <v>0</v>
      </c>
      <c r="E9835" s="228" t="str">
        <f>CONCATENATE($C9835,"-",TEXT(_xlfn.MAXIFS($K$12:K9834,$C$12:C9834,$C9835)+1,"0000"))</f>
        <v>-0001</v>
      </c>
      <c r="F9835" s="226"/>
      <c r="G9835" s="226"/>
      <c r="H9835" s="226"/>
      <c r="I9835" s="229"/>
      <c r="J9835" s="260"/>
      <c r="K9835" s="252">
        <f t="shared" si="151"/>
        <v>1</v>
      </c>
      <c r="L9835" s="9" t="s">
        <v>34</v>
      </c>
    </row>
    <row r="9836" spans="2:12">
      <c r="B9836" s="268">
        <v>9824</v>
      </c>
      <c r="C9836" s="226"/>
      <c r="D9836" s="227">
        <f>_xlfn.XLOOKUP($C9836,サービス情報マスタcopy!$B:$B,サービス情報マスタcopy!$G:$G,0,0,1)</f>
        <v>0</v>
      </c>
      <c r="E9836" s="228" t="str">
        <f>CONCATENATE($C9836,"-",TEXT(_xlfn.MAXIFS($K$12:K9835,$C$12:C9835,$C9836)+1,"0000"))</f>
        <v>-0001</v>
      </c>
      <c r="F9836" s="226"/>
      <c r="G9836" s="226"/>
      <c r="H9836" s="226"/>
      <c r="I9836" s="229"/>
      <c r="J9836" s="260"/>
      <c r="K9836" s="252">
        <f t="shared" si="151"/>
        <v>1</v>
      </c>
      <c r="L9836" s="9" t="s">
        <v>34</v>
      </c>
    </row>
    <row r="9837" spans="2:12">
      <c r="B9837" s="268">
        <v>9825</v>
      </c>
      <c r="C9837" s="226"/>
      <c r="D9837" s="227">
        <f>_xlfn.XLOOKUP($C9837,サービス情報マスタcopy!$B:$B,サービス情報マスタcopy!$G:$G,0,0,1)</f>
        <v>0</v>
      </c>
      <c r="E9837" s="228" t="str">
        <f>CONCATENATE($C9837,"-",TEXT(_xlfn.MAXIFS($K$12:K9836,$C$12:C9836,$C9837)+1,"0000"))</f>
        <v>-0001</v>
      </c>
      <c r="F9837" s="226"/>
      <c r="G9837" s="226"/>
      <c r="H9837" s="226"/>
      <c r="I9837" s="229"/>
      <c r="J9837" s="260"/>
      <c r="K9837" s="252">
        <f t="shared" si="151"/>
        <v>1</v>
      </c>
      <c r="L9837" s="9" t="s">
        <v>34</v>
      </c>
    </row>
    <row r="9838" spans="2:12">
      <c r="B9838" s="268">
        <v>9826</v>
      </c>
      <c r="C9838" s="226"/>
      <c r="D9838" s="227">
        <f>_xlfn.XLOOKUP($C9838,サービス情報マスタcopy!$B:$B,サービス情報マスタcopy!$G:$G,0,0,1)</f>
        <v>0</v>
      </c>
      <c r="E9838" s="228" t="str">
        <f>CONCATENATE($C9838,"-",TEXT(_xlfn.MAXIFS($K$12:K9837,$C$12:C9837,$C9838)+1,"0000"))</f>
        <v>-0001</v>
      </c>
      <c r="F9838" s="226"/>
      <c r="G9838" s="226"/>
      <c r="H9838" s="226"/>
      <c r="I9838" s="229"/>
      <c r="J9838" s="260"/>
      <c r="K9838" s="252">
        <f t="shared" si="151"/>
        <v>1</v>
      </c>
      <c r="L9838" s="9" t="s">
        <v>34</v>
      </c>
    </row>
    <row r="9839" spans="2:12">
      <c r="B9839" s="268">
        <v>9827</v>
      </c>
      <c r="C9839" s="226"/>
      <c r="D9839" s="227">
        <f>_xlfn.XLOOKUP($C9839,サービス情報マスタcopy!$B:$B,サービス情報マスタcopy!$G:$G,0,0,1)</f>
        <v>0</v>
      </c>
      <c r="E9839" s="228" t="str">
        <f>CONCATENATE($C9839,"-",TEXT(_xlfn.MAXIFS($K$12:K9838,$C$12:C9838,$C9839)+1,"0000"))</f>
        <v>-0001</v>
      </c>
      <c r="F9839" s="226"/>
      <c r="G9839" s="226"/>
      <c r="H9839" s="226"/>
      <c r="I9839" s="229"/>
      <c r="J9839" s="260"/>
      <c r="K9839" s="252">
        <f t="shared" si="151"/>
        <v>1</v>
      </c>
      <c r="L9839" s="9" t="s">
        <v>34</v>
      </c>
    </row>
    <row r="9840" spans="2:12">
      <c r="B9840" s="268">
        <v>9828</v>
      </c>
      <c r="C9840" s="226"/>
      <c r="D9840" s="227">
        <f>_xlfn.XLOOKUP($C9840,サービス情報マスタcopy!$B:$B,サービス情報マスタcopy!$G:$G,0,0,1)</f>
        <v>0</v>
      </c>
      <c r="E9840" s="228" t="str">
        <f>CONCATENATE($C9840,"-",TEXT(_xlfn.MAXIFS($K$12:K9839,$C$12:C9839,$C9840)+1,"0000"))</f>
        <v>-0001</v>
      </c>
      <c r="F9840" s="226"/>
      <c r="G9840" s="226"/>
      <c r="H9840" s="226"/>
      <c r="I9840" s="229"/>
      <c r="J9840" s="260"/>
      <c r="K9840" s="252">
        <f t="shared" si="151"/>
        <v>1</v>
      </c>
      <c r="L9840" s="9" t="s">
        <v>34</v>
      </c>
    </row>
    <row r="9841" spans="2:12">
      <c r="B9841" s="268">
        <v>9829</v>
      </c>
      <c r="C9841" s="226"/>
      <c r="D9841" s="227">
        <f>_xlfn.XLOOKUP($C9841,サービス情報マスタcopy!$B:$B,サービス情報マスタcopy!$G:$G,0,0,1)</f>
        <v>0</v>
      </c>
      <c r="E9841" s="228" t="str">
        <f>CONCATENATE($C9841,"-",TEXT(_xlfn.MAXIFS($K$12:K9840,$C$12:C9840,$C9841)+1,"0000"))</f>
        <v>-0001</v>
      </c>
      <c r="F9841" s="226"/>
      <c r="G9841" s="226"/>
      <c r="H9841" s="226"/>
      <c r="I9841" s="229"/>
      <c r="J9841" s="260"/>
      <c r="K9841" s="252">
        <f t="shared" si="151"/>
        <v>1</v>
      </c>
      <c r="L9841" s="9" t="s">
        <v>34</v>
      </c>
    </row>
    <row r="9842" spans="2:12">
      <c r="B9842" s="268">
        <v>9830</v>
      </c>
      <c r="C9842" s="226"/>
      <c r="D9842" s="227">
        <f>_xlfn.XLOOKUP($C9842,サービス情報マスタcopy!$B:$B,サービス情報マスタcopy!$G:$G,0,0,1)</f>
        <v>0</v>
      </c>
      <c r="E9842" s="228" t="str">
        <f>CONCATENATE($C9842,"-",TEXT(_xlfn.MAXIFS($K$12:K9841,$C$12:C9841,$C9842)+1,"0000"))</f>
        <v>-0001</v>
      </c>
      <c r="F9842" s="226"/>
      <c r="G9842" s="226"/>
      <c r="H9842" s="226"/>
      <c r="I9842" s="229"/>
      <c r="J9842" s="260"/>
      <c r="K9842" s="252">
        <f t="shared" si="151"/>
        <v>1</v>
      </c>
      <c r="L9842" s="9" t="s">
        <v>34</v>
      </c>
    </row>
    <row r="9843" spans="2:12">
      <c r="B9843" s="268">
        <v>9831</v>
      </c>
      <c r="C9843" s="226"/>
      <c r="D9843" s="227">
        <f>_xlfn.XLOOKUP($C9843,サービス情報マスタcopy!$B:$B,サービス情報マスタcopy!$G:$G,0,0,1)</f>
        <v>0</v>
      </c>
      <c r="E9843" s="228" t="str">
        <f>CONCATENATE($C9843,"-",TEXT(_xlfn.MAXIFS($K$12:K9842,$C$12:C9842,$C9843)+1,"0000"))</f>
        <v>-0001</v>
      </c>
      <c r="F9843" s="226"/>
      <c r="G9843" s="226"/>
      <c r="H9843" s="226"/>
      <c r="I9843" s="229"/>
      <c r="J9843" s="260"/>
      <c r="K9843" s="252">
        <f t="shared" si="151"/>
        <v>1</v>
      </c>
      <c r="L9843" s="9" t="s">
        <v>34</v>
      </c>
    </row>
    <row r="9844" spans="2:12">
      <c r="B9844" s="268">
        <v>9832</v>
      </c>
      <c r="C9844" s="226"/>
      <c r="D9844" s="227">
        <f>_xlfn.XLOOKUP($C9844,サービス情報マスタcopy!$B:$B,サービス情報マスタcopy!$G:$G,0,0,1)</f>
        <v>0</v>
      </c>
      <c r="E9844" s="228" t="str">
        <f>CONCATENATE($C9844,"-",TEXT(_xlfn.MAXIFS($K$12:K9843,$C$12:C9843,$C9844)+1,"0000"))</f>
        <v>-0001</v>
      </c>
      <c r="F9844" s="226"/>
      <c r="G9844" s="226"/>
      <c r="H9844" s="226"/>
      <c r="I9844" s="229"/>
      <c r="J9844" s="260"/>
      <c r="K9844" s="252">
        <f t="shared" si="151"/>
        <v>1</v>
      </c>
      <c r="L9844" s="9" t="s">
        <v>34</v>
      </c>
    </row>
    <row r="9845" spans="2:12">
      <c r="B9845" s="268">
        <v>9833</v>
      </c>
      <c r="C9845" s="226"/>
      <c r="D9845" s="227">
        <f>_xlfn.XLOOKUP($C9845,サービス情報マスタcopy!$B:$B,サービス情報マスタcopy!$G:$G,0,0,1)</f>
        <v>0</v>
      </c>
      <c r="E9845" s="228" t="str">
        <f>CONCATENATE($C9845,"-",TEXT(_xlfn.MAXIFS($K$12:K9844,$C$12:C9844,$C9845)+1,"0000"))</f>
        <v>-0001</v>
      </c>
      <c r="F9845" s="226"/>
      <c r="G9845" s="226"/>
      <c r="H9845" s="226"/>
      <c r="I9845" s="229"/>
      <c r="J9845" s="260"/>
      <c r="K9845" s="252">
        <f t="shared" si="151"/>
        <v>1</v>
      </c>
      <c r="L9845" s="9" t="s">
        <v>34</v>
      </c>
    </row>
    <row r="9846" spans="2:12">
      <c r="B9846" s="268">
        <v>9834</v>
      </c>
      <c r="C9846" s="226"/>
      <c r="D9846" s="227">
        <f>_xlfn.XLOOKUP($C9846,サービス情報マスタcopy!$B:$B,サービス情報マスタcopy!$G:$G,0,0,1)</f>
        <v>0</v>
      </c>
      <c r="E9846" s="228" t="str">
        <f>CONCATENATE($C9846,"-",TEXT(_xlfn.MAXIFS($K$12:K9845,$C$12:C9845,$C9846)+1,"0000"))</f>
        <v>-0001</v>
      </c>
      <c r="F9846" s="226"/>
      <c r="G9846" s="226"/>
      <c r="H9846" s="226"/>
      <c r="I9846" s="229"/>
      <c r="J9846" s="260"/>
      <c r="K9846" s="252">
        <f t="shared" ref="K9846:K9909" si="152">VALUE(RIGHT($E9846,4))</f>
        <v>1</v>
      </c>
      <c r="L9846" s="9" t="s">
        <v>34</v>
      </c>
    </row>
    <row r="9847" spans="2:12">
      <c r="B9847" s="268">
        <v>9835</v>
      </c>
      <c r="C9847" s="226"/>
      <c r="D9847" s="227">
        <f>_xlfn.XLOOKUP($C9847,サービス情報マスタcopy!$B:$B,サービス情報マスタcopy!$G:$G,0,0,1)</f>
        <v>0</v>
      </c>
      <c r="E9847" s="228" t="str">
        <f>CONCATENATE($C9847,"-",TEXT(_xlfn.MAXIFS($K$12:K9846,$C$12:C9846,$C9847)+1,"0000"))</f>
        <v>-0001</v>
      </c>
      <c r="F9847" s="226"/>
      <c r="G9847" s="226"/>
      <c r="H9847" s="226"/>
      <c r="I9847" s="229"/>
      <c r="J9847" s="260"/>
      <c r="K9847" s="252">
        <f t="shared" si="152"/>
        <v>1</v>
      </c>
      <c r="L9847" s="9" t="s">
        <v>34</v>
      </c>
    </row>
    <row r="9848" spans="2:12">
      <c r="B9848" s="268">
        <v>9836</v>
      </c>
      <c r="C9848" s="226"/>
      <c r="D9848" s="227">
        <f>_xlfn.XLOOKUP($C9848,サービス情報マスタcopy!$B:$B,サービス情報マスタcopy!$G:$G,0,0,1)</f>
        <v>0</v>
      </c>
      <c r="E9848" s="228" t="str">
        <f>CONCATENATE($C9848,"-",TEXT(_xlfn.MAXIFS($K$12:K9847,$C$12:C9847,$C9848)+1,"0000"))</f>
        <v>-0001</v>
      </c>
      <c r="F9848" s="226"/>
      <c r="G9848" s="226"/>
      <c r="H9848" s="226"/>
      <c r="I9848" s="229"/>
      <c r="J9848" s="260"/>
      <c r="K9848" s="252">
        <f t="shared" si="152"/>
        <v>1</v>
      </c>
      <c r="L9848" s="9" t="s">
        <v>34</v>
      </c>
    </row>
    <row r="9849" spans="2:12">
      <c r="B9849" s="268">
        <v>9837</v>
      </c>
      <c r="C9849" s="226"/>
      <c r="D9849" s="227">
        <f>_xlfn.XLOOKUP($C9849,サービス情報マスタcopy!$B:$B,サービス情報マスタcopy!$G:$G,0,0,1)</f>
        <v>0</v>
      </c>
      <c r="E9849" s="228" t="str">
        <f>CONCATENATE($C9849,"-",TEXT(_xlfn.MAXIFS($K$12:K9848,$C$12:C9848,$C9849)+1,"0000"))</f>
        <v>-0001</v>
      </c>
      <c r="F9849" s="226"/>
      <c r="G9849" s="226"/>
      <c r="H9849" s="226"/>
      <c r="I9849" s="229"/>
      <c r="J9849" s="260"/>
      <c r="K9849" s="252">
        <f t="shared" si="152"/>
        <v>1</v>
      </c>
      <c r="L9849" s="9" t="s">
        <v>34</v>
      </c>
    </row>
    <row r="9850" spans="2:12">
      <c r="B9850" s="268">
        <v>9838</v>
      </c>
      <c r="C9850" s="226"/>
      <c r="D9850" s="227">
        <f>_xlfn.XLOOKUP($C9850,サービス情報マスタcopy!$B:$B,サービス情報マスタcopy!$G:$G,0,0,1)</f>
        <v>0</v>
      </c>
      <c r="E9850" s="228" t="str">
        <f>CONCATENATE($C9850,"-",TEXT(_xlfn.MAXIFS($K$12:K9849,$C$12:C9849,$C9850)+1,"0000"))</f>
        <v>-0001</v>
      </c>
      <c r="F9850" s="226"/>
      <c r="G9850" s="226"/>
      <c r="H9850" s="226"/>
      <c r="I9850" s="229"/>
      <c r="J9850" s="260"/>
      <c r="K9850" s="252">
        <f t="shared" si="152"/>
        <v>1</v>
      </c>
      <c r="L9850" s="9" t="s">
        <v>34</v>
      </c>
    </row>
    <row r="9851" spans="2:12">
      <c r="B9851" s="268">
        <v>9839</v>
      </c>
      <c r="C9851" s="226"/>
      <c r="D9851" s="227">
        <f>_xlfn.XLOOKUP($C9851,サービス情報マスタcopy!$B:$B,サービス情報マスタcopy!$G:$G,0,0,1)</f>
        <v>0</v>
      </c>
      <c r="E9851" s="228" t="str">
        <f>CONCATENATE($C9851,"-",TEXT(_xlfn.MAXIFS($K$12:K9850,$C$12:C9850,$C9851)+1,"0000"))</f>
        <v>-0001</v>
      </c>
      <c r="F9851" s="226"/>
      <c r="G9851" s="226"/>
      <c r="H9851" s="226"/>
      <c r="I9851" s="229"/>
      <c r="J9851" s="260"/>
      <c r="K9851" s="252">
        <f t="shared" si="152"/>
        <v>1</v>
      </c>
      <c r="L9851" s="9" t="s">
        <v>34</v>
      </c>
    </row>
    <row r="9852" spans="2:12">
      <c r="B9852" s="268">
        <v>9840</v>
      </c>
      <c r="C9852" s="226"/>
      <c r="D9852" s="227">
        <f>_xlfn.XLOOKUP($C9852,サービス情報マスタcopy!$B:$B,サービス情報マスタcopy!$G:$G,0,0,1)</f>
        <v>0</v>
      </c>
      <c r="E9852" s="228" t="str">
        <f>CONCATENATE($C9852,"-",TEXT(_xlfn.MAXIFS($K$12:K9851,$C$12:C9851,$C9852)+1,"0000"))</f>
        <v>-0001</v>
      </c>
      <c r="F9852" s="226"/>
      <c r="G9852" s="226"/>
      <c r="H9852" s="226"/>
      <c r="I9852" s="229"/>
      <c r="J9852" s="260"/>
      <c r="K9852" s="252">
        <f t="shared" si="152"/>
        <v>1</v>
      </c>
      <c r="L9852" s="9" t="s">
        <v>34</v>
      </c>
    </row>
    <row r="9853" spans="2:12">
      <c r="B9853" s="268">
        <v>9841</v>
      </c>
      <c r="C9853" s="226"/>
      <c r="D9853" s="227">
        <f>_xlfn.XLOOKUP($C9853,サービス情報マスタcopy!$B:$B,サービス情報マスタcopy!$G:$G,0,0,1)</f>
        <v>0</v>
      </c>
      <c r="E9853" s="228" t="str">
        <f>CONCATENATE($C9853,"-",TEXT(_xlfn.MAXIFS($K$12:K9852,$C$12:C9852,$C9853)+1,"0000"))</f>
        <v>-0001</v>
      </c>
      <c r="F9853" s="226"/>
      <c r="G9853" s="226"/>
      <c r="H9853" s="226"/>
      <c r="I9853" s="229"/>
      <c r="J9853" s="260"/>
      <c r="K9853" s="252">
        <f t="shared" si="152"/>
        <v>1</v>
      </c>
      <c r="L9853" s="9" t="s">
        <v>34</v>
      </c>
    </row>
    <row r="9854" spans="2:12">
      <c r="B9854" s="268">
        <v>9842</v>
      </c>
      <c r="C9854" s="226"/>
      <c r="D9854" s="227">
        <f>_xlfn.XLOOKUP($C9854,サービス情報マスタcopy!$B:$B,サービス情報マスタcopy!$G:$G,0,0,1)</f>
        <v>0</v>
      </c>
      <c r="E9854" s="228" t="str">
        <f>CONCATENATE($C9854,"-",TEXT(_xlfn.MAXIFS($K$12:K9853,$C$12:C9853,$C9854)+1,"0000"))</f>
        <v>-0001</v>
      </c>
      <c r="F9854" s="226"/>
      <c r="G9854" s="226"/>
      <c r="H9854" s="226"/>
      <c r="I9854" s="229"/>
      <c r="J9854" s="260"/>
      <c r="K9854" s="252">
        <f t="shared" si="152"/>
        <v>1</v>
      </c>
      <c r="L9854" s="9" t="s">
        <v>34</v>
      </c>
    </row>
    <row r="9855" spans="2:12">
      <c r="B9855" s="268">
        <v>9843</v>
      </c>
      <c r="C9855" s="226"/>
      <c r="D9855" s="227">
        <f>_xlfn.XLOOKUP($C9855,サービス情報マスタcopy!$B:$B,サービス情報マスタcopy!$G:$G,0,0,1)</f>
        <v>0</v>
      </c>
      <c r="E9855" s="228" t="str">
        <f>CONCATENATE($C9855,"-",TEXT(_xlfn.MAXIFS($K$12:K9854,$C$12:C9854,$C9855)+1,"0000"))</f>
        <v>-0001</v>
      </c>
      <c r="F9855" s="226"/>
      <c r="G9855" s="226"/>
      <c r="H9855" s="226"/>
      <c r="I9855" s="229"/>
      <c r="J9855" s="260"/>
      <c r="K9855" s="252">
        <f t="shared" si="152"/>
        <v>1</v>
      </c>
      <c r="L9855" s="9" t="s">
        <v>34</v>
      </c>
    </row>
    <row r="9856" spans="2:12">
      <c r="B9856" s="268">
        <v>9844</v>
      </c>
      <c r="C9856" s="226"/>
      <c r="D9856" s="227">
        <f>_xlfn.XLOOKUP($C9856,サービス情報マスタcopy!$B:$B,サービス情報マスタcopy!$G:$G,0,0,1)</f>
        <v>0</v>
      </c>
      <c r="E9856" s="228" t="str">
        <f>CONCATENATE($C9856,"-",TEXT(_xlfn.MAXIFS($K$12:K9855,$C$12:C9855,$C9856)+1,"0000"))</f>
        <v>-0001</v>
      </c>
      <c r="F9856" s="226"/>
      <c r="G9856" s="226"/>
      <c r="H9856" s="226"/>
      <c r="I9856" s="229"/>
      <c r="J9856" s="260"/>
      <c r="K9856" s="252">
        <f t="shared" si="152"/>
        <v>1</v>
      </c>
      <c r="L9856" s="9" t="s">
        <v>34</v>
      </c>
    </row>
    <row r="9857" spans="2:12">
      <c r="B9857" s="268">
        <v>9845</v>
      </c>
      <c r="C9857" s="226"/>
      <c r="D9857" s="227">
        <f>_xlfn.XLOOKUP($C9857,サービス情報マスタcopy!$B:$B,サービス情報マスタcopy!$G:$G,0,0,1)</f>
        <v>0</v>
      </c>
      <c r="E9857" s="228" t="str">
        <f>CONCATENATE($C9857,"-",TEXT(_xlfn.MAXIFS($K$12:K9856,$C$12:C9856,$C9857)+1,"0000"))</f>
        <v>-0001</v>
      </c>
      <c r="F9857" s="226"/>
      <c r="G9857" s="226"/>
      <c r="H9857" s="226"/>
      <c r="I9857" s="229"/>
      <c r="J9857" s="260"/>
      <c r="K9857" s="252">
        <f t="shared" si="152"/>
        <v>1</v>
      </c>
      <c r="L9857" s="9" t="s">
        <v>34</v>
      </c>
    </row>
    <row r="9858" spans="2:12">
      <c r="B9858" s="268">
        <v>9846</v>
      </c>
      <c r="C9858" s="226"/>
      <c r="D9858" s="227">
        <f>_xlfn.XLOOKUP($C9858,サービス情報マスタcopy!$B:$B,サービス情報マスタcopy!$G:$G,0,0,1)</f>
        <v>0</v>
      </c>
      <c r="E9858" s="228" t="str">
        <f>CONCATENATE($C9858,"-",TEXT(_xlfn.MAXIFS($K$12:K9857,$C$12:C9857,$C9858)+1,"0000"))</f>
        <v>-0001</v>
      </c>
      <c r="F9858" s="226"/>
      <c r="G9858" s="226"/>
      <c r="H9858" s="226"/>
      <c r="I9858" s="229"/>
      <c r="J9858" s="260"/>
      <c r="K9858" s="252">
        <f t="shared" si="152"/>
        <v>1</v>
      </c>
      <c r="L9858" s="9" t="s">
        <v>34</v>
      </c>
    </row>
    <row r="9859" spans="2:12">
      <c r="B9859" s="268">
        <v>9847</v>
      </c>
      <c r="C9859" s="226"/>
      <c r="D9859" s="227">
        <f>_xlfn.XLOOKUP($C9859,サービス情報マスタcopy!$B:$B,サービス情報マスタcopy!$G:$G,0,0,1)</f>
        <v>0</v>
      </c>
      <c r="E9859" s="228" t="str">
        <f>CONCATENATE($C9859,"-",TEXT(_xlfn.MAXIFS($K$12:K9858,$C$12:C9858,$C9859)+1,"0000"))</f>
        <v>-0001</v>
      </c>
      <c r="F9859" s="226"/>
      <c r="G9859" s="226"/>
      <c r="H9859" s="226"/>
      <c r="I9859" s="229"/>
      <c r="J9859" s="260"/>
      <c r="K9859" s="252">
        <f t="shared" si="152"/>
        <v>1</v>
      </c>
      <c r="L9859" s="9" t="s">
        <v>34</v>
      </c>
    </row>
    <row r="9860" spans="2:12">
      <c r="B9860" s="268">
        <v>9848</v>
      </c>
      <c r="C9860" s="226"/>
      <c r="D9860" s="227">
        <f>_xlfn.XLOOKUP($C9860,サービス情報マスタcopy!$B:$B,サービス情報マスタcopy!$G:$G,0,0,1)</f>
        <v>0</v>
      </c>
      <c r="E9860" s="228" t="str">
        <f>CONCATENATE($C9860,"-",TEXT(_xlfn.MAXIFS($K$12:K9859,$C$12:C9859,$C9860)+1,"0000"))</f>
        <v>-0001</v>
      </c>
      <c r="F9860" s="226"/>
      <c r="G9860" s="226"/>
      <c r="H9860" s="226"/>
      <c r="I9860" s="229"/>
      <c r="J9860" s="260"/>
      <c r="K9860" s="252">
        <f t="shared" si="152"/>
        <v>1</v>
      </c>
      <c r="L9860" s="9" t="s">
        <v>34</v>
      </c>
    </row>
    <row r="9861" spans="2:12">
      <c r="B9861" s="268">
        <v>9849</v>
      </c>
      <c r="C9861" s="226"/>
      <c r="D9861" s="227">
        <f>_xlfn.XLOOKUP($C9861,サービス情報マスタcopy!$B:$B,サービス情報マスタcopy!$G:$G,0,0,1)</f>
        <v>0</v>
      </c>
      <c r="E9861" s="228" t="str">
        <f>CONCATENATE($C9861,"-",TEXT(_xlfn.MAXIFS($K$12:K9860,$C$12:C9860,$C9861)+1,"0000"))</f>
        <v>-0001</v>
      </c>
      <c r="F9861" s="226"/>
      <c r="G9861" s="226"/>
      <c r="H9861" s="226"/>
      <c r="I9861" s="229"/>
      <c r="J9861" s="260"/>
      <c r="K9861" s="252">
        <f t="shared" si="152"/>
        <v>1</v>
      </c>
      <c r="L9861" s="9" t="s">
        <v>34</v>
      </c>
    </row>
    <row r="9862" spans="2:12">
      <c r="B9862" s="268">
        <v>9850</v>
      </c>
      <c r="C9862" s="226"/>
      <c r="D9862" s="227">
        <f>_xlfn.XLOOKUP($C9862,サービス情報マスタcopy!$B:$B,サービス情報マスタcopy!$G:$G,0,0,1)</f>
        <v>0</v>
      </c>
      <c r="E9862" s="228" t="str">
        <f>CONCATENATE($C9862,"-",TEXT(_xlfn.MAXIFS($K$12:K9861,$C$12:C9861,$C9862)+1,"0000"))</f>
        <v>-0001</v>
      </c>
      <c r="F9862" s="226"/>
      <c r="G9862" s="226"/>
      <c r="H9862" s="226"/>
      <c r="I9862" s="229"/>
      <c r="J9862" s="260"/>
      <c r="K9862" s="252">
        <f t="shared" si="152"/>
        <v>1</v>
      </c>
      <c r="L9862" s="9" t="s">
        <v>34</v>
      </c>
    </row>
    <row r="9863" spans="2:12">
      <c r="B9863" s="268">
        <v>9851</v>
      </c>
      <c r="C9863" s="226"/>
      <c r="D9863" s="227">
        <f>_xlfn.XLOOKUP($C9863,サービス情報マスタcopy!$B:$B,サービス情報マスタcopy!$G:$G,0,0,1)</f>
        <v>0</v>
      </c>
      <c r="E9863" s="228" t="str">
        <f>CONCATENATE($C9863,"-",TEXT(_xlfn.MAXIFS($K$12:K9862,$C$12:C9862,$C9863)+1,"0000"))</f>
        <v>-0001</v>
      </c>
      <c r="F9863" s="226"/>
      <c r="G9863" s="226"/>
      <c r="H9863" s="226"/>
      <c r="I9863" s="229"/>
      <c r="J9863" s="260"/>
      <c r="K9863" s="252">
        <f t="shared" si="152"/>
        <v>1</v>
      </c>
      <c r="L9863" s="9" t="s">
        <v>34</v>
      </c>
    </row>
    <row r="9864" spans="2:12">
      <c r="B9864" s="268">
        <v>9852</v>
      </c>
      <c r="C9864" s="226"/>
      <c r="D9864" s="227">
        <f>_xlfn.XLOOKUP($C9864,サービス情報マスタcopy!$B:$B,サービス情報マスタcopy!$G:$G,0,0,1)</f>
        <v>0</v>
      </c>
      <c r="E9864" s="228" t="str">
        <f>CONCATENATE($C9864,"-",TEXT(_xlfn.MAXIFS($K$12:K9863,$C$12:C9863,$C9864)+1,"0000"))</f>
        <v>-0001</v>
      </c>
      <c r="F9864" s="226"/>
      <c r="G9864" s="226"/>
      <c r="H9864" s="226"/>
      <c r="I9864" s="229"/>
      <c r="J9864" s="260"/>
      <c r="K9864" s="252">
        <f t="shared" si="152"/>
        <v>1</v>
      </c>
      <c r="L9864" s="9" t="s">
        <v>34</v>
      </c>
    </row>
    <row r="9865" spans="2:12">
      <c r="B9865" s="268">
        <v>9853</v>
      </c>
      <c r="C9865" s="226"/>
      <c r="D9865" s="227">
        <f>_xlfn.XLOOKUP($C9865,サービス情報マスタcopy!$B:$B,サービス情報マスタcopy!$G:$G,0,0,1)</f>
        <v>0</v>
      </c>
      <c r="E9865" s="228" t="str">
        <f>CONCATENATE($C9865,"-",TEXT(_xlfn.MAXIFS($K$12:K9864,$C$12:C9864,$C9865)+1,"0000"))</f>
        <v>-0001</v>
      </c>
      <c r="F9865" s="226"/>
      <c r="G9865" s="226"/>
      <c r="H9865" s="226"/>
      <c r="I9865" s="229"/>
      <c r="J9865" s="260"/>
      <c r="K9865" s="252">
        <f t="shared" si="152"/>
        <v>1</v>
      </c>
      <c r="L9865" s="9" t="s">
        <v>34</v>
      </c>
    </row>
    <row r="9866" spans="2:12">
      <c r="B9866" s="268">
        <v>9854</v>
      </c>
      <c r="C9866" s="226"/>
      <c r="D9866" s="227">
        <f>_xlfn.XLOOKUP($C9866,サービス情報マスタcopy!$B:$B,サービス情報マスタcopy!$G:$G,0,0,1)</f>
        <v>0</v>
      </c>
      <c r="E9866" s="228" t="str">
        <f>CONCATENATE($C9866,"-",TEXT(_xlfn.MAXIFS($K$12:K9865,$C$12:C9865,$C9866)+1,"0000"))</f>
        <v>-0001</v>
      </c>
      <c r="F9866" s="226"/>
      <c r="G9866" s="226"/>
      <c r="H9866" s="226"/>
      <c r="I9866" s="229"/>
      <c r="J9866" s="260"/>
      <c r="K9866" s="252">
        <f t="shared" si="152"/>
        <v>1</v>
      </c>
      <c r="L9866" s="9" t="s">
        <v>34</v>
      </c>
    </row>
    <row r="9867" spans="2:12">
      <c r="B9867" s="268">
        <v>9855</v>
      </c>
      <c r="C9867" s="226"/>
      <c r="D9867" s="227">
        <f>_xlfn.XLOOKUP($C9867,サービス情報マスタcopy!$B:$B,サービス情報マスタcopy!$G:$G,0,0,1)</f>
        <v>0</v>
      </c>
      <c r="E9867" s="228" t="str">
        <f>CONCATENATE($C9867,"-",TEXT(_xlfn.MAXIFS($K$12:K9866,$C$12:C9866,$C9867)+1,"0000"))</f>
        <v>-0001</v>
      </c>
      <c r="F9867" s="226"/>
      <c r="G9867" s="226"/>
      <c r="H9867" s="226"/>
      <c r="I9867" s="229"/>
      <c r="J9867" s="260"/>
      <c r="K9867" s="252">
        <f t="shared" si="152"/>
        <v>1</v>
      </c>
      <c r="L9867" s="9" t="s">
        <v>34</v>
      </c>
    </row>
    <row r="9868" spans="2:12">
      <c r="B9868" s="268">
        <v>9856</v>
      </c>
      <c r="C9868" s="226"/>
      <c r="D9868" s="227">
        <f>_xlfn.XLOOKUP($C9868,サービス情報マスタcopy!$B:$B,サービス情報マスタcopy!$G:$G,0,0,1)</f>
        <v>0</v>
      </c>
      <c r="E9868" s="228" t="str">
        <f>CONCATENATE($C9868,"-",TEXT(_xlfn.MAXIFS($K$12:K9867,$C$12:C9867,$C9868)+1,"0000"))</f>
        <v>-0001</v>
      </c>
      <c r="F9868" s="226"/>
      <c r="G9868" s="226"/>
      <c r="H9868" s="226"/>
      <c r="I9868" s="229"/>
      <c r="J9868" s="260"/>
      <c r="K9868" s="252">
        <f t="shared" si="152"/>
        <v>1</v>
      </c>
      <c r="L9868" s="9" t="s">
        <v>34</v>
      </c>
    </row>
    <row r="9869" spans="2:12">
      <c r="B9869" s="268">
        <v>9857</v>
      </c>
      <c r="C9869" s="226"/>
      <c r="D9869" s="227">
        <f>_xlfn.XLOOKUP($C9869,サービス情報マスタcopy!$B:$B,サービス情報マスタcopy!$G:$G,0,0,1)</f>
        <v>0</v>
      </c>
      <c r="E9869" s="228" t="str">
        <f>CONCATENATE($C9869,"-",TEXT(_xlfn.MAXIFS($K$12:K9868,$C$12:C9868,$C9869)+1,"0000"))</f>
        <v>-0001</v>
      </c>
      <c r="F9869" s="226"/>
      <c r="G9869" s="226"/>
      <c r="H9869" s="226"/>
      <c r="I9869" s="229"/>
      <c r="J9869" s="260"/>
      <c r="K9869" s="252">
        <f t="shared" si="152"/>
        <v>1</v>
      </c>
      <c r="L9869" s="9" t="s">
        <v>34</v>
      </c>
    </row>
    <row r="9870" spans="2:12">
      <c r="B9870" s="268">
        <v>9858</v>
      </c>
      <c r="C9870" s="226"/>
      <c r="D9870" s="227">
        <f>_xlfn.XLOOKUP($C9870,サービス情報マスタcopy!$B:$B,サービス情報マスタcopy!$G:$G,0,0,1)</f>
        <v>0</v>
      </c>
      <c r="E9870" s="228" t="str">
        <f>CONCATENATE($C9870,"-",TEXT(_xlfn.MAXIFS($K$12:K9869,$C$12:C9869,$C9870)+1,"0000"))</f>
        <v>-0001</v>
      </c>
      <c r="F9870" s="226"/>
      <c r="G9870" s="226"/>
      <c r="H9870" s="226"/>
      <c r="I9870" s="229"/>
      <c r="J9870" s="260"/>
      <c r="K9870" s="252">
        <f t="shared" si="152"/>
        <v>1</v>
      </c>
      <c r="L9870" s="9" t="s">
        <v>34</v>
      </c>
    </row>
    <row r="9871" spans="2:12">
      <c r="B9871" s="268">
        <v>9859</v>
      </c>
      <c r="C9871" s="226"/>
      <c r="D9871" s="227">
        <f>_xlfn.XLOOKUP($C9871,サービス情報マスタcopy!$B:$B,サービス情報マスタcopy!$G:$G,0,0,1)</f>
        <v>0</v>
      </c>
      <c r="E9871" s="228" t="str">
        <f>CONCATENATE($C9871,"-",TEXT(_xlfn.MAXIFS($K$12:K9870,$C$12:C9870,$C9871)+1,"0000"))</f>
        <v>-0001</v>
      </c>
      <c r="F9871" s="226"/>
      <c r="G9871" s="226"/>
      <c r="H9871" s="226"/>
      <c r="I9871" s="229"/>
      <c r="J9871" s="260"/>
      <c r="K9871" s="252">
        <f t="shared" si="152"/>
        <v>1</v>
      </c>
      <c r="L9871" s="9" t="s">
        <v>34</v>
      </c>
    </row>
    <row r="9872" spans="2:12">
      <c r="B9872" s="268">
        <v>9860</v>
      </c>
      <c r="C9872" s="226"/>
      <c r="D9872" s="227">
        <f>_xlfn.XLOOKUP($C9872,サービス情報マスタcopy!$B:$B,サービス情報マスタcopy!$G:$G,0,0,1)</f>
        <v>0</v>
      </c>
      <c r="E9872" s="228" t="str">
        <f>CONCATENATE($C9872,"-",TEXT(_xlfn.MAXIFS($K$12:K9871,$C$12:C9871,$C9872)+1,"0000"))</f>
        <v>-0001</v>
      </c>
      <c r="F9872" s="226"/>
      <c r="G9872" s="226"/>
      <c r="H9872" s="226"/>
      <c r="I9872" s="229"/>
      <c r="J9872" s="260"/>
      <c r="K9872" s="252">
        <f t="shared" si="152"/>
        <v>1</v>
      </c>
      <c r="L9872" s="9" t="s">
        <v>34</v>
      </c>
    </row>
    <row r="9873" spans="2:12">
      <c r="B9873" s="268">
        <v>9861</v>
      </c>
      <c r="C9873" s="226"/>
      <c r="D9873" s="227">
        <f>_xlfn.XLOOKUP($C9873,サービス情報マスタcopy!$B:$B,サービス情報マスタcopy!$G:$G,0,0,1)</f>
        <v>0</v>
      </c>
      <c r="E9873" s="228" t="str">
        <f>CONCATENATE($C9873,"-",TEXT(_xlfn.MAXIFS($K$12:K9872,$C$12:C9872,$C9873)+1,"0000"))</f>
        <v>-0001</v>
      </c>
      <c r="F9873" s="226"/>
      <c r="G9873" s="226"/>
      <c r="H9873" s="226"/>
      <c r="I9873" s="229"/>
      <c r="J9873" s="260"/>
      <c r="K9873" s="252">
        <f t="shared" si="152"/>
        <v>1</v>
      </c>
      <c r="L9873" s="9" t="s">
        <v>34</v>
      </c>
    </row>
    <row r="9874" spans="2:12">
      <c r="B9874" s="268">
        <v>9862</v>
      </c>
      <c r="C9874" s="226"/>
      <c r="D9874" s="227">
        <f>_xlfn.XLOOKUP($C9874,サービス情報マスタcopy!$B:$B,サービス情報マスタcopy!$G:$G,0,0,1)</f>
        <v>0</v>
      </c>
      <c r="E9874" s="228" t="str">
        <f>CONCATENATE($C9874,"-",TEXT(_xlfn.MAXIFS($K$12:K9873,$C$12:C9873,$C9874)+1,"0000"))</f>
        <v>-0001</v>
      </c>
      <c r="F9874" s="226"/>
      <c r="G9874" s="226"/>
      <c r="H9874" s="226"/>
      <c r="I9874" s="229"/>
      <c r="J9874" s="260"/>
      <c r="K9874" s="252">
        <f t="shared" si="152"/>
        <v>1</v>
      </c>
      <c r="L9874" s="9" t="s">
        <v>34</v>
      </c>
    </row>
    <row r="9875" spans="2:12">
      <c r="B9875" s="268">
        <v>9863</v>
      </c>
      <c r="C9875" s="226"/>
      <c r="D9875" s="227">
        <f>_xlfn.XLOOKUP($C9875,サービス情報マスタcopy!$B:$B,サービス情報マスタcopy!$G:$G,0,0,1)</f>
        <v>0</v>
      </c>
      <c r="E9875" s="228" t="str">
        <f>CONCATENATE($C9875,"-",TEXT(_xlfn.MAXIFS($K$12:K9874,$C$12:C9874,$C9875)+1,"0000"))</f>
        <v>-0001</v>
      </c>
      <c r="F9875" s="226"/>
      <c r="G9875" s="226"/>
      <c r="H9875" s="226"/>
      <c r="I9875" s="229"/>
      <c r="J9875" s="260"/>
      <c r="K9875" s="252">
        <f t="shared" si="152"/>
        <v>1</v>
      </c>
      <c r="L9875" s="9" t="s">
        <v>34</v>
      </c>
    </row>
    <row r="9876" spans="2:12">
      <c r="B9876" s="268">
        <v>9864</v>
      </c>
      <c r="C9876" s="226"/>
      <c r="D9876" s="227">
        <f>_xlfn.XLOOKUP($C9876,サービス情報マスタcopy!$B:$B,サービス情報マスタcopy!$G:$G,0,0,1)</f>
        <v>0</v>
      </c>
      <c r="E9876" s="228" t="str">
        <f>CONCATENATE($C9876,"-",TEXT(_xlfn.MAXIFS($K$12:K9875,$C$12:C9875,$C9876)+1,"0000"))</f>
        <v>-0001</v>
      </c>
      <c r="F9876" s="226"/>
      <c r="G9876" s="226"/>
      <c r="H9876" s="226"/>
      <c r="I9876" s="229"/>
      <c r="J9876" s="260"/>
      <c r="K9876" s="252">
        <f t="shared" si="152"/>
        <v>1</v>
      </c>
      <c r="L9876" s="9" t="s">
        <v>34</v>
      </c>
    </row>
    <row r="9877" spans="2:12">
      <c r="B9877" s="268">
        <v>9865</v>
      </c>
      <c r="C9877" s="226"/>
      <c r="D9877" s="227">
        <f>_xlfn.XLOOKUP($C9877,サービス情報マスタcopy!$B:$B,サービス情報マスタcopy!$G:$G,0,0,1)</f>
        <v>0</v>
      </c>
      <c r="E9877" s="228" t="str">
        <f>CONCATENATE($C9877,"-",TEXT(_xlfn.MAXIFS($K$12:K9876,$C$12:C9876,$C9877)+1,"0000"))</f>
        <v>-0001</v>
      </c>
      <c r="F9877" s="226"/>
      <c r="G9877" s="226"/>
      <c r="H9877" s="226"/>
      <c r="I9877" s="229"/>
      <c r="J9877" s="260"/>
      <c r="K9877" s="252">
        <f t="shared" si="152"/>
        <v>1</v>
      </c>
      <c r="L9877" s="9" t="s">
        <v>34</v>
      </c>
    </row>
    <row r="9878" spans="2:12">
      <c r="B9878" s="268">
        <v>9866</v>
      </c>
      <c r="C9878" s="226"/>
      <c r="D9878" s="227">
        <f>_xlfn.XLOOKUP($C9878,サービス情報マスタcopy!$B:$B,サービス情報マスタcopy!$G:$G,0,0,1)</f>
        <v>0</v>
      </c>
      <c r="E9878" s="228" t="str">
        <f>CONCATENATE($C9878,"-",TEXT(_xlfn.MAXIFS($K$12:K9877,$C$12:C9877,$C9878)+1,"0000"))</f>
        <v>-0001</v>
      </c>
      <c r="F9878" s="226"/>
      <c r="G9878" s="226"/>
      <c r="H9878" s="226"/>
      <c r="I9878" s="229"/>
      <c r="J9878" s="260"/>
      <c r="K9878" s="252">
        <f t="shared" si="152"/>
        <v>1</v>
      </c>
      <c r="L9878" s="9" t="s">
        <v>34</v>
      </c>
    </row>
    <row r="9879" spans="2:12">
      <c r="B9879" s="268">
        <v>9867</v>
      </c>
      <c r="C9879" s="226"/>
      <c r="D9879" s="227">
        <f>_xlfn.XLOOKUP($C9879,サービス情報マスタcopy!$B:$B,サービス情報マスタcopy!$G:$G,0,0,1)</f>
        <v>0</v>
      </c>
      <c r="E9879" s="228" t="str">
        <f>CONCATENATE($C9879,"-",TEXT(_xlfn.MAXIFS($K$12:K9878,$C$12:C9878,$C9879)+1,"0000"))</f>
        <v>-0001</v>
      </c>
      <c r="F9879" s="226"/>
      <c r="G9879" s="226"/>
      <c r="H9879" s="226"/>
      <c r="I9879" s="229"/>
      <c r="J9879" s="260"/>
      <c r="K9879" s="252">
        <f t="shared" si="152"/>
        <v>1</v>
      </c>
      <c r="L9879" s="9" t="s">
        <v>34</v>
      </c>
    </row>
    <row r="9880" spans="2:12">
      <c r="B9880" s="268">
        <v>9868</v>
      </c>
      <c r="C9880" s="226"/>
      <c r="D9880" s="227">
        <f>_xlfn.XLOOKUP($C9880,サービス情報マスタcopy!$B:$B,サービス情報マスタcopy!$G:$G,0,0,1)</f>
        <v>0</v>
      </c>
      <c r="E9880" s="228" t="str">
        <f>CONCATENATE($C9880,"-",TEXT(_xlfn.MAXIFS($K$12:K9879,$C$12:C9879,$C9880)+1,"0000"))</f>
        <v>-0001</v>
      </c>
      <c r="F9880" s="226"/>
      <c r="G9880" s="226"/>
      <c r="H9880" s="226"/>
      <c r="I9880" s="229"/>
      <c r="J9880" s="260"/>
      <c r="K9880" s="252">
        <f t="shared" si="152"/>
        <v>1</v>
      </c>
      <c r="L9880" s="9" t="s">
        <v>34</v>
      </c>
    </row>
    <row r="9881" spans="2:12">
      <c r="B9881" s="268">
        <v>9869</v>
      </c>
      <c r="C9881" s="226"/>
      <c r="D9881" s="227">
        <f>_xlfn.XLOOKUP($C9881,サービス情報マスタcopy!$B:$B,サービス情報マスタcopy!$G:$G,0,0,1)</f>
        <v>0</v>
      </c>
      <c r="E9881" s="228" t="str">
        <f>CONCATENATE($C9881,"-",TEXT(_xlfn.MAXIFS($K$12:K9880,$C$12:C9880,$C9881)+1,"0000"))</f>
        <v>-0001</v>
      </c>
      <c r="F9881" s="226"/>
      <c r="G9881" s="226"/>
      <c r="H9881" s="226"/>
      <c r="I9881" s="229"/>
      <c r="J9881" s="260"/>
      <c r="K9881" s="252">
        <f t="shared" si="152"/>
        <v>1</v>
      </c>
      <c r="L9881" s="9" t="s">
        <v>34</v>
      </c>
    </row>
    <row r="9882" spans="2:12">
      <c r="B9882" s="268">
        <v>9870</v>
      </c>
      <c r="C9882" s="226"/>
      <c r="D9882" s="227">
        <f>_xlfn.XLOOKUP($C9882,サービス情報マスタcopy!$B:$B,サービス情報マスタcopy!$G:$G,0,0,1)</f>
        <v>0</v>
      </c>
      <c r="E9882" s="228" t="str">
        <f>CONCATENATE($C9882,"-",TEXT(_xlfn.MAXIFS($K$12:K9881,$C$12:C9881,$C9882)+1,"0000"))</f>
        <v>-0001</v>
      </c>
      <c r="F9882" s="226"/>
      <c r="G9882" s="226"/>
      <c r="H9882" s="226"/>
      <c r="I9882" s="229"/>
      <c r="J9882" s="260"/>
      <c r="K9882" s="252">
        <f t="shared" si="152"/>
        <v>1</v>
      </c>
      <c r="L9882" s="9" t="s">
        <v>34</v>
      </c>
    </row>
    <row r="9883" spans="2:12">
      <c r="B9883" s="268">
        <v>9871</v>
      </c>
      <c r="C9883" s="226"/>
      <c r="D9883" s="227">
        <f>_xlfn.XLOOKUP($C9883,サービス情報マスタcopy!$B:$B,サービス情報マスタcopy!$G:$G,0,0,1)</f>
        <v>0</v>
      </c>
      <c r="E9883" s="228" t="str">
        <f>CONCATENATE($C9883,"-",TEXT(_xlfn.MAXIFS($K$12:K9882,$C$12:C9882,$C9883)+1,"0000"))</f>
        <v>-0001</v>
      </c>
      <c r="F9883" s="226"/>
      <c r="G9883" s="226"/>
      <c r="H9883" s="226"/>
      <c r="I9883" s="229"/>
      <c r="J9883" s="260"/>
      <c r="K9883" s="252">
        <f t="shared" si="152"/>
        <v>1</v>
      </c>
      <c r="L9883" s="9" t="s">
        <v>34</v>
      </c>
    </row>
    <row r="9884" spans="2:12">
      <c r="B9884" s="268">
        <v>9872</v>
      </c>
      <c r="C9884" s="226"/>
      <c r="D9884" s="227">
        <f>_xlfn.XLOOKUP($C9884,サービス情報マスタcopy!$B:$B,サービス情報マスタcopy!$G:$G,0,0,1)</f>
        <v>0</v>
      </c>
      <c r="E9884" s="228" t="str">
        <f>CONCATENATE($C9884,"-",TEXT(_xlfn.MAXIFS($K$12:K9883,$C$12:C9883,$C9884)+1,"0000"))</f>
        <v>-0001</v>
      </c>
      <c r="F9884" s="226"/>
      <c r="G9884" s="226"/>
      <c r="H9884" s="226"/>
      <c r="I9884" s="229"/>
      <c r="J9884" s="260"/>
      <c r="K9884" s="252">
        <f t="shared" si="152"/>
        <v>1</v>
      </c>
      <c r="L9884" s="9" t="s">
        <v>34</v>
      </c>
    </row>
    <row r="9885" spans="2:12">
      <c r="B9885" s="268">
        <v>9873</v>
      </c>
      <c r="C9885" s="226"/>
      <c r="D9885" s="227">
        <f>_xlfn.XLOOKUP($C9885,サービス情報マスタcopy!$B:$B,サービス情報マスタcopy!$G:$G,0,0,1)</f>
        <v>0</v>
      </c>
      <c r="E9885" s="228" t="str">
        <f>CONCATENATE($C9885,"-",TEXT(_xlfn.MAXIFS($K$12:K9884,$C$12:C9884,$C9885)+1,"0000"))</f>
        <v>-0001</v>
      </c>
      <c r="F9885" s="226"/>
      <c r="G9885" s="226"/>
      <c r="H9885" s="226"/>
      <c r="I9885" s="229"/>
      <c r="J9885" s="260"/>
      <c r="K9885" s="252">
        <f t="shared" si="152"/>
        <v>1</v>
      </c>
      <c r="L9885" s="9" t="s">
        <v>34</v>
      </c>
    </row>
    <row r="9886" spans="2:12">
      <c r="B9886" s="268">
        <v>9874</v>
      </c>
      <c r="C9886" s="226"/>
      <c r="D9886" s="227">
        <f>_xlfn.XLOOKUP($C9886,サービス情報マスタcopy!$B:$B,サービス情報マスタcopy!$G:$G,0,0,1)</f>
        <v>0</v>
      </c>
      <c r="E9886" s="228" t="str">
        <f>CONCATENATE($C9886,"-",TEXT(_xlfn.MAXIFS($K$12:K9885,$C$12:C9885,$C9886)+1,"0000"))</f>
        <v>-0001</v>
      </c>
      <c r="F9886" s="226"/>
      <c r="G9886" s="226"/>
      <c r="H9886" s="226"/>
      <c r="I9886" s="229"/>
      <c r="J9886" s="260"/>
      <c r="K9886" s="252">
        <f t="shared" si="152"/>
        <v>1</v>
      </c>
      <c r="L9886" s="9" t="s">
        <v>34</v>
      </c>
    </row>
    <row r="9887" spans="2:12">
      <c r="B9887" s="268">
        <v>9875</v>
      </c>
      <c r="C9887" s="226"/>
      <c r="D9887" s="227">
        <f>_xlfn.XLOOKUP($C9887,サービス情報マスタcopy!$B:$B,サービス情報マスタcopy!$G:$G,0,0,1)</f>
        <v>0</v>
      </c>
      <c r="E9887" s="228" t="str">
        <f>CONCATENATE($C9887,"-",TEXT(_xlfn.MAXIFS($K$12:K9886,$C$12:C9886,$C9887)+1,"0000"))</f>
        <v>-0001</v>
      </c>
      <c r="F9887" s="226"/>
      <c r="G9887" s="226"/>
      <c r="H9887" s="226"/>
      <c r="I9887" s="229"/>
      <c r="J9887" s="260"/>
      <c r="K9887" s="252">
        <f t="shared" si="152"/>
        <v>1</v>
      </c>
      <c r="L9887" s="9" t="s">
        <v>34</v>
      </c>
    </row>
    <row r="9888" spans="2:12">
      <c r="B9888" s="268">
        <v>9876</v>
      </c>
      <c r="C9888" s="226"/>
      <c r="D9888" s="227">
        <f>_xlfn.XLOOKUP($C9888,サービス情報マスタcopy!$B:$B,サービス情報マスタcopy!$G:$G,0,0,1)</f>
        <v>0</v>
      </c>
      <c r="E9888" s="228" t="str">
        <f>CONCATENATE($C9888,"-",TEXT(_xlfn.MAXIFS($K$12:K9887,$C$12:C9887,$C9888)+1,"0000"))</f>
        <v>-0001</v>
      </c>
      <c r="F9888" s="226"/>
      <c r="G9888" s="226"/>
      <c r="H9888" s="226"/>
      <c r="I9888" s="229"/>
      <c r="J9888" s="260"/>
      <c r="K9888" s="252">
        <f t="shared" si="152"/>
        <v>1</v>
      </c>
      <c r="L9888" s="9" t="s">
        <v>34</v>
      </c>
    </row>
    <row r="9889" spans="2:12">
      <c r="B9889" s="268">
        <v>9877</v>
      </c>
      <c r="C9889" s="226"/>
      <c r="D9889" s="227">
        <f>_xlfn.XLOOKUP($C9889,サービス情報マスタcopy!$B:$B,サービス情報マスタcopy!$G:$G,0,0,1)</f>
        <v>0</v>
      </c>
      <c r="E9889" s="228" t="str">
        <f>CONCATENATE($C9889,"-",TEXT(_xlfn.MAXIFS($K$12:K9888,$C$12:C9888,$C9889)+1,"0000"))</f>
        <v>-0001</v>
      </c>
      <c r="F9889" s="226"/>
      <c r="G9889" s="226"/>
      <c r="H9889" s="226"/>
      <c r="I9889" s="229"/>
      <c r="J9889" s="260"/>
      <c r="K9889" s="252">
        <f t="shared" si="152"/>
        <v>1</v>
      </c>
      <c r="L9889" s="9" t="s">
        <v>34</v>
      </c>
    </row>
    <row r="9890" spans="2:12">
      <c r="B9890" s="268">
        <v>9878</v>
      </c>
      <c r="C9890" s="226"/>
      <c r="D9890" s="227">
        <f>_xlfn.XLOOKUP($C9890,サービス情報マスタcopy!$B:$B,サービス情報マスタcopy!$G:$G,0,0,1)</f>
        <v>0</v>
      </c>
      <c r="E9890" s="228" t="str">
        <f>CONCATENATE($C9890,"-",TEXT(_xlfn.MAXIFS($K$12:K9889,$C$12:C9889,$C9890)+1,"0000"))</f>
        <v>-0001</v>
      </c>
      <c r="F9890" s="226"/>
      <c r="G9890" s="226"/>
      <c r="H9890" s="226"/>
      <c r="I9890" s="229"/>
      <c r="J9890" s="260"/>
      <c r="K9890" s="252">
        <f t="shared" si="152"/>
        <v>1</v>
      </c>
      <c r="L9890" s="9" t="s">
        <v>34</v>
      </c>
    </row>
    <row r="9891" spans="2:12">
      <c r="B9891" s="268">
        <v>9879</v>
      </c>
      <c r="C9891" s="226"/>
      <c r="D9891" s="227">
        <f>_xlfn.XLOOKUP($C9891,サービス情報マスタcopy!$B:$B,サービス情報マスタcopy!$G:$G,0,0,1)</f>
        <v>0</v>
      </c>
      <c r="E9891" s="228" t="str">
        <f>CONCATENATE($C9891,"-",TEXT(_xlfn.MAXIFS($K$12:K9890,$C$12:C9890,$C9891)+1,"0000"))</f>
        <v>-0001</v>
      </c>
      <c r="F9891" s="226"/>
      <c r="G9891" s="226"/>
      <c r="H9891" s="226"/>
      <c r="I9891" s="229"/>
      <c r="J9891" s="260"/>
      <c r="K9891" s="252">
        <f t="shared" si="152"/>
        <v>1</v>
      </c>
      <c r="L9891" s="9" t="s">
        <v>34</v>
      </c>
    </row>
    <row r="9892" spans="2:12">
      <c r="B9892" s="268">
        <v>9880</v>
      </c>
      <c r="C9892" s="226"/>
      <c r="D9892" s="227">
        <f>_xlfn.XLOOKUP($C9892,サービス情報マスタcopy!$B:$B,サービス情報マスタcopy!$G:$G,0,0,1)</f>
        <v>0</v>
      </c>
      <c r="E9892" s="228" t="str">
        <f>CONCATENATE($C9892,"-",TEXT(_xlfn.MAXIFS($K$12:K9891,$C$12:C9891,$C9892)+1,"0000"))</f>
        <v>-0001</v>
      </c>
      <c r="F9892" s="226"/>
      <c r="G9892" s="226"/>
      <c r="H9892" s="226"/>
      <c r="I9892" s="229"/>
      <c r="J9892" s="260"/>
      <c r="K9892" s="252">
        <f t="shared" si="152"/>
        <v>1</v>
      </c>
      <c r="L9892" s="9" t="s">
        <v>34</v>
      </c>
    </row>
    <row r="9893" spans="2:12">
      <c r="B9893" s="268">
        <v>9881</v>
      </c>
      <c r="C9893" s="226"/>
      <c r="D9893" s="227">
        <f>_xlfn.XLOOKUP($C9893,サービス情報マスタcopy!$B:$B,サービス情報マスタcopy!$G:$G,0,0,1)</f>
        <v>0</v>
      </c>
      <c r="E9893" s="228" t="str">
        <f>CONCATENATE($C9893,"-",TEXT(_xlfn.MAXIFS($K$12:K9892,$C$12:C9892,$C9893)+1,"0000"))</f>
        <v>-0001</v>
      </c>
      <c r="F9893" s="226"/>
      <c r="G9893" s="226"/>
      <c r="H9893" s="226"/>
      <c r="I9893" s="229"/>
      <c r="J9893" s="260"/>
      <c r="K9893" s="252">
        <f t="shared" si="152"/>
        <v>1</v>
      </c>
      <c r="L9893" s="9" t="s">
        <v>34</v>
      </c>
    </row>
    <row r="9894" spans="2:12">
      <c r="B9894" s="268">
        <v>9882</v>
      </c>
      <c r="C9894" s="226"/>
      <c r="D9894" s="227">
        <f>_xlfn.XLOOKUP($C9894,サービス情報マスタcopy!$B:$B,サービス情報マスタcopy!$G:$G,0,0,1)</f>
        <v>0</v>
      </c>
      <c r="E9894" s="228" t="str">
        <f>CONCATENATE($C9894,"-",TEXT(_xlfn.MAXIFS($K$12:K9893,$C$12:C9893,$C9894)+1,"0000"))</f>
        <v>-0001</v>
      </c>
      <c r="F9894" s="226"/>
      <c r="G9894" s="226"/>
      <c r="H9894" s="226"/>
      <c r="I9894" s="229"/>
      <c r="J9894" s="260"/>
      <c r="K9894" s="252">
        <f t="shared" si="152"/>
        <v>1</v>
      </c>
      <c r="L9894" s="9" t="s">
        <v>34</v>
      </c>
    </row>
    <row r="9895" spans="2:12">
      <c r="B9895" s="268">
        <v>9883</v>
      </c>
      <c r="C9895" s="226"/>
      <c r="D9895" s="227">
        <f>_xlfn.XLOOKUP($C9895,サービス情報マスタcopy!$B:$B,サービス情報マスタcopy!$G:$G,0,0,1)</f>
        <v>0</v>
      </c>
      <c r="E9895" s="228" t="str">
        <f>CONCATENATE($C9895,"-",TEXT(_xlfn.MAXIFS($K$12:K9894,$C$12:C9894,$C9895)+1,"0000"))</f>
        <v>-0001</v>
      </c>
      <c r="F9895" s="226"/>
      <c r="G9895" s="226"/>
      <c r="H9895" s="226"/>
      <c r="I9895" s="229"/>
      <c r="J9895" s="260"/>
      <c r="K9895" s="252">
        <f t="shared" si="152"/>
        <v>1</v>
      </c>
      <c r="L9895" s="9" t="s">
        <v>34</v>
      </c>
    </row>
    <row r="9896" spans="2:12">
      <c r="B9896" s="268">
        <v>9884</v>
      </c>
      <c r="C9896" s="226"/>
      <c r="D9896" s="227">
        <f>_xlfn.XLOOKUP($C9896,サービス情報マスタcopy!$B:$B,サービス情報マスタcopy!$G:$G,0,0,1)</f>
        <v>0</v>
      </c>
      <c r="E9896" s="228" t="str">
        <f>CONCATENATE($C9896,"-",TEXT(_xlfn.MAXIFS($K$12:K9895,$C$12:C9895,$C9896)+1,"0000"))</f>
        <v>-0001</v>
      </c>
      <c r="F9896" s="226"/>
      <c r="G9896" s="226"/>
      <c r="H9896" s="226"/>
      <c r="I9896" s="229"/>
      <c r="J9896" s="260"/>
      <c r="K9896" s="252">
        <f t="shared" si="152"/>
        <v>1</v>
      </c>
      <c r="L9896" s="9" t="s">
        <v>34</v>
      </c>
    </row>
    <row r="9897" spans="2:12">
      <c r="B9897" s="268">
        <v>9885</v>
      </c>
      <c r="C9897" s="226"/>
      <c r="D9897" s="227">
        <f>_xlfn.XLOOKUP($C9897,サービス情報マスタcopy!$B:$B,サービス情報マスタcopy!$G:$G,0,0,1)</f>
        <v>0</v>
      </c>
      <c r="E9897" s="228" t="str">
        <f>CONCATENATE($C9897,"-",TEXT(_xlfn.MAXIFS($K$12:K9896,$C$12:C9896,$C9897)+1,"0000"))</f>
        <v>-0001</v>
      </c>
      <c r="F9897" s="226"/>
      <c r="G9897" s="226"/>
      <c r="H9897" s="226"/>
      <c r="I9897" s="229"/>
      <c r="J9897" s="260"/>
      <c r="K9897" s="252">
        <f t="shared" si="152"/>
        <v>1</v>
      </c>
      <c r="L9897" s="9" t="s">
        <v>34</v>
      </c>
    </row>
    <row r="9898" spans="2:12">
      <c r="B9898" s="268">
        <v>9886</v>
      </c>
      <c r="C9898" s="226"/>
      <c r="D9898" s="227">
        <f>_xlfn.XLOOKUP($C9898,サービス情報マスタcopy!$B:$B,サービス情報マスタcopy!$G:$G,0,0,1)</f>
        <v>0</v>
      </c>
      <c r="E9898" s="228" t="str">
        <f>CONCATENATE($C9898,"-",TEXT(_xlfn.MAXIFS($K$12:K9897,$C$12:C9897,$C9898)+1,"0000"))</f>
        <v>-0001</v>
      </c>
      <c r="F9898" s="226"/>
      <c r="G9898" s="226"/>
      <c r="H9898" s="226"/>
      <c r="I9898" s="229"/>
      <c r="J9898" s="260"/>
      <c r="K9898" s="252">
        <f t="shared" si="152"/>
        <v>1</v>
      </c>
      <c r="L9898" s="9" t="s">
        <v>34</v>
      </c>
    </row>
    <row r="9899" spans="2:12">
      <c r="B9899" s="268">
        <v>9887</v>
      </c>
      <c r="C9899" s="226"/>
      <c r="D9899" s="227">
        <f>_xlfn.XLOOKUP($C9899,サービス情報マスタcopy!$B:$B,サービス情報マスタcopy!$G:$G,0,0,1)</f>
        <v>0</v>
      </c>
      <c r="E9899" s="228" t="str">
        <f>CONCATENATE($C9899,"-",TEXT(_xlfn.MAXIFS($K$12:K9898,$C$12:C9898,$C9899)+1,"0000"))</f>
        <v>-0001</v>
      </c>
      <c r="F9899" s="226"/>
      <c r="G9899" s="226"/>
      <c r="H9899" s="226"/>
      <c r="I9899" s="229"/>
      <c r="J9899" s="260"/>
      <c r="K9899" s="252">
        <f t="shared" si="152"/>
        <v>1</v>
      </c>
      <c r="L9899" s="9" t="s">
        <v>34</v>
      </c>
    </row>
    <row r="9900" spans="2:12">
      <c r="B9900" s="268">
        <v>9888</v>
      </c>
      <c r="C9900" s="226"/>
      <c r="D9900" s="227">
        <f>_xlfn.XLOOKUP($C9900,サービス情報マスタcopy!$B:$B,サービス情報マスタcopy!$G:$G,0,0,1)</f>
        <v>0</v>
      </c>
      <c r="E9900" s="228" t="str">
        <f>CONCATENATE($C9900,"-",TEXT(_xlfn.MAXIFS($K$12:K9899,$C$12:C9899,$C9900)+1,"0000"))</f>
        <v>-0001</v>
      </c>
      <c r="F9900" s="226"/>
      <c r="G9900" s="226"/>
      <c r="H9900" s="226"/>
      <c r="I9900" s="229"/>
      <c r="J9900" s="260"/>
      <c r="K9900" s="252">
        <f t="shared" si="152"/>
        <v>1</v>
      </c>
      <c r="L9900" s="9" t="s">
        <v>34</v>
      </c>
    </row>
    <row r="9901" spans="2:12">
      <c r="B9901" s="268">
        <v>9889</v>
      </c>
      <c r="C9901" s="226"/>
      <c r="D9901" s="227">
        <f>_xlfn.XLOOKUP($C9901,サービス情報マスタcopy!$B:$B,サービス情報マスタcopy!$G:$G,0,0,1)</f>
        <v>0</v>
      </c>
      <c r="E9901" s="228" t="str">
        <f>CONCATENATE($C9901,"-",TEXT(_xlfn.MAXIFS($K$12:K9900,$C$12:C9900,$C9901)+1,"0000"))</f>
        <v>-0001</v>
      </c>
      <c r="F9901" s="226"/>
      <c r="G9901" s="226"/>
      <c r="H9901" s="226"/>
      <c r="I9901" s="229"/>
      <c r="J9901" s="260"/>
      <c r="K9901" s="252">
        <f t="shared" si="152"/>
        <v>1</v>
      </c>
      <c r="L9901" s="9" t="s">
        <v>34</v>
      </c>
    </row>
    <row r="9902" spans="2:12">
      <c r="B9902" s="268">
        <v>9890</v>
      </c>
      <c r="C9902" s="226"/>
      <c r="D9902" s="227">
        <f>_xlfn.XLOOKUP($C9902,サービス情報マスタcopy!$B:$B,サービス情報マスタcopy!$G:$G,0,0,1)</f>
        <v>0</v>
      </c>
      <c r="E9902" s="228" t="str">
        <f>CONCATENATE($C9902,"-",TEXT(_xlfn.MAXIFS($K$12:K9901,$C$12:C9901,$C9902)+1,"0000"))</f>
        <v>-0001</v>
      </c>
      <c r="F9902" s="226"/>
      <c r="G9902" s="226"/>
      <c r="H9902" s="226"/>
      <c r="I9902" s="229"/>
      <c r="J9902" s="260"/>
      <c r="K9902" s="252">
        <f t="shared" si="152"/>
        <v>1</v>
      </c>
      <c r="L9902" s="9" t="s">
        <v>34</v>
      </c>
    </row>
    <row r="9903" spans="2:12">
      <c r="B9903" s="268">
        <v>9891</v>
      </c>
      <c r="C9903" s="226"/>
      <c r="D9903" s="227">
        <f>_xlfn.XLOOKUP($C9903,サービス情報マスタcopy!$B:$B,サービス情報マスタcopy!$G:$G,0,0,1)</f>
        <v>0</v>
      </c>
      <c r="E9903" s="228" t="str">
        <f>CONCATENATE($C9903,"-",TEXT(_xlfn.MAXIFS($K$12:K9902,$C$12:C9902,$C9903)+1,"0000"))</f>
        <v>-0001</v>
      </c>
      <c r="F9903" s="226"/>
      <c r="G9903" s="226"/>
      <c r="H9903" s="226"/>
      <c r="I9903" s="229"/>
      <c r="J9903" s="260"/>
      <c r="K9903" s="252">
        <f t="shared" si="152"/>
        <v>1</v>
      </c>
      <c r="L9903" s="9" t="s">
        <v>34</v>
      </c>
    </row>
    <row r="9904" spans="2:12">
      <c r="B9904" s="268">
        <v>9892</v>
      </c>
      <c r="C9904" s="226"/>
      <c r="D9904" s="227">
        <f>_xlfn.XLOOKUP($C9904,サービス情報マスタcopy!$B:$B,サービス情報マスタcopy!$G:$G,0,0,1)</f>
        <v>0</v>
      </c>
      <c r="E9904" s="228" t="str">
        <f>CONCATENATE($C9904,"-",TEXT(_xlfn.MAXIFS($K$12:K9903,$C$12:C9903,$C9904)+1,"0000"))</f>
        <v>-0001</v>
      </c>
      <c r="F9904" s="226"/>
      <c r="G9904" s="226"/>
      <c r="H9904" s="226"/>
      <c r="I9904" s="229"/>
      <c r="J9904" s="260"/>
      <c r="K9904" s="252">
        <f t="shared" si="152"/>
        <v>1</v>
      </c>
      <c r="L9904" s="9" t="s">
        <v>34</v>
      </c>
    </row>
    <row r="9905" spans="2:12">
      <c r="B9905" s="268">
        <v>9893</v>
      </c>
      <c r="C9905" s="226"/>
      <c r="D9905" s="227">
        <f>_xlfn.XLOOKUP($C9905,サービス情報マスタcopy!$B:$B,サービス情報マスタcopy!$G:$G,0,0,1)</f>
        <v>0</v>
      </c>
      <c r="E9905" s="228" t="str">
        <f>CONCATENATE($C9905,"-",TEXT(_xlfn.MAXIFS($K$12:K9904,$C$12:C9904,$C9905)+1,"0000"))</f>
        <v>-0001</v>
      </c>
      <c r="F9905" s="226"/>
      <c r="G9905" s="226"/>
      <c r="H9905" s="226"/>
      <c r="I9905" s="229"/>
      <c r="J9905" s="260"/>
      <c r="K9905" s="252">
        <f t="shared" si="152"/>
        <v>1</v>
      </c>
      <c r="L9905" s="9" t="s">
        <v>34</v>
      </c>
    </row>
    <row r="9906" spans="2:12">
      <c r="B9906" s="268">
        <v>9894</v>
      </c>
      <c r="C9906" s="226"/>
      <c r="D9906" s="227">
        <f>_xlfn.XLOOKUP($C9906,サービス情報マスタcopy!$B:$B,サービス情報マスタcopy!$G:$G,0,0,1)</f>
        <v>0</v>
      </c>
      <c r="E9906" s="228" t="str">
        <f>CONCATENATE($C9906,"-",TEXT(_xlfn.MAXIFS($K$12:K9905,$C$12:C9905,$C9906)+1,"0000"))</f>
        <v>-0001</v>
      </c>
      <c r="F9906" s="226"/>
      <c r="G9906" s="226"/>
      <c r="H9906" s="226"/>
      <c r="I9906" s="229"/>
      <c r="J9906" s="260"/>
      <c r="K9906" s="252">
        <f t="shared" si="152"/>
        <v>1</v>
      </c>
      <c r="L9906" s="9" t="s">
        <v>34</v>
      </c>
    </row>
    <row r="9907" spans="2:12">
      <c r="B9907" s="268">
        <v>9895</v>
      </c>
      <c r="C9907" s="226"/>
      <c r="D9907" s="227">
        <f>_xlfn.XLOOKUP($C9907,サービス情報マスタcopy!$B:$B,サービス情報マスタcopy!$G:$G,0,0,1)</f>
        <v>0</v>
      </c>
      <c r="E9907" s="228" t="str">
        <f>CONCATENATE($C9907,"-",TEXT(_xlfn.MAXIFS($K$12:K9906,$C$12:C9906,$C9907)+1,"0000"))</f>
        <v>-0001</v>
      </c>
      <c r="F9907" s="226"/>
      <c r="G9907" s="226"/>
      <c r="H9907" s="226"/>
      <c r="I9907" s="229"/>
      <c r="J9907" s="260"/>
      <c r="K9907" s="252">
        <f t="shared" si="152"/>
        <v>1</v>
      </c>
      <c r="L9907" s="9" t="s">
        <v>34</v>
      </c>
    </row>
    <row r="9908" spans="2:12">
      <c r="B9908" s="268">
        <v>9896</v>
      </c>
      <c r="C9908" s="226"/>
      <c r="D9908" s="227">
        <f>_xlfn.XLOOKUP($C9908,サービス情報マスタcopy!$B:$B,サービス情報マスタcopy!$G:$G,0,0,1)</f>
        <v>0</v>
      </c>
      <c r="E9908" s="228" t="str">
        <f>CONCATENATE($C9908,"-",TEXT(_xlfn.MAXIFS($K$12:K9907,$C$12:C9907,$C9908)+1,"0000"))</f>
        <v>-0001</v>
      </c>
      <c r="F9908" s="226"/>
      <c r="G9908" s="226"/>
      <c r="H9908" s="226"/>
      <c r="I9908" s="229"/>
      <c r="J9908" s="260"/>
      <c r="K9908" s="252">
        <f t="shared" si="152"/>
        <v>1</v>
      </c>
      <c r="L9908" s="9" t="s">
        <v>34</v>
      </c>
    </row>
    <row r="9909" spans="2:12">
      <c r="B9909" s="268">
        <v>9897</v>
      </c>
      <c r="C9909" s="226"/>
      <c r="D9909" s="227">
        <f>_xlfn.XLOOKUP($C9909,サービス情報マスタcopy!$B:$B,サービス情報マスタcopy!$G:$G,0,0,1)</f>
        <v>0</v>
      </c>
      <c r="E9909" s="228" t="str">
        <f>CONCATENATE($C9909,"-",TEXT(_xlfn.MAXIFS($K$12:K9908,$C$12:C9908,$C9909)+1,"0000"))</f>
        <v>-0001</v>
      </c>
      <c r="F9909" s="226"/>
      <c r="G9909" s="226"/>
      <c r="H9909" s="226"/>
      <c r="I9909" s="229"/>
      <c r="J9909" s="260"/>
      <c r="K9909" s="252">
        <f t="shared" si="152"/>
        <v>1</v>
      </c>
      <c r="L9909" s="9" t="s">
        <v>34</v>
      </c>
    </row>
    <row r="9910" spans="2:12">
      <c r="B9910" s="268">
        <v>9898</v>
      </c>
      <c r="C9910" s="226"/>
      <c r="D9910" s="227">
        <f>_xlfn.XLOOKUP($C9910,サービス情報マスタcopy!$B:$B,サービス情報マスタcopy!$G:$G,0,0,1)</f>
        <v>0</v>
      </c>
      <c r="E9910" s="228" t="str">
        <f>CONCATENATE($C9910,"-",TEXT(_xlfn.MAXIFS($K$12:K9909,$C$12:C9909,$C9910)+1,"0000"))</f>
        <v>-0001</v>
      </c>
      <c r="F9910" s="226"/>
      <c r="G9910" s="226"/>
      <c r="H9910" s="226"/>
      <c r="I9910" s="229"/>
      <c r="J9910" s="260"/>
      <c r="K9910" s="252">
        <f t="shared" ref="K9910:K9973" si="153">VALUE(RIGHT($E9910,4))</f>
        <v>1</v>
      </c>
      <c r="L9910" s="9" t="s">
        <v>34</v>
      </c>
    </row>
    <row r="9911" spans="2:12">
      <c r="B9911" s="268">
        <v>9899</v>
      </c>
      <c r="C9911" s="226"/>
      <c r="D9911" s="227">
        <f>_xlfn.XLOOKUP($C9911,サービス情報マスタcopy!$B:$B,サービス情報マスタcopy!$G:$G,0,0,1)</f>
        <v>0</v>
      </c>
      <c r="E9911" s="228" t="str">
        <f>CONCATENATE($C9911,"-",TEXT(_xlfn.MAXIFS($K$12:K9910,$C$12:C9910,$C9911)+1,"0000"))</f>
        <v>-0001</v>
      </c>
      <c r="F9911" s="226"/>
      <c r="G9911" s="226"/>
      <c r="H9911" s="226"/>
      <c r="I9911" s="229"/>
      <c r="J9911" s="260"/>
      <c r="K9911" s="252">
        <f t="shared" si="153"/>
        <v>1</v>
      </c>
      <c r="L9911" s="9" t="s">
        <v>34</v>
      </c>
    </row>
    <row r="9912" spans="2:12">
      <c r="B9912" s="268">
        <v>9900</v>
      </c>
      <c r="C9912" s="226"/>
      <c r="D9912" s="227">
        <f>_xlfn.XLOOKUP($C9912,サービス情報マスタcopy!$B:$B,サービス情報マスタcopy!$G:$G,0,0,1)</f>
        <v>0</v>
      </c>
      <c r="E9912" s="228" t="str">
        <f>CONCATENATE($C9912,"-",TEXT(_xlfn.MAXIFS($K$12:K9911,$C$12:C9911,$C9912)+1,"0000"))</f>
        <v>-0001</v>
      </c>
      <c r="F9912" s="226"/>
      <c r="G9912" s="226"/>
      <c r="H9912" s="226"/>
      <c r="I9912" s="229"/>
      <c r="J9912" s="260"/>
      <c r="K9912" s="252">
        <f t="shared" si="153"/>
        <v>1</v>
      </c>
      <c r="L9912" s="9" t="s">
        <v>34</v>
      </c>
    </row>
    <row r="9913" spans="2:12">
      <c r="B9913" s="268">
        <v>9901</v>
      </c>
      <c r="C9913" s="226"/>
      <c r="D9913" s="227">
        <f>_xlfn.XLOOKUP($C9913,サービス情報マスタcopy!$B:$B,サービス情報マスタcopy!$G:$G,0,0,1)</f>
        <v>0</v>
      </c>
      <c r="E9913" s="228" t="str">
        <f>CONCATENATE($C9913,"-",TEXT(_xlfn.MAXIFS($K$12:K9912,$C$12:C9912,$C9913)+1,"0000"))</f>
        <v>-0001</v>
      </c>
      <c r="F9913" s="226"/>
      <c r="G9913" s="226"/>
      <c r="H9913" s="226"/>
      <c r="I9913" s="229"/>
      <c r="J9913" s="260"/>
      <c r="K9913" s="252">
        <f t="shared" si="153"/>
        <v>1</v>
      </c>
      <c r="L9913" s="9" t="s">
        <v>34</v>
      </c>
    </row>
    <row r="9914" spans="2:12">
      <c r="B9914" s="268">
        <v>9902</v>
      </c>
      <c r="C9914" s="226"/>
      <c r="D9914" s="227">
        <f>_xlfn.XLOOKUP($C9914,サービス情報マスタcopy!$B:$B,サービス情報マスタcopy!$G:$G,0,0,1)</f>
        <v>0</v>
      </c>
      <c r="E9914" s="228" t="str">
        <f>CONCATENATE($C9914,"-",TEXT(_xlfn.MAXIFS($K$12:K9913,$C$12:C9913,$C9914)+1,"0000"))</f>
        <v>-0001</v>
      </c>
      <c r="F9914" s="226"/>
      <c r="G9914" s="226"/>
      <c r="H9914" s="226"/>
      <c r="I9914" s="229"/>
      <c r="J9914" s="260"/>
      <c r="K9914" s="252">
        <f t="shared" si="153"/>
        <v>1</v>
      </c>
      <c r="L9914" s="9" t="s">
        <v>34</v>
      </c>
    </row>
    <row r="9915" spans="2:12">
      <c r="B9915" s="268">
        <v>9903</v>
      </c>
      <c r="C9915" s="226"/>
      <c r="D9915" s="227">
        <f>_xlfn.XLOOKUP($C9915,サービス情報マスタcopy!$B:$B,サービス情報マスタcopy!$G:$G,0,0,1)</f>
        <v>0</v>
      </c>
      <c r="E9915" s="228" t="str">
        <f>CONCATENATE($C9915,"-",TEXT(_xlfn.MAXIFS($K$12:K9914,$C$12:C9914,$C9915)+1,"0000"))</f>
        <v>-0001</v>
      </c>
      <c r="F9915" s="226"/>
      <c r="G9915" s="226"/>
      <c r="H9915" s="226"/>
      <c r="I9915" s="229"/>
      <c r="J9915" s="260"/>
      <c r="K9915" s="252">
        <f t="shared" si="153"/>
        <v>1</v>
      </c>
      <c r="L9915" s="9" t="s">
        <v>34</v>
      </c>
    </row>
    <row r="9916" spans="2:12">
      <c r="B9916" s="268">
        <v>9904</v>
      </c>
      <c r="C9916" s="226"/>
      <c r="D9916" s="227">
        <f>_xlfn.XLOOKUP($C9916,サービス情報マスタcopy!$B:$B,サービス情報マスタcopy!$G:$G,0,0,1)</f>
        <v>0</v>
      </c>
      <c r="E9916" s="228" t="str">
        <f>CONCATENATE($C9916,"-",TEXT(_xlfn.MAXIFS($K$12:K9915,$C$12:C9915,$C9916)+1,"0000"))</f>
        <v>-0001</v>
      </c>
      <c r="F9916" s="226"/>
      <c r="G9916" s="226"/>
      <c r="H9916" s="226"/>
      <c r="I9916" s="229"/>
      <c r="J9916" s="260"/>
      <c r="K9916" s="252">
        <f t="shared" si="153"/>
        <v>1</v>
      </c>
      <c r="L9916" s="9" t="s">
        <v>34</v>
      </c>
    </row>
    <row r="9917" spans="2:12">
      <c r="B9917" s="268">
        <v>9905</v>
      </c>
      <c r="C9917" s="226"/>
      <c r="D9917" s="227">
        <f>_xlfn.XLOOKUP($C9917,サービス情報マスタcopy!$B:$B,サービス情報マスタcopy!$G:$G,0,0,1)</f>
        <v>0</v>
      </c>
      <c r="E9917" s="228" t="str">
        <f>CONCATENATE($C9917,"-",TEXT(_xlfn.MAXIFS($K$12:K9916,$C$12:C9916,$C9917)+1,"0000"))</f>
        <v>-0001</v>
      </c>
      <c r="F9917" s="226"/>
      <c r="G9917" s="226"/>
      <c r="H9917" s="226"/>
      <c r="I9917" s="229"/>
      <c r="J9917" s="260"/>
      <c r="K9917" s="252">
        <f t="shared" si="153"/>
        <v>1</v>
      </c>
      <c r="L9917" s="9" t="s">
        <v>34</v>
      </c>
    </row>
    <row r="9918" spans="2:12">
      <c r="B9918" s="268">
        <v>9906</v>
      </c>
      <c r="C9918" s="226"/>
      <c r="D9918" s="227">
        <f>_xlfn.XLOOKUP($C9918,サービス情報マスタcopy!$B:$B,サービス情報マスタcopy!$G:$G,0,0,1)</f>
        <v>0</v>
      </c>
      <c r="E9918" s="228" t="str">
        <f>CONCATENATE($C9918,"-",TEXT(_xlfn.MAXIFS($K$12:K9917,$C$12:C9917,$C9918)+1,"0000"))</f>
        <v>-0001</v>
      </c>
      <c r="F9918" s="226"/>
      <c r="G9918" s="226"/>
      <c r="H9918" s="226"/>
      <c r="I9918" s="229"/>
      <c r="J9918" s="260"/>
      <c r="K9918" s="252">
        <f t="shared" si="153"/>
        <v>1</v>
      </c>
      <c r="L9918" s="9" t="s">
        <v>34</v>
      </c>
    </row>
    <row r="9919" spans="2:12">
      <c r="B9919" s="268">
        <v>9907</v>
      </c>
      <c r="C9919" s="226"/>
      <c r="D9919" s="227">
        <f>_xlfn.XLOOKUP($C9919,サービス情報マスタcopy!$B:$B,サービス情報マスタcopy!$G:$G,0,0,1)</f>
        <v>0</v>
      </c>
      <c r="E9919" s="228" t="str">
        <f>CONCATENATE($C9919,"-",TEXT(_xlfn.MAXIFS($K$12:K9918,$C$12:C9918,$C9919)+1,"0000"))</f>
        <v>-0001</v>
      </c>
      <c r="F9919" s="226"/>
      <c r="G9919" s="226"/>
      <c r="H9919" s="226"/>
      <c r="I9919" s="229"/>
      <c r="J9919" s="260"/>
      <c r="K9919" s="252">
        <f t="shared" si="153"/>
        <v>1</v>
      </c>
      <c r="L9919" s="9" t="s">
        <v>34</v>
      </c>
    </row>
    <row r="9920" spans="2:12">
      <c r="B9920" s="268">
        <v>9908</v>
      </c>
      <c r="C9920" s="226"/>
      <c r="D9920" s="227">
        <f>_xlfn.XLOOKUP($C9920,サービス情報マスタcopy!$B:$B,サービス情報マスタcopy!$G:$G,0,0,1)</f>
        <v>0</v>
      </c>
      <c r="E9920" s="228" t="str">
        <f>CONCATENATE($C9920,"-",TEXT(_xlfn.MAXIFS($K$12:K9919,$C$12:C9919,$C9920)+1,"0000"))</f>
        <v>-0001</v>
      </c>
      <c r="F9920" s="226"/>
      <c r="G9920" s="226"/>
      <c r="H9920" s="226"/>
      <c r="I9920" s="229"/>
      <c r="J9920" s="260"/>
      <c r="K9920" s="252">
        <f t="shared" si="153"/>
        <v>1</v>
      </c>
      <c r="L9920" s="9" t="s">
        <v>34</v>
      </c>
    </row>
    <row r="9921" spans="2:12">
      <c r="B9921" s="268">
        <v>9909</v>
      </c>
      <c r="C9921" s="226"/>
      <c r="D9921" s="227">
        <f>_xlfn.XLOOKUP($C9921,サービス情報マスタcopy!$B:$B,サービス情報マスタcopy!$G:$G,0,0,1)</f>
        <v>0</v>
      </c>
      <c r="E9921" s="228" t="str">
        <f>CONCATENATE($C9921,"-",TEXT(_xlfn.MAXIFS($K$12:K9920,$C$12:C9920,$C9921)+1,"0000"))</f>
        <v>-0001</v>
      </c>
      <c r="F9921" s="226"/>
      <c r="G9921" s="226"/>
      <c r="H9921" s="226"/>
      <c r="I9921" s="229"/>
      <c r="J9921" s="260"/>
      <c r="K9921" s="252">
        <f t="shared" si="153"/>
        <v>1</v>
      </c>
      <c r="L9921" s="9" t="s">
        <v>34</v>
      </c>
    </row>
    <row r="9922" spans="2:12">
      <c r="B9922" s="268">
        <v>9910</v>
      </c>
      <c r="C9922" s="226"/>
      <c r="D9922" s="227">
        <f>_xlfn.XLOOKUP($C9922,サービス情報マスタcopy!$B:$B,サービス情報マスタcopy!$G:$G,0,0,1)</f>
        <v>0</v>
      </c>
      <c r="E9922" s="228" t="str">
        <f>CONCATENATE($C9922,"-",TEXT(_xlfn.MAXIFS($K$12:K9921,$C$12:C9921,$C9922)+1,"0000"))</f>
        <v>-0001</v>
      </c>
      <c r="F9922" s="226"/>
      <c r="G9922" s="226"/>
      <c r="H9922" s="226"/>
      <c r="I9922" s="229"/>
      <c r="J9922" s="260"/>
      <c r="K9922" s="252">
        <f t="shared" si="153"/>
        <v>1</v>
      </c>
      <c r="L9922" s="9" t="s">
        <v>34</v>
      </c>
    </row>
    <row r="9923" spans="2:12">
      <c r="B9923" s="268">
        <v>9911</v>
      </c>
      <c r="C9923" s="226"/>
      <c r="D9923" s="227">
        <f>_xlfn.XLOOKUP($C9923,サービス情報マスタcopy!$B:$B,サービス情報マスタcopy!$G:$G,0,0,1)</f>
        <v>0</v>
      </c>
      <c r="E9923" s="228" t="str">
        <f>CONCATENATE($C9923,"-",TEXT(_xlfn.MAXIFS($K$12:K9922,$C$12:C9922,$C9923)+1,"0000"))</f>
        <v>-0001</v>
      </c>
      <c r="F9923" s="226"/>
      <c r="G9923" s="226"/>
      <c r="H9923" s="226"/>
      <c r="I9923" s="229"/>
      <c r="J9923" s="260"/>
      <c r="K9923" s="252">
        <f t="shared" si="153"/>
        <v>1</v>
      </c>
      <c r="L9923" s="9" t="s">
        <v>34</v>
      </c>
    </row>
    <row r="9924" spans="2:12">
      <c r="B9924" s="268">
        <v>9912</v>
      </c>
      <c r="C9924" s="226"/>
      <c r="D9924" s="227">
        <f>_xlfn.XLOOKUP($C9924,サービス情報マスタcopy!$B:$B,サービス情報マスタcopy!$G:$G,0,0,1)</f>
        <v>0</v>
      </c>
      <c r="E9924" s="228" t="str">
        <f>CONCATENATE($C9924,"-",TEXT(_xlfn.MAXIFS($K$12:K9923,$C$12:C9923,$C9924)+1,"0000"))</f>
        <v>-0001</v>
      </c>
      <c r="F9924" s="226"/>
      <c r="G9924" s="226"/>
      <c r="H9924" s="226"/>
      <c r="I9924" s="229"/>
      <c r="J9924" s="260"/>
      <c r="K9924" s="252">
        <f t="shared" si="153"/>
        <v>1</v>
      </c>
      <c r="L9924" s="9" t="s">
        <v>34</v>
      </c>
    </row>
    <row r="9925" spans="2:12">
      <c r="B9925" s="268">
        <v>9913</v>
      </c>
      <c r="C9925" s="226"/>
      <c r="D9925" s="227">
        <f>_xlfn.XLOOKUP($C9925,サービス情報マスタcopy!$B:$B,サービス情報マスタcopy!$G:$G,0,0,1)</f>
        <v>0</v>
      </c>
      <c r="E9925" s="228" t="str">
        <f>CONCATENATE($C9925,"-",TEXT(_xlfn.MAXIFS($K$12:K9924,$C$12:C9924,$C9925)+1,"0000"))</f>
        <v>-0001</v>
      </c>
      <c r="F9925" s="226"/>
      <c r="G9925" s="226"/>
      <c r="H9925" s="226"/>
      <c r="I9925" s="229"/>
      <c r="J9925" s="260"/>
      <c r="K9925" s="252">
        <f t="shared" si="153"/>
        <v>1</v>
      </c>
      <c r="L9925" s="9" t="s">
        <v>34</v>
      </c>
    </row>
    <row r="9926" spans="2:12">
      <c r="B9926" s="268">
        <v>9914</v>
      </c>
      <c r="C9926" s="226"/>
      <c r="D9926" s="227">
        <f>_xlfn.XLOOKUP($C9926,サービス情報マスタcopy!$B:$B,サービス情報マスタcopy!$G:$G,0,0,1)</f>
        <v>0</v>
      </c>
      <c r="E9926" s="228" t="str">
        <f>CONCATENATE($C9926,"-",TEXT(_xlfn.MAXIFS($K$12:K9925,$C$12:C9925,$C9926)+1,"0000"))</f>
        <v>-0001</v>
      </c>
      <c r="F9926" s="226"/>
      <c r="G9926" s="226"/>
      <c r="H9926" s="226"/>
      <c r="I9926" s="229"/>
      <c r="J9926" s="260"/>
      <c r="K9926" s="252">
        <f t="shared" si="153"/>
        <v>1</v>
      </c>
      <c r="L9926" s="9" t="s">
        <v>34</v>
      </c>
    </row>
    <row r="9927" spans="2:12">
      <c r="B9927" s="268">
        <v>9915</v>
      </c>
      <c r="C9927" s="226"/>
      <c r="D9927" s="227">
        <f>_xlfn.XLOOKUP($C9927,サービス情報マスタcopy!$B:$B,サービス情報マスタcopy!$G:$G,0,0,1)</f>
        <v>0</v>
      </c>
      <c r="E9927" s="228" t="str">
        <f>CONCATENATE($C9927,"-",TEXT(_xlfn.MAXIFS($K$12:K9926,$C$12:C9926,$C9927)+1,"0000"))</f>
        <v>-0001</v>
      </c>
      <c r="F9927" s="226"/>
      <c r="G9927" s="226"/>
      <c r="H9927" s="226"/>
      <c r="I9927" s="229"/>
      <c r="J9927" s="260"/>
      <c r="K9927" s="252">
        <f t="shared" si="153"/>
        <v>1</v>
      </c>
      <c r="L9927" s="9" t="s">
        <v>34</v>
      </c>
    </row>
    <row r="9928" spans="2:12">
      <c r="B9928" s="268">
        <v>9916</v>
      </c>
      <c r="C9928" s="226"/>
      <c r="D9928" s="227">
        <f>_xlfn.XLOOKUP($C9928,サービス情報マスタcopy!$B:$B,サービス情報マスタcopy!$G:$G,0,0,1)</f>
        <v>0</v>
      </c>
      <c r="E9928" s="228" t="str">
        <f>CONCATENATE($C9928,"-",TEXT(_xlfn.MAXIFS($K$12:K9927,$C$12:C9927,$C9928)+1,"0000"))</f>
        <v>-0001</v>
      </c>
      <c r="F9928" s="226"/>
      <c r="G9928" s="226"/>
      <c r="H9928" s="226"/>
      <c r="I9928" s="229"/>
      <c r="J9928" s="260"/>
      <c r="K9928" s="252">
        <f t="shared" si="153"/>
        <v>1</v>
      </c>
      <c r="L9928" s="9" t="s">
        <v>34</v>
      </c>
    </row>
    <row r="9929" spans="2:12">
      <c r="B9929" s="268">
        <v>9917</v>
      </c>
      <c r="C9929" s="226"/>
      <c r="D9929" s="227">
        <f>_xlfn.XLOOKUP($C9929,サービス情報マスタcopy!$B:$B,サービス情報マスタcopy!$G:$G,0,0,1)</f>
        <v>0</v>
      </c>
      <c r="E9929" s="228" t="str">
        <f>CONCATENATE($C9929,"-",TEXT(_xlfn.MAXIFS($K$12:K9928,$C$12:C9928,$C9929)+1,"0000"))</f>
        <v>-0001</v>
      </c>
      <c r="F9929" s="226"/>
      <c r="G9929" s="226"/>
      <c r="H9929" s="226"/>
      <c r="I9929" s="229"/>
      <c r="J9929" s="260"/>
      <c r="K9929" s="252">
        <f t="shared" si="153"/>
        <v>1</v>
      </c>
      <c r="L9929" s="9" t="s">
        <v>34</v>
      </c>
    </row>
    <row r="9930" spans="2:12">
      <c r="B9930" s="268">
        <v>9918</v>
      </c>
      <c r="C9930" s="226"/>
      <c r="D9930" s="227">
        <f>_xlfn.XLOOKUP($C9930,サービス情報マスタcopy!$B:$B,サービス情報マスタcopy!$G:$G,0,0,1)</f>
        <v>0</v>
      </c>
      <c r="E9930" s="228" t="str">
        <f>CONCATENATE($C9930,"-",TEXT(_xlfn.MAXIFS($K$12:K9929,$C$12:C9929,$C9930)+1,"0000"))</f>
        <v>-0001</v>
      </c>
      <c r="F9930" s="226"/>
      <c r="G9930" s="226"/>
      <c r="H9930" s="226"/>
      <c r="I9930" s="229"/>
      <c r="J9930" s="260"/>
      <c r="K9930" s="252">
        <f t="shared" si="153"/>
        <v>1</v>
      </c>
      <c r="L9930" s="9" t="s">
        <v>34</v>
      </c>
    </row>
    <row r="9931" spans="2:12">
      <c r="B9931" s="268">
        <v>9919</v>
      </c>
      <c r="C9931" s="226"/>
      <c r="D9931" s="227">
        <f>_xlfn.XLOOKUP($C9931,サービス情報マスタcopy!$B:$B,サービス情報マスタcopy!$G:$G,0,0,1)</f>
        <v>0</v>
      </c>
      <c r="E9931" s="228" t="str">
        <f>CONCATENATE($C9931,"-",TEXT(_xlfn.MAXIFS($K$12:K9930,$C$12:C9930,$C9931)+1,"0000"))</f>
        <v>-0001</v>
      </c>
      <c r="F9931" s="226"/>
      <c r="G9931" s="226"/>
      <c r="H9931" s="226"/>
      <c r="I9931" s="229"/>
      <c r="J9931" s="260"/>
      <c r="K9931" s="252">
        <f t="shared" si="153"/>
        <v>1</v>
      </c>
      <c r="L9931" s="9" t="s">
        <v>34</v>
      </c>
    </row>
    <row r="9932" spans="2:12">
      <c r="B9932" s="268">
        <v>9920</v>
      </c>
      <c r="C9932" s="226"/>
      <c r="D9932" s="227">
        <f>_xlfn.XLOOKUP($C9932,サービス情報マスタcopy!$B:$B,サービス情報マスタcopy!$G:$G,0,0,1)</f>
        <v>0</v>
      </c>
      <c r="E9932" s="228" t="str">
        <f>CONCATENATE($C9932,"-",TEXT(_xlfn.MAXIFS($K$12:K9931,$C$12:C9931,$C9932)+1,"0000"))</f>
        <v>-0001</v>
      </c>
      <c r="F9932" s="226"/>
      <c r="G9932" s="226"/>
      <c r="H9932" s="226"/>
      <c r="I9932" s="229"/>
      <c r="J9932" s="260"/>
      <c r="K9932" s="252">
        <f t="shared" si="153"/>
        <v>1</v>
      </c>
      <c r="L9932" s="9" t="s">
        <v>34</v>
      </c>
    </row>
    <row r="9933" spans="2:12">
      <c r="B9933" s="268">
        <v>9921</v>
      </c>
      <c r="C9933" s="226"/>
      <c r="D9933" s="227">
        <f>_xlfn.XLOOKUP($C9933,サービス情報マスタcopy!$B:$B,サービス情報マスタcopy!$G:$G,0,0,1)</f>
        <v>0</v>
      </c>
      <c r="E9933" s="228" t="str">
        <f>CONCATENATE($C9933,"-",TEXT(_xlfn.MAXIFS($K$12:K9932,$C$12:C9932,$C9933)+1,"0000"))</f>
        <v>-0001</v>
      </c>
      <c r="F9933" s="226"/>
      <c r="G9933" s="226"/>
      <c r="H9933" s="226"/>
      <c r="I9933" s="229"/>
      <c r="J9933" s="260"/>
      <c r="K9933" s="252">
        <f t="shared" si="153"/>
        <v>1</v>
      </c>
      <c r="L9933" s="9" t="s">
        <v>34</v>
      </c>
    </row>
    <row r="9934" spans="2:12">
      <c r="B9934" s="268">
        <v>9922</v>
      </c>
      <c r="C9934" s="226"/>
      <c r="D9934" s="227">
        <f>_xlfn.XLOOKUP($C9934,サービス情報マスタcopy!$B:$B,サービス情報マスタcopy!$G:$G,0,0,1)</f>
        <v>0</v>
      </c>
      <c r="E9934" s="228" t="str">
        <f>CONCATENATE($C9934,"-",TEXT(_xlfn.MAXIFS($K$12:K9933,$C$12:C9933,$C9934)+1,"0000"))</f>
        <v>-0001</v>
      </c>
      <c r="F9934" s="226"/>
      <c r="G9934" s="226"/>
      <c r="H9934" s="226"/>
      <c r="I9934" s="229"/>
      <c r="J9934" s="260"/>
      <c r="K9934" s="252">
        <f t="shared" si="153"/>
        <v>1</v>
      </c>
      <c r="L9934" s="9" t="s">
        <v>34</v>
      </c>
    </row>
    <row r="9935" spans="2:12">
      <c r="B9935" s="268">
        <v>9923</v>
      </c>
      <c r="C9935" s="226"/>
      <c r="D9935" s="227">
        <f>_xlfn.XLOOKUP($C9935,サービス情報マスタcopy!$B:$B,サービス情報マスタcopy!$G:$G,0,0,1)</f>
        <v>0</v>
      </c>
      <c r="E9935" s="228" t="str">
        <f>CONCATENATE($C9935,"-",TEXT(_xlfn.MAXIFS($K$12:K9934,$C$12:C9934,$C9935)+1,"0000"))</f>
        <v>-0001</v>
      </c>
      <c r="F9935" s="226"/>
      <c r="G9935" s="226"/>
      <c r="H9935" s="226"/>
      <c r="I9935" s="229"/>
      <c r="J9935" s="260"/>
      <c r="K9935" s="252">
        <f t="shared" si="153"/>
        <v>1</v>
      </c>
      <c r="L9935" s="9" t="s">
        <v>34</v>
      </c>
    </row>
    <row r="9936" spans="2:12">
      <c r="B9936" s="268">
        <v>9924</v>
      </c>
      <c r="C9936" s="226"/>
      <c r="D9936" s="227">
        <f>_xlfn.XLOOKUP($C9936,サービス情報マスタcopy!$B:$B,サービス情報マスタcopy!$G:$G,0,0,1)</f>
        <v>0</v>
      </c>
      <c r="E9936" s="228" t="str">
        <f>CONCATENATE($C9936,"-",TEXT(_xlfn.MAXIFS($K$12:K9935,$C$12:C9935,$C9936)+1,"0000"))</f>
        <v>-0001</v>
      </c>
      <c r="F9936" s="226"/>
      <c r="G9936" s="226"/>
      <c r="H9936" s="226"/>
      <c r="I9936" s="229"/>
      <c r="J9936" s="260"/>
      <c r="K9936" s="252">
        <f t="shared" si="153"/>
        <v>1</v>
      </c>
      <c r="L9936" s="9" t="s">
        <v>34</v>
      </c>
    </row>
    <row r="9937" spans="2:12">
      <c r="B9937" s="268">
        <v>9925</v>
      </c>
      <c r="C9937" s="226"/>
      <c r="D9937" s="227">
        <f>_xlfn.XLOOKUP($C9937,サービス情報マスタcopy!$B:$B,サービス情報マスタcopy!$G:$G,0,0,1)</f>
        <v>0</v>
      </c>
      <c r="E9937" s="228" t="str">
        <f>CONCATENATE($C9937,"-",TEXT(_xlfn.MAXIFS($K$12:K9936,$C$12:C9936,$C9937)+1,"0000"))</f>
        <v>-0001</v>
      </c>
      <c r="F9937" s="226"/>
      <c r="G9937" s="226"/>
      <c r="H9937" s="226"/>
      <c r="I9937" s="229"/>
      <c r="J9937" s="260"/>
      <c r="K9937" s="252">
        <f t="shared" si="153"/>
        <v>1</v>
      </c>
      <c r="L9937" s="9" t="s">
        <v>34</v>
      </c>
    </row>
    <row r="9938" spans="2:12">
      <c r="B9938" s="268">
        <v>9926</v>
      </c>
      <c r="C9938" s="226"/>
      <c r="D9938" s="227">
        <f>_xlfn.XLOOKUP($C9938,サービス情報マスタcopy!$B:$B,サービス情報マスタcopy!$G:$G,0,0,1)</f>
        <v>0</v>
      </c>
      <c r="E9938" s="228" t="str">
        <f>CONCATENATE($C9938,"-",TEXT(_xlfn.MAXIFS($K$12:K9937,$C$12:C9937,$C9938)+1,"0000"))</f>
        <v>-0001</v>
      </c>
      <c r="F9938" s="226"/>
      <c r="G9938" s="226"/>
      <c r="H9938" s="226"/>
      <c r="I9938" s="229"/>
      <c r="J9938" s="260"/>
      <c r="K9938" s="252">
        <f t="shared" si="153"/>
        <v>1</v>
      </c>
      <c r="L9938" s="9" t="s">
        <v>34</v>
      </c>
    </row>
    <row r="9939" spans="2:12">
      <c r="B9939" s="268">
        <v>9927</v>
      </c>
      <c r="C9939" s="226"/>
      <c r="D9939" s="227">
        <f>_xlfn.XLOOKUP($C9939,サービス情報マスタcopy!$B:$B,サービス情報マスタcopy!$G:$G,0,0,1)</f>
        <v>0</v>
      </c>
      <c r="E9939" s="228" t="str">
        <f>CONCATENATE($C9939,"-",TEXT(_xlfn.MAXIFS($K$12:K9938,$C$12:C9938,$C9939)+1,"0000"))</f>
        <v>-0001</v>
      </c>
      <c r="F9939" s="226"/>
      <c r="G9939" s="226"/>
      <c r="H9939" s="226"/>
      <c r="I9939" s="229"/>
      <c r="J9939" s="260"/>
      <c r="K9939" s="252">
        <f t="shared" si="153"/>
        <v>1</v>
      </c>
      <c r="L9939" s="9" t="s">
        <v>34</v>
      </c>
    </row>
    <row r="9940" spans="2:12">
      <c r="B9940" s="268">
        <v>9928</v>
      </c>
      <c r="C9940" s="226"/>
      <c r="D9940" s="227">
        <f>_xlfn.XLOOKUP($C9940,サービス情報マスタcopy!$B:$B,サービス情報マスタcopy!$G:$G,0,0,1)</f>
        <v>0</v>
      </c>
      <c r="E9940" s="228" t="str">
        <f>CONCATENATE($C9940,"-",TEXT(_xlfn.MAXIFS($K$12:K9939,$C$12:C9939,$C9940)+1,"0000"))</f>
        <v>-0001</v>
      </c>
      <c r="F9940" s="226"/>
      <c r="G9940" s="226"/>
      <c r="H9940" s="226"/>
      <c r="I9940" s="229"/>
      <c r="J9940" s="260"/>
      <c r="K9940" s="252">
        <f t="shared" si="153"/>
        <v>1</v>
      </c>
      <c r="L9940" s="9" t="s">
        <v>34</v>
      </c>
    </row>
    <row r="9941" spans="2:12">
      <c r="B9941" s="268">
        <v>9929</v>
      </c>
      <c r="C9941" s="226"/>
      <c r="D9941" s="227">
        <f>_xlfn.XLOOKUP($C9941,サービス情報マスタcopy!$B:$B,サービス情報マスタcopy!$G:$G,0,0,1)</f>
        <v>0</v>
      </c>
      <c r="E9941" s="228" t="str">
        <f>CONCATENATE($C9941,"-",TEXT(_xlfn.MAXIFS($K$12:K9940,$C$12:C9940,$C9941)+1,"0000"))</f>
        <v>-0001</v>
      </c>
      <c r="F9941" s="226"/>
      <c r="G9941" s="226"/>
      <c r="H9941" s="226"/>
      <c r="I9941" s="229"/>
      <c r="J9941" s="260"/>
      <c r="K9941" s="252">
        <f t="shared" si="153"/>
        <v>1</v>
      </c>
      <c r="L9941" s="9" t="s">
        <v>34</v>
      </c>
    </row>
    <row r="9942" spans="2:12">
      <c r="B9942" s="268">
        <v>9930</v>
      </c>
      <c r="C9942" s="226"/>
      <c r="D9942" s="227">
        <f>_xlfn.XLOOKUP($C9942,サービス情報マスタcopy!$B:$B,サービス情報マスタcopy!$G:$G,0,0,1)</f>
        <v>0</v>
      </c>
      <c r="E9942" s="228" t="str">
        <f>CONCATENATE($C9942,"-",TEXT(_xlfn.MAXIFS($K$12:K9941,$C$12:C9941,$C9942)+1,"0000"))</f>
        <v>-0001</v>
      </c>
      <c r="F9942" s="226"/>
      <c r="G9942" s="226"/>
      <c r="H9942" s="226"/>
      <c r="I9942" s="229"/>
      <c r="J9942" s="260"/>
      <c r="K9942" s="252">
        <f t="shared" si="153"/>
        <v>1</v>
      </c>
      <c r="L9942" s="9" t="s">
        <v>34</v>
      </c>
    </row>
    <row r="9943" spans="2:12">
      <c r="B9943" s="268">
        <v>9931</v>
      </c>
      <c r="C9943" s="226"/>
      <c r="D9943" s="227">
        <f>_xlfn.XLOOKUP($C9943,サービス情報マスタcopy!$B:$B,サービス情報マスタcopy!$G:$G,0,0,1)</f>
        <v>0</v>
      </c>
      <c r="E9943" s="228" t="str">
        <f>CONCATENATE($C9943,"-",TEXT(_xlfn.MAXIFS($K$12:K9942,$C$12:C9942,$C9943)+1,"0000"))</f>
        <v>-0001</v>
      </c>
      <c r="F9943" s="226"/>
      <c r="G9943" s="226"/>
      <c r="H9943" s="226"/>
      <c r="I9943" s="229"/>
      <c r="J9943" s="260"/>
      <c r="K9943" s="252">
        <f t="shared" si="153"/>
        <v>1</v>
      </c>
      <c r="L9943" s="9" t="s">
        <v>34</v>
      </c>
    </row>
    <row r="9944" spans="2:12">
      <c r="B9944" s="268">
        <v>9932</v>
      </c>
      <c r="C9944" s="226"/>
      <c r="D9944" s="227">
        <f>_xlfn.XLOOKUP($C9944,サービス情報マスタcopy!$B:$B,サービス情報マスタcopy!$G:$G,0,0,1)</f>
        <v>0</v>
      </c>
      <c r="E9944" s="228" t="str">
        <f>CONCATENATE($C9944,"-",TEXT(_xlfn.MAXIFS($K$12:K9943,$C$12:C9943,$C9944)+1,"0000"))</f>
        <v>-0001</v>
      </c>
      <c r="F9944" s="226"/>
      <c r="G9944" s="226"/>
      <c r="H9944" s="226"/>
      <c r="I9944" s="229"/>
      <c r="J9944" s="260"/>
      <c r="K9944" s="252">
        <f t="shared" si="153"/>
        <v>1</v>
      </c>
      <c r="L9944" s="9" t="s">
        <v>34</v>
      </c>
    </row>
    <row r="9945" spans="2:12">
      <c r="B9945" s="268">
        <v>9933</v>
      </c>
      <c r="C9945" s="226"/>
      <c r="D9945" s="227">
        <f>_xlfn.XLOOKUP($C9945,サービス情報マスタcopy!$B:$B,サービス情報マスタcopy!$G:$G,0,0,1)</f>
        <v>0</v>
      </c>
      <c r="E9945" s="228" t="str">
        <f>CONCATENATE($C9945,"-",TEXT(_xlfn.MAXIFS($K$12:K9944,$C$12:C9944,$C9945)+1,"0000"))</f>
        <v>-0001</v>
      </c>
      <c r="F9945" s="226"/>
      <c r="G9945" s="226"/>
      <c r="H9945" s="226"/>
      <c r="I9945" s="229"/>
      <c r="J9945" s="260"/>
      <c r="K9945" s="252">
        <f t="shared" si="153"/>
        <v>1</v>
      </c>
      <c r="L9945" s="9" t="s">
        <v>34</v>
      </c>
    </row>
    <row r="9946" spans="2:12">
      <c r="B9946" s="268">
        <v>9934</v>
      </c>
      <c r="C9946" s="226"/>
      <c r="D9946" s="227">
        <f>_xlfn.XLOOKUP($C9946,サービス情報マスタcopy!$B:$B,サービス情報マスタcopy!$G:$G,0,0,1)</f>
        <v>0</v>
      </c>
      <c r="E9946" s="228" t="str">
        <f>CONCATENATE($C9946,"-",TEXT(_xlfn.MAXIFS($K$12:K9945,$C$12:C9945,$C9946)+1,"0000"))</f>
        <v>-0001</v>
      </c>
      <c r="F9946" s="226"/>
      <c r="G9946" s="226"/>
      <c r="H9946" s="226"/>
      <c r="I9946" s="229"/>
      <c r="J9946" s="260"/>
      <c r="K9946" s="252">
        <f t="shared" si="153"/>
        <v>1</v>
      </c>
      <c r="L9946" s="9" t="s">
        <v>34</v>
      </c>
    </row>
    <row r="9947" spans="2:12">
      <c r="B9947" s="268">
        <v>9935</v>
      </c>
      <c r="C9947" s="226"/>
      <c r="D9947" s="227">
        <f>_xlfn.XLOOKUP($C9947,サービス情報マスタcopy!$B:$B,サービス情報マスタcopy!$G:$G,0,0,1)</f>
        <v>0</v>
      </c>
      <c r="E9947" s="228" t="str">
        <f>CONCATENATE($C9947,"-",TEXT(_xlfn.MAXIFS($K$12:K9946,$C$12:C9946,$C9947)+1,"0000"))</f>
        <v>-0001</v>
      </c>
      <c r="F9947" s="226"/>
      <c r="G9947" s="226"/>
      <c r="H9947" s="226"/>
      <c r="I9947" s="229"/>
      <c r="J9947" s="260"/>
      <c r="K9947" s="252">
        <f t="shared" si="153"/>
        <v>1</v>
      </c>
      <c r="L9947" s="9" t="s">
        <v>34</v>
      </c>
    </row>
    <row r="9948" spans="2:12">
      <c r="B9948" s="268">
        <v>9936</v>
      </c>
      <c r="C9948" s="226"/>
      <c r="D9948" s="227">
        <f>_xlfn.XLOOKUP($C9948,サービス情報マスタcopy!$B:$B,サービス情報マスタcopy!$G:$G,0,0,1)</f>
        <v>0</v>
      </c>
      <c r="E9948" s="228" t="str">
        <f>CONCATENATE($C9948,"-",TEXT(_xlfn.MAXIFS($K$12:K9947,$C$12:C9947,$C9948)+1,"0000"))</f>
        <v>-0001</v>
      </c>
      <c r="F9948" s="226"/>
      <c r="G9948" s="226"/>
      <c r="H9948" s="226"/>
      <c r="I9948" s="229"/>
      <c r="J9948" s="260"/>
      <c r="K9948" s="252">
        <f t="shared" si="153"/>
        <v>1</v>
      </c>
      <c r="L9948" s="9" t="s">
        <v>34</v>
      </c>
    </row>
    <row r="9949" spans="2:12">
      <c r="B9949" s="268">
        <v>9937</v>
      </c>
      <c r="C9949" s="226"/>
      <c r="D9949" s="227">
        <f>_xlfn.XLOOKUP($C9949,サービス情報マスタcopy!$B:$B,サービス情報マスタcopy!$G:$G,0,0,1)</f>
        <v>0</v>
      </c>
      <c r="E9949" s="228" t="str">
        <f>CONCATENATE($C9949,"-",TEXT(_xlfn.MAXIFS($K$12:K9948,$C$12:C9948,$C9949)+1,"0000"))</f>
        <v>-0001</v>
      </c>
      <c r="F9949" s="226"/>
      <c r="G9949" s="226"/>
      <c r="H9949" s="226"/>
      <c r="I9949" s="229"/>
      <c r="J9949" s="260"/>
      <c r="K9949" s="252">
        <f t="shared" si="153"/>
        <v>1</v>
      </c>
      <c r="L9949" s="9" t="s">
        <v>34</v>
      </c>
    </row>
    <row r="9950" spans="2:12">
      <c r="B9950" s="268">
        <v>9938</v>
      </c>
      <c r="C9950" s="226"/>
      <c r="D9950" s="227">
        <f>_xlfn.XLOOKUP($C9950,サービス情報マスタcopy!$B:$B,サービス情報マスタcopy!$G:$G,0,0,1)</f>
        <v>0</v>
      </c>
      <c r="E9950" s="228" t="str">
        <f>CONCATENATE($C9950,"-",TEXT(_xlfn.MAXIFS($K$12:K9949,$C$12:C9949,$C9950)+1,"0000"))</f>
        <v>-0001</v>
      </c>
      <c r="F9950" s="226"/>
      <c r="G9950" s="226"/>
      <c r="H9950" s="226"/>
      <c r="I9950" s="229"/>
      <c r="J9950" s="260"/>
      <c r="K9950" s="252">
        <f t="shared" si="153"/>
        <v>1</v>
      </c>
      <c r="L9950" s="9" t="s">
        <v>34</v>
      </c>
    </row>
    <row r="9951" spans="2:12">
      <c r="B9951" s="268">
        <v>9939</v>
      </c>
      <c r="C9951" s="226"/>
      <c r="D9951" s="227">
        <f>_xlfn.XLOOKUP($C9951,サービス情報マスタcopy!$B:$B,サービス情報マスタcopy!$G:$G,0,0,1)</f>
        <v>0</v>
      </c>
      <c r="E9951" s="228" t="str">
        <f>CONCATENATE($C9951,"-",TEXT(_xlfn.MAXIFS($K$12:K9950,$C$12:C9950,$C9951)+1,"0000"))</f>
        <v>-0001</v>
      </c>
      <c r="F9951" s="226"/>
      <c r="G9951" s="226"/>
      <c r="H9951" s="226"/>
      <c r="I9951" s="229"/>
      <c r="J9951" s="260"/>
      <c r="K9951" s="252">
        <f t="shared" si="153"/>
        <v>1</v>
      </c>
      <c r="L9951" s="9" t="s">
        <v>34</v>
      </c>
    </row>
    <row r="9952" spans="2:12">
      <c r="B9952" s="268">
        <v>9940</v>
      </c>
      <c r="C9952" s="226"/>
      <c r="D9952" s="227">
        <f>_xlfn.XLOOKUP($C9952,サービス情報マスタcopy!$B:$B,サービス情報マスタcopy!$G:$G,0,0,1)</f>
        <v>0</v>
      </c>
      <c r="E9952" s="228" t="str">
        <f>CONCATENATE($C9952,"-",TEXT(_xlfn.MAXIFS($K$12:K9951,$C$12:C9951,$C9952)+1,"0000"))</f>
        <v>-0001</v>
      </c>
      <c r="F9952" s="226"/>
      <c r="G9952" s="226"/>
      <c r="H9952" s="226"/>
      <c r="I9952" s="229"/>
      <c r="J9952" s="260"/>
      <c r="K9952" s="252">
        <f t="shared" si="153"/>
        <v>1</v>
      </c>
      <c r="L9952" s="9" t="s">
        <v>34</v>
      </c>
    </row>
    <row r="9953" spans="2:12">
      <c r="B9953" s="268">
        <v>9941</v>
      </c>
      <c r="C9953" s="226"/>
      <c r="D9953" s="227">
        <f>_xlfn.XLOOKUP($C9953,サービス情報マスタcopy!$B:$B,サービス情報マスタcopy!$G:$G,0,0,1)</f>
        <v>0</v>
      </c>
      <c r="E9953" s="228" t="str">
        <f>CONCATENATE($C9953,"-",TEXT(_xlfn.MAXIFS($K$12:K9952,$C$12:C9952,$C9953)+1,"0000"))</f>
        <v>-0001</v>
      </c>
      <c r="F9953" s="226"/>
      <c r="G9953" s="226"/>
      <c r="H9953" s="226"/>
      <c r="I9953" s="229"/>
      <c r="J9953" s="260"/>
      <c r="K9953" s="252">
        <f t="shared" si="153"/>
        <v>1</v>
      </c>
      <c r="L9953" s="9" t="s">
        <v>34</v>
      </c>
    </row>
    <row r="9954" spans="2:12">
      <c r="B9954" s="268">
        <v>9942</v>
      </c>
      <c r="C9954" s="226"/>
      <c r="D9954" s="227">
        <f>_xlfn.XLOOKUP($C9954,サービス情報マスタcopy!$B:$B,サービス情報マスタcopy!$G:$G,0,0,1)</f>
        <v>0</v>
      </c>
      <c r="E9954" s="228" t="str">
        <f>CONCATENATE($C9954,"-",TEXT(_xlfn.MAXIFS($K$12:K9953,$C$12:C9953,$C9954)+1,"0000"))</f>
        <v>-0001</v>
      </c>
      <c r="F9954" s="226"/>
      <c r="G9954" s="226"/>
      <c r="H9954" s="226"/>
      <c r="I9954" s="229"/>
      <c r="J9954" s="260"/>
      <c r="K9954" s="252">
        <f t="shared" si="153"/>
        <v>1</v>
      </c>
      <c r="L9954" s="9" t="s">
        <v>34</v>
      </c>
    </row>
    <row r="9955" spans="2:12">
      <c r="B9955" s="268">
        <v>9943</v>
      </c>
      <c r="C9955" s="226"/>
      <c r="D9955" s="227">
        <f>_xlfn.XLOOKUP($C9955,サービス情報マスタcopy!$B:$B,サービス情報マスタcopy!$G:$G,0,0,1)</f>
        <v>0</v>
      </c>
      <c r="E9955" s="228" t="str">
        <f>CONCATENATE($C9955,"-",TEXT(_xlfn.MAXIFS($K$12:K9954,$C$12:C9954,$C9955)+1,"0000"))</f>
        <v>-0001</v>
      </c>
      <c r="F9955" s="226"/>
      <c r="G9955" s="226"/>
      <c r="H9955" s="226"/>
      <c r="I9955" s="229"/>
      <c r="J9955" s="260"/>
      <c r="K9955" s="252">
        <f t="shared" si="153"/>
        <v>1</v>
      </c>
      <c r="L9955" s="9" t="s">
        <v>34</v>
      </c>
    </row>
    <row r="9956" spans="2:12">
      <c r="B9956" s="268">
        <v>9944</v>
      </c>
      <c r="C9956" s="226"/>
      <c r="D9956" s="227">
        <f>_xlfn.XLOOKUP($C9956,サービス情報マスタcopy!$B:$B,サービス情報マスタcopy!$G:$G,0,0,1)</f>
        <v>0</v>
      </c>
      <c r="E9956" s="228" t="str">
        <f>CONCATENATE($C9956,"-",TEXT(_xlfn.MAXIFS($K$12:K9955,$C$12:C9955,$C9956)+1,"0000"))</f>
        <v>-0001</v>
      </c>
      <c r="F9956" s="226"/>
      <c r="G9956" s="226"/>
      <c r="H9956" s="226"/>
      <c r="I9956" s="229"/>
      <c r="J9956" s="260"/>
      <c r="K9956" s="252">
        <f t="shared" si="153"/>
        <v>1</v>
      </c>
      <c r="L9956" s="9" t="s">
        <v>34</v>
      </c>
    </row>
    <row r="9957" spans="2:12">
      <c r="B9957" s="268">
        <v>9945</v>
      </c>
      <c r="C9957" s="226"/>
      <c r="D9957" s="227">
        <f>_xlfn.XLOOKUP($C9957,サービス情報マスタcopy!$B:$B,サービス情報マスタcopy!$G:$G,0,0,1)</f>
        <v>0</v>
      </c>
      <c r="E9957" s="228" t="str">
        <f>CONCATENATE($C9957,"-",TEXT(_xlfn.MAXIFS($K$12:K9956,$C$12:C9956,$C9957)+1,"0000"))</f>
        <v>-0001</v>
      </c>
      <c r="F9957" s="226"/>
      <c r="G9957" s="226"/>
      <c r="H9957" s="226"/>
      <c r="I9957" s="229"/>
      <c r="J9957" s="260"/>
      <c r="K9957" s="252">
        <f t="shared" si="153"/>
        <v>1</v>
      </c>
      <c r="L9957" s="9" t="s">
        <v>34</v>
      </c>
    </row>
    <row r="9958" spans="2:12">
      <c r="B9958" s="268">
        <v>9946</v>
      </c>
      <c r="C9958" s="226"/>
      <c r="D9958" s="227">
        <f>_xlfn.XLOOKUP($C9958,サービス情報マスタcopy!$B:$B,サービス情報マスタcopy!$G:$G,0,0,1)</f>
        <v>0</v>
      </c>
      <c r="E9958" s="228" t="str">
        <f>CONCATENATE($C9958,"-",TEXT(_xlfn.MAXIFS($K$12:K9957,$C$12:C9957,$C9958)+1,"0000"))</f>
        <v>-0001</v>
      </c>
      <c r="F9958" s="226"/>
      <c r="G9958" s="226"/>
      <c r="H9958" s="226"/>
      <c r="I9958" s="229"/>
      <c r="J9958" s="260"/>
      <c r="K9958" s="252">
        <f t="shared" si="153"/>
        <v>1</v>
      </c>
      <c r="L9958" s="9" t="s">
        <v>34</v>
      </c>
    </row>
    <row r="9959" spans="2:12">
      <c r="B9959" s="268">
        <v>9947</v>
      </c>
      <c r="C9959" s="226"/>
      <c r="D9959" s="227">
        <f>_xlfn.XLOOKUP($C9959,サービス情報マスタcopy!$B:$B,サービス情報マスタcopy!$G:$G,0,0,1)</f>
        <v>0</v>
      </c>
      <c r="E9959" s="228" t="str">
        <f>CONCATENATE($C9959,"-",TEXT(_xlfn.MAXIFS($K$12:K9958,$C$12:C9958,$C9959)+1,"0000"))</f>
        <v>-0001</v>
      </c>
      <c r="F9959" s="226"/>
      <c r="G9959" s="226"/>
      <c r="H9959" s="226"/>
      <c r="I9959" s="229"/>
      <c r="J9959" s="260"/>
      <c r="K9959" s="252">
        <f t="shared" si="153"/>
        <v>1</v>
      </c>
      <c r="L9959" s="9" t="s">
        <v>34</v>
      </c>
    </row>
    <row r="9960" spans="2:12">
      <c r="B9960" s="268">
        <v>9948</v>
      </c>
      <c r="C9960" s="226"/>
      <c r="D9960" s="227">
        <f>_xlfn.XLOOKUP($C9960,サービス情報マスタcopy!$B:$B,サービス情報マスタcopy!$G:$G,0,0,1)</f>
        <v>0</v>
      </c>
      <c r="E9960" s="228" t="str">
        <f>CONCATENATE($C9960,"-",TEXT(_xlfn.MAXIFS($K$12:K9959,$C$12:C9959,$C9960)+1,"0000"))</f>
        <v>-0001</v>
      </c>
      <c r="F9960" s="226"/>
      <c r="G9960" s="226"/>
      <c r="H9960" s="226"/>
      <c r="I9960" s="229"/>
      <c r="J9960" s="260"/>
      <c r="K9960" s="252">
        <f t="shared" si="153"/>
        <v>1</v>
      </c>
      <c r="L9960" s="9" t="s">
        <v>34</v>
      </c>
    </row>
    <row r="9961" spans="2:12">
      <c r="B9961" s="268">
        <v>9949</v>
      </c>
      <c r="C9961" s="226"/>
      <c r="D9961" s="227">
        <f>_xlfn.XLOOKUP($C9961,サービス情報マスタcopy!$B:$B,サービス情報マスタcopy!$G:$G,0,0,1)</f>
        <v>0</v>
      </c>
      <c r="E9961" s="228" t="str">
        <f>CONCATENATE($C9961,"-",TEXT(_xlfn.MAXIFS($K$12:K9960,$C$12:C9960,$C9961)+1,"0000"))</f>
        <v>-0001</v>
      </c>
      <c r="F9961" s="226"/>
      <c r="G9961" s="226"/>
      <c r="H9961" s="226"/>
      <c r="I9961" s="229"/>
      <c r="J9961" s="260"/>
      <c r="K9961" s="252">
        <f t="shared" si="153"/>
        <v>1</v>
      </c>
      <c r="L9961" s="9" t="s">
        <v>34</v>
      </c>
    </row>
    <row r="9962" spans="2:12">
      <c r="B9962" s="268">
        <v>9950</v>
      </c>
      <c r="C9962" s="226"/>
      <c r="D9962" s="227">
        <f>_xlfn.XLOOKUP($C9962,サービス情報マスタcopy!$B:$B,サービス情報マスタcopy!$G:$G,0,0,1)</f>
        <v>0</v>
      </c>
      <c r="E9962" s="228" t="str">
        <f>CONCATENATE($C9962,"-",TEXT(_xlfn.MAXIFS($K$12:K9961,$C$12:C9961,$C9962)+1,"0000"))</f>
        <v>-0001</v>
      </c>
      <c r="F9962" s="226"/>
      <c r="G9962" s="226"/>
      <c r="H9962" s="226"/>
      <c r="I9962" s="229"/>
      <c r="J9962" s="260"/>
      <c r="K9962" s="252">
        <f t="shared" si="153"/>
        <v>1</v>
      </c>
      <c r="L9962" s="9" t="s">
        <v>34</v>
      </c>
    </row>
    <row r="9963" spans="2:12">
      <c r="B9963" s="268">
        <v>9951</v>
      </c>
      <c r="C9963" s="226"/>
      <c r="D9963" s="227">
        <f>_xlfn.XLOOKUP($C9963,サービス情報マスタcopy!$B:$B,サービス情報マスタcopy!$G:$G,0,0,1)</f>
        <v>0</v>
      </c>
      <c r="E9963" s="228" t="str">
        <f>CONCATENATE($C9963,"-",TEXT(_xlfn.MAXIFS($K$12:K9962,$C$12:C9962,$C9963)+1,"0000"))</f>
        <v>-0001</v>
      </c>
      <c r="F9963" s="226"/>
      <c r="G9963" s="226"/>
      <c r="H9963" s="226"/>
      <c r="I9963" s="229"/>
      <c r="J9963" s="260"/>
      <c r="K9963" s="252">
        <f t="shared" si="153"/>
        <v>1</v>
      </c>
      <c r="L9963" s="9" t="s">
        <v>34</v>
      </c>
    </row>
    <row r="9964" spans="2:12">
      <c r="B9964" s="268">
        <v>9952</v>
      </c>
      <c r="C9964" s="226"/>
      <c r="D9964" s="227">
        <f>_xlfn.XLOOKUP($C9964,サービス情報マスタcopy!$B:$B,サービス情報マスタcopy!$G:$G,0,0,1)</f>
        <v>0</v>
      </c>
      <c r="E9964" s="228" t="str">
        <f>CONCATENATE($C9964,"-",TEXT(_xlfn.MAXIFS($K$12:K9963,$C$12:C9963,$C9964)+1,"0000"))</f>
        <v>-0001</v>
      </c>
      <c r="F9964" s="226"/>
      <c r="G9964" s="226"/>
      <c r="H9964" s="226"/>
      <c r="I9964" s="229"/>
      <c r="J9964" s="260"/>
      <c r="K9964" s="252">
        <f t="shared" si="153"/>
        <v>1</v>
      </c>
      <c r="L9964" s="9" t="s">
        <v>34</v>
      </c>
    </row>
    <row r="9965" spans="2:12">
      <c r="B9965" s="268">
        <v>9953</v>
      </c>
      <c r="C9965" s="226"/>
      <c r="D9965" s="227">
        <f>_xlfn.XLOOKUP($C9965,サービス情報マスタcopy!$B:$B,サービス情報マスタcopy!$G:$G,0,0,1)</f>
        <v>0</v>
      </c>
      <c r="E9965" s="228" t="str">
        <f>CONCATENATE($C9965,"-",TEXT(_xlfn.MAXIFS($K$12:K9964,$C$12:C9964,$C9965)+1,"0000"))</f>
        <v>-0001</v>
      </c>
      <c r="F9965" s="226"/>
      <c r="G9965" s="226"/>
      <c r="H9965" s="226"/>
      <c r="I9965" s="229"/>
      <c r="J9965" s="260"/>
      <c r="K9965" s="252">
        <f t="shared" si="153"/>
        <v>1</v>
      </c>
      <c r="L9965" s="9" t="s">
        <v>34</v>
      </c>
    </row>
    <row r="9966" spans="2:12">
      <c r="B9966" s="268">
        <v>9954</v>
      </c>
      <c r="C9966" s="226"/>
      <c r="D9966" s="227">
        <f>_xlfn.XLOOKUP($C9966,サービス情報マスタcopy!$B:$B,サービス情報マスタcopy!$G:$G,0,0,1)</f>
        <v>0</v>
      </c>
      <c r="E9966" s="228" t="str">
        <f>CONCATENATE($C9966,"-",TEXT(_xlfn.MAXIFS($K$12:K9965,$C$12:C9965,$C9966)+1,"0000"))</f>
        <v>-0001</v>
      </c>
      <c r="F9966" s="226"/>
      <c r="G9966" s="226"/>
      <c r="H9966" s="226"/>
      <c r="I9966" s="229"/>
      <c r="J9966" s="260"/>
      <c r="K9966" s="252">
        <f t="shared" si="153"/>
        <v>1</v>
      </c>
      <c r="L9966" s="9" t="s">
        <v>34</v>
      </c>
    </row>
    <row r="9967" spans="2:12">
      <c r="B9967" s="268">
        <v>9955</v>
      </c>
      <c r="C9967" s="226"/>
      <c r="D9967" s="227">
        <f>_xlfn.XLOOKUP($C9967,サービス情報マスタcopy!$B:$B,サービス情報マスタcopy!$G:$G,0,0,1)</f>
        <v>0</v>
      </c>
      <c r="E9967" s="228" t="str">
        <f>CONCATENATE($C9967,"-",TEXT(_xlfn.MAXIFS($K$12:K9966,$C$12:C9966,$C9967)+1,"0000"))</f>
        <v>-0001</v>
      </c>
      <c r="F9967" s="226"/>
      <c r="G9967" s="226"/>
      <c r="H9967" s="226"/>
      <c r="I9967" s="229"/>
      <c r="J9967" s="260"/>
      <c r="K9967" s="252">
        <f t="shared" si="153"/>
        <v>1</v>
      </c>
      <c r="L9967" s="9" t="s">
        <v>34</v>
      </c>
    </row>
    <row r="9968" spans="2:12">
      <c r="B9968" s="268">
        <v>9956</v>
      </c>
      <c r="C9968" s="226"/>
      <c r="D9968" s="227">
        <f>_xlfn.XLOOKUP($C9968,サービス情報マスタcopy!$B:$B,サービス情報マスタcopy!$G:$G,0,0,1)</f>
        <v>0</v>
      </c>
      <c r="E9968" s="228" t="str">
        <f>CONCATENATE($C9968,"-",TEXT(_xlfn.MAXIFS($K$12:K9967,$C$12:C9967,$C9968)+1,"0000"))</f>
        <v>-0001</v>
      </c>
      <c r="F9968" s="226"/>
      <c r="G9968" s="226"/>
      <c r="H9968" s="226"/>
      <c r="I9968" s="229"/>
      <c r="J9968" s="260"/>
      <c r="K9968" s="252">
        <f t="shared" si="153"/>
        <v>1</v>
      </c>
      <c r="L9968" s="9" t="s">
        <v>34</v>
      </c>
    </row>
    <row r="9969" spans="2:12">
      <c r="B9969" s="268">
        <v>9957</v>
      </c>
      <c r="C9969" s="226"/>
      <c r="D9969" s="227">
        <f>_xlfn.XLOOKUP($C9969,サービス情報マスタcopy!$B:$B,サービス情報マスタcopy!$G:$G,0,0,1)</f>
        <v>0</v>
      </c>
      <c r="E9969" s="228" t="str">
        <f>CONCATENATE($C9969,"-",TEXT(_xlfn.MAXIFS($K$12:K9968,$C$12:C9968,$C9969)+1,"0000"))</f>
        <v>-0001</v>
      </c>
      <c r="F9969" s="226"/>
      <c r="G9969" s="226"/>
      <c r="H9969" s="226"/>
      <c r="I9969" s="229"/>
      <c r="J9969" s="260"/>
      <c r="K9969" s="252">
        <f t="shared" si="153"/>
        <v>1</v>
      </c>
      <c r="L9969" s="9" t="s">
        <v>34</v>
      </c>
    </row>
    <row r="9970" spans="2:12">
      <c r="B9970" s="268">
        <v>9958</v>
      </c>
      <c r="C9970" s="226"/>
      <c r="D9970" s="227">
        <f>_xlfn.XLOOKUP($C9970,サービス情報マスタcopy!$B:$B,サービス情報マスタcopy!$G:$G,0,0,1)</f>
        <v>0</v>
      </c>
      <c r="E9970" s="228" t="str">
        <f>CONCATENATE($C9970,"-",TEXT(_xlfn.MAXIFS($K$12:K9969,$C$12:C9969,$C9970)+1,"0000"))</f>
        <v>-0001</v>
      </c>
      <c r="F9970" s="226"/>
      <c r="G9970" s="226"/>
      <c r="H9970" s="226"/>
      <c r="I9970" s="229"/>
      <c r="J9970" s="260"/>
      <c r="K9970" s="252">
        <f t="shared" si="153"/>
        <v>1</v>
      </c>
      <c r="L9970" s="9" t="s">
        <v>34</v>
      </c>
    </row>
    <row r="9971" spans="2:12">
      <c r="B9971" s="268">
        <v>9959</v>
      </c>
      <c r="C9971" s="226"/>
      <c r="D9971" s="227">
        <f>_xlfn.XLOOKUP($C9971,サービス情報マスタcopy!$B:$B,サービス情報マスタcopy!$G:$G,0,0,1)</f>
        <v>0</v>
      </c>
      <c r="E9971" s="228" t="str">
        <f>CONCATENATE($C9971,"-",TEXT(_xlfn.MAXIFS($K$12:K9970,$C$12:C9970,$C9971)+1,"0000"))</f>
        <v>-0001</v>
      </c>
      <c r="F9971" s="226"/>
      <c r="G9971" s="226"/>
      <c r="H9971" s="226"/>
      <c r="I9971" s="229"/>
      <c r="J9971" s="260"/>
      <c r="K9971" s="252">
        <f t="shared" si="153"/>
        <v>1</v>
      </c>
      <c r="L9971" s="9" t="s">
        <v>34</v>
      </c>
    </row>
    <row r="9972" spans="2:12">
      <c r="B9972" s="268">
        <v>9960</v>
      </c>
      <c r="C9972" s="226"/>
      <c r="D9972" s="227">
        <f>_xlfn.XLOOKUP($C9972,サービス情報マスタcopy!$B:$B,サービス情報マスタcopy!$G:$G,0,0,1)</f>
        <v>0</v>
      </c>
      <c r="E9972" s="228" t="str">
        <f>CONCATENATE($C9972,"-",TEXT(_xlfn.MAXIFS($K$12:K9971,$C$12:C9971,$C9972)+1,"0000"))</f>
        <v>-0001</v>
      </c>
      <c r="F9972" s="226"/>
      <c r="G9972" s="226"/>
      <c r="H9972" s="226"/>
      <c r="I9972" s="229"/>
      <c r="J9972" s="260"/>
      <c r="K9972" s="252">
        <f t="shared" si="153"/>
        <v>1</v>
      </c>
      <c r="L9972" s="9" t="s">
        <v>34</v>
      </c>
    </row>
    <row r="9973" spans="2:12">
      <c r="B9973" s="268">
        <v>9961</v>
      </c>
      <c r="C9973" s="226"/>
      <c r="D9973" s="227">
        <f>_xlfn.XLOOKUP($C9973,サービス情報マスタcopy!$B:$B,サービス情報マスタcopy!$G:$G,0,0,1)</f>
        <v>0</v>
      </c>
      <c r="E9973" s="228" t="str">
        <f>CONCATENATE($C9973,"-",TEXT(_xlfn.MAXIFS($K$12:K9972,$C$12:C9972,$C9973)+1,"0000"))</f>
        <v>-0001</v>
      </c>
      <c r="F9973" s="226"/>
      <c r="G9973" s="226"/>
      <c r="H9973" s="226"/>
      <c r="I9973" s="229"/>
      <c r="J9973" s="260"/>
      <c r="K9973" s="252">
        <f t="shared" si="153"/>
        <v>1</v>
      </c>
      <c r="L9973" s="9" t="s">
        <v>34</v>
      </c>
    </row>
    <row r="9974" spans="2:12">
      <c r="B9974" s="268">
        <v>9962</v>
      </c>
      <c r="C9974" s="226"/>
      <c r="D9974" s="227">
        <f>_xlfn.XLOOKUP($C9974,サービス情報マスタcopy!$B:$B,サービス情報マスタcopy!$G:$G,0,0,1)</f>
        <v>0</v>
      </c>
      <c r="E9974" s="228" t="str">
        <f>CONCATENATE($C9974,"-",TEXT(_xlfn.MAXIFS($K$12:K9973,$C$12:C9973,$C9974)+1,"0000"))</f>
        <v>-0001</v>
      </c>
      <c r="F9974" s="226"/>
      <c r="G9974" s="226"/>
      <c r="H9974" s="226"/>
      <c r="I9974" s="229"/>
      <c r="J9974" s="260"/>
      <c r="K9974" s="252">
        <f t="shared" ref="K9974:K10012" si="154">VALUE(RIGHT($E9974,4))</f>
        <v>1</v>
      </c>
      <c r="L9974" s="9" t="s">
        <v>34</v>
      </c>
    </row>
    <row r="9975" spans="2:12">
      <c r="B9975" s="268">
        <v>9963</v>
      </c>
      <c r="C9975" s="226"/>
      <c r="D9975" s="227">
        <f>_xlfn.XLOOKUP($C9975,サービス情報マスタcopy!$B:$B,サービス情報マスタcopy!$G:$G,0,0,1)</f>
        <v>0</v>
      </c>
      <c r="E9975" s="228" t="str">
        <f>CONCATENATE($C9975,"-",TEXT(_xlfn.MAXIFS($K$12:K9974,$C$12:C9974,$C9975)+1,"0000"))</f>
        <v>-0001</v>
      </c>
      <c r="F9975" s="226"/>
      <c r="G9975" s="226"/>
      <c r="H9975" s="226"/>
      <c r="I9975" s="229"/>
      <c r="J9975" s="260"/>
      <c r="K9975" s="252">
        <f t="shared" si="154"/>
        <v>1</v>
      </c>
      <c r="L9975" s="9" t="s">
        <v>34</v>
      </c>
    </row>
    <row r="9976" spans="2:12">
      <c r="B9976" s="268">
        <v>9964</v>
      </c>
      <c r="C9976" s="226"/>
      <c r="D9976" s="227">
        <f>_xlfn.XLOOKUP($C9976,サービス情報マスタcopy!$B:$B,サービス情報マスタcopy!$G:$G,0,0,1)</f>
        <v>0</v>
      </c>
      <c r="E9976" s="228" t="str">
        <f>CONCATENATE($C9976,"-",TEXT(_xlfn.MAXIFS($K$12:K9975,$C$12:C9975,$C9976)+1,"0000"))</f>
        <v>-0001</v>
      </c>
      <c r="F9976" s="226"/>
      <c r="G9976" s="226"/>
      <c r="H9976" s="226"/>
      <c r="I9976" s="229"/>
      <c r="J9976" s="260"/>
      <c r="K9976" s="252">
        <f t="shared" si="154"/>
        <v>1</v>
      </c>
      <c r="L9976" s="9" t="s">
        <v>34</v>
      </c>
    </row>
    <row r="9977" spans="2:12">
      <c r="B9977" s="268">
        <v>9965</v>
      </c>
      <c r="C9977" s="226"/>
      <c r="D9977" s="227">
        <f>_xlfn.XLOOKUP($C9977,サービス情報マスタcopy!$B:$B,サービス情報マスタcopy!$G:$G,0,0,1)</f>
        <v>0</v>
      </c>
      <c r="E9977" s="228" t="str">
        <f>CONCATENATE($C9977,"-",TEXT(_xlfn.MAXIFS($K$12:K9976,$C$12:C9976,$C9977)+1,"0000"))</f>
        <v>-0001</v>
      </c>
      <c r="F9977" s="226"/>
      <c r="G9977" s="226"/>
      <c r="H9977" s="226"/>
      <c r="I9977" s="229"/>
      <c r="J9977" s="260"/>
      <c r="K9977" s="252">
        <f t="shared" si="154"/>
        <v>1</v>
      </c>
      <c r="L9977" s="9" t="s">
        <v>34</v>
      </c>
    </row>
    <row r="9978" spans="2:12">
      <c r="B9978" s="268">
        <v>9966</v>
      </c>
      <c r="C9978" s="226"/>
      <c r="D9978" s="227">
        <f>_xlfn.XLOOKUP($C9978,サービス情報マスタcopy!$B:$B,サービス情報マスタcopy!$G:$G,0,0,1)</f>
        <v>0</v>
      </c>
      <c r="E9978" s="228" t="str">
        <f>CONCATENATE($C9978,"-",TEXT(_xlfn.MAXIFS($K$12:K9977,$C$12:C9977,$C9978)+1,"0000"))</f>
        <v>-0001</v>
      </c>
      <c r="F9978" s="226"/>
      <c r="G9978" s="226"/>
      <c r="H9978" s="226"/>
      <c r="I9978" s="229"/>
      <c r="J9978" s="260"/>
      <c r="K9978" s="252">
        <f t="shared" si="154"/>
        <v>1</v>
      </c>
      <c r="L9978" s="9" t="s">
        <v>34</v>
      </c>
    </row>
    <row r="9979" spans="2:12">
      <c r="B9979" s="268">
        <v>9967</v>
      </c>
      <c r="C9979" s="226"/>
      <c r="D9979" s="227">
        <f>_xlfn.XLOOKUP($C9979,サービス情報マスタcopy!$B:$B,サービス情報マスタcopy!$G:$G,0,0,1)</f>
        <v>0</v>
      </c>
      <c r="E9979" s="228" t="str">
        <f>CONCATENATE($C9979,"-",TEXT(_xlfn.MAXIFS($K$12:K9978,$C$12:C9978,$C9979)+1,"0000"))</f>
        <v>-0001</v>
      </c>
      <c r="F9979" s="226"/>
      <c r="G9979" s="226"/>
      <c r="H9979" s="226"/>
      <c r="I9979" s="229"/>
      <c r="J9979" s="260"/>
      <c r="K9979" s="252">
        <f t="shared" si="154"/>
        <v>1</v>
      </c>
      <c r="L9979" s="9" t="s">
        <v>34</v>
      </c>
    </row>
    <row r="9980" spans="2:12">
      <c r="B9980" s="268">
        <v>9968</v>
      </c>
      <c r="C9980" s="226"/>
      <c r="D9980" s="227">
        <f>_xlfn.XLOOKUP($C9980,サービス情報マスタcopy!$B:$B,サービス情報マスタcopy!$G:$G,0,0,1)</f>
        <v>0</v>
      </c>
      <c r="E9980" s="228" t="str">
        <f>CONCATENATE($C9980,"-",TEXT(_xlfn.MAXIFS($K$12:K9979,$C$12:C9979,$C9980)+1,"0000"))</f>
        <v>-0001</v>
      </c>
      <c r="F9980" s="226"/>
      <c r="G9980" s="226"/>
      <c r="H9980" s="226"/>
      <c r="I9980" s="229"/>
      <c r="J9980" s="260"/>
      <c r="K9980" s="252">
        <f t="shared" si="154"/>
        <v>1</v>
      </c>
      <c r="L9980" s="9" t="s">
        <v>34</v>
      </c>
    </row>
    <row r="9981" spans="2:12">
      <c r="B9981" s="268">
        <v>9969</v>
      </c>
      <c r="C9981" s="226"/>
      <c r="D9981" s="227">
        <f>_xlfn.XLOOKUP($C9981,サービス情報マスタcopy!$B:$B,サービス情報マスタcopy!$G:$G,0,0,1)</f>
        <v>0</v>
      </c>
      <c r="E9981" s="228" t="str">
        <f>CONCATENATE($C9981,"-",TEXT(_xlfn.MAXIFS($K$12:K9980,$C$12:C9980,$C9981)+1,"0000"))</f>
        <v>-0001</v>
      </c>
      <c r="F9981" s="226"/>
      <c r="G9981" s="226"/>
      <c r="H9981" s="226"/>
      <c r="I9981" s="229"/>
      <c r="J9981" s="260"/>
      <c r="K9981" s="252">
        <f t="shared" si="154"/>
        <v>1</v>
      </c>
      <c r="L9981" s="9" t="s">
        <v>34</v>
      </c>
    </row>
    <row r="9982" spans="2:12">
      <c r="B9982" s="268">
        <v>9970</v>
      </c>
      <c r="C9982" s="226"/>
      <c r="D9982" s="227">
        <f>_xlfn.XLOOKUP($C9982,サービス情報マスタcopy!$B:$B,サービス情報マスタcopy!$G:$G,0,0,1)</f>
        <v>0</v>
      </c>
      <c r="E9982" s="228" t="str">
        <f>CONCATENATE($C9982,"-",TEXT(_xlfn.MAXIFS($K$12:K9981,$C$12:C9981,$C9982)+1,"0000"))</f>
        <v>-0001</v>
      </c>
      <c r="F9982" s="226"/>
      <c r="G9982" s="226"/>
      <c r="H9982" s="226"/>
      <c r="I9982" s="229"/>
      <c r="J9982" s="260"/>
      <c r="K9982" s="252">
        <f t="shared" si="154"/>
        <v>1</v>
      </c>
      <c r="L9982" s="9" t="s">
        <v>34</v>
      </c>
    </row>
    <row r="9983" spans="2:12">
      <c r="B9983" s="268">
        <v>9971</v>
      </c>
      <c r="C9983" s="226"/>
      <c r="D9983" s="227">
        <f>_xlfn.XLOOKUP($C9983,サービス情報マスタcopy!$B:$B,サービス情報マスタcopy!$G:$G,0,0,1)</f>
        <v>0</v>
      </c>
      <c r="E9983" s="228" t="str">
        <f>CONCATENATE($C9983,"-",TEXT(_xlfn.MAXIFS($K$12:K9982,$C$12:C9982,$C9983)+1,"0000"))</f>
        <v>-0001</v>
      </c>
      <c r="F9983" s="226"/>
      <c r="G9983" s="226"/>
      <c r="H9983" s="226"/>
      <c r="I9983" s="229"/>
      <c r="J9983" s="260"/>
      <c r="K9983" s="252">
        <f t="shared" si="154"/>
        <v>1</v>
      </c>
      <c r="L9983" s="9" t="s">
        <v>34</v>
      </c>
    </row>
    <row r="9984" spans="2:12">
      <c r="B9984" s="268">
        <v>9972</v>
      </c>
      <c r="C9984" s="226"/>
      <c r="D9984" s="227">
        <f>_xlfn.XLOOKUP($C9984,サービス情報マスタcopy!$B:$B,サービス情報マスタcopy!$G:$G,0,0,1)</f>
        <v>0</v>
      </c>
      <c r="E9984" s="228" t="str">
        <f>CONCATENATE($C9984,"-",TEXT(_xlfn.MAXIFS($K$12:K9983,$C$12:C9983,$C9984)+1,"0000"))</f>
        <v>-0001</v>
      </c>
      <c r="F9984" s="226"/>
      <c r="G9984" s="226"/>
      <c r="H9984" s="226"/>
      <c r="I9984" s="229"/>
      <c r="J9984" s="260"/>
      <c r="K9984" s="252">
        <f t="shared" si="154"/>
        <v>1</v>
      </c>
      <c r="L9984" s="9" t="s">
        <v>34</v>
      </c>
    </row>
    <row r="9985" spans="2:12">
      <c r="B9985" s="268">
        <v>9973</v>
      </c>
      <c r="C9985" s="226"/>
      <c r="D9985" s="227">
        <f>_xlfn.XLOOKUP($C9985,サービス情報マスタcopy!$B:$B,サービス情報マスタcopy!$G:$G,0,0,1)</f>
        <v>0</v>
      </c>
      <c r="E9985" s="228" t="str">
        <f>CONCATENATE($C9985,"-",TEXT(_xlfn.MAXIFS($K$12:K9984,$C$12:C9984,$C9985)+1,"0000"))</f>
        <v>-0001</v>
      </c>
      <c r="F9985" s="226"/>
      <c r="G9985" s="226"/>
      <c r="H9985" s="226"/>
      <c r="I9985" s="229"/>
      <c r="J9985" s="260"/>
      <c r="K9985" s="252">
        <f t="shared" si="154"/>
        <v>1</v>
      </c>
      <c r="L9985" s="9" t="s">
        <v>34</v>
      </c>
    </row>
    <row r="9986" spans="2:12">
      <c r="B9986" s="268">
        <v>9974</v>
      </c>
      <c r="C9986" s="226"/>
      <c r="D9986" s="227">
        <f>_xlfn.XLOOKUP($C9986,サービス情報マスタcopy!$B:$B,サービス情報マスタcopy!$G:$G,0,0,1)</f>
        <v>0</v>
      </c>
      <c r="E9986" s="228" t="str">
        <f>CONCATENATE($C9986,"-",TEXT(_xlfn.MAXIFS($K$12:K9985,$C$12:C9985,$C9986)+1,"0000"))</f>
        <v>-0001</v>
      </c>
      <c r="F9986" s="226"/>
      <c r="G9986" s="226"/>
      <c r="H9986" s="226"/>
      <c r="I9986" s="229"/>
      <c r="J9986" s="260"/>
      <c r="K9986" s="252">
        <f t="shared" si="154"/>
        <v>1</v>
      </c>
      <c r="L9986" s="9" t="s">
        <v>34</v>
      </c>
    </row>
    <row r="9987" spans="2:12">
      <c r="B9987" s="268">
        <v>9975</v>
      </c>
      <c r="C9987" s="226"/>
      <c r="D9987" s="227">
        <f>_xlfn.XLOOKUP($C9987,サービス情報マスタcopy!$B:$B,サービス情報マスタcopy!$G:$G,0,0,1)</f>
        <v>0</v>
      </c>
      <c r="E9987" s="228" t="str">
        <f>CONCATENATE($C9987,"-",TEXT(_xlfn.MAXIFS($K$12:K9986,$C$12:C9986,$C9987)+1,"0000"))</f>
        <v>-0001</v>
      </c>
      <c r="F9987" s="226"/>
      <c r="G9987" s="226"/>
      <c r="H9987" s="226"/>
      <c r="I9987" s="229"/>
      <c r="J9987" s="260"/>
      <c r="K9987" s="252">
        <f t="shared" si="154"/>
        <v>1</v>
      </c>
      <c r="L9987" s="9" t="s">
        <v>34</v>
      </c>
    </row>
    <row r="9988" spans="2:12">
      <c r="B9988" s="268">
        <v>9976</v>
      </c>
      <c r="C9988" s="226"/>
      <c r="D9988" s="227">
        <f>_xlfn.XLOOKUP($C9988,サービス情報マスタcopy!$B:$B,サービス情報マスタcopy!$G:$G,0,0,1)</f>
        <v>0</v>
      </c>
      <c r="E9988" s="228" t="str">
        <f>CONCATENATE($C9988,"-",TEXT(_xlfn.MAXIFS($K$12:K9987,$C$12:C9987,$C9988)+1,"0000"))</f>
        <v>-0001</v>
      </c>
      <c r="F9988" s="226"/>
      <c r="G9988" s="226"/>
      <c r="H9988" s="226"/>
      <c r="I9988" s="229"/>
      <c r="J9988" s="260"/>
      <c r="K9988" s="252">
        <f t="shared" si="154"/>
        <v>1</v>
      </c>
      <c r="L9988" s="9" t="s">
        <v>34</v>
      </c>
    </row>
    <row r="9989" spans="2:12">
      <c r="B9989" s="268">
        <v>9977</v>
      </c>
      <c r="C9989" s="226"/>
      <c r="D9989" s="227">
        <f>_xlfn.XLOOKUP($C9989,サービス情報マスタcopy!$B:$B,サービス情報マスタcopy!$G:$G,0,0,1)</f>
        <v>0</v>
      </c>
      <c r="E9989" s="228" t="str">
        <f>CONCATENATE($C9989,"-",TEXT(_xlfn.MAXIFS($K$12:K9988,$C$12:C9988,$C9989)+1,"0000"))</f>
        <v>-0001</v>
      </c>
      <c r="F9989" s="226"/>
      <c r="G9989" s="226"/>
      <c r="H9989" s="226"/>
      <c r="I9989" s="229"/>
      <c r="J9989" s="260"/>
      <c r="K9989" s="252">
        <f t="shared" si="154"/>
        <v>1</v>
      </c>
      <c r="L9989" s="9" t="s">
        <v>34</v>
      </c>
    </row>
    <row r="9990" spans="2:12">
      <c r="B9990" s="268">
        <v>9978</v>
      </c>
      <c r="C9990" s="226"/>
      <c r="D9990" s="227">
        <f>_xlfn.XLOOKUP($C9990,サービス情報マスタcopy!$B:$B,サービス情報マスタcopy!$G:$G,0,0,1)</f>
        <v>0</v>
      </c>
      <c r="E9990" s="228" t="str">
        <f>CONCATENATE($C9990,"-",TEXT(_xlfn.MAXIFS($K$12:K9989,$C$12:C9989,$C9990)+1,"0000"))</f>
        <v>-0001</v>
      </c>
      <c r="F9990" s="226"/>
      <c r="G9990" s="226"/>
      <c r="H9990" s="226"/>
      <c r="I9990" s="229"/>
      <c r="J9990" s="260"/>
      <c r="K9990" s="252">
        <f t="shared" si="154"/>
        <v>1</v>
      </c>
      <c r="L9990" s="9" t="s">
        <v>34</v>
      </c>
    </row>
    <row r="9991" spans="2:12">
      <c r="B9991" s="268">
        <v>9979</v>
      </c>
      <c r="C9991" s="226"/>
      <c r="D9991" s="227">
        <f>_xlfn.XLOOKUP($C9991,サービス情報マスタcopy!$B:$B,サービス情報マスタcopy!$G:$G,0,0,1)</f>
        <v>0</v>
      </c>
      <c r="E9991" s="228" t="str">
        <f>CONCATENATE($C9991,"-",TEXT(_xlfn.MAXIFS($K$12:K9990,$C$12:C9990,$C9991)+1,"0000"))</f>
        <v>-0001</v>
      </c>
      <c r="F9991" s="226"/>
      <c r="G9991" s="226"/>
      <c r="H9991" s="226"/>
      <c r="I9991" s="229"/>
      <c r="J9991" s="260"/>
      <c r="K9991" s="252">
        <f t="shared" si="154"/>
        <v>1</v>
      </c>
      <c r="L9991" s="9" t="s">
        <v>34</v>
      </c>
    </row>
    <row r="9992" spans="2:12">
      <c r="B9992" s="268">
        <v>9980</v>
      </c>
      <c r="C9992" s="226"/>
      <c r="D9992" s="227">
        <f>_xlfn.XLOOKUP($C9992,サービス情報マスタcopy!$B:$B,サービス情報マスタcopy!$G:$G,0,0,1)</f>
        <v>0</v>
      </c>
      <c r="E9992" s="228" t="str">
        <f>CONCATENATE($C9992,"-",TEXT(_xlfn.MAXIFS($K$12:K9991,$C$12:C9991,$C9992)+1,"0000"))</f>
        <v>-0001</v>
      </c>
      <c r="F9992" s="226"/>
      <c r="G9992" s="226"/>
      <c r="H9992" s="226"/>
      <c r="I9992" s="229"/>
      <c r="J9992" s="260"/>
      <c r="K9992" s="252">
        <f t="shared" si="154"/>
        <v>1</v>
      </c>
      <c r="L9992" s="9" t="s">
        <v>34</v>
      </c>
    </row>
    <row r="9993" spans="2:12">
      <c r="B9993" s="268">
        <v>9981</v>
      </c>
      <c r="C9993" s="226"/>
      <c r="D9993" s="227">
        <f>_xlfn.XLOOKUP($C9993,サービス情報マスタcopy!$B:$B,サービス情報マスタcopy!$G:$G,0,0,1)</f>
        <v>0</v>
      </c>
      <c r="E9993" s="228" t="str">
        <f>CONCATENATE($C9993,"-",TEXT(_xlfn.MAXIFS($K$12:K9992,$C$12:C9992,$C9993)+1,"0000"))</f>
        <v>-0001</v>
      </c>
      <c r="F9993" s="226"/>
      <c r="G9993" s="226"/>
      <c r="H9993" s="226"/>
      <c r="I9993" s="229"/>
      <c r="J9993" s="260"/>
      <c r="K9993" s="252">
        <f t="shared" si="154"/>
        <v>1</v>
      </c>
      <c r="L9993" s="9" t="s">
        <v>34</v>
      </c>
    </row>
    <row r="9994" spans="2:12">
      <c r="B9994" s="268">
        <v>9982</v>
      </c>
      <c r="C9994" s="226"/>
      <c r="D9994" s="227">
        <f>_xlfn.XLOOKUP($C9994,サービス情報マスタcopy!$B:$B,サービス情報マスタcopy!$G:$G,0,0,1)</f>
        <v>0</v>
      </c>
      <c r="E9994" s="228" t="str">
        <f>CONCATENATE($C9994,"-",TEXT(_xlfn.MAXIFS($K$12:K9993,$C$12:C9993,$C9994)+1,"0000"))</f>
        <v>-0001</v>
      </c>
      <c r="F9994" s="226"/>
      <c r="G9994" s="226"/>
      <c r="H9994" s="226"/>
      <c r="I9994" s="229"/>
      <c r="J9994" s="260"/>
      <c r="K9994" s="252">
        <f t="shared" si="154"/>
        <v>1</v>
      </c>
      <c r="L9994" s="9" t="s">
        <v>34</v>
      </c>
    </row>
    <row r="9995" spans="2:12">
      <c r="B9995" s="268">
        <v>9983</v>
      </c>
      <c r="C9995" s="226"/>
      <c r="D9995" s="227">
        <f>_xlfn.XLOOKUP($C9995,サービス情報マスタcopy!$B:$B,サービス情報マスタcopy!$G:$G,0,0,1)</f>
        <v>0</v>
      </c>
      <c r="E9995" s="228" t="str">
        <f>CONCATENATE($C9995,"-",TEXT(_xlfn.MAXIFS($K$12:K9994,$C$12:C9994,$C9995)+1,"0000"))</f>
        <v>-0001</v>
      </c>
      <c r="F9995" s="226"/>
      <c r="G9995" s="226"/>
      <c r="H9995" s="226"/>
      <c r="I9995" s="229"/>
      <c r="J9995" s="260"/>
      <c r="K9995" s="252">
        <f t="shared" si="154"/>
        <v>1</v>
      </c>
      <c r="L9995" s="9" t="s">
        <v>34</v>
      </c>
    </row>
    <row r="9996" spans="2:12">
      <c r="B9996" s="268">
        <v>9984</v>
      </c>
      <c r="C9996" s="226"/>
      <c r="D9996" s="227">
        <f>_xlfn.XLOOKUP($C9996,サービス情報マスタcopy!$B:$B,サービス情報マスタcopy!$G:$G,0,0,1)</f>
        <v>0</v>
      </c>
      <c r="E9996" s="228" t="str">
        <f>CONCATENATE($C9996,"-",TEXT(_xlfn.MAXIFS($K$12:K9995,$C$12:C9995,$C9996)+1,"0000"))</f>
        <v>-0001</v>
      </c>
      <c r="F9996" s="226"/>
      <c r="G9996" s="226"/>
      <c r="H9996" s="226"/>
      <c r="I9996" s="229"/>
      <c r="J9996" s="260"/>
      <c r="K9996" s="252">
        <f t="shared" si="154"/>
        <v>1</v>
      </c>
      <c r="L9996" s="9" t="s">
        <v>34</v>
      </c>
    </row>
    <row r="9997" spans="2:12">
      <c r="B9997" s="268">
        <v>9985</v>
      </c>
      <c r="C9997" s="226"/>
      <c r="D9997" s="227">
        <f>_xlfn.XLOOKUP($C9997,サービス情報マスタcopy!$B:$B,サービス情報マスタcopy!$G:$G,0,0,1)</f>
        <v>0</v>
      </c>
      <c r="E9997" s="228" t="str">
        <f>CONCATENATE($C9997,"-",TEXT(_xlfn.MAXIFS($K$12:K9996,$C$12:C9996,$C9997)+1,"0000"))</f>
        <v>-0001</v>
      </c>
      <c r="F9997" s="226"/>
      <c r="G9997" s="226"/>
      <c r="H9997" s="226"/>
      <c r="I9997" s="229"/>
      <c r="J9997" s="260"/>
      <c r="K9997" s="252">
        <f t="shared" si="154"/>
        <v>1</v>
      </c>
      <c r="L9997" s="9" t="s">
        <v>34</v>
      </c>
    </row>
    <row r="9998" spans="2:12">
      <c r="B9998" s="268">
        <v>9986</v>
      </c>
      <c r="C9998" s="226"/>
      <c r="D9998" s="227">
        <f>_xlfn.XLOOKUP($C9998,サービス情報マスタcopy!$B:$B,サービス情報マスタcopy!$G:$G,0,0,1)</f>
        <v>0</v>
      </c>
      <c r="E9998" s="228" t="str">
        <f>CONCATENATE($C9998,"-",TEXT(_xlfn.MAXIFS($K$12:K9997,$C$12:C9997,$C9998)+1,"0000"))</f>
        <v>-0001</v>
      </c>
      <c r="F9998" s="226"/>
      <c r="G9998" s="226"/>
      <c r="H9998" s="226"/>
      <c r="I9998" s="229"/>
      <c r="J9998" s="260"/>
      <c r="K9998" s="252">
        <f t="shared" si="154"/>
        <v>1</v>
      </c>
      <c r="L9998" s="9" t="s">
        <v>34</v>
      </c>
    </row>
    <row r="9999" spans="2:12">
      <c r="B9999" s="268">
        <v>9987</v>
      </c>
      <c r="C9999" s="226"/>
      <c r="D9999" s="227">
        <f>_xlfn.XLOOKUP($C9999,サービス情報マスタcopy!$B:$B,サービス情報マスタcopy!$G:$G,0,0,1)</f>
        <v>0</v>
      </c>
      <c r="E9999" s="228" t="str">
        <f>CONCATENATE($C9999,"-",TEXT(_xlfn.MAXIFS($K$12:K9998,$C$12:C9998,$C9999)+1,"0000"))</f>
        <v>-0001</v>
      </c>
      <c r="F9999" s="226"/>
      <c r="G9999" s="226"/>
      <c r="H9999" s="226"/>
      <c r="I9999" s="229"/>
      <c r="J9999" s="260"/>
      <c r="K9999" s="252">
        <f t="shared" si="154"/>
        <v>1</v>
      </c>
      <c r="L9999" s="9" t="s">
        <v>34</v>
      </c>
    </row>
    <row r="10000" spans="2:12">
      <c r="B10000" s="268">
        <v>9988</v>
      </c>
      <c r="C10000" s="226"/>
      <c r="D10000" s="227">
        <f>_xlfn.XLOOKUP($C10000,サービス情報マスタcopy!$B:$B,サービス情報マスタcopy!$G:$G,0,0,1)</f>
        <v>0</v>
      </c>
      <c r="E10000" s="228" t="str">
        <f>CONCATENATE($C10000,"-",TEXT(_xlfn.MAXIFS($K$12:K9999,$C$12:C9999,$C10000)+1,"0000"))</f>
        <v>-0001</v>
      </c>
      <c r="F10000" s="226"/>
      <c r="G10000" s="226"/>
      <c r="H10000" s="226"/>
      <c r="I10000" s="229"/>
      <c r="J10000" s="260"/>
      <c r="K10000" s="252">
        <f t="shared" si="154"/>
        <v>1</v>
      </c>
      <c r="L10000" s="9" t="s">
        <v>34</v>
      </c>
    </row>
    <row r="10001" spans="1:12">
      <c r="B10001" s="268">
        <v>9989</v>
      </c>
      <c r="C10001" s="226"/>
      <c r="D10001" s="227">
        <f>_xlfn.XLOOKUP($C10001,サービス情報マスタcopy!$B:$B,サービス情報マスタcopy!$G:$G,0,0,1)</f>
        <v>0</v>
      </c>
      <c r="E10001" s="228" t="str">
        <f>CONCATENATE($C10001,"-",TEXT(_xlfn.MAXIFS($K$12:K10000,$C$12:C10000,$C10001)+1,"0000"))</f>
        <v>-0001</v>
      </c>
      <c r="F10001" s="226"/>
      <c r="G10001" s="226"/>
      <c r="H10001" s="226"/>
      <c r="I10001" s="229"/>
      <c r="J10001" s="260"/>
      <c r="K10001" s="252">
        <f t="shared" si="154"/>
        <v>1</v>
      </c>
      <c r="L10001" s="9" t="s">
        <v>34</v>
      </c>
    </row>
    <row r="10002" spans="1:12">
      <c r="B10002" s="268">
        <v>9990</v>
      </c>
      <c r="C10002" s="226"/>
      <c r="D10002" s="227">
        <f>_xlfn.XLOOKUP($C10002,サービス情報マスタcopy!$B:$B,サービス情報マスタcopy!$G:$G,0,0,1)</f>
        <v>0</v>
      </c>
      <c r="E10002" s="228" t="str">
        <f>CONCATENATE($C10002,"-",TEXT(_xlfn.MAXIFS($K$12:K10001,$C$12:C10001,$C10002)+1,"0000"))</f>
        <v>-0001</v>
      </c>
      <c r="F10002" s="226"/>
      <c r="G10002" s="226"/>
      <c r="H10002" s="226"/>
      <c r="I10002" s="229"/>
      <c r="J10002" s="260"/>
      <c r="K10002" s="252">
        <f t="shared" si="154"/>
        <v>1</v>
      </c>
      <c r="L10002" s="9" t="s">
        <v>34</v>
      </c>
    </row>
    <row r="10003" spans="1:12">
      <c r="B10003" s="268">
        <v>9991</v>
      </c>
      <c r="C10003" s="226"/>
      <c r="D10003" s="227">
        <f>_xlfn.XLOOKUP($C10003,サービス情報マスタcopy!$B:$B,サービス情報マスタcopy!$G:$G,0,0,1)</f>
        <v>0</v>
      </c>
      <c r="E10003" s="228" t="str">
        <f>CONCATENATE($C10003,"-",TEXT(_xlfn.MAXIFS($K$12:K10002,$C$12:C10002,$C10003)+1,"0000"))</f>
        <v>-0001</v>
      </c>
      <c r="F10003" s="226"/>
      <c r="G10003" s="226"/>
      <c r="H10003" s="226"/>
      <c r="I10003" s="229"/>
      <c r="J10003" s="260"/>
      <c r="K10003" s="252">
        <f t="shared" si="154"/>
        <v>1</v>
      </c>
      <c r="L10003" s="9" t="s">
        <v>34</v>
      </c>
    </row>
    <row r="10004" spans="1:12">
      <c r="B10004" s="268">
        <v>9992</v>
      </c>
      <c r="C10004" s="226"/>
      <c r="D10004" s="227">
        <f>_xlfn.XLOOKUP($C10004,サービス情報マスタcopy!$B:$B,サービス情報マスタcopy!$G:$G,0,0,1)</f>
        <v>0</v>
      </c>
      <c r="E10004" s="228" t="str">
        <f>CONCATENATE($C10004,"-",TEXT(_xlfn.MAXIFS($K$12:K10003,$C$12:C10003,$C10004)+1,"0000"))</f>
        <v>-0001</v>
      </c>
      <c r="F10004" s="226"/>
      <c r="G10004" s="226"/>
      <c r="H10004" s="226"/>
      <c r="I10004" s="229"/>
      <c r="J10004" s="260"/>
      <c r="K10004" s="252">
        <f t="shared" si="154"/>
        <v>1</v>
      </c>
      <c r="L10004" s="9" t="s">
        <v>34</v>
      </c>
    </row>
    <row r="10005" spans="1:12">
      <c r="B10005" s="268">
        <v>9993</v>
      </c>
      <c r="C10005" s="226"/>
      <c r="D10005" s="227">
        <f>_xlfn.XLOOKUP($C10005,サービス情報マスタcopy!$B:$B,サービス情報マスタcopy!$G:$G,0,0,1)</f>
        <v>0</v>
      </c>
      <c r="E10005" s="228" t="str">
        <f>CONCATENATE($C10005,"-",TEXT(_xlfn.MAXIFS($K$12:K10004,$C$12:C10004,$C10005)+1,"0000"))</f>
        <v>-0001</v>
      </c>
      <c r="F10005" s="226"/>
      <c r="G10005" s="226"/>
      <c r="H10005" s="226"/>
      <c r="I10005" s="229"/>
      <c r="J10005" s="260"/>
      <c r="K10005" s="252">
        <f t="shared" si="154"/>
        <v>1</v>
      </c>
      <c r="L10005" s="9" t="s">
        <v>34</v>
      </c>
    </row>
    <row r="10006" spans="1:12">
      <c r="B10006" s="268">
        <v>9994</v>
      </c>
      <c r="C10006" s="226"/>
      <c r="D10006" s="227">
        <f>_xlfn.XLOOKUP($C10006,サービス情報マスタcopy!$B:$B,サービス情報マスタcopy!$G:$G,0,0,1)</f>
        <v>0</v>
      </c>
      <c r="E10006" s="228" t="str">
        <f>CONCATENATE($C10006,"-",TEXT(_xlfn.MAXIFS($K$12:K10005,$C$12:C10005,$C10006)+1,"0000"))</f>
        <v>-0001</v>
      </c>
      <c r="F10006" s="226"/>
      <c r="G10006" s="226"/>
      <c r="H10006" s="226"/>
      <c r="I10006" s="229"/>
      <c r="J10006" s="260"/>
      <c r="K10006" s="252">
        <f t="shared" si="154"/>
        <v>1</v>
      </c>
      <c r="L10006" s="9" t="s">
        <v>34</v>
      </c>
    </row>
    <row r="10007" spans="1:12">
      <c r="B10007" s="268">
        <v>9995</v>
      </c>
      <c r="C10007" s="226"/>
      <c r="D10007" s="227">
        <f>_xlfn.XLOOKUP($C10007,サービス情報マスタcopy!$B:$B,サービス情報マスタcopy!$G:$G,0,0,1)</f>
        <v>0</v>
      </c>
      <c r="E10007" s="228" t="str">
        <f>CONCATENATE($C10007,"-",TEXT(_xlfn.MAXIFS($K$12:K10006,$C$12:C10006,$C10007)+1,"0000"))</f>
        <v>-0001</v>
      </c>
      <c r="F10007" s="226"/>
      <c r="G10007" s="226"/>
      <c r="H10007" s="226"/>
      <c r="I10007" s="229"/>
      <c r="J10007" s="260"/>
      <c r="K10007" s="252">
        <f t="shared" si="154"/>
        <v>1</v>
      </c>
      <c r="L10007" s="9" t="s">
        <v>34</v>
      </c>
    </row>
    <row r="10008" spans="1:12">
      <c r="B10008" s="268">
        <v>9996</v>
      </c>
      <c r="C10008" s="226"/>
      <c r="D10008" s="227">
        <f>_xlfn.XLOOKUP($C10008,サービス情報マスタcopy!$B:$B,サービス情報マスタcopy!$G:$G,0,0,1)</f>
        <v>0</v>
      </c>
      <c r="E10008" s="228" t="str">
        <f>CONCATENATE($C10008,"-",TEXT(_xlfn.MAXIFS($K$12:K10007,$C$12:C10007,$C10008)+1,"0000"))</f>
        <v>-0001</v>
      </c>
      <c r="F10008" s="226"/>
      <c r="G10008" s="226"/>
      <c r="H10008" s="226"/>
      <c r="I10008" s="229"/>
      <c r="J10008" s="260"/>
      <c r="K10008" s="252">
        <f t="shared" si="154"/>
        <v>1</v>
      </c>
      <c r="L10008" s="9" t="s">
        <v>34</v>
      </c>
    </row>
    <row r="10009" spans="1:12">
      <c r="B10009" s="268">
        <v>9997</v>
      </c>
      <c r="C10009" s="226"/>
      <c r="D10009" s="227">
        <f>_xlfn.XLOOKUP($C10009,サービス情報マスタcopy!$B:$B,サービス情報マスタcopy!$G:$G,0,0,1)</f>
        <v>0</v>
      </c>
      <c r="E10009" s="228" t="str">
        <f>CONCATENATE($C10009,"-",TEXT(_xlfn.MAXIFS($K$12:K10008,$C$12:C10008,$C10009)+1,"0000"))</f>
        <v>-0001</v>
      </c>
      <c r="F10009" s="226"/>
      <c r="G10009" s="226"/>
      <c r="H10009" s="226"/>
      <c r="I10009" s="229"/>
      <c r="J10009" s="260"/>
      <c r="K10009" s="252">
        <f t="shared" si="154"/>
        <v>1</v>
      </c>
      <c r="L10009" s="9" t="s">
        <v>34</v>
      </c>
    </row>
    <row r="10010" spans="1:12">
      <c r="B10010" s="268">
        <v>9998</v>
      </c>
      <c r="C10010" s="226"/>
      <c r="D10010" s="227">
        <f>_xlfn.XLOOKUP($C10010,サービス情報マスタcopy!$B:$B,サービス情報マスタcopy!$G:$G,0,0,1)</f>
        <v>0</v>
      </c>
      <c r="E10010" s="228" t="str">
        <f>CONCATENATE($C10010,"-",TEXT(_xlfn.MAXIFS($K$12:K10009,$C$12:C10009,$C10010)+1,"0000"))</f>
        <v>-0001</v>
      </c>
      <c r="F10010" s="226"/>
      <c r="G10010" s="226"/>
      <c r="H10010" s="226"/>
      <c r="I10010" s="229"/>
      <c r="J10010" s="260"/>
      <c r="K10010" s="252">
        <f t="shared" si="154"/>
        <v>1</v>
      </c>
      <c r="L10010" s="9" t="s">
        <v>34</v>
      </c>
    </row>
    <row r="10011" spans="1:12">
      <c r="B10011" s="268">
        <v>9999</v>
      </c>
      <c r="C10011" s="226"/>
      <c r="D10011" s="227">
        <f>_xlfn.XLOOKUP($C10011,サービス情報マスタcopy!$B:$B,サービス情報マスタcopy!$G:$G,0,0,1)</f>
        <v>0</v>
      </c>
      <c r="E10011" s="228" t="str">
        <f>CONCATENATE($C10011,"-",TEXT(_xlfn.MAXIFS($K$12:K10010,$C$12:C10010,$C10011)+1,"0000"))</f>
        <v>-0001</v>
      </c>
      <c r="F10011" s="226"/>
      <c r="G10011" s="226"/>
      <c r="H10011" s="226"/>
      <c r="I10011" s="229"/>
      <c r="J10011" s="260"/>
      <c r="K10011" s="252">
        <f t="shared" si="154"/>
        <v>1</v>
      </c>
      <c r="L10011" s="9" t="s">
        <v>34</v>
      </c>
    </row>
    <row r="10012" spans="1:12">
      <c r="B10012" s="268">
        <v>10000</v>
      </c>
      <c r="C10012" s="226"/>
      <c r="D10012" s="227">
        <f>_xlfn.XLOOKUP($C10012,サービス情報マスタcopy!$B:$B,サービス情報マスタcopy!$G:$G,0,0,1)</f>
        <v>0</v>
      </c>
      <c r="E10012" s="228" t="str">
        <f>CONCATENATE($C10012,"-",TEXT(_xlfn.MAXIFS($K$12:K10011,$C$12:C10011,$C10012)+1,"0000"))</f>
        <v>-0001</v>
      </c>
      <c r="F10012" s="226"/>
      <c r="G10012" s="226"/>
      <c r="H10012" s="226"/>
      <c r="I10012" s="229"/>
      <c r="J10012" s="260"/>
      <c r="K10012" s="252">
        <f t="shared" si="154"/>
        <v>1</v>
      </c>
      <c r="L10012" s="9" t="s">
        <v>34</v>
      </c>
    </row>
    <row r="10013" spans="1:12">
      <c r="B10013" s="288">
        <v>10337</v>
      </c>
      <c r="C10013" s="239"/>
      <c r="D10013" s="237">
        <f>_xlfn.XLOOKUP($C10013,サービス情報マスタcopy!$B:$B,サービス情報マスタcopy!$G:$G,0,0,1)</f>
        <v>0</v>
      </c>
      <c r="E10013" s="238" t="str">
        <f>CONCATENATE($C10013,"-",TEXT(_xlfn.MAXIFS($K$12:K10012,$C$12:C10012,$C10013)+1,"0000"))</f>
        <v>-0001</v>
      </c>
      <c r="F10013" s="236"/>
      <c r="G10013" s="239"/>
      <c r="H10013" s="239"/>
      <c r="I10013" s="240"/>
      <c r="J10013" s="261"/>
      <c r="K10013" s="258">
        <f t="shared" si="49"/>
        <v>1</v>
      </c>
      <c r="L10013" s="9" t="s">
        <v>34</v>
      </c>
    </row>
    <row r="10014" spans="1:12">
      <c r="B10014" s="285" t="s">
        <v>8103</v>
      </c>
      <c r="C10014" s="1"/>
      <c r="I10014" s="22"/>
      <c r="L10014" s="9" t="s">
        <v>34</v>
      </c>
    </row>
    <row r="10015" spans="1:12" s="4" customFormat="1">
      <c r="A10015" s="9" t="s">
        <v>34</v>
      </c>
      <c r="B10015" s="9" t="s">
        <v>34</v>
      </c>
      <c r="C10015" s="9" t="s">
        <v>34</v>
      </c>
      <c r="D10015" s="9" t="s">
        <v>34</v>
      </c>
      <c r="E10015" s="9" t="s">
        <v>34</v>
      </c>
      <c r="F10015" s="9" t="s">
        <v>34</v>
      </c>
      <c r="G10015" s="9" t="s">
        <v>34</v>
      </c>
      <c r="H10015" s="9" t="s">
        <v>34</v>
      </c>
      <c r="I10015" s="9" t="s">
        <v>34</v>
      </c>
      <c r="J10015" s="9" t="s">
        <v>34</v>
      </c>
      <c r="K10015" s="9" t="s">
        <v>34</v>
      </c>
      <c r="L10015" s="9" t="s">
        <v>34</v>
      </c>
    </row>
  </sheetData>
  <autoFilter ref="A12:L10015" xr:uid="{0D656B54-C593-4168-ACCD-8196C959FA5C}"/>
  <phoneticPr fontId="4"/>
  <conditionalFormatting sqref="B13:K10013">
    <cfRule type="expression" dxfId="237" priority="1">
      <formula>$J13&lt;&gt;""</formula>
    </cfRule>
  </conditionalFormatting>
  <conditionalFormatting sqref="D10014:K10014">
    <cfRule type="expression" dxfId="236" priority="8">
      <formula>$J10014&lt;&gt;""</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C303C97-F7D2-43AE-A2BC-2B0F312761C9}">
          <x14:formula1>
            <xm:f>プルダウンリスト!$B$5:$B$1048576</xm:f>
          </x14:formula1>
          <xm:sqref>H13:H10013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6B54-C593-4168-ACCD-8196C959FA5C}">
  <sheetPr>
    <tabColor theme="5" tint="0.79998168889431442"/>
  </sheetPr>
  <dimension ref="A1:AG6217"/>
  <sheetViews>
    <sheetView showGridLines="0" tabSelected="1" zoomScale="70" zoomScaleNormal="70" workbookViewId="0">
      <pane xSplit="13" ySplit="12" topLeftCell="N5248" activePane="bottomRight" state="frozen"/>
      <selection pane="topRight" activeCell="Z42" sqref="Z42"/>
      <selection pane="bottomLeft" activeCell="Z42" sqref="Z42"/>
      <selection pane="bottomRight" activeCell="A5261" sqref="A5261"/>
    </sheetView>
  </sheetViews>
  <sheetFormatPr defaultRowHeight="18" outlineLevelRow="1" outlineLevelCol="1"/>
  <cols>
    <col min="1" max="1" width="3.5" customWidth="1"/>
    <col min="2" max="2" width="5.59765625" customWidth="1"/>
    <col min="3" max="3" width="10.69921875" customWidth="1"/>
    <col min="4" max="4" width="29.5" customWidth="1"/>
    <col min="5" max="5" width="16.09765625" customWidth="1"/>
    <col min="6" max="6" width="45.09765625" customWidth="1"/>
    <col min="7" max="7" width="9.796875" customWidth="1"/>
    <col min="8" max="8" width="13.19921875" customWidth="1"/>
    <col min="9" max="9" width="23.5" customWidth="1"/>
    <col min="10" max="10" width="23.19921875" style="29" customWidth="1"/>
    <col min="11" max="11" width="15.796875" customWidth="1"/>
    <col min="12" max="12" width="52.796875" customWidth="1"/>
    <col min="13" max="13" width="22.296875" customWidth="1"/>
    <col min="14" max="14" width="16" customWidth="1"/>
    <col min="15" max="18" width="13.796875" customWidth="1"/>
    <col min="19" max="19" width="13.59765625" customWidth="1"/>
    <col min="20" max="23" width="13.796875" style="22" customWidth="1"/>
    <col min="24" max="24" width="18.796875" customWidth="1"/>
    <col min="25" max="28" width="13.796875" style="22" customWidth="1"/>
    <col min="29" max="29" width="20.296875" customWidth="1"/>
    <col min="30" max="30" width="22.09765625" style="29" customWidth="1"/>
    <col min="31" max="31" width="18.09765625" customWidth="1"/>
    <col min="32" max="32" width="22.19921875" style="29" hidden="1" customWidth="1" outlineLevel="1"/>
    <col min="33" max="33" width="8.59765625" style="4" collapsed="1"/>
  </cols>
  <sheetData>
    <row r="1" spans="1:33" s="289" customFormat="1">
      <c r="B1" s="289" t="s">
        <v>20494</v>
      </c>
    </row>
    <row r="2" spans="1:33" s="289" customFormat="1">
      <c r="B2" s="289" t="s">
        <v>20495</v>
      </c>
    </row>
    <row r="3" spans="1:33" ht="37.5" customHeight="1">
      <c r="B3" s="63" t="s">
        <v>33</v>
      </c>
      <c r="K3" s="63"/>
      <c r="N3" s="63"/>
      <c r="AG3" s="9" t="s">
        <v>34</v>
      </c>
    </row>
    <row r="4" spans="1:33" ht="28.8" hidden="1" outlineLevel="1">
      <c r="C4" s="69" t="s">
        <v>35</v>
      </c>
      <c r="D4" s="70"/>
      <c r="E4" s="70"/>
      <c r="F4" s="70"/>
      <c r="G4" s="70"/>
      <c r="H4" s="70"/>
      <c r="I4" s="70"/>
      <c r="J4" s="71"/>
      <c r="K4" s="69"/>
      <c r="L4" s="69"/>
      <c r="M4" s="69"/>
      <c r="N4" s="69"/>
      <c r="O4" s="69"/>
      <c r="P4" s="69"/>
      <c r="Q4" s="69"/>
      <c r="R4" s="69"/>
      <c r="S4" s="69"/>
      <c r="T4" s="69"/>
      <c r="U4" s="69"/>
      <c r="V4" s="69"/>
      <c r="W4" s="69"/>
      <c r="X4" s="69"/>
      <c r="Y4" s="69"/>
      <c r="Z4" s="69"/>
      <c r="AA4" s="69"/>
      <c r="AB4" s="69"/>
      <c r="AC4" s="69"/>
      <c r="AD4" s="69"/>
      <c r="AE4" s="69"/>
      <c r="AG4" s="9" t="s">
        <v>34</v>
      </c>
    </row>
    <row r="5" spans="1:33" ht="28.8" hidden="1" outlineLevel="1">
      <c r="C5" s="83" t="s">
        <v>36</v>
      </c>
      <c r="D5" s="70"/>
      <c r="E5" s="70"/>
      <c r="F5" s="70"/>
      <c r="G5" s="70"/>
      <c r="H5" s="70"/>
      <c r="I5" s="70"/>
      <c r="J5" s="71"/>
      <c r="K5" s="69"/>
      <c r="L5" s="69"/>
      <c r="M5" s="69"/>
      <c r="N5" s="69"/>
      <c r="O5" s="69"/>
      <c r="P5" s="69"/>
      <c r="Q5" s="69"/>
      <c r="R5" s="69"/>
      <c r="S5" s="69"/>
      <c r="T5" s="69"/>
      <c r="U5" s="69"/>
      <c r="V5" s="69"/>
      <c r="W5" s="69"/>
      <c r="X5" s="69"/>
      <c r="Y5" s="69"/>
      <c r="Z5" s="69"/>
      <c r="AA5" s="69"/>
      <c r="AB5" s="69"/>
      <c r="AC5" s="69"/>
      <c r="AD5" s="69"/>
      <c r="AE5" s="69"/>
      <c r="AG5" s="9" t="s">
        <v>34</v>
      </c>
    </row>
    <row r="6" spans="1:33" ht="34.5" hidden="1" customHeight="1" outlineLevel="1">
      <c r="C6" s="84" t="s">
        <v>8104</v>
      </c>
      <c r="D6" s="77"/>
      <c r="E6" s="77"/>
      <c r="F6" s="77"/>
      <c r="G6" s="77"/>
      <c r="H6" s="77"/>
      <c r="I6" s="77"/>
      <c r="J6" s="78"/>
      <c r="K6" s="69"/>
      <c r="L6" s="69"/>
      <c r="M6" s="69"/>
      <c r="N6" s="69"/>
      <c r="O6" s="69"/>
      <c r="P6" s="69"/>
      <c r="Q6" s="69"/>
      <c r="R6" s="69"/>
      <c r="S6" s="69"/>
      <c r="T6" s="69"/>
      <c r="U6" s="69"/>
      <c r="V6" s="69"/>
      <c r="W6" s="69"/>
      <c r="X6" s="69"/>
      <c r="Y6" s="69"/>
      <c r="Z6" s="69"/>
      <c r="AA6" s="69"/>
      <c r="AB6" s="69"/>
      <c r="AC6" s="69"/>
      <c r="AD6" s="69"/>
      <c r="AE6" s="69"/>
      <c r="AG6" s="9" t="s">
        <v>34</v>
      </c>
    </row>
    <row r="7" spans="1:33" ht="28.8" hidden="1" outlineLevel="1">
      <c r="C7" s="79" t="s">
        <v>38</v>
      </c>
      <c r="D7" s="80"/>
      <c r="E7" s="80"/>
      <c r="F7" s="80"/>
      <c r="G7" s="80"/>
      <c r="H7" s="80"/>
      <c r="I7" s="80"/>
      <c r="J7" s="81"/>
      <c r="K7" s="79"/>
      <c r="L7" s="80"/>
      <c r="M7" s="80"/>
      <c r="N7" s="79"/>
      <c r="O7" s="80"/>
      <c r="P7" s="80"/>
      <c r="Q7" s="80"/>
      <c r="R7" s="80"/>
      <c r="S7" s="80"/>
      <c r="T7" s="82"/>
      <c r="U7" s="82"/>
      <c r="V7" s="82"/>
      <c r="W7" s="82"/>
      <c r="X7" s="80"/>
      <c r="Y7" s="82"/>
      <c r="Z7" s="82"/>
      <c r="AA7" s="82"/>
      <c r="AB7" s="82"/>
      <c r="AC7" s="80"/>
      <c r="AD7" s="81"/>
      <c r="AE7" s="80"/>
      <c r="AG7" s="9" t="s">
        <v>34</v>
      </c>
    </row>
    <row r="8" spans="1:33" s="21" customFormat="1" ht="202.5" hidden="1" customHeight="1" outlineLevel="1">
      <c r="B8"/>
      <c r="C8" s="19" t="s">
        <v>39</v>
      </c>
      <c r="D8" s="19" t="s">
        <v>40</v>
      </c>
      <c r="E8" s="19" t="s">
        <v>41</v>
      </c>
      <c r="F8" s="19" t="s">
        <v>42</v>
      </c>
      <c r="G8" s="19" t="s">
        <v>43</v>
      </c>
      <c r="H8" s="19" t="s">
        <v>44</v>
      </c>
      <c r="I8" s="19" t="s">
        <v>45</v>
      </c>
      <c r="J8" s="19" t="s">
        <v>46</v>
      </c>
      <c r="K8" s="19" t="s">
        <v>8105</v>
      </c>
      <c r="L8" s="19" t="s">
        <v>8106</v>
      </c>
      <c r="M8" s="19" t="s">
        <v>8107</v>
      </c>
      <c r="N8" s="19" t="s">
        <v>8108</v>
      </c>
      <c r="O8" s="19" t="s">
        <v>8109</v>
      </c>
      <c r="P8" s="19" t="s">
        <v>8110</v>
      </c>
      <c r="Q8" s="20" t="s">
        <v>8111</v>
      </c>
      <c r="R8" s="20" t="s">
        <v>8112</v>
      </c>
      <c r="S8" s="19" t="s">
        <v>8108</v>
      </c>
      <c r="T8" s="23" t="s">
        <v>8113</v>
      </c>
      <c r="U8" s="23" t="s">
        <v>8114</v>
      </c>
      <c r="V8" s="23" t="s">
        <v>8115</v>
      </c>
      <c r="W8" s="23" t="s">
        <v>8116</v>
      </c>
      <c r="X8" s="19" t="s">
        <v>8108</v>
      </c>
      <c r="Y8" s="23" t="s">
        <v>8117</v>
      </c>
      <c r="Z8" s="23" t="s">
        <v>8118</v>
      </c>
      <c r="AA8" s="23" t="s">
        <v>8119</v>
      </c>
      <c r="AB8" s="23" t="s">
        <v>8120</v>
      </c>
      <c r="AC8" s="20" t="s">
        <v>8121</v>
      </c>
      <c r="AD8" s="30" t="s">
        <v>8122</v>
      </c>
      <c r="AE8" s="20" t="s">
        <v>8123</v>
      </c>
      <c r="AF8" s="29"/>
      <c r="AG8" s="9" t="s">
        <v>34</v>
      </c>
    </row>
    <row r="9" spans="1:33" s="21" customFormat="1" ht="113.55" hidden="1" customHeight="1" outlineLevel="1">
      <c r="B9" s="13"/>
      <c r="C9" s="65"/>
      <c r="D9" s="65"/>
      <c r="E9" s="65"/>
      <c r="F9" s="65" t="s">
        <v>47</v>
      </c>
      <c r="G9" s="65"/>
      <c r="H9" s="65"/>
      <c r="I9" s="65"/>
      <c r="J9" s="68"/>
      <c r="K9" s="65"/>
      <c r="L9" s="65"/>
      <c r="M9" s="65"/>
      <c r="N9" s="65"/>
      <c r="O9" s="65"/>
      <c r="P9" s="65"/>
      <c r="Q9" s="66"/>
      <c r="R9" s="66"/>
      <c r="S9" s="65"/>
      <c r="T9" s="67"/>
      <c r="U9" s="67"/>
      <c r="V9" s="67"/>
      <c r="W9" s="67"/>
      <c r="X9" s="65"/>
      <c r="Y9" s="67"/>
      <c r="Z9" s="67"/>
      <c r="AA9" s="67"/>
      <c r="AB9" s="67"/>
      <c r="AC9" s="66"/>
      <c r="AD9" s="68"/>
      <c r="AE9" s="66"/>
      <c r="AF9" s="29"/>
      <c r="AG9" s="9" t="s">
        <v>34</v>
      </c>
    </row>
    <row r="10" spans="1:33" collapsed="1">
      <c r="A10" s="2"/>
      <c r="B10" s="13" t="s">
        <v>48</v>
      </c>
      <c r="C10" s="2"/>
      <c r="D10" s="2"/>
      <c r="E10" s="220"/>
      <c r="F10" s="2"/>
      <c r="G10" s="2"/>
      <c r="H10" s="2"/>
      <c r="I10" s="2"/>
      <c r="J10" s="2"/>
      <c r="K10" s="2"/>
      <c r="L10" s="2"/>
      <c r="M10" s="2"/>
      <c r="O10" s="2"/>
      <c r="P10" s="2"/>
      <c r="Q10" s="2"/>
      <c r="R10" s="2"/>
      <c r="T10" s="75"/>
      <c r="U10" s="26"/>
      <c r="V10" s="26"/>
      <c r="W10" s="26"/>
      <c r="Y10" s="75"/>
      <c r="Z10" s="26"/>
      <c r="AA10" s="26"/>
      <c r="AB10" s="26"/>
      <c r="AC10" s="2"/>
      <c r="AD10" s="31"/>
      <c r="AG10" s="9" t="s">
        <v>34</v>
      </c>
    </row>
    <row r="11" spans="1:33">
      <c r="B11" s="219" t="s">
        <v>49</v>
      </c>
      <c r="C11" s="219" t="s">
        <v>50</v>
      </c>
      <c r="D11" s="219" t="s">
        <v>50</v>
      </c>
      <c r="E11" s="219" t="s">
        <v>50</v>
      </c>
      <c r="F11" s="219" t="s">
        <v>50</v>
      </c>
      <c r="G11" s="219" t="s">
        <v>50</v>
      </c>
      <c r="H11" s="219" t="s">
        <v>50</v>
      </c>
      <c r="I11" s="219" t="s">
        <v>50</v>
      </c>
      <c r="J11" s="219" t="s">
        <v>50</v>
      </c>
      <c r="K11" s="13"/>
      <c r="L11" s="2"/>
      <c r="M11" s="2"/>
      <c r="N11" s="242" t="s">
        <v>8124</v>
      </c>
      <c r="O11" s="243"/>
      <c r="P11" s="244"/>
      <c r="Q11" s="245"/>
      <c r="R11" s="245"/>
      <c r="S11" s="242" t="s">
        <v>8125</v>
      </c>
      <c r="T11" s="246"/>
      <c r="U11" s="247"/>
      <c r="V11" s="248"/>
      <c r="W11" s="248"/>
      <c r="X11" s="242" t="s">
        <v>8126</v>
      </c>
      <c r="Y11" s="246"/>
      <c r="Z11" s="247"/>
      <c r="AA11" s="248"/>
      <c r="AB11" s="248"/>
      <c r="AC11" s="242" t="s">
        <v>8127</v>
      </c>
      <c r="AD11" s="249"/>
      <c r="AE11" s="62"/>
      <c r="AF11" s="219"/>
      <c r="AG11" s="9" t="s">
        <v>34</v>
      </c>
    </row>
    <row r="12" spans="1:33" s="1" customFormat="1">
      <c r="B12" s="221" t="s">
        <v>51</v>
      </c>
      <c r="C12" s="222" t="s">
        <v>52</v>
      </c>
      <c r="D12" s="222" t="s">
        <v>53</v>
      </c>
      <c r="E12" s="222" t="s">
        <v>54</v>
      </c>
      <c r="F12" s="222" t="s">
        <v>55</v>
      </c>
      <c r="G12" s="222" t="s">
        <v>56</v>
      </c>
      <c r="H12" s="222" t="s">
        <v>57</v>
      </c>
      <c r="I12" s="222" t="s">
        <v>58</v>
      </c>
      <c r="J12" s="223" t="s">
        <v>59</v>
      </c>
      <c r="K12" s="222" t="s">
        <v>8128</v>
      </c>
      <c r="L12" s="222" t="s">
        <v>8129</v>
      </c>
      <c r="M12" s="222" t="s">
        <v>8130</v>
      </c>
      <c r="N12" s="222" t="s">
        <v>8131</v>
      </c>
      <c r="O12" s="222" t="s">
        <v>8132</v>
      </c>
      <c r="P12" s="222" t="s">
        <v>8133</v>
      </c>
      <c r="Q12" s="222" t="s">
        <v>8134</v>
      </c>
      <c r="R12" s="222" t="s">
        <v>8135</v>
      </c>
      <c r="S12" s="222" t="s">
        <v>8125</v>
      </c>
      <c r="T12" s="224" t="s">
        <v>8132</v>
      </c>
      <c r="U12" s="224" t="s">
        <v>8133</v>
      </c>
      <c r="V12" s="224" t="s">
        <v>8134</v>
      </c>
      <c r="W12" s="224" t="s">
        <v>8135</v>
      </c>
      <c r="X12" s="222" t="s">
        <v>8126</v>
      </c>
      <c r="Y12" s="224" t="s">
        <v>8132</v>
      </c>
      <c r="Z12" s="224" t="s">
        <v>8133</v>
      </c>
      <c r="AA12" s="224" t="s">
        <v>8134</v>
      </c>
      <c r="AB12" s="224" t="s">
        <v>8135</v>
      </c>
      <c r="AC12" s="222" t="s">
        <v>8136</v>
      </c>
      <c r="AD12" s="223" t="s">
        <v>8137</v>
      </c>
      <c r="AE12" s="206" t="s">
        <v>8138</v>
      </c>
      <c r="AF12" s="251" t="s">
        <v>60</v>
      </c>
      <c r="AG12" s="9" t="s">
        <v>34</v>
      </c>
    </row>
    <row r="13" spans="1:33">
      <c r="B13" s="225">
        <v>1</v>
      </c>
      <c r="C13" s="275" t="s">
        <v>61</v>
      </c>
      <c r="D13" s="227" t="s">
        <v>62</v>
      </c>
      <c r="E13" s="228" t="s">
        <v>63</v>
      </c>
      <c r="F13" s="275" t="s">
        <v>64</v>
      </c>
      <c r="G13" s="231" t="s">
        <v>65</v>
      </c>
      <c r="H13" s="275" t="s">
        <v>66</v>
      </c>
      <c r="I13" s="229">
        <f t="shared" ref="I13:I76" si="0">$Q13</f>
        <v>0</v>
      </c>
      <c r="J13" s="232"/>
      <c r="K13" s="276" t="s">
        <v>8139</v>
      </c>
      <c r="L13" s="275" t="s">
        <v>8140</v>
      </c>
      <c r="M13" s="275" t="s">
        <v>8141</v>
      </c>
      <c r="N13" s="275" t="s">
        <v>8142</v>
      </c>
      <c r="O13" s="234">
        <v>46000</v>
      </c>
      <c r="P13" s="232"/>
      <c r="Q13" s="232"/>
      <c r="R13" s="232"/>
      <c r="S13" s="226" t="s">
        <v>8143</v>
      </c>
      <c r="T13" s="229">
        <v>46000</v>
      </c>
      <c r="U13" s="232"/>
      <c r="V13" s="233"/>
      <c r="W13" s="233"/>
      <c r="X13" s="275" t="s">
        <v>8144</v>
      </c>
      <c r="Y13" s="234">
        <v>46000</v>
      </c>
      <c r="Z13" s="234">
        <v>46000</v>
      </c>
      <c r="AA13" s="232"/>
      <c r="AB13" s="232"/>
      <c r="AC13" s="234"/>
      <c r="AD13" s="232"/>
      <c r="AE13" s="253" t="str">
        <f>IF($N13=マイタスク!$U$5,"作業者","")&amp;IF($S13=マイタスク!$U$5,"ピアレビュー","")&amp;IF($X13=マイタスク!$U$5,"SVレビュー","")</f>
        <v/>
      </c>
      <c r="AF13" s="252">
        <f t="shared" ref="AF13:AF76" si="1">VALUE(RIGHT($E13,4))</f>
        <v>32</v>
      </c>
      <c r="AG13" s="9" t="s">
        <v>34</v>
      </c>
    </row>
    <row r="14" spans="1:33">
      <c r="B14" s="225">
        <v>2</v>
      </c>
      <c r="C14" s="275" t="s">
        <v>61</v>
      </c>
      <c r="D14" s="227" t="s">
        <v>62</v>
      </c>
      <c r="E14" s="228" t="s">
        <v>63</v>
      </c>
      <c r="F14" s="275" t="s">
        <v>64</v>
      </c>
      <c r="G14" s="231" t="s">
        <v>65</v>
      </c>
      <c r="H14" s="275" t="s">
        <v>66</v>
      </c>
      <c r="I14" s="229">
        <f t="shared" si="0"/>
        <v>0</v>
      </c>
      <c r="J14" s="232"/>
      <c r="K14" s="275" t="s">
        <v>8145</v>
      </c>
      <c r="L14" s="275" t="s">
        <v>8146</v>
      </c>
      <c r="M14" s="275" t="s">
        <v>8141</v>
      </c>
      <c r="N14" s="275" t="s">
        <v>8142</v>
      </c>
      <c r="O14" s="234">
        <v>46002</v>
      </c>
      <c r="P14" s="232"/>
      <c r="Q14" s="232"/>
      <c r="R14" s="232"/>
      <c r="S14" s="226" t="s">
        <v>8143</v>
      </c>
      <c r="T14" s="229">
        <v>46002</v>
      </c>
      <c r="U14" s="232"/>
      <c r="V14" s="233"/>
      <c r="W14" s="233"/>
      <c r="X14" s="275" t="s">
        <v>8144</v>
      </c>
      <c r="Y14" s="234">
        <v>46002</v>
      </c>
      <c r="Z14" s="234">
        <v>46002</v>
      </c>
      <c r="AA14" s="232"/>
      <c r="AB14" s="232"/>
      <c r="AC14" s="234"/>
      <c r="AD14" s="232"/>
      <c r="AE14" s="253" t="str">
        <f>IF($N14=マイタスク!$U$5,"作業者","")&amp;IF($S14=マイタスク!$U$5,"ピアレビュー","")&amp;IF($X14=マイタスク!$U$5,"SVレビュー","")</f>
        <v/>
      </c>
      <c r="AF14" s="252">
        <f t="shared" si="1"/>
        <v>32</v>
      </c>
      <c r="AG14" s="9" t="s">
        <v>34</v>
      </c>
    </row>
    <row r="15" spans="1:33">
      <c r="B15" s="225">
        <v>3</v>
      </c>
      <c r="C15" s="275" t="s">
        <v>61</v>
      </c>
      <c r="D15" s="227" t="s">
        <v>62</v>
      </c>
      <c r="E15" s="228" t="s">
        <v>63</v>
      </c>
      <c r="F15" s="275" t="s">
        <v>64</v>
      </c>
      <c r="G15" s="231" t="s">
        <v>65</v>
      </c>
      <c r="H15" s="275" t="s">
        <v>66</v>
      </c>
      <c r="I15" s="229">
        <f t="shared" si="0"/>
        <v>0</v>
      </c>
      <c r="J15" s="232"/>
      <c r="K15" s="275" t="s">
        <v>8147</v>
      </c>
      <c r="L15" s="275" t="s">
        <v>8148</v>
      </c>
      <c r="M15" s="275" t="s">
        <v>8141</v>
      </c>
      <c r="N15" s="275" t="s">
        <v>8142</v>
      </c>
      <c r="O15" s="234">
        <v>46003</v>
      </c>
      <c r="P15" s="232"/>
      <c r="Q15" s="232"/>
      <c r="R15" s="232"/>
      <c r="S15" s="226" t="s">
        <v>8143</v>
      </c>
      <c r="T15" s="229">
        <v>46003</v>
      </c>
      <c r="U15" s="232"/>
      <c r="V15" s="233"/>
      <c r="W15" s="233"/>
      <c r="X15" s="275" t="s">
        <v>8144</v>
      </c>
      <c r="Y15" s="234">
        <v>46003</v>
      </c>
      <c r="Z15" s="234">
        <v>46003</v>
      </c>
      <c r="AA15" s="232"/>
      <c r="AB15" s="232"/>
      <c r="AC15" s="234"/>
      <c r="AD15" s="232"/>
      <c r="AE15" s="253" t="str">
        <f>IF($N15=マイタスク!$U$5,"作業者","")&amp;IF($S15=マイタスク!$U$5,"ピアレビュー","")&amp;IF($X15=マイタスク!$U$5,"SVレビュー","")</f>
        <v/>
      </c>
      <c r="AF15" s="252">
        <f t="shared" si="1"/>
        <v>32</v>
      </c>
      <c r="AG15" s="9" t="s">
        <v>34</v>
      </c>
    </row>
    <row r="16" spans="1:33">
      <c r="B16" s="225">
        <v>4</v>
      </c>
      <c r="C16" s="275" t="s">
        <v>61</v>
      </c>
      <c r="D16" s="227" t="s">
        <v>62</v>
      </c>
      <c r="E16" s="228" t="s">
        <v>63</v>
      </c>
      <c r="F16" s="275" t="s">
        <v>64</v>
      </c>
      <c r="G16" s="231" t="s">
        <v>65</v>
      </c>
      <c r="H16" s="275" t="s">
        <v>66</v>
      </c>
      <c r="I16" s="229">
        <f t="shared" si="0"/>
        <v>0</v>
      </c>
      <c r="J16" s="232"/>
      <c r="K16" s="275" t="s">
        <v>8149</v>
      </c>
      <c r="L16" s="275" t="s">
        <v>8150</v>
      </c>
      <c r="M16" s="275" t="s">
        <v>8141</v>
      </c>
      <c r="N16" s="275" t="s">
        <v>8142</v>
      </c>
      <c r="O16" s="234">
        <v>46006</v>
      </c>
      <c r="P16" s="232"/>
      <c r="Q16" s="232"/>
      <c r="R16" s="232"/>
      <c r="S16" s="275" t="s">
        <v>8143</v>
      </c>
      <c r="T16" s="277">
        <v>46006</v>
      </c>
      <c r="U16" s="232"/>
      <c r="V16" s="233"/>
      <c r="W16" s="233"/>
      <c r="X16" s="275" t="s">
        <v>8144</v>
      </c>
      <c r="Y16" s="234">
        <v>46006</v>
      </c>
      <c r="Z16" s="234">
        <v>46006</v>
      </c>
      <c r="AA16" s="232"/>
      <c r="AB16" s="232"/>
      <c r="AC16" s="234"/>
      <c r="AD16" s="232"/>
      <c r="AE16" s="253" t="str">
        <f>IF($N16=マイタスク!$U$5,"作業者","")&amp;IF($S16=マイタスク!$U$5,"ピアレビュー","")&amp;IF($X16=マイタスク!$U$5,"SVレビュー","")</f>
        <v/>
      </c>
      <c r="AF16" s="252">
        <f t="shared" si="1"/>
        <v>32</v>
      </c>
      <c r="AG16" s="9" t="s">
        <v>34</v>
      </c>
    </row>
    <row r="17" spans="1:33" s="2" customFormat="1">
      <c r="A17"/>
      <c r="B17" s="225">
        <v>5</v>
      </c>
      <c r="C17" s="275" t="s">
        <v>67</v>
      </c>
      <c r="D17" s="227" t="s">
        <v>68</v>
      </c>
      <c r="E17" s="228" t="s">
        <v>69</v>
      </c>
      <c r="F17" s="275" t="s">
        <v>70</v>
      </c>
      <c r="G17" s="231" t="s">
        <v>65</v>
      </c>
      <c r="H17" s="275" t="s">
        <v>66</v>
      </c>
      <c r="I17" s="229">
        <f t="shared" si="0"/>
        <v>0</v>
      </c>
      <c r="J17" s="232"/>
      <c r="K17" s="275" t="s">
        <v>8151</v>
      </c>
      <c r="L17" s="275" t="s">
        <v>70</v>
      </c>
      <c r="M17" s="275" t="s">
        <v>8141</v>
      </c>
      <c r="N17" s="275" t="s">
        <v>8152</v>
      </c>
      <c r="O17" s="234">
        <v>45356</v>
      </c>
      <c r="P17" s="232"/>
      <c r="Q17" s="232"/>
      <c r="R17" s="232"/>
      <c r="S17" s="226" t="s">
        <v>8152</v>
      </c>
      <c r="T17" s="229">
        <v>45356</v>
      </c>
      <c r="U17" s="232"/>
      <c r="V17" s="233"/>
      <c r="W17" s="233"/>
      <c r="X17" s="275" t="s">
        <v>8152</v>
      </c>
      <c r="Y17" s="234">
        <v>45373</v>
      </c>
      <c r="Z17" s="234">
        <v>45373</v>
      </c>
      <c r="AA17" s="232"/>
      <c r="AB17" s="232"/>
      <c r="AC17" s="234"/>
      <c r="AD17" s="232"/>
      <c r="AE17" s="253" t="str">
        <f>IF($N17=マイタスク!$U$5,"作業者","")&amp;IF($S17=マイタスク!$U$5,"ピアレビュー","")&amp;IF($X17=マイタスク!$U$5,"SVレビュー","")</f>
        <v/>
      </c>
      <c r="AF17" s="252">
        <f t="shared" si="1"/>
        <v>73</v>
      </c>
      <c r="AG17" s="9" t="s">
        <v>34</v>
      </c>
    </row>
    <row r="18" spans="1:33">
      <c r="B18" s="225">
        <v>6</v>
      </c>
      <c r="C18" s="275" t="s">
        <v>71</v>
      </c>
      <c r="D18" s="227" t="s">
        <v>72</v>
      </c>
      <c r="E18" s="228" t="s">
        <v>73</v>
      </c>
      <c r="F18" s="275" t="s">
        <v>74</v>
      </c>
      <c r="G18" s="231" t="s">
        <v>65</v>
      </c>
      <c r="H18" s="275" t="s">
        <v>66</v>
      </c>
      <c r="I18" s="229">
        <f t="shared" si="0"/>
        <v>0</v>
      </c>
      <c r="J18" s="233"/>
      <c r="K18" s="275" t="s">
        <v>8153</v>
      </c>
      <c r="L18" s="275" t="s">
        <v>74</v>
      </c>
      <c r="M18" s="275" t="s">
        <v>8141</v>
      </c>
      <c r="N18" s="275" t="s">
        <v>8154</v>
      </c>
      <c r="O18" s="234">
        <v>46149</v>
      </c>
      <c r="P18" s="232"/>
      <c r="Q18" s="233"/>
      <c r="R18" s="233"/>
      <c r="S18" s="275" t="s">
        <v>8155</v>
      </c>
      <c r="T18" s="277">
        <v>46149</v>
      </c>
      <c r="U18" s="232"/>
      <c r="V18" s="233"/>
      <c r="W18" s="233"/>
      <c r="X18" s="275" t="s">
        <v>8156</v>
      </c>
      <c r="Y18" s="234">
        <v>46149</v>
      </c>
      <c r="Z18" s="234">
        <v>46149</v>
      </c>
      <c r="AA18" s="233"/>
      <c r="AB18" s="233"/>
      <c r="AC18" s="234"/>
      <c r="AD18" s="232"/>
      <c r="AE18" s="253" t="str">
        <f>IF($N18=マイタスク!$U$5,"作業者","")&amp;IF($S18=マイタスク!$U$5,"ピアレビュー","")&amp;IF($X18=マイタスク!$U$5,"SVレビュー","")</f>
        <v/>
      </c>
      <c r="AF18" s="252">
        <f t="shared" si="1"/>
        <v>1986</v>
      </c>
      <c r="AG18" s="9" t="s">
        <v>34</v>
      </c>
    </row>
    <row r="19" spans="1:33">
      <c r="B19" s="225">
        <v>7</v>
      </c>
      <c r="C19" s="276" t="s">
        <v>75</v>
      </c>
      <c r="D19" s="227" t="s">
        <v>76</v>
      </c>
      <c r="E19" s="228" t="s">
        <v>77</v>
      </c>
      <c r="F19" s="275" t="s">
        <v>78</v>
      </c>
      <c r="G19" s="231" t="s">
        <v>65</v>
      </c>
      <c r="H19" s="275" t="s">
        <v>79</v>
      </c>
      <c r="I19" s="229">
        <f t="shared" si="0"/>
        <v>0</v>
      </c>
      <c r="J19" s="233"/>
      <c r="K19" s="275" t="s">
        <v>8157</v>
      </c>
      <c r="L19" s="275" t="s">
        <v>78</v>
      </c>
      <c r="M19" s="275" t="s">
        <v>8158</v>
      </c>
      <c r="N19" s="275" t="s">
        <v>8159</v>
      </c>
      <c r="O19" s="234">
        <v>46153</v>
      </c>
      <c r="P19" s="232"/>
      <c r="Q19" s="233"/>
      <c r="R19" s="233"/>
      <c r="S19" s="275" t="s">
        <v>8142</v>
      </c>
      <c r="T19" s="277">
        <v>46153</v>
      </c>
      <c r="U19" s="232"/>
      <c r="V19" s="233"/>
      <c r="W19" s="233"/>
      <c r="X19" s="275" t="s">
        <v>8160</v>
      </c>
      <c r="Y19" s="234">
        <v>46185</v>
      </c>
      <c r="Z19" s="234">
        <v>46185</v>
      </c>
      <c r="AA19" s="233"/>
      <c r="AB19" s="233"/>
      <c r="AC19" s="234"/>
      <c r="AD19" s="232"/>
      <c r="AE19" s="253" t="str">
        <f>IF($N19=マイタスク!$U$5,"作業者","")&amp;IF($S19=マイタスク!$U$5,"ピアレビュー","")&amp;IF($X19=マイタスク!$U$5,"SVレビュー","")</f>
        <v/>
      </c>
      <c r="AF19" s="252">
        <f t="shared" si="1"/>
        <v>279</v>
      </c>
      <c r="AG19" s="9" t="s">
        <v>34</v>
      </c>
    </row>
    <row r="20" spans="1:33">
      <c r="B20" s="225">
        <v>8</v>
      </c>
      <c r="C20" s="275" t="s">
        <v>75</v>
      </c>
      <c r="D20" s="227" t="s">
        <v>76</v>
      </c>
      <c r="E20" s="228" t="s">
        <v>80</v>
      </c>
      <c r="F20" s="275" t="s">
        <v>81</v>
      </c>
      <c r="G20" s="231" t="s">
        <v>65</v>
      </c>
      <c r="H20" s="275" t="s">
        <v>82</v>
      </c>
      <c r="I20" s="229">
        <f t="shared" si="0"/>
        <v>0</v>
      </c>
      <c r="J20" s="233"/>
      <c r="K20" s="275" t="s">
        <v>8161</v>
      </c>
      <c r="L20" s="275" t="s">
        <v>81</v>
      </c>
      <c r="M20" s="275" t="s">
        <v>8141</v>
      </c>
      <c r="N20" s="275" t="s">
        <v>8142</v>
      </c>
      <c r="O20" s="234">
        <v>46153</v>
      </c>
      <c r="P20" s="232"/>
      <c r="Q20" s="233"/>
      <c r="R20" s="233"/>
      <c r="S20" s="275" t="s">
        <v>8159</v>
      </c>
      <c r="T20" s="277">
        <v>46153</v>
      </c>
      <c r="U20" s="232"/>
      <c r="V20" s="233"/>
      <c r="W20" s="233"/>
      <c r="X20" s="275" t="s">
        <v>8160</v>
      </c>
      <c r="Y20" s="234">
        <v>46185</v>
      </c>
      <c r="Z20" s="234">
        <v>46185</v>
      </c>
      <c r="AA20" s="233"/>
      <c r="AB20" s="233"/>
      <c r="AC20" s="234"/>
      <c r="AD20" s="232"/>
      <c r="AE20" s="253" t="str">
        <f>IF($N20=マイタスク!$U$5,"作業者","")&amp;IF($S20=マイタスク!$U$5,"ピアレビュー","")&amp;IF($X20=マイタスク!$U$5,"SVレビュー","")</f>
        <v/>
      </c>
      <c r="AF20" s="252">
        <f t="shared" si="1"/>
        <v>280</v>
      </c>
      <c r="AG20" s="9" t="s">
        <v>34</v>
      </c>
    </row>
    <row r="21" spans="1:33">
      <c r="B21" s="225">
        <v>9</v>
      </c>
      <c r="C21" s="275" t="s">
        <v>67</v>
      </c>
      <c r="D21" s="227" t="s">
        <v>68</v>
      </c>
      <c r="E21" s="228" t="s">
        <v>83</v>
      </c>
      <c r="F21" s="275" t="s">
        <v>84</v>
      </c>
      <c r="G21" s="231" t="s">
        <v>65</v>
      </c>
      <c r="H21" s="275" t="s">
        <v>66</v>
      </c>
      <c r="I21" s="229">
        <f t="shared" si="0"/>
        <v>0</v>
      </c>
      <c r="J21" s="233"/>
      <c r="K21" s="275" t="s">
        <v>8162</v>
      </c>
      <c r="L21" s="275" t="s">
        <v>84</v>
      </c>
      <c r="M21" s="275" t="s">
        <v>8141</v>
      </c>
      <c r="N21" s="275" t="s">
        <v>8163</v>
      </c>
      <c r="O21" s="234">
        <v>44889.375</v>
      </c>
      <c r="P21" s="232"/>
      <c r="Q21" s="233"/>
      <c r="R21" s="233"/>
      <c r="S21" s="275" t="s">
        <v>8164</v>
      </c>
      <c r="T21" s="277">
        <v>44889.375</v>
      </c>
      <c r="U21" s="232"/>
      <c r="V21" s="233"/>
      <c r="W21" s="233"/>
      <c r="X21" s="275" t="s">
        <v>8165</v>
      </c>
      <c r="Y21" s="234">
        <v>44889.375</v>
      </c>
      <c r="Z21" s="234">
        <v>44889.375</v>
      </c>
      <c r="AA21" s="233"/>
      <c r="AB21" s="233"/>
      <c r="AC21" s="234"/>
      <c r="AD21" s="232"/>
      <c r="AE21" s="253" t="str">
        <f>IF($N21=マイタスク!$U$5,"作業者","")&amp;IF($S21=マイタスク!$U$5,"ピアレビュー","")&amp;IF($X21=マイタスク!$U$5,"SVレビュー","")</f>
        <v/>
      </c>
      <c r="AF21" s="252">
        <f t="shared" si="1"/>
        <v>11</v>
      </c>
      <c r="AG21" s="9" t="s">
        <v>34</v>
      </c>
    </row>
    <row r="22" spans="1:33">
      <c r="B22" s="225">
        <v>10</v>
      </c>
      <c r="C22" s="275" t="s">
        <v>85</v>
      </c>
      <c r="D22" s="227" t="s">
        <v>86</v>
      </c>
      <c r="E22" s="228" t="s">
        <v>87</v>
      </c>
      <c r="F22" s="275" t="s">
        <v>88</v>
      </c>
      <c r="G22" s="231" t="s">
        <v>65</v>
      </c>
      <c r="H22" s="275" t="s">
        <v>66</v>
      </c>
      <c r="I22" s="229">
        <f t="shared" si="0"/>
        <v>0</v>
      </c>
      <c r="J22" s="233"/>
      <c r="K22" s="275" t="s">
        <v>8166</v>
      </c>
      <c r="L22" s="275" t="s">
        <v>88</v>
      </c>
      <c r="M22" s="275" t="s">
        <v>8141</v>
      </c>
      <c r="N22" s="275" t="s">
        <v>8167</v>
      </c>
      <c r="O22" s="234">
        <v>45974</v>
      </c>
      <c r="P22" s="232"/>
      <c r="Q22" s="233"/>
      <c r="R22" s="233"/>
      <c r="S22" s="275"/>
      <c r="T22" s="277"/>
      <c r="U22" s="232"/>
      <c r="V22" s="233"/>
      <c r="W22" s="233"/>
      <c r="X22" s="275" t="s">
        <v>8167</v>
      </c>
      <c r="Y22" s="234">
        <v>45974</v>
      </c>
      <c r="Z22" s="234">
        <v>45974</v>
      </c>
      <c r="AA22" s="233"/>
      <c r="AB22" s="233"/>
      <c r="AC22" s="234"/>
      <c r="AD22" s="232"/>
      <c r="AE22" s="253" t="str">
        <f>IF($N22=マイタスク!$U$5,"作業者","")&amp;IF($S22=マイタスク!$U$5,"ピアレビュー","")&amp;IF($X22=マイタスク!$U$5,"SVレビュー","")</f>
        <v/>
      </c>
      <c r="AF22" s="252">
        <f t="shared" si="1"/>
        <v>880</v>
      </c>
      <c r="AG22" s="9" t="s">
        <v>34</v>
      </c>
    </row>
    <row r="23" spans="1:33">
      <c r="B23" s="225">
        <v>11</v>
      </c>
      <c r="C23" s="275" t="s">
        <v>85</v>
      </c>
      <c r="D23" s="227" t="s">
        <v>86</v>
      </c>
      <c r="E23" s="228" t="s">
        <v>89</v>
      </c>
      <c r="F23" s="275" t="s">
        <v>88</v>
      </c>
      <c r="G23" s="231" t="s">
        <v>65</v>
      </c>
      <c r="H23" s="275" t="s">
        <v>66</v>
      </c>
      <c r="I23" s="229">
        <f t="shared" si="0"/>
        <v>0</v>
      </c>
      <c r="J23" s="233"/>
      <c r="K23" s="275" t="s">
        <v>8168</v>
      </c>
      <c r="L23" s="275" t="s">
        <v>88</v>
      </c>
      <c r="M23" s="275" t="s">
        <v>8141</v>
      </c>
      <c r="N23" s="275" t="s">
        <v>8169</v>
      </c>
      <c r="O23" s="234">
        <v>45974</v>
      </c>
      <c r="P23" s="232"/>
      <c r="Q23" s="233"/>
      <c r="R23" s="233"/>
      <c r="S23" s="275" t="s">
        <v>8169</v>
      </c>
      <c r="T23" s="277">
        <v>45974</v>
      </c>
      <c r="U23" s="232"/>
      <c r="V23" s="233"/>
      <c r="W23" s="233"/>
      <c r="X23" s="275"/>
      <c r="Y23" s="234"/>
      <c r="Z23" s="234">
        <v>45974</v>
      </c>
      <c r="AA23" s="233"/>
      <c r="AB23" s="233"/>
      <c r="AC23" s="234"/>
      <c r="AD23" s="232"/>
      <c r="AE23" s="253" t="str">
        <f>IF($N23=マイタスク!$U$5,"作業者","")&amp;IF($S23=マイタスク!$U$5,"ピアレビュー","")&amp;IF($X23=マイタスク!$U$5,"SVレビュー","")</f>
        <v/>
      </c>
      <c r="AF23" s="252">
        <f t="shared" si="1"/>
        <v>881</v>
      </c>
      <c r="AG23" s="9" t="s">
        <v>34</v>
      </c>
    </row>
    <row r="24" spans="1:33">
      <c r="B24" s="225">
        <v>12</v>
      </c>
      <c r="C24" s="275" t="s">
        <v>71</v>
      </c>
      <c r="D24" s="227" t="s">
        <v>72</v>
      </c>
      <c r="E24" s="228" t="s">
        <v>90</v>
      </c>
      <c r="F24" s="275" t="s">
        <v>88</v>
      </c>
      <c r="G24" s="231" t="s">
        <v>65</v>
      </c>
      <c r="H24" s="275" t="s">
        <v>66</v>
      </c>
      <c r="I24" s="229">
        <f t="shared" si="0"/>
        <v>0</v>
      </c>
      <c r="J24" s="233"/>
      <c r="K24" s="275" t="s">
        <v>8170</v>
      </c>
      <c r="L24" s="275" t="s">
        <v>88</v>
      </c>
      <c r="M24" s="275" t="s">
        <v>8141</v>
      </c>
      <c r="N24" s="275" t="s">
        <v>8169</v>
      </c>
      <c r="O24" s="234">
        <v>45974</v>
      </c>
      <c r="P24" s="232"/>
      <c r="Q24" s="233"/>
      <c r="R24" s="233"/>
      <c r="S24" s="275" t="s">
        <v>8169</v>
      </c>
      <c r="T24" s="277">
        <v>45974</v>
      </c>
      <c r="U24" s="232"/>
      <c r="V24" s="233"/>
      <c r="W24" s="233"/>
      <c r="X24" s="275"/>
      <c r="Y24" s="234"/>
      <c r="Z24" s="234">
        <v>45975</v>
      </c>
      <c r="AA24" s="233"/>
      <c r="AB24" s="233"/>
      <c r="AC24" s="234"/>
      <c r="AD24" s="232"/>
      <c r="AE24" s="253" t="str">
        <f>IF($N24=マイタスク!$U$5,"作業者","")&amp;IF($S24=マイタスク!$U$5,"ピアレビュー","")&amp;IF($X24=マイタスク!$U$5,"SVレビュー","")</f>
        <v/>
      </c>
      <c r="AF24" s="252">
        <f t="shared" si="1"/>
        <v>1701</v>
      </c>
      <c r="AG24" s="9" t="s">
        <v>34</v>
      </c>
    </row>
    <row r="25" spans="1:33">
      <c r="B25" s="225">
        <v>13</v>
      </c>
      <c r="C25" s="275" t="s">
        <v>71</v>
      </c>
      <c r="D25" s="227" t="s">
        <v>72</v>
      </c>
      <c r="E25" s="228" t="s">
        <v>91</v>
      </c>
      <c r="F25" s="275" t="s">
        <v>88</v>
      </c>
      <c r="G25" s="231" t="s">
        <v>65</v>
      </c>
      <c r="H25" s="275" t="s">
        <v>66</v>
      </c>
      <c r="I25" s="229">
        <f t="shared" si="0"/>
        <v>0</v>
      </c>
      <c r="J25" s="233"/>
      <c r="K25" s="275" t="s">
        <v>8171</v>
      </c>
      <c r="L25" s="275" t="s">
        <v>88</v>
      </c>
      <c r="M25" s="275" t="s">
        <v>8141</v>
      </c>
      <c r="N25" s="275" t="s">
        <v>8169</v>
      </c>
      <c r="O25" s="234">
        <v>45974</v>
      </c>
      <c r="P25" s="232"/>
      <c r="Q25" s="233"/>
      <c r="R25" s="233"/>
      <c r="S25" s="275" t="s">
        <v>8169</v>
      </c>
      <c r="T25" s="277">
        <v>45974</v>
      </c>
      <c r="U25" s="232"/>
      <c r="V25" s="233"/>
      <c r="W25" s="233"/>
      <c r="X25" s="275"/>
      <c r="Y25" s="234"/>
      <c r="Z25" s="234">
        <v>45974</v>
      </c>
      <c r="AA25" s="233"/>
      <c r="AB25" s="233"/>
      <c r="AC25" s="234"/>
      <c r="AD25" s="232"/>
      <c r="AE25" s="253" t="str">
        <f>IF($N25=マイタスク!$U$5,"作業者","")&amp;IF($S25=マイタスク!$U$5,"ピアレビュー","")&amp;IF($X25=マイタスク!$U$5,"SVレビュー","")</f>
        <v/>
      </c>
      <c r="AF25" s="252">
        <f t="shared" si="1"/>
        <v>1705</v>
      </c>
      <c r="AG25" s="9" t="s">
        <v>34</v>
      </c>
    </row>
    <row r="26" spans="1:33">
      <c r="B26" s="225">
        <v>14</v>
      </c>
      <c r="C26" s="275" t="s">
        <v>71</v>
      </c>
      <c r="D26" s="227" t="s">
        <v>72</v>
      </c>
      <c r="E26" s="228" t="s">
        <v>92</v>
      </c>
      <c r="F26" s="275" t="s">
        <v>93</v>
      </c>
      <c r="G26" s="231" t="s">
        <v>65</v>
      </c>
      <c r="H26" s="275" t="s">
        <v>66</v>
      </c>
      <c r="I26" s="229">
        <f t="shared" si="0"/>
        <v>0</v>
      </c>
      <c r="J26" s="233"/>
      <c r="K26" s="275" t="s">
        <v>8172</v>
      </c>
      <c r="L26" s="275" t="s">
        <v>93</v>
      </c>
      <c r="M26" s="275" t="s">
        <v>8141</v>
      </c>
      <c r="N26" s="275" t="s">
        <v>8169</v>
      </c>
      <c r="O26" s="234">
        <v>45974</v>
      </c>
      <c r="P26" s="232"/>
      <c r="Q26" s="233"/>
      <c r="R26" s="233"/>
      <c r="S26" s="275" t="s">
        <v>8169</v>
      </c>
      <c r="T26" s="277">
        <v>45974</v>
      </c>
      <c r="U26" s="232"/>
      <c r="V26" s="233"/>
      <c r="W26" s="233"/>
      <c r="X26" s="275"/>
      <c r="Y26" s="234"/>
      <c r="Z26" s="234">
        <v>45975</v>
      </c>
      <c r="AA26" s="233"/>
      <c r="AB26" s="233"/>
      <c r="AC26" s="234"/>
      <c r="AD26" s="232"/>
      <c r="AE26" s="253" t="str">
        <f>IF($N26=マイタスク!$U$5,"作業者","")&amp;IF($S26=マイタスク!$U$5,"ピアレビュー","")&amp;IF($X26=マイタスク!$U$5,"SVレビュー","")</f>
        <v/>
      </c>
      <c r="AF26" s="252">
        <f t="shared" si="1"/>
        <v>1702</v>
      </c>
      <c r="AG26" s="9" t="s">
        <v>34</v>
      </c>
    </row>
    <row r="27" spans="1:33">
      <c r="B27" s="225">
        <v>15</v>
      </c>
      <c r="C27" s="275" t="s">
        <v>71</v>
      </c>
      <c r="D27" s="227" t="s">
        <v>72</v>
      </c>
      <c r="E27" s="228" t="s">
        <v>94</v>
      </c>
      <c r="F27" s="275" t="s">
        <v>93</v>
      </c>
      <c r="G27" s="231" t="s">
        <v>65</v>
      </c>
      <c r="H27" s="275" t="s">
        <v>66</v>
      </c>
      <c r="I27" s="229">
        <f t="shared" si="0"/>
        <v>0</v>
      </c>
      <c r="J27" s="233"/>
      <c r="K27" s="275" t="s">
        <v>8173</v>
      </c>
      <c r="L27" s="275" t="s">
        <v>93</v>
      </c>
      <c r="M27" s="275" t="s">
        <v>8141</v>
      </c>
      <c r="N27" s="275" t="s">
        <v>8169</v>
      </c>
      <c r="O27" s="234">
        <v>45974</v>
      </c>
      <c r="P27" s="232"/>
      <c r="Q27" s="233"/>
      <c r="R27" s="233"/>
      <c r="S27" s="275" t="s">
        <v>8169</v>
      </c>
      <c r="T27" s="277">
        <v>45974</v>
      </c>
      <c r="U27" s="232"/>
      <c r="V27" s="233"/>
      <c r="W27" s="233"/>
      <c r="X27" s="275"/>
      <c r="Y27" s="234"/>
      <c r="Z27" s="234">
        <v>45974</v>
      </c>
      <c r="AA27" s="233"/>
      <c r="AB27" s="233"/>
      <c r="AC27" s="234"/>
      <c r="AD27" s="232"/>
      <c r="AE27" s="253" t="str">
        <f>IF($N27=マイタスク!$U$5,"作業者","")&amp;IF($S27=マイタスク!$U$5,"ピアレビュー","")&amp;IF($X27=マイタスク!$U$5,"SVレビュー","")</f>
        <v/>
      </c>
      <c r="AF27" s="252">
        <f t="shared" si="1"/>
        <v>1704</v>
      </c>
      <c r="AG27" s="9" t="s">
        <v>34</v>
      </c>
    </row>
    <row r="28" spans="1:33">
      <c r="B28" s="225">
        <v>16</v>
      </c>
      <c r="C28" s="275" t="s">
        <v>95</v>
      </c>
      <c r="D28" s="227" t="s">
        <v>96</v>
      </c>
      <c r="E28" s="228" t="s">
        <v>97</v>
      </c>
      <c r="F28" s="275" t="s">
        <v>98</v>
      </c>
      <c r="G28" s="231" t="s">
        <v>65</v>
      </c>
      <c r="H28" s="275" t="s">
        <v>66</v>
      </c>
      <c r="I28" s="229">
        <f t="shared" si="0"/>
        <v>0</v>
      </c>
      <c r="J28" s="233"/>
      <c r="K28" s="275" t="s">
        <v>8174</v>
      </c>
      <c r="L28" s="275" t="s">
        <v>98</v>
      </c>
      <c r="M28" s="275" t="s">
        <v>8141</v>
      </c>
      <c r="N28" s="275" t="s">
        <v>8164</v>
      </c>
      <c r="O28" s="234">
        <v>44960.375</v>
      </c>
      <c r="P28" s="232"/>
      <c r="Q28" s="233"/>
      <c r="R28" s="233"/>
      <c r="S28" s="275" t="s">
        <v>8160</v>
      </c>
      <c r="T28" s="277">
        <v>44963.375</v>
      </c>
      <c r="U28" s="232"/>
      <c r="V28" s="233"/>
      <c r="W28" s="233"/>
      <c r="X28" s="275" t="s">
        <v>8160</v>
      </c>
      <c r="Y28" s="234">
        <v>44963.375</v>
      </c>
      <c r="Z28" s="234">
        <v>44963.375</v>
      </c>
      <c r="AA28" s="233"/>
      <c r="AB28" s="233"/>
      <c r="AC28" s="234"/>
      <c r="AD28" s="232"/>
      <c r="AE28" s="253" t="str">
        <f>IF($N28=マイタスク!$U$5,"作業者","")&amp;IF($S28=マイタスク!$U$5,"ピアレビュー","")&amp;IF($X28=マイタスク!$U$5,"SVレビュー","")</f>
        <v/>
      </c>
      <c r="AF28" s="252">
        <f t="shared" si="1"/>
        <v>36</v>
      </c>
      <c r="AG28" s="9" t="s">
        <v>34</v>
      </c>
    </row>
    <row r="29" spans="1:33">
      <c r="B29" s="225">
        <v>17</v>
      </c>
      <c r="C29" s="275" t="s">
        <v>85</v>
      </c>
      <c r="D29" s="227" t="s">
        <v>86</v>
      </c>
      <c r="E29" s="228" t="s">
        <v>99</v>
      </c>
      <c r="F29" s="275" t="s">
        <v>100</v>
      </c>
      <c r="G29" s="231" t="s">
        <v>65</v>
      </c>
      <c r="H29" s="275" t="s">
        <v>66</v>
      </c>
      <c r="I29" s="229">
        <f t="shared" si="0"/>
        <v>0</v>
      </c>
      <c r="J29" s="233"/>
      <c r="K29" s="275" t="s">
        <v>8175</v>
      </c>
      <c r="L29" s="275" t="s">
        <v>100</v>
      </c>
      <c r="M29" s="275" t="s">
        <v>8141</v>
      </c>
      <c r="N29" s="275" t="s">
        <v>8152</v>
      </c>
      <c r="O29" s="234">
        <v>45355</v>
      </c>
      <c r="P29" s="232"/>
      <c r="Q29" s="233"/>
      <c r="R29" s="233"/>
      <c r="S29" s="275" t="s">
        <v>8163</v>
      </c>
      <c r="T29" s="277">
        <v>45359</v>
      </c>
      <c r="U29" s="232"/>
      <c r="V29" s="233"/>
      <c r="W29" s="233"/>
      <c r="X29" s="275" t="s">
        <v>8152</v>
      </c>
      <c r="Y29" s="234">
        <v>45359</v>
      </c>
      <c r="Z29" s="234">
        <v>45359</v>
      </c>
      <c r="AA29" s="233"/>
      <c r="AB29" s="233"/>
      <c r="AC29" s="234"/>
      <c r="AD29" s="232"/>
      <c r="AE29" s="253" t="str">
        <f>IF($N29=マイタスク!$U$5,"作業者","")&amp;IF($S29=マイタスク!$U$5,"ピアレビュー","")&amp;IF($X29=マイタスク!$U$5,"SVレビュー","")</f>
        <v/>
      </c>
      <c r="AF29" s="252">
        <f t="shared" si="1"/>
        <v>409</v>
      </c>
      <c r="AG29" s="9" t="s">
        <v>34</v>
      </c>
    </row>
    <row r="30" spans="1:33">
      <c r="B30" s="225">
        <v>18</v>
      </c>
      <c r="C30" s="275" t="s">
        <v>85</v>
      </c>
      <c r="D30" s="227" t="s">
        <v>86</v>
      </c>
      <c r="E30" s="228" t="s">
        <v>101</v>
      </c>
      <c r="F30" s="275" t="s">
        <v>102</v>
      </c>
      <c r="G30" s="231" t="s">
        <v>65</v>
      </c>
      <c r="H30" s="275" t="s">
        <v>66</v>
      </c>
      <c r="I30" s="229">
        <f t="shared" si="0"/>
        <v>0</v>
      </c>
      <c r="J30" s="233"/>
      <c r="K30" s="275" t="s">
        <v>8176</v>
      </c>
      <c r="L30" s="275" t="s">
        <v>102</v>
      </c>
      <c r="M30" s="275" t="s">
        <v>8141</v>
      </c>
      <c r="N30" s="275" t="s">
        <v>8163</v>
      </c>
      <c r="O30" s="234">
        <v>45355</v>
      </c>
      <c r="P30" s="232"/>
      <c r="Q30" s="233"/>
      <c r="R30" s="233"/>
      <c r="S30" s="275" t="s">
        <v>8152</v>
      </c>
      <c r="T30" s="277">
        <v>45359</v>
      </c>
      <c r="U30" s="232"/>
      <c r="V30" s="233"/>
      <c r="W30" s="233"/>
      <c r="X30" s="275" t="s">
        <v>8152</v>
      </c>
      <c r="Y30" s="234">
        <v>45359</v>
      </c>
      <c r="Z30" s="234">
        <v>45359</v>
      </c>
      <c r="AA30" s="233"/>
      <c r="AB30" s="233"/>
      <c r="AC30" s="234"/>
      <c r="AD30" s="232"/>
      <c r="AE30" s="253" t="str">
        <f>IF($N30=マイタスク!$U$5,"作業者","")&amp;IF($S30=マイタスク!$U$5,"ピアレビュー","")&amp;IF($X30=マイタスク!$U$5,"SVレビュー","")</f>
        <v/>
      </c>
      <c r="AF30" s="252">
        <f t="shared" si="1"/>
        <v>408</v>
      </c>
      <c r="AG30" s="9" t="s">
        <v>34</v>
      </c>
    </row>
    <row r="31" spans="1:33">
      <c r="B31" s="225">
        <v>19</v>
      </c>
      <c r="C31" s="275" t="s">
        <v>103</v>
      </c>
      <c r="D31" s="227" t="s">
        <v>104</v>
      </c>
      <c r="E31" s="228" t="s">
        <v>105</v>
      </c>
      <c r="F31" s="275" t="s">
        <v>106</v>
      </c>
      <c r="G31" s="231" t="s">
        <v>65</v>
      </c>
      <c r="H31" s="275" t="s">
        <v>66</v>
      </c>
      <c r="I31" s="229">
        <f t="shared" si="0"/>
        <v>0</v>
      </c>
      <c r="J31" s="233"/>
      <c r="K31" s="275" t="s">
        <v>8177</v>
      </c>
      <c r="L31" s="275" t="s">
        <v>106</v>
      </c>
      <c r="M31" s="275" t="s">
        <v>8141</v>
      </c>
      <c r="N31" s="275" t="s">
        <v>8178</v>
      </c>
      <c r="O31" s="234">
        <v>44950.375</v>
      </c>
      <c r="P31" s="232"/>
      <c r="Q31" s="233"/>
      <c r="R31" s="233"/>
      <c r="S31" s="275" t="s">
        <v>8160</v>
      </c>
      <c r="T31" s="277">
        <v>44953.375</v>
      </c>
      <c r="U31" s="232"/>
      <c r="V31" s="233"/>
      <c r="W31" s="233"/>
      <c r="X31" s="275" t="s">
        <v>8179</v>
      </c>
      <c r="Y31" s="234">
        <v>44953.375</v>
      </c>
      <c r="Z31" s="234">
        <v>44953.375</v>
      </c>
      <c r="AA31" s="233"/>
      <c r="AB31" s="233"/>
      <c r="AC31" s="234"/>
      <c r="AD31" s="232"/>
      <c r="AE31" s="253" t="str">
        <f>IF($N31=マイタスク!$U$5,"作業者","")&amp;IF($S31=マイタスク!$U$5,"ピアレビュー","")&amp;IF($X31=マイタスク!$U$5,"SVレビュー","")</f>
        <v/>
      </c>
      <c r="AF31" s="252">
        <f t="shared" si="1"/>
        <v>130</v>
      </c>
      <c r="AG31" s="9" t="s">
        <v>34</v>
      </c>
    </row>
    <row r="32" spans="1:33">
      <c r="B32" s="225">
        <v>20</v>
      </c>
      <c r="C32" s="275" t="s">
        <v>103</v>
      </c>
      <c r="D32" s="227" t="s">
        <v>104</v>
      </c>
      <c r="E32" s="228" t="s">
        <v>107</v>
      </c>
      <c r="F32" s="275" t="s">
        <v>108</v>
      </c>
      <c r="G32" s="231" t="s">
        <v>65</v>
      </c>
      <c r="H32" s="275" t="s">
        <v>66</v>
      </c>
      <c r="I32" s="229">
        <f t="shared" si="0"/>
        <v>0</v>
      </c>
      <c r="J32" s="233"/>
      <c r="K32" s="275" t="s">
        <v>8180</v>
      </c>
      <c r="L32" s="275" t="s">
        <v>108</v>
      </c>
      <c r="M32" s="275" t="s">
        <v>8141</v>
      </c>
      <c r="N32" s="275" t="s">
        <v>8181</v>
      </c>
      <c r="O32" s="234">
        <v>44970.375</v>
      </c>
      <c r="P32" s="232"/>
      <c r="Q32" s="233"/>
      <c r="R32" s="233"/>
      <c r="S32" s="275" t="s">
        <v>8164</v>
      </c>
      <c r="T32" s="277">
        <v>44970.375</v>
      </c>
      <c r="U32" s="232"/>
      <c r="V32" s="233"/>
      <c r="W32" s="233"/>
      <c r="X32" s="275" t="s">
        <v>8163</v>
      </c>
      <c r="Y32" s="234">
        <v>44985.375</v>
      </c>
      <c r="Z32" s="234">
        <v>44985.375</v>
      </c>
      <c r="AA32" s="233"/>
      <c r="AB32" s="233"/>
      <c r="AC32" s="234"/>
      <c r="AD32" s="232"/>
      <c r="AE32" s="253" t="str">
        <f>IF($N32=マイタスク!$U$5,"作業者","")&amp;IF($S32=マイタスク!$U$5,"ピアレビュー","")&amp;IF($X32=マイタスク!$U$5,"SVレビュー","")</f>
        <v/>
      </c>
      <c r="AF32" s="252">
        <f t="shared" si="1"/>
        <v>137</v>
      </c>
      <c r="AG32" s="9" t="s">
        <v>34</v>
      </c>
    </row>
    <row r="33" spans="2:33">
      <c r="B33" s="225">
        <v>21</v>
      </c>
      <c r="C33" s="275" t="s">
        <v>71</v>
      </c>
      <c r="D33" s="227" t="s">
        <v>72</v>
      </c>
      <c r="E33" s="228" t="s">
        <v>109</v>
      </c>
      <c r="F33" s="275" t="s">
        <v>110</v>
      </c>
      <c r="G33" s="231" t="s">
        <v>65</v>
      </c>
      <c r="H33" s="275" t="s">
        <v>66</v>
      </c>
      <c r="I33" s="229">
        <f t="shared" si="0"/>
        <v>0</v>
      </c>
      <c r="J33" s="233"/>
      <c r="K33" s="275" t="s">
        <v>8182</v>
      </c>
      <c r="L33" s="275" t="s">
        <v>8183</v>
      </c>
      <c r="M33" s="275" t="s">
        <v>8141</v>
      </c>
      <c r="N33" s="275" t="s">
        <v>8184</v>
      </c>
      <c r="O33" s="234">
        <v>45861</v>
      </c>
      <c r="P33" s="232"/>
      <c r="Q33" s="233"/>
      <c r="R33" s="233"/>
      <c r="S33" s="275"/>
      <c r="T33" s="277"/>
      <c r="U33" s="232"/>
      <c r="V33" s="233"/>
      <c r="W33" s="233"/>
      <c r="X33" s="275" t="s">
        <v>8156</v>
      </c>
      <c r="Y33" s="234">
        <v>45861</v>
      </c>
      <c r="Z33" s="234">
        <v>45861</v>
      </c>
      <c r="AA33" s="233"/>
      <c r="AB33" s="233"/>
      <c r="AC33" s="235"/>
      <c r="AD33" s="230"/>
      <c r="AE33" s="253" t="str">
        <f>IF($N33=マイタスク!$U$5,"作業者","")&amp;IF($S33=マイタスク!$U$5,"ピアレビュー","")&amp;IF($X33=マイタスク!$U$5,"SVレビュー","")</f>
        <v/>
      </c>
      <c r="AF33" s="252">
        <f t="shared" si="1"/>
        <v>1523</v>
      </c>
      <c r="AG33" s="9" t="s">
        <v>34</v>
      </c>
    </row>
    <row r="34" spans="2:33">
      <c r="B34" s="225">
        <v>22</v>
      </c>
      <c r="C34" s="275" t="s">
        <v>71</v>
      </c>
      <c r="D34" s="227" t="s">
        <v>72</v>
      </c>
      <c r="E34" s="228" t="s">
        <v>111</v>
      </c>
      <c r="F34" s="275" t="s">
        <v>112</v>
      </c>
      <c r="G34" s="231" t="s">
        <v>65</v>
      </c>
      <c r="H34" s="275" t="s">
        <v>66</v>
      </c>
      <c r="I34" s="229">
        <f t="shared" si="0"/>
        <v>0</v>
      </c>
      <c r="J34" s="233"/>
      <c r="K34" s="275" t="s">
        <v>8185</v>
      </c>
      <c r="L34" s="275" t="s">
        <v>8186</v>
      </c>
      <c r="M34" s="275" t="s">
        <v>8141</v>
      </c>
      <c r="N34" s="275" t="s">
        <v>8187</v>
      </c>
      <c r="O34" s="234">
        <v>46000</v>
      </c>
      <c r="P34" s="232"/>
      <c r="Q34" s="233"/>
      <c r="R34" s="233"/>
      <c r="S34" s="275" t="s">
        <v>8167</v>
      </c>
      <c r="T34" s="277">
        <v>46000</v>
      </c>
      <c r="U34" s="232"/>
      <c r="V34" s="233"/>
      <c r="W34" s="233"/>
      <c r="X34" s="275" t="s">
        <v>8188</v>
      </c>
      <c r="Y34" s="234">
        <v>46000</v>
      </c>
      <c r="Z34" s="234">
        <v>46014</v>
      </c>
      <c r="AA34" s="233"/>
      <c r="AB34" s="233"/>
      <c r="AC34" s="235"/>
      <c r="AD34" s="230"/>
      <c r="AE34" s="253" t="str">
        <f>IF($N34=マイタスク!$U$5,"作業者","")&amp;IF($S34=マイタスク!$U$5,"ピアレビュー","")&amp;IF($X34=マイタスク!$U$5,"SVレビュー","")</f>
        <v/>
      </c>
      <c r="AF34" s="252">
        <f t="shared" si="1"/>
        <v>1742</v>
      </c>
      <c r="AG34" s="9" t="s">
        <v>34</v>
      </c>
    </row>
    <row r="35" spans="2:33">
      <c r="B35" s="225">
        <v>23</v>
      </c>
      <c r="C35" s="275" t="s">
        <v>71</v>
      </c>
      <c r="D35" s="227" t="s">
        <v>72</v>
      </c>
      <c r="E35" s="228" t="s">
        <v>111</v>
      </c>
      <c r="F35" s="275" t="s">
        <v>112</v>
      </c>
      <c r="G35" s="231" t="s">
        <v>65</v>
      </c>
      <c r="H35" s="275" t="s">
        <v>66</v>
      </c>
      <c r="I35" s="229">
        <f t="shared" si="0"/>
        <v>0</v>
      </c>
      <c r="J35" s="233"/>
      <c r="K35" s="275" t="s">
        <v>8189</v>
      </c>
      <c r="L35" s="275" t="s">
        <v>8190</v>
      </c>
      <c r="M35" s="275" t="s">
        <v>8141</v>
      </c>
      <c r="N35" s="275" t="s">
        <v>8187</v>
      </c>
      <c r="O35" s="234">
        <v>46001</v>
      </c>
      <c r="P35" s="232"/>
      <c r="Q35" s="233"/>
      <c r="R35" s="233"/>
      <c r="S35" s="275" t="s">
        <v>8191</v>
      </c>
      <c r="T35" s="277">
        <v>46001</v>
      </c>
      <c r="U35" s="232"/>
      <c r="V35" s="233"/>
      <c r="W35" s="233"/>
      <c r="X35" s="275" t="s">
        <v>8188</v>
      </c>
      <c r="Y35" s="234">
        <v>46001</v>
      </c>
      <c r="Z35" s="234">
        <v>46001</v>
      </c>
      <c r="AA35" s="233"/>
      <c r="AB35" s="233"/>
      <c r="AC35" s="235"/>
      <c r="AD35" s="230"/>
      <c r="AE35" s="253" t="str">
        <f>IF($N35=マイタスク!$U$5,"作業者","")&amp;IF($S35=マイタスク!$U$5,"ピアレビュー","")&amp;IF($X35=マイタスク!$U$5,"SVレビュー","")</f>
        <v/>
      </c>
      <c r="AF35" s="252">
        <f t="shared" si="1"/>
        <v>1742</v>
      </c>
      <c r="AG35" s="9" t="s">
        <v>34</v>
      </c>
    </row>
    <row r="36" spans="2:33">
      <c r="B36" s="225">
        <v>24</v>
      </c>
      <c r="C36" s="275" t="s">
        <v>71</v>
      </c>
      <c r="D36" s="227" t="s">
        <v>72</v>
      </c>
      <c r="E36" s="228" t="s">
        <v>111</v>
      </c>
      <c r="F36" s="275" t="s">
        <v>112</v>
      </c>
      <c r="G36" s="231" t="s">
        <v>65</v>
      </c>
      <c r="H36" s="275" t="s">
        <v>66</v>
      </c>
      <c r="I36" s="229">
        <f t="shared" si="0"/>
        <v>0</v>
      </c>
      <c r="J36" s="233"/>
      <c r="K36" s="275" t="s">
        <v>8192</v>
      </c>
      <c r="L36" s="275" t="s">
        <v>8193</v>
      </c>
      <c r="M36" s="275" t="s">
        <v>8141</v>
      </c>
      <c r="N36" s="275" t="s">
        <v>8187</v>
      </c>
      <c r="O36" s="234">
        <v>46003</v>
      </c>
      <c r="P36" s="232"/>
      <c r="Q36" s="233"/>
      <c r="R36" s="233"/>
      <c r="S36" s="275" t="s">
        <v>8191</v>
      </c>
      <c r="T36" s="277">
        <v>46003</v>
      </c>
      <c r="U36" s="232"/>
      <c r="V36" s="233"/>
      <c r="W36" s="233"/>
      <c r="X36" s="275" t="s">
        <v>8188</v>
      </c>
      <c r="Y36" s="234">
        <v>46003</v>
      </c>
      <c r="Z36" s="234">
        <v>46017</v>
      </c>
      <c r="AA36" s="233"/>
      <c r="AB36" s="233"/>
      <c r="AC36" s="235"/>
      <c r="AD36" s="230"/>
      <c r="AE36" s="253" t="str">
        <f>IF($N36=マイタスク!$U$5,"作業者","")&amp;IF($S36=マイタスク!$U$5,"ピアレビュー","")&amp;IF($X36=マイタスク!$U$5,"SVレビュー","")</f>
        <v/>
      </c>
      <c r="AF36" s="252">
        <f t="shared" si="1"/>
        <v>1742</v>
      </c>
      <c r="AG36" s="9" t="s">
        <v>34</v>
      </c>
    </row>
    <row r="37" spans="2:33">
      <c r="B37" s="225">
        <v>25</v>
      </c>
      <c r="C37" s="275" t="s">
        <v>71</v>
      </c>
      <c r="D37" s="227" t="s">
        <v>72</v>
      </c>
      <c r="E37" s="228" t="s">
        <v>113</v>
      </c>
      <c r="F37" s="275" t="s">
        <v>114</v>
      </c>
      <c r="G37" s="231" t="s">
        <v>65</v>
      </c>
      <c r="H37" s="275" t="s">
        <v>66</v>
      </c>
      <c r="I37" s="229">
        <f t="shared" si="0"/>
        <v>0</v>
      </c>
      <c r="J37" s="233"/>
      <c r="K37" s="275" t="s">
        <v>8194</v>
      </c>
      <c r="L37" s="275" t="s">
        <v>8195</v>
      </c>
      <c r="M37" s="275" t="s">
        <v>8141</v>
      </c>
      <c r="N37" s="275" t="s">
        <v>8187</v>
      </c>
      <c r="O37" s="234">
        <v>46010</v>
      </c>
      <c r="P37" s="232"/>
      <c r="Q37" s="233"/>
      <c r="R37" s="233"/>
      <c r="S37" s="275" t="s">
        <v>8196</v>
      </c>
      <c r="T37" s="277">
        <v>46010</v>
      </c>
      <c r="U37" s="232"/>
      <c r="V37" s="233"/>
      <c r="W37" s="233"/>
      <c r="X37" s="275" t="s">
        <v>8167</v>
      </c>
      <c r="Y37" s="234">
        <v>46010</v>
      </c>
      <c r="Z37" s="234">
        <v>46010</v>
      </c>
      <c r="AA37" s="233"/>
      <c r="AB37" s="233"/>
      <c r="AC37" s="235"/>
      <c r="AD37" s="230"/>
      <c r="AE37" s="253" t="str">
        <f>IF($N37=マイタスク!$U$5,"作業者","")&amp;IF($S37=マイタスク!$U$5,"ピアレビュー","")&amp;IF($X37=マイタスク!$U$5,"SVレビュー","")</f>
        <v/>
      </c>
      <c r="AF37" s="252">
        <f t="shared" si="1"/>
        <v>1757</v>
      </c>
      <c r="AG37" s="9" t="s">
        <v>34</v>
      </c>
    </row>
    <row r="38" spans="2:33">
      <c r="B38" s="225">
        <v>26</v>
      </c>
      <c r="C38" s="275" t="s">
        <v>71</v>
      </c>
      <c r="D38" s="227" t="s">
        <v>72</v>
      </c>
      <c r="E38" s="228" t="s">
        <v>113</v>
      </c>
      <c r="F38" s="275" t="s">
        <v>114</v>
      </c>
      <c r="G38" s="231" t="s">
        <v>65</v>
      </c>
      <c r="H38" s="275" t="s">
        <v>66</v>
      </c>
      <c r="I38" s="229">
        <f t="shared" si="0"/>
        <v>0</v>
      </c>
      <c r="J38" s="233"/>
      <c r="K38" s="275" t="s">
        <v>8197</v>
      </c>
      <c r="L38" s="275" t="s">
        <v>8198</v>
      </c>
      <c r="M38" s="275" t="s">
        <v>8141</v>
      </c>
      <c r="N38" s="275" t="s">
        <v>8187</v>
      </c>
      <c r="O38" s="234">
        <v>46010</v>
      </c>
      <c r="P38" s="232"/>
      <c r="Q38" s="233"/>
      <c r="R38" s="233"/>
      <c r="S38" s="275" t="s">
        <v>8196</v>
      </c>
      <c r="T38" s="277">
        <v>46010</v>
      </c>
      <c r="U38" s="232"/>
      <c r="V38" s="233"/>
      <c r="W38" s="233"/>
      <c r="X38" s="275" t="s">
        <v>8167</v>
      </c>
      <c r="Y38" s="234">
        <v>46010</v>
      </c>
      <c r="Z38" s="234">
        <v>46010</v>
      </c>
      <c r="AA38" s="233"/>
      <c r="AB38" s="233"/>
      <c r="AC38" s="235"/>
      <c r="AD38" s="230"/>
      <c r="AE38" s="253" t="str">
        <f>IF($N38=マイタスク!$U$5,"作業者","")&amp;IF($S38=マイタスク!$U$5,"ピアレビュー","")&amp;IF($X38=マイタスク!$U$5,"SVレビュー","")</f>
        <v/>
      </c>
      <c r="AF38" s="252">
        <f t="shared" si="1"/>
        <v>1757</v>
      </c>
      <c r="AG38" s="9" t="s">
        <v>34</v>
      </c>
    </row>
    <row r="39" spans="2:33">
      <c r="B39" s="225">
        <v>27</v>
      </c>
      <c r="C39" s="275" t="s">
        <v>71</v>
      </c>
      <c r="D39" s="227" t="s">
        <v>72</v>
      </c>
      <c r="E39" s="228" t="s">
        <v>115</v>
      </c>
      <c r="F39" s="275" t="s">
        <v>116</v>
      </c>
      <c r="G39" s="231" t="s">
        <v>65</v>
      </c>
      <c r="H39" s="275" t="s">
        <v>66</v>
      </c>
      <c r="I39" s="229">
        <f t="shared" si="0"/>
        <v>0</v>
      </c>
      <c r="J39" s="233"/>
      <c r="K39" s="275" t="s">
        <v>8199</v>
      </c>
      <c r="L39" s="275" t="s">
        <v>8200</v>
      </c>
      <c r="M39" s="275" t="s">
        <v>8141</v>
      </c>
      <c r="N39" s="275" t="s">
        <v>8187</v>
      </c>
      <c r="O39" s="234">
        <v>46013</v>
      </c>
      <c r="P39" s="232"/>
      <c r="Q39" s="233"/>
      <c r="R39" s="233"/>
      <c r="S39" s="275" t="s">
        <v>8196</v>
      </c>
      <c r="T39" s="277">
        <v>46013</v>
      </c>
      <c r="U39" s="232"/>
      <c r="V39" s="233"/>
      <c r="W39" s="233"/>
      <c r="X39" s="275" t="s">
        <v>8167</v>
      </c>
      <c r="Y39" s="234">
        <v>46013</v>
      </c>
      <c r="Z39" s="234">
        <v>46017</v>
      </c>
      <c r="AA39" s="233"/>
      <c r="AB39" s="233"/>
      <c r="AC39" s="235"/>
      <c r="AD39" s="230"/>
      <c r="AE39" s="253" t="str">
        <f>IF($N39=マイタスク!$U$5,"作業者","")&amp;IF($S39=マイタスク!$U$5,"ピアレビュー","")&amp;IF($X39=マイタスク!$U$5,"SVレビュー","")</f>
        <v/>
      </c>
      <c r="AF39" s="252">
        <f t="shared" si="1"/>
        <v>1766</v>
      </c>
      <c r="AG39" s="9" t="s">
        <v>34</v>
      </c>
    </row>
    <row r="40" spans="2:33">
      <c r="B40" s="225">
        <v>28</v>
      </c>
      <c r="C40" s="275" t="s">
        <v>71</v>
      </c>
      <c r="D40" s="227" t="s">
        <v>72</v>
      </c>
      <c r="E40" s="228" t="s">
        <v>115</v>
      </c>
      <c r="F40" s="275" t="s">
        <v>116</v>
      </c>
      <c r="G40" s="231" t="s">
        <v>65</v>
      </c>
      <c r="H40" s="275" t="s">
        <v>66</v>
      </c>
      <c r="I40" s="229">
        <f t="shared" si="0"/>
        <v>0</v>
      </c>
      <c r="J40" s="233"/>
      <c r="K40" s="275" t="s">
        <v>8201</v>
      </c>
      <c r="L40" s="275" t="s">
        <v>8202</v>
      </c>
      <c r="M40" s="275" t="s">
        <v>8141</v>
      </c>
      <c r="N40" s="275" t="s">
        <v>8187</v>
      </c>
      <c r="O40" s="234">
        <v>46013</v>
      </c>
      <c r="P40" s="232"/>
      <c r="Q40" s="233"/>
      <c r="R40" s="233"/>
      <c r="S40" s="275" t="s">
        <v>8196</v>
      </c>
      <c r="T40" s="277">
        <v>46013</v>
      </c>
      <c r="U40" s="232"/>
      <c r="V40" s="233"/>
      <c r="W40" s="233"/>
      <c r="X40" s="275" t="s">
        <v>8167</v>
      </c>
      <c r="Y40" s="234">
        <v>46013</v>
      </c>
      <c r="Z40" s="234">
        <v>46017</v>
      </c>
      <c r="AA40" s="233"/>
      <c r="AB40" s="233"/>
      <c r="AC40" s="235"/>
      <c r="AD40" s="230"/>
      <c r="AE40" s="253" t="str">
        <f>IF($N40=マイタスク!$U$5,"作業者","")&amp;IF($S40=マイタスク!$U$5,"ピアレビュー","")&amp;IF($X40=マイタスク!$U$5,"SVレビュー","")</f>
        <v/>
      </c>
      <c r="AF40" s="252">
        <f t="shared" si="1"/>
        <v>1766</v>
      </c>
      <c r="AG40" s="9" t="s">
        <v>34</v>
      </c>
    </row>
    <row r="41" spans="2:33">
      <c r="B41" s="225">
        <v>29</v>
      </c>
      <c r="C41" s="275" t="s">
        <v>71</v>
      </c>
      <c r="D41" s="227" t="s">
        <v>72</v>
      </c>
      <c r="E41" s="228" t="s">
        <v>117</v>
      </c>
      <c r="F41" s="275" t="s">
        <v>118</v>
      </c>
      <c r="G41" s="231" t="s">
        <v>65</v>
      </c>
      <c r="H41" s="275" t="s">
        <v>66</v>
      </c>
      <c r="I41" s="229">
        <f t="shared" si="0"/>
        <v>0</v>
      </c>
      <c r="J41" s="233"/>
      <c r="K41" s="275" t="s">
        <v>8203</v>
      </c>
      <c r="L41" s="275" t="s">
        <v>8204</v>
      </c>
      <c r="M41" s="275" t="s">
        <v>8141</v>
      </c>
      <c r="N41" s="275" t="s">
        <v>8167</v>
      </c>
      <c r="O41" s="234">
        <v>45868</v>
      </c>
      <c r="P41" s="232"/>
      <c r="Q41" s="233"/>
      <c r="R41" s="233"/>
      <c r="S41" s="275"/>
      <c r="T41" s="277"/>
      <c r="U41" s="232"/>
      <c r="V41" s="233"/>
      <c r="W41" s="233"/>
      <c r="X41" s="275" t="s">
        <v>8156</v>
      </c>
      <c r="Y41" s="234">
        <v>45868</v>
      </c>
      <c r="Z41" s="234">
        <v>45868</v>
      </c>
      <c r="AA41" s="233"/>
      <c r="AB41" s="233"/>
      <c r="AC41" s="235"/>
      <c r="AD41" s="230"/>
      <c r="AE41" s="253" t="str">
        <f>IF($N41=マイタスク!$U$5,"作業者","")&amp;IF($S41=マイタスク!$U$5,"ピアレビュー","")&amp;IF($X41=マイタスク!$U$5,"SVレビュー","")</f>
        <v/>
      </c>
      <c r="AF41" s="252">
        <f t="shared" si="1"/>
        <v>1542</v>
      </c>
      <c r="AG41" s="9" t="s">
        <v>34</v>
      </c>
    </row>
    <row r="42" spans="2:33">
      <c r="B42" s="225">
        <v>30</v>
      </c>
      <c r="C42" s="275" t="s">
        <v>71</v>
      </c>
      <c r="D42" s="227" t="s">
        <v>72</v>
      </c>
      <c r="E42" s="228" t="s">
        <v>117</v>
      </c>
      <c r="F42" s="275" t="s">
        <v>118</v>
      </c>
      <c r="G42" s="231" t="s">
        <v>65</v>
      </c>
      <c r="H42" s="275" t="s">
        <v>66</v>
      </c>
      <c r="I42" s="229">
        <f t="shared" si="0"/>
        <v>0</v>
      </c>
      <c r="J42" s="232"/>
      <c r="K42" s="275" t="s">
        <v>8205</v>
      </c>
      <c r="L42" s="275" t="s">
        <v>8206</v>
      </c>
      <c r="M42" s="275" t="s">
        <v>8141</v>
      </c>
      <c r="N42" s="275" t="s">
        <v>8167</v>
      </c>
      <c r="O42" s="234">
        <v>45868</v>
      </c>
      <c r="P42" s="232"/>
      <c r="Q42" s="232"/>
      <c r="R42" s="232"/>
      <c r="S42" s="275"/>
      <c r="T42" s="277"/>
      <c r="U42" s="232"/>
      <c r="V42" s="233"/>
      <c r="W42" s="233"/>
      <c r="X42" s="275" t="s">
        <v>8156</v>
      </c>
      <c r="Y42" s="234">
        <v>45868</v>
      </c>
      <c r="Z42" s="234">
        <v>45868</v>
      </c>
      <c r="AA42" s="232"/>
      <c r="AB42" s="232"/>
      <c r="AC42" s="234"/>
      <c r="AD42" s="232"/>
      <c r="AE42" s="253" t="str">
        <f>IF($N42=マイタスク!$U$5,"作業者","")&amp;IF($S42=マイタスク!$U$5,"ピアレビュー","")&amp;IF($X42=マイタスク!$U$5,"SVレビュー","")</f>
        <v/>
      </c>
      <c r="AF42" s="252">
        <f t="shared" si="1"/>
        <v>1542</v>
      </c>
      <c r="AG42" s="9" t="s">
        <v>34</v>
      </c>
    </row>
    <row r="43" spans="2:33">
      <c r="B43" s="225">
        <v>31</v>
      </c>
      <c r="C43" s="275" t="s">
        <v>119</v>
      </c>
      <c r="D43" s="227" t="s">
        <v>120</v>
      </c>
      <c r="E43" s="228" t="s">
        <v>121</v>
      </c>
      <c r="F43" s="275" t="s">
        <v>122</v>
      </c>
      <c r="G43" s="231" t="s">
        <v>65</v>
      </c>
      <c r="H43" s="275" t="s">
        <v>66</v>
      </c>
      <c r="I43" s="229">
        <f t="shared" si="0"/>
        <v>0</v>
      </c>
      <c r="J43" s="232"/>
      <c r="K43" s="275" t="s">
        <v>8207</v>
      </c>
      <c r="L43" s="275" t="s">
        <v>122</v>
      </c>
      <c r="M43" s="275" t="s">
        <v>8141</v>
      </c>
      <c r="N43" s="275" t="s">
        <v>8208</v>
      </c>
      <c r="O43" s="234">
        <v>45454</v>
      </c>
      <c r="P43" s="232"/>
      <c r="Q43" s="232"/>
      <c r="R43" s="232"/>
      <c r="S43" s="275" t="s">
        <v>8165</v>
      </c>
      <c r="T43" s="277">
        <v>45457</v>
      </c>
      <c r="U43" s="232"/>
      <c r="V43" s="233"/>
      <c r="W43" s="233"/>
      <c r="X43" s="275" t="s">
        <v>8152</v>
      </c>
      <c r="Y43" s="234">
        <v>45457</v>
      </c>
      <c r="Z43" s="234">
        <v>45457</v>
      </c>
      <c r="AA43" s="232"/>
      <c r="AB43" s="232"/>
      <c r="AC43" s="234"/>
      <c r="AD43" s="232"/>
      <c r="AE43" s="253" t="str">
        <f>IF($N43=マイタスク!$U$5,"作業者","")&amp;IF($S43=マイタスク!$U$5,"ピアレビュー","")&amp;IF($X43=マイタスク!$U$5,"SVレビュー","")</f>
        <v/>
      </c>
      <c r="AF43" s="252">
        <f t="shared" si="1"/>
        <v>48</v>
      </c>
      <c r="AG43" s="9" t="s">
        <v>34</v>
      </c>
    </row>
    <row r="44" spans="2:33">
      <c r="B44" s="225">
        <v>32</v>
      </c>
      <c r="C44" s="275" t="s">
        <v>103</v>
      </c>
      <c r="D44" s="227" t="s">
        <v>104</v>
      </c>
      <c r="E44" s="228" t="s">
        <v>123</v>
      </c>
      <c r="F44" s="275" t="s">
        <v>124</v>
      </c>
      <c r="G44" s="231" t="s">
        <v>65</v>
      </c>
      <c r="H44" s="275" t="s">
        <v>66</v>
      </c>
      <c r="I44" s="229">
        <f t="shared" si="0"/>
        <v>0</v>
      </c>
      <c r="J44" s="232"/>
      <c r="K44" s="275" t="s">
        <v>8209</v>
      </c>
      <c r="L44" s="275" t="s">
        <v>124</v>
      </c>
      <c r="M44" s="275" t="s">
        <v>8210</v>
      </c>
      <c r="N44" s="275" t="s">
        <v>8163</v>
      </c>
      <c r="O44" s="234">
        <v>44890.375</v>
      </c>
      <c r="P44" s="232"/>
      <c r="Q44" s="232"/>
      <c r="R44" s="232"/>
      <c r="S44" s="275" t="s">
        <v>8164</v>
      </c>
      <c r="T44" s="277">
        <v>44893.375</v>
      </c>
      <c r="U44" s="232"/>
      <c r="V44" s="233"/>
      <c r="W44" s="233"/>
      <c r="X44" s="275" t="s">
        <v>8165</v>
      </c>
      <c r="Y44" s="234">
        <v>44893.375</v>
      </c>
      <c r="Z44" s="234">
        <v>44895.375</v>
      </c>
      <c r="AA44" s="232"/>
      <c r="AB44" s="232"/>
      <c r="AC44" s="234"/>
      <c r="AD44" s="232"/>
      <c r="AE44" s="253" t="str">
        <f>IF($N44=マイタスク!$U$5,"作業者","")&amp;IF($S44=マイタスク!$U$5,"ピアレビュー","")&amp;IF($X44=マイタスク!$U$5,"SVレビュー","")</f>
        <v/>
      </c>
      <c r="AF44" s="252">
        <f t="shared" si="1"/>
        <v>101</v>
      </c>
      <c r="AG44" s="9" t="s">
        <v>34</v>
      </c>
    </row>
    <row r="45" spans="2:33">
      <c r="B45" s="225">
        <v>33</v>
      </c>
      <c r="C45" s="275" t="s">
        <v>103</v>
      </c>
      <c r="D45" s="227" t="s">
        <v>104</v>
      </c>
      <c r="E45" s="228" t="s">
        <v>125</v>
      </c>
      <c r="F45" s="275" t="s">
        <v>126</v>
      </c>
      <c r="G45" s="231" t="s">
        <v>65</v>
      </c>
      <c r="H45" s="275" t="s">
        <v>66</v>
      </c>
      <c r="I45" s="229">
        <f t="shared" si="0"/>
        <v>0</v>
      </c>
      <c r="J45" s="232"/>
      <c r="K45" s="275" t="s">
        <v>8211</v>
      </c>
      <c r="L45" s="275" t="s">
        <v>8212</v>
      </c>
      <c r="M45" s="275" t="s">
        <v>8141</v>
      </c>
      <c r="N45" s="275" t="s">
        <v>8163</v>
      </c>
      <c r="O45" s="234">
        <v>45075.375</v>
      </c>
      <c r="P45" s="232"/>
      <c r="Q45" s="232"/>
      <c r="R45" s="232"/>
      <c r="S45" s="275" t="s">
        <v>8152</v>
      </c>
      <c r="T45" s="277">
        <v>45075.375</v>
      </c>
      <c r="U45" s="232"/>
      <c r="V45" s="233"/>
      <c r="W45" s="233"/>
      <c r="X45" s="275" t="s">
        <v>8165</v>
      </c>
      <c r="Y45" s="234">
        <v>45075.375</v>
      </c>
      <c r="Z45" s="234">
        <v>45075.375</v>
      </c>
      <c r="AA45" s="232"/>
      <c r="AB45" s="232"/>
      <c r="AC45" s="234"/>
      <c r="AD45" s="232"/>
      <c r="AE45" s="253" t="str">
        <f>IF($N45=マイタスク!$U$5,"作業者","")&amp;IF($S45=マイタスク!$U$5,"ピアレビュー","")&amp;IF($X45=マイタスク!$U$5,"SVレビュー","")</f>
        <v/>
      </c>
      <c r="AF45" s="252">
        <f t="shared" si="1"/>
        <v>192</v>
      </c>
      <c r="AG45" s="9" t="s">
        <v>34</v>
      </c>
    </row>
    <row r="46" spans="2:33">
      <c r="B46" s="225">
        <v>34</v>
      </c>
      <c r="C46" s="275" t="s">
        <v>103</v>
      </c>
      <c r="D46" s="227" t="s">
        <v>104</v>
      </c>
      <c r="E46" s="228" t="s">
        <v>127</v>
      </c>
      <c r="F46" s="275" t="s">
        <v>128</v>
      </c>
      <c r="G46" s="231" t="s">
        <v>65</v>
      </c>
      <c r="H46" s="275" t="s">
        <v>66</v>
      </c>
      <c r="I46" s="229">
        <f t="shared" si="0"/>
        <v>0</v>
      </c>
      <c r="J46" s="232"/>
      <c r="K46" s="275" t="s">
        <v>8213</v>
      </c>
      <c r="L46" s="275" t="s">
        <v>128</v>
      </c>
      <c r="M46" s="275" t="s">
        <v>8141</v>
      </c>
      <c r="N46" s="275" t="s">
        <v>8163</v>
      </c>
      <c r="O46" s="234">
        <v>45174.375</v>
      </c>
      <c r="P46" s="232"/>
      <c r="Q46" s="232"/>
      <c r="R46" s="232"/>
      <c r="S46" s="275" t="s">
        <v>8152</v>
      </c>
      <c r="T46" s="277">
        <v>45174.375</v>
      </c>
      <c r="U46" s="232"/>
      <c r="V46" s="233"/>
      <c r="W46" s="233"/>
      <c r="X46" s="275" t="s">
        <v>8179</v>
      </c>
      <c r="Y46" s="234">
        <v>45174.375</v>
      </c>
      <c r="Z46" s="234">
        <v>45184.375</v>
      </c>
      <c r="AA46" s="232"/>
      <c r="AB46" s="232"/>
      <c r="AC46" s="234"/>
      <c r="AD46" s="232"/>
      <c r="AE46" s="253" t="str">
        <f>IF($N46=マイタスク!$U$5,"作業者","")&amp;IF($S46=マイタスク!$U$5,"ピアレビュー","")&amp;IF($X46=マイタスク!$U$5,"SVレビュー","")</f>
        <v/>
      </c>
      <c r="AF46" s="252">
        <f t="shared" si="1"/>
        <v>270</v>
      </c>
      <c r="AG46" s="9" t="s">
        <v>34</v>
      </c>
    </row>
    <row r="47" spans="2:33">
      <c r="B47" s="225">
        <v>35</v>
      </c>
      <c r="C47" s="275" t="s">
        <v>103</v>
      </c>
      <c r="D47" s="227" t="s">
        <v>104</v>
      </c>
      <c r="E47" s="228" t="s">
        <v>129</v>
      </c>
      <c r="F47" s="275" t="s">
        <v>130</v>
      </c>
      <c r="G47" s="231" t="s">
        <v>65</v>
      </c>
      <c r="H47" s="275" t="s">
        <v>66</v>
      </c>
      <c r="I47" s="229">
        <f t="shared" si="0"/>
        <v>0</v>
      </c>
      <c r="J47" s="232"/>
      <c r="K47" s="275" t="s">
        <v>8214</v>
      </c>
      <c r="L47" s="275" t="s">
        <v>130</v>
      </c>
      <c r="M47" s="275" t="s">
        <v>8141</v>
      </c>
      <c r="N47" s="275" t="s">
        <v>8165</v>
      </c>
      <c r="O47" s="234">
        <v>45082.375</v>
      </c>
      <c r="P47" s="232"/>
      <c r="Q47" s="232"/>
      <c r="R47" s="232"/>
      <c r="S47" s="275"/>
      <c r="T47" s="277"/>
      <c r="U47" s="232"/>
      <c r="V47" s="233"/>
      <c r="W47" s="233"/>
      <c r="X47" s="275" t="s">
        <v>8179</v>
      </c>
      <c r="Y47" s="234">
        <v>45086.375</v>
      </c>
      <c r="Z47" s="234">
        <v>45086.375</v>
      </c>
      <c r="AA47" s="232"/>
      <c r="AB47" s="232"/>
      <c r="AC47" s="234"/>
      <c r="AD47" s="232"/>
      <c r="AE47" s="253" t="str">
        <f>IF($N47=マイタスク!$U$5,"作業者","")&amp;IF($S47=マイタスク!$U$5,"ピアレビュー","")&amp;IF($X47=マイタスク!$U$5,"SVレビュー","")</f>
        <v/>
      </c>
      <c r="AF47" s="252">
        <f t="shared" si="1"/>
        <v>207</v>
      </c>
      <c r="AG47" s="9" t="s">
        <v>34</v>
      </c>
    </row>
    <row r="48" spans="2:33">
      <c r="B48" s="225">
        <v>36</v>
      </c>
      <c r="C48" s="275" t="s">
        <v>103</v>
      </c>
      <c r="D48" s="227" t="s">
        <v>104</v>
      </c>
      <c r="E48" s="228" t="s">
        <v>131</v>
      </c>
      <c r="F48" s="275" t="s">
        <v>132</v>
      </c>
      <c r="G48" s="231" t="s">
        <v>65</v>
      </c>
      <c r="H48" s="275" t="s">
        <v>66</v>
      </c>
      <c r="I48" s="229">
        <f t="shared" si="0"/>
        <v>0</v>
      </c>
      <c r="J48" s="232"/>
      <c r="K48" s="275" t="s">
        <v>8215</v>
      </c>
      <c r="L48" s="275" t="s">
        <v>132</v>
      </c>
      <c r="M48" s="275" t="s">
        <v>8141</v>
      </c>
      <c r="N48" s="275" t="s">
        <v>8216</v>
      </c>
      <c r="O48" s="234">
        <v>45040.375</v>
      </c>
      <c r="P48" s="232"/>
      <c r="Q48" s="232"/>
      <c r="R48" s="232"/>
      <c r="S48" s="275" t="s">
        <v>8163</v>
      </c>
      <c r="T48" s="277">
        <v>45058.375</v>
      </c>
      <c r="U48" s="232"/>
      <c r="V48" s="233"/>
      <c r="W48" s="233"/>
      <c r="X48" s="275" t="s">
        <v>8165</v>
      </c>
      <c r="Y48" s="234">
        <v>45058.375</v>
      </c>
      <c r="Z48" s="234">
        <v>45058.375</v>
      </c>
      <c r="AA48" s="232"/>
      <c r="AB48" s="232"/>
      <c r="AC48" s="234"/>
      <c r="AD48" s="232"/>
      <c r="AE48" s="253" t="str">
        <f>IF($N48=マイタスク!$U$5,"作業者","")&amp;IF($S48=マイタスク!$U$5,"ピアレビュー","")&amp;IF($X48=マイタスク!$U$5,"SVレビュー","")</f>
        <v/>
      </c>
      <c r="AF48" s="252">
        <f t="shared" si="1"/>
        <v>182</v>
      </c>
      <c r="AG48" s="9" t="s">
        <v>34</v>
      </c>
    </row>
    <row r="49" spans="2:33">
      <c r="B49" s="225">
        <v>37</v>
      </c>
      <c r="C49" s="275" t="s">
        <v>67</v>
      </c>
      <c r="D49" s="227" t="s">
        <v>68</v>
      </c>
      <c r="E49" s="228" t="s">
        <v>133</v>
      </c>
      <c r="F49" s="275" t="s">
        <v>134</v>
      </c>
      <c r="G49" s="231" t="s">
        <v>65</v>
      </c>
      <c r="H49" s="275" t="s">
        <v>66</v>
      </c>
      <c r="I49" s="229">
        <f t="shared" si="0"/>
        <v>0</v>
      </c>
      <c r="J49" s="232"/>
      <c r="K49" s="275" t="s">
        <v>8217</v>
      </c>
      <c r="L49" s="275" t="s">
        <v>134</v>
      </c>
      <c r="M49" s="275" t="s">
        <v>8141</v>
      </c>
      <c r="N49" s="275" t="s">
        <v>8156</v>
      </c>
      <c r="O49" s="234">
        <v>45379</v>
      </c>
      <c r="P49" s="232"/>
      <c r="Q49" s="232"/>
      <c r="R49" s="232"/>
      <c r="S49" s="275"/>
      <c r="T49" s="277"/>
      <c r="U49" s="232"/>
      <c r="V49" s="233"/>
      <c r="W49" s="233"/>
      <c r="X49" s="275" t="s">
        <v>8163</v>
      </c>
      <c r="Y49" s="234">
        <v>45379</v>
      </c>
      <c r="Z49" s="234">
        <v>45385</v>
      </c>
      <c r="AA49" s="232"/>
      <c r="AB49" s="232"/>
      <c r="AC49" s="234"/>
      <c r="AD49" s="232"/>
      <c r="AE49" s="253" t="str">
        <f>IF($N49=マイタスク!$U$5,"作業者","")&amp;IF($S49=マイタスク!$U$5,"ピアレビュー","")&amp;IF($X49=マイタスク!$U$5,"SVレビュー","")</f>
        <v/>
      </c>
      <c r="AF49" s="252">
        <f t="shared" si="1"/>
        <v>84</v>
      </c>
      <c r="AG49" s="9" t="s">
        <v>34</v>
      </c>
    </row>
    <row r="50" spans="2:33">
      <c r="B50" s="225">
        <v>38</v>
      </c>
      <c r="C50" s="275" t="s">
        <v>103</v>
      </c>
      <c r="D50" s="227" t="s">
        <v>104</v>
      </c>
      <c r="E50" s="228" t="s">
        <v>135</v>
      </c>
      <c r="F50" s="275" t="s">
        <v>136</v>
      </c>
      <c r="G50" s="231" t="s">
        <v>65</v>
      </c>
      <c r="H50" s="275" t="s">
        <v>66</v>
      </c>
      <c r="I50" s="229">
        <f t="shared" si="0"/>
        <v>0</v>
      </c>
      <c r="J50" s="232"/>
      <c r="K50" s="275" t="s">
        <v>8218</v>
      </c>
      <c r="L50" s="275" t="s">
        <v>136</v>
      </c>
      <c r="M50" s="275" t="s">
        <v>8141</v>
      </c>
      <c r="N50" s="275" t="s">
        <v>8156</v>
      </c>
      <c r="O50" s="234">
        <v>45387</v>
      </c>
      <c r="P50" s="232"/>
      <c r="Q50" s="232"/>
      <c r="R50" s="232"/>
      <c r="S50" s="275" t="s">
        <v>8163</v>
      </c>
      <c r="T50" s="277">
        <v>45387</v>
      </c>
      <c r="U50" s="232"/>
      <c r="V50" s="233"/>
      <c r="W50" s="233"/>
      <c r="X50" s="275" t="s">
        <v>8179</v>
      </c>
      <c r="Y50" s="234">
        <v>45387</v>
      </c>
      <c r="Z50" s="234">
        <v>45387</v>
      </c>
      <c r="AA50" s="232"/>
      <c r="AB50" s="232"/>
      <c r="AC50" s="234"/>
      <c r="AD50" s="232"/>
      <c r="AE50" s="253" t="str">
        <f>IF($N50=マイタスク!$U$5,"作業者","")&amp;IF($S50=マイタスク!$U$5,"ピアレビュー","")&amp;IF($X50=マイタスク!$U$5,"SVレビュー","")</f>
        <v/>
      </c>
      <c r="AF50" s="252">
        <f t="shared" si="1"/>
        <v>385</v>
      </c>
      <c r="AG50" s="9" t="s">
        <v>34</v>
      </c>
    </row>
    <row r="51" spans="2:33">
      <c r="B51" s="225">
        <v>39</v>
      </c>
      <c r="C51" s="275" t="s">
        <v>103</v>
      </c>
      <c r="D51" s="227" t="s">
        <v>104</v>
      </c>
      <c r="E51" s="228" t="s">
        <v>137</v>
      </c>
      <c r="F51" s="275" t="s">
        <v>138</v>
      </c>
      <c r="G51" s="231" t="s">
        <v>65</v>
      </c>
      <c r="H51" s="275" t="s">
        <v>66</v>
      </c>
      <c r="I51" s="229">
        <f t="shared" si="0"/>
        <v>0</v>
      </c>
      <c r="J51" s="232"/>
      <c r="K51" s="275" t="s">
        <v>8219</v>
      </c>
      <c r="L51" s="275" t="s">
        <v>138</v>
      </c>
      <c r="M51" s="275" t="s">
        <v>8141</v>
      </c>
      <c r="N51" s="275" t="s">
        <v>8178</v>
      </c>
      <c r="O51" s="234">
        <v>45070.375</v>
      </c>
      <c r="P51" s="232"/>
      <c r="Q51" s="232"/>
      <c r="R51" s="232"/>
      <c r="S51" s="275" t="s">
        <v>8159</v>
      </c>
      <c r="T51" s="277">
        <v>45071.375</v>
      </c>
      <c r="U51" s="232"/>
      <c r="V51" s="233"/>
      <c r="W51" s="233"/>
      <c r="X51" s="275" t="s">
        <v>8160</v>
      </c>
      <c r="Y51" s="234">
        <v>45077.375</v>
      </c>
      <c r="Z51" s="234">
        <v>45077.375</v>
      </c>
      <c r="AA51" s="232"/>
      <c r="AB51" s="232"/>
      <c r="AC51" s="234"/>
      <c r="AD51" s="232"/>
      <c r="AE51" s="253" t="str">
        <f>IF($N51=マイタスク!$U$5,"作業者","")&amp;IF($S51=マイタスク!$U$5,"ピアレビュー","")&amp;IF($X51=マイタスク!$U$5,"SVレビュー","")</f>
        <v/>
      </c>
      <c r="AF51" s="252">
        <f t="shared" si="1"/>
        <v>191</v>
      </c>
      <c r="AG51" s="9" t="s">
        <v>34</v>
      </c>
    </row>
    <row r="52" spans="2:33">
      <c r="B52" s="225">
        <v>40</v>
      </c>
      <c r="C52" s="275" t="s">
        <v>103</v>
      </c>
      <c r="D52" s="227" t="s">
        <v>104</v>
      </c>
      <c r="E52" s="228" t="s">
        <v>139</v>
      </c>
      <c r="F52" s="275" t="s">
        <v>140</v>
      </c>
      <c r="G52" s="231" t="s">
        <v>65</v>
      </c>
      <c r="H52" s="275" t="s">
        <v>66</v>
      </c>
      <c r="I52" s="229">
        <f t="shared" si="0"/>
        <v>0</v>
      </c>
      <c r="J52" s="232"/>
      <c r="K52" s="275" t="s">
        <v>8220</v>
      </c>
      <c r="L52" s="275" t="s">
        <v>140</v>
      </c>
      <c r="M52" s="275" t="s">
        <v>8141</v>
      </c>
      <c r="N52" s="275" t="s">
        <v>8163</v>
      </c>
      <c r="O52" s="234">
        <v>45180.375</v>
      </c>
      <c r="P52" s="232"/>
      <c r="Q52" s="232"/>
      <c r="R52" s="232"/>
      <c r="S52" s="275" t="s">
        <v>8165</v>
      </c>
      <c r="T52" s="277">
        <v>45180.375</v>
      </c>
      <c r="U52" s="232"/>
      <c r="V52" s="233"/>
      <c r="W52" s="233"/>
      <c r="X52" s="275" t="s">
        <v>8179</v>
      </c>
      <c r="Y52" s="234">
        <v>45180.375</v>
      </c>
      <c r="Z52" s="234">
        <v>45184.375</v>
      </c>
      <c r="AA52" s="232"/>
      <c r="AB52" s="232"/>
      <c r="AC52" s="234"/>
      <c r="AD52" s="232"/>
      <c r="AE52" s="253" t="str">
        <f>IF($N52=マイタスク!$U$5,"作業者","")&amp;IF($S52=マイタスク!$U$5,"ピアレビュー","")&amp;IF($X52=マイタスク!$U$5,"SVレビュー","")</f>
        <v/>
      </c>
      <c r="AF52" s="252">
        <f t="shared" si="1"/>
        <v>276</v>
      </c>
      <c r="AG52" s="9" t="s">
        <v>34</v>
      </c>
    </row>
    <row r="53" spans="2:33">
      <c r="B53" s="225">
        <v>41</v>
      </c>
      <c r="C53" s="275" t="s">
        <v>103</v>
      </c>
      <c r="D53" s="227" t="s">
        <v>104</v>
      </c>
      <c r="E53" s="228" t="s">
        <v>141</v>
      </c>
      <c r="F53" s="275" t="s">
        <v>142</v>
      </c>
      <c r="G53" s="231" t="s">
        <v>65</v>
      </c>
      <c r="H53" s="275" t="s">
        <v>66</v>
      </c>
      <c r="I53" s="229">
        <f t="shared" si="0"/>
        <v>0</v>
      </c>
      <c r="J53" s="232"/>
      <c r="K53" s="275" t="s">
        <v>8221</v>
      </c>
      <c r="L53" s="275" t="s">
        <v>142</v>
      </c>
      <c r="M53" s="275" t="s">
        <v>8141</v>
      </c>
      <c r="N53" s="275" t="s">
        <v>8164</v>
      </c>
      <c r="O53" s="234">
        <v>45033.375</v>
      </c>
      <c r="P53" s="232"/>
      <c r="Q53" s="232"/>
      <c r="R53" s="232"/>
      <c r="S53" s="275"/>
      <c r="T53" s="277"/>
      <c r="U53" s="232"/>
      <c r="V53" s="233"/>
      <c r="W53" s="233"/>
      <c r="X53" s="275" t="s">
        <v>8165</v>
      </c>
      <c r="Y53" s="234">
        <v>45033.375</v>
      </c>
      <c r="Z53" s="234">
        <v>45035.375</v>
      </c>
      <c r="AA53" s="232"/>
      <c r="AB53" s="232"/>
      <c r="AC53" s="234"/>
      <c r="AD53" s="232"/>
      <c r="AE53" s="253" t="str">
        <f>IF($N53=マイタスク!$U$5,"作業者","")&amp;IF($S53=マイタスク!$U$5,"ピアレビュー","")&amp;IF($X53=マイタスク!$U$5,"SVレビュー","")</f>
        <v/>
      </c>
      <c r="AF53" s="252">
        <f t="shared" si="1"/>
        <v>180</v>
      </c>
      <c r="AG53" s="9" t="s">
        <v>34</v>
      </c>
    </row>
    <row r="54" spans="2:33">
      <c r="B54" s="225">
        <v>42</v>
      </c>
      <c r="C54" s="275" t="s">
        <v>67</v>
      </c>
      <c r="D54" s="227" t="s">
        <v>68</v>
      </c>
      <c r="E54" s="228" t="s">
        <v>143</v>
      </c>
      <c r="F54" s="275" t="s">
        <v>144</v>
      </c>
      <c r="G54" s="231" t="s">
        <v>65</v>
      </c>
      <c r="H54" s="275" t="s">
        <v>66</v>
      </c>
      <c r="I54" s="229">
        <f t="shared" si="0"/>
        <v>0</v>
      </c>
      <c r="J54" s="232"/>
      <c r="K54" s="275" t="s">
        <v>8222</v>
      </c>
      <c r="L54" s="275" t="s">
        <v>144</v>
      </c>
      <c r="M54" s="275" t="s">
        <v>8141</v>
      </c>
      <c r="N54" s="275" t="s">
        <v>8164</v>
      </c>
      <c r="O54" s="234">
        <v>44972.375</v>
      </c>
      <c r="P54" s="232"/>
      <c r="Q54" s="232"/>
      <c r="R54" s="232"/>
      <c r="S54" s="275" t="s">
        <v>8178</v>
      </c>
      <c r="T54" s="277">
        <v>44973.375</v>
      </c>
      <c r="U54" s="232"/>
      <c r="V54" s="233"/>
      <c r="W54" s="233"/>
      <c r="X54" s="275" t="s">
        <v>8163</v>
      </c>
      <c r="Y54" s="234">
        <v>44974.375</v>
      </c>
      <c r="Z54" s="234">
        <v>44974.375</v>
      </c>
      <c r="AA54" s="232"/>
      <c r="AB54" s="232"/>
      <c r="AC54" s="234"/>
      <c r="AD54" s="232"/>
      <c r="AE54" s="253" t="str">
        <f>IF($N54=マイタスク!$U$5,"作業者","")&amp;IF($S54=マイタスク!$U$5,"ピアレビュー","")&amp;IF($X54=マイタスク!$U$5,"SVレビュー","")</f>
        <v/>
      </c>
      <c r="AF54" s="252">
        <f t="shared" si="1"/>
        <v>27</v>
      </c>
      <c r="AG54" s="9" t="s">
        <v>34</v>
      </c>
    </row>
    <row r="55" spans="2:33">
      <c r="B55" s="225">
        <v>43</v>
      </c>
      <c r="C55" s="275" t="s">
        <v>67</v>
      </c>
      <c r="D55" s="227" t="s">
        <v>68</v>
      </c>
      <c r="E55" s="228" t="s">
        <v>145</v>
      </c>
      <c r="F55" s="275" t="s">
        <v>146</v>
      </c>
      <c r="G55" s="231" t="s">
        <v>65</v>
      </c>
      <c r="H55" s="275" t="s">
        <v>66</v>
      </c>
      <c r="I55" s="229">
        <f t="shared" si="0"/>
        <v>0</v>
      </c>
      <c r="J55" s="232"/>
      <c r="K55" s="275" t="s">
        <v>8223</v>
      </c>
      <c r="L55" s="275" t="s">
        <v>146</v>
      </c>
      <c r="M55" s="275" t="s">
        <v>8141</v>
      </c>
      <c r="N55" s="275" t="s">
        <v>8181</v>
      </c>
      <c r="O55" s="234">
        <v>44972.375</v>
      </c>
      <c r="P55" s="232"/>
      <c r="Q55" s="232"/>
      <c r="R55" s="232"/>
      <c r="S55" s="275" t="s">
        <v>8224</v>
      </c>
      <c r="T55" s="277">
        <v>44973.375</v>
      </c>
      <c r="U55" s="232"/>
      <c r="V55" s="233"/>
      <c r="W55" s="233"/>
      <c r="X55" s="275" t="s">
        <v>8163</v>
      </c>
      <c r="Y55" s="234">
        <v>44974.375</v>
      </c>
      <c r="Z55" s="234">
        <v>44974.375</v>
      </c>
      <c r="AA55" s="232"/>
      <c r="AB55" s="232"/>
      <c r="AC55" s="234"/>
      <c r="AD55" s="232"/>
      <c r="AE55" s="253" t="str">
        <f>IF($N55=マイタスク!$U$5,"作業者","")&amp;IF($S55=マイタスク!$U$5,"ピアレビュー","")&amp;IF($X55=マイタスク!$U$5,"SVレビュー","")</f>
        <v/>
      </c>
      <c r="AF55" s="252">
        <f t="shared" si="1"/>
        <v>28</v>
      </c>
      <c r="AG55" s="9" t="s">
        <v>34</v>
      </c>
    </row>
    <row r="56" spans="2:33">
      <c r="B56" s="225">
        <v>44</v>
      </c>
      <c r="C56" s="275" t="s">
        <v>67</v>
      </c>
      <c r="D56" s="227" t="s">
        <v>68</v>
      </c>
      <c r="E56" s="228" t="s">
        <v>147</v>
      </c>
      <c r="F56" s="275" t="s">
        <v>146</v>
      </c>
      <c r="G56" s="231" t="s">
        <v>65</v>
      </c>
      <c r="H56" s="275" t="s">
        <v>66</v>
      </c>
      <c r="I56" s="229">
        <f t="shared" si="0"/>
        <v>0</v>
      </c>
      <c r="J56" s="232"/>
      <c r="K56" s="275" t="s">
        <v>8225</v>
      </c>
      <c r="L56" s="275" t="s">
        <v>8226</v>
      </c>
      <c r="M56" s="275" t="s">
        <v>8141</v>
      </c>
      <c r="N56" s="275" t="s">
        <v>8178</v>
      </c>
      <c r="O56" s="234">
        <v>44972.375</v>
      </c>
      <c r="P56" s="232"/>
      <c r="Q56" s="232"/>
      <c r="R56" s="232"/>
      <c r="S56" s="275" t="s">
        <v>8164</v>
      </c>
      <c r="T56" s="277">
        <v>44973.375</v>
      </c>
      <c r="U56" s="232"/>
      <c r="V56" s="233"/>
      <c r="W56" s="233"/>
      <c r="X56" s="275" t="s">
        <v>8165</v>
      </c>
      <c r="Y56" s="234">
        <v>44974.375</v>
      </c>
      <c r="Z56" s="234">
        <v>44974.375</v>
      </c>
      <c r="AA56" s="232"/>
      <c r="AB56" s="232"/>
      <c r="AC56" s="234"/>
      <c r="AD56" s="232"/>
      <c r="AE56" s="253" t="str">
        <f>IF($N56=マイタスク!$U$5,"作業者","")&amp;IF($S56=マイタスク!$U$5,"ピアレビュー","")&amp;IF($X56=マイタスク!$U$5,"SVレビュー","")</f>
        <v/>
      </c>
      <c r="AF56" s="252">
        <f t="shared" si="1"/>
        <v>29</v>
      </c>
      <c r="AG56" s="9" t="s">
        <v>34</v>
      </c>
    </row>
    <row r="57" spans="2:33">
      <c r="B57" s="225">
        <v>45</v>
      </c>
      <c r="C57" s="275" t="s">
        <v>67</v>
      </c>
      <c r="D57" s="227" t="s">
        <v>68</v>
      </c>
      <c r="E57" s="228" t="s">
        <v>148</v>
      </c>
      <c r="F57" s="275" t="s">
        <v>149</v>
      </c>
      <c r="G57" s="231" t="s">
        <v>65</v>
      </c>
      <c r="H57" s="275" t="s">
        <v>66</v>
      </c>
      <c r="I57" s="229">
        <f t="shared" si="0"/>
        <v>0</v>
      </c>
      <c r="J57" s="232"/>
      <c r="K57" s="275" t="s">
        <v>8227</v>
      </c>
      <c r="L57" s="275" t="s">
        <v>149</v>
      </c>
      <c r="M57" s="275" t="s">
        <v>8141</v>
      </c>
      <c r="N57" s="275" t="s">
        <v>8224</v>
      </c>
      <c r="O57" s="234">
        <v>44972.375</v>
      </c>
      <c r="P57" s="232"/>
      <c r="Q57" s="232"/>
      <c r="R57" s="232"/>
      <c r="S57" s="275" t="s">
        <v>8181</v>
      </c>
      <c r="T57" s="277">
        <v>44973.375</v>
      </c>
      <c r="U57" s="232"/>
      <c r="V57" s="233"/>
      <c r="W57" s="233"/>
      <c r="X57" s="275" t="s">
        <v>8165</v>
      </c>
      <c r="Y57" s="234">
        <v>44974.375</v>
      </c>
      <c r="Z57" s="234">
        <v>44974.375</v>
      </c>
      <c r="AA57" s="232"/>
      <c r="AB57" s="232"/>
      <c r="AC57" s="235"/>
      <c r="AD57" s="232"/>
      <c r="AE57" s="253" t="str">
        <f>IF($N57=マイタスク!$U$5,"作業者","")&amp;IF($S57=マイタスク!$U$5,"ピアレビュー","")&amp;IF($X57=マイタスク!$U$5,"SVレビュー","")</f>
        <v/>
      </c>
      <c r="AF57" s="252">
        <f t="shared" si="1"/>
        <v>30</v>
      </c>
      <c r="AG57" s="9" t="s">
        <v>34</v>
      </c>
    </row>
    <row r="58" spans="2:33">
      <c r="B58" s="225">
        <v>46</v>
      </c>
      <c r="C58" s="275" t="s">
        <v>67</v>
      </c>
      <c r="D58" s="227" t="s">
        <v>68</v>
      </c>
      <c r="E58" s="228" t="s">
        <v>150</v>
      </c>
      <c r="F58" s="275" t="s">
        <v>149</v>
      </c>
      <c r="G58" s="231" t="s">
        <v>65</v>
      </c>
      <c r="H58" s="275" t="s">
        <v>66</v>
      </c>
      <c r="I58" s="229">
        <f t="shared" si="0"/>
        <v>0</v>
      </c>
      <c r="J58" s="232"/>
      <c r="K58" s="275" t="s">
        <v>8228</v>
      </c>
      <c r="L58" s="275" t="s">
        <v>8229</v>
      </c>
      <c r="M58" s="275" t="s">
        <v>8141</v>
      </c>
      <c r="N58" s="275" t="s">
        <v>8152</v>
      </c>
      <c r="O58" s="234">
        <v>44972.375</v>
      </c>
      <c r="P58" s="232"/>
      <c r="Q58" s="232"/>
      <c r="R58" s="232"/>
      <c r="S58" s="275" t="s">
        <v>8230</v>
      </c>
      <c r="T58" s="277">
        <v>44973.375</v>
      </c>
      <c r="U58" s="232"/>
      <c r="V58" s="233"/>
      <c r="W58" s="233"/>
      <c r="X58" s="275" t="s">
        <v>8163</v>
      </c>
      <c r="Y58" s="234">
        <v>44974.375</v>
      </c>
      <c r="Z58" s="234">
        <v>44974.375</v>
      </c>
      <c r="AA58" s="232"/>
      <c r="AB58" s="232"/>
      <c r="AC58" s="234"/>
      <c r="AD58" s="232"/>
      <c r="AE58" s="253" t="str">
        <f>IF($N58=マイタスク!$U$5,"作業者","")&amp;IF($S58=マイタスク!$U$5,"ピアレビュー","")&amp;IF($X58=マイタスク!$U$5,"SVレビュー","")</f>
        <v/>
      </c>
      <c r="AF58" s="252">
        <f t="shared" si="1"/>
        <v>31</v>
      </c>
      <c r="AG58" s="9" t="s">
        <v>34</v>
      </c>
    </row>
    <row r="59" spans="2:33">
      <c r="B59" s="225">
        <v>47</v>
      </c>
      <c r="C59" s="275" t="s">
        <v>67</v>
      </c>
      <c r="D59" s="227" t="s">
        <v>68</v>
      </c>
      <c r="E59" s="228" t="s">
        <v>151</v>
      </c>
      <c r="F59" s="275" t="s">
        <v>152</v>
      </c>
      <c r="G59" s="231" t="s">
        <v>65</v>
      </c>
      <c r="H59" s="275" t="s">
        <v>66</v>
      </c>
      <c r="I59" s="229">
        <f t="shared" si="0"/>
        <v>0</v>
      </c>
      <c r="J59" s="232"/>
      <c r="K59" s="275" t="s">
        <v>8231</v>
      </c>
      <c r="L59" s="275" t="s">
        <v>152</v>
      </c>
      <c r="M59" s="275" t="s">
        <v>8141</v>
      </c>
      <c r="N59" s="275" t="s">
        <v>8230</v>
      </c>
      <c r="O59" s="234">
        <v>44972.375</v>
      </c>
      <c r="P59" s="232"/>
      <c r="Q59" s="232"/>
      <c r="R59" s="232"/>
      <c r="S59" s="275" t="s">
        <v>8152</v>
      </c>
      <c r="T59" s="277">
        <v>44973.375</v>
      </c>
      <c r="U59" s="232"/>
      <c r="V59" s="233"/>
      <c r="W59" s="233"/>
      <c r="X59" s="275" t="s">
        <v>8165</v>
      </c>
      <c r="Y59" s="234">
        <v>44974.375</v>
      </c>
      <c r="Z59" s="234">
        <v>44974.375</v>
      </c>
      <c r="AA59" s="232"/>
      <c r="AB59" s="232"/>
      <c r="AC59" s="234"/>
      <c r="AD59" s="232"/>
      <c r="AE59" s="253" t="str">
        <f>IF($N59=マイタスク!$U$5,"作業者","")&amp;IF($S59=マイタスク!$U$5,"ピアレビュー","")&amp;IF($X59=マイタスク!$U$5,"SVレビュー","")</f>
        <v/>
      </c>
      <c r="AF59" s="252">
        <f t="shared" si="1"/>
        <v>32</v>
      </c>
      <c r="AG59" s="9" t="s">
        <v>34</v>
      </c>
    </row>
    <row r="60" spans="2:33">
      <c r="B60" s="225">
        <v>48</v>
      </c>
      <c r="C60" s="275" t="s">
        <v>67</v>
      </c>
      <c r="D60" s="227" t="s">
        <v>68</v>
      </c>
      <c r="E60" s="228" t="s">
        <v>153</v>
      </c>
      <c r="F60" s="275" t="s">
        <v>154</v>
      </c>
      <c r="G60" s="231" t="s">
        <v>65</v>
      </c>
      <c r="H60" s="275" t="s">
        <v>66</v>
      </c>
      <c r="I60" s="229">
        <f t="shared" si="0"/>
        <v>0</v>
      </c>
      <c r="J60" s="232"/>
      <c r="K60" s="275" t="s">
        <v>8232</v>
      </c>
      <c r="L60" s="275" t="s">
        <v>154</v>
      </c>
      <c r="M60" s="275" t="s">
        <v>8141</v>
      </c>
      <c r="N60" s="275" t="s">
        <v>8152</v>
      </c>
      <c r="O60" s="234">
        <v>44971.375</v>
      </c>
      <c r="P60" s="232"/>
      <c r="Q60" s="232"/>
      <c r="R60" s="232"/>
      <c r="S60" s="275" t="s">
        <v>8163</v>
      </c>
      <c r="T60" s="277">
        <v>44972.375</v>
      </c>
      <c r="U60" s="232"/>
      <c r="V60" s="233"/>
      <c r="W60" s="233"/>
      <c r="X60" s="275" t="s">
        <v>8165</v>
      </c>
      <c r="Y60" s="234">
        <v>44973.375</v>
      </c>
      <c r="Z60" s="234">
        <v>44974.375</v>
      </c>
      <c r="AA60" s="232"/>
      <c r="AB60" s="232"/>
      <c r="AC60" s="234"/>
      <c r="AD60" s="232"/>
      <c r="AE60" s="253" t="str">
        <f>IF($N60=マイタスク!$U$5,"作業者","")&amp;IF($S60=マイタスク!$U$5,"ピアレビュー","")&amp;IF($X60=マイタスク!$U$5,"SVレビュー","")</f>
        <v/>
      </c>
      <c r="AF60" s="252">
        <f t="shared" si="1"/>
        <v>33</v>
      </c>
      <c r="AG60" s="9" t="s">
        <v>34</v>
      </c>
    </row>
    <row r="61" spans="2:33">
      <c r="B61" s="225">
        <v>49</v>
      </c>
      <c r="C61" s="275" t="s">
        <v>67</v>
      </c>
      <c r="D61" s="227" t="s">
        <v>68</v>
      </c>
      <c r="E61" s="228" t="s">
        <v>155</v>
      </c>
      <c r="F61" s="275" t="s">
        <v>156</v>
      </c>
      <c r="G61" s="231" t="s">
        <v>65</v>
      </c>
      <c r="H61" s="275" t="s">
        <v>66</v>
      </c>
      <c r="I61" s="229">
        <f t="shared" si="0"/>
        <v>0</v>
      </c>
      <c r="J61" s="232"/>
      <c r="K61" s="275" t="s">
        <v>8233</v>
      </c>
      <c r="L61" s="275" t="s">
        <v>156</v>
      </c>
      <c r="M61" s="275" t="s">
        <v>8141</v>
      </c>
      <c r="N61" s="275" t="s">
        <v>8230</v>
      </c>
      <c r="O61" s="234">
        <v>44971.375</v>
      </c>
      <c r="P61" s="232"/>
      <c r="Q61" s="232"/>
      <c r="R61" s="232"/>
      <c r="S61" s="275" t="s">
        <v>8163</v>
      </c>
      <c r="T61" s="277">
        <v>44972.375</v>
      </c>
      <c r="U61" s="232"/>
      <c r="V61" s="233"/>
      <c r="W61" s="233"/>
      <c r="X61" s="275" t="s">
        <v>8165</v>
      </c>
      <c r="Y61" s="234">
        <v>44973.375</v>
      </c>
      <c r="Z61" s="234">
        <v>44974.375</v>
      </c>
      <c r="AA61" s="232"/>
      <c r="AB61" s="232"/>
      <c r="AC61" s="234"/>
      <c r="AD61" s="232"/>
      <c r="AE61" s="253" t="str">
        <f>IF($N61=マイタスク!$U$5,"作業者","")&amp;IF($S61=マイタスク!$U$5,"ピアレビュー","")&amp;IF($X61=マイタスク!$U$5,"SVレビュー","")</f>
        <v/>
      </c>
      <c r="AF61" s="252">
        <f t="shared" si="1"/>
        <v>34</v>
      </c>
      <c r="AG61" s="9" t="s">
        <v>34</v>
      </c>
    </row>
    <row r="62" spans="2:33">
      <c r="B62" s="225">
        <v>50</v>
      </c>
      <c r="C62" s="275" t="s">
        <v>67</v>
      </c>
      <c r="D62" s="227" t="s">
        <v>68</v>
      </c>
      <c r="E62" s="228" t="s">
        <v>157</v>
      </c>
      <c r="F62" s="275" t="s">
        <v>158</v>
      </c>
      <c r="G62" s="231" t="s">
        <v>65</v>
      </c>
      <c r="H62" s="275" t="s">
        <v>66</v>
      </c>
      <c r="I62" s="229">
        <f t="shared" si="0"/>
        <v>0</v>
      </c>
      <c r="J62" s="232"/>
      <c r="K62" s="275" t="s">
        <v>8234</v>
      </c>
      <c r="L62" s="275" t="s">
        <v>158</v>
      </c>
      <c r="M62" s="275" t="s">
        <v>8141</v>
      </c>
      <c r="N62" s="275" t="s">
        <v>8163</v>
      </c>
      <c r="O62" s="234">
        <v>44897.375</v>
      </c>
      <c r="P62" s="232"/>
      <c r="Q62" s="232"/>
      <c r="R62" s="232"/>
      <c r="S62" s="275" t="s">
        <v>8230</v>
      </c>
      <c r="T62" s="277">
        <v>44900.375</v>
      </c>
      <c r="U62" s="232"/>
      <c r="V62" s="233"/>
      <c r="W62" s="233"/>
      <c r="X62" s="275" t="s">
        <v>8165</v>
      </c>
      <c r="Y62" s="234">
        <v>44900.375</v>
      </c>
      <c r="Z62" s="234">
        <v>44900.375</v>
      </c>
      <c r="AA62" s="232"/>
      <c r="AB62" s="232"/>
      <c r="AC62" s="234"/>
      <c r="AD62" s="232"/>
      <c r="AE62" s="253" t="str">
        <f>IF($N62=マイタスク!$U$5,"作業者","")&amp;IF($S62=マイタスク!$U$5,"ピアレビュー","")&amp;IF($X62=マイタスク!$U$5,"SVレビュー","")</f>
        <v/>
      </c>
      <c r="AF62" s="252">
        <f t="shared" si="1"/>
        <v>15</v>
      </c>
      <c r="AG62" s="9" t="s">
        <v>34</v>
      </c>
    </row>
    <row r="63" spans="2:33">
      <c r="B63" s="225">
        <v>51</v>
      </c>
      <c r="C63" s="275" t="s">
        <v>67</v>
      </c>
      <c r="D63" s="227" t="s">
        <v>68</v>
      </c>
      <c r="E63" s="228" t="s">
        <v>159</v>
      </c>
      <c r="F63" s="275" t="s">
        <v>158</v>
      </c>
      <c r="G63" s="231" t="s">
        <v>65</v>
      </c>
      <c r="H63" s="275" t="s">
        <v>66</v>
      </c>
      <c r="I63" s="229">
        <f t="shared" si="0"/>
        <v>0</v>
      </c>
      <c r="J63" s="232"/>
      <c r="K63" s="275" t="s">
        <v>8235</v>
      </c>
      <c r="L63" s="275" t="s">
        <v>8236</v>
      </c>
      <c r="M63" s="275" t="s">
        <v>8141</v>
      </c>
      <c r="N63" s="275" t="s">
        <v>8181</v>
      </c>
      <c r="O63" s="234">
        <v>44897.375</v>
      </c>
      <c r="P63" s="232"/>
      <c r="Q63" s="232"/>
      <c r="R63" s="232"/>
      <c r="S63" s="275" t="s">
        <v>8164</v>
      </c>
      <c r="T63" s="277">
        <v>44900.375</v>
      </c>
      <c r="U63" s="232"/>
      <c r="V63" s="233"/>
      <c r="W63" s="233"/>
      <c r="X63" s="275" t="s">
        <v>8165</v>
      </c>
      <c r="Y63" s="234">
        <v>44900.375</v>
      </c>
      <c r="Z63" s="234">
        <v>44900.375</v>
      </c>
      <c r="AA63" s="232"/>
      <c r="AB63" s="232"/>
      <c r="AC63" s="234"/>
      <c r="AD63" s="232"/>
      <c r="AE63" s="253" t="str">
        <f>IF($N63=マイタスク!$U$5,"作業者","")&amp;IF($S63=マイタスク!$U$5,"ピアレビュー","")&amp;IF($X63=マイタスク!$U$5,"SVレビュー","")</f>
        <v/>
      </c>
      <c r="AF63" s="252">
        <f t="shared" si="1"/>
        <v>16</v>
      </c>
      <c r="AG63" s="9" t="s">
        <v>34</v>
      </c>
    </row>
    <row r="64" spans="2:33">
      <c r="B64" s="225">
        <v>52</v>
      </c>
      <c r="C64" s="275" t="s">
        <v>67</v>
      </c>
      <c r="D64" s="227" t="s">
        <v>68</v>
      </c>
      <c r="E64" s="228" t="s">
        <v>160</v>
      </c>
      <c r="F64" s="275" t="s">
        <v>161</v>
      </c>
      <c r="G64" s="231" t="s">
        <v>65</v>
      </c>
      <c r="H64" s="275" t="s">
        <v>66</v>
      </c>
      <c r="I64" s="229">
        <f t="shared" si="0"/>
        <v>0</v>
      </c>
      <c r="J64" s="232"/>
      <c r="K64" s="275" t="s">
        <v>8237</v>
      </c>
      <c r="L64" s="275" t="s">
        <v>161</v>
      </c>
      <c r="M64" s="275" t="s">
        <v>8141</v>
      </c>
      <c r="N64" s="275" t="s">
        <v>8178</v>
      </c>
      <c r="O64" s="234">
        <v>44897.375</v>
      </c>
      <c r="P64" s="232"/>
      <c r="Q64" s="232"/>
      <c r="R64" s="232"/>
      <c r="S64" s="275" t="s">
        <v>8159</v>
      </c>
      <c r="T64" s="277">
        <v>44897.375</v>
      </c>
      <c r="U64" s="232"/>
      <c r="V64" s="233"/>
      <c r="W64" s="233"/>
      <c r="X64" s="275" t="s">
        <v>8160</v>
      </c>
      <c r="Y64" s="234">
        <v>44897.375</v>
      </c>
      <c r="Z64" s="234">
        <v>44900.375</v>
      </c>
      <c r="AA64" s="232"/>
      <c r="AB64" s="232"/>
      <c r="AC64" s="234"/>
      <c r="AD64" s="232"/>
      <c r="AE64" s="253" t="str">
        <f>IF($N64=マイタスク!$U$5,"作業者","")&amp;IF($S64=マイタスク!$U$5,"ピアレビュー","")&amp;IF($X64=マイタスク!$U$5,"SVレビュー","")</f>
        <v/>
      </c>
      <c r="AF64" s="252">
        <f t="shared" si="1"/>
        <v>19</v>
      </c>
      <c r="AG64" s="9" t="s">
        <v>34</v>
      </c>
    </row>
    <row r="65" spans="2:33">
      <c r="B65" s="225">
        <v>53</v>
      </c>
      <c r="C65" s="275" t="s">
        <v>67</v>
      </c>
      <c r="D65" s="227" t="s">
        <v>68</v>
      </c>
      <c r="E65" s="228" t="s">
        <v>160</v>
      </c>
      <c r="F65" s="275" t="s">
        <v>161</v>
      </c>
      <c r="G65" s="231" t="s">
        <v>65</v>
      </c>
      <c r="H65" s="275" t="s">
        <v>66</v>
      </c>
      <c r="I65" s="229">
        <f t="shared" si="0"/>
        <v>0</v>
      </c>
      <c r="J65" s="232"/>
      <c r="K65" s="275" t="s">
        <v>8238</v>
      </c>
      <c r="L65" s="275" t="s">
        <v>8239</v>
      </c>
      <c r="M65" s="275" t="s">
        <v>8141</v>
      </c>
      <c r="N65" s="275" t="s">
        <v>8178</v>
      </c>
      <c r="O65" s="234">
        <v>44904.375</v>
      </c>
      <c r="P65" s="232"/>
      <c r="Q65" s="232"/>
      <c r="R65" s="232"/>
      <c r="S65" s="275" t="s">
        <v>8159</v>
      </c>
      <c r="T65" s="277">
        <v>44904.375</v>
      </c>
      <c r="U65" s="232"/>
      <c r="V65" s="233"/>
      <c r="W65" s="233"/>
      <c r="X65" s="275" t="s">
        <v>8160</v>
      </c>
      <c r="Y65" s="234">
        <v>44904.375</v>
      </c>
      <c r="Z65" s="234">
        <v>44907.375</v>
      </c>
      <c r="AA65" s="232"/>
      <c r="AB65" s="232"/>
      <c r="AC65" s="234"/>
      <c r="AD65" s="232"/>
      <c r="AE65" s="253" t="str">
        <f>IF($N65=マイタスク!$U$5,"作業者","")&amp;IF($S65=マイタスク!$U$5,"ピアレビュー","")&amp;IF($X65=マイタスク!$U$5,"SVレビュー","")</f>
        <v/>
      </c>
      <c r="AF65" s="252">
        <f t="shared" si="1"/>
        <v>19</v>
      </c>
      <c r="AG65" s="9" t="s">
        <v>34</v>
      </c>
    </row>
    <row r="66" spans="2:33">
      <c r="B66" s="225">
        <v>54</v>
      </c>
      <c r="C66" s="275" t="s">
        <v>67</v>
      </c>
      <c r="D66" s="227" t="s">
        <v>68</v>
      </c>
      <c r="E66" s="228" t="s">
        <v>162</v>
      </c>
      <c r="F66" s="275" t="s">
        <v>163</v>
      </c>
      <c r="G66" s="231" t="s">
        <v>65</v>
      </c>
      <c r="H66" s="275" t="s">
        <v>66</v>
      </c>
      <c r="I66" s="229">
        <f t="shared" si="0"/>
        <v>0</v>
      </c>
      <c r="J66" s="232"/>
      <c r="K66" s="275" t="s">
        <v>8240</v>
      </c>
      <c r="L66" s="275" t="s">
        <v>163</v>
      </c>
      <c r="M66" s="275" t="s">
        <v>8141</v>
      </c>
      <c r="N66" s="275" t="s">
        <v>8224</v>
      </c>
      <c r="O66" s="234">
        <v>44897.375</v>
      </c>
      <c r="P66" s="232"/>
      <c r="Q66" s="232"/>
      <c r="R66" s="232"/>
      <c r="S66" s="275" t="s">
        <v>8241</v>
      </c>
      <c r="T66" s="277">
        <v>44897.375</v>
      </c>
      <c r="U66" s="232"/>
      <c r="V66" s="233"/>
      <c r="W66" s="233"/>
      <c r="X66" s="275" t="s">
        <v>8160</v>
      </c>
      <c r="Y66" s="234">
        <v>44900.375</v>
      </c>
      <c r="Z66" s="234">
        <v>44900.375</v>
      </c>
      <c r="AA66" s="232"/>
      <c r="AB66" s="232"/>
      <c r="AC66" s="234"/>
      <c r="AD66" s="232"/>
      <c r="AE66" s="253" t="str">
        <f>IF($N66=マイタスク!$U$5,"作業者","")&amp;IF($S66=マイタスク!$U$5,"ピアレビュー","")&amp;IF($X66=マイタスク!$U$5,"SVレビュー","")</f>
        <v/>
      </c>
      <c r="AF66" s="252">
        <f t="shared" si="1"/>
        <v>20</v>
      </c>
      <c r="AG66" s="9" t="s">
        <v>34</v>
      </c>
    </row>
    <row r="67" spans="2:33">
      <c r="B67" s="225">
        <v>55</v>
      </c>
      <c r="C67" s="275" t="s">
        <v>67</v>
      </c>
      <c r="D67" s="227" t="s">
        <v>68</v>
      </c>
      <c r="E67" s="228" t="s">
        <v>162</v>
      </c>
      <c r="F67" s="275" t="s">
        <v>163</v>
      </c>
      <c r="G67" s="231" t="s">
        <v>65</v>
      </c>
      <c r="H67" s="275" t="s">
        <v>66</v>
      </c>
      <c r="I67" s="229">
        <f t="shared" si="0"/>
        <v>0</v>
      </c>
      <c r="J67" s="232"/>
      <c r="K67" s="275" t="s">
        <v>8242</v>
      </c>
      <c r="L67" s="275" t="s">
        <v>8243</v>
      </c>
      <c r="M67" s="275" t="s">
        <v>8141</v>
      </c>
      <c r="N67" s="275" t="s">
        <v>8224</v>
      </c>
      <c r="O67" s="234">
        <v>44904.375</v>
      </c>
      <c r="P67" s="232"/>
      <c r="Q67" s="232"/>
      <c r="R67" s="232"/>
      <c r="S67" s="275" t="s">
        <v>8241</v>
      </c>
      <c r="T67" s="277">
        <v>44904.375</v>
      </c>
      <c r="U67" s="232"/>
      <c r="V67" s="233"/>
      <c r="W67" s="233"/>
      <c r="X67" s="275" t="s">
        <v>8160</v>
      </c>
      <c r="Y67" s="234">
        <v>44904.375</v>
      </c>
      <c r="Z67" s="234">
        <v>44907.375</v>
      </c>
      <c r="AA67" s="232"/>
      <c r="AB67" s="232"/>
      <c r="AC67" s="234"/>
      <c r="AD67" s="232"/>
      <c r="AE67" s="253" t="str">
        <f>IF($N67=マイタスク!$U$5,"作業者","")&amp;IF($S67=マイタスク!$U$5,"ピアレビュー","")&amp;IF($X67=マイタスク!$U$5,"SVレビュー","")</f>
        <v/>
      </c>
      <c r="AF67" s="252">
        <f t="shared" si="1"/>
        <v>20</v>
      </c>
      <c r="AG67" s="9" t="s">
        <v>34</v>
      </c>
    </row>
    <row r="68" spans="2:33">
      <c r="B68" s="225">
        <v>56</v>
      </c>
      <c r="C68" s="275" t="s">
        <v>67</v>
      </c>
      <c r="D68" s="227" t="s">
        <v>68</v>
      </c>
      <c r="E68" s="228" t="s">
        <v>164</v>
      </c>
      <c r="F68" s="275" t="s">
        <v>165</v>
      </c>
      <c r="G68" s="231" t="s">
        <v>65</v>
      </c>
      <c r="H68" s="275" t="s">
        <v>66</v>
      </c>
      <c r="I68" s="229">
        <f t="shared" si="0"/>
        <v>0</v>
      </c>
      <c r="J68" s="232"/>
      <c r="K68" s="275" t="s">
        <v>8244</v>
      </c>
      <c r="L68" s="275" t="s">
        <v>165</v>
      </c>
      <c r="M68" s="275" t="s">
        <v>8141</v>
      </c>
      <c r="N68" s="275" t="s">
        <v>8230</v>
      </c>
      <c r="O68" s="234">
        <v>44897.375</v>
      </c>
      <c r="P68" s="232"/>
      <c r="Q68" s="232"/>
      <c r="R68" s="232"/>
      <c r="S68" s="275" t="s">
        <v>8163</v>
      </c>
      <c r="T68" s="277">
        <v>44900.375</v>
      </c>
      <c r="U68" s="232"/>
      <c r="V68" s="233"/>
      <c r="W68" s="233"/>
      <c r="X68" s="275" t="s">
        <v>8165</v>
      </c>
      <c r="Y68" s="234">
        <v>44900.375</v>
      </c>
      <c r="Z68" s="234">
        <v>44900.375</v>
      </c>
      <c r="AA68" s="232"/>
      <c r="AB68" s="232"/>
      <c r="AC68" s="234"/>
      <c r="AD68" s="232"/>
      <c r="AE68" s="253" t="str">
        <f>IF($N68=マイタスク!$U$5,"作業者","")&amp;IF($S68=マイタスク!$U$5,"ピアレビュー","")&amp;IF($X68=マイタスク!$U$5,"SVレビュー","")</f>
        <v/>
      </c>
      <c r="AF68" s="252">
        <f t="shared" si="1"/>
        <v>17</v>
      </c>
      <c r="AG68" s="9" t="s">
        <v>34</v>
      </c>
    </row>
    <row r="69" spans="2:33">
      <c r="B69" s="225">
        <v>57</v>
      </c>
      <c r="C69" s="275" t="s">
        <v>67</v>
      </c>
      <c r="D69" s="227" t="s">
        <v>68</v>
      </c>
      <c r="E69" s="228" t="s">
        <v>166</v>
      </c>
      <c r="F69" s="275" t="s">
        <v>167</v>
      </c>
      <c r="G69" s="231" t="s">
        <v>65</v>
      </c>
      <c r="H69" s="275" t="s">
        <v>66</v>
      </c>
      <c r="I69" s="229">
        <f t="shared" si="0"/>
        <v>0</v>
      </c>
      <c r="J69" s="232"/>
      <c r="K69" s="275" t="s">
        <v>8245</v>
      </c>
      <c r="L69" s="275" t="s">
        <v>167</v>
      </c>
      <c r="M69" s="275" t="s">
        <v>8141</v>
      </c>
      <c r="N69" s="275" t="s">
        <v>8159</v>
      </c>
      <c r="O69" s="234">
        <v>44897.375</v>
      </c>
      <c r="P69" s="232"/>
      <c r="Q69" s="232"/>
      <c r="R69" s="232"/>
      <c r="S69" s="275" t="s">
        <v>8178</v>
      </c>
      <c r="T69" s="277">
        <v>44897.375</v>
      </c>
      <c r="U69" s="232"/>
      <c r="V69" s="233"/>
      <c r="W69" s="233"/>
      <c r="X69" s="275" t="s">
        <v>8160</v>
      </c>
      <c r="Y69" s="234">
        <v>44900.375</v>
      </c>
      <c r="Z69" s="234">
        <v>44900.375</v>
      </c>
      <c r="AA69" s="232"/>
      <c r="AB69" s="232"/>
      <c r="AC69" s="234"/>
      <c r="AD69" s="232"/>
      <c r="AE69" s="253" t="str">
        <f>IF($N69=マイタスク!$U$5,"作業者","")&amp;IF($S69=マイタスク!$U$5,"ピアレビュー","")&amp;IF($X69=マイタスク!$U$5,"SVレビュー","")</f>
        <v/>
      </c>
      <c r="AF69" s="252">
        <f t="shared" si="1"/>
        <v>21</v>
      </c>
      <c r="AG69" s="9" t="s">
        <v>34</v>
      </c>
    </row>
    <row r="70" spans="2:33">
      <c r="B70" s="225">
        <v>58</v>
      </c>
      <c r="C70" s="275" t="s">
        <v>67</v>
      </c>
      <c r="D70" s="227" t="s">
        <v>68</v>
      </c>
      <c r="E70" s="228" t="s">
        <v>166</v>
      </c>
      <c r="F70" s="275" t="s">
        <v>167</v>
      </c>
      <c r="G70" s="231" t="s">
        <v>65</v>
      </c>
      <c r="H70" s="275" t="s">
        <v>66</v>
      </c>
      <c r="I70" s="229">
        <f t="shared" si="0"/>
        <v>0</v>
      </c>
      <c r="J70" s="232"/>
      <c r="K70" s="275" t="s">
        <v>8246</v>
      </c>
      <c r="L70" s="275" t="s">
        <v>167</v>
      </c>
      <c r="M70" s="275" t="s">
        <v>8141</v>
      </c>
      <c r="N70" s="275" t="s">
        <v>8159</v>
      </c>
      <c r="O70" s="234">
        <v>44904.375</v>
      </c>
      <c r="P70" s="232"/>
      <c r="Q70" s="232"/>
      <c r="R70" s="232"/>
      <c r="S70" s="275" t="s">
        <v>8178</v>
      </c>
      <c r="T70" s="277">
        <v>44904.375</v>
      </c>
      <c r="U70" s="232"/>
      <c r="V70" s="233"/>
      <c r="W70" s="233"/>
      <c r="X70" s="275" t="s">
        <v>8160</v>
      </c>
      <c r="Y70" s="234">
        <v>44904.375</v>
      </c>
      <c r="Z70" s="234">
        <v>44907.375</v>
      </c>
      <c r="AA70" s="232"/>
      <c r="AB70" s="232"/>
      <c r="AC70" s="234"/>
      <c r="AD70" s="232"/>
      <c r="AE70" s="253" t="str">
        <f>IF($N70=マイタスク!$U$5,"作業者","")&amp;IF($S70=マイタスク!$U$5,"ピアレビュー","")&amp;IF($X70=マイタスク!$U$5,"SVレビュー","")</f>
        <v/>
      </c>
      <c r="AF70" s="252">
        <f t="shared" si="1"/>
        <v>21</v>
      </c>
      <c r="AG70" s="9" t="s">
        <v>34</v>
      </c>
    </row>
    <row r="71" spans="2:33">
      <c r="B71" s="225">
        <v>59</v>
      </c>
      <c r="C71" s="275" t="s">
        <v>67</v>
      </c>
      <c r="D71" s="227" t="s">
        <v>68</v>
      </c>
      <c r="E71" s="228" t="s">
        <v>168</v>
      </c>
      <c r="F71" s="275" t="s">
        <v>169</v>
      </c>
      <c r="G71" s="231" t="s">
        <v>65</v>
      </c>
      <c r="H71" s="275" t="s">
        <v>66</v>
      </c>
      <c r="I71" s="229">
        <f t="shared" si="0"/>
        <v>0</v>
      </c>
      <c r="J71" s="232"/>
      <c r="K71" s="275" t="s">
        <v>8247</v>
      </c>
      <c r="L71" s="275" t="s">
        <v>169</v>
      </c>
      <c r="M71" s="275" t="s">
        <v>8141</v>
      </c>
      <c r="N71" s="275" t="s">
        <v>8164</v>
      </c>
      <c r="O71" s="234">
        <v>44897.375</v>
      </c>
      <c r="P71" s="232"/>
      <c r="Q71" s="232"/>
      <c r="R71" s="232"/>
      <c r="S71" s="275" t="s">
        <v>8181</v>
      </c>
      <c r="T71" s="277">
        <v>44900.375</v>
      </c>
      <c r="U71" s="232"/>
      <c r="V71" s="233"/>
      <c r="W71" s="233"/>
      <c r="X71" s="275" t="s">
        <v>8165</v>
      </c>
      <c r="Y71" s="234">
        <v>44900.375</v>
      </c>
      <c r="Z71" s="234">
        <v>44900.375</v>
      </c>
      <c r="AA71" s="232"/>
      <c r="AB71" s="232"/>
      <c r="AC71" s="234"/>
      <c r="AD71" s="232"/>
      <c r="AE71" s="253" t="str">
        <f>IF($N71=マイタスク!$U$5,"作業者","")&amp;IF($S71=マイタスク!$U$5,"ピアレビュー","")&amp;IF($X71=マイタスク!$U$5,"SVレビュー","")</f>
        <v/>
      </c>
      <c r="AF71" s="252">
        <f t="shared" si="1"/>
        <v>18</v>
      </c>
      <c r="AG71" s="9" t="s">
        <v>34</v>
      </c>
    </row>
    <row r="72" spans="2:33">
      <c r="B72" s="225">
        <v>60</v>
      </c>
      <c r="C72" s="275" t="s">
        <v>67</v>
      </c>
      <c r="D72" s="227" t="s">
        <v>68</v>
      </c>
      <c r="E72" s="228" t="s">
        <v>170</v>
      </c>
      <c r="F72" s="275" t="s">
        <v>171</v>
      </c>
      <c r="G72" s="231" t="s">
        <v>65</v>
      </c>
      <c r="H72" s="275" t="s">
        <v>66</v>
      </c>
      <c r="I72" s="229">
        <f t="shared" si="0"/>
        <v>0</v>
      </c>
      <c r="J72" s="232"/>
      <c r="K72" s="275" t="s">
        <v>8248</v>
      </c>
      <c r="L72" s="275" t="s">
        <v>171</v>
      </c>
      <c r="M72" s="275" t="s">
        <v>8141</v>
      </c>
      <c r="N72" s="275" t="s">
        <v>8241</v>
      </c>
      <c r="O72" s="234">
        <v>44897.375</v>
      </c>
      <c r="P72" s="232"/>
      <c r="Q72" s="232"/>
      <c r="R72" s="232"/>
      <c r="S72" s="275" t="s">
        <v>8224</v>
      </c>
      <c r="T72" s="277">
        <v>44897.375</v>
      </c>
      <c r="U72" s="232"/>
      <c r="V72" s="233"/>
      <c r="W72" s="233"/>
      <c r="X72" s="275" t="s">
        <v>8160</v>
      </c>
      <c r="Y72" s="234">
        <v>44897.375</v>
      </c>
      <c r="Z72" s="234">
        <v>44900.375</v>
      </c>
      <c r="AA72" s="232"/>
      <c r="AB72" s="232"/>
      <c r="AC72" s="234"/>
      <c r="AD72" s="232"/>
      <c r="AE72" s="253" t="str">
        <f>IF($N72=マイタスク!$U$5,"作業者","")&amp;IF($S72=マイタスク!$U$5,"ピアレビュー","")&amp;IF($X72=マイタスク!$U$5,"SVレビュー","")</f>
        <v/>
      </c>
      <c r="AF72" s="252">
        <f t="shared" si="1"/>
        <v>22</v>
      </c>
      <c r="AG72" s="9" t="s">
        <v>34</v>
      </c>
    </row>
    <row r="73" spans="2:33">
      <c r="B73" s="225">
        <v>61</v>
      </c>
      <c r="C73" s="275" t="s">
        <v>67</v>
      </c>
      <c r="D73" s="227" t="s">
        <v>68</v>
      </c>
      <c r="E73" s="228" t="s">
        <v>170</v>
      </c>
      <c r="F73" s="275" t="s">
        <v>171</v>
      </c>
      <c r="G73" s="231" t="s">
        <v>65</v>
      </c>
      <c r="H73" s="275" t="s">
        <v>66</v>
      </c>
      <c r="I73" s="229">
        <f t="shared" si="0"/>
        <v>0</v>
      </c>
      <c r="J73" s="232"/>
      <c r="K73" s="275" t="s">
        <v>8249</v>
      </c>
      <c r="L73" s="275" t="s">
        <v>171</v>
      </c>
      <c r="M73" s="275" t="s">
        <v>8141</v>
      </c>
      <c r="N73" s="275" t="s">
        <v>8241</v>
      </c>
      <c r="O73" s="234">
        <v>44904.375</v>
      </c>
      <c r="P73" s="232"/>
      <c r="Q73" s="232"/>
      <c r="R73" s="232"/>
      <c r="S73" s="275" t="s">
        <v>8224</v>
      </c>
      <c r="T73" s="277">
        <v>44904.375</v>
      </c>
      <c r="U73" s="232"/>
      <c r="V73" s="233"/>
      <c r="W73" s="233"/>
      <c r="X73" s="275" t="s">
        <v>8160</v>
      </c>
      <c r="Y73" s="234">
        <v>44904.375</v>
      </c>
      <c r="Z73" s="234">
        <v>44907.375</v>
      </c>
      <c r="AA73" s="232"/>
      <c r="AB73" s="232"/>
      <c r="AC73" s="234"/>
      <c r="AD73" s="232"/>
      <c r="AE73" s="253" t="str">
        <f>IF($N73=マイタスク!$U$5,"作業者","")&amp;IF($S73=マイタスク!$U$5,"ピアレビュー","")&amp;IF($X73=マイタスク!$U$5,"SVレビュー","")</f>
        <v/>
      </c>
      <c r="AF73" s="252">
        <f t="shared" si="1"/>
        <v>22</v>
      </c>
      <c r="AG73" s="9" t="s">
        <v>34</v>
      </c>
    </row>
    <row r="74" spans="2:33">
      <c r="B74" s="225">
        <v>62</v>
      </c>
      <c r="C74" s="275" t="s">
        <v>67</v>
      </c>
      <c r="D74" s="227" t="s">
        <v>68</v>
      </c>
      <c r="E74" s="228" t="s">
        <v>172</v>
      </c>
      <c r="F74" s="275" t="s">
        <v>173</v>
      </c>
      <c r="G74" s="231" t="s">
        <v>65</v>
      </c>
      <c r="H74" s="275" t="s">
        <v>66</v>
      </c>
      <c r="I74" s="229">
        <f t="shared" si="0"/>
        <v>0</v>
      </c>
      <c r="J74" s="232"/>
      <c r="K74" s="275" t="s">
        <v>8250</v>
      </c>
      <c r="L74" s="275" t="s">
        <v>173</v>
      </c>
      <c r="M74" s="275" t="s">
        <v>8141</v>
      </c>
      <c r="N74" s="275" t="s">
        <v>8163</v>
      </c>
      <c r="O74" s="234">
        <v>44904.375</v>
      </c>
      <c r="P74" s="232"/>
      <c r="Q74" s="232"/>
      <c r="R74" s="232"/>
      <c r="S74" s="275" t="s">
        <v>8164</v>
      </c>
      <c r="T74" s="277">
        <v>44907.375</v>
      </c>
      <c r="U74" s="232"/>
      <c r="V74" s="233"/>
      <c r="W74" s="233"/>
      <c r="X74" s="275" t="s">
        <v>8165</v>
      </c>
      <c r="Y74" s="234">
        <v>44907.375</v>
      </c>
      <c r="Z74" s="234">
        <v>44907.375</v>
      </c>
      <c r="AA74" s="232"/>
      <c r="AB74" s="232"/>
      <c r="AC74" s="234"/>
      <c r="AD74" s="232"/>
      <c r="AE74" s="253" t="str">
        <f>IF($N74=マイタスク!$U$5,"作業者","")&amp;IF($S74=マイタスク!$U$5,"ピアレビュー","")&amp;IF($X74=マイタスク!$U$5,"SVレビュー","")</f>
        <v/>
      </c>
      <c r="AF74" s="252">
        <f t="shared" si="1"/>
        <v>23</v>
      </c>
      <c r="AG74" s="9" t="s">
        <v>34</v>
      </c>
    </row>
    <row r="75" spans="2:33">
      <c r="B75" s="225">
        <v>63</v>
      </c>
      <c r="C75" s="275" t="s">
        <v>67</v>
      </c>
      <c r="D75" s="227" t="s">
        <v>68</v>
      </c>
      <c r="E75" s="228" t="s">
        <v>174</v>
      </c>
      <c r="F75" s="275" t="s">
        <v>175</v>
      </c>
      <c r="G75" s="231" t="s">
        <v>65</v>
      </c>
      <c r="H75" s="275" t="s">
        <v>66</v>
      </c>
      <c r="I75" s="229">
        <f t="shared" si="0"/>
        <v>0</v>
      </c>
      <c r="J75" s="232"/>
      <c r="K75" s="275" t="s">
        <v>8251</v>
      </c>
      <c r="L75" s="275" t="s">
        <v>175</v>
      </c>
      <c r="M75" s="275" t="s">
        <v>8141</v>
      </c>
      <c r="N75" s="275" t="s">
        <v>8181</v>
      </c>
      <c r="O75" s="234">
        <v>44904.375</v>
      </c>
      <c r="P75" s="232"/>
      <c r="Q75" s="232"/>
      <c r="R75" s="232"/>
      <c r="S75" s="275" t="s">
        <v>8230</v>
      </c>
      <c r="T75" s="277">
        <v>44907.375</v>
      </c>
      <c r="U75" s="232"/>
      <c r="V75" s="233"/>
      <c r="W75" s="233"/>
      <c r="X75" s="275" t="s">
        <v>8165</v>
      </c>
      <c r="Y75" s="234">
        <v>44907.375</v>
      </c>
      <c r="Z75" s="234">
        <v>44907.375</v>
      </c>
      <c r="AA75" s="232"/>
      <c r="AB75" s="232"/>
      <c r="AC75" s="234"/>
      <c r="AD75" s="232"/>
      <c r="AE75" s="253" t="str">
        <f>IF($N75=マイタスク!$U$5,"作業者","")&amp;IF($S75=マイタスク!$U$5,"ピアレビュー","")&amp;IF($X75=マイタスク!$U$5,"SVレビュー","")</f>
        <v/>
      </c>
      <c r="AF75" s="252">
        <f t="shared" si="1"/>
        <v>24</v>
      </c>
      <c r="AG75" s="9" t="s">
        <v>34</v>
      </c>
    </row>
    <row r="76" spans="2:33">
      <c r="B76" s="225">
        <v>64</v>
      </c>
      <c r="C76" s="275" t="s">
        <v>67</v>
      </c>
      <c r="D76" s="227" t="s">
        <v>68</v>
      </c>
      <c r="E76" s="228" t="s">
        <v>176</v>
      </c>
      <c r="F76" s="275" t="s">
        <v>177</v>
      </c>
      <c r="G76" s="231" t="s">
        <v>65</v>
      </c>
      <c r="H76" s="275" t="s">
        <v>66</v>
      </c>
      <c r="I76" s="229">
        <f t="shared" si="0"/>
        <v>0</v>
      </c>
      <c r="J76" s="232"/>
      <c r="K76" s="275" t="s">
        <v>8252</v>
      </c>
      <c r="L76" s="275" t="s">
        <v>177</v>
      </c>
      <c r="M76" s="275" t="s">
        <v>8141</v>
      </c>
      <c r="N76" s="275" t="s">
        <v>8230</v>
      </c>
      <c r="O76" s="234">
        <v>44904.375</v>
      </c>
      <c r="P76" s="232"/>
      <c r="Q76" s="232"/>
      <c r="R76" s="232"/>
      <c r="S76" s="275" t="s">
        <v>8181</v>
      </c>
      <c r="T76" s="277">
        <v>44907.375</v>
      </c>
      <c r="U76" s="232"/>
      <c r="V76" s="233"/>
      <c r="W76" s="233"/>
      <c r="X76" s="275" t="s">
        <v>8165</v>
      </c>
      <c r="Y76" s="234">
        <v>44907.375</v>
      </c>
      <c r="Z76" s="234">
        <v>44907.375</v>
      </c>
      <c r="AA76" s="232"/>
      <c r="AB76" s="232"/>
      <c r="AC76" s="234"/>
      <c r="AD76" s="232"/>
      <c r="AE76" s="253" t="str">
        <f>IF($N76=マイタスク!$U$5,"作業者","")&amp;IF($S76=マイタスク!$U$5,"ピアレビュー","")&amp;IF($X76=マイタスク!$U$5,"SVレビュー","")</f>
        <v/>
      </c>
      <c r="AF76" s="252">
        <f t="shared" si="1"/>
        <v>25</v>
      </c>
      <c r="AG76" s="9" t="s">
        <v>34</v>
      </c>
    </row>
    <row r="77" spans="2:33">
      <c r="B77" s="225">
        <v>65</v>
      </c>
      <c r="C77" s="275" t="s">
        <v>67</v>
      </c>
      <c r="D77" s="227" t="s">
        <v>68</v>
      </c>
      <c r="E77" s="228" t="s">
        <v>178</v>
      </c>
      <c r="F77" s="275" t="s">
        <v>179</v>
      </c>
      <c r="G77" s="231" t="s">
        <v>65</v>
      </c>
      <c r="H77" s="275" t="s">
        <v>66</v>
      </c>
      <c r="I77" s="229">
        <f t="shared" ref="I77:I140" si="2">$Q77</f>
        <v>0</v>
      </c>
      <c r="J77" s="232"/>
      <c r="K77" s="275" t="s">
        <v>8253</v>
      </c>
      <c r="L77" s="275" t="s">
        <v>179</v>
      </c>
      <c r="M77" s="275" t="s">
        <v>8141</v>
      </c>
      <c r="N77" s="275" t="s">
        <v>8164</v>
      </c>
      <c r="O77" s="234">
        <v>44904.375</v>
      </c>
      <c r="P77" s="232"/>
      <c r="Q77" s="232"/>
      <c r="R77" s="232"/>
      <c r="S77" s="275" t="s">
        <v>8163</v>
      </c>
      <c r="T77" s="277">
        <v>44907.375</v>
      </c>
      <c r="U77" s="232"/>
      <c r="V77" s="233"/>
      <c r="W77" s="233"/>
      <c r="X77" s="275" t="s">
        <v>8165</v>
      </c>
      <c r="Y77" s="234">
        <v>44907.375</v>
      </c>
      <c r="Z77" s="234">
        <v>44907.375</v>
      </c>
      <c r="AA77" s="232"/>
      <c r="AB77" s="232"/>
      <c r="AC77" s="234"/>
      <c r="AD77" s="232"/>
      <c r="AE77" s="253" t="str">
        <f>IF($N77=マイタスク!$U$5,"作業者","")&amp;IF($S77=マイタスク!$U$5,"ピアレビュー","")&amp;IF($X77=マイタスク!$U$5,"SVレビュー","")</f>
        <v/>
      </c>
      <c r="AF77" s="252">
        <f t="shared" ref="AF77:AF140" si="3">VALUE(RIGHT($E77,4))</f>
        <v>26</v>
      </c>
      <c r="AG77" s="9" t="s">
        <v>34</v>
      </c>
    </row>
    <row r="78" spans="2:33">
      <c r="B78" s="225">
        <v>66</v>
      </c>
      <c r="C78" s="275" t="s">
        <v>103</v>
      </c>
      <c r="D78" s="227" t="s">
        <v>104</v>
      </c>
      <c r="E78" s="228" t="s">
        <v>180</v>
      </c>
      <c r="F78" s="275" t="s">
        <v>181</v>
      </c>
      <c r="G78" s="231" t="s">
        <v>65</v>
      </c>
      <c r="H78" s="275" t="s">
        <v>66</v>
      </c>
      <c r="I78" s="229">
        <f t="shared" si="2"/>
        <v>0</v>
      </c>
      <c r="J78" s="232"/>
      <c r="K78" s="275" t="s">
        <v>8254</v>
      </c>
      <c r="L78" s="275" t="s">
        <v>181</v>
      </c>
      <c r="M78" s="275" t="s">
        <v>8255</v>
      </c>
      <c r="N78" s="275" t="s">
        <v>8256</v>
      </c>
      <c r="O78" s="234">
        <v>44826.375</v>
      </c>
      <c r="P78" s="232"/>
      <c r="Q78" s="232"/>
      <c r="R78" s="232"/>
      <c r="S78" s="275" t="s">
        <v>8256</v>
      </c>
      <c r="T78" s="277">
        <v>44840.375</v>
      </c>
      <c r="U78" s="232"/>
      <c r="V78" s="233"/>
      <c r="W78" s="233"/>
      <c r="X78" s="275"/>
      <c r="Y78" s="234">
        <v>44840.375</v>
      </c>
      <c r="Z78" s="234">
        <v>44841.375</v>
      </c>
      <c r="AA78" s="232"/>
      <c r="AB78" s="232"/>
      <c r="AC78" s="234"/>
      <c r="AD78" s="232"/>
      <c r="AE78" s="253" t="str">
        <f>IF($N78=マイタスク!$U$5,"作業者","")&amp;IF($S78=マイタスク!$U$5,"ピアレビュー","")&amp;IF($X78=マイタスク!$U$5,"SVレビュー","")</f>
        <v/>
      </c>
      <c r="AF78" s="252">
        <f t="shared" si="3"/>
        <v>42</v>
      </c>
      <c r="AG78" s="9" t="s">
        <v>34</v>
      </c>
    </row>
    <row r="79" spans="2:33">
      <c r="B79" s="225">
        <v>67</v>
      </c>
      <c r="C79" s="275" t="s">
        <v>71</v>
      </c>
      <c r="D79" s="227" t="s">
        <v>120</v>
      </c>
      <c r="E79" s="228" t="s">
        <v>182</v>
      </c>
      <c r="F79" s="275" t="s">
        <v>183</v>
      </c>
      <c r="G79" s="231" t="s">
        <v>65</v>
      </c>
      <c r="H79" s="275" t="s">
        <v>66</v>
      </c>
      <c r="I79" s="229">
        <f t="shared" si="2"/>
        <v>0</v>
      </c>
      <c r="J79" s="232"/>
      <c r="K79" s="275" t="s">
        <v>8257</v>
      </c>
      <c r="L79" s="275" t="s">
        <v>183</v>
      </c>
      <c r="M79" s="275" t="s">
        <v>8141</v>
      </c>
      <c r="N79" s="275" t="s">
        <v>8143</v>
      </c>
      <c r="O79" s="234">
        <v>45505</v>
      </c>
      <c r="P79" s="232"/>
      <c r="Q79" s="232"/>
      <c r="R79" s="232"/>
      <c r="S79" s="275" t="s">
        <v>8258</v>
      </c>
      <c r="T79" s="277">
        <v>45505</v>
      </c>
      <c r="U79" s="232"/>
      <c r="V79" s="233"/>
      <c r="W79" s="233"/>
      <c r="X79" s="275" t="s">
        <v>8165</v>
      </c>
      <c r="Y79" s="234">
        <v>45505</v>
      </c>
      <c r="Z79" s="234">
        <v>45505</v>
      </c>
      <c r="AA79" s="232"/>
      <c r="AB79" s="232"/>
      <c r="AC79" s="234"/>
      <c r="AD79" s="232"/>
      <c r="AE79" s="253" t="str">
        <f>IF($N79=マイタスク!$U$5,"作業者","")&amp;IF($S79=マイタスク!$U$5,"ピアレビュー","")&amp;IF($X79=マイタスク!$U$5,"SVレビュー","")</f>
        <v/>
      </c>
      <c r="AF79" s="252">
        <f t="shared" si="3"/>
        <v>227</v>
      </c>
      <c r="AG79" s="9" t="s">
        <v>34</v>
      </c>
    </row>
    <row r="80" spans="2:33">
      <c r="B80" s="225">
        <v>68</v>
      </c>
      <c r="C80" s="275" t="s">
        <v>71</v>
      </c>
      <c r="D80" s="227" t="s">
        <v>120</v>
      </c>
      <c r="E80" s="228" t="s">
        <v>184</v>
      </c>
      <c r="F80" s="275" t="s">
        <v>185</v>
      </c>
      <c r="G80" s="231" t="s">
        <v>65</v>
      </c>
      <c r="H80" s="275" t="s">
        <v>66</v>
      </c>
      <c r="I80" s="229">
        <f t="shared" si="2"/>
        <v>0</v>
      </c>
      <c r="J80" s="232"/>
      <c r="K80" s="275" t="s">
        <v>8259</v>
      </c>
      <c r="L80" s="275" t="s">
        <v>185</v>
      </c>
      <c r="M80" s="275" t="s">
        <v>8141</v>
      </c>
      <c r="N80" s="275" t="s">
        <v>8260</v>
      </c>
      <c r="O80" s="234">
        <v>45505</v>
      </c>
      <c r="P80" s="232"/>
      <c r="Q80" s="232"/>
      <c r="R80" s="232"/>
      <c r="S80" s="275" t="s">
        <v>8258</v>
      </c>
      <c r="T80" s="277">
        <v>45505</v>
      </c>
      <c r="U80" s="232"/>
      <c r="V80" s="233"/>
      <c r="W80" s="233"/>
      <c r="X80" s="275" t="s">
        <v>8165</v>
      </c>
      <c r="Y80" s="234">
        <v>45505</v>
      </c>
      <c r="Z80" s="234">
        <v>45505</v>
      </c>
      <c r="AA80" s="232"/>
      <c r="AB80" s="232"/>
      <c r="AC80" s="234"/>
      <c r="AD80" s="232"/>
      <c r="AE80" s="253" t="str">
        <f>IF($N80=マイタスク!$U$5,"作業者","")&amp;IF($S80=マイタスク!$U$5,"ピアレビュー","")&amp;IF($X80=マイタスク!$U$5,"SVレビュー","")</f>
        <v/>
      </c>
      <c r="AF80" s="252">
        <f t="shared" si="3"/>
        <v>226</v>
      </c>
      <c r="AG80" s="9" t="s">
        <v>34</v>
      </c>
    </row>
    <row r="81" spans="2:33">
      <c r="B81" s="225">
        <v>69</v>
      </c>
      <c r="C81" s="275" t="s">
        <v>71</v>
      </c>
      <c r="D81" s="227" t="s">
        <v>120</v>
      </c>
      <c r="E81" s="228" t="s">
        <v>186</v>
      </c>
      <c r="F81" s="275" t="s">
        <v>187</v>
      </c>
      <c r="G81" s="231" t="s">
        <v>65</v>
      </c>
      <c r="H81" s="275" t="s">
        <v>66</v>
      </c>
      <c r="I81" s="229">
        <f t="shared" si="2"/>
        <v>0</v>
      </c>
      <c r="J81" s="232"/>
      <c r="K81" s="275" t="s">
        <v>8261</v>
      </c>
      <c r="L81" s="275" t="s">
        <v>187</v>
      </c>
      <c r="M81" s="275" t="s">
        <v>8141</v>
      </c>
      <c r="N81" s="275" t="s">
        <v>8143</v>
      </c>
      <c r="O81" s="234">
        <v>45512</v>
      </c>
      <c r="P81" s="232"/>
      <c r="Q81" s="232"/>
      <c r="R81" s="232"/>
      <c r="S81" s="275" t="s">
        <v>8258</v>
      </c>
      <c r="T81" s="277">
        <v>45512</v>
      </c>
      <c r="U81" s="232"/>
      <c r="V81" s="233"/>
      <c r="W81" s="233"/>
      <c r="X81" s="275" t="s">
        <v>8165</v>
      </c>
      <c r="Y81" s="234">
        <v>45512</v>
      </c>
      <c r="Z81" s="234">
        <v>45512</v>
      </c>
      <c r="AA81" s="232"/>
      <c r="AB81" s="232"/>
      <c r="AC81" s="234"/>
      <c r="AD81" s="232"/>
      <c r="AE81" s="253" t="str">
        <f>IF($N81=マイタスク!$U$5,"作業者","")&amp;IF($S81=マイタスク!$U$5,"ピアレビュー","")&amp;IF($X81=マイタスク!$U$5,"SVレビュー","")</f>
        <v/>
      </c>
      <c r="AF81" s="252">
        <f t="shared" si="3"/>
        <v>228</v>
      </c>
      <c r="AG81" s="9" t="s">
        <v>34</v>
      </c>
    </row>
    <row r="82" spans="2:33">
      <c r="B82" s="225">
        <v>70</v>
      </c>
      <c r="C82" s="275" t="s">
        <v>71</v>
      </c>
      <c r="D82" s="227" t="s">
        <v>120</v>
      </c>
      <c r="E82" s="228" t="s">
        <v>188</v>
      </c>
      <c r="F82" s="275" t="s">
        <v>189</v>
      </c>
      <c r="G82" s="231" t="s">
        <v>65</v>
      </c>
      <c r="H82" s="275" t="s">
        <v>66</v>
      </c>
      <c r="I82" s="229">
        <f t="shared" si="2"/>
        <v>0</v>
      </c>
      <c r="J82" s="232"/>
      <c r="K82" s="275" t="s">
        <v>8262</v>
      </c>
      <c r="L82" s="275" t="s">
        <v>189</v>
      </c>
      <c r="M82" s="275" t="s">
        <v>8141</v>
      </c>
      <c r="N82" s="275" t="s">
        <v>8260</v>
      </c>
      <c r="O82" s="234">
        <v>45512</v>
      </c>
      <c r="P82" s="232"/>
      <c r="Q82" s="232"/>
      <c r="R82" s="232"/>
      <c r="S82" s="275" t="s">
        <v>8258</v>
      </c>
      <c r="T82" s="277">
        <v>45512</v>
      </c>
      <c r="U82" s="232"/>
      <c r="V82" s="233"/>
      <c r="W82" s="233"/>
      <c r="X82" s="275" t="s">
        <v>8165</v>
      </c>
      <c r="Y82" s="234">
        <v>45512</v>
      </c>
      <c r="Z82" s="234">
        <v>45512</v>
      </c>
      <c r="AA82" s="232"/>
      <c r="AB82" s="232"/>
      <c r="AC82" s="234"/>
      <c r="AD82" s="232"/>
      <c r="AE82" s="253" t="str">
        <f>IF($N82=マイタスク!$U$5,"作業者","")&amp;IF($S82=マイタスク!$U$5,"ピアレビュー","")&amp;IF($X82=マイタスク!$U$5,"SVレビュー","")</f>
        <v/>
      </c>
      <c r="AF82" s="252">
        <f t="shared" si="3"/>
        <v>229</v>
      </c>
      <c r="AG82" s="9" t="s">
        <v>34</v>
      </c>
    </row>
    <row r="83" spans="2:33">
      <c r="B83" s="225">
        <v>71</v>
      </c>
      <c r="C83" s="275" t="s">
        <v>71</v>
      </c>
      <c r="D83" s="227" t="s">
        <v>72</v>
      </c>
      <c r="E83" s="228" t="s">
        <v>190</v>
      </c>
      <c r="F83" s="275" t="s">
        <v>191</v>
      </c>
      <c r="G83" s="231" t="s">
        <v>65</v>
      </c>
      <c r="H83" s="275" t="s">
        <v>66</v>
      </c>
      <c r="I83" s="229">
        <f t="shared" si="2"/>
        <v>0</v>
      </c>
      <c r="J83" s="232"/>
      <c r="K83" s="275" t="s">
        <v>8263</v>
      </c>
      <c r="L83" s="275" t="s">
        <v>8264</v>
      </c>
      <c r="M83" s="275" t="s">
        <v>8141</v>
      </c>
      <c r="N83" s="275" t="s">
        <v>8159</v>
      </c>
      <c r="O83" s="234">
        <v>45817</v>
      </c>
      <c r="P83" s="232"/>
      <c r="Q83" s="232"/>
      <c r="R83" s="232"/>
      <c r="S83" s="275" t="s">
        <v>8196</v>
      </c>
      <c r="T83" s="277">
        <v>45817</v>
      </c>
      <c r="U83" s="232"/>
      <c r="V83" s="233"/>
      <c r="W83" s="233"/>
      <c r="X83" s="275" t="s">
        <v>8160</v>
      </c>
      <c r="Y83" s="234">
        <v>45821</v>
      </c>
      <c r="Z83" s="234">
        <v>45821</v>
      </c>
      <c r="AA83" s="232"/>
      <c r="AB83" s="232"/>
      <c r="AC83" s="234"/>
      <c r="AD83" s="232"/>
      <c r="AE83" s="253" t="str">
        <f>IF($N83=マイタスク!$U$5,"作業者","")&amp;IF($S83=マイタスク!$U$5,"ピアレビュー","")&amp;IF($X83=マイタスク!$U$5,"SVレビュー","")</f>
        <v/>
      </c>
      <c r="AF83" s="252">
        <f t="shared" si="3"/>
        <v>1407</v>
      </c>
      <c r="AG83" s="9" t="s">
        <v>34</v>
      </c>
    </row>
    <row r="84" spans="2:33">
      <c r="B84" s="225">
        <v>72</v>
      </c>
      <c r="C84" s="275" t="s">
        <v>71</v>
      </c>
      <c r="D84" s="227" t="s">
        <v>72</v>
      </c>
      <c r="E84" s="228" t="s">
        <v>190</v>
      </c>
      <c r="F84" s="275" t="s">
        <v>191</v>
      </c>
      <c r="G84" s="231" t="s">
        <v>65</v>
      </c>
      <c r="H84" s="275" t="s">
        <v>66</v>
      </c>
      <c r="I84" s="229">
        <f t="shared" si="2"/>
        <v>0</v>
      </c>
      <c r="J84" s="232"/>
      <c r="K84" s="275" t="s">
        <v>8265</v>
      </c>
      <c r="L84" s="275" t="s">
        <v>8266</v>
      </c>
      <c r="M84" s="275" t="s">
        <v>8141</v>
      </c>
      <c r="N84" s="275" t="s">
        <v>8159</v>
      </c>
      <c r="O84" s="234">
        <v>45817</v>
      </c>
      <c r="P84" s="232"/>
      <c r="Q84" s="232"/>
      <c r="R84" s="232"/>
      <c r="S84" s="275" t="s">
        <v>8196</v>
      </c>
      <c r="T84" s="277">
        <v>45817</v>
      </c>
      <c r="U84" s="232"/>
      <c r="V84" s="233"/>
      <c r="W84" s="233"/>
      <c r="X84" s="275" t="s">
        <v>8160</v>
      </c>
      <c r="Y84" s="234">
        <v>45821</v>
      </c>
      <c r="Z84" s="234">
        <v>45821</v>
      </c>
      <c r="AA84" s="232"/>
      <c r="AB84" s="232"/>
      <c r="AC84" s="234"/>
      <c r="AD84" s="232"/>
      <c r="AE84" s="253" t="str">
        <f>IF($N84=マイタスク!$U$5,"作業者","")&amp;IF($S84=マイタスク!$U$5,"ピアレビュー","")&amp;IF($X84=マイタスク!$U$5,"SVレビュー","")</f>
        <v/>
      </c>
      <c r="AF84" s="252">
        <f t="shared" si="3"/>
        <v>1407</v>
      </c>
      <c r="AG84" s="9" t="s">
        <v>34</v>
      </c>
    </row>
    <row r="85" spans="2:33">
      <c r="B85" s="225">
        <v>73</v>
      </c>
      <c r="C85" s="275" t="s">
        <v>61</v>
      </c>
      <c r="D85" s="227" t="s">
        <v>62</v>
      </c>
      <c r="E85" s="228" t="s">
        <v>192</v>
      </c>
      <c r="F85" s="275" t="s">
        <v>193</v>
      </c>
      <c r="G85" s="231" t="s">
        <v>65</v>
      </c>
      <c r="H85" s="275" t="s">
        <v>66</v>
      </c>
      <c r="I85" s="229">
        <f t="shared" si="2"/>
        <v>0</v>
      </c>
      <c r="J85" s="232"/>
      <c r="K85" s="275" t="s">
        <v>8267</v>
      </c>
      <c r="L85" s="275" t="s">
        <v>8268</v>
      </c>
      <c r="M85" s="275" t="s">
        <v>8141</v>
      </c>
      <c r="N85" s="275" t="s">
        <v>8216</v>
      </c>
      <c r="O85" s="234">
        <v>45944</v>
      </c>
      <c r="P85" s="232"/>
      <c r="Q85" s="232"/>
      <c r="R85" s="232"/>
      <c r="S85" s="275" t="s">
        <v>8269</v>
      </c>
      <c r="T85" s="277">
        <v>45947</v>
      </c>
      <c r="U85" s="232"/>
      <c r="V85" s="233"/>
      <c r="W85" s="233"/>
      <c r="X85" s="275" t="s">
        <v>8144</v>
      </c>
      <c r="Y85" s="234">
        <v>45947</v>
      </c>
      <c r="Z85" s="234">
        <v>45947</v>
      </c>
      <c r="AA85" s="232"/>
      <c r="AB85" s="232"/>
      <c r="AC85" s="234"/>
      <c r="AD85" s="232"/>
      <c r="AE85" s="253" t="str">
        <f>IF($N85=マイタスク!$U$5,"作業者","")&amp;IF($S85=マイタスク!$U$5,"ピアレビュー","")&amp;IF($X85=マイタスク!$U$5,"SVレビュー","")</f>
        <v/>
      </c>
      <c r="AF85" s="252">
        <f t="shared" si="3"/>
        <v>22</v>
      </c>
      <c r="AG85" s="9" t="s">
        <v>34</v>
      </c>
    </row>
    <row r="86" spans="2:33">
      <c r="B86" s="225">
        <v>74</v>
      </c>
      <c r="C86" s="275" t="s">
        <v>61</v>
      </c>
      <c r="D86" s="227" t="s">
        <v>62</v>
      </c>
      <c r="E86" s="228" t="s">
        <v>192</v>
      </c>
      <c r="F86" s="275" t="s">
        <v>193</v>
      </c>
      <c r="G86" s="231" t="s">
        <v>65</v>
      </c>
      <c r="H86" s="275" t="s">
        <v>66</v>
      </c>
      <c r="I86" s="229">
        <f t="shared" si="2"/>
        <v>0</v>
      </c>
      <c r="J86" s="232"/>
      <c r="K86" s="275" t="s">
        <v>8270</v>
      </c>
      <c r="L86" s="275" t="s">
        <v>8271</v>
      </c>
      <c r="M86" s="275" t="s">
        <v>8141</v>
      </c>
      <c r="N86" s="275" t="s">
        <v>8216</v>
      </c>
      <c r="O86" s="234">
        <v>45944</v>
      </c>
      <c r="P86" s="232"/>
      <c r="Q86" s="232"/>
      <c r="R86" s="232"/>
      <c r="S86" s="275" t="s">
        <v>8269</v>
      </c>
      <c r="T86" s="277">
        <v>45947</v>
      </c>
      <c r="U86" s="232"/>
      <c r="V86" s="233"/>
      <c r="W86" s="233"/>
      <c r="X86" s="275" t="s">
        <v>8144</v>
      </c>
      <c r="Y86" s="234">
        <v>45947</v>
      </c>
      <c r="Z86" s="234">
        <v>45947</v>
      </c>
      <c r="AA86" s="232"/>
      <c r="AB86" s="232"/>
      <c r="AC86" s="234"/>
      <c r="AD86" s="232"/>
      <c r="AE86" s="253" t="str">
        <f>IF($N86=マイタスク!$U$5,"作業者","")&amp;IF($S86=マイタスク!$U$5,"ピアレビュー","")&amp;IF($X86=マイタスク!$U$5,"SVレビュー","")</f>
        <v/>
      </c>
      <c r="AF86" s="252">
        <f t="shared" si="3"/>
        <v>22</v>
      </c>
      <c r="AG86" s="9" t="s">
        <v>34</v>
      </c>
    </row>
    <row r="87" spans="2:33">
      <c r="B87" s="225">
        <v>75</v>
      </c>
      <c r="C87" s="275" t="s">
        <v>61</v>
      </c>
      <c r="D87" s="227" t="s">
        <v>62</v>
      </c>
      <c r="E87" s="228" t="s">
        <v>194</v>
      </c>
      <c r="F87" s="275" t="s">
        <v>195</v>
      </c>
      <c r="G87" s="231" t="s">
        <v>65</v>
      </c>
      <c r="H87" s="275" t="s">
        <v>66</v>
      </c>
      <c r="I87" s="229">
        <f t="shared" si="2"/>
        <v>0</v>
      </c>
      <c r="J87" s="232"/>
      <c r="K87" s="275" t="s">
        <v>8272</v>
      </c>
      <c r="L87" s="275" t="s">
        <v>8273</v>
      </c>
      <c r="M87" s="275" t="s">
        <v>8141</v>
      </c>
      <c r="N87" s="275" t="s">
        <v>8269</v>
      </c>
      <c r="O87" s="234">
        <v>45950</v>
      </c>
      <c r="P87" s="232"/>
      <c r="Q87" s="232"/>
      <c r="R87" s="232"/>
      <c r="S87" s="275" t="s">
        <v>8142</v>
      </c>
      <c r="T87" s="277">
        <v>45954</v>
      </c>
      <c r="U87" s="232"/>
      <c r="V87" s="233"/>
      <c r="W87" s="233"/>
      <c r="X87" s="275" t="s">
        <v>8144</v>
      </c>
      <c r="Y87" s="234">
        <v>45954</v>
      </c>
      <c r="Z87" s="234">
        <v>45954</v>
      </c>
      <c r="AA87" s="232"/>
      <c r="AB87" s="232"/>
      <c r="AC87" s="234"/>
      <c r="AD87" s="232"/>
      <c r="AE87" s="253" t="str">
        <f>IF($N87=マイタスク!$U$5,"作業者","")&amp;IF($S87=マイタスク!$U$5,"ピアレビュー","")&amp;IF($X87=マイタスク!$U$5,"SVレビュー","")</f>
        <v/>
      </c>
      <c r="AF87" s="252">
        <f t="shared" si="3"/>
        <v>23</v>
      </c>
      <c r="AG87" s="9" t="s">
        <v>34</v>
      </c>
    </row>
    <row r="88" spans="2:33">
      <c r="B88" s="225">
        <v>76</v>
      </c>
      <c r="C88" s="275" t="s">
        <v>61</v>
      </c>
      <c r="D88" s="227" t="s">
        <v>62</v>
      </c>
      <c r="E88" s="228" t="s">
        <v>194</v>
      </c>
      <c r="F88" s="275" t="s">
        <v>195</v>
      </c>
      <c r="G88" s="231" t="s">
        <v>65</v>
      </c>
      <c r="H88" s="275" t="s">
        <v>66</v>
      </c>
      <c r="I88" s="229">
        <f t="shared" si="2"/>
        <v>0</v>
      </c>
      <c r="J88" s="232"/>
      <c r="K88" s="275" t="s">
        <v>8274</v>
      </c>
      <c r="L88" s="275" t="s">
        <v>8275</v>
      </c>
      <c r="M88" s="275" t="s">
        <v>8141</v>
      </c>
      <c r="N88" s="275" t="s">
        <v>8269</v>
      </c>
      <c r="O88" s="234">
        <v>45950</v>
      </c>
      <c r="P88" s="232"/>
      <c r="Q88" s="232"/>
      <c r="R88" s="232"/>
      <c r="S88" s="275" t="s">
        <v>8142</v>
      </c>
      <c r="T88" s="277">
        <v>45954</v>
      </c>
      <c r="U88" s="232"/>
      <c r="V88" s="233"/>
      <c r="W88" s="233"/>
      <c r="X88" s="275" t="s">
        <v>8144</v>
      </c>
      <c r="Y88" s="234">
        <v>45954</v>
      </c>
      <c r="Z88" s="234">
        <v>45954</v>
      </c>
      <c r="AA88" s="232"/>
      <c r="AB88" s="232"/>
      <c r="AC88" s="234"/>
      <c r="AD88" s="232"/>
      <c r="AE88" s="253" t="str">
        <f>IF($N88=マイタスク!$U$5,"作業者","")&amp;IF($S88=マイタスク!$U$5,"ピアレビュー","")&amp;IF($X88=マイタスク!$U$5,"SVレビュー","")</f>
        <v/>
      </c>
      <c r="AF88" s="252">
        <f t="shared" si="3"/>
        <v>23</v>
      </c>
      <c r="AG88" s="9" t="s">
        <v>34</v>
      </c>
    </row>
    <row r="89" spans="2:33">
      <c r="B89" s="225">
        <v>77</v>
      </c>
      <c r="C89" s="275" t="s">
        <v>61</v>
      </c>
      <c r="D89" s="227" t="s">
        <v>62</v>
      </c>
      <c r="E89" s="228" t="s">
        <v>196</v>
      </c>
      <c r="F89" s="275" t="s">
        <v>197</v>
      </c>
      <c r="G89" s="231" t="s">
        <v>65</v>
      </c>
      <c r="H89" s="275" t="s">
        <v>66</v>
      </c>
      <c r="I89" s="229">
        <f t="shared" si="2"/>
        <v>0</v>
      </c>
      <c r="J89" s="232"/>
      <c r="K89" s="275" t="s">
        <v>8276</v>
      </c>
      <c r="L89" s="275" t="s">
        <v>8277</v>
      </c>
      <c r="M89" s="275" t="s">
        <v>8255</v>
      </c>
      <c r="N89" s="275" t="s">
        <v>8269</v>
      </c>
      <c r="O89" s="234">
        <v>45957</v>
      </c>
      <c r="P89" s="232"/>
      <c r="Q89" s="232"/>
      <c r="R89" s="232"/>
      <c r="S89" s="275" t="s">
        <v>8143</v>
      </c>
      <c r="T89" s="277">
        <v>45961</v>
      </c>
      <c r="U89" s="232"/>
      <c r="V89" s="233"/>
      <c r="W89" s="233"/>
      <c r="X89" s="275" t="s">
        <v>8144</v>
      </c>
      <c r="Y89" s="234">
        <v>45961</v>
      </c>
      <c r="Z89" s="234">
        <v>45961</v>
      </c>
      <c r="AA89" s="232"/>
      <c r="AB89" s="232"/>
      <c r="AC89" s="234"/>
      <c r="AD89" s="232"/>
      <c r="AE89" s="253" t="str">
        <f>IF($N89=マイタスク!$U$5,"作業者","")&amp;IF($S89=マイタスク!$U$5,"ピアレビュー","")&amp;IF($X89=マイタスク!$U$5,"SVレビュー","")</f>
        <v/>
      </c>
      <c r="AF89" s="252">
        <f t="shared" si="3"/>
        <v>24</v>
      </c>
      <c r="AG89" s="9" t="s">
        <v>34</v>
      </c>
    </row>
    <row r="90" spans="2:33">
      <c r="B90" s="225">
        <v>78</v>
      </c>
      <c r="C90" s="275" t="s">
        <v>61</v>
      </c>
      <c r="D90" s="227" t="s">
        <v>62</v>
      </c>
      <c r="E90" s="228" t="s">
        <v>196</v>
      </c>
      <c r="F90" s="275" t="s">
        <v>197</v>
      </c>
      <c r="G90" s="231" t="s">
        <v>65</v>
      </c>
      <c r="H90" s="275" t="s">
        <v>66</v>
      </c>
      <c r="I90" s="229">
        <f t="shared" si="2"/>
        <v>0</v>
      </c>
      <c r="J90" s="232"/>
      <c r="K90" s="275" t="s">
        <v>8278</v>
      </c>
      <c r="L90" s="275" t="s">
        <v>8279</v>
      </c>
      <c r="M90" s="275" t="s">
        <v>8255</v>
      </c>
      <c r="N90" s="275" t="s">
        <v>8269</v>
      </c>
      <c r="O90" s="234">
        <v>45957</v>
      </c>
      <c r="P90" s="232"/>
      <c r="Q90" s="232"/>
      <c r="R90" s="232"/>
      <c r="S90" s="275" t="s">
        <v>8143</v>
      </c>
      <c r="T90" s="277">
        <v>45961</v>
      </c>
      <c r="U90" s="232"/>
      <c r="V90" s="233"/>
      <c r="W90" s="233"/>
      <c r="X90" s="275" t="s">
        <v>8144</v>
      </c>
      <c r="Y90" s="234">
        <v>45961</v>
      </c>
      <c r="Z90" s="234">
        <v>45961</v>
      </c>
      <c r="AA90" s="232"/>
      <c r="AB90" s="232"/>
      <c r="AC90" s="234"/>
      <c r="AD90" s="232"/>
      <c r="AE90" s="253" t="str">
        <f>IF($N90=マイタスク!$U$5,"作業者","")&amp;IF($S90=マイタスク!$U$5,"ピアレビュー","")&amp;IF($X90=マイタスク!$U$5,"SVレビュー","")</f>
        <v/>
      </c>
      <c r="AF90" s="252">
        <f t="shared" si="3"/>
        <v>24</v>
      </c>
      <c r="AG90" s="9" t="s">
        <v>34</v>
      </c>
    </row>
    <row r="91" spans="2:33">
      <c r="B91" s="225">
        <v>79</v>
      </c>
      <c r="C91" s="275" t="s">
        <v>61</v>
      </c>
      <c r="D91" s="227" t="s">
        <v>62</v>
      </c>
      <c r="E91" s="228" t="s">
        <v>198</v>
      </c>
      <c r="F91" s="275" t="s">
        <v>199</v>
      </c>
      <c r="G91" s="231" t="s">
        <v>65</v>
      </c>
      <c r="H91" s="275" t="s">
        <v>66</v>
      </c>
      <c r="I91" s="229">
        <f t="shared" si="2"/>
        <v>0</v>
      </c>
      <c r="J91" s="232"/>
      <c r="K91" s="275" t="s">
        <v>8280</v>
      </c>
      <c r="L91" s="275" t="s">
        <v>8281</v>
      </c>
      <c r="M91" s="275" t="s">
        <v>8141</v>
      </c>
      <c r="N91" s="275" t="s">
        <v>8269</v>
      </c>
      <c r="O91" s="234">
        <v>45936</v>
      </c>
      <c r="P91" s="232"/>
      <c r="Q91" s="232"/>
      <c r="R91" s="232"/>
      <c r="S91" s="275" t="s">
        <v>8142</v>
      </c>
      <c r="T91" s="277">
        <v>45940</v>
      </c>
      <c r="U91" s="232"/>
      <c r="V91" s="233"/>
      <c r="W91" s="233"/>
      <c r="X91" s="275" t="s">
        <v>8144</v>
      </c>
      <c r="Y91" s="234">
        <v>45940</v>
      </c>
      <c r="Z91" s="234">
        <v>45940</v>
      </c>
      <c r="AA91" s="232"/>
      <c r="AB91" s="232"/>
      <c r="AC91" s="234"/>
      <c r="AD91" s="232"/>
      <c r="AE91" s="253" t="str">
        <f>IF($N91=マイタスク!$U$5,"作業者","")&amp;IF($S91=マイタスク!$U$5,"ピアレビュー","")&amp;IF($X91=マイタスク!$U$5,"SVレビュー","")</f>
        <v/>
      </c>
      <c r="AF91" s="252">
        <f t="shared" si="3"/>
        <v>20</v>
      </c>
      <c r="AG91" s="9" t="s">
        <v>34</v>
      </c>
    </row>
    <row r="92" spans="2:33">
      <c r="B92" s="225">
        <v>80</v>
      </c>
      <c r="C92" s="275" t="s">
        <v>61</v>
      </c>
      <c r="D92" s="227" t="s">
        <v>62</v>
      </c>
      <c r="E92" s="228" t="s">
        <v>198</v>
      </c>
      <c r="F92" s="275" t="s">
        <v>199</v>
      </c>
      <c r="G92" s="231" t="s">
        <v>65</v>
      </c>
      <c r="H92" s="275" t="s">
        <v>66</v>
      </c>
      <c r="I92" s="229">
        <f t="shared" si="2"/>
        <v>0</v>
      </c>
      <c r="J92" s="232"/>
      <c r="K92" s="275" t="s">
        <v>8282</v>
      </c>
      <c r="L92" s="275" t="s">
        <v>8283</v>
      </c>
      <c r="M92" s="275" t="s">
        <v>8141</v>
      </c>
      <c r="N92" s="275" t="s">
        <v>8269</v>
      </c>
      <c r="O92" s="234">
        <v>45936</v>
      </c>
      <c r="P92" s="232"/>
      <c r="Q92" s="232"/>
      <c r="R92" s="232"/>
      <c r="S92" s="275" t="s">
        <v>8142</v>
      </c>
      <c r="T92" s="277">
        <v>45940</v>
      </c>
      <c r="U92" s="232"/>
      <c r="V92" s="233"/>
      <c r="W92" s="233"/>
      <c r="X92" s="275" t="s">
        <v>8144</v>
      </c>
      <c r="Y92" s="234">
        <v>45940</v>
      </c>
      <c r="Z92" s="234">
        <v>45940</v>
      </c>
      <c r="AA92" s="232"/>
      <c r="AB92" s="232"/>
      <c r="AC92" s="234"/>
      <c r="AD92" s="232"/>
      <c r="AE92" s="253" t="str">
        <f>IF($N92=マイタスク!$U$5,"作業者","")&amp;IF($S92=マイタスク!$U$5,"ピアレビュー","")&amp;IF($X92=マイタスク!$U$5,"SVレビュー","")</f>
        <v/>
      </c>
      <c r="AF92" s="252">
        <f t="shared" si="3"/>
        <v>20</v>
      </c>
      <c r="AG92" s="9" t="s">
        <v>34</v>
      </c>
    </row>
    <row r="93" spans="2:33">
      <c r="B93" s="225">
        <v>81</v>
      </c>
      <c r="C93" s="275" t="s">
        <v>61</v>
      </c>
      <c r="D93" s="227" t="s">
        <v>62</v>
      </c>
      <c r="E93" s="228" t="s">
        <v>200</v>
      </c>
      <c r="F93" s="275" t="s">
        <v>201</v>
      </c>
      <c r="G93" s="231" t="s">
        <v>65</v>
      </c>
      <c r="H93" s="275" t="s">
        <v>66</v>
      </c>
      <c r="I93" s="229">
        <f t="shared" si="2"/>
        <v>0</v>
      </c>
      <c r="J93" s="232"/>
      <c r="K93" s="275" t="s">
        <v>8284</v>
      </c>
      <c r="L93" s="275" t="s">
        <v>8285</v>
      </c>
      <c r="M93" s="275" t="s">
        <v>8141</v>
      </c>
      <c r="N93" s="275" t="s">
        <v>8269</v>
      </c>
      <c r="O93" s="234">
        <v>45971</v>
      </c>
      <c r="P93" s="232"/>
      <c r="Q93" s="232"/>
      <c r="R93" s="232"/>
      <c r="S93" s="275" t="s">
        <v>8142</v>
      </c>
      <c r="T93" s="277">
        <v>45975</v>
      </c>
      <c r="U93" s="232"/>
      <c r="V93" s="233"/>
      <c r="W93" s="233"/>
      <c r="X93" s="275" t="s">
        <v>8144</v>
      </c>
      <c r="Y93" s="234">
        <v>45975</v>
      </c>
      <c r="Z93" s="234">
        <v>45975</v>
      </c>
      <c r="AA93" s="232"/>
      <c r="AB93" s="232"/>
      <c r="AC93" s="234"/>
      <c r="AD93" s="232"/>
      <c r="AE93" s="253" t="str">
        <f>IF($N93=マイタスク!$U$5,"作業者","")&amp;IF($S93=マイタスク!$U$5,"ピアレビュー","")&amp;IF($X93=マイタスク!$U$5,"SVレビュー","")</f>
        <v/>
      </c>
      <c r="AF93" s="252">
        <f t="shared" si="3"/>
        <v>27</v>
      </c>
      <c r="AG93" s="9" t="s">
        <v>34</v>
      </c>
    </row>
    <row r="94" spans="2:33">
      <c r="B94" s="225">
        <v>82</v>
      </c>
      <c r="C94" s="275" t="s">
        <v>61</v>
      </c>
      <c r="D94" s="227" t="s">
        <v>62</v>
      </c>
      <c r="E94" s="228" t="s">
        <v>200</v>
      </c>
      <c r="F94" s="275" t="s">
        <v>201</v>
      </c>
      <c r="G94" s="231" t="s">
        <v>65</v>
      </c>
      <c r="H94" s="275" t="s">
        <v>66</v>
      </c>
      <c r="I94" s="229">
        <f t="shared" si="2"/>
        <v>0</v>
      </c>
      <c r="J94" s="232"/>
      <c r="K94" s="275" t="s">
        <v>8286</v>
      </c>
      <c r="L94" s="275" t="s">
        <v>8287</v>
      </c>
      <c r="M94" s="275" t="s">
        <v>8141</v>
      </c>
      <c r="N94" s="275" t="s">
        <v>8269</v>
      </c>
      <c r="O94" s="234">
        <v>45971</v>
      </c>
      <c r="P94" s="232"/>
      <c r="Q94" s="232"/>
      <c r="R94" s="232"/>
      <c r="S94" s="275" t="s">
        <v>8142</v>
      </c>
      <c r="T94" s="277">
        <v>45975</v>
      </c>
      <c r="U94" s="232"/>
      <c r="V94" s="233"/>
      <c r="W94" s="233"/>
      <c r="X94" s="275" t="s">
        <v>8144</v>
      </c>
      <c r="Y94" s="234">
        <v>45975</v>
      </c>
      <c r="Z94" s="234">
        <v>45975</v>
      </c>
      <c r="AA94" s="232"/>
      <c r="AB94" s="232"/>
      <c r="AC94" s="234"/>
      <c r="AD94" s="232"/>
      <c r="AE94" s="253" t="str">
        <f>IF($N94=マイタスク!$U$5,"作業者","")&amp;IF($S94=マイタスク!$U$5,"ピアレビュー","")&amp;IF($X94=マイタスク!$U$5,"SVレビュー","")</f>
        <v/>
      </c>
      <c r="AF94" s="252">
        <f t="shared" si="3"/>
        <v>27</v>
      </c>
      <c r="AG94" s="9" t="s">
        <v>34</v>
      </c>
    </row>
    <row r="95" spans="2:33">
      <c r="B95" s="225">
        <v>83</v>
      </c>
      <c r="C95" s="275" t="s">
        <v>61</v>
      </c>
      <c r="D95" s="227" t="s">
        <v>62</v>
      </c>
      <c r="E95" s="228" t="s">
        <v>202</v>
      </c>
      <c r="F95" s="275" t="s">
        <v>203</v>
      </c>
      <c r="G95" s="231" t="s">
        <v>65</v>
      </c>
      <c r="H95" s="275" t="s">
        <v>66</v>
      </c>
      <c r="I95" s="229">
        <f t="shared" si="2"/>
        <v>0</v>
      </c>
      <c r="J95" s="232"/>
      <c r="K95" s="275" t="s">
        <v>8288</v>
      </c>
      <c r="L95" s="275" t="s">
        <v>8289</v>
      </c>
      <c r="M95" s="275" t="s">
        <v>8141</v>
      </c>
      <c r="N95" s="275" t="s">
        <v>8143</v>
      </c>
      <c r="O95" s="234">
        <v>45978</v>
      </c>
      <c r="P95" s="232"/>
      <c r="Q95" s="232"/>
      <c r="R95" s="232"/>
      <c r="S95" s="275" t="s">
        <v>8269</v>
      </c>
      <c r="T95" s="277">
        <v>45982</v>
      </c>
      <c r="U95" s="232"/>
      <c r="V95" s="233"/>
      <c r="W95" s="233"/>
      <c r="X95" s="275" t="s">
        <v>8144</v>
      </c>
      <c r="Y95" s="234">
        <v>45982</v>
      </c>
      <c r="Z95" s="234">
        <v>45982</v>
      </c>
      <c r="AA95" s="232"/>
      <c r="AB95" s="232"/>
      <c r="AC95" s="234"/>
      <c r="AD95" s="232"/>
      <c r="AE95" s="253" t="str">
        <f>IF($N95=マイタスク!$U$5,"作業者","")&amp;IF($S95=マイタスク!$U$5,"ピアレビュー","")&amp;IF($X95=マイタスク!$U$5,"SVレビュー","")</f>
        <v/>
      </c>
      <c r="AF95" s="252">
        <f t="shared" si="3"/>
        <v>28</v>
      </c>
      <c r="AG95" s="9" t="s">
        <v>34</v>
      </c>
    </row>
    <row r="96" spans="2:33">
      <c r="B96" s="225">
        <v>84</v>
      </c>
      <c r="C96" s="275" t="s">
        <v>61</v>
      </c>
      <c r="D96" s="227" t="s">
        <v>62</v>
      </c>
      <c r="E96" s="228" t="s">
        <v>202</v>
      </c>
      <c r="F96" s="275" t="s">
        <v>203</v>
      </c>
      <c r="G96" s="231" t="s">
        <v>65</v>
      </c>
      <c r="H96" s="275" t="s">
        <v>66</v>
      </c>
      <c r="I96" s="229">
        <f t="shared" si="2"/>
        <v>0</v>
      </c>
      <c r="J96" s="232"/>
      <c r="K96" s="275" t="s">
        <v>8290</v>
      </c>
      <c r="L96" s="275" t="s">
        <v>8291</v>
      </c>
      <c r="M96" s="275" t="s">
        <v>8141</v>
      </c>
      <c r="N96" s="275" t="s">
        <v>8143</v>
      </c>
      <c r="O96" s="234">
        <v>45978</v>
      </c>
      <c r="P96" s="232"/>
      <c r="Q96" s="232"/>
      <c r="R96" s="232"/>
      <c r="S96" s="275" t="s">
        <v>8269</v>
      </c>
      <c r="T96" s="277">
        <v>45982</v>
      </c>
      <c r="U96" s="232"/>
      <c r="V96" s="233"/>
      <c r="W96" s="233"/>
      <c r="X96" s="275" t="s">
        <v>8144</v>
      </c>
      <c r="Y96" s="234">
        <v>45982</v>
      </c>
      <c r="Z96" s="234">
        <v>45982</v>
      </c>
      <c r="AA96" s="232"/>
      <c r="AB96" s="232"/>
      <c r="AC96" s="234"/>
      <c r="AD96" s="232"/>
      <c r="AE96" s="253" t="str">
        <f>IF($N96=マイタスク!$U$5,"作業者","")&amp;IF($S96=マイタスク!$U$5,"ピアレビュー","")&amp;IF($X96=マイタスク!$U$5,"SVレビュー","")</f>
        <v/>
      </c>
      <c r="AF96" s="252">
        <f t="shared" si="3"/>
        <v>28</v>
      </c>
      <c r="AG96" s="9" t="s">
        <v>34</v>
      </c>
    </row>
    <row r="97" spans="2:33">
      <c r="B97" s="225">
        <v>85</v>
      </c>
      <c r="C97" s="275" t="s">
        <v>61</v>
      </c>
      <c r="D97" s="227" t="s">
        <v>62</v>
      </c>
      <c r="E97" s="228" t="s">
        <v>204</v>
      </c>
      <c r="F97" s="275" t="s">
        <v>205</v>
      </c>
      <c r="G97" s="231" t="s">
        <v>65</v>
      </c>
      <c r="H97" s="275" t="s">
        <v>66</v>
      </c>
      <c r="I97" s="229">
        <f t="shared" si="2"/>
        <v>0</v>
      </c>
      <c r="J97" s="232"/>
      <c r="K97" s="275" t="s">
        <v>8292</v>
      </c>
      <c r="L97" s="275" t="s">
        <v>8293</v>
      </c>
      <c r="M97" s="275" t="s">
        <v>8141</v>
      </c>
      <c r="N97" s="275" t="s">
        <v>8269</v>
      </c>
      <c r="O97" s="234">
        <v>45986</v>
      </c>
      <c r="P97" s="232"/>
      <c r="Q97" s="232"/>
      <c r="R97" s="232"/>
      <c r="S97" s="275" t="s">
        <v>8216</v>
      </c>
      <c r="T97" s="277">
        <v>45989</v>
      </c>
      <c r="U97" s="232"/>
      <c r="V97" s="233"/>
      <c r="W97" s="233"/>
      <c r="X97" s="275" t="s">
        <v>8144</v>
      </c>
      <c r="Y97" s="234">
        <v>45989</v>
      </c>
      <c r="Z97" s="234">
        <v>45989</v>
      </c>
      <c r="AA97" s="232"/>
      <c r="AB97" s="232"/>
      <c r="AC97" s="234"/>
      <c r="AD97" s="232"/>
      <c r="AE97" s="253" t="str">
        <f>IF($N97=マイタスク!$U$5,"作業者","")&amp;IF($S97=マイタスク!$U$5,"ピアレビュー","")&amp;IF($X97=マイタスク!$U$5,"SVレビュー","")</f>
        <v/>
      </c>
      <c r="AF97" s="252">
        <f t="shared" si="3"/>
        <v>29</v>
      </c>
      <c r="AG97" s="9" t="s">
        <v>34</v>
      </c>
    </row>
    <row r="98" spans="2:33">
      <c r="B98" s="225">
        <v>86</v>
      </c>
      <c r="C98" s="275" t="s">
        <v>61</v>
      </c>
      <c r="D98" s="227" t="s">
        <v>62</v>
      </c>
      <c r="E98" s="228" t="s">
        <v>204</v>
      </c>
      <c r="F98" s="275" t="s">
        <v>205</v>
      </c>
      <c r="G98" s="231" t="s">
        <v>65</v>
      </c>
      <c r="H98" s="275" t="s">
        <v>66</v>
      </c>
      <c r="I98" s="229">
        <f t="shared" si="2"/>
        <v>0</v>
      </c>
      <c r="J98" s="232"/>
      <c r="K98" s="275" t="s">
        <v>8294</v>
      </c>
      <c r="L98" s="275" t="s">
        <v>8295</v>
      </c>
      <c r="M98" s="275" t="s">
        <v>8141</v>
      </c>
      <c r="N98" s="275" t="s">
        <v>8269</v>
      </c>
      <c r="O98" s="234">
        <v>45986</v>
      </c>
      <c r="P98" s="232"/>
      <c r="Q98" s="232"/>
      <c r="R98" s="232"/>
      <c r="S98" s="275" t="s">
        <v>8216</v>
      </c>
      <c r="T98" s="277">
        <v>45989</v>
      </c>
      <c r="U98" s="232"/>
      <c r="V98" s="233"/>
      <c r="W98" s="233"/>
      <c r="X98" s="275" t="s">
        <v>8144</v>
      </c>
      <c r="Y98" s="234">
        <v>45989</v>
      </c>
      <c r="Z98" s="234">
        <v>45989</v>
      </c>
      <c r="AA98" s="232"/>
      <c r="AB98" s="232"/>
      <c r="AC98" s="234"/>
      <c r="AD98" s="232"/>
      <c r="AE98" s="253" t="str">
        <f>IF($N98=マイタスク!$U$5,"作業者","")&amp;IF($S98=マイタスク!$U$5,"ピアレビュー","")&amp;IF($X98=マイタスク!$U$5,"SVレビュー","")</f>
        <v/>
      </c>
      <c r="AF98" s="252">
        <f t="shared" si="3"/>
        <v>29</v>
      </c>
      <c r="AG98" s="9" t="s">
        <v>34</v>
      </c>
    </row>
    <row r="99" spans="2:33">
      <c r="B99" s="225">
        <v>87</v>
      </c>
      <c r="C99" s="275" t="s">
        <v>61</v>
      </c>
      <c r="D99" s="227" t="s">
        <v>62</v>
      </c>
      <c r="E99" s="228" t="s">
        <v>206</v>
      </c>
      <c r="F99" s="275" t="s">
        <v>207</v>
      </c>
      <c r="G99" s="231" t="s">
        <v>65</v>
      </c>
      <c r="H99" s="275" t="s">
        <v>66</v>
      </c>
      <c r="I99" s="229">
        <f t="shared" si="2"/>
        <v>0</v>
      </c>
      <c r="J99" s="232"/>
      <c r="K99" s="275" t="s">
        <v>8296</v>
      </c>
      <c r="L99" s="275" t="s">
        <v>8297</v>
      </c>
      <c r="M99" s="275" t="s">
        <v>8141</v>
      </c>
      <c r="N99" s="275" t="s">
        <v>8142</v>
      </c>
      <c r="O99" s="234">
        <v>45965</v>
      </c>
      <c r="P99" s="232"/>
      <c r="Q99" s="232"/>
      <c r="R99" s="232"/>
      <c r="S99" s="275" t="s">
        <v>8269</v>
      </c>
      <c r="T99" s="277">
        <v>45968</v>
      </c>
      <c r="U99" s="232"/>
      <c r="V99" s="233"/>
      <c r="W99" s="233"/>
      <c r="X99" s="275" t="s">
        <v>8144</v>
      </c>
      <c r="Y99" s="234">
        <v>45968</v>
      </c>
      <c r="Z99" s="234">
        <v>45968</v>
      </c>
      <c r="AA99" s="232"/>
      <c r="AB99" s="232"/>
      <c r="AC99" s="234"/>
      <c r="AD99" s="232"/>
      <c r="AE99" s="253" t="str">
        <f>IF($N99=マイタスク!$U$5,"作業者","")&amp;IF($S99=マイタスク!$U$5,"ピアレビュー","")&amp;IF($X99=マイタスク!$U$5,"SVレビュー","")</f>
        <v/>
      </c>
      <c r="AF99" s="252">
        <f t="shared" si="3"/>
        <v>25</v>
      </c>
      <c r="AG99" s="9" t="s">
        <v>34</v>
      </c>
    </row>
    <row r="100" spans="2:33">
      <c r="B100" s="225">
        <v>88</v>
      </c>
      <c r="C100" s="275" t="s">
        <v>61</v>
      </c>
      <c r="D100" s="227" t="s">
        <v>62</v>
      </c>
      <c r="E100" s="228" t="s">
        <v>206</v>
      </c>
      <c r="F100" s="275" t="s">
        <v>207</v>
      </c>
      <c r="G100" s="231" t="s">
        <v>65</v>
      </c>
      <c r="H100" s="275" t="s">
        <v>66</v>
      </c>
      <c r="I100" s="229">
        <f t="shared" si="2"/>
        <v>0</v>
      </c>
      <c r="J100" s="232"/>
      <c r="K100" s="275" t="s">
        <v>8298</v>
      </c>
      <c r="L100" s="275" t="s">
        <v>8299</v>
      </c>
      <c r="M100" s="275" t="s">
        <v>8141</v>
      </c>
      <c r="N100" s="275" t="s">
        <v>8142</v>
      </c>
      <c r="O100" s="234">
        <v>45965</v>
      </c>
      <c r="P100" s="232"/>
      <c r="Q100" s="232"/>
      <c r="R100" s="232"/>
      <c r="S100" s="275" t="s">
        <v>8269</v>
      </c>
      <c r="T100" s="277">
        <v>45968</v>
      </c>
      <c r="U100" s="232"/>
      <c r="V100" s="233"/>
      <c r="W100" s="233"/>
      <c r="X100" s="275" t="s">
        <v>8144</v>
      </c>
      <c r="Y100" s="234">
        <v>45968</v>
      </c>
      <c r="Z100" s="234">
        <v>45968</v>
      </c>
      <c r="AA100" s="232"/>
      <c r="AB100" s="232"/>
      <c r="AC100" s="234"/>
      <c r="AD100" s="232"/>
      <c r="AE100" s="253" t="str">
        <f>IF($N100=マイタスク!$U$5,"作業者","")&amp;IF($S100=マイタスク!$U$5,"ピアレビュー","")&amp;IF($X100=マイタスク!$U$5,"SVレビュー","")</f>
        <v/>
      </c>
      <c r="AF100" s="252">
        <f t="shared" si="3"/>
        <v>25</v>
      </c>
      <c r="AG100" s="9" t="s">
        <v>34</v>
      </c>
    </row>
    <row r="101" spans="2:33">
      <c r="B101" s="225">
        <v>89</v>
      </c>
      <c r="C101" s="275" t="s">
        <v>61</v>
      </c>
      <c r="D101" s="227" t="s">
        <v>62</v>
      </c>
      <c r="E101" s="228" t="s">
        <v>208</v>
      </c>
      <c r="F101" s="275" t="s">
        <v>209</v>
      </c>
      <c r="G101" s="231" t="s">
        <v>65</v>
      </c>
      <c r="H101" s="275" t="s">
        <v>66</v>
      </c>
      <c r="I101" s="229">
        <f t="shared" si="2"/>
        <v>0</v>
      </c>
      <c r="J101" s="232"/>
      <c r="K101" s="275" t="s">
        <v>8300</v>
      </c>
      <c r="L101" s="275" t="s">
        <v>8301</v>
      </c>
      <c r="M101" s="275" t="s">
        <v>8141</v>
      </c>
      <c r="N101" s="275" t="s">
        <v>8159</v>
      </c>
      <c r="O101" s="234">
        <v>46006</v>
      </c>
      <c r="P101" s="232"/>
      <c r="Q101" s="232"/>
      <c r="R101" s="232"/>
      <c r="S101" s="275" t="s">
        <v>8269</v>
      </c>
      <c r="T101" s="277">
        <v>46010</v>
      </c>
      <c r="U101" s="232"/>
      <c r="V101" s="233"/>
      <c r="W101" s="233"/>
      <c r="X101" s="275" t="s">
        <v>8144</v>
      </c>
      <c r="Y101" s="234">
        <v>46010</v>
      </c>
      <c r="Z101" s="234">
        <v>46010</v>
      </c>
      <c r="AA101" s="232"/>
      <c r="AB101" s="232"/>
      <c r="AC101" s="234"/>
      <c r="AD101" s="232"/>
      <c r="AE101" s="253" t="str">
        <f>IF($N101=マイタスク!$U$5,"作業者","")&amp;IF($S101=マイタスク!$U$5,"ピアレビュー","")&amp;IF($X101=マイタスク!$U$5,"SVレビュー","")</f>
        <v/>
      </c>
      <c r="AF101" s="252">
        <f t="shared" si="3"/>
        <v>33</v>
      </c>
      <c r="AG101" s="9" t="s">
        <v>34</v>
      </c>
    </row>
    <row r="102" spans="2:33">
      <c r="B102" s="225">
        <v>90</v>
      </c>
      <c r="C102" s="275" t="s">
        <v>61</v>
      </c>
      <c r="D102" s="227" t="s">
        <v>62</v>
      </c>
      <c r="E102" s="228" t="s">
        <v>208</v>
      </c>
      <c r="F102" s="275" t="s">
        <v>209</v>
      </c>
      <c r="G102" s="231" t="s">
        <v>65</v>
      </c>
      <c r="H102" s="275" t="s">
        <v>66</v>
      </c>
      <c r="I102" s="229">
        <f t="shared" si="2"/>
        <v>0</v>
      </c>
      <c r="J102" s="232"/>
      <c r="K102" s="275" t="s">
        <v>8302</v>
      </c>
      <c r="L102" s="275" t="s">
        <v>8303</v>
      </c>
      <c r="M102" s="275" t="s">
        <v>8141</v>
      </c>
      <c r="N102" s="275" t="s">
        <v>8159</v>
      </c>
      <c r="O102" s="234">
        <v>46006</v>
      </c>
      <c r="P102" s="232"/>
      <c r="Q102" s="232"/>
      <c r="R102" s="232"/>
      <c r="S102" s="275" t="s">
        <v>8269</v>
      </c>
      <c r="T102" s="277">
        <v>46010</v>
      </c>
      <c r="U102" s="232"/>
      <c r="V102" s="233"/>
      <c r="W102" s="233"/>
      <c r="X102" s="275" t="s">
        <v>8144</v>
      </c>
      <c r="Y102" s="234">
        <v>46010</v>
      </c>
      <c r="Z102" s="234">
        <v>46010</v>
      </c>
      <c r="AA102" s="232"/>
      <c r="AB102" s="232"/>
      <c r="AC102" s="234"/>
      <c r="AD102" s="232"/>
      <c r="AE102" s="253" t="str">
        <f>IF($N102=マイタスク!$U$5,"作業者","")&amp;IF($S102=マイタスク!$U$5,"ピアレビュー","")&amp;IF($X102=マイタスク!$U$5,"SVレビュー","")</f>
        <v/>
      </c>
      <c r="AF102" s="252">
        <f t="shared" si="3"/>
        <v>33</v>
      </c>
      <c r="AG102" s="9" t="s">
        <v>34</v>
      </c>
    </row>
    <row r="103" spans="2:33">
      <c r="B103" s="225">
        <v>91</v>
      </c>
      <c r="C103" s="275" t="s">
        <v>61</v>
      </c>
      <c r="D103" s="227" t="s">
        <v>62</v>
      </c>
      <c r="E103" s="228" t="s">
        <v>210</v>
      </c>
      <c r="F103" s="275" t="s">
        <v>211</v>
      </c>
      <c r="G103" s="231" t="s">
        <v>65</v>
      </c>
      <c r="H103" s="275" t="s">
        <v>66</v>
      </c>
      <c r="I103" s="229">
        <f t="shared" si="2"/>
        <v>0</v>
      </c>
      <c r="J103" s="232"/>
      <c r="K103" s="275" t="s">
        <v>8304</v>
      </c>
      <c r="L103" s="275" t="s">
        <v>8305</v>
      </c>
      <c r="M103" s="275" t="s">
        <v>8141</v>
      </c>
      <c r="N103" s="275" t="s">
        <v>8216</v>
      </c>
      <c r="O103" s="234">
        <v>45992</v>
      </c>
      <c r="P103" s="232"/>
      <c r="Q103" s="232"/>
      <c r="R103" s="232"/>
      <c r="S103" s="275" t="s">
        <v>8269</v>
      </c>
      <c r="T103" s="277">
        <v>45996</v>
      </c>
      <c r="U103" s="232"/>
      <c r="V103" s="233"/>
      <c r="W103" s="233"/>
      <c r="X103" s="275" t="s">
        <v>8144</v>
      </c>
      <c r="Y103" s="234">
        <v>45996</v>
      </c>
      <c r="Z103" s="234">
        <v>45996</v>
      </c>
      <c r="AA103" s="232"/>
      <c r="AB103" s="232"/>
      <c r="AC103" s="234"/>
      <c r="AD103" s="232"/>
      <c r="AE103" s="253" t="str">
        <f>IF($N103=マイタスク!$U$5,"作業者","")&amp;IF($S103=マイタスク!$U$5,"ピアレビュー","")&amp;IF($X103=マイタスク!$U$5,"SVレビュー","")</f>
        <v/>
      </c>
      <c r="AF103" s="252">
        <f t="shared" si="3"/>
        <v>30</v>
      </c>
      <c r="AG103" s="9" t="s">
        <v>34</v>
      </c>
    </row>
    <row r="104" spans="2:33">
      <c r="B104" s="225">
        <v>92</v>
      </c>
      <c r="C104" s="275" t="s">
        <v>61</v>
      </c>
      <c r="D104" s="227" t="s">
        <v>62</v>
      </c>
      <c r="E104" s="228" t="s">
        <v>210</v>
      </c>
      <c r="F104" s="275" t="s">
        <v>211</v>
      </c>
      <c r="G104" s="231" t="s">
        <v>65</v>
      </c>
      <c r="H104" s="275" t="s">
        <v>66</v>
      </c>
      <c r="I104" s="229">
        <f t="shared" si="2"/>
        <v>0</v>
      </c>
      <c r="J104" s="232"/>
      <c r="K104" s="275" t="s">
        <v>8306</v>
      </c>
      <c r="L104" s="275" t="s">
        <v>8307</v>
      </c>
      <c r="M104" s="275" t="s">
        <v>8141</v>
      </c>
      <c r="N104" s="275" t="s">
        <v>8216</v>
      </c>
      <c r="O104" s="234">
        <v>45992</v>
      </c>
      <c r="P104" s="232"/>
      <c r="Q104" s="232"/>
      <c r="R104" s="232"/>
      <c r="S104" s="275" t="s">
        <v>8269</v>
      </c>
      <c r="T104" s="277">
        <v>45996</v>
      </c>
      <c r="U104" s="232"/>
      <c r="V104" s="233"/>
      <c r="W104" s="233"/>
      <c r="X104" s="275" t="s">
        <v>8144</v>
      </c>
      <c r="Y104" s="234">
        <v>45996</v>
      </c>
      <c r="Z104" s="234">
        <v>45996</v>
      </c>
      <c r="AA104" s="232"/>
      <c r="AB104" s="232"/>
      <c r="AC104" s="234"/>
      <c r="AD104" s="232"/>
      <c r="AE104" s="253" t="str">
        <f>IF($N104=マイタスク!$U$5,"作業者","")&amp;IF($S104=マイタスク!$U$5,"ピアレビュー","")&amp;IF($X104=マイタスク!$U$5,"SVレビュー","")</f>
        <v/>
      </c>
      <c r="AF104" s="252">
        <f t="shared" si="3"/>
        <v>30</v>
      </c>
      <c r="AG104" s="9" t="s">
        <v>34</v>
      </c>
    </row>
    <row r="105" spans="2:33">
      <c r="B105" s="225">
        <v>93</v>
      </c>
      <c r="C105" s="275" t="s">
        <v>61</v>
      </c>
      <c r="D105" s="227" t="s">
        <v>62</v>
      </c>
      <c r="E105" s="228" t="s">
        <v>212</v>
      </c>
      <c r="F105" s="275" t="s">
        <v>213</v>
      </c>
      <c r="G105" s="231" t="s">
        <v>65</v>
      </c>
      <c r="H105" s="275" t="s">
        <v>66</v>
      </c>
      <c r="I105" s="229">
        <f t="shared" si="2"/>
        <v>0</v>
      </c>
      <c r="J105" s="232"/>
      <c r="K105" s="275" t="s">
        <v>8308</v>
      </c>
      <c r="L105" s="275" t="s">
        <v>8309</v>
      </c>
      <c r="M105" s="275" t="s">
        <v>8141</v>
      </c>
      <c r="N105" s="275" t="s">
        <v>8269</v>
      </c>
      <c r="O105" s="234">
        <v>46013</v>
      </c>
      <c r="P105" s="232"/>
      <c r="Q105" s="232"/>
      <c r="R105" s="232"/>
      <c r="S105" s="275" t="s">
        <v>8142</v>
      </c>
      <c r="T105" s="277">
        <v>46017</v>
      </c>
      <c r="U105" s="232"/>
      <c r="V105" s="233"/>
      <c r="W105" s="233"/>
      <c r="X105" s="275" t="s">
        <v>8144</v>
      </c>
      <c r="Y105" s="234">
        <v>46017</v>
      </c>
      <c r="Z105" s="234">
        <v>46017</v>
      </c>
      <c r="AA105" s="232"/>
      <c r="AB105" s="232"/>
      <c r="AC105" s="234"/>
      <c r="AD105" s="232"/>
      <c r="AE105" s="253" t="str">
        <f>IF($N105=マイタスク!$U$5,"作業者","")&amp;IF($S105=マイタスク!$U$5,"ピアレビュー","")&amp;IF($X105=マイタスク!$U$5,"SVレビュー","")</f>
        <v/>
      </c>
      <c r="AF105" s="252">
        <f t="shared" si="3"/>
        <v>34</v>
      </c>
      <c r="AG105" s="9" t="s">
        <v>34</v>
      </c>
    </row>
    <row r="106" spans="2:33">
      <c r="B106" s="225">
        <v>94</v>
      </c>
      <c r="C106" s="275" t="s">
        <v>61</v>
      </c>
      <c r="D106" s="227" t="s">
        <v>62</v>
      </c>
      <c r="E106" s="228" t="s">
        <v>212</v>
      </c>
      <c r="F106" s="275" t="s">
        <v>213</v>
      </c>
      <c r="G106" s="231" t="s">
        <v>65</v>
      </c>
      <c r="H106" s="275" t="s">
        <v>66</v>
      </c>
      <c r="I106" s="229">
        <f t="shared" si="2"/>
        <v>0</v>
      </c>
      <c r="J106" s="232"/>
      <c r="K106" s="275" t="s">
        <v>8310</v>
      </c>
      <c r="L106" s="275" t="s">
        <v>8311</v>
      </c>
      <c r="M106" s="275" t="s">
        <v>8141</v>
      </c>
      <c r="N106" s="275" t="s">
        <v>8269</v>
      </c>
      <c r="O106" s="234">
        <v>46013</v>
      </c>
      <c r="P106" s="232"/>
      <c r="Q106" s="232"/>
      <c r="R106" s="232"/>
      <c r="S106" s="275" t="s">
        <v>8142</v>
      </c>
      <c r="T106" s="277">
        <v>46017</v>
      </c>
      <c r="U106" s="232"/>
      <c r="V106" s="233"/>
      <c r="W106" s="233"/>
      <c r="X106" s="275" t="s">
        <v>8144</v>
      </c>
      <c r="Y106" s="234">
        <v>46017</v>
      </c>
      <c r="Z106" s="234">
        <v>46017</v>
      </c>
      <c r="AA106" s="232"/>
      <c r="AB106" s="232"/>
      <c r="AC106" s="234"/>
      <c r="AD106" s="232"/>
      <c r="AE106" s="253" t="str">
        <f>IF($N106=マイタスク!$U$5,"作業者","")&amp;IF($S106=マイタスク!$U$5,"ピアレビュー","")&amp;IF($X106=マイタスク!$U$5,"SVレビュー","")</f>
        <v/>
      </c>
      <c r="AF106" s="252">
        <f t="shared" si="3"/>
        <v>34</v>
      </c>
      <c r="AG106" s="9" t="s">
        <v>34</v>
      </c>
    </row>
    <row r="107" spans="2:33">
      <c r="B107" s="225">
        <v>95</v>
      </c>
      <c r="C107" s="275" t="s">
        <v>61</v>
      </c>
      <c r="D107" s="227" t="s">
        <v>62</v>
      </c>
      <c r="E107" s="228" t="s">
        <v>214</v>
      </c>
      <c r="F107" s="275" t="s">
        <v>215</v>
      </c>
      <c r="G107" s="231" t="s">
        <v>65</v>
      </c>
      <c r="H107" s="275" t="s">
        <v>66</v>
      </c>
      <c r="I107" s="229">
        <f t="shared" si="2"/>
        <v>0</v>
      </c>
      <c r="J107" s="232"/>
      <c r="K107" s="275" t="s">
        <v>8312</v>
      </c>
      <c r="L107" s="275" t="s">
        <v>8313</v>
      </c>
      <c r="M107" s="275" t="s">
        <v>8141</v>
      </c>
      <c r="N107" s="275" t="s">
        <v>8269</v>
      </c>
      <c r="O107" s="234">
        <v>45999</v>
      </c>
      <c r="P107" s="232"/>
      <c r="Q107" s="232"/>
      <c r="R107" s="232"/>
      <c r="S107" s="275" t="s">
        <v>8142</v>
      </c>
      <c r="T107" s="277">
        <v>46003</v>
      </c>
      <c r="U107" s="232"/>
      <c r="V107" s="233"/>
      <c r="W107" s="233"/>
      <c r="X107" s="275" t="s">
        <v>8144</v>
      </c>
      <c r="Y107" s="234">
        <v>46003</v>
      </c>
      <c r="Z107" s="234">
        <v>46003</v>
      </c>
      <c r="AA107" s="232"/>
      <c r="AB107" s="232"/>
      <c r="AC107" s="234"/>
      <c r="AD107" s="232"/>
      <c r="AE107" s="253" t="str">
        <f>IF($N107=マイタスク!$U$5,"作業者","")&amp;IF($S107=マイタスク!$U$5,"ピアレビュー","")&amp;IF($X107=マイタスク!$U$5,"SVレビュー","")</f>
        <v/>
      </c>
      <c r="AF107" s="252">
        <f t="shared" si="3"/>
        <v>31</v>
      </c>
      <c r="AG107" s="9" t="s">
        <v>34</v>
      </c>
    </row>
    <row r="108" spans="2:33">
      <c r="B108" s="225">
        <v>96</v>
      </c>
      <c r="C108" s="275" t="s">
        <v>61</v>
      </c>
      <c r="D108" s="227" t="s">
        <v>62</v>
      </c>
      <c r="E108" s="228" t="s">
        <v>214</v>
      </c>
      <c r="F108" s="275" t="s">
        <v>215</v>
      </c>
      <c r="G108" s="231" t="s">
        <v>65</v>
      </c>
      <c r="H108" s="275" t="s">
        <v>66</v>
      </c>
      <c r="I108" s="229">
        <f t="shared" si="2"/>
        <v>0</v>
      </c>
      <c r="J108" s="232"/>
      <c r="K108" s="275" t="s">
        <v>8314</v>
      </c>
      <c r="L108" s="275" t="s">
        <v>8315</v>
      </c>
      <c r="M108" s="275" t="s">
        <v>8141</v>
      </c>
      <c r="N108" s="275" t="s">
        <v>8269</v>
      </c>
      <c r="O108" s="234">
        <v>45999</v>
      </c>
      <c r="P108" s="232"/>
      <c r="Q108" s="232"/>
      <c r="R108" s="232"/>
      <c r="S108" s="275" t="s">
        <v>8142</v>
      </c>
      <c r="T108" s="277">
        <v>46003</v>
      </c>
      <c r="U108" s="232"/>
      <c r="V108" s="233"/>
      <c r="W108" s="233"/>
      <c r="X108" s="275" t="s">
        <v>8144</v>
      </c>
      <c r="Y108" s="234">
        <v>46003</v>
      </c>
      <c r="Z108" s="234">
        <v>46003</v>
      </c>
      <c r="AA108" s="232"/>
      <c r="AB108" s="232"/>
      <c r="AC108" s="234"/>
      <c r="AD108" s="232"/>
      <c r="AE108" s="253" t="str">
        <f>IF($N108=マイタスク!$U$5,"作業者","")&amp;IF($S108=マイタスク!$U$5,"ピアレビュー","")&amp;IF($X108=マイタスク!$U$5,"SVレビュー","")</f>
        <v/>
      </c>
      <c r="AF108" s="252">
        <f t="shared" si="3"/>
        <v>31</v>
      </c>
      <c r="AG108" s="9" t="s">
        <v>34</v>
      </c>
    </row>
    <row r="109" spans="2:33">
      <c r="B109" s="225">
        <v>97</v>
      </c>
      <c r="C109" s="275" t="s">
        <v>71</v>
      </c>
      <c r="D109" s="227" t="s">
        <v>72</v>
      </c>
      <c r="E109" s="228" t="s">
        <v>216</v>
      </c>
      <c r="F109" s="275" t="s">
        <v>217</v>
      </c>
      <c r="G109" s="231" t="s">
        <v>65</v>
      </c>
      <c r="H109" s="275" t="s">
        <v>66</v>
      </c>
      <c r="I109" s="229">
        <f t="shared" si="2"/>
        <v>0</v>
      </c>
      <c r="J109" s="232"/>
      <c r="K109" s="275" t="s">
        <v>8316</v>
      </c>
      <c r="L109" s="275" t="s">
        <v>8317</v>
      </c>
      <c r="M109" s="275" t="s">
        <v>8141</v>
      </c>
      <c r="N109" s="275" t="s">
        <v>8159</v>
      </c>
      <c r="O109" s="234">
        <v>45824</v>
      </c>
      <c r="P109" s="232"/>
      <c r="Q109" s="232"/>
      <c r="R109" s="232"/>
      <c r="S109" s="275" t="s">
        <v>8143</v>
      </c>
      <c r="T109" s="277">
        <v>45824</v>
      </c>
      <c r="U109" s="232"/>
      <c r="V109" s="233"/>
      <c r="W109" s="233"/>
      <c r="X109" s="275" t="s">
        <v>8144</v>
      </c>
      <c r="Y109" s="234">
        <v>45828</v>
      </c>
      <c r="Z109" s="234">
        <v>45828</v>
      </c>
      <c r="AA109" s="232"/>
      <c r="AB109" s="232"/>
      <c r="AC109" s="234"/>
      <c r="AD109" s="232"/>
      <c r="AE109" s="253" t="str">
        <f>IF($N109=マイタスク!$U$5,"作業者","")&amp;IF($S109=マイタスク!$U$5,"ピアレビュー","")&amp;IF($X109=マイタスク!$U$5,"SVレビュー","")</f>
        <v/>
      </c>
      <c r="AF109" s="252">
        <f t="shared" si="3"/>
        <v>1414</v>
      </c>
      <c r="AG109" s="9" t="s">
        <v>34</v>
      </c>
    </row>
    <row r="110" spans="2:33">
      <c r="B110" s="225">
        <v>98</v>
      </c>
      <c r="C110" s="275" t="s">
        <v>71</v>
      </c>
      <c r="D110" s="227" t="s">
        <v>72</v>
      </c>
      <c r="E110" s="228" t="s">
        <v>216</v>
      </c>
      <c r="F110" s="275" t="s">
        <v>217</v>
      </c>
      <c r="G110" s="231" t="s">
        <v>65</v>
      </c>
      <c r="H110" s="275" t="s">
        <v>66</v>
      </c>
      <c r="I110" s="229">
        <f t="shared" si="2"/>
        <v>0</v>
      </c>
      <c r="J110" s="232"/>
      <c r="K110" s="275" t="s">
        <v>8318</v>
      </c>
      <c r="L110" s="275" t="s">
        <v>8319</v>
      </c>
      <c r="M110" s="275" t="s">
        <v>8141</v>
      </c>
      <c r="N110" s="275" t="s">
        <v>8159</v>
      </c>
      <c r="O110" s="234">
        <v>45824</v>
      </c>
      <c r="P110" s="232"/>
      <c r="Q110" s="232"/>
      <c r="R110" s="232"/>
      <c r="S110" s="275" t="s">
        <v>8143</v>
      </c>
      <c r="T110" s="277">
        <v>45824</v>
      </c>
      <c r="U110" s="232"/>
      <c r="V110" s="233"/>
      <c r="W110" s="233"/>
      <c r="X110" s="275" t="s">
        <v>8144</v>
      </c>
      <c r="Y110" s="234">
        <v>45828</v>
      </c>
      <c r="Z110" s="234">
        <v>45828</v>
      </c>
      <c r="AA110" s="232"/>
      <c r="AB110" s="232"/>
      <c r="AC110" s="234"/>
      <c r="AD110" s="232"/>
      <c r="AE110" s="253" t="str">
        <f>IF($N110=マイタスク!$U$5,"作業者","")&amp;IF($S110=マイタスク!$U$5,"ピアレビュー","")&amp;IF($X110=マイタスク!$U$5,"SVレビュー","")</f>
        <v/>
      </c>
      <c r="AF110" s="252">
        <f t="shared" si="3"/>
        <v>1414</v>
      </c>
      <c r="AG110" s="9" t="s">
        <v>34</v>
      </c>
    </row>
    <row r="111" spans="2:33">
      <c r="B111" s="225">
        <v>99</v>
      </c>
      <c r="C111" s="275" t="s">
        <v>61</v>
      </c>
      <c r="D111" s="227" t="s">
        <v>62</v>
      </c>
      <c r="E111" s="228" t="s">
        <v>218</v>
      </c>
      <c r="F111" s="275" t="s">
        <v>219</v>
      </c>
      <c r="G111" s="231" t="s">
        <v>65</v>
      </c>
      <c r="H111" s="275" t="s">
        <v>66</v>
      </c>
      <c r="I111" s="229">
        <f t="shared" si="2"/>
        <v>0</v>
      </c>
      <c r="J111" s="232"/>
      <c r="K111" s="275" t="s">
        <v>8320</v>
      </c>
      <c r="L111" s="275" t="s">
        <v>8321</v>
      </c>
      <c r="M111" s="275" t="s">
        <v>8141</v>
      </c>
      <c r="N111" s="275" t="s">
        <v>8143</v>
      </c>
      <c r="O111" s="234">
        <v>45831</v>
      </c>
      <c r="P111" s="232"/>
      <c r="Q111" s="232"/>
      <c r="R111" s="232"/>
      <c r="S111" s="275" t="s">
        <v>8142</v>
      </c>
      <c r="T111" s="277">
        <v>45835</v>
      </c>
      <c r="U111" s="232"/>
      <c r="V111" s="233"/>
      <c r="W111" s="233"/>
      <c r="X111" s="275" t="s">
        <v>8144</v>
      </c>
      <c r="Y111" s="234">
        <v>45835</v>
      </c>
      <c r="Z111" s="234">
        <v>45835</v>
      </c>
      <c r="AA111" s="232"/>
      <c r="AB111" s="232"/>
      <c r="AC111" s="234"/>
      <c r="AD111" s="232"/>
      <c r="AE111" s="253" t="str">
        <f>IF($N111=マイタスク!$U$5,"作業者","")&amp;IF($S111=マイタスク!$U$5,"ピアレビュー","")&amp;IF($X111=マイタスク!$U$5,"SVレビュー","")</f>
        <v/>
      </c>
      <c r="AF111" s="252">
        <f t="shared" si="3"/>
        <v>1</v>
      </c>
      <c r="AG111" s="9" t="s">
        <v>34</v>
      </c>
    </row>
    <row r="112" spans="2:33">
      <c r="B112" s="225">
        <v>100</v>
      </c>
      <c r="C112" s="275" t="s">
        <v>61</v>
      </c>
      <c r="D112" s="227" t="s">
        <v>62</v>
      </c>
      <c r="E112" s="228" t="s">
        <v>218</v>
      </c>
      <c r="F112" s="275" t="s">
        <v>219</v>
      </c>
      <c r="G112" s="231" t="s">
        <v>65</v>
      </c>
      <c r="H112" s="275" t="s">
        <v>66</v>
      </c>
      <c r="I112" s="229">
        <f t="shared" si="2"/>
        <v>0</v>
      </c>
      <c r="J112" s="232"/>
      <c r="K112" s="275" t="s">
        <v>8322</v>
      </c>
      <c r="L112" s="275" t="s">
        <v>8323</v>
      </c>
      <c r="M112" s="275" t="s">
        <v>8141</v>
      </c>
      <c r="N112" s="275" t="s">
        <v>8143</v>
      </c>
      <c r="O112" s="234">
        <v>45831</v>
      </c>
      <c r="P112" s="232"/>
      <c r="Q112" s="232"/>
      <c r="R112" s="232"/>
      <c r="S112" s="275" t="s">
        <v>8142</v>
      </c>
      <c r="T112" s="277">
        <v>45835</v>
      </c>
      <c r="U112" s="232"/>
      <c r="V112" s="233"/>
      <c r="W112" s="233"/>
      <c r="X112" s="275" t="s">
        <v>8144</v>
      </c>
      <c r="Y112" s="234">
        <v>45835</v>
      </c>
      <c r="Z112" s="234">
        <v>45835</v>
      </c>
      <c r="AA112" s="232"/>
      <c r="AB112" s="232"/>
      <c r="AC112" s="234"/>
      <c r="AD112" s="232"/>
      <c r="AE112" s="253" t="str">
        <f>IF($N112=マイタスク!$U$5,"作業者","")&amp;IF($S112=マイタスク!$U$5,"ピアレビュー","")&amp;IF($X112=マイタスク!$U$5,"SVレビュー","")</f>
        <v/>
      </c>
      <c r="AF112" s="252">
        <f t="shared" si="3"/>
        <v>1</v>
      </c>
      <c r="AG112" s="9" t="s">
        <v>34</v>
      </c>
    </row>
    <row r="113" spans="2:33">
      <c r="B113" s="225">
        <v>101</v>
      </c>
      <c r="C113" s="275" t="s">
        <v>61</v>
      </c>
      <c r="D113" s="227" t="s">
        <v>62</v>
      </c>
      <c r="E113" s="228" t="s">
        <v>220</v>
      </c>
      <c r="F113" s="275" t="s">
        <v>221</v>
      </c>
      <c r="G113" s="231" t="s">
        <v>65</v>
      </c>
      <c r="H113" s="275" t="s">
        <v>66</v>
      </c>
      <c r="I113" s="229">
        <f t="shared" si="2"/>
        <v>0</v>
      </c>
      <c r="J113" s="232"/>
      <c r="K113" s="275" t="s">
        <v>8324</v>
      </c>
      <c r="L113" s="275" t="s">
        <v>8325</v>
      </c>
      <c r="M113" s="275" t="s">
        <v>8141</v>
      </c>
      <c r="N113" s="275" t="s">
        <v>8216</v>
      </c>
      <c r="O113" s="234">
        <v>45838</v>
      </c>
      <c r="P113" s="232"/>
      <c r="Q113" s="232"/>
      <c r="R113" s="232"/>
      <c r="S113" s="275" t="s">
        <v>8159</v>
      </c>
      <c r="T113" s="277">
        <v>45842</v>
      </c>
      <c r="U113" s="232"/>
      <c r="V113" s="233"/>
      <c r="W113" s="233"/>
      <c r="X113" s="275" t="s">
        <v>8144</v>
      </c>
      <c r="Y113" s="234">
        <v>45842</v>
      </c>
      <c r="Z113" s="234">
        <v>45842</v>
      </c>
      <c r="AA113" s="232"/>
      <c r="AB113" s="232"/>
      <c r="AC113" s="234"/>
      <c r="AD113" s="232"/>
      <c r="AE113" s="253" t="str">
        <f>IF($N113=マイタスク!$U$5,"作業者","")&amp;IF($S113=マイタスク!$U$5,"ピアレビュー","")&amp;IF($X113=マイタスク!$U$5,"SVレビュー","")</f>
        <v/>
      </c>
      <c r="AF113" s="252">
        <f t="shared" si="3"/>
        <v>2</v>
      </c>
      <c r="AG113" s="9" t="s">
        <v>34</v>
      </c>
    </row>
    <row r="114" spans="2:33">
      <c r="B114" s="225">
        <v>102</v>
      </c>
      <c r="C114" s="275" t="s">
        <v>61</v>
      </c>
      <c r="D114" s="227" t="s">
        <v>62</v>
      </c>
      <c r="E114" s="228" t="s">
        <v>220</v>
      </c>
      <c r="F114" s="275" t="s">
        <v>221</v>
      </c>
      <c r="G114" s="231" t="s">
        <v>65</v>
      </c>
      <c r="H114" s="275" t="s">
        <v>66</v>
      </c>
      <c r="I114" s="229">
        <f t="shared" si="2"/>
        <v>0</v>
      </c>
      <c r="J114" s="232"/>
      <c r="K114" s="275" t="s">
        <v>8326</v>
      </c>
      <c r="L114" s="275" t="s">
        <v>8327</v>
      </c>
      <c r="M114" s="275" t="s">
        <v>8141</v>
      </c>
      <c r="N114" s="275" t="s">
        <v>8216</v>
      </c>
      <c r="O114" s="234">
        <v>45838</v>
      </c>
      <c r="P114" s="232"/>
      <c r="Q114" s="232"/>
      <c r="R114" s="232"/>
      <c r="S114" s="275" t="s">
        <v>8159</v>
      </c>
      <c r="T114" s="277">
        <v>45842</v>
      </c>
      <c r="U114" s="232"/>
      <c r="V114" s="233"/>
      <c r="W114" s="233"/>
      <c r="X114" s="275" t="s">
        <v>8144</v>
      </c>
      <c r="Y114" s="234">
        <v>45842</v>
      </c>
      <c r="Z114" s="234">
        <v>45842</v>
      </c>
      <c r="AA114" s="232"/>
      <c r="AB114" s="232"/>
      <c r="AC114" s="234"/>
      <c r="AD114" s="232"/>
      <c r="AE114" s="253" t="str">
        <f>IF($N114=マイタスク!$U$5,"作業者","")&amp;IF($S114=マイタスク!$U$5,"ピアレビュー","")&amp;IF($X114=マイタスク!$U$5,"SVレビュー","")</f>
        <v/>
      </c>
      <c r="AF114" s="252">
        <f t="shared" si="3"/>
        <v>2</v>
      </c>
      <c r="AG114" s="9" t="s">
        <v>34</v>
      </c>
    </row>
    <row r="115" spans="2:33">
      <c r="B115" s="225">
        <v>103</v>
      </c>
      <c r="C115" s="275" t="s">
        <v>61</v>
      </c>
      <c r="D115" s="227" t="s">
        <v>62</v>
      </c>
      <c r="E115" s="228" t="s">
        <v>222</v>
      </c>
      <c r="F115" s="275" t="s">
        <v>223</v>
      </c>
      <c r="G115" s="231" t="s">
        <v>65</v>
      </c>
      <c r="H115" s="275" t="s">
        <v>66</v>
      </c>
      <c r="I115" s="229">
        <f t="shared" si="2"/>
        <v>0</v>
      </c>
      <c r="J115" s="232"/>
      <c r="K115" s="275" t="s">
        <v>8328</v>
      </c>
      <c r="L115" s="275" t="s">
        <v>8329</v>
      </c>
      <c r="M115" s="275" t="s">
        <v>8255</v>
      </c>
      <c r="N115" s="275" t="s">
        <v>8196</v>
      </c>
      <c r="O115" s="234">
        <v>45852</v>
      </c>
      <c r="P115" s="232"/>
      <c r="Q115" s="232"/>
      <c r="R115" s="232"/>
      <c r="S115" s="275" t="s">
        <v>8143</v>
      </c>
      <c r="T115" s="277">
        <v>45852</v>
      </c>
      <c r="U115" s="232"/>
      <c r="V115" s="233"/>
      <c r="W115" s="233"/>
      <c r="X115" s="275" t="s">
        <v>8178</v>
      </c>
      <c r="Y115" s="234">
        <v>45856</v>
      </c>
      <c r="Z115" s="234">
        <v>45856</v>
      </c>
      <c r="AA115" s="232"/>
      <c r="AB115" s="232"/>
      <c r="AC115" s="234"/>
      <c r="AD115" s="232"/>
      <c r="AE115" s="253" t="str">
        <f>IF($N115=マイタスク!$U$5,"作業者","")&amp;IF($S115=マイタスク!$U$5,"ピアレビュー","")&amp;IF($X115=マイタスク!$U$5,"SVレビュー","")</f>
        <v/>
      </c>
      <c r="AF115" s="252">
        <f t="shared" si="3"/>
        <v>5</v>
      </c>
      <c r="AG115" s="9" t="s">
        <v>34</v>
      </c>
    </row>
    <row r="116" spans="2:33">
      <c r="B116" s="225">
        <v>104</v>
      </c>
      <c r="C116" s="275" t="s">
        <v>61</v>
      </c>
      <c r="D116" s="227" t="s">
        <v>62</v>
      </c>
      <c r="E116" s="228" t="s">
        <v>222</v>
      </c>
      <c r="F116" s="275" t="s">
        <v>223</v>
      </c>
      <c r="G116" s="231" t="s">
        <v>65</v>
      </c>
      <c r="H116" s="275" t="s">
        <v>66</v>
      </c>
      <c r="I116" s="229">
        <f t="shared" si="2"/>
        <v>0</v>
      </c>
      <c r="J116" s="232"/>
      <c r="K116" s="275" t="s">
        <v>8330</v>
      </c>
      <c r="L116" s="275" t="s">
        <v>8331</v>
      </c>
      <c r="M116" s="275" t="s">
        <v>8255</v>
      </c>
      <c r="N116" s="275" t="s">
        <v>8196</v>
      </c>
      <c r="O116" s="234">
        <v>45852</v>
      </c>
      <c r="P116" s="232"/>
      <c r="Q116" s="232"/>
      <c r="R116" s="232"/>
      <c r="S116" s="275" t="s">
        <v>8143</v>
      </c>
      <c r="T116" s="277">
        <v>45852</v>
      </c>
      <c r="U116" s="232"/>
      <c r="V116" s="233"/>
      <c r="W116" s="233"/>
      <c r="X116" s="275" t="s">
        <v>8178</v>
      </c>
      <c r="Y116" s="234">
        <v>45856</v>
      </c>
      <c r="Z116" s="234">
        <v>45856</v>
      </c>
      <c r="AA116" s="232"/>
      <c r="AB116" s="232"/>
      <c r="AC116" s="234"/>
      <c r="AD116" s="232"/>
      <c r="AE116" s="253" t="str">
        <f>IF($N116=マイタスク!$U$5,"作業者","")&amp;IF($S116=マイタスク!$U$5,"ピアレビュー","")&amp;IF($X116=マイタスク!$U$5,"SVレビュー","")</f>
        <v/>
      </c>
      <c r="AF116" s="252">
        <f t="shared" si="3"/>
        <v>5</v>
      </c>
      <c r="AG116" s="9" t="s">
        <v>34</v>
      </c>
    </row>
    <row r="117" spans="2:33">
      <c r="B117" s="225">
        <v>105</v>
      </c>
      <c r="C117" s="275" t="s">
        <v>61</v>
      </c>
      <c r="D117" s="227" t="s">
        <v>62</v>
      </c>
      <c r="E117" s="228" t="s">
        <v>224</v>
      </c>
      <c r="F117" s="275" t="s">
        <v>225</v>
      </c>
      <c r="G117" s="231" t="s">
        <v>65</v>
      </c>
      <c r="H117" s="275" t="s">
        <v>66</v>
      </c>
      <c r="I117" s="229">
        <f t="shared" si="2"/>
        <v>0</v>
      </c>
      <c r="J117" s="232"/>
      <c r="K117" s="275" t="s">
        <v>8332</v>
      </c>
      <c r="L117" s="275" t="s">
        <v>8333</v>
      </c>
      <c r="M117" s="275" t="s">
        <v>8141</v>
      </c>
      <c r="N117" s="275" t="s">
        <v>8142</v>
      </c>
      <c r="O117" s="234">
        <v>45860</v>
      </c>
      <c r="P117" s="232"/>
      <c r="Q117" s="232"/>
      <c r="R117" s="232"/>
      <c r="S117" s="275" t="s">
        <v>8216</v>
      </c>
      <c r="T117" s="277">
        <v>45860</v>
      </c>
      <c r="U117" s="232"/>
      <c r="V117" s="233"/>
      <c r="W117" s="233"/>
      <c r="X117" s="275" t="s">
        <v>8144</v>
      </c>
      <c r="Y117" s="234">
        <v>45860</v>
      </c>
      <c r="Z117" s="234">
        <v>45863</v>
      </c>
      <c r="AA117" s="232"/>
      <c r="AB117" s="232"/>
      <c r="AC117" s="234"/>
      <c r="AD117" s="232"/>
      <c r="AE117" s="253" t="str">
        <f>IF($N117=マイタスク!$U$5,"作業者","")&amp;IF($S117=マイタスク!$U$5,"ピアレビュー","")&amp;IF($X117=マイタスク!$U$5,"SVレビュー","")</f>
        <v/>
      </c>
      <c r="AF117" s="252">
        <f t="shared" si="3"/>
        <v>6</v>
      </c>
      <c r="AG117" s="9" t="s">
        <v>34</v>
      </c>
    </row>
    <row r="118" spans="2:33">
      <c r="B118" s="225">
        <v>106</v>
      </c>
      <c r="C118" s="275" t="s">
        <v>61</v>
      </c>
      <c r="D118" s="227" t="s">
        <v>62</v>
      </c>
      <c r="E118" s="228" t="s">
        <v>224</v>
      </c>
      <c r="F118" s="275" t="s">
        <v>225</v>
      </c>
      <c r="G118" s="231" t="s">
        <v>65</v>
      </c>
      <c r="H118" s="275" t="s">
        <v>66</v>
      </c>
      <c r="I118" s="229">
        <f t="shared" si="2"/>
        <v>0</v>
      </c>
      <c r="J118" s="232"/>
      <c r="K118" s="275" t="s">
        <v>8334</v>
      </c>
      <c r="L118" s="275" t="s">
        <v>229</v>
      </c>
      <c r="M118" s="275" t="s">
        <v>8141</v>
      </c>
      <c r="N118" s="275" t="s">
        <v>8142</v>
      </c>
      <c r="O118" s="234">
        <v>45860</v>
      </c>
      <c r="P118" s="232"/>
      <c r="Q118" s="232"/>
      <c r="R118" s="232"/>
      <c r="S118" s="275" t="s">
        <v>8216</v>
      </c>
      <c r="T118" s="277">
        <v>45860</v>
      </c>
      <c r="U118" s="232"/>
      <c r="V118" s="233"/>
      <c r="W118" s="233"/>
      <c r="X118" s="275" t="s">
        <v>8144</v>
      </c>
      <c r="Y118" s="234">
        <v>45863</v>
      </c>
      <c r="Z118" s="234">
        <v>45863</v>
      </c>
      <c r="AA118" s="232"/>
      <c r="AB118" s="232"/>
      <c r="AC118" s="234"/>
      <c r="AD118" s="232"/>
      <c r="AE118" s="253" t="str">
        <f>IF($N118=マイタスク!$U$5,"作業者","")&amp;IF($S118=マイタスク!$U$5,"ピアレビュー","")&amp;IF($X118=マイタスク!$U$5,"SVレビュー","")</f>
        <v/>
      </c>
      <c r="AF118" s="252">
        <f t="shared" si="3"/>
        <v>6</v>
      </c>
      <c r="AG118" s="9" t="s">
        <v>34</v>
      </c>
    </row>
    <row r="119" spans="2:33">
      <c r="B119" s="225">
        <v>107</v>
      </c>
      <c r="C119" s="275" t="s">
        <v>61</v>
      </c>
      <c r="D119" s="227" t="s">
        <v>62</v>
      </c>
      <c r="E119" s="228" t="s">
        <v>226</v>
      </c>
      <c r="F119" s="275" t="s">
        <v>227</v>
      </c>
      <c r="G119" s="231" t="s">
        <v>65</v>
      </c>
      <c r="H119" s="275" t="s">
        <v>66</v>
      </c>
      <c r="I119" s="229">
        <f t="shared" si="2"/>
        <v>0</v>
      </c>
      <c r="J119" s="232"/>
      <c r="K119" s="275" t="s">
        <v>8335</v>
      </c>
      <c r="L119" s="275" t="s">
        <v>8336</v>
      </c>
      <c r="M119" s="275" t="s">
        <v>8141</v>
      </c>
      <c r="N119" s="275" t="s">
        <v>8156</v>
      </c>
      <c r="O119" s="234">
        <v>45856</v>
      </c>
      <c r="P119" s="232"/>
      <c r="Q119" s="232"/>
      <c r="R119" s="232"/>
      <c r="S119" s="275" t="s">
        <v>8156</v>
      </c>
      <c r="T119" s="277">
        <v>45856</v>
      </c>
      <c r="U119" s="232"/>
      <c r="V119" s="233"/>
      <c r="W119" s="233"/>
      <c r="X119" s="275"/>
      <c r="Y119" s="234"/>
      <c r="Z119" s="234">
        <v>45856</v>
      </c>
      <c r="AA119" s="232"/>
      <c r="AB119" s="232"/>
      <c r="AC119" s="234"/>
      <c r="AD119" s="232"/>
      <c r="AE119" s="253" t="str">
        <f>IF($N119=マイタスク!$U$5,"作業者","")&amp;IF($S119=マイタスク!$U$5,"ピアレビュー","")&amp;IF($X119=マイタスク!$U$5,"SVレビュー","")</f>
        <v/>
      </c>
      <c r="AF119" s="252">
        <f t="shared" si="3"/>
        <v>7</v>
      </c>
      <c r="AG119" s="9" t="s">
        <v>34</v>
      </c>
    </row>
    <row r="120" spans="2:33">
      <c r="B120" s="225">
        <v>108</v>
      </c>
      <c r="C120" s="275" t="s">
        <v>61</v>
      </c>
      <c r="D120" s="227" t="s">
        <v>62</v>
      </c>
      <c r="E120" s="228" t="s">
        <v>228</v>
      </c>
      <c r="F120" s="275" t="s">
        <v>229</v>
      </c>
      <c r="G120" s="231" t="s">
        <v>65</v>
      </c>
      <c r="H120" s="275" t="s">
        <v>66</v>
      </c>
      <c r="I120" s="229">
        <f t="shared" si="2"/>
        <v>0</v>
      </c>
      <c r="J120" s="232"/>
      <c r="K120" s="275" t="s">
        <v>8337</v>
      </c>
      <c r="L120" s="275" t="s">
        <v>8338</v>
      </c>
      <c r="M120" s="275" t="s">
        <v>8141</v>
      </c>
      <c r="N120" s="275" t="s">
        <v>8156</v>
      </c>
      <c r="O120" s="234">
        <v>45856</v>
      </c>
      <c r="P120" s="232"/>
      <c r="Q120" s="232"/>
      <c r="R120" s="232"/>
      <c r="S120" s="275" t="s">
        <v>8156</v>
      </c>
      <c r="T120" s="277">
        <v>45856</v>
      </c>
      <c r="U120" s="232"/>
      <c r="V120" s="233"/>
      <c r="W120" s="233"/>
      <c r="X120" s="275"/>
      <c r="Y120" s="234"/>
      <c r="Z120" s="234">
        <v>45856</v>
      </c>
      <c r="AA120" s="232"/>
      <c r="AB120" s="232"/>
      <c r="AC120" s="234"/>
      <c r="AD120" s="232"/>
      <c r="AE120" s="253" t="str">
        <f>IF($N120=マイタスク!$U$5,"作業者","")&amp;IF($S120=マイタスク!$U$5,"ピアレビュー","")&amp;IF($X120=マイタスク!$U$5,"SVレビュー","")</f>
        <v/>
      </c>
      <c r="AF120" s="252">
        <f t="shared" si="3"/>
        <v>8</v>
      </c>
      <c r="AG120" s="9" t="s">
        <v>34</v>
      </c>
    </row>
    <row r="121" spans="2:33">
      <c r="B121" s="225">
        <v>109</v>
      </c>
      <c r="C121" s="275" t="s">
        <v>61</v>
      </c>
      <c r="D121" s="227" t="s">
        <v>62</v>
      </c>
      <c r="E121" s="228" t="s">
        <v>230</v>
      </c>
      <c r="F121" s="275" t="s">
        <v>231</v>
      </c>
      <c r="G121" s="231" t="s">
        <v>65</v>
      </c>
      <c r="H121" s="275" t="s">
        <v>66</v>
      </c>
      <c r="I121" s="229">
        <f t="shared" si="2"/>
        <v>0</v>
      </c>
      <c r="J121" s="232"/>
      <c r="K121" s="275" t="s">
        <v>8339</v>
      </c>
      <c r="L121" s="275" t="s">
        <v>8340</v>
      </c>
      <c r="M121" s="275" t="s">
        <v>8255</v>
      </c>
      <c r="N121" s="275" t="s">
        <v>8143</v>
      </c>
      <c r="O121" s="234">
        <v>45866</v>
      </c>
      <c r="P121" s="232"/>
      <c r="Q121" s="232"/>
      <c r="R121" s="232"/>
      <c r="S121" s="275" t="s">
        <v>8216</v>
      </c>
      <c r="T121" s="277">
        <v>45870</v>
      </c>
      <c r="U121" s="232"/>
      <c r="V121" s="233"/>
      <c r="W121" s="233"/>
      <c r="X121" s="275" t="s">
        <v>8144</v>
      </c>
      <c r="Y121" s="234">
        <v>45870</v>
      </c>
      <c r="Z121" s="234">
        <v>45870</v>
      </c>
      <c r="AA121" s="232"/>
      <c r="AB121" s="232"/>
      <c r="AC121" s="234"/>
      <c r="AD121" s="232"/>
      <c r="AE121" s="253" t="str">
        <f>IF($N121=マイタスク!$U$5,"作業者","")&amp;IF($S121=マイタスク!$U$5,"ピアレビュー","")&amp;IF($X121=マイタスク!$U$5,"SVレビュー","")</f>
        <v/>
      </c>
      <c r="AF121" s="252">
        <f t="shared" si="3"/>
        <v>9</v>
      </c>
      <c r="AG121" s="9" t="s">
        <v>34</v>
      </c>
    </row>
    <row r="122" spans="2:33">
      <c r="B122" s="225">
        <v>110</v>
      </c>
      <c r="C122" s="275" t="s">
        <v>61</v>
      </c>
      <c r="D122" s="227" t="s">
        <v>62</v>
      </c>
      <c r="E122" s="228" t="s">
        <v>230</v>
      </c>
      <c r="F122" s="275" t="s">
        <v>231</v>
      </c>
      <c r="G122" s="231" t="s">
        <v>65</v>
      </c>
      <c r="H122" s="275" t="s">
        <v>66</v>
      </c>
      <c r="I122" s="229">
        <f t="shared" si="2"/>
        <v>0</v>
      </c>
      <c r="J122" s="232"/>
      <c r="K122" s="275" t="s">
        <v>8341</v>
      </c>
      <c r="L122" s="275" t="s">
        <v>8342</v>
      </c>
      <c r="M122" s="275" t="s">
        <v>8255</v>
      </c>
      <c r="N122" s="275" t="s">
        <v>8143</v>
      </c>
      <c r="O122" s="234">
        <v>45866</v>
      </c>
      <c r="P122" s="232"/>
      <c r="Q122" s="232"/>
      <c r="R122" s="232"/>
      <c r="S122" s="275" t="s">
        <v>8216</v>
      </c>
      <c r="T122" s="277">
        <v>45870</v>
      </c>
      <c r="U122" s="232"/>
      <c r="V122" s="233"/>
      <c r="W122" s="233"/>
      <c r="X122" s="275" t="s">
        <v>8144</v>
      </c>
      <c r="Y122" s="234">
        <v>45870</v>
      </c>
      <c r="Z122" s="234">
        <v>45870</v>
      </c>
      <c r="AA122" s="232"/>
      <c r="AB122" s="232"/>
      <c r="AC122" s="234"/>
      <c r="AD122" s="232"/>
      <c r="AE122" s="253" t="str">
        <f>IF($N122=マイタスク!$U$5,"作業者","")&amp;IF($S122=マイタスク!$U$5,"ピアレビュー","")&amp;IF($X122=マイタスク!$U$5,"SVレビュー","")</f>
        <v/>
      </c>
      <c r="AF122" s="252">
        <f t="shared" si="3"/>
        <v>9</v>
      </c>
      <c r="AG122" s="9" t="s">
        <v>34</v>
      </c>
    </row>
    <row r="123" spans="2:33">
      <c r="B123" s="225">
        <v>111</v>
      </c>
      <c r="C123" s="275" t="s">
        <v>61</v>
      </c>
      <c r="D123" s="227" t="s">
        <v>62</v>
      </c>
      <c r="E123" s="228" t="s">
        <v>232</v>
      </c>
      <c r="F123" s="275" t="s">
        <v>233</v>
      </c>
      <c r="G123" s="231" t="s">
        <v>65</v>
      </c>
      <c r="H123" s="275" t="s">
        <v>66</v>
      </c>
      <c r="I123" s="229">
        <f t="shared" si="2"/>
        <v>0</v>
      </c>
      <c r="J123" s="232"/>
      <c r="K123" s="275" t="s">
        <v>8343</v>
      </c>
      <c r="L123" s="275" t="s">
        <v>8344</v>
      </c>
      <c r="M123" s="275" t="s">
        <v>8141</v>
      </c>
      <c r="N123" s="275" t="s">
        <v>8143</v>
      </c>
      <c r="O123" s="234">
        <v>45845</v>
      </c>
      <c r="P123" s="232"/>
      <c r="Q123" s="232"/>
      <c r="R123" s="232"/>
      <c r="S123" s="275" t="s">
        <v>8159</v>
      </c>
      <c r="T123" s="277">
        <v>45849</v>
      </c>
      <c r="U123" s="232"/>
      <c r="V123" s="233"/>
      <c r="W123" s="233"/>
      <c r="X123" s="275" t="s">
        <v>8144</v>
      </c>
      <c r="Y123" s="234">
        <v>45849</v>
      </c>
      <c r="Z123" s="234">
        <v>45849</v>
      </c>
      <c r="AA123" s="232"/>
      <c r="AB123" s="232"/>
      <c r="AC123" s="234"/>
      <c r="AD123" s="232"/>
      <c r="AE123" s="253" t="str">
        <f>IF($N123=マイタスク!$U$5,"作業者","")&amp;IF($S123=マイタスク!$U$5,"ピアレビュー","")&amp;IF($X123=マイタスク!$U$5,"SVレビュー","")</f>
        <v/>
      </c>
      <c r="AF123" s="252">
        <f t="shared" si="3"/>
        <v>4</v>
      </c>
      <c r="AG123" s="9" t="s">
        <v>34</v>
      </c>
    </row>
    <row r="124" spans="2:33">
      <c r="B124" s="225">
        <v>112</v>
      </c>
      <c r="C124" s="275" t="s">
        <v>61</v>
      </c>
      <c r="D124" s="227" t="s">
        <v>62</v>
      </c>
      <c r="E124" s="228" t="s">
        <v>232</v>
      </c>
      <c r="F124" s="275" t="s">
        <v>233</v>
      </c>
      <c r="G124" s="231" t="s">
        <v>65</v>
      </c>
      <c r="H124" s="275" t="s">
        <v>66</v>
      </c>
      <c r="I124" s="229">
        <f t="shared" si="2"/>
        <v>0</v>
      </c>
      <c r="J124" s="232"/>
      <c r="K124" s="275" t="s">
        <v>8345</v>
      </c>
      <c r="L124" s="275" t="s">
        <v>8346</v>
      </c>
      <c r="M124" s="275" t="s">
        <v>8141</v>
      </c>
      <c r="N124" s="275" t="s">
        <v>8143</v>
      </c>
      <c r="O124" s="234">
        <v>45845</v>
      </c>
      <c r="P124" s="232"/>
      <c r="Q124" s="232"/>
      <c r="R124" s="232"/>
      <c r="S124" s="275" t="s">
        <v>8159</v>
      </c>
      <c r="T124" s="277">
        <v>45849</v>
      </c>
      <c r="U124" s="232"/>
      <c r="V124" s="233"/>
      <c r="W124" s="233"/>
      <c r="X124" s="275" t="s">
        <v>8144</v>
      </c>
      <c r="Y124" s="234">
        <v>45849</v>
      </c>
      <c r="Z124" s="234">
        <v>45849</v>
      </c>
      <c r="AA124" s="232"/>
      <c r="AB124" s="232"/>
      <c r="AC124" s="234"/>
      <c r="AD124" s="232"/>
      <c r="AE124" s="253" t="str">
        <f>IF($N124=マイタスク!$U$5,"作業者","")&amp;IF($S124=マイタスク!$U$5,"ピアレビュー","")&amp;IF($X124=マイタスク!$U$5,"SVレビュー","")</f>
        <v/>
      </c>
      <c r="AF124" s="252">
        <f t="shared" si="3"/>
        <v>4</v>
      </c>
      <c r="AG124" s="9" t="s">
        <v>34</v>
      </c>
    </row>
    <row r="125" spans="2:33">
      <c r="B125" s="225">
        <v>113</v>
      </c>
      <c r="C125" s="275" t="s">
        <v>61</v>
      </c>
      <c r="D125" s="227" t="s">
        <v>62</v>
      </c>
      <c r="E125" s="228" t="s">
        <v>234</v>
      </c>
      <c r="F125" s="275" t="s">
        <v>235</v>
      </c>
      <c r="G125" s="231" t="s">
        <v>65</v>
      </c>
      <c r="H125" s="275" t="s">
        <v>66</v>
      </c>
      <c r="I125" s="229">
        <f t="shared" si="2"/>
        <v>0</v>
      </c>
      <c r="J125" s="232"/>
      <c r="K125" s="275" t="s">
        <v>8347</v>
      </c>
      <c r="L125" s="275" t="s">
        <v>8348</v>
      </c>
      <c r="M125" s="275" t="s">
        <v>8141</v>
      </c>
      <c r="N125" s="275" t="s">
        <v>8196</v>
      </c>
      <c r="O125" s="234">
        <v>45887</v>
      </c>
      <c r="P125" s="232"/>
      <c r="Q125" s="232"/>
      <c r="R125" s="232"/>
      <c r="S125" s="275" t="s">
        <v>8142</v>
      </c>
      <c r="T125" s="277">
        <v>45891</v>
      </c>
      <c r="U125" s="232"/>
      <c r="V125" s="233"/>
      <c r="W125" s="233"/>
      <c r="X125" s="275" t="s">
        <v>8144</v>
      </c>
      <c r="Y125" s="234">
        <v>45891</v>
      </c>
      <c r="Z125" s="234">
        <v>45891</v>
      </c>
      <c r="AA125" s="232"/>
      <c r="AB125" s="232"/>
      <c r="AC125" s="234"/>
      <c r="AD125" s="232"/>
      <c r="AE125" s="253" t="str">
        <f>IF($N125=マイタスク!$U$5,"作業者","")&amp;IF($S125=マイタスク!$U$5,"ピアレビュー","")&amp;IF($X125=マイタスク!$U$5,"SVレビュー","")</f>
        <v/>
      </c>
      <c r="AF125" s="252">
        <f t="shared" si="3"/>
        <v>12</v>
      </c>
      <c r="AG125" s="9" t="s">
        <v>34</v>
      </c>
    </row>
    <row r="126" spans="2:33">
      <c r="B126" s="225">
        <v>114</v>
      </c>
      <c r="C126" s="275" t="s">
        <v>61</v>
      </c>
      <c r="D126" s="227" t="s">
        <v>62</v>
      </c>
      <c r="E126" s="228" t="s">
        <v>234</v>
      </c>
      <c r="F126" s="275" t="s">
        <v>235</v>
      </c>
      <c r="G126" s="231" t="s">
        <v>65</v>
      </c>
      <c r="H126" s="275" t="s">
        <v>66</v>
      </c>
      <c r="I126" s="229">
        <f t="shared" si="2"/>
        <v>0</v>
      </c>
      <c r="J126" s="232"/>
      <c r="K126" s="275" t="s">
        <v>8349</v>
      </c>
      <c r="L126" s="275" t="s">
        <v>8350</v>
      </c>
      <c r="M126" s="275" t="s">
        <v>8141</v>
      </c>
      <c r="N126" s="275" t="s">
        <v>8196</v>
      </c>
      <c r="O126" s="234">
        <v>45887</v>
      </c>
      <c r="P126" s="232"/>
      <c r="Q126" s="232"/>
      <c r="R126" s="232"/>
      <c r="S126" s="275" t="s">
        <v>8142</v>
      </c>
      <c r="T126" s="277">
        <v>45891</v>
      </c>
      <c r="U126" s="232"/>
      <c r="V126" s="233"/>
      <c r="W126" s="233"/>
      <c r="X126" s="275" t="s">
        <v>8144</v>
      </c>
      <c r="Y126" s="234">
        <v>45891</v>
      </c>
      <c r="Z126" s="234">
        <v>45891</v>
      </c>
      <c r="AA126" s="232"/>
      <c r="AB126" s="232"/>
      <c r="AC126" s="234"/>
      <c r="AD126" s="232"/>
      <c r="AE126" s="253" t="str">
        <f>IF($N126=マイタスク!$U$5,"作業者","")&amp;IF($S126=マイタスク!$U$5,"ピアレビュー","")&amp;IF($X126=マイタスク!$U$5,"SVレビュー","")</f>
        <v/>
      </c>
      <c r="AF126" s="252">
        <f t="shared" si="3"/>
        <v>12</v>
      </c>
      <c r="AG126" s="9" t="s">
        <v>34</v>
      </c>
    </row>
    <row r="127" spans="2:33">
      <c r="B127" s="225">
        <v>115</v>
      </c>
      <c r="C127" s="275" t="s">
        <v>61</v>
      </c>
      <c r="D127" s="227" t="s">
        <v>62</v>
      </c>
      <c r="E127" s="228" t="s">
        <v>236</v>
      </c>
      <c r="F127" s="275" t="s">
        <v>235</v>
      </c>
      <c r="G127" s="231" t="s">
        <v>65</v>
      </c>
      <c r="H127" s="275" t="s">
        <v>66</v>
      </c>
      <c r="I127" s="229">
        <f t="shared" si="2"/>
        <v>0</v>
      </c>
      <c r="J127" s="232"/>
      <c r="K127" s="275" t="s">
        <v>8351</v>
      </c>
      <c r="L127" s="275" t="s">
        <v>8352</v>
      </c>
      <c r="M127" s="275" t="s">
        <v>8141</v>
      </c>
      <c r="N127" s="275" t="s">
        <v>8159</v>
      </c>
      <c r="O127" s="234">
        <v>45894</v>
      </c>
      <c r="P127" s="232"/>
      <c r="Q127" s="232"/>
      <c r="R127" s="232"/>
      <c r="S127" s="275" t="s">
        <v>8216</v>
      </c>
      <c r="T127" s="277">
        <v>45898</v>
      </c>
      <c r="U127" s="232"/>
      <c r="V127" s="233"/>
      <c r="W127" s="233"/>
      <c r="X127" s="275" t="s">
        <v>8144</v>
      </c>
      <c r="Y127" s="234">
        <v>45898</v>
      </c>
      <c r="Z127" s="234">
        <v>45898</v>
      </c>
      <c r="AA127" s="232"/>
      <c r="AB127" s="232"/>
      <c r="AC127" s="234"/>
      <c r="AD127" s="232"/>
      <c r="AE127" s="253" t="str">
        <f>IF($N127=マイタスク!$U$5,"作業者","")&amp;IF($S127=マイタスク!$U$5,"ピアレビュー","")&amp;IF($X127=マイタスク!$U$5,"SVレビュー","")</f>
        <v/>
      </c>
      <c r="AF127" s="252">
        <f t="shared" si="3"/>
        <v>13</v>
      </c>
      <c r="AG127" s="9" t="s">
        <v>34</v>
      </c>
    </row>
    <row r="128" spans="2:33">
      <c r="B128" s="225">
        <v>116</v>
      </c>
      <c r="C128" s="275" t="s">
        <v>61</v>
      </c>
      <c r="D128" s="227" t="s">
        <v>62</v>
      </c>
      <c r="E128" s="228" t="s">
        <v>236</v>
      </c>
      <c r="F128" s="275" t="s">
        <v>235</v>
      </c>
      <c r="G128" s="231" t="s">
        <v>65</v>
      </c>
      <c r="H128" s="275" t="s">
        <v>66</v>
      </c>
      <c r="I128" s="229">
        <f t="shared" si="2"/>
        <v>0</v>
      </c>
      <c r="J128" s="232"/>
      <c r="K128" s="275" t="s">
        <v>8353</v>
      </c>
      <c r="L128" s="275" t="s">
        <v>8354</v>
      </c>
      <c r="M128" s="275" t="s">
        <v>8141</v>
      </c>
      <c r="N128" s="275" t="s">
        <v>8159</v>
      </c>
      <c r="O128" s="234">
        <v>45894</v>
      </c>
      <c r="P128" s="232"/>
      <c r="Q128" s="232"/>
      <c r="R128" s="232"/>
      <c r="S128" s="275" t="s">
        <v>8216</v>
      </c>
      <c r="T128" s="277">
        <v>45898</v>
      </c>
      <c r="U128" s="232"/>
      <c r="V128" s="233"/>
      <c r="W128" s="233"/>
      <c r="X128" s="275" t="s">
        <v>8144</v>
      </c>
      <c r="Y128" s="234">
        <v>45898</v>
      </c>
      <c r="Z128" s="234">
        <v>45898</v>
      </c>
      <c r="AA128" s="232"/>
      <c r="AB128" s="232"/>
      <c r="AC128" s="234"/>
      <c r="AD128" s="232"/>
      <c r="AE128" s="253" t="str">
        <f>IF($N128=マイタスク!$U$5,"作業者","")&amp;IF($S128=マイタスク!$U$5,"ピアレビュー","")&amp;IF($X128=マイタスク!$U$5,"SVレビュー","")</f>
        <v/>
      </c>
      <c r="AF128" s="252">
        <f t="shared" si="3"/>
        <v>13</v>
      </c>
      <c r="AG128" s="9" t="s">
        <v>34</v>
      </c>
    </row>
    <row r="129" spans="2:33">
      <c r="B129" s="225">
        <v>117</v>
      </c>
      <c r="C129" s="275" t="s">
        <v>61</v>
      </c>
      <c r="D129" s="227" t="s">
        <v>62</v>
      </c>
      <c r="E129" s="228" t="s">
        <v>237</v>
      </c>
      <c r="F129" s="275" t="s">
        <v>238</v>
      </c>
      <c r="G129" s="231" t="s">
        <v>65</v>
      </c>
      <c r="H129" s="275" t="s">
        <v>66</v>
      </c>
      <c r="I129" s="229">
        <f t="shared" si="2"/>
        <v>0</v>
      </c>
      <c r="J129" s="232"/>
      <c r="K129" s="275" t="s">
        <v>8355</v>
      </c>
      <c r="L129" s="275" t="s">
        <v>8356</v>
      </c>
      <c r="M129" s="275" t="s">
        <v>8141</v>
      </c>
      <c r="N129" s="275" t="s">
        <v>8142</v>
      </c>
      <c r="O129" s="234">
        <v>45873</v>
      </c>
      <c r="P129" s="232"/>
      <c r="Q129" s="232"/>
      <c r="R129" s="232"/>
      <c r="S129" s="275" t="s">
        <v>8143</v>
      </c>
      <c r="T129" s="277">
        <v>45873</v>
      </c>
      <c r="U129" s="232"/>
      <c r="V129" s="233"/>
      <c r="W129" s="233"/>
      <c r="X129" s="275" t="s">
        <v>8144</v>
      </c>
      <c r="Y129" s="234">
        <v>45877</v>
      </c>
      <c r="Z129" s="234">
        <v>45877</v>
      </c>
      <c r="AA129" s="232"/>
      <c r="AB129" s="232"/>
      <c r="AC129" s="234"/>
      <c r="AD129" s="232"/>
      <c r="AE129" s="253" t="str">
        <f>IF($N129=マイタスク!$U$5,"作業者","")&amp;IF($S129=マイタスク!$U$5,"ピアレビュー","")&amp;IF($X129=マイタスク!$U$5,"SVレビュー","")</f>
        <v/>
      </c>
      <c r="AF129" s="252">
        <f t="shared" si="3"/>
        <v>10</v>
      </c>
      <c r="AG129" s="9" t="s">
        <v>34</v>
      </c>
    </row>
    <row r="130" spans="2:33">
      <c r="B130" s="225">
        <v>118</v>
      </c>
      <c r="C130" s="275" t="s">
        <v>61</v>
      </c>
      <c r="D130" s="227" t="s">
        <v>62</v>
      </c>
      <c r="E130" s="228" t="s">
        <v>237</v>
      </c>
      <c r="F130" s="275" t="s">
        <v>238</v>
      </c>
      <c r="G130" s="231" t="s">
        <v>65</v>
      </c>
      <c r="H130" s="275" t="s">
        <v>66</v>
      </c>
      <c r="I130" s="229">
        <f t="shared" si="2"/>
        <v>0</v>
      </c>
      <c r="J130" s="232"/>
      <c r="K130" s="275" t="s">
        <v>8357</v>
      </c>
      <c r="L130" s="275" t="s">
        <v>8358</v>
      </c>
      <c r="M130" s="275" t="s">
        <v>8141</v>
      </c>
      <c r="N130" s="275" t="s">
        <v>8142</v>
      </c>
      <c r="O130" s="234">
        <v>45873</v>
      </c>
      <c r="P130" s="232"/>
      <c r="Q130" s="232"/>
      <c r="R130" s="232"/>
      <c r="S130" s="275" t="s">
        <v>8143</v>
      </c>
      <c r="T130" s="277">
        <v>45873</v>
      </c>
      <c r="U130" s="232"/>
      <c r="V130" s="233"/>
      <c r="W130" s="233"/>
      <c r="X130" s="275" t="s">
        <v>8144</v>
      </c>
      <c r="Y130" s="234">
        <v>45877</v>
      </c>
      <c r="Z130" s="234">
        <v>45877</v>
      </c>
      <c r="AA130" s="232"/>
      <c r="AB130" s="232"/>
      <c r="AC130" s="234"/>
      <c r="AD130" s="232"/>
      <c r="AE130" s="253" t="str">
        <f>IF($N130=マイタスク!$U$5,"作業者","")&amp;IF($S130=マイタスク!$U$5,"ピアレビュー","")&amp;IF($X130=マイタスク!$U$5,"SVレビュー","")</f>
        <v/>
      </c>
      <c r="AF130" s="252">
        <f t="shared" si="3"/>
        <v>10</v>
      </c>
      <c r="AG130" s="9" t="s">
        <v>34</v>
      </c>
    </row>
    <row r="131" spans="2:33">
      <c r="B131" s="225">
        <v>119</v>
      </c>
      <c r="C131" s="275" t="s">
        <v>61</v>
      </c>
      <c r="D131" s="227" t="s">
        <v>62</v>
      </c>
      <c r="E131" s="228" t="s">
        <v>239</v>
      </c>
      <c r="F131" s="275" t="s">
        <v>240</v>
      </c>
      <c r="G131" s="231" t="s">
        <v>65</v>
      </c>
      <c r="H131" s="275" t="s">
        <v>66</v>
      </c>
      <c r="I131" s="229">
        <f t="shared" si="2"/>
        <v>0</v>
      </c>
      <c r="J131" s="232"/>
      <c r="K131" s="275" t="s">
        <v>8359</v>
      </c>
      <c r="L131" s="275" t="s">
        <v>8360</v>
      </c>
      <c r="M131" s="275" t="s">
        <v>8141</v>
      </c>
      <c r="N131" s="275" t="s">
        <v>8216</v>
      </c>
      <c r="O131" s="234">
        <v>45916</v>
      </c>
      <c r="P131" s="232"/>
      <c r="Q131" s="232"/>
      <c r="R131" s="232"/>
      <c r="S131" s="275" t="s">
        <v>8196</v>
      </c>
      <c r="T131" s="277">
        <v>45919</v>
      </c>
      <c r="U131" s="232"/>
      <c r="V131" s="233"/>
      <c r="W131" s="233"/>
      <c r="X131" s="275" t="s">
        <v>8144</v>
      </c>
      <c r="Y131" s="234">
        <v>45919</v>
      </c>
      <c r="Z131" s="234">
        <v>45919</v>
      </c>
      <c r="AA131" s="232"/>
      <c r="AB131" s="232"/>
      <c r="AC131" s="234"/>
      <c r="AD131" s="232"/>
      <c r="AE131" s="253" t="str">
        <f>IF($N131=マイタスク!$U$5,"作業者","")&amp;IF($S131=マイタスク!$U$5,"ピアレビュー","")&amp;IF($X131=マイタスク!$U$5,"SVレビュー","")</f>
        <v/>
      </c>
      <c r="AF131" s="252">
        <f t="shared" si="3"/>
        <v>17</v>
      </c>
      <c r="AG131" s="9" t="s">
        <v>34</v>
      </c>
    </row>
    <row r="132" spans="2:33">
      <c r="B132" s="225">
        <v>120</v>
      </c>
      <c r="C132" s="275" t="s">
        <v>61</v>
      </c>
      <c r="D132" s="227" t="s">
        <v>62</v>
      </c>
      <c r="E132" s="228" t="s">
        <v>239</v>
      </c>
      <c r="F132" s="275" t="s">
        <v>240</v>
      </c>
      <c r="G132" s="231" t="s">
        <v>65</v>
      </c>
      <c r="H132" s="275" t="s">
        <v>66</v>
      </c>
      <c r="I132" s="229">
        <f t="shared" si="2"/>
        <v>0</v>
      </c>
      <c r="J132" s="232"/>
      <c r="K132" s="275" t="s">
        <v>8361</v>
      </c>
      <c r="L132" s="275" t="s">
        <v>8362</v>
      </c>
      <c r="M132" s="275" t="s">
        <v>8141</v>
      </c>
      <c r="N132" s="275" t="s">
        <v>8216</v>
      </c>
      <c r="O132" s="234">
        <v>45916</v>
      </c>
      <c r="P132" s="232"/>
      <c r="Q132" s="232"/>
      <c r="R132" s="232"/>
      <c r="S132" s="275" t="s">
        <v>8196</v>
      </c>
      <c r="T132" s="277">
        <v>45919</v>
      </c>
      <c r="U132" s="232"/>
      <c r="V132" s="233"/>
      <c r="W132" s="233"/>
      <c r="X132" s="275" t="s">
        <v>8144</v>
      </c>
      <c r="Y132" s="234">
        <v>45919</v>
      </c>
      <c r="Z132" s="234">
        <v>45919</v>
      </c>
      <c r="AA132" s="232"/>
      <c r="AB132" s="232"/>
      <c r="AC132" s="234"/>
      <c r="AD132" s="232"/>
      <c r="AE132" s="253" t="str">
        <f>IF($N132=マイタスク!$U$5,"作業者","")&amp;IF($S132=マイタスク!$U$5,"ピアレビュー","")&amp;IF($X132=マイタスク!$U$5,"SVレビュー","")</f>
        <v/>
      </c>
      <c r="AF132" s="252">
        <f t="shared" si="3"/>
        <v>17</v>
      </c>
      <c r="AG132" s="9" t="s">
        <v>34</v>
      </c>
    </row>
    <row r="133" spans="2:33">
      <c r="B133" s="225">
        <v>121</v>
      </c>
      <c r="C133" s="275" t="s">
        <v>61</v>
      </c>
      <c r="D133" s="227" t="s">
        <v>62</v>
      </c>
      <c r="E133" s="228" t="s">
        <v>241</v>
      </c>
      <c r="F133" s="275" t="s">
        <v>242</v>
      </c>
      <c r="G133" s="231" t="s">
        <v>65</v>
      </c>
      <c r="H133" s="275" t="s">
        <v>66</v>
      </c>
      <c r="I133" s="229">
        <f t="shared" si="2"/>
        <v>0</v>
      </c>
      <c r="J133" s="232"/>
      <c r="K133" s="275" t="s">
        <v>8363</v>
      </c>
      <c r="L133" s="275" t="s">
        <v>8364</v>
      </c>
      <c r="M133" s="275" t="s">
        <v>8141</v>
      </c>
      <c r="N133" s="275" t="s">
        <v>8216</v>
      </c>
      <c r="O133" s="234">
        <v>45901</v>
      </c>
      <c r="P133" s="232"/>
      <c r="Q133" s="232"/>
      <c r="R133" s="232"/>
      <c r="S133" s="275" t="s">
        <v>8142</v>
      </c>
      <c r="T133" s="277">
        <v>45905</v>
      </c>
      <c r="U133" s="232"/>
      <c r="V133" s="233"/>
      <c r="W133" s="233"/>
      <c r="X133" s="275" t="s">
        <v>8144</v>
      </c>
      <c r="Y133" s="234">
        <v>45905</v>
      </c>
      <c r="Z133" s="234">
        <v>45905</v>
      </c>
      <c r="AA133" s="232"/>
      <c r="AB133" s="232"/>
      <c r="AC133" s="234"/>
      <c r="AD133" s="232"/>
      <c r="AE133" s="253" t="str">
        <f>IF($N133=マイタスク!$U$5,"作業者","")&amp;IF($S133=マイタスク!$U$5,"ピアレビュー","")&amp;IF($X133=マイタスク!$U$5,"SVレビュー","")</f>
        <v/>
      </c>
      <c r="AF133" s="252">
        <f t="shared" si="3"/>
        <v>14</v>
      </c>
      <c r="AG133" s="9" t="s">
        <v>34</v>
      </c>
    </row>
    <row r="134" spans="2:33">
      <c r="B134" s="225">
        <v>122</v>
      </c>
      <c r="C134" s="275" t="s">
        <v>61</v>
      </c>
      <c r="D134" s="227" t="s">
        <v>62</v>
      </c>
      <c r="E134" s="228" t="s">
        <v>241</v>
      </c>
      <c r="F134" s="275" t="s">
        <v>242</v>
      </c>
      <c r="G134" s="231" t="s">
        <v>65</v>
      </c>
      <c r="H134" s="275" t="s">
        <v>66</v>
      </c>
      <c r="I134" s="229">
        <f t="shared" si="2"/>
        <v>0</v>
      </c>
      <c r="J134" s="232"/>
      <c r="K134" s="275" t="s">
        <v>8365</v>
      </c>
      <c r="L134" s="275" t="s">
        <v>8366</v>
      </c>
      <c r="M134" s="275" t="s">
        <v>8141</v>
      </c>
      <c r="N134" s="275" t="s">
        <v>8216</v>
      </c>
      <c r="O134" s="234">
        <v>45901</v>
      </c>
      <c r="P134" s="232"/>
      <c r="Q134" s="232"/>
      <c r="R134" s="232"/>
      <c r="S134" s="275" t="s">
        <v>8142</v>
      </c>
      <c r="T134" s="277">
        <v>45905</v>
      </c>
      <c r="U134" s="232"/>
      <c r="V134" s="233"/>
      <c r="W134" s="233"/>
      <c r="X134" s="275" t="s">
        <v>8144</v>
      </c>
      <c r="Y134" s="234">
        <v>45905</v>
      </c>
      <c r="Z134" s="234">
        <v>45905</v>
      </c>
      <c r="AA134" s="232"/>
      <c r="AB134" s="232"/>
      <c r="AC134" s="234"/>
      <c r="AD134" s="232"/>
      <c r="AE134" s="253" t="str">
        <f>IF($N134=マイタスク!$U$5,"作業者","")&amp;IF($S134=マイタスク!$U$5,"ピアレビュー","")&amp;IF($X134=マイタスク!$U$5,"SVレビュー","")</f>
        <v/>
      </c>
      <c r="AF134" s="252">
        <f t="shared" si="3"/>
        <v>14</v>
      </c>
      <c r="AG134" s="9" t="s">
        <v>34</v>
      </c>
    </row>
    <row r="135" spans="2:33">
      <c r="B135" s="225">
        <v>123</v>
      </c>
      <c r="C135" s="275" t="s">
        <v>61</v>
      </c>
      <c r="D135" s="227" t="s">
        <v>62</v>
      </c>
      <c r="E135" s="228" t="s">
        <v>243</v>
      </c>
      <c r="F135" s="275" t="s">
        <v>244</v>
      </c>
      <c r="G135" s="231" t="s">
        <v>65</v>
      </c>
      <c r="H135" s="275" t="s">
        <v>66</v>
      </c>
      <c r="I135" s="229">
        <f t="shared" si="2"/>
        <v>0</v>
      </c>
      <c r="J135" s="232"/>
      <c r="K135" s="275" t="s">
        <v>8367</v>
      </c>
      <c r="L135" s="275" t="s">
        <v>8368</v>
      </c>
      <c r="M135" s="275" t="s">
        <v>8141</v>
      </c>
      <c r="N135" s="275" t="s">
        <v>8159</v>
      </c>
      <c r="O135" s="234">
        <v>45922</v>
      </c>
      <c r="P135" s="232"/>
      <c r="Q135" s="232"/>
      <c r="R135" s="232"/>
      <c r="S135" s="275" t="s">
        <v>8143</v>
      </c>
      <c r="T135" s="277">
        <v>45926</v>
      </c>
      <c r="U135" s="232"/>
      <c r="V135" s="233"/>
      <c r="W135" s="233"/>
      <c r="X135" s="275" t="s">
        <v>8144</v>
      </c>
      <c r="Y135" s="234">
        <v>45926</v>
      </c>
      <c r="Z135" s="234">
        <v>45926</v>
      </c>
      <c r="AA135" s="232"/>
      <c r="AB135" s="232"/>
      <c r="AC135" s="234"/>
      <c r="AD135" s="232"/>
      <c r="AE135" s="253" t="str">
        <f>IF($N135=マイタスク!$U$5,"作業者","")&amp;IF($S135=マイタスク!$U$5,"ピアレビュー","")&amp;IF($X135=マイタスク!$U$5,"SVレビュー","")</f>
        <v/>
      </c>
      <c r="AF135" s="252">
        <f t="shared" si="3"/>
        <v>18</v>
      </c>
      <c r="AG135" s="9" t="s">
        <v>34</v>
      </c>
    </row>
    <row r="136" spans="2:33">
      <c r="B136" s="225">
        <v>124</v>
      </c>
      <c r="C136" s="275" t="s">
        <v>61</v>
      </c>
      <c r="D136" s="227" t="s">
        <v>62</v>
      </c>
      <c r="E136" s="228" t="s">
        <v>243</v>
      </c>
      <c r="F136" s="275" t="s">
        <v>244</v>
      </c>
      <c r="G136" s="231" t="s">
        <v>65</v>
      </c>
      <c r="H136" s="275" t="s">
        <v>66</v>
      </c>
      <c r="I136" s="229">
        <f t="shared" si="2"/>
        <v>0</v>
      </c>
      <c r="J136" s="232"/>
      <c r="K136" s="275" t="s">
        <v>8369</v>
      </c>
      <c r="L136" s="275" t="s">
        <v>8370</v>
      </c>
      <c r="M136" s="275" t="s">
        <v>8141</v>
      </c>
      <c r="N136" s="275" t="s">
        <v>8159</v>
      </c>
      <c r="O136" s="234">
        <v>45922</v>
      </c>
      <c r="P136" s="232"/>
      <c r="Q136" s="232"/>
      <c r="R136" s="232"/>
      <c r="S136" s="275" t="s">
        <v>8143</v>
      </c>
      <c r="T136" s="277">
        <v>45926</v>
      </c>
      <c r="U136" s="232"/>
      <c r="V136" s="233"/>
      <c r="W136" s="233"/>
      <c r="X136" s="275" t="s">
        <v>8144</v>
      </c>
      <c r="Y136" s="234">
        <v>45926</v>
      </c>
      <c r="Z136" s="234">
        <v>45926</v>
      </c>
      <c r="AA136" s="232"/>
      <c r="AB136" s="232"/>
      <c r="AC136" s="234"/>
      <c r="AD136" s="232"/>
      <c r="AE136" s="253" t="str">
        <f>IF($N136=マイタスク!$U$5,"作業者","")&amp;IF($S136=マイタスク!$U$5,"ピアレビュー","")&amp;IF($X136=マイタスク!$U$5,"SVレビュー","")</f>
        <v/>
      </c>
      <c r="AF136" s="252">
        <f t="shared" si="3"/>
        <v>18</v>
      </c>
      <c r="AG136" s="9" t="s">
        <v>34</v>
      </c>
    </row>
    <row r="137" spans="2:33">
      <c r="B137" s="225">
        <v>125</v>
      </c>
      <c r="C137" s="275" t="s">
        <v>61</v>
      </c>
      <c r="D137" s="227" t="s">
        <v>62</v>
      </c>
      <c r="E137" s="228" t="s">
        <v>245</v>
      </c>
      <c r="F137" s="275" t="s">
        <v>246</v>
      </c>
      <c r="G137" s="231" t="s">
        <v>65</v>
      </c>
      <c r="H137" s="275" t="s">
        <v>66</v>
      </c>
      <c r="I137" s="229">
        <f t="shared" si="2"/>
        <v>0</v>
      </c>
      <c r="J137" s="232"/>
      <c r="K137" s="275" t="s">
        <v>8371</v>
      </c>
      <c r="L137" s="275" t="s">
        <v>8372</v>
      </c>
      <c r="M137" s="275" t="s">
        <v>8141</v>
      </c>
      <c r="N137" s="275" t="s">
        <v>8269</v>
      </c>
      <c r="O137" s="234">
        <v>45929</v>
      </c>
      <c r="P137" s="232"/>
      <c r="Q137" s="232"/>
      <c r="R137" s="232"/>
      <c r="S137" s="275" t="s">
        <v>8216</v>
      </c>
      <c r="T137" s="277">
        <v>45933</v>
      </c>
      <c r="U137" s="232"/>
      <c r="V137" s="233"/>
      <c r="W137" s="233"/>
      <c r="X137" s="275" t="s">
        <v>8144</v>
      </c>
      <c r="Y137" s="234">
        <v>45933</v>
      </c>
      <c r="Z137" s="234">
        <v>45933</v>
      </c>
      <c r="AA137" s="232"/>
      <c r="AB137" s="232"/>
      <c r="AC137" s="234"/>
      <c r="AD137" s="232"/>
      <c r="AE137" s="253" t="str">
        <f>IF($N137=マイタスク!$U$5,"作業者","")&amp;IF($S137=マイタスク!$U$5,"ピアレビュー","")&amp;IF($X137=マイタスク!$U$5,"SVレビュー","")</f>
        <v/>
      </c>
      <c r="AF137" s="252">
        <f t="shared" si="3"/>
        <v>19</v>
      </c>
      <c r="AG137" s="9" t="s">
        <v>34</v>
      </c>
    </row>
    <row r="138" spans="2:33">
      <c r="B138" s="225">
        <v>126</v>
      </c>
      <c r="C138" s="275" t="s">
        <v>61</v>
      </c>
      <c r="D138" s="227" t="s">
        <v>62</v>
      </c>
      <c r="E138" s="228" t="s">
        <v>245</v>
      </c>
      <c r="F138" s="275" t="s">
        <v>246</v>
      </c>
      <c r="G138" s="231" t="s">
        <v>65</v>
      </c>
      <c r="H138" s="275" t="s">
        <v>66</v>
      </c>
      <c r="I138" s="229">
        <f t="shared" si="2"/>
        <v>0</v>
      </c>
      <c r="J138" s="232"/>
      <c r="K138" s="275" t="s">
        <v>8373</v>
      </c>
      <c r="L138" s="275" t="s">
        <v>8374</v>
      </c>
      <c r="M138" s="275" t="s">
        <v>8141</v>
      </c>
      <c r="N138" s="275" t="s">
        <v>8269</v>
      </c>
      <c r="O138" s="234">
        <v>45929</v>
      </c>
      <c r="P138" s="232"/>
      <c r="Q138" s="232"/>
      <c r="R138" s="232"/>
      <c r="S138" s="275" t="s">
        <v>8216</v>
      </c>
      <c r="T138" s="277">
        <v>45933</v>
      </c>
      <c r="U138" s="232"/>
      <c r="V138" s="233"/>
      <c r="W138" s="233"/>
      <c r="X138" s="275" t="s">
        <v>8144</v>
      </c>
      <c r="Y138" s="234">
        <v>45933</v>
      </c>
      <c r="Z138" s="234">
        <v>45933</v>
      </c>
      <c r="AA138" s="232"/>
      <c r="AB138" s="232"/>
      <c r="AC138" s="234"/>
      <c r="AD138" s="232"/>
      <c r="AE138" s="253" t="str">
        <f>IF($N138=マイタスク!$U$5,"作業者","")&amp;IF($S138=マイタスク!$U$5,"ピアレビュー","")&amp;IF($X138=マイタスク!$U$5,"SVレビュー","")</f>
        <v/>
      </c>
      <c r="AF138" s="252">
        <f t="shared" si="3"/>
        <v>19</v>
      </c>
      <c r="AG138" s="9" t="s">
        <v>34</v>
      </c>
    </row>
    <row r="139" spans="2:33">
      <c r="B139" s="225">
        <v>127</v>
      </c>
      <c r="C139" s="275" t="s">
        <v>61</v>
      </c>
      <c r="D139" s="227" t="s">
        <v>62</v>
      </c>
      <c r="E139" s="228" t="s">
        <v>247</v>
      </c>
      <c r="F139" s="275" t="s">
        <v>248</v>
      </c>
      <c r="G139" s="231" t="s">
        <v>65</v>
      </c>
      <c r="H139" s="275" t="s">
        <v>66</v>
      </c>
      <c r="I139" s="229">
        <f t="shared" si="2"/>
        <v>0</v>
      </c>
      <c r="J139" s="232"/>
      <c r="K139" s="275" t="s">
        <v>8375</v>
      </c>
      <c r="L139" s="275" t="s">
        <v>8376</v>
      </c>
      <c r="M139" s="275" t="s">
        <v>8141</v>
      </c>
      <c r="N139" s="275" t="s">
        <v>8143</v>
      </c>
      <c r="O139" s="234">
        <v>45908</v>
      </c>
      <c r="P139" s="232"/>
      <c r="Q139" s="232"/>
      <c r="R139" s="232"/>
      <c r="S139" s="275" t="s">
        <v>8159</v>
      </c>
      <c r="T139" s="277">
        <v>45912</v>
      </c>
      <c r="U139" s="232"/>
      <c r="V139" s="233"/>
      <c r="W139" s="233"/>
      <c r="X139" s="275" t="s">
        <v>8144</v>
      </c>
      <c r="Y139" s="234">
        <v>45912</v>
      </c>
      <c r="Z139" s="234">
        <v>45912</v>
      </c>
      <c r="AA139" s="232"/>
      <c r="AB139" s="232"/>
      <c r="AC139" s="234"/>
      <c r="AD139" s="232"/>
      <c r="AE139" s="253" t="str">
        <f>IF($N139=マイタスク!$U$5,"作業者","")&amp;IF($S139=マイタスク!$U$5,"ピアレビュー","")&amp;IF($X139=マイタスク!$U$5,"SVレビュー","")</f>
        <v/>
      </c>
      <c r="AF139" s="252">
        <f t="shared" si="3"/>
        <v>15</v>
      </c>
      <c r="AG139" s="9" t="s">
        <v>34</v>
      </c>
    </row>
    <row r="140" spans="2:33">
      <c r="B140" s="225">
        <v>128</v>
      </c>
      <c r="C140" s="275" t="s">
        <v>61</v>
      </c>
      <c r="D140" s="227" t="s">
        <v>62</v>
      </c>
      <c r="E140" s="228" t="s">
        <v>247</v>
      </c>
      <c r="F140" s="275" t="s">
        <v>248</v>
      </c>
      <c r="G140" s="231" t="s">
        <v>65</v>
      </c>
      <c r="H140" s="275" t="s">
        <v>66</v>
      </c>
      <c r="I140" s="229">
        <f t="shared" si="2"/>
        <v>0</v>
      </c>
      <c r="J140" s="232"/>
      <c r="K140" s="275" t="s">
        <v>8377</v>
      </c>
      <c r="L140" s="275" t="s">
        <v>8378</v>
      </c>
      <c r="M140" s="275" t="s">
        <v>8141</v>
      </c>
      <c r="N140" s="275" t="s">
        <v>8143</v>
      </c>
      <c r="O140" s="234">
        <v>45908</v>
      </c>
      <c r="P140" s="232"/>
      <c r="Q140" s="232"/>
      <c r="R140" s="232"/>
      <c r="S140" s="275" t="s">
        <v>8159</v>
      </c>
      <c r="T140" s="277">
        <v>45912</v>
      </c>
      <c r="U140" s="232"/>
      <c r="V140" s="233"/>
      <c r="W140" s="233"/>
      <c r="X140" s="275" t="s">
        <v>8144</v>
      </c>
      <c r="Y140" s="234">
        <v>45912</v>
      </c>
      <c r="Z140" s="234">
        <v>45912</v>
      </c>
      <c r="AA140" s="232"/>
      <c r="AB140" s="232"/>
      <c r="AC140" s="234"/>
      <c r="AD140" s="232"/>
      <c r="AE140" s="253" t="str">
        <f>IF($N140=マイタスク!$U$5,"作業者","")&amp;IF($S140=マイタスク!$U$5,"ピアレビュー","")&amp;IF($X140=マイタスク!$U$5,"SVレビュー","")</f>
        <v/>
      </c>
      <c r="AF140" s="252">
        <f t="shared" si="3"/>
        <v>15</v>
      </c>
      <c r="AG140" s="9" t="s">
        <v>34</v>
      </c>
    </row>
    <row r="141" spans="2:33">
      <c r="B141" s="225">
        <v>129</v>
      </c>
      <c r="C141" s="275" t="s">
        <v>249</v>
      </c>
      <c r="D141" s="227" t="s">
        <v>250</v>
      </c>
      <c r="E141" s="228" t="s">
        <v>251</v>
      </c>
      <c r="F141" s="275" t="s">
        <v>252</v>
      </c>
      <c r="G141" s="231" t="s">
        <v>65</v>
      </c>
      <c r="H141" s="275" t="s">
        <v>66</v>
      </c>
      <c r="I141" s="229">
        <f t="shared" ref="I141:I204" si="4">$Q141</f>
        <v>0</v>
      </c>
      <c r="J141" s="232"/>
      <c r="K141" s="275" t="s">
        <v>8379</v>
      </c>
      <c r="L141" s="275" t="s">
        <v>252</v>
      </c>
      <c r="M141" s="275" t="s">
        <v>8141</v>
      </c>
      <c r="N141" s="275" t="s">
        <v>8196</v>
      </c>
      <c r="O141" s="234">
        <v>45856</v>
      </c>
      <c r="P141" s="232"/>
      <c r="Q141" s="232"/>
      <c r="R141" s="232"/>
      <c r="S141" s="275"/>
      <c r="T141" s="277"/>
      <c r="U141" s="232"/>
      <c r="V141" s="233"/>
      <c r="W141" s="233"/>
      <c r="X141" s="275" t="s">
        <v>8178</v>
      </c>
      <c r="Y141" s="234">
        <v>45856</v>
      </c>
      <c r="Z141" s="234">
        <v>45856</v>
      </c>
      <c r="AA141" s="232"/>
      <c r="AB141" s="232"/>
      <c r="AC141" s="234"/>
      <c r="AD141" s="232"/>
      <c r="AE141" s="253" t="str">
        <f>IF($N141=マイタスク!$U$5,"作業者","")&amp;IF($S141=マイタスク!$U$5,"ピアレビュー","")&amp;IF($X141=マイタスク!$U$5,"SVレビュー","")</f>
        <v/>
      </c>
      <c r="AF141" s="252">
        <f t="shared" ref="AF141:AF204" si="5">VALUE(RIGHT($E141,4))</f>
        <v>658</v>
      </c>
      <c r="AG141" s="9" t="s">
        <v>34</v>
      </c>
    </row>
    <row r="142" spans="2:33">
      <c r="B142" s="225">
        <v>130</v>
      </c>
      <c r="C142" s="275" t="s">
        <v>249</v>
      </c>
      <c r="D142" s="227" t="s">
        <v>250</v>
      </c>
      <c r="E142" s="228" t="s">
        <v>253</v>
      </c>
      <c r="F142" s="275" t="s">
        <v>252</v>
      </c>
      <c r="G142" s="231" t="s">
        <v>65</v>
      </c>
      <c r="H142" s="275" t="s">
        <v>66</v>
      </c>
      <c r="I142" s="229">
        <f t="shared" si="4"/>
        <v>0</v>
      </c>
      <c r="J142" s="232"/>
      <c r="K142" s="275" t="s">
        <v>8380</v>
      </c>
      <c r="L142" s="275" t="s">
        <v>252</v>
      </c>
      <c r="M142" s="275" t="s">
        <v>8141</v>
      </c>
      <c r="N142" s="275" t="s">
        <v>8269</v>
      </c>
      <c r="O142" s="234">
        <v>45979</v>
      </c>
      <c r="P142" s="232"/>
      <c r="Q142" s="232"/>
      <c r="R142" s="232"/>
      <c r="S142" s="275" t="s">
        <v>8160</v>
      </c>
      <c r="T142" s="277">
        <v>45989</v>
      </c>
      <c r="U142" s="232"/>
      <c r="V142" s="233"/>
      <c r="W142" s="233"/>
      <c r="X142" s="275" t="s">
        <v>8144</v>
      </c>
      <c r="Y142" s="234">
        <v>45989</v>
      </c>
      <c r="Z142" s="234">
        <v>45989</v>
      </c>
      <c r="AA142" s="232"/>
      <c r="AB142" s="232"/>
      <c r="AC142" s="234"/>
      <c r="AD142" s="232"/>
      <c r="AE142" s="253" t="str">
        <f>IF($N142=マイタスク!$U$5,"作業者","")&amp;IF($S142=マイタスク!$U$5,"ピアレビュー","")&amp;IF($X142=マイタスク!$U$5,"SVレビュー","")</f>
        <v/>
      </c>
      <c r="AF142" s="252">
        <f t="shared" si="5"/>
        <v>838</v>
      </c>
      <c r="AG142" s="9" t="s">
        <v>34</v>
      </c>
    </row>
    <row r="143" spans="2:33">
      <c r="B143" s="225">
        <v>131</v>
      </c>
      <c r="C143" s="275" t="s">
        <v>249</v>
      </c>
      <c r="D143" s="227" t="s">
        <v>250</v>
      </c>
      <c r="E143" s="228" t="s">
        <v>254</v>
      </c>
      <c r="F143" s="275" t="s">
        <v>255</v>
      </c>
      <c r="G143" s="231" t="s">
        <v>65</v>
      </c>
      <c r="H143" s="275" t="s">
        <v>66</v>
      </c>
      <c r="I143" s="229">
        <f t="shared" si="4"/>
        <v>0</v>
      </c>
      <c r="J143" s="232"/>
      <c r="K143" s="275" t="s">
        <v>8381</v>
      </c>
      <c r="L143" s="275" t="s">
        <v>255</v>
      </c>
      <c r="M143" s="275" t="s">
        <v>8141</v>
      </c>
      <c r="N143" s="275" t="s">
        <v>8196</v>
      </c>
      <c r="O143" s="234">
        <v>45895</v>
      </c>
      <c r="P143" s="232"/>
      <c r="Q143" s="232"/>
      <c r="R143" s="232"/>
      <c r="S143" s="275" t="s">
        <v>8160</v>
      </c>
      <c r="T143" s="277">
        <v>45895</v>
      </c>
      <c r="U143" s="232"/>
      <c r="V143" s="233"/>
      <c r="W143" s="233"/>
      <c r="X143" s="275" t="s">
        <v>8144</v>
      </c>
      <c r="Y143" s="234">
        <v>45895</v>
      </c>
      <c r="Z143" s="234">
        <v>45898</v>
      </c>
      <c r="AA143" s="232"/>
      <c r="AB143" s="232"/>
      <c r="AC143" s="234"/>
      <c r="AD143" s="232"/>
      <c r="AE143" s="253" t="str">
        <f>IF($N143=マイタスク!$U$5,"作業者","")&amp;IF($S143=マイタスク!$U$5,"ピアレビュー","")&amp;IF($X143=マイタスク!$U$5,"SVレビュー","")</f>
        <v/>
      </c>
      <c r="AF143" s="252">
        <f t="shared" si="5"/>
        <v>714</v>
      </c>
      <c r="AG143" s="9" t="s">
        <v>34</v>
      </c>
    </row>
    <row r="144" spans="2:33">
      <c r="B144" s="225">
        <v>132</v>
      </c>
      <c r="C144" s="275" t="s">
        <v>249</v>
      </c>
      <c r="D144" s="227" t="s">
        <v>250</v>
      </c>
      <c r="E144" s="228" t="s">
        <v>256</v>
      </c>
      <c r="F144" s="275" t="s">
        <v>257</v>
      </c>
      <c r="G144" s="231" t="s">
        <v>65</v>
      </c>
      <c r="H144" s="275" t="s">
        <v>66</v>
      </c>
      <c r="I144" s="229">
        <f t="shared" si="4"/>
        <v>0</v>
      </c>
      <c r="J144" s="232"/>
      <c r="K144" s="275" t="s">
        <v>8382</v>
      </c>
      <c r="L144" s="275" t="s">
        <v>257</v>
      </c>
      <c r="M144" s="275" t="s">
        <v>8141</v>
      </c>
      <c r="N144" s="275" t="s">
        <v>8196</v>
      </c>
      <c r="O144" s="234">
        <v>45708</v>
      </c>
      <c r="P144" s="232"/>
      <c r="Q144" s="232"/>
      <c r="R144" s="232"/>
      <c r="S144" s="275" t="s">
        <v>8142</v>
      </c>
      <c r="T144" s="277">
        <v>45716</v>
      </c>
      <c r="U144" s="232"/>
      <c r="V144" s="233"/>
      <c r="W144" s="233"/>
      <c r="X144" s="275" t="s">
        <v>8178</v>
      </c>
      <c r="Y144" s="234">
        <v>45716</v>
      </c>
      <c r="Z144" s="234">
        <v>45716</v>
      </c>
      <c r="AA144" s="232"/>
      <c r="AB144" s="232"/>
      <c r="AC144" s="234"/>
      <c r="AD144" s="232"/>
      <c r="AE144" s="253" t="str">
        <f>IF($N144=マイタスク!$U$5,"作業者","")&amp;IF($S144=マイタスク!$U$5,"ピアレビュー","")&amp;IF($X144=マイタスク!$U$5,"SVレビュー","")</f>
        <v/>
      </c>
      <c r="AF144" s="252">
        <f t="shared" si="5"/>
        <v>415</v>
      </c>
      <c r="AG144" s="9" t="s">
        <v>34</v>
      </c>
    </row>
    <row r="145" spans="2:33">
      <c r="B145" s="225">
        <v>133</v>
      </c>
      <c r="C145" s="275" t="s">
        <v>71</v>
      </c>
      <c r="D145" s="227" t="s">
        <v>120</v>
      </c>
      <c r="E145" s="228" t="s">
        <v>258</v>
      </c>
      <c r="F145" s="275" t="s">
        <v>259</v>
      </c>
      <c r="G145" s="231" t="s">
        <v>65</v>
      </c>
      <c r="H145" s="275" t="s">
        <v>66</v>
      </c>
      <c r="I145" s="229">
        <f t="shared" si="4"/>
        <v>0</v>
      </c>
      <c r="J145" s="232"/>
      <c r="K145" s="275" t="s">
        <v>8383</v>
      </c>
      <c r="L145" s="275" t="s">
        <v>259</v>
      </c>
      <c r="M145" s="275" t="s">
        <v>8141</v>
      </c>
      <c r="N145" s="275" t="s">
        <v>8196</v>
      </c>
      <c r="O145" s="234">
        <v>45580</v>
      </c>
      <c r="P145" s="232"/>
      <c r="Q145" s="232"/>
      <c r="R145" s="232"/>
      <c r="S145" s="275" t="s">
        <v>8260</v>
      </c>
      <c r="T145" s="277">
        <v>45580</v>
      </c>
      <c r="U145" s="232"/>
      <c r="V145" s="233"/>
      <c r="W145" s="233"/>
      <c r="X145" s="275" t="s">
        <v>8165</v>
      </c>
      <c r="Y145" s="234">
        <v>45580</v>
      </c>
      <c r="Z145" s="234">
        <v>45590</v>
      </c>
      <c r="AA145" s="232"/>
      <c r="AB145" s="232"/>
      <c r="AC145" s="234"/>
      <c r="AD145" s="232"/>
      <c r="AE145" s="253" t="str">
        <f>IF($N145=マイタスク!$U$5,"作業者","")&amp;IF($S145=マイタスク!$U$5,"ピアレビュー","")&amp;IF($X145=マイタスク!$U$5,"SVレビュー","")</f>
        <v/>
      </c>
      <c r="AF145" s="252">
        <f t="shared" si="5"/>
        <v>432</v>
      </c>
      <c r="AG145" s="9" t="s">
        <v>34</v>
      </c>
    </row>
    <row r="146" spans="2:33">
      <c r="B146" s="225">
        <v>134</v>
      </c>
      <c r="C146" s="275" t="s">
        <v>119</v>
      </c>
      <c r="D146" s="227" t="s">
        <v>120</v>
      </c>
      <c r="E146" s="228" t="s">
        <v>260</v>
      </c>
      <c r="F146" s="275" t="s">
        <v>261</v>
      </c>
      <c r="G146" s="231" t="s">
        <v>65</v>
      </c>
      <c r="H146" s="275" t="s">
        <v>66</v>
      </c>
      <c r="I146" s="229">
        <f t="shared" si="4"/>
        <v>0</v>
      </c>
      <c r="J146" s="232"/>
      <c r="K146" s="275" t="s">
        <v>8384</v>
      </c>
      <c r="L146" s="275" t="s">
        <v>261</v>
      </c>
      <c r="M146" s="275" t="s">
        <v>8141</v>
      </c>
      <c r="N146" s="275" t="s">
        <v>8196</v>
      </c>
      <c r="O146" s="234">
        <v>45588</v>
      </c>
      <c r="P146" s="232"/>
      <c r="Q146" s="232"/>
      <c r="R146" s="232"/>
      <c r="S146" s="275" t="s">
        <v>8258</v>
      </c>
      <c r="T146" s="277">
        <v>45588</v>
      </c>
      <c r="U146" s="232"/>
      <c r="V146" s="233"/>
      <c r="W146" s="233"/>
      <c r="X146" s="275" t="s">
        <v>8165</v>
      </c>
      <c r="Y146" s="234">
        <v>45588</v>
      </c>
      <c r="Z146" s="234">
        <v>45597</v>
      </c>
      <c r="AA146" s="232"/>
      <c r="AB146" s="232"/>
      <c r="AC146" s="234"/>
      <c r="AD146" s="232"/>
      <c r="AE146" s="253" t="str">
        <f>IF($N146=マイタスク!$U$5,"作業者","")&amp;IF($S146=マイタスク!$U$5,"ピアレビュー","")&amp;IF($X146=マイタスク!$U$5,"SVレビュー","")</f>
        <v/>
      </c>
      <c r="AF146" s="252">
        <f t="shared" si="5"/>
        <v>96</v>
      </c>
      <c r="AG146" s="9" t="s">
        <v>34</v>
      </c>
    </row>
    <row r="147" spans="2:33">
      <c r="B147" s="225">
        <v>135</v>
      </c>
      <c r="C147" s="275" t="s">
        <v>119</v>
      </c>
      <c r="D147" s="227" t="s">
        <v>120</v>
      </c>
      <c r="E147" s="228" t="s">
        <v>262</v>
      </c>
      <c r="F147" s="275" t="s">
        <v>263</v>
      </c>
      <c r="G147" s="231" t="s">
        <v>65</v>
      </c>
      <c r="H147" s="275" t="s">
        <v>66</v>
      </c>
      <c r="I147" s="229">
        <f t="shared" si="4"/>
        <v>0</v>
      </c>
      <c r="J147" s="232"/>
      <c r="K147" s="275" t="s">
        <v>8385</v>
      </c>
      <c r="L147" s="275" t="s">
        <v>263</v>
      </c>
      <c r="M147" s="275" t="s">
        <v>8141</v>
      </c>
      <c r="N147" s="275" t="s">
        <v>8196</v>
      </c>
      <c r="O147" s="234">
        <v>45594</v>
      </c>
      <c r="P147" s="232"/>
      <c r="Q147" s="232"/>
      <c r="R147" s="232"/>
      <c r="S147" s="275" t="s">
        <v>8258</v>
      </c>
      <c r="T147" s="277">
        <v>45594</v>
      </c>
      <c r="U147" s="232"/>
      <c r="V147" s="233"/>
      <c r="W147" s="233"/>
      <c r="X147" s="275" t="s">
        <v>8165</v>
      </c>
      <c r="Y147" s="234">
        <v>45594</v>
      </c>
      <c r="Z147" s="234">
        <v>45597</v>
      </c>
      <c r="AA147" s="232"/>
      <c r="AB147" s="232"/>
      <c r="AC147" s="234"/>
      <c r="AD147" s="232"/>
      <c r="AE147" s="253" t="str">
        <f>IF($N147=マイタスク!$U$5,"作業者","")&amp;IF($S147=マイタスク!$U$5,"ピアレビュー","")&amp;IF($X147=マイタスク!$U$5,"SVレビュー","")</f>
        <v/>
      </c>
      <c r="AF147" s="252">
        <f t="shared" si="5"/>
        <v>97</v>
      </c>
      <c r="AG147" s="9" t="s">
        <v>34</v>
      </c>
    </row>
    <row r="148" spans="2:33">
      <c r="B148" s="225">
        <v>136</v>
      </c>
      <c r="C148" s="275" t="s">
        <v>119</v>
      </c>
      <c r="D148" s="227" t="s">
        <v>120</v>
      </c>
      <c r="E148" s="228" t="s">
        <v>264</v>
      </c>
      <c r="F148" s="275" t="s">
        <v>265</v>
      </c>
      <c r="G148" s="231" t="s">
        <v>65</v>
      </c>
      <c r="H148" s="275" t="s">
        <v>66</v>
      </c>
      <c r="I148" s="229">
        <f t="shared" si="4"/>
        <v>0</v>
      </c>
      <c r="J148" s="232"/>
      <c r="K148" s="275" t="s">
        <v>8386</v>
      </c>
      <c r="L148" s="275" t="s">
        <v>265</v>
      </c>
      <c r="M148" s="275" t="s">
        <v>8141</v>
      </c>
      <c r="N148" s="275" t="s">
        <v>8196</v>
      </c>
      <c r="O148" s="234">
        <v>45594</v>
      </c>
      <c r="P148" s="232"/>
      <c r="Q148" s="232"/>
      <c r="R148" s="232"/>
      <c r="S148" s="275"/>
      <c r="T148" s="277"/>
      <c r="U148" s="232"/>
      <c r="V148" s="233"/>
      <c r="W148" s="233"/>
      <c r="X148" s="275" t="s">
        <v>8165</v>
      </c>
      <c r="Y148" s="234">
        <v>45594</v>
      </c>
      <c r="Z148" s="234">
        <v>45597</v>
      </c>
      <c r="AA148" s="232"/>
      <c r="AB148" s="232"/>
      <c r="AC148" s="234"/>
      <c r="AD148" s="232"/>
      <c r="AE148" s="253" t="str">
        <f>IF($N148=マイタスク!$U$5,"作業者","")&amp;IF($S148=マイタスク!$U$5,"ピアレビュー","")&amp;IF($X148=マイタスク!$U$5,"SVレビュー","")</f>
        <v/>
      </c>
      <c r="AF148" s="252">
        <f t="shared" si="5"/>
        <v>98</v>
      </c>
      <c r="AG148" s="9" t="s">
        <v>34</v>
      </c>
    </row>
    <row r="149" spans="2:33">
      <c r="B149" s="225">
        <v>137</v>
      </c>
      <c r="C149" s="275" t="s">
        <v>119</v>
      </c>
      <c r="D149" s="227" t="s">
        <v>120</v>
      </c>
      <c r="E149" s="228" t="s">
        <v>266</v>
      </c>
      <c r="F149" s="275" t="s">
        <v>267</v>
      </c>
      <c r="G149" s="231" t="s">
        <v>65</v>
      </c>
      <c r="H149" s="275" t="s">
        <v>66</v>
      </c>
      <c r="I149" s="229">
        <f t="shared" si="4"/>
        <v>0</v>
      </c>
      <c r="J149" s="232"/>
      <c r="K149" s="275" t="s">
        <v>8387</v>
      </c>
      <c r="L149" s="275" t="s">
        <v>267</v>
      </c>
      <c r="M149" s="275" t="s">
        <v>8141</v>
      </c>
      <c r="N149" s="275" t="s">
        <v>8188</v>
      </c>
      <c r="O149" s="234">
        <v>45545</v>
      </c>
      <c r="P149" s="232"/>
      <c r="Q149" s="232"/>
      <c r="R149" s="232"/>
      <c r="S149" s="275" t="s">
        <v>8258</v>
      </c>
      <c r="T149" s="277">
        <v>45545</v>
      </c>
      <c r="U149" s="232"/>
      <c r="V149" s="233"/>
      <c r="W149" s="233"/>
      <c r="X149" s="275" t="s">
        <v>8165</v>
      </c>
      <c r="Y149" s="234">
        <v>45545</v>
      </c>
      <c r="Z149" s="234">
        <v>45555</v>
      </c>
      <c r="AA149" s="232"/>
      <c r="AB149" s="232"/>
      <c r="AC149" s="234"/>
      <c r="AD149" s="232"/>
      <c r="AE149" s="253" t="str">
        <f>IF($N149=マイタスク!$U$5,"作業者","")&amp;IF($S149=マイタスク!$U$5,"ピアレビュー","")&amp;IF($X149=マイタスク!$U$5,"SVレビュー","")</f>
        <v/>
      </c>
      <c r="AF149" s="252">
        <f t="shared" si="5"/>
        <v>72</v>
      </c>
      <c r="AG149" s="9" t="s">
        <v>34</v>
      </c>
    </row>
    <row r="150" spans="2:33">
      <c r="B150" s="225">
        <v>138</v>
      </c>
      <c r="C150" s="275" t="s">
        <v>119</v>
      </c>
      <c r="D150" s="227" t="s">
        <v>120</v>
      </c>
      <c r="E150" s="228" t="s">
        <v>268</v>
      </c>
      <c r="F150" s="275" t="s">
        <v>269</v>
      </c>
      <c r="G150" s="231" t="s">
        <v>65</v>
      </c>
      <c r="H150" s="275" t="s">
        <v>66</v>
      </c>
      <c r="I150" s="229">
        <f t="shared" si="4"/>
        <v>0</v>
      </c>
      <c r="J150" s="232"/>
      <c r="K150" s="275" t="s">
        <v>8388</v>
      </c>
      <c r="L150" s="275" t="s">
        <v>269</v>
      </c>
      <c r="M150" s="275" t="s">
        <v>8141</v>
      </c>
      <c r="N150" s="275" t="s">
        <v>8144</v>
      </c>
      <c r="O150" s="234">
        <v>45545</v>
      </c>
      <c r="P150" s="232"/>
      <c r="Q150" s="232"/>
      <c r="R150" s="232"/>
      <c r="S150" s="275" t="s">
        <v>8156</v>
      </c>
      <c r="T150" s="277">
        <v>45545</v>
      </c>
      <c r="U150" s="232"/>
      <c r="V150" s="233"/>
      <c r="W150" s="233"/>
      <c r="X150" s="275" t="s">
        <v>8165</v>
      </c>
      <c r="Y150" s="234">
        <v>45545</v>
      </c>
      <c r="Z150" s="234">
        <v>45555</v>
      </c>
      <c r="AA150" s="232"/>
      <c r="AB150" s="232"/>
      <c r="AC150" s="234"/>
      <c r="AD150" s="232"/>
      <c r="AE150" s="253" t="str">
        <f>IF($N150=マイタスク!$U$5,"作業者","")&amp;IF($S150=マイタスク!$U$5,"ピアレビュー","")&amp;IF($X150=マイタスク!$U$5,"SVレビュー","")</f>
        <v/>
      </c>
      <c r="AF150" s="252">
        <f t="shared" si="5"/>
        <v>73</v>
      </c>
      <c r="AG150" s="9" t="s">
        <v>34</v>
      </c>
    </row>
    <row r="151" spans="2:33">
      <c r="B151" s="225">
        <v>139</v>
      </c>
      <c r="C151" s="275" t="s">
        <v>119</v>
      </c>
      <c r="D151" s="227" t="s">
        <v>120</v>
      </c>
      <c r="E151" s="228" t="s">
        <v>270</v>
      </c>
      <c r="F151" s="275" t="s">
        <v>271</v>
      </c>
      <c r="G151" s="231" t="s">
        <v>65</v>
      </c>
      <c r="H151" s="275" t="s">
        <v>66</v>
      </c>
      <c r="I151" s="229">
        <f t="shared" si="4"/>
        <v>0</v>
      </c>
      <c r="J151" s="232"/>
      <c r="K151" s="275" t="s">
        <v>8389</v>
      </c>
      <c r="L151" s="275" t="s">
        <v>271</v>
      </c>
      <c r="M151" s="275" t="s">
        <v>8141</v>
      </c>
      <c r="N151" s="275" t="s">
        <v>8188</v>
      </c>
      <c r="O151" s="234">
        <v>45562</v>
      </c>
      <c r="P151" s="232"/>
      <c r="Q151" s="232"/>
      <c r="R151" s="232"/>
      <c r="S151" s="275" t="s">
        <v>8258</v>
      </c>
      <c r="T151" s="277">
        <v>45562</v>
      </c>
      <c r="U151" s="232"/>
      <c r="V151" s="233"/>
      <c r="W151" s="233"/>
      <c r="X151" s="275" t="s">
        <v>8165</v>
      </c>
      <c r="Y151" s="234">
        <v>45562</v>
      </c>
      <c r="Z151" s="234">
        <v>45569</v>
      </c>
      <c r="AA151" s="232"/>
      <c r="AB151" s="232"/>
      <c r="AC151" s="234"/>
      <c r="AD151" s="232"/>
      <c r="AE151" s="253" t="str">
        <f>IF($N151=マイタスク!$U$5,"作業者","")&amp;IF($S151=マイタスク!$U$5,"ピアレビュー","")&amp;IF($X151=マイタスク!$U$5,"SVレビュー","")</f>
        <v/>
      </c>
      <c r="AF151" s="252">
        <f t="shared" si="5"/>
        <v>93</v>
      </c>
      <c r="AG151" s="9" t="s">
        <v>34</v>
      </c>
    </row>
    <row r="152" spans="2:33">
      <c r="B152" s="225">
        <v>140</v>
      </c>
      <c r="C152" s="275" t="s">
        <v>119</v>
      </c>
      <c r="D152" s="227" t="s">
        <v>120</v>
      </c>
      <c r="E152" s="228" t="s">
        <v>272</v>
      </c>
      <c r="F152" s="275" t="s">
        <v>273</v>
      </c>
      <c r="G152" s="231" t="s">
        <v>65</v>
      </c>
      <c r="H152" s="275" t="s">
        <v>66</v>
      </c>
      <c r="I152" s="229">
        <f t="shared" si="4"/>
        <v>0</v>
      </c>
      <c r="J152" s="232"/>
      <c r="K152" s="275" t="s">
        <v>8390</v>
      </c>
      <c r="L152" s="275" t="s">
        <v>273</v>
      </c>
      <c r="M152" s="275" t="s">
        <v>8141</v>
      </c>
      <c r="N152" s="275" t="s">
        <v>8144</v>
      </c>
      <c r="O152" s="234">
        <v>45548</v>
      </c>
      <c r="P152" s="232"/>
      <c r="Q152" s="232"/>
      <c r="R152" s="232"/>
      <c r="S152" s="275" t="s">
        <v>8156</v>
      </c>
      <c r="T152" s="277">
        <v>45548</v>
      </c>
      <c r="U152" s="232"/>
      <c r="V152" s="233"/>
      <c r="W152" s="233"/>
      <c r="X152" s="275" t="s">
        <v>8165</v>
      </c>
      <c r="Y152" s="234">
        <v>45548</v>
      </c>
      <c r="Z152" s="234">
        <v>45555</v>
      </c>
      <c r="AA152" s="232"/>
      <c r="AB152" s="232"/>
      <c r="AC152" s="234"/>
      <c r="AD152" s="232"/>
      <c r="AE152" s="253" t="str">
        <f>IF($N152=マイタスク!$U$5,"作業者","")&amp;IF($S152=マイタスク!$U$5,"ピアレビュー","")&amp;IF($X152=マイタスク!$U$5,"SVレビュー","")</f>
        <v/>
      </c>
      <c r="AF152" s="252">
        <f t="shared" si="5"/>
        <v>87</v>
      </c>
      <c r="AG152" s="9" t="s">
        <v>34</v>
      </c>
    </row>
    <row r="153" spans="2:33">
      <c r="B153" s="225">
        <v>141</v>
      </c>
      <c r="C153" s="275" t="s">
        <v>119</v>
      </c>
      <c r="D153" s="227" t="s">
        <v>120</v>
      </c>
      <c r="E153" s="228" t="s">
        <v>274</v>
      </c>
      <c r="F153" s="275" t="s">
        <v>275</v>
      </c>
      <c r="G153" s="231" t="s">
        <v>65</v>
      </c>
      <c r="H153" s="275" t="s">
        <v>66</v>
      </c>
      <c r="I153" s="229">
        <f t="shared" si="4"/>
        <v>0</v>
      </c>
      <c r="J153" s="232"/>
      <c r="K153" s="275" t="s">
        <v>8391</v>
      </c>
      <c r="L153" s="275" t="s">
        <v>275</v>
      </c>
      <c r="M153" s="275" t="s">
        <v>8141</v>
      </c>
      <c r="N153" s="275" t="s">
        <v>8188</v>
      </c>
      <c r="O153" s="234">
        <v>45554</v>
      </c>
      <c r="P153" s="232"/>
      <c r="Q153" s="232"/>
      <c r="R153" s="232"/>
      <c r="S153" s="275" t="s">
        <v>8258</v>
      </c>
      <c r="T153" s="277">
        <v>45554</v>
      </c>
      <c r="U153" s="232"/>
      <c r="V153" s="233"/>
      <c r="W153" s="233"/>
      <c r="X153" s="275" t="s">
        <v>8165</v>
      </c>
      <c r="Y153" s="234">
        <v>45554</v>
      </c>
      <c r="Z153" s="234">
        <v>45554</v>
      </c>
      <c r="AA153" s="232"/>
      <c r="AB153" s="232"/>
      <c r="AC153" s="234"/>
      <c r="AD153" s="232"/>
      <c r="AE153" s="253" t="str">
        <f>IF($N153=マイタスク!$U$5,"作業者","")&amp;IF($S153=マイタスク!$U$5,"ピアレビュー","")&amp;IF($X153=マイタスク!$U$5,"SVレビュー","")</f>
        <v/>
      </c>
      <c r="AF153" s="252">
        <f t="shared" si="5"/>
        <v>89</v>
      </c>
      <c r="AG153" s="9" t="s">
        <v>34</v>
      </c>
    </row>
    <row r="154" spans="2:33">
      <c r="B154" s="225">
        <v>142</v>
      </c>
      <c r="C154" s="275" t="s">
        <v>119</v>
      </c>
      <c r="D154" s="227" t="s">
        <v>120</v>
      </c>
      <c r="E154" s="228" t="s">
        <v>276</v>
      </c>
      <c r="F154" s="275" t="s">
        <v>277</v>
      </c>
      <c r="G154" s="231" t="s">
        <v>65</v>
      </c>
      <c r="H154" s="275" t="s">
        <v>66</v>
      </c>
      <c r="I154" s="229">
        <f t="shared" si="4"/>
        <v>0</v>
      </c>
      <c r="J154" s="232"/>
      <c r="K154" s="275" t="s">
        <v>8392</v>
      </c>
      <c r="L154" s="275" t="s">
        <v>277</v>
      </c>
      <c r="M154" s="275" t="s">
        <v>8141</v>
      </c>
      <c r="N154" s="275" t="s">
        <v>8144</v>
      </c>
      <c r="O154" s="234">
        <v>45548</v>
      </c>
      <c r="P154" s="232"/>
      <c r="Q154" s="232"/>
      <c r="R154" s="232"/>
      <c r="S154" s="275" t="s">
        <v>8156</v>
      </c>
      <c r="T154" s="277">
        <v>45548</v>
      </c>
      <c r="U154" s="232"/>
      <c r="V154" s="233"/>
      <c r="W154" s="233"/>
      <c r="X154" s="275" t="s">
        <v>8165</v>
      </c>
      <c r="Y154" s="234">
        <v>45548</v>
      </c>
      <c r="Z154" s="234">
        <v>45555</v>
      </c>
      <c r="AA154" s="232"/>
      <c r="AB154" s="232"/>
      <c r="AC154" s="234"/>
      <c r="AD154" s="232"/>
      <c r="AE154" s="253" t="str">
        <f>IF($N154=マイタスク!$U$5,"作業者","")&amp;IF($S154=マイタスク!$U$5,"ピアレビュー","")&amp;IF($X154=マイタスク!$U$5,"SVレビュー","")</f>
        <v/>
      </c>
      <c r="AF154" s="252">
        <f t="shared" si="5"/>
        <v>74</v>
      </c>
      <c r="AG154" s="9" t="s">
        <v>34</v>
      </c>
    </row>
    <row r="155" spans="2:33">
      <c r="B155" s="225">
        <v>143</v>
      </c>
      <c r="C155" s="275" t="s">
        <v>71</v>
      </c>
      <c r="D155" s="227" t="s">
        <v>120</v>
      </c>
      <c r="E155" s="228" t="s">
        <v>278</v>
      </c>
      <c r="F155" s="275" t="s">
        <v>279</v>
      </c>
      <c r="G155" s="231" t="s">
        <v>65</v>
      </c>
      <c r="H155" s="275" t="s">
        <v>66</v>
      </c>
      <c r="I155" s="229">
        <f t="shared" si="4"/>
        <v>0</v>
      </c>
      <c r="J155" s="232"/>
      <c r="K155" s="275" t="s">
        <v>8393</v>
      </c>
      <c r="L155" s="275" t="s">
        <v>279</v>
      </c>
      <c r="M155" s="275" t="s">
        <v>8141</v>
      </c>
      <c r="N155" s="275" t="s">
        <v>8188</v>
      </c>
      <c r="O155" s="234">
        <v>45531</v>
      </c>
      <c r="P155" s="232"/>
      <c r="Q155" s="232"/>
      <c r="R155" s="232"/>
      <c r="S155" s="275" t="s">
        <v>8258</v>
      </c>
      <c r="T155" s="277">
        <v>45531</v>
      </c>
      <c r="U155" s="232"/>
      <c r="V155" s="233"/>
      <c r="W155" s="233"/>
      <c r="X155" s="275" t="s">
        <v>8165</v>
      </c>
      <c r="Y155" s="234">
        <v>45531</v>
      </c>
      <c r="Z155" s="234">
        <v>45531</v>
      </c>
      <c r="AA155" s="232"/>
      <c r="AB155" s="232"/>
      <c r="AC155" s="234"/>
      <c r="AD155" s="232"/>
      <c r="AE155" s="253" t="str">
        <f>IF($N155=マイタスク!$U$5,"作業者","")&amp;IF($S155=マイタスク!$U$5,"ピアレビュー","")&amp;IF($X155=マイタスク!$U$5,"SVレビュー","")</f>
        <v/>
      </c>
      <c r="AF155" s="252">
        <f t="shared" si="5"/>
        <v>295</v>
      </c>
      <c r="AG155" s="9" t="s">
        <v>34</v>
      </c>
    </row>
    <row r="156" spans="2:33">
      <c r="B156" s="225">
        <v>144</v>
      </c>
      <c r="C156" s="275" t="s">
        <v>71</v>
      </c>
      <c r="D156" s="227" t="s">
        <v>120</v>
      </c>
      <c r="E156" s="228" t="s">
        <v>280</v>
      </c>
      <c r="F156" s="275" t="s">
        <v>281</v>
      </c>
      <c r="G156" s="231" t="s">
        <v>65</v>
      </c>
      <c r="H156" s="275" t="s">
        <v>66</v>
      </c>
      <c r="I156" s="229">
        <f t="shared" si="4"/>
        <v>0</v>
      </c>
      <c r="J156" s="232"/>
      <c r="K156" s="275" t="s">
        <v>8394</v>
      </c>
      <c r="L156" s="275" t="s">
        <v>281</v>
      </c>
      <c r="M156" s="275" t="s">
        <v>8141</v>
      </c>
      <c r="N156" s="275" t="s">
        <v>8196</v>
      </c>
      <c r="O156" s="234">
        <v>45569</v>
      </c>
      <c r="P156" s="232"/>
      <c r="Q156" s="232"/>
      <c r="R156" s="232"/>
      <c r="S156" s="275" t="s">
        <v>8258</v>
      </c>
      <c r="T156" s="277">
        <v>45569</v>
      </c>
      <c r="U156" s="232"/>
      <c r="V156" s="233"/>
      <c r="W156" s="233"/>
      <c r="X156" s="275" t="s">
        <v>8165</v>
      </c>
      <c r="Y156" s="234">
        <v>45569</v>
      </c>
      <c r="Z156" s="234">
        <v>45569</v>
      </c>
      <c r="AA156" s="232"/>
      <c r="AB156" s="232"/>
      <c r="AC156" s="234"/>
      <c r="AD156" s="232"/>
      <c r="AE156" s="253" t="str">
        <f>IF($N156=マイタスク!$U$5,"作業者","")&amp;IF($S156=マイタスク!$U$5,"ピアレビュー","")&amp;IF($X156=マイタスク!$U$5,"SVレビュー","")</f>
        <v/>
      </c>
      <c r="AF156" s="252">
        <f t="shared" si="5"/>
        <v>399</v>
      </c>
      <c r="AG156" s="9" t="s">
        <v>34</v>
      </c>
    </row>
    <row r="157" spans="2:33">
      <c r="B157" s="225">
        <v>145</v>
      </c>
      <c r="C157" s="275" t="s">
        <v>71</v>
      </c>
      <c r="D157" s="227" t="s">
        <v>120</v>
      </c>
      <c r="E157" s="228" t="s">
        <v>282</v>
      </c>
      <c r="F157" s="275" t="s">
        <v>283</v>
      </c>
      <c r="G157" s="231" t="s">
        <v>65</v>
      </c>
      <c r="H157" s="275" t="s">
        <v>66</v>
      </c>
      <c r="I157" s="229">
        <f t="shared" si="4"/>
        <v>0</v>
      </c>
      <c r="J157" s="232"/>
      <c r="K157" s="275" t="s">
        <v>8395</v>
      </c>
      <c r="L157" s="275" t="s">
        <v>283</v>
      </c>
      <c r="M157" s="275" t="s">
        <v>8141</v>
      </c>
      <c r="N157" s="275" t="s">
        <v>8142</v>
      </c>
      <c r="O157" s="234">
        <v>45531</v>
      </c>
      <c r="P157" s="232"/>
      <c r="Q157" s="232"/>
      <c r="R157" s="232"/>
      <c r="S157" s="275" t="s">
        <v>8258</v>
      </c>
      <c r="T157" s="277">
        <v>45531</v>
      </c>
      <c r="U157" s="232"/>
      <c r="V157" s="233"/>
      <c r="W157" s="233"/>
      <c r="X157" s="275" t="s">
        <v>8165</v>
      </c>
      <c r="Y157" s="234">
        <v>45531</v>
      </c>
      <c r="Z157" s="234">
        <v>45541</v>
      </c>
      <c r="AA157" s="232"/>
      <c r="AB157" s="232"/>
      <c r="AC157" s="234"/>
      <c r="AD157" s="232"/>
      <c r="AE157" s="253" t="str">
        <f>IF($N157=マイタスク!$U$5,"作業者","")&amp;IF($S157=マイタスク!$U$5,"ピアレビュー","")&amp;IF($X157=マイタスク!$U$5,"SVレビュー","")</f>
        <v/>
      </c>
      <c r="AF157" s="252">
        <f t="shared" si="5"/>
        <v>296</v>
      </c>
      <c r="AG157" s="9" t="s">
        <v>34</v>
      </c>
    </row>
    <row r="158" spans="2:33">
      <c r="B158" s="225">
        <v>146</v>
      </c>
      <c r="C158" s="275" t="s">
        <v>71</v>
      </c>
      <c r="D158" s="227" t="s">
        <v>120</v>
      </c>
      <c r="E158" s="228" t="s">
        <v>284</v>
      </c>
      <c r="F158" s="275" t="s">
        <v>285</v>
      </c>
      <c r="G158" s="231" t="s">
        <v>65</v>
      </c>
      <c r="H158" s="275" t="s">
        <v>66</v>
      </c>
      <c r="I158" s="229">
        <f t="shared" si="4"/>
        <v>0</v>
      </c>
      <c r="J158" s="232"/>
      <c r="K158" s="275" t="s">
        <v>8396</v>
      </c>
      <c r="L158" s="275" t="s">
        <v>285</v>
      </c>
      <c r="M158" s="275" t="s">
        <v>8141</v>
      </c>
      <c r="N158" s="275" t="s">
        <v>8144</v>
      </c>
      <c r="O158" s="234">
        <v>45569</v>
      </c>
      <c r="P158" s="232"/>
      <c r="Q158" s="232"/>
      <c r="R158" s="232"/>
      <c r="S158" s="275" t="s">
        <v>8156</v>
      </c>
      <c r="T158" s="277">
        <v>45583</v>
      </c>
      <c r="U158" s="232"/>
      <c r="V158" s="233"/>
      <c r="W158" s="233"/>
      <c r="X158" s="275" t="s">
        <v>8165</v>
      </c>
      <c r="Y158" s="234">
        <v>45569</v>
      </c>
      <c r="Z158" s="234">
        <v>45569</v>
      </c>
      <c r="AA158" s="232"/>
      <c r="AB158" s="232"/>
      <c r="AC158" s="234"/>
      <c r="AD158" s="232"/>
      <c r="AE158" s="253" t="str">
        <f>IF($N158=マイタスク!$U$5,"作業者","")&amp;IF($S158=マイタスク!$U$5,"ピアレビュー","")&amp;IF($X158=マイタスク!$U$5,"SVレビュー","")</f>
        <v/>
      </c>
      <c r="AF158" s="252">
        <f t="shared" si="5"/>
        <v>400</v>
      </c>
      <c r="AG158" s="9" t="s">
        <v>34</v>
      </c>
    </row>
    <row r="159" spans="2:33">
      <c r="B159" s="225">
        <v>147</v>
      </c>
      <c r="C159" s="275" t="s">
        <v>71</v>
      </c>
      <c r="D159" s="227" t="s">
        <v>72</v>
      </c>
      <c r="E159" s="228" t="s">
        <v>286</v>
      </c>
      <c r="F159" s="275" t="s">
        <v>287</v>
      </c>
      <c r="G159" s="231" t="s">
        <v>65</v>
      </c>
      <c r="H159" s="275" t="s">
        <v>66</v>
      </c>
      <c r="I159" s="229">
        <f t="shared" si="4"/>
        <v>0</v>
      </c>
      <c r="J159" s="232"/>
      <c r="K159" s="275" t="s">
        <v>8397</v>
      </c>
      <c r="L159" s="275" t="s">
        <v>8398</v>
      </c>
      <c r="M159" s="275" t="s">
        <v>8141</v>
      </c>
      <c r="N159" s="275" t="s">
        <v>8399</v>
      </c>
      <c r="O159" s="234">
        <v>45891</v>
      </c>
      <c r="P159" s="232"/>
      <c r="Q159" s="232"/>
      <c r="R159" s="232"/>
      <c r="S159" s="275" t="s">
        <v>8188</v>
      </c>
      <c r="T159" s="277">
        <v>45891</v>
      </c>
      <c r="U159" s="232"/>
      <c r="V159" s="233"/>
      <c r="W159" s="233"/>
      <c r="X159" s="275" t="s">
        <v>8156</v>
      </c>
      <c r="Y159" s="234">
        <v>45891</v>
      </c>
      <c r="Z159" s="234">
        <v>45891</v>
      </c>
      <c r="AA159" s="232"/>
      <c r="AB159" s="232"/>
      <c r="AC159" s="234"/>
      <c r="AD159" s="232"/>
      <c r="AE159" s="253" t="str">
        <f>IF($N159=マイタスク!$U$5,"作業者","")&amp;IF($S159=マイタスク!$U$5,"ピアレビュー","")&amp;IF($X159=マイタスク!$U$5,"SVレビュー","")</f>
        <v/>
      </c>
      <c r="AF159" s="252">
        <f t="shared" si="5"/>
        <v>1581</v>
      </c>
      <c r="AG159" s="9" t="s">
        <v>34</v>
      </c>
    </row>
    <row r="160" spans="2:33">
      <c r="B160" s="225">
        <v>148</v>
      </c>
      <c r="C160" s="275" t="s">
        <v>71</v>
      </c>
      <c r="D160" s="227" t="s">
        <v>72</v>
      </c>
      <c r="E160" s="228" t="s">
        <v>286</v>
      </c>
      <c r="F160" s="275" t="s">
        <v>287</v>
      </c>
      <c r="G160" s="231" t="s">
        <v>65</v>
      </c>
      <c r="H160" s="275" t="s">
        <v>66</v>
      </c>
      <c r="I160" s="229">
        <f t="shared" si="4"/>
        <v>0</v>
      </c>
      <c r="J160" s="232"/>
      <c r="K160" s="275" t="s">
        <v>8400</v>
      </c>
      <c r="L160" s="275" t="s">
        <v>8401</v>
      </c>
      <c r="M160" s="275" t="s">
        <v>8141</v>
      </c>
      <c r="N160" s="275" t="s">
        <v>8399</v>
      </c>
      <c r="O160" s="234">
        <v>45894</v>
      </c>
      <c r="P160" s="232"/>
      <c r="Q160" s="232"/>
      <c r="R160" s="232"/>
      <c r="S160" s="275" t="s">
        <v>8188</v>
      </c>
      <c r="T160" s="277">
        <v>45894</v>
      </c>
      <c r="U160" s="232"/>
      <c r="V160" s="233"/>
      <c r="W160" s="233"/>
      <c r="X160" s="275" t="s">
        <v>8156</v>
      </c>
      <c r="Y160" s="234">
        <v>45894</v>
      </c>
      <c r="Z160" s="234">
        <v>45894</v>
      </c>
      <c r="AA160" s="232"/>
      <c r="AB160" s="232"/>
      <c r="AC160" s="234"/>
      <c r="AD160" s="232"/>
      <c r="AE160" s="253" t="str">
        <f>IF($N160=マイタスク!$U$5,"作業者","")&amp;IF($S160=マイタスク!$U$5,"ピアレビュー","")&amp;IF($X160=マイタスク!$U$5,"SVレビュー","")</f>
        <v/>
      </c>
      <c r="AF160" s="252">
        <f t="shared" si="5"/>
        <v>1581</v>
      </c>
      <c r="AG160" s="9" t="s">
        <v>34</v>
      </c>
    </row>
    <row r="161" spans="2:33">
      <c r="B161" s="225">
        <v>149</v>
      </c>
      <c r="C161" s="275" t="s">
        <v>71</v>
      </c>
      <c r="D161" s="227" t="s">
        <v>72</v>
      </c>
      <c r="E161" s="228" t="s">
        <v>286</v>
      </c>
      <c r="F161" s="275" t="s">
        <v>287</v>
      </c>
      <c r="G161" s="231" t="s">
        <v>65</v>
      </c>
      <c r="H161" s="275" t="s">
        <v>66</v>
      </c>
      <c r="I161" s="229">
        <f t="shared" si="4"/>
        <v>0</v>
      </c>
      <c r="J161" s="232"/>
      <c r="K161" s="275" t="s">
        <v>8402</v>
      </c>
      <c r="L161" s="275" t="s">
        <v>8403</v>
      </c>
      <c r="M161" s="275" t="s">
        <v>8141</v>
      </c>
      <c r="N161" s="275" t="s">
        <v>8399</v>
      </c>
      <c r="O161" s="234">
        <v>45895</v>
      </c>
      <c r="P161" s="232"/>
      <c r="Q161" s="232"/>
      <c r="R161" s="232"/>
      <c r="S161" s="275" t="s">
        <v>8188</v>
      </c>
      <c r="T161" s="277">
        <v>45895</v>
      </c>
      <c r="U161" s="232"/>
      <c r="V161" s="233"/>
      <c r="W161" s="233"/>
      <c r="X161" s="275" t="s">
        <v>8156</v>
      </c>
      <c r="Y161" s="234">
        <v>45895</v>
      </c>
      <c r="Z161" s="234">
        <v>45895</v>
      </c>
      <c r="AA161" s="232"/>
      <c r="AB161" s="232"/>
      <c r="AC161" s="234"/>
      <c r="AD161" s="232"/>
      <c r="AE161" s="253" t="str">
        <f>IF($N161=マイタスク!$U$5,"作業者","")&amp;IF($S161=マイタスク!$U$5,"ピアレビュー","")&amp;IF($X161=マイタスク!$U$5,"SVレビュー","")</f>
        <v/>
      </c>
      <c r="AF161" s="252">
        <f t="shared" si="5"/>
        <v>1581</v>
      </c>
      <c r="AG161" s="9" t="s">
        <v>34</v>
      </c>
    </row>
    <row r="162" spans="2:33">
      <c r="B162" s="225">
        <v>150</v>
      </c>
      <c r="C162" s="275" t="s">
        <v>71</v>
      </c>
      <c r="D162" s="227" t="s">
        <v>72</v>
      </c>
      <c r="E162" s="228" t="s">
        <v>288</v>
      </c>
      <c r="F162" s="275" t="s">
        <v>289</v>
      </c>
      <c r="G162" s="231" t="s">
        <v>65</v>
      </c>
      <c r="H162" s="275" t="s">
        <v>66</v>
      </c>
      <c r="I162" s="229">
        <f t="shared" si="4"/>
        <v>0</v>
      </c>
      <c r="J162" s="232"/>
      <c r="K162" s="275" t="s">
        <v>8404</v>
      </c>
      <c r="L162" s="275" t="s">
        <v>8405</v>
      </c>
      <c r="M162" s="275" t="s">
        <v>8255</v>
      </c>
      <c r="N162" s="275" t="s">
        <v>8406</v>
      </c>
      <c r="O162" s="234">
        <v>45890</v>
      </c>
      <c r="P162" s="232"/>
      <c r="Q162" s="232"/>
      <c r="R162" s="232"/>
      <c r="S162" s="275" t="s">
        <v>8208</v>
      </c>
      <c r="T162" s="277">
        <v>45890</v>
      </c>
      <c r="U162" s="232"/>
      <c r="V162" s="233"/>
      <c r="W162" s="233"/>
      <c r="X162" s="275" t="s">
        <v>8156</v>
      </c>
      <c r="Y162" s="234">
        <v>45890</v>
      </c>
      <c r="Z162" s="234">
        <v>45890</v>
      </c>
      <c r="AA162" s="232"/>
      <c r="AB162" s="232"/>
      <c r="AC162" s="234"/>
      <c r="AD162" s="232"/>
      <c r="AE162" s="253" t="str">
        <f>IF($N162=マイタスク!$U$5,"作業者","")&amp;IF($S162=マイタスク!$U$5,"ピアレビュー","")&amp;IF($X162=マイタスク!$U$5,"SVレビュー","")</f>
        <v/>
      </c>
      <c r="AF162" s="252">
        <f t="shared" si="5"/>
        <v>1579</v>
      </c>
      <c r="AG162" s="9" t="s">
        <v>34</v>
      </c>
    </row>
    <row r="163" spans="2:33">
      <c r="B163" s="225">
        <v>151</v>
      </c>
      <c r="C163" s="275" t="s">
        <v>71</v>
      </c>
      <c r="D163" s="227" t="s">
        <v>72</v>
      </c>
      <c r="E163" s="228" t="s">
        <v>288</v>
      </c>
      <c r="F163" s="275" t="s">
        <v>289</v>
      </c>
      <c r="G163" s="231" t="s">
        <v>65</v>
      </c>
      <c r="H163" s="275" t="s">
        <v>66</v>
      </c>
      <c r="I163" s="229">
        <f t="shared" si="4"/>
        <v>0</v>
      </c>
      <c r="J163" s="232"/>
      <c r="K163" s="275" t="s">
        <v>8407</v>
      </c>
      <c r="L163" s="275" t="s">
        <v>8408</v>
      </c>
      <c r="M163" s="275" t="s">
        <v>8255</v>
      </c>
      <c r="N163" s="275" t="s">
        <v>8406</v>
      </c>
      <c r="O163" s="234">
        <v>45894</v>
      </c>
      <c r="P163" s="232"/>
      <c r="Q163" s="232"/>
      <c r="R163" s="232"/>
      <c r="S163" s="275" t="s">
        <v>8208</v>
      </c>
      <c r="T163" s="277">
        <v>45894</v>
      </c>
      <c r="U163" s="232"/>
      <c r="V163" s="233"/>
      <c r="W163" s="233"/>
      <c r="X163" s="275" t="s">
        <v>8156</v>
      </c>
      <c r="Y163" s="234">
        <v>45894</v>
      </c>
      <c r="Z163" s="234">
        <v>45894</v>
      </c>
      <c r="AA163" s="232"/>
      <c r="AB163" s="232"/>
      <c r="AC163" s="234"/>
      <c r="AD163" s="232"/>
      <c r="AE163" s="253" t="str">
        <f>IF($N163=マイタスク!$U$5,"作業者","")&amp;IF($S163=マイタスク!$U$5,"ピアレビュー","")&amp;IF($X163=マイタスク!$U$5,"SVレビュー","")</f>
        <v/>
      </c>
      <c r="AF163" s="252">
        <f t="shared" si="5"/>
        <v>1579</v>
      </c>
      <c r="AG163" s="9" t="s">
        <v>34</v>
      </c>
    </row>
    <row r="164" spans="2:33">
      <c r="B164" s="225">
        <v>152</v>
      </c>
      <c r="C164" s="275" t="s">
        <v>71</v>
      </c>
      <c r="D164" s="227" t="s">
        <v>72</v>
      </c>
      <c r="E164" s="228" t="s">
        <v>288</v>
      </c>
      <c r="F164" s="275" t="s">
        <v>289</v>
      </c>
      <c r="G164" s="231" t="s">
        <v>65</v>
      </c>
      <c r="H164" s="275" t="s">
        <v>66</v>
      </c>
      <c r="I164" s="229">
        <f t="shared" si="4"/>
        <v>0</v>
      </c>
      <c r="J164" s="232"/>
      <c r="K164" s="275" t="s">
        <v>8409</v>
      </c>
      <c r="L164" s="275" t="s">
        <v>8410</v>
      </c>
      <c r="M164" s="275" t="s">
        <v>8141</v>
      </c>
      <c r="N164" s="275" t="s">
        <v>8406</v>
      </c>
      <c r="O164" s="234">
        <v>45895</v>
      </c>
      <c r="P164" s="232"/>
      <c r="Q164" s="232"/>
      <c r="R164" s="232"/>
      <c r="S164" s="275" t="s">
        <v>8208</v>
      </c>
      <c r="T164" s="277">
        <v>45895</v>
      </c>
      <c r="U164" s="232"/>
      <c r="V164" s="233"/>
      <c r="W164" s="233"/>
      <c r="X164" s="275" t="s">
        <v>8156</v>
      </c>
      <c r="Y164" s="234">
        <v>45895</v>
      </c>
      <c r="Z164" s="234">
        <v>45895</v>
      </c>
      <c r="AA164" s="232"/>
      <c r="AB164" s="232"/>
      <c r="AC164" s="234"/>
      <c r="AD164" s="232"/>
      <c r="AE164" s="253" t="str">
        <f>IF($N164=マイタスク!$U$5,"作業者","")&amp;IF($S164=マイタスク!$U$5,"ピアレビュー","")&amp;IF($X164=マイタスク!$U$5,"SVレビュー","")</f>
        <v/>
      </c>
      <c r="AF164" s="252">
        <f t="shared" si="5"/>
        <v>1579</v>
      </c>
      <c r="AG164" s="9" t="s">
        <v>34</v>
      </c>
    </row>
    <row r="165" spans="2:33">
      <c r="B165" s="225">
        <v>153</v>
      </c>
      <c r="C165" s="275" t="s">
        <v>71</v>
      </c>
      <c r="D165" s="227" t="s">
        <v>72</v>
      </c>
      <c r="E165" s="228" t="s">
        <v>290</v>
      </c>
      <c r="F165" s="275" t="s">
        <v>291</v>
      </c>
      <c r="G165" s="231" t="s">
        <v>65</v>
      </c>
      <c r="H165" s="275" t="s">
        <v>66</v>
      </c>
      <c r="I165" s="229">
        <f t="shared" si="4"/>
        <v>0</v>
      </c>
      <c r="J165" s="232"/>
      <c r="K165" s="275" t="s">
        <v>8411</v>
      </c>
      <c r="L165" s="275" t="s">
        <v>291</v>
      </c>
      <c r="M165" s="275" t="s">
        <v>8141</v>
      </c>
      <c r="N165" s="275" t="s">
        <v>8412</v>
      </c>
      <c r="O165" s="234">
        <v>45762</v>
      </c>
      <c r="P165" s="232"/>
      <c r="Q165" s="232"/>
      <c r="R165" s="232"/>
      <c r="S165" s="275" t="s">
        <v>8258</v>
      </c>
      <c r="T165" s="277">
        <v>45762</v>
      </c>
      <c r="U165" s="232"/>
      <c r="V165" s="233"/>
      <c r="W165" s="233"/>
      <c r="X165" s="275" t="s">
        <v>8260</v>
      </c>
      <c r="Y165" s="234">
        <v>45762</v>
      </c>
      <c r="Z165" s="234">
        <v>45764</v>
      </c>
      <c r="AA165" s="232"/>
      <c r="AB165" s="232"/>
      <c r="AC165" s="234"/>
      <c r="AD165" s="232"/>
      <c r="AE165" s="253" t="str">
        <f>IF($N165=マイタスク!$U$5,"作業者","")&amp;IF($S165=マイタスク!$U$5,"ピアレビュー","")&amp;IF($X165=マイタスク!$U$5,"SVレビュー","")</f>
        <v/>
      </c>
      <c r="AF165" s="252">
        <f t="shared" si="5"/>
        <v>1226</v>
      </c>
      <c r="AG165" s="9" t="s">
        <v>34</v>
      </c>
    </row>
    <row r="166" spans="2:33">
      <c r="B166" s="225">
        <v>154</v>
      </c>
      <c r="C166" s="275" t="s">
        <v>71</v>
      </c>
      <c r="D166" s="227" t="s">
        <v>72</v>
      </c>
      <c r="E166" s="228" t="s">
        <v>292</v>
      </c>
      <c r="F166" s="275" t="s">
        <v>293</v>
      </c>
      <c r="G166" s="231" t="s">
        <v>65</v>
      </c>
      <c r="H166" s="275" t="s">
        <v>66</v>
      </c>
      <c r="I166" s="229">
        <f t="shared" si="4"/>
        <v>0</v>
      </c>
      <c r="J166" s="232"/>
      <c r="K166" s="275" t="s">
        <v>8413</v>
      </c>
      <c r="L166" s="275" t="s">
        <v>293</v>
      </c>
      <c r="M166" s="275" t="s">
        <v>8255</v>
      </c>
      <c r="N166" s="275" t="s">
        <v>8414</v>
      </c>
      <c r="O166" s="234">
        <v>45768</v>
      </c>
      <c r="P166" s="232"/>
      <c r="Q166" s="232"/>
      <c r="R166" s="232"/>
      <c r="S166" s="275" t="s">
        <v>8260</v>
      </c>
      <c r="T166" s="277">
        <v>45768</v>
      </c>
      <c r="U166" s="232"/>
      <c r="V166" s="233"/>
      <c r="W166" s="233"/>
      <c r="X166" s="275" t="s">
        <v>8258</v>
      </c>
      <c r="Y166" s="234">
        <v>45768</v>
      </c>
      <c r="Z166" s="234">
        <v>45772</v>
      </c>
      <c r="AA166" s="232"/>
      <c r="AB166" s="232"/>
      <c r="AC166" s="234"/>
      <c r="AD166" s="232"/>
      <c r="AE166" s="253" t="str">
        <f>IF($N166=マイタスク!$U$5,"作業者","")&amp;IF($S166=マイタスク!$U$5,"ピアレビュー","")&amp;IF($X166=マイタスク!$U$5,"SVレビュー","")</f>
        <v/>
      </c>
      <c r="AF166" s="252">
        <f t="shared" si="5"/>
        <v>1256</v>
      </c>
      <c r="AG166" s="9" t="s">
        <v>34</v>
      </c>
    </row>
    <row r="167" spans="2:33">
      <c r="B167" s="225">
        <v>155</v>
      </c>
      <c r="C167" s="275" t="s">
        <v>71</v>
      </c>
      <c r="D167" s="227" t="s">
        <v>72</v>
      </c>
      <c r="E167" s="228" t="s">
        <v>292</v>
      </c>
      <c r="F167" s="275" t="s">
        <v>293</v>
      </c>
      <c r="G167" s="231" t="s">
        <v>65</v>
      </c>
      <c r="H167" s="275" t="s">
        <v>66</v>
      </c>
      <c r="I167" s="229">
        <f t="shared" si="4"/>
        <v>0</v>
      </c>
      <c r="J167" s="232"/>
      <c r="K167" s="275" t="s">
        <v>8415</v>
      </c>
      <c r="L167" s="275" t="s">
        <v>293</v>
      </c>
      <c r="M167" s="275" t="s">
        <v>8255</v>
      </c>
      <c r="N167" s="275" t="s">
        <v>8414</v>
      </c>
      <c r="O167" s="234">
        <v>45770</v>
      </c>
      <c r="P167" s="232"/>
      <c r="Q167" s="232"/>
      <c r="R167" s="232"/>
      <c r="S167" s="275" t="s">
        <v>8260</v>
      </c>
      <c r="T167" s="277">
        <v>45770</v>
      </c>
      <c r="U167" s="232"/>
      <c r="V167" s="233"/>
      <c r="W167" s="233"/>
      <c r="X167" s="275" t="s">
        <v>8167</v>
      </c>
      <c r="Y167" s="234">
        <v>45770</v>
      </c>
      <c r="Z167" s="234">
        <v>45770</v>
      </c>
      <c r="AA167" s="232"/>
      <c r="AB167" s="232"/>
      <c r="AC167" s="234"/>
      <c r="AD167" s="232"/>
      <c r="AE167" s="253" t="str">
        <f>IF($N167=マイタスク!$U$5,"作業者","")&amp;IF($S167=マイタスク!$U$5,"ピアレビュー","")&amp;IF($X167=マイタスク!$U$5,"SVレビュー","")</f>
        <v/>
      </c>
      <c r="AF167" s="252">
        <f t="shared" si="5"/>
        <v>1256</v>
      </c>
      <c r="AG167" s="9" t="s">
        <v>34</v>
      </c>
    </row>
    <row r="168" spans="2:33">
      <c r="B168" s="225">
        <v>156</v>
      </c>
      <c r="C168" s="275" t="s">
        <v>71</v>
      </c>
      <c r="D168" s="227" t="s">
        <v>72</v>
      </c>
      <c r="E168" s="228" t="s">
        <v>294</v>
      </c>
      <c r="F168" s="275" t="s">
        <v>295</v>
      </c>
      <c r="G168" s="231" t="s">
        <v>65</v>
      </c>
      <c r="H168" s="275" t="s">
        <v>66</v>
      </c>
      <c r="I168" s="229">
        <f t="shared" si="4"/>
        <v>0</v>
      </c>
      <c r="J168" s="232"/>
      <c r="K168" s="275" t="s">
        <v>8416</v>
      </c>
      <c r="L168" s="275" t="s">
        <v>295</v>
      </c>
      <c r="M168" s="275" t="s">
        <v>8141</v>
      </c>
      <c r="N168" s="275" t="s">
        <v>8417</v>
      </c>
      <c r="O168" s="234">
        <v>45784</v>
      </c>
      <c r="P168" s="232"/>
      <c r="Q168" s="232"/>
      <c r="R168" s="232"/>
      <c r="S168" s="275" t="s">
        <v>8260</v>
      </c>
      <c r="T168" s="277">
        <v>45784</v>
      </c>
      <c r="U168" s="232"/>
      <c r="V168" s="233"/>
      <c r="W168" s="233"/>
      <c r="X168" s="275" t="s">
        <v>8258</v>
      </c>
      <c r="Y168" s="234">
        <v>45784</v>
      </c>
      <c r="Z168" s="234">
        <v>45793</v>
      </c>
      <c r="AA168" s="232"/>
      <c r="AB168" s="232"/>
      <c r="AC168" s="234"/>
      <c r="AD168" s="232"/>
      <c r="AE168" s="253" t="str">
        <f>IF($N168=マイタスク!$U$5,"作業者","")&amp;IF($S168=マイタスク!$U$5,"ピアレビュー","")&amp;IF($X168=マイタスク!$U$5,"SVレビュー","")</f>
        <v/>
      </c>
      <c r="AF168" s="252">
        <f t="shared" si="5"/>
        <v>1307</v>
      </c>
      <c r="AG168" s="9" t="s">
        <v>34</v>
      </c>
    </row>
    <row r="169" spans="2:33">
      <c r="B169" s="225">
        <v>157</v>
      </c>
      <c r="C169" s="275" t="s">
        <v>71</v>
      </c>
      <c r="D169" s="227" t="s">
        <v>72</v>
      </c>
      <c r="E169" s="228" t="s">
        <v>296</v>
      </c>
      <c r="F169" s="275" t="s">
        <v>297</v>
      </c>
      <c r="G169" s="231" t="s">
        <v>65</v>
      </c>
      <c r="H169" s="275" t="s">
        <v>66</v>
      </c>
      <c r="I169" s="229">
        <f t="shared" si="4"/>
        <v>0</v>
      </c>
      <c r="J169" s="232"/>
      <c r="K169" s="275" t="s">
        <v>8418</v>
      </c>
      <c r="L169" s="275" t="s">
        <v>297</v>
      </c>
      <c r="M169" s="275" t="s">
        <v>8141</v>
      </c>
      <c r="N169" s="275" t="s">
        <v>8419</v>
      </c>
      <c r="O169" s="234">
        <v>45721</v>
      </c>
      <c r="P169" s="232"/>
      <c r="Q169" s="232"/>
      <c r="R169" s="232"/>
      <c r="S169" s="275" t="s">
        <v>8260</v>
      </c>
      <c r="T169" s="277">
        <v>45721</v>
      </c>
      <c r="U169" s="232"/>
      <c r="V169" s="233"/>
      <c r="W169" s="233"/>
      <c r="X169" s="275" t="s">
        <v>8258</v>
      </c>
      <c r="Y169" s="234">
        <v>45723</v>
      </c>
      <c r="Z169" s="234">
        <v>45723</v>
      </c>
      <c r="AA169" s="232"/>
      <c r="AB169" s="232"/>
      <c r="AC169" s="234"/>
      <c r="AD169" s="232"/>
      <c r="AE169" s="253" t="str">
        <f>IF($N169=マイタスク!$U$5,"作業者","")&amp;IF($S169=マイタスク!$U$5,"ピアレビュー","")&amp;IF($X169=マイタスク!$U$5,"SVレビュー","")</f>
        <v/>
      </c>
      <c r="AF169" s="252">
        <f t="shared" si="5"/>
        <v>1031</v>
      </c>
      <c r="AG169" s="9" t="s">
        <v>34</v>
      </c>
    </row>
    <row r="170" spans="2:33">
      <c r="B170" s="225">
        <v>158</v>
      </c>
      <c r="C170" s="275" t="s">
        <v>71</v>
      </c>
      <c r="D170" s="227" t="s">
        <v>72</v>
      </c>
      <c r="E170" s="228" t="s">
        <v>298</v>
      </c>
      <c r="F170" s="275" t="s">
        <v>299</v>
      </c>
      <c r="G170" s="231" t="s">
        <v>65</v>
      </c>
      <c r="H170" s="275" t="s">
        <v>66</v>
      </c>
      <c r="I170" s="229">
        <f t="shared" si="4"/>
        <v>0</v>
      </c>
      <c r="J170" s="232"/>
      <c r="K170" s="275" t="s">
        <v>8420</v>
      </c>
      <c r="L170" s="275" t="s">
        <v>299</v>
      </c>
      <c r="M170" s="275" t="s">
        <v>8141</v>
      </c>
      <c r="N170" s="275" t="s">
        <v>8412</v>
      </c>
      <c r="O170" s="234">
        <v>45750</v>
      </c>
      <c r="P170" s="232"/>
      <c r="Q170" s="232"/>
      <c r="R170" s="232"/>
      <c r="S170" s="275" t="s">
        <v>8419</v>
      </c>
      <c r="T170" s="277">
        <v>45750</v>
      </c>
      <c r="U170" s="232"/>
      <c r="V170" s="233"/>
      <c r="W170" s="233"/>
      <c r="X170" s="275" t="s">
        <v>8258</v>
      </c>
      <c r="Y170" s="234">
        <v>45750</v>
      </c>
      <c r="Z170" s="234">
        <v>45762</v>
      </c>
      <c r="AA170" s="232"/>
      <c r="AB170" s="232"/>
      <c r="AC170" s="234"/>
      <c r="AD170" s="232"/>
      <c r="AE170" s="253" t="str">
        <f>IF($N170=マイタスク!$U$5,"作業者","")&amp;IF($S170=マイタスク!$U$5,"ピアレビュー","")&amp;IF($X170=マイタスク!$U$5,"SVレビュー","")</f>
        <v/>
      </c>
      <c r="AF170" s="252">
        <f t="shared" si="5"/>
        <v>1176</v>
      </c>
      <c r="AG170" s="9" t="s">
        <v>34</v>
      </c>
    </row>
    <row r="171" spans="2:33">
      <c r="B171" s="225">
        <v>159</v>
      </c>
      <c r="C171" s="275" t="s">
        <v>71</v>
      </c>
      <c r="D171" s="227" t="s">
        <v>72</v>
      </c>
      <c r="E171" s="228" t="s">
        <v>298</v>
      </c>
      <c r="F171" s="275" t="s">
        <v>299</v>
      </c>
      <c r="G171" s="231" t="s">
        <v>65</v>
      </c>
      <c r="H171" s="275" t="s">
        <v>66</v>
      </c>
      <c r="I171" s="229">
        <f t="shared" si="4"/>
        <v>0</v>
      </c>
      <c r="J171" s="232"/>
      <c r="K171" s="275" t="s">
        <v>8421</v>
      </c>
      <c r="L171" s="275" t="s">
        <v>299</v>
      </c>
      <c r="M171" s="275" t="s">
        <v>8141</v>
      </c>
      <c r="N171" s="275" t="s">
        <v>8412</v>
      </c>
      <c r="O171" s="234">
        <v>45751</v>
      </c>
      <c r="P171" s="232"/>
      <c r="Q171" s="232"/>
      <c r="R171" s="232"/>
      <c r="S171" s="275" t="s">
        <v>8419</v>
      </c>
      <c r="T171" s="277">
        <v>45751</v>
      </c>
      <c r="U171" s="232"/>
      <c r="V171" s="233"/>
      <c r="W171" s="233"/>
      <c r="X171" s="275" t="s">
        <v>8258</v>
      </c>
      <c r="Y171" s="234">
        <v>45751</v>
      </c>
      <c r="Z171" s="234">
        <v>45751</v>
      </c>
      <c r="AA171" s="232"/>
      <c r="AB171" s="232"/>
      <c r="AC171" s="234"/>
      <c r="AD171" s="232"/>
      <c r="AE171" s="253" t="str">
        <f>IF($N171=マイタスク!$U$5,"作業者","")&amp;IF($S171=マイタスク!$U$5,"ピアレビュー","")&amp;IF($X171=マイタスク!$U$5,"SVレビュー","")</f>
        <v/>
      </c>
      <c r="AF171" s="252">
        <f t="shared" si="5"/>
        <v>1176</v>
      </c>
      <c r="AG171" s="9" t="s">
        <v>34</v>
      </c>
    </row>
    <row r="172" spans="2:33">
      <c r="B172" s="225">
        <v>160</v>
      </c>
      <c r="C172" s="275" t="s">
        <v>71</v>
      </c>
      <c r="D172" s="227" t="s">
        <v>72</v>
      </c>
      <c r="E172" s="228" t="s">
        <v>298</v>
      </c>
      <c r="F172" s="275" t="s">
        <v>299</v>
      </c>
      <c r="G172" s="231" t="s">
        <v>65</v>
      </c>
      <c r="H172" s="275" t="s">
        <v>66</v>
      </c>
      <c r="I172" s="229">
        <f t="shared" si="4"/>
        <v>0</v>
      </c>
      <c r="J172" s="232"/>
      <c r="K172" s="275" t="s">
        <v>8422</v>
      </c>
      <c r="L172" s="275" t="s">
        <v>299</v>
      </c>
      <c r="M172" s="275" t="s">
        <v>8141</v>
      </c>
      <c r="N172" s="275" t="s">
        <v>8412</v>
      </c>
      <c r="O172" s="234">
        <v>45754</v>
      </c>
      <c r="P172" s="232"/>
      <c r="Q172" s="232"/>
      <c r="R172" s="232"/>
      <c r="S172" s="275" t="s">
        <v>8419</v>
      </c>
      <c r="T172" s="277">
        <v>45754</v>
      </c>
      <c r="U172" s="232"/>
      <c r="V172" s="233"/>
      <c r="W172" s="233"/>
      <c r="X172" s="275" t="s">
        <v>8260</v>
      </c>
      <c r="Y172" s="234">
        <v>45754</v>
      </c>
      <c r="Z172" s="234">
        <v>45754</v>
      </c>
      <c r="AA172" s="232"/>
      <c r="AB172" s="232"/>
      <c r="AC172" s="234"/>
      <c r="AD172" s="232"/>
      <c r="AE172" s="253" t="str">
        <f>IF($N172=マイタスク!$U$5,"作業者","")&amp;IF($S172=マイタスク!$U$5,"ピアレビュー","")&amp;IF($X172=マイタスク!$U$5,"SVレビュー","")</f>
        <v/>
      </c>
      <c r="AF172" s="252">
        <f t="shared" si="5"/>
        <v>1176</v>
      </c>
      <c r="AG172" s="9" t="s">
        <v>34</v>
      </c>
    </row>
    <row r="173" spans="2:33">
      <c r="B173" s="225">
        <v>161</v>
      </c>
      <c r="C173" s="275" t="s">
        <v>71</v>
      </c>
      <c r="D173" s="227" t="s">
        <v>72</v>
      </c>
      <c r="E173" s="228" t="s">
        <v>298</v>
      </c>
      <c r="F173" s="275" t="s">
        <v>299</v>
      </c>
      <c r="G173" s="231" t="s">
        <v>65</v>
      </c>
      <c r="H173" s="275" t="s">
        <v>66</v>
      </c>
      <c r="I173" s="229">
        <f t="shared" si="4"/>
        <v>0</v>
      </c>
      <c r="J173" s="232"/>
      <c r="K173" s="275" t="s">
        <v>8423</v>
      </c>
      <c r="L173" s="275" t="s">
        <v>299</v>
      </c>
      <c r="M173" s="275" t="s">
        <v>8141</v>
      </c>
      <c r="N173" s="275" t="s">
        <v>8412</v>
      </c>
      <c r="O173" s="234">
        <v>45761</v>
      </c>
      <c r="P173" s="232"/>
      <c r="Q173" s="232"/>
      <c r="R173" s="232"/>
      <c r="S173" s="275" t="s">
        <v>8419</v>
      </c>
      <c r="T173" s="277">
        <v>45761</v>
      </c>
      <c r="U173" s="232"/>
      <c r="V173" s="233"/>
      <c r="W173" s="233"/>
      <c r="X173" s="275" t="s">
        <v>8260</v>
      </c>
      <c r="Y173" s="234">
        <v>45761</v>
      </c>
      <c r="Z173" s="234">
        <v>45761</v>
      </c>
      <c r="AA173" s="232"/>
      <c r="AB173" s="232"/>
      <c r="AC173" s="234"/>
      <c r="AD173" s="232"/>
      <c r="AE173" s="253" t="str">
        <f>IF($N173=マイタスク!$U$5,"作業者","")&amp;IF($S173=マイタスク!$U$5,"ピアレビュー","")&amp;IF($X173=マイタスク!$U$5,"SVレビュー","")</f>
        <v/>
      </c>
      <c r="AF173" s="252">
        <f t="shared" si="5"/>
        <v>1176</v>
      </c>
      <c r="AG173" s="9" t="s">
        <v>34</v>
      </c>
    </row>
    <row r="174" spans="2:33">
      <c r="B174" s="225">
        <v>162</v>
      </c>
      <c r="C174" s="275" t="s">
        <v>71</v>
      </c>
      <c r="D174" s="227" t="s">
        <v>72</v>
      </c>
      <c r="E174" s="228" t="s">
        <v>298</v>
      </c>
      <c r="F174" s="275" t="s">
        <v>299</v>
      </c>
      <c r="G174" s="231" t="s">
        <v>65</v>
      </c>
      <c r="H174" s="275" t="s">
        <v>66</v>
      </c>
      <c r="I174" s="229">
        <f t="shared" si="4"/>
        <v>0</v>
      </c>
      <c r="J174" s="232"/>
      <c r="K174" s="275" t="s">
        <v>8424</v>
      </c>
      <c r="L174" s="275" t="s">
        <v>299</v>
      </c>
      <c r="M174" s="275" t="s">
        <v>8141</v>
      </c>
      <c r="N174" s="275" t="s">
        <v>8412</v>
      </c>
      <c r="O174" s="234">
        <v>45761</v>
      </c>
      <c r="P174" s="232"/>
      <c r="Q174" s="232"/>
      <c r="R174" s="232"/>
      <c r="S174" s="275" t="s">
        <v>8260</v>
      </c>
      <c r="T174" s="277">
        <v>45761</v>
      </c>
      <c r="U174" s="232"/>
      <c r="V174" s="233"/>
      <c r="W174" s="233"/>
      <c r="X174" s="275" t="s">
        <v>8258</v>
      </c>
      <c r="Y174" s="234">
        <v>45761</v>
      </c>
      <c r="Z174" s="234">
        <v>45761</v>
      </c>
      <c r="AA174" s="232"/>
      <c r="AB174" s="232"/>
      <c r="AC174" s="234"/>
      <c r="AD174" s="232"/>
      <c r="AE174" s="253" t="str">
        <f>IF($N174=マイタスク!$U$5,"作業者","")&amp;IF($S174=マイタスク!$U$5,"ピアレビュー","")&amp;IF($X174=マイタスク!$U$5,"SVレビュー","")</f>
        <v/>
      </c>
      <c r="AF174" s="252">
        <f t="shared" si="5"/>
        <v>1176</v>
      </c>
      <c r="AG174" s="9" t="s">
        <v>34</v>
      </c>
    </row>
    <row r="175" spans="2:33">
      <c r="B175" s="225">
        <v>163</v>
      </c>
      <c r="C175" s="275" t="s">
        <v>71</v>
      </c>
      <c r="D175" s="227" t="s">
        <v>72</v>
      </c>
      <c r="E175" s="228" t="s">
        <v>298</v>
      </c>
      <c r="F175" s="275" t="s">
        <v>299</v>
      </c>
      <c r="G175" s="231" t="s">
        <v>65</v>
      </c>
      <c r="H175" s="275" t="s">
        <v>66</v>
      </c>
      <c r="I175" s="229">
        <f t="shared" si="4"/>
        <v>0</v>
      </c>
      <c r="J175" s="232"/>
      <c r="K175" s="275" t="s">
        <v>8425</v>
      </c>
      <c r="L175" s="275" t="s">
        <v>299</v>
      </c>
      <c r="M175" s="275" t="s">
        <v>8141</v>
      </c>
      <c r="N175" s="275" t="s">
        <v>8167</v>
      </c>
      <c r="O175" s="234">
        <v>45764</v>
      </c>
      <c r="P175" s="232"/>
      <c r="Q175" s="232"/>
      <c r="R175" s="232"/>
      <c r="S175" s="275" t="s">
        <v>8260</v>
      </c>
      <c r="T175" s="277">
        <v>45764</v>
      </c>
      <c r="U175" s="232"/>
      <c r="V175" s="233"/>
      <c r="W175" s="233"/>
      <c r="X175" s="275" t="s">
        <v>8258</v>
      </c>
      <c r="Y175" s="234">
        <v>45764</v>
      </c>
      <c r="Z175" s="234">
        <v>45765</v>
      </c>
      <c r="AA175" s="232"/>
      <c r="AB175" s="232"/>
      <c r="AC175" s="234"/>
      <c r="AD175" s="232"/>
      <c r="AE175" s="253" t="str">
        <f>IF($N175=マイタスク!$U$5,"作業者","")&amp;IF($S175=マイタスク!$U$5,"ピアレビュー","")&amp;IF($X175=マイタスク!$U$5,"SVレビュー","")</f>
        <v/>
      </c>
      <c r="AF175" s="252">
        <f t="shared" si="5"/>
        <v>1176</v>
      </c>
      <c r="AG175" s="9" t="s">
        <v>34</v>
      </c>
    </row>
    <row r="176" spans="2:33">
      <c r="B176" s="225">
        <v>164</v>
      </c>
      <c r="C176" s="275" t="s">
        <v>71</v>
      </c>
      <c r="D176" s="227" t="s">
        <v>72</v>
      </c>
      <c r="E176" s="228" t="s">
        <v>300</v>
      </c>
      <c r="F176" s="275" t="s">
        <v>301</v>
      </c>
      <c r="G176" s="231" t="s">
        <v>65</v>
      </c>
      <c r="H176" s="275" t="s">
        <v>66</v>
      </c>
      <c r="I176" s="229">
        <f t="shared" si="4"/>
        <v>0</v>
      </c>
      <c r="J176" s="232"/>
      <c r="K176" s="275" t="s">
        <v>8426</v>
      </c>
      <c r="L176" s="275" t="s">
        <v>8427</v>
      </c>
      <c r="M176" s="275" t="s">
        <v>8141</v>
      </c>
      <c r="N176" s="275" t="s">
        <v>8428</v>
      </c>
      <c r="O176" s="234">
        <v>46030</v>
      </c>
      <c r="P176" s="232"/>
      <c r="Q176" s="232"/>
      <c r="R176" s="232"/>
      <c r="S176" s="275" t="s">
        <v>8260</v>
      </c>
      <c r="T176" s="277">
        <v>46030</v>
      </c>
      <c r="U176" s="232"/>
      <c r="V176" s="233"/>
      <c r="W176" s="233"/>
      <c r="X176" s="275" t="s">
        <v>8167</v>
      </c>
      <c r="Y176" s="234">
        <v>46030</v>
      </c>
      <c r="Z176" s="234">
        <v>46030</v>
      </c>
      <c r="AA176" s="232"/>
      <c r="AB176" s="232"/>
      <c r="AC176" s="234"/>
      <c r="AD176" s="232"/>
      <c r="AE176" s="253" t="str">
        <f>IF($N176=マイタスク!$U$5,"作業者","")&amp;IF($S176=マイタスク!$U$5,"ピアレビュー","")&amp;IF($X176=マイタスク!$U$5,"SVレビュー","")</f>
        <v/>
      </c>
      <c r="AF176" s="252">
        <f t="shared" si="5"/>
        <v>1774</v>
      </c>
      <c r="AG176" s="9" t="s">
        <v>34</v>
      </c>
    </row>
    <row r="177" spans="2:33">
      <c r="B177" s="225">
        <v>165</v>
      </c>
      <c r="C177" s="275" t="s">
        <v>71</v>
      </c>
      <c r="D177" s="227" t="s">
        <v>72</v>
      </c>
      <c r="E177" s="228" t="s">
        <v>300</v>
      </c>
      <c r="F177" s="275" t="s">
        <v>301</v>
      </c>
      <c r="G177" s="231" t="s">
        <v>65</v>
      </c>
      <c r="H177" s="275" t="s">
        <v>66</v>
      </c>
      <c r="I177" s="229">
        <f t="shared" si="4"/>
        <v>0</v>
      </c>
      <c r="J177" s="232"/>
      <c r="K177" s="275" t="s">
        <v>8429</v>
      </c>
      <c r="L177" s="275" t="s">
        <v>8430</v>
      </c>
      <c r="M177" s="275" t="s">
        <v>8141</v>
      </c>
      <c r="N177" s="275" t="s">
        <v>8428</v>
      </c>
      <c r="O177" s="234">
        <v>46031</v>
      </c>
      <c r="P177" s="232"/>
      <c r="Q177" s="232"/>
      <c r="R177" s="232"/>
      <c r="S177" s="275" t="s">
        <v>8260</v>
      </c>
      <c r="T177" s="277">
        <v>46031</v>
      </c>
      <c r="U177" s="232"/>
      <c r="V177" s="233"/>
      <c r="W177" s="233"/>
      <c r="X177" s="275" t="s">
        <v>8167</v>
      </c>
      <c r="Y177" s="234">
        <v>46045</v>
      </c>
      <c r="Z177" s="234">
        <v>46045</v>
      </c>
      <c r="AA177" s="232"/>
      <c r="AB177" s="232"/>
      <c r="AC177" s="234"/>
      <c r="AD177" s="232"/>
      <c r="AE177" s="253" t="str">
        <f>IF($N177=マイタスク!$U$5,"作業者","")&amp;IF($S177=マイタスク!$U$5,"ピアレビュー","")&amp;IF($X177=マイタスク!$U$5,"SVレビュー","")</f>
        <v/>
      </c>
      <c r="AF177" s="252">
        <f t="shared" si="5"/>
        <v>1774</v>
      </c>
      <c r="AG177" s="9" t="s">
        <v>34</v>
      </c>
    </row>
    <row r="178" spans="2:33">
      <c r="B178" s="225">
        <v>166</v>
      </c>
      <c r="C178" s="275" t="s">
        <v>71</v>
      </c>
      <c r="D178" s="227" t="s">
        <v>72</v>
      </c>
      <c r="E178" s="228" t="s">
        <v>300</v>
      </c>
      <c r="F178" s="275" t="s">
        <v>301</v>
      </c>
      <c r="G178" s="231" t="s">
        <v>65</v>
      </c>
      <c r="H178" s="275" t="s">
        <v>66</v>
      </c>
      <c r="I178" s="229">
        <f t="shared" si="4"/>
        <v>0</v>
      </c>
      <c r="J178" s="232"/>
      <c r="K178" s="275" t="s">
        <v>8431</v>
      </c>
      <c r="L178" s="275" t="s">
        <v>8432</v>
      </c>
      <c r="M178" s="275" t="s">
        <v>8141</v>
      </c>
      <c r="N178" s="275" t="s">
        <v>8428</v>
      </c>
      <c r="O178" s="234">
        <v>46035</v>
      </c>
      <c r="P178" s="232"/>
      <c r="Q178" s="232"/>
      <c r="R178" s="232"/>
      <c r="S178" s="275" t="s">
        <v>8260</v>
      </c>
      <c r="T178" s="277">
        <v>46035</v>
      </c>
      <c r="U178" s="232"/>
      <c r="V178" s="233"/>
      <c r="W178" s="233"/>
      <c r="X178" s="275" t="s">
        <v>8433</v>
      </c>
      <c r="Y178" s="234">
        <v>46035</v>
      </c>
      <c r="Z178" s="234">
        <v>46045</v>
      </c>
      <c r="AA178" s="232"/>
      <c r="AB178" s="232"/>
      <c r="AC178" s="234"/>
      <c r="AD178" s="232"/>
      <c r="AE178" s="253" t="str">
        <f>IF($N178=マイタスク!$U$5,"作業者","")&amp;IF($S178=マイタスク!$U$5,"ピアレビュー","")&amp;IF($X178=マイタスク!$U$5,"SVレビュー","")</f>
        <v/>
      </c>
      <c r="AF178" s="252">
        <f t="shared" si="5"/>
        <v>1774</v>
      </c>
      <c r="AG178" s="9" t="s">
        <v>34</v>
      </c>
    </row>
    <row r="179" spans="2:33">
      <c r="B179" s="225">
        <v>167</v>
      </c>
      <c r="C179" s="275" t="s">
        <v>71</v>
      </c>
      <c r="D179" s="227" t="s">
        <v>72</v>
      </c>
      <c r="E179" s="228" t="s">
        <v>300</v>
      </c>
      <c r="F179" s="275" t="s">
        <v>301</v>
      </c>
      <c r="G179" s="231" t="s">
        <v>65</v>
      </c>
      <c r="H179" s="275" t="s">
        <v>66</v>
      </c>
      <c r="I179" s="229">
        <f t="shared" si="4"/>
        <v>0</v>
      </c>
      <c r="J179" s="232"/>
      <c r="K179" s="275" t="s">
        <v>8434</v>
      </c>
      <c r="L179" s="275" t="s">
        <v>8435</v>
      </c>
      <c r="M179" s="275" t="s">
        <v>8141</v>
      </c>
      <c r="N179" s="275" t="s">
        <v>8428</v>
      </c>
      <c r="O179" s="234">
        <v>46035</v>
      </c>
      <c r="P179" s="232"/>
      <c r="Q179" s="232"/>
      <c r="R179" s="232"/>
      <c r="S179" s="275" t="s">
        <v>8260</v>
      </c>
      <c r="T179" s="277">
        <v>46035</v>
      </c>
      <c r="U179" s="232"/>
      <c r="V179" s="233"/>
      <c r="W179" s="233"/>
      <c r="X179" s="275" t="s">
        <v>8433</v>
      </c>
      <c r="Y179" s="234">
        <v>46035</v>
      </c>
      <c r="Z179" s="234">
        <v>46045</v>
      </c>
      <c r="AA179" s="232"/>
      <c r="AB179" s="232"/>
      <c r="AC179" s="234"/>
      <c r="AD179" s="232"/>
      <c r="AE179" s="253" t="str">
        <f>IF($N179=マイタスク!$U$5,"作業者","")&amp;IF($S179=マイタスク!$U$5,"ピアレビュー","")&amp;IF($X179=マイタスク!$U$5,"SVレビュー","")</f>
        <v/>
      </c>
      <c r="AF179" s="252">
        <f t="shared" si="5"/>
        <v>1774</v>
      </c>
      <c r="AG179" s="9" t="s">
        <v>34</v>
      </c>
    </row>
    <row r="180" spans="2:33">
      <c r="B180" s="225">
        <v>168</v>
      </c>
      <c r="C180" s="275" t="s">
        <v>71</v>
      </c>
      <c r="D180" s="227" t="s">
        <v>72</v>
      </c>
      <c r="E180" s="228" t="s">
        <v>300</v>
      </c>
      <c r="F180" s="275" t="s">
        <v>301</v>
      </c>
      <c r="G180" s="231" t="s">
        <v>65</v>
      </c>
      <c r="H180" s="275" t="s">
        <v>66</v>
      </c>
      <c r="I180" s="229">
        <f t="shared" si="4"/>
        <v>0</v>
      </c>
      <c r="J180" s="232"/>
      <c r="K180" s="275" t="s">
        <v>8436</v>
      </c>
      <c r="L180" s="275" t="s">
        <v>8437</v>
      </c>
      <c r="M180" s="275" t="s">
        <v>8141</v>
      </c>
      <c r="N180" s="275" t="s">
        <v>8428</v>
      </c>
      <c r="O180" s="234">
        <v>46036</v>
      </c>
      <c r="P180" s="232"/>
      <c r="Q180" s="232"/>
      <c r="R180" s="232"/>
      <c r="S180" s="275" t="s">
        <v>8260</v>
      </c>
      <c r="T180" s="277">
        <v>46036</v>
      </c>
      <c r="U180" s="232"/>
      <c r="V180" s="233"/>
      <c r="W180" s="233"/>
      <c r="X180" s="275" t="s">
        <v>8188</v>
      </c>
      <c r="Y180" s="234">
        <v>46036</v>
      </c>
      <c r="Z180" s="234">
        <v>46045</v>
      </c>
      <c r="AA180" s="232"/>
      <c r="AB180" s="232"/>
      <c r="AC180" s="234"/>
      <c r="AD180" s="232"/>
      <c r="AE180" s="253" t="str">
        <f>IF($N180=マイタスク!$U$5,"作業者","")&amp;IF($S180=マイタスク!$U$5,"ピアレビュー","")&amp;IF($X180=マイタスク!$U$5,"SVレビュー","")</f>
        <v/>
      </c>
      <c r="AF180" s="252">
        <f t="shared" si="5"/>
        <v>1774</v>
      </c>
      <c r="AG180" s="9" t="s">
        <v>34</v>
      </c>
    </row>
    <row r="181" spans="2:33">
      <c r="B181" s="225">
        <v>169</v>
      </c>
      <c r="C181" s="275" t="s">
        <v>71</v>
      </c>
      <c r="D181" s="227" t="s">
        <v>72</v>
      </c>
      <c r="E181" s="228" t="s">
        <v>300</v>
      </c>
      <c r="F181" s="275" t="s">
        <v>301</v>
      </c>
      <c r="G181" s="231" t="s">
        <v>65</v>
      </c>
      <c r="H181" s="275" t="s">
        <v>66</v>
      </c>
      <c r="I181" s="229">
        <f t="shared" si="4"/>
        <v>0</v>
      </c>
      <c r="J181" s="232"/>
      <c r="K181" s="275" t="s">
        <v>8438</v>
      </c>
      <c r="L181" s="275" t="s">
        <v>8439</v>
      </c>
      <c r="M181" s="275" t="s">
        <v>8141</v>
      </c>
      <c r="N181" s="275" t="s">
        <v>8428</v>
      </c>
      <c r="O181" s="234">
        <v>46036</v>
      </c>
      <c r="P181" s="232"/>
      <c r="Q181" s="232"/>
      <c r="R181" s="232"/>
      <c r="S181" s="275" t="s">
        <v>8260</v>
      </c>
      <c r="T181" s="277">
        <v>46036</v>
      </c>
      <c r="U181" s="232"/>
      <c r="V181" s="233"/>
      <c r="W181" s="233"/>
      <c r="X181" s="275" t="s">
        <v>8188</v>
      </c>
      <c r="Y181" s="234">
        <v>46036</v>
      </c>
      <c r="Z181" s="234">
        <v>46036</v>
      </c>
      <c r="AA181" s="232"/>
      <c r="AB181" s="232"/>
      <c r="AC181" s="234"/>
      <c r="AD181" s="232"/>
      <c r="AE181" s="253" t="str">
        <f>IF($N181=マイタスク!$U$5,"作業者","")&amp;IF($S181=マイタスク!$U$5,"ピアレビュー","")&amp;IF($X181=マイタスク!$U$5,"SVレビュー","")</f>
        <v/>
      </c>
      <c r="AF181" s="252">
        <f t="shared" si="5"/>
        <v>1774</v>
      </c>
      <c r="AG181" s="9" t="s">
        <v>34</v>
      </c>
    </row>
    <row r="182" spans="2:33">
      <c r="B182" s="225">
        <v>170</v>
      </c>
      <c r="C182" s="275" t="s">
        <v>71</v>
      </c>
      <c r="D182" s="227" t="s">
        <v>72</v>
      </c>
      <c r="E182" s="228" t="s">
        <v>300</v>
      </c>
      <c r="F182" s="275" t="s">
        <v>301</v>
      </c>
      <c r="G182" s="231" t="s">
        <v>65</v>
      </c>
      <c r="H182" s="275" t="s">
        <v>66</v>
      </c>
      <c r="I182" s="229">
        <f t="shared" si="4"/>
        <v>0</v>
      </c>
      <c r="J182" s="232"/>
      <c r="K182" s="275" t="s">
        <v>8440</v>
      </c>
      <c r="L182" s="275" t="s">
        <v>8441</v>
      </c>
      <c r="M182" s="275" t="s">
        <v>8141</v>
      </c>
      <c r="N182" s="275" t="s">
        <v>8428</v>
      </c>
      <c r="O182" s="234">
        <v>46036</v>
      </c>
      <c r="P182" s="232"/>
      <c r="Q182" s="232"/>
      <c r="R182" s="232"/>
      <c r="S182" s="275" t="s">
        <v>8260</v>
      </c>
      <c r="T182" s="277">
        <v>46036</v>
      </c>
      <c r="U182" s="232"/>
      <c r="V182" s="233"/>
      <c r="W182" s="233"/>
      <c r="X182" s="275" t="s">
        <v>8188</v>
      </c>
      <c r="Y182" s="234">
        <v>46036</v>
      </c>
      <c r="Z182" s="234">
        <v>46036</v>
      </c>
      <c r="AA182" s="232"/>
      <c r="AB182" s="232"/>
      <c r="AC182" s="234"/>
      <c r="AD182" s="232"/>
      <c r="AE182" s="253" t="str">
        <f>IF($N182=マイタスク!$U$5,"作業者","")&amp;IF($S182=マイタスク!$U$5,"ピアレビュー","")&amp;IF($X182=マイタスク!$U$5,"SVレビュー","")</f>
        <v/>
      </c>
      <c r="AF182" s="252">
        <f t="shared" si="5"/>
        <v>1774</v>
      </c>
      <c r="AG182" s="9" t="s">
        <v>34</v>
      </c>
    </row>
    <row r="183" spans="2:33">
      <c r="B183" s="225">
        <v>171</v>
      </c>
      <c r="C183" s="275" t="s">
        <v>71</v>
      </c>
      <c r="D183" s="227" t="s">
        <v>72</v>
      </c>
      <c r="E183" s="228" t="s">
        <v>300</v>
      </c>
      <c r="F183" s="275" t="s">
        <v>301</v>
      </c>
      <c r="G183" s="231" t="s">
        <v>65</v>
      </c>
      <c r="H183" s="275" t="s">
        <v>66</v>
      </c>
      <c r="I183" s="229">
        <f t="shared" si="4"/>
        <v>0</v>
      </c>
      <c r="J183" s="232"/>
      <c r="K183" s="275" t="s">
        <v>8442</v>
      </c>
      <c r="L183" s="275" t="s">
        <v>8443</v>
      </c>
      <c r="M183" s="275" t="s">
        <v>8141</v>
      </c>
      <c r="N183" s="275" t="s">
        <v>8428</v>
      </c>
      <c r="O183" s="234">
        <v>46043</v>
      </c>
      <c r="P183" s="232"/>
      <c r="Q183" s="232"/>
      <c r="R183" s="232"/>
      <c r="S183" s="275" t="s">
        <v>8260</v>
      </c>
      <c r="T183" s="277">
        <v>46043</v>
      </c>
      <c r="U183" s="232"/>
      <c r="V183" s="233"/>
      <c r="W183" s="233"/>
      <c r="X183" s="275" t="s">
        <v>8188</v>
      </c>
      <c r="Y183" s="234">
        <v>46043</v>
      </c>
      <c r="Z183" s="234">
        <v>46045</v>
      </c>
      <c r="AA183" s="232"/>
      <c r="AB183" s="232"/>
      <c r="AC183" s="234"/>
      <c r="AD183" s="232"/>
      <c r="AE183" s="253" t="str">
        <f>IF($N183=マイタスク!$U$5,"作業者","")&amp;IF($S183=マイタスク!$U$5,"ピアレビュー","")&amp;IF($X183=マイタスク!$U$5,"SVレビュー","")</f>
        <v/>
      </c>
      <c r="AF183" s="252">
        <f t="shared" si="5"/>
        <v>1774</v>
      </c>
      <c r="AG183" s="9" t="s">
        <v>34</v>
      </c>
    </row>
    <row r="184" spans="2:33">
      <c r="B184" s="225">
        <v>172</v>
      </c>
      <c r="C184" s="275" t="s">
        <v>71</v>
      </c>
      <c r="D184" s="227" t="s">
        <v>72</v>
      </c>
      <c r="E184" s="228" t="s">
        <v>300</v>
      </c>
      <c r="F184" s="275" t="s">
        <v>301</v>
      </c>
      <c r="G184" s="231" t="s">
        <v>65</v>
      </c>
      <c r="H184" s="275" t="s">
        <v>66</v>
      </c>
      <c r="I184" s="229">
        <f t="shared" si="4"/>
        <v>0</v>
      </c>
      <c r="J184" s="232"/>
      <c r="K184" s="275" t="s">
        <v>8444</v>
      </c>
      <c r="L184" s="275" t="s">
        <v>8445</v>
      </c>
      <c r="M184" s="275" t="s">
        <v>8141</v>
      </c>
      <c r="N184" s="275" t="s">
        <v>8428</v>
      </c>
      <c r="O184" s="234">
        <v>46045</v>
      </c>
      <c r="P184" s="232"/>
      <c r="Q184" s="232"/>
      <c r="R184" s="232"/>
      <c r="S184" s="275" t="s">
        <v>8446</v>
      </c>
      <c r="T184" s="277">
        <v>46045</v>
      </c>
      <c r="U184" s="232"/>
      <c r="V184" s="233"/>
      <c r="W184" s="233"/>
      <c r="X184" s="275" t="s">
        <v>8188</v>
      </c>
      <c r="Y184" s="234">
        <v>46045</v>
      </c>
      <c r="Z184" s="234">
        <v>46045</v>
      </c>
      <c r="AA184" s="232"/>
      <c r="AB184" s="232"/>
      <c r="AC184" s="234"/>
      <c r="AD184" s="232"/>
      <c r="AE184" s="253" t="str">
        <f>IF($N184=マイタスク!$U$5,"作業者","")&amp;IF($S184=マイタスク!$U$5,"ピアレビュー","")&amp;IF($X184=マイタスク!$U$5,"SVレビュー","")</f>
        <v/>
      </c>
      <c r="AF184" s="252">
        <f t="shared" si="5"/>
        <v>1774</v>
      </c>
      <c r="AG184" s="9" t="s">
        <v>34</v>
      </c>
    </row>
    <row r="185" spans="2:33">
      <c r="B185" s="225">
        <v>173</v>
      </c>
      <c r="C185" s="275" t="s">
        <v>71</v>
      </c>
      <c r="D185" s="227" t="s">
        <v>72</v>
      </c>
      <c r="E185" s="228" t="s">
        <v>300</v>
      </c>
      <c r="F185" s="275" t="s">
        <v>301</v>
      </c>
      <c r="G185" s="231" t="s">
        <v>65</v>
      </c>
      <c r="H185" s="275" t="s">
        <v>66</v>
      </c>
      <c r="I185" s="229">
        <f t="shared" si="4"/>
        <v>0</v>
      </c>
      <c r="J185" s="232"/>
      <c r="K185" s="275" t="s">
        <v>8447</v>
      </c>
      <c r="L185" s="275" t="s">
        <v>8448</v>
      </c>
      <c r="M185" s="275" t="s">
        <v>8141</v>
      </c>
      <c r="N185" s="275" t="s">
        <v>8428</v>
      </c>
      <c r="O185" s="234">
        <v>46049</v>
      </c>
      <c r="P185" s="232"/>
      <c r="Q185" s="232"/>
      <c r="R185" s="232"/>
      <c r="S185" s="275" t="s">
        <v>8446</v>
      </c>
      <c r="T185" s="277">
        <v>46049</v>
      </c>
      <c r="U185" s="232"/>
      <c r="V185" s="233"/>
      <c r="W185" s="233"/>
      <c r="X185" s="275" t="s">
        <v>8188</v>
      </c>
      <c r="Y185" s="234">
        <v>46049</v>
      </c>
      <c r="Z185" s="234">
        <v>46049</v>
      </c>
      <c r="AA185" s="232"/>
      <c r="AB185" s="232"/>
      <c r="AC185" s="234"/>
      <c r="AD185" s="232"/>
      <c r="AE185" s="253" t="str">
        <f>IF($N185=マイタスク!$U$5,"作業者","")&amp;IF($S185=マイタスク!$U$5,"ピアレビュー","")&amp;IF($X185=マイタスク!$U$5,"SVレビュー","")</f>
        <v/>
      </c>
      <c r="AF185" s="252">
        <f t="shared" si="5"/>
        <v>1774</v>
      </c>
      <c r="AG185" s="9" t="s">
        <v>34</v>
      </c>
    </row>
    <row r="186" spans="2:33">
      <c r="B186" s="225">
        <v>174</v>
      </c>
      <c r="C186" s="275" t="s">
        <v>71</v>
      </c>
      <c r="D186" s="227" t="s">
        <v>72</v>
      </c>
      <c r="E186" s="228" t="s">
        <v>302</v>
      </c>
      <c r="F186" s="275" t="s">
        <v>303</v>
      </c>
      <c r="G186" s="231" t="s">
        <v>65</v>
      </c>
      <c r="H186" s="275" t="s">
        <v>66</v>
      </c>
      <c r="I186" s="229">
        <f t="shared" si="4"/>
        <v>0</v>
      </c>
      <c r="J186" s="232"/>
      <c r="K186" s="275" t="s">
        <v>8449</v>
      </c>
      <c r="L186" s="275" t="s">
        <v>8450</v>
      </c>
      <c r="M186" s="275" t="s">
        <v>8141</v>
      </c>
      <c r="N186" s="275" t="s">
        <v>8446</v>
      </c>
      <c r="O186" s="234">
        <v>46030</v>
      </c>
      <c r="P186" s="232"/>
      <c r="Q186" s="232"/>
      <c r="R186" s="232"/>
      <c r="S186" s="275" t="s">
        <v>8156</v>
      </c>
      <c r="T186" s="277">
        <v>46030</v>
      </c>
      <c r="U186" s="232"/>
      <c r="V186" s="233"/>
      <c r="W186" s="233"/>
      <c r="X186" s="275" t="s">
        <v>8208</v>
      </c>
      <c r="Y186" s="234">
        <v>46030</v>
      </c>
      <c r="Z186" s="234">
        <v>46030</v>
      </c>
      <c r="AA186" s="232"/>
      <c r="AB186" s="232"/>
      <c r="AC186" s="234"/>
      <c r="AD186" s="232"/>
      <c r="AE186" s="253" t="str">
        <f>IF($N186=マイタスク!$U$5,"作業者","")&amp;IF($S186=マイタスク!$U$5,"ピアレビュー","")&amp;IF($X186=マイタスク!$U$5,"SVレビュー","")</f>
        <v/>
      </c>
      <c r="AF186" s="252">
        <f t="shared" si="5"/>
        <v>1776</v>
      </c>
      <c r="AG186" s="9" t="s">
        <v>34</v>
      </c>
    </row>
    <row r="187" spans="2:33">
      <c r="B187" s="225">
        <v>175</v>
      </c>
      <c r="C187" s="275" t="s">
        <v>71</v>
      </c>
      <c r="D187" s="227" t="s">
        <v>72</v>
      </c>
      <c r="E187" s="228" t="s">
        <v>302</v>
      </c>
      <c r="F187" s="275" t="s">
        <v>303</v>
      </c>
      <c r="G187" s="231" t="s">
        <v>65</v>
      </c>
      <c r="H187" s="275" t="s">
        <v>66</v>
      </c>
      <c r="I187" s="229">
        <f t="shared" si="4"/>
        <v>0</v>
      </c>
      <c r="J187" s="232"/>
      <c r="K187" s="275" t="s">
        <v>8451</v>
      </c>
      <c r="L187" s="275" t="s">
        <v>8452</v>
      </c>
      <c r="M187" s="275" t="s">
        <v>8141</v>
      </c>
      <c r="N187" s="275" t="s">
        <v>8446</v>
      </c>
      <c r="O187" s="234">
        <v>46035</v>
      </c>
      <c r="P187" s="232"/>
      <c r="Q187" s="232"/>
      <c r="R187" s="232"/>
      <c r="S187" s="275" t="s">
        <v>8156</v>
      </c>
      <c r="T187" s="277">
        <v>46035</v>
      </c>
      <c r="U187" s="232"/>
      <c r="V187" s="233"/>
      <c r="W187" s="233"/>
      <c r="X187" s="275" t="s">
        <v>8208</v>
      </c>
      <c r="Y187" s="234">
        <v>46035</v>
      </c>
      <c r="Z187" s="234">
        <v>46035</v>
      </c>
      <c r="AA187" s="232"/>
      <c r="AB187" s="232"/>
      <c r="AC187" s="234"/>
      <c r="AD187" s="232"/>
      <c r="AE187" s="253" t="str">
        <f>IF($N187=マイタスク!$U$5,"作業者","")&amp;IF($S187=マイタスク!$U$5,"ピアレビュー","")&amp;IF($X187=マイタスク!$U$5,"SVレビュー","")</f>
        <v/>
      </c>
      <c r="AF187" s="252">
        <f t="shared" si="5"/>
        <v>1776</v>
      </c>
      <c r="AG187" s="9" t="s">
        <v>34</v>
      </c>
    </row>
    <row r="188" spans="2:33">
      <c r="B188" s="225">
        <v>176</v>
      </c>
      <c r="C188" s="275" t="s">
        <v>71</v>
      </c>
      <c r="D188" s="227" t="s">
        <v>72</v>
      </c>
      <c r="E188" s="228" t="s">
        <v>302</v>
      </c>
      <c r="F188" s="275" t="s">
        <v>303</v>
      </c>
      <c r="G188" s="231" t="s">
        <v>65</v>
      </c>
      <c r="H188" s="275" t="s">
        <v>66</v>
      </c>
      <c r="I188" s="229">
        <f t="shared" si="4"/>
        <v>0</v>
      </c>
      <c r="J188" s="232"/>
      <c r="K188" s="275" t="s">
        <v>8453</v>
      </c>
      <c r="L188" s="275" t="s">
        <v>8454</v>
      </c>
      <c r="M188" s="275" t="s">
        <v>8141</v>
      </c>
      <c r="N188" s="275" t="s">
        <v>8446</v>
      </c>
      <c r="O188" s="234">
        <v>46035</v>
      </c>
      <c r="P188" s="232"/>
      <c r="Q188" s="232"/>
      <c r="R188" s="232"/>
      <c r="S188" s="275" t="s">
        <v>8258</v>
      </c>
      <c r="T188" s="277">
        <v>46035</v>
      </c>
      <c r="U188" s="232"/>
      <c r="V188" s="233"/>
      <c r="W188" s="233"/>
      <c r="X188" s="275" t="s">
        <v>8208</v>
      </c>
      <c r="Y188" s="234">
        <v>46035</v>
      </c>
      <c r="Z188" s="234">
        <v>46035</v>
      </c>
      <c r="AA188" s="232"/>
      <c r="AB188" s="232"/>
      <c r="AC188" s="234"/>
      <c r="AD188" s="232"/>
      <c r="AE188" s="253" t="str">
        <f>IF($N188=マイタスク!$U$5,"作業者","")&amp;IF($S188=マイタスク!$U$5,"ピアレビュー","")&amp;IF($X188=マイタスク!$U$5,"SVレビュー","")</f>
        <v/>
      </c>
      <c r="AF188" s="252">
        <f t="shared" si="5"/>
        <v>1776</v>
      </c>
      <c r="AG188" s="9" t="s">
        <v>34</v>
      </c>
    </row>
    <row r="189" spans="2:33">
      <c r="B189" s="225">
        <v>177</v>
      </c>
      <c r="C189" s="275" t="s">
        <v>71</v>
      </c>
      <c r="D189" s="227" t="s">
        <v>72</v>
      </c>
      <c r="E189" s="228" t="s">
        <v>302</v>
      </c>
      <c r="F189" s="275" t="s">
        <v>303</v>
      </c>
      <c r="G189" s="231" t="s">
        <v>65</v>
      </c>
      <c r="H189" s="275" t="s">
        <v>66</v>
      </c>
      <c r="I189" s="229">
        <f t="shared" si="4"/>
        <v>0</v>
      </c>
      <c r="J189" s="232"/>
      <c r="K189" s="275" t="s">
        <v>8455</v>
      </c>
      <c r="L189" s="275" t="s">
        <v>8456</v>
      </c>
      <c r="M189" s="275" t="s">
        <v>8141</v>
      </c>
      <c r="N189" s="275" t="s">
        <v>8446</v>
      </c>
      <c r="O189" s="234">
        <v>46036</v>
      </c>
      <c r="P189" s="232"/>
      <c r="Q189" s="232"/>
      <c r="R189" s="232"/>
      <c r="S189" s="275" t="s">
        <v>8258</v>
      </c>
      <c r="T189" s="277">
        <v>46036</v>
      </c>
      <c r="U189" s="232"/>
      <c r="V189" s="233"/>
      <c r="W189" s="233"/>
      <c r="X189" s="275" t="s">
        <v>8208</v>
      </c>
      <c r="Y189" s="234">
        <v>46036</v>
      </c>
      <c r="Z189" s="234">
        <v>46036</v>
      </c>
      <c r="AA189" s="232"/>
      <c r="AB189" s="232"/>
      <c r="AC189" s="234"/>
      <c r="AD189" s="232"/>
      <c r="AE189" s="253" t="str">
        <f>IF($N189=マイタスク!$U$5,"作業者","")&amp;IF($S189=マイタスク!$U$5,"ピアレビュー","")&amp;IF($X189=マイタスク!$U$5,"SVレビュー","")</f>
        <v/>
      </c>
      <c r="AF189" s="252">
        <f t="shared" si="5"/>
        <v>1776</v>
      </c>
      <c r="AG189" s="9" t="s">
        <v>34</v>
      </c>
    </row>
    <row r="190" spans="2:33">
      <c r="B190" s="225">
        <v>178</v>
      </c>
      <c r="C190" s="275" t="s">
        <v>71</v>
      </c>
      <c r="D190" s="227" t="s">
        <v>72</v>
      </c>
      <c r="E190" s="228" t="s">
        <v>302</v>
      </c>
      <c r="F190" s="275" t="s">
        <v>303</v>
      </c>
      <c r="G190" s="231" t="s">
        <v>65</v>
      </c>
      <c r="H190" s="275" t="s">
        <v>66</v>
      </c>
      <c r="I190" s="229">
        <f t="shared" si="4"/>
        <v>0</v>
      </c>
      <c r="J190" s="232"/>
      <c r="K190" s="275" t="s">
        <v>8457</v>
      </c>
      <c r="L190" s="275" t="s">
        <v>8458</v>
      </c>
      <c r="M190" s="275" t="s">
        <v>8141</v>
      </c>
      <c r="N190" s="275" t="s">
        <v>8446</v>
      </c>
      <c r="O190" s="234">
        <v>46036</v>
      </c>
      <c r="P190" s="232"/>
      <c r="Q190" s="232"/>
      <c r="R190" s="232"/>
      <c r="S190" s="275" t="s">
        <v>8258</v>
      </c>
      <c r="T190" s="277">
        <v>46036</v>
      </c>
      <c r="U190" s="232"/>
      <c r="V190" s="233"/>
      <c r="W190" s="233"/>
      <c r="X190" s="275" t="s">
        <v>8208</v>
      </c>
      <c r="Y190" s="234">
        <v>46036</v>
      </c>
      <c r="Z190" s="234">
        <v>46036</v>
      </c>
      <c r="AA190" s="232"/>
      <c r="AB190" s="232"/>
      <c r="AC190" s="234"/>
      <c r="AD190" s="232"/>
      <c r="AE190" s="253" t="str">
        <f>IF($N190=マイタスク!$U$5,"作業者","")&amp;IF($S190=マイタスク!$U$5,"ピアレビュー","")&amp;IF($X190=マイタスク!$U$5,"SVレビュー","")</f>
        <v/>
      </c>
      <c r="AF190" s="252">
        <f t="shared" si="5"/>
        <v>1776</v>
      </c>
      <c r="AG190" s="9" t="s">
        <v>34</v>
      </c>
    </row>
    <row r="191" spans="2:33">
      <c r="B191" s="225">
        <v>179</v>
      </c>
      <c r="C191" s="275" t="s">
        <v>71</v>
      </c>
      <c r="D191" s="227" t="s">
        <v>72</v>
      </c>
      <c r="E191" s="228" t="s">
        <v>302</v>
      </c>
      <c r="F191" s="275" t="s">
        <v>303</v>
      </c>
      <c r="G191" s="231" t="s">
        <v>65</v>
      </c>
      <c r="H191" s="275" t="s">
        <v>66</v>
      </c>
      <c r="I191" s="229">
        <f t="shared" si="4"/>
        <v>0</v>
      </c>
      <c r="J191" s="232"/>
      <c r="K191" s="275" t="s">
        <v>8459</v>
      </c>
      <c r="L191" s="275" t="s">
        <v>8460</v>
      </c>
      <c r="M191" s="275" t="s">
        <v>8141</v>
      </c>
      <c r="N191" s="275" t="s">
        <v>8446</v>
      </c>
      <c r="O191" s="234">
        <v>46037</v>
      </c>
      <c r="P191" s="232"/>
      <c r="Q191" s="232"/>
      <c r="R191" s="232"/>
      <c r="S191" s="275" t="s">
        <v>8258</v>
      </c>
      <c r="T191" s="277">
        <v>46037</v>
      </c>
      <c r="U191" s="232"/>
      <c r="V191" s="233"/>
      <c r="W191" s="233"/>
      <c r="X191" s="275" t="s">
        <v>8208</v>
      </c>
      <c r="Y191" s="234">
        <v>46037</v>
      </c>
      <c r="Z191" s="234">
        <v>46037</v>
      </c>
      <c r="AA191" s="232"/>
      <c r="AB191" s="232"/>
      <c r="AC191" s="234"/>
      <c r="AD191" s="232"/>
      <c r="AE191" s="253" t="str">
        <f>IF($N191=マイタスク!$U$5,"作業者","")&amp;IF($S191=マイタスク!$U$5,"ピアレビュー","")&amp;IF($X191=マイタスク!$U$5,"SVレビュー","")</f>
        <v/>
      </c>
      <c r="AF191" s="252">
        <f t="shared" si="5"/>
        <v>1776</v>
      </c>
      <c r="AG191" s="9" t="s">
        <v>34</v>
      </c>
    </row>
    <row r="192" spans="2:33">
      <c r="B192" s="225">
        <v>180</v>
      </c>
      <c r="C192" s="275" t="s">
        <v>71</v>
      </c>
      <c r="D192" s="227" t="s">
        <v>72</v>
      </c>
      <c r="E192" s="228" t="s">
        <v>302</v>
      </c>
      <c r="F192" s="275" t="s">
        <v>303</v>
      </c>
      <c r="G192" s="231" t="s">
        <v>65</v>
      </c>
      <c r="H192" s="275" t="s">
        <v>66</v>
      </c>
      <c r="I192" s="229">
        <f t="shared" si="4"/>
        <v>0</v>
      </c>
      <c r="J192" s="232"/>
      <c r="K192" s="275" t="s">
        <v>8461</v>
      </c>
      <c r="L192" s="275" t="s">
        <v>8462</v>
      </c>
      <c r="M192" s="275" t="s">
        <v>8141</v>
      </c>
      <c r="N192" s="275" t="s">
        <v>8446</v>
      </c>
      <c r="O192" s="234">
        <v>46037</v>
      </c>
      <c r="P192" s="232"/>
      <c r="Q192" s="232"/>
      <c r="R192" s="232"/>
      <c r="S192" s="275" t="s">
        <v>8258</v>
      </c>
      <c r="T192" s="277">
        <v>46037</v>
      </c>
      <c r="U192" s="232"/>
      <c r="V192" s="233"/>
      <c r="W192" s="233"/>
      <c r="X192" s="275" t="s">
        <v>8208</v>
      </c>
      <c r="Y192" s="234">
        <v>46037</v>
      </c>
      <c r="Z192" s="234">
        <v>46037</v>
      </c>
      <c r="AA192" s="232"/>
      <c r="AB192" s="232"/>
      <c r="AC192" s="234"/>
      <c r="AD192" s="232"/>
      <c r="AE192" s="253" t="str">
        <f>IF($N192=マイタスク!$U$5,"作業者","")&amp;IF($S192=マイタスク!$U$5,"ピアレビュー","")&amp;IF($X192=マイタスク!$U$5,"SVレビュー","")</f>
        <v/>
      </c>
      <c r="AF192" s="252">
        <f t="shared" si="5"/>
        <v>1776</v>
      </c>
      <c r="AG192" s="9" t="s">
        <v>34</v>
      </c>
    </row>
    <row r="193" spans="2:33">
      <c r="B193" s="225">
        <v>181</v>
      </c>
      <c r="C193" s="275" t="s">
        <v>71</v>
      </c>
      <c r="D193" s="227" t="s">
        <v>72</v>
      </c>
      <c r="E193" s="228" t="s">
        <v>302</v>
      </c>
      <c r="F193" s="275" t="s">
        <v>303</v>
      </c>
      <c r="G193" s="231" t="s">
        <v>65</v>
      </c>
      <c r="H193" s="275" t="s">
        <v>66</v>
      </c>
      <c r="I193" s="229">
        <f t="shared" si="4"/>
        <v>0</v>
      </c>
      <c r="J193" s="232"/>
      <c r="K193" s="275" t="s">
        <v>8463</v>
      </c>
      <c r="L193" s="275" t="s">
        <v>8464</v>
      </c>
      <c r="M193" s="275" t="s">
        <v>8141</v>
      </c>
      <c r="N193" s="275" t="s">
        <v>8446</v>
      </c>
      <c r="O193" s="234">
        <v>46043</v>
      </c>
      <c r="P193" s="232"/>
      <c r="Q193" s="232"/>
      <c r="R193" s="232"/>
      <c r="S193" s="275" t="s">
        <v>8258</v>
      </c>
      <c r="T193" s="277">
        <v>46043</v>
      </c>
      <c r="U193" s="232"/>
      <c r="V193" s="233"/>
      <c r="W193" s="233"/>
      <c r="X193" s="275" t="s">
        <v>8208</v>
      </c>
      <c r="Y193" s="234">
        <v>46043</v>
      </c>
      <c r="Z193" s="234">
        <v>46043</v>
      </c>
      <c r="AA193" s="232"/>
      <c r="AB193" s="232"/>
      <c r="AC193" s="234"/>
      <c r="AD193" s="232"/>
      <c r="AE193" s="253" t="str">
        <f>IF($N193=マイタスク!$U$5,"作業者","")&amp;IF($S193=マイタスク!$U$5,"ピアレビュー","")&amp;IF($X193=マイタスク!$U$5,"SVレビュー","")</f>
        <v/>
      </c>
      <c r="AF193" s="252">
        <f t="shared" si="5"/>
        <v>1776</v>
      </c>
      <c r="AG193" s="9" t="s">
        <v>34</v>
      </c>
    </row>
    <row r="194" spans="2:33">
      <c r="B194" s="225">
        <v>182</v>
      </c>
      <c r="C194" s="275" t="s">
        <v>71</v>
      </c>
      <c r="D194" s="227" t="s">
        <v>72</v>
      </c>
      <c r="E194" s="228" t="s">
        <v>302</v>
      </c>
      <c r="F194" s="275" t="s">
        <v>303</v>
      </c>
      <c r="G194" s="231" t="s">
        <v>65</v>
      </c>
      <c r="H194" s="275" t="s">
        <v>66</v>
      </c>
      <c r="I194" s="229">
        <f t="shared" si="4"/>
        <v>0</v>
      </c>
      <c r="J194" s="232"/>
      <c r="K194" s="275" t="s">
        <v>8465</v>
      </c>
      <c r="L194" s="275" t="s">
        <v>8466</v>
      </c>
      <c r="M194" s="275" t="s">
        <v>8141</v>
      </c>
      <c r="N194" s="275" t="s">
        <v>8446</v>
      </c>
      <c r="O194" s="234">
        <v>46045</v>
      </c>
      <c r="P194" s="232"/>
      <c r="Q194" s="232"/>
      <c r="R194" s="232"/>
      <c r="S194" s="275" t="s">
        <v>8467</v>
      </c>
      <c r="T194" s="277">
        <v>46045</v>
      </c>
      <c r="U194" s="232"/>
      <c r="V194" s="233"/>
      <c r="W194" s="233"/>
      <c r="X194" s="275" t="s">
        <v>8208</v>
      </c>
      <c r="Y194" s="234">
        <v>46045</v>
      </c>
      <c r="Z194" s="234">
        <v>46045</v>
      </c>
      <c r="AA194" s="232"/>
      <c r="AB194" s="232"/>
      <c r="AC194" s="234"/>
      <c r="AD194" s="232"/>
      <c r="AE194" s="253" t="str">
        <f>IF($N194=マイタスク!$U$5,"作業者","")&amp;IF($S194=マイタスク!$U$5,"ピアレビュー","")&amp;IF($X194=マイタスク!$U$5,"SVレビュー","")</f>
        <v/>
      </c>
      <c r="AF194" s="252">
        <f t="shared" si="5"/>
        <v>1776</v>
      </c>
      <c r="AG194" s="9" t="s">
        <v>34</v>
      </c>
    </row>
    <row r="195" spans="2:33">
      <c r="B195" s="225">
        <v>183</v>
      </c>
      <c r="C195" s="275" t="s">
        <v>71</v>
      </c>
      <c r="D195" s="227" t="s">
        <v>72</v>
      </c>
      <c r="E195" s="228" t="s">
        <v>302</v>
      </c>
      <c r="F195" s="275" t="s">
        <v>303</v>
      </c>
      <c r="G195" s="231" t="s">
        <v>65</v>
      </c>
      <c r="H195" s="275" t="s">
        <v>66</v>
      </c>
      <c r="I195" s="229">
        <f t="shared" si="4"/>
        <v>0</v>
      </c>
      <c r="J195" s="232"/>
      <c r="K195" s="275" t="s">
        <v>8468</v>
      </c>
      <c r="L195" s="275" t="s">
        <v>8469</v>
      </c>
      <c r="M195" s="275" t="s">
        <v>8141</v>
      </c>
      <c r="N195" s="275" t="s">
        <v>8446</v>
      </c>
      <c r="O195" s="234">
        <v>46049</v>
      </c>
      <c r="P195" s="232"/>
      <c r="Q195" s="232"/>
      <c r="R195" s="232"/>
      <c r="S195" s="275" t="s">
        <v>8467</v>
      </c>
      <c r="T195" s="277">
        <v>46049</v>
      </c>
      <c r="U195" s="232"/>
      <c r="V195" s="233"/>
      <c r="W195" s="233"/>
      <c r="X195" s="275" t="s">
        <v>8208</v>
      </c>
      <c r="Y195" s="234">
        <v>46049</v>
      </c>
      <c r="Z195" s="234">
        <v>46049</v>
      </c>
      <c r="AA195" s="232"/>
      <c r="AB195" s="232"/>
      <c r="AC195" s="234"/>
      <c r="AD195" s="232"/>
      <c r="AE195" s="253" t="str">
        <f>IF($N195=マイタスク!$U$5,"作業者","")&amp;IF($S195=マイタスク!$U$5,"ピアレビュー","")&amp;IF($X195=マイタスク!$U$5,"SVレビュー","")</f>
        <v/>
      </c>
      <c r="AF195" s="252">
        <f t="shared" si="5"/>
        <v>1776</v>
      </c>
      <c r="AG195" s="9" t="s">
        <v>34</v>
      </c>
    </row>
    <row r="196" spans="2:33">
      <c r="B196" s="225">
        <v>184</v>
      </c>
      <c r="C196" s="275" t="s">
        <v>61</v>
      </c>
      <c r="D196" s="227" t="s">
        <v>62</v>
      </c>
      <c r="E196" s="228" t="s">
        <v>304</v>
      </c>
      <c r="F196" s="275" t="s">
        <v>305</v>
      </c>
      <c r="G196" s="231" t="s">
        <v>65</v>
      </c>
      <c r="H196" s="275" t="s">
        <v>66</v>
      </c>
      <c r="I196" s="229">
        <f t="shared" si="4"/>
        <v>0</v>
      </c>
      <c r="J196" s="232"/>
      <c r="K196" s="275" t="s">
        <v>8470</v>
      </c>
      <c r="L196" s="275" t="s">
        <v>8471</v>
      </c>
      <c r="M196" s="275" t="s">
        <v>8141</v>
      </c>
      <c r="N196" s="275" t="s">
        <v>8143</v>
      </c>
      <c r="O196" s="234">
        <v>45938</v>
      </c>
      <c r="P196" s="232"/>
      <c r="Q196" s="232"/>
      <c r="R196" s="232"/>
      <c r="S196" s="275" t="s">
        <v>8196</v>
      </c>
      <c r="T196" s="277">
        <v>45938</v>
      </c>
      <c r="U196" s="232"/>
      <c r="V196" s="233"/>
      <c r="W196" s="233"/>
      <c r="X196" s="275" t="s">
        <v>8144</v>
      </c>
      <c r="Y196" s="234">
        <v>45938</v>
      </c>
      <c r="Z196" s="234">
        <v>45938</v>
      </c>
      <c r="AA196" s="232"/>
      <c r="AB196" s="232"/>
      <c r="AC196" s="234"/>
      <c r="AD196" s="232"/>
      <c r="AE196" s="253" t="str">
        <f>IF($N196=マイタスク!$U$5,"作業者","")&amp;IF($S196=マイタスク!$U$5,"ピアレビュー","")&amp;IF($X196=マイタスク!$U$5,"SVレビュー","")</f>
        <v/>
      </c>
      <c r="AF196" s="252">
        <f t="shared" si="5"/>
        <v>21</v>
      </c>
      <c r="AG196" s="9" t="s">
        <v>34</v>
      </c>
    </row>
    <row r="197" spans="2:33">
      <c r="B197" s="225">
        <v>185</v>
      </c>
      <c r="C197" s="275" t="s">
        <v>61</v>
      </c>
      <c r="D197" s="227" t="s">
        <v>62</v>
      </c>
      <c r="E197" s="228" t="s">
        <v>304</v>
      </c>
      <c r="F197" s="275" t="s">
        <v>305</v>
      </c>
      <c r="G197" s="231" t="s">
        <v>65</v>
      </c>
      <c r="H197" s="275" t="s">
        <v>66</v>
      </c>
      <c r="I197" s="229">
        <f t="shared" si="4"/>
        <v>0</v>
      </c>
      <c r="J197" s="232"/>
      <c r="K197" s="275" t="s">
        <v>8472</v>
      </c>
      <c r="L197" s="275" t="s">
        <v>8473</v>
      </c>
      <c r="M197" s="275" t="s">
        <v>8141</v>
      </c>
      <c r="N197" s="275" t="s">
        <v>8143</v>
      </c>
      <c r="O197" s="234">
        <v>45940</v>
      </c>
      <c r="P197" s="232"/>
      <c r="Q197" s="232"/>
      <c r="R197" s="232"/>
      <c r="S197" s="226" t="s">
        <v>8196</v>
      </c>
      <c r="T197" s="229">
        <v>45940</v>
      </c>
      <c r="U197" s="232"/>
      <c r="V197" s="233"/>
      <c r="W197" s="233"/>
      <c r="X197" s="275" t="s">
        <v>8144</v>
      </c>
      <c r="Y197" s="234">
        <v>45940</v>
      </c>
      <c r="Z197" s="234">
        <v>45940</v>
      </c>
      <c r="AA197" s="232"/>
      <c r="AB197" s="232"/>
      <c r="AC197" s="234"/>
      <c r="AD197" s="232"/>
      <c r="AE197" s="253" t="str">
        <f>IF($N197=マイタスク!$U$5,"作業者","")&amp;IF($S197=マイタスク!$U$5,"ピアレビュー","")&amp;IF($X197=マイタスク!$U$5,"SVレビュー","")</f>
        <v/>
      </c>
      <c r="AF197" s="252">
        <f t="shared" si="5"/>
        <v>21</v>
      </c>
      <c r="AG197" s="9" t="s">
        <v>34</v>
      </c>
    </row>
    <row r="198" spans="2:33">
      <c r="B198" s="225">
        <v>186</v>
      </c>
      <c r="C198" s="275" t="s">
        <v>61</v>
      </c>
      <c r="D198" s="227" t="s">
        <v>62</v>
      </c>
      <c r="E198" s="228" t="s">
        <v>304</v>
      </c>
      <c r="F198" s="275" t="s">
        <v>305</v>
      </c>
      <c r="G198" s="231" t="s">
        <v>65</v>
      </c>
      <c r="H198" s="275" t="s">
        <v>66</v>
      </c>
      <c r="I198" s="229">
        <f t="shared" si="4"/>
        <v>0</v>
      </c>
      <c r="J198" s="232"/>
      <c r="K198" s="275" t="s">
        <v>8474</v>
      </c>
      <c r="L198" s="275" t="s">
        <v>8475</v>
      </c>
      <c r="M198" s="275" t="s">
        <v>8141</v>
      </c>
      <c r="N198" s="275" t="s">
        <v>8143</v>
      </c>
      <c r="O198" s="234">
        <v>45944</v>
      </c>
      <c r="P198" s="232"/>
      <c r="Q198" s="232"/>
      <c r="R198" s="232"/>
      <c r="S198" s="226" t="s">
        <v>8196</v>
      </c>
      <c r="T198" s="229">
        <v>45944</v>
      </c>
      <c r="U198" s="232"/>
      <c r="V198" s="233"/>
      <c r="W198" s="233"/>
      <c r="X198" s="275" t="s">
        <v>8144</v>
      </c>
      <c r="Y198" s="234">
        <v>45944</v>
      </c>
      <c r="Z198" s="234">
        <v>45944</v>
      </c>
      <c r="AA198" s="232"/>
      <c r="AB198" s="232"/>
      <c r="AC198" s="234"/>
      <c r="AD198" s="232"/>
      <c r="AE198" s="253" t="str">
        <f>IF($N198=マイタスク!$U$5,"作業者","")&amp;IF($S198=マイタスク!$U$5,"ピアレビュー","")&amp;IF($X198=マイタスク!$U$5,"SVレビュー","")</f>
        <v/>
      </c>
      <c r="AF198" s="252">
        <f t="shared" si="5"/>
        <v>21</v>
      </c>
      <c r="AG198" s="9" t="s">
        <v>34</v>
      </c>
    </row>
    <row r="199" spans="2:33">
      <c r="B199" s="225">
        <v>187</v>
      </c>
      <c r="C199" s="275" t="s">
        <v>61</v>
      </c>
      <c r="D199" s="227" t="s">
        <v>62</v>
      </c>
      <c r="E199" s="228" t="s">
        <v>304</v>
      </c>
      <c r="F199" s="275" t="s">
        <v>305</v>
      </c>
      <c r="G199" s="231" t="s">
        <v>65</v>
      </c>
      <c r="H199" s="275" t="s">
        <v>66</v>
      </c>
      <c r="I199" s="229">
        <f t="shared" si="4"/>
        <v>0</v>
      </c>
      <c r="J199" s="232"/>
      <c r="K199" s="275" t="s">
        <v>8476</v>
      </c>
      <c r="L199" s="275" t="s">
        <v>8477</v>
      </c>
      <c r="M199" s="275" t="s">
        <v>8141</v>
      </c>
      <c r="N199" s="275" t="s">
        <v>8143</v>
      </c>
      <c r="O199" s="234">
        <v>45945</v>
      </c>
      <c r="P199" s="232"/>
      <c r="Q199" s="232"/>
      <c r="R199" s="232"/>
      <c r="S199" s="275" t="s">
        <v>8196</v>
      </c>
      <c r="T199" s="277">
        <v>45945</v>
      </c>
      <c r="U199" s="232"/>
      <c r="V199" s="233"/>
      <c r="W199" s="233"/>
      <c r="X199" s="275" t="s">
        <v>8144</v>
      </c>
      <c r="Y199" s="234">
        <v>45945</v>
      </c>
      <c r="Z199" s="234">
        <v>45945</v>
      </c>
      <c r="AA199" s="232"/>
      <c r="AB199" s="232"/>
      <c r="AC199" s="234"/>
      <c r="AD199" s="232"/>
      <c r="AE199" s="253" t="str">
        <f>IF($N199=マイタスク!$U$5,"作業者","")&amp;IF($S199=マイタスク!$U$5,"ピアレビュー","")&amp;IF($X199=マイタスク!$U$5,"SVレビュー","")</f>
        <v/>
      </c>
      <c r="AF199" s="252">
        <f t="shared" si="5"/>
        <v>21</v>
      </c>
      <c r="AG199" s="9" t="s">
        <v>34</v>
      </c>
    </row>
    <row r="200" spans="2:33">
      <c r="B200" s="225">
        <v>188</v>
      </c>
      <c r="C200" s="275" t="s">
        <v>61</v>
      </c>
      <c r="D200" s="227" t="s">
        <v>62</v>
      </c>
      <c r="E200" s="228" t="s">
        <v>306</v>
      </c>
      <c r="F200" s="275" t="s">
        <v>307</v>
      </c>
      <c r="G200" s="231" t="s">
        <v>65</v>
      </c>
      <c r="H200" s="275" t="s">
        <v>66</v>
      </c>
      <c r="I200" s="229">
        <f t="shared" si="4"/>
        <v>0</v>
      </c>
      <c r="J200" s="232"/>
      <c r="K200" s="275" t="s">
        <v>8478</v>
      </c>
      <c r="L200" s="275" t="s">
        <v>8479</v>
      </c>
      <c r="M200" s="275" t="s">
        <v>8141</v>
      </c>
      <c r="N200" s="275" t="s">
        <v>8142</v>
      </c>
      <c r="O200" s="234">
        <v>45971</v>
      </c>
      <c r="P200" s="232"/>
      <c r="Q200" s="232"/>
      <c r="R200" s="232"/>
      <c r="S200" s="275" t="s">
        <v>8216</v>
      </c>
      <c r="T200" s="277">
        <v>45971</v>
      </c>
      <c r="U200" s="232"/>
      <c r="V200" s="233"/>
      <c r="W200" s="233"/>
      <c r="X200" s="275" t="s">
        <v>8144</v>
      </c>
      <c r="Y200" s="234">
        <v>45971</v>
      </c>
      <c r="Z200" s="234">
        <v>45971</v>
      </c>
      <c r="AA200" s="232"/>
      <c r="AB200" s="232"/>
      <c r="AC200" s="234"/>
      <c r="AD200" s="232"/>
      <c r="AE200" s="253" t="str">
        <f>IF($N200=マイタスク!$U$5,"作業者","")&amp;IF($S200=マイタスク!$U$5,"ピアレビュー","")&amp;IF($X200=マイタスク!$U$5,"SVレビュー","")</f>
        <v/>
      </c>
      <c r="AF200" s="252">
        <f t="shared" si="5"/>
        <v>26</v>
      </c>
      <c r="AG200" s="9" t="s">
        <v>34</v>
      </c>
    </row>
    <row r="201" spans="2:33">
      <c r="B201" s="225">
        <v>189</v>
      </c>
      <c r="C201" s="275" t="s">
        <v>61</v>
      </c>
      <c r="D201" s="227" t="s">
        <v>62</v>
      </c>
      <c r="E201" s="228" t="s">
        <v>306</v>
      </c>
      <c r="F201" s="275" t="s">
        <v>307</v>
      </c>
      <c r="G201" s="231" t="s">
        <v>65</v>
      </c>
      <c r="H201" s="275" t="s">
        <v>66</v>
      </c>
      <c r="I201" s="229">
        <f t="shared" si="4"/>
        <v>0</v>
      </c>
      <c r="J201" s="232"/>
      <c r="K201" s="275" t="s">
        <v>8480</v>
      </c>
      <c r="L201" s="275" t="s">
        <v>8481</v>
      </c>
      <c r="M201" s="275" t="s">
        <v>8141</v>
      </c>
      <c r="N201" s="275" t="s">
        <v>8142</v>
      </c>
      <c r="O201" s="234">
        <v>45973</v>
      </c>
      <c r="P201" s="232"/>
      <c r="Q201" s="232"/>
      <c r="R201" s="232"/>
      <c r="S201" s="275" t="s">
        <v>8216</v>
      </c>
      <c r="T201" s="277">
        <v>45973</v>
      </c>
      <c r="U201" s="232"/>
      <c r="V201" s="233"/>
      <c r="W201" s="233"/>
      <c r="X201" s="275" t="s">
        <v>8144</v>
      </c>
      <c r="Y201" s="234">
        <v>45973</v>
      </c>
      <c r="Z201" s="234">
        <v>45973</v>
      </c>
      <c r="AA201" s="232"/>
      <c r="AB201" s="232"/>
      <c r="AC201" s="234"/>
      <c r="AD201" s="232"/>
      <c r="AE201" s="253" t="str">
        <f>IF($N201=マイタスク!$U$5,"作業者","")&amp;IF($S201=マイタスク!$U$5,"ピアレビュー","")&amp;IF($X201=マイタスク!$U$5,"SVレビュー","")</f>
        <v/>
      </c>
      <c r="AF201" s="252">
        <f t="shared" si="5"/>
        <v>26</v>
      </c>
      <c r="AG201" s="9" t="s">
        <v>34</v>
      </c>
    </row>
    <row r="202" spans="2:33">
      <c r="B202" s="225">
        <v>190</v>
      </c>
      <c r="C202" s="275" t="s">
        <v>61</v>
      </c>
      <c r="D202" s="227" t="s">
        <v>62</v>
      </c>
      <c r="E202" s="228" t="s">
        <v>306</v>
      </c>
      <c r="F202" s="275" t="s">
        <v>307</v>
      </c>
      <c r="G202" s="231" t="s">
        <v>65</v>
      </c>
      <c r="H202" s="275" t="s">
        <v>66</v>
      </c>
      <c r="I202" s="229">
        <f t="shared" si="4"/>
        <v>0</v>
      </c>
      <c r="J202" s="232"/>
      <c r="K202" s="275" t="s">
        <v>8482</v>
      </c>
      <c r="L202" s="275" t="s">
        <v>8483</v>
      </c>
      <c r="M202" s="275" t="s">
        <v>8141</v>
      </c>
      <c r="N202" s="275" t="s">
        <v>8142</v>
      </c>
      <c r="O202" s="234">
        <v>45974</v>
      </c>
      <c r="P202" s="232"/>
      <c r="Q202" s="232"/>
      <c r="R202" s="232"/>
      <c r="S202" s="275" t="s">
        <v>8216</v>
      </c>
      <c r="T202" s="277">
        <v>45974</v>
      </c>
      <c r="U202" s="232"/>
      <c r="V202" s="233"/>
      <c r="W202" s="233"/>
      <c r="X202" s="275" t="s">
        <v>8144</v>
      </c>
      <c r="Y202" s="234">
        <v>45974</v>
      </c>
      <c r="Z202" s="234">
        <v>45974</v>
      </c>
      <c r="AA202" s="232"/>
      <c r="AB202" s="232"/>
      <c r="AC202" s="234"/>
      <c r="AD202" s="232"/>
      <c r="AE202" s="253" t="str">
        <f>IF($N202=マイタスク!$U$5,"作業者","")&amp;IF($S202=マイタスク!$U$5,"ピアレビュー","")&amp;IF($X202=マイタスク!$U$5,"SVレビュー","")</f>
        <v/>
      </c>
      <c r="AF202" s="252">
        <f t="shared" si="5"/>
        <v>26</v>
      </c>
      <c r="AG202" s="9" t="s">
        <v>34</v>
      </c>
    </row>
    <row r="203" spans="2:33">
      <c r="B203" s="225">
        <v>191</v>
      </c>
      <c r="C203" s="275" t="s">
        <v>61</v>
      </c>
      <c r="D203" s="227" t="s">
        <v>62</v>
      </c>
      <c r="E203" s="228" t="s">
        <v>306</v>
      </c>
      <c r="F203" s="275" t="s">
        <v>307</v>
      </c>
      <c r="G203" s="231" t="s">
        <v>65</v>
      </c>
      <c r="H203" s="275" t="s">
        <v>66</v>
      </c>
      <c r="I203" s="229">
        <f t="shared" si="4"/>
        <v>0</v>
      </c>
      <c r="J203" s="232"/>
      <c r="K203" s="275" t="s">
        <v>8484</v>
      </c>
      <c r="L203" s="275" t="s">
        <v>8485</v>
      </c>
      <c r="M203" s="275" t="s">
        <v>8141</v>
      </c>
      <c r="N203" s="275" t="s">
        <v>8142</v>
      </c>
      <c r="O203" s="234">
        <v>45975</v>
      </c>
      <c r="P203" s="232"/>
      <c r="Q203" s="232"/>
      <c r="R203" s="232"/>
      <c r="S203" s="275" t="s">
        <v>8216</v>
      </c>
      <c r="T203" s="277">
        <v>45975</v>
      </c>
      <c r="U203" s="232"/>
      <c r="V203" s="233"/>
      <c r="W203" s="233"/>
      <c r="X203" s="275" t="s">
        <v>8144</v>
      </c>
      <c r="Y203" s="234">
        <v>45975</v>
      </c>
      <c r="Z203" s="234">
        <v>45975</v>
      </c>
      <c r="AA203" s="232"/>
      <c r="AB203" s="232"/>
      <c r="AC203" s="234"/>
      <c r="AD203" s="232"/>
      <c r="AE203" s="253" t="str">
        <f>IF($N203=マイタスク!$U$5,"作業者","")&amp;IF($S203=マイタスク!$U$5,"ピアレビュー","")&amp;IF($X203=マイタスク!$U$5,"SVレビュー","")</f>
        <v/>
      </c>
      <c r="AF203" s="252">
        <f t="shared" si="5"/>
        <v>26</v>
      </c>
      <c r="AG203" s="9" t="s">
        <v>34</v>
      </c>
    </row>
    <row r="204" spans="2:33">
      <c r="B204" s="225">
        <v>192</v>
      </c>
      <c r="C204" s="275" t="s">
        <v>61</v>
      </c>
      <c r="D204" s="227" t="s">
        <v>62</v>
      </c>
      <c r="E204" s="228" t="s">
        <v>308</v>
      </c>
      <c r="F204" s="275" t="s">
        <v>309</v>
      </c>
      <c r="G204" s="231" t="s">
        <v>65</v>
      </c>
      <c r="H204" s="275" t="s">
        <v>66</v>
      </c>
      <c r="I204" s="229">
        <f t="shared" si="4"/>
        <v>0</v>
      </c>
      <c r="J204" s="232"/>
      <c r="K204" s="275" t="s">
        <v>8486</v>
      </c>
      <c r="L204" s="275" t="s">
        <v>8487</v>
      </c>
      <c r="M204" s="275" t="s">
        <v>8141</v>
      </c>
      <c r="N204" s="275" t="s">
        <v>8216</v>
      </c>
      <c r="O204" s="234">
        <v>45847</v>
      </c>
      <c r="P204" s="232"/>
      <c r="Q204" s="232"/>
      <c r="R204" s="232"/>
      <c r="S204" s="275" t="s">
        <v>8143</v>
      </c>
      <c r="T204" s="277">
        <v>45847</v>
      </c>
      <c r="U204" s="232"/>
      <c r="V204" s="233"/>
      <c r="W204" s="233"/>
      <c r="X204" s="275" t="s">
        <v>8144</v>
      </c>
      <c r="Y204" s="234">
        <v>45847</v>
      </c>
      <c r="Z204" s="234">
        <v>45847</v>
      </c>
      <c r="AA204" s="232"/>
      <c r="AB204" s="232"/>
      <c r="AC204" s="234"/>
      <c r="AD204" s="232"/>
      <c r="AE204" s="253" t="str">
        <f>IF($N204=マイタスク!$U$5,"作業者","")&amp;IF($S204=マイタスク!$U$5,"ピアレビュー","")&amp;IF($X204=マイタスク!$U$5,"SVレビュー","")</f>
        <v/>
      </c>
      <c r="AF204" s="252">
        <f t="shared" si="5"/>
        <v>3</v>
      </c>
      <c r="AG204" s="9" t="s">
        <v>34</v>
      </c>
    </row>
    <row r="205" spans="2:33">
      <c r="B205" s="225">
        <v>193</v>
      </c>
      <c r="C205" s="275" t="s">
        <v>61</v>
      </c>
      <c r="D205" s="227" t="s">
        <v>62</v>
      </c>
      <c r="E205" s="228" t="s">
        <v>308</v>
      </c>
      <c r="F205" s="275" t="s">
        <v>309</v>
      </c>
      <c r="G205" s="231" t="s">
        <v>65</v>
      </c>
      <c r="H205" s="275" t="s">
        <v>66</v>
      </c>
      <c r="I205" s="229">
        <f t="shared" ref="I205:I268" si="6">$Q205</f>
        <v>0</v>
      </c>
      <c r="J205" s="232"/>
      <c r="K205" s="275" t="s">
        <v>8488</v>
      </c>
      <c r="L205" s="275" t="s">
        <v>8489</v>
      </c>
      <c r="M205" s="275" t="s">
        <v>8141</v>
      </c>
      <c r="N205" s="275" t="s">
        <v>8216</v>
      </c>
      <c r="O205" s="234">
        <v>45849</v>
      </c>
      <c r="P205" s="232"/>
      <c r="Q205" s="232"/>
      <c r="R205" s="232"/>
      <c r="S205" s="226" t="s">
        <v>8143</v>
      </c>
      <c r="T205" s="229">
        <v>45849</v>
      </c>
      <c r="U205" s="232"/>
      <c r="V205" s="233"/>
      <c r="W205" s="233"/>
      <c r="X205" s="275" t="s">
        <v>8144</v>
      </c>
      <c r="Y205" s="234">
        <v>45849</v>
      </c>
      <c r="Z205" s="234">
        <v>45849</v>
      </c>
      <c r="AA205" s="232"/>
      <c r="AB205" s="232"/>
      <c r="AC205" s="234"/>
      <c r="AD205" s="232"/>
      <c r="AE205" s="253" t="str">
        <f>IF($N205=マイタスク!$U$5,"作業者","")&amp;IF($S205=マイタスク!$U$5,"ピアレビュー","")&amp;IF($X205=マイタスク!$U$5,"SVレビュー","")</f>
        <v/>
      </c>
      <c r="AF205" s="252">
        <f t="shared" ref="AF205:AF268" si="7">VALUE(RIGHT($E205,4))</f>
        <v>3</v>
      </c>
      <c r="AG205" s="9" t="s">
        <v>34</v>
      </c>
    </row>
    <row r="206" spans="2:33">
      <c r="B206" s="225">
        <v>194</v>
      </c>
      <c r="C206" s="275" t="s">
        <v>61</v>
      </c>
      <c r="D206" s="227" t="s">
        <v>62</v>
      </c>
      <c r="E206" s="228" t="s">
        <v>308</v>
      </c>
      <c r="F206" s="275" t="s">
        <v>309</v>
      </c>
      <c r="G206" s="231" t="s">
        <v>65</v>
      </c>
      <c r="H206" s="275" t="s">
        <v>66</v>
      </c>
      <c r="I206" s="229">
        <f t="shared" si="6"/>
        <v>0</v>
      </c>
      <c r="J206" s="232"/>
      <c r="K206" s="275" t="s">
        <v>8490</v>
      </c>
      <c r="L206" s="275" t="s">
        <v>8491</v>
      </c>
      <c r="M206" s="275" t="s">
        <v>8141</v>
      </c>
      <c r="N206" s="275" t="s">
        <v>8216</v>
      </c>
      <c r="O206" s="234">
        <v>45852</v>
      </c>
      <c r="P206" s="232"/>
      <c r="Q206" s="232"/>
      <c r="R206" s="232"/>
      <c r="S206" s="226" t="s">
        <v>8143</v>
      </c>
      <c r="T206" s="229">
        <v>45852</v>
      </c>
      <c r="U206" s="232"/>
      <c r="V206" s="233"/>
      <c r="W206" s="233"/>
      <c r="X206" s="275" t="s">
        <v>8144</v>
      </c>
      <c r="Y206" s="234">
        <v>45852</v>
      </c>
      <c r="Z206" s="234">
        <v>45852</v>
      </c>
      <c r="AA206" s="232"/>
      <c r="AB206" s="232"/>
      <c r="AC206" s="234"/>
      <c r="AD206" s="232"/>
      <c r="AE206" s="253" t="str">
        <f>IF($N206=マイタスク!$U$5,"作業者","")&amp;IF($S206=マイタスク!$U$5,"ピアレビュー","")&amp;IF($X206=マイタスク!$U$5,"SVレビュー","")</f>
        <v/>
      </c>
      <c r="AF206" s="252">
        <f t="shared" si="7"/>
        <v>3</v>
      </c>
      <c r="AG206" s="9" t="s">
        <v>34</v>
      </c>
    </row>
    <row r="207" spans="2:33">
      <c r="B207" s="225">
        <v>195</v>
      </c>
      <c r="C207" s="275" t="s">
        <v>61</v>
      </c>
      <c r="D207" s="227" t="s">
        <v>62</v>
      </c>
      <c r="E207" s="228" t="s">
        <v>308</v>
      </c>
      <c r="F207" s="275" t="s">
        <v>309</v>
      </c>
      <c r="G207" s="231" t="s">
        <v>65</v>
      </c>
      <c r="H207" s="275" t="s">
        <v>66</v>
      </c>
      <c r="I207" s="229">
        <f t="shared" si="6"/>
        <v>0</v>
      </c>
      <c r="J207" s="232"/>
      <c r="K207" s="275" t="s">
        <v>8492</v>
      </c>
      <c r="L207" s="275" t="s">
        <v>8493</v>
      </c>
      <c r="M207" s="275" t="s">
        <v>8141</v>
      </c>
      <c r="N207" s="275" t="s">
        <v>8216</v>
      </c>
      <c r="O207" s="234">
        <v>45853</v>
      </c>
      <c r="P207" s="232"/>
      <c r="Q207" s="232"/>
      <c r="R207" s="232"/>
      <c r="S207" s="275" t="s">
        <v>8143</v>
      </c>
      <c r="T207" s="277">
        <v>45853</v>
      </c>
      <c r="U207" s="232"/>
      <c r="V207" s="233"/>
      <c r="W207" s="233"/>
      <c r="X207" s="275" t="s">
        <v>8144</v>
      </c>
      <c r="Y207" s="234">
        <v>45853</v>
      </c>
      <c r="Z207" s="234">
        <v>45853</v>
      </c>
      <c r="AA207" s="232"/>
      <c r="AB207" s="232"/>
      <c r="AC207" s="234"/>
      <c r="AD207" s="232"/>
      <c r="AE207" s="253" t="str">
        <f>IF($N207=マイタスク!$U$5,"作業者","")&amp;IF($S207=マイタスク!$U$5,"ピアレビュー","")&amp;IF($X207=マイタスク!$U$5,"SVレビュー","")</f>
        <v/>
      </c>
      <c r="AF207" s="252">
        <f t="shared" si="7"/>
        <v>3</v>
      </c>
      <c r="AG207" s="9" t="s">
        <v>34</v>
      </c>
    </row>
    <row r="208" spans="2:33">
      <c r="B208" s="225">
        <v>196</v>
      </c>
      <c r="C208" s="275" t="s">
        <v>61</v>
      </c>
      <c r="D208" s="227" t="s">
        <v>62</v>
      </c>
      <c r="E208" s="228" t="s">
        <v>310</v>
      </c>
      <c r="F208" s="275" t="s">
        <v>311</v>
      </c>
      <c r="G208" s="231" t="s">
        <v>65</v>
      </c>
      <c r="H208" s="275" t="s">
        <v>66</v>
      </c>
      <c r="I208" s="229">
        <f t="shared" si="6"/>
        <v>0</v>
      </c>
      <c r="J208" s="232"/>
      <c r="K208" s="275" t="s">
        <v>8494</v>
      </c>
      <c r="L208" s="275" t="s">
        <v>8495</v>
      </c>
      <c r="M208" s="275" t="s">
        <v>8141</v>
      </c>
      <c r="N208" s="275" t="s">
        <v>8159</v>
      </c>
      <c r="O208" s="234">
        <v>45877</v>
      </c>
      <c r="P208" s="232"/>
      <c r="Q208" s="232"/>
      <c r="R208" s="232"/>
      <c r="S208" s="226" t="s">
        <v>8196</v>
      </c>
      <c r="T208" s="229">
        <v>45877</v>
      </c>
      <c r="U208" s="232"/>
      <c r="V208" s="233"/>
      <c r="W208" s="233"/>
      <c r="X208" s="275" t="s">
        <v>8144</v>
      </c>
      <c r="Y208" s="234">
        <v>45877</v>
      </c>
      <c r="Z208" s="234">
        <v>45877</v>
      </c>
      <c r="AA208" s="232"/>
      <c r="AB208" s="232"/>
      <c r="AC208" s="234"/>
      <c r="AD208" s="232"/>
      <c r="AE208" s="253" t="str">
        <f>IF($N208=マイタスク!$U$5,"作業者","")&amp;IF($S208=マイタスク!$U$5,"ピアレビュー","")&amp;IF($X208=マイタスク!$U$5,"SVレビュー","")</f>
        <v/>
      </c>
      <c r="AF208" s="252">
        <f t="shared" si="7"/>
        <v>11</v>
      </c>
      <c r="AG208" s="9" t="s">
        <v>34</v>
      </c>
    </row>
    <row r="209" spans="2:33">
      <c r="B209" s="225">
        <v>197</v>
      </c>
      <c r="C209" s="275" t="s">
        <v>61</v>
      </c>
      <c r="D209" s="227" t="s">
        <v>62</v>
      </c>
      <c r="E209" s="228" t="s">
        <v>310</v>
      </c>
      <c r="F209" s="275" t="s">
        <v>311</v>
      </c>
      <c r="G209" s="231" t="s">
        <v>65</v>
      </c>
      <c r="H209" s="275" t="s">
        <v>66</v>
      </c>
      <c r="I209" s="229">
        <f t="shared" si="6"/>
        <v>0</v>
      </c>
      <c r="J209" s="232"/>
      <c r="K209" s="275" t="s">
        <v>8496</v>
      </c>
      <c r="L209" s="275" t="s">
        <v>8497</v>
      </c>
      <c r="M209" s="275" t="s">
        <v>8141</v>
      </c>
      <c r="N209" s="275" t="s">
        <v>8159</v>
      </c>
      <c r="O209" s="234">
        <v>45882</v>
      </c>
      <c r="P209" s="232"/>
      <c r="Q209" s="232"/>
      <c r="R209" s="232"/>
      <c r="S209" s="226" t="s">
        <v>8196</v>
      </c>
      <c r="T209" s="229">
        <v>45882</v>
      </c>
      <c r="U209" s="232"/>
      <c r="V209" s="233"/>
      <c r="W209" s="233"/>
      <c r="X209" s="275" t="s">
        <v>8144</v>
      </c>
      <c r="Y209" s="234">
        <v>45882</v>
      </c>
      <c r="Z209" s="234">
        <v>45882</v>
      </c>
      <c r="AA209" s="232"/>
      <c r="AB209" s="232"/>
      <c r="AC209" s="234"/>
      <c r="AD209" s="232"/>
      <c r="AE209" s="253" t="str">
        <f>IF($N209=マイタスク!$U$5,"作業者","")&amp;IF($S209=マイタスク!$U$5,"ピアレビュー","")&amp;IF($X209=マイタスク!$U$5,"SVレビュー","")</f>
        <v/>
      </c>
      <c r="AF209" s="252">
        <f t="shared" si="7"/>
        <v>11</v>
      </c>
      <c r="AG209" s="9" t="s">
        <v>34</v>
      </c>
    </row>
    <row r="210" spans="2:33">
      <c r="B210" s="225">
        <v>198</v>
      </c>
      <c r="C210" s="275" t="s">
        <v>61</v>
      </c>
      <c r="D210" s="227" t="s">
        <v>62</v>
      </c>
      <c r="E210" s="228" t="s">
        <v>310</v>
      </c>
      <c r="F210" s="275" t="s">
        <v>311</v>
      </c>
      <c r="G210" s="231" t="s">
        <v>65</v>
      </c>
      <c r="H210" s="275" t="s">
        <v>66</v>
      </c>
      <c r="I210" s="229">
        <f t="shared" si="6"/>
        <v>0</v>
      </c>
      <c r="J210" s="232"/>
      <c r="K210" s="275" t="s">
        <v>8498</v>
      </c>
      <c r="L210" s="275" t="s">
        <v>8499</v>
      </c>
      <c r="M210" s="275" t="s">
        <v>8141</v>
      </c>
      <c r="N210" s="275" t="s">
        <v>8159</v>
      </c>
      <c r="O210" s="234">
        <v>45883</v>
      </c>
      <c r="P210" s="232"/>
      <c r="Q210" s="232"/>
      <c r="R210" s="232"/>
      <c r="S210" s="226" t="s">
        <v>8196</v>
      </c>
      <c r="T210" s="229">
        <v>45883</v>
      </c>
      <c r="U210" s="232"/>
      <c r="V210" s="233"/>
      <c r="W210" s="233"/>
      <c r="X210" s="275" t="s">
        <v>8144</v>
      </c>
      <c r="Y210" s="234">
        <v>45883</v>
      </c>
      <c r="Z210" s="234">
        <v>45883</v>
      </c>
      <c r="AA210" s="232"/>
      <c r="AB210" s="232"/>
      <c r="AC210" s="234"/>
      <c r="AD210" s="232"/>
      <c r="AE210" s="253" t="str">
        <f>IF($N210=マイタスク!$U$5,"作業者","")&amp;IF($S210=マイタスク!$U$5,"ピアレビュー","")&amp;IF($X210=マイタスク!$U$5,"SVレビュー","")</f>
        <v/>
      </c>
      <c r="AF210" s="252">
        <f t="shared" si="7"/>
        <v>11</v>
      </c>
      <c r="AG210" s="9" t="s">
        <v>34</v>
      </c>
    </row>
    <row r="211" spans="2:33">
      <c r="B211" s="225">
        <v>199</v>
      </c>
      <c r="C211" s="275" t="s">
        <v>61</v>
      </c>
      <c r="D211" s="227" t="s">
        <v>62</v>
      </c>
      <c r="E211" s="228" t="s">
        <v>310</v>
      </c>
      <c r="F211" s="275" t="s">
        <v>311</v>
      </c>
      <c r="G211" s="231" t="s">
        <v>65</v>
      </c>
      <c r="H211" s="275" t="s">
        <v>66</v>
      </c>
      <c r="I211" s="229">
        <f t="shared" si="6"/>
        <v>0</v>
      </c>
      <c r="J211" s="232"/>
      <c r="K211" s="275" t="s">
        <v>8500</v>
      </c>
      <c r="L211" s="275" t="s">
        <v>8501</v>
      </c>
      <c r="M211" s="275" t="s">
        <v>8141</v>
      </c>
      <c r="N211" s="275" t="s">
        <v>8159</v>
      </c>
      <c r="O211" s="234">
        <v>45884</v>
      </c>
      <c r="P211" s="232"/>
      <c r="Q211" s="232"/>
      <c r="R211" s="232"/>
      <c r="S211" s="226" t="s">
        <v>8196</v>
      </c>
      <c r="T211" s="229">
        <v>45884</v>
      </c>
      <c r="U211" s="232"/>
      <c r="V211" s="233"/>
      <c r="W211" s="233"/>
      <c r="X211" s="275" t="s">
        <v>8144</v>
      </c>
      <c r="Y211" s="234">
        <v>45884</v>
      </c>
      <c r="Z211" s="234">
        <v>45884</v>
      </c>
      <c r="AA211" s="232"/>
      <c r="AB211" s="232"/>
      <c r="AC211" s="234"/>
      <c r="AD211" s="232"/>
      <c r="AE211" s="253" t="str">
        <f>IF($N211=マイタスク!$U$5,"作業者","")&amp;IF($S211=マイタスク!$U$5,"ピアレビュー","")&amp;IF($X211=マイタスク!$U$5,"SVレビュー","")</f>
        <v/>
      </c>
      <c r="AF211" s="252">
        <f t="shared" si="7"/>
        <v>11</v>
      </c>
      <c r="AG211" s="9" t="s">
        <v>34</v>
      </c>
    </row>
    <row r="212" spans="2:33">
      <c r="B212" s="225">
        <v>200</v>
      </c>
      <c r="C212" s="275" t="s">
        <v>61</v>
      </c>
      <c r="D212" s="227" t="s">
        <v>62</v>
      </c>
      <c r="E212" s="228" t="s">
        <v>312</v>
      </c>
      <c r="F212" s="275" t="s">
        <v>313</v>
      </c>
      <c r="G212" s="231" t="s">
        <v>65</v>
      </c>
      <c r="H212" s="275" t="s">
        <v>66</v>
      </c>
      <c r="I212" s="229">
        <f t="shared" si="6"/>
        <v>0</v>
      </c>
      <c r="J212" s="232"/>
      <c r="K212" s="275" t="s">
        <v>8502</v>
      </c>
      <c r="L212" s="275" t="s">
        <v>8503</v>
      </c>
      <c r="M212" s="275" t="s">
        <v>8141</v>
      </c>
      <c r="N212" s="275" t="s">
        <v>8142</v>
      </c>
      <c r="O212" s="234">
        <v>45908</v>
      </c>
      <c r="P212" s="232"/>
      <c r="Q212" s="232"/>
      <c r="R212" s="232"/>
      <c r="S212" s="226" t="s">
        <v>8159</v>
      </c>
      <c r="T212" s="229">
        <v>45908</v>
      </c>
      <c r="U212" s="232"/>
      <c r="V212" s="233"/>
      <c r="W212" s="233"/>
      <c r="X212" s="275" t="s">
        <v>8144</v>
      </c>
      <c r="Y212" s="234">
        <v>45908</v>
      </c>
      <c r="Z212" s="234">
        <v>45908</v>
      </c>
      <c r="AA212" s="232"/>
      <c r="AB212" s="232"/>
      <c r="AC212" s="234"/>
      <c r="AD212" s="232"/>
      <c r="AE212" s="253" t="str">
        <f>IF($N212=マイタスク!$U$5,"作業者","")&amp;IF($S212=マイタスク!$U$5,"ピアレビュー","")&amp;IF($X212=マイタスク!$U$5,"SVレビュー","")</f>
        <v/>
      </c>
      <c r="AF212" s="252">
        <f t="shared" si="7"/>
        <v>16</v>
      </c>
      <c r="AG212" s="9" t="s">
        <v>34</v>
      </c>
    </row>
    <row r="213" spans="2:33">
      <c r="B213" s="225">
        <v>201</v>
      </c>
      <c r="C213" s="275" t="s">
        <v>61</v>
      </c>
      <c r="D213" s="227" t="s">
        <v>62</v>
      </c>
      <c r="E213" s="228" t="s">
        <v>312</v>
      </c>
      <c r="F213" s="275" t="s">
        <v>313</v>
      </c>
      <c r="G213" s="231" t="s">
        <v>65</v>
      </c>
      <c r="H213" s="275" t="s">
        <v>66</v>
      </c>
      <c r="I213" s="229">
        <f t="shared" si="6"/>
        <v>0</v>
      </c>
      <c r="J213" s="232"/>
      <c r="K213" s="275" t="s">
        <v>8504</v>
      </c>
      <c r="L213" s="275" t="s">
        <v>8505</v>
      </c>
      <c r="M213" s="275" t="s">
        <v>8141</v>
      </c>
      <c r="N213" s="275" t="s">
        <v>8142</v>
      </c>
      <c r="O213" s="234">
        <v>45910</v>
      </c>
      <c r="P213" s="232"/>
      <c r="Q213" s="232"/>
      <c r="R213" s="232"/>
      <c r="S213" s="226" t="s">
        <v>8159</v>
      </c>
      <c r="T213" s="229">
        <v>45910</v>
      </c>
      <c r="U213" s="232"/>
      <c r="V213" s="233"/>
      <c r="W213" s="233"/>
      <c r="X213" s="275" t="s">
        <v>8144</v>
      </c>
      <c r="Y213" s="234">
        <v>45910</v>
      </c>
      <c r="Z213" s="234">
        <v>45910</v>
      </c>
      <c r="AA213" s="232"/>
      <c r="AB213" s="232"/>
      <c r="AC213" s="234"/>
      <c r="AD213" s="232"/>
      <c r="AE213" s="253" t="str">
        <f>IF($N213=マイタスク!$U$5,"作業者","")&amp;IF($S213=マイタスク!$U$5,"ピアレビュー","")&amp;IF($X213=マイタスク!$U$5,"SVレビュー","")</f>
        <v/>
      </c>
      <c r="AF213" s="252">
        <f t="shared" si="7"/>
        <v>16</v>
      </c>
      <c r="AG213" s="9" t="s">
        <v>34</v>
      </c>
    </row>
    <row r="214" spans="2:33">
      <c r="B214" s="225">
        <v>202</v>
      </c>
      <c r="C214" s="275" t="s">
        <v>61</v>
      </c>
      <c r="D214" s="227" t="s">
        <v>62</v>
      </c>
      <c r="E214" s="228" t="s">
        <v>312</v>
      </c>
      <c r="F214" s="275" t="s">
        <v>313</v>
      </c>
      <c r="G214" s="231" t="s">
        <v>65</v>
      </c>
      <c r="H214" s="275" t="s">
        <v>66</v>
      </c>
      <c r="I214" s="229">
        <f t="shared" si="6"/>
        <v>0</v>
      </c>
      <c r="J214" s="232"/>
      <c r="K214" s="275" t="s">
        <v>8506</v>
      </c>
      <c r="L214" s="275" t="s">
        <v>8507</v>
      </c>
      <c r="M214" s="275" t="s">
        <v>8141</v>
      </c>
      <c r="N214" s="275" t="s">
        <v>8142</v>
      </c>
      <c r="O214" s="234">
        <v>45911</v>
      </c>
      <c r="P214" s="232"/>
      <c r="Q214" s="232"/>
      <c r="R214" s="232"/>
      <c r="S214" s="226" t="s">
        <v>8159</v>
      </c>
      <c r="T214" s="229">
        <v>45911</v>
      </c>
      <c r="U214" s="232"/>
      <c r="V214" s="233"/>
      <c r="W214" s="233"/>
      <c r="X214" s="275" t="s">
        <v>8144</v>
      </c>
      <c r="Y214" s="234">
        <v>45911</v>
      </c>
      <c r="Z214" s="234">
        <v>45911</v>
      </c>
      <c r="AA214" s="232"/>
      <c r="AB214" s="232"/>
      <c r="AC214" s="234"/>
      <c r="AD214" s="232"/>
      <c r="AE214" s="253" t="str">
        <f>IF($N214=マイタスク!$U$5,"作業者","")&amp;IF($S214=マイタスク!$U$5,"ピアレビュー","")&amp;IF($X214=マイタスク!$U$5,"SVレビュー","")</f>
        <v/>
      </c>
      <c r="AF214" s="252">
        <f t="shared" si="7"/>
        <v>16</v>
      </c>
      <c r="AG214" s="9" t="s">
        <v>34</v>
      </c>
    </row>
    <row r="215" spans="2:33">
      <c r="B215" s="225">
        <v>203</v>
      </c>
      <c r="C215" s="275" t="s">
        <v>61</v>
      </c>
      <c r="D215" s="227" t="s">
        <v>62</v>
      </c>
      <c r="E215" s="228" t="s">
        <v>312</v>
      </c>
      <c r="F215" s="275" t="s">
        <v>313</v>
      </c>
      <c r="G215" s="231" t="s">
        <v>65</v>
      </c>
      <c r="H215" s="275" t="s">
        <v>66</v>
      </c>
      <c r="I215" s="229">
        <f t="shared" si="6"/>
        <v>0</v>
      </c>
      <c r="J215" s="232"/>
      <c r="K215" s="275" t="s">
        <v>8508</v>
      </c>
      <c r="L215" s="275" t="s">
        <v>8509</v>
      </c>
      <c r="M215" s="275" t="s">
        <v>8141</v>
      </c>
      <c r="N215" s="275" t="s">
        <v>8142</v>
      </c>
      <c r="O215" s="234">
        <v>45912</v>
      </c>
      <c r="P215" s="232"/>
      <c r="Q215" s="232"/>
      <c r="R215" s="232"/>
      <c r="S215" s="226" t="s">
        <v>8159</v>
      </c>
      <c r="T215" s="229">
        <v>45912</v>
      </c>
      <c r="U215" s="232"/>
      <c r="V215" s="233"/>
      <c r="W215" s="233"/>
      <c r="X215" s="275" t="s">
        <v>8144</v>
      </c>
      <c r="Y215" s="234">
        <v>45912</v>
      </c>
      <c r="Z215" s="234">
        <v>45912</v>
      </c>
      <c r="AA215" s="232"/>
      <c r="AB215" s="232"/>
      <c r="AC215" s="234"/>
      <c r="AD215" s="232"/>
      <c r="AE215" s="253" t="str">
        <f>IF($N215=マイタスク!$U$5,"作業者","")&amp;IF($S215=マイタスク!$U$5,"ピアレビュー","")&amp;IF($X215=マイタスク!$U$5,"SVレビュー","")</f>
        <v/>
      </c>
      <c r="AF215" s="252">
        <f t="shared" si="7"/>
        <v>16</v>
      </c>
      <c r="AG215" s="9" t="s">
        <v>34</v>
      </c>
    </row>
    <row r="216" spans="2:33">
      <c r="B216" s="225">
        <v>204</v>
      </c>
      <c r="C216" s="275" t="s">
        <v>249</v>
      </c>
      <c r="D216" s="227" t="s">
        <v>250</v>
      </c>
      <c r="E216" s="228" t="s">
        <v>314</v>
      </c>
      <c r="F216" s="275" t="s">
        <v>315</v>
      </c>
      <c r="G216" s="231" t="s">
        <v>65</v>
      </c>
      <c r="H216" s="275" t="s">
        <v>66</v>
      </c>
      <c r="I216" s="229">
        <f t="shared" si="6"/>
        <v>0</v>
      </c>
      <c r="J216" s="232"/>
      <c r="K216" s="275" t="s">
        <v>8510</v>
      </c>
      <c r="L216" s="275" t="s">
        <v>315</v>
      </c>
      <c r="M216" s="275" t="s">
        <v>8141</v>
      </c>
      <c r="N216" s="275" t="s">
        <v>8159</v>
      </c>
      <c r="O216" s="234">
        <v>45849</v>
      </c>
      <c r="P216" s="232"/>
      <c r="Q216" s="232"/>
      <c r="R216" s="232"/>
      <c r="S216" s="226" t="s">
        <v>8143</v>
      </c>
      <c r="T216" s="229">
        <v>45849</v>
      </c>
      <c r="U216" s="232"/>
      <c r="V216" s="233"/>
      <c r="W216" s="233"/>
      <c r="X216" s="275" t="s">
        <v>8160</v>
      </c>
      <c r="Y216" s="234">
        <v>45853</v>
      </c>
      <c r="Z216" s="234">
        <v>45853</v>
      </c>
      <c r="AA216" s="232"/>
      <c r="AB216" s="232"/>
      <c r="AC216" s="234"/>
      <c r="AD216" s="232"/>
      <c r="AE216" s="253" t="str">
        <f>IF($N216=マイタスク!$U$5,"作業者","")&amp;IF($S216=マイタスク!$U$5,"ピアレビュー","")&amp;IF($X216=マイタスク!$U$5,"SVレビュー","")</f>
        <v/>
      </c>
      <c r="AF216" s="252">
        <f t="shared" si="7"/>
        <v>646</v>
      </c>
      <c r="AG216" s="9" t="s">
        <v>34</v>
      </c>
    </row>
    <row r="217" spans="2:33">
      <c r="B217" s="225">
        <v>205</v>
      </c>
      <c r="C217" s="275" t="s">
        <v>316</v>
      </c>
      <c r="D217" s="227" t="s">
        <v>317</v>
      </c>
      <c r="E217" s="228" t="s">
        <v>318</v>
      </c>
      <c r="F217" s="275" t="s">
        <v>319</v>
      </c>
      <c r="G217" s="231" t="s">
        <v>65</v>
      </c>
      <c r="H217" s="275" t="s">
        <v>66</v>
      </c>
      <c r="I217" s="229">
        <f t="shared" si="6"/>
        <v>0</v>
      </c>
      <c r="J217" s="232"/>
      <c r="K217" s="275" t="s">
        <v>8511</v>
      </c>
      <c r="L217" s="275" t="s">
        <v>8512</v>
      </c>
      <c r="M217" s="275" t="s">
        <v>8141</v>
      </c>
      <c r="N217" s="275" t="s">
        <v>8159</v>
      </c>
      <c r="O217" s="234">
        <v>46167</v>
      </c>
      <c r="P217" s="232"/>
      <c r="Q217" s="232"/>
      <c r="R217" s="232"/>
      <c r="S217" s="226" t="s">
        <v>8143</v>
      </c>
      <c r="T217" s="229">
        <v>46176</v>
      </c>
      <c r="U217" s="232"/>
      <c r="V217" s="233"/>
      <c r="W217" s="233"/>
      <c r="X217" s="275"/>
      <c r="Y217" s="234"/>
      <c r="Z217" s="234">
        <v>46176</v>
      </c>
      <c r="AA217" s="232"/>
      <c r="AB217" s="232"/>
      <c r="AC217" s="234"/>
      <c r="AD217" s="232"/>
      <c r="AE217" s="253" t="str">
        <f>IF($N217=マイタスク!$U$5,"作業者","")&amp;IF($S217=マイタスク!$U$5,"ピアレビュー","")&amp;IF($X217=マイタスク!$U$5,"SVレビュー","")</f>
        <v/>
      </c>
      <c r="AF217" s="252">
        <f t="shared" si="7"/>
        <v>4</v>
      </c>
      <c r="AG217" s="9" t="s">
        <v>34</v>
      </c>
    </row>
    <row r="218" spans="2:33">
      <c r="B218" s="225">
        <v>206</v>
      </c>
      <c r="C218" s="275" t="s">
        <v>316</v>
      </c>
      <c r="D218" s="227" t="s">
        <v>317</v>
      </c>
      <c r="E218" s="228" t="s">
        <v>318</v>
      </c>
      <c r="F218" s="275" t="s">
        <v>319</v>
      </c>
      <c r="G218" s="231" t="s">
        <v>65</v>
      </c>
      <c r="H218" s="275" t="s">
        <v>66</v>
      </c>
      <c r="I218" s="229">
        <f t="shared" si="6"/>
        <v>0</v>
      </c>
      <c r="J218" s="232"/>
      <c r="K218" s="275" t="s">
        <v>8513</v>
      </c>
      <c r="L218" s="275" t="s">
        <v>8514</v>
      </c>
      <c r="M218" s="275" t="s">
        <v>8141</v>
      </c>
      <c r="N218" s="275" t="s">
        <v>8159</v>
      </c>
      <c r="O218" s="234">
        <v>46167</v>
      </c>
      <c r="P218" s="232"/>
      <c r="Q218" s="232"/>
      <c r="R218" s="232"/>
      <c r="S218" s="226" t="s">
        <v>8143</v>
      </c>
      <c r="T218" s="277">
        <v>46176</v>
      </c>
      <c r="U218" s="232"/>
      <c r="V218" s="233"/>
      <c r="W218" s="233"/>
      <c r="X218" s="275"/>
      <c r="Y218" s="234"/>
      <c r="Z218" s="234">
        <v>46176</v>
      </c>
      <c r="AA218" s="232"/>
      <c r="AB218" s="232"/>
      <c r="AC218" s="234"/>
      <c r="AD218" s="232"/>
      <c r="AE218" s="253" t="str">
        <f>IF($N218=マイタスク!$U$5,"作業者","")&amp;IF($S218=マイタスク!$U$5,"ピアレビュー","")&amp;IF($X218=マイタスク!$U$5,"SVレビュー","")</f>
        <v/>
      </c>
      <c r="AF218" s="252">
        <f t="shared" si="7"/>
        <v>4</v>
      </c>
      <c r="AG218" s="9" t="s">
        <v>34</v>
      </c>
    </row>
    <row r="219" spans="2:33">
      <c r="B219" s="225">
        <v>207</v>
      </c>
      <c r="C219" s="275" t="s">
        <v>316</v>
      </c>
      <c r="D219" s="227" t="s">
        <v>317</v>
      </c>
      <c r="E219" s="228" t="s">
        <v>318</v>
      </c>
      <c r="F219" s="275" t="s">
        <v>319</v>
      </c>
      <c r="G219" s="231" t="s">
        <v>65</v>
      </c>
      <c r="H219" s="275" t="s">
        <v>66</v>
      </c>
      <c r="I219" s="229">
        <f t="shared" si="6"/>
        <v>0</v>
      </c>
      <c r="J219" s="232"/>
      <c r="K219" s="275" t="s">
        <v>8515</v>
      </c>
      <c r="L219" s="275" t="s">
        <v>8516</v>
      </c>
      <c r="M219" s="275" t="s">
        <v>8141</v>
      </c>
      <c r="N219" s="275" t="s">
        <v>8159</v>
      </c>
      <c r="O219" s="234">
        <v>46167</v>
      </c>
      <c r="P219" s="232"/>
      <c r="Q219" s="232"/>
      <c r="R219" s="232"/>
      <c r="S219" s="226" t="s">
        <v>8143</v>
      </c>
      <c r="T219" s="277">
        <v>46176</v>
      </c>
      <c r="U219" s="232"/>
      <c r="V219" s="233"/>
      <c r="W219" s="233"/>
      <c r="X219" s="275"/>
      <c r="Y219" s="234"/>
      <c r="Z219" s="234">
        <v>46176</v>
      </c>
      <c r="AA219" s="232"/>
      <c r="AB219" s="232"/>
      <c r="AC219" s="234"/>
      <c r="AD219" s="232"/>
      <c r="AE219" s="253" t="str">
        <f>IF($N219=マイタスク!$U$5,"作業者","")&amp;IF($S219=マイタスク!$U$5,"ピアレビュー","")&amp;IF($X219=マイタスク!$U$5,"SVレビュー","")</f>
        <v/>
      </c>
      <c r="AF219" s="252">
        <f t="shared" si="7"/>
        <v>4</v>
      </c>
      <c r="AG219" s="9" t="s">
        <v>34</v>
      </c>
    </row>
    <row r="220" spans="2:33">
      <c r="B220" s="225">
        <v>208</v>
      </c>
      <c r="C220" s="275" t="s">
        <v>320</v>
      </c>
      <c r="D220" s="227" t="s">
        <v>321</v>
      </c>
      <c r="E220" s="228" t="s">
        <v>322</v>
      </c>
      <c r="F220" s="275" t="s">
        <v>323</v>
      </c>
      <c r="G220" s="231" t="s">
        <v>65</v>
      </c>
      <c r="H220" s="275" t="s">
        <v>66</v>
      </c>
      <c r="I220" s="229">
        <f t="shared" si="6"/>
        <v>0</v>
      </c>
      <c r="J220" s="232"/>
      <c r="K220" s="275" t="s">
        <v>8517</v>
      </c>
      <c r="L220" s="275" t="s">
        <v>323</v>
      </c>
      <c r="M220" s="275" t="s">
        <v>8141</v>
      </c>
      <c r="N220" s="275" t="s">
        <v>8159</v>
      </c>
      <c r="O220" s="234">
        <v>45971</v>
      </c>
      <c r="P220" s="232"/>
      <c r="Q220" s="232"/>
      <c r="R220" s="232"/>
      <c r="S220" s="226" t="s">
        <v>8143</v>
      </c>
      <c r="T220" s="277">
        <v>45982</v>
      </c>
      <c r="U220" s="232"/>
      <c r="V220" s="233"/>
      <c r="W220" s="233"/>
      <c r="X220" s="275" t="s">
        <v>8144</v>
      </c>
      <c r="Y220" s="234">
        <v>45982</v>
      </c>
      <c r="Z220" s="234">
        <v>45982</v>
      </c>
      <c r="AA220" s="232"/>
      <c r="AB220" s="232"/>
      <c r="AC220" s="234"/>
      <c r="AD220" s="232"/>
      <c r="AE220" s="253" t="str">
        <f>IF($N220=マイタスク!$U$5,"作業者","")&amp;IF($S220=マイタスク!$U$5,"ピアレビュー","")&amp;IF($X220=マイタスク!$U$5,"SVレビュー","")</f>
        <v/>
      </c>
      <c r="AF220" s="252">
        <f t="shared" si="7"/>
        <v>93</v>
      </c>
      <c r="AG220" s="9" t="s">
        <v>34</v>
      </c>
    </row>
    <row r="221" spans="2:33">
      <c r="B221" s="225">
        <v>209</v>
      </c>
      <c r="C221" s="275" t="s">
        <v>320</v>
      </c>
      <c r="D221" s="227" t="s">
        <v>321</v>
      </c>
      <c r="E221" s="228" t="s">
        <v>324</v>
      </c>
      <c r="F221" s="275" t="s">
        <v>323</v>
      </c>
      <c r="G221" s="231" t="s">
        <v>65</v>
      </c>
      <c r="H221" s="275" t="s">
        <v>82</v>
      </c>
      <c r="I221" s="229">
        <f t="shared" si="6"/>
        <v>0</v>
      </c>
      <c r="J221" s="232"/>
      <c r="K221" s="275" t="s">
        <v>8518</v>
      </c>
      <c r="L221" s="275" t="s">
        <v>323</v>
      </c>
      <c r="M221" s="275" t="s">
        <v>8141</v>
      </c>
      <c r="N221" s="275" t="s">
        <v>8159</v>
      </c>
      <c r="O221" s="234">
        <v>46160</v>
      </c>
      <c r="P221" s="232"/>
      <c r="Q221" s="232"/>
      <c r="R221" s="232"/>
      <c r="S221" s="226" t="s">
        <v>8269</v>
      </c>
      <c r="T221" s="277">
        <v>46160</v>
      </c>
      <c r="U221" s="232"/>
      <c r="V221" s="233"/>
      <c r="W221" s="233"/>
      <c r="X221" s="275" t="s">
        <v>8160</v>
      </c>
      <c r="Y221" s="234">
        <v>46176</v>
      </c>
      <c r="Z221" s="234">
        <v>46176</v>
      </c>
      <c r="AA221" s="232"/>
      <c r="AB221" s="232"/>
      <c r="AC221" s="234"/>
      <c r="AD221" s="232"/>
      <c r="AE221" s="253" t="str">
        <f>IF($N221=マイタスク!$U$5,"作業者","")&amp;IF($S221=マイタスク!$U$5,"ピアレビュー","")&amp;IF($X221=マイタスク!$U$5,"SVレビュー","")</f>
        <v/>
      </c>
      <c r="AF221" s="252">
        <f t="shared" si="7"/>
        <v>111</v>
      </c>
      <c r="AG221" s="9" t="s">
        <v>34</v>
      </c>
    </row>
    <row r="222" spans="2:33">
      <c r="B222" s="225">
        <v>210</v>
      </c>
      <c r="C222" s="275" t="s">
        <v>119</v>
      </c>
      <c r="D222" s="227" t="s">
        <v>325</v>
      </c>
      <c r="E222" s="228" t="s">
        <v>326</v>
      </c>
      <c r="F222" s="275" t="s">
        <v>327</v>
      </c>
      <c r="G222" s="231" t="s">
        <v>65</v>
      </c>
      <c r="H222" s="275" t="s">
        <v>66</v>
      </c>
      <c r="I222" s="229">
        <f t="shared" si="6"/>
        <v>0</v>
      </c>
      <c r="J222" s="232"/>
      <c r="K222" s="275" t="s">
        <v>8519</v>
      </c>
      <c r="L222" s="275" t="s">
        <v>327</v>
      </c>
      <c r="M222" s="275" t="s">
        <v>8141</v>
      </c>
      <c r="N222" s="275" t="s">
        <v>8164</v>
      </c>
      <c r="O222" s="234">
        <v>46059</v>
      </c>
      <c r="P222" s="232"/>
      <c r="Q222" s="232"/>
      <c r="R222" s="232"/>
      <c r="S222" s="226" t="s">
        <v>8208</v>
      </c>
      <c r="T222" s="277">
        <v>46066</v>
      </c>
      <c r="U222" s="232"/>
      <c r="V222" s="233"/>
      <c r="W222" s="233"/>
      <c r="X222" s="275" t="s">
        <v>8188</v>
      </c>
      <c r="Y222" s="234">
        <v>46066</v>
      </c>
      <c r="Z222" s="234">
        <v>46066</v>
      </c>
      <c r="AA222" s="232"/>
      <c r="AB222" s="232"/>
      <c r="AC222" s="234"/>
      <c r="AD222" s="232"/>
      <c r="AE222" s="253" t="str">
        <f>IF($N222=マイタスク!$U$5,"作業者","")&amp;IF($S222=マイタスク!$U$5,"ピアレビュー","")&amp;IF($X222=マイタスク!$U$5,"SVレビュー","")</f>
        <v/>
      </c>
      <c r="AF222" s="252">
        <f t="shared" si="7"/>
        <v>431</v>
      </c>
      <c r="AG222" s="9" t="s">
        <v>34</v>
      </c>
    </row>
    <row r="223" spans="2:33">
      <c r="B223" s="225">
        <v>211</v>
      </c>
      <c r="C223" s="275" t="s">
        <v>119</v>
      </c>
      <c r="D223" s="227" t="s">
        <v>325</v>
      </c>
      <c r="E223" s="228" t="s">
        <v>328</v>
      </c>
      <c r="F223" s="275" t="s">
        <v>329</v>
      </c>
      <c r="G223" s="231" t="s">
        <v>65</v>
      </c>
      <c r="H223" s="275" t="s">
        <v>66</v>
      </c>
      <c r="I223" s="229">
        <f t="shared" si="6"/>
        <v>0</v>
      </c>
      <c r="J223" s="232"/>
      <c r="K223" s="275" t="s">
        <v>8520</v>
      </c>
      <c r="L223" s="275" t="s">
        <v>329</v>
      </c>
      <c r="M223" s="275" t="s">
        <v>8141</v>
      </c>
      <c r="N223" s="275" t="s">
        <v>8230</v>
      </c>
      <c r="O223" s="234">
        <v>46059</v>
      </c>
      <c r="P223" s="232"/>
      <c r="Q223" s="232"/>
      <c r="R223" s="232"/>
      <c r="S223" s="226" t="s">
        <v>8433</v>
      </c>
      <c r="T223" s="229">
        <v>46066</v>
      </c>
      <c r="U223" s="232"/>
      <c r="V223" s="233"/>
      <c r="W223" s="233"/>
      <c r="X223" s="275" t="s">
        <v>8152</v>
      </c>
      <c r="Y223" s="234">
        <v>46066</v>
      </c>
      <c r="Z223" s="234">
        <v>46066</v>
      </c>
      <c r="AA223" s="232"/>
      <c r="AB223" s="232"/>
      <c r="AC223" s="234"/>
      <c r="AD223" s="232"/>
      <c r="AE223" s="253" t="str">
        <f>IF($N223=マイタスク!$U$5,"作業者","")&amp;IF($S223=マイタスク!$U$5,"ピアレビュー","")&amp;IF($X223=マイタスク!$U$5,"SVレビュー","")</f>
        <v/>
      </c>
      <c r="AF223" s="252">
        <f t="shared" si="7"/>
        <v>432</v>
      </c>
      <c r="AG223" s="9" t="s">
        <v>34</v>
      </c>
    </row>
    <row r="224" spans="2:33">
      <c r="B224" s="225">
        <v>212</v>
      </c>
      <c r="C224" s="275" t="s">
        <v>71</v>
      </c>
      <c r="D224" s="227" t="s">
        <v>72</v>
      </c>
      <c r="E224" s="228" t="s">
        <v>330</v>
      </c>
      <c r="F224" s="275" t="s">
        <v>331</v>
      </c>
      <c r="G224" s="231" t="s">
        <v>65</v>
      </c>
      <c r="H224" s="275" t="s">
        <v>66</v>
      </c>
      <c r="I224" s="229">
        <f t="shared" si="6"/>
        <v>0</v>
      </c>
      <c r="J224" s="232"/>
      <c r="K224" s="275" t="s">
        <v>8521</v>
      </c>
      <c r="L224" s="275" t="s">
        <v>331</v>
      </c>
      <c r="M224" s="275" t="s">
        <v>8141</v>
      </c>
      <c r="N224" s="275" t="s">
        <v>8216</v>
      </c>
      <c r="O224" s="234">
        <v>46063</v>
      </c>
      <c r="P224" s="232"/>
      <c r="Q224" s="232"/>
      <c r="R224" s="232"/>
      <c r="S224" s="226"/>
      <c r="T224" s="229"/>
      <c r="U224" s="232"/>
      <c r="V224" s="233"/>
      <c r="W224" s="233"/>
      <c r="X224" s="275" t="s">
        <v>8160</v>
      </c>
      <c r="Y224" s="234">
        <v>46072</v>
      </c>
      <c r="Z224" s="234">
        <v>46072</v>
      </c>
      <c r="AA224" s="232"/>
      <c r="AB224" s="232"/>
      <c r="AC224" s="234"/>
      <c r="AD224" s="232"/>
      <c r="AE224" s="253" t="str">
        <f>IF($N224=マイタスク!$U$5,"作業者","")&amp;IF($S224=マイタスク!$U$5,"ピアレビュー","")&amp;IF($X224=マイタスク!$U$5,"SVレビュー","")</f>
        <v/>
      </c>
      <c r="AF224" s="252">
        <f t="shared" si="7"/>
        <v>1847</v>
      </c>
      <c r="AG224" s="9" t="s">
        <v>34</v>
      </c>
    </row>
    <row r="225" spans="2:33">
      <c r="B225" s="225">
        <v>213</v>
      </c>
      <c r="C225" s="275" t="s">
        <v>71</v>
      </c>
      <c r="D225" s="227" t="s">
        <v>72</v>
      </c>
      <c r="E225" s="228" t="s">
        <v>332</v>
      </c>
      <c r="F225" s="275" t="s">
        <v>333</v>
      </c>
      <c r="G225" s="231" t="s">
        <v>65</v>
      </c>
      <c r="H225" s="275" t="s">
        <v>66</v>
      </c>
      <c r="I225" s="229">
        <f t="shared" si="6"/>
        <v>0</v>
      </c>
      <c r="J225" s="232"/>
      <c r="K225" s="275" t="s">
        <v>8522</v>
      </c>
      <c r="L225" s="275" t="s">
        <v>333</v>
      </c>
      <c r="M225" s="275" t="s">
        <v>8141</v>
      </c>
      <c r="N225" s="275" t="s">
        <v>8269</v>
      </c>
      <c r="O225" s="234">
        <v>46063</v>
      </c>
      <c r="P225" s="232"/>
      <c r="Q225" s="232"/>
      <c r="R225" s="232"/>
      <c r="S225" s="226"/>
      <c r="T225" s="229"/>
      <c r="U225" s="232"/>
      <c r="V225" s="233"/>
      <c r="W225" s="233"/>
      <c r="X225" s="275" t="s">
        <v>8160</v>
      </c>
      <c r="Y225" s="234">
        <v>46072</v>
      </c>
      <c r="Z225" s="234">
        <v>46072</v>
      </c>
      <c r="AA225" s="232"/>
      <c r="AB225" s="232"/>
      <c r="AC225" s="234"/>
      <c r="AD225" s="232"/>
      <c r="AE225" s="253" t="str">
        <f>IF($N225=マイタスク!$U$5,"作業者","")&amp;IF($S225=マイタスク!$U$5,"ピアレビュー","")&amp;IF($X225=マイタスク!$U$5,"SVレビュー","")</f>
        <v/>
      </c>
      <c r="AF225" s="252">
        <f t="shared" si="7"/>
        <v>1848</v>
      </c>
      <c r="AG225" s="9" t="s">
        <v>34</v>
      </c>
    </row>
    <row r="226" spans="2:33">
      <c r="B226" s="225">
        <v>214</v>
      </c>
      <c r="C226" s="275" t="s">
        <v>71</v>
      </c>
      <c r="D226" s="227" t="s">
        <v>72</v>
      </c>
      <c r="E226" s="228" t="s">
        <v>334</v>
      </c>
      <c r="F226" s="275" t="s">
        <v>335</v>
      </c>
      <c r="G226" s="231" t="s">
        <v>65</v>
      </c>
      <c r="H226" s="275" t="s">
        <v>66</v>
      </c>
      <c r="I226" s="229">
        <f t="shared" si="6"/>
        <v>0</v>
      </c>
      <c r="J226" s="232"/>
      <c r="K226" s="275" t="s">
        <v>8523</v>
      </c>
      <c r="L226" s="275" t="s">
        <v>335</v>
      </c>
      <c r="M226" s="275" t="s">
        <v>8141</v>
      </c>
      <c r="N226" s="275" t="s">
        <v>8142</v>
      </c>
      <c r="O226" s="234">
        <v>46063</v>
      </c>
      <c r="P226" s="232"/>
      <c r="Q226" s="232"/>
      <c r="R226" s="232"/>
      <c r="S226" s="226"/>
      <c r="T226" s="229"/>
      <c r="U226" s="232"/>
      <c r="V226" s="233"/>
      <c r="W226" s="233"/>
      <c r="X226" s="275" t="s">
        <v>8156</v>
      </c>
      <c r="Y226" s="234">
        <v>46072</v>
      </c>
      <c r="Z226" s="234">
        <v>46072</v>
      </c>
      <c r="AA226" s="232"/>
      <c r="AB226" s="232"/>
      <c r="AC226" s="234"/>
      <c r="AD226" s="232"/>
      <c r="AE226" s="253" t="str">
        <f>IF($N226=マイタスク!$U$5,"作業者","")&amp;IF($S226=マイタスク!$U$5,"ピアレビュー","")&amp;IF($X226=マイタスク!$U$5,"SVレビュー","")</f>
        <v/>
      </c>
      <c r="AF226" s="252">
        <f t="shared" si="7"/>
        <v>1849</v>
      </c>
      <c r="AG226" s="9" t="s">
        <v>34</v>
      </c>
    </row>
    <row r="227" spans="2:33">
      <c r="B227" s="225">
        <v>215</v>
      </c>
      <c r="C227" s="275" t="s">
        <v>71</v>
      </c>
      <c r="D227" s="227" t="s">
        <v>72</v>
      </c>
      <c r="E227" s="228" t="s">
        <v>336</v>
      </c>
      <c r="F227" s="275" t="s">
        <v>337</v>
      </c>
      <c r="G227" s="231" t="s">
        <v>65</v>
      </c>
      <c r="H227" s="275" t="s">
        <v>66</v>
      </c>
      <c r="I227" s="229">
        <f t="shared" si="6"/>
        <v>0</v>
      </c>
      <c r="J227" s="232"/>
      <c r="K227" s="275" t="s">
        <v>8524</v>
      </c>
      <c r="L227" s="275" t="s">
        <v>337</v>
      </c>
      <c r="M227" s="275" t="s">
        <v>8141</v>
      </c>
      <c r="N227" s="275" t="s">
        <v>8159</v>
      </c>
      <c r="O227" s="234">
        <v>46063</v>
      </c>
      <c r="P227" s="232"/>
      <c r="Q227" s="232"/>
      <c r="R227" s="232"/>
      <c r="S227" s="226"/>
      <c r="T227" s="229"/>
      <c r="U227" s="232"/>
      <c r="V227" s="233"/>
      <c r="W227" s="233"/>
      <c r="X227" s="275" t="s">
        <v>8144</v>
      </c>
      <c r="Y227" s="234">
        <v>46072</v>
      </c>
      <c r="Z227" s="234">
        <v>46072</v>
      </c>
      <c r="AA227" s="232"/>
      <c r="AB227" s="232"/>
      <c r="AC227" s="234"/>
      <c r="AD227" s="232"/>
      <c r="AE227" s="253" t="str">
        <f>IF($N227=マイタスク!$U$5,"作業者","")&amp;IF($S227=マイタスク!$U$5,"ピアレビュー","")&amp;IF($X227=マイタスク!$U$5,"SVレビュー","")</f>
        <v/>
      </c>
      <c r="AF227" s="252">
        <f t="shared" si="7"/>
        <v>1850</v>
      </c>
      <c r="AG227" s="9" t="s">
        <v>34</v>
      </c>
    </row>
    <row r="228" spans="2:33">
      <c r="B228" s="225">
        <v>216</v>
      </c>
      <c r="C228" s="275" t="s">
        <v>71</v>
      </c>
      <c r="D228" s="227" t="s">
        <v>72</v>
      </c>
      <c r="E228" s="228" t="s">
        <v>338</v>
      </c>
      <c r="F228" s="275" t="s">
        <v>339</v>
      </c>
      <c r="G228" s="231" t="s">
        <v>65</v>
      </c>
      <c r="H228" s="275" t="s">
        <v>66</v>
      </c>
      <c r="I228" s="229">
        <f t="shared" si="6"/>
        <v>0</v>
      </c>
      <c r="J228" s="232"/>
      <c r="K228" s="275" t="s">
        <v>8525</v>
      </c>
      <c r="L228" s="275" t="s">
        <v>339</v>
      </c>
      <c r="M228" s="275" t="s">
        <v>8141</v>
      </c>
      <c r="N228" s="275" t="s">
        <v>8143</v>
      </c>
      <c r="O228" s="234">
        <v>46063</v>
      </c>
      <c r="P228" s="232"/>
      <c r="Q228" s="232"/>
      <c r="R228" s="232"/>
      <c r="S228" s="226"/>
      <c r="T228" s="229"/>
      <c r="U228" s="232"/>
      <c r="V228" s="233"/>
      <c r="W228" s="233"/>
      <c r="X228" s="275" t="s">
        <v>8196</v>
      </c>
      <c r="Y228" s="234">
        <v>46072</v>
      </c>
      <c r="Z228" s="234">
        <v>46072</v>
      </c>
      <c r="AA228" s="232"/>
      <c r="AB228" s="232"/>
      <c r="AC228" s="234"/>
      <c r="AD228" s="232"/>
      <c r="AE228" s="253" t="str">
        <f>IF($N228=マイタスク!$U$5,"作業者","")&amp;IF($S228=マイタスク!$U$5,"ピアレビュー","")&amp;IF($X228=マイタスク!$U$5,"SVレビュー","")</f>
        <v/>
      </c>
      <c r="AF228" s="252">
        <f t="shared" si="7"/>
        <v>1851</v>
      </c>
      <c r="AG228" s="9" t="s">
        <v>34</v>
      </c>
    </row>
    <row r="229" spans="2:33">
      <c r="B229" s="225">
        <v>217</v>
      </c>
      <c r="C229" s="275" t="s">
        <v>67</v>
      </c>
      <c r="D229" s="227" t="s">
        <v>68</v>
      </c>
      <c r="E229" s="228" t="s">
        <v>340</v>
      </c>
      <c r="F229" s="275" t="s">
        <v>341</v>
      </c>
      <c r="G229" s="231" t="s">
        <v>65</v>
      </c>
      <c r="H229" s="275" t="s">
        <v>66</v>
      </c>
      <c r="I229" s="229">
        <f t="shared" si="6"/>
        <v>0</v>
      </c>
      <c r="J229" s="232"/>
      <c r="K229" s="275" t="s">
        <v>8526</v>
      </c>
      <c r="L229" s="275" t="s">
        <v>341</v>
      </c>
      <c r="M229" s="275" t="s">
        <v>8141</v>
      </c>
      <c r="N229" s="275" t="s">
        <v>8527</v>
      </c>
      <c r="O229" s="234">
        <v>45356</v>
      </c>
      <c r="P229" s="232"/>
      <c r="Q229" s="232"/>
      <c r="R229" s="232"/>
      <c r="S229" s="226" t="s">
        <v>8527</v>
      </c>
      <c r="T229" s="229">
        <v>45373</v>
      </c>
      <c r="U229" s="232"/>
      <c r="V229" s="233"/>
      <c r="W229" s="233"/>
      <c r="X229" s="275" t="s">
        <v>8152</v>
      </c>
      <c r="Y229" s="234">
        <v>45373</v>
      </c>
      <c r="Z229" s="234">
        <v>45373</v>
      </c>
      <c r="AA229" s="232"/>
      <c r="AB229" s="232"/>
      <c r="AC229" s="234"/>
      <c r="AD229" s="232"/>
      <c r="AE229" s="253" t="str">
        <f>IF($N229=マイタスク!$U$5,"作業者","")&amp;IF($S229=マイタスク!$U$5,"ピアレビュー","")&amp;IF($X229=マイタスク!$U$5,"SVレビュー","")</f>
        <v/>
      </c>
      <c r="AF229" s="252">
        <f t="shared" si="7"/>
        <v>71</v>
      </c>
      <c r="AG229" s="9" t="s">
        <v>34</v>
      </c>
    </row>
    <row r="230" spans="2:33">
      <c r="B230" s="225">
        <v>218</v>
      </c>
      <c r="C230" s="275" t="s">
        <v>67</v>
      </c>
      <c r="D230" s="227" t="s">
        <v>68</v>
      </c>
      <c r="E230" s="228" t="s">
        <v>342</v>
      </c>
      <c r="F230" s="275" t="s">
        <v>341</v>
      </c>
      <c r="G230" s="231" t="s">
        <v>65</v>
      </c>
      <c r="H230" s="275" t="s">
        <v>66</v>
      </c>
      <c r="I230" s="229">
        <f t="shared" si="6"/>
        <v>0</v>
      </c>
      <c r="J230" s="232"/>
      <c r="K230" s="275" t="s">
        <v>8528</v>
      </c>
      <c r="L230" s="275" t="s">
        <v>341</v>
      </c>
      <c r="M230" s="275" t="s">
        <v>8141</v>
      </c>
      <c r="N230" s="275" t="s">
        <v>8156</v>
      </c>
      <c r="O230" s="234">
        <v>45356</v>
      </c>
      <c r="P230" s="232"/>
      <c r="Q230" s="232"/>
      <c r="R230" s="232"/>
      <c r="S230" s="226" t="s">
        <v>8167</v>
      </c>
      <c r="T230" s="229">
        <v>45373</v>
      </c>
      <c r="U230" s="232"/>
      <c r="V230" s="233"/>
      <c r="W230" s="233"/>
      <c r="X230" s="275"/>
      <c r="Y230" s="234"/>
      <c r="Z230" s="234">
        <v>45373</v>
      </c>
      <c r="AA230" s="232"/>
      <c r="AB230" s="232"/>
      <c r="AC230" s="234"/>
      <c r="AD230" s="232"/>
      <c r="AE230" s="253" t="str">
        <f>IF($N230=マイタスク!$U$5,"作業者","")&amp;IF($S230=マイタスク!$U$5,"ピアレビュー","")&amp;IF($X230=マイタスク!$U$5,"SVレビュー","")</f>
        <v/>
      </c>
      <c r="AF230" s="252">
        <f t="shared" si="7"/>
        <v>72</v>
      </c>
      <c r="AG230" s="9" t="s">
        <v>34</v>
      </c>
    </row>
    <row r="231" spans="2:33">
      <c r="B231" s="225">
        <v>219</v>
      </c>
      <c r="C231" s="275" t="s">
        <v>67</v>
      </c>
      <c r="D231" s="227" t="s">
        <v>68</v>
      </c>
      <c r="E231" s="228" t="s">
        <v>343</v>
      </c>
      <c r="F231" s="275" t="s">
        <v>341</v>
      </c>
      <c r="G231" s="231" t="s">
        <v>65</v>
      </c>
      <c r="H231" s="275" t="s">
        <v>66</v>
      </c>
      <c r="I231" s="229">
        <f t="shared" si="6"/>
        <v>0</v>
      </c>
      <c r="J231" s="232"/>
      <c r="K231" s="275" t="s">
        <v>8529</v>
      </c>
      <c r="L231" s="275" t="s">
        <v>341</v>
      </c>
      <c r="M231" s="275" t="s">
        <v>8141</v>
      </c>
      <c r="N231" s="275" t="s">
        <v>8230</v>
      </c>
      <c r="O231" s="234">
        <v>45356</v>
      </c>
      <c r="P231" s="232"/>
      <c r="Q231" s="232"/>
      <c r="R231" s="232"/>
      <c r="S231" s="226"/>
      <c r="T231" s="229"/>
      <c r="U231" s="232"/>
      <c r="V231" s="233"/>
      <c r="W231" s="233"/>
      <c r="X231" s="275" t="s">
        <v>8163</v>
      </c>
      <c r="Y231" s="234">
        <v>45356</v>
      </c>
      <c r="Z231" s="234">
        <v>45363</v>
      </c>
      <c r="AA231" s="232"/>
      <c r="AB231" s="232"/>
      <c r="AC231" s="234"/>
      <c r="AD231" s="232"/>
      <c r="AE231" s="253" t="str">
        <f>IF($N231=マイタスク!$U$5,"作業者","")&amp;IF($S231=マイタスク!$U$5,"ピアレビュー","")&amp;IF($X231=マイタスク!$U$5,"SVレビュー","")</f>
        <v/>
      </c>
      <c r="AF231" s="252">
        <f t="shared" si="7"/>
        <v>74</v>
      </c>
      <c r="AG231" s="9" t="s">
        <v>34</v>
      </c>
    </row>
    <row r="232" spans="2:33">
      <c r="B232" s="225">
        <v>220</v>
      </c>
      <c r="C232" s="275" t="s">
        <v>67</v>
      </c>
      <c r="D232" s="227" t="s">
        <v>68</v>
      </c>
      <c r="E232" s="228" t="s">
        <v>344</v>
      </c>
      <c r="F232" s="275" t="s">
        <v>341</v>
      </c>
      <c r="G232" s="231" t="s">
        <v>65</v>
      </c>
      <c r="H232" s="275" t="s">
        <v>66</v>
      </c>
      <c r="I232" s="229">
        <f t="shared" si="6"/>
        <v>0</v>
      </c>
      <c r="J232" s="232"/>
      <c r="K232" s="275" t="s">
        <v>8530</v>
      </c>
      <c r="L232" s="275" t="s">
        <v>341</v>
      </c>
      <c r="M232" s="275" t="s">
        <v>8141</v>
      </c>
      <c r="N232" s="275" t="s">
        <v>8164</v>
      </c>
      <c r="O232" s="234">
        <v>45356</v>
      </c>
      <c r="P232" s="232"/>
      <c r="Q232" s="232"/>
      <c r="R232" s="232"/>
      <c r="S232" s="226"/>
      <c r="T232" s="229"/>
      <c r="U232" s="232"/>
      <c r="V232" s="233"/>
      <c r="W232" s="233"/>
      <c r="X232" s="275" t="s">
        <v>8163</v>
      </c>
      <c r="Y232" s="234">
        <v>45363</v>
      </c>
      <c r="Z232" s="234">
        <v>45363</v>
      </c>
      <c r="AA232" s="232"/>
      <c r="AB232" s="232"/>
      <c r="AC232" s="234"/>
      <c r="AD232" s="232"/>
      <c r="AE232" s="253" t="str">
        <f>IF($N232=マイタスク!$U$5,"作業者","")&amp;IF($S232=マイタスク!$U$5,"ピアレビュー","")&amp;IF($X232=マイタスク!$U$5,"SVレビュー","")</f>
        <v/>
      </c>
      <c r="AF232" s="252">
        <f t="shared" si="7"/>
        <v>75</v>
      </c>
      <c r="AG232" s="9" t="s">
        <v>34</v>
      </c>
    </row>
    <row r="233" spans="2:33">
      <c r="B233" s="225">
        <v>221</v>
      </c>
      <c r="C233" s="275" t="s">
        <v>67</v>
      </c>
      <c r="D233" s="227" t="s">
        <v>68</v>
      </c>
      <c r="E233" s="228" t="s">
        <v>345</v>
      </c>
      <c r="F233" s="275" t="s">
        <v>341</v>
      </c>
      <c r="G233" s="231" t="s">
        <v>65</v>
      </c>
      <c r="H233" s="275" t="s">
        <v>66</v>
      </c>
      <c r="I233" s="229">
        <f t="shared" si="6"/>
        <v>0</v>
      </c>
      <c r="J233" s="232"/>
      <c r="K233" s="275" t="s">
        <v>8531</v>
      </c>
      <c r="L233" s="275" t="s">
        <v>341</v>
      </c>
      <c r="M233" s="275" t="s">
        <v>8141</v>
      </c>
      <c r="N233" s="275" t="s">
        <v>8163</v>
      </c>
      <c r="O233" s="234">
        <v>45356</v>
      </c>
      <c r="P233" s="232"/>
      <c r="Q233" s="232"/>
      <c r="R233" s="232"/>
      <c r="S233" s="275"/>
      <c r="T233" s="277"/>
      <c r="U233" s="232"/>
      <c r="V233" s="233"/>
      <c r="W233" s="233"/>
      <c r="X233" s="275" t="s">
        <v>8163</v>
      </c>
      <c r="Y233" s="234">
        <v>45356</v>
      </c>
      <c r="Z233" s="234">
        <v>45363</v>
      </c>
      <c r="AA233" s="232"/>
      <c r="AB233" s="232"/>
      <c r="AC233" s="234"/>
      <c r="AD233" s="232"/>
      <c r="AE233" s="253" t="str">
        <f>IF($N233=マイタスク!$U$5,"作業者","")&amp;IF($S233=マイタスク!$U$5,"ピアレビュー","")&amp;IF($X233=マイタスク!$U$5,"SVレビュー","")</f>
        <v/>
      </c>
      <c r="AF233" s="252">
        <f t="shared" si="7"/>
        <v>76</v>
      </c>
      <c r="AG233" s="9" t="s">
        <v>34</v>
      </c>
    </row>
    <row r="234" spans="2:33">
      <c r="B234" s="225">
        <v>222</v>
      </c>
      <c r="C234" s="275" t="s">
        <v>67</v>
      </c>
      <c r="D234" s="227" t="s">
        <v>68</v>
      </c>
      <c r="E234" s="228" t="s">
        <v>346</v>
      </c>
      <c r="F234" s="275" t="s">
        <v>347</v>
      </c>
      <c r="G234" s="231" t="s">
        <v>65</v>
      </c>
      <c r="H234" s="275" t="s">
        <v>66</v>
      </c>
      <c r="I234" s="229">
        <f t="shared" si="6"/>
        <v>0</v>
      </c>
      <c r="J234" s="232"/>
      <c r="K234" s="275" t="s">
        <v>8532</v>
      </c>
      <c r="L234" s="275" t="s">
        <v>347</v>
      </c>
      <c r="M234" s="275" t="s">
        <v>8141</v>
      </c>
      <c r="N234" s="275" t="s">
        <v>8156</v>
      </c>
      <c r="O234" s="234">
        <v>45356</v>
      </c>
      <c r="P234" s="232"/>
      <c r="Q234" s="232"/>
      <c r="R234" s="232"/>
      <c r="S234" s="226"/>
      <c r="T234" s="277"/>
      <c r="U234" s="232"/>
      <c r="V234" s="233"/>
      <c r="W234" s="233"/>
      <c r="X234" s="275" t="s">
        <v>8179</v>
      </c>
      <c r="Y234" s="234">
        <v>45359</v>
      </c>
      <c r="Z234" s="234">
        <v>45359</v>
      </c>
      <c r="AA234" s="232"/>
      <c r="AB234" s="232"/>
      <c r="AC234" s="234"/>
      <c r="AD234" s="232"/>
      <c r="AE234" s="253" t="str">
        <f>IF($N234=マイタスク!$U$5,"作業者","")&amp;IF($S234=マイタスク!$U$5,"ピアレビュー","")&amp;IF($X234=マイタスク!$U$5,"SVレビュー","")</f>
        <v/>
      </c>
      <c r="AF234" s="252">
        <f t="shared" si="7"/>
        <v>79</v>
      </c>
      <c r="AG234" s="9" t="s">
        <v>34</v>
      </c>
    </row>
    <row r="235" spans="2:33">
      <c r="B235" s="225">
        <v>223</v>
      </c>
      <c r="C235" s="275" t="s">
        <v>67</v>
      </c>
      <c r="D235" s="227" t="s">
        <v>68</v>
      </c>
      <c r="E235" s="228" t="s">
        <v>348</v>
      </c>
      <c r="F235" s="275" t="s">
        <v>349</v>
      </c>
      <c r="G235" s="231" t="s">
        <v>65</v>
      </c>
      <c r="H235" s="275" t="s">
        <v>66</v>
      </c>
      <c r="I235" s="229">
        <f t="shared" si="6"/>
        <v>0</v>
      </c>
      <c r="J235" s="232"/>
      <c r="K235" s="275" t="s">
        <v>8533</v>
      </c>
      <c r="L235" s="275" t="s">
        <v>349</v>
      </c>
      <c r="M235" s="275" t="s">
        <v>8141</v>
      </c>
      <c r="N235" s="275" t="s">
        <v>8167</v>
      </c>
      <c r="O235" s="234">
        <v>45356</v>
      </c>
      <c r="P235" s="232"/>
      <c r="Q235" s="232"/>
      <c r="R235" s="232"/>
      <c r="S235" s="226"/>
      <c r="T235" s="229"/>
      <c r="U235" s="232"/>
      <c r="V235" s="233"/>
      <c r="W235" s="233"/>
      <c r="X235" s="275" t="s">
        <v>8179</v>
      </c>
      <c r="Y235" s="234">
        <v>45359</v>
      </c>
      <c r="Z235" s="234">
        <v>45359</v>
      </c>
      <c r="AA235" s="232"/>
      <c r="AB235" s="232"/>
      <c r="AC235" s="234"/>
      <c r="AD235" s="232"/>
      <c r="AE235" s="253" t="str">
        <f>IF($N235=マイタスク!$U$5,"作業者","")&amp;IF($S235=マイタスク!$U$5,"ピアレビュー","")&amp;IF($X235=マイタスク!$U$5,"SVレビュー","")</f>
        <v/>
      </c>
      <c r="AF235" s="252">
        <f t="shared" si="7"/>
        <v>80</v>
      </c>
      <c r="AG235" s="9" t="s">
        <v>34</v>
      </c>
    </row>
    <row r="236" spans="2:33">
      <c r="B236" s="225">
        <v>224</v>
      </c>
      <c r="C236" s="275" t="s">
        <v>67</v>
      </c>
      <c r="D236" s="227" t="s">
        <v>68</v>
      </c>
      <c r="E236" s="228" t="s">
        <v>350</v>
      </c>
      <c r="F236" s="275" t="s">
        <v>351</v>
      </c>
      <c r="G236" s="231" t="s">
        <v>65</v>
      </c>
      <c r="H236" s="275" t="s">
        <v>66</v>
      </c>
      <c r="I236" s="229">
        <f t="shared" si="6"/>
        <v>0</v>
      </c>
      <c r="J236" s="232"/>
      <c r="K236" s="275" t="s">
        <v>8534</v>
      </c>
      <c r="L236" s="275" t="s">
        <v>351</v>
      </c>
      <c r="M236" s="275" t="s">
        <v>8141</v>
      </c>
      <c r="N236" s="275" t="s">
        <v>8165</v>
      </c>
      <c r="O236" s="234">
        <v>45356</v>
      </c>
      <c r="P236" s="232"/>
      <c r="Q236" s="232"/>
      <c r="R236" s="232"/>
      <c r="S236" s="226"/>
      <c r="T236" s="229"/>
      <c r="U236" s="232"/>
      <c r="V236" s="233"/>
      <c r="W236" s="233"/>
      <c r="X236" s="275" t="s">
        <v>8179</v>
      </c>
      <c r="Y236" s="234">
        <v>45380</v>
      </c>
      <c r="Z236" s="234">
        <v>45380</v>
      </c>
      <c r="AA236" s="232"/>
      <c r="AB236" s="232"/>
      <c r="AC236" s="234"/>
      <c r="AD236" s="232"/>
      <c r="AE236" s="253" t="str">
        <f>IF($N236=マイタスク!$U$5,"作業者","")&amp;IF($S236=マイタスク!$U$5,"ピアレビュー","")&amp;IF($X236=マイタスク!$U$5,"SVレビュー","")</f>
        <v/>
      </c>
      <c r="AF236" s="252">
        <f t="shared" si="7"/>
        <v>78</v>
      </c>
      <c r="AG236" s="9" t="s">
        <v>34</v>
      </c>
    </row>
    <row r="237" spans="2:33">
      <c r="B237" s="225">
        <v>225</v>
      </c>
      <c r="C237" s="275" t="s">
        <v>67</v>
      </c>
      <c r="D237" s="227" t="s">
        <v>68</v>
      </c>
      <c r="E237" s="228" t="s">
        <v>352</v>
      </c>
      <c r="F237" s="275" t="s">
        <v>353</v>
      </c>
      <c r="G237" s="231" t="s">
        <v>65</v>
      </c>
      <c r="H237" s="275" t="s">
        <v>66</v>
      </c>
      <c r="I237" s="229">
        <f t="shared" si="6"/>
        <v>0</v>
      </c>
      <c r="J237" s="232"/>
      <c r="K237" s="275" t="s">
        <v>8535</v>
      </c>
      <c r="L237" s="275" t="s">
        <v>353</v>
      </c>
      <c r="M237" s="275" t="s">
        <v>8141</v>
      </c>
      <c r="N237" s="275" t="s">
        <v>8160</v>
      </c>
      <c r="O237" s="234">
        <v>45356</v>
      </c>
      <c r="P237" s="232"/>
      <c r="Q237" s="232"/>
      <c r="R237" s="232"/>
      <c r="S237" s="226"/>
      <c r="T237" s="229"/>
      <c r="U237" s="232"/>
      <c r="V237" s="233"/>
      <c r="W237" s="233"/>
      <c r="X237" s="275" t="s">
        <v>8179</v>
      </c>
      <c r="Y237" s="234">
        <v>45380</v>
      </c>
      <c r="Z237" s="234">
        <v>45380</v>
      </c>
      <c r="AA237" s="232"/>
      <c r="AB237" s="232"/>
      <c r="AC237" s="234"/>
      <c r="AD237" s="232"/>
      <c r="AE237" s="253" t="str">
        <f>IF($N237=マイタスク!$U$5,"作業者","")&amp;IF($S237=マイタスク!$U$5,"ピアレビュー","")&amp;IF($X237=マイタスク!$U$5,"SVレビュー","")</f>
        <v/>
      </c>
      <c r="AF237" s="252">
        <f t="shared" si="7"/>
        <v>77</v>
      </c>
      <c r="AG237" s="9" t="s">
        <v>34</v>
      </c>
    </row>
    <row r="238" spans="2:33">
      <c r="B238" s="225">
        <v>226</v>
      </c>
      <c r="C238" s="275" t="s">
        <v>71</v>
      </c>
      <c r="D238" s="227" t="s">
        <v>120</v>
      </c>
      <c r="E238" s="228" t="s">
        <v>354</v>
      </c>
      <c r="F238" s="275" t="s">
        <v>355</v>
      </c>
      <c r="G238" s="231" t="s">
        <v>65</v>
      </c>
      <c r="H238" s="275" t="s">
        <v>66</v>
      </c>
      <c r="I238" s="229">
        <f t="shared" si="6"/>
        <v>0</v>
      </c>
      <c r="J238" s="232"/>
      <c r="K238" s="275" t="s">
        <v>8536</v>
      </c>
      <c r="L238" s="275" t="s">
        <v>355</v>
      </c>
      <c r="M238" s="275" t="s">
        <v>8141</v>
      </c>
      <c r="N238" s="275" t="s">
        <v>8143</v>
      </c>
      <c r="O238" s="234">
        <v>45489</v>
      </c>
      <c r="P238" s="232"/>
      <c r="Q238" s="232"/>
      <c r="R238" s="232"/>
      <c r="S238" s="226" t="s">
        <v>8258</v>
      </c>
      <c r="T238" s="229">
        <v>45497</v>
      </c>
      <c r="U238" s="232"/>
      <c r="V238" s="233"/>
      <c r="W238" s="233"/>
      <c r="X238" s="275" t="s">
        <v>8165</v>
      </c>
      <c r="Y238" s="234">
        <v>45499</v>
      </c>
      <c r="Z238" s="234">
        <v>45499</v>
      </c>
      <c r="AA238" s="232"/>
      <c r="AB238" s="232"/>
      <c r="AC238" s="234"/>
      <c r="AD238" s="232"/>
      <c r="AE238" s="253" t="str">
        <f>IF($N238=マイタスク!$U$5,"作業者","")&amp;IF($S238=マイタスク!$U$5,"ピアレビュー","")&amp;IF($X238=マイタスク!$U$5,"SVレビュー","")</f>
        <v/>
      </c>
      <c r="AF238" s="252">
        <f t="shared" si="7"/>
        <v>209</v>
      </c>
      <c r="AG238" s="9" t="s">
        <v>34</v>
      </c>
    </row>
    <row r="239" spans="2:33">
      <c r="B239" s="225">
        <v>227</v>
      </c>
      <c r="C239" s="275" t="s">
        <v>71</v>
      </c>
      <c r="D239" s="227" t="s">
        <v>120</v>
      </c>
      <c r="E239" s="228" t="s">
        <v>356</v>
      </c>
      <c r="F239" s="275" t="s">
        <v>357</v>
      </c>
      <c r="G239" s="231" t="s">
        <v>65</v>
      </c>
      <c r="H239" s="275" t="s">
        <v>66</v>
      </c>
      <c r="I239" s="229">
        <f t="shared" si="6"/>
        <v>0</v>
      </c>
      <c r="J239" s="232"/>
      <c r="K239" s="275" t="s">
        <v>8537</v>
      </c>
      <c r="L239" s="275" t="s">
        <v>357</v>
      </c>
      <c r="M239" s="275" t="s">
        <v>8141</v>
      </c>
      <c r="N239" s="275" t="s">
        <v>8260</v>
      </c>
      <c r="O239" s="234">
        <v>45489</v>
      </c>
      <c r="P239" s="232"/>
      <c r="Q239" s="232"/>
      <c r="R239" s="232"/>
      <c r="S239" s="226" t="s">
        <v>8258</v>
      </c>
      <c r="T239" s="229">
        <v>45497</v>
      </c>
      <c r="U239" s="232"/>
      <c r="V239" s="233"/>
      <c r="W239" s="233"/>
      <c r="X239" s="275" t="s">
        <v>8165</v>
      </c>
      <c r="Y239" s="234">
        <v>45499</v>
      </c>
      <c r="Z239" s="234">
        <v>45499</v>
      </c>
      <c r="AA239" s="232"/>
      <c r="AB239" s="232"/>
      <c r="AC239" s="234"/>
      <c r="AD239" s="232"/>
      <c r="AE239" s="253" t="str">
        <f>IF($N239=マイタスク!$U$5,"作業者","")&amp;IF($S239=マイタスク!$U$5,"ピアレビュー","")&amp;IF($X239=マイタスク!$U$5,"SVレビュー","")</f>
        <v/>
      </c>
      <c r="AF239" s="252">
        <f t="shared" si="7"/>
        <v>210</v>
      </c>
      <c r="AG239" s="9" t="s">
        <v>34</v>
      </c>
    </row>
    <row r="240" spans="2:33">
      <c r="B240" s="225">
        <v>228</v>
      </c>
      <c r="C240" s="275" t="s">
        <v>119</v>
      </c>
      <c r="D240" s="227" t="s">
        <v>120</v>
      </c>
      <c r="E240" s="228" t="s">
        <v>358</v>
      </c>
      <c r="F240" s="275" t="s">
        <v>359</v>
      </c>
      <c r="G240" s="231" t="s">
        <v>65</v>
      </c>
      <c r="H240" s="275" t="s">
        <v>66</v>
      </c>
      <c r="I240" s="229">
        <f t="shared" si="6"/>
        <v>0</v>
      </c>
      <c r="J240" s="232"/>
      <c r="K240" s="275" t="s">
        <v>8538</v>
      </c>
      <c r="L240" s="275" t="s">
        <v>359</v>
      </c>
      <c r="M240" s="275" t="s">
        <v>8141</v>
      </c>
      <c r="N240" s="275" t="s">
        <v>8143</v>
      </c>
      <c r="O240" s="234">
        <v>45503</v>
      </c>
      <c r="P240" s="232"/>
      <c r="Q240" s="232"/>
      <c r="R240" s="232"/>
      <c r="S240" s="226" t="s">
        <v>8258</v>
      </c>
      <c r="T240" s="229">
        <v>45505</v>
      </c>
      <c r="U240" s="232"/>
      <c r="V240" s="233"/>
      <c r="W240" s="233"/>
      <c r="X240" s="275" t="s">
        <v>8165</v>
      </c>
      <c r="Y240" s="234">
        <v>45506</v>
      </c>
      <c r="Z240" s="234">
        <v>45506</v>
      </c>
      <c r="AA240" s="232"/>
      <c r="AB240" s="232"/>
      <c r="AC240" s="234"/>
      <c r="AD240" s="232"/>
      <c r="AE240" s="253" t="str">
        <f>IF($N240=マイタスク!$U$5,"作業者","")&amp;IF($S240=マイタスク!$U$5,"ピアレビュー","")&amp;IF($X240=マイタスク!$U$5,"SVレビュー","")</f>
        <v/>
      </c>
      <c r="AF240" s="252">
        <f t="shared" si="7"/>
        <v>52</v>
      </c>
      <c r="AG240" s="9" t="s">
        <v>34</v>
      </c>
    </row>
    <row r="241" spans="2:33">
      <c r="B241" s="225">
        <v>229</v>
      </c>
      <c r="C241" s="275" t="s">
        <v>119</v>
      </c>
      <c r="D241" s="227" t="s">
        <v>120</v>
      </c>
      <c r="E241" s="228" t="s">
        <v>360</v>
      </c>
      <c r="F241" s="275" t="s">
        <v>361</v>
      </c>
      <c r="G241" s="231" t="s">
        <v>65</v>
      </c>
      <c r="H241" s="275" t="s">
        <v>66</v>
      </c>
      <c r="I241" s="229">
        <f t="shared" si="6"/>
        <v>0</v>
      </c>
      <c r="J241" s="232"/>
      <c r="K241" s="275" t="s">
        <v>8539</v>
      </c>
      <c r="L241" s="275" t="s">
        <v>361</v>
      </c>
      <c r="M241" s="275" t="s">
        <v>8141</v>
      </c>
      <c r="N241" s="275" t="s">
        <v>8260</v>
      </c>
      <c r="O241" s="234">
        <v>45503</v>
      </c>
      <c r="P241" s="232"/>
      <c r="Q241" s="232"/>
      <c r="R241" s="232"/>
      <c r="S241" s="226" t="s">
        <v>8258</v>
      </c>
      <c r="T241" s="229">
        <v>45505</v>
      </c>
      <c r="U241" s="232"/>
      <c r="V241" s="233"/>
      <c r="W241" s="233"/>
      <c r="X241" s="275" t="s">
        <v>8165</v>
      </c>
      <c r="Y241" s="234">
        <v>45506</v>
      </c>
      <c r="Z241" s="234">
        <v>45506</v>
      </c>
      <c r="AA241" s="232"/>
      <c r="AB241" s="232"/>
      <c r="AC241" s="234"/>
      <c r="AD241" s="232"/>
      <c r="AE241" s="253" t="str">
        <f>IF($N241=マイタスク!$U$5,"作業者","")&amp;IF($S241=マイタスク!$U$5,"ピアレビュー","")&amp;IF($X241=マイタスク!$U$5,"SVレビュー","")</f>
        <v/>
      </c>
      <c r="AF241" s="252">
        <f t="shared" si="7"/>
        <v>53</v>
      </c>
      <c r="AG241" s="9" t="s">
        <v>34</v>
      </c>
    </row>
    <row r="242" spans="2:33">
      <c r="B242" s="225">
        <v>230</v>
      </c>
      <c r="C242" s="275" t="s">
        <v>119</v>
      </c>
      <c r="D242" s="227" t="s">
        <v>120</v>
      </c>
      <c r="E242" s="228" t="s">
        <v>362</v>
      </c>
      <c r="F242" s="275" t="s">
        <v>363</v>
      </c>
      <c r="G242" s="231" t="s">
        <v>65</v>
      </c>
      <c r="H242" s="275" t="s">
        <v>66</v>
      </c>
      <c r="I242" s="229">
        <f t="shared" si="6"/>
        <v>0</v>
      </c>
      <c r="J242" s="232"/>
      <c r="K242" s="275" t="s">
        <v>8540</v>
      </c>
      <c r="L242" s="275" t="s">
        <v>363</v>
      </c>
      <c r="M242" s="275" t="s">
        <v>8141</v>
      </c>
      <c r="N242" s="275" t="s">
        <v>8143</v>
      </c>
      <c r="O242" s="234">
        <v>45498</v>
      </c>
      <c r="P242" s="232"/>
      <c r="Q242" s="232"/>
      <c r="R242" s="232"/>
      <c r="S242" s="226" t="s">
        <v>8258</v>
      </c>
      <c r="T242" s="229">
        <v>45504</v>
      </c>
      <c r="U242" s="232"/>
      <c r="V242" s="233"/>
      <c r="W242" s="233"/>
      <c r="X242" s="275" t="s">
        <v>8165</v>
      </c>
      <c r="Y242" s="234">
        <v>45506</v>
      </c>
      <c r="Z242" s="234">
        <v>45506</v>
      </c>
      <c r="AA242" s="232"/>
      <c r="AB242" s="232"/>
      <c r="AC242" s="234"/>
      <c r="AD242" s="232"/>
      <c r="AE242" s="253" t="str">
        <f>IF($N242=マイタスク!$U$5,"作業者","")&amp;IF($S242=マイタスク!$U$5,"ピアレビュー","")&amp;IF($X242=マイタスク!$U$5,"SVレビュー","")</f>
        <v/>
      </c>
      <c r="AF242" s="252">
        <f t="shared" si="7"/>
        <v>51</v>
      </c>
      <c r="AG242" s="9" t="s">
        <v>34</v>
      </c>
    </row>
    <row r="243" spans="2:33">
      <c r="B243" s="225">
        <v>231</v>
      </c>
      <c r="C243" s="275" t="s">
        <v>119</v>
      </c>
      <c r="D243" s="227" t="s">
        <v>120</v>
      </c>
      <c r="E243" s="228" t="s">
        <v>364</v>
      </c>
      <c r="F243" s="275" t="s">
        <v>365</v>
      </c>
      <c r="G243" s="231" t="s">
        <v>65</v>
      </c>
      <c r="H243" s="275" t="s">
        <v>66</v>
      </c>
      <c r="I243" s="229">
        <f t="shared" si="6"/>
        <v>0</v>
      </c>
      <c r="J243" s="232"/>
      <c r="K243" s="275" t="s">
        <v>8541</v>
      </c>
      <c r="L243" s="275" t="s">
        <v>365</v>
      </c>
      <c r="M243" s="275" t="s">
        <v>8141</v>
      </c>
      <c r="N243" s="275" t="s">
        <v>8260</v>
      </c>
      <c r="O243" s="234">
        <v>45497</v>
      </c>
      <c r="P243" s="232"/>
      <c r="Q243" s="232"/>
      <c r="R243" s="232"/>
      <c r="S243" s="226" t="s">
        <v>8258</v>
      </c>
      <c r="T243" s="229">
        <v>45502</v>
      </c>
      <c r="U243" s="232"/>
      <c r="V243" s="233"/>
      <c r="W243" s="233"/>
      <c r="X243" s="275" t="s">
        <v>8165</v>
      </c>
      <c r="Y243" s="234">
        <v>45506</v>
      </c>
      <c r="Z243" s="234">
        <v>45506</v>
      </c>
      <c r="AA243" s="232"/>
      <c r="AB243" s="232"/>
      <c r="AC243" s="234"/>
      <c r="AD243" s="232"/>
      <c r="AE243" s="253" t="str">
        <f>IF($N243=マイタスク!$U$5,"作業者","")&amp;IF($S243=マイタスク!$U$5,"ピアレビュー","")&amp;IF($X243=マイタスク!$U$5,"SVレビュー","")</f>
        <v/>
      </c>
      <c r="AF243" s="252">
        <f t="shared" si="7"/>
        <v>50</v>
      </c>
      <c r="AG243" s="9" t="s">
        <v>34</v>
      </c>
    </row>
    <row r="244" spans="2:33">
      <c r="B244" s="225">
        <v>232</v>
      </c>
      <c r="C244" s="275" t="s">
        <v>119</v>
      </c>
      <c r="D244" s="227" t="s">
        <v>120</v>
      </c>
      <c r="E244" s="228" t="s">
        <v>364</v>
      </c>
      <c r="F244" s="275" t="s">
        <v>365</v>
      </c>
      <c r="G244" s="231" t="s">
        <v>65</v>
      </c>
      <c r="H244" s="275" t="s">
        <v>66</v>
      </c>
      <c r="I244" s="229">
        <f t="shared" si="6"/>
        <v>0</v>
      </c>
      <c r="J244" s="232"/>
      <c r="K244" s="275" t="s">
        <v>8542</v>
      </c>
      <c r="L244" s="275" t="s">
        <v>8543</v>
      </c>
      <c r="M244" s="275" t="s">
        <v>8141</v>
      </c>
      <c r="N244" s="275" t="s">
        <v>8156</v>
      </c>
      <c r="O244" s="234">
        <v>45497</v>
      </c>
      <c r="P244" s="232"/>
      <c r="Q244" s="232"/>
      <c r="R244" s="232"/>
      <c r="S244" s="226" t="s">
        <v>8156</v>
      </c>
      <c r="T244" s="229">
        <v>45502</v>
      </c>
      <c r="U244" s="232"/>
      <c r="V244" s="233"/>
      <c r="W244" s="233"/>
      <c r="X244" s="275"/>
      <c r="Y244" s="234"/>
      <c r="Z244" s="234">
        <v>45506</v>
      </c>
      <c r="AA244" s="232"/>
      <c r="AB244" s="232"/>
      <c r="AC244" s="234"/>
      <c r="AD244" s="232"/>
      <c r="AE244" s="253" t="str">
        <f>IF($N244=マイタスク!$U$5,"作業者","")&amp;IF($S244=マイタスク!$U$5,"ピアレビュー","")&amp;IF($X244=マイタスク!$U$5,"SVレビュー","")</f>
        <v/>
      </c>
      <c r="AF244" s="252">
        <f t="shared" si="7"/>
        <v>50</v>
      </c>
      <c r="AG244" s="9" t="s">
        <v>34</v>
      </c>
    </row>
    <row r="245" spans="2:33">
      <c r="B245" s="225">
        <v>233</v>
      </c>
      <c r="C245" s="275" t="s">
        <v>119</v>
      </c>
      <c r="D245" s="227" t="s">
        <v>120</v>
      </c>
      <c r="E245" s="228" t="s">
        <v>364</v>
      </c>
      <c r="F245" s="275" t="s">
        <v>365</v>
      </c>
      <c r="G245" s="231" t="s">
        <v>65</v>
      </c>
      <c r="H245" s="275" t="s">
        <v>66</v>
      </c>
      <c r="I245" s="229">
        <f t="shared" si="6"/>
        <v>0</v>
      </c>
      <c r="J245" s="232"/>
      <c r="K245" s="275" t="s">
        <v>8544</v>
      </c>
      <c r="L245" s="275" t="s">
        <v>8545</v>
      </c>
      <c r="M245" s="275" t="s">
        <v>8141</v>
      </c>
      <c r="N245" s="275" t="s">
        <v>8260</v>
      </c>
      <c r="O245" s="234">
        <v>45497</v>
      </c>
      <c r="P245" s="232"/>
      <c r="Q245" s="232"/>
      <c r="R245" s="232"/>
      <c r="S245" s="226" t="s">
        <v>8258</v>
      </c>
      <c r="T245" s="229">
        <v>45502</v>
      </c>
      <c r="U245" s="232"/>
      <c r="V245" s="233"/>
      <c r="W245" s="233"/>
      <c r="X245" s="275" t="s">
        <v>8165</v>
      </c>
      <c r="Y245" s="234">
        <v>45506</v>
      </c>
      <c r="Z245" s="234">
        <v>45506</v>
      </c>
      <c r="AA245" s="232"/>
      <c r="AB245" s="232"/>
      <c r="AC245" s="234"/>
      <c r="AD245" s="232"/>
      <c r="AE245" s="253" t="str">
        <f>IF($N245=マイタスク!$U$5,"作業者","")&amp;IF($S245=マイタスク!$U$5,"ピアレビュー","")&amp;IF($X245=マイタスク!$U$5,"SVレビュー","")</f>
        <v/>
      </c>
      <c r="AF245" s="252">
        <f t="shared" si="7"/>
        <v>50</v>
      </c>
      <c r="AG245" s="9" t="s">
        <v>34</v>
      </c>
    </row>
    <row r="246" spans="2:33">
      <c r="B246" s="225">
        <v>234</v>
      </c>
      <c r="C246" s="275" t="s">
        <v>71</v>
      </c>
      <c r="D246" s="227" t="s">
        <v>72</v>
      </c>
      <c r="E246" s="228" t="s">
        <v>366</v>
      </c>
      <c r="F246" s="275" t="s">
        <v>367</v>
      </c>
      <c r="G246" s="231" t="s">
        <v>65</v>
      </c>
      <c r="H246" s="275" t="s">
        <v>66</v>
      </c>
      <c r="I246" s="229">
        <f t="shared" si="6"/>
        <v>0</v>
      </c>
      <c r="J246" s="232"/>
      <c r="K246" s="275" t="s">
        <v>8546</v>
      </c>
      <c r="L246" s="275" t="s">
        <v>8547</v>
      </c>
      <c r="M246" s="275" t="s">
        <v>8141</v>
      </c>
      <c r="N246" s="275" t="s">
        <v>8428</v>
      </c>
      <c r="O246" s="234">
        <v>46041</v>
      </c>
      <c r="P246" s="232"/>
      <c r="Q246" s="232"/>
      <c r="R246" s="232"/>
      <c r="S246" s="226" t="s">
        <v>8258</v>
      </c>
      <c r="T246" s="229">
        <v>46041</v>
      </c>
      <c r="U246" s="232"/>
      <c r="V246" s="233"/>
      <c r="W246" s="233"/>
      <c r="X246" s="275" t="s">
        <v>8208</v>
      </c>
      <c r="Y246" s="234">
        <v>46041</v>
      </c>
      <c r="Z246" s="234">
        <v>46041</v>
      </c>
      <c r="AA246" s="232"/>
      <c r="AB246" s="232"/>
      <c r="AC246" s="234"/>
      <c r="AD246" s="232"/>
      <c r="AE246" s="253" t="str">
        <f>IF($N246=マイタスク!$U$5,"作業者","")&amp;IF($S246=マイタスク!$U$5,"ピアレビュー","")&amp;IF($X246=マイタスク!$U$5,"SVレビュー","")</f>
        <v/>
      </c>
      <c r="AF246" s="252">
        <f t="shared" si="7"/>
        <v>1799</v>
      </c>
      <c r="AG246" s="9" t="s">
        <v>34</v>
      </c>
    </row>
    <row r="247" spans="2:33">
      <c r="B247" s="225">
        <v>235</v>
      </c>
      <c r="C247" s="275" t="s">
        <v>71</v>
      </c>
      <c r="D247" s="227" t="s">
        <v>72</v>
      </c>
      <c r="E247" s="228" t="s">
        <v>366</v>
      </c>
      <c r="F247" s="275" t="s">
        <v>367</v>
      </c>
      <c r="G247" s="231" t="s">
        <v>65</v>
      </c>
      <c r="H247" s="275" t="s">
        <v>66</v>
      </c>
      <c r="I247" s="229">
        <f t="shared" si="6"/>
        <v>0</v>
      </c>
      <c r="J247" s="232"/>
      <c r="K247" s="275" t="s">
        <v>8548</v>
      </c>
      <c r="L247" s="275" t="s">
        <v>8549</v>
      </c>
      <c r="M247" s="275" t="s">
        <v>8141</v>
      </c>
      <c r="N247" s="275" t="s">
        <v>8428</v>
      </c>
      <c r="O247" s="234">
        <v>46043</v>
      </c>
      <c r="P247" s="232"/>
      <c r="Q247" s="232"/>
      <c r="R247" s="232"/>
      <c r="S247" s="226" t="s">
        <v>8446</v>
      </c>
      <c r="T247" s="229">
        <v>46043</v>
      </c>
      <c r="U247" s="232"/>
      <c r="V247" s="233"/>
      <c r="W247" s="233"/>
      <c r="X247" s="275" t="s">
        <v>8208</v>
      </c>
      <c r="Y247" s="234">
        <v>46043</v>
      </c>
      <c r="Z247" s="234">
        <v>46043</v>
      </c>
      <c r="AA247" s="232"/>
      <c r="AB247" s="232"/>
      <c r="AC247" s="234"/>
      <c r="AD247" s="232"/>
      <c r="AE247" s="253" t="str">
        <f>IF($N247=マイタスク!$U$5,"作業者","")&amp;IF($S247=マイタスク!$U$5,"ピアレビュー","")&amp;IF($X247=マイタスク!$U$5,"SVレビュー","")</f>
        <v/>
      </c>
      <c r="AF247" s="252">
        <f t="shared" si="7"/>
        <v>1799</v>
      </c>
      <c r="AG247" s="9" t="s">
        <v>34</v>
      </c>
    </row>
    <row r="248" spans="2:33">
      <c r="B248" s="225">
        <v>236</v>
      </c>
      <c r="C248" s="275" t="s">
        <v>71</v>
      </c>
      <c r="D248" s="227" t="s">
        <v>72</v>
      </c>
      <c r="E248" s="228" t="s">
        <v>366</v>
      </c>
      <c r="F248" s="275" t="s">
        <v>367</v>
      </c>
      <c r="G248" s="231" t="s">
        <v>65</v>
      </c>
      <c r="H248" s="275" t="s">
        <v>66</v>
      </c>
      <c r="I248" s="229">
        <f t="shared" si="6"/>
        <v>0</v>
      </c>
      <c r="J248" s="232"/>
      <c r="K248" s="275" t="s">
        <v>8550</v>
      </c>
      <c r="L248" s="275" t="s">
        <v>8551</v>
      </c>
      <c r="M248" s="275" t="s">
        <v>8255</v>
      </c>
      <c r="N248" s="275" t="s">
        <v>8428</v>
      </c>
      <c r="O248" s="234">
        <v>46045</v>
      </c>
      <c r="P248" s="232"/>
      <c r="Q248" s="232"/>
      <c r="R248" s="232"/>
      <c r="S248" s="226" t="s">
        <v>8446</v>
      </c>
      <c r="T248" s="229">
        <v>46045</v>
      </c>
      <c r="U248" s="232"/>
      <c r="V248" s="233"/>
      <c r="W248" s="233"/>
      <c r="X248" s="275" t="s">
        <v>8552</v>
      </c>
      <c r="Y248" s="234">
        <v>46045</v>
      </c>
      <c r="Z248" s="234">
        <v>46052</v>
      </c>
      <c r="AA248" s="232"/>
      <c r="AB248" s="232"/>
      <c r="AC248" s="234"/>
      <c r="AD248" s="232"/>
      <c r="AE248" s="253" t="str">
        <f>IF($N248=マイタスク!$U$5,"作業者","")&amp;IF($S248=マイタスク!$U$5,"ピアレビュー","")&amp;IF($X248=マイタスク!$U$5,"SVレビュー","")</f>
        <v/>
      </c>
      <c r="AF248" s="252">
        <f t="shared" si="7"/>
        <v>1799</v>
      </c>
      <c r="AG248" s="9" t="s">
        <v>34</v>
      </c>
    </row>
    <row r="249" spans="2:33">
      <c r="B249" s="225">
        <v>237</v>
      </c>
      <c r="C249" s="275" t="s">
        <v>71</v>
      </c>
      <c r="D249" s="227" t="s">
        <v>72</v>
      </c>
      <c r="E249" s="228" t="s">
        <v>368</v>
      </c>
      <c r="F249" s="275" t="s">
        <v>369</v>
      </c>
      <c r="G249" s="231" t="s">
        <v>65</v>
      </c>
      <c r="H249" s="275" t="s">
        <v>66</v>
      </c>
      <c r="I249" s="229">
        <f t="shared" si="6"/>
        <v>0</v>
      </c>
      <c r="J249" s="232"/>
      <c r="K249" s="275" t="s">
        <v>8553</v>
      </c>
      <c r="L249" s="275" t="s">
        <v>369</v>
      </c>
      <c r="M249" s="275" t="s">
        <v>8141</v>
      </c>
      <c r="N249" s="275" t="s">
        <v>8428</v>
      </c>
      <c r="O249" s="234">
        <v>46028</v>
      </c>
      <c r="P249" s="232"/>
      <c r="Q249" s="232"/>
      <c r="R249" s="232"/>
      <c r="S249" s="226" t="s">
        <v>8446</v>
      </c>
      <c r="T249" s="229">
        <v>46028</v>
      </c>
      <c r="U249" s="232"/>
      <c r="V249" s="233"/>
      <c r="W249" s="233"/>
      <c r="X249" s="275" t="s">
        <v>8167</v>
      </c>
      <c r="Y249" s="234">
        <v>46028</v>
      </c>
      <c r="Z249" s="234">
        <v>46028</v>
      </c>
      <c r="AA249" s="232"/>
      <c r="AB249" s="232"/>
      <c r="AC249" s="234"/>
      <c r="AD249" s="232"/>
      <c r="AE249" s="253" t="str">
        <f>IF($N249=マイタスク!$U$5,"作業者","")&amp;IF($S249=マイタスク!$U$5,"ピアレビュー","")&amp;IF($X249=マイタスク!$U$5,"SVレビュー","")</f>
        <v/>
      </c>
      <c r="AF249" s="252">
        <f t="shared" si="7"/>
        <v>1771</v>
      </c>
      <c r="AG249" s="9" t="s">
        <v>34</v>
      </c>
    </row>
    <row r="250" spans="2:33">
      <c r="B250" s="225">
        <v>238</v>
      </c>
      <c r="C250" s="275" t="s">
        <v>71</v>
      </c>
      <c r="D250" s="227" t="s">
        <v>120</v>
      </c>
      <c r="E250" s="228" t="s">
        <v>370</v>
      </c>
      <c r="F250" s="275" t="s">
        <v>371</v>
      </c>
      <c r="G250" s="231" t="s">
        <v>65</v>
      </c>
      <c r="H250" s="275" t="s">
        <v>66</v>
      </c>
      <c r="I250" s="229">
        <f t="shared" si="6"/>
        <v>0</v>
      </c>
      <c r="J250" s="233"/>
      <c r="K250" s="276" t="s">
        <v>8554</v>
      </c>
      <c r="L250" s="275" t="s">
        <v>371</v>
      </c>
      <c r="M250" s="275" t="s">
        <v>8141</v>
      </c>
      <c r="N250" s="275" t="s">
        <v>8143</v>
      </c>
      <c r="O250" s="234">
        <v>45485</v>
      </c>
      <c r="P250" s="232"/>
      <c r="Q250" s="233"/>
      <c r="R250" s="233"/>
      <c r="S250" s="275" t="s">
        <v>8258</v>
      </c>
      <c r="T250" s="277">
        <v>45492</v>
      </c>
      <c r="U250" s="232"/>
      <c r="V250" s="233"/>
      <c r="W250" s="233"/>
      <c r="X250" s="275" t="s">
        <v>8165</v>
      </c>
      <c r="Y250" s="234">
        <v>45499</v>
      </c>
      <c r="Z250" s="234">
        <v>45499</v>
      </c>
      <c r="AA250" s="233"/>
      <c r="AB250" s="233"/>
      <c r="AC250" s="234"/>
      <c r="AD250" s="232"/>
      <c r="AE250" s="253" t="str">
        <f>IF($N250=マイタスク!$U$5,"作業者","")&amp;IF($S250=マイタスク!$U$5,"ピアレビュー","")&amp;IF($X250=マイタスク!$U$5,"SVレビュー","")</f>
        <v/>
      </c>
      <c r="AF250" s="252">
        <f t="shared" si="7"/>
        <v>194</v>
      </c>
      <c r="AG250" s="9" t="s">
        <v>34</v>
      </c>
    </row>
    <row r="251" spans="2:33">
      <c r="B251" s="225">
        <v>239</v>
      </c>
      <c r="C251" s="275" t="s">
        <v>71</v>
      </c>
      <c r="D251" s="227" t="s">
        <v>120</v>
      </c>
      <c r="E251" s="228" t="s">
        <v>372</v>
      </c>
      <c r="F251" s="275" t="s">
        <v>373</v>
      </c>
      <c r="G251" s="231" t="s">
        <v>65</v>
      </c>
      <c r="H251" s="275" t="s">
        <v>66</v>
      </c>
      <c r="I251" s="229">
        <f t="shared" si="6"/>
        <v>0</v>
      </c>
      <c r="J251" s="232"/>
      <c r="K251" s="275" t="s">
        <v>8555</v>
      </c>
      <c r="L251" s="275" t="s">
        <v>373</v>
      </c>
      <c r="M251" s="275" t="s">
        <v>8141</v>
      </c>
      <c r="N251" s="275" t="s">
        <v>8260</v>
      </c>
      <c r="O251" s="234">
        <v>45485</v>
      </c>
      <c r="P251" s="232"/>
      <c r="Q251" s="232"/>
      <c r="R251" s="232"/>
      <c r="S251" s="226" t="s">
        <v>8258</v>
      </c>
      <c r="T251" s="229">
        <v>45485</v>
      </c>
      <c r="U251" s="232"/>
      <c r="V251" s="233"/>
      <c r="W251" s="233"/>
      <c r="X251" s="275" t="s">
        <v>8165</v>
      </c>
      <c r="Y251" s="234">
        <v>45499</v>
      </c>
      <c r="Z251" s="234">
        <v>45499</v>
      </c>
      <c r="AA251" s="232"/>
      <c r="AB251" s="232"/>
      <c r="AC251" s="234"/>
      <c r="AD251" s="232"/>
      <c r="AE251" s="253" t="str">
        <f>IF($N251=マイタスク!$U$5,"作業者","")&amp;IF($S251=マイタスク!$U$5,"ピアレビュー","")&amp;IF($X251=マイタスク!$U$5,"SVレビュー","")</f>
        <v/>
      </c>
      <c r="AF251" s="252">
        <f t="shared" si="7"/>
        <v>193</v>
      </c>
      <c r="AG251" s="9" t="s">
        <v>34</v>
      </c>
    </row>
    <row r="252" spans="2:33">
      <c r="B252" s="225">
        <v>240</v>
      </c>
      <c r="C252" s="275" t="s">
        <v>249</v>
      </c>
      <c r="D252" s="227" t="s">
        <v>250</v>
      </c>
      <c r="E252" s="228" t="s">
        <v>374</v>
      </c>
      <c r="F252" s="275" t="s">
        <v>375</v>
      </c>
      <c r="G252" s="231" t="s">
        <v>65</v>
      </c>
      <c r="H252" s="275" t="s">
        <v>66</v>
      </c>
      <c r="I252" s="229">
        <f t="shared" si="6"/>
        <v>0</v>
      </c>
      <c r="J252" s="232"/>
      <c r="K252" s="275" t="s">
        <v>8556</v>
      </c>
      <c r="L252" s="275" t="s">
        <v>8557</v>
      </c>
      <c r="M252" s="275" t="s">
        <v>8141</v>
      </c>
      <c r="N252" s="275" t="s">
        <v>8208</v>
      </c>
      <c r="O252" s="234">
        <v>45751</v>
      </c>
      <c r="P252" s="232"/>
      <c r="Q252" s="232"/>
      <c r="R252" s="232"/>
      <c r="S252" s="226" t="s">
        <v>8152</v>
      </c>
      <c r="T252" s="229">
        <v>45898</v>
      </c>
      <c r="U252" s="232"/>
      <c r="V252" s="233"/>
      <c r="W252" s="233"/>
      <c r="X252" s="275" t="s">
        <v>8167</v>
      </c>
      <c r="Y252" s="234">
        <v>45898</v>
      </c>
      <c r="Z252" s="234">
        <v>45898</v>
      </c>
      <c r="AA252" s="232"/>
      <c r="AB252" s="232"/>
      <c r="AC252" s="234"/>
      <c r="AD252" s="232"/>
      <c r="AE252" s="253" t="str">
        <f>IF($N252=マイタスク!$U$5,"作業者","")&amp;IF($S252=マイタスク!$U$5,"ピアレビュー","")&amp;IF($X252=マイタスク!$U$5,"SVレビュー","")</f>
        <v/>
      </c>
      <c r="AF252" s="252">
        <f t="shared" si="7"/>
        <v>489</v>
      </c>
      <c r="AG252" s="9" t="s">
        <v>34</v>
      </c>
    </row>
    <row r="253" spans="2:33">
      <c r="B253" s="225">
        <v>241</v>
      </c>
      <c r="C253" s="275" t="s">
        <v>71</v>
      </c>
      <c r="D253" s="227" t="s">
        <v>72</v>
      </c>
      <c r="E253" s="228" t="s">
        <v>376</v>
      </c>
      <c r="F253" s="275" t="s">
        <v>377</v>
      </c>
      <c r="G253" s="231" t="s">
        <v>65</v>
      </c>
      <c r="H253" s="275" t="s">
        <v>66</v>
      </c>
      <c r="I253" s="229">
        <f t="shared" si="6"/>
        <v>0</v>
      </c>
      <c r="J253" s="233"/>
      <c r="K253" s="276" t="s">
        <v>8558</v>
      </c>
      <c r="L253" s="275" t="s">
        <v>8559</v>
      </c>
      <c r="M253" s="275" t="s">
        <v>8141</v>
      </c>
      <c r="N253" s="275" t="s">
        <v>8560</v>
      </c>
      <c r="O253" s="234">
        <v>45975</v>
      </c>
      <c r="P253" s="232"/>
      <c r="Q253" s="233"/>
      <c r="R253" s="233"/>
      <c r="S253" s="275" t="s">
        <v>8258</v>
      </c>
      <c r="T253" s="277">
        <v>45975</v>
      </c>
      <c r="U253" s="232"/>
      <c r="V253" s="233"/>
      <c r="W253" s="233"/>
      <c r="X253" s="275" t="s">
        <v>8208</v>
      </c>
      <c r="Y253" s="234">
        <v>45975</v>
      </c>
      <c r="Z253" s="234">
        <v>45975</v>
      </c>
      <c r="AA253" s="233"/>
      <c r="AB253" s="233"/>
      <c r="AC253" s="234"/>
      <c r="AD253" s="232"/>
      <c r="AE253" s="253" t="str">
        <f>IF($N253=マイタスク!$U$5,"作業者","")&amp;IF($S253=マイタスク!$U$5,"ピアレビュー","")&amp;IF($X253=マイタスク!$U$5,"SVレビュー","")</f>
        <v/>
      </c>
      <c r="AF253" s="252">
        <f t="shared" si="7"/>
        <v>1709</v>
      </c>
      <c r="AG253" s="9" t="s">
        <v>34</v>
      </c>
    </row>
    <row r="254" spans="2:33">
      <c r="B254" s="225">
        <v>242</v>
      </c>
      <c r="C254" s="275" t="s">
        <v>71</v>
      </c>
      <c r="D254" s="227" t="s">
        <v>72</v>
      </c>
      <c r="E254" s="228" t="s">
        <v>376</v>
      </c>
      <c r="F254" s="275" t="s">
        <v>377</v>
      </c>
      <c r="G254" s="231" t="s">
        <v>65</v>
      </c>
      <c r="H254" s="275" t="s">
        <v>66</v>
      </c>
      <c r="I254" s="229">
        <f t="shared" si="6"/>
        <v>0</v>
      </c>
      <c r="J254" s="232"/>
      <c r="K254" s="275" t="s">
        <v>8561</v>
      </c>
      <c r="L254" s="275" t="s">
        <v>8562</v>
      </c>
      <c r="M254" s="275"/>
      <c r="N254" s="275" t="s">
        <v>8560</v>
      </c>
      <c r="O254" s="234">
        <v>45979</v>
      </c>
      <c r="P254" s="232"/>
      <c r="Q254" s="232"/>
      <c r="R254" s="232"/>
      <c r="S254" s="226" t="s">
        <v>8563</v>
      </c>
      <c r="T254" s="229">
        <v>45979</v>
      </c>
      <c r="U254" s="232"/>
      <c r="V254" s="233"/>
      <c r="W254" s="233"/>
      <c r="X254" s="275" t="s">
        <v>8169</v>
      </c>
      <c r="Y254" s="234">
        <v>45979</v>
      </c>
      <c r="Z254" s="234">
        <v>45989</v>
      </c>
      <c r="AA254" s="232"/>
      <c r="AB254" s="232"/>
      <c r="AC254" s="234"/>
      <c r="AD254" s="232"/>
      <c r="AE254" s="253" t="str">
        <f>IF($N254=マイタスク!$U$5,"作業者","")&amp;IF($S254=マイタスク!$U$5,"ピアレビュー","")&amp;IF($X254=マイタスク!$U$5,"SVレビュー","")</f>
        <v/>
      </c>
      <c r="AF254" s="252">
        <f t="shared" si="7"/>
        <v>1709</v>
      </c>
      <c r="AG254" s="9" t="s">
        <v>34</v>
      </c>
    </row>
    <row r="255" spans="2:33">
      <c r="B255" s="225">
        <v>243</v>
      </c>
      <c r="C255" s="275" t="s">
        <v>71</v>
      </c>
      <c r="D255" s="227" t="s">
        <v>72</v>
      </c>
      <c r="E255" s="228" t="s">
        <v>376</v>
      </c>
      <c r="F255" s="275" t="s">
        <v>377</v>
      </c>
      <c r="G255" s="231" t="s">
        <v>65</v>
      </c>
      <c r="H255" s="275" t="s">
        <v>66</v>
      </c>
      <c r="I255" s="229">
        <f t="shared" si="6"/>
        <v>0</v>
      </c>
      <c r="J255" s="232"/>
      <c r="K255" s="275" t="s">
        <v>8564</v>
      </c>
      <c r="L255" s="275" t="s">
        <v>8565</v>
      </c>
      <c r="M255" s="275" t="s">
        <v>8255</v>
      </c>
      <c r="N255" s="275" t="s">
        <v>8560</v>
      </c>
      <c r="O255" s="234">
        <v>45981</v>
      </c>
      <c r="P255" s="232"/>
      <c r="Q255" s="232"/>
      <c r="R255" s="232"/>
      <c r="S255" s="226" t="s">
        <v>8563</v>
      </c>
      <c r="T255" s="229">
        <v>45981</v>
      </c>
      <c r="U255" s="232"/>
      <c r="V255" s="233"/>
      <c r="W255" s="233"/>
      <c r="X255" s="275" t="s">
        <v>8169</v>
      </c>
      <c r="Y255" s="234">
        <v>45981</v>
      </c>
      <c r="Z255" s="234">
        <v>45989</v>
      </c>
      <c r="AA255" s="232"/>
      <c r="AB255" s="232"/>
      <c r="AC255" s="234"/>
      <c r="AD255" s="232"/>
      <c r="AE255" s="253" t="str">
        <f>IF($N255=マイタスク!$U$5,"作業者","")&amp;IF($S255=マイタスク!$U$5,"ピアレビュー","")&amp;IF($X255=マイタスク!$U$5,"SVレビュー","")</f>
        <v/>
      </c>
      <c r="AF255" s="252">
        <f t="shared" si="7"/>
        <v>1709</v>
      </c>
      <c r="AG255" s="9" t="s">
        <v>34</v>
      </c>
    </row>
    <row r="256" spans="2:33">
      <c r="B256" s="225">
        <v>244</v>
      </c>
      <c r="C256" s="275" t="s">
        <v>316</v>
      </c>
      <c r="D256" s="227" t="s">
        <v>317</v>
      </c>
      <c r="E256" s="228" t="s">
        <v>378</v>
      </c>
      <c r="F256" s="275" t="s">
        <v>379</v>
      </c>
      <c r="G256" s="231" t="s">
        <v>65</v>
      </c>
      <c r="H256" s="275" t="s">
        <v>79</v>
      </c>
      <c r="I256" s="229">
        <f t="shared" si="6"/>
        <v>0</v>
      </c>
      <c r="J256" s="233"/>
      <c r="K256" s="275" t="s">
        <v>8566</v>
      </c>
      <c r="L256" s="275" t="s">
        <v>8567</v>
      </c>
      <c r="M256" s="275" t="s">
        <v>8568</v>
      </c>
      <c r="N256" s="275" t="s">
        <v>8269</v>
      </c>
      <c r="O256" s="234">
        <v>46167</v>
      </c>
      <c r="P256" s="232"/>
      <c r="Q256" s="233"/>
      <c r="R256" s="233"/>
      <c r="S256" s="275" t="s">
        <v>8216</v>
      </c>
      <c r="T256" s="277">
        <v>46176</v>
      </c>
      <c r="U256" s="232"/>
      <c r="V256" s="233"/>
      <c r="W256" s="233"/>
      <c r="X256" s="275"/>
      <c r="Y256" s="234"/>
      <c r="Z256" s="234">
        <v>46176</v>
      </c>
      <c r="AA256" s="233"/>
      <c r="AB256" s="233"/>
      <c r="AC256" s="234"/>
      <c r="AD256" s="232"/>
      <c r="AE256" s="253" t="str">
        <f>IF($N256=マイタスク!$U$5,"作業者","")&amp;IF($S256=マイタスク!$U$5,"ピアレビュー","")&amp;IF($X256=マイタスク!$U$5,"SVレビュー","")</f>
        <v/>
      </c>
      <c r="AF256" s="252">
        <f t="shared" si="7"/>
        <v>9</v>
      </c>
      <c r="AG256" s="9" t="s">
        <v>34</v>
      </c>
    </row>
    <row r="257" spans="1:33">
      <c r="B257" s="225">
        <v>245</v>
      </c>
      <c r="C257" s="275" t="s">
        <v>316</v>
      </c>
      <c r="D257" s="227" t="s">
        <v>317</v>
      </c>
      <c r="E257" s="228" t="s">
        <v>378</v>
      </c>
      <c r="F257" s="275" t="s">
        <v>379</v>
      </c>
      <c r="G257" s="231" t="s">
        <v>65</v>
      </c>
      <c r="H257" s="275" t="s">
        <v>79</v>
      </c>
      <c r="I257" s="229">
        <f t="shared" si="6"/>
        <v>0</v>
      </c>
      <c r="J257" s="232"/>
      <c r="K257" s="275" t="s">
        <v>8569</v>
      </c>
      <c r="L257" s="275" t="s">
        <v>8570</v>
      </c>
      <c r="M257" s="275" t="s">
        <v>8571</v>
      </c>
      <c r="N257" s="275" t="s">
        <v>8269</v>
      </c>
      <c r="O257" s="234">
        <v>46167</v>
      </c>
      <c r="P257" s="232"/>
      <c r="Q257" s="232"/>
      <c r="R257" s="232"/>
      <c r="S257" s="226" t="s">
        <v>8216</v>
      </c>
      <c r="T257" s="229">
        <v>46176</v>
      </c>
      <c r="U257" s="232"/>
      <c r="V257" s="233"/>
      <c r="W257" s="233"/>
      <c r="X257" s="275"/>
      <c r="Y257" s="234"/>
      <c r="Z257" s="234">
        <v>46176</v>
      </c>
      <c r="AA257" s="232"/>
      <c r="AB257" s="232"/>
      <c r="AC257" s="234"/>
      <c r="AD257" s="232"/>
      <c r="AE257" s="253" t="str">
        <f>IF($N257=マイタスク!$U$5,"作業者","")&amp;IF($S257=マイタスク!$U$5,"ピアレビュー","")&amp;IF($X257=マイタスク!$U$5,"SVレビュー","")</f>
        <v/>
      </c>
      <c r="AF257" s="252">
        <f t="shared" si="7"/>
        <v>9</v>
      </c>
      <c r="AG257" s="9" t="s">
        <v>34</v>
      </c>
    </row>
    <row r="258" spans="1:33">
      <c r="B258" s="225">
        <v>246</v>
      </c>
      <c r="C258" s="275" t="s">
        <v>316</v>
      </c>
      <c r="D258" s="227" t="s">
        <v>317</v>
      </c>
      <c r="E258" s="228" t="s">
        <v>378</v>
      </c>
      <c r="F258" s="275" t="s">
        <v>379</v>
      </c>
      <c r="G258" s="231" t="s">
        <v>65</v>
      </c>
      <c r="H258" s="275" t="s">
        <v>79</v>
      </c>
      <c r="I258" s="229">
        <f t="shared" si="6"/>
        <v>0</v>
      </c>
      <c r="J258" s="232"/>
      <c r="K258" s="275" t="s">
        <v>8572</v>
      </c>
      <c r="L258" s="275" t="s">
        <v>8573</v>
      </c>
      <c r="M258" s="275" t="s">
        <v>8571</v>
      </c>
      <c r="N258" s="275" t="s">
        <v>8269</v>
      </c>
      <c r="O258" s="234">
        <v>46167</v>
      </c>
      <c r="P258" s="232"/>
      <c r="Q258" s="232"/>
      <c r="R258" s="232"/>
      <c r="S258" s="226" t="s">
        <v>8216</v>
      </c>
      <c r="T258" s="229">
        <v>46176</v>
      </c>
      <c r="U258" s="232"/>
      <c r="V258" s="233"/>
      <c r="W258" s="233"/>
      <c r="X258" s="275"/>
      <c r="Y258" s="234"/>
      <c r="Z258" s="234">
        <v>46176</v>
      </c>
      <c r="AA258" s="232"/>
      <c r="AB258" s="232"/>
      <c r="AC258" s="234"/>
      <c r="AD258" s="232"/>
      <c r="AE258" s="253" t="str">
        <f>IF($N258=マイタスク!$U$5,"作業者","")&amp;IF($S258=マイタスク!$U$5,"ピアレビュー","")&amp;IF($X258=マイタスク!$U$5,"SVレビュー","")</f>
        <v/>
      </c>
      <c r="AF258" s="252">
        <f t="shared" si="7"/>
        <v>9</v>
      </c>
      <c r="AG258" s="9" t="s">
        <v>34</v>
      </c>
    </row>
    <row r="259" spans="1:33">
      <c r="B259" s="225">
        <v>247</v>
      </c>
      <c r="C259" s="275" t="s">
        <v>71</v>
      </c>
      <c r="D259" s="227" t="s">
        <v>72</v>
      </c>
      <c r="E259" s="228" t="s">
        <v>380</v>
      </c>
      <c r="F259" s="275" t="s">
        <v>381</v>
      </c>
      <c r="G259" s="231" t="s">
        <v>65</v>
      </c>
      <c r="H259" s="275" t="s">
        <v>66</v>
      </c>
      <c r="I259" s="229">
        <f t="shared" si="6"/>
        <v>0</v>
      </c>
      <c r="J259" s="233"/>
      <c r="K259" s="275" t="s">
        <v>8574</v>
      </c>
      <c r="L259" s="275" t="s">
        <v>8575</v>
      </c>
      <c r="M259" s="275" t="s">
        <v>8141</v>
      </c>
      <c r="N259" s="275" t="s">
        <v>8269</v>
      </c>
      <c r="O259" s="234">
        <v>45895</v>
      </c>
      <c r="P259" s="232"/>
      <c r="Q259" s="233"/>
      <c r="R259" s="233"/>
      <c r="S259" s="275"/>
      <c r="T259" s="277"/>
      <c r="U259" s="232"/>
      <c r="V259" s="233"/>
      <c r="W259" s="233"/>
      <c r="X259" s="275" t="s">
        <v>8167</v>
      </c>
      <c r="Y259" s="234">
        <v>45895</v>
      </c>
      <c r="Z259" s="234">
        <v>45895</v>
      </c>
      <c r="AA259" s="233"/>
      <c r="AB259" s="233"/>
      <c r="AC259" s="234"/>
      <c r="AD259" s="232"/>
      <c r="AE259" s="253" t="str">
        <f>IF($N259=マイタスク!$U$5,"作業者","")&amp;IF($S259=マイタスク!$U$5,"ピアレビュー","")&amp;IF($X259=マイタスク!$U$5,"SVレビュー","")</f>
        <v/>
      </c>
      <c r="AF259" s="252">
        <f t="shared" si="7"/>
        <v>1603</v>
      </c>
      <c r="AG259" s="9" t="s">
        <v>34</v>
      </c>
    </row>
    <row r="260" spans="1:33">
      <c r="B260" s="225">
        <v>248</v>
      </c>
      <c r="C260" s="275" t="s">
        <v>71</v>
      </c>
      <c r="D260" s="227" t="s">
        <v>72</v>
      </c>
      <c r="E260" s="228" t="s">
        <v>380</v>
      </c>
      <c r="F260" s="275" t="s">
        <v>381</v>
      </c>
      <c r="G260" s="231" t="s">
        <v>65</v>
      </c>
      <c r="H260" s="275" t="s">
        <v>66</v>
      </c>
      <c r="I260" s="229">
        <f t="shared" si="6"/>
        <v>0</v>
      </c>
      <c r="J260" s="232"/>
      <c r="K260" s="275" t="s">
        <v>8576</v>
      </c>
      <c r="L260" s="275" t="s">
        <v>8577</v>
      </c>
      <c r="M260" s="275" t="s">
        <v>8141</v>
      </c>
      <c r="N260" s="275" t="s">
        <v>8269</v>
      </c>
      <c r="O260" s="234">
        <v>45895</v>
      </c>
      <c r="P260" s="232"/>
      <c r="Q260" s="232"/>
      <c r="R260" s="232"/>
      <c r="S260" s="226"/>
      <c r="T260" s="229"/>
      <c r="U260" s="232"/>
      <c r="V260" s="233"/>
      <c r="W260" s="233"/>
      <c r="X260" s="275" t="s">
        <v>8167</v>
      </c>
      <c r="Y260" s="234">
        <v>45895</v>
      </c>
      <c r="Z260" s="234">
        <v>45895</v>
      </c>
      <c r="AA260" s="232"/>
      <c r="AB260" s="232"/>
      <c r="AC260" s="234"/>
      <c r="AD260" s="232"/>
      <c r="AE260" s="253" t="str">
        <f>IF($N260=マイタスク!$U$5,"作業者","")&amp;IF($S260=マイタスク!$U$5,"ピアレビュー","")&amp;IF($X260=マイタスク!$U$5,"SVレビュー","")</f>
        <v/>
      </c>
      <c r="AF260" s="252">
        <f t="shared" si="7"/>
        <v>1603</v>
      </c>
      <c r="AG260" s="9" t="s">
        <v>34</v>
      </c>
    </row>
    <row r="261" spans="1:33">
      <c r="A261" s="2"/>
      <c r="B261" s="225">
        <v>249</v>
      </c>
      <c r="C261" s="275" t="s">
        <v>71</v>
      </c>
      <c r="D261" s="227" t="s">
        <v>72</v>
      </c>
      <c r="E261" s="228" t="s">
        <v>380</v>
      </c>
      <c r="F261" s="275" t="s">
        <v>381</v>
      </c>
      <c r="G261" s="231" t="s">
        <v>65</v>
      </c>
      <c r="H261" s="275" t="s">
        <v>66</v>
      </c>
      <c r="I261" s="229">
        <f t="shared" si="6"/>
        <v>0</v>
      </c>
      <c r="J261" s="233"/>
      <c r="K261" s="275" t="s">
        <v>8578</v>
      </c>
      <c r="L261" s="275" t="s">
        <v>381</v>
      </c>
      <c r="M261" s="275" t="s">
        <v>8141</v>
      </c>
      <c r="N261" s="275" t="s">
        <v>8269</v>
      </c>
      <c r="O261" s="234">
        <v>45897</v>
      </c>
      <c r="P261" s="230"/>
      <c r="Q261" s="233"/>
      <c r="R261" s="233"/>
      <c r="S261" s="275"/>
      <c r="T261" s="277"/>
      <c r="U261" s="232"/>
      <c r="V261" s="233"/>
      <c r="W261" s="233"/>
      <c r="X261" s="275" t="s">
        <v>8167</v>
      </c>
      <c r="Y261" s="234">
        <v>45897</v>
      </c>
      <c r="Z261" s="234">
        <v>45897</v>
      </c>
      <c r="AA261" s="233"/>
      <c r="AB261" s="233"/>
      <c r="AC261" s="235"/>
      <c r="AD261" s="230"/>
      <c r="AE261" s="253" t="str">
        <f>IF($N261=マイタスク!$U$5,"作業者","")&amp;IF($S261=マイタスク!$U$5,"ピアレビュー","")&amp;IF($X261=マイタスク!$U$5,"SVレビュー","")</f>
        <v/>
      </c>
      <c r="AF261" s="252">
        <f t="shared" si="7"/>
        <v>1603</v>
      </c>
      <c r="AG261" s="9" t="s">
        <v>34</v>
      </c>
    </row>
    <row r="262" spans="1:33">
      <c r="B262" s="225">
        <v>250</v>
      </c>
      <c r="C262" s="275" t="s">
        <v>71</v>
      </c>
      <c r="D262" s="227" t="s">
        <v>72</v>
      </c>
      <c r="E262" s="228" t="s">
        <v>382</v>
      </c>
      <c r="F262" s="275" t="s">
        <v>383</v>
      </c>
      <c r="G262" s="231" t="s">
        <v>65</v>
      </c>
      <c r="H262" s="275" t="s">
        <v>66</v>
      </c>
      <c r="I262" s="229">
        <f t="shared" si="6"/>
        <v>0</v>
      </c>
      <c r="J262" s="232"/>
      <c r="K262" s="275" t="s">
        <v>8579</v>
      </c>
      <c r="L262" s="275" t="s">
        <v>8580</v>
      </c>
      <c r="M262" s="275" t="s">
        <v>8141</v>
      </c>
      <c r="N262" s="275" t="s">
        <v>8269</v>
      </c>
      <c r="O262" s="234">
        <v>45916</v>
      </c>
      <c r="P262" s="232"/>
      <c r="Q262" s="232"/>
      <c r="R262" s="232"/>
      <c r="S262" s="226" t="s">
        <v>8159</v>
      </c>
      <c r="T262" s="229">
        <v>45919</v>
      </c>
      <c r="U262" s="232"/>
      <c r="V262" s="233"/>
      <c r="W262" s="233"/>
      <c r="X262" s="275" t="s">
        <v>8144</v>
      </c>
      <c r="Y262" s="234">
        <v>45919</v>
      </c>
      <c r="Z262" s="234">
        <v>45919</v>
      </c>
      <c r="AA262" s="232"/>
      <c r="AB262" s="232"/>
      <c r="AC262" s="234"/>
      <c r="AD262" s="232"/>
      <c r="AE262" s="253" t="str">
        <f>IF($N262=マイタスク!$U$5,"作業者","")&amp;IF($S262=マイタスク!$U$5,"ピアレビュー","")&amp;IF($X262=マイタスク!$U$5,"SVレビュー","")</f>
        <v/>
      </c>
      <c r="AF262" s="252">
        <f t="shared" si="7"/>
        <v>1629</v>
      </c>
      <c r="AG262" s="9" t="s">
        <v>34</v>
      </c>
    </row>
    <row r="263" spans="1:33">
      <c r="B263" s="225">
        <v>251</v>
      </c>
      <c r="C263" s="275" t="s">
        <v>71</v>
      </c>
      <c r="D263" s="227" t="s">
        <v>72</v>
      </c>
      <c r="E263" s="228" t="s">
        <v>382</v>
      </c>
      <c r="F263" s="275" t="s">
        <v>383</v>
      </c>
      <c r="G263" s="231" t="s">
        <v>65</v>
      </c>
      <c r="H263" s="275" t="s">
        <v>66</v>
      </c>
      <c r="I263" s="229">
        <f t="shared" si="6"/>
        <v>0</v>
      </c>
      <c r="J263" s="232"/>
      <c r="K263" s="275" t="s">
        <v>8581</v>
      </c>
      <c r="L263" s="275" t="s">
        <v>8582</v>
      </c>
      <c r="M263" s="275" t="s">
        <v>8141</v>
      </c>
      <c r="N263" s="275" t="s">
        <v>8269</v>
      </c>
      <c r="O263" s="234">
        <v>45916</v>
      </c>
      <c r="P263" s="232"/>
      <c r="Q263" s="232"/>
      <c r="R263" s="232"/>
      <c r="S263" s="226" t="s">
        <v>8159</v>
      </c>
      <c r="T263" s="229">
        <v>45919</v>
      </c>
      <c r="U263" s="232"/>
      <c r="V263" s="233"/>
      <c r="W263" s="233"/>
      <c r="X263" s="275" t="s">
        <v>8144</v>
      </c>
      <c r="Y263" s="234">
        <v>45919</v>
      </c>
      <c r="Z263" s="234">
        <v>45919</v>
      </c>
      <c r="AA263" s="232"/>
      <c r="AB263" s="232"/>
      <c r="AC263" s="234"/>
      <c r="AD263" s="232"/>
      <c r="AE263" s="253" t="str">
        <f>IF($N263=マイタスク!$U$5,"作業者","")&amp;IF($S263=マイタスク!$U$5,"ピアレビュー","")&amp;IF($X263=マイタスク!$U$5,"SVレビュー","")</f>
        <v/>
      </c>
      <c r="AF263" s="252">
        <f t="shared" si="7"/>
        <v>1629</v>
      </c>
      <c r="AG263" s="9" t="s">
        <v>34</v>
      </c>
    </row>
    <row r="264" spans="1:33">
      <c r="B264" s="225">
        <v>252</v>
      </c>
      <c r="C264" s="275" t="s">
        <v>71</v>
      </c>
      <c r="D264" s="227" t="s">
        <v>72</v>
      </c>
      <c r="E264" s="228" t="s">
        <v>384</v>
      </c>
      <c r="F264" s="275" t="s">
        <v>385</v>
      </c>
      <c r="G264" s="231" t="s">
        <v>65</v>
      </c>
      <c r="H264" s="275" t="s">
        <v>66</v>
      </c>
      <c r="I264" s="229">
        <f t="shared" si="6"/>
        <v>0</v>
      </c>
      <c r="J264" s="232"/>
      <c r="K264" s="275" t="s">
        <v>8583</v>
      </c>
      <c r="L264" s="275" t="s">
        <v>8584</v>
      </c>
      <c r="M264" s="275" t="s">
        <v>8141</v>
      </c>
      <c r="N264" s="275" t="s">
        <v>8269</v>
      </c>
      <c r="O264" s="234">
        <v>45901</v>
      </c>
      <c r="P264" s="232"/>
      <c r="Q264" s="232"/>
      <c r="R264" s="232"/>
      <c r="S264" s="226" t="s">
        <v>8196</v>
      </c>
      <c r="T264" s="229">
        <v>45905</v>
      </c>
      <c r="U264" s="232"/>
      <c r="V264" s="233"/>
      <c r="W264" s="233"/>
      <c r="X264" s="275" t="s">
        <v>8144</v>
      </c>
      <c r="Y264" s="234">
        <v>45905</v>
      </c>
      <c r="Z264" s="234">
        <v>45905</v>
      </c>
      <c r="AA264" s="232"/>
      <c r="AB264" s="232"/>
      <c r="AC264" s="234"/>
      <c r="AD264" s="232"/>
      <c r="AE264" s="253" t="str">
        <f>IF($N264=マイタスク!$U$5,"作業者","")&amp;IF($S264=マイタスク!$U$5,"ピアレビュー","")&amp;IF($X264=マイタスク!$U$5,"SVレビュー","")</f>
        <v/>
      </c>
      <c r="AF264" s="252">
        <f t="shared" si="7"/>
        <v>1611</v>
      </c>
      <c r="AG264" s="9" t="s">
        <v>34</v>
      </c>
    </row>
    <row r="265" spans="1:33">
      <c r="B265" s="225">
        <v>253</v>
      </c>
      <c r="C265" s="275" t="s">
        <v>71</v>
      </c>
      <c r="D265" s="227" t="s">
        <v>72</v>
      </c>
      <c r="E265" s="228" t="s">
        <v>384</v>
      </c>
      <c r="F265" s="275" t="s">
        <v>385</v>
      </c>
      <c r="G265" s="231" t="s">
        <v>65</v>
      </c>
      <c r="H265" s="275" t="s">
        <v>66</v>
      </c>
      <c r="I265" s="229">
        <f t="shared" si="6"/>
        <v>0</v>
      </c>
      <c r="J265" s="232"/>
      <c r="K265" s="275" t="s">
        <v>8585</v>
      </c>
      <c r="L265" s="275" t="s">
        <v>8586</v>
      </c>
      <c r="M265" s="275" t="s">
        <v>8141</v>
      </c>
      <c r="N265" s="275" t="s">
        <v>8269</v>
      </c>
      <c r="O265" s="234">
        <v>45901</v>
      </c>
      <c r="P265" s="232"/>
      <c r="Q265" s="232"/>
      <c r="R265" s="232"/>
      <c r="S265" s="226" t="s">
        <v>8196</v>
      </c>
      <c r="T265" s="229">
        <v>45905</v>
      </c>
      <c r="U265" s="232"/>
      <c r="V265" s="233"/>
      <c r="W265" s="233"/>
      <c r="X265" s="275" t="s">
        <v>8144</v>
      </c>
      <c r="Y265" s="234">
        <v>45905</v>
      </c>
      <c r="Z265" s="234">
        <v>45905</v>
      </c>
      <c r="AA265" s="232"/>
      <c r="AB265" s="232"/>
      <c r="AC265" s="234"/>
      <c r="AD265" s="232"/>
      <c r="AE265" s="253" t="str">
        <f>IF($N265=マイタスク!$U$5,"作業者","")&amp;IF($S265=マイタスク!$U$5,"ピアレビュー","")&amp;IF($X265=マイタスク!$U$5,"SVレビュー","")</f>
        <v/>
      </c>
      <c r="AF265" s="252">
        <f t="shared" si="7"/>
        <v>1611</v>
      </c>
      <c r="AG265" s="9" t="s">
        <v>34</v>
      </c>
    </row>
    <row r="266" spans="1:33">
      <c r="B266" s="225">
        <v>254</v>
      </c>
      <c r="C266" s="275" t="s">
        <v>71</v>
      </c>
      <c r="D266" s="227" t="s">
        <v>72</v>
      </c>
      <c r="E266" s="228" t="s">
        <v>386</v>
      </c>
      <c r="F266" s="275" t="s">
        <v>387</v>
      </c>
      <c r="G266" s="231" t="s">
        <v>65</v>
      </c>
      <c r="H266" s="275" t="s">
        <v>66</v>
      </c>
      <c r="I266" s="229">
        <f t="shared" si="6"/>
        <v>0</v>
      </c>
      <c r="J266" s="232"/>
      <c r="K266" s="275" t="s">
        <v>8587</v>
      </c>
      <c r="L266" s="275" t="s">
        <v>8588</v>
      </c>
      <c r="M266" s="275" t="s">
        <v>8141</v>
      </c>
      <c r="N266" s="275" t="s">
        <v>8269</v>
      </c>
      <c r="O266" s="234">
        <v>45922</v>
      </c>
      <c r="P266" s="232"/>
      <c r="Q266" s="232"/>
      <c r="R266" s="232"/>
      <c r="S266" s="226" t="s">
        <v>8196</v>
      </c>
      <c r="T266" s="229">
        <v>45926</v>
      </c>
      <c r="U266" s="232"/>
      <c r="V266" s="233"/>
      <c r="W266" s="233"/>
      <c r="X266" s="275" t="s">
        <v>8144</v>
      </c>
      <c r="Y266" s="234">
        <v>45926</v>
      </c>
      <c r="Z266" s="234">
        <v>45926</v>
      </c>
      <c r="AA266" s="232"/>
      <c r="AB266" s="232"/>
      <c r="AC266" s="234"/>
      <c r="AD266" s="232"/>
      <c r="AE266" s="253" t="str">
        <f>IF($N266=マイタスク!$U$5,"作業者","")&amp;IF($S266=マイタスク!$U$5,"ピアレビュー","")&amp;IF($X266=マイタスク!$U$5,"SVレビュー","")</f>
        <v/>
      </c>
      <c r="AF266" s="252">
        <f t="shared" si="7"/>
        <v>1634</v>
      </c>
      <c r="AG266" s="9" t="s">
        <v>34</v>
      </c>
    </row>
    <row r="267" spans="1:33">
      <c r="B267" s="225">
        <v>255</v>
      </c>
      <c r="C267" s="275" t="s">
        <v>71</v>
      </c>
      <c r="D267" s="227" t="s">
        <v>72</v>
      </c>
      <c r="E267" s="228" t="s">
        <v>386</v>
      </c>
      <c r="F267" s="275" t="s">
        <v>387</v>
      </c>
      <c r="G267" s="231" t="s">
        <v>65</v>
      </c>
      <c r="H267" s="275" t="s">
        <v>66</v>
      </c>
      <c r="I267" s="229">
        <f t="shared" si="6"/>
        <v>0</v>
      </c>
      <c r="J267" s="232"/>
      <c r="K267" s="275" t="s">
        <v>8589</v>
      </c>
      <c r="L267" s="275" t="s">
        <v>8590</v>
      </c>
      <c r="M267" s="275" t="s">
        <v>8141</v>
      </c>
      <c r="N267" s="275" t="s">
        <v>8269</v>
      </c>
      <c r="O267" s="234">
        <v>45922</v>
      </c>
      <c r="P267" s="232"/>
      <c r="Q267" s="232"/>
      <c r="R267" s="232"/>
      <c r="S267" s="226" t="s">
        <v>8196</v>
      </c>
      <c r="T267" s="229">
        <v>45926</v>
      </c>
      <c r="U267" s="232"/>
      <c r="V267" s="233"/>
      <c r="W267" s="233"/>
      <c r="X267" s="275" t="s">
        <v>8144</v>
      </c>
      <c r="Y267" s="234">
        <v>45926</v>
      </c>
      <c r="Z267" s="234">
        <v>45926</v>
      </c>
      <c r="AA267" s="232"/>
      <c r="AB267" s="232"/>
      <c r="AC267" s="234"/>
      <c r="AD267" s="232"/>
      <c r="AE267" s="253" t="str">
        <f>IF($N267=マイタスク!$U$5,"作業者","")&amp;IF($S267=マイタスク!$U$5,"ピアレビュー","")&amp;IF($X267=マイタスク!$U$5,"SVレビュー","")</f>
        <v/>
      </c>
      <c r="AF267" s="252">
        <f t="shared" si="7"/>
        <v>1634</v>
      </c>
      <c r="AG267" s="9" t="s">
        <v>34</v>
      </c>
    </row>
    <row r="268" spans="1:33">
      <c r="B268" s="225">
        <v>256</v>
      </c>
      <c r="C268" s="275" t="s">
        <v>71</v>
      </c>
      <c r="D268" s="227" t="s">
        <v>72</v>
      </c>
      <c r="E268" s="228" t="s">
        <v>388</v>
      </c>
      <c r="F268" s="275" t="s">
        <v>389</v>
      </c>
      <c r="G268" s="231" t="s">
        <v>65</v>
      </c>
      <c r="H268" s="275" t="s">
        <v>66</v>
      </c>
      <c r="I268" s="229">
        <f t="shared" si="6"/>
        <v>0</v>
      </c>
      <c r="J268" s="232"/>
      <c r="K268" s="275" t="s">
        <v>8591</v>
      </c>
      <c r="L268" s="275" t="s">
        <v>8592</v>
      </c>
      <c r="M268" s="275" t="s">
        <v>8141</v>
      </c>
      <c r="N268" s="275" t="s">
        <v>8269</v>
      </c>
      <c r="O268" s="234">
        <v>45908</v>
      </c>
      <c r="P268" s="232"/>
      <c r="Q268" s="232"/>
      <c r="R268" s="232"/>
      <c r="S268" s="226" t="s">
        <v>8196</v>
      </c>
      <c r="T268" s="229">
        <v>45912</v>
      </c>
      <c r="U268" s="232"/>
      <c r="V268" s="233"/>
      <c r="W268" s="233"/>
      <c r="X268" s="275" t="s">
        <v>8144</v>
      </c>
      <c r="Y268" s="234">
        <v>45912</v>
      </c>
      <c r="Z268" s="234">
        <v>45912</v>
      </c>
      <c r="AA268" s="232"/>
      <c r="AB268" s="232"/>
      <c r="AC268" s="234"/>
      <c r="AD268" s="232"/>
      <c r="AE268" s="253" t="str">
        <f>IF($N268=マイタスク!$U$5,"作業者","")&amp;IF($S268=マイタスク!$U$5,"ピアレビュー","")&amp;IF($X268=マイタスク!$U$5,"SVレビュー","")</f>
        <v/>
      </c>
      <c r="AF268" s="252">
        <f t="shared" si="7"/>
        <v>1623</v>
      </c>
      <c r="AG268" s="9" t="s">
        <v>34</v>
      </c>
    </row>
    <row r="269" spans="1:33">
      <c r="B269" s="225">
        <v>257</v>
      </c>
      <c r="C269" s="275" t="s">
        <v>71</v>
      </c>
      <c r="D269" s="227" t="s">
        <v>72</v>
      </c>
      <c r="E269" s="228" t="s">
        <v>388</v>
      </c>
      <c r="F269" s="275" t="s">
        <v>389</v>
      </c>
      <c r="G269" s="231" t="s">
        <v>65</v>
      </c>
      <c r="H269" s="275" t="s">
        <v>66</v>
      </c>
      <c r="I269" s="229">
        <f t="shared" ref="I269:I332" si="8">$Q269</f>
        <v>0</v>
      </c>
      <c r="J269" s="232"/>
      <c r="K269" s="275" t="s">
        <v>8593</v>
      </c>
      <c r="L269" s="275" t="s">
        <v>8594</v>
      </c>
      <c r="M269" s="275" t="s">
        <v>8141</v>
      </c>
      <c r="N269" s="275" t="s">
        <v>8269</v>
      </c>
      <c r="O269" s="234">
        <v>45908</v>
      </c>
      <c r="P269" s="232"/>
      <c r="Q269" s="232"/>
      <c r="R269" s="232"/>
      <c r="S269" s="226" t="s">
        <v>8196</v>
      </c>
      <c r="T269" s="229">
        <v>45912</v>
      </c>
      <c r="U269" s="232"/>
      <c r="V269" s="233"/>
      <c r="W269" s="233"/>
      <c r="X269" s="275" t="s">
        <v>8144</v>
      </c>
      <c r="Y269" s="234">
        <v>45912</v>
      </c>
      <c r="Z269" s="234">
        <v>45912</v>
      </c>
      <c r="AA269" s="232"/>
      <c r="AB269" s="232"/>
      <c r="AC269" s="234"/>
      <c r="AD269" s="232"/>
      <c r="AE269" s="253" t="str">
        <f>IF($N269=マイタスク!$U$5,"作業者","")&amp;IF($S269=マイタスク!$U$5,"ピアレビュー","")&amp;IF($X269=マイタスク!$U$5,"SVレビュー","")</f>
        <v/>
      </c>
      <c r="AF269" s="252">
        <f t="shared" ref="AF269:AF332" si="9">VALUE(RIGHT($E269,4))</f>
        <v>1623</v>
      </c>
      <c r="AG269" s="9" t="s">
        <v>34</v>
      </c>
    </row>
    <row r="270" spans="1:33">
      <c r="B270" s="225">
        <v>258</v>
      </c>
      <c r="C270" s="275" t="s">
        <v>320</v>
      </c>
      <c r="D270" s="227" t="s">
        <v>321</v>
      </c>
      <c r="E270" s="228" t="s">
        <v>390</v>
      </c>
      <c r="F270" s="275" t="s">
        <v>391</v>
      </c>
      <c r="G270" s="231" t="s">
        <v>65</v>
      </c>
      <c r="H270" s="275" t="s">
        <v>66</v>
      </c>
      <c r="I270" s="229">
        <f t="shared" si="8"/>
        <v>0</v>
      </c>
      <c r="J270" s="232"/>
      <c r="K270" s="275" t="s">
        <v>8595</v>
      </c>
      <c r="L270" s="275" t="s">
        <v>391</v>
      </c>
      <c r="M270" s="275" t="s">
        <v>8141</v>
      </c>
      <c r="N270" s="275" t="s">
        <v>8269</v>
      </c>
      <c r="O270" s="234">
        <v>45971</v>
      </c>
      <c r="P270" s="232"/>
      <c r="Q270" s="232"/>
      <c r="R270" s="232"/>
      <c r="S270" s="226" t="s">
        <v>8258</v>
      </c>
      <c r="T270" s="229">
        <v>45971</v>
      </c>
      <c r="U270" s="232"/>
      <c r="V270" s="233"/>
      <c r="W270" s="233"/>
      <c r="X270" s="275" t="s">
        <v>8167</v>
      </c>
      <c r="Y270" s="234">
        <v>45971</v>
      </c>
      <c r="Z270" s="234">
        <v>45971</v>
      </c>
      <c r="AA270" s="232"/>
      <c r="AB270" s="232"/>
      <c r="AC270" s="234"/>
      <c r="AD270" s="232"/>
      <c r="AE270" s="253" t="str">
        <f>IF($N270=マイタスク!$U$5,"作業者","")&amp;IF($S270=マイタスク!$U$5,"ピアレビュー","")&amp;IF($X270=マイタスク!$U$5,"SVレビュー","")</f>
        <v/>
      </c>
      <c r="AF270" s="252">
        <f t="shared" si="9"/>
        <v>89</v>
      </c>
      <c r="AG270" s="9" t="s">
        <v>34</v>
      </c>
    </row>
    <row r="271" spans="1:33">
      <c r="B271" s="225">
        <v>259</v>
      </c>
      <c r="C271" s="275" t="s">
        <v>320</v>
      </c>
      <c r="D271" s="227" t="s">
        <v>321</v>
      </c>
      <c r="E271" s="228" t="s">
        <v>392</v>
      </c>
      <c r="F271" s="275" t="s">
        <v>391</v>
      </c>
      <c r="G271" s="231" t="s">
        <v>65</v>
      </c>
      <c r="H271" s="275" t="s">
        <v>82</v>
      </c>
      <c r="I271" s="229">
        <f t="shared" si="8"/>
        <v>0</v>
      </c>
      <c r="J271" s="232"/>
      <c r="K271" s="275" t="s">
        <v>8596</v>
      </c>
      <c r="L271" s="275" t="s">
        <v>391</v>
      </c>
      <c r="M271" s="275" t="s">
        <v>8141</v>
      </c>
      <c r="N271" s="275" t="s">
        <v>8269</v>
      </c>
      <c r="O271" s="234">
        <v>46160</v>
      </c>
      <c r="P271" s="232"/>
      <c r="Q271" s="232"/>
      <c r="R271" s="232"/>
      <c r="S271" s="226" t="s">
        <v>8144</v>
      </c>
      <c r="T271" s="229">
        <v>46176</v>
      </c>
      <c r="U271" s="232"/>
      <c r="V271" s="233"/>
      <c r="W271" s="233"/>
      <c r="X271" s="275" t="s">
        <v>8196</v>
      </c>
      <c r="Y271" s="234">
        <v>46176</v>
      </c>
      <c r="Z271" s="234">
        <v>46176</v>
      </c>
      <c r="AA271" s="232"/>
      <c r="AB271" s="232"/>
      <c r="AC271" s="234"/>
      <c r="AD271" s="232"/>
      <c r="AE271" s="253" t="str">
        <f>IF($N271=マイタスク!$U$5,"作業者","")&amp;IF($S271=マイタスク!$U$5,"ピアレビュー","")&amp;IF($X271=マイタスク!$U$5,"SVレビュー","")</f>
        <v/>
      </c>
      <c r="AF271" s="252">
        <f t="shared" si="9"/>
        <v>109</v>
      </c>
      <c r="AG271" s="9" t="s">
        <v>34</v>
      </c>
    </row>
    <row r="272" spans="1:33">
      <c r="B272" s="225">
        <v>260</v>
      </c>
      <c r="C272" s="275" t="s">
        <v>320</v>
      </c>
      <c r="D272" s="227" t="s">
        <v>321</v>
      </c>
      <c r="E272" s="228" t="s">
        <v>393</v>
      </c>
      <c r="F272" s="275" t="s">
        <v>394</v>
      </c>
      <c r="G272" s="231" t="s">
        <v>65</v>
      </c>
      <c r="H272" s="275" t="s">
        <v>66</v>
      </c>
      <c r="I272" s="229">
        <f t="shared" si="8"/>
        <v>0</v>
      </c>
      <c r="J272" s="232"/>
      <c r="K272" s="275" t="s">
        <v>8597</v>
      </c>
      <c r="L272" s="275" t="s">
        <v>394</v>
      </c>
      <c r="M272" s="275" t="s">
        <v>8141</v>
      </c>
      <c r="N272" s="275" t="s">
        <v>8156</v>
      </c>
      <c r="O272" s="234">
        <v>45971</v>
      </c>
      <c r="P272" s="232"/>
      <c r="Q272" s="232"/>
      <c r="R272" s="232"/>
      <c r="S272" s="226" t="s">
        <v>8433</v>
      </c>
      <c r="T272" s="229">
        <v>45971</v>
      </c>
      <c r="U272" s="232"/>
      <c r="V272" s="233"/>
      <c r="W272" s="233"/>
      <c r="X272" s="275" t="s">
        <v>8167</v>
      </c>
      <c r="Y272" s="234">
        <v>45971</v>
      </c>
      <c r="Z272" s="234">
        <v>45982</v>
      </c>
      <c r="AA272" s="232"/>
      <c r="AB272" s="232"/>
      <c r="AC272" s="234"/>
      <c r="AD272" s="232"/>
      <c r="AE272" s="253" t="str">
        <f>IF($N272=マイタスク!$U$5,"作業者","")&amp;IF($S272=マイタスク!$U$5,"ピアレビュー","")&amp;IF($X272=マイタスク!$U$5,"SVレビュー","")</f>
        <v/>
      </c>
      <c r="AF272" s="252">
        <f t="shared" si="9"/>
        <v>88</v>
      </c>
      <c r="AG272" s="9" t="s">
        <v>34</v>
      </c>
    </row>
    <row r="273" spans="2:33">
      <c r="B273" s="225">
        <v>261</v>
      </c>
      <c r="C273" s="275" t="s">
        <v>71</v>
      </c>
      <c r="D273" s="227" t="s">
        <v>72</v>
      </c>
      <c r="E273" s="228" t="s">
        <v>395</v>
      </c>
      <c r="F273" s="275" t="s">
        <v>396</v>
      </c>
      <c r="G273" s="231" t="s">
        <v>65</v>
      </c>
      <c r="H273" s="275" t="s">
        <v>66</v>
      </c>
      <c r="I273" s="229">
        <f t="shared" si="8"/>
        <v>0</v>
      </c>
      <c r="J273" s="232"/>
      <c r="K273" s="275" t="s">
        <v>8598</v>
      </c>
      <c r="L273" s="275" t="s">
        <v>396</v>
      </c>
      <c r="M273" s="275" t="s">
        <v>8141</v>
      </c>
      <c r="N273" s="275" t="s">
        <v>8599</v>
      </c>
      <c r="O273" s="234">
        <v>46175</v>
      </c>
      <c r="P273" s="232"/>
      <c r="Q273" s="232"/>
      <c r="R273" s="232"/>
      <c r="S273" s="226" t="s">
        <v>8156</v>
      </c>
      <c r="T273" s="229">
        <v>46175</v>
      </c>
      <c r="U273" s="232"/>
      <c r="V273" s="233"/>
      <c r="W273" s="233"/>
      <c r="X273" s="275" t="s">
        <v>8167</v>
      </c>
      <c r="Y273" s="234">
        <v>46175</v>
      </c>
      <c r="Z273" s="234">
        <v>46175</v>
      </c>
      <c r="AA273" s="232"/>
      <c r="AB273" s="232"/>
      <c r="AC273" s="234"/>
      <c r="AD273" s="232"/>
      <c r="AE273" s="253" t="str">
        <f>IF($N273=マイタスク!$U$5,"作業者","")&amp;IF($S273=マイタスク!$U$5,"ピアレビュー","")&amp;IF($X273=マイタスク!$U$5,"SVレビュー","")</f>
        <v/>
      </c>
      <c r="AF273" s="252">
        <f t="shared" si="9"/>
        <v>2026</v>
      </c>
      <c r="AG273" s="9" t="s">
        <v>34</v>
      </c>
    </row>
    <row r="274" spans="2:33">
      <c r="B274" s="225">
        <v>262</v>
      </c>
      <c r="C274" s="275" t="s">
        <v>71</v>
      </c>
      <c r="D274" s="227" t="s">
        <v>72</v>
      </c>
      <c r="E274" s="228" t="s">
        <v>397</v>
      </c>
      <c r="F274" s="275" t="s">
        <v>398</v>
      </c>
      <c r="G274" s="231" t="s">
        <v>65</v>
      </c>
      <c r="H274" s="275" t="s">
        <v>66</v>
      </c>
      <c r="I274" s="229">
        <f t="shared" si="8"/>
        <v>0</v>
      </c>
      <c r="J274" s="232"/>
      <c r="K274" s="275" t="s">
        <v>8600</v>
      </c>
      <c r="L274" s="275" t="s">
        <v>8601</v>
      </c>
      <c r="M274" s="275" t="s">
        <v>8141</v>
      </c>
      <c r="N274" s="275" t="s">
        <v>8155</v>
      </c>
      <c r="O274" s="234">
        <v>46161</v>
      </c>
      <c r="P274" s="232"/>
      <c r="Q274" s="232"/>
      <c r="R274" s="232"/>
      <c r="S274" s="226" t="s">
        <v>8258</v>
      </c>
      <c r="T274" s="229">
        <v>46161</v>
      </c>
      <c r="U274" s="232"/>
      <c r="V274" s="233"/>
      <c r="W274" s="233"/>
      <c r="X274" s="275" t="s">
        <v>8167</v>
      </c>
      <c r="Y274" s="234">
        <v>46161</v>
      </c>
      <c r="Z274" s="234">
        <v>46171</v>
      </c>
      <c r="AA274" s="232"/>
      <c r="AB274" s="232"/>
      <c r="AC274" s="234"/>
      <c r="AD274" s="232"/>
      <c r="AE274" s="253" t="str">
        <f>IF($N274=マイタスク!$U$5,"作業者","")&amp;IF($S274=マイタスク!$U$5,"ピアレビュー","")&amp;IF($X274=マイタスク!$U$5,"SVレビュー","")</f>
        <v/>
      </c>
      <c r="AF274" s="252">
        <f t="shared" si="9"/>
        <v>2008</v>
      </c>
      <c r="AG274" s="9" t="s">
        <v>34</v>
      </c>
    </row>
    <row r="275" spans="2:33">
      <c r="B275" s="225">
        <v>263</v>
      </c>
      <c r="C275" s="275" t="s">
        <v>71</v>
      </c>
      <c r="D275" s="227" t="s">
        <v>72</v>
      </c>
      <c r="E275" s="228" t="s">
        <v>397</v>
      </c>
      <c r="F275" s="275" t="s">
        <v>398</v>
      </c>
      <c r="G275" s="231" t="s">
        <v>65</v>
      </c>
      <c r="H275" s="275" t="s">
        <v>66</v>
      </c>
      <c r="I275" s="229">
        <f t="shared" si="8"/>
        <v>0</v>
      </c>
      <c r="J275" s="232"/>
      <c r="K275" s="275" t="s">
        <v>8602</v>
      </c>
      <c r="L275" s="275" t="s">
        <v>8603</v>
      </c>
      <c r="M275" s="275" t="s">
        <v>8141</v>
      </c>
      <c r="N275" s="275" t="s">
        <v>8155</v>
      </c>
      <c r="O275" s="234">
        <v>46163</v>
      </c>
      <c r="P275" s="232"/>
      <c r="Q275" s="232"/>
      <c r="R275" s="232"/>
      <c r="S275" s="226" t="s">
        <v>8154</v>
      </c>
      <c r="T275" s="229">
        <v>46163</v>
      </c>
      <c r="U275" s="232"/>
      <c r="V275" s="233"/>
      <c r="W275" s="233"/>
      <c r="X275" s="275" t="s">
        <v>8167</v>
      </c>
      <c r="Y275" s="234">
        <v>46171</v>
      </c>
      <c r="Z275" s="234">
        <v>46171</v>
      </c>
      <c r="AA275" s="232"/>
      <c r="AB275" s="232"/>
      <c r="AC275" s="234"/>
      <c r="AD275" s="232"/>
      <c r="AE275" s="253" t="str">
        <f>IF($N275=マイタスク!$U$5,"作業者","")&amp;IF($S275=マイタスク!$U$5,"ピアレビュー","")&amp;IF($X275=マイタスク!$U$5,"SVレビュー","")</f>
        <v/>
      </c>
      <c r="AF275" s="252">
        <f t="shared" si="9"/>
        <v>2008</v>
      </c>
      <c r="AG275" s="9" t="s">
        <v>34</v>
      </c>
    </row>
    <row r="276" spans="2:33">
      <c r="B276" s="225">
        <v>264</v>
      </c>
      <c r="C276" s="275" t="s">
        <v>71</v>
      </c>
      <c r="D276" s="227" t="s">
        <v>72</v>
      </c>
      <c r="E276" s="228" t="s">
        <v>397</v>
      </c>
      <c r="F276" s="275" t="s">
        <v>398</v>
      </c>
      <c r="G276" s="231" t="s">
        <v>65</v>
      </c>
      <c r="H276" s="275" t="s">
        <v>66</v>
      </c>
      <c r="I276" s="229">
        <f t="shared" si="8"/>
        <v>0</v>
      </c>
      <c r="J276" s="232"/>
      <c r="K276" s="275" t="s">
        <v>8604</v>
      </c>
      <c r="L276" s="275" t="s">
        <v>8605</v>
      </c>
      <c r="M276" s="275" t="s">
        <v>8141</v>
      </c>
      <c r="N276" s="275" t="s">
        <v>8155</v>
      </c>
      <c r="O276" s="234">
        <v>46167</v>
      </c>
      <c r="P276" s="232"/>
      <c r="Q276" s="232"/>
      <c r="R276" s="232"/>
      <c r="S276" s="226" t="s">
        <v>8154</v>
      </c>
      <c r="T276" s="229">
        <v>46167</v>
      </c>
      <c r="U276" s="232"/>
      <c r="V276" s="233"/>
      <c r="W276" s="233"/>
      <c r="X276" s="275" t="s">
        <v>8167</v>
      </c>
      <c r="Y276" s="234">
        <v>46171</v>
      </c>
      <c r="Z276" s="234">
        <v>46171</v>
      </c>
      <c r="AA276" s="232"/>
      <c r="AB276" s="232"/>
      <c r="AC276" s="234"/>
      <c r="AD276" s="232"/>
      <c r="AE276" s="253" t="str">
        <f>IF($N276=マイタスク!$U$5,"作業者","")&amp;IF($S276=マイタスク!$U$5,"ピアレビュー","")&amp;IF($X276=マイタスク!$U$5,"SVレビュー","")</f>
        <v/>
      </c>
      <c r="AF276" s="252">
        <f t="shared" si="9"/>
        <v>2008</v>
      </c>
      <c r="AG276" s="9" t="s">
        <v>34</v>
      </c>
    </row>
    <row r="277" spans="2:33">
      <c r="B277" s="225">
        <v>265</v>
      </c>
      <c r="C277" s="275" t="s">
        <v>71</v>
      </c>
      <c r="D277" s="227" t="s">
        <v>72</v>
      </c>
      <c r="E277" s="228" t="s">
        <v>399</v>
      </c>
      <c r="F277" s="275" t="s">
        <v>400</v>
      </c>
      <c r="G277" s="231" t="s">
        <v>65</v>
      </c>
      <c r="H277" s="275" t="s">
        <v>66</v>
      </c>
      <c r="I277" s="229">
        <f t="shared" si="8"/>
        <v>0</v>
      </c>
      <c r="J277" s="232"/>
      <c r="K277" s="275" t="s">
        <v>8606</v>
      </c>
      <c r="L277" s="275" t="s">
        <v>400</v>
      </c>
      <c r="M277" s="275" t="s">
        <v>8141</v>
      </c>
      <c r="N277" s="275" t="s">
        <v>8155</v>
      </c>
      <c r="O277" s="234">
        <v>46149</v>
      </c>
      <c r="P277" s="232"/>
      <c r="Q277" s="232"/>
      <c r="R277" s="232"/>
      <c r="S277" s="226" t="s">
        <v>8154</v>
      </c>
      <c r="T277" s="229">
        <v>46149</v>
      </c>
      <c r="U277" s="232"/>
      <c r="V277" s="233"/>
      <c r="W277" s="233"/>
      <c r="X277" s="275" t="s">
        <v>8156</v>
      </c>
      <c r="Y277" s="234">
        <v>46149</v>
      </c>
      <c r="Z277" s="234">
        <v>46149</v>
      </c>
      <c r="AA277" s="232"/>
      <c r="AB277" s="232"/>
      <c r="AC277" s="234"/>
      <c r="AD277" s="232"/>
      <c r="AE277" s="253" t="str">
        <f>IF($N277=マイタスク!$U$5,"作業者","")&amp;IF($S277=マイタスク!$U$5,"ピアレビュー","")&amp;IF($X277=マイタスク!$U$5,"SVレビュー","")</f>
        <v/>
      </c>
      <c r="AF277" s="252">
        <f t="shared" si="9"/>
        <v>1985</v>
      </c>
      <c r="AG277" s="9" t="s">
        <v>34</v>
      </c>
    </row>
    <row r="278" spans="2:33">
      <c r="B278" s="225">
        <v>266</v>
      </c>
      <c r="C278" s="275" t="s">
        <v>71</v>
      </c>
      <c r="D278" s="227" t="s">
        <v>72</v>
      </c>
      <c r="E278" s="228" t="s">
        <v>401</v>
      </c>
      <c r="F278" s="275" t="s">
        <v>402</v>
      </c>
      <c r="G278" s="231" t="s">
        <v>65</v>
      </c>
      <c r="H278" s="275" t="s">
        <v>66</v>
      </c>
      <c r="I278" s="229">
        <f t="shared" si="8"/>
        <v>0</v>
      </c>
      <c r="J278" s="232"/>
      <c r="K278" s="275" t="s">
        <v>8607</v>
      </c>
      <c r="L278" s="275" t="s">
        <v>8608</v>
      </c>
      <c r="M278" s="275" t="s">
        <v>8255</v>
      </c>
      <c r="N278" s="275" t="s">
        <v>8552</v>
      </c>
      <c r="O278" s="234">
        <v>46041</v>
      </c>
      <c r="P278" s="232"/>
      <c r="Q278" s="232"/>
      <c r="R278" s="232"/>
      <c r="S278" s="226" t="s">
        <v>8167</v>
      </c>
      <c r="T278" s="229">
        <v>46041</v>
      </c>
      <c r="U278" s="232"/>
      <c r="V278" s="233"/>
      <c r="W278" s="233"/>
      <c r="X278" s="275" t="s">
        <v>8156</v>
      </c>
      <c r="Y278" s="234">
        <v>46045</v>
      </c>
      <c r="Z278" s="234">
        <v>46045</v>
      </c>
      <c r="AA278" s="232"/>
      <c r="AB278" s="232"/>
      <c r="AC278" s="234"/>
      <c r="AD278" s="232"/>
      <c r="AE278" s="253" t="str">
        <f>IF($N278=マイタスク!$U$5,"作業者","")&amp;IF($S278=マイタスク!$U$5,"ピアレビュー","")&amp;IF($X278=マイタスク!$U$5,"SVレビュー","")</f>
        <v/>
      </c>
      <c r="AF278" s="252">
        <f t="shared" si="9"/>
        <v>1788</v>
      </c>
      <c r="AG278" s="9" t="s">
        <v>34</v>
      </c>
    </row>
    <row r="279" spans="2:33">
      <c r="B279" s="225">
        <v>267</v>
      </c>
      <c r="C279" s="275" t="s">
        <v>71</v>
      </c>
      <c r="D279" s="227" t="s">
        <v>72</v>
      </c>
      <c r="E279" s="228" t="s">
        <v>401</v>
      </c>
      <c r="F279" s="275" t="s">
        <v>402</v>
      </c>
      <c r="G279" s="231" t="s">
        <v>65</v>
      </c>
      <c r="H279" s="275" t="s">
        <v>66</v>
      </c>
      <c r="I279" s="229">
        <f t="shared" si="8"/>
        <v>0</v>
      </c>
      <c r="J279" s="232"/>
      <c r="K279" s="275" t="s">
        <v>8609</v>
      </c>
      <c r="L279" s="275" t="s">
        <v>8610</v>
      </c>
      <c r="M279" s="275" t="s">
        <v>8255</v>
      </c>
      <c r="N279" s="275" t="s">
        <v>8552</v>
      </c>
      <c r="O279" s="234">
        <v>46043</v>
      </c>
      <c r="P279" s="232"/>
      <c r="Q279" s="232"/>
      <c r="R279" s="232"/>
      <c r="S279" s="226" t="s">
        <v>8167</v>
      </c>
      <c r="T279" s="229">
        <v>46045</v>
      </c>
      <c r="U279" s="232"/>
      <c r="V279" s="233"/>
      <c r="W279" s="233"/>
      <c r="X279" s="275" t="s">
        <v>8156</v>
      </c>
      <c r="Y279" s="234">
        <v>46045</v>
      </c>
      <c r="Z279" s="234">
        <v>46045</v>
      </c>
      <c r="AA279" s="232"/>
      <c r="AB279" s="232"/>
      <c r="AC279" s="234"/>
      <c r="AD279" s="232"/>
      <c r="AE279" s="253" t="str">
        <f>IF($N279=マイタスク!$U$5,"作業者","")&amp;IF($S279=マイタスク!$U$5,"ピアレビュー","")&amp;IF($X279=マイタスク!$U$5,"SVレビュー","")</f>
        <v/>
      </c>
      <c r="AF279" s="252">
        <f t="shared" si="9"/>
        <v>1788</v>
      </c>
      <c r="AG279" s="9" t="s">
        <v>34</v>
      </c>
    </row>
    <row r="280" spans="2:33">
      <c r="B280" s="225">
        <v>268</v>
      </c>
      <c r="C280" s="275" t="s">
        <v>71</v>
      </c>
      <c r="D280" s="227" t="s">
        <v>72</v>
      </c>
      <c r="E280" s="228" t="s">
        <v>403</v>
      </c>
      <c r="F280" s="275" t="s">
        <v>404</v>
      </c>
      <c r="G280" s="231" t="s">
        <v>65</v>
      </c>
      <c r="H280" s="275" t="s">
        <v>66</v>
      </c>
      <c r="I280" s="229">
        <f t="shared" si="8"/>
        <v>0</v>
      </c>
      <c r="J280" s="232"/>
      <c r="K280" s="275" t="s">
        <v>8611</v>
      </c>
      <c r="L280" s="275" t="s">
        <v>404</v>
      </c>
      <c r="M280" s="275" t="s">
        <v>8255</v>
      </c>
      <c r="N280" s="275" t="s">
        <v>8612</v>
      </c>
      <c r="O280" s="234">
        <v>46056</v>
      </c>
      <c r="P280" s="232"/>
      <c r="Q280" s="232"/>
      <c r="R280" s="232"/>
      <c r="S280" s="226" t="s">
        <v>8156</v>
      </c>
      <c r="T280" s="229">
        <v>46056</v>
      </c>
      <c r="U280" s="232"/>
      <c r="V280" s="233"/>
      <c r="W280" s="233"/>
      <c r="X280" s="275" t="s">
        <v>8167</v>
      </c>
      <c r="Y280" s="234">
        <v>46056</v>
      </c>
      <c r="Z280" s="234">
        <v>46056</v>
      </c>
      <c r="AA280" s="232"/>
      <c r="AB280" s="232"/>
      <c r="AC280" s="234"/>
      <c r="AD280" s="232"/>
      <c r="AE280" s="253" t="str">
        <f>IF($N280=マイタスク!$U$5,"作業者","")&amp;IF($S280=マイタスク!$U$5,"ピアレビュー","")&amp;IF($X280=マイタスク!$U$5,"SVレビュー","")</f>
        <v/>
      </c>
      <c r="AF280" s="252">
        <f t="shared" si="9"/>
        <v>1837</v>
      </c>
      <c r="AG280" s="9" t="s">
        <v>34</v>
      </c>
    </row>
    <row r="281" spans="2:33">
      <c r="B281" s="225">
        <v>269</v>
      </c>
      <c r="C281" s="275" t="s">
        <v>320</v>
      </c>
      <c r="D281" s="227" t="s">
        <v>321</v>
      </c>
      <c r="E281" s="228" t="s">
        <v>405</v>
      </c>
      <c r="F281" s="275" t="s">
        <v>406</v>
      </c>
      <c r="G281" s="231" t="s">
        <v>65</v>
      </c>
      <c r="H281" s="275" t="s">
        <v>66</v>
      </c>
      <c r="I281" s="229">
        <f t="shared" si="8"/>
        <v>0</v>
      </c>
      <c r="J281" s="232"/>
      <c r="K281" s="275" t="s">
        <v>8613</v>
      </c>
      <c r="L281" s="275" t="s">
        <v>406</v>
      </c>
      <c r="M281" s="275" t="s">
        <v>8141</v>
      </c>
      <c r="N281" s="275" t="s">
        <v>8433</v>
      </c>
      <c r="O281" s="234">
        <v>45971</v>
      </c>
      <c r="P281" s="232"/>
      <c r="Q281" s="232"/>
      <c r="R281" s="232"/>
      <c r="S281" s="226" t="s">
        <v>8156</v>
      </c>
      <c r="T281" s="229">
        <v>45982</v>
      </c>
      <c r="U281" s="232"/>
      <c r="V281" s="233"/>
      <c r="W281" s="233"/>
      <c r="X281" s="275" t="s">
        <v>8152</v>
      </c>
      <c r="Y281" s="234">
        <v>45982</v>
      </c>
      <c r="Z281" s="234">
        <v>45982</v>
      </c>
      <c r="AA281" s="232"/>
      <c r="AB281" s="232"/>
      <c r="AC281" s="234"/>
      <c r="AD281" s="232"/>
      <c r="AE281" s="253" t="str">
        <f>IF($N281=マイタスク!$U$5,"作業者","")&amp;IF($S281=マイタスク!$U$5,"ピアレビュー","")&amp;IF($X281=マイタスク!$U$5,"SVレビュー","")</f>
        <v/>
      </c>
      <c r="AF281" s="252">
        <f t="shared" si="9"/>
        <v>91</v>
      </c>
      <c r="AG281" s="9" t="s">
        <v>34</v>
      </c>
    </row>
    <row r="282" spans="2:33">
      <c r="B282" s="225">
        <v>270</v>
      </c>
      <c r="C282" s="275" t="s">
        <v>320</v>
      </c>
      <c r="D282" s="227" t="s">
        <v>321</v>
      </c>
      <c r="E282" s="228" t="s">
        <v>407</v>
      </c>
      <c r="F282" s="275" t="s">
        <v>406</v>
      </c>
      <c r="G282" s="231" t="s">
        <v>65</v>
      </c>
      <c r="H282" s="275" t="s">
        <v>66</v>
      </c>
      <c r="I282" s="229">
        <f t="shared" si="8"/>
        <v>0</v>
      </c>
      <c r="J282" s="232"/>
      <c r="K282" s="275" t="s">
        <v>8614</v>
      </c>
      <c r="L282" s="275" t="s">
        <v>406</v>
      </c>
      <c r="M282" s="275" t="s">
        <v>8141</v>
      </c>
      <c r="N282" s="275" t="s">
        <v>8433</v>
      </c>
      <c r="O282" s="234">
        <v>46160</v>
      </c>
      <c r="P282" s="232"/>
      <c r="Q282" s="232"/>
      <c r="R282" s="232"/>
      <c r="S282" s="226" t="s">
        <v>8196</v>
      </c>
      <c r="T282" s="229">
        <v>46160</v>
      </c>
      <c r="U282" s="232"/>
      <c r="V282" s="233"/>
      <c r="W282" s="233"/>
      <c r="X282" s="275" t="s">
        <v>8160</v>
      </c>
      <c r="Y282" s="234">
        <v>46176</v>
      </c>
      <c r="Z282" s="234">
        <v>46176</v>
      </c>
      <c r="AA282" s="232"/>
      <c r="AB282" s="232"/>
      <c r="AC282" s="234"/>
      <c r="AD282" s="232"/>
      <c r="AE282" s="253" t="str">
        <f>IF($N282=マイタスク!$U$5,"作業者","")&amp;IF($S282=マイタスク!$U$5,"ピアレビュー","")&amp;IF($X282=マイタスク!$U$5,"SVレビュー","")</f>
        <v/>
      </c>
      <c r="AF282" s="252">
        <f t="shared" si="9"/>
        <v>110</v>
      </c>
      <c r="AG282" s="9" t="s">
        <v>34</v>
      </c>
    </row>
    <row r="283" spans="2:33">
      <c r="B283" s="225">
        <v>271</v>
      </c>
      <c r="C283" s="275" t="s">
        <v>320</v>
      </c>
      <c r="D283" s="227" t="s">
        <v>321</v>
      </c>
      <c r="E283" s="228" t="s">
        <v>408</v>
      </c>
      <c r="F283" s="275" t="s">
        <v>409</v>
      </c>
      <c r="G283" s="231" t="s">
        <v>65</v>
      </c>
      <c r="H283" s="275" t="s">
        <v>66</v>
      </c>
      <c r="I283" s="229">
        <f t="shared" si="8"/>
        <v>0</v>
      </c>
      <c r="J283" s="232"/>
      <c r="K283" s="275" t="s">
        <v>8615</v>
      </c>
      <c r="L283" s="275" t="s">
        <v>409</v>
      </c>
      <c r="M283" s="275" t="s">
        <v>8141</v>
      </c>
      <c r="N283" s="275" t="s">
        <v>8188</v>
      </c>
      <c r="O283" s="234">
        <v>46157</v>
      </c>
      <c r="P283" s="232"/>
      <c r="Q283" s="232"/>
      <c r="R283" s="232"/>
      <c r="S283" s="226" t="s">
        <v>8152</v>
      </c>
      <c r="T283" s="229">
        <v>46157</v>
      </c>
      <c r="U283" s="232"/>
      <c r="V283" s="233"/>
      <c r="W283" s="233"/>
      <c r="X283" s="275" t="s">
        <v>8208</v>
      </c>
      <c r="Y283" s="234">
        <v>46157</v>
      </c>
      <c r="Z283" s="234">
        <v>46157</v>
      </c>
      <c r="AA283" s="232"/>
      <c r="AB283" s="232"/>
      <c r="AC283" s="234"/>
      <c r="AD283" s="232"/>
      <c r="AE283" s="253" t="str">
        <f>IF($N283=マイタスク!$U$5,"作業者","")&amp;IF($S283=マイタスク!$U$5,"ピアレビュー","")&amp;IF($X283=マイタスク!$U$5,"SVレビュー","")</f>
        <v/>
      </c>
      <c r="AF283" s="252">
        <f t="shared" si="9"/>
        <v>103</v>
      </c>
      <c r="AG283" s="9" t="s">
        <v>34</v>
      </c>
    </row>
    <row r="284" spans="2:33">
      <c r="B284" s="225">
        <v>272</v>
      </c>
      <c r="C284" s="275" t="s">
        <v>71</v>
      </c>
      <c r="D284" s="227" t="s">
        <v>72</v>
      </c>
      <c r="E284" s="228" t="s">
        <v>410</v>
      </c>
      <c r="F284" s="275" t="s">
        <v>411</v>
      </c>
      <c r="G284" s="231" t="s">
        <v>65</v>
      </c>
      <c r="H284" s="275" t="s">
        <v>66</v>
      </c>
      <c r="I284" s="229">
        <f t="shared" si="8"/>
        <v>0</v>
      </c>
      <c r="J284" s="232"/>
      <c r="K284" s="275" t="s">
        <v>8616</v>
      </c>
      <c r="L284" s="275" t="s">
        <v>411</v>
      </c>
      <c r="M284" s="275" t="s">
        <v>8141</v>
      </c>
      <c r="N284" s="275" t="s">
        <v>8617</v>
      </c>
      <c r="O284" s="234">
        <v>46056</v>
      </c>
      <c r="P284" s="232"/>
      <c r="Q284" s="232"/>
      <c r="R284" s="232"/>
      <c r="S284" s="226" t="s">
        <v>8156</v>
      </c>
      <c r="T284" s="229">
        <v>46056</v>
      </c>
      <c r="U284" s="232"/>
      <c r="V284" s="233"/>
      <c r="W284" s="233"/>
      <c r="X284" s="275" t="s">
        <v>8167</v>
      </c>
      <c r="Y284" s="234">
        <v>46056</v>
      </c>
      <c r="Z284" s="234">
        <v>46056</v>
      </c>
      <c r="AA284" s="232"/>
      <c r="AB284" s="232"/>
      <c r="AC284" s="234"/>
      <c r="AD284" s="232"/>
      <c r="AE284" s="253" t="str">
        <f>IF($N284=マイタスク!$U$5,"作業者","")&amp;IF($S284=マイタスク!$U$5,"ピアレビュー","")&amp;IF($X284=マイタスク!$U$5,"SVレビュー","")</f>
        <v/>
      </c>
      <c r="AF284" s="252">
        <f t="shared" si="9"/>
        <v>1833</v>
      </c>
      <c r="AG284" s="9" t="s">
        <v>34</v>
      </c>
    </row>
    <row r="285" spans="2:33">
      <c r="B285" s="225">
        <v>273</v>
      </c>
      <c r="C285" s="275" t="s">
        <v>71</v>
      </c>
      <c r="D285" s="227" t="s">
        <v>72</v>
      </c>
      <c r="E285" s="228" t="s">
        <v>412</v>
      </c>
      <c r="F285" s="275" t="s">
        <v>413</v>
      </c>
      <c r="G285" s="231" t="s">
        <v>65</v>
      </c>
      <c r="H285" s="275" t="s">
        <v>66</v>
      </c>
      <c r="I285" s="229">
        <f t="shared" si="8"/>
        <v>0</v>
      </c>
      <c r="J285" s="232"/>
      <c r="K285" s="275" t="s">
        <v>8618</v>
      </c>
      <c r="L285" s="275" t="s">
        <v>8619</v>
      </c>
      <c r="M285" s="275" t="s">
        <v>8141</v>
      </c>
      <c r="N285" s="275" t="s">
        <v>8563</v>
      </c>
      <c r="O285" s="234">
        <v>45975</v>
      </c>
      <c r="P285" s="232"/>
      <c r="Q285" s="232"/>
      <c r="R285" s="232"/>
      <c r="S285" s="226" t="s">
        <v>8260</v>
      </c>
      <c r="T285" s="229">
        <v>45975</v>
      </c>
      <c r="U285" s="232"/>
      <c r="V285" s="233"/>
      <c r="W285" s="233"/>
      <c r="X285" s="275" t="s">
        <v>8167</v>
      </c>
      <c r="Y285" s="234">
        <v>45989</v>
      </c>
      <c r="Z285" s="234">
        <v>45989</v>
      </c>
      <c r="AA285" s="232"/>
      <c r="AB285" s="232"/>
      <c r="AC285" s="234"/>
      <c r="AD285" s="232"/>
      <c r="AE285" s="253" t="str">
        <f>IF($N285=マイタスク!$U$5,"作業者","")&amp;IF($S285=マイタスク!$U$5,"ピアレビュー","")&amp;IF($X285=マイタスク!$U$5,"SVレビュー","")</f>
        <v/>
      </c>
      <c r="AF285" s="252">
        <f t="shared" si="9"/>
        <v>1707</v>
      </c>
      <c r="AG285" s="9" t="s">
        <v>34</v>
      </c>
    </row>
    <row r="286" spans="2:33">
      <c r="B286" s="225">
        <v>274</v>
      </c>
      <c r="C286" s="275" t="s">
        <v>71</v>
      </c>
      <c r="D286" s="227" t="s">
        <v>72</v>
      </c>
      <c r="E286" s="228" t="s">
        <v>412</v>
      </c>
      <c r="F286" s="275" t="s">
        <v>413</v>
      </c>
      <c r="G286" s="231" t="s">
        <v>65</v>
      </c>
      <c r="H286" s="275" t="s">
        <v>66</v>
      </c>
      <c r="I286" s="229">
        <f t="shared" si="8"/>
        <v>0</v>
      </c>
      <c r="J286" s="232"/>
      <c r="K286" s="275" t="s">
        <v>8620</v>
      </c>
      <c r="L286" s="275" t="s">
        <v>8621</v>
      </c>
      <c r="M286" s="275" t="s">
        <v>8255</v>
      </c>
      <c r="N286" s="275" t="s">
        <v>8563</v>
      </c>
      <c r="O286" s="234">
        <v>45979</v>
      </c>
      <c r="P286" s="232"/>
      <c r="Q286" s="232"/>
      <c r="R286" s="232"/>
      <c r="S286" s="226" t="s">
        <v>8622</v>
      </c>
      <c r="T286" s="229">
        <v>45979</v>
      </c>
      <c r="U286" s="232"/>
      <c r="V286" s="233"/>
      <c r="W286" s="233"/>
      <c r="X286" s="275" t="s">
        <v>8169</v>
      </c>
      <c r="Y286" s="234">
        <v>45979</v>
      </c>
      <c r="Z286" s="234">
        <v>45989</v>
      </c>
      <c r="AA286" s="232"/>
      <c r="AB286" s="232"/>
      <c r="AC286" s="234"/>
      <c r="AD286" s="232"/>
      <c r="AE286" s="253" t="str">
        <f>IF($N286=マイタスク!$U$5,"作業者","")&amp;IF($S286=マイタスク!$U$5,"ピアレビュー","")&amp;IF($X286=マイタスク!$U$5,"SVレビュー","")</f>
        <v/>
      </c>
      <c r="AF286" s="252">
        <f t="shared" si="9"/>
        <v>1707</v>
      </c>
      <c r="AG286" s="9" t="s">
        <v>34</v>
      </c>
    </row>
    <row r="287" spans="2:33">
      <c r="B287" s="225">
        <v>275</v>
      </c>
      <c r="C287" s="275" t="s">
        <v>71</v>
      </c>
      <c r="D287" s="227" t="s">
        <v>72</v>
      </c>
      <c r="E287" s="228" t="s">
        <v>412</v>
      </c>
      <c r="F287" s="275" t="s">
        <v>413</v>
      </c>
      <c r="G287" s="231" t="s">
        <v>65</v>
      </c>
      <c r="H287" s="275" t="s">
        <v>66</v>
      </c>
      <c r="I287" s="229">
        <f t="shared" si="8"/>
        <v>0</v>
      </c>
      <c r="J287" s="232"/>
      <c r="K287" s="275" t="s">
        <v>8623</v>
      </c>
      <c r="L287" s="275" t="s">
        <v>8624</v>
      </c>
      <c r="M287" s="275" t="s">
        <v>8255</v>
      </c>
      <c r="N287" s="275" t="s">
        <v>8563</v>
      </c>
      <c r="O287" s="234">
        <v>45981</v>
      </c>
      <c r="P287" s="232"/>
      <c r="Q287" s="232"/>
      <c r="R287" s="232"/>
      <c r="S287" s="226" t="s">
        <v>8622</v>
      </c>
      <c r="T287" s="229">
        <v>45981</v>
      </c>
      <c r="U287" s="232"/>
      <c r="V287" s="233"/>
      <c r="W287" s="233"/>
      <c r="X287" s="275" t="s">
        <v>8169</v>
      </c>
      <c r="Y287" s="234">
        <v>45981</v>
      </c>
      <c r="Z287" s="234">
        <v>45989</v>
      </c>
      <c r="AA287" s="232"/>
      <c r="AB287" s="232"/>
      <c r="AC287" s="234"/>
      <c r="AD287" s="232"/>
      <c r="AE287" s="253" t="str">
        <f>IF($N287=マイタスク!$U$5,"作業者","")&amp;IF($S287=マイタスク!$U$5,"ピアレビュー","")&amp;IF($X287=マイタスク!$U$5,"SVレビュー","")</f>
        <v/>
      </c>
      <c r="AF287" s="252">
        <f t="shared" si="9"/>
        <v>1707</v>
      </c>
      <c r="AG287" s="9" t="s">
        <v>34</v>
      </c>
    </row>
    <row r="288" spans="2:33">
      <c r="B288" s="225">
        <v>276</v>
      </c>
      <c r="C288" s="275" t="s">
        <v>71</v>
      </c>
      <c r="D288" s="227" t="s">
        <v>72</v>
      </c>
      <c r="E288" s="228" t="s">
        <v>414</v>
      </c>
      <c r="F288" s="275" t="s">
        <v>415</v>
      </c>
      <c r="G288" s="231" t="s">
        <v>65</v>
      </c>
      <c r="H288" s="275" t="s">
        <v>66</v>
      </c>
      <c r="I288" s="229">
        <f t="shared" si="8"/>
        <v>0</v>
      </c>
      <c r="J288" s="232"/>
      <c r="K288" s="275" t="s">
        <v>8625</v>
      </c>
      <c r="L288" s="275" t="s">
        <v>8626</v>
      </c>
      <c r="M288" s="275" t="s">
        <v>8141</v>
      </c>
      <c r="N288" s="275" t="s">
        <v>8622</v>
      </c>
      <c r="O288" s="234">
        <v>45975</v>
      </c>
      <c r="P288" s="232"/>
      <c r="Q288" s="232"/>
      <c r="R288" s="232"/>
      <c r="S288" s="226" t="s">
        <v>8433</v>
      </c>
      <c r="T288" s="229">
        <v>45975</v>
      </c>
      <c r="U288" s="232"/>
      <c r="V288" s="233"/>
      <c r="W288" s="233"/>
      <c r="X288" s="275" t="s">
        <v>8188</v>
      </c>
      <c r="Y288" s="234">
        <v>45989</v>
      </c>
      <c r="Z288" s="234">
        <v>45989</v>
      </c>
      <c r="AA288" s="232"/>
      <c r="AB288" s="232"/>
      <c r="AC288" s="234"/>
      <c r="AD288" s="232"/>
      <c r="AE288" s="253" t="str">
        <f>IF($N288=マイタスク!$U$5,"作業者","")&amp;IF($S288=マイタスク!$U$5,"ピアレビュー","")&amp;IF($X288=マイタスク!$U$5,"SVレビュー","")</f>
        <v/>
      </c>
      <c r="AF288" s="252">
        <f t="shared" si="9"/>
        <v>1708</v>
      </c>
      <c r="AG288" s="9" t="s">
        <v>34</v>
      </c>
    </row>
    <row r="289" spans="2:33">
      <c r="B289" s="225">
        <v>277</v>
      </c>
      <c r="C289" s="275" t="s">
        <v>71</v>
      </c>
      <c r="D289" s="227" t="s">
        <v>72</v>
      </c>
      <c r="E289" s="228" t="s">
        <v>414</v>
      </c>
      <c r="F289" s="275" t="s">
        <v>415</v>
      </c>
      <c r="G289" s="231" t="s">
        <v>65</v>
      </c>
      <c r="H289" s="275" t="s">
        <v>66</v>
      </c>
      <c r="I289" s="229">
        <f t="shared" si="8"/>
        <v>0</v>
      </c>
      <c r="J289" s="232"/>
      <c r="K289" s="275" t="s">
        <v>8627</v>
      </c>
      <c r="L289" s="275" t="s">
        <v>8628</v>
      </c>
      <c r="M289" s="275" t="s">
        <v>8141</v>
      </c>
      <c r="N289" s="275" t="s">
        <v>8622</v>
      </c>
      <c r="O289" s="234">
        <v>45978</v>
      </c>
      <c r="P289" s="232"/>
      <c r="Q289" s="232"/>
      <c r="R289" s="232"/>
      <c r="S289" s="226" t="s">
        <v>8560</v>
      </c>
      <c r="T289" s="229">
        <v>45978</v>
      </c>
      <c r="U289" s="232"/>
      <c r="V289" s="233"/>
      <c r="W289" s="233"/>
      <c r="X289" s="275" t="s">
        <v>8188</v>
      </c>
      <c r="Y289" s="234">
        <v>45989</v>
      </c>
      <c r="Z289" s="234">
        <v>45989</v>
      </c>
      <c r="AA289" s="232"/>
      <c r="AB289" s="232"/>
      <c r="AC289" s="234"/>
      <c r="AD289" s="232"/>
      <c r="AE289" s="253" t="str">
        <f>IF($N289=マイタスク!$U$5,"作業者","")&amp;IF($S289=マイタスク!$U$5,"ピアレビュー","")&amp;IF($X289=マイタスク!$U$5,"SVレビュー","")</f>
        <v/>
      </c>
      <c r="AF289" s="252">
        <f t="shared" si="9"/>
        <v>1708</v>
      </c>
      <c r="AG289" s="9" t="s">
        <v>34</v>
      </c>
    </row>
    <row r="290" spans="2:33">
      <c r="B290" s="225">
        <v>278</v>
      </c>
      <c r="C290" s="275" t="s">
        <v>71</v>
      </c>
      <c r="D290" s="227" t="s">
        <v>72</v>
      </c>
      <c r="E290" s="228" t="s">
        <v>414</v>
      </c>
      <c r="F290" s="275" t="s">
        <v>415</v>
      </c>
      <c r="G290" s="231" t="s">
        <v>65</v>
      </c>
      <c r="H290" s="275" t="s">
        <v>66</v>
      </c>
      <c r="I290" s="229">
        <f t="shared" si="8"/>
        <v>0</v>
      </c>
      <c r="J290" s="232"/>
      <c r="K290" s="275" t="s">
        <v>8629</v>
      </c>
      <c r="L290" s="275" t="s">
        <v>8630</v>
      </c>
      <c r="M290" s="275" t="s">
        <v>8141</v>
      </c>
      <c r="N290" s="275" t="s">
        <v>8622</v>
      </c>
      <c r="O290" s="234">
        <v>45981</v>
      </c>
      <c r="P290" s="232"/>
      <c r="Q290" s="232"/>
      <c r="R290" s="232"/>
      <c r="S290" s="226" t="s">
        <v>8560</v>
      </c>
      <c r="T290" s="229">
        <v>45981</v>
      </c>
      <c r="U290" s="232"/>
      <c r="V290" s="233"/>
      <c r="W290" s="233"/>
      <c r="X290" s="275" t="s">
        <v>8167</v>
      </c>
      <c r="Y290" s="234">
        <v>45989</v>
      </c>
      <c r="Z290" s="234">
        <v>45989</v>
      </c>
      <c r="AA290" s="232"/>
      <c r="AB290" s="232"/>
      <c r="AC290" s="234"/>
      <c r="AD290" s="232"/>
      <c r="AE290" s="253" t="str">
        <f>IF($N290=マイタスク!$U$5,"作業者","")&amp;IF($S290=マイタスク!$U$5,"ピアレビュー","")&amp;IF($X290=マイタスク!$U$5,"SVレビュー","")</f>
        <v/>
      </c>
      <c r="AF290" s="252">
        <f t="shared" si="9"/>
        <v>1708</v>
      </c>
      <c r="AG290" s="9" t="s">
        <v>34</v>
      </c>
    </row>
    <row r="291" spans="2:33">
      <c r="B291" s="225">
        <v>279</v>
      </c>
      <c r="C291" s="275" t="s">
        <v>71</v>
      </c>
      <c r="D291" s="227" t="s">
        <v>72</v>
      </c>
      <c r="E291" s="228" t="s">
        <v>416</v>
      </c>
      <c r="F291" s="275" t="s">
        <v>417</v>
      </c>
      <c r="G291" s="231" t="s">
        <v>65</v>
      </c>
      <c r="H291" s="275" t="s">
        <v>66</v>
      </c>
      <c r="I291" s="229">
        <f t="shared" si="8"/>
        <v>0</v>
      </c>
      <c r="J291" s="232"/>
      <c r="K291" s="275" t="s">
        <v>8631</v>
      </c>
      <c r="L291" s="275" t="s">
        <v>8632</v>
      </c>
      <c r="M291" s="275" t="s">
        <v>8141</v>
      </c>
      <c r="N291" s="275" t="s">
        <v>8191</v>
      </c>
      <c r="O291" s="234">
        <v>45993</v>
      </c>
      <c r="P291" s="232"/>
      <c r="Q291" s="232"/>
      <c r="R291" s="232"/>
      <c r="S291" s="226" t="s">
        <v>8187</v>
      </c>
      <c r="T291" s="229">
        <v>45993</v>
      </c>
      <c r="U291" s="232"/>
      <c r="V291" s="233"/>
      <c r="W291" s="233"/>
      <c r="X291" s="275" t="s">
        <v>8167</v>
      </c>
      <c r="Y291" s="234">
        <v>45993</v>
      </c>
      <c r="Z291" s="234">
        <v>45993</v>
      </c>
      <c r="AA291" s="232"/>
      <c r="AB291" s="232"/>
      <c r="AC291" s="234"/>
      <c r="AD291" s="232"/>
      <c r="AE291" s="253" t="str">
        <f>IF($N291=マイタスク!$U$5,"作業者","")&amp;IF($S291=マイタスク!$U$5,"ピアレビュー","")&amp;IF($X291=マイタスク!$U$5,"SVレビュー","")</f>
        <v/>
      </c>
      <c r="AF291" s="252">
        <f t="shared" si="9"/>
        <v>1737</v>
      </c>
      <c r="AG291" s="9" t="s">
        <v>34</v>
      </c>
    </row>
    <row r="292" spans="2:33">
      <c r="B292" s="225">
        <v>280</v>
      </c>
      <c r="C292" s="275" t="s">
        <v>249</v>
      </c>
      <c r="D292" s="227" t="s">
        <v>250</v>
      </c>
      <c r="E292" s="228" t="s">
        <v>418</v>
      </c>
      <c r="F292" s="275" t="s">
        <v>419</v>
      </c>
      <c r="G292" s="231" t="s">
        <v>65</v>
      </c>
      <c r="H292" s="275" t="s">
        <v>79</v>
      </c>
      <c r="I292" s="229">
        <f t="shared" si="8"/>
        <v>0</v>
      </c>
      <c r="J292" s="232"/>
      <c r="K292" s="275" t="s">
        <v>8633</v>
      </c>
      <c r="L292" s="275" t="s">
        <v>419</v>
      </c>
      <c r="M292" s="275" t="s">
        <v>8568</v>
      </c>
      <c r="N292" s="275" t="s">
        <v>8167</v>
      </c>
      <c r="O292" s="234">
        <v>45901</v>
      </c>
      <c r="P292" s="232"/>
      <c r="Q292" s="232"/>
      <c r="R292" s="232"/>
      <c r="S292" s="226"/>
      <c r="T292" s="229"/>
      <c r="U292" s="232"/>
      <c r="V292" s="233"/>
      <c r="W292" s="233"/>
      <c r="X292" s="275" t="s">
        <v>8156</v>
      </c>
      <c r="Y292" s="234">
        <v>46265</v>
      </c>
      <c r="Z292" s="234">
        <v>46265</v>
      </c>
      <c r="AA292" s="232"/>
      <c r="AB292" s="232"/>
      <c r="AC292" s="234"/>
      <c r="AD292" s="232"/>
      <c r="AE292" s="253" t="str">
        <f>IF($N292=マイタスク!$U$5,"作業者","")&amp;IF($S292=マイタスク!$U$5,"ピアレビュー","")&amp;IF($X292=マイタスク!$U$5,"SVレビュー","")</f>
        <v/>
      </c>
      <c r="AF292" s="252">
        <f t="shared" si="9"/>
        <v>728</v>
      </c>
      <c r="AG292" s="9" t="s">
        <v>34</v>
      </c>
    </row>
    <row r="293" spans="2:33">
      <c r="B293" s="225">
        <v>281</v>
      </c>
      <c r="C293" s="275" t="s">
        <v>249</v>
      </c>
      <c r="D293" s="227" t="s">
        <v>250</v>
      </c>
      <c r="E293" s="228" t="s">
        <v>420</v>
      </c>
      <c r="F293" s="275" t="s">
        <v>421</v>
      </c>
      <c r="G293" s="231" t="s">
        <v>65</v>
      </c>
      <c r="H293" s="275" t="s">
        <v>79</v>
      </c>
      <c r="I293" s="229">
        <f t="shared" si="8"/>
        <v>0</v>
      </c>
      <c r="J293" s="232"/>
      <c r="K293" s="275" t="s">
        <v>8634</v>
      </c>
      <c r="L293" s="275" t="s">
        <v>421</v>
      </c>
      <c r="M293" s="275" t="s">
        <v>8568</v>
      </c>
      <c r="N293" s="275" t="s">
        <v>8167</v>
      </c>
      <c r="O293" s="234">
        <v>45901</v>
      </c>
      <c r="P293" s="232"/>
      <c r="Q293" s="232"/>
      <c r="R293" s="232"/>
      <c r="S293" s="226"/>
      <c r="T293" s="229"/>
      <c r="U293" s="232"/>
      <c r="V293" s="233"/>
      <c r="W293" s="233"/>
      <c r="X293" s="275" t="s">
        <v>8156</v>
      </c>
      <c r="Y293" s="234">
        <v>46265</v>
      </c>
      <c r="Z293" s="234">
        <v>46265</v>
      </c>
      <c r="AA293" s="232"/>
      <c r="AB293" s="232"/>
      <c r="AC293" s="234"/>
      <c r="AD293" s="232"/>
      <c r="AE293" s="253" t="str">
        <f>IF($N293=マイタスク!$U$5,"作業者","")&amp;IF($S293=マイタスク!$U$5,"ピアレビュー","")&amp;IF($X293=マイタスク!$U$5,"SVレビュー","")</f>
        <v/>
      </c>
      <c r="AF293" s="252">
        <f t="shared" si="9"/>
        <v>727</v>
      </c>
      <c r="AG293" s="9" t="s">
        <v>34</v>
      </c>
    </row>
    <row r="294" spans="2:33">
      <c r="B294" s="225">
        <v>282</v>
      </c>
      <c r="C294" s="275" t="s">
        <v>320</v>
      </c>
      <c r="D294" s="227" t="s">
        <v>321</v>
      </c>
      <c r="E294" s="228" t="s">
        <v>422</v>
      </c>
      <c r="F294" s="275" t="s">
        <v>423</v>
      </c>
      <c r="G294" s="231" t="s">
        <v>65</v>
      </c>
      <c r="H294" s="275" t="s">
        <v>66</v>
      </c>
      <c r="I294" s="229">
        <f t="shared" si="8"/>
        <v>0</v>
      </c>
      <c r="J294" s="232"/>
      <c r="K294" s="275" t="s">
        <v>8635</v>
      </c>
      <c r="L294" s="275" t="s">
        <v>423</v>
      </c>
      <c r="M294" s="275" t="s">
        <v>8141</v>
      </c>
      <c r="N294" s="275" t="s">
        <v>8152</v>
      </c>
      <c r="O294" s="234">
        <v>46157</v>
      </c>
      <c r="P294" s="232"/>
      <c r="Q294" s="232"/>
      <c r="R294" s="232"/>
      <c r="S294" s="226" t="s">
        <v>8188</v>
      </c>
      <c r="T294" s="229">
        <v>46157</v>
      </c>
      <c r="U294" s="232"/>
      <c r="V294" s="233"/>
      <c r="W294" s="233"/>
      <c r="X294" s="275" t="s">
        <v>8208</v>
      </c>
      <c r="Y294" s="234">
        <v>46157</v>
      </c>
      <c r="Z294" s="234">
        <v>46157</v>
      </c>
      <c r="AA294" s="232"/>
      <c r="AB294" s="232"/>
      <c r="AC294" s="234"/>
      <c r="AD294" s="232"/>
      <c r="AE294" s="253" t="str">
        <f>IF($N294=マイタスク!$U$5,"作業者","")&amp;IF($S294=マイタスク!$U$5,"ピアレビュー","")&amp;IF($X294=マイタスク!$U$5,"SVレビュー","")</f>
        <v/>
      </c>
      <c r="AF294" s="252">
        <f t="shared" si="9"/>
        <v>102</v>
      </c>
      <c r="AG294" s="9" t="s">
        <v>34</v>
      </c>
    </row>
    <row r="295" spans="2:33">
      <c r="B295" s="225">
        <v>283</v>
      </c>
      <c r="C295" s="275" t="s">
        <v>71</v>
      </c>
      <c r="D295" s="227" t="s">
        <v>72</v>
      </c>
      <c r="E295" s="228" t="s">
        <v>424</v>
      </c>
      <c r="F295" s="275" t="s">
        <v>425</v>
      </c>
      <c r="G295" s="231" t="s">
        <v>65</v>
      </c>
      <c r="H295" s="275" t="s">
        <v>66</v>
      </c>
      <c r="I295" s="229">
        <f t="shared" si="8"/>
        <v>0</v>
      </c>
      <c r="J295" s="232"/>
      <c r="K295" s="275" t="s">
        <v>8636</v>
      </c>
      <c r="L295" s="275" t="s">
        <v>8637</v>
      </c>
      <c r="M295" s="275" t="s">
        <v>8141</v>
      </c>
      <c r="N295" s="275" t="s">
        <v>8154</v>
      </c>
      <c r="O295" s="234">
        <v>46161</v>
      </c>
      <c r="P295" s="232"/>
      <c r="Q295" s="232"/>
      <c r="R295" s="232"/>
      <c r="S295" s="226" t="s">
        <v>8260</v>
      </c>
      <c r="T295" s="229">
        <v>46161</v>
      </c>
      <c r="U295" s="232"/>
      <c r="V295" s="233"/>
      <c r="W295" s="233"/>
      <c r="X295" s="275" t="s">
        <v>8167</v>
      </c>
      <c r="Y295" s="234">
        <v>46161</v>
      </c>
      <c r="Z295" s="234">
        <v>46171</v>
      </c>
      <c r="AA295" s="232"/>
      <c r="AB295" s="232"/>
      <c r="AC295" s="234"/>
      <c r="AD295" s="232"/>
      <c r="AE295" s="253" t="str">
        <f>IF($N295=マイタスク!$U$5,"作業者","")&amp;IF($S295=マイタスク!$U$5,"ピアレビュー","")&amp;IF($X295=マイタスク!$U$5,"SVレビュー","")</f>
        <v/>
      </c>
      <c r="AF295" s="252">
        <f t="shared" si="9"/>
        <v>2007</v>
      </c>
      <c r="AG295" s="9" t="s">
        <v>34</v>
      </c>
    </row>
    <row r="296" spans="2:33">
      <c r="B296" s="225">
        <v>284</v>
      </c>
      <c r="C296" s="275" t="s">
        <v>71</v>
      </c>
      <c r="D296" s="227" t="s">
        <v>72</v>
      </c>
      <c r="E296" s="228" t="s">
        <v>424</v>
      </c>
      <c r="F296" s="275" t="s">
        <v>425</v>
      </c>
      <c r="G296" s="231" t="s">
        <v>65</v>
      </c>
      <c r="H296" s="275" t="s">
        <v>66</v>
      </c>
      <c r="I296" s="229">
        <f t="shared" si="8"/>
        <v>0</v>
      </c>
      <c r="J296" s="232"/>
      <c r="K296" s="275" t="s">
        <v>8638</v>
      </c>
      <c r="L296" s="275" t="s">
        <v>8639</v>
      </c>
      <c r="M296" s="275" t="s">
        <v>8255</v>
      </c>
      <c r="N296" s="275" t="s">
        <v>8154</v>
      </c>
      <c r="O296" s="234">
        <v>46163</v>
      </c>
      <c r="P296" s="232"/>
      <c r="Q296" s="232"/>
      <c r="R296" s="232"/>
      <c r="S296" s="226" t="s">
        <v>8640</v>
      </c>
      <c r="T296" s="229">
        <v>46163</v>
      </c>
      <c r="U296" s="232"/>
      <c r="V296" s="233"/>
      <c r="W296" s="233"/>
      <c r="X296" s="275" t="s">
        <v>8167</v>
      </c>
      <c r="Y296" s="234">
        <v>46171</v>
      </c>
      <c r="Z296" s="234">
        <v>46171</v>
      </c>
      <c r="AA296" s="232"/>
      <c r="AB296" s="232"/>
      <c r="AC296" s="234"/>
      <c r="AD296" s="232"/>
      <c r="AE296" s="253" t="str">
        <f>IF($N296=マイタスク!$U$5,"作業者","")&amp;IF($S296=マイタスク!$U$5,"ピアレビュー","")&amp;IF($X296=マイタスク!$U$5,"SVレビュー","")</f>
        <v/>
      </c>
      <c r="AF296" s="252">
        <f t="shared" si="9"/>
        <v>2007</v>
      </c>
      <c r="AG296" s="9" t="s">
        <v>34</v>
      </c>
    </row>
    <row r="297" spans="2:33">
      <c r="B297" s="225">
        <v>285</v>
      </c>
      <c r="C297" s="275" t="s">
        <v>71</v>
      </c>
      <c r="D297" s="227" t="s">
        <v>72</v>
      </c>
      <c r="E297" s="228" t="s">
        <v>424</v>
      </c>
      <c r="F297" s="275" t="s">
        <v>425</v>
      </c>
      <c r="G297" s="231" t="s">
        <v>65</v>
      </c>
      <c r="H297" s="275" t="s">
        <v>66</v>
      </c>
      <c r="I297" s="229">
        <f t="shared" si="8"/>
        <v>0</v>
      </c>
      <c r="J297" s="232"/>
      <c r="K297" s="275" t="s">
        <v>8641</v>
      </c>
      <c r="L297" s="275" t="s">
        <v>8642</v>
      </c>
      <c r="M297" s="275" t="s">
        <v>8255</v>
      </c>
      <c r="N297" s="275" t="s">
        <v>8154</v>
      </c>
      <c r="O297" s="234">
        <v>46167</v>
      </c>
      <c r="P297" s="232"/>
      <c r="Q297" s="232"/>
      <c r="R297" s="232"/>
      <c r="S297" s="226" t="s">
        <v>8640</v>
      </c>
      <c r="T297" s="229">
        <v>46167</v>
      </c>
      <c r="U297" s="232"/>
      <c r="V297" s="233"/>
      <c r="W297" s="233"/>
      <c r="X297" s="275" t="s">
        <v>8167</v>
      </c>
      <c r="Y297" s="234">
        <v>46171</v>
      </c>
      <c r="Z297" s="234">
        <v>46171</v>
      </c>
      <c r="AA297" s="232"/>
      <c r="AB297" s="232"/>
      <c r="AC297" s="234"/>
      <c r="AD297" s="232"/>
      <c r="AE297" s="253" t="str">
        <f>IF($N297=マイタスク!$U$5,"作業者","")&amp;IF($S297=マイタスク!$U$5,"ピアレビュー","")&amp;IF($X297=マイタスク!$U$5,"SVレビュー","")</f>
        <v/>
      </c>
      <c r="AF297" s="252">
        <f t="shared" si="9"/>
        <v>2007</v>
      </c>
      <c r="AG297" s="9" t="s">
        <v>34</v>
      </c>
    </row>
    <row r="298" spans="2:33">
      <c r="B298" s="225">
        <v>286</v>
      </c>
      <c r="C298" s="275" t="s">
        <v>71</v>
      </c>
      <c r="D298" s="227" t="s">
        <v>72</v>
      </c>
      <c r="E298" s="228" t="s">
        <v>426</v>
      </c>
      <c r="F298" s="275" t="s">
        <v>427</v>
      </c>
      <c r="G298" s="231" t="s">
        <v>65</v>
      </c>
      <c r="H298" s="275" t="s">
        <v>66</v>
      </c>
      <c r="I298" s="229">
        <f t="shared" si="8"/>
        <v>0</v>
      </c>
      <c r="J298" s="232"/>
      <c r="K298" s="275" t="s">
        <v>8643</v>
      </c>
      <c r="L298" s="275" t="s">
        <v>8644</v>
      </c>
      <c r="M298" s="275" t="s">
        <v>8141</v>
      </c>
      <c r="N298" s="275" t="s">
        <v>8446</v>
      </c>
      <c r="O298" s="234">
        <v>46041</v>
      </c>
      <c r="P298" s="232"/>
      <c r="Q298" s="232"/>
      <c r="R298" s="232"/>
      <c r="S298" s="226" t="s">
        <v>8156</v>
      </c>
      <c r="T298" s="229">
        <v>46041</v>
      </c>
      <c r="U298" s="232"/>
      <c r="V298" s="233"/>
      <c r="W298" s="233"/>
      <c r="X298" s="275" t="s">
        <v>8167</v>
      </c>
      <c r="Y298" s="234">
        <v>46041</v>
      </c>
      <c r="Z298" s="234">
        <v>46052</v>
      </c>
      <c r="AA298" s="232"/>
      <c r="AB298" s="232"/>
      <c r="AC298" s="234"/>
      <c r="AD298" s="232"/>
      <c r="AE298" s="253" t="str">
        <f>IF($N298=マイタスク!$U$5,"作業者","")&amp;IF($S298=マイタスク!$U$5,"ピアレビュー","")&amp;IF($X298=マイタスク!$U$5,"SVレビュー","")</f>
        <v/>
      </c>
      <c r="AF298" s="252">
        <f t="shared" si="9"/>
        <v>1796</v>
      </c>
      <c r="AG298" s="9" t="s">
        <v>34</v>
      </c>
    </row>
    <row r="299" spans="2:33">
      <c r="B299" s="225">
        <v>287</v>
      </c>
      <c r="C299" s="275" t="s">
        <v>71</v>
      </c>
      <c r="D299" s="227" t="s">
        <v>72</v>
      </c>
      <c r="E299" s="228" t="s">
        <v>426</v>
      </c>
      <c r="F299" s="275" t="s">
        <v>427</v>
      </c>
      <c r="G299" s="231" t="s">
        <v>65</v>
      </c>
      <c r="H299" s="275" t="s">
        <v>66</v>
      </c>
      <c r="I299" s="229">
        <f t="shared" si="8"/>
        <v>0</v>
      </c>
      <c r="J299" s="232"/>
      <c r="K299" s="275" t="s">
        <v>8645</v>
      </c>
      <c r="L299" s="275" t="s">
        <v>8646</v>
      </c>
      <c r="M299" s="275" t="s">
        <v>8141</v>
      </c>
      <c r="N299" s="275" t="s">
        <v>8446</v>
      </c>
      <c r="O299" s="234">
        <v>46043</v>
      </c>
      <c r="P299" s="232"/>
      <c r="Q299" s="232"/>
      <c r="R299" s="232"/>
      <c r="S299" s="226" t="s">
        <v>8467</v>
      </c>
      <c r="T299" s="229">
        <v>46043</v>
      </c>
      <c r="U299" s="232"/>
      <c r="V299" s="233"/>
      <c r="W299" s="233"/>
      <c r="X299" s="275" t="s">
        <v>8167</v>
      </c>
      <c r="Y299" s="234">
        <v>46043</v>
      </c>
      <c r="Z299" s="234">
        <v>46043</v>
      </c>
      <c r="AA299" s="232"/>
      <c r="AB299" s="232"/>
      <c r="AC299" s="234"/>
      <c r="AD299" s="232"/>
      <c r="AE299" s="253" t="str">
        <f>IF($N299=マイタスク!$U$5,"作業者","")&amp;IF($S299=マイタスク!$U$5,"ピアレビュー","")&amp;IF($X299=マイタスク!$U$5,"SVレビュー","")</f>
        <v/>
      </c>
      <c r="AF299" s="252">
        <f t="shared" si="9"/>
        <v>1796</v>
      </c>
      <c r="AG299" s="9" t="s">
        <v>34</v>
      </c>
    </row>
    <row r="300" spans="2:33">
      <c r="B300" s="225">
        <v>288</v>
      </c>
      <c r="C300" s="275" t="s">
        <v>71</v>
      </c>
      <c r="D300" s="227" t="s">
        <v>72</v>
      </c>
      <c r="E300" s="228" t="s">
        <v>426</v>
      </c>
      <c r="F300" s="275" t="s">
        <v>427</v>
      </c>
      <c r="G300" s="231" t="s">
        <v>65</v>
      </c>
      <c r="H300" s="275" t="s">
        <v>66</v>
      </c>
      <c r="I300" s="229">
        <f t="shared" si="8"/>
        <v>0</v>
      </c>
      <c r="J300" s="232"/>
      <c r="K300" s="275" t="s">
        <v>8647</v>
      </c>
      <c r="L300" s="275" t="s">
        <v>8648</v>
      </c>
      <c r="M300" s="275" t="s">
        <v>8141</v>
      </c>
      <c r="N300" s="275" t="s">
        <v>8446</v>
      </c>
      <c r="O300" s="234">
        <v>46045</v>
      </c>
      <c r="P300" s="232"/>
      <c r="Q300" s="232"/>
      <c r="R300" s="232"/>
      <c r="S300" s="226" t="s">
        <v>8467</v>
      </c>
      <c r="T300" s="229">
        <v>46045</v>
      </c>
      <c r="U300" s="232"/>
      <c r="V300" s="233"/>
      <c r="W300" s="233"/>
      <c r="X300" s="275" t="s">
        <v>8552</v>
      </c>
      <c r="Y300" s="234">
        <v>46045</v>
      </c>
      <c r="Z300" s="234">
        <v>46052</v>
      </c>
      <c r="AA300" s="232"/>
      <c r="AB300" s="232"/>
      <c r="AC300" s="234"/>
      <c r="AD300" s="232"/>
      <c r="AE300" s="253" t="str">
        <f>IF($N300=マイタスク!$U$5,"作業者","")&amp;IF($S300=マイタスク!$U$5,"ピアレビュー","")&amp;IF($X300=マイタスク!$U$5,"SVレビュー","")</f>
        <v/>
      </c>
      <c r="AF300" s="252">
        <f t="shared" si="9"/>
        <v>1796</v>
      </c>
      <c r="AG300" s="9" t="s">
        <v>34</v>
      </c>
    </row>
    <row r="301" spans="2:33">
      <c r="B301" s="225">
        <v>289</v>
      </c>
      <c r="C301" s="275" t="s">
        <v>71</v>
      </c>
      <c r="D301" s="227" t="s">
        <v>72</v>
      </c>
      <c r="E301" s="228" t="s">
        <v>428</v>
      </c>
      <c r="F301" s="275" t="s">
        <v>429</v>
      </c>
      <c r="G301" s="231" t="s">
        <v>65</v>
      </c>
      <c r="H301" s="275" t="s">
        <v>66</v>
      </c>
      <c r="I301" s="229">
        <f t="shared" si="8"/>
        <v>0</v>
      </c>
      <c r="J301" s="232"/>
      <c r="K301" s="275" t="s">
        <v>8649</v>
      </c>
      <c r="L301" s="275" t="s">
        <v>429</v>
      </c>
      <c r="M301" s="275" t="s">
        <v>8141</v>
      </c>
      <c r="N301" s="275" t="s">
        <v>8446</v>
      </c>
      <c r="O301" s="234">
        <v>46028</v>
      </c>
      <c r="P301" s="232"/>
      <c r="Q301" s="232"/>
      <c r="R301" s="232"/>
      <c r="S301" s="226" t="s">
        <v>8467</v>
      </c>
      <c r="T301" s="229">
        <v>46028</v>
      </c>
      <c r="U301" s="232"/>
      <c r="V301" s="233"/>
      <c r="W301" s="233"/>
      <c r="X301" s="275" t="s">
        <v>8167</v>
      </c>
      <c r="Y301" s="234">
        <v>46028</v>
      </c>
      <c r="Z301" s="234">
        <v>46028</v>
      </c>
      <c r="AA301" s="232"/>
      <c r="AB301" s="232"/>
      <c r="AC301" s="234"/>
      <c r="AD301" s="232"/>
      <c r="AE301" s="253" t="str">
        <f>IF($N301=マイタスク!$U$5,"作業者","")&amp;IF($S301=マイタスク!$U$5,"ピアレビュー","")&amp;IF($X301=マイタスク!$U$5,"SVレビュー","")</f>
        <v/>
      </c>
      <c r="AF301" s="252">
        <f t="shared" si="9"/>
        <v>1772</v>
      </c>
      <c r="AG301" s="9" t="s">
        <v>34</v>
      </c>
    </row>
    <row r="302" spans="2:33">
      <c r="B302" s="225">
        <v>290</v>
      </c>
      <c r="C302" s="275" t="s">
        <v>71</v>
      </c>
      <c r="D302" s="227" t="s">
        <v>72</v>
      </c>
      <c r="E302" s="228" t="s">
        <v>430</v>
      </c>
      <c r="F302" s="275" t="s">
        <v>431</v>
      </c>
      <c r="G302" s="231" t="s">
        <v>65</v>
      </c>
      <c r="H302" s="275" t="s">
        <v>66</v>
      </c>
      <c r="I302" s="229">
        <f t="shared" si="8"/>
        <v>0</v>
      </c>
      <c r="J302" s="232"/>
      <c r="K302" s="275" t="s">
        <v>8650</v>
      </c>
      <c r="L302" s="275" t="s">
        <v>431</v>
      </c>
      <c r="M302" s="275" t="s">
        <v>8141</v>
      </c>
      <c r="N302" s="275" t="s">
        <v>8467</v>
      </c>
      <c r="O302" s="234">
        <v>46028</v>
      </c>
      <c r="P302" s="232"/>
      <c r="Q302" s="232"/>
      <c r="R302" s="232"/>
      <c r="S302" s="226" t="s">
        <v>8428</v>
      </c>
      <c r="T302" s="229">
        <v>46028</v>
      </c>
      <c r="U302" s="232"/>
      <c r="V302" s="233"/>
      <c r="W302" s="233"/>
      <c r="X302" s="275" t="s">
        <v>8167</v>
      </c>
      <c r="Y302" s="234">
        <v>46028</v>
      </c>
      <c r="Z302" s="234">
        <v>46028</v>
      </c>
      <c r="AA302" s="232"/>
      <c r="AB302" s="232"/>
      <c r="AC302" s="234"/>
      <c r="AD302" s="232"/>
      <c r="AE302" s="253" t="str">
        <f>IF($N302=マイタスク!$U$5,"作業者","")&amp;IF($S302=マイタスク!$U$5,"ピアレビュー","")&amp;IF($X302=マイタスク!$U$5,"SVレビュー","")</f>
        <v/>
      </c>
      <c r="AF302" s="252">
        <f t="shared" si="9"/>
        <v>1773</v>
      </c>
      <c r="AG302" s="9" t="s">
        <v>34</v>
      </c>
    </row>
    <row r="303" spans="2:33">
      <c r="B303" s="225">
        <v>291</v>
      </c>
      <c r="C303" s="275" t="s">
        <v>320</v>
      </c>
      <c r="D303" s="227" t="s">
        <v>321</v>
      </c>
      <c r="E303" s="228" t="s">
        <v>432</v>
      </c>
      <c r="F303" s="275" t="s">
        <v>433</v>
      </c>
      <c r="G303" s="231" t="s">
        <v>65</v>
      </c>
      <c r="H303" s="275" t="s">
        <v>66</v>
      </c>
      <c r="I303" s="229">
        <f t="shared" si="8"/>
        <v>0</v>
      </c>
      <c r="J303" s="232"/>
      <c r="K303" s="275" t="s">
        <v>8651</v>
      </c>
      <c r="L303" s="275" t="s">
        <v>433</v>
      </c>
      <c r="M303" s="275" t="s">
        <v>8141</v>
      </c>
      <c r="N303" s="275" t="s">
        <v>8196</v>
      </c>
      <c r="O303" s="234">
        <v>46160</v>
      </c>
      <c r="P303" s="232"/>
      <c r="Q303" s="232"/>
      <c r="R303" s="232"/>
      <c r="S303" s="226" t="s">
        <v>8160</v>
      </c>
      <c r="T303" s="229">
        <v>46176</v>
      </c>
      <c r="U303" s="232"/>
      <c r="V303" s="233"/>
      <c r="W303" s="233"/>
      <c r="X303" s="275" t="s">
        <v>8433</v>
      </c>
      <c r="Y303" s="234">
        <v>46176</v>
      </c>
      <c r="Z303" s="234">
        <v>46176</v>
      </c>
      <c r="AA303" s="232"/>
      <c r="AB303" s="232"/>
      <c r="AC303" s="234"/>
      <c r="AD303" s="232"/>
      <c r="AE303" s="253" t="str">
        <f>IF($N303=マイタスク!$U$5,"作業者","")&amp;IF($S303=マイタスク!$U$5,"ピアレビュー","")&amp;IF($X303=マイタスク!$U$5,"SVレビュー","")</f>
        <v/>
      </c>
      <c r="AF303" s="252">
        <f t="shared" si="9"/>
        <v>104</v>
      </c>
      <c r="AG303" s="9" t="s">
        <v>34</v>
      </c>
    </row>
    <row r="304" spans="2:33">
      <c r="B304" s="225">
        <v>292</v>
      </c>
      <c r="C304" s="275" t="s">
        <v>249</v>
      </c>
      <c r="D304" s="227" t="s">
        <v>250</v>
      </c>
      <c r="E304" s="228" t="s">
        <v>434</v>
      </c>
      <c r="F304" s="275" t="s">
        <v>435</v>
      </c>
      <c r="G304" s="231" t="s">
        <v>65</v>
      </c>
      <c r="H304" s="275" t="s">
        <v>79</v>
      </c>
      <c r="I304" s="229">
        <f t="shared" si="8"/>
        <v>0</v>
      </c>
      <c r="J304" s="232"/>
      <c r="K304" s="275" t="s">
        <v>8652</v>
      </c>
      <c r="L304" s="275" t="s">
        <v>435</v>
      </c>
      <c r="M304" s="275" t="s">
        <v>8568</v>
      </c>
      <c r="N304" s="275" t="s">
        <v>8208</v>
      </c>
      <c r="O304" s="234">
        <v>45901</v>
      </c>
      <c r="P304" s="232"/>
      <c r="Q304" s="232"/>
      <c r="R304" s="232"/>
      <c r="S304" s="226"/>
      <c r="T304" s="229"/>
      <c r="U304" s="232"/>
      <c r="V304" s="233"/>
      <c r="W304" s="233"/>
      <c r="X304" s="275" t="s">
        <v>8167</v>
      </c>
      <c r="Y304" s="234">
        <v>45901</v>
      </c>
      <c r="Z304" s="234">
        <v>46265</v>
      </c>
      <c r="AA304" s="232"/>
      <c r="AB304" s="232"/>
      <c r="AC304" s="234"/>
      <c r="AD304" s="232"/>
      <c r="AE304" s="253" t="str">
        <f>IF($N304=マイタスク!$U$5,"作業者","")&amp;IF($S304=マイタスク!$U$5,"ピアレビュー","")&amp;IF($X304=マイタスク!$U$5,"SVレビュー","")</f>
        <v/>
      </c>
      <c r="AF304" s="252">
        <f t="shared" si="9"/>
        <v>721</v>
      </c>
      <c r="AG304" s="9" t="s">
        <v>34</v>
      </c>
    </row>
    <row r="305" spans="2:33">
      <c r="B305" s="225">
        <v>293</v>
      </c>
      <c r="C305" s="275" t="s">
        <v>436</v>
      </c>
      <c r="D305" s="227" t="s">
        <v>437</v>
      </c>
      <c r="E305" s="228" t="s">
        <v>438</v>
      </c>
      <c r="F305" s="275" t="s">
        <v>439</v>
      </c>
      <c r="G305" s="231" t="s">
        <v>65</v>
      </c>
      <c r="H305" s="275" t="s">
        <v>66</v>
      </c>
      <c r="I305" s="229">
        <f t="shared" si="8"/>
        <v>0</v>
      </c>
      <c r="J305" s="232"/>
      <c r="K305" s="275" t="s">
        <v>8653</v>
      </c>
      <c r="L305" s="275" t="s">
        <v>435</v>
      </c>
      <c r="M305" s="275" t="s">
        <v>8141</v>
      </c>
      <c r="N305" s="275" t="s">
        <v>8167</v>
      </c>
      <c r="O305" s="234">
        <v>45901</v>
      </c>
      <c r="P305" s="232"/>
      <c r="Q305" s="232"/>
      <c r="R305" s="232"/>
      <c r="S305" s="226"/>
      <c r="T305" s="229"/>
      <c r="U305" s="232"/>
      <c r="V305" s="233"/>
      <c r="W305" s="233"/>
      <c r="X305" s="275" t="s">
        <v>8167</v>
      </c>
      <c r="Y305" s="234">
        <v>45901</v>
      </c>
      <c r="Z305" s="234">
        <v>46265</v>
      </c>
      <c r="AA305" s="232"/>
      <c r="AB305" s="232"/>
      <c r="AC305" s="234"/>
      <c r="AD305" s="232"/>
      <c r="AE305" s="253" t="str">
        <f>IF($N305=マイタスク!$U$5,"作業者","")&amp;IF($S305=マイタスク!$U$5,"ピアレビュー","")&amp;IF($X305=マイタスク!$U$5,"SVレビュー","")</f>
        <v/>
      </c>
      <c r="AF305" s="252">
        <f t="shared" si="9"/>
        <v>245</v>
      </c>
      <c r="AG305" s="9" t="s">
        <v>34</v>
      </c>
    </row>
    <row r="306" spans="2:33">
      <c r="B306" s="225">
        <v>294</v>
      </c>
      <c r="C306" s="275" t="s">
        <v>320</v>
      </c>
      <c r="D306" s="227" t="s">
        <v>321</v>
      </c>
      <c r="E306" s="228" t="s">
        <v>440</v>
      </c>
      <c r="F306" s="275" t="s">
        <v>441</v>
      </c>
      <c r="G306" s="231" t="s">
        <v>65</v>
      </c>
      <c r="H306" s="275" t="s">
        <v>66</v>
      </c>
      <c r="I306" s="229">
        <f t="shared" si="8"/>
        <v>0</v>
      </c>
      <c r="J306" s="232"/>
      <c r="K306" s="275" t="s">
        <v>8654</v>
      </c>
      <c r="L306" s="275" t="s">
        <v>441</v>
      </c>
      <c r="M306" s="275" t="s">
        <v>8141</v>
      </c>
      <c r="N306" s="275" t="s">
        <v>8208</v>
      </c>
      <c r="O306" s="234">
        <v>46157</v>
      </c>
      <c r="P306" s="232"/>
      <c r="Q306" s="232"/>
      <c r="R306" s="232"/>
      <c r="S306" s="226" t="s">
        <v>8230</v>
      </c>
      <c r="T306" s="229">
        <v>46176</v>
      </c>
      <c r="U306" s="232"/>
      <c r="V306" s="233"/>
      <c r="W306" s="233"/>
      <c r="X306" s="275" t="s">
        <v>8152</v>
      </c>
      <c r="Y306" s="234">
        <v>46176</v>
      </c>
      <c r="Z306" s="234">
        <v>46176</v>
      </c>
      <c r="AA306" s="232"/>
      <c r="AB306" s="232"/>
      <c r="AC306" s="234"/>
      <c r="AD306" s="232"/>
      <c r="AE306" s="253" t="str">
        <f>IF($N306=マイタスク!$U$5,"作業者","")&amp;IF($S306=マイタスク!$U$5,"ピアレビュー","")&amp;IF($X306=マイタスク!$U$5,"SVレビュー","")</f>
        <v/>
      </c>
      <c r="AF306" s="252">
        <f t="shared" si="9"/>
        <v>101</v>
      </c>
      <c r="AG306" s="9" t="s">
        <v>34</v>
      </c>
    </row>
    <row r="307" spans="2:33">
      <c r="B307" s="225">
        <v>295</v>
      </c>
      <c r="C307" s="275" t="s">
        <v>316</v>
      </c>
      <c r="D307" s="227" t="s">
        <v>317</v>
      </c>
      <c r="E307" s="228" t="s">
        <v>442</v>
      </c>
      <c r="F307" s="275" t="s">
        <v>443</v>
      </c>
      <c r="G307" s="231" t="s">
        <v>65</v>
      </c>
      <c r="H307" s="275" t="s">
        <v>79</v>
      </c>
      <c r="I307" s="229">
        <f t="shared" si="8"/>
        <v>0</v>
      </c>
      <c r="J307" s="232"/>
      <c r="K307" s="275" t="s">
        <v>8655</v>
      </c>
      <c r="L307" s="275" t="s">
        <v>8656</v>
      </c>
      <c r="M307" s="275" t="s">
        <v>8158</v>
      </c>
      <c r="N307" s="275" t="s">
        <v>8216</v>
      </c>
      <c r="O307" s="234">
        <v>46167</v>
      </c>
      <c r="P307" s="232"/>
      <c r="Q307" s="232"/>
      <c r="R307" s="232"/>
      <c r="S307" s="226" t="s">
        <v>8269</v>
      </c>
      <c r="T307" s="229">
        <v>46176</v>
      </c>
      <c r="U307" s="232"/>
      <c r="V307" s="233"/>
      <c r="W307" s="233"/>
      <c r="X307" s="275"/>
      <c r="Y307" s="234"/>
      <c r="Z307" s="234">
        <v>46176</v>
      </c>
      <c r="AA307" s="232"/>
      <c r="AB307" s="232"/>
      <c r="AC307" s="234"/>
      <c r="AD307" s="232"/>
      <c r="AE307" s="253" t="str">
        <f>IF($N307=マイタスク!$U$5,"作業者","")&amp;IF($S307=マイタスク!$U$5,"ピアレビュー","")&amp;IF($X307=マイタスク!$U$5,"SVレビュー","")</f>
        <v/>
      </c>
      <c r="AF307" s="252">
        <f t="shared" si="9"/>
        <v>6</v>
      </c>
      <c r="AG307" s="9" t="s">
        <v>34</v>
      </c>
    </row>
    <row r="308" spans="2:33">
      <c r="B308" s="225">
        <v>296</v>
      </c>
      <c r="C308" s="275" t="s">
        <v>316</v>
      </c>
      <c r="D308" s="227" t="s">
        <v>317</v>
      </c>
      <c r="E308" s="228" t="s">
        <v>442</v>
      </c>
      <c r="F308" s="275" t="s">
        <v>443</v>
      </c>
      <c r="G308" s="231" t="s">
        <v>65</v>
      </c>
      <c r="H308" s="275" t="s">
        <v>79</v>
      </c>
      <c r="I308" s="229">
        <f t="shared" si="8"/>
        <v>0</v>
      </c>
      <c r="J308" s="232"/>
      <c r="K308" s="275" t="s">
        <v>8657</v>
      </c>
      <c r="L308" s="275" t="s">
        <v>8658</v>
      </c>
      <c r="M308" s="275" t="s">
        <v>8571</v>
      </c>
      <c r="N308" s="275" t="s">
        <v>8216</v>
      </c>
      <c r="O308" s="234">
        <v>46167</v>
      </c>
      <c r="P308" s="232"/>
      <c r="Q308" s="232"/>
      <c r="R308" s="232"/>
      <c r="S308" s="226" t="s">
        <v>8269</v>
      </c>
      <c r="T308" s="229">
        <v>46176</v>
      </c>
      <c r="U308" s="232"/>
      <c r="V308" s="233"/>
      <c r="W308" s="233"/>
      <c r="X308" s="275"/>
      <c r="Y308" s="234"/>
      <c r="Z308" s="234">
        <v>46176</v>
      </c>
      <c r="AA308" s="232"/>
      <c r="AB308" s="232"/>
      <c r="AC308" s="234"/>
      <c r="AD308" s="232"/>
      <c r="AE308" s="253" t="str">
        <f>IF($N308=マイタスク!$U$5,"作業者","")&amp;IF($S308=マイタスク!$U$5,"ピアレビュー","")&amp;IF($X308=マイタスク!$U$5,"SVレビュー","")</f>
        <v/>
      </c>
      <c r="AF308" s="252">
        <f t="shared" si="9"/>
        <v>6</v>
      </c>
      <c r="AG308" s="9" t="s">
        <v>34</v>
      </c>
    </row>
    <row r="309" spans="2:33">
      <c r="B309" s="225">
        <v>297</v>
      </c>
      <c r="C309" s="275" t="s">
        <v>316</v>
      </c>
      <c r="D309" s="227" t="s">
        <v>317</v>
      </c>
      <c r="E309" s="228" t="s">
        <v>442</v>
      </c>
      <c r="F309" s="275" t="s">
        <v>443</v>
      </c>
      <c r="G309" s="231" t="s">
        <v>65</v>
      </c>
      <c r="H309" s="275" t="s">
        <v>79</v>
      </c>
      <c r="I309" s="229">
        <f t="shared" si="8"/>
        <v>0</v>
      </c>
      <c r="J309" s="232"/>
      <c r="K309" s="275" t="s">
        <v>8659</v>
      </c>
      <c r="L309" s="275" t="s">
        <v>8660</v>
      </c>
      <c r="M309" s="275" t="s">
        <v>8571</v>
      </c>
      <c r="N309" s="275" t="s">
        <v>8216</v>
      </c>
      <c r="O309" s="234">
        <v>46167</v>
      </c>
      <c r="P309" s="232"/>
      <c r="Q309" s="232"/>
      <c r="R309" s="232"/>
      <c r="S309" s="226" t="s">
        <v>8269</v>
      </c>
      <c r="T309" s="229">
        <v>46176</v>
      </c>
      <c r="U309" s="232"/>
      <c r="V309" s="233"/>
      <c r="W309" s="233"/>
      <c r="X309" s="275"/>
      <c r="Y309" s="234"/>
      <c r="Z309" s="234">
        <v>46176</v>
      </c>
      <c r="AA309" s="232"/>
      <c r="AB309" s="232"/>
      <c r="AC309" s="234"/>
      <c r="AD309" s="232"/>
      <c r="AE309" s="253" t="str">
        <f>IF($N309=マイタスク!$U$5,"作業者","")&amp;IF($S309=マイタスク!$U$5,"ピアレビュー","")&amp;IF($X309=マイタスク!$U$5,"SVレビュー","")</f>
        <v/>
      </c>
      <c r="AF309" s="252">
        <f t="shared" si="9"/>
        <v>6</v>
      </c>
      <c r="AG309" s="9" t="s">
        <v>34</v>
      </c>
    </row>
    <row r="310" spans="2:33">
      <c r="B310" s="225">
        <v>298</v>
      </c>
      <c r="C310" s="275" t="s">
        <v>320</v>
      </c>
      <c r="D310" s="227" t="s">
        <v>321</v>
      </c>
      <c r="E310" s="228" t="s">
        <v>444</v>
      </c>
      <c r="F310" s="275" t="s">
        <v>445</v>
      </c>
      <c r="G310" s="231" t="s">
        <v>65</v>
      </c>
      <c r="H310" s="275" t="s">
        <v>66</v>
      </c>
      <c r="I310" s="229">
        <f t="shared" si="8"/>
        <v>0</v>
      </c>
      <c r="J310" s="232"/>
      <c r="K310" s="275" t="s">
        <v>8661</v>
      </c>
      <c r="L310" s="275" t="s">
        <v>445</v>
      </c>
      <c r="M310" s="275" t="s">
        <v>8141</v>
      </c>
      <c r="N310" s="275" t="s">
        <v>8216</v>
      </c>
      <c r="O310" s="234">
        <v>45971</v>
      </c>
      <c r="P310" s="232"/>
      <c r="Q310" s="232"/>
      <c r="R310" s="232"/>
      <c r="S310" s="226" t="s">
        <v>8142</v>
      </c>
      <c r="T310" s="229">
        <v>45971</v>
      </c>
      <c r="U310" s="232"/>
      <c r="V310" s="233"/>
      <c r="W310" s="233"/>
      <c r="X310" s="275" t="s">
        <v>8196</v>
      </c>
      <c r="Y310" s="234">
        <v>45971</v>
      </c>
      <c r="Z310" s="234">
        <v>45982</v>
      </c>
      <c r="AA310" s="232"/>
      <c r="AB310" s="232"/>
      <c r="AC310" s="234"/>
      <c r="AD310" s="232"/>
      <c r="AE310" s="253" t="str">
        <f>IF($N310=マイタスク!$U$5,"作業者","")&amp;IF($S310=マイタスク!$U$5,"ピアレビュー","")&amp;IF($X310=マイタスク!$U$5,"SVレビュー","")</f>
        <v/>
      </c>
      <c r="AF310" s="252">
        <f t="shared" si="9"/>
        <v>95</v>
      </c>
      <c r="AG310" s="9" t="s">
        <v>34</v>
      </c>
    </row>
    <row r="311" spans="2:33">
      <c r="B311" s="225">
        <v>299</v>
      </c>
      <c r="C311" s="275" t="s">
        <v>320</v>
      </c>
      <c r="D311" s="227" t="s">
        <v>321</v>
      </c>
      <c r="E311" s="228" t="s">
        <v>446</v>
      </c>
      <c r="F311" s="275" t="s">
        <v>445</v>
      </c>
      <c r="G311" s="231" t="s">
        <v>65</v>
      </c>
      <c r="H311" s="275" t="s">
        <v>66</v>
      </c>
      <c r="I311" s="229">
        <f t="shared" si="8"/>
        <v>0</v>
      </c>
      <c r="J311" s="232"/>
      <c r="K311" s="275" t="s">
        <v>8662</v>
      </c>
      <c r="L311" s="275" t="s">
        <v>445</v>
      </c>
      <c r="M311" s="275" t="s">
        <v>8141</v>
      </c>
      <c r="N311" s="275" t="s">
        <v>8216</v>
      </c>
      <c r="O311" s="234">
        <v>46160</v>
      </c>
      <c r="P311" s="232"/>
      <c r="Q311" s="232"/>
      <c r="R311" s="232"/>
      <c r="S311" s="226" t="s">
        <v>8142</v>
      </c>
      <c r="T311" s="229">
        <v>46176</v>
      </c>
      <c r="U311" s="232"/>
      <c r="V311" s="233"/>
      <c r="W311" s="233"/>
      <c r="X311" s="275" t="s">
        <v>8433</v>
      </c>
      <c r="Y311" s="234">
        <v>46176</v>
      </c>
      <c r="Z311" s="234">
        <v>46176</v>
      </c>
      <c r="AA311" s="232"/>
      <c r="AB311" s="232"/>
      <c r="AC311" s="234"/>
      <c r="AD311" s="232"/>
      <c r="AE311" s="253" t="str">
        <f>IF($N311=マイタスク!$U$5,"作業者","")&amp;IF($S311=マイタスク!$U$5,"ピアレビュー","")&amp;IF($X311=マイタスク!$U$5,"SVレビュー","")</f>
        <v/>
      </c>
      <c r="AF311" s="252">
        <f t="shared" si="9"/>
        <v>105</v>
      </c>
      <c r="AG311" s="9" t="s">
        <v>34</v>
      </c>
    </row>
    <row r="312" spans="2:33">
      <c r="B312" s="225">
        <v>300</v>
      </c>
      <c r="C312" s="275" t="s">
        <v>67</v>
      </c>
      <c r="D312" s="227" t="s">
        <v>68</v>
      </c>
      <c r="E312" s="228" t="s">
        <v>447</v>
      </c>
      <c r="F312" s="275" t="s">
        <v>448</v>
      </c>
      <c r="G312" s="231" t="s">
        <v>65</v>
      </c>
      <c r="H312" s="275" t="s">
        <v>66</v>
      </c>
      <c r="I312" s="229">
        <f t="shared" si="8"/>
        <v>0</v>
      </c>
      <c r="J312" s="232"/>
      <c r="K312" s="275" t="s">
        <v>8663</v>
      </c>
      <c r="L312" s="275" t="s">
        <v>448</v>
      </c>
      <c r="M312" s="275" t="s">
        <v>8141</v>
      </c>
      <c r="N312" s="275" t="s">
        <v>8216</v>
      </c>
      <c r="O312" s="234">
        <v>45068.375</v>
      </c>
      <c r="P312" s="232"/>
      <c r="Q312" s="232"/>
      <c r="R312" s="232"/>
      <c r="S312" s="226" t="s">
        <v>8163</v>
      </c>
      <c r="T312" s="229">
        <v>45072.375</v>
      </c>
      <c r="U312" s="232"/>
      <c r="V312" s="233"/>
      <c r="W312" s="233"/>
      <c r="X312" s="275"/>
      <c r="Y312" s="234"/>
      <c r="Z312" s="234">
        <v>45072.375</v>
      </c>
      <c r="AA312" s="232"/>
      <c r="AB312" s="232"/>
      <c r="AC312" s="234"/>
      <c r="AD312" s="232"/>
      <c r="AE312" s="253" t="str">
        <f>IF($N312=マイタスク!$U$5,"作業者","")&amp;IF($S312=マイタスク!$U$5,"ピアレビュー","")&amp;IF($X312=マイタスク!$U$5,"SVレビュー","")</f>
        <v/>
      </c>
      <c r="AF312" s="252">
        <f t="shared" si="9"/>
        <v>37</v>
      </c>
      <c r="AG312" s="9" t="s">
        <v>34</v>
      </c>
    </row>
    <row r="313" spans="2:33">
      <c r="B313" s="225">
        <v>301</v>
      </c>
      <c r="C313" s="275" t="s">
        <v>67</v>
      </c>
      <c r="D313" s="227" t="s">
        <v>68</v>
      </c>
      <c r="E313" s="228" t="s">
        <v>449</v>
      </c>
      <c r="F313" s="275" t="s">
        <v>450</v>
      </c>
      <c r="G313" s="231" t="s">
        <v>65</v>
      </c>
      <c r="H313" s="275" t="s">
        <v>66</v>
      </c>
      <c r="I313" s="229">
        <f t="shared" si="8"/>
        <v>0</v>
      </c>
      <c r="J313" s="232"/>
      <c r="K313" s="275" t="s">
        <v>8664</v>
      </c>
      <c r="L313" s="275" t="s">
        <v>8665</v>
      </c>
      <c r="M313" s="275" t="s">
        <v>8141</v>
      </c>
      <c r="N313" s="275" t="s">
        <v>8216</v>
      </c>
      <c r="O313" s="234">
        <v>45075.375</v>
      </c>
      <c r="P313" s="232"/>
      <c r="Q313" s="232"/>
      <c r="R313" s="232"/>
      <c r="S313" s="226" t="s">
        <v>8163</v>
      </c>
      <c r="T313" s="229">
        <v>45077.375</v>
      </c>
      <c r="U313" s="232"/>
      <c r="V313" s="233"/>
      <c r="W313" s="233"/>
      <c r="X313" s="275"/>
      <c r="Y313" s="234"/>
      <c r="Z313" s="234">
        <v>45077.375</v>
      </c>
      <c r="AA313" s="232"/>
      <c r="AB313" s="232"/>
      <c r="AC313" s="234"/>
      <c r="AD313" s="232"/>
      <c r="AE313" s="253" t="str">
        <f>IF($N313=マイタスク!$U$5,"作業者","")&amp;IF($S313=マイタスク!$U$5,"ピアレビュー","")&amp;IF($X313=マイタスク!$U$5,"SVレビュー","")</f>
        <v/>
      </c>
      <c r="AF313" s="252">
        <f t="shared" si="9"/>
        <v>40</v>
      </c>
      <c r="AG313" s="9" t="s">
        <v>34</v>
      </c>
    </row>
    <row r="314" spans="2:33">
      <c r="B314" s="225">
        <v>302</v>
      </c>
      <c r="C314" s="275" t="s">
        <v>67</v>
      </c>
      <c r="D314" s="227" t="s">
        <v>68</v>
      </c>
      <c r="E314" s="228" t="s">
        <v>449</v>
      </c>
      <c r="F314" s="275" t="s">
        <v>450</v>
      </c>
      <c r="G314" s="231" t="s">
        <v>65</v>
      </c>
      <c r="H314" s="275" t="s">
        <v>66</v>
      </c>
      <c r="I314" s="229">
        <f t="shared" si="8"/>
        <v>0</v>
      </c>
      <c r="J314" s="232"/>
      <c r="K314" s="275" t="s">
        <v>8666</v>
      </c>
      <c r="L314" s="275" t="s">
        <v>8667</v>
      </c>
      <c r="M314" s="275" t="s">
        <v>8141</v>
      </c>
      <c r="N314" s="275" t="s">
        <v>8216</v>
      </c>
      <c r="O314" s="234">
        <v>45078.375</v>
      </c>
      <c r="P314" s="232"/>
      <c r="Q314" s="232"/>
      <c r="R314" s="232"/>
      <c r="S314" s="226" t="s">
        <v>8163</v>
      </c>
      <c r="T314" s="229">
        <v>45079.375</v>
      </c>
      <c r="U314" s="232"/>
      <c r="V314" s="233"/>
      <c r="W314" s="233"/>
      <c r="X314" s="275"/>
      <c r="Y314" s="234"/>
      <c r="Z314" s="234">
        <v>45079.375</v>
      </c>
      <c r="AA314" s="232"/>
      <c r="AB314" s="232"/>
      <c r="AC314" s="234"/>
      <c r="AD314" s="232"/>
      <c r="AE314" s="253" t="str">
        <f>IF($N314=マイタスク!$U$5,"作業者","")&amp;IF($S314=マイタスク!$U$5,"ピアレビュー","")&amp;IF($X314=マイタスク!$U$5,"SVレビュー","")</f>
        <v/>
      </c>
      <c r="AF314" s="252">
        <f t="shared" si="9"/>
        <v>40</v>
      </c>
      <c r="AG314" s="9" t="s">
        <v>34</v>
      </c>
    </row>
    <row r="315" spans="2:33">
      <c r="B315" s="225">
        <v>303</v>
      </c>
      <c r="C315" s="275" t="s">
        <v>320</v>
      </c>
      <c r="D315" s="227" t="s">
        <v>321</v>
      </c>
      <c r="E315" s="228" t="s">
        <v>451</v>
      </c>
      <c r="F315" s="275" t="s">
        <v>452</v>
      </c>
      <c r="G315" s="231" t="s">
        <v>65</v>
      </c>
      <c r="H315" s="275" t="s">
        <v>66</v>
      </c>
      <c r="I315" s="229">
        <f t="shared" si="8"/>
        <v>0</v>
      </c>
      <c r="J315" s="232"/>
      <c r="K315" s="275" t="s">
        <v>8668</v>
      </c>
      <c r="L315" s="275" t="s">
        <v>452</v>
      </c>
      <c r="M315" s="275" t="s">
        <v>8141</v>
      </c>
      <c r="N315" s="275" t="s">
        <v>8164</v>
      </c>
      <c r="O315" s="234">
        <v>45971</v>
      </c>
      <c r="P315" s="232"/>
      <c r="Q315" s="232"/>
      <c r="R315" s="232"/>
      <c r="S315" s="226" t="s">
        <v>8230</v>
      </c>
      <c r="T315" s="229">
        <v>45971</v>
      </c>
      <c r="U315" s="232"/>
      <c r="V315" s="233"/>
      <c r="W315" s="233"/>
      <c r="X315" s="275" t="s">
        <v>8208</v>
      </c>
      <c r="Y315" s="234">
        <v>45971</v>
      </c>
      <c r="Z315" s="234">
        <v>45971</v>
      </c>
      <c r="AA315" s="232"/>
      <c r="AB315" s="232"/>
      <c r="AC315" s="234"/>
      <c r="AD315" s="232"/>
      <c r="AE315" s="253" t="str">
        <f>IF($N315=マイタスク!$U$5,"作業者","")&amp;IF($S315=マイタスク!$U$5,"ピアレビュー","")&amp;IF($X315=マイタスク!$U$5,"SVレビュー","")</f>
        <v/>
      </c>
      <c r="AF315" s="252">
        <f t="shared" si="9"/>
        <v>92</v>
      </c>
      <c r="AG315" s="9" t="s">
        <v>34</v>
      </c>
    </row>
    <row r="316" spans="2:33">
      <c r="B316" s="225">
        <v>304</v>
      </c>
      <c r="C316" s="275" t="s">
        <v>320</v>
      </c>
      <c r="D316" s="227" t="s">
        <v>321</v>
      </c>
      <c r="E316" s="228" t="s">
        <v>453</v>
      </c>
      <c r="F316" s="275" t="s">
        <v>452</v>
      </c>
      <c r="G316" s="231" t="s">
        <v>65</v>
      </c>
      <c r="H316" s="275" t="s">
        <v>66</v>
      </c>
      <c r="I316" s="229">
        <f t="shared" si="8"/>
        <v>0</v>
      </c>
      <c r="J316" s="232"/>
      <c r="K316" s="275" t="s">
        <v>8669</v>
      </c>
      <c r="L316" s="275" t="s">
        <v>452</v>
      </c>
      <c r="M316" s="275" t="s">
        <v>8141</v>
      </c>
      <c r="N316" s="275" t="s">
        <v>8164</v>
      </c>
      <c r="O316" s="234">
        <v>46157</v>
      </c>
      <c r="P316" s="232"/>
      <c r="Q316" s="232"/>
      <c r="R316" s="232"/>
      <c r="S316" s="226" t="s">
        <v>8208</v>
      </c>
      <c r="T316" s="229">
        <v>46157</v>
      </c>
      <c r="U316" s="232"/>
      <c r="V316" s="233"/>
      <c r="W316" s="233"/>
      <c r="X316" s="275" t="s">
        <v>8188</v>
      </c>
      <c r="Y316" s="234">
        <v>46160</v>
      </c>
      <c r="Z316" s="234">
        <v>46176</v>
      </c>
      <c r="AA316" s="232"/>
      <c r="AB316" s="232"/>
      <c r="AC316" s="234"/>
      <c r="AD316" s="232"/>
      <c r="AE316" s="253" t="str">
        <f>IF($N316=マイタスク!$U$5,"作業者","")&amp;IF($S316=マイタスク!$U$5,"ピアレビュー","")&amp;IF($X316=マイタスク!$U$5,"SVレビュー","")</f>
        <v/>
      </c>
      <c r="AF316" s="252">
        <f t="shared" si="9"/>
        <v>100</v>
      </c>
      <c r="AG316" s="9" t="s">
        <v>34</v>
      </c>
    </row>
    <row r="317" spans="2:33">
      <c r="B317" s="225">
        <v>305</v>
      </c>
      <c r="C317" s="275" t="s">
        <v>316</v>
      </c>
      <c r="D317" s="227" t="s">
        <v>317</v>
      </c>
      <c r="E317" s="228" t="s">
        <v>454</v>
      </c>
      <c r="F317" s="275" t="s">
        <v>455</v>
      </c>
      <c r="G317" s="231" t="s">
        <v>65</v>
      </c>
      <c r="H317" s="275" t="s">
        <v>79</v>
      </c>
      <c r="I317" s="229">
        <f t="shared" si="8"/>
        <v>0</v>
      </c>
      <c r="J317" s="232"/>
      <c r="K317" s="275" t="s">
        <v>8670</v>
      </c>
      <c r="L317" s="275" t="s">
        <v>8671</v>
      </c>
      <c r="M317" s="275" t="s">
        <v>8141</v>
      </c>
      <c r="N317" s="275" t="s">
        <v>8142</v>
      </c>
      <c r="O317" s="234">
        <v>46167</v>
      </c>
      <c r="P317" s="232"/>
      <c r="Q317" s="232"/>
      <c r="R317" s="232"/>
      <c r="S317" s="226" t="s">
        <v>8144</v>
      </c>
      <c r="T317" s="229">
        <v>46176</v>
      </c>
      <c r="U317" s="232"/>
      <c r="V317" s="233"/>
      <c r="W317" s="233"/>
      <c r="X317" s="275"/>
      <c r="Y317" s="234"/>
      <c r="Z317" s="234">
        <v>46176</v>
      </c>
      <c r="AA317" s="232"/>
      <c r="AB317" s="232"/>
      <c r="AC317" s="234"/>
      <c r="AD317" s="232"/>
      <c r="AE317" s="253" t="str">
        <f>IF($N317=マイタスク!$U$5,"作業者","")&amp;IF($S317=マイタスク!$U$5,"ピアレビュー","")&amp;IF($X317=マイタスク!$U$5,"SVレビュー","")</f>
        <v/>
      </c>
      <c r="AF317" s="252">
        <f t="shared" si="9"/>
        <v>5</v>
      </c>
      <c r="AG317" s="9" t="s">
        <v>34</v>
      </c>
    </row>
    <row r="318" spans="2:33">
      <c r="B318" s="225">
        <v>306</v>
      </c>
      <c r="C318" s="275" t="s">
        <v>316</v>
      </c>
      <c r="D318" s="227" t="s">
        <v>317</v>
      </c>
      <c r="E318" s="228" t="s">
        <v>454</v>
      </c>
      <c r="F318" s="275" t="s">
        <v>455</v>
      </c>
      <c r="G318" s="231" t="s">
        <v>65</v>
      </c>
      <c r="H318" s="275" t="s">
        <v>79</v>
      </c>
      <c r="I318" s="229">
        <f t="shared" si="8"/>
        <v>0</v>
      </c>
      <c r="J318" s="232"/>
      <c r="K318" s="275" t="s">
        <v>8672</v>
      </c>
      <c r="L318" s="275" t="s">
        <v>8673</v>
      </c>
      <c r="M318" s="275" t="s">
        <v>8141</v>
      </c>
      <c r="N318" s="275" t="s">
        <v>8142</v>
      </c>
      <c r="O318" s="234">
        <v>46167</v>
      </c>
      <c r="P318" s="232"/>
      <c r="Q318" s="232"/>
      <c r="R318" s="232"/>
      <c r="S318" s="226" t="s">
        <v>8144</v>
      </c>
      <c r="T318" s="229">
        <v>46176</v>
      </c>
      <c r="U318" s="232"/>
      <c r="V318" s="233"/>
      <c r="W318" s="233"/>
      <c r="X318" s="275"/>
      <c r="Y318" s="234"/>
      <c r="Z318" s="234">
        <v>46176</v>
      </c>
      <c r="AA318" s="232"/>
      <c r="AB318" s="232"/>
      <c r="AC318" s="234"/>
      <c r="AD318" s="232"/>
      <c r="AE318" s="253" t="str">
        <f>IF($N318=マイタスク!$U$5,"作業者","")&amp;IF($S318=マイタスク!$U$5,"ピアレビュー","")&amp;IF($X318=マイタスク!$U$5,"SVレビュー","")</f>
        <v/>
      </c>
      <c r="AF318" s="252">
        <f t="shared" si="9"/>
        <v>5</v>
      </c>
      <c r="AG318" s="9" t="s">
        <v>34</v>
      </c>
    </row>
    <row r="319" spans="2:33">
      <c r="B319" s="225">
        <v>307</v>
      </c>
      <c r="C319" s="275" t="s">
        <v>316</v>
      </c>
      <c r="D319" s="227" t="s">
        <v>317</v>
      </c>
      <c r="E319" s="228" t="s">
        <v>454</v>
      </c>
      <c r="F319" s="275" t="s">
        <v>455</v>
      </c>
      <c r="G319" s="231" t="s">
        <v>65</v>
      </c>
      <c r="H319" s="275" t="s">
        <v>79</v>
      </c>
      <c r="I319" s="229">
        <f t="shared" si="8"/>
        <v>0</v>
      </c>
      <c r="J319" s="232"/>
      <c r="K319" s="275" t="s">
        <v>8674</v>
      </c>
      <c r="L319" s="275" t="s">
        <v>8675</v>
      </c>
      <c r="M319" s="275" t="s">
        <v>8158</v>
      </c>
      <c r="N319" s="275" t="s">
        <v>8142</v>
      </c>
      <c r="O319" s="234">
        <v>46167</v>
      </c>
      <c r="P319" s="232"/>
      <c r="Q319" s="232"/>
      <c r="R319" s="232"/>
      <c r="S319" s="226" t="s">
        <v>8144</v>
      </c>
      <c r="T319" s="229">
        <v>46176</v>
      </c>
      <c r="U319" s="232"/>
      <c r="V319" s="233"/>
      <c r="W319" s="233"/>
      <c r="X319" s="275"/>
      <c r="Y319" s="234"/>
      <c r="Z319" s="234">
        <v>46176</v>
      </c>
      <c r="AA319" s="232"/>
      <c r="AB319" s="232"/>
      <c r="AC319" s="234"/>
      <c r="AD319" s="232"/>
      <c r="AE319" s="253" t="str">
        <f>IF($N319=マイタスク!$U$5,"作業者","")&amp;IF($S319=マイタスク!$U$5,"ピアレビュー","")&amp;IF($X319=マイタスク!$U$5,"SVレビュー","")</f>
        <v/>
      </c>
      <c r="AF319" s="252">
        <f t="shared" si="9"/>
        <v>5</v>
      </c>
      <c r="AG319" s="9" t="s">
        <v>34</v>
      </c>
    </row>
    <row r="320" spans="2:33">
      <c r="B320" s="225">
        <v>308</v>
      </c>
      <c r="C320" s="275" t="s">
        <v>320</v>
      </c>
      <c r="D320" s="227" t="s">
        <v>321</v>
      </c>
      <c r="E320" s="228" t="s">
        <v>456</v>
      </c>
      <c r="F320" s="275" t="s">
        <v>457</v>
      </c>
      <c r="G320" s="231" t="s">
        <v>65</v>
      </c>
      <c r="H320" s="275" t="s">
        <v>66</v>
      </c>
      <c r="I320" s="229">
        <f t="shared" si="8"/>
        <v>0</v>
      </c>
      <c r="J320" s="232"/>
      <c r="K320" s="275" t="s">
        <v>8676</v>
      </c>
      <c r="L320" s="275" t="s">
        <v>457</v>
      </c>
      <c r="M320" s="275" t="s">
        <v>8141</v>
      </c>
      <c r="N320" s="275" t="s">
        <v>8142</v>
      </c>
      <c r="O320" s="234">
        <v>45971</v>
      </c>
      <c r="P320" s="232"/>
      <c r="Q320" s="232"/>
      <c r="R320" s="232"/>
      <c r="S320" s="226" t="s">
        <v>8159</v>
      </c>
      <c r="T320" s="229">
        <v>45971</v>
      </c>
      <c r="U320" s="232"/>
      <c r="V320" s="233"/>
      <c r="W320" s="233"/>
      <c r="X320" s="275" t="s">
        <v>8160</v>
      </c>
      <c r="Y320" s="234">
        <v>45971</v>
      </c>
      <c r="Z320" s="234">
        <v>45982</v>
      </c>
      <c r="AA320" s="232"/>
      <c r="AB320" s="232"/>
      <c r="AC320" s="234"/>
      <c r="AD320" s="232"/>
      <c r="AE320" s="253" t="str">
        <f>IF($N320=マイタスク!$U$5,"作業者","")&amp;IF($S320=マイタスク!$U$5,"ピアレビュー","")&amp;IF($X320=マイタスク!$U$5,"SVレビュー","")</f>
        <v/>
      </c>
      <c r="AF320" s="252">
        <f t="shared" si="9"/>
        <v>96</v>
      </c>
      <c r="AG320" s="9" t="s">
        <v>34</v>
      </c>
    </row>
    <row r="321" spans="2:33">
      <c r="B321" s="225">
        <v>309</v>
      </c>
      <c r="C321" s="275" t="s">
        <v>320</v>
      </c>
      <c r="D321" s="227" t="s">
        <v>321</v>
      </c>
      <c r="E321" s="228" t="s">
        <v>458</v>
      </c>
      <c r="F321" s="275" t="s">
        <v>457</v>
      </c>
      <c r="G321" s="231" t="s">
        <v>65</v>
      </c>
      <c r="H321" s="275" t="s">
        <v>66</v>
      </c>
      <c r="I321" s="229">
        <f t="shared" si="8"/>
        <v>0</v>
      </c>
      <c r="J321" s="232"/>
      <c r="K321" s="275" t="s">
        <v>8677</v>
      </c>
      <c r="L321" s="275" t="s">
        <v>457</v>
      </c>
      <c r="M321" s="275" t="s">
        <v>8141</v>
      </c>
      <c r="N321" s="275" t="s">
        <v>8142</v>
      </c>
      <c r="O321" s="234">
        <v>46160</v>
      </c>
      <c r="P321" s="232"/>
      <c r="Q321" s="232"/>
      <c r="R321" s="232"/>
      <c r="S321" s="226" t="s">
        <v>8159</v>
      </c>
      <c r="T321" s="229">
        <v>46160</v>
      </c>
      <c r="U321" s="232"/>
      <c r="V321" s="233"/>
      <c r="W321" s="233"/>
      <c r="X321" s="275" t="s">
        <v>8160</v>
      </c>
      <c r="Y321" s="234">
        <v>46176</v>
      </c>
      <c r="Z321" s="234">
        <v>46176</v>
      </c>
      <c r="AA321" s="232"/>
      <c r="AB321" s="232"/>
      <c r="AC321" s="234"/>
      <c r="AD321" s="232"/>
      <c r="AE321" s="253" t="str">
        <f>IF($N321=マイタスク!$U$5,"作業者","")&amp;IF($S321=マイタスク!$U$5,"ピアレビュー","")&amp;IF($X321=マイタスク!$U$5,"SVレビュー","")</f>
        <v/>
      </c>
      <c r="AF321" s="252">
        <f t="shared" si="9"/>
        <v>112</v>
      </c>
      <c r="AG321" s="9" t="s">
        <v>34</v>
      </c>
    </row>
    <row r="322" spans="2:33">
      <c r="B322" s="225">
        <v>310</v>
      </c>
      <c r="C322" s="275" t="s">
        <v>249</v>
      </c>
      <c r="D322" s="227" t="s">
        <v>250</v>
      </c>
      <c r="E322" s="228" t="s">
        <v>459</v>
      </c>
      <c r="F322" s="275" t="s">
        <v>460</v>
      </c>
      <c r="G322" s="231" t="s">
        <v>65</v>
      </c>
      <c r="H322" s="275" t="s">
        <v>66</v>
      </c>
      <c r="I322" s="229">
        <f t="shared" si="8"/>
        <v>0</v>
      </c>
      <c r="J322" s="232"/>
      <c r="K322" s="275" t="s">
        <v>8678</v>
      </c>
      <c r="L322" s="275" t="s">
        <v>460</v>
      </c>
      <c r="M322" s="275" t="s">
        <v>8141</v>
      </c>
      <c r="N322" s="275" t="s">
        <v>8167</v>
      </c>
      <c r="O322" s="234">
        <v>45777</v>
      </c>
      <c r="P322" s="232"/>
      <c r="Q322" s="232"/>
      <c r="R322" s="232"/>
      <c r="S322" s="226"/>
      <c r="T322" s="229"/>
      <c r="U322" s="232"/>
      <c r="V322" s="233"/>
      <c r="W322" s="233"/>
      <c r="X322" s="275" t="s">
        <v>8156</v>
      </c>
      <c r="Y322" s="234">
        <v>45777</v>
      </c>
      <c r="Z322" s="234">
        <v>45898</v>
      </c>
      <c r="AA322" s="232"/>
      <c r="AB322" s="232"/>
      <c r="AC322" s="234"/>
      <c r="AD322" s="232"/>
      <c r="AE322" s="253" t="str">
        <f>IF($N322=マイタスク!$U$5,"作業者","")&amp;IF($S322=マイタスク!$U$5,"ピアレビュー","")&amp;IF($X322=マイタスク!$U$5,"SVレビュー","")</f>
        <v/>
      </c>
      <c r="AF322" s="252">
        <f t="shared" si="9"/>
        <v>525</v>
      </c>
      <c r="AG322" s="9" t="s">
        <v>34</v>
      </c>
    </row>
    <row r="323" spans="2:33">
      <c r="B323" s="225">
        <v>311</v>
      </c>
      <c r="C323" s="275" t="s">
        <v>71</v>
      </c>
      <c r="D323" s="227" t="s">
        <v>72</v>
      </c>
      <c r="E323" s="228" t="s">
        <v>461</v>
      </c>
      <c r="F323" s="275" t="s">
        <v>462</v>
      </c>
      <c r="G323" s="231" t="s">
        <v>65</v>
      </c>
      <c r="H323" s="275" t="s">
        <v>66</v>
      </c>
      <c r="I323" s="229">
        <f t="shared" si="8"/>
        <v>0</v>
      </c>
      <c r="J323" s="232"/>
      <c r="K323" s="275" t="s">
        <v>8679</v>
      </c>
      <c r="L323" s="275" t="s">
        <v>462</v>
      </c>
      <c r="M323" s="275" t="s">
        <v>8141</v>
      </c>
      <c r="N323" s="275" t="s">
        <v>8680</v>
      </c>
      <c r="O323" s="234">
        <v>45902</v>
      </c>
      <c r="P323" s="232"/>
      <c r="Q323" s="232"/>
      <c r="R323" s="232"/>
      <c r="S323" s="226" t="s">
        <v>8681</v>
      </c>
      <c r="T323" s="229">
        <v>45902</v>
      </c>
      <c r="U323" s="232"/>
      <c r="V323" s="233"/>
      <c r="W323" s="233"/>
      <c r="X323" s="275" t="s">
        <v>8167</v>
      </c>
      <c r="Y323" s="234">
        <v>45902</v>
      </c>
      <c r="Z323" s="234">
        <v>45902</v>
      </c>
      <c r="AA323" s="232"/>
      <c r="AB323" s="232"/>
      <c r="AC323" s="234"/>
      <c r="AD323" s="232"/>
      <c r="AE323" s="253" t="str">
        <f>IF($N323=マイタスク!$U$5,"作業者","")&amp;IF($S323=マイタスク!$U$5,"ピアレビュー","")&amp;IF($X323=マイタスク!$U$5,"SVレビュー","")</f>
        <v/>
      </c>
      <c r="AF323" s="252">
        <f t="shared" si="9"/>
        <v>1617</v>
      </c>
      <c r="AG323" s="9" t="s">
        <v>34</v>
      </c>
    </row>
    <row r="324" spans="2:33">
      <c r="B324" s="225">
        <v>312</v>
      </c>
      <c r="C324" s="275" t="s">
        <v>249</v>
      </c>
      <c r="D324" s="227" t="s">
        <v>250</v>
      </c>
      <c r="E324" s="228" t="s">
        <v>463</v>
      </c>
      <c r="F324" s="275" t="s">
        <v>464</v>
      </c>
      <c r="G324" s="231" t="s">
        <v>65</v>
      </c>
      <c r="H324" s="275" t="s">
        <v>79</v>
      </c>
      <c r="I324" s="229">
        <f t="shared" si="8"/>
        <v>0</v>
      </c>
      <c r="J324" s="232"/>
      <c r="K324" s="275" t="s">
        <v>8682</v>
      </c>
      <c r="L324" s="275" t="s">
        <v>464</v>
      </c>
      <c r="M324" s="275" t="s">
        <v>8568</v>
      </c>
      <c r="N324" s="275" t="s">
        <v>8144</v>
      </c>
      <c r="O324" s="234">
        <v>45901</v>
      </c>
      <c r="P324" s="232"/>
      <c r="Q324" s="232"/>
      <c r="R324" s="232"/>
      <c r="S324" s="226"/>
      <c r="T324" s="229"/>
      <c r="U324" s="232"/>
      <c r="V324" s="233"/>
      <c r="W324" s="233"/>
      <c r="X324" s="275" t="s">
        <v>8167</v>
      </c>
      <c r="Y324" s="234">
        <v>45901</v>
      </c>
      <c r="Z324" s="234">
        <v>46265</v>
      </c>
      <c r="AA324" s="232"/>
      <c r="AB324" s="232"/>
      <c r="AC324" s="234"/>
      <c r="AD324" s="232"/>
      <c r="AE324" s="253" t="str">
        <f>IF($N324=マイタスク!$U$5,"作業者","")&amp;IF($S324=マイタスク!$U$5,"ピアレビュー","")&amp;IF($X324=マイタスク!$U$5,"SVレビュー","")</f>
        <v/>
      </c>
      <c r="AF324" s="252">
        <f t="shared" si="9"/>
        <v>722</v>
      </c>
      <c r="AG324" s="9" t="s">
        <v>34</v>
      </c>
    </row>
    <row r="325" spans="2:33">
      <c r="B325" s="225">
        <v>313</v>
      </c>
      <c r="C325" s="275" t="s">
        <v>316</v>
      </c>
      <c r="D325" s="227" t="s">
        <v>317</v>
      </c>
      <c r="E325" s="228" t="s">
        <v>465</v>
      </c>
      <c r="F325" s="275" t="s">
        <v>466</v>
      </c>
      <c r="G325" s="231" t="s">
        <v>65</v>
      </c>
      <c r="H325" s="275" t="s">
        <v>79</v>
      </c>
      <c r="I325" s="229">
        <f t="shared" si="8"/>
        <v>0</v>
      </c>
      <c r="J325" s="232"/>
      <c r="K325" s="275" t="s">
        <v>8683</v>
      </c>
      <c r="L325" s="275" t="s">
        <v>8684</v>
      </c>
      <c r="M325" s="275" t="s">
        <v>8141</v>
      </c>
      <c r="N325" s="275" t="s">
        <v>8144</v>
      </c>
      <c r="O325" s="234">
        <v>46167</v>
      </c>
      <c r="P325" s="232"/>
      <c r="Q325" s="232"/>
      <c r="R325" s="232"/>
      <c r="S325" s="226" t="s">
        <v>8142</v>
      </c>
      <c r="T325" s="229">
        <v>46176</v>
      </c>
      <c r="U325" s="232"/>
      <c r="V325" s="233"/>
      <c r="W325" s="233"/>
      <c r="X325" s="275"/>
      <c r="Y325" s="234"/>
      <c r="Z325" s="234">
        <v>46176</v>
      </c>
      <c r="AA325" s="232"/>
      <c r="AB325" s="232"/>
      <c r="AC325" s="234"/>
      <c r="AD325" s="232"/>
      <c r="AE325" s="253" t="str">
        <f>IF($N325=マイタスク!$U$5,"作業者","")&amp;IF($S325=マイタスク!$U$5,"ピアレビュー","")&amp;IF($X325=マイタスク!$U$5,"SVレビュー","")</f>
        <v/>
      </c>
      <c r="AF325" s="252">
        <f t="shared" si="9"/>
        <v>8</v>
      </c>
      <c r="AG325" s="9" t="s">
        <v>34</v>
      </c>
    </row>
    <row r="326" spans="2:33">
      <c r="B326" s="225">
        <v>314</v>
      </c>
      <c r="C326" s="275" t="s">
        <v>316</v>
      </c>
      <c r="D326" s="227" t="s">
        <v>317</v>
      </c>
      <c r="E326" s="228" t="s">
        <v>465</v>
      </c>
      <c r="F326" s="275" t="s">
        <v>466</v>
      </c>
      <c r="G326" s="231" t="s">
        <v>65</v>
      </c>
      <c r="H326" s="275" t="s">
        <v>79</v>
      </c>
      <c r="I326" s="229">
        <f t="shared" si="8"/>
        <v>0</v>
      </c>
      <c r="J326" s="232"/>
      <c r="K326" s="275" t="s">
        <v>8685</v>
      </c>
      <c r="L326" s="275" t="s">
        <v>8686</v>
      </c>
      <c r="M326" s="275" t="s">
        <v>8141</v>
      </c>
      <c r="N326" s="275" t="s">
        <v>8144</v>
      </c>
      <c r="O326" s="234">
        <v>46167</v>
      </c>
      <c r="P326" s="232"/>
      <c r="Q326" s="232"/>
      <c r="R326" s="232"/>
      <c r="S326" s="226" t="s">
        <v>8142</v>
      </c>
      <c r="T326" s="229">
        <v>46176</v>
      </c>
      <c r="U326" s="232"/>
      <c r="V326" s="233"/>
      <c r="W326" s="233"/>
      <c r="X326" s="275"/>
      <c r="Y326" s="234"/>
      <c r="Z326" s="234">
        <v>46176</v>
      </c>
      <c r="AA326" s="232"/>
      <c r="AB326" s="232"/>
      <c r="AC326" s="234"/>
      <c r="AD326" s="232"/>
      <c r="AE326" s="253" t="str">
        <f>IF($N326=マイタスク!$U$5,"作業者","")&amp;IF($S326=マイタスク!$U$5,"ピアレビュー","")&amp;IF($X326=マイタスク!$U$5,"SVレビュー","")</f>
        <v/>
      </c>
      <c r="AF326" s="252">
        <f t="shared" si="9"/>
        <v>8</v>
      </c>
      <c r="AG326" s="9" t="s">
        <v>34</v>
      </c>
    </row>
    <row r="327" spans="2:33">
      <c r="B327" s="225">
        <v>315</v>
      </c>
      <c r="C327" s="275" t="s">
        <v>316</v>
      </c>
      <c r="D327" s="227" t="s">
        <v>317</v>
      </c>
      <c r="E327" s="228" t="s">
        <v>465</v>
      </c>
      <c r="F327" s="226" t="s">
        <v>466</v>
      </c>
      <c r="G327" s="226" t="s">
        <v>65</v>
      </c>
      <c r="H327" s="226" t="s">
        <v>79</v>
      </c>
      <c r="I327" s="229">
        <f t="shared" si="8"/>
        <v>0</v>
      </c>
      <c r="J327" s="232"/>
      <c r="K327" s="226" t="s">
        <v>8687</v>
      </c>
      <c r="L327" s="226" t="s">
        <v>8688</v>
      </c>
      <c r="M327" s="226" t="s">
        <v>8158</v>
      </c>
      <c r="N327" s="226" t="s">
        <v>8144</v>
      </c>
      <c r="O327" s="232">
        <v>46167</v>
      </c>
      <c r="P327" s="232"/>
      <c r="Q327" s="232"/>
      <c r="R327" s="232"/>
      <c r="S327" s="226" t="s">
        <v>8142</v>
      </c>
      <c r="T327" s="229">
        <v>46176</v>
      </c>
      <c r="U327" s="232"/>
      <c r="V327" s="233"/>
      <c r="W327" s="233"/>
      <c r="X327" s="226"/>
      <c r="Y327" s="229"/>
      <c r="Z327" s="232">
        <v>46176</v>
      </c>
      <c r="AA327" s="232"/>
      <c r="AB327" s="232"/>
      <c r="AC327" s="234"/>
      <c r="AD327" s="232"/>
      <c r="AE327" s="253" t="str">
        <f>IF($N327=マイタスク!$U$5,"作業者","")&amp;IF($S327=マイタスク!$U$5,"ピアレビュー","")&amp;IF($X327=マイタスク!$U$5,"SVレビュー","")</f>
        <v/>
      </c>
      <c r="AF327" s="252">
        <f t="shared" si="9"/>
        <v>8</v>
      </c>
      <c r="AG327" s="9" t="s">
        <v>34</v>
      </c>
    </row>
    <row r="328" spans="2:33">
      <c r="B328" s="225">
        <v>316</v>
      </c>
      <c r="C328" s="226" t="s">
        <v>320</v>
      </c>
      <c r="D328" s="227" t="s">
        <v>321</v>
      </c>
      <c r="E328" s="228" t="s">
        <v>467</v>
      </c>
      <c r="F328" s="226" t="s">
        <v>468</v>
      </c>
      <c r="G328" s="226" t="s">
        <v>65</v>
      </c>
      <c r="H328" s="226" t="s">
        <v>82</v>
      </c>
      <c r="I328" s="229">
        <f t="shared" si="8"/>
        <v>0</v>
      </c>
      <c r="J328" s="232"/>
      <c r="K328" s="226" t="s">
        <v>8689</v>
      </c>
      <c r="L328" s="226" t="s">
        <v>468</v>
      </c>
      <c r="M328" s="226" t="s">
        <v>8141</v>
      </c>
      <c r="N328" s="226" t="s">
        <v>8144</v>
      </c>
      <c r="O328" s="232">
        <v>46160</v>
      </c>
      <c r="P328" s="232"/>
      <c r="Q328" s="232"/>
      <c r="R328" s="232"/>
      <c r="S328" s="226" t="s">
        <v>8143</v>
      </c>
      <c r="T328" s="229">
        <v>46176</v>
      </c>
      <c r="U328" s="232"/>
      <c r="V328" s="233"/>
      <c r="W328" s="233"/>
      <c r="X328" s="226" t="s">
        <v>8196</v>
      </c>
      <c r="Y328" s="229">
        <v>46176</v>
      </c>
      <c r="Z328" s="232">
        <v>46176</v>
      </c>
      <c r="AA328" s="232"/>
      <c r="AB328" s="232"/>
      <c r="AC328" s="234"/>
      <c r="AD328" s="232"/>
      <c r="AE328" s="253" t="str">
        <f>IF($N328=マイタスク!$U$5,"作業者","")&amp;IF($S328=マイタスク!$U$5,"ピアレビュー","")&amp;IF($X328=マイタスク!$U$5,"SVレビュー","")</f>
        <v/>
      </c>
      <c r="AF328" s="252">
        <f t="shared" si="9"/>
        <v>108</v>
      </c>
      <c r="AG328" s="9" t="s">
        <v>34</v>
      </c>
    </row>
    <row r="329" spans="2:33">
      <c r="B329" s="225">
        <v>317</v>
      </c>
      <c r="C329" s="226" t="s">
        <v>71</v>
      </c>
      <c r="D329" s="227" t="s">
        <v>72</v>
      </c>
      <c r="E329" s="228" t="s">
        <v>469</v>
      </c>
      <c r="F329" s="226" t="s">
        <v>470</v>
      </c>
      <c r="G329" s="226" t="s">
        <v>65</v>
      </c>
      <c r="H329" s="226" t="s">
        <v>66</v>
      </c>
      <c r="I329" s="229">
        <f t="shared" si="8"/>
        <v>0</v>
      </c>
      <c r="J329" s="232"/>
      <c r="K329" s="226" t="s">
        <v>8690</v>
      </c>
      <c r="L329" s="226" t="s">
        <v>470</v>
      </c>
      <c r="M329" s="226" t="s">
        <v>8141</v>
      </c>
      <c r="N329" s="226" t="s">
        <v>8681</v>
      </c>
      <c r="O329" s="232">
        <v>45902</v>
      </c>
      <c r="P329" s="232"/>
      <c r="Q329" s="232"/>
      <c r="R329" s="232"/>
      <c r="S329" s="226" t="s">
        <v>8680</v>
      </c>
      <c r="T329" s="229">
        <v>45902</v>
      </c>
      <c r="U329" s="232"/>
      <c r="V329" s="233"/>
      <c r="W329" s="233"/>
      <c r="X329" s="226" t="s">
        <v>8167</v>
      </c>
      <c r="Y329" s="229">
        <v>45902</v>
      </c>
      <c r="Z329" s="232">
        <v>45902</v>
      </c>
      <c r="AA329" s="232"/>
      <c r="AB329" s="232"/>
      <c r="AC329" s="234"/>
      <c r="AD329" s="232"/>
      <c r="AE329" s="253" t="str">
        <f>IF($N329=マイタスク!$U$5,"作業者","")&amp;IF($S329=マイタスク!$U$5,"ピアレビュー","")&amp;IF($X329=マイタスク!$U$5,"SVレビュー","")</f>
        <v/>
      </c>
      <c r="AF329" s="252">
        <f t="shared" si="9"/>
        <v>1618</v>
      </c>
      <c r="AG329" s="9" t="s">
        <v>34</v>
      </c>
    </row>
    <row r="330" spans="2:33">
      <c r="B330" s="225">
        <v>318</v>
      </c>
      <c r="C330" s="226" t="s">
        <v>71</v>
      </c>
      <c r="D330" s="227" t="s">
        <v>72</v>
      </c>
      <c r="E330" s="228" t="s">
        <v>471</v>
      </c>
      <c r="F330" s="226" t="s">
        <v>472</v>
      </c>
      <c r="G330" s="226" t="s">
        <v>65</v>
      </c>
      <c r="H330" s="226" t="s">
        <v>66</v>
      </c>
      <c r="I330" s="229">
        <f t="shared" si="8"/>
        <v>0</v>
      </c>
      <c r="J330" s="232"/>
      <c r="K330" s="226" t="s">
        <v>8691</v>
      </c>
      <c r="L330" s="226" t="s">
        <v>8692</v>
      </c>
      <c r="M330" s="226" t="s">
        <v>8255</v>
      </c>
      <c r="N330" s="226" t="s">
        <v>8640</v>
      </c>
      <c r="O330" s="232">
        <v>46112</v>
      </c>
      <c r="P330" s="232"/>
      <c r="Q330" s="232"/>
      <c r="R330" s="232"/>
      <c r="S330" s="226" t="s">
        <v>8156</v>
      </c>
      <c r="T330" s="229">
        <v>46112</v>
      </c>
      <c r="U330" s="232"/>
      <c r="V330" s="233"/>
      <c r="W330" s="233"/>
      <c r="X330" s="226" t="s">
        <v>8167</v>
      </c>
      <c r="Y330" s="229">
        <v>46112</v>
      </c>
      <c r="Z330" s="232">
        <v>46112</v>
      </c>
      <c r="AA330" s="232"/>
      <c r="AB330" s="232"/>
      <c r="AC330" s="234"/>
      <c r="AD330" s="232"/>
      <c r="AE330" s="253" t="str">
        <f>IF($N330=マイタスク!$U$5,"作業者","")&amp;IF($S330=マイタスク!$U$5,"ピアレビュー","")&amp;IF($X330=マイタスク!$U$5,"SVレビュー","")</f>
        <v/>
      </c>
      <c r="AF330" s="252">
        <f t="shared" si="9"/>
        <v>1915</v>
      </c>
      <c r="AG330" s="9" t="s">
        <v>34</v>
      </c>
    </row>
    <row r="331" spans="2:33">
      <c r="B331" s="225">
        <v>319</v>
      </c>
      <c r="C331" s="226" t="s">
        <v>316</v>
      </c>
      <c r="D331" s="227" t="s">
        <v>317</v>
      </c>
      <c r="E331" s="228" t="s">
        <v>473</v>
      </c>
      <c r="F331" s="226" t="s">
        <v>474</v>
      </c>
      <c r="G331" s="226" t="s">
        <v>65</v>
      </c>
      <c r="H331" s="226" t="s">
        <v>79</v>
      </c>
      <c r="I331" s="229">
        <f t="shared" si="8"/>
        <v>0</v>
      </c>
      <c r="J331" s="232"/>
      <c r="K331" s="226" t="s">
        <v>8693</v>
      </c>
      <c r="L331" s="226" t="s">
        <v>8694</v>
      </c>
      <c r="M331" s="226" t="s">
        <v>8695</v>
      </c>
      <c r="N331" s="226" t="s">
        <v>8143</v>
      </c>
      <c r="O331" s="232">
        <v>46167</v>
      </c>
      <c r="P331" s="232"/>
      <c r="Q331" s="232"/>
      <c r="R331" s="232"/>
      <c r="S331" s="226" t="s">
        <v>8159</v>
      </c>
      <c r="T331" s="229">
        <v>46176</v>
      </c>
      <c r="U331" s="232"/>
      <c r="V331" s="233"/>
      <c r="W331" s="233"/>
      <c r="X331" s="226"/>
      <c r="Y331" s="229"/>
      <c r="Z331" s="232">
        <v>46176</v>
      </c>
      <c r="AA331" s="232"/>
      <c r="AB331" s="232"/>
      <c r="AC331" s="234"/>
      <c r="AD331" s="232"/>
      <c r="AE331" s="253" t="str">
        <f>IF($N331=マイタスク!$U$5,"作業者","")&amp;IF($S331=マイタスク!$U$5,"ピアレビュー","")&amp;IF($X331=マイタスク!$U$5,"SVレビュー","")</f>
        <v/>
      </c>
      <c r="AF331" s="252">
        <f t="shared" si="9"/>
        <v>7</v>
      </c>
      <c r="AG331" s="9" t="s">
        <v>34</v>
      </c>
    </row>
    <row r="332" spans="2:33">
      <c r="B332" s="225">
        <v>320</v>
      </c>
      <c r="C332" s="226" t="s">
        <v>316</v>
      </c>
      <c r="D332" s="227" t="s">
        <v>317</v>
      </c>
      <c r="E332" s="228" t="s">
        <v>473</v>
      </c>
      <c r="F332" s="226" t="s">
        <v>474</v>
      </c>
      <c r="G332" s="226" t="s">
        <v>65</v>
      </c>
      <c r="H332" s="226" t="s">
        <v>79</v>
      </c>
      <c r="I332" s="229">
        <f t="shared" si="8"/>
        <v>0</v>
      </c>
      <c r="J332" s="232"/>
      <c r="K332" s="226" t="s">
        <v>8696</v>
      </c>
      <c r="L332" s="226" t="s">
        <v>8697</v>
      </c>
      <c r="M332" s="226" t="s">
        <v>8568</v>
      </c>
      <c r="N332" s="226" t="s">
        <v>8143</v>
      </c>
      <c r="O332" s="232">
        <v>46167</v>
      </c>
      <c r="P332" s="232"/>
      <c r="Q332" s="232"/>
      <c r="R332" s="232"/>
      <c r="S332" s="226" t="s">
        <v>8159</v>
      </c>
      <c r="T332" s="229">
        <v>46176</v>
      </c>
      <c r="U332" s="232"/>
      <c r="V332" s="233"/>
      <c r="W332" s="233"/>
      <c r="X332" s="226"/>
      <c r="Y332" s="229"/>
      <c r="Z332" s="232">
        <v>46176</v>
      </c>
      <c r="AA332" s="232"/>
      <c r="AB332" s="232"/>
      <c r="AC332" s="234"/>
      <c r="AD332" s="232"/>
      <c r="AE332" s="253" t="str">
        <f>IF($N332=マイタスク!$U$5,"作業者","")&amp;IF($S332=マイタスク!$U$5,"ピアレビュー","")&amp;IF($X332=マイタスク!$U$5,"SVレビュー","")</f>
        <v/>
      </c>
      <c r="AF332" s="252">
        <f t="shared" si="9"/>
        <v>7</v>
      </c>
      <c r="AG332" s="9" t="s">
        <v>34</v>
      </c>
    </row>
    <row r="333" spans="2:33">
      <c r="B333" s="225">
        <v>321</v>
      </c>
      <c r="C333" s="226" t="s">
        <v>316</v>
      </c>
      <c r="D333" s="227" t="s">
        <v>317</v>
      </c>
      <c r="E333" s="228" t="s">
        <v>473</v>
      </c>
      <c r="F333" s="226" t="s">
        <v>474</v>
      </c>
      <c r="G333" s="226" t="s">
        <v>65</v>
      </c>
      <c r="H333" s="226" t="s">
        <v>79</v>
      </c>
      <c r="I333" s="229">
        <f t="shared" ref="I333:I396" si="10">$Q333</f>
        <v>0</v>
      </c>
      <c r="J333" s="232"/>
      <c r="K333" s="226" t="s">
        <v>8698</v>
      </c>
      <c r="L333" s="226" t="s">
        <v>8699</v>
      </c>
      <c r="M333" s="226" t="s">
        <v>8571</v>
      </c>
      <c r="N333" s="226" t="s">
        <v>8143</v>
      </c>
      <c r="O333" s="232">
        <v>46167</v>
      </c>
      <c r="P333" s="232"/>
      <c r="Q333" s="232"/>
      <c r="R333" s="232"/>
      <c r="S333" s="226" t="s">
        <v>8159</v>
      </c>
      <c r="T333" s="229">
        <v>46176</v>
      </c>
      <c r="U333" s="232"/>
      <c r="V333" s="233"/>
      <c r="W333" s="233"/>
      <c r="X333" s="226"/>
      <c r="Y333" s="229"/>
      <c r="Z333" s="232">
        <v>46176</v>
      </c>
      <c r="AA333" s="232"/>
      <c r="AB333" s="232"/>
      <c r="AC333" s="234"/>
      <c r="AD333" s="232"/>
      <c r="AE333" s="253" t="str">
        <f>IF($N333=マイタスク!$U$5,"作業者","")&amp;IF($S333=マイタスク!$U$5,"ピアレビュー","")&amp;IF($X333=マイタスク!$U$5,"SVレビュー","")</f>
        <v/>
      </c>
      <c r="AF333" s="252">
        <f t="shared" ref="AF333:AF396" si="11">VALUE(RIGHT($E333,4))</f>
        <v>7</v>
      </c>
      <c r="AG333" s="9" t="s">
        <v>34</v>
      </c>
    </row>
    <row r="334" spans="2:33">
      <c r="B334" s="225">
        <v>322</v>
      </c>
      <c r="C334" s="226" t="s">
        <v>320</v>
      </c>
      <c r="D334" s="227" t="s">
        <v>321</v>
      </c>
      <c r="E334" s="228" t="s">
        <v>475</v>
      </c>
      <c r="F334" s="226" t="s">
        <v>476</v>
      </c>
      <c r="G334" s="226" t="s">
        <v>65</v>
      </c>
      <c r="H334" s="226" t="s">
        <v>66</v>
      </c>
      <c r="I334" s="229">
        <f t="shared" si="10"/>
        <v>0</v>
      </c>
      <c r="J334" s="232"/>
      <c r="K334" s="226" t="s">
        <v>8700</v>
      </c>
      <c r="L334" s="226" t="s">
        <v>476</v>
      </c>
      <c r="M334" s="226" t="s">
        <v>8141</v>
      </c>
      <c r="N334" s="226" t="s">
        <v>8143</v>
      </c>
      <c r="O334" s="232">
        <v>45971</v>
      </c>
      <c r="P334" s="232"/>
      <c r="Q334" s="232"/>
      <c r="R334" s="232"/>
      <c r="S334" s="226" t="s">
        <v>8216</v>
      </c>
      <c r="T334" s="229">
        <v>45971</v>
      </c>
      <c r="U334" s="232"/>
      <c r="V334" s="233"/>
      <c r="W334" s="233"/>
      <c r="X334" s="226" t="s">
        <v>8196</v>
      </c>
      <c r="Y334" s="229">
        <v>45971</v>
      </c>
      <c r="Z334" s="232">
        <v>45982</v>
      </c>
      <c r="AA334" s="232"/>
      <c r="AB334" s="232"/>
      <c r="AC334" s="234"/>
      <c r="AD334" s="232"/>
      <c r="AE334" s="253" t="str">
        <f>IF($N334=マイタスク!$U$5,"作業者","")&amp;IF($S334=マイタスク!$U$5,"ピアレビュー","")&amp;IF($X334=マイタスク!$U$5,"SVレビュー","")</f>
        <v/>
      </c>
      <c r="AF334" s="252">
        <f t="shared" si="11"/>
        <v>94</v>
      </c>
      <c r="AG334" s="9" t="s">
        <v>34</v>
      </c>
    </row>
    <row r="335" spans="2:33">
      <c r="B335" s="225">
        <v>323</v>
      </c>
      <c r="C335" s="226" t="s">
        <v>320</v>
      </c>
      <c r="D335" s="227" t="s">
        <v>321</v>
      </c>
      <c r="E335" s="228" t="s">
        <v>477</v>
      </c>
      <c r="F335" s="226" t="s">
        <v>476</v>
      </c>
      <c r="G335" s="226" t="s">
        <v>65</v>
      </c>
      <c r="H335" s="226" t="s">
        <v>66</v>
      </c>
      <c r="I335" s="229">
        <f t="shared" si="10"/>
        <v>0</v>
      </c>
      <c r="J335" s="232"/>
      <c r="K335" s="226" t="s">
        <v>8701</v>
      </c>
      <c r="L335" s="226" t="s">
        <v>476</v>
      </c>
      <c r="M335" s="226" t="s">
        <v>8255</v>
      </c>
      <c r="N335" s="226" t="s">
        <v>8143</v>
      </c>
      <c r="O335" s="232">
        <v>46160</v>
      </c>
      <c r="P335" s="232"/>
      <c r="Q335" s="232"/>
      <c r="R335" s="232"/>
      <c r="S335" s="226" t="s">
        <v>8216</v>
      </c>
      <c r="T335" s="229">
        <v>46176</v>
      </c>
      <c r="U335" s="232"/>
      <c r="V335" s="233"/>
      <c r="W335" s="233"/>
      <c r="X335" s="226" t="s">
        <v>8433</v>
      </c>
      <c r="Y335" s="229">
        <v>46176</v>
      </c>
      <c r="Z335" s="232">
        <v>46176</v>
      </c>
      <c r="AA335" s="232"/>
      <c r="AB335" s="232"/>
      <c r="AC335" s="234"/>
      <c r="AD335" s="232"/>
      <c r="AE335" s="253" t="str">
        <f>IF($N335=マイタスク!$U$5,"作業者","")&amp;IF($S335=マイタスク!$U$5,"ピアレビュー","")&amp;IF($X335=マイタスク!$U$5,"SVレビュー","")</f>
        <v/>
      </c>
      <c r="AF335" s="252">
        <f t="shared" si="11"/>
        <v>106</v>
      </c>
      <c r="AG335" s="9" t="s">
        <v>34</v>
      </c>
    </row>
    <row r="336" spans="2:33">
      <c r="B336" s="225">
        <v>324</v>
      </c>
      <c r="C336" s="226" t="s">
        <v>71</v>
      </c>
      <c r="D336" s="227" t="s">
        <v>72</v>
      </c>
      <c r="E336" s="228" t="s">
        <v>478</v>
      </c>
      <c r="F336" s="226" t="s">
        <v>479</v>
      </c>
      <c r="G336" s="226" t="s">
        <v>65</v>
      </c>
      <c r="H336" s="226" t="s">
        <v>66</v>
      </c>
      <c r="I336" s="229">
        <f t="shared" si="10"/>
        <v>0</v>
      </c>
      <c r="J336" s="232"/>
      <c r="K336" s="226" t="s">
        <v>8702</v>
      </c>
      <c r="L336" s="226" t="s">
        <v>479</v>
      </c>
      <c r="M336" s="226" t="s">
        <v>8141</v>
      </c>
      <c r="N336" s="226" t="s">
        <v>8169</v>
      </c>
      <c r="O336" s="232">
        <v>45974</v>
      </c>
      <c r="P336" s="232"/>
      <c r="Q336" s="232"/>
      <c r="R336" s="232"/>
      <c r="S336" s="226" t="s">
        <v>8167</v>
      </c>
      <c r="T336" s="229">
        <v>45974</v>
      </c>
      <c r="U336" s="232"/>
      <c r="V336" s="233"/>
      <c r="W336" s="233"/>
      <c r="X336" s="226" t="s">
        <v>8156</v>
      </c>
      <c r="Y336" s="229">
        <v>45974</v>
      </c>
      <c r="Z336" s="232">
        <v>45974</v>
      </c>
      <c r="AA336" s="232"/>
      <c r="AB336" s="232"/>
      <c r="AC336" s="234"/>
      <c r="AD336" s="232"/>
      <c r="AE336" s="253" t="str">
        <f>IF($N336=マイタスク!$U$5,"作業者","")&amp;IF($S336=マイタスク!$U$5,"ピアレビュー","")&amp;IF($X336=マイタスク!$U$5,"SVレビュー","")</f>
        <v/>
      </c>
      <c r="AF336" s="252">
        <f t="shared" si="11"/>
        <v>1706</v>
      </c>
      <c r="AG336" s="9" t="s">
        <v>34</v>
      </c>
    </row>
    <row r="337" spans="2:33">
      <c r="B337" s="225">
        <v>325</v>
      </c>
      <c r="C337" s="226" t="s">
        <v>249</v>
      </c>
      <c r="D337" s="227" t="s">
        <v>250</v>
      </c>
      <c r="E337" s="228" t="s">
        <v>480</v>
      </c>
      <c r="F337" s="226" t="s">
        <v>481</v>
      </c>
      <c r="G337" s="226" t="s">
        <v>65</v>
      </c>
      <c r="H337" s="226" t="s">
        <v>79</v>
      </c>
      <c r="I337" s="229">
        <f t="shared" si="10"/>
        <v>0</v>
      </c>
      <c r="J337" s="232"/>
      <c r="K337" s="226" t="s">
        <v>8703</v>
      </c>
      <c r="L337" s="226" t="s">
        <v>481</v>
      </c>
      <c r="M337" s="226" t="s">
        <v>8568</v>
      </c>
      <c r="N337" s="226" t="s">
        <v>8260</v>
      </c>
      <c r="O337" s="232">
        <v>45901</v>
      </c>
      <c r="P337" s="232"/>
      <c r="Q337" s="232"/>
      <c r="R337" s="232"/>
      <c r="S337" s="226"/>
      <c r="T337" s="229"/>
      <c r="U337" s="232"/>
      <c r="V337" s="233"/>
      <c r="W337" s="233"/>
      <c r="X337" s="226" t="s">
        <v>8167</v>
      </c>
      <c r="Y337" s="229">
        <v>45901</v>
      </c>
      <c r="Z337" s="232">
        <v>46265</v>
      </c>
      <c r="AA337" s="232"/>
      <c r="AB337" s="232"/>
      <c r="AC337" s="234"/>
      <c r="AD337" s="232"/>
      <c r="AE337" s="253" t="str">
        <f>IF($N337=マイタスク!$U$5,"作業者","")&amp;IF($S337=マイタスク!$U$5,"ピアレビュー","")&amp;IF($X337=マイタスク!$U$5,"SVレビュー","")</f>
        <v/>
      </c>
      <c r="AF337" s="252">
        <f t="shared" si="11"/>
        <v>723</v>
      </c>
      <c r="AG337" s="9" t="s">
        <v>34</v>
      </c>
    </row>
    <row r="338" spans="2:33">
      <c r="B338" s="225">
        <v>326</v>
      </c>
      <c r="C338" s="226" t="s">
        <v>320</v>
      </c>
      <c r="D338" s="227" t="s">
        <v>321</v>
      </c>
      <c r="E338" s="228" t="s">
        <v>482</v>
      </c>
      <c r="F338" s="226" t="s">
        <v>483</v>
      </c>
      <c r="G338" s="226" t="s">
        <v>65</v>
      </c>
      <c r="H338" s="226" t="s">
        <v>66</v>
      </c>
      <c r="I338" s="229">
        <f t="shared" si="10"/>
        <v>0</v>
      </c>
      <c r="J338" s="232"/>
      <c r="K338" s="226" t="s">
        <v>8704</v>
      </c>
      <c r="L338" s="226" t="s">
        <v>483</v>
      </c>
      <c r="M338" s="226" t="s">
        <v>8141</v>
      </c>
      <c r="N338" s="226" t="s">
        <v>8160</v>
      </c>
      <c r="O338" s="232">
        <v>46160</v>
      </c>
      <c r="P338" s="232"/>
      <c r="Q338" s="232"/>
      <c r="R338" s="232"/>
      <c r="S338" s="226" t="s">
        <v>8433</v>
      </c>
      <c r="T338" s="229">
        <v>46176</v>
      </c>
      <c r="U338" s="232"/>
      <c r="V338" s="233"/>
      <c r="W338" s="233"/>
      <c r="X338" s="226" t="s">
        <v>8196</v>
      </c>
      <c r="Y338" s="229">
        <v>46176</v>
      </c>
      <c r="Z338" s="232">
        <v>46176</v>
      </c>
      <c r="AA338" s="232"/>
      <c r="AB338" s="232"/>
      <c r="AC338" s="234"/>
      <c r="AD338" s="232"/>
      <c r="AE338" s="253" t="str">
        <f>IF($N338=マイタスク!$U$5,"作業者","")&amp;IF($S338=マイタスク!$U$5,"ピアレビュー","")&amp;IF($X338=マイタスク!$U$5,"SVレビュー","")</f>
        <v/>
      </c>
      <c r="AF338" s="252">
        <f t="shared" si="11"/>
        <v>107</v>
      </c>
      <c r="AG338" s="9" t="s">
        <v>34</v>
      </c>
    </row>
    <row r="339" spans="2:33">
      <c r="B339" s="225">
        <v>327</v>
      </c>
      <c r="C339" s="226" t="s">
        <v>320</v>
      </c>
      <c r="D339" s="227" t="s">
        <v>321</v>
      </c>
      <c r="E339" s="228" t="s">
        <v>484</v>
      </c>
      <c r="F339" s="226" t="s">
        <v>485</v>
      </c>
      <c r="G339" s="226" t="s">
        <v>65</v>
      </c>
      <c r="H339" s="226" t="s">
        <v>66</v>
      </c>
      <c r="I339" s="229">
        <f t="shared" si="10"/>
        <v>0</v>
      </c>
      <c r="J339" s="232"/>
      <c r="K339" s="226" t="s">
        <v>8705</v>
      </c>
      <c r="L339" s="226" t="s">
        <v>485</v>
      </c>
      <c r="M339" s="226" t="s">
        <v>8141</v>
      </c>
      <c r="N339" s="226" t="s">
        <v>8160</v>
      </c>
      <c r="O339" s="232">
        <v>45986</v>
      </c>
      <c r="P339" s="232"/>
      <c r="Q339" s="232"/>
      <c r="R339" s="232"/>
      <c r="S339" s="226" t="s">
        <v>8156</v>
      </c>
      <c r="T339" s="229">
        <v>45986</v>
      </c>
      <c r="U339" s="232"/>
      <c r="V339" s="233"/>
      <c r="W339" s="233"/>
      <c r="X339" s="226" t="s">
        <v>8167</v>
      </c>
      <c r="Y339" s="229">
        <v>45986</v>
      </c>
      <c r="Z339" s="232">
        <v>45986</v>
      </c>
      <c r="AA339" s="232"/>
      <c r="AB339" s="232"/>
      <c r="AC339" s="234"/>
      <c r="AD339" s="232"/>
      <c r="AE339" s="253" t="str">
        <f>IF($N339=マイタスク!$U$5,"作業者","")&amp;IF($S339=マイタスク!$U$5,"ピアレビュー","")&amp;IF($X339=マイタスク!$U$5,"SVレビュー","")</f>
        <v/>
      </c>
      <c r="AF339" s="252">
        <f t="shared" si="11"/>
        <v>98</v>
      </c>
      <c r="AG339" s="9" t="s">
        <v>34</v>
      </c>
    </row>
    <row r="340" spans="2:33">
      <c r="B340" s="225">
        <v>328</v>
      </c>
      <c r="C340" s="226" t="s">
        <v>320</v>
      </c>
      <c r="D340" s="227" t="s">
        <v>321</v>
      </c>
      <c r="E340" s="228" t="s">
        <v>486</v>
      </c>
      <c r="F340" s="226" t="s">
        <v>487</v>
      </c>
      <c r="G340" s="226" t="s">
        <v>65</v>
      </c>
      <c r="H340" s="226" t="s">
        <v>66</v>
      </c>
      <c r="I340" s="229">
        <f t="shared" si="10"/>
        <v>0</v>
      </c>
      <c r="J340" s="232"/>
      <c r="K340" s="226" t="s">
        <v>8706</v>
      </c>
      <c r="L340" s="226" t="s">
        <v>487</v>
      </c>
      <c r="M340" s="226" t="s">
        <v>8141</v>
      </c>
      <c r="N340" s="226" t="s">
        <v>8230</v>
      </c>
      <c r="O340" s="232">
        <v>45971</v>
      </c>
      <c r="P340" s="232"/>
      <c r="Q340" s="232"/>
      <c r="R340" s="232"/>
      <c r="S340" s="226" t="s">
        <v>8164</v>
      </c>
      <c r="T340" s="229">
        <v>45971</v>
      </c>
      <c r="U340" s="232"/>
      <c r="V340" s="233"/>
      <c r="W340" s="233"/>
      <c r="X340" s="226" t="s">
        <v>8188</v>
      </c>
      <c r="Y340" s="229">
        <v>45982</v>
      </c>
      <c r="Z340" s="232">
        <v>45982</v>
      </c>
      <c r="AA340" s="232"/>
      <c r="AB340" s="232"/>
      <c r="AC340" s="234"/>
      <c r="AD340" s="232"/>
      <c r="AE340" s="253" t="str">
        <f>IF($N340=マイタスク!$U$5,"作業者","")&amp;IF($S340=マイタスク!$U$5,"ピアレビュー","")&amp;IF($X340=マイタスク!$U$5,"SVレビュー","")</f>
        <v/>
      </c>
      <c r="AF340" s="252">
        <f t="shared" si="11"/>
        <v>90</v>
      </c>
      <c r="AG340" s="9" t="s">
        <v>34</v>
      </c>
    </row>
    <row r="341" spans="2:33">
      <c r="B341" s="225">
        <v>329</v>
      </c>
      <c r="C341" s="226" t="s">
        <v>320</v>
      </c>
      <c r="D341" s="227" t="s">
        <v>321</v>
      </c>
      <c r="E341" s="228" t="s">
        <v>488</v>
      </c>
      <c r="F341" s="226" t="s">
        <v>487</v>
      </c>
      <c r="G341" s="226" t="s">
        <v>65</v>
      </c>
      <c r="H341" s="226" t="s">
        <v>66</v>
      </c>
      <c r="I341" s="229">
        <f t="shared" si="10"/>
        <v>0</v>
      </c>
      <c r="J341" s="232"/>
      <c r="K341" s="226" t="s">
        <v>8707</v>
      </c>
      <c r="L341" s="226" t="s">
        <v>487</v>
      </c>
      <c r="M341" s="226" t="s">
        <v>8141</v>
      </c>
      <c r="N341" s="226" t="s">
        <v>8230</v>
      </c>
      <c r="O341" s="232">
        <v>46157</v>
      </c>
      <c r="P341" s="232"/>
      <c r="Q341" s="232"/>
      <c r="R341" s="232"/>
      <c r="S341" s="226" t="s">
        <v>8164</v>
      </c>
      <c r="T341" s="229">
        <v>46157</v>
      </c>
      <c r="U341" s="232"/>
      <c r="V341" s="233"/>
      <c r="W341" s="233"/>
      <c r="X341" s="226" t="s">
        <v>8188</v>
      </c>
      <c r="Y341" s="229">
        <v>46160</v>
      </c>
      <c r="Z341" s="232">
        <v>46176</v>
      </c>
      <c r="AA341" s="232"/>
      <c r="AB341" s="232"/>
      <c r="AC341" s="234"/>
      <c r="AD341" s="232"/>
      <c r="AE341" s="253" t="str">
        <f>IF($N341=マイタスク!$U$5,"作業者","")&amp;IF($S341=マイタスク!$U$5,"ピアレビュー","")&amp;IF($X341=マイタスク!$U$5,"SVレビュー","")</f>
        <v/>
      </c>
      <c r="AF341" s="252">
        <f t="shared" si="11"/>
        <v>99</v>
      </c>
      <c r="AG341" s="9" t="s">
        <v>34</v>
      </c>
    </row>
    <row r="342" spans="2:33">
      <c r="B342" s="225">
        <v>330</v>
      </c>
      <c r="C342" s="226" t="s">
        <v>67</v>
      </c>
      <c r="D342" s="227" t="s">
        <v>68</v>
      </c>
      <c r="E342" s="228" t="s">
        <v>489</v>
      </c>
      <c r="F342" s="226" t="s">
        <v>490</v>
      </c>
      <c r="G342" s="226" t="s">
        <v>65</v>
      </c>
      <c r="H342" s="226" t="s">
        <v>491</v>
      </c>
      <c r="I342" s="229">
        <f t="shared" si="10"/>
        <v>0</v>
      </c>
      <c r="J342" s="232"/>
      <c r="K342" s="226" t="s">
        <v>8708</v>
      </c>
      <c r="L342" s="226" t="s">
        <v>490</v>
      </c>
      <c r="M342" s="226" t="s">
        <v>491</v>
      </c>
      <c r="N342" s="226" t="s">
        <v>8165</v>
      </c>
      <c r="O342" s="232">
        <v>45203.375</v>
      </c>
      <c r="P342" s="232"/>
      <c r="Q342" s="232"/>
      <c r="R342" s="232"/>
      <c r="S342" s="226" t="s">
        <v>8163</v>
      </c>
      <c r="T342" s="229">
        <v>45203.375</v>
      </c>
      <c r="U342" s="232"/>
      <c r="V342" s="233"/>
      <c r="W342" s="233"/>
      <c r="X342" s="226"/>
      <c r="Y342" s="229"/>
      <c r="Z342" s="232">
        <v>45203.375</v>
      </c>
      <c r="AA342" s="232"/>
      <c r="AB342" s="232"/>
      <c r="AC342" s="234"/>
      <c r="AD342" s="232"/>
      <c r="AE342" s="253" t="str">
        <f>IF($N342=マイタスク!$U$5,"作業者","")&amp;IF($S342=マイタスク!$U$5,"ピアレビュー","")&amp;IF($X342=マイタスク!$U$5,"SVレビュー","")</f>
        <v/>
      </c>
      <c r="AF342" s="252">
        <f t="shared" si="11"/>
        <v>43</v>
      </c>
      <c r="AG342" s="9" t="s">
        <v>34</v>
      </c>
    </row>
    <row r="343" spans="2:33">
      <c r="B343" s="225">
        <v>331</v>
      </c>
      <c r="C343" s="226" t="s">
        <v>67</v>
      </c>
      <c r="D343" s="227" t="s">
        <v>68</v>
      </c>
      <c r="E343" s="228" t="s">
        <v>492</v>
      </c>
      <c r="F343" s="226" t="s">
        <v>493</v>
      </c>
      <c r="G343" s="226" t="s">
        <v>65</v>
      </c>
      <c r="H343" s="226" t="s">
        <v>66</v>
      </c>
      <c r="I343" s="229">
        <f t="shared" si="10"/>
        <v>0</v>
      </c>
      <c r="J343" s="232"/>
      <c r="K343" s="226" t="s">
        <v>8709</v>
      </c>
      <c r="L343" s="226" t="s">
        <v>493</v>
      </c>
      <c r="M343" s="226" t="s">
        <v>8141</v>
      </c>
      <c r="N343" s="226" t="s">
        <v>8156</v>
      </c>
      <c r="O343" s="232">
        <v>45203.375</v>
      </c>
      <c r="P343" s="232"/>
      <c r="Q343" s="232"/>
      <c r="R343" s="232"/>
      <c r="S343" s="226" t="s">
        <v>8167</v>
      </c>
      <c r="T343" s="229">
        <v>45203</v>
      </c>
      <c r="U343" s="232"/>
      <c r="V343" s="233"/>
      <c r="W343" s="233"/>
      <c r="X343" s="226"/>
      <c r="Y343" s="229"/>
      <c r="Z343" s="232">
        <v>45203</v>
      </c>
      <c r="AA343" s="232"/>
      <c r="AB343" s="232"/>
      <c r="AC343" s="234"/>
      <c r="AD343" s="232"/>
      <c r="AE343" s="253" t="str">
        <f>IF($N343=マイタスク!$U$5,"作業者","")&amp;IF($S343=マイタスク!$U$5,"ピアレビュー","")&amp;IF($X343=マイタスク!$U$5,"SVレビュー","")</f>
        <v/>
      </c>
      <c r="AF343" s="252">
        <f t="shared" si="11"/>
        <v>42</v>
      </c>
      <c r="AG343" s="9" t="s">
        <v>34</v>
      </c>
    </row>
    <row r="344" spans="2:33">
      <c r="B344" s="225">
        <v>332</v>
      </c>
      <c r="C344" s="226" t="s">
        <v>67</v>
      </c>
      <c r="D344" s="227" t="s">
        <v>68</v>
      </c>
      <c r="E344" s="228" t="s">
        <v>494</v>
      </c>
      <c r="F344" s="226" t="s">
        <v>495</v>
      </c>
      <c r="G344" s="226" t="s">
        <v>65</v>
      </c>
      <c r="H344" s="226" t="s">
        <v>491</v>
      </c>
      <c r="I344" s="229">
        <f t="shared" si="10"/>
        <v>0</v>
      </c>
      <c r="J344" s="232"/>
      <c r="K344" s="226" t="s">
        <v>8710</v>
      </c>
      <c r="L344" s="226" t="s">
        <v>495</v>
      </c>
      <c r="M344" s="226" t="s">
        <v>491</v>
      </c>
      <c r="N344" s="226" t="s">
        <v>8241</v>
      </c>
      <c r="O344" s="232">
        <v>45203.375</v>
      </c>
      <c r="P344" s="232"/>
      <c r="Q344" s="232"/>
      <c r="R344" s="232"/>
      <c r="S344" s="226" t="s">
        <v>8165</v>
      </c>
      <c r="T344" s="229">
        <v>45203.375</v>
      </c>
      <c r="U344" s="232"/>
      <c r="V344" s="233"/>
      <c r="W344" s="233"/>
      <c r="X344" s="226"/>
      <c r="Y344" s="229"/>
      <c r="Z344" s="232">
        <v>45203.375</v>
      </c>
      <c r="AA344" s="232"/>
      <c r="AB344" s="232"/>
      <c r="AC344" s="234"/>
      <c r="AD344" s="232"/>
      <c r="AE344" s="253" t="str">
        <f>IF($N344=マイタスク!$U$5,"作業者","")&amp;IF($S344=マイタスク!$U$5,"ピアレビュー","")&amp;IF($X344=マイタスク!$U$5,"SVレビュー","")</f>
        <v/>
      </c>
      <c r="AF344" s="252">
        <f t="shared" si="11"/>
        <v>44</v>
      </c>
      <c r="AG344" s="9" t="s">
        <v>34</v>
      </c>
    </row>
    <row r="345" spans="2:33">
      <c r="B345" s="225">
        <v>333</v>
      </c>
      <c r="C345" s="226" t="s">
        <v>67</v>
      </c>
      <c r="D345" s="227" t="s">
        <v>68</v>
      </c>
      <c r="E345" s="228" t="s">
        <v>496</v>
      </c>
      <c r="F345" s="226" t="s">
        <v>495</v>
      </c>
      <c r="G345" s="226" t="s">
        <v>65</v>
      </c>
      <c r="H345" s="226" t="s">
        <v>66</v>
      </c>
      <c r="I345" s="229">
        <f t="shared" si="10"/>
        <v>0</v>
      </c>
      <c r="J345" s="232"/>
      <c r="K345" s="226" t="s">
        <v>8711</v>
      </c>
      <c r="L345" s="226" t="s">
        <v>8712</v>
      </c>
      <c r="M345" s="226" t="s">
        <v>8141</v>
      </c>
      <c r="N345" s="226" t="s">
        <v>8527</v>
      </c>
      <c r="O345" s="232">
        <v>45203.375</v>
      </c>
      <c r="P345" s="232"/>
      <c r="Q345" s="232"/>
      <c r="R345" s="232"/>
      <c r="S345" s="226" t="s">
        <v>8165</v>
      </c>
      <c r="T345" s="229">
        <v>45203.375</v>
      </c>
      <c r="U345" s="232"/>
      <c r="V345" s="233"/>
      <c r="W345" s="233"/>
      <c r="X345" s="226"/>
      <c r="Y345" s="229"/>
      <c r="Z345" s="232">
        <v>45203.375</v>
      </c>
      <c r="AA345" s="232"/>
      <c r="AB345" s="232"/>
      <c r="AC345" s="234"/>
      <c r="AD345" s="232"/>
      <c r="AE345" s="253" t="str">
        <f>IF($N345=マイタスク!$U$5,"作業者","")&amp;IF($S345=マイタスク!$U$5,"ピアレビュー","")&amp;IF($X345=マイタスク!$U$5,"SVレビュー","")</f>
        <v/>
      </c>
      <c r="AF345" s="252">
        <f t="shared" si="11"/>
        <v>45</v>
      </c>
      <c r="AG345" s="9" t="s">
        <v>34</v>
      </c>
    </row>
    <row r="346" spans="2:33">
      <c r="B346" s="225">
        <v>334</v>
      </c>
      <c r="C346" s="226" t="s">
        <v>67</v>
      </c>
      <c r="D346" s="227" t="s">
        <v>68</v>
      </c>
      <c r="E346" s="228" t="s">
        <v>497</v>
      </c>
      <c r="F346" s="226" t="s">
        <v>498</v>
      </c>
      <c r="G346" s="226" t="s">
        <v>65</v>
      </c>
      <c r="H346" s="226" t="s">
        <v>66</v>
      </c>
      <c r="I346" s="229">
        <f t="shared" si="10"/>
        <v>0</v>
      </c>
      <c r="J346" s="232"/>
      <c r="K346" s="226" t="s">
        <v>8713</v>
      </c>
      <c r="L346" s="226" t="s">
        <v>498</v>
      </c>
      <c r="M346" s="226" t="s">
        <v>8141</v>
      </c>
      <c r="N346" s="226" t="s">
        <v>8230</v>
      </c>
      <c r="O346" s="232">
        <v>45203.375</v>
      </c>
      <c r="P346" s="232"/>
      <c r="Q346" s="232"/>
      <c r="R346" s="232"/>
      <c r="S346" s="226" t="s">
        <v>8165</v>
      </c>
      <c r="T346" s="229">
        <v>45203.375</v>
      </c>
      <c r="U346" s="232"/>
      <c r="V346" s="233"/>
      <c r="W346" s="233"/>
      <c r="X346" s="226"/>
      <c r="Y346" s="229"/>
      <c r="Z346" s="232">
        <v>45203.375</v>
      </c>
      <c r="AA346" s="232"/>
      <c r="AB346" s="232"/>
      <c r="AC346" s="234"/>
      <c r="AD346" s="232"/>
      <c r="AE346" s="253" t="str">
        <f>IF($N346=マイタスク!$U$5,"作業者","")&amp;IF($S346=マイタスク!$U$5,"ピアレビュー","")&amp;IF($X346=マイタスク!$U$5,"SVレビュー","")</f>
        <v/>
      </c>
      <c r="AF346" s="252">
        <f t="shared" si="11"/>
        <v>46</v>
      </c>
      <c r="AG346" s="9" t="s">
        <v>34</v>
      </c>
    </row>
    <row r="347" spans="2:33">
      <c r="B347" s="225">
        <v>335</v>
      </c>
      <c r="C347" s="226" t="s">
        <v>67</v>
      </c>
      <c r="D347" s="227" t="s">
        <v>68</v>
      </c>
      <c r="E347" s="228" t="s">
        <v>499</v>
      </c>
      <c r="F347" s="226" t="s">
        <v>500</v>
      </c>
      <c r="G347" s="226" t="s">
        <v>65</v>
      </c>
      <c r="H347" s="226" t="s">
        <v>66</v>
      </c>
      <c r="I347" s="229">
        <f t="shared" si="10"/>
        <v>0</v>
      </c>
      <c r="J347" s="232"/>
      <c r="K347" s="226" t="s">
        <v>8714</v>
      </c>
      <c r="L347" s="226" t="s">
        <v>500</v>
      </c>
      <c r="M347" s="226" t="s">
        <v>8141</v>
      </c>
      <c r="N347" s="226" t="s">
        <v>8216</v>
      </c>
      <c r="O347" s="232">
        <v>45203.375</v>
      </c>
      <c r="P347" s="232"/>
      <c r="Q347" s="232"/>
      <c r="R347" s="232"/>
      <c r="S347" s="226" t="s">
        <v>8165</v>
      </c>
      <c r="T347" s="229">
        <v>45203.375</v>
      </c>
      <c r="U347" s="232"/>
      <c r="V347" s="233"/>
      <c r="W347" s="233"/>
      <c r="X347" s="226"/>
      <c r="Y347" s="229"/>
      <c r="Z347" s="232">
        <v>45203.375</v>
      </c>
      <c r="AA347" s="232"/>
      <c r="AB347" s="232"/>
      <c r="AC347" s="234"/>
      <c r="AD347" s="232"/>
      <c r="AE347" s="253" t="str">
        <f>IF($N347=マイタスク!$U$5,"作業者","")&amp;IF($S347=マイタスク!$U$5,"ピアレビュー","")&amp;IF($X347=マイタスク!$U$5,"SVレビュー","")</f>
        <v/>
      </c>
      <c r="AF347" s="252">
        <f t="shared" si="11"/>
        <v>47</v>
      </c>
      <c r="AG347" s="9" t="s">
        <v>34</v>
      </c>
    </row>
    <row r="348" spans="2:33">
      <c r="B348" s="225">
        <v>336</v>
      </c>
      <c r="C348" s="226" t="s">
        <v>71</v>
      </c>
      <c r="D348" s="227" t="s">
        <v>72</v>
      </c>
      <c r="E348" s="228" t="s">
        <v>501</v>
      </c>
      <c r="F348" s="226" t="s">
        <v>502</v>
      </c>
      <c r="G348" s="226" t="s">
        <v>65</v>
      </c>
      <c r="H348" s="226" t="s">
        <v>66</v>
      </c>
      <c r="I348" s="229">
        <f t="shared" si="10"/>
        <v>0</v>
      </c>
      <c r="J348" s="232"/>
      <c r="K348" s="226" t="s">
        <v>8715</v>
      </c>
      <c r="L348" s="226" t="s">
        <v>502</v>
      </c>
      <c r="M348" s="226" t="s">
        <v>8141</v>
      </c>
      <c r="N348" s="226" t="s">
        <v>8164</v>
      </c>
      <c r="O348" s="232">
        <v>46069</v>
      </c>
      <c r="P348" s="232"/>
      <c r="Q348" s="232"/>
      <c r="R348" s="232"/>
      <c r="S348" s="226" t="s">
        <v>8208</v>
      </c>
      <c r="T348" s="229">
        <v>46073</v>
      </c>
      <c r="U348" s="232"/>
      <c r="V348" s="233"/>
      <c r="W348" s="233"/>
      <c r="X348" s="226" t="s">
        <v>8433</v>
      </c>
      <c r="Y348" s="229">
        <v>46073</v>
      </c>
      <c r="Z348" s="232">
        <v>46073</v>
      </c>
      <c r="AA348" s="232"/>
      <c r="AB348" s="232"/>
      <c r="AC348" s="234"/>
      <c r="AD348" s="232"/>
      <c r="AE348" s="253" t="str">
        <f>IF($N348=マイタスク!$U$5,"作業者","")&amp;IF($S348=マイタスク!$U$5,"ピアレビュー","")&amp;IF($X348=マイタスク!$U$5,"SVレビュー","")</f>
        <v/>
      </c>
      <c r="AF348" s="252">
        <f t="shared" si="11"/>
        <v>1859</v>
      </c>
      <c r="AG348" s="9" t="s">
        <v>34</v>
      </c>
    </row>
    <row r="349" spans="2:33">
      <c r="B349" s="225">
        <v>337</v>
      </c>
      <c r="C349" s="226" t="s">
        <v>71</v>
      </c>
      <c r="D349" s="227" t="s">
        <v>72</v>
      </c>
      <c r="E349" s="228" t="s">
        <v>503</v>
      </c>
      <c r="F349" s="226" t="s">
        <v>504</v>
      </c>
      <c r="G349" s="226" t="s">
        <v>65</v>
      </c>
      <c r="H349" s="226" t="s">
        <v>66</v>
      </c>
      <c r="I349" s="229">
        <f>$Q349</f>
        <v>0</v>
      </c>
      <c r="J349" s="232"/>
      <c r="K349" s="226" t="s">
        <v>8716</v>
      </c>
      <c r="L349" s="226" t="s">
        <v>504</v>
      </c>
      <c r="M349" s="226" t="s">
        <v>8141</v>
      </c>
      <c r="N349" s="226" t="s">
        <v>8230</v>
      </c>
      <c r="O349" s="232">
        <v>46069</v>
      </c>
      <c r="P349" s="232"/>
      <c r="Q349" s="232"/>
      <c r="R349" s="232"/>
      <c r="S349" s="226" t="s">
        <v>8433</v>
      </c>
      <c r="T349" s="229">
        <v>46073</v>
      </c>
      <c r="U349" s="232"/>
      <c r="V349" s="233"/>
      <c r="W349" s="233"/>
      <c r="X349" s="226" t="s">
        <v>8152</v>
      </c>
      <c r="Y349" s="229">
        <v>46073</v>
      </c>
      <c r="Z349" s="232">
        <v>46073</v>
      </c>
      <c r="AA349" s="232"/>
      <c r="AB349" s="232"/>
      <c r="AC349" s="234"/>
      <c r="AD349" s="232"/>
      <c r="AE349" s="253" t="str">
        <f>IF($N349=マイタスク!$U$5,"作業者","")&amp;IF($S349=マイタスク!$U$5,"ピアレビュー","")&amp;IF($X349=マイタスク!$U$5,"SVレビュー","")</f>
        <v/>
      </c>
      <c r="AF349" s="252">
        <f t="shared" si="11"/>
        <v>1860</v>
      </c>
      <c r="AG349" s="9" t="s">
        <v>34</v>
      </c>
    </row>
    <row r="350" spans="2:33">
      <c r="B350" s="225">
        <v>338</v>
      </c>
      <c r="C350" s="226" t="s">
        <v>505</v>
      </c>
      <c r="D350" s="227" t="s">
        <v>506</v>
      </c>
      <c r="E350" s="228" t="s">
        <v>507</v>
      </c>
      <c r="F350" s="226" t="s">
        <v>508</v>
      </c>
      <c r="G350" s="226" t="s">
        <v>65</v>
      </c>
      <c r="H350" s="226" t="s">
        <v>66</v>
      </c>
      <c r="I350" s="229">
        <f t="shared" si="10"/>
        <v>0</v>
      </c>
      <c r="J350" s="232"/>
      <c r="K350" s="226" t="s">
        <v>8717</v>
      </c>
      <c r="L350" s="226" t="s">
        <v>508</v>
      </c>
      <c r="M350" s="226" t="s">
        <v>8141</v>
      </c>
      <c r="N350" s="226" t="s">
        <v>8433</v>
      </c>
      <c r="O350" s="232">
        <v>45455</v>
      </c>
      <c r="P350" s="232"/>
      <c r="Q350" s="232"/>
      <c r="R350" s="232"/>
      <c r="S350" s="226" t="s">
        <v>8230</v>
      </c>
      <c r="T350" s="229">
        <v>45457</v>
      </c>
      <c r="U350" s="232"/>
      <c r="V350" s="233"/>
      <c r="W350" s="233"/>
      <c r="X350" s="226" t="s">
        <v>8152</v>
      </c>
      <c r="Y350" s="229">
        <v>45457</v>
      </c>
      <c r="Z350" s="232">
        <v>45457</v>
      </c>
      <c r="AA350" s="232"/>
      <c r="AB350" s="232"/>
      <c r="AC350" s="234"/>
      <c r="AD350" s="232"/>
      <c r="AE350" s="253" t="str">
        <f>IF($N350=マイタスク!$U$5,"作業者","")&amp;IF($S350=マイタスク!$U$5,"ピアレビュー","")&amp;IF($X350=マイタスク!$U$5,"SVレビュー","")</f>
        <v/>
      </c>
      <c r="AF350" s="252">
        <f t="shared" si="11"/>
        <v>7</v>
      </c>
      <c r="AG350" s="9" t="s">
        <v>34</v>
      </c>
    </row>
    <row r="351" spans="2:33">
      <c r="B351" s="225">
        <v>339</v>
      </c>
      <c r="C351" s="226" t="s">
        <v>505</v>
      </c>
      <c r="D351" s="227" t="s">
        <v>506</v>
      </c>
      <c r="E351" s="228" t="s">
        <v>509</v>
      </c>
      <c r="F351" s="226" t="s">
        <v>510</v>
      </c>
      <c r="G351" s="226" t="s">
        <v>65</v>
      </c>
      <c r="H351" s="226" t="s">
        <v>66</v>
      </c>
      <c r="I351" s="229">
        <f t="shared" si="10"/>
        <v>0</v>
      </c>
      <c r="J351" s="232"/>
      <c r="K351" s="226" t="s">
        <v>8718</v>
      </c>
      <c r="L351" s="226" t="s">
        <v>510</v>
      </c>
      <c r="M351" s="226" t="s">
        <v>8141</v>
      </c>
      <c r="N351" s="226" t="s">
        <v>8164</v>
      </c>
      <c r="O351" s="232">
        <v>45448</v>
      </c>
      <c r="P351" s="232"/>
      <c r="Q351" s="232"/>
      <c r="R351" s="232"/>
      <c r="S351" s="226" t="s">
        <v>8433</v>
      </c>
      <c r="T351" s="229">
        <v>45450</v>
      </c>
      <c r="U351" s="232"/>
      <c r="V351" s="233"/>
      <c r="W351" s="233"/>
      <c r="X351" s="226" t="s">
        <v>8152</v>
      </c>
      <c r="Y351" s="229">
        <v>45450</v>
      </c>
      <c r="Z351" s="232">
        <v>45450</v>
      </c>
      <c r="AA351" s="232"/>
      <c r="AB351" s="232"/>
      <c r="AC351" s="234"/>
      <c r="AD351" s="232"/>
      <c r="AE351" s="253" t="str">
        <f>IF($N351=マイタスク!$U$5,"作業者","")&amp;IF($S351=マイタスク!$U$5,"ピアレビュー","")&amp;IF($X351=マイタスク!$U$5,"SVレビュー","")</f>
        <v/>
      </c>
      <c r="AF351" s="252">
        <f t="shared" si="11"/>
        <v>1</v>
      </c>
      <c r="AG351" s="9" t="s">
        <v>34</v>
      </c>
    </row>
    <row r="352" spans="2:33">
      <c r="B352" s="225">
        <v>340</v>
      </c>
      <c r="C352" s="226" t="s">
        <v>505</v>
      </c>
      <c r="D352" s="227" t="s">
        <v>506</v>
      </c>
      <c r="E352" s="228" t="s">
        <v>511</v>
      </c>
      <c r="F352" s="226" t="s">
        <v>510</v>
      </c>
      <c r="G352" s="226" t="s">
        <v>65</v>
      </c>
      <c r="H352" s="226" t="s">
        <v>66</v>
      </c>
      <c r="I352" s="229">
        <f t="shared" si="10"/>
        <v>0</v>
      </c>
      <c r="J352" s="232"/>
      <c r="K352" s="226" t="s">
        <v>8719</v>
      </c>
      <c r="L352" s="226" t="s">
        <v>510</v>
      </c>
      <c r="M352" s="226" t="s">
        <v>8141</v>
      </c>
      <c r="N352" s="226" t="s">
        <v>8230</v>
      </c>
      <c r="O352" s="232">
        <v>45455</v>
      </c>
      <c r="P352" s="232"/>
      <c r="Q352" s="232"/>
      <c r="R352" s="232"/>
      <c r="S352" s="226" t="s">
        <v>8164</v>
      </c>
      <c r="T352" s="229">
        <v>45457</v>
      </c>
      <c r="U352" s="232"/>
      <c r="V352" s="233"/>
      <c r="W352" s="233"/>
      <c r="X352" s="226" t="s">
        <v>8152</v>
      </c>
      <c r="Y352" s="229">
        <v>45457</v>
      </c>
      <c r="Z352" s="232">
        <v>45457</v>
      </c>
      <c r="AA352" s="232"/>
      <c r="AB352" s="232"/>
      <c r="AC352" s="234"/>
      <c r="AD352" s="232"/>
      <c r="AE352" s="253" t="str">
        <f>IF($N352=マイタスク!$U$5,"作業者","")&amp;IF($S352=マイタスク!$U$5,"ピアレビュー","")&amp;IF($X352=マイタスク!$U$5,"SVレビュー","")</f>
        <v/>
      </c>
      <c r="AF352" s="252">
        <f t="shared" si="11"/>
        <v>5</v>
      </c>
      <c r="AG352" s="9" t="s">
        <v>34</v>
      </c>
    </row>
    <row r="353" spans="2:33">
      <c r="B353" s="225">
        <v>341</v>
      </c>
      <c r="C353" s="226" t="s">
        <v>505</v>
      </c>
      <c r="D353" s="227" t="s">
        <v>506</v>
      </c>
      <c r="E353" s="228" t="s">
        <v>512</v>
      </c>
      <c r="F353" s="226" t="s">
        <v>513</v>
      </c>
      <c r="G353" s="226" t="s">
        <v>65</v>
      </c>
      <c r="H353" s="226" t="s">
        <v>66</v>
      </c>
      <c r="I353" s="229">
        <f t="shared" si="10"/>
        <v>0</v>
      </c>
      <c r="J353" s="232"/>
      <c r="K353" s="226" t="s">
        <v>8720</v>
      </c>
      <c r="L353" s="226" t="s">
        <v>513</v>
      </c>
      <c r="M353" s="226" t="s">
        <v>8141</v>
      </c>
      <c r="N353" s="226" t="s">
        <v>8230</v>
      </c>
      <c r="O353" s="232">
        <v>45448</v>
      </c>
      <c r="P353" s="232"/>
      <c r="Q353" s="232"/>
      <c r="R353" s="232"/>
      <c r="S353" s="226" t="s">
        <v>8527</v>
      </c>
      <c r="T353" s="229">
        <v>45450</v>
      </c>
      <c r="U353" s="232"/>
      <c r="V353" s="233"/>
      <c r="W353" s="233"/>
      <c r="X353" s="226"/>
      <c r="Y353" s="229"/>
      <c r="Z353" s="232">
        <v>45450</v>
      </c>
      <c r="AA353" s="232"/>
      <c r="AB353" s="232"/>
      <c r="AC353" s="234"/>
      <c r="AD353" s="232"/>
      <c r="AE353" s="253" t="str">
        <f>IF($N353=マイタスク!$U$5,"作業者","")&amp;IF($S353=マイタスク!$U$5,"ピアレビュー","")&amp;IF($X353=マイタスク!$U$5,"SVレビュー","")</f>
        <v/>
      </c>
      <c r="AF353" s="252">
        <f t="shared" si="11"/>
        <v>2</v>
      </c>
      <c r="AG353" s="9" t="s">
        <v>34</v>
      </c>
    </row>
    <row r="354" spans="2:33">
      <c r="B354" s="225">
        <v>342</v>
      </c>
      <c r="C354" s="226" t="s">
        <v>505</v>
      </c>
      <c r="D354" s="227" t="s">
        <v>506</v>
      </c>
      <c r="E354" s="228" t="s">
        <v>514</v>
      </c>
      <c r="F354" s="226" t="s">
        <v>513</v>
      </c>
      <c r="G354" s="226" t="s">
        <v>65</v>
      </c>
      <c r="H354" s="226" t="s">
        <v>66</v>
      </c>
      <c r="I354" s="229">
        <f t="shared" si="10"/>
        <v>0</v>
      </c>
      <c r="J354" s="232"/>
      <c r="K354" s="226" t="s">
        <v>8721</v>
      </c>
      <c r="L354" s="226" t="s">
        <v>513</v>
      </c>
      <c r="M354" s="226" t="s">
        <v>8141</v>
      </c>
      <c r="N354" s="226" t="s">
        <v>8208</v>
      </c>
      <c r="O354" s="232">
        <v>45455</v>
      </c>
      <c r="P354" s="232"/>
      <c r="Q354" s="232"/>
      <c r="R354" s="232"/>
      <c r="S354" s="226" t="s">
        <v>8527</v>
      </c>
      <c r="T354" s="229">
        <v>45457</v>
      </c>
      <c r="U354" s="232"/>
      <c r="V354" s="233"/>
      <c r="W354" s="233"/>
      <c r="X354" s="226" t="s">
        <v>8152</v>
      </c>
      <c r="Y354" s="229">
        <v>45457</v>
      </c>
      <c r="Z354" s="232">
        <v>45457</v>
      </c>
      <c r="AA354" s="232"/>
      <c r="AB354" s="232"/>
      <c r="AC354" s="234"/>
      <c r="AD354" s="232"/>
      <c r="AE354" s="253" t="str">
        <f>IF($N354=マイタスク!$U$5,"作業者","")&amp;IF($S354=マイタスク!$U$5,"ピアレビュー","")&amp;IF($X354=マイタスク!$U$5,"SVレビュー","")</f>
        <v/>
      </c>
      <c r="AF354" s="252">
        <f t="shared" si="11"/>
        <v>6</v>
      </c>
      <c r="AG354" s="9" t="s">
        <v>34</v>
      </c>
    </row>
    <row r="355" spans="2:33">
      <c r="B355" s="225">
        <v>343</v>
      </c>
      <c r="C355" s="226" t="s">
        <v>505</v>
      </c>
      <c r="D355" s="227" t="s">
        <v>506</v>
      </c>
      <c r="E355" s="228" t="s">
        <v>515</v>
      </c>
      <c r="F355" s="226" t="s">
        <v>516</v>
      </c>
      <c r="G355" s="226" t="s">
        <v>65</v>
      </c>
      <c r="H355" s="226" t="s">
        <v>66</v>
      </c>
      <c r="I355" s="229">
        <f t="shared" si="10"/>
        <v>0</v>
      </c>
      <c r="J355" s="232"/>
      <c r="K355" s="226" t="s">
        <v>8722</v>
      </c>
      <c r="L355" s="226" t="s">
        <v>516</v>
      </c>
      <c r="M355" s="226" t="s">
        <v>8141</v>
      </c>
      <c r="N355" s="226" t="s">
        <v>8527</v>
      </c>
      <c r="O355" s="232">
        <v>45448</v>
      </c>
      <c r="P355" s="232"/>
      <c r="Q355" s="232"/>
      <c r="R355" s="232"/>
      <c r="S355" s="226" t="s">
        <v>8167</v>
      </c>
      <c r="T355" s="229">
        <v>45450</v>
      </c>
      <c r="U355" s="232"/>
      <c r="V355" s="233"/>
      <c r="W355" s="233"/>
      <c r="X355" s="226"/>
      <c r="Y355" s="229"/>
      <c r="Z355" s="232">
        <v>45450</v>
      </c>
      <c r="AA355" s="232"/>
      <c r="AB355" s="232"/>
      <c r="AC355" s="234"/>
      <c r="AD355" s="232"/>
      <c r="AE355" s="253" t="str">
        <f>IF($N355=マイタスク!$U$5,"作業者","")&amp;IF($S355=マイタスク!$U$5,"ピアレビュー","")&amp;IF($X355=マイタスク!$U$5,"SVレビュー","")</f>
        <v/>
      </c>
      <c r="AF355" s="252">
        <f t="shared" si="11"/>
        <v>3</v>
      </c>
      <c r="AG355" s="9" t="s">
        <v>34</v>
      </c>
    </row>
    <row r="356" spans="2:33">
      <c r="B356" s="225">
        <v>344</v>
      </c>
      <c r="C356" s="226" t="s">
        <v>505</v>
      </c>
      <c r="D356" s="227" t="s">
        <v>506</v>
      </c>
      <c r="E356" s="228" t="s">
        <v>517</v>
      </c>
      <c r="F356" s="226" t="s">
        <v>518</v>
      </c>
      <c r="G356" s="226" t="s">
        <v>65</v>
      </c>
      <c r="H356" s="226" t="s">
        <v>66</v>
      </c>
      <c r="I356" s="229">
        <f t="shared" si="10"/>
        <v>0</v>
      </c>
      <c r="J356" s="232"/>
      <c r="K356" s="226" t="s">
        <v>8723</v>
      </c>
      <c r="L356" s="226" t="s">
        <v>518</v>
      </c>
      <c r="M356" s="226" t="s">
        <v>8141</v>
      </c>
      <c r="N356" s="226" t="s">
        <v>8156</v>
      </c>
      <c r="O356" s="232">
        <v>45448</v>
      </c>
      <c r="P356" s="232"/>
      <c r="Q356" s="232"/>
      <c r="R356" s="232"/>
      <c r="S356" s="226" t="s">
        <v>8167</v>
      </c>
      <c r="T356" s="229">
        <v>45448</v>
      </c>
      <c r="U356" s="232"/>
      <c r="V356" s="233"/>
      <c r="W356" s="233"/>
      <c r="X356" s="226"/>
      <c r="Y356" s="229"/>
      <c r="Z356" s="232">
        <v>45450</v>
      </c>
      <c r="AA356" s="232"/>
      <c r="AB356" s="232"/>
      <c r="AC356" s="234"/>
      <c r="AD356" s="232"/>
      <c r="AE356" s="253" t="str">
        <f>IF($N356=マイタスク!$U$5,"作業者","")&amp;IF($S356=マイタスク!$U$5,"ピアレビュー","")&amp;IF($X356=マイタスク!$U$5,"SVレビュー","")</f>
        <v/>
      </c>
      <c r="AF356" s="252">
        <f t="shared" si="11"/>
        <v>4</v>
      </c>
      <c r="AG356" s="9" t="s">
        <v>34</v>
      </c>
    </row>
    <row r="357" spans="2:33">
      <c r="B357" s="225">
        <v>345</v>
      </c>
      <c r="C357" s="226" t="s">
        <v>71</v>
      </c>
      <c r="D357" s="227" t="s">
        <v>120</v>
      </c>
      <c r="E357" s="228" t="s">
        <v>519</v>
      </c>
      <c r="F357" s="226" t="s">
        <v>520</v>
      </c>
      <c r="G357" s="226" t="s">
        <v>65</v>
      </c>
      <c r="H357" s="226" t="s">
        <v>66</v>
      </c>
      <c r="I357" s="229">
        <f t="shared" si="10"/>
        <v>0</v>
      </c>
      <c r="J357" s="232"/>
      <c r="K357" s="226" t="s">
        <v>8724</v>
      </c>
      <c r="L357" s="226" t="s">
        <v>8725</v>
      </c>
      <c r="M357" s="226" t="s">
        <v>8141</v>
      </c>
      <c r="N357" s="226" t="s">
        <v>8167</v>
      </c>
      <c r="O357" s="232">
        <v>45527</v>
      </c>
      <c r="P357" s="232"/>
      <c r="Q357" s="232"/>
      <c r="R357" s="232"/>
      <c r="S357" s="226" t="s">
        <v>8156</v>
      </c>
      <c r="T357" s="229">
        <v>45534</v>
      </c>
      <c r="U357" s="232"/>
      <c r="V357" s="233"/>
      <c r="W357" s="233"/>
      <c r="X357" s="226"/>
      <c r="Y357" s="229"/>
      <c r="Z357" s="232">
        <v>45527</v>
      </c>
      <c r="AA357" s="232"/>
      <c r="AB357" s="232"/>
      <c r="AC357" s="234"/>
      <c r="AD357" s="232"/>
      <c r="AE357" s="253" t="str">
        <f>IF($N357=マイタスク!$U$5,"作業者","")&amp;IF($S357=マイタスク!$U$5,"ピアレビュー","")&amp;IF($X357=マイタスク!$U$5,"SVレビュー","")</f>
        <v/>
      </c>
      <c r="AF357" s="252">
        <f t="shared" si="11"/>
        <v>260</v>
      </c>
      <c r="AG357" s="9" t="s">
        <v>34</v>
      </c>
    </row>
    <row r="358" spans="2:33">
      <c r="B358" s="225">
        <v>346</v>
      </c>
      <c r="C358" s="226" t="s">
        <v>71</v>
      </c>
      <c r="D358" s="227" t="s">
        <v>120</v>
      </c>
      <c r="E358" s="228" t="s">
        <v>521</v>
      </c>
      <c r="F358" s="226" t="s">
        <v>522</v>
      </c>
      <c r="G358" s="226" t="s">
        <v>65</v>
      </c>
      <c r="H358" s="226" t="s">
        <v>66</v>
      </c>
      <c r="I358" s="229">
        <f t="shared" si="10"/>
        <v>0</v>
      </c>
      <c r="J358" s="232"/>
      <c r="K358" s="226" t="s">
        <v>8726</v>
      </c>
      <c r="L358" s="226" t="s">
        <v>522</v>
      </c>
      <c r="M358" s="226" t="s">
        <v>8141</v>
      </c>
      <c r="N358" s="226" t="s">
        <v>8258</v>
      </c>
      <c r="O358" s="232">
        <v>45527</v>
      </c>
      <c r="P358" s="232"/>
      <c r="Q358" s="232"/>
      <c r="R358" s="232"/>
      <c r="S358" s="226" t="s">
        <v>8260</v>
      </c>
      <c r="T358" s="229">
        <v>45527</v>
      </c>
      <c r="U358" s="232"/>
      <c r="V358" s="233"/>
      <c r="W358" s="233"/>
      <c r="X358" s="226" t="s">
        <v>8167</v>
      </c>
      <c r="Y358" s="229">
        <v>45530</v>
      </c>
      <c r="Z358" s="232">
        <v>45534</v>
      </c>
      <c r="AA358" s="232"/>
      <c r="AB358" s="232"/>
      <c r="AC358" s="234"/>
      <c r="AD358" s="232"/>
      <c r="AE358" s="253" t="str">
        <f>IF($N358=マイタスク!$U$5,"作業者","")&amp;IF($S358=マイタスク!$U$5,"ピアレビュー","")&amp;IF($X358=マイタスク!$U$5,"SVレビュー","")</f>
        <v/>
      </c>
      <c r="AF358" s="252">
        <f t="shared" si="11"/>
        <v>262</v>
      </c>
      <c r="AG358" s="9" t="s">
        <v>34</v>
      </c>
    </row>
    <row r="359" spans="2:33">
      <c r="B359" s="225">
        <v>347</v>
      </c>
      <c r="C359" s="226" t="s">
        <v>71</v>
      </c>
      <c r="D359" s="227" t="s">
        <v>120</v>
      </c>
      <c r="E359" s="228" t="s">
        <v>523</v>
      </c>
      <c r="F359" s="226" t="s">
        <v>524</v>
      </c>
      <c r="G359" s="226" t="s">
        <v>65</v>
      </c>
      <c r="H359" s="226" t="s">
        <v>66</v>
      </c>
      <c r="I359" s="229">
        <f t="shared" si="10"/>
        <v>0</v>
      </c>
      <c r="J359" s="232"/>
      <c r="K359" s="226" t="s">
        <v>8727</v>
      </c>
      <c r="L359" s="226" t="s">
        <v>524</v>
      </c>
      <c r="M359" s="226" t="s">
        <v>8141</v>
      </c>
      <c r="N359" s="226" t="s">
        <v>8260</v>
      </c>
      <c r="O359" s="232">
        <v>45527</v>
      </c>
      <c r="P359" s="232"/>
      <c r="Q359" s="232"/>
      <c r="R359" s="232"/>
      <c r="S359" s="226" t="s">
        <v>8258</v>
      </c>
      <c r="T359" s="229">
        <v>45527</v>
      </c>
      <c r="U359" s="232"/>
      <c r="V359" s="233"/>
      <c r="W359" s="233"/>
      <c r="X359" s="226" t="s">
        <v>8167</v>
      </c>
      <c r="Y359" s="229">
        <v>45527</v>
      </c>
      <c r="Z359" s="232">
        <v>45534</v>
      </c>
      <c r="AA359" s="232"/>
      <c r="AB359" s="232"/>
      <c r="AC359" s="234"/>
      <c r="AD359" s="232"/>
      <c r="AE359" s="253" t="str">
        <f>IF($N359=マイタスク!$U$5,"作業者","")&amp;IF($S359=マイタスク!$U$5,"ピアレビュー","")&amp;IF($X359=マイタスク!$U$5,"SVレビュー","")</f>
        <v/>
      </c>
      <c r="AF359" s="252">
        <f t="shared" si="11"/>
        <v>263</v>
      </c>
      <c r="AG359" s="9" t="s">
        <v>34</v>
      </c>
    </row>
    <row r="360" spans="2:33">
      <c r="B360" s="225">
        <v>348</v>
      </c>
      <c r="C360" s="226" t="s">
        <v>71</v>
      </c>
      <c r="D360" s="227" t="s">
        <v>72</v>
      </c>
      <c r="E360" s="228" t="s">
        <v>525</v>
      </c>
      <c r="F360" s="226" t="s">
        <v>526</v>
      </c>
      <c r="G360" s="226" t="s">
        <v>65</v>
      </c>
      <c r="H360" s="226" t="s">
        <v>66</v>
      </c>
      <c r="I360" s="229">
        <f t="shared" si="10"/>
        <v>0</v>
      </c>
      <c r="J360" s="232"/>
      <c r="K360" s="226" t="s">
        <v>8728</v>
      </c>
      <c r="L360" s="226" t="s">
        <v>8729</v>
      </c>
      <c r="M360" s="226" t="s">
        <v>8141</v>
      </c>
      <c r="N360" s="226" t="s">
        <v>8178</v>
      </c>
      <c r="O360" s="232">
        <v>45734</v>
      </c>
      <c r="P360" s="232"/>
      <c r="Q360" s="232"/>
      <c r="R360" s="232"/>
      <c r="S360" s="226" t="s">
        <v>8156</v>
      </c>
      <c r="T360" s="229">
        <v>45734</v>
      </c>
      <c r="U360" s="232"/>
      <c r="V360" s="233"/>
      <c r="W360" s="233"/>
      <c r="X360" s="226"/>
      <c r="Y360" s="229"/>
      <c r="Z360" s="232">
        <v>45742</v>
      </c>
      <c r="AA360" s="232"/>
      <c r="AB360" s="232"/>
      <c r="AC360" s="234"/>
      <c r="AD360" s="232"/>
      <c r="AE360" s="253" t="str">
        <f>IF($N360=マイタスク!$U$5,"作業者","")&amp;IF($S360=マイタスク!$U$5,"ピアレビュー","")&amp;IF($X360=マイタスク!$U$5,"SVレビュー","")</f>
        <v/>
      </c>
      <c r="AF360" s="252">
        <f t="shared" si="11"/>
        <v>1089</v>
      </c>
      <c r="AG360" s="9" t="s">
        <v>34</v>
      </c>
    </row>
    <row r="361" spans="2:33">
      <c r="B361" s="225">
        <v>349</v>
      </c>
      <c r="C361" s="226" t="s">
        <v>71</v>
      </c>
      <c r="D361" s="227" t="s">
        <v>72</v>
      </c>
      <c r="E361" s="228" t="s">
        <v>525</v>
      </c>
      <c r="F361" s="226" t="s">
        <v>526</v>
      </c>
      <c r="G361" s="226" t="s">
        <v>65</v>
      </c>
      <c r="H361" s="226" t="s">
        <v>66</v>
      </c>
      <c r="I361" s="229">
        <f t="shared" si="10"/>
        <v>0</v>
      </c>
      <c r="J361" s="232"/>
      <c r="K361" s="226" t="s">
        <v>8730</v>
      </c>
      <c r="L361" s="226" t="s">
        <v>8731</v>
      </c>
      <c r="M361" s="226" t="s">
        <v>8141</v>
      </c>
      <c r="N361" s="226" t="s">
        <v>8178</v>
      </c>
      <c r="O361" s="232">
        <v>45734</v>
      </c>
      <c r="P361" s="232"/>
      <c r="Q361" s="232"/>
      <c r="R361" s="232"/>
      <c r="S361" s="226" t="s">
        <v>8156</v>
      </c>
      <c r="T361" s="229">
        <v>45734</v>
      </c>
      <c r="U361" s="232"/>
      <c r="V361" s="233"/>
      <c r="W361" s="233"/>
      <c r="X361" s="226"/>
      <c r="Y361" s="229"/>
      <c r="Z361" s="232">
        <v>45742</v>
      </c>
      <c r="AA361" s="232"/>
      <c r="AB361" s="232"/>
      <c r="AC361" s="234"/>
      <c r="AD361" s="232"/>
      <c r="AE361" s="253" t="str">
        <f>IF($N361=マイタスク!$U$5,"作業者","")&amp;IF($S361=マイタスク!$U$5,"ピアレビュー","")&amp;IF($X361=マイタスク!$U$5,"SVレビュー","")</f>
        <v/>
      </c>
      <c r="AF361" s="252">
        <f t="shared" si="11"/>
        <v>1089</v>
      </c>
      <c r="AG361" s="9" t="s">
        <v>34</v>
      </c>
    </row>
    <row r="362" spans="2:33">
      <c r="B362" s="225">
        <v>350</v>
      </c>
      <c r="C362" s="226" t="s">
        <v>71</v>
      </c>
      <c r="D362" s="227" t="s">
        <v>72</v>
      </c>
      <c r="E362" s="228" t="s">
        <v>527</v>
      </c>
      <c r="F362" s="226" t="s">
        <v>528</v>
      </c>
      <c r="G362" s="226" t="s">
        <v>65</v>
      </c>
      <c r="H362" s="226" t="s">
        <v>66</v>
      </c>
      <c r="I362" s="229">
        <f t="shared" si="10"/>
        <v>0</v>
      </c>
      <c r="J362" s="232"/>
      <c r="K362" s="226" t="s">
        <v>8732</v>
      </c>
      <c r="L362" s="226" t="s">
        <v>528</v>
      </c>
      <c r="M362" s="226" t="s">
        <v>8141</v>
      </c>
      <c r="N362" s="226" t="s">
        <v>8152</v>
      </c>
      <c r="O362" s="232">
        <v>45747</v>
      </c>
      <c r="P362" s="232"/>
      <c r="Q362" s="232"/>
      <c r="R362" s="232"/>
      <c r="S362" s="226" t="s">
        <v>8152</v>
      </c>
      <c r="T362" s="229">
        <v>45747</v>
      </c>
      <c r="U362" s="232"/>
      <c r="V362" s="233"/>
      <c r="W362" s="233"/>
      <c r="X362" s="226"/>
      <c r="Y362" s="229"/>
      <c r="Z362" s="232">
        <v>45747</v>
      </c>
      <c r="AA362" s="232"/>
      <c r="AB362" s="232"/>
      <c r="AC362" s="234"/>
      <c r="AD362" s="232"/>
      <c r="AE362" s="253" t="str">
        <f>IF($N362=マイタスク!$U$5,"作業者","")&amp;IF($S362=マイタスク!$U$5,"ピアレビュー","")&amp;IF($X362=マイタスク!$U$5,"SVレビュー","")</f>
        <v/>
      </c>
      <c r="AF362" s="252">
        <f t="shared" si="11"/>
        <v>1090</v>
      </c>
      <c r="AG362" s="9" t="s">
        <v>34</v>
      </c>
    </row>
    <row r="363" spans="2:33">
      <c r="B363" s="225">
        <v>351</v>
      </c>
      <c r="C363" s="226" t="s">
        <v>71</v>
      </c>
      <c r="D363" s="227" t="s">
        <v>72</v>
      </c>
      <c r="E363" s="228" t="s">
        <v>529</v>
      </c>
      <c r="F363" s="226" t="s">
        <v>528</v>
      </c>
      <c r="G363" s="226" t="s">
        <v>65</v>
      </c>
      <c r="H363" s="226" t="s">
        <v>66</v>
      </c>
      <c r="I363" s="229">
        <f t="shared" si="10"/>
        <v>0</v>
      </c>
      <c r="J363" s="232"/>
      <c r="K363" s="226" t="s">
        <v>8733</v>
      </c>
      <c r="L363" s="226" t="s">
        <v>8734</v>
      </c>
      <c r="M363" s="226" t="s">
        <v>8141</v>
      </c>
      <c r="N363" s="226" t="s">
        <v>8165</v>
      </c>
      <c r="O363" s="232">
        <v>45734</v>
      </c>
      <c r="P363" s="232"/>
      <c r="Q363" s="232"/>
      <c r="R363" s="232"/>
      <c r="S363" s="226" t="s">
        <v>8160</v>
      </c>
      <c r="T363" s="229">
        <v>45734</v>
      </c>
      <c r="U363" s="232"/>
      <c r="V363" s="233"/>
      <c r="W363" s="233"/>
      <c r="X363" s="226"/>
      <c r="Y363" s="229"/>
      <c r="Z363" s="232">
        <v>45742</v>
      </c>
      <c r="AA363" s="232"/>
      <c r="AB363" s="232"/>
      <c r="AC363" s="234"/>
      <c r="AD363" s="232"/>
      <c r="AE363" s="253" t="str">
        <f>IF($N363=マイタスク!$U$5,"作業者","")&amp;IF($S363=マイタスク!$U$5,"ピアレビュー","")&amp;IF($X363=マイタスク!$U$5,"SVレビュー","")</f>
        <v/>
      </c>
      <c r="AF363" s="252">
        <f t="shared" si="11"/>
        <v>1091</v>
      </c>
      <c r="AG363" s="9" t="s">
        <v>34</v>
      </c>
    </row>
    <row r="364" spans="2:33">
      <c r="B364" s="225">
        <v>352</v>
      </c>
      <c r="C364" s="226" t="s">
        <v>71</v>
      </c>
      <c r="D364" s="227" t="s">
        <v>72</v>
      </c>
      <c r="E364" s="228" t="s">
        <v>529</v>
      </c>
      <c r="F364" s="226" t="s">
        <v>528</v>
      </c>
      <c r="G364" s="226" t="s">
        <v>65</v>
      </c>
      <c r="H364" s="226" t="s">
        <v>66</v>
      </c>
      <c r="I364" s="229">
        <f t="shared" si="10"/>
        <v>0</v>
      </c>
      <c r="J364" s="232"/>
      <c r="K364" s="226" t="s">
        <v>8735</v>
      </c>
      <c r="L364" s="226" t="s">
        <v>8736</v>
      </c>
      <c r="M364" s="226" t="s">
        <v>8141</v>
      </c>
      <c r="N364" s="226" t="s">
        <v>8165</v>
      </c>
      <c r="O364" s="232">
        <v>45734</v>
      </c>
      <c r="P364" s="232"/>
      <c r="Q364" s="232"/>
      <c r="R364" s="232"/>
      <c r="S364" s="226" t="s">
        <v>8160</v>
      </c>
      <c r="T364" s="229">
        <v>45734</v>
      </c>
      <c r="U364" s="232"/>
      <c r="V364" s="233"/>
      <c r="W364" s="233"/>
      <c r="X364" s="226"/>
      <c r="Y364" s="229"/>
      <c r="Z364" s="232">
        <v>45742</v>
      </c>
      <c r="AA364" s="232"/>
      <c r="AB364" s="232"/>
      <c r="AC364" s="234"/>
      <c r="AD364" s="232"/>
      <c r="AE364" s="253" t="str">
        <f>IF($N364=マイタスク!$U$5,"作業者","")&amp;IF($S364=マイタスク!$U$5,"ピアレビュー","")&amp;IF($X364=マイタスク!$U$5,"SVレビュー","")</f>
        <v/>
      </c>
      <c r="AF364" s="252">
        <f t="shared" si="11"/>
        <v>1091</v>
      </c>
      <c r="AG364" s="9" t="s">
        <v>34</v>
      </c>
    </row>
    <row r="365" spans="2:33">
      <c r="B365" s="225">
        <v>353</v>
      </c>
      <c r="C365" s="226" t="s">
        <v>71</v>
      </c>
      <c r="D365" s="227" t="s">
        <v>72</v>
      </c>
      <c r="E365" s="228" t="s">
        <v>530</v>
      </c>
      <c r="F365" s="226" t="s">
        <v>531</v>
      </c>
      <c r="G365" s="226" t="s">
        <v>65</v>
      </c>
      <c r="H365" s="226" t="s">
        <v>66</v>
      </c>
      <c r="I365" s="229">
        <f t="shared" si="10"/>
        <v>0</v>
      </c>
      <c r="J365" s="232"/>
      <c r="K365" s="226" t="s">
        <v>8737</v>
      </c>
      <c r="L365" s="226" t="s">
        <v>8738</v>
      </c>
      <c r="M365" s="226" t="s">
        <v>8141</v>
      </c>
      <c r="N365" s="226" t="s">
        <v>8143</v>
      </c>
      <c r="O365" s="232">
        <v>45734</v>
      </c>
      <c r="P365" s="232"/>
      <c r="Q365" s="232"/>
      <c r="R365" s="232"/>
      <c r="S365" s="226" t="s">
        <v>8196</v>
      </c>
      <c r="T365" s="229">
        <v>45734</v>
      </c>
      <c r="U365" s="232"/>
      <c r="V365" s="233"/>
      <c r="W365" s="233"/>
      <c r="X365" s="226"/>
      <c r="Y365" s="229"/>
      <c r="Z365" s="232">
        <v>45742</v>
      </c>
      <c r="AA365" s="232"/>
      <c r="AB365" s="232"/>
      <c r="AC365" s="234"/>
      <c r="AD365" s="232"/>
      <c r="AE365" s="253" t="str">
        <f>IF($N365=マイタスク!$U$5,"作業者","")&amp;IF($S365=マイタスク!$U$5,"ピアレビュー","")&amp;IF($X365=マイタスク!$U$5,"SVレビュー","")</f>
        <v/>
      </c>
      <c r="AF365" s="252">
        <f t="shared" si="11"/>
        <v>1092</v>
      </c>
      <c r="AG365" s="9" t="s">
        <v>34</v>
      </c>
    </row>
    <row r="366" spans="2:33">
      <c r="B366" s="225">
        <v>354</v>
      </c>
      <c r="C366" s="226" t="s">
        <v>71</v>
      </c>
      <c r="D366" s="227" t="s">
        <v>72</v>
      </c>
      <c r="E366" s="228" t="s">
        <v>530</v>
      </c>
      <c r="F366" s="226" t="s">
        <v>531</v>
      </c>
      <c r="G366" s="226" t="s">
        <v>65</v>
      </c>
      <c r="H366" s="226" t="s">
        <v>66</v>
      </c>
      <c r="I366" s="229">
        <f t="shared" si="10"/>
        <v>0</v>
      </c>
      <c r="J366" s="232"/>
      <c r="K366" s="226" t="s">
        <v>8739</v>
      </c>
      <c r="L366" s="226" t="s">
        <v>8740</v>
      </c>
      <c r="M366" s="226" t="s">
        <v>8141</v>
      </c>
      <c r="N366" s="226" t="s">
        <v>8143</v>
      </c>
      <c r="O366" s="232">
        <v>45734</v>
      </c>
      <c r="P366" s="232"/>
      <c r="Q366" s="232"/>
      <c r="R366" s="232"/>
      <c r="S366" s="226" t="s">
        <v>8196</v>
      </c>
      <c r="T366" s="229">
        <v>45734</v>
      </c>
      <c r="U366" s="232"/>
      <c r="V366" s="233"/>
      <c r="W366" s="233"/>
      <c r="X366" s="226"/>
      <c r="Y366" s="229"/>
      <c r="Z366" s="232">
        <v>45742</v>
      </c>
      <c r="AA366" s="232"/>
      <c r="AB366" s="232"/>
      <c r="AC366" s="234"/>
      <c r="AD366" s="232"/>
      <c r="AE366" s="253" t="str">
        <f>IF($N366=マイタスク!$U$5,"作業者","")&amp;IF($S366=マイタスク!$U$5,"ピアレビュー","")&amp;IF($X366=マイタスク!$U$5,"SVレビュー","")</f>
        <v/>
      </c>
      <c r="AF366" s="252">
        <f t="shared" si="11"/>
        <v>1092</v>
      </c>
      <c r="AG366" s="9" t="s">
        <v>34</v>
      </c>
    </row>
    <row r="367" spans="2:33">
      <c r="B367" s="225">
        <v>355</v>
      </c>
      <c r="C367" s="226" t="s">
        <v>71</v>
      </c>
      <c r="D367" s="227" t="s">
        <v>72</v>
      </c>
      <c r="E367" s="228" t="s">
        <v>532</v>
      </c>
      <c r="F367" s="226" t="s">
        <v>533</v>
      </c>
      <c r="G367" s="226" t="s">
        <v>65</v>
      </c>
      <c r="H367" s="226" t="s">
        <v>66</v>
      </c>
      <c r="I367" s="229">
        <f t="shared" si="10"/>
        <v>0</v>
      </c>
      <c r="J367" s="232"/>
      <c r="K367" s="226" t="s">
        <v>8741</v>
      </c>
      <c r="L367" s="226" t="s">
        <v>8742</v>
      </c>
      <c r="M367" s="226" t="s">
        <v>8141</v>
      </c>
      <c r="N367" s="226" t="s">
        <v>8142</v>
      </c>
      <c r="O367" s="232">
        <v>45734</v>
      </c>
      <c r="P367" s="232"/>
      <c r="Q367" s="232"/>
      <c r="R367" s="232"/>
      <c r="S367" s="226" t="s">
        <v>8144</v>
      </c>
      <c r="T367" s="229">
        <v>45734</v>
      </c>
      <c r="U367" s="232"/>
      <c r="V367" s="233"/>
      <c r="W367" s="233"/>
      <c r="X367" s="226"/>
      <c r="Y367" s="229"/>
      <c r="Z367" s="232">
        <v>45742</v>
      </c>
      <c r="AA367" s="232"/>
      <c r="AB367" s="232"/>
      <c r="AC367" s="234"/>
      <c r="AD367" s="232"/>
      <c r="AE367" s="253" t="str">
        <f>IF($N367=マイタスク!$U$5,"作業者","")&amp;IF($S367=マイタスク!$U$5,"ピアレビュー","")&amp;IF($X367=マイタスク!$U$5,"SVレビュー","")</f>
        <v/>
      </c>
      <c r="AF367" s="252">
        <f t="shared" si="11"/>
        <v>1093</v>
      </c>
      <c r="AG367" s="9" t="s">
        <v>34</v>
      </c>
    </row>
    <row r="368" spans="2:33">
      <c r="B368" s="225">
        <v>356</v>
      </c>
      <c r="C368" s="226" t="s">
        <v>71</v>
      </c>
      <c r="D368" s="227" t="s">
        <v>72</v>
      </c>
      <c r="E368" s="228" t="s">
        <v>532</v>
      </c>
      <c r="F368" s="226" t="s">
        <v>533</v>
      </c>
      <c r="G368" s="226" t="s">
        <v>65</v>
      </c>
      <c r="H368" s="226" t="s">
        <v>66</v>
      </c>
      <c r="I368" s="229">
        <f t="shared" si="10"/>
        <v>0</v>
      </c>
      <c r="J368" s="232"/>
      <c r="K368" s="226" t="s">
        <v>8743</v>
      </c>
      <c r="L368" s="226" t="s">
        <v>8744</v>
      </c>
      <c r="M368" s="226" t="s">
        <v>8141</v>
      </c>
      <c r="N368" s="226" t="s">
        <v>8142</v>
      </c>
      <c r="O368" s="232">
        <v>45734</v>
      </c>
      <c r="P368" s="232"/>
      <c r="Q368" s="232"/>
      <c r="R368" s="232"/>
      <c r="S368" s="226" t="s">
        <v>8144</v>
      </c>
      <c r="T368" s="229">
        <v>45734</v>
      </c>
      <c r="U368" s="232"/>
      <c r="V368" s="233"/>
      <c r="W368" s="233"/>
      <c r="X368" s="226"/>
      <c r="Y368" s="229"/>
      <c r="Z368" s="232">
        <v>45742</v>
      </c>
      <c r="AA368" s="232"/>
      <c r="AB368" s="232"/>
      <c r="AC368" s="234"/>
      <c r="AD368" s="232"/>
      <c r="AE368" s="253" t="str">
        <f>IF($N368=マイタスク!$U$5,"作業者","")&amp;IF($S368=マイタスク!$U$5,"ピアレビュー","")&amp;IF($X368=マイタスク!$U$5,"SVレビュー","")</f>
        <v/>
      </c>
      <c r="AF368" s="252">
        <f t="shared" si="11"/>
        <v>1093</v>
      </c>
      <c r="AG368" s="9" t="s">
        <v>34</v>
      </c>
    </row>
    <row r="369" spans="2:33">
      <c r="B369" s="225">
        <v>357</v>
      </c>
      <c r="C369" s="226" t="s">
        <v>71</v>
      </c>
      <c r="D369" s="227" t="s">
        <v>72</v>
      </c>
      <c r="E369" s="228" t="s">
        <v>534</v>
      </c>
      <c r="F369" s="226" t="s">
        <v>535</v>
      </c>
      <c r="G369" s="226" t="s">
        <v>65</v>
      </c>
      <c r="H369" s="226" t="s">
        <v>66</v>
      </c>
      <c r="I369" s="229">
        <f t="shared" si="10"/>
        <v>0</v>
      </c>
      <c r="J369" s="232"/>
      <c r="K369" s="226" t="s">
        <v>8745</v>
      </c>
      <c r="L369" s="226" t="s">
        <v>8746</v>
      </c>
      <c r="M369" s="226" t="s">
        <v>8141</v>
      </c>
      <c r="N369" s="226" t="s">
        <v>8216</v>
      </c>
      <c r="O369" s="232">
        <v>45734</v>
      </c>
      <c r="P369" s="232"/>
      <c r="Q369" s="232"/>
      <c r="R369" s="232"/>
      <c r="S369" s="226" t="s">
        <v>8159</v>
      </c>
      <c r="T369" s="229">
        <v>45734</v>
      </c>
      <c r="U369" s="232"/>
      <c r="V369" s="233"/>
      <c r="W369" s="233"/>
      <c r="X369" s="226"/>
      <c r="Y369" s="229"/>
      <c r="Z369" s="232">
        <v>45742</v>
      </c>
      <c r="AA369" s="232"/>
      <c r="AB369" s="232"/>
      <c r="AC369" s="234"/>
      <c r="AD369" s="232"/>
      <c r="AE369" s="253" t="str">
        <f>IF($N369=マイタスク!$U$5,"作業者","")&amp;IF($S369=マイタスク!$U$5,"ピアレビュー","")&amp;IF($X369=マイタスク!$U$5,"SVレビュー","")</f>
        <v/>
      </c>
      <c r="AF369" s="252">
        <f t="shared" si="11"/>
        <v>1094</v>
      </c>
      <c r="AG369" s="9" t="s">
        <v>34</v>
      </c>
    </row>
    <row r="370" spans="2:33">
      <c r="B370" s="225">
        <v>358</v>
      </c>
      <c r="C370" s="226" t="s">
        <v>71</v>
      </c>
      <c r="D370" s="227" t="s">
        <v>72</v>
      </c>
      <c r="E370" s="228" t="s">
        <v>534</v>
      </c>
      <c r="F370" s="226" t="s">
        <v>535</v>
      </c>
      <c r="G370" s="226" t="s">
        <v>65</v>
      </c>
      <c r="H370" s="226" t="s">
        <v>66</v>
      </c>
      <c r="I370" s="229">
        <f t="shared" si="10"/>
        <v>0</v>
      </c>
      <c r="J370" s="232"/>
      <c r="K370" s="226" t="s">
        <v>8747</v>
      </c>
      <c r="L370" s="226" t="s">
        <v>8748</v>
      </c>
      <c r="M370" s="226" t="s">
        <v>8141</v>
      </c>
      <c r="N370" s="226" t="s">
        <v>8216</v>
      </c>
      <c r="O370" s="232">
        <v>45734</v>
      </c>
      <c r="P370" s="232"/>
      <c r="Q370" s="232"/>
      <c r="R370" s="232"/>
      <c r="S370" s="226" t="s">
        <v>8159</v>
      </c>
      <c r="T370" s="229">
        <v>45734</v>
      </c>
      <c r="U370" s="232"/>
      <c r="V370" s="233"/>
      <c r="W370" s="233"/>
      <c r="X370" s="226"/>
      <c r="Y370" s="229"/>
      <c r="Z370" s="232">
        <v>45742</v>
      </c>
      <c r="AA370" s="232"/>
      <c r="AB370" s="232"/>
      <c r="AC370" s="234"/>
      <c r="AD370" s="232"/>
      <c r="AE370" s="253" t="str">
        <f>IF($N370=マイタスク!$U$5,"作業者","")&amp;IF($S370=マイタスク!$U$5,"ピアレビュー","")&amp;IF($X370=マイタスク!$U$5,"SVレビュー","")</f>
        <v/>
      </c>
      <c r="AF370" s="252">
        <f t="shared" si="11"/>
        <v>1094</v>
      </c>
      <c r="AG370" s="9" t="s">
        <v>34</v>
      </c>
    </row>
    <row r="371" spans="2:33">
      <c r="B371" s="225">
        <v>359</v>
      </c>
      <c r="C371" s="226" t="s">
        <v>71</v>
      </c>
      <c r="D371" s="227" t="s">
        <v>120</v>
      </c>
      <c r="E371" s="228" t="s">
        <v>536</v>
      </c>
      <c r="F371" s="226" t="s">
        <v>537</v>
      </c>
      <c r="G371" s="226" t="s">
        <v>65</v>
      </c>
      <c r="H371" s="226" t="s">
        <v>66</v>
      </c>
      <c r="I371" s="229">
        <f t="shared" si="10"/>
        <v>0</v>
      </c>
      <c r="J371" s="232"/>
      <c r="K371" s="226" t="s">
        <v>8749</v>
      </c>
      <c r="L371" s="226" t="s">
        <v>8750</v>
      </c>
      <c r="M371" s="226" t="s">
        <v>8141</v>
      </c>
      <c r="N371" s="226" t="s">
        <v>8178</v>
      </c>
      <c r="O371" s="232">
        <v>45553</v>
      </c>
      <c r="P371" s="232"/>
      <c r="Q371" s="232"/>
      <c r="R371" s="232"/>
      <c r="S371" s="226" t="s">
        <v>8160</v>
      </c>
      <c r="T371" s="229">
        <v>45554</v>
      </c>
      <c r="U371" s="232"/>
      <c r="V371" s="233"/>
      <c r="W371" s="233"/>
      <c r="X371" s="226" t="s">
        <v>8156</v>
      </c>
      <c r="Y371" s="229">
        <v>45554</v>
      </c>
      <c r="Z371" s="232">
        <v>45554</v>
      </c>
      <c r="AA371" s="232"/>
      <c r="AB371" s="232"/>
      <c r="AC371" s="234"/>
      <c r="AD371" s="232"/>
      <c r="AE371" s="253" t="str">
        <f>IF($N371=マイタスク!$U$5,"作業者","")&amp;IF($S371=マイタスク!$U$5,"ピアレビュー","")&amp;IF($X371=マイタスク!$U$5,"SVレビュー","")</f>
        <v/>
      </c>
      <c r="AF371" s="252">
        <f t="shared" si="11"/>
        <v>328</v>
      </c>
      <c r="AG371" s="9" t="s">
        <v>34</v>
      </c>
    </row>
    <row r="372" spans="2:33">
      <c r="B372" s="225">
        <v>360</v>
      </c>
      <c r="C372" s="226" t="s">
        <v>71</v>
      </c>
      <c r="D372" s="227" t="s">
        <v>120</v>
      </c>
      <c r="E372" s="228" t="s">
        <v>538</v>
      </c>
      <c r="F372" s="226" t="s">
        <v>539</v>
      </c>
      <c r="G372" s="226" t="s">
        <v>65</v>
      </c>
      <c r="H372" s="226" t="s">
        <v>66</v>
      </c>
      <c r="I372" s="229">
        <f t="shared" si="10"/>
        <v>0</v>
      </c>
      <c r="J372" s="232"/>
      <c r="K372" s="226" t="s">
        <v>8751</v>
      </c>
      <c r="L372" s="226" t="s">
        <v>8752</v>
      </c>
      <c r="M372" s="226" t="s">
        <v>8141</v>
      </c>
      <c r="N372" s="226" t="s">
        <v>8156</v>
      </c>
      <c r="O372" s="232">
        <v>45278</v>
      </c>
      <c r="P372" s="232"/>
      <c r="Q372" s="232"/>
      <c r="R372" s="232"/>
      <c r="S372" s="226" t="s">
        <v>8167</v>
      </c>
      <c r="T372" s="229">
        <v>45278</v>
      </c>
      <c r="U372" s="232"/>
      <c r="V372" s="233"/>
      <c r="W372" s="233"/>
      <c r="X372" s="226" t="s">
        <v>8165</v>
      </c>
      <c r="Y372" s="229">
        <v>45278</v>
      </c>
      <c r="Z372" s="232">
        <v>45278</v>
      </c>
      <c r="AA372" s="232"/>
      <c r="AB372" s="232"/>
      <c r="AC372" s="234"/>
      <c r="AD372" s="232"/>
      <c r="AE372" s="253" t="str">
        <f>IF($N372=マイタスク!$U$5,"作業者","")&amp;IF($S372=マイタスク!$U$5,"ピアレビュー","")&amp;IF($X372=マイタスク!$U$5,"SVレビュー","")</f>
        <v/>
      </c>
      <c r="AF372" s="252">
        <f t="shared" si="11"/>
        <v>84</v>
      </c>
      <c r="AG372" s="9" t="s">
        <v>34</v>
      </c>
    </row>
    <row r="373" spans="2:33">
      <c r="B373" s="225">
        <v>361</v>
      </c>
      <c r="C373" s="226" t="s">
        <v>71</v>
      </c>
      <c r="D373" s="227" t="s">
        <v>120</v>
      </c>
      <c r="E373" s="228" t="s">
        <v>538</v>
      </c>
      <c r="F373" s="226" t="s">
        <v>539</v>
      </c>
      <c r="G373" s="226" t="s">
        <v>65</v>
      </c>
      <c r="H373" s="226" t="s">
        <v>66</v>
      </c>
      <c r="I373" s="229">
        <f t="shared" si="10"/>
        <v>0</v>
      </c>
      <c r="J373" s="232"/>
      <c r="K373" s="226" t="s">
        <v>8753</v>
      </c>
      <c r="L373" s="226" t="s">
        <v>8754</v>
      </c>
      <c r="M373" s="226" t="s">
        <v>8141</v>
      </c>
      <c r="N373" s="226" t="s">
        <v>8156</v>
      </c>
      <c r="O373" s="232">
        <v>45279</v>
      </c>
      <c r="P373" s="232"/>
      <c r="Q373" s="232"/>
      <c r="R373" s="232"/>
      <c r="S373" s="226" t="s">
        <v>8167</v>
      </c>
      <c r="T373" s="229">
        <v>45279</v>
      </c>
      <c r="U373" s="232"/>
      <c r="V373" s="233"/>
      <c r="W373" s="233"/>
      <c r="X373" s="226" t="s">
        <v>8165</v>
      </c>
      <c r="Y373" s="229">
        <v>45279</v>
      </c>
      <c r="Z373" s="232">
        <v>45279</v>
      </c>
      <c r="AA373" s="232"/>
      <c r="AB373" s="232"/>
      <c r="AC373" s="234"/>
      <c r="AD373" s="232"/>
      <c r="AE373" s="253" t="str">
        <f>IF($N373=マイタスク!$U$5,"作業者","")&amp;IF($S373=マイタスク!$U$5,"ピアレビュー","")&amp;IF($X373=マイタスク!$U$5,"SVレビュー","")</f>
        <v/>
      </c>
      <c r="AF373" s="252">
        <f t="shared" si="11"/>
        <v>84</v>
      </c>
      <c r="AG373" s="9" t="s">
        <v>34</v>
      </c>
    </row>
    <row r="374" spans="2:33">
      <c r="B374" s="225">
        <v>362</v>
      </c>
      <c r="C374" s="226" t="s">
        <v>71</v>
      </c>
      <c r="D374" s="227" t="s">
        <v>120</v>
      </c>
      <c r="E374" s="228" t="s">
        <v>538</v>
      </c>
      <c r="F374" s="226" t="s">
        <v>539</v>
      </c>
      <c r="G374" s="226" t="s">
        <v>65</v>
      </c>
      <c r="H374" s="226" t="s">
        <v>66</v>
      </c>
      <c r="I374" s="229">
        <f t="shared" si="10"/>
        <v>0</v>
      </c>
      <c r="J374" s="232"/>
      <c r="K374" s="226" t="s">
        <v>8755</v>
      </c>
      <c r="L374" s="226" t="s">
        <v>8756</v>
      </c>
      <c r="M374" s="226" t="s">
        <v>8141</v>
      </c>
      <c r="N374" s="226" t="s">
        <v>8156</v>
      </c>
      <c r="O374" s="232">
        <v>45280</v>
      </c>
      <c r="P374" s="232"/>
      <c r="Q374" s="232"/>
      <c r="R374" s="232"/>
      <c r="S374" s="226" t="s">
        <v>8167</v>
      </c>
      <c r="T374" s="229">
        <v>45280</v>
      </c>
      <c r="U374" s="232"/>
      <c r="V374" s="233"/>
      <c r="W374" s="233"/>
      <c r="X374" s="226" t="s">
        <v>8165</v>
      </c>
      <c r="Y374" s="229">
        <v>45280</v>
      </c>
      <c r="Z374" s="232">
        <v>45280</v>
      </c>
      <c r="AA374" s="232"/>
      <c r="AB374" s="232"/>
      <c r="AC374" s="234"/>
      <c r="AD374" s="232"/>
      <c r="AE374" s="253" t="str">
        <f>IF($N374=マイタスク!$U$5,"作業者","")&amp;IF($S374=マイタスク!$U$5,"ピアレビュー","")&amp;IF($X374=マイタスク!$U$5,"SVレビュー","")</f>
        <v/>
      </c>
      <c r="AF374" s="252">
        <f t="shared" si="11"/>
        <v>84</v>
      </c>
      <c r="AG374" s="9" t="s">
        <v>34</v>
      </c>
    </row>
    <row r="375" spans="2:33">
      <c r="B375" s="225">
        <v>363</v>
      </c>
      <c r="C375" s="226" t="s">
        <v>71</v>
      </c>
      <c r="D375" s="227" t="s">
        <v>120</v>
      </c>
      <c r="E375" s="228" t="s">
        <v>538</v>
      </c>
      <c r="F375" s="226" t="s">
        <v>539</v>
      </c>
      <c r="G375" s="226" t="s">
        <v>65</v>
      </c>
      <c r="H375" s="226" t="s">
        <v>66</v>
      </c>
      <c r="I375" s="229">
        <f t="shared" si="10"/>
        <v>0</v>
      </c>
      <c r="J375" s="232"/>
      <c r="K375" s="226" t="s">
        <v>8757</v>
      </c>
      <c r="L375" s="226" t="s">
        <v>8758</v>
      </c>
      <c r="M375" s="226" t="s">
        <v>8141</v>
      </c>
      <c r="N375" s="226" t="s">
        <v>8156</v>
      </c>
      <c r="O375" s="232">
        <v>45281</v>
      </c>
      <c r="P375" s="232"/>
      <c r="Q375" s="232"/>
      <c r="R375" s="232"/>
      <c r="S375" s="226" t="s">
        <v>8167</v>
      </c>
      <c r="T375" s="229">
        <v>45282</v>
      </c>
      <c r="U375" s="232"/>
      <c r="V375" s="233"/>
      <c r="W375" s="233"/>
      <c r="X375" s="226" t="s">
        <v>8165</v>
      </c>
      <c r="Y375" s="229">
        <v>45282</v>
      </c>
      <c r="Z375" s="232">
        <v>45282</v>
      </c>
      <c r="AA375" s="232"/>
      <c r="AB375" s="232"/>
      <c r="AC375" s="234"/>
      <c r="AD375" s="232"/>
      <c r="AE375" s="253" t="str">
        <f>IF($N375=マイタスク!$U$5,"作業者","")&amp;IF($S375=マイタスク!$U$5,"ピアレビュー","")&amp;IF($X375=マイタスク!$U$5,"SVレビュー","")</f>
        <v/>
      </c>
      <c r="AF375" s="252">
        <f t="shared" si="11"/>
        <v>84</v>
      </c>
      <c r="AG375" s="9" t="s">
        <v>34</v>
      </c>
    </row>
    <row r="376" spans="2:33">
      <c r="B376" s="225">
        <v>364</v>
      </c>
      <c r="C376" s="226" t="s">
        <v>71</v>
      </c>
      <c r="D376" s="227" t="s">
        <v>72</v>
      </c>
      <c r="E376" s="228" t="s">
        <v>540</v>
      </c>
      <c r="F376" s="226" t="s">
        <v>541</v>
      </c>
      <c r="G376" s="226" t="s">
        <v>65</v>
      </c>
      <c r="H376" s="226" t="s">
        <v>66</v>
      </c>
      <c r="I376" s="229">
        <f t="shared" si="10"/>
        <v>0</v>
      </c>
      <c r="J376" s="232"/>
      <c r="K376" s="226" t="s">
        <v>8759</v>
      </c>
      <c r="L376" s="226" t="s">
        <v>8760</v>
      </c>
      <c r="M376" s="226" t="s">
        <v>8141</v>
      </c>
      <c r="N376" s="226" t="s">
        <v>8159</v>
      </c>
      <c r="O376" s="232">
        <v>45842</v>
      </c>
      <c r="P376" s="232"/>
      <c r="Q376" s="232"/>
      <c r="R376" s="232"/>
      <c r="S376" s="226" t="s">
        <v>8241</v>
      </c>
      <c r="T376" s="229">
        <v>45842</v>
      </c>
      <c r="U376" s="232"/>
      <c r="V376" s="233"/>
      <c r="W376" s="233"/>
      <c r="X376" s="226" t="s">
        <v>8156</v>
      </c>
      <c r="Y376" s="229">
        <v>45869</v>
      </c>
      <c r="Z376" s="232">
        <v>45869</v>
      </c>
      <c r="AA376" s="232"/>
      <c r="AB376" s="232"/>
      <c r="AC376" s="234"/>
      <c r="AD376" s="232"/>
      <c r="AE376" s="253" t="str">
        <f>IF($N376=マイタスク!$U$5,"作業者","")&amp;IF($S376=マイタスク!$U$5,"ピアレビュー","")&amp;IF($X376=マイタスク!$U$5,"SVレビュー","")</f>
        <v/>
      </c>
      <c r="AF376" s="252">
        <f t="shared" si="11"/>
        <v>1501</v>
      </c>
      <c r="AG376" s="9" t="s">
        <v>34</v>
      </c>
    </row>
    <row r="377" spans="2:33">
      <c r="B377" s="225">
        <v>365</v>
      </c>
      <c r="C377" s="226" t="s">
        <v>71</v>
      </c>
      <c r="D377" s="227" t="s">
        <v>72</v>
      </c>
      <c r="E377" s="228" t="s">
        <v>540</v>
      </c>
      <c r="F377" s="226" t="s">
        <v>541</v>
      </c>
      <c r="G377" s="226" t="s">
        <v>65</v>
      </c>
      <c r="H377" s="226" t="s">
        <v>66</v>
      </c>
      <c r="I377" s="229">
        <f t="shared" si="10"/>
        <v>0</v>
      </c>
      <c r="J377" s="232"/>
      <c r="K377" s="226" t="s">
        <v>8761</v>
      </c>
      <c r="L377" s="226" t="s">
        <v>8762</v>
      </c>
      <c r="M377" s="226" t="s">
        <v>8141</v>
      </c>
      <c r="N377" s="226" t="s">
        <v>8159</v>
      </c>
      <c r="O377" s="232">
        <v>45842</v>
      </c>
      <c r="P377" s="232"/>
      <c r="Q377" s="232"/>
      <c r="R377" s="232"/>
      <c r="S377" s="226" t="s">
        <v>8241</v>
      </c>
      <c r="T377" s="229">
        <v>45842</v>
      </c>
      <c r="U377" s="232"/>
      <c r="V377" s="233"/>
      <c r="W377" s="233"/>
      <c r="X377" s="226" t="s">
        <v>8160</v>
      </c>
      <c r="Y377" s="229">
        <v>45869</v>
      </c>
      <c r="Z377" s="232">
        <v>45869</v>
      </c>
      <c r="AA377" s="232"/>
      <c r="AB377" s="232"/>
      <c r="AC377" s="234"/>
      <c r="AD377" s="232"/>
      <c r="AE377" s="253" t="str">
        <f>IF($N377=マイタスク!$U$5,"作業者","")&amp;IF($S377=マイタスク!$U$5,"ピアレビュー","")&amp;IF($X377=マイタスク!$U$5,"SVレビュー","")</f>
        <v/>
      </c>
      <c r="AF377" s="252">
        <f t="shared" si="11"/>
        <v>1501</v>
      </c>
      <c r="AG377" s="9" t="s">
        <v>34</v>
      </c>
    </row>
    <row r="378" spans="2:33">
      <c r="B378" s="225">
        <v>366</v>
      </c>
      <c r="C378" s="226" t="s">
        <v>71</v>
      </c>
      <c r="D378" s="227" t="s">
        <v>72</v>
      </c>
      <c r="E378" s="228" t="s">
        <v>540</v>
      </c>
      <c r="F378" s="226" t="s">
        <v>541</v>
      </c>
      <c r="G378" s="226" t="s">
        <v>65</v>
      </c>
      <c r="H378" s="226" t="s">
        <v>66</v>
      </c>
      <c r="I378" s="229">
        <f t="shared" si="10"/>
        <v>0</v>
      </c>
      <c r="J378" s="232"/>
      <c r="K378" s="226" t="s">
        <v>8763</v>
      </c>
      <c r="L378" s="226" t="s">
        <v>8764</v>
      </c>
      <c r="M378" s="226" t="s">
        <v>8141</v>
      </c>
      <c r="N378" s="226" t="s">
        <v>8159</v>
      </c>
      <c r="O378" s="232">
        <v>45842</v>
      </c>
      <c r="P378" s="232"/>
      <c r="Q378" s="232"/>
      <c r="R378" s="232"/>
      <c r="S378" s="226" t="s">
        <v>8241</v>
      </c>
      <c r="T378" s="229">
        <v>45842</v>
      </c>
      <c r="U378" s="232"/>
      <c r="V378" s="233"/>
      <c r="W378" s="233"/>
      <c r="X378" s="226" t="s">
        <v>8160</v>
      </c>
      <c r="Y378" s="229">
        <v>45869</v>
      </c>
      <c r="Z378" s="232">
        <v>45869</v>
      </c>
      <c r="AA378" s="232"/>
      <c r="AB378" s="232"/>
      <c r="AC378" s="234"/>
      <c r="AD378" s="232"/>
      <c r="AE378" s="253" t="str">
        <f>IF($N378=マイタスク!$U$5,"作業者","")&amp;IF($S378=マイタスク!$U$5,"ピアレビュー","")&amp;IF($X378=マイタスク!$U$5,"SVレビュー","")</f>
        <v/>
      </c>
      <c r="AF378" s="252">
        <f t="shared" si="11"/>
        <v>1501</v>
      </c>
      <c r="AG378" s="9" t="s">
        <v>34</v>
      </c>
    </row>
    <row r="379" spans="2:33">
      <c r="B379" s="225">
        <v>367</v>
      </c>
      <c r="C379" s="226" t="s">
        <v>71</v>
      </c>
      <c r="D379" s="227" t="s">
        <v>72</v>
      </c>
      <c r="E379" s="228" t="s">
        <v>540</v>
      </c>
      <c r="F379" s="226" t="s">
        <v>541</v>
      </c>
      <c r="G379" s="226" t="s">
        <v>65</v>
      </c>
      <c r="H379" s="226" t="s">
        <v>66</v>
      </c>
      <c r="I379" s="229">
        <f t="shared" si="10"/>
        <v>0</v>
      </c>
      <c r="J379" s="232"/>
      <c r="K379" s="226" t="s">
        <v>8765</v>
      </c>
      <c r="L379" s="226" t="s">
        <v>8766</v>
      </c>
      <c r="M379" s="226" t="s">
        <v>8141</v>
      </c>
      <c r="N379" s="226" t="s">
        <v>8159</v>
      </c>
      <c r="O379" s="232">
        <v>45842</v>
      </c>
      <c r="P379" s="232"/>
      <c r="Q379" s="232"/>
      <c r="R379" s="232"/>
      <c r="S379" s="226" t="s">
        <v>8241</v>
      </c>
      <c r="T379" s="229">
        <v>45842</v>
      </c>
      <c r="U379" s="232"/>
      <c r="V379" s="233"/>
      <c r="W379" s="233"/>
      <c r="X379" s="226" t="s">
        <v>8160</v>
      </c>
      <c r="Y379" s="229">
        <v>45869</v>
      </c>
      <c r="Z379" s="232">
        <v>45869</v>
      </c>
      <c r="AA379" s="232"/>
      <c r="AB379" s="232"/>
      <c r="AC379" s="234"/>
      <c r="AD379" s="232"/>
      <c r="AE379" s="253" t="str">
        <f>IF($N379=マイタスク!$U$5,"作業者","")&amp;IF($S379=マイタスク!$U$5,"ピアレビュー","")&amp;IF($X379=マイタスク!$U$5,"SVレビュー","")</f>
        <v/>
      </c>
      <c r="AF379" s="252">
        <f t="shared" si="11"/>
        <v>1501</v>
      </c>
      <c r="AG379" s="9" t="s">
        <v>34</v>
      </c>
    </row>
    <row r="380" spans="2:33">
      <c r="B380" s="225">
        <v>368</v>
      </c>
      <c r="C380" s="226" t="s">
        <v>71</v>
      </c>
      <c r="D380" s="227" t="s">
        <v>72</v>
      </c>
      <c r="E380" s="228" t="s">
        <v>540</v>
      </c>
      <c r="F380" s="226" t="s">
        <v>541</v>
      </c>
      <c r="G380" s="226" t="s">
        <v>65</v>
      </c>
      <c r="H380" s="226" t="s">
        <v>66</v>
      </c>
      <c r="I380" s="229">
        <f t="shared" si="10"/>
        <v>0</v>
      </c>
      <c r="J380" s="232"/>
      <c r="K380" s="226" t="s">
        <v>8767</v>
      </c>
      <c r="L380" s="226" t="s">
        <v>8768</v>
      </c>
      <c r="M380" s="226" t="s">
        <v>8141</v>
      </c>
      <c r="N380" s="226" t="s">
        <v>8159</v>
      </c>
      <c r="O380" s="232">
        <v>45842</v>
      </c>
      <c r="P380" s="232"/>
      <c r="Q380" s="232"/>
      <c r="R380" s="232"/>
      <c r="S380" s="226" t="s">
        <v>8241</v>
      </c>
      <c r="T380" s="229">
        <v>45842</v>
      </c>
      <c r="U380" s="232"/>
      <c r="V380" s="233"/>
      <c r="W380" s="233"/>
      <c r="X380" s="226" t="s">
        <v>8160</v>
      </c>
      <c r="Y380" s="229">
        <v>45869</v>
      </c>
      <c r="Z380" s="232">
        <v>45869</v>
      </c>
      <c r="AA380" s="232"/>
      <c r="AB380" s="232"/>
      <c r="AC380" s="234"/>
      <c r="AD380" s="232"/>
      <c r="AE380" s="253" t="str">
        <f>IF($N380=マイタスク!$U$5,"作業者","")&amp;IF($S380=マイタスク!$U$5,"ピアレビュー","")&amp;IF($X380=マイタスク!$U$5,"SVレビュー","")</f>
        <v/>
      </c>
      <c r="AF380" s="252">
        <f t="shared" si="11"/>
        <v>1501</v>
      </c>
      <c r="AG380" s="9" t="s">
        <v>34</v>
      </c>
    </row>
    <row r="381" spans="2:33">
      <c r="B381" s="225">
        <v>369</v>
      </c>
      <c r="C381" s="226" t="s">
        <v>71</v>
      </c>
      <c r="D381" s="227" t="s">
        <v>72</v>
      </c>
      <c r="E381" s="228" t="s">
        <v>540</v>
      </c>
      <c r="F381" s="226" t="s">
        <v>541</v>
      </c>
      <c r="G381" s="226" t="s">
        <v>65</v>
      </c>
      <c r="H381" s="226" t="s">
        <v>66</v>
      </c>
      <c r="I381" s="229">
        <f t="shared" si="10"/>
        <v>0</v>
      </c>
      <c r="J381" s="232"/>
      <c r="K381" s="226" t="s">
        <v>8769</v>
      </c>
      <c r="L381" s="226" t="s">
        <v>8770</v>
      </c>
      <c r="M381" s="226" t="s">
        <v>8141</v>
      </c>
      <c r="N381" s="226" t="s">
        <v>8159</v>
      </c>
      <c r="O381" s="232">
        <v>45842</v>
      </c>
      <c r="P381" s="232"/>
      <c r="Q381" s="232"/>
      <c r="R381" s="232"/>
      <c r="S381" s="226" t="s">
        <v>8241</v>
      </c>
      <c r="T381" s="229">
        <v>45842</v>
      </c>
      <c r="U381" s="232"/>
      <c r="V381" s="233"/>
      <c r="W381" s="233"/>
      <c r="X381" s="226" t="s">
        <v>8160</v>
      </c>
      <c r="Y381" s="229">
        <v>45869</v>
      </c>
      <c r="Z381" s="232">
        <v>45869</v>
      </c>
      <c r="AA381" s="232"/>
      <c r="AB381" s="232"/>
      <c r="AC381" s="234"/>
      <c r="AD381" s="232"/>
      <c r="AE381" s="253" t="str">
        <f>IF($N381=マイタスク!$U$5,"作業者","")&amp;IF($S381=マイタスク!$U$5,"ピアレビュー","")&amp;IF($X381=マイタスク!$U$5,"SVレビュー","")</f>
        <v/>
      </c>
      <c r="AF381" s="252">
        <f t="shared" si="11"/>
        <v>1501</v>
      </c>
      <c r="AG381" s="9" t="s">
        <v>34</v>
      </c>
    </row>
    <row r="382" spans="2:33">
      <c r="B382" s="225">
        <v>370</v>
      </c>
      <c r="C382" s="226" t="s">
        <v>71</v>
      </c>
      <c r="D382" s="227" t="s">
        <v>72</v>
      </c>
      <c r="E382" s="228" t="s">
        <v>542</v>
      </c>
      <c r="F382" s="226" t="s">
        <v>543</v>
      </c>
      <c r="G382" s="226" t="s">
        <v>65</v>
      </c>
      <c r="H382" s="226" t="s">
        <v>66</v>
      </c>
      <c r="I382" s="229">
        <f t="shared" si="10"/>
        <v>0</v>
      </c>
      <c r="J382" s="232"/>
      <c r="K382" s="226" t="s">
        <v>8771</v>
      </c>
      <c r="L382" s="226" t="s">
        <v>8772</v>
      </c>
      <c r="M382" s="226" t="s">
        <v>8141</v>
      </c>
      <c r="N382" s="226" t="s">
        <v>8241</v>
      </c>
      <c r="O382" s="232">
        <v>45842</v>
      </c>
      <c r="P382" s="232"/>
      <c r="Q382" s="232"/>
      <c r="R382" s="232"/>
      <c r="S382" s="226" t="s">
        <v>8159</v>
      </c>
      <c r="T382" s="229">
        <v>45842</v>
      </c>
      <c r="U382" s="232"/>
      <c r="V382" s="233"/>
      <c r="W382" s="233"/>
      <c r="X382" s="226" t="s">
        <v>8160</v>
      </c>
      <c r="Y382" s="229">
        <v>45869</v>
      </c>
      <c r="Z382" s="232">
        <v>45869</v>
      </c>
      <c r="AA382" s="232"/>
      <c r="AB382" s="232"/>
      <c r="AC382" s="234"/>
      <c r="AD382" s="232"/>
      <c r="AE382" s="253" t="str">
        <f>IF($N382=マイタスク!$U$5,"作業者","")&amp;IF($S382=マイタスク!$U$5,"ピアレビュー","")&amp;IF($X382=マイタスク!$U$5,"SVレビュー","")</f>
        <v/>
      </c>
      <c r="AF382" s="252">
        <f t="shared" si="11"/>
        <v>1502</v>
      </c>
      <c r="AG382" s="9" t="s">
        <v>34</v>
      </c>
    </row>
    <row r="383" spans="2:33">
      <c r="B383" s="225">
        <v>371</v>
      </c>
      <c r="C383" s="226" t="s">
        <v>71</v>
      </c>
      <c r="D383" s="227" t="s">
        <v>72</v>
      </c>
      <c r="E383" s="228" t="s">
        <v>542</v>
      </c>
      <c r="F383" s="226" t="s">
        <v>543</v>
      </c>
      <c r="G383" s="226" t="s">
        <v>65</v>
      </c>
      <c r="H383" s="226" t="s">
        <v>66</v>
      </c>
      <c r="I383" s="229">
        <f t="shared" si="10"/>
        <v>0</v>
      </c>
      <c r="J383" s="232"/>
      <c r="K383" s="226" t="s">
        <v>8773</v>
      </c>
      <c r="L383" s="226" t="s">
        <v>8774</v>
      </c>
      <c r="M383" s="226" t="s">
        <v>8141</v>
      </c>
      <c r="N383" s="226" t="s">
        <v>8241</v>
      </c>
      <c r="O383" s="232">
        <v>45842</v>
      </c>
      <c r="P383" s="232"/>
      <c r="Q383" s="232"/>
      <c r="R383" s="232"/>
      <c r="S383" s="226" t="s">
        <v>8159</v>
      </c>
      <c r="T383" s="229">
        <v>45842</v>
      </c>
      <c r="U383" s="232"/>
      <c r="V383" s="233"/>
      <c r="W383" s="233"/>
      <c r="X383" s="226" t="s">
        <v>8160</v>
      </c>
      <c r="Y383" s="229">
        <v>45869</v>
      </c>
      <c r="Z383" s="232">
        <v>45869</v>
      </c>
      <c r="AA383" s="232"/>
      <c r="AB383" s="232"/>
      <c r="AC383" s="234"/>
      <c r="AD383" s="232"/>
      <c r="AE383" s="253" t="str">
        <f>IF($N383=マイタスク!$U$5,"作業者","")&amp;IF($S383=マイタスク!$U$5,"ピアレビュー","")&amp;IF($X383=マイタスク!$U$5,"SVレビュー","")</f>
        <v/>
      </c>
      <c r="AF383" s="252">
        <f t="shared" si="11"/>
        <v>1502</v>
      </c>
      <c r="AG383" s="9" t="s">
        <v>34</v>
      </c>
    </row>
    <row r="384" spans="2:33">
      <c r="B384" s="225">
        <v>372</v>
      </c>
      <c r="C384" s="226" t="s">
        <v>71</v>
      </c>
      <c r="D384" s="227" t="s">
        <v>72</v>
      </c>
      <c r="E384" s="228" t="s">
        <v>542</v>
      </c>
      <c r="F384" s="226" t="s">
        <v>543</v>
      </c>
      <c r="G384" s="226" t="s">
        <v>65</v>
      </c>
      <c r="H384" s="226" t="s">
        <v>66</v>
      </c>
      <c r="I384" s="229">
        <f t="shared" si="10"/>
        <v>0</v>
      </c>
      <c r="J384" s="232"/>
      <c r="K384" s="226" t="s">
        <v>8775</v>
      </c>
      <c r="L384" s="226" t="s">
        <v>8776</v>
      </c>
      <c r="M384" s="226" t="s">
        <v>8141</v>
      </c>
      <c r="N384" s="226" t="s">
        <v>8241</v>
      </c>
      <c r="O384" s="232">
        <v>45842</v>
      </c>
      <c r="P384" s="232"/>
      <c r="Q384" s="232"/>
      <c r="R384" s="232"/>
      <c r="S384" s="226" t="s">
        <v>8159</v>
      </c>
      <c r="T384" s="229">
        <v>45842</v>
      </c>
      <c r="U384" s="232"/>
      <c r="V384" s="233"/>
      <c r="W384" s="233"/>
      <c r="X384" s="226" t="s">
        <v>8160</v>
      </c>
      <c r="Y384" s="229">
        <v>45869</v>
      </c>
      <c r="Z384" s="232">
        <v>45869</v>
      </c>
      <c r="AA384" s="232"/>
      <c r="AB384" s="232"/>
      <c r="AC384" s="234"/>
      <c r="AD384" s="232"/>
      <c r="AE384" s="253" t="str">
        <f>IF($N384=マイタスク!$U$5,"作業者","")&amp;IF($S384=マイタスク!$U$5,"ピアレビュー","")&amp;IF($X384=マイタスク!$U$5,"SVレビュー","")</f>
        <v/>
      </c>
      <c r="AF384" s="252">
        <f t="shared" si="11"/>
        <v>1502</v>
      </c>
      <c r="AG384" s="9" t="s">
        <v>34</v>
      </c>
    </row>
    <row r="385" spans="2:33">
      <c r="B385" s="225">
        <v>373</v>
      </c>
      <c r="C385" s="226" t="s">
        <v>71</v>
      </c>
      <c r="D385" s="227" t="s">
        <v>72</v>
      </c>
      <c r="E385" s="228" t="s">
        <v>542</v>
      </c>
      <c r="F385" s="226" t="s">
        <v>543</v>
      </c>
      <c r="G385" s="226" t="s">
        <v>65</v>
      </c>
      <c r="H385" s="226" t="s">
        <v>66</v>
      </c>
      <c r="I385" s="229">
        <f t="shared" si="10"/>
        <v>0</v>
      </c>
      <c r="J385" s="232"/>
      <c r="K385" s="226" t="s">
        <v>8777</v>
      </c>
      <c r="L385" s="226" t="s">
        <v>8778</v>
      </c>
      <c r="M385" s="226" t="s">
        <v>8141</v>
      </c>
      <c r="N385" s="226" t="s">
        <v>8241</v>
      </c>
      <c r="O385" s="232">
        <v>45842</v>
      </c>
      <c r="P385" s="232"/>
      <c r="Q385" s="232"/>
      <c r="R385" s="232"/>
      <c r="S385" s="226" t="s">
        <v>8159</v>
      </c>
      <c r="T385" s="229">
        <v>45842</v>
      </c>
      <c r="U385" s="232"/>
      <c r="V385" s="233"/>
      <c r="W385" s="233"/>
      <c r="X385" s="226" t="s">
        <v>8160</v>
      </c>
      <c r="Y385" s="229">
        <v>45869</v>
      </c>
      <c r="Z385" s="232">
        <v>45869</v>
      </c>
      <c r="AA385" s="232"/>
      <c r="AB385" s="232"/>
      <c r="AC385" s="234"/>
      <c r="AD385" s="232"/>
      <c r="AE385" s="253" t="str">
        <f>IF($N385=マイタスク!$U$5,"作業者","")&amp;IF($S385=マイタスク!$U$5,"ピアレビュー","")&amp;IF($X385=マイタスク!$U$5,"SVレビュー","")</f>
        <v/>
      </c>
      <c r="AF385" s="252">
        <f t="shared" si="11"/>
        <v>1502</v>
      </c>
      <c r="AG385" s="9" t="s">
        <v>34</v>
      </c>
    </row>
    <row r="386" spans="2:33">
      <c r="B386" s="225">
        <v>374</v>
      </c>
      <c r="C386" s="226" t="s">
        <v>71</v>
      </c>
      <c r="D386" s="227" t="s">
        <v>72</v>
      </c>
      <c r="E386" s="228" t="s">
        <v>542</v>
      </c>
      <c r="F386" s="226" t="s">
        <v>543</v>
      </c>
      <c r="G386" s="226" t="s">
        <v>65</v>
      </c>
      <c r="H386" s="226" t="s">
        <v>66</v>
      </c>
      <c r="I386" s="229">
        <f t="shared" si="10"/>
        <v>0</v>
      </c>
      <c r="J386" s="232"/>
      <c r="K386" s="226" t="s">
        <v>8779</v>
      </c>
      <c r="L386" s="226" t="s">
        <v>8780</v>
      </c>
      <c r="M386" s="226" t="s">
        <v>8141</v>
      </c>
      <c r="N386" s="226" t="s">
        <v>8241</v>
      </c>
      <c r="O386" s="232">
        <v>45842</v>
      </c>
      <c r="P386" s="232"/>
      <c r="Q386" s="232"/>
      <c r="R386" s="232"/>
      <c r="S386" s="226" t="s">
        <v>8159</v>
      </c>
      <c r="T386" s="229">
        <v>45842</v>
      </c>
      <c r="U386" s="232"/>
      <c r="V386" s="233"/>
      <c r="W386" s="233"/>
      <c r="X386" s="226" t="s">
        <v>8160</v>
      </c>
      <c r="Y386" s="229">
        <v>45869</v>
      </c>
      <c r="Z386" s="232">
        <v>45869</v>
      </c>
      <c r="AA386" s="232"/>
      <c r="AB386" s="232"/>
      <c r="AC386" s="234"/>
      <c r="AD386" s="232"/>
      <c r="AE386" s="253" t="str">
        <f>IF($N386=マイタスク!$U$5,"作業者","")&amp;IF($S386=マイタスク!$U$5,"ピアレビュー","")&amp;IF($X386=マイタスク!$U$5,"SVレビュー","")</f>
        <v/>
      </c>
      <c r="AF386" s="252">
        <f t="shared" si="11"/>
        <v>1502</v>
      </c>
      <c r="AG386" s="9" t="s">
        <v>34</v>
      </c>
    </row>
    <row r="387" spans="2:33">
      <c r="B387" s="225">
        <v>375</v>
      </c>
      <c r="C387" s="226" t="s">
        <v>71</v>
      </c>
      <c r="D387" s="227" t="s">
        <v>72</v>
      </c>
      <c r="E387" s="228" t="s">
        <v>542</v>
      </c>
      <c r="F387" s="226" t="s">
        <v>543</v>
      </c>
      <c r="G387" s="226" t="s">
        <v>65</v>
      </c>
      <c r="H387" s="226" t="s">
        <v>66</v>
      </c>
      <c r="I387" s="229">
        <f t="shared" si="10"/>
        <v>0</v>
      </c>
      <c r="J387" s="232"/>
      <c r="K387" s="226" t="s">
        <v>8781</v>
      </c>
      <c r="L387" s="226" t="s">
        <v>8782</v>
      </c>
      <c r="M387" s="226" t="s">
        <v>8141</v>
      </c>
      <c r="N387" s="226" t="s">
        <v>8241</v>
      </c>
      <c r="O387" s="232">
        <v>45842</v>
      </c>
      <c r="P387" s="232"/>
      <c r="Q387" s="232"/>
      <c r="R387" s="232"/>
      <c r="S387" s="226" t="s">
        <v>8159</v>
      </c>
      <c r="T387" s="229">
        <v>45842</v>
      </c>
      <c r="U387" s="232"/>
      <c r="V387" s="233"/>
      <c r="W387" s="233"/>
      <c r="X387" s="226" t="s">
        <v>8160</v>
      </c>
      <c r="Y387" s="229">
        <v>45869</v>
      </c>
      <c r="Z387" s="232">
        <v>45869</v>
      </c>
      <c r="AA387" s="232"/>
      <c r="AB387" s="232"/>
      <c r="AC387" s="234"/>
      <c r="AD387" s="232"/>
      <c r="AE387" s="253" t="str">
        <f>IF($N387=マイタスク!$U$5,"作業者","")&amp;IF($S387=マイタスク!$U$5,"ピアレビュー","")&amp;IF($X387=マイタスク!$U$5,"SVレビュー","")</f>
        <v/>
      </c>
      <c r="AF387" s="252">
        <f t="shared" si="11"/>
        <v>1502</v>
      </c>
      <c r="AG387" s="9" t="s">
        <v>34</v>
      </c>
    </row>
    <row r="388" spans="2:33">
      <c r="B388" s="225">
        <v>376</v>
      </c>
      <c r="C388" s="226" t="s">
        <v>544</v>
      </c>
      <c r="D388" s="227" t="s">
        <v>545</v>
      </c>
      <c r="E388" s="228" t="s">
        <v>546</v>
      </c>
      <c r="F388" s="226" t="s">
        <v>547</v>
      </c>
      <c r="G388" s="226" t="s">
        <v>65</v>
      </c>
      <c r="H388" s="226" t="s">
        <v>66</v>
      </c>
      <c r="I388" s="229">
        <f t="shared" si="10"/>
        <v>0</v>
      </c>
      <c r="J388" s="232"/>
      <c r="K388" s="226" t="s">
        <v>8783</v>
      </c>
      <c r="L388" s="226" t="s">
        <v>547</v>
      </c>
      <c r="M388" s="226" t="s">
        <v>8141</v>
      </c>
      <c r="N388" s="226" t="s">
        <v>8165</v>
      </c>
      <c r="O388" s="232">
        <v>45159.375</v>
      </c>
      <c r="P388" s="232"/>
      <c r="Q388" s="232"/>
      <c r="R388" s="232"/>
      <c r="S388" s="226" t="s">
        <v>8178</v>
      </c>
      <c r="T388" s="229">
        <v>45159.375</v>
      </c>
      <c r="U388" s="232"/>
      <c r="V388" s="233"/>
      <c r="W388" s="233"/>
      <c r="X388" s="226" t="s">
        <v>8160</v>
      </c>
      <c r="Y388" s="229">
        <v>45163.375</v>
      </c>
      <c r="Z388" s="232">
        <v>45163.375</v>
      </c>
      <c r="AA388" s="232"/>
      <c r="AB388" s="232"/>
      <c r="AC388" s="234"/>
      <c r="AD388" s="232"/>
      <c r="AE388" s="253" t="str">
        <f>IF($N388=マイタスク!$U$5,"作業者","")&amp;IF($S388=マイタスク!$U$5,"ピアレビュー","")&amp;IF($X388=マイタスク!$U$5,"SVレビュー","")</f>
        <v/>
      </c>
      <c r="AF388" s="252">
        <f t="shared" si="11"/>
        <v>345</v>
      </c>
      <c r="AG388" s="9" t="s">
        <v>34</v>
      </c>
    </row>
    <row r="389" spans="2:33">
      <c r="B389" s="225">
        <v>377</v>
      </c>
      <c r="C389" s="226" t="s">
        <v>103</v>
      </c>
      <c r="D389" s="227" t="s">
        <v>104</v>
      </c>
      <c r="E389" s="228" t="s">
        <v>548</v>
      </c>
      <c r="F389" s="226" t="s">
        <v>549</v>
      </c>
      <c r="G389" s="226" t="s">
        <v>65</v>
      </c>
      <c r="H389" s="226" t="s">
        <v>66</v>
      </c>
      <c r="I389" s="229">
        <f t="shared" si="10"/>
        <v>0</v>
      </c>
      <c r="J389" s="232"/>
      <c r="K389" s="226" t="s">
        <v>8784</v>
      </c>
      <c r="L389" s="226" t="s">
        <v>549</v>
      </c>
      <c r="M389" s="226" t="s">
        <v>8141</v>
      </c>
      <c r="N389" s="226" t="s">
        <v>8216</v>
      </c>
      <c r="O389" s="232">
        <v>45089.375</v>
      </c>
      <c r="P389" s="232"/>
      <c r="Q389" s="232"/>
      <c r="R389" s="232"/>
      <c r="S389" s="226" t="s">
        <v>8163</v>
      </c>
      <c r="T389" s="229">
        <v>45106.375</v>
      </c>
      <c r="U389" s="232"/>
      <c r="V389" s="233"/>
      <c r="W389" s="233"/>
      <c r="X389" s="226" t="s">
        <v>8179</v>
      </c>
      <c r="Y389" s="229">
        <v>45107.375</v>
      </c>
      <c r="Z389" s="232">
        <v>45107.375</v>
      </c>
      <c r="AA389" s="232"/>
      <c r="AB389" s="232"/>
      <c r="AC389" s="234"/>
      <c r="AD389" s="232"/>
      <c r="AE389" s="253" t="str">
        <f>IF($N389=マイタスク!$U$5,"作業者","")&amp;IF($S389=マイタスク!$U$5,"ピアレビュー","")&amp;IF($X389=マイタスク!$U$5,"SVレビュー","")</f>
        <v/>
      </c>
      <c r="AF389" s="252">
        <f t="shared" si="11"/>
        <v>212</v>
      </c>
      <c r="AG389" s="9" t="s">
        <v>34</v>
      </c>
    </row>
    <row r="390" spans="2:33">
      <c r="B390" s="225">
        <v>378</v>
      </c>
      <c r="C390" s="226" t="s">
        <v>85</v>
      </c>
      <c r="D390" s="227" t="s">
        <v>86</v>
      </c>
      <c r="E390" s="228" t="s">
        <v>550</v>
      </c>
      <c r="F390" s="226" t="s">
        <v>551</v>
      </c>
      <c r="G390" s="226" t="s">
        <v>65</v>
      </c>
      <c r="H390" s="226" t="s">
        <v>66</v>
      </c>
      <c r="I390" s="229">
        <f t="shared" si="10"/>
        <v>0</v>
      </c>
      <c r="J390" s="232"/>
      <c r="K390" s="226" t="s">
        <v>8785</v>
      </c>
      <c r="L390" s="226" t="s">
        <v>8786</v>
      </c>
      <c r="M390" s="226" t="s">
        <v>8141</v>
      </c>
      <c r="N390" s="226" t="s">
        <v>8527</v>
      </c>
      <c r="O390" s="232">
        <v>45471</v>
      </c>
      <c r="P390" s="232"/>
      <c r="Q390" s="232"/>
      <c r="R390" s="232"/>
      <c r="S390" s="226" t="s">
        <v>8165</v>
      </c>
      <c r="T390" s="229">
        <v>45471</v>
      </c>
      <c r="U390" s="232"/>
      <c r="V390" s="233"/>
      <c r="W390" s="233"/>
      <c r="X390" s="226"/>
      <c r="Y390" s="229"/>
      <c r="Z390" s="232">
        <v>45471</v>
      </c>
      <c r="AA390" s="232"/>
      <c r="AB390" s="232"/>
      <c r="AC390" s="234"/>
      <c r="AD390" s="232"/>
      <c r="AE390" s="253" t="str">
        <f>IF($N390=マイタスク!$U$5,"作業者","")&amp;IF($S390=マイタスク!$U$5,"ピアレビュー","")&amp;IF($X390=マイタスク!$U$5,"SVレビュー","")</f>
        <v/>
      </c>
      <c r="AF390" s="252">
        <f t="shared" si="11"/>
        <v>513</v>
      </c>
      <c r="AG390" s="9" t="s">
        <v>34</v>
      </c>
    </row>
    <row r="391" spans="2:33">
      <c r="B391" s="225">
        <v>379</v>
      </c>
      <c r="C391" s="226" t="s">
        <v>85</v>
      </c>
      <c r="D391" s="227" t="s">
        <v>86</v>
      </c>
      <c r="E391" s="228" t="s">
        <v>552</v>
      </c>
      <c r="F391" s="226" t="s">
        <v>553</v>
      </c>
      <c r="G391" s="226" t="s">
        <v>65</v>
      </c>
      <c r="H391" s="226" t="s">
        <v>66</v>
      </c>
      <c r="I391" s="229">
        <f t="shared" si="10"/>
        <v>0</v>
      </c>
      <c r="J391" s="232"/>
      <c r="K391" s="226" t="s">
        <v>8787</v>
      </c>
      <c r="L391" s="226" t="s">
        <v>553</v>
      </c>
      <c r="M391" s="226"/>
      <c r="N391" s="226" t="s">
        <v>8188</v>
      </c>
      <c r="O391" s="232">
        <v>45576</v>
      </c>
      <c r="P391" s="232"/>
      <c r="Q391" s="232"/>
      <c r="R391" s="232"/>
      <c r="S391" s="226" t="s">
        <v>8152</v>
      </c>
      <c r="T391" s="229">
        <v>45583</v>
      </c>
      <c r="U391" s="232"/>
      <c r="V391" s="233"/>
      <c r="W391" s="233"/>
      <c r="X391" s="226"/>
      <c r="Y391" s="229"/>
      <c r="Z391" s="232">
        <v>45583</v>
      </c>
      <c r="AA391" s="232"/>
      <c r="AB391" s="232"/>
      <c r="AC391" s="234"/>
      <c r="AD391" s="232"/>
      <c r="AE391" s="253" t="str">
        <f>IF($N391=マイタスク!$U$5,"作業者","")&amp;IF($S391=マイタスク!$U$5,"ピアレビュー","")&amp;IF($X391=マイタスク!$U$5,"SVレビュー","")</f>
        <v/>
      </c>
      <c r="AF391" s="252">
        <f t="shared" si="11"/>
        <v>626</v>
      </c>
      <c r="AG391" s="9" t="s">
        <v>34</v>
      </c>
    </row>
    <row r="392" spans="2:33">
      <c r="B392" s="225">
        <v>380</v>
      </c>
      <c r="C392" s="226" t="s">
        <v>75</v>
      </c>
      <c r="D392" s="227" t="s">
        <v>76</v>
      </c>
      <c r="E392" s="228" t="s">
        <v>554</v>
      </c>
      <c r="F392" s="226" t="s">
        <v>555</v>
      </c>
      <c r="G392" s="226" t="s">
        <v>65</v>
      </c>
      <c r="H392" s="226" t="s">
        <v>66</v>
      </c>
      <c r="I392" s="229">
        <f t="shared" si="10"/>
        <v>0</v>
      </c>
      <c r="J392" s="232"/>
      <c r="K392" s="226" t="s">
        <v>8788</v>
      </c>
      <c r="L392" s="226" t="s">
        <v>555</v>
      </c>
      <c r="M392" s="226" t="s">
        <v>8141</v>
      </c>
      <c r="N392" s="226" t="s">
        <v>8224</v>
      </c>
      <c r="O392" s="232">
        <v>45069.375</v>
      </c>
      <c r="P392" s="232"/>
      <c r="Q392" s="232"/>
      <c r="R392" s="232"/>
      <c r="S392" s="226" t="s">
        <v>8178</v>
      </c>
      <c r="T392" s="229">
        <v>45069.375</v>
      </c>
      <c r="U392" s="232"/>
      <c r="V392" s="233"/>
      <c r="W392" s="233"/>
      <c r="X392" s="226" t="s">
        <v>8160</v>
      </c>
      <c r="Y392" s="229">
        <v>45077.375</v>
      </c>
      <c r="Z392" s="232">
        <v>45077.375</v>
      </c>
      <c r="AA392" s="232"/>
      <c r="AB392" s="232"/>
      <c r="AC392" s="234"/>
      <c r="AD392" s="232"/>
      <c r="AE392" s="253" t="str">
        <f>IF($N392=マイタスク!$U$5,"作業者","")&amp;IF($S392=マイタスク!$U$5,"ピアレビュー","")&amp;IF($X392=マイタスク!$U$5,"SVレビュー","")</f>
        <v/>
      </c>
      <c r="AF392" s="252">
        <f t="shared" si="11"/>
        <v>104</v>
      </c>
      <c r="AG392" s="9" t="s">
        <v>34</v>
      </c>
    </row>
    <row r="393" spans="2:33">
      <c r="B393" s="225">
        <v>381</v>
      </c>
      <c r="C393" s="226" t="s">
        <v>75</v>
      </c>
      <c r="D393" s="227" t="s">
        <v>76</v>
      </c>
      <c r="E393" s="228" t="s">
        <v>556</v>
      </c>
      <c r="F393" s="226" t="s">
        <v>557</v>
      </c>
      <c r="G393" s="226" t="s">
        <v>65</v>
      </c>
      <c r="H393" s="226" t="s">
        <v>66</v>
      </c>
      <c r="I393" s="229">
        <f t="shared" si="10"/>
        <v>0</v>
      </c>
      <c r="J393" s="232"/>
      <c r="K393" s="226" t="s">
        <v>8789</v>
      </c>
      <c r="L393" s="226" t="s">
        <v>557</v>
      </c>
      <c r="M393" s="226" t="s">
        <v>8141</v>
      </c>
      <c r="N393" s="226" t="s">
        <v>8159</v>
      </c>
      <c r="O393" s="232">
        <v>45076.375</v>
      </c>
      <c r="P393" s="232"/>
      <c r="Q393" s="232"/>
      <c r="R393" s="232"/>
      <c r="S393" s="226" t="s">
        <v>8224</v>
      </c>
      <c r="T393" s="229">
        <v>45076.375</v>
      </c>
      <c r="U393" s="232"/>
      <c r="V393" s="233"/>
      <c r="W393" s="233"/>
      <c r="X393" s="226" t="s">
        <v>8160</v>
      </c>
      <c r="Y393" s="229">
        <v>45107.375</v>
      </c>
      <c r="Z393" s="232">
        <v>45107.375</v>
      </c>
      <c r="AA393" s="232"/>
      <c r="AB393" s="232"/>
      <c r="AC393" s="234"/>
      <c r="AD393" s="232"/>
      <c r="AE393" s="253" t="str">
        <f>IF($N393=マイタスク!$U$5,"作業者","")&amp;IF($S393=マイタスク!$U$5,"ピアレビュー","")&amp;IF($X393=マイタスク!$U$5,"SVレビュー","")</f>
        <v/>
      </c>
      <c r="AF393" s="252">
        <f t="shared" si="11"/>
        <v>109</v>
      </c>
      <c r="AG393" s="9" t="s">
        <v>34</v>
      </c>
    </row>
    <row r="394" spans="2:33">
      <c r="B394" s="225">
        <v>382</v>
      </c>
      <c r="C394" s="226" t="s">
        <v>249</v>
      </c>
      <c r="D394" s="227" t="s">
        <v>250</v>
      </c>
      <c r="E394" s="228" t="s">
        <v>558</v>
      </c>
      <c r="F394" s="226" t="s">
        <v>559</v>
      </c>
      <c r="G394" s="226" t="s">
        <v>65</v>
      </c>
      <c r="H394" s="226" t="s">
        <v>66</v>
      </c>
      <c r="I394" s="229">
        <f t="shared" si="10"/>
        <v>0</v>
      </c>
      <c r="J394" s="232"/>
      <c r="K394" s="226" t="s">
        <v>8790</v>
      </c>
      <c r="L394" s="226" t="s">
        <v>559</v>
      </c>
      <c r="M394" s="226" t="s">
        <v>8141</v>
      </c>
      <c r="N394" s="226" t="s">
        <v>8260</v>
      </c>
      <c r="O394" s="232">
        <v>45544</v>
      </c>
      <c r="P394" s="232"/>
      <c r="Q394" s="232"/>
      <c r="R394" s="232"/>
      <c r="S394" s="226" t="s">
        <v>8156</v>
      </c>
      <c r="T394" s="229">
        <v>45544</v>
      </c>
      <c r="U394" s="232"/>
      <c r="V394" s="233"/>
      <c r="W394" s="233"/>
      <c r="X394" s="226" t="s">
        <v>8179</v>
      </c>
      <c r="Y394" s="229">
        <v>45544</v>
      </c>
      <c r="Z394" s="232">
        <v>45565</v>
      </c>
      <c r="AA394" s="232"/>
      <c r="AB394" s="232"/>
      <c r="AC394" s="234"/>
      <c r="AD394" s="232"/>
      <c r="AE394" s="253" t="str">
        <f>IF($N394=マイタスク!$U$5,"作業者","")&amp;IF($S394=マイタスク!$U$5,"ピアレビュー","")&amp;IF($X394=マイタスク!$U$5,"SVレビュー","")</f>
        <v/>
      </c>
      <c r="AF394" s="252">
        <f t="shared" si="11"/>
        <v>205</v>
      </c>
      <c r="AG394" s="9" t="s">
        <v>34</v>
      </c>
    </row>
    <row r="395" spans="2:33">
      <c r="B395" s="225">
        <v>383</v>
      </c>
      <c r="C395" s="226" t="s">
        <v>103</v>
      </c>
      <c r="D395" s="227" t="s">
        <v>104</v>
      </c>
      <c r="E395" s="228" t="s">
        <v>560</v>
      </c>
      <c r="F395" s="226" t="s">
        <v>561</v>
      </c>
      <c r="G395" s="226" t="s">
        <v>65</v>
      </c>
      <c r="H395" s="226" t="s">
        <v>66</v>
      </c>
      <c r="I395" s="229">
        <f t="shared" si="10"/>
        <v>0</v>
      </c>
      <c r="J395" s="232"/>
      <c r="K395" s="226" t="s">
        <v>8791</v>
      </c>
      <c r="L395" s="226" t="s">
        <v>561</v>
      </c>
      <c r="M395" s="226" t="s">
        <v>8141</v>
      </c>
      <c r="N395" s="226" t="s">
        <v>8178</v>
      </c>
      <c r="O395" s="232">
        <v>45302</v>
      </c>
      <c r="P395" s="232"/>
      <c r="Q395" s="232"/>
      <c r="R395" s="232"/>
      <c r="S395" s="226" t="s">
        <v>8159</v>
      </c>
      <c r="T395" s="229">
        <v>45306</v>
      </c>
      <c r="U395" s="232"/>
      <c r="V395" s="233"/>
      <c r="W395" s="233"/>
      <c r="X395" s="226" t="s">
        <v>8160</v>
      </c>
      <c r="Y395" s="229">
        <v>45306</v>
      </c>
      <c r="Z395" s="232">
        <v>45306</v>
      </c>
      <c r="AA395" s="232"/>
      <c r="AB395" s="232"/>
      <c r="AC395" s="234"/>
      <c r="AD395" s="232"/>
      <c r="AE395" s="253" t="str">
        <f>IF($N395=マイタスク!$U$5,"作業者","")&amp;IF($S395=マイタスク!$U$5,"ピアレビュー","")&amp;IF($X395=マイタスク!$U$5,"SVレビュー","")</f>
        <v/>
      </c>
      <c r="AF395" s="252">
        <f t="shared" si="11"/>
        <v>347</v>
      </c>
      <c r="AG395" s="9" t="s">
        <v>34</v>
      </c>
    </row>
    <row r="396" spans="2:33">
      <c r="B396" s="225">
        <v>384</v>
      </c>
      <c r="C396" s="226" t="s">
        <v>95</v>
      </c>
      <c r="D396" s="227" t="s">
        <v>96</v>
      </c>
      <c r="E396" s="228" t="s">
        <v>562</v>
      </c>
      <c r="F396" s="226" t="s">
        <v>563</v>
      </c>
      <c r="G396" s="226" t="s">
        <v>65</v>
      </c>
      <c r="H396" s="226" t="s">
        <v>66</v>
      </c>
      <c r="I396" s="229">
        <f t="shared" si="10"/>
        <v>0</v>
      </c>
      <c r="J396" s="232"/>
      <c r="K396" s="226" t="s">
        <v>8792</v>
      </c>
      <c r="L396" s="226" t="s">
        <v>563</v>
      </c>
      <c r="M396" s="226" t="s">
        <v>8141</v>
      </c>
      <c r="N396" s="226" t="s">
        <v>8152</v>
      </c>
      <c r="O396" s="232">
        <v>44946.375</v>
      </c>
      <c r="P396" s="232"/>
      <c r="Q396" s="232"/>
      <c r="R396" s="232"/>
      <c r="S396" s="226" t="s">
        <v>8164</v>
      </c>
      <c r="T396" s="229">
        <v>44949.375</v>
      </c>
      <c r="U396" s="232"/>
      <c r="V396" s="233"/>
      <c r="W396" s="233"/>
      <c r="X396" s="226" t="s">
        <v>8165</v>
      </c>
      <c r="Y396" s="229">
        <v>44949.375</v>
      </c>
      <c r="Z396" s="232">
        <v>44949.375</v>
      </c>
      <c r="AA396" s="232"/>
      <c r="AB396" s="232"/>
      <c r="AC396" s="234"/>
      <c r="AD396" s="232"/>
      <c r="AE396" s="253" t="str">
        <f>IF($N396=マイタスク!$U$5,"作業者","")&amp;IF($S396=マイタスク!$U$5,"ピアレビュー","")&amp;IF($X396=マイタスク!$U$5,"SVレビュー","")</f>
        <v/>
      </c>
      <c r="AF396" s="252">
        <f t="shared" si="11"/>
        <v>34</v>
      </c>
      <c r="AG396" s="9" t="s">
        <v>34</v>
      </c>
    </row>
    <row r="397" spans="2:33">
      <c r="B397" s="225">
        <v>385</v>
      </c>
      <c r="C397" s="226" t="s">
        <v>564</v>
      </c>
      <c r="D397" s="227" t="s">
        <v>565</v>
      </c>
      <c r="E397" s="228" t="s">
        <v>566</v>
      </c>
      <c r="F397" s="226" t="s">
        <v>567</v>
      </c>
      <c r="G397" s="226" t="s">
        <v>65</v>
      </c>
      <c r="H397" s="226" t="s">
        <v>66</v>
      </c>
      <c r="I397" s="229">
        <f t="shared" ref="I397:I460" si="12">$Q397</f>
        <v>0</v>
      </c>
      <c r="J397" s="232"/>
      <c r="K397" s="226" t="s">
        <v>8793</v>
      </c>
      <c r="L397" s="226" t="s">
        <v>567</v>
      </c>
      <c r="M397" s="226" t="s">
        <v>8255</v>
      </c>
      <c r="N397" s="226" t="s">
        <v>8412</v>
      </c>
      <c r="O397" s="232">
        <v>46160</v>
      </c>
      <c r="P397" s="232"/>
      <c r="Q397" s="232"/>
      <c r="R397" s="232"/>
      <c r="S397" s="226"/>
      <c r="T397" s="229"/>
      <c r="U397" s="232"/>
      <c r="V397" s="233"/>
      <c r="W397" s="233"/>
      <c r="X397" s="226" t="s">
        <v>8169</v>
      </c>
      <c r="Y397" s="229">
        <v>46160</v>
      </c>
      <c r="Z397" s="232">
        <v>46160</v>
      </c>
      <c r="AA397" s="232"/>
      <c r="AB397" s="232"/>
      <c r="AC397" s="234"/>
      <c r="AD397" s="232"/>
      <c r="AE397" s="253" t="str">
        <f>IF($N397=マイタスク!$U$5,"作業者","")&amp;IF($S397=マイタスク!$U$5,"ピアレビュー","")&amp;IF($X397=マイタスク!$U$5,"SVレビュー","")</f>
        <v/>
      </c>
      <c r="AF397" s="252">
        <f t="shared" ref="AF397:AF460" si="13">VALUE(RIGHT($E397,4))</f>
        <v>8</v>
      </c>
      <c r="AG397" s="9" t="s">
        <v>34</v>
      </c>
    </row>
    <row r="398" spans="2:33">
      <c r="B398" s="225">
        <v>386</v>
      </c>
      <c r="C398" s="226" t="s">
        <v>568</v>
      </c>
      <c r="D398" s="227" t="s">
        <v>569</v>
      </c>
      <c r="E398" s="228" t="s">
        <v>570</v>
      </c>
      <c r="F398" s="226" t="s">
        <v>571</v>
      </c>
      <c r="G398" s="226" t="s">
        <v>65</v>
      </c>
      <c r="H398" s="226" t="s">
        <v>66</v>
      </c>
      <c r="I398" s="229">
        <f t="shared" si="12"/>
        <v>0</v>
      </c>
      <c r="J398" s="232"/>
      <c r="K398" s="226" t="s">
        <v>8794</v>
      </c>
      <c r="L398" s="226" t="s">
        <v>571</v>
      </c>
      <c r="M398" s="226" t="s">
        <v>8141</v>
      </c>
      <c r="N398" s="226" t="s">
        <v>8795</v>
      </c>
      <c r="O398" s="232">
        <v>45981</v>
      </c>
      <c r="P398" s="232"/>
      <c r="Q398" s="232"/>
      <c r="R398" s="232"/>
      <c r="S398" s="226"/>
      <c r="T398" s="229"/>
      <c r="U398" s="232"/>
      <c r="V398" s="233"/>
      <c r="W398" s="233"/>
      <c r="X398" s="226" t="s">
        <v>8795</v>
      </c>
      <c r="Y398" s="229">
        <v>45981</v>
      </c>
      <c r="Z398" s="232">
        <v>45981</v>
      </c>
      <c r="AA398" s="232"/>
      <c r="AB398" s="232"/>
      <c r="AC398" s="234"/>
      <c r="AD398" s="232"/>
      <c r="AE398" s="253" t="str">
        <f>IF($N398=マイタスク!$U$5,"作業者","")&amp;IF($S398=マイタスク!$U$5,"ピアレビュー","")&amp;IF($X398=マイタスク!$U$5,"SVレビュー","")</f>
        <v/>
      </c>
      <c r="AF398" s="252">
        <f t="shared" si="13"/>
        <v>163</v>
      </c>
      <c r="AG398" s="9" t="s">
        <v>34</v>
      </c>
    </row>
    <row r="399" spans="2:33">
      <c r="B399" s="225">
        <v>387</v>
      </c>
      <c r="C399" s="226" t="s">
        <v>71</v>
      </c>
      <c r="D399" s="227" t="s">
        <v>120</v>
      </c>
      <c r="E399" s="228" t="s">
        <v>572</v>
      </c>
      <c r="F399" s="226" t="s">
        <v>573</v>
      </c>
      <c r="G399" s="226" t="s">
        <v>65</v>
      </c>
      <c r="H399" s="226" t="s">
        <v>66</v>
      </c>
      <c r="I399" s="229">
        <f t="shared" si="12"/>
        <v>0</v>
      </c>
      <c r="J399" s="232"/>
      <c r="K399" s="226" t="s">
        <v>8796</v>
      </c>
      <c r="L399" s="226" t="s">
        <v>573</v>
      </c>
      <c r="M399" s="226" t="s">
        <v>8141</v>
      </c>
      <c r="N399" s="226" t="s">
        <v>8156</v>
      </c>
      <c r="O399" s="232">
        <v>45527</v>
      </c>
      <c r="P399" s="232"/>
      <c r="Q399" s="232"/>
      <c r="R399" s="232"/>
      <c r="S399" s="226" t="s">
        <v>8167</v>
      </c>
      <c r="T399" s="229">
        <v>45527</v>
      </c>
      <c r="U399" s="232"/>
      <c r="V399" s="233"/>
      <c r="W399" s="233"/>
      <c r="X399" s="226"/>
      <c r="Y399" s="229"/>
      <c r="Z399" s="232">
        <v>45534</v>
      </c>
      <c r="AA399" s="232"/>
      <c r="AB399" s="232"/>
      <c r="AC399" s="234"/>
      <c r="AD399" s="232"/>
      <c r="AE399" s="253" t="str">
        <f>IF($N399=マイタスク!$U$5,"作業者","")&amp;IF($S399=マイタスク!$U$5,"ピアレビュー","")&amp;IF($X399=マイタスク!$U$5,"SVレビュー","")</f>
        <v/>
      </c>
      <c r="AF399" s="252">
        <f t="shared" si="13"/>
        <v>261</v>
      </c>
      <c r="AG399" s="9" t="s">
        <v>34</v>
      </c>
    </row>
    <row r="400" spans="2:33">
      <c r="B400" s="225">
        <v>388</v>
      </c>
      <c r="C400" s="226" t="s">
        <v>249</v>
      </c>
      <c r="D400" s="227" t="s">
        <v>250</v>
      </c>
      <c r="E400" s="228" t="s">
        <v>574</v>
      </c>
      <c r="F400" s="226" t="s">
        <v>575</v>
      </c>
      <c r="G400" s="226" t="s">
        <v>65</v>
      </c>
      <c r="H400" s="226" t="s">
        <v>66</v>
      </c>
      <c r="I400" s="229">
        <f t="shared" si="12"/>
        <v>0</v>
      </c>
      <c r="J400" s="232"/>
      <c r="K400" s="226" t="s">
        <v>8797</v>
      </c>
      <c r="L400" s="226" t="s">
        <v>575</v>
      </c>
      <c r="M400" s="226" t="s">
        <v>8141</v>
      </c>
      <c r="N400" s="226" t="s">
        <v>8196</v>
      </c>
      <c r="O400" s="232">
        <v>45821</v>
      </c>
      <c r="P400" s="232"/>
      <c r="Q400" s="232"/>
      <c r="R400" s="232"/>
      <c r="S400" s="226" t="s">
        <v>8160</v>
      </c>
      <c r="T400" s="229">
        <v>45821</v>
      </c>
      <c r="U400" s="232"/>
      <c r="V400" s="233"/>
      <c r="W400" s="233"/>
      <c r="X400" s="226" t="s">
        <v>8178</v>
      </c>
      <c r="Y400" s="229">
        <v>45821</v>
      </c>
      <c r="Z400" s="232">
        <v>45821</v>
      </c>
      <c r="AA400" s="232"/>
      <c r="AB400" s="232"/>
      <c r="AC400" s="234"/>
      <c r="AD400" s="232"/>
      <c r="AE400" s="253" t="str">
        <f>IF($N400=マイタスク!$U$5,"作業者","")&amp;IF($S400=マイタスク!$U$5,"ピアレビュー","")&amp;IF($X400=マイタスク!$U$5,"SVレビュー","")</f>
        <v/>
      </c>
      <c r="AF400" s="252">
        <f t="shared" si="13"/>
        <v>601</v>
      </c>
      <c r="AG400" s="9" t="s">
        <v>34</v>
      </c>
    </row>
    <row r="401" spans="2:33">
      <c r="B401" s="225">
        <v>389</v>
      </c>
      <c r="C401" s="226" t="s">
        <v>249</v>
      </c>
      <c r="D401" s="227" t="s">
        <v>250</v>
      </c>
      <c r="E401" s="228" t="s">
        <v>576</v>
      </c>
      <c r="F401" s="226" t="s">
        <v>577</v>
      </c>
      <c r="G401" s="226" t="s">
        <v>65</v>
      </c>
      <c r="H401" s="226" t="s">
        <v>66</v>
      </c>
      <c r="I401" s="229">
        <f t="shared" si="12"/>
        <v>0</v>
      </c>
      <c r="J401" s="232"/>
      <c r="K401" s="226" t="s">
        <v>8798</v>
      </c>
      <c r="L401" s="226" t="s">
        <v>577</v>
      </c>
      <c r="M401" s="226" t="s">
        <v>8141</v>
      </c>
      <c r="N401" s="226" t="s">
        <v>8196</v>
      </c>
      <c r="O401" s="232">
        <v>46059</v>
      </c>
      <c r="P401" s="232"/>
      <c r="Q401" s="232"/>
      <c r="R401" s="232"/>
      <c r="S401" s="226" t="s">
        <v>8160</v>
      </c>
      <c r="T401" s="229">
        <v>46066</v>
      </c>
      <c r="U401" s="232"/>
      <c r="V401" s="233"/>
      <c r="W401" s="233"/>
      <c r="X401" s="226" t="s">
        <v>8144</v>
      </c>
      <c r="Y401" s="229">
        <v>46066</v>
      </c>
      <c r="Z401" s="232">
        <v>46066</v>
      </c>
      <c r="AA401" s="232"/>
      <c r="AB401" s="232"/>
      <c r="AC401" s="234"/>
      <c r="AD401" s="232"/>
      <c r="AE401" s="253" t="str">
        <f>IF($N401=マイタスク!$U$5,"作業者","")&amp;IF($S401=マイタスク!$U$5,"ピアレビュー","")&amp;IF($X401=マイタスク!$U$5,"SVレビュー","")</f>
        <v/>
      </c>
      <c r="AF401" s="252">
        <f t="shared" si="13"/>
        <v>913</v>
      </c>
      <c r="AG401" s="9" t="s">
        <v>34</v>
      </c>
    </row>
    <row r="402" spans="2:33">
      <c r="B402" s="225">
        <v>390</v>
      </c>
      <c r="C402" s="226" t="s">
        <v>568</v>
      </c>
      <c r="D402" s="227" t="s">
        <v>569</v>
      </c>
      <c r="E402" s="228" t="s">
        <v>578</v>
      </c>
      <c r="F402" s="226" t="s">
        <v>579</v>
      </c>
      <c r="G402" s="226" t="s">
        <v>65</v>
      </c>
      <c r="H402" s="226" t="s">
        <v>66</v>
      </c>
      <c r="I402" s="229">
        <f t="shared" si="12"/>
        <v>0</v>
      </c>
      <c r="J402" s="232"/>
      <c r="K402" s="226" t="s">
        <v>8799</v>
      </c>
      <c r="L402" s="226" t="s">
        <v>579</v>
      </c>
      <c r="M402" s="226" t="s">
        <v>8141</v>
      </c>
      <c r="N402" s="226" t="s">
        <v>8152</v>
      </c>
      <c r="O402" s="232">
        <v>46045</v>
      </c>
      <c r="P402" s="232"/>
      <c r="Q402" s="232"/>
      <c r="R402" s="232"/>
      <c r="S402" s="226" t="s">
        <v>8230</v>
      </c>
      <c r="T402" s="229">
        <v>46045</v>
      </c>
      <c r="U402" s="232"/>
      <c r="V402" s="233"/>
      <c r="W402" s="233"/>
      <c r="X402" s="226" t="s">
        <v>8208</v>
      </c>
      <c r="Y402" s="229">
        <v>46045</v>
      </c>
      <c r="Z402" s="232">
        <v>46045</v>
      </c>
      <c r="AA402" s="232"/>
      <c r="AB402" s="232"/>
      <c r="AC402" s="234"/>
      <c r="AD402" s="232"/>
      <c r="AE402" s="253" t="str">
        <f>IF($N402=マイタスク!$U$5,"作業者","")&amp;IF($S402=マイタスク!$U$5,"ピアレビュー","")&amp;IF($X402=マイタスク!$U$5,"SVレビュー","")</f>
        <v/>
      </c>
      <c r="AF402" s="252">
        <f t="shared" si="13"/>
        <v>172</v>
      </c>
      <c r="AG402" s="9" t="s">
        <v>34</v>
      </c>
    </row>
    <row r="403" spans="2:33">
      <c r="B403" s="225">
        <v>391</v>
      </c>
      <c r="C403" s="226" t="s">
        <v>568</v>
      </c>
      <c r="D403" s="227" t="s">
        <v>569</v>
      </c>
      <c r="E403" s="228" t="s">
        <v>580</v>
      </c>
      <c r="F403" s="226" t="s">
        <v>581</v>
      </c>
      <c r="G403" s="226" t="s">
        <v>65</v>
      </c>
      <c r="H403" s="226" t="s">
        <v>66</v>
      </c>
      <c r="I403" s="229">
        <f t="shared" si="12"/>
        <v>0</v>
      </c>
      <c r="J403" s="232"/>
      <c r="K403" s="226" t="s">
        <v>8800</v>
      </c>
      <c r="L403" s="226" t="s">
        <v>581</v>
      </c>
      <c r="M403" s="226" t="s">
        <v>8141</v>
      </c>
      <c r="N403" s="226" t="s">
        <v>8164</v>
      </c>
      <c r="O403" s="232">
        <v>45947</v>
      </c>
      <c r="P403" s="232"/>
      <c r="Q403" s="232"/>
      <c r="R403" s="232"/>
      <c r="S403" s="226" t="s">
        <v>8230</v>
      </c>
      <c r="T403" s="229">
        <v>45947</v>
      </c>
      <c r="U403" s="232"/>
      <c r="V403" s="233"/>
      <c r="W403" s="233"/>
      <c r="X403" s="226" t="s">
        <v>8152</v>
      </c>
      <c r="Y403" s="229">
        <v>45947</v>
      </c>
      <c r="Z403" s="232">
        <v>45954</v>
      </c>
      <c r="AA403" s="232"/>
      <c r="AB403" s="232"/>
      <c r="AC403" s="234"/>
      <c r="AD403" s="232"/>
      <c r="AE403" s="253" t="str">
        <f>IF($N403=マイタスク!$U$5,"作業者","")&amp;IF($S403=マイタスク!$U$5,"ピアレビュー","")&amp;IF($X403=マイタスク!$U$5,"SVレビュー","")</f>
        <v/>
      </c>
      <c r="AF403" s="252">
        <f t="shared" si="13"/>
        <v>158</v>
      </c>
      <c r="AG403" s="9" t="s">
        <v>34</v>
      </c>
    </row>
    <row r="404" spans="2:33">
      <c r="B404" s="225">
        <v>392</v>
      </c>
      <c r="C404" s="226" t="s">
        <v>568</v>
      </c>
      <c r="D404" s="227" t="s">
        <v>569</v>
      </c>
      <c r="E404" s="228" t="s">
        <v>582</v>
      </c>
      <c r="F404" s="226" t="s">
        <v>583</v>
      </c>
      <c r="G404" s="226" t="s">
        <v>65</v>
      </c>
      <c r="H404" s="226" t="s">
        <v>66</v>
      </c>
      <c r="I404" s="229">
        <f t="shared" si="12"/>
        <v>0</v>
      </c>
      <c r="J404" s="232"/>
      <c r="K404" s="226" t="s">
        <v>8801</v>
      </c>
      <c r="L404" s="226" t="s">
        <v>583</v>
      </c>
      <c r="M404" s="226" t="s">
        <v>8141</v>
      </c>
      <c r="N404" s="226" t="s">
        <v>8188</v>
      </c>
      <c r="O404" s="232">
        <v>45982</v>
      </c>
      <c r="P404" s="232"/>
      <c r="Q404" s="232"/>
      <c r="R404" s="232"/>
      <c r="S404" s="226" t="s">
        <v>8230</v>
      </c>
      <c r="T404" s="229">
        <v>45982</v>
      </c>
      <c r="U404" s="232"/>
      <c r="V404" s="233"/>
      <c r="W404" s="233"/>
      <c r="X404" s="226" t="s">
        <v>8208</v>
      </c>
      <c r="Y404" s="229">
        <v>45982</v>
      </c>
      <c r="Z404" s="232">
        <v>45982</v>
      </c>
      <c r="AA404" s="232"/>
      <c r="AB404" s="232"/>
      <c r="AC404" s="234"/>
      <c r="AD404" s="232"/>
      <c r="AE404" s="253" t="str">
        <f>IF($N404=マイタスク!$U$5,"作業者","")&amp;IF($S404=マイタスク!$U$5,"ピアレビュー","")&amp;IF($X404=マイタスク!$U$5,"SVレビュー","")</f>
        <v/>
      </c>
      <c r="AF404" s="252">
        <f t="shared" si="13"/>
        <v>164</v>
      </c>
      <c r="AG404" s="9" t="s">
        <v>34</v>
      </c>
    </row>
    <row r="405" spans="2:33">
      <c r="B405" s="225">
        <v>393</v>
      </c>
      <c r="C405" s="226" t="s">
        <v>249</v>
      </c>
      <c r="D405" s="227" t="s">
        <v>250</v>
      </c>
      <c r="E405" s="228" t="s">
        <v>584</v>
      </c>
      <c r="F405" s="226" t="s">
        <v>585</v>
      </c>
      <c r="G405" s="226" t="s">
        <v>65</v>
      </c>
      <c r="H405" s="226" t="s">
        <v>66</v>
      </c>
      <c r="I405" s="229">
        <f t="shared" si="12"/>
        <v>0</v>
      </c>
      <c r="J405" s="232"/>
      <c r="K405" s="226" t="s">
        <v>8802</v>
      </c>
      <c r="L405" s="226" t="s">
        <v>585</v>
      </c>
      <c r="M405" s="226" t="s">
        <v>8141</v>
      </c>
      <c r="N405" s="226" t="s">
        <v>8230</v>
      </c>
      <c r="O405" s="232">
        <v>45806</v>
      </c>
      <c r="P405" s="232"/>
      <c r="Q405" s="232"/>
      <c r="R405" s="232"/>
      <c r="S405" s="226" t="s">
        <v>8164</v>
      </c>
      <c r="T405" s="229">
        <v>45806</v>
      </c>
      <c r="U405" s="232"/>
      <c r="V405" s="233"/>
      <c r="W405" s="233"/>
      <c r="X405" s="226" t="s">
        <v>8152</v>
      </c>
      <c r="Y405" s="229">
        <v>45821</v>
      </c>
      <c r="Z405" s="232">
        <v>45821</v>
      </c>
      <c r="AA405" s="232"/>
      <c r="AB405" s="232"/>
      <c r="AC405" s="234"/>
      <c r="AD405" s="232"/>
      <c r="AE405" s="253" t="str">
        <f>IF($N405=マイタスク!$U$5,"作業者","")&amp;IF($S405=マイタスク!$U$5,"ピアレビュー","")&amp;IF($X405=マイタスク!$U$5,"SVレビュー","")</f>
        <v/>
      </c>
      <c r="AF405" s="252">
        <f t="shared" si="13"/>
        <v>568</v>
      </c>
      <c r="AG405" s="9" t="s">
        <v>34</v>
      </c>
    </row>
    <row r="406" spans="2:33">
      <c r="B406" s="225">
        <v>394</v>
      </c>
      <c r="C406" s="226" t="s">
        <v>568</v>
      </c>
      <c r="D406" s="227" t="s">
        <v>569</v>
      </c>
      <c r="E406" s="228" t="s">
        <v>586</v>
      </c>
      <c r="F406" s="226" t="s">
        <v>587</v>
      </c>
      <c r="G406" s="226" t="s">
        <v>65</v>
      </c>
      <c r="H406" s="226" t="s">
        <v>66</v>
      </c>
      <c r="I406" s="229">
        <f t="shared" si="12"/>
        <v>0</v>
      </c>
      <c r="J406" s="232"/>
      <c r="K406" s="226" t="s">
        <v>8803</v>
      </c>
      <c r="L406" s="226" t="s">
        <v>8804</v>
      </c>
      <c r="M406" s="226" t="s">
        <v>8141</v>
      </c>
      <c r="N406" s="226" t="s">
        <v>8216</v>
      </c>
      <c r="O406" s="232">
        <v>45205.375</v>
      </c>
      <c r="P406" s="232"/>
      <c r="Q406" s="232"/>
      <c r="R406" s="232"/>
      <c r="S406" s="226" t="s">
        <v>8181</v>
      </c>
      <c r="T406" s="229">
        <v>45205.375</v>
      </c>
      <c r="U406" s="232"/>
      <c r="V406" s="233"/>
      <c r="W406" s="233"/>
      <c r="X406" s="226" t="s">
        <v>8163</v>
      </c>
      <c r="Y406" s="229">
        <v>45205.375</v>
      </c>
      <c r="Z406" s="232">
        <v>45205.375</v>
      </c>
      <c r="AA406" s="232"/>
      <c r="AB406" s="232"/>
      <c r="AC406" s="234"/>
      <c r="AD406" s="232"/>
      <c r="AE406" s="253" t="str">
        <f>IF($N406=マイタスク!$U$5,"作業者","")&amp;IF($S406=マイタスク!$U$5,"ピアレビュー","")&amp;IF($X406=マイタスク!$U$5,"SVレビュー","")</f>
        <v/>
      </c>
      <c r="AF406" s="252">
        <f t="shared" si="13"/>
        <v>55</v>
      </c>
      <c r="AG406" s="9" t="s">
        <v>34</v>
      </c>
    </row>
    <row r="407" spans="2:33">
      <c r="B407" s="225">
        <v>395</v>
      </c>
      <c r="C407" s="226" t="s">
        <v>568</v>
      </c>
      <c r="D407" s="227" t="s">
        <v>569</v>
      </c>
      <c r="E407" s="228" t="s">
        <v>586</v>
      </c>
      <c r="F407" s="226" t="s">
        <v>587</v>
      </c>
      <c r="G407" s="226" t="s">
        <v>65</v>
      </c>
      <c r="H407" s="226" t="s">
        <v>66</v>
      </c>
      <c r="I407" s="229">
        <f t="shared" si="12"/>
        <v>0</v>
      </c>
      <c r="J407" s="232"/>
      <c r="K407" s="226" t="s">
        <v>8805</v>
      </c>
      <c r="L407" s="226" t="s">
        <v>8806</v>
      </c>
      <c r="M407" s="226" t="s">
        <v>8141</v>
      </c>
      <c r="N407" s="226" t="s">
        <v>8216</v>
      </c>
      <c r="O407" s="232">
        <v>45205.375</v>
      </c>
      <c r="P407" s="232"/>
      <c r="Q407" s="232"/>
      <c r="R407" s="232"/>
      <c r="S407" s="226" t="s">
        <v>8181</v>
      </c>
      <c r="T407" s="229">
        <v>45205.375</v>
      </c>
      <c r="U407" s="232"/>
      <c r="V407" s="233"/>
      <c r="W407" s="233"/>
      <c r="X407" s="226" t="s">
        <v>8163</v>
      </c>
      <c r="Y407" s="229">
        <v>45205.375</v>
      </c>
      <c r="Z407" s="232">
        <v>45205.375</v>
      </c>
      <c r="AA407" s="232"/>
      <c r="AB407" s="232"/>
      <c r="AC407" s="234"/>
      <c r="AD407" s="232"/>
      <c r="AE407" s="253" t="str">
        <f>IF($N407=マイタスク!$U$5,"作業者","")&amp;IF($S407=マイタスク!$U$5,"ピアレビュー","")&amp;IF($X407=マイタスク!$U$5,"SVレビュー","")</f>
        <v/>
      </c>
      <c r="AF407" s="252">
        <f t="shared" si="13"/>
        <v>55</v>
      </c>
      <c r="AG407" s="9" t="s">
        <v>34</v>
      </c>
    </row>
    <row r="408" spans="2:33">
      <c r="B408" s="225">
        <v>396</v>
      </c>
      <c r="C408" s="226" t="s">
        <v>568</v>
      </c>
      <c r="D408" s="227" t="s">
        <v>569</v>
      </c>
      <c r="E408" s="228" t="s">
        <v>588</v>
      </c>
      <c r="F408" s="226" t="s">
        <v>589</v>
      </c>
      <c r="G408" s="226" t="s">
        <v>65</v>
      </c>
      <c r="H408" s="226" t="s">
        <v>66</v>
      </c>
      <c r="I408" s="229">
        <f t="shared" si="12"/>
        <v>0</v>
      </c>
      <c r="J408" s="232"/>
      <c r="K408" s="226" t="s">
        <v>8807</v>
      </c>
      <c r="L408" s="226" t="s">
        <v>8808</v>
      </c>
      <c r="M408" s="226" t="s">
        <v>8141</v>
      </c>
      <c r="N408" s="226" t="s">
        <v>8181</v>
      </c>
      <c r="O408" s="232">
        <v>45232.375</v>
      </c>
      <c r="P408" s="232"/>
      <c r="Q408" s="232"/>
      <c r="R408" s="232"/>
      <c r="S408" s="226" t="s">
        <v>8216</v>
      </c>
      <c r="T408" s="229">
        <v>45232.375</v>
      </c>
      <c r="U408" s="232"/>
      <c r="V408" s="233"/>
      <c r="W408" s="233"/>
      <c r="X408" s="226" t="s">
        <v>8163</v>
      </c>
      <c r="Y408" s="229">
        <v>45232.375</v>
      </c>
      <c r="Z408" s="232">
        <v>45232.375</v>
      </c>
      <c r="AA408" s="232"/>
      <c r="AB408" s="232"/>
      <c r="AC408" s="234"/>
      <c r="AD408" s="232"/>
      <c r="AE408" s="253" t="str">
        <f>IF($N408=マイタスク!$U$5,"作業者","")&amp;IF($S408=マイタスク!$U$5,"ピアレビュー","")&amp;IF($X408=マイタスク!$U$5,"SVレビュー","")</f>
        <v/>
      </c>
      <c r="AF408" s="252">
        <f t="shared" si="13"/>
        <v>59</v>
      </c>
      <c r="AG408" s="9" t="s">
        <v>34</v>
      </c>
    </row>
    <row r="409" spans="2:33">
      <c r="B409" s="225">
        <v>397</v>
      </c>
      <c r="C409" s="226" t="s">
        <v>568</v>
      </c>
      <c r="D409" s="227" t="s">
        <v>569</v>
      </c>
      <c r="E409" s="228" t="s">
        <v>588</v>
      </c>
      <c r="F409" s="226" t="s">
        <v>589</v>
      </c>
      <c r="G409" s="226" t="s">
        <v>65</v>
      </c>
      <c r="H409" s="226" t="s">
        <v>66</v>
      </c>
      <c r="I409" s="229">
        <f t="shared" si="12"/>
        <v>0</v>
      </c>
      <c r="J409" s="232"/>
      <c r="K409" s="226" t="s">
        <v>8809</v>
      </c>
      <c r="L409" s="226" t="s">
        <v>8810</v>
      </c>
      <c r="M409" s="226" t="s">
        <v>8141</v>
      </c>
      <c r="N409" s="226" t="s">
        <v>8181</v>
      </c>
      <c r="O409" s="232">
        <v>45232.375</v>
      </c>
      <c r="P409" s="232"/>
      <c r="Q409" s="232"/>
      <c r="R409" s="232"/>
      <c r="S409" s="226" t="s">
        <v>8216</v>
      </c>
      <c r="T409" s="229">
        <v>45232.375</v>
      </c>
      <c r="U409" s="232"/>
      <c r="V409" s="233"/>
      <c r="W409" s="233"/>
      <c r="X409" s="226" t="s">
        <v>8163</v>
      </c>
      <c r="Y409" s="229">
        <v>45232.375</v>
      </c>
      <c r="Z409" s="232">
        <v>45232.375</v>
      </c>
      <c r="AA409" s="232"/>
      <c r="AB409" s="232"/>
      <c r="AC409" s="234"/>
      <c r="AD409" s="232"/>
      <c r="AE409" s="253" t="str">
        <f>IF($N409=マイタスク!$U$5,"作業者","")&amp;IF($S409=マイタスク!$U$5,"ピアレビュー","")&amp;IF($X409=マイタスク!$U$5,"SVレビュー","")</f>
        <v/>
      </c>
      <c r="AF409" s="252">
        <f t="shared" si="13"/>
        <v>59</v>
      </c>
      <c r="AG409" s="9" t="s">
        <v>34</v>
      </c>
    </row>
    <row r="410" spans="2:33">
      <c r="B410" s="225">
        <v>398</v>
      </c>
      <c r="C410" s="226" t="s">
        <v>568</v>
      </c>
      <c r="D410" s="227" t="s">
        <v>569</v>
      </c>
      <c r="E410" s="228" t="s">
        <v>590</v>
      </c>
      <c r="F410" s="226" t="s">
        <v>591</v>
      </c>
      <c r="G410" s="226" t="s">
        <v>65</v>
      </c>
      <c r="H410" s="226" t="s">
        <v>66</v>
      </c>
      <c r="I410" s="229">
        <f t="shared" si="12"/>
        <v>0</v>
      </c>
      <c r="J410" s="232"/>
      <c r="K410" s="226" t="s">
        <v>8811</v>
      </c>
      <c r="L410" s="226" t="s">
        <v>8812</v>
      </c>
      <c r="M410" s="226" t="s">
        <v>8141</v>
      </c>
      <c r="N410" s="226" t="s">
        <v>8216</v>
      </c>
      <c r="O410" s="232">
        <v>45198.375</v>
      </c>
      <c r="P410" s="232"/>
      <c r="Q410" s="232"/>
      <c r="R410" s="232"/>
      <c r="S410" s="226" t="s">
        <v>8181</v>
      </c>
      <c r="T410" s="229">
        <v>45198.375</v>
      </c>
      <c r="U410" s="232"/>
      <c r="V410" s="233"/>
      <c r="W410" s="233"/>
      <c r="X410" s="226" t="s">
        <v>8163</v>
      </c>
      <c r="Y410" s="229">
        <v>45198.375</v>
      </c>
      <c r="Z410" s="232">
        <v>45198.375</v>
      </c>
      <c r="AA410" s="232"/>
      <c r="AB410" s="232"/>
      <c r="AC410" s="234"/>
      <c r="AD410" s="232"/>
      <c r="AE410" s="253" t="str">
        <f>IF($N410=マイタスク!$U$5,"作業者","")&amp;IF($S410=マイタスク!$U$5,"ピアレビュー","")&amp;IF($X410=マイタスク!$U$5,"SVレビュー","")</f>
        <v/>
      </c>
      <c r="AF410" s="252">
        <f t="shared" si="13"/>
        <v>54</v>
      </c>
      <c r="AG410" s="9" t="s">
        <v>34</v>
      </c>
    </row>
    <row r="411" spans="2:33">
      <c r="B411" s="225">
        <v>399</v>
      </c>
      <c r="C411" s="226" t="s">
        <v>568</v>
      </c>
      <c r="D411" s="227" t="s">
        <v>569</v>
      </c>
      <c r="E411" s="228" t="s">
        <v>590</v>
      </c>
      <c r="F411" s="226" t="s">
        <v>591</v>
      </c>
      <c r="G411" s="226" t="s">
        <v>65</v>
      </c>
      <c r="H411" s="226" t="s">
        <v>66</v>
      </c>
      <c r="I411" s="229">
        <f t="shared" si="12"/>
        <v>0</v>
      </c>
      <c r="J411" s="232"/>
      <c r="K411" s="226" t="s">
        <v>8813</v>
      </c>
      <c r="L411" s="226" t="s">
        <v>8814</v>
      </c>
      <c r="M411" s="226" t="s">
        <v>8141</v>
      </c>
      <c r="N411" s="226" t="s">
        <v>8216</v>
      </c>
      <c r="O411" s="232">
        <v>45198.375</v>
      </c>
      <c r="P411" s="232"/>
      <c r="Q411" s="232"/>
      <c r="R411" s="232"/>
      <c r="S411" s="226" t="s">
        <v>8181</v>
      </c>
      <c r="T411" s="229">
        <v>45198.375</v>
      </c>
      <c r="U411" s="232"/>
      <c r="V411" s="233"/>
      <c r="W411" s="233"/>
      <c r="X411" s="226" t="s">
        <v>8163</v>
      </c>
      <c r="Y411" s="229">
        <v>45198.375</v>
      </c>
      <c r="Z411" s="232">
        <v>45198.375</v>
      </c>
      <c r="AA411" s="232"/>
      <c r="AB411" s="232"/>
      <c r="AC411" s="234"/>
      <c r="AD411" s="232"/>
      <c r="AE411" s="253" t="str">
        <f>IF($N411=マイタスク!$U$5,"作業者","")&amp;IF($S411=マイタスク!$U$5,"ピアレビュー","")&amp;IF($X411=マイタスク!$U$5,"SVレビュー","")</f>
        <v/>
      </c>
      <c r="AF411" s="252">
        <f t="shared" si="13"/>
        <v>54</v>
      </c>
      <c r="AG411" s="9" t="s">
        <v>34</v>
      </c>
    </row>
    <row r="412" spans="2:33">
      <c r="B412" s="225">
        <v>400</v>
      </c>
      <c r="C412" s="226" t="s">
        <v>568</v>
      </c>
      <c r="D412" s="227" t="s">
        <v>569</v>
      </c>
      <c r="E412" s="228" t="s">
        <v>592</v>
      </c>
      <c r="F412" s="226" t="s">
        <v>593</v>
      </c>
      <c r="G412" s="226" t="s">
        <v>65</v>
      </c>
      <c r="H412" s="226" t="s">
        <v>66</v>
      </c>
      <c r="I412" s="229">
        <f t="shared" si="12"/>
        <v>0</v>
      </c>
      <c r="J412" s="232"/>
      <c r="K412" s="226" t="s">
        <v>8815</v>
      </c>
      <c r="L412" s="226" t="s">
        <v>593</v>
      </c>
      <c r="M412" s="226" t="s">
        <v>8141</v>
      </c>
      <c r="N412" s="226" t="s">
        <v>8188</v>
      </c>
      <c r="O412" s="232">
        <v>46031</v>
      </c>
      <c r="P412" s="232"/>
      <c r="Q412" s="232"/>
      <c r="R412" s="232"/>
      <c r="S412" s="226" t="s">
        <v>8433</v>
      </c>
      <c r="T412" s="229">
        <v>46031</v>
      </c>
      <c r="U412" s="232"/>
      <c r="V412" s="233"/>
      <c r="W412" s="233"/>
      <c r="X412" s="226" t="s">
        <v>8208</v>
      </c>
      <c r="Y412" s="229">
        <v>46031</v>
      </c>
      <c r="Z412" s="232">
        <v>46031</v>
      </c>
      <c r="AA412" s="232"/>
      <c r="AB412" s="232"/>
      <c r="AC412" s="234"/>
      <c r="AD412" s="232"/>
      <c r="AE412" s="253" t="str">
        <f>IF($N412=マイタスク!$U$5,"作業者","")&amp;IF($S412=マイタスク!$U$5,"ピアレビュー","")&amp;IF($X412=マイタスク!$U$5,"SVレビュー","")</f>
        <v/>
      </c>
      <c r="AF412" s="252">
        <f t="shared" si="13"/>
        <v>170</v>
      </c>
      <c r="AG412" s="9" t="s">
        <v>34</v>
      </c>
    </row>
    <row r="413" spans="2:33">
      <c r="B413" s="225">
        <v>401</v>
      </c>
      <c r="C413" s="226" t="s">
        <v>568</v>
      </c>
      <c r="D413" s="227" t="s">
        <v>569</v>
      </c>
      <c r="E413" s="228" t="s">
        <v>594</v>
      </c>
      <c r="F413" s="226" t="s">
        <v>595</v>
      </c>
      <c r="G413" s="226" t="s">
        <v>65</v>
      </c>
      <c r="H413" s="226" t="s">
        <v>66</v>
      </c>
      <c r="I413" s="229">
        <f t="shared" si="12"/>
        <v>0</v>
      </c>
      <c r="J413" s="232"/>
      <c r="K413" s="226" t="s">
        <v>8816</v>
      </c>
      <c r="L413" s="226" t="s">
        <v>595</v>
      </c>
      <c r="M413" s="226" t="s">
        <v>8141</v>
      </c>
      <c r="N413" s="226" t="s">
        <v>8188</v>
      </c>
      <c r="O413" s="232">
        <v>45674</v>
      </c>
      <c r="P413" s="232"/>
      <c r="Q413" s="232"/>
      <c r="R413" s="232"/>
      <c r="S413" s="226" t="s">
        <v>8208</v>
      </c>
      <c r="T413" s="229">
        <v>45674</v>
      </c>
      <c r="U413" s="232"/>
      <c r="V413" s="233"/>
      <c r="W413" s="233"/>
      <c r="X413" s="226" t="s">
        <v>8433</v>
      </c>
      <c r="Y413" s="229">
        <v>45674</v>
      </c>
      <c r="Z413" s="232">
        <v>45674</v>
      </c>
      <c r="AA413" s="232"/>
      <c r="AB413" s="232"/>
      <c r="AC413" s="234"/>
      <c r="AD413" s="232"/>
      <c r="AE413" s="253" t="str">
        <f>IF($N413=マイタスク!$U$5,"作業者","")&amp;IF($S413=マイタスク!$U$5,"ピアレビュー","")&amp;IF($X413=マイタスク!$U$5,"SVレビュー","")</f>
        <v/>
      </c>
      <c r="AF413" s="252">
        <f t="shared" si="13"/>
        <v>120</v>
      </c>
      <c r="AG413" s="9" t="s">
        <v>34</v>
      </c>
    </row>
    <row r="414" spans="2:33">
      <c r="B414" s="225">
        <v>402</v>
      </c>
      <c r="C414" s="226" t="s">
        <v>568</v>
      </c>
      <c r="D414" s="227" t="s">
        <v>569</v>
      </c>
      <c r="E414" s="228" t="s">
        <v>594</v>
      </c>
      <c r="F414" s="226" t="s">
        <v>595</v>
      </c>
      <c r="G414" s="226" t="s">
        <v>65</v>
      </c>
      <c r="H414" s="226" t="s">
        <v>66</v>
      </c>
      <c r="I414" s="229">
        <f t="shared" si="12"/>
        <v>0</v>
      </c>
      <c r="J414" s="232"/>
      <c r="K414" s="226" t="s">
        <v>8817</v>
      </c>
      <c r="L414" s="226" t="s">
        <v>8818</v>
      </c>
      <c r="M414" s="226" t="s">
        <v>8141</v>
      </c>
      <c r="N414" s="226" t="s">
        <v>8188</v>
      </c>
      <c r="O414" s="232">
        <v>45674</v>
      </c>
      <c r="P414" s="232"/>
      <c r="Q414" s="232"/>
      <c r="R414" s="232"/>
      <c r="S414" s="226" t="s">
        <v>8208</v>
      </c>
      <c r="T414" s="229">
        <v>45674</v>
      </c>
      <c r="U414" s="232"/>
      <c r="V414" s="233"/>
      <c r="W414" s="233"/>
      <c r="X414" s="226" t="s">
        <v>8433</v>
      </c>
      <c r="Y414" s="229">
        <v>45674</v>
      </c>
      <c r="Z414" s="232">
        <v>45674</v>
      </c>
      <c r="AA414" s="232"/>
      <c r="AB414" s="232"/>
      <c r="AC414" s="234"/>
      <c r="AD414" s="232"/>
      <c r="AE414" s="253" t="str">
        <f>IF($N414=マイタスク!$U$5,"作業者","")&amp;IF($S414=マイタスク!$U$5,"ピアレビュー","")&amp;IF($X414=マイタスク!$U$5,"SVレビュー","")</f>
        <v/>
      </c>
      <c r="AF414" s="252">
        <f t="shared" si="13"/>
        <v>120</v>
      </c>
      <c r="AG414" s="9" t="s">
        <v>34</v>
      </c>
    </row>
    <row r="415" spans="2:33">
      <c r="B415" s="225">
        <v>403</v>
      </c>
      <c r="C415" s="226" t="s">
        <v>568</v>
      </c>
      <c r="D415" s="227" t="s">
        <v>569</v>
      </c>
      <c r="E415" s="228" t="s">
        <v>596</v>
      </c>
      <c r="F415" s="226" t="s">
        <v>597</v>
      </c>
      <c r="G415" s="226" t="s">
        <v>65</v>
      </c>
      <c r="H415" s="226" t="s">
        <v>66</v>
      </c>
      <c r="I415" s="229">
        <f t="shared" si="12"/>
        <v>0</v>
      </c>
      <c r="J415" s="232"/>
      <c r="K415" s="226" t="s">
        <v>8819</v>
      </c>
      <c r="L415" s="226" t="s">
        <v>8820</v>
      </c>
      <c r="M415" s="226" t="s">
        <v>8141</v>
      </c>
      <c r="N415" s="226" t="s">
        <v>8230</v>
      </c>
      <c r="O415" s="232">
        <v>45310</v>
      </c>
      <c r="P415" s="232"/>
      <c r="Q415" s="232"/>
      <c r="R415" s="232"/>
      <c r="S415" s="226" t="s">
        <v>8164</v>
      </c>
      <c r="T415" s="229">
        <v>45310</v>
      </c>
      <c r="U415" s="232"/>
      <c r="V415" s="233"/>
      <c r="W415" s="233"/>
      <c r="X415" s="226" t="s">
        <v>8163</v>
      </c>
      <c r="Y415" s="229">
        <v>45310</v>
      </c>
      <c r="Z415" s="232">
        <v>45310</v>
      </c>
      <c r="AA415" s="232"/>
      <c r="AB415" s="232"/>
      <c r="AC415" s="234"/>
      <c r="AD415" s="232"/>
      <c r="AE415" s="253" t="str">
        <f>IF($N415=マイタスク!$U$5,"作業者","")&amp;IF($S415=マイタスク!$U$5,"ピアレビュー","")&amp;IF($X415=マイタスク!$U$5,"SVレビュー","")</f>
        <v/>
      </c>
      <c r="AF415" s="252">
        <f t="shared" si="13"/>
        <v>70</v>
      </c>
      <c r="AG415" s="9" t="s">
        <v>34</v>
      </c>
    </row>
    <row r="416" spans="2:33">
      <c r="B416" s="225">
        <v>404</v>
      </c>
      <c r="C416" s="226" t="s">
        <v>568</v>
      </c>
      <c r="D416" s="227" t="s">
        <v>569</v>
      </c>
      <c r="E416" s="228" t="s">
        <v>596</v>
      </c>
      <c r="F416" s="226" t="s">
        <v>597</v>
      </c>
      <c r="G416" s="226" t="s">
        <v>65</v>
      </c>
      <c r="H416" s="226" t="s">
        <v>66</v>
      </c>
      <c r="I416" s="229">
        <f t="shared" si="12"/>
        <v>0</v>
      </c>
      <c r="J416" s="232"/>
      <c r="K416" s="226" t="s">
        <v>8821</v>
      </c>
      <c r="L416" s="226" t="s">
        <v>8822</v>
      </c>
      <c r="M416" s="226" t="s">
        <v>8141</v>
      </c>
      <c r="N416" s="226" t="s">
        <v>8230</v>
      </c>
      <c r="O416" s="232">
        <v>45310</v>
      </c>
      <c r="P416" s="232"/>
      <c r="Q416" s="232"/>
      <c r="R416" s="232"/>
      <c r="S416" s="226" t="s">
        <v>8164</v>
      </c>
      <c r="T416" s="229">
        <v>45310</v>
      </c>
      <c r="U416" s="232"/>
      <c r="V416" s="233"/>
      <c r="W416" s="233"/>
      <c r="X416" s="226" t="s">
        <v>8163</v>
      </c>
      <c r="Y416" s="229">
        <v>45310</v>
      </c>
      <c r="Z416" s="232">
        <v>45310</v>
      </c>
      <c r="AA416" s="232"/>
      <c r="AB416" s="232"/>
      <c r="AC416" s="234"/>
      <c r="AD416" s="232"/>
      <c r="AE416" s="253" t="str">
        <f>IF($N416=マイタスク!$U$5,"作業者","")&amp;IF($S416=マイタスク!$U$5,"ピアレビュー","")&amp;IF($X416=マイタスク!$U$5,"SVレビュー","")</f>
        <v/>
      </c>
      <c r="AF416" s="252">
        <f t="shared" si="13"/>
        <v>70</v>
      </c>
      <c r="AG416" s="9" t="s">
        <v>34</v>
      </c>
    </row>
    <row r="417" spans="2:33">
      <c r="B417" s="225">
        <v>405</v>
      </c>
      <c r="C417" s="226" t="s">
        <v>568</v>
      </c>
      <c r="D417" s="227" t="s">
        <v>569</v>
      </c>
      <c r="E417" s="228" t="s">
        <v>598</v>
      </c>
      <c r="F417" s="226" t="s">
        <v>599</v>
      </c>
      <c r="G417" s="226" t="s">
        <v>65</v>
      </c>
      <c r="H417" s="226" t="s">
        <v>66</v>
      </c>
      <c r="I417" s="229">
        <f t="shared" si="12"/>
        <v>0</v>
      </c>
      <c r="J417" s="232"/>
      <c r="K417" s="226" t="s">
        <v>8823</v>
      </c>
      <c r="L417" s="226" t="s">
        <v>8824</v>
      </c>
      <c r="M417" s="226" t="s">
        <v>8141</v>
      </c>
      <c r="N417" s="226" t="s">
        <v>8163</v>
      </c>
      <c r="O417" s="232">
        <v>44945.375</v>
      </c>
      <c r="P417" s="232"/>
      <c r="Q417" s="232"/>
      <c r="R417" s="232"/>
      <c r="S417" s="226" t="s">
        <v>8164</v>
      </c>
      <c r="T417" s="229">
        <v>44946.375</v>
      </c>
      <c r="U417" s="232"/>
      <c r="V417" s="233"/>
      <c r="W417" s="233"/>
      <c r="X417" s="226" t="s">
        <v>8165</v>
      </c>
      <c r="Y417" s="229">
        <v>44946.375</v>
      </c>
      <c r="Z417" s="232">
        <v>44946.375</v>
      </c>
      <c r="AA417" s="232"/>
      <c r="AB417" s="232"/>
      <c r="AC417" s="234"/>
      <c r="AD417" s="232"/>
      <c r="AE417" s="253" t="str">
        <f>IF($N417=マイタスク!$U$5,"作業者","")&amp;IF($S417=マイタスク!$U$5,"ピアレビュー","")&amp;IF($X417=マイタスク!$U$5,"SVレビュー","")</f>
        <v/>
      </c>
      <c r="AF417" s="252">
        <f t="shared" si="13"/>
        <v>19</v>
      </c>
      <c r="AG417" s="9" t="s">
        <v>34</v>
      </c>
    </row>
    <row r="418" spans="2:33">
      <c r="B418" s="225">
        <v>406</v>
      </c>
      <c r="C418" s="226" t="s">
        <v>568</v>
      </c>
      <c r="D418" s="227" t="s">
        <v>569</v>
      </c>
      <c r="E418" s="228" t="s">
        <v>598</v>
      </c>
      <c r="F418" s="226" t="s">
        <v>599</v>
      </c>
      <c r="G418" s="226" t="s">
        <v>65</v>
      </c>
      <c r="H418" s="226" t="s">
        <v>66</v>
      </c>
      <c r="I418" s="229">
        <f t="shared" si="12"/>
        <v>0</v>
      </c>
      <c r="J418" s="232"/>
      <c r="K418" s="226" t="s">
        <v>8825</v>
      </c>
      <c r="L418" s="226" t="s">
        <v>8826</v>
      </c>
      <c r="M418" s="226" t="s">
        <v>8141</v>
      </c>
      <c r="N418" s="226" t="s">
        <v>8163</v>
      </c>
      <c r="O418" s="232">
        <v>44946.375</v>
      </c>
      <c r="P418" s="232"/>
      <c r="Q418" s="232"/>
      <c r="R418" s="232"/>
      <c r="S418" s="226" t="s">
        <v>8164</v>
      </c>
      <c r="T418" s="229">
        <v>44946.375</v>
      </c>
      <c r="U418" s="232"/>
      <c r="V418" s="233"/>
      <c r="W418" s="233"/>
      <c r="X418" s="226" t="s">
        <v>8165</v>
      </c>
      <c r="Y418" s="229">
        <v>44946.375</v>
      </c>
      <c r="Z418" s="232">
        <v>44946.375</v>
      </c>
      <c r="AA418" s="232"/>
      <c r="AB418" s="232"/>
      <c r="AC418" s="234"/>
      <c r="AD418" s="232"/>
      <c r="AE418" s="253" t="str">
        <f>IF($N418=マイタスク!$U$5,"作業者","")&amp;IF($S418=マイタスク!$U$5,"ピアレビュー","")&amp;IF($X418=マイタスク!$U$5,"SVレビュー","")</f>
        <v/>
      </c>
      <c r="AF418" s="252">
        <f t="shared" si="13"/>
        <v>19</v>
      </c>
      <c r="AG418" s="9" t="s">
        <v>34</v>
      </c>
    </row>
    <row r="419" spans="2:33">
      <c r="B419" s="225">
        <v>407</v>
      </c>
      <c r="C419" s="226" t="s">
        <v>568</v>
      </c>
      <c r="D419" s="227" t="s">
        <v>569</v>
      </c>
      <c r="E419" s="228" t="s">
        <v>600</v>
      </c>
      <c r="F419" s="226" t="s">
        <v>601</v>
      </c>
      <c r="G419" s="226" t="s">
        <v>65</v>
      </c>
      <c r="H419" s="226" t="s">
        <v>66</v>
      </c>
      <c r="I419" s="229">
        <f t="shared" si="12"/>
        <v>0</v>
      </c>
      <c r="J419" s="232"/>
      <c r="K419" s="226" t="s">
        <v>8827</v>
      </c>
      <c r="L419" s="226" t="s">
        <v>601</v>
      </c>
      <c r="M419" s="226" t="s">
        <v>8141</v>
      </c>
      <c r="N419" s="226" t="s">
        <v>8164</v>
      </c>
      <c r="O419" s="232">
        <v>46045</v>
      </c>
      <c r="P419" s="232"/>
      <c r="Q419" s="232"/>
      <c r="R419" s="232"/>
      <c r="S419" s="226" t="s">
        <v>8208</v>
      </c>
      <c r="T419" s="229">
        <v>46045</v>
      </c>
      <c r="U419" s="232"/>
      <c r="V419" s="233"/>
      <c r="W419" s="233"/>
      <c r="X419" s="226" t="s">
        <v>8433</v>
      </c>
      <c r="Y419" s="229">
        <v>46045</v>
      </c>
      <c r="Z419" s="232">
        <v>46045</v>
      </c>
      <c r="AA419" s="232"/>
      <c r="AB419" s="232"/>
      <c r="AC419" s="234"/>
      <c r="AD419" s="232"/>
      <c r="AE419" s="253" t="str">
        <f>IF($N419=マイタスク!$U$5,"作業者","")&amp;IF($S419=マイタスク!$U$5,"ピアレビュー","")&amp;IF($X419=マイタスク!$U$5,"SVレビュー","")</f>
        <v/>
      </c>
      <c r="AF419" s="252">
        <f t="shared" si="13"/>
        <v>171</v>
      </c>
      <c r="AG419" s="9" t="s">
        <v>34</v>
      </c>
    </row>
    <row r="420" spans="2:33">
      <c r="B420" s="225">
        <v>408</v>
      </c>
      <c r="C420" s="226" t="s">
        <v>568</v>
      </c>
      <c r="D420" s="227" t="s">
        <v>569</v>
      </c>
      <c r="E420" s="228" t="s">
        <v>602</v>
      </c>
      <c r="F420" s="226" t="s">
        <v>603</v>
      </c>
      <c r="G420" s="226" t="s">
        <v>65</v>
      </c>
      <c r="H420" s="226" t="s">
        <v>66</v>
      </c>
      <c r="I420" s="229">
        <f t="shared" si="12"/>
        <v>0</v>
      </c>
      <c r="J420" s="232"/>
      <c r="K420" s="226" t="s">
        <v>8828</v>
      </c>
      <c r="L420" s="226" t="s">
        <v>603</v>
      </c>
      <c r="M420" s="226" t="s">
        <v>8141</v>
      </c>
      <c r="N420" s="226" t="s">
        <v>8208</v>
      </c>
      <c r="O420" s="232">
        <v>45681</v>
      </c>
      <c r="P420" s="232"/>
      <c r="Q420" s="232"/>
      <c r="R420" s="232"/>
      <c r="S420" s="226" t="s">
        <v>8164</v>
      </c>
      <c r="T420" s="229">
        <v>45681</v>
      </c>
      <c r="U420" s="232"/>
      <c r="V420" s="233"/>
      <c r="W420" s="233"/>
      <c r="X420" s="226" t="s">
        <v>8433</v>
      </c>
      <c r="Y420" s="229">
        <v>45681</v>
      </c>
      <c r="Z420" s="232">
        <v>45681</v>
      </c>
      <c r="AA420" s="232"/>
      <c r="AB420" s="232"/>
      <c r="AC420" s="234"/>
      <c r="AD420" s="232"/>
      <c r="AE420" s="253" t="str">
        <f>IF($N420=マイタスク!$U$5,"作業者","")&amp;IF($S420=マイタスク!$U$5,"ピアレビュー","")&amp;IF($X420=マイタスク!$U$5,"SVレビュー","")</f>
        <v/>
      </c>
      <c r="AF420" s="252">
        <f t="shared" si="13"/>
        <v>121</v>
      </c>
      <c r="AG420" s="9" t="s">
        <v>34</v>
      </c>
    </row>
    <row r="421" spans="2:33">
      <c r="B421" s="225">
        <v>409</v>
      </c>
      <c r="C421" s="226" t="s">
        <v>568</v>
      </c>
      <c r="D421" s="227" t="s">
        <v>569</v>
      </c>
      <c r="E421" s="228" t="s">
        <v>602</v>
      </c>
      <c r="F421" s="226" t="s">
        <v>603</v>
      </c>
      <c r="G421" s="226" t="s">
        <v>65</v>
      </c>
      <c r="H421" s="226" t="s">
        <v>66</v>
      </c>
      <c r="I421" s="229">
        <f t="shared" si="12"/>
        <v>0</v>
      </c>
      <c r="J421" s="232"/>
      <c r="K421" s="226" t="s">
        <v>8829</v>
      </c>
      <c r="L421" s="226" t="s">
        <v>8830</v>
      </c>
      <c r="M421" s="226" t="s">
        <v>8141</v>
      </c>
      <c r="N421" s="226" t="s">
        <v>8208</v>
      </c>
      <c r="O421" s="232">
        <v>45681</v>
      </c>
      <c r="P421" s="232"/>
      <c r="Q421" s="232"/>
      <c r="R421" s="232"/>
      <c r="S421" s="226" t="s">
        <v>8164</v>
      </c>
      <c r="T421" s="229">
        <v>45681</v>
      </c>
      <c r="U421" s="232"/>
      <c r="V421" s="233"/>
      <c r="W421" s="233"/>
      <c r="X421" s="226" t="s">
        <v>8433</v>
      </c>
      <c r="Y421" s="229">
        <v>45681</v>
      </c>
      <c r="Z421" s="232">
        <v>45681</v>
      </c>
      <c r="AA421" s="232"/>
      <c r="AB421" s="232"/>
      <c r="AC421" s="234"/>
      <c r="AD421" s="232"/>
      <c r="AE421" s="253" t="str">
        <f>IF($N421=マイタスク!$U$5,"作業者","")&amp;IF($S421=マイタスク!$U$5,"ピアレビュー","")&amp;IF($X421=マイタスク!$U$5,"SVレビュー","")</f>
        <v/>
      </c>
      <c r="AF421" s="252">
        <f t="shared" si="13"/>
        <v>121</v>
      </c>
      <c r="AG421" s="9" t="s">
        <v>34</v>
      </c>
    </row>
    <row r="422" spans="2:33">
      <c r="B422" s="225">
        <v>410</v>
      </c>
      <c r="C422" s="226" t="s">
        <v>568</v>
      </c>
      <c r="D422" s="227" t="s">
        <v>569</v>
      </c>
      <c r="E422" s="228" t="s">
        <v>604</v>
      </c>
      <c r="F422" s="226" t="s">
        <v>605</v>
      </c>
      <c r="G422" s="226" t="s">
        <v>65</v>
      </c>
      <c r="H422" s="226" t="s">
        <v>66</v>
      </c>
      <c r="I422" s="229">
        <f t="shared" si="12"/>
        <v>0</v>
      </c>
      <c r="J422" s="232"/>
      <c r="K422" s="226" t="s">
        <v>8831</v>
      </c>
      <c r="L422" s="226" t="s">
        <v>8832</v>
      </c>
      <c r="M422" s="226" t="s">
        <v>8141</v>
      </c>
      <c r="N422" s="226" t="s">
        <v>8181</v>
      </c>
      <c r="O422" s="232">
        <v>45317</v>
      </c>
      <c r="P422" s="232"/>
      <c r="Q422" s="232"/>
      <c r="R422" s="232"/>
      <c r="S422" s="226" t="s">
        <v>8230</v>
      </c>
      <c r="T422" s="229">
        <v>45317</v>
      </c>
      <c r="U422" s="232"/>
      <c r="V422" s="233"/>
      <c r="W422" s="233"/>
      <c r="X422" s="226" t="s">
        <v>8163</v>
      </c>
      <c r="Y422" s="229">
        <v>45317</v>
      </c>
      <c r="Z422" s="232">
        <v>45317</v>
      </c>
      <c r="AA422" s="232"/>
      <c r="AB422" s="232"/>
      <c r="AC422" s="234"/>
      <c r="AD422" s="232"/>
      <c r="AE422" s="253" t="str">
        <f>IF($N422=マイタスク!$U$5,"作業者","")&amp;IF($S422=マイタスク!$U$5,"ピアレビュー","")&amp;IF($X422=マイタスク!$U$5,"SVレビュー","")</f>
        <v/>
      </c>
      <c r="AF422" s="252">
        <f t="shared" si="13"/>
        <v>71</v>
      </c>
      <c r="AG422" s="9" t="s">
        <v>34</v>
      </c>
    </row>
    <row r="423" spans="2:33">
      <c r="B423" s="225">
        <v>411</v>
      </c>
      <c r="C423" s="226" t="s">
        <v>568</v>
      </c>
      <c r="D423" s="227" t="s">
        <v>569</v>
      </c>
      <c r="E423" s="228" t="s">
        <v>604</v>
      </c>
      <c r="F423" s="226" t="s">
        <v>605</v>
      </c>
      <c r="G423" s="226" t="s">
        <v>65</v>
      </c>
      <c r="H423" s="226" t="s">
        <v>66</v>
      </c>
      <c r="I423" s="229">
        <f t="shared" si="12"/>
        <v>0</v>
      </c>
      <c r="J423" s="232"/>
      <c r="K423" s="226" t="s">
        <v>8833</v>
      </c>
      <c r="L423" s="226" t="s">
        <v>8834</v>
      </c>
      <c r="M423" s="226" t="s">
        <v>8141</v>
      </c>
      <c r="N423" s="226" t="s">
        <v>8181</v>
      </c>
      <c r="O423" s="232">
        <v>45317</v>
      </c>
      <c r="P423" s="232"/>
      <c r="Q423" s="232"/>
      <c r="R423" s="232"/>
      <c r="S423" s="226" t="s">
        <v>8230</v>
      </c>
      <c r="T423" s="229">
        <v>45317</v>
      </c>
      <c r="U423" s="232"/>
      <c r="V423" s="233"/>
      <c r="W423" s="233"/>
      <c r="X423" s="226" t="s">
        <v>8163</v>
      </c>
      <c r="Y423" s="229">
        <v>45317</v>
      </c>
      <c r="Z423" s="232">
        <v>45317</v>
      </c>
      <c r="AA423" s="232"/>
      <c r="AB423" s="232"/>
      <c r="AC423" s="234"/>
      <c r="AD423" s="232"/>
      <c r="AE423" s="253" t="str">
        <f>IF($N423=マイタスク!$U$5,"作業者","")&amp;IF($S423=マイタスク!$U$5,"ピアレビュー","")&amp;IF($X423=マイタスク!$U$5,"SVレビュー","")</f>
        <v/>
      </c>
      <c r="AF423" s="252">
        <f t="shared" si="13"/>
        <v>71</v>
      </c>
      <c r="AG423" s="9" t="s">
        <v>34</v>
      </c>
    </row>
    <row r="424" spans="2:33">
      <c r="B424" s="225">
        <v>412</v>
      </c>
      <c r="C424" s="226" t="s">
        <v>568</v>
      </c>
      <c r="D424" s="227" t="s">
        <v>569</v>
      </c>
      <c r="E424" s="228" t="s">
        <v>606</v>
      </c>
      <c r="F424" s="226" t="s">
        <v>607</v>
      </c>
      <c r="G424" s="226" t="s">
        <v>65</v>
      </c>
      <c r="H424" s="226" t="s">
        <v>66</v>
      </c>
      <c r="I424" s="229">
        <f t="shared" si="12"/>
        <v>0</v>
      </c>
      <c r="J424" s="232"/>
      <c r="K424" s="226" t="s">
        <v>8835</v>
      </c>
      <c r="L424" s="226" t="s">
        <v>607</v>
      </c>
      <c r="M424" s="226" t="s">
        <v>8141</v>
      </c>
      <c r="N424" s="226" t="s">
        <v>8163</v>
      </c>
      <c r="O424" s="232">
        <v>44952.375</v>
      </c>
      <c r="P424" s="232"/>
      <c r="Q424" s="232"/>
      <c r="R424" s="232"/>
      <c r="S424" s="226" t="s">
        <v>8164</v>
      </c>
      <c r="T424" s="229">
        <v>44953.375</v>
      </c>
      <c r="U424" s="232"/>
      <c r="V424" s="233"/>
      <c r="W424" s="233"/>
      <c r="X424" s="226" t="s">
        <v>8165</v>
      </c>
      <c r="Y424" s="229">
        <v>44953.375</v>
      </c>
      <c r="Z424" s="232">
        <v>44953.375</v>
      </c>
      <c r="AA424" s="232"/>
      <c r="AB424" s="232"/>
      <c r="AC424" s="234"/>
      <c r="AD424" s="232"/>
      <c r="AE424" s="253" t="str">
        <f>IF($N424=マイタスク!$U$5,"作業者","")&amp;IF($S424=マイタスク!$U$5,"ピアレビュー","")&amp;IF($X424=マイタスク!$U$5,"SVレビュー","")</f>
        <v/>
      </c>
      <c r="AF424" s="252">
        <f t="shared" si="13"/>
        <v>20</v>
      </c>
      <c r="AG424" s="9" t="s">
        <v>34</v>
      </c>
    </row>
    <row r="425" spans="2:33">
      <c r="B425" s="225">
        <v>413</v>
      </c>
      <c r="C425" s="226" t="s">
        <v>568</v>
      </c>
      <c r="D425" s="227" t="s">
        <v>569</v>
      </c>
      <c r="E425" s="228" t="s">
        <v>608</v>
      </c>
      <c r="F425" s="226" t="s">
        <v>609</v>
      </c>
      <c r="G425" s="226" t="s">
        <v>65</v>
      </c>
      <c r="H425" s="226" t="s">
        <v>66</v>
      </c>
      <c r="I425" s="229">
        <f t="shared" si="12"/>
        <v>0</v>
      </c>
      <c r="J425" s="232"/>
      <c r="K425" s="226" t="s">
        <v>8836</v>
      </c>
      <c r="L425" s="226" t="s">
        <v>609</v>
      </c>
      <c r="M425" s="226" t="s">
        <v>8141</v>
      </c>
      <c r="N425" s="226" t="s">
        <v>8164</v>
      </c>
      <c r="O425" s="232">
        <v>45688</v>
      </c>
      <c r="P425" s="232"/>
      <c r="Q425" s="232"/>
      <c r="R425" s="232"/>
      <c r="S425" s="226" t="s">
        <v>8188</v>
      </c>
      <c r="T425" s="229">
        <v>45688</v>
      </c>
      <c r="U425" s="232"/>
      <c r="V425" s="233"/>
      <c r="W425" s="233"/>
      <c r="X425" s="226" t="s">
        <v>8433</v>
      </c>
      <c r="Y425" s="229">
        <v>45688</v>
      </c>
      <c r="Z425" s="232">
        <v>45688</v>
      </c>
      <c r="AA425" s="232"/>
      <c r="AB425" s="232"/>
      <c r="AC425" s="234"/>
      <c r="AD425" s="232"/>
      <c r="AE425" s="253" t="str">
        <f>IF($N425=マイタスク!$U$5,"作業者","")&amp;IF($S425=マイタスク!$U$5,"ピアレビュー","")&amp;IF($X425=マイタスク!$U$5,"SVレビュー","")</f>
        <v/>
      </c>
      <c r="AF425" s="252">
        <f t="shared" si="13"/>
        <v>122</v>
      </c>
      <c r="AG425" s="9" t="s">
        <v>34</v>
      </c>
    </row>
    <row r="426" spans="2:33">
      <c r="B426" s="225">
        <v>414</v>
      </c>
      <c r="C426" s="226" t="s">
        <v>568</v>
      </c>
      <c r="D426" s="227" t="s">
        <v>569</v>
      </c>
      <c r="E426" s="228" t="s">
        <v>608</v>
      </c>
      <c r="F426" s="226" t="s">
        <v>609</v>
      </c>
      <c r="G426" s="226" t="s">
        <v>65</v>
      </c>
      <c r="H426" s="226" t="s">
        <v>66</v>
      </c>
      <c r="I426" s="229">
        <f t="shared" si="12"/>
        <v>0</v>
      </c>
      <c r="J426" s="232"/>
      <c r="K426" s="226" t="s">
        <v>8837</v>
      </c>
      <c r="L426" s="226" t="s">
        <v>8838</v>
      </c>
      <c r="M426" s="226" t="s">
        <v>8141</v>
      </c>
      <c r="N426" s="226" t="s">
        <v>8164</v>
      </c>
      <c r="O426" s="232">
        <v>45688</v>
      </c>
      <c r="P426" s="232"/>
      <c r="Q426" s="232"/>
      <c r="R426" s="232"/>
      <c r="S426" s="226" t="s">
        <v>8188</v>
      </c>
      <c r="T426" s="229">
        <v>45688</v>
      </c>
      <c r="U426" s="232"/>
      <c r="V426" s="233"/>
      <c r="W426" s="233"/>
      <c r="X426" s="226" t="s">
        <v>8433</v>
      </c>
      <c r="Y426" s="229">
        <v>45688</v>
      </c>
      <c r="Z426" s="232">
        <v>45688</v>
      </c>
      <c r="AA426" s="232"/>
      <c r="AB426" s="232"/>
      <c r="AC426" s="234"/>
      <c r="AD426" s="232"/>
      <c r="AE426" s="253" t="str">
        <f>IF($N426=マイタスク!$U$5,"作業者","")&amp;IF($S426=マイタスク!$U$5,"ピアレビュー","")&amp;IF($X426=マイタスク!$U$5,"SVレビュー","")</f>
        <v/>
      </c>
      <c r="AF426" s="252">
        <f t="shared" si="13"/>
        <v>122</v>
      </c>
      <c r="AG426" s="9" t="s">
        <v>34</v>
      </c>
    </row>
    <row r="427" spans="2:33">
      <c r="B427" s="225">
        <v>415</v>
      </c>
      <c r="C427" s="226" t="s">
        <v>568</v>
      </c>
      <c r="D427" s="227" t="s">
        <v>569</v>
      </c>
      <c r="E427" s="228" t="s">
        <v>610</v>
      </c>
      <c r="F427" s="226" t="s">
        <v>611</v>
      </c>
      <c r="G427" s="226" t="s">
        <v>65</v>
      </c>
      <c r="H427" s="226" t="s">
        <v>66</v>
      </c>
      <c r="I427" s="229">
        <f t="shared" si="12"/>
        <v>0</v>
      </c>
      <c r="J427" s="232"/>
      <c r="K427" s="226" t="s">
        <v>8839</v>
      </c>
      <c r="L427" s="226" t="s">
        <v>8840</v>
      </c>
      <c r="M427" s="226" t="s">
        <v>8141</v>
      </c>
      <c r="N427" s="226" t="s">
        <v>8230</v>
      </c>
      <c r="O427" s="232">
        <v>45324</v>
      </c>
      <c r="P427" s="232"/>
      <c r="Q427" s="232"/>
      <c r="R427" s="232"/>
      <c r="S427" s="226" t="s">
        <v>8164</v>
      </c>
      <c r="T427" s="229">
        <v>45324</v>
      </c>
      <c r="U427" s="232"/>
      <c r="V427" s="233"/>
      <c r="W427" s="233"/>
      <c r="X427" s="226" t="s">
        <v>8163</v>
      </c>
      <c r="Y427" s="229">
        <v>45324</v>
      </c>
      <c r="Z427" s="232">
        <v>45324</v>
      </c>
      <c r="AA427" s="232"/>
      <c r="AB427" s="232"/>
      <c r="AC427" s="234"/>
      <c r="AD427" s="232"/>
      <c r="AE427" s="253" t="str">
        <f>IF($N427=マイタスク!$U$5,"作業者","")&amp;IF($S427=マイタスク!$U$5,"ピアレビュー","")&amp;IF($X427=マイタスク!$U$5,"SVレビュー","")</f>
        <v/>
      </c>
      <c r="AF427" s="252">
        <f t="shared" si="13"/>
        <v>72</v>
      </c>
      <c r="AG427" s="9" t="s">
        <v>34</v>
      </c>
    </row>
    <row r="428" spans="2:33">
      <c r="B428" s="225">
        <v>416</v>
      </c>
      <c r="C428" s="226" t="s">
        <v>568</v>
      </c>
      <c r="D428" s="227" t="s">
        <v>569</v>
      </c>
      <c r="E428" s="228" t="s">
        <v>610</v>
      </c>
      <c r="F428" s="226" t="s">
        <v>611</v>
      </c>
      <c r="G428" s="226" t="s">
        <v>65</v>
      </c>
      <c r="H428" s="226" t="s">
        <v>66</v>
      </c>
      <c r="I428" s="229">
        <f t="shared" si="12"/>
        <v>0</v>
      </c>
      <c r="J428" s="232"/>
      <c r="K428" s="226" t="s">
        <v>8841</v>
      </c>
      <c r="L428" s="226" t="s">
        <v>8842</v>
      </c>
      <c r="M428" s="226" t="s">
        <v>8141</v>
      </c>
      <c r="N428" s="226" t="s">
        <v>8230</v>
      </c>
      <c r="O428" s="232">
        <v>45324</v>
      </c>
      <c r="P428" s="232"/>
      <c r="Q428" s="232"/>
      <c r="R428" s="232"/>
      <c r="S428" s="226" t="s">
        <v>8164</v>
      </c>
      <c r="T428" s="229">
        <v>45324</v>
      </c>
      <c r="U428" s="232"/>
      <c r="V428" s="233"/>
      <c r="W428" s="233"/>
      <c r="X428" s="226" t="s">
        <v>8163</v>
      </c>
      <c r="Y428" s="229">
        <v>45324</v>
      </c>
      <c r="Z428" s="232">
        <v>45324</v>
      </c>
      <c r="AA428" s="232"/>
      <c r="AB428" s="232"/>
      <c r="AC428" s="234"/>
      <c r="AD428" s="232"/>
      <c r="AE428" s="253" t="str">
        <f>IF($N428=マイタスク!$U$5,"作業者","")&amp;IF($S428=マイタスク!$U$5,"ピアレビュー","")&amp;IF($X428=マイタスク!$U$5,"SVレビュー","")</f>
        <v/>
      </c>
      <c r="AF428" s="252">
        <f t="shared" si="13"/>
        <v>72</v>
      </c>
      <c r="AG428" s="9" t="s">
        <v>34</v>
      </c>
    </row>
    <row r="429" spans="2:33">
      <c r="B429" s="225">
        <v>417</v>
      </c>
      <c r="C429" s="226" t="s">
        <v>568</v>
      </c>
      <c r="D429" s="227" t="s">
        <v>569</v>
      </c>
      <c r="E429" s="228" t="s">
        <v>612</v>
      </c>
      <c r="F429" s="226" t="s">
        <v>613</v>
      </c>
      <c r="G429" s="226" t="s">
        <v>65</v>
      </c>
      <c r="H429" s="226" t="s">
        <v>66</v>
      </c>
      <c r="I429" s="229">
        <f t="shared" si="12"/>
        <v>0</v>
      </c>
      <c r="J429" s="232"/>
      <c r="K429" s="226" t="s">
        <v>8843</v>
      </c>
      <c r="L429" s="226" t="s">
        <v>8844</v>
      </c>
      <c r="M429" s="226" t="s">
        <v>8141</v>
      </c>
      <c r="N429" s="226" t="s">
        <v>8163</v>
      </c>
      <c r="O429" s="232">
        <v>44931.375</v>
      </c>
      <c r="P429" s="232"/>
      <c r="Q429" s="232"/>
      <c r="R429" s="232"/>
      <c r="S429" s="226" t="s">
        <v>8230</v>
      </c>
      <c r="T429" s="229">
        <v>44932.375</v>
      </c>
      <c r="U429" s="232"/>
      <c r="V429" s="233"/>
      <c r="W429" s="233"/>
      <c r="X429" s="226" t="s">
        <v>8165</v>
      </c>
      <c r="Y429" s="229">
        <v>44932.375</v>
      </c>
      <c r="Z429" s="232">
        <v>44932.375</v>
      </c>
      <c r="AA429" s="232"/>
      <c r="AB429" s="232"/>
      <c r="AC429" s="234"/>
      <c r="AD429" s="232"/>
      <c r="AE429" s="253" t="str">
        <f>IF($N429=マイタスク!$U$5,"作業者","")&amp;IF($S429=マイタスク!$U$5,"ピアレビュー","")&amp;IF($X429=マイタスク!$U$5,"SVレビュー","")</f>
        <v/>
      </c>
      <c r="AF429" s="252">
        <f t="shared" si="13"/>
        <v>17</v>
      </c>
      <c r="AG429" s="9" t="s">
        <v>34</v>
      </c>
    </row>
    <row r="430" spans="2:33">
      <c r="B430" s="225">
        <v>418</v>
      </c>
      <c r="C430" s="226" t="s">
        <v>568</v>
      </c>
      <c r="D430" s="227" t="s">
        <v>569</v>
      </c>
      <c r="E430" s="228" t="s">
        <v>612</v>
      </c>
      <c r="F430" s="226" t="s">
        <v>613</v>
      </c>
      <c r="G430" s="226" t="s">
        <v>65</v>
      </c>
      <c r="H430" s="226" t="s">
        <v>66</v>
      </c>
      <c r="I430" s="229">
        <f t="shared" si="12"/>
        <v>0</v>
      </c>
      <c r="J430" s="232"/>
      <c r="K430" s="226" t="s">
        <v>8845</v>
      </c>
      <c r="L430" s="226" t="s">
        <v>8846</v>
      </c>
      <c r="M430" s="226" t="s">
        <v>8141</v>
      </c>
      <c r="N430" s="226" t="s">
        <v>8163</v>
      </c>
      <c r="O430" s="232">
        <v>44932.375</v>
      </c>
      <c r="P430" s="232"/>
      <c r="Q430" s="232"/>
      <c r="R430" s="232"/>
      <c r="S430" s="226" t="s">
        <v>8230</v>
      </c>
      <c r="T430" s="229">
        <v>44932.375</v>
      </c>
      <c r="U430" s="232"/>
      <c r="V430" s="233"/>
      <c r="W430" s="233"/>
      <c r="X430" s="226" t="s">
        <v>8165</v>
      </c>
      <c r="Y430" s="229">
        <v>44932.375</v>
      </c>
      <c r="Z430" s="232">
        <v>44932.375</v>
      </c>
      <c r="AA430" s="232"/>
      <c r="AB430" s="232"/>
      <c r="AC430" s="234"/>
      <c r="AD430" s="232"/>
      <c r="AE430" s="253" t="str">
        <f>IF($N430=マイタスク!$U$5,"作業者","")&amp;IF($S430=マイタスク!$U$5,"ピアレビュー","")&amp;IF($X430=マイタスク!$U$5,"SVレビュー","")</f>
        <v/>
      </c>
      <c r="AF430" s="252">
        <f t="shared" si="13"/>
        <v>17</v>
      </c>
      <c r="AG430" s="9" t="s">
        <v>34</v>
      </c>
    </row>
    <row r="431" spans="2:33">
      <c r="B431" s="225">
        <v>419</v>
      </c>
      <c r="C431" s="226" t="s">
        <v>568</v>
      </c>
      <c r="D431" s="227" t="s">
        <v>569</v>
      </c>
      <c r="E431" s="228" t="s">
        <v>614</v>
      </c>
      <c r="F431" s="226" t="s">
        <v>615</v>
      </c>
      <c r="G431" s="226" t="s">
        <v>65</v>
      </c>
      <c r="H431" s="226" t="s">
        <v>66</v>
      </c>
      <c r="I431" s="229">
        <f t="shared" si="12"/>
        <v>0</v>
      </c>
      <c r="J431" s="232"/>
      <c r="K431" s="226" t="s">
        <v>8847</v>
      </c>
      <c r="L431" s="226" t="s">
        <v>8848</v>
      </c>
      <c r="M431" s="226" t="s">
        <v>8141</v>
      </c>
      <c r="N431" s="226" t="s">
        <v>8230</v>
      </c>
      <c r="O431" s="232">
        <v>44959.375</v>
      </c>
      <c r="P431" s="232"/>
      <c r="Q431" s="232"/>
      <c r="R431" s="232"/>
      <c r="S431" s="226" t="s">
        <v>8163</v>
      </c>
      <c r="T431" s="229">
        <v>44960.375</v>
      </c>
      <c r="U431" s="232"/>
      <c r="V431" s="233"/>
      <c r="W431" s="233"/>
      <c r="X431" s="226" t="s">
        <v>8165</v>
      </c>
      <c r="Y431" s="229">
        <v>44960.375</v>
      </c>
      <c r="Z431" s="232">
        <v>44960.375</v>
      </c>
      <c r="AA431" s="232"/>
      <c r="AB431" s="232"/>
      <c r="AC431" s="234"/>
      <c r="AD431" s="232"/>
      <c r="AE431" s="253" t="str">
        <f>IF($N431=マイタスク!$U$5,"作業者","")&amp;IF($S431=マイタスク!$U$5,"ピアレビュー","")&amp;IF($X431=マイタスク!$U$5,"SVレビュー","")</f>
        <v/>
      </c>
      <c r="AF431" s="252">
        <f t="shared" si="13"/>
        <v>21</v>
      </c>
      <c r="AG431" s="9" t="s">
        <v>34</v>
      </c>
    </row>
    <row r="432" spans="2:33">
      <c r="B432" s="225">
        <v>420</v>
      </c>
      <c r="C432" s="226" t="s">
        <v>568</v>
      </c>
      <c r="D432" s="227" t="s">
        <v>569</v>
      </c>
      <c r="E432" s="228" t="s">
        <v>614</v>
      </c>
      <c r="F432" s="226" t="s">
        <v>615</v>
      </c>
      <c r="G432" s="226" t="s">
        <v>65</v>
      </c>
      <c r="H432" s="226" t="s">
        <v>66</v>
      </c>
      <c r="I432" s="229">
        <f t="shared" si="12"/>
        <v>0</v>
      </c>
      <c r="J432" s="232"/>
      <c r="K432" s="226" t="s">
        <v>8849</v>
      </c>
      <c r="L432" s="226" t="s">
        <v>8850</v>
      </c>
      <c r="M432" s="226" t="s">
        <v>8141</v>
      </c>
      <c r="N432" s="226" t="s">
        <v>8230</v>
      </c>
      <c r="O432" s="232">
        <v>44960.375</v>
      </c>
      <c r="P432" s="232"/>
      <c r="Q432" s="232"/>
      <c r="R432" s="232"/>
      <c r="S432" s="226" t="s">
        <v>8163</v>
      </c>
      <c r="T432" s="229">
        <v>44960.375</v>
      </c>
      <c r="U432" s="232"/>
      <c r="V432" s="233"/>
      <c r="W432" s="233"/>
      <c r="X432" s="226" t="s">
        <v>8165</v>
      </c>
      <c r="Y432" s="229">
        <v>44960.375</v>
      </c>
      <c r="Z432" s="232">
        <v>44960.375</v>
      </c>
      <c r="AA432" s="232"/>
      <c r="AB432" s="232"/>
      <c r="AC432" s="234"/>
      <c r="AD432" s="232"/>
      <c r="AE432" s="253" t="str">
        <f>IF($N432=マイタスク!$U$5,"作業者","")&amp;IF($S432=マイタスク!$U$5,"ピアレビュー","")&amp;IF($X432=マイタスク!$U$5,"SVレビュー","")</f>
        <v/>
      </c>
      <c r="AF432" s="252">
        <f t="shared" si="13"/>
        <v>21</v>
      </c>
      <c r="AG432" s="9" t="s">
        <v>34</v>
      </c>
    </row>
    <row r="433" spans="2:33">
      <c r="B433" s="225">
        <v>421</v>
      </c>
      <c r="C433" s="226" t="s">
        <v>568</v>
      </c>
      <c r="D433" s="227" t="s">
        <v>569</v>
      </c>
      <c r="E433" s="228" t="s">
        <v>616</v>
      </c>
      <c r="F433" s="226" t="s">
        <v>617</v>
      </c>
      <c r="G433" s="226" t="s">
        <v>65</v>
      </c>
      <c r="H433" s="226" t="s">
        <v>66</v>
      </c>
      <c r="I433" s="229">
        <f t="shared" si="12"/>
        <v>0</v>
      </c>
      <c r="J433" s="232"/>
      <c r="K433" s="226" t="s">
        <v>8851</v>
      </c>
      <c r="L433" s="226" t="s">
        <v>617</v>
      </c>
      <c r="M433" s="226" t="s">
        <v>8141</v>
      </c>
      <c r="N433" s="226" t="s">
        <v>8230</v>
      </c>
      <c r="O433" s="232">
        <v>46017</v>
      </c>
      <c r="P433" s="232"/>
      <c r="Q433" s="232"/>
      <c r="R433" s="232"/>
      <c r="S433" s="226" t="s">
        <v>8208</v>
      </c>
      <c r="T433" s="229">
        <v>46017</v>
      </c>
      <c r="U433" s="232"/>
      <c r="V433" s="233"/>
      <c r="W433" s="233"/>
      <c r="X433" s="226" t="s">
        <v>8188</v>
      </c>
      <c r="Y433" s="229">
        <v>46031</v>
      </c>
      <c r="Z433" s="232">
        <v>46031</v>
      </c>
      <c r="AA433" s="232"/>
      <c r="AB433" s="232"/>
      <c r="AC433" s="234"/>
      <c r="AD433" s="232"/>
      <c r="AE433" s="253" t="str">
        <f>IF($N433=マイタスク!$U$5,"作業者","")&amp;IF($S433=マイタスク!$U$5,"ピアレビュー","")&amp;IF($X433=マイタスク!$U$5,"SVレビュー","")</f>
        <v/>
      </c>
      <c r="AF433" s="252">
        <f t="shared" si="13"/>
        <v>169</v>
      </c>
      <c r="AG433" s="9" t="s">
        <v>34</v>
      </c>
    </row>
    <row r="434" spans="2:33">
      <c r="B434" s="225">
        <v>422</v>
      </c>
      <c r="C434" s="226" t="s">
        <v>568</v>
      </c>
      <c r="D434" s="227" t="s">
        <v>569</v>
      </c>
      <c r="E434" s="228" t="s">
        <v>618</v>
      </c>
      <c r="F434" s="226" t="s">
        <v>619</v>
      </c>
      <c r="G434" s="226" t="s">
        <v>65</v>
      </c>
      <c r="H434" s="226" t="s">
        <v>66</v>
      </c>
      <c r="I434" s="229">
        <f t="shared" si="12"/>
        <v>0</v>
      </c>
      <c r="J434" s="232"/>
      <c r="K434" s="226" t="s">
        <v>8852</v>
      </c>
      <c r="L434" s="226" t="s">
        <v>619</v>
      </c>
      <c r="M434" s="226" t="s">
        <v>8141</v>
      </c>
      <c r="N434" s="226" t="s">
        <v>8164</v>
      </c>
      <c r="O434" s="232">
        <v>45667</v>
      </c>
      <c r="P434" s="232"/>
      <c r="Q434" s="232"/>
      <c r="R434" s="232"/>
      <c r="S434" s="226" t="s">
        <v>8230</v>
      </c>
      <c r="T434" s="229">
        <v>45667</v>
      </c>
      <c r="U434" s="232"/>
      <c r="V434" s="233"/>
      <c r="W434" s="233"/>
      <c r="X434" s="226" t="s">
        <v>8433</v>
      </c>
      <c r="Y434" s="229">
        <v>45667</v>
      </c>
      <c r="Z434" s="232">
        <v>45667</v>
      </c>
      <c r="AA434" s="232"/>
      <c r="AB434" s="232"/>
      <c r="AC434" s="234"/>
      <c r="AD434" s="232"/>
      <c r="AE434" s="253" t="str">
        <f>IF($N434=マイタスク!$U$5,"作業者","")&amp;IF($S434=マイタスク!$U$5,"ピアレビュー","")&amp;IF($X434=マイタスク!$U$5,"SVレビュー","")</f>
        <v/>
      </c>
      <c r="AF434" s="252">
        <f t="shared" si="13"/>
        <v>119</v>
      </c>
      <c r="AG434" s="9" t="s">
        <v>34</v>
      </c>
    </row>
    <row r="435" spans="2:33">
      <c r="B435" s="225">
        <v>423</v>
      </c>
      <c r="C435" s="226" t="s">
        <v>568</v>
      </c>
      <c r="D435" s="227" t="s">
        <v>569</v>
      </c>
      <c r="E435" s="228" t="s">
        <v>618</v>
      </c>
      <c r="F435" s="226" t="s">
        <v>619</v>
      </c>
      <c r="G435" s="226" t="s">
        <v>65</v>
      </c>
      <c r="H435" s="226" t="s">
        <v>66</v>
      </c>
      <c r="I435" s="229">
        <f t="shared" si="12"/>
        <v>0</v>
      </c>
      <c r="J435" s="232"/>
      <c r="K435" s="226" t="s">
        <v>8853</v>
      </c>
      <c r="L435" s="226" t="s">
        <v>8854</v>
      </c>
      <c r="M435" s="226" t="s">
        <v>8141</v>
      </c>
      <c r="N435" s="226" t="s">
        <v>8164</v>
      </c>
      <c r="O435" s="232">
        <v>45667</v>
      </c>
      <c r="P435" s="232"/>
      <c r="Q435" s="232"/>
      <c r="R435" s="232"/>
      <c r="S435" s="226" t="s">
        <v>8230</v>
      </c>
      <c r="T435" s="229">
        <v>45667</v>
      </c>
      <c r="U435" s="232"/>
      <c r="V435" s="233"/>
      <c r="W435" s="233"/>
      <c r="X435" s="226" t="s">
        <v>8433</v>
      </c>
      <c r="Y435" s="229">
        <v>45667</v>
      </c>
      <c r="Z435" s="232">
        <v>45667</v>
      </c>
      <c r="AA435" s="232"/>
      <c r="AB435" s="232"/>
      <c r="AC435" s="234"/>
      <c r="AD435" s="232"/>
      <c r="AE435" s="253" t="str">
        <f>IF($N435=マイタスク!$U$5,"作業者","")&amp;IF($S435=マイタスク!$U$5,"ピアレビュー","")&amp;IF($X435=マイタスク!$U$5,"SVレビュー","")</f>
        <v/>
      </c>
      <c r="AF435" s="252">
        <f t="shared" si="13"/>
        <v>119</v>
      </c>
      <c r="AG435" s="9" t="s">
        <v>34</v>
      </c>
    </row>
    <row r="436" spans="2:33">
      <c r="B436" s="225">
        <v>424</v>
      </c>
      <c r="C436" s="226" t="s">
        <v>568</v>
      </c>
      <c r="D436" s="227" t="s">
        <v>569</v>
      </c>
      <c r="E436" s="228" t="s">
        <v>620</v>
      </c>
      <c r="F436" s="226" t="s">
        <v>621</v>
      </c>
      <c r="G436" s="226" t="s">
        <v>65</v>
      </c>
      <c r="H436" s="226" t="s">
        <v>66</v>
      </c>
      <c r="I436" s="229">
        <f t="shared" si="12"/>
        <v>0</v>
      </c>
      <c r="J436" s="232"/>
      <c r="K436" s="226" t="s">
        <v>8855</v>
      </c>
      <c r="L436" s="226" t="s">
        <v>8856</v>
      </c>
      <c r="M436" s="226" t="s">
        <v>8141</v>
      </c>
      <c r="N436" s="226" t="s">
        <v>8164</v>
      </c>
      <c r="O436" s="232">
        <v>44938.375</v>
      </c>
      <c r="P436" s="232"/>
      <c r="Q436" s="232"/>
      <c r="R436" s="232"/>
      <c r="S436" s="226" t="s">
        <v>8230</v>
      </c>
      <c r="T436" s="229">
        <v>44939.375</v>
      </c>
      <c r="U436" s="232"/>
      <c r="V436" s="233"/>
      <c r="W436" s="233"/>
      <c r="X436" s="226" t="s">
        <v>8165</v>
      </c>
      <c r="Y436" s="229">
        <v>44939.375</v>
      </c>
      <c r="Z436" s="232">
        <v>44939.375</v>
      </c>
      <c r="AA436" s="232"/>
      <c r="AB436" s="232"/>
      <c r="AC436" s="234"/>
      <c r="AD436" s="232"/>
      <c r="AE436" s="253" t="str">
        <f>IF($N436=マイタスク!$U$5,"作業者","")&amp;IF($S436=マイタスク!$U$5,"ピアレビュー","")&amp;IF($X436=マイタスク!$U$5,"SVレビュー","")</f>
        <v/>
      </c>
      <c r="AF436" s="252">
        <f t="shared" si="13"/>
        <v>18</v>
      </c>
      <c r="AG436" s="9" t="s">
        <v>34</v>
      </c>
    </row>
    <row r="437" spans="2:33">
      <c r="B437" s="225">
        <v>425</v>
      </c>
      <c r="C437" s="226" t="s">
        <v>568</v>
      </c>
      <c r="D437" s="227" t="s">
        <v>569</v>
      </c>
      <c r="E437" s="228" t="s">
        <v>620</v>
      </c>
      <c r="F437" s="226" t="s">
        <v>621</v>
      </c>
      <c r="G437" s="226" t="s">
        <v>65</v>
      </c>
      <c r="H437" s="226" t="s">
        <v>66</v>
      </c>
      <c r="I437" s="229">
        <f t="shared" si="12"/>
        <v>0</v>
      </c>
      <c r="J437" s="232"/>
      <c r="K437" s="226" t="s">
        <v>8857</v>
      </c>
      <c r="L437" s="226" t="s">
        <v>8858</v>
      </c>
      <c r="M437" s="226" t="s">
        <v>8141</v>
      </c>
      <c r="N437" s="226" t="s">
        <v>8164</v>
      </c>
      <c r="O437" s="232">
        <v>44939.375</v>
      </c>
      <c r="P437" s="232"/>
      <c r="Q437" s="232"/>
      <c r="R437" s="232"/>
      <c r="S437" s="226" t="s">
        <v>8230</v>
      </c>
      <c r="T437" s="229">
        <v>44939.375</v>
      </c>
      <c r="U437" s="232"/>
      <c r="V437" s="233"/>
      <c r="W437" s="233"/>
      <c r="X437" s="226" t="s">
        <v>8165</v>
      </c>
      <c r="Y437" s="229">
        <v>44939.375</v>
      </c>
      <c r="Z437" s="232">
        <v>44939.375</v>
      </c>
      <c r="AA437" s="232"/>
      <c r="AB437" s="232"/>
      <c r="AC437" s="234"/>
      <c r="AD437" s="232"/>
      <c r="AE437" s="253" t="str">
        <f>IF($N437=マイタスク!$U$5,"作業者","")&amp;IF($S437=マイタスク!$U$5,"ピアレビュー","")&amp;IF($X437=マイタスク!$U$5,"SVレビュー","")</f>
        <v/>
      </c>
      <c r="AF437" s="252">
        <f t="shared" si="13"/>
        <v>18</v>
      </c>
      <c r="AG437" s="9" t="s">
        <v>34</v>
      </c>
    </row>
    <row r="438" spans="2:33">
      <c r="B438" s="225">
        <v>426</v>
      </c>
      <c r="C438" s="226" t="s">
        <v>568</v>
      </c>
      <c r="D438" s="227" t="s">
        <v>569</v>
      </c>
      <c r="E438" s="228" t="s">
        <v>622</v>
      </c>
      <c r="F438" s="226" t="s">
        <v>623</v>
      </c>
      <c r="G438" s="226" t="s">
        <v>65</v>
      </c>
      <c r="H438" s="226" t="s">
        <v>66</v>
      </c>
      <c r="I438" s="229">
        <f t="shared" si="12"/>
        <v>0</v>
      </c>
      <c r="J438" s="232"/>
      <c r="K438" s="226" t="s">
        <v>8859</v>
      </c>
      <c r="L438" s="226" t="s">
        <v>8860</v>
      </c>
      <c r="M438" s="226" t="s">
        <v>8141</v>
      </c>
      <c r="N438" s="226" t="s">
        <v>8163</v>
      </c>
      <c r="O438" s="232">
        <v>44847.375</v>
      </c>
      <c r="P438" s="232"/>
      <c r="Q438" s="232"/>
      <c r="R438" s="232"/>
      <c r="S438" s="226" t="s">
        <v>8164</v>
      </c>
      <c r="T438" s="229">
        <v>44848.375</v>
      </c>
      <c r="U438" s="232"/>
      <c r="V438" s="233"/>
      <c r="W438" s="233"/>
      <c r="X438" s="226" t="s">
        <v>8165</v>
      </c>
      <c r="Y438" s="229">
        <v>44848.375</v>
      </c>
      <c r="Z438" s="232">
        <v>44848.375</v>
      </c>
      <c r="AA438" s="232"/>
      <c r="AB438" s="232"/>
      <c r="AC438" s="234"/>
      <c r="AD438" s="232"/>
      <c r="AE438" s="253" t="str">
        <f>IF($N438=マイタスク!$U$5,"作業者","")&amp;IF($S438=マイタスク!$U$5,"ピアレビュー","")&amp;IF($X438=マイタスク!$U$5,"SVレビュー","")</f>
        <v/>
      </c>
      <c r="AF438" s="252">
        <f t="shared" si="13"/>
        <v>5</v>
      </c>
      <c r="AG438" s="9" t="s">
        <v>34</v>
      </c>
    </row>
    <row r="439" spans="2:33">
      <c r="B439" s="225">
        <v>427</v>
      </c>
      <c r="C439" s="226" t="s">
        <v>568</v>
      </c>
      <c r="D439" s="227" t="s">
        <v>569</v>
      </c>
      <c r="E439" s="228" t="s">
        <v>622</v>
      </c>
      <c r="F439" s="226" t="s">
        <v>623</v>
      </c>
      <c r="G439" s="226" t="s">
        <v>65</v>
      </c>
      <c r="H439" s="226" t="s">
        <v>66</v>
      </c>
      <c r="I439" s="229">
        <f t="shared" si="12"/>
        <v>0</v>
      </c>
      <c r="J439" s="232"/>
      <c r="K439" s="226" t="s">
        <v>8861</v>
      </c>
      <c r="L439" s="226" t="s">
        <v>8862</v>
      </c>
      <c r="M439" s="226" t="s">
        <v>8141</v>
      </c>
      <c r="N439" s="226" t="s">
        <v>8163</v>
      </c>
      <c r="O439" s="232">
        <v>44848.375</v>
      </c>
      <c r="P439" s="232"/>
      <c r="Q439" s="232"/>
      <c r="R439" s="232"/>
      <c r="S439" s="226" t="s">
        <v>8164</v>
      </c>
      <c r="T439" s="229">
        <v>44848.375</v>
      </c>
      <c r="U439" s="232"/>
      <c r="V439" s="233"/>
      <c r="W439" s="233"/>
      <c r="X439" s="226" t="s">
        <v>8165</v>
      </c>
      <c r="Y439" s="229">
        <v>44848.375</v>
      </c>
      <c r="Z439" s="232">
        <v>44848.375</v>
      </c>
      <c r="AA439" s="232"/>
      <c r="AB439" s="232"/>
      <c r="AC439" s="234"/>
      <c r="AD439" s="232"/>
      <c r="AE439" s="253" t="str">
        <f>IF($N439=マイタスク!$U$5,"作業者","")&amp;IF($S439=マイタスク!$U$5,"ピアレビュー","")&amp;IF($X439=マイタスク!$U$5,"SVレビュー","")</f>
        <v/>
      </c>
      <c r="AF439" s="252">
        <f t="shared" si="13"/>
        <v>5</v>
      </c>
      <c r="AG439" s="9" t="s">
        <v>34</v>
      </c>
    </row>
    <row r="440" spans="2:33">
      <c r="B440" s="225">
        <v>428</v>
      </c>
      <c r="C440" s="226" t="s">
        <v>568</v>
      </c>
      <c r="D440" s="227" t="s">
        <v>569</v>
      </c>
      <c r="E440" s="228" t="s">
        <v>624</v>
      </c>
      <c r="F440" s="226" t="s">
        <v>623</v>
      </c>
      <c r="G440" s="226" t="s">
        <v>65</v>
      </c>
      <c r="H440" s="226" t="s">
        <v>66</v>
      </c>
      <c r="I440" s="229">
        <f t="shared" si="12"/>
        <v>0</v>
      </c>
      <c r="J440" s="232"/>
      <c r="K440" s="226" t="s">
        <v>8863</v>
      </c>
      <c r="L440" s="226" t="s">
        <v>623</v>
      </c>
      <c r="M440" s="226" t="s">
        <v>8141</v>
      </c>
      <c r="N440" s="226" t="s">
        <v>8164</v>
      </c>
      <c r="O440" s="232">
        <v>45211.375</v>
      </c>
      <c r="P440" s="232"/>
      <c r="Q440" s="232"/>
      <c r="R440" s="232"/>
      <c r="S440" s="226" t="s">
        <v>8181</v>
      </c>
      <c r="T440" s="229">
        <v>45212.375</v>
      </c>
      <c r="U440" s="232"/>
      <c r="V440" s="233"/>
      <c r="W440" s="233"/>
      <c r="X440" s="226" t="s">
        <v>8163</v>
      </c>
      <c r="Y440" s="229">
        <v>45212.375</v>
      </c>
      <c r="Z440" s="232">
        <v>45212.375</v>
      </c>
      <c r="AA440" s="232"/>
      <c r="AB440" s="232"/>
      <c r="AC440" s="234"/>
      <c r="AD440" s="232"/>
      <c r="AE440" s="253" t="str">
        <f>IF($N440=マイタスク!$U$5,"作業者","")&amp;IF($S440=マイタスク!$U$5,"ピアレビュー","")&amp;IF($X440=マイタスク!$U$5,"SVレビュー","")</f>
        <v/>
      </c>
      <c r="AF440" s="252">
        <f t="shared" si="13"/>
        <v>56</v>
      </c>
      <c r="AG440" s="9" t="s">
        <v>34</v>
      </c>
    </row>
    <row r="441" spans="2:33">
      <c r="B441" s="225">
        <v>429</v>
      </c>
      <c r="C441" s="226" t="s">
        <v>568</v>
      </c>
      <c r="D441" s="227" t="s">
        <v>569</v>
      </c>
      <c r="E441" s="228" t="s">
        <v>624</v>
      </c>
      <c r="F441" s="226" t="s">
        <v>623</v>
      </c>
      <c r="G441" s="226" t="s">
        <v>65</v>
      </c>
      <c r="H441" s="226" t="s">
        <v>66</v>
      </c>
      <c r="I441" s="229">
        <f t="shared" si="12"/>
        <v>0</v>
      </c>
      <c r="J441" s="232"/>
      <c r="K441" s="226" t="s">
        <v>8864</v>
      </c>
      <c r="L441" s="226" t="s">
        <v>8862</v>
      </c>
      <c r="M441" s="226" t="s">
        <v>8141</v>
      </c>
      <c r="N441" s="226" t="s">
        <v>8156</v>
      </c>
      <c r="O441" s="232">
        <v>45212.375</v>
      </c>
      <c r="P441" s="232"/>
      <c r="Q441" s="232"/>
      <c r="R441" s="232"/>
      <c r="S441" s="226" t="s">
        <v>8167</v>
      </c>
      <c r="T441" s="229">
        <v>45212.375</v>
      </c>
      <c r="U441" s="232"/>
      <c r="V441" s="233"/>
      <c r="W441" s="233"/>
      <c r="X441" s="226"/>
      <c r="Y441" s="229"/>
      <c r="Z441" s="232">
        <v>45212</v>
      </c>
      <c r="AA441" s="232"/>
      <c r="AB441" s="232"/>
      <c r="AC441" s="234"/>
      <c r="AD441" s="232"/>
      <c r="AE441" s="253" t="str">
        <f>IF($N441=マイタスク!$U$5,"作業者","")&amp;IF($S441=マイタスク!$U$5,"ピアレビュー","")&amp;IF($X441=マイタスク!$U$5,"SVレビュー","")</f>
        <v/>
      </c>
      <c r="AF441" s="252">
        <f t="shared" si="13"/>
        <v>56</v>
      </c>
      <c r="AG441" s="9" t="s">
        <v>34</v>
      </c>
    </row>
    <row r="442" spans="2:33">
      <c r="B442" s="225">
        <v>430</v>
      </c>
      <c r="C442" s="226" t="s">
        <v>568</v>
      </c>
      <c r="D442" s="227" t="s">
        <v>569</v>
      </c>
      <c r="E442" s="228" t="s">
        <v>625</v>
      </c>
      <c r="F442" s="226" t="s">
        <v>626</v>
      </c>
      <c r="G442" s="226" t="s">
        <v>65</v>
      </c>
      <c r="H442" s="226" t="s">
        <v>66</v>
      </c>
      <c r="I442" s="229">
        <f t="shared" si="12"/>
        <v>0</v>
      </c>
      <c r="J442" s="232"/>
      <c r="K442" s="226" t="s">
        <v>8865</v>
      </c>
      <c r="L442" s="226" t="s">
        <v>626</v>
      </c>
      <c r="M442" s="226" t="s">
        <v>8141</v>
      </c>
      <c r="N442" s="226" t="s">
        <v>8208</v>
      </c>
      <c r="O442" s="232">
        <v>45947</v>
      </c>
      <c r="P442" s="232"/>
      <c r="Q442" s="232"/>
      <c r="R442" s="232"/>
      <c r="S442" s="226" t="s">
        <v>8433</v>
      </c>
      <c r="T442" s="229">
        <v>45947</v>
      </c>
      <c r="U442" s="232"/>
      <c r="V442" s="233"/>
      <c r="W442" s="233"/>
      <c r="X442" s="226"/>
      <c r="Y442" s="229"/>
      <c r="Z442" s="232">
        <v>45947</v>
      </c>
      <c r="AA442" s="232"/>
      <c r="AB442" s="232"/>
      <c r="AC442" s="234"/>
      <c r="AD442" s="232"/>
      <c r="AE442" s="253" t="str">
        <f>IF($N442=マイタスク!$U$5,"作業者","")&amp;IF($S442=マイタスク!$U$5,"ピアレビュー","")&amp;IF($X442=マイタスク!$U$5,"SVレビュー","")</f>
        <v/>
      </c>
      <c r="AF442" s="252">
        <f t="shared" si="13"/>
        <v>157</v>
      </c>
      <c r="AG442" s="9" t="s">
        <v>34</v>
      </c>
    </row>
    <row r="443" spans="2:33">
      <c r="B443" s="225">
        <v>431</v>
      </c>
      <c r="C443" s="226" t="s">
        <v>568</v>
      </c>
      <c r="D443" s="227" t="s">
        <v>569</v>
      </c>
      <c r="E443" s="228" t="s">
        <v>627</v>
      </c>
      <c r="F443" s="226" t="s">
        <v>628</v>
      </c>
      <c r="G443" s="226" t="s">
        <v>65</v>
      </c>
      <c r="H443" s="226" t="s">
        <v>66</v>
      </c>
      <c r="I443" s="229">
        <f t="shared" si="12"/>
        <v>0</v>
      </c>
      <c r="J443" s="232"/>
      <c r="K443" s="226" t="s">
        <v>8866</v>
      </c>
      <c r="L443" s="226" t="s">
        <v>628</v>
      </c>
      <c r="M443" s="226" t="s">
        <v>8141</v>
      </c>
      <c r="N443" s="226" t="s">
        <v>8230</v>
      </c>
      <c r="O443" s="232">
        <v>45576</v>
      </c>
      <c r="P443" s="232"/>
      <c r="Q443" s="232"/>
      <c r="R443" s="232"/>
      <c r="S443" s="226" t="s">
        <v>8164</v>
      </c>
      <c r="T443" s="229">
        <v>45576</v>
      </c>
      <c r="U443" s="232"/>
      <c r="V443" s="233"/>
      <c r="W443" s="233"/>
      <c r="X443" s="226" t="s">
        <v>8152</v>
      </c>
      <c r="Y443" s="229">
        <v>45583</v>
      </c>
      <c r="Z443" s="232">
        <v>45583</v>
      </c>
      <c r="AA443" s="232"/>
      <c r="AB443" s="232"/>
      <c r="AC443" s="234"/>
      <c r="AD443" s="232"/>
      <c r="AE443" s="253" t="str">
        <f>IF($N443=マイタスク!$U$5,"作業者","")&amp;IF($S443=マイタスク!$U$5,"ピアレビュー","")&amp;IF($X443=マイタスク!$U$5,"SVレビュー","")</f>
        <v/>
      </c>
      <c r="AF443" s="252">
        <f t="shared" si="13"/>
        <v>108</v>
      </c>
      <c r="AG443" s="9" t="s">
        <v>34</v>
      </c>
    </row>
    <row r="444" spans="2:33">
      <c r="B444" s="225">
        <v>432</v>
      </c>
      <c r="C444" s="226" t="s">
        <v>568</v>
      </c>
      <c r="D444" s="227" t="s">
        <v>569</v>
      </c>
      <c r="E444" s="228" t="s">
        <v>627</v>
      </c>
      <c r="F444" s="226" t="s">
        <v>628</v>
      </c>
      <c r="G444" s="226" t="s">
        <v>65</v>
      </c>
      <c r="H444" s="226" t="s">
        <v>66</v>
      </c>
      <c r="I444" s="229">
        <f t="shared" si="12"/>
        <v>0</v>
      </c>
      <c r="J444" s="232"/>
      <c r="K444" s="226" t="s">
        <v>8867</v>
      </c>
      <c r="L444" s="226" t="s">
        <v>8868</v>
      </c>
      <c r="M444" s="226" t="s">
        <v>8141</v>
      </c>
      <c r="N444" s="226" t="s">
        <v>8230</v>
      </c>
      <c r="O444" s="232">
        <v>45576</v>
      </c>
      <c r="P444" s="232"/>
      <c r="Q444" s="232"/>
      <c r="R444" s="232"/>
      <c r="S444" s="226" t="s">
        <v>8164</v>
      </c>
      <c r="T444" s="229">
        <v>45576</v>
      </c>
      <c r="U444" s="232"/>
      <c r="V444" s="233"/>
      <c r="W444" s="233"/>
      <c r="X444" s="226" t="s">
        <v>8152</v>
      </c>
      <c r="Y444" s="229">
        <v>45583</v>
      </c>
      <c r="Z444" s="232">
        <v>45583</v>
      </c>
      <c r="AA444" s="232"/>
      <c r="AB444" s="232"/>
      <c r="AC444" s="234"/>
      <c r="AD444" s="232"/>
      <c r="AE444" s="253" t="str">
        <f>IF($N444=マイタスク!$U$5,"作業者","")&amp;IF($S444=マイタスク!$U$5,"ピアレビュー","")&amp;IF($X444=マイタスク!$U$5,"SVレビュー","")</f>
        <v/>
      </c>
      <c r="AF444" s="252">
        <f t="shared" si="13"/>
        <v>108</v>
      </c>
      <c r="AG444" s="9" t="s">
        <v>34</v>
      </c>
    </row>
    <row r="445" spans="2:33">
      <c r="B445" s="225">
        <v>433</v>
      </c>
      <c r="C445" s="226" t="s">
        <v>568</v>
      </c>
      <c r="D445" s="227" t="s">
        <v>569</v>
      </c>
      <c r="E445" s="228" t="s">
        <v>629</v>
      </c>
      <c r="F445" s="226" t="s">
        <v>630</v>
      </c>
      <c r="G445" s="226" t="s">
        <v>65</v>
      </c>
      <c r="H445" s="226" t="s">
        <v>66</v>
      </c>
      <c r="I445" s="229">
        <f t="shared" si="12"/>
        <v>0</v>
      </c>
      <c r="J445" s="232"/>
      <c r="K445" s="226" t="s">
        <v>8869</v>
      </c>
      <c r="L445" s="226" t="s">
        <v>8870</v>
      </c>
      <c r="M445" s="226" t="s">
        <v>8141</v>
      </c>
      <c r="N445" s="226" t="s">
        <v>8216</v>
      </c>
      <c r="O445" s="232">
        <v>45212.375</v>
      </c>
      <c r="P445" s="232"/>
      <c r="Q445" s="232"/>
      <c r="R445" s="232"/>
      <c r="S445" s="226" t="s">
        <v>8181</v>
      </c>
      <c r="T445" s="229">
        <v>45212.375</v>
      </c>
      <c r="U445" s="232"/>
      <c r="V445" s="233"/>
      <c r="W445" s="233"/>
      <c r="X445" s="226" t="s">
        <v>8163</v>
      </c>
      <c r="Y445" s="229">
        <v>45219.375</v>
      </c>
      <c r="Z445" s="232">
        <v>45219.375</v>
      </c>
      <c r="AA445" s="232"/>
      <c r="AB445" s="232"/>
      <c r="AC445" s="234"/>
      <c r="AD445" s="232"/>
      <c r="AE445" s="253" t="str">
        <f>IF($N445=マイタスク!$U$5,"作業者","")&amp;IF($S445=マイタスク!$U$5,"ピアレビュー","")&amp;IF($X445=マイタスク!$U$5,"SVレビュー","")</f>
        <v/>
      </c>
      <c r="AF445" s="252">
        <f t="shared" si="13"/>
        <v>57</v>
      </c>
      <c r="AG445" s="9" t="s">
        <v>34</v>
      </c>
    </row>
    <row r="446" spans="2:33">
      <c r="B446" s="225">
        <v>434</v>
      </c>
      <c r="C446" s="226" t="s">
        <v>568</v>
      </c>
      <c r="D446" s="227" t="s">
        <v>569</v>
      </c>
      <c r="E446" s="228" t="s">
        <v>629</v>
      </c>
      <c r="F446" s="226" t="s">
        <v>630</v>
      </c>
      <c r="G446" s="226" t="s">
        <v>65</v>
      </c>
      <c r="H446" s="226" t="s">
        <v>66</v>
      </c>
      <c r="I446" s="229">
        <f t="shared" si="12"/>
        <v>0</v>
      </c>
      <c r="J446" s="232"/>
      <c r="K446" s="226" t="s">
        <v>8871</v>
      </c>
      <c r="L446" s="226" t="s">
        <v>8872</v>
      </c>
      <c r="M446" s="226" t="s">
        <v>8141</v>
      </c>
      <c r="N446" s="226" t="s">
        <v>8216</v>
      </c>
      <c r="O446" s="232">
        <v>45218.375</v>
      </c>
      <c r="P446" s="232"/>
      <c r="Q446" s="232"/>
      <c r="R446" s="232"/>
      <c r="S446" s="226" t="s">
        <v>8181</v>
      </c>
      <c r="T446" s="229">
        <v>45219.375</v>
      </c>
      <c r="U446" s="232"/>
      <c r="V446" s="233"/>
      <c r="W446" s="233"/>
      <c r="X446" s="226" t="s">
        <v>8163</v>
      </c>
      <c r="Y446" s="229">
        <v>45219.375</v>
      </c>
      <c r="Z446" s="232">
        <v>45219.375</v>
      </c>
      <c r="AA446" s="232"/>
      <c r="AB446" s="232"/>
      <c r="AC446" s="234"/>
      <c r="AD446" s="232"/>
      <c r="AE446" s="253" t="str">
        <f>IF($N446=マイタスク!$U$5,"作業者","")&amp;IF($S446=マイタスク!$U$5,"ピアレビュー","")&amp;IF($X446=マイタスク!$U$5,"SVレビュー","")</f>
        <v/>
      </c>
      <c r="AF446" s="252">
        <f t="shared" si="13"/>
        <v>57</v>
      </c>
      <c r="AG446" s="9" t="s">
        <v>34</v>
      </c>
    </row>
    <row r="447" spans="2:33">
      <c r="B447" s="225">
        <v>435</v>
      </c>
      <c r="C447" s="226" t="s">
        <v>568</v>
      </c>
      <c r="D447" s="227" t="s">
        <v>569</v>
      </c>
      <c r="E447" s="228" t="s">
        <v>631</v>
      </c>
      <c r="F447" s="226" t="s">
        <v>632</v>
      </c>
      <c r="G447" s="226" t="s">
        <v>65</v>
      </c>
      <c r="H447" s="226" t="s">
        <v>66</v>
      </c>
      <c r="I447" s="229">
        <f t="shared" si="12"/>
        <v>0</v>
      </c>
      <c r="J447" s="232"/>
      <c r="K447" s="226" t="s">
        <v>8873</v>
      </c>
      <c r="L447" s="226" t="s">
        <v>8874</v>
      </c>
      <c r="M447" s="226" t="s">
        <v>8141</v>
      </c>
      <c r="N447" s="226" t="s">
        <v>8164</v>
      </c>
      <c r="O447" s="232">
        <v>44854.375</v>
      </c>
      <c r="P447" s="232"/>
      <c r="Q447" s="232"/>
      <c r="R447" s="232"/>
      <c r="S447" s="226" t="s">
        <v>8181</v>
      </c>
      <c r="T447" s="229">
        <v>44855.375</v>
      </c>
      <c r="U447" s="232"/>
      <c r="V447" s="233"/>
      <c r="W447" s="233"/>
      <c r="X447" s="226" t="s">
        <v>8165</v>
      </c>
      <c r="Y447" s="229">
        <v>44855.375</v>
      </c>
      <c r="Z447" s="232">
        <v>44855.375</v>
      </c>
      <c r="AA447" s="232"/>
      <c r="AB447" s="232"/>
      <c r="AC447" s="234"/>
      <c r="AD447" s="232"/>
      <c r="AE447" s="253" t="str">
        <f>IF($N447=マイタスク!$U$5,"作業者","")&amp;IF($S447=マイタスク!$U$5,"ピアレビュー","")&amp;IF($X447=マイタスク!$U$5,"SVレビュー","")</f>
        <v/>
      </c>
      <c r="AF447" s="252">
        <f t="shared" si="13"/>
        <v>6</v>
      </c>
      <c r="AG447" s="9" t="s">
        <v>34</v>
      </c>
    </row>
    <row r="448" spans="2:33">
      <c r="B448" s="225">
        <v>436</v>
      </c>
      <c r="C448" s="226" t="s">
        <v>568</v>
      </c>
      <c r="D448" s="227" t="s">
        <v>569</v>
      </c>
      <c r="E448" s="228" t="s">
        <v>631</v>
      </c>
      <c r="F448" s="226" t="s">
        <v>632</v>
      </c>
      <c r="G448" s="226" t="s">
        <v>65</v>
      </c>
      <c r="H448" s="226" t="s">
        <v>66</v>
      </c>
      <c r="I448" s="229">
        <f t="shared" si="12"/>
        <v>0</v>
      </c>
      <c r="J448" s="232"/>
      <c r="K448" s="226" t="s">
        <v>8875</v>
      </c>
      <c r="L448" s="226" t="s">
        <v>8876</v>
      </c>
      <c r="M448" s="226" t="s">
        <v>8141</v>
      </c>
      <c r="N448" s="226" t="s">
        <v>8164</v>
      </c>
      <c r="O448" s="232">
        <v>44855.375</v>
      </c>
      <c r="P448" s="232"/>
      <c r="Q448" s="232"/>
      <c r="R448" s="232"/>
      <c r="S448" s="226" t="s">
        <v>8181</v>
      </c>
      <c r="T448" s="229">
        <v>44855.375</v>
      </c>
      <c r="U448" s="232"/>
      <c r="V448" s="233"/>
      <c r="W448" s="233"/>
      <c r="X448" s="226" t="s">
        <v>8165</v>
      </c>
      <c r="Y448" s="229">
        <v>44855.375</v>
      </c>
      <c r="Z448" s="232">
        <v>44855.375</v>
      </c>
      <c r="AA448" s="232"/>
      <c r="AB448" s="232"/>
      <c r="AC448" s="234"/>
      <c r="AD448" s="232"/>
      <c r="AE448" s="253" t="str">
        <f>IF($N448=マイタスク!$U$5,"作業者","")&amp;IF($S448=マイタスク!$U$5,"ピアレビュー","")&amp;IF($X448=マイタスク!$U$5,"SVレビュー","")</f>
        <v/>
      </c>
      <c r="AF448" s="252">
        <f t="shared" si="13"/>
        <v>6</v>
      </c>
      <c r="AG448" s="9" t="s">
        <v>34</v>
      </c>
    </row>
    <row r="449" spans="2:33">
      <c r="B449" s="225">
        <v>437</v>
      </c>
      <c r="C449" s="226" t="s">
        <v>568</v>
      </c>
      <c r="D449" s="227" t="s">
        <v>569</v>
      </c>
      <c r="E449" s="228" t="s">
        <v>633</v>
      </c>
      <c r="F449" s="226" t="s">
        <v>634</v>
      </c>
      <c r="G449" s="226" t="s">
        <v>65</v>
      </c>
      <c r="H449" s="226" t="s">
        <v>66</v>
      </c>
      <c r="I449" s="229">
        <f t="shared" si="12"/>
        <v>0</v>
      </c>
      <c r="J449" s="232"/>
      <c r="K449" s="226" t="s">
        <v>8877</v>
      </c>
      <c r="L449" s="226" t="s">
        <v>634</v>
      </c>
      <c r="M449" s="226" t="s">
        <v>8141</v>
      </c>
      <c r="N449" s="226" t="s">
        <v>8188</v>
      </c>
      <c r="O449" s="232">
        <v>45590</v>
      </c>
      <c r="P449" s="232"/>
      <c r="Q449" s="232"/>
      <c r="R449" s="232"/>
      <c r="S449" s="226" t="s">
        <v>8181</v>
      </c>
      <c r="T449" s="229">
        <v>45590</v>
      </c>
      <c r="U449" s="232"/>
      <c r="V449" s="233"/>
      <c r="W449" s="233"/>
      <c r="X449" s="226" t="s">
        <v>8152</v>
      </c>
      <c r="Y449" s="229">
        <v>45590</v>
      </c>
      <c r="Z449" s="232">
        <v>45590</v>
      </c>
      <c r="AA449" s="232"/>
      <c r="AB449" s="232"/>
      <c r="AC449" s="234"/>
      <c r="AD449" s="232"/>
      <c r="AE449" s="253" t="str">
        <f>IF($N449=マイタスク!$U$5,"作業者","")&amp;IF($S449=マイタスク!$U$5,"ピアレビュー","")&amp;IF($X449=マイタスク!$U$5,"SVレビュー","")</f>
        <v/>
      </c>
      <c r="AF449" s="252">
        <f t="shared" si="13"/>
        <v>109</v>
      </c>
      <c r="AG449" s="9" t="s">
        <v>34</v>
      </c>
    </row>
    <row r="450" spans="2:33">
      <c r="B450" s="225">
        <v>438</v>
      </c>
      <c r="C450" s="226" t="s">
        <v>568</v>
      </c>
      <c r="D450" s="227" t="s">
        <v>569</v>
      </c>
      <c r="E450" s="228" t="s">
        <v>633</v>
      </c>
      <c r="F450" s="226" t="s">
        <v>634</v>
      </c>
      <c r="G450" s="226" t="s">
        <v>65</v>
      </c>
      <c r="H450" s="226" t="s">
        <v>66</v>
      </c>
      <c r="I450" s="229">
        <f t="shared" si="12"/>
        <v>0</v>
      </c>
      <c r="J450" s="232"/>
      <c r="K450" s="226" t="s">
        <v>8878</v>
      </c>
      <c r="L450" s="226" t="s">
        <v>8879</v>
      </c>
      <c r="M450" s="226" t="s">
        <v>8141</v>
      </c>
      <c r="N450" s="226" t="s">
        <v>8188</v>
      </c>
      <c r="O450" s="232">
        <v>45590</v>
      </c>
      <c r="P450" s="232"/>
      <c r="Q450" s="232"/>
      <c r="R450" s="232"/>
      <c r="S450" s="226" t="s">
        <v>8181</v>
      </c>
      <c r="T450" s="229">
        <v>45590</v>
      </c>
      <c r="U450" s="232"/>
      <c r="V450" s="233"/>
      <c r="W450" s="233"/>
      <c r="X450" s="226" t="s">
        <v>8152</v>
      </c>
      <c r="Y450" s="229">
        <v>45590</v>
      </c>
      <c r="Z450" s="232">
        <v>45590</v>
      </c>
      <c r="AA450" s="232"/>
      <c r="AB450" s="232"/>
      <c r="AC450" s="234"/>
      <c r="AD450" s="232"/>
      <c r="AE450" s="253" t="str">
        <f>IF($N450=マイタスク!$U$5,"作業者","")&amp;IF($S450=マイタスク!$U$5,"ピアレビュー","")&amp;IF($X450=マイタスク!$U$5,"SVレビュー","")</f>
        <v/>
      </c>
      <c r="AF450" s="252">
        <f t="shared" si="13"/>
        <v>109</v>
      </c>
      <c r="AG450" s="9" t="s">
        <v>34</v>
      </c>
    </row>
    <row r="451" spans="2:33">
      <c r="B451" s="225">
        <v>439</v>
      </c>
      <c r="C451" s="226" t="s">
        <v>568</v>
      </c>
      <c r="D451" s="227" t="s">
        <v>569</v>
      </c>
      <c r="E451" s="228" t="s">
        <v>635</v>
      </c>
      <c r="F451" s="226" t="s">
        <v>636</v>
      </c>
      <c r="G451" s="226" t="s">
        <v>65</v>
      </c>
      <c r="H451" s="226" t="s">
        <v>66</v>
      </c>
      <c r="I451" s="229">
        <f t="shared" si="12"/>
        <v>0</v>
      </c>
      <c r="J451" s="232"/>
      <c r="K451" s="226" t="s">
        <v>8880</v>
      </c>
      <c r="L451" s="226" t="s">
        <v>8881</v>
      </c>
      <c r="M451" s="226" t="s">
        <v>8141</v>
      </c>
      <c r="N451" s="226" t="s">
        <v>8216</v>
      </c>
      <c r="O451" s="232">
        <v>45225.375</v>
      </c>
      <c r="P451" s="232"/>
      <c r="Q451" s="232"/>
      <c r="R451" s="232"/>
      <c r="S451" s="226" t="s">
        <v>8164</v>
      </c>
      <c r="T451" s="229">
        <v>45226.375</v>
      </c>
      <c r="U451" s="232"/>
      <c r="V451" s="233"/>
      <c r="W451" s="233"/>
      <c r="X451" s="226" t="s">
        <v>8163</v>
      </c>
      <c r="Y451" s="229">
        <v>45226.375</v>
      </c>
      <c r="Z451" s="232">
        <v>45226.375</v>
      </c>
      <c r="AA451" s="232"/>
      <c r="AB451" s="232"/>
      <c r="AC451" s="234"/>
      <c r="AD451" s="232"/>
      <c r="AE451" s="253" t="str">
        <f>IF($N451=マイタスク!$U$5,"作業者","")&amp;IF($S451=マイタスク!$U$5,"ピアレビュー","")&amp;IF($X451=マイタスク!$U$5,"SVレビュー","")</f>
        <v/>
      </c>
      <c r="AF451" s="252">
        <f t="shared" si="13"/>
        <v>58</v>
      </c>
      <c r="AG451" s="9" t="s">
        <v>34</v>
      </c>
    </row>
    <row r="452" spans="2:33">
      <c r="B452" s="225">
        <v>440</v>
      </c>
      <c r="C452" s="226" t="s">
        <v>568</v>
      </c>
      <c r="D452" s="227" t="s">
        <v>569</v>
      </c>
      <c r="E452" s="228" t="s">
        <v>635</v>
      </c>
      <c r="F452" s="226" t="s">
        <v>636</v>
      </c>
      <c r="G452" s="226" t="s">
        <v>65</v>
      </c>
      <c r="H452" s="226" t="s">
        <v>66</v>
      </c>
      <c r="I452" s="229">
        <f t="shared" si="12"/>
        <v>0</v>
      </c>
      <c r="J452" s="232"/>
      <c r="K452" s="226" t="s">
        <v>8882</v>
      </c>
      <c r="L452" s="226" t="s">
        <v>8883</v>
      </c>
      <c r="M452" s="226" t="s">
        <v>8141</v>
      </c>
      <c r="N452" s="226" t="s">
        <v>8216</v>
      </c>
      <c r="O452" s="232">
        <v>45226.375</v>
      </c>
      <c r="P452" s="232"/>
      <c r="Q452" s="232"/>
      <c r="R452" s="232"/>
      <c r="S452" s="226" t="s">
        <v>8164</v>
      </c>
      <c r="T452" s="229">
        <v>45226.375</v>
      </c>
      <c r="U452" s="232"/>
      <c r="V452" s="233"/>
      <c r="W452" s="233"/>
      <c r="X452" s="226" t="s">
        <v>8163</v>
      </c>
      <c r="Y452" s="229">
        <v>45226.375</v>
      </c>
      <c r="Z452" s="232">
        <v>45226.375</v>
      </c>
      <c r="AA452" s="232"/>
      <c r="AB452" s="232"/>
      <c r="AC452" s="234"/>
      <c r="AD452" s="232"/>
      <c r="AE452" s="253" t="str">
        <f>IF($N452=マイタスク!$U$5,"作業者","")&amp;IF($S452=マイタスク!$U$5,"ピアレビュー","")&amp;IF($X452=マイタスク!$U$5,"SVレビュー","")</f>
        <v/>
      </c>
      <c r="AF452" s="252">
        <f t="shared" si="13"/>
        <v>58</v>
      </c>
      <c r="AG452" s="9" t="s">
        <v>34</v>
      </c>
    </row>
    <row r="453" spans="2:33">
      <c r="B453" s="225">
        <v>441</v>
      </c>
      <c r="C453" s="226" t="s">
        <v>568</v>
      </c>
      <c r="D453" s="227" t="s">
        <v>569</v>
      </c>
      <c r="E453" s="228" t="s">
        <v>637</v>
      </c>
      <c r="F453" s="226" t="s">
        <v>638</v>
      </c>
      <c r="G453" s="226" t="s">
        <v>65</v>
      </c>
      <c r="H453" s="226" t="s">
        <v>66</v>
      </c>
      <c r="I453" s="229">
        <f t="shared" si="12"/>
        <v>0</v>
      </c>
      <c r="J453" s="232"/>
      <c r="K453" s="226" t="s">
        <v>8884</v>
      </c>
      <c r="L453" s="226" t="s">
        <v>8885</v>
      </c>
      <c r="M453" s="226" t="s">
        <v>8141</v>
      </c>
      <c r="N453" s="226" t="s">
        <v>8230</v>
      </c>
      <c r="O453" s="232">
        <v>44861.375</v>
      </c>
      <c r="P453" s="232"/>
      <c r="Q453" s="232"/>
      <c r="R453" s="232"/>
      <c r="S453" s="226" t="s">
        <v>8163</v>
      </c>
      <c r="T453" s="229">
        <v>44862.375</v>
      </c>
      <c r="U453" s="232"/>
      <c r="V453" s="233"/>
      <c r="W453" s="233"/>
      <c r="X453" s="226" t="s">
        <v>8165</v>
      </c>
      <c r="Y453" s="229">
        <v>44862.375</v>
      </c>
      <c r="Z453" s="232">
        <v>44862.375</v>
      </c>
      <c r="AA453" s="232"/>
      <c r="AB453" s="232"/>
      <c r="AC453" s="234"/>
      <c r="AD453" s="232"/>
      <c r="AE453" s="253" t="str">
        <f>IF($N453=マイタスク!$U$5,"作業者","")&amp;IF($S453=マイタスク!$U$5,"ピアレビュー","")&amp;IF($X453=マイタスク!$U$5,"SVレビュー","")</f>
        <v/>
      </c>
      <c r="AF453" s="252">
        <f t="shared" si="13"/>
        <v>7</v>
      </c>
      <c r="AG453" s="9" t="s">
        <v>34</v>
      </c>
    </row>
    <row r="454" spans="2:33">
      <c r="B454" s="225">
        <v>442</v>
      </c>
      <c r="C454" s="226" t="s">
        <v>568</v>
      </c>
      <c r="D454" s="227" t="s">
        <v>569</v>
      </c>
      <c r="E454" s="228" t="s">
        <v>637</v>
      </c>
      <c r="F454" s="226" t="s">
        <v>638</v>
      </c>
      <c r="G454" s="226" t="s">
        <v>65</v>
      </c>
      <c r="H454" s="226" t="s">
        <v>66</v>
      </c>
      <c r="I454" s="229">
        <f t="shared" si="12"/>
        <v>0</v>
      </c>
      <c r="J454" s="232"/>
      <c r="K454" s="226" t="s">
        <v>8886</v>
      </c>
      <c r="L454" s="226" t="s">
        <v>8887</v>
      </c>
      <c r="M454" s="226" t="s">
        <v>8141</v>
      </c>
      <c r="N454" s="226" t="s">
        <v>8230</v>
      </c>
      <c r="O454" s="232">
        <v>44862.375</v>
      </c>
      <c r="P454" s="232"/>
      <c r="Q454" s="232"/>
      <c r="R454" s="232"/>
      <c r="S454" s="226" t="s">
        <v>8163</v>
      </c>
      <c r="T454" s="229">
        <v>44862.375</v>
      </c>
      <c r="U454" s="232"/>
      <c r="V454" s="233"/>
      <c r="W454" s="233"/>
      <c r="X454" s="226" t="s">
        <v>8165</v>
      </c>
      <c r="Y454" s="229">
        <v>44862.375</v>
      </c>
      <c r="Z454" s="232">
        <v>44862.375</v>
      </c>
      <c r="AA454" s="232"/>
      <c r="AB454" s="232"/>
      <c r="AC454" s="234"/>
      <c r="AD454" s="232"/>
      <c r="AE454" s="253" t="str">
        <f>IF($N454=マイタスク!$U$5,"作業者","")&amp;IF($S454=マイタスク!$U$5,"ピアレビュー","")&amp;IF($X454=マイタスク!$U$5,"SVレビュー","")</f>
        <v/>
      </c>
      <c r="AF454" s="252">
        <f t="shared" si="13"/>
        <v>7</v>
      </c>
      <c r="AG454" s="9" t="s">
        <v>34</v>
      </c>
    </row>
    <row r="455" spans="2:33">
      <c r="B455" s="225">
        <v>443</v>
      </c>
      <c r="C455" s="226" t="s">
        <v>568</v>
      </c>
      <c r="D455" s="227" t="s">
        <v>569</v>
      </c>
      <c r="E455" s="228" t="s">
        <v>639</v>
      </c>
      <c r="F455" s="226" t="s">
        <v>640</v>
      </c>
      <c r="G455" s="226" t="s">
        <v>65</v>
      </c>
      <c r="H455" s="226" t="s">
        <v>66</v>
      </c>
      <c r="I455" s="229">
        <f t="shared" si="12"/>
        <v>0</v>
      </c>
      <c r="J455" s="232"/>
      <c r="K455" s="226" t="s">
        <v>8888</v>
      </c>
      <c r="L455" s="226" t="s">
        <v>640</v>
      </c>
      <c r="M455" s="226" t="s">
        <v>8141</v>
      </c>
      <c r="N455" s="226" t="s">
        <v>8230</v>
      </c>
      <c r="O455" s="232">
        <v>45961</v>
      </c>
      <c r="P455" s="232"/>
      <c r="Q455" s="232"/>
      <c r="R455" s="232"/>
      <c r="S455" s="226" t="s">
        <v>8433</v>
      </c>
      <c r="T455" s="229">
        <v>45961</v>
      </c>
      <c r="U455" s="232"/>
      <c r="V455" s="233"/>
      <c r="W455" s="233"/>
      <c r="X455" s="226" t="s">
        <v>8152</v>
      </c>
      <c r="Y455" s="229">
        <v>45961</v>
      </c>
      <c r="Z455" s="232">
        <v>45961</v>
      </c>
      <c r="AA455" s="232"/>
      <c r="AB455" s="232"/>
      <c r="AC455" s="234"/>
      <c r="AD455" s="232"/>
      <c r="AE455" s="253" t="str">
        <f>IF($N455=マイタスク!$U$5,"作業者","")&amp;IF($S455=マイタスク!$U$5,"ピアレビュー","")&amp;IF($X455=マイタスク!$U$5,"SVレビュー","")</f>
        <v/>
      </c>
      <c r="AF455" s="252">
        <f t="shared" si="13"/>
        <v>159</v>
      </c>
      <c r="AG455" s="9" t="s">
        <v>34</v>
      </c>
    </row>
    <row r="456" spans="2:33">
      <c r="B456" s="225">
        <v>444</v>
      </c>
      <c r="C456" s="226" t="s">
        <v>568</v>
      </c>
      <c r="D456" s="227" t="s">
        <v>569</v>
      </c>
      <c r="E456" s="228" t="s">
        <v>641</v>
      </c>
      <c r="F456" s="226" t="s">
        <v>642</v>
      </c>
      <c r="G456" s="226" t="s">
        <v>65</v>
      </c>
      <c r="H456" s="226" t="s">
        <v>66</v>
      </c>
      <c r="I456" s="229">
        <f t="shared" si="12"/>
        <v>0</v>
      </c>
      <c r="J456" s="232"/>
      <c r="K456" s="226" t="s">
        <v>8889</v>
      </c>
      <c r="L456" s="226" t="s">
        <v>642</v>
      </c>
      <c r="M456" s="226" t="s">
        <v>8141</v>
      </c>
      <c r="N456" s="226" t="s">
        <v>8188</v>
      </c>
      <c r="O456" s="232">
        <v>45597</v>
      </c>
      <c r="P456" s="232"/>
      <c r="Q456" s="232"/>
      <c r="R456" s="232"/>
      <c r="S456" s="226" t="s">
        <v>8433</v>
      </c>
      <c r="T456" s="229">
        <v>45597</v>
      </c>
      <c r="U456" s="232"/>
      <c r="V456" s="233"/>
      <c r="W456" s="233"/>
      <c r="X456" s="226" t="s">
        <v>8152</v>
      </c>
      <c r="Y456" s="229">
        <v>45597</v>
      </c>
      <c r="Z456" s="232">
        <v>45597</v>
      </c>
      <c r="AA456" s="232"/>
      <c r="AB456" s="232"/>
      <c r="AC456" s="234"/>
      <c r="AD456" s="232"/>
      <c r="AE456" s="253" t="str">
        <f>IF($N456=マイタスク!$U$5,"作業者","")&amp;IF($S456=マイタスク!$U$5,"ピアレビュー","")&amp;IF($X456=マイタスク!$U$5,"SVレビュー","")</f>
        <v/>
      </c>
      <c r="AF456" s="252">
        <f t="shared" si="13"/>
        <v>110</v>
      </c>
      <c r="AG456" s="9" t="s">
        <v>34</v>
      </c>
    </row>
    <row r="457" spans="2:33">
      <c r="B457" s="225">
        <v>445</v>
      </c>
      <c r="C457" s="226" t="s">
        <v>568</v>
      </c>
      <c r="D457" s="227" t="s">
        <v>569</v>
      </c>
      <c r="E457" s="228" t="s">
        <v>641</v>
      </c>
      <c r="F457" s="226" t="s">
        <v>642</v>
      </c>
      <c r="G457" s="226" t="s">
        <v>65</v>
      </c>
      <c r="H457" s="226" t="s">
        <v>66</v>
      </c>
      <c r="I457" s="229">
        <f t="shared" si="12"/>
        <v>0</v>
      </c>
      <c r="J457" s="232"/>
      <c r="K457" s="226" t="s">
        <v>8890</v>
      </c>
      <c r="L457" s="226" t="s">
        <v>8891</v>
      </c>
      <c r="M457" s="226" t="s">
        <v>8141</v>
      </c>
      <c r="N457" s="226" t="s">
        <v>8188</v>
      </c>
      <c r="O457" s="232">
        <v>45597</v>
      </c>
      <c r="P457" s="232"/>
      <c r="Q457" s="232"/>
      <c r="R457" s="232"/>
      <c r="S457" s="226" t="s">
        <v>8433</v>
      </c>
      <c r="T457" s="229">
        <v>45597</v>
      </c>
      <c r="U457" s="232"/>
      <c r="V457" s="233"/>
      <c r="W457" s="233"/>
      <c r="X457" s="226" t="s">
        <v>8152</v>
      </c>
      <c r="Y457" s="229">
        <v>45597</v>
      </c>
      <c r="Z457" s="232">
        <v>45597</v>
      </c>
      <c r="AA457" s="232"/>
      <c r="AB457" s="232"/>
      <c r="AC457" s="234"/>
      <c r="AD457" s="232"/>
      <c r="AE457" s="253" t="str">
        <f>IF($N457=マイタスク!$U$5,"作業者","")&amp;IF($S457=マイタスク!$U$5,"ピアレビュー","")&amp;IF($X457=マイタスク!$U$5,"SVレビュー","")</f>
        <v/>
      </c>
      <c r="AF457" s="252">
        <f t="shared" si="13"/>
        <v>110</v>
      </c>
      <c r="AG457" s="9" t="s">
        <v>34</v>
      </c>
    </row>
    <row r="458" spans="2:33">
      <c r="B458" s="225">
        <v>446</v>
      </c>
      <c r="C458" s="226" t="s">
        <v>568</v>
      </c>
      <c r="D458" s="227" t="s">
        <v>569</v>
      </c>
      <c r="E458" s="228" t="s">
        <v>643</v>
      </c>
      <c r="F458" s="226" t="s">
        <v>644</v>
      </c>
      <c r="G458" s="226" t="s">
        <v>65</v>
      </c>
      <c r="H458" s="226" t="s">
        <v>66</v>
      </c>
      <c r="I458" s="229">
        <f t="shared" si="12"/>
        <v>0</v>
      </c>
      <c r="J458" s="232"/>
      <c r="K458" s="226" t="s">
        <v>8892</v>
      </c>
      <c r="L458" s="226" t="s">
        <v>8893</v>
      </c>
      <c r="M458" s="226" t="s">
        <v>8141</v>
      </c>
      <c r="N458" s="226" t="s">
        <v>8164</v>
      </c>
      <c r="O458" s="232">
        <v>44867.375</v>
      </c>
      <c r="P458" s="232"/>
      <c r="Q458" s="232"/>
      <c r="R458" s="232"/>
      <c r="S458" s="226" t="s">
        <v>8163</v>
      </c>
      <c r="T458" s="229">
        <v>44869.375</v>
      </c>
      <c r="U458" s="232"/>
      <c r="V458" s="233"/>
      <c r="W458" s="233"/>
      <c r="X458" s="226" t="s">
        <v>8165</v>
      </c>
      <c r="Y458" s="229">
        <v>44869.375</v>
      </c>
      <c r="Z458" s="232">
        <v>44869.375</v>
      </c>
      <c r="AA458" s="232"/>
      <c r="AB458" s="232"/>
      <c r="AC458" s="234"/>
      <c r="AD458" s="232"/>
      <c r="AE458" s="253" t="str">
        <f>IF($N458=マイタスク!$U$5,"作業者","")&amp;IF($S458=マイタスク!$U$5,"ピアレビュー","")&amp;IF($X458=マイタスク!$U$5,"SVレビュー","")</f>
        <v/>
      </c>
      <c r="AF458" s="252">
        <f t="shared" si="13"/>
        <v>8</v>
      </c>
      <c r="AG458" s="9" t="s">
        <v>34</v>
      </c>
    </row>
    <row r="459" spans="2:33">
      <c r="B459" s="225">
        <v>447</v>
      </c>
      <c r="C459" s="226" t="s">
        <v>568</v>
      </c>
      <c r="D459" s="227" t="s">
        <v>569</v>
      </c>
      <c r="E459" s="228" t="s">
        <v>643</v>
      </c>
      <c r="F459" s="226" t="s">
        <v>644</v>
      </c>
      <c r="G459" s="226" t="s">
        <v>65</v>
      </c>
      <c r="H459" s="226" t="s">
        <v>66</v>
      </c>
      <c r="I459" s="229">
        <f t="shared" si="12"/>
        <v>0</v>
      </c>
      <c r="J459" s="232"/>
      <c r="K459" s="226" t="s">
        <v>8894</v>
      </c>
      <c r="L459" s="226" t="s">
        <v>8895</v>
      </c>
      <c r="M459" s="226" t="s">
        <v>8141</v>
      </c>
      <c r="N459" s="226" t="s">
        <v>8164</v>
      </c>
      <c r="O459" s="232">
        <v>44869.375</v>
      </c>
      <c r="P459" s="232"/>
      <c r="Q459" s="232"/>
      <c r="R459" s="232"/>
      <c r="S459" s="226" t="s">
        <v>8163</v>
      </c>
      <c r="T459" s="229">
        <v>44869.375</v>
      </c>
      <c r="U459" s="232"/>
      <c r="V459" s="233"/>
      <c r="W459" s="233"/>
      <c r="X459" s="226" t="s">
        <v>8165</v>
      </c>
      <c r="Y459" s="229">
        <v>44869.375</v>
      </c>
      <c r="Z459" s="232">
        <v>44869.375</v>
      </c>
      <c r="AA459" s="232"/>
      <c r="AB459" s="232"/>
      <c r="AC459" s="234"/>
      <c r="AD459" s="232"/>
      <c r="AE459" s="253" t="str">
        <f>IF($N459=マイタスク!$U$5,"作業者","")&amp;IF($S459=マイタスク!$U$5,"ピアレビュー","")&amp;IF($X459=マイタスク!$U$5,"SVレビュー","")</f>
        <v/>
      </c>
      <c r="AF459" s="252">
        <f t="shared" si="13"/>
        <v>8</v>
      </c>
      <c r="AG459" s="9" t="s">
        <v>34</v>
      </c>
    </row>
    <row r="460" spans="2:33">
      <c r="B460" s="225">
        <v>448</v>
      </c>
      <c r="C460" s="226" t="s">
        <v>568</v>
      </c>
      <c r="D460" s="227" t="s">
        <v>569</v>
      </c>
      <c r="E460" s="228" t="s">
        <v>645</v>
      </c>
      <c r="F460" s="226" t="s">
        <v>646</v>
      </c>
      <c r="G460" s="226" t="s">
        <v>65</v>
      </c>
      <c r="H460" s="226" t="s">
        <v>66</v>
      </c>
      <c r="I460" s="229">
        <f t="shared" si="12"/>
        <v>0</v>
      </c>
      <c r="J460" s="232"/>
      <c r="K460" s="226" t="s">
        <v>8896</v>
      </c>
      <c r="L460" s="226" t="s">
        <v>8897</v>
      </c>
      <c r="M460" s="226" t="s">
        <v>8141</v>
      </c>
      <c r="N460" s="226" t="s">
        <v>8230</v>
      </c>
      <c r="O460" s="232">
        <v>44840.375</v>
      </c>
      <c r="P460" s="232"/>
      <c r="Q460" s="232"/>
      <c r="R460" s="232"/>
      <c r="S460" s="226" t="s">
        <v>8163</v>
      </c>
      <c r="T460" s="229">
        <v>44841.375</v>
      </c>
      <c r="U460" s="232"/>
      <c r="V460" s="233"/>
      <c r="W460" s="233"/>
      <c r="X460" s="226" t="s">
        <v>8165</v>
      </c>
      <c r="Y460" s="229">
        <v>44841.375</v>
      </c>
      <c r="Z460" s="232">
        <v>44841.375</v>
      </c>
      <c r="AA460" s="232"/>
      <c r="AB460" s="232"/>
      <c r="AC460" s="234"/>
      <c r="AD460" s="232"/>
      <c r="AE460" s="253" t="str">
        <f>IF($N460=マイタスク!$U$5,"作業者","")&amp;IF($S460=マイタスク!$U$5,"ピアレビュー","")&amp;IF($X460=マイタスク!$U$5,"SVレビュー","")</f>
        <v/>
      </c>
      <c r="AF460" s="252">
        <f t="shared" si="13"/>
        <v>4</v>
      </c>
      <c r="AG460" s="9" t="s">
        <v>34</v>
      </c>
    </row>
    <row r="461" spans="2:33">
      <c r="B461" s="225">
        <v>449</v>
      </c>
      <c r="C461" s="226" t="s">
        <v>568</v>
      </c>
      <c r="D461" s="227" t="s">
        <v>569</v>
      </c>
      <c r="E461" s="228" t="s">
        <v>645</v>
      </c>
      <c r="F461" s="226" t="s">
        <v>646</v>
      </c>
      <c r="G461" s="226" t="s">
        <v>65</v>
      </c>
      <c r="H461" s="226" t="s">
        <v>66</v>
      </c>
      <c r="I461" s="229">
        <f t="shared" ref="I461:I524" si="14">$Q461</f>
        <v>0</v>
      </c>
      <c r="J461" s="232"/>
      <c r="K461" s="226" t="s">
        <v>8898</v>
      </c>
      <c r="L461" s="226" t="s">
        <v>8899</v>
      </c>
      <c r="M461" s="226" t="s">
        <v>8141</v>
      </c>
      <c r="N461" s="226" t="s">
        <v>8230</v>
      </c>
      <c r="O461" s="232">
        <v>44841.375</v>
      </c>
      <c r="P461" s="232"/>
      <c r="Q461" s="232"/>
      <c r="R461" s="232"/>
      <c r="S461" s="226" t="s">
        <v>8163</v>
      </c>
      <c r="T461" s="229">
        <v>44841.375</v>
      </c>
      <c r="U461" s="232"/>
      <c r="V461" s="233"/>
      <c r="W461" s="233"/>
      <c r="X461" s="226" t="s">
        <v>8165</v>
      </c>
      <c r="Y461" s="229">
        <v>44841.375</v>
      </c>
      <c r="Z461" s="232">
        <v>44841.375</v>
      </c>
      <c r="AA461" s="232"/>
      <c r="AB461" s="232"/>
      <c r="AC461" s="234"/>
      <c r="AD461" s="232"/>
      <c r="AE461" s="253" t="str">
        <f>IF($N461=マイタスク!$U$5,"作業者","")&amp;IF($S461=マイタスク!$U$5,"ピアレビュー","")&amp;IF($X461=マイタスク!$U$5,"SVレビュー","")</f>
        <v/>
      </c>
      <c r="AF461" s="252">
        <f t="shared" ref="AF461:AF524" si="15">VALUE(RIGHT($E461,4))</f>
        <v>4</v>
      </c>
      <c r="AG461" s="9" t="s">
        <v>34</v>
      </c>
    </row>
    <row r="462" spans="2:33">
      <c r="B462" s="225">
        <v>450</v>
      </c>
      <c r="C462" s="226" t="s">
        <v>568</v>
      </c>
      <c r="D462" s="227" t="s">
        <v>569</v>
      </c>
      <c r="E462" s="228" t="s">
        <v>647</v>
      </c>
      <c r="F462" s="226" t="s">
        <v>648</v>
      </c>
      <c r="G462" s="226" t="s">
        <v>65</v>
      </c>
      <c r="H462" s="226" t="s">
        <v>66</v>
      </c>
      <c r="I462" s="229">
        <f t="shared" si="14"/>
        <v>0</v>
      </c>
      <c r="J462" s="232"/>
      <c r="K462" s="226" t="s">
        <v>8900</v>
      </c>
      <c r="L462" s="226" t="s">
        <v>648</v>
      </c>
      <c r="M462" s="226" t="s">
        <v>8141</v>
      </c>
      <c r="N462" s="226" t="s">
        <v>8188</v>
      </c>
      <c r="O462" s="232">
        <v>45940</v>
      </c>
      <c r="P462" s="232"/>
      <c r="Q462" s="232"/>
      <c r="R462" s="232"/>
      <c r="S462" s="226" t="s">
        <v>8433</v>
      </c>
      <c r="T462" s="229">
        <v>45940</v>
      </c>
      <c r="U462" s="232"/>
      <c r="V462" s="233"/>
      <c r="W462" s="233"/>
      <c r="X462" s="226"/>
      <c r="Y462" s="229"/>
      <c r="Z462" s="232">
        <v>45940</v>
      </c>
      <c r="AA462" s="232"/>
      <c r="AB462" s="232"/>
      <c r="AC462" s="234"/>
      <c r="AD462" s="232"/>
      <c r="AE462" s="253" t="str">
        <f>IF($N462=マイタスク!$U$5,"作業者","")&amp;IF($S462=マイタスク!$U$5,"ピアレビュー","")&amp;IF($X462=マイタスク!$U$5,"SVレビュー","")</f>
        <v/>
      </c>
      <c r="AF462" s="252">
        <f t="shared" si="15"/>
        <v>156</v>
      </c>
      <c r="AG462" s="9" t="s">
        <v>34</v>
      </c>
    </row>
    <row r="463" spans="2:33">
      <c r="B463" s="225">
        <v>451</v>
      </c>
      <c r="C463" s="226" t="s">
        <v>568</v>
      </c>
      <c r="D463" s="227" t="s">
        <v>569</v>
      </c>
      <c r="E463" s="228" t="s">
        <v>649</v>
      </c>
      <c r="F463" s="226" t="s">
        <v>650</v>
      </c>
      <c r="G463" s="226" t="s">
        <v>65</v>
      </c>
      <c r="H463" s="226" t="s">
        <v>66</v>
      </c>
      <c r="I463" s="229">
        <f t="shared" si="14"/>
        <v>0</v>
      </c>
      <c r="J463" s="232"/>
      <c r="K463" s="226" t="s">
        <v>8901</v>
      </c>
      <c r="L463" s="226" t="s">
        <v>650</v>
      </c>
      <c r="M463" s="226" t="s">
        <v>8141</v>
      </c>
      <c r="N463" s="226" t="s">
        <v>8181</v>
      </c>
      <c r="O463" s="232">
        <v>45576</v>
      </c>
      <c r="P463" s="232"/>
      <c r="Q463" s="232"/>
      <c r="R463" s="232"/>
      <c r="S463" s="226" t="s">
        <v>8527</v>
      </c>
      <c r="T463" s="229">
        <v>45576</v>
      </c>
      <c r="U463" s="232"/>
      <c r="V463" s="233"/>
      <c r="W463" s="233"/>
      <c r="X463" s="226" t="s">
        <v>8152</v>
      </c>
      <c r="Y463" s="229">
        <v>45576</v>
      </c>
      <c r="Z463" s="232">
        <v>45576</v>
      </c>
      <c r="AA463" s="232"/>
      <c r="AB463" s="232"/>
      <c r="AC463" s="234"/>
      <c r="AD463" s="232"/>
      <c r="AE463" s="253" t="str">
        <f>IF($N463=マイタスク!$U$5,"作業者","")&amp;IF($S463=マイタスク!$U$5,"ピアレビュー","")&amp;IF($X463=マイタスク!$U$5,"SVレビュー","")</f>
        <v/>
      </c>
      <c r="AF463" s="252">
        <f t="shared" si="15"/>
        <v>107</v>
      </c>
      <c r="AG463" s="9" t="s">
        <v>34</v>
      </c>
    </row>
    <row r="464" spans="2:33">
      <c r="B464" s="225">
        <v>452</v>
      </c>
      <c r="C464" s="226" t="s">
        <v>568</v>
      </c>
      <c r="D464" s="227" t="s">
        <v>569</v>
      </c>
      <c r="E464" s="228" t="s">
        <v>649</v>
      </c>
      <c r="F464" s="226" t="s">
        <v>650</v>
      </c>
      <c r="G464" s="226" t="s">
        <v>65</v>
      </c>
      <c r="H464" s="226" t="s">
        <v>66</v>
      </c>
      <c r="I464" s="229">
        <f t="shared" si="14"/>
        <v>0</v>
      </c>
      <c r="J464" s="232"/>
      <c r="K464" s="226" t="s">
        <v>8902</v>
      </c>
      <c r="L464" s="226" t="s">
        <v>8903</v>
      </c>
      <c r="M464" s="226" t="s">
        <v>8141</v>
      </c>
      <c r="N464" s="226" t="s">
        <v>8181</v>
      </c>
      <c r="O464" s="232">
        <v>45576</v>
      </c>
      <c r="P464" s="232"/>
      <c r="Q464" s="232"/>
      <c r="R464" s="232"/>
      <c r="S464" s="226" t="s">
        <v>8527</v>
      </c>
      <c r="T464" s="229">
        <v>45576</v>
      </c>
      <c r="U464" s="232"/>
      <c r="V464" s="233"/>
      <c r="W464" s="233"/>
      <c r="X464" s="226" t="s">
        <v>8152</v>
      </c>
      <c r="Y464" s="229">
        <v>45576</v>
      </c>
      <c r="Z464" s="232">
        <v>45576</v>
      </c>
      <c r="AA464" s="232"/>
      <c r="AB464" s="232"/>
      <c r="AC464" s="234"/>
      <c r="AD464" s="232"/>
      <c r="AE464" s="253" t="str">
        <f>IF($N464=マイタスク!$U$5,"作業者","")&amp;IF($S464=マイタスク!$U$5,"ピアレビュー","")&amp;IF($X464=マイタスク!$U$5,"SVレビュー","")</f>
        <v/>
      </c>
      <c r="AF464" s="252">
        <f t="shared" si="15"/>
        <v>107</v>
      </c>
      <c r="AG464" s="9" t="s">
        <v>34</v>
      </c>
    </row>
    <row r="465" spans="2:33">
      <c r="B465" s="225">
        <v>453</v>
      </c>
      <c r="C465" s="226" t="s">
        <v>568</v>
      </c>
      <c r="D465" s="227" t="s">
        <v>569</v>
      </c>
      <c r="E465" s="228" t="s">
        <v>651</v>
      </c>
      <c r="F465" s="226" t="s">
        <v>652</v>
      </c>
      <c r="G465" s="226" t="s">
        <v>65</v>
      </c>
      <c r="H465" s="226" t="s">
        <v>66</v>
      </c>
      <c r="I465" s="229">
        <f t="shared" si="14"/>
        <v>0</v>
      </c>
      <c r="J465" s="232"/>
      <c r="K465" s="226" t="s">
        <v>8904</v>
      </c>
      <c r="L465" s="226" t="s">
        <v>652</v>
      </c>
      <c r="M465" s="226" t="s">
        <v>8141</v>
      </c>
      <c r="N465" s="226" t="s">
        <v>8230</v>
      </c>
      <c r="O465" s="232">
        <v>45975</v>
      </c>
      <c r="P465" s="232"/>
      <c r="Q465" s="232"/>
      <c r="R465" s="232"/>
      <c r="S465" s="226" t="s">
        <v>8188</v>
      </c>
      <c r="T465" s="229">
        <v>45975</v>
      </c>
      <c r="U465" s="232"/>
      <c r="V465" s="233"/>
      <c r="W465" s="233"/>
      <c r="X465" s="226" t="s">
        <v>8152</v>
      </c>
      <c r="Y465" s="229">
        <v>45975</v>
      </c>
      <c r="Z465" s="232">
        <v>45975</v>
      </c>
      <c r="AA465" s="232"/>
      <c r="AB465" s="232"/>
      <c r="AC465" s="234"/>
      <c r="AD465" s="232"/>
      <c r="AE465" s="253" t="str">
        <f>IF($N465=マイタスク!$U$5,"作業者","")&amp;IF($S465=マイタスク!$U$5,"ピアレビュー","")&amp;IF($X465=マイタスク!$U$5,"SVレビュー","")</f>
        <v/>
      </c>
      <c r="AF465" s="252">
        <f t="shared" si="15"/>
        <v>161</v>
      </c>
      <c r="AG465" s="9" t="s">
        <v>34</v>
      </c>
    </row>
    <row r="466" spans="2:33">
      <c r="B466" s="225">
        <v>454</v>
      </c>
      <c r="C466" s="226" t="s">
        <v>568</v>
      </c>
      <c r="D466" s="227" t="s">
        <v>569</v>
      </c>
      <c r="E466" s="228" t="s">
        <v>653</v>
      </c>
      <c r="F466" s="226" t="s">
        <v>654</v>
      </c>
      <c r="G466" s="226" t="s">
        <v>65</v>
      </c>
      <c r="H466" s="226" t="s">
        <v>66</v>
      </c>
      <c r="I466" s="229">
        <f t="shared" si="14"/>
        <v>0</v>
      </c>
      <c r="J466" s="232"/>
      <c r="K466" s="226" t="s">
        <v>8905</v>
      </c>
      <c r="L466" s="226" t="s">
        <v>654</v>
      </c>
      <c r="M466" s="226" t="s">
        <v>8141</v>
      </c>
      <c r="N466" s="226" t="s">
        <v>8208</v>
      </c>
      <c r="O466" s="232">
        <v>45611</v>
      </c>
      <c r="P466" s="232"/>
      <c r="Q466" s="232"/>
      <c r="R466" s="232"/>
      <c r="S466" s="226" t="s">
        <v>8188</v>
      </c>
      <c r="T466" s="229">
        <v>45611</v>
      </c>
      <c r="U466" s="232"/>
      <c r="V466" s="233"/>
      <c r="W466" s="233"/>
      <c r="X466" s="226" t="s">
        <v>8152</v>
      </c>
      <c r="Y466" s="229">
        <v>45611</v>
      </c>
      <c r="Z466" s="232">
        <v>45611</v>
      </c>
      <c r="AA466" s="232"/>
      <c r="AB466" s="232"/>
      <c r="AC466" s="234"/>
      <c r="AD466" s="232"/>
      <c r="AE466" s="253" t="str">
        <f>IF($N466=マイタスク!$U$5,"作業者","")&amp;IF($S466=マイタスク!$U$5,"ピアレビュー","")&amp;IF($X466=マイタスク!$U$5,"SVレビュー","")</f>
        <v/>
      </c>
      <c r="AF466" s="252">
        <f t="shared" si="15"/>
        <v>112</v>
      </c>
      <c r="AG466" s="9" t="s">
        <v>34</v>
      </c>
    </row>
    <row r="467" spans="2:33">
      <c r="B467" s="225">
        <v>455</v>
      </c>
      <c r="C467" s="226" t="s">
        <v>568</v>
      </c>
      <c r="D467" s="227" t="s">
        <v>569</v>
      </c>
      <c r="E467" s="228" t="s">
        <v>655</v>
      </c>
      <c r="F467" s="226" t="s">
        <v>654</v>
      </c>
      <c r="G467" s="226" t="s">
        <v>65</v>
      </c>
      <c r="H467" s="226" t="s">
        <v>66</v>
      </c>
      <c r="I467" s="229">
        <f t="shared" si="14"/>
        <v>0</v>
      </c>
      <c r="J467" s="232"/>
      <c r="K467" s="226" t="s">
        <v>8906</v>
      </c>
      <c r="L467" s="226" t="s">
        <v>654</v>
      </c>
      <c r="M467" s="226" t="s">
        <v>8141</v>
      </c>
      <c r="N467" s="226" t="s">
        <v>8208</v>
      </c>
      <c r="O467" s="232">
        <v>45611</v>
      </c>
      <c r="P467" s="232"/>
      <c r="Q467" s="232"/>
      <c r="R467" s="232"/>
      <c r="S467" s="226" t="s">
        <v>8188</v>
      </c>
      <c r="T467" s="229">
        <v>45611</v>
      </c>
      <c r="U467" s="232"/>
      <c r="V467" s="233"/>
      <c r="W467" s="233"/>
      <c r="X467" s="226" t="s">
        <v>8152</v>
      </c>
      <c r="Y467" s="229">
        <v>45611</v>
      </c>
      <c r="Z467" s="232">
        <v>45611</v>
      </c>
      <c r="AA467" s="232"/>
      <c r="AB467" s="232"/>
      <c r="AC467" s="234"/>
      <c r="AD467" s="232"/>
      <c r="AE467" s="253" t="str">
        <f>IF($N467=マイタスク!$U$5,"作業者","")&amp;IF($S467=マイタスク!$U$5,"ピアレビュー","")&amp;IF($X467=マイタスク!$U$5,"SVレビュー","")</f>
        <v/>
      </c>
      <c r="AF467" s="252">
        <f t="shared" si="15"/>
        <v>113</v>
      </c>
      <c r="AG467" s="9" t="s">
        <v>34</v>
      </c>
    </row>
    <row r="468" spans="2:33">
      <c r="B468" s="225">
        <v>456</v>
      </c>
      <c r="C468" s="226" t="s">
        <v>568</v>
      </c>
      <c r="D468" s="227" t="s">
        <v>569</v>
      </c>
      <c r="E468" s="228" t="s">
        <v>655</v>
      </c>
      <c r="F468" s="226" t="s">
        <v>654</v>
      </c>
      <c r="G468" s="226" t="s">
        <v>65</v>
      </c>
      <c r="H468" s="226" t="s">
        <v>66</v>
      </c>
      <c r="I468" s="229">
        <f t="shared" si="14"/>
        <v>0</v>
      </c>
      <c r="J468" s="232"/>
      <c r="K468" s="226" t="s">
        <v>8907</v>
      </c>
      <c r="L468" s="226" t="s">
        <v>8908</v>
      </c>
      <c r="M468" s="226" t="s">
        <v>8141</v>
      </c>
      <c r="N468" s="226" t="s">
        <v>8208</v>
      </c>
      <c r="O468" s="232">
        <v>45611</v>
      </c>
      <c r="P468" s="232"/>
      <c r="Q468" s="232"/>
      <c r="R468" s="232"/>
      <c r="S468" s="226" t="s">
        <v>8188</v>
      </c>
      <c r="T468" s="229">
        <v>45611</v>
      </c>
      <c r="U468" s="232"/>
      <c r="V468" s="233"/>
      <c r="W468" s="233"/>
      <c r="X468" s="226" t="s">
        <v>8152</v>
      </c>
      <c r="Y468" s="229">
        <v>45611</v>
      </c>
      <c r="Z468" s="232">
        <v>45611</v>
      </c>
      <c r="AA468" s="232"/>
      <c r="AB468" s="232"/>
      <c r="AC468" s="234"/>
      <c r="AD468" s="232"/>
      <c r="AE468" s="253" t="str">
        <f>IF($N468=マイタスク!$U$5,"作業者","")&amp;IF($S468=マイタスク!$U$5,"ピアレビュー","")&amp;IF($X468=マイタスク!$U$5,"SVレビュー","")</f>
        <v/>
      </c>
      <c r="AF468" s="252">
        <f t="shared" si="15"/>
        <v>113</v>
      </c>
      <c r="AG468" s="9" t="s">
        <v>34</v>
      </c>
    </row>
    <row r="469" spans="2:33">
      <c r="B469" s="225">
        <v>457</v>
      </c>
      <c r="C469" s="226" t="s">
        <v>568</v>
      </c>
      <c r="D469" s="227" t="s">
        <v>569</v>
      </c>
      <c r="E469" s="228" t="s">
        <v>656</v>
      </c>
      <c r="F469" s="226" t="s">
        <v>657</v>
      </c>
      <c r="G469" s="226" t="s">
        <v>65</v>
      </c>
      <c r="H469" s="226" t="s">
        <v>66</v>
      </c>
      <c r="I469" s="229">
        <f t="shared" si="14"/>
        <v>0</v>
      </c>
      <c r="J469" s="232"/>
      <c r="K469" s="226" t="s">
        <v>8909</v>
      </c>
      <c r="L469" s="226" t="s">
        <v>8910</v>
      </c>
      <c r="M469" s="226" t="s">
        <v>8141</v>
      </c>
      <c r="N469" s="226" t="s">
        <v>8181</v>
      </c>
      <c r="O469" s="232">
        <v>45247.375</v>
      </c>
      <c r="P469" s="232"/>
      <c r="Q469" s="232"/>
      <c r="R469" s="232"/>
      <c r="S469" s="226" t="s">
        <v>8216</v>
      </c>
      <c r="T469" s="229">
        <v>45247.375</v>
      </c>
      <c r="U469" s="232"/>
      <c r="V469" s="233"/>
      <c r="W469" s="233"/>
      <c r="X469" s="226" t="s">
        <v>8163</v>
      </c>
      <c r="Y469" s="229">
        <v>45247.375</v>
      </c>
      <c r="Z469" s="232">
        <v>45247.375</v>
      </c>
      <c r="AA469" s="232"/>
      <c r="AB469" s="232"/>
      <c r="AC469" s="234"/>
      <c r="AD469" s="232"/>
      <c r="AE469" s="253" t="str">
        <f>IF($N469=マイタスク!$U$5,"作業者","")&amp;IF($S469=マイタスク!$U$5,"ピアレビュー","")&amp;IF($X469=マイタスク!$U$5,"SVレビュー","")</f>
        <v/>
      </c>
      <c r="AF469" s="252">
        <f t="shared" si="15"/>
        <v>62</v>
      </c>
      <c r="AG469" s="9" t="s">
        <v>34</v>
      </c>
    </row>
    <row r="470" spans="2:33">
      <c r="B470" s="225">
        <v>458</v>
      </c>
      <c r="C470" s="226" t="s">
        <v>568</v>
      </c>
      <c r="D470" s="227" t="s">
        <v>569</v>
      </c>
      <c r="E470" s="228" t="s">
        <v>656</v>
      </c>
      <c r="F470" s="226" t="s">
        <v>657</v>
      </c>
      <c r="G470" s="226" t="s">
        <v>65</v>
      </c>
      <c r="H470" s="226" t="s">
        <v>66</v>
      </c>
      <c r="I470" s="229">
        <f t="shared" si="14"/>
        <v>0</v>
      </c>
      <c r="J470" s="232"/>
      <c r="K470" s="226" t="s">
        <v>8911</v>
      </c>
      <c r="L470" s="226" t="s">
        <v>8912</v>
      </c>
      <c r="M470" s="226" t="s">
        <v>8141</v>
      </c>
      <c r="N470" s="226" t="s">
        <v>8181</v>
      </c>
      <c r="O470" s="232">
        <v>45247.375</v>
      </c>
      <c r="P470" s="232"/>
      <c r="Q470" s="232"/>
      <c r="R470" s="232"/>
      <c r="S470" s="226" t="s">
        <v>8216</v>
      </c>
      <c r="T470" s="229">
        <v>45247.375</v>
      </c>
      <c r="U470" s="232"/>
      <c r="V470" s="233"/>
      <c r="W470" s="233"/>
      <c r="X470" s="226" t="s">
        <v>8163</v>
      </c>
      <c r="Y470" s="229">
        <v>45247.375</v>
      </c>
      <c r="Z470" s="232">
        <v>45247.375</v>
      </c>
      <c r="AA470" s="232"/>
      <c r="AB470" s="232"/>
      <c r="AC470" s="234"/>
      <c r="AD470" s="232"/>
      <c r="AE470" s="253" t="str">
        <f>IF($N470=マイタスク!$U$5,"作業者","")&amp;IF($S470=マイタスク!$U$5,"ピアレビュー","")&amp;IF($X470=マイタスク!$U$5,"SVレビュー","")</f>
        <v/>
      </c>
      <c r="AF470" s="252">
        <f t="shared" si="15"/>
        <v>62</v>
      </c>
      <c r="AG470" s="9" t="s">
        <v>34</v>
      </c>
    </row>
    <row r="471" spans="2:33">
      <c r="B471" s="225">
        <v>459</v>
      </c>
      <c r="C471" s="226" t="s">
        <v>568</v>
      </c>
      <c r="D471" s="227" t="s">
        <v>569</v>
      </c>
      <c r="E471" s="228" t="s">
        <v>658</v>
      </c>
      <c r="F471" s="226" t="s">
        <v>659</v>
      </c>
      <c r="G471" s="226" t="s">
        <v>65</v>
      </c>
      <c r="H471" s="226" t="s">
        <v>66</v>
      </c>
      <c r="I471" s="229">
        <f t="shared" si="14"/>
        <v>0</v>
      </c>
      <c r="J471" s="232"/>
      <c r="K471" s="226" t="s">
        <v>8913</v>
      </c>
      <c r="L471" s="226" t="s">
        <v>8914</v>
      </c>
      <c r="M471" s="226" t="s">
        <v>8141</v>
      </c>
      <c r="N471" s="226" t="s">
        <v>8164</v>
      </c>
      <c r="O471" s="232">
        <v>44882.375</v>
      </c>
      <c r="P471" s="232"/>
      <c r="Q471" s="232"/>
      <c r="R471" s="232"/>
      <c r="S471" s="226" t="s">
        <v>8181</v>
      </c>
      <c r="T471" s="229">
        <v>44883.375</v>
      </c>
      <c r="U471" s="232"/>
      <c r="V471" s="233"/>
      <c r="W471" s="233"/>
      <c r="X471" s="226" t="s">
        <v>8165</v>
      </c>
      <c r="Y471" s="229">
        <v>44883.375</v>
      </c>
      <c r="Z471" s="232">
        <v>44883.375</v>
      </c>
      <c r="AA471" s="232"/>
      <c r="AB471" s="232"/>
      <c r="AC471" s="234"/>
      <c r="AD471" s="232"/>
      <c r="AE471" s="253" t="str">
        <f>IF($N471=マイタスク!$U$5,"作業者","")&amp;IF($S471=マイタスク!$U$5,"ピアレビュー","")&amp;IF($X471=マイタスク!$U$5,"SVレビュー","")</f>
        <v/>
      </c>
      <c r="AF471" s="252">
        <f t="shared" si="15"/>
        <v>10</v>
      </c>
      <c r="AG471" s="9" t="s">
        <v>34</v>
      </c>
    </row>
    <row r="472" spans="2:33">
      <c r="B472" s="225">
        <v>460</v>
      </c>
      <c r="C472" s="226" t="s">
        <v>568</v>
      </c>
      <c r="D472" s="227" t="s">
        <v>569</v>
      </c>
      <c r="E472" s="228" t="s">
        <v>658</v>
      </c>
      <c r="F472" s="226" t="s">
        <v>659</v>
      </c>
      <c r="G472" s="226" t="s">
        <v>65</v>
      </c>
      <c r="H472" s="226" t="s">
        <v>66</v>
      </c>
      <c r="I472" s="229">
        <f t="shared" si="14"/>
        <v>0</v>
      </c>
      <c r="J472" s="232"/>
      <c r="K472" s="226" t="s">
        <v>8915</v>
      </c>
      <c r="L472" s="226" t="s">
        <v>8916</v>
      </c>
      <c r="M472" s="226" t="s">
        <v>8141</v>
      </c>
      <c r="N472" s="226" t="s">
        <v>8164</v>
      </c>
      <c r="O472" s="232">
        <v>44883.375</v>
      </c>
      <c r="P472" s="232"/>
      <c r="Q472" s="232"/>
      <c r="R472" s="232"/>
      <c r="S472" s="226" t="s">
        <v>8181</v>
      </c>
      <c r="T472" s="229">
        <v>44883.375</v>
      </c>
      <c r="U472" s="232"/>
      <c r="V472" s="233"/>
      <c r="W472" s="233"/>
      <c r="X472" s="226" t="s">
        <v>8165</v>
      </c>
      <c r="Y472" s="229">
        <v>44883.375</v>
      </c>
      <c r="Z472" s="232">
        <v>44883.375</v>
      </c>
      <c r="AA472" s="232"/>
      <c r="AB472" s="232"/>
      <c r="AC472" s="234"/>
      <c r="AD472" s="232"/>
      <c r="AE472" s="253" t="str">
        <f>IF($N472=マイタスク!$U$5,"作業者","")&amp;IF($S472=マイタスク!$U$5,"ピアレビュー","")&amp;IF($X472=マイタスク!$U$5,"SVレビュー","")</f>
        <v/>
      </c>
      <c r="AF472" s="252">
        <f t="shared" si="15"/>
        <v>10</v>
      </c>
      <c r="AG472" s="9" t="s">
        <v>34</v>
      </c>
    </row>
    <row r="473" spans="2:33">
      <c r="B473" s="225">
        <v>461</v>
      </c>
      <c r="C473" s="226" t="s">
        <v>568</v>
      </c>
      <c r="D473" s="227" t="s">
        <v>569</v>
      </c>
      <c r="E473" s="228" t="s">
        <v>660</v>
      </c>
      <c r="F473" s="226" t="s">
        <v>661</v>
      </c>
      <c r="G473" s="226" t="s">
        <v>65</v>
      </c>
      <c r="H473" s="226" t="s">
        <v>66</v>
      </c>
      <c r="I473" s="229">
        <f t="shared" si="14"/>
        <v>0</v>
      </c>
      <c r="J473" s="232"/>
      <c r="K473" s="226" t="s">
        <v>8917</v>
      </c>
      <c r="L473" s="226" t="s">
        <v>661</v>
      </c>
      <c r="M473" s="226" t="s">
        <v>8141</v>
      </c>
      <c r="N473" s="226" t="s">
        <v>8164</v>
      </c>
      <c r="O473" s="232">
        <v>45982</v>
      </c>
      <c r="P473" s="232"/>
      <c r="Q473" s="232"/>
      <c r="R473" s="232"/>
      <c r="S473" s="226" t="s">
        <v>8433</v>
      </c>
      <c r="T473" s="229">
        <v>45982</v>
      </c>
      <c r="U473" s="232"/>
      <c r="V473" s="233"/>
      <c r="W473" s="233"/>
      <c r="X473" s="226" t="s">
        <v>8152</v>
      </c>
      <c r="Y473" s="229">
        <v>45982</v>
      </c>
      <c r="Z473" s="232">
        <v>45982</v>
      </c>
      <c r="AA473" s="232"/>
      <c r="AB473" s="232"/>
      <c r="AC473" s="234"/>
      <c r="AD473" s="232"/>
      <c r="AE473" s="253" t="str">
        <f>IF($N473=マイタスク!$U$5,"作業者","")&amp;IF($S473=マイタスク!$U$5,"ピアレビュー","")&amp;IF($X473=マイタスク!$U$5,"SVレビュー","")</f>
        <v/>
      </c>
      <c r="AF473" s="252">
        <f t="shared" si="15"/>
        <v>162</v>
      </c>
      <c r="AG473" s="9" t="s">
        <v>34</v>
      </c>
    </row>
    <row r="474" spans="2:33">
      <c r="B474" s="225">
        <v>462</v>
      </c>
      <c r="C474" s="226" t="s">
        <v>568</v>
      </c>
      <c r="D474" s="227" t="s">
        <v>569</v>
      </c>
      <c r="E474" s="228" t="s">
        <v>662</v>
      </c>
      <c r="F474" s="226" t="s">
        <v>663</v>
      </c>
      <c r="G474" s="226" t="s">
        <v>65</v>
      </c>
      <c r="H474" s="226" t="s">
        <v>66</v>
      </c>
      <c r="I474" s="229">
        <f t="shared" si="14"/>
        <v>0</v>
      </c>
      <c r="J474" s="232"/>
      <c r="K474" s="226" t="s">
        <v>8918</v>
      </c>
      <c r="L474" s="226" t="s">
        <v>663</v>
      </c>
      <c r="M474" s="226" t="s">
        <v>8141</v>
      </c>
      <c r="N474" s="226" t="s">
        <v>8181</v>
      </c>
      <c r="O474" s="232">
        <v>45618</v>
      </c>
      <c r="P474" s="232"/>
      <c r="Q474" s="232"/>
      <c r="R474" s="232"/>
      <c r="S474" s="226" t="s">
        <v>8188</v>
      </c>
      <c r="T474" s="229">
        <v>45618</v>
      </c>
      <c r="U474" s="232"/>
      <c r="V474" s="233"/>
      <c r="W474" s="233"/>
      <c r="X474" s="226" t="s">
        <v>8152</v>
      </c>
      <c r="Y474" s="229">
        <v>45618</v>
      </c>
      <c r="Z474" s="232">
        <v>45618</v>
      </c>
      <c r="AA474" s="232"/>
      <c r="AB474" s="232"/>
      <c r="AC474" s="234"/>
      <c r="AD474" s="232"/>
      <c r="AE474" s="253" t="str">
        <f>IF($N474=マイタスク!$U$5,"作業者","")&amp;IF($S474=マイタスク!$U$5,"ピアレビュー","")&amp;IF($X474=マイタスク!$U$5,"SVレビュー","")</f>
        <v/>
      </c>
      <c r="AF474" s="252">
        <f t="shared" si="15"/>
        <v>114</v>
      </c>
      <c r="AG474" s="9" t="s">
        <v>34</v>
      </c>
    </row>
    <row r="475" spans="2:33">
      <c r="B475" s="225">
        <v>463</v>
      </c>
      <c r="C475" s="226" t="s">
        <v>568</v>
      </c>
      <c r="D475" s="227" t="s">
        <v>569</v>
      </c>
      <c r="E475" s="228" t="s">
        <v>664</v>
      </c>
      <c r="F475" s="226" t="s">
        <v>665</v>
      </c>
      <c r="G475" s="226" t="s">
        <v>65</v>
      </c>
      <c r="H475" s="226" t="s">
        <v>66</v>
      </c>
      <c r="I475" s="229">
        <f t="shared" si="14"/>
        <v>0</v>
      </c>
      <c r="J475" s="232"/>
      <c r="K475" s="226" t="s">
        <v>8919</v>
      </c>
      <c r="L475" s="226" t="s">
        <v>8920</v>
      </c>
      <c r="M475" s="226" t="s">
        <v>8141</v>
      </c>
      <c r="N475" s="226" t="s">
        <v>8181</v>
      </c>
      <c r="O475" s="232">
        <v>45254.375</v>
      </c>
      <c r="P475" s="232"/>
      <c r="Q475" s="232"/>
      <c r="R475" s="232"/>
      <c r="S475" s="226" t="s">
        <v>8230</v>
      </c>
      <c r="T475" s="229">
        <v>45254.375</v>
      </c>
      <c r="U475" s="232"/>
      <c r="V475" s="233"/>
      <c r="W475" s="233"/>
      <c r="X475" s="226" t="s">
        <v>8163</v>
      </c>
      <c r="Y475" s="229">
        <v>45254.375</v>
      </c>
      <c r="Z475" s="232">
        <v>45254.375</v>
      </c>
      <c r="AA475" s="232"/>
      <c r="AB475" s="232"/>
      <c r="AC475" s="234"/>
      <c r="AD475" s="232"/>
      <c r="AE475" s="253" t="str">
        <f>IF($N475=マイタスク!$U$5,"作業者","")&amp;IF($S475=マイタスク!$U$5,"ピアレビュー","")&amp;IF($X475=マイタスク!$U$5,"SVレビュー","")</f>
        <v/>
      </c>
      <c r="AF475" s="252">
        <f t="shared" si="15"/>
        <v>63</v>
      </c>
      <c r="AG475" s="9" t="s">
        <v>34</v>
      </c>
    </row>
    <row r="476" spans="2:33">
      <c r="B476" s="225">
        <v>464</v>
      </c>
      <c r="C476" s="226" t="s">
        <v>568</v>
      </c>
      <c r="D476" s="227" t="s">
        <v>569</v>
      </c>
      <c r="E476" s="228" t="s">
        <v>664</v>
      </c>
      <c r="F476" s="226" t="s">
        <v>665</v>
      </c>
      <c r="G476" s="226" t="s">
        <v>65</v>
      </c>
      <c r="H476" s="226" t="s">
        <v>66</v>
      </c>
      <c r="I476" s="229">
        <f t="shared" si="14"/>
        <v>0</v>
      </c>
      <c r="J476" s="232"/>
      <c r="K476" s="226" t="s">
        <v>8921</v>
      </c>
      <c r="L476" s="226" t="s">
        <v>8922</v>
      </c>
      <c r="M476" s="226" t="s">
        <v>491</v>
      </c>
      <c r="N476" s="226" t="s">
        <v>8181</v>
      </c>
      <c r="O476" s="232">
        <v>45254.375</v>
      </c>
      <c r="P476" s="232"/>
      <c r="Q476" s="232"/>
      <c r="R476" s="232"/>
      <c r="S476" s="226" t="s">
        <v>8230</v>
      </c>
      <c r="T476" s="229">
        <v>45254.375</v>
      </c>
      <c r="U476" s="232"/>
      <c r="V476" s="233"/>
      <c r="W476" s="233"/>
      <c r="X476" s="226" t="s">
        <v>8163</v>
      </c>
      <c r="Y476" s="229">
        <v>45254.375</v>
      </c>
      <c r="Z476" s="232">
        <v>45254.375</v>
      </c>
      <c r="AA476" s="232"/>
      <c r="AB476" s="232"/>
      <c r="AC476" s="234"/>
      <c r="AD476" s="232"/>
      <c r="AE476" s="253" t="str">
        <f>IF($N476=マイタスク!$U$5,"作業者","")&amp;IF($S476=マイタスク!$U$5,"ピアレビュー","")&amp;IF($X476=マイタスク!$U$5,"SVレビュー","")</f>
        <v/>
      </c>
      <c r="AF476" s="252">
        <f t="shared" si="15"/>
        <v>63</v>
      </c>
      <c r="AG476" s="9" t="s">
        <v>34</v>
      </c>
    </row>
    <row r="477" spans="2:33">
      <c r="B477" s="225">
        <v>465</v>
      </c>
      <c r="C477" s="226" t="s">
        <v>568</v>
      </c>
      <c r="D477" s="227" t="s">
        <v>569</v>
      </c>
      <c r="E477" s="228" t="s">
        <v>666</v>
      </c>
      <c r="F477" s="226" t="s">
        <v>667</v>
      </c>
      <c r="G477" s="226" t="s">
        <v>65</v>
      </c>
      <c r="H477" s="226" t="s">
        <v>66</v>
      </c>
      <c r="I477" s="229">
        <f t="shared" si="14"/>
        <v>0</v>
      </c>
      <c r="J477" s="232"/>
      <c r="K477" s="226" t="s">
        <v>8923</v>
      </c>
      <c r="L477" s="226" t="s">
        <v>8924</v>
      </c>
      <c r="M477" s="226" t="s">
        <v>8141</v>
      </c>
      <c r="N477" s="226" t="s">
        <v>8163</v>
      </c>
      <c r="O477" s="232">
        <v>44889.375</v>
      </c>
      <c r="P477" s="232"/>
      <c r="Q477" s="232"/>
      <c r="R477" s="232"/>
      <c r="S477" s="226" t="s">
        <v>8230</v>
      </c>
      <c r="T477" s="229">
        <v>44890.375</v>
      </c>
      <c r="U477" s="232"/>
      <c r="V477" s="233"/>
      <c r="W477" s="233"/>
      <c r="X477" s="226" t="s">
        <v>8165</v>
      </c>
      <c r="Y477" s="229">
        <v>44890.375</v>
      </c>
      <c r="Z477" s="232">
        <v>44890.375</v>
      </c>
      <c r="AA477" s="232"/>
      <c r="AB477" s="232"/>
      <c r="AC477" s="234"/>
      <c r="AD477" s="232"/>
      <c r="AE477" s="253" t="str">
        <f>IF($N477=マイタスク!$U$5,"作業者","")&amp;IF($S477=マイタスク!$U$5,"ピアレビュー","")&amp;IF($X477=マイタスク!$U$5,"SVレビュー","")</f>
        <v/>
      </c>
      <c r="AF477" s="252">
        <f t="shared" si="15"/>
        <v>11</v>
      </c>
      <c r="AG477" s="9" t="s">
        <v>34</v>
      </c>
    </row>
    <row r="478" spans="2:33">
      <c r="B478" s="225">
        <v>466</v>
      </c>
      <c r="C478" s="226" t="s">
        <v>568</v>
      </c>
      <c r="D478" s="227" t="s">
        <v>569</v>
      </c>
      <c r="E478" s="228" t="s">
        <v>666</v>
      </c>
      <c r="F478" s="226" t="s">
        <v>667</v>
      </c>
      <c r="G478" s="226" t="s">
        <v>65</v>
      </c>
      <c r="H478" s="226" t="s">
        <v>66</v>
      </c>
      <c r="I478" s="229">
        <f t="shared" si="14"/>
        <v>0</v>
      </c>
      <c r="J478" s="232"/>
      <c r="K478" s="226" t="s">
        <v>8925</v>
      </c>
      <c r="L478" s="226" t="s">
        <v>8926</v>
      </c>
      <c r="M478" s="226" t="s">
        <v>8141</v>
      </c>
      <c r="N478" s="226" t="s">
        <v>8163</v>
      </c>
      <c r="O478" s="232">
        <v>44890.375</v>
      </c>
      <c r="P478" s="232"/>
      <c r="Q478" s="232"/>
      <c r="R478" s="232"/>
      <c r="S478" s="226" t="s">
        <v>8230</v>
      </c>
      <c r="T478" s="229">
        <v>44890.375</v>
      </c>
      <c r="U478" s="232"/>
      <c r="V478" s="233"/>
      <c r="W478" s="233"/>
      <c r="X478" s="226" t="s">
        <v>8165</v>
      </c>
      <c r="Y478" s="229">
        <v>44890.375</v>
      </c>
      <c r="Z478" s="232">
        <v>44890.375</v>
      </c>
      <c r="AA478" s="232"/>
      <c r="AB478" s="232"/>
      <c r="AC478" s="234"/>
      <c r="AD478" s="232"/>
      <c r="AE478" s="253" t="str">
        <f>IF($N478=マイタスク!$U$5,"作業者","")&amp;IF($S478=マイタスク!$U$5,"ピアレビュー","")&amp;IF($X478=マイタスク!$U$5,"SVレビュー","")</f>
        <v/>
      </c>
      <c r="AF478" s="252">
        <f t="shared" si="15"/>
        <v>11</v>
      </c>
      <c r="AG478" s="9" t="s">
        <v>34</v>
      </c>
    </row>
    <row r="479" spans="2:33">
      <c r="B479" s="225">
        <v>467</v>
      </c>
      <c r="C479" s="226" t="s">
        <v>568</v>
      </c>
      <c r="D479" s="227" t="s">
        <v>569</v>
      </c>
      <c r="E479" s="228" t="s">
        <v>668</v>
      </c>
      <c r="F479" s="226" t="s">
        <v>669</v>
      </c>
      <c r="G479" s="226" t="s">
        <v>65</v>
      </c>
      <c r="H479" s="226" t="s">
        <v>66</v>
      </c>
      <c r="I479" s="229">
        <f t="shared" si="14"/>
        <v>0</v>
      </c>
      <c r="J479" s="232"/>
      <c r="K479" s="226" t="s">
        <v>8927</v>
      </c>
      <c r="L479" s="226" t="s">
        <v>669</v>
      </c>
      <c r="M479" s="226" t="s">
        <v>8141</v>
      </c>
      <c r="N479" s="226" t="s">
        <v>8208</v>
      </c>
      <c r="O479" s="232">
        <v>45625</v>
      </c>
      <c r="P479" s="232"/>
      <c r="Q479" s="232"/>
      <c r="R479" s="232"/>
      <c r="S479" s="226" t="s">
        <v>8188</v>
      </c>
      <c r="T479" s="229">
        <v>45625</v>
      </c>
      <c r="U479" s="232"/>
      <c r="V479" s="233"/>
      <c r="W479" s="233"/>
      <c r="X479" s="226" t="s">
        <v>8152</v>
      </c>
      <c r="Y479" s="229">
        <v>45625</v>
      </c>
      <c r="Z479" s="232">
        <v>45625</v>
      </c>
      <c r="AA479" s="232"/>
      <c r="AB479" s="232"/>
      <c r="AC479" s="234"/>
      <c r="AD479" s="232"/>
      <c r="AE479" s="253" t="str">
        <f>IF($N479=マイタスク!$U$5,"作業者","")&amp;IF($S479=マイタスク!$U$5,"ピアレビュー","")&amp;IF($X479=マイタスク!$U$5,"SVレビュー","")</f>
        <v/>
      </c>
      <c r="AF479" s="252">
        <f t="shared" si="15"/>
        <v>115</v>
      </c>
      <c r="AG479" s="9" t="s">
        <v>34</v>
      </c>
    </row>
    <row r="480" spans="2:33">
      <c r="B480" s="225">
        <v>468</v>
      </c>
      <c r="C480" s="226" t="s">
        <v>568</v>
      </c>
      <c r="D480" s="227" t="s">
        <v>569</v>
      </c>
      <c r="E480" s="228" t="s">
        <v>670</v>
      </c>
      <c r="F480" s="226" t="s">
        <v>671</v>
      </c>
      <c r="G480" s="226" t="s">
        <v>65</v>
      </c>
      <c r="H480" s="226" t="s">
        <v>66</v>
      </c>
      <c r="I480" s="229">
        <f t="shared" si="14"/>
        <v>0</v>
      </c>
      <c r="J480" s="232"/>
      <c r="K480" s="226" t="s">
        <v>8928</v>
      </c>
      <c r="L480" s="226" t="s">
        <v>8929</v>
      </c>
      <c r="M480" s="226" t="s">
        <v>8141</v>
      </c>
      <c r="N480" s="226" t="s">
        <v>8164</v>
      </c>
      <c r="O480" s="232">
        <v>45261.375</v>
      </c>
      <c r="P480" s="232"/>
      <c r="Q480" s="232"/>
      <c r="R480" s="232"/>
      <c r="S480" s="226" t="s">
        <v>8216</v>
      </c>
      <c r="T480" s="229">
        <v>45261.375</v>
      </c>
      <c r="U480" s="232"/>
      <c r="V480" s="233"/>
      <c r="W480" s="233"/>
      <c r="X480" s="226" t="s">
        <v>8152</v>
      </c>
      <c r="Y480" s="229">
        <v>45261.375</v>
      </c>
      <c r="Z480" s="232">
        <v>45261.375</v>
      </c>
      <c r="AA480" s="232"/>
      <c r="AB480" s="232"/>
      <c r="AC480" s="234"/>
      <c r="AD480" s="232"/>
      <c r="AE480" s="253" t="str">
        <f>IF($N480=マイタスク!$U$5,"作業者","")&amp;IF($S480=マイタスク!$U$5,"ピアレビュー","")&amp;IF($X480=マイタスク!$U$5,"SVレビュー","")</f>
        <v/>
      </c>
      <c r="AF480" s="252">
        <f t="shared" si="15"/>
        <v>64</v>
      </c>
      <c r="AG480" s="9" t="s">
        <v>34</v>
      </c>
    </row>
    <row r="481" spans="2:33">
      <c r="B481" s="225">
        <v>469</v>
      </c>
      <c r="C481" s="226" t="s">
        <v>568</v>
      </c>
      <c r="D481" s="227" t="s">
        <v>569</v>
      </c>
      <c r="E481" s="228" t="s">
        <v>670</v>
      </c>
      <c r="F481" s="226" t="s">
        <v>671</v>
      </c>
      <c r="G481" s="226" t="s">
        <v>65</v>
      </c>
      <c r="H481" s="226" t="s">
        <v>66</v>
      </c>
      <c r="I481" s="229">
        <f t="shared" si="14"/>
        <v>0</v>
      </c>
      <c r="J481" s="232"/>
      <c r="K481" s="226" t="s">
        <v>8930</v>
      </c>
      <c r="L481" s="226" t="s">
        <v>8931</v>
      </c>
      <c r="M481" s="226" t="s">
        <v>8141</v>
      </c>
      <c r="N481" s="226" t="s">
        <v>8164</v>
      </c>
      <c r="O481" s="232">
        <v>45261.375</v>
      </c>
      <c r="P481" s="232"/>
      <c r="Q481" s="232"/>
      <c r="R481" s="232"/>
      <c r="S481" s="226" t="s">
        <v>8216</v>
      </c>
      <c r="T481" s="229">
        <v>45261.375</v>
      </c>
      <c r="U481" s="232"/>
      <c r="V481" s="233"/>
      <c r="W481" s="233"/>
      <c r="X481" s="226" t="s">
        <v>8152</v>
      </c>
      <c r="Y481" s="229">
        <v>45261.375</v>
      </c>
      <c r="Z481" s="232">
        <v>45261.375</v>
      </c>
      <c r="AA481" s="232"/>
      <c r="AB481" s="232"/>
      <c r="AC481" s="234"/>
      <c r="AD481" s="232"/>
      <c r="AE481" s="253" t="str">
        <f>IF($N481=マイタスク!$U$5,"作業者","")&amp;IF($S481=マイタスク!$U$5,"ピアレビュー","")&amp;IF($X481=マイタスク!$U$5,"SVレビュー","")</f>
        <v/>
      </c>
      <c r="AF481" s="252">
        <f t="shared" si="15"/>
        <v>64</v>
      </c>
      <c r="AG481" s="9" t="s">
        <v>34</v>
      </c>
    </row>
    <row r="482" spans="2:33">
      <c r="B482" s="225">
        <v>470</v>
      </c>
      <c r="C482" s="226" t="s">
        <v>568</v>
      </c>
      <c r="D482" s="227" t="s">
        <v>569</v>
      </c>
      <c r="E482" s="228" t="s">
        <v>672</v>
      </c>
      <c r="F482" s="226" t="s">
        <v>673</v>
      </c>
      <c r="G482" s="226" t="s">
        <v>65</v>
      </c>
      <c r="H482" s="226" t="s">
        <v>66</v>
      </c>
      <c r="I482" s="229">
        <f t="shared" si="14"/>
        <v>0</v>
      </c>
      <c r="J482" s="232"/>
      <c r="K482" s="226" t="s">
        <v>8932</v>
      </c>
      <c r="L482" s="226" t="s">
        <v>8933</v>
      </c>
      <c r="M482" s="226" t="s">
        <v>8141</v>
      </c>
      <c r="N482" s="226" t="s">
        <v>8164</v>
      </c>
      <c r="O482" s="232">
        <v>44896.375</v>
      </c>
      <c r="P482" s="232"/>
      <c r="Q482" s="232"/>
      <c r="R482" s="232"/>
      <c r="S482" s="226" t="s">
        <v>8181</v>
      </c>
      <c r="T482" s="229">
        <v>44897.375</v>
      </c>
      <c r="U482" s="232"/>
      <c r="V482" s="233"/>
      <c r="W482" s="233"/>
      <c r="X482" s="226" t="s">
        <v>8165</v>
      </c>
      <c r="Y482" s="229">
        <v>44897.375</v>
      </c>
      <c r="Z482" s="232">
        <v>44897.375</v>
      </c>
      <c r="AA482" s="232"/>
      <c r="AB482" s="232"/>
      <c r="AC482" s="234"/>
      <c r="AD482" s="232"/>
      <c r="AE482" s="253" t="str">
        <f>IF($N482=マイタスク!$U$5,"作業者","")&amp;IF($S482=マイタスク!$U$5,"ピアレビュー","")&amp;IF($X482=マイタスク!$U$5,"SVレビュー","")</f>
        <v/>
      </c>
      <c r="AF482" s="252">
        <f t="shared" si="15"/>
        <v>12</v>
      </c>
      <c r="AG482" s="9" t="s">
        <v>34</v>
      </c>
    </row>
    <row r="483" spans="2:33">
      <c r="B483" s="225">
        <v>471</v>
      </c>
      <c r="C483" s="226" t="s">
        <v>568</v>
      </c>
      <c r="D483" s="227" t="s">
        <v>569</v>
      </c>
      <c r="E483" s="228" t="s">
        <v>672</v>
      </c>
      <c r="F483" s="226" t="s">
        <v>673</v>
      </c>
      <c r="G483" s="226" t="s">
        <v>65</v>
      </c>
      <c r="H483" s="226" t="s">
        <v>66</v>
      </c>
      <c r="I483" s="229">
        <f t="shared" si="14"/>
        <v>0</v>
      </c>
      <c r="J483" s="232"/>
      <c r="K483" s="226" t="s">
        <v>8934</v>
      </c>
      <c r="L483" s="226" t="s">
        <v>8935</v>
      </c>
      <c r="M483" s="226" t="s">
        <v>8141</v>
      </c>
      <c r="N483" s="226" t="s">
        <v>8156</v>
      </c>
      <c r="O483" s="232">
        <v>44897.375</v>
      </c>
      <c r="P483" s="232"/>
      <c r="Q483" s="232"/>
      <c r="R483" s="232"/>
      <c r="S483" s="226" t="s">
        <v>8167</v>
      </c>
      <c r="T483" s="229">
        <v>44897.375</v>
      </c>
      <c r="U483" s="232"/>
      <c r="V483" s="233"/>
      <c r="W483" s="233"/>
      <c r="X483" s="226"/>
      <c r="Y483" s="229"/>
      <c r="Z483" s="232">
        <v>44897</v>
      </c>
      <c r="AA483" s="232"/>
      <c r="AB483" s="232"/>
      <c r="AC483" s="234"/>
      <c r="AD483" s="232"/>
      <c r="AE483" s="253" t="str">
        <f>IF($N483=マイタスク!$U$5,"作業者","")&amp;IF($S483=マイタスク!$U$5,"ピアレビュー","")&amp;IF($X483=マイタスク!$U$5,"SVレビュー","")</f>
        <v/>
      </c>
      <c r="AF483" s="252">
        <f t="shared" si="15"/>
        <v>12</v>
      </c>
      <c r="AG483" s="9" t="s">
        <v>34</v>
      </c>
    </row>
    <row r="484" spans="2:33">
      <c r="B484" s="225">
        <v>472</v>
      </c>
      <c r="C484" s="226" t="s">
        <v>568</v>
      </c>
      <c r="D484" s="227" t="s">
        <v>569</v>
      </c>
      <c r="E484" s="228" t="s">
        <v>674</v>
      </c>
      <c r="F484" s="226" t="s">
        <v>675</v>
      </c>
      <c r="G484" s="226" t="s">
        <v>65</v>
      </c>
      <c r="H484" s="226" t="s">
        <v>66</v>
      </c>
      <c r="I484" s="229">
        <f t="shared" si="14"/>
        <v>0</v>
      </c>
      <c r="J484" s="232"/>
      <c r="K484" s="226" t="s">
        <v>8936</v>
      </c>
      <c r="L484" s="226" t="s">
        <v>675</v>
      </c>
      <c r="M484" s="226" t="s">
        <v>8141</v>
      </c>
      <c r="N484" s="226" t="s">
        <v>8164</v>
      </c>
      <c r="O484" s="232">
        <v>45968</v>
      </c>
      <c r="P484" s="232"/>
      <c r="Q484" s="232"/>
      <c r="R484" s="232"/>
      <c r="S484" s="226" t="s">
        <v>8208</v>
      </c>
      <c r="T484" s="229">
        <v>45968</v>
      </c>
      <c r="U484" s="232"/>
      <c r="V484" s="233"/>
      <c r="W484" s="233"/>
      <c r="X484" s="226" t="s">
        <v>8188</v>
      </c>
      <c r="Y484" s="229">
        <v>45968</v>
      </c>
      <c r="Z484" s="232">
        <v>45968</v>
      </c>
      <c r="AA484" s="232"/>
      <c r="AB484" s="232"/>
      <c r="AC484" s="234"/>
      <c r="AD484" s="232"/>
      <c r="AE484" s="253" t="str">
        <f>IF($N484=マイタスク!$U$5,"作業者","")&amp;IF($S484=マイタスク!$U$5,"ピアレビュー","")&amp;IF($X484=マイタスク!$U$5,"SVレビュー","")</f>
        <v/>
      </c>
      <c r="AF484" s="252">
        <f t="shared" si="15"/>
        <v>160</v>
      </c>
      <c r="AG484" s="9" t="s">
        <v>34</v>
      </c>
    </row>
    <row r="485" spans="2:33">
      <c r="B485" s="225">
        <v>473</v>
      </c>
      <c r="C485" s="226" t="s">
        <v>568</v>
      </c>
      <c r="D485" s="227" t="s">
        <v>569</v>
      </c>
      <c r="E485" s="228" t="s">
        <v>676</v>
      </c>
      <c r="F485" s="226" t="s">
        <v>677</v>
      </c>
      <c r="G485" s="226" t="s">
        <v>65</v>
      </c>
      <c r="H485" s="226" t="s">
        <v>66</v>
      </c>
      <c r="I485" s="229">
        <f t="shared" si="14"/>
        <v>0</v>
      </c>
      <c r="J485" s="232"/>
      <c r="K485" s="226" t="s">
        <v>8937</v>
      </c>
      <c r="L485" s="226" t="s">
        <v>677</v>
      </c>
      <c r="M485" s="226" t="s">
        <v>8141</v>
      </c>
      <c r="N485" s="226" t="s">
        <v>8188</v>
      </c>
      <c r="O485" s="232">
        <v>45604</v>
      </c>
      <c r="P485" s="232"/>
      <c r="Q485" s="232"/>
      <c r="R485" s="232"/>
      <c r="S485" s="226" t="s">
        <v>8208</v>
      </c>
      <c r="T485" s="229">
        <v>45604</v>
      </c>
      <c r="U485" s="232"/>
      <c r="V485" s="233"/>
      <c r="W485" s="233"/>
      <c r="X485" s="226" t="s">
        <v>8152</v>
      </c>
      <c r="Y485" s="229">
        <v>45604</v>
      </c>
      <c r="Z485" s="232">
        <v>45604</v>
      </c>
      <c r="AA485" s="232"/>
      <c r="AB485" s="232"/>
      <c r="AC485" s="234"/>
      <c r="AD485" s="232"/>
      <c r="AE485" s="253" t="str">
        <f>IF($N485=マイタスク!$U$5,"作業者","")&amp;IF($S485=マイタスク!$U$5,"ピアレビュー","")&amp;IF($X485=マイタスク!$U$5,"SVレビュー","")</f>
        <v/>
      </c>
      <c r="AF485" s="252">
        <f t="shared" si="15"/>
        <v>111</v>
      </c>
      <c r="AG485" s="9" t="s">
        <v>34</v>
      </c>
    </row>
    <row r="486" spans="2:33">
      <c r="B486" s="225">
        <v>474</v>
      </c>
      <c r="C486" s="226" t="s">
        <v>568</v>
      </c>
      <c r="D486" s="227" t="s">
        <v>569</v>
      </c>
      <c r="E486" s="228" t="s">
        <v>676</v>
      </c>
      <c r="F486" s="226" t="s">
        <v>677</v>
      </c>
      <c r="G486" s="226" t="s">
        <v>65</v>
      </c>
      <c r="H486" s="226" t="s">
        <v>66</v>
      </c>
      <c r="I486" s="229">
        <f t="shared" si="14"/>
        <v>0</v>
      </c>
      <c r="J486" s="232"/>
      <c r="K486" s="226" t="s">
        <v>8938</v>
      </c>
      <c r="L486" s="226" t="s">
        <v>8939</v>
      </c>
      <c r="M486" s="226" t="s">
        <v>8141</v>
      </c>
      <c r="N486" s="226" t="s">
        <v>8188</v>
      </c>
      <c r="O486" s="232">
        <v>45604</v>
      </c>
      <c r="P486" s="232"/>
      <c r="Q486" s="232"/>
      <c r="R486" s="232"/>
      <c r="S486" s="226" t="s">
        <v>8208</v>
      </c>
      <c r="T486" s="229">
        <v>45604</v>
      </c>
      <c r="U486" s="232"/>
      <c r="V486" s="233"/>
      <c r="W486" s="233"/>
      <c r="X486" s="226" t="s">
        <v>8152</v>
      </c>
      <c r="Y486" s="229">
        <v>45604</v>
      </c>
      <c r="Z486" s="232">
        <v>45604</v>
      </c>
      <c r="AA486" s="232"/>
      <c r="AB486" s="232"/>
      <c r="AC486" s="234"/>
      <c r="AD486" s="232"/>
      <c r="AE486" s="253" t="str">
        <f>IF($N486=マイタスク!$U$5,"作業者","")&amp;IF($S486=マイタスク!$U$5,"ピアレビュー","")&amp;IF($X486=マイタスク!$U$5,"SVレビュー","")</f>
        <v/>
      </c>
      <c r="AF486" s="252">
        <f t="shared" si="15"/>
        <v>111</v>
      </c>
      <c r="AG486" s="9" t="s">
        <v>34</v>
      </c>
    </row>
    <row r="487" spans="2:33">
      <c r="B487" s="225">
        <v>475</v>
      </c>
      <c r="C487" s="226" t="s">
        <v>568</v>
      </c>
      <c r="D487" s="227" t="s">
        <v>569</v>
      </c>
      <c r="E487" s="228" t="s">
        <v>678</v>
      </c>
      <c r="F487" s="226" t="s">
        <v>679</v>
      </c>
      <c r="G487" s="226" t="s">
        <v>65</v>
      </c>
      <c r="H487" s="226" t="s">
        <v>66</v>
      </c>
      <c r="I487" s="229">
        <f t="shared" si="14"/>
        <v>0</v>
      </c>
      <c r="J487" s="232"/>
      <c r="K487" s="226" t="s">
        <v>8940</v>
      </c>
      <c r="L487" s="226" t="s">
        <v>8941</v>
      </c>
      <c r="M487" s="226" t="s">
        <v>8141</v>
      </c>
      <c r="N487" s="226" t="s">
        <v>8216</v>
      </c>
      <c r="O487" s="232">
        <v>45240.375</v>
      </c>
      <c r="P487" s="232"/>
      <c r="Q487" s="232"/>
      <c r="R487" s="232"/>
      <c r="S487" s="226" t="s">
        <v>8181</v>
      </c>
      <c r="T487" s="229">
        <v>45240.375</v>
      </c>
      <c r="U487" s="232"/>
      <c r="V487" s="233"/>
      <c r="W487" s="233"/>
      <c r="X487" s="226" t="s">
        <v>8163</v>
      </c>
      <c r="Y487" s="229">
        <v>45240.375</v>
      </c>
      <c r="Z487" s="232">
        <v>45240.375</v>
      </c>
      <c r="AA487" s="232"/>
      <c r="AB487" s="232"/>
      <c r="AC487" s="234"/>
      <c r="AD487" s="232"/>
      <c r="AE487" s="253" t="str">
        <f>IF($N487=マイタスク!$U$5,"作業者","")&amp;IF($S487=マイタスク!$U$5,"ピアレビュー","")&amp;IF($X487=マイタスク!$U$5,"SVレビュー","")</f>
        <v/>
      </c>
      <c r="AF487" s="252">
        <f t="shared" si="15"/>
        <v>61</v>
      </c>
      <c r="AG487" s="9" t="s">
        <v>34</v>
      </c>
    </row>
    <row r="488" spans="2:33">
      <c r="B488" s="225">
        <v>476</v>
      </c>
      <c r="C488" s="226" t="s">
        <v>568</v>
      </c>
      <c r="D488" s="227" t="s">
        <v>569</v>
      </c>
      <c r="E488" s="228" t="s">
        <v>678</v>
      </c>
      <c r="F488" s="226" t="s">
        <v>679</v>
      </c>
      <c r="G488" s="226" t="s">
        <v>65</v>
      </c>
      <c r="H488" s="226" t="s">
        <v>66</v>
      </c>
      <c r="I488" s="229">
        <f t="shared" si="14"/>
        <v>0</v>
      </c>
      <c r="J488" s="232"/>
      <c r="K488" s="226" t="s">
        <v>8942</v>
      </c>
      <c r="L488" s="226" t="s">
        <v>8943</v>
      </c>
      <c r="M488" s="226" t="s">
        <v>8141</v>
      </c>
      <c r="N488" s="226" t="s">
        <v>8216</v>
      </c>
      <c r="O488" s="232">
        <v>45240.375</v>
      </c>
      <c r="P488" s="232"/>
      <c r="Q488" s="232"/>
      <c r="R488" s="232"/>
      <c r="S488" s="226" t="s">
        <v>8181</v>
      </c>
      <c r="T488" s="229">
        <v>45240.375</v>
      </c>
      <c r="U488" s="232"/>
      <c r="V488" s="233"/>
      <c r="W488" s="233"/>
      <c r="X488" s="226" t="s">
        <v>8163</v>
      </c>
      <c r="Y488" s="229">
        <v>45240.375</v>
      </c>
      <c r="Z488" s="232">
        <v>45240.375</v>
      </c>
      <c r="AA488" s="232"/>
      <c r="AB488" s="232"/>
      <c r="AC488" s="234"/>
      <c r="AD488" s="232"/>
      <c r="AE488" s="253" t="str">
        <f>IF($N488=マイタスク!$U$5,"作業者","")&amp;IF($S488=マイタスク!$U$5,"ピアレビュー","")&amp;IF($X488=マイタスク!$U$5,"SVレビュー","")</f>
        <v/>
      </c>
      <c r="AF488" s="252">
        <f t="shared" si="15"/>
        <v>61</v>
      </c>
      <c r="AG488" s="9" t="s">
        <v>34</v>
      </c>
    </row>
    <row r="489" spans="2:33">
      <c r="B489" s="225">
        <v>477</v>
      </c>
      <c r="C489" s="226" t="s">
        <v>568</v>
      </c>
      <c r="D489" s="227" t="s">
        <v>569</v>
      </c>
      <c r="E489" s="228" t="s">
        <v>680</v>
      </c>
      <c r="F489" s="226" t="s">
        <v>681</v>
      </c>
      <c r="G489" s="226" t="s">
        <v>65</v>
      </c>
      <c r="H489" s="226" t="s">
        <v>66</v>
      </c>
      <c r="I489" s="229">
        <f t="shared" si="14"/>
        <v>0</v>
      </c>
      <c r="J489" s="232"/>
      <c r="K489" s="226" t="s">
        <v>8944</v>
      </c>
      <c r="L489" s="226" t="s">
        <v>8945</v>
      </c>
      <c r="M489" s="226" t="s">
        <v>8141</v>
      </c>
      <c r="N489" s="226" t="s">
        <v>8163</v>
      </c>
      <c r="O489" s="232">
        <v>44875.375</v>
      </c>
      <c r="P489" s="232"/>
      <c r="Q489" s="232"/>
      <c r="R489" s="232"/>
      <c r="S489" s="226" t="s">
        <v>8164</v>
      </c>
      <c r="T489" s="229">
        <v>44876.375</v>
      </c>
      <c r="U489" s="232"/>
      <c r="V489" s="233"/>
      <c r="W489" s="233"/>
      <c r="X489" s="226" t="s">
        <v>8165</v>
      </c>
      <c r="Y489" s="229">
        <v>44876.375</v>
      </c>
      <c r="Z489" s="232">
        <v>44876.375</v>
      </c>
      <c r="AA489" s="232"/>
      <c r="AB489" s="232"/>
      <c r="AC489" s="234"/>
      <c r="AD489" s="232"/>
      <c r="AE489" s="253" t="str">
        <f>IF($N489=マイタスク!$U$5,"作業者","")&amp;IF($S489=マイタスク!$U$5,"ピアレビュー","")&amp;IF($X489=マイタスク!$U$5,"SVレビュー","")</f>
        <v/>
      </c>
      <c r="AF489" s="252">
        <f t="shared" si="15"/>
        <v>9</v>
      </c>
      <c r="AG489" s="9" t="s">
        <v>34</v>
      </c>
    </row>
    <row r="490" spans="2:33">
      <c r="B490" s="225">
        <v>478</v>
      </c>
      <c r="C490" s="226" t="s">
        <v>568</v>
      </c>
      <c r="D490" s="227" t="s">
        <v>569</v>
      </c>
      <c r="E490" s="228" t="s">
        <v>680</v>
      </c>
      <c r="F490" s="226" t="s">
        <v>681</v>
      </c>
      <c r="G490" s="226" t="s">
        <v>65</v>
      </c>
      <c r="H490" s="226" t="s">
        <v>66</v>
      </c>
      <c r="I490" s="229">
        <f t="shared" si="14"/>
        <v>0</v>
      </c>
      <c r="J490" s="232"/>
      <c r="K490" s="226" t="s">
        <v>8946</v>
      </c>
      <c r="L490" s="226" t="s">
        <v>8947</v>
      </c>
      <c r="M490" s="226" t="s">
        <v>8141</v>
      </c>
      <c r="N490" s="226" t="s">
        <v>8163</v>
      </c>
      <c r="O490" s="232">
        <v>44876.375</v>
      </c>
      <c r="P490" s="232"/>
      <c r="Q490" s="232"/>
      <c r="R490" s="232"/>
      <c r="S490" s="226" t="s">
        <v>8164</v>
      </c>
      <c r="T490" s="229">
        <v>44876.375</v>
      </c>
      <c r="U490" s="232"/>
      <c r="V490" s="233"/>
      <c r="W490" s="233"/>
      <c r="X490" s="226" t="s">
        <v>8165</v>
      </c>
      <c r="Y490" s="229">
        <v>44876.375</v>
      </c>
      <c r="Z490" s="232">
        <v>44876.375</v>
      </c>
      <c r="AA490" s="232"/>
      <c r="AB490" s="232"/>
      <c r="AC490" s="234"/>
      <c r="AD490" s="232"/>
      <c r="AE490" s="253" t="str">
        <f>IF($N490=マイタスク!$U$5,"作業者","")&amp;IF($S490=マイタスク!$U$5,"ピアレビュー","")&amp;IF($X490=マイタスク!$U$5,"SVレビュー","")</f>
        <v/>
      </c>
      <c r="AF490" s="252">
        <f t="shared" si="15"/>
        <v>9</v>
      </c>
      <c r="AG490" s="9" t="s">
        <v>34</v>
      </c>
    </row>
    <row r="491" spans="2:33">
      <c r="B491" s="225">
        <v>479</v>
      </c>
      <c r="C491" s="226" t="s">
        <v>568</v>
      </c>
      <c r="D491" s="227" t="s">
        <v>569</v>
      </c>
      <c r="E491" s="228" t="s">
        <v>682</v>
      </c>
      <c r="F491" s="226" t="s">
        <v>683</v>
      </c>
      <c r="G491" s="226" t="s">
        <v>65</v>
      </c>
      <c r="H491" s="226" t="s">
        <v>66</v>
      </c>
      <c r="I491" s="229">
        <f t="shared" si="14"/>
        <v>0</v>
      </c>
      <c r="J491" s="232"/>
      <c r="K491" s="226" t="s">
        <v>8948</v>
      </c>
      <c r="L491" s="226" t="s">
        <v>8949</v>
      </c>
      <c r="M491" s="226" t="s">
        <v>8141</v>
      </c>
      <c r="N491" s="226" t="s">
        <v>8181</v>
      </c>
      <c r="O491" s="232">
        <v>45275.375</v>
      </c>
      <c r="P491" s="232"/>
      <c r="Q491" s="232"/>
      <c r="R491" s="232"/>
      <c r="S491" s="226" t="s">
        <v>8216</v>
      </c>
      <c r="T491" s="229">
        <v>45275.375</v>
      </c>
      <c r="U491" s="232"/>
      <c r="V491" s="233"/>
      <c r="W491" s="233"/>
      <c r="X491" s="226" t="s">
        <v>8163</v>
      </c>
      <c r="Y491" s="229">
        <v>45275.375</v>
      </c>
      <c r="Z491" s="232">
        <v>45275.375</v>
      </c>
      <c r="AA491" s="232"/>
      <c r="AB491" s="232"/>
      <c r="AC491" s="234"/>
      <c r="AD491" s="232"/>
      <c r="AE491" s="253" t="str">
        <f>IF($N491=マイタスク!$U$5,"作業者","")&amp;IF($S491=マイタスク!$U$5,"ピアレビュー","")&amp;IF($X491=マイタスク!$U$5,"SVレビュー","")</f>
        <v/>
      </c>
      <c r="AF491" s="252">
        <f t="shared" si="15"/>
        <v>66</v>
      </c>
      <c r="AG491" s="9" t="s">
        <v>34</v>
      </c>
    </row>
    <row r="492" spans="2:33">
      <c r="B492" s="225">
        <v>480</v>
      </c>
      <c r="C492" s="226" t="s">
        <v>568</v>
      </c>
      <c r="D492" s="227" t="s">
        <v>569</v>
      </c>
      <c r="E492" s="228" t="s">
        <v>682</v>
      </c>
      <c r="F492" s="226" t="s">
        <v>683</v>
      </c>
      <c r="G492" s="226" t="s">
        <v>65</v>
      </c>
      <c r="H492" s="226" t="s">
        <v>66</v>
      </c>
      <c r="I492" s="229">
        <f t="shared" si="14"/>
        <v>0</v>
      </c>
      <c r="J492" s="232"/>
      <c r="K492" s="226" t="s">
        <v>8950</v>
      </c>
      <c r="L492" s="226" t="s">
        <v>8951</v>
      </c>
      <c r="M492" s="226" t="s">
        <v>8141</v>
      </c>
      <c r="N492" s="226" t="s">
        <v>8181</v>
      </c>
      <c r="O492" s="232">
        <v>45275.375</v>
      </c>
      <c r="P492" s="232"/>
      <c r="Q492" s="232"/>
      <c r="R492" s="232"/>
      <c r="S492" s="226" t="s">
        <v>8216</v>
      </c>
      <c r="T492" s="229">
        <v>45275.375</v>
      </c>
      <c r="U492" s="232"/>
      <c r="V492" s="233"/>
      <c r="W492" s="233"/>
      <c r="X492" s="226" t="s">
        <v>8163</v>
      </c>
      <c r="Y492" s="229">
        <v>45275.375</v>
      </c>
      <c r="Z492" s="232">
        <v>45275.375</v>
      </c>
      <c r="AA492" s="232"/>
      <c r="AB492" s="232"/>
      <c r="AC492" s="234"/>
      <c r="AD492" s="232"/>
      <c r="AE492" s="253" t="str">
        <f>IF($N492=マイタスク!$U$5,"作業者","")&amp;IF($S492=マイタスク!$U$5,"ピアレビュー","")&amp;IF($X492=マイタスク!$U$5,"SVレビュー","")</f>
        <v/>
      </c>
      <c r="AF492" s="252">
        <f t="shared" si="15"/>
        <v>66</v>
      </c>
      <c r="AG492" s="9" t="s">
        <v>34</v>
      </c>
    </row>
    <row r="493" spans="2:33">
      <c r="B493" s="225">
        <v>481</v>
      </c>
      <c r="C493" s="226" t="s">
        <v>568</v>
      </c>
      <c r="D493" s="227" t="s">
        <v>569</v>
      </c>
      <c r="E493" s="228" t="s">
        <v>684</v>
      </c>
      <c r="F493" s="226" t="s">
        <v>685</v>
      </c>
      <c r="G493" s="226" t="s">
        <v>65</v>
      </c>
      <c r="H493" s="226" t="s">
        <v>66</v>
      </c>
      <c r="I493" s="229">
        <f t="shared" si="14"/>
        <v>0</v>
      </c>
      <c r="J493" s="232"/>
      <c r="K493" s="226" t="s">
        <v>8952</v>
      </c>
      <c r="L493" s="226" t="s">
        <v>8953</v>
      </c>
      <c r="M493" s="226" t="s">
        <v>8141</v>
      </c>
      <c r="N493" s="226" t="s">
        <v>8164</v>
      </c>
      <c r="O493" s="232">
        <v>44910.375</v>
      </c>
      <c r="P493" s="232"/>
      <c r="Q493" s="232"/>
      <c r="R493" s="232"/>
      <c r="S493" s="226" t="s">
        <v>8163</v>
      </c>
      <c r="T493" s="229">
        <v>44911.375</v>
      </c>
      <c r="U493" s="232"/>
      <c r="V493" s="233"/>
      <c r="W493" s="233"/>
      <c r="X493" s="226" t="s">
        <v>8165</v>
      </c>
      <c r="Y493" s="229">
        <v>44911.375</v>
      </c>
      <c r="Z493" s="232">
        <v>44911.375</v>
      </c>
      <c r="AA493" s="232"/>
      <c r="AB493" s="232"/>
      <c r="AC493" s="234"/>
      <c r="AD493" s="232"/>
      <c r="AE493" s="253" t="str">
        <f>IF($N493=マイタスク!$U$5,"作業者","")&amp;IF($S493=マイタスク!$U$5,"ピアレビュー","")&amp;IF($X493=マイタスク!$U$5,"SVレビュー","")</f>
        <v/>
      </c>
      <c r="AF493" s="252">
        <f t="shared" si="15"/>
        <v>14</v>
      </c>
      <c r="AG493" s="9" t="s">
        <v>34</v>
      </c>
    </row>
    <row r="494" spans="2:33">
      <c r="B494" s="225">
        <v>482</v>
      </c>
      <c r="C494" s="226" t="s">
        <v>568</v>
      </c>
      <c r="D494" s="227" t="s">
        <v>569</v>
      </c>
      <c r="E494" s="228" t="s">
        <v>684</v>
      </c>
      <c r="F494" s="226" t="s">
        <v>685</v>
      </c>
      <c r="G494" s="226" t="s">
        <v>65</v>
      </c>
      <c r="H494" s="226" t="s">
        <v>66</v>
      </c>
      <c r="I494" s="229">
        <f t="shared" si="14"/>
        <v>0</v>
      </c>
      <c r="J494" s="232"/>
      <c r="K494" s="226" t="s">
        <v>8954</v>
      </c>
      <c r="L494" s="226" t="s">
        <v>8955</v>
      </c>
      <c r="M494" s="226" t="s">
        <v>8141</v>
      </c>
      <c r="N494" s="226" t="s">
        <v>8164</v>
      </c>
      <c r="O494" s="232">
        <v>44911.375</v>
      </c>
      <c r="P494" s="232"/>
      <c r="Q494" s="232"/>
      <c r="R494" s="232"/>
      <c r="S494" s="226" t="s">
        <v>8163</v>
      </c>
      <c r="T494" s="229">
        <v>44911.375</v>
      </c>
      <c r="U494" s="232"/>
      <c r="V494" s="233"/>
      <c r="W494" s="233"/>
      <c r="X494" s="226" t="s">
        <v>8165</v>
      </c>
      <c r="Y494" s="229">
        <v>44911.375</v>
      </c>
      <c r="Z494" s="232">
        <v>44911.375</v>
      </c>
      <c r="AA494" s="232"/>
      <c r="AB494" s="232"/>
      <c r="AC494" s="234"/>
      <c r="AD494" s="232"/>
      <c r="AE494" s="253" t="str">
        <f>IF($N494=マイタスク!$U$5,"作業者","")&amp;IF($S494=マイタスク!$U$5,"ピアレビュー","")&amp;IF($X494=マイタスク!$U$5,"SVレビュー","")</f>
        <v/>
      </c>
      <c r="AF494" s="252">
        <f t="shared" si="15"/>
        <v>14</v>
      </c>
      <c r="AG494" s="9" t="s">
        <v>34</v>
      </c>
    </row>
    <row r="495" spans="2:33">
      <c r="B495" s="225">
        <v>483</v>
      </c>
      <c r="C495" s="226" t="s">
        <v>568</v>
      </c>
      <c r="D495" s="227" t="s">
        <v>569</v>
      </c>
      <c r="E495" s="228" t="s">
        <v>686</v>
      </c>
      <c r="F495" s="226" t="s">
        <v>687</v>
      </c>
      <c r="G495" s="226" t="s">
        <v>65</v>
      </c>
      <c r="H495" s="226" t="s">
        <v>66</v>
      </c>
      <c r="I495" s="229">
        <f t="shared" si="14"/>
        <v>0</v>
      </c>
      <c r="J495" s="232"/>
      <c r="K495" s="226" t="s">
        <v>8956</v>
      </c>
      <c r="L495" s="226" t="s">
        <v>687</v>
      </c>
      <c r="M495" s="226" t="s">
        <v>8141</v>
      </c>
      <c r="N495" s="226" t="s">
        <v>8208</v>
      </c>
      <c r="O495" s="232">
        <v>46010</v>
      </c>
      <c r="P495" s="232"/>
      <c r="Q495" s="232"/>
      <c r="R495" s="232"/>
      <c r="S495" s="226" t="s">
        <v>8230</v>
      </c>
      <c r="T495" s="229">
        <v>46010</v>
      </c>
      <c r="U495" s="232"/>
      <c r="V495" s="233"/>
      <c r="W495" s="233"/>
      <c r="X495" s="226" t="s">
        <v>8152</v>
      </c>
      <c r="Y495" s="229">
        <v>46010</v>
      </c>
      <c r="Z495" s="232">
        <v>46010</v>
      </c>
      <c r="AA495" s="232"/>
      <c r="AB495" s="232"/>
      <c r="AC495" s="234"/>
      <c r="AD495" s="232"/>
      <c r="AE495" s="253" t="str">
        <f>IF($N495=マイタスク!$U$5,"作業者","")&amp;IF($S495=マイタスク!$U$5,"ピアレビュー","")&amp;IF($X495=マイタスク!$U$5,"SVレビュー","")</f>
        <v/>
      </c>
      <c r="AF495" s="252">
        <f t="shared" si="15"/>
        <v>167</v>
      </c>
      <c r="AG495" s="9" t="s">
        <v>34</v>
      </c>
    </row>
    <row r="496" spans="2:33">
      <c r="B496" s="225">
        <v>484</v>
      </c>
      <c r="C496" s="226" t="s">
        <v>568</v>
      </c>
      <c r="D496" s="227" t="s">
        <v>569</v>
      </c>
      <c r="E496" s="228" t="s">
        <v>688</v>
      </c>
      <c r="F496" s="226" t="s">
        <v>689</v>
      </c>
      <c r="G496" s="226" t="s">
        <v>65</v>
      </c>
      <c r="H496" s="226" t="s">
        <v>66</v>
      </c>
      <c r="I496" s="229">
        <f t="shared" si="14"/>
        <v>0</v>
      </c>
      <c r="J496" s="232"/>
      <c r="K496" s="226" t="s">
        <v>8957</v>
      </c>
      <c r="L496" s="226" t="s">
        <v>689</v>
      </c>
      <c r="M496" s="226" t="s">
        <v>8141</v>
      </c>
      <c r="N496" s="226" t="s">
        <v>8164</v>
      </c>
      <c r="O496" s="232">
        <v>45646</v>
      </c>
      <c r="P496" s="232"/>
      <c r="Q496" s="232"/>
      <c r="R496" s="232"/>
      <c r="S496" s="226" t="s">
        <v>8230</v>
      </c>
      <c r="T496" s="229">
        <v>45646</v>
      </c>
      <c r="U496" s="232"/>
      <c r="V496" s="233"/>
      <c r="W496" s="233"/>
      <c r="X496" s="226" t="s">
        <v>8433</v>
      </c>
      <c r="Y496" s="229">
        <v>45646</v>
      </c>
      <c r="Z496" s="232">
        <v>45646</v>
      </c>
      <c r="AA496" s="232"/>
      <c r="AB496" s="232"/>
      <c r="AC496" s="234"/>
      <c r="AD496" s="232"/>
      <c r="AE496" s="253" t="str">
        <f>IF($N496=マイタスク!$U$5,"作業者","")&amp;IF($S496=マイタスク!$U$5,"ピアレビュー","")&amp;IF($X496=マイタスク!$U$5,"SVレビュー","")</f>
        <v/>
      </c>
      <c r="AF496" s="252">
        <f t="shared" si="15"/>
        <v>118</v>
      </c>
      <c r="AG496" s="9" t="s">
        <v>34</v>
      </c>
    </row>
    <row r="497" spans="2:33">
      <c r="B497" s="225">
        <v>485</v>
      </c>
      <c r="C497" s="226" t="s">
        <v>568</v>
      </c>
      <c r="D497" s="227" t="s">
        <v>569</v>
      </c>
      <c r="E497" s="228" t="s">
        <v>688</v>
      </c>
      <c r="F497" s="226" t="s">
        <v>689</v>
      </c>
      <c r="G497" s="226" t="s">
        <v>65</v>
      </c>
      <c r="H497" s="226" t="s">
        <v>66</v>
      </c>
      <c r="I497" s="229">
        <f t="shared" si="14"/>
        <v>0</v>
      </c>
      <c r="J497" s="232"/>
      <c r="K497" s="226" t="s">
        <v>8958</v>
      </c>
      <c r="L497" s="226" t="s">
        <v>8959</v>
      </c>
      <c r="M497" s="226" t="s">
        <v>8141</v>
      </c>
      <c r="N497" s="226" t="s">
        <v>8164</v>
      </c>
      <c r="O497" s="232">
        <v>45646</v>
      </c>
      <c r="P497" s="232"/>
      <c r="Q497" s="232"/>
      <c r="R497" s="232"/>
      <c r="S497" s="226" t="s">
        <v>8230</v>
      </c>
      <c r="T497" s="229">
        <v>45646</v>
      </c>
      <c r="U497" s="232"/>
      <c r="V497" s="233"/>
      <c r="W497" s="233"/>
      <c r="X497" s="226" t="s">
        <v>8433</v>
      </c>
      <c r="Y497" s="229">
        <v>45646</v>
      </c>
      <c r="Z497" s="232">
        <v>45646</v>
      </c>
      <c r="AA497" s="232"/>
      <c r="AB497" s="232"/>
      <c r="AC497" s="234"/>
      <c r="AD497" s="232"/>
      <c r="AE497" s="253" t="str">
        <f>IF($N497=マイタスク!$U$5,"作業者","")&amp;IF($S497=マイタスク!$U$5,"ピアレビュー","")&amp;IF($X497=マイタスク!$U$5,"SVレビュー","")</f>
        <v/>
      </c>
      <c r="AF497" s="252">
        <f t="shared" si="15"/>
        <v>118</v>
      </c>
      <c r="AG497" s="9" t="s">
        <v>34</v>
      </c>
    </row>
    <row r="498" spans="2:33">
      <c r="B498" s="225">
        <v>486</v>
      </c>
      <c r="C498" s="226" t="s">
        <v>568</v>
      </c>
      <c r="D498" s="227" t="s">
        <v>569</v>
      </c>
      <c r="E498" s="228" t="s">
        <v>690</v>
      </c>
      <c r="F498" s="226" t="s">
        <v>691</v>
      </c>
      <c r="G498" s="226" t="s">
        <v>65</v>
      </c>
      <c r="H498" s="226" t="s">
        <v>66</v>
      </c>
      <c r="I498" s="229">
        <f t="shared" si="14"/>
        <v>0</v>
      </c>
      <c r="J498" s="232"/>
      <c r="K498" s="226" t="s">
        <v>8960</v>
      </c>
      <c r="L498" s="226" t="s">
        <v>8961</v>
      </c>
      <c r="M498" s="226" t="s">
        <v>8141</v>
      </c>
      <c r="N498" s="226" t="s">
        <v>8164</v>
      </c>
      <c r="O498" s="232">
        <v>45282</v>
      </c>
      <c r="P498" s="232"/>
      <c r="Q498" s="232"/>
      <c r="R498" s="232"/>
      <c r="S498" s="226" t="s">
        <v>8181</v>
      </c>
      <c r="T498" s="229">
        <v>45282</v>
      </c>
      <c r="U498" s="232"/>
      <c r="V498" s="233"/>
      <c r="W498" s="233"/>
      <c r="X498" s="226" t="s">
        <v>8163</v>
      </c>
      <c r="Y498" s="229">
        <v>45282</v>
      </c>
      <c r="Z498" s="232">
        <v>45282</v>
      </c>
      <c r="AA498" s="232"/>
      <c r="AB498" s="232"/>
      <c r="AC498" s="234"/>
      <c r="AD498" s="232"/>
      <c r="AE498" s="253" t="str">
        <f>IF($N498=マイタスク!$U$5,"作業者","")&amp;IF($S498=マイタスク!$U$5,"ピアレビュー","")&amp;IF($X498=マイタスク!$U$5,"SVレビュー","")</f>
        <v/>
      </c>
      <c r="AF498" s="252">
        <f t="shared" si="15"/>
        <v>67</v>
      </c>
      <c r="AG498" s="9" t="s">
        <v>34</v>
      </c>
    </row>
    <row r="499" spans="2:33">
      <c r="B499" s="225">
        <v>487</v>
      </c>
      <c r="C499" s="226" t="s">
        <v>568</v>
      </c>
      <c r="D499" s="227" t="s">
        <v>569</v>
      </c>
      <c r="E499" s="228" t="s">
        <v>690</v>
      </c>
      <c r="F499" s="226" t="s">
        <v>691</v>
      </c>
      <c r="G499" s="226" t="s">
        <v>65</v>
      </c>
      <c r="H499" s="226" t="s">
        <v>66</v>
      </c>
      <c r="I499" s="229">
        <f t="shared" si="14"/>
        <v>0</v>
      </c>
      <c r="J499" s="232"/>
      <c r="K499" s="226" t="s">
        <v>8962</v>
      </c>
      <c r="L499" s="226" t="s">
        <v>8963</v>
      </c>
      <c r="M499" s="226" t="s">
        <v>491</v>
      </c>
      <c r="N499" s="226" t="s">
        <v>8164</v>
      </c>
      <c r="O499" s="232">
        <v>45282</v>
      </c>
      <c r="P499" s="232"/>
      <c r="Q499" s="232"/>
      <c r="R499" s="232"/>
      <c r="S499" s="226" t="s">
        <v>8181</v>
      </c>
      <c r="T499" s="229">
        <v>45282</v>
      </c>
      <c r="U499" s="232"/>
      <c r="V499" s="233"/>
      <c r="W499" s="233"/>
      <c r="X499" s="226" t="s">
        <v>8163</v>
      </c>
      <c r="Y499" s="229">
        <v>45282</v>
      </c>
      <c r="Z499" s="232">
        <v>45282</v>
      </c>
      <c r="AA499" s="232"/>
      <c r="AB499" s="232"/>
      <c r="AC499" s="234"/>
      <c r="AD499" s="232"/>
      <c r="AE499" s="253" t="str">
        <f>IF($N499=マイタスク!$U$5,"作業者","")&amp;IF($S499=マイタスク!$U$5,"ピアレビュー","")&amp;IF($X499=マイタスク!$U$5,"SVレビュー","")</f>
        <v/>
      </c>
      <c r="AF499" s="252">
        <f t="shared" si="15"/>
        <v>67</v>
      </c>
      <c r="AG499" s="9" t="s">
        <v>34</v>
      </c>
    </row>
    <row r="500" spans="2:33">
      <c r="B500" s="225">
        <v>488</v>
      </c>
      <c r="C500" s="226" t="s">
        <v>568</v>
      </c>
      <c r="D500" s="227" t="s">
        <v>569</v>
      </c>
      <c r="E500" s="228" t="s">
        <v>692</v>
      </c>
      <c r="F500" s="226" t="s">
        <v>693</v>
      </c>
      <c r="G500" s="226" t="s">
        <v>65</v>
      </c>
      <c r="H500" s="226" t="s">
        <v>66</v>
      </c>
      <c r="I500" s="229">
        <f t="shared" si="14"/>
        <v>0</v>
      </c>
      <c r="J500" s="232"/>
      <c r="K500" s="226" t="s">
        <v>8964</v>
      </c>
      <c r="L500" s="226" t="s">
        <v>8965</v>
      </c>
      <c r="M500" s="226" t="s">
        <v>8141</v>
      </c>
      <c r="N500" s="226" t="s">
        <v>8163</v>
      </c>
      <c r="O500" s="232">
        <v>44917.375</v>
      </c>
      <c r="P500" s="232"/>
      <c r="Q500" s="232"/>
      <c r="R500" s="232"/>
      <c r="S500" s="226" t="s">
        <v>8230</v>
      </c>
      <c r="T500" s="229">
        <v>44918.375</v>
      </c>
      <c r="U500" s="232"/>
      <c r="V500" s="233"/>
      <c r="W500" s="233"/>
      <c r="X500" s="226" t="s">
        <v>8165</v>
      </c>
      <c r="Y500" s="229">
        <v>44918.375</v>
      </c>
      <c r="Z500" s="232">
        <v>44918.375</v>
      </c>
      <c r="AA500" s="232"/>
      <c r="AB500" s="232"/>
      <c r="AC500" s="234"/>
      <c r="AD500" s="232"/>
      <c r="AE500" s="253" t="str">
        <f>IF($N500=マイタスク!$U$5,"作業者","")&amp;IF($S500=マイタスク!$U$5,"ピアレビュー","")&amp;IF($X500=マイタスク!$U$5,"SVレビュー","")</f>
        <v/>
      </c>
      <c r="AF500" s="252">
        <f t="shared" si="15"/>
        <v>15</v>
      </c>
      <c r="AG500" s="9" t="s">
        <v>34</v>
      </c>
    </row>
    <row r="501" spans="2:33">
      <c r="B501" s="225">
        <v>489</v>
      </c>
      <c r="C501" s="226" t="s">
        <v>568</v>
      </c>
      <c r="D501" s="227" t="s">
        <v>569</v>
      </c>
      <c r="E501" s="228" t="s">
        <v>692</v>
      </c>
      <c r="F501" s="226" t="s">
        <v>693</v>
      </c>
      <c r="G501" s="226" t="s">
        <v>65</v>
      </c>
      <c r="H501" s="226" t="s">
        <v>66</v>
      </c>
      <c r="I501" s="229">
        <f t="shared" si="14"/>
        <v>0</v>
      </c>
      <c r="J501" s="232"/>
      <c r="K501" s="226" t="s">
        <v>8966</v>
      </c>
      <c r="L501" s="226" t="s">
        <v>8967</v>
      </c>
      <c r="M501" s="226" t="s">
        <v>8141</v>
      </c>
      <c r="N501" s="226" t="s">
        <v>8163</v>
      </c>
      <c r="O501" s="232">
        <v>44918.375</v>
      </c>
      <c r="P501" s="232"/>
      <c r="Q501" s="232"/>
      <c r="R501" s="232"/>
      <c r="S501" s="226" t="s">
        <v>8230</v>
      </c>
      <c r="T501" s="229">
        <v>44918.375</v>
      </c>
      <c r="U501" s="232"/>
      <c r="V501" s="233"/>
      <c r="W501" s="233"/>
      <c r="X501" s="226" t="s">
        <v>8165</v>
      </c>
      <c r="Y501" s="229">
        <v>44918.375</v>
      </c>
      <c r="Z501" s="232">
        <v>44918.375</v>
      </c>
      <c r="AA501" s="232"/>
      <c r="AB501" s="232"/>
      <c r="AC501" s="234"/>
      <c r="AD501" s="232"/>
      <c r="AE501" s="253" t="str">
        <f>IF($N501=マイタスク!$U$5,"作業者","")&amp;IF($S501=マイタスク!$U$5,"ピアレビュー","")&amp;IF($X501=マイタスク!$U$5,"SVレビュー","")</f>
        <v/>
      </c>
      <c r="AF501" s="252">
        <f t="shared" si="15"/>
        <v>15</v>
      </c>
      <c r="AG501" s="9" t="s">
        <v>34</v>
      </c>
    </row>
    <row r="502" spans="2:33">
      <c r="B502" s="225">
        <v>490</v>
      </c>
      <c r="C502" s="226" t="s">
        <v>568</v>
      </c>
      <c r="D502" s="227" t="s">
        <v>569</v>
      </c>
      <c r="E502" s="228" t="s">
        <v>694</v>
      </c>
      <c r="F502" s="226" t="s">
        <v>695</v>
      </c>
      <c r="G502" s="226" t="s">
        <v>65</v>
      </c>
      <c r="H502" s="226" t="s">
        <v>66</v>
      </c>
      <c r="I502" s="229">
        <f t="shared" si="14"/>
        <v>0</v>
      </c>
      <c r="J502" s="232"/>
      <c r="K502" s="226" t="s">
        <v>8968</v>
      </c>
      <c r="L502" s="226" t="s">
        <v>695</v>
      </c>
      <c r="M502" s="226" t="s">
        <v>8141</v>
      </c>
      <c r="N502" s="226" t="s">
        <v>8433</v>
      </c>
      <c r="O502" s="232">
        <v>45996</v>
      </c>
      <c r="P502" s="232"/>
      <c r="Q502" s="232"/>
      <c r="R502" s="232"/>
      <c r="S502" s="226" t="s">
        <v>8164</v>
      </c>
      <c r="T502" s="229">
        <v>45996</v>
      </c>
      <c r="U502" s="232"/>
      <c r="V502" s="233"/>
      <c r="W502" s="233"/>
      <c r="X502" s="226" t="s">
        <v>8208</v>
      </c>
      <c r="Y502" s="229">
        <v>45996</v>
      </c>
      <c r="Z502" s="232">
        <v>45996</v>
      </c>
      <c r="AA502" s="232"/>
      <c r="AB502" s="232"/>
      <c r="AC502" s="234"/>
      <c r="AD502" s="232"/>
      <c r="AE502" s="253" t="str">
        <f>IF($N502=マイタスク!$U$5,"作業者","")&amp;IF($S502=マイタスク!$U$5,"ピアレビュー","")&amp;IF($X502=マイタスク!$U$5,"SVレビュー","")</f>
        <v/>
      </c>
      <c r="AF502" s="252">
        <f t="shared" si="15"/>
        <v>165</v>
      </c>
      <c r="AG502" s="9" t="s">
        <v>34</v>
      </c>
    </row>
    <row r="503" spans="2:33">
      <c r="B503" s="225">
        <v>491</v>
      </c>
      <c r="C503" s="226" t="s">
        <v>568</v>
      </c>
      <c r="D503" s="227" t="s">
        <v>569</v>
      </c>
      <c r="E503" s="228" t="s">
        <v>696</v>
      </c>
      <c r="F503" s="226" t="s">
        <v>697</v>
      </c>
      <c r="G503" s="226" t="s">
        <v>65</v>
      </c>
      <c r="H503" s="226" t="s">
        <v>66</v>
      </c>
      <c r="I503" s="229">
        <f t="shared" si="14"/>
        <v>0</v>
      </c>
      <c r="J503" s="232"/>
      <c r="K503" s="226" t="s">
        <v>8969</v>
      </c>
      <c r="L503" s="226" t="s">
        <v>697</v>
      </c>
      <c r="M503" s="226" t="s">
        <v>8141</v>
      </c>
      <c r="N503" s="226" t="s">
        <v>8188</v>
      </c>
      <c r="O503" s="232">
        <v>46010</v>
      </c>
      <c r="P503" s="232"/>
      <c r="Q503" s="232"/>
      <c r="R503" s="232"/>
      <c r="S503" s="226" t="s">
        <v>8152</v>
      </c>
      <c r="T503" s="229">
        <v>46010</v>
      </c>
      <c r="U503" s="232"/>
      <c r="V503" s="233"/>
      <c r="W503" s="233"/>
      <c r="X503" s="226" t="s">
        <v>8208</v>
      </c>
      <c r="Y503" s="229">
        <v>46010</v>
      </c>
      <c r="Z503" s="232">
        <v>46010</v>
      </c>
      <c r="AA503" s="232"/>
      <c r="AB503" s="232"/>
      <c r="AC503" s="234"/>
      <c r="AD503" s="232"/>
      <c r="AE503" s="253" t="str">
        <f>IF($N503=マイタスク!$U$5,"作業者","")&amp;IF($S503=マイタスク!$U$5,"ピアレビュー","")&amp;IF($X503=マイタスク!$U$5,"SVレビュー","")</f>
        <v/>
      </c>
      <c r="AF503" s="252">
        <f t="shared" si="15"/>
        <v>168</v>
      </c>
      <c r="AG503" s="9" t="s">
        <v>34</v>
      </c>
    </row>
    <row r="504" spans="2:33">
      <c r="B504" s="225">
        <v>492</v>
      </c>
      <c r="C504" s="226" t="s">
        <v>568</v>
      </c>
      <c r="D504" s="227" t="s">
        <v>569</v>
      </c>
      <c r="E504" s="228" t="s">
        <v>698</v>
      </c>
      <c r="F504" s="226" t="s">
        <v>699</v>
      </c>
      <c r="G504" s="226" t="s">
        <v>65</v>
      </c>
      <c r="H504" s="226" t="s">
        <v>66</v>
      </c>
      <c r="I504" s="229">
        <f t="shared" si="14"/>
        <v>0</v>
      </c>
      <c r="J504" s="232"/>
      <c r="K504" s="226" t="s">
        <v>8970</v>
      </c>
      <c r="L504" s="226" t="s">
        <v>8971</v>
      </c>
      <c r="M504" s="226" t="s">
        <v>8141</v>
      </c>
      <c r="N504" s="226" t="s">
        <v>8216</v>
      </c>
      <c r="O504" s="232">
        <v>45289</v>
      </c>
      <c r="P504" s="232"/>
      <c r="Q504" s="232"/>
      <c r="R504" s="232"/>
      <c r="S504" s="226" t="s">
        <v>8230</v>
      </c>
      <c r="T504" s="229">
        <v>45289</v>
      </c>
      <c r="U504" s="232"/>
      <c r="V504" s="233"/>
      <c r="W504" s="233"/>
      <c r="X504" s="226" t="s">
        <v>8163</v>
      </c>
      <c r="Y504" s="229">
        <v>45289</v>
      </c>
      <c r="Z504" s="232">
        <v>45289</v>
      </c>
      <c r="AA504" s="232"/>
      <c r="AB504" s="232"/>
      <c r="AC504" s="234"/>
      <c r="AD504" s="232"/>
      <c r="AE504" s="253" t="str">
        <f>IF($N504=マイタスク!$U$5,"作業者","")&amp;IF($S504=マイタスク!$U$5,"ピアレビュー","")&amp;IF($X504=マイタスク!$U$5,"SVレビュー","")</f>
        <v/>
      </c>
      <c r="AF504" s="252">
        <f t="shared" si="15"/>
        <v>68</v>
      </c>
      <c r="AG504" s="9" t="s">
        <v>34</v>
      </c>
    </row>
    <row r="505" spans="2:33">
      <c r="B505" s="225">
        <v>493</v>
      </c>
      <c r="C505" s="226" t="s">
        <v>568</v>
      </c>
      <c r="D505" s="227" t="s">
        <v>569</v>
      </c>
      <c r="E505" s="228" t="s">
        <v>698</v>
      </c>
      <c r="F505" s="226" t="s">
        <v>699</v>
      </c>
      <c r="G505" s="226" t="s">
        <v>65</v>
      </c>
      <c r="H505" s="226" t="s">
        <v>66</v>
      </c>
      <c r="I505" s="229">
        <f t="shared" si="14"/>
        <v>0</v>
      </c>
      <c r="J505" s="232"/>
      <c r="K505" s="226" t="s">
        <v>8972</v>
      </c>
      <c r="L505" s="226" t="s">
        <v>8973</v>
      </c>
      <c r="M505" s="226" t="s">
        <v>8141</v>
      </c>
      <c r="N505" s="226" t="s">
        <v>8216</v>
      </c>
      <c r="O505" s="232">
        <v>45289</v>
      </c>
      <c r="P505" s="232"/>
      <c r="Q505" s="232"/>
      <c r="R505" s="232"/>
      <c r="S505" s="226" t="s">
        <v>8230</v>
      </c>
      <c r="T505" s="229">
        <v>45289</v>
      </c>
      <c r="U505" s="232"/>
      <c r="V505" s="233"/>
      <c r="W505" s="233"/>
      <c r="X505" s="226" t="s">
        <v>8163</v>
      </c>
      <c r="Y505" s="229">
        <v>45289</v>
      </c>
      <c r="Z505" s="232">
        <v>45289</v>
      </c>
      <c r="AA505" s="232"/>
      <c r="AB505" s="232"/>
      <c r="AC505" s="234"/>
      <c r="AD505" s="232"/>
      <c r="AE505" s="253" t="str">
        <f>IF($N505=マイタスク!$U$5,"作業者","")&amp;IF($S505=マイタスク!$U$5,"ピアレビュー","")&amp;IF($X505=マイタスク!$U$5,"SVレビュー","")</f>
        <v/>
      </c>
      <c r="AF505" s="252">
        <f t="shared" si="15"/>
        <v>68</v>
      </c>
      <c r="AG505" s="9" t="s">
        <v>34</v>
      </c>
    </row>
    <row r="506" spans="2:33">
      <c r="B506" s="225">
        <v>494</v>
      </c>
      <c r="C506" s="226" t="s">
        <v>568</v>
      </c>
      <c r="D506" s="227" t="s">
        <v>569</v>
      </c>
      <c r="E506" s="228" t="s">
        <v>700</v>
      </c>
      <c r="F506" s="226" t="s">
        <v>699</v>
      </c>
      <c r="G506" s="226" t="s">
        <v>65</v>
      </c>
      <c r="H506" s="226" t="s">
        <v>66</v>
      </c>
      <c r="I506" s="229">
        <f t="shared" si="14"/>
        <v>0</v>
      </c>
      <c r="J506" s="232"/>
      <c r="K506" s="226" t="s">
        <v>8974</v>
      </c>
      <c r="L506" s="226" t="s">
        <v>8975</v>
      </c>
      <c r="M506" s="226" t="s">
        <v>8141</v>
      </c>
      <c r="N506" s="226" t="s">
        <v>8181</v>
      </c>
      <c r="O506" s="232">
        <v>45303</v>
      </c>
      <c r="P506" s="232"/>
      <c r="Q506" s="232"/>
      <c r="R506" s="232"/>
      <c r="S506" s="226" t="s">
        <v>8163</v>
      </c>
      <c r="T506" s="229">
        <v>45303</v>
      </c>
      <c r="U506" s="232"/>
      <c r="V506" s="233"/>
      <c r="W506" s="233"/>
      <c r="X506" s="226" t="s">
        <v>8163</v>
      </c>
      <c r="Y506" s="229">
        <v>45303</v>
      </c>
      <c r="Z506" s="232">
        <v>45303</v>
      </c>
      <c r="AA506" s="232"/>
      <c r="AB506" s="232"/>
      <c r="AC506" s="234"/>
      <c r="AD506" s="232"/>
      <c r="AE506" s="253" t="str">
        <f>IF($N506=マイタスク!$U$5,"作業者","")&amp;IF($S506=マイタスク!$U$5,"ピアレビュー","")&amp;IF($X506=マイタスク!$U$5,"SVレビュー","")</f>
        <v/>
      </c>
      <c r="AF506" s="252">
        <f t="shared" si="15"/>
        <v>69</v>
      </c>
      <c r="AG506" s="9" t="s">
        <v>34</v>
      </c>
    </row>
    <row r="507" spans="2:33">
      <c r="B507" s="225">
        <v>495</v>
      </c>
      <c r="C507" s="226" t="s">
        <v>568</v>
      </c>
      <c r="D507" s="227" t="s">
        <v>569</v>
      </c>
      <c r="E507" s="228" t="s">
        <v>700</v>
      </c>
      <c r="F507" s="226" t="s">
        <v>699</v>
      </c>
      <c r="G507" s="226" t="s">
        <v>65</v>
      </c>
      <c r="H507" s="226" t="s">
        <v>66</v>
      </c>
      <c r="I507" s="229">
        <f t="shared" si="14"/>
        <v>0</v>
      </c>
      <c r="J507" s="232"/>
      <c r="K507" s="226" t="s">
        <v>8976</v>
      </c>
      <c r="L507" s="226" t="s">
        <v>8977</v>
      </c>
      <c r="M507" s="226" t="s">
        <v>8141</v>
      </c>
      <c r="N507" s="226" t="s">
        <v>8156</v>
      </c>
      <c r="O507" s="232">
        <v>45303</v>
      </c>
      <c r="P507" s="232"/>
      <c r="Q507" s="232"/>
      <c r="R507" s="232"/>
      <c r="S507" s="226" t="s">
        <v>8167</v>
      </c>
      <c r="T507" s="229">
        <v>45303</v>
      </c>
      <c r="U507" s="232"/>
      <c r="V507" s="233"/>
      <c r="W507" s="233"/>
      <c r="X507" s="226"/>
      <c r="Y507" s="229"/>
      <c r="Z507" s="232">
        <v>45303</v>
      </c>
      <c r="AA507" s="232"/>
      <c r="AB507" s="232"/>
      <c r="AC507" s="234"/>
      <c r="AD507" s="232"/>
      <c r="AE507" s="253" t="str">
        <f>IF($N507=マイタスク!$U$5,"作業者","")&amp;IF($S507=マイタスク!$U$5,"ピアレビュー","")&amp;IF($X507=マイタスク!$U$5,"SVレビュー","")</f>
        <v/>
      </c>
      <c r="AF507" s="252">
        <f t="shared" si="15"/>
        <v>69</v>
      </c>
      <c r="AG507" s="9" t="s">
        <v>34</v>
      </c>
    </row>
    <row r="508" spans="2:33">
      <c r="B508" s="225">
        <v>496</v>
      </c>
      <c r="C508" s="226" t="s">
        <v>568</v>
      </c>
      <c r="D508" s="227" t="s">
        <v>569</v>
      </c>
      <c r="E508" s="228" t="s">
        <v>701</v>
      </c>
      <c r="F508" s="226" t="s">
        <v>702</v>
      </c>
      <c r="G508" s="226" t="s">
        <v>65</v>
      </c>
      <c r="H508" s="226" t="s">
        <v>66</v>
      </c>
      <c r="I508" s="229">
        <f t="shared" si="14"/>
        <v>0</v>
      </c>
      <c r="J508" s="232"/>
      <c r="K508" s="226" t="s">
        <v>8978</v>
      </c>
      <c r="L508" s="226" t="s">
        <v>8979</v>
      </c>
      <c r="M508" s="226" t="s">
        <v>8141</v>
      </c>
      <c r="N508" s="226" t="s">
        <v>8164</v>
      </c>
      <c r="O508" s="232">
        <v>44924.375</v>
      </c>
      <c r="P508" s="232"/>
      <c r="Q508" s="232"/>
      <c r="R508" s="232"/>
      <c r="S508" s="226" t="s">
        <v>8163</v>
      </c>
      <c r="T508" s="229">
        <v>44924.375</v>
      </c>
      <c r="U508" s="232"/>
      <c r="V508" s="233"/>
      <c r="W508" s="233"/>
      <c r="X508" s="226"/>
      <c r="Y508" s="229"/>
      <c r="Z508" s="232">
        <v>44924.375</v>
      </c>
      <c r="AA508" s="232"/>
      <c r="AB508" s="232"/>
      <c r="AC508" s="234"/>
      <c r="AD508" s="232"/>
      <c r="AE508" s="253" t="str">
        <f>IF($N508=マイタスク!$U$5,"作業者","")&amp;IF($S508=マイタスク!$U$5,"ピアレビュー","")&amp;IF($X508=マイタスク!$U$5,"SVレビュー","")</f>
        <v/>
      </c>
      <c r="AF508" s="252">
        <f t="shared" si="15"/>
        <v>16</v>
      </c>
      <c r="AG508" s="9" t="s">
        <v>34</v>
      </c>
    </row>
    <row r="509" spans="2:33">
      <c r="B509" s="225">
        <v>497</v>
      </c>
      <c r="C509" s="226" t="s">
        <v>568</v>
      </c>
      <c r="D509" s="227" t="s">
        <v>569</v>
      </c>
      <c r="E509" s="228" t="s">
        <v>703</v>
      </c>
      <c r="F509" s="226" t="s">
        <v>704</v>
      </c>
      <c r="G509" s="226" t="s">
        <v>65</v>
      </c>
      <c r="H509" s="226" t="s">
        <v>66</v>
      </c>
      <c r="I509" s="229">
        <f t="shared" si="14"/>
        <v>0</v>
      </c>
      <c r="J509" s="232"/>
      <c r="K509" s="226" t="s">
        <v>8980</v>
      </c>
      <c r="L509" s="226" t="s">
        <v>704</v>
      </c>
      <c r="M509" s="226" t="s">
        <v>8141</v>
      </c>
      <c r="N509" s="226" t="s">
        <v>8188</v>
      </c>
      <c r="O509" s="232">
        <v>45632</v>
      </c>
      <c r="P509" s="232"/>
      <c r="Q509" s="232"/>
      <c r="R509" s="232"/>
      <c r="S509" s="226" t="s">
        <v>8152</v>
      </c>
      <c r="T509" s="229">
        <v>45632</v>
      </c>
      <c r="U509" s="232"/>
      <c r="V509" s="233"/>
      <c r="W509" s="233"/>
      <c r="X509" s="226"/>
      <c r="Y509" s="229"/>
      <c r="Z509" s="232">
        <v>45632</v>
      </c>
      <c r="AA509" s="232"/>
      <c r="AB509" s="232"/>
      <c r="AC509" s="234"/>
      <c r="AD509" s="232"/>
      <c r="AE509" s="253" t="str">
        <f>IF($N509=マイタスク!$U$5,"作業者","")&amp;IF($S509=マイタスク!$U$5,"ピアレビュー","")&amp;IF($X509=マイタスク!$U$5,"SVレビュー","")</f>
        <v/>
      </c>
      <c r="AF509" s="252">
        <f t="shared" si="15"/>
        <v>116</v>
      </c>
      <c r="AG509" s="9" t="s">
        <v>34</v>
      </c>
    </row>
    <row r="510" spans="2:33">
      <c r="B510" s="225">
        <v>498</v>
      </c>
      <c r="C510" s="226" t="s">
        <v>568</v>
      </c>
      <c r="D510" s="227" t="s">
        <v>569</v>
      </c>
      <c r="E510" s="228" t="s">
        <v>705</v>
      </c>
      <c r="F510" s="226" t="s">
        <v>706</v>
      </c>
      <c r="G510" s="226" t="s">
        <v>65</v>
      </c>
      <c r="H510" s="226" t="s">
        <v>66</v>
      </c>
      <c r="I510" s="229">
        <f t="shared" si="14"/>
        <v>0</v>
      </c>
      <c r="J510" s="232"/>
      <c r="K510" s="226" t="s">
        <v>8981</v>
      </c>
      <c r="L510" s="226" t="s">
        <v>8982</v>
      </c>
      <c r="M510" s="226" t="s">
        <v>8141</v>
      </c>
      <c r="N510" s="226" t="s">
        <v>8164</v>
      </c>
      <c r="O510" s="232">
        <v>44903.375</v>
      </c>
      <c r="P510" s="232"/>
      <c r="Q510" s="232"/>
      <c r="R510" s="232"/>
      <c r="S510" s="226" t="s">
        <v>8230</v>
      </c>
      <c r="T510" s="229">
        <v>44904.375</v>
      </c>
      <c r="U510" s="232"/>
      <c r="V510" s="233"/>
      <c r="W510" s="233"/>
      <c r="X510" s="226" t="s">
        <v>8165</v>
      </c>
      <c r="Y510" s="229">
        <v>44904.375</v>
      </c>
      <c r="Z510" s="232">
        <v>44904.375</v>
      </c>
      <c r="AA510" s="232"/>
      <c r="AB510" s="232"/>
      <c r="AC510" s="234"/>
      <c r="AD510" s="232"/>
      <c r="AE510" s="253" t="str">
        <f>IF($N510=マイタスク!$U$5,"作業者","")&amp;IF($S510=マイタスク!$U$5,"ピアレビュー","")&amp;IF($X510=マイタスク!$U$5,"SVレビュー","")</f>
        <v/>
      </c>
      <c r="AF510" s="252">
        <f t="shared" si="15"/>
        <v>13</v>
      </c>
      <c r="AG510" s="9" t="s">
        <v>34</v>
      </c>
    </row>
    <row r="511" spans="2:33">
      <c r="B511" s="225">
        <v>499</v>
      </c>
      <c r="C511" s="226" t="s">
        <v>568</v>
      </c>
      <c r="D511" s="227" t="s">
        <v>569</v>
      </c>
      <c r="E511" s="228" t="s">
        <v>705</v>
      </c>
      <c r="F511" s="226" t="s">
        <v>706</v>
      </c>
      <c r="G511" s="226" t="s">
        <v>65</v>
      </c>
      <c r="H511" s="226" t="s">
        <v>66</v>
      </c>
      <c r="I511" s="229">
        <f t="shared" si="14"/>
        <v>0</v>
      </c>
      <c r="J511" s="232"/>
      <c r="K511" s="226" t="s">
        <v>8983</v>
      </c>
      <c r="L511" s="226" t="s">
        <v>8984</v>
      </c>
      <c r="M511" s="226" t="s">
        <v>8141</v>
      </c>
      <c r="N511" s="226" t="s">
        <v>8164</v>
      </c>
      <c r="O511" s="232">
        <v>44904.375</v>
      </c>
      <c r="P511" s="232"/>
      <c r="Q511" s="232"/>
      <c r="R511" s="232"/>
      <c r="S511" s="226" t="s">
        <v>8230</v>
      </c>
      <c r="T511" s="229">
        <v>44904.375</v>
      </c>
      <c r="U511" s="232"/>
      <c r="V511" s="233"/>
      <c r="W511" s="233"/>
      <c r="X511" s="226" t="s">
        <v>8165</v>
      </c>
      <c r="Y511" s="229">
        <v>44904.375</v>
      </c>
      <c r="Z511" s="232">
        <v>44904.375</v>
      </c>
      <c r="AA511" s="232"/>
      <c r="AB511" s="232"/>
      <c r="AC511" s="234"/>
      <c r="AD511" s="232"/>
      <c r="AE511" s="253" t="str">
        <f>IF($N511=マイタスク!$U$5,"作業者","")&amp;IF($S511=マイタスク!$U$5,"ピアレビュー","")&amp;IF($X511=マイタスク!$U$5,"SVレビュー","")</f>
        <v/>
      </c>
      <c r="AF511" s="252">
        <f t="shared" si="15"/>
        <v>13</v>
      </c>
      <c r="AG511" s="9" t="s">
        <v>34</v>
      </c>
    </row>
    <row r="512" spans="2:33">
      <c r="B512" s="225">
        <v>500</v>
      </c>
      <c r="C512" s="226" t="s">
        <v>568</v>
      </c>
      <c r="D512" s="227" t="s">
        <v>569</v>
      </c>
      <c r="E512" s="228" t="s">
        <v>707</v>
      </c>
      <c r="F512" s="226" t="s">
        <v>708</v>
      </c>
      <c r="G512" s="226" t="s">
        <v>65</v>
      </c>
      <c r="H512" s="226" t="s">
        <v>66</v>
      </c>
      <c r="I512" s="229">
        <f t="shared" si="14"/>
        <v>0</v>
      </c>
      <c r="J512" s="232"/>
      <c r="K512" s="226" t="s">
        <v>8985</v>
      </c>
      <c r="L512" s="226" t="s">
        <v>708</v>
      </c>
      <c r="M512" s="226" t="s">
        <v>8141</v>
      </c>
      <c r="N512" s="226" t="s">
        <v>8152</v>
      </c>
      <c r="O512" s="232">
        <v>45999</v>
      </c>
      <c r="P512" s="232"/>
      <c r="Q512" s="232"/>
      <c r="R512" s="232"/>
      <c r="S512" s="226" t="s">
        <v>8188</v>
      </c>
      <c r="T512" s="229">
        <v>45999</v>
      </c>
      <c r="U512" s="232"/>
      <c r="V512" s="233"/>
      <c r="W512" s="233"/>
      <c r="X512" s="226" t="s">
        <v>8208</v>
      </c>
      <c r="Y512" s="229">
        <v>45999</v>
      </c>
      <c r="Z512" s="232">
        <v>45999</v>
      </c>
      <c r="AA512" s="232"/>
      <c r="AB512" s="232"/>
      <c r="AC512" s="234"/>
      <c r="AD512" s="232"/>
      <c r="AE512" s="253" t="str">
        <f>IF($N512=マイタスク!$U$5,"作業者","")&amp;IF($S512=マイタスク!$U$5,"ピアレビュー","")&amp;IF($X512=マイタスク!$U$5,"SVレビュー","")</f>
        <v/>
      </c>
      <c r="AF512" s="252">
        <f t="shared" si="15"/>
        <v>166</v>
      </c>
      <c r="AG512" s="9" t="s">
        <v>34</v>
      </c>
    </row>
    <row r="513" spans="2:33">
      <c r="B513" s="225">
        <v>501</v>
      </c>
      <c r="C513" s="226" t="s">
        <v>568</v>
      </c>
      <c r="D513" s="227" t="s">
        <v>569</v>
      </c>
      <c r="E513" s="228" t="s">
        <v>709</v>
      </c>
      <c r="F513" s="226" t="s">
        <v>710</v>
      </c>
      <c r="G513" s="226" t="s">
        <v>65</v>
      </c>
      <c r="H513" s="226" t="s">
        <v>66</v>
      </c>
      <c r="I513" s="229">
        <f t="shared" si="14"/>
        <v>0</v>
      </c>
      <c r="J513" s="232"/>
      <c r="K513" s="226" t="s">
        <v>8986</v>
      </c>
      <c r="L513" s="226" t="s">
        <v>710</v>
      </c>
      <c r="M513" s="226" t="s">
        <v>8141</v>
      </c>
      <c r="N513" s="226" t="s">
        <v>8188</v>
      </c>
      <c r="O513" s="232">
        <v>45639</v>
      </c>
      <c r="P513" s="232"/>
      <c r="Q513" s="232"/>
      <c r="R513" s="232"/>
      <c r="S513" s="226" t="s">
        <v>8208</v>
      </c>
      <c r="T513" s="229">
        <v>45639</v>
      </c>
      <c r="U513" s="232"/>
      <c r="V513" s="233"/>
      <c r="W513" s="233"/>
      <c r="X513" s="226" t="s">
        <v>8433</v>
      </c>
      <c r="Y513" s="229">
        <v>45639</v>
      </c>
      <c r="Z513" s="232">
        <v>45639</v>
      </c>
      <c r="AA513" s="232"/>
      <c r="AB513" s="232"/>
      <c r="AC513" s="234"/>
      <c r="AD513" s="232"/>
      <c r="AE513" s="253" t="str">
        <f>IF($N513=マイタスク!$U$5,"作業者","")&amp;IF($S513=マイタスク!$U$5,"ピアレビュー","")&amp;IF($X513=マイタスク!$U$5,"SVレビュー","")</f>
        <v/>
      </c>
      <c r="AF513" s="252">
        <f t="shared" si="15"/>
        <v>117</v>
      </c>
      <c r="AG513" s="9" t="s">
        <v>34</v>
      </c>
    </row>
    <row r="514" spans="2:33">
      <c r="B514" s="225">
        <v>502</v>
      </c>
      <c r="C514" s="226" t="s">
        <v>568</v>
      </c>
      <c r="D514" s="227" t="s">
        <v>569</v>
      </c>
      <c r="E514" s="228" t="s">
        <v>709</v>
      </c>
      <c r="F514" s="226" t="s">
        <v>710</v>
      </c>
      <c r="G514" s="226" t="s">
        <v>65</v>
      </c>
      <c r="H514" s="226" t="s">
        <v>66</v>
      </c>
      <c r="I514" s="229">
        <f t="shared" si="14"/>
        <v>0</v>
      </c>
      <c r="J514" s="232"/>
      <c r="K514" s="226" t="s">
        <v>8987</v>
      </c>
      <c r="L514" s="226" t="s">
        <v>8988</v>
      </c>
      <c r="M514" s="226" t="s">
        <v>8141</v>
      </c>
      <c r="N514" s="226" t="s">
        <v>8188</v>
      </c>
      <c r="O514" s="232">
        <v>45639</v>
      </c>
      <c r="P514" s="232"/>
      <c r="Q514" s="232"/>
      <c r="R514" s="232"/>
      <c r="S514" s="226" t="s">
        <v>8208</v>
      </c>
      <c r="T514" s="229">
        <v>45639</v>
      </c>
      <c r="U514" s="232"/>
      <c r="V514" s="233"/>
      <c r="W514" s="233"/>
      <c r="X514" s="226" t="s">
        <v>8433</v>
      </c>
      <c r="Y514" s="229">
        <v>45639</v>
      </c>
      <c r="Z514" s="232">
        <v>45639</v>
      </c>
      <c r="AA514" s="232"/>
      <c r="AB514" s="232"/>
      <c r="AC514" s="234"/>
      <c r="AD514" s="232"/>
      <c r="AE514" s="253" t="str">
        <f>IF($N514=マイタスク!$U$5,"作業者","")&amp;IF($S514=マイタスク!$U$5,"ピアレビュー","")&amp;IF($X514=マイタスク!$U$5,"SVレビュー","")</f>
        <v/>
      </c>
      <c r="AF514" s="252">
        <f t="shared" si="15"/>
        <v>117</v>
      </c>
      <c r="AG514" s="9" t="s">
        <v>34</v>
      </c>
    </row>
    <row r="515" spans="2:33">
      <c r="B515" s="225">
        <v>503</v>
      </c>
      <c r="C515" s="226" t="s">
        <v>568</v>
      </c>
      <c r="D515" s="227" t="s">
        <v>569</v>
      </c>
      <c r="E515" s="228" t="s">
        <v>711</v>
      </c>
      <c r="F515" s="226" t="s">
        <v>712</v>
      </c>
      <c r="G515" s="226" t="s">
        <v>65</v>
      </c>
      <c r="H515" s="226" t="s">
        <v>66</v>
      </c>
      <c r="I515" s="229">
        <f t="shared" si="14"/>
        <v>0</v>
      </c>
      <c r="J515" s="232"/>
      <c r="K515" s="226" t="s">
        <v>8989</v>
      </c>
      <c r="L515" s="226" t="s">
        <v>712</v>
      </c>
      <c r="M515" s="226" t="s">
        <v>8141</v>
      </c>
      <c r="N515" s="226" t="s">
        <v>8188</v>
      </c>
      <c r="O515" s="232">
        <v>45702</v>
      </c>
      <c r="P515" s="232"/>
      <c r="Q515" s="232"/>
      <c r="R515" s="232"/>
      <c r="S515" s="226" t="s">
        <v>8208</v>
      </c>
      <c r="T515" s="229">
        <v>45702</v>
      </c>
      <c r="U515" s="232"/>
      <c r="V515" s="233"/>
      <c r="W515" s="233"/>
      <c r="X515" s="226" t="s">
        <v>8433</v>
      </c>
      <c r="Y515" s="229">
        <v>45702</v>
      </c>
      <c r="Z515" s="232">
        <v>45702</v>
      </c>
      <c r="AA515" s="232"/>
      <c r="AB515" s="232"/>
      <c r="AC515" s="234"/>
      <c r="AD515" s="232"/>
      <c r="AE515" s="253" t="str">
        <f>IF($N515=マイタスク!$U$5,"作業者","")&amp;IF($S515=マイタスク!$U$5,"ピアレビュー","")&amp;IF($X515=マイタスク!$U$5,"SVレビュー","")</f>
        <v/>
      </c>
      <c r="AF515" s="252">
        <f t="shared" si="15"/>
        <v>124</v>
      </c>
      <c r="AG515" s="9" t="s">
        <v>34</v>
      </c>
    </row>
    <row r="516" spans="2:33">
      <c r="B516" s="225">
        <v>504</v>
      </c>
      <c r="C516" s="226" t="s">
        <v>568</v>
      </c>
      <c r="D516" s="227" t="s">
        <v>569</v>
      </c>
      <c r="E516" s="228" t="s">
        <v>711</v>
      </c>
      <c r="F516" s="226" t="s">
        <v>712</v>
      </c>
      <c r="G516" s="226" t="s">
        <v>65</v>
      </c>
      <c r="H516" s="226" t="s">
        <v>66</v>
      </c>
      <c r="I516" s="229">
        <f t="shared" si="14"/>
        <v>0</v>
      </c>
      <c r="J516" s="232"/>
      <c r="K516" s="226" t="s">
        <v>8990</v>
      </c>
      <c r="L516" s="226" t="s">
        <v>8991</v>
      </c>
      <c r="M516" s="226" t="s">
        <v>8141</v>
      </c>
      <c r="N516" s="226" t="s">
        <v>8188</v>
      </c>
      <c r="O516" s="232">
        <v>45702</v>
      </c>
      <c r="P516" s="232"/>
      <c r="Q516" s="232"/>
      <c r="R516" s="232"/>
      <c r="S516" s="226" t="s">
        <v>8208</v>
      </c>
      <c r="T516" s="229">
        <v>45702</v>
      </c>
      <c r="U516" s="232"/>
      <c r="V516" s="233"/>
      <c r="W516" s="233"/>
      <c r="X516" s="226" t="s">
        <v>8433</v>
      </c>
      <c r="Y516" s="229">
        <v>45702</v>
      </c>
      <c r="Z516" s="232">
        <v>45702</v>
      </c>
      <c r="AA516" s="232"/>
      <c r="AB516" s="232"/>
      <c r="AC516" s="234"/>
      <c r="AD516" s="232"/>
      <c r="AE516" s="253" t="str">
        <f>IF($N516=マイタスク!$U$5,"作業者","")&amp;IF($S516=マイタスク!$U$5,"ピアレビュー","")&amp;IF($X516=マイタスク!$U$5,"SVレビュー","")</f>
        <v/>
      </c>
      <c r="AF516" s="252">
        <f t="shared" si="15"/>
        <v>124</v>
      </c>
      <c r="AG516" s="9" t="s">
        <v>34</v>
      </c>
    </row>
    <row r="517" spans="2:33">
      <c r="B517" s="225">
        <v>505</v>
      </c>
      <c r="C517" s="226" t="s">
        <v>568</v>
      </c>
      <c r="D517" s="227" t="s">
        <v>569</v>
      </c>
      <c r="E517" s="228" t="s">
        <v>713</v>
      </c>
      <c r="F517" s="226" t="s">
        <v>714</v>
      </c>
      <c r="G517" s="226" t="s">
        <v>65</v>
      </c>
      <c r="H517" s="226" t="s">
        <v>66</v>
      </c>
      <c r="I517" s="229">
        <f t="shared" si="14"/>
        <v>0</v>
      </c>
      <c r="J517" s="232"/>
      <c r="K517" s="226" t="s">
        <v>8992</v>
      </c>
      <c r="L517" s="226" t="s">
        <v>8993</v>
      </c>
      <c r="M517" s="226" t="s">
        <v>8141</v>
      </c>
      <c r="N517" s="226" t="s">
        <v>8181</v>
      </c>
      <c r="O517" s="232">
        <v>45338</v>
      </c>
      <c r="P517" s="232"/>
      <c r="Q517" s="232"/>
      <c r="R517" s="232"/>
      <c r="S517" s="226" t="s">
        <v>8164</v>
      </c>
      <c r="T517" s="229">
        <v>45338</v>
      </c>
      <c r="U517" s="232"/>
      <c r="V517" s="233"/>
      <c r="W517" s="233"/>
      <c r="X517" s="226" t="s">
        <v>8163</v>
      </c>
      <c r="Y517" s="229">
        <v>45338</v>
      </c>
      <c r="Z517" s="232">
        <v>45338</v>
      </c>
      <c r="AA517" s="232"/>
      <c r="AB517" s="232"/>
      <c r="AC517" s="234"/>
      <c r="AD517" s="232"/>
      <c r="AE517" s="253" t="str">
        <f>IF($N517=マイタスク!$U$5,"作業者","")&amp;IF($S517=マイタスク!$U$5,"ピアレビュー","")&amp;IF($X517=マイタスク!$U$5,"SVレビュー","")</f>
        <v/>
      </c>
      <c r="AF517" s="252">
        <f t="shared" si="15"/>
        <v>74</v>
      </c>
      <c r="AG517" s="9" t="s">
        <v>34</v>
      </c>
    </row>
    <row r="518" spans="2:33">
      <c r="B518" s="225">
        <v>506</v>
      </c>
      <c r="C518" s="226" t="s">
        <v>568</v>
      </c>
      <c r="D518" s="227" t="s">
        <v>569</v>
      </c>
      <c r="E518" s="228" t="s">
        <v>713</v>
      </c>
      <c r="F518" s="226" t="s">
        <v>714</v>
      </c>
      <c r="G518" s="226" t="s">
        <v>65</v>
      </c>
      <c r="H518" s="226" t="s">
        <v>66</v>
      </c>
      <c r="I518" s="229">
        <f t="shared" si="14"/>
        <v>0</v>
      </c>
      <c r="J518" s="232"/>
      <c r="K518" s="226" t="s">
        <v>8994</v>
      </c>
      <c r="L518" s="226" t="s">
        <v>8995</v>
      </c>
      <c r="M518" s="226" t="s">
        <v>8141</v>
      </c>
      <c r="N518" s="226" t="s">
        <v>8181</v>
      </c>
      <c r="O518" s="232">
        <v>45338</v>
      </c>
      <c r="P518" s="232"/>
      <c r="Q518" s="232"/>
      <c r="R518" s="232"/>
      <c r="S518" s="226" t="s">
        <v>8164</v>
      </c>
      <c r="T518" s="229">
        <v>45338</v>
      </c>
      <c r="U518" s="232"/>
      <c r="V518" s="233"/>
      <c r="W518" s="233"/>
      <c r="X518" s="226" t="s">
        <v>8163</v>
      </c>
      <c r="Y518" s="229">
        <v>45338</v>
      </c>
      <c r="Z518" s="232">
        <v>45338</v>
      </c>
      <c r="AA518" s="232"/>
      <c r="AB518" s="232"/>
      <c r="AC518" s="234"/>
      <c r="AD518" s="232"/>
      <c r="AE518" s="253" t="str">
        <f>IF($N518=マイタスク!$U$5,"作業者","")&amp;IF($S518=マイタスク!$U$5,"ピアレビュー","")&amp;IF($X518=マイタスク!$U$5,"SVレビュー","")</f>
        <v/>
      </c>
      <c r="AF518" s="252">
        <f t="shared" si="15"/>
        <v>74</v>
      </c>
      <c r="AG518" s="9" t="s">
        <v>34</v>
      </c>
    </row>
    <row r="519" spans="2:33">
      <c r="B519" s="225">
        <v>507</v>
      </c>
      <c r="C519" s="226" t="s">
        <v>568</v>
      </c>
      <c r="D519" s="227" t="s">
        <v>569</v>
      </c>
      <c r="E519" s="228" t="s">
        <v>715</v>
      </c>
      <c r="F519" s="226" t="s">
        <v>716</v>
      </c>
      <c r="G519" s="226" t="s">
        <v>65</v>
      </c>
      <c r="H519" s="226" t="s">
        <v>66</v>
      </c>
      <c r="I519" s="229">
        <f t="shared" si="14"/>
        <v>0</v>
      </c>
      <c r="J519" s="232"/>
      <c r="K519" s="226" t="s">
        <v>8996</v>
      </c>
      <c r="L519" s="226" t="s">
        <v>8997</v>
      </c>
      <c r="M519" s="226" t="s">
        <v>8141</v>
      </c>
      <c r="N519" s="226" t="s">
        <v>8164</v>
      </c>
      <c r="O519" s="232">
        <v>44973.375</v>
      </c>
      <c r="P519" s="232"/>
      <c r="Q519" s="232"/>
      <c r="R519" s="232"/>
      <c r="S519" s="226" t="s">
        <v>8163</v>
      </c>
      <c r="T519" s="229">
        <v>44974.375</v>
      </c>
      <c r="U519" s="232"/>
      <c r="V519" s="233"/>
      <c r="W519" s="233"/>
      <c r="X519" s="226" t="s">
        <v>8165</v>
      </c>
      <c r="Y519" s="229">
        <v>44974.375</v>
      </c>
      <c r="Z519" s="232">
        <v>44974.375</v>
      </c>
      <c r="AA519" s="232"/>
      <c r="AB519" s="232"/>
      <c r="AC519" s="234"/>
      <c r="AD519" s="232"/>
      <c r="AE519" s="253" t="str">
        <f>IF($N519=マイタスク!$U$5,"作業者","")&amp;IF($S519=マイタスク!$U$5,"ピアレビュー","")&amp;IF($X519=マイタスク!$U$5,"SVレビュー","")</f>
        <v/>
      </c>
      <c r="AF519" s="252">
        <f t="shared" si="15"/>
        <v>23</v>
      </c>
      <c r="AG519" s="9" t="s">
        <v>34</v>
      </c>
    </row>
    <row r="520" spans="2:33">
      <c r="B520" s="225">
        <v>508</v>
      </c>
      <c r="C520" s="226" t="s">
        <v>568</v>
      </c>
      <c r="D520" s="227" t="s">
        <v>569</v>
      </c>
      <c r="E520" s="228" t="s">
        <v>715</v>
      </c>
      <c r="F520" s="226" t="s">
        <v>716</v>
      </c>
      <c r="G520" s="226" t="s">
        <v>65</v>
      </c>
      <c r="H520" s="226" t="s">
        <v>66</v>
      </c>
      <c r="I520" s="229">
        <f t="shared" si="14"/>
        <v>0</v>
      </c>
      <c r="J520" s="232"/>
      <c r="K520" s="226" t="s">
        <v>8998</v>
      </c>
      <c r="L520" s="226" t="s">
        <v>8999</v>
      </c>
      <c r="M520" s="226" t="s">
        <v>8141</v>
      </c>
      <c r="N520" s="226" t="s">
        <v>8164</v>
      </c>
      <c r="O520" s="232">
        <v>44974.375</v>
      </c>
      <c r="P520" s="232"/>
      <c r="Q520" s="232"/>
      <c r="R520" s="232"/>
      <c r="S520" s="226" t="s">
        <v>8163</v>
      </c>
      <c r="T520" s="229">
        <v>44974.375</v>
      </c>
      <c r="U520" s="232"/>
      <c r="V520" s="233"/>
      <c r="W520" s="233"/>
      <c r="X520" s="226" t="s">
        <v>8165</v>
      </c>
      <c r="Y520" s="229">
        <v>44974.375</v>
      </c>
      <c r="Z520" s="232">
        <v>44974.375</v>
      </c>
      <c r="AA520" s="232"/>
      <c r="AB520" s="232"/>
      <c r="AC520" s="234"/>
      <c r="AD520" s="232"/>
      <c r="AE520" s="253" t="str">
        <f>IF($N520=マイタスク!$U$5,"作業者","")&amp;IF($S520=マイタスク!$U$5,"ピアレビュー","")&amp;IF($X520=マイタスク!$U$5,"SVレビュー","")</f>
        <v/>
      </c>
      <c r="AF520" s="252">
        <f t="shared" si="15"/>
        <v>23</v>
      </c>
      <c r="AG520" s="9" t="s">
        <v>34</v>
      </c>
    </row>
    <row r="521" spans="2:33">
      <c r="B521" s="225">
        <v>509</v>
      </c>
      <c r="C521" s="226" t="s">
        <v>568</v>
      </c>
      <c r="D521" s="227" t="s">
        <v>569</v>
      </c>
      <c r="E521" s="228" t="s">
        <v>717</v>
      </c>
      <c r="F521" s="226" t="s">
        <v>718</v>
      </c>
      <c r="G521" s="226" t="s">
        <v>65</v>
      </c>
      <c r="H521" s="226" t="s">
        <v>66</v>
      </c>
      <c r="I521" s="229">
        <f t="shared" si="14"/>
        <v>0</v>
      </c>
      <c r="J521" s="232"/>
      <c r="K521" s="226" t="s">
        <v>9000</v>
      </c>
      <c r="L521" s="226" t="s">
        <v>718</v>
      </c>
      <c r="M521" s="226" t="s">
        <v>8141</v>
      </c>
      <c r="N521" s="226" t="s">
        <v>8208</v>
      </c>
      <c r="O521" s="232">
        <v>46073</v>
      </c>
      <c r="P521" s="232"/>
      <c r="Q521" s="232"/>
      <c r="R521" s="232"/>
      <c r="S521" s="226" t="s">
        <v>8164</v>
      </c>
      <c r="T521" s="229">
        <v>46073</v>
      </c>
      <c r="U521" s="232"/>
      <c r="V521" s="233"/>
      <c r="W521" s="233"/>
      <c r="X521" s="226" t="s">
        <v>8433</v>
      </c>
      <c r="Y521" s="229">
        <v>46073</v>
      </c>
      <c r="Z521" s="232">
        <v>46073</v>
      </c>
      <c r="AA521" s="232"/>
      <c r="AB521" s="232"/>
      <c r="AC521" s="234"/>
      <c r="AD521" s="232"/>
      <c r="AE521" s="253" t="str">
        <f>IF($N521=マイタスク!$U$5,"作業者","")&amp;IF($S521=マイタスク!$U$5,"ピアレビュー","")&amp;IF($X521=マイタスク!$U$5,"SVレビュー","")</f>
        <v/>
      </c>
      <c r="AF521" s="252">
        <f t="shared" si="15"/>
        <v>175</v>
      </c>
      <c r="AG521" s="9" t="s">
        <v>34</v>
      </c>
    </row>
    <row r="522" spans="2:33">
      <c r="B522" s="225">
        <v>510</v>
      </c>
      <c r="C522" s="226" t="s">
        <v>568</v>
      </c>
      <c r="D522" s="227" t="s">
        <v>569</v>
      </c>
      <c r="E522" s="228" t="s">
        <v>719</v>
      </c>
      <c r="F522" s="226" t="s">
        <v>720</v>
      </c>
      <c r="G522" s="226" t="s">
        <v>65</v>
      </c>
      <c r="H522" s="226" t="s">
        <v>66</v>
      </c>
      <c r="I522" s="229">
        <f t="shared" si="14"/>
        <v>0</v>
      </c>
      <c r="J522" s="232"/>
      <c r="K522" s="226" t="s">
        <v>9001</v>
      </c>
      <c r="L522" s="226" t="s">
        <v>720</v>
      </c>
      <c r="M522" s="226" t="s">
        <v>8141</v>
      </c>
      <c r="N522" s="226" t="s">
        <v>8230</v>
      </c>
      <c r="O522" s="232">
        <v>45709</v>
      </c>
      <c r="P522" s="232"/>
      <c r="Q522" s="232"/>
      <c r="R522" s="232"/>
      <c r="S522" s="226" t="s">
        <v>8208</v>
      </c>
      <c r="T522" s="229">
        <v>45709</v>
      </c>
      <c r="U522" s="232"/>
      <c r="V522" s="233"/>
      <c r="W522" s="233"/>
      <c r="X522" s="226" t="s">
        <v>8433</v>
      </c>
      <c r="Y522" s="229">
        <v>45709</v>
      </c>
      <c r="Z522" s="232">
        <v>45709</v>
      </c>
      <c r="AA522" s="232"/>
      <c r="AB522" s="232"/>
      <c r="AC522" s="234"/>
      <c r="AD522" s="232"/>
      <c r="AE522" s="253" t="str">
        <f>IF($N522=マイタスク!$U$5,"作業者","")&amp;IF($S522=マイタスク!$U$5,"ピアレビュー","")&amp;IF($X522=マイタスク!$U$5,"SVレビュー","")</f>
        <v/>
      </c>
      <c r="AF522" s="252">
        <f t="shared" si="15"/>
        <v>125</v>
      </c>
      <c r="AG522" s="9" t="s">
        <v>34</v>
      </c>
    </row>
    <row r="523" spans="2:33">
      <c r="B523" s="225">
        <v>511</v>
      </c>
      <c r="C523" s="226" t="s">
        <v>568</v>
      </c>
      <c r="D523" s="227" t="s">
        <v>569</v>
      </c>
      <c r="E523" s="228" t="s">
        <v>719</v>
      </c>
      <c r="F523" s="226" t="s">
        <v>720</v>
      </c>
      <c r="G523" s="226" t="s">
        <v>65</v>
      </c>
      <c r="H523" s="226" t="s">
        <v>66</v>
      </c>
      <c r="I523" s="229">
        <f t="shared" si="14"/>
        <v>0</v>
      </c>
      <c r="J523" s="232"/>
      <c r="K523" s="226" t="s">
        <v>9002</v>
      </c>
      <c r="L523" s="226" t="s">
        <v>9003</v>
      </c>
      <c r="M523" s="226" t="s">
        <v>8141</v>
      </c>
      <c r="N523" s="226" t="s">
        <v>8230</v>
      </c>
      <c r="O523" s="232">
        <v>45709</v>
      </c>
      <c r="P523" s="232"/>
      <c r="Q523" s="232"/>
      <c r="R523" s="232"/>
      <c r="S523" s="226" t="s">
        <v>8208</v>
      </c>
      <c r="T523" s="229">
        <v>45709</v>
      </c>
      <c r="U523" s="232"/>
      <c r="V523" s="233"/>
      <c r="W523" s="233"/>
      <c r="X523" s="226" t="s">
        <v>8433</v>
      </c>
      <c r="Y523" s="229">
        <v>45709</v>
      </c>
      <c r="Z523" s="232">
        <v>45709</v>
      </c>
      <c r="AA523" s="232"/>
      <c r="AB523" s="232"/>
      <c r="AC523" s="234"/>
      <c r="AD523" s="232"/>
      <c r="AE523" s="253" t="str">
        <f>IF($N523=マイタスク!$U$5,"作業者","")&amp;IF($S523=マイタスク!$U$5,"ピアレビュー","")&amp;IF($X523=マイタスク!$U$5,"SVレビュー","")</f>
        <v/>
      </c>
      <c r="AF523" s="252">
        <f t="shared" si="15"/>
        <v>125</v>
      </c>
      <c r="AG523" s="9" t="s">
        <v>34</v>
      </c>
    </row>
    <row r="524" spans="2:33">
      <c r="B524" s="225">
        <v>512</v>
      </c>
      <c r="C524" s="226" t="s">
        <v>568</v>
      </c>
      <c r="D524" s="227" t="s">
        <v>569</v>
      </c>
      <c r="E524" s="228" t="s">
        <v>721</v>
      </c>
      <c r="F524" s="226" t="s">
        <v>722</v>
      </c>
      <c r="G524" s="226" t="s">
        <v>65</v>
      </c>
      <c r="H524" s="226" t="s">
        <v>66</v>
      </c>
      <c r="I524" s="229">
        <f t="shared" si="14"/>
        <v>0</v>
      </c>
      <c r="J524" s="232"/>
      <c r="K524" s="226" t="s">
        <v>9004</v>
      </c>
      <c r="L524" s="226" t="s">
        <v>9005</v>
      </c>
      <c r="M524" s="226" t="s">
        <v>8141</v>
      </c>
      <c r="N524" s="226" t="s">
        <v>8164</v>
      </c>
      <c r="O524" s="232">
        <v>45344</v>
      </c>
      <c r="P524" s="232"/>
      <c r="Q524" s="232"/>
      <c r="R524" s="232"/>
      <c r="S524" s="226" t="s">
        <v>8181</v>
      </c>
      <c r="T524" s="229">
        <v>45344</v>
      </c>
      <c r="U524" s="232"/>
      <c r="V524" s="233"/>
      <c r="W524" s="233"/>
      <c r="X524" s="226" t="s">
        <v>8163</v>
      </c>
      <c r="Y524" s="229">
        <v>45344</v>
      </c>
      <c r="Z524" s="232">
        <v>45344</v>
      </c>
      <c r="AA524" s="232"/>
      <c r="AB524" s="232"/>
      <c r="AC524" s="234"/>
      <c r="AD524" s="232"/>
      <c r="AE524" s="253" t="str">
        <f>IF($N524=マイタスク!$U$5,"作業者","")&amp;IF($S524=マイタスク!$U$5,"ピアレビュー","")&amp;IF($X524=マイタスク!$U$5,"SVレビュー","")</f>
        <v/>
      </c>
      <c r="AF524" s="252">
        <f t="shared" si="15"/>
        <v>75</v>
      </c>
      <c r="AG524" s="9" t="s">
        <v>34</v>
      </c>
    </row>
    <row r="525" spans="2:33">
      <c r="B525" s="225">
        <v>513</v>
      </c>
      <c r="C525" s="226" t="s">
        <v>568</v>
      </c>
      <c r="D525" s="227" t="s">
        <v>569</v>
      </c>
      <c r="E525" s="228" t="s">
        <v>721</v>
      </c>
      <c r="F525" s="226" t="s">
        <v>722</v>
      </c>
      <c r="G525" s="226" t="s">
        <v>65</v>
      </c>
      <c r="H525" s="226" t="s">
        <v>66</v>
      </c>
      <c r="I525" s="229">
        <f t="shared" ref="I525:I588" si="16">$Q525</f>
        <v>0</v>
      </c>
      <c r="J525" s="232"/>
      <c r="K525" s="226" t="s">
        <v>9006</v>
      </c>
      <c r="L525" s="226" t="s">
        <v>9007</v>
      </c>
      <c r="M525" s="226" t="s">
        <v>8141</v>
      </c>
      <c r="N525" s="226" t="s">
        <v>8164</v>
      </c>
      <c r="O525" s="232">
        <v>45344</v>
      </c>
      <c r="P525" s="232"/>
      <c r="Q525" s="232"/>
      <c r="R525" s="232"/>
      <c r="S525" s="226" t="s">
        <v>8181</v>
      </c>
      <c r="T525" s="229">
        <v>45344</v>
      </c>
      <c r="U525" s="232"/>
      <c r="V525" s="233"/>
      <c r="W525" s="233"/>
      <c r="X525" s="226" t="s">
        <v>8163</v>
      </c>
      <c r="Y525" s="229">
        <v>45344</v>
      </c>
      <c r="Z525" s="232">
        <v>45344</v>
      </c>
      <c r="AA525" s="232"/>
      <c r="AB525" s="232"/>
      <c r="AC525" s="234"/>
      <c r="AD525" s="232"/>
      <c r="AE525" s="253" t="str">
        <f>IF($N525=マイタスク!$U$5,"作業者","")&amp;IF($S525=マイタスク!$U$5,"ピアレビュー","")&amp;IF($X525=マイタスク!$U$5,"SVレビュー","")</f>
        <v/>
      </c>
      <c r="AF525" s="252">
        <f t="shared" ref="AF525:AF588" si="17">VALUE(RIGHT($E525,4))</f>
        <v>75</v>
      </c>
      <c r="AG525" s="9" t="s">
        <v>34</v>
      </c>
    </row>
    <row r="526" spans="2:33">
      <c r="B526" s="225">
        <v>514</v>
      </c>
      <c r="C526" s="226" t="s">
        <v>568</v>
      </c>
      <c r="D526" s="227" t="s">
        <v>569</v>
      </c>
      <c r="E526" s="228" t="s">
        <v>723</v>
      </c>
      <c r="F526" s="226" t="s">
        <v>724</v>
      </c>
      <c r="G526" s="226" t="s">
        <v>65</v>
      </c>
      <c r="H526" s="226" t="s">
        <v>66</v>
      </c>
      <c r="I526" s="229">
        <f t="shared" si="16"/>
        <v>0</v>
      </c>
      <c r="J526" s="232"/>
      <c r="K526" s="226" t="s">
        <v>9008</v>
      </c>
      <c r="L526" s="226" t="s">
        <v>9009</v>
      </c>
      <c r="M526" s="226" t="s">
        <v>8141</v>
      </c>
      <c r="N526" s="226" t="s">
        <v>8163</v>
      </c>
      <c r="O526" s="232">
        <v>44981.375</v>
      </c>
      <c r="P526" s="232"/>
      <c r="Q526" s="232"/>
      <c r="R526" s="232"/>
      <c r="S526" s="226" t="s">
        <v>8230</v>
      </c>
      <c r="T526" s="229">
        <v>44981.375</v>
      </c>
      <c r="U526" s="232"/>
      <c r="V526" s="233"/>
      <c r="W526" s="233"/>
      <c r="X526" s="226" t="s">
        <v>8165</v>
      </c>
      <c r="Y526" s="229">
        <v>44981.375</v>
      </c>
      <c r="Z526" s="232">
        <v>44981.375</v>
      </c>
      <c r="AA526" s="232"/>
      <c r="AB526" s="232"/>
      <c r="AC526" s="234"/>
      <c r="AD526" s="232"/>
      <c r="AE526" s="253" t="str">
        <f>IF($N526=マイタスク!$U$5,"作業者","")&amp;IF($S526=マイタスク!$U$5,"ピアレビュー","")&amp;IF($X526=マイタスク!$U$5,"SVレビュー","")</f>
        <v/>
      </c>
      <c r="AF526" s="252">
        <f t="shared" si="17"/>
        <v>24</v>
      </c>
      <c r="AG526" s="9" t="s">
        <v>34</v>
      </c>
    </row>
    <row r="527" spans="2:33">
      <c r="B527" s="225">
        <v>515</v>
      </c>
      <c r="C527" s="226" t="s">
        <v>568</v>
      </c>
      <c r="D527" s="227" t="s">
        <v>569</v>
      </c>
      <c r="E527" s="228" t="s">
        <v>723</v>
      </c>
      <c r="F527" s="226" t="s">
        <v>724</v>
      </c>
      <c r="G527" s="226" t="s">
        <v>65</v>
      </c>
      <c r="H527" s="226" t="s">
        <v>66</v>
      </c>
      <c r="I527" s="229">
        <f t="shared" si="16"/>
        <v>0</v>
      </c>
      <c r="J527" s="232"/>
      <c r="K527" s="226" t="s">
        <v>9010</v>
      </c>
      <c r="L527" s="226" t="s">
        <v>9011</v>
      </c>
      <c r="M527" s="226" t="s">
        <v>8141</v>
      </c>
      <c r="N527" s="226" t="s">
        <v>8163</v>
      </c>
      <c r="O527" s="232">
        <v>44981.375</v>
      </c>
      <c r="P527" s="232"/>
      <c r="Q527" s="232"/>
      <c r="R527" s="232"/>
      <c r="S527" s="226" t="s">
        <v>8230</v>
      </c>
      <c r="T527" s="229">
        <v>44981.375</v>
      </c>
      <c r="U527" s="232"/>
      <c r="V527" s="233"/>
      <c r="W527" s="233"/>
      <c r="X527" s="226" t="s">
        <v>8165</v>
      </c>
      <c r="Y527" s="229">
        <v>44981.375</v>
      </c>
      <c r="Z527" s="232">
        <v>44981.375</v>
      </c>
      <c r="AA527" s="232"/>
      <c r="AB527" s="232"/>
      <c r="AC527" s="234"/>
      <c r="AD527" s="232"/>
      <c r="AE527" s="253" t="str">
        <f>IF($N527=マイタスク!$U$5,"作業者","")&amp;IF($S527=マイタスク!$U$5,"ピアレビュー","")&amp;IF($X527=マイタスク!$U$5,"SVレビュー","")</f>
        <v/>
      </c>
      <c r="AF527" s="252">
        <f t="shared" si="17"/>
        <v>24</v>
      </c>
      <c r="AG527" s="9" t="s">
        <v>34</v>
      </c>
    </row>
    <row r="528" spans="2:33">
      <c r="B528" s="225">
        <v>516</v>
      </c>
      <c r="C528" s="226" t="s">
        <v>568</v>
      </c>
      <c r="D528" s="227" t="s">
        <v>569</v>
      </c>
      <c r="E528" s="228" t="s">
        <v>725</v>
      </c>
      <c r="F528" s="226" t="s">
        <v>724</v>
      </c>
      <c r="G528" s="226" t="s">
        <v>65</v>
      </c>
      <c r="H528" s="226" t="s">
        <v>66</v>
      </c>
      <c r="I528" s="229">
        <f t="shared" si="16"/>
        <v>0</v>
      </c>
      <c r="J528" s="232"/>
      <c r="K528" s="226" t="s">
        <v>9012</v>
      </c>
      <c r="L528" s="226" t="s">
        <v>9013</v>
      </c>
      <c r="M528" s="226" t="s">
        <v>8141</v>
      </c>
      <c r="N528" s="226" t="s">
        <v>8164</v>
      </c>
      <c r="O528" s="232">
        <v>44988.375</v>
      </c>
      <c r="P528" s="232"/>
      <c r="Q528" s="232"/>
      <c r="R528" s="232"/>
      <c r="S528" s="226" t="s">
        <v>8163</v>
      </c>
      <c r="T528" s="229">
        <v>44988.375</v>
      </c>
      <c r="U528" s="232"/>
      <c r="V528" s="233"/>
      <c r="W528" s="233"/>
      <c r="X528" s="226" t="s">
        <v>8165</v>
      </c>
      <c r="Y528" s="229">
        <v>44988.375</v>
      </c>
      <c r="Z528" s="232">
        <v>44988.375</v>
      </c>
      <c r="AA528" s="232"/>
      <c r="AB528" s="232"/>
      <c r="AC528" s="234"/>
      <c r="AD528" s="232"/>
      <c r="AE528" s="253" t="str">
        <f>IF($N528=マイタスク!$U$5,"作業者","")&amp;IF($S528=マイタスク!$U$5,"ピアレビュー","")&amp;IF($X528=マイタスク!$U$5,"SVレビュー","")</f>
        <v/>
      </c>
      <c r="AF528" s="252">
        <f t="shared" si="17"/>
        <v>25</v>
      </c>
      <c r="AG528" s="9" t="s">
        <v>34</v>
      </c>
    </row>
    <row r="529" spans="2:33">
      <c r="B529" s="225">
        <v>517</v>
      </c>
      <c r="C529" s="226" t="s">
        <v>568</v>
      </c>
      <c r="D529" s="227" t="s">
        <v>569</v>
      </c>
      <c r="E529" s="228" t="s">
        <v>725</v>
      </c>
      <c r="F529" s="226" t="s">
        <v>724</v>
      </c>
      <c r="G529" s="226" t="s">
        <v>65</v>
      </c>
      <c r="H529" s="226" t="s">
        <v>66</v>
      </c>
      <c r="I529" s="229">
        <f t="shared" si="16"/>
        <v>0</v>
      </c>
      <c r="J529" s="232"/>
      <c r="K529" s="226" t="s">
        <v>9014</v>
      </c>
      <c r="L529" s="226" t="s">
        <v>9015</v>
      </c>
      <c r="M529" s="226" t="s">
        <v>8141</v>
      </c>
      <c r="N529" s="226" t="s">
        <v>8164</v>
      </c>
      <c r="O529" s="232">
        <v>44988.375</v>
      </c>
      <c r="P529" s="232"/>
      <c r="Q529" s="232"/>
      <c r="R529" s="232"/>
      <c r="S529" s="226" t="s">
        <v>8163</v>
      </c>
      <c r="T529" s="229">
        <v>44988.375</v>
      </c>
      <c r="U529" s="232"/>
      <c r="V529" s="233"/>
      <c r="W529" s="233"/>
      <c r="X529" s="226" t="s">
        <v>8165</v>
      </c>
      <c r="Y529" s="229">
        <v>44988.375</v>
      </c>
      <c r="Z529" s="232">
        <v>44988.375</v>
      </c>
      <c r="AA529" s="232"/>
      <c r="AB529" s="232"/>
      <c r="AC529" s="234"/>
      <c r="AD529" s="232"/>
      <c r="AE529" s="253" t="str">
        <f>IF($N529=マイタスク!$U$5,"作業者","")&amp;IF($S529=マイタスク!$U$5,"ピアレビュー","")&amp;IF($X529=マイタスク!$U$5,"SVレビュー","")</f>
        <v/>
      </c>
      <c r="AF529" s="252">
        <f t="shared" si="17"/>
        <v>25</v>
      </c>
      <c r="AG529" s="9" t="s">
        <v>34</v>
      </c>
    </row>
    <row r="530" spans="2:33">
      <c r="B530" s="225">
        <v>518</v>
      </c>
      <c r="C530" s="226" t="s">
        <v>568</v>
      </c>
      <c r="D530" s="227" t="s">
        <v>569</v>
      </c>
      <c r="E530" s="228" t="s">
        <v>726</v>
      </c>
      <c r="F530" s="226" t="s">
        <v>727</v>
      </c>
      <c r="G530" s="226" t="s">
        <v>65</v>
      </c>
      <c r="H530" s="226" t="s">
        <v>66</v>
      </c>
      <c r="I530" s="229">
        <f t="shared" si="16"/>
        <v>0</v>
      </c>
      <c r="J530" s="232"/>
      <c r="K530" s="226" t="s">
        <v>9016</v>
      </c>
      <c r="L530" s="226" t="s">
        <v>727</v>
      </c>
      <c r="M530" s="226" t="s">
        <v>8141</v>
      </c>
      <c r="N530" s="226" t="s">
        <v>8230</v>
      </c>
      <c r="O530" s="232">
        <v>46073</v>
      </c>
      <c r="P530" s="232"/>
      <c r="Q530" s="232"/>
      <c r="R530" s="232"/>
      <c r="S530" s="226" t="s">
        <v>8433</v>
      </c>
      <c r="T530" s="229">
        <v>46073</v>
      </c>
      <c r="U530" s="232"/>
      <c r="V530" s="233"/>
      <c r="W530" s="233"/>
      <c r="X530" s="226" t="s">
        <v>8208</v>
      </c>
      <c r="Y530" s="229">
        <v>46073</v>
      </c>
      <c r="Z530" s="232">
        <v>46073</v>
      </c>
      <c r="AA530" s="232"/>
      <c r="AB530" s="232"/>
      <c r="AC530" s="234"/>
      <c r="AD530" s="232"/>
      <c r="AE530" s="253" t="str">
        <f>IF($N530=マイタスク!$U$5,"作業者","")&amp;IF($S530=マイタスク!$U$5,"ピアレビュー","")&amp;IF($X530=マイタスク!$U$5,"SVレビュー","")</f>
        <v/>
      </c>
      <c r="AF530" s="252">
        <f t="shared" si="17"/>
        <v>176</v>
      </c>
      <c r="AG530" s="9" t="s">
        <v>34</v>
      </c>
    </row>
    <row r="531" spans="2:33">
      <c r="B531" s="225">
        <v>519</v>
      </c>
      <c r="C531" s="226" t="s">
        <v>568</v>
      </c>
      <c r="D531" s="227" t="s">
        <v>569</v>
      </c>
      <c r="E531" s="228" t="s">
        <v>728</v>
      </c>
      <c r="F531" s="226" t="s">
        <v>729</v>
      </c>
      <c r="G531" s="226" t="s">
        <v>65</v>
      </c>
      <c r="H531" s="226" t="s">
        <v>66</v>
      </c>
      <c r="I531" s="229">
        <f t="shared" si="16"/>
        <v>0</v>
      </c>
      <c r="J531" s="232"/>
      <c r="K531" s="226" t="s">
        <v>9017</v>
      </c>
      <c r="L531" s="226" t="s">
        <v>729</v>
      </c>
      <c r="M531" s="226" t="s">
        <v>8141</v>
      </c>
      <c r="N531" s="226" t="s">
        <v>8164</v>
      </c>
      <c r="O531" s="232">
        <v>45716</v>
      </c>
      <c r="P531" s="232"/>
      <c r="Q531" s="232"/>
      <c r="R531" s="232"/>
      <c r="S531" s="226" t="s">
        <v>8230</v>
      </c>
      <c r="T531" s="229">
        <v>45716</v>
      </c>
      <c r="U531" s="232"/>
      <c r="V531" s="233"/>
      <c r="W531" s="233"/>
      <c r="X531" s="226" t="s">
        <v>8433</v>
      </c>
      <c r="Y531" s="229">
        <v>45716</v>
      </c>
      <c r="Z531" s="232">
        <v>45716</v>
      </c>
      <c r="AA531" s="232"/>
      <c r="AB531" s="232"/>
      <c r="AC531" s="234"/>
      <c r="AD531" s="232"/>
      <c r="AE531" s="253" t="str">
        <f>IF($N531=マイタスク!$U$5,"作業者","")&amp;IF($S531=マイタスク!$U$5,"ピアレビュー","")&amp;IF($X531=マイタスク!$U$5,"SVレビュー","")</f>
        <v/>
      </c>
      <c r="AF531" s="252">
        <f t="shared" si="17"/>
        <v>126</v>
      </c>
      <c r="AG531" s="9" t="s">
        <v>34</v>
      </c>
    </row>
    <row r="532" spans="2:33">
      <c r="B532" s="225">
        <v>520</v>
      </c>
      <c r="C532" s="226" t="s">
        <v>568</v>
      </c>
      <c r="D532" s="227" t="s">
        <v>569</v>
      </c>
      <c r="E532" s="228" t="s">
        <v>728</v>
      </c>
      <c r="F532" s="226" t="s">
        <v>729</v>
      </c>
      <c r="G532" s="226" t="s">
        <v>65</v>
      </c>
      <c r="H532" s="226" t="s">
        <v>66</v>
      </c>
      <c r="I532" s="229">
        <f t="shared" si="16"/>
        <v>0</v>
      </c>
      <c r="J532" s="232"/>
      <c r="K532" s="226" t="s">
        <v>9018</v>
      </c>
      <c r="L532" s="226" t="s">
        <v>9019</v>
      </c>
      <c r="M532" s="226" t="s">
        <v>8141</v>
      </c>
      <c r="N532" s="226" t="s">
        <v>8164</v>
      </c>
      <c r="O532" s="232">
        <v>45716</v>
      </c>
      <c r="P532" s="232"/>
      <c r="Q532" s="232"/>
      <c r="R532" s="232"/>
      <c r="S532" s="226" t="s">
        <v>8230</v>
      </c>
      <c r="T532" s="229">
        <v>45716</v>
      </c>
      <c r="U532" s="232"/>
      <c r="V532" s="233"/>
      <c r="W532" s="233"/>
      <c r="X532" s="226" t="s">
        <v>8433</v>
      </c>
      <c r="Y532" s="229">
        <v>45716</v>
      </c>
      <c r="Z532" s="232">
        <v>45716</v>
      </c>
      <c r="AA532" s="232"/>
      <c r="AB532" s="232"/>
      <c r="AC532" s="234"/>
      <c r="AD532" s="232"/>
      <c r="AE532" s="253" t="str">
        <f>IF($N532=マイタスク!$U$5,"作業者","")&amp;IF($S532=マイタスク!$U$5,"ピアレビュー","")&amp;IF($X532=マイタスク!$U$5,"SVレビュー","")</f>
        <v/>
      </c>
      <c r="AF532" s="252">
        <f t="shared" si="17"/>
        <v>126</v>
      </c>
      <c r="AG532" s="9" t="s">
        <v>34</v>
      </c>
    </row>
    <row r="533" spans="2:33">
      <c r="B533" s="225">
        <v>521</v>
      </c>
      <c r="C533" s="226" t="s">
        <v>568</v>
      </c>
      <c r="D533" s="227" t="s">
        <v>569</v>
      </c>
      <c r="E533" s="228" t="s">
        <v>730</v>
      </c>
      <c r="F533" s="226" t="s">
        <v>731</v>
      </c>
      <c r="G533" s="226" t="s">
        <v>65</v>
      </c>
      <c r="H533" s="226" t="s">
        <v>66</v>
      </c>
      <c r="I533" s="229">
        <f t="shared" si="16"/>
        <v>0</v>
      </c>
      <c r="J533" s="232"/>
      <c r="K533" s="226" t="s">
        <v>9020</v>
      </c>
      <c r="L533" s="226" t="s">
        <v>9021</v>
      </c>
      <c r="M533" s="226" t="s">
        <v>8141</v>
      </c>
      <c r="N533" s="226" t="s">
        <v>8156</v>
      </c>
      <c r="O533" s="232">
        <v>45351</v>
      </c>
      <c r="P533" s="232"/>
      <c r="Q533" s="232"/>
      <c r="R533" s="232"/>
      <c r="S533" s="226" t="s">
        <v>8167</v>
      </c>
      <c r="T533" s="229">
        <v>45352</v>
      </c>
      <c r="U533" s="232"/>
      <c r="V533" s="233"/>
      <c r="W533" s="233"/>
      <c r="X533" s="226"/>
      <c r="Y533" s="229"/>
      <c r="Z533" s="232">
        <v>45352</v>
      </c>
      <c r="AA533" s="232"/>
      <c r="AB533" s="232"/>
      <c r="AC533" s="234"/>
      <c r="AD533" s="232"/>
      <c r="AE533" s="253" t="str">
        <f>IF($N533=マイタスク!$U$5,"作業者","")&amp;IF($S533=マイタスク!$U$5,"ピアレビュー","")&amp;IF($X533=マイタスク!$U$5,"SVレビュー","")</f>
        <v/>
      </c>
      <c r="AF533" s="252">
        <f t="shared" si="17"/>
        <v>76</v>
      </c>
      <c r="AG533" s="9" t="s">
        <v>34</v>
      </c>
    </row>
    <row r="534" spans="2:33">
      <c r="B534" s="225">
        <v>522</v>
      </c>
      <c r="C534" s="226" t="s">
        <v>568</v>
      </c>
      <c r="D534" s="227" t="s">
        <v>569</v>
      </c>
      <c r="E534" s="228" t="s">
        <v>730</v>
      </c>
      <c r="F534" s="226" t="s">
        <v>731</v>
      </c>
      <c r="G534" s="226" t="s">
        <v>65</v>
      </c>
      <c r="H534" s="226" t="s">
        <v>66</v>
      </c>
      <c r="I534" s="229">
        <f t="shared" si="16"/>
        <v>0</v>
      </c>
      <c r="J534" s="232"/>
      <c r="K534" s="226" t="s">
        <v>9022</v>
      </c>
      <c r="L534" s="226" t="s">
        <v>9023</v>
      </c>
      <c r="M534" s="226" t="s">
        <v>8141</v>
      </c>
      <c r="N534" s="226" t="s">
        <v>8164</v>
      </c>
      <c r="O534" s="232">
        <v>45351</v>
      </c>
      <c r="P534" s="232"/>
      <c r="Q534" s="232"/>
      <c r="R534" s="232"/>
      <c r="S534" s="226" t="s">
        <v>8163</v>
      </c>
      <c r="T534" s="229">
        <v>45352</v>
      </c>
      <c r="U534" s="232"/>
      <c r="V534" s="233"/>
      <c r="W534" s="233"/>
      <c r="X534" s="226" t="s">
        <v>8163</v>
      </c>
      <c r="Y534" s="229">
        <v>45352</v>
      </c>
      <c r="Z534" s="232">
        <v>45352</v>
      </c>
      <c r="AA534" s="232"/>
      <c r="AB534" s="232"/>
      <c r="AC534" s="234"/>
      <c r="AD534" s="232"/>
      <c r="AE534" s="253" t="str">
        <f>IF($N534=マイタスク!$U$5,"作業者","")&amp;IF($S534=マイタスク!$U$5,"ピアレビュー","")&amp;IF($X534=マイタスク!$U$5,"SVレビュー","")</f>
        <v/>
      </c>
      <c r="AF534" s="252">
        <f t="shared" si="17"/>
        <v>76</v>
      </c>
      <c r="AG534" s="9" t="s">
        <v>34</v>
      </c>
    </row>
    <row r="535" spans="2:33">
      <c r="B535" s="225">
        <v>523</v>
      </c>
      <c r="C535" s="226" t="s">
        <v>568</v>
      </c>
      <c r="D535" s="227" t="s">
        <v>569</v>
      </c>
      <c r="E535" s="228" t="s">
        <v>732</v>
      </c>
      <c r="F535" s="226" t="s">
        <v>733</v>
      </c>
      <c r="G535" s="226" t="s">
        <v>65</v>
      </c>
      <c r="H535" s="226" t="s">
        <v>66</v>
      </c>
      <c r="I535" s="229">
        <f t="shared" si="16"/>
        <v>0</v>
      </c>
      <c r="J535" s="232"/>
      <c r="K535" s="226" t="s">
        <v>9024</v>
      </c>
      <c r="L535" s="226" t="s">
        <v>733</v>
      </c>
      <c r="M535" s="226" t="s">
        <v>8141</v>
      </c>
      <c r="N535" s="226" t="s">
        <v>8208</v>
      </c>
      <c r="O535" s="232">
        <v>46059</v>
      </c>
      <c r="P535" s="232"/>
      <c r="Q535" s="232"/>
      <c r="R535" s="232"/>
      <c r="S535" s="226" t="s">
        <v>8164</v>
      </c>
      <c r="T535" s="229">
        <v>46059</v>
      </c>
      <c r="U535" s="232"/>
      <c r="V535" s="233"/>
      <c r="W535" s="233"/>
      <c r="X535" s="226" t="s">
        <v>8152</v>
      </c>
      <c r="Y535" s="229">
        <v>46059</v>
      </c>
      <c r="Z535" s="232">
        <v>46059</v>
      </c>
      <c r="AA535" s="232"/>
      <c r="AB535" s="232"/>
      <c r="AC535" s="234"/>
      <c r="AD535" s="232"/>
      <c r="AE535" s="253" t="str">
        <f>IF($N535=マイタスク!$U$5,"作業者","")&amp;IF($S535=マイタスク!$U$5,"ピアレビュー","")&amp;IF($X535=マイタスク!$U$5,"SVレビュー","")</f>
        <v/>
      </c>
      <c r="AF535" s="252">
        <f t="shared" si="17"/>
        <v>173</v>
      </c>
      <c r="AG535" s="9" t="s">
        <v>34</v>
      </c>
    </row>
    <row r="536" spans="2:33">
      <c r="B536" s="225">
        <v>524</v>
      </c>
      <c r="C536" s="226" t="s">
        <v>568</v>
      </c>
      <c r="D536" s="227" t="s">
        <v>569</v>
      </c>
      <c r="E536" s="228" t="s">
        <v>734</v>
      </c>
      <c r="F536" s="226" t="s">
        <v>735</v>
      </c>
      <c r="G536" s="226" t="s">
        <v>65</v>
      </c>
      <c r="H536" s="226" t="s">
        <v>66</v>
      </c>
      <c r="I536" s="229">
        <f t="shared" si="16"/>
        <v>0</v>
      </c>
      <c r="J536" s="232"/>
      <c r="K536" s="226" t="s">
        <v>9025</v>
      </c>
      <c r="L536" s="226" t="s">
        <v>735</v>
      </c>
      <c r="M536" s="226" t="s">
        <v>8141</v>
      </c>
      <c r="N536" s="226" t="s">
        <v>8208</v>
      </c>
      <c r="O536" s="232">
        <v>45695</v>
      </c>
      <c r="P536" s="232"/>
      <c r="Q536" s="232"/>
      <c r="R536" s="232"/>
      <c r="S536" s="226" t="s">
        <v>8230</v>
      </c>
      <c r="T536" s="229">
        <v>45695</v>
      </c>
      <c r="U536" s="232"/>
      <c r="V536" s="233"/>
      <c r="W536" s="233"/>
      <c r="X536" s="226" t="s">
        <v>8433</v>
      </c>
      <c r="Y536" s="229">
        <v>45695</v>
      </c>
      <c r="Z536" s="232">
        <v>45695</v>
      </c>
      <c r="AA536" s="232"/>
      <c r="AB536" s="232"/>
      <c r="AC536" s="234"/>
      <c r="AD536" s="232"/>
      <c r="AE536" s="253" t="str">
        <f>IF($N536=マイタスク!$U$5,"作業者","")&amp;IF($S536=マイタスク!$U$5,"ピアレビュー","")&amp;IF($X536=マイタスク!$U$5,"SVレビュー","")</f>
        <v/>
      </c>
      <c r="AF536" s="252">
        <f t="shared" si="17"/>
        <v>123</v>
      </c>
      <c r="AG536" s="9" t="s">
        <v>34</v>
      </c>
    </row>
    <row r="537" spans="2:33">
      <c r="B537" s="225">
        <v>525</v>
      </c>
      <c r="C537" s="226" t="s">
        <v>568</v>
      </c>
      <c r="D537" s="227" t="s">
        <v>569</v>
      </c>
      <c r="E537" s="228" t="s">
        <v>734</v>
      </c>
      <c r="F537" s="226" t="s">
        <v>735</v>
      </c>
      <c r="G537" s="226" t="s">
        <v>65</v>
      </c>
      <c r="H537" s="226" t="s">
        <v>66</v>
      </c>
      <c r="I537" s="229">
        <f t="shared" si="16"/>
        <v>0</v>
      </c>
      <c r="J537" s="232"/>
      <c r="K537" s="226" t="s">
        <v>9026</v>
      </c>
      <c r="L537" s="226" t="s">
        <v>9027</v>
      </c>
      <c r="M537" s="226" t="s">
        <v>8141</v>
      </c>
      <c r="N537" s="226" t="s">
        <v>8208</v>
      </c>
      <c r="O537" s="232">
        <v>45695</v>
      </c>
      <c r="P537" s="232"/>
      <c r="Q537" s="232"/>
      <c r="R537" s="232"/>
      <c r="S537" s="226" t="s">
        <v>8230</v>
      </c>
      <c r="T537" s="229">
        <v>45695</v>
      </c>
      <c r="U537" s="232"/>
      <c r="V537" s="233"/>
      <c r="W537" s="233"/>
      <c r="X537" s="226" t="s">
        <v>8433</v>
      </c>
      <c r="Y537" s="229">
        <v>45695</v>
      </c>
      <c r="Z537" s="232">
        <v>45695</v>
      </c>
      <c r="AA537" s="232"/>
      <c r="AB537" s="232"/>
      <c r="AC537" s="234"/>
      <c r="AD537" s="232"/>
      <c r="AE537" s="253" t="str">
        <f>IF($N537=マイタスク!$U$5,"作業者","")&amp;IF($S537=マイタスク!$U$5,"ピアレビュー","")&amp;IF($X537=マイタスク!$U$5,"SVレビュー","")</f>
        <v/>
      </c>
      <c r="AF537" s="252">
        <f t="shared" si="17"/>
        <v>123</v>
      </c>
      <c r="AG537" s="9" t="s">
        <v>34</v>
      </c>
    </row>
    <row r="538" spans="2:33">
      <c r="B538" s="225">
        <v>526</v>
      </c>
      <c r="C538" s="226" t="s">
        <v>568</v>
      </c>
      <c r="D538" s="227" t="s">
        <v>569</v>
      </c>
      <c r="E538" s="228" t="s">
        <v>736</v>
      </c>
      <c r="F538" s="226" t="s">
        <v>737</v>
      </c>
      <c r="G538" s="226" t="s">
        <v>65</v>
      </c>
      <c r="H538" s="226" t="s">
        <v>66</v>
      </c>
      <c r="I538" s="229">
        <f t="shared" si="16"/>
        <v>0</v>
      </c>
      <c r="J538" s="232"/>
      <c r="K538" s="226" t="s">
        <v>9028</v>
      </c>
      <c r="L538" s="226" t="s">
        <v>9029</v>
      </c>
      <c r="M538" s="226" t="s">
        <v>8255</v>
      </c>
      <c r="N538" s="226" t="s">
        <v>8181</v>
      </c>
      <c r="O538" s="232">
        <v>45331</v>
      </c>
      <c r="P538" s="232"/>
      <c r="Q538" s="232"/>
      <c r="R538" s="232"/>
      <c r="S538" s="226" t="s">
        <v>8230</v>
      </c>
      <c r="T538" s="229">
        <v>45331</v>
      </c>
      <c r="U538" s="232"/>
      <c r="V538" s="233"/>
      <c r="W538" s="233"/>
      <c r="X538" s="226" t="s">
        <v>8163</v>
      </c>
      <c r="Y538" s="229">
        <v>45331</v>
      </c>
      <c r="Z538" s="232">
        <v>45331</v>
      </c>
      <c r="AA538" s="232"/>
      <c r="AB538" s="232"/>
      <c r="AC538" s="234"/>
      <c r="AD538" s="232"/>
      <c r="AE538" s="253" t="str">
        <f>IF($N538=マイタスク!$U$5,"作業者","")&amp;IF($S538=マイタスク!$U$5,"ピアレビュー","")&amp;IF($X538=マイタスク!$U$5,"SVレビュー","")</f>
        <v/>
      </c>
      <c r="AF538" s="252">
        <f t="shared" si="17"/>
        <v>73</v>
      </c>
      <c r="AG538" s="9" t="s">
        <v>34</v>
      </c>
    </row>
    <row r="539" spans="2:33">
      <c r="B539" s="225">
        <v>527</v>
      </c>
      <c r="C539" s="226" t="s">
        <v>568</v>
      </c>
      <c r="D539" s="227" t="s">
        <v>569</v>
      </c>
      <c r="E539" s="228" t="s">
        <v>736</v>
      </c>
      <c r="F539" s="226" t="s">
        <v>737</v>
      </c>
      <c r="G539" s="226" t="s">
        <v>65</v>
      </c>
      <c r="H539" s="226" t="s">
        <v>66</v>
      </c>
      <c r="I539" s="229">
        <f t="shared" si="16"/>
        <v>0</v>
      </c>
      <c r="J539" s="232"/>
      <c r="K539" s="226" t="s">
        <v>9030</v>
      </c>
      <c r="L539" s="226" t="s">
        <v>9031</v>
      </c>
      <c r="M539" s="226" t="s">
        <v>8141</v>
      </c>
      <c r="N539" s="226" t="s">
        <v>8181</v>
      </c>
      <c r="O539" s="232">
        <v>45331</v>
      </c>
      <c r="P539" s="232"/>
      <c r="Q539" s="232"/>
      <c r="R539" s="232"/>
      <c r="S539" s="226" t="s">
        <v>8230</v>
      </c>
      <c r="T539" s="229">
        <v>45331</v>
      </c>
      <c r="U539" s="232"/>
      <c r="V539" s="233"/>
      <c r="W539" s="233"/>
      <c r="X539" s="226" t="s">
        <v>8163</v>
      </c>
      <c r="Y539" s="229">
        <v>45331</v>
      </c>
      <c r="Z539" s="232">
        <v>45331</v>
      </c>
      <c r="AA539" s="232"/>
      <c r="AB539" s="232"/>
      <c r="AC539" s="234"/>
      <c r="AD539" s="232"/>
      <c r="AE539" s="253" t="str">
        <f>IF($N539=マイタスク!$U$5,"作業者","")&amp;IF($S539=マイタスク!$U$5,"ピアレビュー","")&amp;IF($X539=マイタスク!$U$5,"SVレビュー","")</f>
        <v/>
      </c>
      <c r="AF539" s="252">
        <f t="shared" si="17"/>
        <v>73</v>
      </c>
      <c r="AG539" s="9" t="s">
        <v>34</v>
      </c>
    </row>
    <row r="540" spans="2:33">
      <c r="B540" s="225">
        <v>528</v>
      </c>
      <c r="C540" s="226" t="s">
        <v>568</v>
      </c>
      <c r="D540" s="227" t="s">
        <v>569</v>
      </c>
      <c r="E540" s="228" t="s">
        <v>738</v>
      </c>
      <c r="F540" s="226" t="s">
        <v>739</v>
      </c>
      <c r="G540" s="226" t="s">
        <v>65</v>
      </c>
      <c r="H540" s="226" t="s">
        <v>66</v>
      </c>
      <c r="I540" s="229">
        <f t="shared" si="16"/>
        <v>0</v>
      </c>
      <c r="J540" s="232"/>
      <c r="K540" s="226" t="s">
        <v>9032</v>
      </c>
      <c r="L540" s="226" t="s">
        <v>9033</v>
      </c>
      <c r="M540" s="226" t="s">
        <v>8141</v>
      </c>
      <c r="N540" s="226" t="s">
        <v>8181</v>
      </c>
      <c r="O540" s="232">
        <v>44966.375</v>
      </c>
      <c r="P540" s="232"/>
      <c r="Q540" s="232"/>
      <c r="R540" s="232"/>
      <c r="S540" s="226" t="s">
        <v>8164</v>
      </c>
      <c r="T540" s="229">
        <v>44967.375</v>
      </c>
      <c r="U540" s="232"/>
      <c r="V540" s="233"/>
      <c r="W540" s="233"/>
      <c r="X540" s="226" t="s">
        <v>8165</v>
      </c>
      <c r="Y540" s="229">
        <v>44967.375</v>
      </c>
      <c r="Z540" s="232">
        <v>44967.375</v>
      </c>
      <c r="AA540" s="232"/>
      <c r="AB540" s="232"/>
      <c r="AC540" s="234"/>
      <c r="AD540" s="232"/>
      <c r="AE540" s="253" t="str">
        <f>IF($N540=マイタスク!$U$5,"作業者","")&amp;IF($S540=マイタスク!$U$5,"ピアレビュー","")&amp;IF($X540=マイタスク!$U$5,"SVレビュー","")</f>
        <v/>
      </c>
      <c r="AF540" s="252">
        <f t="shared" si="17"/>
        <v>22</v>
      </c>
      <c r="AG540" s="9" t="s">
        <v>34</v>
      </c>
    </row>
    <row r="541" spans="2:33">
      <c r="B541" s="225">
        <v>529</v>
      </c>
      <c r="C541" s="226" t="s">
        <v>568</v>
      </c>
      <c r="D541" s="227" t="s">
        <v>569</v>
      </c>
      <c r="E541" s="228" t="s">
        <v>738</v>
      </c>
      <c r="F541" s="226" t="s">
        <v>739</v>
      </c>
      <c r="G541" s="226" t="s">
        <v>65</v>
      </c>
      <c r="H541" s="226" t="s">
        <v>66</v>
      </c>
      <c r="I541" s="229">
        <f t="shared" si="16"/>
        <v>0</v>
      </c>
      <c r="J541" s="232"/>
      <c r="K541" s="226" t="s">
        <v>9034</v>
      </c>
      <c r="L541" s="226" t="s">
        <v>9035</v>
      </c>
      <c r="M541" s="226" t="s">
        <v>8141</v>
      </c>
      <c r="N541" s="226" t="s">
        <v>8181</v>
      </c>
      <c r="O541" s="232">
        <v>44967.375</v>
      </c>
      <c r="P541" s="232"/>
      <c r="Q541" s="232"/>
      <c r="R541" s="232"/>
      <c r="S541" s="226" t="s">
        <v>8164</v>
      </c>
      <c r="T541" s="229">
        <v>44967.375</v>
      </c>
      <c r="U541" s="232"/>
      <c r="V541" s="233"/>
      <c r="W541" s="233"/>
      <c r="X541" s="226" t="s">
        <v>8165</v>
      </c>
      <c r="Y541" s="229">
        <v>44967.375</v>
      </c>
      <c r="Z541" s="232">
        <v>44967.375</v>
      </c>
      <c r="AA541" s="232"/>
      <c r="AB541" s="232"/>
      <c r="AC541" s="234"/>
      <c r="AD541" s="232"/>
      <c r="AE541" s="253" t="str">
        <f>IF($N541=マイタスク!$U$5,"作業者","")&amp;IF($S541=マイタスク!$U$5,"ピアレビュー","")&amp;IF($X541=マイタスク!$U$5,"SVレビュー","")</f>
        <v/>
      </c>
      <c r="AF541" s="252">
        <f t="shared" si="17"/>
        <v>22</v>
      </c>
      <c r="AG541" s="9" t="s">
        <v>34</v>
      </c>
    </row>
    <row r="542" spans="2:33">
      <c r="B542" s="225">
        <v>530</v>
      </c>
      <c r="C542" s="226" t="s">
        <v>568</v>
      </c>
      <c r="D542" s="227" t="s">
        <v>569</v>
      </c>
      <c r="E542" s="228" t="s">
        <v>740</v>
      </c>
      <c r="F542" s="226" t="s">
        <v>741</v>
      </c>
      <c r="G542" s="226" t="s">
        <v>65</v>
      </c>
      <c r="H542" s="226" t="s">
        <v>66</v>
      </c>
      <c r="I542" s="229">
        <f t="shared" si="16"/>
        <v>0</v>
      </c>
      <c r="J542" s="232"/>
      <c r="K542" s="226" t="s">
        <v>9036</v>
      </c>
      <c r="L542" s="226" t="s">
        <v>741</v>
      </c>
      <c r="M542" s="226" t="s">
        <v>8141</v>
      </c>
      <c r="N542" s="226" t="s">
        <v>8433</v>
      </c>
      <c r="O542" s="232">
        <v>46058</v>
      </c>
      <c r="P542" s="232"/>
      <c r="Q542" s="232"/>
      <c r="R542" s="232"/>
      <c r="S542" s="226" t="s">
        <v>8152</v>
      </c>
      <c r="T542" s="229">
        <v>46058</v>
      </c>
      <c r="U542" s="232"/>
      <c r="V542" s="233"/>
      <c r="W542" s="233"/>
      <c r="X542" s="226" t="s">
        <v>8188</v>
      </c>
      <c r="Y542" s="229">
        <v>46058</v>
      </c>
      <c r="Z542" s="232">
        <v>46058</v>
      </c>
      <c r="AA542" s="232"/>
      <c r="AB542" s="232"/>
      <c r="AC542" s="234"/>
      <c r="AD542" s="232"/>
      <c r="AE542" s="253" t="str">
        <f>IF($N542=マイタスク!$U$5,"作業者","")&amp;IF($S542=マイタスク!$U$5,"ピアレビュー","")&amp;IF($X542=マイタスク!$U$5,"SVレビュー","")</f>
        <v/>
      </c>
      <c r="AF542" s="252">
        <f t="shared" si="17"/>
        <v>174</v>
      </c>
      <c r="AG542" s="9" t="s">
        <v>34</v>
      </c>
    </row>
    <row r="543" spans="2:33">
      <c r="B543" s="225">
        <v>531</v>
      </c>
      <c r="C543" s="226" t="s">
        <v>568</v>
      </c>
      <c r="D543" s="227" t="s">
        <v>569</v>
      </c>
      <c r="E543" s="228" t="s">
        <v>742</v>
      </c>
      <c r="F543" s="226" t="s">
        <v>743</v>
      </c>
      <c r="G543" s="226" t="s">
        <v>65</v>
      </c>
      <c r="H543" s="226" t="s">
        <v>66</v>
      </c>
      <c r="I543" s="229">
        <f t="shared" si="16"/>
        <v>0</v>
      </c>
      <c r="J543" s="232"/>
      <c r="K543" s="226" t="s">
        <v>9037</v>
      </c>
      <c r="L543" s="226" t="s">
        <v>743</v>
      </c>
      <c r="M543" s="226" t="s">
        <v>8141</v>
      </c>
      <c r="N543" s="226" t="s">
        <v>8208</v>
      </c>
      <c r="O543" s="232">
        <v>45730</v>
      </c>
      <c r="P543" s="232"/>
      <c r="Q543" s="232"/>
      <c r="R543" s="232"/>
      <c r="S543" s="226" t="s">
        <v>8230</v>
      </c>
      <c r="T543" s="229">
        <v>45730</v>
      </c>
      <c r="U543" s="232"/>
      <c r="V543" s="233"/>
      <c r="W543" s="233"/>
      <c r="X543" s="226" t="s">
        <v>8433</v>
      </c>
      <c r="Y543" s="229">
        <v>45730</v>
      </c>
      <c r="Z543" s="232">
        <v>45730</v>
      </c>
      <c r="AA543" s="232"/>
      <c r="AB543" s="232"/>
      <c r="AC543" s="234"/>
      <c r="AD543" s="232"/>
      <c r="AE543" s="253" t="str">
        <f>IF($N543=マイタスク!$U$5,"作業者","")&amp;IF($S543=マイタスク!$U$5,"ピアレビュー","")&amp;IF($X543=マイタスク!$U$5,"SVレビュー","")</f>
        <v/>
      </c>
      <c r="AF543" s="252">
        <f t="shared" si="17"/>
        <v>128</v>
      </c>
      <c r="AG543" s="9" t="s">
        <v>34</v>
      </c>
    </row>
    <row r="544" spans="2:33">
      <c r="B544" s="225">
        <v>532</v>
      </c>
      <c r="C544" s="226" t="s">
        <v>568</v>
      </c>
      <c r="D544" s="227" t="s">
        <v>569</v>
      </c>
      <c r="E544" s="228" t="s">
        <v>744</v>
      </c>
      <c r="F544" s="226" t="s">
        <v>745</v>
      </c>
      <c r="G544" s="226" t="s">
        <v>65</v>
      </c>
      <c r="H544" s="226" t="s">
        <v>66</v>
      </c>
      <c r="I544" s="229">
        <f t="shared" si="16"/>
        <v>0</v>
      </c>
      <c r="J544" s="232"/>
      <c r="K544" s="226" t="s">
        <v>9038</v>
      </c>
      <c r="L544" s="226" t="s">
        <v>9039</v>
      </c>
      <c r="M544" s="226" t="s">
        <v>8141</v>
      </c>
      <c r="N544" s="226" t="s">
        <v>8164</v>
      </c>
      <c r="O544" s="232">
        <v>45365</v>
      </c>
      <c r="P544" s="232"/>
      <c r="Q544" s="232"/>
      <c r="R544" s="232"/>
      <c r="S544" s="226" t="s">
        <v>8181</v>
      </c>
      <c r="T544" s="229">
        <v>45366</v>
      </c>
      <c r="U544" s="232"/>
      <c r="V544" s="233"/>
      <c r="W544" s="233"/>
      <c r="X544" s="226" t="s">
        <v>8163</v>
      </c>
      <c r="Y544" s="229">
        <v>45366</v>
      </c>
      <c r="Z544" s="232">
        <v>45366</v>
      </c>
      <c r="AA544" s="232"/>
      <c r="AB544" s="232"/>
      <c r="AC544" s="234"/>
      <c r="AD544" s="232"/>
      <c r="AE544" s="253" t="str">
        <f>IF($N544=マイタスク!$U$5,"作業者","")&amp;IF($S544=マイタスク!$U$5,"ピアレビュー","")&amp;IF($X544=マイタスク!$U$5,"SVレビュー","")</f>
        <v/>
      </c>
      <c r="AF544" s="252">
        <f t="shared" si="17"/>
        <v>78</v>
      </c>
      <c r="AG544" s="9" t="s">
        <v>34</v>
      </c>
    </row>
    <row r="545" spans="2:33">
      <c r="B545" s="225">
        <v>533</v>
      </c>
      <c r="C545" s="226" t="s">
        <v>568</v>
      </c>
      <c r="D545" s="227" t="s">
        <v>569</v>
      </c>
      <c r="E545" s="228" t="s">
        <v>744</v>
      </c>
      <c r="F545" s="226" t="s">
        <v>745</v>
      </c>
      <c r="G545" s="226" t="s">
        <v>65</v>
      </c>
      <c r="H545" s="226" t="s">
        <v>66</v>
      </c>
      <c r="I545" s="229">
        <f t="shared" si="16"/>
        <v>0</v>
      </c>
      <c r="J545" s="232"/>
      <c r="K545" s="226" t="s">
        <v>9040</v>
      </c>
      <c r="L545" s="226" t="s">
        <v>9041</v>
      </c>
      <c r="M545" s="226" t="s">
        <v>8141</v>
      </c>
      <c r="N545" s="226" t="s">
        <v>8164</v>
      </c>
      <c r="O545" s="232">
        <v>45365</v>
      </c>
      <c r="P545" s="232"/>
      <c r="Q545" s="232"/>
      <c r="R545" s="232"/>
      <c r="S545" s="226" t="s">
        <v>8181</v>
      </c>
      <c r="T545" s="229">
        <v>45366</v>
      </c>
      <c r="U545" s="232"/>
      <c r="V545" s="233"/>
      <c r="W545" s="233"/>
      <c r="X545" s="226" t="s">
        <v>8163</v>
      </c>
      <c r="Y545" s="229">
        <v>45366</v>
      </c>
      <c r="Z545" s="232">
        <v>45366</v>
      </c>
      <c r="AA545" s="232"/>
      <c r="AB545" s="232"/>
      <c r="AC545" s="234"/>
      <c r="AD545" s="232"/>
      <c r="AE545" s="253" t="str">
        <f>IF($N545=マイタスク!$U$5,"作業者","")&amp;IF($S545=マイタスク!$U$5,"ピアレビュー","")&amp;IF($X545=マイタスク!$U$5,"SVレビュー","")</f>
        <v/>
      </c>
      <c r="AF545" s="252">
        <f t="shared" si="17"/>
        <v>78</v>
      </c>
      <c r="AG545" s="9" t="s">
        <v>34</v>
      </c>
    </row>
    <row r="546" spans="2:33">
      <c r="B546" s="225">
        <v>534</v>
      </c>
      <c r="C546" s="226" t="s">
        <v>568</v>
      </c>
      <c r="D546" s="227" t="s">
        <v>569</v>
      </c>
      <c r="E546" s="228" t="s">
        <v>746</v>
      </c>
      <c r="F546" s="226" t="s">
        <v>747</v>
      </c>
      <c r="G546" s="226" t="s">
        <v>65</v>
      </c>
      <c r="H546" s="226" t="s">
        <v>66</v>
      </c>
      <c r="I546" s="229">
        <f t="shared" si="16"/>
        <v>0</v>
      </c>
      <c r="J546" s="232"/>
      <c r="K546" s="226" t="s">
        <v>9042</v>
      </c>
      <c r="L546" s="226" t="s">
        <v>9043</v>
      </c>
      <c r="M546" s="226" t="s">
        <v>8141</v>
      </c>
      <c r="N546" s="226" t="s">
        <v>8164</v>
      </c>
      <c r="O546" s="232">
        <v>45002.375</v>
      </c>
      <c r="P546" s="232"/>
      <c r="Q546" s="232"/>
      <c r="R546" s="232"/>
      <c r="S546" s="226" t="s">
        <v>8163</v>
      </c>
      <c r="T546" s="229">
        <v>45002.375</v>
      </c>
      <c r="U546" s="232"/>
      <c r="V546" s="233"/>
      <c r="W546" s="233"/>
      <c r="X546" s="226" t="s">
        <v>8165</v>
      </c>
      <c r="Y546" s="229">
        <v>45002.375</v>
      </c>
      <c r="Z546" s="232">
        <v>45002.375</v>
      </c>
      <c r="AA546" s="232"/>
      <c r="AB546" s="232"/>
      <c r="AC546" s="234"/>
      <c r="AD546" s="232"/>
      <c r="AE546" s="253" t="str">
        <f>IF($N546=マイタスク!$U$5,"作業者","")&amp;IF($S546=マイタスク!$U$5,"ピアレビュー","")&amp;IF($X546=マイタスク!$U$5,"SVレビュー","")</f>
        <v/>
      </c>
      <c r="AF546" s="252">
        <f t="shared" si="17"/>
        <v>27</v>
      </c>
      <c r="AG546" s="9" t="s">
        <v>34</v>
      </c>
    </row>
    <row r="547" spans="2:33">
      <c r="B547" s="225">
        <v>535</v>
      </c>
      <c r="C547" s="226" t="s">
        <v>568</v>
      </c>
      <c r="D547" s="227" t="s">
        <v>569</v>
      </c>
      <c r="E547" s="228" t="s">
        <v>746</v>
      </c>
      <c r="F547" s="226" t="s">
        <v>747</v>
      </c>
      <c r="G547" s="226" t="s">
        <v>65</v>
      </c>
      <c r="H547" s="226" t="s">
        <v>66</v>
      </c>
      <c r="I547" s="229">
        <f t="shared" si="16"/>
        <v>0</v>
      </c>
      <c r="J547" s="232"/>
      <c r="K547" s="226" t="s">
        <v>9044</v>
      </c>
      <c r="L547" s="226" t="s">
        <v>9045</v>
      </c>
      <c r="M547" s="226" t="s">
        <v>8141</v>
      </c>
      <c r="N547" s="226" t="s">
        <v>8164</v>
      </c>
      <c r="O547" s="232">
        <v>45002.375</v>
      </c>
      <c r="P547" s="232"/>
      <c r="Q547" s="232"/>
      <c r="R547" s="232"/>
      <c r="S547" s="226" t="s">
        <v>8163</v>
      </c>
      <c r="T547" s="229">
        <v>45002.375</v>
      </c>
      <c r="U547" s="232"/>
      <c r="V547" s="233"/>
      <c r="W547" s="233"/>
      <c r="X547" s="226" t="s">
        <v>8165</v>
      </c>
      <c r="Y547" s="229">
        <v>45002.375</v>
      </c>
      <c r="Z547" s="232">
        <v>45002.375</v>
      </c>
      <c r="AA547" s="232"/>
      <c r="AB547" s="232"/>
      <c r="AC547" s="234"/>
      <c r="AD547" s="232"/>
      <c r="AE547" s="253" t="str">
        <f>IF($N547=マイタスク!$U$5,"作業者","")&amp;IF($S547=マイタスク!$U$5,"ピアレビュー","")&amp;IF($X547=マイタスク!$U$5,"SVレビュー","")</f>
        <v/>
      </c>
      <c r="AF547" s="252">
        <f t="shared" si="17"/>
        <v>27</v>
      </c>
      <c r="AG547" s="9" t="s">
        <v>34</v>
      </c>
    </row>
    <row r="548" spans="2:33">
      <c r="B548" s="225">
        <v>536</v>
      </c>
      <c r="C548" s="226" t="s">
        <v>568</v>
      </c>
      <c r="D548" s="227" t="s">
        <v>569</v>
      </c>
      <c r="E548" s="228" t="s">
        <v>748</v>
      </c>
      <c r="F548" s="226" t="s">
        <v>749</v>
      </c>
      <c r="G548" s="226" t="s">
        <v>65</v>
      </c>
      <c r="H548" s="226" t="s">
        <v>66</v>
      </c>
      <c r="I548" s="229">
        <f t="shared" si="16"/>
        <v>0</v>
      </c>
      <c r="J548" s="232"/>
      <c r="K548" s="226" t="s">
        <v>9046</v>
      </c>
      <c r="L548" s="226" t="s">
        <v>749</v>
      </c>
      <c r="M548" s="226" t="s">
        <v>8141</v>
      </c>
      <c r="N548" s="226" t="s">
        <v>8230</v>
      </c>
      <c r="O548" s="232">
        <v>46100</v>
      </c>
      <c r="P548" s="232"/>
      <c r="Q548" s="232"/>
      <c r="R548" s="232"/>
      <c r="S548" s="226" t="s">
        <v>8188</v>
      </c>
      <c r="T548" s="229">
        <v>46100</v>
      </c>
      <c r="U548" s="232"/>
      <c r="V548" s="233"/>
      <c r="W548" s="233"/>
      <c r="X548" s="226" t="s">
        <v>8152</v>
      </c>
      <c r="Y548" s="229">
        <v>46100</v>
      </c>
      <c r="Z548" s="232">
        <v>46100</v>
      </c>
      <c r="AA548" s="232"/>
      <c r="AB548" s="232"/>
      <c r="AC548" s="234"/>
      <c r="AD548" s="232"/>
      <c r="AE548" s="253" t="str">
        <f>IF($N548=マイタスク!$U$5,"作業者","")&amp;IF($S548=マイタスク!$U$5,"ピアレビュー","")&amp;IF($X548=マイタスク!$U$5,"SVレビュー","")</f>
        <v/>
      </c>
      <c r="AF548" s="252">
        <f t="shared" si="17"/>
        <v>179</v>
      </c>
      <c r="AG548" s="9" t="s">
        <v>34</v>
      </c>
    </row>
    <row r="549" spans="2:33">
      <c r="B549" s="225">
        <v>537</v>
      </c>
      <c r="C549" s="226" t="s">
        <v>568</v>
      </c>
      <c r="D549" s="227" t="s">
        <v>569</v>
      </c>
      <c r="E549" s="228" t="s">
        <v>750</v>
      </c>
      <c r="F549" s="226" t="s">
        <v>751</v>
      </c>
      <c r="G549" s="226" t="s">
        <v>65</v>
      </c>
      <c r="H549" s="226" t="s">
        <v>66</v>
      </c>
      <c r="I549" s="229">
        <f t="shared" si="16"/>
        <v>0</v>
      </c>
      <c r="J549" s="232"/>
      <c r="K549" s="226" t="s">
        <v>9047</v>
      </c>
      <c r="L549" s="226" t="s">
        <v>751</v>
      </c>
      <c r="M549" s="226" t="s">
        <v>8141</v>
      </c>
      <c r="N549" s="226" t="s">
        <v>8208</v>
      </c>
      <c r="O549" s="232">
        <v>45737</v>
      </c>
      <c r="P549" s="232"/>
      <c r="Q549" s="232"/>
      <c r="R549" s="232"/>
      <c r="S549" s="226" t="s">
        <v>8433</v>
      </c>
      <c r="T549" s="229">
        <v>45737</v>
      </c>
      <c r="U549" s="232"/>
      <c r="V549" s="233"/>
      <c r="W549" s="233"/>
      <c r="X549" s="226" t="s">
        <v>8433</v>
      </c>
      <c r="Y549" s="229">
        <v>45737</v>
      </c>
      <c r="Z549" s="232">
        <v>45737</v>
      </c>
      <c r="AA549" s="232"/>
      <c r="AB549" s="232"/>
      <c r="AC549" s="234"/>
      <c r="AD549" s="232"/>
      <c r="AE549" s="253" t="str">
        <f>IF($N549=マイタスク!$U$5,"作業者","")&amp;IF($S549=マイタスク!$U$5,"ピアレビュー","")&amp;IF($X549=マイタスク!$U$5,"SVレビュー","")</f>
        <v/>
      </c>
      <c r="AF549" s="252">
        <f t="shared" si="17"/>
        <v>129</v>
      </c>
      <c r="AG549" s="9" t="s">
        <v>34</v>
      </c>
    </row>
    <row r="550" spans="2:33">
      <c r="B550" s="225">
        <v>538</v>
      </c>
      <c r="C550" s="226" t="s">
        <v>568</v>
      </c>
      <c r="D550" s="227" t="s">
        <v>569</v>
      </c>
      <c r="E550" s="228" t="s">
        <v>752</v>
      </c>
      <c r="F550" s="226" t="s">
        <v>753</v>
      </c>
      <c r="G550" s="226" t="s">
        <v>65</v>
      </c>
      <c r="H550" s="226" t="s">
        <v>66</v>
      </c>
      <c r="I550" s="229">
        <f t="shared" si="16"/>
        <v>0</v>
      </c>
      <c r="J550" s="232"/>
      <c r="K550" s="226" t="s">
        <v>9048</v>
      </c>
      <c r="L550" s="226" t="s">
        <v>9049</v>
      </c>
      <c r="M550" s="226" t="s">
        <v>8141</v>
      </c>
      <c r="N550" s="226" t="s">
        <v>8181</v>
      </c>
      <c r="O550" s="232">
        <v>45372</v>
      </c>
      <c r="P550" s="232"/>
      <c r="Q550" s="232"/>
      <c r="R550" s="232"/>
      <c r="S550" s="226" t="s">
        <v>8230</v>
      </c>
      <c r="T550" s="229">
        <v>45373</v>
      </c>
      <c r="U550" s="232"/>
      <c r="V550" s="233"/>
      <c r="W550" s="233"/>
      <c r="X550" s="226" t="s">
        <v>8163</v>
      </c>
      <c r="Y550" s="229">
        <v>45373</v>
      </c>
      <c r="Z550" s="232">
        <v>45373</v>
      </c>
      <c r="AA550" s="232"/>
      <c r="AB550" s="232"/>
      <c r="AC550" s="234"/>
      <c r="AD550" s="232"/>
      <c r="AE550" s="253" t="str">
        <f>IF($N550=マイタスク!$U$5,"作業者","")&amp;IF($S550=マイタスク!$U$5,"ピアレビュー","")&amp;IF($X550=マイタスク!$U$5,"SVレビュー","")</f>
        <v/>
      </c>
      <c r="AF550" s="252">
        <f t="shared" si="17"/>
        <v>79</v>
      </c>
      <c r="AG550" s="9" t="s">
        <v>34</v>
      </c>
    </row>
    <row r="551" spans="2:33">
      <c r="B551" s="225">
        <v>539</v>
      </c>
      <c r="C551" s="226" t="s">
        <v>568</v>
      </c>
      <c r="D551" s="227" t="s">
        <v>569</v>
      </c>
      <c r="E551" s="228" t="s">
        <v>752</v>
      </c>
      <c r="F551" s="226" t="s">
        <v>753</v>
      </c>
      <c r="G551" s="226" t="s">
        <v>65</v>
      </c>
      <c r="H551" s="226" t="s">
        <v>66</v>
      </c>
      <c r="I551" s="229">
        <f t="shared" si="16"/>
        <v>0</v>
      </c>
      <c r="J551" s="232"/>
      <c r="K551" s="226" t="s">
        <v>9050</v>
      </c>
      <c r="L551" s="226" t="s">
        <v>9051</v>
      </c>
      <c r="M551" s="226" t="s">
        <v>8141</v>
      </c>
      <c r="N551" s="226" t="s">
        <v>8156</v>
      </c>
      <c r="O551" s="232">
        <v>45372</v>
      </c>
      <c r="P551" s="232"/>
      <c r="Q551" s="232"/>
      <c r="R551" s="232"/>
      <c r="S551" s="226" t="s">
        <v>8167</v>
      </c>
      <c r="T551" s="229">
        <v>45373</v>
      </c>
      <c r="U551" s="232"/>
      <c r="V551" s="233"/>
      <c r="W551" s="233"/>
      <c r="X551" s="226"/>
      <c r="Y551" s="229"/>
      <c r="Z551" s="232">
        <v>45373</v>
      </c>
      <c r="AA551" s="232"/>
      <c r="AB551" s="232"/>
      <c r="AC551" s="234"/>
      <c r="AD551" s="232"/>
      <c r="AE551" s="253" t="str">
        <f>IF($N551=マイタスク!$U$5,"作業者","")&amp;IF($S551=マイタスク!$U$5,"ピアレビュー","")&amp;IF($X551=マイタスク!$U$5,"SVレビュー","")</f>
        <v/>
      </c>
      <c r="AF551" s="252">
        <f t="shared" si="17"/>
        <v>79</v>
      </c>
      <c r="AG551" s="9" t="s">
        <v>34</v>
      </c>
    </row>
    <row r="552" spans="2:33">
      <c r="B552" s="225">
        <v>540</v>
      </c>
      <c r="C552" s="226" t="s">
        <v>568</v>
      </c>
      <c r="D552" s="227" t="s">
        <v>569</v>
      </c>
      <c r="E552" s="228" t="s">
        <v>754</v>
      </c>
      <c r="F552" s="226" t="s">
        <v>755</v>
      </c>
      <c r="G552" s="226" t="s">
        <v>65</v>
      </c>
      <c r="H552" s="226" t="s">
        <v>66</v>
      </c>
      <c r="I552" s="229">
        <f t="shared" si="16"/>
        <v>0</v>
      </c>
      <c r="J552" s="232"/>
      <c r="K552" s="226" t="s">
        <v>9052</v>
      </c>
      <c r="L552" s="226" t="s">
        <v>9053</v>
      </c>
      <c r="M552" s="226" t="s">
        <v>8141</v>
      </c>
      <c r="N552" s="226" t="s">
        <v>8230</v>
      </c>
      <c r="O552" s="232">
        <v>45009.375</v>
      </c>
      <c r="P552" s="232"/>
      <c r="Q552" s="232"/>
      <c r="R552" s="232"/>
      <c r="S552" s="226" t="s">
        <v>8163</v>
      </c>
      <c r="T552" s="229">
        <v>45009.375</v>
      </c>
      <c r="U552" s="232"/>
      <c r="V552" s="233"/>
      <c r="W552" s="233"/>
      <c r="X552" s="226" t="s">
        <v>8165</v>
      </c>
      <c r="Y552" s="229">
        <v>45009.375</v>
      </c>
      <c r="Z552" s="232">
        <v>45009.375</v>
      </c>
      <c r="AA552" s="232"/>
      <c r="AB552" s="232"/>
      <c r="AC552" s="234"/>
      <c r="AD552" s="232"/>
      <c r="AE552" s="253" t="str">
        <f>IF($N552=マイタスク!$U$5,"作業者","")&amp;IF($S552=マイタスク!$U$5,"ピアレビュー","")&amp;IF($X552=マイタスク!$U$5,"SVレビュー","")</f>
        <v/>
      </c>
      <c r="AF552" s="252">
        <f t="shared" si="17"/>
        <v>28</v>
      </c>
      <c r="AG552" s="9" t="s">
        <v>34</v>
      </c>
    </row>
    <row r="553" spans="2:33">
      <c r="B553" s="225">
        <v>541</v>
      </c>
      <c r="C553" s="226" t="s">
        <v>568</v>
      </c>
      <c r="D553" s="227" t="s">
        <v>569</v>
      </c>
      <c r="E553" s="228" t="s">
        <v>754</v>
      </c>
      <c r="F553" s="226" t="s">
        <v>755</v>
      </c>
      <c r="G553" s="226" t="s">
        <v>65</v>
      </c>
      <c r="H553" s="226" t="s">
        <v>66</v>
      </c>
      <c r="I553" s="229">
        <f t="shared" si="16"/>
        <v>0</v>
      </c>
      <c r="J553" s="232"/>
      <c r="K553" s="226" t="s">
        <v>9054</v>
      </c>
      <c r="L553" s="226" t="s">
        <v>9055</v>
      </c>
      <c r="M553" s="226" t="s">
        <v>8141</v>
      </c>
      <c r="N553" s="226" t="s">
        <v>8230</v>
      </c>
      <c r="O553" s="232">
        <v>45009.375</v>
      </c>
      <c r="P553" s="232"/>
      <c r="Q553" s="232"/>
      <c r="R553" s="232"/>
      <c r="S553" s="226" t="s">
        <v>8163</v>
      </c>
      <c r="T553" s="229">
        <v>45009.375</v>
      </c>
      <c r="U553" s="232"/>
      <c r="V553" s="233"/>
      <c r="W553" s="233"/>
      <c r="X553" s="226" t="s">
        <v>8165</v>
      </c>
      <c r="Y553" s="229">
        <v>45009.375</v>
      </c>
      <c r="Z553" s="232">
        <v>45009.375</v>
      </c>
      <c r="AA553" s="232"/>
      <c r="AB553" s="232"/>
      <c r="AC553" s="234"/>
      <c r="AD553" s="232"/>
      <c r="AE553" s="253" t="str">
        <f>IF($N553=マイタスク!$U$5,"作業者","")&amp;IF($S553=マイタスク!$U$5,"ピアレビュー","")&amp;IF($X553=マイタスク!$U$5,"SVレビュー","")</f>
        <v/>
      </c>
      <c r="AF553" s="252">
        <f t="shared" si="17"/>
        <v>28</v>
      </c>
      <c r="AG553" s="9" t="s">
        <v>34</v>
      </c>
    </row>
    <row r="554" spans="2:33">
      <c r="B554" s="225">
        <v>542</v>
      </c>
      <c r="C554" s="226" t="s">
        <v>568</v>
      </c>
      <c r="D554" s="227" t="s">
        <v>569</v>
      </c>
      <c r="E554" s="228" t="s">
        <v>756</v>
      </c>
      <c r="F554" s="226" t="s">
        <v>757</v>
      </c>
      <c r="G554" s="226" t="s">
        <v>65</v>
      </c>
      <c r="H554" s="226" t="s">
        <v>66</v>
      </c>
      <c r="I554" s="229">
        <f t="shared" si="16"/>
        <v>0</v>
      </c>
      <c r="J554" s="232"/>
      <c r="K554" s="226" t="s">
        <v>9056</v>
      </c>
      <c r="L554" s="226" t="s">
        <v>757</v>
      </c>
      <c r="M554" s="226" t="s">
        <v>8141</v>
      </c>
      <c r="N554" s="226" t="s">
        <v>8152</v>
      </c>
      <c r="O554" s="232">
        <v>46108</v>
      </c>
      <c r="P554" s="232"/>
      <c r="Q554" s="232"/>
      <c r="R554" s="232"/>
      <c r="S554" s="226" t="s">
        <v>8164</v>
      </c>
      <c r="T554" s="229">
        <v>46108</v>
      </c>
      <c r="U554" s="232"/>
      <c r="V554" s="233"/>
      <c r="W554" s="233"/>
      <c r="X554" s="226" t="s">
        <v>8433</v>
      </c>
      <c r="Y554" s="229">
        <v>46108</v>
      </c>
      <c r="Z554" s="232">
        <v>46108</v>
      </c>
      <c r="AA554" s="232"/>
      <c r="AB554" s="232"/>
      <c r="AC554" s="234"/>
      <c r="AD554" s="232"/>
      <c r="AE554" s="253" t="str">
        <f>IF($N554=マイタスク!$U$5,"作業者","")&amp;IF($S554=マイタスク!$U$5,"ピアレビュー","")&amp;IF($X554=マイタスク!$U$5,"SVレビュー","")</f>
        <v/>
      </c>
      <c r="AF554" s="252">
        <f t="shared" si="17"/>
        <v>180</v>
      </c>
      <c r="AG554" s="9" t="s">
        <v>34</v>
      </c>
    </row>
    <row r="555" spans="2:33">
      <c r="B555" s="225">
        <v>543</v>
      </c>
      <c r="C555" s="226" t="s">
        <v>568</v>
      </c>
      <c r="D555" s="227" t="s">
        <v>569</v>
      </c>
      <c r="E555" s="228" t="s">
        <v>758</v>
      </c>
      <c r="F555" s="226" t="s">
        <v>759</v>
      </c>
      <c r="G555" s="226" t="s">
        <v>65</v>
      </c>
      <c r="H555" s="226" t="s">
        <v>66</v>
      </c>
      <c r="I555" s="229">
        <f t="shared" si="16"/>
        <v>0</v>
      </c>
      <c r="J555" s="232"/>
      <c r="K555" s="226" t="s">
        <v>9057</v>
      </c>
      <c r="L555" s="226" t="s">
        <v>759</v>
      </c>
      <c r="M555" s="226" t="s">
        <v>8141</v>
      </c>
      <c r="N555" s="226" t="s">
        <v>8230</v>
      </c>
      <c r="O555" s="232">
        <v>45744</v>
      </c>
      <c r="P555" s="232"/>
      <c r="Q555" s="232"/>
      <c r="R555" s="232"/>
      <c r="S555" s="226" t="s">
        <v>8188</v>
      </c>
      <c r="T555" s="229">
        <v>45744</v>
      </c>
      <c r="U555" s="232"/>
      <c r="V555" s="233"/>
      <c r="W555" s="233"/>
      <c r="X555" s="226" t="s">
        <v>8433</v>
      </c>
      <c r="Y555" s="229">
        <v>45744</v>
      </c>
      <c r="Z555" s="232">
        <v>45744</v>
      </c>
      <c r="AA555" s="232"/>
      <c r="AB555" s="232"/>
      <c r="AC555" s="234"/>
      <c r="AD555" s="232"/>
      <c r="AE555" s="253" t="str">
        <f>IF($N555=マイタスク!$U$5,"作業者","")&amp;IF($S555=マイタスク!$U$5,"ピアレビュー","")&amp;IF($X555=マイタスク!$U$5,"SVレビュー","")</f>
        <v/>
      </c>
      <c r="AF555" s="252">
        <f t="shared" si="17"/>
        <v>130</v>
      </c>
      <c r="AG555" s="9" t="s">
        <v>34</v>
      </c>
    </row>
    <row r="556" spans="2:33">
      <c r="B556" s="225">
        <v>544</v>
      </c>
      <c r="C556" s="226" t="s">
        <v>568</v>
      </c>
      <c r="D556" s="227" t="s">
        <v>569</v>
      </c>
      <c r="E556" s="228" t="s">
        <v>760</v>
      </c>
      <c r="F556" s="226" t="s">
        <v>761</v>
      </c>
      <c r="G556" s="226" t="s">
        <v>65</v>
      </c>
      <c r="H556" s="226" t="s">
        <v>66</v>
      </c>
      <c r="I556" s="229">
        <f t="shared" si="16"/>
        <v>0</v>
      </c>
      <c r="J556" s="232"/>
      <c r="K556" s="226" t="s">
        <v>9058</v>
      </c>
      <c r="L556" s="226" t="s">
        <v>9059</v>
      </c>
      <c r="M556" s="226" t="s">
        <v>8141</v>
      </c>
      <c r="N556" s="226" t="s">
        <v>8164</v>
      </c>
      <c r="O556" s="232">
        <v>45380</v>
      </c>
      <c r="P556" s="232"/>
      <c r="Q556" s="232"/>
      <c r="R556" s="232"/>
      <c r="S556" s="226" t="s">
        <v>8181</v>
      </c>
      <c r="T556" s="229">
        <v>45380</v>
      </c>
      <c r="U556" s="232"/>
      <c r="V556" s="233"/>
      <c r="W556" s="233"/>
      <c r="X556" s="226" t="s">
        <v>8163</v>
      </c>
      <c r="Y556" s="229">
        <v>45380</v>
      </c>
      <c r="Z556" s="232">
        <v>45380</v>
      </c>
      <c r="AA556" s="232"/>
      <c r="AB556" s="232"/>
      <c r="AC556" s="234"/>
      <c r="AD556" s="232"/>
      <c r="AE556" s="253" t="str">
        <f>IF($N556=マイタスク!$U$5,"作業者","")&amp;IF($S556=マイタスク!$U$5,"ピアレビュー","")&amp;IF($X556=マイタスク!$U$5,"SVレビュー","")</f>
        <v/>
      </c>
      <c r="AF556" s="252">
        <f t="shared" si="17"/>
        <v>80</v>
      </c>
      <c r="AG556" s="9" t="s">
        <v>34</v>
      </c>
    </row>
    <row r="557" spans="2:33">
      <c r="B557" s="225">
        <v>545</v>
      </c>
      <c r="C557" s="226" t="s">
        <v>568</v>
      </c>
      <c r="D557" s="227" t="s">
        <v>569</v>
      </c>
      <c r="E557" s="228" t="s">
        <v>760</v>
      </c>
      <c r="F557" s="226" t="s">
        <v>761</v>
      </c>
      <c r="G557" s="226" t="s">
        <v>65</v>
      </c>
      <c r="H557" s="226" t="s">
        <v>66</v>
      </c>
      <c r="I557" s="229">
        <f t="shared" si="16"/>
        <v>0</v>
      </c>
      <c r="J557" s="232"/>
      <c r="K557" s="226" t="s">
        <v>9060</v>
      </c>
      <c r="L557" s="226" t="s">
        <v>9061</v>
      </c>
      <c r="M557" s="226" t="s">
        <v>8141</v>
      </c>
      <c r="N557" s="226" t="s">
        <v>8164</v>
      </c>
      <c r="O557" s="232">
        <v>45380</v>
      </c>
      <c r="P557" s="232"/>
      <c r="Q557" s="232"/>
      <c r="R557" s="232"/>
      <c r="S557" s="226" t="s">
        <v>8181</v>
      </c>
      <c r="T557" s="229">
        <v>45380</v>
      </c>
      <c r="U557" s="232"/>
      <c r="V557" s="233"/>
      <c r="W557" s="233"/>
      <c r="X557" s="226" t="s">
        <v>8163</v>
      </c>
      <c r="Y557" s="229">
        <v>45380</v>
      </c>
      <c r="Z557" s="232">
        <v>45380</v>
      </c>
      <c r="AA557" s="232"/>
      <c r="AB557" s="232"/>
      <c r="AC557" s="234"/>
      <c r="AD557" s="232"/>
      <c r="AE557" s="253" t="str">
        <f>IF($N557=マイタスク!$U$5,"作業者","")&amp;IF($S557=マイタスク!$U$5,"ピアレビュー","")&amp;IF($X557=マイタスク!$U$5,"SVレビュー","")</f>
        <v/>
      </c>
      <c r="AF557" s="252">
        <f t="shared" si="17"/>
        <v>80</v>
      </c>
      <c r="AG557" s="9" t="s">
        <v>34</v>
      </c>
    </row>
    <row r="558" spans="2:33">
      <c r="B558" s="225">
        <v>546</v>
      </c>
      <c r="C558" s="226" t="s">
        <v>568</v>
      </c>
      <c r="D558" s="227" t="s">
        <v>569</v>
      </c>
      <c r="E558" s="228" t="s">
        <v>762</v>
      </c>
      <c r="F558" s="226" t="s">
        <v>761</v>
      </c>
      <c r="G558" s="226" t="s">
        <v>65</v>
      </c>
      <c r="H558" s="226" t="s">
        <v>66</v>
      </c>
      <c r="I558" s="229">
        <f t="shared" si="16"/>
        <v>0</v>
      </c>
      <c r="J558" s="232"/>
      <c r="K558" s="226" t="s">
        <v>9062</v>
      </c>
      <c r="L558" s="226" t="s">
        <v>9063</v>
      </c>
      <c r="M558" s="226" t="s">
        <v>8141</v>
      </c>
      <c r="N558" s="226" t="s">
        <v>8164</v>
      </c>
      <c r="O558" s="232">
        <v>45387</v>
      </c>
      <c r="P558" s="232"/>
      <c r="Q558" s="232"/>
      <c r="R558" s="232"/>
      <c r="S558" s="226" t="s">
        <v>8230</v>
      </c>
      <c r="T558" s="229">
        <v>45387</v>
      </c>
      <c r="U558" s="232"/>
      <c r="V558" s="233"/>
      <c r="W558" s="233"/>
      <c r="X558" s="226" t="s">
        <v>8163</v>
      </c>
      <c r="Y558" s="229">
        <v>45387</v>
      </c>
      <c r="Z558" s="232">
        <v>45387</v>
      </c>
      <c r="AA558" s="232"/>
      <c r="AB558" s="232"/>
      <c r="AC558" s="234"/>
      <c r="AD558" s="232"/>
      <c r="AE558" s="253" t="str">
        <f>IF($N558=マイタスク!$U$5,"作業者","")&amp;IF($S558=マイタスク!$U$5,"ピアレビュー","")&amp;IF($X558=マイタスク!$U$5,"SVレビュー","")</f>
        <v/>
      </c>
      <c r="AF558" s="252">
        <f t="shared" si="17"/>
        <v>81</v>
      </c>
      <c r="AG558" s="9" t="s">
        <v>34</v>
      </c>
    </row>
    <row r="559" spans="2:33">
      <c r="B559" s="225">
        <v>547</v>
      </c>
      <c r="C559" s="226" t="s">
        <v>568</v>
      </c>
      <c r="D559" s="227" t="s">
        <v>569</v>
      </c>
      <c r="E559" s="228" t="s">
        <v>762</v>
      </c>
      <c r="F559" s="226" t="s">
        <v>761</v>
      </c>
      <c r="G559" s="226" t="s">
        <v>65</v>
      </c>
      <c r="H559" s="226" t="s">
        <v>66</v>
      </c>
      <c r="I559" s="229">
        <f t="shared" si="16"/>
        <v>0</v>
      </c>
      <c r="J559" s="232"/>
      <c r="K559" s="226" t="s">
        <v>9064</v>
      </c>
      <c r="L559" s="226" t="s">
        <v>9065</v>
      </c>
      <c r="M559" s="226" t="s">
        <v>8141</v>
      </c>
      <c r="N559" s="226" t="s">
        <v>8164</v>
      </c>
      <c r="O559" s="232">
        <v>45387</v>
      </c>
      <c r="P559" s="232"/>
      <c r="Q559" s="232"/>
      <c r="R559" s="232"/>
      <c r="S559" s="226" t="s">
        <v>8230</v>
      </c>
      <c r="T559" s="229">
        <v>45387</v>
      </c>
      <c r="U559" s="232"/>
      <c r="V559" s="233"/>
      <c r="W559" s="233"/>
      <c r="X559" s="226" t="s">
        <v>8163</v>
      </c>
      <c r="Y559" s="229">
        <v>45387</v>
      </c>
      <c r="Z559" s="232">
        <v>45387</v>
      </c>
      <c r="AA559" s="232"/>
      <c r="AB559" s="232"/>
      <c r="AC559" s="234"/>
      <c r="AD559" s="232"/>
      <c r="AE559" s="253" t="str">
        <f>IF($N559=マイタスク!$U$5,"作業者","")&amp;IF($S559=マイタスク!$U$5,"ピアレビュー","")&amp;IF($X559=マイタスク!$U$5,"SVレビュー","")</f>
        <v/>
      </c>
      <c r="AF559" s="252">
        <f t="shared" si="17"/>
        <v>81</v>
      </c>
      <c r="AG559" s="9" t="s">
        <v>34</v>
      </c>
    </row>
    <row r="560" spans="2:33">
      <c r="B560" s="225">
        <v>548</v>
      </c>
      <c r="C560" s="226" t="s">
        <v>568</v>
      </c>
      <c r="D560" s="227" t="s">
        <v>569</v>
      </c>
      <c r="E560" s="228" t="s">
        <v>763</v>
      </c>
      <c r="F560" s="226" t="s">
        <v>764</v>
      </c>
      <c r="G560" s="226" t="s">
        <v>65</v>
      </c>
      <c r="H560" s="226" t="s">
        <v>66</v>
      </c>
      <c r="I560" s="229">
        <f t="shared" si="16"/>
        <v>0</v>
      </c>
      <c r="J560" s="232"/>
      <c r="K560" s="226" t="s">
        <v>9066</v>
      </c>
      <c r="L560" s="226" t="s">
        <v>9067</v>
      </c>
      <c r="M560" s="226" t="s">
        <v>8141</v>
      </c>
      <c r="N560" s="226" t="s">
        <v>8163</v>
      </c>
      <c r="O560" s="232">
        <v>45016.375</v>
      </c>
      <c r="P560" s="232"/>
      <c r="Q560" s="232"/>
      <c r="R560" s="232"/>
      <c r="S560" s="226" t="s">
        <v>8164</v>
      </c>
      <c r="T560" s="229">
        <v>45016.375</v>
      </c>
      <c r="U560" s="232"/>
      <c r="V560" s="233"/>
      <c r="W560" s="233"/>
      <c r="X560" s="226" t="s">
        <v>8165</v>
      </c>
      <c r="Y560" s="229">
        <v>45016.375</v>
      </c>
      <c r="Z560" s="232">
        <v>45016.375</v>
      </c>
      <c r="AA560" s="232"/>
      <c r="AB560" s="232"/>
      <c r="AC560" s="234"/>
      <c r="AD560" s="232"/>
      <c r="AE560" s="253" t="str">
        <f>IF($N560=マイタスク!$U$5,"作業者","")&amp;IF($S560=マイタスク!$U$5,"ピアレビュー","")&amp;IF($X560=マイタスク!$U$5,"SVレビュー","")</f>
        <v/>
      </c>
      <c r="AF560" s="252">
        <f t="shared" si="17"/>
        <v>29</v>
      </c>
      <c r="AG560" s="9" t="s">
        <v>34</v>
      </c>
    </row>
    <row r="561" spans="2:33">
      <c r="B561" s="225">
        <v>549</v>
      </c>
      <c r="C561" s="226" t="s">
        <v>568</v>
      </c>
      <c r="D561" s="227" t="s">
        <v>569</v>
      </c>
      <c r="E561" s="228" t="s">
        <v>763</v>
      </c>
      <c r="F561" s="226" t="s">
        <v>764</v>
      </c>
      <c r="G561" s="226" t="s">
        <v>65</v>
      </c>
      <c r="H561" s="226" t="s">
        <v>66</v>
      </c>
      <c r="I561" s="229">
        <f t="shared" si="16"/>
        <v>0</v>
      </c>
      <c r="J561" s="232"/>
      <c r="K561" s="226" t="s">
        <v>9068</v>
      </c>
      <c r="L561" s="226" t="s">
        <v>9069</v>
      </c>
      <c r="M561" s="226" t="s">
        <v>8141</v>
      </c>
      <c r="N561" s="226" t="s">
        <v>8163</v>
      </c>
      <c r="O561" s="232">
        <v>45016.375</v>
      </c>
      <c r="P561" s="232"/>
      <c r="Q561" s="232"/>
      <c r="R561" s="232"/>
      <c r="S561" s="226" t="s">
        <v>8164</v>
      </c>
      <c r="T561" s="229">
        <v>45016.375</v>
      </c>
      <c r="U561" s="232"/>
      <c r="V561" s="233"/>
      <c r="W561" s="233"/>
      <c r="X561" s="226" t="s">
        <v>8165</v>
      </c>
      <c r="Y561" s="229">
        <v>45016.375</v>
      </c>
      <c r="Z561" s="232">
        <v>45016.375</v>
      </c>
      <c r="AA561" s="232"/>
      <c r="AB561" s="232"/>
      <c r="AC561" s="234"/>
      <c r="AD561" s="232"/>
      <c r="AE561" s="253" t="str">
        <f>IF($N561=マイタスク!$U$5,"作業者","")&amp;IF($S561=マイタスク!$U$5,"ピアレビュー","")&amp;IF($X561=マイタスク!$U$5,"SVレビュー","")</f>
        <v/>
      </c>
      <c r="AF561" s="252">
        <f t="shared" si="17"/>
        <v>29</v>
      </c>
      <c r="AG561" s="9" t="s">
        <v>34</v>
      </c>
    </row>
    <row r="562" spans="2:33">
      <c r="B562" s="225">
        <v>550</v>
      </c>
      <c r="C562" s="226" t="s">
        <v>568</v>
      </c>
      <c r="D562" s="227" t="s">
        <v>569</v>
      </c>
      <c r="E562" s="228" t="s">
        <v>765</v>
      </c>
      <c r="F562" s="226" t="s">
        <v>766</v>
      </c>
      <c r="G562" s="226" t="s">
        <v>65</v>
      </c>
      <c r="H562" s="226" t="s">
        <v>66</v>
      </c>
      <c r="I562" s="229">
        <f t="shared" si="16"/>
        <v>0</v>
      </c>
      <c r="J562" s="232"/>
      <c r="K562" s="226" t="s">
        <v>9070</v>
      </c>
      <c r="L562" s="226" t="s">
        <v>766</v>
      </c>
      <c r="M562" s="226" t="s">
        <v>8141</v>
      </c>
      <c r="N562" s="226" t="s">
        <v>8188</v>
      </c>
      <c r="O562" s="232">
        <v>46087</v>
      </c>
      <c r="P562" s="232"/>
      <c r="Q562" s="232"/>
      <c r="R562" s="232"/>
      <c r="S562" s="226" t="s">
        <v>8230</v>
      </c>
      <c r="T562" s="229">
        <v>46087</v>
      </c>
      <c r="U562" s="232"/>
      <c r="V562" s="233"/>
      <c r="W562" s="233"/>
      <c r="X562" s="226" t="s">
        <v>8433</v>
      </c>
      <c r="Y562" s="229">
        <v>46087</v>
      </c>
      <c r="Z562" s="232">
        <v>46087</v>
      </c>
      <c r="AA562" s="232"/>
      <c r="AB562" s="232"/>
      <c r="AC562" s="234"/>
      <c r="AD562" s="232"/>
      <c r="AE562" s="253" t="str">
        <f>IF($N562=マイタスク!$U$5,"作業者","")&amp;IF($S562=マイタスク!$U$5,"ピアレビュー","")&amp;IF($X562=マイタスク!$U$5,"SVレビュー","")</f>
        <v/>
      </c>
      <c r="AF562" s="252">
        <f t="shared" si="17"/>
        <v>177</v>
      </c>
      <c r="AG562" s="9" t="s">
        <v>34</v>
      </c>
    </row>
    <row r="563" spans="2:33">
      <c r="B563" s="225">
        <v>551</v>
      </c>
      <c r="C563" s="226" t="s">
        <v>568</v>
      </c>
      <c r="D563" s="227" t="s">
        <v>569</v>
      </c>
      <c r="E563" s="228" t="s">
        <v>767</v>
      </c>
      <c r="F563" s="226" t="s">
        <v>768</v>
      </c>
      <c r="G563" s="226" t="s">
        <v>65</v>
      </c>
      <c r="H563" s="226" t="s">
        <v>66</v>
      </c>
      <c r="I563" s="229">
        <f t="shared" si="16"/>
        <v>0</v>
      </c>
      <c r="J563" s="232"/>
      <c r="K563" s="226" t="s">
        <v>9071</v>
      </c>
      <c r="L563" s="226" t="s">
        <v>768</v>
      </c>
      <c r="M563" s="226" t="s">
        <v>8141</v>
      </c>
      <c r="N563" s="226" t="s">
        <v>8230</v>
      </c>
      <c r="O563" s="232">
        <v>46107</v>
      </c>
      <c r="P563" s="232"/>
      <c r="Q563" s="232"/>
      <c r="R563" s="232"/>
      <c r="S563" s="226" t="s">
        <v>8164</v>
      </c>
      <c r="T563" s="229">
        <v>46107</v>
      </c>
      <c r="U563" s="232"/>
      <c r="V563" s="233"/>
      <c r="W563" s="233"/>
      <c r="X563" s="226" t="s">
        <v>8208</v>
      </c>
      <c r="Y563" s="229">
        <v>46107</v>
      </c>
      <c r="Z563" s="232">
        <v>46107</v>
      </c>
      <c r="AA563" s="232"/>
      <c r="AB563" s="232"/>
      <c r="AC563" s="234"/>
      <c r="AD563" s="232"/>
      <c r="AE563" s="253" t="str">
        <f>IF($N563=マイタスク!$U$5,"作業者","")&amp;IF($S563=マイタスク!$U$5,"ピアレビュー","")&amp;IF($X563=マイタスク!$U$5,"SVレビュー","")</f>
        <v/>
      </c>
      <c r="AF563" s="252">
        <f t="shared" si="17"/>
        <v>181</v>
      </c>
      <c r="AG563" s="9" t="s">
        <v>34</v>
      </c>
    </row>
    <row r="564" spans="2:33">
      <c r="B564" s="225">
        <v>552</v>
      </c>
      <c r="C564" s="226" t="s">
        <v>568</v>
      </c>
      <c r="D564" s="227" t="s">
        <v>569</v>
      </c>
      <c r="E564" s="228" t="s">
        <v>769</v>
      </c>
      <c r="F564" s="226" t="s">
        <v>770</v>
      </c>
      <c r="G564" s="226" t="s">
        <v>65</v>
      </c>
      <c r="H564" s="226" t="s">
        <v>66</v>
      </c>
      <c r="I564" s="229">
        <f t="shared" si="16"/>
        <v>0</v>
      </c>
      <c r="J564" s="232"/>
      <c r="K564" s="226" t="s">
        <v>9072</v>
      </c>
      <c r="L564" s="226" t="s">
        <v>770</v>
      </c>
      <c r="M564" s="226" t="s">
        <v>8141</v>
      </c>
      <c r="N564" s="226" t="s">
        <v>8188</v>
      </c>
      <c r="O564" s="232">
        <v>45751</v>
      </c>
      <c r="P564" s="232"/>
      <c r="Q564" s="232"/>
      <c r="R564" s="232"/>
      <c r="S564" s="226" t="s">
        <v>8208</v>
      </c>
      <c r="T564" s="229">
        <v>45751</v>
      </c>
      <c r="U564" s="232"/>
      <c r="V564" s="233"/>
      <c r="W564" s="233"/>
      <c r="X564" s="226" t="s">
        <v>8433</v>
      </c>
      <c r="Y564" s="229">
        <v>45751</v>
      </c>
      <c r="Z564" s="232">
        <v>45751</v>
      </c>
      <c r="AA564" s="232"/>
      <c r="AB564" s="232"/>
      <c r="AC564" s="234"/>
      <c r="AD564" s="232"/>
      <c r="AE564" s="253" t="str">
        <f>IF($N564=マイタスク!$U$5,"作業者","")&amp;IF($S564=マイタスク!$U$5,"ピアレビュー","")&amp;IF($X564=マイタスク!$U$5,"SVレビュー","")</f>
        <v/>
      </c>
      <c r="AF564" s="252">
        <f t="shared" si="17"/>
        <v>131</v>
      </c>
      <c r="AG564" s="9" t="s">
        <v>34</v>
      </c>
    </row>
    <row r="565" spans="2:33">
      <c r="B565" s="225">
        <v>553</v>
      </c>
      <c r="C565" s="226" t="s">
        <v>568</v>
      </c>
      <c r="D565" s="227" t="s">
        <v>569</v>
      </c>
      <c r="E565" s="228" t="s">
        <v>771</v>
      </c>
      <c r="F565" s="226" t="s">
        <v>772</v>
      </c>
      <c r="G565" s="226" t="s">
        <v>65</v>
      </c>
      <c r="H565" s="226" t="s">
        <v>66</v>
      </c>
      <c r="I565" s="229">
        <f t="shared" si="16"/>
        <v>0</v>
      </c>
      <c r="J565" s="232"/>
      <c r="K565" s="226" t="s">
        <v>9073</v>
      </c>
      <c r="L565" s="226" t="s">
        <v>772</v>
      </c>
      <c r="M565" s="226" t="s">
        <v>8141</v>
      </c>
      <c r="N565" s="226" t="s">
        <v>8188</v>
      </c>
      <c r="O565" s="232">
        <v>45723</v>
      </c>
      <c r="P565" s="232"/>
      <c r="Q565" s="232"/>
      <c r="R565" s="232"/>
      <c r="S565" s="226" t="s">
        <v>8164</v>
      </c>
      <c r="T565" s="229">
        <v>45723</v>
      </c>
      <c r="U565" s="232"/>
      <c r="V565" s="233"/>
      <c r="W565" s="233"/>
      <c r="X565" s="226" t="s">
        <v>8433</v>
      </c>
      <c r="Y565" s="229">
        <v>45723</v>
      </c>
      <c r="Z565" s="232">
        <v>45723</v>
      </c>
      <c r="AA565" s="232"/>
      <c r="AB565" s="232"/>
      <c r="AC565" s="234"/>
      <c r="AD565" s="232"/>
      <c r="AE565" s="253" t="str">
        <f>IF($N565=マイタスク!$U$5,"作業者","")&amp;IF($S565=マイタスク!$U$5,"ピアレビュー","")&amp;IF($X565=マイタスク!$U$5,"SVレビュー","")</f>
        <v/>
      </c>
      <c r="AF565" s="252">
        <f t="shared" si="17"/>
        <v>127</v>
      </c>
      <c r="AG565" s="9" t="s">
        <v>34</v>
      </c>
    </row>
    <row r="566" spans="2:33">
      <c r="B566" s="225">
        <v>554</v>
      </c>
      <c r="C566" s="226" t="s">
        <v>568</v>
      </c>
      <c r="D566" s="227" t="s">
        <v>569</v>
      </c>
      <c r="E566" s="228" t="s">
        <v>771</v>
      </c>
      <c r="F566" s="226" t="s">
        <v>772</v>
      </c>
      <c r="G566" s="226" t="s">
        <v>65</v>
      </c>
      <c r="H566" s="226" t="s">
        <v>66</v>
      </c>
      <c r="I566" s="229">
        <f t="shared" si="16"/>
        <v>0</v>
      </c>
      <c r="J566" s="232"/>
      <c r="K566" s="226" t="s">
        <v>9074</v>
      </c>
      <c r="L566" s="226" t="s">
        <v>9075</v>
      </c>
      <c r="M566" s="226" t="s">
        <v>8141</v>
      </c>
      <c r="N566" s="226" t="s">
        <v>8188</v>
      </c>
      <c r="O566" s="232">
        <v>45723</v>
      </c>
      <c r="P566" s="232"/>
      <c r="Q566" s="232"/>
      <c r="R566" s="232"/>
      <c r="S566" s="226" t="s">
        <v>8164</v>
      </c>
      <c r="T566" s="229">
        <v>45723</v>
      </c>
      <c r="U566" s="232"/>
      <c r="V566" s="233"/>
      <c r="W566" s="233"/>
      <c r="X566" s="226" t="s">
        <v>8433</v>
      </c>
      <c r="Y566" s="229">
        <v>45723</v>
      </c>
      <c r="Z566" s="232">
        <v>45723</v>
      </c>
      <c r="AA566" s="232"/>
      <c r="AB566" s="232"/>
      <c r="AC566" s="234"/>
      <c r="AD566" s="232"/>
      <c r="AE566" s="253" t="str">
        <f>IF($N566=マイタスク!$U$5,"作業者","")&amp;IF($S566=マイタスク!$U$5,"ピアレビュー","")&amp;IF($X566=マイタスク!$U$5,"SVレビュー","")</f>
        <v/>
      </c>
      <c r="AF566" s="252">
        <f t="shared" si="17"/>
        <v>127</v>
      </c>
      <c r="AG566" s="9" t="s">
        <v>34</v>
      </c>
    </row>
    <row r="567" spans="2:33">
      <c r="B567" s="225">
        <v>555</v>
      </c>
      <c r="C567" s="226" t="s">
        <v>568</v>
      </c>
      <c r="D567" s="227" t="s">
        <v>569</v>
      </c>
      <c r="E567" s="228" t="s">
        <v>773</v>
      </c>
      <c r="F567" s="226" t="s">
        <v>774</v>
      </c>
      <c r="G567" s="226" t="s">
        <v>65</v>
      </c>
      <c r="H567" s="226" t="s">
        <v>66</v>
      </c>
      <c r="I567" s="229">
        <f t="shared" si="16"/>
        <v>0</v>
      </c>
      <c r="J567" s="232"/>
      <c r="K567" s="226" t="s">
        <v>9076</v>
      </c>
      <c r="L567" s="226" t="s">
        <v>9077</v>
      </c>
      <c r="M567" s="226" t="s">
        <v>8141</v>
      </c>
      <c r="N567" s="226" t="s">
        <v>8181</v>
      </c>
      <c r="O567" s="232">
        <v>45358</v>
      </c>
      <c r="P567" s="232"/>
      <c r="Q567" s="232"/>
      <c r="R567" s="232"/>
      <c r="S567" s="226" t="s">
        <v>8230</v>
      </c>
      <c r="T567" s="229">
        <v>45359</v>
      </c>
      <c r="U567" s="232"/>
      <c r="V567" s="233"/>
      <c r="W567" s="233"/>
      <c r="X567" s="226" t="s">
        <v>8163</v>
      </c>
      <c r="Y567" s="229">
        <v>45359</v>
      </c>
      <c r="Z567" s="232">
        <v>45359</v>
      </c>
      <c r="AA567" s="232"/>
      <c r="AB567" s="232"/>
      <c r="AC567" s="234"/>
      <c r="AD567" s="232"/>
      <c r="AE567" s="253" t="str">
        <f>IF($N567=マイタスク!$U$5,"作業者","")&amp;IF($S567=マイタスク!$U$5,"ピアレビュー","")&amp;IF($X567=マイタスク!$U$5,"SVレビュー","")</f>
        <v/>
      </c>
      <c r="AF567" s="252">
        <f t="shared" si="17"/>
        <v>77</v>
      </c>
      <c r="AG567" s="9" t="s">
        <v>34</v>
      </c>
    </row>
    <row r="568" spans="2:33">
      <c r="B568" s="225">
        <v>556</v>
      </c>
      <c r="C568" s="226" t="s">
        <v>568</v>
      </c>
      <c r="D568" s="227" t="s">
        <v>569</v>
      </c>
      <c r="E568" s="228" t="s">
        <v>773</v>
      </c>
      <c r="F568" s="226" t="s">
        <v>774</v>
      </c>
      <c r="G568" s="226" t="s">
        <v>65</v>
      </c>
      <c r="H568" s="226" t="s">
        <v>66</v>
      </c>
      <c r="I568" s="229">
        <f t="shared" si="16"/>
        <v>0</v>
      </c>
      <c r="J568" s="232"/>
      <c r="K568" s="226" t="s">
        <v>9078</v>
      </c>
      <c r="L568" s="226" t="s">
        <v>9079</v>
      </c>
      <c r="M568" s="226" t="s">
        <v>8141</v>
      </c>
      <c r="N568" s="226" t="s">
        <v>8156</v>
      </c>
      <c r="O568" s="232">
        <v>45358</v>
      </c>
      <c r="P568" s="232"/>
      <c r="Q568" s="232"/>
      <c r="R568" s="232"/>
      <c r="S568" s="226" t="s">
        <v>8167</v>
      </c>
      <c r="T568" s="229">
        <v>45359</v>
      </c>
      <c r="U568" s="232"/>
      <c r="V568" s="233"/>
      <c r="W568" s="233"/>
      <c r="X568" s="226"/>
      <c r="Y568" s="229"/>
      <c r="Z568" s="232">
        <v>45359</v>
      </c>
      <c r="AA568" s="232"/>
      <c r="AB568" s="232"/>
      <c r="AC568" s="234"/>
      <c r="AD568" s="232"/>
      <c r="AE568" s="253" t="str">
        <f>IF($N568=マイタスク!$U$5,"作業者","")&amp;IF($S568=マイタスク!$U$5,"ピアレビュー","")&amp;IF($X568=マイタスク!$U$5,"SVレビュー","")</f>
        <v/>
      </c>
      <c r="AF568" s="252">
        <f t="shared" si="17"/>
        <v>77</v>
      </c>
      <c r="AG568" s="9" t="s">
        <v>34</v>
      </c>
    </row>
    <row r="569" spans="2:33">
      <c r="B569" s="225">
        <v>557</v>
      </c>
      <c r="C569" s="226" t="s">
        <v>568</v>
      </c>
      <c r="D569" s="227" t="s">
        <v>569</v>
      </c>
      <c r="E569" s="228" t="s">
        <v>775</v>
      </c>
      <c r="F569" s="226" t="s">
        <v>776</v>
      </c>
      <c r="G569" s="226" t="s">
        <v>65</v>
      </c>
      <c r="H569" s="226" t="s">
        <v>66</v>
      </c>
      <c r="I569" s="229">
        <f t="shared" si="16"/>
        <v>0</v>
      </c>
      <c r="J569" s="232"/>
      <c r="K569" s="226" t="s">
        <v>9080</v>
      </c>
      <c r="L569" s="226" t="s">
        <v>9081</v>
      </c>
      <c r="M569" s="226" t="s">
        <v>8141</v>
      </c>
      <c r="N569" s="226" t="s">
        <v>8181</v>
      </c>
      <c r="O569" s="232">
        <v>44995.375</v>
      </c>
      <c r="P569" s="232"/>
      <c r="Q569" s="232"/>
      <c r="R569" s="232"/>
      <c r="S569" s="226" t="s">
        <v>8164</v>
      </c>
      <c r="T569" s="229">
        <v>44995.375</v>
      </c>
      <c r="U569" s="232"/>
      <c r="V569" s="233"/>
      <c r="W569" s="233"/>
      <c r="X569" s="226" t="s">
        <v>8165</v>
      </c>
      <c r="Y569" s="229">
        <v>44995.375</v>
      </c>
      <c r="Z569" s="232">
        <v>44995.375</v>
      </c>
      <c r="AA569" s="232"/>
      <c r="AB569" s="232"/>
      <c r="AC569" s="234"/>
      <c r="AD569" s="232"/>
      <c r="AE569" s="253" t="str">
        <f>IF($N569=マイタスク!$U$5,"作業者","")&amp;IF($S569=マイタスク!$U$5,"ピアレビュー","")&amp;IF($X569=マイタスク!$U$5,"SVレビュー","")</f>
        <v/>
      </c>
      <c r="AF569" s="252">
        <f t="shared" si="17"/>
        <v>26</v>
      </c>
      <c r="AG569" s="9" t="s">
        <v>34</v>
      </c>
    </row>
    <row r="570" spans="2:33">
      <c r="B570" s="225">
        <v>558</v>
      </c>
      <c r="C570" s="226" t="s">
        <v>568</v>
      </c>
      <c r="D570" s="227" t="s">
        <v>569</v>
      </c>
      <c r="E570" s="228" t="s">
        <v>775</v>
      </c>
      <c r="F570" s="226" t="s">
        <v>776</v>
      </c>
      <c r="G570" s="226" t="s">
        <v>65</v>
      </c>
      <c r="H570" s="226" t="s">
        <v>66</v>
      </c>
      <c r="I570" s="229">
        <f t="shared" si="16"/>
        <v>0</v>
      </c>
      <c r="J570" s="232"/>
      <c r="K570" s="226" t="s">
        <v>9082</v>
      </c>
      <c r="L570" s="226" t="s">
        <v>9083</v>
      </c>
      <c r="M570" s="226" t="s">
        <v>8141</v>
      </c>
      <c r="N570" s="226" t="s">
        <v>8181</v>
      </c>
      <c r="O570" s="232">
        <v>44995.375</v>
      </c>
      <c r="P570" s="232"/>
      <c r="Q570" s="232"/>
      <c r="R570" s="232"/>
      <c r="S570" s="226" t="s">
        <v>8164</v>
      </c>
      <c r="T570" s="229">
        <v>44995.375</v>
      </c>
      <c r="U570" s="232"/>
      <c r="V570" s="233"/>
      <c r="W570" s="233"/>
      <c r="X570" s="226" t="s">
        <v>8165</v>
      </c>
      <c r="Y570" s="229">
        <v>44995.375</v>
      </c>
      <c r="Z570" s="232">
        <v>44995.375</v>
      </c>
      <c r="AA570" s="232"/>
      <c r="AB570" s="232"/>
      <c r="AC570" s="234"/>
      <c r="AD570" s="232"/>
      <c r="AE570" s="253" t="str">
        <f>IF($N570=マイタスク!$U$5,"作業者","")&amp;IF($S570=マイタスク!$U$5,"ピアレビュー","")&amp;IF($X570=マイタスク!$U$5,"SVレビュー","")</f>
        <v/>
      </c>
      <c r="AF570" s="252">
        <f t="shared" si="17"/>
        <v>26</v>
      </c>
      <c r="AG570" s="9" t="s">
        <v>34</v>
      </c>
    </row>
    <row r="571" spans="2:33">
      <c r="B571" s="225">
        <v>559</v>
      </c>
      <c r="C571" s="226" t="s">
        <v>568</v>
      </c>
      <c r="D571" s="227" t="s">
        <v>569</v>
      </c>
      <c r="E571" s="228" t="s">
        <v>777</v>
      </c>
      <c r="F571" s="226" t="s">
        <v>778</v>
      </c>
      <c r="G571" s="226" t="s">
        <v>65</v>
      </c>
      <c r="H571" s="226" t="s">
        <v>66</v>
      </c>
      <c r="I571" s="229">
        <f t="shared" si="16"/>
        <v>0</v>
      </c>
      <c r="J571" s="232"/>
      <c r="K571" s="226" t="s">
        <v>9084</v>
      </c>
      <c r="L571" s="226" t="s">
        <v>778</v>
      </c>
      <c r="M571" s="226" t="s">
        <v>8141</v>
      </c>
      <c r="N571" s="226" t="s">
        <v>8164</v>
      </c>
      <c r="O571" s="232">
        <v>46087</v>
      </c>
      <c r="P571" s="232"/>
      <c r="Q571" s="232"/>
      <c r="R571" s="232"/>
      <c r="S571" s="226" t="s">
        <v>8208</v>
      </c>
      <c r="T571" s="229">
        <v>46094</v>
      </c>
      <c r="U571" s="232"/>
      <c r="V571" s="233"/>
      <c r="W571" s="233"/>
      <c r="X571" s="226" t="s">
        <v>8188</v>
      </c>
      <c r="Y571" s="229">
        <v>46094</v>
      </c>
      <c r="Z571" s="232">
        <v>46094</v>
      </c>
      <c r="AA571" s="232"/>
      <c r="AB571" s="232"/>
      <c r="AC571" s="234"/>
      <c r="AD571" s="232"/>
      <c r="AE571" s="253" t="str">
        <f>IF($N571=マイタスク!$U$5,"作業者","")&amp;IF($S571=マイタスク!$U$5,"ピアレビュー","")&amp;IF($X571=マイタスク!$U$5,"SVレビュー","")</f>
        <v/>
      </c>
      <c r="AF571" s="252">
        <f t="shared" si="17"/>
        <v>178</v>
      </c>
      <c r="AG571" s="9" t="s">
        <v>34</v>
      </c>
    </row>
    <row r="572" spans="2:33">
      <c r="B572" s="225">
        <v>560</v>
      </c>
      <c r="C572" s="226" t="s">
        <v>568</v>
      </c>
      <c r="D572" s="227" t="s">
        <v>569</v>
      </c>
      <c r="E572" s="228" t="s">
        <v>779</v>
      </c>
      <c r="F572" s="226" t="s">
        <v>780</v>
      </c>
      <c r="G572" s="226" t="s">
        <v>65</v>
      </c>
      <c r="H572" s="226" t="s">
        <v>66</v>
      </c>
      <c r="I572" s="229">
        <f t="shared" si="16"/>
        <v>0</v>
      </c>
      <c r="J572" s="232"/>
      <c r="K572" s="226" t="s">
        <v>9085</v>
      </c>
      <c r="L572" s="226" t="s">
        <v>9086</v>
      </c>
      <c r="M572" s="226" t="s">
        <v>8141</v>
      </c>
      <c r="N572" s="226" t="s">
        <v>8164</v>
      </c>
      <c r="O572" s="232">
        <v>45030.375</v>
      </c>
      <c r="P572" s="232"/>
      <c r="Q572" s="232"/>
      <c r="R572" s="232"/>
      <c r="S572" s="226" t="s">
        <v>8230</v>
      </c>
      <c r="T572" s="229">
        <v>45030.375</v>
      </c>
      <c r="U572" s="232"/>
      <c r="V572" s="233"/>
      <c r="W572" s="233"/>
      <c r="X572" s="226" t="s">
        <v>8165</v>
      </c>
      <c r="Y572" s="229">
        <v>45030.375</v>
      </c>
      <c r="Z572" s="232">
        <v>45030.375</v>
      </c>
      <c r="AA572" s="232"/>
      <c r="AB572" s="232"/>
      <c r="AC572" s="234"/>
      <c r="AD572" s="232"/>
      <c r="AE572" s="253" t="str">
        <f>IF($N572=マイタスク!$U$5,"作業者","")&amp;IF($S572=マイタスク!$U$5,"ピアレビュー","")&amp;IF($X572=マイタスク!$U$5,"SVレビュー","")</f>
        <v/>
      </c>
      <c r="AF572" s="252">
        <f t="shared" si="17"/>
        <v>31</v>
      </c>
      <c r="AG572" s="9" t="s">
        <v>34</v>
      </c>
    </row>
    <row r="573" spans="2:33">
      <c r="B573" s="225">
        <v>561</v>
      </c>
      <c r="C573" s="226" t="s">
        <v>568</v>
      </c>
      <c r="D573" s="227" t="s">
        <v>569</v>
      </c>
      <c r="E573" s="228" t="s">
        <v>779</v>
      </c>
      <c r="F573" s="226" t="s">
        <v>780</v>
      </c>
      <c r="G573" s="226" t="s">
        <v>65</v>
      </c>
      <c r="H573" s="226" t="s">
        <v>66</v>
      </c>
      <c r="I573" s="229">
        <f t="shared" si="16"/>
        <v>0</v>
      </c>
      <c r="J573" s="232"/>
      <c r="K573" s="226" t="s">
        <v>9087</v>
      </c>
      <c r="L573" s="226" t="s">
        <v>9088</v>
      </c>
      <c r="M573" s="226" t="s">
        <v>8141</v>
      </c>
      <c r="N573" s="226" t="s">
        <v>8164</v>
      </c>
      <c r="O573" s="232">
        <v>45030.375</v>
      </c>
      <c r="P573" s="232"/>
      <c r="Q573" s="232"/>
      <c r="R573" s="232"/>
      <c r="S573" s="226" t="s">
        <v>8230</v>
      </c>
      <c r="T573" s="229">
        <v>45030.375</v>
      </c>
      <c r="U573" s="232"/>
      <c r="V573" s="233"/>
      <c r="W573" s="233"/>
      <c r="X573" s="226" t="s">
        <v>8165</v>
      </c>
      <c r="Y573" s="229">
        <v>45030.375</v>
      </c>
      <c r="Z573" s="232">
        <v>45030.375</v>
      </c>
      <c r="AA573" s="232"/>
      <c r="AB573" s="232"/>
      <c r="AC573" s="234"/>
      <c r="AD573" s="232"/>
      <c r="AE573" s="253" t="str">
        <f>IF($N573=マイタスク!$U$5,"作業者","")&amp;IF($S573=マイタスク!$U$5,"ピアレビュー","")&amp;IF($X573=マイタスク!$U$5,"SVレビュー","")</f>
        <v/>
      </c>
      <c r="AF573" s="252">
        <f t="shared" si="17"/>
        <v>31</v>
      </c>
      <c r="AG573" s="9" t="s">
        <v>34</v>
      </c>
    </row>
    <row r="574" spans="2:33">
      <c r="B574" s="225">
        <v>562</v>
      </c>
      <c r="C574" s="226" t="s">
        <v>568</v>
      </c>
      <c r="D574" s="227" t="s">
        <v>569</v>
      </c>
      <c r="E574" s="228" t="s">
        <v>781</v>
      </c>
      <c r="F574" s="226" t="s">
        <v>782</v>
      </c>
      <c r="G574" s="226" t="s">
        <v>65</v>
      </c>
      <c r="H574" s="226" t="s">
        <v>66</v>
      </c>
      <c r="I574" s="229">
        <f t="shared" si="16"/>
        <v>0</v>
      </c>
      <c r="J574" s="232"/>
      <c r="K574" s="226" t="s">
        <v>9089</v>
      </c>
      <c r="L574" s="226" t="s">
        <v>782</v>
      </c>
      <c r="M574" s="226" t="s">
        <v>8141</v>
      </c>
      <c r="N574" s="226" t="s">
        <v>8164</v>
      </c>
      <c r="O574" s="232">
        <v>46121</v>
      </c>
      <c r="P574" s="232"/>
      <c r="Q574" s="232"/>
      <c r="R574" s="232"/>
      <c r="S574" s="226" t="s">
        <v>8152</v>
      </c>
      <c r="T574" s="229">
        <v>46121</v>
      </c>
      <c r="U574" s="232"/>
      <c r="V574" s="233"/>
      <c r="W574" s="233"/>
      <c r="X574" s="226" t="s">
        <v>8188</v>
      </c>
      <c r="Y574" s="229">
        <v>46121</v>
      </c>
      <c r="Z574" s="232">
        <v>46121</v>
      </c>
      <c r="AA574" s="232"/>
      <c r="AB574" s="232"/>
      <c r="AC574" s="234"/>
      <c r="AD574" s="232"/>
      <c r="AE574" s="253" t="str">
        <f>IF($N574=マイタスク!$U$5,"作業者","")&amp;IF($S574=マイタスク!$U$5,"ピアレビュー","")&amp;IF($X574=マイタスク!$U$5,"SVレビュー","")</f>
        <v/>
      </c>
      <c r="AF574" s="252">
        <f t="shared" si="17"/>
        <v>183</v>
      </c>
      <c r="AG574" s="9" t="s">
        <v>34</v>
      </c>
    </row>
    <row r="575" spans="2:33">
      <c r="B575" s="225">
        <v>563</v>
      </c>
      <c r="C575" s="226" t="s">
        <v>568</v>
      </c>
      <c r="D575" s="227" t="s">
        <v>569</v>
      </c>
      <c r="E575" s="228" t="s">
        <v>783</v>
      </c>
      <c r="F575" s="226" t="s">
        <v>784</v>
      </c>
      <c r="G575" s="226" t="s">
        <v>65</v>
      </c>
      <c r="H575" s="226" t="s">
        <v>66</v>
      </c>
      <c r="I575" s="229">
        <f t="shared" si="16"/>
        <v>0</v>
      </c>
      <c r="J575" s="232"/>
      <c r="K575" s="226" t="s">
        <v>9090</v>
      </c>
      <c r="L575" s="226" t="s">
        <v>784</v>
      </c>
      <c r="M575" s="226" t="s">
        <v>8141</v>
      </c>
      <c r="N575" s="226" t="s">
        <v>8208</v>
      </c>
      <c r="O575" s="232">
        <v>45765</v>
      </c>
      <c r="P575" s="232"/>
      <c r="Q575" s="232"/>
      <c r="R575" s="232"/>
      <c r="S575" s="226" t="s">
        <v>8188</v>
      </c>
      <c r="T575" s="229">
        <v>45765</v>
      </c>
      <c r="U575" s="232"/>
      <c r="V575" s="233"/>
      <c r="W575" s="233"/>
      <c r="X575" s="226" t="s">
        <v>8433</v>
      </c>
      <c r="Y575" s="229">
        <v>45765</v>
      </c>
      <c r="Z575" s="232">
        <v>45765</v>
      </c>
      <c r="AA575" s="232"/>
      <c r="AB575" s="232"/>
      <c r="AC575" s="234"/>
      <c r="AD575" s="232"/>
      <c r="AE575" s="253" t="str">
        <f>IF($N575=マイタスク!$U$5,"作業者","")&amp;IF($S575=マイタスク!$U$5,"ピアレビュー","")&amp;IF($X575=マイタスク!$U$5,"SVレビュー","")</f>
        <v/>
      </c>
      <c r="AF575" s="252">
        <f t="shared" si="17"/>
        <v>133</v>
      </c>
      <c r="AG575" s="9" t="s">
        <v>34</v>
      </c>
    </row>
    <row r="576" spans="2:33">
      <c r="B576" s="225">
        <v>564</v>
      </c>
      <c r="C576" s="226" t="s">
        <v>568</v>
      </c>
      <c r="D576" s="227" t="s">
        <v>569</v>
      </c>
      <c r="E576" s="228" t="s">
        <v>785</v>
      </c>
      <c r="F576" s="226" t="s">
        <v>786</v>
      </c>
      <c r="G576" s="226" t="s">
        <v>65</v>
      </c>
      <c r="H576" s="226" t="s">
        <v>66</v>
      </c>
      <c r="I576" s="229">
        <f t="shared" si="16"/>
        <v>0</v>
      </c>
      <c r="J576" s="232"/>
      <c r="K576" s="226" t="s">
        <v>9091</v>
      </c>
      <c r="L576" s="226" t="s">
        <v>9092</v>
      </c>
      <c r="M576" s="226" t="s">
        <v>8141</v>
      </c>
      <c r="N576" s="226" t="s">
        <v>8164</v>
      </c>
      <c r="O576" s="232">
        <v>45401</v>
      </c>
      <c r="P576" s="232"/>
      <c r="Q576" s="232"/>
      <c r="R576" s="232"/>
      <c r="S576" s="226" t="s">
        <v>8181</v>
      </c>
      <c r="T576" s="229">
        <v>45401</v>
      </c>
      <c r="U576" s="232"/>
      <c r="V576" s="233"/>
      <c r="W576" s="233"/>
      <c r="X576" s="226" t="s">
        <v>8163</v>
      </c>
      <c r="Y576" s="229">
        <v>45401</v>
      </c>
      <c r="Z576" s="232">
        <v>45401</v>
      </c>
      <c r="AA576" s="232"/>
      <c r="AB576" s="232"/>
      <c r="AC576" s="234"/>
      <c r="AD576" s="232"/>
      <c r="AE576" s="253" t="str">
        <f>IF($N576=マイタスク!$U$5,"作業者","")&amp;IF($S576=マイタスク!$U$5,"ピアレビュー","")&amp;IF($X576=マイタスク!$U$5,"SVレビュー","")</f>
        <v/>
      </c>
      <c r="AF576" s="252">
        <f t="shared" si="17"/>
        <v>83</v>
      </c>
      <c r="AG576" s="9" t="s">
        <v>34</v>
      </c>
    </row>
    <row r="577" spans="2:33">
      <c r="B577" s="225">
        <v>565</v>
      </c>
      <c r="C577" s="226" t="s">
        <v>568</v>
      </c>
      <c r="D577" s="227" t="s">
        <v>569</v>
      </c>
      <c r="E577" s="228" t="s">
        <v>785</v>
      </c>
      <c r="F577" s="226" t="s">
        <v>786</v>
      </c>
      <c r="G577" s="226" t="s">
        <v>65</v>
      </c>
      <c r="H577" s="226" t="s">
        <v>66</v>
      </c>
      <c r="I577" s="229">
        <f t="shared" si="16"/>
        <v>0</v>
      </c>
      <c r="J577" s="232"/>
      <c r="K577" s="226" t="s">
        <v>9093</v>
      </c>
      <c r="L577" s="226" t="s">
        <v>9094</v>
      </c>
      <c r="M577" s="226" t="s">
        <v>8141</v>
      </c>
      <c r="N577" s="226" t="s">
        <v>8164</v>
      </c>
      <c r="O577" s="232">
        <v>45401</v>
      </c>
      <c r="P577" s="232"/>
      <c r="Q577" s="232"/>
      <c r="R577" s="232"/>
      <c r="S577" s="226" t="s">
        <v>8181</v>
      </c>
      <c r="T577" s="229">
        <v>45401</v>
      </c>
      <c r="U577" s="232"/>
      <c r="V577" s="233"/>
      <c r="W577" s="233"/>
      <c r="X577" s="226" t="s">
        <v>8163</v>
      </c>
      <c r="Y577" s="229">
        <v>45401</v>
      </c>
      <c r="Z577" s="232">
        <v>45401</v>
      </c>
      <c r="AA577" s="232"/>
      <c r="AB577" s="232"/>
      <c r="AC577" s="234"/>
      <c r="AD577" s="232"/>
      <c r="AE577" s="253" t="str">
        <f>IF($N577=マイタスク!$U$5,"作業者","")&amp;IF($S577=マイタスク!$U$5,"ピアレビュー","")&amp;IF($X577=マイタスク!$U$5,"SVレビュー","")</f>
        <v/>
      </c>
      <c r="AF577" s="252">
        <f t="shared" si="17"/>
        <v>83</v>
      </c>
      <c r="AG577" s="9" t="s">
        <v>34</v>
      </c>
    </row>
    <row r="578" spans="2:33">
      <c r="B578" s="225">
        <v>566</v>
      </c>
      <c r="C578" s="226" t="s">
        <v>568</v>
      </c>
      <c r="D578" s="227" t="s">
        <v>569</v>
      </c>
      <c r="E578" s="228" t="s">
        <v>787</v>
      </c>
      <c r="F578" s="226" t="s">
        <v>788</v>
      </c>
      <c r="G578" s="226" t="s">
        <v>65</v>
      </c>
      <c r="H578" s="226" t="s">
        <v>66</v>
      </c>
      <c r="I578" s="229">
        <f t="shared" si="16"/>
        <v>0</v>
      </c>
      <c r="J578" s="232"/>
      <c r="K578" s="226" t="s">
        <v>9095</v>
      </c>
      <c r="L578" s="226" t="s">
        <v>9096</v>
      </c>
      <c r="M578" s="226" t="s">
        <v>8141</v>
      </c>
      <c r="N578" s="226" t="s">
        <v>8230</v>
      </c>
      <c r="O578" s="232">
        <v>45037.375</v>
      </c>
      <c r="P578" s="232"/>
      <c r="Q578" s="232"/>
      <c r="R578" s="232"/>
      <c r="S578" s="226" t="s">
        <v>8163</v>
      </c>
      <c r="T578" s="229">
        <v>45037.375</v>
      </c>
      <c r="U578" s="232"/>
      <c r="V578" s="233"/>
      <c r="W578" s="233"/>
      <c r="X578" s="226" t="s">
        <v>8165</v>
      </c>
      <c r="Y578" s="229">
        <v>45037.375</v>
      </c>
      <c r="Z578" s="232">
        <v>45037.375</v>
      </c>
      <c r="AA578" s="232"/>
      <c r="AB578" s="232"/>
      <c r="AC578" s="234"/>
      <c r="AD578" s="232"/>
      <c r="AE578" s="253" t="str">
        <f>IF($N578=マイタスク!$U$5,"作業者","")&amp;IF($S578=マイタスク!$U$5,"ピアレビュー","")&amp;IF($X578=マイタスク!$U$5,"SVレビュー","")</f>
        <v/>
      </c>
      <c r="AF578" s="252">
        <f t="shared" si="17"/>
        <v>32</v>
      </c>
      <c r="AG578" s="9" t="s">
        <v>34</v>
      </c>
    </row>
    <row r="579" spans="2:33">
      <c r="B579" s="225">
        <v>567</v>
      </c>
      <c r="C579" s="226" t="s">
        <v>568</v>
      </c>
      <c r="D579" s="227" t="s">
        <v>569</v>
      </c>
      <c r="E579" s="228" t="s">
        <v>787</v>
      </c>
      <c r="F579" s="226" t="s">
        <v>788</v>
      </c>
      <c r="G579" s="226" t="s">
        <v>65</v>
      </c>
      <c r="H579" s="226" t="s">
        <v>66</v>
      </c>
      <c r="I579" s="229">
        <f t="shared" si="16"/>
        <v>0</v>
      </c>
      <c r="J579" s="232"/>
      <c r="K579" s="226" t="s">
        <v>9097</v>
      </c>
      <c r="L579" s="226" t="s">
        <v>9098</v>
      </c>
      <c r="M579" s="226" t="s">
        <v>8141</v>
      </c>
      <c r="N579" s="226" t="s">
        <v>8230</v>
      </c>
      <c r="O579" s="232">
        <v>45037.375</v>
      </c>
      <c r="P579" s="232"/>
      <c r="Q579" s="232"/>
      <c r="R579" s="232"/>
      <c r="S579" s="226" t="s">
        <v>8163</v>
      </c>
      <c r="T579" s="229">
        <v>45037.375</v>
      </c>
      <c r="U579" s="232"/>
      <c r="V579" s="233"/>
      <c r="W579" s="233"/>
      <c r="X579" s="226" t="s">
        <v>8165</v>
      </c>
      <c r="Y579" s="229">
        <v>45037.375</v>
      </c>
      <c r="Z579" s="232">
        <v>45037.375</v>
      </c>
      <c r="AA579" s="232"/>
      <c r="AB579" s="232"/>
      <c r="AC579" s="234"/>
      <c r="AD579" s="232"/>
      <c r="AE579" s="253" t="str">
        <f>IF($N579=マイタスク!$U$5,"作業者","")&amp;IF($S579=マイタスク!$U$5,"ピアレビュー","")&amp;IF($X579=マイタスク!$U$5,"SVレビュー","")</f>
        <v/>
      </c>
      <c r="AF579" s="252">
        <f t="shared" si="17"/>
        <v>32</v>
      </c>
      <c r="AG579" s="9" t="s">
        <v>34</v>
      </c>
    </row>
    <row r="580" spans="2:33">
      <c r="B580" s="225">
        <v>568</v>
      </c>
      <c r="C580" s="226" t="s">
        <v>568</v>
      </c>
      <c r="D580" s="227" t="s">
        <v>569</v>
      </c>
      <c r="E580" s="228" t="s">
        <v>789</v>
      </c>
      <c r="F580" s="226" t="s">
        <v>790</v>
      </c>
      <c r="G580" s="226" t="s">
        <v>65</v>
      </c>
      <c r="H580" s="226" t="s">
        <v>66</v>
      </c>
      <c r="I580" s="229">
        <f t="shared" si="16"/>
        <v>0</v>
      </c>
      <c r="J580" s="232"/>
      <c r="K580" s="226" t="s">
        <v>9099</v>
      </c>
      <c r="L580" s="226" t="s">
        <v>790</v>
      </c>
      <c r="M580" s="226" t="s">
        <v>8141</v>
      </c>
      <c r="N580" s="226" t="s">
        <v>8164</v>
      </c>
      <c r="O580" s="232">
        <v>46128</v>
      </c>
      <c r="P580" s="232"/>
      <c r="Q580" s="232"/>
      <c r="R580" s="232"/>
      <c r="S580" s="226" t="s">
        <v>8230</v>
      </c>
      <c r="T580" s="229">
        <v>46128</v>
      </c>
      <c r="U580" s="232"/>
      <c r="V580" s="233"/>
      <c r="W580" s="233"/>
      <c r="X580" s="226" t="s">
        <v>8188</v>
      </c>
      <c r="Y580" s="229">
        <v>46128</v>
      </c>
      <c r="Z580" s="232">
        <v>46136</v>
      </c>
      <c r="AA580" s="232"/>
      <c r="AB580" s="232"/>
      <c r="AC580" s="234"/>
      <c r="AD580" s="232"/>
      <c r="AE580" s="253" t="str">
        <f>IF($N580=マイタスク!$U$5,"作業者","")&amp;IF($S580=マイタスク!$U$5,"ピアレビュー","")&amp;IF($X580=マイタスク!$U$5,"SVレビュー","")</f>
        <v/>
      </c>
      <c r="AF580" s="252">
        <f t="shared" si="17"/>
        <v>184</v>
      </c>
      <c r="AG580" s="9" t="s">
        <v>34</v>
      </c>
    </row>
    <row r="581" spans="2:33">
      <c r="B581" s="225">
        <v>569</v>
      </c>
      <c r="C581" s="226" t="s">
        <v>568</v>
      </c>
      <c r="D581" s="227" t="s">
        <v>569</v>
      </c>
      <c r="E581" s="228" t="s">
        <v>791</v>
      </c>
      <c r="F581" s="226" t="s">
        <v>792</v>
      </c>
      <c r="G581" s="226" t="s">
        <v>65</v>
      </c>
      <c r="H581" s="226" t="s">
        <v>66</v>
      </c>
      <c r="I581" s="229">
        <f t="shared" si="16"/>
        <v>0</v>
      </c>
      <c r="J581" s="232"/>
      <c r="K581" s="226" t="s">
        <v>9100</v>
      </c>
      <c r="L581" s="226" t="s">
        <v>792</v>
      </c>
      <c r="M581" s="226" t="s">
        <v>8141</v>
      </c>
      <c r="N581" s="226" t="s">
        <v>8188</v>
      </c>
      <c r="O581" s="232">
        <v>45772</v>
      </c>
      <c r="P581" s="232"/>
      <c r="Q581" s="232"/>
      <c r="R581" s="232"/>
      <c r="S581" s="226" t="s">
        <v>8230</v>
      </c>
      <c r="T581" s="229">
        <v>45772</v>
      </c>
      <c r="U581" s="232"/>
      <c r="V581" s="233"/>
      <c r="W581" s="233"/>
      <c r="X581" s="226" t="s">
        <v>8433</v>
      </c>
      <c r="Y581" s="229">
        <v>45772</v>
      </c>
      <c r="Z581" s="232">
        <v>45772</v>
      </c>
      <c r="AA581" s="232"/>
      <c r="AB581" s="232"/>
      <c r="AC581" s="234"/>
      <c r="AD581" s="232"/>
      <c r="AE581" s="253" t="str">
        <f>IF($N581=マイタスク!$U$5,"作業者","")&amp;IF($S581=マイタスク!$U$5,"ピアレビュー","")&amp;IF($X581=マイタスク!$U$5,"SVレビュー","")</f>
        <v/>
      </c>
      <c r="AF581" s="252">
        <f t="shared" si="17"/>
        <v>134</v>
      </c>
      <c r="AG581" s="9" t="s">
        <v>34</v>
      </c>
    </row>
    <row r="582" spans="2:33">
      <c r="B582" s="225">
        <v>570</v>
      </c>
      <c r="C582" s="226" t="s">
        <v>568</v>
      </c>
      <c r="D582" s="227" t="s">
        <v>569</v>
      </c>
      <c r="E582" s="228" t="s">
        <v>793</v>
      </c>
      <c r="F582" s="226" t="s">
        <v>794</v>
      </c>
      <c r="G582" s="226" t="s">
        <v>65</v>
      </c>
      <c r="H582" s="226" t="s">
        <v>66</v>
      </c>
      <c r="I582" s="229">
        <f t="shared" si="16"/>
        <v>0</v>
      </c>
      <c r="J582" s="232"/>
      <c r="K582" s="226" t="s">
        <v>9101</v>
      </c>
      <c r="L582" s="226" t="s">
        <v>9102</v>
      </c>
      <c r="M582" s="226" t="s">
        <v>8141</v>
      </c>
      <c r="N582" s="226" t="s">
        <v>8230</v>
      </c>
      <c r="O582" s="232">
        <v>45408</v>
      </c>
      <c r="P582" s="232"/>
      <c r="Q582" s="232"/>
      <c r="R582" s="232"/>
      <c r="S582" s="226" t="s">
        <v>8164</v>
      </c>
      <c r="T582" s="229">
        <v>45408</v>
      </c>
      <c r="U582" s="232"/>
      <c r="V582" s="233"/>
      <c r="W582" s="233"/>
      <c r="X582" s="226" t="s">
        <v>8163</v>
      </c>
      <c r="Y582" s="229">
        <v>45408</v>
      </c>
      <c r="Z582" s="232">
        <v>45408</v>
      </c>
      <c r="AA582" s="232"/>
      <c r="AB582" s="232"/>
      <c r="AC582" s="234"/>
      <c r="AD582" s="232"/>
      <c r="AE582" s="253" t="str">
        <f>IF($N582=マイタスク!$U$5,"作業者","")&amp;IF($S582=マイタスク!$U$5,"ピアレビュー","")&amp;IF($X582=マイタスク!$U$5,"SVレビュー","")</f>
        <v/>
      </c>
      <c r="AF582" s="252">
        <f t="shared" si="17"/>
        <v>84</v>
      </c>
      <c r="AG582" s="9" t="s">
        <v>34</v>
      </c>
    </row>
    <row r="583" spans="2:33">
      <c r="B583" s="225">
        <v>571</v>
      </c>
      <c r="C583" s="226" t="s">
        <v>568</v>
      </c>
      <c r="D583" s="227" t="s">
        <v>569</v>
      </c>
      <c r="E583" s="228" t="s">
        <v>793</v>
      </c>
      <c r="F583" s="226" t="s">
        <v>794</v>
      </c>
      <c r="G583" s="226" t="s">
        <v>65</v>
      </c>
      <c r="H583" s="226" t="s">
        <v>66</v>
      </c>
      <c r="I583" s="229">
        <f t="shared" si="16"/>
        <v>0</v>
      </c>
      <c r="J583" s="232"/>
      <c r="K583" s="226" t="s">
        <v>9103</v>
      </c>
      <c r="L583" s="226" t="s">
        <v>9104</v>
      </c>
      <c r="M583" s="226" t="s">
        <v>8141</v>
      </c>
      <c r="N583" s="226" t="s">
        <v>8230</v>
      </c>
      <c r="O583" s="232">
        <v>45408</v>
      </c>
      <c r="P583" s="232"/>
      <c r="Q583" s="232"/>
      <c r="R583" s="232"/>
      <c r="S583" s="226" t="s">
        <v>8164</v>
      </c>
      <c r="T583" s="229">
        <v>45408</v>
      </c>
      <c r="U583" s="232"/>
      <c r="V583" s="233"/>
      <c r="W583" s="233"/>
      <c r="X583" s="226" t="s">
        <v>8163</v>
      </c>
      <c r="Y583" s="229">
        <v>45408</v>
      </c>
      <c r="Z583" s="232">
        <v>45408</v>
      </c>
      <c r="AA583" s="232"/>
      <c r="AB583" s="232"/>
      <c r="AC583" s="234"/>
      <c r="AD583" s="232"/>
      <c r="AE583" s="253" t="str">
        <f>IF($N583=マイタスク!$U$5,"作業者","")&amp;IF($S583=マイタスク!$U$5,"ピアレビュー","")&amp;IF($X583=マイタスク!$U$5,"SVレビュー","")</f>
        <v/>
      </c>
      <c r="AF583" s="252">
        <f t="shared" si="17"/>
        <v>84</v>
      </c>
      <c r="AG583" s="9" t="s">
        <v>34</v>
      </c>
    </row>
    <row r="584" spans="2:33">
      <c r="B584" s="225">
        <v>572</v>
      </c>
      <c r="C584" s="226" t="s">
        <v>568</v>
      </c>
      <c r="D584" s="227" t="s">
        <v>569</v>
      </c>
      <c r="E584" s="228" t="s">
        <v>795</v>
      </c>
      <c r="F584" s="226" t="s">
        <v>796</v>
      </c>
      <c r="G584" s="226" t="s">
        <v>65</v>
      </c>
      <c r="H584" s="226" t="s">
        <v>66</v>
      </c>
      <c r="I584" s="229">
        <f t="shared" si="16"/>
        <v>0</v>
      </c>
      <c r="J584" s="232"/>
      <c r="K584" s="226" t="s">
        <v>9105</v>
      </c>
      <c r="L584" s="226" t="s">
        <v>9106</v>
      </c>
      <c r="M584" s="226" t="s">
        <v>8141</v>
      </c>
      <c r="N584" s="226" t="s">
        <v>8164</v>
      </c>
      <c r="O584" s="232">
        <v>45044.375</v>
      </c>
      <c r="P584" s="232"/>
      <c r="Q584" s="232"/>
      <c r="R584" s="232"/>
      <c r="S584" s="226" t="s">
        <v>8230</v>
      </c>
      <c r="T584" s="229">
        <v>45044.375</v>
      </c>
      <c r="U584" s="232"/>
      <c r="V584" s="233"/>
      <c r="W584" s="233"/>
      <c r="X584" s="226" t="s">
        <v>8165</v>
      </c>
      <c r="Y584" s="229">
        <v>45044.375</v>
      </c>
      <c r="Z584" s="232">
        <v>45044.375</v>
      </c>
      <c r="AA584" s="232"/>
      <c r="AB584" s="232"/>
      <c r="AC584" s="234"/>
      <c r="AD584" s="232"/>
      <c r="AE584" s="253" t="str">
        <f>IF($N584=マイタスク!$U$5,"作業者","")&amp;IF($S584=マイタスク!$U$5,"ピアレビュー","")&amp;IF($X584=マイタスク!$U$5,"SVレビュー","")</f>
        <v/>
      </c>
      <c r="AF584" s="252">
        <f t="shared" si="17"/>
        <v>33</v>
      </c>
      <c r="AG584" s="9" t="s">
        <v>34</v>
      </c>
    </row>
    <row r="585" spans="2:33">
      <c r="B585" s="225">
        <v>573</v>
      </c>
      <c r="C585" s="226" t="s">
        <v>568</v>
      </c>
      <c r="D585" s="227" t="s">
        <v>569</v>
      </c>
      <c r="E585" s="228" t="s">
        <v>795</v>
      </c>
      <c r="F585" s="226" t="s">
        <v>796</v>
      </c>
      <c r="G585" s="226" t="s">
        <v>65</v>
      </c>
      <c r="H585" s="226" t="s">
        <v>66</v>
      </c>
      <c r="I585" s="229">
        <f t="shared" si="16"/>
        <v>0</v>
      </c>
      <c r="J585" s="232"/>
      <c r="K585" s="226" t="s">
        <v>9107</v>
      </c>
      <c r="L585" s="226" t="s">
        <v>9108</v>
      </c>
      <c r="M585" s="226" t="s">
        <v>8141</v>
      </c>
      <c r="N585" s="226" t="s">
        <v>8164</v>
      </c>
      <c r="O585" s="232">
        <v>45044.375</v>
      </c>
      <c r="P585" s="232"/>
      <c r="Q585" s="232"/>
      <c r="R585" s="232"/>
      <c r="S585" s="226" t="s">
        <v>8230</v>
      </c>
      <c r="T585" s="229">
        <v>45044.375</v>
      </c>
      <c r="U585" s="232"/>
      <c r="V585" s="233"/>
      <c r="W585" s="233"/>
      <c r="X585" s="226" t="s">
        <v>8165</v>
      </c>
      <c r="Y585" s="229">
        <v>45044.375</v>
      </c>
      <c r="Z585" s="232">
        <v>45044.375</v>
      </c>
      <c r="AA585" s="232"/>
      <c r="AB585" s="232"/>
      <c r="AC585" s="234"/>
      <c r="AD585" s="232"/>
      <c r="AE585" s="253" t="str">
        <f>IF($N585=マイタスク!$U$5,"作業者","")&amp;IF($S585=マイタスク!$U$5,"ピアレビュー","")&amp;IF($X585=マイタスク!$U$5,"SVレビュー","")</f>
        <v/>
      </c>
      <c r="AF585" s="252">
        <f t="shared" si="17"/>
        <v>33</v>
      </c>
      <c r="AG585" s="9" t="s">
        <v>34</v>
      </c>
    </row>
    <row r="586" spans="2:33">
      <c r="B586" s="225">
        <v>574</v>
      </c>
      <c r="C586" s="226" t="s">
        <v>568</v>
      </c>
      <c r="D586" s="227" t="s">
        <v>569</v>
      </c>
      <c r="E586" s="228" t="s">
        <v>797</v>
      </c>
      <c r="F586" s="226" t="s">
        <v>798</v>
      </c>
      <c r="G586" s="226" t="s">
        <v>65</v>
      </c>
      <c r="H586" s="226" t="s">
        <v>66</v>
      </c>
      <c r="I586" s="229">
        <f t="shared" si="16"/>
        <v>0</v>
      </c>
      <c r="J586" s="232"/>
      <c r="K586" s="226" t="s">
        <v>9109</v>
      </c>
      <c r="L586" s="226" t="s">
        <v>798</v>
      </c>
      <c r="M586" s="226" t="s">
        <v>8141</v>
      </c>
      <c r="N586" s="226" t="s">
        <v>8188</v>
      </c>
      <c r="O586" s="232">
        <v>46136</v>
      </c>
      <c r="P586" s="232"/>
      <c r="Q586" s="232"/>
      <c r="R586" s="232"/>
      <c r="S586" s="226" t="s">
        <v>8164</v>
      </c>
      <c r="T586" s="229">
        <v>46136</v>
      </c>
      <c r="U586" s="232"/>
      <c r="V586" s="233"/>
      <c r="W586" s="233"/>
      <c r="X586" s="226" t="s">
        <v>8208</v>
      </c>
      <c r="Y586" s="229">
        <v>46136</v>
      </c>
      <c r="Z586" s="232">
        <v>46136</v>
      </c>
      <c r="AA586" s="232"/>
      <c r="AB586" s="232"/>
      <c r="AC586" s="234"/>
      <c r="AD586" s="232"/>
      <c r="AE586" s="253" t="str">
        <f>IF($N586=マイタスク!$U$5,"作業者","")&amp;IF($S586=マイタスク!$U$5,"ピアレビュー","")&amp;IF($X586=マイタスク!$U$5,"SVレビュー","")</f>
        <v/>
      </c>
      <c r="AF586" s="252">
        <f t="shared" si="17"/>
        <v>185</v>
      </c>
      <c r="AG586" s="9" t="s">
        <v>34</v>
      </c>
    </row>
    <row r="587" spans="2:33">
      <c r="B587" s="225">
        <v>575</v>
      </c>
      <c r="C587" s="226" t="s">
        <v>568</v>
      </c>
      <c r="D587" s="227" t="s">
        <v>569</v>
      </c>
      <c r="E587" s="228" t="s">
        <v>799</v>
      </c>
      <c r="F587" s="226" t="s">
        <v>800</v>
      </c>
      <c r="G587" s="226" t="s">
        <v>65</v>
      </c>
      <c r="H587" s="226" t="s">
        <v>66</v>
      </c>
      <c r="I587" s="229">
        <f t="shared" si="16"/>
        <v>0</v>
      </c>
      <c r="J587" s="232"/>
      <c r="K587" s="226" t="s">
        <v>9110</v>
      </c>
      <c r="L587" s="226" t="s">
        <v>9111</v>
      </c>
      <c r="M587" s="226" t="s">
        <v>8141</v>
      </c>
      <c r="N587" s="226" t="s">
        <v>8181</v>
      </c>
      <c r="O587" s="232">
        <v>45023.375</v>
      </c>
      <c r="P587" s="232"/>
      <c r="Q587" s="232"/>
      <c r="R587" s="232"/>
      <c r="S587" s="226" t="s">
        <v>8164</v>
      </c>
      <c r="T587" s="229">
        <v>45023.375</v>
      </c>
      <c r="U587" s="232"/>
      <c r="V587" s="233"/>
      <c r="W587" s="233"/>
      <c r="X587" s="226" t="s">
        <v>8165</v>
      </c>
      <c r="Y587" s="229">
        <v>45023.375</v>
      </c>
      <c r="Z587" s="232">
        <v>45023.375</v>
      </c>
      <c r="AA587" s="232"/>
      <c r="AB587" s="232"/>
      <c r="AC587" s="234"/>
      <c r="AD587" s="232"/>
      <c r="AE587" s="253" t="str">
        <f>IF($N587=マイタスク!$U$5,"作業者","")&amp;IF($S587=マイタスク!$U$5,"ピアレビュー","")&amp;IF($X587=マイタスク!$U$5,"SVレビュー","")</f>
        <v/>
      </c>
      <c r="AF587" s="252">
        <f t="shared" si="17"/>
        <v>30</v>
      </c>
      <c r="AG587" s="9" t="s">
        <v>34</v>
      </c>
    </row>
    <row r="588" spans="2:33">
      <c r="B588" s="225">
        <v>576</v>
      </c>
      <c r="C588" s="226" t="s">
        <v>568</v>
      </c>
      <c r="D588" s="227" t="s">
        <v>569</v>
      </c>
      <c r="E588" s="228" t="s">
        <v>799</v>
      </c>
      <c r="F588" s="226" t="s">
        <v>800</v>
      </c>
      <c r="G588" s="226" t="s">
        <v>65</v>
      </c>
      <c r="H588" s="226" t="s">
        <v>66</v>
      </c>
      <c r="I588" s="229">
        <f t="shared" si="16"/>
        <v>0</v>
      </c>
      <c r="J588" s="232"/>
      <c r="K588" s="226" t="s">
        <v>9112</v>
      </c>
      <c r="L588" s="226" t="s">
        <v>9113</v>
      </c>
      <c r="M588" s="226" t="s">
        <v>8141</v>
      </c>
      <c r="N588" s="226" t="s">
        <v>8181</v>
      </c>
      <c r="O588" s="232">
        <v>45023.375</v>
      </c>
      <c r="P588" s="232"/>
      <c r="Q588" s="232"/>
      <c r="R588" s="232"/>
      <c r="S588" s="226" t="s">
        <v>8164</v>
      </c>
      <c r="T588" s="229">
        <v>45023.375</v>
      </c>
      <c r="U588" s="232"/>
      <c r="V588" s="233"/>
      <c r="W588" s="233"/>
      <c r="X588" s="226" t="s">
        <v>8165</v>
      </c>
      <c r="Y588" s="229">
        <v>45023.375</v>
      </c>
      <c r="Z588" s="232">
        <v>45023.375</v>
      </c>
      <c r="AA588" s="232"/>
      <c r="AB588" s="232"/>
      <c r="AC588" s="234"/>
      <c r="AD588" s="232"/>
      <c r="AE588" s="253" t="str">
        <f>IF($N588=マイタスク!$U$5,"作業者","")&amp;IF($S588=マイタスク!$U$5,"ピアレビュー","")&amp;IF($X588=マイタスク!$U$5,"SVレビュー","")</f>
        <v/>
      </c>
      <c r="AF588" s="252">
        <f t="shared" si="17"/>
        <v>30</v>
      </c>
      <c r="AG588" s="9" t="s">
        <v>34</v>
      </c>
    </row>
    <row r="589" spans="2:33">
      <c r="B589" s="225">
        <v>577</v>
      </c>
      <c r="C589" s="226" t="s">
        <v>568</v>
      </c>
      <c r="D589" s="227" t="s">
        <v>569</v>
      </c>
      <c r="E589" s="228" t="s">
        <v>801</v>
      </c>
      <c r="F589" s="226" t="s">
        <v>802</v>
      </c>
      <c r="G589" s="226" t="s">
        <v>65</v>
      </c>
      <c r="H589" s="226" t="s">
        <v>66</v>
      </c>
      <c r="I589" s="229">
        <f t="shared" ref="I589:I652" si="18">$Q589</f>
        <v>0</v>
      </c>
      <c r="J589" s="232"/>
      <c r="K589" s="226" t="s">
        <v>9114</v>
      </c>
      <c r="L589" s="226" t="s">
        <v>802</v>
      </c>
      <c r="M589" s="226" t="s">
        <v>8141</v>
      </c>
      <c r="N589" s="226" t="s">
        <v>8164</v>
      </c>
      <c r="O589" s="232">
        <v>46115</v>
      </c>
      <c r="P589" s="232"/>
      <c r="Q589" s="232"/>
      <c r="R589" s="232"/>
      <c r="S589" s="226" t="s">
        <v>8208</v>
      </c>
      <c r="T589" s="229">
        <v>46115</v>
      </c>
      <c r="U589" s="232"/>
      <c r="V589" s="233"/>
      <c r="W589" s="233"/>
      <c r="X589" s="226" t="s">
        <v>8188</v>
      </c>
      <c r="Y589" s="229">
        <v>46115</v>
      </c>
      <c r="Z589" s="232">
        <v>46122</v>
      </c>
      <c r="AA589" s="232"/>
      <c r="AB589" s="232"/>
      <c r="AC589" s="234"/>
      <c r="AD589" s="232"/>
      <c r="AE589" s="253" t="str">
        <f>IF($N589=マイタスク!$U$5,"作業者","")&amp;IF($S589=マイタスク!$U$5,"ピアレビュー","")&amp;IF($X589=マイタスク!$U$5,"SVレビュー","")</f>
        <v/>
      </c>
      <c r="AF589" s="252">
        <f t="shared" ref="AF589:AF652" si="19">VALUE(RIGHT($E589,4))</f>
        <v>182</v>
      </c>
      <c r="AG589" s="9" t="s">
        <v>34</v>
      </c>
    </row>
    <row r="590" spans="2:33">
      <c r="B590" s="225">
        <v>578</v>
      </c>
      <c r="C590" s="226" t="s">
        <v>568</v>
      </c>
      <c r="D590" s="227" t="s">
        <v>569</v>
      </c>
      <c r="E590" s="228" t="s">
        <v>803</v>
      </c>
      <c r="F590" s="226" t="s">
        <v>804</v>
      </c>
      <c r="G590" s="226" t="s">
        <v>65</v>
      </c>
      <c r="H590" s="226" t="s">
        <v>66</v>
      </c>
      <c r="I590" s="229">
        <f t="shared" si="18"/>
        <v>0</v>
      </c>
      <c r="J590" s="232"/>
      <c r="K590" s="226" t="s">
        <v>9115</v>
      </c>
      <c r="L590" s="226" t="s">
        <v>804</v>
      </c>
      <c r="M590" s="226" t="s">
        <v>8141</v>
      </c>
      <c r="N590" s="226" t="s">
        <v>8230</v>
      </c>
      <c r="O590" s="232">
        <v>45758</v>
      </c>
      <c r="P590" s="232"/>
      <c r="Q590" s="232"/>
      <c r="R590" s="232"/>
      <c r="S590" s="226" t="s">
        <v>8164</v>
      </c>
      <c r="T590" s="229">
        <v>45758</v>
      </c>
      <c r="U590" s="232"/>
      <c r="V590" s="233"/>
      <c r="W590" s="233"/>
      <c r="X590" s="226" t="s">
        <v>8433</v>
      </c>
      <c r="Y590" s="229">
        <v>45758</v>
      </c>
      <c r="Z590" s="232">
        <v>45758</v>
      </c>
      <c r="AA590" s="232"/>
      <c r="AB590" s="232"/>
      <c r="AC590" s="234"/>
      <c r="AD590" s="232"/>
      <c r="AE590" s="253" t="str">
        <f>IF($N590=マイタスク!$U$5,"作業者","")&amp;IF($S590=マイタスク!$U$5,"ピアレビュー","")&amp;IF($X590=マイタスク!$U$5,"SVレビュー","")</f>
        <v/>
      </c>
      <c r="AF590" s="252">
        <f t="shared" si="19"/>
        <v>132</v>
      </c>
      <c r="AG590" s="9" t="s">
        <v>34</v>
      </c>
    </row>
    <row r="591" spans="2:33">
      <c r="B591" s="225">
        <v>579</v>
      </c>
      <c r="C591" s="226" t="s">
        <v>568</v>
      </c>
      <c r="D591" s="227" t="s">
        <v>569</v>
      </c>
      <c r="E591" s="228" t="s">
        <v>805</v>
      </c>
      <c r="F591" s="226" t="s">
        <v>806</v>
      </c>
      <c r="G591" s="226" t="s">
        <v>65</v>
      </c>
      <c r="H591" s="226" t="s">
        <v>66</v>
      </c>
      <c r="I591" s="229">
        <f t="shared" si="18"/>
        <v>0</v>
      </c>
      <c r="J591" s="232"/>
      <c r="K591" s="226" t="s">
        <v>9116</v>
      </c>
      <c r="L591" s="226" t="s">
        <v>9117</v>
      </c>
      <c r="M591" s="226" t="s">
        <v>8141</v>
      </c>
      <c r="N591" s="226" t="s">
        <v>8164</v>
      </c>
      <c r="O591" s="232">
        <v>45394</v>
      </c>
      <c r="P591" s="232"/>
      <c r="Q591" s="232"/>
      <c r="R591" s="232"/>
      <c r="S591" s="226" t="s">
        <v>8230</v>
      </c>
      <c r="T591" s="229">
        <v>45394</v>
      </c>
      <c r="U591" s="232"/>
      <c r="V591" s="233"/>
      <c r="W591" s="233"/>
      <c r="X591" s="226" t="s">
        <v>8163</v>
      </c>
      <c r="Y591" s="229">
        <v>45394</v>
      </c>
      <c r="Z591" s="232">
        <v>45394</v>
      </c>
      <c r="AA591" s="232"/>
      <c r="AB591" s="232"/>
      <c r="AC591" s="234"/>
      <c r="AD591" s="232"/>
      <c r="AE591" s="253" t="str">
        <f>IF($N591=マイタスク!$U$5,"作業者","")&amp;IF($S591=マイタスク!$U$5,"ピアレビュー","")&amp;IF($X591=マイタスク!$U$5,"SVレビュー","")</f>
        <v/>
      </c>
      <c r="AF591" s="252">
        <f t="shared" si="19"/>
        <v>82</v>
      </c>
      <c r="AG591" s="9" t="s">
        <v>34</v>
      </c>
    </row>
    <row r="592" spans="2:33">
      <c r="B592" s="225">
        <v>580</v>
      </c>
      <c r="C592" s="226" t="s">
        <v>568</v>
      </c>
      <c r="D592" s="227" t="s">
        <v>569</v>
      </c>
      <c r="E592" s="228" t="s">
        <v>805</v>
      </c>
      <c r="F592" s="226" t="s">
        <v>806</v>
      </c>
      <c r="G592" s="226" t="s">
        <v>65</v>
      </c>
      <c r="H592" s="226" t="s">
        <v>66</v>
      </c>
      <c r="I592" s="229">
        <f t="shared" si="18"/>
        <v>0</v>
      </c>
      <c r="J592" s="232"/>
      <c r="K592" s="226" t="s">
        <v>9118</v>
      </c>
      <c r="L592" s="226" t="s">
        <v>9119</v>
      </c>
      <c r="M592" s="226" t="s">
        <v>8141</v>
      </c>
      <c r="N592" s="226" t="s">
        <v>8164</v>
      </c>
      <c r="O592" s="232">
        <v>45394</v>
      </c>
      <c r="P592" s="232"/>
      <c r="Q592" s="232"/>
      <c r="R592" s="232"/>
      <c r="S592" s="226" t="s">
        <v>8230</v>
      </c>
      <c r="T592" s="229">
        <v>45394</v>
      </c>
      <c r="U592" s="232"/>
      <c r="V592" s="233"/>
      <c r="W592" s="233"/>
      <c r="X592" s="226" t="s">
        <v>8163</v>
      </c>
      <c r="Y592" s="229">
        <v>45394</v>
      </c>
      <c r="Z592" s="232">
        <v>45394</v>
      </c>
      <c r="AA592" s="232"/>
      <c r="AB592" s="232"/>
      <c r="AC592" s="234"/>
      <c r="AD592" s="232"/>
      <c r="AE592" s="253" t="str">
        <f>IF($N592=マイタスク!$U$5,"作業者","")&amp;IF($S592=マイタスク!$U$5,"ピアレビュー","")&amp;IF($X592=マイタスク!$U$5,"SVレビュー","")</f>
        <v/>
      </c>
      <c r="AF592" s="252">
        <f t="shared" si="19"/>
        <v>82</v>
      </c>
      <c r="AG592" s="9" t="s">
        <v>34</v>
      </c>
    </row>
    <row r="593" spans="2:33">
      <c r="B593" s="225">
        <v>581</v>
      </c>
      <c r="C593" s="226" t="s">
        <v>568</v>
      </c>
      <c r="D593" s="227" t="s">
        <v>569</v>
      </c>
      <c r="E593" s="228" t="s">
        <v>807</v>
      </c>
      <c r="F593" s="226" t="s">
        <v>808</v>
      </c>
      <c r="G593" s="226" t="s">
        <v>65</v>
      </c>
      <c r="H593" s="226" t="s">
        <v>66</v>
      </c>
      <c r="I593" s="229">
        <f t="shared" si="18"/>
        <v>0</v>
      </c>
      <c r="J593" s="232"/>
      <c r="K593" s="226" t="s">
        <v>9120</v>
      </c>
      <c r="L593" s="226" t="s">
        <v>9121</v>
      </c>
      <c r="M593" s="226" t="s">
        <v>8141</v>
      </c>
      <c r="N593" s="226" t="s">
        <v>8181</v>
      </c>
      <c r="O593" s="232">
        <v>45058.375</v>
      </c>
      <c r="P593" s="232"/>
      <c r="Q593" s="232"/>
      <c r="R593" s="232"/>
      <c r="S593" s="226" t="s">
        <v>8164</v>
      </c>
      <c r="T593" s="229">
        <v>45058.375</v>
      </c>
      <c r="U593" s="232"/>
      <c r="V593" s="233"/>
      <c r="W593" s="233"/>
      <c r="X593" s="226" t="s">
        <v>8165</v>
      </c>
      <c r="Y593" s="229">
        <v>45058.375</v>
      </c>
      <c r="Z593" s="232">
        <v>45058.375</v>
      </c>
      <c r="AA593" s="232"/>
      <c r="AB593" s="232"/>
      <c r="AC593" s="234"/>
      <c r="AD593" s="232"/>
      <c r="AE593" s="253" t="str">
        <f>IF($N593=マイタスク!$U$5,"作業者","")&amp;IF($S593=マイタスク!$U$5,"ピアレビュー","")&amp;IF($X593=マイタスク!$U$5,"SVレビュー","")</f>
        <v/>
      </c>
      <c r="AF593" s="252">
        <f t="shared" si="19"/>
        <v>34</v>
      </c>
      <c r="AG593" s="9" t="s">
        <v>34</v>
      </c>
    </row>
    <row r="594" spans="2:33">
      <c r="B594" s="225">
        <v>582</v>
      </c>
      <c r="C594" s="226" t="s">
        <v>568</v>
      </c>
      <c r="D594" s="227" t="s">
        <v>569</v>
      </c>
      <c r="E594" s="228" t="s">
        <v>807</v>
      </c>
      <c r="F594" s="226" t="s">
        <v>808</v>
      </c>
      <c r="G594" s="226" t="s">
        <v>65</v>
      </c>
      <c r="H594" s="226" t="s">
        <v>66</v>
      </c>
      <c r="I594" s="229">
        <f t="shared" si="18"/>
        <v>0</v>
      </c>
      <c r="J594" s="232"/>
      <c r="K594" s="226" t="s">
        <v>9122</v>
      </c>
      <c r="L594" s="226" t="s">
        <v>9123</v>
      </c>
      <c r="M594" s="226" t="s">
        <v>8141</v>
      </c>
      <c r="N594" s="226" t="s">
        <v>8181</v>
      </c>
      <c r="O594" s="232">
        <v>45058.375</v>
      </c>
      <c r="P594" s="232"/>
      <c r="Q594" s="232"/>
      <c r="R594" s="232"/>
      <c r="S594" s="226" t="s">
        <v>8164</v>
      </c>
      <c r="T594" s="229">
        <v>45058.375</v>
      </c>
      <c r="U594" s="232"/>
      <c r="V594" s="233"/>
      <c r="W594" s="233"/>
      <c r="X594" s="226" t="s">
        <v>8165</v>
      </c>
      <c r="Y594" s="229">
        <v>45058.375</v>
      </c>
      <c r="Z594" s="232">
        <v>45058.375</v>
      </c>
      <c r="AA594" s="232"/>
      <c r="AB594" s="232"/>
      <c r="AC594" s="234"/>
      <c r="AD594" s="232"/>
      <c r="AE594" s="253" t="str">
        <f>IF($N594=マイタスク!$U$5,"作業者","")&amp;IF($S594=マイタスク!$U$5,"ピアレビュー","")&amp;IF($X594=マイタスク!$U$5,"SVレビュー","")</f>
        <v/>
      </c>
      <c r="AF594" s="252">
        <f t="shared" si="19"/>
        <v>34</v>
      </c>
      <c r="AG594" s="9" t="s">
        <v>34</v>
      </c>
    </row>
    <row r="595" spans="2:33">
      <c r="B595" s="225">
        <v>583</v>
      </c>
      <c r="C595" s="226" t="s">
        <v>568</v>
      </c>
      <c r="D595" s="227" t="s">
        <v>569</v>
      </c>
      <c r="E595" s="228" t="s">
        <v>809</v>
      </c>
      <c r="F595" s="226" t="s">
        <v>810</v>
      </c>
      <c r="G595" s="226" t="s">
        <v>65</v>
      </c>
      <c r="H595" s="226" t="s">
        <v>66</v>
      </c>
      <c r="I595" s="229">
        <f t="shared" si="18"/>
        <v>0</v>
      </c>
      <c r="J595" s="232"/>
      <c r="K595" s="226" t="s">
        <v>9124</v>
      </c>
      <c r="L595" s="226" t="s">
        <v>810</v>
      </c>
      <c r="M595" s="226" t="s">
        <v>8141</v>
      </c>
      <c r="N595" s="226" t="s">
        <v>8164</v>
      </c>
      <c r="O595" s="232">
        <v>46150</v>
      </c>
      <c r="P595" s="232"/>
      <c r="Q595" s="232"/>
      <c r="R595" s="232"/>
      <c r="S595" s="226" t="s">
        <v>8230</v>
      </c>
      <c r="T595" s="229">
        <v>46150</v>
      </c>
      <c r="U595" s="232"/>
      <c r="V595" s="233"/>
      <c r="W595" s="233"/>
      <c r="X595" s="226" t="s">
        <v>8188</v>
      </c>
      <c r="Y595" s="229">
        <v>46157</v>
      </c>
      <c r="Z595" s="232">
        <v>46157</v>
      </c>
      <c r="AA595" s="232"/>
      <c r="AB595" s="232"/>
      <c r="AC595" s="234"/>
      <c r="AD595" s="232"/>
      <c r="AE595" s="253" t="str">
        <f>IF($N595=マイタスク!$U$5,"作業者","")&amp;IF($S595=マイタスク!$U$5,"ピアレビュー","")&amp;IF($X595=マイタスク!$U$5,"SVレビュー","")</f>
        <v/>
      </c>
      <c r="AF595" s="252">
        <f t="shared" si="19"/>
        <v>186</v>
      </c>
      <c r="AG595" s="9" t="s">
        <v>34</v>
      </c>
    </row>
    <row r="596" spans="2:33">
      <c r="B596" s="225">
        <v>584</v>
      </c>
      <c r="C596" s="226" t="s">
        <v>568</v>
      </c>
      <c r="D596" s="227" t="s">
        <v>569</v>
      </c>
      <c r="E596" s="228" t="s">
        <v>811</v>
      </c>
      <c r="F596" s="226" t="s">
        <v>810</v>
      </c>
      <c r="G596" s="226" t="s">
        <v>65</v>
      </c>
      <c r="H596" s="226" t="s">
        <v>66</v>
      </c>
      <c r="I596" s="229">
        <f t="shared" si="18"/>
        <v>0</v>
      </c>
      <c r="J596" s="232"/>
      <c r="K596" s="226" t="s">
        <v>9125</v>
      </c>
      <c r="L596" s="226" t="s">
        <v>9126</v>
      </c>
      <c r="M596" s="226" t="s">
        <v>8141</v>
      </c>
      <c r="N596" s="226" t="s">
        <v>8152</v>
      </c>
      <c r="O596" s="232">
        <v>46157</v>
      </c>
      <c r="P596" s="232"/>
      <c r="Q596" s="232"/>
      <c r="R596" s="232"/>
      <c r="S596" s="226" t="s">
        <v>8208</v>
      </c>
      <c r="T596" s="229">
        <v>46157</v>
      </c>
      <c r="U596" s="232"/>
      <c r="V596" s="233"/>
      <c r="W596" s="233"/>
      <c r="X596" s="226" t="s">
        <v>8188</v>
      </c>
      <c r="Y596" s="229">
        <v>46157</v>
      </c>
      <c r="Z596" s="232">
        <v>46164</v>
      </c>
      <c r="AA596" s="232"/>
      <c r="AB596" s="232"/>
      <c r="AC596" s="234"/>
      <c r="AD596" s="232"/>
      <c r="AE596" s="253" t="str">
        <f>IF($N596=マイタスク!$U$5,"作業者","")&amp;IF($S596=マイタスク!$U$5,"ピアレビュー","")&amp;IF($X596=マイタスク!$U$5,"SVレビュー","")</f>
        <v/>
      </c>
      <c r="AF596" s="252">
        <f t="shared" si="19"/>
        <v>187</v>
      </c>
      <c r="AG596" s="9" t="s">
        <v>34</v>
      </c>
    </row>
    <row r="597" spans="2:33">
      <c r="B597" s="225">
        <v>585</v>
      </c>
      <c r="C597" s="226" t="s">
        <v>568</v>
      </c>
      <c r="D597" s="227" t="s">
        <v>569</v>
      </c>
      <c r="E597" s="228" t="s">
        <v>812</v>
      </c>
      <c r="F597" s="226" t="s">
        <v>813</v>
      </c>
      <c r="G597" s="226" t="s">
        <v>65</v>
      </c>
      <c r="H597" s="226" t="s">
        <v>66</v>
      </c>
      <c r="I597" s="229">
        <f t="shared" si="18"/>
        <v>0</v>
      </c>
      <c r="J597" s="232"/>
      <c r="K597" s="226" t="s">
        <v>9127</v>
      </c>
      <c r="L597" s="226" t="s">
        <v>813</v>
      </c>
      <c r="M597" s="226" t="s">
        <v>8141</v>
      </c>
      <c r="N597" s="226" t="s">
        <v>8164</v>
      </c>
      <c r="O597" s="232">
        <v>45793</v>
      </c>
      <c r="P597" s="232"/>
      <c r="Q597" s="232"/>
      <c r="R597" s="232"/>
      <c r="S597" s="226" t="s">
        <v>8188</v>
      </c>
      <c r="T597" s="229">
        <v>45793</v>
      </c>
      <c r="U597" s="232"/>
      <c r="V597" s="233"/>
      <c r="W597" s="233"/>
      <c r="X597" s="226" t="s">
        <v>8433</v>
      </c>
      <c r="Y597" s="229">
        <v>45793</v>
      </c>
      <c r="Z597" s="232">
        <v>45793</v>
      </c>
      <c r="AA597" s="232"/>
      <c r="AB597" s="232"/>
      <c r="AC597" s="234"/>
      <c r="AD597" s="232"/>
      <c r="AE597" s="253" t="str">
        <f>IF($N597=マイタスク!$U$5,"作業者","")&amp;IF($S597=マイタスク!$U$5,"ピアレビュー","")&amp;IF($X597=マイタスク!$U$5,"SVレビュー","")</f>
        <v/>
      </c>
      <c r="AF597" s="252">
        <f t="shared" si="19"/>
        <v>136</v>
      </c>
      <c r="AG597" s="9" t="s">
        <v>34</v>
      </c>
    </row>
    <row r="598" spans="2:33">
      <c r="B598" s="225">
        <v>586</v>
      </c>
      <c r="C598" s="226" t="s">
        <v>568</v>
      </c>
      <c r="D598" s="227" t="s">
        <v>569</v>
      </c>
      <c r="E598" s="228" t="s">
        <v>814</v>
      </c>
      <c r="F598" s="226" t="s">
        <v>815</v>
      </c>
      <c r="G598" s="226" t="s">
        <v>65</v>
      </c>
      <c r="H598" s="226" t="s">
        <v>66</v>
      </c>
      <c r="I598" s="229">
        <f t="shared" si="18"/>
        <v>0</v>
      </c>
      <c r="J598" s="232"/>
      <c r="K598" s="226" t="s">
        <v>9128</v>
      </c>
      <c r="L598" s="226" t="s">
        <v>815</v>
      </c>
      <c r="M598" s="226" t="s">
        <v>8141</v>
      </c>
      <c r="N598" s="226" t="s">
        <v>8433</v>
      </c>
      <c r="O598" s="232">
        <v>45429</v>
      </c>
      <c r="P598" s="232"/>
      <c r="Q598" s="232"/>
      <c r="R598" s="232"/>
      <c r="S598" s="226" t="s">
        <v>8165</v>
      </c>
      <c r="T598" s="229">
        <v>45429</v>
      </c>
      <c r="U598" s="232"/>
      <c r="V598" s="233"/>
      <c r="W598" s="233"/>
      <c r="X598" s="226" t="s">
        <v>8152</v>
      </c>
      <c r="Y598" s="229">
        <v>45429</v>
      </c>
      <c r="Z598" s="232">
        <v>45429</v>
      </c>
      <c r="AA598" s="232"/>
      <c r="AB598" s="232"/>
      <c r="AC598" s="234"/>
      <c r="AD598" s="232"/>
      <c r="AE598" s="253" t="str">
        <f>IF($N598=マイタスク!$U$5,"作業者","")&amp;IF($S598=マイタスク!$U$5,"ピアレビュー","")&amp;IF($X598=マイタスク!$U$5,"SVレビュー","")</f>
        <v/>
      </c>
      <c r="AF598" s="252">
        <f t="shared" si="19"/>
        <v>86</v>
      </c>
      <c r="AG598" s="9" t="s">
        <v>34</v>
      </c>
    </row>
    <row r="599" spans="2:33">
      <c r="B599" s="225">
        <v>587</v>
      </c>
      <c r="C599" s="226" t="s">
        <v>568</v>
      </c>
      <c r="D599" s="227" t="s">
        <v>569</v>
      </c>
      <c r="E599" s="228" t="s">
        <v>814</v>
      </c>
      <c r="F599" s="226" t="s">
        <v>815</v>
      </c>
      <c r="G599" s="226" t="s">
        <v>65</v>
      </c>
      <c r="H599" s="226" t="s">
        <v>66</v>
      </c>
      <c r="I599" s="229">
        <f t="shared" si="18"/>
        <v>0</v>
      </c>
      <c r="J599" s="232"/>
      <c r="K599" s="226" t="s">
        <v>9129</v>
      </c>
      <c r="L599" s="226" t="s">
        <v>9130</v>
      </c>
      <c r="M599" s="226" t="s">
        <v>8141</v>
      </c>
      <c r="N599" s="226" t="s">
        <v>8433</v>
      </c>
      <c r="O599" s="232">
        <v>45429</v>
      </c>
      <c r="P599" s="232"/>
      <c r="Q599" s="232"/>
      <c r="R599" s="232"/>
      <c r="S599" s="226" t="s">
        <v>8165</v>
      </c>
      <c r="T599" s="229">
        <v>45429</v>
      </c>
      <c r="U599" s="232"/>
      <c r="V599" s="233"/>
      <c r="W599" s="233"/>
      <c r="X599" s="226" t="s">
        <v>8152</v>
      </c>
      <c r="Y599" s="229">
        <v>45429</v>
      </c>
      <c r="Z599" s="232">
        <v>45429</v>
      </c>
      <c r="AA599" s="232"/>
      <c r="AB599" s="232"/>
      <c r="AC599" s="234"/>
      <c r="AD599" s="232"/>
      <c r="AE599" s="253" t="str">
        <f>IF($N599=マイタスク!$U$5,"作業者","")&amp;IF($S599=マイタスク!$U$5,"ピアレビュー","")&amp;IF($X599=マイタスク!$U$5,"SVレビュー","")</f>
        <v/>
      </c>
      <c r="AF599" s="252">
        <f t="shared" si="19"/>
        <v>86</v>
      </c>
      <c r="AG599" s="9" t="s">
        <v>34</v>
      </c>
    </row>
    <row r="600" spans="2:33">
      <c r="B600" s="225">
        <v>588</v>
      </c>
      <c r="C600" s="226" t="s">
        <v>568</v>
      </c>
      <c r="D600" s="227" t="s">
        <v>569</v>
      </c>
      <c r="E600" s="228" t="s">
        <v>814</v>
      </c>
      <c r="F600" s="226" t="s">
        <v>815</v>
      </c>
      <c r="G600" s="226" t="s">
        <v>65</v>
      </c>
      <c r="H600" s="226" t="s">
        <v>66</v>
      </c>
      <c r="I600" s="229">
        <f t="shared" si="18"/>
        <v>0</v>
      </c>
      <c r="J600" s="232"/>
      <c r="K600" s="226" t="s">
        <v>9131</v>
      </c>
      <c r="L600" s="226" t="s">
        <v>9132</v>
      </c>
      <c r="M600" s="226" t="s">
        <v>8141</v>
      </c>
      <c r="N600" s="226" t="s">
        <v>8433</v>
      </c>
      <c r="O600" s="232">
        <v>45429</v>
      </c>
      <c r="P600" s="232"/>
      <c r="Q600" s="232"/>
      <c r="R600" s="232"/>
      <c r="S600" s="226" t="s">
        <v>8165</v>
      </c>
      <c r="T600" s="229">
        <v>45429</v>
      </c>
      <c r="U600" s="232"/>
      <c r="V600" s="233"/>
      <c r="W600" s="233"/>
      <c r="X600" s="226" t="s">
        <v>8152</v>
      </c>
      <c r="Y600" s="229">
        <v>45429</v>
      </c>
      <c r="Z600" s="232">
        <v>45429</v>
      </c>
      <c r="AA600" s="232"/>
      <c r="AB600" s="232"/>
      <c r="AC600" s="234"/>
      <c r="AD600" s="232"/>
      <c r="AE600" s="253" t="str">
        <f>IF($N600=マイタスク!$U$5,"作業者","")&amp;IF($S600=マイタスク!$U$5,"ピアレビュー","")&amp;IF($X600=マイタスク!$U$5,"SVレビュー","")</f>
        <v/>
      </c>
      <c r="AF600" s="252">
        <f t="shared" si="19"/>
        <v>86</v>
      </c>
      <c r="AG600" s="9" t="s">
        <v>34</v>
      </c>
    </row>
    <row r="601" spans="2:33">
      <c r="B601" s="225">
        <v>589</v>
      </c>
      <c r="C601" s="226" t="s">
        <v>568</v>
      </c>
      <c r="D601" s="227" t="s">
        <v>569</v>
      </c>
      <c r="E601" s="228" t="s">
        <v>816</v>
      </c>
      <c r="F601" s="226" t="s">
        <v>817</v>
      </c>
      <c r="G601" s="226" t="s">
        <v>65</v>
      </c>
      <c r="H601" s="226" t="s">
        <v>66</v>
      </c>
      <c r="I601" s="229">
        <f t="shared" si="18"/>
        <v>0</v>
      </c>
      <c r="J601" s="232"/>
      <c r="K601" s="226" t="s">
        <v>9133</v>
      </c>
      <c r="L601" s="226" t="s">
        <v>9134</v>
      </c>
      <c r="M601" s="226" t="s">
        <v>8141</v>
      </c>
      <c r="N601" s="226" t="s">
        <v>8163</v>
      </c>
      <c r="O601" s="232">
        <v>45065.375</v>
      </c>
      <c r="P601" s="232"/>
      <c r="Q601" s="232"/>
      <c r="R601" s="232"/>
      <c r="S601" s="226" t="s">
        <v>8230</v>
      </c>
      <c r="T601" s="229">
        <v>45065.375</v>
      </c>
      <c r="U601" s="232"/>
      <c r="V601" s="233"/>
      <c r="W601" s="233"/>
      <c r="X601" s="226" t="s">
        <v>8165</v>
      </c>
      <c r="Y601" s="229">
        <v>45065.375</v>
      </c>
      <c r="Z601" s="232">
        <v>45065.375</v>
      </c>
      <c r="AA601" s="232"/>
      <c r="AB601" s="232"/>
      <c r="AC601" s="234"/>
      <c r="AD601" s="232"/>
      <c r="AE601" s="253" t="str">
        <f>IF($N601=マイタスク!$U$5,"作業者","")&amp;IF($S601=マイタスク!$U$5,"ピアレビュー","")&amp;IF($X601=マイタスク!$U$5,"SVレビュー","")</f>
        <v/>
      </c>
      <c r="AF601" s="252">
        <f t="shared" si="19"/>
        <v>35</v>
      </c>
      <c r="AG601" s="9" t="s">
        <v>34</v>
      </c>
    </row>
    <row r="602" spans="2:33">
      <c r="B602" s="225">
        <v>590</v>
      </c>
      <c r="C602" s="226" t="s">
        <v>568</v>
      </c>
      <c r="D602" s="227" t="s">
        <v>569</v>
      </c>
      <c r="E602" s="228" t="s">
        <v>816</v>
      </c>
      <c r="F602" s="226" t="s">
        <v>817</v>
      </c>
      <c r="G602" s="226" t="s">
        <v>65</v>
      </c>
      <c r="H602" s="226" t="s">
        <v>66</v>
      </c>
      <c r="I602" s="229">
        <f t="shared" si="18"/>
        <v>0</v>
      </c>
      <c r="J602" s="232"/>
      <c r="K602" s="226" t="s">
        <v>9135</v>
      </c>
      <c r="L602" s="226" t="s">
        <v>9136</v>
      </c>
      <c r="M602" s="226" t="s">
        <v>8141</v>
      </c>
      <c r="N602" s="226" t="s">
        <v>8163</v>
      </c>
      <c r="O602" s="232">
        <v>45065.375</v>
      </c>
      <c r="P602" s="232"/>
      <c r="Q602" s="232"/>
      <c r="R602" s="232"/>
      <c r="S602" s="226" t="s">
        <v>8230</v>
      </c>
      <c r="T602" s="229">
        <v>45065.375</v>
      </c>
      <c r="U602" s="232"/>
      <c r="V602" s="233"/>
      <c r="W602" s="233"/>
      <c r="X602" s="226" t="s">
        <v>8165</v>
      </c>
      <c r="Y602" s="229">
        <v>45065.375</v>
      </c>
      <c r="Z602" s="232">
        <v>45065.375</v>
      </c>
      <c r="AA602" s="232"/>
      <c r="AB602" s="232"/>
      <c r="AC602" s="234"/>
      <c r="AD602" s="232"/>
      <c r="AE602" s="253" t="str">
        <f>IF($N602=マイタスク!$U$5,"作業者","")&amp;IF($S602=マイタスク!$U$5,"ピアレビュー","")&amp;IF($X602=マイタスク!$U$5,"SVレビュー","")</f>
        <v/>
      </c>
      <c r="AF602" s="252">
        <f t="shared" si="19"/>
        <v>35</v>
      </c>
      <c r="AG602" s="9" t="s">
        <v>34</v>
      </c>
    </row>
    <row r="603" spans="2:33">
      <c r="B603" s="225">
        <v>591</v>
      </c>
      <c r="C603" s="226" t="s">
        <v>568</v>
      </c>
      <c r="D603" s="227" t="s">
        <v>569</v>
      </c>
      <c r="E603" s="228" t="s">
        <v>818</v>
      </c>
      <c r="F603" s="226" t="s">
        <v>819</v>
      </c>
      <c r="G603" s="226" t="s">
        <v>65</v>
      </c>
      <c r="H603" s="226" t="s">
        <v>66</v>
      </c>
      <c r="I603" s="229">
        <f t="shared" si="18"/>
        <v>0</v>
      </c>
      <c r="J603" s="232"/>
      <c r="K603" s="226" t="s">
        <v>9137</v>
      </c>
      <c r="L603" s="226" t="s">
        <v>819</v>
      </c>
      <c r="M603" s="226" t="s">
        <v>8141</v>
      </c>
      <c r="N603" s="226" t="s">
        <v>8208</v>
      </c>
      <c r="O603" s="232">
        <v>45800</v>
      </c>
      <c r="P603" s="232"/>
      <c r="Q603" s="232"/>
      <c r="R603" s="232"/>
      <c r="S603" s="226" t="s">
        <v>8164</v>
      </c>
      <c r="T603" s="229">
        <v>45800</v>
      </c>
      <c r="U603" s="232"/>
      <c r="V603" s="233"/>
      <c r="W603" s="233"/>
      <c r="X603" s="226" t="s">
        <v>8433</v>
      </c>
      <c r="Y603" s="229">
        <v>45800</v>
      </c>
      <c r="Z603" s="232">
        <v>45800</v>
      </c>
      <c r="AA603" s="232"/>
      <c r="AB603" s="232"/>
      <c r="AC603" s="234"/>
      <c r="AD603" s="232"/>
      <c r="AE603" s="253" t="str">
        <f>IF($N603=マイタスク!$U$5,"作業者","")&amp;IF($S603=マイタスク!$U$5,"ピアレビュー","")&amp;IF($X603=マイタスク!$U$5,"SVレビュー","")</f>
        <v/>
      </c>
      <c r="AF603" s="252">
        <f t="shared" si="19"/>
        <v>137</v>
      </c>
      <c r="AG603" s="9" t="s">
        <v>34</v>
      </c>
    </row>
    <row r="604" spans="2:33">
      <c r="B604" s="225">
        <v>592</v>
      </c>
      <c r="C604" s="226" t="s">
        <v>568</v>
      </c>
      <c r="D604" s="227" t="s">
        <v>569</v>
      </c>
      <c r="E604" s="228" t="s">
        <v>820</v>
      </c>
      <c r="F604" s="226" t="s">
        <v>821</v>
      </c>
      <c r="G604" s="226" t="s">
        <v>65</v>
      </c>
      <c r="H604" s="226" t="s">
        <v>66</v>
      </c>
      <c r="I604" s="229">
        <f t="shared" si="18"/>
        <v>0</v>
      </c>
      <c r="J604" s="232"/>
      <c r="K604" s="226" t="s">
        <v>9138</v>
      </c>
      <c r="L604" s="226" t="s">
        <v>821</v>
      </c>
      <c r="M604" s="226" t="s">
        <v>8141</v>
      </c>
      <c r="N604" s="226" t="s">
        <v>8433</v>
      </c>
      <c r="O604" s="232">
        <v>45436</v>
      </c>
      <c r="P604" s="232"/>
      <c r="Q604" s="232"/>
      <c r="R604" s="232"/>
      <c r="S604" s="226" t="s">
        <v>8181</v>
      </c>
      <c r="T604" s="229">
        <v>45436</v>
      </c>
      <c r="U604" s="232"/>
      <c r="V604" s="233"/>
      <c r="W604" s="233"/>
      <c r="X604" s="226" t="s">
        <v>8152</v>
      </c>
      <c r="Y604" s="229">
        <v>45436</v>
      </c>
      <c r="Z604" s="232">
        <v>45436</v>
      </c>
      <c r="AA604" s="232"/>
      <c r="AB604" s="232"/>
      <c r="AC604" s="234"/>
      <c r="AD604" s="232"/>
      <c r="AE604" s="253" t="str">
        <f>IF($N604=マイタスク!$U$5,"作業者","")&amp;IF($S604=マイタスク!$U$5,"ピアレビュー","")&amp;IF($X604=マイタスク!$U$5,"SVレビュー","")</f>
        <v/>
      </c>
      <c r="AF604" s="252">
        <f t="shared" si="19"/>
        <v>87</v>
      </c>
      <c r="AG604" s="9" t="s">
        <v>34</v>
      </c>
    </row>
    <row r="605" spans="2:33">
      <c r="B605" s="225">
        <v>593</v>
      </c>
      <c r="C605" s="226" t="s">
        <v>568</v>
      </c>
      <c r="D605" s="227" t="s">
        <v>569</v>
      </c>
      <c r="E605" s="228" t="s">
        <v>820</v>
      </c>
      <c r="F605" s="226" t="s">
        <v>821</v>
      </c>
      <c r="G605" s="226" t="s">
        <v>65</v>
      </c>
      <c r="H605" s="226" t="s">
        <v>66</v>
      </c>
      <c r="I605" s="229">
        <f t="shared" si="18"/>
        <v>0</v>
      </c>
      <c r="J605" s="232"/>
      <c r="K605" s="226" t="s">
        <v>9139</v>
      </c>
      <c r="L605" s="226" t="s">
        <v>9130</v>
      </c>
      <c r="M605" s="226" t="s">
        <v>8141</v>
      </c>
      <c r="N605" s="226" t="s">
        <v>8156</v>
      </c>
      <c r="O605" s="232">
        <v>45436</v>
      </c>
      <c r="P605" s="232"/>
      <c r="Q605" s="232"/>
      <c r="R605" s="232"/>
      <c r="S605" s="226" t="s">
        <v>8167</v>
      </c>
      <c r="T605" s="229">
        <v>45436</v>
      </c>
      <c r="U605" s="232"/>
      <c r="V605" s="233"/>
      <c r="W605" s="233"/>
      <c r="X605" s="226"/>
      <c r="Y605" s="229"/>
      <c r="Z605" s="232">
        <v>45436</v>
      </c>
      <c r="AA605" s="232"/>
      <c r="AB605" s="232"/>
      <c r="AC605" s="234"/>
      <c r="AD605" s="232"/>
      <c r="AE605" s="253" t="str">
        <f>IF($N605=マイタスク!$U$5,"作業者","")&amp;IF($S605=マイタスク!$U$5,"ピアレビュー","")&amp;IF($X605=マイタスク!$U$5,"SVレビュー","")</f>
        <v/>
      </c>
      <c r="AF605" s="252">
        <f t="shared" si="19"/>
        <v>87</v>
      </c>
      <c r="AG605" s="9" t="s">
        <v>34</v>
      </c>
    </row>
    <row r="606" spans="2:33">
      <c r="B606" s="225">
        <v>594</v>
      </c>
      <c r="C606" s="226" t="s">
        <v>568</v>
      </c>
      <c r="D606" s="227" t="s">
        <v>569</v>
      </c>
      <c r="E606" s="228" t="s">
        <v>820</v>
      </c>
      <c r="F606" s="226" t="s">
        <v>821</v>
      </c>
      <c r="G606" s="226" t="s">
        <v>65</v>
      </c>
      <c r="H606" s="226" t="s">
        <v>66</v>
      </c>
      <c r="I606" s="229">
        <f t="shared" si="18"/>
        <v>0</v>
      </c>
      <c r="J606" s="232"/>
      <c r="K606" s="226" t="s">
        <v>9140</v>
      </c>
      <c r="L606" s="226" t="s">
        <v>9132</v>
      </c>
      <c r="M606" s="226" t="s">
        <v>8141</v>
      </c>
      <c r="N606" s="226" t="s">
        <v>8156</v>
      </c>
      <c r="O606" s="232">
        <v>45436</v>
      </c>
      <c r="P606" s="232"/>
      <c r="Q606" s="232"/>
      <c r="R606" s="232"/>
      <c r="S606" s="226" t="s">
        <v>8167</v>
      </c>
      <c r="T606" s="229">
        <v>45436</v>
      </c>
      <c r="U606" s="232"/>
      <c r="V606" s="233"/>
      <c r="W606" s="233"/>
      <c r="X606" s="226"/>
      <c r="Y606" s="229"/>
      <c r="Z606" s="232">
        <v>45436</v>
      </c>
      <c r="AA606" s="232"/>
      <c r="AB606" s="232"/>
      <c r="AC606" s="234"/>
      <c r="AD606" s="232"/>
      <c r="AE606" s="253" t="str">
        <f>IF($N606=マイタスク!$U$5,"作業者","")&amp;IF($S606=マイタスク!$U$5,"ピアレビュー","")&amp;IF($X606=マイタスク!$U$5,"SVレビュー","")</f>
        <v/>
      </c>
      <c r="AF606" s="252">
        <f t="shared" si="19"/>
        <v>87</v>
      </c>
      <c r="AG606" s="9" t="s">
        <v>34</v>
      </c>
    </row>
    <row r="607" spans="2:33">
      <c r="B607" s="225">
        <v>595</v>
      </c>
      <c r="C607" s="226" t="s">
        <v>568</v>
      </c>
      <c r="D607" s="227" t="s">
        <v>569</v>
      </c>
      <c r="E607" s="228" t="s">
        <v>822</v>
      </c>
      <c r="F607" s="226" t="s">
        <v>823</v>
      </c>
      <c r="G607" s="226" t="s">
        <v>65</v>
      </c>
      <c r="H607" s="226" t="s">
        <v>66</v>
      </c>
      <c r="I607" s="229">
        <f t="shared" si="18"/>
        <v>0</v>
      </c>
      <c r="J607" s="232"/>
      <c r="K607" s="226" t="s">
        <v>9141</v>
      </c>
      <c r="L607" s="226" t="s">
        <v>9142</v>
      </c>
      <c r="M607" s="226" t="s">
        <v>8141</v>
      </c>
      <c r="N607" s="226" t="s">
        <v>8163</v>
      </c>
      <c r="O607" s="232">
        <v>45072.375</v>
      </c>
      <c r="P607" s="232"/>
      <c r="Q607" s="232"/>
      <c r="R607" s="232"/>
      <c r="S607" s="226" t="s">
        <v>8230</v>
      </c>
      <c r="T607" s="229">
        <v>45072.375</v>
      </c>
      <c r="U607" s="232"/>
      <c r="V607" s="233"/>
      <c r="W607" s="233"/>
      <c r="X607" s="226" t="s">
        <v>8165</v>
      </c>
      <c r="Y607" s="229">
        <v>45072.375</v>
      </c>
      <c r="Z607" s="232">
        <v>45072.375</v>
      </c>
      <c r="AA607" s="232"/>
      <c r="AB607" s="232"/>
      <c r="AC607" s="234"/>
      <c r="AD607" s="232"/>
      <c r="AE607" s="253" t="str">
        <f>IF($N607=マイタスク!$U$5,"作業者","")&amp;IF($S607=マイタスク!$U$5,"ピアレビュー","")&amp;IF($X607=マイタスク!$U$5,"SVレビュー","")</f>
        <v/>
      </c>
      <c r="AF607" s="252">
        <f t="shared" si="19"/>
        <v>36</v>
      </c>
      <c r="AG607" s="9" t="s">
        <v>34</v>
      </c>
    </row>
    <row r="608" spans="2:33">
      <c r="B608" s="225">
        <v>596</v>
      </c>
      <c r="C608" s="226" t="s">
        <v>568</v>
      </c>
      <c r="D608" s="227" t="s">
        <v>569</v>
      </c>
      <c r="E608" s="228" t="s">
        <v>822</v>
      </c>
      <c r="F608" s="226" t="s">
        <v>823</v>
      </c>
      <c r="G608" s="226" t="s">
        <v>65</v>
      </c>
      <c r="H608" s="226" t="s">
        <v>66</v>
      </c>
      <c r="I608" s="229">
        <f t="shared" si="18"/>
        <v>0</v>
      </c>
      <c r="J608" s="232"/>
      <c r="K608" s="226" t="s">
        <v>9143</v>
      </c>
      <c r="L608" s="226" t="s">
        <v>9144</v>
      </c>
      <c r="M608" s="226" t="s">
        <v>8141</v>
      </c>
      <c r="N608" s="226" t="s">
        <v>8163</v>
      </c>
      <c r="O608" s="232">
        <v>45072.375</v>
      </c>
      <c r="P608" s="232"/>
      <c r="Q608" s="232"/>
      <c r="R608" s="232"/>
      <c r="S608" s="226" t="s">
        <v>8230</v>
      </c>
      <c r="T608" s="229">
        <v>45072.375</v>
      </c>
      <c r="U608" s="232"/>
      <c r="V608" s="233"/>
      <c r="W608" s="233"/>
      <c r="X608" s="226" t="s">
        <v>8165</v>
      </c>
      <c r="Y608" s="229">
        <v>45072.375</v>
      </c>
      <c r="Z608" s="232">
        <v>45072.375</v>
      </c>
      <c r="AA608" s="232"/>
      <c r="AB608" s="232"/>
      <c r="AC608" s="234"/>
      <c r="AD608" s="232"/>
      <c r="AE608" s="253" t="str">
        <f>IF($N608=マイタスク!$U$5,"作業者","")&amp;IF($S608=マイタスク!$U$5,"ピアレビュー","")&amp;IF($X608=マイタスク!$U$5,"SVレビュー","")</f>
        <v/>
      </c>
      <c r="AF608" s="252">
        <f t="shared" si="19"/>
        <v>36</v>
      </c>
      <c r="AG608" s="9" t="s">
        <v>34</v>
      </c>
    </row>
    <row r="609" spans="2:33">
      <c r="B609" s="225">
        <v>597</v>
      </c>
      <c r="C609" s="226" t="s">
        <v>568</v>
      </c>
      <c r="D609" s="227" t="s">
        <v>569</v>
      </c>
      <c r="E609" s="228" t="s">
        <v>824</v>
      </c>
      <c r="F609" s="226" t="s">
        <v>825</v>
      </c>
      <c r="G609" s="226" t="s">
        <v>65</v>
      </c>
      <c r="H609" s="226" t="s">
        <v>66</v>
      </c>
      <c r="I609" s="229">
        <f t="shared" si="18"/>
        <v>0</v>
      </c>
      <c r="J609" s="232"/>
      <c r="K609" s="226" t="s">
        <v>9145</v>
      </c>
      <c r="L609" s="226" t="s">
        <v>825</v>
      </c>
      <c r="M609" s="226" t="s">
        <v>8141</v>
      </c>
      <c r="N609" s="226" t="s">
        <v>8230</v>
      </c>
      <c r="O609" s="232">
        <v>46164</v>
      </c>
      <c r="P609" s="232"/>
      <c r="Q609" s="232"/>
      <c r="R609" s="232"/>
      <c r="S609" s="226" t="s">
        <v>8152</v>
      </c>
      <c r="T609" s="229">
        <v>46164</v>
      </c>
      <c r="U609" s="232"/>
      <c r="V609" s="233"/>
      <c r="W609" s="233"/>
      <c r="X609" s="226" t="s">
        <v>8208</v>
      </c>
      <c r="Y609" s="229">
        <v>46164</v>
      </c>
      <c r="Z609" s="232">
        <v>46164</v>
      </c>
      <c r="AA609" s="232"/>
      <c r="AB609" s="232"/>
      <c r="AC609" s="234"/>
      <c r="AD609" s="232"/>
      <c r="AE609" s="253" t="str">
        <f>IF($N609=マイタスク!$U$5,"作業者","")&amp;IF($S609=マイタスク!$U$5,"ピアレビュー","")&amp;IF($X609=マイタスク!$U$5,"SVレビュー","")</f>
        <v/>
      </c>
      <c r="AF609" s="252">
        <f t="shared" si="19"/>
        <v>188</v>
      </c>
      <c r="AG609" s="9" t="s">
        <v>34</v>
      </c>
    </row>
    <row r="610" spans="2:33">
      <c r="B610" s="225">
        <v>598</v>
      </c>
      <c r="C610" s="226" t="s">
        <v>568</v>
      </c>
      <c r="D610" s="227" t="s">
        <v>569</v>
      </c>
      <c r="E610" s="228" t="s">
        <v>826</v>
      </c>
      <c r="F610" s="226" t="s">
        <v>827</v>
      </c>
      <c r="G610" s="226" t="s">
        <v>65</v>
      </c>
      <c r="H610" s="226" t="s">
        <v>66</v>
      </c>
      <c r="I610" s="229">
        <f t="shared" si="18"/>
        <v>0</v>
      </c>
      <c r="J610" s="232"/>
      <c r="K610" s="226" t="s">
        <v>9146</v>
      </c>
      <c r="L610" s="226" t="s">
        <v>827</v>
      </c>
      <c r="M610" s="226" t="s">
        <v>8141</v>
      </c>
      <c r="N610" s="226" t="s">
        <v>8164</v>
      </c>
      <c r="O610" s="232">
        <v>45807</v>
      </c>
      <c r="P610" s="232"/>
      <c r="Q610" s="232"/>
      <c r="R610" s="232"/>
      <c r="S610" s="226" t="s">
        <v>8152</v>
      </c>
      <c r="T610" s="229">
        <v>45807</v>
      </c>
      <c r="U610" s="232"/>
      <c r="V610" s="233"/>
      <c r="W610" s="233"/>
      <c r="X610" s="226" t="s">
        <v>8433</v>
      </c>
      <c r="Y610" s="229">
        <v>45807</v>
      </c>
      <c r="Z610" s="232">
        <v>45807</v>
      </c>
      <c r="AA610" s="232"/>
      <c r="AB610" s="232"/>
      <c r="AC610" s="234"/>
      <c r="AD610" s="232"/>
      <c r="AE610" s="253" t="str">
        <f>IF($N610=マイタスク!$U$5,"作業者","")&amp;IF($S610=マイタスク!$U$5,"ピアレビュー","")&amp;IF($X610=マイタスク!$U$5,"SVレビュー","")</f>
        <v/>
      </c>
      <c r="AF610" s="252">
        <f t="shared" si="19"/>
        <v>138</v>
      </c>
      <c r="AG610" s="9" t="s">
        <v>34</v>
      </c>
    </row>
    <row r="611" spans="2:33">
      <c r="B611" s="225">
        <v>599</v>
      </c>
      <c r="C611" s="226" t="s">
        <v>568</v>
      </c>
      <c r="D611" s="227" t="s">
        <v>569</v>
      </c>
      <c r="E611" s="228" t="s">
        <v>828</v>
      </c>
      <c r="F611" s="226" t="s">
        <v>829</v>
      </c>
      <c r="G611" s="226" t="s">
        <v>65</v>
      </c>
      <c r="H611" s="226" t="s">
        <v>66</v>
      </c>
      <c r="I611" s="229">
        <f t="shared" si="18"/>
        <v>0</v>
      </c>
      <c r="J611" s="232"/>
      <c r="K611" s="226" t="s">
        <v>9147</v>
      </c>
      <c r="L611" s="226" t="s">
        <v>829</v>
      </c>
      <c r="M611" s="226" t="s">
        <v>8141</v>
      </c>
      <c r="N611" s="226" t="s">
        <v>8433</v>
      </c>
      <c r="O611" s="232">
        <v>45443</v>
      </c>
      <c r="P611" s="232"/>
      <c r="Q611" s="232"/>
      <c r="R611" s="232"/>
      <c r="S611" s="226" t="s">
        <v>8230</v>
      </c>
      <c r="T611" s="229">
        <v>45443</v>
      </c>
      <c r="U611" s="232"/>
      <c r="V611" s="233"/>
      <c r="W611" s="233"/>
      <c r="X611" s="226" t="s">
        <v>8152</v>
      </c>
      <c r="Y611" s="229">
        <v>45443</v>
      </c>
      <c r="Z611" s="232">
        <v>45443</v>
      </c>
      <c r="AA611" s="232"/>
      <c r="AB611" s="232"/>
      <c r="AC611" s="234"/>
      <c r="AD611" s="232"/>
      <c r="AE611" s="253" t="str">
        <f>IF($N611=マイタスク!$U$5,"作業者","")&amp;IF($S611=マイタスク!$U$5,"ピアレビュー","")&amp;IF($X611=マイタスク!$U$5,"SVレビュー","")</f>
        <v/>
      </c>
      <c r="AF611" s="252">
        <f t="shared" si="19"/>
        <v>88</v>
      </c>
      <c r="AG611" s="9" t="s">
        <v>34</v>
      </c>
    </row>
    <row r="612" spans="2:33">
      <c r="B612" s="225">
        <v>600</v>
      </c>
      <c r="C612" s="226" t="s">
        <v>568</v>
      </c>
      <c r="D612" s="227" t="s">
        <v>569</v>
      </c>
      <c r="E612" s="228" t="s">
        <v>828</v>
      </c>
      <c r="F612" s="226" t="s">
        <v>829</v>
      </c>
      <c r="G612" s="226" t="s">
        <v>65</v>
      </c>
      <c r="H612" s="226" t="s">
        <v>66</v>
      </c>
      <c r="I612" s="229">
        <f t="shared" si="18"/>
        <v>0</v>
      </c>
      <c r="J612" s="232"/>
      <c r="K612" s="226" t="s">
        <v>9148</v>
      </c>
      <c r="L612" s="226" t="s">
        <v>9149</v>
      </c>
      <c r="M612" s="226" t="s">
        <v>8141</v>
      </c>
      <c r="N612" s="226" t="s">
        <v>8433</v>
      </c>
      <c r="O612" s="232">
        <v>45443</v>
      </c>
      <c r="P612" s="232"/>
      <c r="Q612" s="232"/>
      <c r="R612" s="232"/>
      <c r="S612" s="226" t="s">
        <v>8230</v>
      </c>
      <c r="T612" s="229">
        <v>45443</v>
      </c>
      <c r="U612" s="232"/>
      <c r="V612" s="233"/>
      <c r="W612" s="233"/>
      <c r="X612" s="226" t="s">
        <v>8152</v>
      </c>
      <c r="Y612" s="229">
        <v>45443</v>
      </c>
      <c r="Z612" s="232">
        <v>45443</v>
      </c>
      <c r="AA612" s="232"/>
      <c r="AB612" s="232"/>
      <c r="AC612" s="234"/>
      <c r="AD612" s="232"/>
      <c r="AE612" s="253" t="str">
        <f>IF($N612=マイタスク!$U$5,"作業者","")&amp;IF($S612=マイタスク!$U$5,"ピアレビュー","")&amp;IF($X612=マイタスク!$U$5,"SVレビュー","")</f>
        <v/>
      </c>
      <c r="AF612" s="252">
        <f t="shared" si="19"/>
        <v>88</v>
      </c>
      <c r="AG612" s="9" t="s">
        <v>34</v>
      </c>
    </row>
    <row r="613" spans="2:33">
      <c r="B613" s="225">
        <v>601</v>
      </c>
      <c r="C613" s="226" t="s">
        <v>568</v>
      </c>
      <c r="D613" s="227" t="s">
        <v>569</v>
      </c>
      <c r="E613" s="228" t="s">
        <v>828</v>
      </c>
      <c r="F613" s="226" t="s">
        <v>829</v>
      </c>
      <c r="G613" s="226" t="s">
        <v>65</v>
      </c>
      <c r="H613" s="226" t="s">
        <v>66</v>
      </c>
      <c r="I613" s="229">
        <f t="shared" si="18"/>
        <v>0</v>
      </c>
      <c r="J613" s="232"/>
      <c r="K613" s="226" t="s">
        <v>9150</v>
      </c>
      <c r="L613" s="226" t="s">
        <v>9151</v>
      </c>
      <c r="M613" s="226" t="s">
        <v>8141</v>
      </c>
      <c r="N613" s="226" t="s">
        <v>8433</v>
      </c>
      <c r="O613" s="232">
        <v>45443</v>
      </c>
      <c r="P613" s="232"/>
      <c r="Q613" s="232"/>
      <c r="R613" s="232"/>
      <c r="S613" s="226" t="s">
        <v>8230</v>
      </c>
      <c r="T613" s="229">
        <v>45443</v>
      </c>
      <c r="U613" s="232"/>
      <c r="V613" s="233"/>
      <c r="W613" s="233"/>
      <c r="X613" s="226" t="s">
        <v>8152</v>
      </c>
      <c r="Y613" s="229">
        <v>45443</v>
      </c>
      <c r="Z613" s="232">
        <v>45443</v>
      </c>
      <c r="AA613" s="232"/>
      <c r="AB613" s="232"/>
      <c r="AC613" s="234"/>
      <c r="AD613" s="232"/>
      <c r="AE613" s="253" t="str">
        <f>IF($N613=マイタスク!$U$5,"作業者","")&amp;IF($S613=マイタスク!$U$5,"ピアレビュー","")&amp;IF($X613=マイタスク!$U$5,"SVレビュー","")</f>
        <v/>
      </c>
      <c r="AF613" s="252">
        <f t="shared" si="19"/>
        <v>88</v>
      </c>
      <c r="AG613" s="9" t="s">
        <v>34</v>
      </c>
    </row>
    <row r="614" spans="2:33">
      <c r="B614" s="225">
        <v>602</v>
      </c>
      <c r="C614" s="226" t="s">
        <v>568</v>
      </c>
      <c r="D614" s="227" t="s">
        <v>569</v>
      </c>
      <c r="E614" s="228" t="s">
        <v>830</v>
      </c>
      <c r="F614" s="226" t="s">
        <v>831</v>
      </c>
      <c r="G614" s="226" t="s">
        <v>65</v>
      </c>
      <c r="H614" s="226" t="s">
        <v>66</v>
      </c>
      <c r="I614" s="229">
        <f t="shared" si="18"/>
        <v>0</v>
      </c>
      <c r="J614" s="232"/>
      <c r="K614" s="226" t="s">
        <v>9152</v>
      </c>
      <c r="L614" s="226" t="s">
        <v>9153</v>
      </c>
      <c r="M614" s="226" t="s">
        <v>8141</v>
      </c>
      <c r="N614" s="226" t="s">
        <v>8164</v>
      </c>
      <c r="O614" s="232">
        <v>45079.375</v>
      </c>
      <c r="P614" s="232"/>
      <c r="Q614" s="232"/>
      <c r="R614" s="232"/>
      <c r="S614" s="226" t="s">
        <v>8163</v>
      </c>
      <c r="T614" s="229">
        <v>45079.375</v>
      </c>
      <c r="U614" s="232"/>
      <c r="V614" s="233"/>
      <c r="W614" s="233"/>
      <c r="X614" s="226" t="s">
        <v>8165</v>
      </c>
      <c r="Y614" s="229">
        <v>45079.375</v>
      </c>
      <c r="Z614" s="232">
        <v>45079.375</v>
      </c>
      <c r="AA614" s="232"/>
      <c r="AB614" s="232"/>
      <c r="AC614" s="234"/>
      <c r="AD614" s="232"/>
      <c r="AE614" s="253" t="str">
        <f>IF($N614=マイタスク!$U$5,"作業者","")&amp;IF($S614=マイタスク!$U$5,"ピアレビュー","")&amp;IF($X614=マイタスク!$U$5,"SVレビュー","")</f>
        <v/>
      </c>
      <c r="AF614" s="252">
        <f t="shared" si="19"/>
        <v>37</v>
      </c>
      <c r="AG614" s="9" t="s">
        <v>34</v>
      </c>
    </row>
    <row r="615" spans="2:33">
      <c r="B615" s="225">
        <v>603</v>
      </c>
      <c r="C615" s="226" t="s">
        <v>568</v>
      </c>
      <c r="D615" s="227" t="s">
        <v>569</v>
      </c>
      <c r="E615" s="228" t="s">
        <v>830</v>
      </c>
      <c r="F615" s="226" t="s">
        <v>831</v>
      </c>
      <c r="G615" s="226" t="s">
        <v>65</v>
      </c>
      <c r="H615" s="226" t="s">
        <v>66</v>
      </c>
      <c r="I615" s="229">
        <f t="shared" si="18"/>
        <v>0</v>
      </c>
      <c r="J615" s="232"/>
      <c r="K615" s="226" t="s">
        <v>9154</v>
      </c>
      <c r="L615" s="226" t="s">
        <v>9155</v>
      </c>
      <c r="M615" s="226" t="s">
        <v>8141</v>
      </c>
      <c r="N615" s="226" t="s">
        <v>8164</v>
      </c>
      <c r="O615" s="232">
        <v>45079.375</v>
      </c>
      <c r="P615" s="232"/>
      <c r="Q615" s="232"/>
      <c r="R615" s="232"/>
      <c r="S615" s="226" t="s">
        <v>8163</v>
      </c>
      <c r="T615" s="229">
        <v>45079.375</v>
      </c>
      <c r="U615" s="232"/>
      <c r="V615" s="233"/>
      <c r="W615" s="233"/>
      <c r="X615" s="226" t="s">
        <v>8165</v>
      </c>
      <c r="Y615" s="229">
        <v>45079.375</v>
      </c>
      <c r="Z615" s="232">
        <v>45079.375</v>
      </c>
      <c r="AA615" s="232"/>
      <c r="AB615" s="232"/>
      <c r="AC615" s="234"/>
      <c r="AD615" s="232"/>
      <c r="AE615" s="253" t="str">
        <f>IF($N615=マイタスク!$U$5,"作業者","")&amp;IF($S615=マイタスク!$U$5,"ピアレビュー","")&amp;IF($X615=マイタスク!$U$5,"SVレビュー","")</f>
        <v/>
      </c>
      <c r="AF615" s="252">
        <f t="shared" si="19"/>
        <v>37</v>
      </c>
      <c r="AG615" s="9" t="s">
        <v>34</v>
      </c>
    </row>
    <row r="616" spans="2:33">
      <c r="B616" s="225">
        <v>604</v>
      </c>
      <c r="C616" s="226" t="s">
        <v>568</v>
      </c>
      <c r="D616" s="227" t="s">
        <v>569</v>
      </c>
      <c r="E616" s="228" t="s">
        <v>832</v>
      </c>
      <c r="F616" s="226" t="s">
        <v>833</v>
      </c>
      <c r="G616" s="226" t="s">
        <v>65</v>
      </c>
      <c r="H616" s="226" t="s">
        <v>66</v>
      </c>
      <c r="I616" s="229">
        <f t="shared" si="18"/>
        <v>0</v>
      </c>
      <c r="J616" s="232"/>
      <c r="K616" s="226" t="s">
        <v>9156</v>
      </c>
      <c r="L616" s="226" t="s">
        <v>833</v>
      </c>
      <c r="M616" s="226" t="s">
        <v>8141</v>
      </c>
      <c r="N616" s="226" t="s">
        <v>8230</v>
      </c>
      <c r="O616" s="232">
        <v>45786</v>
      </c>
      <c r="P616" s="232"/>
      <c r="Q616" s="232"/>
      <c r="R616" s="232"/>
      <c r="S616" s="226" t="s">
        <v>8208</v>
      </c>
      <c r="T616" s="229">
        <v>45786</v>
      </c>
      <c r="U616" s="232"/>
      <c r="V616" s="233"/>
      <c r="W616" s="233"/>
      <c r="X616" s="226" t="s">
        <v>8433</v>
      </c>
      <c r="Y616" s="229">
        <v>45786</v>
      </c>
      <c r="Z616" s="232">
        <v>45786</v>
      </c>
      <c r="AA616" s="232"/>
      <c r="AB616" s="232"/>
      <c r="AC616" s="234"/>
      <c r="AD616" s="232"/>
      <c r="AE616" s="253" t="str">
        <f>IF($N616=マイタスク!$U$5,"作業者","")&amp;IF($S616=マイタスク!$U$5,"ピアレビュー","")&amp;IF($X616=マイタスク!$U$5,"SVレビュー","")</f>
        <v/>
      </c>
      <c r="AF616" s="252">
        <f t="shared" si="19"/>
        <v>135</v>
      </c>
      <c r="AG616" s="9" t="s">
        <v>34</v>
      </c>
    </row>
    <row r="617" spans="2:33">
      <c r="B617" s="225">
        <v>605</v>
      </c>
      <c r="C617" s="226" t="s">
        <v>568</v>
      </c>
      <c r="D617" s="227" t="s">
        <v>569</v>
      </c>
      <c r="E617" s="228" t="s">
        <v>834</v>
      </c>
      <c r="F617" s="226" t="s">
        <v>835</v>
      </c>
      <c r="G617" s="226" t="s">
        <v>65</v>
      </c>
      <c r="H617" s="226" t="s">
        <v>66</v>
      </c>
      <c r="I617" s="229">
        <f t="shared" si="18"/>
        <v>0</v>
      </c>
      <c r="J617" s="232"/>
      <c r="K617" s="226" t="s">
        <v>9157</v>
      </c>
      <c r="L617" s="226" t="s">
        <v>835</v>
      </c>
      <c r="M617" s="226" t="s">
        <v>8141</v>
      </c>
      <c r="N617" s="226" t="s">
        <v>8433</v>
      </c>
      <c r="O617" s="232">
        <v>45422</v>
      </c>
      <c r="P617" s="232"/>
      <c r="Q617" s="232"/>
      <c r="R617" s="232"/>
      <c r="S617" s="226" t="s">
        <v>8230</v>
      </c>
      <c r="T617" s="229">
        <v>45422</v>
      </c>
      <c r="U617" s="232"/>
      <c r="V617" s="233"/>
      <c r="W617" s="233"/>
      <c r="X617" s="226" t="s">
        <v>8152</v>
      </c>
      <c r="Y617" s="229">
        <v>45422</v>
      </c>
      <c r="Z617" s="232">
        <v>45422</v>
      </c>
      <c r="AA617" s="232"/>
      <c r="AB617" s="232"/>
      <c r="AC617" s="234"/>
      <c r="AD617" s="232"/>
      <c r="AE617" s="253" t="str">
        <f>IF($N617=マイタスク!$U$5,"作業者","")&amp;IF($S617=マイタスク!$U$5,"ピアレビュー","")&amp;IF($X617=マイタスク!$U$5,"SVレビュー","")</f>
        <v/>
      </c>
      <c r="AF617" s="252">
        <f t="shared" si="19"/>
        <v>85</v>
      </c>
      <c r="AG617" s="9" t="s">
        <v>34</v>
      </c>
    </row>
    <row r="618" spans="2:33">
      <c r="B618" s="225">
        <v>606</v>
      </c>
      <c r="C618" s="226" t="s">
        <v>568</v>
      </c>
      <c r="D618" s="227" t="s">
        <v>569</v>
      </c>
      <c r="E618" s="228" t="s">
        <v>834</v>
      </c>
      <c r="F618" s="226" t="s">
        <v>835</v>
      </c>
      <c r="G618" s="226" t="s">
        <v>65</v>
      </c>
      <c r="H618" s="226" t="s">
        <v>66</v>
      </c>
      <c r="I618" s="229">
        <f t="shared" si="18"/>
        <v>0</v>
      </c>
      <c r="J618" s="232"/>
      <c r="K618" s="226" t="s">
        <v>9158</v>
      </c>
      <c r="L618" s="226" t="s">
        <v>9159</v>
      </c>
      <c r="M618" s="226" t="s">
        <v>8141</v>
      </c>
      <c r="N618" s="226" t="s">
        <v>8433</v>
      </c>
      <c r="O618" s="232">
        <v>45422</v>
      </c>
      <c r="P618" s="232"/>
      <c r="Q618" s="232"/>
      <c r="R618" s="232"/>
      <c r="S618" s="226" t="s">
        <v>8230</v>
      </c>
      <c r="T618" s="229">
        <v>45422</v>
      </c>
      <c r="U618" s="232"/>
      <c r="V618" s="233"/>
      <c r="W618" s="233"/>
      <c r="X618" s="226" t="s">
        <v>8152</v>
      </c>
      <c r="Y618" s="229">
        <v>45422</v>
      </c>
      <c r="Z618" s="232">
        <v>45422</v>
      </c>
      <c r="AA618" s="232"/>
      <c r="AB618" s="232"/>
      <c r="AC618" s="234"/>
      <c r="AD618" s="232"/>
      <c r="AE618" s="253" t="str">
        <f>IF($N618=マイタスク!$U$5,"作業者","")&amp;IF($S618=マイタスク!$U$5,"ピアレビュー","")&amp;IF($X618=マイタスク!$U$5,"SVレビュー","")</f>
        <v/>
      </c>
      <c r="AF618" s="252">
        <f t="shared" si="19"/>
        <v>85</v>
      </c>
      <c r="AG618" s="9" t="s">
        <v>34</v>
      </c>
    </row>
    <row r="619" spans="2:33">
      <c r="B619" s="225">
        <v>607</v>
      </c>
      <c r="C619" s="226" t="s">
        <v>568</v>
      </c>
      <c r="D619" s="227" t="s">
        <v>569</v>
      </c>
      <c r="E619" s="228" t="s">
        <v>834</v>
      </c>
      <c r="F619" s="226" t="s">
        <v>835</v>
      </c>
      <c r="G619" s="226" t="s">
        <v>65</v>
      </c>
      <c r="H619" s="226" t="s">
        <v>66</v>
      </c>
      <c r="I619" s="229">
        <f t="shared" si="18"/>
        <v>0</v>
      </c>
      <c r="J619" s="232"/>
      <c r="K619" s="226" t="s">
        <v>9160</v>
      </c>
      <c r="L619" s="226" t="s">
        <v>9161</v>
      </c>
      <c r="M619" s="226" t="s">
        <v>8141</v>
      </c>
      <c r="N619" s="226" t="s">
        <v>8433</v>
      </c>
      <c r="O619" s="232">
        <v>45422</v>
      </c>
      <c r="P619" s="232"/>
      <c r="Q619" s="232"/>
      <c r="R619" s="232"/>
      <c r="S619" s="226" t="s">
        <v>8230</v>
      </c>
      <c r="T619" s="229">
        <v>45422</v>
      </c>
      <c r="U619" s="232"/>
      <c r="V619" s="233"/>
      <c r="W619" s="233"/>
      <c r="X619" s="226" t="s">
        <v>8152</v>
      </c>
      <c r="Y619" s="229">
        <v>45422</v>
      </c>
      <c r="Z619" s="232">
        <v>45422</v>
      </c>
      <c r="AA619" s="232"/>
      <c r="AB619" s="232"/>
      <c r="AC619" s="234"/>
      <c r="AD619" s="232"/>
      <c r="AE619" s="253" t="str">
        <f>IF($N619=マイタスク!$U$5,"作業者","")&amp;IF($S619=マイタスク!$U$5,"ピアレビュー","")&amp;IF($X619=マイタスク!$U$5,"SVレビュー","")</f>
        <v/>
      </c>
      <c r="AF619" s="252">
        <f t="shared" si="19"/>
        <v>85</v>
      </c>
      <c r="AG619" s="9" t="s">
        <v>34</v>
      </c>
    </row>
    <row r="620" spans="2:33">
      <c r="B620" s="225">
        <v>608</v>
      </c>
      <c r="C620" s="226" t="s">
        <v>568</v>
      </c>
      <c r="D620" s="227" t="s">
        <v>569</v>
      </c>
      <c r="E620" s="228" t="s">
        <v>836</v>
      </c>
      <c r="F620" s="226" t="s">
        <v>837</v>
      </c>
      <c r="G620" s="226" t="s">
        <v>65</v>
      </c>
      <c r="H620" s="226" t="s">
        <v>66</v>
      </c>
      <c r="I620" s="229">
        <f t="shared" si="18"/>
        <v>0</v>
      </c>
      <c r="J620" s="232"/>
      <c r="K620" s="226" t="s">
        <v>9162</v>
      </c>
      <c r="L620" s="226" t="s">
        <v>837</v>
      </c>
      <c r="M620" s="226" t="s">
        <v>8141</v>
      </c>
      <c r="N620" s="226" t="s">
        <v>8230</v>
      </c>
      <c r="O620" s="232">
        <v>45457</v>
      </c>
      <c r="P620" s="232"/>
      <c r="Q620" s="232"/>
      <c r="R620" s="232"/>
      <c r="S620" s="226" t="s">
        <v>8433</v>
      </c>
      <c r="T620" s="229">
        <v>45457</v>
      </c>
      <c r="U620" s="232"/>
      <c r="V620" s="233"/>
      <c r="W620" s="233"/>
      <c r="X620" s="226" t="s">
        <v>8152</v>
      </c>
      <c r="Y620" s="229">
        <v>45457</v>
      </c>
      <c r="Z620" s="232">
        <v>45457</v>
      </c>
      <c r="AA620" s="232"/>
      <c r="AB620" s="232"/>
      <c r="AC620" s="234"/>
      <c r="AD620" s="232"/>
      <c r="AE620" s="253" t="str">
        <f>IF($N620=マイタスク!$U$5,"作業者","")&amp;IF($S620=マイタスク!$U$5,"ピアレビュー","")&amp;IF($X620=マイタスク!$U$5,"SVレビュー","")</f>
        <v/>
      </c>
      <c r="AF620" s="252">
        <f t="shared" si="19"/>
        <v>90</v>
      </c>
      <c r="AG620" s="9" t="s">
        <v>34</v>
      </c>
    </row>
    <row r="621" spans="2:33">
      <c r="B621" s="225">
        <v>609</v>
      </c>
      <c r="C621" s="226" t="s">
        <v>568</v>
      </c>
      <c r="D621" s="227" t="s">
        <v>569</v>
      </c>
      <c r="E621" s="228" t="s">
        <v>836</v>
      </c>
      <c r="F621" s="226" t="s">
        <v>837</v>
      </c>
      <c r="G621" s="226" t="s">
        <v>65</v>
      </c>
      <c r="H621" s="226" t="s">
        <v>66</v>
      </c>
      <c r="I621" s="229">
        <f t="shared" si="18"/>
        <v>0</v>
      </c>
      <c r="J621" s="232"/>
      <c r="K621" s="226" t="s">
        <v>9163</v>
      </c>
      <c r="L621" s="226" t="s">
        <v>9164</v>
      </c>
      <c r="M621" s="226" t="s">
        <v>8141</v>
      </c>
      <c r="N621" s="226" t="s">
        <v>8230</v>
      </c>
      <c r="O621" s="232">
        <v>45457</v>
      </c>
      <c r="P621" s="232"/>
      <c r="Q621" s="232"/>
      <c r="R621" s="232"/>
      <c r="S621" s="226" t="s">
        <v>8433</v>
      </c>
      <c r="T621" s="229">
        <v>45457</v>
      </c>
      <c r="U621" s="232"/>
      <c r="V621" s="233"/>
      <c r="W621" s="233"/>
      <c r="X621" s="226" t="s">
        <v>8152</v>
      </c>
      <c r="Y621" s="229">
        <v>45457</v>
      </c>
      <c r="Z621" s="232">
        <v>45457</v>
      </c>
      <c r="AA621" s="232"/>
      <c r="AB621" s="232"/>
      <c r="AC621" s="234"/>
      <c r="AD621" s="232"/>
      <c r="AE621" s="253" t="str">
        <f>IF($N621=マイタスク!$U$5,"作業者","")&amp;IF($S621=マイタスク!$U$5,"ピアレビュー","")&amp;IF($X621=マイタスク!$U$5,"SVレビュー","")</f>
        <v/>
      </c>
      <c r="AF621" s="252">
        <f t="shared" si="19"/>
        <v>90</v>
      </c>
      <c r="AG621" s="9" t="s">
        <v>34</v>
      </c>
    </row>
    <row r="622" spans="2:33">
      <c r="B622" s="225">
        <v>610</v>
      </c>
      <c r="C622" s="226" t="s">
        <v>568</v>
      </c>
      <c r="D622" s="227" t="s">
        <v>569</v>
      </c>
      <c r="E622" s="228" t="s">
        <v>836</v>
      </c>
      <c r="F622" s="226" t="s">
        <v>837</v>
      </c>
      <c r="G622" s="226" t="s">
        <v>65</v>
      </c>
      <c r="H622" s="226" t="s">
        <v>66</v>
      </c>
      <c r="I622" s="229">
        <f t="shared" si="18"/>
        <v>0</v>
      </c>
      <c r="J622" s="232"/>
      <c r="K622" s="226" t="s">
        <v>9165</v>
      </c>
      <c r="L622" s="226" t="s">
        <v>9166</v>
      </c>
      <c r="M622" s="226" t="s">
        <v>8141</v>
      </c>
      <c r="N622" s="226" t="s">
        <v>8230</v>
      </c>
      <c r="O622" s="232">
        <v>45457</v>
      </c>
      <c r="P622" s="232"/>
      <c r="Q622" s="232"/>
      <c r="R622" s="232"/>
      <c r="S622" s="226" t="s">
        <v>8433</v>
      </c>
      <c r="T622" s="229">
        <v>45457</v>
      </c>
      <c r="U622" s="232"/>
      <c r="V622" s="233"/>
      <c r="W622" s="233"/>
      <c r="X622" s="226" t="s">
        <v>8152</v>
      </c>
      <c r="Y622" s="229">
        <v>45457</v>
      </c>
      <c r="Z622" s="232">
        <v>45457</v>
      </c>
      <c r="AA622" s="232"/>
      <c r="AB622" s="232"/>
      <c r="AC622" s="234"/>
      <c r="AD622" s="232"/>
      <c r="AE622" s="253" t="str">
        <f>IF($N622=マイタスク!$U$5,"作業者","")&amp;IF($S622=マイタスク!$U$5,"ピアレビュー","")&amp;IF($X622=マイタスク!$U$5,"SVレビュー","")</f>
        <v/>
      </c>
      <c r="AF622" s="252">
        <f t="shared" si="19"/>
        <v>90</v>
      </c>
      <c r="AG622" s="9" t="s">
        <v>34</v>
      </c>
    </row>
    <row r="623" spans="2:33">
      <c r="B623" s="225">
        <v>611</v>
      </c>
      <c r="C623" s="226" t="s">
        <v>568</v>
      </c>
      <c r="D623" s="227" t="s">
        <v>569</v>
      </c>
      <c r="E623" s="228" t="s">
        <v>838</v>
      </c>
      <c r="F623" s="226" t="s">
        <v>839</v>
      </c>
      <c r="G623" s="226" t="s">
        <v>65</v>
      </c>
      <c r="H623" s="226" t="s">
        <v>66</v>
      </c>
      <c r="I623" s="229">
        <f t="shared" si="18"/>
        <v>0</v>
      </c>
      <c r="J623" s="232"/>
      <c r="K623" s="226" t="s">
        <v>9167</v>
      </c>
      <c r="L623" s="226" t="s">
        <v>9168</v>
      </c>
      <c r="M623" s="226" t="s">
        <v>8141</v>
      </c>
      <c r="N623" s="226" t="s">
        <v>8163</v>
      </c>
      <c r="O623" s="232">
        <v>45093.375</v>
      </c>
      <c r="P623" s="232"/>
      <c r="Q623" s="232"/>
      <c r="R623" s="232"/>
      <c r="S623" s="226" t="s">
        <v>8164</v>
      </c>
      <c r="T623" s="229">
        <v>45093.375</v>
      </c>
      <c r="U623" s="232"/>
      <c r="V623" s="233"/>
      <c r="W623" s="233"/>
      <c r="X623" s="226" t="s">
        <v>8165</v>
      </c>
      <c r="Y623" s="229">
        <v>45093.375</v>
      </c>
      <c r="Z623" s="232">
        <v>45093.375</v>
      </c>
      <c r="AA623" s="232"/>
      <c r="AB623" s="232"/>
      <c r="AC623" s="234"/>
      <c r="AD623" s="232"/>
      <c r="AE623" s="253" t="str">
        <f>IF($N623=マイタスク!$U$5,"作業者","")&amp;IF($S623=マイタスク!$U$5,"ピアレビュー","")&amp;IF($X623=マイタスク!$U$5,"SVレビュー","")</f>
        <v/>
      </c>
      <c r="AF623" s="252">
        <f t="shared" si="19"/>
        <v>39</v>
      </c>
      <c r="AG623" s="9" t="s">
        <v>34</v>
      </c>
    </row>
    <row r="624" spans="2:33">
      <c r="B624" s="225">
        <v>612</v>
      </c>
      <c r="C624" s="226" t="s">
        <v>568</v>
      </c>
      <c r="D624" s="227" t="s">
        <v>569</v>
      </c>
      <c r="E624" s="228" t="s">
        <v>838</v>
      </c>
      <c r="F624" s="226" t="s">
        <v>839</v>
      </c>
      <c r="G624" s="226" t="s">
        <v>65</v>
      </c>
      <c r="H624" s="226" t="s">
        <v>66</v>
      </c>
      <c r="I624" s="229">
        <f t="shared" si="18"/>
        <v>0</v>
      </c>
      <c r="J624" s="232"/>
      <c r="K624" s="226" t="s">
        <v>9169</v>
      </c>
      <c r="L624" s="226" t="s">
        <v>9170</v>
      </c>
      <c r="M624" s="226" t="s">
        <v>8141</v>
      </c>
      <c r="N624" s="226" t="s">
        <v>8163</v>
      </c>
      <c r="O624" s="232">
        <v>45093.375</v>
      </c>
      <c r="P624" s="232"/>
      <c r="Q624" s="232"/>
      <c r="R624" s="232"/>
      <c r="S624" s="226" t="s">
        <v>8164</v>
      </c>
      <c r="T624" s="229">
        <v>45093.375</v>
      </c>
      <c r="U624" s="232"/>
      <c r="V624" s="233"/>
      <c r="W624" s="233"/>
      <c r="X624" s="226" t="s">
        <v>8165</v>
      </c>
      <c r="Y624" s="229">
        <v>45093.375</v>
      </c>
      <c r="Z624" s="232">
        <v>45093.375</v>
      </c>
      <c r="AA624" s="232"/>
      <c r="AB624" s="232"/>
      <c r="AC624" s="234"/>
      <c r="AD624" s="232"/>
      <c r="AE624" s="253" t="str">
        <f>IF($N624=マイタスク!$U$5,"作業者","")&amp;IF($S624=マイタスク!$U$5,"ピアレビュー","")&amp;IF($X624=マイタスク!$U$5,"SVレビュー","")</f>
        <v/>
      </c>
      <c r="AF624" s="252">
        <f t="shared" si="19"/>
        <v>39</v>
      </c>
      <c r="AG624" s="9" t="s">
        <v>34</v>
      </c>
    </row>
    <row r="625" spans="2:33">
      <c r="B625" s="225">
        <v>613</v>
      </c>
      <c r="C625" s="226" t="s">
        <v>568</v>
      </c>
      <c r="D625" s="227" t="s">
        <v>569</v>
      </c>
      <c r="E625" s="228" t="s">
        <v>840</v>
      </c>
      <c r="F625" s="226" t="s">
        <v>841</v>
      </c>
      <c r="G625" s="226" t="s">
        <v>65</v>
      </c>
      <c r="H625" s="226" t="s">
        <v>66</v>
      </c>
      <c r="I625" s="229">
        <f t="shared" si="18"/>
        <v>0</v>
      </c>
      <c r="J625" s="232"/>
      <c r="K625" s="226" t="s">
        <v>9171</v>
      </c>
      <c r="L625" s="226" t="s">
        <v>841</v>
      </c>
      <c r="M625" s="226" t="s">
        <v>8141</v>
      </c>
      <c r="N625" s="226" t="s">
        <v>8208</v>
      </c>
      <c r="O625" s="232">
        <v>45828</v>
      </c>
      <c r="P625" s="232"/>
      <c r="Q625" s="232"/>
      <c r="R625" s="232"/>
      <c r="S625" s="226" t="s">
        <v>8433</v>
      </c>
      <c r="T625" s="229">
        <v>45828</v>
      </c>
      <c r="U625" s="232"/>
      <c r="V625" s="233"/>
      <c r="W625" s="233"/>
      <c r="X625" s="226" t="s">
        <v>8433</v>
      </c>
      <c r="Y625" s="229">
        <v>45828</v>
      </c>
      <c r="Z625" s="232">
        <v>45828</v>
      </c>
      <c r="AA625" s="232"/>
      <c r="AB625" s="232"/>
      <c r="AC625" s="234"/>
      <c r="AD625" s="232"/>
      <c r="AE625" s="253" t="str">
        <f>IF($N625=マイタスク!$U$5,"作業者","")&amp;IF($S625=マイタスク!$U$5,"ピアレビュー","")&amp;IF($X625=マイタスク!$U$5,"SVレビュー","")</f>
        <v/>
      </c>
      <c r="AF625" s="252">
        <f t="shared" si="19"/>
        <v>141</v>
      </c>
      <c r="AG625" s="9" t="s">
        <v>34</v>
      </c>
    </row>
    <row r="626" spans="2:33">
      <c r="B626" s="225">
        <v>614</v>
      </c>
      <c r="C626" s="226" t="s">
        <v>568</v>
      </c>
      <c r="D626" s="227" t="s">
        <v>569</v>
      </c>
      <c r="E626" s="228" t="s">
        <v>842</v>
      </c>
      <c r="F626" s="226" t="s">
        <v>843</v>
      </c>
      <c r="G626" s="226" t="s">
        <v>65</v>
      </c>
      <c r="H626" s="226" t="s">
        <v>66</v>
      </c>
      <c r="I626" s="229">
        <f t="shared" si="18"/>
        <v>0</v>
      </c>
      <c r="J626" s="232"/>
      <c r="K626" s="226" t="s">
        <v>9172</v>
      </c>
      <c r="L626" s="226" t="s">
        <v>843</v>
      </c>
      <c r="M626" s="226" t="s">
        <v>8141</v>
      </c>
      <c r="N626" s="226" t="s">
        <v>8181</v>
      </c>
      <c r="O626" s="232">
        <v>45464</v>
      </c>
      <c r="P626" s="232"/>
      <c r="Q626" s="232"/>
      <c r="R626" s="232"/>
      <c r="S626" s="226" t="s">
        <v>8433</v>
      </c>
      <c r="T626" s="229">
        <v>45464</v>
      </c>
      <c r="U626" s="232"/>
      <c r="V626" s="233"/>
      <c r="W626" s="233"/>
      <c r="X626" s="226" t="s">
        <v>8152</v>
      </c>
      <c r="Y626" s="229">
        <v>45464</v>
      </c>
      <c r="Z626" s="232">
        <v>45464</v>
      </c>
      <c r="AA626" s="232"/>
      <c r="AB626" s="232"/>
      <c r="AC626" s="234"/>
      <c r="AD626" s="232"/>
      <c r="AE626" s="253" t="str">
        <f>IF($N626=マイタスク!$U$5,"作業者","")&amp;IF($S626=マイタスク!$U$5,"ピアレビュー","")&amp;IF($X626=マイタスク!$U$5,"SVレビュー","")</f>
        <v/>
      </c>
      <c r="AF626" s="252">
        <f t="shared" si="19"/>
        <v>91</v>
      </c>
      <c r="AG626" s="9" t="s">
        <v>34</v>
      </c>
    </row>
    <row r="627" spans="2:33">
      <c r="B627" s="225">
        <v>615</v>
      </c>
      <c r="C627" s="226" t="s">
        <v>568</v>
      </c>
      <c r="D627" s="227" t="s">
        <v>569</v>
      </c>
      <c r="E627" s="228" t="s">
        <v>842</v>
      </c>
      <c r="F627" s="226" t="s">
        <v>843</v>
      </c>
      <c r="G627" s="226" t="s">
        <v>65</v>
      </c>
      <c r="H627" s="226" t="s">
        <v>66</v>
      </c>
      <c r="I627" s="229">
        <f t="shared" si="18"/>
        <v>0</v>
      </c>
      <c r="J627" s="232"/>
      <c r="K627" s="226" t="s">
        <v>9173</v>
      </c>
      <c r="L627" s="226" t="s">
        <v>9174</v>
      </c>
      <c r="M627" s="226" t="s">
        <v>8141</v>
      </c>
      <c r="N627" s="226" t="s">
        <v>8156</v>
      </c>
      <c r="O627" s="232">
        <v>45464</v>
      </c>
      <c r="P627" s="232"/>
      <c r="Q627" s="232"/>
      <c r="R627" s="232"/>
      <c r="S627" s="226" t="s">
        <v>8167</v>
      </c>
      <c r="T627" s="229">
        <v>45464</v>
      </c>
      <c r="U627" s="232"/>
      <c r="V627" s="233"/>
      <c r="W627" s="233"/>
      <c r="X627" s="226"/>
      <c r="Y627" s="229"/>
      <c r="Z627" s="232">
        <v>45464</v>
      </c>
      <c r="AA627" s="232"/>
      <c r="AB627" s="232"/>
      <c r="AC627" s="234"/>
      <c r="AD627" s="232"/>
      <c r="AE627" s="253" t="str">
        <f>IF($N627=マイタスク!$U$5,"作業者","")&amp;IF($S627=マイタスク!$U$5,"ピアレビュー","")&amp;IF($X627=マイタスク!$U$5,"SVレビュー","")</f>
        <v/>
      </c>
      <c r="AF627" s="252">
        <f t="shared" si="19"/>
        <v>91</v>
      </c>
      <c r="AG627" s="9" t="s">
        <v>34</v>
      </c>
    </row>
    <row r="628" spans="2:33">
      <c r="B628" s="225">
        <v>616</v>
      </c>
      <c r="C628" s="226" t="s">
        <v>568</v>
      </c>
      <c r="D628" s="227" t="s">
        <v>569</v>
      </c>
      <c r="E628" s="228" t="s">
        <v>842</v>
      </c>
      <c r="F628" s="226" t="s">
        <v>843</v>
      </c>
      <c r="G628" s="226" t="s">
        <v>65</v>
      </c>
      <c r="H628" s="226" t="s">
        <v>66</v>
      </c>
      <c r="I628" s="229">
        <f t="shared" si="18"/>
        <v>0</v>
      </c>
      <c r="J628" s="232"/>
      <c r="K628" s="226" t="s">
        <v>9175</v>
      </c>
      <c r="L628" s="226" t="s">
        <v>9176</v>
      </c>
      <c r="M628" s="226" t="s">
        <v>8141</v>
      </c>
      <c r="N628" s="226" t="s">
        <v>8156</v>
      </c>
      <c r="O628" s="232">
        <v>45464</v>
      </c>
      <c r="P628" s="232"/>
      <c r="Q628" s="232"/>
      <c r="R628" s="232"/>
      <c r="S628" s="226" t="s">
        <v>8167</v>
      </c>
      <c r="T628" s="229">
        <v>45464</v>
      </c>
      <c r="U628" s="232"/>
      <c r="V628" s="233"/>
      <c r="W628" s="233"/>
      <c r="X628" s="226"/>
      <c r="Y628" s="229"/>
      <c r="Z628" s="232">
        <v>45464</v>
      </c>
      <c r="AA628" s="232"/>
      <c r="AB628" s="232"/>
      <c r="AC628" s="234"/>
      <c r="AD628" s="232"/>
      <c r="AE628" s="253" t="str">
        <f>IF($N628=マイタスク!$U$5,"作業者","")&amp;IF($S628=マイタスク!$U$5,"ピアレビュー","")&amp;IF($X628=マイタスク!$U$5,"SVレビュー","")</f>
        <v/>
      </c>
      <c r="AF628" s="252">
        <f t="shared" si="19"/>
        <v>91</v>
      </c>
      <c r="AG628" s="9" t="s">
        <v>34</v>
      </c>
    </row>
    <row r="629" spans="2:33">
      <c r="B629" s="225">
        <v>617</v>
      </c>
      <c r="C629" s="226" t="s">
        <v>568</v>
      </c>
      <c r="D629" s="227" t="s">
        <v>569</v>
      </c>
      <c r="E629" s="228" t="s">
        <v>844</v>
      </c>
      <c r="F629" s="226" t="s">
        <v>845</v>
      </c>
      <c r="G629" s="226" t="s">
        <v>65</v>
      </c>
      <c r="H629" s="226" t="s">
        <v>66</v>
      </c>
      <c r="I629" s="229">
        <f t="shared" si="18"/>
        <v>0</v>
      </c>
      <c r="J629" s="232"/>
      <c r="K629" s="226" t="s">
        <v>9177</v>
      </c>
      <c r="L629" s="226" t="s">
        <v>9178</v>
      </c>
      <c r="M629" s="226" t="s">
        <v>8141</v>
      </c>
      <c r="N629" s="226" t="s">
        <v>8164</v>
      </c>
      <c r="O629" s="232">
        <v>45100.375</v>
      </c>
      <c r="P629" s="232"/>
      <c r="Q629" s="232"/>
      <c r="R629" s="232"/>
      <c r="S629" s="226" t="s">
        <v>8163</v>
      </c>
      <c r="T629" s="229">
        <v>45100.375</v>
      </c>
      <c r="U629" s="232"/>
      <c r="V629" s="233"/>
      <c r="W629" s="233"/>
      <c r="X629" s="226" t="s">
        <v>8165</v>
      </c>
      <c r="Y629" s="229">
        <v>45100.375</v>
      </c>
      <c r="Z629" s="232">
        <v>45100.375</v>
      </c>
      <c r="AA629" s="232"/>
      <c r="AB629" s="232"/>
      <c r="AC629" s="234"/>
      <c r="AD629" s="232"/>
      <c r="AE629" s="253" t="str">
        <f>IF($N629=マイタスク!$U$5,"作業者","")&amp;IF($S629=マイタスク!$U$5,"ピアレビュー","")&amp;IF($X629=マイタスク!$U$5,"SVレビュー","")</f>
        <v/>
      </c>
      <c r="AF629" s="252">
        <f t="shared" si="19"/>
        <v>40</v>
      </c>
      <c r="AG629" s="9" t="s">
        <v>34</v>
      </c>
    </row>
    <row r="630" spans="2:33">
      <c r="B630" s="225">
        <v>618</v>
      </c>
      <c r="C630" s="226" t="s">
        <v>568</v>
      </c>
      <c r="D630" s="227" t="s">
        <v>569</v>
      </c>
      <c r="E630" s="228" t="s">
        <v>844</v>
      </c>
      <c r="F630" s="226" t="s">
        <v>845</v>
      </c>
      <c r="G630" s="226" t="s">
        <v>65</v>
      </c>
      <c r="H630" s="226" t="s">
        <v>66</v>
      </c>
      <c r="I630" s="229">
        <f t="shared" si="18"/>
        <v>0</v>
      </c>
      <c r="J630" s="232"/>
      <c r="K630" s="226" t="s">
        <v>9179</v>
      </c>
      <c r="L630" s="226" t="s">
        <v>9180</v>
      </c>
      <c r="M630" s="226" t="s">
        <v>8141</v>
      </c>
      <c r="N630" s="226" t="s">
        <v>8164</v>
      </c>
      <c r="O630" s="232">
        <v>45100.375</v>
      </c>
      <c r="P630" s="232"/>
      <c r="Q630" s="232"/>
      <c r="R630" s="232"/>
      <c r="S630" s="226" t="s">
        <v>8163</v>
      </c>
      <c r="T630" s="229">
        <v>45100.375</v>
      </c>
      <c r="U630" s="232"/>
      <c r="V630" s="233"/>
      <c r="W630" s="233"/>
      <c r="X630" s="226" t="s">
        <v>8165</v>
      </c>
      <c r="Y630" s="229">
        <v>45100.375</v>
      </c>
      <c r="Z630" s="232">
        <v>45100.375</v>
      </c>
      <c r="AA630" s="232"/>
      <c r="AB630" s="232"/>
      <c r="AC630" s="234"/>
      <c r="AD630" s="232"/>
      <c r="AE630" s="253" t="str">
        <f>IF($N630=マイタスク!$U$5,"作業者","")&amp;IF($S630=マイタスク!$U$5,"ピアレビュー","")&amp;IF($X630=マイタスク!$U$5,"SVレビュー","")</f>
        <v/>
      </c>
      <c r="AF630" s="252">
        <f t="shared" si="19"/>
        <v>40</v>
      </c>
      <c r="AG630" s="9" t="s">
        <v>34</v>
      </c>
    </row>
    <row r="631" spans="2:33">
      <c r="B631" s="225">
        <v>619</v>
      </c>
      <c r="C631" s="226" t="s">
        <v>568</v>
      </c>
      <c r="D631" s="227" t="s">
        <v>569</v>
      </c>
      <c r="E631" s="228" t="s">
        <v>846</v>
      </c>
      <c r="F631" s="226" t="s">
        <v>847</v>
      </c>
      <c r="G631" s="226" t="s">
        <v>65</v>
      </c>
      <c r="H631" s="226" t="s">
        <v>82</v>
      </c>
      <c r="I631" s="229">
        <f t="shared" si="18"/>
        <v>0</v>
      </c>
      <c r="J631" s="232"/>
      <c r="K631" s="226" t="s">
        <v>9181</v>
      </c>
      <c r="L631" s="226" t="s">
        <v>847</v>
      </c>
      <c r="M631" s="226" t="s">
        <v>8255</v>
      </c>
      <c r="N631" s="226" t="s">
        <v>8164</v>
      </c>
      <c r="O631" s="232">
        <v>46171</v>
      </c>
      <c r="P631" s="232"/>
      <c r="Q631" s="232"/>
      <c r="R631" s="232"/>
      <c r="S631" s="226" t="s">
        <v>8188</v>
      </c>
      <c r="T631" s="229">
        <v>46171</v>
      </c>
      <c r="U631" s="232"/>
      <c r="V631" s="233"/>
      <c r="W631" s="233"/>
      <c r="X631" s="226" t="s">
        <v>8208</v>
      </c>
      <c r="Y631" s="229">
        <v>46171</v>
      </c>
      <c r="Z631" s="232">
        <v>46171</v>
      </c>
      <c r="AA631" s="232"/>
      <c r="AB631" s="232"/>
      <c r="AC631" s="234"/>
      <c r="AD631" s="232"/>
      <c r="AE631" s="253" t="str">
        <f>IF($N631=マイタスク!$U$5,"作業者","")&amp;IF($S631=マイタスク!$U$5,"ピアレビュー","")&amp;IF($X631=マイタスク!$U$5,"SVレビュー","")</f>
        <v/>
      </c>
      <c r="AF631" s="252">
        <f t="shared" si="19"/>
        <v>189</v>
      </c>
      <c r="AG631" s="9" t="s">
        <v>34</v>
      </c>
    </row>
    <row r="632" spans="2:33">
      <c r="B632" s="225">
        <v>620</v>
      </c>
      <c r="C632" s="226" t="s">
        <v>568</v>
      </c>
      <c r="D632" s="227" t="s">
        <v>569</v>
      </c>
      <c r="E632" s="228" t="s">
        <v>848</v>
      </c>
      <c r="F632" s="226" t="s">
        <v>849</v>
      </c>
      <c r="G632" s="226" t="s">
        <v>65</v>
      </c>
      <c r="H632" s="226" t="s">
        <v>66</v>
      </c>
      <c r="I632" s="229">
        <f t="shared" si="18"/>
        <v>0</v>
      </c>
      <c r="J632" s="232"/>
      <c r="K632" s="226" t="s">
        <v>9182</v>
      </c>
      <c r="L632" s="226" t="s">
        <v>849</v>
      </c>
      <c r="M632" s="226" t="s">
        <v>8141</v>
      </c>
      <c r="N632" s="226" t="s">
        <v>8188</v>
      </c>
      <c r="O632" s="232">
        <v>45835</v>
      </c>
      <c r="P632" s="232"/>
      <c r="Q632" s="232"/>
      <c r="R632" s="232"/>
      <c r="S632" s="226" t="s">
        <v>8230</v>
      </c>
      <c r="T632" s="229">
        <v>45835</v>
      </c>
      <c r="U632" s="232"/>
      <c r="V632" s="233"/>
      <c r="W632" s="233"/>
      <c r="X632" s="226" t="s">
        <v>8433</v>
      </c>
      <c r="Y632" s="229">
        <v>45835</v>
      </c>
      <c r="Z632" s="232">
        <v>45835</v>
      </c>
      <c r="AA632" s="232"/>
      <c r="AB632" s="232"/>
      <c r="AC632" s="234"/>
      <c r="AD632" s="232"/>
      <c r="AE632" s="253" t="str">
        <f>IF($N632=マイタスク!$U$5,"作業者","")&amp;IF($S632=マイタスク!$U$5,"ピアレビュー","")&amp;IF($X632=マイタスク!$U$5,"SVレビュー","")</f>
        <v/>
      </c>
      <c r="AF632" s="252">
        <f t="shared" si="19"/>
        <v>142</v>
      </c>
      <c r="AG632" s="9" t="s">
        <v>34</v>
      </c>
    </row>
    <row r="633" spans="2:33">
      <c r="B633" s="225">
        <v>621</v>
      </c>
      <c r="C633" s="226" t="s">
        <v>568</v>
      </c>
      <c r="D633" s="227" t="s">
        <v>569</v>
      </c>
      <c r="E633" s="228" t="s">
        <v>850</v>
      </c>
      <c r="F633" s="226" t="s">
        <v>851</v>
      </c>
      <c r="G633" s="226" t="s">
        <v>65</v>
      </c>
      <c r="H633" s="226" t="s">
        <v>66</v>
      </c>
      <c r="I633" s="229">
        <f t="shared" si="18"/>
        <v>0</v>
      </c>
      <c r="J633" s="232"/>
      <c r="K633" s="226" t="s">
        <v>9183</v>
      </c>
      <c r="L633" s="226" t="s">
        <v>851</v>
      </c>
      <c r="M633" s="226" t="s">
        <v>8141</v>
      </c>
      <c r="N633" s="226" t="s">
        <v>8527</v>
      </c>
      <c r="O633" s="232">
        <v>45471</v>
      </c>
      <c r="P633" s="232"/>
      <c r="Q633" s="232"/>
      <c r="R633" s="232"/>
      <c r="S633" s="226" t="s">
        <v>8433</v>
      </c>
      <c r="T633" s="229">
        <v>45471</v>
      </c>
      <c r="U633" s="232"/>
      <c r="V633" s="233"/>
      <c r="W633" s="233"/>
      <c r="X633" s="226" t="s">
        <v>8152</v>
      </c>
      <c r="Y633" s="229">
        <v>45471</v>
      </c>
      <c r="Z633" s="232">
        <v>45471</v>
      </c>
      <c r="AA633" s="232"/>
      <c r="AB633" s="232"/>
      <c r="AC633" s="234"/>
      <c r="AD633" s="232"/>
      <c r="AE633" s="253" t="str">
        <f>IF($N633=マイタスク!$U$5,"作業者","")&amp;IF($S633=マイタスク!$U$5,"ピアレビュー","")&amp;IF($X633=マイタスク!$U$5,"SVレビュー","")</f>
        <v/>
      </c>
      <c r="AF633" s="252">
        <f t="shared" si="19"/>
        <v>92</v>
      </c>
      <c r="AG633" s="9" t="s">
        <v>34</v>
      </c>
    </row>
    <row r="634" spans="2:33">
      <c r="B634" s="225">
        <v>622</v>
      </c>
      <c r="C634" s="226" t="s">
        <v>568</v>
      </c>
      <c r="D634" s="227" t="s">
        <v>569</v>
      </c>
      <c r="E634" s="228" t="s">
        <v>850</v>
      </c>
      <c r="F634" s="226" t="s">
        <v>851</v>
      </c>
      <c r="G634" s="226" t="s">
        <v>65</v>
      </c>
      <c r="H634" s="226" t="s">
        <v>66</v>
      </c>
      <c r="I634" s="229">
        <f t="shared" si="18"/>
        <v>0</v>
      </c>
      <c r="J634" s="232"/>
      <c r="K634" s="226" t="s">
        <v>9184</v>
      </c>
      <c r="L634" s="226" t="s">
        <v>9185</v>
      </c>
      <c r="M634" s="226" t="s">
        <v>8141</v>
      </c>
      <c r="N634" s="226" t="s">
        <v>8527</v>
      </c>
      <c r="O634" s="232">
        <v>45471</v>
      </c>
      <c r="P634" s="232"/>
      <c r="Q634" s="232"/>
      <c r="R634" s="232"/>
      <c r="S634" s="226" t="s">
        <v>8433</v>
      </c>
      <c r="T634" s="229">
        <v>45471</v>
      </c>
      <c r="U634" s="232"/>
      <c r="V634" s="233"/>
      <c r="W634" s="233"/>
      <c r="X634" s="226" t="s">
        <v>8152</v>
      </c>
      <c r="Y634" s="229">
        <v>45471</v>
      </c>
      <c r="Z634" s="232">
        <v>45471</v>
      </c>
      <c r="AA634" s="232"/>
      <c r="AB634" s="232"/>
      <c r="AC634" s="234"/>
      <c r="AD634" s="232"/>
      <c r="AE634" s="253" t="str">
        <f>IF($N634=マイタスク!$U$5,"作業者","")&amp;IF($S634=マイタスク!$U$5,"ピアレビュー","")&amp;IF($X634=マイタスク!$U$5,"SVレビュー","")</f>
        <v/>
      </c>
      <c r="AF634" s="252">
        <f t="shared" si="19"/>
        <v>92</v>
      </c>
      <c r="AG634" s="9" t="s">
        <v>34</v>
      </c>
    </row>
    <row r="635" spans="2:33">
      <c r="B635" s="225">
        <v>623</v>
      </c>
      <c r="C635" s="226" t="s">
        <v>568</v>
      </c>
      <c r="D635" s="227" t="s">
        <v>569</v>
      </c>
      <c r="E635" s="228" t="s">
        <v>850</v>
      </c>
      <c r="F635" s="226" t="s">
        <v>851</v>
      </c>
      <c r="G635" s="226" t="s">
        <v>65</v>
      </c>
      <c r="H635" s="226" t="s">
        <v>66</v>
      </c>
      <c r="I635" s="229">
        <f t="shared" si="18"/>
        <v>0</v>
      </c>
      <c r="J635" s="232"/>
      <c r="K635" s="226" t="s">
        <v>9186</v>
      </c>
      <c r="L635" s="226" t="s">
        <v>9187</v>
      </c>
      <c r="M635" s="226" t="s">
        <v>8141</v>
      </c>
      <c r="N635" s="226" t="s">
        <v>8527</v>
      </c>
      <c r="O635" s="232">
        <v>45471</v>
      </c>
      <c r="P635" s="232"/>
      <c r="Q635" s="232"/>
      <c r="R635" s="232"/>
      <c r="S635" s="226" t="s">
        <v>8433</v>
      </c>
      <c r="T635" s="229">
        <v>45471</v>
      </c>
      <c r="U635" s="232"/>
      <c r="V635" s="233"/>
      <c r="W635" s="233"/>
      <c r="X635" s="226" t="s">
        <v>8152</v>
      </c>
      <c r="Y635" s="229">
        <v>45471</v>
      </c>
      <c r="Z635" s="232">
        <v>45471</v>
      </c>
      <c r="AA635" s="232"/>
      <c r="AB635" s="232"/>
      <c r="AC635" s="234"/>
      <c r="AD635" s="232"/>
      <c r="AE635" s="253" t="str">
        <f>IF($N635=マイタスク!$U$5,"作業者","")&amp;IF($S635=マイタスク!$U$5,"ピアレビュー","")&amp;IF($X635=マイタスク!$U$5,"SVレビュー","")</f>
        <v/>
      </c>
      <c r="AF635" s="252">
        <f t="shared" si="19"/>
        <v>92</v>
      </c>
      <c r="AG635" s="9" t="s">
        <v>34</v>
      </c>
    </row>
    <row r="636" spans="2:33">
      <c r="B636" s="225">
        <v>624</v>
      </c>
      <c r="C636" s="226" t="s">
        <v>568</v>
      </c>
      <c r="D636" s="227" t="s">
        <v>569</v>
      </c>
      <c r="E636" s="228" t="s">
        <v>852</v>
      </c>
      <c r="F636" s="226" t="s">
        <v>853</v>
      </c>
      <c r="G636" s="226" t="s">
        <v>65</v>
      </c>
      <c r="H636" s="226" t="s">
        <v>66</v>
      </c>
      <c r="I636" s="229">
        <f t="shared" si="18"/>
        <v>0</v>
      </c>
      <c r="J636" s="232"/>
      <c r="K636" s="226" t="s">
        <v>9188</v>
      </c>
      <c r="L636" s="226" t="s">
        <v>853</v>
      </c>
      <c r="M636" s="226" t="s">
        <v>8141</v>
      </c>
      <c r="N636" s="226" t="s">
        <v>8164</v>
      </c>
      <c r="O636" s="232">
        <v>45103.375</v>
      </c>
      <c r="P636" s="232"/>
      <c r="Q636" s="232"/>
      <c r="R636" s="232"/>
      <c r="S636" s="226" t="s">
        <v>8163</v>
      </c>
      <c r="T636" s="229">
        <v>45103.375</v>
      </c>
      <c r="U636" s="232"/>
      <c r="V636" s="233"/>
      <c r="W636" s="233"/>
      <c r="X636" s="226" t="s">
        <v>8163</v>
      </c>
      <c r="Y636" s="229">
        <v>45107.375</v>
      </c>
      <c r="Z636" s="232">
        <v>45107.375</v>
      </c>
      <c r="AA636" s="232"/>
      <c r="AB636" s="232"/>
      <c r="AC636" s="234"/>
      <c r="AD636" s="232"/>
      <c r="AE636" s="253" t="str">
        <f>IF($N636=マイタスク!$U$5,"作業者","")&amp;IF($S636=マイタスク!$U$5,"ピアレビュー","")&amp;IF($X636=マイタスク!$U$5,"SVレビュー","")</f>
        <v/>
      </c>
      <c r="AF636" s="252">
        <f t="shared" si="19"/>
        <v>41</v>
      </c>
      <c r="AG636" s="9" t="s">
        <v>34</v>
      </c>
    </row>
    <row r="637" spans="2:33">
      <c r="B637" s="225">
        <v>625</v>
      </c>
      <c r="C637" s="226" t="s">
        <v>568</v>
      </c>
      <c r="D637" s="227" t="s">
        <v>569</v>
      </c>
      <c r="E637" s="228" t="s">
        <v>852</v>
      </c>
      <c r="F637" s="226" t="s">
        <v>853</v>
      </c>
      <c r="G637" s="226" t="s">
        <v>65</v>
      </c>
      <c r="H637" s="226" t="s">
        <v>66</v>
      </c>
      <c r="I637" s="229">
        <f t="shared" si="18"/>
        <v>0</v>
      </c>
      <c r="J637" s="232"/>
      <c r="K637" s="226" t="s">
        <v>9189</v>
      </c>
      <c r="L637" s="226" t="s">
        <v>9190</v>
      </c>
      <c r="M637" s="226" t="s">
        <v>8141</v>
      </c>
      <c r="N637" s="226" t="s">
        <v>8164</v>
      </c>
      <c r="O637" s="232">
        <v>45103.375</v>
      </c>
      <c r="P637" s="232"/>
      <c r="Q637" s="232"/>
      <c r="R637" s="232"/>
      <c r="S637" s="226" t="s">
        <v>8163</v>
      </c>
      <c r="T637" s="229">
        <v>45103.375</v>
      </c>
      <c r="U637" s="232"/>
      <c r="V637" s="233"/>
      <c r="W637" s="233"/>
      <c r="X637" s="226" t="s">
        <v>8163</v>
      </c>
      <c r="Y637" s="229">
        <v>45107.375</v>
      </c>
      <c r="Z637" s="232">
        <v>45107.375</v>
      </c>
      <c r="AA637" s="232"/>
      <c r="AB637" s="232"/>
      <c r="AC637" s="234"/>
      <c r="AD637" s="232"/>
      <c r="AE637" s="253" t="str">
        <f>IF($N637=マイタスク!$U$5,"作業者","")&amp;IF($S637=マイタスク!$U$5,"ピアレビュー","")&amp;IF($X637=マイタスク!$U$5,"SVレビュー","")</f>
        <v/>
      </c>
      <c r="AF637" s="252">
        <f t="shared" si="19"/>
        <v>41</v>
      </c>
      <c r="AG637" s="9" t="s">
        <v>34</v>
      </c>
    </row>
    <row r="638" spans="2:33">
      <c r="B638" s="225">
        <v>626</v>
      </c>
      <c r="C638" s="226" t="s">
        <v>568</v>
      </c>
      <c r="D638" s="227" t="s">
        <v>569</v>
      </c>
      <c r="E638" s="228" t="s">
        <v>852</v>
      </c>
      <c r="F638" s="226" t="s">
        <v>853</v>
      </c>
      <c r="G638" s="226" t="s">
        <v>65</v>
      </c>
      <c r="H638" s="226" t="s">
        <v>66</v>
      </c>
      <c r="I638" s="229">
        <f t="shared" si="18"/>
        <v>0</v>
      </c>
      <c r="J638" s="232"/>
      <c r="K638" s="226" t="s">
        <v>9191</v>
      </c>
      <c r="L638" s="226" t="s">
        <v>9192</v>
      </c>
      <c r="M638" s="226" t="s">
        <v>8141</v>
      </c>
      <c r="N638" s="226" t="s">
        <v>8164</v>
      </c>
      <c r="O638" s="232">
        <v>45103.375</v>
      </c>
      <c r="P638" s="232"/>
      <c r="Q638" s="232"/>
      <c r="R638" s="232"/>
      <c r="S638" s="226" t="s">
        <v>8163</v>
      </c>
      <c r="T638" s="229">
        <v>45103.375</v>
      </c>
      <c r="U638" s="232"/>
      <c r="V638" s="233"/>
      <c r="W638" s="233"/>
      <c r="X638" s="226" t="s">
        <v>8163</v>
      </c>
      <c r="Y638" s="229">
        <v>45107.375</v>
      </c>
      <c r="Z638" s="232">
        <v>45107.375</v>
      </c>
      <c r="AA638" s="232"/>
      <c r="AB638" s="232"/>
      <c r="AC638" s="234"/>
      <c r="AD638" s="232"/>
      <c r="AE638" s="253" t="str">
        <f>IF($N638=マイタスク!$U$5,"作業者","")&amp;IF($S638=マイタスク!$U$5,"ピアレビュー","")&amp;IF($X638=マイタスク!$U$5,"SVレビュー","")</f>
        <v/>
      </c>
      <c r="AF638" s="252">
        <f t="shared" si="19"/>
        <v>41</v>
      </c>
      <c r="AG638" s="9" t="s">
        <v>34</v>
      </c>
    </row>
    <row r="639" spans="2:33">
      <c r="B639" s="225">
        <v>627</v>
      </c>
      <c r="C639" s="226" t="s">
        <v>568</v>
      </c>
      <c r="D639" s="227" t="s">
        <v>569</v>
      </c>
      <c r="E639" s="228" t="s">
        <v>854</v>
      </c>
      <c r="F639" s="226" t="s">
        <v>855</v>
      </c>
      <c r="G639" s="226" t="s">
        <v>65</v>
      </c>
      <c r="H639" s="226" t="s">
        <v>66</v>
      </c>
      <c r="I639" s="229">
        <f t="shared" si="18"/>
        <v>0</v>
      </c>
      <c r="J639" s="232"/>
      <c r="K639" s="226" t="s">
        <v>9193</v>
      </c>
      <c r="L639" s="226" t="s">
        <v>855</v>
      </c>
      <c r="M639" s="226" t="s">
        <v>8141</v>
      </c>
      <c r="N639" s="226" t="s">
        <v>8188</v>
      </c>
      <c r="O639" s="232">
        <v>45814</v>
      </c>
      <c r="P639" s="232"/>
      <c r="Q639" s="232"/>
      <c r="R639" s="232"/>
      <c r="S639" s="226" t="s">
        <v>8208</v>
      </c>
      <c r="T639" s="229">
        <v>45814</v>
      </c>
      <c r="U639" s="232"/>
      <c r="V639" s="233"/>
      <c r="W639" s="233"/>
      <c r="X639" s="226" t="s">
        <v>8433</v>
      </c>
      <c r="Y639" s="229">
        <v>45814</v>
      </c>
      <c r="Z639" s="232">
        <v>45814</v>
      </c>
      <c r="AA639" s="232"/>
      <c r="AB639" s="232"/>
      <c r="AC639" s="234"/>
      <c r="AD639" s="232"/>
      <c r="AE639" s="253" t="str">
        <f>IF($N639=マイタスク!$U$5,"作業者","")&amp;IF($S639=マイタスク!$U$5,"ピアレビュー","")&amp;IF($X639=マイタスク!$U$5,"SVレビュー","")</f>
        <v/>
      </c>
      <c r="AF639" s="252">
        <f t="shared" si="19"/>
        <v>139</v>
      </c>
      <c r="AG639" s="9" t="s">
        <v>34</v>
      </c>
    </row>
    <row r="640" spans="2:33">
      <c r="B640" s="225">
        <v>628</v>
      </c>
      <c r="C640" s="226" t="s">
        <v>568</v>
      </c>
      <c r="D640" s="227" t="s">
        <v>569</v>
      </c>
      <c r="E640" s="228" t="s">
        <v>856</v>
      </c>
      <c r="F640" s="226" t="s">
        <v>857</v>
      </c>
      <c r="G640" s="226" t="s">
        <v>65</v>
      </c>
      <c r="H640" s="226" t="s">
        <v>66</v>
      </c>
      <c r="I640" s="229">
        <f t="shared" si="18"/>
        <v>0</v>
      </c>
      <c r="J640" s="232"/>
      <c r="K640" s="226" t="s">
        <v>9194</v>
      </c>
      <c r="L640" s="226" t="s">
        <v>857</v>
      </c>
      <c r="M640" s="226" t="s">
        <v>8141</v>
      </c>
      <c r="N640" s="226" t="s">
        <v>8164</v>
      </c>
      <c r="O640" s="232">
        <v>45842</v>
      </c>
      <c r="P640" s="232"/>
      <c r="Q640" s="232"/>
      <c r="R640" s="232"/>
      <c r="S640" s="226" t="s">
        <v>8188</v>
      </c>
      <c r="T640" s="229">
        <v>45842</v>
      </c>
      <c r="U640" s="232"/>
      <c r="V640" s="233"/>
      <c r="W640" s="233"/>
      <c r="X640" s="226" t="s">
        <v>8433</v>
      </c>
      <c r="Y640" s="229">
        <v>45842</v>
      </c>
      <c r="Z640" s="232">
        <v>45842</v>
      </c>
      <c r="AA640" s="232"/>
      <c r="AB640" s="232"/>
      <c r="AC640" s="234"/>
      <c r="AD640" s="232"/>
      <c r="AE640" s="253" t="str">
        <f>IF($N640=マイタスク!$U$5,"作業者","")&amp;IF($S640=マイタスク!$U$5,"ピアレビュー","")&amp;IF($X640=マイタスク!$U$5,"SVレビュー","")</f>
        <v/>
      </c>
      <c r="AF640" s="252">
        <f t="shared" si="19"/>
        <v>143</v>
      </c>
      <c r="AG640" s="9" t="s">
        <v>34</v>
      </c>
    </row>
    <row r="641" spans="2:33">
      <c r="B641" s="225">
        <v>629</v>
      </c>
      <c r="C641" s="226" t="s">
        <v>568</v>
      </c>
      <c r="D641" s="227" t="s">
        <v>569</v>
      </c>
      <c r="E641" s="228" t="s">
        <v>858</v>
      </c>
      <c r="F641" s="226" t="s">
        <v>859</v>
      </c>
      <c r="G641" s="226" t="s">
        <v>65</v>
      </c>
      <c r="H641" s="226" t="s">
        <v>66</v>
      </c>
      <c r="I641" s="229">
        <f t="shared" si="18"/>
        <v>0</v>
      </c>
      <c r="J641" s="232"/>
      <c r="K641" s="226" t="s">
        <v>9195</v>
      </c>
      <c r="L641" s="226" t="s">
        <v>859</v>
      </c>
      <c r="M641" s="226" t="s">
        <v>8141</v>
      </c>
      <c r="N641" s="226" t="s">
        <v>8433</v>
      </c>
      <c r="O641" s="232">
        <v>45450</v>
      </c>
      <c r="P641" s="232"/>
      <c r="Q641" s="232"/>
      <c r="R641" s="232"/>
      <c r="S641" s="226" t="s">
        <v>8181</v>
      </c>
      <c r="T641" s="229">
        <v>45450</v>
      </c>
      <c r="U641" s="232"/>
      <c r="V641" s="233"/>
      <c r="W641" s="233"/>
      <c r="X641" s="226" t="s">
        <v>8152</v>
      </c>
      <c r="Y641" s="229">
        <v>45450</v>
      </c>
      <c r="Z641" s="232">
        <v>45450</v>
      </c>
      <c r="AA641" s="232"/>
      <c r="AB641" s="232"/>
      <c r="AC641" s="234"/>
      <c r="AD641" s="232"/>
      <c r="AE641" s="253" t="str">
        <f>IF($N641=マイタスク!$U$5,"作業者","")&amp;IF($S641=マイタスク!$U$5,"ピアレビュー","")&amp;IF($X641=マイタスク!$U$5,"SVレビュー","")</f>
        <v/>
      </c>
      <c r="AF641" s="252">
        <f t="shared" si="19"/>
        <v>89</v>
      </c>
      <c r="AG641" s="9" t="s">
        <v>34</v>
      </c>
    </row>
    <row r="642" spans="2:33">
      <c r="B642" s="225">
        <v>630</v>
      </c>
      <c r="C642" s="226" t="s">
        <v>568</v>
      </c>
      <c r="D642" s="227" t="s">
        <v>569</v>
      </c>
      <c r="E642" s="228" t="s">
        <v>858</v>
      </c>
      <c r="F642" s="226" t="s">
        <v>859</v>
      </c>
      <c r="G642" s="226" t="s">
        <v>65</v>
      </c>
      <c r="H642" s="226" t="s">
        <v>66</v>
      </c>
      <c r="I642" s="229">
        <f t="shared" si="18"/>
        <v>0</v>
      </c>
      <c r="J642" s="232"/>
      <c r="K642" s="226" t="s">
        <v>9196</v>
      </c>
      <c r="L642" s="226" t="s">
        <v>9197</v>
      </c>
      <c r="M642" s="226" t="s">
        <v>8141</v>
      </c>
      <c r="N642" s="226" t="s">
        <v>8156</v>
      </c>
      <c r="O642" s="232">
        <v>45450</v>
      </c>
      <c r="P642" s="232"/>
      <c r="Q642" s="232"/>
      <c r="R642" s="232"/>
      <c r="S642" s="226" t="s">
        <v>8167</v>
      </c>
      <c r="T642" s="229">
        <v>45450</v>
      </c>
      <c r="U642" s="232"/>
      <c r="V642" s="233"/>
      <c r="W642" s="233"/>
      <c r="X642" s="226"/>
      <c r="Y642" s="229"/>
      <c r="Z642" s="232">
        <v>45450</v>
      </c>
      <c r="AA642" s="232"/>
      <c r="AB642" s="232"/>
      <c r="AC642" s="234"/>
      <c r="AD642" s="232"/>
      <c r="AE642" s="253" t="str">
        <f>IF($N642=マイタスク!$U$5,"作業者","")&amp;IF($S642=マイタスク!$U$5,"ピアレビュー","")&amp;IF($X642=マイタスク!$U$5,"SVレビュー","")</f>
        <v/>
      </c>
      <c r="AF642" s="252">
        <f t="shared" si="19"/>
        <v>89</v>
      </c>
      <c r="AG642" s="9" t="s">
        <v>34</v>
      </c>
    </row>
    <row r="643" spans="2:33">
      <c r="B643" s="225">
        <v>631</v>
      </c>
      <c r="C643" s="226" t="s">
        <v>568</v>
      </c>
      <c r="D643" s="227" t="s">
        <v>569</v>
      </c>
      <c r="E643" s="228" t="s">
        <v>858</v>
      </c>
      <c r="F643" s="226" t="s">
        <v>859</v>
      </c>
      <c r="G643" s="226" t="s">
        <v>65</v>
      </c>
      <c r="H643" s="226" t="s">
        <v>66</v>
      </c>
      <c r="I643" s="229">
        <f t="shared" si="18"/>
        <v>0</v>
      </c>
      <c r="J643" s="232"/>
      <c r="K643" s="226" t="s">
        <v>9198</v>
      </c>
      <c r="L643" s="226" t="s">
        <v>9199</v>
      </c>
      <c r="M643" s="226" t="s">
        <v>8141</v>
      </c>
      <c r="N643" s="226" t="s">
        <v>8433</v>
      </c>
      <c r="O643" s="232">
        <v>45450</v>
      </c>
      <c r="P643" s="232"/>
      <c r="Q643" s="232"/>
      <c r="R643" s="232"/>
      <c r="S643" s="226" t="s">
        <v>8156</v>
      </c>
      <c r="T643" s="229">
        <v>45450</v>
      </c>
      <c r="U643" s="232"/>
      <c r="V643" s="233"/>
      <c r="W643" s="233"/>
      <c r="X643" s="226"/>
      <c r="Y643" s="229"/>
      <c r="Z643" s="232">
        <v>45450</v>
      </c>
      <c r="AA643" s="232"/>
      <c r="AB643" s="232"/>
      <c r="AC643" s="234"/>
      <c r="AD643" s="232"/>
      <c r="AE643" s="253" t="str">
        <f>IF($N643=マイタスク!$U$5,"作業者","")&amp;IF($S643=マイタスク!$U$5,"ピアレビュー","")&amp;IF($X643=マイタスク!$U$5,"SVレビュー","")</f>
        <v/>
      </c>
      <c r="AF643" s="252">
        <f t="shared" si="19"/>
        <v>89</v>
      </c>
      <c r="AG643" s="9" t="s">
        <v>34</v>
      </c>
    </row>
    <row r="644" spans="2:33">
      <c r="B644" s="225">
        <v>632</v>
      </c>
      <c r="C644" s="226" t="s">
        <v>568</v>
      </c>
      <c r="D644" s="227" t="s">
        <v>569</v>
      </c>
      <c r="E644" s="228" t="s">
        <v>860</v>
      </c>
      <c r="F644" s="226" t="s">
        <v>861</v>
      </c>
      <c r="G644" s="226" t="s">
        <v>65</v>
      </c>
      <c r="H644" s="226" t="s">
        <v>66</v>
      </c>
      <c r="I644" s="229">
        <f t="shared" si="18"/>
        <v>0</v>
      </c>
      <c r="J644" s="232"/>
      <c r="K644" s="226" t="s">
        <v>9200</v>
      </c>
      <c r="L644" s="226" t="s">
        <v>9201</v>
      </c>
      <c r="M644" s="226" t="s">
        <v>8141</v>
      </c>
      <c r="N644" s="226" t="s">
        <v>8181</v>
      </c>
      <c r="O644" s="232">
        <v>45086.375</v>
      </c>
      <c r="P644" s="232"/>
      <c r="Q644" s="232"/>
      <c r="R644" s="232"/>
      <c r="S644" s="226" t="s">
        <v>8230</v>
      </c>
      <c r="T644" s="229">
        <v>45086.375</v>
      </c>
      <c r="U644" s="232"/>
      <c r="V644" s="233"/>
      <c r="W644" s="233"/>
      <c r="X644" s="226" t="s">
        <v>8165</v>
      </c>
      <c r="Y644" s="229">
        <v>45086.375</v>
      </c>
      <c r="Z644" s="232">
        <v>45086.375</v>
      </c>
      <c r="AA644" s="232"/>
      <c r="AB644" s="232"/>
      <c r="AC644" s="234"/>
      <c r="AD644" s="232"/>
      <c r="AE644" s="253" t="str">
        <f>IF($N644=マイタスク!$U$5,"作業者","")&amp;IF($S644=マイタスク!$U$5,"ピアレビュー","")&amp;IF($X644=マイタスク!$U$5,"SVレビュー","")</f>
        <v/>
      </c>
      <c r="AF644" s="252">
        <f t="shared" si="19"/>
        <v>38</v>
      </c>
      <c r="AG644" s="9" t="s">
        <v>34</v>
      </c>
    </row>
    <row r="645" spans="2:33">
      <c r="B645" s="225">
        <v>633</v>
      </c>
      <c r="C645" s="226" t="s">
        <v>568</v>
      </c>
      <c r="D645" s="227" t="s">
        <v>569</v>
      </c>
      <c r="E645" s="228" t="s">
        <v>860</v>
      </c>
      <c r="F645" s="226" t="s">
        <v>861</v>
      </c>
      <c r="G645" s="226" t="s">
        <v>65</v>
      </c>
      <c r="H645" s="226" t="s">
        <v>66</v>
      </c>
      <c r="I645" s="229">
        <f t="shared" si="18"/>
        <v>0</v>
      </c>
      <c r="J645" s="232"/>
      <c r="K645" s="226" t="s">
        <v>9202</v>
      </c>
      <c r="L645" s="226" t="s">
        <v>9203</v>
      </c>
      <c r="M645" s="226" t="s">
        <v>8141</v>
      </c>
      <c r="N645" s="226" t="s">
        <v>8181</v>
      </c>
      <c r="O645" s="232">
        <v>45086.375</v>
      </c>
      <c r="P645" s="232"/>
      <c r="Q645" s="232"/>
      <c r="R645" s="232"/>
      <c r="S645" s="226" t="s">
        <v>8230</v>
      </c>
      <c r="T645" s="229">
        <v>45086.375</v>
      </c>
      <c r="U645" s="232"/>
      <c r="V645" s="233"/>
      <c r="W645" s="233"/>
      <c r="X645" s="226" t="s">
        <v>8165</v>
      </c>
      <c r="Y645" s="229">
        <v>45086.375</v>
      </c>
      <c r="Z645" s="232">
        <v>45086.375</v>
      </c>
      <c r="AA645" s="232"/>
      <c r="AB645" s="232"/>
      <c r="AC645" s="234"/>
      <c r="AD645" s="232"/>
      <c r="AE645" s="253" t="str">
        <f>IF($N645=マイタスク!$U$5,"作業者","")&amp;IF($S645=マイタスク!$U$5,"ピアレビュー","")&amp;IF($X645=マイタスク!$U$5,"SVレビュー","")</f>
        <v/>
      </c>
      <c r="AF645" s="252">
        <f t="shared" si="19"/>
        <v>38</v>
      </c>
      <c r="AG645" s="9" t="s">
        <v>34</v>
      </c>
    </row>
    <row r="646" spans="2:33">
      <c r="B646" s="225">
        <v>634</v>
      </c>
      <c r="C646" s="226" t="s">
        <v>568</v>
      </c>
      <c r="D646" s="227" t="s">
        <v>569</v>
      </c>
      <c r="E646" s="228" t="s">
        <v>862</v>
      </c>
      <c r="F646" s="226" t="s">
        <v>863</v>
      </c>
      <c r="G646" s="226" t="s">
        <v>65</v>
      </c>
      <c r="H646" s="226" t="s">
        <v>79</v>
      </c>
      <c r="I646" s="229">
        <f t="shared" si="18"/>
        <v>0</v>
      </c>
      <c r="J646" s="232"/>
      <c r="K646" s="226" t="s">
        <v>9204</v>
      </c>
      <c r="L646" s="226" t="s">
        <v>863</v>
      </c>
      <c r="M646" s="226" t="s">
        <v>8571</v>
      </c>
      <c r="N646" s="226" t="s">
        <v>8230</v>
      </c>
      <c r="O646" s="232">
        <v>46178</v>
      </c>
      <c r="P646" s="232"/>
      <c r="Q646" s="232"/>
      <c r="R646" s="232"/>
      <c r="S646" s="226" t="s">
        <v>8152</v>
      </c>
      <c r="T646" s="229">
        <v>46178</v>
      </c>
      <c r="U646" s="232"/>
      <c r="V646" s="233"/>
      <c r="W646" s="233"/>
      <c r="X646" s="226" t="s">
        <v>8188</v>
      </c>
      <c r="Y646" s="229">
        <v>46178</v>
      </c>
      <c r="Z646" s="232">
        <v>46178</v>
      </c>
      <c r="AA646" s="232"/>
      <c r="AB646" s="232"/>
      <c r="AC646" s="234"/>
      <c r="AD646" s="232"/>
      <c r="AE646" s="253" t="str">
        <f>IF($N646=マイタスク!$U$5,"作業者","")&amp;IF($S646=マイタスク!$U$5,"ピアレビュー","")&amp;IF($X646=マイタスク!$U$5,"SVレビュー","")</f>
        <v/>
      </c>
      <c r="AF646" s="252">
        <f t="shared" si="19"/>
        <v>190</v>
      </c>
      <c r="AG646" s="9" t="s">
        <v>34</v>
      </c>
    </row>
    <row r="647" spans="2:33">
      <c r="B647" s="225">
        <v>635</v>
      </c>
      <c r="C647" s="226" t="s">
        <v>568</v>
      </c>
      <c r="D647" s="227" t="s">
        <v>569</v>
      </c>
      <c r="E647" s="228" t="s">
        <v>864</v>
      </c>
      <c r="F647" s="226" t="s">
        <v>865</v>
      </c>
      <c r="G647" s="226" t="s">
        <v>65</v>
      </c>
      <c r="H647" s="226" t="s">
        <v>66</v>
      </c>
      <c r="I647" s="229">
        <f t="shared" si="18"/>
        <v>0</v>
      </c>
      <c r="J647" s="232"/>
      <c r="K647" s="226" t="s">
        <v>9205</v>
      </c>
      <c r="L647" s="226" t="s">
        <v>865</v>
      </c>
      <c r="M647" s="226" t="s">
        <v>8141</v>
      </c>
      <c r="N647" s="226" t="s">
        <v>8230</v>
      </c>
      <c r="O647" s="232">
        <v>45821</v>
      </c>
      <c r="P647" s="232"/>
      <c r="Q647" s="232"/>
      <c r="R647" s="232"/>
      <c r="S647" s="226" t="s">
        <v>8164</v>
      </c>
      <c r="T647" s="229">
        <v>45821</v>
      </c>
      <c r="U647" s="232"/>
      <c r="V647" s="233"/>
      <c r="W647" s="233"/>
      <c r="X647" s="226" t="s">
        <v>8433</v>
      </c>
      <c r="Y647" s="229">
        <v>45821</v>
      </c>
      <c r="Z647" s="232">
        <v>45821</v>
      </c>
      <c r="AA647" s="232"/>
      <c r="AB647" s="232"/>
      <c r="AC647" s="234"/>
      <c r="AD647" s="232"/>
      <c r="AE647" s="253" t="str">
        <f>IF($N647=マイタスク!$U$5,"作業者","")&amp;IF($S647=マイタスク!$U$5,"ピアレビュー","")&amp;IF($X647=マイタスク!$U$5,"SVレビュー","")</f>
        <v/>
      </c>
      <c r="AF647" s="252">
        <f t="shared" si="19"/>
        <v>140</v>
      </c>
      <c r="AG647" s="9" t="s">
        <v>34</v>
      </c>
    </row>
    <row r="648" spans="2:33">
      <c r="B648" s="225">
        <v>636</v>
      </c>
      <c r="C648" s="226" t="s">
        <v>568</v>
      </c>
      <c r="D648" s="227" t="s">
        <v>569</v>
      </c>
      <c r="E648" s="228" t="s">
        <v>866</v>
      </c>
      <c r="F648" s="226" t="s">
        <v>867</v>
      </c>
      <c r="G648" s="226" t="s">
        <v>65</v>
      </c>
      <c r="H648" s="226" t="s">
        <v>66</v>
      </c>
      <c r="I648" s="229">
        <f t="shared" si="18"/>
        <v>0</v>
      </c>
      <c r="J648" s="232"/>
      <c r="K648" s="226" t="s">
        <v>9206</v>
      </c>
      <c r="L648" s="226" t="s">
        <v>9207</v>
      </c>
      <c r="M648" s="226" t="s">
        <v>8141</v>
      </c>
      <c r="N648" s="226" t="s">
        <v>8164</v>
      </c>
      <c r="O648" s="232">
        <v>45121.375</v>
      </c>
      <c r="P648" s="232"/>
      <c r="Q648" s="232"/>
      <c r="R648" s="232"/>
      <c r="S648" s="226" t="s">
        <v>8230</v>
      </c>
      <c r="T648" s="229">
        <v>45121.375</v>
      </c>
      <c r="U648" s="232"/>
      <c r="V648" s="233"/>
      <c r="W648" s="233"/>
      <c r="X648" s="226" t="s">
        <v>8163</v>
      </c>
      <c r="Y648" s="229">
        <v>45121.375</v>
      </c>
      <c r="Z648" s="232">
        <v>45121.375</v>
      </c>
      <c r="AA648" s="232"/>
      <c r="AB648" s="232"/>
      <c r="AC648" s="234"/>
      <c r="AD648" s="232"/>
      <c r="AE648" s="253" t="str">
        <f>IF($N648=マイタスク!$U$5,"作業者","")&amp;IF($S648=マイタスク!$U$5,"ピアレビュー","")&amp;IF($X648=マイタスク!$U$5,"SVレビュー","")</f>
        <v/>
      </c>
      <c r="AF648" s="252">
        <f t="shared" si="19"/>
        <v>43</v>
      </c>
      <c r="AG648" s="9" t="s">
        <v>34</v>
      </c>
    </row>
    <row r="649" spans="2:33">
      <c r="B649" s="225">
        <v>637</v>
      </c>
      <c r="C649" s="226" t="s">
        <v>568</v>
      </c>
      <c r="D649" s="227" t="s">
        <v>569</v>
      </c>
      <c r="E649" s="228" t="s">
        <v>866</v>
      </c>
      <c r="F649" s="226" t="s">
        <v>867</v>
      </c>
      <c r="G649" s="226" t="s">
        <v>65</v>
      </c>
      <c r="H649" s="226" t="s">
        <v>66</v>
      </c>
      <c r="I649" s="229">
        <f t="shared" si="18"/>
        <v>0</v>
      </c>
      <c r="J649" s="232"/>
      <c r="K649" s="226" t="s">
        <v>9208</v>
      </c>
      <c r="L649" s="226" t="s">
        <v>9209</v>
      </c>
      <c r="M649" s="226" t="s">
        <v>8141</v>
      </c>
      <c r="N649" s="226" t="s">
        <v>8164</v>
      </c>
      <c r="O649" s="232">
        <v>45121.375</v>
      </c>
      <c r="P649" s="232"/>
      <c r="Q649" s="232"/>
      <c r="R649" s="232"/>
      <c r="S649" s="226" t="s">
        <v>8230</v>
      </c>
      <c r="T649" s="229">
        <v>45121.375</v>
      </c>
      <c r="U649" s="232"/>
      <c r="V649" s="233"/>
      <c r="W649" s="233"/>
      <c r="X649" s="226" t="s">
        <v>8163</v>
      </c>
      <c r="Y649" s="229">
        <v>45121.375</v>
      </c>
      <c r="Z649" s="232">
        <v>45121.375</v>
      </c>
      <c r="AA649" s="232"/>
      <c r="AB649" s="232"/>
      <c r="AC649" s="234"/>
      <c r="AD649" s="232"/>
      <c r="AE649" s="253" t="str">
        <f>IF($N649=マイタスク!$U$5,"作業者","")&amp;IF($S649=マイタスク!$U$5,"ピアレビュー","")&amp;IF($X649=マイタスク!$U$5,"SVレビュー","")</f>
        <v/>
      </c>
      <c r="AF649" s="252">
        <f t="shared" si="19"/>
        <v>43</v>
      </c>
      <c r="AG649" s="9" t="s">
        <v>34</v>
      </c>
    </row>
    <row r="650" spans="2:33">
      <c r="B650" s="225">
        <v>638</v>
      </c>
      <c r="C650" s="226" t="s">
        <v>568</v>
      </c>
      <c r="D650" s="227" t="s">
        <v>569</v>
      </c>
      <c r="E650" s="228" t="s">
        <v>868</v>
      </c>
      <c r="F650" s="226" t="s">
        <v>869</v>
      </c>
      <c r="G650" s="226" t="s">
        <v>65</v>
      </c>
      <c r="H650" s="226" t="s">
        <v>66</v>
      </c>
      <c r="I650" s="229">
        <f t="shared" si="18"/>
        <v>0</v>
      </c>
      <c r="J650" s="232"/>
      <c r="K650" s="226" t="s">
        <v>9210</v>
      </c>
      <c r="L650" s="226" t="s">
        <v>869</v>
      </c>
      <c r="M650" s="226" t="s">
        <v>8141</v>
      </c>
      <c r="N650" s="226" t="s">
        <v>8188</v>
      </c>
      <c r="O650" s="232">
        <v>45856</v>
      </c>
      <c r="P650" s="232"/>
      <c r="Q650" s="232"/>
      <c r="R650" s="232"/>
      <c r="S650" s="226" t="s">
        <v>8164</v>
      </c>
      <c r="T650" s="229">
        <v>45856</v>
      </c>
      <c r="U650" s="232"/>
      <c r="V650" s="233"/>
      <c r="W650" s="233"/>
      <c r="X650" s="226" t="s">
        <v>8433</v>
      </c>
      <c r="Y650" s="229">
        <v>45856</v>
      </c>
      <c r="Z650" s="232">
        <v>45856</v>
      </c>
      <c r="AA650" s="232"/>
      <c r="AB650" s="232"/>
      <c r="AC650" s="234"/>
      <c r="AD650" s="232"/>
      <c r="AE650" s="253" t="str">
        <f>IF($N650=マイタスク!$U$5,"作業者","")&amp;IF($S650=マイタスク!$U$5,"ピアレビュー","")&amp;IF($X650=マイタスク!$U$5,"SVレビュー","")</f>
        <v/>
      </c>
      <c r="AF650" s="252">
        <f t="shared" si="19"/>
        <v>145</v>
      </c>
      <c r="AG650" s="9" t="s">
        <v>34</v>
      </c>
    </row>
    <row r="651" spans="2:33">
      <c r="B651" s="225">
        <v>639</v>
      </c>
      <c r="C651" s="226" t="s">
        <v>568</v>
      </c>
      <c r="D651" s="227" t="s">
        <v>569</v>
      </c>
      <c r="E651" s="228" t="s">
        <v>870</v>
      </c>
      <c r="F651" s="226" t="s">
        <v>871</v>
      </c>
      <c r="G651" s="226" t="s">
        <v>65</v>
      </c>
      <c r="H651" s="226" t="s">
        <v>66</v>
      </c>
      <c r="I651" s="229">
        <f t="shared" si="18"/>
        <v>0</v>
      </c>
      <c r="J651" s="232"/>
      <c r="K651" s="226" t="s">
        <v>9211</v>
      </c>
      <c r="L651" s="226" t="s">
        <v>871</v>
      </c>
      <c r="M651" s="226" t="s">
        <v>8141</v>
      </c>
      <c r="N651" s="226" t="s">
        <v>8164</v>
      </c>
      <c r="O651" s="232">
        <v>45492</v>
      </c>
      <c r="P651" s="232"/>
      <c r="Q651" s="232"/>
      <c r="R651" s="232"/>
      <c r="S651" s="226" t="s">
        <v>8433</v>
      </c>
      <c r="T651" s="229">
        <v>45492</v>
      </c>
      <c r="U651" s="232"/>
      <c r="V651" s="233"/>
      <c r="W651" s="233"/>
      <c r="X651" s="226" t="s">
        <v>8152</v>
      </c>
      <c r="Y651" s="229">
        <v>45492</v>
      </c>
      <c r="Z651" s="232">
        <v>45492</v>
      </c>
      <c r="AA651" s="232"/>
      <c r="AB651" s="232"/>
      <c r="AC651" s="234"/>
      <c r="AD651" s="232"/>
      <c r="AE651" s="253" t="str">
        <f>IF($N651=マイタスク!$U$5,"作業者","")&amp;IF($S651=マイタスク!$U$5,"ピアレビュー","")&amp;IF($X651=マイタスク!$U$5,"SVレビュー","")</f>
        <v/>
      </c>
      <c r="AF651" s="252">
        <f t="shared" si="19"/>
        <v>95</v>
      </c>
      <c r="AG651" s="9" t="s">
        <v>34</v>
      </c>
    </row>
    <row r="652" spans="2:33">
      <c r="B652" s="225">
        <v>640</v>
      </c>
      <c r="C652" s="226" t="s">
        <v>568</v>
      </c>
      <c r="D652" s="227" t="s">
        <v>569</v>
      </c>
      <c r="E652" s="228" t="s">
        <v>870</v>
      </c>
      <c r="F652" s="226" t="s">
        <v>871</v>
      </c>
      <c r="G652" s="226" t="s">
        <v>65</v>
      </c>
      <c r="H652" s="226" t="s">
        <v>66</v>
      </c>
      <c r="I652" s="229">
        <f t="shared" si="18"/>
        <v>0</v>
      </c>
      <c r="J652" s="232"/>
      <c r="K652" s="226" t="s">
        <v>9212</v>
      </c>
      <c r="L652" s="226" t="s">
        <v>9213</v>
      </c>
      <c r="M652" s="226" t="s">
        <v>8141</v>
      </c>
      <c r="N652" s="226" t="s">
        <v>8164</v>
      </c>
      <c r="O652" s="232">
        <v>45492</v>
      </c>
      <c r="P652" s="232"/>
      <c r="Q652" s="232"/>
      <c r="R652" s="232"/>
      <c r="S652" s="226" t="s">
        <v>8433</v>
      </c>
      <c r="T652" s="229">
        <v>45492</v>
      </c>
      <c r="U652" s="232"/>
      <c r="V652" s="233"/>
      <c r="W652" s="233"/>
      <c r="X652" s="226" t="s">
        <v>8152</v>
      </c>
      <c r="Y652" s="229">
        <v>45492</v>
      </c>
      <c r="Z652" s="232">
        <v>45492</v>
      </c>
      <c r="AA652" s="232"/>
      <c r="AB652" s="232"/>
      <c r="AC652" s="234"/>
      <c r="AD652" s="232"/>
      <c r="AE652" s="253" t="str">
        <f>IF($N652=マイタスク!$U$5,"作業者","")&amp;IF($S652=マイタスク!$U$5,"ピアレビュー","")&amp;IF($X652=マイタスク!$U$5,"SVレビュー","")</f>
        <v/>
      </c>
      <c r="AF652" s="252">
        <f t="shared" si="19"/>
        <v>95</v>
      </c>
      <c r="AG652" s="9" t="s">
        <v>34</v>
      </c>
    </row>
    <row r="653" spans="2:33">
      <c r="B653" s="225">
        <v>641</v>
      </c>
      <c r="C653" s="226" t="s">
        <v>568</v>
      </c>
      <c r="D653" s="227" t="s">
        <v>569</v>
      </c>
      <c r="E653" s="228" t="s">
        <v>872</v>
      </c>
      <c r="F653" s="226" t="s">
        <v>873</v>
      </c>
      <c r="G653" s="226" t="s">
        <v>65</v>
      </c>
      <c r="H653" s="226" t="s">
        <v>66</v>
      </c>
      <c r="I653" s="229">
        <f t="shared" ref="I653:I716" si="20">$Q653</f>
        <v>0</v>
      </c>
      <c r="J653" s="232"/>
      <c r="K653" s="226" t="s">
        <v>9214</v>
      </c>
      <c r="L653" s="226" t="s">
        <v>9215</v>
      </c>
      <c r="M653" s="226" t="s">
        <v>8141</v>
      </c>
      <c r="N653" s="226" t="s">
        <v>8164</v>
      </c>
      <c r="O653" s="232">
        <v>45127.375</v>
      </c>
      <c r="P653" s="232"/>
      <c r="Q653" s="232"/>
      <c r="R653" s="232"/>
      <c r="S653" s="226" t="s">
        <v>8230</v>
      </c>
      <c r="T653" s="229">
        <v>45128.375</v>
      </c>
      <c r="U653" s="232"/>
      <c r="V653" s="233"/>
      <c r="W653" s="233"/>
      <c r="X653" s="226" t="s">
        <v>8163</v>
      </c>
      <c r="Y653" s="229">
        <v>45128.375</v>
      </c>
      <c r="Z653" s="232">
        <v>45128.375</v>
      </c>
      <c r="AA653" s="232"/>
      <c r="AB653" s="232"/>
      <c r="AC653" s="234"/>
      <c r="AD653" s="232"/>
      <c r="AE653" s="253" t="str">
        <f>IF($N653=マイタスク!$U$5,"作業者","")&amp;IF($S653=マイタスク!$U$5,"ピアレビュー","")&amp;IF($X653=マイタスク!$U$5,"SVレビュー","")</f>
        <v/>
      </c>
      <c r="AF653" s="252">
        <f t="shared" ref="AF653:AF716" si="21">VALUE(RIGHT($E653,4))</f>
        <v>44</v>
      </c>
      <c r="AG653" s="9" t="s">
        <v>34</v>
      </c>
    </row>
    <row r="654" spans="2:33">
      <c r="B654" s="225">
        <v>642</v>
      </c>
      <c r="C654" s="226" t="s">
        <v>568</v>
      </c>
      <c r="D654" s="227" t="s">
        <v>569</v>
      </c>
      <c r="E654" s="228" t="s">
        <v>872</v>
      </c>
      <c r="F654" s="226" t="s">
        <v>873</v>
      </c>
      <c r="G654" s="226" t="s">
        <v>65</v>
      </c>
      <c r="H654" s="226" t="s">
        <v>66</v>
      </c>
      <c r="I654" s="229">
        <f t="shared" si="20"/>
        <v>0</v>
      </c>
      <c r="J654" s="232"/>
      <c r="K654" s="226" t="s">
        <v>9216</v>
      </c>
      <c r="L654" s="226" t="s">
        <v>9217</v>
      </c>
      <c r="M654" s="226" t="s">
        <v>8141</v>
      </c>
      <c r="N654" s="226" t="s">
        <v>8164</v>
      </c>
      <c r="O654" s="232">
        <v>45127.375</v>
      </c>
      <c r="P654" s="232"/>
      <c r="Q654" s="232"/>
      <c r="R654" s="232"/>
      <c r="S654" s="226" t="s">
        <v>8230</v>
      </c>
      <c r="T654" s="229">
        <v>45128.375</v>
      </c>
      <c r="U654" s="232"/>
      <c r="V654" s="233"/>
      <c r="W654" s="233"/>
      <c r="X654" s="226" t="s">
        <v>8163</v>
      </c>
      <c r="Y654" s="229">
        <v>45128.375</v>
      </c>
      <c r="Z654" s="232">
        <v>45128.375</v>
      </c>
      <c r="AA654" s="232"/>
      <c r="AB654" s="232"/>
      <c r="AC654" s="234"/>
      <c r="AD654" s="232"/>
      <c r="AE654" s="253" t="str">
        <f>IF($N654=マイタスク!$U$5,"作業者","")&amp;IF($S654=マイタスク!$U$5,"ピアレビュー","")&amp;IF($X654=マイタスク!$U$5,"SVレビュー","")</f>
        <v/>
      </c>
      <c r="AF654" s="252">
        <f t="shared" si="21"/>
        <v>44</v>
      </c>
      <c r="AG654" s="9" t="s">
        <v>34</v>
      </c>
    </row>
    <row r="655" spans="2:33">
      <c r="B655" s="225">
        <v>643</v>
      </c>
      <c r="C655" s="226" t="s">
        <v>568</v>
      </c>
      <c r="D655" s="227" t="s">
        <v>569</v>
      </c>
      <c r="E655" s="228" t="s">
        <v>874</v>
      </c>
      <c r="F655" s="226" t="s">
        <v>875</v>
      </c>
      <c r="G655" s="226" t="s">
        <v>65</v>
      </c>
      <c r="H655" s="226" t="s">
        <v>66</v>
      </c>
      <c r="I655" s="229">
        <f t="shared" si="20"/>
        <v>0</v>
      </c>
      <c r="J655" s="232"/>
      <c r="K655" s="226" t="s">
        <v>9218</v>
      </c>
      <c r="L655" s="226" t="s">
        <v>875</v>
      </c>
      <c r="M655" s="226" t="s">
        <v>8141</v>
      </c>
      <c r="N655" s="226" t="s">
        <v>8164</v>
      </c>
      <c r="O655" s="232">
        <v>45478</v>
      </c>
      <c r="P655" s="232"/>
      <c r="Q655" s="232"/>
      <c r="R655" s="232"/>
      <c r="S655" s="226" t="s">
        <v>8527</v>
      </c>
      <c r="T655" s="229">
        <v>45478</v>
      </c>
      <c r="U655" s="232"/>
      <c r="V655" s="233"/>
      <c r="W655" s="233"/>
      <c r="X655" s="226" t="s">
        <v>8152</v>
      </c>
      <c r="Y655" s="229">
        <v>45478</v>
      </c>
      <c r="Z655" s="232">
        <v>45478</v>
      </c>
      <c r="AA655" s="232"/>
      <c r="AB655" s="232"/>
      <c r="AC655" s="234"/>
      <c r="AD655" s="232"/>
      <c r="AE655" s="253" t="str">
        <f>IF($N655=マイタスク!$U$5,"作業者","")&amp;IF($S655=マイタスク!$U$5,"ピアレビュー","")&amp;IF($X655=マイタスク!$U$5,"SVレビュー","")</f>
        <v/>
      </c>
      <c r="AF655" s="252">
        <f t="shared" si="21"/>
        <v>93</v>
      </c>
      <c r="AG655" s="9" t="s">
        <v>34</v>
      </c>
    </row>
    <row r="656" spans="2:33">
      <c r="B656" s="225">
        <v>644</v>
      </c>
      <c r="C656" s="226" t="s">
        <v>568</v>
      </c>
      <c r="D656" s="227" t="s">
        <v>569</v>
      </c>
      <c r="E656" s="228" t="s">
        <v>874</v>
      </c>
      <c r="F656" s="226" t="s">
        <v>875</v>
      </c>
      <c r="G656" s="226" t="s">
        <v>65</v>
      </c>
      <c r="H656" s="226" t="s">
        <v>66</v>
      </c>
      <c r="I656" s="229">
        <f t="shared" si="20"/>
        <v>0</v>
      </c>
      <c r="J656" s="232"/>
      <c r="K656" s="226" t="s">
        <v>9219</v>
      </c>
      <c r="L656" s="226" t="s">
        <v>9220</v>
      </c>
      <c r="M656" s="226" t="s">
        <v>8141</v>
      </c>
      <c r="N656" s="226" t="s">
        <v>8164</v>
      </c>
      <c r="O656" s="232">
        <v>45478</v>
      </c>
      <c r="P656" s="232"/>
      <c r="Q656" s="232"/>
      <c r="R656" s="232"/>
      <c r="S656" s="226" t="s">
        <v>8527</v>
      </c>
      <c r="T656" s="229">
        <v>45478</v>
      </c>
      <c r="U656" s="232"/>
      <c r="V656" s="233"/>
      <c r="W656" s="233"/>
      <c r="X656" s="226" t="s">
        <v>8152</v>
      </c>
      <c r="Y656" s="229">
        <v>45478</v>
      </c>
      <c r="Z656" s="232">
        <v>45478</v>
      </c>
      <c r="AA656" s="232"/>
      <c r="AB656" s="232"/>
      <c r="AC656" s="234"/>
      <c r="AD656" s="232"/>
      <c r="AE656" s="253" t="str">
        <f>IF($N656=マイタスク!$U$5,"作業者","")&amp;IF($S656=マイタスク!$U$5,"ピアレビュー","")&amp;IF($X656=マイタスク!$U$5,"SVレビュー","")</f>
        <v/>
      </c>
      <c r="AF656" s="252">
        <f t="shared" si="21"/>
        <v>93</v>
      </c>
      <c r="AG656" s="9" t="s">
        <v>34</v>
      </c>
    </row>
    <row r="657" spans="2:33">
      <c r="B657" s="225">
        <v>645</v>
      </c>
      <c r="C657" s="226" t="s">
        <v>568</v>
      </c>
      <c r="D657" s="227" t="s">
        <v>569</v>
      </c>
      <c r="E657" s="228" t="s">
        <v>874</v>
      </c>
      <c r="F657" s="226" t="s">
        <v>875</v>
      </c>
      <c r="G657" s="226" t="s">
        <v>65</v>
      </c>
      <c r="H657" s="226" t="s">
        <v>66</v>
      </c>
      <c r="I657" s="229">
        <f t="shared" si="20"/>
        <v>0</v>
      </c>
      <c r="J657" s="232"/>
      <c r="K657" s="226" t="s">
        <v>9221</v>
      </c>
      <c r="L657" s="226" t="s">
        <v>9222</v>
      </c>
      <c r="M657" s="226" t="s">
        <v>8141</v>
      </c>
      <c r="N657" s="226" t="s">
        <v>8164</v>
      </c>
      <c r="O657" s="232">
        <v>45478</v>
      </c>
      <c r="P657" s="232"/>
      <c r="Q657" s="232"/>
      <c r="R657" s="232"/>
      <c r="S657" s="226" t="s">
        <v>8527</v>
      </c>
      <c r="T657" s="229">
        <v>45478</v>
      </c>
      <c r="U657" s="232"/>
      <c r="V657" s="233"/>
      <c r="W657" s="233"/>
      <c r="X657" s="226" t="s">
        <v>8152</v>
      </c>
      <c r="Y657" s="229">
        <v>45478</v>
      </c>
      <c r="Z657" s="232">
        <v>45478</v>
      </c>
      <c r="AA657" s="232"/>
      <c r="AB657" s="232"/>
      <c r="AC657" s="234"/>
      <c r="AD657" s="232"/>
      <c r="AE657" s="253" t="str">
        <f>IF($N657=マイタスク!$U$5,"作業者","")&amp;IF($S657=マイタスク!$U$5,"ピアレビュー","")&amp;IF($X657=マイタスク!$U$5,"SVレビュー","")</f>
        <v/>
      </c>
      <c r="AF657" s="252">
        <f t="shared" si="21"/>
        <v>93</v>
      </c>
      <c r="AG657" s="9" t="s">
        <v>34</v>
      </c>
    </row>
    <row r="658" spans="2:33">
      <c r="B658" s="225">
        <v>646</v>
      </c>
      <c r="C658" s="226" t="s">
        <v>568</v>
      </c>
      <c r="D658" s="227" t="s">
        <v>569</v>
      </c>
      <c r="E658" s="228" t="s">
        <v>876</v>
      </c>
      <c r="F658" s="226" t="s">
        <v>877</v>
      </c>
      <c r="G658" s="226" t="s">
        <v>65</v>
      </c>
      <c r="H658" s="226" t="s">
        <v>66</v>
      </c>
      <c r="I658" s="229">
        <f t="shared" si="20"/>
        <v>0</v>
      </c>
      <c r="J658" s="232"/>
      <c r="K658" s="226" t="s">
        <v>9223</v>
      </c>
      <c r="L658" s="226" t="s">
        <v>877</v>
      </c>
      <c r="M658" s="226" t="s">
        <v>8141</v>
      </c>
      <c r="N658" s="226" t="s">
        <v>8164</v>
      </c>
      <c r="O658" s="232">
        <v>45863</v>
      </c>
      <c r="P658" s="232"/>
      <c r="Q658" s="232"/>
      <c r="R658" s="232"/>
      <c r="S658" s="226" t="s">
        <v>8230</v>
      </c>
      <c r="T658" s="229">
        <v>45863</v>
      </c>
      <c r="U658" s="232"/>
      <c r="V658" s="233"/>
      <c r="W658" s="233"/>
      <c r="X658" s="226" t="s">
        <v>8433</v>
      </c>
      <c r="Y658" s="229">
        <v>45863</v>
      </c>
      <c r="Z658" s="232">
        <v>45863</v>
      </c>
      <c r="AA658" s="232"/>
      <c r="AB658" s="232"/>
      <c r="AC658" s="234"/>
      <c r="AD658" s="232"/>
      <c r="AE658" s="253" t="str">
        <f>IF($N658=マイタスク!$U$5,"作業者","")&amp;IF($S658=マイタスク!$U$5,"ピアレビュー","")&amp;IF($X658=マイタスク!$U$5,"SVレビュー","")</f>
        <v/>
      </c>
      <c r="AF658" s="252">
        <f t="shared" si="21"/>
        <v>146</v>
      </c>
      <c r="AG658" s="9" t="s">
        <v>34</v>
      </c>
    </row>
    <row r="659" spans="2:33">
      <c r="B659" s="225">
        <v>647</v>
      </c>
      <c r="C659" s="226" t="s">
        <v>568</v>
      </c>
      <c r="D659" s="227" t="s">
        <v>569</v>
      </c>
      <c r="E659" s="228" t="s">
        <v>878</v>
      </c>
      <c r="F659" s="226" t="s">
        <v>879</v>
      </c>
      <c r="G659" s="226" t="s">
        <v>65</v>
      </c>
      <c r="H659" s="226" t="s">
        <v>66</v>
      </c>
      <c r="I659" s="229">
        <f t="shared" si="20"/>
        <v>0</v>
      </c>
      <c r="J659" s="232"/>
      <c r="K659" s="226" t="s">
        <v>9224</v>
      </c>
      <c r="L659" s="226" t="s">
        <v>879</v>
      </c>
      <c r="M659" s="226" t="s">
        <v>8141</v>
      </c>
      <c r="N659" s="226" t="s">
        <v>8181</v>
      </c>
      <c r="O659" s="232">
        <v>45499</v>
      </c>
      <c r="P659" s="232"/>
      <c r="Q659" s="232"/>
      <c r="R659" s="232"/>
      <c r="S659" s="226" t="s">
        <v>8230</v>
      </c>
      <c r="T659" s="229">
        <v>45499</v>
      </c>
      <c r="U659" s="232"/>
      <c r="V659" s="233"/>
      <c r="W659" s="233"/>
      <c r="X659" s="226" t="s">
        <v>8152</v>
      </c>
      <c r="Y659" s="229">
        <v>45499</v>
      </c>
      <c r="Z659" s="232">
        <v>45499</v>
      </c>
      <c r="AA659" s="232"/>
      <c r="AB659" s="232"/>
      <c r="AC659" s="234"/>
      <c r="AD659" s="232"/>
      <c r="AE659" s="253" t="str">
        <f>IF($N659=マイタスク!$U$5,"作業者","")&amp;IF($S659=マイタスク!$U$5,"ピアレビュー","")&amp;IF($X659=マイタスク!$U$5,"SVレビュー","")</f>
        <v/>
      </c>
      <c r="AF659" s="252">
        <f t="shared" si="21"/>
        <v>96</v>
      </c>
      <c r="AG659" s="9" t="s">
        <v>34</v>
      </c>
    </row>
    <row r="660" spans="2:33">
      <c r="B660" s="225">
        <v>648</v>
      </c>
      <c r="C660" s="226" t="s">
        <v>568</v>
      </c>
      <c r="D660" s="227" t="s">
        <v>569</v>
      </c>
      <c r="E660" s="228" t="s">
        <v>878</v>
      </c>
      <c r="F660" s="226" t="s">
        <v>879</v>
      </c>
      <c r="G660" s="226" t="s">
        <v>65</v>
      </c>
      <c r="H660" s="226" t="s">
        <v>66</v>
      </c>
      <c r="I660" s="229">
        <f t="shared" si="20"/>
        <v>0</v>
      </c>
      <c r="J660" s="232"/>
      <c r="K660" s="226" t="s">
        <v>9225</v>
      </c>
      <c r="L660" s="226" t="s">
        <v>9226</v>
      </c>
      <c r="M660" s="226" t="s">
        <v>8141</v>
      </c>
      <c r="N660" s="226" t="s">
        <v>8181</v>
      </c>
      <c r="O660" s="232">
        <v>45499</v>
      </c>
      <c r="P660" s="232"/>
      <c r="Q660" s="232"/>
      <c r="R660" s="232"/>
      <c r="S660" s="226" t="s">
        <v>8230</v>
      </c>
      <c r="T660" s="229">
        <v>45499</v>
      </c>
      <c r="U660" s="232"/>
      <c r="V660" s="233"/>
      <c r="W660" s="233"/>
      <c r="X660" s="226" t="s">
        <v>8152</v>
      </c>
      <c r="Y660" s="229">
        <v>45499</v>
      </c>
      <c r="Z660" s="232">
        <v>45499</v>
      </c>
      <c r="AA660" s="232"/>
      <c r="AB660" s="232"/>
      <c r="AC660" s="234"/>
      <c r="AD660" s="232"/>
      <c r="AE660" s="253" t="str">
        <f>IF($N660=マイタスク!$U$5,"作業者","")&amp;IF($S660=マイタスク!$U$5,"ピアレビュー","")&amp;IF($X660=マイタスク!$U$5,"SVレビュー","")</f>
        <v/>
      </c>
      <c r="AF660" s="252">
        <f t="shared" si="21"/>
        <v>96</v>
      </c>
      <c r="AG660" s="9" t="s">
        <v>34</v>
      </c>
    </row>
    <row r="661" spans="2:33">
      <c r="B661" s="225">
        <v>649</v>
      </c>
      <c r="C661" s="226" t="s">
        <v>568</v>
      </c>
      <c r="D661" s="227" t="s">
        <v>569</v>
      </c>
      <c r="E661" s="228" t="s">
        <v>880</v>
      </c>
      <c r="F661" s="226" t="s">
        <v>881</v>
      </c>
      <c r="G661" s="226" t="s">
        <v>65</v>
      </c>
      <c r="H661" s="226" t="s">
        <v>66</v>
      </c>
      <c r="I661" s="229">
        <f t="shared" si="20"/>
        <v>0</v>
      </c>
      <c r="J661" s="232"/>
      <c r="K661" s="226" t="s">
        <v>9227</v>
      </c>
      <c r="L661" s="226" t="s">
        <v>9228</v>
      </c>
      <c r="M661" s="226" t="s">
        <v>8141</v>
      </c>
      <c r="N661" s="226" t="s">
        <v>8181</v>
      </c>
      <c r="O661" s="232">
        <v>45134.375</v>
      </c>
      <c r="P661" s="232"/>
      <c r="Q661" s="232"/>
      <c r="R661" s="232"/>
      <c r="S661" s="226" t="s">
        <v>8230</v>
      </c>
      <c r="T661" s="229">
        <v>45135.375</v>
      </c>
      <c r="U661" s="232"/>
      <c r="V661" s="233"/>
      <c r="W661" s="233"/>
      <c r="X661" s="226" t="s">
        <v>8163</v>
      </c>
      <c r="Y661" s="229">
        <v>45135.375</v>
      </c>
      <c r="Z661" s="232">
        <v>45135.375</v>
      </c>
      <c r="AA661" s="232"/>
      <c r="AB661" s="232"/>
      <c r="AC661" s="234"/>
      <c r="AD661" s="232"/>
      <c r="AE661" s="253" t="str">
        <f>IF($N661=マイタスク!$U$5,"作業者","")&amp;IF($S661=マイタスク!$U$5,"ピアレビュー","")&amp;IF($X661=マイタスク!$U$5,"SVレビュー","")</f>
        <v/>
      </c>
      <c r="AF661" s="252">
        <f t="shared" si="21"/>
        <v>45</v>
      </c>
      <c r="AG661" s="9" t="s">
        <v>34</v>
      </c>
    </row>
    <row r="662" spans="2:33">
      <c r="B662" s="225">
        <v>650</v>
      </c>
      <c r="C662" s="226" t="s">
        <v>568</v>
      </c>
      <c r="D662" s="227" t="s">
        <v>569</v>
      </c>
      <c r="E662" s="228" t="s">
        <v>880</v>
      </c>
      <c r="F662" s="226" t="s">
        <v>881</v>
      </c>
      <c r="G662" s="226" t="s">
        <v>65</v>
      </c>
      <c r="H662" s="226" t="s">
        <v>66</v>
      </c>
      <c r="I662" s="229">
        <f t="shared" si="20"/>
        <v>0</v>
      </c>
      <c r="J662" s="232"/>
      <c r="K662" s="226" t="s">
        <v>9229</v>
      </c>
      <c r="L662" s="226" t="s">
        <v>9230</v>
      </c>
      <c r="M662" s="226" t="s">
        <v>8141</v>
      </c>
      <c r="N662" s="226" t="s">
        <v>8181</v>
      </c>
      <c r="O662" s="232">
        <v>45134.375</v>
      </c>
      <c r="P662" s="232"/>
      <c r="Q662" s="232"/>
      <c r="R662" s="232"/>
      <c r="S662" s="226" t="s">
        <v>8230</v>
      </c>
      <c r="T662" s="229">
        <v>45135.375</v>
      </c>
      <c r="U662" s="232"/>
      <c r="V662" s="233"/>
      <c r="W662" s="233"/>
      <c r="X662" s="226" t="s">
        <v>8163</v>
      </c>
      <c r="Y662" s="229">
        <v>45135.375</v>
      </c>
      <c r="Z662" s="232">
        <v>45135.375</v>
      </c>
      <c r="AA662" s="232"/>
      <c r="AB662" s="232"/>
      <c r="AC662" s="234"/>
      <c r="AD662" s="232"/>
      <c r="AE662" s="253" t="str">
        <f>IF($N662=マイタスク!$U$5,"作業者","")&amp;IF($S662=マイタスク!$U$5,"ピアレビュー","")&amp;IF($X662=マイタスク!$U$5,"SVレビュー","")</f>
        <v/>
      </c>
      <c r="AF662" s="252">
        <f t="shared" si="21"/>
        <v>45</v>
      </c>
      <c r="AG662" s="9" t="s">
        <v>34</v>
      </c>
    </row>
    <row r="663" spans="2:33">
      <c r="B663" s="225">
        <v>651</v>
      </c>
      <c r="C663" s="226" t="s">
        <v>568</v>
      </c>
      <c r="D663" s="227" t="s">
        <v>569</v>
      </c>
      <c r="E663" s="228" t="s">
        <v>882</v>
      </c>
      <c r="F663" s="226" t="s">
        <v>883</v>
      </c>
      <c r="G663" s="226" t="s">
        <v>65</v>
      </c>
      <c r="H663" s="226" t="s">
        <v>66</v>
      </c>
      <c r="I663" s="229">
        <f t="shared" si="20"/>
        <v>0</v>
      </c>
      <c r="J663" s="232"/>
      <c r="K663" s="226" t="s">
        <v>9231</v>
      </c>
      <c r="L663" s="226" t="s">
        <v>883</v>
      </c>
      <c r="M663" s="226" t="s">
        <v>8141</v>
      </c>
      <c r="N663" s="226" t="s">
        <v>8208</v>
      </c>
      <c r="O663" s="232">
        <v>45870</v>
      </c>
      <c r="P663" s="232"/>
      <c r="Q663" s="232"/>
      <c r="R663" s="232"/>
      <c r="S663" s="226" t="s">
        <v>8188</v>
      </c>
      <c r="T663" s="229">
        <v>45870</v>
      </c>
      <c r="U663" s="232"/>
      <c r="V663" s="233"/>
      <c r="W663" s="233"/>
      <c r="X663" s="226" t="s">
        <v>8433</v>
      </c>
      <c r="Y663" s="229">
        <v>45870</v>
      </c>
      <c r="Z663" s="232">
        <v>45870</v>
      </c>
      <c r="AA663" s="232"/>
      <c r="AB663" s="232"/>
      <c r="AC663" s="234"/>
      <c r="AD663" s="232"/>
      <c r="AE663" s="253" t="str">
        <f>IF($N663=マイタスク!$U$5,"作業者","")&amp;IF($S663=マイタスク!$U$5,"ピアレビュー","")&amp;IF($X663=マイタスク!$U$5,"SVレビュー","")</f>
        <v/>
      </c>
      <c r="AF663" s="252">
        <f t="shared" si="21"/>
        <v>147</v>
      </c>
      <c r="AG663" s="9" t="s">
        <v>34</v>
      </c>
    </row>
    <row r="664" spans="2:33">
      <c r="B664" s="225">
        <v>652</v>
      </c>
      <c r="C664" s="226" t="s">
        <v>568</v>
      </c>
      <c r="D664" s="227" t="s">
        <v>569</v>
      </c>
      <c r="E664" s="228" t="s">
        <v>884</v>
      </c>
      <c r="F664" s="226" t="s">
        <v>885</v>
      </c>
      <c r="G664" s="226" t="s">
        <v>65</v>
      </c>
      <c r="H664" s="226" t="s">
        <v>66</v>
      </c>
      <c r="I664" s="229">
        <f t="shared" si="20"/>
        <v>0</v>
      </c>
      <c r="J664" s="232"/>
      <c r="K664" s="226" t="s">
        <v>9232</v>
      </c>
      <c r="L664" s="226" t="s">
        <v>885</v>
      </c>
      <c r="M664" s="226" t="s">
        <v>8141</v>
      </c>
      <c r="N664" s="226" t="s">
        <v>8433</v>
      </c>
      <c r="O664" s="232">
        <v>45506</v>
      </c>
      <c r="P664" s="232"/>
      <c r="Q664" s="232"/>
      <c r="R664" s="232"/>
      <c r="S664" s="226" t="s">
        <v>8527</v>
      </c>
      <c r="T664" s="229">
        <v>45506</v>
      </c>
      <c r="U664" s="232"/>
      <c r="V664" s="233"/>
      <c r="W664" s="233"/>
      <c r="X664" s="226" t="s">
        <v>8152</v>
      </c>
      <c r="Y664" s="229">
        <v>45506</v>
      </c>
      <c r="Z664" s="232">
        <v>45506</v>
      </c>
      <c r="AA664" s="232"/>
      <c r="AB664" s="232"/>
      <c r="AC664" s="234"/>
      <c r="AD664" s="232"/>
      <c r="AE664" s="253" t="str">
        <f>IF($N664=マイタスク!$U$5,"作業者","")&amp;IF($S664=マイタスク!$U$5,"ピアレビュー","")&amp;IF($X664=マイタスク!$U$5,"SVレビュー","")</f>
        <v/>
      </c>
      <c r="AF664" s="252">
        <f t="shared" si="21"/>
        <v>97</v>
      </c>
      <c r="AG664" s="9" t="s">
        <v>34</v>
      </c>
    </row>
    <row r="665" spans="2:33">
      <c r="B665" s="225">
        <v>653</v>
      </c>
      <c r="C665" s="226" t="s">
        <v>568</v>
      </c>
      <c r="D665" s="227" t="s">
        <v>569</v>
      </c>
      <c r="E665" s="228" t="s">
        <v>884</v>
      </c>
      <c r="F665" s="226" t="s">
        <v>885</v>
      </c>
      <c r="G665" s="226" t="s">
        <v>65</v>
      </c>
      <c r="H665" s="226" t="s">
        <v>66</v>
      </c>
      <c r="I665" s="229">
        <f t="shared" si="20"/>
        <v>0</v>
      </c>
      <c r="J665" s="232"/>
      <c r="K665" s="226" t="s">
        <v>9233</v>
      </c>
      <c r="L665" s="226" t="s">
        <v>9234</v>
      </c>
      <c r="M665" s="226" t="s">
        <v>8141</v>
      </c>
      <c r="N665" s="226" t="s">
        <v>8433</v>
      </c>
      <c r="O665" s="232">
        <v>45502</v>
      </c>
      <c r="P665" s="232"/>
      <c r="Q665" s="232"/>
      <c r="R665" s="232"/>
      <c r="S665" s="226" t="s">
        <v>8527</v>
      </c>
      <c r="T665" s="229">
        <v>45506</v>
      </c>
      <c r="U665" s="232"/>
      <c r="V665" s="233"/>
      <c r="W665" s="233"/>
      <c r="X665" s="226" t="s">
        <v>8152</v>
      </c>
      <c r="Y665" s="229">
        <v>45506</v>
      </c>
      <c r="Z665" s="232">
        <v>45506</v>
      </c>
      <c r="AA665" s="232"/>
      <c r="AB665" s="232"/>
      <c r="AC665" s="234"/>
      <c r="AD665" s="232"/>
      <c r="AE665" s="253" t="str">
        <f>IF($N665=マイタスク!$U$5,"作業者","")&amp;IF($S665=マイタスク!$U$5,"ピアレビュー","")&amp;IF($X665=マイタスク!$U$5,"SVレビュー","")</f>
        <v/>
      </c>
      <c r="AF665" s="252">
        <f t="shared" si="21"/>
        <v>97</v>
      </c>
      <c r="AG665" s="9" t="s">
        <v>34</v>
      </c>
    </row>
    <row r="666" spans="2:33">
      <c r="B666" s="225">
        <v>654</v>
      </c>
      <c r="C666" s="226" t="s">
        <v>568</v>
      </c>
      <c r="D666" s="227" t="s">
        <v>569</v>
      </c>
      <c r="E666" s="228" t="s">
        <v>886</v>
      </c>
      <c r="F666" s="226" t="s">
        <v>887</v>
      </c>
      <c r="G666" s="226" t="s">
        <v>65</v>
      </c>
      <c r="H666" s="226" t="s">
        <v>66</v>
      </c>
      <c r="I666" s="229">
        <f t="shared" si="20"/>
        <v>0</v>
      </c>
      <c r="J666" s="232"/>
      <c r="K666" s="226" t="s">
        <v>9235</v>
      </c>
      <c r="L666" s="226" t="s">
        <v>9236</v>
      </c>
      <c r="M666" s="226" t="s">
        <v>8141</v>
      </c>
      <c r="N666" s="226" t="s">
        <v>8164</v>
      </c>
      <c r="O666" s="232">
        <v>45141.375</v>
      </c>
      <c r="P666" s="232"/>
      <c r="Q666" s="232"/>
      <c r="R666" s="232"/>
      <c r="S666" s="226" t="s">
        <v>8230</v>
      </c>
      <c r="T666" s="229">
        <v>45141.375</v>
      </c>
      <c r="U666" s="232"/>
      <c r="V666" s="233"/>
      <c r="W666" s="233"/>
      <c r="X666" s="226" t="s">
        <v>8163</v>
      </c>
      <c r="Y666" s="229">
        <v>45142.375</v>
      </c>
      <c r="Z666" s="232">
        <v>45142.375</v>
      </c>
      <c r="AA666" s="232"/>
      <c r="AB666" s="232"/>
      <c r="AC666" s="234"/>
      <c r="AD666" s="232"/>
      <c r="AE666" s="253" t="str">
        <f>IF($N666=マイタスク!$U$5,"作業者","")&amp;IF($S666=マイタスク!$U$5,"ピアレビュー","")&amp;IF($X666=マイタスク!$U$5,"SVレビュー","")</f>
        <v/>
      </c>
      <c r="AF666" s="252">
        <f t="shared" si="21"/>
        <v>46</v>
      </c>
      <c r="AG666" s="9" t="s">
        <v>34</v>
      </c>
    </row>
    <row r="667" spans="2:33">
      <c r="B667" s="225">
        <v>655</v>
      </c>
      <c r="C667" s="226" t="s">
        <v>568</v>
      </c>
      <c r="D667" s="227" t="s">
        <v>569</v>
      </c>
      <c r="E667" s="228" t="s">
        <v>886</v>
      </c>
      <c r="F667" s="226" t="s">
        <v>887</v>
      </c>
      <c r="G667" s="226" t="s">
        <v>65</v>
      </c>
      <c r="H667" s="226" t="s">
        <v>66</v>
      </c>
      <c r="I667" s="229">
        <f t="shared" si="20"/>
        <v>0</v>
      </c>
      <c r="J667" s="232"/>
      <c r="K667" s="226" t="s">
        <v>9237</v>
      </c>
      <c r="L667" s="226" t="s">
        <v>9238</v>
      </c>
      <c r="M667" s="226" t="s">
        <v>8141</v>
      </c>
      <c r="N667" s="226" t="s">
        <v>8164</v>
      </c>
      <c r="O667" s="232">
        <v>45142.375</v>
      </c>
      <c r="P667" s="232"/>
      <c r="Q667" s="232"/>
      <c r="R667" s="232"/>
      <c r="S667" s="226" t="s">
        <v>8230</v>
      </c>
      <c r="T667" s="229">
        <v>45142.375</v>
      </c>
      <c r="U667" s="232"/>
      <c r="V667" s="233"/>
      <c r="W667" s="233"/>
      <c r="X667" s="226" t="s">
        <v>8163</v>
      </c>
      <c r="Y667" s="229">
        <v>45142.375</v>
      </c>
      <c r="Z667" s="232">
        <v>45142.375</v>
      </c>
      <c r="AA667" s="232"/>
      <c r="AB667" s="232"/>
      <c r="AC667" s="234"/>
      <c r="AD667" s="232"/>
      <c r="AE667" s="253" t="str">
        <f>IF($N667=マイタスク!$U$5,"作業者","")&amp;IF($S667=マイタスク!$U$5,"ピアレビュー","")&amp;IF($X667=マイタスク!$U$5,"SVレビュー","")</f>
        <v/>
      </c>
      <c r="AF667" s="252">
        <f t="shared" si="21"/>
        <v>46</v>
      </c>
      <c r="AG667" s="9" t="s">
        <v>34</v>
      </c>
    </row>
    <row r="668" spans="2:33">
      <c r="B668" s="225">
        <v>656</v>
      </c>
      <c r="C668" s="226" t="s">
        <v>568</v>
      </c>
      <c r="D668" s="227" t="s">
        <v>569</v>
      </c>
      <c r="E668" s="228" t="s">
        <v>888</v>
      </c>
      <c r="F668" s="226" t="s">
        <v>889</v>
      </c>
      <c r="G668" s="226" t="s">
        <v>65</v>
      </c>
      <c r="H668" s="226" t="s">
        <v>66</v>
      </c>
      <c r="I668" s="229">
        <f t="shared" si="20"/>
        <v>0</v>
      </c>
      <c r="J668" s="232"/>
      <c r="K668" s="226" t="s">
        <v>9239</v>
      </c>
      <c r="L668" s="226" t="s">
        <v>889</v>
      </c>
      <c r="M668" s="226" t="s">
        <v>8141</v>
      </c>
      <c r="N668" s="226" t="s">
        <v>8230</v>
      </c>
      <c r="O668" s="232">
        <v>45110.375</v>
      </c>
      <c r="P668" s="232"/>
      <c r="Q668" s="232"/>
      <c r="R668" s="232"/>
      <c r="S668" s="226" t="s">
        <v>8163</v>
      </c>
      <c r="T668" s="229">
        <v>45110.375</v>
      </c>
      <c r="U668" s="232"/>
      <c r="V668" s="233"/>
      <c r="W668" s="233"/>
      <c r="X668" s="226" t="s">
        <v>8163</v>
      </c>
      <c r="Y668" s="229">
        <v>45114.375</v>
      </c>
      <c r="Z668" s="232">
        <v>45114.375</v>
      </c>
      <c r="AA668" s="232"/>
      <c r="AB668" s="232"/>
      <c r="AC668" s="234"/>
      <c r="AD668" s="232"/>
      <c r="AE668" s="253" t="str">
        <f>IF($N668=マイタスク!$U$5,"作業者","")&amp;IF($S668=マイタスク!$U$5,"ピアレビュー","")&amp;IF($X668=マイタスク!$U$5,"SVレビュー","")</f>
        <v/>
      </c>
      <c r="AF668" s="252">
        <f t="shared" si="21"/>
        <v>42</v>
      </c>
      <c r="AG668" s="9" t="s">
        <v>34</v>
      </c>
    </row>
    <row r="669" spans="2:33">
      <c r="B669" s="225">
        <v>657</v>
      </c>
      <c r="C669" s="226" t="s">
        <v>568</v>
      </c>
      <c r="D669" s="227" t="s">
        <v>569</v>
      </c>
      <c r="E669" s="228" t="s">
        <v>888</v>
      </c>
      <c r="F669" s="226" t="s">
        <v>889</v>
      </c>
      <c r="G669" s="226" t="s">
        <v>65</v>
      </c>
      <c r="H669" s="226" t="s">
        <v>66</v>
      </c>
      <c r="I669" s="229">
        <f t="shared" si="20"/>
        <v>0</v>
      </c>
      <c r="J669" s="232"/>
      <c r="K669" s="226" t="s">
        <v>9240</v>
      </c>
      <c r="L669" s="226" t="s">
        <v>9241</v>
      </c>
      <c r="M669" s="226" t="s">
        <v>8141</v>
      </c>
      <c r="N669" s="226" t="s">
        <v>8230</v>
      </c>
      <c r="O669" s="232">
        <v>45110.375</v>
      </c>
      <c r="P669" s="232"/>
      <c r="Q669" s="232"/>
      <c r="R669" s="232"/>
      <c r="S669" s="226" t="s">
        <v>8163</v>
      </c>
      <c r="T669" s="229">
        <v>45110.375</v>
      </c>
      <c r="U669" s="232"/>
      <c r="V669" s="233"/>
      <c r="W669" s="233"/>
      <c r="X669" s="226" t="s">
        <v>8163</v>
      </c>
      <c r="Y669" s="229">
        <v>45114.375</v>
      </c>
      <c r="Z669" s="232">
        <v>45114.375</v>
      </c>
      <c r="AA669" s="232"/>
      <c r="AB669" s="232"/>
      <c r="AC669" s="234"/>
      <c r="AD669" s="232"/>
      <c r="AE669" s="253" t="str">
        <f>IF($N669=マイタスク!$U$5,"作業者","")&amp;IF($S669=マイタスク!$U$5,"ピアレビュー","")&amp;IF($X669=マイタスク!$U$5,"SVレビュー","")</f>
        <v/>
      </c>
      <c r="AF669" s="252">
        <f t="shared" si="21"/>
        <v>42</v>
      </c>
      <c r="AG669" s="9" t="s">
        <v>34</v>
      </c>
    </row>
    <row r="670" spans="2:33">
      <c r="B670" s="225">
        <v>658</v>
      </c>
      <c r="C670" s="226" t="s">
        <v>568</v>
      </c>
      <c r="D670" s="227" t="s">
        <v>569</v>
      </c>
      <c r="E670" s="228" t="s">
        <v>888</v>
      </c>
      <c r="F670" s="226" t="s">
        <v>889</v>
      </c>
      <c r="G670" s="226" t="s">
        <v>65</v>
      </c>
      <c r="H670" s="226" t="s">
        <v>66</v>
      </c>
      <c r="I670" s="229">
        <f t="shared" si="20"/>
        <v>0</v>
      </c>
      <c r="J670" s="232"/>
      <c r="K670" s="226" t="s">
        <v>9242</v>
      </c>
      <c r="L670" s="226" t="s">
        <v>9243</v>
      </c>
      <c r="M670" s="226" t="s">
        <v>8141</v>
      </c>
      <c r="N670" s="226" t="s">
        <v>8230</v>
      </c>
      <c r="O670" s="232">
        <v>45110.375</v>
      </c>
      <c r="P670" s="232"/>
      <c r="Q670" s="232"/>
      <c r="R670" s="232"/>
      <c r="S670" s="226" t="s">
        <v>8163</v>
      </c>
      <c r="T670" s="229">
        <v>45110.375</v>
      </c>
      <c r="U670" s="232"/>
      <c r="V670" s="233"/>
      <c r="W670" s="233"/>
      <c r="X670" s="226" t="s">
        <v>8163</v>
      </c>
      <c r="Y670" s="229">
        <v>45114.375</v>
      </c>
      <c r="Z670" s="232">
        <v>45114.375</v>
      </c>
      <c r="AA670" s="232"/>
      <c r="AB670" s="232"/>
      <c r="AC670" s="234"/>
      <c r="AD670" s="232"/>
      <c r="AE670" s="253" t="str">
        <f>IF($N670=マイタスク!$U$5,"作業者","")&amp;IF($S670=マイタスク!$U$5,"ピアレビュー","")&amp;IF($X670=マイタスク!$U$5,"SVレビュー","")</f>
        <v/>
      </c>
      <c r="AF670" s="252">
        <f t="shared" si="21"/>
        <v>42</v>
      </c>
      <c r="AG670" s="9" t="s">
        <v>34</v>
      </c>
    </row>
    <row r="671" spans="2:33">
      <c r="B671" s="225">
        <v>659</v>
      </c>
      <c r="C671" s="226" t="s">
        <v>568</v>
      </c>
      <c r="D671" s="227" t="s">
        <v>569</v>
      </c>
      <c r="E671" s="228" t="s">
        <v>890</v>
      </c>
      <c r="F671" s="226" t="s">
        <v>891</v>
      </c>
      <c r="G671" s="226" t="s">
        <v>65</v>
      </c>
      <c r="H671" s="226" t="s">
        <v>66</v>
      </c>
      <c r="I671" s="229">
        <f t="shared" si="20"/>
        <v>0</v>
      </c>
      <c r="J671" s="232"/>
      <c r="K671" s="226" t="s">
        <v>9244</v>
      </c>
      <c r="L671" s="226" t="s">
        <v>891</v>
      </c>
      <c r="M671" s="226" t="s">
        <v>8141</v>
      </c>
      <c r="N671" s="226" t="s">
        <v>8164</v>
      </c>
      <c r="O671" s="232">
        <v>45849</v>
      </c>
      <c r="P671" s="232"/>
      <c r="Q671" s="232"/>
      <c r="R671" s="232"/>
      <c r="S671" s="226" t="s">
        <v>8208</v>
      </c>
      <c r="T671" s="229">
        <v>45849</v>
      </c>
      <c r="U671" s="232"/>
      <c r="V671" s="233"/>
      <c r="W671" s="233"/>
      <c r="X671" s="226" t="s">
        <v>8433</v>
      </c>
      <c r="Y671" s="229">
        <v>45849</v>
      </c>
      <c r="Z671" s="232">
        <v>45849</v>
      </c>
      <c r="AA671" s="232"/>
      <c r="AB671" s="232"/>
      <c r="AC671" s="234"/>
      <c r="AD671" s="232"/>
      <c r="AE671" s="253" t="str">
        <f>IF($N671=マイタスク!$U$5,"作業者","")&amp;IF($S671=マイタスク!$U$5,"ピアレビュー","")&amp;IF($X671=マイタスク!$U$5,"SVレビュー","")</f>
        <v/>
      </c>
      <c r="AF671" s="252">
        <f t="shared" si="21"/>
        <v>144</v>
      </c>
      <c r="AG671" s="9" t="s">
        <v>34</v>
      </c>
    </row>
    <row r="672" spans="2:33">
      <c r="B672" s="225">
        <v>660</v>
      </c>
      <c r="C672" s="226" t="s">
        <v>568</v>
      </c>
      <c r="D672" s="227" t="s">
        <v>569</v>
      </c>
      <c r="E672" s="228" t="s">
        <v>892</v>
      </c>
      <c r="F672" s="226" t="s">
        <v>893</v>
      </c>
      <c r="G672" s="226" t="s">
        <v>65</v>
      </c>
      <c r="H672" s="226" t="s">
        <v>66</v>
      </c>
      <c r="I672" s="229">
        <f t="shared" si="20"/>
        <v>0</v>
      </c>
      <c r="J672" s="232"/>
      <c r="K672" s="226" t="s">
        <v>9245</v>
      </c>
      <c r="L672" s="226" t="s">
        <v>893</v>
      </c>
      <c r="M672" s="226" t="s">
        <v>8141</v>
      </c>
      <c r="N672" s="226" t="s">
        <v>8208</v>
      </c>
      <c r="O672" s="232">
        <v>45485</v>
      </c>
      <c r="P672" s="232"/>
      <c r="Q672" s="232"/>
      <c r="R672" s="232"/>
      <c r="S672" s="226" t="s">
        <v>8181</v>
      </c>
      <c r="T672" s="229">
        <v>45485</v>
      </c>
      <c r="U672" s="232"/>
      <c r="V672" s="233"/>
      <c r="W672" s="233"/>
      <c r="X672" s="226" t="s">
        <v>8152</v>
      </c>
      <c r="Y672" s="229">
        <v>45485</v>
      </c>
      <c r="Z672" s="232">
        <v>45485</v>
      </c>
      <c r="AA672" s="232"/>
      <c r="AB672" s="232"/>
      <c r="AC672" s="234"/>
      <c r="AD672" s="232"/>
      <c r="AE672" s="253" t="str">
        <f>IF($N672=マイタスク!$U$5,"作業者","")&amp;IF($S672=マイタスク!$U$5,"ピアレビュー","")&amp;IF($X672=マイタスク!$U$5,"SVレビュー","")</f>
        <v/>
      </c>
      <c r="AF672" s="252">
        <f t="shared" si="21"/>
        <v>94</v>
      </c>
      <c r="AG672" s="9" t="s">
        <v>34</v>
      </c>
    </row>
    <row r="673" spans="2:33">
      <c r="B673" s="225">
        <v>661</v>
      </c>
      <c r="C673" s="226" t="s">
        <v>568</v>
      </c>
      <c r="D673" s="227" t="s">
        <v>569</v>
      </c>
      <c r="E673" s="228" t="s">
        <v>892</v>
      </c>
      <c r="F673" s="226" t="s">
        <v>893</v>
      </c>
      <c r="G673" s="226" t="s">
        <v>65</v>
      </c>
      <c r="H673" s="226" t="s">
        <v>66</v>
      </c>
      <c r="I673" s="229">
        <f t="shared" si="20"/>
        <v>0</v>
      </c>
      <c r="J673" s="232"/>
      <c r="K673" s="226" t="s">
        <v>9246</v>
      </c>
      <c r="L673" s="226" t="s">
        <v>9247</v>
      </c>
      <c r="M673" s="226" t="s">
        <v>8141</v>
      </c>
      <c r="N673" s="226" t="s">
        <v>8208</v>
      </c>
      <c r="O673" s="232">
        <v>45485</v>
      </c>
      <c r="P673" s="232"/>
      <c r="Q673" s="232"/>
      <c r="R673" s="232"/>
      <c r="S673" s="226" t="s">
        <v>8181</v>
      </c>
      <c r="T673" s="229">
        <v>45485</v>
      </c>
      <c r="U673" s="232"/>
      <c r="V673" s="233"/>
      <c r="W673" s="233"/>
      <c r="X673" s="226" t="s">
        <v>8152</v>
      </c>
      <c r="Y673" s="229">
        <v>45485</v>
      </c>
      <c r="Z673" s="232">
        <v>45485</v>
      </c>
      <c r="AA673" s="232"/>
      <c r="AB673" s="232"/>
      <c r="AC673" s="234"/>
      <c r="AD673" s="232"/>
      <c r="AE673" s="253" t="str">
        <f>IF($N673=マイタスク!$U$5,"作業者","")&amp;IF($S673=マイタスク!$U$5,"ピアレビュー","")&amp;IF($X673=マイタスク!$U$5,"SVレビュー","")</f>
        <v/>
      </c>
      <c r="AF673" s="252">
        <f t="shared" si="21"/>
        <v>94</v>
      </c>
      <c r="AG673" s="9" t="s">
        <v>34</v>
      </c>
    </row>
    <row r="674" spans="2:33">
      <c r="B674" s="225">
        <v>662</v>
      </c>
      <c r="C674" s="226" t="s">
        <v>568</v>
      </c>
      <c r="D674" s="227" t="s">
        <v>569</v>
      </c>
      <c r="E674" s="228" t="s">
        <v>894</v>
      </c>
      <c r="F674" s="226" t="s">
        <v>895</v>
      </c>
      <c r="G674" s="226" t="s">
        <v>65</v>
      </c>
      <c r="H674" s="226" t="s">
        <v>66</v>
      </c>
      <c r="I674" s="229">
        <f t="shared" si="20"/>
        <v>0</v>
      </c>
      <c r="J674" s="232"/>
      <c r="K674" s="226" t="s">
        <v>9248</v>
      </c>
      <c r="L674" s="226" t="s">
        <v>9249</v>
      </c>
      <c r="M674" s="226" t="s">
        <v>8141</v>
      </c>
      <c r="N674" s="226" t="s">
        <v>8181</v>
      </c>
      <c r="O674" s="232">
        <v>45155.375</v>
      </c>
      <c r="P674" s="232"/>
      <c r="Q674" s="232"/>
      <c r="R674" s="232"/>
      <c r="S674" s="226" t="s">
        <v>8230</v>
      </c>
      <c r="T674" s="229">
        <v>45155.375</v>
      </c>
      <c r="U674" s="232"/>
      <c r="V674" s="233"/>
      <c r="W674" s="233"/>
      <c r="X674" s="226" t="s">
        <v>8163</v>
      </c>
      <c r="Y674" s="229">
        <v>45155.375</v>
      </c>
      <c r="Z674" s="232">
        <v>45156.375</v>
      </c>
      <c r="AA674" s="232"/>
      <c r="AB674" s="232"/>
      <c r="AC674" s="234"/>
      <c r="AD674" s="232"/>
      <c r="AE674" s="253" t="str">
        <f>IF($N674=マイタスク!$U$5,"作業者","")&amp;IF($S674=マイタスク!$U$5,"ピアレビュー","")&amp;IF($X674=マイタスク!$U$5,"SVレビュー","")</f>
        <v/>
      </c>
      <c r="AF674" s="252">
        <f t="shared" si="21"/>
        <v>47</v>
      </c>
      <c r="AG674" s="9" t="s">
        <v>34</v>
      </c>
    </row>
    <row r="675" spans="2:33">
      <c r="B675" s="225">
        <v>663</v>
      </c>
      <c r="C675" s="226" t="s">
        <v>568</v>
      </c>
      <c r="D675" s="227" t="s">
        <v>569</v>
      </c>
      <c r="E675" s="228" t="s">
        <v>894</v>
      </c>
      <c r="F675" s="226" t="s">
        <v>895</v>
      </c>
      <c r="G675" s="226" t="s">
        <v>65</v>
      </c>
      <c r="H675" s="226" t="s">
        <v>66</v>
      </c>
      <c r="I675" s="229">
        <f t="shared" si="20"/>
        <v>0</v>
      </c>
      <c r="J675" s="232"/>
      <c r="K675" s="226" t="s">
        <v>9250</v>
      </c>
      <c r="L675" s="226" t="s">
        <v>9251</v>
      </c>
      <c r="M675" s="226" t="s">
        <v>8141</v>
      </c>
      <c r="N675" s="226" t="s">
        <v>8181</v>
      </c>
      <c r="O675" s="232">
        <v>45155.375</v>
      </c>
      <c r="P675" s="232"/>
      <c r="Q675" s="232"/>
      <c r="R675" s="232"/>
      <c r="S675" s="226" t="s">
        <v>8230</v>
      </c>
      <c r="T675" s="229">
        <v>45155.375</v>
      </c>
      <c r="U675" s="232"/>
      <c r="V675" s="233"/>
      <c r="W675" s="233"/>
      <c r="X675" s="226" t="s">
        <v>8163</v>
      </c>
      <c r="Y675" s="229">
        <v>45155.375</v>
      </c>
      <c r="Z675" s="232">
        <v>45156.375</v>
      </c>
      <c r="AA675" s="232"/>
      <c r="AB675" s="232"/>
      <c r="AC675" s="234"/>
      <c r="AD675" s="232"/>
      <c r="AE675" s="253" t="str">
        <f>IF($N675=マイタスク!$U$5,"作業者","")&amp;IF($S675=マイタスク!$U$5,"ピアレビュー","")&amp;IF($X675=マイタスク!$U$5,"SVレビュー","")</f>
        <v/>
      </c>
      <c r="AF675" s="252">
        <f t="shared" si="21"/>
        <v>47</v>
      </c>
      <c r="AG675" s="9" t="s">
        <v>34</v>
      </c>
    </row>
    <row r="676" spans="2:33">
      <c r="B676" s="225">
        <v>664</v>
      </c>
      <c r="C676" s="226" t="s">
        <v>568</v>
      </c>
      <c r="D676" s="227" t="s">
        <v>569</v>
      </c>
      <c r="E676" s="228" t="s">
        <v>896</v>
      </c>
      <c r="F676" s="226" t="s">
        <v>897</v>
      </c>
      <c r="G676" s="226" t="s">
        <v>65</v>
      </c>
      <c r="H676" s="226" t="s">
        <v>66</v>
      </c>
      <c r="I676" s="229">
        <f t="shared" si="20"/>
        <v>0</v>
      </c>
      <c r="J676" s="232"/>
      <c r="K676" s="226" t="s">
        <v>9252</v>
      </c>
      <c r="L676" s="226" t="s">
        <v>897</v>
      </c>
      <c r="M676" s="226" t="s">
        <v>8141</v>
      </c>
      <c r="N676" s="226" t="s">
        <v>8230</v>
      </c>
      <c r="O676" s="232">
        <v>45891</v>
      </c>
      <c r="P676" s="232"/>
      <c r="Q676" s="232"/>
      <c r="R676" s="232"/>
      <c r="S676" s="226" t="s">
        <v>8208</v>
      </c>
      <c r="T676" s="229">
        <v>45891</v>
      </c>
      <c r="U676" s="232"/>
      <c r="V676" s="233"/>
      <c r="W676" s="233"/>
      <c r="X676" s="226" t="s">
        <v>8433</v>
      </c>
      <c r="Y676" s="229">
        <v>45891</v>
      </c>
      <c r="Z676" s="232">
        <v>45891</v>
      </c>
      <c r="AA676" s="232"/>
      <c r="AB676" s="232"/>
      <c r="AC676" s="234"/>
      <c r="AD676" s="232"/>
      <c r="AE676" s="253" t="str">
        <f>IF($N676=マイタスク!$U$5,"作業者","")&amp;IF($S676=マイタスク!$U$5,"ピアレビュー","")&amp;IF($X676=マイタスク!$U$5,"SVレビュー","")</f>
        <v/>
      </c>
      <c r="AF676" s="252">
        <f t="shared" si="21"/>
        <v>149</v>
      </c>
      <c r="AG676" s="9" t="s">
        <v>34</v>
      </c>
    </row>
    <row r="677" spans="2:33">
      <c r="B677" s="225">
        <v>665</v>
      </c>
      <c r="C677" s="226" t="s">
        <v>568</v>
      </c>
      <c r="D677" s="227" t="s">
        <v>569</v>
      </c>
      <c r="E677" s="228" t="s">
        <v>898</v>
      </c>
      <c r="F677" s="226" t="s">
        <v>899</v>
      </c>
      <c r="G677" s="226" t="s">
        <v>65</v>
      </c>
      <c r="H677" s="226" t="s">
        <v>66</v>
      </c>
      <c r="I677" s="229">
        <f t="shared" si="20"/>
        <v>0</v>
      </c>
      <c r="J677" s="232"/>
      <c r="K677" s="226" t="s">
        <v>9253</v>
      </c>
      <c r="L677" s="226" t="s">
        <v>899</v>
      </c>
      <c r="M677" s="226" t="s">
        <v>8141</v>
      </c>
      <c r="N677" s="226" t="s">
        <v>8164</v>
      </c>
      <c r="O677" s="232">
        <v>45527</v>
      </c>
      <c r="P677" s="232"/>
      <c r="Q677" s="232"/>
      <c r="R677" s="232"/>
      <c r="S677" s="226" t="s">
        <v>8433</v>
      </c>
      <c r="T677" s="229">
        <v>45527</v>
      </c>
      <c r="U677" s="232"/>
      <c r="V677" s="233"/>
      <c r="W677" s="233"/>
      <c r="X677" s="226" t="s">
        <v>8152</v>
      </c>
      <c r="Y677" s="229">
        <v>45527</v>
      </c>
      <c r="Z677" s="232">
        <v>45527</v>
      </c>
      <c r="AA677" s="232"/>
      <c r="AB677" s="232"/>
      <c r="AC677" s="234"/>
      <c r="AD677" s="232"/>
      <c r="AE677" s="253" t="str">
        <f>IF($N677=マイタスク!$U$5,"作業者","")&amp;IF($S677=マイタスク!$U$5,"ピアレビュー","")&amp;IF($X677=マイタスク!$U$5,"SVレビュー","")</f>
        <v/>
      </c>
      <c r="AF677" s="252">
        <f t="shared" si="21"/>
        <v>99</v>
      </c>
      <c r="AG677" s="9" t="s">
        <v>34</v>
      </c>
    </row>
    <row r="678" spans="2:33">
      <c r="B678" s="225">
        <v>666</v>
      </c>
      <c r="C678" s="226" t="s">
        <v>568</v>
      </c>
      <c r="D678" s="227" t="s">
        <v>569</v>
      </c>
      <c r="E678" s="228" t="s">
        <v>898</v>
      </c>
      <c r="F678" s="226" t="s">
        <v>899</v>
      </c>
      <c r="G678" s="226" t="s">
        <v>65</v>
      </c>
      <c r="H678" s="226" t="s">
        <v>66</v>
      </c>
      <c r="I678" s="229">
        <f t="shared" si="20"/>
        <v>0</v>
      </c>
      <c r="J678" s="232"/>
      <c r="K678" s="226" t="s">
        <v>9254</v>
      </c>
      <c r="L678" s="226" t="s">
        <v>9255</v>
      </c>
      <c r="M678" s="226" t="s">
        <v>8141</v>
      </c>
      <c r="N678" s="226" t="s">
        <v>8164</v>
      </c>
      <c r="O678" s="232">
        <v>45527</v>
      </c>
      <c r="P678" s="232"/>
      <c r="Q678" s="232"/>
      <c r="R678" s="232"/>
      <c r="S678" s="226" t="s">
        <v>8433</v>
      </c>
      <c r="T678" s="229">
        <v>45527</v>
      </c>
      <c r="U678" s="232"/>
      <c r="V678" s="233"/>
      <c r="W678" s="233"/>
      <c r="X678" s="226" t="s">
        <v>8152</v>
      </c>
      <c r="Y678" s="229">
        <v>45527</v>
      </c>
      <c r="Z678" s="232">
        <v>45527</v>
      </c>
      <c r="AA678" s="232"/>
      <c r="AB678" s="232"/>
      <c r="AC678" s="234"/>
      <c r="AD678" s="232"/>
      <c r="AE678" s="253" t="str">
        <f>IF($N678=マイタスク!$U$5,"作業者","")&amp;IF($S678=マイタスク!$U$5,"ピアレビュー","")&amp;IF($X678=マイタスク!$U$5,"SVレビュー","")</f>
        <v/>
      </c>
      <c r="AF678" s="252">
        <f t="shared" si="21"/>
        <v>99</v>
      </c>
      <c r="AG678" s="9" t="s">
        <v>34</v>
      </c>
    </row>
    <row r="679" spans="2:33">
      <c r="B679" s="225">
        <v>667</v>
      </c>
      <c r="C679" s="226" t="s">
        <v>568</v>
      </c>
      <c r="D679" s="227" t="s">
        <v>569</v>
      </c>
      <c r="E679" s="228" t="s">
        <v>900</v>
      </c>
      <c r="F679" s="226" t="s">
        <v>901</v>
      </c>
      <c r="G679" s="226" t="s">
        <v>65</v>
      </c>
      <c r="H679" s="226" t="s">
        <v>66</v>
      </c>
      <c r="I679" s="229">
        <f t="shared" si="20"/>
        <v>0</v>
      </c>
      <c r="J679" s="232"/>
      <c r="K679" s="226" t="s">
        <v>9256</v>
      </c>
      <c r="L679" s="226" t="s">
        <v>9257</v>
      </c>
      <c r="M679" s="226" t="s">
        <v>8141</v>
      </c>
      <c r="N679" s="226" t="s">
        <v>8181</v>
      </c>
      <c r="O679" s="232">
        <v>45162.375</v>
      </c>
      <c r="P679" s="232"/>
      <c r="Q679" s="232"/>
      <c r="R679" s="232"/>
      <c r="S679" s="226" t="s">
        <v>8230</v>
      </c>
      <c r="T679" s="229">
        <v>45162.375</v>
      </c>
      <c r="U679" s="232"/>
      <c r="V679" s="233"/>
      <c r="W679" s="233"/>
      <c r="X679" s="226" t="s">
        <v>8163</v>
      </c>
      <c r="Y679" s="229">
        <v>45163.375</v>
      </c>
      <c r="Z679" s="232">
        <v>45163.375</v>
      </c>
      <c r="AA679" s="232"/>
      <c r="AB679" s="232"/>
      <c r="AC679" s="234"/>
      <c r="AD679" s="232"/>
      <c r="AE679" s="253" t="str">
        <f>IF($N679=マイタスク!$U$5,"作業者","")&amp;IF($S679=マイタスク!$U$5,"ピアレビュー","")&amp;IF($X679=マイタスク!$U$5,"SVレビュー","")</f>
        <v/>
      </c>
      <c r="AF679" s="252">
        <f t="shared" si="21"/>
        <v>48</v>
      </c>
      <c r="AG679" s="9" t="s">
        <v>34</v>
      </c>
    </row>
    <row r="680" spans="2:33">
      <c r="B680" s="225">
        <v>668</v>
      </c>
      <c r="C680" s="226" t="s">
        <v>568</v>
      </c>
      <c r="D680" s="227" t="s">
        <v>569</v>
      </c>
      <c r="E680" s="228" t="s">
        <v>900</v>
      </c>
      <c r="F680" s="226" t="s">
        <v>901</v>
      </c>
      <c r="G680" s="226" t="s">
        <v>65</v>
      </c>
      <c r="H680" s="226" t="s">
        <v>66</v>
      </c>
      <c r="I680" s="229">
        <f t="shared" si="20"/>
        <v>0</v>
      </c>
      <c r="J680" s="232"/>
      <c r="K680" s="226" t="s">
        <v>9258</v>
      </c>
      <c r="L680" s="226" t="s">
        <v>9259</v>
      </c>
      <c r="M680" s="226" t="s">
        <v>8141</v>
      </c>
      <c r="N680" s="226" t="s">
        <v>8181</v>
      </c>
      <c r="O680" s="232">
        <v>45162.375</v>
      </c>
      <c r="P680" s="232"/>
      <c r="Q680" s="232"/>
      <c r="R680" s="232"/>
      <c r="S680" s="226" t="s">
        <v>8230</v>
      </c>
      <c r="T680" s="229">
        <v>45162.375</v>
      </c>
      <c r="U680" s="232"/>
      <c r="V680" s="233"/>
      <c r="W680" s="233"/>
      <c r="X680" s="226" t="s">
        <v>8163</v>
      </c>
      <c r="Y680" s="229">
        <v>45163.375</v>
      </c>
      <c r="Z680" s="232">
        <v>45163.375</v>
      </c>
      <c r="AA680" s="232"/>
      <c r="AB680" s="232"/>
      <c r="AC680" s="234"/>
      <c r="AD680" s="232"/>
      <c r="AE680" s="253" t="str">
        <f>IF($N680=マイタスク!$U$5,"作業者","")&amp;IF($S680=マイタスク!$U$5,"ピアレビュー","")&amp;IF($X680=マイタスク!$U$5,"SVレビュー","")</f>
        <v/>
      </c>
      <c r="AF680" s="252">
        <f t="shared" si="21"/>
        <v>48</v>
      </c>
      <c r="AG680" s="9" t="s">
        <v>34</v>
      </c>
    </row>
    <row r="681" spans="2:33">
      <c r="B681" s="225">
        <v>669</v>
      </c>
      <c r="C681" s="226" t="s">
        <v>568</v>
      </c>
      <c r="D681" s="227" t="s">
        <v>569</v>
      </c>
      <c r="E681" s="228" t="s">
        <v>902</v>
      </c>
      <c r="F681" s="226" t="s">
        <v>903</v>
      </c>
      <c r="G681" s="226" t="s">
        <v>65</v>
      </c>
      <c r="H681" s="226" t="s">
        <v>66</v>
      </c>
      <c r="I681" s="229">
        <f t="shared" si="20"/>
        <v>0</v>
      </c>
      <c r="J681" s="232"/>
      <c r="K681" s="226" t="s">
        <v>9260</v>
      </c>
      <c r="L681" s="226" t="s">
        <v>903</v>
      </c>
      <c r="M681" s="226" t="s">
        <v>8141</v>
      </c>
      <c r="N681" s="226" t="s">
        <v>8188</v>
      </c>
      <c r="O681" s="232">
        <v>45898</v>
      </c>
      <c r="P681" s="232"/>
      <c r="Q681" s="232"/>
      <c r="R681" s="232"/>
      <c r="S681" s="226" t="s">
        <v>8164</v>
      </c>
      <c r="T681" s="229">
        <v>45898</v>
      </c>
      <c r="U681" s="232"/>
      <c r="V681" s="233"/>
      <c r="W681" s="233"/>
      <c r="X681" s="226" t="s">
        <v>8433</v>
      </c>
      <c r="Y681" s="229">
        <v>45898</v>
      </c>
      <c r="Z681" s="232">
        <v>45898</v>
      </c>
      <c r="AA681" s="232"/>
      <c r="AB681" s="232"/>
      <c r="AC681" s="234"/>
      <c r="AD681" s="232"/>
      <c r="AE681" s="253" t="str">
        <f>IF($N681=マイタスク!$U$5,"作業者","")&amp;IF($S681=マイタスク!$U$5,"ピアレビュー","")&amp;IF($X681=マイタスク!$U$5,"SVレビュー","")</f>
        <v/>
      </c>
      <c r="AF681" s="252">
        <f t="shared" si="21"/>
        <v>150</v>
      </c>
      <c r="AG681" s="9" t="s">
        <v>34</v>
      </c>
    </row>
    <row r="682" spans="2:33">
      <c r="B682" s="225">
        <v>670</v>
      </c>
      <c r="C682" s="226" t="s">
        <v>568</v>
      </c>
      <c r="D682" s="227" t="s">
        <v>569</v>
      </c>
      <c r="E682" s="228" t="s">
        <v>904</v>
      </c>
      <c r="F682" s="226" t="s">
        <v>905</v>
      </c>
      <c r="G682" s="226" t="s">
        <v>65</v>
      </c>
      <c r="H682" s="226" t="s">
        <v>66</v>
      </c>
      <c r="I682" s="229">
        <f t="shared" si="20"/>
        <v>0</v>
      </c>
      <c r="J682" s="232"/>
      <c r="K682" s="226" t="s">
        <v>9261</v>
      </c>
      <c r="L682" s="226" t="s">
        <v>905</v>
      </c>
      <c r="M682" s="226" t="s">
        <v>8141</v>
      </c>
      <c r="N682" s="226" t="s">
        <v>8433</v>
      </c>
      <c r="O682" s="232">
        <v>45534</v>
      </c>
      <c r="P682" s="232"/>
      <c r="Q682" s="232"/>
      <c r="R682" s="232"/>
      <c r="S682" s="226" t="s">
        <v>8152</v>
      </c>
      <c r="T682" s="229">
        <v>45534</v>
      </c>
      <c r="U682" s="232"/>
      <c r="V682" s="233"/>
      <c r="W682" s="233"/>
      <c r="X682" s="226" t="s">
        <v>8152</v>
      </c>
      <c r="Y682" s="229">
        <v>45534</v>
      </c>
      <c r="Z682" s="232">
        <v>45534</v>
      </c>
      <c r="AA682" s="232"/>
      <c r="AB682" s="232"/>
      <c r="AC682" s="234"/>
      <c r="AD682" s="232"/>
      <c r="AE682" s="253" t="str">
        <f>IF($N682=マイタスク!$U$5,"作業者","")&amp;IF($S682=マイタスク!$U$5,"ピアレビュー","")&amp;IF($X682=マイタスク!$U$5,"SVレビュー","")</f>
        <v/>
      </c>
      <c r="AF682" s="252">
        <f t="shared" si="21"/>
        <v>100</v>
      </c>
      <c r="AG682" s="9" t="s">
        <v>34</v>
      </c>
    </row>
    <row r="683" spans="2:33">
      <c r="B683" s="225">
        <v>671</v>
      </c>
      <c r="C683" s="226" t="s">
        <v>568</v>
      </c>
      <c r="D683" s="227" t="s">
        <v>569</v>
      </c>
      <c r="E683" s="228" t="s">
        <v>904</v>
      </c>
      <c r="F683" s="226" t="s">
        <v>905</v>
      </c>
      <c r="G683" s="226" t="s">
        <v>65</v>
      </c>
      <c r="H683" s="226" t="s">
        <v>66</v>
      </c>
      <c r="I683" s="229">
        <f t="shared" si="20"/>
        <v>0</v>
      </c>
      <c r="J683" s="232"/>
      <c r="K683" s="226" t="s">
        <v>9262</v>
      </c>
      <c r="L683" s="226" t="s">
        <v>9263</v>
      </c>
      <c r="M683" s="226" t="s">
        <v>8141</v>
      </c>
      <c r="N683" s="226" t="s">
        <v>8433</v>
      </c>
      <c r="O683" s="232">
        <v>45534</v>
      </c>
      <c r="P683" s="232"/>
      <c r="Q683" s="232"/>
      <c r="R683" s="232"/>
      <c r="S683" s="226" t="s">
        <v>8152</v>
      </c>
      <c r="T683" s="229">
        <v>45534</v>
      </c>
      <c r="U683" s="232"/>
      <c r="V683" s="233"/>
      <c r="W683" s="233"/>
      <c r="X683" s="226" t="s">
        <v>8152</v>
      </c>
      <c r="Y683" s="229">
        <v>45534</v>
      </c>
      <c r="Z683" s="232">
        <v>45534</v>
      </c>
      <c r="AA683" s="232"/>
      <c r="AB683" s="232"/>
      <c r="AC683" s="234"/>
      <c r="AD683" s="232"/>
      <c r="AE683" s="253" t="str">
        <f>IF($N683=マイタスク!$U$5,"作業者","")&amp;IF($S683=マイタスク!$U$5,"ピアレビュー","")&amp;IF($X683=マイタスク!$U$5,"SVレビュー","")</f>
        <v/>
      </c>
      <c r="AF683" s="252">
        <f t="shared" si="21"/>
        <v>100</v>
      </c>
      <c r="AG683" s="9" t="s">
        <v>34</v>
      </c>
    </row>
    <row r="684" spans="2:33">
      <c r="B684" s="225">
        <v>672</v>
      </c>
      <c r="C684" s="226" t="s">
        <v>568</v>
      </c>
      <c r="D684" s="227" t="s">
        <v>569</v>
      </c>
      <c r="E684" s="228" t="s">
        <v>906</v>
      </c>
      <c r="F684" s="226" t="s">
        <v>907</v>
      </c>
      <c r="G684" s="226" t="s">
        <v>65</v>
      </c>
      <c r="H684" s="226" t="s">
        <v>66</v>
      </c>
      <c r="I684" s="229">
        <f t="shared" si="20"/>
        <v>0</v>
      </c>
      <c r="J684" s="232"/>
      <c r="K684" s="226" t="s">
        <v>9264</v>
      </c>
      <c r="L684" s="226" t="s">
        <v>9265</v>
      </c>
      <c r="M684" s="226" t="s">
        <v>8141</v>
      </c>
      <c r="N684" s="226" t="s">
        <v>8216</v>
      </c>
      <c r="O684" s="232">
        <v>45169.375</v>
      </c>
      <c r="P684" s="232"/>
      <c r="Q684" s="232"/>
      <c r="R684" s="232"/>
      <c r="S684" s="226" t="s">
        <v>8164</v>
      </c>
      <c r="T684" s="229">
        <v>45170.375</v>
      </c>
      <c r="U684" s="232"/>
      <c r="V684" s="233"/>
      <c r="W684" s="233"/>
      <c r="X684" s="226" t="s">
        <v>8163</v>
      </c>
      <c r="Y684" s="229">
        <v>45170.375</v>
      </c>
      <c r="Z684" s="232">
        <v>45170.375</v>
      </c>
      <c r="AA684" s="232"/>
      <c r="AB684" s="232"/>
      <c r="AC684" s="234"/>
      <c r="AD684" s="232"/>
      <c r="AE684" s="253" t="str">
        <f>IF($N684=マイタスク!$U$5,"作業者","")&amp;IF($S684=マイタスク!$U$5,"ピアレビュー","")&amp;IF($X684=マイタスク!$U$5,"SVレビュー","")</f>
        <v/>
      </c>
      <c r="AF684" s="252">
        <f t="shared" si="21"/>
        <v>50</v>
      </c>
      <c r="AG684" s="9" t="s">
        <v>34</v>
      </c>
    </row>
    <row r="685" spans="2:33">
      <c r="B685" s="225">
        <v>673</v>
      </c>
      <c r="C685" s="226" t="s">
        <v>568</v>
      </c>
      <c r="D685" s="227" t="s">
        <v>569</v>
      </c>
      <c r="E685" s="228" t="s">
        <v>906</v>
      </c>
      <c r="F685" s="226" t="s">
        <v>907</v>
      </c>
      <c r="G685" s="226" t="s">
        <v>65</v>
      </c>
      <c r="H685" s="226" t="s">
        <v>66</v>
      </c>
      <c r="I685" s="229">
        <f t="shared" si="20"/>
        <v>0</v>
      </c>
      <c r="J685" s="232"/>
      <c r="K685" s="226" t="s">
        <v>9266</v>
      </c>
      <c r="L685" s="226" t="s">
        <v>9267</v>
      </c>
      <c r="M685" s="226" t="s">
        <v>8141</v>
      </c>
      <c r="N685" s="226" t="s">
        <v>8216</v>
      </c>
      <c r="O685" s="232">
        <v>45169.375</v>
      </c>
      <c r="P685" s="232"/>
      <c r="Q685" s="232"/>
      <c r="R685" s="232"/>
      <c r="S685" s="226" t="s">
        <v>8164</v>
      </c>
      <c r="T685" s="229">
        <v>45170.375</v>
      </c>
      <c r="U685" s="232"/>
      <c r="V685" s="233"/>
      <c r="W685" s="233"/>
      <c r="X685" s="226" t="s">
        <v>8163</v>
      </c>
      <c r="Y685" s="229">
        <v>45170.375</v>
      </c>
      <c r="Z685" s="232">
        <v>45170.375</v>
      </c>
      <c r="AA685" s="232"/>
      <c r="AB685" s="232"/>
      <c r="AC685" s="234"/>
      <c r="AD685" s="232"/>
      <c r="AE685" s="253" t="str">
        <f>IF($N685=マイタスク!$U$5,"作業者","")&amp;IF($S685=マイタスク!$U$5,"ピアレビュー","")&amp;IF($X685=マイタスク!$U$5,"SVレビュー","")</f>
        <v/>
      </c>
      <c r="AF685" s="252">
        <f t="shared" si="21"/>
        <v>50</v>
      </c>
      <c r="AG685" s="9" t="s">
        <v>34</v>
      </c>
    </row>
    <row r="686" spans="2:33">
      <c r="B686" s="225">
        <v>674</v>
      </c>
      <c r="C686" s="226" t="s">
        <v>568</v>
      </c>
      <c r="D686" s="227" t="s">
        <v>569</v>
      </c>
      <c r="E686" s="228" t="s">
        <v>908</v>
      </c>
      <c r="F686" s="226" t="s">
        <v>909</v>
      </c>
      <c r="G686" s="226" t="s">
        <v>65</v>
      </c>
      <c r="H686" s="226" t="s">
        <v>66</v>
      </c>
      <c r="I686" s="229">
        <f t="shared" si="20"/>
        <v>0</v>
      </c>
      <c r="J686" s="232"/>
      <c r="K686" s="226" t="s">
        <v>9268</v>
      </c>
      <c r="L686" s="226" t="s">
        <v>909</v>
      </c>
      <c r="M686" s="226" t="s">
        <v>8141</v>
      </c>
      <c r="N686" s="226" t="s">
        <v>8152</v>
      </c>
      <c r="O686" s="232">
        <v>45877</v>
      </c>
      <c r="P686" s="232"/>
      <c r="Q686" s="232"/>
      <c r="R686" s="232"/>
      <c r="S686" s="226" t="s">
        <v>8230</v>
      </c>
      <c r="T686" s="229">
        <v>45877</v>
      </c>
      <c r="U686" s="232"/>
      <c r="V686" s="233"/>
      <c r="W686" s="233"/>
      <c r="X686" s="226" t="s">
        <v>8433</v>
      </c>
      <c r="Y686" s="229">
        <v>45877</v>
      </c>
      <c r="Z686" s="232">
        <v>45877</v>
      </c>
      <c r="AA686" s="232"/>
      <c r="AB686" s="232"/>
      <c r="AC686" s="234"/>
      <c r="AD686" s="232"/>
      <c r="AE686" s="253" t="str">
        <f>IF($N686=マイタスク!$U$5,"作業者","")&amp;IF($S686=マイタスク!$U$5,"ピアレビュー","")&amp;IF($X686=マイタスク!$U$5,"SVレビュー","")</f>
        <v/>
      </c>
      <c r="AF686" s="252">
        <f t="shared" si="21"/>
        <v>148</v>
      </c>
      <c r="AG686" s="9" t="s">
        <v>34</v>
      </c>
    </row>
    <row r="687" spans="2:33">
      <c r="B687" s="225">
        <v>675</v>
      </c>
      <c r="C687" s="226" t="s">
        <v>568</v>
      </c>
      <c r="D687" s="227" t="s">
        <v>569</v>
      </c>
      <c r="E687" s="228" t="s">
        <v>910</v>
      </c>
      <c r="F687" s="226" t="s">
        <v>911</v>
      </c>
      <c r="G687" s="226" t="s">
        <v>65</v>
      </c>
      <c r="H687" s="226" t="s">
        <v>66</v>
      </c>
      <c r="I687" s="229">
        <f t="shared" si="20"/>
        <v>0</v>
      </c>
      <c r="J687" s="232"/>
      <c r="K687" s="226" t="s">
        <v>9269</v>
      </c>
      <c r="L687" s="226" t="s">
        <v>911</v>
      </c>
      <c r="M687" s="226" t="s">
        <v>8141</v>
      </c>
      <c r="N687" s="226" t="s">
        <v>8208</v>
      </c>
      <c r="O687" s="232">
        <v>45513</v>
      </c>
      <c r="P687" s="232"/>
      <c r="Q687" s="232"/>
      <c r="R687" s="232"/>
      <c r="S687" s="226" t="s">
        <v>8433</v>
      </c>
      <c r="T687" s="229">
        <v>45513</v>
      </c>
      <c r="U687" s="232"/>
      <c r="V687" s="233"/>
      <c r="W687" s="233"/>
      <c r="X687" s="226" t="s">
        <v>8152</v>
      </c>
      <c r="Y687" s="229">
        <v>45513</v>
      </c>
      <c r="Z687" s="232">
        <v>45513</v>
      </c>
      <c r="AA687" s="232"/>
      <c r="AB687" s="232"/>
      <c r="AC687" s="234"/>
      <c r="AD687" s="232"/>
      <c r="AE687" s="253" t="str">
        <f>IF($N687=マイタスク!$U$5,"作業者","")&amp;IF($S687=マイタスク!$U$5,"ピアレビュー","")&amp;IF($X687=マイタスク!$U$5,"SVレビュー","")</f>
        <v/>
      </c>
      <c r="AF687" s="252">
        <f t="shared" si="21"/>
        <v>98</v>
      </c>
      <c r="AG687" s="9" t="s">
        <v>34</v>
      </c>
    </row>
    <row r="688" spans="2:33">
      <c r="B688" s="225">
        <v>676</v>
      </c>
      <c r="C688" s="226" t="s">
        <v>568</v>
      </c>
      <c r="D688" s="227" t="s">
        <v>569</v>
      </c>
      <c r="E688" s="228" t="s">
        <v>910</v>
      </c>
      <c r="F688" s="226" t="s">
        <v>911</v>
      </c>
      <c r="G688" s="226" t="s">
        <v>65</v>
      </c>
      <c r="H688" s="226" t="s">
        <v>66</v>
      </c>
      <c r="I688" s="229">
        <f t="shared" si="20"/>
        <v>0</v>
      </c>
      <c r="J688" s="232"/>
      <c r="K688" s="226" t="s">
        <v>9270</v>
      </c>
      <c r="L688" s="226" t="s">
        <v>9271</v>
      </c>
      <c r="M688" s="226" t="s">
        <v>8141</v>
      </c>
      <c r="N688" s="226" t="s">
        <v>8208</v>
      </c>
      <c r="O688" s="232">
        <v>45513</v>
      </c>
      <c r="P688" s="232"/>
      <c r="Q688" s="232"/>
      <c r="R688" s="232"/>
      <c r="S688" s="226" t="s">
        <v>8433</v>
      </c>
      <c r="T688" s="229">
        <v>45513</v>
      </c>
      <c r="U688" s="232"/>
      <c r="V688" s="233"/>
      <c r="W688" s="233"/>
      <c r="X688" s="226" t="s">
        <v>8152</v>
      </c>
      <c r="Y688" s="229">
        <v>45513</v>
      </c>
      <c r="Z688" s="232">
        <v>45513</v>
      </c>
      <c r="AA688" s="232"/>
      <c r="AB688" s="232"/>
      <c r="AC688" s="234"/>
      <c r="AD688" s="232"/>
      <c r="AE688" s="253" t="str">
        <f>IF($N688=マイタスク!$U$5,"作業者","")&amp;IF($S688=マイタスク!$U$5,"ピアレビュー","")&amp;IF($X688=マイタスク!$U$5,"SVレビュー","")</f>
        <v/>
      </c>
      <c r="AF688" s="252">
        <f t="shared" si="21"/>
        <v>98</v>
      </c>
      <c r="AG688" s="9" t="s">
        <v>34</v>
      </c>
    </row>
    <row r="689" spans="2:33">
      <c r="B689" s="225">
        <v>677</v>
      </c>
      <c r="C689" s="226" t="s">
        <v>568</v>
      </c>
      <c r="D689" s="227" t="s">
        <v>569</v>
      </c>
      <c r="E689" s="228" t="s">
        <v>912</v>
      </c>
      <c r="F689" s="226" t="s">
        <v>913</v>
      </c>
      <c r="G689" s="226" t="s">
        <v>65</v>
      </c>
      <c r="H689" s="226" t="s">
        <v>66</v>
      </c>
      <c r="I689" s="229">
        <f t="shared" si="20"/>
        <v>0</v>
      </c>
      <c r="J689" s="232"/>
      <c r="K689" s="226" t="s">
        <v>9272</v>
      </c>
      <c r="L689" s="226" t="s">
        <v>9273</v>
      </c>
      <c r="M689" s="226" t="s">
        <v>8141</v>
      </c>
      <c r="N689" s="226" t="s">
        <v>8164</v>
      </c>
      <c r="O689" s="232">
        <v>45183.375</v>
      </c>
      <c r="P689" s="232"/>
      <c r="Q689" s="232"/>
      <c r="R689" s="232"/>
      <c r="S689" s="226" t="s">
        <v>8181</v>
      </c>
      <c r="T689" s="229">
        <v>45184.375</v>
      </c>
      <c r="U689" s="232"/>
      <c r="V689" s="233"/>
      <c r="W689" s="233"/>
      <c r="X689" s="226" t="s">
        <v>8163</v>
      </c>
      <c r="Y689" s="229">
        <v>45184.375</v>
      </c>
      <c r="Z689" s="232">
        <v>45184.375</v>
      </c>
      <c r="AA689" s="232"/>
      <c r="AB689" s="232"/>
      <c r="AC689" s="234"/>
      <c r="AD689" s="232"/>
      <c r="AE689" s="253" t="str">
        <f>IF($N689=マイタスク!$U$5,"作業者","")&amp;IF($S689=マイタスク!$U$5,"ピアレビュー","")&amp;IF($X689=マイタスク!$U$5,"SVレビュー","")</f>
        <v/>
      </c>
      <c r="AF689" s="252">
        <f t="shared" si="21"/>
        <v>52</v>
      </c>
      <c r="AG689" s="9" t="s">
        <v>34</v>
      </c>
    </row>
    <row r="690" spans="2:33">
      <c r="B690" s="225">
        <v>678</v>
      </c>
      <c r="C690" s="226" t="s">
        <v>568</v>
      </c>
      <c r="D690" s="227" t="s">
        <v>569</v>
      </c>
      <c r="E690" s="228" t="s">
        <v>912</v>
      </c>
      <c r="F690" s="226" t="s">
        <v>913</v>
      </c>
      <c r="G690" s="226" t="s">
        <v>65</v>
      </c>
      <c r="H690" s="226" t="s">
        <v>66</v>
      </c>
      <c r="I690" s="229">
        <f t="shared" si="20"/>
        <v>0</v>
      </c>
      <c r="J690" s="232"/>
      <c r="K690" s="226" t="s">
        <v>9274</v>
      </c>
      <c r="L690" s="226" t="s">
        <v>9275</v>
      </c>
      <c r="M690" s="226" t="s">
        <v>8141</v>
      </c>
      <c r="N690" s="226" t="s">
        <v>8164</v>
      </c>
      <c r="O690" s="232">
        <v>45183.375</v>
      </c>
      <c r="P690" s="232"/>
      <c r="Q690" s="232"/>
      <c r="R690" s="232"/>
      <c r="S690" s="226" t="s">
        <v>8181</v>
      </c>
      <c r="T690" s="229">
        <v>45184.375</v>
      </c>
      <c r="U690" s="232"/>
      <c r="V690" s="233"/>
      <c r="W690" s="233"/>
      <c r="X690" s="226" t="s">
        <v>8163</v>
      </c>
      <c r="Y690" s="229">
        <v>45184.375</v>
      </c>
      <c r="Z690" s="232">
        <v>45184.375</v>
      </c>
      <c r="AA690" s="232"/>
      <c r="AB690" s="232"/>
      <c r="AC690" s="234"/>
      <c r="AD690" s="232"/>
      <c r="AE690" s="253" t="str">
        <f>IF($N690=マイタスク!$U$5,"作業者","")&amp;IF($S690=マイタスク!$U$5,"ピアレビュー","")&amp;IF($X690=マイタスク!$U$5,"SVレビュー","")</f>
        <v/>
      </c>
      <c r="AF690" s="252">
        <f t="shared" si="21"/>
        <v>52</v>
      </c>
      <c r="AG690" s="9" t="s">
        <v>34</v>
      </c>
    </row>
    <row r="691" spans="2:33">
      <c r="B691" s="225">
        <v>679</v>
      </c>
      <c r="C691" s="226" t="s">
        <v>568</v>
      </c>
      <c r="D691" s="227" t="s">
        <v>569</v>
      </c>
      <c r="E691" s="228" t="s">
        <v>914</v>
      </c>
      <c r="F691" s="226" t="s">
        <v>915</v>
      </c>
      <c r="G691" s="226" t="s">
        <v>65</v>
      </c>
      <c r="H691" s="226" t="s">
        <v>66</v>
      </c>
      <c r="I691" s="229">
        <f t="shared" si="20"/>
        <v>0</v>
      </c>
      <c r="J691" s="232"/>
      <c r="K691" s="226" t="s">
        <v>9276</v>
      </c>
      <c r="L691" s="226" t="s">
        <v>915</v>
      </c>
      <c r="M691" s="226" t="s">
        <v>8141</v>
      </c>
      <c r="N691" s="226" t="s">
        <v>8230</v>
      </c>
      <c r="O691" s="232">
        <v>45919</v>
      </c>
      <c r="P691" s="232"/>
      <c r="Q691" s="232"/>
      <c r="R691" s="232"/>
      <c r="S691" s="226" t="s">
        <v>8188</v>
      </c>
      <c r="T691" s="229">
        <v>45919</v>
      </c>
      <c r="U691" s="232"/>
      <c r="V691" s="233"/>
      <c r="W691" s="233"/>
      <c r="X691" s="226" t="s">
        <v>8433</v>
      </c>
      <c r="Y691" s="229">
        <v>45919</v>
      </c>
      <c r="Z691" s="232">
        <v>45919</v>
      </c>
      <c r="AA691" s="232"/>
      <c r="AB691" s="232"/>
      <c r="AC691" s="234"/>
      <c r="AD691" s="232"/>
      <c r="AE691" s="253" t="str">
        <f>IF($N691=マイタスク!$U$5,"作業者","")&amp;IF($S691=マイタスク!$U$5,"ピアレビュー","")&amp;IF($X691=マイタスク!$U$5,"SVレビュー","")</f>
        <v/>
      </c>
      <c r="AF691" s="252">
        <f t="shared" si="21"/>
        <v>153</v>
      </c>
      <c r="AG691" s="9" t="s">
        <v>34</v>
      </c>
    </row>
    <row r="692" spans="2:33">
      <c r="B692" s="225">
        <v>680</v>
      </c>
      <c r="C692" s="226" t="s">
        <v>568</v>
      </c>
      <c r="D692" s="227" t="s">
        <v>569</v>
      </c>
      <c r="E692" s="228" t="s">
        <v>916</v>
      </c>
      <c r="F692" s="226" t="s">
        <v>917</v>
      </c>
      <c r="G692" s="226" t="s">
        <v>65</v>
      </c>
      <c r="H692" s="226" t="s">
        <v>66</v>
      </c>
      <c r="I692" s="229">
        <f t="shared" si="20"/>
        <v>0</v>
      </c>
      <c r="J692" s="232"/>
      <c r="K692" s="226" t="s">
        <v>9277</v>
      </c>
      <c r="L692" s="226" t="s">
        <v>917</v>
      </c>
      <c r="M692" s="226" t="s">
        <v>8141</v>
      </c>
      <c r="N692" s="226" t="s">
        <v>8527</v>
      </c>
      <c r="O692" s="232">
        <v>45555</v>
      </c>
      <c r="P692" s="232"/>
      <c r="Q692" s="232"/>
      <c r="R692" s="232"/>
      <c r="S692" s="226" t="s">
        <v>8433</v>
      </c>
      <c r="T692" s="229">
        <v>45555</v>
      </c>
      <c r="U692" s="232"/>
      <c r="V692" s="233"/>
      <c r="W692" s="233"/>
      <c r="X692" s="226" t="s">
        <v>8152</v>
      </c>
      <c r="Y692" s="229">
        <v>45548</v>
      </c>
      <c r="Z692" s="232">
        <v>45548</v>
      </c>
      <c r="AA692" s="232"/>
      <c r="AB692" s="232"/>
      <c r="AC692" s="234"/>
      <c r="AD692" s="232"/>
      <c r="AE692" s="253" t="str">
        <f>IF($N692=マイタスク!$U$5,"作業者","")&amp;IF($S692=マイタスク!$U$5,"ピアレビュー","")&amp;IF($X692=マイタスク!$U$5,"SVレビュー","")</f>
        <v/>
      </c>
      <c r="AF692" s="252">
        <f t="shared" si="21"/>
        <v>104</v>
      </c>
      <c r="AG692" s="9" t="s">
        <v>34</v>
      </c>
    </row>
    <row r="693" spans="2:33">
      <c r="B693" s="225">
        <v>681</v>
      </c>
      <c r="C693" s="226" t="s">
        <v>568</v>
      </c>
      <c r="D693" s="227" t="s">
        <v>569</v>
      </c>
      <c r="E693" s="228" t="s">
        <v>916</v>
      </c>
      <c r="F693" s="226" t="s">
        <v>917</v>
      </c>
      <c r="G693" s="226" t="s">
        <v>65</v>
      </c>
      <c r="H693" s="226" t="s">
        <v>66</v>
      </c>
      <c r="I693" s="229">
        <f t="shared" si="20"/>
        <v>0</v>
      </c>
      <c r="J693" s="232"/>
      <c r="K693" s="226" t="s">
        <v>9278</v>
      </c>
      <c r="L693" s="226" t="s">
        <v>9279</v>
      </c>
      <c r="M693" s="226" t="s">
        <v>8141</v>
      </c>
      <c r="N693" s="226" t="s">
        <v>8527</v>
      </c>
      <c r="O693" s="232">
        <v>45555</v>
      </c>
      <c r="P693" s="232"/>
      <c r="Q693" s="232"/>
      <c r="R693" s="232"/>
      <c r="S693" s="226" t="s">
        <v>8433</v>
      </c>
      <c r="T693" s="229">
        <v>45555</v>
      </c>
      <c r="U693" s="232"/>
      <c r="V693" s="233"/>
      <c r="W693" s="233"/>
      <c r="X693" s="226" t="s">
        <v>8152</v>
      </c>
      <c r="Y693" s="229">
        <v>45548</v>
      </c>
      <c r="Z693" s="232">
        <v>45548</v>
      </c>
      <c r="AA693" s="232"/>
      <c r="AB693" s="232"/>
      <c r="AC693" s="234"/>
      <c r="AD693" s="232"/>
      <c r="AE693" s="253" t="str">
        <f>IF($N693=マイタスク!$U$5,"作業者","")&amp;IF($S693=マイタスク!$U$5,"ピアレビュー","")&amp;IF($X693=マイタスク!$U$5,"SVレビュー","")</f>
        <v/>
      </c>
      <c r="AF693" s="252">
        <f t="shared" si="21"/>
        <v>104</v>
      </c>
      <c r="AG693" s="9" t="s">
        <v>34</v>
      </c>
    </row>
    <row r="694" spans="2:33">
      <c r="B694" s="225">
        <v>682</v>
      </c>
      <c r="C694" s="226" t="s">
        <v>568</v>
      </c>
      <c r="D694" s="227" t="s">
        <v>569</v>
      </c>
      <c r="E694" s="228" t="s">
        <v>918</v>
      </c>
      <c r="F694" s="226" t="s">
        <v>919</v>
      </c>
      <c r="G694" s="226" t="s">
        <v>65</v>
      </c>
      <c r="H694" s="226" t="s">
        <v>66</v>
      </c>
      <c r="I694" s="229">
        <f t="shared" si="20"/>
        <v>0</v>
      </c>
      <c r="J694" s="232"/>
      <c r="K694" s="226" t="s">
        <v>9280</v>
      </c>
      <c r="L694" s="226" t="s">
        <v>9281</v>
      </c>
      <c r="M694" s="226" t="s">
        <v>8141</v>
      </c>
      <c r="N694" s="226" t="s">
        <v>8230</v>
      </c>
      <c r="O694" s="232">
        <v>44825.375</v>
      </c>
      <c r="P694" s="232"/>
      <c r="Q694" s="232"/>
      <c r="R694" s="232"/>
      <c r="S694" s="226" t="s">
        <v>8181</v>
      </c>
      <c r="T694" s="229">
        <v>44826.375</v>
      </c>
      <c r="U694" s="232"/>
      <c r="V694" s="233"/>
      <c r="W694" s="233"/>
      <c r="X694" s="226" t="s">
        <v>8165</v>
      </c>
      <c r="Y694" s="229">
        <v>44826.375</v>
      </c>
      <c r="Z694" s="232">
        <v>44826.375</v>
      </c>
      <c r="AA694" s="232"/>
      <c r="AB694" s="232"/>
      <c r="AC694" s="234"/>
      <c r="AD694" s="232"/>
      <c r="AE694" s="253" t="str">
        <f>IF($N694=マイタスク!$U$5,"作業者","")&amp;IF($S694=マイタスク!$U$5,"ピアレビュー","")&amp;IF($X694=マイタスク!$U$5,"SVレビュー","")</f>
        <v/>
      </c>
      <c r="AF694" s="252">
        <f t="shared" si="21"/>
        <v>2</v>
      </c>
      <c r="AG694" s="9" t="s">
        <v>34</v>
      </c>
    </row>
    <row r="695" spans="2:33">
      <c r="B695" s="225">
        <v>683</v>
      </c>
      <c r="C695" s="226" t="s">
        <v>568</v>
      </c>
      <c r="D695" s="227" t="s">
        <v>569</v>
      </c>
      <c r="E695" s="228" t="s">
        <v>918</v>
      </c>
      <c r="F695" s="226" t="s">
        <v>919</v>
      </c>
      <c r="G695" s="226" t="s">
        <v>65</v>
      </c>
      <c r="H695" s="226" t="s">
        <v>66</v>
      </c>
      <c r="I695" s="229">
        <f t="shared" si="20"/>
        <v>0</v>
      </c>
      <c r="J695" s="232"/>
      <c r="K695" s="226" t="s">
        <v>9282</v>
      </c>
      <c r="L695" s="226" t="s">
        <v>9283</v>
      </c>
      <c r="M695" s="226" t="s">
        <v>8141</v>
      </c>
      <c r="N695" s="226" t="s">
        <v>8230</v>
      </c>
      <c r="O695" s="232">
        <v>44826.375</v>
      </c>
      <c r="P695" s="232"/>
      <c r="Q695" s="232"/>
      <c r="R695" s="232"/>
      <c r="S695" s="226" t="s">
        <v>8181</v>
      </c>
      <c r="T695" s="229">
        <v>44826.375</v>
      </c>
      <c r="U695" s="232"/>
      <c r="V695" s="233"/>
      <c r="W695" s="233"/>
      <c r="X695" s="226" t="s">
        <v>8165</v>
      </c>
      <c r="Y695" s="229">
        <v>44826.375</v>
      </c>
      <c r="Z695" s="232">
        <v>44826.375</v>
      </c>
      <c r="AA695" s="232"/>
      <c r="AB695" s="232"/>
      <c r="AC695" s="234"/>
      <c r="AD695" s="232"/>
      <c r="AE695" s="253" t="str">
        <f>IF($N695=マイタスク!$U$5,"作業者","")&amp;IF($S695=マイタスク!$U$5,"ピアレビュー","")&amp;IF($X695=マイタスク!$U$5,"SVレビュー","")</f>
        <v/>
      </c>
      <c r="AF695" s="252">
        <f t="shared" si="21"/>
        <v>2</v>
      </c>
      <c r="AG695" s="9" t="s">
        <v>34</v>
      </c>
    </row>
    <row r="696" spans="2:33">
      <c r="B696" s="225">
        <v>684</v>
      </c>
      <c r="C696" s="226" t="s">
        <v>568</v>
      </c>
      <c r="D696" s="227" t="s">
        <v>569</v>
      </c>
      <c r="E696" s="228" t="s">
        <v>920</v>
      </c>
      <c r="F696" s="226" t="s">
        <v>919</v>
      </c>
      <c r="G696" s="226" t="s">
        <v>65</v>
      </c>
      <c r="H696" s="226" t="s">
        <v>66</v>
      </c>
      <c r="I696" s="229">
        <f t="shared" si="20"/>
        <v>0</v>
      </c>
      <c r="J696" s="232"/>
      <c r="K696" s="226" t="s">
        <v>9284</v>
      </c>
      <c r="L696" s="226" t="s">
        <v>9285</v>
      </c>
      <c r="M696" s="226" t="s">
        <v>8141</v>
      </c>
      <c r="N696" s="226" t="s">
        <v>8181</v>
      </c>
      <c r="O696" s="232">
        <v>45190.375</v>
      </c>
      <c r="P696" s="232"/>
      <c r="Q696" s="232"/>
      <c r="R696" s="232"/>
      <c r="S696" s="226" t="s">
        <v>8164</v>
      </c>
      <c r="T696" s="229">
        <v>45191.375</v>
      </c>
      <c r="U696" s="232"/>
      <c r="V696" s="233"/>
      <c r="W696" s="233"/>
      <c r="X696" s="226" t="s">
        <v>8163</v>
      </c>
      <c r="Y696" s="229">
        <v>45191.375</v>
      </c>
      <c r="Z696" s="232">
        <v>45191.375</v>
      </c>
      <c r="AA696" s="232"/>
      <c r="AB696" s="232"/>
      <c r="AC696" s="234"/>
      <c r="AD696" s="232"/>
      <c r="AE696" s="253" t="str">
        <f>IF($N696=マイタスク!$U$5,"作業者","")&amp;IF($S696=マイタスク!$U$5,"ピアレビュー","")&amp;IF($X696=マイタスク!$U$5,"SVレビュー","")</f>
        <v/>
      </c>
      <c r="AF696" s="252">
        <f t="shared" si="21"/>
        <v>53</v>
      </c>
      <c r="AG696" s="9" t="s">
        <v>34</v>
      </c>
    </row>
    <row r="697" spans="2:33">
      <c r="B697" s="225">
        <v>685</v>
      </c>
      <c r="C697" s="226" t="s">
        <v>568</v>
      </c>
      <c r="D697" s="227" t="s">
        <v>569</v>
      </c>
      <c r="E697" s="228" t="s">
        <v>920</v>
      </c>
      <c r="F697" s="226" t="s">
        <v>919</v>
      </c>
      <c r="G697" s="226" t="s">
        <v>65</v>
      </c>
      <c r="H697" s="226" t="s">
        <v>66</v>
      </c>
      <c r="I697" s="229">
        <f t="shared" si="20"/>
        <v>0</v>
      </c>
      <c r="J697" s="232"/>
      <c r="K697" s="226" t="s">
        <v>9286</v>
      </c>
      <c r="L697" s="226" t="s">
        <v>9287</v>
      </c>
      <c r="M697" s="226" t="s">
        <v>8141</v>
      </c>
      <c r="N697" s="226" t="s">
        <v>8181</v>
      </c>
      <c r="O697" s="232">
        <v>45191.375</v>
      </c>
      <c r="P697" s="232"/>
      <c r="Q697" s="232"/>
      <c r="R697" s="232"/>
      <c r="S697" s="226" t="s">
        <v>8164</v>
      </c>
      <c r="T697" s="229">
        <v>45191.375</v>
      </c>
      <c r="U697" s="232"/>
      <c r="V697" s="233"/>
      <c r="W697" s="233"/>
      <c r="X697" s="226" t="s">
        <v>8163</v>
      </c>
      <c r="Y697" s="229">
        <v>45191.375</v>
      </c>
      <c r="Z697" s="232">
        <v>45191.375</v>
      </c>
      <c r="AA697" s="232"/>
      <c r="AB697" s="232"/>
      <c r="AC697" s="234"/>
      <c r="AD697" s="232"/>
      <c r="AE697" s="253" t="str">
        <f>IF($N697=マイタスク!$U$5,"作業者","")&amp;IF($S697=マイタスク!$U$5,"ピアレビュー","")&amp;IF($X697=マイタスク!$U$5,"SVレビュー","")</f>
        <v/>
      </c>
      <c r="AF697" s="252">
        <f t="shared" si="21"/>
        <v>53</v>
      </c>
      <c r="AG697" s="9" t="s">
        <v>34</v>
      </c>
    </row>
    <row r="698" spans="2:33">
      <c r="B698" s="225">
        <v>686</v>
      </c>
      <c r="C698" s="226" t="s">
        <v>568</v>
      </c>
      <c r="D698" s="227" t="s">
        <v>569</v>
      </c>
      <c r="E698" s="228" t="s">
        <v>921</v>
      </c>
      <c r="F698" s="226" t="s">
        <v>922</v>
      </c>
      <c r="G698" s="226" t="s">
        <v>65</v>
      </c>
      <c r="H698" s="226" t="s">
        <v>66</v>
      </c>
      <c r="I698" s="229">
        <f t="shared" si="20"/>
        <v>0</v>
      </c>
      <c r="J698" s="232"/>
      <c r="K698" s="226" t="s">
        <v>9288</v>
      </c>
      <c r="L698" s="226" t="s">
        <v>922</v>
      </c>
      <c r="M698" s="226" t="s">
        <v>8141</v>
      </c>
      <c r="N698" s="226" t="s">
        <v>8433</v>
      </c>
      <c r="O698" s="232">
        <v>45926</v>
      </c>
      <c r="P698" s="232"/>
      <c r="Q698" s="232"/>
      <c r="R698" s="232"/>
      <c r="S698" s="226" t="s">
        <v>8164</v>
      </c>
      <c r="T698" s="229">
        <v>45926</v>
      </c>
      <c r="U698" s="232"/>
      <c r="V698" s="233"/>
      <c r="W698" s="233"/>
      <c r="X698" s="226" t="s">
        <v>8152</v>
      </c>
      <c r="Y698" s="229">
        <v>45926</v>
      </c>
      <c r="Z698" s="232">
        <v>45926</v>
      </c>
      <c r="AA698" s="232"/>
      <c r="AB698" s="232"/>
      <c r="AC698" s="234"/>
      <c r="AD698" s="232"/>
      <c r="AE698" s="253" t="str">
        <f>IF($N698=マイタスク!$U$5,"作業者","")&amp;IF($S698=マイタスク!$U$5,"ピアレビュー","")&amp;IF($X698=マイタスク!$U$5,"SVレビュー","")</f>
        <v/>
      </c>
      <c r="AF698" s="252">
        <f t="shared" si="21"/>
        <v>154</v>
      </c>
      <c r="AG698" s="9" t="s">
        <v>34</v>
      </c>
    </row>
    <row r="699" spans="2:33">
      <c r="B699" s="225">
        <v>687</v>
      </c>
      <c r="C699" s="226" t="s">
        <v>568</v>
      </c>
      <c r="D699" s="227" t="s">
        <v>569</v>
      </c>
      <c r="E699" s="228" t="s">
        <v>923</v>
      </c>
      <c r="F699" s="226" t="s">
        <v>924</v>
      </c>
      <c r="G699" s="226" t="s">
        <v>65</v>
      </c>
      <c r="H699" s="226" t="s">
        <v>66</v>
      </c>
      <c r="I699" s="229">
        <f t="shared" si="20"/>
        <v>0</v>
      </c>
      <c r="J699" s="232"/>
      <c r="K699" s="226" t="s">
        <v>9289</v>
      </c>
      <c r="L699" s="226" t="s">
        <v>924</v>
      </c>
      <c r="M699" s="226" t="s">
        <v>8141</v>
      </c>
      <c r="N699" s="226" t="s">
        <v>8230</v>
      </c>
      <c r="O699" s="232">
        <v>45562</v>
      </c>
      <c r="P699" s="232"/>
      <c r="Q699" s="232"/>
      <c r="R699" s="232"/>
      <c r="S699" s="226" t="s">
        <v>8164</v>
      </c>
      <c r="T699" s="229">
        <v>45562</v>
      </c>
      <c r="U699" s="232"/>
      <c r="V699" s="233"/>
      <c r="W699" s="233"/>
      <c r="X699" s="226" t="s">
        <v>8152</v>
      </c>
      <c r="Y699" s="229">
        <v>45562</v>
      </c>
      <c r="Z699" s="232">
        <v>45562</v>
      </c>
      <c r="AA699" s="232"/>
      <c r="AB699" s="232"/>
      <c r="AC699" s="234"/>
      <c r="AD699" s="232"/>
      <c r="AE699" s="253" t="str">
        <f>IF($N699=マイタスク!$U$5,"作業者","")&amp;IF($S699=マイタスク!$U$5,"ピアレビュー","")&amp;IF($X699=マイタスク!$U$5,"SVレビュー","")</f>
        <v/>
      </c>
      <c r="AF699" s="252">
        <f t="shared" si="21"/>
        <v>105</v>
      </c>
      <c r="AG699" s="9" t="s">
        <v>34</v>
      </c>
    </row>
    <row r="700" spans="2:33">
      <c r="B700" s="225">
        <v>688</v>
      </c>
      <c r="C700" s="226" t="s">
        <v>568</v>
      </c>
      <c r="D700" s="227" t="s">
        <v>569</v>
      </c>
      <c r="E700" s="228" t="s">
        <v>923</v>
      </c>
      <c r="F700" s="226" t="s">
        <v>924</v>
      </c>
      <c r="G700" s="226" t="s">
        <v>65</v>
      </c>
      <c r="H700" s="226" t="s">
        <v>66</v>
      </c>
      <c r="I700" s="229">
        <f t="shared" si="20"/>
        <v>0</v>
      </c>
      <c r="J700" s="232"/>
      <c r="K700" s="226" t="s">
        <v>9290</v>
      </c>
      <c r="L700" s="226" t="s">
        <v>9291</v>
      </c>
      <c r="M700" s="226" t="s">
        <v>8141</v>
      </c>
      <c r="N700" s="226" t="s">
        <v>8230</v>
      </c>
      <c r="O700" s="232">
        <v>45562</v>
      </c>
      <c r="P700" s="232"/>
      <c r="Q700" s="232"/>
      <c r="R700" s="232"/>
      <c r="S700" s="226" t="s">
        <v>8164</v>
      </c>
      <c r="T700" s="229">
        <v>45562</v>
      </c>
      <c r="U700" s="232"/>
      <c r="V700" s="233"/>
      <c r="W700" s="233"/>
      <c r="X700" s="226" t="s">
        <v>8152</v>
      </c>
      <c r="Y700" s="229">
        <v>45562</v>
      </c>
      <c r="Z700" s="232">
        <v>45562</v>
      </c>
      <c r="AA700" s="232"/>
      <c r="AB700" s="232"/>
      <c r="AC700" s="234"/>
      <c r="AD700" s="232"/>
      <c r="AE700" s="253" t="str">
        <f>IF($N700=マイタスク!$U$5,"作業者","")&amp;IF($S700=マイタスク!$U$5,"ピアレビュー","")&amp;IF($X700=マイタスク!$U$5,"SVレビュー","")</f>
        <v/>
      </c>
      <c r="AF700" s="252">
        <f t="shared" si="21"/>
        <v>105</v>
      </c>
      <c r="AG700" s="9" t="s">
        <v>34</v>
      </c>
    </row>
    <row r="701" spans="2:33">
      <c r="B701" s="225">
        <v>689</v>
      </c>
      <c r="C701" s="226" t="s">
        <v>568</v>
      </c>
      <c r="D701" s="227" t="s">
        <v>569</v>
      </c>
      <c r="E701" s="228" t="s">
        <v>925</v>
      </c>
      <c r="F701" s="226" t="s">
        <v>926</v>
      </c>
      <c r="G701" s="226" t="s">
        <v>65</v>
      </c>
      <c r="H701" s="226" t="s">
        <v>66</v>
      </c>
      <c r="I701" s="229">
        <f t="shared" si="20"/>
        <v>0</v>
      </c>
      <c r="J701" s="232"/>
      <c r="K701" s="226" t="s">
        <v>9292</v>
      </c>
      <c r="L701" s="226" t="s">
        <v>9293</v>
      </c>
      <c r="M701" s="226" t="s">
        <v>8141</v>
      </c>
      <c r="N701" s="226" t="s">
        <v>8181</v>
      </c>
      <c r="O701" s="232">
        <v>44833.375</v>
      </c>
      <c r="P701" s="232"/>
      <c r="Q701" s="232"/>
      <c r="R701" s="232"/>
      <c r="S701" s="226" t="s">
        <v>8164</v>
      </c>
      <c r="T701" s="229">
        <v>44834.375</v>
      </c>
      <c r="U701" s="232"/>
      <c r="V701" s="233"/>
      <c r="W701" s="233"/>
      <c r="X701" s="226" t="s">
        <v>8165</v>
      </c>
      <c r="Y701" s="229">
        <v>44834.375</v>
      </c>
      <c r="Z701" s="232">
        <v>44834.375</v>
      </c>
      <c r="AA701" s="232"/>
      <c r="AB701" s="232"/>
      <c r="AC701" s="234"/>
      <c r="AD701" s="232"/>
      <c r="AE701" s="253" t="str">
        <f>IF($N701=マイタスク!$U$5,"作業者","")&amp;IF($S701=マイタスク!$U$5,"ピアレビュー","")&amp;IF($X701=マイタスク!$U$5,"SVレビュー","")</f>
        <v/>
      </c>
      <c r="AF701" s="252">
        <f t="shared" si="21"/>
        <v>3</v>
      </c>
      <c r="AG701" s="9" t="s">
        <v>34</v>
      </c>
    </row>
    <row r="702" spans="2:33">
      <c r="B702" s="225">
        <v>690</v>
      </c>
      <c r="C702" s="226" t="s">
        <v>568</v>
      </c>
      <c r="D702" s="227" t="s">
        <v>569</v>
      </c>
      <c r="E702" s="228" t="s">
        <v>925</v>
      </c>
      <c r="F702" s="226" t="s">
        <v>926</v>
      </c>
      <c r="G702" s="226" t="s">
        <v>65</v>
      </c>
      <c r="H702" s="226" t="s">
        <v>66</v>
      </c>
      <c r="I702" s="229">
        <f t="shared" si="20"/>
        <v>0</v>
      </c>
      <c r="J702" s="232"/>
      <c r="K702" s="226" t="s">
        <v>9294</v>
      </c>
      <c r="L702" s="226" t="s">
        <v>9295</v>
      </c>
      <c r="M702" s="226" t="s">
        <v>8141</v>
      </c>
      <c r="N702" s="226" t="s">
        <v>8181</v>
      </c>
      <c r="O702" s="232">
        <v>44834.375</v>
      </c>
      <c r="P702" s="232"/>
      <c r="Q702" s="232"/>
      <c r="R702" s="232"/>
      <c r="S702" s="226" t="s">
        <v>8164</v>
      </c>
      <c r="T702" s="229">
        <v>44834.375</v>
      </c>
      <c r="U702" s="232"/>
      <c r="V702" s="233"/>
      <c r="W702" s="233"/>
      <c r="X702" s="226" t="s">
        <v>8165</v>
      </c>
      <c r="Y702" s="229">
        <v>44834.375</v>
      </c>
      <c r="Z702" s="232">
        <v>44834.375</v>
      </c>
      <c r="AA702" s="232"/>
      <c r="AB702" s="232"/>
      <c r="AC702" s="234"/>
      <c r="AD702" s="232"/>
      <c r="AE702" s="253" t="str">
        <f>IF($N702=マイタスク!$U$5,"作業者","")&amp;IF($S702=マイタスク!$U$5,"ピアレビュー","")&amp;IF($X702=マイタスク!$U$5,"SVレビュー","")</f>
        <v/>
      </c>
      <c r="AF702" s="252">
        <f t="shared" si="21"/>
        <v>3</v>
      </c>
      <c r="AG702" s="9" t="s">
        <v>34</v>
      </c>
    </row>
    <row r="703" spans="2:33">
      <c r="B703" s="225">
        <v>691</v>
      </c>
      <c r="C703" s="226" t="s">
        <v>568</v>
      </c>
      <c r="D703" s="227" t="s">
        <v>569</v>
      </c>
      <c r="E703" s="228" t="s">
        <v>927</v>
      </c>
      <c r="F703" s="226" t="s">
        <v>928</v>
      </c>
      <c r="G703" s="226" t="s">
        <v>65</v>
      </c>
      <c r="H703" s="226" t="s">
        <v>66</v>
      </c>
      <c r="I703" s="229">
        <f t="shared" si="20"/>
        <v>0</v>
      </c>
      <c r="J703" s="232"/>
      <c r="K703" s="226" t="s">
        <v>9296</v>
      </c>
      <c r="L703" s="226" t="s">
        <v>928</v>
      </c>
      <c r="M703" s="226" t="s">
        <v>8141</v>
      </c>
      <c r="N703" s="226" t="s">
        <v>8208</v>
      </c>
      <c r="O703" s="232">
        <v>45933</v>
      </c>
      <c r="P703" s="232"/>
      <c r="Q703" s="232"/>
      <c r="R703" s="232"/>
      <c r="S703" s="226" t="s">
        <v>8230</v>
      </c>
      <c r="T703" s="229">
        <v>45933</v>
      </c>
      <c r="U703" s="232"/>
      <c r="V703" s="233"/>
      <c r="W703" s="233"/>
      <c r="X703" s="226" t="s">
        <v>8152</v>
      </c>
      <c r="Y703" s="229">
        <v>45933</v>
      </c>
      <c r="Z703" s="232">
        <v>45933</v>
      </c>
      <c r="AA703" s="232"/>
      <c r="AB703" s="232"/>
      <c r="AC703" s="234"/>
      <c r="AD703" s="232"/>
      <c r="AE703" s="253" t="str">
        <f>IF($N703=マイタスク!$U$5,"作業者","")&amp;IF($S703=マイタスク!$U$5,"ピアレビュー","")&amp;IF($X703=マイタスク!$U$5,"SVレビュー","")</f>
        <v/>
      </c>
      <c r="AF703" s="252">
        <f t="shared" si="21"/>
        <v>155</v>
      </c>
      <c r="AG703" s="9" t="s">
        <v>34</v>
      </c>
    </row>
    <row r="704" spans="2:33">
      <c r="B704" s="225">
        <v>692</v>
      </c>
      <c r="C704" s="226" t="s">
        <v>568</v>
      </c>
      <c r="D704" s="227" t="s">
        <v>569</v>
      </c>
      <c r="E704" s="228" t="s">
        <v>929</v>
      </c>
      <c r="F704" s="226" t="s">
        <v>930</v>
      </c>
      <c r="G704" s="226" t="s">
        <v>65</v>
      </c>
      <c r="H704" s="226" t="s">
        <v>66</v>
      </c>
      <c r="I704" s="229">
        <f t="shared" si="20"/>
        <v>0</v>
      </c>
      <c r="J704" s="232"/>
      <c r="K704" s="226" t="s">
        <v>9297</v>
      </c>
      <c r="L704" s="226" t="s">
        <v>930</v>
      </c>
      <c r="M704" s="226" t="s">
        <v>8141</v>
      </c>
      <c r="N704" s="226" t="s">
        <v>8208</v>
      </c>
      <c r="O704" s="232">
        <v>45541</v>
      </c>
      <c r="P704" s="232"/>
      <c r="Q704" s="232"/>
      <c r="R704" s="232"/>
      <c r="S704" s="226" t="s">
        <v>8527</v>
      </c>
      <c r="T704" s="229">
        <v>45541</v>
      </c>
      <c r="U704" s="232"/>
      <c r="V704" s="233"/>
      <c r="W704" s="233"/>
      <c r="X704" s="226" t="s">
        <v>8152</v>
      </c>
      <c r="Y704" s="229">
        <v>45541</v>
      </c>
      <c r="Z704" s="232">
        <v>45541</v>
      </c>
      <c r="AA704" s="232"/>
      <c r="AB704" s="232"/>
      <c r="AC704" s="234"/>
      <c r="AD704" s="232"/>
      <c r="AE704" s="253" t="str">
        <f>IF($N704=マイタスク!$U$5,"作業者","")&amp;IF($S704=マイタスク!$U$5,"ピアレビュー","")&amp;IF($X704=マイタスク!$U$5,"SVレビュー","")</f>
        <v/>
      </c>
      <c r="AF704" s="252">
        <f t="shared" si="21"/>
        <v>102</v>
      </c>
      <c r="AG704" s="9" t="s">
        <v>34</v>
      </c>
    </row>
    <row r="705" spans="2:33">
      <c r="B705" s="225">
        <v>693</v>
      </c>
      <c r="C705" s="226" t="s">
        <v>568</v>
      </c>
      <c r="D705" s="227" t="s">
        <v>569</v>
      </c>
      <c r="E705" s="228" t="s">
        <v>929</v>
      </c>
      <c r="F705" s="226" t="s">
        <v>930</v>
      </c>
      <c r="G705" s="226" t="s">
        <v>65</v>
      </c>
      <c r="H705" s="226" t="s">
        <v>66</v>
      </c>
      <c r="I705" s="229">
        <f t="shared" si="20"/>
        <v>0</v>
      </c>
      <c r="J705" s="232"/>
      <c r="K705" s="226" t="s">
        <v>9298</v>
      </c>
      <c r="L705" s="226" t="s">
        <v>9299</v>
      </c>
      <c r="M705" s="226" t="s">
        <v>8141</v>
      </c>
      <c r="N705" s="226" t="s">
        <v>8208</v>
      </c>
      <c r="O705" s="232">
        <v>45541</v>
      </c>
      <c r="P705" s="232"/>
      <c r="Q705" s="232"/>
      <c r="R705" s="232"/>
      <c r="S705" s="226" t="s">
        <v>8527</v>
      </c>
      <c r="T705" s="229">
        <v>45541</v>
      </c>
      <c r="U705" s="232"/>
      <c r="V705" s="233"/>
      <c r="W705" s="233"/>
      <c r="X705" s="226" t="s">
        <v>8152</v>
      </c>
      <c r="Y705" s="229">
        <v>45541</v>
      </c>
      <c r="Z705" s="232">
        <v>45541</v>
      </c>
      <c r="AA705" s="232"/>
      <c r="AB705" s="232"/>
      <c r="AC705" s="234"/>
      <c r="AD705" s="232"/>
      <c r="AE705" s="253" t="str">
        <f>IF($N705=マイタスク!$U$5,"作業者","")&amp;IF($S705=マイタスク!$U$5,"ピアレビュー","")&amp;IF($X705=マイタスク!$U$5,"SVレビュー","")</f>
        <v/>
      </c>
      <c r="AF705" s="252">
        <f t="shared" si="21"/>
        <v>102</v>
      </c>
      <c r="AG705" s="9" t="s">
        <v>34</v>
      </c>
    </row>
    <row r="706" spans="2:33">
      <c r="B706" s="225">
        <v>694</v>
      </c>
      <c r="C706" s="226" t="s">
        <v>568</v>
      </c>
      <c r="D706" s="227" t="s">
        <v>569</v>
      </c>
      <c r="E706" s="228" t="s">
        <v>931</v>
      </c>
      <c r="F706" s="226" t="s">
        <v>930</v>
      </c>
      <c r="G706" s="226" t="s">
        <v>65</v>
      </c>
      <c r="H706" s="226" t="s">
        <v>66</v>
      </c>
      <c r="I706" s="229">
        <f t="shared" si="20"/>
        <v>0</v>
      </c>
      <c r="J706" s="232"/>
      <c r="K706" s="226" t="s">
        <v>9300</v>
      </c>
      <c r="L706" s="226" t="s">
        <v>930</v>
      </c>
      <c r="M706" s="226" t="s">
        <v>8141</v>
      </c>
      <c r="N706" s="226" t="s">
        <v>8164</v>
      </c>
      <c r="O706" s="232">
        <v>45905</v>
      </c>
      <c r="P706" s="232"/>
      <c r="Q706" s="232"/>
      <c r="R706" s="232"/>
      <c r="S706" s="226" t="s">
        <v>8208</v>
      </c>
      <c r="T706" s="229">
        <v>45905</v>
      </c>
      <c r="U706" s="232"/>
      <c r="V706" s="233"/>
      <c r="W706" s="233"/>
      <c r="X706" s="226" t="s">
        <v>8433</v>
      </c>
      <c r="Y706" s="229">
        <v>45905</v>
      </c>
      <c r="Z706" s="232">
        <v>45905</v>
      </c>
      <c r="AA706" s="232"/>
      <c r="AB706" s="232"/>
      <c r="AC706" s="234"/>
      <c r="AD706" s="232"/>
      <c r="AE706" s="253" t="str">
        <f>IF($N706=マイタスク!$U$5,"作業者","")&amp;IF($S706=マイタスク!$U$5,"ピアレビュー","")&amp;IF($X706=マイタスク!$U$5,"SVレビュー","")</f>
        <v/>
      </c>
      <c r="AF706" s="252">
        <f t="shared" si="21"/>
        <v>151</v>
      </c>
      <c r="AG706" s="9" t="s">
        <v>34</v>
      </c>
    </row>
    <row r="707" spans="2:33">
      <c r="B707" s="225">
        <v>695</v>
      </c>
      <c r="C707" s="226" t="s">
        <v>568</v>
      </c>
      <c r="D707" s="227" t="s">
        <v>569</v>
      </c>
      <c r="E707" s="228" t="s">
        <v>932</v>
      </c>
      <c r="F707" s="226" t="s">
        <v>933</v>
      </c>
      <c r="G707" s="226" t="s">
        <v>65</v>
      </c>
      <c r="H707" s="226" t="s">
        <v>66</v>
      </c>
      <c r="I707" s="229">
        <f t="shared" si="20"/>
        <v>0</v>
      </c>
      <c r="J707" s="232"/>
      <c r="K707" s="226" t="s">
        <v>9301</v>
      </c>
      <c r="L707" s="226" t="s">
        <v>933</v>
      </c>
      <c r="M707" s="226" t="s">
        <v>8141</v>
      </c>
      <c r="N707" s="226" t="s">
        <v>8230</v>
      </c>
      <c r="O707" s="232">
        <v>45561</v>
      </c>
      <c r="P707" s="232"/>
      <c r="Q707" s="232"/>
      <c r="R707" s="232"/>
      <c r="S707" s="226" t="s">
        <v>8208</v>
      </c>
      <c r="T707" s="229">
        <v>45561</v>
      </c>
      <c r="U707" s="232"/>
      <c r="V707" s="233"/>
      <c r="W707" s="233"/>
      <c r="X707" s="226" t="s">
        <v>8152</v>
      </c>
      <c r="Y707" s="229">
        <v>45569</v>
      </c>
      <c r="Z707" s="232">
        <v>45569</v>
      </c>
      <c r="AA707" s="232"/>
      <c r="AB707" s="232"/>
      <c r="AC707" s="234"/>
      <c r="AD707" s="232"/>
      <c r="AE707" s="253" t="str">
        <f>IF($N707=マイタスク!$U$5,"作業者","")&amp;IF($S707=マイタスク!$U$5,"ピアレビュー","")&amp;IF($X707=マイタスク!$U$5,"SVレビュー","")</f>
        <v/>
      </c>
      <c r="AF707" s="252">
        <f t="shared" si="21"/>
        <v>106</v>
      </c>
      <c r="AG707" s="9" t="s">
        <v>34</v>
      </c>
    </row>
    <row r="708" spans="2:33">
      <c r="B708" s="225">
        <v>696</v>
      </c>
      <c r="C708" s="226" t="s">
        <v>568</v>
      </c>
      <c r="D708" s="227" t="s">
        <v>569</v>
      </c>
      <c r="E708" s="228" t="s">
        <v>934</v>
      </c>
      <c r="F708" s="226" t="s">
        <v>935</v>
      </c>
      <c r="G708" s="226" t="s">
        <v>65</v>
      </c>
      <c r="H708" s="226" t="s">
        <v>66</v>
      </c>
      <c r="I708" s="229">
        <f t="shared" si="20"/>
        <v>0</v>
      </c>
      <c r="J708" s="232"/>
      <c r="K708" s="226" t="s">
        <v>9302</v>
      </c>
      <c r="L708" s="226" t="s">
        <v>9303</v>
      </c>
      <c r="M708" s="226" t="s">
        <v>8141</v>
      </c>
      <c r="N708" s="226" t="s">
        <v>8230</v>
      </c>
      <c r="O708" s="232">
        <v>45176.375</v>
      </c>
      <c r="P708" s="232"/>
      <c r="Q708" s="232"/>
      <c r="R708" s="232"/>
      <c r="S708" s="226" t="s">
        <v>8216</v>
      </c>
      <c r="T708" s="229">
        <v>45177.375</v>
      </c>
      <c r="U708" s="232"/>
      <c r="V708" s="233"/>
      <c r="W708" s="233"/>
      <c r="X708" s="226" t="s">
        <v>8163</v>
      </c>
      <c r="Y708" s="229">
        <v>45177.375</v>
      </c>
      <c r="Z708" s="232">
        <v>45177.375</v>
      </c>
      <c r="AA708" s="232"/>
      <c r="AB708" s="232"/>
      <c r="AC708" s="234"/>
      <c r="AD708" s="232"/>
      <c r="AE708" s="253" t="str">
        <f>IF($N708=マイタスク!$U$5,"作業者","")&amp;IF($S708=マイタスク!$U$5,"ピアレビュー","")&amp;IF($X708=マイタスク!$U$5,"SVレビュー","")</f>
        <v/>
      </c>
      <c r="AF708" s="252">
        <f t="shared" si="21"/>
        <v>51</v>
      </c>
      <c r="AG708" s="9" t="s">
        <v>34</v>
      </c>
    </row>
    <row r="709" spans="2:33">
      <c r="B709" s="225">
        <v>697</v>
      </c>
      <c r="C709" s="226" t="s">
        <v>568</v>
      </c>
      <c r="D709" s="227" t="s">
        <v>569</v>
      </c>
      <c r="E709" s="228" t="s">
        <v>934</v>
      </c>
      <c r="F709" s="226" t="s">
        <v>935</v>
      </c>
      <c r="G709" s="226" t="s">
        <v>65</v>
      </c>
      <c r="H709" s="226" t="s">
        <v>66</v>
      </c>
      <c r="I709" s="229">
        <f t="shared" si="20"/>
        <v>0</v>
      </c>
      <c r="J709" s="232"/>
      <c r="K709" s="226" t="s">
        <v>9304</v>
      </c>
      <c r="L709" s="226" t="s">
        <v>9305</v>
      </c>
      <c r="M709" s="226" t="s">
        <v>8141</v>
      </c>
      <c r="N709" s="226" t="s">
        <v>8230</v>
      </c>
      <c r="O709" s="232">
        <v>45176.375</v>
      </c>
      <c r="P709" s="232"/>
      <c r="Q709" s="232"/>
      <c r="R709" s="232"/>
      <c r="S709" s="226" t="s">
        <v>8216</v>
      </c>
      <c r="T709" s="229">
        <v>45177.375</v>
      </c>
      <c r="U709" s="232"/>
      <c r="V709" s="233"/>
      <c r="W709" s="233"/>
      <c r="X709" s="226" t="s">
        <v>8163</v>
      </c>
      <c r="Y709" s="229">
        <v>45177.375</v>
      </c>
      <c r="Z709" s="232">
        <v>45177.375</v>
      </c>
      <c r="AA709" s="232"/>
      <c r="AB709" s="232"/>
      <c r="AC709" s="234"/>
      <c r="AD709" s="232"/>
      <c r="AE709" s="253" t="str">
        <f>IF($N709=マイタスク!$U$5,"作業者","")&amp;IF($S709=マイタスク!$U$5,"ピアレビュー","")&amp;IF($X709=マイタスク!$U$5,"SVレビュー","")</f>
        <v/>
      </c>
      <c r="AF709" s="252">
        <f t="shared" si="21"/>
        <v>51</v>
      </c>
      <c r="AG709" s="9" t="s">
        <v>34</v>
      </c>
    </row>
    <row r="710" spans="2:33">
      <c r="B710" s="225">
        <v>698</v>
      </c>
      <c r="C710" s="226" t="s">
        <v>568</v>
      </c>
      <c r="D710" s="227" t="s">
        <v>569</v>
      </c>
      <c r="E710" s="228" t="s">
        <v>936</v>
      </c>
      <c r="F710" s="226" t="s">
        <v>937</v>
      </c>
      <c r="G710" s="226" t="s">
        <v>65</v>
      </c>
      <c r="H710" s="226" t="s">
        <v>66</v>
      </c>
      <c r="I710" s="229">
        <f t="shared" si="20"/>
        <v>0</v>
      </c>
      <c r="J710" s="232"/>
      <c r="K710" s="226" t="s">
        <v>9306</v>
      </c>
      <c r="L710" s="226" t="s">
        <v>937</v>
      </c>
      <c r="M710" s="226" t="s">
        <v>8141</v>
      </c>
      <c r="N710" s="226" t="s">
        <v>8208</v>
      </c>
      <c r="O710" s="232">
        <v>45912</v>
      </c>
      <c r="P710" s="232"/>
      <c r="Q710" s="232"/>
      <c r="R710" s="232"/>
      <c r="S710" s="226" t="s">
        <v>8230</v>
      </c>
      <c r="T710" s="229">
        <v>45912</v>
      </c>
      <c r="U710" s="232"/>
      <c r="V710" s="233"/>
      <c r="W710" s="233"/>
      <c r="X710" s="226" t="s">
        <v>8433</v>
      </c>
      <c r="Y710" s="229">
        <v>45912</v>
      </c>
      <c r="Z710" s="232">
        <v>45912</v>
      </c>
      <c r="AA710" s="232"/>
      <c r="AB710" s="232"/>
      <c r="AC710" s="234"/>
      <c r="AD710" s="232"/>
      <c r="AE710" s="253" t="str">
        <f>IF($N710=マイタスク!$U$5,"作業者","")&amp;IF($S710=マイタスク!$U$5,"ピアレビュー","")&amp;IF($X710=マイタスク!$U$5,"SVレビュー","")</f>
        <v/>
      </c>
      <c r="AF710" s="252">
        <f t="shared" si="21"/>
        <v>152</v>
      </c>
      <c r="AG710" s="9" t="s">
        <v>34</v>
      </c>
    </row>
    <row r="711" spans="2:33">
      <c r="B711" s="225">
        <v>699</v>
      </c>
      <c r="C711" s="226" t="s">
        <v>568</v>
      </c>
      <c r="D711" s="227" t="s">
        <v>569</v>
      </c>
      <c r="E711" s="228" t="s">
        <v>938</v>
      </c>
      <c r="F711" s="226" t="s">
        <v>939</v>
      </c>
      <c r="G711" s="226" t="s">
        <v>65</v>
      </c>
      <c r="H711" s="226" t="s">
        <v>66</v>
      </c>
      <c r="I711" s="229">
        <f t="shared" si="20"/>
        <v>0</v>
      </c>
      <c r="J711" s="232"/>
      <c r="K711" s="226" t="s">
        <v>9307</v>
      </c>
      <c r="L711" s="226" t="s">
        <v>939</v>
      </c>
      <c r="M711" s="226" t="s">
        <v>8141</v>
      </c>
      <c r="N711" s="226" t="s">
        <v>8230</v>
      </c>
      <c r="O711" s="232">
        <v>45548</v>
      </c>
      <c r="P711" s="232"/>
      <c r="Q711" s="232"/>
      <c r="R711" s="232"/>
      <c r="S711" s="226" t="s">
        <v>8208</v>
      </c>
      <c r="T711" s="229">
        <v>45548</v>
      </c>
      <c r="U711" s="232"/>
      <c r="V711" s="233"/>
      <c r="W711" s="233"/>
      <c r="X711" s="226" t="s">
        <v>8152</v>
      </c>
      <c r="Y711" s="229">
        <v>45548</v>
      </c>
      <c r="Z711" s="232">
        <v>45548</v>
      </c>
      <c r="AA711" s="232"/>
      <c r="AB711" s="232"/>
      <c r="AC711" s="234"/>
      <c r="AD711" s="232"/>
      <c r="AE711" s="253" t="str">
        <f>IF($N711=マイタスク!$U$5,"作業者","")&amp;IF($S711=マイタスク!$U$5,"ピアレビュー","")&amp;IF($X711=マイタスク!$U$5,"SVレビュー","")</f>
        <v/>
      </c>
      <c r="AF711" s="252">
        <f t="shared" si="21"/>
        <v>103</v>
      </c>
      <c r="AG711" s="9" t="s">
        <v>34</v>
      </c>
    </row>
    <row r="712" spans="2:33">
      <c r="B712" s="225">
        <v>700</v>
      </c>
      <c r="C712" s="226" t="s">
        <v>249</v>
      </c>
      <c r="D712" s="227" t="s">
        <v>250</v>
      </c>
      <c r="E712" s="228" t="s">
        <v>940</v>
      </c>
      <c r="F712" s="226" t="s">
        <v>941</v>
      </c>
      <c r="G712" s="226" t="s">
        <v>65</v>
      </c>
      <c r="H712" s="226" t="s">
        <v>66</v>
      </c>
      <c r="I712" s="229">
        <f t="shared" si="20"/>
        <v>0</v>
      </c>
      <c r="J712" s="232"/>
      <c r="K712" s="226" t="s">
        <v>9308</v>
      </c>
      <c r="L712" s="226" t="s">
        <v>941</v>
      </c>
      <c r="M712" s="226" t="s">
        <v>8141</v>
      </c>
      <c r="N712" s="226" t="s">
        <v>8527</v>
      </c>
      <c r="O712" s="232">
        <v>45555</v>
      </c>
      <c r="P712" s="232"/>
      <c r="Q712" s="232"/>
      <c r="R712" s="232"/>
      <c r="S712" s="226" t="s">
        <v>8433</v>
      </c>
      <c r="T712" s="229">
        <v>45576</v>
      </c>
      <c r="U712" s="232"/>
      <c r="V712" s="233"/>
      <c r="W712" s="233"/>
      <c r="X712" s="226" t="s">
        <v>8152</v>
      </c>
      <c r="Y712" s="229">
        <v>45576</v>
      </c>
      <c r="Z712" s="232">
        <v>45576</v>
      </c>
      <c r="AA712" s="232"/>
      <c r="AB712" s="232"/>
      <c r="AC712" s="234"/>
      <c r="AD712" s="232"/>
      <c r="AE712" s="253" t="str">
        <f>IF($N712=マイタスク!$U$5,"作業者","")&amp;IF($S712=マイタスク!$U$5,"ピアレビュー","")&amp;IF($X712=マイタスク!$U$5,"SVレビュー","")</f>
        <v/>
      </c>
      <c r="AF712" s="252">
        <f t="shared" si="21"/>
        <v>214</v>
      </c>
      <c r="AG712" s="9" t="s">
        <v>34</v>
      </c>
    </row>
    <row r="713" spans="2:33">
      <c r="B713" s="225">
        <v>701</v>
      </c>
      <c r="C713" s="226" t="s">
        <v>249</v>
      </c>
      <c r="D713" s="227" t="s">
        <v>250</v>
      </c>
      <c r="E713" s="228" t="s">
        <v>942</v>
      </c>
      <c r="F713" s="226" t="s">
        <v>943</v>
      </c>
      <c r="G713" s="226" t="s">
        <v>65</v>
      </c>
      <c r="H713" s="226" t="s">
        <v>66</v>
      </c>
      <c r="I713" s="229">
        <f t="shared" si="20"/>
        <v>0</v>
      </c>
      <c r="J713" s="232"/>
      <c r="K713" s="226" t="s">
        <v>9309</v>
      </c>
      <c r="L713" s="226" t="s">
        <v>943</v>
      </c>
      <c r="M713" s="226" t="s">
        <v>8141</v>
      </c>
      <c r="N713" s="226" t="s">
        <v>8164</v>
      </c>
      <c r="O713" s="232">
        <v>45755</v>
      </c>
      <c r="P713" s="232"/>
      <c r="Q713" s="232"/>
      <c r="R713" s="232"/>
      <c r="S713" s="226" t="s">
        <v>8208</v>
      </c>
      <c r="T713" s="229">
        <v>45758</v>
      </c>
      <c r="U713" s="232"/>
      <c r="V713" s="233"/>
      <c r="W713" s="233"/>
      <c r="X713" s="226" t="s">
        <v>8433</v>
      </c>
      <c r="Y713" s="229">
        <v>45758</v>
      </c>
      <c r="Z713" s="232">
        <v>45758</v>
      </c>
      <c r="AA713" s="232"/>
      <c r="AB713" s="232"/>
      <c r="AC713" s="234"/>
      <c r="AD713" s="232"/>
      <c r="AE713" s="253" t="str">
        <f>IF($N713=マイタスク!$U$5,"作業者","")&amp;IF($S713=マイタスク!$U$5,"ピアレビュー","")&amp;IF($X713=マイタスク!$U$5,"SVレビュー","")</f>
        <v/>
      </c>
      <c r="AF713" s="252">
        <f t="shared" si="21"/>
        <v>494</v>
      </c>
      <c r="AG713" s="9" t="s">
        <v>34</v>
      </c>
    </row>
    <row r="714" spans="2:33">
      <c r="B714" s="225">
        <v>702</v>
      </c>
      <c r="C714" s="226" t="s">
        <v>71</v>
      </c>
      <c r="D714" s="227" t="s">
        <v>72</v>
      </c>
      <c r="E714" s="228" t="s">
        <v>944</v>
      </c>
      <c r="F714" s="226" t="s">
        <v>945</v>
      </c>
      <c r="G714" s="226" t="s">
        <v>65</v>
      </c>
      <c r="H714" s="226" t="s">
        <v>66</v>
      </c>
      <c r="I714" s="229">
        <f t="shared" si="20"/>
        <v>0</v>
      </c>
      <c r="J714" s="232"/>
      <c r="K714" s="226" t="s">
        <v>9310</v>
      </c>
      <c r="L714" s="226" t="s">
        <v>945</v>
      </c>
      <c r="M714" s="226" t="s">
        <v>8141</v>
      </c>
      <c r="N714" s="226" t="s">
        <v>8164</v>
      </c>
      <c r="O714" s="232">
        <v>45982</v>
      </c>
      <c r="P714" s="232"/>
      <c r="Q714" s="232"/>
      <c r="R714" s="232"/>
      <c r="S714" s="226" t="s">
        <v>8230</v>
      </c>
      <c r="T714" s="229">
        <v>45989</v>
      </c>
      <c r="U714" s="232"/>
      <c r="V714" s="233"/>
      <c r="W714" s="233"/>
      <c r="X714" s="226" t="s">
        <v>8152</v>
      </c>
      <c r="Y714" s="229">
        <v>45989</v>
      </c>
      <c r="Z714" s="232">
        <v>45989</v>
      </c>
      <c r="AA714" s="232"/>
      <c r="AB714" s="232"/>
      <c r="AC714" s="234"/>
      <c r="AD714" s="232"/>
      <c r="AE714" s="253" t="str">
        <f>IF($N714=マイタスク!$U$5,"作業者","")&amp;IF($S714=マイタスク!$U$5,"ピアレビュー","")&amp;IF($X714=マイタスク!$U$5,"SVレビュー","")</f>
        <v/>
      </c>
      <c r="AF714" s="252">
        <f t="shared" si="21"/>
        <v>1716</v>
      </c>
      <c r="AG714" s="9" t="s">
        <v>34</v>
      </c>
    </row>
    <row r="715" spans="2:33">
      <c r="B715" s="225">
        <v>703</v>
      </c>
      <c r="C715" s="226" t="s">
        <v>103</v>
      </c>
      <c r="D715" s="227" t="s">
        <v>104</v>
      </c>
      <c r="E715" s="228" t="s">
        <v>946</v>
      </c>
      <c r="F715" s="226" t="s">
        <v>947</v>
      </c>
      <c r="G715" s="226" t="s">
        <v>65</v>
      </c>
      <c r="H715" s="226" t="s">
        <v>66</v>
      </c>
      <c r="I715" s="229">
        <f t="shared" si="20"/>
        <v>0</v>
      </c>
      <c r="J715" s="232"/>
      <c r="K715" s="226" t="s">
        <v>9311</v>
      </c>
      <c r="L715" s="226" t="s">
        <v>9312</v>
      </c>
      <c r="M715" s="226" t="s">
        <v>8141</v>
      </c>
      <c r="N715" s="226" t="s">
        <v>8178</v>
      </c>
      <c r="O715" s="232">
        <v>45191.375</v>
      </c>
      <c r="P715" s="232"/>
      <c r="Q715" s="232"/>
      <c r="R715" s="232"/>
      <c r="S715" s="226" t="s">
        <v>8159</v>
      </c>
      <c r="T715" s="229">
        <v>45191.375</v>
      </c>
      <c r="U715" s="232"/>
      <c r="V715" s="233"/>
      <c r="W715" s="233"/>
      <c r="X715" s="226" t="s">
        <v>8160</v>
      </c>
      <c r="Y715" s="229">
        <v>45198.375</v>
      </c>
      <c r="Z715" s="232">
        <v>45198.375</v>
      </c>
      <c r="AA715" s="232"/>
      <c r="AB715" s="232"/>
      <c r="AC715" s="234"/>
      <c r="AD715" s="232"/>
      <c r="AE715" s="253" t="str">
        <f>IF($N715=マイタスク!$U$5,"作業者","")&amp;IF($S715=マイタスク!$U$5,"ピアレビュー","")&amp;IF($X715=マイタスク!$U$5,"SVレビュー","")</f>
        <v/>
      </c>
      <c r="AF715" s="252">
        <f t="shared" si="21"/>
        <v>281</v>
      </c>
      <c r="AG715" s="9" t="s">
        <v>34</v>
      </c>
    </row>
    <row r="716" spans="2:33">
      <c r="B716" s="225">
        <v>704</v>
      </c>
      <c r="C716" s="226" t="s">
        <v>103</v>
      </c>
      <c r="D716" s="227" t="s">
        <v>104</v>
      </c>
      <c r="E716" s="228" t="s">
        <v>948</v>
      </c>
      <c r="F716" s="226" t="s">
        <v>949</v>
      </c>
      <c r="G716" s="226" t="s">
        <v>65</v>
      </c>
      <c r="H716" s="226" t="s">
        <v>66</v>
      </c>
      <c r="I716" s="229">
        <f t="shared" si="20"/>
        <v>0</v>
      </c>
      <c r="J716" s="232"/>
      <c r="K716" s="226" t="s">
        <v>9313</v>
      </c>
      <c r="L716" s="226" t="s">
        <v>949</v>
      </c>
      <c r="M716" s="226" t="s">
        <v>8141</v>
      </c>
      <c r="N716" s="226" t="s">
        <v>8241</v>
      </c>
      <c r="O716" s="232">
        <v>44837.375</v>
      </c>
      <c r="P716" s="232"/>
      <c r="Q716" s="232"/>
      <c r="R716" s="232"/>
      <c r="S716" s="226" t="s">
        <v>8224</v>
      </c>
      <c r="T716" s="229">
        <v>44837.375</v>
      </c>
      <c r="U716" s="232"/>
      <c r="V716" s="233"/>
      <c r="W716" s="233"/>
      <c r="X716" s="226" t="s">
        <v>8160</v>
      </c>
      <c r="Y716" s="229">
        <v>44837.375</v>
      </c>
      <c r="Z716" s="232">
        <v>44865.375</v>
      </c>
      <c r="AA716" s="232"/>
      <c r="AB716" s="232"/>
      <c r="AC716" s="234"/>
      <c r="AD716" s="232"/>
      <c r="AE716" s="253" t="str">
        <f>IF($N716=マイタスク!$U$5,"作業者","")&amp;IF($S716=マイタスク!$U$5,"ピアレビュー","")&amp;IF($X716=マイタスク!$U$5,"SVレビュー","")</f>
        <v/>
      </c>
      <c r="AF716" s="252">
        <f t="shared" si="21"/>
        <v>58</v>
      </c>
      <c r="AG716" s="9" t="s">
        <v>34</v>
      </c>
    </row>
    <row r="717" spans="2:33">
      <c r="B717" s="225">
        <v>705</v>
      </c>
      <c r="C717" s="226" t="s">
        <v>544</v>
      </c>
      <c r="D717" s="227" t="s">
        <v>545</v>
      </c>
      <c r="E717" s="228" t="s">
        <v>950</v>
      </c>
      <c r="F717" s="226" t="s">
        <v>951</v>
      </c>
      <c r="G717" s="226" t="s">
        <v>65</v>
      </c>
      <c r="H717" s="226" t="s">
        <v>66</v>
      </c>
      <c r="I717" s="229">
        <f t="shared" ref="I717:I780" si="22">$Q717</f>
        <v>0</v>
      </c>
      <c r="J717" s="232"/>
      <c r="K717" s="226" t="s">
        <v>9314</v>
      </c>
      <c r="L717" s="226" t="s">
        <v>951</v>
      </c>
      <c r="M717" s="226" t="s">
        <v>8141</v>
      </c>
      <c r="N717" s="226" t="s">
        <v>8160</v>
      </c>
      <c r="O717" s="232">
        <v>44845.375</v>
      </c>
      <c r="P717" s="232"/>
      <c r="Q717" s="232"/>
      <c r="R717" s="232"/>
      <c r="S717" s="226"/>
      <c r="T717" s="229"/>
      <c r="U717" s="232"/>
      <c r="V717" s="233"/>
      <c r="W717" s="233"/>
      <c r="X717" s="226" t="s">
        <v>8179</v>
      </c>
      <c r="Y717" s="229">
        <v>44848.375</v>
      </c>
      <c r="Z717" s="232">
        <v>44848.375</v>
      </c>
      <c r="AA717" s="232"/>
      <c r="AB717" s="232"/>
      <c r="AC717" s="234"/>
      <c r="AD717" s="232"/>
      <c r="AE717" s="253" t="str">
        <f>IF($N717=マイタスク!$U$5,"作業者","")&amp;IF($S717=マイタスク!$U$5,"ピアレビュー","")&amp;IF($X717=マイタスク!$U$5,"SVレビュー","")</f>
        <v/>
      </c>
      <c r="AF717" s="252">
        <f t="shared" ref="AF717:AF780" si="23">VALUE(RIGHT($E717,4))</f>
        <v>21</v>
      </c>
      <c r="AG717" s="9" t="s">
        <v>34</v>
      </c>
    </row>
    <row r="718" spans="2:33">
      <c r="B718" s="225">
        <v>706</v>
      </c>
      <c r="C718" s="226" t="s">
        <v>544</v>
      </c>
      <c r="D718" s="227" t="s">
        <v>545</v>
      </c>
      <c r="E718" s="228" t="s">
        <v>952</v>
      </c>
      <c r="F718" s="226" t="s">
        <v>953</v>
      </c>
      <c r="G718" s="226" t="s">
        <v>65</v>
      </c>
      <c r="H718" s="226" t="s">
        <v>66</v>
      </c>
      <c r="I718" s="229">
        <f t="shared" si="22"/>
        <v>0</v>
      </c>
      <c r="J718" s="232"/>
      <c r="K718" s="226" t="s">
        <v>9315</v>
      </c>
      <c r="L718" s="226" t="s">
        <v>953</v>
      </c>
      <c r="M718" s="226" t="s">
        <v>8141</v>
      </c>
      <c r="N718" s="226" t="s">
        <v>8160</v>
      </c>
      <c r="O718" s="232">
        <v>44851.375</v>
      </c>
      <c r="P718" s="232"/>
      <c r="Q718" s="232"/>
      <c r="R718" s="232"/>
      <c r="S718" s="226"/>
      <c r="T718" s="229"/>
      <c r="U718" s="232"/>
      <c r="V718" s="233"/>
      <c r="W718" s="233"/>
      <c r="X718" s="226" t="s">
        <v>8179</v>
      </c>
      <c r="Y718" s="229">
        <v>44855.375</v>
      </c>
      <c r="Z718" s="232">
        <v>44855.375</v>
      </c>
      <c r="AA718" s="232"/>
      <c r="AB718" s="232"/>
      <c r="AC718" s="234"/>
      <c r="AD718" s="232"/>
      <c r="AE718" s="253" t="str">
        <f>IF($N718=マイタスク!$U$5,"作業者","")&amp;IF($S718=マイタスク!$U$5,"ピアレビュー","")&amp;IF($X718=マイタスク!$U$5,"SVレビュー","")</f>
        <v/>
      </c>
      <c r="AF718" s="252">
        <f t="shared" si="23"/>
        <v>25</v>
      </c>
      <c r="AG718" s="9" t="s">
        <v>34</v>
      </c>
    </row>
    <row r="719" spans="2:33">
      <c r="B719" s="225">
        <v>707</v>
      </c>
      <c r="C719" s="226" t="s">
        <v>544</v>
      </c>
      <c r="D719" s="227" t="s">
        <v>545</v>
      </c>
      <c r="E719" s="228" t="s">
        <v>954</v>
      </c>
      <c r="F719" s="226" t="s">
        <v>955</v>
      </c>
      <c r="G719" s="226" t="s">
        <v>65</v>
      </c>
      <c r="H719" s="226" t="s">
        <v>66</v>
      </c>
      <c r="I719" s="229">
        <f t="shared" si="22"/>
        <v>0</v>
      </c>
      <c r="J719" s="232"/>
      <c r="K719" s="226" t="s">
        <v>9316</v>
      </c>
      <c r="L719" s="226" t="s">
        <v>955</v>
      </c>
      <c r="M719" s="226" t="s">
        <v>8141</v>
      </c>
      <c r="N719" s="226" t="s">
        <v>8160</v>
      </c>
      <c r="O719" s="232">
        <v>44858.375</v>
      </c>
      <c r="P719" s="232"/>
      <c r="Q719" s="232"/>
      <c r="R719" s="232"/>
      <c r="S719" s="226"/>
      <c r="T719" s="229"/>
      <c r="U719" s="232"/>
      <c r="V719" s="233"/>
      <c r="W719" s="233"/>
      <c r="X719" s="226" t="s">
        <v>8179</v>
      </c>
      <c r="Y719" s="229">
        <v>44862.375</v>
      </c>
      <c r="Z719" s="232">
        <v>44862.375</v>
      </c>
      <c r="AA719" s="232"/>
      <c r="AB719" s="232"/>
      <c r="AC719" s="234"/>
      <c r="AD719" s="232"/>
      <c r="AE719" s="253" t="str">
        <f>IF($N719=マイタスク!$U$5,"作業者","")&amp;IF($S719=マイタスク!$U$5,"ピアレビュー","")&amp;IF($X719=マイタスク!$U$5,"SVレビュー","")</f>
        <v/>
      </c>
      <c r="AF719" s="252">
        <f t="shared" si="23"/>
        <v>30</v>
      </c>
      <c r="AG719" s="9" t="s">
        <v>34</v>
      </c>
    </row>
    <row r="720" spans="2:33">
      <c r="B720" s="225">
        <v>708</v>
      </c>
      <c r="C720" s="226" t="s">
        <v>544</v>
      </c>
      <c r="D720" s="227" t="s">
        <v>545</v>
      </c>
      <c r="E720" s="228" t="s">
        <v>956</v>
      </c>
      <c r="F720" s="226" t="s">
        <v>957</v>
      </c>
      <c r="G720" s="226" t="s">
        <v>65</v>
      </c>
      <c r="H720" s="226" t="s">
        <v>66</v>
      </c>
      <c r="I720" s="229">
        <f t="shared" si="22"/>
        <v>0</v>
      </c>
      <c r="J720" s="232"/>
      <c r="K720" s="226" t="s">
        <v>9317</v>
      </c>
      <c r="L720" s="226" t="s">
        <v>957</v>
      </c>
      <c r="M720" s="226" t="s">
        <v>8141</v>
      </c>
      <c r="N720" s="226" t="s">
        <v>8160</v>
      </c>
      <c r="O720" s="232">
        <v>44865.375</v>
      </c>
      <c r="P720" s="232"/>
      <c r="Q720" s="232"/>
      <c r="R720" s="232"/>
      <c r="S720" s="226"/>
      <c r="T720" s="229"/>
      <c r="U720" s="232"/>
      <c r="V720" s="233"/>
      <c r="W720" s="233"/>
      <c r="X720" s="226" t="s">
        <v>8179</v>
      </c>
      <c r="Y720" s="229">
        <v>44867.375</v>
      </c>
      <c r="Z720" s="232">
        <v>44867.375</v>
      </c>
      <c r="AA720" s="232"/>
      <c r="AB720" s="232"/>
      <c r="AC720" s="234"/>
      <c r="AD720" s="232"/>
      <c r="AE720" s="253" t="str">
        <f>IF($N720=マイタスク!$U$5,"作業者","")&amp;IF($S720=マイタスク!$U$5,"ピアレビュー","")&amp;IF($X720=マイタスク!$U$5,"SVレビュー","")</f>
        <v/>
      </c>
      <c r="AF720" s="252">
        <f t="shared" si="23"/>
        <v>35</v>
      </c>
      <c r="AG720" s="9" t="s">
        <v>34</v>
      </c>
    </row>
    <row r="721" spans="2:33">
      <c r="B721" s="225">
        <v>709</v>
      </c>
      <c r="C721" s="226" t="s">
        <v>544</v>
      </c>
      <c r="D721" s="227" t="s">
        <v>545</v>
      </c>
      <c r="E721" s="228" t="s">
        <v>956</v>
      </c>
      <c r="F721" s="226" t="s">
        <v>957</v>
      </c>
      <c r="G721" s="226" t="s">
        <v>65</v>
      </c>
      <c r="H721" s="226" t="s">
        <v>66</v>
      </c>
      <c r="I721" s="229">
        <f t="shared" si="22"/>
        <v>0</v>
      </c>
      <c r="J721" s="232"/>
      <c r="K721" s="226" t="s">
        <v>9318</v>
      </c>
      <c r="L721" s="226" t="s">
        <v>9319</v>
      </c>
      <c r="M721" s="226" t="s">
        <v>8141</v>
      </c>
      <c r="N721" s="226" t="s">
        <v>8178</v>
      </c>
      <c r="O721" s="232">
        <v>44869.375</v>
      </c>
      <c r="P721" s="232"/>
      <c r="Q721" s="232"/>
      <c r="R721" s="232"/>
      <c r="S721" s="226"/>
      <c r="T721" s="229"/>
      <c r="U721" s="232"/>
      <c r="V721" s="233"/>
      <c r="W721" s="233"/>
      <c r="X721" s="226" t="s">
        <v>8179</v>
      </c>
      <c r="Y721" s="229">
        <v>44869.375</v>
      </c>
      <c r="Z721" s="232">
        <v>44869.375</v>
      </c>
      <c r="AA721" s="232"/>
      <c r="AB721" s="232"/>
      <c r="AC721" s="234"/>
      <c r="AD721" s="232"/>
      <c r="AE721" s="253" t="str">
        <f>IF($N721=マイタスク!$U$5,"作業者","")&amp;IF($S721=マイタスク!$U$5,"ピアレビュー","")&amp;IF($X721=マイタスク!$U$5,"SVレビュー","")</f>
        <v/>
      </c>
      <c r="AF721" s="252">
        <f t="shared" si="23"/>
        <v>35</v>
      </c>
      <c r="AG721" s="9" t="s">
        <v>34</v>
      </c>
    </row>
    <row r="722" spans="2:33">
      <c r="B722" s="225">
        <v>710</v>
      </c>
      <c r="C722" s="226" t="s">
        <v>544</v>
      </c>
      <c r="D722" s="227" t="s">
        <v>545</v>
      </c>
      <c r="E722" s="228" t="s">
        <v>958</v>
      </c>
      <c r="F722" s="226" t="s">
        <v>959</v>
      </c>
      <c r="G722" s="226" t="s">
        <v>65</v>
      </c>
      <c r="H722" s="226" t="s">
        <v>66</v>
      </c>
      <c r="I722" s="229">
        <f t="shared" si="22"/>
        <v>0</v>
      </c>
      <c r="J722" s="232"/>
      <c r="K722" s="226" t="s">
        <v>9320</v>
      </c>
      <c r="L722" s="226" t="s">
        <v>959</v>
      </c>
      <c r="M722" s="226" t="s">
        <v>8141</v>
      </c>
      <c r="N722" s="226" t="s">
        <v>8160</v>
      </c>
      <c r="O722" s="232">
        <v>44837.375</v>
      </c>
      <c r="P722" s="232"/>
      <c r="Q722" s="232"/>
      <c r="R722" s="232"/>
      <c r="S722" s="226"/>
      <c r="T722" s="229"/>
      <c r="U722" s="232"/>
      <c r="V722" s="233"/>
      <c r="W722" s="233"/>
      <c r="X722" s="226" t="s">
        <v>8179</v>
      </c>
      <c r="Y722" s="229">
        <v>44841.375</v>
      </c>
      <c r="Z722" s="232">
        <v>44841.375</v>
      </c>
      <c r="AA722" s="232"/>
      <c r="AB722" s="232"/>
      <c r="AC722" s="234"/>
      <c r="AD722" s="232"/>
      <c r="AE722" s="253" t="str">
        <f>IF($N722=マイタスク!$U$5,"作業者","")&amp;IF($S722=マイタスク!$U$5,"ピアレビュー","")&amp;IF($X722=マイタスク!$U$5,"SVレビュー","")</f>
        <v/>
      </c>
      <c r="AF722" s="252">
        <f t="shared" si="23"/>
        <v>16</v>
      </c>
      <c r="AG722" s="9" t="s">
        <v>34</v>
      </c>
    </row>
    <row r="723" spans="2:33">
      <c r="B723" s="225">
        <v>711</v>
      </c>
      <c r="C723" s="226" t="s">
        <v>544</v>
      </c>
      <c r="D723" s="227" t="s">
        <v>545</v>
      </c>
      <c r="E723" s="228" t="s">
        <v>960</v>
      </c>
      <c r="F723" s="226" t="s">
        <v>961</v>
      </c>
      <c r="G723" s="226" t="s">
        <v>65</v>
      </c>
      <c r="H723" s="226" t="s">
        <v>66</v>
      </c>
      <c r="I723" s="229">
        <f t="shared" si="22"/>
        <v>0</v>
      </c>
      <c r="J723" s="232"/>
      <c r="K723" s="226" t="s">
        <v>9321</v>
      </c>
      <c r="L723" s="226" t="s">
        <v>961</v>
      </c>
      <c r="M723" s="226" t="s">
        <v>8141</v>
      </c>
      <c r="N723" s="226" t="s">
        <v>8160</v>
      </c>
      <c r="O723" s="232">
        <v>44879.375</v>
      </c>
      <c r="P723" s="232"/>
      <c r="Q723" s="232"/>
      <c r="R723" s="232"/>
      <c r="S723" s="226"/>
      <c r="T723" s="229"/>
      <c r="U723" s="232"/>
      <c r="V723" s="233"/>
      <c r="W723" s="233"/>
      <c r="X723" s="226" t="s">
        <v>8179</v>
      </c>
      <c r="Y723" s="229">
        <v>44883.375</v>
      </c>
      <c r="Z723" s="232">
        <v>44883.375</v>
      </c>
      <c r="AA723" s="232"/>
      <c r="AB723" s="232"/>
      <c r="AC723" s="234"/>
      <c r="AD723" s="232"/>
      <c r="AE723" s="253" t="str">
        <f>IF($N723=マイタスク!$U$5,"作業者","")&amp;IF($S723=マイタスク!$U$5,"ピアレビュー","")&amp;IF($X723=マイタスク!$U$5,"SVレビュー","")</f>
        <v/>
      </c>
      <c r="AF723" s="252">
        <f t="shared" si="23"/>
        <v>45</v>
      </c>
      <c r="AG723" s="9" t="s">
        <v>34</v>
      </c>
    </row>
    <row r="724" spans="2:33">
      <c r="B724" s="225">
        <v>712</v>
      </c>
      <c r="C724" s="226" t="s">
        <v>544</v>
      </c>
      <c r="D724" s="227" t="s">
        <v>545</v>
      </c>
      <c r="E724" s="228" t="s">
        <v>962</v>
      </c>
      <c r="F724" s="226" t="s">
        <v>963</v>
      </c>
      <c r="G724" s="226" t="s">
        <v>65</v>
      </c>
      <c r="H724" s="226" t="s">
        <v>66</v>
      </c>
      <c r="I724" s="229">
        <f t="shared" si="22"/>
        <v>0</v>
      </c>
      <c r="J724" s="232"/>
      <c r="K724" s="226" t="s">
        <v>9322</v>
      </c>
      <c r="L724" s="226" t="s">
        <v>963</v>
      </c>
      <c r="M724" s="226" t="s">
        <v>8141</v>
      </c>
      <c r="N724" s="226" t="s">
        <v>8160</v>
      </c>
      <c r="O724" s="232">
        <v>44886.375</v>
      </c>
      <c r="P724" s="232"/>
      <c r="Q724" s="232"/>
      <c r="R724" s="232"/>
      <c r="S724" s="226"/>
      <c r="T724" s="229"/>
      <c r="U724" s="232"/>
      <c r="V724" s="233"/>
      <c r="W724" s="233"/>
      <c r="X724" s="226" t="s">
        <v>8179</v>
      </c>
      <c r="Y724" s="229">
        <v>44890.375</v>
      </c>
      <c r="Z724" s="232">
        <v>44890.375</v>
      </c>
      <c r="AA724" s="232"/>
      <c r="AB724" s="232"/>
      <c r="AC724" s="234"/>
      <c r="AD724" s="232"/>
      <c r="AE724" s="253" t="str">
        <f>IF($N724=マイタスク!$U$5,"作業者","")&amp;IF($S724=マイタスク!$U$5,"ピアレビュー","")&amp;IF($X724=マイタスク!$U$5,"SVレビュー","")</f>
        <v/>
      </c>
      <c r="AF724" s="252">
        <f t="shared" si="23"/>
        <v>50</v>
      </c>
      <c r="AG724" s="9" t="s">
        <v>34</v>
      </c>
    </row>
    <row r="725" spans="2:33">
      <c r="B725" s="225">
        <v>713</v>
      </c>
      <c r="C725" s="226" t="s">
        <v>544</v>
      </c>
      <c r="D725" s="227" t="s">
        <v>545</v>
      </c>
      <c r="E725" s="228" t="s">
        <v>964</v>
      </c>
      <c r="F725" s="226" t="s">
        <v>965</v>
      </c>
      <c r="G725" s="226" t="s">
        <v>65</v>
      </c>
      <c r="H725" s="226" t="s">
        <v>66</v>
      </c>
      <c r="I725" s="229">
        <f t="shared" si="22"/>
        <v>0</v>
      </c>
      <c r="J725" s="232"/>
      <c r="K725" s="226" t="s">
        <v>9323</v>
      </c>
      <c r="L725" s="226" t="s">
        <v>965</v>
      </c>
      <c r="M725" s="226" t="s">
        <v>8141</v>
      </c>
      <c r="N725" s="226" t="s">
        <v>8160</v>
      </c>
      <c r="O725" s="232">
        <v>44890.375</v>
      </c>
      <c r="P725" s="232"/>
      <c r="Q725" s="232"/>
      <c r="R725" s="232"/>
      <c r="S725" s="226"/>
      <c r="T725" s="229"/>
      <c r="U725" s="232"/>
      <c r="V725" s="233"/>
      <c r="W725" s="233"/>
      <c r="X725" s="226" t="s">
        <v>8179</v>
      </c>
      <c r="Y725" s="229">
        <v>44897.375</v>
      </c>
      <c r="Z725" s="232">
        <v>44897.375</v>
      </c>
      <c r="AA725" s="232"/>
      <c r="AB725" s="232"/>
      <c r="AC725" s="234"/>
      <c r="AD725" s="232"/>
      <c r="AE725" s="253" t="str">
        <f>IF($N725=マイタスク!$U$5,"作業者","")&amp;IF($S725=マイタスク!$U$5,"ピアレビュー","")&amp;IF($X725=マイタスク!$U$5,"SVレビュー","")</f>
        <v/>
      </c>
      <c r="AF725" s="252">
        <f t="shared" si="23"/>
        <v>55</v>
      </c>
      <c r="AG725" s="9" t="s">
        <v>34</v>
      </c>
    </row>
    <row r="726" spans="2:33">
      <c r="B726" s="225">
        <v>714</v>
      </c>
      <c r="C726" s="226" t="s">
        <v>544</v>
      </c>
      <c r="D726" s="227" t="s">
        <v>545</v>
      </c>
      <c r="E726" s="228" t="s">
        <v>966</v>
      </c>
      <c r="F726" s="226" t="s">
        <v>967</v>
      </c>
      <c r="G726" s="226" t="s">
        <v>65</v>
      </c>
      <c r="H726" s="226" t="s">
        <v>66</v>
      </c>
      <c r="I726" s="229">
        <f t="shared" si="22"/>
        <v>0</v>
      </c>
      <c r="J726" s="232"/>
      <c r="K726" s="226" t="s">
        <v>9324</v>
      </c>
      <c r="L726" s="226" t="s">
        <v>967</v>
      </c>
      <c r="M726" s="226" t="s">
        <v>8141</v>
      </c>
      <c r="N726" s="226" t="s">
        <v>8160</v>
      </c>
      <c r="O726" s="232">
        <v>44872.375</v>
      </c>
      <c r="P726" s="232"/>
      <c r="Q726" s="232"/>
      <c r="R726" s="232"/>
      <c r="S726" s="226"/>
      <c r="T726" s="229"/>
      <c r="U726" s="232"/>
      <c r="V726" s="233"/>
      <c r="W726" s="233"/>
      <c r="X726" s="226" t="s">
        <v>8179</v>
      </c>
      <c r="Y726" s="229">
        <v>44876.375</v>
      </c>
      <c r="Z726" s="232">
        <v>44876.375</v>
      </c>
      <c r="AA726" s="232"/>
      <c r="AB726" s="232"/>
      <c r="AC726" s="234"/>
      <c r="AD726" s="232"/>
      <c r="AE726" s="253" t="str">
        <f>IF($N726=マイタスク!$U$5,"作業者","")&amp;IF($S726=マイタスク!$U$5,"ピアレビュー","")&amp;IF($X726=マイタスク!$U$5,"SVレビュー","")</f>
        <v/>
      </c>
      <c r="AF726" s="252">
        <f t="shared" si="23"/>
        <v>40</v>
      </c>
      <c r="AG726" s="9" t="s">
        <v>34</v>
      </c>
    </row>
    <row r="727" spans="2:33">
      <c r="B727" s="225">
        <v>715</v>
      </c>
      <c r="C727" s="226" t="s">
        <v>544</v>
      </c>
      <c r="D727" s="227" t="s">
        <v>545</v>
      </c>
      <c r="E727" s="228" t="s">
        <v>968</v>
      </c>
      <c r="F727" s="226" t="s">
        <v>969</v>
      </c>
      <c r="G727" s="226" t="s">
        <v>65</v>
      </c>
      <c r="H727" s="226" t="s">
        <v>66</v>
      </c>
      <c r="I727" s="229">
        <f t="shared" si="22"/>
        <v>0</v>
      </c>
      <c r="J727" s="232"/>
      <c r="K727" s="226" t="s">
        <v>9325</v>
      </c>
      <c r="L727" s="226" t="s">
        <v>969</v>
      </c>
      <c r="M727" s="226" t="s">
        <v>8141</v>
      </c>
      <c r="N727" s="226" t="s">
        <v>8160</v>
      </c>
      <c r="O727" s="232">
        <v>44907.375</v>
      </c>
      <c r="P727" s="232"/>
      <c r="Q727" s="232"/>
      <c r="R727" s="232"/>
      <c r="S727" s="226"/>
      <c r="T727" s="229"/>
      <c r="U727" s="232"/>
      <c r="V727" s="233"/>
      <c r="W727" s="233"/>
      <c r="X727" s="226" t="s">
        <v>8179</v>
      </c>
      <c r="Y727" s="229">
        <v>44911.375</v>
      </c>
      <c r="Z727" s="232">
        <v>44911.375</v>
      </c>
      <c r="AA727" s="232"/>
      <c r="AB727" s="232"/>
      <c r="AC727" s="234"/>
      <c r="AD727" s="232"/>
      <c r="AE727" s="253" t="str">
        <f>IF($N727=マイタスク!$U$5,"作業者","")&amp;IF($S727=マイタスク!$U$5,"ピアレビュー","")&amp;IF($X727=マイタスク!$U$5,"SVレビュー","")</f>
        <v/>
      </c>
      <c r="AF727" s="252">
        <f t="shared" si="23"/>
        <v>67</v>
      </c>
      <c r="AG727" s="9" t="s">
        <v>34</v>
      </c>
    </row>
    <row r="728" spans="2:33">
      <c r="B728" s="225">
        <v>716</v>
      </c>
      <c r="C728" s="226" t="s">
        <v>544</v>
      </c>
      <c r="D728" s="227" t="s">
        <v>545</v>
      </c>
      <c r="E728" s="228" t="s">
        <v>970</v>
      </c>
      <c r="F728" s="226" t="s">
        <v>971</v>
      </c>
      <c r="G728" s="226" t="s">
        <v>65</v>
      </c>
      <c r="H728" s="226" t="s">
        <v>66</v>
      </c>
      <c r="I728" s="229">
        <f t="shared" si="22"/>
        <v>0</v>
      </c>
      <c r="J728" s="232"/>
      <c r="K728" s="226" t="s">
        <v>9326</v>
      </c>
      <c r="L728" s="226" t="s">
        <v>971</v>
      </c>
      <c r="M728" s="226" t="s">
        <v>8141</v>
      </c>
      <c r="N728" s="226" t="s">
        <v>8160</v>
      </c>
      <c r="O728" s="232">
        <v>44911.375</v>
      </c>
      <c r="P728" s="232"/>
      <c r="Q728" s="232"/>
      <c r="R728" s="232"/>
      <c r="S728" s="226"/>
      <c r="T728" s="229"/>
      <c r="U728" s="232"/>
      <c r="V728" s="233"/>
      <c r="W728" s="233"/>
      <c r="X728" s="226" t="s">
        <v>8179</v>
      </c>
      <c r="Y728" s="229">
        <v>44918.375</v>
      </c>
      <c r="Z728" s="232">
        <v>44918.375</v>
      </c>
      <c r="AA728" s="232"/>
      <c r="AB728" s="232"/>
      <c r="AC728" s="234"/>
      <c r="AD728" s="232"/>
      <c r="AE728" s="253" t="str">
        <f>IF($N728=マイタスク!$U$5,"作業者","")&amp;IF($S728=マイタスク!$U$5,"ピアレビュー","")&amp;IF($X728=マイタスク!$U$5,"SVレビュー","")</f>
        <v/>
      </c>
      <c r="AF728" s="252">
        <f t="shared" si="23"/>
        <v>74</v>
      </c>
      <c r="AG728" s="9" t="s">
        <v>34</v>
      </c>
    </row>
    <row r="729" spans="2:33">
      <c r="B729" s="225">
        <v>717</v>
      </c>
      <c r="C729" s="226" t="s">
        <v>544</v>
      </c>
      <c r="D729" s="227" t="s">
        <v>545</v>
      </c>
      <c r="E729" s="228" t="s">
        <v>972</v>
      </c>
      <c r="F729" s="226" t="s">
        <v>973</v>
      </c>
      <c r="G729" s="226" t="s">
        <v>65</v>
      </c>
      <c r="H729" s="226" t="s">
        <v>66</v>
      </c>
      <c r="I729" s="229">
        <f t="shared" si="22"/>
        <v>0</v>
      </c>
      <c r="J729" s="232"/>
      <c r="K729" s="226" t="s">
        <v>9327</v>
      </c>
      <c r="L729" s="226" t="s">
        <v>973</v>
      </c>
      <c r="M729" s="226" t="s">
        <v>8141</v>
      </c>
      <c r="N729" s="226" t="s">
        <v>8160</v>
      </c>
      <c r="O729" s="232">
        <v>44900.375</v>
      </c>
      <c r="P729" s="232"/>
      <c r="Q729" s="232"/>
      <c r="R729" s="232"/>
      <c r="S729" s="226"/>
      <c r="T729" s="229"/>
      <c r="U729" s="232"/>
      <c r="V729" s="233"/>
      <c r="W729" s="233"/>
      <c r="X729" s="226" t="s">
        <v>8179</v>
      </c>
      <c r="Y729" s="229">
        <v>44904.375</v>
      </c>
      <c r="Z729" s="232">
        <v>44904.375</v>
      </c>
      <c r="AA729" s="232"/>
      <c r="AB729" s="232"/>
      <c r="AC729" s="234"/>
      <c r="AD729" s="232"/>
      <c r="AE729" s="253" t="str">
        <f>IF($N729=マイタスク!$U$5,"作業者","")&amp;IF($S729=マイタスク!$U$5,"ピアレビュー","")&amp;IF($X729=マイタスク!$U$5,"SVレビュー","")</f>
        <v/>
      </c>
      <c r="AF729" s="252">
        <f t="shared" si="23"/>
        <v>60</v>
      </c>
      <c r="AG729" s="9" t="s">
        <v>34</v>
      </c>
    </row>
    <row r="730" spans="2:33">
      <c r="B730" s="225">
        <v>718</v>
      </c>
      <c r="C730" s="226" t="s">
        <v>544</v>
      </c>
      <c r="D730" s="227" t="s">
        <v>545</v>
      </c>
      <c r="E730" s="228" t="s">
        <v>974</v>
      </c>
      <c r="F730" s="226" t="s">
        <v>975</v>
      </c>
      <c r="G730" s="226" t="s">
        <v>65</v>
      </c>
      <c r="H730" s="226" t="s">
        <v>66</v>
      </c>
      <c r="I730" s="229">
        <f t="shared" si="22"/>
        <v>0</v>
      </c>
      <c r="J730" s="232"/>
      <c r="K730" s="226" t="s">
        <v>9328</v>
      </c>
      <c r="L730" s="226" t="s">
        <v>975</v>
      </c>
      <c r="M730" s="226" t="s">
        <v>8141</v>
      </c>
      <c r="N730" s="226" t="s">
        <v>8160</v>
      </c>
      <c r="O730" s="232">
        <v>44824.375</v>
      </c>
      <c r="P730" s="232"/>
      <c r="Q730" s="232"/>
      <c r="R730" s="232"/>
      <c r="S730" s="226"/>
      <c r="T730" s="229"/>
      <c r="U730" s="232"/>
      <c r="V730" s="233"/>
      <c r="W730" s="233"/>
      <c r="X730" s="226" t="s">
        <v>8179</v>
      </c>
      <c r="Y730" s="229">
        <v>44825.375</v>
      </c>
      <c r="Z730" s="232">
        <v>44825.375</v>
      </c>
      <c r="AA730" s="232"/>
      <c r="AB730" s="232"/>
      <c r="AC730" s="234"/>
      <c r="AD730" s="232"/>
      <c r="AE730" s="253" t="str">
        <f>IF($N730=マイタスク!$U$5,"作業者","")&amp;IF($S730=マイタスク!$U$5,"ピアレビュー","")&amp;IF($X730=マイタスク!$U$5,"SVレビュー","")</f>
        <v/>
      </c>
      <c r="AF730" s="252">
        <f t="shared" si="23"/>
        <v>6</v>
      </c>
      <c r="AG730" s="9" t="s">
        <v>34</v>
      </c>
    </row>
    <row r="731" spans="2:33">
      <c r="B731" s="225">
        <v>719</v>
      </c>
      <c r="C731" s="226" t="s">
        <v>544</v>
      </c>
      <c r="D731" s="227" t="s">
        <v>545</v>
      </c>
      <c r="E731" s="228" t="s">
        <v>974</v>
      </c>
      <c r="F731" s="226" t="s">
        <v>975</v>
      </c>
      <c r="G731" s="226" t="s">
        <v>65</v>
      </c>
      <c r="H731" s="226" t="s">
        <v>66</v>
      </c>
      <c r="I731" s="229">
        <f t="shared" si="22"/>
        <v>0</v>
      </c>
      <c r="J731" s="232"/>
      <c r="K731" s="226" t="s">
        <v>9329</v>
      </c>
      <c r="L731" s="226" t="s">
        <v>9330</v>
      </c>
      <c r="M731" s="226" t="s">
        <v>8141</v>
      </c>
      <c r="N731" s="226" t="s">
        <v>8159</v>
      </c>
      <c r="O731" s="232">
        <v>44826.375</v>
      </c>
      <c r="P731" s="232"/>
      <c r="Q731" s="232"/>
      <c r="R731" s="232"/>
      <c r="S731" s="226" t="s">
        <v>8224</v>
      </c>
      <c r="T731" s="229">
        <v>44826.375</v>
      </c>
      <c r="U731" s="232"/>
      <c r="V731" s="233"/>
      <c r="W731" s="233"/>
      <c r="X731" s="226" t="s">
        <v>8179</v>
      </c>
      <c r="Y731" s="229">
        <v>44826.375</v>
      </c>
      <c r="Z731" s="232">
        <v>44826.375</v>
      </c>
      <c r="AA731" s="232"/>
      <c r="AB731" s="232"/>
      <c r="AC731" s="234"/>
      <c r="AD731" s="232"/>
      <c r="AE731" s="253" t="str">
        <f>IF($N731=マイタスク!$U$5,"作業者","")&amp;IF($S731=マイタスク!$U$5,"ピアレビュー","")&amp;IF($X731=マイタスク!$U$5,"SVレビュー","")</f>
        <v/>
      </c>
      <c r="AF731" s="252">
        <f t="shared" si="23"/>
        <v>6</v>
      </c>
      <c r="AG731" s="9" t="s">
        <v>34</v>
      </c>
    </row>
    <row r="732" spans="2:33">
      <c r="B732" s="225">
        <v>720</v>
      </c>
      <c r="C732" s="226" t="s">
        <v>544</v>
      </c>
      <c r="D732" s="227" t="s">
        <v>545</v>
      </c>
      <c r="E732" s="228" t="s">
        <v>976</v>
      </c>
      <c r="F732" s="226" t="s">
        <v>977</v>
      </c>
      <c r="G732" s="226" t="s">
        <v>65</v>
      </c>
      <c r="H732" s="226" t="s">
        <v>66</v>
      </c>
      <c r="I732" s="229">
        <f t="shared" si="22"/>
        <v>0</v>
      </c>
      <c r="J732" s="232"/>
      <c r="K732" s="226" t="s">
        <v>9331</v>
      </c>
      <c r="L732" s="226" t="s">
        <v>977</v>
      </c>
      <c r="M732" s="226" t="s">
        <v>8141</v>
      </c>
      <c r="N732" s="226" t="s">
        <v>8160</v>
      </c>
      <c r="O732" s="232">
        <v>44830.375</v>
      </c>
      <c r="P732" s="232"/>
      <c r="Q732" s="232"/>
      <c r="R732" s="232"/>
      <c r="S732" s="226"/>
      <c r="T732" s="229"/>
      <c r="U732" s="232"/>
      <c r="V732" s="233"/>
      <c r="W732" s="233"/>
      <c r="X732" s="226" t="s">
        <v>8179</v>
      </c>
      <c r="Y732" s="229">
        <v>44830.375</v>
      </c>
      <c r="Z732" s="232">
        <v>44834.375</v>
      </c>
      <c r="AA732" s="232"/>
      <c r="AB732" s="232"/>
      <c r="AC732" s="234"/>
      <c r="AD732" s="232"/>
      <c r="AE732" s="253" t="str">
        <f>IF($N732=マイタスク!$U$5,"作業者","")&amp;IF($S732=マイタスク!$U$5,"ピアレビュー","")&amp;IF($X732=マイタスク!$U$5,"SVレビュー","")</f>
        <v/>
      </c>
      <c r="AF732" s="252">
        <f t="shared" si="23"/>
        <v>11</v>
      </c>
      <c r="AG732" s="9" t="s">
        <v>34</v>
      </c>
    </row>
    <row r="733" spans="2:33">
      <c r="B733" s="225">
        <v>721</v>
      </c>
      <c r="C733" s="226" t="s">
        <v>544</v>
      </c>
      <c r="D733" s="227" t="s">
        <v>545</v>
      </c>
      <c r="E733" s="228" t="s">
        <v>978</v>
      </c>
      <c r="F733" s="226" t="s">
        <v>979</v>
      </c>
      <c r="G733" s="226" t="s">
        <v>65</v>
      </c>
      <c r="H733" s="226" t="s">
        <v>66</v>
      </c>
      <c r="I733" s="229">
        <f t="shared" si="22"/>
        <v>0</v>
      </c>
      <c r="J733" s="232"/>
      <c r="K733" s="226" t="s">
        <v>9332</v>
      </c>
      <c r="L733" s="226" t="s">
        <v>979</v>
      </c>
      <c r="M733" s="226" t="s">
        <v>8141</v>
      </c>
      <c r="N733" s="226" t="s">
        <v>8178</v>
      </c>
      <c r="O733" s="232">
        <v>44942.375</v>
      </c>
      <c r="P733" s="232"/>
      <c r="Q733" s="232"/>
      <c r="R733" s="232"/>
      <c r="S733" s="226" t="s">
        <v>8224</v>
      </c>
      <c r="T733" s="229">
        <v>44942.375</v>
      </c>
      <c r="U733" s="232"/>
      <c r="V733" s="233"/>
      <c r="W733" s="233"/>
      <c r="X733" s="226" t="s">
        <v>8179</v>
      </c>
      <c r="Y733" s="229">
        <v>44946.375</v>
      </c>
      <c r="Z733" s="232">
        <v>44946.375</v>
      </c>
      <c r="AA733" s="232"/>
      <c r="AB733" s="232"/>
      <c r="AC733" s="234"/>
      <c r="AD733" s="232"/>
      <c r="AE733" s="253" t="str">
        <f>IF($N733=マイタスク!$U$5,"作業者","")&amp;IF($S733=マイタスク!$U$5,"ピアレビュー","")&amp;IF($X733=マイタスク!$U$5,"SVレビュー","")</f>
        <v/>
      </c>
      <c r="AF733" s="252">
        <f t="shared" si="23"/>
        <v>99</v>
      </c>
      <c r="AG733" s="9" t="s">
        <v>34</v>
      </c>
    </row>
    <row r="734" spans="2:33">
      <c r="B734" s="225">
        <v>722</v>
      </c>
      <c r="C734" s="226" t="s">
        <v>544</v>
      </c>
      <c r="D734" s="227" t="s">
        <v>545</v>
      </c>
      <c r="E734" s="228" t="s">
        <v>980</v>
      </c>
      <c r="F734" s="226" t="s">
        <v>981</v>
      </c>
      <c r="G734" s="226" t="s">
        <v>65</v>
      </c>
      <c r="H734" s="226" t="s">
        <v>66</v>
      </c>
      <c r="I734" s="229">
        <f t="shared" si="22"/>
        <v>0</v>
      </c>
      <c r="J734" s="232"/>
      <c r="K734" s="226" t="s">
        <v>9333</v>
      </c>
      <c r="L734" s="226" t="s">
        <v>981</v>
      </c>
      <c r="M734" s="226" t="s">
        <v>8141</v>
      </c>
      <c r="N734" s="226" t="s">
        <v>8224</v>
      </c>
      <c r="O734" s="232">
        <v>44942.375</v>
      </c>
      <c r="P734" s="232"/>
      <c r="Q734" s="232"/>
      <c r="R734" s="232"/>
      <c r="S734" s="226" t="s">
        <v>8152</v>
      </c>
      <c r="T734" s="229">
        <v>44942.375</v>
      </c>
      <c r="U734" s="232"/>
      <c r="V734" s="233"/>
      <c r="W734" s="233"/>
      <c r="X734" s="226" t="s">
        <v>8160</v>
      </c>
      <c r="Y734" s="229">
        <v>44946.375</v>
      </c>
      <c r="Z734" s="232">
        <v>44946.375</v>
      </c>
      <c r="AA734" s="232"/>
      <c r="AB734" s="232"/>
      <c r="AC734" s="234"/>
      <c r="AD734" s="232"/>
      <c r="AE734" s="253" t="str">
        <f>IF($N734=マイタスク!$U$5,"作業者","")&amp;IF($S734=マイタスク!$U$5,"ピアレビュー","")&amp;IF($X734=マイタスク!$U$5,"SVレビュー","")</f>
        <v/>
      </c>
      <c r="AF734" s="252">
        <f t="shared" si="23"/>
        <v>100</v>
      </c>
      <c r="AG734" s="9" t="s">
        <v>34</v>
      </c>
    </row>
    <row r="735" spans="2:33">
      <c r="B735" s="225">
        <v>723</v>
      </c>
      <c r="C735" s="226" t="s">
        <v>544</v>
      </c>
      <c r="D735" s="227" t="s">
        <v>545</v>
      </c>
      <c r="E735" s="228" t="s">
        <v>982</v>
      </c>
      <c r="F735" s="226" t="s">
        <v>983</v>
      </c>
      <c r="G735" s="226" t="s">
        <v>65</v>
      </c>
      <c r="H735" s="226" t="s">
        <v>66</v>
      </c>
      <c r="I735" s="229">
        <f t="shared" si="22"/>
        <v>0</v>
      </c>
      <c r="J735" s="232"/>
      <c r="K735" s="226" t="s">
        <v>9334</v>
      </c>
      <c r="L735" s="226" t="s">
        <v>983</v>
      </c>
      <c r="M735" s="226" t="s">
        <v>8141</v>
      </c>
      <c r="N735" s="226" t="s">
        <v>8159</v>
      </c>
      <c r="O735" s="232">
        <v>44942.375</v>
      </c>
      <c r="P735" s="232"/>
      <c r="Q735" s="232"/>
      <c r="R735" s="232"/>
      <c r="S735" s="226" t="s">
        <v>8241</v>
      </c>
      <c r="T735" s="229">
        <v>44942.375</v>
      </c>
      <c r="U735" s="232"/>
      <c r="V735" s="233"/>
      <c r="W735" s="233"/>
      <c r="X735" s="226" t="s">
        <v>8160</v>
      </c>
      <c r="Y735" s="229">
        <v>44946.375</v>
      </c>
      <c r="Z735" s="232">
        <v>44946.375</v>
      </c>
      <c r="AA735" s="232"/>
      <c r="AB735" s="232"/>
      <c r="AC735" s="234"/>
      <c r="AD735" s="232"/>
      <c r="AE735" s="253" t="str">
        <f>IF($N735=マイタスク!$U$5,"作業者","")&amp;IF($S735=マイタスク!$U$5,"ピアレビュー","")&amp;IF($X735=マイタスク!$U$5,"SVレビュー","")</f>
        <v/>
      </c>
      <c r="AF735" s="252">
        <f t="shared" si="23"/>
        <v>101</v>
      </c>
      <c r="AG735" s="9" t="s">
        <v>34</v>
      </c>
    </row>
    <row r="736" spans="2:33">
      <c r="B736" s="225">
        <v>724</v>
      </c>
      <c r="C736" s="226" t="s">
        <v>544</v>
      </c>
      <c r="D736" s="227" t="s">
        <v>545</v>
      </c>
      <c r="E736" s="228" t="s">
        <v>984</v>
      </c>
      <c r="F736" s="226" t="s">
        <v>985</v>
      </c>
      <c r="G736" s="226" t="s">
        <v>65</v>
      </c>
      <c r="H736" s="226" t="s">
        <v>66</v>
      </c>
      <c r="I736" s="229">
        <f t="shared" si="22"/>
        <v>0</v>
      </c>
      <c r="J736" s="232"/>
      <c r="K736" s="226" t="s">
        <v>9335</v>
      </c>
      <c r="L736" s="226" t="s">
        <v>985</v>
      </c>
      <c r="M736" s="226" t="s">
        <v>8141</v>
      </c>
      <c r="N736" s="226" t="s">
        <v>8241</v>
      </c>
      <c r="O736" s="232">
        <v>44942.375</v>
      </c>
      <c r="P736" s="232"/>
      <c r="Q736" s="232"/>
      <c r="R736" s="232"/>
      <c r="S736" s="226" t="s">
        <v>8159</v>
      </c>
      <c r="T736" s="229">
        <v>44942.375</v>
      </c>
      <c r="U736" s="232"/>
      <c r="V736" s="233"/>
      <c r="W736" s="233"/>
      <c r="X736" s="226" t="s">
        <v>8160</v>
      </c>
      <c r="Y736" s="229">
        <v>44946.375</v>
      </c>
      <c r="Z736" s="232">
        <v>44946.375</v>
      </c>
      <c r="AA736" s="232"/>
      <c r="AB736" s="232"/>
      <c r="AC736" s="234"/>
      <c r="AD736" s="232"/>
      <c r="AE736" s="253" t="str">
        <f>IF($N736=マイタスク!$U$5,"作業者","")&amp;IF($S736=マイタスク!$U$5,"ピアレビュー","")&amp;IF($X736=マイタスク!$U$5,"SVレビュー","")</f>
        <v/>
      </c>
      <c r="AF736" s="252">
        <f t="shared" si="23"/>
        <v>102</v>
      </c>
      <c r="AG736" s="9" t="s">
        <v>34</v>
      </c>
    </row>
    <row r="737" spans="2:33">
      <c r="B737" s="225">
        <v>725</v>
      </c>
      <c r="C737" s="226" t="s">
        <v>544</v>
      </c>
      <c r="D737" s="227" t="s">
        <v>545</v>
      </c>
      <c r="E737" s="228" t="s">
        <v>986</v>
      </c>
      <c r="F737" s="226" t="s">
        <v>987</v>
      </c>
      <c r="G737" s="226" t="s">
        <v>65</v>
      </c>
      <c r="H737" s="226" t="s">
        <v>66</v>
      </c>
      <c r="I737" s="229">
        <f t="shared" si="22"/>
        <v>0</v>
      </c>
      <c r="J737" s="232"/>
      <c r="K737" s="226" t="s">
        <v>9336</v>
      </c>
      <c r="L737" s="226" t="s">
        <v>987</v>
      </c>
      <c r="M737" s="226" t="s">
        <v>8141</v>
      </c>
      <c r="N737" s="226" t="s">
        <v>8152</v>
      </c>
      <c r="O737" s="232">
        <v>44942.375</v>
      </c>
      <c r="P737" s="232"/>
      <c r="Q737" s="232"/>
      <c r="R737" s="232"/>
      <c r="S737" s="226" t="s">
        <v>8178</v>
      </c>
      <c r="T737" s="229">
        <v>44942.375</v>
      </c>
      <c r="U737" s="232"/>
      <c r="V737" s="233"/>
      <c r="W737" s="233"/>
      <c r="X737" s="226" t="s">
        <v>8179</v>
      </c>
      <c r="Y737" s="229">
        <v>44946.375</v>
      </c>
      <c r="Z737" s="232">
        <v>44946.375</v>
      </c>
      <c r="AA737" s="232"/>
      <c r="AB737" s="232"/>
      <c r="AC737" s="234"/>
      <c r="AD737" s="232"/>
      <c r="AE737" s="253" t="str">
        <f>IF($N737=マイタスク!$U$5,"作業者","")&amp;IF($S737=マイタスク!$U$5,"ピアレビュー","")&amp;IF($X737=マイタスク!$U$5,"SVレビュー","")</f>
        <v/>
      </c>
      <c r="AF737" s="252">
        <f t="shared" si="23"/>
        <v>103</v>
      </c>
      <c r="AG737" s="9" t="s">
        <v>34</v>
      </c>
    </row>
    <row r="738" spans="2:33">
      <c r="B738" s="225">
        <v>726</v>
      </c>
      <c r="C738" s="226" t="s">
        <v>544</v>
      </c>
      <c r="D738" s="227" t="s">
        <v>545</v>
      </c>
      <c r="E738" s="228" t="s">
        <v>988</v>
      </c>
      <c r="F738" s="226" t="s">
        <v>989</v>
      </c>
      <c r="G738" s="226" t="s">
        <v>65</v>
      </c>
      <c r="H738" s="226" t="s">
        <v>66</v>
      </c>
      <c r="I738" s="229">
        <f t="shared" si="22"/>
        <v>0</v>
      </c>
      <c r="J738" s="232"/>
      <c r="K738" s="226" t="s">
        <v>9337</v>
      </c>
      <c r="L738" s="226" t="s">
        <v>989</v>
      </c>
      <c r="M738" s="226" t="s">
        <v>8141</v>
      </c>
      <c r="N738" s="226" t="s">
        <v>9338</v>
      </c>
      <c r="O738" s="232">
        <v>44942.375</v>
      </c>
      <c r="P738" s="232"/>
      <c r="Q738" s="232"/>
      <c r="R738" s="232"/>
      <c r="S738" s="226" t="s">
        <v>8224</v>
      </c>
      <c r="T738" s="229">
        <v>44942.375</v>
      </c>
      <c r="U738" s="232"/>
      <c r="V738" s="233"/>
      <c r="W738" s="233"/>
      <c r="X738" s="226" t="s">
        <v>8160</v>
      </c>
      <c r="Y738" s="229">
        <v>44946.375</v>
      </c>
      <c r="Z738" s="232">
        <v>44946.375</v>
      </c>
      <c r="AA738" s="232"/>
      <c r="AB738" s="232"/>
      <c r="AC738" s="234"/>
      <c r="AD738" s="232"/>
      <c r="AE738" s="253" t="str">
        <f>IF($N738=マイタスク!$U$5,"作業者","")&amp;IF($S738=マイタスク!$U$5,"ピアレビュー","")&amp;IF($X738=マイタスク!$U$5,"SVレビュー","")</f>
        <v/>
      </c>
      <c r="AF738" s="252">
        <f t="shared" si="23"/>
        <v>104</v>
      </c>
      <c r="AG738" s="9" t="s">
        <v>34</v>
      </c>
    </row>
    <row r="739" spans="2:33">
      <c r="B739" s="225">
        <v>727</v>
      </c>
      <c r="C739" s="226" t="s">
        <v>544</v>
      </c>
      <c r="D739" s="227" t="s">
        <v>545</v>
      </c>
      <c r="E739" s="228" t="s">
        <v>990</v>
      </c>
      <c r="F739" s="226" t="s">
        <v>991</v>
      </c>
      <c r="G739" s="226" t="s">
        <v>65</v>
      </c>
      <c r="H739" s="226" t="s">
        <v>66</v>
      </c>
      <c r="I739" s="229">
        <f t="shared" si="22"/>
        <v>0</v>
      </c>
      <c r="J739" s="232"/>
      <c r="K739" s="226" t="s">
        <v>9339</v>
      </c>
      <c r="L739" s="226" t="s">
        <v>991</v>
      </c>
      <c r="M739" s="226" t="s">
        <v>8141</v>
      </c>
      <c r="N739" s="226" t="s">
        <v>8178</v>
      </c>
      <c r="O739" s="232">
        <v>44949.375</v>
      </c>
      <c r="P739" s="232"/>
      <c r="Q739" s="232"/>
      <c r="R739" s="232"/>
      <c r="S739" s="226" t="s">
        <v>9338</v>
      </c>
      <c r="T739" s="229">
        <v>44949.375</v>
      </c>
      <c r="U739" s="232"/>
      <c r="V739" s="233"/>
      <c r="W739" s="233"/>
      <c r="X739" s="226" t="s">
        <v>8160</v>
      </c>
      <c r="Y739" s="229">
        <v>44953.375</v>
      </c>
      <c r="Z739" s="232">
        <v>44953.375</v>
      </c>
      <c r="AA739" s="232"/>
      <c r="AB739" s="232"/>
      <c r="AC739" s="234"/>
      <c r="AD739" s="232"/>
      <c r="AE739" s="253" t="str">
        <f>IF($N739=マイタスク!$U$5,"作業者","")&amp;IF($S739=マイタスク!$U$5,"ピアレビュー","")&amp;IF($X739=マイタスク!$U$5,"SVレビュー","")</f>
        <v/>
      </c>
      <c r="AF739" s="252">
        <f t="shared" si="23"/>
        <v>105</v>
      </c>
      <c r="AG739" s="9" t="s">
        <v>34</v>
      </c>
    </row>
    <row r="740" spans="2:33">
      <c r="B740" s="225">
        <v>728</v>
      </c>
      <c r="C740" s="226" t="s">
        <v>544</v>
      </c>
      <c r="D740" s="227" t="s">
        <v>545</v>
      </c>
      <c r="E740" s="228" t="s">
        <v>992</v>
      </c>
      <c r="F740" s="226" t="s">
        <v>993</v>
      </c>
      <c r="G740" s="226" t="s">
        <v>65</v>
      </c>
      <c r="H740" s="226" t="s">
        <v>66</v>
      </c>
      <c r="I740" s="229">
        <f t="shared" si="22"/>
        <v>0</v>
      </c>
      <c r="J740" s="232"/>
      <c r="K740" s="226" t="s">
        <v>9340</v>
      </c>
      <c r="L740" s="226" t="s">
        <v>993</v>
      </c>
      <c r="M740" s="226" t="s">
        <v>8141</v>
      </c>
      <c r="N740" s="226" t="s">
        <v>8224</v>
      </c>
      <c r="O740" s="232">
        <v>44949.375</v>
      </c>
      <c r="P740" s="232"/>
      <c r="Q740" s="232"/>
      <c r="R740" s="232"/>
      <c r="S740" s="226" t="s">
        <v>8241</v>
      </c>
      <c r="T740" s="229">
        <v>44949.375</v>
      </c>
      <c r="U740" s="232"/>
      <c r="V740" s="233"/>
      <c r="W740" s="233"/>
      <c r="X740" s="226" t="s">
        <v>8160</v>
      </c>
      <c r="Y740" s="229">
        <v>44953.375</v>
      </c>
      <c r="Z740" s="232">
        <v>44953.375</v>
      </c>
      <c r="AA740" s="232"/>
      <c r="AB740" s="232"/>
      <c r="AC740" s="234"/>
      <c r="AD740" s="232"/>
      <c r="AE740" s="253" t="str">
        <f>IF($N740=マイタスク!$U$5,"作業者","")&amp;IF($S740=マイタスク!$U$5,"ピアレビュー","")&amp;IF($X740=マイタスク!$U$5,"SVレビュー","")</f>
        <v/>
      </c>
      <c r="AF740" s="252">
        <f t="shared" si="23"/>
        <v>106</v>
      </c>
      <c r="AG740" s="9" t="s">
        <v>34</v>
      </c>
    </row>
    <row r="741" spans="2:33">
      <c r="B741" s="225">
        <v>729</v>
      </c>
      <c r="C741" s="226" t="s">
        <v>544</v>
      </c>
      <c r="D741" s="227" t="s">
        <v>545</v>
      </c>
      <c r="E741" s="228" t="s">
        <v>994</v>
      </c>
      <c r="F741" s="226" t="s">
        <v>995</v>
      </c>
      <c r="G741" s="226" t="s">
        <v>65</v>
      </c>
      <c r="H741" s="226" t="s">
        <v>66</v>
      </c>
      <c r="I741" s="229">
        <f t="shared" si="22"/>
        <v>0</v>
      </c>
      <c r="J741" s="232"/>
      <c r="K741" s="226" t="s">
        <v>9341</v>
      </c>
      <c r="L741" s="226" t="s">
        <v>995</v>
      </c>
      <c r="M741" s="226" t="s">
        <v>8141</v>
      </c>
      <c r="N741" s="226" t="s">
        <v>8159</v>
      </c>
      <c r="O741" s="232">
        <v>44949.375</v>
      </c>
      <c r="P741" s="232"/>
      <c r="Q741" s="232"/>
      <c r="R741" s="232"/>
      <c r="S741" s="226" t="s">
        <v>8152</v>
      </c>
      <c r="T741" s="229">
        <v>44949.375</v>
      </c>
      <c r="U741" s="232"/>
      <c r="V741" s="233"/>
      <c r="W741" s="233"/>
      <c r="X741" s="226" t="s">
        <v>8160</v>
      </c>
      <c r="Y741" s="229">
        <v>44953.375</v>
      </c>
      <c r="Z741" s="232">
        <v>44953.375</v>
      </c>
      <c r="AA741" s="232"/>
      <c r="AB741" s="232"/>
      <c r="AC741" s="234"/>
      <c r="AD741" s="232"/>
      <c r="AE741" s="253" t="str">
        <f>IF($N741=マイタスク!$U$5,"作業者","")&amp;IF($S741=マイタスク!$U$5,"ピアレビュー","")&amp;IF($X741=マイタスク!$U$5,"SVレビュー","")</f>
        <v/>
      </c>
      <c r="AF741" s="252">
        <f t="shared" si="23"/>
        <v>107</v>
      </c>
      <c r="AG741" s="9" t="s">
        <v>34</v>
      </c>
    </row>
    <row r="742" spans="2:33">
      <c r="B742" s="225">
        <v>730</v>
      </c>
      <c r="C742" s="226" t="s">
        <v>544</v>
      </c>
      <c r="D742" s="227" t="s">
        <v>545</v>
      </c>
      <c r="E742" s="228" t="s">
        <v>996</v>
      </c>
      <c r="F742" s="226" t="s">
        <v>997</v>
      </c>
      <c r="G742" s="226" t="s">
        <v>65</v>
      </c>
      <c r="H742" s="226" t="s">
        <v>66</v>
      </c>
      <c r="I742" s="229">
        <f t="shared" si="22"/>
        <v>0</v>
      </c>
      <c r="J742" s="232"/>
      <c r="K742" s="226" t="s">
        <v>9342</v>
      </c>
      <c r="L742" s="226" t="s">
        <v>997</v>
      </c>
      <c r="M742" s="226" t="s">
        <v>8141</v>
      </c>
      <c r="N742" s="226" t="s">
        <v>8241</v>
      </c>
      <c r="O742" s="232">
        <v>44949.375</v>
      </c>
      <c r="P742" s="232"/>
      <c r="Q742" s="232"/>
      <c r="R742" s="232"/>
      <c r="S742" s="226" t="s">
        <v>8224</v>
      </c>
      <c r="T742" s="229">
        <v>44949.375</v>
      </c>
      <c r="U742" s="232"/>
      <c r="V742" s="233"/>
      <c r="W742" s="233"/>
      <c r="X742" s="226" t="s">
        <v>8179</v>
      </c>
      <c r="Y742" s="229">
        <v>44953.375</v>
      </c>
      <c r="Z742" s="232">
        <v>44953.375</v>
      </c>
      <c r="AA742" s="232"/>
      <c r="AB742" s="232"/>
      <c r="AC742" s="234"/>
      <c r="AD742" s="232"/>
      <c r="AE742" s="253" t="str">
        <f>IF($N742=マイタスク!$U$5,"作業者","")&amp;IF($S742=マイタスク!$U$5,"ピアレビュー","")&amp;IF($X742=マイタスク!$U$5,"SVレビュー","")</f>
        <v/>
      </c>
      <c r="AF742" s="252">
        <f t="shared" si="23"/>
        <v>108</v>
      </c>
      <c r="AG742" s="9" t="s">
        <v>34</v>
      </c>
    </row>
    <row r="743" spans="2:33">
      <c r="B743" s="225">
        <v>731</v>
      </c>
      <c r="C743" s="226" t="s">
        <v>544</v>
      </c>
      <c r="D743" s="227" t="s">
        <v>545</v>
      </c>
      <c r="E743" s="228" t="s">
        <v>998</v>
      </c>
      <c r="F743" s="226" t="s">
        <v>999</v>
      </c>
      <c r="G743" s="226" t="s">
        <v>65</v>
      </c>
      <c r="H743" s="226" t="s">
        <v>66</v>
      </c>
      <c r="I743" s="229">
        <f t="shared" si="22"/>
        <v>0</v>
      </c>
      <c r="J743" s="232"/>
      <c r="K743" s="226" t="s">
        <v>9343</v>
      </c>
      <c r="L743" s="226" t="s">
        <v>999</v>
      </c>
      <c r="M743" s="226" t="s">
        <v>8141</v>
      </c>
      <c r="N743" s="226" t="s">
        <v>8152</v>
      </c>
      <c r="O743" s="232">
        <v>44949.375</v>
      </c>
      <c r="P743" s="232"/>
      <c r="Q743" s="232"/>
      <c r="R743" s="232"/>
      <c r="S743" s="226" t="s">
        <v>8159</v>
      </c>
      <c r="T743" s="229">
        <v>44949.375</v>
      </c>
      <c r="U743" s="232"/>
      <c r="V743" s="233"/>
      <c r="W743" s="233"/>
      <c r="X743" s="226" t="s">
        <v>8160</v>
      </c>
      <c r="Y743" s="229">
        <v>44953.375</v>
      </c>
      <c r="Z743" s="232">
        <v>44953.375</v>
      </c>
      <c r="AA743" s="232"/>
      <c r="AB743" s="232"/>
      <c r="AC743" s="234"/>
      <c r="AD743" s="232"/>
      <c r="AE743" s="253" t="str">
        <f>IF($N743=マイタスク!$U$5,"作業者","")&amp;IF($S743=マイタスク!$U$5,"ピアレビュー","")&amp;IF($X743=マイタスク!$U$5,"SVレビュー","")</f>
        <v/>
      </c>
      <c r="AF743" s="252">
        <f t="shared" si="23"/>
        <v>109</v>
      </c>
      <c r="AG743" s="9" t="s">
        <v>34</v>
      </c>
    </row>
    <row r="744" spans="2:33">
      <c r="B744" s="225">
        <v>732</v>
      </c>
      <c r="C744" s="226" t="s">
        <v>544</v>
      </c>
      <c r="D744" s="227" t="s">
        <v>545</v>
      </c>
      <c r="E744" s="228" t="s">
        <v>1000</v>
      </c>
      <c r="F744" s="226" t="s">
        <v>1001</v>
      </c>
      <c r="G744" s="226" t="s">
        <v>65</v>
      </c>
      <c r="H744" s="226" t="s">
        <v>66</v>
      </c>
      <c r="I744" s="229">
        <f t="shared" si="22"/>
        <v>0</v>
      </c>
      <c r="J744" s="232"/>
      <c r="K744" s="226" t="s">
        <v>9344</v>
      </c>
      <c r="L744" s="226" t="s">
        <v>1001</v>
      </c>
      <c r="M744" s="226" t="s">
        <v>8141</v>
      </c>
      <c r="N744" s="226" t="s">
        <v>9338</v>
      </c>
      <c r="O744" s="232">
        <v>44949.375</v>
      </c>
      <c r="P744" s="232"/>
      <c r="Q744" s="232"/>
      <c r="R744" s="232"/>
      <c r="S744" s="226" t="s">
        <v>8178</v>
      </c>
      <c r="T744" s="229">
        <v>44949.375</v>
      </c>
      <c r="U744" s="232"/>
      <c r="V744" s="233"/>
      <c r="W744" s="233"/>
      <c r="X744" s="226" t="s">
        <v>8160</v>
      </c>
      <c r="Y744" s="229">
        <v>44953.375</v>
      </c>
      <c r="Z744" s="232">
        <v>44953.375</v>
      </c>
      <c r="AA744" s="232"/>
      <c r="AB744" s="232"/>
      <c r="AC744" s="234"/>
      <c r="AD744" s="232"/>
      <c r="AE744" s="253" t="str">
        <f>IF($N744=マイタスク!$U$5,"作業者","")&amp;IF($S744=マイタスク!$U$5,"ピアレビュー","")&amp;IF($X744=マイタスク!$U$5,"SVレビュー","")</f>
        <v/>
      </c>
      <c r="AF744" s="252">
        <f t="shared" si="23"/>
        <v>110</v>
      </c>
      <c r="AG744" s="9" t="s">
        <v>34</v>
      </c>
    </row>
    <row r="745" spans="2:33">
      <c r="B745" s="225">
        <v>733</v>
      </c>
      <c r="C745" s="226" t="s">
        <v>544</v>
      </c>
      <c r="D745" s="227" t="s">
        <v>545</v>
      </c>
      <c r="E745" s="228" t="s">
        <v>1002</v>
      </c>
      <c r="F745" s="226" t="s">
        <v>1003</v>
      </c>
      <c r="G745" s="226" t="s">
        <v>65</v>
      </c>
      <c r="H745" s="226" t="s">
        <v>66</v>
      </c>
      <c r="I745" s="229">
        <f t="shared" si="22"/>
        <v>0</v>
      </c>
      <c r="J745" s="232"/>
      <c r="K745" s="226" t="s">
        <v>9345</v>
      </c>
      <c r="L745" s="226" t="s">
        <v>1003</v>
      </c>
      <c r="M745" s="226" t="s">
        <v>8141</v>
      </c>
      <c r="N745" s="226" t="s">
        <v>8178</v>
      </c>
      <c r="O745" s="232">
        <v>44956.375</v>
      </c>
      <c r="P745" s="232"/>
      <c r="Q745" s="232"/>
      <c r="R745" s="232"/>
      <c r="S745" s="226" t="s">
        <v>8159</v>
      </c>
      <c r="T745" s="229">
        <v>44956.375</v>
      </c>
      <c r="U745" s="232"/>
      <c r="V745" s="233"/>
      <c r="W745" s="233"/>
      <c r="X745" s="226" t="s">
        <v>8160</v>
      </c>
      <c r="Y745" s="229">
        <v>44960.375</v>
      </c>
      <c r="Z745" s="232">
        <v>44960.375</v>
      </c>
      <c r="AA745" s="232"/>
      <c r="AB745" s="232"/>
      <c r="AC745" s="234"/>
      <c r="AD745" s="232"/>
      <c r="AE745" s="253" t="str">
        <f>IF($N745=マイタスク!$U$5,"作業者","")&amp;IF($S745=マイタスク!$U$5,"ピアレビュー","")&amp;IF($X745=マイタスク!$U$5,"SVレビュー","")</f>
        <v/>
      </c>
      <c r="AF745" s="252">
        <f t="shared" si="23"/>
        <v>121</v>
      </c>
      <c r="AG745" s="9" t="s">
        <v>34</v>
      </c>
    </row>
    <row r="746" spans="2:33">
      <c r="B746" s="225">
        <v>734</v>
      </c>
      <c r="C746" s="226" t="s">
        <v>544</v>
      </c>
      <c r="D746" s="227" t="s">
        <v>545</v>
      </c>
      <c r="E746" s="228" t="s">
        <v>1004</v>
      </c>
      <c r="F746" s="226" t="s">
        <v>1005</v>
      </c>
      <c r="G746" s="226" t="s">
        <v>65</v>
      </c>
      <c r="H746" s="226" t="s">
        <v>66</v>
      </c>
      <c r="I746" s="229">
        <f t="shared" si="22"/>
        <v>0</v>
      </c>
      <c r="J746" s="232"/>
      <c r="K746" s="226" t="s">
        <v>9346</v>
      </c>
      <c r="L746" s="226" t="s">
        <v>1005</v>
      </c>
      <c r="M746" s="226" t="s">
        <v>8141</v>
      </c>
      <c r="N746" s="226" t="s">
        <v>8224</v>
      </c>
      <c r="O746" s="232">
        <v>44956.375</v>
      </c>
      <c r="P746" s="232"/>
      <c r="Q746" s="232"/>
      <c r="R746" s="232"/>
      <c r="S746" s="226" t="s">
        <v>8178</v>
      </c>
      <c r="T746" s="229">
        <v>44956.375</v>
      </c>
      <c r="U746" s="232"/>
      <c r="V746" s="233"/>
      <c r="W746" s="233"/>
      <c r="X746" s="226" t="s">
        <v>8160</v>
      </c>
      <c r="Y746" s="229">
        <v>44960.375</v>
      </c>
      <c r="Z746" s="232">
        <v>44960.375</v>
      </c>
      <c r="AA746" s="232"/>
      <c r="AB746" s="232"/>
      <c r="AC746" s="234"/>
      <c r="AD746" s="232"/>
      <c r="AE746" s="253" t="str">
        <f>IF($N746=マイタスク!$U$5,"作業者","")&amp;IF($S746=マイタスク!$U$5,"ピアレビュー","")&amp;IF($X746=マイタスク!$U$5,"SVレビュー","")</f>
        <v/>
      </c>
      <c r="AF746" s="252">
        <f t="shared" si="23"/>
        <v>122</v>
      </c>
      <c r="AG746" s="9" t="s">
        <v>34</v>
      </c>
    </row>
    <row r="747" spans="2:33">
      <c r="B747" s="225">
        <v>735</v>
      </c>
      <c r="C747" s="226" t="s">
        <v>544</v>
      </c>
      <c r="D747" s="227" t="s">
        <v>545</v>
      </c>
      <c r="E747" s="228" t="s">
        <v>1006</v>
      </c>
      <c r="F747" s="226" t="s">
        <v>1007</v>
      </c>
      <c r="G747" s="226" t="s">
        <v>65</v>
      </c>
      <c r="H747" s="226" t="s">
        <v>66</v>
      </c>
      <c r="I747" s="229">
        <f t="shared" si="22"/>
        <v>0</v>
      </c>
      <c r="J747" s="232"/>
      <c r="K747" s="226" t="s">
        <v>9347</v>
      </c>
      <c r="L747" s="226" t="s">
        <v>1007</v>
      </c>
      <c r="M747" s="226" t="s">
        <v>8141</v>
      </c>
      <c r="N747" s="226" t="s">
        <v>8159</v>
      </c>
      <c r="O747" s="232">
        <v>44956.375</v>
      </c>
      <c r="P747" s="232"/>
      <c r="Q747" s="232"/>
      <c r="R747" s="232"/>
      <c r="S747" s="226" t="s">
        <v>9338</v>
      </c>
      <c r="T747" s="229">
        <v>44956.375</v>
      </c>
      <c r="U747" s="232"/>
      <c r="V747" s="233"/>
      <c r="W747" s="233"/>
      <c r="X747" s="226" t="s">
        <v>8160</v>
      </c>
      <c r="Y747" s="229">
        <v>44960.375</v>
      </c>
      <c r="Z747" s="232">
        <v>44960.375</v>
      </c>
      <c r="AA747" s="232"/>
      <c r="AB747" s="232"/>
      <c r="AC747" s="234"/>
      <c r="AD747" s="232"/>
      <c r="AE747" s="253" t="str">
        <f>IF($N747=マイタスク!$U$5,"作業者","")&amp;IF($S747=マイタスク!$U$5,"ピアレビュー","")&amp;IF($X747=マイタスク!$U$5,"SVレビュー","")</f>
        <v/>
      </c>
      <c r="AF747" s="252">
        <f t="shared" si="23"/>
        <v>123</v>
      </c>
      <c r="AG747" s="9" t="s">
        <v>34</v>
      </c>
    </row>
    <row r="748" spans="2:33">
      <c r="B748" s="225">
        <v>736</v>
      </c>
      <c r="C748" s="226" t="s">
        <v>544</v>
      </c>
      <c r="D748" s="227" t="s">
        <v>545</v>
      </c>
      <c r="E748" s="228" t="s">
        <v>1008</v>
      </c>
      <c r="F748" s="226" t="s">
        <v>1009</v>
      </c>
      <c r="G748" s="226" t="s">
        <v>65</v>
      </c>
      <c r="H748" s="226" t="s">
        <v>66</v>
      </c>
      <c r="I748" s="229">
        <f t="shared" si="22"/>
        <v>0</v>
      </c>
      <c r="J748" s="232"/>
      <c r="K748" s="226" t="s">
        <v>9348</v>
      </c>
      <c r="L748" s="226" t="s">
        <v>1009</v>
      </c>
      <c r="M748" s="226" t="s">
        <v>8141</v>
      </c>
      <c r="N748" s="226" t="s">
        <v>8241</v>
      </c>
      <c r="O748" s="232">
        <v>44956.375</v>
      </c>
      <c r="P748" s="232"/>
      <c r="Q748" s="232"/>
      <c r="R748" s="232"/>
      <c r="S748" s="226" t="s">
        <v>8152</v>
      </c>
      <c r="T748" s="229">
        <v>44956.375</v>
      </c>
      <c r="U748" s="232"/>
      <c r="V748" s="233"/>
      <c r="W748" s="233"/>
      <c r="X748" s="226" t="s">
        <v>8160</v>
      </c>
      <c r="Y748" s="229">
        <v>44960.375</v>
      </c>
      <c r="Z748" s="232">
        <v>44960.375</v>
      </c>
      <c r="AA748" s="232"/>
      <c r="AB748" s="232"/>
      <c r="AC748" s="234"/>
      <c r="AD748" s="232"/>
      <c r="AE748" s="253" t="str">
        <f>IF($N748=マイタスク!$U$5,"作業者","")&amp;IF($S748=マイタスク!$U$5,"ピアレビュー","")&amp;IF($X748=マイタスク!$U$5,"SVレビュー","")</f>
        <v/>
      </c>
      <c r="AF748" s="252">
        <f t="shared" si="23"/>
        <v>124</v>
      </c>
      <c r="AG748" s="9" t="s">
        <v>34</v>
      </c>
    </row>
    <row r="749" spans="2:33">
      <c r="B749" s="225">
        <v>737</v>
      </c>
      <c r="C749" s="226" t="s">
        <v>544</v>
      </c>
      <c r="D749" s="227" t="s">
        <v>545</v>
      </c>
      <c r="E749" s="228" t="s">
        <v>1010</v>
      </c>
      <c r="F749" s="226" t="s">
        <v>1011</v>
      </c>
      <c r="G749" s="226" t="s">
        <v>65</v>
      </c>
      <c r="H749" s="226" t="s">
        <v>66</v>
      </c>
      <c r="I749" s="229">
        <f t="shared" si="22"/>
        <v>0</v>
      </c>
      <c r="J749" s="232"/>
      <c r="K749" s="226" t="s">
        <v>9349</v>
      </c>
      <c r="L749" s="226" t="s">
        <v>1011</v>
      </c>
      <c r="M749" s="226" t="s">
        <v>8141</v>
      </c>
      <c r="N749" s="226" t="s">
        <v>8152</v>
      </c>
      <c r="O749" s="232">
        <v>44956.375</v>
      </c>
      <c r="P749" s="232"/>
      <c r="Q749" s="232"/>
      <c r="R749" s="232"/>
      <c r="S749" s="226" t="s">
        <v>8241</v>
      </c>
      <c r="T749" s="229">
        <v>44956.375</v>
      </c>
      <c r="U749" s="232"/>
      <c r="V749" s="233"/>
      <c r="W749" s="233"/>
      <c r="X749" s="226" t="s">
        <v>8160</v>
      </c>
      <c r="Y749" s="229">
        <v>44960.375</v>
      </c>
      <c r="Z749" s="232">
        <v>44960.375</v>
      </c>
      <c r="AA749" s="232"/>
      <c r="AB749" s="232"/>
      <c r="AC749" s="234"/>
      <c r="AD749" s="232"/>
      <c r="AE749" s="253" t="str">
        <f>IF($N749=マイタスク!$U$5,"作業者","")&amp;IF($S749=マイタスク!$U$5,"ピアレビュー","")&amp;IF($X749=マイタスク!$U$5,"SVレビュー","")</f>
        <v/>
      </c>
      <c r="AF749" s="252">
        <f t="shared" si="23"/>
        <v>125</v>
      </c>
      <c r="AG749" s="9" t="s">
        <v>34</v>
      </c>
    </row>
    <row r="750" spans="2:33">
      <c r="B750" s="225">
        <v>738</v>
      </c>
      <c r="C750" s="226" t="s">
        <v>544</v>
      </c>
      <c r="D750" s="227" t="s">
        <v>545</v>
      </c>
      <c r="E750" s="228" t="s">
        <v>1012</v>
      </c>
      <c r="F750" s="226" t="s">
        <v>1013</v>
      </c>
      <c r="G750" s="226" t="s">
        <v>65</v>
      </c>
      <c r="H750" s="226" t="s">
        <v>66</v>
      </c>
      <c r="I750" s="229">
        <f t="shared" si="22"/>
        <v>0</v>
      </c>
      <c r="J750" s="232"/>
      <c r="K750" s="226" t="s">
        <v>9350</v>
      </c>
      <c r="L750" s="226" t="s">
        <v>1013</v>
      </c>
      <c r="M750" s="226" t="s">
        <v>8141</v>
      </c>
      <c r="N750" s="226" t="s">
        <v>8156</v>
      </c>
      <c r="O750" s="232">
        <v>44956.375</v>
      </c>
      <c r="P750" s="232"/>
      <c r="Q750" s="232"/>
      <c r="R750" s="232"/>
      <c r="S750" s="226" t="s">
        <v>8167</v>
      </c>
      <c r="T750" s="229">
        <v>44956.375</v>
      </c>
      <c r="U750" s="232"/>
      <c r="V750" s="233"/>
      <c r="W750" s="233"/>
      <c r="X750" s="226"/>
      <c r="Y750" s="229"/>
      <c r="Z750" s="232">
        <v>44960</v>
      </c>
      <c r="AA750" s="232"/>
      <c r="AB750" s="232"/>
      <c r="AC750" s="234"/>
      <c r="AD750" s="232"/>
      <c r="AE750" s="253" t="str">
        <f>IF($N750=マイタスク!$U$5,"作業者","")&amp;IF($S750=マイタスク!$U$5,"ピアレビュー","")&amp;IF($X750=マイタスク!$U$5,"SVレビュー","")</f>
        <v/>
      </c>
      <c r="AF750" s="252">
        <f t="shared" si="23"/>
        <v>126</v>
      </c>
      <c r="AG750" s="9" t="s">
        <v>34</v>
      </c>
    </row>
    <row r="751" spans="2:33">
      <c r="B751" s="225">
        <v>739</v>
      </c>
      <c r="C751" s="226" t="s">
        <v>544</v>
      </c>
      <c r="D751" s="227" t="s">
        <v>545</v>
      </c>
      <c r="E751" s="228" t="s">
        <v>1014</v>
      </c>
      <c r="F751" s="226" t="s">
        <v>1015</v>
      </c>
      <c r="G751" s="226" t="s">
        <v>65</v>
      </c>
      <c r="H751" s="226" t="s">
        <v>66</v>
      </c>
      <c r="I751" s="229">
        <f t="shared" si="22"/>
        <v>0</v>
      </c>
      <c r="J751" s="232"/>
      <c r="K751" s="226" t="s">
        <v>9351</v>
      </c>
      <c r="L751" s="226" t="s">
        <v>1015</v>
      </c>
      <c r="M751" s="226" t="s">
        <v>8141</v>
      </c>
      <c r="N751" s="226" t="s">
        <v>8178</v>
      </c>
      <c r="O751" s="232">
        <v>44930.375</v>
      </c>
      <c r="P751" s="232"/>
      <c r="Q751" s="232"/>
      <c r="R751" s="232"/>
      <c r="S751" s="226" t="s">
        <v>8241</v>
      </c>
      <c r="T751" s="229">
        <v>44930.375</v>
      </c>
      <c r="U751" s="232"/>
      <c r="V751" s="233"/>
      <c r="W751" s="233"/>
      <c r="X751" s="226" t="s">
        <v>8160</v>
      </c>
      <c r="Y751" s="229">
        <v>44932.375</v>
      </c>
      <c r="Z751" s="232">
        <v>44932.375</v>
      </c>
      <c r="AA751" s="232"/>
      <c r="AB751" s="232"/>
      <c r="AC751" s="234"/>
      <c r="AD751" s="232"/>
      <c r="AE751" s="253" t="str">
        <f>IF($N751=マイタスク!$U$5,"作業者","")&amp;IF($S751=マイタスク!$U$5,"ピアレビュー","")&amp;IF($X751=マイタスク!$U$5,"SVレビュー","")</f>
        <v/>
      </c>
      <c r="AF751" s="252">
        <f t="shared" si="23"/>
        <v>87</v>
      </c>
      <c r="AG751" s="9" t="s">
        <v>34</v>
      </c>
    </row>
    <row r="752" spans="2:33">
      <c r="B752" s="225">
        <v>740</v>
      </c>
      <c r="C752" s="226" t="s">
        <v>544</v>
      </c>
      <c r="D752" s="227" t="s">
        <v>545</v>
      </c>
      <c r="E752" s="228" t="s">
        <v>1016</v>
      </c>
      <c r="F752" s="226" t="s">
        <v>1017</v>
      </c>
      <c r="G752" s="226" t="s">
        <v>65</v>
      </c>
      <c r="H752" s="226" t="s">
        <v>66</v>
      </c>
      <c r="I752" s="229">
        <f t="shared" si="22"/>
        <v>0</v>
      </c>
      <c r="J752" s="232"/>
      <c r="K752" s="226" t="s">
        <v>9352</v>
      </c>
      <c r="L752" s="226" t="s">
        <v>1017</v>
      </c>
      <c r="M752" s="226" t="s">
        <v>8141</v>
      </c>
      <c r="N752" s="226" t="s">
        <v>8224</v>
      </c>
      <c r="O752" s="232">
        <v>44930.375</v>
      </c>
      <c r="P752" s="232"/>
      <c r="Q752" s="232"/>
      <c r="R752" s="232"/>
      <c r="S752" s="226" t="s">
        <v>8178</v>
      </c>
      <c r="T752" s="229">
        <v>44930.375</v>
      </c>
      <c r="U752" s="232"/>
      <c r="V752" s="233"/>
      <c r="W752" s="233"/>
      <c r="X752" s="226" t="s">
        <v>8160</v>
      </c>
      <c r="Y752" s="229">
        <v>44932.375</v>
      </c>
      <c r="Z752" s="232">
        <v>44932.375</v>
      </c>
      <c r="AA752" s="232"/>
      <c r="AB752" s="232"/>
      <c r="AC752" s="234"/>
      <c r="AD752" s="232"/>
      <c r="AE752" s="253" t="str">
        <f>IF($N752=マイタスク!$U$5,"作業者","")&amp;IF($S752=マイタスク!$U$5,"ピアレビュー","")&amp;IF($X752=マイタスク!$U$5,"SVレビュー","")</f>
        <v/>
      </c>
      <c r="AF752" s="252">
        <f t="shared" si="23"/>
        <v>88</v>
      </c>
      <c r="AG752" s="9" t="s">
        <v>34</v>
      </c>
    </row>
    <row r="753" spans="2:33">
      <c r="B753" s="225">
        <v>741</v>
      </c>
      <c r="C753" s="226" t="s">
        <v>544</v>
      </c>
      <c r="D753" s="227" t="s">
        <v>545</v>
      </c>
      <c r="E753" s="228" t="s">
        <v>1018</v>
      </c>
      <c r="F753" s="226" t="s">
        <v>1019</v>
      </c>
      <c r="G753" s="226" t="s">
        <v>65</v>
      </c>
      <c r="H753" s="226" t="s">
        <v>66</v>
      </c>
      <c r="I753" s="229">
        <f t="shared" si="22"/>
        <v>0</v>
      </c>
      <c r="J753" s="232"/>
      <c r="K753" s="226" t="s">
        <v>9353</v>
      </c>
      <c r="L753" s="226" t="s">
        <v>1019</v>
      </c>
      <c r="M753" s="226" t="s">
        <v>8141</v>
      </c>
      <c r="N753" s="226" t="s">
        <v>8159</v>
      </c>
      <c r="O753" s="232">
        <v>44930.375</v>
      </c>
      <c r="P753" s="232"/>
      <c r="Q753" s="232"/>
      <c r="R753" s="232"/>
      <c r="S753" s="226" t="s">
        <v>8224</v>
      </c>
      <c r="T753" s="229">
        <v>44930.375</v>
      </c>
      <c r="U753" s="232"/>
      <c r="V753" s="233"/>
      <c r="W753" s="233"/>
      <c r="X753" s="226" t="s">
        <v>8160</v>
      </c>
      <c r="Y753" s="229">
        <v>44932.375</v>
      </c>
      <c r="Z753" s="232">
        <v>44932.375</v>
      </c>
      <c r="AA753" s="232"/>
      <c r="AB753" s="232"/>
      <c r="AC753" s="234"/>
      <c r="AD753" s="232"/>
      <c r="AE753" s="253" t="str">
        <f>IF($N753=マイタスク!$U$5,"作業者","")&amp;IF($S753=マイタスク!$U$5,"ピアレビュー","")&amp;IF($X753=マイタスク!$U$5,"SVレビュー","")</f>
        <v/>
      </c>
      <c r="AF753" s="252">
        <f t="shared" si="23"/>
        <v>89</v>
      </c>
      <c r="AG753" s="9" t="s">
        <v>34</v>
      </c>
    </row>
    <row r="754" spans="2:33">
      <c r="B754" s="225">
        <v>742</v>
      </c>
      <c r="C754" s="226" t="s">
        <v>544</v>
      </c>
      <c r="D754" s="227" t="s">
        <v>545</v>
      </c>
      <c r="E754" s="228" t="s">
        <v>1020</v>
      </c>
      <c r="F754" s="226" t="s">
        <v>1021</v>
      </c>
      <c r="G754" s="226" t="s">
        <v>65</v>
      </c>
      <c r="H754" s="226" t="s">
        <v>66</v>
      </c>
      <c r="I754" s="229">
        <f t="shared" si="22"/>
        <v>0</v>
      </c>
      <c r="J754" s="232"/>
      <c r="K754" s="226" t="s">
        <v>9354</v>
      </c>
      <c r="L754" s="226" t="s">
        <v>1021</v>
      </c>
      <c r="M754" s="226" t="s">
        <v>8141</v>
      </c>
      <c r="N754" s="226" t="s">
        <v>8241</v>
      </c>
      <c r="O754" s="232">
        <v>44930.375</v>
      </c>
      <c r="P754" s="232"/>
      <c r="Q754" s="232"/>
      <c r="R754" s="232"/>
      <c r="S754" s="226" t="s">
        <v>8159</v>
      </c>
      <c r="T754" s="229">
        <v>44930.375</v>
      </c>
      <c r="U754" s="232"/>
      <c r="V754" s="233"/>
      <c r="W754" s="233"/>
      <c r="X754" s="226" t="s">
        <v>8160</v>
      </c>
      <c r="Y754" s="229">
        <v>44932.375</v>
      </c>
      <c r="Z754" s="232">
        <v>44932.375</v>
      </c>
      <c r="AA754" s="232"/>
      <c r="AB754" s="232"/>
      <c r="AC754" s="234"/>
      <c r="AD754" s="232"/>
      <c r="AE754" s="253" t="str">
        <f>IF($N754=マイタスク!$U$5,"作業者","")&amp;IF($S754=マイタスク!$U$5,"ピアレビュー","")&amp;IF($X754=マイタスク!$U$5,"SVレビュー","")</f>
        <v/>
      </c>
      <c r="AF754" s="252">
        <f t="shared" si="23"/>
        <v>90</v>
      </c>
      <c r="AG754" s="9" t="s">
        <v>34</v>
      </c>
    </row>
    <row r="755" spans="2:33">
      <c r="B755" s="225">
        <v>743</v>
      </c>
      <c r="C755" s="226" t="s">
        <v>544</v>
      </c>
      <c r="D755" s="227" t="s">
        <v>545</v>
      </c>
      <c r="E755" s="228" t="s">
        <v>1022</v>
      </c>
      <c r="F755" s="226" t="s">
        <v>1023</v>
      </c>
      <c r="G755" s="226" t="s">
        <v>65</v>
      </c>
      <c r="H755" s="226" t="s">
        <v>66</v>
      </c>
      <c r="I755" s="229">
        <f t="shared" si="22"/>
        <v>0</v>
      </c>
      <c r="J755" s="232"/>
      <c r="K755" s="226" t="s">
        <v>9355</v>
      </c>
      <c r="L755" s="226" t="s">
        <v>1023</v>
      </c>
      <c r="M755" s="226" t="s">
        <v>8141</v>
      </c>
      <c r="N755" s="226" t="s">
        <v>8152</v>
      </c>
      <c r="O755" s="232">
        <v>44930.375</v>
      </c>
      <c r="P755" s="232"/>
      <c r="Q755" s="232"/>
      <c r="R755" s="232"/>
      <c r="S755" s="226" t="s">
        <v>8178</v>
      </c>
      <c r="T755" s="229">
        <v>44930.375</v>
      </c>
      <c r="U755" s="232"/>
      <c r="V755" s="233"/>
      <c r="W755" s="233"/>
      <c r="X755" s="226" t="s">
        <v>8160</v>
      </c>
      <c r="Y755" s="229">
        <v>44932.375</v>
      </c>
      <c r="Z755" s="232">
        <v>44932.375</v>
      </c>
      <c r="AA755" s="232"/>
      <c r="AB755" s="232"/>
      <c r="AC755" s="234"/>
      <c r="AD755" s="232"/>
      <c r="AE755" s="253" t="str">
        <f>IF($N755=マイタスク!$U$5,"作業者","")&amp;IF($S755=マイタスク!$U$5,"ピアレビュー","")&amp;IF($X755=マイタスク!$U$5,"SVレビュー","")</f>
        <v/>
      </c>
      <c r="AF755" s="252">
        <f t="shared" si="23"/>
        <v>91</v>
      </c>
      <c r="AG755" s="9" t="s">
        <v>34</v>
      </c>
    </row>
    <row r="756" spans="2:33">
      <c r="B756" s="225">
        <v>744</v>
      </c>
      <c r="C756" s="226" t="s">
        <v>544</v>
      </c>
      <c r="D756" s="227" t="s">
        <v>545</v>
      </c>
      <c r="E756" s="228" t="s">
        <v>1024</v>
      </c>
      <c r="F756" s="226" t="s">
        <v>1025</v>
      </c>
      <c r="G756" s="226" t="s">
        <v>65</v>
      </c>
      <c r="H756" s="226" t="s">
        <v>66</v>
      </c>
      <c r="I756" s="229">
        <f t="shared" si="22"/>
        <v>0</v>
      </c>
      <c r="J756" s="232"/>
      <c r="K756" s="226" t="s">
        <v>9356</v>
      </c>
      <c r="L756" s="226" t="s">
        <v>1025</v>
      </c>
      <c r="M756" s="226" t="s">
        <v>8141</v>
      </c>
      <c r="N756" s="226" t="s">
        <v>8156</v>
      </c>
      <c r="O756" s="232">
        <v>44930.375</v>
      </c>
      <c r="P756" s="232"/>
      <c r="Q756" s="232"/>
      <c r="R756" s="232"/>
      <c r="S756" s="226" t="s">
        <v>8167</v>
      </c>
      <c r="T756" s="229">
        <v>44930.375</v>
      </c>
      <c r="U756" s="232"/>
      <c r="V756" s="233"/>
      <c r="W756" s="233"/>
      <c r="X756" s="226" t="s">
        <v>8160</v>
      </c>
      <c r="Y756" s="229">
        <v>44932</v>
      </c>
      <c r="Z756" s="232">
        <v>44932</v>
      </c>
      <c r="AA756" s="232"/>
      <c r="AB756" s="232"/>
      <c r="AC756" s="234"/>
      <c r="AD756" s="232"/>
      <c r="AE756" s="253" t="str">
        <f>IF($N756=マイタスク!$U$5,"作業者","")&amp;IF($S756=マイタスク!$U$5,"ピアレビュー","")&amp;IF($X756=マイタスク!$U$5,"SVレビュー","")</f>
        <v/>
      </c>
      <c r="AF756" s="252">
        <f t="shared" si="23"/>
        <v>92</v>
      </c>
      <c r="AG756" s="9" t="s">
        <v>34</v>
      </c>
    </row>
    <row r="757" spans="2:33">
      <c r="B757" s="225">
        <v>745</v>
      </c>
      <c r="C757" s="226" t="s">
        <v>544</v>
      </c>
      <c r="D757" s="227" t="s">
        <v>545</v>
      </c>
      <c r="E757" s="228" t="s">
        <v>1026</v>
      </c>
      <c r="F757" s="226" t="s">
        <v>1027</v>
      </c>
      <c r="G757" s="226" t="s">
        <v>65</v>
      </c>
      <c r="H757" s="226" t="s">
        <v>66</v>
      </c>
      <c r="I757" s="229">
        <f t="shared" si="22"/>
        <v>0</v>
      </c>
      <c r="J757" s="232"/>
      <c r="K757" s="226" t="s">
        <v>9357</v>
      </c>
      <c r="L757" s="226" t="s">
        <v>1027</v>
      </c>
      <c r="M757" s="226" t="s">
        <v>8141</v>
      </c>
      <c r="N757" s="226" t="s">
        <v>8178</v>
      </c>
      <c r="O757" s="232">
        <v>44936.375</v>
      </c>
      <c r="P757" s="232"/>
      <c r="Q757" s="232"/>
      <c r="R757" s="232"/>
      <c r="S757" s="226" t="s">
        <v>8159</v>
      </c>
      <c r="T757" s="229">
        <v>44936.375</v>
      </c>
      <c r="U757" s="232"/>
      <c r="V757" s="233"/>
      <c r="W757" s="233"/>
      <c r="X757" s="226" t="s">
        <v>8160</v>
      </c>
      <c r="Y757" s="229">
        <v>44939.375</v>
      </c>
      <c r="Z757" s="232">
        <v>44939.375</v>
      </c>
      <c r="AA757" s="232"/>
      <c r="AB757" s="232"/>
      <c r="AC757" s="234"/>
      <c r="AD757" s="232"/>
      <c r="AE757" s="253" t="str">
        <f>IF($N757=マイタスク!$U$5,"作業者","")&amp;IF($S757=マイタスク!$U$5,"ピアレビュー","")&amp;IF($X757=マイタスク!$U$5,"SVレビュー","")</f>
        <v/>
      </c>
      <c r="AF757" s="252">
        <f t="shared" si="23"/>
        <v>93</v>
      </c>
      <c r="AG757" s="9" t="s">
        <v>34</v>
      </c>
    </row>
    <row r="758" spans="2:33">
      <c r="B758" s="225">
        <v>746</v>
      </c>
      <c r="C758" s="226" t="s">
        <v>544</v>
      </c>
      <c r="D758" s="227" t="s">
        <v>545</v>
      </c>
      <c r="E758" s="228" t="s">
        <v>1028</v>
      </c>
      <c r="F758" s="226" t="s">
        <v>1029</v>
      </c>
      <c r="G758" s="226" t="s">
        <v>65</v>
      </c>
      <c r="H758" s="226" t="s">
        <v>66</v>
      </c>
      <c r="I758" s="229">
        <f t="shared" si="22"/>
        <v>0</v>
      </c>
      <c r="J758" s="232"/>
      <c r="K758" s="226" t="s">
        <v>9358</v>
      </c>
      <c r="L758" s="226" t="s">
        <v>1029</v>
      </c>
      <c r="M758" s="226" t="s">
        <v>8141</v>
      </c>
      <c r="N758" s="226" t="s">
        <v>8224</v>
      </c>
      <c r="O758" s="232">
        <v>44936.375</v>
      </c>
      <c r="P758" s="232"/>
      <c r="Q758" s="232"/>
      <c r="R758" s="232"/>
      <c r="S758" s="226" t="s">
        <v>8241</v>
      </c>
      <c r="T758" s="229">
        <v>44936.375</v>
      </c>
      <c r="U758" s="232"/>
      <c r="V758" s="233"/>
      <c r="W758" s="233"/>
      <c r="X758" s="226" t="s">
        <v>8160</v>
      </c>
      <c r="Y758" s="229">
        <v>44939.375</v>
      </c>
      <c r="Z758" s="232">
        <v>44939.375</v>
      </c>
      <c r="AA758" s="232"/>
      <c r="AB758" s="232"/>
      <c r="AC758" s="234"/>
      <c r="AD758" s="232"/>
      <c r="AE758" s="253" t="str">
        <f>IF($N758=マイタスク!$U$5,"作業者","")&amp;IF($S758=マイタスク!$U$5,"ピアレビュー","")&amp;IF($X758=マイタスク!$U$5,"SVレビュー","")</f>
        <v/>
      </c>
      <c r="AF758" s="252">
        <f t="shared" si="23"/>
        <v>94</v>
      </c>
      <c r="AG758" s="9" t="s">
        <v>34</v>
      </c>
    </row>
    <row r="759" spans="2:33">
      <c r="B759" s="225">
        <v>747</v>
      </c>
      <c r="C759" s="226" t="s">
        <v>544</v>
      </c>
      <c r="D759" s="227" t="s">
        <v>545</v>
      </c>
      <c r="E759" s="228" t="s">
        <v>1030</v>
      </c>
      <c r="F759" s="226" t="s">
        <v>1031</v>
      </c>
      <c r="G759" s="226" t="s">
        <v>65</v>
      </c>
      <c r="H759" s="226" t="s">
        <v>66</v>
      </c>
      <c r="I759" s="229">
        <f t="shared" si="22"/>
        <v>0</v>
      </c>
      <c r="J759" s="232"/>
      <c r="K759" s="226" t="s">
        <v>9359</v>
      </c>
      <c r="L759" s="226" t="s">
        <v>1031</v>
      </c>
      <c r="M759" s="226" t="s">
        <v>8141</v>
      </c>
      <c r="N759" s="226" t="s">
        <v>8159</v>
      </c>
      <c r="O759" s="232">
        <v>44936.375</v>
      </c>
      <c r="P759" s="232"/>
      <c r="Q759" s="232"/>
      <c r="R759" s="232"/>
      <c r="S759" s="226" t="s">
        <v>8178</v>
      </c>
      <c r="T759" s="229">
        <v>44936.375</v>
      </c>
      <c r="U759" s="232"/>
      <c r="V759" s="233"/>
      <c r="W759" s="233"/>
      <c r="X759" s="226" t="s">
        <v>8160</v>
      </c>
      <c r="Y759" s="229">
        <v>44939.375</v>
      </c>
      <c r="Z759" s="232">
        <v>44939.375</v>
      </c>
      <c r="AA759" s="232"/>
      <c r="AB759" s="232"/>
      <c r="AC759" s="234"/>
      <c r="AD759" s="232"/>
      <c r="AE759" s="253" t="str">
        <f>IF($N759=マイタスク!$U$5,"作業者","")&amp;IF($S759=マイタスク!$U$5,"ピアレビュー","")&amp;IF($X759=マイタスク!$U$5,"SVレビュー","")</f>
        <v/>
      </c>
      <c r="AF759" s="252">
        <f t="shared" si="23"/>
        <v>95</v>
      </c>
      <c r="AG759" s="9" t="s">
        <v>34</v>
      </c>
    </row>
    <row r="760" spans="2:33">
      <c r="B760" s="225">
        <v>748</v>
      </c>
      <c r="C760" s="226" t="s">
        <v>544</v>
      </c>
      <c r="D760" s="227" t="s">
        <v>545</v>
      </c>
      <c r="E760" s="228" t="s">
        <v>1032</v>
      </c>
      <c r="F760" s="226" t="s">
        <v>1033</v>
      </c>
      <c r="G760" s="226" t="s">
        <v>65</v>
      </c>
      <c r="H760" s="226" t="s">
        <v>66</v>
      </c>
      <c r="I760" s="229">
        <f t="shared" si="22"/>
        <v>0</v>
      </c>
      <c r="J760" s="232"/>
      <c r="K760" s="226" t="s">
        <v>9360</v>
      </c>
      <c r="L760" s="226" t="s">
        <v>1033</v>
      </c>
      <c r="M760" s="226" t="s">
        <v>8141</v>
      </c>
      <c r="N760" s="226" t="s">
        <v>8241</v>
      </c>
      <c r="O760" s="232">
        <v>44936.375</v>
      </c>
      <c r="P760" s="232"/>
      <c r="Q760" s="232"/>
      <c r="R760" s="232"/>
      <c r="S760" s="226" t="s">
        <v>8224</v>
      </c>
      <c r="T760" s="229">
        <v>44936.375</v>
      </c>
      <c r="U760" s="232"/>
      <c r="V760" s="233"/>
      <c r="W760" s="233"/>
      <c r="X760" s="226" t="s">
        <v>8160</v>
      </c>
      <c r="Y760" s="229">
        <v>44939.375</v>
      </c>
      <c r="Z760" s="232">
        <v>44939.375</v>
      </c>
      <c r="AA760" s="232"/>
      <c r="AB760" s="232"/>
      <c r="AC760" s="234"/>
      <c r="AD760" s="232"/>
      <c r="AE760" s="253" t="str">
        <f>IF($N760=マイタスク!$U$5,"作業者","")&amp;IF($S760=マイタスク!$U$5,"ピアレビュー","")&amp;IF($X760=マイタスク!$U$5,"SVレビュー","")</f>
        <v/>
      </c>
      <c r="AF760" s="252">
        <f t="shared" si="23"/>
        <v>96</v>
      </c>
      <c r="AG760" s="9" t="s">
        <v>34</v>
      </c>
    </row>
    <row r="761" spans="2:33">
      <c r="B761" s="225">
        <v>749</v>
      </c>
      <c r="C761" s="226" t="s">
        <v>544</v>
      </c>
      <c r="D761" s="227" t="s">
        <v>545</v>
      </c>
      <c r="E761" s="228" t="s">
        <v>1034</v>
      </c>
      <c r="F761" s="226" t="s">
        <v>1035</v>
      </c>
      <c r="G761" s="226" t="s">
        <v>65</v>
      </c>
      <c r="H761" s="226" t="s">
        <v>66</v>
      </c>
      <c r="I761" s="229">
        <f t="shared" si="22"/>
        <v>0</v>
      </c>
      <c r="J761" s="232"/>
      <c r="K761" s="226" t="s">
        <v>9361</v>
      </c>
      <c r="L761" s="226" t="s">
        <v>1035</v>
      </c>
      <c r="M761" s="226" t="s">
        <v>8141</v>
      </c>
      <c r="N761" s="226" t="s">
        <v>8152</v>
      </c>
      <c r="O761" s="232">
        <v>44936.375</v>
      </c>
      <c r="P761" s="232"/>
      <c r="Q761" s="232"/>
      <c r="R761" s="232"/>
      <c r="S761" s="226" t="s">
        <v>8224</v>
      </c>
      <c r="T761" s="229">
        <v>44936.375</v>
      </c>
      <c r="U761" s="232"/>
      <c r="V761" s="233"/>
      <c r="W761" s="233"/>
      <c r="X761" s="226" t="s">
        <v>8160</v>
      </c>
      <c r="Y761" s="229">
        <v>44939.375</v>
      </c>
      <c r="Z761" s="232">
        <v>44939.375</v>
      </c>
      <c r="AA761" s="232"/>
      <c r="AB761" s="232"/>
      <c r="AC761" s="234"/>
      <c r="AD761" s="232"/>
      <c r="AE761" s="253" t="str">
        <f>IF($N761=マイタスク!$U$5,"作業者","")&amp;IF($S761=マイタスク!$U$5,"ピアレビュー","")&amp;IF($X761=マイタスク!$U$5,"SVレビュー","")</f>
        <v/>
      </c>
      <c r="AF761" s="252">
        <f t="shared" si="23"/>
        <v>97</v>
      </c>
      <c r="AG761" s="9" t="s">
        <v>34</v>
      </c>
    </row>
    <row r="762" spans="2:33">
      <c r="B762" s="225">
        <v>750</v>
      </c>
      <c r="C762" s="226" t="s">
        <v>544</v>
      </c>
      <c r="D762" s="227" t="s">
        <v>545</v>
      </c>
      <c r="E762" s="228" t="s">
        <v>1036</v>
      </c>
      <c r="F762" s="226" t="s">
        <v>1037</v>
      </c>
      <c r="G762" s="226" t="s">
        <v>65</v>
      </c>
      <c r="H762" s="226" t="s">
        <v>66</v>
      </c>
      <c r="I762" s="229">
        <f t="shared" si="22"/>
        <v>0</v>
      </c>
      <c r="J762" s="232"/>
      <c r="K762" s="226" t="s">
        <v>9362</v>
      </c>
      <c r="L762" s="226" t="s">
        <v>1037</v>
      </c>
      <c r="M762" s="226" t="s">
        <v>8141</v>
      </c>
      <c r="N762" s="226" t="s">
        <v>8156</v>
      </c>
      <c r="O762" s="232">
        <v>44936.375</v>
      </c>
      <c r="P762" s="232"/>
      <c r="Q762" s="232"/>
      <c r="R762" s="232"/>
      <c r="S762" s="226" t="s">
        <v>8167</v>
      </c>
      <c r="T762" s="229">
        <v>44936.375</v>
      </c>
      <c r="U762" s="232"/>
      <c r="V762" s="233"/>
      <c r="W762" s="233"/>
      <c r="X762" s="226"/>
      <c r="Y762" s="229"/>
      <c r="Z762" s="232">
        <v>44939</v>
      </c>
      <c r="AA762" s="232"/>
      <c r="AB762" s="232"/>
      <c r="AC762" s="234"/>
      <c r="AD762" s="232"/>
      <c r="AE762" s="253" t="str">
        <f>IF($N762=マイタスク!$U$5,"作業者","")&amp;IF($S762=マイタスク!$U$5,"ピアレビュー","")&amp;IF($X762=マイタスク!$U$5,"SVレビュー","")</f>
        <v/>
      </c>
      <c r="AF762" s="252">
        <f t="shared" si="23"/>
        <v>98</v>
      </c>
      <c r="AG762" s="9" t="s">
        <v>34</v>
      </c>
    </row>
    <row r="763" spans="2:33">
      <c r="B763" s="225">
        <v>751</v>
      </c>
      <c r="C763" s="226" t="s">
        <v>544</v>
      </c>
      <c r="D763" s="227" t="s">
        <v>545</v>
      </c>
      <c r="E763" s="228" t="s">
        <v>1038</v>
      </c>
      <c r="F763" s="226" t="s">
        <v>1039</v>
      </c>
      <c r="G763" s="226" t="s">
        <v>65</v>
      </c>
      <c r="H763" s="226" t="s">
        <v>66</v>
      </c>
      <c r="I763" s="229">
        <f t="shared" si="22"/>
        <v>0</v>
      </c>
      <c r="J763" s="232"/>
      <c r="K763" s="226" t="s">
        <v>9363</v>
      </c>
      <c r="L763" s="226" t="s">
        <v>1039</v>
      </c>
      <c r="M763" s="226" t="s">
        <v>8141</v>
      </c>
      <c r="N763" s="226" t="s">
        <v>8178</v>
      </c>
      <c r="O763" s="232">
        <v>44845.375</v>
      </c>
      <c r="P763" s="232"/>
      <c r="Q763" s="232"/>
      <c r="R763" s="232"/>
      <c r="S763" s="226" t="s">
        <v>8159</v>
      </c>
      <c r="T763" s="229">
        <v>44845.375</v>
      </c>
      <c r="U763" s="232"/>
      <c r="V763" s="233"/>
      <c r="W763" s="233"/>
      <c r="X763" s="226" t="s">
        <v>8160</v>
      </c>
      <c r="Y763" s="229">
        <v>44848.375</v>
      </c>
      <c r="Z763" s="232">
        <v>44848.375</v>
      </c>
      <c r="AA763" s="232"/>
      <c r="AB763" s="232"/>
      <c r="AC763" s="234"/>
      <c r="AD763" s="232"/>
      <c r="AE763" s="253" t="str">
        <f>IF($N763=マイタスク!$U$5,"作業者","")&amp;IF($S763=マイタスク!$U$5,"ピアレビュー","")&amp;IF($X763=マイタスク!$U$5,"SVレビュー","")</f>
        <v/>
      </c>
      <c r="AF763" s="252">
        <f t="shared" si="23"/>
        <v>22</v>
      </c>
      <c r="AG763" s="9" t="s">
        <v>34</v>
      </c>
    </row>
    <row r="764" spans="2:33">
      <c r="B764" s="225">
        <v>752</v>
      </c>
      <c r="C764" s="226" t="s">
        <v>544</v>
      </c>
      <c r="D764" s="227" t="s">
        <v>545</v>
      </c>
      <c r="E764" s="228" t="s">
        <v>1040</v>
      </c>
      <c r="F764" s="226" t="s">
        <v>1039</v>
      </c>
      <c r="G764" s="226" t="s">
        <v>65</v>
      </c>
      <c r="H764" s="226" t="s">
        <v>66</v>
      </c>
      <c r="I764" s="229">
        <f t="shared" si="22"/>
        <v>0</v>
      </c>
      <c r="J764" s="232"/>
      <c r="K764" s="226" t="s">
        <v>9364</v>
      </c>
      <c r="L764" s="226" t="s">
        <v>1039</v>
      </c>
      <c r="M764" s="226" t="s">
        <v>8141</v>
      </c>
      <c r="N764" s="226" t="s">
        <v>8178</v>
      </c>
      <c r="O764" s="232">
        <v>45209.375</v>
      </c>
      <c r="P764" s="232"/>
      <c r="Q764" s="232"/>
      <c r="R764" s="232"/>
      <c r="S764" s="226" t="s">
        <v>8241</v>
      </c>
      <c r="T764" s="229">
        <v>45212.375</v>
      </c>
      <c r="U764" s="232"/>
      <c r="V764" s="233"/>
      <c r="W764" s="233"/>
      <c r="X764" s="226" t="s">
        <v>8160</v>
      </c>
      <c r="Y764" s="229">
        <v>45212.375</v>
      </c>
      <c r="Z764" s="232">
        <v>45212.375</v>
      </c>
      <c r="AA764" s="232"/>
      <c r="AB764" s="232"/>
      <c r="AC764" s="234"/>
      <c r="AD764" s="232"/>
      <c r="AE764" s="253" t="str">
        <f>IF($N764=マイタスク!$U$5,"作業者","")&amp;IF($S764=マイタスク!$U$5,"ピアレビュー","")&amp;IF($X764=マイタスク!$U$5,"SVレビュー","")</f>
        <v/>
      </c>
      <c r="AF764" s="252">
        <f t="shared" si="23"/>
        <v>387</v>
      </c>
      <c r="AG764" s="9" t="s">
        <v>34</v>
      </c>
    </row>
    <row r="765" spans="2:33">
      <c r="B765" s="225">
        <v>753</v>
      </c>
      <c r="C765" s="226" t="s">
        <v>544</v>
      </c>
      <c r="D765" s="227" t="s">
        <v>545</v>
      </c>
      <c r="E765" s="228" t="s">
        <v>1041</v>
      </c>
      <c r="F765" s="226" t="s">
        <v>1042</v>
      </c>
      <c r="G765" s="226" t="s">
        <v>65</v>
      </c>
      <c r="H765" s="226" t="s">
        <v>66</v>
      </c>
      <c r="I765" s="229">
        <f t="shared" si="22"/>
        <v>0</v>
      </c>
      <c r="J765" s="232"/>
      <c r="K765" s="226" t="s">
        <v>9365</v>
      </c>
      <c r="L765" s="226" t="s">
        <v>1042</v>
      </c>
      <c r="M765" s="226" t="s">
        <v>8141</v>
      </c>
      <c r="N765" s="226" t="s">
        <v>8159</v>
      </c>
      <c r="O765" s="232">
        <v>44845.375</v>
      </c>
      <c r="P765" s="232"/>
      <c r="Q765" s="232"/>
      <c r="R765" s="232"/>
      <c r="S765" s="226" t="s">
        <v>8241</v>
      </c>
      <c r="T765" s="229">
        <v>44845.375</v>
      </c>
      <c r="U765" s="232"/>
      <c r="V765" s="233"/>
      <c r="W765" s="233"/>
      <c r="X765" s="226" t="s">
        <v>8160</v>
      </c>
      <c r="Y765" s="229">
        <v>44848.375</v>
      </c>
      <c r="Z765" s="232">
        <v>44848.375</v>
      </c>
      <c r="AA765" s="232"/>
      <c r="AB765" s="232"/>
      <c r="AC765" s="234"/>
      <c r="AD765" s="232"/>
      <c r="AE765" s="253" t="str">
        <f>IF($N765=マイタスク!$U$5,"作業者","")&amp;IF($S765=マイタスク!$U$5,"ピアレビュー","")&amp;IF($X765=マイタスク!$U$5,"SVレビュー","")</f>
        <v/>
      </c>
      <c r="AF765" s="252">
        <f t="shared" si="23"/>
        <v>23</v>
      </c>
      <c r="AG765" s="9" t="s">
        <v>34</v>
      </c>
    </row>
    <row r="766" spans="2:33">
      <c r="B766" s="225">
        <v>754</v>
      </c>
      <c r="C766" s="226" t="s">
        <v>544</v>
      </c>
      <c r="D766" s="227" t="s">
        <v>545</v>
      </c>
      <c r="E766" s="228" t="s">
        <v>1043</v>
      </c>
      <c r="F766" s="226" t="s">
        <v>1042</v>
      </c>
      <c r="G766" s="226" t="s">
        <v>65</v>
      </c>
      <c r="H766" s="226" t="s">
        <v>66</v>
      </c>
      <c r="I766" s="229">
        <f t="shared" si="22"/>
        <v>0</v>
      </c>
      <c r="J766" s="232"/>
      <c r="K766" s="226" t="s">
        <v>9366</v>
      </c>
      <c r="L766" s="226" t="s">
        <v>1042</v>
      </c>
      <c r="M766" s="226" t="s">
        <v>8141</v>
      </c>
      <c r="N766" s="226" t="s">
        <v>8159</v>
      </c>
      <c r="O766" s="232">
        <v>45209.375</v>
      </c>
      <c r="P766" s="232"/>
      <c r="Q766" s="232"/>
      <c r="R766" s="232"/>
      <c r="S766" s="226" t="s">
        <v>8142</v>
      </c>
      <c r="T766" s="229">
        <v>45212.375</v>
      </c>
      <c r="U766" s="232"/>
      <c r="V766" s="233"/>
      <c r="W766" s="233"/>
      <c r="X766" s="226" t="s">
        <v>8160</v>
      </c>
      <c r="Y766" s="229">
        <v>45212.375</v>
      </c>
      <c r="Z766" s="232">
        <v>45212.375</v>
      </c>
      <c r="AA766" s="232"/>
      <c r="AB766" s="232"/>
      <c r="AC766" s="234"/>
      <c r="AD766" s="232"/>
      <c r="AE766" s="253" t="str">
        <f>IF($N766=マイタスク!$U$5,"作業者","")&amp;IF($S766=マイタスク!$U$5,"ピアレビュー","")&amp;IF($X766=マイタスク!$U$5,"SVレビュー","")</f>
        <v/>
      </c>
      <c r="AF766" s="252">
        <f t="shared" si="23"/>
        <v>388</v>
      </c>
      <c r="AG766" s="9" t="s">
        <v>34</v>
      </c>
    </row>
    <row r="767" spans="2:33">
      <c r="B767" s="225">
        <v>755</v>
      </c>
      <c r="C767" s="226" t="s">
        <v>544</v>
      </c>
      <c r="D767" s="227" t="s">
        <v>545</v>
      </c>
      <c r="E767" s="228" t="s">
        <v>1044</v>
      </c>
      <c r="F767" s="226" t="s">
        <v>1045</v>
      </c>
      <c r="G767" s="226" t="s">
        <v>65</v>
      </c>
      <c r="H767" s="226" t="s">
        <v>66</v>
      </c>
      <c r="I767" s="229">
        <f t="shared" si="22"/>
        <v>0</v>
      </c>
      <c r="J767" s="232"/>
      <c r="K767" s="226" t="s">
        <v>9367</v>
      </c>
      <c r="L767" s="226" t="s">
        <v>1045</v>
      </c>
      <c r="M767" s="226" t="s">
        <v>8141</v>
      </c>
      <c r="N767" s="226" t="s">
        <v>8241</v>
      </c>
      <c r="O767" s="232">
        <v>44845.375</v>
      </c>
      <c r="P767" s="232"/>
      <c r="Q767" s="232"/>
      <c r="R767" s="232"/>
      <c r="S767" s="226" t="s">
        <v>8178</v>
      </c>
      <c r="T767" s="229">
        <v>44845.375</v>
      </c>
      <c r="U767" s="232"/>
      <c r="V767" s="233"/>
      <c r="W767" s="233"/>
      <c r="X767" s="226" t="s">
        <v>8160</v>
      </c>
      <c r="Y767" s="229">
        <v>44848.375</v>
      </c>
      <c r="Z767" s="232">
        <v>44848.375</v>
      </c>
      <c r="AA767" s="232"/>
      <c r="AB767" s="232"/>
      <c r="AC767" s="234"/>
      <c r="AD767" s="232"/>
      <c r="AE767" s="253" t="str">
        <f>IF($N767=マイタスク!$U$5,"作業者","")&amp;IF($S767=マイタスク!$U$5,"ピアレビュー","")&amp;IF($X767=マイタスク!$U$5,"SVレビュー","")</f>
        <v/>
      </c>
      <c r="AF767" s="252">
        <f t="shared" si="23"/>
        <v>24</v>
      </c>
      <c r="AG767" s="9" t="s">
        <v>34</v>
      </c>
    </row>
    <row r="768" spans="2:33">
      <c r="B768" s="225">
        <v>756</v>
      </c>
      <c r="C768" s="226" t="s">
        <v>544</v>
      </c>
      <c r="D768" s="227" t="s">
        <v>545</v>
      </c>
      <c r="E768" s="228" t="s">
        <v>1046</v>
      </c>
      <c r="F768" s="226" t="s">
        <v>1045</v>
      </c>
      <c r="G768" s="226" t="s">
        <v>65</v>
      </c>
      <c r="H768" s="226" t="s">
        <v>66</v>
      </c>
      <c r="I768" s="229">
        <f t="shared" si="22"/>
        <v>0</v>
      </c>
      <c r="J768" s="232"/>
      <c r="K768" s="226" t="s">
        <v>9368</v>
      </c>
      <c r="L768" s="226" t="s">
        <v>1045</v>
      </c>
      <c r="M768" s="226" t="s">
        <v>8141</v>
      </c>
      <c r="N768" s="226" t="s">
        <v>8241</v>
      </c>
      <c r="O768" s="232">
        <v>45209.375</v>
      </c>
      <c r="P768" s="232"/>
      <c r="Q768" s="232"/>
      <c r="R768" s="232"/>
      <c r="S768" s="226" t="s">
        <v>8165</v>
      </c>
      <c r="T768" s="229">
        <v>45212.375</v>
      </c>
      <c r="U768" s="232"/>
      <c r="V768" s="233"/>
      <c r="W768" s="233"/>
      <c r="X768" s="226" t="s">
        <v>8160</v>
      </c>
      <c r="Y768" s="229">
        <v>45212.375</v>
      </c>
      <c r="Z768" s="232">
        <v>45212.375</v>
      </c>
      <c r="AA768" s="232"/>
      <c r="AB768" s="232"/>
      <c r="AC768" s="234"/>
      <c r="AD768" s="232"/>
      <c r="AE768" s="253" t="str">
        <f>IF($N768=マイタスク!$U$5,"作業者","")&amp;IF($S768=マイタスク!$U$5,"ピアレビュー","")&amp;IF($X768=マイタスク!$U$5,"SVレビュー","")</f>
        <v/>
      </c>
      <c r="AF768" s="252">
        <f t="shared" si="23"/>
        <v>389</v>
      </c>
      <c r="AG768" s="9" t="s">
        <v>34</v>
      </c>
    </row>
    <row r="769" spans="2:33">
      <c r="B769" s="225">
        <v>757</v>
      </c>
      <c r="C769" s="226" t="s">
        <v>544</v>
      </c>
      <c r="D769" s="227" t="s">
        <v>545</v>
      </c>
      <c r="E769" s="228" t="s">
        <v>1047</v>
      </c>
      <c r="F769" s="226" t="s">
        <v>1048</v>
      </c>
      <c r="G769" s="226" t="s">
        <v>65</v>
      </c>
      <c r="H769" s="226" t="s">
        <v>66</v>
      </c>
      <c r="I769" s="229">
        <f t="shared" si="22"/>
        <v>0</v>
      </c>
      <c r="J769" s="232"/>
      <c r="K769" s="226" t="s">
        <v>9369</v>
      </c>
      <c r="L769" s="226" t="s">
        <v>1048</v>
      </c>
      <c r="M769" s="226" t="s">
        <v>8141</v>
      </c>
      <c r="N769" s="226" t="s">
        <v>8142</v>
      </c>
      <c r="O769" s="232">
        <v>45209.375</v>
      </c>
      <c r="P769" s="232"/>
      <c r="Q769" s="232"/>
      <c r="R769" s="232"/>
      <c r="S769" s="226" t="s">
        <v>8527</v>
      </c>
      <c r="T769" s="229">
        <v>45212.375</v>
      </c>
      <c r="U769" s="232"/>
      <c r="V769" s="233"/>
      <c r="W769" s="233"/>
      <c r="X769" s="226" t="s">
        <v>8160</v>
      </c>
      <c r="Y769" s="229">
        <v>45212.375</v>
      </c>
      <c r="Z769" s="232">
        <v>45212.375</v>
      </c>
      <c r="AA769" s="232"/>
      <c r="AB769" s="232"/>
      <c r="AC769" s="234"/>
      <c r="AD769" s="232"/>
      <c r="AE769" s="253" t="str">
        <f>IF($N769=マイタスク!$U$5,"作業者","")&amp;IF($S769=マイタスク!$U$5,"ピアレビュー","")&amp;IF($X769=マイタスク!$U$5,"SVレビュー","")</f>
        <v/>
      </c>
      <c r="AF769" s="252">
        <f t="shared" si="23"/>
        <v>390</v>
      </c>
      <c r="AG769" s="9" t="s">
        <v>34</v>
      </c>
    </row>
    <row r="770" spans="2:33">
      <c r="B770" s="225">
        <v>758</v>
      </c>
      <c r="C770" s="226" t="s">
        <v>544</v>
      </c>
      <c r="D770" s="227" t="s">
        <v>545</v>
      </c>
      <c r="E770" s="228" t="s">
        <v>1049</v>
      </c>
      <c r="F770" s="226" t="s">
        <v>1050</v>
      </c>
      <c r="G770" s="226" t="s">
        <v>65</v>
      </c>
      <c r="H770" s="226" t="s">
        <v>66</v>
      </c>
      <c r="I770" s="229">
        <f t="shared" si="22"/>
        <v>0</v>
      </c>
      <c r="J770" s="232"/>
      <c r="K770" s="226" t="s">
        <v>9370</v>
      </c>
      <c r="L770" s="226" t="s">
        <v>1050</v>
      </c>
      <c r="M770" s="226" t="s">
        <v>8141</v>
      </c>
      <c r="N770" s="226" t="s">
        <v>8165</v>
      </c>
      <c r="O770" s="232">
        <v>45209.375</v>
      </c>
      <c r="P770" s="232"/>
      <c r="Q770" s="232"/>
      <c r="R770" s="232"/>
      <c r="S770" s="226" t="s">
        <v>8178</v>
      </c>
      <c r="T770" s="229">
        <v>45212.375</v>
      </c>
      <c r="U770" s="232"/>
      <c r="V770" s="233"/>
      <c r="W770" s="233"/>
      <c r="X770" s="226" t="s">
        <v>8160</v>
      </c>
      <c r="Y770" s="229">
        <v>45212.375</v>
      </c>
      <c r="Z770" s="232">
        <v>45212.375</v>
      </c>
      <c r="AA770" s="232"/>
      <c r="AB770" s="232"/>
      <c r="AC770" s="234"/>
      <c r="AD770" s="232"/>
      <c r="AE770" s="253" t="str">
        <f>IF($N770=マイタスク!$U$5,"作業者","")&amp;IF($S770=マイタスク!$U$5,"ピアレビュー","")&amp;IF($X770=マイタスク!$U$5,"SVレビュー","")</f>
        <v/>
      </c>
      <c r="AF770" s="252">
        <f t="shared" si="23"/>
        <v>391</v>
      </c>
      <c r="AG770" s="9" t="s">
        <v>34</v>
      </c>
    </row>
    <row r="771" spans="2:33">
      <c r="B771" s="225">
        <v>759</v>
      </c>
      <c r="C771" s="226" t="s">
        <v>544</v>
      </c>
      <c r="D771" s="227" t="s">
        <v>545</v>
      </c>
      <c r="E771" s="228" t="s">
        <v>1051</v>
      </c>
      <c r="F771" s="226" t="s">
        <v>1052</v>
      </c>
      <c r="G771" s="226" t="s">
        <v>65</v>
      </c>
      <c r="H771" s="226" t="s">
        <v>66</v>
      </c>
      <c r="I771" s="229">
        <f t="shared" si="22"/>
        <v>0</v>
      </c>
      <c r="J771" s="232"/>
      <c r="K771" s="226" t="s">
        <v>9371</v>
      </c>
      <c r="L771" s="226" t="s">
        <v>1052</v>
      </c>
      <c r="M771" s="226" t="s">
        <v>8141</v>
      </c>
      <c r="N771" s="226" t="s">
        <v>8527</v>
      </c>
      <c r="O771" s="232">
        <v>45209.375</v>
      </c>
      <c r="P771" s="232"/>
      <c r="Q771" s="232"/>
      <c r="R771" s="232"/>
      <c r="S771" s="226" t="s">
        <v>8159</v>
      </c>
      <c r="T771" s="229">
        <v>45212.375</v>
      </c>
      <c r="U771" s="232"/>
      <c r="V771" s="233"/>
      <c r="W771" s="233"/>
      <c r="X771" s="226" t="s">
        <v>8160</v>
      </c>
      <c r="Y771" s="229">
        <v>45212.375</v>
      </c>
      <c r="Z771" s="232">
        <v>45212.375</v>
      </c>
      <c r="AA771" s="232"/>
      <c r="AB771" s="232"/>
      <c r="AC771" s="234"/>
      <c r="AD771" s="232"/>
      <c r="AE771" s="253" t="str">
        <f>IF($N771=マイタスク!$U$5,"作業者","")&amp;IF($S771=マイタスク!$U$5,"ピアレビュー","")&amp;IF($X771=マイタスク!$U$5,"SVレビュー","")</f>
        <v/>
      </c>
      <c r="AF771" s="252">
        <f t="shared" si="23"/>
        <v>392</v>
      </c>
      <c r="AG771" s="9" t="s">
        <v>34</v>
      </c>
    </row>
    <row r="772" spans="2:33">
      <c r="B772" s="225">
        <v>760</v>
      </c>
      <c r="C772" s="226" t="s">
        <v>544</v>
      </c>
      <c r="D772" s="227" t="s">
        <v>545</v>
      </c>
      <c r="E772" s="228" t="s">
        <v>1053</v>
      </c>
      <c r="F772" s="226" t="s">
        <v>1054</v>
      </c>
      <c r="G772" s="226" t="s">
        <v>65</v>
      </c>
      <c r="H772" s="226" t="s">
        <v>66</v>
      </c>
      <c r="I772" s="229">
        <f t="shared" si="22"/>
        <v>0</v>
      </c>
      <c r="J772" s="232"/>
      <c r="K772" s="226" t="s">
        <v>9372</v>
      </c>
      <c r="L772" s="226" t="s">
        <v>1054</v>
      </c>
      <c r="M772" s="226" t="s">
        <v>8141</v>
      </c>
      <c r="N772" s="226" t="s">
        <v>8178</v>
      </c>
      <c r="O772" s="232">
        <v>45215.375</v>
      </c>
      <c r="P772" s="232"/>
      <c r="Q772" s="232"/>
      <c r="R772" s="232"/>
      <c r="S772" s="226" t="s">
        <v>8159</v>
      </c>
      <c r="T772" s="229">
        <v>45215.375</v>
      </c>
      <c r="U772" s="232"/>
      <c r="V772" s="233"/>
      <c r="W772" s="233"/>
      <c r="X772" s="226" t="s">
        <v>8160</v>
      </c>
      <c r="Y772" s="229">
        <v>45219.375</v>
      </c>
      <c r="Z772" s="232">
        <v>45219.375</v>
      </c>
      <c r="AA772" s="232"/>
      <c r="AB772" s="232"/>
      <c r="AC772" s="234"/>
      <c r="AD772" s="232"/>
      <c r="AE772" s="253" t="str">
        <f>IF($N772=マイタスク!$U$5,"作業者","")&amp;IF($S772=マイタスク!$U$5,"ピアレビュー","")&amp;IF($X772=マイタスク!$U$5,"SVレビュー","")</f>
        <v/>
      </c>
      <c r="AF772" s="252">
        <f t="shared" si="23"/>
        <v>393</v>
      </c>
      <c r="AG772" s="9" t="s">
        <v>34</v>
      </c>
    </row>
    <row r="773" spans="2:33">
      <c r="B773" s="225">
        <v>761</v>
      </c>
      <c r="C773" s="226" t="s">
        <v>544</v>
      </c>
      <c r="D773" s="227" t="s">
        <v>545</v>
      </c>
      <c r="E773" s="228" t="s">
        <v>1055</v>
      </c>
      <c r="F773" s="226" t="s">
        <v>1056</v>
      </c>
      <c r="G773" s="226" t="s">
        <v>65</v>
      </c>
      <c r="H773" s="226" t="s">
        <v>66</v>
      </c>
      <c r="I773" s="229">
        <f t="shared" si="22"/>
        <v>0</v>
      </c>
      <c r="J773" s="232"/>
      <c r="K773" s="226" t="s">
        <v>9373</v>
      </c>
      <c r="L773" s="226" t="s">
        <v>1056</v>
      </c>
      <c r="M773" s="226" t="s">
        <v>8141</v>
      </c>
      <c r="N773" s="226" t="s">
        <v>8159</v>
      </c>
      <c r="O773" s="232">
        <v>45215.375</v>
      </c>
      <c r="P773" s="232"/>
      <c r="Q773" s="232"/>
      <c r="R773" s="232"/>
      <c r="S773" s="226" t="s">
        <v>8241</v>
      </c>
      <c r="T773" s="229">
        <v>45215.375</v>
      </c>
      <c r="U773" s="232"/>
      <c r="V773" s="233"/>
      <c r="W773" s="233"/>
      <c r="X773" s="226" t="s">
        <v>8160</v>
      </c>
      <c r="Y773" s="229">
        <v>45219.375</v>
      </c>
      <c r="Z773" s="232">
        <v>45219.375</v>
      </c>
      <c r="AA773" s="232"/>
      <c r="AB773" s="232"/>
      <c r="AC773" s="234"/>
      <c r="AD773" s="232"/>
      <c r="AE773" s="253" t="str">
        <f>IF($N773=マイタスク!$U$5,"作業者","")&amp;IF($S773=マイタスク!$U$5,"ピアレビュー","")&amp;IF($X773=マイタスク!$U$5,"SVレビュー","")</f>
        <v/>
      </c>
      <c r="AF773" s="252">
        <f t="shared" si="23"/>
        <v>394</v>
      </c>
      <c r="AG773" s="9" t="s">
        <v>34</v>
      </c>
    </row>
    <row r="774" spans="2:33">
      <c r="B774" s="225">
        <v>762</v>
      </c>
      <c r="C774" s="226" t="s">
        <v>544</v>
      </c>
      <c r="D774" s="227" t="s">
        <v>545</v>
      </c>
      <c r="E774" s="228" t="s">
        <v>1057</v>
      </c>
      <c r="F774" s="226" t="s">
        <v>1058</v>
      </c>
      <c r="G774" s="226" t="s">
        <v>65</v>
      </c>
      <c r="H774" s="226" t="s">
        <v>66</v>
      </c>
      <c r="I774" s="229">
        <f t="shared" si="22"/>
        <v>0</v>
      </c>
      <c r="J774" s="232"/>
      <c r="K774" s="226" t="s">
        <v>9374</v>
      </c>
      <c r="L774" s="226" t="s">
        <v>1058</v>
      </c>
      <c r="M774" s="226" t="s">
        <v>8141</v>
      </c>
      <c r="N774" s="226" t="s">
        <v>8241</v>
      </c>
      <c r="O774" s="232">
        <v>45215.375</v>
      </c>
      <c r="P774" s="232"/>
      <c r="Q774" s="232"/>
      <c r="R774" s="232"/>
      <c r="S774" s="226" t="s">
        <v>8142</v>
      </c>
      <c r="T774" s="229">
        <v>45215.375</v>
      </c>
      <c r="U774" s="232"/>
      <c r="V774" s="233"/>
      <c r="W774" s="233"/>
      <c r="X774" s="226" t="s">
        <v>8160</v>
      </c>
      <c r="Y774" s="229">
        <v>45219.375</v>
      </c>
      <c r="Z774" s="232">
        <v>45219.375</v>
      </c>
      <c r="AA774" s="232"/>
      <c r="AB774" s="232"/>
      <c r="AC774" s="234"/>
      <c r="AD774" s="232"/>
      <c r="AE774" s="253" t="str">
        <f>IF($N774=マイタスク!$U$5,"作業者","")&amp;IF($S774=マイタスク!$U$5,"ピアレビュー","")&amp;IF($X774=マイタスク!$U$5,"SVレビュー","")</f>
        <v/>
      </c>
      <c r="AF774" s="252">
        <f t="shared" si="23"/>
        <v>395</v>
      </c>
      <c r="AG774" s="9" t="s">
        <v>34</v>
      </c>
    </row>
    <row r="775" spans="2:33">
      <c r="B775" s="225">
        <v>763</v>
      </c>
      <c r="C775" s="226" t="s">
        <v>544</v>
      </c>
      <c r="D775" s="227" t="s">
        <v>545</v>
      </c>
      <c r="E775" s="228" t="s">
        <v>1059</v>
      </c>
      <c r="F775" s="226" t="s">
        <v>1060</v>
      </c>
      <c r="G775" s="226" t="s">
        <v>65</v>
      </c>
      <c r="H775" s="226" t="s">
        <v>66</v>
      </c>
      <c r="I775" s="229">
        <f t="shared" si="22"/>
        <v>0</v>
      </c>
      <c r="J775" s="232"/>
      <c r="K775" s="226" t="s">
        <v>9375</v>
      </c>
      <c r="L775" s="226" t="s">
        <v>1060</v>
      </c>
      <c r="M775" s="226" t="s">
        <v>8141</v>
      </c>
      <c r="N775" s="226" t="s">
        <v>8142</v>
      </c>
      <c r="O775" s="232">
        <v>45215.375</v>
      </c>
      <c r="P775" s="232"/>
      <c r="Q775" s="232"/>
      <c r="R775" s="232"/>
      <c r="S775" s="226" t="s">
        <v>8165</v>
      </c>
      <c r="T775" s="229">
        <v>45215.375</v>
      </c>
      <c r="U775" s="232"/>
      <c r="V775" s="233"/>
      <c r="W775" s="233"/>
      <c r="X775" s="226" t="s">
        <v>8160</v>
      </c>
      <c r="Y775" s="229">
        <v>45219.375</v>
      </c>
      <c r="Z775" s="232">
        <v>45219.375</v>
      </c>
      <c r="AA775" s="232"/>
      <c r="AB775" s="232"/>
      <c r="AC775" s="234"/>
      <c r="AD775" s="232"/>
      <c r="AE775" s="253" t="str">
        <f>IF($N775=マイタスク!$U$5,"作業者","")&amp;IF($S775=マイタスク!$U$5,"ピアレビュー","")&amp;IF($X775=マイタスク!$U$5,"SVレビュー","")</f>
        <v/>
      </c>
      <c r="AF775" s="252">
        <f t="shared" si="23"/>
        <v>396</v>
      </c>
      <c r="AG775" s="9" t="s">
        <v>34</v>
      </c>
    </row>
    <row r="776" spans="2:33">
      <c r="B776" s="225">
        <v>764</v>
      </c>
      <c r="C776" s="226" t="s">
        <v>544</v>
      </c>
      <c r="D776" s="227" t="s">
        <v>545</v>
      </c>
      <c r="E776" s="228" t="s">
        <v>1061</v>
      </c>
      <c r="F776" s="226" t="s">
        <v>1062</v>
      </c>
      <c r="G776" s="226" t="s">
        <v>65</v>
      </c>
      <c r="H776" s="226" t="s">
        <v>66</v>
      </c>
      <c r="I776" s="229">
        <f t="shared" si="22"/>
        <v>0</v>
      </c>
      <c r="J776" s="232"/>
      <c r="K776" s="226" t="s">
        <v>9376</v>
      </c>
      <c r="L776" s="226" t="s">
        <v>1062</v>
      </c>
      <c r="M776" s="226" t="s">
        <v>8141</v>
      </c>
      <c r="N776" s="226" t="s">
        <v>8156</v>
      </c>
      <c r="O776" s="232">
        <v>45215.375</v>
      </c>
      <c r="P776" s="232"/>
      <c r="Q776" s="232"/>
      <c r="R776" s="232"/>
      <c r="S776" s="226" t="s">
        <v>8167</v>
      </c>
      <c r="T776" s="229">
        <v>45215.375</v>
      </c>
      <c r="U776" s="232"/>
      <c r="V776" s="233"/>
      <c r="W776" s="233"/>
      <c r="X776" s="226"/>
      <c r="Y776" s="229"/>
      <c r="Z776" s="232">
        <v>45219</v>
      </c>
      <c r="AA776" s="232"/>
      <c r="AB776" s="232"/>
      <c r="AC776" s="234"/>
      <c r="AD776" s="232"/>
      <c r="AE776" s="253" t="str">
        <f>IF($N776=マイタスク!$U$5,"作業者","")&amp;IF($S776=マイタスク!$U$5,"ピアレビュー","")&amp;IF($X776=マイタスク!$U$5,"SVレビュー","")</f>
        <v/>
      </c>
      <c r="AF776" s="252">
        <f t="shared" si="23"/>
        <v>397</v>
      </c>
      <c r="AG776" s="9" t="s">
        <v>34</v>
      </c>
    </row>
    <row r="777" spans="2:33">
      <c r="B777" s="225">
        <v>765</v>
      </c>
      <c r="C777" s="226" t="s">
        <v>544</v>
      </c>
      <c r="D777" s="227" t="s">
        <v>545</v>
      </c>
      <c r="E777" s="228" t="s">
        <v>1063</v>
      </c>
      <c r="F777" s="226" t="s">
        <v>1064</v>
      </c>
      <c r="G777" s="226" t="s">
        <v>65</v>
      </c>
      <c r="H777" s="226" t="s">
        <v>66</v>
      </c>
      <c r="I777" s="229">
        <f t="shared" si="22"/>
        <v>0</v>
      </c>
      <c r="J777" s="232"/>
      <c r="K777" s="226" t="s">
        <v>9377</v>
      </c>
      <c r="L777" s="226" t="s">
        <v>1064</v>
      </c>
      <c r="M777" s="226" t="s">
        <v>8141</v>
      </c>
      <c r="N777" s="226" t="s">
        <v>8527</v>
      </c>
      <c r="O777" s="232">
        <v>45215.375</v>
      </c>
      <c r="P777" s="232"/>
      <c r="Q777" s="232"/>
      <c r="R777" s="232"/>
      <c r="S777" s="226" t="s">
        <v>8178</v>
      </c>
      <c r="T777" s="229">
        <v>45215.375</v>
      </c>
      <c r="U777" s="232"/>
      <c r="V777" s="233"/>
      <c r="W777" s="233"/>
      <c r="X777" s="226" t="s">
        <v>8160</v>
      </c>
      <c r="Y777" s="229">
        <v>45219.375</v>
      </c>
      <c r="Z777" s="232">
        <v>45219.375</v>
      </c>
      <c r="AA777" s="232"/>
      <c r="AB777" s="232"/>
      <c r="AC777" s="234"/>
      <c r="AD777" s="232"/>
      <c r="AE777" s="253" t="str">
        <f>IF($N777=マイタスク!$U$5,"作業者","")&amp;IF($S777=マイタスク!$U$5,"ピアレビュー","")&amp;IF($X777=マイタスク!$U$5,"SVレビュー","")</f>
        <v/>
      </c>
      <c r="AF777" s="252">
        <f t="shared" si="23"/>
        <v>398</v>
      </c>
      <c r="AG777" s="9" t="s">
        <v>34</v>
      </c>
    </row>
    <row r="778" spans="2:33">
      <c r="B778" s="225">
        <v>766</v>
      </c>
      <c r="C778" s="226" t="s">
        <v>544</v>
      </c>
      <c r="D778" s="227" t="s">
        <v>545</v>
      </c>
      <c r="E778" s="228" t="s">
        <v>1065</v>
      </c>
      <c r="F778" s="226" t="s">
        <v>1066</v>
      </c>
      <c r="G778" s="226" t="s">
        <v>65</v>
      </c>
      <c r="H778" s="226" t="s">
        <v>66</v>
      </c>
      <c r="I778" s="229">
        <f t="shared" si="22"/>
        <v>0</v>
      </c>
      <c r="J778" s="232"/>
      <c r="K778" s="226" t="s">
        <v>9378</v>
      </c>
      <c r="L778" s="226" t="s">
        <v>1066</v>
      </c>
      <c r="M778" s="226" t="s">
        <v>8141</v>
      </c>
      <c r="N778" s="226" t="s">
        <v>8178</v>
      </c>
      <c r="O778" s="232">
        <v>44851.375</v>
      </c>
      <c r="P778" s="232"/>
      <c r="Q778" s="232"/>
      <c r="R778" s="232"/>
      <c r="S778" s="226" t="s">
        <v>8224</v>
      </c>
      <c r="T778" s="229">
        <v>44851.375</v>
      </c>
      <c r="U778" s="232"/>
      <c r="V778" s="233"/>
      <c r="W778" s="233"/>
      <c r="X778" s="226" t="s">
        <v>8160</v>
      </c>
      <c r="Y778" s="229">
        <v>44855.375</v>
      </c>
      <c r="Z778" s="232">
        <v>44855.375</v>
      </c>
      <c r="AA778" s="232"/>
      <c r="AB778" s="232"/>
      <c r="AC778" s="234"/>
      <c r="AD778" s="232"/>
      <c r="AE778" s="253" t="str">
        <f>IF($N778=マイタスク!$U$5,"作業者","")&amp;IF($S778=マイタスク!$U$5,"ピアレビュー","")&amp;IF($X778=マイタスク!$U$5,"SVレビュー","")</f>
        <v/>
      </c>
      <c r="AF778" s="252">
        <f t="shared" si="23"/>
        <v>26</v>
      </c>
      <c r="AG778" s="9" t="s">
        <v>34</v>
      </c>
    </row>
    <row r="779" spans="2:33">
      <c r="B779" s="225">
        <v>767</v>
      </c>
      <c r="C779" s="226" t="s">
        <v>544</v>
      </c>
      <c r="D779" s="227" t="s">
        <v>545</v>
      </c>
      <c r="E779" s="228" t="s">
        <v>1067</v>
      </c>
      <c r="F779" s="226" t="s">
        <v>1068</v>
      </c>
      <c r="G779" s="226" t="s">
        <v>65</v>
      </c>
      <c r="H779" s="226" t="s">
        <v>66</v>
      </c>
      <c r="I779" s="229">
        <f t="shared" si="22"/>
        <v>0</v>
      </c>
      <c r="J779" s="232"/>
      <c r="K779" s="226" t="s">
        <v>9379</v>
      </c>
      <c r="L779" s="226" t="s">
        <v>1068</v>
      </c>
      <c r="M779" s="226" t="s">
        <v>8141</v>
      </c>
      <c r="N779" s="226" t="s">
        <v>8224</v>
      </c>
      <c r="O779" s="232">
        <v>44851.375</v>
      </c>
      <c r="P779" s="232"/>
      <c r="Q779" s="232"/>
      <c r="R779" s="232"/>
      <c r="S779" s="226" t="s">
        <v>8178</v>
      </c>
      <c r="T779" s="229">
        <v>44851.375</v>
      </c>
      <c r="U779" s="232"/>
      <c r="V779" s="233"/>
      <c r="W779" s="233"/>
      <c r="X779" s="226" t="s">
        <v>8160</v>
      </c>
      <c r="Y779" s="229">
        <v>44855.375</v>
      </c>
      <c r="Z779" s="232">
        <v>44855.375</v>
      </c>
      <c r="AA779" s="232"/>
      <c r="AB779" s="232"/>
      <c r="AC779" s="234"/>
      <c r="AD779" s="232"/>
      <c r="AE779" s="253" t="str">
        <f>IF($N779=マイタスク!$U$5,"作業者","")&amp;IF($S779=マイタスク!$U$5,"ピアレビュー","")&amp;IF($X779=マイタスク!$U$5,"SVレビュー","")</f>
        <v/>
      </c>
      <c r="AF779" s="252">
        <f t="shared" si="23"/>
        <v>27</v>
      </c>
      <c r="AG779" s="9" t="s">
        <v>34</v>
      </c>
    </row>
    <row r="780" spans="2:33">
      <c r="B780" s="225">
        <v>768</v>
      </c>
      <c r="C780" s="226" t="s">
        <v>544</v>
      </c>
      <c r="D780" s="227" t="s">
        <v>545</v>
      </c>
      <c r="E780" s="228" t="s">
        <v>1069</v>
      </c>
      <c r="F780" s="226" t="s">
        <v>1070</v>
      </c>
      <c r="G780" s="226" t="s">
        <v>65</v>
      </c>
      <c r="H780" s="226" t="s">
        <v>66</v>
      </c>
      <c r="I780" s="229">
        <f t="shared" si="22"/>
        <v>0</v>
      </c>
      <c r="J780" s="232"/>
      <c r="K780" s="226" t="s">
        <v>9380</v>
      </c>
      <c r="L780" s="226" t="s">
        <v>1070</v>
      </c>
      <c r="M780" s="226" t="s">
        <v>8141</v>
      </c>
      <c r="N780" s="226" t="s">
        <v>8159</v>
      </c>
      <c r="O780" s="232">
        <v>44851.375</v>
      </c>
      <c r="P780" s="232"/>
      <c r="Q780" s="232"/>
      <c r="R780" s="232"/>
      <c r="S780" s="226" t="s">
        <v>8241</v>
      </c>
      <c r="T780" s="229">
        <v>44851.375</v>
      </c>
      <c r="U780" s="232"/>
      <c r="V780" s="233"/>
      <c r="W780" s="233"/>
      <c r="X780" s="226" t="s">
        <v>8160</v>
      </c>
      <c r="Y780" s="229">
        <v>44855.375</v>
      </c>
      <c r="Z780" s="232">
        <v>44855.375</v>
      </c>
      <c r="AA780" s="232"/>
      <c r="AB780" s="232"/>
      <c r="AC780" s="234"/>
      <c r="AD780" s="232"/>
      <c r="AE780" s="253" t="str">
        <f>IF($N780=マイタスク!$U$5,"作業者","")&amp;IF($S780=マイタスク!$U$5,"ピアレビュー","")&amp;IF($X780=マイタスク!$U$5,"SVレビュー","")</f>
        <v/>
      </c>
      <c r="AF780" s="252">
        <f t="shared" si="23"/>
        <v>28</v>
      </c>
      <c r="AG780" s="9" t="s">
        <v>34</v>
      </c>
    </row>
    <row r="781" spans="2:33">
      <c r="B781" s="225">
        <v>769</v>
      </c>
      <c r="C781" s="226" t="s">
        <v>544</v>
      </c>
      <c r="D781" s="227" t="s">
        <v>545</v>
      </c>
      <c r="E781" s="228" t="s">
        <v>1071</v>
      </c>
      <c r="F781" s="226" t="s">
        <v>1072</v>
      </c>
      <c r="G781" s="226" t="s">
        <v>65</v>
      </c>
      <c r="H781" s="226" t="s">
        <v>66</v>
      </c>
      <c r="I781" s="229">
        <f t="shared" ref="I781:I844" si="24">$Q781</f>
        <v>0</v>
      </c>
      <c r="J781" s="232"/>
      <c r="K781" s="226" t="s">
        <v>9381</v>
      </c>
      <c r="L781" s="226" t="s">
        <v>1072</v>
      </c>
      <c r="M781" s="226" t="s">
        <v>8141</v>
      </c>
      <c r="N781" s="226" t="s">
        <v>8178</v>
      </c>
      <c r="O781" s="232">
        <v>45222.375</v>
      </c>
      <c r="P781" s="232"/>
      <c r="Q781" s="232"/>
      <c r="R781" s="232"/>
      <c r="S781" s="226" t="s">
        <v>8527</v>
      </c>
      <c r="T781" s="229">
        <v>45222.375</v>
      </c>
      <c r="U781" s="232"/>
      <c r="V781" s="233"/>
      <c r="W781" s="233"/>
      <c r="X781" s="226" t="s">
        <v>8160</v>
      </c>
      <c r="Y781" s="229">
        <v>45226.375</v>
      </c>
      <c r="Z781" s="232">
        <v>45226.375</v>
      </c>
      <c r="AA781" s="232"/>
      <c r="AB781" s="232"/>
      <c r="AC781" s="234"/>
      <c r="AD781" s="232"/>
      <c r="AE781" s="253" t="str">
        <f>IF($N781=マイタスク!$U$5,"作業者","")&amp;IF($S781=マイタスク!$U$5,"ピアレビュー","")&amp;IF($X781=マイタスク!$U$5,"SVレビュー","")</f>
        <v/>
      </c>
      <c r="AF781" s="252">
        <f t="shared" ref="AF781:AF844" si="25">VALUE(RIGHT($E781,4))</f>
        <v>399</v>
      </c>
      <c r="AG781" s="9" t="s">
        <v>34</v>
      </c>
    </row>
    <row r="782" spans="2:33">
      <c r="B782" s="225">
        <v>770</v>
      </c>
      <c r="C782" s="226" t="s">
        <v>544</v>
      </c>
      <c r="D782" s="227" t="s">
        <v>545</v>
      </c>
      <c r="E782" s="228" t="s">
        <v>1073</v>
      </c>
      <c r="F782" s="226" t="s">
        <v>1074</v>
      </c>
      <c r="G782" s="226" t="s">
        <v>65</v>
      </c>
      <c r="H782" s="226" t="s">
        <v>66</v>
      </c>
      <c r="I782" s="229">
        <f t="shared" si="24"/>
        <v>0</v>
      </c>
      <c r="J782" s="232"/>
      <c r="K782" s="226" t="s">
        <v>9382</v>
      </c>
      <c r="L782" s="226" t="s">
        <v>1074</v>
      </c>
      <c r="M782" s="226" t="s">
        <v>8141</v>
      </c>
      <c r="N782" s="226" t="s">
        <v>8159</v>
      </c>
      <c r="O782" s="232">
        <v>45222.375</v>
      </c>
      <c r="P782" s="232"/>
      <c r="Q782" s="232"/>
      <c r="R782" s="232"/>
      <c r="S782" s="226" t="s">
        <v>8178</v>
      </c>
      <c r="T782" s="229">
        <v>45222.375</v>
      </c>
      <c r="U782" s="232"/>
      <c r="V782" s="233"/>
      <c r="W782" s="233"/>
      <c r="X782" s="226" t="s">
        <v>8160</v>
      </c>
      <c r="Y782" s="229">
        <v>45226.375</v>
      </c>
      <c r="Z782" s="232">
        <v>45226.375</v>
      </c>
      <c r="AA782" s="232"/>
      <c r="AB782" s="232"/>
      <c r="AC782" s="234"/>
      <c r="AD782" s="232"/>
      <c r="AE782" s="253" t="str">
        <f>IF($N782=マイタスク!$U$5,"作業者","")&amp;IF($S782=マイタスク!$U$5,"ピアレビュー","")&amp;IF($X782=マイタスク!$U$5,"SVレビュー","")</f>
        <v/>
      </c>
      <c r="AF782" s="252">
        <f t="shared" si="25"/>
        <v>400</v>
      </c>
      <c r="AG782" s="9" t="s">
        <v>34</v>
      </c>
    </row>
    <row r="783" spans="2:33">
      <c r="B783" s="225">
        <v>771</v>
      </c>
      <c r="C783" s="226" t="s">
        <v>544</v>
      </c>
      <c r="D783" s="227" t="s">
        <v>545</v>
      </c>
      <c r="E783" s="228" t="s">
        <v>1075</v>
      </c>
      <c r="F783" s="226" t="s">
        <v>1076</v>
      </c>
      <c r="G783" s="226" t="s">
        <v>65</v>
      </c>
      <c r="H783" s="226" t="s">
        <v>66</v>
      </c>
      <c r="I783" s="229">
        <f t="shared" si="24"/>
        <v>0</v>
      </c>
      <c r="J783" s="232"/>
      <c r="K783" s="226" t="s">
        <v>9383</v>
      </c>
      <c r="L783" s="226" t="s">
        <v>1076</v>
      </c>
      <c r="M783" s="226" t="s">
        <v>8141</v>
      </c>
      <c r="N783" s="226" t="s">
        <v>8241</v>
      </c>
      <c r="O783" s="232">
        <v>45222.375</v>
      </c>
      <c r="P783" s="232"/>
      <c r="Q783" s="232"/>
      <c r="R783" s="232"/>
      <c r="S783" s="226" t="s">
        <v>8159</v>
      </c>
      <c r="T783" s="229">
        <v>45222.375</v>
      </c>
      <c r="U783" s="232"/>
      <c r="V783" s="233"/>
      <c r="W783" s="233"/>
      <c r="X783" s="226" t="s">
        <v>8160</v>
      </c>
      <c r="Y783" s="229">
        <v>45226.375</v>
      </c>
      <c r="Z783" s="232">
        <v>45226.375</v>
      </c>
      <c r="AA783" s="232"/>
      <c r="AB783" s="232"/>
      <c r="AC783" s="234"/>
      <c r="AD783" s="232"/>
      <c r="AE783" s="253" t="str">
        <f>IF($N783=マイタスク!$U$5,"作業者","")&amp;IF($S783=マイタスク!$U$5,"ピアレビュー","")&amp;IF($X783=マイタスク!$U$5,"SVレビュー","")</f>
        <v/>
      </c>
      <c r="AF783" s="252">
        <f t="shared" si="25"/>
        <v>401</v>
      </c>
      <c r="AG783" s="9" t="s">
        <v>34</v>
      </c>
    </row>
    <row r="784" spans="2:33">
      <c r="B784" s="225">
        <v>772</v>
      </c>
      <c r="C784" s="226" t="s">
        <v>544</v>
      </c>
      <c r="D784" s="227" t="s">
        <v>545</v>
      </c>
      <c r="E784" s="228" t="s">
        <v>1077</v>
      </c>
      <c r="F784" s="226" t="s">
        <v>1078</v>
      </c>
      <c r="G784" s="226" t="s">
        <v>65</v>
      </c>
      <c r="H784" s="226" t="s">
        <v>66</v>
      </c>
      <c r="I784" s="229">
        <f t="shared" si="24"/>
        <v>0</v>
      </c>
      <c r="J784" s="232"/>
      <c r="K784" s="226" t="s">
        <v>9384</v>
      </c>
      <c r="L784" s="226" t="s">
        <v>1078</v>
      </c>
      <c r="M784" s="226" t="s">
        <v>8141</v>
      </c>
      <c r="N784" s="226" t="s">
        <v>8142</v>
      </c>
      <c r="O784" s="232">
        <v>45222.375</v>
      </c>
      <c r="P784" s="232"/>
      <c r="Q784" s="232"/>
      <c r="R784" s="232"/>
      <c r="S784" s="226" t="s">
        <v>8241</v>
      </c>
      <c r="T784" s="229">
        <v>45222.375</v>
      </c>
      <c r="U784" s="232"/>
      <c r="V784" s="233"/>
      <c r="W784" s="233"/>
      <c r="X784" s="226" t="s">
        <v>8160</v>
      </c>
      <c r="Y784" s="229">
        <v>45226.375</v>
      </c>
      <c r="Z784" s="232">
        <v>45226.375</v>
      </c>
      <c r="AA784" s="232"/>
      <c r="AB784" s="232"/>
      <c r="AC784" s="234"/>
      <c r="AD784" s="232"/>
      <c r="AE784" s="253" t="str">
        <f>IF($N784=マイタスク!$U$5,"作業者","")&amp;IF($S784=マイタスク!$U$5,"ピアレビュー","")&amp;IF($X784=マイタスク!$U$5,"SVレビュー","")</f>
        <v/>
      </c>
      <c r="AF784" s="252">
        <f t="shared" si="25"/>
        <v>402</v>
      </c>
      <c r="AG784" s="9" t="s">
        <v>34</v>
      </c>
    </row>
    <row r="785" spans="2:33">
      <c r="B785" s="225">
        <v>773</v>
      </c>
      <c r="C785" s="226" t="s">
        <v>544</v>
      </c>
      <c r="D785" s="227" t="s">
        <v>545</v>
      </c>
      <c r="E785" s="228" t="s">
        <v>1079</v>
      </c>
      <c r="F785" s="226" t="s">
        <v>1080</v>
      </c>
      <c r="G785" s="226" t="s">
        <v>65</v>
      </c>
      <c r="H785" s="226" t="s">
        <v>66</v>
      </c>
      <c r="I785" s="229">
        <f t="shared" si="24"/>
        <v>0</v>
      </c>
      <c r="J785" s="232"/>
      <c r="K785" s="226" t="s">
        <v>9385</v>
      </c>
      <c r="L785" s="226" t="s">
        <v>1080</v>
      </c>
      <c r="M785" s="226" t="s">
        <v>8141</v>
      </c>
      <c r="N785" s="226" t="s">
        <v>8165</v>
      </c>
      <c r="O785" s="232">
        <v>45222.375</v>
      </c>
      <c r="P785" s="232"/>
      <c r="Q785" s="232"/>
      <c r="R785" s="232"/>
      <c r="S785" s="226" t="s">
        <v>8142</v>
      </c>
      <c r="T785" s="229">
        <v>45222.375</v>
      </c>
      <c r="U785" s="232"/>
      <c r="V785" s="233"/>
      <c r="W785" s="233"/>
      <c r="X785" s="226" t="s">
        <v>8160</v>
      </c>
      <c r="Y785" s="229">
        <v>45226.375</v>
      </c>
      <c r="Z785" s="232">
        <v>45226.375</v>
      </c>
      <c r="AA785" s="232"/>
      <c r="AB785" s="232"/>
      <c r="AC785" s="234"/>
      <c r="AD785" s="232"/>
      <c r="AE785" s="253" t="str">
        <f>IF($N785=マイタスク!$U$5,"作業者","")&amp;IF($S785=マイタスク!$U$5,"ピアレビュー","")&amp;IF($X785=マイタスク!$U$5,"SVレビュー","")</f>
        <v/>
      </c>
      <c r="AF785" s="252">
        <f t="shared" si="25"/>
        <v>403</v>
      </c>
      <c r="AG785" s="9" t="s">
        <v>34</v>
      </c>
    </row>
    <row r="786" spans="2:33">
      <c r="B786" s="225">
        <v>774</v>
      </c>
      <c r="C786" s="226" t="s">
        <v>544</v>
      </c>
      <c r="D786" s="227" t="s">
        <v>545</v>
      </c>
      <c r="E786" s="228" t="s">
        <v>1081</v>
      </c>
      <c r="F786" s="226" t="s">
        <v>1082</v>
      </c>
      <c r="G786" s="226" t="s">
        <v>65</v>
      </c>
      <c r="H786" s="226" t="s">
        <v>66</v>
      </c>
      <c r="I786" s="229">
        <f t="shared" si="24"/>
        <v>0</v>
      </c>
      <c r="J786" s="232"/>
      <c r="K786" s="226" t="s">
        <v>9386</v>
      </c>
      <c r="L786" s="226" t="s">
        <v>1082</v>
      </c>
      <c r="M786" s="226" t="s">
        <v>8141</v>
      </c>
      <c r="N786" s="226" t="s">
        <v>8527</v>
      </c>
      <c r="O786" s="232">
        <v>45222.375</v>
      </c>
      <c r="P786" s="232"/>
      <c r="Q786" s="232"/>
      <c r="R786" s="232"/>
      <c r="S786" s="226" t="s">
        <v>8165</v>
      </c>
      <c r="T786" s="229">
        <v>45222.375</v>
      </c>
      <c r="U786" s="232"/>
      <c r="V786" s="233"/>
      <c r="W786" s="233"/>
      <c r="X786" s="226" t="s">
        <v>8160</v>
      </c>
      <c r="Y786" s="229">
        <v>45226.375</v>
      </c>
      <c r="Z786" s="232">
        <v>45226.375</v>
      </c>
      <c r="AA786" s="232"/>
      <c r="AB786" s="232"/>
      <c r="AC786" s="234"/>
      <c r="AD786" s="232"/>
      <c r="AE786" s="253" t="str">
        <f>IF($N786=マイタスク!$U$5,"作業者","")&amp;IF($S786=マイタスク!$U$5,"ピアレビュー","")&amp;IF($X786=マイタスク!$U$5,"SVレビュー","")</f>
        <v/>
      </c>
      <c r="AF786" s="252">
        <f t="shared" si="25"/>
        <v>404</v>
      </c>
      <c r="AG786" s="9" t="s">
        <v>34</v>
      </c>
    </row>
    <row r="787" spans="2:33">
      <c r="B787" s="225">
        <v>775</v>
      </c>
      <c r="C787" s="226" t="s">
        <v>544</v>
      </c>
      <c r="D787" s="227" t="s">
        <v>545</v>
      </c>
      <c r="E787" s="228" t="s">
        <v>1083</v>
      </c>
      <c r="F787" s="226" t="s">
        <v>1084</v>
      </c>
      <c r="G787" s="226" t="s">
        <v>65</v>
      </c>
      <c r="H787" s="226" t="s">
        <v>66</v>
      </c>
      <c r="I787" s="229">
        <f t="shared" si="24"/>
        <v>0</v>
      </c>
      <c r="J787" s="232"/>
      <c r="K787" s="226" t="s">
        <v>9387</v>
      </c>
      <c r="L787" s="226" t="s">
        <v>1084</v>
      </c>
      <c r="M787" s="226" t="s">
        <v>8141</v>
      </c>
      <c r="N787" s="226" t="s">
        <v>8178</v>
      </c>
      <c r="O787" s="232">
        <v>44858.375</v>
      </c>
      <c r="P787" s="232"/>
      <c r="Q787" s="232"/>
      <c r="R787" s="232"/>
      <c r="S787" s="226" t="s">
        <v>8241</v>
      </c>
      <c r="T787" s="229">
        <v>44858.375</v>
      </c>
      <c r="U787" s="232"/>
      <c r="V787" s="233"/>
      <c r="W787" s="233"/>
      <c r="X787" s="226" t="s">
        <v>8160</v>
      </c>
      <c r="Y787" s="229">
        <v>44862.375</v>
      </c>
      <c r="Z787" s="232">
        <v>44862.375</v>
      </c>
      <c r="AA787" s="232"/>
      <c r="AB787" s="232"/>
      <c r="AC787" s="234"/>
      <c r="AD787" s="232"/>
      <c r="AE787" s="253" t="str">
        <f>IF($N787=マイタスク!$U$5,"作業者","")&amp;IF($S787=マイタスク!$U$5,"ピアレビュー","")&amp;IF($X787=マイタスク!$U$5,"SVレビュー","")</f>
        <v/>
      </c>
      <c r="AF787" s="252">
        <f t="shared" si="25"/>
        <v>31</v>
      </c>
      <c r="AG787" s="9" t="s">
        <v>34</v>
      </c>
    </row>
    <row r="788" spans="2:33">
      <c r="B788" s="225">
        <v>776</v>
      </c>
      <c r="C788" s="226" t="s">
        <v>544</v>
      </c>
      <c r="D788" s="227" t="s">
        <v>545</v>
      </c>
      <c r="E788" s="228" t="s">
        <v>1085</v>
      </c>
      <c r="F788" s="226" t="s">
        <v>1086</v>
      </c>
      <c r="G788" s="226" t="s">
        <v>65</v>
      </c>
      <c r="H788" s="226" t="s">
        <v>66</v>
      </c>
      <c r="I788" s="229">
        <f t="shared" si="24"/>
        <v>0</v>
      </c>
      <c r="J788" s="232"/>
      <c r="K788" s="226" t="s">
        <v>9388</v>
      </c>
      <c r="L788" s="226" t="s">
        <v>1086</v>
      </c>
      <c r="M788" s="226" t="s">
        <v>8141</v>
      </c>
      <c r="N788" s="226" t="s">
        <v>8224</v>
      </c>
      <c r="O788" s="232">
        <v>44858.375</v>
      </c>
      <c r="P788" s="232"/>
      <c r="Q788" s="232"/>
      <c r="R788" s="232"/>
      <c r="S788" s="226" t="s">
        <v>8159</v>
      </c>
      <c r="T788" s="229">
        <v>44858.375</v>
      </c>
      <c r="U788" s="232"/>
      <c r="V788" s="233"/>
      <c r="W788" s="233"/>
      <c r="X788" s="226" t="s">
        <v>8160</v>
      </c>
      <c r="Y788" s="229">
        <v>44862.375</v>
      </c>
      <c r="Z788" s="232">
        <v>44862.375</v>
      </c>
      <c r="AA788" s="232"/>
      <c r="AB788" s="232"/>
      <c r="AC788" s="234"/>
      <c r="AD788" s="232"/>
      <c r="AE788" s="253" t="str">
        <f>IF($N788=マイタスク!$U$5,"作業者","")&amp;IF($S788=マイタスク!$U$5,"ピアレビュー","")&amp;IF($X788=マイタスク!$U$5,"SVレビュー","")</f>
        <v/>
      </c>
      <c r="AF788" s="252">
        <f t="shared" si="25"/>
        <v>32</v>
      </c>
      <c r="AG788" s="9" t="s">
        <v>34</v>
      </c>
    </row>
    <row r="789" spans="2:33">
      <c r="B789" s="225">
        <v>777</v>
      </c>
      <c r="C789" s="226" t="s">
        <v>544</v>
      </c>
      <c r="D789" s="227" t="s">
        <v>545</v>
      </c>
      <c r="E789" s="228" t="s">
        <v>1087</v>
      </c>
      <c r="F789" s="226" t="s">
        <v>1088</v>
      </c>
      <c r="G789" s="226" t="s">
        <v>65</v>
      </c>
      <c r="H789" s="226" t="s">
        <v>66</v>
      </c>
      <c r="I789" s="229">
        <f t="shared" si="24"/>
        <v>0</v>
      </c>
      <c r="J789" s="232"/>
      <c r="K789" s="226" t="s">
        <v>9389</v>
      </c>
      <c r="L789" s="226" t="s">
        <v>1088</v>
      </c>
      <c r="M789" s="226" t="s">
        <v>8141</v>
      </c>
      <c r="N789" s="226" t="s">
        <v>8159</v>
      </c>
      <c r="O789" s="232">
        <v>44858.375</v>
      </c>
      <c r="P789" s="232"/>
      <c r="Q789" s="232"/>
      <c r="R789" s="232"/>
      <c r="S789" s="226" t="s">
        <v>8224</v>
      </c>
      <c r="T789" s="229">
        <v>44858.375</v>
      </c>
      <c r="U789" s="232"/>
      <c r="V789" s="233"/>
      <c r="W789" s="233"/>
      <c r="X789" s="226" t="s">
        <v>8160</v>
      </c>
      <c r="Y789" s="229">
        <v>44862.375</v>
      </c>
      <c r="Z789" s="232">
        <v>44862.375</v>
      </c>
      <c r="AA789" s="232"/>
      <c r="AB789" s="232"/>
      <c r="AC789" s="234"/>
      <c r="AD789" s="232"/>
      <c r="AE789" s="253" t="str">
        <f>IF($N789=マイタスク!$U$5,"作業者","")&amp;IF($S789=マイタスク!$U$5,"ピアレビュー","")&amp;IF($X789=マイタスク!$U$5,"SVレビュー","")</f>
        <v/>
      </c>
      <c r="AF789" s="252">
        <f t="shared" si="25"/>
        <v>33</v>
      </c>
      <c r="AG789" s="9" t="s">
        <v>34</v>
      </c>
    </row>
    <row r="790" spans="2:33">
      <c r="B790" s="225">
        <v>778</v>
      </c>
      <c r="C790" s="226" t="s">
        <v>544</v>
      </c>
      <c r="D790" s="227" t="s">
        <v>545</v>
      </c>
      <c r="E790" s="228" t="s">
        <v>1089</v>
      </c>
      <c r="F790" s="226" t="s">
        <v>1090</v>
      </c>
      <c r="G790" s="226" t="s">
        <v>65</v>
      </c>
      <c r="H790" s="226" t="s">
        <v>66</v>
      </c>
      <c r="I790" s="229">
        <f t="shared" si="24"/>
        <v>0</v>
      </c>
      <c r="J790" s="232"/>
      <c r="K790" s="226" t="s">
        <v>9390</v>
      </c>
      <c r="L790" s="226" t="s">
        <v>1090</v>
      </c>
      <c r="M790" s="226" t="s">
        <v>8141</v>
      </c>
      <c r="N790" s="226" t="s">
        <v>8241</v>
      </c>
      <c r="O790" s="232">
        <v>44858.375</v>
      </c>
      <c r="P790" s="232"/>
      <c r="Q790" s="232"/>
      <c r="R790" s="232"/>
      <c r="S790" s="226" t="s">
        <v>8178</v>
      </c>
      <c r="T790" s="229">
        <v>44858.375</v>
      </c>
      <c r="U790" s="232"/>
      <c r="V790" s="233"/>
      <c r="W790" s="233"/>
      <c r="X790" s="226" t="s">
        <v>8160</v>
      </c>
      <c r="Y790" s="229">
        <v>44862.375</v>
      </c>
      <c r="Z790" s="232">
        <v>44862.375</v>
      </c>
      <c r="AA790" s="232"/>
      <c r="AB790" s="232"/>
      <c r="AC790" s="234"/>
      <c r="AD790" s="232"/>
      <c r="AE790" s="253" t="str">
        <f>IF($N790=マイタスク!$U$5,"作業者","")&amp;IF($S790=マイタスク!$U$5,"ピアレビュー","")&amp;IF($X790=マイタスク!$U$5,"SVレビュー","")</f>
        <v/>
      </c>
      <c r="AF790" s="252">
        <f t="shared" si="25"/>
        <v>34</v>
      </c>
      <c r="AG790" s="9" t="s">
        <v>34</v>
      </c>
    </row>
    <row r="791" spans="2:33">
      <c r="B791" s="225">
        <v>779</v>
      </c>
      <c r="C791" s="226" t="s">
        <v>544</v>
      </c>
      <c r="D791" s="227" t="s">
        <v>545</v>
      </c>
      <c r="E791" s="228" t="s">
        <v>1091</v>
      </c>
      <c r="F791" s="226" t="s">
        <v>1092</v>
      </c>
      <c r="G791" s="226" t="s">
        <v>65</v>
      </c>
      <c r="H791" s="226" t="s">
        <v>66</v>
      </c>
      <c r="I791" s="229">
        <f t="shared" si="24"/>
        <v>0</v>
      </c>
      <c r="J791" s="232"/>
      <c r="K791" s="226" t="s">
        <v>9391</v>
      </c>
      <c r="L791" s="226" t="s">
        <v>1092</v>
      </c>
      <c r="M791" s="226" t="s">
        <v>8141</v>
      </c>
      <c r="N791" s="226" t="s">
        <v>8178</v>
      </c>
      <c r="O791" s="232">
        <v>45201.375</v>
      </c>
      <c r="P791" s="232"/>
      <c r="Q791" s="232"/>
      <c r="R791" s="232"/>
      <c r="S791" s="226" t="s">
        <v>8142</v>
      </c>
      <c r="T791" s="229">
        <v>45201.375</v>
      </c>
      <c r="U791" s="232"/>
      <c r="V791" s="233"/>
      <c r="W791" s="233"/>
      <c r="X791" s="226" t="s">
        <v>8160</v>
      </c>
      <c r="Y791" s="229">
        <v>45205.375</v>
      </c>
      <c r="Z791" s="232">
        <v>45205.375</v>
      </c>
      <c r="AA791" s="232"/>
      <c r="AB791" s="232"/>
      <c r="AC791" s="234"/>
      <c r="AD791" s="232"/>
      <c r="AE791" s="253" t="str">
        <f>IF($N791=マイタスク!$U$5,"作業者","")&amp;IF($S791=マイタスク!$U$5,"ピアレビュー","")&amp;IF($X791=マイタスク!$U$5,"SVレビュー","")</f>
        <v/>
      </c>
      <c r="AF791" s="252">
        <f t="shared" si="25"/>
        <v>381</v>
      </c>
      <c r="AG791" s="9" t="s">
        <v>34</v>
      </c>
    </row>
    <row r="792" spans="2:33">
      <c r="B792" s="225">
        <v>780</v>
      </c>
      <c r="C792" s="226" t="s">
        <v>544</v>
      </c>
      <c r="D792" s="227" t="s">
        <v>545</v>
      </c>
      <c r="E792" s="228" t="s">
        <v>1093</v>
      </c>
      <c r="F792" s="226" t="s">
        <v>1094</v>
      </c>
      <c r="G792" s="226" t="s">
        <v>65</v>
      </c>
      <c r="H792" s="226" t="s">
        <v>66</v>
      </c>
      <c r="I792" s="229">
        <f t="shared" si="24"/>
        <v>0</v>
      </c>
      <c r="J792" s="232"/>
      <c r="K792" s="226" t="s">
        <v>9392</v>
      </c>
      <c r="L792" s="226" t="s">
        <v>1094</v>
      </c>
      <c r="M792" s="226" t="s">
        <v>8141</v>
      </c>
      <c r="N792" s="226" t="s">
        <v>8159</v>
      </c>
      <c r="O792" s="232">
        <v>45201.375</v>
      </c>
      <c r="P792" s="232"/>
      <c r="Q792" s="232"/>
      <c r="R792" s="232"/>
      <c r="S792" s="226" t="s">
        <v>8165</v>
      </c>
      <c r="T792" s="229">
        <v>45201.375</v>
      </c>
      <c r="U792" s="232"/>
      <c r="V792" s="233"/>
      <c r="W792" s="233"/>
      <c r="X792" s="226" t="s">
        <v>8160</v>
      </c>
      <c r="Y792" s="229">
        <v>45205.375</v>
      </c>
      <c r="Z792" s="232">
        <v>45205.375</v>
      </c>
      <c r="AA792" s="232"/>
      <c r="AB792" s="232"/>
      <c r="AC792" s="234"/>
      <c r="AD792" s="232"/>
      <c r="AE792" s="253" t="str">
        <f>IF($N792=マイタスク!$U$5,"作業者","")&amp;IF($S792=マイタスク!$U$5,"ピアレビュー","")&amp;IF($X792=マイタスク!$U$5,"SVレビュー","")</f>
        <v/>
      </c>
      <c r="AF792" s="252">
        <f t="shared" si="25"/>
        <v>382</v>
      </c>
      <c r="AG792" s="9" t="s">
        <v>34</v>
      </c>
    </row>
    <row r="793" spans="2:33">
      <c r="B793" s="225">
        <v>781</v>
      </c>
      <c r="C793" s="226" t="s">
        <v>544</v>
      </c>
      <c r="D793" s="227" t="s">
        <v>545</v>
      </c>
      <c r="E793" s="228" t="s">
        <v>1095</v>
      </c>
      <c r="F793" s="226" t="s">
        <v>1096</v>
      </c>
      <c r="G793" s="226" t="s">
        <v>65</v>
      </c>
      <c r="H793" s="226" t="s">
        <v>66</v>
      </c>
      <c r="I793" s="229">
        <f t="shared" si="24"/>
        <v>0</v>
      </c>
      <c r="J793" s="232"/>
      <c r="K793" s="226" t="s">
        <v>9393</v>
      </c>
      <c r="L793" s="226" t="s">
        <v>1096</v>
      </c>
      <c r="M793" s="226" t="s">
        <v>8141</v>
      </c>
      <c r="N793" s="226" t="s">
        <v>8241</v>
      </c>
      <c r="O793" s="232">
        <v>45201.375</v>
      </c>
      <c r="P793" s="232"/>
      <c r="Q793" s="232"/>
      <c r="R793" s="232"/>
      <c r="S793" s="226" t="s">
        <v>8527</v>
      </c>
      <c r="T793" s="229">
        <v>45201.375</v>
      </c>
      <c r="U793" s="232"/>
      <c r="V793" s="233"/>
      <c r="W793" s="233"/>
      <c r="X793" s="226" t="s">
        <v>8160</v>
      </c>
      <c r="Y793" s="229">
        <v>45205.375</v>
      </c>
      <c r="Z793" s="232">
        <v>45205.375</v>
      </c>
      <c r="AA793" s="232"/>
      <c r="AB793" s="232"/>
      <c r="AC793" s="234"/>
      <c r="AD793" s="232"/>
      <c r="AE793" s="253" t="str">
        <f>IF($N793=マイタスク!$U$5,"作業者","")&amp;IF($S793=マイタスク!$U$5,"ピアレビュー","")&amp;IF($X793=マイタスク!$U$5,"SVレビュー","")</f>
        <v/>
      </c>
      <c r="AF793" s="252">
        <f t="shared" si="25"/>
        <v>383</v>
      </c>
      <c r="AG793" s="9" t="s">
        <v>34</v>
      </c>
    </row>
    <row r="794" spans="2:33">
      <c r="B794" s="225">
        <v>782</v>
      </c>
      <c r="C794" s="226" t="s">
        <v>544</v>
      </c>
      <c r="D794" s="227" t="s">
        <v>545</v>
      </c>
      <c r="E794" s="228" t="s">
        <v>1097</v>
      </c>
      <c r="F794" s="226" t="s">
        <v>1098</v>
      </c>
      <c r="G794" s="226" t="s">
        <v>65</v>
      </c>
      <c r="H794" s="226" t="s">
        <v>66</v>
      </c>
      <c r="I794" s="229">
        <f t="shared" si="24"/>
        <v>0</v>
      </c>
      <c r="J794" s="232"/>
      <c r="K794" s="226" t="s">
        <v>9394</v>
      </c>
      <c r="L794" s="226" t="s">
        <v>1098</v>
      </c>
      <c r="M794" s="226" t="s">
        <v>8141</v>
      </c>
      <c r="N794" s="226" t="s">
        <v>8142</v>
      </c>
      <c r="O794" s="232">
        <v>45201.375</v>
      </c>
      <c r="P794" s="232"/>
      <c r="Q794" s="232"/>
      <c r="R794" s="232"/>
      <c r="S794" s="226" t="s">
        <v>8178</v>
      </c>
      <c r="T794" s="229">
        <v>45201.375</v>
      </c>
      <c r="U794" s="232"/>
      <c r="V794" s="233"/>
      <c r="W794" s="233"/>
      <c r="X794" s="226" t="s">
        <v>8160</v>
      </c>
      <c r="Y794" s="229">
        <v>45205.375</v>
      </c>
      <c r="Z794" s="232">
        <v>45205.375</v>
      </c>
      <c r="AA794" s="232"/>
      <c r="AB794" s="232"/>
      <c r="AC794" s="234"/>
      <c r="AD794" s="232"/>
      <c r="AE794" s="253" t="str">
        <f>IF($N794=マイタスク!$U$5,"作業者","")&amp;IF($S794=マイタスク!$U$5,"ピアレビュー","")&amp;IF($X794=マイタスク!$U$5,"SVレビュー","")</f>
        <v/>
      </c>
      <c r="AF794" s="252">
        <f t="shared" si="25"/>
        <v>384</v>
      </c>
      <c r="AG794" s="9" t="s">
        <v>34</v>
      </c>
    </row>
    <row r="795" spans="2:33">
      <c r="B795" s="225">
        <v>783</v>
      </c>
      <c r="C795" s="226" t="s">
        <v>544</v>
      </c>
      <c r="D795" s="227" t="s">
        <v>545</v>
      </c>
      <c r="E795" s="228" t="s">
        <v>1099</v>
      </c>
      <c r="F795" s="226" t="s">
        <v>1100</v>
      </c>
      <c r="G795" s="226" t="s">
        <v>65</v>
      </c>
      <c r="H795" s="226" t="s">
        <v>66</v>
      </c>
      <c r="I795" s="229">
        <f t="shared" si="24"/>
        <v>0</v>
      </c>
      <c r="J795" s="232"/>
      <c r="K795" s="226" t="s">
        <v>9395</v>
      </c>
      <c r="L795" s="226" t="s">
        <v>1100</v>
      </c>
      <c r="M795" s="226" t="s">
        <v>8141</v>
      </c>
      <c r="N795" s="226" t="s">
        <v>8165</v>
      </c>
      <c r="O795" s="232">
        <v>45201.375</v>
      </c>
      <c r="P795" s="232"/>
      <c r="Q795" s="232"/>
      <c r="R795" s="232"/>
      <c r="S795" s="226" t="s">
        <v>8159</v>
      </c>
      <c r="T795" s="229">
        <v>45201.375</v>
      </c>
      <c r="U795" s="232"/>
      <c r="V795" s="233"/>
      <c r="W795" s="233"/>
      <c r="X795" s="226" t="s">
        <v>8160</v>
      </c>
      <c r="Y795" s="229">
        <v>45205.375</v>
      </c>
      <c r="Z795" s="232">
        <v>45205.375</v>
      </c>
      <c r="AA795" s="232"/>
      <c r="AB795" s="232"/>
      <c r="AC795" s="234"/>
      <c r="AD795" s="232"/>
      <c r="AE795" s="253" t="str">
        <f>IF($N795=マイタスク!$U$5,"作業者","")&amp;IF($S795=マイタスク!$U$5,"ピアレビュー","")&amp;IF($X795=マイタスク!$U$5,"SVレビュー","")</f>
        <v/>
      </c>
      <c r="AF795" s="252">
        <f t="shared" si="25"/>
        <v>385</v>
      </c>
      <c r="AG795" s="9" t="s">
        <v>34</v>
      </c>
    </row>
    <row r="796" spans="2:33">
      <c r="B796" s="225">
        <v>784</v>
      </c>
      <c r="C796" s="226" t="s">
        <v>544</v>
      </c>
      <c r="D796" s="227" t="s">
        <v>545</v>
      </c>
      <c r="E796" s="228" t="s">
        <v>1101</v>
      </c>
      <c r="F796" s="226" t="s">
        <v>1102</v>
      </c>
      <c r="G796" s="226" t="s">
        <v>65</v>
      </c>
      <c r="H796" s="226" t="s">
        <v>66</v>
      </c>
      <c r="I796" s="229">
        <f t="shared" si="24"/>
        <v>0</v>
      </c>
      <c r="J796" s="232"/>
      <c r="K796" s="226" t="s">
        <v>9396</v>
      </c>
      <c r="L796" s="226" t="s">
        <v>1102</v>
      </c>
      <c r="M796" s="226" t="s">
        <v>8141</v>
      </c>
      <c r="N796" s="226" t="s">
        <v>8527</v>
      </c>
      <c r="O796" s="232">
        <v>45201.375</v>
      </c>
      <c r="P796" s="232"/>
      <c r="Q796" s="232"/>
      <c r="R796" s="232"/>
      <c r="S796" s="226" t="s">
        <v>8241</v>
      </c>
      <c r="T796" s="229">
        <v>45201.375</v>
      </c>
      <c r="U796" s="232"/>
      <c r="V796" s="233"/>
      <c r="W796" s="233"/>
      <c r="X796" s="226" t="s">
        <v>8160</v>
      </c>
      <c r="Y796" s="229">
        <v>45205.375</v>
      </c>
      <c r="Z796" s="232">
        <v>45205.375</v>
      </c>
      <c r="AA796" s="232"/>
      <c r="AB796" s="232"/>
      <c r="AC796" s="234"/>
      <c r="AD796" s="232"/>
      <c r="AE796" s="253" t="str">
        <f>IF($N796=マイタスク!$U$5,"作業者","")&amp;IF($S796=マイタスク!$U$5,"ピアレビュー","")&amp;IF($X796=マイタスク!$U$5,"SVレビュー","")</f>
        <v/>
      </c>
      <c r="AF796" s="252">
        <f t="shared" si="25"/>
        <v>386</v>
      </c>
      <c r="AG796" s="9" t="s">
        <v>34</v>
      </c>
    </row>
    <row r="797" spans="2:33">
      <c r="B797" s="225">
        <v>785</v>
      </c>
      <c r="C797" s="226" t="s">
        <v>544</v>
      </c>
      <c r="D797" s="227" t="s">
        <v>545</v>
      </c>
      <c r="E797" s="228" t="s">
        <v>1103</v>
      </c>
      <c r="F797" s="226" t="s">
        <v>1104</v>
      </c>
      <c r="G797" s="226" t="s">
        <v>65</v>
      </c>
      <c r="H797" s="226" t="s">
        <v>66</v>
      </c>
      <c r="I797" s="229">
        <f t="shared" si="24"/>
        <v>0</v>
      </c>
      <c r="J797" s="232"/>
      <c r="K797" s="226" t="s">
        <v>9397</v>
      </c>
      <c r="L797" s="226" t="s">
        <v>1104</v>
      </c>
      <c r="M797" s="226" t="s">
        <v>8141</v>
      </c>
      <c r="N797" s="226" t="s">
        <v>8178</v>
      </c>
      <c r="O797" s="232">
        <v>45229.375</v>
      </c>
      <c r="P797" s="232"/>
      <c r="Q797" s="232"/>
      <c r="R797" s="232"/>
      <c r="S797" s="226" t="s">
        <v>8165</v>
      </c>
      <c r="T797" s="229">
        <v>45229.375</v>
      </c>
      <c r="U797" s="232"/>
      <c r="V797" s="233"/>
      <c r="W797" s="233"/>
      <c r="X797" s="226" t="s">
        <v>8160</v>
      </c>
      <c r="Y797" s="229">
        <v>45232.375</v>
      </c>
      <c r="Z797" s="232">
        <v>45232.375</v>
      </c>
      <c r="AA797" s="232"/>
      <c r="AB797" s="232"/>
      <c r="AC797" s="234"/>
      <c r="AD797" s="232"/>
      <c r="AE797" s="253" t="str">
        <f>IF($N797=マイタスク!$U$5,"作業者","")&amp;IF($S797=マイタスク!$U$5,"ピアレビュー","")&amp;IF($X797=マイタスク!$U$5,"SVレビュー","")</f>
        <v/>
      </c>
      <c r="AF797" s="252">
        <f t="shared" si="25"/>
        <v>405</v>
      </c>
      <c r="AG797" s="9" t="s">
        <v>34</v>
      </c>
    </row>
    <row r="798" spans="2:33">
      <c r="B798" s="225">
        <v>786</v>
      </c>
      <c r="C798" s="226" t="s">
        <v>544</v>
      </c>
      <c r="D798" s="227" t="s">
        <v>545</v>
      </c>
      <c r="E798" s="228" t="s">
        <v>1105</v>
      </c>
      <c r="F798" s="226" t="s">
        <v>1106</v>
      </c>
      <c r="G798" s="226" t="s">
        <v>65</v>
      </c>
      <c r="H798" s="226" t="s">
        <v>66</v>
      </c>
      <c r="I798" s="229">
        <f t="shared" si="24"/>
        <v>0</v>
      </c>
      <c r="J798" s="232"/>
      <c r="K798" s="226" t="s">
        <v>9398</v>
      </c>
      <c r="L798" s="226" t="s">
        <v>1106</v>
      </c>
      <c r="M798" s="226" t="s">
        <v>8141</v>
      </c>
      <c r="N798" s="226" t="s">
        <v>8159</v>
      </c>
      <c r="O798" s="232">
        <v>45229.375</v>
      </c>
      <c r="P798" s="232"/>
      <c r="Q798" s="232"/>
      <c r="R798" s="232"/>
      <c r="S798" s="226" t="s">
        <v>8527</v>
      </c>
      <c r="T798" s="229">
        <v>45229.375</v>
      </c>
      <c r="U798" s="232"/>
      <c r="V798" s="233"/>
      <c r="W798" s="233"/>
      <c r="X798" s="226" t="s">
        <v>8160</v>
      </c>
      <c r="Y798" s="229">
        <v>45232.375</v>
      </c>
      <c r="Z798" s="232">
        <v>45232.375</v>
      </c>
      <c r="AA798" s="232"/>
      <c r="AB798" s="232"/>
      <c r="AC798" s="234"/>
      <c r="AD798" s="232"/>
      <c r="AE798" s="253" t="str">
        <f>IF($N798=マイタスク!$U$5,"作業者","")&amp;IF($S798=マイタスク!$U$5,"ピアレビュー","")&amp;IF($X798=マイタスク!$U$5,"SVレビュー","")</f>
        <v/>
      </c>
      <c r="AF798" s="252">
        <f t="shared" si="25"/>
        <v>406</v>
      </c>
      <c r="AG798" s="9" t="s">
        <v>34</v>
      </c>
    </row>
    <row r="799" spans="2:33">
      <c r="B799" s="225">
        <v>787</v>
      </c>
      <c r="C799" s="226" t="s">
        <v>544</v>
      </c>
      <c r="D799" s="227" t="s">
        <v>545</v>
      </c>
      <c r="E799" s="228" t="s">
        <v>1107</v>
      </c>
      <c r="F799" s="226" t="s">
        <v>1108</v>
      </c>
      <c r="G799" s="226" t="s">
        <v>65</v>
      </c>
      <c r="H799" s="226" t="s">
        <v>66</v>
      </c>
      <c r="I799" s="229">
        <f t="shared" si="24"/>
        <v>0</v>
      </c>
      <c r="J799" s="232"/>
      <c r="K799" s="226" t="s">
        <v>9399</v>
      </c>
      <c r="L799" s="226" t="s">
        <v>1108</v>
      </c>
      <c r="M799" s="226" t="s">
        <v>8141</v>
      </c>
      <c r="N799" s="226" t="s">
        <v>8241</v>
      </c>
      <c r="O799" s="232">
        <v>45229.375</v>
      </c>
      <c r="P799" s="232"/>
      <c r="Q799" s="232"/>
      <c r="R799" s="232"/>
      <c r="S799" s="226" t="s">
        <v>8178</v>
      </c>
      <c r="T799" s="229">
        <v>45229.375</v>
      </c>
      <c r="U799" s="232"/>
      <c r="V799" s="233"/>
      <c r="W799" s="233"/>
      <c r="X799" s="226" t="s">
        <v>8160</v>
      </c>
      <c r="Y799" s="229">
        <v>45232.375</v>
      </c>
      <c r="Z799" s="232">
        <v>45232.375</v>
      </c>
      <c r="AA799" s="232"/>
      <c r="AB799" s="232"/>
      <c r="AC799" s="234"/>
      <c r="AD799" s="232"/>
      <c r="AE799" s="253" t="str">
        <f>IF($N799=マイタスク!$U$5,"作業者","")&amp;IF($S799=マイタスク!$U$5,"ピアレビュー","")&amp;IF($X799=マイタスク!$U$5,"SVレビュー","")</f>
        <v/>
      </c>
      <c r="AF799" s="252">
        <f t="shared" si="25"/>
        <v>407</v>
      </c>
      <c r="AG799" s="9" t="s">
        <v>34</v>
      </c>
    </row>
    <row r="800" spans="2:33">
      <c r="B800" s="225">
        <v>788</v>
      </c>
      <c r="C800" s="226" t="s">
        <v>544</v>
      </c>
      <c r="D800" s="227" t="s">
        <v>545</v>
      </c>
      <c r="E800" s="228" t="s">
        <v>1109</v>
      </c>
      <c r="F800" s="226" t="s">
        <v>1110</v>
      </c>
      <c r="G800" s="226" t="s">
        <v>65</v>
      </c>
      <c r="H800" s="226" t="s">
        <v>66</v>
      </c>
      <c r="I800" s="229">
        <f t="shared" si="24"/>
        <v>0</v>
      </c>
      <c r="J800" s="232"/>
      <c r="K800" s="226" t="s">
        <v>9400</v>
      </c>
      <c r="L800" s="226" t="s">
        <v>1110</v>
      </c>
      <c r="M800" s="226" t="s">
        <v>8141</v>
      </c>
      <c r="N800" s="226" t="s">
        <v>8142</v>
      </c>
      <c r="O800" s="232">
        <v>45229.375</v>
      </c>
      <c r="P800" s="232"/>
      <c r="Q800" s="232"/>
      <c r="R800" s="232"/>
      <c r="S800" s="226" t="s">
        <v>8159</v>
      </c>
      <c r="T800" s="229">
        <v>45229.375</v>
      </c>
      <c r="U800" s="232"/>
      <c r="V800" s="233"/>
      <c r="W800" s="233"/>
      <c r="X800" s="226" t="s">
        <v>8160</v>
      </c>
      <c r="Y800" s="229">
        <v>45232.375</v>
      </c>
      <c r="Z800" s="232">
        <v>45232.375</v>
      </c>
      <c r="AA800" s="232"/>
      <c r="AB800" s="232"/>
      <c r="AC800" s="234"/>
      <c r="AD800" s="232"/>
      <c r="AE800" s="253" t="str">
        <f>IF($N800=マイタスク!$U$5,"作業者","")&amp;IF($S800=マイタスク!$U$5,"ピアレビュー","")&amp;IF($X800=マイタスク!$U$5,"SVレビュー","")</f>
        <v/>
      </c>
      <c r="AF800" s="252">
        <f t="shared" si="25"/>
        <v>408</v>
      </c>
      <c r="AG800" s="9" t="s">
        <v>34</v>
      </c>
    </row>
    <row r="801" spans="2:33">
      <c r="B801" s="225">
        <v>789</v>
      </c>
      <c r="C801" s="226" t="s">
        <v>544</v>
      </c>
      <c r="D801" s="227" t="s">
        <v>545</v>
      </c>
      <c r="E801" s="228" t="s">
        <v>1111</v>
      </c>
      <c r="F801" s="226" t="s">
        <v>1112</v>
      </c>
      <c r="G801" s="226" t="s">
        <v>65</v>
      </c>
      <c r="H801" s="226" t="s">
        <v>66</v>
      </c>
      <c r="I801" s="229">
        <f t="shared" si="24"/>
        <v>0</v>
      </c>
      <c r="J801" s="232"/>
      <c r="K801" s="226" t="s">
        <v>9401</v>
      </c>
      <c r="L801" s="226" t="s">
        <v>1112</v>
      </c>
      <c r="M801" s="226" t="s">
        <v>8141</v>
      </c>
      <c r="N801" s="226" t="s">
        <v>8165</v>
      </c>
      <c r="O801" s="232">
        <v>45229.375</v>
      </c>
      <c r="P801" s="232"/>
      <c r="Q801" s="232"/>
      <c r="R801" s="232"/>
      <c r="S801" s="226" t="s">
        <v>8241</v>
      </c>
      <c r="T801" s="229">
        <v>45229.375</v>
      </c>
      <c r="U801" s="232"/>
      <c r="V801" s="233"/>
      <c r="W801" s="233"/>
      <c r="X801" s="226" t="s">
        <v>8160</v>
      </c>
      <c r="Y801" s="229">
        <v>45232.375</v>
      </c>
      <c r="Z801" s="232">
        <v>45232.375</v>
      </c>
      <c r="AA801" s="232"/>
      <c r="AB801" s="232"/>
      <c r="AC801" s="234"/>
      <c r="AD801" s="232"/>
      <c r="AE801" s="253" t="str">
        <f>IF($N801=マイタスク!$U$5,"作業者","")&amp;IF($S801=マイタスク!$U$5,"ピアレビュー","")&amp;IF($X801=マイタスク!$U$5,"SVレビュー","")</f>
        <v/>
      </c>
      <c r="AF801" s="252">
        <f t="shared" si="25"/>
        <v>409</v>
      </c>
      <c r="AG801" s="9" t="s">
        <v>34</v>
      </c>
    </row>
    <row r="802" spans="2:33">
      <c r="B802" s="225">
        <v>790</v>
      </c>
      <c r="C802" s="226" t="s">
        <v>544</v>
      </c>
      <c r="D802" s="227" t="s">
        <v>545</v>
      </c>
      <c r="E802" s="228" t="s">
        <v>1113</v>
      </c>
      <c r="F802" s="226" t="s">
        <v>1114</v>
      </c>
      <c r="G802" s="226" t="s">
        <v>65</v>
      </c>
      <c r="H802" s="226" t="s">
        <v>66</v>
      </c>
      <c r="I802" s="229">
        <f t="shared" si="24"/>
        <v>0</v>
      </c>
      <c r="J802" s="232"/>
      <c r="K802" s="226" t="s">
        <v>9402</v>
      </c>
      <c r="L802" s="226" t="s">
        <v>1114</v>
      </c>
      <c r="M802" s="226" t="s">
        <v>8141</v>
      </c>
      <c r="N802" s="226" t="s">
        <v>8527</v>
      </c>
      <c r="O802" s="232">
        <v>45229.375</v>
      </c>
      <c r="P802" s="232"/>
      <c r="Q802" s="232"/>
      <c r="R802" s="232"/>
      <c r="S802" s="226" t="s">
        <v>8142</v>
      </c>
      <c r="T802" s="229">
        <v>45229.375</v>
      </c>
      <c r="U802" s="232"/>
      <c r="V802" s="233"/>
      <c r="W802" s="233"/>
      <c r="X802" s="226" t="s">
        <v>8160</v>
      </c>
      <c r="Y802" s="229">
        <v>45232.375</v>
      </c>
      <c r="Z802" s="232">
        <v>45232.375</v>
      </c>
      <c r="AA802" s="232"/>
      <c r="AB802" s="232"/>
      <c r="AC802" s="234"/>
      <c r="AD802" s="232"/>
      <c r="AE802" s="253" t="str">
        <f>IF($N802=マイタスク!$U$5,"作業者","")&amp;IF($S802=マイタスク!$U$5,"ピアレビュー","")&amp;IF($X802=マイタスク!$U$5,"SVレビュー","")</f>
        <v/>
      </c>
      <c r="AF802" s="252">
        <f t="shared" si="25"/>
        <v>410</v>
      </c>
      <c r="AG802" s="9" t="s">
        <v>34</v>
      </c>
    </row>
    <row r="803" spans="2:33">
      <c r="B803" s="225">
        <v>791</v>
      </c>
      <c r="C803" s="226" t="s">
        <v>544</v>
      </c>
      <c r="D803" s="227" t="s">
        <v>545</v>
      </c>
      <c r="E803" s="228" t="s">
        <v>1115</v>
      </c>
      <c r="F803" s="226" t="s">
        <v>1116</v>
      </c>
      <c r="G803" s="226" t="s">
        <v>65</v>
      </c>
      <c r="H803" s="226" t="s">
        <v>66</v>
      </c>
      <c r="I803" s="229">
        <f t="shared" si="24"/>
        <v>0</v>
      </c>
      <c r="J803" s="232"/>
      <c r="K803" s="226" t="s">
        <v>9403</v>
      </c>
      <c r="L803" s="226" t="s">
        <v>1116</v>
      </c>
      <c r="M803" s="226" t="s">
        <v>8141</v>
      </c>
      <c r="N803" s="226" t="s">
        <v>8178</v>
      </c>
      <c r="O803" s="232">
        <v>44865.375</v>
      </c>
      <c r="P803" s="232"/>
      <c r="Q803" s="232"/>
      <c r="R803" s="232"/>
      <c r="S803" s="226" t="s">
        <v>8224</v>
      </c>
      <c r="T803" s="229">
        <v>44865.375</v>
      </c>
      <c r="U803" s="232"/>
      <c r="V803" s="233"/>
      <c r="W803" s="233"/>
      <c r="X803" s="226" t="s">
        <v>8160</v>
      </c>
      <c r="Y803" s="229">
        <v>44869.375</v>
      </c>
      <c r="Z803" s="232">
        <v>44869.375</v>
      </c>
      <c r="AA803" s="232"/>
      <c r="AB803" s="232"/>
      <c r="AC803" s="234"/>
      <c r="AD803" s="232"/>
      <c r="AE803" s="253" t="str">
        <f>IF($N803=マイタスク!$U$5,"作業者","")&amp;IF($S803=マイタスク!$U$5,"ピアレビュー","")&amp;IF($X803=マイタスク!$U$5,"SVレビュー","")</f>
        <v/>
      </c>
      <c r="AF803" s="252">
        <f t="shared" si="25"/>
        <v>37</v>
      </c>
      <c r="AG803" s="9" t="s">
        <v>34</v>
      </c>
    </row>
    <row r="804" spans="2:33">
      <c r="B804" s="225">
        <v>792</v>
      </c>
      <c r="C804" s="226" t="s">
        <v>544</v>
      </c>
      <c r="D804" s="227" t="s">
        <v>545</v>
      </c>
      <c r="E804" s="228" t="s">
        <v>1117</v>
      </c>
      <c r="F804" s="226" t="s">
        <v>1118</v>
      </c>
      <c r="G804" s="226" t="s">
        <v>65</v>
      </c>
      <c r="H804" s="226" t="s">
        <v>66</v>
      </c>
      <c r="I804" s="229">
        <f t="shared" si="24"/>
        <v>0</v>
      </c>
      <c r="J804" s="232"/>
      <c r="K804" s="226" t="s">
        <v>9404</v>
      </c>
      <c r="L804" s="226" t="s">
        <v>1118</v>
      </c>
      <c r="M804" s="226" t="s">
        <v>8141</v>
      </c>
      <c r="N804" s="226" t="s">
        <v>8224</v>
      </c>
      <c r="O804" s="232">
        <v>44865.375</v>
      </c>
      <c r="P804" s="232"/>
      <c r="Q804" s="232"/>
      <c r="R804" s="232"/>
      <c r="S804" s="226" t="s">
        <v>8178</v>
      </c>
      <c r="T804" s="229">
        <v>44865.375</v>
      </c>
      <c r="U804" s="232"/>
      <c r="V804" s="233"/>
      <c r="W804" s="233"/>
      <c r="X804" s="226" t="s">
        <v>8160</v>
      </c>
      <c r="Y804" s="229">
        <v>44869.375</v>
      </c>
      <c r="Z804" s="232">
        <v>44869.375</v>
      </c>
      <c r="AA804" s="232"/>
      <c r="AB804" s="232"/>
      <c r="AC804" s="234"/>
      <c r="AD804" s="232"/>
      <c r="AE804" s="253" t="str">
        <f>IF($N804=マイタスク!$U$5,"作業者","")&amp;IF($S804=マイタスク!$U$5,"ピアレビュー","")&amp;IF($X804=マイタスク!$U$5,"SVレビュー","")</f>
        <v/>
      </c>
      <c r="AF804" s="252">
        <f t="shared" si="25"/>
        <v>36</v>
      </c>
      <c r="AG804" s="9" t="s">
        <v>34</v>
      </c>
    </row>
    <row r="805" spans="2:33">
      <c r="B805" s="225">
        <v>793</v>
      </c>
      <c r="C805" s="226" t="s">
        <v>544</v>
      </c>
      <c r="D805" s="227" t="s">
        <v>545</v>
      </c>
      <c r="E805" s="228" t="s">
        <v>1119</v>
      </c>
      <c r="F805" s="226" t="s">
        <v>1120</v>
      </c>
      <c r="G805" s="226" t="s">
        <v>65</v>
      </c>
      <c r="H805" s="226" t="s">
        <v>66</v>
      </c>
      <c r="I805" s="229">
        <f t="shared" si="24"/>
        <v>0</v>
      </c>
      <c r="J805" s="232"/>
      <c r="K805" s="226" t="s">
        <v>9405</v>
      </c>
      <c r="L805" s="226" t="s">
        <v>1120</v>
      </c>
      <c r="M805" s="226" t="s">
        <v>8141</v>
      </c>
      <c r="N805" s="226" t="s">
        <v>8159</v>
      </c>
      <c r="O805" s="232">
        <v>44865.375</v>
      </c>
      <c r="P805" s="232"/>
      <c r="Q805" s="232"/>
      <c r="R805" s="232"/>
      <c r="S805" s="226" t="s">
        <v>8241</v>
      </c>
      <c r="T805" s="229">
        <v>44865.375</v>
      </c>
      <c r="U805" s="232"/>
      <c r="V805" s="233"/>
      <c r="W805" s="233"/>
      <c r="X805" s="226" t="s">
        <v>8160</v>
      </c>
      <c r="Y805" s="229">
        <v>44869.375</v>
      </c>
      <c r="Z805" s="232">
        <v>44869.375</v>
      </c>
      <c r="AA805" s="232"/>
      <c r="AB805" s="232"/>
      <c r="AC805" s="234"/>
      <c r="AD805" s="232"/>
      <c r="AE805" s="253" t="str">
        <f>IF($N805=マイタスク!$U$5,"作業者","")&amp;IF($S805=マイタスク!$U$5,"ピアレビュー","")&amp;IF($X805=マイタスク!$U$5,"SVレビュー","")</f>
        <v/>
      </c>
      <c r="AF805" s="252">
        <f t="shared" si="25"/>
        <v>38</v>
      </c>
      <c r="AG805" s="9" t="s">
        <v>34</v>
      </c>
    </row>
    <row r="806" spans="2:33">
      <c r="B806" s="225">
        <v>794</v>
      </c>
      <c r="C806" s="226" t="s">
        <v>544</v>
      </c>
      <c r="D806" s="227" t="s">
        <v>545</v>
      </c>
      <c r="E806" s="228" t="s">
        <v>1121</v>
      </c>
      <c r="F806" s="226" t="s">
        <v>1122</v>
      </c>
      <c r="G806" s="226" t="s">
        <v>65</v>
      </c>
      <c r="H806" s="226" t="s">
        <v>66</v>
      </c>
      <c r="I806" s="229">
        <f t="shared" si="24"/>
        <v>0</v>
      </c>
      <c r="J806" s="232"/>
      <c r="K806" s="226" t="s">
        <v>9406</v>
      </c>
      <c r="L806" s="226" t="s">
        <v>1122</v>
      </c>
      <c r="M806" s="226" t="s">
        <v>8141</v>
      </c>
      <c r="N806" s="226" t="s">
        <v>8241</v>
      </c>
      <c r="O806" s="232">
        <v>44865.375</v>
      </c>
      <c r="P806" s="232"/>
      <c r="Q806" s="232"/>
      <c r="R806" s="232"/>
      <c r="S806" s="226" t="s">
        <v>8159</v>
      </c>
      <c r="T806" s="229">
        <v>44865.375</v>
      </c>
      <c r="U806" s="232"/>
      <c r="V806" s="233"/>
      <c r="W806" s="233"/>
      <c r="X806" s="226" t="s">
        <v>8160</v>
      </c>
      <c r="Y806" s="229">
        <v>44869.375</v>
      </c>
      <c r="Z806" s="232">
        <v>44869.375</v>
      </c>
      <c r="AA806" s="232"/>
      <c r="AB806" s="232"/>
      <c r="AC806" s="234"/>
      <c r="AD806" s="232"/>
      <c r="AE806" s="253" t="str">
        <f>IF($N806=マイタスク!$U$5,"作業者","")&amp;IF($S806=マイタスク!$U$5,"ピアレビュー","")&amp;IF($X806=マイタスク!$U$5,"SVレビュー","")</f>
        <v/>
      </c>
      <c r="AF806" s="252">
        <f t="shared" si="25"/>
        <v>39</v>
      </c>
      <c r="AG806" s="9" t="s">
        <v>34</v>
      </c>
    </row>
    <row r="807" spans="2:33">
      <c r="B807" s="225">
        <v>795</v>
      </c>
      <c r="C807" s="226" t="s">
        <v>544</v>
      </c>
      <c r="D807" s="227" t="s">
        <v>545</v>
      </c>
      <c r="E807" s="228" t="s">
        <v>1123</v>
      </c>
      <c r="F807" s="226" t="s">
        <v>1124</v>
      </c>
      <c r="G807" s="226" t="s">
        <v>65</v>
      </c>
      <c r="H807" s="226" t="s">
        <v>66</v>
      </c>
      <c r="I807" s="229">
        <f t="shared" si="24"/>
        <v>0</v>
      </c>
      <c r="J807" s="232"/>
      <c r="K807" s="226" t="s">
        <v>9407</v>
      </c>
      <c r="L807" s="226" t="s">
        <v>1124</v>
      </c>
      <c r="M807" s="226" t="s">
        <v>8141</v>
      </c>
      <c r="N807" s="226" t="s">
        <v>8178</v>
      </c>
      <c r="O807" s="232">
        <v>44837.375</v>
      </c>
      <c r="P807" s="232"/>
      <c r="Q807" s="232"/>
      <c r="R807" s="232"/>
      <c r="S807" s="226" t="s">
        <v>8224</v>
      </c>
      <c r="T807" s="229">
        <v>44837.375</v>
      </c>
      <c r="U807" s="232"/>
      <c r="V807" s="233"/>
      <c r="W807" s="233"/>
      <c r="X807" s="226" t="s">
        <v>8160</v>
      </c>
      <c r="Y807" s="229">
        <v>44841.375</v>
      </c>
      <c r="Z807" s="232">
        <v>44841.375</v>
      </c>
      <c r="AA807" s="232"/>
      <c r="AB807" s="232"/>
      <c r="AC807" s="234"/>
      <c r="AD807" s="232"/>
      <c r="AE807" s="253" t="str">
        <f>IF($N807=マイタスク!$U$5,"作業者","")&amp;IF($S807=マイタスク!$U$5,"ピアレビュー","")&amp;IF($X807=マイタスク!$U$5,"SVレビュー","")</f>
        <v/>
      </c>
      <c r="AF807" s="252">
        <f t="shared" si="25"/>
        <v>17</v>
      </c>
      <c r="AG807" s="9" t="s">
        <v>34</v>
      </c>
    </row>
    <row r="808" spans="2:33">
      <c r="B808" s="225">
        <v>796</v>
      </c>
      <c r="C808" s="226" t="s">
        <v>544</v>
      </c>
      <c r="D808" s="227" t="s">
        <v>545</v>
      </c>
      <c r="E808" s="228" t="s">
        <v>1125</v>
      </c>
      <c r="F808" s="226" t="s">
        <v>1126</v>
      </c>
      <c r="G808" s="226" t="s">
        <v>65</v>
      </c>
      <c r="H808" s="226" t="s">
        <v>66</v>
      </c>
      <c r="I808" s="229">
        <f t="shared" si="24"/>
        <v>0</v>
      </c>
      <c r="J808" s="232"/>
      <c r="K808" s="226" t="s">
        <v>9408</v>
      </c>
      <c r="L808" s="226" t="s">
        <v>1126</v>
      </c>
      <c r="M808" s="226" t="s">
        <v>8141</v>
      </c>
      <c r="N808" s="226" t="s">
        <v>8224</v>
      </c>
      <c r="O808" s="232">
        <v>44837.375</v>
      </c>
      <c r="P808" s="232"/>
      <c r="Q808" s="232"/>
      <c r="R808" s="232"/>
      <c r="S808" s="226" t="s">
        <v>8178</v>
      </c>
      <c r="T808" s="229">
        <v>44837.375</v>
      </c>
      <c r="U808" s="232"/>
      <c r="V808" s="233"/>
      <c r="W808" s="233"/>
      <c r="X808" s="226" t="s">
        <v>8160</v>
      </c>
      <c r="Y808" s="229">
        <v>44841.375</v>
      </c>
      <c r="Z808" s="232">
        <v>44841.375</v>
      </c>
      <c r="AA808" s="232"/>
      <c r="AB808" s="232"/>
      <c r="AC808" s="234"/>
      <c r="AD808" s="232"/>
      <c r="AE808" s="253" t="str">
        <f>IF($N808=マイタスク!$U$5,"作業者","")&amp;IF($S808=マイタスク!$U$5,"ピアレビュー","")&amp;IF($X808=マイタスク!$U$5,"SVレビュー","")</f>
        <v/>
      </c>
      <c r="AF808" s="252">
        <f t="shared" si="25"/>
        <v>18</v>
      </c>
      <c r="AG808" s="9" t="s">
        <v>34</v>
      </c>
    </row>
    <row r="809" spans="2:33">
      <c r="B809" s="225">
        <v>797</v>
      </c>
      <c r="C809" s="226" t="s">
        <v>544</v>
      </c>
      <c r="D809" s="227" t="s">
        <v>545</v>
      </c>
      <c r="E809" s="228" t="s">
        <v>1127</v>
      </c>
      <c r="F809" s="226" t="s">
        <v>1128</v>
      </c>
      <c r="G809" s="226" t="s">
        <v>65</v>
      </c>
      <c r="H809" s="226" t="s">
        <v>66</v>
      </c>
      <c r="I809" s="229">
        <f t="shared" si="24"/>
        <v>0</v>
      </c>
      <c r="J809" s="232"/>
      <c r="K809" s="226" t="s">
        <v>9409</v>
      </c>
      <c r="L809" s="226" t="s">
        <v>1128</v>
      </c>
      <c r="M809" s="226" t="s">
        <v>8141</v>
      </c>
      <c r="N809" s="226" t="s">
        <v>8159</v>
      </c>
      <c r="O809" s="232">
        <v>44837.375</v>
      </c>
      <c r="P809" s="232"/>
      <c r="Q809" s="232"/>
      <c r="R809" s="232"/>
      <c r="S809" s="226" t="s">
        <v>8241</v>
      </c>
      <c r="T809" s="229">
        <v>44837.375</v>
      </c>
      <c r="U809" s="232"/>
      <c r="V809" s="233"/>
      <c r="W809" s="233"/>
      <c r="X809" s="226" t="s">
        <v>8160</v>
      </c>
      <c r="Y809" s="229">
        <v>44841.375</v>
      </c>
      <c r="Z809" s="232">
        <v>44841.375</v>
      </c>
      <c r="AA809" s="232"/>
      <c r="AB809" s="232"/>
      <c r="AC809" s="234"/>
      <c r="AD809" s="232"/>
      <c r="AE809" s="253" t="str">
        <f>IF($N809=マイタスク!$U$5,"作業者","")&amp;IF($S809=マイタスク!$U$5,"ピアレビュー","")&amp;IF($X809=マイタスク!$U$5,"SVレビュー","")</f>
        <v/>
      </c>
      <c r="AF809" s="252">
        <f t="shared" si="25"/>
        <v>19</v>
      </c>
      <c r="AG809" s="9" t="s">
        <v>34</v>
      </c>
    </row>
    <row r="810" spans="2:33">
      <c r="B810" s="225">
        <v>798</v>
      </c>
      <c r="C810" s="226" t="s">
        <v>544</v>
      </c>
      <c r="D810" s="227" t="s">
        <v>545</v>
      </c>
      <c r="E810" s="228" t="s">
        <v>1129</v>
      </c>
      <c r="F810" s="226" t="s">
        <v>1130</v>
      </c>
      <c r="G810" s="226" t="s">
        <v>65</v>
      </c>
      <c r="H810" s="226" t="s">
        <v>66</v>
      </c>
      <c r="I810" s="229">
        <f t="shared" si="24"/>
        <v>0</v>
      </c>
      <c r="J810" s="232"/>
      <c r="K810" s="226" t="s">
        <v>9410</v>
      </c>
      <c r="L810" s="226" t="s">
        <v>1130</v>
      </c>
      <c r="M810" s="226" t="s">
        <v>8141</v>
      </c>
      <c r="N810" s="226" t="s">
        <v>8241</v>
      </c>
      <c r="O810" s="232">
        <v>44837.375</v>
      </c>
      <c r="P810" s="232"/>
      <c r="Q810" s="232"/>
      <c r="R810" s="232"/>
      <c r="S810" s="226" t="s">
        <v>8159</v>
      </c>
      <c r="T810" s="229">
        <v>44837.375</v>
      </c>
      <c r="U810" s="232"/>
      <c r="V810" s="233"/>
      <c r="W810" s="233"/>
      <c r="X810" s="226" t="s">
        <v>8160</v>
      </c>
      <c r="Y810" s="229">
        <v>44841.375</v>
      </c>
      <c r="Z810" s="232">
        <v>44841.375</v>
      </c>
      <c r="AA810" s="232"/>
      <c r="AB810" s="232"/>
      <c r="AC810" s="234"/>
      <c r="AD810" s="232"/>
      <c r="AE810" s="253" t="str">
        <f>IF($N810=マイタスク!$U$5,"作業者","")&amp;IF($S810=マイタスク!$U$5,"ピアレビュー","")&amp;IF($X810=マイタスク!$U$5,"SVレビュー","")</f>
        <v/>
      </c>
      <c r="AF810" s="252">
        <f t="shared" si="25"/>
        <v>20</v>
      </c>
      <c r="AG810" s="9" t="s">
        <v>34</v>
      </c>
    </row>
    <row r="811" spans="2:33">
      <c r="B811" s="225">
        <v>799</v>
      </c>
      <c r="C811" s="226" t="s">
        <v>544</v>
      </c>
      <c r="D811" s="227" t="s">
        <v>545</v>
      </c>
      <c r="E811" s="228" t="s">
        <v>1131</v>
      </c>
      <c r="F811" s="226" t="s">
        <v>1132</v>
      </c>
      <c r="G811" s="226" t="s">
        <v>65</v>
      </c>
      <c r="H811" s="226" t="s">
        <v>66</v>
      </c>
      <c r="I811" s="229">
        <f t="shared" si="24"/>
        <v>0</v>
      </c>
      <c r="J811" s="232"/>
      <c r="K811" s="226" t="s">
        <v>9411</v>
      </c>
      <c r="L811" s="226" t="s">
        <v>9412</v>
      </c>
      <c r="M811" s="226" t="s">
        <v>8141</v>
      </c>
      <c r="N811" s="226" t="s">
        <v>8241</v>
      </c>
      <c r="O811" s="232">
        <v>44851.375</v>
      </c>
      <c r="P811" s="232"/>
      <c r="Q811" s="232"/>
      <c r="R811" s="232"/>
      <c r="S811" s="226" t="s">
        <v>8159</v>
      </c>
      <c r="T811" s="229">
        <v>44851.375</v>
      </c>
      <c r="U811" s="232"/>
      <c r="V811" s="233"/>
      <c r="W811" s="233"/>
      <c r="X811" s="226" t="s">
        <v>8160</v>
      </c>
      <c r="Y811" s="229">
        <v>44855.375</v>
      </c>
      <c r="Z811" s="232">
        <v>44855.375</v>
      </c>
      <c r="AA811" s="232"/>
      <c r="AB811" s="232"/>
      <c r="AC811" s="234"/>
      <c r="AD811" s="232"/>
      <c r="AE811" s="253" t="str">
        <f>IF($N811=マイタスク!$U$5,"作業者","")&amp;IF($S811=マイタスク!$U$5,"ピアレビュー","")&amp;IF($X811=マイタスク!$U$5,"SVレビュー","")</f>
        <v/>
      </c>
      <c r="AF811" s="252">
        <f t="shared" si="25"/>
        <v>29</v>
      </c>
      <c r="AG811" s="9" t="s">
        <v>34</v>
      </c>
    </row>
    <row r="812" spans="2:33">
      <c r="B812" s="225">
        <v>800</v>
      </c>
      <c r="C812" s="226" t="s">
        <v>544</v>
      </c>
      <c r="D812" s="227" t="s">
        <v>545</v>
      </c>
      <c r="E812" s="228" t="s">
        <v>1133</v>
      </c>
      <c r="F812" s="226" t="s">
        <v>1134</v>
      </c>
      <c r="G812" s="226" t="s">
        <v>65</v>
      </c>
      <c r="H812" s="226" t="s">
        <v>66</v>
      </c>
      <c r="I812" s="229">
        <f t="shared" si="24"/>
        <v>0</v>
      </c>
      <c r="J812" s="232"/>
      <c r="K812" s="226" t="s">
        <v>9413</v>
      </c>
      <c r="L812" s="226" t="s">
        <v>1134</v>
      </c>
      <c r="M812" s="226" t="s">
        <v>8141</v>
      </c>
      <c r="N812" s="226" t="s">
        <v>8178</v>
      </c>
      <c r="O812" s="232">
        <v>45243.375</v>
      </c>
      <c r="P812" s="232"/>
      <c r="Q812" s="232"/>
      <c r="R812" s="232"/>
      <c r="S812" s="226" t="s">
        <v>8241</v>
      </c>
      <c r="T812" s="229">
        <v>45243.375</v>
      </c>
      <c r="U812" s="232"/>
      <c r="V812" s="233"/>
      <c r="W812" s="233"/>
      <c r="X812" s="226" t="s">
        <v>8160</v>
      </c>
      <c r="Y812" s="229">
        <v>45247.375</v>
      </c>
      <c r="Z812" s="232">
        <v>45247.375</v>
      </c>
      <c r="AA812" s="232"/>
      <c r="AB812" s="232"/>
      <c r="AC812" s="234"/>
      <c r="AD812" s="232"/>
      <c r="AE812" s="253" t="str">
        <f>IF($N812=マイタスク!$U$5,"作業者","")&amp;IF($S812=マイタスク!$U$5,"ピアレビュー","")&amp;IF($X812=マイタスク!$U$5,"SVレビュー","")</f>
        <v/>
      </c>
      <c r="AF812" s="252">
        <f t="shared" si="25"/>
        <v>417</v>
      </c>
      <c r="AG812" s="9" t="s">
        <v>34</v>
      </c>
    </row>
    <row r="813" spans="2:33">
      <c r="B813" s="225">
        <v>801</v>
      </c>
      <c r="C813" s="226" t="s">
        <v>544</v>
      </c>
      <c r="D813" s="227" t="s">
        <v>545</v>
      </c>
      <c r="E813" s="228" t="s">
        <v>1135</v>
      </c>
      <c r="F813" s="226" t="s">
        <v>1136</v>
      </c>
      <c r="G813" s="226" t="s">
        <v>65</v>
      </c>
      <c r="H813" s="226" t="s">
        <v>66</v>
      </c>
      <c r="I813" s="229">
        <f t="shared" si="24"/>
        <v>0</v>
      </c>
      <c r="J813" s="232"/>
      <c r="K813" s="226" t="s">
        <v>9414</v>
      </c>
      <c r="L813" s="226" t="s">
        <v>1136</v>
      </c>
      <c r="M813" s="226" t="s">
        <v>8255</v>
      </c>
      <c r="N813" s="226" t="s">
        <v>8159</v>
      </c>
      <c r="O813" s="232">
        <v>45243.375</v>
      </c>
      <c r="P813" s="232"/>
      <c r="Q813" s="232"/>
      <c r="R813" s="232"/>
      <c r="S813" s="226" t="s">
        <v>8142</v>
      </c>
      <c r="T813" s="229">
        <v>45243.375</v>
      </c>
      <c r="U813" s="232"/>
      <c r="V813" s="233"/>
      <c r="W813" s="233"/>
      <c r="X813" s="226" t="s">
        <v>8160</v>
      </c>
      <c r="Y813" s="229">
        <v>45247.375</v>
      </c>
      <c r="Z813" s="232">
        <v>45247.375</v>
      </c>
      <c r="AA813" s="232"/>
      <c r="AB813" s="232"/>
      <c r="AC813" s="234"/>
      <c r="AD813" s="232"/>
      <c r="AE813" s="253" t="str">
        <f>IF($N813=マイタスク!$U$5,"作業者","")&amp;IF($S813=マイタスク!$U$5,"ピアレビュー","")&amp;IF($X813=マイタスク!$U$5,"SVレビュー","")</f>
        <v/>
      </c>
      <c r="AF813" s="252">
        <f t="shared" si="25"/>
        <v>418</v>
      </c>
      <c r="AG813" s="9" t="s">
        <v>34</v>
      </c>
    </row>
    <row r="814" spans="2:33">
      <c r="B814" s="225">
        <v>802</v>
      </c>
      <c r="C814" s="226" t="s">
        <v>544</v>
      </c>
      <c r="D814" s="227" t="s">
        <v>545</v>
      </c>
      <c r="E814" s="228" t="s">
        <v>1137</v>
      </c>
      <c r="F814" s="226" t="s">
        <v>1138</v>
      </c>
      <c r="G814" s="226" t="s">
        <v>65</v>
      </c>
      <c r="H814" s="226" t="s">
        <v>66</v>
      </c>
      <c r="I814" s="229">
        <f t="shared" si="24"/>
        <v>0</v>
      </c>
      <c r="J814" s="232"/>
      <c r="K814" s="226" t="s">
        <v>9415</v>
      </c>
      <c r="L814" s="226" t="s">
        <v>1138</v>
      </c>
      <c r="M814" s="226" t="s">
        <v>8141</v>
      </c>
      <c r="N814" s="226" t="s">
        <v>8241</v>
      </c>
      <c r="O814" s="232">
        <v>45243.375</v>
      </c>
      <c r="P814" s="232"/>
      <c r="Q814" s="232"/>
      <c r="R814" s="232"/>
      <c r="S814" s="226" t="s">
        <v>8165</v>
      </c>
      <c r="T814" s="229">
        <v>45243.375</v>
      </c>
      <c r="U814" s="232"/>
      <c r="V814" s="233"/>
      <c r="W814" s="233"/>
      <c r="X814" s="226" t="s">
        <v>8160</v>
      </c>
      <c r="Y814" s="229">
        <v>45247.375</v>
      </c>
      <c r="Z814" s="232">
        <v>45247.375</v>
      </c>
      <c r="AA814" s="232"/>
      <c r="AB814" s="232"/>
      <c r="AC814" s="234"/>
      <c r="AD814" s="232"/>
      <c r="AE814" s="253" t="str">
        <f>IF($N814=マイタスク!$U$5,"作業者","")&amp;IF($S814=マイタスク!$U$5,"ピアレビュー","")&amp;IF($X814=マイタスク!$U$5,"SVレビュー","")</f>
        <v/>
      </c>
      <c r="AF814" s="252">
        <f t="shared" si="25"/>
        <v>419</v>
      </c>
      <c r="AG814" s="9" t="s">
        <v>34</v>
      </c>
    </row>
    <row r="815" spans="2:33">
      <c r="B815" s="225">
        <v>803</v>
      </c>
      <c r="C815" s="226" t="s">
        <v>544</v>
      </c>
      <c r="D815" s="227" t="s">
        <v>545</v>
      </c>
      <c r="E815" s="228" t="s">
        <v>1139</v>
      </c>
      <c r="F815" s="226" t="s">
        <v>1140</v>
      </c>
      <c r="G815" s="226" t="s">
        <v>65</v>
      </c>
      <c r="H815" s="226" t="s">
        <v>66</v>
      </c>
      <c r="I815" s="229">
        <f t="shared" si="24"/>
        <v>0</v>
      </c>
      <c r="J815" s="232"/>
      <c r="K815" s="226" t="s">
        <v>9416</v>
      </c>
      <c r="L815" s="226" t="s">
        <v>1140</v>
      </c>
      <c r="M815" s="226" t="s">
        <v>8141</v>
      </c>
      <c r="N815" s="226" t="s">
        <v>8142</v>
      </c>
      <c r="O815" s="232">
        <v>45243.375</v>
      </c>
      <c r="P815" s="232"/>
      <c r="Q815" s="232"/>
      <c r="R815" s="232"/>
      <c r="S815" s="226" t="s">
        <v>8527</v>
      </c>
      <c r="T815" s="229">
        <v>45243.375</v>
      </c>
      <c r="U815" s="232"/>
      <c r="V815" s="233"/>
      <c r="W815" s="233"/>
      <c r="X815" s="226" t="s">
        <v>8160</v>
      </c>
      <c r="Y815" s="229">
        <v>45247.375</v>
      </c>
      <c r="Z815" s="232">
        <v>45247.375</v>
      </c>
      <c r="AA815" s="232"/>
      <c r="AB815" s="232"/>
      <c r="AC815" s="234"/>
      <c r="AD815" s="232"/>
      <c r="AE815" s="253" t="str">
        <f>IF($N815=マイタスク!$U$5,"作業者","")&amp;IF($S815=マイタスク!$U$5,"ピアレビュー","")&amp;IF($X815=マイタスク!$U$5,"SVレビュー","")</f>
        <v/>
      </c>
      <c r="AF815" s="252">
        <f t="shared" si="25"/>
        <v>420</v>
      </c>
      <c r="AG815" s="9" t="s">
        <v>34</v>
      </c>
    </row>
    <row r="816" spans="2:33">
      <c r="B816" s="225">
        <v>804</v>
      </c>
      <c r="C816" s="226" t="s">
        <v>544</v>
      </c>
      <c r="D816" s="227" t="s">
        <v>545</v>
      </c>
      <c r="E816" s="228" t="s">
        <v>1141</v>
      </c>
      <c r="F816" s="226" t="s">
        <v>1142</v>
      </c>
      <c r="G816" s="226" t="s">
        <v>65</v>
      </c>
      <c r="H816" s="226" t="s">
        <v>66</v>
      </c>
      <c r="I816" s="229">
        <f t="shared" si="24"/>
        <v>0</v>
      </c>
      <c r="J816" s="232"/>
      <c r="K816" s="226" t="s">
        <v>9417</v>
      </c>
      <c r="L816" s="226" t="s">
        <v>1142</v>
      </c>
      <c r="M816" s="226" t="s">
        <v>8141</v>
      </c>
      <c r="N816" s="226" t="s">
        <v>8165</v>
      </c>
      <c r="O816" s="232">
        <v>45243.375</v>
      </c>
      <c r="P816" s="232"/>
      <c r="Q816" s="232"/>
      <c r="R816" s="232"/>
      <c r="S816" s="226" t="s">
        <v>8178</v>
      </c>
      <c r="T816" s="229">
        <v>45243.375</v>
      </c>
      <c r="U816" s="232"/>
      <c r="V816" s="233"/>
      <c r="W816" s="233"/>
      <c r="X816" s="226" t="s">
        <v>8160</v>
      </c>
      <c r="Y816" s="229">
        <v>45247.375</v>
      </c>
      <c r="Z816" s="232">
        <v>45247.375</v>
      </c>
      <c r="AA816" s="232"/>
      <c r="AB816" s="232"/>
      <c r="AC816" s="234"/>
      <c r="AD816" s="232"/>
      <c r="AE816" s="253" t="str">
        <f>IF($N816=マイタスク!$U$5,"作業者","")&amp;IF($S816=マイタスク!$U$5,"ピアレビュー","")&amp;IF($X816=マイタスク!$U$5,"SVレビュー","")</f>
        <v/>
      </c>
      <c r="AF816" s="252">
        <f t="shared" si="25"/>
        <v>421</v>
      </c>
      <c r="AG816" s="9" t="s">
        <v>34</v>
      </c>
    </row>
    <row r="817" spans="2:33">
      <c r="B817" s="225">
        <v>805</v>
      </c>
      <c r="C817" s="226" t="s">
        <v>544</v>
      </c>
      <c r="D817" s="227" t="s">
        <v>545</v>
      </c>
      <c r="E817" s="228" t="s">
        <v>1143</v>
      </c>
      <c r="F817" s="226" t="s">
        <v>1144</v>
      </c>
      <c r="G817" s="226" t="s">
        <v>65</v>
      </c>
      <c r="H817" s="226" t="s">
        <v>66</v>
      </c>
      <c r="I817" s="229">
        <f t="shared" si="24"/>
        <v>0</v>
      </c>
      <c r="J817" s="232"/>
      <c r="K817" s="226" t="s">
        <v>9418</v>
      </c>
      <c r="L817" s="226" t="s">
        <v>1144</v>
      </c>
      <c r="M817" s="226" t="s">
        <v>8141</v>
      </c>
      <c r="N817" s="226" t="s">
        <v>8527</v>
      </c>
      <c r="O817" s="232">
        <v>45243.375</v>
      </c>
      <c r="P817" s="232"/>
      <c r="Q817" s="232"/>
      <c r="R817" s="232"/>
      <c r="S817" s="226" t="s">
        <v>8159</v>
      </c>
      <c r="T817" s="229">
        <v>45243.375</v>
      </c>
      <c r="U817" s="232"/>
      <c r="V817" s="233"/>
      <c r="W817" s="233"/>
      <c r="X817" s="226" t="s">
        <v>8160</v>
      </c>
      <c r="Y817" s="229">
        <v>45247.375</v>
      </c>
      <c r="Z817" s="232">
        <v>45247.375</v>
      </c>
      <c r="AA817" s="232"/>
      <c r="AB817" s="232"/>
      <c r="AC817" s="234"/>
      <c r="AD817" s="232"/>
      <c r="AE817" s="253" t="str">
        <f>IF($N817=マイタスク!$U$5,"作業者","")&amp;IF($S817=マイタスク!$U$5,"ピアレビュー","")&amp;IF($X817=マイタスク!$U$5,"SVレビュー","")</f>
        <v/>
      </c>
      <c r="AF817" s="252">
        <f t="shared" si="25"/>
        <v>422</v>
      </c>
      <c r="AG817" s="9" t="s">
        <v>34</v>
      </c>
    </row>
    <row r="818" spans="2:33">
      <c r="B818" s="225">
        <v>806</v>
      </c>
      <c r="C818" s="226" t="s">
        <v>544</v>
      </c>
      <c r="D818" s="227" t="s">
        <v>545</v>
      </c>
      <c r="E818" s="228" t="s">
        <v>1145</v>
      </c>
      <c r="F818" s="226" t="s">
        <v>1146</v>
      </c>
      <c r="G818" s="226" t="s">
        <v>65</v>
      </c>
      <c r="H818" s="226" t="s">
        <v>66</v>
      </c>
      <c r="I818" s="229">
        <f t="shared" si="24"/>
        <v>0</v>
      </c>
      <c r="J818" s="232"/>
      <c r="K818" s="226" t="s">
        <v>9419</v>
      </c>
      <c r="L818" s="226" t="s">
        <v>1146</v>
      </c>
      <c r="M818" s="226" t="s">
        <v>8141</v>
      </c>
      <c r="N818" s="226" t="s">
        <v>8178</v>
      </c>
      <c r="O818" s="232">
        <v>44879.375</v>
      </c>
      <c r="P818" s="232"/>
      <c r="Q818" s="232"/>
      <c r="R818" s="232"/>
      <c r="S818" s="226" t="s">
        <v>8224</v>
      </c>
      <c r="T818" s="229">
        <v>44879.375</v>
      </c>
      <c r="U818" s="232"/>
      <c r="V818" s="233"/>
      <c r="W818" s="233"/>
      <c r="X818" s="226" t="s">
        <v>8160</v>
      </c>
      <c r="Y818" s="229">
        <v>44883.375</v>
      </c>
      <c r="Z818" s="232">
        <v>44883.375</v>
      </c>
      <c r="AA818" s="232"/>
      <c r="AB818" s="232"/>
      <c r="AC818" s="234"/>
      <c r="AD818" s="232"/>
      <c r="AE818" s="253" t="str">
        <f>IF($N818=マイタスク!$U$5,"作業者","")&amp;IF($S818=マイタスク!$U$5,"ピアレビュー","")&amp;IF($X818=マイタスク!$U$5,"SVレビュー","")</f>
        <v/>
      </c>
      <c r="AF818" s="252">
        <f t="shared" si="25"/>
        <v>46</v>
      </c>
      <c r="AG818" s="9" t="s">
        <v>34</v>
      </c>
    </row>
    <row r="819" spans="2:33">
      <c r="B819" s="225">
        <v>807</v>
      </c>
      <c r="C819" s="226" t="s">
        <v>544</v>
      </c>
      <c r="D819" s="227" t="s">
        <v>545</v>
      </c>
      <c r="E819" s="228" t="s">
        <v>1147</v>
      </c>
      <c r="F819" s="226" t="s">
        <v>1148</v>
      </c>
      <c r="G819" s="226" t="s">
        <v>65</v>
      </c>
      <c r="H819" s="226" t="s">
        <v>66</v>
      </c>
      <c r="I819" s="229">
        <f t="shared" si="24"/>
        <v>0</v>
      </c>
      <c r="J819" s="232"/>
      <c r="K819" s="226" t="s">
        <v>9420</v>
      </c>
      <c r="L819" s="226" t="s">
        <v>1148</v>
      </c>
      <c r="M819" s="226" t="s">
        <v>8141</v>
      </c>
      <c r="N819" s="226" t="s">
        <v>8224</v>
      </c>
      <c r="O819" s="232">
        <v>44879.375</v>
      </c>
      <c r="P819" s="232"/>
      <c r="Q819" s="232"/>
      <c r="R819" s="232"/>
      <c r="S819" s="226" t="s">
        <v>8241</v>
      </c>
      <c r="T819" s="229">
        <v>44879.375</v>
      </c>
      <c r="U819" s="232"/>
      <c r="V819" s="233"/>
      <c r="W819" s="233"/>
      <c r="X819" s="226" t="s">
        <v>8160</v>
      </c>
      <c r="Y819" s="229">
        <v>44883.375</v>
      </c>
      <c r="Z819" s="232">
        <v>44883.375</v>
      </c>
      <c r="AA819" s="232"/>
      <c r="AB819" s="232"/>
      <c r="AC819" s="234"/>
      <c r="AD819" s="232"/>
      <c r="AE819" s="253" t="str">
        <f>IF($N819=マイタスク!$U$5,"作業者","")&amp;IF($S819=マイタスク!$U$5,"ピアレビュー","")&amp;IF($X819=マイタスク!$U$5,"SVレビュー","")</f>
        <v/>
      </c>
      <c r="AF819" s="252">
        <f t="shared" si="25"/>
        <v>47</v>
      </c>
      <c r="AG819" s="9" t="s">
        <v>34</v>
      </c>
    </row>
    <row r="820" spans="2:33">
      <c r="B820" s="225">
        <v>808</v>
      </c>
      <c r="C820" s="226" t="s">
        <v>544</v>
      </c>
      <c r="D820" s="227" t="s">
        <v>545</v>
      </c>
      <c r="E820" s="228" t="s">
        <v>1149</v>
      </c>
      <c r="F820" s="226" t="s">
        <v>1150</v>
      </c>
      <c r="G820" s="226" t="s">
        <v>65</v>
      </c>
      <c r="H820" s="226" t="s">
        <v>66</v>
      </c>
      <c r="I820" s="229">
        <f t="shared" si="24"/>
        <v>0</v>
      </c>
      <c r="J820" s="232"/>
      <c r="K820" s="226" t="s">
        <v>9421</v>
      </c>
      <c r="L820" s="226" t="s">
        <v>1150</v>
      </c>
      <c r="M820" s="226" t="s">
        <v>8141</v>
      </c>
      <c r="N820" s="226" t="s">
        <v>8159</v>
      </c>
      <c r="O820" s="232">
        <v>44879.375</v>
      </c>
      <c r="P820" s="232"/>
      <c r="Q820" s="232"/>
      <c r="R820" s="232"/>
      <c r="S820" s="226" t="s">
        <v>8178</v>
      </c>
      <c r="T820" s="229">
        <v>44879.375</v>
      </c>
      <c r="U820" s="232"/>
      <c r="V820" s="233"/>
      <c r="W820" s="233"/>
      <c r="X820" s="226" t="s">
        <v>8160</v>
      </c>
      <c r="Y820" s="229">
        <v>44883.375</v>
      </c>
      <c r="Z820" s="232">
        <v>44883.375</v>
      </c>
      <c r="AA820" s="232"/>
      <c r="AB820" s="232"/>
      <c r="AC820" s="234"/>
      <c r="AD820" s="232"/>
      <c r="AE820" s="253" t="str">
        <f>IF($N820=マイタスク!$U$5,"作業者","")&amp;IF($S820=マイタスク!$U$5,"ピアレビュー","")&amp;IF($X820=マイタスク!$U$5,"SVレビュー","")</f>
        <v/>
      </c>
      <c r="AF820" s="252">
        <f t="shared" si="25"/>
        <v>48</v>
      </c>
      <c r="AG820" s="9" t="s">
        <v>34</v>
      </c>
    </row>
    <row r="821" spans="2:33">
      <c r="B821" s="225">
        <v>809</v>
      </c>
      <c r="C821" s="226" t="s">
        <v>544</v>
      </c>
      <c r="D821" s="227" t="s">
        <v>545</v>
      </c>
      <c r="E821" s="228" t="s">
        <v>1151</v>
      </c>
      <c r="F821" s="226" t="s">
        <v>1152</v>
      </c>
      <c r="G821" s="226" t="s">
        <v>65</v>
      </c>
      <c r="H821" s="226" t="s">
        <v>66</v>
      </c>
      <c r="I821" s="229">
        <f t="shared" si="24"/>
        <v>0</v>
      </c>
      <c r="J821" s="232"/>
      <c r="K821" s="226" t="s">
        <v>9422</v>
      </c>
      <c r="L821" s="226" t="s">
        <v>1152</v>
      </c>
      <c r="M821" s="226" t="s">
        <v>8141</v>
      </c>
      <c r="N821" s="226" t="s">
        <v>8241</v>
      </c>
      <c r="O821" s="232">
        <v>44879.375</v>
      </c>
      <c r="P821" s="232"/>
      <c r="Q821" s="232"/>
      <c r="R821" s="232"/>
      <c r="S821" s="226" t="s">
        <v>8159</v>
      </c>
      <c r="T821" s="229">
        <v>44879.375</v>
      </c>
      <c r="U821" s="232"/>
      <c r="V821" s="233"/>
      <c r="W821" s="233"/>
      <c r="X821" s="226" t="s">
        <v>8160</v>
      </c>
      <c r="Y821" s="229">
        <v>44883.375</v>
      </c>
      <c r="Z821" s="232">
        <v>44883.375</v>
      </c>
      <c r="AA821" s="232"/>
      <c r="AB821" s="232"/>
      <c r="AC821" s="234"/>
      <c r="AD821" s="232"/>
      <c r="AE821" s="253" t="str">
        <f>IF($N821=マイタスク!$U$5,"作業者","")&amp;IF($S821=マイタスク!$U$5,"ピアレビュー","")&amp;IF($X821=マイタスク!$U$5,"SVレビュー","")</f>
        <v/>
      </c>
      <c r="AF821" s="252">
        <f t="shared" si="25"/>
        <v>49</v>
      </c>
      <c r="AG821" s="9" t="s">
        <v>34</v>
      </c>
    </row>
    <row r="822" spans="2:33">
      <c r="B822" s="225">
        <v>810</v>
      </c>
      <c r="C822" s="226" t="s">
        <v>544</v>
      </c>
      <c r="D822" s="227" t="s">
        <v>545</v>
      </c>
      <c r="E822" s="228" t="s">
        <v>1153</v>
      </c>
      <c r="F822" s="226" t="s">
        <v>1154</v>
      </c>
      <c r="G822" s="226" t="s">
        <v>65</v>
      </c>
      <c r="H822" s="226" t="s">
        <v>66</v>
      </c>
      <c r="I822" s="229">
        <f t="shared" si="24"/>
        <v>0</v>
      </c>
      <c r="J822" s="232"/>
      <c r="K822" s="226" t="s">
        <v>9423</v>
      </c>
      <c r="L822" s="226" t="s">
        <v>1154</v>
      </c>
      <c r="M822" s="226" t="s">
        <v>8141</v>
      </c>
      <c r="N822" s="226" t="s">
        <v>8178</v>
      </c>
      <c r="O822" s="232">
        <v>45250.375</v>
      </c>
      <c r="P822" s="232"/>
      <c r="Q822" s="232"/>
      <c r="R822" s="232"/>
      <c r="S822" s="226" t="s">
        <v>8159</v>
      </c>
      <c r="T822" s="229">
        <v>45250.375</v>
      </c>
      <c r="U822" s="232"/>
      <c r="V822" s="233"/>
      <c r="W822" s="233"/>
      <c r="X822" s="226" t="s">
        <v>8160</v>
      </c>
      <c r="Y822" s="229">
        <v>45254.375</v>
      </c>
      <c r="Z822" s="232">
        <v>45254.375</v>
      </c>
      <c r="AA822" s="232"/>
      <c r="AB822" s="232"/>
      <c r="AC822" s="234"/>
      <c r="AD822" s="232"/>
      <c r="AE822" s="253" t="str">
        <f>IF($N822=マイタスク!$U$5,"作業者","")&amp;IF($S822=マイタスク!$U$5,"ピアレビュー","")&amp;IF($X822=マイタスク!$U$5,"SVレビュー","")</f>
        <v/>
      </c>
      <c r="AF822" s="252">
        <f t="shared" si="25"/>
        <v>423</v>
      </c>
      <c r="AG822" s="9" t="s">
        <v>34</v>
      </c>
    </row>
    <row r="823" spans="2:33">
      <c r="B823" s="225">
        <v>811</v>
      </c>
      <c r="C823" s="226" t="s">
        <v>544</v>
      </c>
      <c r="D823" s="227" t="s">
        <v>545</v>
      </c>
      <c r="E823" s="228" t="s">
        <v>1155</v>
      </c>
      <c r="F823" s="226" t="s">
        <v>1156</v>
      </c>
      <c r="G823" s="226" t="s">
        <v>65</v>
      </c>
      <c r="H823" s="226" t="s">
        <v>66</v>
      </c>
      <c r="I823" s="229">
        <f t="shared" si="24"/>
        <v>0</v>
      </c>
      <c r="J823" s="232"/>
      <c r="K823" s="226" t="s">
        <v>9424</v>
      </c>
      <c r="L823" s="226" t="s">
        <v>1156</v>
      </c>
      <c r="M823" s="226" t="s">
        <v>8141</v>
      </c>
      <c r="N823" s="226" t="s">
        <v>8159</v>
      </c>
      <c r="O823" s="232">
        <v>45250.375</v>
      </c>
      <c r="P823" s="232"/>
      <c r="Q823" s="232"/>
      <c r="R823" s="232"/>
      <c r="S823" s="226" t="s">
        <v>8241</v>
      </c>
      <c r="T823" s="229">
        <v>45250.375</v>
      </c>
      <c r="U823" s="232"/>
      <c r="V823" s="233"/>
      <c r="W823" s="233"/>
      <c r="X823" s="226" t="s">
        <v>8160</v>
      </c>
      <c r="Y823" s="229">
        <v>45254.375</v>
      </c>
      <c r="Z823" s="232">
        <v>45254.375</v>
      </c>
      <c r="AA823" s="232"/>
      <c r="AB823" s="232"/>
      <c r="AC823" s="234"/>
      <c r="AD823" s="232"/>
      <c r="AE823" s="253" t="str">
        <f>IF($N823=マイタスク!$U$5,"作業者","")&amp;IF($S823=マイタスク!$U$5,"ピアレビュー","")&amp;IF($X823=マイタスク!$U$5,"SVレビュー","")</f>
        <v/>
      </c>
      <c r="AF823" s="252">
        <f t="shared" si="25"/>
        <v>424</v>
      </c>
      <c r="AG823" s="9" t="s">
        <v>34</v>
      </c>
    </row>
    <row r="824" spans="2:33">
      <c r="B824" s="225">
        <v>812</v>
      </c>
      <c r="C824" s="226" t="s">
        <v>544</v>
      </c>
      <c r="D824" s="227" t="s">
        <v>545</v>
      </c>
      <c r="E824" s="228" t="s">
        <v>1157</v>
      </c>
      <c r="F824" s="226" t="s">
        <v>1158</v>
      </c>
      <c r="G824" s="226" t="s">
        <v>65</v>
      </c>
      <c r="H824" s="226" t="s">
        <v>66</v>
      </c>
      <c r="I824" s="229">
        <f t="shared" si="24"/>
        <v>0</v>
      </c>
      <c r="J824" s="232"/>
      <c r="K824" s="226" t="s">
        <v>9425</v>
      </c>
      <c r="L824" s="226" t="s">
        <v>1158</v>
      </c>
      <c r="M824" s="226" t="s">
        <v>8141</v>
      </c>
      <c r="N824" s="226" t="s">
        <v>8241</v>
      </c>
      <c r="O824" s="232">
        <v>45250.375</v>
      </c>
      <c r="P824" s="232"/>
      <c r="Q824" s="232"/>
      <c r="R824" s="232"/>
      <c r="S824" s="226" t="s">
        <v>8142</v>
      </c>
      <c r="T824" s="229">
        <v>45250.375</v>
      </c>
      <c r="U824" s="232"/>
      <c r="V824" s="233"/>
      <c r="W824" s="233"/>
      <c r="X824" s="226" t="s">
        <v>8160</v>
      </c>
      <c r="Y824" s="229">
        <v>45254.375</v>
      </c>
      <c r="Z824" s="232">
        <v>45254.375</v>
      </c>
      <c r="AA824" s="232"/>
      <c r="AB824" s="232"/>
      <c r="AC824" s="234"/>
      <c r="AD824" s="232"/>
      <c r="AE824" s="253" t="str">
        <f>IF($N824=マイタスク!$U$5,"作業者","")&amp;IF($S824=マイタスク!$U$5,"ピアレビュー","")&amp;IF($X824=マイタスク!$U$5,"SVレビュー","")</f>
        <v/>
      </c>
      <c r="AF824" s="252">
        <f t="shared" si="25"/>
        <v>425</v>
      </c>
      <c r="AG824" s="9" t="s">
        <v>34</v>
      </c>
    </row>
    <row r="825" spans="2:33">
      <c r="B825" s="225">
        <v>813</v>
      </c>
      <c r="C825" s="226" t="s">
        <v>544</v>
      </c>
      <c r="D825" s="227" t="s">
        <v>545</v>
      </c>
      <c r="E825" s="228" t="s">
        <v>1157</v>
      </c>
      <c r="F825" s="226" t="s">
        <v>1158</v>
      </c>
      <c r="G825" s="226" t="s">
        <v>65</v>
      </c>
      <c r="H825" s="226" t="s">
        <v>66</v>
      </c>
      <c r="I825" s="229">
        <f t="shared" si="24"/>
        <v>0</v>
      </c>
      <c r="J825" s="232"/>
      <c r="K825" s="226" t="s">
        <v>9426</v>
      </c>
      <c r="L825" s="226" t="s">
        <v>1158</v>
      </c>
      <c r="M825" s="226" t="s">
        <v>491</v>
      </c>
      <c r="N825" s="226" t="s">
        <v>8142</v>
      </c>
      <c r="O825" s="232">
        <v>45250.375</v>
      </c>
      <c r="P825" s="232"/>
      <c r="Q825" s="232"/>
      <c r="R825" s="232"/>
      <c r="S825" s="226" t="s">
        <v>8165</v>
      </c>
      <c r="T825" s="229">
        <v>45250.375</v>
      </c>
      <c r="U825" s="232"/>
      <c r="V825" s="233"/>
      <c r="W825" s="233"/>
      <c r="X825" s="226" t="s">
        <v>8160</v>
      </c>
      <c r="Y825" s="229">
        <v>45254.375</v>
      </c>
      <c r="Z825" s="232">
        <v>45254.375</v>
      </c>
      <c r="AA825" s="232"/>
      <c r="AB825" s="232"/>
      <c r="AC825" s="234"/>
      <c r="AD825" s="232"/>
      <c r="AE825" s="253" t="str">
        <f>IF($N825=マイタスク!$U$5,"作業者","")&amp;IF($S825=マイタスク!$U$5,"ピアレビュー","")&amp;IF($X825=マイタスク!$U$5,"SVレビュー","")</f>
        <v/>
      </c>
      <c r="AF825" s="252">
        <f t="shared" si="25"/>
        <v>425</v>
      </c>
      <c r="AG825" s="9" t="s">
        <v>34</v>
      </c>
    </row>
    <row r="826" spans="2:33">
      <c r="B826" s="225">
        <v>814</v>
      </c>
      <c r="C826" s="226" t="s">
        <v>544</v>
      </c>
      <c r="D826" s="227" t="s">
        <v>545</v>
      </c>
      <c r="E826" s="228" t="s">
        <v>1159</v>
      </c>
      <c r="F826" s="226" t="s">
        <v>1160</v>
      </c>
      <c r="G826" s="226" t="s">
        <v>65</v>
      </c>
      <c r="H826" s="226" t="s">
        <v>66</v>
      </c>
      <c r="I826" s="229">
        <f t="shared" si="24"/>
        <v>0</v>
      </c>
      <c r="J826" s="232"/>
      <c r="K826" s="226" t="s">
        <v>9427</v>
      </c>
      <c r="L826" s="226" t="s">
        <v>1160</v>
      </c>
      <c r="M826" s="226" t="s">
        <v>8141</v>
      </c>
      <c r="N826" s="226" t="s">
        <v>8142</v>
      </c>
      <c r="O826" s="232">
        <v>45250.375</v>
      </c>
      <c r="P826" s="232"/>
      <c r="Q826" s="232"/>
      <c r="R826" s="232"/>
      <c r="S826" s="226" t="s">
        <v>8165</v>
      </c>
      <c r="T826" s="229">
        <v>45250.375</v>
      </c>
      <c r="U826" s="232"/>
      <c r="V826" s="233"/>
      <c r="W826" s="233"/>
      <c r="X826" s="226" t="s">
        <v>8160</v>
      </c>
      <c r="Y826" s="229">
        <v>45254.375</v>
      </c>
      <c r="Z826" s="232">
        <v>45254.375</v>
      </c>
      <c r="AA826" s="232"/>
      <c r="AB826" s="232"/>
      <c r="AC826" s="234"/>
      <c r="AD826" s="232"/>
      <c r="AE826" s="253" t="str">
        <f>IF($N826=マイタスク!$U$5,"作業者","")&amp;IF($S826=マイタスク!$U$5,"ピアレビュー","")&amp;IF($X826=マイタスク!$U$5,"SVレビュー","")</f>
        <v/>
      </c>
      <c r="AF826" s="252">
        <f t="shared" si="25"/>
        <v>426</v>
      </c>
      <c r="AG826" s="9" t="s">
        <v>34</v>
      </c>
    </row>
    <row r="827" spans="2:33">
      <c r="B827" s="225">
        <v>815</v>
      </c>
      <c r="C827" s="226" t="s">
        <v>544</v>
      </c>
      <c r="D827" s="227" t="s">
        <v>545</v>
      </c>
      <c r="E827" s="228" t="s">
        <v>1161</v>
      </c>
      <c r="F827" s="226" t="s">
        <v>1162</v>
      </c>
      <c r="G827" s="226" t="s">
        <v>65</v>
      </c>
      <c r="H827" s="226" t="s">
        <v>66</v>
      </c>
      <c r="I827" s="229">
        <f t="shared" si="24"/>
        <v>0</v>
      </c>
      <c r="J827" s="232"/>
      <c r="K827" s="226" t="s">
        <v>9428</v>
      </c>
      <c r="L827" s="226" t="s">
        <v>1162</v>
      </c>
      <c r="M827" s="226" t="s">
        <v>8141</v>
      </c>
      <c r="N827" s="226" t="s">
        <v>8165</v>
      </c>
      <c r="O827" s="232">
        <v>45250.375</v>
      </c>
      <c r="P827" s="232"/>
      <c r="Q827" s="232"/>
      <c r="R827" s="232"/>
      <c r="S827" s="226" t="s">
        <v>8527</v>
      </c>
      <c r="T827" s="229">
        <v>45250.375</v>
      </c>
      <c r="U827" s="232"/>
      <c r="V827" s="233"/>
      <c r="W827" s="233"/>
      <c r="X827" s="226" t="s">
        <v>8160</v>
      </c>
      <c r="Y827" s="229">
        <v>45254.375</v>
      </c>
      <c r="Z827" s="232">
        <v>45254.375</v>
      </c>
      <c r="AA827" s="232"/>
      <c r="AB827" s="232"/>
      <c r="AC827" s="234"/>
      <c r="AD827" s="232"/>
      <c r="AE827" s="253" t="str">
        <f>IF($N827=マイタスク!$U$5,"作業者","")&amp;IF($S827=マイタスク!$U$5,"ピアレビュー","")&amp;IF($X827=マイタスク!$U$5,"SVレビュー","")</f>
        <v/>
      </c>
      <c r="AF827" s="252">
        <f t="shared" si="25"/>
        <v>427</v>
      </c>
      <c r="AG827" s="9" t="s">
        <v>34</v>
      </c>
    </row>
    <row r="828" spans="2:33">
      <c r="B828" s="225">
        <v>816</v>
      </c>
      <c r="C828" s="226" t="s">
        <v>544</v>
      </c>
      <c r="D828" s="227" t="s">
        <v>545</v>
      </c>
      <c r="E828" s="228" t="s">
        <v>1163</v>
      </c>
      <c r="F828" s="226" t="s">
        <v>1164</v>
      </c>
      <c r="G828" s="226" t="s">
        <v>65</v>
      </c>
      <c r="H828" s="226" t="s">
        <v>66</v>
      </c>
      <c r="I828" s="229">
        <f t="shared" si="24"/>
        <v>0</v>
      </c>
      <c r="J828" s="232"/>
      <c r="K828" s="226" t="s">
        <v>9429</v>
      </c>
      <c r="L828" s="226" t="s">
        <v>1164</v>
      </c>
      <c r="M828" s="226" t="s">
        <v>8141</v>
      </c>
      <c r="N828" s="226" t="s">
        <v>8527</v>
      </c>
      <c r="O828" s="232">
        <v>45250.375</v>
      </c>
      <c r="P828" s="232"/>
      <c r="Q828" s="232"/>
      <c r="R828" s="232"/>
      <c r="S828" s="226" t="s">
        <v>8178</v>
      </c>
      <c r="T828" s="229">
        <v>45250.375</v>
      </c>
      <c r="U828" s="232"/>
      <c r="V828" s="233"/>
      <c r="W828" s="233"/>
      <c r="X828" s="226" t="s">
        <v>8160</v>
      </c>
      <c r="Y828" s="229">
        <v>45254.375</v>
      </c>
      <c r="Z828" s="232">
        <v>45254.375</v>
      </c>
      <c r="AA828" s="232"/>
      <c r="AB828" s="232"/>
      <c r="AC828" s="234"/>
      <c r="AD828" s="232"/>
      <c r="AE828" s="253" t="str">
        <f>IF($N828=マイタスク!$U$5,"作業者","")&amp;IF($S828=マイタスク!$U$5,"ピアレビュー","")&amp;IF($X828=マイタスク!$U$5,"SVレビュー","")</f>
        <v/>
      </c>
      <c r="AF828" s="252">
        <f t="shared" si="25"/>
        <v>428</v>
      </c>
      <c r="AG828" s="9" t="s">
        <v>34</v>
      </c>
    </row>
    <row r="829" spans="2:33">
      <c r="B829" s="225">
        <v>817</v>
      </c>
      <c r="C829" s="226" t="s">
        <v>544</v>
      </c>
      <c r="D829" s="227" t="s">
        <v>545</v>
      </c>
      <c r="E829" s="228" t="s">
        <v>1165</v>
      </c>
      <c r="F829" s="226" t="s">
        <v>1166</v>
      </c>
      <c r="G829" s="226" t="s">
        <v>65</v>
      </c>
      <c r="H829" s="226" t="s">
        <v>66</v>
      </c>
      <c r="I829" s="229">
        <f t="shared" si="24"/>
        <v>0</v>
      </c>
      <c r="J829" s="232"/>
      <c r="K829" s="226" t="s">
        <v>9430</v>
      </c>
      <c r="L829" s="226" t="s">
        <v>1166</v>
      </c>
      <c r="M829" s="226" t="s">
        <v>8255</v>
      </c>
      <c r="N829" s="226" t="s">
        <v>8178</v>
      </c>
      <c r="O829" s="232">
        <v>44886.375</v>
      </c>
      <c r="P829" s="232"/>
      <c r="Q829" s="232"/>
      <c r="R829" s="232"/>
      <c r="S829" s="226" t="s">
        <v>8241</v>
      </c>
      <c r="T829" s="229">
        <v>44886.375</v>
      </c>
      <c r="U829" s="232"/>
      <c r="V829" s="233"/>
      <c r="W829" s="233"/>
      <c r="X829" s="226" t="s">
        <v>8160</v>
      </c>
      <c r="Y829" s="229">
        <v>44890.375</v>
      </c>
      <c r="Z829" s="232">
        <v>44890.375</v>
      </c>
      <c r="AA829" s="232"/>
      <c r="AB829" s="232"/>
      <c r="AC829" s="234"/>
      <c r="AD829" s="232"/>
      <c r="AE829" s="253" t="str">
        <f>IF($N829=マイタスク!$U$5,"作業者","")&amp;IF($S829=マイタスク!$U$5,"ピアレビュー","")&amp;IF($X829=マイタスク!$U$5,"SVレビュー","")</f>
        <v/>
      </c>
      <c r="AF829" s="252">
        <f t="shared" si="25"/>
        <v>51</v>
      </c>
      <c r="AG829" s="9" t="s">
        <v>34</v>
      </c>
    </row>
    <row r="830" spans="2:33">
      <c r="B830" s="225">
        <v>818</v>
      </c>
      <c r="C830" s="226" t="s">
        <v>544</v>
      </c>
      <c r="D830" s="227" t="s">
        <v>545</v>
      </c>
      <c r="E830" s="228" t="s">
        <v>1167</v>
      </c>
      <c r="F830" s="226" t="s">
        <v>1168</v>
      </c>
      <c r="G830" s="226" t="s">
        <v>65</v>
      </c>
      <c r="H830" s="226" t="s">
        <v>66</v>
      </c>
      <c r="I830" s="229">
        <f t="shared" si="24"/>
        <v>0</v>
      </c>
      <c r="J830" s="232"/>
      <c r="K830" s="226" t="s">
        <v>9431</v>
      </c>
      <c r="L830" s="226" t="s">
        <v>1168</v>
      </c>
      <c r="M830" s="226" t="s">
        <v>8141</v>
      </c>
      <c r="N830" s="226" t="s">
        <v>8224</v>
      </c>
      <c r="O830" s="232">
        <v>44886.375</v>
      </c>
      <c r="P830" s="232"/>
      <c r="Q830" s="232"/>
      <c r="R830" s="232"/>
      <c r="S830" s="226" t="s">
        <v>8178</v>
      </c>
      <c r="T830" s="229">
        <v>44886.375</v>
      </c>
      <c r="U830" s="232"/>
      <c r="V830" s="233"/>
      <c r="W830" s="233"/>
      <c r="X830" s="226" t="s">
        <v>8160</v>
      </c>
      <c r="Y830" s="229">
        <v>44890.375</v>
      </c>
      <c r="Z830" s="232">
        <v>44890.375</v>
      </c>
      <c r="AA830" s="232"/>
      <c r="AB830" s="232"/>
      <c r="AC830" s="234"/>
      <c r="AD830" s="232"/>
      <c r="AE830" s="253" t="str">
        <f>IF($N830=マイタスク!$U$5,"作業者","")&amp;IF($S830=マイタスク!$U$5,"ピアレビュー","")&amp;IF($X830=マイタスク!$U$5,"SVレビュー","")</f>
        <v/>
      </c>
      <c r="AF830" s="252">
        <f t="shared" si="25"/>
        <v>52</v>
      </c>
      <c r="AG830" s="9" t="s">
        <v>34</v>
      </c>
    </row>
    <row r="831" spans="2:33">
      <c r="B831" s="225">
        <v>819</v>
      </c>
      <c r="C831" s="226" t="s">
        <v>544</v>
      </c>
      <c r="D831" s="227" t="s">
        <v>545</v>
      </c>
      <c r="E831" s="228" t="s">
        <v>1169</v>
      </c>
      <c r="F831" s="226" t="s">
        <v>1170</v>
      </c>
      <c r="G831" s="226" t="s">
        <v>65</v>
      </c>
      <c r="H831" s="226" t="s">
        <v>66</v>
      </c>
      <c r="I831" s="229">
        <f t="shared" si="24"/>
        <v>0</v>
      </c>
      <c r="J831" s="232"/>
      <c r="K831" s="226" t="s">
        <v>9432</v>
      </c>
      <c r="L831" s="226" t="s">
        <v>1170</v>
      </c>
      <c r="M831" s="226" t="s">
        <v>8141</v>
      </c>
      <c r="N831" s="226" t="s">
        <v>8159</v>
      </c>
      <c r="O831" s="232">
        <v>44886.375</v>
      </c>
      <c r="P831" s="232"/>
      <c r="Q831" s="232"/>
      <c r="R831" s="232"/>
      <c r="S831" s="226" t="s">
        <v>8224</v>
      </c>
      <c r="T831" s="229">
        <v>44886.375</v>
      </c>
      <c r="U831" s="232"/>
      <c r="V831" s="233"/>
      <c r="W831" s="233"/>
      <c r="X831" s="226" t="s">
        <v>8160</v>
      </c>
      <c r="Y831" s="229">
        <v>44890.375</v>
      </c>
      <c r="Z831" s="232">
        <v>44890.375</v>
      </c>
      <c r="AA831" s="232"/>
      <c r="AB831" s="232"/>
      <c r="AC831" s="234"/>
      <c r="AD831" s="232"/>
      <c r="AE831" s="253" t="str">
        <f>IF($N831=マイタスク!$U$5,"作業者","")&amp;IF($S831=マイタスク!$U$5,"ピアレビュー","")&amp;IF($X831=マイタスク!$U$5,"SVレビュー","")</f>
        <v/>
      </c>
      <c r="AF831" s="252">
        <f t="shared" si="25"/>
        <v>53</v>
      </c>
      <c r="AG831" s="9" t="s">
        <v>34</v>
      </c>
    </row>
    <row r="832" spans="2:33">
      <c r="B832" s="225">
        <v>820</v>
      </c>
      <c r="C832" s="226" t="s">
        <v>544</v>
      </c>
      <c r="D832" s="227" t="s">
        <v>545</v>
      </c>
      <c r="E832" s="228" t="s">
        <v>1171</v>
      </c>
      <c r="F832" s="226" t="s">
        <v>1172</v>
      </c>
      <c r="G832" s="226" t="s">
        <v>65</v>
      </c>
      <c r="H832" s="226" t="s">
        <v>66</v>
      </c>
      <c r="I832" s="229">
        <f t="shared" si="24"/>
        <v>0</v>
      </c>
      <c r="J832" s="232"/>
      <c r="K832" s="226" t="s">
        <v>9433</v>
      </c>
      <c r="L832" s="226" t="s">
        <v>1172</v>
      </c>
      <c r="M832" s="226" t="s">
        <v>8141</v>
      </c>
      <c r="N832" s="226" t="s">
        <v>8241</v>
      </c>
      <c r="O832" s="232">
        <v>44886.375</v>
      </c>
      <c r="P832" s="232"/>
      <c r="Q832" s="232"/>
      <c r="R832" s="232"/>
      <c r="S832" s="226" t="s">
        <v>8159</v>
      </c>
      <c r="T832" s="229">
        <v>44886.375</v>
      </c>
      <c r="U832" s="232"/>
      <c r="V832" s="233"/>
      <c r="W832" s="233"/>
      <c r="X832" s="226" t="s">
        <v>8179</v>
      </c>
      <c r="Y832" s="229">
        <v>44890.375</v>
      </c>
      <c r="Z832" s="232">
        <v>44890.375</v>
      </c>
      <c r="AA832" s="232"/>
      <c r="AB832" s="232"/>
      <c r="AC832" s="234"/>
      <c r="AD832" s="232"/>
      <c r="AE832" s="253" t="str">
        <f>IF($N832=マイタスク!$U$5,"作業者","")&amp;IF($S832=マイタスク!$U$5,"ピアレビュー","")&amp;IF($X832=マイタスク!$U$5,"SVレビュー","")</f>
        <v/>
      </c>
      <c r="AF832" s="252">
        <f t="shared" si="25"/>
        <v>54</v>
      </c>
      <c r="AG832" s="9" t="s">
        <v>34</v>
      </c>
    </row>
    <row r="833" spans="2:33">
      <c r="B833" s="225">
        <v>821</v>
      </c>
      <c r="C833" s="226" t="s">
        <v>544</v>
      </c>
      <c r="D833" s="227" t="s">
        <v>545</v>
      </c>
      <c r="E833" s="228" t="s">
        <v>1173</v>
      </c>
      <c r="F833" s="226" t="s">
        <v>1174</v>
      </c>
      <c r="G833" s="226" t="s">
        <v>65</v>
      </c>
      <c r="H833" s="226" t="s">
        <v>66</v>
      </c>
      <c r="I833" s="229">
        <f t="shared" si="24"/>
        <v>0</v>
      </c>
      <c r="J833" s="232"/>
      <c r="K833" s="226" t="s">
        <v>9434</v>
      </c>
      <c r="L833" s="226" t="s">
        <v>1174</v>
      </c>
      <c r="M833" s="226" t="s">
        <v>8141</v>
      </c>
      <c r="N833" s="226" t="s">
        <v>8178</v>
      </c>
      <c r="O833" s="232">
        <v>45257.375</v>
      </c>
      <c r="P833" s="232"/>
      <c r="Q833" s="232"/>
      <c r="R833" s="232"/>
      <c r="S833" s="226" t="s">
        <v>8527</v>
      </c>
      <c r="T833" s="229">
        <v>45257.375</v>
      </c>
      <c r="U833" s="232"/>
      <c r="V833" s="233"/>
      <c r="W833" s="233"/>
      <c r="X833" s="226" t="s">
        <v>8160</v>
      </c>
      <c r="Y833" s="229">
        <v>45261.375</v>
      </c>
      <c r="Z833" s="232">
        <v>45261.375</v>
      </c>
      <c r="AA833" s="232"/>
      <c r="AB833" s="232"/>
      <c r="AC833" s="234"/>
      <c r="AD833" s="232"/>
      <c r="AE833" s="253" t="str">
        <f>IF($N833=マイタスク!$U$5,"作業者","")&amp;IF($S833=マイタスク!$U$5,"ピアレビュー","")&amp;IF($X833=マイタスク!$U$5,"SVレビュー","")</f>
        <v/>
      </c>
      <c r="AF833" s="252">
        <f t="shared" si="25"/>
        <v>429</v>
      </c>
      <c r="AG833" s="9" t="s">
        <v>34</v>
      </c>
    </row>
    <row r="834" spans="2:33">
      <c r="B834" s="225">
        <v>822</v>
      </c>
      <c r="C834" s="226" t="s">
        <v>544</v>
      </c>
      <c r="D834" s="227" t="s">
        <v>545</v>
      </c>
      <c r="E834" s="228" t="s">
        <v>1175</v>
      </c>
      <c r="F834" s="226" t="s">
        <v>1176</v>
      </c>
      <c r="G834" s="226" t="s">
        <v>65</v>
      </c>
      <c r="H834" s="226" t="s">
        <v>66</v>
      </c>
      <c r="I834" s="229">
        <f t="shared" si="24"/>
        <v>0</v>
      </c>
      <c r="J834" s="232"/>
      <c r="K834" s="226" t="s">
        <v>9435</v>
      </c>
      <c r="L834" s="226" t="s">
        <v>1176</v>
      </c>
      <c r="M834" s="226" t="s">
        <v>8141</v>
      </c>
      <c r="N834" s="226" t="s">
        <v>8159</v>
      </c>
      <c r="O834" s="232">
        <v>45257.375</v>
      </c>
      <c r="P834" s="232"/>
      <c r="Q834" s="232"/>
      <c r="R834" s="232"/>
      <c r="S834" s="226" t="s">
        <v>8178</v>
      </c>
      <c r="T834" s="229">
        <v>45257.375</v>
      </c>
      <c r="U834" s="232"/>
      <c r="V834" s="233"/>
      <c r="W834" s="233"/>
      <c r="X834" s="226" t="s">
        <v>8160</v>
      </c>
      <c r="Y834" s="229">
        <v>45261.375</v>
      </c>
      <c r="Z834" s="232">
        <v>45261.375</v>
      </c>
      <c r="AA834" s="232"/>
      <c r="AB834" s="232"/>
      <c r="AC834" s="234"/>
      <c r="AD834" s="232"/>
      <c r="AE834" s="253" t="str">
        <f>IF($N834=マイタスク!$U$5,"作業者","")&amp;IF($S834=マイタスク!$U$5,"ピアレビュー","")&amp;IF($X834=マイタスク!$U$5,"SVレビュー","")</f>
        <v/>
      </c>
      <c r="AF834" s="252">
        <f t="shared" si="25"/>
        <v>430</v>
      </c>
      <c r="AG834" s="9" t="s">
        <v>34</v>
      </c>
    </row>
    <row r="835" spans="2:33">
      <c r="B835" s="225">
        <v>823</v>
      </c>
      <c r="C835" s="226" t="s">
        <v>544</v>
      </c>
      <c r="D835" s="227" t="s">
        <v>545</v>
      </c>
      <c r="E835" s="228" t="s">
        <v>1177</v>
      </c>
      <c r="F835" s="226" t="s">
        <v>1178</v>
      </c>
      <c r="G835" s="226" t="s">
        <v>65</v>
      </c>
      <c r="H835" s="226" t="s">
        <v>66</v>
      </c>
      <c r="I835" s="229">
        <f t="shared" si="24"/>
        <v>0</v>
      </c>
      <c r="J835" s="232"/>
      <c r="K835" s="226" t="s">
        <v>9436</v>
      </c>
      <c r="L835" s="226" t="s">
        <v>1178</v>
      </c>
      <c r="M835" s="226" t="s">
        <v>8141</v>
      </c>
      <c r="N835" s="226" t="s">
        <v>8241</v>
      </c>
      <c r="O835" s="232">
        <v>45257.375</v>
      </c>
      <c r="P835" s="232"/>
      <c r="Q835" s="232"/>
      <c r="R835" s="232"/>
      <c r="S835" s="226" t="s">
        <v>8159</v>
      </c>
      <c r="T835" s="229">
        <v>45257.375</v>
      </c>
      <c r="U835" s="232"/>
      <c r="V835" s="233"/>
      <c r="W835" s="233"/>
      <c r="X835" s="226" t="s">
        <v>8160</v>
      </c>
      <c r="Y835" s="229">
        <v>45261.375</v>
      </c>
      <c r="Z835" s="232">
        <v>45261.375</v>
      </c>
      <c r="AA835" s="232"/>
      <c r="AB835" s="232"/>
      <c r="AC835" s="234"/>
      <c r="AD835" s="232"/>
      <c r="AE835" s="253" t="str">
        <f>IF($N835=マイタスク!$U$5,"作業者","")&amp;IF($S835=マイタスク!$U$5,"ピアレビュー","")&amp;IF($X835=マイタスク!$U$5,"SVレビュー","")</f>
        <v/>
      </c>
      <c r="AF835" s="252">
        <f t="shared" si="25"/>
        <v>431</v>
      </c>
      <c r="AG835" s="9" t="s">
        <v>34</v>
      </c>
    </row>
    <row r="836" spans="2:33">
      <c r="B836" s="225">
        <v>824</v>
      </c>
      <c r="C836" s="226" t="s">
        <v>544</v>
      </c>
      <c r="D836" s="227" t="s">
        <v>545</v>
      </c>
      <c r="E836" s="228" t="s">
        <v>1179</v>
      </c>
      <c r="F836" s="226" t="s">
        <v>1180</v>
      </c>
      <c r="G836" s="226" t="s">
        <v>65</v>
      </c>
      <c r="H836" s="226" t="s">
        <v>66</v>
      </c>
      <c r="I836" s="229">
        <f t="shared" si="24"/>
        <v>0</v>
      </c>
      <c r="J836" s="232"/>
      <c r="K836" s="226" t="s">
        <v>9437</v>
      </c>
      <c r="L836" s="226" t="s">
        <v>1180</v>
      </c>
      <c r="M836" s="226" t="s">
        <v>8141</v>
      </c>
      <c r="N836" s="226" t="s">
        <v>8142</v>
      </c>
      <c r="O836" s="232">
        <v>45257.375</v>
      </c>
      <c r="P836" s="232"/>
      <c r="Q836" s="232"/>
      <c r="R836" s="232"/>
      <c r="S836" s="226" t="s">
        <v>8241</v>
      </c>
      <c r="T836" s="229">
        <v>45257.375</v>
      </c>
      <c r="U836" s="232"/>
      <c r="V836" s="233"/>
      <c r="W836" s="233"/>
      <c r="X836" s="226" t="s">
        <v>8160</v>
      </c>
      <c r="Y836" s="229">
        <v>45261.375</v>
      </c>
      <c r="Z836" s="232">
        <v>45261.375</v>
      </c>
      <c r="AA836" s="232"/>
      <c r="AB836" s="232"/>
      <c r="AC836" s="234"/>
      <c r="AD836" s="232"/>
      <c r="AE836" s="253" t="str">
        <f>IF($N836=マイタスク!$U$5,"作業者","")&amp;IF($S836=マイタスク!$U$5,"ピアレビュー","")&amp;IF($X836=マイタスク!$U$5,"SVレビュー","")</f>
        <v/>
      </c>
      <c r="AF836" s="252">
        <f t="shared" si="25"/>
        <v>432</v>
      </c>
      <c r="AG836" s="9" t="s">
        <v>34</v>
      </c>
    </row>
    <row r="837" spans="2:33">
      <c r="B837" s="225">
        <v>825</v>
      </c>
      <c r="C837" s="226" t="s">
        <v>544</v>
      </c>
      <c r="D837" s="227" t="s">
        <v>545</v>
      </c>
      <c r="E837" s="228" t="s">
        <v>1181</v>
      </c>
      <c r="F837" s="226" t="s">
        <v>1182</v>
      </c>
      <c r="G837" s="226" t="s">
        <v>65</v>
      </c>
      <c r="H837" s="226" t="s">
        <v>66</v>
      </c>
      <c r="I837" s="229">
        <f t="shared" si="24"/>
        <v>0</v>
      </c>
      <c r="J837" s="232"/>
      <c r="K837" s="226" t="s">
        <v>9438</v>
      </c>
      <c r="L837" s="226" t="s">
        <v>1182</v>
      </c>
      <c r="M837" s="226" t="s">
        <v>8141</v>
      </c>
      <c r="N837" s="226" t="s">
        <v>8165</v>
      </c>
      <c r="O837" s="232">
        <v>45257.375</v>
      </c>
      <c r="P837" s="232"/>
      <c r="Q837" s="232"/>
      <c r="R837" s="232"/>
      <c r="S837" s="226" t="s">
        <v>8142</v>
      </c>
      <c r="T837" s="229">
        <v>45257.375</v>
      </c>
      <c r="U837" s="232"/>
      <c r="V837" s="233"/>
      <c r="W837" s="233"/>
      <c r="X837" s="226" t="s">
        <v>8160</v>
      </c>
      <c r="Y837" s="229">
        <v>45261.375</v>
      </c>
      <c r="Z837" s="232">
        <v>45261.375</v>
      </c>
      <c r="AA837" s="232"/>
      <c r="AB837" s="232"/>
      <c r="AC837" s="234"/>
      <c r="AD837" s="232"/>
      <c r="AE837" s="253" t="str">
        <f>IF($N837=マイタスク!$U$5,"作業者","")&amp;IF($S837=マイタスク!$U$5,"ピアレビュー","")&amp;IF($X837=マイタスク!$U$5,"SVレビュー","")</f>
        <v/>
      </c>
      <c r="AF837" s="252">
        <f t="shared" si="25"/>
        <v>433</v>
      </c>
      <c r="AG837" s="9" t="s">
        <v>34</v>
      </c>
    </row>
    <row r="838" spans="2:33">
      <c r="B838" s="225">
        <v>826</v>
      </c>
      <c r="C838" s="226" t="s">
        <v>544</v>
      </c>
      <c r="D838" s="227" t="s">
        <v>545</v>
      </c>
      <c r="E838" s="228" t="s">
        <v>1183</v>
      </c>
      <c r="F838" s="226" t="s">
        <v>1184</v>
      </c>
      <c r="G838" s="226" t="s">
        <v>65</v>
      </c>
      <c r="H838" s="226" t="s">
        <v>66</v>
      </c>
      <c r="I838" s="229">
        <f t="shared" si="24"/>
        <v>0</v>
      </c>
      <c r="J838" s="232"/>
      <c r="K838" s="226" t="s">
        <v>9439</v>
      </c>
      <c r="L838" s="226" t="s">
        <v>1184</v>
      </c>
      <c r="M838" s="226" t="s">
        <v>8141</v>
      </c>
      <c r="N838" s="226" t="s">
        <v>8527</v>
      </c>
      <c r="O838" s="232">
        <v>45257.375</v>
      </c>
      <c r="P838" s="232"/>
      <c r="Q838" s="232"/>
      <c r="R838" s="232"/>
      <c r="S838" s="226" t="s">
        <v>8165</v>
      </c>
      <c r="T838" s="229">
        <v>45257.375</v>
      </c>
      <c r="U838" s="232"/>
      <c r="V838" s="233"/>
      <c r="W838" s="233"/>
      <c r="X838" s="226" t="s">
        <v>8160</v>
      </c>
      <c r="Y838" s="229">
        <v>45261.375</v>
      </c>
      <c r="Z838" s="232">
        <v>45261.375</v>
      </c>
      <c r="AA838" s="232"/>
      <c r="AB838" s="232"/>
      <c r="AC838" s="234"/>
      <c r="AD838" s="232"/>
      <c r="AE838" s="253" t="str">
        <f>IF($N838=マイタスク!$U$5,"作業者","")&amp;IF($S838=マイタスク!$U$5,"ピアレビュー","")&amp;IF($X838=マイタスク!$U$5,"SVレビュー","")</f>
        <v/>
      </c>
      <c r="AF838" s="252">
        <f t="shared" si="25"/>
        <v>434</v>
      </c>
      <c r="AG838" s="9" t="s">
        <v>34</v>
      </c>
    </row>
    <row r="839" spans="2:33">
      <c r="B839" s="225">
        <v>827</v>
      </c>
      <c r="C839" s="226" t="s">
        <v>544</v>
      </c>
      <c r="D839" s="227" t="s">
        <v>545</v>
      </c>
      <c r="E839" s="228" t="s">
        <v>1185</v>
      </c>
      <c r="F839" s="226" t="s">
        <v>1186</v>
      </c>
      <c r="G839" s="226" t="s">
        <v>65</v>
      </c>
      <c r="H839" s="226" t="s">
        <v>66</v>
      </c>
      <c r="I839" s="229">
        <f t="shared" si="24"/>
        <v>0</v>
      </c>
      <c r="J839" s="232"/>
      <c r="K839" s="226" t="s">
        <v>9440</v>
      </c>
      <c r="L839" s="226" t="s">
        <v>1186</v>
      </c>
      <c r="M839" s="226" t="s">
        <v>8141</v>
      </c>
      <c r="N839" s="226" t="s">
        <v>8178</v>
      </c>
      <c r="O839" s="232">
        <v>44893.375</v>
      </c>
      <c r="P839" s="232"/>
      <c r="Q839" s="232"/>
      <c r="R839" s="232"/>
      <c r="S839" s="226" t="s">
        <v>8159</v>
      </c>
      <c r="T839" s="229">
        <v>44893.375</v>
      </c>
      <c r="U839" s="232"/>
      <c r="V839" s="233"/>
      <c r="W839" s="233"/>
      <c r="X839" s="226" t="s">
        <v>8160</v>
      </c>
      <c r="Y839" s="229">
        <v>44897.375</v>
      </c>
      <c r="Z839" s="232">
        <v>44897.375</v>
      </c>
      <c r="AA839" s="232"/>
      <c r="AB839" s="232"/>
      <c r="AC839" s="234"/>
      <c r="AD839" s="232"/>
      <c r="AE839" s="253" t="str">
        <f>IF($N839=マイタスク!$U$5,"作業者","")&amp;IF($S839=マイタスク!$U$5,"ピアレビュー","")&amp;IF($X839=マイタスク!$U$5,"SVレビュー","")</f>
        <v/>
      </c>
      <c r="AF839" s="252">
        <f t="shared" si="25"/>
        <v>56</v>
      </c>
      <c r="AG839" s="9" t="s">
        <v>34</v>
      </c>
    </row>
    <row r="840" spans="2:33">
      <c r="B840" s="225">
        <v>828</v>
      </c>
      <c r="C840" s="226" t="s">
        <v>544</v>
      </c>
      <c r="D840" s="227" t="s">
        <v>545</v>
      </c>
      <c r="E840" s="228" t="s">
        <v>1187</v>
      </c>
      <c r="F840" s="226" t="s">
        <v>1188</v>
      </c>
      <c r="G840" s="226" t="s">
        <v>65</v>
      </c>
      <c r="H840" s="226" t="s">
        <v>66</v>
      </c>
      <c r="I840" s="229">
        <f t="shared" si="24"/>
        <v>0</v>
      </c>
      <c r="J840" s="232"/>
      <c r="K840" s="226" t="s">
        <v>9441</v>
      </c>
      <c r="L840" s="226" t="s">
        <v>1188</v>
      </c>
      <c r="M840" s="226" t="s">
        <v>8255</v>
      </c>
      <c r="N840" s="226" t="s">
        <v>8224</v>
      </c>
      <c r="O840" s="232">
        <v>44893.375</v>
      </c>
      <c r="P840" s="232"/>
      <c r="Q840" s="232"/>
      <c r="R840" s="232"/>
      <c r="S840" s="226" t="s">
        <v>8241</v>
      </c>
      <c r="T840" s="229">
        <v>44893.375</v>
      </c>
      <c r="U840" s="232"/>
      <c r="V840" s="233"/>
      <c r="W840" s="233"/>
      <c r="X840" s="226" t="s">
        <v>8160</v>
      </c>
      <c r="Y840" s="229">
        <v>44897.375</v>
      </c>
      <c r="Z840" s="232">
        <v>44897.375</v>
      </c>
      <c r="AA840" s="232"/>
      <c r="AB840" s="232"/>
      <c r="AC840" s="234"/>
      <c r="AD840" s="232"/>
      <c r="AE840" s="253" t="str">
        <f>IF($N840=マイタスク!$U$5,"作業者","")&amp;IF($S840=マイタスク!$U$5,"ピアレビュー","")&amp;IF($X840=マイタスク!$U$5,"SVレビュー","")</f>
        <v/>
      </c>
      <c r="AF840" s="252">
        <f t="shared" si="25"/>
        <v>57</v>
      </c>
      <c r="AG840" s="9" t="s">
        <v>34</v>
      </c>
    </row>
    <row r="841" spans="2:33">
      <c r="B841" s="225">
        <v>829</v>
      </c>
      <c r="C841" s="226" t="s">
        <v>544</v>
      </c>
      <c r="D841" s="227" t="s">
        <v>545</v>
      </c>
      <c r="E841" s="228" t="s">
        <v>1189</v>
      </c>
      <c r="F841" s="226" t="s">
        <v>1190</v>
      </c>
      <c r="G841" s="226" t="s">
        <v>65</v>
      </c>
      <c r="H841" s="226" t="s">
        <v>66</v>
      </c>
      <c r="I841" s="229">
        <f t="shared" si="24"/>
        <v>0</v>
      </c>
      <c r="J841" s="232"/>
      <c r="K841" s="226" t="s">
        <v>9442</v>
      </c>
      <c r="L841" s="226" t="s">
        <v>1190</v>
      </c>
      <c r="M841" s="226" t="s">
        <v>8141</v>
      </c>
      <c r="N841" s="226" t="s">
        <v>8159</v>
      </c>
      <c r="O841" s="232">
        <v>44893.375</v>
      </c>
      <c r="P841" s="232"/>
      <c r="Q841" s="232"/>
      <c r="R841" s="232"/>
      <c r="S841" s="226" t="s">
        <v>8178</v>
      </c>
      <c r="T841" s="229">
        <v>44893.375</v>
      </c>
      <c r="U841" s="232"/>
      <c r="V841" s="233"/>
      <c r="W841" s="233"/>
      <c r="X841" s="226" t="s">
        <v>8160</v>
      </c>
      <c r="Y841" s="229">
        <v>44897.375</v>
      </c>
      <c r="Z841" s="232">
        <v>44897.375</v>
      </c>
      <c r="AA841" s="232"/>
      <c r="AB841" s="232"/>
      <c r="AC841" s="234"/>
      <c r="AD841" s="232"/>
      <c r="AE841" s="253" t="str">
        <f>IF($N841=マイタスク!$U$5,"作業者","")&amp;IF($S841=マイタスク!$U$5,"ピアレビュー","")&amp;IF($X841=マイタスク!$U$5,"SVレビュー","")</f>
        <v/>
      </c>
      <c r="AF841" s="252">
        <f t="shared" si="25"/>
        <v>58</v>
      </c>
      <c r="AG841" s="9" t="s">
        <v>34</v>
      </c>
    </row>
    <row r="842" spans="2:33">
      <c r="B842" s="225">
        <v>830</v>
      </c>
      <c r="C842" s="226" t="s">
        <v>544</v>
      </c>
      <c r="D842" s="227" t="s">
        <v>545</v>
      </c>
      <c r="E842" s="228" t="s">
        <v>1191</v>
      </c>
      <c r="F842" s="226" t="s">
        <v>1192</v>
      </c>
      <c r="G842" s="226" t="s">
        <v>65</v>
      </c>
      <c r="H842" s="226" t="s">
        <v>66</v>
      </c>
      <c r="I842" s="229">
        <f t="shared" si="24"/>
        <v>0</v>
      </c>
      <c r="J842" s="232"/>
      <c r="K842" s="226" t="s">
        <v>9443</v>
      </c>
      <c r="L842" s="226" t="s">
        <v>1192</v>
      </c>
      <c r="M842" s="226" t="s">
        <v>8141</v>
      </c>
      <c r="N842" s="226" t="s">
        <v>8241</v>
      </c>
      <c r="O842" s="232">
        <v>44893.375</v>
      </c>
      <c r="P842" s="232"/>
      <c r="Q842" s="232"/>
      <c r="R842" s="232"/>
      <c r="S842" s="226" t="s">
        <v>8224</v>
      </c>
      <c r="T842" s="229">
        <v>44893.375</v>
      </c>
      <c r="U842" s="232"/>
      <c r="V842" s="233"/>
      <c r="W842" s="233"/>
      <c r="X842" s="226" t="s">
        <v>8160</v>
      </c>
      <c r="Y842" s="229">
        <v>44897.375</v>
      </c>
      <c r="Z842" s="232">
        <v>44897.375</v>
      </c>
      <c r="AA842" s="232"/>
      <c r="AB842" s="232"/>
      <c r="AC842" s="234"/>
      <c r="AD842" s="232"/>
      <c r="AE842" s="253" t="str">
        <f>IF($N842=マイタスク!$U$5,"作業者","")&amp;IF($S842=マイタスク!$U$5,"ピアレビュー","")&amp;IF($X842=マイタスク!$U$5,"SVレビュー","")</f>
        <v/>
      </c>
      <c r="AF842" s="252">
        <f t="shared" si="25"/>
        <v>59</v>
      </c>
      <c r="AG842" s="9" t="s">
        <v>34</v>
      </c>
    </row>
    <row r="843" spans="2:33">
      <c r="B843" s="225">
        <v>831</v>
      </c>
      <c r="C843" s="226" t="s">
        <v>544</v>
      </c>
      <c r="D843" s="227" t="s">
        <v>545</v>
      </c>
      <c r="E843" s="228" t="s">
        <v>1193</v>
      </c>
      <c r="F843" s="226" t="s">
        <v>1194</v>
      </c>
      <c r="G843" s="226" t="s">
        <v>65</v>
      </c>
      <c r="H843" s="226" t="s">
        <v>66</v>
      </c>
      <c r="I843" s="229">
        <f t="shared" si="24"/>
        <v>0</v>
      </c>
      <c r="J843" s="232"/>
      <c r="K843" s="226" t="s">
        <v>9444</v>
      </c>
      <c r="L843" s="226" t="s">
        <v>1194</v>
      </c>
      <c r="M843" s="226" t="s">
        <v>8141</v>
      </c>
      <c r="N843" s="226" t="s">
        <v>8178</v>
      </c>
      <c r="O843" s="232">
        <v>45236.375</v>
      </c>
      <c r="P843" s="232"/>
      <c r="Q843" s="232"/>
      <c r="R843" s="232"/>
      <c r="S843" s="226" t="s">
        <v>8142</v>
      </c>
      <c r="T843" s="229">
        <v>45236.375</v>
      </c>
      <c r="U843" s="232"/>
      <c r="V843" s="233"/>
      <c r="W843" s="233"/>
      <c r="X843" s="226" t="s">
        <v>8160</v>
      </c>
      <c r="Y843" s="229">
        <v>45240.375</v>
      </c>
      <c r="Z843" s="232">
        <v>45240.375</v>
      </c>
      <c r="AA843" s="232"/>
      <c r="AB843" s="232"/>
      <c r="AC843" s="234"/>
      <c r="AD843" s="232"/>
      <c r="AE843" s="253" t="str">
        <f>IF($N843=マイタスク!$U$5,"作業者","")&amp;IF($S843=マイタスク!$U$5,"ピアレビュー","")&amp;IF($X843=マイタスク!$U$5,"SVレビュー","")</f>
        <v/>
      </c>
      <c r="AF843" s="252">
        <f t="shared" si="25"/>
        <v>411</v>
      </c>
      <c r="AG843" s="9" t="s">
        <v>34</v>
      </c>
    </row>
    <row r="844" spans="2:33">
      <c r="B844" s="225">
        <v>832</v>
      </c>
      <c r="C844" s="226" t="s">
        <v>544</v>
      </c>
      <c r="D844" s="227" t="s">
        <v>545</v>
      </c>
      <c r="E844" s="228" t="s">
        <v>1195</v>
      </c>
      <c r="F844" s="226" t="s">
        <v>1196</v>
      </c>
      <c r="G844" s="226" t="s">
        <v>65</v>
      </c>
      <c r="H844" s="226" t="s">
        <v>66</v>
      </c>
      <c r="I844" s="229">
        <f t="shared" si="24"/>
        <v>0</v>
      </c>
      <c r="J844" s="232"/>
      <c r="K844" s="226" t="s">
        <v>9445</v>
      </c>
      <c r="L844" s="226" t="s">
        <v>1196</v>
      </c>
      <c r="M844" s="226" t="s">
        <v>8141</v>
      </c>
      <c r="N844" s="226" t="s">
        <v>8159</v>
      </c>
      <c r="O844" s="232">
        <v>45236.375</v>
      </c>
      <c r="P844" s="232"/>
      <c r="Q844" s="232"/>
      <c r="R844" s="232"/>
      <c r="S844" s="226" t="s">
        <v>8165</v>
      </c>
      <c r="T844" s="229">
        <v>45236.375</v>
      </c>
      <c r="U844" s="232"/>
      <c r="V844" s="233"/>
      <c r="W844" s="233"/>
      <c r="X844" s="226" t="s">
        <v>8160</v>
      </c>
      <c r="Y844" s="229">
        <v>45240.375</v>
      </c>
      <c r="Z844" s="232">
        <v>45240.375</v>
      </c>
      <c r="AA844" s="232"/>
      <c r="AB844" s="232"/>
      <c r="AC844" s="234"/>
      <c r="AD844" s="232"/>
      <c r="AE844" s="253" t="str">
        <f>IF($N844=マイタスク!$U$5,"作業者","")&amp;IF($S844=マイタスク!$U$5,"ピアレビュー","")&amp;IF($X844=マイタスク!$U$5,"SVレビュー","")</f>
        <v/>
      </c>
      <c r="AF844" s="252">
        <f t="shared" si="25"/>
        <v>412</v>
      </c>
      <c r="AG844" s="9" t="s">
        <v>34</v>
      </c>
    </row>
    <row r="845" spans="2:33">
      <c r="B845" s="225">
        <v>833</v>
      </c>
      <c r="C845" s="226" t="s">
        <v>544</v>
      </c>
      <c r="D845" s="227" t="s">
        <v>545</v>
      </c>
      <c r="E845" s="228" t="s">
        <v>1197</v>
      </c>
      <c r="F845" s="226" t="s">
        <v>1198</v>
      </c>
      <c r="G845" s="226" t="s">
        <v>65</v>
      </c>
      <c r="H845" s="226" t="s">
        <v>66</v>
      </c>
      <c r="I845" s="229">
        <f t="shared" ref="I845:I908" si="26">$Q845</f>
        <v>0</v>
      </c>
      <c r="J845" s="232"/>
      <c r="K845" s="226" t="s">
        <v>9446</v>
      </c>
      <c r="L845" s="226" t="s">
        <v>1198</v>
      </c>
      <c r="M845" s="226" t="s">
        <v>8141</v>
      </c>
      <c r="N845" s="226" t="s">
        <v>8241</v>
      </c>
      <c r="O845" s="232">
        <v>45236.375</v>
      </c>
      <c r="P845" s="232"/>
      <c r="Q845" s="232"/>
      <c r="R845" s="232"/>
      <c r="S845" s="226" t="s">
        <v>8527</v>
      </c>
      <c r="T845" s="229">
        <v>45236.375</v>
      </c>
      <c r="U845" s="232"/>
      <c r="V845" s="233"/>
      <c r="W845" s="233"/>
      <c r="X845" s="226" t="s">
        <v>8160</v>
      </c>
      <c r="Y845" s="229">
        <v>45240.375</v>
      </c>
      <c r="Z845" s="232">
        <v>45240.375</v>
      </c>
      <c r="AA845" s="232"/>
      <c r="AB845" s="232"/>
      <c r="AC845" s="234"/>
      <c r="AD845" s="232"/>
      <c r="AE845" s="253" t="str">
        <f>IF($N845=マイタスク!$U$5,"作業者","")&amp;IF($S845=マイタスク!$U$5,"ピアレビュー","")&amp;IF($X845=マイタスク!$U$5,"SVレビュー","")</f>
        <v/>
      </c>
      <c r="AF845" s="252">
        <f t="shared" ref="AF845:AF908" si="27">VALUE(RIGHT($E845,4))</f>
        <v>413</v>
      </c>
      <c r="AG845" s="9" t="s">
        <v>34</v>
      </c>
    </row>
    <row r="846" spans="2:33">
      <c r="B846" s="225">
        <v>834</v>
      </c>
      <c r="C846" s="226" t="s">
        <v>544</v>
      </c>
      <c r="D846" s="227" t="s">
        <v>545</v>
      </c>
      <c r="E846" s="228" t="s">
        <v>1199</v>
      </c>
      <c r="F846" s="226" t="s">
        <v>1200</v>
      </c>
      <c r="G846" s="226" t="s">
        <v>65</v>
      </c>
      <c r="H846" s="226" t="s">
        <v>66</v>
      </c>
      <c r="I846" s="229">
        <f t="shared" si="26"/>
        <v>0</v>
      </c>
      <c r="J846" s="232"/>
      <c r="K846" s="226" t="s">
        <v>9447</v>
      </c>
      <c r="L846" s="226" t="s">
        <v>1200</v>
      </c>
      <c r="M846" s="226" t="s">
        <v>8141</v>
      </c>
      <c r="N846" s="226" t="s">
        <v>8142</v>
      </c>
      <c r="O846" s="232">
        <v>45236.375</v>
      </c>
      <c r="P846" s="232"/>
      <c r="Q846" s="232"/>
      <c r="R846" s="232"/>
      <c r="S846" s="226" t="s">
        <v>8178</v>
      </c>
      <c r="T846" s="229">
        <v>45236.375</v>
      </c>
      <c r="U846" s="232"/>
      <c r="V846" s="233"/>
      <c r="W846" s="233"/>
      <c r="X846" s="226" t="s">
        <v>8160</v>
      </c>
      <c r="Y846" s="229">
        <v>45240.375</v>
      </c>
      <c r="Z846" s="232">
        <v>45240.375</v>
      </c>
      <c r="AA846" s="232"/>
      <c r="AB846" s="232"/>
      <c r="AC846" s="234"/>
      <c r="AD846" s="232"/>
      <c r="AE846" s="253" t="str">
        <f>IF($N846=マイタスク!$U$5,"作業者","")&amp;IF($S846=マイタスク!$U$5,"ピアレビュー","")&amp;IF($X846=マイタスク!$U$5,"SVレビュー","")</f>
        <v/>
      </c>
      <c r="AF846" s="252">
        <f t="shared" si="27"/>
        <v>414</v>
      </c>
      <c r="AG846" s="9" t="s">
        <v>34</v>
      </c>
    </row>
    <row r="847" spans="2:33">
      <c r="B847" s="225">
        <v>835</v>
      </c>
      <c r="C847" s="226" t="s">
        <v>544</v>
      </c>
      <c r="D847" s="227" t="s">
        <v>545</v>
      </c>
      <c r="E847" s="228" t="s">
        <v>1201</v>
      </c>
      <c r="F847" s="226" t="s">
        <v>1202</v>
      </c>
      <c r="G847" s="226" t="s">
        <v>65</v>
      </c>
      <c r="H847" s="226" t="s">
        <v>66</v>
      </c>
      <c r="I847" s="229">
        <f t="shared" si="26"/>
        <v>0</v>
      </c>
      <c r="J847" s="232"/>
      <c r="K847" s="226" t="s">
        <v>9448</v>
      </c>
      <c r="L847" s="226" t="s">
        <v>1202</v>
      </c>
      <c r="M847" s="226" t="s">
        <v>8141</v>
      </c>
      <c r="N847" s="226" t="s">
        <v>8165</v>
      </c>
      <c r="O847" s="232">
        <v>45236.375</v>
      </c>
      <c r="P847" s="232"/>
      <c r="Q847" s="232"/>
      <c r="R847" s="232"/>
      <c r="S847" s="226" t="s">
        <v>8159</v>
      </c>
      <c r="T847" s="229">
        <v>45236.375</v>
      </c>
      <c r="U847" s="232"/>
      <c r="V847" s="233"/>
      <c r="W847" s="233"/>
      <c r="X847" s="226" t="s">
        <v>8160</v>
      </c>
      <c r="Y847" s="229">
        <v>45240.375</v>
      </c>
      <c r="Z847" s="232">
        <v>45240.375</v>
      </c>
      <c r="AA847" s="232"/>
      <c r="AB847" s="232"/>
      <c r="AC847" s="234"/>
      <c r="AD847" s="232"/>
      <c r="AE847" s="253" t="str">
        <f>IF($N847=マイタスク!$U$5,"作業者","")&amp;IF($S847=マイタスク!$U$5,"ピアレビュー","")&amp;IF($X847=マイタスク!$U$5,"SVレビュー","")</f>
        <v/>
      </c>
      <c r="AF847" s="252">
        <f t="shared" si="27"/>
        <v>415</v>
      </c>
      <c r="AG847" s="9" t="s">
        <v>34</v>
      </c>
    </row>
    <row r="848" spans="2:33">
      <c r="B848" s="225">
        <v>836</v>
      </c>
      <c r="C848" s="226" t="s">
        <v>544</v>
      </c>
      <c r="D848" s="227" t="s">
        <v>545</v>
      </c>
      <c r="E848" s="228" t="s">
        <v>1203</v>
      </c>
      <c r="F848" s="226" t="s">
        <v>1204</v>
      </c>
      <c r="G848" s="226" t="s">
        <v>65</v>
      </c>
      <c r="H848" s="226" t="s">
        <v>66</v>
      </c>
      <c r="I848" s="229">
        <f t="shared" si="26"/>
        <v>0</v>
      </c>
      <c r="J848" s="232"/>
      <c r="K848" s="226" t="s">
        <v>9449</v>
      </c>
      <c r="L848" s="226" t="s">
        <v>1204</v>
      </c>
      <c r="M848" s="226" t="s">
        <v>8255</v>
      </c>
      <c r="N848" s="226" t="s">
        <v>8527</v>
      </c>
      <c r="O848" s="232">
        <v>45236.375</v>
      </c>
      <c r="P848" s="232"/>
      <c r="Q848" s="232"/>
      <c r="R848" s="232"/>
      <c r="S848" s="226" t="s">
        <v>8241</v>
      </c>
      <c r="T848" s="229">
        <v>45236.375</v>
      </c>
      <c r="U848" s="232"/>
      <c r="V848" s="233"/>
      <c r="W848" s="233"/>
      <c r="X848" s="226" t="s">
        <v>8160</v>
      </c>
      <c r="Y848" s="229">
        <v>45240.375</v>
      </c>
      <c r="Z848" s="232">
        <v>45240.375</v>
      </c>
      <c r="AA848" s="232"/>
      <c r="AB848" s="232"/>
      <c r="AC848" s="234"/>
      <c r="AD848" s="232"/>
      <c r="AE848" s="253" t="str">
        <f>IF($N848=マイタスク!$U$5,"作業者","")&amp;IF($S848=マイタスク!$U$5,"ピアレビュー","")&amp;IF($X848=マイタスク!$U$5,"SVレビュー","")</f>
        <v/>
      </c>
      <c r="AF848" s="252">
        <f t="shared" si="27"/>
        <v>416</v>
      </c>
      <c r="AG848" s="9" t="s">
        <v>34</v>
      </c>
    </row>
    <row r="849" spans="2:33">
      <c r="B849" s="225">
        <v>837</v>
      </c>
      <c r="C849" s="226" t="s">
        <v>544</v>
      </c>
      <c r="D849" s="227" t="s">
        <v>545</v>
      </c>
      <c r="E849" s="228" t="s">
        <v>1205</v>
      </c>
      <c r="F849" s="226" t="s">
        <v>1206</v>
      </c>
      <c r="G849" s="226" t="s">
        <v>65</v>
      </c>
      <c r="H849" s="226" t="s">
        <v>66</v>
      </c>
      <c r="I849" s="229">
        <f t="shared" si="26"/>
        <v>0</v>
      </c>
      <c r="J849" s="232"/>
      <c r="K849" s="226" t="s">
        <v>9450</v>
      </c>
      <c r="L849" s="226" t="s">
        <v>1206</v>
      </c>
      <c r="M849" s="226" t="s">
        <v>8141</v>
      </c>
      <c r="N849" s="226" t="s">
        <v>8178</v>
      </c>
      <c r="O849" s="232">
        <v>44872.375</v>
      </c>
      <c r="P849" s="232"/>
      <c r="Q849" s="232"/>
      <c r="R849" s="232"/>
      <c r="S849" s="226" t="s">
        <v>8241</v>
      </c>
      <c r="T849" s="229">
        <v>44872.375</v>
      </c>
      <c r="U849" s="232"/>
      <c r="V849" s="233"/>
      <c r="W849" s="233"/>
      <c r="X849" s="226" t="s">
        <v>8160</v>
      </c>
      <c r="Y849" s="229">
        <v>44876.375</v>
      </c>
      <c r="Z849" s="232">
        <v>44876.375</v>
      </c>
      <c r="AA849" s="232"/>
      <c r="AB849" s="232"/>
      <c r="AC849" s="234"/>
      <c r="AD849" s="232"/>
      <c r="AE849" s="253" t="str">
        <f>IF($N849=マイタスク!$U$5,"作業者","")&amp;IF($S849=マイタスク!$U$5,"ピアレビュー","")&amp;IF($X849=マイタスク!$U$5,"SVレビュー","")</f>
        <v/>
      </c>
      <c r="AF849" s="252">
        <f t="shared" si="27"/>
        <v>41</v>
      </c>
      <c r="AG849" s="9" t="s">
        <v>34</v>
      </c>
    </row>
    <row r="850" spans="2:33">
      <c r="B850" s="225">
        <v>838</v>
      </c>
      <c r="C850" s="226" t="s">
        <v>544</v>
      </c>
      <c r="D850" s="227" t="s">
        <v>545</v>
      </c>
      <c r="E850" s="228" t="s">
        <v>1207</v>
      </c>
      <c r="F850" s="226" t="s">
        <v>1208</v>
      </c>
      <c r="G850" s="226" t="s">
        <v>65</v>
      </c>
      <c r="H850" s="226" t="s">
        <v>66</v>
      </c>
      <c r="I850" s="229">
        <f t="shared" si="26"/>
        <v>0</v>
      </c>
      <c r="J850" s="232"/>
      <c r="K850" s="226" t="s">
        <v>9451</v>
      </c>
      <c r="L850" s="226" t="s">
        <v>1208</v>
      </c>
      <c r="M850" s="226" t="s">
        <v>8141</v>
      </c>
      <c r="N850" s="226" t="s">
        <v>8224</v>
      </c>
      <c r="O850" s="232">
        <v>44872.375</v>
      </c>
      <c r="P850" s="232"/>
      <c r="Q850" s="232"/>
      <c r="R850" s="232"/>
      <c r="S850" s="226" t="s">
        <v>8159</v>
      </c>
      <c r="T850" s="229">
        <v>44872.375</v>
      </c>
      <c r="U850" s="232"/>
      <c r="V850" s="233"/>
      <c r="W850" s="233"/>
      <c r="X850" s="226" t="s">
        <v>8160</v>
      </c>
      <c r="Y850" s="229">
        <v>44876.375</v>
      </c>
      <c r="Z850" s="232">
        <v>44876.375</v>
      </c>
      <c r="AA850" s="232"/>
      <c r="AB850" s="232"/>
      <c r="AC850" s="234"/>
      <c r="AD850" s="232"/>
      <c r="AE850" s="253" t="str">
        <f>IF($N850=マイタスク!$U$5,"作業者","")&amp;IF($S850=マイタスク!$U$5,"ピアレビュー","")&amp;IF($X850=マイタスク!$U$5,"SVレビュー","")</f>
        <v/>
      </c>
      <c r="AF850" s="252">
        <f t="shared" si="27"/>
        <v>42</v>
      </c>
      <c r="AG850" s="9" t="s">
        <v>34</v>
      </c>
    </row>
    <row r="851" spans="2:33">
      <c r="B851" s="225">
        <v>839</v>
      </c>
      <c r="C851" s="226" t="s">
        <v>544</v>
      </c>
      <c r="D851" s="227" t="s">
        <v>545</v>
      </c>
      <c r="E851" s="228" t="s">
        <v>1209</v>
      </c>
      <c r="F851" s="226" t="s">
        <v>1210</v>
      </c>
      <c r="G851" s="226" t="s">
        <v>65</v>
      </c>
      <c r="H851" s="226" t="s">
        <v>66</v>
      </c>
      <c r="I851" s="229">
        <f t="shared" si="26"/>
        <v>0</v>
      </c>
      <c r="J851" s="232"/>
      <c r="K851" s="226" t="s">
        <v>9452</v>
      </c>
      <c r="L851" s="226" t="s">
        <v>1210</v>
      </c>
      <c r="M851" s="226" t="s">
        <v>8141</v>
      </c>
      <c r="N851" s="226" t="s">
        <v>8159</v>
      </c>
      <c r="O851" s="232">
        <v>44872.375</v>
      </c>
      <c r="P851" s="232"/>
      <c r="Q851" s="232"/>
      <c r="R851" s="232"/>
      <c r="S851" s="226" t="s">
        <v>8178</v>
      </c>
      <c r="T851" s="229">
        <v>44872.375</v>
      </c>
      <c r="U851" s="232"/>
      <c r="V851" s="233"/>
      <c r="W851" s="233"/>
      <c r="X851" s="226" t="s">
        <v>8160</v>
      </c>
      <c r="Y851" s="229">
        <v>44876.375</v>
      </c>
      <c r="Z851" s="232">
        <v>44876.375</v>
      </c>
      <c r="AA851" s="232"/>
      <c r="AB851" s="232"/>
      <c r="AC851" s="234"/>
      <c r="AD851" s="232"/>
      <c r="AE851" s="253" t="str">
        <f>IF($N851=マイタスク!$U$5,"作業者","")&amp;IF($S851=マイタスク!$U$5,"ピアレビュー","")&amp;IF($X851=マイタスク!$U$5,"SVレビュー","")</f>
        <v/>
      </c>
      <c r="AF851" s="252">
        <f t="shared" si="27"/>
        <v>43</v>
      </c>
      <c r="AG851" s="9" t="s">
        <v>34</v>
      </c>
    </row>
    <row r="852" spans="2:33">
      <c r="B852" s="225">
        <v>840</v>
      </c>
      <c r="C852" s="226" t="s">
        <v>544</v>
      </c>
      <c r="D852" s="227" t="s">
        <v>545</v>
      </c>
      <c r="E852" s="228" t="s">
        <v>1211</v>
      </c>
      <c r="F852" s="226" t="s">
        <v>1212</v>
      </c>
      <c r="G852" s="226" t="s">
        <v>65</v>
      </c>
      <c r="H852" s="226" t="s">
        <v>66</v>
      </c>
      <c r="I852" s="229">
        <f t="shared" si="26"/>
        <v>0</v>
      </c>
      <c r="J852" s="232"/>
      <c r="K852" s="226" t="s">
        <v>9453</v>
      </c>
      <c r="L852" s="226" t="s">
        <v>1212</v>
      </c>
      <c r="M852" s="226" t="s">
        <v>8141</v>
      </c>
      <c r="N852" s="226" t="s">
        <v>8241</v>
      </c>
      <c r="O852" s="232">
        <v>44872.375</v>
      </c>
      <c r="P852" s="232"/>
      <c r="Q852" s="232"/>
      <c r="R852" s="232"/>
      <c r="S852" s="226" t="s">
        <v>8224</v>
      </c>
      <c r="T852" s="229">
        <v>44872.375</v>
      </c>
      <c r="U852" s="232"/>
      <c r="V852" s="233"/>
      <c r="W852" s="233"/>
      <c r="X852" s="226" t="s">
        <v>8160</v>
      </c>
      <c r="Y852" s="229">
        <v>44876.375</v>
      </c>
      <c r="Z852" s="232">
        <v>44876.375</v>
      </c>
      <c r="AA852" s="232"/>
      <c r="AB852" s="232"/>
      <c r="AC852" s="234"/>
      <c r="AD852" s="232"/>
      <c r="AE852" s="253" t="str">
        <f>IF($N852=マイタスク!$U$5,"作業者","")&amp;IF($S852=マイタスク!$U$5,"ピアレビュー","")&amp;IF($X852=マイタスク!$U$5,"SVレビュー","")</f>
        <v/>
      </c>
      <c r="AF852" s="252">
        <f t="shared" si="27"/>
        <v>44</v>
      </c>
      <c r="AG852" s="9" t="s">
        <v>34</v>
      </c>
    </row>
    <row r="853" spans="2:33">
      <c r="B853" s="225">
        <v>841</v>
      </c>
      <c r="C853" s="226" t="s">
        <v>544</v>
      </c>
      <c r="D853" s="227" t="s">
        <v>545</v>
      </c>
      <c r="E853" s="228" t="s">
        <v>1213</v>
      </c>
      <c r="F853" s="226" t="s">
        <v>1214</v>
      </c>
      <c r="G853" s="226" t="s">
        <v>65</v>
      </c>
      <c r="H853" s="226" t="s">
        <v>66</v>
      </c>
      <c r="I853" s="229">
        <f t="shared" si="26"/>
        <v>0</v>
      </c>
      <c r="J853" s="232"/>
      <c r="K853" s="226" t="s">
        <v>9454</v>
      </c>
      <c r="L853" s="226" t="s">
        <v>1214</v>
      </c>
      <c r="M853" s="226" t="s">
        <v>8141</v>
      </c>
      <c r="N853" s="226" t="s">
        <v>8178</v>
      </c>
      <c r="O853" s="232">
        <v>44907.375</v>
      </c>
      <c r="P853" s="232"/>
      <c r="Q853" s="232"/>
      <c r="R853" s="232"/>
      <c r="S853" s="226" t="s">
        <v>8241</v>
      </c>
      <c r="T853" s="229">
        <v>44907.375</v>
      </c>
      <c r="U853" s="232"/>
      <c r="V853" s="233"/>
      <c r="W853" s="233"/>
      <c r="X853" s="226" t="s">
        <v>8160</v>
      </c>
      <c r="Y853" s="229">
        <v>44907.375</v>
      </c>
      <c r="Z853" s="232">
        <v>44911.375</v>
      </c>
      <c r="AA853" s="232"/>
      <c r="AB853" s="232"/>
      <c r="AC853" s="234"/>
      <c r="AD853" s="232"/>
      <c r="AE853" s="253" t="str">
        <f>IF($N853=マイタスク!$U$5,"作業者","")&amp;IF($S853=マイタスク!$U$5,"ピアレビュー","")&amp;IF($X853=マイタスク!$U$5,"SVレビュー","")</f>
        <v/>
      </c>
      <c r="AF853" s="252">
        <f t="shared" si="27"/>
        <v>68</v>
      </c>
      <c r="AG853" s="9" t="s">
        <v>34</v>
      </c>
    </row>
    <row r="854" spans="2:33">
      <c r="B854" s="225">
        <v>842</v>
      </c>
      <c r="C854" s="226" t="s">
        <v>544</v>
      </c>
      <c r="D854" s="227" t="s">
        <v>545</v>
      </c>
      <c r="E854" s="228" t="s">
        <v>1215</v>
      </c>
      <c r="F854" s="226" t="s">
        <v>1216</v>
      </c>
      <c r="G854" s="226" t="s">
        <v>65</v>
      </c>
      <c r="H854" s="226" t="s">
        <v>66</v>
      </c>
      <c r="I854" s="229">
        <f t="shared" si="26"/>
        <v>0</v>
      </c>
      <c r="J854" s="232"/>
      <c r="K854" s="226" t="s">
        <v>9455</v>
      </c>
      <c r="L854" s="226" t="s">
        <v>1216</v>
      </c>
      <c r="M854" s="226" t="s">
        <v>8141</v>
      </c>
      <c r="N854" s="226" t="s">
        <v>8224</v>
      </c>
      <c r="O854" s="232">
        <v>44907.375</v>
      </c>
      <c r="P854" s="232"/>
      <c r="Q854" s="232"/>
      <c r="R854" s="232"/>
      <c r="S854" s="226" t="s">
        <v>8178</v>
      </c>
      <c r="T854" s="229">
        <v>44907.375</v>
      </c>
      <c r="U854" s="232"/>
      <c r="V854" s="233"/>
      <c r="W854" s="233"/>
      <c r="X854" s="226" t="s">
        <v>8160</v>
      </c>
      <c r="Y854" s="229">
        <v>44907.375</v>
      </c>
      <c r="Z854" s="232">
        <v>44911.375</v>
      </c>
      <c r="AA854" s="232"/>
      <c r="AB854" s="232"/>
      <c r="AC854" s="234"/>
      <c r="AD854" s="232"/>
      <c r="AE854" s="253" t="str">
        <f>IF($N854=マイタスク!$U$5,"作業者","")&amp;IF($S854=マイタスク!$U$5,"ピアレビュー","")&amp;IF($X854=マイタスク!$U$5,"SVレビュー","")</f>
        <v/>
      </c>
      <c r="AF854" s="252">
        <f t="shared" si="27"/>
        <v>69</v>
      </c>
      <c r="AG854" s="9" t="s">
        <v>34</v>
      </c>
    </row>
    <row r="855" spans="2:33">
      <c r="B855" s="225">
        <v>843</v>
      </c>
      <c r="C855" s="226" t="s">
        <v>544</v>
      </c>
      <c r="D855" s="227" t="s">
        <v>545</v>
      </c>
      <c r="E855" s="228" t="s">
        <v>1217</v>
      </c>
      <c r="F855" s="226" t="s">
        <v>1218</v>
      </c>
      <c r="G855" s="226" t="s">
        <v>65</v>
      </c>
      <c r="H855" s="226" t="s">
        <v>66</v>
      </c>
      <c r="I855" s="229">
        <f t="shared" si="26"/>
        <v>0</v>
      </c>
      <c r="J855" s="232"/>
      <c r="K855" s="226" t="s">
        <v>9456</v>
      </c>
      <c r="L855" s="226" t="s">
        <v>1218</v>
      </c>
      <c r="M855" s="226" t="s">
        <v>8141</v>
      </c>
      <c r="N855" s="226" t="s">
        <v>8159</v>
      </c>
      <c r="O855" s="232">
        <v>44907.375</v>
      </c>
      <c r="P855" s="232"/>
      <c r="Q855" s="232"/>
      <c r="R855" s="232"/>
      <c r="S855" s="226" t="s">
        <v>8224</v>
      </c>
      <c r="T855" s="229">
        <v>44907.375</v>
      </c>
      <c r="U855" s="232"/>
      <c r="V855" s="233"/>
      <c r="W855" s="233"/>
      <c r="X855" s="226" t="s">
        <v>8160</v>
      </c>
      <c r="Y855" s="229">
        <v>44907.375</v>
      </c>
      <c r="Z855" s="232">
        <v>44911.375</v>
      </c>
      <c r="AA855" s="232"/>
      <c r="AB855" s="232"/>
      <c r="AC855" s="234"/>
      <c r="AD855" s="232"/>
      <c r="AE855" s="253" t="str">
        <f>IF($N855=マイタスク!$U$5,"作業者","")&amp;IF($S855=マイタスク!$U$5,"ピアレビュー","")&amp;IF($X855=マイタスク!$U$5,"SVレビュー","")</f>
        <v/>
      </c>
      <c r="AF855" s="252">
        <f t="shared" si="27"/>
        <v>70</v>
      </c>
      <c r="AG855" s="9" t="s">
        <v>34</v>
      </c>
    </row>
    <row r="856" spans="2:33">
      <c r="B856" s="225">
        <v>844</v>
      </c>
      <c r="C856" s="226" t="s">
        <v>544</v>
      </c>
      <c r="D856" s="227" t="s">
        <v>545</v>
      </c>
      <c r="E856" s="228" t="s">
        <v>1219</v>
      </c>
      <c r="F856" s="226" t="s">
        <v>1220</v>
      </c>
      <c r="G856" s="226" t="s">
        <v>65</v>
      </c>
      <c r="H856" s="226" t="s">
        <v>66</v>
      </c>
      <c r="I856" s="229">
        <f t="shared" si="26"/>
        <v>0</v>
      </c>
      <c r="J856" s="232"/>
      <c r="K856" s="226" t="s">
        <v>9457</v>
      </c>
      <c r="L856" s="226" t="s">
        <v>1220</v>
      </c>
      <c r="M856" s="226" t="s">
        <v>8141</v>
      </c>
      <c r="N856" s="226" t="s">
        <v>8241</v>
      </c>
      <c r="O856" s="232">
        <v>44907.375</v>
      </c>
      <c r="P856" s="232"/>
      <c r="Q856" s="232"/>
      <c r="R856" s="232"/>
      <c r="S856" s="226" t="s">
        <v>8159</v>
      </c>
      <c r="T856" s="229">
        <v>44907.375</v>
      </c>
      <c r="U856" s="232"/>
      <c r="V856" s="233"/>
      <c r="W856" s="233"/>
      <c r="X856" s="226" t="s">
        <v>8179</v>
      </c>
      <c r="Y856" s="229">
        <v>44907.375</v>
      </c>
      <c r="Z856" s="232">
        <v>44911.375</v>
      </c>
      <c r="AA856" s="232"/>
      <c r="AB856" s="232"/>
      <c r="AC856" s="234"/>
      <c r="AD856" s="232"/>
      <c r="AE856" s="253" t="str">
        <f>IF($N856=マイタスク!$U$5,"作業者","")&amp;IF($S856=マイタスク!$U$5,"ピアレビュー","")&amp;IF($X856=マイタスク!$U$5,"SVレビュー","")</f>
        <v/>
      </c>
      <c r="AF856" s="252">
        <f t="shared" si="27"/>
        <v>71</v>
      </c>
      <c r="AG856" s="9" t="s">
        <v>34</v>
      </c>
    </row>
    <row r="857" spans="2:33">
      <c r="B857" s="225">
        <v>845</v>
      </c>
      <c r="C857" s="226" t="s">
        <v>544</v>
      </c>
      <c r="D857" s="227" t="s">
        <v>545</v>
      </c>
      <c r="E857" s="228" t="s">
        <v>1221</v>
      </c>
      <c r="F857" s="226" t="s">
        <v>1222</v>
      </c>
      <c r="G857" s="226" t="s">
        <v>65</v>
      </c>
      <c r="H857" s="226" t="s">
        <v>66</v>
      </c>
      <c r="I857" s="229">
        <f t="shared" si="26"/>
        <v>0</v>
      </c>
      <c r="J857" s="232"/>
      <c r="K857" s="226" t="s">
        <v>9458</v>
      </c>
      <c r="L857" s="226" t="s">
        <v>1222</v>
      </c>
      <c r="M857" s="226" t="s">
        <v>8141</v>
      </c>
      <c r="N857" s="226" t="s">
        <v>8152</v>
      </c>
      <c r="O857" s="232">
        <v>44907.375</v>
      </c>
      <c r="P857" s="232"/>
      <c r="Q857" s="232"/>
      <c r="R857" s="232"/>
      <c r="S857" s="226" t="s">
        <v>8178</v>
      </c>
      <c r="T857" s="229">
        <v>44907.375</v>
      </c>
      <c r="U857" s="232"/>
      <c r="V857" s="233"/>
      <c r="W857" s="233"/>
      <c r="X857" s="226" t="s">
        <v>8160</v>
      </c>
      <c r="Y857" s="229">
        <v>44907.375</v>
      </c>
      <c r="Z857" s="232">
        <v>44911.375</v>
      </c>
      <c r="AA857" s="232"/>
      <c r="AB857" s="232"/>
      <c r="AC857" s="234"/>
      <c r="AD857" s="232"/>
      <c r="AE857" s="253" t="str">
        <f>IF($N857=マイタスク!$U$5,"作業者","")&amp;IF($S857=マイタスク!$U$5,"ピアレビュー","")&amp;IF($X857=マイタスク!$U$5,"SVレビュー","")</f>
        <v/>
      </c>
      <c r="AF857" s="252">
        <f t="shared" si="27"/>
        <v>72</v>
      </c>
      <c r="AG857" s="9" t="s">
        <v>34</v>
      </c>
    </row>
    <row r="858" spans="2:33">
      <c r="B858" s="225">
        <v>846</v>
      </c>
      <c r="C858" s="226" t="s">
        <v>544</v>
      </c>
      <c r="D858" s="227" t="s">
        <v>545</v>
      </c>
      <c r="E858" s="228" t="s">
        <v>1223</v>
      </c>
      <c r="F858" s="226" t="s">
        <v>1224</v>
      </c>
      <c r="G858" s="226" t="s">
        <v>65</v>
      </c>
      <c r="H858" s="226" t="s">
        <v>66</v>
      </c>
      <c r="I858" s="229">
        <f t="shared" si="26"/>
        <v>0</v>
      </c>
      <c r="J858" s="232"/>
      <c r="K858" s="226" t="s">
        <v>9459</v>
      </c>
      <c r="L858" s="226" t="s">
        <v>1224</v>
      </c>
      <c r="M858" s="226" t="s">
        <v>8141</v>
      </c>
      <c r="N858" s="226" t="s">
        <v>9338</v>
      </c>
      <c r="O858" s="232">
        <v>44907.375</v>
      </c>
      <c r="P858" s="232"/>
      <c r="Q858" s="232"/>
      <c r="R858" s="232"/>
      <c r="S858" s="226" t="s">
        <v>8224</v>
      </c>
      <c r="T858" s="229">
        <v>44907.375</v>
      </c>
      <c r="U858" s="232"/>
      <c r="V858" s="233"/>
      <c r="W858" s="233"/>
      <c r="X858" s="226" t="s">
        <v>8160</v>
      </c>
      <c r="Y858" s="229">
        <v>44907.375</v>
      </c>
      <c r="Z858" s="232">
        <v>44911.375</v>
      </c>
      <c r="AA858" s="232"/>
      <c r="AB858" s="232"/>
      <c r="AC858" s="234"/>
      <c r="AD858" s="232"/>
      <c r="AE858" s="253" t="str">
        <f>IF($N858=マイタスク!$U$5,"作業者","")&amp;IF($S858=マイタスク!$U$5,"ピアレビュー","")&amp;IF($X858=マイタスク!$U$5,"SVレビュー","")</f>
        <v/>
      </c>
      <c r="AF858" s="252">
        <f t="shared" si="27"/>
        <v>73</v>
      </c>
      <c r="AG858" s="9" t="s">
        <v>34</v>
      </c>
    </row>
    <row r="859" spans="2:33">
      <c r="B859" s="225">
        <v>847</v>
      </c>
      <c r="C859" s="226" t="s">
        <v>544</v>
      </c>
      <c r="D859" s="227" t="s">
        <v>545</v>
      </c>
      <c r="E859" s="228" t="s">
        <v>1225</v>
      </c>
      <c r="F859" s="226" t="s">
        <v>1226</v>
      </c>
      <c r="G859" s="226" t="s">
        <v>65</v>
      </c>
      <c r="H859" s="226" t="s">
        <v>66</v>
      </c>
      <c r="I859" s="229">
        <f t="shared" si="26"/>
        <v>0</v>
      </c>
      <c r="J859" s="232"/>
      <c r="K859" s="226" t="s">
        <v>9460</v>
      </c>
      <c r="L859" s="226" t="s">
        <v>1226</v>
      </c>
      <c r="M859" s="226" t="s">
        <v>8141</v>
      </c>
      <c r="N859" s="226" t="s">
        <v>8178</v>
      </c>
      <c r="O859" s="232">
        <v>44914.375</v>
      </c>
      <c r="P859" s="232"/>
      <c r="Q859" s="232"/>
      <c r="R859" s="232"/>
      <c r="S859" s="226" t="s">
        <v>8159</v>
      </c>
      <c r="T859" s="229">
        <v>44914.375</v>
      </c>
      <c r="U859" s="232"/>
      <c r="V859" s="233"/>
      <c r="W859" s="233"/>
      <c r="X859" s="226" t="s">
        <v>8160</v>
      </c>
      <c r="Y859" s="229">
        <v>44918.375</v>
      </c>
      <c r="Z859" s="232">
        <v>44918.375</v>
      </c>
      <c r="AA859" s="232"/>
      <c r="AB859" s="232"/>
      <c r="AC859" s="234"/>
      <c r="AD859" s="232"/>
      <c r="AE859" s="253" t="str">
        <f>IF($N859=マイタスク!$U$5,"作業者","")&amp;IF($S859=マイタスク!$U$5,"ピアレビュー","")&amp;IF($X859=マイタスク!$U$5,"SVレビュー","")</f>
        <v/>
      </c>
      <c r="AF859" s="252">
        <f t="shared" si="27"/>
        <v>75</v>
      </c>
      <c r="AG859" s="9" t="s">
        <v>34</v>
      </c>
    </row>
    <row r="860" spans="2:33">
      <c r="B860" s="225">
        <v>848</v>
      </c>
      <c r="C860" s="226" t="s">
        <v>544</v>
      </c>
      <c r="D860" s="227" t="s">
        <v>545</v>
      </c>
      <c r="E860" s="228" t="s">
        <v>1227</v>
      </c>
      <c r="F860" s="226" t="s">
        <v>1228</v>
      </c>
      <c r="G860" s="226" t="s">
        <v>65</v>
      </c>
      <c r="H860" s="226" t="s">
        <v>66</v>
      </c>
      <c r="I860" s="229">
        <f t="shared" si="26"/>
        <v>0</v>
      </c>
      <c r="J860" s="232"/>
      <c r="K860" s="226" t="s">
        <v>9461</v>
      </c>
      <c r="L860" s="226" t="s">
        <v>1228</v>
      </c>
      <c r="M860" s="226" t="s">
        <v>8141</v>
      </c>
      <c r="N860" s="226" t="s">
        <v>8224</v>
      </c>
      <c r="O860" s="232">
        <v>44914.375</v>
      </c>
      <c r="P860" s="232"/>
      <c r="Q860" s="232"/>
      <c r="R860" s="232"/>
      <c r="S860" s="226" t="s">
        <v>8241</v>
      </c>
      <c r="T860" s="229">
        <v>44914.375</v>
      </c>
      <c r="U860" s="232"/>
      <c r="V860" s="233"/>
      <c r="W860" s="233"/>
      <c r="X860" s="226" t="s">
        <v>8160</v>
      </c>
      <c r="Y860" s="229">
        <v>44918.375</v>
      </c>
      <c r="Z860" s="232">
        <v>44918.375</v>
      </c>
      <c r="AA860" s="232"/>
      <c r="AB860" s="232"/>
      <c r="AC860" s="234"/>
      <c r="AD860" s="232"/>
      <c r="AE860" s="253" t="str">
        <f>IF($N860=マイタスク!$U$5,"作業者","")&amp;IF($S860=マイタスク!$U$5,"ピアレビュー","")&amp;IF($X860=マイタスク!$U$5,"SVレビュー","")</f>
        <v/>
      </c>
      <c r="AF860" s="252">
        <f t="shared" si="27"/>
        <v>76</v>
      </c>
      <c r="AG860" s="9" t="s">
        <v>34</v>
      </c>
    </row>
    <row r="861" spans="2:33">
      <c r="B861" s="225">
        <v>849</v>
      </c>
      <c r="C861" s="226" t="s">
        <v>544</v>
      </c>
      <c r="D861" s="227" t="s">
        <v>545</v>
      </c>
      <c r="E861" s="228" t="s">
        <v>1229</v>
      </c>
      <c r="F861" s="226" t="s">
        <v>1230</v>
      </c>
      <c r="G861" s="226" t="s">
        <v>65</v>
      </c>
      <c r="H861" s="226" t="s">
        <v>66</v>
      </c>
      <c r="I861" s="229">
        <f t="shared" si="26"/>
        <v>0</v>
      </c>
      <c r="J861" s="232"/>
      <c r="K861" s="226" t="s">
        <v>9462</v>
      </c>
      <c r="L861" s="226" t="s">
        <v>1230</v>
      </c>
      <c r="M861" s="226" t="s">
        <v>8141</v>
      </c>
      <c r="N861" s="226" t="s">
        <v>8159</v>
      </c>
      <c r="O861" s="232">
        <v>44914.375</v>
      </c>
      <c r="P861" s="232"/>
      <c r="Q861" s="232"/>
      <c r="R861" s="232"/>
      <c r="S861" s="226" t="s">
        <v>8178</v>
      </c>
      <c r="T861" s="229">
        <v>44914.375</v>
      </c>
      <c r="U861" s="232"/>
      <c r="V861" s="233"/>
      <c r="W861" s="233"/>
      <c r="X861" s="226" t="s">
        <v>8160</v>
      </c>
      <c r="Y861" s="229">
        <v>44918.375</v>
      </c>
      <c r="Z861" s="232">
        <v>44918.375</v>
      </c>
      <c r="AA861" s="232"/>
      <c r="AB861" s="232"/>
      <c r="AC861" s="234"/>
      <c r="AD861" s="232"/>
      <c r="AE861" s="253" t="str">
        <f>IF($N861=マイタスク!$U$5,"作業者","")&amp;IF($S861=マイタスク!$U$5,"ピアレビュー","")&amp;IF($X861=マイタスク!$U$5,"SVレビュー","")</f>
        <v/>
      </c>
      <c r="AF861" s="252">
        <f t="shared" si="27"/>
        <v>77</v>
      </c>
      <c r="AG861" s="9" t="s">
        <v>34</v>
      </c>
    </row>
    <row r="862" spans="2:33">
      <c r="B862" s="225">
        <v>850</v>
      </c>
      <c r="C862" s="226" t="s">
        <v>544</v>
      </c>
      <c r="D862" s="227" t="s">
        <v>545</v>
      </c>
      <c r="E862" s="228" t="s">
        <v>1231</v>
      </c>
      <c r="F862" s="226" t="s">
        <v>1232</v>
      </c>
      <c r="G862" s="226" t="s">
        <v>65</v>
      </c>
      <c r="H862" s="226" t="s">
        <v>66</v>
      </c>
      <c r="I862" s="229">
        <f t="shared" si="26"/>
        <v>0</v>
      </c>
      <c r="J862" s="232"/>
      <c r="K862" s="226" t="s">
        <v>9463</v>
      </c>
      <c r="L862" s="226" t="s">
        <v>1232</v>
      </c>
      <c r="M862" s="226" t="s">
        <v>8141</v>
      </c>
      <c r="N862" s="226" t="s">
        <v>8241</v>
      </c>
      <c r="O862" s="232">
        <v>44914.375</v>
      </c>
      <c r="P862" s="232"/>
      <c r="Q862" s="232"/>
      <c r="R862" s="232"/>
      <c r="S862" s="226" t="s">
        <v>8224</v>
      </c>
      <c r="T862" s="229">
        <v>44914.375</v>
      </c>
      <c r="U862" s="232"/>
      <c r="V862" s="233"/>
      <c r="W862" s="233"/>
      <c r="X862" s="226" t="s">
        <v>8160</v>
      </c>
      <c r="Y862" s="229">
        <v>44918.375</v>
      </c>
      <c r="Z862" s="232">
        <v>44918.375</v>
      </c>
      <c r="AA862" s="232"/>
      <c r="AB862" s="232"/>
      <c r="AC862" s="234"/>
      <c r="AD862" s="232"/>
      <c r="AE862" s="253" t="str">
        <f>IF($N862=マイタスク!$U$5,"作業者","")&amp;IF($S862=マイタスク!$U$5,"ピアレビュー","")&amp;IF($X862=マイタスク!$U$5,"SVレビュー","")</f>
        <v/>
      </c>
      <c r="AF862" s="252">
        <f t="shared" si="27"/>
        <v>78</v>
      </c>
      <c r="AG862" s="9" t="s">
        <v>34</v>
      </c>
    </row>
    <row r="863" spans="2:33">
      <c r="B863" s="225">
        <v>851</v>
      </c>
      <c r="C863" s="226" t="s">
        <v>544</v>
      </c>
      <c r="D863" s="227" t="s">
        <v>545</v>
      </c>
      <c r="E863" s="228" t="s">
        <v>1233</v>
      </c>
      <c r="F863" s="226" t="s">
        <v>1234</v>
      </c>
      <c r="G863" s="226" t="s">
        <v>65</v>
      </c>
      <c r="H863" s="226" t="s">
        <v>66</v>
      </c>
      <c r="I863" s="229">
        <f t="shared" si="26"/>
        <v>0</v>
      </c>
      <c r="J863" s="232"/>
      <c r="K863" s="226" t="s">
        <v>9464</v>
      </c>
      <c r="L863" s="226" t="s">
        <v>1234</v>
      </c>
      <c r="M863" s="226" t="s">
        <v>8141</v>
      </c>
      <c r="N863" s="226" t="s">
        <v>8152</v>
      </c>
      <c r="O863" s="232">
        <v>44914.375</v>
      </c>
      <c r="P863" s="232"/>
      <c r="Q863" s="232"/>
      <c r="R863" s="232"/>
      <c r="S863" s="226" t="s">
        <v>8178</v>
      </c>
      <c r="T863" s="229">
        <v>44914.375</v>
      </c>
      <c r="U863" s="232"/>
      <c r="V863" s="233"/>
      <c r="W863" s="233"/>
      <c r="X863" s="226" t="s">
        <v>8160</v>
      </c>
      <c r="Y863" s="229">
        <v>44918.375</v>
      </c>
      <c r="Z863" s="232">
        <v>44918.375</v>
      </c>
      <c r="AA863" s="232"/>
      <c r="AB863" s="232"/>
      <c r="AC863" s="234"/>
      <c r="AD863" s="232"/>
      <c r="AE863" s="253" t="str">
        <f>IF($N863=マイタスク!$U$5,"作業者","")&amp;IF($S863=マイタスク!$U$5,"ピアレビュー","")&amp;IF($X863=マイタスク!$U$5,"SVレビュー","")</f>
        <v/>
      </c>
      <c r="AF863" s="252">
        <f t="shared" si="27"/>
        <v>79</v>
      </c>
      <c r="AG863" s="9" t="s">
        <v>34</v>
      </c>
    </row>
    <row r="864" spans="2:33">
      <c r="B864" s="225">
        <v>852</v>
      </c>
      <c r="C864" s="226" t="s">
        <v>544</v>
      </c>
      <c r="D864" s="227" t="s">
        <v>545</v>
      </c>
      <c r="E864" s="228" t="s">
        <v>1235</v>
      </c>
      <c r="F864" s="226" t="s">
        <v>1236</v>
      </c>
      <c r="G864" s="226" t="s">
        <v>65</v>
      </c>
      <c r="H864" s="226" t="s">
        <v>66</v>
      </c>
      <c r="I864" s="229">
        <f t="shared" si="26"/>
        <v>0</v>
      </c>
      <c r="J864" s="232"/>
      <c r="K864" s="226" t="s">
        <v>9465</v>
      </c>
      <c r="L864" s="226" t="s">
        <v>1236</v>
      </c>
      <c r="M864" s="226" t="s">
        <v>8255</v>
      </c>
      <c r="N864" s="226" t="s">
        <v>9338</v>
      </c>
      <c r="O864" s="232">
        <v>44914.375</v>
      </c>
      <c r="P864" s="232"/>
      <c r="Q864" s="232"/>
      <c r="R864" s="232"/>
      <c r="S864" s="226" t="s">
        <v>8224</v>
      </c>
      <c r="T864" s="229">
        <v>44914.375</v>
      </c>
      <c r="U864" s="232"/>
      <c r="V864" s="233"/>
      <c r="W864" s="233"/>
      <c r="X864" s="226" t="s">
        <v>8160</v>
      </c>
      <c r="Y864" s="229">
        <v>44918.375</v>
      </c>
      <c r="Z864" s="232">
        <v>44918.375</v>
      </c>
      <c r="AA864" s="232"/>
      <c r="AB864" s="232"/>
      <c r="AC864" s="234"/>
      <c r="AD864" s="232"/>
      <c r="AE864" s="253" t="str">
        <f>IF($N864=マイタスク!$U$5,"作業者","")&amp;IF($S864=マイタスク!$U$5,"ピアレビュー","")&amp;IF($X864=マイタスク!$U$5,"SVレビュー","")</f>
        <v/>
      </c>
      <c r="AF864" s="252">
        <f t="shared" si="27"/>
        <v>80</v>
      </c>
      <c r="AG864" s="9" t="s">
        <v>34</v>
      </c>
    </row>
    <row r="865" spans="2:33">
      <c r="B865" s="225">
        <v>853</v>
      </c>
      <c r="C865" s="226" t="s">
        <v>544</v>
      </c>
      <c r="D865" s="227" t="s">
        <v>545</v>
      </c>
      <c r="E865" s="228" t="s">
        <v>1237</v>
      </c>
      <c r="F865" s="226" t="s">
        <v>1238</v>
      </c>
      <c r="G865" s="226" t="s">
        <v>65</v>
      </c>
      <c r="H865" s="226" t="s">
        <v>66</v>
      </c>
      <c r="I865" s="229">
        <f t="shared" si="26"/>
        <v>0</v>
      </c>
      <c r="J865" s="232"/>
      <c r="K865" s="226" t="s">
        <v>9466</v>
      </c>
      <c r="L865" s="226" t="s">
        <v>1238</v>
      </c>
      <c r="M865" s="226" t="s">
        <v>8141</v>
      </c>
      <c r="N865" s="226" t="s">
        <v>8178</v>
      </c>
      <c r="O865" s="232">
        <v>44921.375</v>
      </c>
      <c r="P865" s="232"/>
      <c r="Q865" s="232"/>
      <c r="R865" s="232"/>
      <c r="S865" s="226" t="s">
        <v>8224</v>
      </c>
      <c r="T865" s="229">
        <v>44921.375</v>
      </c>
      <c r="U865" s="232"/>
      <c r="V865" s="233"/>
      <c r="W865" s="233"/>
      <c r="X865" s="226" t="s">
        <v>8160</v>
      </c>
      <c r="Y865" s="229">
        <v>44924.375</v>
      </c>
      <c r="Z865" s="232">
        <v>44924.375</v>
      </c>
      <c r="AA865" s="232"/>
      <c r="AB865" s="232"/>
      <c r="AC865" s="234"/>
      <c r="AD865" s="232"/>
      <c r="AE865" s="253" t="str">
        <f>IF($N865=マイタスク!$U$5,"作業者","")&amp;IF($S865=マイタスク!$U$5,"ピアレビュー","")&amp;IF($X865=マイタスク!$U$5,"SVレビュー","")</f>
        <v/>
      </c>
      <c r="AF865" s="252">
        <f t="shared" si="27"/>
        <v>81</v>
      </c>
      <c r="AG865" s="9" t="s">
        <v>34</v>
      </c>
    </row>
    <row r="866" spans="2:33">
      <c r="B866" s="225">
        <v>854</v>
      </c>
      <c r="C866" s="226" t="s">
        <v>544</v>
      </c>
      <c r="D866" s="227" t="s">
        <v>545</v>
      </c>
      <c r="E866" s="228" t="s">
        <v>1239</v>
      </c>
      <c r="F866" s="226" t="s">
        <v>1240</v>
      </c>
      <c r="G866" s="226" t="s">
        <v>65</v>
      </c>
      <c r="H866" s="226" t="s">
        <v>66</v>
      </c>
      <c r="I866" s="229">
        <f t="shared" si="26"/>
        <v>0</v>
      </c>
      <c r="J866" s="232"/>
      <c r="K866" s="226" t="s">
        <v>9467</v>
      </c>
      <c r="L866" s="226" t="s">
        <v>1240</v>
      </c>
      <c r="M866" s="226" t="s">
        <v>8141</v>
      </c>
      <c r="N866" s="226" t="s">
        <v>8224</v>
      </c>
      <c r="O866" s="232">
        <v>44921.375</v>
      </c>
      <c r="P866" s="232"/>
      <c r="Q866" s="232"/>
      <c r="R866" s="232"/>
      <c r="S866" s="226" t="s">
        <v>8159</v>
      </c>
      <c r="T866" s="229">
        <v>44921.375</v>
      </c>
      <c r="U866" s="232"/>
      <c r="V866" s="233"/>
      <c r="W866" s="233"/>
      <c r="X866" s="226" t="s">
        <v>8160</v>
      </c>
      <c r="Y866" s="229">
        <v>44924.375</v>
      </c>
      <c r="Z866" s="232">
        <v>44924.375</v>
      </c>
      <c r="AA866" s="232"/>
      <c r="AB866" s="232"/>
      <c r="AC866" s="234"/>
      <c r="AD866" s="232"/>
      <c r="AE866" s="253" t="str">
        <f>IF($N866=マイタスク!$U$5,"作業者","")&amp;IF($S866=マイタスク!$U$5,"ピアレビュー","")&amp;IF($X866=マイタスク!$U$5,"SVレビュー","")</f>
        <v/>
      </c>
      <c r="AF866" s="252">
        <f t="shared" si="27"/>
        <v>82</v>
      </c>
      <c r="AG866" s="9" t="s">
        <v>34</v>
      </c>
    </row>
    <row r="867" spans="2:33">
      <c r="B867" s="225">
        <v>855</v>
      </c>
      <c r="C867" s="226" t="s">
        <v>544</v>
      </c>
      <c r="D867" s="227" t="s">
        <v>545</v>
      </c>
      <c r="E867" s="228" t="s">
        <v>1241</v>
      </c>
      <c r="F867" s="226" t="s">
        <v>1242</v>
      </c>
      <c r="G867" s="226" t="s">
        <v>65</v>
      </c>
      <c r="H867" s="226" t="s">
        <v>66</v>
      </c>
      <c r="I867" s="229">
        <f t="shared" si="26"/>
        <v>0</v>
      </c>
      <c r="J867" s="232"/>
      <c r="K867" s="226" t="s">
        <v>9468</v>
      </c>
      <c r="L867" s="226" t="s">
        <v>1242</v>
      </c>
      <c r="M867" s="226" t="s">
        <v>8141</v>
      </c>
      <c r="N867" s="226" t="s">
        <v>8159</v>
      </c>
      <c r="O867" s="232">
        <v>44921.375</v>
      </c>
      <c r="P867" s="232"/>
      <c r="Q867" s="232"/>
      <c r="R867" s="232"/>
      <c r="S867" s="226" t="s">
        <v>8241</v>
      </c>
      <c r="T867" s="229">
        <v>44921.375</v>
      </c>
      <c r="U867" s="232"/>
      <c r="V867" s="233"/>
      <c r="W867" s="233"/>
      <c r="X867" s="226" t="s">
        <v>8160</v>
      </c>
      <c r="Y867" s="229">
        <v>44924.375</v>
      </c>
      <c r="Z867" s="232">
        <v>44924.375</v>
      </c>
      <c r="AA867" s="232"/>
      <c r="AB867" s="232"/>
      <c r="AC867" s="234"/>
      <c r="AD867" s="232"/>
      <c r="AE867" s="253" t="str">
        <f>IF($N867=マイタスク!$U$5,"作業者","")&amp;IF($S867=マイタスク!$U$5,"ピアレビュー","")&amp;IF($X867=マイタスク!$U$5,"SVレビュー","")</f>
        <v/>
      </c>
      <c r="AF867" s="252">
        <f t="shared" si="27"/>
        <v>83</v>
      </c>
      <c r="AG867" s="9" t="s">
        <v>34</v>
      </c>
    </row>
    <row r="868" spans="2:33">
      <c r="B868" s="225">
        <v>856</v>
      </c>
      <c r="C868" s="226" t="s">
        <v>544</v>
      </c>
      <c r="D868" s="227" t="s">
        <v>545</v>
      </c>
      <c r="E868" s="228" t="s">
        <v>1243</v>
      </c>
      <c r="F868" s="226" t="s">
        <v>1244</v>
      </c>
      <c r="G868" s="226" t="s">
        <v>65</v>
      </c>
      <c r="H868" s="226" t="s">
        <v>66</v>
      </c>
      <c r="I868" s="229">
        <f t="shared" si="26"/>
        <v>0</v>
      </c>
      <c r="J868" s="232"/>
      <c r="K868" s="226" t="s">
        <v>9469</v>
      </c>
      <c r="L868" s="226" t="s">
        <v>1244</v>
      </c>
      <c r="M868" s="226" t="s">
        <v>8141</v>
      </c>
      <c r="N868" s="226" t="s">
        <v>8241</v>
      </c>
      <c r="O868" s="232">
        <v>44921.375</v>
      </c>
      <c r="P868" s="232"/>
      <c r="Q868" s="232"/>
      <c r="R868" s="232"/>
      <c r="S868" s="226" t="s">
        <v>8178</v>
      </c>
      <c r="T868" s="229">
        <v>44921.375</v>
      </c>
      <c r="U868" s="232"/>
      <c r="V868" s="233"/>
      <c r="W868" s="233"/>
      <c r="X868" s="226" t="s">
        <v>8160</v>
      </c>
      <c r="Y868" s="229">
        <v>44924.375</v>
      </c>
      <c r="Z868" s="232">
        <v>44924.375</v>
      </c>
      <c r="AA868" s="232"/>
      <c r="AB868" s="232"/>
      <c r="AC868" s="234"/>
      <c r="AD868" s="232"/>
      <c r="AE868" s="253" t="str">
        <f>IF($N868=マイタスク!$U$5,"作業者","")&amp;IF($S868=マイタスク!$U$5,"ピアレビュー","")&amp;IF($X868=マイタスク!$U$5,"SVレビュー","")</f>
        <v/>
      </c>
      <c r="AF868" s="252">
        <f t="shared" si="27"/>
        <v>84</v>
      </c>
      <c r="AG868" s="9" t="s">
        <v>34</v>
      </c>
    </row>
    <row r="869" spans="2:33">
      <c r="B869" s="225">
        <v>857</v>
      </c>
      <c r="C869" s="226" t="s">
        <v>544</v>
      </c>
      <c r="D869" s="227" t="s">
        <v>545</v>
      </c>
      <c r="E869" s="228" t="s">
        <v>1245</v>
      </c>
      <c r="F869" s="226" t="s">
        <v>1246</v>
      </c>
      <c r="G869" s="226" t="s">
        <v>65</v>
      </c>
      <c r="H869" s="226" t="s">
        <v>66</v>
      </c>
      <c r="I869" s="229">
        <f t="shared" si="26"/>
        <v>0</v>
      </c>
      <c r="J869" s="232"/>
      <c r="K869" s="226" t="s">
        <v>9470</v>
      </c>
      <c r="L869" s="226" t="s">
        <v>1246</v>
      </c>
      <c r="M869" s="226" t="s">
        <v>8141</v>
      </c>
      <c r="N869" s="226" t="s">
        <v>8152</v>
      </c>
      <c r="O869" s="232">
        <v>44921.375</v>
      </c>
      <c r="P869" s="232"/>
      <c r="Q869" s="232"/>
      <c r="R869" s="232"/>
      <c r="S869" s="226" t="s">
        <v>8224</v>
      </c>
      <c r="T869" s="229">
        <v>44921.375</v>
      </c>
      <c r="U869" s="232"/>
      <c r="V869" s="233"/>
      <c r="W869" s="233"/>
      <c r="X869" s="226" t="s">
        <v>8160</v>
      </c>
      <c r="Y869" s="229">
        <v>44924.375</v>
      </c>
      <c r="Z869" s="232">
        <v>44924.375</v>
      </c>
      <c r="AA869" s="232"/>
      <c r="AB869" s="232"/>
      <c r="AC869" s="234"/>
      <c r="AD869" s="232"/>
      <c r="AE869" s="253" t="str">
        <f>IF($N869=マイタスク!$U$5,"作業者","")&amp;IF($S869=マイタスク!$U$5,"ピアレビュー","")&amp;IF($X869=マイタスク!$U$5,"SVレビュー","")</f>
        <v/>
      </c>
      <c r="AF869" s="252">
        <f t="shared" si="27"/>
        <v>85</v>
      </c>
      <c r="AG869" s="9" t="s">
        <v>34</v>
      </c>
    </row>
    <row r="870" spans="2:33">
      <c r="B870" s="225">
        <v>858</v>
      </c>
      <c r="C870" s="226" t="s">
        <v>544</v>
      </c>
      <c r="D870" s="227" t="s">
        <v>545</v>
      </c>
      <c r="E870" s="228" t="s">
        <v>1247</v>
      </c>
      <c r="F870" s="226" t="s">
        <v>1248</v>
      </c>
      <c r="G870" s="226" t="s">
        <v>65</v>
      </c>
      <c r="H870" s="226" t="s">
        <v>66</v>
      </c>
      <c r="I870" s="229">
        <f t="shared" si="26"/>
        <v>0</v>
      </c>
      <c r="J870" s="232"/>
      <c r="K870" s="226" t="s">
        <v>9471</v>
      </c>
      <c r="L870" s="226" t="s">
        <v>1248</v>
      </c>
      <c r="M870" s="226" t="s">
        <v>8141</v>
      </c>
      <c r="N870" s="226" t="s">
        <v>9338</v>
      </c>
      <c r="O870" s="232">
        <v>44921.375</v>
      </c>
      <c r="P870" s="232"/>
      <c r="Q870" s="232"/>
      <c r="R870" s="232"/>
      <c r="S870" s="226" t="s">
        <v>8178</v>
      </c>
      <c r="T870" s="229">
        <v>44921.375</v>
      </c>
      <c r="U870" s="232"/>
      <c r="V870" s="233"/>
      <c r="W870" s="233"/>
      <c r="X870" s="226" t="s">
        <v>8160</v>
      </c>
      <c r="Y870" s="229">
        <v>44924.375</v>
      </c>
      <c r="Z870" s="232">
        <v>44924.375</v>
      </c>
      <c r="AA870" s="232"/>
      <c r="AB870" s="232"/>
      <c r="AC870" s="234"/>
      <c r="AD870" s="232"/>
      <c r="AE870" s="253" t="str">
        <f>IF($N870=マイタスク!$U$5,"作業者","")&amp;IF($S870=マイタスク!$U$5,"ピアレビュー","")&amp;IF($X870=マイタスク!$U$5,"SVレビュー","")</f>
        <v/>
      </c>
      <c r="AF870" s="252">
        <f t="shared" si="27"/>
        <v>86</v>
      </c>
      <c r="AG870" s="9" t="s">
        <v>34</v>
      </c>
    </row>
    <row r="871" spans="2:33">
      <c r="B871" s="225">
        <v>859</v>
      </c>
      <c r="C871" s="226" t="s">
        <v>544</v>
      </c>
      <c r="D871" s="227" t="s">
        <v>545</v>
      </c>
      <c r="E871" s="228" t="s">
        <v>1249</v>
      </c>
      <c r="F871" s="226" t="s">
        <v>1250</v>
      </c>
      <c r="G871" s="226" t="s">
        <v>65</v>
      </c>
      <c r="H871" s="226" t="s">
        <v>66</v>
      </c>
      <c r="I871" s="229">
        <f t="shared" si="26"/>
        <v>0</v>
      </c>
      <c r="J871" s="232"/>
      <c r="K871" s="226" t="s">
        <v>9472</v>
      </c>
      <c r="L871" s="226" t="s">
        <v>1250</v>
      </c>
      <c r="M871" s="226" t="s">
        <v>8141</v>
      </c>
      <c r="N871" s="226" t="s">
        <v>8178</v>
      </c>
      <c r="O871" s="232">
        <v>44900.375</v>
      </c>
      <c r="P871" s="232"/>
      <c r="Q871" s="232"/>
      <c r="R871" s="232"/>
      <c r="S871" s="226" t="s">
        <v>8224</v>
      </c>
      <c r="T871" s="229">
        <v>44900.375</v>
      </c>
      <c r="U871" s="232"/>
      <c r="V871" s="233"/>
      <c r="W871" s="233"/>
      <c r="X871" s="226" t="s">
        <v>8160</v>
      </c>
      <c r="Y871" s="229">
        <v>44900.375</v>
      </c>
      <c r="Z871" s="232">
        <v>44904.375</v>
      </c>
      <c r="AA871" s="232"/>
      <c r="AB871" s="232"/>
      <c r="AC871" s="234"/>
      <c r="AD871" s="232"/>
      <c r="AE871" s="253" t="str">
        <f>IF($N871=マイタスク!$U$5,"作業者","")&amp;IF($S871=マイタスク!$U$5,"ピアレビュー","")&amp;IF($X871=マイタスク!$U$5,"SVレビュー","")</f>
        <v/>
      </c>
      <c r="AF871" s="252">
        <f t="shared" si="27"/>
        <v>61</v>
      </c>
      <c r="AG871" s="9" t="s">
        <v>34</v>
      </c>
    </row>
    <row r="872" spans="2:33">
      <c r="B872" s="225">
        <v>860</v>
      </c>
      <c r="C872" s="226" t="s">
        <v>544</v>
      </c>
      <c r="D872" s="227" t="s">
        <v>545</v>
      </c>
      <c r="E872" s="228" t="s">
        <v>1251</v>
      </c>
      <c r="F872" s="226" t="s">
        <v>1252</v>
      </c>
      <c r="G872" s="226" t="s">
        <v>65</v>
      </c>
      <c r="H872" s="226" t="s">
        <v>66</v>
      </c>
      <c r="I872" s="229">
        <f t="shared" si="26"/>
        <v>0</v>
      </c>
      <c r="J872" s="232"/>
      <c r="K872" s="226" t="s">
        <v>9473</v>
      </c>
      <c r="L872" s="226" t="s">
        <v>1252</v>
      </c>
      <c r="M872" s="226" t="s">
        <v>8141</v>
      </c>
      <c r="N872" s="226" t="s">
        <v>8224</v>
      </c>
      <c r="O872" s="232">
        <v>44900.375</v>
      </c>
      <c r="P872" s="232"/>
      <c r="Q872" s="232"/>
      <c r="R872" s="232"/>
      <c r="S872" s="226" t="s">
        <v>8159</v>
      </c>
      <c r="T872" s="229">
        <v>44900.375</v>
      </c>
      <c r="U872" s="232"/>
      <c r="V872" s="233"/>
      <c r="W872" s="233"/>
      <c r="X872" s="226" t="s">
        <v>8160</v>
      </c>
      <c r="Y872" s="229">
        <v>44900.375</v>
      </c>
      <c r="Z872" s="232">
        <v>44904.375</v>
      </c>
      <c r="AA872" s="232"/>
      <c r="AB872" s="232"/>
      <c r="AC872" s="234"/>
      <c r="AD872" s="232"/>
      <c r="AE872" s="253" t="str">
        <f>IF($N872=マイタスク!$U$5,"作業者","")&amp;IF($S872=マイタスク!$U$5,"ピアレビュー","")&amp;IF($X872=マイタスク!$U$5,"SVレビュー","")</f>
        <v/>
      </c>
      <c r="AF872" s="252">
        <f t="shared" si="27"/>
        <v>62</v>
      </c>
      <c r="AG872" s="9" t="s">
        <v>34</v>
      </c>
    </row>
    <row r="873" spans="2:33">
      <c r="B873" s="225">
        <v>861</v>
      </c>
      <c r="C873" s="226" t="s">
        <v>544</v>
      </c>
      <c r="D873" s="227" t="s">
        <v>545</v>
      </c>
      <c r="E873" s="228" t="s">
        <v>1253</v>
      </c>
      <c r="F873" s="226" t="s">
        <v>1254</v>
      </c>
      <c r="G873" s="226" t="s">
        <v>65</v>
      </c>
      <c r="H873" s="226" t="s">
        <v>66</v>
      </c>
      <c r="I873" s="229">
        <f t="shared" si="26"/>
        <v>0</v>
      </c>
      <c r="J873" s="232"/>
      <c r="K873" s="226" t="s">
        <v>9474</v>
      </c>
      <c r="L873" s="226" t="s">
        <v>1254</v>
      </c>
      <c r="M873" s="226" t="s">
        <v>8141</v>
      </c>
      <c r="N873" s="226" t="s">
        <v>8159</v>
      </c>
      <c r="O873" s="232">
        <v>44900.375</v>
      </c>
      <c r="P873" s="232"/>
      <c r="Q873" s="232"/>
      <c r="R873" s="232"/>
      <c r="S873" s="226" t="s">
        <v>8241</v>
      </c>
      <c r="T873" s="229">
        <v>44900.375</v>
      </c>
      <c r="U873" s="232"/>
      <c r="V873" s="233"/>
      <c r="W873" s="233"/>
      <c r="X873" s="226" t="s">
        <v>8160</v>
      </c>
      <c r="Y873" s="229">
        <v>44900.375</v>
      </c>
      <c r="Z873" s="232">
        <v>44904.375</v>
      </c>
      <c r="AA873" s="232"/>
      <c r="AB873" s="232"/>
      <c r="AC873" s="234"/>
      <c r="AD873" s="232"/>
      <c r="AE873" s="253" t="str">
        <f>IF($N873=マイタスク!$U$5,"作業者","")&amp;IF($S873=マイタスク!$U$5,"ピアレビュー","")&amp;IF($X873=マイタスク!$U$5,"SVレビュー","")</f>
        <v/>
      </c>
      <c r="AF873" s="252">
        <f t="shared" si="27"/>
        <v>63</v>
      </c>
      <c r="AG873" s="9" t="s">
        <v>34</v>
      </c>
    </row>
    <row r="874" spans="2:33">
      <c r="B874" s="225">
        <v>862</v>
      </c>
      <c r="C874" s="226" t="s">
        <v>544</v>
      </c>
      <c r="D874" s="227" t="s">
        <v>545</v>
      </c>
      <c r="E874" s="228" t="s">
        <v>1255</v>
      </c>
      <c r="F874" s="226" t="s">
        <v>1256</v>
      </c>
      <c r="G874" s="226" t="s">
        <v>65</v>
      </c>
      <c r="H874" s="226" t="s">
        <v>66</v>
      </c>
      <c r="I874" s="229">
        <f t="shared" si="26"/>
        <v>0</v>
      </c>
      <c r="J874" s="232"/>
      <c r="K874" s="226" t="s">
        <v>9475</v>
      </c>
      <c r="L874" s="226" t="s">
        <v>1256</v>
      </c>
      <c r="M874" s="226" t="s">
        <v>8141</v>
      </c>
      <c r="N874" s="226" t="s">
        <v>8241</v>
      </c>
      <c r="O874" s="232">
        <v>44900.375</v>
      </c>
      <c r="P874" s="232"/>
      <c r="Q874" s="232"/>
      <c r="R874" s="232"/>
      <c r="S874" s="226" t="s">
        <v>8178</v>
      </c>
      <c r="T874" s="229">
        <v>44900.375</v>
      </c>
      <c r="U874" s="232"/>
      <c r="V874" s="233"/>
      <c r="W874" s="233"/>
      <c r="X874" s="226" t="s">
        <v>8160</v>
      </c>
      <c r="Y874" s="229">
        <v>44900.375</v>
      </c>
      <c r="Z874" s="232">
        <v>44904.375</v>
      </c>
      <c r="AA874" s="232"/>
      <c r="AB874" s="232"/>
      <c r="AC874" s="234"/>
      <c r="AD874" s="232"/>
      <c r="AE874" s="253" t="str">
        <f>IF($N874=マイタスク!$U$5,"作業者","")&amp;IF($S874=マイタスク!$U$5,"ピアレビュー","")&amp;IF($X874=マイタスク!$U$5,"SVレビュー","")</f>
        <v/>
      </c>
      <c r="AF874" s="252">
        <f t="shared" si="27"/>
        <v>64</v>
      </c>
      <c r="AG874" s="9" t="s">
        <v>34</v>
      </c>
    </row>
    <row r="875" spans="2:33">
      <c r="B875" s="225">
        <v>863</v>
      </c>
      <c r="C875" s="226" t="s">
        <v>544</v>
      </c>
      <c r="D875" s="227" t="s">
        <v>545</v>
      </c>
      <c r="E875" s="228" t="s">
        <v>1257</v>
      </c>
      <c r="F875" s="226" t="s">
        <v>1258</v>
      </c>
      <c r="G875" s="226" t="s">
        <v>65</v>
      </c>
      <c r="H875" s="226" t="s">
        <v>66</v>
      </c>
      <c r="I875" s="229">
        <f t="shared" si="26"/>
        <v>0</v>
      </c>
      <c r="J875" s="232"/>
      <c r="K875" s="226" t="s">
        <v>9476</v>
      </c>
      <c r="L875" s="226" t="s">
        <v>1258</v>
      </c>
      <c r="M875" s="226" t="s">
        <v>8141</v>
      </c>
      <c r="N875" s="226" t="s">
        <v>8152</v>
      </c>
      <c r="O875" s="232">
        <v>44900.375</v>
      </c>
      <c r="P875" s="232"/>
      <c r="Q875" s="232"/>
      <c r="R875" s="232"/>
      <c r="S875" s="226" t="s">
        <v>8224</v>
      </c>
      <c r="T875" s="229">
        <v>44900.375</v>
      </c>
      <c r="U875" s="232"/>
      <c r="V875" s="233"/>
      <c r="W875" s="233"/>
      <c r="X875" s="226" t="s">
        <v>8160</v>
      </c>
      <c r="Y875" s="229">
        <v>44900.375</v>
      </c>
      <c r="Z875" s="232">
        <v>44904.375</v>
      </c>
      <c r="AA875" s="232"/>
      <c r="AB875" s="232"/>
      <c r="AC875" s="234"/>
      <c r="AD875" s="232"/>
      <c r="AE875" s="253" t="str">
        <f>IF($N875=マイタスク!$U$5,"作業者","")&amp;IF($S875=マイタスク!$U$5,"ピアレビュー","")&amp;IF($X875=マイタスク!$U$5,"SVレビュー","")</f>
        <v/>
      </c>
      <c r="AF875" s="252">
        <f t="shared" si="27"/>
        <v>65</v>
      </c>
      <c r="AG875" s="9" t="s">
        <v>34</v>
      </c>
    </row>
    <row r="876" spans="2:33">
      <c r="B876" s="225">
        <v>864</v>
      </c>
      <c r="C876" s="226" t="s">
        <v>544</v>
      </c>
      <c r="D876" s="227" t="s">
        <v>545</v>
      </c>
      <c r="E876" s="228" t="s">
        <v>1259</v>
      </c>
      <c r="F876" s="226" t="s">
        <v>1260</v>
      </c>
      <c r="G876" s="226" t="s">
        <v>65</v>
      </c>
      <c r="H876" s="226" t="s">
        <v>66</v>
      </c>
      <c r="I876" s="229">
        <f t="shared" si="26"/>
        <v>0</v>
      </c>
      <c r="J876" s="232"/>
      <c r="K876" s="226" t="s">
        <v>9477</v>
      </c>
      <c r="L876" s="226" t="s">
        <v>1260</v>
      </c>
      <c r="M876" s="226" t="s">
        <v>8141</v>
      </c>
      <c r="N876" s="226" t="s">
        <v>9338</v>
      </c>
      <c r="O876" s="232">
        <v>44900.375</v>
      </c>
      <c r="P876" s="232"/>
      <c r="Q876" s="232"/>
      <c r="R876" s="232"/>
      <c r="S876" s="226" t="s">
        <v>8178</v>
      </c>
      <c r="T876" s="229">
        <v>44900.375</v>
      </c>
      <c r="U876" s="232"/>
      <c r="V876" s="233"/>
      <c r="W876" s="233"/>
      <c r="X876" s="226" t="s">
        <v>8160</v>
      </c>
      <c r="Y876" s="229">
        <v>44900.375</v>
      </c>
      <c r="Z876" s="232">
        <v>44904.375</v>
      </c>
      <c r="AA876" s="232"/>
      <c r="AB876" s="232"/>
      <c r="AC876" s="234"/>
      <c r="AD876" s="232"/>
      <c r="AE876" s="253" t="str">
        <f>IF($N876=マイタスク!$U$5,"作業者","")&amp;IF($S876=マイタスク!$U$5,"ピアレビュー","")&amp;IF($X876=マイタスク!$U$5,"SVレビュー","")</f>
        <v/>
      </c>
      <c r="AF876" s="252">
        <f t="shared" si="27"/>
        <v>66</v>
      </c>
      <c r="AG876" s="9" t="s">
        <v>34</v>
      </c>
    </row>
    <row r="877" spans="2:33">
      <c r="B877" s="225">
        <v>865</v>
      </c>
      <c r="C877" s="226" t="s">
        <v>544</v>
      </c>
      <c r="D877" s="227" t="s">
        <v>545</v>
      </c>
      <c r="E877" s="228" t="s">
        <v>1261</v>
      </c>
      <c r="F877" s="226" t="s">
        <v>1262</v>
      </c>
      <c r="G877" s="226" t="s">
        <v>65</v>
      </c>
      <c r="H877" s="226" t="s">
        <v>66</v>
      </c>
      <c r="I877" s="229">
        <f t="shared" si="26"/>
        <v>0</v>
      </c>
      <c r="J877" s="232"/>
      <c r="K877" s="226" t="s">
        <v>9478</v>
      </c>
      <c r="L877" s="226" t="s">
        <v>1262</v>
      </c>
      <c r="M877" s="226" t="s">
        <v>8141</v>
      </c>
      <c r="N877" s="226" t="s">
        <v>8224</v>
      </c>
      <c r="O877" s="232">
        <v>44970.375</v>
      </c>
      <c r="P877" s="232"/>
      <c r="Q877" s="232"/>
      <c r="R877" s="232"/>
      <c r="S877" s="226" t="s">
        <v>8152</v>
      </c>
      <c r="T877" s="229">
        <v>44970.375</v>
      </c>
      <c r="U877" s="232"/>
      <c r="V877" s="233"/>
      <c r="W877" s="233"/>
      <c r="X877" s="226" t="s">
        <v>8160</v>
      </c>
      <c r="Y877" s="229">
        <v>44974.375</v>
      </c>
      <c r="Z877" s="232">
        <v>44974.375</v>
      </c>
      <c r="AA877" s="232"/>
      <c r="AB877" s="232"/>
      <c r="AC877" s="234"/>
      <c r="AD877" s="232"/>
      <c r="AE877" s="253" t="str">
        <f>IF($N877=マイタスク!$U$5,"作業者","")&amp;IF($S877=マイタスク!$U$5,"ピアレビュー","")&amp;IF($X877=マイタスク!$U$5,"SVレビュー","")</f>
        <v/>
      </c>
      <c r="AF877" s="252">
        <f t="shared" si="27"/>
        <v>150</v>
      </c>
      <c r="AG877" s="9" t="s">
        <v>34</v>
      </c>
    </row>
    <row r="878" spans="2:33">
      <c r="B878" s="225">
        <v>866</v>
      </c>
      <c r="C878" s="226" t="s">
        <v>544</v>
      </c>
      <c r="D878" s="227" t="s">
        <v>545</v>
      </c>
      <c r="E878" s="228" t="s">
        <v>1263</v>
      </c>
      <c r="F878" s="226" t="s">
        <v>1262</v>
      </c>
      <c r="G878" s="226" t="s">
        <v>65</v>
      </c>
      <c r="H878" s="226" t="s">
        <v>66</v>
      </c>
      <c r="I878" s="229">
        <f t="shared" si="26"/>
        <v>0</v>
      </c>
      <c r="J878" s="232"/>
      <c r="K878" s="226" t="s">
        <v>9479</v>
      </c>
      <c r="L878" s="226" t="s">
        <v>9480</v>
      </c>
      <c r="M878" s="226" t="s">
        <v>8141</v>
      </c>
      <c r="N878" s="226" t="s">
        <v>8159</v>
      </c>
      <c r="O878" s="232">
        <v>44970.375</v>
      </c>
      <c r="P878" s="232"/>
      <c r="Q878" s="232"/>
      <c r="R878" s="232"/>
      <c r="S878" s="226" t="s">
        <v>9338</v>
      </c>
      <c r="T878" s="229">
        <v>44970.375</v>
      </c>
      <c r="U878" s="232"/>
      <c r="V878" s="233"/>
      <c r="W878" s="233"/>
      <c r="X878" s="226" t="s">
        <v>8160</v>
      </c>
      <c r="Y878" s="229">
        <v>44974.375</v>
      </c>
      <c r="Z878" s="232">
        <v>44974.375</v>
      </c>
      <c r="AA878" s="232"/>
      <c r="AB878" s="232"/>
      <c r="AC878" s="234"/>
      <c r="AD878" s="232"/>
      <c r="AE878" s="253" t="str">
        <f>IF($N878=マイタスク!$U$5,"作業者","")&amp;IF($S878=マイタスク!$U$5,"ピアレビュー","")&amp;IF($X878=マイタスク!$U$5,"SVレビュー","")</f>
        <v/>
      </c>
      <c r="AF878" s="252">
        <f t="shared" si="27"/>
        <v>151</v>
      </c>
      <c r="AG878" s="9" t="s">
        <v>34</v>
      </c>
    </row>
    <row r="879" spans="2:33">
      <c r="B879" s="225">
        <v>867</v>
      </c>
      <c r="C879" s="226" t="s">
        <v>544</v>
      </c>
      <c r="D879" s="227" t="s">
        <v>545</v>
      </c>
      <c r="E879" s="228" t="s">
        <v>1264</v>
      </c>
      <c r="F879" s="226" t="s">
        <v>1265</v>
      </c>
      <c r="G879" s="226" t="s">
        <v>65</v>
      </c>
      <c r="H879" s="226" t="s">
        <v>66</v>
      </c>
      <c r="I879" s="229">
        <f t="shared" si="26"/>
        <v>0</v>
      </c>
      <c r="J879" s="232"/>
      <c r="K879" s="226" t="s">
        <v>9481</v>
      </c>
      <c r="L879" s="226" t="s">
        <v>1265</v>
      </c>
      <c r="M879" s="226" t="s">
        <v>8141</v>
      </c>
      <c r="N879" s="226" t="s">
        <v>8241</v>
      </c>
      <c r="O879" s="232">
        <v>44970.375</v>
      </c>
      <c r="P879" s="232"/>
      <c r="Q879" s="232"/>
      <c r="R879" s="232"/>
      <c r="S879" s="226" t="s">
        <v>8224</v>
      </c>
      <c r="T879" s="229">
        <v>44970.375</v>
      </c>
      <c r="U879" s="232"/>
      <c r="V879" s="233"/>
      <c r="W879" s="233"/>
      <c r="X879" s="226" t="s">
        <v>8160</v>
      </c>
      <c r="Y879" s="229">
        <v>44974.375</v>
      </c>
      <c r="Z879" s="232">
        <v>44974.375</v>
      </c>
      <c r="AA879" s="232"/>
      <c r="AB879" s="232"/>
      <c r="AC879" s="234"/>
      <c r="AD879" s="232"/>
      <c r="AE879" s="253" t="str">
        <f>IF($N879=マイタスク!$U$5,"作業者","")&amp;IF($S879=マイタスク!$U$5,"ピアレビュー","")&amp;IF($X879=マイタスク!$U$5,"SVレビュー","")</f>
        <v/>
      </c>
      <c r="AF879" s="252">
        <f t="shared" si="27"/>
        <v>152</v>
      </c>
      <c r="AG879" s="9" t="s">
        <v>34</v>
      </c>
    </row>
    <row r="880" spans="2:33">
      <c r="B880" s="225">
        <v>868</v>
      </c>
      <c r="C880" s="226" t="s">
        <v>544</v>
      </c>
      <c r="D880" s="227" t="s">
        <v>545</v>
      </c>
      <c r="E880" s="228" t="s">
        <v>1266</v>
      </c>
      <c r="F880" s="226" t="s">
        <v>1267</v>
      </c>
      <c r="G880" s="226" t="s">
        <v>65</v>
      </c>
      <c r="H880" s="226" t="s">
        <v>66</v>
      </c>
      <c r="I880" s="229">
        <f t="shared" si="26"/>
        <v>0</v>
      </c>
      <c r="J880" s="232"/>
      <c r="K880" s="226" t="s">
        <v>9482</v>
      </c>
      <c r="L880" s="226" t="s">
        <v>1267</v>
      </c>
      <c r="M880" s="226" t="s">
        <v>8141</v>
      </c>
      <c r="N880" s="226" t="s">
        <v>8152</v>
      </c>
      <c r="O880" s="232">
        <v>44970.375</v>
      </c>
      <c r="P880" s="232"/>
      <c r="Q880" s="232"/>
      <c r="R880" s="232"/>
      <c r="S880" s="226" t="s">
        <v>8241</v>
      </c>
      <c r="T880" s="229">
        <v>44970.375</v>
      </c>
      <c r="U880" s="232"/>
      <c r="V880" s="233"/>
      <c r="W880" s="233"/>
      <c r="X880" s="226" t="s">
        <v>8160</v>
      </c>
      <c r="Y880" s="229">
        <v>44974.375</v>
      </c>
      <c r="Z880" s="232">
        <v>44974.375</v>
      </c>
      <c r="AA880" s="232"/>
      <c r="AB880" s="232"/>
      <c r="AC880" s="234"/>
      <c r="AD880" s="232"/>
      <c r="AE880" s="253" t="str">
        <f>IF($N880=マイタスク!$U$5,"作業者","")&amp;IF($S880=マイタスク!$U$5,"ピアレビュー","")&amp;IF($X880=マイタスク!$U$5,"SVレビュー","")</f>
        <v/>
      </c>
      <c r="AF880" s="252">
        <f t="shared" si="27"/>
        <v>153</v>
      </c>
      <c r="AG880" s="9" t="s">
        <v>34</v>
      </c>
    </row>
    <row r="881" spans="2:33">
      <c r="B881" s="225">
        <v>869</v>
      </c>
      <c r="C881" s="226" t="s">
        <v>544</v>
      </c>
      <c r="D881" s="227" t="s">
        <v>545</v>
      </c>
      <c r="E881" s="228" t="s">
        <v>1268</v>
      </c>
      <c r="F881" s="226" t="s">
        <v>1269</v>
      </c>
      <c r="G881" s="226" t="s">
        <v>65</v>
      </c>
      <c r="H881" s="226" t="s">
        <v>66</v>
      </c>
      <c r="I881" s="229">
        <f t="shared" si="26"/>
        <v>0</v>
      </c>
      <c r="J881" s="232"/>
      <c r="K881" s="226" t="s">
        <v>9483</v>
      </c>
      <c r="L881" s="226" t="s">
        <v>1269</v>
      </c>
      <c r="M881" s="226" t="s">
        <v>8141</v>
      </c>
      <c r="N881" s="226" t="s">
        <v>9338</v>
      </c>
      <c r="O881" s="232">
        <v>44970.375</v>
      </c>
      <c r="P881" s="232"/>
      <c r="Q881" s="232"/>
      <c r="R881" s="232"/>
      <c r="S881" s="226" t="s">
        <v>8159</v>
      </c>
      <c r="T881" s="229">
        <v>44970.375</v>
      </c>
      <c r="U881" s="232"/>
      <c r="V881" s="233"/>
      <c r="W881" s="233"/>
      <c r="X881" s="226" t="s">
        <v>8160</v>
      </c>
      <c r="Y881" s="229">
        <v>44974.375</v>
      </c>
      <c r="Z881" s="232">
        <v>44974.375</v>
      </c>
      <c r="AA881" s="232"/>
      <c r="AB881" s="232"/>
      <c r="AC881" s="234"/>
      <c r="AD881" s="232"/>
      <c r="AE881" s="253" t="str">
        <f>IF($N881=マイタスク!$U$5,"作業者","")&amp;IF($S881=マイタスク!$U$5,"ピアレビュー","")&amp;IF($X881=マイタスク!$U$5,"SVレビュー","")</f>
        <v/>
      </c>
      <c r="AF881" s="252">
        <f t="shared" si="27"/>
        <v>154</v>
      </c>
      <c r="AG881" s="9" t="s">
        <v>34</v>
      </c>
    </row>
    <row r="882" spans="2:33">
      <c r="B882" s="225">
        <v>870</v>
      </c>
      <c r="C882" s="226" t="s">
        <v>544</v>
      </c>
      <c r="D882" s="227" t="s">
        <v>545</v>
      </c>
      <c r="E882" s="228" t="s">
        <v>1270</v>
      </c>
      <c r="F882" s="226" t="s">
        <v>1271</v>
      </c>
      <c r="G882" s="226" t="s">
        <v>65</v>
      </c>
      <c r="H882" s="226" t="s">
        <v>66</v>
      </c>
      <c r="I882" s="229">
        <f t="shared" si="26"/>
        <v>0</v>
      </c>
      <c r="J882" s="232"/>
      <c r="K882" s="226" t="s">
        <v>9484</v>
      </c>
      <c r="L882" s="226" t="s">
        <v>1271</v>
      </c>
      <c r="M882" s="226" t="s">
        <v>8141</v>
      </c>
      <c r="N882" s="226" t="s">
        <v>8178</v>
      </c>
      <c r="O882" s="232">
        <v>44977.375</v>
      </c>
      <c r="P882" s="232"/>
      <c r="Q882" s="232"/>
      <c r="R882" s="232"/>
      <c r="S882" s="226" t="s">
        <v>8152</v>
      </c>
      <c r="T882" s="229">
        <v>44977.375</v>
      </c>
      <c r="U882" s="232"/>
      <c r="V882" s="233"/>
      <c r="W882" s="233"/>
      <c r="X882" s="226" t="s">
        <v>8160</v>
      </c>
      <c r="Y882" s="229">
        <v>44981.375</v>
      </c>
      <c r="Z882" s="232">
        <v>44981.375</v>
      </c>
      <c r="AA882" s="232"/>
      <c r="AB882" s="232"/>
      <c r="AC882" s="234"/>
      <c r="AD882" s="232"/>
      <c r="AE882" s="253" t="str">
        <f>IF($N882=マイタスク!$U$5,"作業者","")&amp;IF($S882=マイタスク!$U$5,"ピアレビュー","")&amp;IF($X882=マイタスク!$U$5,"SVレビュー","")</f>
        <v/>
      </c>
      <c r="AF882" s="252">
        <f t="shared" si="27"/>
        <v>163</v>
      </c>
      <c r="AG882" s="9" t="s">
        <v>34</v>
      </c>
    </row>
    <row r="883" spans="2:33">
      <c r="B883" s="225">
        <v>871</v>
      </c>
      <c r="C883" s="226" t="s">
        <v>544</v>
      </c>
      <c r="D883" s="227" t="s">
        <v>545</v>
      </c>
      <c r="E883" s="228" t="s">
        <v>1272</v>
      </c>
      <c r="F883" s="226" t="s">
        <v>1273</v>
      </c>
      <c r="G883" s="226" t="s">
        <v>65</v>
      </c>
      <c r="H883" s="226" t="s">
        <v>66</v>
      </c>
      <c r="I883" s="229">
        <f t="shared" si="26"/>
        <v>0</v>
      </c>
      <c r="J883" s="232"/>
      <c r="K883" s="226" t="s">
        <v>9485</v>
      </c>
      <c r="L883" s="226" t="s">
        <v>1273</v>
      </c>
      <c r="M883" s="226" t="s">
        <v>8141</v>
      </c>
      <c r="N883" s="226" t="s">
        <v>8224</v>
      </c>
      <c r="O883" s="232">
        <v>44977.375</v>
      </c>
      <c r="P883" s="232"/>
      <c r="Q883" s="232"/>
      <c r="R883" s="232"/>
      <c r="S883" s="226" t="s">
        <v>8178</v>
      </c>
      <c r="T883" s="229">
        <v>44977.375</v>
      </c>
      <c r="U883" s="232"/>
      <c r="V883" s="233"/>
      <c r="W883" s="233"/>
      <c r="X883" s="226" t="s">
        <v>8160</v>
      </c>
      <c r="Y883" s="229">
        <v>44981.375</v>
      </c>
      <c r="Z883" s="232">
        <v>44981.375</v>
      </c>
      <c r="AA883" s="232"/>
      <c r="AB883" s="232"/>
      <c r="AC883" s="234"/>
      <c r="AD883" s="232"/>
      <c r="AE883" s="253" t="str">
        <f>IF($N883=マイタスク!$U$5,"作業者","")&amp;IF($S883=マイタスク!$U$5,"ピアレビュー","")&amp;IF($X883=マイタスク!$U$5,"SVレビュー","")</f>
        <v/>
      </c>
      <c r="AF883" s="252">
        <f t="shared" si="27"/>
        <v>165</v>
      </c>
      <c r="AG883" s="9" t="s">
        <v>34</v>
      </c>
    </row>
    <row r="884" spans="2:33">
      <c r="B884" s="225">
        <v>872</v>
      </c>
      <c r="C884" s="226" t="s">
        <v>544</v>
      </c>
      <c r="D884" s="227" t="s">
        <v>545</v>
      </c>
      <c r="E884" s="228" t="s">
        <v>1274</v>
      </c>
      <c r="F884" s="226" t="s">
        <v>1275</v>
      </c>
      <c r="G884" s="226" t="s">
        <v>65</v>
      </c>
      <c r="H884" s="226" t="s">
        <v>66</v>
      </c>
      <c r="I884" s="229">
        <f t="shared" si="26"/>
        <v>0</v>
      </c>
      <c r="J884" s="232"/>
      <c r="K884" s="226" t="s">
        <v>9486</v>
      </c>
      <c r="L884" s="226" t="s">
        <v>1275</v>
      </c>
      <c r="M884" s="226" t="s">
        <v>8141</v>
      </c>
      <c r="N884" s="226" t="s">
        <v>8159</v>
      </c>
      <c r="O884" s="232">
        <v>44977.375</v>
      </c>
      <c r="P884" s="232"/>
      <c r="Q884" s="232"/>
      <c r="R884" s="232"/>
      <c r="S884" s="226" t="s">
        <v>8224</v>
      </c>
      <c r="T884" s="229">
        <v>44977.375</v>
      </c>
      <c r="U884" s="232"/>
      <c r="V884" s="233"/>
      <c r="W884" s="233"/>
      <c r="X884" s="226" t="s">
        <v>8160</v>
      </c>
      <c r="Y884" s="229">
        <v>44981.375</v>
      </c>
      <c r="Z884" s="232">
        <v>44981.375</v>
      </c>
      <c r="AA884" s="232"/>
      <c r="AB884" s="232"/>
      <c r="AC884" s="234"/>
      <c r="AD884" s="232"/>
      <c r="AE884" s="253" t="str">
        <f>IF($N884=マイタスク!$U$5,"作業者","")&amp;IF($S884=マイタスク!$U$5,"ピアレビュー","")&amp;IF($X884=マイタスク!$U$5,"SVレビュー","")</f>
        <v/>
      </c>
      <c r="AF884" s="252">
        <f t="shared" si="27"/>
        <v>166</v>
      </c>
      <c r="AG884" s="9" t="s">
        <v>34</v>
      </c>
    </row>
    <row r="885" spans="2:33">
      <c r="B885" s="225">
        <v>873</v>
      </c>
      <c r="C885" s="226" t="s">
        <v>544</v>
      </c>
      <c r="D885" s="227" t="s">
        <v>545</v>
      </c>
      <c r="E885" s="228" t="s">
        <v>1276</v>
      </c>
      <c r="F885" s="226" t="s">
        <v>1277</v>
      </c>
      <c r="G885" s="226" t="s">
        <v>65</v>
      </c>
      <c r="H885" s="226" t="s">
        <v>66</v>
      </c>
      <c r="I885" s="229">
        <f t="shared" si="26"/>
        <v>0</v>
      </c>
      <c r="J885" s="232"/>
      <c r="K885" s="226" t="s">
        <v>9487</v>
      </c>
      <c r="L885" s="226" t="s">
        <v>1277</v>
      </c>
      <c r="M885" s="226" t="s">
        <v>8141</v>
      </c>
      <c r="N885" s="226" t="s">
        <v>8241</v>
      </c>
      <c r="O885" s="232">
        <v>44977.375</v>
      </c>
      <c r="P885" s="232"/>
      <c r="Q885" s="232"/>
      <c r="R885" s="232"/>
      <c r="S885" s="226" t="s">
        <v>8159</v>
      </c>
      <c r="T885" s="229">
        <v>44977.375</v>
      </c>
      <c r="U885" s="232"/>
      <c r="V885" s="233"/>
      <c r="W885" s="233"/>
      <c r="X885" s="226" t="s">
        <v>8160</v>
      </c>
      <c r="Y885" s="229">
        <v>44981.375</v>
      </c>
      <c r="Z885" s="232">
        <v>44981.375</v>
      </c>
      <c r="AA885" s="232"/>
      <c r="AB885" s="232"/>
      <c r="AC885" s="234"/>
      <c r="AD885" s="232"/>
      <c r="AE885" s="253" t="str">
        <f>IF($N885=マイタスク!$U$5,"作業者","")&amp;IF($S885=マイタスク!$U$5,"ピアレビュー","")&amp;IF($X885=マイタスク!$U$5,"SVレビュー","")</f>
        <v/>
      </c>
      <c r="AF885" s="252">
        <f t="shared" si="27"/>
        <v>167</v>
      </c>
      <c r="AG885" s="9" t="s">
        <v>34</v>
      </c>
    </row>
    <row r="886" spans="2:33">
      <c r="B886" s="225">
        <v>874</v>
      </c>
      <c r="C886" s="226" t="s">
        <v>544</v>
      </c>
      <c r="D886" s="227" t="s">
        <v>545</v>
      </c>
      <c r="E886" s="228" t="s">
        <v>1278</v>
      </c>
      <c r="F886" s="226" t="s">
        <v>1279</v>
      </c>
      <c r="G886" s="226" t="s">
        <v>65</v>
      </c>
      <c r="H886" s="226" t="s">
        <v>66</v>
      </c>
      <c r="I886" s="229">
        <f t="shared" si="26"/>
        <v>0</v>
      </c>
      <c r="J886" s="232"/>
      <c r="K886" s="226" t="s">
        <v>9488</v>
      </c>
      <c r="L886" s="226" t="s">
        <v>1279</v>
      </c>
      <c r="M886" s="226" t="s">
        <v>8141</v>
      </c>
      <c r="N886" s="226" t="s">
        <v>8152</v>
      </c>
      <c r="O886" s="232">
        <v>44977.375</v>
      </c>
      <c r="P886" s="232"/>
      <c r="Q886" s="232"/>
      <c r="R886" s="232"/>
      <c r="S886" s="226" t="s">
        <v>8241</v>
      </c>
      <c r="T886" s="229">
        <v>44977.375</v>
      </c>
      <c r="U886" s="232"/>
      <c r="V886" s="233"/>
      <c r="W886" s="233"/>
      <c r="X886" s="226" t="s">
        <v>8160</v>
      </c>
      <c r="Y886" s="229">
        <v>44981.375</v>
      </c>
      <c r="Z886" s="232">
        <v>44981.375</v>
      </c>
      <c r="AA886" s="232"/>
      <c r="AB886" s="232"/>
      <c r="AC886" s="234"/>
      <c r="AD886" s="232"/>
      <c r="AE886" s="253" t="str">
        <f>IF($N886=マイタスク!$U$5,"作業者","")&amp;IF($S886=マイタスク!$U$5,"ピアレビュー","")&amp;IF($X886=マイタスク!$U$5,"SVレビュー","")</f>
        <v/>
      </c>
      <c r="AF886" s="252">
        <f t="shared" si="27"/>
        <v>168</v>
      </c>
      <c r="AG886" s="9" t="s">
        <v>34</v>
      </c>
    </row>
    <row r="887" spans="2:33">
      <c r="B887" s="225">
        <v>875</v>
      </c>
      <c r="C887" s="226" t="s">
        <v>544</v>
      </c>
      <c r="D887" s="227" t="s">
        <v>545</v>
      </c>
      <c r="E887" s="228" t="s">
        <v>1280</v>
      </c>
      <c r="F887" s="226" t="s">
        <v>1281</v>
      </c>
      <c r="G887" s="226" t="s">
        <v>65</v>
      </c>
      <c r="H887" s="226" t="s">
        <v>66</v>
      </c>
      <c r="I887" s="229">
        <f t="shared" si="26"/>
        <v>0</v>
      </c>
      <c r="J887" s="232"/>
      <c r="K887" s="226" t="s">
        <v>9489</v>
      </c>
      <c r="L887" s="226" t="s">
        <v>1281</v>
      </c>
      <c r="M887" s="226" t="s">
        <v>8141</v>
      </c>
      <c r="N887" s="226" t="s">
        <v>8178</v>
      </c>
      <c r="O887" s="232">
        <v>44984.375</v>
      </c>
      <c r="P887" s="232"/>
      <c r="Q887" s="232"/>
      <c r="R887" s="232"/>
      <c r="S887" s="226" t="s">
        <v>8241</v>
      </c>
      <c r="T887" s="229">
        <v>44984.375</v>
      </c>
      <c r="U887" s="232"/>
      <c r="V887" s="233"/>
      <c r="W887" s="233"/>
      <c r="X887" s="226" t="s">
        <v>8160</v>
      </c>
      <c r="Y887" s="229">
        <v>44988.375</v>
      </c>
      <c r="Z887" s="232">
        <v>44988.375</v>
      </c>
      <c r="AA887" s="232"/>
      <c r="AB887" s="232"/>
      <c r="AC887" s="234"/>
      <c r="AD887" s="232"/>
      <c r="AE887" s="253" t="str">
        <f>IF($N887=マイタスク!$U$5,"作業者","")&amp;IF($S887=マイタスク!$U$5,"ピアレビュー","")&amp;IF($X887=マイタスク!$U$5,"SVレビュー","")</f>
        <v/>
      </c>
      <c r="AF887" s="252">
        <f t="shared" si="27"/>
        <v>179</v>
      </c>
      <c r="AG887" s="9" t="s">
        <v>34</v>
      </c>
    </row>
    <row r="888" spans="2:33">
      <c r="B888" s="225">
        <v>876</v>
      </c>
      <c r="C888" s="226" t="s">
        <v>544</v>
      </c>
      <c r="D888" s="227" t="s">
        <v>545</v>
      </c>
      <c r="E888" s="228" t="s">
        <v>1282</v>
      </c>
      <c r="F888" s="226" t="s">
        <v>1283</v>
      </c>
      <c r="G888" s="226" t="s">
        <v>65</v>
      </c>
      <c r="H888" s="226" t="s">
        <v>66</v>
      </c>
      <c r="I888" s="229">
        <f t="shared" si="26"/>
        <v>0</v>
      </c>
      <c r="J888" s="232"/>
      <c r="K888" s="226" t="s">
        <v>9490</v>
      </c>
      <c r="L888" s="226" t="s">
        <v>1283</v>
      </c>
      <c r="M888" s="226" t="s">
        <v>8141</v>
      </c>
      <c r="N888" s="226" t="s">
        <v>8224</v>
      </c>
      <c r="O888" s="232">
        <v>44984.375</v>
      </c>
      <c r="P888" s="232"/>
      <c r="Q888" s="232"/>
      <c r="R888" s="232"/>
      <c r="S888" s="226" t="s">
        <v>8152</v>
      </c>
      <c r="T888" s="229">
        <v>44984.375</v>
      </c>
      <c r="U888" s="232"/>
      <c r="V888" s="233"/>
      <c r="W888" s="233"/>
      <c r="X888" s="226" t="s">
        <v>8160</v>
      </c>
      <c r="Y888" s="229">
        <v>44988.375</v>
      </c>
      <c r="Z888" s="232">
        <v>44988.375</v>
      </c>
      <c r="AA888" s="232"/>
      <c r="AB888" s="232"/>
      <c r="AC888" s="234"/>
      <c r="AD888" s="232"/>
      <c r="AE888" s="253" t="str">
        <f>IF($N888=マイタスク!$U$5,"作業者","")&amp;IF($S888=マイタスク!$U$5,"ピアレビュー","")&amp;IF($X888=マイタスク!$U$5,"SVレビュー","")</f>
        <v/>
      </c>
      <c r="AF888" s="252">
        <f t="shared" si="27"/>
        <v>180</v>
      </c>
      <c r="AG888" s="9" t="s">
        <v>34</v>
      </c>
    </row>
    <row r="889" spans="2:33">
      <c r="B889" s="225">
        <v>877</v>
      </c>
      <c r="C889" s="226" t="s">
        <v>544</v>
      </c>
      <c r="D889" s="227" t="s">
        <v>545</v>
      </c>
      <c r="E889" s="228" t="s">
        <v>1284</v>
      </c>
      <c r="F889" s="226" t="s">
        <v>1285</v>
      </c>
      <c r="G889" s="226" t="s">
        <v>65</v>
      </c>
      <c r="H889" s="226" t="s">
        <v>66</v>
      </c>
      <c r="I889" s="229">
        <f t="shared" si="26"/>
        <v>0</v>
      </c>
      <c r="J889" s="232"/>
      <c r="K889" s="226" t="s">
        <v>9491</v>
      </c>
      <c r="L889" s="226" t="s">
        <v>1285</v>
      </c>
      <c r="M889" s="226" t="s">
        <v>8141</v>
      </c>
      <c r="N889" s="226" t="s">
        <v>8159</v>
      </c>
      <c r="O889" s="232">
        <v>44984.375</v>
      </c>
      <c r="P889" s="232"/>
      <c r="Q889" s="232"/>
      <c r="R889" s="232"/>
      <c r="S889" s="226" t="s">
        <v>8178</v>
      </c>
      <c r="T889" s="229">
        <v>44984.375</v>
      </c>
      <c r="U889" s="232"/>
      <c r="V889" s="233"/>
      <c r="W889" s="233"/>
      <c r="X889" s="226" t="s">
        <v>8160</v>
      </c>
      <c r="Y889" s="229">
        <v>44988.375</v>
      </c>
      <c r="Z889" s="232">
        <v>44988.375</v>
      </c>
      <c r="AA889" s="232"/>
      <c r="AB889" s="232"/>
      <c r="AC889" s="234"/>
      <c r="AD889" s="232"/>
      <c r="AE889" s="253" t="str">
        <f>IF($N889=マイタスク!$U$5,"作業者","")&amp;IF($S889=マイタスク!$U$5,"ピアレビュー","")&amp;IF($X889=マイタスク!$U$5,"SVレビュー","")</f>
        <v/>
      </c>
      <c r="AF889" s="252">
        <f t="shared" si="27"/>
        <v>181</v>
      </c>
      <c r="AG889" s="9" t="s">
        <v>34</v>
      </c>
    </row>
    <row r="890" spans="2:33">
      <c r="B890" s="225">
        <v>878</v>
      </c>
      <c r="C890" s="226" t="s">
        <v>544</v>
      </c>
      <c r="D890" s="227" t="s">
        <v>545</v>
      </c>
      <c r="E890" s="228" t="s">
        <v>1286</v>
      </c>
      <c r="F890" s="226" t="s">
        <v>1287</v>
      </c>
      <c r="G890" s="226" t="s">
        <v>65</v>
      </c>
      <c r="H890" s="226" t="s">
        <v>66</v>
      </c>
      <c r="I890" s="229">
        <f t="shared" si="26"/>
        <v>0</v>
      </c>
      <c r="J890" s="232"/>
      <c r="K890" s="226" t="s">
        <v>9492</v>
      </c>
      <c r="L890" s="226" t="s">
        <v>1287</v>
      </c>
      <c r="M890" s="226" t="s">
        <v>8141</v>
      </c>
      <c r="N890" s="226" t="s">
        <v>8241</v>
      </c>
      <c r="O890" s="232">
        <v>44984.375</v>
      </c>
      <c r="P890" s="232"/>
      <c r="Q890" s="232"/>
      <c r="R890" s="232"/>
      <c r="S890" s="226" t="s">
        <v>8224</v>
      </c>
      <c r="T890" s="229">
        <v>44984.375</v>
      </c>
      <c r="U890" s="232"/>
      <c r="V890" s="233"/>
      <c r="W890" s="233"/>
      <c r="X890" s="226" t="s">
        <v>8160</v>
      </c>
      <c r="Y890" s="229">
        <v>44988.375</v>
      </c>
      <c r="Z890" s="232">
        <v>44988.375</v>
      </c>
      <c r="AA890" s="232"/>
      <c r="AB890" s="232"/>
      <c r="AC890" s="234"/>
      <c r="AD890" s="232"/>
      <c r="AE890" s="253" t="str">
        <f>IF($N890=マイタスク!$U$5,"作業者","")&amp;IF($S890=マイタスク!$U$5,"ピアレビュー","")&amp;IF($X890=マイタスク!$U$5,"SVレビュー","")</f>
        <v/>
      </c>
      <c r="AF890" s="252">
        <f t="shared" si="27"/>
        <v>182</v>
      </c>
      <c r="AG890" s="9" t="s">
        <v>34</v>
      </c>
    </row>
    <row r="891" spans="2:33">
      <c r="B891" s="225">
        <v>879</v>
      </c>
      <c r="C891" s="226" t="s">
        <v>544</v>
      </c>
      <c r="D891" s="227" t="s">
        <v>545</v>
      </c>
      <c r="E891" s="228" t="s">
        <v>1288</v>
      </c>
      <c r="F891" s="226" t="s">
        <v>1289</v>
      </c>
      <c r="G891" s="226" t="s">
        <v>65</v>
      </c>
      <c r="H891" s="226" t="s">
        <v>66</v>
      </c>
      <c r="I891" s="229">
        <f t="shared" si="26"/>
        <v>0</v>
      </c>
      <c r="J891" s="232"/>
      <c r="K891" s="226" t="s">
        <v>9493</v>
      </c>
      <c r="L891" s="226" t="s">
        <v>1289</v>
      </c>
      <c r="M891" s="226" t="s">
        <v>8141</v>
      </c>
      <c r="N891" s="226" t="s">
        <v>8152</v>
      </c>
      <c r="O891" s="232">
        <v>44984.375</v>
      </c>
      <c r="P891" s="232"/>
      <c r="Q891" s="232"/>
      <c r="R891" s="232"/>
      <c r="S891" s="226" t="s">
        <v>8159</v>
      </c>
      <c r="T891" s="229">
        <v>44984.375</v>
      </c>
      <c r="U891" s="232"/>
      <c r="V891" s="233"/>
      <c r="W891" s="233"/>
      <c r="X891" s="226" t="s">
        <v>8160</v>
      </c>
      <c r="Y891" s="229">
        <v>44988.375</v>
      </c>
      <c r="Z891" s="232">
        <v>44988.375</v>
      </c>
      <c r="AA891" s="232"/>
      <c r="AB891" s="232"/>
      <c r="AC891" s="234"/>
      <c r="AD891" s="232"/>
      <c r="AE891" s="253" t="str">
        <f>IF($N891=マイタスク!$U$5,"作業者","")&amp;IF($S891=マイタスク!$U$5,"ピアレビュー","")&amp;IF($X891=マイタスク!$U$5,"SVレビュー","")</f>
        <v/>
      </c>
      <c r="AF891" s="252">
        <f t="shared" si="27"/>
        <v>183</v>
      </c>
      <c r="AG891" s="9" t="s">
        <v>34</v>
      </c>
    </row>
    <row r="892" spans="2:33">
      <c r="B892" s="225">
        <v>880</v>
      </c>
      <c r="C892" s="226" t="s">
        <v>544</v>
      </c>
      <c r="D892" s="227" t="s">
        <v>545</v>
      </c>
      <c r="E892" s="228" t="s">
        <v>1290</v>
      </c>
      <c r="F892" s="226" t="s">
        <v>1291</v>
      </c>
      <c r="G892" s="226" t="s">
        <v>65</v>
      </c>
      <c r="H892" s="226" t="s">
        <v>66</v>
      </c>
      <c r="I892" s="229">
        <f t="shared" si="26"/>
        <v>0</v>
      </c>
      <c r="J892" s="232"/>
      <c r="K892" s="226" t="s">
        <v>9494</v>
      </c>
      <c r="L892" s="226" t="s">
        <v>1291</v>
      </c>
      <c r="M892" s="226" t="s">
        <v>8141</v>
      </c>
      <c r="N892" s="226" t="s">
        <v>8178</v>
      </c>
      <c r="O892" s="232">
        <v>44963.375</v>
      </c>
      <c r="P892" s="232"/>
      <c r="Q892" s="232"/>
      <c r="R892" s="232"/>
      <c r="S892" s="226" t="s">
        <v>8152</v>
      </c>
      <c r="T892" s="229">
        <v>44963.375</v>
      </c>
      <c r="U892" s="232"/>
      <c r="V892" s="233"/>
      <c r="W892" s="233"/>
      <c r="X892" s="226" t="s">
        <v>8160</v>
      </c>
      <c r="Y892" s="229">
        <v>44967.375</v>
      </c>
      <c r="Z892" s="232">
        <v>44967.375</v>
      </c>
      <c r="AA892" s="232"/>
      <c r="AB892" s="232"/>
      <c r="AC892" s="234"/>
      <c r="AD892" s="232"/>
      <c r="AE892" s="253" t="str">
        <f>IF($N892=マイタスク!$U$5,"作業者","")&amp;IF($S892=マイタスク!$U$5,"ピアレビュー","")&amp;IF($X892=マイタスク!$U$5,"SVレビュー","")</f>
        <v/>
      </c>
      <c r="AF892" s="252">
        <f t="shared" si="27"/>
        <v>136</v>
      </c>
      <c r="AG892" s="9" t="s">
        <v>34</v>
      </c>
    </row>
    <row r="893" spans="2:33">
      <c r="B893" s="225">
        <v>881</v>
      </c>
      <c r="C893" s="226" t="s">
        <v>544</v>
      </c>
      <c r="D893" s="227" t="s">
        <v>545</v>
      </c>
      <c r="E893" s="228" t="s">
        <v>1292</v>
      </c>
      <c r="F893" s="226" t="s">
        <v>1291</v>
      </c>
      <c r="G893" s="226" t="s">
        <v>65</v>
      </c>
      <c r="H893" s="226" t="s">
        <v>66</v>
      </c>
      <c r="I893" s="229">
        <f t="shared" si="26"/>
        <v>0</v>
      </c>
      <c r="J893" s="232"/>
      <c r="K893" s="226" t="s">
        <v>9495</v>
      </c>
      <c r="L893" s="226" t="s">
        <v>9496</v>
      </c>
      <c r="M893" s="226" t="s">
        <v>8141</v>
      </c>
      <c r="N893" s="226" t="s">
        <v>8178</v>
      </c>
      <c r="O893" s="232">
        <v>44970.375</v>
      </c>
      <c r="P893" s="232"/>
      <c r="Q893" s="232"/>
      <c r="R893" s="232"/>
      <c r="S893" s="226" t="s">
        <v>8159</v>
      </c>
      <c r="T893" s="229">
        <v>44970.375</v>
      </c>
      <c r="U893" s="232"/>
      <c r="V893" s="233"/>
      <c r="W893" s="233"/>
      <c r="X893" s="226" t="s">
        <v>8160</v>
      </c>
      <c r="Y893" s="229">
        <v>44974.375</v>
      </c>
      <c r="Z893" s="232">
        <v>44974.375</v>
      </c>
      <c r="AA893" s="232"/>
      <c r="AB893" s="232"/>
      <c r="AC893" s="234"/>
      <c r="AD893" s="232"/>
      <c r="AE893" s="253" t="str">
        <f>IF($N893=マイタスク!$U$5,"作業者","")&amp;IF($S893=マイタスク!$U$5,"ピアレビュー","")&amp;IF($X893=マイタスク!$U$5,"SVレビュー","")</f>
        <v/>
      </c>
      <c r="AF893" s="252">
        <f t="shared" si="27"/>
        <v>149</v>
      </c>
      <c r="AG893" s="9" t="s">
        <v>34</v>
      </c>
    </row>
    <row r="894" spans="2:33">
      <c r="B894" s="225">
        <v>882</v>
      </c>
      <c r="C894" s="226" t="s">
        <v>544</v>
      </c>
      <c r="D894" s="227" t="s">
        <v>545</v>
      </c>
      <c r="E894" s="228" t="s">
        <v>1293</v>
      </c>
      <c r="F894" s="226" t="s">
        <v>1294</v>
      </c>
      <c r="G894" s="226" t="s">
        <v>65</v>
      </c>
      <c r="H894" s="226" t="s">
        <v>66</v>
      </c>
      <c r="I894" s="229">
        <f t="shared" si="26"/>
        <v>0</v>
      </c>
      <c r="J894" s="232"/>
      <c r="K894" s="226" t="s">
        <v>9497</v>
      </c>
      <c r="L894" s="226" t="s">
        <v>1294</v>
      </c>
      <c r="M894" s="226" t="s">
        <v>8141</v>
      </c>
      <c r="N894" s="226" t="s">
        <v>8224</v>
      </c>
      <c r="O894" s="232">
        <v>44963.375</v>
      </c>
      <c r="P894" s="232"/>
      <c r="Q894" s="232"/>
      <c r="R894" s="232"/>
      <c r="S894" s="226" t="s">
        <v>8241</v>
      </c>
      <c r="T894" s="229">
        <v>44963.375</v>
      </c>
      <c r="U894" s="232"/>
      <c r="V894" s="233"/>
      <c r="W894" s="233"/>
      <c r="X894" s="226" t="s">
        <v>8160</v>
      </c>
      <c r="Y894" s="229">
        <v>44967.375</v>
      </c>
      <c r="Z894" s="232">
        <v>44967.375</v>
      </c>
      <c r="AA894" s="232"/>
      <c r="AB894" s="232"/>
      <c r="AC894" s="234"/>
      <c r="AD894" s="232"/>
      <c r="AE894" s="253" t="str">
        <f>IF($N894=マイタスク!$U$5,"作業者","")&amp;IF($S894=マイタスク!$U$5,"ピアレビュー","")&amp;IF($X894=マイタスク!$U$5,"SVレビュー","")</f>
        <v/>
      </c>
      <c r="AF894" s="252">
        <f t="shared" si="27"/>
        <v>137</v>
      </c>
      <c r="AG894" s="9" t="s">
        <v>34</v>
      </c>
    </row>
    <row r="895" spans="2:33">
      <c r="B895" s="225">
        <v>883</v>
      </c>
      <c r="C895" s="226" t="s">
        <v>544</v>
      </c>
      <c r="D895" s="227" t="s">
        <v>545</v>
      </c>
      <c r="E895" s="228" t="s">
        <v>1295</v>
      </c>
      <c r="F895" s="226" t="s">
        <v>1296</v>
      </c>
      <c r="G895" s="226" t="s">
        <v>65</v>
      </c>
      <c r="H895" s="226" t="s">
        <v>66</v>
      </c>
      <c r="I895" s="229">
        <f t="shared" si="26"/>
        <v>0</v>
      </c>
      <c r="J895" s="232"/>
      <c r="K895" s="226" t="s">
        <v>9498</v>
      </c>
      <c r="L895" s="226" t="s">
        <v>1296</v>
      </c>
      <c r="M895" s="226" t="s">
        <v>8141</v>
      </c>
      <c r="N895" s="226" t="s">
        <v>8159</v>
      </c>
      <c r="O895" s="232">
        <v>44963.375</v>
      </c>
      <c r="P895" s="232"/>
      <c r="Q895" s="232"/>
      <c r="R895" s="232"/>
      <c r="S895" s="226" t="s">
        <v>8178</v>
      </c>
      <c r="T895" s="229">
        <v>44963.375</v>
      </c>
      <c r="U895" s="232"/>
      <c r="V895" s="233"/>
      <c r="W895" s="233"/>
      <c r="X895" s="226" t="s">
        <v>8160</v>
      </c>
      <c r="Y895" s="229">
        <v>44967.375</v>
      </c>
      <c r="Z895" s="232">
        <v>44967.375</v>
      </c>
      <c r="AA895" s="232"/>
      <c r="AB895" s="232"/>
      <c r="AC895" s="234"/>
      <c r="AD895" s="232"/>
      <c r="AE895" s="253" t="str">
        <f>IF($N895=マイタスク!$U$5,"作業者","")&amp;IF($S895=マイタスク!$U$5,"ピアレビュー","")&amp;IF($X895=マイタスク!$U$5,"SVレビュー","")</f>
        <v/>
      </c>
      <c r="AF895" s="252">
        <f t="shared" si="27"/>
        <v>138</v>
      </c>
      <c r="AG895" s="9" t="s">
        <v>34</v>
      </c>
    </row>
    <row r="896" spans="2:33">
      <c r="B896" s="225">
        <v>884</v>
      </c>
      <c r="C896" s="226" t="s">
        <v>544</v>
      </c>
      <c r="D896" s="227" t="s">
        <v>545</v>
      </c>
      <c r="E896" s="228" t="s">
        <v>1297</v>
      </c>
      <c r="F896" s="226" t="s">
        <v>1298</v>
      </c>
      <c r="G896" s="226" t="s">
        <v>65</v>
      </c>
      <c r="H896" s="226" t="s">
        <v>66</v>
      </c>
      <c r="I896" s="229">
        <f t="shared" si="26"/>
        <v>0</v>
      </c>
      <c r="J896" s="232"/>
      <c r="K896" s="226" t="s">
        <v>9499</v>
      </c>
      <c r="L896" s="226" t="s">
        <v>1298</v>
      </c>
      <c r="M896" s="226" t="s">
        <v>8141</v>
      </c>
      <c r="N896" s="226" t="s">
        <v>8241</v>
      </c>
      <c r="O896" s="232">
        <v>44963.375</v>
      </c>
      <c r="P896" s="232"/>
      <c r="Q896" s="232"/>
      <c r="R896" s="232"/>
      <c r="S896" s="226" t="s">
        <v>8159</v>
      </c>
      <c r="T896" s="229">
        <v>44963.375</v>
      </c>
      <c r="U896" s="232"/>
      <c r="V896" s="233"/>
      <c r="W896" s="233"/>
      <c r="X896" s="226" t="s">
        <v>8160</v>
      </c>
      <c r="Y896" s="229">
        <v>44967.375</v>
      </c>
      <c r="Z896" s="232">
        <v>44967.375</v>
      </c>
      <c r="AA896" s="232"/>
      <c r="AB896" s="232"/>
      <c r="AC896" s="234"/>
      <c r="AD896" s="232"/>
      <c r="AE896" s="253" t="str">
        <f>IF($N896=マイタスク!$U$5,"作業者","")&amp;IF($S896=マイタスク!$U$5,"ピアレビュー","")&amp;IF($X896=マイタスク!$U$5,"SVレビュー","")</f>
        <v/>
      </c>
      <c r="AF896" s="252">
        <f t="shared" si="27"/>
        <v>139</v>
      </c>
      <c r="AG896" s="9" t="s">
        <v>34</v>
      </c>
    </row>
    <row r="897" spans="2:33">
      <c r="B897" s="225">
        <v>885</v>
      </c>
      <c r="C897" s="226" t="s">
        <v>544</v>
      </c>
      <c r="D897" s="227" t="s">
        <v>545</v>
      </c>
      <c r="E897" s="228" t="s">
        <v>1299</v>
      </c>
      <c r="F897" s="226" t="s">
        <v>1300</v>
      </c>
      <c r="G897" s="226" t="s">
        <v>65</v>
      </c>
      <c r="H897" s="226" t="s">
        <v>66</v>
      </c>
      <c r="I897" s="229">
        <f t="shared" si="26"/>
        <v>0</v>
      </c>
      <c r="J897" s="232"/>
      <c r="K897" s="226" t="s">
        <v>9500</v>
      </c>
      <c r="L897" s="226" t="s">
        <v>1300</v>
      </c>
      <c r="M897" s="226" t="s">
        <v>8141</v>
      </c>
      <c r="N897" s="226" t="s">
        <v>8152</v>
      </c>
      <c r="O897" s="232">
        <v>44963.375</v>
      </c>
      <c r="P897" s="232"/>
      <c r="Q897" s="232"/>
      <c r="R897" s="232"/>
      <c r="S897" s="226" t="s">
        <v>8224</v>
      </c>
      <c r="T897" s="229">
        <v>44963.375</v>
      </c>
      <c r="U897" s="232"/>
      <c r="V897" s="233"/>
      <c r="W897" s="233"/>
      <c r="X897" s="226" t="s">
        <v>8160</v>
      </c>
      <c r="Y897" s="229">
        <v>44967.375</v>
      </c>
      <c r="Z897" s="232">
        <v>44967.375</v>
      </c>
      <c r="AA897" s="232"/>
      <c r="AB897" s="232"/>
      <c r="AC897" s="234"/>
      <c r="AD897" s="232"/>
      <c r="AE897" s="253" t="str">
        <f>IF($N897=マイタスク!$U$5,"作業者","")&amp;IF($S897=マイタスク!$U$5,"ピアレビュー","")&amp;IF($X897=マイタスク!$U$5,"SVレビュー","")</f>
        <v/>
      </c>
      <c r="AF897" s="252">
        <f t="shared" si="27"/>
        <v>140</v>
      </c>
      <c r="AG897" s="9" t="s">
        <v>34</v>
      </c>
    </row>
    <row r="898" spans="2:33">
      <c r="B898" s="225">
        <v>886</v>
      </c>
      <c r="C898" s="226" t="s">
        <v>544</v>
      </c>
      <c r="D898" s="227" t="s">
        <v>545</v>
      </c>
      <c r="E898" s="228" t="s">
        <v>1301</v>
      </c>
      <c r="F898" s="226" t="s">
        <v>1302</v>
      </c>
      <c r="G898" s="226" t="s">
        <v>65</v>
      </c>
      <c r="H898" s="226" t="s">
        <v>66</v>
      </c>
      <c r="I898" s="229">
        <f t="shared" si="26"/>
        <v>0</v>
      </c>
      <c r="J898" s="232"/>
      <c r="K898" s="226" t="s">
        <v>9501</v>
      </c>
      <c r="L898" s="226" t="s">
        <v>1302</v>
      </c>
      <c r="M898" s="226" t="s">
        <v>8141</v>
      </c>
      <c r="N898" s="226" t="s">
        <v>8178</v>
      </c>
      <c r="O898" s="232">
        <v>44998.375</v>
      </c>
      <c r="P898" s="232"/>
      <c r="Q898" s="232"/>
      <c r="R898" s="232"/>
      <c r="S898" s="226" t="s">
        <v>8224</v>
      </c>
      <c r="T898" s="229">
        <v>44998.375</v>
      </c>
      <c r="U898" s="232"/>
      <c r="V898" s="233"/>
      <c r="W898" s="233"/>
      <c r="X898" s="226" t="s">
        <v>8160</v>
      </c>
      <c r="Y898" s="229">
        <v>45002.375</v>
      </c>
      <c r="Z898" s="232">
        <v>45002.375</v>
      </c>
      <c r="AA898" s="232"/>
      <c r="AB898" s="232"/>
      <c r="AC898" s="234"/>
      <c r="AD898" s="232"/>
      <c r="AE898" s="253" t="str">
        <f>IF($N898=マイタスク!$U$5,"作業者","")&amp;IF($S898=マイタスク!$U$5,"ピアレビュー","")&amp;IF($X898=マイタスク!$U$5,"SVレビュー","")</f>
        <v/>
      </c>
      <c r="AF898" s="252">
        <f t="shared" si="27"/>
        <v>210</v>
      </c>
      <c r="AG898" s="9" t="s">
        <v>34</v>
      </c>
    </row>
    <row r="899" spans="2:33">
      <c r="B899" s="225">
        <v>887</v>
      </c>
      <c r="C899" s="226" t="s">
        <v>544</v>
      </c>
      <c r="D899" s="227" t="s">
        <v>545</v>
      </c>
      <c r="E899" s="228" t="s">
        <v>1303</v>
      </c>
      <c r="F899" s="226" t="s">
        <v>1304</v>
      </c>
      <c r="G899" s="226" t="s">
        <v>65</v>
      </c>
      <c r="H899" s="226" t="s">
        <v>66</v>
      </c>
      <c r="I899" s="229">
        <f t="shared" si="26"/>
        <v>0</v>
      </c>
      <c r="J899" s="232"/>
      <c r="K899" s="226" t="s">
        <v>9502</v>
      </c>
      <c r="L899" s="226" t="s">
        <v>1304</v>
      </c>
      <c r="M899" s="226" t="s">
        <v>8141</v>
      </c>
      <c r="N899" s="226" t="s">
        <v>8224</v>
      </c>
      <c r="O899" s="232">
        <v>44998.375</v>
      </c>
      <c r="P899" s="232"/>
      <c r="Q899" s="232"/>
      <c r="R899" s="232"/>
      <c r="S899" s="226" t="s">
        <v>8159</v>
      </c>
      <c r="T899" s="229">
        <v>44998.375</v>
      </c>
      <c r="U899" s="232"/>
      <c r="V899" s="233"/>
      <c r="W899" s="233"/>
      <c r="X899" s="226" t="s">
        <v>8160</v>
      </c>
      <c r="Y899" s="229">
        <v>45002.375</v>
      </c>
      <c r="Z899" s="232">
        <v>45002.375</v>
      </c>
      <c r="AA899" s="232"/>
      <c r="AB899" s="232"/>
      <c r="AC899" s="234"/>
      <c r="AD899" s="232"/>
      <c r="AE899" s="253" t="str">
        <f>IF($N899=マイタスク!$U$5,"作業者","")&amp;IF($S899=マイタスク!$U$5,"ピアレビュー","")&amp;IF($X899=マイタスク!$U$5,"SVレビュー","")</f>
        <v/>
      </c>
      <c r="AF899" s="252">
        <f t="shared" si="27"/>
        <v>211</v>
      </c>
      <c r="AG899" s="9" t="s">
        <v>34</v>
      </c>
    </row>
    <row r="900" spans="2:33">
      <c r="B900" s="225">
        <v>888</v>
      </c>
      <c r="C900" s="226" t="s">
        <v>544</v>
      </c>
      <c r="D900" s="227" t="s">
        <v>545</v>
      </c>
      <c r="E900" s="228" t="s">
        <v>1305</v>
      </c>
      <c r="F900" s="226" t="s">
        <v>1306</v>
      </c>
      <c r="G900" s="226" t="s">
        <v>65</v>
      </c>
      <c r="H900" s="226" t="s">
        <v>66</v>
      </c>
      <c r="I900" s="229">
        <f t="shared" si="26"/>
        <v>0</v>
      </c>
      <c r="J900" s="232"/>
      <c r="K900" s="226" t="s">
        <v>9503</v>
      </c>
      <c r="L900" s="226" t="s">
        <v>1306</v>
      </c>
      <c r="M900" s="226" t="s">
        <v>8141</v>
      </c>
      <c r="N900" s="226" t="s">
        <v>8159</v>
      </c>
      <c r="O900" s="232">
        <v>44998.375</v>
      </c>
      <c r="P900" s="232"/>
      <c r="Q900" s="232"/>
      <c r="R900" s="232"/>
      <c r="S900" s="226" t="s">
        <v>8241</v>
      </c>
      <c r="T900" s="229">
        <v>44998.375</v>
      </c>
      <c r="U900" s="232"/>
      <c r="V900" s="233"/>
      <c r="W900" s="233"/>
      <c r="X900" s="226" t="s">
        <v>8160</v>
      </c>
      <c r="Y900" s="229">
        <v>45002.375</v>
      </c>
      <c r="Z900" s="232">
        <v>45002.375</v>
      </c>
      <c r="AA900" s="232"/>
      <c r="AB900" s="232"/>
      <c r="AC900" s="234"/>
      <c r="AD900" s="232"/>
      <c r="AE900" s="253" t="str">
        <f>IF($N900=マイタスク!$U$5,"作業者","")&amp;IF($S900=マイタスク!$U$5,"ピアレビュー","")&amp;IF($X900=マイタスク!$U$5,"SVレビュー","")</f>
        <v/>
      </c>
      <c r="AF900" s="252">
        <f t="shared" si="27"/>
        <v>212</v>
      </c>
      <c r="AG900" s="9" t="s">
        <v>34</v>
      </c>
    </row>
    <row r="901" spans="2:33">
      <c r="B901" s="225">
        <v>889</v>
      </c>
      <c r="C901" s="226" t="s">
        <v>544</v>
      </c>
      <c r="D901" s="227" t="s">
        <v>545</v>
      </c>
      <c r="E901" s="228" t="s">
        <v>1307</v>
      </c>
      <c r="F901" s="226" t="s">
        <v>1308</v>
      </c>
      <c r="G901" s="226" t="s">
        <v>65</v>
      </c>
      <c r="H901" s="226" t="s">
        <v>66</v>
      </c>
      <c r="I901" s="229">
        <f t="shared" si="26"/>
        <v>0</v>
      </c>
      <c r="J901" s="232"/>
      <c r="K901" s="226" t="s">
        <v>9504</v>
      </c>
      <c r="L901" s="226" t="s">
        <v>1308</v>
      </c>
      <c r="M901" s="226" t="s">
        <v>8141</v>
      </c>
      <c r="N901" s="226" t="s">
        <v>8241</v>
      </c>
      <c r="O901" s="232">
        <v>44998.375</v>
      </c>
      <c r="P901" s="232"/>
      <c r="Q901" s="232"/>
      <c r="R901" s="232"/>
      <c r="S901" s="226" t="s">
        <v>8152</v>
      </c>
      <c r="T901" s="229">
        <v>44998.375</v>
      </c>
      <c r="U901" s="232"/>
      <c r="V901" s="233"/>
      <c r="W901" s="233"/>
      <c r="X901" s="226" t="s">
        <v>8160</v>
      </c>
      <c r="Y901" s="229">
        <v>45002.375</v>
      </c>
      <c r="Z901" s="232">
        <v>45002.375</v>
      </c>
      <c r="AA901" s="232"/>
      <c r="AB901" s="232"/>
      <c r="AC901" s="234"/>
      <c r="AD901" s="232"/>
      <c r="AE901" s="253" t="str">
        <f>IF($N901=マイタスク!$U$5,"作業者","")&amp;IF($S901=マイタスク!$U$5,"ピアレビュー","")&amp;IF($X901=マイタスク!$U$5,"SVレビュー","")</f>
        <v/>
      </c>
      <c r="AF901" s="252">
        <f t="shared" si="27"/>
        <v>213</v>
      </c>
      <c r="AG901" s="9" t="s">
        <v>34</v>
      </c>
    </row>
    <row r="902" spans="2:33">
      <c r="B902" s="225">
        <v>890</v>
      </c>
      <c r="C902" s="226" t="s">
        <v>544</v>
      </c>
      <c r="D902" s="227" t="s">
        <v>545</v>
      </c>
      <c r="E902" s="228" t="s">
        <v>1309</v>
      </c>
      <c r="F902" s="226" t="s">
        <v>1310</v>
      </c>
      <c r="G902" s="226" t="s">
        <v>65</v>
      </c>
      <c r="H902" s="226" t="s">
        <v>66</v>
      </c>
      <c r="I902" s="229">
        <f t="shared" si="26"/>
        <v>0</v>
      </c>
      <c r="J902" s="232"/>
      <c r="K902" s="226" t="s">
        <v>9505</v>
      </c>
      <c r="L902" s="226" t="s">
        <v>1310</v>
      </c>
      <c r="M902" s="226" t="s">
        <v>8141</v>
      </c>
      <c r="N902" s="226" t="s">
        <v>8152</v>
      </c>
      <c r="O902" s="232">
        <v>44998.375</v>
      </c>
      <c r="P902" s="232"/>
      <c r="Q902" s="232"/>
      <c r="R902" s="232"/>
      <c r="S902" s="226" t="s">
        <v>8178</v>
      </c>
      <c r="T902" s="229">
        <v>44998.375</v>
      </c>
      <c r="U902" s="232"/>
      <c r="V902" s="233"/>
      <c r="W902" s="233"/>
      <c r="X902" s="226" t="s">
        <v>8160</v>
      </c>
      <c r="Y902" s="229">
        <v>45002.375</v>
      </c>
      <c r="Z902" s="232">
        <v>45002.375</v>
      </c>
      <c r="AA902" s="232"/>
      <c r="AB902" s="232"/>
      <c r="AC902" s="234"/>
      <c r="AD902" s="232"/>
      <c r="AE902" s="253" t="str">
        <f>IF($N902=マイタスク!$U$5,"作業者","")&amp;IF($S902=マイタスク!$U$5,"ピアレビュー","")&amp;IF($X902=マイタスク!$U$5,"SVレビュー","")</f>
        <v/>
      </c>
      <c r="AF902" s="252">
        <f t="shared" si="27"/>
        <v>214</v>
      </c>
      <c r="AG902" s="9" t="s">
        <v>34</v>
      </c>
    </row>
    <row r="903" spans="2:33">
      <c r="B903" s="225">
        <v>891</v>
      </c>
      <c r="C903" s="226" t="s">
        <v>544</v>
      </c>
      <c r="D903" s="227" t="s">
        <v>545</v>
      </c>
      <c r="E903" s="228" t="s">
        <v>1311</v>
      </c>
      <c r="F903" s="226" t="s">
        <v>1312</v>
      </c>
      <c r="G903" s="226" t="s">
        <v>65</v>
      </c>
      <c r="H903" s="226" t="s">
        <v>66</v>
      </c>
      <c r="I903" s="229">
        <f t="shared" si="26"/>
        <v>0</v>
      </c>
      <c r="J903" s="232"/>
      <c r="K903" s="226" t="s">
        <v>9506</v>
      </c>
      <c r="L903" s="226" t="s">
        <v>1312</v>
      </c>
      <c r="M903" s="226" t="s">
        <v>8210</v>
      </c>
      <c r="N903" s="226" t="s">
        <v>8178</v>
      </c>
      <c r="O903" s="232">
        <v>45005.375</v>
      </c>
      <c r="P903" s="232"/>
      <c r="Q903" s="232"/>
      <c r="R903" s="232"/>
      <c r="S903" s="226" t="s">
        <v>8152</v>
      </c>
      <c r="T903" s="229">
        <v>45005.375</v>
      </c>
      <c r="U903" s="232"/>
      <c r="V903" s="233"/>
      <c r="W903" s="233"/>
      <c r="X903" s="226" t="s">
        <v>8160</v>
      </c>
      <c r="Y903" s="229">
        <v>45009.375</v>
      </c>
      <c r="Z903" s="232">
        <v>45009.375</v>
      </c>
      <c r="AA903" s="232"/>
      <c r="AB903" s="232"/>
      <c r="AC903" s="234"/>
      <c r="AD903" s="232"/>
      <c r="AE903" s="253" t="str">
        <f>IF($N903=マイタスク!$U$5,"作業者","")&amp;IF($S903=マイタスク!$U$5,"ピアレビュー","")&amp;IF($X903=マイタスク!$U$5,"SVレビュー","")</f>
        <v/>
      </c>
      <c r="AF903" s="252">
        <f t="shared" si="27"/>
        <v>225</v>
      </c>
      <c r="AG903" s="9" t="s">
        <v>34</v>
      </c>
    </row>
    <row r="904" spans="2:33">
      <c r="B904" s="225">
        <v>892</v>
      </c>
      <c r="C904" s="226" t="s">
        <v>544</v>
      </c>
      <c r="D904" s="227" t="s">
        <v>545</v>
      </c>
      <c r="E904" s="228" t="s">
        <v>1313</v>
      </c>
      <c r="F904" s="226" t="s">
        <v>1314</v>
      </c>
      <c r="G904" s="226" t="s">
        <v>65</v>
      </c>
      <c r="H904" s="226" t="s">
        <v>66</v>
      </c>
      <c r="I904" s="229">
        <f t="shared" si="26"/>
        <v>0</v>
      </c>
      <c r="J904" s="232"/>
      <c r="K904" s="226" t="s">
        <v>9507</v>
      </c>
      <c r="L904" s="226" t="s">
        <v>1314</v>
      </c>
      <c r="M904" s="226" t="s">
        <v>8141</v>
      </c>
      <c r="N904" s="226" t="s">
        <v>8224</v>
      </c>
      <c r="O904" s="232">
        <v>45005.375</v>
      </c>
      <c r="P904" s="232"/>
      <c r="Q904" s="232"/>
      <c r="R904" s="232"/>
      <c r="S904" s="226" t="s">
        <v>8178</v>
      </c>
      <c r="T904" s="229">
        <v>45005.375</v>
      </c>
      <c r="U904" s="232"/>
      <c r="V904" s="233"/>
      <c r="W904" s="233"/>
      <c r="X904" s="226" t="s">
        <v>8160</v>
      </c>
      <c r="Y904" s="229">
        <v>45009.375</v>
      </c>
      <c r="Z904" s="232">
        <v>45009.375</v>
      </c>
      <c r="AA904" s="232"/>
      <c r="AB904" s="232"/>
      <c r="AC904" s="234"/>
      <c r="AD904" s="232"/>
      <c r="AE904" s="253" t="str">
        <f>IF($N904=マイタスク!$U$5,"作業者","")&amp;IF($S904=マイタスク!$U$5,"ピアレビュー","")&amp;IF($X904=マイタスク!$U$5,"SVレビュー","")</f>
        <v/>
      </c>
      <c r="AF904" s="252">
        <f t="shared" si="27"/>
        <v>226</v>
      </c>
      <c r="AG904" s="9" t="s">
        <v>34</v>
      </c>
    </row>
    <row r="905" spans="2:33">
      <c r="B905" s="225">
        <v>893</v>
      </c>
      <c r="C905" s="226" t="s">
        <v>544</v>
      </c>
      <c r="D905" s="227" t="s">
        <v>545</v>
      </c>
      <c r="E905" s="228" t="s">
        <v>1315</v>
      </c>
      <c r="F905" s="226" t="s">
        <v>1316</v>
      </c>
      <c r="G905" s="226" t="s">
        <v>65</v>
      </c>
      <c r="H905" s="226" t="s">
        <v>66</v>
      </c>
      <c r="I905" s="229">
        <f t="shared" si="26"/>
        <v>0</v>
      </c>
      <c r="J905" s="232"/>
      <c r="K905" s="226" t="s">
        <v>9508</v>
      </c>
      <c r="L905" s="226" t="s">
        <v>1316</v>
      </c>
      <c r="M905" s="226" t="s">
        <v>8141</v>
      </c>
      <c r="N905" s="226" t="s">
        <v>8159</v>
      </c>
      <c r="O905" s="232">
        <v>45005.375</v>
      </c>
      <c r="P905" s="232"/>
      <c r="Q905" s="232"/>
      <c r="R905" s="232"/>
      <c r="S905" s="226" t="s">
        <v>8224</v>
      </c>
      <c r="T905" s="229">
        <v>45005.375</v>
      </c>
      <c r="U905" s="232"/>
      <c r="V905" s="233"/>
      <c r="W905" s="233"/>
      <c r="X905" s="226" t="s">
        <v>8160</v>
      </c>
      <c r="Y905" s="229">
        <v>45009.375</v>
      </c>
      <c r="Z905" s="232">
        <v>45009.375</v>
      </c>
      <c r="AA905" s="232"/>
      <c r="AB905" s="232"/>
      <c r="AC905" s="234"/>
      <c r="AD905" s="232"/>
      <c r="AE905" s="253" t="str">
        <f>IF($N905=マイタスク!$U$5,"作業者","")&amp;IF($S905=マイタスク!$U$5,"ピアレビュー","")&amp;IF($X905=マイタスク!$U$5,"SVレビュー","")</f>
        <v/>
      </c>
      <c r="AF905" s="252">
        <f t="shared" si="27"/>
        <v>227</v>
      </c>
      <c r="AG905" s="9" t="s">
        <v>34</v>
      </c>
    </row>
    <row r="906" spans="2:33">
      <c r="B906" s="225">
        <v>894</v>
      </c>
      <c r="C906" s="226" t="s">
        <v>544</v>
      </c>
      <c r="D906" s="227" t="s">
        <v>545</v>
      </c>
      <c r="E906" s="228" t="s">
        <v>1317</v>
      </c>
      <c r="F906" s="226" t="s">
        <v>1318</v>
      </c>
      <c r="G906" s="226" t="s">
        <v>65</v>
      </c>
      <c r="H906" s="226" t="s">
        <v>66</v>
      </c>
      <c r="I906" s="229">
        <f t="shared" si="26"/>
        <v>0</v>
      </c>
      <c r="J906" s="232"/>
      <c r="K906" s="226" t="s">
        <v>9509</v>
      </c>
      <c r="L906" s="226" t="s">
        <v>1318</v>
      </c>
      <c r="M906" s="226" t="s">
        <v>8141</v>
      </c>
      <c r="N906" s="226" t="s">
        <v>8241</v>
      </c>
      <c r="O906" s="232">
        <v>45005.375</v>
      </c>
      <c r="P906" s="232"/>
      <c r="Q906" s="232"/>
      <c r="R906" s="232"/>
      <c r="S906" s="226" t="s">
        <v>8159</v>
      </c>
      <c r="T906" s="229">
        <v>45005.375</v>
      </c>
      <c r="U906" s="232"/>
      <c r="V906" s="233"/>
      <c r="W906" s="233"/>
      <c r="X906" s="226" t="s">
        <v>8160</v>
      </c>
      <c r="Y906" s="229">
        <v>45009.375</v>
      </c>
      <c r="Z906" s="232">
        <v>45009.375</v>
      </c>
      <c r="AA906" s="232"/>
      <c r="AB906" s="232"/>
      <c r="AC906" s="234"/>
      <c r="AD906" s="232"/>
      <c r="AE906" s="253" t="str">
        <f>IF($N906=マイタスク!$U$5,"作業者","")&amp;IF($S906=マイタスク!$U$5,"ピアレビュー","")&amp;IF($X906=マイタスク!$U$5,"SVレビュー","")</f>
        <v/>
      </c>
      <c r="AF906" s="252">
        <f t="shared" si="27"/>
        <v>228</v>
      </c>
      <c r="AG906" s="9" t="s">
        <v>34</v>
      </c>
    </row>
    <row r="907" spans="2:33">
      <c r="B907" s="225">
        <v>895</v>
      </c>
      <c r="C907" s="226" t="s">
        <v>544</v>
      </c>
      <c r="D907" s="227" t="s">
        <v>545</v>
      </c>
      <c r="E907" s="228" t="s">
        <v>1319</v>
      </c>
      <c r="F907" s="226" t="s">
        <v>1320</v>
      </c>
      <c r="G907" s="226" t="s">
        <v>65</v>
      </c>
      <c r="H907" s="226" t="s">
        <v>66</v>
      </c>
      <c r="I907" s="229">
        <f t="shared" si="26"/>
        <v>0</v>
      </c>
      <c r="J907" s="232"/>
      <c r="K907" s="226" t="s">
        <v>9510</v>
      </c>
      <c r="L907" s="226" t="s">
        <v>1320</v>
      </c>
      <c r="M907" s="226" t="s">
        <v>8141</v>
      </c>
      <c r="N907" s="226" t="s">
        <v>8152</v>
      </c>
      <c r="O907" s="232">
        <v>45005.375</v>
      </c>
      <c r="P907" s="232"/>
      <c r="Q907" s="232"/>
      <c r="R907" s="232"/>
      <c r="S907" s="226" t="s">
        <v>8241</v>
      </c>
      <c r="T907" s="229">
        <v>45005.375</v>
      </c>
      <c r="U907" s="232"/>
      <c r="V907" s="233"/>
      <c r="W907" s="233"/>
      <c r="X907" s="226" t="s">
        <v>8160</v>
      </c>
      <c r="Y907" s="229">
        <v>45009.375</v>
      </c>
      <c r="Z907" s="232">
        <v>45009.375</v>
      </c>
      <c r="AA907" s="232"/>
      <c r="AB907" s="232"/>
      <c r="AC907" s="234"/>
      <c r="AD907" s="232"/>
      <c r="AE907" s="253" t="str">
        <f>IF($N907=マイタスク!$U$5,"作業者","")&amp;IF($S907=マイタスク!$U$5,"ピアレビュー","")&amp;IF($X907=マイタスク!$U$5,"SVレビュー","")</f>
        <v/>
      </c>
      <c r="AF907" s="252">
        <f t="shared" si="27"/>
        <v>229</v>
      </c>
      <c r="AG907" s="9" t="s">
        <v>34</v>
      </c>
    </row>
    <row r="908" spans="2:33">
      <c r="B908" s="225">
        <v>896</v>
      </c>
      <c r="C908" s="226" t="s">
        <v>544</v>
      </c>
      <c r="D908" s="227" t="s">
        <v>545</v>
      </c>
      <c r="E908" s="228" t="s">
        <v>1321</v>
      </c>
      <c r="F908" s="226" t="s">
        <v>1322</v>
      </c>
      <c r="G908" s="226" t="s">
        <v>65</v>
      </c>
      <c r="H908" s="226" t="s">
        <v>66</v>
      </c>
      <c r="I908" s="229">
        <f t="shared" si="26"/>
        <v>0</v>
      </c>
      <c r="J908" s="232"/>
      <c r="K908" s="226" t="s">
        <v>9511</v>
      </c>
      <c r="L908" s="226" t="s">
        <v>1322</v>
      </c>
      <c r="M908" s="226" t="s">
        <v>8255</v>
      </c>
      <c r="N908" s="226" t="s">
        <v>8178</v>
      </c>
      <c r="O908" s="232">
        <v>45012.375</v>
      </c>
      <c r="P908" s="232"/>
      <c r="Q908" s="232"/>
      <c r="R908" s="232"/>
      <c r="S908" s="226" t="s">
        <v>8241</v>
      </c>
      <c r="T908" s="229">
        <v>45012.375</v>
      </c>
      <c r="U908" s="232"/>
      <c r="V908" s="233"/>
      <c r="W908" s="233"/>
      <c r="X908" s="226" t="s">
        <v>8160</v>
      </c>
      <c r="Y908" s="229">
        <v>45016.375</v>
      </c>
      <c r="Z908" s="232">
        <v>45016.375</v>
      </c>
      <c r="AA908" s="232"/>
      <c r="AB908" s="232"/>
      <c r="AC908" s="234"/>
      <c r="AD908" s="232"/>
      <c r="AE908" s="253" t="str">
        <f>IF($N908=マイタスク!$U$5,"作業者","")&amp;IF($S908=マイタスク!$U$5,"ピアレビュー","")&amp;IF($X908=マイタスク!$U$5,"SVレビュー","")</f>
        <v/>
      </c>
      <c r="AF908" s="252">
        <f t="shared" si="27"/>
        <v>230</v>
      </c>
      <c r="AG908" s="9" t="s">
        <v>34</v>
      </c>
    </row>
    <row r="909" spans="2:33">
      <c r="B909" s="225">
        <v>897</v>
      </c>
      <c r="C909" s="226" t="s">
        <v>544</v>
      </c>
      <c r="D909" s="227" t="s">
        <v>545</v>
      </c>
      <c r="E909" s="228" t="s">
        <v>1323</v>
      </c>
      <c r="F909" s="226" t="s">
        <v>1324</v>
      </c>
      <c r="G909" s="226" t="s">
        <v>65</v>
      </c>
      <c r="H909" s="226" t="s">
        <v>66</v>
      </c>
      <c r="I909" s="229">
        <f t="shared" ref="I909:I972" si="28">$Q909</f>
        <v>0</v>
      </c>
      <c r="J909" s="232"/>
      <c r="K909" s="226" t="s">
        <v>9512</v>
      </c>
      <c r="L909" s="226" t="s">
        <v>1324</v>
      </c>
      <c r="M909" s="226" t="s">
        <v>8141</v>
      </c>
      <c r="N909" s="226" t="s">
        <v>8224</v>
      </c>
      <c r="O909" s="232">
        <v>45012.375</v>
      </c>
      <c r="P909" s="232"/>
      <c r="Q909" s="232"/>
      <c r="R909" s="232"/>
      <c r="S909" s="226" t="s">
        <v>8152</v>
      </c>
      <c r="T909" s="229">
        <v>45012.375</v>
      </c>
      <c r="U909" s="232"/>
      <c r="V909" s="233"/>
      <c r="W909" s="233"/>
      <c r="X909" s="226" t="s">
        <v>8160</v>
      </c>
      <c r="Y909" s="229">
        <v>45016.375</v>
      </c>
      <c r="Z909" s="232">
        <v>45016.375</v>
      </c>
      <c r="AA909" s="232"/>
      <c r="AB909" s="232"/>
      <c r="AC909" s="234"/>
      <c r="AD909" s="232"/>
      <c r="AE909" s="253" t="str">
        <f>IF($N909=マイタスク!$U$5,"作業者","")&amp;IF($S909=マイタスク!$U$5,"ピアレビュー","")&amp;IF($X909=マイタスク!$U$5,"SVレビュー","")</f>
        <v/>
      </c>
      <c r="AF909" s="252">
        <f t="shared" ref="AF909:AF972" si="29">VALUE(RIGHT($E909,4))</f>
        <v>231</v>
      </c>
      <c r="AG909" s="9" t="s">
        <v>34</v>
      </c>
    </row>
    <row r="910" spans="2:33">
      <c r="B910" s="225">
        <v>898</v>
      </c>
      <c r="C910" s="226" t="s">
        <v>544</v>
      </c>
      <c r="D910" s="227" t="s">
        <v>545</v>
      </c>
      <c r="E910" s="228" t="s">
        <v>1325</v>
      </c>
      <c r="F910" s="226" t="s">
        <v>1326</v>
      </c>
      <c r="G910" s="226" t="s">
        <v>65</v>
      </c>
      <c r="H910" s="226" t="s">
        <v>66</v>
      </c>
      <c r="I910" s="229">
        <f t="shared" si="28"/>
        <v>0</v>
      </c>
      <c r="J910" s="232"/>
      <c r="K910" s="226" t="s">
        <v>9513</v>
      </c>
      <c r="L910" s="226" t="s">
        <v>1326</v>
      </c>
      <c r="M910" s="226" t="s">
        <v>8141</v>
      </c>
      <c r="N910" s="226" t="s">
        <v>8159</v>
      </c>
      <c r="O910" s="232">
        <v>45012.375</v>
      </c>
      <c r="P910" s="232"/>
      <c r="Q910" s="232"/>
      <c r="R910" s="232"/>
      <c r="S910" s="226" t="s">
        <v>8178</v>
      </c>
      <c r="T910" s="229">
        <v>45012.375</v>
      </c>
      <c r="U910" s="232"/>
      <c r="V910" s="233"/>
      <c r="W910" s="233"/>
      <c r="X910" s="226" t="s">
        <v>8160</v>
      </c>
      <c r="Y910" s="229">
        <v>45016.375</v>
      </c>
      <c r="Z910" s="232">
        <v>45016.375</v>
      </c>
      <c r="AA910" s="232"/>
      <c r="AB910" s="232"/>
      <c r="AC910" s="234"/>
      <c r="AD910" s="232"/>
      <c r="AE910" s="253" t="str">
        <f>IF($N910=マイタスク!$U$5,"作業者","")&amp;IF($S910=マイタスク!$U$5,"ピアレビュー","")&amp;IF($X910=マイタスク!$U$5,"SVレビュー","")</f>
        <v/>
      </c>
      <c r="AF910" s="252">
        <f t="shared" si="29"/>
        <v>232</v>
      </c>
      <c r="AG910" s="9" t="s">
        <v>34</v>
      </c>
    </row>
    <row r="911" spans="2:33">
      <c r="B911" s="225">
        <v>899</v>
      </c>
      <c r="C911" s="226" t="s">
        <v>544</v>
      </c>
      <c r="D911" s="227" t="s">
        <v>545</v>
      </c>
      <c r="E911" s="228" t="s">
        <v>1327</v>
      </c>
      <c r="F911" s="226" t="s">
        <v>1328</v>
      </c>
      <c r="G911" s="226" t="s">
        <v>65</v>
      </c>
      <c r="H911" s="226" t="s">
        <v>66</v>
      </c>
      <c r="I911" s="229">
        <f t="shared" si="28"/>
        <v>0</v>
      </c>
      <c r="J911" s="232"/>
      <c r="K911" s="226" t="s">
        <v>9514</v>
      </c>
      <c r="L911" s="226" t="s">
        <v>1328</v>
      </c>
      <c r="M911" s="226" t="s">
        <v>8255</v>
      </c>
      <c r="N911" s="226" t="s">
        <v>8241</v>
      </c>
      <c r="O911" s="232">
        <v>45012.375</v>
      </c>
      <c r="P911" s="232"/>
      <c r="Q911" s="232"/>
      <c r="R911" s="232"/>
      <c r="S911" s="226" t="s">
        <v>8224</v>
      </c>
      <c r="T911" s="229">
        <v>45012.375</v>
      </c>
      <c r="U911" s="232"/>
      <c r="V911" s="233"/>
      <c r="W911" s="233"/>
      <c r="X911" s="226" t="s">
        <v>8160</v>
      </c>
      <c r="Y911" s="229">
        <v>45016.375</v>
      </c>
      <c r="Z911" s="232">
        <v>45016.375</v>
      </c>
      <c r="AA911" s="232"/>
      <c r="AB911" s="232"/>
      <c r="AC911" s="234"/>
      <c r="AD911" s="232"/>
      <c r="AE911" s="253" t="str">
        <f>IF($N911=マイタスク!$U$5,"作業者","")&amp;IF($S911=マイタスク!$U$5,"ピアレビュー","")&amp;IF($X911=マイタスク!$U$5,"SVレビュー","")</f>
        <v/>
      </c>
      <c r="AF911" s="252">
        <f t="shared" si="29"/>
        <v>233</v>
      </c>
      <c r="AG911" s="9" t="s">
        <v>34</v>
      </c>
    </row>
    <row r="912" spans="2:33">
      <c r="B912" s="225">
        <v>900</v>
      </c>
      <c r="C912" s="226" t="s">
        <v>544</v>
      </c>
      <c r="D912" s="227" t="s">
        <v>545</v>
      </c>
      <c r="E912" s="228" t="s">
        <v>1329</v>
      </c>
      <c r="F912" s="226" t="s">
        <v>1330</v>
      </c>
      <c r="G912" s="226" t="s">
        <v>65</v>
      </c>
      <c r="H912" s="226" t="s">
        <v>66</v>
      </c>
      <c r="I912" s="229">
        <f t="shared" si="28"/>
        <v>0</v>
      </c>
      <c r="J912" s="232"/>
      <c r="K912" s="226" t="s">
        <v>9515</v>
      </c>
      <c r="L912" s="226" t="s">
        <v>1330</v>
      </c>
      <c r="M912" s="226" t="s">
        <v>8141</v>
      </c>
      <c r="N912" s="226" t="s">
        <v>8152</v>
      </c>
      <c r="O912" s="232">
        <v>45012.375</v>
      </c>
      <c r="P912" s="232"/>
      <c r="Q912" s="232"/>
      <c r="R912" s="232"/>
      <c r="S912" s="226" t="s">
        <v>8159</v>
      </c>
      <c r="T912" s="229">
        <v>45012.375</v>
      </c>
      <c r="U912" s="232"/>
      <c r="V912" s="233"/>
      <c r="W912" s="233"/>
      <c r="X912" s="226" t="s">
        <v>8160</v>
      </c>
      <c r="Y912" s="229">
        <v>45016.375</v>
      </c>
      <c r="Z912" s="232">
        <v>45016.375</v>
      </c>
      <c r="AA912" s="232"/>
      <c r="AB912" s="232"/>
      <c r="AC912" s="234"/>
      <c r="AD912" s="232"/>
      <c r="AE912" s="253" t="str">
        <f>IF($N912=マイタスク!$U$5,"作業者","")&amp;IF($S912=マイタスク!$U$5,"ピアレビュー","")&amp;IF($X912=マイタスク!$U$5,"SVレビュー","")</f>
        <v/>
      </c>
      <c r="AF912" s="252">
        <f t="shared" si="29"/>
        <v>234</v>
      </c>
      <c r="AG912" s="9" t="s">
        <v>34</v>
      </c>
    </row>
    <row r="913" spans="2:33">
      <c r="B913" s="225">
        <v>901</v>
      </c>
      <c r="C913" s="226" t="s">
        <v>544</v>
      </c>
      <c r="D913" s="227" t="s">
        <v>545</v>
      </c>
      <c r="E913" s="228" t="s">
        <v>1331</v>
      </c>
      <c r="F913" s="226" t="s">
        <v>1332</v>
      </c>
      <c r="G913" s="226" t="s">
        <v>65</v>
      </c>
      <c r="H913" s="226" t="s">
        <v>66</v>
      </c>
      <c r="I913" s="229">
        <f t="shared" si="28"/>
        <v>0</v>
      </c>
      <c r="J913" s="232"/>
      <c r="K913" s="226" t="s">
        <v>9516</v>
      </c>
      <c r="L913" s="226" t="s">
        <v>1332</v>
      </c>
      <c r="M913" s="226" t="s">
        <v>8141</v>
      </c>
      <c r="N913" s="226" t="s">
        <v>8178</v>
      </c>
      <c r="O913" s="232">
        <v>44991.375</v>
      </c>
      <c r="P913" s="232"/>
      <c r="Q913" s="232"/>
      <c r="R913" s="232"/>
      <c r="S913" s="226" t="s">
        <v>8159</v>
      </c>
      <c r="T913" s="229">
        <v>44991.375</v>
      </c>
      <c r="U913" s="232"/>
      <c r="V913" s="233"/>
      <c r="W913" s="233"/>
      <c r="X913" s="226" t="s">
        <v>8160</v>
      </c>
      <c r="Y913" s="229">
        <v>44995.375</v>
      </c>
      <c r="Z913" s="232">
        <v>44995.375</v>
      </c>
      <c r="AA913" s="232"/>
      <c r="AB913" s="232"/>
      <c r="AC913" s="234"/>
      <c r="AD913" s="232"/>
      <c r="AE913" s="253" t="str">
        <f>IF($N913=マイタスク!$U$5,"作業者","")&amp;IF($S913=マイタスク!$U$5,"ピアレビュー","")&amp;IF($X913=マイタスク!$U$5,"SVレビュー","")</f>
        <v/>
      </c>
      <c r="AF913" s="252">
        <f t="shared" si="29"/>
        <v>195</v>
      </c>
      <c r="AG913" s="9" t="s">
        <v>34</v>
      </c>
    </row>
    <row r="914" spans="2:33">
      <c r="B914" s="225">
        <v>902</v>
      </c>
      <c r="C914" s="226" t="s">
        <v>544</v>
      </c>
      <c r="D914" s="227" t="s">
        <v>545</v>
      </c>
      <c r="E914" s="228" t="s">
        <v>1333</v>
      </c>
      <c r="F914" s="226" t="s">
        <v>1334</v>
      </c>
      <c r="G914" s="226" t="s">
        <v>65</v>
      </c>
      <c r="H914" s="226" t="s">
        <v>66</v>
      </c>
      <c r="I914" s="229">
        <f t="shared" si="28"/>
        <v>0</v>
      </c>
      <c r="J914" s="232"/>
      <c r="K914" s="226" t="s">
        <v>9517</v>
      </c>
      <c r="L914" s="226" t="s">
        <v>1334</v>
      </c>
      <c r="M914" s="226" t="s">
        <v>8141</v>
      </c>
      <c r="N914" s="226" t="s">
        <v>8224</v>
      </c>
      <c r="O914" s="232">
        <v>44991.375</v>
      </c>
      <c r="P914" s="232"/>
      <c r="Q914" s="232"/>
      <c r="R914" s="232"/>
      <c r="S914" s="226" t="s">
        <v>8241</v>
      </c>
      <c r="T914" s="229">
        <v>44991.375</v>
      </c>
      <c r="U914" s="232"/>
      <c r="V914" s="233"/>
      <c r="W914" s="233"/>
      <c r="X914" s="226" t="s">
        <v>8160</v>
      </c>
      <c r="Y914" s="229">
        <v>44995.375</v>
      </c>
      <c r="Z914" s="232">
        <v>44995.375</v>
      </c>
      <c r="AA914" s="232"/>
      <c r="AB914" s="232"/>
      <c r="AC914" s="234"/>
      <c r="AD914" s="232"/>
      <c r="AE914" s="253" t="str">
        <f>IF($N914=マイタスク!$U$5,"作業者","")&amp;IF($S914=マイタスク!$U$5,"ピアレビュー","")&amp;IF($X914=マイタスク!$U$5,"SVレビュー","")</f>
        <v/>
      </c>
      <c r="AF914" s="252">
        <f t="shared" si="29"/>
        <v>196</v>
      </c>
      <c r="AG914" s="9" t="s">
        <v>34</v>
      </c>
    </row>
    <row r="915" spans="2:33">
      <c r="B915" s="225">
        <v>903</v>
      </c>
      <c r="C915" s="226" t="s">
        <v>544</v>
      </c>
      <c r="D915" s="227" t="s">
        <v>545</v>
      </c>
      <c r="E915" s="228" t="s">
        <v>1335</v>
      </c>
      <c r="F915" s="226" t="s">
        <v>1336</v>
      </c>
      <c r="G915" s="226" t="s">
        <v>65</v>
      </c>
      <c r="H915" s="226" t="s">
        <v>66</v>
      </c>
      <c r="I915" s="229">
        <f t="shared" si="28"/>
        <v>0</v>
      </c>
      <c r="J915" s="232"/>
      <c r="K915" s="226" t="s">
        <v>9518</v>
      </c>
      <c r="L915" s="226" t="s">
        <v>1336</v>
      </c>
      <c r="M915" s="226" t="s">
        <v>8141</v>
      </c>
      <c r="N915" s="226" t="s">
        <v>8159</v>
      </c>
      <c r="O915" s="232">
        <v>44991.375</v>
      </c>
      <c r="P915" s="232"/>
      <c r="Q915" s="232"/>
      <c r="R915" s="232"/>
      <c r="S915" s="226" t="s">
        <v>8152</v>
      </c>
      <c r="T915" s="229">
        <v>44991.375</v>
      </c>
      <c r="U915" s="232"/>
      <c r="V915" s="233"/>
      <c r="W915" s="233"/>
      <c r="X915" s="226" t="s">
        <v>8160</v>
      </c>
      <c r="Y915" s="229">
        <v>44995.375</v>
      </c>
      <c r="Z915" s="232">
        <v>44995.375</v>
      </c>
      <c r="AA915" s="232"/>
      <c r="AB915" s="232"/>
      <c r="AC915" s="234"/>
      <c r="AD915" s="232"/>
      <c r="AE915" s="253" t="str">
        <f>IF($N915=マイタスク!$U$5,"作業者","")&amp;IF($S915=マイタスク!$U$5,"ピアレビュー","")&amp;IF($X915=マイタスク!$U$5,"SVレビュー","")</f>
        <v/>
      </c>
      <c r="AF915" s="252">
        <f t="shared" si="29"/>
        <v>197</v>
      </c>
      <c r="AG915" s="9" t="s">
        <v>34</v>
      </c>
    </row>
    <row r="916" spans="2:33">
      <c r="B916" s="225">
        <v>904</v>
      </c>
      <c r="C916" s="226" t="s">
        <v>544</v>
      </c>
      <c r="D916" s="227" t="s">
        <v>545</v>
      </c>
      <c r="E916" s="228" t="s">
        <v>1337</v>
      </c>
      <c r="F916" s="226" t="s">
        <v>1338</v>
      </c>
      <c r="G916" s="226" t="s">
        <v>65</v>
      </c>
      <c r="H916" s="226" t="s">
        <v>66</v>
      </c>
      <c r="I916" s="229">
        <f t="shared" si="28"/>
        <v>0</v>
      </c>
      <c r="J916" s="232"/>
      <c r="K916" s="226" t="s">
        <v>9519</v>
      </c>
      <c r="L916" s="226" t="s">
        <v>1338</v>
      </c>
      <c r="M916" s="226" t="s">
        <v>8141</v>
      </c>
      <c r="N916" s="226" t="s">
        <v>8241</v>
      </c>
      <c r="O916" s="232">
        <v>44991.375</v>
      </c>
      <c r="P916" s="232"/>
      <c r="Q916" s="232"/>
      <c r="R916" s="232"/>
      <c r="S916" s="226" t="s">
        <v>8178</v>
      </c>
      <c r="T916" s="229">
        <v>44991.375</v>
      </c>
      <c r="U916" s="232"/>
      <c r="V916" s="233"/>
      <c r="W916" s="233"/>
      <c r="X916" s="226" t="s">
        <v>8160</v>
      </c>
      <c r="Y916" s="229">
        <v>44995.375</v>
      </c>
      <c r="Z916" s="232">
        <v>44995.375</v>
      </c>
      <c r="AA916" s="232"/>
      <c r="AB916" s="232"/>
      <c r="AC916" s="234"/>
      <c r="AD916" s="232"/>
      <c r="AE916" s="253" t="str">
        <f>IF($N916=マイタスク!$U$5,"作業者","")&amp;IF($S916=マイタスク!$U$5,"ピアレビュー","")&amp;IF($X916=マイタスク!$U$5,"SVレビュー","")</f>
        <v/>
      </c>
      <c r="AF916" s="252">
        <f t="shared" si="29"/>
        <v>198</v>
      </c>
      <c r="AG916" s="9" t="s">
        <v>34</v>
      </c>
    </row>
    <row r="917" spans="2:33">
      <c r="B917" s="225">
        <v>905</v>
      </c>
      <c r="C917" s="226" t="s">
        <v>544</v>
      </c>
      <c r="D917" s="227" t="s">
        <v>545</v>
      </c>
      <c r="E917" s="228" t="s">
        <v>1339</v>
      </c>
      <c r="F917" s="226" t="s">
        <v>1340</v>
      </c>
      <c r="G917" s="226" t="s">
        <v>65</v>
      </c>
      <c r="H917" s="226" t="s">
        <v>66</v>
      </c>
      <c r="I917" s="229">
        <f t="shared" si="28"/>
        <v>0</v>
      </c>
      <c r="J917" s="232"/>
      <c r="K917" s="226" t="s">
        <v>9520</v>
      </c>
      <c r="L917" s="226" t="s">
        <v>1340</v>
      </c>
      <c r="M917" s="226" t="s">
        <v>8141</v>
      </c>
      <c r="N917" s="226" t="s">
        <v>8152</v>
      </c>
      <c r="O917" s="232">
        <v>44991.375</v>
      </c>
      <c r="P917" s="232"/>
      <c r="Q917" s="232"/>
      <c r="R917" s="232"/>
      <c r="S917" s="226" t="s">
        <v>8224</v>
      </c>
      <c r="T917" s="229">
        <v>44991.375</v>
      </c>
      <c r="U917" s="232"/>
      <c r="V917" s="233"/>
      <c r="W917" s="233"/>
      <c r="X917" s="226" t="s">
        <v>8160</v>
      </c>
      <c r="Y917" s="229">
        <v>44995.375</v>
      </c>
      <c r="Z917" s="232">
        <v>44995.375</v>
      </c>
      <c r="AA917" s="232"/>
      <c r="AB917" s="232"/>
      <c r="AC917" s="234"/>
      <c r="AD917" s="232"/>
      <c r="AE917" s="253" t="str">
        <f>IF($N917=マイタスク!$U$5,"作業者","")&amp;IF($S917=マイタスク!$U$5,"ピアレビュー","")&amp;IF($X917=マイタスク!$U$5,"SVレビュー","")</f>
        <v/>
      </c>
      <c r="AF917" s="252">
        <f t="shared" si="29"/>
        <v>199</v>
      </c>
      <c r="AG917" s="9" t="s">
        <v>34</v>
      </c>
    </row>
    <row r="918" spans="2:33">
      <c r="B918" s="225">
        <v>906</v>
      </c>
      <c r="C918" s="226" t="s">
        <v>544</v>
      </c>
      <c r="D918" s="227" t="s">
        <v>545</v>
      </c>
      <c r="E918" s="228" t="s">
        <v>1341</v>
      </c>
      <c r="F918" s="226" t="s">
        <v>1342</v>
      </c>
      <c r="G918" s="226" t="s">
        <v>65</v>
      </c>
      <c r="H918" s="226" t="s">
        <v>66</v>
      </c>
      <c r="I918" s="229">
        <f t="shared" si="28"/>
        <v>0</v>
      </c>
      <c r="J918" s="232"/>
      <c r="K918" s="226" t="s">
        <v>9521</v>
      </c>
      <c r="L918" s="226" t="s">
        <v>1342</v>
      </c>
      <c r="M918" s="226" t="s">
        <v>8141</v>
      </c>
      <c r="N918" s="226" t="s">
        <v>8178</v>
      </c>
      <c r="O918" s="232">
        <v>45026.375</v>
      </c>
      <c r="P918" s="232"/>
      <c r="Q918" s="232"/>
      <c r="R918" s="232"/>
      <c r="S918" s="226" t="s">
        <v>8224</v>
      </c>
      <c r="T918" s="229">
        <v>45026.375</v>
      </c>
      <c r="U918" s="232"/>
      <c r="V918" s="233"/>
      <c r="W918" s="233"/>
      <c r="X918" s="226" t="s">
        <v>8160</v>
      </c>
      <c r="Y918" s="229">
        <v>45030.375</v>
      </c>
      <c r="Z918" s="232">
        <v>45030.375</v>
      </c>
      <c r="AA918" s="232"/>
      <c r="AB918" s="232"/>
      <c r="AC918" s="234"/>
      <c r="AD918" s="232"/>
      <c r="AE918" s="253" t="str">
        <f>IF($N918=マイタスク!$U$5,"作業者","")&amp;IF($S918=マイタスク!$U$5,"ピアレビュー","")&amp;IF($X918=マイタスク!$U$5,"SVレビュー","")</f>
        <v/>
      </c>
      <c r="AF918" s="252">
        <f t="shared" si="29"/>
        <v>240</v>
      </c>
      <c r="AG918" s="9" t="s">
        <v>34</v>
      </c>
    </row>
    <row r="919" spans="2:33">
      <c r="B919" s="225">
        <v>907</v>
      </c>
      <c r="C919" s="226" t="s">
        <v>544</v>
      </c>
      <c r="D919" s="227" t="s">
        <v>545</v>
      </c>
      <c r="E919" s="228" t="s">
        <v>1343</v>
      </c>
      <c r="F919" s="226" t="s">
        <v>1344</v>
      </c>
      <c r="G919" s="226" t="s">
        <v>65</v>
      </c>
      <c r="H919" s="226" t="s">
        <v>66</v>
      </c>
      <c r="I919" s="229">
        <f t="shared" si="28"/>
        <v>0</v>
      </c>
      <c r="J919" s="232"/>
      <c r="K919" s="226" t="s">
        <v>9522</v>
      </c>
      <c r="L919" s="226" t="s">
        <v>1344</v>
      </c>
      <c r="M919" s="226" t="s">
        <v>8141</v>
      </c>
      <c r="N919" s="226" t="s">
        <v>8224</v>
      </c>
      <c r="O919" s="232">
        <v>45026.375</v>
      </c>
      <c r="P919" s="232"/>
      <c r="Q919" s="232"/>
      <c r="R919" s="232"/>
      <c r="S919" s="226" t="s">
        <v>8159</v>
      </c>
      <c r="T919" s="229">
        <v>45026.375</v>
      </c>
      <c r="U919" s="232"/>
      <c r="V919" s="233"/>
      <c r="W919" s="233"/>
      <c r="X919" s="226" t="s">
        <v>8160</v>
      </c>
      <c r="Y919" s="229">
        <v>45030.375</v>
      </c>
      <c r="Z919" s="232">
        <v>45030.375</v>
      </c>
      <c r="AA919" s="232"/>
      <c r="AB919" s="232"/>
      <c r="AC919" s="234"/>
      <c r="AD919" s="232"/>
      <c r="AE919" s="253" t="str">
        <f>IF($N919=マイタスク!$U$5,"作業者","")&amp;IF($S919=マイタスク!$U$5,"ピアレビュー","")&amp;IF($X919=マイタスク!$U$5,"SVレビュー","")</f>
        <v/>
      </c>
      <c r="AF919" s="252">
        <f t="shared" si="29"/>
        <v>241</v>
      </c>
      <c r="AG919" s="9" t="s">
        <v>34</v>
      </c>
    </row>
    <row r="920" spans="2:33">
      <c r="B920" s="225">
        <v>908</v>
      </c>
      <c r="C920" s="226" t="s">
        <v>544</v>
      </c>
      <c r="D920" s="227" t="s">
        <v>545</v>
      </c>
      <c r="E920" s="228" t="s">
        <v>1345</v>
      </c>
      <c r="F920" s="226" t="s">
        <v>1346</v>
      </c>
      <c r="G920" s="226" t="s">
        <v>65</v>
      </c>
      <c r="H920" s="226" t="s">
        <v>66</v>
      </c>
      <c r="I920" s="229">
        <f t="shared" si="28"/>
        <v>0</v>
      </c>
      <c r="J920" s="232"/>
      <c r="K920" s="226" t="s">
        <v>9523</v>
      </c>
      <c r="L920" s="226" t="s">
        <v>1346</v>
      </c>
      <c r="M920" s="226" t="s">
        <v>8141</v>
      </c>
      <c r="N920" s="226" t="s">
        <v>8159</v>
      </c>
      <c r="O920" s="232">
        <v>45026.375</v>
      </c>
      <c r="P920" s="232"/>
      <c r="Q920" s="232"/>
      <c r="R920" s="232"/>
      <c r="S920" s="226" t="s">
        <v>8241</v>
      </c>
      <c r="T920" s="229">
        <v>45026.375</v>
      </c>
      <c r="U920" s="232"/>
      <c r="V920" s="233"/>
      <c r="W920" s="233"/>
      <c r="X920" s="226" t="s">
        <v>8160</v>
      </c>
      <c r="Y920" s="229">
        <v>45030.375</v>
      </c>
      <c r="Z920" s="232">
        <v>45030.375</v>
      </c>
      <c r="AA920" s="232"/>
      <c r="AB920" s="232"/>
      <c r="AC920" s="234"/>
      <c r="AD920" s="232"/>
      <c r="AE920" s="253" t="str">
        <f>IF($N920=マイタスク!$U$5,"作業者","")&amp;IF($S920=マイタスク!$U$5,"ピアレビュー","")&amp;IF($X920=マイタスク!$U$5,"SVレビュー","")</f>
        <v/>
      </c>
      <c r="AF920" s="252">
        <f t="shared" si="29"/>
        <v>242</v>
      </c>
      <c r="AG920" s="9" t="s">
        <v>34</v>
      </c>
    </row>
    <row r="921" spans="2:33">
      <c r="B921" s="225">
        <v>909</v>
      </c>
      <c r="C921" s="226" t="s">
        <v>544</v>
      </c>
      <c r="D921" s="227" t="s">
        <v>545</v>
      </c>
      <c r="E921" s="228" t="s">
        <v>1347</v>
      </c>
      <c r="F921" s="226" t="s">
        <v>1348</v>
      </c>
      <c r="G921" s="226" t="s">
        <v>65</v>
      </c>
      <c r="H921" s="226" t="s">
        <v>66</v>
      </c>
      <c r="I921" s="229">
        <f t="shared" si="28"/>
        <v>0</v>
      </c>
      <c r="J921" s="232"/>
      <c r="K921" s="226" t="s">
        <v>9524</v>
      </c>
      <c r="L921" s="226" t="s">
        <v>1348</v>
      </c>
      <c r="M921" s="226" t="s">
        <v>8141</v>
      </c>
      <c r="N921" s="226" t="s">
        <v>8241</v>
      </c>
      <c r="O921" s="232">
        <v>45026.375</v>
      </c>
      <c r="P921" s="232"/>
      <c r="Q921" s="232"/>
      <c r="R921" s="232"/>
      <c r="S921" s="226" t="s">
        <v>8152</v>
      </c>
      <c r="T921" s="229">
        <v>45026.375</v>
      </c>
      <c r="U921" s="232"/>
      <c r="V921" s="233"/>
      <c r="W921" s="233"/>
      <c r="X921" s="226" t="s">
        <v>8160</v>
      </c>
      <c r="Y921" s="229">
        <v>45030.375</v>
      </c>
      <c r="Z921" s="232">
        <v>45030.375</v>
      </c>
      <c r="AA921" s="232"/>
      <c r="AB921" s="232"/>
      <c r="AC921" s="234"/>
      <c r="AD921" s="232"/>
      <c r="AE921" s="253" t="str">
        <f>IF($N921=マイタスク!$U$5,"作業者","")&amp;IF($S921=マイタスク!$U$5,"ピアレビュー","")&amp;IF($X921=マイタスク!$U$5,"SVレビュー","")</f>
        <v/>
      </c>
      <c r="AF921" s="252">
        <f t="shared" si="29"/>
        <v>243</v>
      </c>
      <c r="AG921" s="9" t="s">
        <v>34</v>
      </c>
    </row>
    <row r="922" spans="2:33">
      <c r="B922" s="225">
        <v>910</v>
      </c>
      <c r="C922" s="226" t="s">
        <v>544</v>
      </c>
      <c r="D922" s="227" t="s">
        <v>545</v>
      </c>
      <c r="E922" s="228" t="s">
        <v>1349</v>
      </c>
      <c r="F922" s="226" t="s">
        <v>1350</v>
      </c>
      <c r="G922" s="226" t="s">
        <v>65</v>
      </c>
      <c r="H922" s="226" t="s">
        <v>66</v>
      </c>
      <c r="I922" s="229">
        <f t="shared" si="28"/>
        <v>0</v>
      </c>
      <c r="J922" s="232"/>
      <c r="K922" s="226" t="s">
        <v>9525</v>
      </c>
      <c r="L922" s="226" t="s">
        <v>1350</v>
      </c>
      <c r="M922" s="226" t="s">
        <v>8141</v>
      </c>
      <c r="N922" s="226" t="s">
        <v>8152</v>
      </c>
      <c r="O922" s="232">
        <v>45026.375</v>
      </c>
      <c r="P922" s="232"/>
      <c r="Q922" s="232"/>
      <c r="R922" s="232"/>
      <c r="S922" s="226" t="s">
        <v>8178</v>
      </c>
      <c r="T922" s="229">
        <v>45026.375</v>
      </c>
      <c r="U922" s="232"/>
      <c r="V922" s="233"/>
      <c r="W922" s="233"/>
      <c r="X922" s="226" t="s">
        <v>8160</v>
      </c>
      <c r="Y922" s="229">
        <v>45030.375</v>
      </c>
      <c r="Z922" s="232">
        <v>45030.375</v>
      </c>
      <c r="AA922" s="232"/>
      <c r="AB922" s="232"/>
      <c r="AC922" s="234"/>
      <c r="AD922" s="232"/>
      <c r="AE922" s="253" t="str">
        <f>IF($N922=マイタスク!$U$5,"作業者","")&amp;IF($S922=マイタスク!$U$5,"ピアレビュー","")&amp;IF($X922=マイタスク!$U$5,"SVレビュー","")</f>
        <v/>
      </c>
      <c r="AF922" s="252">
        <f t="shared" si="29"/>
        <v>244</v>
      </c>
      <c r="AG922" s="9" t="s">
        <v>34</v>
      </c>
    </row>
    <row r="923" spans="2:33">
      <c r="B923" s="225">
        <v>911</v>
      </c>
      <c r="C923" s="226" t="s">
        <v>544</v>
      </c>
      <c r="D923" s="227" t="s">
        <v>545</v>
      </c>
      <c r="E923" s="228" t="s">
        <v>1351</v>
      </c>
      <c r="F923" s="226" t="s">
        <v>1352</v>
      </c>
      <c r="G923" s="226" t="s">
        <v>65</v>
      </c>
      <c r="H923" s="226" t="s">
        <v>66</v>
      </c>
      <c r="I923" s="229">
        <f t="shared" si="28"/>
        <v>0</v>
      </c>
      <c r="J923" s="232"/>
      <c r="K923" s="226" t="s">
        <v>9526</v>
      </c>
      <c r="L923" s="226" t="s">
        <v>1352</v>
      </c>
      <c r="M923" s="226" t="s">
        <v>8141</v>
      </c>
      <c r="N923" s="226" t="s">
        <v>8178</v>
      </c>
      <c r="O923" s="232">
        <v>45033.375</v>
      </c>
      <c r="P923" s="232"/>
      <c r="Q923" s="232"/>
      <c r="R923" s="232"/>
      <c r="S923" s="226" t="s">
        <v>8152</v>
      </c>
      <c r="T923" s="229">
        <v>45030.375</v>
      </c>
      <c r="U923" s="232"/>
      <c r="V923" s="233"/>
      <c r="W923" s="233"/>
      <c r="X923" s="226" t="s">
        <v>8160</v>
      </c>
      <c r="Y923" s="229">
        <v>45037.375</v>
      </c>
      <c r="Z923" s="232">
        <v>45037.375</v>
      </c>
      <c r="AA923" s="232"/>
      <c r="AB923" s="232"/>
      <c r="AC923" s="234"/>
      <c r="AD923" s="232"/>
      <c r="AE923" s="253" t="str">
        <f>IF($N923=マイタスク!$U$5,"作業者","")&amp;IF($S923=マイタスク!$U$5,"ピアレビュー","")&amp;IF($X923=マイタスク!$U$5,"SVレビュー","")</f>
        <v/>
      </c>
      <c r="AF923" s="252">
        <f t="shared" si="29"/>
        <v>245</v>
      </c>
      <c r="AG923" s="9" t="s">
        <v>34</v>
      </c>
    </row>
    <row r="924" spans="2:33">
      <c r="B924" s="225">
        <v>912</v>
      </c>
      <c r="C924" s="226" t="s">
        <v>544</v>
      </c>
      <c r="D924" s="227" t="s">
        <v>545</v>
      </c>
      <c r="E924" s="228" t="s">
        <v>1353</v>
      </c>
      <c r="F924" s="226" t="s">
        <v>1354</v>
      </c>
      <c r="G924" s="226" t="s">
        <v>65</v>
      </c>
      <c r="H924" s="226" t="s">
        <v>66</v>
      </c>
      <c r="I924" s="229">
        <f t="shared" si="28"/>
        <v>0</v>
      </c>
      <c r="J924" s="232"/>
      <c r="K924" s="226" t="s">
        <v>9527</v>
      </c>
      <c r="L924" s="226" t="s">
        <v>1354</v>
      </c>
      <c r="M924" s="226" t="s">
        <v>8141</v>
      </c>
      <c r="N924" s="226" t="s">
        <v>8224</v>
      </c>
      <c r="O924" s="232">
        <v>45033.375</v>
      </c>
      <c r="P924" s="232"/>
      <c r="Q924" s="232"/>
      <c r="R924" s="232"/>
      <c r="S924" s="226" t="s">
        <v>8178</v>
      </c>
      <c r="T924" s="229">
        <v>45033.375</v>
      </c>
      <c r="U924" s="232"/>
      <c r="V924" s="233"/>
      <c r="W924" s="233"/>
      <c r="X924" s="226" t="s">
        <v>8160</v>
      </c>
      <c r="Y924" s="229">
        <v>45037.375</v>
      </c>
      <c r="Z924" s="232">
        <v>45037.375</v>
      </c>
      <c r="AA924" s="232"/>
      <c r="AB924" s="232"/>
      <c r="AC924" s="234"/>
      <c r="AD924" s="232"/>
      <c r="AE924" s="253" t="str">
        <f>IF($N924=マイタスク!$U$5,"作業者","")&amp;IF($S924=マイタスク!$U$5,"ピアレビュー","")&amp;IF($X924=マイタスク!$U$5,"SVレビュー","")</f>
        <v/>
      </c>
      <c r="AF924" s="252">
        <f t="shared" si="29"/>
        <v>246</v>
      </c>
      <c r="AG924" s="9" t="s">
        <v>34</v>
      </c>
    </row>
    <row r="925" spans="2:33">
      <c r="B925" s="225">
        <v>913</v>
      </c>
      <c r="C925" s="226" t="s">
        <v>544</v>
      </c>
      <c r="D925" s="227" t="s">
        <v>545</v>
      </c>
      <c r="E925" s="228" t="s">
        <v>1355</v>
      </c>
      <c r="F925" s="226" t="s">
        <v>1356</v>
      </c>
      <c r="G925" s="226" t="s">
        <v>65</v>
      </c>
      <c r="H925" s="226" t="s">
        <v>66</v>
      </c>
      <c r="I925" s="229">
        <f t="shared" si="28"/>
        <v>0</v>
      </c>
      <c r="J925" s="232"/>
      <c r="K925" s="226" t="s">
        <v>9528</v>
      </c>
      <c r="L925" s="226" t="s">
        <v>1356</v>
      </c>
      <c r="M925" s="226" t="s">
        <v>8141</v>
      </c>
      <c r="N925" s="226" t="s">
        <v>8159</v>
      </c>
      <c r="O925" s="232">
        <v>45033.375</v>
      </c>
      <c r="P925" s="232"/>
      <c r="Q925" s="232"/>
      <c r="R925" s="232"/>
      <c r="S925" s="226" t="s">
        <v>8224</v>
      </c>
      <c r="T925" s="229">
        <v>45033.375</v>
      </c>
      <c r="U925" s="232"/>
      <c r="V925" s="233"/>
      <c r="W925" s="233"/>
      <c r="X925" s="226" t="s">
        <v>8160</v>
      </c>
      <c r="Y925" s="229">
        <v>45037.375</v>
      </c>
      <c r="Z925" s="232">
        <v>45037.375</v>
      </c>
      <c r="AA925" s="232"/>
      <c r="AB925" s="232"/>
      <c r="AC925" s="234"/>
      <c r="AD925" s="232"/>
      <c r="AE925" s="253" t="str">
        <f>IF($N925=マイタスク!$U$5,"作業者","")&amp;IF($S925=マイタスク!$U$5,"ピアレビュー","")&amp;IF($X925=マイタスク!$U$5,"SVレビュー","")</f>
        <v/>
      </c>
      <c r="AF925" s="252">
        <f t="shared" si="29"/>
        <v>247</v>
      </c>
      <c r="AG925" s="9" t="s">
        <v>34</v>
      </c>
    </row>
    <row r="926" spans="2:33">
      <c r="B926" s="225">
        <v>914</v>
      </c>
      <c r="C926" s="226" t="s">
        <v>544</v>
      </c>
      <c r="D926" s="227" t="s">
        <v>545</v>
      </c>
      <c r="E926" s="228" t="s">
        <v>1357</v>
      </c>
      <c r="F926" s="226" t="s">
        <v>1358</v>
      </c>
      <c r="G926" s="226" t="s">
        <v>65</v>
      </c>
      <c r="H926" s="226" t="s">
        <v>66</v>
      </c>
      <c r="I926" s="229">
        <f t="shared" si="28"/>
        <v>0</v>
      </c>
      <c r="J926" s="232"/>
      <c r="K926" s="226" t="s">
        <v>9529</v>
      </c>
      <c r="L926" s="226" t="s">
        <v>1358</v>
      </c>
      <c r="M926" s="226" t="s">
        <v>8141</v>
      </c>
      <c r="N926" s="226" t="s">
        <v>8241</v>
      </c>
      <c r="O926" s="232">
        <v>45033.375</v>
      </c>
      <c r="P926" s="232"/>
      <c r="Q926" s="232"/>
      <c r="R926" s="232"/>
      <c r="S926" s="226" t="s">
        <v>8159</v>
      </c>
      <c r="T926" s="229">
        <v>45033.375</v>
      </c>
      <c r="U926" s="232"/>
      <c r="V926" s="233"/>
      <c r="W926" s="233"/>
      <c r="X926" s="226" t="s">
        <v>8160</v>
      </c>
      <c r="Y926" s="229">
        <v>45037.375</v>
      </c>
      <c r="Z926" s="232">
        <v>45037.375</v>
      </c>
      <c r="AA926" s="232"/>
      <c r="AB926" s="232"/>
      <c r="AC926" s="234"/>
      <c r="AD926" s="232"/>
      <c r="AE926" s="253" t="str">
        <f>IF($N926=マイタスク!$U$5,"作業者","")&amp;IF($S926=マイタスク!$U$5,"ピアレビュー","")&amp;IF($X926=マイタスク!$U$5,"SVレビュー","")</f>
        <v/>
      </c>
      <c r="AF926" s="252">
        <f t="shared" si="29"/>
        <v>248</v>
      </c>
      <c r="AG926" s="9" t="s">
        <v>34</v>
      </c>
    </row>
    <row r="927" spans="2:33">
      <c r="B927" s="225">
        <v>915</v>
      </c>
      <c r="C927" s="226" t="s">
        <v>544</v>
      </c>
      <c r="D927" s="227" t="s">
        <v>545</v>
      </c>
      <c r="E927" s="228" t="s">
        <v>1359</v>
      </c>
      <c r="F927" s="226" t="s">
        <v>1360</v>
      </c>
      <c r="G927" s="226" t="s">
        <v>65</v>
      </c>
      <c r="H927" s="226" t="s">
        <v>66</v>
      </c>
      <c r="I927" s="229">
        <f t="shared" si="28"/>
        <v>0</v>
      </c>
      <c r="J927" s="232"/>
      <c r="K927" s="226" t="s">
        <v>9530</v>
      </c>
      <c r="L927" s="226" t="s">
        <v>1360</v>
      </c>
      <c r="M927" s="226" t="s">
        <v>8141</v>
      </c>
      <c r="N927" s="226" t="s">
        <v>8152</v>
      </c>
      <c r="O927" s="232">
        <v>45033.375</v>
      </c>
      <c r="P927" s="232"/>
      <c r="Q927" s="232"/>
      <c r="R927" s="232"/>
      <c r="S927" s="226" t="s">
        <v>8241</v>
      </c>
      <c r="T927" s="229">
        <v>45033.375</v>
      </c>
      <c r="U927" s="232"/>
      <c r="V927" s="233"/>
      <c r="W927" s="233"/>
      <c r="X927" s="226" t="s">
        <v>8160</v>
      </c>
      <c r="Y927" s="229">
        <v>45037.375</v>
      </c>
      <c r="Z927" s="232">
        <v>45037.375</v>
      </c>
      <c r="AA927" s="232"/>
      <c r="AB927" s="232"/>
      <c r="AC927" s="234"/>
      <c r="AD927" s="232"/>
      <c r="AE927" s="253" t="str">
        <f>IF($N927=マイタスク!$U$5,"作業者","")&amp;IF($S927=マイタスク!$U$5,"ピアレビュー","")&amp;IF($X927=マイタスク!$U$5,"SVレビュー","")</f>
        <v/>
      </c>
      <c r="AF927" s="252">
        <f t="shared" si="29"/>
        <v>249</v>
      </c>
      <c r="AG927" s="9" t="s">
        <v>34</v>
      </c>
    </row>
    <row r="928" spans="2:33">
      <c r="B928" s="225">
        <v>916</v>
      </c>
      <c r="C928" s="226" t="s">
        <v>544</v>
      </c>
      <c r="D928" s="227" t="s">
        <v>545</v>
      </c>
      <c r="E928" s="228" t="s">
        <v>1361</v>
      </c>
      <c r="F928" s="226" t="s">
        <v>1362</v>
      </c>
      <c r="G928" s="226" t="s">
        <v>65</v>
      </c>
      <c r="H928" s="226" t="s">
        <v>66</v>
      </c>
      <c r="I928" s="229">
        <f t="shared" si="28"/>
        <v>0</v>
      </c>
      <c r="J928" s="232"/>
      <c r="K928" s="226" t="s">
        <v>9531</v>
      </c>
      <c r="L928" s="226" t="s">
        <v>1362</v>
      </c>
      <c r="M928" s="226" t="s">
        <v>8141</v>
      </c>
      <c r="N928" s="226" t="s">
        <v>8178</v>
      </c>
      <c r="O928" s="232">
        <v>45037.375</v>
      </c>
      <c r="P928" s="232"/>
      <c r="Q928" s="232"/>
      <c r="R928" s="232"/>
      <c r="S928" s="226" t="s">
        <v>8241</v>
      </c>
      <c r="T928" s="229">
        <v>45037.375</v>
      </c>
      <c r="U928" s="232"/>
      <c r="V928" s="233"/>
      <c r="W928" s="233"/>
      <c r="X928" s="226" t="s">
        <v>8160</v>
      </c>
      <c r="Y928" s="229">
        <v>45044.375</v>
      </c>
      <c r="Z928" s="232">
        <v>45044.375</v>
      </c>
      <c r="AA928" s="232"/>
      <c r="AB928" s="232"/>
      <c r="AC928" s="234"/>
      <c r="AD928" s="232"/>
      <c r="AE928" s="253" t="str">
        <f>IF($N928=マイタスク!$U$5,"作業者","")&amp;IF($S928=マイタスク!$U$5,"ピアレビュー","")&amp;IF($X928=マイタスク!$U$5,"SVレビュー","")</f>
        <v/>
      </c>
      <c r="AF928" s="252">
        <f t="shared" si="29"/>
        <v>250</v>
      </c>
      <c r="AG928" s="9" t="s">
        <v>34</v>
      </c>
    </row>
    <row r="929" spans="2:33">
      <c r="B929" s="225">
        <v>917</v>
      </c>
      <c r="C929" s="226" t="s">
        <v>544</v>
      </c>
      <c r="D929" s="227" t="s">
        <v>545</v>
      </c>
      <c r="E929" s="228" t="s">
        <v>1363</v>
      </c>
      <c r="F929" s="226" t="s">
        <v>1364</v>
      </c>
      <c r="G929" s="226" t="s">
        <v>65</v>
      </c>
      <c r="H929" s="226" t="s">
        <v>66</v>
      </c>
      <c r="I929" s="229">
        <f t="shared" si="28"/>
        <v>0</v>
      </c>
      <c r="J929" s="232"/>
      <c r="K929" s="226" t="s">
        <v>9532</v>
      </c>
      <c r="L929" s="226" t="s">
        <v>1364</v>
      </c>
      <c r="M929" s="226" t="s">
        <v>8141</v>
      </c>
      <c r="N929" s="226" t="s">
        <v>8224</v>
      </c>
      <c r="O929" s="232">
        <v>45037.375</v>
      </c>
      <c r="P929" s="232"/>
      <c r="Q929" s="232"/>
      <c r="R929" s="232"/>
      <c r="S929" s="226" t="s">
        <v>8152</v>
      </c>
      <c r="T929" s="229">
        <v>45037.375</v>
      </c>
      <c r="U929" s="232"/>
      <c r="V929" s="233"/>
      <c r="W929" s="233"/>
      <c r="X929" s="226" t="s">
        <v>8160</v>
      </c>
      <c r="Y929" s="229">
        <v>45044.375</v>
      </c>
      <c r="Z929" s="232">
        <v>45044.375</v>
      </c>
      <c r="AA929" s="232"/>
      <c r="AB929" s="232"/>
      <c r="AC929" s="234"/>
      <c r="AD929" s="232"/>
      <c r="AE929" s="253" t="str">
        <f>IF($N929=マイタスク!$U$5,"作業者","")&amp;IF($S929=マイタスク!$U$5,"ピアレビュー","")&amp;IF($X929=マイタスク!$U$5,"SVレビュー","")</f>
        <v/>
      </c>
      <c r="AF929" s="252">
        <f t="shared" si="29"/>
        <v>251</v>
      </c>
      <c r="AG929" s="9" t="s">
        <v>34</v>
      </c>
    </row>
    <row r="930" spans="2:33">
      <c r="B930" s="225">
        <v>918</v>
      </c>
      <c r="C930" s="226" t="s">
        <v>544</v>
      </c>
      <c r="D930" s="227" t="s">
        <v>545</v>
      </c>
      <c r="E930" s="228" t="s">
        <v>1365</v>
      </c>
      <c r="F930" s="226" t="s">
        <v>1366</v>
      </c>
      <c r="G930" s="226" t="s">
        <v>65</v>
      </c>
      <c r="H930" s="226" t="s">
        <v>66</v>
      </c>
      <c r="I930" s="229">
        <f t="shared" si="28"/>
        <v>0</v>
      </c>
      <c r="J930" s="232"/>
      <c r="K930" s="226" t="s">
        <v>9533</v>
      </c>
      <c r="L930" s="226" t="s">
        <v>1366</v>
      </c>
      <c r="M930" s="226" t="s">
        <v>8141</v>
      </c>
      <c r="N930" s="226" t="s">
        <v>8159</v>
      </c>
      <c r="O930" s="232">
        <v>45037.375</v>
      </c>
      <c r="P930" s="232"/>
      <c r="Q930" s="232"/>
      <c r="R930" s="232"/>
      <c r="S930" s="226" t="s">
        <v>8178</v>
      </c>
      <c r="T930" s="229">
        <v>45037.375</v>
      </c>
      <c r="U930" s="232"/>
      <c r="V930" s="233"/>
      <c r="W930" s="233"/>
      <c r="X930" s="226" t="s">
        <v>8160</v>
      </c>
      <c r="Y930" s="229">
        <v>45044.375</v>
      </c>
      <c r="Z930" s="232">
        <v>45044.375</v>
      </c>
      <c r="AA930" s="232"/>
      <c r="AB930" s="232"/>
      <c r="AC930" s="234"/>
      <c r="AD930" s="232"/>
      <c r="AE930" s="253" t="str">
        <f>IF($N930=マイタスク!$U$5,"作業者","")&amp;IF($S930=マイタスク!$U$5,"ピアレビュー","")&amp;IF($X930=マイタスク!$U$5,"SVレビュー","")</f>
        <v/>
      </c>
      <c r="AF930" s="252">
        <f t="shared" si="29"/>
        <v>252</v>
      </c>
      <c r="AG930" s="9" t="s">
        <v>34</v>
      </c>
    </row>
    <row r="931" spans="2:33">
      <c r="B931" s="225">
        <v>919</v>
      </c>
      <c r="C931" s="226" t="s">
        <v>544</v>
      </c>
      <c r="D931" s="227" t="s">
        <v>545</v>
      </c>
      <c r="E931" s="228" t="s">
        <v>1367</v>
      </c>
      <c r="F931" s="226" t="s">
        <v>1368</v>
      </c>
      <c r="G931" s="226" t="s">
        <v>65</v>
      </c>
      <c r="H931" s="226" t="s">
        <v>66</v>
      </c>
      <c r="I931" s="229">
        <f t="shared" si="28"/>
        <v>0</v>
      </c>
      <c r="J931" s="232"/>
      <c r="K931" s="226" t="s">
        <v>9534</v>
      </c>
      <c r="L931" s="226" t="s">
        <v>1368</v>
      </c>
      <c r="M931" s="226" t="s">
        <v>8141</v>
      </c>
      <c r="N931" s="226" t="s">
        <v>8241</v>
      </c>
      <c r="O931" s="232">
        <v>45037.375</v>
      </c>
      <c r="P931" s="232"/>
      <c r="Q931" s="232"/>
      <c r="R931" s="232"/>
      <c r="S931" s="226" t="s">
        <v>8224</v>
      </c>
      <c r="T931" s="229">
        <v>45037.375</v>
      </c>
      <c r="U931" s="232"/>
      <c r="V931" s="233"/>
      <c r="W931" s="233"/>
      <c r="X931" s="226" t="s">
        <v>8160</v>
      </c>
      <c r="Y931" s="229">
        <v>45044.375</v>
      </c>
      <c r="Z931" s="232">
        <v>45044.375</v>
      </c>
      <c r="AA931" s="232"/>
      <c r="AB931" s="232"/>
      <c r="AC931" s="234"/>
      <c r="AD931" s="232"/>
      <c r="AE931" s="253" t="str">
        <f>IF($N931=マイタスク!$U$5,"作業者","")&amp;IF($S931=マイタスク!$U$5,"ピアレビュー","")&amp;IF($X931=マイタスク!$U$5,"SVレビュー","")</f>
        <v/>
      </c>
      <c r="AF931" s="252">
        <f t="shared" si="29"/>
        <v>253</v>
      </c>
      <c r="AG931" s="9" t="s">
        <v>34</v>
      </c>
    </row>
    <row r="932" spans="2:33">
      <c r="B932" s="225">
        <v>920</v>
      </c>
      <c r="C932" s="226" t="s">
        <v>544</v>
      </c>
      <c r="D932" s="227" t="s">
        <v>545</v>
      </c>
      <c r="E932" s="228" t="s">
        <v>1369</v>
      </c>
      <c r="F932" s="226" t="s">
        <v>1370</v>
      </c>
      <c r="G932" s="226" t="s">
        <v>65</v>
      </c>
      <c r="H932" s="226" t="s">
        <v>66</v>
      </c>
      <c r="I932" s="229">
        <f t="shared" si="28"/>
        <v>0</v>
      </c>
      <c r="J932" s="232"/>
      <c r="K932" s="226" t="s">
        <v>9535</v>
      </c>
      <c r="L932" s="226" t="s">
        <v>1370</v>
      </c>
      <c r="M932" s="226" t="s">
        <v>8141</v>
      </c>
      <c r="N932" s="226" t="s">
        <v>8152</v>
      </c>
      <c r="O932" s="232">
        <v>45037.375</v>
      </c>
      <c r="P932" s="232"/>
      <c r="Q932" s="232"/>
      <c r="R932" s="232"/>
      <c r="S932" s="226" t="s">
        <v>8159</v>
      </c>
      <c r="T932" s="229">
        <v>45037.375</v>
      </c>
      <c r="U932" s="232"/>
      <c r="V932" s="233"/>
      <c r="W932" s="233"/>
      <c r="X932" s="226" t="s">
        <v>8160</v>
      </c>
      <c r="Y932" s="229">
        <v>45044.375</v>
      </c>
      <c r="Z932" s="232">
        <v>45044.375</v>
      </c>
      <c r="AA932" s="232"/>
      <c r="AB932" s="232"/>
      <c r="AC932" s="234"/>
      <c r="AD932" s="232"/>
      <c r="AE932" s="253" t="str">
        <f>IF($N932=マイタスク!$U$5,"作業者","")&amp;IF($S932=マイタスク!$U$5,"ピアレビュー","")&amp;IF($X932=マイタスク!$U$5,"SVレビュー","")</f>
        <v/>
      </c>
      <c r="AF932" s="252">
        <f t="shared" si="29"/>
        <v>254</v>
      </c>
      <c r="AG932" s="9" t="s">
        <v>34</v>
      </c>
    </row>
    <row r="933" spans="2:33">
      <c r="B933" s="225">
        <v>921</v>
      </c>
      <c r="C933" s="226" t="s">
        <v>544</v>
      </c>
      <c r="D933" s="227" t="s">
        <v>545</v>
      </c>
      <c r="E933" s="228" t="s">
        <v>1371</v>
      </c>
      <c r="F933" s="226" t="s">
        <v>1372</v>
      </c>
      <c r="G933" s="226" t="s">
        <v>65</v>
      </c>
      <c r="H933" s="226" t="s">
        <v>66</v>
      </c>
      <c r="I933" s="229">
        <f t="shared" si="28"/>
        <v>0</v>
      </c>
      <c r="J933" s="232"/>
      <c r="K933" s="226" t="s">
        <v>9536</v>
      </c>
      <c r="L933" s="226" t="s">
        <v>1372</v>
      </c>
      <c r="M933" s="226" t="s">
        <v>8141</v>
      </c>
      <c r="N933" s="226" t="s">
        <v>8178</v>
      </c>
      <c r="O933" s="232">
        <v>45019.375</v>
      </c>
      <c r="P933" s="232"/>
      <c r="Q933" s="232"/>
      <c r="R933" s="232"/>
      <c r="S933" s="226" t="s">
        <v>8159</v>
      </c>
      <c r="T933" s="229">
        <v>45019.375</v>
      </c>
      <c r="U933" s="232"/>
      <c r="V933" s="233"/>
      <c r="W933" s="233"/>
      <c r="X933" s="226" t="s">
        <v>8160</v>
      </c>
      <c r="Y933" s="229">
        <v>45023.375</v>
      </c>
      <c r="Z933" s="232">
        <v>45023.375</v>
      </c>
      <c r="AA933" s="232"/>
      <c r="AB933" s="232"/>
      <c r="AC933" s="234"/>
      <c r="AD933" s="232"/>
      <c r="AE933" s="253" t="str">
        <f>IF($N933=マイタスク!$U$5,"作業者","")&amp;IF($S933=マイタスク!$U$5,"ピアレビュー","")&amp;IF($X933=マイタスク!$U$5,"SVレビュー","")</f>
        <v/>
      </c>
      <c r="AF933" s="252">
        <f t="shared" si="29"/>
        <v>235</v>
      </c>
      <c r="AG933" s="9" t="s">
        <v>34</v>
      </c>
    </row>
    <row r="934" spans="2:33">
      <c r="B934" s="225">
        <v>922</v>
      </c>
      <c r="C934" s="226" t="s">
        <v>544</v>
      </c>
      <c r="D934" s="227" t="s">
        <v>545</v>
      </c>
      <c r="E934" s="228" t="s">
        <v>1373</v>
      </c>
      <c r="F934" s="226" t="s">
        <v>1374</v>
      </c>
      <c r="G934" s="226" t="s">
        <v>65</v>
      </c>
      <c r="H934" s="226" t="s">
        <v>66</v>
      </c>
      <c r="I934" s="229">
        <f t="shared" si="28"/>
        <v>0</v>
      </c>
      <c r="J934" s="232"/>
      <c r="K934" s="226" t="s">
        <v>9537</v>
      </c>
      <c r="L934" s="226" t="s">
        <v>1374</v>
      </c>
      <c r="M934" s="226" t="s">
        <v>8141</v>
      </c>
      <c r="N934" s="226" t="s">
        <v>8224</v>
      </c>
      <c r="O934" s="232">
        <v>45019.375</v>
      </c>
      <c r="P934" s="232"/>
      <c r="Q934" s="232"/>
      <c r="R934" s="232"/>
      <c r="S934" s="226" t="s">
        <v>8241</v>
      </c>
      <c r="T934" s="229">
        <v>45019.375</v>
      </c>
      <c r="U934" s="232"/>
      <c r="V934" s="233"/>
      <c r="W934" s="233"/>
      <c r="X934" s="226" t="s">
        <v>8160</v>
      </c>
      <c r="Y934" s="229">
        <v>45023.375</v>
      </c>
      <c r="Z934" s="232">
        <v>45023.375</v>
      </c>
      <c r="AA934" s="232"/>
      <c r="AB934" s="232"/>
      <c r="AC934" s="234"/>
      <c r="AD934" s="232"/>
      <c r="AE934" s="253" t="str">
        <f>IF($N934=マイタスク!$U$5,"作業者","")&amp;IF($S934=マイタスク!$U$5,"ピアレビュー","")&amp;IF($X934=マイタスク!$U$5,"SVレビュー","")</f>
        <v/>
      </c>
      <c r="AF934" s="252">
        <f t="shared" si="29"/>
        <v>236</v>
      </c>
      <c r="AG934" s="9" t="s">
        <v>34</v>
      </c>
    </row>
    <row r="935" spans="2:33">
      <c r="B935" s="225">
        <v>923</v>
      </c>
      <c r="C935" s="226" t="s">
        <v>544</v>
      </c>
      <c r="D935" s="227" t="s">
        <v>545</v>
      </c>
      <c r="E935" s="228" t="s">
        <v>1375</v>
      </c>
      <c r="F935" s="226" t="s">
        <v>1376</v>
      </c>
      <c r="G935" s="226" t="s">
        <v>65</v>
      </c>
      <c r="H935" s="226" t="s">
        <v>66</v>
      </c>
      <c r="I935" s="229">
        <f t="shared" si="28"/>
        <v>0</v>
      </c>
      <c r="J935" s="232"/>
      <c r="K935" s="226" t="s">
        <v>9538</v>
      </c>
      <c r="L935" s="226" t="s">
        <v>1376</v>
      </c>
      <c r="M935" s="226" t="s">
        <v>8141</v>
      </c>
      <c r="N935" s="226" t="s">
        <v>8159</v>
      </c>
      <c r="O935" s="232">
        <v>45019.375</v>
      </c>
      <c r="P935" s="232"/>
      <c r="Q935" s="232"/>
      <c r="R935" s="232"/>
      <c r="S935" s="226" t="s">
        <v>8152</v>
      </c>
      <c r="T935" s="229">
        <v>45019.375</v>
      </c>
      <c r="U935" s="232"/>
      <c r="V935" s="233"/>
      <c r="W935" s="233"/>
      <c r="X935" s="226" t="s">
        <v>8160</v>
      </c>
      <c r="Y935" s="229">
        <v>45023.375</v>
      </c>
      <c r="Z935" s="232">
        <v>45023.375</v>
      </c>
      <c r="AA935" s="232"/>
      <c r="AB935" s="232"/>
      <c r="AC935" s="234"/>
      <c r="AD935" s="232"/>
      <c r="AE935" s="253" t="str">
        <f>IF($N935=マイタスク!$U$5,"作業者","")&amp;IF($S935=マイタスク!$U$5,"ピアレビュー","")&amp;IF($X935=マイタスク!$U$5,"SVレビュー","")</f>
        <v/>
      </c>
      <c r="AF935" s="252">
        <f t="shared" si="29"/>
        <v>237</v>
      </c>
      <c r="AG935" s="9" t="s">
        <v>34</v>
      </c>
    </row>
    <row r="936" spans="2:33">
      <c r="B936" s="225">
        <v>924</v>
      </c>
      <c r="C936" s="226" t="s">
        <v>544</v>
      </c>
      <c r="D936" s="227" t="s">
        <v>545</v>
      </c>
      <c r="E936" s="228" t="s">
        <v>1377</v>
      </c>
      <c r="F936" s="226" t="s">
        <v>1378</v>
      </c>
      <c r="G936" s="226" t="s">
        <v>65</v>
      </c>
      <c r="H936" s="226" t="s">
        <v>66</v>
      </c>
      <c r="I936" s="229">
        <f t="shared" si="28"/>
        <v>0</v>
      </c>
      <c r="J936" s="232"/>
      <c r="K936" s="226" t="s">
        <v>9539</v>
      </c>
      <c r="L936" s="226" t="s">
        <v>1378</v>
      </c>
      <c r="M936" s="226" t="s">
        <v>8141</v>
      </c>
      <c r="N936" s="226" t="s">
        <v>8241</v>
      </c>
      <c r="O936" s="232">
        <v>45019.375</v>
      </c>
      <c r="P936" s="232"/>
      <c r="Q936" s="232"/>
      <c r="R936" s="232"/>
      <c r="S936" s="226" t="s">
        <v>8178</v>
      </c>
      <c r="T936" s="229">
        <v>45019.375</v>
      </c>
      <c r="U936" s="232"/>
      <c r="V936" s="233"/>
      <c r="W936" s="233"/>
      <c r="X936" s="226" t="s">
        <v>8160</v>
      </c>
      <c r="Y936" s="229">
        <v>45023.375</v>
      </c>
      <c r="Z936" s="232">
        <v>45023.375</v>
      </c>
      <c r="AA936" s="232"/>
      <c r="AB936" s="232"/>
      <c r="AC936" s="234"/>
      <c r="AD936" s="232"/>
      <c r="AE936" s="253" t="str">
        <f>IF($N936=マイタスク!$U$5,"作業者","")&amp;IF($S936=マイタスク!$U$5,"ピアレビュー","")&amp;IF($X936=マイタスク!$U$5,"SVレビュー","")</f>
        <v/>
      </c>
      <c r="AF936" s="252">
        <f t="shared" si="29"/>
        <v>238</v>
      </c>
      <c r="AG936" s="9" t="s">
        <v>34</v>
      </c>
    </row>
    <row r="937" spans="2:33">
      <c r="B937" s="225">
        <v>925</v>
      </c>
      <c r="C937" s="226" t="s">
        <v>544</v>
      </c>
      <c r="D937" s="227" t="s">
        <v>545</v>
      </c>
      <c r="E937" s="228" t="s">
        <v>1379</v>
      </c>
      <c r="F937" s="226" t="s">
        <v>1380</v>
      </c>
      <c r="G937" s="226" t="s">
        <v>65</v>
      </c>
      <c r="H937" s="226" t="s">
        <v>66</v>
      </c>
      <c r="I937" s="229">
        <f t="shared" si="28"/>
        <v>0</v>
      </c>
      <c r="J937" s="232"/>
      <c r="K937" s="226" t="s">
        <v>9540</v>
      </c>
      <c r="L937" s="226" t="s">
        <v>1380</v>
      </c>
      <c r="M937" s="226" t="s">
        <v>8141</v>
      </c>
      <c r="N937" s="226" t="s">
        <v>8152</v>
      </c>
      <c r="O937" s="232">
        <v>45019.375</v>
      </c>
      <c r="P937" s="232"/>
      <c r="Q937" s="232"/>
      <c r="R937" s="232"/>
      <c r="S937" s="226" t="s">
        <v>8224</v>
      </c>
      <c r="T937" s="229">
        <v>45019.375</v>
      </c>
      <c r="U937" s="232"/>
      <c r="V937" s="233"/>
      <c r="W937" s="233"/>
      <c r="X937" s="226" t="s">
        <v>8160</v>
      </c>
      <c r="Y937" s="229">
        <v>45023.375</v>
      </c>
      <c r="Z937" s="232">
        <v>45023.375</v>
      </c>
      <c r="AA937" s="232"/>
      <c r="AB937" s="232"/>
      <c r="AC937" s="234"/>
      <c r="AD937" s="232"/>
      <c r="AE937" s="253" t="str">
        <f>IF($N937=マイタスク!$U$5,"作業者","")&amp;IF($S937=マイタスク!$U$5,"ピアレビュー","")&amp;IF($X937=マイタスク!$U$5,"SVレビュー","")</f>
        <v/>
      </c>
      <c r="AF937" s="252">
        <f t="shared" si="29"/>
        <v>239</v>
      </c>
      <c r="AG937" s="9" t="s">
        <v>34</v>
      </c>
    </row>
    <row r="938" spans="2:33">
      <c r="B938" s="225">
        <v>926</v>
      </c>
      <c r="C938" s="226" t="s">
        <v>544</v>
      </c>
      <c r="D938" s="227" t="s">
        <v>545</v>
      </c>
      <c r="E938" s="228" t="s">
        <v>1381</v>
      </c>
      <c r="F938" s="226" t="s">
        <v>1382</v>
      </c>
      <c r="G938" s="226" t="s">
        <v>65</v>
      </c>
      <c r="H938" s="226" t="s">
        <v>66</v>
      </c>
      <c r="I938" s="229">
        <f t="shared" si="28"/>
        <v>0</v>
      </c>
      <c r="J938" s="232"/>
      <c r="K938" s="226" t="s">
        <v>9541</v>
      </c>
      <c r="L938" s="226" t="s">
        <v>1382</v>
      </c>
      <c r="M938" s="226" t="s">
        <v>8141</v>
      </c>
      <c r="N938" s="226" t="s">
        <v>8178</v>
      </c>
      <c r="O938" s="232">
        <v>45061.375</v>
      </c>
      <c r="P938" s="232"/>
      <c r="Q938" s="232"/>
      <c r="R938" s="232"/>
      <c r="S938" s="226" t="s">
        <v>8224</v>
      </c>
      <c r="T938" s="229">
        <v>45061.375</v>
      </c>
      <c r="U938" s="232"/>
      <c r="V938" s="233"/>
      <c r="W938" s="233"/>
      <c r="X938" s="226" t="s">
        <v>8160</v>
      </c>
      <c r="Y938" s="229">
        <v>45065.375</v>
      </c>
      <c r="Z938" s="232">
        <v>45065.375</v>
      </c>
      <c r="AA938" s="232"/>
      <c r="AB938" s="232"/>
      <c r="AC938" s="234"/>
      <c r="AD938" s="232"/>
      <c r="AE938" s="253" t="str">
        <f>IF($N938=マイタスク!$U$5,"作業者","")&amp;IF($S938=マイタスク!$U$5,"ピアレビュー","")&amp;IF($X938=マイタスク!$U$5,"SVレビュー","")</f>
        <v/>
      </c>
      <c r="AF938" s="252">
        <f t="shared" si="29"/>
        <v>260</v>
      </c>
      <c r="AG938" s="9" t="s">
        <v>34</v>
      </c>
    </row>
    <row r="939" spans="2:33">
      <c r="B939" s="225">
        <v>927</v>
      </c>
      <c r="C939" s="226" t="s">
        <v>544</v>
      </c>
      <c r="D939" s="227" t="s">
        <v>545</v>
      </c>
      <c r="E939" s="228" t="s">
        <v>1383</v>
      </c>
      <c r="F939" s="226" t="s">
        <v>1384</v>
      </c>
      <c r="G939" s="226" t="s">
        <v>65</v>
      </c>
      <c r="H939" s="226" t="s">
        <v>66</v>
      </c>
      <c r="I939" s="229">
        <f t="shared" si="28"/>
        <v>0</v>
      </c>
      <c r="J939" s="232"/>
      <c r="K939" s="226" t="s">
        <v>9542</v>
      </c>
      <c r="L939" s="226" t="s">
        <v>1384</v>
      </c>
      <c r="M939" s="226" t="s">
        <v>8141</v>
      </c>
      <c r="N939" s="226" t="s">
        <v>8224</v>
      </c>
      <c r="O939" s="232">
        <v>45061.375</v>
      </c>
      <c r="P939" s="232"/>
      <c r="Q939" s="232"/>
      <c r="R939" s="232"/>
      <c r="S939" s="226" t="s">
        <v>8159</v>
      </c>
      <c r="T939" s="229">
        <v>45061.375</v>
      </c>
      <c r="U939" s="232"/>
      <c r="V939" s="233"/>
      <c r="W939" s="233"/>
      <c r="X939" s="226" t="s">
        <v>8160</v>
      </c>
      <c r="Y939" s="229">
        <v>45065.375</v>
      </c>
      <c r="Z939" s="232">
        <v>45065.375</v>
      </c>
      <c r="AA939" s="232"/>
      <c r="AB939" s="232"/>
      <c r="AC939" s="234"/>
      <c r="AD939" s="232"/>
      <c r="AE939" s="253" t="str">
        <f>IF($N939=マイタスク!$U$5,"作業者","")&amp;IF($S939=マイタスク!$U$5,"ピアレビュー","")&amp;IF($X939=マイタスク!$U$5,"SVレビュー","")</f>
        <v/>
      </c>
      <c r="AF939" s="252">
        <f t="shared" si="29"/>
        <v>261</v>
      </c>
      <c r="AG939" s="9" t="s">
        <v>34</v>
      </c>
    </row>
    <row r="940" spans="2:33">
      <c r="B940" s="225">
        <v>928</v>
      </c>
      <c r="C940" s="226" t="s">
        <v>544</v>
      </c>
      <c r="D940" s="227" t="s">
        <v>545</v>
      </c>
      <c r="E940" s="228" t="s">
        <v>1385</v>
      </c>
      <c r="F940" s="226" t="s">
        <v>1386</v>
      </c>
      <c r="G940" s="226" t="s">
        <v>65</v>
      </c>
      <c r="H940" s="226" t="s">
        <v>66</v>
      </c>
      <c r="I940" s="229">
        <f t="shared" si="28"/>
        <v>0</v>
      </c>
      <c r="J940" s="232"/>
      <c r="K940" s="226" t="s">
        <v>9543</v>
      </c>
      <c r="L940" s="226" t="s">
        <v>1386</v>
      </c>
      <c r="M940" s="226" t="s">
        <v>8141</v>
      </c>
      <c r="N940" s="226" t="s">
        <v>8159</v>
      </c>
      <c r="O940" s="232">
        <v>45061.375</v>
      </c>
      <c r="P940" s="232"/>
      <c r="Q940" s="232"/>
      <c r="R940" s="232"/>
      <c r="S940" s="226" t="s">
        <v>8241</v>
      </c>
      <c r="T940" s="229">
        <v>45061.375</v>
      </c>
      <c r="U940" s="232"/>
      <c r="V940" s="233"/>
      <c r="W940" s="233"/>
      <c r="X940" s="226" t="s">
        <v>8160</v>
      </c>
      <c r="Y940" s="229">
        <v>45065.375</v>
      </c>
      <c r="Z940" s="232">
        <v>45065.375</v>
      </c>
      <c r="AA940" s="232"/>
      <c r="AB940" s="232"/>
      <c r="AC940" s="234"/>
      <c r="AD940" s="232"/>
      <c r="AE940" s="253" t="str">
        <f>IF($N940=マイタスク!$U$5,"作業者","")&amp;IF($S940=マイタスク!$U$5,"ピアレビュー","")&amp;IF($X940=マイタスク!$U$5,"SVレビュー","")</f>
        <v/>
      </c>
      <c r="AF940" s="252">
        <f t="shared" si="29"/>
        <v>262</v>
      </c>
      <c r="AG940" s="9" t="s">
        <v>34</v>
      </c>
    </row>
    <row r="941" spans="2:33">
      <c r="B941" s="225">
        <v>929</v>
      </c>
      <c r="C941" s="226" t="s">
        <v>544</v>
      </c>
      <c r="D941" s="227" t="s">
        <v>545</v>
      </c>
      <c r="E941" s="228" t="s">
        <v>1387</v>
      </c>
      <c r="F941" s="226" t="s">
        <v>1388</v>
      </c>
      <c r="G941" s="226" t="s">
        <v>65</v>
      </c>
      <c r="H941" s="226" t="s">
        <v>66</v>
      </c>
      <c r="I941" s="229">
        <f t="shared" si="28"/>
        <v>0</v>
      </c>
      <c r="J941" s="232"/>
      <c r="K941" s="226" t="s">
        <v>9544</v>
      </c>
      <c r="L941" s="226" t="s">
        <v>1388</v>
      </c>
      <c r="M941" s="226" t="s">
        <v>8141</v>
      </c>
      <c r="N941" s="226" t="s">
        <v>8241</v>
      </c>
      <c r="O941" s="232">
        <v>45061.375</v>
      </c>
      <c r="P941" s="232"/>
      <c r="Q941" s="232"/>
      <c r="R941" s="232"/>
      <c r="S941" s="226" t="s">
        <v>8152</v>
      </c>
      <c r="T941" s="229">
        <v>45061.375</v>
      </c>
      <c r="U941" s="232"/>
      <c r="V941" s="233"/>
      <c r="W941" s="233"/>
      <c r="X941" s="226" t="s">
        <v>8160</v>
      </c>
      <c r="Y941" s="229">
        <v>45065.375</v>
      </c>
      <c r="Z941" s="232">
        <v>45065.375</v>
      </c>
      <c r="AA941" s="232"/>
      <c r="AB941" s="232"/>
      <c r="AC941" s="234"/>
      <c r="AD941" s="232"/>
      <c r="AE941" s="253" t="str">
        <f>IF($N941=マイタスク!$U$5,"作業者","")&amp;IF($S941=マイタスク!$U$5,"ピアレビュー","")&amp;IF($X941=マイタスク!$U$5,"SVレビュー","")</f>
        <v/>
      </c>
      <c r="AF941" s="252">
        <f t="shared" si="29"/>
        <v>263</v>
      </c>
      <c r="AG941" s="9" t="s">
        <v>34</v>
      </c>
    </row>
    <row r="942" spans="2:33">
      <c r="B942" s="225">
        <v>930</v>
      </c>
      <c r="C942" s="226" t="s">
        <v>544</v>
      </c>
      <c r="D942" s="227" t="s">
        <v>545</v>
      </c>
      <c r="E942" s="228" t="s">
        <v>1389</v>
      </c>
      <c r="F942" s="226" t="s">
        <v>1390</v>
      </c>
      <c r="G942" s="226" t="s">
        <v>65</v>
      </c>
      <c r="H942" s="226" t="s">
        <v>66</v>
      </c>
      <c r="I942" s="229">
        <f t="shared" si="28"/>
        <v>0</v>
      </c>
      <c r="J942" s="232"/>
      <c r="K942" s="226" t="s">
        <v>9545</v>
      </c>
      <c r="L942" s="226" t="s">
        <v>1390</v>
      </c>
      <c r="M942" s="226" t="s">
        <v>8141</v>
      </c>
      <c r="N942" s="226" t="s">
        <v>8152</v>
      </c>
      <c r="O942" s="232">
        <v>45061.375</v>
      </c>
      <c r="P942" s="232"/>
      <c r="Q942" s="232"/>
      <c r="R942" s="232"/>
      <c r="S942" s="226" t="s">
        <v>8178</v>
      </c>
      <c r="T942" s="229">
        <v>45061.375</v>
      </c>
      <c r="U942" s="232"/>
      <c r="V942" s="233"/>
      <c r="W942" s="233"/>
      <c r="X942" s="226" t="s">
        <v>8160</v>
      </c>
      <c r="Y942" s="229">
        <v>45065.375</v>
      </c>
      <c r="Z942" s="232">
        <v>45065.375</v>
      </c>
      <c r="AA942" s="232"/>
      <c r="AB942" s="232"/>
      <c r="AC942" s="234"/>
      <c r="AD942" s="232"/>
      <c r="AE942" s="253" t="str">
        <f>IF($N942=マイタスク!$U$5,"作業者","")&amp;IF($S942=マイタスク!$U$5,"ピアレビュー","")&amp;IF($X942=マイタスク!$U$5,"SVレビュー","")</f>
        <v/>
      </c>
      <c r="AF942" s="252">
        <f t="shared" si="29"/>
        <v>264</v>
      </c>
      <c r="AG942" s="9" t="s">
        <v>34</v>
      </c>
    </row>
    <row r="943" spans="2:33">
      <c r="B943" s="225">
        <v>931</v>
      </c>
      <c r="C943" s="226" t="s">
        <v>544</v>
      </c>
      <c r="D943" s="227" t="s">
        <v>545</v>
      </c>
      <c r="E943" s="228" t="s">
        <v>1391</v>
      </c>
      <c r="F943" s="226" t="s">
        <v>1392</v>
      </c>
      <c r="G943" s="226" t="s">
        <v>65</v>
      </c>
      <c r="H943" s="226" t="s">
        <v>66</v>
      </c>
      <c r="I943" s="229">
        <f t="shared" si="28"/>
        <v>0</v>
      </c>
      <c r="J943" s="232"/>
      <c r="K943" s="226" t="s">
        <v>9546</v>
      </c>
      <c r="L943" s="226" t="s">
        <v>1392</v>
      </c>
      <c r="M943" s="226" t="s">
        <v>8141</v>
      </c>
      <c r="N943" s="226" t="s">
        <v>8178</v>
      </c>
      <c r="O943" s="232">
        <v>45065.375</v>
      </c>
      <c r="P943" s="232"/>
      <c r="Q943" s="232"/>
      <c r="R943" s="232"/>
      <c r="S943" s="226" t="s">
        <v>8152</v>
      </c>
      <c r="T943" s="229">
        <v>45065.375</v>
      </c>
      <c r="U943" s="232"/>
      <c r="V943" s="233"/>
      <c r="W943" s="233"/>
      <c r="X943" s="226" t="s">
        <v>8160</v>
      </c>
      <c r="Y943" s="229">
        <v>45072.375</v>
      </c>
      <c r="Z943" s="232">
        <v>45072.375</v>
      </c>
      <c r="AA943" s="232"/>
      <c r="AB943" s="232"/>
      <c r="AC943" s="234"/>
      <c r="AD943" s="232"/>
      <c r="AE943" s="253" t="str">
        <f>IF($N943=マイタスク!$U$5,"作業者","")&amp;IF($S943=マイタスク!$U$5,"ピアレビュー","")&amp;IF($X943=マイタスク!$U$5,"SVレビュー","")</f>
        <v/>
      </c>
      <c r="AF943" s="252">
        <f t="shared" si="29"/>
        <v>265</v>
      </c>
      <c r="AG943" s="9" t="s">
        <v>34</v>
      </c>
    </row>
    <row r="944" spans="2:33">
      <c r="B944" s="225">
        <v>932</v>
      </c>
      <c r="C944" s="226" t="s">
        <v>544</v>
      </c>
      <c r="D944" s="227" t="s">
        <v>545</v>
      </c>
      <c r="E944" s="228" t="s">
        <v>1393</v>
      </c>
      <c r="F944" s="226" t="s">
        <v>1394</v>
      </c>
      <c r="G944" s="226" t="s">
        <v>65</v>
      </c>
      <c r="H944" s="226" t="s">
        <v>66</v>
      </c>
      <c r="I944" s="229">
        <f t="shared" si="28"/>
        <v>0</v>
      </c>
      <c r="J944" s="232"/>
      <c r="K944" s="226" t="s">
        <v>9547</v>
      </c>
      <c r="L944" s="226" t="s">
        <v>1394</v>
      </c>
      <c r="M944" s="226" t="s">
        <v>8141</v>
      </c>
      <c r="N944" s="226" t="s">
        <v>8224</v>
      </c>
      <c r="O944" s="232">
        <v>45065.375</v>
      </c>
      <c r="P944" s="232"/>
      <c r="Q944" s="232"/>
      <c r="R944" s="232"/>
      <c r="S944" s="226" t="s">
        <v>8178</v>
      </c>
      <c r="T944" s="229">
        <v>45065.375</v>
      </c>
      <c r="U944" s="232"/>
      <c r="V944" s="233"/>
      <c r="W944" s="233"/>
      <c r="X944" s="226" t="s">
        <v>8160</v>
      </c>
      <c r="Y944" s="229">
        <v>45072.375</v>
      </c>
      <c r="Z944" s="232">
        <v>45072.375</v>
      </c>
      <c r="AA944" s="232"/>
      <c r="AB944" s="232"/>
      <c r="AC944" s="234"/>
      <c r="AD944" s="232"/>
      <c r="AE944" s="253" t="str">
        <f>IF($N944=マイタスク!$U$5,"作業者","")&amp;IF($S944=マイタスク!$U$5,"ピアレビュー","")&amp;IF($X944=マイタスク!$U$5,"SVレビュー","")</f>
        <v/>
      </c>
      <c r="AF944" s="252">
        <f t="shared" si="29"/>
        <v>266</v>
      </c>
      <c r="AG944" s="9" t="s">
        <v>34</v>
      </c>
    </row>
    <row r="945" spans="2:33">
      <c r="B945" s="225">
        <v>933</v>
      </c>
      <c r="C945" s="226" t="s">
        <v>544</v>
      </c>
      <c r="D945" s="227" t="s">
        <v>545</v>
      </c>
      <c r="E945" s="228" t="s">
        <v>1395</v>
      </c>
      <c r="F945" s="226" t="s">
        <v>1396</v>
      </c>
      <c r="G945" s="226" t="s">
        <v>65</v>
      </c>
      <c r="H945" s="226" t="s">
        <v>66</v>
      </c>
      <c r="I945" s="229">
        <f t="shared" si="28"/>
        <v>0</v>
      </c>
      <c r="J945" s="232"/>
      <c r="K945" s="226" t="s">
        <v>9548</v>
      </c>
      <c r="L945" s="226" t="s">
        <v>1396</v>
      </c>
      <c r="M945" s="226" t="s">
        <v>8141</v>
      </c>
      <c r="N945" s="226" t="s">
        <v>8159</v>
      </c>
      <c r="O945" s="232">
        <v>45065.375</v>
      </c>
      <c r="P945" s="232"/>
      <c r="Q945" s="232"/>
      <c r="R945" s="232"/>
      <c r="S945" s="226" t="s">
        <v>8224</v>
      </c>
      <c r="T945" s="229">
        <v>45065.375</v>
      </c>
      <c r="U945" s="232"/>
      <c r="V945" s="233"/>
      <c r="W945" s="233"/>
      <c r="X945" s="226" t="s">
        <v>8160</v>
      </c>
      <c r="Y945" s="229">
        <v>45072.375</v>
      </c>
      <c r="Z945" s="232">
        <v>45072.375</v>
      </c>
      <c r="AA945" s="232"/>
      <c r="AB945" s="232"/>
      <c r="AC945" s="234"/>
      <c r="AD945" s="232"/>
      <c r="AE945" s="253" t="str">
        <f>IF($N945=マイタスク!$U$5,"作業者","")&amp;IF($S945=マイタスク!$U$5,"ピアレビュー","")&amp;IF($X945=マイタスク!$U$5,"SVレビュー","")</f>
        <v/>
      </c>
      <c r="AF945" s="252">
        <f t="shared" si="29"/>
        <v>267</v>
      </c>
      <c r="AG945" s="9" t="s">
        <v>34</v>
      </c>
    </row>
    <row r="946" spans="2:33">
      <c r="B946" s="225">
        <v>934</v>
      </c>
      <c r="C946" s="226" t="s">
        <v>544</v>
      </c>
      <c r="D946" s="227" t="s">
        <v>545</v>
      </c>
      <c r="E946" s="228" t="s">
        <v>1397</v>
      </c>
      <c r="F946" s="226" t="s">
        <v>1398</v>
      </c>
      <c r="G946" s="226" t="s">
        <v>65</v>
      </c>
      <c r="H946" s="226" t="s">
        <v>66</v>
      </c>
      <c r="I946" s="229">
        <f t="shared" si="28"/>
        <v>0</v>
      </c>
      <c r="J946" s="232"/>
      <c r="K946" s="226" t="s">
        <v>9549</v>
      </c>
      <c r="L946" s="226" t="s">
        <v>1398</v>
      </c>
      <c r="M946" s="226" t="s">
        <v>8141</v>
      </c>
      <c r="N946" s="226" t="s">
        <v>8241</v>
      </c>
      <c r="O946" s="232">
        <v>45065.375</v>
      </c>
      <c r="P946" s="232"/>
      <c r="Q946" s="232"/>
      <c r="R946" s="232"/>
      <c r="S946" s="226" t="s">
        <v>8159</v>
      </c>
      <c r="T946" s="229">
        <v>45065.375</v>
      </c>
      <c r="U946" s="232"/>
      <c r="V946" s="233"/>
      <c r="W946" s="233"/>
      <c r="X946" s="226" t="s">
        <v>8160</v>
      </c>
      <c r="Y946" s="229">
        <v>45072.375</v>
      </c>
      <c r="Z946" s="232">
        <v>45072.375</v>
      </c>
      <c r="AA946" s="232"/>
      <c r="AB946" s="232"/>
      <c r="AC946" s="234"/>
      <c r="AD946" s="232"/>
      <c r="AE946" s="253" t="str">
        <f>IF($N946=マイタスク!$U$5,"作業者","")&amp;IF($S946=マイタスク!$U$5,"ピアレビュー","")&amp;IF($X946=マイタスク!$U$5,"SVレビュー","")</f>
        <v/>
      </c>
      <c r="AF946" s="252">
        <f t="shared" si="29"/>
        <v>268</v>
      </c>
      <c r="AG946" s="9" t="s">
        <v>34</v>
      </c>
    </row>
    <row r="947" spans="2:33">
      <c r="B947" s="225">
        <v>935</v>
      </c>
      <c r="C947" s="226" t="s">
        <v>544</v>
      </c>
      <c r="D947" s="227" t="s">
        <v>545</v>
      </c>
      <c r="E947" s="228" t="s">
        <v>1399</v>
      </c>
      <c r="F947" s="226" t="s">
        <v>1400</v>
      </c>
      <c r="G947" s="226" t="s">
        <v>65</v>
      </c>
      <c r="H947" s="226" t="s">
        <v>66</v>
      </c>
      <c r="I947" s="229">
        <f t="shared" si="28"/>
        <v>0</v>
      </c>
      <c r="J947" s="232"/>
      <c r="K947" s="226" t="s">
        <v>9550</v>
      </c>
      <c r="L947" s="226" t="s">
        <v>1400</v>
      </c>
      <c r="M947" s="226" t="s">
        <v>8141</v>
      </c>
      <c r="N947" s="226" t="s">
        <v>8152</v>
      </c>
      <c r="O947" s="232">
        <v>45065.375</v>
      </c>
      <c r="P947" s="232"/>
      <c r="Q947" s="232"/>
      <c r="R947" s="232"/>
      <c r="S947" s="226" t="s">
        <v>8241</v>
      </c>
      <c r="T947" s="229">
        <v>45065.375</v>
      </c>
      <c r="U947" s="232"/>
      <c r="V947" s="233"/>
      <c r="W947" s="233"/>
      <c r="X947" s="226" t="s">
        <v>8160</v>
      </c>
      <c r="Y947" s="229">
        <v>45072.375</v>
      </c>
      <c r="Z947" s="232">
        <v>45072.375</v>
      </c>
      <c r="AA947" s="232"/>
      <c r="AB947" s="232"/>
      <c r="AC947" s="234"/>
      <c r="AD947" s="232"/>
      <c r="AE947" s="253" t="str">
        <f>IF($N947=マイタスク!$U$5,"作業者","")&amp;IF($S947=マイタスク!$U$5,"ピアレビュー","")&amp;IF($X947=マイタスク!$U$5,"SVレビュー","")</f>
        <v/>
      </c>
      <c r="AF947" s="252">
        <f t="shared" si="29"/>
        <v>269</v>
      </c>
      <c r="AG947" s="9" t="s">
        <v>34</v>
      </c>
    </row>
    <row r="948" spans="2:33">
      <c r="B948" s="225">
        <v>936</v>
      </c>
      <c r="C948" s="226" t="s">
        <v>544</v>
      </c>
      <c r="D948" s="227" t="s">
        <v>545</v>
      </c>
      <c r="E948" s="228" t="s">
        <v>1401</v>
      </c>
      <c r="F948" s="226" t="s">
        <v>1402</v>
      </c>
      <c r="G948" s="226" t="s">
        <v>65</v>
      </c>
      <c r="H948" s="226" t="s">
        <v>66</v>
      </c>
      <c r="I948" s="229">
        <f t="shared" si="28"/>
        <v>0</v>
      </c>
      <c r="J948" s="232"/>
      <c r="K948" s="226" t="s">
        <v>9551</v>
      </c>
      <c r="L948" s="226" t="s">
        <v>1402</v>
      </c>
      <c r="M948" s="226" t="s">
        <v>8141</v>
      </c>
      <c r="N948" s="226" t="s">
        <v>8178</v>
      </c>
      <c r="O948" s="232">
        <v>45072.375</v>
      </c>
      <c r="P948" s="232"/>
      <c r="Q948" s="232"/>
      <c r="R948" s="232"/>
      <c r="S948" s="226" t="s">
        <v>8241</v>
      </c>
      <c r="T948" s="229">
        <v>45072.375</v>
      </c>
      <c r="U948" s="232"/>
      <c r="V948" s="233"/>
      <c r="W948" s="233"/>
      <c r="X948" s="226" t="s">
        <v>8160</v>
      </c>
      <c r="Y948" s="229">
        <v>45079.375</v>
      </c>
      <c r="Z948" s="232">
        <v>45079.375</v>
      </c>
      <c r="AA948" s="232"/>
      <c r="AB948" s="232"/>
      <c r="AC948" s="234"/>
      <c r="AD948" s="232"/>
      <c r="AE948" s="253" t="str">
        <f>IF($N948=マイタスク!$U$5,"作業者","")&amp;IF($S948=マイタスク!$U$5,"ピアレビュー","")&amp;IF($X948=マイタスク!$U$5,"SVレビュー","")</f>
        <v/>
      </c>
      <c r="AF948" s="252">
        <f t="shared" si="29"/>
        <v>270</v>
      </c>
      <c r="AG948" s="9" t="s">
        <v>34</v>
      </c>
    </row>
    <row r="949" spans="2:33">
      <c r="B949" s="225">
        <v>937</v>
      </c>
      <c r="C949" s="226" t="s">
        <v>544</v>
      </c>
      <c r="D949" s="227" t="s">
        <v>545</v>
      </c>
      <c r="E949" s="228" t="s">
        <v>1403</v>
      </c>
      <c r="F949" s="226" t="s">
        <v>1404</v>
      </c>
      <c r="G949" s="226" t="s">
        <v>65</v>
      </c>
      <c r="H949" s="226" t="s">
        <v>66</v>
      </c>
      <c r="I949" s="229">
        <f t="shared" si="28"/>
        <v>0</v>
      </c>
      <c r="J949" s="232"/>
      <c r="K949" s="226" t="s">
        <v>9552</v>
      </c>
      <c r="L949" s="226" t="s">
        <v>1404</v>
      </c>
      <c r="M949" s="226" t="s">
        <v>8141</v>
      </c>
      <c r="N949" s="226" t="s">
        <v>8224</v>
      </c>
      <c r="O949" s="232">
        <v>45072.375</v>
      </c>
      <c r="P949" s="232"/>
      <c r="Q949" s="232"/>
      <c r="R949" s="232"/>
      <c r="S949" s="226" t="s">
        <v>8152</v>
      </c>
      <c r="T949" s="229">
        <v>45072.375</v>
      </c>
      <c r="U949" s="232"/>
      <c r="V949" s="233"/>
      <c r="W949" s="233"/>
      <c r="X949" s="226" t="s">
        <v>8160</v>
      </c>
      <c r="Y949" s="229">
        <v>45079.375</v>
      </c>
      <c r="Z949" s="232">
        <v>45079.375</v>
      </c>
      <c r="AA949" s="232"/>
      <c r="AB949" s="232"/>
      <c r="AC949" s="234"/>
      <c r="AD949" s="232"/>
      <c r="AE949" s="253" t="str">
        <f>IF($N949=マイタスク!$U$5,"作業者","")&amp;IF($S949=マイタスク!$U$5,"ピアレビュー","")&amp;IF($X949=マイタスク!$U$5,"SVレビュー","")</f>
        <v/>
      </c>
      <c r="AF949" s="252">
        <f t="shared" si="29"/>
        <v>271</v>
      </c>
      <c r="AG949" s="9" t="s">
        <v>34</v>
      </c>
    </row>
    <row r="950" spans="2:33">
      <c r="B950" s="225">
        <v>938</v>
      </c>
      <c r="C950" s="226" t="s">
        <v>544</v>
      </c>
      <c r="D950" s="227" t="s">
        <v>545</v>
      </c>
      <c r="E950" s="228" t="s">
        <v>1405</v>
      </c>
      <c r="F950" s="226" t="s">
        <v>1406</v>
      </c>
      <c r="G950" s="226" t="s">
        <v>65</v>
      </c>
      <c r="H950" s="226" t="s">
        <v>66</v>
      </c>
      <c r="I950" s="229">
        <f t="shared" si="28"/>
        <v>0</v>
      </c>
      <c r="J950" s="232"/>
      <c r="K950" s="226" t="s">
        <v>9553</v>
      </c>
      <c r="L950" s="226" t="s">
        <v>1406</v>
      </c>
      <c r="M950" s="226" t="s">
        <v>8141</v>
      </c>
      <c r="N950" s="226" t="s">
        <v>8159</v>
      </c>
      <c r="O950" s="232">
        <v>45072.375</v>
      </c>
      <c r="P950" s="232"/>
      <c r="Q950" s="232"/>
      <c r="R950" s="232"/>
      <c r="S950" s="226" t="s">
        <v>8178</v>
      </c>
      <c r="T950" s="229">
        <v>45072.375</v>
      </c>
      <c r="U950" s="232"/>
      <c r="V950" s="233"/>
      <c r="W950" s="233"/>
      <c r="X950" s="226" t="s">
        <v>8160</v>
      </c>
      <c r="Y950" s="229">
        <v>45079.375</v>
      </c>
      <c r="Z950" s="232">
        <v>45079.375</v>
      </c>
      <c r="AA950" s="232"/>
      <c r="AB950" s="232"/>
      <c r="AC950" s="234"/>
      <c r="AD950" s="232"/>
      <c r="AE950" s="253" t="str">
        <f>IF($N950=マイタスク!$U$5,"作業者","")&amp;IF($S950=マイタスク!$U$5,"ピアレビュー","")&amp;IF($X950=マイタスク!$U$5,"SVレビュー","")</f>
        <v/>
      </c>
      <c r="AF950" s="252">
        <f t="shared" si="29"/>
        <v>272</v>
      </c>
      <c r="AG950" s="9" t="s">
        <v>34</v>
      </c>
    </row>
    <row r="951" spans="2:33">
      <c r="B951" s="225">
        <v>939</v>
      </c>
      <c r="C951" s="226" t="s">
        <v>544</v>
      </c>
      <c r="D951" s="227" t="s">
        <v>545</v>
      </c>
      <c r="E951" s="228" t="s">
        <v>1407</v>
      </c>
      <c r="F951" s="226" t="s">
        <v>1408</v>
      </c>
      <c r="G951" s="226" t="s">
        <v>65</v>
      </c>
      <c r="H951" s="226" t="s">
        <v>66</v>
      </c>
      <c r="I951" s="229">
        <f t="shared" si="28"/>
        <v>0</v>
      </c>
      <c r="J951" s="232"/>
      <c r="K951" s="226" t="s">
        <v>9554</v>
      </c>
      <c r="L951" s="226" t="s">
        <v>1408</v>
      </c>
      <c r="M951" s="226" t="s">
        <v>8141</v>
      </c>
      <c r="N951" s="226" t="s">
        <v>8241</v>
      </c>
      <c r="O951" s="232">
        <v>45072.375</v>
      </c>
      <c r="P951" s="232"/>
      <c r="Q951" s="232"/>
      <c r="R951" s="232"/>
      <c r="S951" s="226" t="s">
        <v>8224</v>
      </c>
      <c r="T951" s="229">
        <v>45072.375</v>
      </c>
      <c r="U951" s="232"/>
      <c r="V951" s="233"/>
      <c r="W951" s="233"/>
      <c r="X951" s="226" t="s">
        <v>8160</v>
      </c>
      <c r="Y951" s="229">
        <v>45079.375</v>
      </c>
      <c r="Z951" s="232">
        <v>45079.375</v>
      </c>
      <c r="AA951" s="232"/>
      <c r="AB951" s="232"/>
      <c r="AC951" s="234"/>
      <c r="AD951" s="232"/>
      <c r="AE951" s="253" t="str">
        <f>IF($N951=マイタスク!$U$5,"作業者","")&amp;IF($S951=マイタスク!$U$5,"ピアレビュー","")&amp;IF($X951=マイタスク!$U$5,"SVレビュー","")</f>
        <v/>
      </c>
      <c r="AF951" s="252">
        <f t="shared" si="29"/>
        <v>273</v>
      </c>
      <c r="AG951" s="9" t="s">
        <v>34</v>
      </c>
    </row>
    <row r="952" spans="2:33">
      <c r="B952" s="225">
        <v>940</v>
      </c>
      <c r="C952" s="226" t="s">
        <v>544</v>
      </c>
      <c r="D952" s="227" t="s">
        <v>545</v>
      </c>
      <c r="E952" s="228" t="s">
        <v>1409</v>
      </c>
      <c r="F952" s="226" t="s">
        <v>1410</v>
      </c>
      <c r="G952" s="226" t="s">
        <v>65</v>
      </c>
      <c r="H952" s="226" t="s">
        <v>66</v>
      </c>
      <c r="I952" s="229">
        <f t="shared" si="28"/>
        <v>0</v>
      </c>
      <c r="J952" s="232"/>
      <c r="K952" s="226" t="s">
        <v>9555</v>
      </c>
      <c r="L952" s="226" t="s">
        <v>1410</v>
      </c>
      <c r="M952" s="226" t="s">
        <v>8141</v>
      </c>
      <c r="N952" s="226" t="s">
        <v>8152</v>
      </c>
      <c r="O952" s="232">
        <v>45072.375</v>
      </c>
      <c r="P952" s="232"/>
      <c r="Q952" s="232"/>
      <c r="R952" s="232"/>
      <c r="S952" s="226" t="s">
        <v>8159</v>
      </c>
      <c r="T952" s="229">
        <v>45072.375</v>
      </c>
      <c r="U952" s="232"/>
      <c r="V952" s="233"/>
      <c r="W952" s="233"/>
      <c r="X952" s="226" t="s">
        <v>8160</v>
      </c>
      <c r="Y952" s="229">
        <v>45079.375</v>
      </c>
      <c r="Z952" s="232">
        <v>45079.375</v>
      </c>
      <c r="AA952" s="232"/>
      <c r="AB952" s="232"/>
      <c r="AC952" s="234"/>
      <c r="AD952" s="232"/>
      <c r="AE952" s="253" t="str">
        <f>IF($N952=マイタスク!$U$5,"作業者","")&amp;IF($S952=マイタスク!$U$5,"ピアレビュー","")&amp;IF($X952=マイタスク!$U$5,"SVレビュー","")</f>
        <v/>
      </c>
      <c r="AF952" s="252">
        <f t="shared" si="29"/>
        <v>274</v>
      </c>
      <c r="AG952" s="9" t="s">
        <v>34</v>
      </c>
    </row>
    <row r="953" spans="2:33">
      <c r="B953" s="225">
        <v>941</v>
      </c>
      <c r="C953" s="226" t="s">
        <v>544</v>
      </c>
      <c r="D953" s="227" t="s">
        <v>545</v>
      </c>
      <c r="E953" s="228" t="s">
        <v>1411</v>
      </c>
      <c r="F953" s="226" t="s">
        <v>1412</v>
      </c>
      <c r="G953" s="226" t="s">
        <v>65</v>
      </c>
      <c r="H953" s="226" t="s">
        <v>66</v>
      </c>
      <c r="I953" s="229">
        <f t="shared" si="28"/>
        <v>0</v>
      </c>
      <c r="J953" s="232"/>
      <c r="K953" s="226" t="s">
        <v>9556</v>
      </c>
      <c r="L953" s="226" t="s">
        <v>1412</v>
      </c>
      <c r="M953" s="226" t="s">
        <v>8141</v>
      </c>
      <c r="N953" s="226" t="s">
        <v>8178</v>
      </c>
      <c r="O953" s="232">
        <v>45054.375</v>
      </c>
      <c r="P953" s="232"/>
      <c r="Q953" s="232"/>
      <c r="R953" s="232"/>
      <c r="S953" s="226" t="s">
        <v>8159</v>
      </c>
      <c r="T953" s="229">
        <v>45054.375</v>
      </c>
      <c r="U953" s="232"/>
      <c r="V953" s="233"/>
      <c r="W953" s="233"/>
      <c r="X953" s="226" t="s">
        <v>8160</v>
      </c>
      <c r="Y953" s="229">
        <v>45058.375</v>
      </c>
      <c r="Z953" s="232">
        <v>45058.375</v>
      </c>
      <c r="AA953" s="232"/>
      <c r="AB953" s="232"/>
      <c r="AC953" s="234"/>
      <c r="AD953" s="232"/>
      <c r="AE953" s="253" t="str">
        <f>IF($N953=マイタスク!$U$5,"作業者","")&amp;IF($S953=マイタスク!$U$5,"ピアレビュー","")&amp;IF($X953=マイタスク!$U$5,"SVレビュー","")</f>
        <v/>
      </c>
      <c r="AF953" s="252">
        <f t="shared" si="29"/>
        <v>255</v>
      </c>
      <c r="AG953" s="9" t="s">
        <v>34</v>
      </c>
    </row>
    <row r="954" spans="2:33">
      <c r="B954" s="225">
        <v>942</v>
      </c>
      <c r="C954" s="226" t="s">
        <v>544</v>
      </c>
      <c r="D954" s="227" t="s">
        <v>545</v>
      </c>
      <c r="E954" s="228" t="s">
        <v>1413</v>
      </c>
      <c r="F954" s="226" t="s">
        <v>1414</v>
      </c>
      <c r="G954" s="226" t="s">
        <v>65</v>
      </c>
      <c r="H954" s="226" t="s">
        <v>66</v>
      </c>
      <c r="I954" s="229">
        <f t="shared" si="28"/>
        <v>0</v>
      </c>
      <c r="J954" s="232"/>
      <c r="K954" s="226" t="s">
        <v>9557</v>
      </c>
      <c r="L954" s="226" t="s">
        <v>1414</v>
      </c>
      <c r="M954" s="226" t="s">
        <v>8141</v>
      </c>
      <c r="N954" s="226" t="s">
        <v>8224</v>
      </c>
      <c r="O954" s="232">
        <v>45054.375</v>
      </c>
      <c r="P954" s="232"/>
      <c r="Q954" s="232"/>
      <c r="R954" s="232"/>
      <c r="S954" s="226" t="s">
        <v>8241</v>
      </c>
      <c r="T954" s="229">
        <v>45054.375</v>
      </c>
      <c r="U954" s="232"/>
      <c r="V954" s="233"/>
      <c r="W954" s="233"/>
      <c r="X954" s="226" t="s">
        <v>8160</v>
      </c>
      <c r="Y954" s="229">
        <v>45058.375</v>
      </c>
      <c r="Z954" s="232">
        <v>45058.375</v>
      </c>
      <c r="AA954" s="232"/>
      <c r="AB954" s="232"/>
      <c r="AC954" s="234"/>
      <c r="AD954" s="232"/>
      <c r="AE954" s="253" t="str">
        <f>IF($N954=マイタスク!$U$5,"作業者","")&amp;IF($S954=マイタスク!$U$5,"ピアレビュー","")&amp;IF($X954=マイタスク!$U$5,"SVレビュー","")</f>
        <v/>
      </c>
      <c r="AF954" s="252">
        <f t="shared" si="29"/>
        <v>256</v>
      </c>
      <c r="AG954" s="9" t="s">
        <v>34</v>
      </c>
    </row>
    <row r="955" spans="2:33">
      <c r="B955" s="225">
        <v>943</v>
      </c>
      <c r="C955" s="226" t="s">
        <v>544</v>
      </c>
      <c r="D955" s="227" t="s">
        <v>545</v>
      </c>
      <c r="E955" s="228" t="s">
        <v>1415</v>
      </c>
      <c r="F955" s="226" t="s">
        <v>1416</v>
      </c>
      <c r="G955" s="226" t="s">
        <v>65</v>
      </c>
      <c r="H955" s="226" t="s">
        <v>66</v>
      </c>
      <c r="I955" s="229">
        <f t="shared" si="28"/>
        <v>0</v>
      </c>
      <c r="J955" s="232"/>
      <c r="K955" s="226" t="s">
        <v>9558</v>
      </c>
      <c r="L955" s="226" t="s">
        <v>1416</v>
      </c>
      <c r="M955" s="226" t="s">
        <v>8141</v>
      </c>
      <c r="N955" s="226" t="s">
        <v>8159</v>
      </c>
      <c r="O955" s="232">
        <v>45054.375</v>
      </c>
      <c r="P955" s="232"/>
      <c r="Q955" s="232"/>
      <c r="R955" s="232"/>
      <c r="S955" s="226" t="s">
        <v>8152</v>
      </c>
      <c r="T955" s="229">
        <v>45054.375</v>
      </c>
      <c r="U955" s="232"/>
      <c r="V955" s="233"/>
      <c r="W955" s="233"/>
      <c r="X955" s="226" t="s">
        <v>8160</v>
      </c>
      <c r="Y955" s="229">
        <v>45058.375</v>
      </c>
      <c r="Z955" s="232">
        <v>45058.375</v>
      </c>
      <c r="AA955" s="232"/>
      <c r="AB955" s="232"/>
      <c r="AC955" s="234"/>
      <c r="AD955" s="232"/>
      <c r="AE955" s="253" t="str">
        <f>IF($N955=マイタスク!$U$5,"作業者","")&amp;IF($S955=マイタスク!$U$5,"ピアレビュー","")&amp;IF($X955=マイタスク!$U$5,"SVレビュー","")</f>
        <v/>
      </c>
      <c r="AF955" s="252">
        <f t="shared" si="29"/>
        <v>257</v>
      </c>
      <c r="AG955" s="9" t="s">
        <v>34</v>
      </c>
    </row>
    <row r="956" spans="2:33">
      <c r="B956" s="225">
        <v>944</v>
      </c>
      <c r="C956" s="226" t="s">
        <v>544</v>
      </c>
      <c r="D956" s="227" t="s">
        <v>545</v>
      </c>
      <c r="E956" s="228" t="s">
        <v>1417</v>
      </c>
      <c r="F956" s="226" t="s">
        <v>1418</v>
      </c>
      <c r="G956" s="226" t="s">
        <v>65</v>
      </c>
      <c r="H956" s="226" t="s">
        <v>66</v>
      </c>
      <c r="I956" s="229">
        <f t="shared" si="28"/>
        <v>0</v>
      </c>
      <c r="J956" s="232"/>
      <c r="K956" s="226" t="s">
        <v>9559</v>
      </c>
      <c r="L956" s="226" t="s">
        <v>1418</v>
      </c>
      <c r="M956" s="226" t="s">
        <v>8141</v>
      </c>
      <c r="N956" s="226" t="s">
        <v>8241</v>
      </c>
      <c r="O956" s="232">
        <v>45054.375</v>
      </c>
      <c r="P956" s="232"/>
      <c r="Q956" s="232"/>
      <c r="R956" s="232"/>
      <c r="S956" s="226" t="s">
        <v>8178</v>
      </c>
      <c r="T956" s="229">
        <v>45054.375</v>
      </c>
      <c r="U956" s="232"/>
      <c r="V956" s="233"/>
      <c r="W956" s="233"/>
      <c r="X956" s="226" t="s">
        <v>8160</v>
      </c>
      <c r="Y956" s="229">
        <v>45058.375</v>
      </c>
      <c r="Z956" s="232">
        <v>45058.375</v>
      </c>
      <c r="AA956" s="232"/>
      <c r="AB956" s="232"/>
      <c r="AC956" s="234"/>
      <c r="AD956" s="232"/>
      <c r="AE956" s="253" t="str">
        <f>IF($N956=マイタスク!$U$5,"作業者","")&amp;IF($S956=マイタスク!$U$5,"ピアレビュー","")&amp;IF($X956=マイタスク!$U$5,"SVレビュー","")</f>
        <v/>
      </c>
      <c r="AF956" s="252">
        <f t="shared" si="29"/>
        <v>258</v>
      </c>
      <c r="AG956" s="9" t="s">
        <v>34</v>
      </c>
    </row>
    <row r="957" spans="2:33">
      <c r="B957" s="225">
        <v>945</v>
      </c>
      <c r="C957" s="226" t="s">
        <v>544</v>
      </c>
      <c r="D957" s="227" t="s">
        <v>545</v>
      </c>
      <c r="E957" s="228" t="s">
        <v>1419</v>
      </c>
      <c r="F957" s="226" t="s">
        <v>1420</v>
      </c>
      <c r="G957" s="226" t="s">
        <v>65</v>
      </c>
      <c r="H957" s="226" t="s">
        <v>66</v>
      </c>
      <c r="I957" s="229">
        <f t="shared" si="28"/>
        <v>0</v>
      </c>
      <c r="J957" s="232"/>
      <c r="K957" s="226" t="s">
        <v>9560</v>
      </c>
      <c r="L957" s="226" t="s">
        <v>1420</v>
      </c>
      <c r="M957" s="226" t="s">
        <v>8141</v>
      </c>
      <c r="N957" s="226" t="s">
        <v>8152</v>
      </c>
      <c r="O957" s="232">
        <v>45054.375</v>
      </c>
      <c r="P957" s="232"/>
      <c r="Q957" s="232"/>
      <c r="R957" s="232"/>
      <c r="S957" s="226" t="s">
        <v>8224</v>
      </c>
      <c r="T957" s="229">
        <v>45054.375</v>
      </c>
      <c r="U957" s="232"/>
      <c r="V957" s="233"/>
      <c r="W957" s="233"/>
      <c r="X957" s="226" t="s">
        <v>8160</v>
      </c>
      <c r="Y957" s="229">
        <v>45058.375</v>
      </c>
      <c r="Z957" s="232">
        <v>45058.375</v>
      </c>
      <c r="AA957" s="232"/>
      <c r="AB957" s="232"/>
      <c r="AC957" s="234"/>
      <c r="AD957" s="232"/>
      <c r="AE957" s="253" t="str">
        <f>IF($N957=マイタスク!$U$5,"作業者","")&amp;IF($S957=マイタスク!$U$5,"ピアレビュー","")&amp;IF($X957=マイタスク!$U$5,"SVレビュー","")</f>
        <v/>
      </c>
      <c r="AF957" s="252">
        <f t="shared" si="29"/>
        <v>259</v>
      </c>
      <c r="AG957" s="9" t="s">
        <v>34</v>
      </c>
    </row>
    <row r="958" spans="2:33">
      <c r="B958" s="225">
        <v>946</v>
      </c>
      <c r="C958" s="226" t="s">
        <v>544</v>
      </c>
      <c r="D958" s="227" t="s">
        <v>545</v>
      </c>
      <c r="E958" s="228" t="s">
        <v>1421</v>
      </c>
      <c r="F958" s="226" t="s">
        <v>1422</v>
      </c>
      <c r="G958" s="226" t="s">
        <v>65</v>
      </c>
      <c r="H958" s="226" t="s">
        <v>66</v>
      </c>
      <c r="I958" s="229">
        <f t="shared" si="28"/>
        <v>0</v>
      </c>
      <c r="J958" s="232"/>
      <c r="K958" s="226" t="s">
        <v>9561</v>
      </c>
      <c r="L958" s="226" t="s">
        <v>1422</v>
      </c>
      <c r="M958" s="226" t="s">
        <v>8141</v>
      </c>
      <c r="N958" s="226" t="s">
        <v>8178</v>
      </c>
      <c r="O958" s="232">
        <v>45086.375</v>
      </c>
      <c r="P958" s="232"/>
      <c r="Q958" s="232"/>
      <c r="R958" s="232"/>
      <c r="S958" s="226" t="s">
        <v>8224</v>
      </c>
      <c r="T958" s="229">
        <v>45086.375</v>
      </c>
      <c r="U958" s="232"/>
      <c r="V958" s="233"/>
      <c r="W958" s="233"/>
      <c r="X958" s="226" t="s">
        <v>8160</v>
      </c>
      <c r="Y958" s="229">
        <v>45093.375</v>
      </c>
      <c r="Z958" s="232">
        <v>45093.375</v>
      </c>
      <c r="AA958" s="232"/>
      <c r="AB958" s="232"/>
      <c r="AC958" s="234"/>
      <c r="AD958" s="232"/>
      <c r="AE958" s="253" t="str">
        <f>IF($N958=マイタスク!$U$5,"作業者","")&amp;IF($S958=マイタスク!$U$5,"ピアレビュー","")&amp;IF($X958=マイタスク!$U$5,"SVレビュー","")</f>
        <v/>
      </c>
      <c r="AF958" s="252">
        <f t="shared" si="29"/>
        <v>281</v>
      </c>
      <c r="AG958" s="9" t="s">
        <v>34</v>
      </c>
    </row>
    <row r="959" spans="2:33">
      <c r="B959" s="225">
        <v>947</v>
      </c>
      <c r="C959" s="226" t="s">
        <v>544</v>
      </c>
      <c r="D959" s="227" t="s">
        <v>545</v>
      </c>
      <c r="E959" s="228" t="s">
        <v>1423</v>
      </c>
      <c r="F959" s="226" t="s">
        <v>1424</v>
      </c>
      <c r="G959" s="226" t="s">
        <v>65</v>
      </c>
      <c r="H959" s="226" t="s">
        <v>66</v>
      </c>
      <c r="I959" s="229">
        <f t="shared" si="28"/>
        <v>0</v>
      </c>
      <c r="J959" s="232"/>
      <c r="K959" s="226" t="s">
        <v>9562</v>
      </c>
      <c r="L959" s="226" t="s">
        <v>1424</v>
      </c>
      <c r="M959" s="226" t="s">
        <v>8141</v>
      </c>
      <c r="N959" s="226" t="s">
        <v>8224</v>
      </c>
      <c r="O959" s="232">
        <v>45086.375</v>
      </c>
      <c r="P959" s="232"/>
      <c r="Q959" s="232"/>
      <c r="R959" s="232"/>
      <c r="S959" s="226" t="s">
        <v>8159</v>
      </c>
      <c r="T959" s="229">
        <v>45086.375</v>
      </c>
      <c r="U959" s="232"/>
      <c r="V959" s="233"/>
      <c r="W959" s="233"/>
      <c r="X959" s="226" t="s">
        <v>8160</v>
      </c>
      <c r="Y959" s="229">
        <v>45093.375</v>
      </c>
      <c r="Z959" s="232">
        <v>45093.375</v>
      </c>
      <c r="AA959" s="232"/>
      <c r="AB959" s="232"/>
      <c r="AC959" s="234"/>
      <c r="AD959" s="232"/>
      <c r="AE959" s="253" t="str">
        <f>IF($N959=マイタスク!$U$5,"作業者","")&amp;IF($S959=マイタスク!$U$5,"ピアレビュー","")&amp;IF($X959=マイタスク!$U$5,"SVレビュー","")</f>
        <v/>
      </c>
      <c r="AF959" s="252">
        <f t="shared" si="29"/>
        <v>282</v>
      </c>
      <c r="AG959" s="9" t="s">
        <v>34</v>
      </c>
    </row>
    <row r="960" spans="2:33">
      <c r="B960" s="225">
        <v>948</v>
      </c>
      <c r="C960" s="226" t="s">
        <v>544</v>
      </c>
      <c r="D960" s="227" t="s">
        <v>545</v>
      </c>
      <c r="E960" s="228" t="s">
        <v>1425</v>
      </c>
      <c r="F960" s="226" t="s">
        <v>1426</v>
      </c>
      <c r="G960" s="226" t="s">
        <v>65</v>
      </c>
      <c r="H960" s="226" t="s">
        <v>66</v>
      </c>
      <c r="I960" s="229">
        <f t="shared" si="28"/>
        <v>0</v>
      </c>
      <c r="J960" s="232"/>
      <c r="K960" s="226" t="s">
        <v>9563</v>
      </c>
      <c r="L960" s="226" t="s">
        <v>1426</v>
      </c>
      <c r="M960" s="226" t="s">
        <v>8141</v>
      </c>
      <c r="N960" s="226" t="s">
        <v>8159</v>
      </c>
      <c r="O960" s="232">
        <v>45086.375</v>
      </c>
      <c r="P960" s="232"/>
      <c r="Q960" s="232"/>
      <c r="R960" s="232"/>
      <c r="S960" s="226" t="s">
        <v>8241</v>
      </c>
      <c r="T960" s="229">
        <v>45086.375</v>
      </c>
      <c r="U960" s="232"/>
      <c r="V960" s="233"/>
      <c r="W960" s="233"/>
      <c r="X960" s="226" t="s">
        <v>8160</v>
      </c>
      <c r="Y960" s="229">
        <v>45093.375</v>
      </c>
      <c r="Z960" s="232">
        <v>45093.375</v>
      </c>
      <c r="AA960" s="232"/>
      <c r="AB960" s="232"/>
      <c r="AC960" s="234"/>
      <c r="AD960" s="232"/>
      <c r="AE960" s="253" t="str">
        <f>IF($N960=マイタスク!$U$5,"作業者","")&amp;IF($S960=マイタスク!$U$5,"ピアレビュー","")&amp;IF($X960=マイタスク!$U$5,"SVレビュー","")</f>
        <v/>
      </c>
      <c r="AF960" s="252">
        <f t="shared" si="29"/>
        <v>283</v>
      </c>
      <c r="AG960" s="9" t="s">
        <v>34</v>
      </c>
    </row>
    <row r="961" spans="2:33">
      <c r="B961" s="225">
        <v>949</v>
      </c>
      <c r="C961" s="226" t="s">
        <v>544</v>
      </c>
      <c r="D961" s="227" t="s">
        <v>545</v>
      </c>
      <c r="E961" s="228" t="s">
        <v>1427</v>
      </c>
      <c r="F961" s="226" t="s">
        <v>1428</v>
      </c>
      <c r="G961" s="226" t="s">
        <v>65</v>
      </c>
      <c r="H961" s="226" t="s">
        <v>66</v>
      </c>
      <c r="I961" s="229">
        <f t="shared" si="28"/>
        <v>0</v>
      </c>
      <c r="J961" s="232"/>
      <c r="K961" s="226" t="s">
        <v>9564</v>
      </c>
      <c r="L961" s="226" t="s">
        <v>1428</v>
      </c>
      <c r="M961" s="226" t="s">
        <v>8141</v>
      </c>
      <c r="N961" s="226" t="s">
        <v>8241</v>
      </c>
      <c r="O961" s="232">
        <v>45086.375</v>
      </c>
      <c r="P961" s="232"/>
      <c r="Q961" s="232"/>
      <c r="R961" s="232"/>
      <c r="S961" s="226" t="s">
        <v>8152</v>
      </c>
      <c r="T961" s="229">
        <v>45086.375</v>
      </c>
      <c r="U961" s="232"/>
      <c r="V961" s="233"/>
      <c r="W961" s="233"/>
      <c r="X961" s="226" t="s">
        <v>8160</v>
      </c>
      <c r="Y961" s="229">
        <v>45093.375</v>
      </c>
      <c r="Z961" s="232">
        <v>45093.375</v>
      </c>
      <c r="AA961" s="232"/>
      <c r="AB961" s="232"/>
      <c r="AC961" s="234"/>
      <c r="AD961" s="232"/>
      <c r="AE961" s="253" t="str">
        <f>IF($N961=マイタスク!$U$5,"作業者","")&amp;IF($S961=マイタスク!$U$5,"ピアレビュー","")&amp;IF($X961=マイタスク!$U$5,"SVレビュー","")</f>
        <v/>
      </c>
      <c r="AF961" s="252">
        <f t="shared" si="29"/>
        <v>284</v>
      </c>
      <c r="AG961" s="9" t="s">
        <v>34</v>
      </c>
    </row>
    <row r="962" spans="2:33">
      <c r="B962" s="225">
        <v>950</v>
      </c>
      <c r="C962" s="226" t="s">
        <v>544</v>
      </c>
      <c r="D962" s="227" t="s">
        <v>545</v>
      </c>
      <c r="E962" s="228" t="s">
        <v>1429</v>
      </c>
      <c r="F962" s="226" t="s">
        <v>1430</v>
      </c>
      <c r="G962" s="226" t="s">
        <v>65</v>
      </c>
      <c r="H962" s="226" t="s">
        <v>66</v>
      </c>
      <c r="I962" s="229">
        <f t="shared" si="28"/>
        <v>0</v>
      </c>
      <c r="J962" s="232"/>
      <c r="K962" s="226" t="s">
        <v>9565</v>
      </c>
      <c r="L962" s="226" t="s">
        <v>1430</v>
      </c>
      <c r="M962" s="226" t="s">
        <v>8141</v>
      </c>
      <c r="N962" s="226" t="s">
        <v>8152</v>
      </c>
      <c r="O962" s="232">
        <v>45086.375</v>
      </c>
      <c r="P962" s="232"/>
      <c r="Q962" s="232"/>
      <c r="R962" s="232"/>
      <c r="S962" s="226" t="s">
        <v>8178</v>
      </c>
      <c r="T962" s="229">
        <v>45086.375</v>
      </c>
      <c r="U962" s="232"/>
      <c r="V962" s="233"/>
      <c r="W962" s="233"/>
      <c r="X962" s="226" t="s">
        <v>8160</v>
      </c>
      <c r="Y962" s="229">
        <v>45093.375</v>
      </c>
      <c r="Z962" s="232">
        <v>45093.375</v>
      </c>
      <c r="AA962" s="232"/>
      <c r="AB962" s="232"/>
      <c r="AC962" s="234"/>
      <c r="AD962" s="232"/>
      <c r="AE962" s="253" t="str">
        <f>IF($N962=マイタスク!$U$5,"作業者","")&amp;IF($S962=マイタスク!$U$5,"ピアレビュー","")&amp;IF($X962=マイタスク!$U$5,"SVレビュー","")</f>
        <v/>
      </c>
      <c r="AF962" s="252">
        <f t="shared" si="29"/>
        <v>285</v>
      </c>
      <c r="AG962" s="9" t="s">
        <v>34</v>
      </c>
    </row>
    <row r="963" spans="2:33">
      <c r="B963" s="225">
        <v>951</v>
      </c>
      <c r="C963" s="226" t="s">
        <v>544</v>
      </c>
      <c r="D963" s="227" t="s">
        <v>545</v>
      </c>
      <c r="E963" s="228" t="s">
        <v>1431</v>
      </c>
      <c r="F963" s="226" t="s">
        <v>1432</v>
      </c>
      <c r="G963" s="226" t="s">
        <v>65</v>
      </c>
      <c r="H963" s="226" t="s">
        <v>66</v>
      </c>
      <c r="I963" s="229">
        <f t="shared" si="28"/>
        <v>0</v>
      </c>
      <c r="J963" s="232"/>
      <c r="K963" s="226" t="s">
        <v>9566</v>
      </c>
      <c r="L963" s="226" t="s">
        <v>1432</v>
      </c>
      <c r="M963" s="226" t="s">
        <v>8141</v>
      </c>
      <c r="N963" s="226" t="s">
        <v>8142</v>
      </c>
      <c r="O963" s="232">
        <v>45086.375</v>
      </c>
      <c r="P963" s="232"/>
      <c r="Q963" s="232"/>
      <c r="R963" s="232"/>
      <c r="S963" s="226" t="s">
        <v>8178</v>
      </c>
      <c r="T963" s="229">
        <v>45086.375</v>
      </c>
      <c r="U963" s="232"/>
      <c r="V963" s="233"/>
      <c r="W963" s="233"/>
      <c r="X963" s="226" t="s">
        <v>8160</v>
      </c>
      <c r="Y963" s="229">
        <v>45093.375</v>
      </c>
      <c r="Z963" s="232">
        <v>45093.375</v>
      </c>
      <c r="AA963" s="232"/>
      <c r="AB963" s="232"/>
      <c r="AC963" s="234"/>
      <c r="AD963" s="232"/>
      <c r="AE963" s="253" t="str">
        <f>IF($N963=マイタスク!$U$5,"作業者","")&amp;IF($S963=マイタスク!$U$5,"ピアレビュー","")&amp;IF($X963=マイタスク!$U$5,"SVレビュー","")</f>
        <v/>
      </c>
      <c r="AF963" s="252">
        <f t="shared" si="29"/>
        <v>286</v>
      </c>
      <c r="AG963" s="9" t="s">
        <v>34</v>
      </c>
    </row>
    <row r="964" spans="2:33">
      <c r="B964" s="225">
        <v>952</v>
      </c>
      <c r="C964" s="226" t="s">
        <v>544</v>
      </c>
      <c r="D964" s="227" t="s">
        <v>545</v>
      </c>
      <c r="E964" s="228" t="s">
        <v>1433</v>
      </c>
      <c r="F964" s="226" t="s">
        <v>1434</v>
      </c>
      <c r="G964" s="226" t="s">
        <v>65</v>
      </c>
      <c r="H964" s="226" t="s">
        <v>66</v>
      </c>
      <c r="I964" s="229">
        <f t="shared" si="28"/>
        <v>0</v>
      </c>
      <c r="J964" s="232"/>
      <c r="K964" s="226" t="s">
        <v>9567</v>
      </c>
      <c r="L964" s="226" t="s">
        <v>1434</v>
      </c>
      <c r="M964" s="226" t="s">
        <v>8141</v>
      </c>
      <c r="N964" s="226" t="s">
        <v>8178</v>
      </c>
      <c r="O964" s="232">
        <v>45093.375</v>
      </c>
      <c r="P964" s="232"/>
      <c r="Q964" s="232"/>
      <c r="R964" s="232"/>
      <c r="S964" s="226" t="s">
        <v>8152</v>
      </c>
      <c r="T964" s="229">
        <v>45093.375</v>
      </c>
      <c r="U964" s="232"/>
      <c r="V964" s="233"/>
      <c r="W964" s="233"/>
      <c r="X964" s="226" t="s">
        <v>8160</v>
      </c>
      <c r="Y964" s="229">
        <v>45100.375</v>
      </c>
      <c r="Z964" s="232">
        <v>45100.375</v>
      </c>
      <c r="AA964" s="232"/>
      <c r="AB964" s="232"/>
      <c r="AC964" s="234"/>
      <c r="AD964" s="232"/>
      <c r="AE964" s="253" t="str">
        <f>IF($N964=マイタスク!$U$5,"作業者","")&amp;IF($S964=マイタスク!$U$5,"ピアレビュー","")&amp;IF($X964=マイタスク!$U$5,"SVレビュー","")</f>
        <v/>
      </c>
      <c r="AF964" s="252">
        <f t="shared" si="29"/>
        <v>287</v>
      </c>
      <c r="AG964" s="9" t="s">
        <v>34</v>
      </c>
    </row>
    <row r="965" spans="2:33">
      <c r="B965" s="225">
        <v>953</v>
      </c>
      <c r="C965" s="226" t="s">
        <v>544</v>
      </c>
      <c r="D965" s="227" t="s">
        <v>545</v>
      </c>
      <c r="E965" s="228" t="s">
        <v>1435</v>
      </c>
      <c r="F965" s="226" t="s">
        <v>1436</v>
      </c>
      <c r="G965" s="226" t="s">
        <v>65</v>
      </c>
      <c r="H965" s="226" t="s">
        <v>66</v>
      </c>
      <c r="I965" s="229">
        <f t="shared" si="28"/>
        <v>0</v>
      </c>
      <c r="J965" s="232"/>
      <c r="K965" s="226" t="s">
        <v>9568</v>
      </c>
      <c r="L965" s="226" t="s">
        <v>1436</v>
      </c>
      <c r="M965" s="226" t="s">
        <v>8141</v>
      </c>
      <c r="N965" s="226" t="s">
        <v>8224</v>
      </c>
      <c r="O965" s="232">
        <v>45093.375</v>
      </c>
      <c r="P965" s="232"/>
      <c r="Q965" s="232"/>
      <c r="R965" s="232"/>
      <c r="S965" s="226" t="s">
        <v>8178</v>
      </c>
      <c r="T965" s="229">
        <v>45093.375</v>
      </c>
      <c r="U965" s="232"/>
      <c r="V965" s="233"/>
      <c r="W965" s="233"/>
      <c r="X965" s="226" t="s">
        <v>8160</v>
      </c>
      <c r="Y965" s="229">
        <v>45100.375</v>
      </c>
      <c r="Z965" s="232">
        <v>45100.375</v>
      </c>
      <c r="AA965" s="232"/>
      <c r="AB965" s="232"/>
      <c r="AC965" s="234"/>
      <c r="AD965" s="232"/>
      <c r="AE965" s="253" t="str">
        <f>IF($N965=マイタスク!$U$5,"作業者","")&amp;IF($S965=マイタスク!$U$5,"ピアレビュー","")&amp;IF($X965=マイタスク!$U$5,"SVレビュー","")</f>
        <v/>
      </c>
      <c r="AF965" s="252">
        <f t="shared" si="29"/>
        <v>288</v>
      </c>
      <c r="AG965" s="9" t="s">
        <v>34</v>
      </c>
    </row>
    <row r="966" spans="2:33">
      <c r="B966" s="225">
        <v>954</v>
      </c>
      <c r="C966" s="226" t="s">
        <v>544</v>
      </c>
      <c r="D966" s="227" t="s">
        <v>545</v>
      </c>
      <c r="E966" s="228" t="s">
        <v>1437</v>
      </c>
      <c r="F966" s="226" t="s">
        <v>1438</v>
      </c>
      <c r="G966" s="226" t="s">
        <v>65</v>
      </c>
      <c r="H966" s="226" t="s">
        <v>66</v>
      </c>
      <c r="I966" s="229">
        <f t="shared" si="28"/>
        <v>0</v>
      </c>
      <c r="J966" s="232"/>
      <c r="K966" s="226" t="s">
        <v>9569</v>
      </c>
      <c r="L966" s="226" t="s">
        <v>1438</v>
      </c>
      <c r="M966" s="226" t="s">
        <v>8141</v>
      </c>
      <c r="N966" s="226" t="s">
        <v>8159</v>
      </c>
      <c r="O966" s="232">
        <v>45093.375</v>
      </c>
      <c r="P966" s="232"/>
      <c r="Q966" s="232"/>
      <c r="R966" s="232"/>
      <c r="S966" s="226" t="s">
        <v>8224</v>
      </c>
      <c r="T966" s="229">
        <v>45093.375</v>
      </c>
      <c r="U966" s="232"/>
      <c r="V966" s="233"/>
      <c r="W966" s="233"/>
      <c r="X966" s="226" t="s">
        <v>8160</v>
      </c>
      <c r="Y966" s="229">
        <v>45100.375</v>
      </c>
      <c r="Z966" s="232">
        <v>45100.375</v>
      </c>
      <c r="AA966" s="232"/>
      <c r="AB966" s="232"/>
      <c r="AC966" s="234"/>
      <c r="AD966" s="232"/>
      <c r="AE966" s="253" t="str">
        <f>IF($N966=マイタスク!$U$5,"作業者","")&amp;IF($S966=マイタスク!$U$5,"ピアレビュー","")&amp;IF($X966=マイタスク!$U$5,"SVレビュー","")</f>
        <v/>
      </c>
      <c r="AF966" s="252">
        <f t="shared" si="29"/>
        <v>289</v>
      </c>
      <c r="AG966" s="9" t="s">
        <v>34</v>
      </c>
    </row>
    <row r="967" spans="2:33">
      <c r="B967" s="225">
        <v>955</v>
      </c>
      <c r="C967" s="226" t="s">
        <v>544</v>
      </c>
      <c r="D967" s="227" t="s">
        <v>545</v>
      </c>
      <c r="E967" s="228" t="s">
        <v>1439</v>
      </c>
      <c r="F967" s="226" t="s">
        <v>1440</v>
      </c>
      <c r="G967" s="226" t="s">
        <v>65</v>
      </c>
      <c r="H967" s="226" t="s">
        <v>66</v>
      </c>
      <c r="I967" s="229">
        <f t="shared" si="28"/>
        <v>0</v>
      </c>
      <c r="J967" s="232"/>
      <c r="K967" s="226" t="s">
        <v>9570</v>
      </c>
      <c r="L967" s="226" t="s">
        <v>1440</v>
      </c>
      <c r="M967" s="226" t="s">
        <v>8141</v>
      </c>
      <c r="N967" s="226" t="s">
        <v>8241</v>
      </c>
      <c r="O967" s="232">
        <v>45093.375</v>
      </c>
      <c r="P967" s="232"/>
      <c r="Q967" s="232"/>
      <c r="R967" s="232"/>
      <c r="S967" s="226" t="s">
        <v>8159</v>
      </c>
      <c r="T967" s="229">
        <v>45093.375</v>
      </c>
      <c r="U967" s="232"/>
      <c r="V967" s="233"/>
      <c r="W967" s="233"/>
      <c r="X967" s="226" t="s">
        <v>8160</v>
      </c>
      <c r="Y967" s="229">
        <v>45100.375</v>
      </c>
      <c r="Z967" s="232">
        <v>45100.375</v>
      </c>
      <c r="AA967" s="232"/>
      <c r="AB967" s="232"/>
      <c r="AC967" s="234"/>
      <c r="AD967" s="232"/>
      <c r="AE967" s="253" t="str">
        <f>IF($N967=マイタスク!$U$5,"作業者","")&amp;IF($S967=マイタスク!$U$5,"ピアレビュー","")&amp;IF($X967=マイタスク!$U$5,"SVレビュー","")</f>
        <v/>
      </c>
      <c r="AF967" s="252">
        <f t="shared" si="29"/>
        <v>290</v>
      </c>
      <c r="AG967" s="9" t="s">
        <v>34</v>
      </c>
    </row>
    <row r="968" spans="2:33">
      <c r="B968" s="225">
        <v>956</v>
      </c>
      <c r="C968" s="226" t="s">
        <v>544</v>
      </c>
      <c r="D968" s="227" t="s">
        <v>545</v>
      </c>
      <c r="E968" s="228" t="s">
        <v>1441</v>
      </c>
      <c r="F968" s="226" t="s">
        <v>1442</v>
      </c>
      <c r="G968" s="226" t="s">
        <v>65</v>
      </c>
      <c r="H968" s="226" t="s">
        <v>66</v>
      </c>
      <c r="I968" s="229">
        <f t="shared" si="28"/>
        <v>0</v>
      </c>
      <c r="J968" s="232"/>
      <c r="K968" s="226" t="s">
        <v>9571</v>
      </c>
      <c r="L968" s="226" t="s">
        <v>1442</v>
      </c>
      <c r="M968" s="226" t="s">
        <v>8141</v>
      </c>
      <c r="N968" s="226" t="s">
        <v>8152</v>
      </c>
      <c r="O968" s="232">
        <v>45093.375</v>
      </c>
      <c r="P968" s="232"/>
      <c r="Q968" s="232"/>
      <c r="R968" s="232"/>
      <c r="S968" s="226" t="s">
        <v>8241</v>
      </c>
      <c r="T968" s="229">
        <v>45093.375</v>
      </c>
      <c r="U968" s="232"/>
      <c r="V968" s="233"/>
      <c r="W968" s="233"/>
      <c r="X968" s="226" t="s">
        <v>8160</v>
      </c>
      <c r="Y968" s="229">
        <v>45100.375</v>
      </c>
      <c r="Z968" s="232">
        <v>45100.375</v>
      </c>
      <c r="AA968" s="232"/>
      <c r="AB968" s="232"/>
      <c r="AC968" s="234"/>
      <c r="AD968" s="232"/>
      <c r="AE968" s="253" t="str">
        <f>IF($N968=マイタスク!$U$5,"作業者","")&amp;IF($S968=マイタスク!$U$5,"ピアレビュー","")&amp;IF($X968=マイタスク!$U$5,"SVレビュー","")</f>
        <v/>
      </c>
      <c r="AF968" s="252">
        <f t="shared" si="29"/>
        <v>291</v>
      </c>
      <c r="AG968" s="9" t="s">
        <v>34</v>
      </c>
    </row>
    <row r="969" spans="2:33">
      <c r="B969" s="225">
        <v>957</v>
      </c>
      <c r="C969" s="226" t="s">
        <v>544</v>
      </c>
      <c r="D969" s="227" t="s">
        <v>545</v>
      </c>
      <c r="E969" s="228" t="s">
        <v>1443</v>
      </c>
      <c r="F969" s="226" t="s">
        <v>1444</v>
      </c>
      <c r="G969" s="226" t="s">
        <v>65</v>
      </c>
      <c r="H969" s="226" t="s">
        <v>66</v>
      </c>
      <c r="I969" s="229">
        <f t="shared" si="28"/>
        <v>0</v>
      </c>
      <c r="J969" s="232"/>
      <c r="K969" s="226" t="s">
        <v>9572</v>
      </c>
      <c r="L969" s="226" t="s">
        <v>1444</v>
      </c>
      <c r="M969" s="226" t="s">
        <v>8141</v>
      </c>
      <c r="N969" s="226" t="s">
        <v>8142</v>
      </c>
      <c r="O969" s="232">
        <v>45093.375</v>
      </c>
      <c r="P969" s="232"/>
      <c r="Q969" s="232"/>
      <c r="R969" s="232"/>
      <c r="S969" s="226" t="s">
        <v>8178</v>
      </c>
      <c r="T969" s="229">
        <v>45093.375</v>
      </c>
      <c r="U969" s="232"/>
      <c r="V969" s="233"/>
      <c r="W969" s="233"/>
      <c r="X969" s="226" t="s">
        <v>8160</v>
      </c>
      <c r="Y969" s="229">
        <v>45100.375</v>
      </c>
      <c r="Z969" s="232">
        <v>45100.375</v>
      </c>
      <c r="AA969" s="232"/>
      <c r="AB969" s="232"/>
      <c r="AC969" s="234"/>
      <c r="AD969" s="232"/>
      <c r="AE969" s="253" t="str">
        <f>IF($N969=マイタスク!$U$5,"作業者","")&amp;IF($S969=マイタスク!$U$5,"ピアレビュー","")&amp;IF($X969=マイタスク!$U$5,"SVレビュー","")</f>
        <v/>
      </c>
      <c r="AF969" s="252">
        <f t="shared" si="29"/>
        <v>292</v>
      </c>
      <c r="AG969" s="9" t="s">
        <v>34</v>
      </c>
    </row>
    <row r="970" spans="2:33">
      <c r="B970" s="225">
        <v>958</v>
      </c>
      <c r="C970" s="226" t="s">
        <v>544</v>
      </c>
      <c r="D970" s="227" t="s">
        <v>545</v>
      </c>
      <c r="E970" s="228" t="s">
        <v>1445</v>
      </c>
      <c r="F970" s="226" t="s">
        <v>1446</v>
      </c>
      <c r="G970" s="226" t="s">
        <v>65</v>
      </c>
      <c r="H970" s="226" t="s">
        <v>66</v>
      </c>
      <c r="I970" s="229">
        <f t="shared" si="28"/>
        <v>0</v>
      </c>
      <c r="J970" s="232"/>
      <c r="K970" s="226" t="s">
        <v>9573</v>
      </c>
      <c r="L970" s="226" t="s">
        <v>1446</v>
      </c>
      <c r="M970" s="226" t="s">
        <v>8141</v>
      </c>
      <c r="N970" s="226" t="s">
        <v>8178</v>
      </c>
      <c r="O970" s="232">
        <v>45100.375</v>
      </c>
      <c r="P970" s="232"/>
      <c r="Q970" s="232"/>
      <c r="R970" s="232"/>
      <c r="S970" s="226" t="s">
        <v>8241</v>
      </c>
      <c r="T970" s="229">
        <v>45100.375</v>
      </c>
      <c r="U970" s="232"/>
      <c r="V970" s="233"/>
      <c r="W970" s="233"/>
      <c r="X970" s="226" t="s">
        <v>8160</v>
      </c>
      <c r="Y970" s="229">
        <v>45107.375</v>
      </c>
      <c r="Z970" s="232">
        <v>45107.375</v>
      </c>
      <c r="AA970" s="232"/>
      <c r="AB970" s="232"/>
      <c r="AC970" s="234"/>
      <c r="AD970" s="232"/>
      <c r="AE970" s="253" t="str">
        <f>IF($N970=マイタスク!$U$5,"作業者","")&amp;IF($S970=マイタスク!$U$5,"ピアレビュー","")&amp;IF($X970=マイタスク!$U$5,"SVレビュー","")</f>
        <v/>
      </c>
      <c r="AF970" s="252">
        <f t="shared" si="29"/>
        <v>293</v>
      </c>
      <c r="AG970" s="9" t="s">
        <v>34</v>
      </c>
    </row>
    <row r="971" spans="2:33">
      <c r="B971" s="225">
        <v>959</v>
      </c>
      <c r="C971" s="226" t="s">
        <v>544</v>
      </c>
      <c r="D971" s="227" t="s">
        <v>545</v>
      </c>
      <c r="E971" s="228" t="s">
        <v>1447</v>
      </c>
      <c r="F971" s="226" t="s">
        <v>1448</v>
      </c>
      <c r="G971" s="226" t="s">
        <v>65</v>
      </c>
      <c r="H971" s="226" t="s">
        <v>66</v>
      </c>
      <c r="I971" s="229">
        <f t="shared" si="28"/>
        <v>0</v>
      </c>
      <c r="J971" s="232"/>
      <c r="K971" s="226" t="s">
        <v>9574</v>
      </c>
      <c r="L971" s="226" t="s">
        <v>1448</v>
      </c>
      <c r="M971" s="226" t="s">
        <v>8141</v>
      </c>
      <c r="N971" s="226" t="s">
        <v>8224</v>
      </c>
      <c r="O971" s="232">
        <v>45100.375</v>
      </c>
      <c r="P971" s="232"/>
      <c r="Q971" s="232"/>
      <c r="R971" s="232"/>
      <c r="S971" s="226" t="s">
        <v>8152</v>
      </c>
      <c r="T971" s="229">
        <v>45100.375</v>
      </c>
      <c r="U971" s="232"/>
      <c r="V971" s="233"/>
      <c r="W971" s="233"/>
      <c r="X971" s="226" t="s">
        <v>8160</v>
      </c>
      <c r="Y971" s="229">
        <v>45107.375</v>
      </c>
      <c r="Z971" s="232">
        <v>45107.375</v>
      </c>
      <c r="AA971" s="232"/>
      <c r="AB971" s="232"/>
      <c r="AC971" s="234"/>
      <c r="AD971" s="232"/>
      <c r="AE971" s="253" t="str">
        <f>IF($N971=マイタスク!$U$5,"作業者","")&amp;IF($S971=マイタスク!$U$5,"ピアレビュー","")&amp;IF($X971=マイタスク!$U$5,"SVレビュー","")</f>
        <v/>
      </c>
      <c r="AF971" s="252">
        <f t="shared" si="29"/>
        <v>294</v>
      </c>
      <c r="AG971" s="9" t="s">
        <v>34</v>
      </c>
    </row>
    <row r="972" spans="2:33">
      <c r="B972" s="225">
        <v>960</v>
      </c>
      <c r="C972" s="226" t="s">
        <v>544</v>
      </c>
      <c r="D972" s="227" t="s">
        <v>545</v>
      </c>
      <c r="E972" s="228" t="s">
        <v>1449</v>
      </c>
      <c r="F972" s="226" t="s">
        <v>1450</v>
      </c>
      <c r="G972" s="226" t="s">
        <v>65</v>
      </c>
      <c r="H972" s="226" t="s">
        <v>66</v>
      </c>
      <c r="I972" s="229">
        <f t="shared" si="28"/>
        <v>0</v>
      </c>
      <c r="J972" s="232"/>
      <c r="K972" s="226" t="s">
        <v>9575</v>
      </c>
      <c r="L972" s="226" t="s">
        <v>1450</v>
      </c>
      <c r="M972" s="226" t="s">
        <v>8141</v>
      </c>
      <c r="N972" s="226" t="s">
        <v>8159</v>
      </c>
      <c r="O972" s="232">
        <v>45100.375</v>
      </c>
      <c r="P972" s="232"/>
      <c r="Q972" s="232"/>
      <c r="R972" s="232"/>
      <c r="S972" s="226" t="s">
        <v>8178</v>
      </c>
      <c r="T972" s="229">
        <v>45100.375</v>
      </c>
      <c r="U972" s="232"/>
      <c r="V972" s="233"/>
      <c r="W972" s="233"/>
      <c r="X972" s="226" t="s">
        <v>8160</v>
      </c>
      <c r="Y972" s="229">
        <v>45107.375</v>
      </c>
      <c r="Z972" s="232">
        <v>45107.375</v>
      </c>
      <c r="AA972" s="232"/>
      <c r="AB972" s="232"/>
      <c r="AC972" s="234"/>
      <c r="AD972" s="232"/>
      <c r="AE972" s="253" t="str">
        <f>IF($N972=マイタスク!$U$5,"作業者","")&amp;IF($S972=マイタスク!$U$5,"ピアレビュー","")&amp;IF($X972=マイタスク!$U$5,"SVレビュー","")</f>
        <v/>
      </c>
      <c r="AF972" s="252">
        <f t="shared" si="29"/>
        <v>295</v>
      </c>
      <c r="AG972" s="9" t="s">
        <v>34</v>
      </c>
    </row>
    <row r="973" spans="2:33">
      <c r="B973" s="225">
        <v>961</v>
      </c>
      <c r="C973" s="226" t="s">
        <v>544</v>
      </c>
      <c r="D973" s="227" t="s">
        <v>545</v>
      </c>
      <c r="E973" s="228" t="s">
        <v>1451</v>
      </c>
      <c r="F973" s="226" t="s">
        <v>1452</v>
      </c>
      <c r="G973" s="226" t="s">
        <v>65</v>
      </c>
      <c r="H973" s="226" t="s">
        <v>66</v>
      </c>
      <c r="I973" s="229">
        <f t="shared" ref="I973:I1036" si="30">$Q973</f>
        <v>0</v>
      </c>
      <c r="J973" s="232"/>
      <c r="K973" s="226" t="s">
        <v>9576</v>
      </c>
      <c r="L973" s="226" t="s">
        <v>1452</v>
      </c>
      <c r="M973" s="226" t="s">
        <v>8141</v>
      </c>
      <c r="N973" s="226" t="s">
        <v>8241</v>
      </c>
      <c r="O973" s="232">
        <v>45100.375</v>
      </c>
      <c r="P973" s="232"/>
      <c r="Q973" s="232"/>
      <c r="R973" s="232"/>
      <c r="S973" s="226" t="s">
        <v>8224</v>
      </c>
      <c r="T973" s="229">
        <v>45100.375</v>
      </c>
      <c r="U973" s="232"/>
      <c r="V973" s="233"/>
      <c r="W973" s="233"/>
      <c r="X973" s="226" t="s">
        <v>8160</v>
      </c>
      <c r="Y973" s="229">
        <v>45107.375</v>
      </c>
      <c r="Z973" s="232">
        <v>45107.375</v>
      </c>
      <c r="AA973" s="232"/>
      <c r="AB973" s="232"/>
      <c r="AC973" s="234"/>
      <c r="AD973" s="232"/>
      <c r="AE973" s="253" t="str">
        <f>IF($N973=マイタスク!$U$5,"作業者","")&amp;IF($S973=マイタスク!$U$5,"ピアレビュー","")&amp;IF($X973=マイタスク!$U$5,"SVレビュー","")</f>
        <v/>
      </c>
      <c r="AF973" s="252">
        <f t="shared" ref="AF973:AF1036" si="31">VALUE(RIGHT($E973,4))</f>
        <v>296</v>
      </c>
      <c r="AG973" s="9" t="s">
        <v>34</v>
      </c>
    </row>
    <row r="974" spans="2:33">
      <c r="B974" s="225">
        <v>962</v>
      </c>
      <c r="C974" s="226" t="s">
        <v>544</v>
      </c>
      <c r="D974" s="227" t="s">
        <v>545</v>
      </c>
      <c r="E974" s="228" t="s">
        <v>1453</v>
      </c>
      <c r="F974" s="226" t="s">
        <v>1454</v>
      </c>
      <c r="G974" s="226" t="s">
        <v>65</v>
      </c>
      <c r="H974" s="226" t="s">
        <v>66</v>
      </c>
      <c r="I974" s="229">
        <f t="shared" si="30"/>
        <v>0</v>
      </c>
      <c r="J974" s="232"/>
      <c r="K974" s="226" t="s">
        <v>9577</v>
      </c>
      <c r="L974" s="226" t="s">
        <v>1454</v>
      </c>
      <c r="M974" s="226" t="s">
        <v>8141</v>
      </c>
      <c r="N974" s="226" t="s">
        <v>8152</v>
      </c>
      <c r="O974" s="232">
        <v>45100.375</v>
      </c>
      <c r="P974" s="232"/>
      <c r="Q974" s="232"/>
      <c r="R974" s="232"/>
      <c r="S974" s="226" t="s">
        <v>8159</v>
      </c>
      <c r="T974" s="229">
        <v>45100.375</v>
      </c>
      <c r="U974" s="232"/>
      <c r="V974" s="233"/>
      <c r="W974" s="233"/>
      <c r="X974" s="226" t="s">
        <v>8160</v>
      </c>
      <c r="Y974" s="229">
        <v>45107.375</v>
      </c>
      <c r="Z974" s="232">
        <v>45107.375</v>
      </c>
      <c r="AA974" s="232"/>
      <c r="AB974" s="232"/>
      <c r="AC974" s="234"/>
      <c r="AD974" s="232"/>
      <c r="AE974" s="253" t="str">
        <f>IF($N974=マイタスク!$U$5,"作業者","")&amp;IF($S974=マイタスク!$U$5,"ピアレビュー","")&amp;IF($X974=マイタスク!$U$5,"SVレビュー","")</f>
        <v/>
      </c>
      <c r="AF974" s="252">
        <f t="shared" si="31"/>
        <v>297</v>
      </c>
      <c r="AG974" s="9" t="s">
        <v>34</v>
      </c>
    </row>
    <row r="975" spans="2:33">
      <c r="B975" s="225">
        <v>963</v>
      </c>
      <c r="C975" s="226" t="s">
        <v>544</v>
      </c>
      <c r="D975" s="227" t="s">
        <v>545</v>
      </c>
      <c r="E975" s="228" t="s">
        <v>1455</v>
      </c>
      <c r="F975" s="226" t="s">
        <v>1456</v>
      </c>
      <c r="G975" s="226" t="s">
        <v>65</v>
      </c>
      <c r="H975" s="226" t="s">
        <v>66</v>
      </c>
      <c r="I975" s="229">
        <f t="shared" si="30"/>
        <v>0</v>
      </c>
      <c r="J975" s="232"/>
      <c r="K975" s="226" t="s">
        <v>9578</v>
      </c>
      <c r="L975" s="226" t="s">
        <v>1456</v>
      </c>
      <c r="M975" s="226" t="s">
        <v>8141</v>
      </c>
      <c r="N975" s="226" t="s">
        <v>8142</v>
      </c>
      <c r="O975" s="232">
        <v>45100.375</v>
      </c>
      <c r="P975" s="232"/>
      <c r="Q975" s="232"/>
      <c r="R975" s="232"/>
      <c r="S975" s="226" t="s">
        <v>8178</v>
      </c>
      <c r="T975" s="229">
        <v>45100.375</v>
      </c>
      <c r="U975" s="232"/>
      <c r="V975" s="233"/>
      <c r="W975" s="233"/>
      <c r="X975" s="226" t="s">
        <v>8160</v>
      </c>
      <c r="Y975" s="229">
        <v>45107.375</v>
      </c>
      <c r="Z975" s="232">
        <v>45107.375</v>
      </c>
      <c r="AA975" s="232"/>
      <c r="AB975" s="232"/>
      <c r="AC975" s="234"/>
      <c r="AD975" s="232"/>
      <c r="AE975" s="253" t="str">
        <f>IF($N975=マイタスク!$U$5,"作業者","")&amp;IF($S975=マイタスク!$U$5,"ピアレビュー","")&amp;IF($X975=マイタスク!$U$5,"SVレビュー","")</f>
        <v/>
      </c>
      <c r="AF975" s="252">
        <f t="shared" si="31"/>
        <v>298</v>
      </c>
      <c r="AG975" s="9" t="s">
        <v>34</v>
      </c>
    </row>
    <row r="976" spans="2:33">
      <c r="B976" s="225">
        <v>964</v>
      </c>
      <c r="C976" s="226" t="s">
        <v>544</v>
      </c>
      <c r="D976" s="227" t="s">
        <v>545</v>
      </c>
      <c r="E976" s="228" t="s">
        <v>1457</v>
      </c>
      <c r="F976" s="226" t="s">
        <v>1458</v>
      </c>
      <c r="G976" s="226" t="s">
        <v>65</v>
      </c>
      <c r="H976" s="226" t="s">
        <v>66</v>
      </c>
      <c r="I976" s="229">
        <f t="shared" si="30"/>
        <v>0</v>
      </c>
      <c r="J976" s="232"/>
      <c r="K976" s="226" t="s">
        <v>9579</v>
      </c>
      <c r="L976" s="226" t="s">
        <v>1458</v>
      </c>
      <c r="M976" s="226" t="s">
        <v>8141</v>
      </c>
      <c r="N976" s="226" t="s">
        <v>8178</v>
      </c>
      <c r="O976" s="232">
        <v>45079.375</v>
      </c>
      <c r="P976" s="232"/>
      <c r="Q976" s="232"/>
      <c r="R976" s="232"/>
      <c r="S976" s="226" t="s">
        <v>8159</v>
      </c>
      <c r="T976" s="229">
        <v>45079.375</v>
      </c>
      <c r="U976" s="232"/>
      <c r="V976" s="233"/>
      <c r="W976" s="233"/>
      <c r="X976" s="226" t="s">
        <v>8160</v>
      </c>
      <c r="Y976" s="229">
        <v>45086.375</v>
      </c>
      <c r="Z976" s="232">
        <v>45086.375</v>
      </c>
      <c r="AA976" s="232"/>
      <c r="AB976" s="232"/>
      <c r="AC976" s="234"/>
      <c r="AD976" s="232"/>
      <c r="AE976" s="253" t="str">
        <f>IF($N976=マイタスク!$U$5,"作業者","")&amp;IF($S976=マイタスク!$U$5,"ピアレビュー","")&amp;IF($X976=マイタスク!$U$5,"SVレビュー","")</f>
        <v/>
      </c>
      <c r="AF976" s="252">
        <f t="shared" si="31"/>
        <v>275</v>
      </c>
      <c r="AG976" s="9" t="s">
        <v>34</v>
      </c>
    </row>
    <row r="977" spans="2:33">
      <c r="B977" s="225">
        <v>965</v>
      </c>
      <c r="C977" s="226" t="s">
        <v>544</v>
      </c>
      <c r="D977" s="227" t="s">
        <v>545</v>
      </c>
      <c r="E977" s="228" t="s">
        <v>1459</v>
      </c>
      <c r="F977" s="226" t="s">
        <v>1460</v>
      </c>
      <c r="G977" s="226" t="s">
        <v>65</v>
      </c>
      <c r="H977" s="226" t="s">
        <v>66</v>
      </c>
      <c r="I977" s="229">
        <f t="shared" si="30"/>
        <v>0</v>
      </c>
      <c r="J977" s="232"/>
      <c r="K977" s="226" t="s">
        <v>9580</v>
      </c>
      <c r="L977" s="226" t="s">
        <v>1460</v>
      </c>
      <c r="M977" s="226" t="s">
        <v>8141</v>
      </c>
      <c r="N977" s="226" t="s">
        <v>8224</v>
      </c>
      <c r="O977" s="232">
        <v>45079.375</v>
      </c>
      <c r="P977" s="232"/>
      <c r="Q977" s="232"/>
      <c r="R977" s="232"/>
      <c r="S977" s="226" t="s">
        <v>8241</v>
      </c>
      <c r="T977" s="229">
        <v>45079.375</v>
      </c>
      <c r="U977" s="232"/>
      <c r="V977" s="233"/>
      <c r="W977" s="233"/>
      <c r="X977" s="226" t="s">
        <v>8160</v>
      </c>
      <c r="Y977" s="229">
        <v>45086.375</v>
      </c>
      <c r="Z977" s="232">
        <v>45086.375</v>
      </c>
      <c r="AA977" s="232"/>
      <c r="AB977" s="232"/>
      <c r="AC977" s="234"/>
      <c r="AD977" s="232"/>
      <c r="AE977" s="253" t="str">
        <f>IF($N977=マイタスク!$U$5,"作業者","")&amp;IF($S977=マイタスク!$U$5,"ピアレビュー","")&amp;IF($X977=マイタスク!$U$5,"SVレビュー","")</f>
        <v/>
      </c>
      <c r="AF977" s="252">
        <f t="shared" si="31"/>
        <v>276</v>
      </c>
      <c r="AG977" s="9" t="s">
        <v>34</v>
      </c>
    </row>
    <row r="978" spans="2:33">
      <c r="B978" s="225">
        <v>966</v>
      </c>
      <c r="C978" s="226" t="s">
        <v>544</v>
      </c>
      <c r="D978" s="227" t="s">
        <v>545</v>
      </c>
      <c r="E978" s="228" t="s">
        <v>1461</v>
      </c>
      <c r="F978" s="226" t="s">
        <v>1462</v>
      </c>
      <c r="G978" s="226" t="s">
        <v>65</v>
      </c>
      <c r="H978" s="226" t="s">
        <v>66</v>
      </c>
      <c r="I978" s="229">
        <f t="shared" si="30"/>
        <v>0</v>
      </c>
      <c r="J978" s="232"/>
      <c r="K978" s="226" t="s">
        <v>9581</v>
      </c>
      <c r="L978" s="226" t="s">
        <v>1462</v>
      </c>
      <c r="M978" s="226" t="s">
        <v>8141</v>
      </c>
      <c r="N978" s="226" t="s">
        <v>8159</v>
      </c>
      <c r="O978" s="232">
        <v>45079.375</v>
      </c>
      <c r="P978" s="232"/>
      <c r="Q978" s="232"/>
      <c r="R978" s="232"/>
      <c r="S978" s="226" t="s">
        <v>8152</v>
      </c>
      <c r="T978" s="229">
        <v>45079.375</v>
      </c>
      <c r="U978" s="232"/>
      <c r="V978" s="233"/>
      <c r="W978" s="233"/>
      <c r="X978" s="226" t="s">
        <v>8160</v>
      </c>
      <c r="Y978" s="229">
        <v>45086.375</v>
      </c>
      <c r="Z978" s="232">
        <v>45086.375</v>
      </c>
      <c r="AA978" s="232"/>
      <c r="AB978" s="232"/>
      <c r="AC978" s="234"/>
      <c r="AD978" s="232"/>
      <c r="AE978" s="253" t="str">
        <f>IF($N978=マイタスク!$U$5,"作業者","")&amp;IF($S978=マイタスク!$U$5,"ピアレビュー","")&amp;IF($X978=マイタスク!$U$5,"SVレビュー","")</f>
        <v/>
      </c>
      <c r="AF978" s="252">
        <f t="shared" si="31"/>
        <v>277</v>
      </c>
      <c r="AG978" s="9" t="s">
        <v>34</v>
      </c>
    </row>
    <row r="979" spans="2:33">
      <c r="B979" s="225">
        <v>967</v>
      </c>
      <c r="C979" s="226" t="s">
        <v>544</v>
      </c>
      <c r="D979" s="227" t="s">
        <v>545</v>
      </c>
      <c r="E979" s="228" t="s">
        <v>1463</v>
      </c>
      <c r="F979" s="226" t="s">
        <v>1464</v>
      </c>
      <c r="G979" s="226" t="s">
        <v>65</v>
      </c>
      <c r="H979" s="226" t="s">
        <v>66</v>
      </c>
      <c r="I979" s="229">
        <f t="shared" si="30"/>
        <v>0</v>
      </c>
      <c r="J979" s="232"/>
      <c r="K979" s="226" t="s">
        <v>9582</v>
      </c>
      <c r="L979" s="226" t="s">
        <v>1464</v>
      </c>
      <c r="M979" s="226" t="s">
        <v>8141</v>
      </c>
      <c r="N979" s="226" t="s">
        <v>8241</v>
      </c>
      <c r="O979" s="232">
        <v>45079.375</v>
      </c>
      <c r="P979" s="232"/>
      <c r="Q979" s="232"/>
      <c r="R979" s="232"/>
      <c r="S979" s="226" t="s">
        <v>8178</v>
      </c>
      <c r="T979" s="229">
        <v>45079.375</v>
      </c>
      <c r="U979" s="232"/>
      <c r="V979" s="233"/>
      <c r="W979" s="233"/>
      <c r="X979" s="226" t="s">
        <v>8160</v>
      </c>
      <c r="Y979" s="229">
        <v>45086.375</v>
      </c>
      <c r="Z979" s="232">
        <v>45086.375</v>
      </c>
      <c r="AA979" s="232"/>
      <c r="AB979" s="232"/>
      <c r="AC979" s="234"/>
      <c r="AD979" s="232"/>
      <c r="AE979" s="253" t="str">
        <f>IF($N979=マイタスク!$U$5,"作業者","")&amp;IF($S979=マイタスク!$U$5,"ピアレビュー","")&amp;IF($X979=マイタスク!$U$5,"SVレビュー","")</f>
        <v/>
      </c>
      <c r="AF979" s="252">
        <f t="shared" si="31"/>
        <v>278</v>
      </c>
      <c r="AG979" s="9" t="s">
        <v>34</v>
      </c>
    </row>
    <row r="980" spans="2:33">
      <c r="B980" s="225">
        <v>968</v>
      </c>
      <c r="C980" s="226" t="s">
        <v>544</v>
      </c>
      <c r="D980" s="227" t="s">
        <v>545</v>
      </c>
      <c r="E980" s="228" t="s">
        <v>1465</v>
      </c>
      <c r="F980" s="226" t="s">
        <v>1466</v>
      </c>
      <c r="G980" s="226" t="s">
        <v>65</v>
      </c>
      <c r="H980" s="226" t="s">
        <v>66</v>
      </c>
      <c r="I980" s="229">
        <f t="shared" si="30"/>
        <v>0</v>
      </c>
      <c r="J980" s="232"/>
      <c r="K980" s="226" t="s">
        <v>9583</v>
      </c>
      <c r="L980" s="226" t="s">
        <v>1466</v>
      </c>
      <c r="M980" s="226" t="s">
        <v>8141</v>
      </c>
      <c r="N980" s="226" t="s">
        <v>8152</v>
      </c>
      <c r="O980" s="232">
        <v>45079.375</v>
      </c>
      <c r="P980" s="232"/>
      <c r="Q980" s="232"/>
      <c r="R980" s="232"/>
      <c r="S980" s="226" t="s">
        <v>8224</v>
      </c>
      <c r="T980" s="229">
        <v>45079.375</v>
      </c>
      <c r="U980" s="232"/>
      <c r="V980" s="233"/>
      <c r="W980" s="233"/>
      <c r="X980" s="226" t="s">
        <v>8160</v>
      </c>
      <c r="Y980" s="229">
        <v>45086.375</v>
      </c>
      <c r="Z980" s="232">
        <v>45086.375</v>
      </c>
      <c r="AA980" s="232"/>
      <c r="AB980" s="232"/>
      <c r="AC980" s="234"/>
      <c r="AD980" s="232"/>
      <c r="AE980" s="253" t="str">
        <f>IF($N980=マイタスク!$U$5,"作業者","")&amp;IF($S980=マイタスク!$U$5,"ピアレビュー","")&amp;IF($X980=マイタスク!$U$5,"SVレビュー","")</f>
        <v/>
      </c>
      <c r="AF980" s="252">
        <f t="shared" si="31"/>
        <v>279</v>
      </c>
      <c r="AG980" s="9" t="s">
        <v>34</v>
      </c>
    </row>
    <row r="981" spans="2:33">
      <c r="B981" s="225">
        <v>969</v>
      </c>
      <c r="C981" s="226" t="s">
        <v>544</v>
      </c>
      <c r="D981" s="227" t="s">
        <v>545</v>
      </c>
      <c r="E981" s="228" t="s">
        <v>1467</v>
      </c>
      <c r="F981" s="226" t="s">
        <v>1468</v>
      </c>
      <c r="G981" s="226" t="s">
        <v>65</v>
      </c>
      <c r="H981" s="226" t="s">
        <v>66</v>
      </c>
      <c r="I981" s="229">
        <f t="shared" si="30"/>
        <v>0</v>
      </c>
      <c r="J981" s="232"/>
      <c r="K981" s="226" t="s">
        <v>9584</v>
      </c>
      <c r="L981" s="226" t="s">
        <v>1468</v>
      </c>
      <c r="M981" s="226" t="s">
        <v>8141</v>
      </c>
      <c r="N981" s="226" t="s">
        <v>8142</v>
      </c>
      <c r="O981" s="232">
        <v>45084.375</v>
      </c>
      <c r="P981" s="232"/>
      <c r="Q981" s="232"/>
      <c r="R981" s="232"/>
      <c r="S981" s="226" t="s">
        <v>8178</v>
      </c>
      <c r="T981" s="229">
        <v>45084.375</v>
      </c>
      <c r="U981" s="232"/>
      <c r="V981" s="233"/>
      <c r="W981" s="233"/>
      <c r="X981" s="226" t="s">
        <v>8160</v>
      </c>
      <c r="Y981" s="229">
        <v>45086.375</v>
      </c>
      <c r="Z981" s="232">
        <v>45086.375</v>
      </c>
      <c r="AA981" s="232"/>
      <c r="AB981" s="232"/>
      <c r="AC981" s="234"/>
      <c r="AD981" s="232"/>
      <c r="AE981" s="253" t="str">
        <f>IF($N981=マイタスク!$U$5,"作業者","")&amp;IF($S981=マイタスク!$U$5,"ピアレビュー","")&amp;IF($X981=マイタスク!$U$5,"SVレビュー","")</f>
        <v/>
      </c>
      <c r="AF981" s="252">
        <f t="shared" si="31"/>
        <v>280</v>
      </c>
      <c r="AG981" s="9" t="s">
        <v>34</v>
      </c>
    </row>
    <row r="982" spans="2:33">
      <c r="B982" s="225">
        <v>970</v>
      </c>
      <c r="C982" s="226" t="s">
        <v>544</v>
      </c>
      <c r="D982" s="227" t="s">
        <v>545</v>
      </c>
      <c r="E982" s="228" t="s">
        <v>1469</v>
      </c>
      <c r="F982" s="226" t="s">
        <v>1470</v>
      </c>
      <c r="G982" s="226" t="s">
        <v>65</v>
      </c>
      <c r="H982" s="226" t="s">
        <v>66</v>
      </c>
      <c r="I982" s="229">
        <f t="shared" si="30"/>
        <v>0</v>
      </c>
      <c r="J982" s="232"/>
      <c r="K982" s="226" t="s">
        <v>9585</v>
      </c>
      <c r="L982" s="226" t="s">
        <v>1470</v>
      </c>
      <c r="M982" s="226" t="s">
        <v>8141</v>
      </c>
      <c r="N982" s="226" t="s">
        <v>8178</v>
      </c>
      <c r="O982" s="232">
        <v>45114.375</v>
      </c>
      <c r="P982" s="232"/>
      <c r="Q982" s="232"/>
      <c r="R982" s="232"/>
      <c r="S982" s="226" t="s">
        <v>8224</v>
      </c>
      <c r="T982" s="229">
        <v>45114.375</v>
      </c>
      <c r="U982" s="232"/>
      <c r="V982" s="233"/>
      <c r="W982" s="233"/>
      <c r="X982" s="226" t="s">
        <v>8160</v>
      </c>
      <c r="Y982" s="229">
        <v>45121.375</v>
      </c>
      <c r="Z982" s="232">
        <v>45121.375</v>
      </c>
      <c r="AA982" s="232"/>
      <c r="AB982" s="232"/>
      <c r="AC982" s="234"/>
      <c r="AD982" s="232"/>
      <c r="AE982" s="253" t="str">
        <f>IF($N982=マイタスク!$U$5,"作業者","")&amp;IF($S982=マイタスク!$U$5,"ピアレビュー","")&amp;IF($X982=マイタスク!$U$5,"SVレビュー","")</f>
        <v/>
      </c>
      <c r="AF982" s="252">
        <f t="shared" si="31"/>
        <v>305</v>
      </c>
      <c r="AG982" s="9" t="s">
        <v>34</v>
      </c>
    </row>
    <row r="983" spans="2:33">
      <c r="B983" s="225">
        <v>971</v>
      </c>
      <c r="C983" s="226" t="s">
        <v>544</v>
      </c>
      <c r="D983" s="227" t="s">
        <v>545</v>
      </c>
      <c r="E983" s="228" t="s">
        <v>1471</v>
      </c>
      <c r="F983" s="226" t="s">
        <v>1472</v>
      </c>
      <c r="G983" s="226" t="s">
        <v>65</v>
      </c>
      <c r="H983" s="226" t="s">
        <v>66</v>
      </c>
      <c r="I983" s="229">
        <f t="shared" si="30"/>
        <v>0</v>
      </c>
      <c r="J983" s="232"/>
      <c r="K983" s="226" t="s">
        <v>9586</v>
      </c>
      <c r="L983" s="226" t="s">
        <v>1472</v>
      </c>
      <c r="M983" s="226" t="s">
        <v>8141</v>
      </c>
      <c r="N983" s="226" t="s">
        <v>8224</v>
      </c>
      <c r="O983" s="232">
        <v>45114.375</v>
      </c>
      <c r="P983" s="232"/>
      <c r="Q983" s="232"/>
      <c r="R983" s="232"/>
      <c r="S983" s="226" t="s">
        <v>8159</v>
      </c>
      <c r="T983" s="229">
        <v>45114.375</v>
      </c>
      <c r="U983" s="232"/>
      <c r="V983" s="233"/>
      <c r="W983" s="233"/>
      <c r="X983" s="226" t="s">
        <v>8160</v>
      </c>
      <c r="Y983" s="229">
        <v>45121.375</v>
      </c>
      <c r="Z983" s="232">
        <v>45121.375</v>
      </c>
      <c r="AA983" s="232"/>
      <c r="AB983" s="232"/>
      <c r="AC983" s="234"/>
      <c r="AD983" s="232"/>
      <c r="AE983" s="253" t="str">
        <f>IF($N983=マイタスク!$U$5,"作業者","")&amp;IF($S983=マイタスク!$U$5,"ピアレビュー","")&amp;IF($X983=マイタスク!$U$5,"SVレビュー","")</f>
        <v/>
      </c>
      <c r="AF983" s="252">
        <f t="shared" si="31"/>
        <v>306</v>
      </c>
      <c r="AG983" s="9" t="s">
        <v>34</v>
      </c>
    </row>
    <row r="984" spans="2:33">
      <c r="B984" s="225">
        <v>972</v>
      </c>
      <c r="C984" s="226" t="s">
        <v>544</v>
      </c>
      <c r="D984" s="227" t="s">
        <v>545</v>
      </c>
      <c r="E984" s="228" t="s">
        <v>1473</v>
      </c>
      <c r="F984" s="226" t="s">
        <v>1474</v>
      </c>
      <c r="G984" s="226" t="s">
        <v>65</v>
      </c>
      <c r="H984" s="226" t="s">
        <v>66</v>
      </c>
      <c r="I984" s="229">
        <f t="shared" si="30"/>
        <v>0</v>
      </c>
      <c r="J984" s="232"/>
      <c r="K984" s="226" t="s">
        <v>9587</v>
      </c>
      <c r="L984" s="226" t="s">
        <v>1474</v>
      </c>
      <c r="M984" s="226" t="s">
        <v>8141</v>
      </c>
      <c r="N984" s="226" t="s">
        <v>8159</v>
      </c>
      <c r="O984" s="232">
        <v>45114.375</v>
      </c>
      <c r="P984" s="232"/>
      <c r="Q984" s="232"/>
      <c r="R984" s="232"/>
      <c r="S984" s="226" t="s">
        <v>8241</v>
      </c>
      <c r="T984" s="229">
        <v>45114.375</v>
      </c>
      <c r="U984" s="232"/>
      <c r="V984" s="233"/>
      <c r="W984" s="233"/>
      <c r="X984" s="226" t="s">
        <v>8160</v>
      </c>
      <c r="Y984" s="229">
        <v>45121.375</v>
      </c>
      <c r="Z984" s="232">
        <v>45121.375</v>
      </c>
      <c r="AA984" s="232"/>
      <c r="AB984" s="232"/>
      <c r="AC984" s="234"/>
      <c r="AD984" s="232"/>
      <c r="AE984" s="253" t="str">
        <f>IF($N984=マイタスク!$U$5,"作業者","")&amp;IF($S984=マイタスク!$U$5,"ピアレビュー","")&amp;IF($X984=マイタスク!$U$5,"SVレビュー","")</f>
        <v/>
      </c>
      <c r="AF984" s="252">
        <f t="shared" si="31"/>
        <v>307</v>
      </c>
      <c r="AG984" s="9" t="s">
        <v>34</v>
      </c>
    </row>
    <row r="985" spans="2:33">
      <c r="B985" s="225">
        <v>973</v>
      </c>
      <c r="C985" s="226" t="s">
        <v>544</v>
      </c>
      <c r="D985" s="227" t="s">
        <v>545</v>
      </c>
      <c r="E985" s="228" t="s">
        <v>1475</v>
      </c>
      <c r="F985" s="226" t="s">
        <v>1476</v>
      </c>
      <c r="G985" s="226" t="s">
        <v>65</v>
      </c>
      <c r="H985" s="226" t="s">
        <v>66</v>
      </c>
      <c r="I985" s="229">
        <f t="shared" si="30"/>
        <v>0</v>
      </c>
      <c r="J985" s="232"/>
      <c r="K985" s="226" t="s">
        <v>9588</v>
      </c>
      <c r="L985" s="226" t="s">
        <v>1476</v>
      </c>
      <c r="M985" s="226" t="s">
        <v>8141</v>
      </c>
      <c r="N985" s="226" t="s">
        <v>8241</v>
      </c>
      <c r="O985" s="232">
        <v>45114.375</v>
      </c>
      <c r="P985" s="232"/>
      <c r="Q985" s="232"/>
      <c r="R985" s="232"/>
      <c r="S985" s="226" t="s">
        <v>8152</v>
      </c>
      <c r="T985" s="229">
        <v>45114.375</v>
      </c>
      <c r="U985" s="232"/>
      <c r="V985" s="233"/>
      <c r="W985" s="233"/>
      <c r="X985" s="226" t="s">
        <v>8160</v>
      </c>
      <c r="Y985" s="229">
        <v>45121.375</v>
      </c>
      <c r="Z985" s="232">
        <v>45121.375</v>
      </c>
      <c r="AA985" s="232"/>
      <c r="AB985" s="232"/>
      <c r="AC985" s="234"/>
      <c r="AD985" s="232"/>
      <c r="AE985" s="253" t="str">
        <f>IF($N985=マイタスク!$U$5,"作業者","")&amp;IF($S985=マイタスク!$U$5,"ピアレビュー","")&amp;IF($X985=マイタスク!$U$5,"SVレビュー","")</f>
        <v/>
      </c>
      <c r="AF985" s="252">
        <f t="shared" si="31"/>
        <v>308</v>
      </c>
      <c r="AG985" s="9" t="s">
        <v>34</v>
      </c>
    </row>
    <row r="986" spans="2:33">
      <c r="B986" s="225">
        <v>974</v>
      </c>
      <c r="C986" s="226" t="s">
        <v>544</v>
      </c>
      <c r="D986" s="227" t="s">
        <v>545</v>
      </c>
      <c r="E986" s="228" t="s">
        <v>1477</v>
      </c>
      <c r="F986" s="226" t="s">
        <v>1478</v>
      </c>
      <c r="G986" s="226" t="s">
        <v>65</v>
      </c>
      <c r="H986" s="226" t="s">
        <v>66</v>
      </c>
      <c r="I986" s="229">
        <f t="shared" si="30"/>
        <v>0</v>
      </c>
      <c r="J986" s="232"/>
      <c r="K986" s="226" t="s">
        <v>9589</v>
      </c>
      <c r="L986" s="226" t="s">
        <v>1478</v>
      </c>
      <c r="M986" s="226" t="s">
        <v>8141</v>
      </c>
      <c r="N986" s="226" t="s">
        <v>8152</v>
      </c>
      <c r="O986" s="232">
        <v>45114.375</v>
      </c>
      <c r="P986" s="232"/>
      <c r="Q986" s="232"/>
      <c r="R986" s="232"/>
      <c r="S986" s="226" t="s">
        <v>8178</v>
      </c>
      <c r="T986" s="229">
        <v>45114.375</v>
      </c>
      <c r="U986" s="232"/>
      <c r="V986" s="233"/>
      <c r="W986" s="233"/>
      <c r="X986" s="226" t="s">
        <v>8160</v>
      </c>
      <c r="Y986" s="229">
        <v>45121.375</v>
      </c>
      <c r="Z986" s="232">
        <v>45121.375</v>
      </c>
      <c r="AA986" s="232"/>
      <c r="AB986" s="232"/>
      <c r="AC986" s="234"/>
      <c r="AD986" s="232"/>
      <c r="AE986" s="253" t="str">
        <f>IF($N986=マイタスク!$U$5,"作業者","")&amp;IF($S986=マイタスク!$U$5,"ピアレビュー","")&amp;IF($X986=マイタスク!$U$5,"SVレビュー","")</f>
        <v/>
      </c>
      <c r="AF986" s="252">
        <f t="shared" si="31"/>
        <v>309</v>
      </c>
      <c r="AG986" s="9" t="s">
        <v>34</v>
      </c>
    </row>
    <row r="987" spans="2:33">
      <c r="B987" s="225">
        <v>975</v>
      </c>
      <c r="C987" s="226" t="s">
        <v>544</v>
      </c>
      <c r="D987" s="227" t="s">
        <v>545</v>
      </c>
      <c r="E987" s="228" t="s">
        <v>1479</v>
      </c>
      <c r="F987" s="226" t="s">
        <v>1480</v>
      </c>
      <c r="G987" s="226" t="s">
        <v>65</v>
      </c>
      <c r="H987" s="226" t="s">
        <v>66</v>
      </c>
      <c r="I987" s="229">
        <f t="shared" si="30"/>
        <v>0</v>
      </c>
      <c r="J987" s="232"/>
      <c r="K987" s="226" t="s">
        <v>9590</v>
      </c>
      <c r="L987" s="226" t="s">
        <v>1480</v>
      </c>
      <c r="M987" s="226" t="s">
        <v>8141</v>
      </c>
      <c r="N987" s="226" t="s">
        <v>8142</v>
      </c>
      <c r="O987" s="232">
        <v>45114.375</v>
      </c>
      <c r="P987" s="232"/>
      <c r="Q987" s="232"/>
      <c r="R987" s="232"/>
      <c r="S987" s="226" t="s">
        <v>8178</v>
      </c>
      <c r="T987" s="229">
        <v>45114.375</v>
      </c>
      <c r="U987" s="232"/>
      <c r="V987" s="233"/>
      <c r="W987" s="233"/>
      <c r="X987" s="226" t="s">
        <v>8160</v>
      </c>
      <c r="Y987" s="229">
        <v>45121.375</v>
      </c>
      <c r="Z987" s="232">
        <v>45121.375</v>
      </c>
      <c r="AA987" s="232"/>
      <c r="AB987" s="232"/>
      <c r="AC987" s="234"/>
      <c r="AD987" s="232"/>
      <c r="AE987" s="253" t="str">
        <f>IF($N987=マイタスク!$U$5,"作業者","")&amp;IF($S987=マイタスク!$U$5,"ピアレビュー","")&amp;IF($X987=マイタスク!$U$5,"SVレビュー","")</f>
        <v/>
      </c>
      <c r="AF987" s="252">
        <f t="shared" si="31"/>
        <v>310</v>
      </c>
      <c r="AG987" s="9" t="s">
        <v>34</v>
      </c>
    </row>
    <row r="988" spans="2:33">
      <c r="B988" s="225">
        <v>976</v>
      </c>
      <c r="C988" s="226" t="s">
        <v>544</v>
      </c>
      <c r="D988" s="227" t="s">
        <v>545</v>
      </c>
      <c r="E988" s="228" t="s">
        <v>1481</v>
      </c>
      <c r="F988" s="226" t="s">
        <v>1482</v>
      </c>
      <c r="G988" s="226" t="s">
        <v>65</v>
      </c>
      <c r="H988" s="226" t="s">
        <v>66</v>
      </c>
      <c r="I988" s="229">
        <f t="shared" si="30"/>
        <v>0</v>
      </c>
      <c r="J988" s="232"/>
      <c r="K988" s="226" t="s">
        <v>9591</v>
      </c>
      <c r="L988" s="226" t="s">
        <v>1482</v>
      </c>
      <c r="M988" s="226" t="s">
        <v>8141</v>
      </c>
      <c r="N988" s="226" t="s">
        <v>8178</v>
      </c>
      <c r="O988" s="232">
        <v>45121.375</v>
      </c>
      <c r="P988" s="232"/>
      <c r="Q988" s="232"/>
      <c r="R988" s="232"/>
      <c r="S988" s="226" t="s">
        <v>8142</v>
      </c>
      <c r="T988" s="229">
        <v>45121.375</v>
      </c>
      <c r="U988" s="232"/>
      <c r="V988" s="233"/>
      <c r="W988" s="233"/>
      <c r="X988" s="226" t="s">
        <v>8160</v>
      </c>
      <c r="Y988" s="229">
        <v>45128.375</v>
      </c>
      <c r="Z988" s="232">
        <v>45128.375</v>
      </c>
      <c r="AA988" s="232"/>
      <c r="AB988" s="232"/>
      <c r="AC988" s="234"/>
      <c r="AD988" s="232"/>
      <c r="AE988" s="253" t="str">
        <f>IF($N988=マイタスク!$U$5,"作業者","")&amp;IF($S988=マイタスク!$U$5,"ピアレビュー","")&amp;IF($X988=マイタスク!$U$5,"SVレビュー","")</f>
        <v/>
      </c>
      <c r="AF988" s="252">
        <f t="shared" si="31"/>
        <v>311</v>
      </c>
      <c r="AG988" s="9" t="s">
        <v>34</v>
      </c>
    </row>
    <row r="989" spans="2:33">
      <c r="B989" s="225">
        <v>977</v>
      </c>
      <c r="C989" s="226" t="s">
        <v>544</v>
      </c>
      <c r="D989" s="227" t="s">
        <v>545</v>
      </c>
      <c r="E989" s="228" t="s">
        <v>1483</v>
      </c>
      <c r="F989" s="226" t="s">
        <v>1484</v>
      </c>
      <c r="G989" s="226" t="s">
        <v>65</v>
      </c>
      <c r="H989" s="226" t="s">
        <v>66</v>
      </c>
      <c r="I989" s="229">
        <f t="shared" si="30"/>
        <v>0</v>
      </c>
      <c r="J989" s="232"/>
      <c r="K989" s="226" t="s">
        <v>9592</v>
      </c>
      <c r="L989" s="226" t="s">
        <v>1484</v>
      </c>
      <c r="M989" s="226" t="s">
        <v>8141</v>
      </c>
      <c r="N989" s="226" t="s">
        <v>8224</v>
      </c>
      <c r="O989" s="232">
        <v>45121.375</v>
      </c>
      <c r="P989" s="232"/>
      <c r="Q989" s="232"/>
      <c r="R989" s="232"/>
      <c r="S989" s="226" t="s">
        <v>8241</v>
      </c>
      <c r="T989" s="229">
        <v>45121.375</v>
      </c>
      <c r="U989" s="232"/>
      <c r="V989" s="233"/>
      <c r="W989" s="233"/>
      <c r="X989" s="226" t="s">
        <v>8160</v>
      </c>
      <c r="Y989" s="229">
        <v>45128.375</v>
      </c>
      <c r="Z989" s="232">
        <v>45128.375</v>
      </c>
      <c r="AA989" s="232"/>
      <c r="AB989" s="232"/>
      <c r="AC989" s="234"/>
      <c r="AD989" s="232"/>
      <c r="AE989" s="253" t="str">
        <f>IF($N989=マイタスク!$U$5,"作業者","")&amp;IF($S989=マイタスク!$U$5,"ピアレビュー","")&amp;IF($X989=マイタスク!$U$5,"SVレビュー","")</f>
        <v/>
      </c>
      <c r="AF989" s="252">
        <f t="shared" si="31"/>
        <v>312</v>
      </c>
      <c r="AG989" s="9" t="s">
        <v>34</v>
      </c>
    </row>
    <row r="990" spans="2:33">
      <c r="B990" s="225">
        <v>978</v>
      </c>
      <c r="C990" s="226" t="s">
        <v>544</v>
      </c>
      <c r="D990" s="227" t="s">
        <v>545</v>
      </c>
      <c r="E990" s="228" t="s">
        <v>1485</v>
      </c>
      <c r="F990" s="226" t="s">
        <v>1486</v>
      </c>
      <c r="G990" s="226" t="s">
        <v>65</v>
      </c>
      <c r="H990" s="226" t="s">
        <v>66</v>
      </c>
      <c r="I990" s="229">
        <f t="shared" si="30"/>
        <v>0</v>
      </c>
      <c r="J990" s="232"/>
      <c r="K990" s="226" t="s">
        <v>9593</v>
      </c>
      <c r="L990" s="226" t="s">
        <v>1486</v>
      </c>
      <c r="M990" s="226" t="s">
        <v>8141</v>
      </c>
      <c r="N990" s="226" t="s">
        <v>8159</v>
      </c>
      <c r="O990" s="232">
        <v>45121.375</v>
      </c>
      <c r="P990" s="232"/>
      <c r="Q990" s="232"/>
      <c r="R990" s="232"/>
      <c r="S990" s="226" t="s">
        <v>8224</v>
      </c>
      <c r="T990" s="229">
        <v>45121.375</v>
      </c>
      <c r="U990" s="232"/>
      <c r="V990" s="233"/>
      <c r="W990" s="233"/>
      <c r="X990" s="226" t="s">
        <v>8160</v>
      </c>
      <c r="Y990" s="229">
        <v>45128.375</v>
      </c>
      <c r="Z990" s="232">
        <v>45128.375</v>
      </c>
      <c r="AA990" s="232"/>
      <c r="AB990" s="232"/>
      <c r="AC990" s="234"/>
      <c r="AD990" s="232"/>
      <c r="AE990" s="253" t="str">
        <f>IF($N990=マイタスク!$U$5,"作業者","")&amp;IF($S990=マイタスク!$U$5,"ピアレビュー","")&amp;IF($X990=マイタスク!$U$5,"SVレビュー","")</f>
        <v/>
      </c>
      <c r="AF990" s="252">
        <f t="shared" si="31"/>
        <v>313</v>
      </c>
      <c r="AG990" s="9" t="s">
        <v>34</v>
      </c>
    </row>
    <row r="991" spans="2:33">
      <c r="B991" s="225">
        <v>979</v>
      </c>
      <c r="C991" s="226" t="s">
        <v>544</v>
      </c>
      <c r="D991" s="227" t="s">
        <v>545</v>
      </c>
      <c r="E991" s="228" t="s">
        <v>1487</v>
      </c>
      <c r="F991" s="226" t="s">
        <v>1488</v>
      </c>
      <c r="G991" s="226" t="s">
        <v>65</v>
      </c>
      <c r="H991" s="226" t="s">
        <v>66</v>
      </c>
      <c r="I991" s="229">
        <f t="shared" si="30"/>
        <v>0</v>
      </c>
      <c r="J991" s="232"/>
      <c r="K991" s="226" t="s">
        <v>9594</v>
      </c>
      <c r="L991" s="226" t="s">
        <v>1488</v>
      </c>
      <c r="M991" s="226" t="s">
        <v>8141</v>
      </c>
      <c r="N991" s="226" t="s">
        <v>8241</v>
      </c>
      <c r="O991" s="232">
        <v>45121.375</v>
      </c>
      <c r="P991" s="232"/>
      <c r="Q991" s="232"/>
      <c r="R991" s="232"/>
      <c r="S991" s="226" t="s">
        <v>8159</v>
      </c>
      <c r="T991" s="229">
        <v>45121.375</v>
      </c>
      <c r="U991" s="232"/>
      <c r="V991" s="233"/>
      <c r="W991" s="233"/>
      <c r="X991" s="226" t="s">
        <v>8160</v>
      </c>
      <c r="Y991" s="229">
        <v>45128.375</v>
      </c>
      <c r="Z991" s="232">
        <v>45128.375</v>
      </c>
      <c r="AA991" s="232"/>
      <c r="AB991" s="232"/>
      <c r="AC991" s="234"/>
      <c r="AD991" s="232"/>
      <c r="AE991" s="253" t="str">
        <f>IF($N991=マイタスク!$U$5,"作業者","")&amp;IF($S991=マイタスク!$U$5,"ピアレビュー","")&amp;IF($X991=マイタスク!$U$5,"SVレビュー","")</f>
        <v/>
      </c>
      <c r="AF991" s="252">
        <f t="shared" si="31"/>
        <v>314</v>
      </c>
      <c r="AG991" s="9" t="s">
        <v>34</v>
      </c>
    </row>
    <row r="992" spans="2:33">
      <c r="B992" s="225">
        <v>980</v>
      </c>
      <c r="C992" s="226" t="s">
        <v>544</v>
      </c>
      <c r="D992" s="227" t="s">
        <v>545</v>
      </c>
      <c r="E992" s="228" t="s">
        <v>1489</v>
      </c>
      <c r="F992" s="226" t="s">
        <v>1490</v>
      </c>
      <c r="G992" s="226" t="s">
        <v>65</v>
      </c>
      <c r="H992" s="226" t="s">
        <v>66</v>
      </c>
      <c r="I992" s="229">
        <f t="shared" si="30"/>
        <v>0</v>
      </c>
      <c r="J992" s="232"/>
      <c r="K992" s="226" t="s">
        <v>9595</v>
      </c>
      <c r="L992" s="226" t="s">
        <v>1490</v>
      </c>
      <c r="M992" s="226" t="s">
        <v>8141</v>
      </c>
      <c r="N992" s="226" t="s">
        <v>8152</v>
      </c>
      <c r="O992" s="232">
        <v>45121.375</v>
      </c>
      <c r="P992" s="232"/>
      <c r="Q992" s="232"/>
      <c r="R992" s="232"/>
      <c r="S992" s="226" t="s">
        <v>8178</v>
      </c>
      <c r="T992" s="229">
        <v>45121.375</v>
      </c>
      <c r="U992" s="232"/>
      <c r="V992" s="233"/>
      <c r="W992" s="233"/>
      <c r="X992" s="226" t="s">
        <v>8160</v>
      </c>
      <c r="Y992" s="229">
        <v>45128.375</v>
      </c>
      <c r="Z992" s="232">
        <v>45128.375</v>
      </c>
      <c r="AA992" s="232"/>
      <c r="AB992" s="232"/>
      <c r="AC992" s="234"/>
      <c r="AD992" s="232"/>
      <c r="AE992" s="253" t="str">
        <f>IF($N992=マイタスク!$U$5,"作業者","")&amp;IF($S992=マイタスク!$U$5,"ピアレビュー","")&amp;IF($X992=マイタスク!$U$5,"SVレビュー","")</f>
        <v/>
      </c>
      <c r="AF992" s="252">
        <f t="shared" si="31"/>
        <v>315</v>
      </c>
      <c r="AG992" s="9" t="s">
        <v>34</v>
      </c>
    </row>
    <row r="993" spans="2:33">
      <c r="B993" s="225">
        <v>981</v>
      </c>
      <c r="C993" s="226" t="s">
        <v>544</v>
      </c>
      <c r="D993" s="227" t="s">
        <v>545</v>
      </c>
      <c r="E993" s="228" t="s">
        <v>1491</v>
      </c>
      <c r="F993" s="226" t="s">
        <v>1492</v>
      </c>
      <c r="G993" s="226" t="s">
        <v>65</v>
      </c>
      <c r="H993" s="226" t="s">
        <v>66</v>
      </c>
      <c r="I993" s="229">
        <f t="shared" si="30"/>
        <v>0</v>
      </c>
      <c r="J993" s="232"/>
      <c r="K993" s="226" t="s">
        <v>9596</v>
      </c>
      <c r="L993" s="226" t="s">
        <v>1492</v>
      </c>
      <c r="M993" s="226" t="s">
        <v>8141</v>
      </c>
      <c r="N993" s="226" t="s">
        <v>8142</v>
      </c>
      <c r="O993" s="232">
        <v>45121.375</v>
      </c>
      <c r="P993" s="232"/>
      <c r="Q993" s="232"/>
      <c r="R993" s="232"/>
      <c r="S993" s="226" t="s">
        <v>8178</v>
      </c>
      <c r="T993" s="229">
        <v>45121.375</v>
      </c>
      <c r="U993" s="232"/>
      <c r="V993" s="233"/>
      <c r="W993" s="233"/>
      <c r="X993" s="226" t="s">
        <v>8160</v>
      </c>
      <c r="Y993" s="229">
        <v>45128.375</v>
      </c>
      <c r="Z993" s="232">
        <v>45128.375</v>
      </c>
      <c r="AA993" s="232"/>
      <c r="AB993" s="232"/>
      <c r="AC993" s="234"/>
      <c r="AD993" s="232"/>
      <c r="AE993" s="253" t="str">
        <f>IF($N993=マイタスク!$U$5,"作業者","")&amp;IF($S993=マイタスク!$U$5,"ピアレビュー","")&amp;IF($X993=マイタスク!$U$5,"SVレビュー","")</f>
        <v/>
      </c>
      <c r="AF993" s="252">
        <f t="shared" si="31"/>
        <v>316</v>
      </c>
      <c r="AG993" s="9" t="s">
        <v>34</v>
      </c>
    </row>
    <row r="994" spans="2:33">
      <c r="B994" s="225">
        <v>982</v>
      </c>
      <c r="C994" s="226" t="s">
        <v>544</v>
      </c>
      <c r="D994" s="227" t="s">
        <v>545</v>
      </c>
      <c r="E994" s="228" t="s">
        <v>1493</v>
      </c>
      <c r="F994" s="226" t="s">
        <v>1494</v>
      </c>
      <c r="G994" s="226" t="s">
        <v>65</v>
      </c>
      <c r="H994" s="226" t="s">
        <v>66</v>
      </c>
      <c r="I994" s="229">
        <f t="shared" si="30"/>
        <v>0</v>
      </c>
      <c r="J994" s="232"/>
      <c r="K994" s="226" t="s">
        <v>9597</v>
      </c>
      <c r="L994" s="226" t="s">
        <v>1494</v>
      </c>
      <c r="M994" s="226" t="s">
        <v>8141</v>
      </c>
      <c r="N994" s="226" t="s">
        <v>8178</v>
      </c>
      <c r="O994" s="232">
        <v>45131.375</v>
      </c>
      <c r="P994" s="232"/>
      <c r="Q994" s="232"/>
      <c r="R994" s="232"/>
      <c r="S994" s="226" t="s">
        <v>8159</v>
      </c>
      <c r="T994" s="229">
        <v>45131.375</v>
      </c>
      <c r="U994" s="232"/>
      <c r="V994" s="233"/>
      <c r="W994" s="233"/>
      <c r="X994" s="226" t="s">
        <v>8160</v>
      </c>
      <c r="Y994" s="229">
        <v>45135.375</v>
      </c>
      <c r="Z994" s="232">
        <v>45135.375</v>
      </c>
      <c r="AA994" s="232"/>
      <c r="AB994" s="232"/>
      <c r="AC994" s="234"/>
      <c r="AD994" s="232"/>
      <c r="AE994" s="253" t="str">
        <f>IF($N994=マイタスク!$U$5,"作業者","")&amp;IF($S994=マイタスク!$U$5,"ピアレビュー","")&amp;IF($X994=マイタスク!$U$5,"SVレビュー","")</f>
        <v/>
      </c>
      <c r="AF994" s="252">
        <f t="shared" si="31"/>
        <v>317</v>
      </c>
      <c r="AG994" s="9" t="s">
        <v>34</v>
      </c>
    </row>
    <row r="995" spans="2:33">
      <c r="B995" s="225">
        <v>983</v>
      </c>
      <c r="C995" s="226" t="s">
        <v>544</v>
      </c>
      <c r="D995" s="227" t="s">
        <v>545</v>
      </c>
      <c r="E995" s="228" t="s">
        <v>1495</v>
      </c>
      <c r="F995" s="226" t="s">
        <v>1496</v>
      </c>
      <c r="G995" s="226" t="s">
        <v>65</v>
      </c>
      <c r="H995" s="226" t="s">
        <v>66</v>
      </c>
      <c r="I995" s="229">
        <f t="shared" si="30"/>
        <v>0</v>
      </c>
      <c r="J995" s="232"/>
      <c r="K995" s="226" t="s">
        <v>9598</v>
      </c>
      <c r="L995" s="226" t="s">
        <v>1496</v>
      </c>
      <c r="M995" s="226" t="s">
        <v>8141</v>
      </c>
      <c r="N995" s="226" t="s">
        <v>8224</v>
      </c>
      <c r="O995" s="232">
        <v>45131.375</v>
      </c>
      <c r="P995" s="232"/>
      <c r="Q995" s="232"/>
      <c r="R995" s="232"/>
      <c r="S995" s="226" t="s">
        <v>8142</v>
      </c>
      <c r="T995" s="229">
        <v>45131.375</v>
      </c>
      <c r="U995" s="232"/>
      <c r="V995" s="233"/>
      <c r="W995" s="233"/>
      <c r="X995" s="226" t="s">
        <v>8160</v>
      </c>
      <c r="Y995" s="229">
        <v>45135.375</v>
      </c>
      <c r="Z995" s="232">
        <v>45135.375</v>
      </c>
      <c r="AA995" s="232"/>
      <c r="AB995" s="232"/>
      <c r="AC995" s="234"/>
      <c r="AD995" s="232"/>
      <c r="AE995" s="253" t="str">
        <f>IF($N995=マイタスク!$U$5,"作業者","")&amp;IF($S995=マイタスク!$U$5,"ピアレビュー","")&amp;IF($X995=マイタスク!$U$5,"SVレビュー","")</f>
        <v/>
      </c>
      <c r="AF995" s="252">
        <f t="shared" si="31"/>
        <v>318</v>
      </c>
      <c r="AG995" s="9" t="s">
        <v>34</v>
      </c>
    </row>
    <row r="996" spans="2:33">
      <c r="B996" s="225">
        <v>984</v>
      </c>
      <c r="C996" s="226" t="s">
        <v>544</v>
      </c>
      <c r="D996" s="227" t="s">
        <v>545</v>
      </c>
      <c r="E996" s="228" t="s">
        <v>1497</v>
      </c>
      <c r="F996" s="226" t="s">
        <v>1498</v>
      </c>
      <c r="G996" s="226" t="s">
        <v>65</v>
      </c>
      <c r="H996" s="226" t="s">
        <v>66</v>
      </c>
      <c r="I996" s="229">
        <f t="shared" si="30"/>
        <v>0</v>
      </c>
      <c r="J996" s="232"/>
      <c r="K996" s="226" t="s">
        <v>9599</v>
      </c>
      <c r="L996" s="226" t="s">
        <v>1498</v>
      </c>
      <c r="M996" s="226" t="s">
        <v>8141</v>
      </c>
      <c r="N996" s="226" t="s">
        <v>8159</v>
      </c>
      <c r="O996" s="232">
        <v>45131.375</v>
      </c>
      <c r="P996" s="232"/>
      <c r="Q996" s="232"/>
      <c r="R996" s="232"/>
      <c r="S996" s="226" t="s">
        <v>8241</v>
      </c>
      <c r="T996" s="229">
        <v>45131.375</v>
      </c>
      <c r="U996" s="232"/>
      <c r="V996" s="233"/>
      <c r="W996" s="233"/>
      <c r="X996" s="226" t="s">
        <v>8160</v>
      </c>
      <c r="Y996" s="229">
        <v>45135.375</v>
      </c>
      <c r="Z996" s="232">
        <v>45135.375</v>
      </c>
      <c r="AA996" s="232"/>
      <c r="AB996" s="232"/>
      <c r="AC996" s="234"/>
      <c r="AD996" s="232"/>
      <c r="AE996" s="253" t="str">
        <f>IF($N996=マイタスク!$U$5,"作業者","")&amp;IF($S996=マイタスク!$U$5,"ピアレビュー","")&amp;IF($X996=マイタスク!$U$5,"SVレビュー","")</f>
        <v/>
      </c>
      <c r="AF996" s="252">
        <f t="shared" si="31"/>
        <v>319</v>
      </c>
      <c r="AG996" s="9" t="s">
        <v>34</v>
      </c>
    </row>
    <row r="997" spans="2:33">
      <c r="B997" s="225">
        <v>985</v>
      </c>
      <c r="C997" s="226" t="s">
        <v>544</v>
      </c>
      <c r="D997" s="227" t="s">
        <v>545</v>
      </c>
      <c r="E997" s="228" t="s">
        <v>1499</v>
      </c>
      <c r="F997" s="226" t="s">
        <v>1500</v>
      </c>
      <c r="G997" s="226" t="s">
        <v>65</v>
      </c>
      <c r="H997" s="226" t="s">
        <v>66</v>
      </c>
      <c r="I997" s="229">
        <f t="shared" si="30"/>
        <v>0</v>
      </c>
      <c r="J997" s="232"/>
      <c r="K997" s="226" t="s">
        <v>9600</v>
      </c>
      <c r="L997" s="226" t="s">
        <v>1500</v>
      </c>
      <c r="M997" s="226" t="s">
        <v>8141</v>
      </c>
      <c r="N997" s="226" t="s">
        <v>8241</v>
      </c>
      <c r="O997" s="232">
        <v>45131.375</v>
      </c>
      <c r="P997" s="232"/>
      <c r="Q997" s="232"/>
      <c r="R997" s="232"/>
      <c r="S997" s="226" t="s">
        <v>8224</v>
      </c>
      <c r="T997" s="229">
        <v>45131.375</v>
      </c>
      <c r="U997" s="232"/>
      <c r="V997" s="233"/>
      <c r="W997" s="233"/>
      <c r="X997" s="226" t="s">
        <v>8160</v>
      </c>
      <c r="Y997" s="229">
        <v>45135.375</v>
      </c>
      <c r="Z997" s="232">
        <v>45135.375</v>
      </c>
      <c r="AA997" s="232"/>
      <c r="AB997" s="232"/>
      <c r="AC997" s="234"/>
      <c r="AD997" s="232"/>
      <c r="AE997" s="253" t="str">
        <f>IF($N997=マイタスク!$U$5,"作業者","")&amp;IF($S997=マイタスク!$U$5,"ピアレビュー","")&amp;IF($X997=マイタスク!$U$5,"SVレビュー","")</f>
        <v/>
      </c>
      <c r="AF997" s="252">
        <f t="shared" si="31"/>
        <v>320</v>
      </c>
      <c r="AG997" s="9" t="s">
        <v>34</v>
      </c>
    </row>
    <row r="998" spans="2:33">
      <c r="B998" s="225">
        <v>986</v>
      </c>
      <c r="C998" s="226" t="s">
        <v>544</v>
      </c>
      <c r="D998" s="227" t="s">
        <v>545</v>
      </c>
      <c r="E998" s="228" t="s">
        <v>1501</v>
      </c>
      <c r="F998" s="226" t="s">
        <v>1502</v>
      </c>
      <c r="G998" s="226" t="s">
        <v>65</v>
      </c>
      <c r="H998" s="226" t="s">
        <v>66</v>
      </c>
      <c r="I998" s="229">
        <f t="shared" si="30"/>
        <v>0</v>
      </c>
      <c r="J998" s="232"/>
      <c r="K998" s="226" t="s">
        <v>9601</v>
      </c>
      <c r="L998" s="226" t="s">
        <v>1502</v>
      </c>
      <c r="M998" s="226" t="s">
        <v>8141</v>
      </c>
      <c r="N998" s="226" t="s">
        <v>8152</v>
      </c>
      <c r="O998" s="232">
        <v>45131.375</v>
      </c>
      <c r="P998" s="232"/>
      <c r="Q998" s="232"/>
      <c r="R998" s="232"/>
      <c r="S998" s="226" t="s">
        <v>8178</v>
      </c>
      <c r="T998" s="229">
        <v>45131.375</v>
      </c>
      <c r="U998" s="232"/>
      <c r="V998" s="233"/>
      <c r="W998" s="233"/>
      <c r="X998" s="226" t="s">
        <v>8160</v>
      </c>
      <c r="Y998" s="229">
        <v>45135.375</v>
      </c>
      <c r="Z998" s="232">
        <v>45135.375</v>
      </c>
      <c r="AA998" s="232"/>
      <c r="AB998" s="232"/>
      <c r="AC998" s="234"/>
      <c r="AD998" s="232"/>
      <c r="AE998" s="253" t="str">
        <f>IF($N998=マイタスク!$U$5,"作業者","")&amp;IF($S998=マイタスク!$U$5,"ピアレビュー","")&amp;IF($X998=マイタスク!$U$5,"SVレビュー","")</f>
        <v/>
      </c>
      <c r="AF998" s="252">
        <f t="shared" si="31"/>
        <v>321</v>
      </c>
      <c r="AG998" s="9" t="s">
        <v>34</v>
      </c>
    </row>
    <row r="999" spans="2:33">
      <c r="B999" s="225">
        <v>987</v>
      </c>
      <c r="C999" s="226" t="s">
        <v>544</v>
      </c>
      <c r="D999" s="227" t="s">
        <v>545</v>
      </c>
      <c r="E999" s="228" t="s">
        <v>1503</v>
      </c>
      <c r="F999" s="226" t="s">
        <v>1504</v>
      </c>
      <c r="G999" s="226" t="s">
        <v>65</v>
      </c>
      <c r="H999" s="226" t="s">
        <v>66</v>
      </c>
      <c r="I999" s="229">
        <f t="shared" si="30"/>
        <v>0</v>
      </c>
      <c r="J999" s="232"/>
      <c r="K999" s="226" t="s">
        <v>9602</v>
      </c>
      <c r="L999" s="226" t="s">
        <v>1504</v>
      </c>
      <c r="M999" s="226" t="s">
        <v>8141</v>
      </c>
      <c r="N999" s="226" t="s">
        <v>8142</v>
      </c>
      <c r="O999" s="232">
        <v>45131.375</v>
      </c>
      <c r="P999" s="232"/>
      <c r="Q999" s="232"/>
      <c r="R999" s="232"/>
      <c r="S999" s="226" t="s">
        <v>8178</v>
      </c>
      <c r="T999" s="229">
        <v>45131.375</v>
      </c>
      <c r="U999" s="232"/>
      <c r="V999" s="233"/>
      <c r="W999" s="233"/>
      <c r="X999" s="226" t="s">
        <v>8160</v>
      </c>
      <c r="Y999" s="229">
        <v>45135.375</v>
      </c>
      <c r="Z999" s="232">
        <v>45135.375</v>
      </c>
      <c r="AA999" s="232"/>
      <c r="AB999" s="232"/>
      <c r="AC999" s="234"/>
      <c r="AD999" s="232"/>
      <c r="AE999" s="253" t="str">
        <f>IF($N999=マイタスク!$U$5,"作業者","")&amp;IF($S999=マイタスク!$U$5,"ピアレビュー","")&amp;IF($X999=マイタスク!$U$5,"SVレビュー","")</f>
        <v/>
      </c>
      <c r="AF999" s="252">
        <f t="shared" si="31"/>
        <v>322</v>
      </c>
      <c r="AG999" s="9" t="s">
        <v>34</v>
      </c>
    </row>
    <row r="1000" spans="2:33">
      <c r="B1000" s="225">
        <v>988</v>
      </c>
      <c r="C1000" s="226" t="s">
        <v>544</v>
      </c>
      <c r="D1000" s="227" t="s">
        <v>545</v>
      </c>
      <c r="E1000" s="228" t="s">
        <v>1505</v>
      </c>
      <c r="F1000" s="226" t="s">
        <v>1506</v>
      </c>
      <c r="G1000" s="226" t="s">
        <v>65</v>
      </c>
      <c r="H1000" s="226" t="s">
        <v>66</v>
      </c>
      <c r="I1000" s="229">
        <f t="shared" si="30"/>
        <v>0</v>
      </c>
      <c r="J1000" s="232"/>
      <c r="K1000" s="226" t="s">
        <v>9603</v>
      </c>
      <c r="L1000" s="226" t="s">
        <v>1506</v>
      </c>
      <c r="M1000" s="226" t="s">
        <v>8141</v>
      </c>
      <c r="N1000" s="226" t="s">
        <v>8178</v>
      </c>
      <c r="O1000" s="232">
        <v>45135.375</v>
      </c>
      <c r="P1000" s="232"/>
      <c r="Q1000" s="232"/>
      <c r="R1000" s="232"/>
      <c r="S1000" s="226" t="s">
        <v>8241</v>
      </c>
      <c r="T1000" s="229">
        <v>45135.375</v>
      </c>
      <c r="U1000" s="232"/>
      <c r="V1000" s="233"/>
      <c r="W1000" s="233"/>
      <c r="X1000" s="226" t="s">
        <v>8160</v>
      </c>
      <c r="Y1000" s="229">
        <v>45142.375</v>
      </c>
      <c r="Z1000" s="232">
        <v>45142.375</v>
      </c>
      <c r="AA1000" s="232"/>
      <c r="AB1000" s="232"/>
      <c r="AC1000" s="234"/>
      <c r="AD1000" s="232"/>
      <c r="AE1000" s="253" t="str">
        <f>IF($N1000=マイタスク!$U$5,"作業者","")&amp;IF($S1000=マイタスク!$U$5,"ピアレビュー","")&amp;IF($X1000=マイタスク!$U$5,"SVレビュー","")</f>
        <v/>
      </c>
      <c r="AF1000" s="252">
        <f t="shared" si="31"/>
        <v>323</v>
      </c>
      <c r="AG1000" s="9" t="s">
        <v>34</v>
      </c>
    </row>
    <row r="1001" spans="2:33">
      <c r="B1001" s="225">
        <v>989</v>
      </c>
      <c r="C1001" s="226" t="s">
        <v>544</v>
      </c>
      <c r="D1001" s="227" t="s">
        <v>545</v>
      </c>
      <c r="E1001" s="228" t="s">
        <v>1507</v>
      </c>
      <c r="F1001" s="226" t="s">
        <v>1508</v>
      </c>
      <c r="G1001" s="226" t="s">
        <v>65</v>
      </c>
      <c r="H1001" s="226" t="s">
        <v>66</v>
      </c>
      <c r="I1001" s="229">
        <f t="shared" si="30"/>
        <v>0</v>
      </c>
      <c r="J1001" s="232"/>
      <c r="K1001" s="226" t="s">
        <v>9604</v>
      </c>
      <c r="L1001" s="226" t="s">
        <v>1508</v>
      </c>
      <c r="M1001" s="226" t="s">
        <v>8141</v>
      </c>
      <c r="N1001" s="226" t="s">
        <v>8159</v>
      </c>
      <c r="O1001" s="232">
        <v>45135.375</v>
      </c>
      <c r="P1001" s="232"/>
      <c r="Q1001" s="232"/>
      <c r="R1001" s="232"/>
      <c r="S1001" s="226" t="s">
        <v>8142</v>
      </c>
      <c r="T1001" s="229">
        <v>45135.375</v>
      </c>
      <c r="U1001" s="232"/>
      <c r="V1001" s="233"/>
      <c r="W1001" s="233"/>
      <c r="X1001" s="226" t="s">
        <v>8160</v>
      </c>
      <c r="Y1001" s="229">
        <v>45142.375</v>
      </c>
      <c r="Z1001" s="232">
        <v>45142.375</v>
      </c>
      <c r="AA1001" s="232"/>
      <c r="AB1001" s="232"/>
      <c r="AC1001" s="234"/>
      <c r="AD1001" s="232"/>
      <c r="AE1001" s="253" t="str">
        <f>IF($N1001=マイタスク!$U$5,"作業者","")&amp;IF($S1001=マイタスク!$U$5,"ピアレビュー","")&amp;IF($X1001=マイタスク!$U$5,"SVレビュー","")</f>
        <v/>
      </c>
      <c r="AF1001" s="252">
        <f t="shared" si="31"/>
        <v>324</v>
      </c>
      <c r="AG1001" s="9" t="s">
        <v>34</v>
      </c>
    </row>
    <row r="1002" spans="2:33">
      <c r="B1002" s="225">
        <v>990</v>
      </c>
      <c r="C1002" s="226" t="s">
        <v>544</v>
      </c>
      <c r="D1002" s="227" t="s">
        <v>545</v>
      </c>
      <c r="E1002" s="228" t="s">
        <v>1509</v>
      </c>
      <c r="F1002" s="226" t="s">
        <v>1510</v>
      </c>
      <c r="G1002" s="226" t="s">
        <v>65</v>
      </c>
      <c r="H1002" s="226" t="s">
        <v>66</v>
      </c>
      <c r="I1002" s="229">
        <f t="shared" si="30"/>
        <v>0</v>
      </c>
      <c r="J1002" s="232"/>
      <c r="K1002" s="226" t="s">
        <v>9605</v>
      </c>
      <c r="L1002" s="226" t="s">
        <v>1510</v>
      </c>
      <c r="M1002" s="226" t="s">
        <v>8141</v>
      </c>
      <c r="N1002" s="226" t="s">
        <v>8241</v>
      </c>
      <c r="O1002" s="232">
        <v>45135.375</v>
      </c>
      <c r="P1002" s="232"/>
      <c r="Q1002" s="232"/>
      <c r="R1002" s="232"/>
      <c r="S1002" s="226" t="s">
        <v>8178</v>
      </c>
      <c r="T1002" s="229">
        <v>45135.375</v>
      </c>
      <c r="U1002" s="232"/>
      <c r="V1002" s="233"/>
      <c r="W1002" s="233"/>
      <c r="X1002" s="226" t="s">
        <v>8160</v>
      </c>
      <c r="Y1002" s="229">
        <v>45142.375</v>
      </c>
      <c r="Z1002" s="232">
        <v>45142.375</v>
      </c>
      <c r="AA1002" s="232"/>
      <c r="AB1002" s="232"/>
      <c r="AC1002" s="234"/>
      <c r="AD1002" s="232"/>
      <c r="AE1002" s="253" t="str">
        <f>IF($N1002=マイタスク!$U$5,"作業者","")&amp;IF($S1002=マイタスク!$U$5,"ピアレビュー","")&amp;IF($X1002=マイタスク!$U$5,"SVレビュー","")</f>
        <v/>
      </c>
      <c r="AF1002" s="252">
        <f t="shared" si="31"/>
        <v>325</v>
      </c>
      <c r="AG1002" s="9" t="s">
        <v>34</v>
      </c>
    </row>
    <row r="1003" spans="2:33">
      <c r="B1003" s="225">
        <v>991</v>
      </c>
      <c r="C1003" s="226" t="s">
        <v>544</v>
      </c>
      <c r="D1003" s="227" t="s">
        <v>545</v>
      </c>
      <c r="E1003" s="228" t="s">
        <v>1511</v>
      </c>
      <c r="F1003" s="226" t="s">
        <v>1512</v>
      </c>
      <c r="G1003" s="226" t="s">
        <v>65</v>
      </c>
      <c r="H1003" s="226" t="s">
        <v>66</v>
      </c>
      <c r="I1003" s="229">
        <f t="shared" si="30"/>
        <v>0</v>
      </c>
      <c r="J1003" s="232"/>
      <c r="K1003" s="226" t="s">
        <v>9606</v>
      </c>
      <c r="L1003" s="226" t="s">
        <v>1512</v>
      </c>
      <c r="M1003" s="226" t="s">
        <v>8141</v>
      </c>
      <c r="N1003" s="226" t="s">
        <v>8152</v>
      </c>
      <c r="O1003" s="232">
        <v>45135.375</v>
      </c>
      <c r="P1003" s="232"/>
      <c r="Q1003" s="232"/>
      <c r="R1003" s="232"/>
      <c r="S1003" s="226" t="s">
        <v>8178</v>
      </c>
      <c r="T1003" s="229">
        <v>45135.375</v>
      </c>
      <c r="U1003" s="232"/>
      <c r="V1003" s="233"/>
      <c r="W1003" s="233"/>
      <c r="X1003" s="226" t="s">
        <v>8160</v>
      </c>
      <c r="Y1003" s="229">
        <v>45142.375</v>
      </c>
      <c r="Z1003" s="232">
        <v>45142.375</v>
      </c>
      <c r="AA1003" s="232"/>
      <c r="AB1003" s="232"/>
      <c r="AC1003" s="234"/>
      <c r="AD1003" s="232"/>
      <c r="AE1003" s="253" t="str">
        <f>IF($N1003=マイタスク!$U$5,"作業者","")&amp;IF($S1003=マイタスク!$U$5,"ピアレビュー","")&amp;IF($X1003=マイタスク!$U$5,"SVレビュー","")</f>
        <v/>
      </c>
      <c r="AF1003" s="252">
        <f t="shared" si="31"/>
        <v>326</v>
      </c>
      <c r="AG1003" s="9" t="s">
        <v>34</v>
      </c>
    </row>
    <row r="1004" spans="2:33">
      <c r="B1004" s="225">
        <v>992</v>
      </c>
      <c r="C1004" s="226" t="s">
        <v>544</v>
      </c>
      <c r="D1004" s="227" t="s">
        <v>545</v>
      </c>
      <c r="E1004" s="228" t="s">
        <v>1513</v>
      </c>
      <c r="F1004" s="226" t="s">
        <v>1514</v>
      </c>
      <c r="G1004" s="226" t="s">
        <v>65</v>
      </c>
      <c r="H1004" s="226" t="s">
        <v>66</v>
      </c>
      <c r="I1004" s="229">
        <f t="shared" si="30"/>
        <v>0</v>
      </c>
      <c r="J1004" s="232"/>
      <c r="K1004" s="226" t="s">
        <v>9607</v>
      </c>
      <c r="L1004" s="226" t="s">
        <v>1514</v>
      </c>
      <c r="M1004" s="226" t="s">
        <v>8141</v>
      </c>
      <c r="N1004" s="226" t="s">
        <v>8142</v>
      </c>
      <c r="O1004" s="232">
        <v>45135.375</v>
      </c>
      <c r="P1004" s="232"/>
      <c r="Q1004" s="232"/>
      <c r="R1004" s="232"/>
      <c r="S1004" s="226" t="s">
        <v>8159</v>
      </c>
      <c r="T1004" s="229">
        <v>45135.375</v>
      </c>
      <c r="U1004" s="232"/>
      <c r="V1004" s="233"/>
      <c r="W1004" s="233"/>
      <c r="X1004" s="226" t="s">
        <v>8160</v>
      </c>
      <c r="Y1004" s="229">
        <v>45142.375</v>
      </c>
      <c r="Z1004" s="232">
        <v>45142.375</v>
      </c>
      <c r="AA1004" s="232"/>
      <c r="AB1004" s="232"/>
      <c r="AC1004" s="234"/>
      <c r="AD1004" s="232"/>
      <c r="AE1004" s="253" t="str">
        <f>IF($N1004=マイタスク!$U$5,"作業者","")&amp;IF($S1004=マイタスク!$U$5,"ピアレビュー","")&amp;IF($X1004=マイタスク!$U$5,"SVレビュー","")</f>
        <v/>
      </c>
      <c r="AF1004" s="252">
        <f t="shared" si="31"/>
        <v>327</v>
      </c>
      <c r="AG1004" s="9" t="s">
        <v>34</v>
      </c>
    </row>
    <row r="1005" spans="2:33">
      <c r="B1005" s="225">
        <v>993</v>
      </c>
      <c r="C1005" s="226" t="s">
        <v>544</v>
      </c>
      <c r="D1005" s="227" t="s">
        <v>545</v>
      </c>
      <c r="E1005" s="228" t="s">
        <v>1515</v>
      </c>
      <c r="F1005" s="226" t="s">
        <v>1516</v>
      </c>
      <c r="G1005" s="226" t="s">
        <v>65</v>
      </c>
      <c r="H1005" s="226" t="s">
        <v>66</v>
      </c>
      <c r="I1005" s="229">
        <f t="shared" si="30"/>
        <v>0</v>
      </c>
      <c r="J1005" s="232"/>
      <c r="K1005" s="226" t="s">
        <v>9608</v>
      </c>
      <c r="L1005" s="226" t="s">
        <v>1516</v>
      </c>
      <c r="M1005" s="226" t="s">
        <v>8141</v>
      </c>
      <c r="N1005" s="226" t="s">
        <v>8178</v>
      </c>
      <c r="O1005" s="232">
        <v>45107.375</v>
      </c>
      <c r="P1005" s="232"/>
      <c r="Q1005" s="232"/>
      <c r="R1005" s="232"/>
      <c r="S1005" s="226" t="s">
        <v>8159</v>
      </c>
      <c r="T1005" s="229">
        <v>45107.375</v>
      </c>
      <c r="U1005" s="232"/>
      <c r="V1005" s="233"/>
      <c r="W1005" s="233"/>
      <c r="X1005" s="226" t="s">
        <v>8160</v>
      </c>
      <c r="Y1005" s="229">
        <v>45114.375</v>
      </c>
      <c r="Z1005" s="232">
        <v>45114.375</v>
      </c>
      <c r="AA1005" s="232"/>
      <c r="AB1005" s="232"/>
      <c r="AC1005" s="234"/>
      <c r="AD1005" s="232"/>
      <c r="AE1005" s="253" t="str">
        <f>IF($N1005=マイタスク!$U$5,"作業者","")&amp;IF($S1005=マイタスク!$U$5,"ピアレビュー","")&amp;IF($X1005=マイタスク!$U$5,"SVレビュー","")</f>
        <v/>
      </c>
      <c r="AF1005" s="252">
        <f t="shared" si="31"/>
        <v>299</v>
      </c>
      <c r="AG1005" s="9" t="s">
        <v>34</v>
      </c>
    </row>
    <row r="1006" spans="2:33">
      <c r="B1006" s="225">
        <v>994</v>
      </c>
      <c r="C1006" s="226" t="s">
        <v>544</v>
      </c>
      <c r="D1006" s="227" t="s">
        <v>545</v>
      </c>
      <c r="E1006" s="228" t="s">
        <v>1517</v>
      </c>
      <c r="F1006" s="226" t="s">
        <v>1518</v>
      </c>
      <c r="G1006" s="226" t="s">
        <v>65</v>
      </c>
      <c r="H1006" s="226" t="s">
        <v>66</v>
      </c>
      <c r="I1006" s="229">
        <f t="shared" si="30"/>
        <v>0</v>
      </c>
      <c r="J1006" s="232"/>
      <c r="K1006" s="226" t="s">
        <v>9609</v>
      </c>
      <c r="L1006" s="226" t="s">
        <v>1518</v>
      </c>
      <c r="M1006" s="226" t="s">
        <v>8255</v>
      </c>
      <c r="N1006" s="226" t="s">
        <v>8224</v>
      </c>
      <c r="O1006" s="232">
        <v>45107.375</v>
      </c>
      <c r="P1006" s="232"/>
      <c r="Q1006" s="232"/>
      <c r="R1006" s="232"/>
      <c r="S1006" s="226" t="s">
        <v>8241</v>
      </c>
      <c r="T1006" s="229">
        <v>45107.375</v>
      </c>
      <c r="U1006" s="232"/>
      <c r="V1006" s="233"/>
      <c r="W1006" s="233"/>
      <c r="X1006" s="226" t="s">
        <v>8160</v>
      </c>
      <c r="Y1006" s="229">
        <v>45114.375</v>
      </c>
      <c r="Z1006" s="232">
        <v>45114.375</v>
      </c>
      <c r="AA1006" s="232"/>
      <c r="AB1006" s="232"/>
      <c r="AC1006" s="234"/>
      <c r="AD1006" s="232"/>
      <c r="AE1006" s="253" t="str">
        <f>IF($N1006=マイタスク!$U$5,"作業者","")&amp;IF($S1006=マイタスク!$U$5,"ピアレビュー","")&amp;IF($X1006=マイタスク!$U$5,"SVレビュー","")</f>
        <v/>
      </c>
      <c r="AF1006" s="252">
        <f t="shared" si="31"/>
        <v>300</v>
      </c>
      <c r="AG1006" s="9" t="s">
        <v>34</v>
      </c>
    </row>
    <row r="1007" spans="2:33">
      <c r="B1007" s="225">
        <v>995</v>
      </c>
      <c r="C1007" s="226" t="s">
        <v>544</v>
      </c>
      <c r="D1007" s="227" t="s">
        <v>545</v>
      </c>
      <c r="E1007" s="228" t="s">
        <v>1519</v>
      </c>
      <c r="F1007" s="226" t="s">
        <v>1520</v>
      </c>
      <c r="G1007" s="226" t="s">
        <v>65</v>
      </c>
      <c r="H1007" s="226" t="s">
        <v>66</v>
      </c>
      <c r="I1007" s="229">
        <f t="shared" si="30"/>
        <v>0</v>
      </c>
      <c r="J1007" s="232"/>
      <c r="K1007" s="226" t="s">
        <v>9610</v>
      </c>
      <c r="L1007" s="226" t="s">
        <v>1520</v>
      </c>
      <c r="M1007" s="226" t="s">
        <v>8141</v>
      </c>
      <c r="N1007" s="226" t="s">
        <v>8159</v>
      </c>
      <c r="O1007" s="232">
        <v>45107.375</v>
      </c>
      <c r="P1007" s="232"/>
      <c r="Q1007" s="232"/>
      <c r="R1007" s="232"/>
      <c r="S1007" s="226" t="s">
        <v>8152</v>
      </c>
      <c r="T1007" s="229">
        <v>45107.375</v>
      </c>
      <c r="U1007" s="232"/>
      <c r="V1007" s="233"/>
      <c r="W1007" s="233"/>
      <c r="X1007" s="226" t="s">
        <v>8160</v>
      </c>
      <c r="Y1007" s="229">
        <v>45114.375</v>
      </c>
      <c r="Z1007" s="232">
        <v>45114.375</v>
      </c>
      <c r="AA1007" s="232"/>
      <c r="AB1007" s="232"/>
      <c r="AC1007" s="234"/>
      <c r="AD1007" s="232"/>
      <c r="AE1007" s="253" t="str">
        <f>IF($N1007=マイタスク!$U$5,"作業者","")&amp;IF($S1007=マイタスク!$U$5,"ピアレビュー","")&amp;IF($X1007=マイタスク!$U$5,"SVレビュー","")</f>
        <v/>
      </c>
      <c r="AF1007" s="252">
        <f t="shared" si="31"/>
        <v>301</v>
      </c>
      <c r="AG1007" s="9" t="s">
        <v>34</v>
      </c>
    </row>
    <row r="1008" spans="2:33">
      <c r="B1008" s="225">
        <v>996</v>
      </c>
      <c r="C1008" s="226" t="s">
        <v>544</v>
      </c>
      <c r="D1008" s="227" t="s">
        <v>545</v>
      </c>
      <c r="E1008" s="228" t="s">
        <v>1521</v>
      </c>
      <c r="F1008" s="226" t="s">
        <v>1522</v>
      </c>
      <c r="G1008" s="226" t="s">
        <v>65</v>
      </c>
      <c r="H1008" s="226" t="s">
        <v>66</v>
      </c>
      <c r="I1008" s="229">
        <f t="shared" si="30"/>
        <v>0</v>
      </c>
      <c r="J1008" s="232"/>
      <c r="K1008" s="226" t="s">
        <v>9611</v>
      </c>
      <c r="L1008" s="226" t="s">
        <v>1522</v>
      </c>
      <c r="M1008" s="226" t="s">
        <v>8255</v>
      </c>
      <c r="N1008" s="226" t="s">
        <v>8241</v>
      </c>
      <c r="O1008" s="232">
        <v>45107.375</v>
      </c>
      <c r="P1008" s="232"/>
      <c r="Q1008" s="232"/>
      <c r="R1008" s="232"/>
      <c r="S1008" s="226" t="s">
        <v>8178</v>
      </c>
      <c r="T1008" s="229">
        <v>45107.375</v>
      </c>
      <c r="U1008" s="232"/>
      <c r="V1008" s="233"/>
      <c r="W1008" s="233"/>
      <c r="X1008" s="226" t="s">
        <v>8160</v>
      </c>
      <c r="Y1008" s="229">
        <v>45114.375</v>
      </c>
      <c r="Z1008" s="232">
        <v>45114.375</v>
      </c>
      <c r="AA1008" s="232"/>
      <c r="AB1008" s="232"/>
      <c r="AC1008" s="234"/>
      <c r="AD1008" s="232"/>
      <c r="AE1008" s="253" t="str">
        <f>IF($N1008=マイタスク!$U$5,"作業者","")&amp;IF($S1008=マイタスク!$U$5,"ピアレビュー","")&amp;IF($X1008=マイタスク!$U$5,"SVレビュー","")</f>
        <v/>
      </c>
      <c r="AF1008" s="252">
        <f t="shared" si="31"/>
        <v>302</v>
      </c>
      <c r="AG1008" s="9" t="s">
        <v>34</v>
      </c>
    </row>
    <row r="1009" spans="2:33">
      <c r="B1009" s="225">
        <v>997</v>
      </c>
      <c r="C1009" s="226" t="s">
        <v>544</v>
      </c>
      <c r="D1009" s="227" t="s">
        <v>545</v>
      </c>
      <c r="E1009" s="228" t="s">
        <v>1523</v>
      </c>
      <c r="F1009" s="226" t="s">
        <v>1524</v>
      </c>
      <c r="G1009" s="226" t="s">
        <v>65</v>
      </c>
      <c r="H1009" s="226" t="s">
        <v>66</v>
      </c>
      <c r="I1009" s="229">
        <f t="shared" si="30"/>
        <v>0</v>
      </c>
      <c r="J1009" s="232"/>
      <c r="K1009" s="226" t="s">
        <v>9612</v>
      </c>
      <c r="L1009" s="226" t="s">
        <v>1524</v>
      </c>
      <c r="M1009" s="226" t="s">
        <v>8141</v>
      </c>
      <c r="N1009" s="226" t="s">
        <v>8152</v>
      </c>
      <c r="O1009" s="232">
        <v>45107.375</v>
      </c>
      <c r="P1009" s="232"/>
      <c r="Q1009" s="232"/>
      <c r="R1009" s="232"/>
      <c r="S1009" s="226" t="s">
        <v>8224</v>
      </c>
      <c r="T1009" s="229">
        <v>45107.375</v>
      </c>
      <c r="U1009" s="232"/>
      <c r="V1009" s="233"/>
      <c r="W1009" s="233"/>
      <c r="X1009" s="226" t="s">
        <v>8160</v>
      </c>
      <c r="Y1009" s="229">
        <v>45114.375</v>
      </c>
      <c r="Z1009" s="232">
        <v>45114.375</v>
      </c>
      <c r="AA1009" s="232"/>
      <c r="AB1009" s="232"/>
      <c r="AC1009" s="234"/>
      <c r="AD1009" s="232"/>
      <c r="AE1009" s="253" t="str">
        <f>IF($N1009=マイタスク!$U$5,"作業者","")&amp;IF($S1009=マイタスク!$U$5,"ピアレビュー","")&amp;IF($X1009=マイタスク!$U$5,"SVレビュー","")</f>
        <v/>
      </c>
      <c r="AF1009" s="252">
        <f t="shared" si="31"/>
        <v>303</v>
      </c>
      <c r="AG1009" s="9" t="s">
        <v>34</v>
      </c>
    </row>
    <row r="1010" spans="2:33">
      <c r="B1010" s="225">
        <v>998</v>
      </c>
      <c r="C1010" s="226" t="s">
        <v>544</v>
      </c>
      <c r="D1010" s="227" t="s">
        <v>545</v>
      </c>
      <c r="E1010" s="228" t="s">
        <v>1525</v>
      </c>
      <c r="F1010" s="226" t="s">
        <v>1526</v>
      </c>
      <c r="G1010" s="226" t="s">
        <v>65</v>
      </c>
      <c r="H1010" s="226" t="s">
        <v>66</v>
      </c>
      <c r="I1010" s="229">
        <f t="shared" si="30"/>
        <v>0</v>
      </c>
      <c r="J1010" s="232"/>
      <c r="K1010" s="226" t="s">
        <v>9613</v>
      </c>
      <c r="L1010" s="226" t="s">
        <v>1526</v>
      </c>
      <c r="M1010" s="226" t="s">
        <v>8141</v>
      </c>
      <c r="N1010" s="226" t="s">
        <v>8142</v>
      </c>
      <c r="O1010" s="232">
        <v>45107.375</v>
      </c>
      <c r="P1010" s="232"/>
      <c r="Q1010" s="232"/>
      <c r="R1010" s="232"/>
      <c r="S1010" s="226" t="s">
        <v>8178</v>
      </c>
      <c r="T1010" s="229">
        <v>45107.375</v>
      </c>
      <c r="U1010" s="232"/>
      <c r="V1010" s="233"/>
      <c r="W1010" s="233"/>
      <c r="X1010" s="226" t="s">
        <v>8160</v>
      </c>
      <c r="Y1010" s="229">
        <v>45114.375</v>
      </c>
      <c r="Z1010" s="232">
        <v>45114.375</v>
      </c>
      <c r="AA1010" s="232"/>
      <c r="AB1010" s="232"/>
      <c r="AC1010" s="234"/>
      <c r="AD1010" s="232"/>
      <c r="AE1010" s="253" t="str">
        <f>IF($N1010=マイタスク!$U$5,"作業者","")&amp;IF($S1010=マイタスク!$U$5,"ピアレビュー","")&amp;IF($X1010=マイタスク!$U$5,"SVレビュー","")</f>
        <v/>
      </c>
      <c r="AF1010" s="252">
        <f t="shared" si="31"/>
        <v>304</v>
      </c>
      <c r="AG1010" s="9" t="s">
        <v>34</v>
      </c>
    </row>
    <row r="1011" spans="2:33">
      <c r="B1011" s="225">
        <v>999</v>
      </c>
      <c r="C1011" s="226" t="s">
        <v>544</v>
      </c>
      <c r="D1011" s="227" t="s">
        <v>545</v>
      </c>
      <c r="E1011" s="228" t="s">
        <v>1527</v>
      </c>
      <c r="F1011" s="226" t="s">
        <v>1528</v>
      </c>
      <c r="G1011" s="226" t="s">
        <v>65</v>
      </c>
      <c r="H1011" s="226" t="s">
        <v>66</v>
      </c>
      <c r="I1011" s="229">
        <f t="shared" si="30"/>
        <v>0</v>
      </c>
      <c r="J1011" s="232"/>
      <c r="K1011" s="226" t="s">
        <v>9614</v>
      </c>
      <c r="L1011" s="226" t="s">
        <v>1528</v>
      </c>
      <c r="M1011" s="226" t="s">
        <v>8141</v>
      </c>
      <c r="N1011" s="226" t="s">
        <v>8178</v>
      </c>
      <c r="O1011" s="232">
        <v>45152.375</v>
      </c>
      <c r="P1011" s="232"/>
      <c r="Q1011" s="232"/>
      <c r="R1011" s="232"/>
      <c r="S1011" s="226" t="s">
        <v>8241</v>
      </c>
      <c r="T1011" s="229">
        <v>45152.375</v>
      </c>
      <c r="U1011" s="232"/>
      <c r="V1011" s="233"/>
      <c r="W1011" s="233"/>
      <c r="X1011" s="226" t="s">
        <v>8160</v>
      </c>
      <c r="Y1011" s="229">
        <v>45156.375</v>
      </c>
      <c r="Z1011" s="232">
        <v>45156.375</v>
      </c>
      <c r="AA1011" s="232"/>
      <c r="AB1011" s="232"/>
      <c r="AC1011" s="234"/>
      <c r="AD1011" s="232"/>
      <c r="AE1011" s="253" t="str">
        <f>IF($N1011=マイタスク!$U$5,"作業者","")&amp;IF($S1011=マイタスク!$U$5,"ピアレビュー","")&amp;IF($X1011=マイタスク!$U$5,"SVレビュー","")</f>
        <v/>
      </c>
      <c r="AF1011" s="252">
        <f t="shared" si="31"/>
        <v>334</v>
      </c>
      <c r="AG1011" s="9" t="s">
        <v>34</v>
      </c>
    </row>
    <row r="1012" spans="2:33">
      <c r="B1012" s="225">
        <v>1000</v>
      </c>
      <c r="C1012" s="226" t="s">
        <v>544</v>
      </c>
      <c r="D1012" s="227" t="s">
        <v>545</v>
      </c>
      <c r="E1012" s="228" t="s">
        <v>1529</v>
      </c>
      <c r="F1012" s="226" t="s">
        <v>1530</v>
      </c>
      <c r="G1012" s="226" t="s">
        <v>65</v>
      </c>
      <c r="H1012" s="226" t="s">
        <v>66</v>
      </c>
      <c r="I1012" s="229">
        <f t="shared" si="30"/>
        <v>0</v>
      </c>
      <c r="J1012" s="232"/>
      <c r="K1012" s="226" t="s">
        <v>9615</v>
      </c>
      <c r="L1012" s="226" t="s">
        <v>1530</v>
      </c>
      <c r="M1012" s="226" t="s">
        <v>8141</v>
      </c>
      <c r="N1012" s="226" t="s">
        <v>8159</v>
      </c>
      <c r="O1012" s="232">
        <v>45152.375</v>
      </c>
      <c r="P1012" s="232"/>
      <c r="Q1012" s="232"/>
      <c r="R1012" s="232"/>
      <c r="S1012" s="226" t="s">
        <v>8142</v>
      </c>
      <c r="T1012" s="229">
        <v>45152.375</v>
      </c>
      <c r="U1012" s="232"/>
      <c r="V1012" s="233"/>
      <c r="W1012" s="233"/>
      <c r="X1012" s="226" t="s">
        <v>8160</v>
      </c>
      <c r="Y1012" s="229">
        <v>45156.375</v>
      </c>
      <c r="Z1012" s="232">
        <v>45156.375</v>
      </c>
      <c r="AA1012" s="232"/>
      <c r="AB1012" s="232"/>
      <c r="AC1012" s="234"/>
      <c r="AD1012" s="232"/>
      <c r="AE1012" s="253" t="str">
        <f>IF($N1012=マイタスク!$U$5,"作業者","")&amp;IF($S1012=マイタスク!$U$5,"ピアレビュー","")&amp;IF($X1012=マイタスク!$U$5,"SVレビュー","")</f>
        <v/>
      </c>
      <c r="AF1012" s="252">
        <f t="shared" si="31"/>
        <v>335</v>
      </c>
      <c r="AG1012" s="9" t="s">
        <v>34</v>
      </c>
    </row>
    <row r="1013" spans="2:33">
      <c r="B1013" s="225">
        <v>1001</v>
      </c>
      <c r="C1013" s="226" t="s">
        <v>544</v>
      </c>
      <c r="D1013" s="227" t="s">
        <v>545</v>
      </c>
      <c r="E1013" s="228" t="s">
        <v>1531</v>
      </c>
      <c r="F1013" s="226" t="s">
        <v>1532</v>
      </c>
      <c r="G1013" s="226" t="s">
        <v>65</v>
      </c>
      <c r="H1013" s="226" t="s">
        <v>66</v>
      </c>
      <c r="I1013" s="229">
        <f t="shared" si="30"/>
        <v>0</v>
      </c>
      <c r="J1013" s="232"/>
      <c r="K1013" s="226" t="s">
        <v>9616</v>
      </c>
      <c r="L1013" s="226" t="s">
        <v>1532</v>
      </c>
      <c r="M1013" s="226" t="s">
        <v>8141</v>
      </c>
      <c r="N1013" s="226" t="s">
        <v>8241</v>
      </c>
      <c r="O1013" s="232">
        <v>45152.375</v>
      </c>
      <c r="P1013" s="232"/>
      <c r="Q1013" s="232"/>
      <c r="R1013" s="232"/>
      <c r="S1013" s="226" t="s">
        <v>8178</v>
      </c>
      <c r="T1013" s="229">
        <v>45152.375</v>
      </c>
      <c r="U1013" s="232"/>
      <c r="V1013" s="233"/>
      <c r="W1013" s="233"/>
      <c r="X1013" s="226" t="s">
        <v>8160</v>
      </c>
      <c r="Y1013" s="229">
        <v>45156.375</v>
      </c>
      <c r="Z1013" s="232">
        <v>45156.375</v>
      </c>
      <c r="AA1013" s="232"/>
      <c r="AB1013" s="232"/>
      <c r="AC1013" s="234"/>
      <c r="AD1013" s="232"/>
      <c r="AE1013" s="253" t="str">
        <f>IF($N1013=マイタスク!$U$5,"作業者","")&amp;IF($S1013=マイタスク!$U$5,"ピアレビュー","")&amp;IF($X1013=マイタスク!$U$5,"SVレビュー","")</f>
        <v/>
      </c>
      <c r="AF1013" s="252">
        <f t="shared" si="31"/>
        <v>336</v>
      </c>
      <c r="AG1013" s="9" t="s">
        <v>34</v>
      </c>
    </row>
    <row r="1014" spans="2:33">
      <c r="B1014" s="225">
        <v>1002</v>
      </c>
      <c r="C1014" s="226" t="s">
        <v>544</v>
      </c>
      <c r="D1014" s="227" t="s">
        <v>545</v>
      </c>
      <c r="E1014" s="228" t="s">
        <v>1533</v>
      </c>
      <c r="F1014" s="226" t="s">
        <v>1534</v>
      </c>
      <c r="G1014" s="226" t="s">
        <v>65</v>
      </c>
      <c r="H1014" s="226" t="s">
        <v>66</v>
      </c>
      <c r="I1014" s="229">
        <f t="shared" si="30"/>
        <v>0</v>
      </c>
      <c r="J1014" s="232"/>
      <c r="K1014" s="226" t="s">
        <v>9617</v>
      </c>
      <c r="L1014" s="226" t="s">
        <v>1534</v>
      </c>
      <c r="M1014" s="226" t="s">
        <v>8141</v>
      </c>
      <c r="N1014" s="226" t="s">
        <v>8142</v>
      </c>
      <c r="O1014" s="232">
        <v>45152.375</v>
      </c>
      <c r="P1014" s="232"/>
      <c r="Q1014" s="232"/>
      <c r="R1014" s="232"/>
      <c r="S1014" s="226" t="s">
        <v>8241</v>
      </c>
      <c r="T1014" s="229">
        <v>45152.375</v>
      </c>
      <c r="U1014" s="232"/>
      <c r="V1014" s="233"/>
      <c r="W1014" s="233"/>
      <c r="X1014" s="226" t="s">
        <v>8160</v>
      </c>
      <c r="Y1014" s="229">
        <v>45156.375</v>
      </c>
      <c r="Z1014" s="232">
        <v>45156.375</v>
      </c>
      <c r="AA1014" s="232"/>
      <c r="AB1014" s="232"/>
      <c r="AC1014" s="234"/>
      <c r="AD1014" s="232"/>
      <c r="AE1014" s="253" t="str">
        <f>IF($N1014=マイタスク!$U$5,"作業者","")&amp;IF($S1014=マイタスク!$U$5,"ピアレビュー","")&amp;IF($X1014=マイタスク!$U$5,"SVレビュー","")</f>
        <v/>
      </c>
      <c r="AF1014" s="252">
        <f t="shared" si="31"/>
        <v>337</v>
      </c>
      <c r="AG1014" s="9" t="s">
        <v>34</v>
      </c>
    </row>
    <row r="1015" spans="2:33">
      <c r="B1015" s="225">
        <v>1003</v>
      </c>
      <c r="C1015" s="226" t="s">
        <v>544</v>
      </c>
      <c r="D1015" s="227" t="s">
        <v>545</v>
      </c>
      <c r="E1015" s="228" t="s">
        <v>1535</v>
      </c>
      <c r="F1015" s="226" t="s">
        <v>1536</v>
      </c>
      <c r="G1015" s="226" t="s">
        <v>65</v>
      </c>
      <c r="H1015" s="226" t="s">
        <v>66</v>
      </c>
      <c r="I1015" s="229">
        <f t="shared" si="30"/>
        <v>0</v>
      </c>
      <c r="J1015" s="232"/>
      <c r="K1015" s="226" t="s">
        <v>9618</v>
      </c>
      <c r="L1015" s="226" t="s">
        <v>1536</v>
      </c>
      <c r="M1015" s="226" t="s">
        <v>8141</v>
      </c>
      <c r="N1015" s="226" t="s">
        <v>8165</v>
      </c>
      <c r="O1015" s="232">
        <v>45152.375</v>
      </c>
      <c r="P1015" s="232"/>
      <c r="Q1015" s="232"/>
      <c r="R1015" s="232"/>
      <c r="S1015" s="226" t="s">
        <v>8159</v>
      </c>
      <c r="T1015" s="229">
        <v>45152.375</v>
      </c>
      <c r="U1015" s="232"/>
      <c r="V1015" s="233"/>
      <c r="W1015" s="233"/>
      <c r="X1015" s="226" t="s">
        <v>8160</v>
      </c>
      <c r="Y1015" s="229">
        <v>45156.375</v>
      </c>
      <c r="Z1015" s="232">
        <v>45156.375</v>
      </c>
      <c r="AA1015" s="232"/>
      <c r="AB1015" s="232"/>
      <c r="AC1015" s="234"/>
      <c r="AD1015" s="232"/>
      <c r="AE1015" s="253" t="str">
        <f>IF($N1015=マイタスク!$U$5,"作業者","")&amp;IF($S1015=マイタスク!$U$5,"ピアレビュー","")&amp;IF($X1015=マイタスク!$U$5,"SVレビュー","")</f>
        <v/>
      </c>
      <c r="AF1015" s="252">
        <f t="shared" si="31"/>
        <v>338</v>
      </c>
      <c r="AG1015" s="9" t="s">
        <v>34</v>
      </c>
    </row>
    <row r="1016" spans="2:33">
      <c r="B1016" s="225">
        <v>1004</v>
      </c>
      <c r="C1016" s="226" t="s">
        <v>544</v>
      </c>
      <c r="D1016" s="227" t="s">
        <v>545</v>
      </c>
      <c r="E1016" s="228" t="s">
        <v>1537</v>
      </c>
      <c r="F1016" s="226" t="s">
        <v>1538</v>
      </c>
      <c r="G1016" s="226" t="s">
        <v>65</v>
      </c>
      <c r="H1016" s="226" t="s">
        <v>66</v>
      </c>
      <c r="I1016" s="229">
        <f t="shared" si="30"/>
        <v>0</v>
      </c>
      <c r="J1016" s="232"/>
      <c r="K1016" s="226" t="s">
        <v>9619</v>
      </c>
      <c r="L1016" s="226" t="s">
        <v>1538</v>
      </c>
      <c r="M1016" s="226" t="s">
        <v>8141</v>
      </c>
      <c r="N1016" s="226" t="s">
        <v>8527</v>
      </c>
      <c r="O1016" s="232">
        <v>45152.375</v>
      </c>
      <c r="P1016" s="232"/>
      <c r="Q1016" s="232"/>
      <c r="R1016" s="232"/>
      <c r="S1016" s="226" t="s">
        <v>8178</v>
      </c>
      <c r="T1016" s="229">
        <v>45152.375</v>
      </c>
      <c r="U1016" s="232"/>
      <c r="V1016" s="233"/>
      <c r="W1016" s="233"/>
      <c r="X1016" s="226" t="s">
        <v>8160</v>
      </c>
      <c r="Y1016" s="229">
        <v>45156.375</v>
      </c>
      <c r="Z1016" s="232">
        <v>45156.375</v>
      </c>
      <c r="AA1016" s="232"/>
      <c r="AB1016" s="232"/>
      <c r="AC1016" s="234"/>
      <c r="AD1016" s="232"/>
      <c r="AE1016" s="253" t="str">
        <f>IF($N1016=マイタスク!$U$5,"作業者","")&amp;IF($S1016=マイタスク!$U$5,"ピアレビュー","")&amp;IF($X1016=マイタスク!$U$5,"SVレビュー","")</f>
        <v/>
      </c>
      <c r="AF1016" s="252">
        <f t="shared" si="31"/>
        <v>339</v>
      </c>
      <c r="AG1016" s="9" t="s">
        <v>34</v>
      </c>
    </row>
    <row r="1017" spans="2:33">
      <c r="B1017" s="225">
        <v>1005</v>
      </c>
      <c r="C1017" s="226" t="s">
        <v>544</v>
      </c>
      <c r="D1017" s="227" t="s">
        <v>545</v>
      </c>
      <c r="E1017" s="228" t="s">
        <v>1539</v>
      </c>
      <c r="F1017" s="226" t="s">
        <v>1540</v>
      </c>
      <c r="G1017" s="226" t="s">
        <v>65</v>
      </c>
      <c r="H1017" s="226" t="s">
        <v>66</v>
      </c>
      <c r="I1017" s="229">
        <f t="shared" si="30"/>
        <v>0</v>
      </c>
      <c r="J1017" s="232"/>
      <c r="K1017" s="226" t="s">
        <v>9620</v>
      </c>
      <c r="L1017" s="226" t="s">
        <v>1540</v>
      </c>
      <c r="M1017" s="226" t="s">
        <v>8141</v>
      </c>
      <c r="N1017" s="226" t="s">
        <v>8178</v>
      </c>
      <c r="O1017" s="232">
        <v>45159.375</v>
      </c>
      <c r="P1017" s="232"/>
      <c r="Q1017" s="232"/>
      <c r="R1017" s="232"/>
      <c r="S1017" s="226" t="s">
        <v>8142</v>
      </c>
      <c r="T1017" s="229">
        <v>45163.375</v>
      </c>
      <c r="U1017" s="232"/>
      <c r="V1017" s="233"/>
      <c r="W1017" s="233"/>
      <c r="X1017" s="226" t="s">
        <v>8160</v>
      </c>
      <c r="Y1017" s="229">
        <v>45163.375</v>
      </c>
      <c r="Z1017" s="232">
        <v>45163.375</v>
      </c>
      <c r="AA1017" s="232"/>
      <c r="AB1017" s="232"/>
      <c r="AC1017" s="234"/>
      <c r="AD1017" s="232"/>
      <c r="AE1017" s="253" t="str">
        <f>IF($N1017=マイタスク!$U$5,"作業者","")&amp;IF($S1017=マイタスク!$U$5,"ピアレビュー","")&amp;IF($X1017=マイタスク!$U$5,"SVレビュー","")</f>
        <v/>
      </c>
      <c r="AF1017" s="252">
        <f t="shared" si="31"/>
        <v>340</v>
      </c>
      <c r="AG1017" s="9" t="s">
        <v>34</v>
      </c>
    </row>
    <row r="1018" spans="2:33">
      <c r="B1018" s="225">
        <v>1006</v>
      </c>
      <c r="C1018" s="226" t="s">
        <v>544</v>
      </c>
      <c r="D1018" s="227" t="s">
        <v>545</v>
      </c>
      <c r="E1018" s="228" t="s">
        <v>1541</v>
      </c>
      <c r="F1018" s="226" t="s">
        <v>1542</v>
      </c>
      <c r="G1018" s="226" t="s">
        <v>65</v>
      </c>
      <c r="H1018" s="226" t="s">
        <v>66</v>
      </c>
      <c r="I1018" s="229">
        <f t="shared" si="30"/>
        <v>0</v>
      </c>
      <c r="J1018" s="232"/>
      <c r="K1018" s="226" t="s">
        <v>9621</v>
      </c>
      <c r="L1018" s="226" t="s">
        <v>1542</v>
      </c>
      <c r="M1018" s="226" t="s">
        <v>8141</v>
      </c>
      <c r="N1018" s="226" t="s">
        <v>8159</v>
      </c>
      <c r="O1018" s="232">
        <v>45159.375</v>
      </c>
      <c r="P1018" s="232"/>
      <c r="Q1018" s="232"/>
      <c r="R1018" s="232"/>
      <c r="S1018" s="226" t="s">
        <v>8178</v>
      </c>
      <c r="T1018" s="229">
        <v>45163.375</v>
      </c>
      <c r="U1018" s="232"/>
      <c r="V1018" s="233"/>
      <c r="W1018" s="233"/>
      <c r="X1018" s="226" t="s">
        <v>8160</v>
      </c>
      <c r="Y1018" s="229">
        <v>45163.375</v>
      </c>
      <c r="Z1018" s="232">
        <v>45163.375</v>
      </c>
      <c r="AA1018" s="232"/>
      <c r="AB1018" s="232"/>
      <c r="AC1018" s="234"/>
      <c r="AD1018" s="232"/>
      <c r="AE1018" s="253" t="str">
        <f>IF($N1018=マイタスク!$U$5,"作業者","")&amp;IF($S1018=マイタスク!$U$5,"ピアレビュー","")&amp;IF($X1018=マイタスク!$U$5,"SVレビュー","")</f>
        <v/>
      </c>
      <c r="AF1018" s="252">
        <f t="shared" si="31"/>
        <v>341</v>
      </c>
      <c r="AG1018" s="9" t="s">
        <v>34</v>
      </c>
    </row>
    <row r="1019" spans="2:33">
      <c r="B1019" s="225">
        <v>1007</v>
      </c>
      <c r="C1019" s="226" t="s">
        <v>544</v>
      </c>
      <c r="D1019" s="227" t="s">
        <v>545</v>
      </c>
      <c r="E1019" s="228" t="s">
        <v>1543</v>
      </c>
      <c r="F1019" s="226" t="s">
        <v>1544</v>
      </c>
      <c r="G1019" s="226" t="s">
        <v>65</v>
      </c>
      <c r="H1019" s="226" t="s">
        <v>66</v>
      </c>
      <c r="I1019" s="229">
        <f t="shared" si="30"/>
        <v>0</v>
      </c>
      <c r="J1019" s="232"/>
      <c r="K1019" s="226" t="s">
        <v>9622</v>
      </c>
      <c r="L1019" s="226" t="s">
        <v>1544</v>
      </c>
      <c r="M1019" s="226" t="s">
        <v>8141</v>
      </c>
      <c r="N1019" s="226" t="s">
        <v>8241</v>
      </c>
      <c r="O1019" s="232">
        <v>45159.375</v>
      </c>
      <c r="P1019" s="232"/>
      <c r="Q1019" s="232"/>
      <c r="R1019" s="232"/>
      <c r="S1019" s="226" t="s">
        <v>8159</v>
      </c>
      <c r="T1019" s="229">
        <v>45163.375</v>
      </c>
      <c r="U1019" s="232"/>
      <c r="V1019" s="233"/>
      <c r="W1019" s="233"/>
      <c r="X1019" s="226" t="s">
        <v>8160</v>
      </c>
      <c r="Y1019" s="229">
        <v>45163.375</v>
      </c>
      <c r="Z1019" s="232">
        <v>45163.375</v>
      </c>
      <c r="AA1019" s="232"/>
      <c r="AB1019" s="232"/>
      <c r="AC1019" s="234"/>
      <c r="AD1019" s="232"/>
      <c r="AE1019" s="253" t="str">
        <f>IF($N1019=マイタスク!$U$5,"作業者","")&amp;IF($S1019=マイタスク!$U$5,"ピアレビュー","")&amp;IF($X1019=マイタスク!$U$5,"SVレビュー","")</f>
        <v/>
      </c>
      <c r="AF1019" s="252">
        <f t="shared" si="31"/>
        <v>342</v>
      </c>
      <c r="AG1019" s="9" t="s">
        <v>34</v>
      </c>
    </row>
    <row r="1020" spans="2:33">
      <c r="B1020" s="225">
        <v>1008</v>
      </c>
      <c r="C1020" s="226" t="s">
        <v>544</v>
      </c>
      <c r="D1020" s="227" t="s">
        <v>545</v>
      </c>
      <c r="E1020" s="228" t="s">
        <v>1545</v>
      </c>
      <c r="F1020" s="226" t="s">
        <v>1546</v>
      </c>
      <c r="G1020" s="226" t="s">
        <v>65</v>
      </c>
      <c r="H1020" s="226" t="s">
        <v>66</v>
      </c>
      <c r="I1020" s="229">
        <f t="shared" si="30"/>
        <v>0</v>
      </c>
      <c r="J1020" s="232"/>
      <c r="K1020" s="226" t="s">
        <v>9623</v>
      </c>
      <c r="L1020" s="226" t="s">
        <v>1546</v>
      </c>
      <c r="M1020" s="226" t="s">
        <v>8141</v>
      </c>
      <c r="N1020" s="226" t="s">
        <v>8142</v>
      </c>
      <c r="O1020" s="232">
        <v>45159.375</v>
      </c>
      <c r="P1020" s="232"/>
      <c r="Q1020" s="232"/>
      <c r="R1020" s="232"/>
      <c r="S1020" s="226" t="s">
        <v>8241</v>
      </c>
      <c r="T1020" s="229">
        <v>45163.375</v>
      </c>
      <c r="U1020" s="232"/>
      <c r="V1020" s="233"/>
      <c r="W1020" s="233"/>
      <c r="X1020" s="226" t="s">
        <v>8160</v>
      </c>
      <c r="Y1020" s="229">
        <v>45163.375</v>
      </c>
      <c r="Z1020" s="232">
        <v>45163.375</v>
      </c>
      <c r="AA1020" s="232"/>
      <c r="AB1020" s="232"/>
      <c r="AC1020" s="234"/>
      <c r="AD1020" s="232"/>
      <c r="AE1020" s="253" t="str">
        <f>IF($N1020=マイタスク!$U$5,"作業者","")&amp;IF($S1020=マイタスク!$U$5,"ピアレビュー","")&amp;IF($X1020=マイタスク!$U$5,"SVレビュー","")</f>
        <v/>
      </c>
      <c r="AF1020" s="252">
        <f t="shared" si="31"/>
        <v>343</v>
      </c>
      <c r="AG1020" s="9" t="s">
        <v>34</v>
      </c>
    </row>
    <row r="1021" spans="2:33">
      <c r="B1021" s="225">
        <v>1009</v>
      </c>
      <c r="C1021" s="226" t="s">
        <v>544</v>
      </c>
      <c r="D1021" s="227" t="s">
        <v>545</v>
      </c>
      <c r="E1021" s="228" t="s">
        <v>1547</v>
      </c>
      <c r="F1021" s="226" t="s">
        <v>1548</v>
      </c>
      <c r="G1021" s="226" t="s">
        <v>65</v>
      </c>
      <c r="H1021" s="226" t="s">
        <v>66</v>
      </c>
      <c r="I1021" s="229">
        <f t="shared" si="30"/>
        <v>0</v>
      </c>
      <c r="J1021" s="232"/>
      <c r="K1021" s="226" t="s">
        <v>9624</v>
      </c>
      <c r="L1021" s="226" t="s">
        <v>1548</v>
      </c>
      <c r="M1021" s="226" t="s">
        <v>8141</v>
      </c>
      <c r="N1021" s="226" t="s">
        <v>8527</v>
      </c>
      <c r="O1021" s="232">
        <v>45159.375</v>
      </c>
      <c r="P1021" s="232"/>
      <c r="Q1021" s="232"/>
      <c r="R1021" s="232"/>
      <c r="S1021" s="226" t="s">
        <v>8159</v>
      </c>
      <c r="T1021" s="229">
        <v>45163.375</v>
      </c>
      <c r="U1021" s="232"/>
      <c r="V1021" s="233"/>
      <c r="W1021" s="233"/>
      <c r="X1021" s="226" t="s">
        <v>8160</v>
      </c>
      <c r="Y1021" s="229">
        <v>45163.375</v>
      </c>
      <c r="Z1021" s="232">
        <v>45163.375</v>
      </c>
      <c r="AA1021" s="232"/>
      <c r="AB1021" s="232"/>
      <c r="AC1021" s="234"/>
      <c r="AD1021" s="232"/>
      <c r="AE1021" s="253" t="str">
        <f>IF($N1021=マイタスク!$U$5,"作業者","")&amp;IF($S1021=マイタスク!$U$5,"ピアレビュー","")&amp;IF($X1021=マイタスク!$U$5,"SVレビュー","")</f>
        <v/>
      </c>
      <c r="AF1021" s="252">
        <f t="shared" si="31"/>
        <v>344</v>
      </c>
      <c r="AG1021" s="9" t="s">
        <v>34</v>
      </c>
    </row>
    <row r="1022" spans="2:33">
      <c r="B1022" s="225">
        <v>1010</v>
      </c>
      <c r="C1022" s="226" t="s">
        <v>544</v>
      </c>
      <c r="D1022" s="227" t="s">
        <v>545</v>
      </c>
      <c r="E1022" s="228" t="s">
        <v>1549</v>
      </c>
      <c r="F1022" s="226" t="s">
        <v>1550</v>
      </c>
      <c r="G1022" s="226" t="s">
        <v>65</v>
      </c>
      <c r="H1022" s="226" t="s">
        <v>66</v>
      </c>
      <c r="I1022" s="229">
        <f t="shared" si="30"/>
        <v>0</v>
      </c>
      <c r="J1022" s="232"/>
      <c r="K1022" s="226" t="s">
        <v>9625</v>
      </c>
      <c r="L1022" s="226" t="s">
        <v>1550</v>
      </c>
      <c r="M1022" s="226" t="s">
        <v>8141</v>
      </c>
      <c r="N1022" s="226" t="s">
        <v>8178</v>
      </c>
      <c r="O1022" s="232">
        <v>45166.375</v>
      </c>
      <c r="P1022" s="232"/>
      <c r="Q1022" s="232"/>
      <c r="R1022" s="232"/>
      <c r="S1022" s="226" t="s">
        <v>8241</v>
      </c>
      <c r="T1022" s="229">
        <v>45166.375</v>
      </c>
      <c r="U1022" s="232"/>
      <c r="V1022" s="233"/>
      <c r="W1022" s="233"/>
      <c r="X1022" s="226" t="s">
        <v>8160</v>
      </c>
      <c r="Y1022" s="229">
        <v>45170.375</v>
      </c>
      <c r="Z1022" s="232">
        <v>45170.375</v>
      </c>
      <c r="AA1022" s="232"/>
      <c r="AB1022" s="232"/>
      <c r="AC1022" s="234"/>
      <c r="AD1022" s="232"/>
      <c r="AE1022" s="253" t="str">
        <f>IF($N1022=マイタスク!$U$5,"作業者","")&amp;IF($S1022=マイタスク!$U$5,"ピアレビュー","")&amp;IF($X1022=マイタスク!$U$5,"SVレビュー","")</f>
        <v/>
      </c>
      <c r="AF1022" s="252">
        <f t="shared" si="31"/>
        <v>346</v>
      </c>
      <c r="AG1022" s="9" t="s">
        <v>34</v>
      </c>
    </row>
    <row r="1023" spans="2:33">
      <c r="B1023" s="225">
        <v>1011</v>
      </c>
      <c r="C1023" s="226" t="s">
        <v>544</v>
      </c>
      <c r="D1023" s="227" t="s">
        <v>545</v>
      </c>
      <c r="E1023" s="228" t="s">
        <v>1551</v>
      </c>
      <c r="F1023" s="226" t="s">
        <v>1552</v>
      </c>
      <c r="G1023" s="226" t="s">
        <v>65</v>
      </c>
      <c r="H1023" s="226" t="s">
        <v>66</v>
      </c>
      <c r="I1023" s="229">
        <f t="shared" si="30"/>
        <v>0</v>
      </c>
      <c r="J1023" s="232"/>
      <c r="K1023" s="226" t="s">
        <v>9626</v>
      </c>
      <c r="L1023" s="226" t="s">
        <v>1552</v>
      </c>
      <c r="M1023" s="226" t="s">
        <v>8141</v>
      </c>
      <c r="N1023" s="226" t="s">
        <v>8159</v>
      </c>
      <c r="O1023" s="232">
        <v>45166.375</v>
      </c>
      <c r="P1023" s="232"/>
      <c r="Q1023" s="232"/>
      <c r="R1023" s="232"/>
      <c r="S1023" s="226" t="s">
        <v>8142</v>
      </c>
      <c r="T1023" s="229">
        <v>45166.375</v>
      </c>
      <c r="U1023" s="232"/>
      <c r="V1023" s="233"/>
      <c r="W1023" s="233"/>
      <c r="X1023" s="226" t="s">
        <v>8160</v>
      </c>
      <c r="Y1023" s="229">
        <v>45170.375</v>
      </c>
      <c r="Z1023" s="232">
        <v>45170.375</v>
      </c>
      <c r="AA1023" s="232"/>
      <c r="AB1023" s="232"/>
      <c r="AC1023" s="234"/>
      <c r="AD1023" s="232"/>
      <c r="AE1023" s="253" t="str">
        <f>IF($N1023=マイタスク!$U$5,"作業者","")&amp;IF($S1023=マイタスク!$U$5,"ピアレビュー","")&amp;IF($X1023=マイタスク!$U$5,"SVレビュー","")</f>
        <v/>
      </c>
      <c r="AF1023" s="252">
        <f t="shared" si="31"/>
        <v>347</v>
      </c>
      <c r="AG1023" s="9" t="s">
        <v>34</v>
      </c>
    </row>
    <row r="1024" spans="2:33">
      <c r="B1024" s="225">
        <v>1012</v>
      </c>
      <c r="C1024" s="226" t="s">
        <v>544</v>
      </c>
      <c r="D1024" s="227" t="s">
        <v>545</v>
      </c>
      <c r="E1024" s="228" t="s">
        <v>1553</v>
      </c>
      <c r="F1024" s="226" t="s">
        <v>1554</v>
      </c>
      <c r="G1024" s="226" t="s">
        <v>65</v>
      </c>
      <c r="H1024" s="226" t="s">
        <v>66</v>
      </c>
      <c r="I1024" s="229">
        <f t="shared" si="30"/>
        <v>0</v>
      </c>
      <c r="J1024" s="232"/>
      <c r="K1024" s="226" t="s">
        <v>9627</v>
      </c>
      <c r="L1024" s="226" t="s">
        <v>1554</v>
      </c>
      <c r="M1024" s="226" t="s">
        <v>8141</v>
      </c>
      <c r="N1024" s="226" t="s">
        <v>8241</v>
      </c>
      <c r="O1024" s="232">
        <v>45166.375</v>
      </c>
      <c r="P1024" s="232"/>
      <c r="Q1024" s="232"/>
      <c r="R1024" s="232"/>
      <c r="S1024" s="226" t="s">
        <v>8178</v>
      </c>
      <c r="T1024" s="229">
        <v>45166.375</v>
      </c>
      <c r="U1024" s="232"/>
      <c r="V1024" s="233"/>
      <c r="W1024" s="233"/>
      <c r="X1024" s="226" t="s">
        <v>8160</v>
      </c>
      <c r="Y1024" s="229">
        <v>45170.375</v>
      </c>
      <c r="Z1024" s="232">
        <v>45170.375</v>
      </c>
      <c r="AA1024" s="232"/>
      <c r="AB1024" s="232"/>
      <c r="AC1024" s="234"/>
      <c r="AD1024" s="232"/>
      <c r="AE1024" s="253" t="str">
        <f>IF($N1024=マイタスク!$U$5,"作業者","")&amp;IF($S1024=マイタスク!$U$5,"ピアレビュー","")&amp;IF($X1024=マイタスク!$U$5,"SVレビュー","")</f>
        <v/>
      </c>
      <c r="AF1024" s="252">
        <f t="shared" si="31"/>
        <v>348</v>
      </c>
      <c r="AG1024" s="9" t="s">
        <v>34</v>
      </c>
    </row>
    <row r="1025" spans="2:33">
      <c r="B1025" s="225">
        <v>1013</v>
      </c>
      <c r="C1025" s="226" t="s">
        <v>544</v>
      </c>
      <c r="D1025" s="227" t="s">
        <v>545</v>
      </c>
      <c r="E1025" s="228" t="s">
        <v>1555</v>
      </c>
      <c r="F1025" s="226" t="s">
        <v>1556</v>
      </c>
      <c r="G1025" s="226" t="s">
        <v>65</v>
      </c>
      <c r="H1025" s="226" t="s">
        <v>66</v>
      </c>
      <c r="I1025" s="229">
        <f t="shared" si="30"/>
        <v>0</v>
      </c>
      <c r="J1025" s="232"/>
      <c r="K1025" s="226" t="s">
        <v>9628</v>
      </c>
      <c r="L1025" s="226" t="s">
        <v>1556</v>
      </c>
      <c r="M1025" s="226" t="s">
        <v>8141</v>
      </c>
      <c r="N1025" s="226" t="s">
        <v>8142</v>
      </c>
      <c r="O1025" s="232">
        <v>45166.375</v>
      </c>
      <c r="P1025" s="232"/>
      <c r="Q1025" s="232"/>
      <c r="R1025" s="232"/>
      <c r="S1025" s="226" t="s">
        <v>8159</v>
      </c>
      <c r="T1025" s="229">
        <v>45166.375</v>
      </c>
      <c r="U1025" s="232"/>
      <c r="V1025" s="233"/>
      <c r="W1025" s="233"/>
      <c r="X1025" s="226" t="s">
        <v>8160</v>
      </c>
      <c r="Y1025" s="229">
        <v>45170.375</v>
      </c>
      <c r="Z1025" s="232">
        <v>45170.375</v>
      </c>
      <c r="AA1025" s="232"/>
      <c r="AB1025" s="232"/>
      <c r="AC1025" s="234"/>
      <c r="AD1025" s="232"/>
      <c r="AE1025" s="253" t="str">
        <f>IF($N1025=マイタスク!$U$5,"作業者","")&amp;IF($S1025=マイタスク!$U$5,"ピアレビュー","")&amp;IF($X1025=マイタスク!$U$5,"SVレビュー","")</f>
        <v/>
      </c>
      <c r="AF1025" s="252">
        <f t="shared" si="31"/>
        <v>349</v>
      </c>
      <c r="AG1025" s="9" t="s">
        <v>34</v>
      </c>
    </row>
    <row r="1026" spans="2:33">
      <c r="B1026" s="225">
        <v>1014</v>
      </c>
      <c r="C1026" s="226" t="s">
        <v>544</v>
      </c>
      <c r="D1026" s="227" t="s">
        <v>545</v>
      </c>
      <c r="E1026" s="228" t="s">
        <v>1557</v>
      </c>
      <c r="F1026" s="226" t="s">
        <v>1558</v>
      </c>
      <c r="G1026" s="226" t="s">
        <v>65</v>
      </c>
      <c r="H1026" s="226" t="s">
        <v>66</v>
      </c>
      <c r="I1026" s="229">
        <f t="shared" si="30"/>
        <v>0</v>
      </c>
      <c r="J1026" s="232"/>
      <c r="K1026" s="226" t="s">
        <v>9629</v>
      </c>
      <c r="L1026" s="226" t="s">
        <v>1558</v>
      </c>
      <c r="M1026" s="226" t="s">
        <v>8141</v>
      </c>
      <c r="N1026" s="226" t="s">
        <v>8165</v>
      </c>
      <c r="O1026" s="232">
        <v>45166.375</v>
      </c>
      <c r="P1026" s="232"/>
      <c r="Q1026" s="232"/>
      <c r="R1026" s="232"/>
      <c r="S1026" s="226" t="s">
        <v>8159</v>
      </c>
      <c r="T1026" s="229">
        <v>45166.375</v>
      </c>
      <c r="U1026" s="232"/>
      <c r="V1026" s="233"/>
      <c r="W1026" s="233"/>
      <c r="X1026" s="226" t="s">
        <v>8160</v>
      </c>
      <c r="Y1026" s="229">
        <v>45170.375</v>
      </c>
      <c r="Z1026" s="232">
        <v>45170.375</v>
      </c>
      <c r="AA1026" s="232"/>
      <c r="AB1026" s="232"/>
      <c r="AC1026" s="234"/>
      <c r="AD1026" s="232"/>
      <c r="AE1026" s="253" t="str">
        <f>IF($N1026=マイタスク!$U$5,"作業者","")&amp;IF($S1026=マイタスク!$U$5,"ピアレビュー","")&amp;IF($X1026=マイタスク!$U$5,"SVレビュー","")</f>
        <v/>
      </c>
      <c r="AF1026" s="252">
        <f t="shared" si="31"/>
        <v>350</v>
      </c>
      <c r="AG1026" s="9" t="s">
        <v>34</v>
      </c>
    </row>
    <row r="1027" spans="2:33">
      <c r="B1027" s="225">
        <v>1015</v>
      </c>
      <c r="C1027" s="226" t="s">
        <v>544</v>
      </c>
      <c r="D1027" s="227" t="s">
        <v>545</v>
      </c>
      <c r="E1027" s="228" t="s">
        <v>1559</v>
      </c>
      <c r="F1027" s="226" t="s">
        <v>1560</v>
      </c>
      <c r="G1027" s="226" t="s">
        <v>65</v>
      </c>
      <c r="H1027" s="226" t="s">
        <v>66</v>
      </c>
      <c r="I1027" s="229">
        <f t="shared" si="30"/>
        <v>0</v>
      </c>
      <c r="J1027" s="232"/>
      <c r="K1027" s="226" t="s">
        <v>9630</v>
      </c>
      <c r="L1027" s="226" t="s">
        <v>1560</v>
      </c>
      <c r="M1027" s="226" t="s">
        <v>8141</v>
      </c>
      <c r="N1027" s="226" t="s">
        <v>8527</v>
      </c>
      <c r="O1027" s="232">
        <v>45166.375</v>
      </c>
      <c r="P1027" s="232"/>
      <c r="Q1027" s="232"/>
      <c r="R1027" s="232"/>
      <c r="S1027" s="226" t="s">
        <v>8178</v>
      </c>
      <c r="T1027" s="229">
        <v>45166.375</v>
      </c>
      <c r="U1027" s="232"/>
      <c r="V1027" s="233"/>
      <c r="W1027" s="233"/>
      <c r="X1027" s="226" t="s">
        <v>8160</v>
      </c>
      <c r="Y1027" s="229">
        <v>45170.375</v>
      </c>
      <c r="Z1027" s="232">
        <v>45170.375</v>
      </c>
      <c r="AA1027" s="232"/>
      <c r="AB1027" s="232"/>
      <c r="AC1027" s="234"/>
      <c r="AD1027" s="232"/>
      <c r="AE1027" s="253" t="str">
        <f>IF($N1027=マイタスク!$U$5,"作業者","")&amp;IF($S1027=マイタスク!$U$5,"ピアレビュー","")&amp;IF($X1027=マイタスク!$U$5,"SVレビュー","")</f>
        <v/>
      </c>
      <c r="AF1027" s="252">
        <f t="shared" si="31"/>
        <v>351</v>
      </c>
      <c r="AG1027" s="9" t="s">
        <v>34</v>
      </c>
    </row>
    <row r="1028" spans="2:33">
      <c r="B1028" s="225">
        <v>1016</v>
      </c>
      <c r="C1028" s="226" t="s">
        <v>544</v>
      </c>
      <c r="D1028" s="227" t="s">
        <v>545</v>
      </c>
      <c r="E1028" s="228" t="s">
        <v>1561</v>
      </c>
      <c r="F1028" s="226" t="s">
        <v>1562</v>
      </c>
      <c r="G1028" s="226" t="s">
        <v>65</v>
      </c>
      <c r="H1028" s="226" t="s">
        <v>66</v>
      </c>
      <c r="I1028" s="229">
        <f t="shared" si="30"/>
        <v>0</v>
      </c>
      <c r="J1028" s="232"/>
      <c r="K1028" s="226" t="s">
        <v>9631</v>
      </c>
      <c r="L1028" s="226" t="s">
        <v>1562</v>
      </c>
      <c r="M1028" s="226" t="s">
        <v>8141</v>
      </c>
      <c r="N1028" s="226" t="s">
        <v>8178</v>
      </c>
      <c r="O1028" s="232">
        <v>45145.375</v>
      </c>
      <c r="P1028" s="232"/>
      <c r="Q1028" s="232"/>
      <c r="R1028" s="232"/>
      <c r="S1028" s="226" t="s">
        <v>8159</v>
      </c>
      <c r="T1028" s="229">
        <v>45145.375</v>
      </c>
      <c r="U1028" s="232"/>
      <c r="V1028" s="233"/>
      <c r="W1028" s="233"/>
      <c r="X1028" s="226" t="s">
        <v>8160</v>
      </c>
      <c r="Y1028" s="229">
        <v>45149.375</v>
      </c>
      <c r="Z1028" s="232">
        <v>45149.375</v>
      </c>
      <c r="AA1028" s="232"/>
      <c r="AB1028" s="232"/>
      <c r="AC1028" s="234"/>
      <c r="AD1028" s="232"/>
      <c r="AE1028" s="253" t="str">
        <f>IF($N1028=マイタスク!$U$5,"作業者","")&amp;IF($S1028=マイタスク!$U$5,"ピアレビュー","")&amp;IF($X1028=マイタスク!$U$5,"SVレビュー","")</f>
        <v/>
      </c>
      <c r="AF1028" s="252">
        <f t="shared" si="31"/>
        <v>328</v>
      </c>
      <c r="AG1028" s="9" t="s">
        <v>34</v>
      </c>
    </row>
    <row r="1029" spans="2:33">
      <c r="B1029" s="225">
        <v>1017</v>
      </c>
      <c r="C1029" s="226" t="s">
        <v>544</v>
      </c>
      <c r="D1029" s="227" t="s">
        <v>545</v>
      </c>
      <c r="E1029" s="228" t="s">
        <v>1563</v>
      </c>
      <c r="F1029" s="226" t="s">
        <v>1564</v>
      </c>
      <c r="G1029" s="226" t="s">
        <v>65</v>
      </c>
      <c r="H1029" s="226" t="s">
        <v>66</v>
      </c>
      <c r="I1029" s="229">
        <f t="shared" si="30"/>
        <v>0</v>
      </c>
      <c r="J1029" s="232"/>
      <c r="K1029" s="226" t="s">
        <v>9632</v>
      </c>
      <c r="L1029" s="226" t="s">
        <v>1564</v>
      </c>
      <c r="M1029" s="226" t="s">
        <v>8141</v>
      </c>
      <c r="N1029" s="226" t="s">
        <v>8159</v>
      </c>
      <c r="O1029" s="232">
        <v>45145.375</v>
      </c>
      <c r="P1029" s="232"/>
      <c r="Q1029" s="232"/>
      <c r="R1029" s="232"/>
      <c r="S1029" s="226" t="s">
        <v>8142</v>
      </c>
      <c r="T1029" s="229">
        <v>45145.375</v>
      </c>
      <c r="U1029" s="232"/>
      <c r="V1029" s="233"/>
      <c r="W1029" s="233"/>
      <c r="X1029" s="226" t="s">
        <v>8160</v>
      </c>
      <c r="Y1029" s="229">
        <v>45149.375</v>
      </c>
      <c r="Z1029" s="232">
        <v>45149.375</v>
      </c>
      <c r="AA1029" s="232"/>
      <c r="AB1029" s="232"/>
      <c r="AC1029" s="234"/>
      <c r="AD1029" s="232"/>
      <c r="AE1029" s="253" t="str">
        <f>IF($N1029=マイタスク!$U$5,"作業者","")&amp;IF($S1029=マイタスク!$U$5,"ピアレビュー","")&amp;IF($X1029=マイタスク!$U$5,"SVレビュー","")</f>
        <v/>
      </c>
      <c r="AF1029" s="252">
        <f t="shared" si="31"/>
        <v>329</v>
      </c>
      <c r="AG1029" s="9" t="s">
        <v>34</v>
      </c>
    </row>
    <row r="1030" spans="2:33">
      <c r="B1030" s="225">
        <v>1018</v>
      </c>
      <c r="C1030" s="226" t="s">
        <v>544</v>
      </c>
      <c r="D1030" s="227" t="s">
        <v>545</v>
      </c>
      <c r="E1030" s="228" t="s">
        <v>1565</v>
      </c>
      <c r="F1030" s="226" t="s">
        <v>1566</v>
      </c>
      <c r="G1030" s="226" t="s">
        <v>65</v>
      </c>
      <c r="H1030" s="226" t="s">
        <v>66</v>
      </c>
      <c r="I1030" s="229">
        <f t="shared" si="30"/>
        <v>0</v>
      </c>
      <c r="J1030" s="232"/>
      <c r="K1030" s="226" t="s">
        <v>9633</v>
      </c>
      <c r="L1030" s="226" t="s">
        <v>1566</v>
      </c>
      <c r="M1030" s="226" t="s">
        <v>8141</v>
      </c>
      <c r="N1030" s="226" t="s">
        <v>8241</v>
      </c>
      <c r="O1030" s="232">
        <v>45145.375</v>
      </c>
      <c r="P1030" s="232"/>
      <c r="Q1030" s="232"/>
      <c r="R1030" s="232"/>
      <c r="S1030" s="226" t="s">
        <v>8178</v>
      </c>
      <c r="T1030" s="229">
        <v>45145.375</v>
      </c>
      <c r="U1030" s="232"/>
      <c r="V1030" s="233"/>
      <c r="W1030" s="233"/>
      <c r="X1030" s="226" t="s">
        <v>8160</v>
      </c>
      <c r="Y1030" s="229">
        <v>45149.375</v>
      </c>
      <c r="Z1030" s="232">
        <v>45149.375</v>
      </c>
      <c r="AA1030" s="232"/>
      <c r="AB1030" s="232"/>
      <c r="AC1030" s="234"/>
      <c r="AD1030" s="232"/>
      <c r="AE1030" s="253" t="str">
        <f>IF($N1030=マイタスク!$U$5,"作業者","")&amp;IF($S1030=マイタスク!$U$5,"ピアレビュー","")&amp;IF($X1030=マイタスク!$U$5,"SVレビュー","")</f>
        <v/>
      </c>
      <c r="AF1030" s="252">
        <f t="shared" si="31"/>
        <v>330</v>
      </c>
      <c r="AG1030" s="9" t="s">
        <v>34</v>
      </c>
    </row>
    <row r="1031" spans="2:33">
      <c r="B1031" s="225">
        <v>1019</v>
      </c>
      <c r="C1031" s="226" t="s">
        <v>544</v>
      </c>
      <c r="D1031" s="227" t="s">
        <v>545</v>
      </c>
      <c r="E1031" s="228" t="s">
        <v>1567</v>
      </c>
      <c r="F1031" s="226" t="s">
        <v>1568</v>
      </c>
      <c r="G1031" s="226" t="s">
        <v>65</v>
      </c>
      <c r="H1031" s="226" t="s">
        <v>66</v>
      </c>
      <c r="I1031" s="229">
        <f t="shared" si="30"/>
        <v>0</v>
      </c>
      <c r="J1031" s="232"/>
      <c r="K1031" s="226" t="s">
        <v>9634</v>
      </c>
      <c r="L1031" s="226" t="s">
        <v>1568</v>
      </c>
      <c r="M1031" s="226" t="s">
        <v>8141</v>
      </c>
      <c r="N1031" s="226" t="s">
        <v>8142</v>
      </c>
      <c r="O1031" s="232">
        <v>45145.375</v>
      </c>
      <c r="P1031" s="232"/>
      <c r="Q1031" s="232"/>
      <c r="R1031" s="232"/>
      <c r="S1031" s="226" t="s">
        <v>8241</v>
      </c>
      <c r="T1031" s="229">
        <v>45145.375</v>
      </c>
      <c r="U1031" s="232"/>
      <c r="V1031" s="233"/>
      <c r="W1031" s="233"/>
      <c r="X1031" s="226" t="s">
        <v>8160</v>
      </c>
      <c r="Y1031" s="229">
        <v>45149.375</v>
      </c>
      <c r="Z1031" s="232">
        <v>45149.375</v>
      </c>
      <c r="AA1031" s="232"/>
      <c r="AB1031" s="232"/>
      <c r="AC1031" s="234"/>
      <c r="AD1031" s="232"/>
      <c r="AE1031" s="253" t="str">
        <f>IF($N1031=マイタスク!$U$5,"作業者","")&amp;IF($S1031=マイタスク!$U$5,"ピアレビュー","")&amp;IF($X1031=マイタスク!$U$5,"SVレビュー","")</f>
        <v/>
      </c>
      <c r="AF1031" s="252">
        <f t="shared" si="31"/>
        <v>331</v>
      </c>
      <c r="AG1031" s="9" t="s">
        <v>34</v>
      </c>
    </row>
    <row r="1032" spans="2:33">
      <c r="B1032" s="225">
        <v>1020</v>
      </c>
      <c r="C1032" s="226" t="s">
        <v>544</v>
      </c>
      <c r="D1032" s="227" t="s">
        <v>545</v>
      </c>
      <c r="E1032" s="228" t="s">
        <v>1569</v>
      </c>
      <c r="F1032" s="226" t="s">
        <v>1570</v>
      </c>
      <c r="G1032" s="226" t="s">
        <v>65</v>
      </c>
      <c r="H1032" s="226" t="s">
        <v>66</v>
      </c>
      <c r="I1032" s="229">
        <f t="shared" si="30"/>
        <v>0</v>
      </c>
      <c r="J1032" s="232"/>
      <c r="K1032" s="226" t="s">
        <v>9635</v>
      </c>
      <c r="L1032" s="226" t="s">
        <v>1570</v>
      </c>
      <c r="M1032" s="226" t="s">
        <v>8141</v>
      </c>
      <c r="N1032" s="226" t="s">
        <v>8165</v>
      </c>
      <c r="O1032" s="232">
        <v>45145.375</v>
      </c>
      <c r="P1032" s="232"/>
      <c r="Q1032" s="232"/>
      <c r="R1032" s="232"/>
      <c r="S1032" s="226" t="s">
        <v>8159</v>
      </c>
      <c r="T1032" s="229">
        <v>45145.375</v>
      </c>
      <c r="U1032" s="232"/>
      <c r="V1032" s="233"/>
      <c r="W1032" s="233"/>
      <c r="X1032" s="226" t="s">
        <v>8160</v>
      </c>
      <c r="Y1032" s="229">
        <v>45149.375</v>
      </c>
      <c r="Z1032" s="232">
        <v>45149.375</v>
      </c>
      <c r="AA1032" s="232"/>
      <c r="AB1032" s="232"/>
      <c r="AC1032" s="234"/>
      <c r="AD1032" s="232"/>
      <c r="AE1032" s="253" t="str">
        <f>IF($N1032=マイタスク!$U$5,"作業者","")&amp;IF($S1032=マイタスク!$U$5,"ピアレビュー","")&amp;IF($X1032=マイタスク!$U$5,"SVレビュー","")</f>
        <v/>
      </c>
      <c r="AF1032" s="252">
        <f t="shared" si="31"/>
        <v>332</v>
      </c>
      <c r="AG1032" s="9" t="s">
        <v>34</v>
      </c>
    </row>
    <row r="1033" spans="2:33">
      <c r="B1033" s="225">
        <v>1021</v>
      </c>
      <c r="C1033" s="226" t="s">
        <v>544</v>
      </c>
      <c r="D1033" s="227" t="s">
        <v>545</v>
      </c>
      <c r="E1033" s="228" t="s">
        <v>1571</v>
      </c>
      <c r="F1033" s="226" t="s">
        <v>1572</v>
      </c>
      <c r="G1033" s="226" t="s">
        <v>65</v>
      </c>
      <c r="H1033" s="226" t="s">
        <v>66</v>
      </c>
      <c r="I1033" s="229">
        <f t="shared" si="30"/>
        <v>0</v>
      </c>
      <c r="J1033" s="232"/>
      <c r="K1033" s="226" t="s">
        <v>9636</v>
      </c>
      <c r="L1033" s="226" t="s">
        <v>1572</v>
      </c>
      <c r="M1033" s="226" t="s">
        <v>8141</v>
      </c>
      <c r="N1033" s="226" t="s">
        <v>8527</v>
      </c>
      <c r="O1033" s="232">
        <v>45145.375</v>
      </c>
      <c r="P1033" s="232"/>
      <c r="Q1033" s="232"/>
      <c r="R1033" s="232"/>
      <c r="S1033" s="226" t="s">
        <v>8178</v>
      </c>
      <c r="T1033" s="229">
        <v>45145.375</v>
      </c>
      <c r="U1033" s="232"/>
      <c r="V1033" s="233"/>
      <c r="W1033" s="233"/>
      <c r="X1033" s="226" t="s">
        <v>8160</v>
      </c>
      <c r="Y1033" s="229">
        <v>45149.375</v>
      </c>
      <c r="Z1033" s="232">
        <v>45149.375</v>
      </c>
      <c r="AA1033" s="232"/>
      <c r="AB1033" s="232"/>
      <c r="AC1033" s="234"/>
      <c r="AD1033" s="232"/>
      <c r="AE1033" s="253" t="str">
        <f>IF($N1033=マイタスク!$U$5,"作業者","")&amp;IF($S1033=マイタスク!$U$5,"ピアレビュー","")&amp;IF($X1033=マイタスク!$U$5,"SVレビュー","")</f>
        <v/>
      </c>
      <c r="AF1033" s="252">
        <f t="shared" si="31"/>
        <v>333</v>
      </c>
      <c r="AG1033" s="9" t="s">
        <v>34</v>
      </c>
    </row>
    <row r="1034" spans="2:33">
      <c r="B1034" s="225">
        <v>1022</v>
      </c>
      <c r="C1034" s="226" t="s">
        <v>544</v>
      </c>
      <c r="D1034" s="227" t="s">
        <v>545</v>
      </c>
      <c r="E1034" s="228" t="s">
        <v>1573</v>
      </c>
      <c r="F1034" s="226" t="s">
        <v>1574</v>
      </c>
      <c r="G1034" s="226" t="s">
        <v>65</v>
      </c>
      <c r="H1034" s="226" t="s">
        <v>66</v>
      </c>
      <c r="I1034" s="229">
        <f t="shared" si="30"/>
        <v>0</v>
      </c>
      <c r="J1034" s="232"/>
      <c r="K1034" s="226" t="s">
        <v>9637</v>
      </c>
      <c r="L1034" s="226" t="s">
        <v>1574</v>
      </c>
      <c r="M1034" s="226" t="s">
        <v>8141</v>
      </c>
      <c r="N1034" s="226" t="s">
        <v>8178</v>
      </c>
      <c r="O1034" s="232">
        <v>45180.375</v>
      </c>
      <c r="P1034" s="232"/>
      <c r="Q1034" s="232"/>
      <c r="R1034" s="232"/>
      <c r="S1034" s="226" t="s">
        <v>8241</v>
      </c>
      <c r="T1034" s="229">
        <v>45180.375</v>
      </c>
      <c r="U1034" s="232"/>
      <c r="V1034" s="233"/>
      <c r="W1034" s="233"/>
      <c r="X1034" s="226" t="s">
        <v>8160</v>
      </c>
      <c r="Y1034" s="229">
        <v>45184.375</v>
      </c>
      <c r="Z1034" s="232">
        <v>45184.375</v>
      </c>
      <c r="AA1034" s="232"/>
      <c r="AB1034" s="232"/>
      <c r="AC1034" s="234"/>
      <c r="AD1034" s="232"/>
      <c r="AE1034" s="253" t="str">
        <f>IF($N1034=マイタスク!$U$5,"作業者","")&amp;IF($S1034=マイタスク!$U$5,"ピアレビュー","")&amp;IF($X1034=マイタスク!$U$5,"SVレビュー","")</f>
        <v/>
      </c>
      <c r="AF1034" s="252">
        <f t="shared" si="31"/>
        <v>358</v>
      </c>
      <c r="AG1034" s="9" t="s">
        <v>34</v>
      </c>
    </row>
    <row r="1035" spans="2:33">
      <c r="B1035" s="225">
        <v>1023</v>
      </c>
      <c r="C1035" s="226" t="s">
        <v>544</v>
      </c>
      <c r="D1035" s="227" t="s">
        <v>545</v>
      </c>
      <c r="E1035" s="228" t="s">
        <v>1575</v>
      </c>
      <c r="F1035" s="226" t="s">
        <v>1576</v>
      </c>
      <c r="G1035" s="226" t="s">
        <v>65</v>
      </c>
      <c r="H1035" s="226" t="s">
        <v>66</v>
      </c>
      <c r="I1035" s="229">
        <f t="shared" si="30"/>
        <v>0</v>
      </c>
      <c r="J1035" s="232"/>
      <c r="K1035" s="226" t="s">
        <v>9638</v>
      </c>
      <c r="L1035" s="226" t="s">
        <v>1576</v>
      </c>
      <c r="M1035" s="226" t="s">
        <v>8141</v>
      </c>
      <c r="N1035" s="226" t="s">
        <v>8159</v>
      </c>
      <c r="O1035" s="232">
        <v>45180.375</v>
      </c>
      <c r="P1035" s="232"/>
      <c r="Q1035" s="232"/>
      <c r="R1035" s="232"/>
      <c r="S1035" s="226" t="s">
        <v>8527</v>
      </c>
      <c r="T1035" s="229">
        <v>45180.375</v>
      </c>
      <c r="U1035" s="232"/>
      <c r="V1035" s="233"/>
      <c r="W1035" s="233"/>
      <c r="X1035" s="226" t="s">
        <v>8160</v>
      </c>
      <c r="Y1035" s="229">
        <v>45184.375</v>
      </c>
      <c r="Z1035" s="232">
        <v>45184.375</v>
      </c>
      <c r="AA1035" s="232"/>
      <c r="AB1035" s="232"/>
      <c r="AC1035" s="234"/>
      <c r="AD1035" s="232"/>
      <c r="AE1035" s="253" t="str">
        <f>IF($N1035=マイタスク!$U$5,"作業者","")&amp;IF($S1035=マイタスク!$U$5,"ピアレビュー","")&amp;IF($X1035=マイタスク!$U$5,"SVレビュー","")</f>
        <v/>
      </c>
      <c r="AF1035" s="252">
        <f t="shared" si="31"/>
        <v>359</v>
      </c>
      <c r="AG1035" s="9" t="s">
        <v>34</v>
      </c>
    </row>
    <row r="1036" spans="2:33">
      <c r="B1036" s="225">
        <v>1024</v>
      </c>
      <c r="C1036" s="226" t="s">
        <v>544</v>
      </c>
      <c r="D1036" s="227" t="s">
        <v>545</v>
      </c>
      <c r="E1036" s="228" t="s">
        <v>1577</v>
      </c>
      <c r="F1036" s="226" t="s">
        <v>1578</v>
      </c>
      <c r="G1036" s="226" t="s">
        <v>65</v>
      </c>
      <c r="H1036" s="226" t="s">
        <v>66</v>
      </c>
      <c r="I1036" s="229">
        <f t="shared" si="30"/>
        <v>0</v>
      </c>
      <c r="J1036" s="232"/>
      <c r="K1036" s="226" t="s">
        <v>9639</v>
      </c>
      <c r="L1036" s="226" t="s">
        <v>1578</v>
      </c>
      <c r="M1036" s="226" t="s">
        <v>8141</v>
      </c>
      <c r="N1036" s="226" t="s">
        <v>8241</v>
      </c>
      <c r="O1036" s="232">
        <v>45180.375</v>
      </c>
      <c r="P1036" s="232"/>
      <c r="Q1036" s="232"/>
      <c r="R1036" s="232"/>
      <c r="S1036" s="226" t="s">
        <v>8142</v>
      </c>
      <c r="T1036" s="229">
        <v>45180.375</v>
      </c>
      <c r="U1036" s="232"/>
      <c r="V1036" s="233"/>
      <c r="W1036" s="233"/>
      <c r="X1036" s="226" t="s">
        <v>8160</v>
      </c>
      <c r="Y1036" s="229">
        <v>45184.375</v>
      </c>
      <c r="Z1036" s="232">
        <v>45184.375</v>
      </c>
      <c r="AA1036" s="232"/>
      <c r="AB1036" s="232"/>
      <c r="AC1036" s="234"/>
      <c r="AD1036" s="232"/>
      <c r="AE1036" s="253" t="str">
        <f>IF($N1036=マイタスク!$U$5,"作業者","")&amp;IF($S1036=マイタスク!$U$5,"ピアレビュー","")&amp;IF($X1036=マイタスク!$U$5,"SVレビュー","")</f>
        <v/>
      </c>
      <c r="AF1036" s="252">
        <f t="shared" si="31"/>
        <v>360</v>
      </c>
      <c r="AG1036" s="9" t="s">
        <v>34</v>
      </c>
    </row>
    <row r="1037" spans="2:33">
      <c r="B1037" s="225">
        <v>1025</v>
      </c>
      <c r="C1037" s="226" t="s">
        <v>544</v>
      </c>
      <c r="D1037" s="227" t="s">
        <v>545</v>
      </c>
      <c r="E1037" s="228" t="s">
        <v>1579</v>
      </c>
      <c r="F1037" s="226" t="s">
        <v>1580</v>
      </c>
      <c r="G1037" s="226" t="s">
        <v>65</v>
      </c>
      <c r="H1037" s="226" t="s">
        <v>66</v>
      </c>
      <c r="I1037" s="229">
        <f t="shared" ref="I1037:I1100" si="32">$Q1037</f>
        <v>0</v>
      </c>
      <c r="J1037" s="232"/>
      <c r="K1037" s="226" t="s">
        <v>9640</v>
      </c>
      <c r="L1037" s="226" t="s">
        <v>1580</v>
      </c>
      <c r="M1037" s="226" t="s">
        <v>8141</v>
      </c>
      <c r="N1037" s="226" t="s">
        <v>8142</v>
      </c>
      <c r="O1037" s="232">
        <v>45180.375</v>
      </c>
      <c r="P1037" s="232"/>
      <c r="Q1037" s="232"/>
      <c r="R1037" s="232"/>
      <c r="S1037" s="226" t="s">
        <v>8159</v>
      </c>
      <c r="T1037" s="229">
        <v>45180.375</v>
      </c>
      <c r="U1037" s="232"/>
      <c r="V1037" s="233"/>
      <c r="W1037" s="233"/>
      <c r="X1037" s="226" t="s">
        <v>8160</v>
      </c>
      <c r="Y1037" s="229">
        <v>45184.375</v>
      </c>
      <c r="Z1037" s="232">
        <v>45184.375</v>
      </c>
      <c r="AA1037" s="232"/>
      <c r="AB1037" s="232"/>
      <c r="AC1037" s="234"/>
      <c r="AD1037" s="232"/>
      <c r="AE1037" s="253" t="str">
        <f>IF($N1037=マイタスク!$U$5,"作業者","")&amp;IF($S1037=マイタスク!$U$5,"ピアレビュー","")&amp;IF($X1037=マイタスク!$U$5,"SVレビュー","")</f>
        <v/>
      </c>
      <c r="AF1037" s="252">
        <f t="shared" ref="AF1037:AF1100" si="33">VALUE(RIGHT($E1037,4))</f>
        <v>361</v>
      </c>
      <c r="AG1037" s="9" t="s">
        <v>34</v>
      </c>
    </row>
    <row r="1038" spans="2:33">
      <c r="B1038" s="225">
        <v>1026</v>
      </c>
      <c r="C1038" s="226" t="s">
        <v>544</v>
      </c>
      <c r="D1038" s="227" t="s">
        <v>545</v>
      </c>
      <c r="E1038" s="228" t="s">
        <v>1581</v>
      </c>
      <c r="F1038" s="226" t="s">
        <v>1582</v>
      </c>
      <c r="G1038" s="226" t="s">
        <v>65</v>
      </c>
      <c r="H1038" s="226" t="s">
        <v>66</v>
      </c>
      <c r="I1038" s="229">
        <f t="shared" si="32"/>
        <v>0</v>
      </c>
      <c r="J1038" s="232"/>
      <c r="K1038" s="226" t="s">
        <v>9641</v>
      </c>
      <c r="L1038" s="226" t="s">
        <v>1582</v>
      </c>
      <c r="M1038" s="226" t="s">
        <v>8141</v>
      </c>
      <c r="N1038" s="226" t="s">
        <v>8165</v>
      </c>
      <c r="O1038" s="232">
        <v>45180.375</v>
      </c>
      <c r="P1038" s="232"/>
      <c r="Q1038" s="232"/>
      <c r="R1038" s="232"/>
      <c r="S1038" s="226" t="s">
        <v>8241</v>
      </c>
      <c r="T1038" s="229">
        <v>45180.375</v>
      </c>
      <c r="U1038" s="232"/>
      <c r="V1038" s="233"/>
      <c r="W1038" s="233"/>
      <c r="X1038" s="226" t="s">
        <v>8160</v>
      </c>
      <c r="Y1038" s="229">
        <v>45184.375</v>
      </c>
      <c r="Z1038" s="232">
        <v>45184.375</v>
      </c>
      <c r="AA1038" s="232"/>
      <c r="AB1038" s="232"/>
      <c r="AC1038" s="234"/>
      <c r="AD1038" s="232"/>
      <c r="AE1038" s="253" t="str">
        <f>IF($N1038=マイタスク!$U$5,"作業者","")&amp;IF($S1038=マイタスク!$U$5,"ピアレビュー","")&amp;IF($X1038=マイタスク!$U$5,"SVレビュー","")</f>
        <v/>
      </c>
      <c r="AF1038" s="252">
        <f t="shared" si="33"/>
        <v>362</v>
      </c>
      <c r="AG1038" s="9" t="s">
        <v>34</v>
      </c>
    </row>
    <row r="1039" spans="2:33">
      <c r="B1039" s="225">
        <v>1027</v>
      </c>
      <c r="C1039" s="226" t="s">
        <v>544</v>
      </c>
      <c r="D1039" s="227" t="s">
        <v>545</v>
      </c>
      <c r="E1039" s="228" t="s">
        <v>1583</v>
      </c>
      <c r="F1039" s="226" t="s">
        <v>1584</v>
      </c>
      <c r="G1039" s="226" t="s">
        <v>65</v>
      </c>
      <c r="H1039" s="226" t="s">
        <v>66</v>
      </c>
      <c r="I1039" s="229">
        <f t="shared" si="32"/>
        <v>0</v>
      </c>
      <c r="J1039" s="232"/>
      <c r="K1039" s="226" t="s">
        <v>9642</v>
      </c>
      <c r="L1039" s="226" t="s">
        <v>1584</v>
      </c>
      <c r="M1039" s="226" t="s">
        <v>8141</v>
      </c>
      <c r="N1039" s="226" t="s">
        <v>8527</v>
      </c>
      <c r="O1039" s="232">
        <v>45180.375</v>
      </c>
      <c r="P1039" s="232"/>
      <c r="Q1039" s="232"/>
      <c r="R1039" s="232"/>
      <c r="S1039" s="226" t="s">
        <v>8178</v>
      </c>
      <c r="T1039" s="229">
        <v>45180.375</v>
      </c>
      <c r="U1039" s="232"/>
      <c r="V1039" s="233"/>
      <c r="W1039" s="233"/>
      <c r="X1039" s="226" t="s">
        <v>8160</v>
      </c>
      <c r="Y1039" s="229">
        <v>45184.375</v>
      </c>
      <c r="Z1039" s="232">
        <v>45184.375</v>
      </c>
      <c r="AA1039" s="232"/>
      <c r="AB1039" s="232"/>
      <c r="AC1039" s="234"/>
      <c r="AD1039" s="232"/>
      <c r="AE1039" s="253" t="str">
        <f>IF($N1039=マイタスク!$U$5,"作業者","")&amp;IF($S1039=マイタスク!$U$5,"ピアレビュー","")&amp;IF($X1039=マイタスク!$U$5,"SVレビュー","")</f>
        <v/>
      </c>
      <c r="AF1039" s="252">
        <f t="shared" si="33"/>
        <v>363</v>
      </c>
      <c r="AG1039" s="9" t="s">
        <v>34</v>
      </c>
    </row>
    <row r="1040" spans="2:33">
      <c r="B1040" s="225">
        <v>1028</v>
      </c>
      <c r="C1040" s="226" t="s">
        <v>544</v>
      </c>
      <c r="D1040" s="227" t="s">
        <v>545</v>
      </c>
      <c r="E1040" s="228" t="s">
        <v>1585</v>
      </c>
      <c r="F1040" s="226" t="s">
        <v>1586</v>
      </c>
      <c r="G1040" s="226" t="s">
        <v>65</v>
      </c>
      <c r="H1040" s="226" t="s">
        <v>66</v>
      </c>
      <c r="I1040" s="229">
        <f t="shared" si="32"/>
        <v>0</v>
      </c>
      <c r="J1040" s="232"/>
      <c r="K1040" s="226" t="s">
        <v>9643</v>
      </c>
      <c r="L1040" s="226" t="s">
        <v>1586</v>
      </c>
      <c r="M1040" s="226" t="s">
        <v>8141</v>
      </c>
      <c r="N1040" s="226" t="s">
        <v>8178</v>
      </c>
      <c r="O1040" s="232">
        <v>45188.375</v>
      </c>
      <c r="P1040" s="232"/>
      <c r="Q1040" s="232"/>
      <c r="R1040" s="232"/>
      <c r="S1040" s="226" t="s">
        <v>8527</v>
      </c>
      <c r="T1040" s="229">
        <v>45188.375</v>
      </c>
      <c r="U1040" s="232"/>
      <c r="V1040" s="233"/>
      <c r="W1040" s="233"/>
      <c r="X1040" s="226" t="s">
        <v>8160</v>
      </c>
      <c r="Y1040" s="229">
        <v>45191.375</v>
      </c>
      <c r="Z1040" s="232">
        <v>45191.375</v>
      </c>
      <c r="AA1040" s="232"/>
      <c r="AB1040" s="232"/>
      <c r="AC1040" s="234"/>
      <c r="AD1040" s="232"/>
      <c r="AE1040" s="253" t="str">
        <f>IF($N1040=マイタスク!$U$5,"作業者","")&amp;IF($S1040=マイタスク!$U$5,"ピアレビュー","")&amp;IF($X1040=マイタスク!$U$5,"SVレビュー","")</f>
        <v/>
      </c>
      <c r="AF1040" s="252">
        <f t="shared" si="33"/>
        <v>364</v>
      </c>
      <c r="AG1040" s="9" t="s">
        <v>34</v>
      </c>
    </row>
    <row r="1041" spans="2:33">
      <c r="B1041" s="225">
        <v>1029</v>
      </c>
      <c r="C1041" s="226" t="s">
        <v>544</v>
      </c>
      <c r="D1041" s="227" t="s">
        <v>545</v>
      </c>
      <c r="E1041" s="228" t="s">
        <v>1587</v>
      </c>
      <c r="F1041" s="226" t="s">
        <v>1588</v>
      </c>
      <c r="G1041" s="226" t="s">
        <v>65</v>
      </c>
      <c r="H1041" s="226" t="s">
        <v>66</v>
      </c>
      <c r="I1041" s="229">
        <f t="shared" si="32"/>
        <v>0</v>
      </c>
      <c r="J1041" s="232"/>
      <c r="K1041" s="226" t="s">
        <v>9644</v>
      </c>
      <c r="L1041" s="226" t="s">
        <v>1588</v>
      </c>
      <c r="M1041" s="226" t="s">
        <v>8141</v>
      </c>
      <c r="N1041" s="226" t="s">
        <v>8159</v>
      </c>
      <c r="O1041" s="232">
        <v>45188.375</v>
      </c>
      <c r="P1041" s="232"/>
      <c r="Q1041" s="232"/>
      <c r="R1041" s="232"/>
      <c r="S1041" s="226" t="s">
        <v>8178</v>
      </c>
      <c r="T1041" s="229">
        <v>45188.375</v>
      </c>
      <c r="U1041" s="232"/>
      <c r="V1041" s="233"/>
      <c r="W1041" s="233"/>
      <c r="X1041" s="226" t="s">
        <v>8160</v>
      </c>
      <c r="Y1041" s="229">
        <v>45191.375</v>
      </c>
      <c r="Z1041" s="232">
        <v>45191.375</v>
      </c>
      <c r="AA1041" s="232"/>
      <c r="AB1041" s="232"/>
      <c r="AC1041" s="234"/>
      <c r="AD1041" s="232"/>
      <c r="AE1041" s="253" t="str">
        <f>IF($N1041=マイタスク!$U$5,"作業者","")&amp;IF($S1041=マイタスク!$U$5,"ピアレビュー","")&amp;IF($X1041=マイタスク!$U$5,"SVレビュー","")</f>
        <v/>
      </c>
      <c r="AF1041" s="252">
        <f t="shared" si="33"/>
        <v>365</v>
      </c>
      <c r="AG1041" s="9" t="s">
        <v>34</v>
      </c>
    </row>
    <row r="1042" spans="2:33">
      <c r="B1042" s="225">
        <v>1030</v>
      </c>
      <c r="C1042" s="226" t="s">
        <v>544</v>
      </c>
      <c r="D1042" s="227" t="s">
        <v>545</v>
      </c>
      <c r="E1042" s="228" t="s">
        <v>1589</v>
      </c>
      <c r="F1042" s="226" t="s">
        <v>1590</v>
      </c>
      <c r="G1042" s="226" t="s">
        <v>65</v>
      </c>
      <c r="H1042" s="226" t="s">
        <v>66</v>
      </c>
      <c r="I1042" s="229">
        <f t="shared" si="32"/>
        <v>0</v>
      </c>
      <c r="J1042" s="232"/>
      <c r="K1042" s="226" t="s">
        <v>9645</v>
      </c>
      <c r="L1042" s="226" t="s">
        <v>1590</v>
      </c>
      <c r="M1042" s="226" t="s">
        <v>8141</v>
      </c>
      <c r="N1042" s="226" t="s">
        <v>8241</v>
      </c>
      <c r="O1042" s="232">
        <v>45188.375</v>
      </c>
      <c r="P1042" s="232"/>
      <c r="Q1042" s="232"/>
      <c r="R1042" s="232"/>
      <c r="S1042" s="226" t="s">
        <v>8159</v>
      </c>
      <c r="T1042" s="229">
        <v>45188.375</v>
      </c>
      <c r="U1042" s="232"/>
      <c r="V1042" s="233"/>
      <c r="W1042" s="233"/>
      <c r="X1042" s="226" t="s">
        <v>8160</v>
      </c>
      <c r="Y1042" s="229">
        <v>45191.375</v>
      </c>
      <c r="Z1042" s="232">
        <v>45191.375</v>
      </c>
      <c r="AA1042" s="232"/>
      <c r="AB1042" s="232"/>
      <c r="AC1042" s="234"/>
      <c r="AD1042" s="232"/>
      <c r="AE1042" s="253" t="str">
        <f>IF($N1042=マイタスク!$U$5,"作業者","")&amp;IF($S1042=マイタスク!$U$5,"ピアレビュー","")&amp;IF($X1042=マイタスク!$U$5,"SVレビュー","")</f>
        <v/>
      </c>
      <c r="AF1042" s="252">
        <f t="shared" si="33"/>
        <v>366</v>
      </c>
      <c r="AG1042" s="9" t="s">
        <v>34</v>
      </c>
    </row>
    <row r="1043" spans="2:33">
      <c r="B1043" s="225">
        <v>1031</v>
      </c>
      <c r="C1043" s="226" t="s">
        <v>544</v>
      </c>
      <c r="D1043" s="227" t="s">
        <v>545</v>
      </c>
      <c r="E1043" s="228" t="s">
        <v>1591</v>
      </c>
      <c r="F1043" s="226" t="s">
        <v>1592</v>
      </c>
      <c r="G1043" s="226" t="s">
        <v>65</v>
      </c>
      <c r="H1043" s="226" t="s">
        <v>66</v>
      </c>
      <c r="I1043" s="229">
        <f t="shared" si="32"/>
        <v>0</v>
      </c>
      <c r="J1043" s="232"/>
      <c r="K1043" s="226" t="s">
        <v>9646</v>
      </c>
      <c r="L1043" s="226" t="s">
        <v>1592</v>
      </c>
      <c r="M1043" s="226" t="s">
        <v>8141</v>
      </c>
      <c r="N1043" s="226" t="s">
        <v>8142</v>
      </c>
      <c r="O1043" s="232">
        <v>45188.375</v>
      </c>
      <c r="P1043" s="232"/>
      <c r="Q1043" s="232"/>
      <c r="R1043" s="232"/>
      <c r="S1043" s="226" t="s">
        <v>8241</v>
      </c>
      <c r="T1043" s="229">
        <v>45188.375</v>
      </c>
      <c r="U1043" s="232"/>
      <c r="V1043" s="233"/>
      <c r="W1043" s="233"/>
      <c r="X1043" s="226" t="s">
        <v>8160</v>
      </c>
      <c r="Y1043" s="229">
        <v>45191.375</v>
      </c>
      <c r="Z1043" s="232">
        <v>45191.375</v>
      </c>
      <c r="AA1043" s="232"/>
      <c r="AB1043" s="232"/>
      <c r="AC1043" s="234"/>
      <c r="AD1043" s="232"/>
      <c r="AE1043" s="253" t="str">
        <f>IF($N1043=マイタスク!$U$5,"作業者","")&amp;IF($S1043=マイタスク!$U$5,"ピアレビュー","")&amp;IF($X1043=マイタスク!$U$5,"SVレビュー","")</f>
        <v/>
      </c>
      <c r="AF1043" s="252">
        <f t="shared" si="33"/>
        <v>367</v>
      </c>
      <c r="AG1043" s="9" t="s">
        <v>34</v>
      </c>
    </row>
    <row r="1044" spans="2:33">
      <c r="B1044" s="225">
        <v>1032</v>
      </c>
      <c r="C1044" s="226" t="s">
        <v>544</v>
      </c>
      <c r="D1044" s="227" t="s">
        <v>545</v>
      </c>
      <c r="E1044" s="228" t="s">
        <v>1593</v>
      </c>
      <c r="F1044" s="226" t="s">
        <v>1594</v>
      </c>
      <c r="G1044" s="226" t="s">
        <v>65</v>
      </c>
      <c r="H1044" s="226" t="s">
        <v>66</v>
      </c>
      <c r="I1044" s="229">
        <f t="shared" si="32"/>
        <v>0</v>
      </c>
      <c r="J1044" s="232"/>
      <c r="K1044" s="226" t="s">
        <v>9647</v>
      </c>
      <c r="L1044" s="226" t="s">
        <v>1594</v>
      </c>
      <c r="M1044" s="226" t="s">
        <v>8141</v>
      </c>
      <c r="N1044" s="226" t="s">
        <v>8165</v>
      </c>
      <c r="O1044" s="232">
        <v>45188.375</v>
      </c>
      <c r="P1044" s="232"/>
      <c r="Q1044" s="232"/>
      <c r="R1044" s="232"/>
      <c r="S1044" s="226" t="s">
        <v>8142</v>
      </c>
      <c r="T1044" s="229">
        <v>45188.375</v>
      </c>
      <c r="U1044" s="232"/>
      <c r="V1044" s="233"/>
      <c r="W1044" s="233"/>
      <c r="X1044" s="226" t="s">
        <v>8160</v>
      </c>
      <c r="Y1044" s="229">
        <v>45191.375</v>
      </c>
      <c r="Z1044" s="232">
        <v>45191.375</v>
      </c>
      <c r="AA1044" s="232"/>
      <c r="AB1044" s="232"/>
      <c r="AC1044" s="234"/>
      <c r="AD1044" s="232"/>
      <c r="AE1044" s="253" t="str">
        <f>IF($N1044=マイタスク!$U$5,"作業者","")&amp;IF($S1044=マイタスク!$U$5,"ピアレビュー","")&amp;IF($X1044=マイタスク!$U$5,"SVレビュー","")</f>
        <v/>
      </c>
      <c r="AF1044" s="252">
        <f t="shared" si="33"/>
        <v>368</v>
      </c>
      <c r="AG1044" s="9" t="s">
        <v>34</v>
      </c>
    </row>
    <row r="1045" spans="2:33">
      <c r="B1045" s="225">
        <v>1033</v>
      </c>
      <c r="C1045" s="226" t="s">
        <v>544</v>
      </c>
      <c r="D1045" s="227" t="s">
        <v>545</v>
      </c>
      <c r="E1045" s="228" t="s">
        <v>1595</v>
      </c>
      <c r="F1045" s="226" t="s">
        <v>1596</v>
      </c>
      <c r="G1045" s="226" t="s">
        <v>65</v>
      </c>
      <c r="H1045" s="226" t="s">
        <v>66</v>
      </c>
      <c r="I1045" s="229">
        <f t="shared" si="32"/>
        <v>0</v>
      </c>
      <c r="J1045" s="232"/>
      <c r="K1045" s="226" t="s">
        <v>9648</v>
      </c>
      <c r="L1045" s="226" t="s">
        <v>1596</v>
      </c>
      <c r="M1045" s="226" t="s">
        <v>8141</v>
      </c>
      <c r="N1045" s="226" t="s">
        <v>8527</v>
      </c>
      <c r="O1045" s="232">
        <v>45188.375</v>
      </c>
      <c r="P1045" s="232"/>
      <c r="Q1045" s="232"/>
      <c r="R1045" s="232"/>
      <c r="S1045" s="226" t="s">
        <v>8165</v>
      </c>
      <c r="T1045" s="229">
        <v>45188.375</v>
      </c>
      <c r="U1045" s="232"/>
      <c r="V1045" s="233"/>
      <c r="W1045" s="233"/>
      <c r="X1045" s="226" t="s">
        <v>8160</v>
      </c>
      <c r="Y1045" s="229">
        <v>45191.375</v>
      </c>
      <c r="Z1045" s="232">
        <v>45191.375</v>
      </c>
      <c r="AA1045" s="232"/>
      <c r="AB1045" s="232"/>
      <c r="AC1045" s="234"/>
      <c r="AD1045" s="232"/>
      <c r="AE1045" s="253" t="str">
        <f>IF($N1045=マイタスク!$U$5,"作業者","")&amp;IF($S1045=マイタスク!$U$5,"ピアレビュー","")&amp;IF($X1045=マイタスク!$U$5,"SVレビュー","")</f>
        <v/>
      </c>
      <c r="AF1045" s="252">
        <f t="shared" si="33"/>
        <v>369</v>
      </c>
      <c r="AG1045" s="9" t="s">
        <v>34</v>
      </c>
    </row>
    <row r="1046" spans="2:33">
      <c r="B1046" s="225">
        <v>1034</v>
      </c>
      <c r="C1046" s="226" t="s">
        <v>544</v>
      </c>
      <c r="D1046" s="227" t="s">
        <v>545</v>
      </c>
      <c r="E1046" s="228" t="s">
        <v>1597</v>
      </c>
      <c r="F1046" s="226" t="s">
        <v>1598</v>
      </c>
      <c r="G1046" s="226" t="s">
        <v>65</v>
      </c>
      <c r="H1046" s="226" t="s">
        <v>66</v>
      </c>
      <c r="I1046" s="229">
        <f t="shared" si="32"/>
        <v>0</v>
      </c>
      <c r="J1046" s="232"/>
      <c r="K1046" s="226" t="s">
        <v>9649</v>
      </c>
      <c r="L1046" s="226" t="s">
        <v>1598</v>
      </c>
      <c r="M1046" s="226" t="s">
        <v>8141</v>
      </c>
      <c r="N1046" s="226" t="s">
        <v>8178</v>
      </c>
      <c r="O1046" s="232">
        <v>44824.375</v>
      </c>
      <c r="P1046" s="232"/>
      <c r="Q1046" s="232"/>
      <c r="R1046" s="232"/>
      <c r="S1046" s="226" t="s">
        <v>8224</v>
      </c>
      <c r="T1046" s="229">
        <v>44824.375</v>
      </c>
      <c r="U1046" s="232"/>
      <c r="V1046" s="233"/>
      <c r="W1046" s="233"/>
      <c r="X1046" s="226" t="s">
        <v>8160</v>
      </c>
      <c r="Y1046" s="229">
        <v>44826.375</v>
      </c>
      <c r="Z1046" s="232">
        <v>44826.375</v>
      </c>
      <c r="AA1046" s="232"/>
      <c r="AB1046" s="232"/>
      <c r="AC1046" s="234"/>
      <c r="AD1046" s="232"/>
      <c r="AE1046" s="253" t="str">
        <f>IF($N1046=マイタスク!$U$5,"作業者","")&amp;IF($S1046=マイタスク!$U$5,"ピアレビュー","")&amp;IF($X1046=マイタスク!$U$5,"SVレビュー","")</f>
        <v/>
      </c>
      <c r="AF1046" s="252">
        <f t="shared" si="33"/>
        <v>7</v>
      </c>
      <c r="AG1046" s="9" t="s">
        <v>34</v>
      </c>
    </row>
    <row r="1047" spans="2:33">
      <c r="B1047" s="225">
        <v>1035</v>
      </c>
      <c r="C1047" s="226" t="s">
        <v>544</v>
      </c>
      <c r="D1047" s="227" t="s">
        <v>545</v>
      </c>
      <c r="E1047" s="228" t="s">
        <v>1599</v>
      </c>
      <c r="F1047" s="226" t="s">
        <v>1600</v>
      </c>
      <c r="G1047" s="226" t="s">
        <v>65</v>
      </c>
      <c r="H1047" s="226" t="s">
        <v>66</v>
      </c>
      <c r="I1047" s="229">
        <f t="shared" si="32"/>
        <v>0</v>
      </c>
      <c r="J1047" s="232"/>
      <c r="K1047" s="226" t="s">
        <v>9650</v>
      </c>
      <c r="L1047" s="226" t="s">
        <v>1600</v>
      </c>
      <c r="M1047" s="226" t="s">
        <v>8141</v>
      </c>
      <c r="N1047" s="226" t="s">
        <v>8224</v>
      </c>
      <c r="O1047" s="232">
        <v>44824.375</v>
      </c>
      <c r="P1047" s="232"/>
      <c r="Q1047" s="232"/>
      <c r="R1047" s="232"/>
      <c r="S1047" s="226" t="s">
        <v>8178</v>
      </c>
      <c r="T1047" s="229">
        <v>44824.375</v>
      </c>
      <c r="U1047" s="232"/>
      <c r="V1047" s="233"/>
      <c r="W1047" s="233"/>
      <c r="X1047" s="226" t="s">
        <v>8160</v>
      </c>
      <c r="Y1047" s="229">
        <v>44826.375</v>
      </c>
      <c r="Z1047" s="232">
        <v>44826.375</v>
      </c>
      <c r="AA1047" s="232"/>
      <c r="AB1047" s="232"/>
      <c r="AC1047" s="234"/>
      <c r="AD1047" s="232"/>
      <c r="AE1047" s="253" t="str">
        <f>IF($N1047=マイタスク!$U$5,"作業者","")&amp;IF($S1047=マイタスク!$U$5,"ピアレビュー","")&amp;IF($X1047=マイタスク!$U$5,"SVレビュー","")</f>
        <v/>
      </c>
      <c r="AF1047" s="252">
        <f t="shared" si="33"/>
        <v>8</v>
      </c>
      <c r="AG1047" s="9" t="s">
        <v>34</v>
      </c>
    </row>
    <row r="1048" spans="2:33">
      <c r="B1048" s="225">
        <v>1036</v>
      </c>
      <c r="C1048" s="226" t="s">
        <v>544</v>
      </c>
      <c r="D1048" s="227" t="s">
        <v>545</v>
      </c>
      <c r="E1048" s="228" t="s">
        <v>1601</v>
      </c>
      <c r="F1048" s="226" t="s">
        <v>1602</v>
      </c>
      <c r="G1048" s="226" t="s">
        <v>65</v>
      </c>
      <c r="H1048" s="226" t="s">
        <v>66</v>
      </c>
      <c r="I1048" s="229">
        <f t="shared" si="32"/>
        <v>0</v>
      </c>
      <c r="J1048" s="232"/>
      <c r="K1048" s="226" t="s">
        <v>9651</v>
      </c>
      <c r="L1048" s="226" t="s">
        <v>1602</v>
      </c>
      <c r="M1048" s="226" t="s">
        <v>8141</v>
      </c>
      <c r="N1048" s="226" t="s">
        <v>8159</v>
      </c>
      <c r="O1048" s="232">
        <v>44824.375</v>
      </c>
      <c r="P1048" s="232"/>
      <c r="Q1048" s="232"/>
      <c r="R1048" s="232"/>
      <c r="S1048" s="226" t="s">
        <v>8241</v>
      </c>
      <c r="T1048" s="229">
        <v>44824.375</v>
      </c>
      <c r="U1048" s="232"/>
      <c r="V1048" s="233"/>
      <c r="W1048" s="233"/>
      <c r="X1048" s="226" t="s">
        <v>8160</v>
      </c>
      <c r="Y1048" s="229">
        <v>44825.375</v>
      </c>
      <c r="Z1048" s="232">
        <v>44825.375</v>
      </c>
      <c r="AA1048" s="232"/>
      <c r="AB1048" s="232"/>
      <c r="AC1048" s="234"/>
      <c r="AD1048" s="232"/>
      <c r="AE1048" s="253" t="str">
        <f>IF($N1048=マイタスク!$U$5,"作業者","")&amp;IF($S1048=マイタスク!$U$5,"ピアレビュー","")&amp;IF($X1048=マイタスク!$U$5,"SVレビュー","")</f>
        <v/>
      </c>
      <c r="AF1048" s="252">
        <f t="shared" si="33"/>
        <v>9</v>
      </c>
      <c r="AG1048" s="9" t="s">
        <v>34</v>
      </c>
    </row>
    <row r="1049" spans="2:33">
      <c r="B1049" s="225">
        <v>1037</v>
      </c>
      <c r="C1049" s="226" t="s">
        <v>544</v>
      </c>
      <c r="D1049" s="227" t="s">
        <v>545</v>
      </c>
      <c r="E1049" s="228" t="s">
        <v>1601</v>
      </c>
      <c r="F1049" s="226" t="s">
        <v>1602</v>
      </c>
      <c r="G1049" s="226" t="s">
        <v>65</v>
      </c>
      <c r="H1049" s="226" t="s">
        <v>66</v>
      </c>
      <c r="I1049" s="229">
        <f t="shared" si="32"/>
        <v>0</v>
      </c>
      <c r="J1049" s="232"/>
      <c r="K1049" s="226" t="s">
        <v>9652</v>
      </c>
      <c r="L1049" s="226" t="s">
        <v>1602</v>
      </c>
      <c r="M1049" s="226" t="s">
        <v>8141</v>
      </c>
      <c r="N1049" s="226" t="s">
        <v>8159</v>
      </c>
      <c r="O1049" s="232">
        <v>44824.375</v>
      </c>
      <c r="P1049" s="232"/>
      <c r="Q1049" s="232"/>
      <c r="R1049" s="232"/>
      <c r="S1049" s="226" t="s">
        <v>8241</v>
      </c>
      <c r="T1049" s="229">
        <v>44824.375</v>
      </c>
      <c r="U1049" s="232"/>
      <c r="V1049" s="233"/>
      <c r="W1049" s="233"/>
      <c r="X1049" s="226" t="s">
        <v>8179</v>
      </c>
      <c r="Y1049" s="229">
        <v>44826.375</v>
      </c>
      <c r="Z1049" s="232">
        <v>44826.375</v>
      </c>
      <c r="AA1049" s="232"/>
      <c r="AB1049" s="232"/>
      <c r="AC1049" s="234"/>
      <c r="AD1049" s="232"/>
      <c r="AE1049" s="253" t="str">
        <f>IF($N1049=マイタスク!$U$5,"作業者","")&amp;IF($S1049=マイタスク!$U$5,"ピアレビュー","")&amp;IF($X1049=マイタスク!$U$5,"SVレビュー","")</f>
        <v/>
      </c>
      <c r="AF1049" s="252">
        <f t="shared" si="33"/>
        <v>9</v>
      </c>
      <c r="AG1049" s="9" t="s">
        <v>34</v>
      </c>
    </row>
    <row r="1050" spans="2:33">
      <c r="B1050" s="225">
        <v>1038</v>
      </c>
      <c r="C1050" s="226" t="s">
        <v>544</v>
      </c>
      <c r="D1050" s="227" t="s">
        <v>545</v>
      </c>
      <c r="E1050" s="228" t="s">
        <v>1603</v>
      </c>
      <c r="F1050" s="226" t="s">
        <v>1604</v>
      </c>
      <c r="G1050" s="226" t="s">
        <v>65</v>
      </c>
      <c r="H1050" s="226" t="s">
        <v>66</v>
      </c>
      <c r="I1050" s="229">
        <f t="shared" si="32"/>
        <v>0</v>
      </c>
      <c r="J1050" s="232"/>
      <c r="K1050" s="226" t="s">
        <v>9653</v>
      </c>
      <c r="L1050" s="226" t="s">
        <v>1604</v>
      </c>
      <c r="M1050" s="226" t="s">
        <v>8141</v>
      </c>
      <c r="N1050" s="226" t="s">
        <v>8241</v>
      </c>
      <c r="O1050" s="232">
        <v>44824.375</v>
      </c>
      <c r="P1050" s="232"/>
      <c r="Q1050" s="232"/>
      <c r="R1050" s="232"/>
      <c r="S1050" s="226" t="s">
        <v>8159</v>
      </c>
      <c r="T1050" s="229">
        <v>44824.375</v>
      </c>
      <c r="U1050" s="232"/>
      <c r="V1050" s="233"/>
      <c r="W1050" s="233"/>
      <c r="X1050" s="226" t="s">
        <v>8160</v>
      </c>
      <c r="Y1050" s="229">
        <v>44825.375</v>
      </c>
      <c r="Z1050" s="232">
        <v>44825.375</v>
      </c>
      <c r="AA1050" s="232"/>
      <c r="AB1050" s="232"/>
      <c r="AC1050" s="234"/>
      <c r="AD1050" s="232"/>
      <c r="AE1050" s="253" t="str">
        <f>IF($N1050=マイタスク!$U$5,"作業者","")&amp;IF($S1050=マイタスク!$U$5,"ピアレビュー","")&amp;IF($X1050=マイタスク!$U$5,"SVレビュー","")</f>
        <v/>
      </c>
      <c r="AF1050" s="252">
        <f t="shared" si="33"/>
        <v>10</v>
      </c>
      <c r="AG1050" s="9" t="s">
        <v>34</v>
      </c>
    </row>
    <row r="1051" spans="2:33">
      <c r="B1051" s="225">
        <v>1039</v>
      </c>
      <c r="C1051" s="226" t="s">
        <v>544</v>
      </c>
      <c r="D1051" s="227" t="s">
        <v>545</v>
      </c>
      <c r="E1051" s="228" t="s">
        <v>1603</v>
      </c>
      <c r="F1051" s="226" t="s">
        <v>1604</v>
      </c>
      <c r="G1051" s="226" t="s">
        <v>65</v>
      </c>
      <c r="H1051" s="226" t="s">
        <v>66</v>
      </c>
      <c r="I1051" s="229">
        <f t="shared" si="32"/>
        <v>0</v>
      </c>
      <c r="J1051" s="232"/>
      <c r="K1051" s="226" t="s">
        <v>9654</v>
      </c>
      <c r="L1051" s="226" t="s">
        <v>1604</v>
      </c>
      <c r="M1051" s="226" t="s">
        <v>8141</v>
      </c>
      <c r="N1051" s="226" t="s">
        <v>8241</v>
      </c>
      <c r="O1051" s="232">
        <v>44824.375</v>
      </c>
      <c r="P1051" s="232"/>
      <c r="Q1051" s="232"/>
      <c r="R1051" s="232"/>
      <c r="S1051" s="226" t="s">
        <v>8159</v>
      </c>
      <c r="T1051" s="229">
        <v>44824.375</v>
      </c>
      <c r="U1051" s="232"/>
      <c r="V1051" s="233"/>
      <c r="W1051" s="233"/>
      <c r="X1051" s="226" t="s">
        <v>8179</v>
      </c>
      <c r="Y1051" s="229">
        <v>44826.375</v>
      </c>
      <c r="Z1051" s="232">
        <v>44826.375</v>
      </c>
      <c r="AA1051" s="232"/>
      <c r="AB1051" s="232"/>
      <c r="AC1051" s="234"/>
      <c r="AD1051" s="232"/>
      <c r="AE1051" s="253" t="str">
        <f>IF($N1051=マイタスク!$U$5,"作業者","")&amp;IF($S1051=マイタスク!$U$5,"ピアレビュー","")&amp;IF($X1051=マイタスク!$U$5,"SVレビュー","")</f>
        <v/>
      </c>
      <c r="AF1051" s="252">
        <f t="shared" si="33"/>
        <v>10</v>
      </c>
      <c r="AG1051" s="9" t="s">
        <v>34</v>
      </c>
    </row>
    <row r="1052" spans="2:33">
      <c r="B1052" s="225">
        <v>1040</v>
      </c>
      <c r="C1052" s="226" t="s">
        <v>544</v>
      </c>
      <c r="D1052" s="227" t="s">
        <v>545</v>
      </c>
      <c r="E1052" s="228" t="s">
        <v>1605</v>
      </c>
      <c r="F1052" s="226" t="s">
        <v>1606</v>
      </c>
      <c r="G1052" s="226" t="s">
        <v>65</v>
      </c>
      <c r="H1052" s="226" t="s">
        <v>66</v>
      </c>
      <c r="I1052" s="229">
        <f t="shared" si="32"/>
        <v>0</v>
      </c>
      <c r="J1052" s="232"/>
      <c r="K1052" s="226" t="s">
        <v>9655</v>
      </c>
      <c r="L1052" s="226" t="s">
        <v>1606</v>
      </c>
      <c r="M1052" s="226" t="s">
        <v>8141</v>
      </c>
      <c r="N1052" s="226" t="s">
        <v>8178</v>
      </c>
      <c r="O1052" s="232">
        <v>45194.375</v>
      </c>
      <c r="P1052" s="232"/>
      <c r="Q1052" s="232"/>
      <c r="R1052" s="232"/>
      <c r="S1052" s="226" t="s">
        <v>8165</v>
      </c>
      <c r="T1052" s="229">
        <v>45194.375</v>
      </c>
      <c r="U1052" s="232"/>
      <c r="V1052" s="233"/>
      <c r="W1052" s="233"/>
      <c r="X1052" s="226" t="s">
        <v>8160</v>
      </c>
      <c r="Y1052" s="229">
        <v>45198.375</v>
      </c>
      <c r="Z1052" s="232">
        <v>45198.375</v>
      </c>
      <c r="AA1052" s="232"/>
      <c r="AB1052" s="232"/>
      <c r="AC1052" s="234"/>
      <c r="AD1052" s="232"/>
      <c r="AE1052" s="253" t="str">
        <f>IF($N1052=マイタスク!$U$5,"作業者","")&amp;IF($S1052=マイタスク!$U$5,"ピアレビュー","")&amp;IF($X1052=マイタスク!$U$5,"SVレビュー","")</f>
        <v/>
      </c>
      <c r="AF1052" s="252">
        <f t="shared" si="33"/>
        <v>370</v>
      </c>
      <c r="AG1052" s="9" t="s">
        <v>34</v>
      </c>
    </row>
    <row r="1053" spans="2:33">
      <c r="B1053" s="225">
        <v>1041</v>
      </c>
      <c r="C1053" s="226" t="s">
        <v>544</v>
      </c>
      <c r="D1053" s="227" t="s">
        <v>545</v>
      </c>
      <c r="E1053" s="228" t="s">
        <v>1607</v>
      </c>
      <c r="F1053" s="226" t="s">
        <v>1608</v>
      </c>
      <c r="G1053" s="226" t="s">
        <v>65</v>
      </c>
      <c r="H1053" s="226" t="s">
        <v>66</v>
      </c>
      <c r="I1053" s="229">
        <f t="shared" si="32"/>
        <v>0</v>
      </c>
      <c r="J1053" s="232"/>
      <c r="K1053" s="226" t="s">
        <v>9656</v>
      </c>
      <c r="L1053" s="226" t="s">
        <v>1608</v>
      </c>
      <c r="M1053" s="226" t="s">
        <v>8141</v>
      </c>
      <c r="N1053" s="226" t="s">
        <v>8159</v>
      </c>
      <c r="O1053" s="232">
        <v>45194.375</v>
      </c>
      <c r="P1053" s="232"/>
      <c r="Q1053" s="232"/>
      <c r="R1053" s="232"/>
      <c r="S1053" s="226" t="s">
        <v>8527</v>
      </c>
      <c r="T1053" s="229">
        <v>45194.375</v>
      </c>
      <c r="U1053" s="232"/>
      <c r="V1053" s="233"/>
      <c r="W1053" s="233"/>
      <c r="X1053" s="226" t="s">
        <v>8160</v>
      </c>
      <c r="Y1053" s="229">
        <v>45198.375</v>
      </c>
      <c r="Z1053" s="232">
        <v>45198.375</v>
      </c>
      <c r="AA1053" s="232"/>
      <c r="AB1053" s="232"/>
      <c r="AC1053" s="234"/>
      <c r="AD1053" s="232"/>
      <c r="AE1053" s="253" t="str">
        <f>IF($N1053=マイタスク!$U$5,"作業者","")&amp;IF($S1053=マイタスク!$U$5,"ピアレビュー","")&amp;IF($X1053=マイタスク!$U$5,"SVレビュー","")</f>
        <v/>
      </c>
      <c r="AF1053" s="252">
        <f t="shared" si="33"/>
        <v>371</v>
      </c>
      <c r="AG1053" s="9" t="s">
        <v>34</v>
      </c>
    </row>
    <row r="1054" spans="2:33">
      <c r="B1054" s="225">
        <v>1042</v>
      </c>
      <c r="C1054" s="226" t="s">
        <v>544</v>
      </c>
      <c r="D1054" s="227" t="s">
        <v>545</v>
      </c>
      <c r="E1054" s="228" t="s">
        <v>1609</v>
      </c>
      <c r="F1054" s="226" t="s">
        <v>1610</v>
      </c>
      <c r="G1054" s="226" t="s">
        <v>65</v>
      </c>
      <c r="H1054" s="226" t="s">
        <v>66</v>
      </c>
      <c r="I1054" s="229">
        <f t="shared" si="32"/>
        <v>0</v>
      </c>
      <c r="J1054" s="232"/>
      <c r="K1054" s="226" t="s">
        <v>9657</v>
      </c>
      <c r="L1054" s="226" t="s">
        <v>1610</v>
      </c>
      <c r="M1054" s="226" t="s">
        <v>8141</v>
      </c>
      <c r="N1054" s="226" t="s">
        <v>8241</v>
      </c>
      <c r="O1054" s="232">
        <v>45194.375</v>
      </c>
      <c r="P1054" s="232"/>
      <c r="Q1054" s="232"/>
      <c r="R1054" s="232"/>
      <c r="S1054" s="226" t="s">
        <v>8178</v>
      </c>
      <c r="T1054" s="229">
        <v>45194.375</v>
      </c>
      <c r="U1054" s="232"/>
      <c r="V1054" s="233"/>
      <c r="W1054" s="233"/>
      <c r="X1054" s="226" t="s">
        <v>8160</v>
      </c>
      <c r="Y1054" s="229">
        <v>45198.375</v>
      </c>
      <c r="Z1054" s="232">
        <v>45198.375</v>
      </c>
      <c r="AA1054" s="232"/>
      <c r="AB1054" s="232"/>
      <c r="AC1054" s="234"/>
      <c r="AD1054" s="232"/>
      <c r="AE1054" s="253" t="str">
        <f>IF($N1054=マイタスク!$U$5,"作業者","")&amp;IF($S1054=マイタスク!$U$5,"ピアレビュー","")&amp;IF($X1054=マイタスク!$U$5,"SVレビュー","")</f>
        <v/>
      </c>
      <c r="AF1054" s="252">
        <f t="shared" si="33"/>
        <v>372</v>
      </c>
      <c r="AG1054" s="9" t="s">
        <v>34</v>
      </c>
    </row>
    <row r="1055" spans="2:33">
      <c r="B1055" s="225">
        <v>1043</v>
      </c>
      <c r="C1055" s="226" t="s">
        <v>544</v>
      </c>
      <c r="D1055" s="227" t="s">
        <v>545</v>
      </c>
      <c r="E1055" s="228" t="s">
        <v>1611</v>
      </c>
      <c r="F1055" s="226" t="s">
        <v>1612</v>
      </c>
      <c r="G1055" s="226" t="s">
        <v>65</v>
      </c>
      <c r="H1055" s="226" t="s">
        <v>66</v>
      </c>
      <c r="I1055" s="229">
        <f t="shared" si="32"/>
        <v>0</v>
      </c>
      <c r="J1055" s="232"/>
      <c r="K1055" s="226" t="s">
        <v>9658</v>
      </c>
      <c r="L1055" s="226" t="s">
        <v>1612</v>
      </c>
      <c r="M1055" s="226" t="s">
        <v>8141</v>
      </c>
      <c r="N1055" s="226" t="s">
        <v>8142</v>
      </c>
      <c r="O1055" s="232">
        <v>45194.375</v>
      </c>
      <c r="P1055" s="232"/>
      <c r="Q1055" s="232"/>
      <c r="R1055" s="232"/>
      <c r="S1055" s="226" t="s">
        <v>8159</v>
      </c>
      <c r="T1055" s="229">
        <v>45194.375</v>
      </c>
      <c r="U1055" s="232"/>
      <c r="V1055" s="233"/>
      <c r="W1055" s="233"/>
      <c r="X1055" s="226" t="s">
        <v>8160</v>
      </c>
      <c r="Y1055" s="229">
        <v>45198.375</v>
      </c>
      <c r="Z1055" s="232">
        <v>45198.375</v>
      </c>
      <c r="AA1055" s="232"/>
      <c r="AB1055" s="232"/>
      <c r="AC1055" s="234"/>
      <c r="AD1055" s="232"/>
      <c r="AE1055" s="253" t="str">
        <f>IF($N1055=マイタスク!$U$5,"作業者","")&amp;IF($S1055=マイタスク!$U$5,"ピアレビュー","")&amp;IF($X1055=マイタスク!$U$5,"SVレビュー","")</f>
        <v/>
      </c>
      <c r="AF1055" s="252">
        <f t="shared" si="33"/>
        <v>373</v>
      </c>
      <c r="AG1055" s="9" t="s">
        <v>34</v>
      </c>
    </row>
    <row r="1056" spans="2:33">
      <c r="B1056" s="225">
        <v>1044</v>
      </c>
      <c r="C1056" s="226" t="s">
        <v>544</v>
      </c>
      <c r="D1056" s="227" t="s">
        <v>545</v>
      </c>
      <c r="E1056" s="228" t="s">
        <v>1613</v>
      </c>
      <c r="F1056" s="226" t="s">
        <v>1614</v>
      </c>
      <c r="G1056" s="226" t="s">
        <v>65</v>
      </c>
      <c r="H1056" s="226" t="s">
        <v>66</v>
      </c>
      <c r="I1056" s="229">
        <f t="shared" si="32"/>
        <v>0</v>
      </c>
      <c r="J1056" s="232"/>
      <c r="K1056" s="226" t="s">
        <v>9659</v>
      </c>
      <c r="L1056" s="226" t="s">
        <v>1614</v>
      </c>
      <c r="M1056" s="226" t="s">
        <v>8141</v>
      </c>
      <c r="N1056" s="226" t="s">
        <v>8165</v>
      </c>
      <c r="O1056" s="232">
        <v>45194.375</v>
      </c>
      <c r="P1056" s="232"/>
      <c r="Q1056" s="232"/>
      <c r="R1056" s="232"/>
      <c r="S1056" s="226" t="s">
        <v>8241</v>
      </c>
      <c r="T1056" s="229">
        <v>45194.375</v>
      </c>
      <c r="U1056" s="232"/>
      <c r="V1056" s="233"/>
      <c r="W1056" s="233"/>
      <c r="X1056" s="226" t="s">
        <v>8160</v>
      </c>
      <c r="Y1056" s="229">
        <v>45198.375</v>
      </c>
      <c r="Z1056" s="232">
        <v>45198.375</v>
      </c>
      <c r="AA1056" s="232"/>
      <c r="AB1056" s="232"/>
      <c r="AC1056" s="234"/>
      <c r="AD1056" s="232"/>
      <c r="AE1056" s="253" t="str">
        <f>IF($N1056=マイタスク!$U$5,"作業者","")&amp;IF($S1056=マイタスク!$U$5,"ピアレビュー","")&amp;IF($X1056=マイタスク!$U$5,"SVレビュー","")</f>
        <v/>
      </c>
      <c r="AF1056" s="252">
        <f t="shared" si="33"/>
        <v>374</v>
      </c>
      <c r="AG1056" s="9" t="s">
        <v>34</v>
      </c>
    </row>
    <row r="1057" spans="2:33">
      <c r="B1057" s="225">
        <v>1045</v>
      </c>
      <c r="C1057" s="226" t="s">
        <v>544</v>
      </c>
      <c r="D1057" s="227" t="s">
        <v>545</v>
      </c>
      <c r="E1057" s="228" t="s">
        <v>1615</v>
      </c>
      <c r="F1057" s="226" t="s">
        <v>1616</v>
      </c>
      <c r="G1057" s="226" t="s">
        <v>65</v>
      </c>
      <c r="H1057" s="226" t="s">
        <v>66</v>
      </c>
      <c r="I1057" s="229">
        <f t="shared" si="32"/>
        <v>0</v>
      </c>
      <c r="J1057" s="232"/>
      <c r="K1057" s="226" t="s">
        <v>9660</v>
      </c>
      <c r="L1057" s="226" t="s">
        <v>1616</v>
      </c>
      <c r="M1057" s="226" t="s">
        <v>8141</v>
      </c>
      <c r="N1057" s="226" t="s">
        <v>8527</v>
      </c>
      <c r="O1057" s="232">
        <v>45194.375</v>
      </c>
      <c r="P1057" s="232"/>
      <c r="Q1057" s="232"/>
      <c r="R1057" s="232"/>
      <c r="S1057" s="226" t="s">
        <v>8142</v>
      </c>
      <c r="T1057" s="229">
        <v>45194.375</v>
      </c>
      <c r="U1057" s="232"/>
      <c r="V1057" s="233"/>
      <c r="W1057" s="233"/>
      <c r="X1057" s="226" t="s">
        <v>8160</v>
      </c>
      <c r="Y1057" s="229">
        <v>45198.375</v>
      </c>
      <c r="Z1057" s="232">
        <v>45198.375</v>
      </c>
      <c r="AA1057" s="232"/>
      <c r="AB1057" s="232"/>
      <c r="AC1057" s="234"/>
      <c r="AD1057" s="232"/>
      <c r="AE1057" s="253" t="str">
        <f>IF($N1057=マイタスク!$U$5,"作業者","")&amp;IF($S1057=マイタスク!$U$5,"ピアレビュー","")&amp;IF($X1057=マイタスク!$U$5,"SVレビュー","")</f>
        <v/>
      </c>
      <c r="AF1057" s="252">
        <f t="shared" si="33"/>
        <v>375</v>
      </c>
      <c r="AG1057" s="9" t="s">
        <v>34</v>
      </c>
    </row>
    <row r="1058" spans="2:33">
      <c r="B1058" s="225">
        <v>1046</v>
      </c>
      <c r="C1058" s="226" t="s">
        <v>544</v>
      </c>
      <c r="D1058" s="227" t="s">
        <v>545</v>
      </c>
      <c r="E1058" s="228" t="s">
        <v>1617</v>
      </c>
      <c r="F1058" s="226" t="s">
        <v>1618</v>
      </c>
      <c r="G1058" s="226" t="s">
        <v>65</v>
      </c>
      <c r="H1058" s="226" t="s">
        <v>66</v>
      </c>
      <c r="I1058" s="229">
        <f t="shared" si="32"/>
        <v>0</v>
      </c>
      <c r="J1058" s="232"/>
      <c r="K1058" s="226" t="s">
        <v>9661</v>
      </c>
      <c r="L1058" s="226" t="s">
        <v>1618</v>
      </c>
      <c r="M1058" s="226" t="s">
        <v>8141</v>
      </c>
      <c r="N1058" s="226" t="s">
        <v>8178</v>
      </c>
      <c r="O1058" s="232">
        <v>44830.375</v>
      </c>
      <c r="P1058" s="232"/>
      <c r="Q1058" s="232"/>
      <c r="R1058" s="232"/>
      <c r="S1058" s="226" t="s">
        <v>8241</v>
      </c>
      <c r="T1058" s="229">
        <v>44830.375</v>
      </c>
      <c r="U1058" s="232"/>
      <c r="V1058" s="233"/>
      <c r="W1058" s="233"/>
      <c r="X1058" s="226" t="s">
        <v>8160</v>
      </c>
      <c r="Y1058" s="229">
        <v>44830.375</v>
      </c>
      <c r="Z1058" s="232">
        <v>44834.375</v>
      </c>
      <c r="AA1058" s="232"/>
      <c r="AB1058" s="232"/>
      <c r="AC1058" s="234"/>
      <c r="AD1058" s="232"/>
      <c r="AE1058" s="253" t="str">
        <f>IF($N1058=マイタスク!$U$5,"作業者","")&amp;IF($S1058=マイタスク!$U$5,"ピアレビュー","")&amp;IF($X1058=マイタスク!$U$5,"SVレビュー","")</f>
        <v/>
      </c>
      <c r="AF1058" s="252">
        <f t="shared" si="33"/>
        <v>12</v>
      </c>
      <c r="AG1058" s="9" t="s">
        <v>34</v>
      </c>
    </row>
    <row r="1059" spans="2:33">
      <c r="B1059" s="225">
        <v>1047</v>
      </c>
      <c r="C1059" s="226" t="s">
        <v>544</v>
      </c>
      <c r="D1059" s="227" t="s">
        <v>545</v>
      </c>
      <c r="E1059" s="228" t="s">
        <v>1619</v>
      </c>
      <c r="F1059" s="226" t="s">
        <v>1620</v>
      </c>
      <c r="G1059" s="226" t="s">
        <v>65</v>
      </c>
      <c r="H1059" s="226" t="s">
        <v>66</v>
      </c>
      <c r="I1059" s="229">
        <f t="shared" si="32"/>
        <v>0</v>
      </c>
      <c r="J1059" s="232"/>
      <c r="K1059" s="226" t="s">
        <v>9662</v>
      </c>
      <c r="L1059" s="226" t="s">
        <v>1620</v>
      </c>
      <c r="M1059" s="226" t="s">
        <v>8141</v>
      </c>
      <c r="N1059" s="226" t="s">
        <v>8224</v>
      </c>
      <c r="O1059" s="232">
        <v>44830.375</v>
      </c>
      <c r="P1059" s="232"/>
      <c r="Q1059" s="232"/>
      <c r="R1059" s="232"/>
      <c r="S1059" s="226" t="s">
        <v>8159</v>
      </c>
      <c r="T1059" s="229">
        <v>44830.375</v>
      </c>
      <c r="U1059" s="232"/>
      <c r="V1059" s="233"/>
      <c r="W1059" s="233"/>
      <c r="X1059" s="226" t="s">
        <v>8160</v>
      </c>
      <c r="Y1059" s="229">
        <v>44830.375</v>
      </c>
      <c r="Z1059" s="232">
        <v>44834.375</v>
      </c>
      <c r="AA1059" s="232"/>
      <c r="AB1059" s="232"/>
      <c r="AC1059" s="234"/>
      <c r="AD1059" s="232"/>
      <c r="AE1059" s="253" t="str">
        <f>IF($N1059=マイタスク!$U$5,"作業者","")&amp;IF($S1059=マイタスク!$U$5,"ピアレビュー","")&amp;IF($X1059=マイタスク!$U$5,"SVレビュー","")</f>
        <v/>
      </c>
      <c r="AF1059" s="252">
        <f t="shared" si="33"/>
        <v>13</v>
      </c>
      <c r="AG1059" s="9" t="s">
        <v>34</v>
      </c>
    </row>
    <row r="1060" spans="2:33">
      <c r="B1060" s="225">
        <v>1048</v>
      </c>
      <c r="C1060" s="226" t="s">
        <v>544</v>
      </c>
      <c r="D1060" s="227" t="s">
        <v>545</v>
      </c>
      <c r="E1060" s="228" t="s">
        <v>1621</v>
      </c>
      <c r="F1060" s="226" t="s">
        <v>1622</v>
      </c>
      <c r="G1060" s="226" t="s">
        <v>65</v>
      </c>
      <c r="H1060" s="226" t="s">
        <v>66</v>
      </c>
      <c r="I1060" s="229">
        <f t="shared" si="32"/>
        <v>0</v>
      </c>
      <c r="J1060" s="232"/>
      <c r="K1060" s="226" t="s">
        <v>9663</v>
      </c>
      <c r="L1060" s="226" t="s">
        <v>1622</v>
      </c>
      <c r="M1060" s="226" t="s">
        <v>8141</v>
      </c>
      <c r="N1060" s="226" t="s">
        <v>8159</v>
      </c>
      <c r="O1060" s="232">
        <v>44830.375</v>
      </c>
      <c r="P1060" s="232"/>
      <c r="Q1060" s="232"/>
      <c r="R1060" s="232"/>
      <c r="S1060" s="226" t="s">
        <v>8224</v>
      </c>
      <c r="T1060" s="229">
        <v>44830.375</v>
      </c>
      <c r="U1060" s="232"/>
      <c r="V1060" s="233"/>
      <c r="W1060" s="233"/>
      <c r="X1060" s="226" t="s">
        <v>8160</v>
      </c>
      <c r="Y1060" s="229">
        <v>44830.375</v>
      </c>
      <c r="Z1060" s="232">
        <v>44834.375</v>
      </c>
      <c r="AA1060" s="232"/>
      <c r="AB1060" s="232"/>
      <c r="AC1060" s="234"/>
      <c r="AD1060" s="232"/>
      <c r="AE1060" s="253" t="str">
        <f>IF($N1060=マイタスク!$U$5,"作業者","")&amp;IF($S1060=マイタスク!$U$5,"ピアレビュー","")&amp;IF($X1060=マイタスク!$U$5,"SVレビュー","")</f>
        <v/>
      </c>
      <c r="AF1060" s="252">
        <f t="shared" si="33"/>
        <v>14</v>
      </c>
      <c r="AG1060" s="9" t="s">
        <v>34</v>
      </c>
    </row>
    <row r="1061" spans="2:33">
      <c r="B1061" s="225">
        <v>1049</v>
      </c>
      <c r="C1061" s="226" t="s">
        <v>544</v>
      </c>
      <c r="D1061" s="227" t="s">
        <v>545</v>
      </c>
      <c r="E1061" s="228" t="s">
        <v>1623</v>
      </c>
      <c r="F1061" s="226" t="s">
        <v>1624</v>
      </c>
      <c r="G1061" s="226" t="s">
        <v>65</v>
      </c>
      <c r="H1061" s="226" t="s">
        <v>66</v>
      </c>
      <c r="I1061" s="229">
        <f t="shared" si="32"/>
        <v>0</v>
      </c>
      <c r="J1061" s="232"/>
      <c r="K1061" s="226" t="s">
        <v>9664</v>
      </c>
      <c r="L1061" s="226" t="s">
        <v>1624</v>
      </c>
      <c r="M1061" s="226" t="s">
        <v>8141</v>
      </c>
      <c r="N1061" s="226" t="s">
        <v>8241</v>
      </c>
      <c r="O1061" s="232">
        <v>44830.375</v>
      </c>
      <c r="P1061" s="232"/>
      <c r="Q1061" s="232"/>
      <c r="R1061" s="232"/>
      <c r="S1061" s="226" t="s">
        <v>8178</v>
      </c>
      <c r="T1061" s="229">
        <v>44830.375</v>
      </c>
      <c r="U1061" s="232"/>
      <c r="V1061" s="233"/>
      <c r="W1061" s="233"/>
      <c r="X1061" s="226" t="s">
        <v>8160</v>
      </c>
      <c r="Y1061" s="229">
        <v>44830.375</v>
      </c>
      <c r="Z1061" s="232">
        <v>44834.375</v>
      </c>
      <c r="AA1061" s="232"/>
      <c r="AB1061" s="232"/>
      <c r="AC1061" s="234"/>
      <c r="AD1061" s="232"/>
      <c r="AE1061" s="253" t="str">
        <f>IF($N1061=マイタスク!$U$5,"作業者","")&amp;IF($S1061=マイタスク!$U$5,"ピアレビュー","")&amp;IF($X1061=マイタスク!$U$5,"SVレビュー","")</f>
        <v/>
      </c>
      <c r="AF1061" s="252">
        <f t="shared" si="33"/>
        <v>15</v>
      </c>
      <c r="AG1061" s="9" t="s">
        <v>34</v>
      </c>
    </row>
    <row r="1062" spans="2:33">
      <c r="B1062" s="225">
        <v>1050</v>
      </c>
      <c r="C1062" s="226" t="s">
        <v>544</v>
      </c>
      <c r="D1062" s="227" t="s">
        <v>545</v>
      </c>
      <c r="E1062" s="228" t="s">
        <v>1625</v>
      </c>
      <c r="F1062" s="226" t="s">
        <v>1626</v>
      </c>
      <c r="G1062" s="226" t="s">
        <v>65</v>
      </c>
      <c r="H1062" s="226" t="s">
        <v>66</v>
      </c>
      <c r="I1062" s="229">
        <f t="shared" si="32"/>
        <v>0</v>
      </c>
      <c r="J1062" s="232"/>
      <c r="K1062" s="226" t="s">
        <v>9665</v>
      </c>
      <c r="L1062" s="226" t="s">
        <v>1626</v>
      </c>
      <c r="M1062" s="226" t="s">
        <v>8255</v>
      </c>
      <c r="N1062" s="226" t="s">
        <v>8178</v>
      </c>
      <c r="O1062" s="232">
        <v>45173.375</v>
      </c>
      <c r="P1062" s="232"/>
      <c r="Q1062" s="232"/>
      <c r="R1062" s="232"/>
      <c r="S1062" s="226" t="s">
        <v>8527</v>
      </c>
      <c r="T1062" s="229">
        <v>45173.375</v>
      </c>
      <c r="U1062" s="232"/>
      <c r="V1062" s="233"/>
      <c r="W1062" s="233"/>
      <c r="X1062" s="226" t="s">
        <v>8160</v>
      </c>
      <c r="Y1062" s="229">
        <v>45177.375</v>
      </c>
      <c r="Z1062" s="232">
        <v>45177.375</v>
      </c>
      <c r="AA1062" s="232"/>
      <c r="AB1062" s="232"/>
      <c r="AC1062" s="234"/>
      <c r="AD1062" s="232"/>
      <c r="AE1062" s="253" t="str">
        <f>IF($N1062=マイタスク!$U$5,"作業者","")&amp;IF($S1062=マイタスク!$U$5,"ピアレビュー","")&amp;IF($X1062=マイタスク!$U$5,"SVレビュー","")</f>
        <v/>
      </c>
      <c r="AF1062" s="252">
        <f t="shared" si="33"/>
        <v>352</v>
      </c>
      <c r="AG1062" s="9" t="s">
        <v>34</v>
      </c>
    </row>
    <row r="1063" spans="2:33">
      <c r="B1063" s="225">
        <v>1051</v>
      </c>
      <c r="C1063" s="226" t="s">
        <v>544</v>
      </c>
      <c r="D1063" s="227" t="s">
        <v>545</v>
      </c>
      <c r="E1063" s="228" t="s">
        <v>1627</v>
      </c>
      <c r="F1063" s="226" t="s">
        <v>1628</v>
      </c>
      <c r="G1063" s="226" t="s">
        <v>65</v>
      </c>
      <c r="H1063" s="226" t="s">
        <v>66</v>
      </c>
      <c r="I1063" s="229">
        <f t="shared" si="32"/>
        <v>0</v>
      </c>
      <c r="J1063" s="232"/>
      <c r="K1063" s="226" t="s">
        <v>9666</v>
      </c>
      <c r="L1063" s="226" t="s">
        <v>1628</v>
      </c>
      <c r="M1063" s="226" t="s">
        <v>8141</v>
      </c>
      <c r="N1063" s="226" t="s">
        <v>8159</v>
      </c>
      <c r="O1063" s="232">
        <v>45173.375</v>
      </c>
      <c r="P1063" s="232"/>
      <c r="Q1063" s="232"/>
      <c r="R1063" s="232"/>
      <c r="S1063" s="226" t="s">
        <v>8142</v>
      </c>
      <c r="T1063" s="229">
        <v>45173.375</v>
      </c>
      <c r="U1063" s="232"/>
      <c r="V1063" s="233"/>
      <c r="W1063" s="233"/>
      <c r="X1063" s="226" t="s">
        <v>8160</v>
      </c>
      <c r="Y1063" s="229">
        <v>45177.375</v>
      </c>
      <c r="Z1063" s="232">
        <v>45177.375</v>
      </c>
      <c r="AA1063" s="232"/>
      <c r="AB1063" s="232"/>
      <c r="AC1063" s="234"/>
      <c r="AD1063" s="232"/>
      <c r="AE1063" s="253" t="str">
        <f>IF($N1063=マイタスク!$U$5,"作業者","")&amp;IF($S1063=マイタスク!$U$5,"ピアレビュー","")&amp;IF($X1063=マイタスク!$U$5,"SVレビュー","")</f>
        <v/>
      </c>
      <c r="AF1063" s="252">
        <f t="shared" si="33"/>
        <v>353</v>
      </c>
      <c r="AG1063" s="9" t="s">
        <v>34</v>
      </c>
    </row>
    <row r="1064" spans="2:33">
      <c r="B1064" s="225">
        <v>1052</v>
      </c>
      <c r="C1064" s="226" t="s">
        <v>544</v>
      </c>
      <c r="D1064" s="227" t="s">
        <v>545</v>
      </c>
      <c r="E1064" s="228" t="s">
        <v>1629</v>
      </c>
      <c r="F1064" s="226" t="s">
        <v>1630</v>
      </c>
      <c r="G1064" s="226" t="s">
        <v>65</v>
      </c>
      <c r="H1064" s="226" t="s">
        <v>66</v>
      </c>
      <c r="I1064" s="229">
        <f t="shared" si="32"/>
        <v>0</v>
      </c>
      <c r="J1064" s="232"/>
      <c r="K1064" s="226" t="s">
        <v>9667</v>
      </c>
      <c r="L1064" s="226" t="s">
        <v>1630</v>
      </c>
      <c r="M1064" s="226" t="s">
        <v>8141</v>
      </c>
      <c r="N1064" s="226" t="s">
        <v>8241</v>
      </c>
      <c r="O1064" s="232">
        <v>45173.375</v>
      </c>
      <c r="P1064" s="232"/>
      <c r="Q1064" s="232"/>
      <c r="R1064" s="232"/>
      <c r="S1064" s="226" t="s">
        <v>8159</v>
      </c>
      <c r="T1064" s="229">
        <v>45173.375</v>
      </c>
      <c r="U1064" s="232"/>
      <c r="V1064" s="233"/>
      <c r="W1064" s="233"/>
      <c r="X1064" s="226" t="s">
        <v>8160</v>
      </c>
      <c r="Y1064" s="229">
        <v>45177.375</v>
      </c>
      <c r="Z1064" s="232">
        <v>45177.375</v>
      </c>
      <c r="AA1064" s="232"/>
      <c r="AB1064" s="232"/>
      <c r="AC1064" s="234"/>
      <c r="AD1064" s="232"/>
      <c r="AE1064" s="253" t="str">
        <f>IF($N1064=マイタスク!$U$5,"作業者","")&amp;IF($S1064=マイタスク!$U$5,"ピアレビュー","")&amp;IF($X1064=マイタスク!$U$5,"SVレビュー","")</f>
        <v/>
      </c>
      <c r="AF1064" s="252">
        <f t="shared" si="33"/>
        <v>354</v>
      </c>
      <c r="AG1064" s="9" t="s">
        <v>34</v>
      </c>
    </row>
    <row r="1065" spans="2:33">
      <c r="B1065" s="225">
        <v>1053</v>
      </c>
      <c r="C1065" s="226" t="s">
        <v>544</v>
      </c>
      <c r="D1065" s="227" t="s">
        <v>545</v>
      </c>
      <c r="E1065" s="228" t="s">
        <v>1631</v>
      </c>
      <c r="F1065" s="226" t="s">
        <v>1632</v>
      </c>
      <c r="G1065" s="226" t="s">
        <v>65</v>
      </c>
      <c r="H1065" s="226" t="s">
        <v>66</v>
      </c>
      <c r="I1065" s="229">
        <f t="shared" si="32"/>
        <v>0</v>
      </c>
      <c r="J1065" s="232"/>
      <c r="K1065" s="226" t="s">
        <v>9668</v>
      </c>
      <c r="L1065" s="226" t="s">
        <v>1632</v>
      </c>
      <c r="M1065" s="226" t="s">
        <v>8141</v>
      </c>
      <c r="N1065" s="226" t="s">
        <v>8142</v>
      </c>
      <c r="O1065" s="232">
        <v>45173.375</v>
      </c>
      <c r="P1065" s="232"/>
      <c r="Q1065" s="232"/>
      <c r="R1065" s="232"/>
      <c r="S1065" s="226" t="s">
        <v>8241</v>
      </c>
      <c r="T1065" s="229">
        <v>45173.375</v>
      </c>
      <c r="U1065" s="232"/>
      <c r="V1065" s="233"/>
      <c r="W1065" s="233"/>
      <c r="X1065" s="226" t="s">
        <v>8160</v>
      </c>
      <c r="Y1065" s="229">
        <v>45177.375</v>
      </c>
      <c r="Z1065" s="232">
        <v>45177.375</v>
      </c>
      <c r="AA1065" s="232"/>
      <c r="AB1065" s="232"/>
      <c r="AC1065" s="234"/>
      <c r="AD1065" s="232"/>
      <c r="AE1065" s="253" t="str">
        <f>IF($N1065=マイタスク!$U$5,"作業者","")&amp;IF($S1065=マイタスク!$U$5,"ピアレビュー","")&amp;IF($X1065=マイタスク!$U$5,"SVレビュー","")</f>
        <v/>
      </c>
      <c r="AF1065" s="252">
        <f t="shared" si="33"/>
        <v>355</v>
      </c>
      <c r="AG1065" s="9" t="s">
        <v>34</v>
      </c>
    </row>
    <row r="1066" spans="2:33">
      <c r="B1066" s="225">
        <v>1054</v>
      </c>
      <c r="C1066" s="226" t="s">
        <v>544</v>
      </c>
      <c r="D1066" s="227" t="s">
        <v>545</v>
      </c>
      <c r="E1066" s="228" t="s">
        <v>1633</v>
      </c>
      <c r="F1066" s="226" t="s">
        <v>1634</v>
      </c>
      <c r="G1066" s="226" t="s">
        <v>65</v>
      </c>
      <c r="H1066" s="226" t="s">
        <v>66</v>
      </c>
      <c r="I1066" s="229">
        <f t="shared" si="32"/>
        <v>0</v>
      </c>
      <c r="J1066" s="232"/>
      <c r="K1066" s="226" t="s">
        <v>9669</v>
      </c>
      <c r="L1066" s="226" t="s">
        <v>1634</v>
      </c>
      <c r="M1066" s="226" t="s">
        <v>8141</v>
      </c>
      <c r="N1066" s="226" t="s">
        <v>8165</v>
      </c>
      <c r="O1066" s="232">
        <v>45173.375</v>
      </c>
      <c r="P1066" s="232"/>
      <c r="Q1066" s="232"/>
      <c r="R1066" s="232"/>
      <c r="S1066" s="226" t="s">
        <v>8159</v>
      </c>
      <c r="T1066" s="229">
        <v>45173.375</v>
      </c>
      <c r="U1066" s="232"/>
      <c r="V1066" s="233"/>
      <c r="W1066" s="233"/>
      <c r="X1066" s="226" t="s">
        <v>8160</v>
      </c>
      <c r="Y1066" s="229">
        <v>45177.375</v>
      </c>
      <c r="Z1066" s="232">
        <v>45177.375</v>
      </c>
      <c r="AA1066" s="232"/>
      <c r="AB1066" s="232"/>
      <c r="AC1066" s="234"/>
      <c r="AD1066" s="232"/>
      <c r="AE1066" s="253" t="str">
        <f>IF($N1066=マイタスク!$U$5,"作業者","")&amp;IF($S1066=マイタスク!$U$5,"ピアレビュー","")&amp;IF($X1066=マイタスク!$U$5,"SVレビュー","")</f>
        <v/>
      </c>
      <c r="AF1066" s="252">
        <f t="shared" si="33"/>
        <v>356</v>
      </c>
      <c r="AG1066" s="9" t="s">
        <v>34</v>
      </c>
    </row>
    <row r="1067" spans="2:33">
      <c r="B1067" s="225">
        <v>1055</v>
      </c>
      <c r="C1067" s="226" t="s">
        <v>544</v>
      </c>
      <c r="D1067" s="227" t="s">
        <v>545</v>
      </c>
      <c r="E1067" s="228" t="s">
        <v>1635</v>
      </c>
      <c r="F1067" s="226" t="s">
        <v>1636</v>
      </c>
      <c r="G1067" s="226" t="s">
        <v>65</v>
      </c>
      <c r="H1067" s="226" t="s">
        <v>66</v>
      </c>
      <c r="I1067" s="229">
        <f t="shared" si="32"/>
        <v>0</v>
      </c>
      <c r="J1067" s="232"/>
      <c r="K1067" s="226" t="s">
        <v>9670</v>
      </c>
      <c r="L1067" s="226" t="s">
        <v>1636</v>
      </c>
      <c r="M1067" s="226" t="s">
        <v>8255</v>
      </c>
      <c r="N1067" s="226" t="s">
        <v>8527</v>
      </c>
      <c r="O1067" s="232">
        <v>45173.375</v>
      </c>
      <c r="P1067" s="232"/>
      <c r="Q1067" s="232"/>
      <c r="R1067" s="232"/>
      <c r="S1067" s="226" t="s">
        <v>8178</v>
      </c>
      <c r="T1067" s="229">
        <v>45173.375</v>
      </c>
      <c r="U1067" s="232"/>
      <c r="V1067" s="233"/>
      <c r="W1067" s="233"/>
      <c r="X1067" s="226" t="s">
        <v>8160</v>
      </c>
      <c r="Y1067" s="229">
        <v>45177.375</v>
      </c>
      <c r="Z1067" s="232">
        <v>45177.375</v>
      </c>
      <c r="AA1067" s="232"/>
      <c r="AB1067" s="232"/>
      <c r="AC1067" s="234"/>
      <c r="AD1067" s="232"/>
      <c r="AE1067" s="253" t="str">
        <f>IF($N1067=マイタスク!$U$5,"作業者","")&amp;IF($S1067=マイタスク!$U$5,"ピアレビュー","")&amp;IF($X1067=マイタスク!$U$5,"SVレビュー","")</f>
        <v/>
      </c>
      <c r="AF1067" s="252">
        <f t="shared" si="33"/>
        <v>357</v>
      </c>
      <c r="AG1067" s="9" t="s">
        <v>34</v>
      </c>
    </row>
    <row r="1068" spans="2:33">
      <c r="B1068" s="225">
        <v>1056</v>
      </c>
      <c r="C1068" s="226" t="s">
        <v>544</v>
      </c>
      <c r="D1068" s="227" t="s">
        <v>545</v>
      </c>
      <c r="E1068" s="228" t="s">
        <v>1637</v>
      </c>
      <c r="F1068" s="226" t="s">
        <v>1638</v>
      </c>
      <c r="G1068" s="226" t="s">
        <v>65</v>
      </c>
      <c r="H1068" s="226" t="s">
        <v>66</v>
      </c>
      <c r="I1068" s="229">
        <f t="shared" si="32"/>
        <v>0</v>
      </c>
      <c r="J1068" s="232"/>
      <c r="K1068" s="226" t="s">
        <v>9671</v>
      </c>
      <c r="L1068" s="226" t="s">
        <v>1638</v>
      </c>
      <c r="M1068" s="226" t="s">
        <v>8141</v>
      </c>
      <c r="N1068" s="226" t="s">
        <v>9672</v>
      </c>
      <c r="O1068" s="232">
        <v>45194.375</v>
      </c>
      <c r="P1068" s="232"/>
      <c r="Q1068" s="232"/>
      <c r="R1068" s="232"/>
      <c r="S1068" s="226" t="s">
        <v>8159</v>
      </c>
      <c r="T1068" s="229">
        <v>45194.375</v>
      </c>
      <c r="U1068" s="232"/>
      <c r="V1068" s="233"/>
      <c r="W1068" s="233"/>
      <c r="X1068" s="226" t="s">
        <v>8152</v>
      </c>
      <c r="Y1068" s="229">
        <v>45198.375</v>
      </c>
      <c r="Z1068" s="232">
        <v>45198.375</v>
      </c>
      <c r="AA1068" s="232"/>
      <c r="AB1068" s="232"/>
      <c r="AC1068" s="234"/>
      <c r="AD1068" s="232"/>
      <c r="AE1068" s="253" t="str">
        <f>IF($N1068=マイタスク!$U$5,"作業者","")&amp;IF($S1068=マイタスク!$U$5,"ピアレビュー","")&amp;IF($X1068=マイタスク!$U$5,"SVレビュー","")</f>
        <v/>
      </c>
      <c r="AF1068" s="252">
        <f t="shared" si="33"/>
        <v>378</v>
      </c>
      <c r="AG1068" s="9" t="s">
        <v>34</v>
      </c>
    </row>
    <row r="1069" spans="2:33">
      <c r="B1069" s="225">
        <v>1057</v>
      </c>
      <c r="C1069" s="226" t="s">
        <v>544</v>
      </c>
      <c r="D1069" s="227" t="s">
        <v>545</v>
      </c>
      <c r="E1069" s="228" t="s">
        <v>1639</v>
      </c>
      <c r="F1069" s="226" t="s">
        <v>1640</v>
      </c>
      <c r="G1069" s="226" t="s">
        <v>65</v>
      </c>
      <c r="H1069" s="226" t="s">
        <v>66</v>
      </c>
      <c r="I1069" s="229">
        <f t="shared" si="32"/>
        <v>0</v>
      </c>
      <c r="J1069" s="232"/>
      <c r="K1069" s="226" t="s">
        <v>9673</v>
      </c>
      <c r="L1069" s="226" t="s">
        <v>9674</v>
      </c>
      <c r="M1069" s="226" t="s">
        <v>8141</v>
      </c>
      <c r="N1069" s="226" t="s">
        <v>8163</v>
      </c>
      <c r="O1069" s="232">
        <v>45194.375</v>
      </c>
      <c r="P1069" s="232"/>
      <c r="Q1069" s="232"/>
      <c r="R1069" s="232"/>
      <c r="S1069" s="226" t="s">
        <v>8224</v>
      </c>
      <c r="T1069" s="229">
        <v>45194.375</v>
      </c>
      <c r="U1069" s="232"/>
      <c r="V1069" s="233"/>
      <c r="W1069" s="233"/>
      <c r="X1069" s="226" t="s">
        <v>8152</v>
      </c>
      <c r="Y1069" s="229">
        <v>45198.375</v>
      </c>
      <c r="Z1069" s="232">
        <v>45198.375</v>
      </c>
      <c r="AA1069" s="232"/>
      <c r="AB1069" s="232"/>
      <c r="AC1069" s="234"/>
      <c r="AD1069" s="232"/>
      <c r="AE1069" s="253" t="str">
        <f>IF($N1069=マイタスク!$U$5,"作業者","")&amp;IF($S1069=マイタスク!$U$5,"ピアレビュー","")&amp;IF($X1069=マイタスク!$U$5,"SVレビュー","")</f>
        <v/>
      </c>
      <c r="AF1069" s="252">
        <f t="shared" si="33"/>
        <v>379</v>
      </c>
      <c r="AG1069" s="9" t="s">
        <v>34</v>
      </c>
    </row>
    <row r="1070" spans="2:33">
      <c r="B1070" s="225">
        <v>1058</v>
      </c>
      <c r="C1070" s="226" t="s">
        <v>544</v>
      </c>
      <c r="D1070" s="227" t="s">
        <v>545</v>
      </c>
      <c r="E1070" s="228" t="s">
        <v>1641</v>
      </c>
      <c r="F1070" s="226" t="s">
        <v>1642</v>
      </c>
      <c r="G1070" s="226" t="s">
        <v>65</v>
      </c>
      <c r="H1070" s="226" t="s">
        <v>66</v>
      </c>
      <c r="I1070" s="229">
        <f t="shared" si="32"/>
        <v>0</v>
      </c>
      <c r="J1070" s="232"/>
      <c r="K1070" s="226" t="s">
        <v>9675</v>
      </c>
      <c r="L1070" s="226" t="s">
        <v>1642</v>
      </c>
      <c r="M1070" s="226" t="s">
        <v>8141</v>
      </c>
      <c r="N1070" s="226" t="s">
        <v>8224</v>
      </c>
      <c r="O1070" s="232">
        <v>45194.375</v>
      </c>
      <c r="P1070" s="232"/>
      <c r="Q1070" s="232"/>
      <c r="R1070" s="232"/>
      <c r="S1070" s="226" t="s">
        <v>8241</v>
      </c>
      <c r="T1070" s="229">
        <v>45198.375</v>
      </c>
      <c r="U1070" s="232"/>
      <c r="V1070" s="233"/>
      <c r="W1070" s="233"/>
      <c r="X1070" s="226" t="s">
        <v>8178</v>
      </c>
      <c r="Y1070" s="229">
        <v>45198.375</v>
      </c>
      <c r="Z1070" s="232">
        <v>45198.375</v>
      </c>
      <c r="AA1070" s="232"/>
      <c r="AB1070" s="232"/>
      <c r="AC1070" s="234"/>
      <c r="AD1070" s="232"/>
      <c r="AE1070" s="253" t="str">
        <f>IF($N1070=マイタスク!$U$5,"作業者","")&amp;IF($S1070=マイタスク!$U$5,"ピアレビュー","")&amp;IF($X1070=マイタスク!$U$5,"SVレビュー","")</f>
        <v/>
      </c>
      <c r="AF1070" s="252">
        <f t="shared" si="33"/>
        <v>376</v>
      </c>
      <c r="AG1070" s="9" t="s">
        <v>34</v>
      </c>
    </row>
    <row r="1071" spans="2:33">
      <c r="B1071" s="225">
        <v>1059</v>
      </c>
      <c r="C1071" s="226" t="s">
        <v>544</v>
      </c>
      <c r="D1071" s="227" t="s">
        <v>545</v>
      </c>
      <c r="E1071" s="228" t="s">
        <v>1643</v>
      </c>
      <c r="F1071" s="226" t="s">
        <v>1644</v>
      </c>
      <c r="G1071" s="226" t="s">
        <v>65</v>
      </c>
      <c r="H1071" s="226" t="s">
        <v>66</v>
      </c>
      <c r="I1071" s="229">
        <f t="shared" si="32"/>
        <v>0</v>
      </c>
      <c r="J1071" s="232"/>
      <c r="K1071" s="226" t="s">
        <v>9676</v>
      </c>
      <c r="L1071" s="226" t="s">
        <v>1644</v>
      </c>
      <c r="M1071" s="226" t="s">
        <v>8141</v>
      </c>
      <c r="N1071" s="226" t="s">
        <v>8164</v>
      </c>
      <c r="O1071" s="232">
        <v>45194.375</v>
      </c>
      <c r="P1071" s="232"/>
      <c r="Q1071" s="232"/>
      <c r="R1071" s="232"/>
      <c r="S1071" s="226" t="s">
        <v>8178</v>
      </c>
      <c r="T1071" s="229">
        <v>45194.375</v>
      </c>
      <c r="U1071" s="232"/>
      <c r="V1071" s="233"/>
      <c r="W1071" s="233"/>
      <c r="X1071" s="226" t="s">
        <v>8152</v>
      </c>
      <c r="Y1071" s="229">
        <v>45198.375</v>
      </c>
      <c r="Z1071" s="232">
        <v>45198.375</v>
      </c>
      <c r="AA1071" s="232"/>
      <c r="AB1071" s="232"/>
      <c r="AC1071" s="234"/>
      <c r="AD1071" s="232"/>
      <c r="AE1071" s="253" t="str">
        <f>IF($N1071=マイタスク!$U$5,"作業者","")&amp;IF($S1071=マイタスク!$U$5,"ピアレビュー","")&amp;IF($X1071=マイタスク!$U$5,"SVレビュー","")</f>
        <v/>
      </c>
      <c r="AF1071" s="252">
        <f t="shared" si="33"/>
        <v>380</v>
      </c>
      <c r="AG1071" s="9" t="s">
        <v>34</v>
      </c>
    </row>
    <row r="1072" spans="2:33">
      <c r="B1072" s="225">
        <v>1060</v>
      </c>
      <c r="C1072" s="226" t="s">
        <v>544</v>
      </c>
      <c r="D1072" s="227" t="s">
        <v>545</v>
      </c>
      <c r="E1072" s="228" t="s">
        <v>1645</v>
      </c>
      <c r="F1072" s="226" t="s">
        <v>1646</v>
      </c>
      <c r="G1072" s="226" t="s">
        <v>65</v>
      </c>
      <c r="H1072" s="226" t="s">
        <v>66</v>
      </c>
      <c r="I1072" s="229">
        <f t="shared" si="32"/>
        <v>0</v>
      </c>
      <c r="J1072" s="232"/>
      <c r="K1072" s="226" t="s">
        <v>9677</v>
      </c>
      <c r="L1072" s="226" t="s">
        <v>1646</v>
      </c>
      <c r="M1072" s="226" t="s">
        <v>8141</v>
      </c>
      <c r="N1072" s="226" t="s">
        <v>8230</v>
      </c>
      <c r="O1072" s="232">
        <v>45194.375</v>
      </c>
      <c r="P1072" s="232"/>
      <c r="Q1072" s="232"/>
      <c r="R1072" s="232"/>
      <c r="S1072" s="226" t="s">
        <v>8152</v>
      </c>
      <c r="T1072" s="229">
        <v>45198.375</v>
      </c>
      <c r="U1072" s="232"/>
      <c r="V1072" s="233"/>
      <c r="W1072" s="233"/>
      <c r="X1072" s="226" t="s">
        <v>8178</v>
      </c>
      <c r="Y1072" s="229">
        <v>45198.375</v>
      </c>
      <c r="Z1072" s="232">
        <v>45198.375</v>
      </c>
      <c r="AA1072" s="232"/>
      <c r="AB1072" s="232"/>
      <c r="AC1072" s="234"/>
      <c r="AD1072" s="232"/>
      <c r="AE1072" s="253" t="str">
        <f>IF($N1072=マイタスク!$U$5,"作業者","")&amp;IF($S1072=マイタスク!$U$5,"ピアレビュー","")&amp;IF($X1072=マイタスク!$U$5,"SVレビュー","")</f>
        <v/>
      </c>
      <c r="AF1072" s="252">
        <f t="shared" si="33"/>
        <v>377</v>
      </c>
      <c r="AG1072" s="9" t="s">
        <v>34</v>
      </c>
    </row>
    <row r="1073" spans="2:33">
      <c r="B1073" s="225">
        <v>1061</v>
      </c>
      <c r="C1073" s="226" t="s">
        <v>544</v>
      </c>
      <c r="D1073" s="227" t="s">
        <v>545</v>
      </c>
      <c r="E1073" s="228" t="s">
        <v>1647</v>
      </c>
      <c r="F1073" s="226" t="s">
        <v>1648</v>
      </c>
      <c r="G1073" s="226" t="s">
        <v>65</v>
      </c>
      <c r="H1073" s="226" t="s">
        <v>66</v>
      </c>
      <c r="I1073" s="229">
        <f t="shared" si="32"/>
        <v>0</v>
      </c>
      <c r="J1073" s="232"/>
      <c r="K1073" s="226" t="s">
        <v>9678</v>
      </c>
      <c r="L1073" s="226" t="s">
        <v>1648</v>
      </c>
      <c r="M1073" s="226" t="s">
        <v>8141</v>
      </c>
      <c r="N1073" s="226" t="s">
        <v>9679</v>
      </c>
      <c r="O1073" s="232">
        <v>44949.375</v>
      </c>
      <c r="P1073" s="232"/>
      <c r="Q1073" s="232"/>
      <c r="R1073" s="232"/>
      <c r="S1073" s="226" t="s">
        <v>8178</v>
      </c>
      <c r="T1073" s="229">
        <v>44953.375</v>
      </c>
      <c r="U1073" s="232"/>
      <c r="V1073" s="233"/>
      <c r="W1073" s="233"/>
      <c r="X1073" s="226" t="s">
        <v>8160</v>
      </c>
      <c r="Y1073" s="229">
        <v>44953.375</v>
      </c>
      <c r="Z1073" s="232">
        <v>44953.375</v>
      </c>
      <c r="AA1073" s="232"/>
      <c r="AB1073" s="232"/>
      <c r="AC1073" s="234"/>
      <c r="AD1073" s="232"/>
      <c r="AE1073" s="253" t="str">
        <f>IF($N1073=マイタスク!$U$5,"作業者","")&amp;IF($S1073=マイタスク!$U$5,"ピアレビュー","")&amp;IF($X1073=マイタスク!$U$5,"SVレビュー","")</f>
        <v/>
      </c>
      <c r="AF1073" s="252">
        <f t="shared" si="33"/>
        <v>111</v>
      </c>
      <c r="AG1073" s="9" t="s">
        <v>34</v>
      </c>
    </row>
    <row r="1074" spans="2:33">
      <c r="B1074" s="225">
        <v>1062</v>
      </c>
      <c r="C1074" s="226" t="s">
        <v>544</v>
      </c>
      <c r="D1074" s="227" t="s">
        <v>545</v>
      </c>
      <c r="E1074" s="228" t="s">
        <v>1649</v>
      </c>
      <c r="F1074" s="226" t="s">
        <v>1650</v>
      </c>
      <c r="G1074" s="226" t="s">
        <v>65</v>
      </c>
      <c r="H1074" s="226" t="s">
        <v>66</v>
      </c>
      <c r="I1074" s="229">
        <f t="shared" si="32"/>
        <v>0</v>
      </c>
      <c r="J1074" s="232"/>
      <c r="K1074" s="226" t="s">
        <v>9680</v>
      </c>
      <c r="L1074" s="226" t="s">
        <v>1650</v>
      </c>
      <c r="M1074" s="226" t="s">
        <v>8141</v>
      </c>
      <c r="N1074" s="226" t="s">
        <v>9672</v>
      </c>
      <c r="O1074" s="232">
        <v>44949.375</v>
      </c>
      <c r="P1074" s="232"/>
      <c r="Q1074" s="232"/>
      <c r="R1074" s="232"/>
      <c r="S1074" s="226" t="s">
        <v>8224</v>
      </c>
      <c r="T1074" s="229">
        <v>44953.375</v>
      </c>
      <c r="U1074" s="232"/>
      <c r="V1074" s="233"/>
      <c r="W1074" s="233"/>
      <c r="X1074" s="226" t="s">
        <v>8160</v>
      </c>
      <c r="Y1074" s="229">
        <v>44953.375</v>
      </c>
      <c r="Z1074" s="232">
        <v>44953.375</v>
      </c>
      <c r="AA1074" s="232"/>
      <c r="AB1074" s="232"/>
      <c r="AC1074" s="234"/>
      <c r="AD1074" s="232"/>
      <c r="AE1074" s="253" t="str">
        <f>IF($N1074=マイタスク!$U$5,"作業者","")&amp;IF($S1074=マイタスク!$U$5,"ピアレビュー","")&amp;IF($X1074=マイタスク!$U$5,"SVレビュー","")</f>
        <v/>
      </c>
      <c r="AF1074" s="252">
        <f t="shared" si="33"/>
        <v>112</v>
      </c>
      <c r="AG1074" s="9" t="s">
        <v>34</v>
      </c>
    </row>
    <row r="1075" spans="2:33">
      <c r="B1075" s="225">
        <v>1063</v>
      </c>
      <c r="C1075" s="226" t="s">
        <v>544</v>
      </c>
      <c r="D1075" s="227" t="s">
        <v>545</v>
      </c>
      <c r="E1075" s="228" t="s">
        <v>1651</v>
      </c>
      <c r="F1075" s="226" t="s">
        <v>1652</v>
      </c>
      <c r="G1075" s="226" t="s">
        <v>65</v>
      </c>
      <c r="H1075" s="226" t="s">
        <v>66</v>
      </c>
      <c r="I1075" s="229">
        <f t="shared" si="32"/>
        <v>0</v>
      </c>
      <c r="J1075" s="232"/>
      <c r="K1075" s="226" t="s">
        <v>9681</v>
      </c>
      <c r="L1075" s="226" t="s">
        <v>1652</v>
      </c>
      <c r="M1075" s="226" t="s">
        <v>8141</v>
      </c>
      <c r="N1075" s="226" t="s">
        <v>9682</v>
      </c>
      <c r="O1075" s="232">
        <v>44949.375</v>
      </c>
      <c r="P1075" s="232"/>
      <c r="Q1075" s="232"/>
      <c r="R1075" s="232"/>
      <c r="S1075" s="226" t="s">
        <v>8159</v>
      </c>
      <c r="T1075" s="229">
        <v>44953.375</v>
      </c>
      <c r="U1075" s="232"/>
      <c r="V1075" s="233"/>
      <c r="W1075" s="233"/>
      <c r="X1075" s="226" t="s">
        <v>8160</v>
      </c>
      <c r="Y1075" s="229">
        <v>44953.375</v>
      </c>
      <c r="Z1075" s="232">
        <v>44953.375</v>
      </c>
      <c r="AA1075" s="232"/>
      <c r="AB1075" s="232"/>
      <c r="AC1075" s="234"/>
      <c r="AD1075" s="232"/>
      <c r="AE1075" s="253" t="str">
        <f>IF($N1075=マイタスク!$U$5,"作業者","")&amp;IF($S1075=マイタスク!$U$5,"ピアレビュー","")&amp;IF($X1075=マイタスク!$U$5,"SVレビュー","")</f>
        <v/>
      </c>
      <c r="AF1075" s="252">
        <f t="shared" si="33"/>
        <v>113</v>
      </c>
      <c r="AG1075" s="9" t="s">
        <v>34</v>
      </c>
    </row>
    <row r="1076" spans="2:33">
      <c r="B1076" s="225">
        <v>1064</v>
      </c>
      <c r="C1076" s="226" t="s">
        <v>544</v>
      </c>
      <c r="D1076" s="227" t="s">
        <v>545</v>
      </c>
      <c r="E1076" s="228" t="s">
        <v>1653</v>
      </c>
      <c r="F1076" s="226" t="s">
        <v>1654</v>
      </c>
      <c r="G1076" s="226" t="s">
        <v>65</v>
      </c>
      <c r="H1076" s="226" t="s">
        <v>66</v>
      </c>
      <c r="I1076" s="229">
        <f t="shared" si="32"/>
        <v>0</v>
      </c>
      <c r="J1076" s="232"/>
      <c r="K1076" s="226" t="s">
        <v>9683</v>
      </c>
      <c r="L1076" s="226" t="s">
        <v>1654</v>
      </c>
      <c r="M1076" s="226" t="s">
        <v>8141</v>
      </c>
      <c r="N1076" s="226" t="s">
        <v>9684</v>
      </c>
      <c r="O1076" s="232">
        <v>44949.375</v>
      </c>
      <c r="P1076" s="232"/>
      <c r="Q1076" s="232"/>
      <c r="R1076" s="232"/>
      <c r="S1076" s="226" t="s">
        <v>8241</v>
      </c>
      <c r="T1076" s="229">
        <v>44953.375</v>
      </c>
      <c r="U1076" s="232"/>
      <c r="V1076" s="233"/>
      <c r="W1076" s="233"/>
      <c r="X1076" s="226" t="s">
        <v>8160</v>
      </c>
      <c r="Y1076" s="229">
        <v>44953.375</v>
      </c>
      <c r="Z1076" s="232">
        <v>44953.375</v>
      </c>
      <c r="AA1076" s="232"/>
      <c r="AB1076" s="232"/>
      <c r="AC1076" s="234"/>
      <c r="AD1076" s="232"/>
      <c r="AE1076" s="253" t="str">
        <f>IF($N1076=マイタスク!$U$5,"作業者","")&amp;IF($S1076=マイタスク!$U$5,"ピアレビュー","")&amp;IF($X1076=マイタスク!$U$5,"SVレビュー","")</f>
        <v/>
      </c>
      <c r="AF1076" s="252">
        <f t="shared" si="33"/>
        <v>114</v>
      </c>
      <c r="AG1076" s="9" t="s">
        <v>34</v>
      </c>
    </row>
    <row r="1077" spans="2:33">
      <c r="B1077" s="225">
        <v>1065</v>
      </c>
      <c r="C1077" s="226" t="s">
        <v>544</v>
      </c>
      <c r="D1077" s="227" t="s">
        <v>545</v>
      </c>
      <c r="E1077" s="228" t="s">
        <v>1655</v>
      </c>
      <c r="F1077" s="226" t="s">
        <v>1656</v>
      </c>
      <c r="G1077" s="226" t="s">
        <v>65</v>
      </c>
      <c r="H1077" s="226" t="s">
        <v>66</v>
      </c>
      <c r="I1077" s="229">
        <f t="shared" si="32"/>
        <v>0</v>
      </c>
      <c r="J1077" s="232"/>
      <c r="K1077" s="226" t="s">
        <v>9685</v>
      </c>
      <c r="L1077" s="226" t="s">
        <v>1656</v>
      </c>
      <c r="M1077" s="226" t="s">
        <v>8141</v>
      </c>
      <c r="N1077" s="226" t="s">
        <v>9686</v>
      </c>
      <c r="O1077" s="232">
        <v>44949.375</v>
      </c>
      <c r="P1077" s="232"/>
      <c r="Q1077" s="232"/>
      <c r="R1077" s="232"/>
      <c r="S1077" s="226" t="s">
        <v>8152</v>
      </c>
      <c r="T1077" s="229">
        <v>44953.375</v>
      </c>
      <c r="U1077" s="232"/>
      <c r="V1077" s="233"/>
      <c r="W1077" s="233"/>
      <c r="X1077" s="226" t="s">
        <v>8160</v>
      </c>
      <c r="Y1077" s="229">
        <v>44953.375</v>
      </c>
      <c r="Z1077" s="232">
        <v>44953.375</v>
      </c>
      <c r="AA1077" s="232"/>
      <c r="AB1077" s="232"/>
      <c r="AC1077" s="234"/>
      <c r="AD1077" s="232"/>
      <c r="AE1077" s="253" t="str">
        <f>IF($N1077=マイタスク!$U$5,"作業者","")&amp;IF($S1077=マイタスク!$U$5,"ピアレビュー","")&amp;IF($X1077=マイタスク!$U$5,"SVレビュー","")</f>
        <v/>
      </c>
      <c r="AF1077" s="252">
        <f t="shared" si="33"/>
        <v>115</v>
      </c>
      <c r="AG1077" s="9" t="s">
        <v>34</v>
      </c>
    </row>
    <row r="1078" spans="2:33">
      <c r="B1078" s="225">
        <v>1066</v>
      </c>
      <c r="C1078" s="226" t="s">
        <v>544</v>
      </c>
      <c r="D1078" s="227" t="s">
        <v>545</v>
      </c>
      <c r="E1078" s="228" t="s">
        <v>1657</v>
      </c>
      <c r="F1078" s="226" t="s">
        <v>1658</v>
      </c>
      <c r="G1078" s="226" t="s">
        <v>65</v>
      </c>
      <c r="H1078" s="226" t="s">
        <v>66</v>
      </c>
      <c r="I1078" s="229">
        <f t="shared" si="32"/>
        <v>0</v>
      </c>
      <c r="J1078" s="232"/>
      <c r="K1078" s="226" t="s">
        <v>9687</v>
      </c>
      <c r="L1078" s="226" t="s">
        <v>1658</v>
      </c>
      <c r="M1078" s="226" t="s">
        <v>8141</v>
      </c>
      <c r="N1078" s="226" t="s">
        <v>9688</v>
      </c>
      <c r="O1078" s="232">
        <v>44949.375</v>
      </c>
      <c r="P1078" s="232"/>
      <c r="Q1078" s="232"/>
      <c r="R1078" s="232"/>
      <c r="S1078" s="226" t="s">
        <v>8178</v>
      </c>
      <c r="T1078" s="229">
        <v>44953.375</v>
      </c>
      <c r="U1078" s="232"/>
      <c r="V1078" s="233"/>
      <c r="W1078" s="233"/>
      <c r="X1078" s="226" t="s">
        <v>8160</v>
      </c>
      <c r="Y1078" s="229">
        <v>44953.375</v>
      </c>
      <c r="Z1078" s="232">
        <v>44953.375</v>
      </c>
      <c r="AA1078" s="232"/>
      <c r="AB1078" s="232"/>
      <c r="AC1078" s="234"/>
      <c r="AD1078" s="232"/>
      <c r="AE1078" s="253" t="str">
        <f>IF($N1078=マイタスク!$U$5,"作業者","")&amp;IF($S1078=マイタスク!$U$5,"ピアレビュー","")&amp;IF($X1078=マイタスク!$U$5,"SVレビュー","")</f>
        <v/>
      </c>
      <c r="AF1078" s="252">
        <f t="shared" si="33"/>
        <v>116</v>
      </c>
      <c r="AG1078" s="9" t="s">
        <v>34</v>
      </c>
    </row>
    <row r="1079" spans="2:33">
      <c r="B1079" s="225">
        <v>1067</v>
      </c>
      <c r="C1079" s="226" t="s">
        <v>544</v>
      </c>
      <c r="D1079" s="227" t="s">
        <v>545</v>
      </c>
      <c r="E1079" s="228" t="s">
        <v>1659</v>
      </c>
      <c r="F1079" s="226" t="s">
        <v>1660</v>
      </c>
      <c r="G1079" s="226" t="s">
        <v>65</v>
      </c>
      <c r="H1079" s="226" t="s">
        <v>66</v>
      </c>
      <c r="I1079" s="229">
        <f t="shared" si="32"/>
        <v>0</v>
      </c>
      <c r="J1079" s="232"/>
      <c r="K1079" s="226" t="s">
        <v>9689</v>
      </c>
      <c r="L1079" s="226" t="s">
        <v>1660</v>
      </c>
      <c r="M1079" s="226" t="s">
        <v>8141</v>
      </c>
      <c r="N1079" s="226" t="s">
        <v>9690</v>
      </c>
      <c r="O1079" s="232">
        <v>44949.375</v>
      </c>
      <c r="P1079" s="232"/>
      <c r="Q1079" s="232"/>
      <c r="R1079" s="232"/>
      <c r="S1079" s="226" t="s">
        <v>8159</v>
      </c>
      <c r="T1079" s="229">
        <v>44953.375</v>
      </c>
      <c r="U1079" s="232"/>
      <c r="V1079" s="233"/>
      <c r="W1079" s="233"/>
      <c r="X1079" s="226" t="s">
        <v>8160</v>
      </c>
      <c r="Y1079" s="229">
        <v>44953.375</v>
      </c>
      <c r="Z1079" s="232">
        <v>44953.375</v>
      </c>
      <c r="AA1079" s="232"/>
      <c r="AB1079" s="232"/>
      <c r="AC1079" s="234"/>
      <c r="AD1079" s="232"/>
      <c r="AE1079" s="253" t="str">
        <f>IF($N1079=マイタスク!$U$5,"作業者","")&amp;IF($S1079=マイタスク!$U$5,"ピアレビュー","")&amp;IF($X1079=マイタスク!$U$5,"SVレビュー","")</f>
        <v/>
      </c>
      <c r="AF1079" s="252">
        <f t="shared" si="33"/>
        <v>117</v>
      </c>
      <c r="AG1079" s="9" t="s">
        <v>34</v>
      </c>
    </row>
    <row r="1080" spans="2:33">
      <c r="B1080" s="225">
        <v>1068</v>
      </c>
      <c r="C1080" s="226" t="s">
        <v>544</v>
      </c>
      <c r="D1080" s="227" t="s">
        <v>545</v>
      </c>
      <c r="E1080" s="228" t="s">
        <v>1661</v>
      </c>
      <c r="F1080" s="226" t="s">
        <v>1662</v>
      </c>
      <c r="G1080" s="226" t="s">
        <v>65</v>
      </c>
      <c r="H1080" s="226" t="s">
        <v>491</v>
      </c>
      <c r="I1080" s="229">
        <f t="shared" si="32"/>
        <v>0</v>
      </c>
      <c r="J1080" s="232"/>
      <c r="K1080" s="226" t="s">
        <v>9691</v>
      </c>
      <c r="L1080" s="226" t="s">
        <v>1662</v>
      </c>
      <c r="M1080" s="226" t="s">
        <v>491</v>
      </c>
      <c r="N1080" s="226" t="s">
        <v>9692</v>
      </c>
      <c r="O1080" s="232">
        <v>44949.375</v>
      </c>
      <c r="P1080" s="232"/>
      <c r="Q1080" s="232"/>
      <c r="R1080" s="232"/>
      <c r="S1080" s="226" t="s">
        <v>8152</v>
      </c>
      <c r="T1080" s="229">
        <v>44953.375</v>
      </c>
      <c r="U1080" s="232"/>
      <c r="V1080" s="233"/>
      <c r="W1080" s="233"/>
      <c r="X1080" s="226" t="s">
        <v>8160</v>
      </c>
      <c r="Y1080" s="229">
        <v>44953.375</v>
      </c>
      <c r="Z1080" s="232">
        <v>44953.375</v>
      </c>
      <c r="AA1080" s="232"/>
      <c r="AB1080" s="232"/>
      <c r="AC1080" s="234"/>
      <c r="AD1080" s="232"/>
      <c r="AE1080" s="253" t="str">
        <f>IF($N1080=マイタスク!$U$5,"作業者","")&amp;IF($S1080=マイタスク!$U$5,"ピアレビュー","")&amp;IF($X1080=マイタスク!$U$5,"SVレビュー","")</f>
        <v/>
      </c>
      <c r="AF1080" s="252">
        <f t="shared" si="33"/>
        <v>118</v>
      </c>
      <c r="AG1080" s="9" t="s">
        <v>34</v>
      </c>
    </row>
    <row r="1081" spans="2:33">
      <c r="B1081" s="225">
        <v>1069</v>
      </c>
      <c r="C1081" s="226" t="s">
        <v>544</v>
      </c>
      <c r="D1081" s="227" t="s">
        <v>545</v>
      </c>
      <c r="E1081" s="228" t="s">
        <v>1663</v>
      </c>
      <c r="F1081" s="226" t="s">
        <v>1664</v>
      </c>
      <c r="G1081" s="226" t="s">
        <v>65</v>
      </c>
      <c r="H1081" s="226" t="s">
        <v>66</v>
      </c>
      <c r="I1081" s="229">
        <f t="shared" si="32"/>
        <v>0</v>
      </c>
      <c r="J1081" s="232"/>
      <c r="K1081" s="226" t="s">
        <v>9693</v>
      </c>
      <c r="L1081" s="226" t="s">
        <v>1664</v>
      </c>
      <c r="M1081" s="226" t="s">
        <v>8141</v>
      </c>
      <c r="N1081" s="226" t="s">
        <v>9694</v>
      </c>
      <c r="O1081" s="232">
        <v>44951.375</v>
      </c>
      <c r="P1081" s="232"/>
      <c r="Q1081" s="232"/>
      <c r="R1081" s="232"/>
      <c r="S1081" s="226" t="s">
        <v>8241</v>
      </c>
      <c r="T1081" s="229">
        <v>44953.375</v>
      </c>
      <c r="U1081" s="232"/>
      <c r="V1081" s="233"/>
      <c r="W1081" s="233"/>
      <c r="X1081" s="226" t="s">
        <v>8160</v>
      </c>
      <c r="Y1081" s="229">
        <v>44953.375</v>
      </c>
      <c r="Z1081" s="232">
        <v>44953.375</v>
      </c>
      <c r="AA1081" s="232"/>
      <c r="AB1081" s="232"/>
      <c r="AC1081" s="234"/>
      <c r="AD1081" s="232"/>
      <c r="AE1081" s="253" t="str">
        <f>IF($N1081=マイタスク!$U$5,"作業者","")&amp;IF($S1081=マイタスク!$U$5,"ピアレビュー","")&amp;IF($X1081=マイタスク!$U$5,"SVレビュー","")</f>
        <v/>
      </c>
      <c r="AF1081" s="252">
        <f t="shared" si="33"/>
        <v>119</v>
      </c>
      <c r="AG1081" s="9" t="s">
        <v>34</v>
      </c>
    </row>
    <row r="1082" spans="2:33">
      <c r="B1082" s="225">
        <v>1070</v>
      </c>
      <c r="C1082" s="226" t="s">
        <v>544</v>
      </c>
      <c r="D1082" s="227" t="s">
        <v>545</v>
      </c>
      <c r="E1082" s="228" t="s">
        <v>1665</v>
      </c>
      <c r="F1082" s="226" t="s">
        <v>1664</v>
      </c>
      <c r="G1082" s="226" t="s">
        <v>65</v>
      </c>
      <c r="H1082" s="226" t="s">
        <v>66</v>
      </c>
      <c r="I1082" s="229">
        <f t="shared" si="32"/>
        <v>0</v>
      </c>
      <c r="J1082" s="232"/>
      <c r="K1082" s="226" t="s">
        <v>9695</v>
      </c>
      <c r="L1082" s="226" t="s">
        <v>1664</v>
      </c>
      <c r="M1082" s="226" t="s">
        <v>8141</v>
      </c>
      <c r="N1082" s="226" t="s">
        <v>9694</v>
      </c>
      <c r="O1082" s="232">
        <v>44951.375</v>
      </c>
      <c r="P1082" s="232"/>
      <c r="Q1082" s="232"/>
      <c r="R1082" s="232"/>
      <c r="S1082" s="226" t="s">
        <v>8241</v>
      </c>
      <c r="T1082" s="229">
        <v>44951.375</v>
      </c>
      <c r="U1082" s="232"/>
      <c r="V1082" s="233"/>
      <c r="W1082" s="233"/>
      <c r="X1082" s="226" t="s">
        <v>8160</v>
      </c>
      <c r="Y1082" s="229">
        <v>44951.375</v>
      </c>
      <c r="Z1082" s="232">
        <v>44953.375</v>
      </c>
      <c r="AA1082" s="232"/>
      <c r="AB1082" s="232"/>
      <c r="AC1082" s="234"/>
      <c r="AD1082" s="232"/>
      <c r="AE1082" s="253" t="str">
        <f>IF($N1082=マイタスク!$U$5,"作業者","")&amp;IF($S1082=マイタスク!$U$5,"ピアレビュー","")&amp;IF($X1082=マイタスク!$U$5,"SVレビュー","")</f>
        <v/>
      </c>
      <c r="AF1082" s="252">
        <f t="shared" si="33"/>
        <v>120</v>
      </c>
      <c r="AG1082" s="9" t="s">
        <v>34</v>
      </c>
    </row>
    <row r="1083" spans="2:33">
      <c r="B1083" s="225">
        <v>1071</v>
      </c>
      <c r="C1083" s="226" t="s">
        <v>544</v>
      </c>
      <c r="D1083" s="227" t="s">
        <v>545</v>
      </c>
      <c r="E1083" s="228" t="s">
        <v>1666</v>
      </c>
      <c r="F1083" s="226" t="s">
        <v>1667</v>
      </c>
      <c r="G1083" s="226" t="s">
        <v>65</v>
      </c>
      <c r="H1083" s="226" t="s">
        <v>66</v>
      </c>
      <c r="I1083" s="229">
        <f t="shared" si="32"/>
        <v>0</v>
      </c>
      <c r="J1083" s="232"/>
      <c r="K1083" s="226" t="s">
        <v>9696</v>
      </c>
      <c r="L1083" s="226" t="s">
        <v>1667</v>
      </c>
      <c r="M1083" s="226" t="s">
        <v>8141</v>
      </c>
      <c r="N1083" s="226" t="s">
        <v>9679</v>
      </c>
      <c r="O1083" s="232">
        <v>44956.375</v>
      </c>
      <c r="P1083" s="232"/>
      <c r="Q1083" s="232"/>
      <c r="R1083" s="232"/>
      <c r="S1083" s="226" t="s">
        <v>9694</v>
      </c>
      <c r="T1083" s="229">
        <v>44960.375</v>
      </c>
      <c r="U1083" s="232"/>
      <c r="V1083" s="233"/>
      <c r="W1083" s="233"/>
      <c r="X1083" s="226" t="s">
        <v>8160</v>
      </c>
      <c r="Y1083" s="229">
        <v>44960.375</v>
      </c>
      <c r="Z1083" s="232">
        <v>44960.375</v>
      </c>
      <c r="AA1083" s="232"/>
      <c r="AB1083" s="232"/>
      <c r="AC1083" s="234"/>
      <c r="AD1083" s="232"/>
      <c r="AE1083" s="253" t="str">
        <f>IF($N1083=マイタスク!$U$5,"作業者","")&amp;IF($S1083=マイタスク!$U$5,"ピアレビュー","")&amp;IF($X1083=マイタスク!$U$5,"SVレビュー","")</f>
        <v/>
      </c>
      <c r="AF1083" s="252">
        <f t="shared" si="33"/>
        <v>127</v>
      </c>
      <c r="AG1083" s="9" t="s">
        <v>34</v>
      </c>
    </row>
    <row r="1084" spans="2:33">
      <c r="B1084" s="225">
        <v>1072</v>
      </c>
      <c r="C1084" s="226" t="s">
        <v>544</v>
      </c>
      <c r="D1084" s="227" t="s">
        <v>545</v>
      </c>
      <c r="E1084" s="228" t="s">
        <v>1668</v>
      </c>
      <c r="F1084" s="226" t="s">
        <v>1669</v>
      </c>
      <c r="G1084" s="226" t="s">
        <v>65</v>
      </c>
      <c r="H1084" s="226" t="s">
        <v>66</v>
      </c>
      <c r="I1084" s="229">
        <f t="shared" si="32"/>
        <v>0</v>
      </c>
      <c r="J1084" s="232"/>
      <c r="K1084" s="226" t="s">
        <v>9697</v>
      </c>
      <c r="L1084" s="226" t="s">
        <v>1669</v>
      </c>
      <c r="M1084" s="226" t="s">
        <v>8141</v>
      </c>
      <c r="N1084" s="226" t="s">
        <v>9672</v>
      </c>
      <c r="O1084" s="232">
        <v>44956.375</v>
      </c>
      <c r="P1084" s="232"/>
      <c r="Q1084" s="232"/>
      <c r="R1084" s="232"/>
      <c r="S1084" s="226" t="s">
        <v>9682</v>
      </c>
      <c r="T1084" s="229">
        <v>44960.375</v>
      </c>
      <c r="U1084" s="232"/>
      <c r="V1084" s="233"/>
      <c r="W1084" s="233"/>
      <c r="X1084" s="226" t="s">
        <v>8160</v>
      </c>
      <c r="Y1084" s="229">
        <v>44960.375</v>
      </c>
      <c r="Z1084" s="232">
        <v>44960.375</v>
      </c>
      <c r="AA1084" s="232"/>
      <c r="AB1084" s="232"/>
      <c r="AC1084" s="234"/>
      <c r="AD1084" s="232"/>
      <c r="AE1084" s="253" t="str">
        <f>IF($N1084=マイタスク!$U$5,"作業者","")&amp;IF($S1084=マイタスク!$U$5,"ピアレビュー","")&amp;IF($X1084=マイタスク!$U$5,"SVレビュー","")</f>
        <v/>
      </c>
      <c r="AF1084" s="252">
        <f t="shared" si="33"/>
        <v>128</v>
      </c>
      <c r="AG1084" s="9" t="s">
        <v>34</v>
      </c>
    </row>
    <row r="1085" spans="2:33">
      <c r="B1085" s="225">
        <v>1073</v>
      </c>
      <c r="C1085" s="226" t="s">
        <v>544</v>
      </c>
      <c r="D1085" s="227" t="s">
        <v>545</v>
      </c>
      <c r="E1085" s="228" t="s">
        <v>1670</v>
      </c>
      <c r="F1085" s="226" t="s">
        <v>1671</v>
      </c>
      <c r="G1085" s="226" t="s">
        <v>65</v>
      </c>
      <c r="H1085" s="226" t="s">
        <v>66</v>
      </c>
      <c r="I1085" s="229">
        <f t="shared" si="32"/>
        <v>0</v>
      </c>
      <c r="J1085" s="232"/>
      <c r="K1085" s="226" t="s">
        <v>9698</v>
      </c>
      <c r="L1085" s="226" t="s">
        <v>1671</v>
      </c>
      <c r="M1085" s="226" t="s">
        <v>8141</v>
      </c>
      <c r="N1085" s="226" t="s">
        <v>9682</v>
      </c>
      <c r="O1085" s="232">
        <v>44956.375</v>
      </c>
      <c r="P1085" s="232"/>
      <c r="Q1085" s="232"/>
      <c r="R1085" s="232"/>
      <c r="S1085" s="226" t="s">
        <v>9672</v>
      </c>
      <c r="T1085" s="229">
        <v>44960.375</v>
      </c>
      <c r="U1085" s="232"/>
      <c r="V1085" s="233"/>
      <c r="W1085" s="233"/>
      <c r="X1085" s="226" t="s">
        <v>8160</v>
      </c>
      <c r="Y1085" s="229">
        <v>44960.375</v>
      </c>
      <c r="Z1085" s="232">
        <v>44960.375</v>
      </c>
      <c r="AA1085" s="232"/>
      <c r="AB1085" s="232"/>
      <c r="AC1085" s="234"/>
      <c r="AD1085" s="232"/>
      <c r="AE1085" s="253" t="str">
        <f>IF($N1085=マイタスク!$U$5,"作業者","")&amp;IF($S1085=マイタスク!$U$5,"ピアレビュー","")&amp;IF($X1085=マイタスク!$U$5,"SVレビュー","")</f>
        <v/>
      </c>
      <c r="AF1085" s="252">
        <f t="shared" si="33"/>
        <v>129</v>
      </c>
      <c r="AG1085" s="9" t="s">
        <v>34</v>
      </c>
    </row>
    <row r="1086" spans="2:33">
      <c r="B1086" s="225">
        <v>1074</v>
      </c>
      <c r="C1086" s="226" t="s">
        <v>544</v>
      </c>
      <c r="D1086" s="227" t="s">
        <v>545</v>
      </c>
      <c r="E1086" s="228" t="s">
        <v>1672</v>
      </c>
      <c r="F1086" s="226" t="s">
        <v>1673</v>
      </c>
      <c r="G1086" s="226" t="s">
        <v>65</v>
      </c>
      <c r="H1086" s="226" t="s">
        <v>66</v>
      </c>
      <c r="I1086" s="229">
        <f t="shared" si="32"/>
        <v>0</v>
      </c>
      <c r="J1086" s="232"/>
      <c r="K1086" s="226" t="s">
        <v>9699</v>
      </c>
      <c r="L1086" s="226" t="s">
        <v>1673</v>
      </c>
      <c r="M1086" s="226" t="s">
        <v>8141</v>
      </c>
      <c r="N1086" s="226" t="s">
        <v>9684</v>
      </c>
      <c r="O1086" s="232">
        <v>44956.375</v>
      </c>
      <c r="P1086" s="232"/>
      <c r="Q1086" s="232"/>
      <c r="R1086" s="232"/>
      <c r="S1086" s="226" t="s">
        <v>9686</v>
      </c>
      <c r="T1086" s="229">
        <v>44960.375</v>
      </c>
      <c r="U1086" s="232"/>
      <c r="V1086" s="233"/>
      <c r="W1086" s="233"/>
      <c r="X1086" s="226" t="s">
        <v>8160</v>
      </c>
      <c r="Y1086" s="229">
        <v>44960.375</v>
      </c>
      <c r="Z1086" s="232">
        <v>44960.375</v>
      </c>
      <c r="AA1086" s="232"/>
      <c r="AB1086" s="232"/>
      <c r="AC1086" s="234"/>
      <c r="AD1086" s="232"/>
      <c r="AE1086" s="253" t="str">
        <f>IF($N1086=マイタスク!$U$5,"作業者","")&amp;IF($S1086=マイタスク!$U$5,"ピアレビュー","")&amp;IF($X1086=マイタスク!$U$5,"SVレビュー","")</f>
        <v/>
      </c>
      <c r="AF1086" s="252">
        <f t="shared" si="33"/>
        <v>130</v>
      </c>
      <c r="AG1086" s="9" t="s">
        <v>34</v>
      </c>
    </row>
    <row r="1087" spans="2:33">
      <c r="B1087" s="225">
        <v>1075</v>
      </c>
      <c r="C1087" s="226" t="s">
        <v>544</v>
      </c>
      <c r="D1087" s="227" t="s">
        <v>545</v>
      </c>
      <c r="E1087" s="228" t="s">
        <v>1674</v>
      </c>
      <c r="F1087" s="226" t="s">
        <v>1675</v>
      </c>
      <c r="G1087" s="226" t="s">
        <v>65</v>
      </c>
      <c r="H1087" s="226" t="s">
        <v>66</v>
      </c>
      <c r="I1087" s="229">
        <f t="shared" si="32"/>
        <v>0</v>
      </c>
      <c r="J1087" s="232"/>
      <c r="K1087" s="226" t="s">
        <v>9700</v>
      </c>
      <c r="L1087" s="226" t="s">
        <v>1675</v>
      </c>
      <c r="M1087" s="226" t="s">
        <v>8141</v>
      </c>
      <c r="N1087" s="226" t="s">
        <v>9686</v>
      </c>
      <c r="O1087" s="232">
        <v>44956.375</v>
      </c>
      <c r="P1087" s="232"/>
      <c r="Q1087" s="232"/>
      <c r="R1087" s="232"/>
      <c r="S1087" s="226" t="s">
        <v>9684</v>
      </c>
      <c r="T1087" s="229">
        <v>44960.375</v>
      </c>
      <c r="U1087" s="232"/>
      <c r="V1087" s="233"/>
      <c r="W1087" s="233"/>
      <c r="X1087" s="226" t="s">
        <v>8160</v>
      </c>
      <c r="Y1087" s="229">
        <v>44960.375</v>
      </c>
      <c r="Z1087" s="232">
        <v>44960.375</v>
      </c>
      <c r="AA1087" s="232"/>
      <c r="AB1087" s="232"/>
      <c r="AC1087" s="234"/>
      <c r="AD1087" s="232"/>
      <c r="AE1087" s="253" t="str">
        <f>IF($N1087=マイタスク!$U$5,"作業者","")&amp;IF($S1087=マイタスク!$U$5,"ピアレビュー","")&amp;IF($X1087=マイタスク!$U$5,"SVレビュー","")</f>
        <v/>
      </c>
      <c r="AF1087" s="252">
        <f t="shared" si="33"/>
        <v>131</v>
      </c>
      <c r="AG1087" s="9" t="s">
        <v>34</v>
      </c>
    </row>
    <row r="1088" spans="2:33">
      <c r="B1088" s="225">
        <v>1076</v>
      </c>
      <c r="C1088" s="226" t="s">
        <v>544</v>
      </c>
      <c r="D1088" s="227" t="s">
        <v>545</v>
      </c>
      <c r="E1088" s="228" t="s">
        <v>1676</v>
      </c>
      <c r="F1088" s="226" t="s">
        <v>1677</v>
      </c>
      <c r="G1088" s="226" t="s">
        <v>65</v>
      </c>
      <c r="H1088" s="226" t="s">
        <v>66</v>
      </c>
      <c r="I1088" s="229">
        <f t="shared" si="32"/>
        <v>0</v>
      </c>
      <c r="J1088" s="232"/>
      <c r="K1088" s="226" t="s">
        <v>9701</v>
      </c>
      <c r="L1088" s="226" t="s">
        <v>1677</v>
      </c>
      <c r="M1088" s="226" t="s">
        <v>8141</v>
      </c>
      <c r="N1088" s="226" t="s">
        <v>9688</v>
      </c>
      <c r="O1088" s="232">
        <v>44956.375</v>
      </c>
      <c r="P1088" s="232"/>
      <c r="Q1088" s="232"/>
      <c r="R1088" s="232"/>
      <c r="S1088" s="226" t="s">
        <v>9672</v>
      </c>
      <c r="T1088" s="229">
        <v>44960.375</v>
      </c>
      <c r="U1088" s="232"/>
      <c r="V1088" s="233"/>
      <c r="W1088" s="233"/>
      <c r="X1088" s="226" t="s">
        <v>8160</v>
      </c>
      <c r="Y1088" s="229">
        <v>44960.375</v>
      </c>
      <c r="Z1088" s="232">
        <v>44960.375</v>
      </c>
      <c r="AA1088" s="232"/>
      <c r="AB1088" s="232"/>
      <c r="AC1088" s="234"/>
      <c r="AD1088" s="232"/>
      <c r="AE1088" s="253" t="str">
        <f>IF($N1088=マイタスク!$U$5,"作業者","")&amp;IF($S1088=マイタスク!$U$5,"ピアレビュー","")&amp;IF($X1088=マイタスク!$U$5,"SVレビュー","")</f>
        <v/>
      </c>
      <c r="AF1088" s="252">
        <f t="shared" si="33"/>
        <v>132</v>
      </c>
      <c r="AG1088" s="9" t="s">
        <v>34</v>
      </c>
    </row>
    <row r="1089" spans="2:33">
      <c r="B1089" s="225">
        <v>1077</v>
      </c>
      <c r="C1089" s="226" t="s">
        <v>544</v>
      </c>
      <c r="D1089" s="227" t="s">
        <v>545</v>
      </c>
      <c r="E1089" s="228" t="s">
        <v>1678</v>
      </c>
      <c r="F1089" s="226" t="s">
        <v>1679</v>
      </c>
      <c r="G1089" s="226" t="s">
        <v>65</v>
      </c>
      <c r="H1089" s="226" t="s">
        <v>491</v>
      </c>
      <c r="I1089" s="229">
        <f t="shared" si="32"/>
        <v>0</v>
      </c>
      <c r="J1089" s="232"/>
      <c r="K1089" s="226" t="s">
        <v>9702</v>
      </c>
      <c r="L1089" s="226" t="s">
        <v>1679</v>
      </c>
      <c r="M1089" s="226" t="s">
        <v>491</v>
      </c>
      <c r="N1089" s="226" t="s">
        <v>9690</v>
      </c>
      <c r="O1089" s="232">
        <v>44956.375</v>
      </c>
      <c r="P1089" s="232"/>
      <c r="Q1089" s="232"/>
      <c r="R1089" s="232"/>
      <c r="S1089" s="226" t="s">
        <v>9686</v>
      </c>
      <c r="T1089" s="229">
        <v>44960.375</v>
      </c>
      <c r="U1089" s="232"/>
      <c r="V1089" s="233"/>
      <c r="W1089" s="233"/>
      <c r="X1089" s="226" t="s">
        <v>8160</v>
      </c>
      <c r="Y1089" s="229">
        <v>44960.375</v>
      </c>
      <c r="Z1089" s="232">
        <v>44960.375</v>
      </c>
      <c r="AA1089" s="232"/>
      <c r="AB1089" s="232"/>
      <c r="AC1089" s="234"/>
      <c r="AD1089" s="232"/>
      <c r="AE1089" s="253" t="str">
        <f>IF($N1089=マイタスク!$U$5,"作業者","")&amp;IF($S1089=マイタスク!$U$5,"ピアレビュー","")&amp;IF($X1089=マイタスク!$U$5,"SVレビュー","")</f>
        <v/>
      </c>
      <c r="AF1089" s="252">
        <f t="shared" si="33"/>
        <v>133</v>
      </c>
      <c r="AG1089" s="9" t="s">
        <v>34</v>
      </c>
    </row>
    <row r="1090" spans="2:33">
      <c r="B1090" s="225">
        <v>1078</v>
      </c>
      <c r="C1090" s="226" t="s">
        <v>544</v>
      </c>
      <c r="D1090" s="227" t="s">
        <v>545</v>
      </c>
      <c r="E1090" s="228" t="s">
        <v>1680</v>
      </c>
      <c r="F1090" s="226" t="s">
        <v>1681</v>
      </c>
      <c r="G1090" s="226" t="s">
        <v>65</v>
      </c>
      <c r="H1090" s="226" t="s">
        <v>66</v>
      </c>
      <c r="I1090" s="229">
        <f t="shared" si="32"/>
        <v>0</v>
      </c>
      <c r="J1090" s="232"/>
      <c r="K1090" s="226" t="s">
        <v>9703</v>
      </c>
      <c r="L1090" s="226" t="s">
        <v>1681</v>
      </c>
      <c r="M1090" s="226" t="s">
        <v>8141</v>
      </c>
      <c r="N1090" s="226" t="s">
        <v>8156</v>
      </c>
      <c r="O1090" s="232">
        <v>44956.375</v>
      </c>
      <c r="P1090" s="232"/>
      <c r="Q1090" s="232"/>
      <c r="R1090" s="232"/>
      <c r="S1090" s="226" t="s">
        <v>8167</v>
      </c>
      <c r="T1090" s="229">
        <v>44960.375</v>
      </c>
      <c r="U1090" s="232"/>
      <c r="V1090" s="233"/>
      <c r="W1090" s="233"/>
      <c r="X1090" s="226"/>
      <c r="Y1090" s="229"/>
      <c r="Z1090" s="232">
        <v>44960</v>
      </c>
      <c r="AA1090" s="232"/>
      <c r="AB1090" s="232"/>
      <c r="AC1090" s="234"/>
      <c r="AD1090" s="232"/>
      <c r="AE1090" s="253" t="str">
        <f>IF($N1090=マイタスク!$U$5,"作業者","")&amp;IF($S1090=マイタスク!$U$5,"ピアレビュー","")&amp;IF($X1090=マイタスク!$U$5,"SVレビュー","")</f>
        <v/>
      </c>
      <c r="AF1090" s="252">
        <f t="shared" si="33"/>
        <v>134</v>
      </c>
      <c r="AG1090" s="9" t="s">
        <v>34</v>
      </c>
    </row>
    <row r="1091" spans="2:33">
      <c r="B1091" s="225">
        <v>1079</v>
      </c>
      <c r="C1091" s="226" t="s">
        <v>544</v>
      </c>
      <c r="D1091" s="227" t="s">
        <v>545</v>
      </c>
      <c r="E1091" s="228" t="s">
        <v>1682</v>
      </c>
      <c r="F1091" s="226" t="s">
        <v>1683</v>
      </c>
      <c r="G1091" s="226" t="s">
        <v>65</v>
      </c>
      <c r="H1091" s="226" t="s">
        <v>66</v>
      </c>
      <c r="I1091" s="229">
        <f t="shared" si="32"/>
        <v>0</v>
      </c>
      <c r="J1091" s="232"/>
      <c r="K1091" s="226" t="s">
        <v>9704</v>
      </c>
      <c r="L1091" s="226" t="s">
        <v>1683</v>
      </c>
      <c r="M1091" s="226" t="s">
        <v>8141</v>
      </c>
      <c r="N1091" s="226" t="s">
        <v>9694</v>
      </c>
      <c r="O1091" s="232">
        <v>44956.375</v>
      </c>
      <c r="P1091" s="232"/>
      <c r="Q1091" s="232"/>
      <c r="R1091" s="232"/>
      <c r="S1091" s="226" t="s">
        <v>9679</v>
      </c>
      <c r="T1091" s="229">
        <v>44960.375</v>
      </c>
      <c r="U1091" s="232"/>
      <c r="V1091" s="233"/>
      <c r="W1091" s="233"/>
      <c r="X1091" s="226" t="s">
        <v>8160</v>
      </c>
      <c r="Y1091" s="229">
        <v>44960.375</v>
      </c>
      <c r="Z1091" s="232">
        <v>44960.375</v>
      </c>
      <c r="AA1091" s="232"/>
      <c r="AB1091" s="232"/>
      <c r="AC1091" s="234"/>
      <c r="AD1091" s="232"/>
      <c r="AE1091" s="253" t="str">
        <f>IF($N1091=マイタスク!$U$5,"作業者","")&amp;IF($S1091=マイタスク!$U$5,"ピアレビュー","")&amp;IF($X1091=マイタスク!$U$5,"SVレビュー","")</f>
        <v/>
      </c>
      <c r="AF1091" s="252">
        <f t="shared" si="33"/>
        <v>135</v>
      </c>
      <c r="AG1091" s="9" t="s">
        <v>34</v>
      </c>
    </row>
    <row r="1092" spans="2:33">
      <c r="B1092" s="225">
        <v>1080</v>
      </c>
      <c r="C1092" s="226" t="s">
        <v>544</v>
      </c>
      <c r="D1092" s="227" t="s">
        <v>545</v>
      </c>
      <c r="E1092" s="228" t="s">
        <v>1684</v>
      </c>
      <c r="F1092" s="226" t="s">
        <v>1685</v>
      </c>
      <c r="G1092" s="226" t="s">
        <v>65</v>
      </c>
      <c r="H1092" s="226" t="s">
        <v>66</v>
      </c>
      <c r="I1092" s="229">
        <f t="shared" si="32"/>
        <v>0</v>
      </c>
      <c r="J1092" s="232"/>
      <c r="K1092" s="226" t="s">
        <v>9705</v>
      </c>
      <c r="L1092" s="226" t="s">
        <v>1685</v>
      </c>
      <c r="M1092" s="226" t="s">
        <v>8141</v>
      </c>
      <c r="N1092" s="226" t="s">
        <v>9679</v>
      </c>
      <c r="O1092" s="232">
        <v>44970.375</v>
      </c>
      <c r="P1092" s="232"/>
      <c r="Q1092" s="232"/>
      <c r="R1092" s="232"/>
      <c r="S1092" s="226" t="s">
        <v>9672</v>
      </c>
      <c r="T1092" s="229">
        <v>44974.375</v>
      </c>
      <c r="U1092" s="232"/>
      <c r="V1092" s="233"/>
      <c r="W1092" s="233"/>
      <c r="X1092" s="226" t="s">
        <v>8178</v>
      </c>
      <c r="Y1092" s="229">
        <v>44974.375</v>
      </c>
      <c r="Z1092" s="232">
        <v>44974.375</v>
      </c>
      <c r="AA1092" s="232"/>
      <c r="AB1092" s="232"/>
      <c r="AC1092" s="234"/>
      <c r="AD1092" s="232"/>
      <c r="AE1092" s="253" t="str">
        <f>IF($N1092=マイタスク!$U$5,"作業者","")&amp;IF($S1092=マイタスク!$U$5,"ピアレビュー","")&amp;IF($X1092=マイタスク!$U$5,"SVレビュー","")</f>
        <v/>
      </c>
      <c r="AF1092" s="252">
        <f t="shared" si="33"/>
        <v>155</v>
      </c>
      <c r="AG1092" s="9" t="s">
        <v>34</v>
      </c>
    </row>
    <row r="1093" spans="2:33">
      <c r="B1093" s="225">
        <v>1081</v>
      </c>
      <c r="C1093" s="226" t="s">
        <v>544</v>
      </c>
      <c r="D1093" s="227" t="s">
        <v>545</v>
      </c>
      <c r="E1093" s="228" t="s">
        <v>1686</v>
      </c>
      <c r="F1093" s="226" t="s">
        <v>1687</v>
      </c>
      <c r="G1093" s="226" t="s">
        <v>65</v>
      </c>
      <c r="H1093" s="226" t="s">
        <v>66</v>
      </c>
      <c r="I1093" s="229">
        <f t="shared" si="32"/>
        <v>0</v>
      </c>
      <c r="J1093" s="232"/>
      <c r="K1093" s="226" t="s">
        <v>9706</v>
      </c>
      <c r="L1093" s="226" t="s">
        <v>1687</v>
      </c>
      <c r="M1093" s="226" t="s">
        <v>8141</v>
      </c>
      <c r="N1093" s="226" t="s">
        <v>9672</v>
      </c>
      <c r="O1093" s="232">
        <v>44970.375</v>
      </c>
      <c r="P1093" s="232"/>
      <c r="Q1093" s="232"/>
      <c r="R1093" s="232"/>
      <c r="S1093" s="226" t="s">
        <v>9682</v>
      </c>
      <c r="T1093" s="229">
        <v>44974.375</v>
      </c>
      <c r="U1093" s="232"/>
      <c r="V1093" s="233"/>
      <c r="W1093" s="233"/>
      <c r="X1093" s="226" t="s">
        <v>8178</v>
      </c>
      <c r="Y1093" s="229">
        <v>44974.375</v>
      </c>
      <c r="Z1093" s="232">
        <v>44974.375</v>
      </c>
      <c r="AA1093" s="232"/>
      <c r="AB1093" s="232"/>
      <c r="AC1093" s="234"/>
      <c r="AD1093" s="232"/>
      <c r="AE1093" s="253" t="str">
        <f>IF($N1093=マイタスク!$U$5,"作業者","")&amp;IF($S1093=マイタスク!$U$5,"ピアレビュー","")&amp;IF($X1093=マイタスク!$U$5,"SVレビュー","")</f>
        <v/>
      </c>
      <c r="AF1093" s="252">
        <f t="shared" si="33"/>
        <v>156</v>
      </c>
      <c r="AG1093" s="9" t="s">
        <v>34</v>
      </c>
    </row>
    <row r="1094" spans="2:33">
      <c r="B1094" s="225">
        <v>1082</v>
      </c>
      <c r="C1094" s="226" t="s">
        <v>544</v>
      </c>
      <c r="D1094" s="227" t="s">
        <v>545</v>
      </c>
      <c r="E1094" s="228" t="s">
        <v>1688</v>
      </c>
      <c r="F1094" s="226" t="s">
        <v>1689</v>
      </c>
      <c r="G1094" s="226" t="s">
        <v>65</v>
      </c>
      <c r="H1094" s="226" t="s">
        <v>66</v>
      </c>
      <c r="I1094" s="229">
        <f t="shared" si="32"/>
        <v>0</v>
      </c>
      <c r="J1094" s="232"/>
      <c r="K1094" s="226" t="s">
        <v>9707</v>
      </c>
      <c r="L1094" s="226" t="s">
        <v>1689</v>
      </c>
      <c r="M1094" s="226" t="s">
        <v>8141</v>
      </c>
      <c r="N1094" s="226" t="s">
        <v>9682</v>
      </c>
      <c r="O1094" s="232">
        <v>44970.375</v>
      </c>
      <c r="P1094" s="232"/>
      <c r="Q1094" s="232"/>
      <c r="R1094" s="232"/>
      <c r="S1094" s="226" t="s">
        <v>9679</v>
      </c>
      <c r="T1094" s="229">
        <v>44974.375</v>
      </c>
      <c r="U1094" s="232"/>
      <c r="V1094" s="233"/>
      <c r="W1094" s="233"/>
      <c r="X1094" s="226" t="s">
        <v>8178</v>
      </c>
      <c r="Y1094" s="229">
        <v>44974.375</v>
      </c>
      <c r="Z1094" s="232">
        <v>44974.375</v>
      </c>
      <c r="AA1094" s="232"/>
      <c r="AB1094" s="232"/>
      <c r="AC1094" s="234"/>
      <c r="AD1094" s="232"/>
      <c r="AE1094" s="253" t="str">
        <f>IF($N1094=マイタスク!$U$5,"作業者","")&amp;IF($S1094=マイタスク!$U$5,"ピアレビュー","")&amp;IF($X1094=マイタスク!$U$5,"SVレビュー","")</f>
        <v/>
      </c>
      <c r="AF1094" s="252">
        <f t="shared" si="33"/>
        <v>157</v>
      </c>
      <c r="AG1094" s="9" t="s">
        <v>34</v>
      </c>
    </row>
    <row r="1095" spans="2:33">
      <c r="B1095" s="225">
        <v>1083</v>
      </c>
      <c r="C1095" s="226" t="s">
        <v>544</v>
      </c>
      <c r="D1095" s="227" t="s">
        <v>545</v>
      </c>
      <c r="E1095" s="228" t="s">
        <v>1690</v>
      </c>
      <c r="F1095" s="226" t="s">
        <v>1691</v>
      </c>
      <c r="G1095" s="226" t="s">
        <v>65</v>
      </c>
      <c r="H1095" s="226" t="s">
        <v>66</v>
      </c>
      <c r="I1095" s="229">
        <f t="shared" si="32"/>
        <v>0</v>
      </c>
      <c r="J1095" s="232"/>
      <c r="K1095" s="226" t="s">
        <v>9708</v>
      </c>
      <c r="L1095" s="226" t="s">
        <v>1691</v>
      </c>
      <c r="M1095" s="226" t="s">
        <v>8141</v>
      </c>
      <c r="N1095" s="226" t="s">
        <v>9684</v>
      </c>
      <c r="O1095" s="232">
        <v>44970.375</v>
      </c>
      <c r="P1095" s="232"/>
      <c r="Q1095" s="232"/>
      <c r="R1095" s="232"/>
      <c r="S1095" s="226" t="s">
        <v>9694</v>
      </c>
      <c r="T1095" s="229">
        <v>44974.375</v>
      </c>
      <c r="U1095" s="232"/>
      <c r="V1095" s="233"/>
      <c r="W1095" s="233"/>
      <c r="X1095" s="226" t="s">
        <v>8178</v>
      </c>
      <c r="Y1095" s="229">
        <v>44974.375</v>
      </c>
      <c r="Z1095" s="232">
        <v>44974.375</v>
      </c>
      <c r="AA1095" s="232"/>
      <c r="AB1095" s="232"/>
      <c r="AC1095" s="234"/>
      <c r="AD1095" s="232"/>
      <c r="AE1095" s="253" t="str">
        <f>IF($N1095=マイタスク!$U$5,"作業者","")&amp;IF($S1095=マイタスク!$U$5,"ピアレビュー","")&amp;IF($X1095=マイタスク!$U$5,"SVレビュー","")</f>
        <v/>
      </c>
      <c r="AF1095" s="252">
        <f t="shared" si="33"/>
        <v>158</v>
      </c>
      <c r="AG1095" s="9" t="s">
        <v>34</v>
      </c>
    </row>
    <row r="1096" spans="2:33">
      <c r="B1096" s="225">
        <v>1084</v>
      </c>
      <c r="C1096" s="226" t="s">
        <v>544</v>
      </c>
      <c r="D1096" s="227" t="s">
        <v>545</v>
      </c>
      <c r="E1096" s="228" t="s">
        <v>1692</v>
      </c>
      <c r="F1096" s="226" t="s">
        <v>1693</v>
      </c>
      <c r="G1096" s="226" t="s">
        <v>65</v>
      </c>
      <c r="H1096" s="226" t="s">
        <v>66</v>
      </c>
      <c r="I1096" s="229">
        <f t="shared" si="32"/>
        <v>0</v>
      </c>
      <c r="J1096" s="232"/>
      <c r="K1096" s="226" t="s">
        <v>9709</v>
      </c>
      <c r="L1096" s="226" t="s">
        <v>1693</v>
      </c>
      <c r="M1096" s="226" t="s">
        <v>8141</v>
      </c>
      <c r="N1096" s="226" t="s">
        <v>9686</v>
      </c>
      <c r="O1096" s="232">
        <v>44970.375</v>
      </c>
      <c r="P1096" s="232"/>
      <c r="Q1096" s="232"/>
      <c r="R1096" s="232"/>
      <c r="S1096" s="226" t="s">
        <v>9688</v>
      </c>
      <c r="T1096" s="229">
        <v>44974.375</v>
      </c>
      <c r="U1096" s="232"/>
      <c r="V1096" s="233"/>
      <c r="W1096" s="233"/>
      <c r="X1096" s="226" t="s">
        <v>8178</v>
      </c>
      <c r="Y1096" s="229">
        <v>44974.375</v>
      </c>
      <c r="Z1096" s="232">
        <v>44974.375</v>
      </c>
      <c r="AA1096" s="232"/>
      <c r="AB1096" s="232"/>
      <c r="AC1096" s="234"/>
      <c r="AD1096" s="232"/>
      <c r="AE1096" s="253" t="str">
        <f>IF($N1096=マイタスク!$U$5,"作業者","")&amp;IF($S1096=マイタスク!$U$5,"ピアレビュー","")&amp;IF($X1096=マイタスク!$U$5,"SVレビュー","")</f>
        <v/>
      </c>
      <c r="AF1096" s="252">
        <f t="shared" si="33"/>
        <v>159</v>
      </c>
      <c r="AG1096" s="9" t="s">
        <v>34</v>
      </c>
    </row>
    <row r="1097" spans="2:33">
      <c r="B1097" s="225">
        <v>1085</v>
      </c>
      <c r="C1097" s="226" t="s">
        <v>544</v>
      </c>
      <c r="D1097" s="227" t="s">
        <v>545</v>
      </c>
      <c r="E1097" s="228" t="s">
        <v>1694</v>
      </c>
      <c r="F1097" s="226" t="s">
        <v>1695</v>
      </c>
      <c r="G1097" s="226" t="s">
        <v>65</v>
      </c>
      <c r="H1097" s="226" t="s">
        <v>66</v>
      </c>
      <c r="I1097" s="229">
        <f t="shared" si="32"/>
        <v>0</v>
      </c>
      <c r="J1097" s="232"/>
      <c r="K1097" s="226" t="s">
        <v>9710</v>
      </c>
      <c r="L1097" s="226" t="s">
        <v>1695</v>
      </c>
      <c r="M1097" s="226" t="s">
        <v>8141</v>
      </c>
      <c r="N1097" s="226" t="s">
        <v>9688</v>
      </c>
      <c r="O1097" s="232">
        <v>44970.375</v>
      </c>
      <c r="P1097" s="232"/>
      <c r="Q1097" s="232"/>
      <c r="R1097" s="232"/>
      <c r="S1097" s="226" t="s">
        <v>9686</v>
      </c>
      <c r="T1097" s="229">
        <v>44974.375</v>
      </c>
      <c r="U1097" s="232"/>
      <c r="V1097" s="233"/>
      <c r="W1097" s="233"/>
      <c r="X1097" s="226" t="s">
        <v>8178</v>
      </c>
      <c r="Y1097" s="229">
        <v>44974.375</v>
      </c>
      <c r="Z1097" s="232">
        <v>44974.375</v>
      </c>
      <c r="AA1097" s="232"/>
      <c r="AB1097" s="232"/>
      <c r="AC1097" s="234"/>
      <c r="AD1097" s="232"/>
      <c r="AE1097" s="253" t="str">
        <f>IF($N1097=マイタスク!$U$5,"作業者","")&amp;IF($S1097=マイタスク!$U$5,"ピアレビュー","")&amp;IF($X1097=マイタスク!$U$5,"SVレビュー","")</f>
        <v/>
      </c>
      <c r="AF1097" s="252">
        <f t="shared" si="33"/>
        <v>160</v>
      </c>
      <c r="AG1097" s="9" t="s">
        <v>34</v>
      </c>
    </row>
    <row r="1098" spans="2:33">
      <c r="B1098" s="225">
        <v>1086</v>
      </c>
      <c r="C1098" s="226" t="s">
        <v>544</v>
      </c>
      <c r="D1098" s="227" t="s">
        <v>545</v>
      </c>
      <c r="E1098" s="228" t="s">
        <v>1696</v>
      </c>
      <c r="F1098" s="226" t="s">
        <v>1697</v>
      </c>
      <c r="G1098" s="226" t="s">
        <v>65</v>
      </c>
      <c r="H1098" s="226" t="s">
        <v>66</v>
      </c>
      <c r="I1098" s="229">
        <f t="shared" si="32"/>
        <v>0</v>
      </c>
      <c r="J1098" s="232"/>
      <c r="K1098" s="226" t="s">
        <v>9711</v>
      </c>
      <c r="L1098" s="226" t="s">
        <v>1697</v>
      </c>
      <c r="M1098" s="226" t="s">
        <v>8141</v>
      </c>
      <c r="N1098" s="226" t="s">
        <v>9694</v>
      </c>
      <c r="O1098" s="232">
        <v>44970.375</v>
      </c>
      <c r="P1098" s="232"/>
      <c r="Q1098" s="232"/>
      <c r="R1098" s="232"/>
      <c r="S1098" s="226" t="s">
        <v>9684</v>
      </c>
      <c r="T1098" s="229">
        <v>44974.375</v>
      </c>
      <c r="U1098" s="232"/>
      <c r="V1098" s="233"/>
      <c r="W1098" s="233"/>
      <c r="X1098" s="226" t="s">
        <v>8178</v>
      </c>
      <c r="Y1098" s="229">
        <v>44974.375</v>
      </c>
      <c r="Z1098" s="232">
        <v>44974.375</v>
      </c>
      <c r="AA1098" s="232"/>
      <c r="AB1098" s="232"/>
      <c r="AC1098" s="234"/>
      <c r="AD1098" s="232"/>
      <c r="AE1098" s="253" t="str">
        <f>IF($N1098=マイタスク!$U$5,"作業者","")&amp;IF($S1098=マイタスク!$U$5,"ピアレビュー","")&amp;IF($X1098=マイタスク!$U$5,"SVレビュー","")</f>
        <v/>
      </c>
      <c r="AF1098" s="252">
        <f t="shared" si="33"/>
        <v>161</v>
      </c>
      <c r="AG1098" s="9" t="s">
        <v>34</v>
      </c>
    </row>
    <row r="1099" spans="2:33">
      <c r="B1099" s="225">
        <v>1087</v>
      </c>
      <c r="C1099" s="226" t="s">
        <v>544</v>
      </c>
      <c r="D1099" s="227" t="s">
        <v>545</v>
      </c>
      <c r="E1099" s="228" t="s">
        <v>1698</v>
      </c>
      <c r="F1099" s="226" t="s">
        <v>1699</v>
      </c>
      <c r="G1099" s="226" t="s">
        <v>65</v>
      </c>
      <c r="H1099" s="226" t="s">
        <v>66</v>
      </c>
      <c r="I1099" s="229">
        <f t="shared" si="32"/>
        <v>0</v>
      </c>
      <c r="J1099" s="232"/>
      <c r="K1099" s="226" t="s">
        <v>9712</v>
      </c>
      <c r="L1099" s="226" t="s">
        <v>1699</v>
      </c>
      <c r="M1099" s="226" t="s">
        <v>8141</v>
      </c>
      <c r="N1099" s="226" t="s">
        <v>9692</v>
      </c>
      <c r="O1099" s="232">
        <v>44974.375</v>
      </c>
      <c r="P1099" s="232"/>
      <c r="Q1099" s="232"/>
      <c r="R1099" s="232"/>
      <c r="S1099" s="226" t="s">
        <v>9682</v>
      </c>
      <c r="T1099" s="229">
        <v>44974.375</v>
      </c>
      <c r="U1099" s="232"/>
      <c r="V1099" s="233"/>
      <c r="W1099" s="233"/>
      <c r="X1099" s="226" t="s">
        <v>8178</v>
      </c>
      <c r="Y1099" s="229">
        <v>44974.375</v>
      </c>
      <c r="Z1099" s="232">
        <v>44974.375</v>
      </c>
      <c r="AA1099" s="232"/>
      <c r="AB1099" s="232"/>
      <c r="AC1099" s="234"/>
      <c r="AD1099" s="232"/>
      <c r="AE1099" s="253" t="str">
        <f>IF($N1099=マイタスク!$U$5,"作業者","")&amp;IF($S1099=マイタスク!$U$5,"ピアレビュー","")&amp;IF($X1099=マイタスク!$U$5,"SVレビュー","")</f>
        <v/>
      </c>
      <c r="AF1099" s="252">
        <f t="shared" si="33"/>
        <v>162</v>
      </c>
      <c r="AG1099" s="9" t="s">
        <v>34</v>
      </c>
    </row>
    <row r="1100" spans="2:33">
      <c r="B1100" s="225">
        <v>1088</v>
      </c>
      <c r="C1100" s="226" t="s">
        <v>544</v>
      </c>
      <c r="D1100" s="227" t="s">
        <v>545</v>
      </c>
      <c r="E1100" s="228" t="s">
        <v>1700</v>
      </c>
      <c r="F1100" s="226" t="s">
        <v>1701</v>
      </c>
      <c r="G1100" s="226" t="s">
        <v>65</v>
      </c>
      <c r="H1100" s="226" t="s">
        <v>66</v>
      </c>
      <c r="I1100" s="229">
        <f t="shared" si="32"/>
        <v>0</v>
      </c>
      <c r="J1100" s="232"/>
      <c r="K1100" s="226" t="s">
        <v>9713</v>
      </c>
      <c r="L1100" s="226" t="s">
        <v>1701</v>
      </c>
      <c r="M1100" s="226" t="s">
        <v>8141</v>
      </c>
      <c r="N1100" s="226" t="s">
        <v>9679</v>
      </c>
      <c r="O1100" s="232">
        <v>44977.375</v>
      </c>
      <c r="P1100" s="232"/>
      <c r="Q1100" s="232"/>
      <c r="R1100" s="232"/>
      <c r="S1100" s="226" t="s">
        <v>9686</v>
      </c>
      <c r="T1100" s="229">
        <v>44981.375</v>
      </c>
      <c r="U1100" s="232"/>
      <c r="V1100" s="233"/>
      <c r="W1100" s="233"/>
      <c r="X1100" s="226" t="s">
        <v>8178</v>
      </c>
      <c r="Y1100" s="229">
        <v>44981.375</v>
      </c>
      <c r="Z1100" s="232">
        <v>44981.375</v>
      </c>
      <c r="AA1100" s="232"/>
      <c r="AB1100" s="232"/>
      <c r="AC1100" s="234"/>
      <c r="AD1100" s="232"/>
      <c r="AE1100" s="253" t="str">
        <f>IF($N1100=マイタスク!$U$5,"作業者","")&amp;IF($S1100=マイタスク!$U$5,"ピアレビュー","")&amp;IF($X1100=マイタスク!$U$5,"SVレビュー","")</f>
        <v/>
      </c>
      <c r="AF1100" s="252">
        <f t="shared" si="33"/>
        <v>169</v>
      </c>
      <c r="AG1100" s="9" t="s">
        <v>34</v>
      </c>
    </row>
    <row r="1101" spans="2:33">
      <c r="B1101" s="225">
        <v>1089</v>
      </c>
      <c r="C1101" s="226" t="s">
        <v>544</v>
      </c>
      <c r="D1101" s="227" t="s">
        <v>545</v>
      </c>
      <c r="E1101" s="228" t="s">
        <v>1702</v>
      </c>
      <c r="F1101" s="226" t="s">
        <v>1703</v>
      </c>
      <c r="G1101" s="226" t="s">
        <v>65</v>
      </c>
      <c r="H1101" s="226" t="s">
        <v>66</v>
      </c>
      <c r="I1101" s="229">
        <f t="shared" ref="I1101:I1164" si="34">$Q1101</f>
        <v>0</v>
      </c>
      <c r="J1101" s="232"/>
      <c r="K1101" s="226" t="s">
        <v>9714</v>
      </c>
      <c r="L1101" s="226" t="s">
        <v>1703</v>
      </c>
      <c r="M1101" s="226" t="s">
        <v>8141</v>
      </c>
      <c r="N1101" s="226" t="s">
        <v>9672</v>
      </c>
      <c r="O1101" s="232">
        <v>44977.375</v>
      </c>
      <c r="P1101" s="232"/>
      <c r="Q1101" s="232"/>
      <c r="R1101" s="232"/>
      <c r="S1101" s="226" t="s">
        <v>9338</v>
      </c>
      <c r="T1101" s="229">
        <v>44981.375</v>
      </c>
      <c r="U1101" s="232"/>
      <c r="V1101" s="233"/>
      <c r="W1101" s="233"/>
      <c r="X1101" s="226" t="s">
        <v>8178</v>
      </c>
      <c r="Y1101" s="229">
        <v>44981.375</v>
      </c>
      <c r="Z1101" s="232">
        <v>44981.375</v>
      </c>
      <c r="AA1101" s="232"/>
      <c r="AB1101" s="232"/>
      <c r="AC1101" s="234"/>
      <c r="AD1101" s="232"/>
      <c r="AE1101" s="253" t="str">
        <f>IF($N1101=マイタスク!$U$5,"作業者","")&amp;IF($S1101=マイタスク!$U$5,"ピアレビュー","")&amp;IF($X1101=マイタスク!$U$5,"SVレビュー","")</f>
        <v/>
      </c>
      <c r="AF1101" s="252">
        <f t="shared" ref="AF1101:AF1164" si="35">VALUE(RIGHT($E1101,4))</f>
        <v>170</v>
      </c>
      <c r="AG1101" s="9" t="s">
        <v>34</v>
      </c>
    </row>
    <row r="1102" spans="2:33">
      <c r="B1102" s="225">
        <v>1090</v>
      </c>
      <c r="C1102" s="226" t="s">
        <v>544</v>
      </c>
      <c r="D1102" s="227" t="s">
        <v>545</v>
      </c>
      <c r="E1102" s="228" t="s">
        <v>1704</v>
      </c>
      <c r="F1102" s="226" t="s">
        <v>1705</v>
      </c>
      <c r="G1102" s="226" t="s">
        <v>65</v>
      </c>
      <c r="H1102" s="226" t="s">
        <v>66</v>
      </c>
      <c r="I1102" s="229">
        <f t="shared" si="34"/>
        <v>0</v>
      </c>
      <c r="J1102" s="232"/>
      <c r="K1102" s="226" t="s">
        <v>9715</v>
      </c>
      <c r="L1102" s="226" t="s">
        <v>1705</v>
      </c>
      <c r="M1102" s="226" t="s">
        <v>8141</v>
      </c>
      <c r="N1102" s="226" t="s">
        <v>9682</v>
      </c>
      <c r="O1102" s="232">
        <v>44977.375</v>
      </c>
      <c r="P1102" s="232"/>
      <c r="Q1102" s="232"/>
      <c r="R1102" s="232"/>
      <c r="S1102" s="226" t="s">
        <v>9688</v>
      </c>
      <c r="T1102" s="229">
        <v>44981.375</v>
      </c>
      <c r="U1102" s="232"/>
      <c r="V1102" s="233"/>
      <c r="W1102" s="233"/>
      <c r="X1102" s="226" t="s">
        <v>8178</v>
      </c>
      <c r="Y1102" s="229">
        <v>44981.375</v>
      </c>
      <c r="Z1102" s="232">
        <v>44981.375</v>
      </c>
      <c r="AA1102" s="232"/>
      <c r="AB1102" s="232"/>
      <c r="AC1102" s="234"/>
      <c r="AD1102" s="232"/>
      <c r="AE1102" s="253" t="str">
        <f>IF($N1102=マイタスク!$U$5,"作業者","")&amp;IF($S1102=マイタスク!$U$5,"ピアレビュー","")&amp;IF($X1102=マイタスク!$U$5,"SVレビュー","")</f>
        <v/>
      </c>
      <c r="AF1102" s="252">
        <f t="shared" si="35"/>
        <v>171</v>
      </c>
      <c r="AG1102" s="9" t="s">
        <v>34</v>
      </c>
    </row>
    <row r="1103" spans="2:33">
      <c r="B1103" s="225">
        <v>1091</v>
      </c>
      <c r="C1103" s="226" t="s">
        <v>544</v>
      </c>
      <c r="D1103" s="227" t="s">
        <v>545</v>
      </c>
      <c r="E1103" s="228" t="s">
        <v>1706</v>
      </c>
      <c r="F1103" s="226" t="s">
        <v>1707</v>
      </c>
      <c r="G1103" s="226" t="s">
        <v>65</v>
      </c>
      <c r="H1103" s="226" t="s">
        <v>66</v>
      </c>
      <c r="I1103" s="229">
        <f t="shared" si="34"/>
        <v>0</v>
      </c>
      <c r="J1103" s="232"/>
      <c r="K1103" s="226" t="s">
        <v>9716</v>
      </c>
      <c r="L1103" s="226" t="s">
        <v>1707</v>
      </c>
      <c r="M1103" s="226" t="s">
        <v>8141</v>
      </c>
      <c r="N1103" s="226" t="s">
        <v>9684</v>
      </c>
      <c r="O1103" s="232">
        <v>44977.375</v>
      </c>
      <c r="P1103" s="232"/>
      <c r="Q1103" s="232"/>
      <c r="R1103" s="232"/>
      <c r="S1103" s="226" t="s">
        <v>9694</v>
      </c>
      <c r="T1103" s="229">
        <v>44981.375</v>
      </c>
      <c r="U1103" s="232"/>
      <c r="V1103" s="233"/>
      <c r="W1103" s="233"/>
      <c r="X1103" s="226" t="s">
        <v>8178</v>
      </c>
      <c r="Y1103" s="229">
        <v>44981.375</v>
      </c>
      <c r="Z1103" s="232">
        <v>44981.375</v>
      </c>
      <c r="AA1103" s="232"/>
      <c r="AB1103" s="232"/>
      <c r="AC1103" s="234"/>
      <c r="AD1103" s="232"/>
      <c r="AE1103" s="253" t="str">
        <f>IF($N1103=マイタスク!$U$5,"作業者","")&amp;IF($S1103=マイタスク!$U$5,"ピアレビュー","")&amp;IF($X1103=マイタスク!$U$5,"SVレビュー","")</f>
        <v/>
      </c>
      <c r="AF1103" s="252">
        <f t="shared" si="35"/>
        <v>172</v>
      </c>
      <c r="AG1103" s="9" t="s">
        <v>34</v>
      </c>
    </row>
    <row r="1104" spans="2:33">
      <c r="B1104" s="225">
        <v>1092</v>
      </c>
      <c r="C1104" s="226" t="s">
        <v>544</v>
      </c>
      <c r="D1104" s="227" t="s">
        <v>545</v>
      </c>
      <c r="E1104" s="228" t="s">
        <v>1708</v>
      </c>
      <c r="F1104" s="226" t="s">
        <v>1709</v>
      </c>
      <c r="G1104" s="226" t="s">
        <v>65</v>
      </c>
      <c r="H1104" s="226" t="s">
        <v>66</v>
      </c>
      <c r="I1104" s="229">
        <f t="shared" si="34"/>
        <v>0</v>
      </c>
      <c r="J1104" s="232"/>
      <c r="K1104" s="226" t="s">
        <v>9717</v>
      </c>
      <c r="L1104" s="226" t="s">
        <v>1709</v>
      </c>
      <c r="M1104" s="226" t="s">
        <v>8141</v>
      </c>
      <c r="N1104" s="226" t="s">
        <v>9686</v>
      </c>
      <c r="O1104" s="232">
        <v>44977.375</v>
      </c>
      <c r="P1104" s="232"/>
      <c r="Q1104" s="232"/>
      <c r="R1104" s="232"/>
      <c r="S1104" s="226" t="s">
        <v>9679</v>
      </c>
      <c r="T1104" s="229">
        <v>44981.375</v>
      </c>
      <c r="U1104" s="232"/>
      <c r="V1104" s="233"/>
      <c r="W1104" s="233"/>
      <c r="X1104" s="226" t="s">
        <v>8178</v>
      </c>
      <c r="Y1104" s="229">
        <v>44981.375</v>
      </c>
      <c r="Z1104" s="232">
        <v>44981.375</v>
      </c>
      <c r="AA1104" s="232"/>
      <c r="AB1104" s="232"/>
      <c r="AC1104" s="234"/>
      <c r="AD1104" s="232"/>
      <c r="AE1104" s="253" t="str">
        <f>IF($N1104=マイタスク!$U$5,"作業者","")&amp;IF($S1104=マイタスク!$U$5,"ピアレビュー","")&amp;IF($X1104=マイタスク!$U$5,"SVレビュー","")</f>
        <v/>
      </c>
      <c r="AF1104" s="252">
        <f t="shared" si="35"/>
        <v>173</v>
      </c>
      <c r="AG1104" s="9" t="s">
        <v>34</v>
      </c>
    </row>
    <row r="1105" spans="2:33">
      <c r="B1105" s="225">
        <v>1093</v>
      </c>
      <c r="C1105" s="226" t="s">
        <v>544</v>
      </c>
      <c r="D1105" s="227" t="s">
        <v>545</v>
      </c>
      <c r="E1105" s="228" t="s">
        <v>1710</v>
      </c>
      <c r="F1105" s="226" t="s">
        <v>1711</v>
      </c>
      <c r="G1105" s="226" t="s">
        <v>65</v>
      </c>
      <c r="H1105" s="226" t="s">
        <v>66</v>
      </c>
      <c r="I1105" s="229">
        <f t="shared" si="34"/>
        <v>0</v>
      </c>
      <c r="J1105" s="232"/>
      <c r="K1105" s="226" t="s">
        <v>9718</v>
      </c>
      <c r="L1105" s="226" t="s">
        <v>1711</v>
      </c>
      <c r="M1105" s="226" t="s">
        <v>8141</v>
      </c>
      <c r="N1105" s="226" t="s">
        <v>9688</v>
      </c>
      <c r="O1105" s="232">
        <v>44977.375</v>
      </c>
      <c r="P1105" s="232"/>
      <c r="Q1105" s="232"/>
      <c r="R1105" s="232"/>
      <c r="S1105" s="226" t="s">
        <v>9682</v>
      </c>
      <c r="T1105" s="229">
        <v>44981.375</v>
      </c>
      <c r="U1105" s="232"/>
      <c r="V1105" s="233"/>
      <c r="W1105" s="233"/>
      <c r="X1105" s="226" t="s">
        <v>8178</v>
      </c>
      <c r="Y1105" s="229">
        <v>44981.375</v>
      </c>
      <c r="Z1105" s="232">
        <v>44981.375</v>
      </c>
      <c r="AA1105" s="232"/>
      <c r="AB1105" s="232"/>
      <c r="AC1105" s="234"/>
      <c r="AD1105" s="232"/>
      <c r="AE1105" s="253" t="str">
        <f>IF($N1105=マイタスク!$U$5,"作業者","")&amp;IF($S1105=マイタスク!$U$5,"ピアレビュー","")&amp;IF($X1105=マイタスク!$U$5,"SVレビュー","")</f>
        <v/>
      </c>
      <c r="AF1105" s="252">
        <f t="shared" si="35"/>
        <v>174</v>
      </c>
      <c r="AG1105" s="9" t="s">
        <v>34</v>
      </c>
    </row>
    <row r="1106" spans="2:33">
      <c r="B1106" s="225">
        <v>1094</v>
      </c>
      <c r="C1106" s="226" t="s">
        <v>544</v>
      </c>
      <c r="D1106" s="227" t="s">
        <v>545</v>
      </c>
      <c r="E1106" s="228" t="s">
        <v>1712</v>
      </c>
      <c r="F1106" s="226" t="s">
        <v>1713</v>
      </c>
      <c r="G1106" s="226" t="s">
        <v>65</v>
      </c>
      <c r="H1106" s="226" t="s">
        <v>66</v>
      </c>
      <c r="I1106" s="229">
        <f t="shared" si="34"/>
        <v>0</v>
      </c>
      <c r="J1106" s="232"/>
      <c r="K1106" s="226" t="s">
        <v>9719</v>
      </c>
      <c r="L1106" s="226" t="s">
        <v>1713</v>
      </c>
      <c r="M1106" s="226" t="s">
        <v>8141</v>
      </c>
      <c r="N1106" s="226" t="s">
        <v>9690</v>
      </c>
      <c r="O1106" s="232">
        <v>44977.375</v>
      </c>
      <c r="P1106" s="232"/>
      <c r="Q1106" s="232"/>
      <c r="R1106" s="232"/>
      <c r="S1106" s="226" t="s">
        <v>9672</v>
      </c>
      <c r="T1106" s="229">
        <v>44981.375</v>
      </c>
      <c r="U1106" s="232"/>
      <c r="V1106" s="233"/>
      <c r="W1106" s="233"/>
      <c r="X1106" s="226" t="s">
        <v>8178</v>
      </c>
      <c r="Y1106" s="229">
        <v>44981.375</v>
      </c>
      <c r="Z1106" s="232">
        <v>44981.375</v>
      </c>
      <c r="AA1106" s="232"/>
      <c r="AB1106" s="232"/>
      <c r="AC1106" s="234"/>
      <c r="AD1106" s="232"/>
      <c r="AE1106" s="253" t="str">
        <f>IF($N1106=マイタスク!$U$5,"作業者","")&amp;IF($S1106=マイタスク!$U$5,"ピアレビュー","")&amp;IF($X1106=マイタスク!$U$5,"SVレビュー","")</f>
        <v/>
      </c>
      <c r="AF1106" s="252">
        <f t="shared" si="35"/>
        <v>175</v>
      </c>
      <c r="AG1106" s="9" t="s">
        <v>34</v>
      </c>
    </row>
    <row r="1107" spans="2:33">
      <c r="B1107" s="225">
        <v>1095</v>
      </c>
      <c r="C1107" s="226" t="s">
        <v>544</v>
      </c>
      <c r="D1107" s="227" t="s">
        <v>545</v>
      </c>
      <c r="E1107" s="228" t="s">
        <v>1714</v>
      </c>
      <c r="F1107" s="226" t="s">
        <v>1715</v>
      </c>
      <c r="G1107" s="226" t="s">
        <v>65</v>
      </c>
      <c r="H1107" s="226" t="s">
        <v>66</v>
      </c>
      <c r="I1107" s="229">
        <f t="shared" si="34"/>
        <v>0</v>
      </c>
      <c r="J1107" s="232"/>
      <c r="K1107" s="226" t="s">
        <v>9720</v>
      </c>
      <c r="L1107" s="226" t="s">
        <v>1715</v>
      </c>
      <c r="M1107" s="226" t="s">
        <v>8141</v>
      </c>
      <c r="N1107" s="226" t="s">
        <v>9694</v>
      </c>
      <c r="O1107" s="232">
        <v>44977.375</v>
      </c>
      <c r="P1107" s="232"/>
      <c r="Q1107" s="232"/>
      <c r="R1107" s="232"/>
      <c r="S1107" s="226" t="s">
        <v>9684</v>
      </c>
      <c r="T1107" s="229">
        <v>44981.375</v>
      </c>
      <c r="U1107" s="232"/>
      <c r="V1107" s="233"/>
      <c r="W1107" s="233"/>
      <c r="X1107" s="226" t="s">
        <v>8178</v>
      </c>
      <c r="Y1107" s="229">
        <v>44981.375</v>
      </c>
      <c r="Z1107" s="232">
        <v>44981.375</v>
      </c>
      <c r="AA1107" s="232"/>
      <c r="AB1107" s="232"/>
      <c r="AC1107" s="234"/>
      <c r="AD1107" s="232"/>
      <c r="AE1107" s="253" t="str">
        <f>IF($N1107=マイタスク!$U$5,"作業者","")&amp;IF($S1107=マイタスク!$U$5,"ピアレビュー","")&amp;IF($X1107=マイタスク!$U$5,"SVレビュー","")</f>
        <v/>
      </c>
      <c r="AF1107" s="252">
        <f t="shared" si="35"/>
        <v>176</v>
      </c>
      <c r="AG1107" s="9" t="s">
        <v>34</v>
      </c>
    </row>
    <row r="1108" spans="2:33">
      <c r="B1108" s="225">
        <v>1096</v>
      </c>
      <c r="C1108" s="226" t="s">
        <v>544</v>
      </c>
      <c r="D1108" s="227" t="s">
        <v>545</v>
      </c>
      <c r="E1108" s="228" t="s">
        <v>1716</v>
      </c>
      <c r="F1108" s="226" t="s">
        <v>1717</v>
      </c>
      <c r="G1108" s="226" t="s">
        <v>65</v>
      </c>
      <c r="H1108" s="226" t="s">
        <v>66</v>
      </c>
      <c r="I1108" s="229">
        <f t="shared" si="34"/>
        <v>0</v>
      </c>
      <c r="J1108" s="232"/>
      <c r="K1108" s="226" t="s">
        <v>9721</v>
      </c>
      <c r="L1108" s="226" t="s">
        <v>1717</v>
      </c>
      <c r="M1108" s="226" t="s">
        <v>8141</v>
      </c>
      <c r="N1108" s="226" t="s">
        <v>9338</v>
      </c>
      <c r="O1108" s="232">
        <v>44977.375</v>
      </c>
      <c r="P1108" s="232"/>
      <c r="Q1108" s="232"/>
      <c r="R1108" s="232"/>
      <c r="S1108" s="226" t="s">
        <v>9672</v>
      </c>
      <c r="T1108" s="229">
        <v>44981.375</v>
      </c>
      <c r="U1108" s="232"/>
      <c r="V1108" s="233"/>
      <c r="W1108" s="233"/>
      <c r="X1108" s="226" t="s">
        <v>8178</v>
      </c>
      <c r="Y1108" s="229">
        <v>44981.375</v>
      </c>
      <c r="Z1108" s="232">
        <v>44981.375</v>
      </c>
      <c r="AA1108" s="232"/>
      <c r="AB1108" s="232"/>
      <c r="AC1108" s="234"/>
      <c r="AD1108" s="232"/>
      <c r="AE1108" s="253" t="str">
        <f>IF($N1108=マイタスク!$U$5,"作業者","")&amp;IF($S1108=マイタスク!$U$5,"ピアレビュー","")&amp;IF($X1108=マイタスク!$U$5,"SVレビュー","")</f>
        <v/>
      </c>
      <c r="AF1108" s="252">
        <f t="shared" si="35"/>
        <v>177</v>
      </c>
      <c r="AG1108" s="9" t="s">
        <v>34</v>
      </c>
    </row>
    <row r="1109" spans="2:33">
      <c r="B1109" s="225">
        <v>1097</v>
      </c>
      <c r="C1109" s="226" t="s">
        <v>544</v>
      </c>
      <c r="D1109" s="227" t="s">
        <v>545</v>
      </c>
      <c r="E1109" s="228" t="s">
        <v>1718</v>
      </c>
      <c r="F1109" s="226" t="s">
        <v>1719</v>
      </c>
      <c r="G1109" s="226" t="s">
        <v>65</v>
      </c>
      <c r="H1109" s="226" t="s">
        <v>66</v>
      </c>
      <c r="I1109" s="229">
        <f t="shared" si="34"/>
        <v>0</v>
      </c>
      <c r="J1109" s="232"/>
      <c r="K1109" s="226" t="s">
        <v>9722</v>
      </c>
      <c r="L1109" s="226" t="s">
        <v>1719</v>
      </c>
      <c r="M1109" s="226" t="s">
        <v>8141</v>
      </c>
      <c r="N1109" s="226" t="s">
        <v>9692</v>
      </c>
      <c r="O1109" s="232">
        <v>44977.375</v>
      </c>
      <c r="P1109" s="232"/>
      <c r="Q1109" s="232"/>
      <c r="R1109" s="232"/>
      <c r="S1109" s="226" t="s">
        <v>9682</v>
      </c>
      <c r="T1109" s="229">
        <v>44981.375</v>
      </c>
      <c r="U1109" s="232"/>
      <c r="V1109" s="233"/>
      <c r="W1109" s="233"/>
      <c r="X1109" s="226" t="s">
        <v>8178</v>
      </c>
      <c r="Y1109" s="229">
        <v>44981.375</v>
      </c>
      <c r="Z1109" s="232">
        <v>44981.375</v>
      </c>
      <c r="AA1109" s="232"/>
      <c r="AB1109" s="232"/>
      <c r="AC1109" s="234"/>
      <c r="AD1109" s="232"/>
      <c r="AE1109" s="253" t="str">
        <f>IF($N1109=マイタスク!$U$5,"作業者","")&amp;IF($S1109=マイタスク!$U$5,"ピアレビュー","")&amp;IF($X1109=マイタスク!$U$5,"SVレビュー","")</f>
        <v/>
      </c>
      <c r="AF1109" s="252">
        <f t="shared" si="35"/>
        <v>178</v>
      </c>
      <c r="AG1109" s="9" t="s">
        <v>34</v>
      </c>
    </row>
    <row r="1110" spans="2:33">
      <c r="B1110" s="225">
        <v>1098</v>
      </c>
      <c r="C1110" s="226" t="s">
        <v>544</v>
      </c>
      <c r="D1110" s="227" t="s">
        <v>545</v>
      </c>
      <c r="E1110" s="228" t="s">
        <v>1720</v>
      </c>
      <c r="F1110" s="226" t="s">
        <v>1721</v>
      </c>
      <c r="G1110" s="226" t="s">
        <v>65</v>
      </c>
      <c r="H1110" s="226" t="s">
        <v>66</v>
      </c>
      <c r="I1110" s="229">
        <f t="shared" si="34"/>
        <v>0</v>
      </c>
      <c r="J1110" s="232"/>
      <c r="K1110" s="226" t="s">
        <v>9723</v>
      </c>
      <c r="L1110" s="226" t="s">
        <v>1721</v>
      </c>
      <c r="M1110" s="226" t="s">
        <v>8141</v>
      </c>
      <c r="N1110" s="226" t="s">
        <v>9679</v>
      </c>
      <c r="O1110" s="232">
        <v>44984.375</v>
      </c>
      <c r="P1110" s="232"/>
      <c r="Q1110" s="232"/>
      <c r="R1110" s="232"/>
      <c r="S1110" s="226" t="s">
        <v>9694</v>
      </c>
      <c r="T1110" s="229">
        <v>44988.375</v>
      </c>
      <c r="U1110" s="232"/>
      <c r="V1110" s="233"/>
      <c r="W1110" s="233"/>
      <c r="X1110" s="226" t="s">
        <v>8178</v>
      </c>
      <c r="Y1110" s="229">
        <v>44988.375</v>
      </c>
      <c r="Z1110" s="232">
        <v>44988.375</v>
      </c>
      <c r="AA1110" s="232"/>
      <c r="AB1110" s="232"/>
      <c r="AC1110" s="234"/>
      <c r="AD1110" s="232"/>
      <c r="AE1110" s="253" t="str">
        <f>IF($N1110=マイタスク!$U$5,"作業者","")&amp;IF($S1110=マイタスク!$U$5,"ピアレビュー","")&amp;IF($X1110=マイタスク!$U$5,"SVレビュー","")</f>
        <v/>
      </c>
      <c r="AF1110" s="252">
        <f t="shared" si="35"/>
        <v>184</v>
      </c>
      <c r="AG1110" s="9" t="s">
        <v>34</v>
      </c>
    </row>
    <row r="1111" spans="2:33">
      <c r="B1111" s="225">
        <v>1099</v>
      </c>
      <c r="C1111" s="226" t="s">
        <v>544</v>
      </c>
      <c r="D1111" s="227" t="s">
        <v>545</v>
      </c>
      <c r="E1111" s="228" t="s">
        <v>1722</v>
      </c>
      <c r="F1111" s="226" t="s">
        <v>1723</v>
      </c>
      <c r="G1111" s="226" t="s">
        <v>65</v>
      </c>
      <c r="H1111" s="226" t="s">
        <v>66</v>
      </c>
      <c r="I1111" s="229">
        <f t="shared" si="34"/>
        <v>0</v>
      </c>
      <c r="J1111" s="232"/>
      <c r="K1111" s="226" t="s">
        <v>9724</v>
      </c>
      <c r="L1111" s="226" t="s">
        <v>1723</v>
      </c>
      <c r="M1111" s="226" t="s">
        <v>8141</v>
      </c>
      <c r="N1111" s="226" t="s">
        <v>9672</v>
      </c>
      <c r="O1111" s="232">
        <v>44984.375</v>
      </c>
      <c r="P1111" s="232"/>
      <c r="Q1111" s="232"/>
      <c r="R1111" s="232"/>
      <c r="S1111" s="226" t="s">
        <v>9682</v>
      </c>
      <c r="T1111" s="229">
        <v>44988.375</v>
      </c>
      <c r="U1111" s="232"/>
      <c r="V1111" s="233"/>
      <c r="W1111" s="233"/>
      <c r="X1111" s="226" t="s">
        <v>8178</v>
      </c>
      <c r="Y1111" s="229">
        <v>44988.375</v>
      </c>
      <c r="Z1111" s="232">
        <v>44988.375</v>
      </c>
      <c r="AA1111" s="232"/>
      <c r="AB1111" s="232"/>
      <c r="AC1111" s="234"/>
      <c r="AD1111" s="232"/>
      <c r="AE1111" s="253" t="str">
        <f>IF($N1111=マイタスク!$U$5,"作業者","")&amp;IF($S1111=マイタスク!$U$5,"ピアレビュー","")&amp;IF($X1111=マイタスク!$U$5,"SVレビュー","")</f>
        <v/>
      </c>
      <c r="AF1111" s="252">
        <f t="shared" si="35"/>
        <v>185</v>
      </c>
      <c r="AG1111" s="9" t="s">
        <v>34</v>
      </c>
    </row>
    <row r="1112" spans="2:33">
      <c r="B1112" s="225">
        <v>1100</v>
      </c>
      <c r="C1112" s="226" t="s">
        <v>544</v>
      </c>
      <c r="D1112" s="227" t="s">
        <v>545</v>
      </c>
      <c r="E1112" s="228" t="s">
        <v>1724</v>
      </c>
      <c r="F1112" s="226" t="s">
        <v>1725</v>
      </c>
      <c r="G1112" s="226" t="s">
        <v>65</v>
      </c>
      <c r="H1112" s="226" t="s">
        <v>66</v>
      </c>
      <c r="I1112" s="229">
        <f t="shared" si="34"/>
        <v>0</v>
      </c>
      <c r="J1112" s="232"/>
      <c r="K1112" s="226" t="s">
        <v>9725</v>
      </c>
      <c r="L1112" s="226" t="s">
        <v>1725</v>
      </c>
      <c r="M1112" s="226" t="s">
        <v>8141</v>
      </c>
      <c r="N1112" s="226" t="s">
        <v>9682</v>
      </c>
      <c r="O1112" s="232">
        <v>44984.375</v>
      </c>
      <c r="P1112" s="232"/>
      <c r="Q1112" s="232"/>
      <c r="R1112" s="232"/>
      <c r="S1112" s="226" t="s">
        <v>9672</v>
      </c>
      <c r="T1112" s="229">
        <v>44988.375</v>
      </c>
      <c r="U1112" s="232"/>
      <c r="V1112" s="233"/>
      <c r="W1112" s="233"/>
      <c r="X1112" s="226" t="s">
        <v>8178</v>
      </c>
      <c r="Y1112" s="229">
        <v>44988.375</v>
      </c>
      <c r="Z1112" s="232">
        <v>44988.375</v>
      </c>
      <c r="AA1112" s="232"/>
      <c r="AB1112" s="232"/>
      <c r="AC1112" s="234"/>
      <c r="AD1112" s="232"/>
      <c r="AE1112" s="253" t="str">
        <f>IF($N1112=マイタスク!$U$5,"作業者","")&amp;IF($S1112=マイタスク!$U$5,"ピアレビュー","")&amp;IF($X1112=マイタスク!$U$5,"SVレビュー","")</f>
        <v/>
      </c>
      <c r="AF1112" s="252">
        <f t="shared" si="35"/>
        <v>186</v>
      </c>
      <c r="AG1112" s="9" t="s">
        <v>34</v>
      </c>
    </row>
    <row r="1113" spans="2:33">
      <c r="B1113" s="225">
        <v>1101</v>
      </c>
      <c r="C1113" s="226" t="s">
        <v>544</v>
      </c>
      <c r="D1113" s="227" t="s">
        <v>545</v>
      </c>
      <c r="E1113" s="228" t="s">
        <v>1726</v>
      </c>
      <c r="F1113" s="226" t="s">
        <v>1727</v>
      </c>
      <c r="G1113" s="226" t="s">
        <v>65</v>
      </c>
      <c r="H1113" s="226" t="s">
        <v>66</v>
      </c>
      <c r="I1113" s="229">
        <f t="shared" si="34"/>
        <v>0</v>
      </c>
      <c r="J1113" s="232"/>
      <c r="K1113" s="226" t="s">
        <v>9726</v>
      </c>
      <c r="L1113" s="226" t="s">
        <v>1727</v>
      </c>
      <c r="M1113" s="226" t="s">
        <v>8141</v>
      </c>
      <c r="N1113" s="226" t="s">
        <v>9684</v>
      </c>
      <c r="O1113" s="232">
        <v>44984.375</v>
      </c>
      <c r="P1113" s="232"/>
      <c r="Q1113" s="232"/>
      <c r="R1113" s="232"/>
      <c r="S1113" s="226" t="s">
        <v>9686</v>
      </c>
      <c r="T1113" s="229">
        <v>44988.375</v>
      </c>
      <c r="U1113" s="232"/>
      <c r="V1113" s="233"/>
      <c r="W1113" s="233"/>
      <c r="X1113" s="226" t="s">
        <v>8178</v>
      </c>
      <c r="Y1113" s="229">
        <v>44988.375</v>
      </c>
      <c r="Z1113" s="232">
        <v>44988.375</v>
      </c>
      <c r="AA1113" s="232"/>
      <c r="AB1113" s="232"/>
      <c r="AC1113" s="234"/>
      <c r="AD1113" s="232"/>
      <c r="AE1113" s="253" t="str">
        <f>IF($N1113=マイタスク!$U$5,"作業者","")&amp;IF($S1113=マイタスク!$U$5,"ピアレビュー","")&amp;IF($X1113=マイタスク!$U$5,"SVレビュー","")</f>
        <v/>
      </c>
      <c r="AF1113" s="252">
        <f t="shared" si="35"/>
        <v>187</v>
      </c>
      <c r="AG1113" s="9" t="s">
        <v>34</v>
      </c>
    </row>
    <row r="1114" spans="2:33">
      <c r="B1114" s="225">
        <v>1102</v>
      </c>
      <c r="C1114" s="226" t="s">
        <v>544</v>
      </c>
      <c r="D1114" s="227" t="s">
        <v>545</v>
      </c>
      <c r="E1114" s="228" t="s">
        <v>1728</v>
      </c>
      <c r="F1114" s="226" t="s">
        <v>1729</v>
      </c>
      <c r="G1114" s="226" t="s">
        <v>65</v>
      </c>
      <c r="H1114" s="226" t="s">
        <v>66</v>
      </c>
      <c r="I1114" s="229">
        <f t="shared" si="34"/>
        <v>0</v>
      </c>
      <c r="J1114" s="232"/>
      <c r="K1114" s="226" t="s">
        <v>9727</v>
      </c>
      <c r="L1114" s="226" t="s">
        <v>1729</v>
      </c>
      <c r="M1114" s="226" t="s">
        <v>8141</v>
      </c>
      <c r="N1114" s="226" t="s">
        <v>9686</v>
      </c>
      <c r="O1114" s="232">
        <v>44984.375</v>
      </c>
      <c r="P1114" s="232"/>
      <c r="Q1114" s="232"/>
      <c r="R1114" s="232"/>
      <c r="S1114" s="226" t="s">
        <v>9684</v>
      </c>
      <c r="T1114" s="229">
        <v>44988.375</v>
      </c>
      <c r="U1114" s="232"/>
      <c r="V1114" s="233"/>
      <c r="W1114" s="233"/>
      <c r="X1114" s="226" t="s">
        <v>8178</v>
      </c>
      <c r="Y1114" s="229">
        <v>44988.375</v>
      </c>
      <c r="Z1114" s="232">
        <v>44988.375</v>
      </c>
      <c r="AA1114" s="232"/>
      <c r="AB1114" s="232"/>
      <c r="AC1114" s="234"/>
      <c r="AD1114" s="232"/>
      <c r="AE1114" s="253" t="str">
        <f>IF($N1114=マイタスク!$U$5,"作業者","")&amp;IF($S1114=マイタスク!$U$5,"ピアレビュー","")&amp;IF($X1114=マイタスク!$U$5,"SVレビュー","")</f>
        <v/>
      </c>
      <c r="AF1114" s="252">
        <f t="shared" si="35"/>
        <v>188</v>
      </c>
      <c r="AG1114" s="9" t="s">
        <v>34</v>
      </c>
    </row>
    <row r="1115" spans="2:33">
      <c r="B1115" s="225">
        <v>1103</v>
      </c>
      <c r="C1115" s="226" t="s">
        <v>544</v>
      </c>
      <c r="D1115" s="227" t="s">
        <v>545</v>
      </c>
      <c r="E1115" s="228" t="s">
        <v>1730</v>
      </c>
      <c r="F1115" s="226" t="s">
        <v>1731</v>
      </c>
      <c r="G1115" s="226" t="s">
        <v>65</v>
      </c>
      <c r="H1115" s="226" t="s">
        <v>66</v>
      </c>
      <c r="I1115" s="229">
        <f t="shared" si="34"/>
        <v>0</v>
      </c>
      <c r="J1115" s="232"/>
      <c r="K1115" s="226" t="s">
        <v>9728</v>
      </c>
      <c r="L1115" s="226" t="s">
        <v>1731</v>
      </c>
      <c r="M1115" s="226" t="s">
        <v>8141</v>
      </c>
      <c r="N1115" s="226" t="s">
        <v>9688</v>
      </c>
      <c r="O1115" s="232">
        <v>44984.375</v>
      </c>
      <c r="P1115" s="232"/>
      <c r="Q1115" s="232"/>
      <c r="R1115" s="232"/>
      <c r="S1115" s="226" t="s">
        <v>9690</v>
      </c>
      <c r="T1115" s="229">
        <v>44988.375</v>
      </c>
      <c r="U1115" s="232"/>
      <c r="V1115" s="233"/>
      <c r="W1115" s="233"/>
      <c r="X1115" s="226" t="s">
        <v>8178</v>
      </c>
      <c r="Y1115" s="229">
        <v>44988.375</v>
      </c>
      <c r="Z1115" s="232">
        <v>44988.375</v>
      </c>
      <c r="AA1115" s="232"/>
      <c r="AB1115" s="232"/>
      <c r="AC1115" s="234"/>
      <c r="AD1115" s="232"/>
      <c r="AE1115" s="253" t="str">
        <f>IF($N1115=マイタスク!$U$5,"作業者","")&amp;IF($S1115=マイタスク!$U$5,"ピアレビュー","")&amp;IF($X1115=マイタスク!$U$5,"SVレビュー","")</f>
        <v/>
      </c>
      <c r="AF1115" s="252">
        <f t="shared" si="35"/>
        <v>189</v>
      </c>
      <c r="AG1115" s="9" t="s">
        <v>34</v>
      </c>
    </row>
    <row r="1116" spans="2:33">
      <c r="B1116" s="225">
        <v>1104</v>
      </c>
      <c r="C1116" s="226" t="s">
        <v>544</v>
      </c>
      <c r="D1116" s="227" t="s">
        <v>545</v>
      </c>
      <c r="E1116" s="228" t="s">
        <v>1732</v>
      </c>
      <c r="F1116" s="226" t="s">
        <v>1733</v>
      </c>
      <c r="G1116" s="226" t="s">
        <v>65</v>
      </c>
      <c r="H1116" s="226" t="s">
        <v>66</v>
      </c>
      <c r="I1116" s="229">
        <f t="shared" si="34"/>
        <v>0</v>
      </c>
      <c r="J1116" s="232"/>
      <c r="K1116" s="226" t="s">
        <v>9729</v>
      </c>
      <c r="L1116" s="226" t="s">
        <v>1733</v>
      </c>
      <c r="M1116" s="226" t="s">
        <v>8141</v>
      </c>
      <c r="N1116" s="226" t="s">
        <v>9690</v>
      </c>
      <c r="O1116" s="232">
        <v>44984.375</v>
      </c>
      <c r="P1116" s="232"/>
      <c r="Q1116" s="232"/>
      <c r="R1116" s="232"/>
      <c r="S1116" s="226" t="s">
        <v>9688</v>
      </c>
      <c r="T1116" s="229">
        <v>44988.375</v>
      </c>
      <c r="U1116" s="232"/>
      <c r="V1116" s="233"/>
      <c r="W1116" s="233"/>
      <c r="X1116" s="226" t="s">
        <v>8178</v>
      </c>
      <c r="Y1116" s="229">
        <v>44988.375</v>
      </c>
      <c r="Z1116" s="232">
        <v>44988.375</v>
      </c>
      <c r="AA1116" s="232"/>
      <c r="AB1116" s="232"/>
      <c r="AC1116" s="234"/>
      <c r="AD1116" s="232"/>
      <c r="AE1116" s="253" t="str">
        <f>IF($N1116=マイタスク!$U$5,"作業者","")&amp;IF($S1116=マイタスク!$U$5,"ピアレビュー","")&amp;IF($X1116=マイタスク!$U$5,"SVレビュー","")</f>
        <v/>
      </c>
      <c r="AF1116" s="252">
        <f t="shared" si="35"/>
        <v>190</v>
      </c>
      <c r="AG1116" s="9" t="s">
        <v>34</v>
      </c>
    </row>
    <row r="1117" spans="2:33">
      <c r="B1117" s="225">
        <v>1105</v>
      </c>
      <c r="C1117" s="226" t="s">
        <v>544</v>
      </c>
      <c r="D1117" s="227" t="s">
        <v>545</v>
      </c>
      <c r="E1117" s="228" t="s">
        <v>1734</v>
      </c>
      <c r="F1117" s="226" t="s">
        <v>1735</v>
      </c>
      <c r="G1117" s="226" t="s">
        <v>65</v>
      </c>
      <c r="H1117" s="226" t="s">
        <v>66</v>
      </c>
      <c r="I1117" s="229">
        <f t="shared" si="34"/>
        <v>0</v>
      </c>
      <c r="J1117" s="232"/>
      <c r="K1117" s="226" t="s">
        <v>9730</v>
      </c>
      <c r="L1117" s="226" t="s">
        <v>1735</v>
      </c>
      <c r="M1117" s="226" t="s">
        <v>8141</v>
      </c>
      <c r="N1117" s="226" t="s">
        <v>9692</v>
      </c>
      <c r="O1117" s="232">
        <v>44984.375</v>
      </c>
      <c r="P1117" s="232"/>
      <c r="Q1117" s="232"/>
      <c r="R1117" s="232"/>
      <c r="S1117" s="226" t="s">
        <v>9688</v>
      </c>
      <c r="T1117" s="229">
        <v>44988.375</v>
      </c>
      <c r="U1117" s="232"/>
      <c r="V1117" s="233"/>
      <c r="W1117" s="233"/>
      <c r="X1117" s="226" t="s">
        <v>8178</v>
      </c>
      <c r="Y1117" s="229">
        <v>44988.375</v>
      </c>
      <c r="Z1117" s="232">
        <v>44988.375</v>
      </c>
      <c r="AA1117" s="232"/>
      <c r="AB1117" s="232"/>
      <c r="AC1117" s="234"/>
      <c r="AD1117" s="232"/>
      <c r="AE1117" s="253" t="str">
        <f>IF($N1117=マイタスク!$U$5,"作業者","")&amp;IF($S1117=マイタスク!$U$5,"ピアレビュー","")&amp;IF($X1117=マイタスク!$U$5,"SVレビュー","")</f>
        <v/>
      </c>
      <c r="AF1117" s="252">
        <f t="shared" si="35"/>
        <v>191</v>
      </c>
      <c r="AG1117" s="9" t="s">
        <v>34</v>
      </c>
    </row>
    <row r="1118" spans="2:33">
      <c r="B1118" s="225">
        <v>1106</v>
      </c>
      <c r="C1118" s="226" t="s">
        <v>544</v>
      </c>
      <c r="D1118" s="227" t="s">
        <v>545</v>
      </c>
      <c r="E1118" s="228" t="s">
        <v>1736</v>
      </c>
      <c r="F1118" s="226" t="s">
        <v>1737</v>
      </c>
      <c r="G1118" s="226" t="s">
        <v>65</v>
      </c>
      <c r="H1118" s="226" t="s">
        <v>66</v>
      </c>
      <c r="I1118" s="229">
        <f t="shared" si="34"/>
        <v>0</v>
      </c>
      <c r="J1118" s="232"/>
      <c r="K1118" s="226" t="s">
        <v>9731</v>
      </c>
      <c r="L1118" s="226" t="s">
        <v>1737</v>
      </c>
      <c r="M1118" s="226" t="s">
        <v>8255</v>
      </c>
      <c r="N1118" s="226" t="s">
        <v>9694</v>
      </c>
      <c r="O1118" s="232">
        <v>44984.375</v>
      </c>
      <c r="P1118" s="232"/>
      <c r="Q1118" s="232"/>
      <c r="R1118" s="232"/>
      <c r="S1118" s="226" t="s">
        <v>9679</v>
      </c>
      <c r="T1118" s="229">
        <v>44988.375</v>
      </c>
      <c r="U1118" s="232"/>
      <c r="V1118" s="233"/>
      <c r="W1118" s="233"/>
      <c r="X1118" s="226" t="s">
        <v>8178</v>
      </c>
      <c r="Y1118" s="229">
        <v>44988.375</v>
      </c>
      <c r="Z1118" s="232">
        <v>44988.375</v>
      </c>
      <c r="AA1118" s="232"/>
      <c r="AB1118" s="232"/>
      <c r="AC1118" s="234"/>
      <c r="AD1118" s="232"/>
      <c r="AE1118" s="253" t="str">
        <f>IF($N1118=マイタスク!$U$5,"作業者","")&amp;IF($S1118=マイタスク!$U$5,"ピアレビュー","")&amp;IF($X1118=マイタスク!$U$5,"SVレビュー","")</f>
        <v/>
      </c>
      <c r="AF1118" s="252">
        <f t="shared" si="35"/>
        <v>192</v>
      </c>
      <c r="AG1118" s="9" t="s">
        <v>34</v>
      </c>
    </row>
    <row r="1119" spans="2:33">
      <c r="B1119" s="225">
        <v>1107</v>
      </c>
      <c r="C1119" s="226" t="s">
        <v>544</v>
      </c>
      <c r="D1119" s="227" t="s">
        <v>545</v>
      </c>
      <c r="E1119" s="228" t="s">
        <v>1738</v>
      </c>
      <c r="F1119" s="226" t="s">
        <v>1739</v>
      </c>
      <c r="G1119" s="226" t="s">
        <v>65</v>
      </c>
      <c r="H1119" s="226" t="s">
        <v>66</v>
      </c>
      <c r="I1119" s="229">
        <f t="shared" si="34"/>
        <v>0</v>
      </c>
      <c r="J1119" s="232"/>
      <c r="K1119" s="226" t="s">
        <v>9732</v>
      </c>
      <c r="L1119" s="226" t="s">
        <v>1739</v>
      </c>
      <c r="M1119" s="226" t="s">
        <v>8141</v>
      </c>
      <c r="N1119" s="226" t="s">
        <v>9694</v>
      </c>
      <c r="O1119" s="232">
        <v>44985.375</v>
      </c>
      <c r="P1119" s="232"/>
      <c r="Q1119" s="232"/>
      <c r="R1119" s="232"/>
      <c r="S1119" s="226" t="s">
        <v>9679</v>
      </c>
      <c r="T1119" s="229">
        <v>44985.375</v>
      </c>
      <c r="U1119" s="232"/>
      <c r="V1119" s="233"/>
      <c r="W1119" s="233"/>
      <c r="X1119" s="226" t="s">
        <v>8178</v>
      </c>
      <c r="Y1119" s="229">
        <v>44985.375</v>
      </c>
      <c r="Z1119" s="232">
        <v>44985.375</v>
      </c>
      <c r="AA1119" s="232"/>
      <c r="AB1119" s="232"/>
      <c r="AC1119" s="234"/>
      <c r="AD1119" s="232"/>
      <c r="AE1119" s="253" t="str">
        <f>IF($N1119=マイタスク!$U$5,"作業者","")&amp;IF($S1119=マイタスク!$U$5,"ピアレビュー","")&amp;IF($X1119=マイタスク!$U$5,"SVレビュー","")</f>
        <v/>
      </c>
      <c r="AF1119" s="252">
        <f t="shared" si="35"/>
        <v>194</v>
      </c>
      <c r="AG1119" s="9" t="s">
        <v>34</v>
      </c>
    </row>
    <row r="1120" spans="2:33">
      <c r="B1120" s="225">
        <v>1108</v>
      </c>
      <c r="C1120" s="226" t="s">
        <v>544</v>
      </c>
      <c r="D1120" s="227" t="s">
        <v>545</v>
      </c>
      <c r="E1120" s="228" t="s">
        <v>1740</v>
      </c>
      <c r="F1120" s="226" t="s">
        <v>1741</v>
      </c>
      <c r="G1120" s="226" t="s">
        <v>65</v>
      </c>
      <c r="H1120" s="226" t="s">
        <v>66</v>
      </c>
      <c r="I1120" s="229">
        <f t="shared" si="34"/>
        <v>0</v>
      </c>
      <c r="J1120" s="232"/>
      <c r="K1120" s="226" t="s">
        <v>9733</v>
      </c>
      <c r="L1120" s="226" t="s">
        <v>1741</v>
      </c>
      <c r="M1120" s="226" t="s">
        <v>8141</v>
      </c>
      <c r="N1120" s="226" t="s">
        <v>9338</v>
      </c>
      <c r="O1120" s="232">
        <v>44984.375</v>
      </c>
      <c r="P1120" s="232"/>
      <c r="Q1120" s="232"/>
      <c r="R1120" s="232"/>
      <c r="S1120" s="226" t="s">
        <v>9686</v>
      </c>
      <c r="T1120" s="229">
        <v>44988.375</v>
      </c>
      <c r="U1120" s="232"/>
      <c r="V1120" s="233"/>
      <c r="W1120" s="233"/>
      <c r="X1120" s="226" t="s">
        <v>8178</v>
      </c>
      <c r="Y1120" s="229">
        <v>44988.375</v>
      </c>
      <c r="Z1120" s="232">
        <v>44988.375</v>
      </c>
      <c r="AA1120" s="232"/>
      <c r="AB1120" s="232"/>
      <c r="AC1120" s="234"/>
      <c r="AD1120" s="232"/>
      <c r="AE1120" s="253" t="str">
        <f>IF($N1120=マイタスク!$U$5,"作業者","")&amp;IF($S1120=マイタスク!$U$5,"ピアレビュー","")&amp;IF($X1120=マイタスク!$U$5,"SVレビュー","")</f>
        <v/>
      </c>
      <c r="AF1120" s="252">
        <f t="shared" si="35"/>
        <v>193</v>
      </c>
      <c r="AG1120" s="9" t="s">
        <v>34</v>
      </c>
    </row>
    <row r="1121" spans="2:33">
      <c r="B1121" s="225">
        <v>1109</v>
      </c>
      <c r="C1121" s="226" t="s">
        <v>544</v>
      </c>
      <c r="D1121" s="227" t="s">
        <v>545</v>
      </c>
      <c r="E1121" s="228" t="s">
        <v>1742</v>
      </c>
      <c r="F1121" s="226" t="s">
        <v>1743</v>
      </c>
      <c r="G1121" s="226" t="s">
        <v>65</v>
      </c>
      <c r="H1121" s="226" t="s">
        <v>66</v>
      </c>
      <c r="I1121" s="229">
        <f t="shared" si="34"/>
        <v>0</v>
      </c>
      <c r="J1121" s="232"/>
      <c r="K1121" s="226" t="s">
        <v>9734</v>
      </c>
      <c r="L1121" s="226" t="s">
        <v>1743</v>
      </c>
      <c r="M1121" s="226" t="s">
        <v>8141</v>
      </c>
      <c r="N1121" s="226" t="s">
        <v>9679</v>
      </c>
      <c r="O1121" s="232">
        <v>44963.375</v>
      </c>
      <c r="P1121" s="232"/>
      <c r="Q1121" s="232"/>
      <c r="R1121" s="232"/>
      <c r="S1121" s="226" t="s">
        <v>9688</v>
      </c>
      <c r="T1121" s="229">
        <v>44967.375</v>
      </c>
      <c r="U1121" s="232"/>
      <c r="V1121" s="233"/>
      <c r="W1121" s="233"/>
      <c r="X1121" s="226" t="s">
        <v>8178</v>
      </c>
      <c r="Y1121" s="229">
        <v>44967.375</v>
      </c>
      <c r="Z1121" s="232">
        <v>44967.375</v>
      </c>
      <c r="AA1121" s="232"/>
      <c r="AB1121" s="232"/>
      <c r="AC1121" s="234"/>
      <c r="AD1121" s="232"/>
      <c r="AE1121" s="253" t="str">
        <f>IF($N1121=マイタスク!$U$5,"作業者","")&amp;IF($S1121=マイタスク!$U$5,"ピアレビュー","")&amp;IF($X1121=マイタスク!$U$5,"SVレビュー","")</f>
        <v/>
      </c>
      <c r="AF1121" s="252">
        <f t="shared" si="35"/>
        <v>141</v>
      </c>
      <c r="AG1121" s="9" t="s">
        <v>34</v>
      </c>
    </row>
    <row r="1122" spans="2:33">
      <c r="B1122" s="225">
        <v>1110</v>
      </c>
      <c r="C1122" s="226" t="s">
        <v>544</v>
      </c>
      <c r="D1122" s="227" t="s">
        <v>545</v>
      </c>
      <c r="E1122" s="228" t="s">
        <v>1744</v>
      </c>
      <c r="F1122" s="226" t="s">
        <v>1745</v>
      </c>
      <c r="G1122" s="226" t="s">
        <v>65</v>
      </c>
      <c r="H1122" s="226" t="s">
        <v>66</v>
      </c>
      <c r="I1122" s="229">
        <f t="shared" si="34"/>
        <v>0</v>
      </c>
      <c r="J1122" s="232"/>
      <c r="K1122" s="226" t="s">
        <v>9735</v>
      </c>
      <c r="L1122" s="226" t="s">
        <v>1745</v>
      </c>
      <c r="M1122" s="226" t="s">
        <v>8141</v>
      </c>
      <c r="N1122" s="226" t="s">
        <v>9672</v>
      </c>
      <c r="O1122" s="232">
        <v>44963.375</v>
      </c>
      <c r="P1122" s="232"/>
      <c r="Q1122" s="232"/>
      <c r="R1122" s="232"/>
      <c r="S1122" s="226" t="s">
        <v>9684</v>
      </c>
      <c r="T1122" s="229">
        <v>44967.375</v>
      </c>
      <c r="U1122" s="232"/>
      <c r="V1122" s="233"/>
      <c r="W1122" s="233"/>
      <c r="X1122" s="226" t="s">
        <v>8178</v>
      </c>
      <c r="Y1122" s="229">
        <v>44967.375</v>
      </c>
      <c r="Z1122" s="232">
        <v>44967.375</v>
      </c>
      <c r="AA1122" s="232"/>
      <c r="AB1122" s="232"/>
      <c r="AC1122" s="234"/>
      <c r="AD1122" s="232"/>
      <c r="AE1122" s="253" t="str">
        <f>IF($N1122=マイタスク!$U$5,"作業者","")&amp;IF($S1122=マイタスク!$U$5,"ピアレビュー","")&amp;IF($X1122=マイタスク!$U$5,"SVレビュー","")</f>
        <v/>
      </c>
      <c r="AF1122" s="252">
        <f t="shared" si="35"/>
        <v>142</v>
      </c>
      <c r="AG1122" s="9" t="s">
        <v>34</v>
      </c>
    </row>
    <row r="1123" spans="2:33">
      <c r="B1123" s="225">
        <v>1111</v>
      </c>
      <c r="C1123" s="226" t="s">
        <v>544</v>
      </c>
      <c r="D1123" s="227" t="s">
        <v>545</v>
      </c>
      <c r="E1123" s="228" t="s">
        <v>1746</v>
      </c>
      <c r="F1123" s="226" t="s">
        <v>1747</v>
      </c>
      <c r="G1123" s="226" t="s">
        <v>65</v>
      </c>
      <c r="H1123" s="226" t="s">
        <v>66</v>
      </c>
      <c r="I1123" s="229">
        <f t="shared" si="34"/>
        <v>0</v>
      </c>
      <c r="J1123" s="232"/>
      <c r="K1123" s="226" t="s">
        <v>9736</v>
      </c>
      <c r="L1123" s="226" t="s">
        <v>1747</v>
      </c>
      <c r="M1123" s="226" t="s">
        <v>8141</v>
      </c>
      <c r="N1123" s="226" t="s">
        <v>9682</v>
      </c>
      <c r="O1123" s="232">
        <v>44963.375</v>
      </c>
      <c r="P1123" s="232"/>
      <c r="Q1123" s="232"/>
      <c r="R1123" s="232"/>
      <c r="S1123" s="226" t="s">
        <v>9684</v>
      </c>
      <c r="T1123" s="229">
        <v>44967.375</v>
      </c>
      <c r="U1123" s="232"/>
      <c r="V1123" s="233"/>
      <c r="W1123" s="233"/>
      <c r="X1123" s="226" t="s">
        <v>8178</v>
      </c>
      <c r="Y1123" s="229">
        <v>44967.375</v>
      </c>
      <c r="Z1123" s="232">
        <v>44967.375</v>
      </c>
      <c r="AA1123" s="232"/>
      <c r="AB1123" s="232"/>
      <c r="AC1123" s="234"/>
      <c r="AD1123" s="232"/>
      <c r="AE1123" s="253" t="str">
        <f>IF($N1123=マイタスク!$U$5,"作業者","")&amp;IF($S1123=マイタスク!$U$5,"ピアレビュー","")&amp;IF($X1123=マイタスク!$U$5,"SVレビュー","")</f>
        <v/>
      </c>
      <c r="AF1123" s="252">
        <f t="shared" si="35"/>
        <v>143</v>
      </c>
      <c r="AG1123" s="9" t="s">
        <v>34</v>
      </c>
    </row>
    <row r="1124" spans="2:33">
      <c r="B1124" s="225">
        <v>1112</v>
      </c>
      <c r="C1124" s="226" t="s">
        <v>544</v>
      </c>
      <c r="D1124" s="227" t="s">
        <v>545</v>
      </c>
      <c r="E1124" s="228" t="s">
        <v>1748</v>
      </c>
      <c r="F1124" s="226" t="s">
        <v>1749</v>
      </c>
      <c r="G1124" s="226" t="s">
        <v>65</v>
      </c>
      <c r="H1124" s="226" t="s">
        <v>66</v>
      </c>
      <c r="I1124" s="229">
        <f t="shared" si="34"/>
        <v>0</v>
      </c>
      <c r="J1124" s="232"/>
      <c r="K1124" s="226" t="s">
        <v>9737</v>
      </c>
      <c r="L1124" s="226" t="s">
        <v>1749</v>
      </c>
      <c r="M1124" s="226" t="s">
        <v>8141</v>
      </c>
      <c r="N1124" s="226" t="s">
        <v>9684</v>
      </c>
      <c r="O1124" s="232">
        <v>44963.375</v>
      </c>
      <c r="P1124" s="232"/>
      <c r="Q1124" s="232"/>
      <c r="R1124" s="232"/>
      <c r="S1124" s="226" t="s">
        <v>9686</v>
      </c>
      <c r="T1124" s="229">
        <v>44967.375</v>
      </c>
      <c r="U1124" s="232"/>
      <c r="V1124" s="233"/>
      <c r="W1124" s="233"/>
      <c r="X1124" s="226" t="s">
        <v>8178</v>
      </c>
      <c r="Y1124" s="229">
        <v>44967.375</v>
      </c>
      <c r="Z1124" s="232">
        <v>44967.375</v>
      </c>
      <c r="AA1124" s="232"/>
      <c r="AB1124" s="232"/>
      <c r="AC1124" s="234"/>
      <c r="AD1124" s="232"/>
      <c r="AE1124" s="253" t="str">
        <f>IF($N1124=マイタスク!$U$5,"作業者","")&amp;IF($S1124=マイタスク!$U$5,"ピアレビュー","")&amp;IF($X1124=マイタスク!$U$5,"SVレビュー","")</f>
        <v/>
      </c>
      <c r="AF1124" s="252">
        <f t="shared" si="35"/>
        <v>144</v>
      </c>
      <c r="AG1124" s="9" t="s">
        <v>34</v>
      </c>
    </row>
    <row r="1125" spans="2:33">
      <c r="B1125" s="225">
        <v>1113</v>
      </c>
      <c r="C1125" s="226" t="s">
        <v>544</v>
      </c>
      <c r="D1125" s="227" t="s">
        <v>545</v>
      </c>
      <c r="E1125" s="228" t="s">
        <v>1750</v>
      </c>
      <c r="F1125" s="226" t="s">
        <v>1751</v>
      </c>
      <c r="G1125" s="226" t="s">
        <v>65</v>
      </c>
      <c r="H1125" s="226" t="s">
        <v>66</v>
      </c>
      <c r="I1125" s="229">
        <f t="shared" si="34"/>
        <v>0</v>
      </c>
      <c r="J1125" s="232"/>
      <c r="K1125" s="226" t="s">
        <v>9738</v>
      </c>
      <c r="L1125" s="226" t="s">
        <v>1751</v>
      </c>
      <c r="M1125" s="226" t="s">
        <v>8141</v>
      </c>
      <c r="N1125" s="226" t="s">
        <v>9686</v>
      </c>
      <c r="O1125" s="232">
        <v>44963.375</v>
      </c>
      <c r="P1125" s="232"/>
      <c r="Q1125" s="232"/>
      <c r="R1125" s="232"/>
      <c r="S1125" s="226" t="s">
        <v>9672</v>
      </c>
      <c r="T1125" s="229">
        <v>44967.375</v>
      </c>
      <c r="U1125" s="232"/>
      <c r="V1125" s="233"/>
      <c r="W1125" s="233"/>
      <c r="X1125" s="226" t="s">
        <v>8178</v>
      </c>
      <c r="Y1125" s="229">
        <v>44967.375</v>
      </c>
      <c r="Z1125" s="232">
        <v>44967.375</v>
      </c>
      <c r="AA1125" s="232"/>
      <c r="AB1125" s="232"/>
      <c r="AC1125" s="234"/>
      <c r="AD1125" s="232"/>
      <c r="AE1125" s="253" t="str">
        <f>IF($N1125=マイタスク!$U$5,"作業者","")&amp;IF($S1125=マイタスク!$U$5,"ピアレビュー","")&amp;IF($X1125=マイタスク!$U$5,"SVレビュー","")</f>
        <v/>
      </c>
      <c r="AF1125" s="252">
        <f t="shared" si="35"/>
        <v>145</v>
      </c>
      <c r="AG1125" s="9" t="s">
        <v>34</v>
      </c>
    </row>
    <row r="1126" spans="2:33">
      <c r="B1126" s="225">
        <v>1114</v>
      </c>
      <c r="C1126" s="226" t="s">
        <v>544</v>
      </c>
      <c r="D1126" s="227" t="s">
        <v>545</v>
      </c>
      <c r="E1126" s="228" t="s">
        <v>1752</v>
      </c>
      <c r="F1126" s="226" t="s">
        <v>1753</v>
      </c>
      <c r="G1126" s="226" t="s">
        <v>65</v>
      </c>
      <c r="H1126" s="226" t="s">
        <v>66</v>
      </c>
      <c r="I1126" s="229">
        <f t="shared" si="34"/>
        <v>0</v>
      </c>
      <c r="J1126" s="232"/>
      <c r="K1126" s="226" t="s">
        <v>9739</v>
      </c>
      <c r="L1126" s="226" t="s">
        <v>1753</v>
      </c>
      <c r="M1126" s="226" t="s">
        <v>8141</v>
      </c>
      <c r="N1126" s="226" t="s">
        <v>9688</v>
      </c>
      <c r="O1126" s="232">
        <v>44963.375</v>
      </c>
      <c r="P1126" s="232"/>
      <c r="Q1126" s="232"/>
      <c r="R1126" s="232"/>
      <c r="S1126" s="226" t="s">
        <v>9694</v>
      </c>
      <c r="T1126" s="229">
        <v>44967.375</v>
      </c>
      <c r="U1126" s="232"/>
      <c r="V1126" s="233"/>
      <c r="W1126" s="233"/>
      <c r="X1126" s="226" t="s">
        <v>8178</v>
      </c>
      <c r="Y1126" s="229">
        <v>44967.375</v>
      </c>
      <c r="Z1126" s="232">
        <v>44967.375</v>
      </c>
      <c r="AA1126" s="232"/>
      <c r="AB1126" s="232"/>
      <c r="AC1126" s="234"/>
      <c r="AD1126" s="232"/>
      <c r="AE1126" s="253" t="str">
        <f>IF($N1126=マイタスク!$U$5,"作業者","")&amp;IF($S1126=マイタスク!$U$5,"ピアレビュー","")&amp;IF($X1126=マイタスク!$U$5,"SVレビュー","")</f>
        <v/>
      </c>
      <c r="AF1126" s="252">
        <f t="shared" si="35"/>
        <v>146</v>
      </c>
      <c r="AG1126" s="9" t="s">
        <v>34</v>
      </c>
    </row>
    <row r="1127" spans="2:33">
      <c r="B1127" s="225">
        <v>1115</v>
      </c>
      <c r="C1127" s="226" t="s">
        <v>544</v>
      </c>
      <c r="D1127" s="227" t="s">
        <v>545</v>
      </c>
      <c r="E1127" s="228" t="s">
        <v>1754</v>
      </c>
      <c r="F1127" s="226" t="s">
        <v>1755</v>
      </c>
      <c r="G1127" s="226" t="s">
        <v>65</v>
      </c>
      <c r="H1127" s="226" t="s">
        <v>66</v>
      </c>
      <c r="I1127" s="229">
        <f t="shared" si="34"/>
        <v>0</v>
      </c>
      <c r="J1127" s="232"/>
      <c r="K1127" s="226" t="s">
        <v>9740</v>
      </c>
      <c r="L1127" s="226" t="s">
        <v>1755</v>
      </c>
      <c r="M1127" s="226" t="s">
        <v>8141</v>
      </c>
      <c r="N1127" s="226" t="s">
        <v>9690</v>
      </c>
      <c r="O1127" s="232">
        <v>44963.375</v>
      </c>
      <c r="P1127" s="232"/>
      <c r="Q1127" s="232"/>
      <c r="R1127" s="232"/>
      <c r="S1127" s="226" t="s">
        <v>9672</v>
      </c>
      <c r="T1127" s="229">
        <v>44967.375</v>
      </c>
      <c r="U1127" s="232"/>
      <c r="V1127" s="233"/>
      <c r="W1127" s="233"/>
      <c r="X1127" s="226" t="s">
        <v>8178</v>
      </c>
      <c r="Y1127" s="229">
        <v>44967.375</v>
      </c>
      <c r="Z1127" s="232">
        <v>44967.375</v>
      </c>
      <c r="AA1127" s="232"/>
      <c r="AB1127" s="232"/>
      <c r="AC1127" s="234"/>
      <c r="AD1127" s="232"/>
      <c r="AE1127" s="253" t="str">
        <f>IF($N1127=マイタスク!$U$5,"作業者","")&amp;IF($S1127=マイタスク!$U$5,"ピアレビュー","")&amp;IF($X1127=マイタスク!$U$5,"SVレビュー","")</f>
        <v/>
      </c>
      <c r="AF1127" s="252">
        <f t="shared" si="35"/>
        <v>147</v>
      </c>
      <c r="AG1127" s="9" t="s">
        <v>34</v>
      </c>
    </row>
    <row r="1128" spans="2:33">
      <c r="B1128" s="225">
        <v>1116</v>
      </c>
      <c r="C1128" s="226" t="s">
        <v>544</v>
      </c>
      <c r="D1128" s="227" t="s">
        <v>545</v>
      </c>
      <c r="E1128" s="228" t="s">
        <v>1756</v>
      </c>
      <c r="F1128" s="226" t="s">
        <v>1757</v>
      </c>
      <c r="G1128" s="226" t="s">
        <v>65</v>
      </c>
      <c r="H1128" s="226" t="s">
        <v>66</v>
      </c>
      <c r="I1128" s="229">
        <f t="shared" si="34"/>
        <v>0</v>
      </c>
      <c r="J1128" s="232"/>
      <c r="K1128" s="226" t="s">
        <v>9741</v>
      </c>
      <c r="L1128" s="226" t="s">
        <v>1757</v>
      </c>
      <c r="M1128" s="226" t="s">
        <v>8141</v>
      </c>
      <c r="N1128" s="226" t="s">
        <v>9694</v>
      </c>
      <c r="O1128" s="232">
        <v>44963.375</v>
      </c>
      <c r="P1128" s="232"/>
      <c r="Q1128" s="232"/>
      <c r="R1128" s="232"/>
      <c r="S1128" s="226" t="s">
        <v>9679</v>
      </c>
      <c r="T1128" s="229">
        <v>44967.375</v>
      </c>
      <c r="U1128" s="232"/>
      <c r="V1128" s="233"/>
      <c r="W1128" s="233"/>
      <c r="X1128" s="226" t="s">
        <v>8178</v>
      </c>
      <c r="Y1128" s="229">
        <v>44967.375</v>
      </c>
      <c r="Z1128" s="232">
        <v>44967.375</v>
      </c>
      <c r="AA1128" s="232"/>
      <c r="AB1128" s="232"/>
      <c r="AC1128" s="234"/>
      <c r="AD1128" s="232"/>
      <c r="AE1128" s="253" t="str">
        <f>IF($N1128=マイタスク!$U$5,"作業者","")&amp;IF($S1128=マイタスク!$U$5,"ピアレビュー","")&amp;IF($X1128=マイタスク!$U$5,"SVレビュー","")</f>
        <v/>
      </c>
      <c r="AF1128" s="252">
        <f t="shared" si="35"/>
        <v>148</v>
      </c>
      <c r="AG1128" s="9" t="s">
        <v>34</v>
      </c>
    </row>
    <row r="1129" spans="2:33">
      <c r="B1129" s="225">
        <v>1117</v>
      </c>
      <c r="C1129" s="226" t="s">
        <v>544</v>
      </c>
      <c r="D1129" s="227" t="s">
        <v>545</v>
      </c>
      <c r="E1129" s="228" t="s">
        <v>1758</v>
      </c>
      <c r="F1129" s="226" t="s">
        <v>1759</v>
      </c>
      <c r="G1129" s="226" t="s">
        <v>65</v>
      </c>
      <c r="H1129" s="226" t="s">
        <v>66</v>
      </c>
      <c r="I1129" s="229">
        <f t="shared" si="34"/>
        <v>0</v>
      </c>
      <c r="J1129" s="232"/>
      <c r="K1129" s="226" t="s">
        <v>9742</v>
      </c>
      <c r="L1129" s="226" t="s">
        <v>1759</v>
      </c>
      <c r="M1129" s="226" t="s">
        <v>8141</v>
      </c>
      <c r="N1129" s="226" t="s">
        <v>9679</v>
      </c>
      <c r="O1129" s="232">
        <v>44998.375</v>
      </c>
      <c r="P1129" s="232"/>
      <c r="Q1129" s="232"/>
      <c r="R1129" s="232"/>
      <c r="S1129" s="226" t="s">
        <v>9682</v>
      </c>
      <c r="T1129" s="229">
        <v>45002.375</v>
      </c>
      <c r="U1129" s="232"/>
      <c r="V1129" s="233"/>
      <c r="W1129" s="233"/>
      <c r="X1129" s="226" t="s">
        <v>8178</v>
      </c>
      <c r="Y1129" s="229">
        <v>45002.375</v>
      </c>
      <c r="Z1129" s="232">
        <v>45002.375</v>
      </c>
      <c r="AA1129" s="232"/>
      <c r="AB1129" s="232"/>
      <c r="AC1129" s="234"/>
      <c r="AD1129" s="232"/>
      <c r="AE1129" s="253" t="str">
        <f>IF($N1129=マイタスク!$U$5,"作業者","")&amp;IF($S1129=マイタスク!$U$5,"ピアレビュー","")&amp;IF($X1129=マイタスク!$U$5,"SVレビュー","")</f>
        <v/>
      </c>
      <c r="AF1129" s="252">
        <f t="shared" si="35"/>
        <v>215</v>
      </c>
      <c r="AG1129" s="9" t="s">
        <v>34</v>
      </c>
    </row>
    <row r="1130" spans="2:33">
      <c r="B1130" s="225">
        <v>1118</v>
      </c>
      <c r="C1130" s="226" t="s">
        <v>544</v>
      </c>
      <c r="D1130" s="227" t="s">
        <v>545</v>
      </c>
      <c r="E1130" s="228" t="s">
        <v>1760</v>
      </c>
      <c r="F1130" s="226" t="s">
        <v>1761</v>
      </c>
      <c r="G1130" s="226" t="s">
        <v>65</v>
      </c>
      <c r="H1130" s="226" t="s">
        <v>66</v>
      </c>
      <c r="I1130" s="229">
        <f t="shared" si="34"/>
        <v>0</v>
      </c>
      <c r="J1130" s="232"/>
      <c r="K1130" s="226" t="s">
        <v>9743</v>
      </c>
      <c r="L1130" s="226" t="s">
        <v>1761</v>
      </c>
      <c r="M1130" s="226" t="s">
        <v>8141</v>
      </c>
      <c r="N1130" s="226" t="s">
        <v>9672</v>
      </c>
      <c r="O1130" s="232">
        <v>44998.375</v>
      </c>
      <c r="P1130" s="232"/>
      <c r="Q1130" s="232"/>
      <c r="R1130" s="232"/>
      <c r="S1130" s="226" t="s">
        <v>9694</v>
      </c>
      <c r="T1130" s="229">
        <v>45002.375</v>
      </c>
      <c r="U1130" s="232"/>
      <c r="V1130" s="233"/>
      <c r="W1130" s="233"/>
      <c r="X1130" s="226" t="s">
        <v>8178</v>
      </c>
      <c r="Y1130" s="229">
        <v>45002.375</v>
      </c>
      <c r="Z1130" s="232">
        <v>45002.375</v>
      </c>
      <c r="AA1130" s="232"/>
      <c r="AB1130" s="232"/>
      <c r="AC1130" s="234"/>
      <c r="AD1130" s="232"/>
      <c r="AE1130" s="253" t="str">
        <f>IF($N1130=マイタスク!$U$5,"作業者","")&amp;IF($S1130=マイタスク!$U$5,"ピアレビュー","")&amp;IF($X1130=マイタスク!$U$5,"SVレビュー","")</f>
        <v/>
      </c>
      <c r="AF1130" s="252">
        <f t="shared" si="35"/>
        <v>216</v>
      </c>
      <c r="AG1130" s="9" t="s">
        <v>34</v>
      </c>
    </row>
    <row r="1131" spans="2:33">
      <c r="B1131" s="225">
        <v>1119</v>
      </c>
      <c r="C1131" s="226" t="s">
        <v>544</v>
      </c>
      <c r="D1131" s="227" t="s">
        <v>545</v>
      </c>
      <c r="E1131" s="228" t="s">
        <v>1762</v>
      </c>
      <c r="F1131" s="226" t="s">
        <v>1763</v>
      </c>
      <c r="G1131" s="226" t="s">
        <v>65</v>
      </c>
      <c r="H1131" s="226" t="s">
        <v>66</v>
      </c>
      <c r="I1131" s="229">
        <f t="shared" si="34"/>
        <v>0</v>
      </c>
      <c r="J1131" s="232"/>
      <c r="K1131" s="226" t="s">
        <v>9744</v>
      </c>
      <c r="L1131" s="226" t="s">
        <v>1763</v>
      </c>
      <c r="M1131" s="226" t="s">
        <v>8141</v>
      </c>
      <c r="N1131" s="226" t="s">
        <v>9682</v>
      </c>
      <c r="O1131" s="232">
        <v>44998.375</v>
      </c>
      <c r="P1131" s="232"/>
      <c r="Q1131" s="232"/>
      <c r="R1131" s="232"/>
      <c r="S1131" s="226" t="s">
        <v>9690</v>
      </c>
      <c r="T1131" s="229">
        <v>45002.375</v>
      </c>
      <c r="U1131" s="232"/>
      <c r="V1131" s="233"/>
      <c r="W1131" s="233"/>
      <c r="X1131" s="226" t="s">
        <v>8178</v>
      </c>
      <c r="Y1131" s="229">
        <v>45002.375</v>
      </c>
      <c r="Z1131" s="232">
        <v>45002.375</v>
      </c>
      <c r="AA1131" s="232"/>
      <c r="AB1131" s="232"/>
      <c r="AC1131" s="234"/>
      <c r="AD1131" s="232"/>
      <c r="AE1131" s="253" t="str">
        <f>IF($N1131=マイタスク!$U$5,"作業者","")&amp;IF($S1131=マイタスク!$U$5,"ピアレビュー","")&amp;IF($X1131=マイタスク!$U$5,"SVレビュー","")</f>
        <v/>
      </c>
      <c r="AF1131" s="252">
        <f t="shared" si="35"/>
        <v>217</v>
      </c>
      <c r="AG1131" s="9" t="s">
        <v>34</v>
      </c>
    </row>
    <row r="1132" spans="2:33">
      <c r="B1132" s="225">
        <v>1120</v>
      </c>
      <c r="C1132" s="226" t="s">
        <v>544</v>
      </c>
      <c r="D1132" s="227" t="s">
        <v>545</v>
      </c>
      <c r="E1132" s="228" t="s">
        <v>1764</v>
      </c>
      <c r="F1132" s="226" t="s">
        <v>1765</v>
      </c>
      <c r="G1132" s="226" t="s">
        <v>65</v>
      </c>
      <c r="H1132" s="226" t="s">
        <v>66</v>
      </c>
      <c r="I1132" s="229">
        <f t="shared" si="34"/>
        <v>0</v>
      </c>
      <c r="J1132" s="232"/>
      <c r="K1132" s="226" t="s">
        <v>9745</v>
      </c>
      <c r="L1132" s="226" t="s">
        <v>1765</v>
      </c>
      <c r="M1132" s="226" t="s">
        <v>8141</v>
      </c>
      <c r="N1132" s="226" t="s">
        <v>9684</v>
      </c>
      <c r="O1132" s="232">
        <v>44998.375</v>
      </c>
      <c r="P1132" s="232"/>
      <c r="Q1132" s="232"/>
      <c r="R1132" s="232"/>
      <c r="S1132" s="226" t="s">
        <v>9688</v>
      </c>
      <c r="T1132" s="229">
        <v>45002.375</v>
      </c>
      <c r="U1132" s="232"/>
      <c r="V1132" s="233"/>
      <c r="W1132" s="233"/>
      <c r="X1132" s="226" t="s">
        <v>8178</v>
      </c>
      <c r="Y1132" s="229">
        <v>45002.375</v>
      </c>
      <c r="Z1132" s="232">
        <v>45002.375</v>
      </c>
      <c r="AA1132" s="232"/>
      <c r="AB1132" s="232"/>
      <c r="AC1132" s="234"/>
      <c r="AD1132" s="232"/>
      <c r="AE1132" s="253" t="str">
        <f>IF($N1132=マイタスク!$U$5,"作業者","")&amp;IF($S1132=マイタスク!$U$5,"ピアレビュー","")&amp;IF($X1132=マイタスク!$U$5,"SVレビュー","")</f>
        <v/>
      </c>
      <c r="AF1132" s="252">
        <f t="shared" si="35"/>
        <v>218</v>
      </c>
      <c r="AG1132" s="9" t="s">
        <v>34</v>
      </c>
    </row>
    <row r="1133" spans="2:33">
      <c r="B1133" s="225">
        <v>1121</v>
      </c>
      <c r="C1133" s="226" t="s">
        <v>544</v>
      </c>
      <c r="D1133" s="227" t="s">
        <v>545</v>
      </c>
      <c r="E1133" s="228" t="s">
        <v>1766</v>
      </c>
      <c r="F1133" s="226" t="s">
        <v>1767</v>
      </c>
      <c r="G1133" s="226" t="s">
        <v>65</v>
      </c>
      <c r="H1133" s="226" t="s">
        <v>66</v>
      </c>
      <c r="I1133" s="229">
        <f t="shared" si="34"/>
        <v>0</v>
      </c>
      <c r="J1133" s="232"/>
      <c r="K1133" s="226" t="s">
        <v>9746</v>
      </c>
      <c r="L1133" s="226" t="s">
        <v>1767</v>
      </c>
      <c r="M1133" s="226" t="s">
        <v>8141</v>
      </c>
      <c r="N1133" s="226" t="s">
        <v>9686</v>
      </c>
      <c r="O1133" s="232">
        <v>44998.375</v>
      </c>
      <c r="P1133" s="232"/>
      <c r="Q1133" s="232"/>
      <c r="R1133" s="232"/>
      <c r="S1133" s="226" t="s">
        <v>9684</v>
      </c>
      <c r="T1133" s="229">
        <v>45002.375</v>
      </c>
      <c r="U1133" s="232"/>
      <c r="V1133" s="233"/>
      <c r="W1133" s="233"/>
      <c r="X1133" s="226" t="s">
        <v>8178</v>
      </c>
      <c r="Y1133" s="229">
        <v>45002.375</v>
      </c>
      <c r="Z1133" s="232">
        <v>45002.375</v>
      </c>
      <c r="AA1133" s="232"/>
      <c r="AB1133" s="232"/>
      <c r="AC1133" s="234"/>
      <c r="AD1133" s="232"/>
      <c r="AE1133" s="253" t="str">
        <f>IF($N1133=マイタスク!$U$5,"作業者","")&amp;IF($S1133=マイタスク!$U$5,"ピアレビュー","")&amp;IF($X1133=マイタスク!$U$5,"SVレビュー","")</f>
        <v/>
      </c>
      <c r="AF1133" s="252">
        <f t="shared" si="35"/>
        <v>219</v>
      </c>
      <c r="AG1133" s="9" t="s">
        <v>34</v>
      </c>
    </row>
    <row r="1134" spans="2:33">
      <c r="B1134" s="225">
        <v>1122</v>
      </c>
      <c r="C1134" s="226" t="s">
        <v>544</v>
      </c>
      <c r="D1134" s="227" t="s">
        <v>545</v>
      </c>
      <c r="E1134" s="228" t="s">
        <v>1768</v>
      </c>
      <c r="F1134" s="226" t="s">
        <v>1769</v>
      </c>
      <c r="G1134" s="226" t="s">
        <v>65</v>
      </c>
      <c r="H1134" s="226" t="s">
        <v>66</v>
      </c>
      <c r="I1134" s="229">
        <f t="shared" si="34"/>
        <v>0</v>
      </c>
      <c r="J1134" s="232"/>
      <c r="K1134" s="226" t="s">
        <v>9747</v>
      </c>
      <c r="L1134" s="226" t="s">
        <v>1769</v>
      </c>
      <c r="M1134" s="226" t="s">
        <v>8141</v>
      </c>
      <c r="N1134" s="226" t="s">
        <v>9688</v>
      </c>
      <c r="O1134" s="232">
        <v>44998.375</v>
      </c>
      <c r="P1134" s="232"/>
      <c r="Q1134" s="232"/>
      <c r="R1134" s="232"/>
      <c r="S1134" s="226" t="s">
        <v>9686</v>
      </c>
      <c r="T1134" s="229">
        <v>45002.375</v>
      </c>
      <c r="U1134" s="232"/>
      <c r="V1134" s="233"/>
      <c r="W1134" s="233"/>
      <c r="X1134" s="226" t="s">
        <v>8178</v>
      </c>
      <c r="Y1134" s="229">
        <v>45002.375</v>
      </c>
      <c r="Z1134" s="232">
        <v>45002.375</v>
      </c>
      <c r="AA1134" s="232"/>
      <c r="AB1134" s="232"/>
      <c r="AC1134" s="234"/>
      <c r="AD1134" s="232"/>
      <c r="AE1134" s="253" t="str">
        <f>IF($N1134=マイタスク!$U$5,"作業者","")&amp;IF($S1134=マイタスク!$U$5,"ピアレビュー","")&amp;IF($X1134=マイタスク!$U$5,"SVレビュー","")</f>
        <v/>
      </c>
      <c r="AF1134" s="252">
        <f t="shared" si="35"/>
        <v>220</v>
      </c>
      <c r="AG1134" s="9" t="s">
        <v>34</v>
      </c>
    </row>
    <row r="1135" spans="2:33">
      <c r="B1135" s="225">
        <v>1123</v>
      </c>
      <c r="C1135" s="226" t="s">
        <v>544</v>
      </c>
      <c r="D1135" s="227" t="s">
        <v>545</v>
      </c>
      <c r="E1135" s="228" t="s">
        <v>1770</v>
      </c>
      <c r="F1135" s="226" t="s">
        <v>1771</v>
      </c>
      <c r="G1135" s="226" t="s">
        <v>65</v>
      </c>
      <c r="H1135" s="226" t="s">
        <v>66</v>
      </c>
      <c r="I1135" s="229">
        <f t="shared" si="34"/>
        <v>0</v>
      </c>
      <c r="J1135" s="232"/>
      <c r="K1135" s="226" t="s">
        <v>9748</v>
      </c>
      <c r="L1135" s="226" t="s">
        <v>1771</v>
      </c>
      <c r="M1135" s="226" t="s">
        <v>8141</v>
      </c>
      <c r="N1135" s="226" t="s">
        <v>9690</v>
      </c>
      <c r="O1135" s="232">
        <v>44998.375</v>
      </c>
      <c r="P1135" s="232"/>
      <c r="Q1135" s="232"/>
      <c r="R1135" s="232"/>
      <c r="S1135" s="226" t="s">
        <v>9679</v>
      </c>
      <c r="T1135" s="229">
        <v>45002.375</v>
      </c>
      <c r="U1135" s="232"/>
      <c r="V1135" s="233"/>
      <c r="W1135" s="233"/>
      <c r="X1135" s="226" t="s">
        <v>8178</v>
      </c>
      <c r="Y1135" s="229">
        <v>45002.375</v>
      </c>
      <c r="Z1135" s="232">
        <v>45002.375</v>
      </c>
      <c r="AA1135" s="232"/>
      <c r="AB1135" s="232"/>
      <c r="AC1135" s="234"/>
      <c r="AD1135" s="232"/>
      <c r="AE1135" s="253" t="str">
        <f>IF($N1135=マイタスク!$U$5,"作業者","")&amp;IF($S1135=マイタスク!$U$5,"ピアレビュー","")&amp;IF($X1135=マイタスク!$U$5,"SVレビュー","")</f>
        <v/>
      </c>
      <c r="AF1135" s="252">
        <f t="shared" si="35"/>
        <v>221</v>
      </c>
      <c r="AG1135" s="9" t="s">
        <v>34</v>
      </c>
    </row>
    <row r="1136" spans="2:33">
      <c r="B1136" s="225">
        <v>1124</v>
      </c>
      <c r="C1136" s="226" t="s">
        <v>544</v>
      </c>
      <c r="D1136" s="227" t="s">
        <v>545</v>
      </c>
      <c r="E1136" s="228" t="s">
        <v>1772</v>
      </c>
      <c r="F1136" s="226" t="s">
        <v>1773</v>
      </c>
      <c r="G1136" s="226" t="s">
        <v>65</v>
      </c>
      <c r="H1136" s="226" t="s">
        <v>66</v>
      </c>
      <c r="I1136" s="229">
        <f t="shared" si="34"/>
        <v>0</v>
      </c>
      <c r="J1136" s="232"/>
      <c r="K1136" s="226" t="s">
        <v>9749</v>
      </c>
      <c r="L1136" s="226" t="s">
        <v>1773</v>
      </c>
      <c r="M1136" s="226" t="s">
        <v>8141</v>
      </c>
      <c r="N1136" s="226" t="s">
        <v>9692</v>
      </c>
      <c r="O1136" s="232">
        <v>44998.375</v>
      </c>
      <c r="P1136" s="232"/>
      <c r="Q1136" s="232"/>
      <c r="R1136" s="232"/>
      <c r="S1136" s="226" t="s">
        <v>9690</v>
      </c>
      <c r="T1136" s="229">
        <v>45002.375</v>
      </c>
      <c r="U1136" s="232"/>
      <c r="V1136" s="233"/>
      <c r="W1136" s="233"/>
      <c r="X1136" s="226" t="s">
        <v>8178</v>
      </c>
      <c r="Y1136" s="229">
        <v>45002.375</v>
      </c>
      <c r="Z1136" s="232">
        <v>45002.375</v>
      </c>
      <c r="AA1136" s="232"/>
      <c r="AB1136" s="232"/>
      <c r="AC1136" s="234"/>
      <c r="AD1136" s="232"/>
      <c r="AE1136" s="253" t="str">
        <f>IF($N1136=マイタスク!$U$5,"作業者","")&amp;IF($S1136=マイタスク!$U$5,"ピアレビュー","")&amp;IF($X1136=マイタスク!$U$5,"SVレビュー","")</f>
        <v/>
      </c>
      <c r="AF1136" s="252">
        <f t="shared" si="35"/>
        <v>222</v>
      </c>
      <c r="AG1136" s="9" t="s">
        <v>34</v>
      </c>
    </row>
    <row r="1137" spans="2:33">
      <c r="B1137" s="225">
        <v>1125</v>
      </c>
      <c r="C1137" s="226" t="s">
        <v>544</v>
      </c>
      <c r="D1137" s="227" t="s">
        <v>545</v>
      </c>
      <c r="E1137" s="228" t="s">
        <v>1774</v>
      </c>
      <c r="F1137" s="226" t="s">
        <v>1775</v>
      </c>
      <c r="G1137" s="226" t="s">
        <v>65</v>
      </c>
      <c r="H1137" s="226" t="s">
        <v>66</v>
      </c>
      <c r="I1137" s="229">
        <f t="shared" si="34"/>
        <v>0</v>
      </c>
      <c r="J1137" s="232"/>
      <c r="K1137" s="226" t="s">
        <v>9750</v>
      </c>
      <c r="L1137" s="226" t="s">
        <v>1775</v>
      </c>
      <c r="M1137" s="226" t="s">
        <v>8141</v>
      </c>
      <c r="N1137" s="226" t="s">
        <v>9694</v>
      </c>
      <c r="O1137" s="232">
        <v>44998.375</v>
      </c>
      <c r="P1137" s="232"/>
      <c r="Q1137" s="232"/>
      <c r="R1137" s="232"/>
      <c r="S1137" s="226" t="s">
        <v>9672</v>
      </c>
      <c r="T1137" s="229">
        <v>45002.375</v>
      </c>
      <c r="U1137" s="232"/>
      <c r="V1137" s="233"/>
      <c r="W1137" s="233"/>
      <c r="X1137" s="226" t="s">
        <v>8178</v>
      </c>
      <c r="Y1137" s="229">
        <v>45002.375</v>
      </c>
      <c r="Z1137" s="232">
        <v>45002.375</v>
      </c>
      <c r="AA1137" s="232"/>
      <c r="AB1137" s="232"/>
      <c r="AC1137" s="234"/>
      <c r="AD1137" s="232"/>
      <c r="AE1137" s="253" t="str">
        <f>IF($N1137=マイタスク!$U$5,"作業者","")&amp;IF($S1137=マイタスク!$U$5,"ピアレビュー","")&amp;IF($X1137=マイタスク!$U$5,"SVレビュー","")</f>
        <v/>
      </c>
      <c r="AF1137" s="252">
        <f t="shared" si="35"/>
        <v>223</v>
      </c>
      <c r="AG1137" s="9" t="s">
        <v>34</v>
      </c>
    </row>
    <row r="1138" spans="2:33">
      <c r="B1138" s="225">
        <v>1126</v>
      </c>
      <c r="C1138" s="226" t="s">
        <v>544</v>
      </c>
      <c r="D1138" s="227" t="s">
        <v>545</v>
      </c>
      <c r="E1138" s="228" t="s">
        <v>1776</v>
      </c>
      <c r="F1138" s="226" t="s">
        <v>1777</v>
      </c>
      <c r="G1138" s="226" t="s">
        <v>65</v>
      </c>
      <c r="H1138" s="226" t="s">
        <v>66</v>
      </c>
      <c r="I1138" s="229">
        <f t="shared" si="34"/>
        <v>0</v>
      </c>
      <c r="J1138" s="232"/>
      <c r="K1138" s="226" t="s">
        <v>9751</v>
      </c>
      <c r="L1138" s="226" t="s">
        <v>1777</v>
      </c>
      <c r="M1138" s="226" t="s">
        <v>8141</v>
      </c>
      <c r="N1138" s="226" t="s">
        <v>9338</v>
      </c>
      <c r="O1138" s="232">
        <v>44998.375</v>
      </c>
      <c r="P1138" s="232"/>
      <c r="Q1138" s="232"/>
      <c r="R1138" s="232"/>
      <c r="S1138" s="226" t="s">
        <v>9688</v>
      </c>
      <c r="T1138" s="229">
        <v>45002.375</v>
      </c>
      <c r="U1138" s="232"/>
      <c r="V1138" s="233"/>
      <c r="W1138" s="233"/>
      <c r="X1138" s="226" t="s">
        <v>8178</v>
      </c>
      <c r="Y1138" s="229">
        <v>45002.375</v>
      </c>
      <c r="Z1138" s="232">
        <v>45002.375</v>
      </c>
      <c r="AA1138" s="232"/>
      <c r="AB1138" s="232"/>
      <c r="AC1138" s="234"/>
      <c r="AD1138" s="232"/>
      <c r="AE1138" s="253" t="str">
        <f>IF($N1138=マイタスク!$U$5,"作業者","")&amp;IF($S1138=マイタスク!$U$5,"ピアレビュー","")&amp;IF($X1138=マイタスク!$U$5,"SVレビュー","")</f>
        <v/>
      </c>
      <c r="AF1138" s="252">
        <f t="shared" si="35"/>
        <v>224</v>
      </c>
      <c r="AG1138" s="9" t="s">
        <v>34</v>
      </c>
    </row>
    <row r="1139" spans="2:33">
      <c r="B1139" s="225">
        <v>1127</v>
      </c>
      <c r="C1139" s="226" t="s">
        <v>544</v>
      </c>
      <c r="D1139" s="227" t="s">
        <v>545</v>
      </c>
      <c r="E1139" s="228" t="s">
        <v>1778</v>
      </c>
      <c r="F1139" s="226" t="s">
        <v>1779</v>
      </c>
      <c r="G1139" s="226" t="s">
        <v>65</v>
      </c>
      <c r="H1139" s="226" t="s">
        <v>66</v>
      </c>
      <c r="I1139" s="229">
        <f t="shared" si="34"/>
        <v>0</v>
      </c>
      <c r="J1139" s="232"/>
      <c r="K1139" s="226" t="s">
        <v>9752</v>
      </c>
      <c r="L1139" s="226" t="s">
        <v>1779</v>
      </c>
      <c r="M1139" s="226" t="s">
        <v>8141</v>
      </c>
      <c r="N1139" s="226" t="s">
        <v>9679</v>
      </c>
      <c r="O1139" s="232">
        <v>44991.375</v>
      </c>
      <c r="P1139" s="232"/>
      <c r="Q1139" s="232"/>
      <c r="R1139" s="232"/>
      <c r="S1139" s="226" t="s">
        <v>9694</v>
      </c>
      <c r="T1139" s="229">
        <v>44995.375</v>
      </c>
      <c r="U1139" s="232"/>
      <c r="V1139" s="233"/>
      <c r="W1139" s="233"/>
      <c r="X1139" s="226" t="s">
        <v>8178</v>
      </c>
      <c r="Y1139" s="229">
        <v>44995.375</v>
      </c>
      <c r="Z1139" s="232">
        <v>44995.375</v>
      </c>
      <c r="AA1139" s="232"/>
      <c r="AB1139" s="232"/>
      <c r="AC1139" s="234"/>
      <c r="AD1139" s="232"/>
      <c r="AE1139" s="253" t="str">
        <f>IF($N1139=マイタスク!$U$5,"作業者","")&amp;IF($S1139=マイタスク!$U$5,"ピアレビュー","")&amp;IF($X1139=マイタスク!$U$5,"SVレビュー","")</f>
        <v/>
      </c>
      <c r="AF1139" s="252">
        <f t="shared" si="35"/>
        <v>200</v>
      </c>
      <c r="AG1139" s="9" t="s">
        <v>34</v>
      </c>
    </row>
    <row r="1140" spans="2:33">
      <c r="B1140" s="225">
        <v>1128</v>
      </c>
      <c r="C1140" s="226" t="s">
        <v>544</v>
      </c>
      <c r="D1140" s="227" t="s">
        <v>545</v>
      </c>
      <c r="E1140" s="228" t="s">
        <v>1780</v>
      </c>
      <c r="F1140" s="226" t="s">
        <v>1781</v>
      </c>
      <c r="G1140" s="226" t="s">
        <v>65</v>
      </c>
      <c r="H1140" s="226" t="s">
        <v>66</v>
      </c>
      <c r="I1140" s="229">
        <f t="shared" si="34"/>
        <v>0</v>
      </c>
      <c r="J1140" s="232"/>
      <c r="K1140" s="226" t="s">
        <v>9753</v>
      </c>
      <c r="L1140" s="226" t="s">
        <v>1781</v>
      </c>
      <c r="M1140" s="226" t="s">
        <v>8141</v>
      </c>
      <c r="N1140" s="226" t="s">
        <v>9672</v>
      </c>
      <c r="O1140" s="232">
        <v>44991.375</v>
      </c>
      <c r="P1140" s="232"/>
      <c r="Q1140" s="232"/>
      <c r="R1140" s="232"/>
      <c r="S1140" s="226" t="s">
        <v>9684</v>
      </c>
      <c r="T1140" s="229">
        <v>44995.375</v>
      </c>
      <c r="U1140" s="232"/>
      <c r="V1140" s="233"/>
      <c r="W1140" s="233"/>
      <c r="X1140" s="226" t="s">
        <v>8178</v>
      </c>
      <c r="Y1140" s="229">
        <v>44995.375</v>
      </c>
      <c r="Z1140" s="232">
        <v>44995.375</v>
      </c>
      <c r="AA1140" s="232"/>
      <c r="AB1140" s="232"/>
      <c r="AC1140" s="234"/>
      <c r="AD1140" s="232"/>
      <c r="AE1140" s="253" t="str">
        <f>IF($N1140=マイタスク!$U$5,"作業者","")&amp;IF($S1140=マイタスク!$U$5,"ピアレビュー","")&amp;IF($X1140=マイタスク!$U$5,"SVレビュー","")</f>
        <v/>
      </c>
      <c r="AF1140" s="252">
        <f t="shared" si="35"/>
        <v>201</v>
      </c>
      <c r="AG1140" s="9" t="s">
        <v>34</v>
      </c>
    </row>
    <row r="1141" spans="2:33">
      <c r="B1141" s="225">
        <v>1129</v>
      </c>
      <c r="C1141" s="226" t="s">
        <v>544</v>
      </c>
      <c r="D1141" s="227" t="s">
        <v>545</v>
      </c>
      <c r="E1141" s="228" t="s">
        <v>1782</v>
      </c>
      <c r="F1141" s="226" t="s">
        <v>1783</v>
      </c>
      <c r="G1141" s="226" t="s">
        <v>65</v>
      </c>
      <c r="H1141" s="226" t="s">
        <v>66</v>
      </c>
      <c r="I1141" s="229">
        <f t="shared" si="34"/>
        <v>0</v>
      </c>
      <c r="J1141" s="232"/>
      <c r="K1141" s="226" t="s">
        <v>9754</v>
      </c>
      <c r="L1141" s="226" t="s">
        <v>1783</v>
      </c>
      <c r="M1141" s="226" t="s">
        <v>8141</v>
      </c>
      <c r="N1141" s="226" t="s">
        <v>9682</v>
      </c>
      <c r="O1141" s="232">
        <v>44991.375</v>
      </c>
      <c r="P1141" s="232"/>
      <c r="Q1141" s="232"/>
      <c r="R1141" s="232"/>
      <c r="S1141" s="226" t="s">
        <v>9688</v>
      </c>
      <c r="T1141" s="229">
        <v>44995.375</v>
      </c>
      <c r="U1141" s="232"/>
      <c r="V1141" s="233"/>
      <c r="W1141" s="233"/>
      <c r="X1141" s="226" t="s">
        <v>8178</v>
      </c>
      <c r="Y1141" s="229">
        <v>44995.375</v>
      </c>
      <c r="Z1141" s="232">
        <v>44995.375</v>
      </c>
      <c r="AA1141" s="232"/>
      <c r="AB1141" s="232"/>
      <c r="AC1141" s="234"/>
      <c r="AD1141" s="232"/>
      <c r="AE1141" s="253" t="str">
        <f>IF($N1141=マイタスク!$U$5,"作業者","")&amp;IF($S1141=マイタスク!$U$5,"ピアレビュー","")&amp;IF($X1141=マイタスク!$U$5,"SVレビュー","")</f>
        <v/>
      </c>
      <c r="AF1141" s="252">
        <f t="shared" si="35"/>
        <v>202</v>
      </c>
      <c r="AG1141" s="9" t="s">
        <v>34</v>
      </c>
    </row>
    <row r="1142" spans="2:33">
      <c r="B1142" s="225">
        <v>1130</v>
      </c>
      <c r="C1142" s="226" t="s">
        <v>544</v>
      </c>
      <c r="D1142" s="227" t="s">
        <v>545</v>
      </c>
      <c r="E1142" s="228" t="s">
        <v>1784</v>
      </c>
      <c r="F1142" s="226" t="s">
        <v>1785</v>
      </c>
      <c r="G1142" s="226" t="s">
        <v>65</v>
      </c>
      <c r="H1142" s="226" t="s">
        <v>66</v>
      </c>
      <c r="I1142" s="229">
        <f t="shared" si="34"/>
        <v>0</v>
      </c>
      <c r="J1142" s="232"/>
      <c r="K1142" s="226" t="s">
        <v>9755</v>
      </c>
      <c r="L1142" s="226" t="s">
        <v>1785</v>
      </c>
      <c r="M1142" s="226" t="s">
        <v>8141</v>
      </c>
      <c r="N1142" s="226" t="s">
        <v>9684</v>
      </c>
      <c r="O1142" s="232">
        <v>44991.375</v>
      </c>
      <c r="P1142" s="232"/>
      <c r="Q1142" s="232"/>
      <c r="R1142" s="232"/>
      <c r="S1142" s="226" t="s">
        <v>9672</v>
      </c>
      <c r="T1142" s="229">
        <v>44995.375</v>
      </c>
      <c r="U1142" s="232"/>
      <c r="V1142" s="233"/>
      <c r="W1142" s="233"/>
      <c r="X1142" s="226" t="s">
        <v>8178</v>
      </c>
      <c r="Y1142" s="229">
        <v>44995.375</v>
      </c>
      <c r="Z1142" s="232">
        <v>44995.375</v>
      </c>
      <c r="AA1142" s="232"/>
      <c r="AB1142" s="232"/>
      <c r="AC1142" s="234"/>
      <c r="AD1142" s="232"/>
      <c r="AE1142" s="253" t="str">
        <f>IF($N1142=マイタスク!$U$5,"作業者","")&amp;IF($S1142=マイタスク!$U$5,"ピアレビュー","")&amp;IF($X1142=マイタスク!$U$5,"SVレビュー","")</f>
        <v/>
      </c>
      <c r="AF1142" s="252">
        <f t="shared" si="35"/>
        <v>203</v>
      </c>
      <c r="AG1142" s="9" t="s">
        <v>34</v>
      </c>
    </row>
    <row r="1143" spans="2:33">
      <c r="B1143" s="225">
        <v>1131</v>
      </c>
      <c r="C1143" s="226" t="s">
        <v>544</v>
      </c>
      <c r="D1143" s="227" t="s">
        <v>545</v>
      </c>
      <c r="E1143" s="228" t="s">
        <v>1786</v>
      </c>
      <c r="F1143" s="226" t="s">
        <v>1787</v>
      </c>
      <c r="G1143" s="226" t="s">
        <v>65</v>
      </c>
      <c r="H1143" s="226" t="s">
        <v>66</v>
      </c>
      <c r="I1143" s="229">
        <f t="shared" si="34"/>
        <v>0</v>
      </c>
      <c r="J1143" s="232"/>
      <c r="K1143" s="226" t="s">
        <v>9756</v>
      </c>
      <c r="L1143" s="226" t="s">
        <v>1787</v>
      </c>
      <c r="M1143" s="226" t="s">
        <v>8141</v>
      </c>
      <c r="N1143" s="226" t="s">
        <v>9686</v>
      </c>
      <c r="O1143" s="232">
        <v>44991.375</v>
      </c>
      <c r="P1143" s="232"/>
      <c r="Q1143" s="232"/>
      <c r="R1143" s="232"/>
      <c r="S1143" s="226" t="s">
        <v>9690</v>
      </c>
      <c r="T1143" s="229">
        <v>44995.375</v>
      </c>
      <c r="U1143" s="232"/>
      <c r="V1143" s="233"/>
      <c r="W1143" s="233"/>
      <c r="X1143" s="226" t="s">
        <v>8178</v>
      </c>
      <c r="Y1143" s="229">
        <v>44995.375</v>
      </c>
      <c r="Z1143" s="232">
        <v>44995.375</v>
      </c>
      <c r="AA1143" s="232"/>
      <c r="AB1143" s="232"/>
      <c r="AC1143" s="234"/>
      <c r="AD1143" s="232"/>
      <c r="AE1143" s="253" t="str">
        <f>IF($N1143=マイタスク!$U$5,"作業者","")&amp;IF($S1143=マイタスク!$U$5,"ピアレビュー","")&amp;IF($X1143=マイタスク!$U$5,"SVレビュー","")</f>
        <v/>
      </c>
      <c r="AF1143" s="252">
        <f t="shared" si="35"/>
        <v>204</v>
      </c>
      <c r="AG1143" s="9" t="s">
        <v>34</v>
      </c>
    </row>
    <row r="1144" spans="2:33">
      <c r="B1144" s="225">
        <v>1132</v>
      </c>
      <c r="C1144" s="226" t="s">
        <v>544</v>
      </c>
      <c r="D1144" s="227" t="s">
        <v>545</v>
      </c>
      <c r="E1144" s="228" t="s">
        <v>1788</v>
      </c>
      <c r="F1144" s="226" t="s">
        <v>1789</v>
      </c>
      <c r="G1144" s="226" t="s">
        <v>65</v>
      </c>
      <c r="H1144" s="226" t="s">
        <v>66</v>
      </c>
      <c r="I1144" s="229">
        <f t="shared" si="34"/>
        <v>0</v>
      </c>
      <c r="J1144" s="232"/>
      <c r="K1144" s="226" t="s">
        <v>9757</v>
      </c>
      <c r="L1144" s="226" t="s">
        <v>1789</v>
      </c>
      <c r="M1144" s="226" t="s">
        <v>8141</v>
      </c>
      <c r="N1144" s="226" t="s">
        <v>9688</v>
      </c>
      <c r="O1144" s="232">
        <v>44991.375</v>
      </c>
      <c r="P1144" s="232"/>
      <c r="Q1144" s="232"/>
      <c r="R1144" s="232"/>
      <c r="S1144" s="226" t="s">
        <v>9686</v>
      </c>
      <c r="T1144" s="229">
        <v>44995.375</v>
      </c>
      <c r="U1144" s="232"/>
      <c r="V1144" s="233"/>
      <c r="W1144" s="233"/>
      <c r="X1144" s="226" t="s">
        <v>8178</v>
      </c>
      <c r="Y1144" s="229">
        <v>44995.375</v>
      </c>
      <c r="Z1144" s="232">
        <v>44995.375</v>
      </c>
      <c r="AA1144" s="232"/>
      <c r="AB1144" s="232"/>
      <c r="AC1144" s="234"/>
      <c r="AD1144" s="232"/>
      <c r="AE1144" s="253" t="str">
        <f>IF($N1144=マイタスク!$U$5,"作業者","")&amp;IF($S1144=マイタスク!$U$5,"ピアレビュー","")&amp;IF($X1144=マイタスク!$U$5,"SVレビュー","")</f>
        <v/>
      </c>
      <c r="AF1144" s="252">
        <f t="shared" si="35"/>
        <v>205</v>
      </c>
      <c r="AG1144" s="9" t="s">
        <v>34</v>
      </c>
    </row>
    <row r="1145" spans="2:33">
      <c r="B1145" s="225">
        <v>1133</v>
      </c>
      <c r="C1145" s="226" t="s">
        <v>544</v>
      </c>
      <c r="D1145" s="227" t="s">
        <v>545</v>
      </c>
      <c r="E1145" s="228" t="s">
        <v>1790</v>
      </c>
      <c r="F1145" s="226" t="s">
        <v>1791</v>
      </c>
      <c r="G1145" s="226" t="s">
        <v>65</v>
      </c>
      <c r="H1145" s="226" t="s">
        <v>66</v>
      </c>
      <c r="I1145" s="229">
        <f t="shared" si="34"/>
        <v>0</v>
      </c>
      <c r="J1145" s="232"/>
      <c r="K1145" s="226" t="s">
        <v>9758</v>
      </c>
      <c r="L1145" s="226" t="s">
        <v>1791</v>
      </c>
      <c r="M1145" s="226" t="s">
        <v>8141</v>
      </c>
      <c r="N1145" s="226" t="s">
        <v>9690</v>
      </c>
      <c r="O1145" s="232">
        <v>44991.375</v>
      </c>
      <c r="P1145" s="232"/>
      <c r="Q1145" s="232"/>
      <c r="R1145" s="232"/>
      <c r="S1145" s="226" t="s">
        <v>9682</v>
      </c>
      <c r="T1145" s="229">
        <v>44995.375</v>
      </c>
      <c r="U1145" s="232"/>
      <c r="V1145" s="233"/>
      <c r="W1145" s="233"/>
      <c r="X1145" s="226" t="s">
        <v>8178</v>
      </c>
      <c r="Y1145" s="229">
        <v>44995.375</v>
      </c>
      <c r="Z1145" s="232">
        <v>44995.375</v>
      </c>
      <c r="AA1145" s="232"/>
      <c r="AB1145" s="232"/>
      <c r="AC1145" s="234"/>
      <c r="AD1145" s="232"/>
      <c r="AE1145" s="253" t="str">
        <f>IF($N1145=マイタスク!$U$5,"作業者","")&amp;IF($S1145=マイタスク!$U$5,"ピアレビュー","")&amp;IF($X1145=マイタスク!$U$5,"SVレビュー","")</f>
        <v/>
      </c>
      <c r="AF1145" s="252">
        <f t="shared" si="35"/>
        <v>206</v>
      </c>
      <c r="AG1145" s="9" t="s">
        <v>34</v>
      </c>
    </row>
    <row r="1146" spans="2:33">
      <c r="B1146" s="225">
        <v>1134</v>
      </c>
      <c r="C1146" s="226" t="s">
        <v>544</v>
      </c>
      <c r="D1146" s="227" t="s">
        <v>545</v>
      </c>
      <c r="E1146" s="228" t="s">
        <v>1792</v>
      </c>
      <c r="F1146" s="226" t="s">
        <v>1793</v>
      </c>
      <c r="G1146" s="226" t="s">
        <v>65</v>
      </c>
      <c r="H1146" s="226" t="s">
        <v>66</v>
      </c>
      <c r="I1146" s="229">
        <f t="shared" si="34"/>
        <v>0</v>
      </c>
      <c r="J1146" s="232"/>
      <c r="K1146" s="226" t="s">
        <v>9759</v>
      </c>
      <c r="L1146" s="226" t="s">
        <v>1793</v>
      </c>
      <c r="M1146" s="226" t="s">
        <v>8141</v>
      </c>
      <c r="N1146" s="226" t="s">
        <v>9692</v>
      </c>
      <c r="O1146" s="232">
        <v>44991.375</v>
      </c>
      <c r="P1146" s="232"/>
      <c r="Q1146" s="232"/>
      <c r="R1146" s="232"/>
      <c r="S1146" s="226" t="s">
        <v>9682</v>
      </c>
      <c r="T1146" s="229">
        <v>44995.375</v>
      </c>
      <c r="U1146" s="232"/>
      <c r="V1146" s="233"/>
      <c r="W1146" s="233"/>
      <c r="X1146" s="226" t="s">
        <v>8178</v>
      </c>
      <c r="Y1146" s="229">
        <v>44995.375</v>
      </c>
      <c r="Z1146" s="232">
        <v>44995.375</v>
      </c>
      <c r="AA1146" s="232"/>
      <c r="AB1146" s="232"/>
      <c r="AC1146" s="234"/>
      <c r="AD1146" s="232"/>
      <c r="AE1146" s="253" t="str">
        <f>IF($N1146=マイタスク!$U$5,"作業者","")&amp;IF($S1146=マイタスク!$U$5,"ピアレビュー","")&amp;IF($X1146=マイタスク!$U$5,"SVレビュー","")</f>
        <v/>
      </c>
      <c r="AF1146" s="252">
        <f t="shared" si="35"/>
        <v>207</v>
      </c>
      <c r="AG1146" s="9" t="s">
        <v>34</v>
      </c>
    </row>
    <row r="1147" spans="2:33">
      <c r="B1147" s="225">
        <v>1135</v>
      </c>
      <c r="C1147" s="226" t="s">
        <v>544</v>
      </c>
      <c r="D1147" s="227" t="s">
        <v>545</v>
      </c>
      <c r="E1147" s="228" t="s">
        <v>1794</v>
      </c>
      <c r="F1147" s="226" t="s">
        <v>1795</v>
      </c>
      <c r="G1147" s="226" t="s">
        <v>65</v>
      </c>
      <c r="H1147" s="226" t="s">
        <v>66</v>
      </c>
      <c r="I1147" s="229">
        <f t="shared" si="34"/>
        <v>0</v>
      </c>
      <c r="J1147" s="232"/>
      <c r="K1147" s="226" t="s">
        <v>9760</v>
      </c>
      <c r="L1147" s="226" t="s">
        <v>1795</v>
      </c>
      <c r="M1147" s="226" t="s">
        <v>8141</v>
      </c>
      <c r="N1147" s="226" t="s">
        <v>9694</v>
      </c>
      <c r="O1147" s="232">
        <v>44991.375</v>
      </c>
      <c r="P1147" s="232"/>
      <c r="Q1147" s="232"/>
      <c r="R1147" s="232"/>
      <c r="S1147" s="226" t="s">
        <v>9679</v>
      </c>
      <c r="T1147" s="229">
        <v>44995.375</v>
      </c>
      <c r="U1147" s="232"/>
      <c r="V1147" s="233"/>
      <c r="W1147" s="233"/>
      <c r="X1147" s="226" t="s">
        <v>8178</v>
      </c>
      <c r="Y1147" s="229">
        <v>44995.375</v>
      </c>
      <c r="Z1147" s="232">
        <v>44995.375</v>
      </c>
      <c r="AA1147" s="232"/>
      <c r="AB1147" s="232"/>
      <c r="AC1147" s="234"/>
      <c r="AD1147" s="232"/>
      <c r="AE1147" s="253" t="str">
        <f>IF($N1147=マイタスク!$U$5,"作業者","")&amp;IF($S1147=マイタスク!$U$5,"ピアレビュー","")&amp;IF($X1147=マイタスク!$U$5,"SVレビュー","")</f>
        <v/>
      </c>
      <c r="AF1147" s="252">
        <f t="shared" si="35"/>
        <v>208</v>
      </c>
      <c r="AG1147" s="9" t="s">
        <v>34</v>
      </c>
    </row>
    <row r="1148" spans="2:33">
      <c r="B1148" s="225">
        <v>1136</v>
      </c>
      <c r="C1148" s="226" t="s">
        <v>544</v>
      </c>
      <c r="D1148" s="227" t="s">
        <v>545</v>
      </c>
      <c r="E1148" s="228" t="s">
        <v>1796</v>
      </c>
      <c r="F1148" s="226" t="s">
        <v>1797</v>
      </c>
      <c r="G1148" s="226" t="s">
        <v>65</v>
      </c>
      <c r="H1148" s="226" t="s">
        <v>66</v>
      </c>
      <c r="I1148" s="229">
        <f t="shared" si="34"/>
        <v>0</v>
      </c>
      <c r="J1148" s="232"/>
      <c r="K1148" s="226" t="s">
        <v>9761</v>
      </c>
      <c r="L1148" s="226" t="s">
        <v>1797</v>
      </c>
      <c r="M1148" s="226" t="s">
        <v>8141</v>
      </c>
      <c r="N1148" s="226" t="s">
        <v>9338</v>
      </c>
      <c r="O1148" s="232">
        <v>44991.375</v>
      </c>
      <c r="P1148" s="232"/>
      <c r="Q1148" s="232"/>
      <c r="R1148" s="232"/>
      <c r="S1148" s="226" t="s">
        <v>9684</v>
      </c>
      <c r="T1148" s="229">
        <v>44995.375</v>
      </c>
      <c r="U1148" s="232"/>
      <c r="V1148" s="233"/>
      <c r="W1148" s="233"/>
      <c r="X1148" s="226" t="s">
        <v>8178</v>
      </c>
      <c r="Y1148" s="229">
        <v>44995.375</v>
      </c>
      <c r="Z1148" s="232">
        <v>44995.375</v>
      </c>
      <c r="AA1148" s="232"/>
      <c r="AB1148" s="232"/>
      <c r="AC1148" s="234"/>
      <c r="AD1148" s="232"/>
      <c r="AE1148" s="253" t="str">
        <f>IF($N1148=マイタスク!$U$5,"作業者","")&amp;IF($S1148=マイタスク!$U$5,"ピアレビュー","")&amp;IF($X1148=マイタスク!$U$5,"SVレビュー","")</f>
        <v/>
      </c>
      <c r="AF1148" s="252">
        <f t="shared" si="35"/>
        <v>209</v>
      </c>
      <c r="AG1148" s="9" t="s">
        <v>34</v>
      </c>
    </row>
    <row r="1149" spans="2:33">
      <c r="B1149" s="225">
        <v>1137</v>
      </c>
      <c r="C1149" s="226" t="s">
        <v>103</v>
      </c>
      <c r="D1149" s="227" t="s">
        <v>104</v>
      </c>
      <c r="E1149" s="228" t="s">
        <v>1798</v>
      </c>
      <c r="F1149" s="226" t="s">
        <v>1799</v>
      </c>
      <c r="G1149" s="226" t="s">
        <v>65</v>
      </c>
      <c r="H1149" s="226" t="s">
        <v>66</v>
      </c>
      <c r="I1149" s="229">
        <f t="shared" si="34"/>
        <v>0</v>
      </c>
      <c r="J1149" s="232"/>
      <c r="K1149" s="226" t="s">
        <v>9762</v>
      </c>
      <c r="L1149" s="226" t="s">
        <v>1799</v>
      </c>
      <c r="M1149" s="226" t="s">
        <v>8141</v>
      </c>
      <c r="N1149" s="226" t="s">
        <v>8159</v>
      </c>
      <c r="O1149" s="232">
        <v>45022.375</v>
      </c>
      <c r="P1149" s="232"/>
      <c r="Q1149" s="232"/>
      <c r="R1149" s="232"/>
      <c r="S1149" s="226" t="s">
        <v>8241</v>
      </c>
      <c r="T1149" s="229">
        <v>45022.375</v>
      </c>
      <c r="U1149" s="232"/>
      <c r="V1149" s="233"/>
      <c r="W1149" s="233"/>
      <c r="X1149" s="226" t="s">
        <v>8160</v>
      </c>
      <c r="Y1149" s="229">
        <v>45044.375</v>
      </c>
      <c r="Z1149" s="232">
        <v>45044.375</v>
      </c>
      <c r="AA1149" s="232"/>
      <c r="AB1149" s="232"/>
      <c r="AC1149" s="234"/>
      <c r="AD1149" s="232"/>
      <c r="AE1149" s="253" t="str">
        <f>IF($N1149=マイタスク!$U$5,"作業者","")&amp;IF($S1149=マイタスク!$U$5,"ピアレビュー","")&amp;IF($X1149=マイタスク!$U$5,"SVレビュー","")</f>
        <v/>
      </c>
      <c r="AF1149" s="252">
        <f t="shared" si="35"/>
        <v>161</v>
      </c>
      <c r="AG1149" s="9" t="s">
        <v>34</v>
      </c>
    </row>
    <row r="1150" spans="2:33">
      <c r="B1150" s="225">
        <v>1138</v>
      </c>
      <c r="C1150" s="226" t="s">
        <v>71</v>
      </c>
      <c r="D1150" s="227" t="s">
        <v>72</v>
      </c>
      <c r="E1150" s="228" t="s">
        <v>1800</v>
      </c>
      <c r="F1150" s="226" t="s">
        <v>1801</v>
      </c>
      <c r="G1150" s="226" t="s">
        <v>65</v>
      </c>
      <c r="H1150" s="226" t="s">
        <v>66</v>
      </c>
      <c r="I1150" s="229">
        <f t="shared" si="34"/>
        <v>0</v>
      </c>
      <c r="J1150" s="232"/>
      <c r="K1150" s="226" t="s">
        <v>9763</v>
      </c>
      <c r="L1150" s="226" t="s">
        <v>9764</v>
      </c>
      <c r="M1150" s="226" t="s">
        <v>8141</v>
      </c>
      <c r="N1150" s="226" t="s">
        <v>8191</v>
      </c>
      <c r="O1150" s="232">
        <v>46010</v>
      </c>
      <c r="P1150" s="232"/>
      <c r="Q1150" s="232"/>
      <c r="R1150" s="232"/>
      <c r="S1150" s="226" t="s">
        <v>8167</v>
      </c>
      <c r="T1150" s="229">
        <v>46017</v>
      </c>
      <c r="U1150" s="232"/>
      <c r="V1150" s="233"/>
      <c r="W1150" s="233"/>
      <c r="X1150" s="226" t="s">
        <v>8196</v>
      </c>
      <c r="Y1150" s="229">
        <v>46017</v>
      </c>
      <c r="Z1150" s="232">
        <v>46017</v>
      </c>
      <c r="AA1150" s="232"/>
      <c r="AB1150" s="232"/>
      <c r="AC1150" s="234"/>
      <c r="AD1150" s="232"/>
      <c r="AE1150" s="253" t="str">
        <f>IF($N1150=マイタスク!$U$5,"作業者","")&amp;IF($S1150=マイタスク!$U$5,"ピアレビュー","")&amp;IF($X1150=マイタスク!$U$5,"SVレビュー","")</f>
        <v/>
      </c>
      <c r="AF1150" s="252">
        <f t="shared" si="35"/>
        <v>1765</v>
      </c>
      <c r="AG1150" s="9" t="s">
        <v>34</v>
      </c>
    </row>
    <row r="1151" spans="2:33">
      <c r="B1151" s="225">
        <v>1139</v>
      </c>
      <c r="C1151" s="226" t="s">
        <v>71</v>
      </c>
      <c r="D1151" s="227" t="s">
        <v>72</v>
      </c>
      <c r="E1151" s="228" t="s">
        <v>1800</v>
      </c>
      <c r="F1151" s="226" t="s">
        <v>1801</v>
      </c>
      <c r="G1151" s="226" t="s">
        <v>65</v>
      </c>
      <c r="H1151" s="226" t="s">
        <v>66</v>
      </c>
      <c r="I1151" s="229">
        <f t="shared" si="34"/>
        <v>0</v>
      </c>
      <c r="J1151" s="232"/>
      <c r="K1151" s="226" t="s">
        <v>9765</v>
      </c>
      <c r="L1151" s="226" t="s">
        <v>9766</v>
      </c>
      <c r="M1151" s="226" t="s">
        <v>8141</v>
      </c>
      <c r="N1151" s="226" t="s">
        <v>8191</v>
      </c>
      <c r="O1151" s="232">
        <v>46010</v>
      </c>
      <c r="P1151" s="232"/>
      <c r="Q1151" s="232"/>
      <c r="R1151" s="232"/>
      <c r="S1151" s="226" t="s">
        <v>8167</v>
      </c>
      <c r="T1151" s="229">
        <v>46017</v>
      </c>
      <c r="U1151" s="232"/>
      <c r="V1151" s="233"/>
      <c r="W1151" s="233"/>
      <c r="X1151" s="226" t="s">
        <v>8196</v>
      </c>
      <c r="Y1151" s="229">
        <v>46017</v>
      </c>
      <c r="Z1151" s="232">
        <v>46017</v>
      </c>
      <c r="AA1151" s="232"/>
      <c r="AB1151" s="232"/>
      <c r="AC1151" s="234"/>
      <c r="AD1151" s="232"/>
      <c r="AE1151" s="253" t="str">
        <f>IF($N1151=マイタスク!$U$5,"作業者","")&amp;IF($S1151=マイタスク!$U$5,"ピアレビュー","")&amp;IF($X1151=マイタスク!$U$5,"SVレビュー","")</f>
        <v/>
      </c>
      <c r="AF1151" s="252">
        <f t="shared" si="35"/>
        <v>1765</v>
      </c>
      <c r="AG1151" s="9" t="s">
        <v>34</v>
      </c>
    </row>
    <row r="1152" spans="2:33">
      <c r="B1152" s="225">
        <v>1140</v>
      </c>
      <c r="C1152" s="226" t="s">
        <v>71</v>
      </c>
      <c r="D1152" s="227" t="s">
        <v>72</v>
      </c>
      <c r="E1152" s="228" t="s">
        <v>1802</v>
      </c>
      <c r="F1152" s="226" t="s">
        <v>1803</v>
      </c>
      <c r="G1152" s="226" t="s">
        <v>65</v>
      </c>
      <c r="H1152" s="226" t="s">
        <v>66</v>
      </c>
      <c r="I1152" s="229">
        <f t="shared" si="34"/>
        <v>0</v>
      </c>
      <c r="J1152" s="232"/>
      <c r="K1152" s="226" t="s">
        <v>9767</v>
      </c>
      <c r="L1152" s="226" t="s">
        <v>9768</v>
      </c>
      <c r="M1152" s="226" t="s">
        <v>8141</v>
      </c>
      <c r="N1152" s="226" t="s">
        <v>8187</v>
      </c>
      <c r="O1152" s="232">
        <v>46013</v>
      </c>
      <c r="P1152" s="232"/>
      <c r="Q1152" s="232"/>
      <c r="R1152" s="232"/>
      <c r="S1152" s="226" t="s">
        <v>8196</v>
      </c>
      <c r="T1152" s="229">
        <v>46013</v>
      </c>
      <c r="U1152" s="232"/>
      <c r="V1152" s="233"/>
      <c r="W1152" s="233"/>
      <c r="X1152" s="226" t="s">
        <v>8167</v>
      </c>
      <c r="Y1152" s="229">
        <v>46013</v>
      </c>
      <c r="Z1152" s="232">
        <v>46013</v>
      </c>
      <c r="AA1152" s="232"/>
      <c r="AB1152" s="232"/>
      <c r="AC1152" s="234"/>
      <c r="AD1152" s="232"/>
      <c r="AE1152" s="253" t="str">
        <f>IF($N1152=マイタスク!$U$5,"作業者","")&amp;IF($S1152=マイタスク!$U$5,"ピアレビュー","")&amp;IF($X1152=マイタスク!$U$5,"SVレビュー","")</f>
        <v/>
      </c>
      <c r="AF1152" s="252">
        <f t="shared" si="35"/>
        <v>1768</v>
      </c>
      <c r="AG1152" s="9" t="s">
        <v>34</v>
      </c>
    </row>
    <row r="1153" spans="2:33">
      <c r="B1153" s="225">
        <v>1141</v>
      </c>
      <c r="C1153" s="226" t="s">
        <v>71</v>
      </c>
      <c r="D1153" s="227" t="s">
        <v>72</v>
      </c>
      <c r="E1153" s="228" t="s">
        <v>1802</v>
      </c>
      <c r="F1153" s="226" t="s">
        <v>1803</v>
      </c>
      <c r="G1153" s="226" t="s">
        <v>65</v>
      </c>
      <c r="H1153" s="226" t="s">
        <v>66</v>
      </c>
      <c r="I1153" s="229">
        <f t="shared" si="34"/>
        <v>0</v>
      </c>
      <c r="J1153" s="232"/>
      <c r="K1153" s="226" t="s">
        <v>9769</v>
      </c>
      <c r="L1153" s="226" t="s">
        <v>9770</v>
      </c>
      <c r="M1153" s="226" t="s">
        <v>8141</v>
      </c>
      <c r="N1153" s="226" t="s">
        <v>8187</v>
      </c>
      <c r="O1153" s="232">
        <v>46013</v>
      </c>
      <c r="P1153" s="232"/>
      <c r="Q1153" s="232"/>
      <c r="R1153" s="232"/>
      <c r="S1153" s="226" t="s">
        <v>8196</v>
      </c>
      <c r="T1153" s="229">
        <v>46013</v>
      </c>
      <c r="U1153" s="232"/>
      <c r="V1153" s="233"/>
      <c r="W1153" s="233"/>
      <c r="X1153" s="226" t="s">
        <v>8167</v>
      </c>
      <c r="Y1153" s="229">
        <v>46013</v>
      </c>
      <c r="Z1153" s="232">
        <v>46013</v>
      </c>
      <c r="AA1153" s="232"/>
      <c r="AB1153" s="232"/>
      <c r="AC1153" s="234"/>
      <c r="AD1153" s="232"/>
      <c r="AE1153" s="253" t="str">
        <f>IF($N1153=マイタスク!$U$5,"作業者","")&amp;IF($S1153=マイタスク!$U$5,"ピアレビュー","")&amp;IF($X1153=マイタスク!$U$5,"SVレビュー","")</f>
        <v/>
      </c>
      <c r="AF1153" s="252">
        <f t="shared" si="35"/>
        <v>1768</v>
      </c>
      <c r="AG1153" s="9" t="s">
        <v>34</v>
      </c>
    </row>
    <row r="1154" spans="2:33">
      <c r="B1154" s="225">
        <v>1142</v>
      </c>
      <c r="C1154" s="226" t="s">
        <v>71</v>
      </c>
      <c r="D1154" s="227" t="s">
        <v>72</v>
      </c>
      <c r="E1154" s="228" t="s">
        <v>1804</v>
      </c>
      <c r="F1154" s="226" t="s">
        <v>1805</v>
      </c>
      <c r="G1154" s="226" t="s">
        <v>65</v>
      </c>
      <c r="H1154" s="226" t="s">
        <v>66</v>
      </c>
      <c r="I1154" s="229">
        <f t="shared" si="34"/>
        <v>0</v>
      </c>
      <c r="J1154" s="232"/>
      <c r="K1154" s="226" t="s">
        <v>9771</v>
      </c>
      <c r="L1154" s="226" t="s">
        <v>9772</v>
      </c>
      <c r="M1154" s="226" t="s">
        <v>8141</v>
      </c>
      <c r="N1154" s="226" t="s">
        <v>8191</v>
      </c>
      <c r="O1154" s="232">
        <v>46013</v>
      </c>
      <c r="P1154" s="232"/>
      <c r="Q1154" s="232"/>
      <c r="R1154" s="232"/>
      <c r="S1154" s="226" t="s">
        <v>8167</v>
      </c>
      <c r="T1154" s="229">
        <v>46017</v>
      </c>
      <c r="U1154" s="232"/>
      <c r="V1154" s="233"/>
      <c r="W1154" s="233"/>
      <c r="X1154" s="226" t="s">
        <v>8196</v>
      </c>
      <c r="Y1154" s="229">
        <v>46017</v>
      </c>
      <c r="Z1154" s="232">
        <v>46017</v>
      </c>
      <c r="AA1154" s="232"/>
      <c r="AB1154" s="232"/>
      <c r="AC1154" s="234"/>
      <c r="AD1154" s="232"/>
      <c r="AE1154" s="253" t="str">
        <f>IF($N1154=マイタスク!$U$5,"作業者","")&amp;IF($S1154=マイタスク!$U$5,"ピアレビュー","")&amp;IF($X1154=マイタスク!$U$5,"SVレビュー","")</f>
        <v/>
      </c>
      <c r="AF1154" s="252">
        <f t="shared" si="35"/>
        <v>1767</v>
      </c>
      <c r="AG1154" s="9" t="s">
        <v>34</v>
      </c>
    </row>
    <row r="1155" spans="2:33">
      <c r="B1155" s="225">
        <v>1143</v>
      </c>
      <c r="C1155" s="226" t="s">
        <v>71</v>
      </c>
      <c r="D1155" s="227" t="s">
        <v>72</v>
      </c>
      <c r="E1155" s="228" t="s">
        <v>1804</v>
      </c>
      <c r="F1155" s="226" t="s">
        <v>1805</v>
      </c>
      <c r="G1155" s="226" t="s">
        <v>65</v>
      </c>
      <c r="H1155" s="226" t="s">
        <v>66</v>
      </c>
      <c r="I1155" s="229">
        <f t="shared" si="34"/>
        <v>0</v>
      </c>
      <c r="J1155" s="232"/>
      <c r="K1155" s="226" t="s">
        <v>9773</v>
      </c>
      <c r="L1155" s="226" t="s">
        <v>9774</v>
      </c>
      <c r="M1155" s="226" t="s">
        <v>8141</v>
      </c>
      <c r="N1155" s="226" t="s">
        <v>8191</v>
      </c>
      <c r="O1155" s="232">
        <v>46013</v>
      </c>
      <c r="P1155" s="232"/>
      <c r="Q1155" s="232"/>
      <c r="R1155" s="232"/>
      <c r="S1155" s="226" t="s">
        <v>8167</v>
      </c>
      <c r="T1155" s="229">
        <v>46017</v>
      </c>
      <c r="U1155" s="232"/>
      <c r="V1155" s="233"/>
      <c r="W1155" s="233"/>
      <c r="X1155" s="226" t="s">
        <v>8196</v>
      </c>
      <c r="Y1155" s="229">
        <v>46017</v>
      </c>
      <c r="Z1155" s="232">
        <v>46017</v>
      </c>
      <c r="AA1155" s="232"/>
      <c r="AB1155" s="232"/>
      <c r="AC1155" s="234"/>
      <c r="AD1155" s="232"/>
      <c r="AE1155" s="253" t="str">
        <f>IF($N1155=マイタスク!$U$5,"作業者","")&amp;IF($S1155=マイタスク!$U$5,"ピアレビュー","")&amp;IF($X1155=マイタスク!$U$5,"SVレビュー","")</f>
        <v/>
      </c>
      <c r="AF1155" s="252">
        <f t="shared" si="35"/>
        <v>1767</v>
      </c>
      <c r="AG1155" s="9" t="s">
        <v>34</v>
      </c>
    </row>
    <row r="1156" spans="2:33">
      <c r="B1156" s="225">
        <v>1144</v>
      </c>
      <c r="C1156" s="226" t="s">
        <v>71</v>
      </c>
      <c r="D1156" s="227" t="s">
        <v>72</v>
      </c>
      <c r="E1156" s="228" t="s">
        <v>1806</v>
      </c>
      <c r="F1156" s="226" t="s">
        <v>1807</v>
      </c>
      <c r="G1156" s="226" t="s">
        <v>65</v>
      </c>
      <c r="H1156" s="226" t="s">
        <v>66</v>
      </c>
      <c r="I1156" s="229">
        <f t="shared" si="34"/>
        <v>0</v>
      </c>
      <c r="J1156" s="232"/>
      <c r="K1156" s="226" t="s">
        <v>9775</v>
      </c>
      <c r="L1156" s="226" t="s">
        <v>9776</v>
      </c>
      <c r="M1156" s="226" t="s">
        <v>8141</v>
      </c>
      <c r="N1156" s="226" t="s">
        <v>8191</v>
      </c>
      <c r="O1156" s="232">
        <v>46010</v>
      </c>
      <c r="P1156" s="232"/>
      <c r="Q1156" s="232"/>
      <c r="R1156" s="232"/>
      <c r="S1156" s="226" t="s">
        <v>8167</v>
      </c>
      <c r="T1156" s="229">
        <v>46017</v>
      </c>
      <c r="U1156" s="232"/>
      <c r="V1156" s="233"/>
      <c r="W1156" s="233"/>
      <c r="X1156" s="226" t="s">
        <v>8196</v>
      </c>
      <c r="Y1156" s="229">
        <v>46017</v>
      </c>
      <c r="Z1156" s="232">
        <v>46017</v>
      </c>
      <c r="AA1156" s="232"/>
      <c r="AB1156" s="232"/>
      <c r="AC1156" s="234"/>
      <c r="AD1156" s="232"/>
      <c r="AE1156" s="253" t="str">
        <f>IF($N1156=マイタスク!$U$5,"作業者","")&amp;IF($S1156=マイタスク!$U$5,"ピアレビュー","")&amp;IF($X1156=マイタスク!$U$5,"SVレビュー","")</f>
        <v/>
      </c>
      <c r="AF1156" s="252">
        <f t="shared" si="35"/>
        <v>1758</v>
      </c>
      <c r="AG1156" s="9" t="s">
        <v>34</v>
      </c>
    </row>
    <row r="1157" spans="2:33">
      <c r="B1157" s="225">
        <v>1145</v>
      </c>
      <c r="C1157" s="226" t="s">
        <v>71</v>
      </c>
      <c r="D1157" s="227" t="s">
        <v>72</v>
      </c>
      <c r="E1157" s="228" t="s">
        <v>1806</v>
      </c>
      <c r="F1157" s="226" t="s">
        <v>1807</v>
      </c>
      <c r="G1157" s="226" t="s">
        <v>65</v>
      </c>
      <c r="H1157" s="226" t="s">
        <v>66</v>
      </c>
      <c r="I1157" s="229">
        <f t="shared" si="34"/>
        <v>0</v>
      </c>
      <c r="J1157" s="232"/>
      <c r="K1157" s="226" t="s">
        <v>9777</v>
      </c>
      <c r="L1157" s="226" t="s">
        <v>9778</v>
      </c>
      <c r="M1157" s="226" t="s">
        <v>8141</v>
      </c>
      <c r="N1157" s="226" t="s">
        <v>8191</v>
      </c>
      <c r="O1157" s="232">
        <v>46010</v>
      </c>
      <c r="P1157" s="232"/>
      <c r="Q1157" s="232"/>
      <c r="R1157" s="232"/>
      <c r="S1157" s="226" t="s">
        <v>8167</v>
      </c>
      <c r="T1157" s="229">
        <v>46017</v>
      </c>
      <c r="U1157" s="232"/>
      <c r="V1157" s="233"/>
      <c r="W1157" s="233"/>
      <c r="X1157" s="226" t="s">
        <v>8196</v>
      </c>
      <c r="Y1157" s="229">
        <v>46017</v>
      </c>
      <c r="Z1157" s="232">
        <v>46017</v>
      </c>
      <c r="AA1157" s="232"/>
      <c r="AB1157" s="232"/>
      <c r="AC1157" s="234"/>
      <c r="AD1157" s="232"/>
      <c r="AE1157" s="253" t="str">
        <f>IF($N1157=マイタスク!$U$5,"作業者","")&amp;IF($S1157=マイタスク!$U$5,"ピアレビュー","")&amp;IF($X1157=マイタスク!$U$5,"SVレビュー","")</f>
        <v/>
      </c>
      <c r="AF1157" s="252">
        <f t="shared" si="35"/>
        <v>1758</v>
      </c>
      <c r="AG1157" s="9" t="s">
        <v>34</v>
      </c>
    </row>
    <row r="1158" spans="2:33">
      <c r="B1158" s="225">
        <v>1146</v>
      </c>
      <c r="C1158" s="226" t="s">
        <v>1808</v>
      </c>
      <c r="D1158" s="227" t="s">
        <v>1809</v>
      </c>
      <c r="E1158" s="228" t="s">
        <v>1810</v>
      </c>
      <c r="F1158" s="226" t="s">
        <v>1811</v>
      </c>
      <c r="G1158" s="226" t="s">
        <v>65</v>
      </c>
      <c r="H1158" s="226" t="s">
        <v>66</v>
      </c>
      <c r="I1158" s="229">
        <f t="shared" si="34"/>
        <v>0</v>
      </c>
      <c r="J1158" s="232"/>
      <c r="K1158" s="226" t="s">
        <v>9779</v>
      </c>
      <c r="L1158" s="226" t="s">
        <v>9780</v>
      </c>
      <c r="M1158" s="226" t="s">
        <v>8141</v>
      </c>
      <c r="N1158" s="226" t="s">
        <v>8159</v>
      </c>
      <c r="O1158" s="232">
        <v>46027</v>
      </c>
      <c r="P1158" s="232"/>
      <c r="Q1158" s="232"/>
      <c r="R1158" s="232"/>
      <c r="S1158" s="226" t="s">
        <v>8216</v>
      </c>
      <c r="T1158" s="229">
        <v>46027</v>
      </c>
      <c r="U1158" s="232"/>
      <c r="V1158" s="233"/>
      <c r="W1158" s="233"/>
      <c r="X1158" s="226" t="s">
        <v>8160</v>
      </c>
      <c r="Y1158" s="229">
        <v>46030</v>
      </c>
      <c r="Z1158" s="232">
        <v>46030</v>
      </c>
      <c r="AA1158" s="232"/>
      <c r="AB1158" s="232"/>
      <c r="AC1158" s="234"/>
      <c r="AD1158" s="232"/>
      <c r="AE1158" s="253" t="str">
        <f>IF($N1158=マイタスク!$U$5,"作業者","")&amp;IF($S1158=マイタスク!$U$5,"ピアレビュー","")&amp;IF($X1158=マイタスク!$U$5,"SVレビュー","")</f>
        <v/>
      </c>
      <c r="AF1158" s="252">
        <f t="shared" si="35"/>
        <v>225</v>
      </c>
      <c r="AG1158" s="9" t="s">
        <v>34</v>
      </c>
    </row>
    <row r="1159" spans="2:33">
      <c r="B1159" s="225">
        <v>1147</v>
      </c>
      <c r="C1159" s="226" t="s">
        <v>1808</v>
      </c>
      <c r="D1159" s="227" t="s">
        <v>1809</v>
      </c>
      <c r="E1159" s="228" t="s">
        <v>1810</v>
      </c>
      <c r="F1159" s="226" t="s">
        <v>1811</v>
      </c>
      <c r="G1159" s="226" t="s">
        <v>65</v>
      </c>
      <c r="H1159" s="226" t="s">
        <v>66</v>
      </c>
      <c r="I1159" s="229">
        <f t="shared" si="34"/>
        <v>0</v>
      </c>
      <c r="J1159" s="232"/>
      <c r="K1159" s="226" t="s">
        <v>9781</v>
      </c>
      <c r="L1159" s="226" t="s">
        <v>9782</v>
      </c>
      <c r="M1159" s="226" t="s">
        <v>8141</v>
      </c>
      <c r="N1159" s="226" t="s">
        <v>8216</v>
      </c>
      <c r="O1159" s="232">
        <v>46030</v>
      </c>
      <c r="P1159" s="232"/>
      <c r="Q1159" s="232"/>
      <c r="R1159" s="232"/>
      <c r="S1159" s="226" t="s">
        <v>8143</v>
      </c>
      <c r="T1159" s="229">
        <v>46030</v>
      </c>
      <c r="U1159" s="232"/>
      <c r="V1159" s="233"/>
      <c r="W1159" s="233"/>
      <c r="X1159" s="226" t="s">
        <v>8160</v>
      </c>
      <c r="Y1159" s="229">
        <v>46031</v>
      </c>
      <c r="Z1159" s="232">
        <v>46031</v>
      </c>
      <c r="AA1159" s="232"/>
      <c r="AB1159" s="232"/>
      <c r="AC1159" s="234"/>
      <c r="AD1159" s="232"/>
      <c r="AE1159" s="253" t="str">
        <f>IF($N1159=マイタスク!$U$5,"作業者","")&amp;IF($S1159=マイタスク!$U$5,"ピアレビュー","")&amp;IF($X1159=マイタスク!$U$5,"SVレビュー","")</f>
        <v/>
      </c>
      <c r="AF1159" s="252">
        <f t="shared" si="35"/>
        <v>225</v>
      </c>
      <c r="AG1159" s="9" t="s">
        <v>34</v>
      </c>
    </row>
    <row r="1160" spans="2:33">
      <c r="B1160" s="225">
        <v>1148</v>
      </c>
      <c r="C1160" s="226" t="s">
        <v>1808</v>
      </c>
      <c r="D1160" s="227" t="s">
        <v>1809</v>
      </c>
      <c r="E1160" s="228" t="s">
        <v>1810</v>
      </c>
      <c r="F1160" s="226" t="s">
        <v>1811</v>
      </c>
      <c r="G1160" s="226" t="s">
        <v>65</v>
      </c>
      <c r="H1160" s="226" t="s">
        <v>66</v>
      </c>
      <c r="I1160" s="229">
        <f t="shared" si="34"/>
        <v>0</v>
      </c>
      <c r="J1160" s="232"/>
      <c r="K1160" s="226" t="s">
        <v>9783</v>
      </c>
      <c r="L1160" s="226" t="s">
        <v>9784</v>
      </c>
      <c r="M1160" s="226" t="s">
        <v>8141</v>
      </c>
      <c r="N1160" s="226" t="s">
        <v>8143</v>
      </c>
      <c r="O1160" s="232">
        <v>46031</v>
      </c>
      <c r="P1160" s="232"/>
      <c r="Q1160" s="232"/>
      <c r="R1160" s="232"/>
      <c r="S1160" s="226" t="s">
        <v>8216</v>
      </c>
      <c r="T1160" s="229">
        <v>46031</v>
      </c>
      <c r="U1160" s="232"/>
      <c r="V1160" s="233"/>
      <c r="W1160" s="233"/>
      <c r="X1160" s="226" t="s">
        <v>8160</v>
      </c>
      <c r="Y1160" s="229">
        <v>46035</v>
      </c>
      <c r="Z1160" s="232">
        <v>46035</v>
      </c>
      <c r="AA1160" s="232"/>
      <c r="AB1160" s="232"/>
      <c r="AC1160" s="234"/>
      <c r="AD1160" s="232"/>
      <c r="AE1160" s="253" t="str">
        <f>IF($N1160=マイタスク!$U$5,"作業者","")&amp;IF($S1160=マイタスク!$U$5,"ピアレビュー","")&amp;IF($X1160=マイタスク!$U$5,"SVレビュー","")</f>
        <v/>
      </c>
      <c r="AF1160" s="252">
        <f t="shared" si="35"/>
        <v>225</v>
      </c>
      <c r="AG1160" s="9" t="s">
        <v>34</v>
      </c>
    </row>
    <row r="1161" spans="2:33">
      <c r="B1161" s="225">
        <v>1149</v>
      </c>
      <c r="C1161" s="226" t="s">
        <v>1808</v>
      </c>
      <c r="D1161" s="227" t="s">
        <v>1809</v>
      </c>
      <c r="E1161" s="228" t="s">
        <v>1812</v>
      </c>
      <c r="F1161" s="226" t="s">
        <v>1813</v>
      </c>
      <c r="G1161" s="226" t="s">
        <v>65</v>
      </c>
      <c r="H1161" s="226" t="s">
        <v>66</v>
      </c>
      <c r="I1161" s="229">
        <f t="shared" si="34"/>
        <v>0</v>
      </c>
      <c r="J1161" s="232"/>
      <c r="K1161" s="226" t="s">
        <v>9785</v>
      </c>
      <c r="L1161" s="226" t="s">
        <v>9786</v>
      </c>
      <c r="M1161" s="226" t="s">
        <v>8141</v>
      </c>
      <c r="N1161" s="226" t="s">
        <v>8216</v>
      </c>
      <c r="O1161" s="232">
        <v>46038</v>
      </c>
      <c r="P1161" s="232"/>
      <c r="Q1161" s="232"/>
      <c r="R1161" s="232"/>
      <c r="S1161" s="226" t="s">
        <v>8142</v>
      </c>
      <c r="T1161" s="229">
        <v>46038</v>
      </c>
      <c r="U1161" s="232"/>
      <c r="V1161" s="233"/>
      <c r="W1161" s="233"/>
      <c r="X1161" s="226" t="s">
        <v>8160</v>
      </c>
      <c r="Y1161" s="229">
        <v>46044</v>
      </c>
      <c r="Z1161" s="232">
        <v>46044</v>
      </c>
      <c r="AA1161" s="232"/>
      <c r="AB1161" s="232"/>
      <c r="AC1161" s="234"/>
      <c r="AD1161" s="232"/>
      <c r="AE1161" s="253" t="str">
        <f>IF($N1161=マイタスク!$U$5,"作業者","")&amp;IF($S1161=マイタスク!$U$5,"ピアレビュー","")&amp;IF($X1161=マイタスク!$U$5,"SVレビュー","")</f>
        <v/>
      </c>
      <c r="AF1161" s="252">
        <f t="shared" si="35"/>
        <v>226</v>
      </c>
      <c r="AG1161" s="9" t="s">
        <v>34</v>
      </c>
    </row>
    <row r="1162" spans="2:33">
      <c r="B1162" s="225">
        <v>1150</v>
      </c>
      <c r="C1162" s="226" t="s">
        <v>1808</v>
      </c>
      <c r="D1162" s="227" t="s">
        <v>1809</v>
      </c>
      <c r="E1162" s="228" t="s">
        <v>1812</v>
      </c>
      <c r="F1162" s="226" t="s">
        <v>1813</v>
      </c>
      <c r="G1162" s="226" t="s">
        <v>65</v>
      </c>
      <c r="H1162" s="226" t="s">
        <v>66</v>
      </c>
      <c r="I1162" s="229">
        <f t="shared" si="34"/>
        <v>0</v>
      </c>
      <c r="J1162" s="232"/>
      <c r="K1162" s="226" t="s">
        <v>9787</v>
      </c>
      <c r="L1162" s="226" t="s">
        <v>9788</v>
      </c>
      <c r="M1162" s="226" t="s">
        <v>8141</v>
      </c>
      <c r="N1162" s="226" t="s">
        <v>8159</v>
      </c>
      <c r="O1162" s="232">
        <v>46048</v>
      </c>
      <c r="P1162" s="232"/>
      <c r="Q1162" s="232"/>
      <c r="R1162" s="232"/>
      <c r="S1162" s="226" t="s">
        <v>8143</v>
      </c>
      <c r="T1162" s="229">
        <v>46048</v>
      </c>
      <c r="U1162" s="232"/>
      <c r="V1162" s="233"/>
      <c r="W1162" s="233"/>
      <c r="X1162" s="226" t="s">
        <v>8160</v>
      </c>
      <c r="Y1162" s="229">
        <v>46049</v>
      </c>
      <c r="Z1162" s="232">
        <v>46049</v>
      </c>
      <c r="AA1162" s="232"/>
      <c r="AB1162" s="232"/>
      <c r="AC1162" s="234"/>
      <c r="AD1162" s="232"/>
      <c r="AE1162" s="253" t="str">
        <f>IF($N1162=マイタスク!$U$5,"作業者","")&amp;IF($S1162=マイタスク!$U$5,"ピアレビュー","")&amp;IF($X1162=マイタスク!$U$5,"SVレビュー","")</f>
        <v/>
      </c>
      <c r="AF1162" s="252">
        <f t="shared" si="35"/>
        <v>226</v>
      </c>
      <c r="AG1162" s="9" t="s">
        <v>34</v>
      </c>
    </row>
    <row r="1163" spans="2:33">
      <c r="B1163" s="225">
        <v>1151</v>
      </c>
      <c r="C1163" s="226" t="s">
        <v>1808</v>
      </c>
      <c r="D1163" s="227" t="s">
        <v>1809</v>
      </c>
      <c r="E1163" s="228" t="s">
        <v>1812</v>
      </c>
      <c r="F1163" s="226" t="s">
        <v>1813</v>
      </c>
      <c r="G1163" s="226" t="s">
        <v>65</v>
      </c>
      <c r="H1163" s="226" t="s">
        <v>66</v>
      </c>
      <c r="I1163" s="229">
        <f t="shared" si="34"/>
        <v>0</v>
      </c>
      <c r="J1163" s="232"/>
      <c r="K1163" s="226" t="s">
        <v>9789</v>
      </c>
      <c r="L1163" s="226" t="s">
        <v>9790</v>
      </c>
      <c r="M1163" s="226" t="s">
        <v>8141</v>
      </c>
      <c r="N1163" s="226" t="s">
        <v>8216</v>
      </c>
      <c r="O1163" s="232">
        <v>46049</v>
      </c>
      <c r="P1163" s="232"/>
      <c r="Q1163" s="232"/>
      <c r="R1163" s="232"/>
      <c r="S1163" s="226" t="s">
        <v>8142</v>
      </c>
      <c r="T1163" s="229">
        <v>46049</v>
      </c>
      <c r="U1163" s="232"/>
      <c r="V1163" s="233"/>
      <c r="W1163" s="233"/>
      <c r="X1163" s="226" t="s">
        <v>8160</v>
      </c>
      <c r="Y1163" s="229">
        <v>46051</v>
      </c>
      <c r="Z1163" s="232">
        <v>46051</v>
      </c>
      <c r="AA1163" s="232"/>
      <c r="AB1163" s="232"/>
      <c r="AC1163" s="234"/>
      <c r="AD1163" s="232"/>
      <c r="AE1163" s="253" t="str">
        <f>IF($N1163=マイタスク!$U$5,"作業者","")&amp;IF($S1163=マイタスク!$U$5,"ピアレビュー","")&amp;IF($X1163=マイタスク!$U$5,"SVレビュー","")</f>
        <v/>
      </c>
      <c r="AF1163" s="252">
        <f t="shared" si="35"/>
        <v>226</v>
      </c>
      <c r="AG1163" s="9" t="s">
        <v>34</v>
      </c>
    </row>
    <row r="1164" spans="2:33">
      <c r="B1164" s="225">
        <v>1152</v>
      </c>
      <c r="C1164" s="226" t="s">
        <v>1814</v>
      </c>
      <c r="D1164" s="227" t="s">
        <v>1815</v>
      </c>
      <c r="E1164" s="228" t="s">
        <v>1816</v>
      </c>
      <c r="F1164" s="226" t="s">
        <v>1817</v>
      </c>
      <c r="G1164" s="226" t="s">
        <v>65</v>
      </c>
      <c r="H1164" s="226" t="s">
        <v>66</v>
      </c>
      <c r="I1164" s="229">
        <f t="shared" si="34"/>
        <v>0</v>
      </c>
      <c r="J1164" s="232"/>
      <c r="K1164" s="226" t="s">
        <v>9791</v>
      </c>
      <c r="L1164" s="226" t="s">
        <v>9792</v>
      </c>
      <c r="M1164" s="226" t="s">
        <v>8141</v>
      </c>
      <c r="N1164" s="226" t="s">
        <v>8159</v>
      </c>
      <c r="O1164" s="232">
        <v>45931</v>
      </c>
      <c r="P1164" s="232"/>
      <c r="Q1164" s="232"/>
      <c r="R1164" s="232"/>
      <c r="S1164" s="226" t="s">
        <v>8196</v>
      </c>
      <c r="T1164" s="229">
        <v>45937</v>
      </c>
      <c r="U1164" s="232"/>
      <c r="V1164" s="233"/>
      <c r="W1164" s="233"/>
      <c r="X1164" s="226" t="s">
        <v>8160</v>
      </c>
      <c r="Y1164" s="229">
        <v>45937</v>
      </c>
      <c r="Z1164" s="232">
        <v>45937</v>
      </c>
      <c r="AA1164" s="232"/>
      <c r="AB1164" s="232"/>
      <c r="AC1164" s="234"/>
      <c r="AD1164" s="232"/>
      <c r="AE1164" s="253" t="str">
        <f>IF($N1164=マイタスク!$U$5,"作業者","")&amp;IF($S1164=マイタスク!$U$5,"ピアレビュー","")&amp;IF($X1164=マイタスク!$U$5,"SVレビュー","")</f>
        <v/>
      </c>
      <c r="AF1164" s="252">
        <f t="shared" si="35"/>
        <v>13</v>
      </c>
      <c r="AG1164" s="9" t="s">
        <v>34</v>
      </c>
    </row>
    <row r="1165" spans="2:33">
      <c r="B1165" s="225">
        <v>1153</v>
      </c>
      <c r="C1165" s="226" t="s">
        <v>1814</v>
      </c>
      <c r="D1165" s="227" t="s">
        <v>1815</v>
      </c>
      <c r="E1165" s="228" t="s">
        <v>1816</v>
      </c>
      <c r="F1165" s="226" t="s">
        <v>1817</v>
      </c>
      <c r="G1165" s="226" t="s">
        <v>65</v>
      </c>
      <c r="H1165" s="226" t="s">
        <v>66</v>
      </c>
      <c r="I1165" s="229">
        <f t="shared" ref="I1165:I1228" si="36">$Q1165</f>
        <v>0</v>
      </c>
      <c r="J1165" s="232"/>
      <c r="K1165" s="226" t="s">
        <v>9793</v>
      </c>
      <c r="L1165" s="226" t="s">
        <v>9794</v>
      </c>
      <c r="M1165" s="226" t="s">
        <v>491</v>
      </c>
      <c r="N1165" s="226" t="s">
        <v>8216</v>
      </c>
      <c r="O1165" s="232">
        <v>45938</v>
      </c>
      <c r="P1165" s="232"/>
      <c r="Q1165" s="232"/>
      <c r="R1165" s="232"/>
      <c r="S1165" s="226" t="s">
        <v>8142</v>
      </c>
      <c r="T1165" s="229">
        <v>45939</v>
      </c>
      <c r="U1165" s="232"/>
      <c r="V1165" s="233"/>
      <c r="W1165" s="233"/>
      <c r="X1165" s="226" t="s">
        <v>8160</v>
      </c>
      <c r="Y1165" s="229">
        <v>45939</v>
      </c>
      <c r="Z1165" s="232">
        <v>45939</v>
      </c>
      <c r="AA1165" s="232"/>
      <c r="AB1165" s="232"/>
      <c r="AC1165" s="234"/>
      <c r="AD1165" s="232"/>
      <c r="AE1165" s="253" t="str">
        <f>IF($N1165=マイタスク!$U$5,"作業者","")&amp;IF($S1165=マイタスク!$U$5,"ピアレビュー","")&amp;IF($X1165=マイタスク!$U$5,"SVレビュー","")</f>
        <v/>
      </c>
      <c r="AF1165" s="252">
        <f t="shared" ref="AF1165:AF1228" si="37">VALUE(RIGHT($E1165,4))</f>
        <v>13</v>
      </c>
      <c r="AG1165" s="9" t="s">
        <v>34</v>
      </c>
    </row>
    <row r="1166" spans="2:33">
      <c r="B1166" s="225">
        <v>1154</v>
      </c>
      <c r="C1166" s="226" t="s">
        <v>1814</v>
      </c>
      <c r="D1166" s="227" t="s">
        <v>1815</v>
      </c>
      <c r="E1166" s="228" t="s">
        <v>1816</v>
      </c>
      <c r="F1166" s="226" t="s">
        <v>1817</v>
      </c>
      <c r="G1166" s="226" t="s">
        <v>65</v>
      </c>
      <c r="H1166" s="226" t="s">
        <v>66</v>
      </c>
      <c r="I1166" s="229">
        <f t="shared" si="36"/>
        <v>0</v>
      </c>
      <c r="J1166" s="232"/>
      <c r="K1166" s="226" t="s">
        <v>9795</v>
      </c>
      <c r="L1166" s="226" t="s">
        <v>9796</v>
      </c>
      <c r="M1166" s="226" t="s">
        <v>491</v>
      </c>
      <c r="N1166" s="226" t="s">
        <v>8142</v>
      </c>
      <c r="O1166" s="232">
        <v>45939</v>
      </c>
      <c r="P1166" s="232"/>
      <c r="Q1166" s="232"/>
      <c r="R1166" s="232"/>
      <c r="S1166" s="226" t="s">
        <v>8216</v>
      </c>
      <c r="T1166" s="229">
        <v>45943</v>
      </c>
      <c r="U1166" s="232"/>
      <c r="V1166" s="233"/>
      <c r="W1166" s="233"/>
      <c r="X1166" s="226" t="s">
        <v>8160</v>
      </c>
      <c r="Y1166" s="229">
        <v>45943</v>
      </c>
      <c r="Z1166" s="232">
        <v>45943</v>
      </c>
      <c r="AA1166" s="232"/>
      <c r="AB1166" s="232"/>
      <c r="AC1166" s="234"/>
      <c r="AD1166" s="232"/>
      <c r="AE1166" s="253" t="str">
        <f>IF($N1166=マイタスク!$U$5,"作業者","")&amp;IF($S1166=マイタスク!$U$5,"ピアレビュー","")&amp;IF($X1166=マイタスク!$U$5,"SVレビュー","")</f>
        <v/>
      </c>
      <c r="AF1166" s="252">
        <f t="shared" si="37"/>
        <v>13</v>
      </c>
      <c r="AG1166" s="9" t="s">
        <v>34</v>
      </c>
    </row>
    <row r="1167" spans="2:33">
      <c r="B1167" s="225">
        <v>1155</v>
      </c>
      <c r="C1167" s="226" t="s">
        <v>1814</v>
      </c>
      <c r="D1167" s="227" t="s">
        <v>1815</v>
      </c>
      <c r="E1167" s="228" t="s">
        <v>1816</v>
      </c>
      <c r="F1167" s="226" t="s">
        <v>1817</v>
      </c>
      <c r="G1167" s="226" t="s">
        <v>65</v>
      </c>
      <c r="H1167" s="226" t="s">
        <v>66</v>
      </c>
      <c r="I1167" s="229">
        <f t="shared" si="36"/>
        <v>0</v>
      </c>
      <c r="J1167" s="232"/>
      <c r="K1167" s="226" t="s">
        <v>9797</v>
      </c>
      <c r="L1167" s="226" t="s">
        <v>9798</v>
      </c>
      <c r="M1167" s="226" t="s">
        <v>8141</v>
      </c>
      <c r="N1167" s="226" t="s">
        <v>8142</v>
      </c>
      <c r="O1167" s="232">
        <v>45939</v>
      </c>
      <c r="P1167" s="232"/>
      <c r="Q1167" s="232"/>
      <c r="R1167" s="232"/>
      <c r="S1167" s="226" t="s">
        <v>8216</v>
      </c>
      <c r="T1167" s="229">
        <v>45943</v>
      </c>
      <c r="U1167" s="232"/>
      <c r="V1167" s="233"/>
      <c r="W1167" s="233"/>
      <c r="X1167" s="226" t="s">
        <v>8160</v>
      </c>
      <c r="Y1167" s="229">
        <v>45943</v>
      </c>
      <c r="Z1167" s="232">
        <v>45943</v>
      </c>
      <c r="AA1167" s="232"/>
      <c r="AB1167" s="232"/>
      <c r="AC1167" s="234"/>
      <c r="AD1167" s="232"/>
      <c r="AE1167" s="253" t="str">
        <f>IF($N1167=マイタスク!$U$5,"作業者","")&amp;IF($S1167=マイタスク!$U$5,"ピアレビュー","")&amp;IF($X1167=マイタスク!$U$5,"SVレビュー","")</f>
        <v/>
      </c>
      <c r="AF1167" s="252">
        <f t="shared" si="37"/>
        <v>13</v>
      </c>
      <c r="AG1167" s="9" t="s">
        <v>34</v>
      </c>
    </row>
    <row r="1168" spans="2:33">
      <c r="B1168" s="225">
        <v>1156</v>
      </c>
      <c r="C1168" s="226" t="s">
        <v>1808</v>
      </c>
      <c r="D1168" s="227" t="s">
        <v>1809</v>
      </c>
      <c r="E1168" s="228" t="s">
        <v>1818</v>
      </c>
      <c r="F1168" s="226" t="s">
        <v>1817</v>
      </c>
      <c r="G1168" s="226" t="s">
        <v>65</v>
      </c>
      <c r="H1168" s="226" t="s">
        <v>66</v>
      </c>
      <c r="I1168" s="229">
        <f t="shared" si="36"/>
        <v>0</v>
      </c>
      <c r="J1168" s="232"/>
      <c r="K1168" s="226" t="s">
        <v>9799</v>
      </c>
      <c r="L1168" s="226" t="s">
        <v>9792</v>
      </c>
      <c r="M1168" s="226" t="s">
        <v>8141</v>
      </c>
      <c r="N1168" s="226" t="s">
        <v>8159</v>
      </c>
      <c r="O1168" s="232">
        <v>45931</v>
      </c>
      <c r="P1168" s="232"/>
      <c r="Q1168" s="232"/>
      <c r="R1168" s="232"/>
      <c r="S1168" s="226" t="s">
        <v>8196</v>
      </c>
      <c r="T1168" s="229">
        <v>45931</v>
      </c>
      <c r="U1168" s="232"/>
      <c r="V1168" s="233"/>
      <c r="W1168" s="233"/>
      <c r="X1168" s="226" t="s">
        <v>8160</v>
      </c>
      <c r="Y1168" s="229">
        <v>45937</v>
      </c>
      <c r="Z1168" s="232">
        <v>45937</v>
      </c>
      <c r="AA1168" s="232"/>
      <c r="AB1168" s="232"/>
      <c r="AC1168" s="234"/>
      <c r="AD1168" s="232"/>
      <c r="AE1168" s="253" t="str">
        <f>IF($N1168=マイタスク!$U$5,"作業者","")&amp;IF($S1168=マイタスク!$U$5,"ピアレビュー","")&amp;IF($X1168=マイタスク!$U$5,"SVレビュー","")</f>
        <v/>
      </c>
      <c r="AF1168" s="252">
        <f t="shared" si="37"/>
        <v>219</v>
      </c>
      <c r="AG1168" s="9" t="s">
        <v>34</v>
      </c>
    </row>
    <row r="1169" spans="2:33">
      <c r="B1169" s="225">
        <v>1157</v>
      </c>
      <c r="C1169" s="226" t="s">
        <v>1808</v>
      </c>
      <c r="D1169" s="227" t="s">
        <v>1809</v>
      </c>
      <c r="E1169" s="228" t="s">
        <v>1818</v>
      </c>
      <c r="F1169" s="226" t="s">
        <v>1817</v>
      </c>
      <c r="G1169" s="226" t="s">
        <v>65</v>
      </c>
      <c r="H1169" s="226" t="s">
        <v>66</v>
      </c>
      <c r="I1169" s="229">
        <f t="shared" si="36"/>
        <v>0</v>
      </c>
      <c r="J1169" s="232"/>
      <c r="K1169" s="226" t="s">
        <v>9800</v>
      </c>
      <c r="L1169" s="226" t="s">
        <v>9794</v>
      </c>
      <c r="M1169" s="226" t="s">
        <v>8141</v>
      </c>
      <c r="N1169" s="226" t="s">
        <v>8216</v>
      </c>
      <c r="O1169" s="232">
        <v>45938</v>
      </c>
      <c r="P1169" s="232"/>
      <c r="Q1169" s="232"/>
      <c r="R1169" s="232"/>
      <c r="S1169" s="226" t="s">
        <v>8142</v>
      </c>
      <c r="T1169" s="229">
        <v>45938</v>
      </c>
      <c r="U1169" s="232"/>
      <c r="V1169" s="233"/>
      <c r="W1169" s="233"/>
      <c r="X1169" s="226" t="s">
        <v>8160</v>
      </c>
      <c r="Y1169" s="229">
        <v>45939</v>
      </c>
      <c r="Z1169" s="232">
        <v>45939</v>
      </c>
      <c r="AA1169" s="232"/>
      <c r="AB1169" s="232"/>
      <c r="AC1169" s="234"/>
      <c r="AD1169" s="232"/>
      <c r="AE1169" s="253" t="str">
        <f>IF($N1169=マイタスク!$U$5,"作業者","")&amp;IF($S1169=マイタスク!$U$5,"ピアレビュー","")&amp;IF($X1169=マイタスク!$U$5,"SVレビュー","")</f>
        <v/>
      </c>
      <c r="AF1169" s="252">
        <f t="shared" si="37"/>
        <v>219</v>
      </c>
      <c r="AG1169" s="9" t="s">
        <v>34</v>
      </c>
    </row>
    <row r="1170" spans="2:33">
      <c r="B1170" s="225">
        <v>1158</v>
      </c>
      <c r="C1170" s="226" t="s">
        <v>1808</v>
      </c>
      <c r="D1170" s="227" t="s">
        <v>1809</v>
      </c>
      <c r="E1170" s="228" t="s">
        <v>1818</v>
      </c>
      <c r="F1170" s="226" t="s">
        <v>1817</v>
      </c>
      <c r="G1170" s="226" t="s">
        <v>65</v>
      </c>
      <c r="H1170" s="226" t="s">
        <v>66</v>
      </c>
      <c r="I1170" s="229">
        <f t="shared" si="36"/>
        <v>0</v>
      </c>
      <c r="J1170" s="232"/>
      <c r="K1170" s="226" t="s">
        <v>9801</v>
      </c>
      <c r="L1170" s="226" t="s">
        <v>9802</v>
      </c>
      <c r="M1170" s="226" t="s">
        <v>8141</v>
      </c>
      <c r="N1170" s="226" t="s">
        <v>8142</v>
      </c>
      <c r="O1170" s="232">
        <v>45939</v>
      </c>
      <c r="P1170" s="232"/>
      <c r="Q1170" s="232"/>
      <c r="R1170" s="232"/>
      <c r="S1170" s="226" t="s">
        <v>8216</v>
      </c>
      <c r="T1170" s="229">
        <v>45939</v>
      </c>
      <c r="U1170" s="232"/>
      <c r="V1170" s="233"/>
      <c r="W1170" s="233"/>
      <c r="X1170" s="226" t="s">
        <v>8160</v>
      </c>
      <c r="Y1170" s="229">
        <v>45943</v>
      </c>
      <c r="Z1170" s="232">
        <v>45943</v>
      </c>
      <c r="AA1170" s="232"/>
      <c r="AB1170" s="232"/>
      <c r="AC1170" s="234"/>
      <c r="AD1170" s="232"/>
      <c r="AE1170" s="253" t="str">
        <f>IF($N1170=マイタスク!$U$5,"作業者","")&amp;IF($S1170=マイタスク!$U$5,"ピアレビュー","")&amp;IF($X1170=マイタスク!$U$5,"SVレビュー","")</f>
        <v/>
      </c>
      <c r="AF1170" s="252">
        <f t="shared" si="37"/>
        <v>219</v>
      </c>
      <c r="AG1170" s="9" t="s">
        <v>34</v>
      </c>
    </row>
    <row r="1171" spans="2:33">
      <c r="B1171" s="225">
        <v>1159</v>
      </c>
      <c r="C1171" s="226" t="s">
        <v>1808</v>
      </c>
      <c r="D1171" s="227" t="s">
        <v>1809</v>
      </c>
      <c r="E1171" s="228" t="s">
        <v>1818</v>
      </c>
      <c r="F1171" s="226" t="s">
        <v>1817</v>
      </c>
      <c r="G1171" s="226" t="s">
        <v>65</v>
      </c>
      <c r="H1171" s="226" t="s">
        <v>66</v>
      </c>
      <c r="I1171" s="229">
        <f t="shared" si="36"/>
        <v>0</v>
      </c>
      <c r="J1171" s="232"/>
      <c r="K1171" s="226" t="s">
        <v>9803</v>
      </c>
      <c r="L1171" s="226" t="s">
        <v>9804</v>
      </c>
      <c r="M1171" s="226" t="s">
        <v>8141</v>
      </c>
      <c r="N1171" s="226" t="s">
        <v>8142</v>
      </c>
      <c r="O1171" s="232">
        <v>45939</v>
      </c>
      <c r="P1171" s="232"/>
      <c r="Q1171" s="232"/>
      <c r="R1171" s="232"/>
      <c r="S1171" s="226" t="s">
        <v>8216</v>
      </c>
      <c r="T1171" s="229">
        <v>45939</v>
      </c>
      <c r="U1171" s="232"/>
      <c r="V1171" s="233"/>
      <c r="W1171" s="233"/>
      <c r="X1171" s="226" t="s">
        <v>8160</v>
      </c>
      <c r="Y1171" s="229">
        <v>45943</v>
      </c>
      <c r="Z1171" s="232">
        <v>45943</v>
      </c>
      <c r="AA1171" s="232"/>
      <c r="AB1171" s="232"/>
      <c r="AC1171" s="234"/>
      <c r="AD1171" s="232"/>
      <c r="AE1171" s="253" t="str">
        <f>IF($N1171=マイタスク!$U$5,"作業者","")&amp;IF($S1171=マイタスク!$U$5,"ピアレビュー","")&amp;IF($X1171=マイタスク!$U$5,"SVレビュー","")</f>
        <v/>
      </c>
      <c r="AF1171" s="252">
        <f t="shared" si="37"/>
        <v>219</v>
      </c>
      <c r="AG1171" s="9" t="s">
        <v>34</v>
      </c>
    </row>
    <row r="1172" spans="2:33">
      <c r="B1172" s="225">
        <v>1160</v>
      </c>
      <c r="C1172" s="226" t="s">
        <v>1808</v>
      </c>
      <c r="D1172" s="227" t="s">
        <v>1809</v>
      </c>
      <c r="E1172" s="228" t="s">
        <v>1819</v>
      </c>
      <c r="F1172" s="226" t="s">
        <v>1820</v>
      </c>
      <c r="G1172" s="226" t="s">
        <v>65</v>
      </c>
      <c r="H1172" s="226" t="s">
        <v>66</v>
      </c>
      <c r="I1172" s="229">
        <f t="shared" si="36"/>
        <v>0</v>
      </c>
      <c r="J1172" s="232"/>
      <c r="K1172" s="226" t="s">
        <v>9805</v>
      </c>
      <c r="L1172" s="226" t="s">
        <v>9806</v>
      </c>
      <c r="M1172" s="226" t="s">
        <v>8141</v>
      </c>
      <c r="N1172" s="226" t="s">
        <v>8159</v>
      </c>
      <c r="O1172" s="232">
        <v>45946</v>
      </c>
      <c r="P1172" s="232"/>
      <c r="Q1172" s="232"/>
      <c r="R1172" s="232"/>
      <c r="S1172" s="226" t="s">
        <v>8143</v>
      </c>
      <c r="T1172" s="229">
        <v>45946</v>
      </c>
      <c r="U1172" s="232"/>
      <c r="V1172" s="233"/>
      <c r="W1172" s="233"/>
      <c r="X1172" s="226" t="s">
        <v>8160</v>
      </c>
      <c r="Y1172" s="229">
        <v>45952</v>
      </c>
      <c r="Z1172" s="232">
        <v>45952</v>
      </c>
      <c r="AA1172" s="232"/>
      <c r="AB1172" s="232"/>
      <c r="AC1172" s="234"/>
      <c r="AD1172" s="232"/>
      <c r="AE1172" s="253" t="str">
        <f>IF($N1172=マイタスク!$U$5,"作業者","")&amp;IF($S1172=マイタスク!$U$5,"ピアレビュー","")&amp;IF($X1172=マイタスク!$U$5,"SVレビュー","")</f>
        <v/>
      </c>
      <c r="AF1172" s="252">
        <f t="shared" si="37"/>
        <v>220</v>
      </c>
      <c r="AG1172" s="9" t="s">
        <v>34</v>
      </c>
    </row>
    <row r="1173" spans="2:33">
      <c r="B1173" s="225">
        <v>1161</v>
      </c>
      <c r="C1173" s="226" t="s">
        <v>1808</v>
      </c>
      <c r="D1173" s="227" t="s">
        <v>1809</v>
      </c>
      <c r="E1173" s="228" t="s">
        <v>1819</v>
      </c>
      <c r="F1173" s="226" t="s">
        <v>1820</v>
      </c>
      <c r="G1173" s="226" t="s">
        <v>65</v>
      </c>
      <c r="H1173" s="226" t="s">
        <v>66</v>
      </c>
      <c r="I1173" s="229">
        <f t="shared" si="36"/>
        <v>0</v>
      </c>
      <c r="J1173" s="232"/>
      <c r="K1173" s="226" t="s">
        <v>9807</v>
      </c>
      <c r="L1173" s="226" t="s">
        <v>9808</v>
      </c>
      <c r="M1173" s="226" t="s">
        <v>8141</v>
      </c>
      <c r="N1173" s="226" t="s">
        <v>8143</v>
      </c>
      <c r="O1173" s="232">
        <v>45957</v>
      </c>
      <c r="P1173" s="232"/>
      <c r="Q1173" s="232"/>
      <c r="R1173" s="232"/>
      <c r="S1173" s="226" t="s">
        <v>8196</v>
      </c>
      <c r="T1173" s="229">
        <v>45957</v>
      </c>
      <c r="U1173" s="232"/>
      <c r="V1173" s="233"/>
      <c r="W1173" s="233"/>
      <c r="X1173" s="226" t="s">
        <v>8160</v>
      </c>
      <c r="Y1173" s="229">
        <v>45958</v>
      </c>
      <c r="Z1173" s="232">
        <v>45958</v>
      </c>
      <c r="AA1173" s="232"/>
      <c r="AB1173" s="232"/>
      <c r="AC1173" s="234"/>
      <c r="AD1173" s="232"/>
      <c r="AE1173" s="253" t="str">
        <f>IF($N1173=マイタスク!$U$5,"作業者","")&amp;IF($S1173=マイタスク!$U$5,"ピアレビュー","")&amp;IF($X1173=マイタスク!$U$5,"SVレビュー","")</f>
        <v/>
      </c>
      <c r="AF1173" s="252">
        <f t="shared" si="37"/>
        <v>220</v>
      </c>
      <c r="AG1173" s="9" t="s">
        <v>34</v>
      </c>
    </row>
    <row r="1174" spans="2:33">
      <c r="B1174" s="225">
        <v>1162</v>
      </c>
      <c r="C1174" s="226" t="s">
        <v>1808</v>
      </c>
      <c r="D1174" s="227" t="s">
        <v>1809</v>
      </c>
      <c r="E1174" s="228" t="s">
        <v>1819</v>
      </c>
      <c r="F1174" s="226" t="s">
        <v>1820</v>
      </c>
      <c r="G1174" s="226" t="s">
        <v>65</v>
      </c>
      <c r="H1174" s="226" t="s">
        <v>66</v>
      </c>
      <c r="I1174" s="229">
        <f t="shared" si="36"/>
        <v>0</v>
      </c>
      <c r="J1174" s="232"/>
      <c r="K1174" s="226" t="s">
        <v>9809</v>
      </c>
      <c r="L1174" s="226" t="s">
        <v>9810</v>
      </c>
      <c r="M1174" s="226" t="s">
        <v>8141</v>
      </c>
      <c r="N1174" s="226" t="s">
        <v>8216</v>
      </c>
      <c r="O1174" s="232">
        <v>45958</v>
      </c>
      <c r="P1174" s="232"/>
      <c r="Q1174" s="232"/>
      <c r="R1174" s="232"/>
      <c r="S1174" s="226" t="s">
        <v>8143</v>
      </c>
      <c r="T1174" s="229">
        <v>45958</v>
      </c>
      <c r="U1174" s="232"/>
      <c r="V1174" s="233"/>
      <c r="W1174" s="233"/>
      <c r="X1174" s="226" t="s">
        <v>8160</v>
      </c>
      <c r="Y1174" s="229">
        <v>45960</v>
      </c>
      <c r="Z1174" s="232">
        <v>45960</v>
      </c>
      <c r="AA1174" s="232"/>
      <c r="AB1174" s="232"/>
      <c r="AC1174" s="234"/>
      <c r="AD1174" s="232"/>
      <c r="AE1174" s="253" t="str">
        <f>IF($N1174=マイタスク!$U$5,"作業者","")&amp;IF($S1174=マイタスク!$U$5,"ピアレビュー","")&amp;IF($X1174=マイタスク!$U$5,"SVレビュー","")</f>
        <v/>
      </c>
      <c r="AF1174" s="252">
        <f t="shared" si="37"/>
        <v>220</v>
      </c>
      <c r="AG1174" s="9" t="s">
        <v>34</v>
      </c>
    </row>
    <row r="1175" spans="2:33">
      <c r="B1175" s="225">
        <v>1163</v>
      </c>
      <c r="C1175" s="226" t="s">
        <v>1808</v>
      </c>
      <c r="D1175" s="227" t="s">
        <v>1809</v>
      </c>
      <c r="E1175" s="228" t="s">
        <v>1821</v>
      </c>
      <c r="F1175" s="226" t="s">
        <v>1822</v>
      </c>
      <c r="G1175" s="226" t="s">
        <v>65</v>
      </c>
      <c r="H1175" s="226" t="s">
        <v>66</v>
      </c>
      <c r="I1175" s="229">
        <f t="shared" si="36"/>
        <v>0</v>
      </c>
      <c r="J1175" s="232"/>
      <c r="K1175" s="226" t="s">
        <v>9811</v>
      </c>
      <c r="L1175" s="226" t="s">
        <v>9812</v>
      </c>
      <c r="M1175" s="226" t="s">
        <v>8141</v>
      </c>
      <c r="N1175" s="226" t="s">
        <v>8159</v>
      </c>
      <c r="O1175" s="232">
        <v>45965</v>
      </c>
      <c r="P1175" s="232"/>
      <c r="Q1175" s="232"/>
      <c r="R1175" s="232"/>
      <c r="S1175" s="226" t="s">
        <v>8216</v>
      </c>
      <c r="T1175" s="229">
        <v>45965</v>
      </c>
      <c r="U1175" s="232"/>
      <c r="V1175" s="233"/>
      <c r="W1175" s="233"/>
      <c r="X1175" s="226" t="s">
        <v>8160</v>
      </c>
      <c r="Y1175" s="229">
        <v>45971</v>
      </c>
      <c r="Z1175" s="232">
        <v>45971</v>
      </c>
      <c r="AA1175" s="232"/>
      <c r="AB1175" s="232"/>
      <c r="AC1175" s="234"/>
      <c r="AD1175" s="232"/>
      <c r="AE1175" s="253" t="str">
        <f>IF($N1175=マイタスク!$U$5,"作業者","")&amp;IF($S1175=マイタスク!$U$5,"ピアレビュー","")&amp;IF($X1175=マイタスク!$U$5,"SVレビュー","")</f>
        <v/>
      </c>
      <c r="AF1175" s="252">
        <f t="shared" si="37"/>
        <v>221</v>
      </c>
      <c r="AG1175" s="9" t="s">
        <v>34</v>
      </c>
    </row>
    <row r="1176" spans="2:33">
      <c r="B1176" s="225">
        <v>1164</v>
      </c>
      <c r="C1176" s="226" t="s">
        <v>1808</v>
      </c>
      <c r="D1176" s="227" t="s">
        <v>1809</v>
      </c>
      <c r="E1176" s="228" t="s">
        <v>1821</v>
      </c>
      <c r="F1176" s="226" t="s">
        <v>1822</v>
      </c>
      <c r="G1176" s="226" t="s">
        <v>65</v>
      </c>
      <c r="H1176" s="226" t="s">
        <v>66</v>
      </c>
      <c r="I1176" s="229">
        <f t="shared" si="36"/>
        <v>0</v>
      </c>
      <c r="J1176" s="232"/>
      <c r="K1176" s="226" t="s">
        <v>9813</v>
      </c>
      <c r="L1176" s="226" t="s">
        <v>9814</v>
      </c>
      <c r="M1176" s="226" t="s">
        <v>8141</v>
      </c>
      <c r="N1176" s="226" t="s">
        <v>8216</v>
      </c>
      <c r="O1176" s="232">
        <v>45971</v>
      </c>
      <c r="P1176" s="232"/>
      <c r="Q1176" s="232"/>
      <c r="R1176" s="232"/>
      <c r="S1176" s="226" t="s">
        <v>8159</v>
      </c>
      <c r="T1176" s="229">
        <v>45971</v>
      </c>
      <c r="U1176" s="232"/>
      <c r="V1176" s="233"/>
      <c r="W1176" s="233"/>
      <c r="X1176" s="226" t="s">
        <v>8160</v>
      </c>
      <c r="Y1176" s="229">
        <v>45972</v>
      </c>
      <c r="Z1176" s="232">
        <v>45972</v>
      </c>
      <c r="AA1176" s="232"/>
      <c r="AB1176" s="232"/>
      <c r="AC1176" s="234"/>
      <c r="AD1176" s="232"/>
      <c r="AE1176" s="253" t="str">
        <f>IF($N1176=マイタスク!$U$5,"作業者","")&amp;IF($S1176=マイタスク!$U$5,"ピアレビュー","")&amp;IF($X1176=マイタスク!$U$5,"SVレビュー","")</f>
        <v/>
      </c>
      <c r="AF1176" s="252">
        <f t="shared" si="37"/>
        <v>221</v>
      </c>
      <c r="AG1176" s="9" t="s">
        <v>34</v>
      </c>
    </row>
    <row r="1177" spans="2:33">
      <c r="B1177" s="225">
        <v>1165</v>
      </c>
      <c r="C1177" s="226" t="s">
        <v>1808</v>
      </c>
      <c r="D1177" s="227" t="s">
        <v>1809</v>
      </c>
      <c r="E1177" s="228" t="s">
        <v>1821</v>
      </c>
      <c r="F1177" s="226" t="s">
        <v>1822</v>
      </c>
      <c r="G1177" s="226" t="s">
        <v>65</v>
      </c>
      <c r="H1177" s="226" t="s">
        <v>66</v>
      </c>
      <c r="I1177" s="229">
        <f t="shared" si="36"/>
        <v>0</v>
      </c>
      <c r="J1177" s="232"/>
      <c r="K1177" s="226" t="s">
        <v>9815</v>
      </c>
      <c r="L1177" s="226" t="s">
        <v>9816</v>
      </c>
      <c r="M1177" s="226" t="s">
        <v>8141</v>
      </c>
      <c r="N1177" s="226" t="s">
        <v>8159</v>
      </c>
      <c r="O1177" s="232">
        <v>45972</v>
      </c>
      <c r="P1177" s="232"/>
      <c r="Q1177" s="232"/>
      <c r="R1177" s="232"/>
      <c r="S1177" s="226" t="s">
        <v>8196</v>
      </c>
      <c r="T1177" s="229">
        <v>45972</v>
      </c>
      <c r="U1177" s="232"/>
      <c r="V1177" s="233"/>
      <c r="W1177" s="233"/>
      <c r="X1177" s="226" t="s">
        <v>8160</v>
      </c>
      <c r="Y1177" s="229">
        <v>45974</v>
      </c>
      <c r="Z1177" s="232">
        <v>45974</v>
      </c>
      <c r="AA1177" s="232"/>
      <c r="AB1177" s="232"/>
      <c r="AC1177" s="234"/>
      <c r="AD1177" s="232"/>
      <c r="AE1177" s="253" t="str">
        <f>IF($N1177=マイタスク!$U$5,"作業者","")&amp;IF($S1177=マイタスク!$U$5,"ピアレビュー","")&amp;IF($X1177=マイタスク!$U$5,"SVレビュー","")</f>
        <v/>
      </c>
      <c r="AF1177" s="252">
        <f t="shared" si="37"/>
        <v>221</v>
      </c>
      <c r="AG1177" s="9" t="s">
        <v>34</v>
      </c>
    </row>
    <row r="1178" spans="2:33">
      <c r="B1178" s="225">
        <v>1166</v>
      </c>
      <c r="C1178" s="226" t="s">
        <v>1808</v>
      </c>
      <c r="D1178" s="227" t="s">
        <v>1809</v>
      </c>
      <c r="E1178" s="228" t="s">
        <v>1823</v>
      </c>
      <c r="F1178" s="226" t="s">
        <v>1824</v>
      </c>
      <c r="G1178" s="226" t="s">
        <v>65</v>
      </c>
      <c r="H1178" s="226" t="s">
        <v>66</v>
      </c>
      <c r="I1178" s="229">
        <f t="shared" si="36"/>
        <v>0</v>
      </c>
      <c r="J1178" s="232"/>
      <c r="K1178" s="226" t="s">
        <v>9817</v>
      </c>
      <c r="L1178" s="226" t="s">
        <v>9818</v>
      </c>
      <c r="M1178" s="226" t="s">
        <v>8141</v>
      </c>
      <c r="N1178" s="226" t="s">
        <v>8216</v>
      </c>
      <c r="O1178" s="232">
        <v>45978</v>
      </c>
      <c r="P1178" s="232"/>
      <c r="Q1178" s="232"/>
      <c r="R1178" s="232"/>
      <c r="S1178" s="226" t="s">
        <v>8143</v>
      </c>
      <c r="T1178" s="229">
        <v>45978</v>
      </c>
      <c r="U1178" s="232"/>
      <c r="V1178" s="233"/>
      <c r="W1178" s="233"/>
      <c r="X1178" s="226" t="s">
        <v>8160</v>
      </c>
      <c r="Y1178" s="229">
        <v>45982</v>
      </c>
      <c r="Z1178" s="232">
        <v>45982</v>
      </c>
      <c r="AA1178" s="232"/>
      <c r="AB1178" s="232"/>
      <c r="AC1178" s="234"/>
      <c r="AD1178" s="232"/>
      <c r="AE1178" s="253" t="str">
        <f>IF($N1178=マイタスク!$U$5,"作業者","")&amp;IF($S1178=マイタスク!$U$5,"ピアレビュー","")&amp;IF($X1178=マイタスク!$U$5,"SVレビュー","")</f>
        <v/>
      </c>
      <c r="AF1178" s="252">
        <f t="shared" si="37"/>
        <v>222</v>
      </c>
      <c r="AG1178" s="9" t="s">
        <v>34</v>
      </c>
    </row>
    <row r="1179" spans="2:33">
      <c r="B1179" s="225">
        <v>1167</v>
      </c>
      <c r="C1179" s="226" t="s">
        <v>1808</v>
      </c>
      <c r="D1179" s="227" t="s">
        <v>1809</v>
      </c>
      <c r="E1179" s="228" t="s">
        <v>1823</v>
      </c>
      <c r="F1179" s="226" t="s">
        <v>1824</v>
      </c>
      <c r="G1179" s="226" t="s">
        <v>65</v>
      </c>
      <c r="H1179" s="226" t="s">
        <v>66</v>
      </c>
      <c r="I1179" s="229">
        <f t="shared" si="36"/>
        <v>0</v>
      </c>
      <c r="J1179" s="232"/>
      <c r="K1179" s="226" t="s">
        <v>9819</v>
      </c>
      <c r="L1179" s="226" t="s">
        <v>9820</v>
      </c>
      <c r="M1179" s="226" t="s">
        <v>8141</v>
      </c>
      <c r="N1179" s="226" t="s">
        <v>8159</v>
      </c>
      <c r="O1179" s="232">
        <v>45982</v>
      </c>
      <c r="P1179" s="232"/>
      <c r="Q1179" s="232"/>
      <c r="R1179" s="232"/>
      <c r="S1179" s="226" t="s">
        <v>8142</v>
      </c>
      <c r="T1179" s="229">
        <v>45982</v>
      </c>
      <c r="U1179" s="232"/>
      <c r="V1179" s="233"/>
      <c r="W1179" s="233"/>
      <c r="X1179" s="226" t="s">
        <v>8160</v>
      </c>
      <c r="Y1179" s="229">
        <v>45986</v>
      </c>
      <c r="Z1179" s="232">
        <v>45986</v>
      </c>
      <c r="AA1179" s="232"/>
      <c r="AB1179" s="232"/>
      <c r="AC1179" s="234"/>
      <c r="AD1179" s="232"/>
      <c r="AE1179" s="253" t="str">
        <f>IF($N1179=マイタスク!$U$5,"作業者","")&amp;IF($S1179=マイタスク!$U$5,"ピアレビュー","")&amp;IF($X1179=マイタスク!$U$5,"SVレビュー","")</f>
        <v/>
      </c>
      <c r="AF1179" s="252">
        <f t="shared" si="37"/>
        <v>222</v>
      </c>
      <c r="AG1179" s="9" t="s">
        <v>34</v>
      </c>
    </row>
    <row r="1180" spans="2:33">
      <c r="B1180" s="225">
        <v>1168</v>
      </c>
      <c r="C1180" s="226" t="s">
        <v>1808</v>
      </c>
      <c r="D1180" s="227" t="s">
        <v>1809</v>
      </c>
      <c r="E1180" s="228" t="s">
        <v>1823</v>
      </c>
      <c r="F1180" s="226" t="s">
        <v>1824</v>
      </c>
      <c r="G1180" s="226" t="s">
        <v>65</v>
      </c>
      <c r="H1180" s="226" t="s">
        <v>66</v>
      </c>
      <c r="I1180" s="229">
        <f t="shared" si="36"/>
        <v>0</v>
      </c>
      <c r="J1180" s="232"/>
      <c r="K1180" s="226" t="s">
        <v>9821</v>
      </c>
      <c r="L1180" s="226" t="s">
        <v>9822</v>
      </c>
      <c r="M1180" s="226" t="s">
        <v>8141</v>
      </c>
      <c r="N1180" s="226" t="s">
        <v>8142</v>
      </c>
      <c r="O1180" s="232">
        <v>45986</v>
      </c>
      <c r="P1180" s="232"/>
      <c r="Q1180" s="232"/>
      <c r="R1180" s="232"/>
      <c r="S1180" s="226" t="s">
        <v>8143</v>
      </c>
      <c r="T1180" s="229">
        <v>45986</v>
      </c>
      <c r="U1180" s="232"/>
      <c r="V1180" s="233"/>
      <c r="W1180" s="233"/>
      <c r="X1180" s="226" t="s">
        <v>8160</v>
      </c>
      <c r="Y1180" s="229">
        <v>45987</v>
      </c>
      <c r="Z1180" s="232">
        <v>45987</v>
      </c>
      <c r="AA1180" s="232"/>
      <c r="AB1180" s="232"/>
      <c r="AC1180" s="234"/>
      <c r="AD1180" s="232"/>
      <c r="AE1180" s="253" t="str">
        <f>IF($N1180=マイタスク!$U$5,"作業者","")&amp;IF($S1180=マイタスク!$U$5,"ピアレビュー","")&amp;IF($X1180=マイタスク!$U$5,"SVレビュー","")</f>
        <v/>
      </c>
      <c r="AF1180" s="252">
        <f t="shared" si="37"/>
        <v>222</v>
      </c>
      <c r="AG1180" s="9" t="s">
        <v>34</v>
      </c>
    </row>
    <row r="1181" spans="2:33">
      <c r="B1181" s="225">
        <v>1169</v>
      </c>
      <c r="C1181" s="226" t="s">
        <v>1808</v>
      </c>
      <c r="D1181" s="227" t="s">
        <v>1809</v>
      </c>
      <c r="E1181" s="228" t="s">
        <v>1825</v>
      </c>
      <c r="F1181" s="226" t="s">
        <v>1826</v>
      </c>
      <c r="G1181" s="226" t="s">
        <v>65</v>
      </c>
      <c r="H1181" s="226" t="s">
        <v>66</v>
      </c>
      <c r="I1181" s="229">
        <f t="shared" si="36"/>
        <v>0</v>
      </c>
      <c r="J1181" s="232"/>
      <c r="K1181" s="226" t="s">
        <v>9823</v>
      </c>
      <c r="L1181" s="226" t="s">
        <v>9824</v>
      </c>
      <c r="M1181" s="226" t="s">
        <v>8141</v>
      </c>
      <c r="N1181" s="226" t="s">
        <v>8142</v>
      </c>
      <c r="O1181" s="232">
        <v>45992</v>
      </c>
      <c r="P1181" s="232"/>
      <c r="Q1181" s="232"/>
      <c r="R1181" s="232"/>
      <c r="S1181" s="226" t="s">
        <v>8159</v>
      </c>
      <c r="T1181" s="229">
        <v>45992</v>
      </c>
      <c r="U1181" s="232"/>
      <c r="V1181" s="233"/>
      <c r="W1181" s="233"/>
      <c r="X1181" s="226" t="s">
        <v>8160</v>
      </c>
      <c r="Y1181" s="229">
        <v>45996</v>
      </c>
      <c r="Z1181" s="232">
        <v>45996</v>
      </c>
      <c r="AA1181" s="232"/>
      <c r="AB1181" s="232"/>
      <c r="AC1181" s="234"/>
      <c r="AD1181" s="232"/>
      <c r="AE1181" s="253" t="str">
        <f>IF($N1181=マイタスク!$U$5,"作業者","")&amp;IF($S1181=マイタスク!$U$5,"ピアレビュー","")&amp;IF($X1181=マイタスク!$U$5,"SVレビュー","")</f>
        <v/>
      </c>
      <c r="AF1181" s="252">
        <f t="shared" si="37"/>
        <v>223</v>
      </c>
      <c r="AG1181" s="9" t="s">
        <v>34</v>
      </c>
    </row>
    <row r="1182" spans="2:33">
      <c r="B1182" s="225">
        <v>1170</v>
      </c>
      <c r="C1182" s="226" t="s">
        <v>1808</v>
      </c>
      <c r="D1182" s="227" t="s">
        <v>1809</v>
      </c>
      <c r="E1182" s="228" t="s">
        <v>1825</v>
      </c>
      <c r="F1182" s="226" t="s">
        <v>1826</v>
      </c>
      <c r="G1182" s="226" t="s">
        <v>65</v>
      </c>
      <c r="H1182" s="226" t="s">
        <v>66</v>
      </c>
      <c r="I1182" s="229">
        <f t="shared" si="36"/>
        <v>0</v>
      </c>
      <c r="J1182" s="232"/>
      <c r="K1182" s="226" t="s">
        <v>9825</v>
      </c>
      <c r="L1182" s="226" t="s">
        <v>9826</v>
      </c>
      <c r="M1182" s="226" t="s">
        <v>8141</v>
      </c>
      <c r="N1182" s="226" t="s">
        <v>8143</v>
      </c>
      <c r="O1182" s="232">
        <v>46000</v>
      </c>
      <c r="P1182" s="232"/>
      <c r="Q1182" s="232"/>
      <c r="R1182" s="232"/>
      <c r="S1182" s="226" t="s">
        <v>8216</v>
      </c>
      <c r="T1182" s="229">
        <v>46000</v>
      </c>
      <c r="U1182" s="232"/>
      <c r="V1182" s="233"/>
      <c r="W1182" s="233"/>
      <c r="X1182" s="226" t="s">
        <v>8160</v>
      </c>
      <c r="Y1182" s="229">
        <v>46001</v>
      </c>
      <c r="Z1182" s="232">
        <v>46001</v>
      </c>
      <c r="AA1182" s="232"/>
      <c r="AB1182" s="232"/>
      <c r="AC1182" s="234"/>
      <c r="AD1182" s="232"/>
      <c r="AE1182" s="253" t="str">
        <f>IF($N1182=マイタスク!$U$5,"作業者","")&amp;IF($S1182=マイタスク!$U$5,"ピアレビュー","")&amp;IF($X1182=マイタスク!$U$5,"SVレビュー","")</f>
        <v/>
      </c>
      <c r="AF1182" s="252">
        <f t="shared" si="37"/>
        <v>223</v>
      </c>
      <c r="AG1182" s="9" t="s">
        <v>34</v>
      </c>
    </row>
    <row r="1183" spans="2:33">
      <c r="B1183" s="225">
        <v>1171</v>
      </c>
      <c r="C1183" s="226" t="s">
        <v>1808</v>
      </c>
      <c r="D1183" s="227" t="s">
        <v>1809</v>
      </c>
      <c r="E1183" s="228" t="s">
        <v>1825</v>
      </c>
      <c r="F1183" s="226" t="s">
        <v>1826</v>
      </c>
      <c r="G1183" s="226" t="s">
        <v>65</v>
      </c>
      <c r="H1183" s="226" t="s">
        <v>66</v>
      </c>
      <c r="I1183" s="229">
        <f t="shared" si="36"/>
        <v>0</v>
      </c>
      <c r="J1183" s="232"/>
      <c r="K1183" s="226" t="s">
        <v>9827</v>
      </c>
      <c r="L1183" s="226" t="s">
        <v>9828</v>
      </c>
      <c r="M1183" s="226" t="s">
        <v>8141</v>
      </c>
      <c r="N1183" s="226" t="s">
        <v>8216</v>
      </c>
      <c r="O1183" s="232">
        <v>46001</v>
      </c>
      <c r="P1183" s="232"/>
      <c r="Q1183" s="232"/>
      <c r="R1183" s="232"/>
      <c r="S1183" s="226" t="s">
        <v>8159</v>
      </c>
      <c r="T1183" s="229">
        <v>46001</v>
      </c>
      <c r="U1183" s="232"/>
      <c r="V1183" s="233"/>
      <c r="W1183" s="233"/>
      <c r="X1183" s="226" t="s">
        <v>8160</v>
      </c>
      <c r="Y1183" s="229">
        <v>46003</v>
      </c>
      <c r="Z1183" s="232">
        <v>46003</v>
      </c>
      <c r="AA1183" s="232"/>
      <c r="AB1183" s="232"/>
      <c r="AC1183" s="234"/>
      <c r="AD1183" s="232"/>
      <c r="AE1183" s="253" t="str">
        <f>IF($N1183=マイタスク!$U$5,"作業者","")&amp;IF($S1183=マイタスク!$U$5,"ピアレビュー","")&amp;IF($X1183=マイタスク!$U$5,"SVレビュー","")</f>
        <v/>
      </c>
      <c r="AF1183" s="252">
        <f t="shared" si="37"/>
        <v>223</v>
      </c>
      <c r="AG1183" s="9" t="s">
        <v>34</v>
      </c>
    </row>
    <row r="1184" spans="2:33">
      <c r="B1184" s="225">
        <v>1172</v>
      </c>
      <c r="C1184" s="226" t="s">
        <v>1808</v>
      </c>
      <c r="D1184" s="227" t="s">
        <v>1809</v>
      </c>
      <c r="E1184" s="228" t="s">
        <v>1827</v>
      </c>
      <c r="F1184" s="226" t="s">
        <v>1828</v>
      </c>
      <c r="G1184" s="226" t="s">
        <v>65</v>
      </c>
      <c r="H1184" s="226" t="s">
        <v>66</v>
      </c>
      <c r="I1184" s="229">
        <f t="shared" si="36"/>
        <v>0</v>
      </c>
      <c r="J1184" s="232"/>
      <c r="K1184" s="226" t="s">
        <v>9829</v>
      </c>
      <c r="L1184" s="226" t="s">
        <v>9830</v>
      </c>
      <c r="M1184" s="226" t="s">
        <v>8141</v>
      </c>
      <c r="N1184" s="226" t="s">
        <v>8143</v>
      </c>
      <c r="O1184" s="232">
        <v>46007</v>
      </c>
      <c r="P1184" s="232"/>
      <c r="Q1184" s="232"/>
      <c r="R1184" s="232"/>
      <c r="S1184" s="226" t="s">
        <v>8216</v>
      </c>
      <c r="T1184" s="229">
        <v>46007</v>
      </c>
      <c r="U1184" s="232"/>
      <c r="V1184" s="233"/>
      <c r="W1184" s="233"/>
      <c r="X1184" s="226" t="s">
        <v>8160</v>
      </c>
      <c r="Y1184" s="229">
        <v>46013</v>
      </c>
      <c r="Z1184" s="232">
        <v>46013</v>
      </c>
      <c r="AA1184" s="232"/>
      <c r="AB1184" s="232"/>
      <c r="AC1184" s="234"/>
      <c r="AD1184" s="232"/>
      <c r="AE1184" s="253" t="str">
        <f>IF($N1184=マイタスク!$U$5,"作業者","")&amp;IF($S1184=マイタスク!$U$5,"ピアレビュー","")&amp;IF($X1184=マイタスク!$U$5,"SVレビュー","")</f>
        <v/>
      </c>
      <c r="AF1184" s="252">
        <f t="shared" si="37"/>
        <v>224</v>
      </c>
      <c r="AG1184" s="9" t="s">
        <v>34</v>
      </c>
    </row>
    <row r="1185" spans="2:33">
      <c r="B1185" s="225">
        <v>1173</v>
      </c>
      <c r="C1185" s="226" t="s">
        <v>1808</v>
      </c>
      <c r="D1185" s="227" t="s">
        <v>1809</v>
      </c>
      <c r="E1185" s="228" t="s">
        <v>1827</v>
      </c>
      <c r="F1185" s="226" t="s">
        <v>1828</v>
      </c>
      <c r="G1185" s="226" t="s">
        <v>65</v>
      </c>
      <c r="H1185" s="226" t="s">
        <v>66</v>
      </c>
      <c r="I1185" s="229">
        <f t="shared" si="36"/>
        <v>0</v>
      </c>
      <c r="J1185" s="232"/>
      <c r="K1185" s="226" t="s">
        <v>9831</v>
      </c>
      <c r="L1185" s="226" t="s">
        <v>9832</v>
      </c>
      <c r="M1185" s="226" t="s">
        <v>8141</v>
      </c>
      <c r="N1185" s="226" t="s">
        <v>8216</v>
      </c>
      <c r="O1185" s="232">
        <v>46014</v>
      </c>
      <c r="P1185" s="232"/>
      <c r="Q1185" s="232"/>
      <c r="R1185" s="232"/>
      <c r="S1185" s="226" t="s">
        <v>8159</v>
      </c>
      <c r="T1185" s="229">
        <v>46014</v>
      </c>
      <c r="U1185" s="232"/>
      <c r="V1185" s="233"/>
      <c r="W1185" s="233"/>
      <c r="X1185" s="226" t="s">
        <v>8160</v>
      </c>
      <c r="Y1185" s="229">
        <v>46015</v>
      </c>
      <c r="Z1185" s="232">
        <v>46015</v>
      </c>
      <c r="AA1185" s="232"/>
      <c r="AB1185" s="232"/>
      <c r="AC1185" s="234"/>
      <c r="AD1185" s="232"/>
      <c r="AE1185" s="253" t="str">
        <f>IF($N1185=マイタスク!$U$5,"作業者","")&amp;IF($S1185=マイタスク!$U$5,"ピアレビュー","")&amp;IF($X1185=マイタスク!$U$5,"SVレビュー","")</f>
        <v/>
      </c>
      <c r="AF1185" s="252">
        <f t="shared" si="37"/>
        <v>224</v>
      </c>
      <c r="AG1185" s="9" t="s">
        <v>34</v>
      </c>
    </row>
    <row r="1186" spans="2:33">
      <c r="B1186" s="225">
        <v>1174</v>
      </c>
      <c r="C1186" s="226" t="s">
        <v>1808</v>
      </c>
      <c r="D1186" s="227" t="s">
        <v>1809</v>
      </c>
      <c r="E1186" s="228" t="s">
        <v>1827</v>
      </c>
      <c r="F1186" s="226" t="s">
        <v>1828</v>
      </c>
      <c r="G1186" s="226" t="s">
        <v>65</v>
      </c>
      <c r="H1186" s="226" t="s">
        <v>66</v>
      </c>
      <c r="I1186" s="229">
        <f t="shared" si="36"/>
        <v>0</v>
      </c>
      <c r="J1186" s="232"/>
      <c r="K1186" s="226" t="s">
        <v>9833</v>
      </c>
      <c r="L1186" s="226" t="s">
        <v>9834</v>
      </c>
      <c r="M1186" s="226" t="s">
        <v>8141</v>
      </c>
      <c r="N1186" s="226" t="s">
        <v>8143</v>
      </c>
      <c r="O1186" s="232">
        <v>46015</v>
      </c>
      <c r="P1186" s="232"/>
      <c r="Q1186" s="232"/>
      <c r="R1186" s="232"/>
      <c r="S1186" s="226" t="s">
        <v>8142</v>
      </c>
      <c r="T1186" s="229">
        <v>46015</v>
      </c>
      <c r="U1186" s="232"/>
      <c r="V1186" s="233"/>
      <c r="W1186" s="233"/>
      <c r="X1186" s="226" t="s">
        <v>8160</v>
      </c>
      <c r="Y1186" s="229">
        <v>46017</v>
      </c>
      <c r="Z1186" s="232">
        <v>46017</v>
      </c>
      <c r="AA1186" s="232"/>
      <c r="AB1186" s="232"/>
      <c r="AC1186" s="234"/>
      <c r="AD1186" s="232"/>
      <c r="AE1186" s="253" t="str">
        <f>IF($N1186=マイタスク!$U$5,"作業者","")&amp;IF($S1186=マイタスク!$U$5,"ピアレビュー","")&amp;IF($X1186=マイタスク!$U$5,"SVレビュー","")</f>
        <v/>
      </c>
      <c r="AF1186" s="252">
        <f t="shared" si="37"/>
        <v>224</v>
      </c>
      <c r="AG1186" s="9" t="s">
        <v>34</v>
      </c>
    </row>
    <row r="1187" spans="2:33">
      <c r="B1187" s="225">
        <v>1175</v>
      </c>
      <c r="C1187" s="226" t="s">
        <v>1808</v>
      </c>
      <c r="D1187" s="227" t="s">
        <v>1809</v>
      </c>
      <c r="E1187" s="228" t="s">
        <v>1829</v>
      </c>
      <c r="F1187" s="226" t="s">
        <v>1830</v>
      </c>
      <c r="G1187" s="226" t="s">
        <v>65</v>
      </c>
      <c r="H1187" s="226" t="s">
        <v>66</v>
      </c>
      <c r="I1187" s="229">
        <f t="shared" si="36"/>
        <v>0</v>
      </c>
      <c r="J1187" s="232"/>
      <c r="K1187" s="226" t="s">
        <v>9835</v>
      </c>
      <c r="L1187" s="226" t="s">
        <v>9836</v>
      </c>
      <c r="M1187" s="226" t="s">
        <v>8141</v>
      </c>
      <c r="N1187" s="226" t="s">
        <v>8269</v>
      </c>
      <c r="O1187" s="232">
        <v>46055</v>
      </c>
      <c r="P1187" s="232"/>
      <c r="Q1187" s="232"/>
      <c r="R1187" s="232"/>
      <c r="S1187" s="226" t="s">
        <v>8142</v>
      </c>
      <c r="T1187" s="229">
        <v>46055</v>
      </c>
      <c r="U1187" s="232"/>
      <c r="V1187" s="233"/>
      <c r="W1187" s="233"/>
      <c r="X1187" s="226" t="s">
        <v>8160</v>
      </c>
      <c r="Y1187" s="229">
        <v>46059</v>
      </c>
      <c r="Z1187" s="232">
        <v>46059</v>
      </c>
      <c r="AA1187" s="232"/>
      <c r="AB1187" s="232"/>
      <c r="AC1187" s="234"/>
      <c r="AD1187" s="232"/>
      <c r="AE1187" s="253" t="str">
        <f>IF($N1187=マイタスク!$U$5,"作業者","")&amp;IF($S1187=マイタスク!$U$5,"ピアレビュー","")&amp;IF($X1187=マイタスク!$U$5,"SVレビュー","")</f>
        <v/>
      </c>
      <c r="AF1187" s="252">
        <f t="shared" si="37"/>
        <v>227</v>
      </c>
      <c r="AG1187" s="9" t="s">
        <v>34</v>
      </c>
    </row>
    <row r="1188" spans="2:33">
      <c r="B1188" s="225">
        <v>1176</v>
      </c>
      <c r="C1188" s="226" t="s">
        <v>1808</v>
      </c>
      <c r="D1188" s="227" t="s">
        <v>1809</v>
      </c>
      <c r="E1188" s="228" t="s">
        <v>1829</v>
      </c>
      <c r="F1188" s="226" t="s">
        <v>1830</v>
      </c>
      <c r="G1188" s="226" t="s">
        <v>65</v>
      </c>
      <c r="H1188" s="226" t="s">
        <v>66</v>
      </c>
      <c r="I1188" s="229">
        <f t="shared" si="36"/>
        <v>0</v>
      </c>
      <c r="J1188" s="232"/>
      <c r="K1188" s="226" t="s">
        <v>9837</v>
      </c>
      <c r="L1188" s="226" t="s">
        <v>9838</v>
      </c>
      <c r="M1188" s="226" t="s">
        <v>8141</v>
      </c>
      <c r="N1188" s="226" t="s">
        <v>8269</v>
      </c>
      <c r="O1188" s="232">
        <v>46059</v>
      </c>
      <c r="P1188" s="232"/>
      <c r="Q1188" s="232"/>
      <c r="R1188" s="232"/>
      <c r="S1188" s="226" t="s">
        <v>8142</v>
      </c>
      <c r="T1188" s="229">
        <v>46059</v>
      </c>
      <c r="U1188" s="232"/>
      <c r="V1188" s="233"/>
      <c r="W1188" s="233"/>
      <c r="X1188" s="226" t="s">
        <v>8160</v>
      </c>
      <c r="Y1188" s="229">
        <v>46062</v>
      </c>
      <c r="Z1188" s="232">
        <v>46062</v>
      </c>
      <c r="AA1188" s="232"/>
      <c r="AB1188" s="232"/>
      <c r="AC1188" s="234"/>
      <c r="AD1188" s="232"/>
      <c r="AE1188" s="253" t="str">
        <f>IF($N1188=マイタスク!$U$5,"作業者","")&amp;IF($S1188=マイタスク!$U$5,"ピアレビュー","")&amp;IF($X1188=マイタスク!$U$5,"SVレビュー","")</f>
        <v/>
      </c>
      <c r="AF1188" s="252">
        <f t="shared" si="37"/>
        <v>227</v>
      </c>
      <c r="AG1188" s="9" t="s">
        <v>34</v>
      </c>
    </row>
    <row r="1189" spans="2:33">
      <c r="B1189" s="225">
        <v>1177</v>
      </c>
      <c r="C1189" s="226" t="s">
        <v>1808</v>
      </c>
      <c r="D1189" s="227" t="s">
        <v>1809</v>
      </c>
      <c r="E1189" s="228" t="s">
        <v>1829</v>
      </c>
      <c r="F1189" s="226" t="s">
        <v>1830</v>
      </c>
      <c r="G1189" s="226" t="s">
        <v>65</v>
      </c>
      <c r="H1189" s="226" t="s">
        <v>66</v>
      </c>
      <c r="I1189" s="229">
        <f t="shared" si="36"/>
        <v>0</v>
      </c>
      <c r="J1189" s="232"/>
      <c r="K1189" s="226" t="s">
        <v>9839</v>
      </c>
      <c r="L1189" s="226" t="s">
        <v>9840</v>
      </c>
      <c r="M1189" s="226" t="s">
        <v>8141</v>
      </c>
      <c r="N1189" s="226" t="s">
        <v>8269</v>
      </c>
      <c r="O1189" s="232">
        <v>46062</v>
      </c>
      <c r="P1189" s="232"/>
      <c r="Q1189" s="232"/>
      <c r="R1189" s="232"/>
      <c r="S1189" s="226" t="s">
        <v>8142</v>
      </c>
      <c r="T1189" s="229">
        <v>46062</v>
      </c>
      <c r="U1189" s="232"/>
      <c r="V1189" s="233"/>
      <c r="W1189" s="233"/>
      <c r="X1189" s="226" t="s">
        <v>8160</v>
      </c>
      <c r="Y1189" s="229">
        <v>46063</v>
      </c>
      <c r="Z1189" s="232">
        <v>46063</v>
      </c>
      <c r="AA1189" s="232"/>
      <c r="AB1189" s="232"/>
      <c r="AC1189" s="234"/>
      <c r="AD1189" s="232"/>
      <c r="AE1189" s="253" t="str">
        <f>IF($N1189=マイタスク!$U$5,"作業者","")&amp;IF($S1189=マイタスク!$U$5,"ピアレビュー","")&amp;IF($X1189=マイタスク!$U$5,"SVレビュー","")</f>
        <v/>
      </c>
      <c r="AF1189" s="252">
        <f t="shared" si="37"/>
        <v>227</v>
      </c>
      <c r="AG1189" s="9" t="s">
        <v>34</v>
      </c>
    </row>
    <row r="1190" spans="2:33">
      <c r="B1190" s="225">
        <v>1178</v>
      </c>
      <c r="C1190" s="226" t="s">
        <v>1808</v>
      </c>
      <c r="D1190" s="227" t="s">
        <v>1809</v>
      </c>
      <c r="E1190" s="228" t="s">
        <v>1831</v>
      </c>
      <c r="F1190" s="226" t="s">
        <v>1832</v>
      </c>
      <c r="G1190" s="226" t="s">
        <v>65</v>
      </c>
      <c r="H1190" s="226" t="s">
        <v>66</v>
      </c>
      <c r="I1190" s="229">
        <f t="shared" si="36"/>
        <v>0</v>
      </c>
      <c r="J1190" s="232"/>
      <c r="K1190" s="226" t="s">
        <v>9841</v>
      </c>
      <c r="L1190" s="226" t="s">
        <v>9842</v>
      </c>
      <c r="M1190" s="226" t="s">
        <v>8141</v>
      </c>
      <c r="N1190" s="226" t="s">
        <v>8216</v>
      </c>
      <c r="O1190" s="232">
        <v>46055</v>
      </c>
      <c r="P1190" s="232"/>
      <c r="Q1190" s="232"/>
      <c r="R1190" s="232"/>
      <c r="S1190" s="226" t="s">
        <v>8143</v>
      </c>
      <c r="T1190" s="229">
        <v>46055</v>
      </c>
      <c r="U1190" s="232"/>
      <c r="V1190" s="233"/>
      <c r="W1190" s="233"/>
      <c r="X1190" s="226" t="s">
        <v>8160</v>
      </c>
      <c r="Y1190" s="229">
        <v>46059</v>
      </c>
      <c r="Z1190" s="232">
        <v>46059</v>
      </c>
      <c r="AA1190" s="232"/>
      <c r="AB1190" s="232"/>
      <c r="AC1190" s="234"/>
      <c r="AD1190" s="232"/>
      <c r="AE1190" s="253" t="str">
        <f>IF($N1190=マイタスク!$U$5,"作業者","")&amp;IF($S1190=マイタスク!$U$5,"ピアレビュー","")&amp;IF($X1190=マイタスク!$U$5,"SVレビュー","")</f>
        <v/>
      </c>
      <c r="AF1190" s="252">
        <f t="shared" si="37"/>
        <v>228</v>
      </c>
      <c r="AG1190" s="9" t="s">
        <v>34</v>
      </c>
    </row>
    <row r="1191" spans="2:33">
      <c r="B1191" s="225">
        <v>1179</v>
      </c>
      <c r="C1191" s="226" t="s">
        <v>1808</v>
      </c>
      <c r="D1191" s="227" t="s">
        <v>1809</v>
      </c>
      <c r="E1191" s="228" t="s">
        <v>1831</v>
      </c>
      <c r="F1191" s="226" t="s">
        <v>1832</v>
      </c>
      <c r="G1191" s="226" t="s">
        <v>65</v>
      </c>
      <c r="H1191" s="226" t="s">
        <v>66</v>
      </c>
      <c r="I1191" s="229">
        <f t="shared" si="36"/>
        <v>0</v>
      </c>
      <c r="J1191" s="232"/>
      <c r="K1191" s="226" t="s">
        <v>9843</v>
      </c>
      <c r="L1191" s="226" t="s">
        <v>9844</v>
      </c>
      <c r="M1191" s="226" t="s">
        <v>8141</v>
      </c>
      <c r="N1191" s="226" t="s">
        <v>8159</v>
      </c>
      <c r="O1191" s="232">
        <v>46059</v>
      </c>
      <c r="P1191" s="232"/>
      <c r="Q1191" s="232"/>
      <c r="R1191" s="232"/>
      <c r="S1191" s="226" t="s">
        <v>8216</v>
      </c>
      <c r="T1191" s="229">
        <v>46059</v>
      </c>
      <c r="U1191" s="232"/>
      <c r="V1191" s="233"/>
      <c r="W1191" s="233"/>
      <c r="X1191" s="226" t="s">
        <v>8160</v>
      </c>
      <c r="Y1191" s="229">
        <v>46062</v>
      </c>
      <c r="Z1191" s="232">
        <v>46062</v>
      </c>
      <c r="AA1191" s="232"/>
      <c r="AB1191" s="232"/>
      <c r="AC1191" s="234"/>
      <c r="AD1191" s="232"/>
      <c r="AE1191" s="253" t="str">
        <f>IF($N1191=マイタスク!$U$5,"作業者","")&amp;IF($S1191=マイタスク!$U$5,"ピアレビュー","")&amp;IF($X1191=マイタスク!$U$5,"SVレビュー","")</f>
        <v/>
      </c>
      <c r="AF1191" s="252">
        <f t="shared" si="37"/>
        <v>228</v>
      </c>
      <c r="AG1191" s="9" t="s">
        <v>34</v>
      </c>
    </row>
    <row r="1192" spans="2:33">
      <c r="B1192" s="225">
        <v>1180</v>
      </c>
      <c r="C1192" s="226" t="s">
        <v>1808</v>
      </c>
      <c r="D1192" s="227" t="s">
        <v>1809</v>
      </c>
      <c r="E1192" s="228" t="s">
        <v>1831</v>
      </c>
      <c r="F1192" s="226" t="s">
        <v>1832</v>
      </c>
      <c r="G1192" s="226" t="s">
        <v>65</v>
      </c>
      <c r="H1192" s="226" t="s">
        <v>66</v>
      </c>
      <c r="I1192" s="229">
        <f t="shared" si="36"/>
        <v>0</v>
      </c>
      <c r="J1192" s="232"/>
      <c r="K1192" s="226" t="s">
        <v>9845</v>
      </c>
      <c r="L1192" s="226" t="s">
        <v>9846</v>
      </c>
      <c r="M1192" s="226" t="s">
        <v>8141</v>
      </c>
      <c r="N1192" s="226" t="s">
        <v>8143</v>
      </c>
      <c r="O1192" s="232">
        <v>46062</v>
      </c>
      <c r="P1192" s="232"/>
      <c r="Q1192" s="232"/>
      <c r="R1192" s="232"/>
      <c r="S1192" s="226" t="s">
        <v>8216</v>
      </c>
      <c r="T1192" s="229">
        <v>46062</v>
      </c>
      <c r="U1192" s="232"/>
      <c r="V1192" s="233"/>
      <c r="W1192" s="233"/>
      <c r="X1192" s="226" t="s">
        <v>8160</v>
      </c>
      <c r="Y1192" s="229">
        <v>46063</v>
      </c>
      <c r="Z1192" s="232">
        <v>46063</v>
      </c>
      <c r="AA1192" s="232"/>
      <c r="AB1192" s="232"/>
      <c r="AC1192" s="234"/>
      <c r="AD1192" s="232"/>
      <c r="AE1192" s="253" t="str">
        <f>IF($N1192=マイタスク!$U$5,"作業者","")&amp;IF($S1192=マイタスク!$U$5,"ピアレビュー","")&amp;IF($X1192=マイタスク!$U$5,"SVレビュー","")</f>
        <v/>
      </c>
      <c r="AF1192" s="252">
        <f t="shared" si="37"/>
        <v>228</v>
      </c>
      <c r="AG1192" s="9" t="s">
        <v>34</v>
      </c>
    </row>
    <row r="1193" spans="2:33">
      <c r="B1193" s="225">
        <v>1181</v>
      </c>
      <c r="C1193" s="226" t="s">
        <v>1808</v>
      </c>
      <c r="D1193" s="227" t="s">
        <v>1809</v>
      </c>
      <c r="E1193" s="228" t="s">
        <v>1833</v>
      </c>
      <c r="F1193" s="226" t="s">
        <v>1834</v>
      </c>
      <c r="G1193" s="226" t="s">
        <v>65</v>
      </c>
      <c r="H1193" s="226" t="s">
        <v>66</v>
      </c>
      <c r="I1193" s="229">
        <f t="shared" si="36"/>
        <v>0</v>
      </c>
      <c r="J1193" s="232"/>
      <c r="K1193" s="226" t="s">
        <v>9847</v>
      </c>
      <c r="L1193" s="226" t="s">
        <v>9848</v>
      </c>
      <c r="M1193" s="226" t="s">
        <v>8141</v>
      </c>
      <c r="N1193" s="226" t="s">
        <v>8269</v>
      </c>
      <c r="O1193" s="232">
        <v>46069</v>
      </c>
      <c r="P1193" s="232"/>
      <c r="Q1193" s="232"/>
      <c r="R1193" s="232"/>
      <c r="S1193" s="226" t="s">
        <v>8143</v>
      </c>
      <c r="T1193" s="229">
        <v>46069</v>
      </c>
      <c r="U1193" s="232"/>
      <c r="V1193" s="233"/>
      <c r="W1193" s="233"/>
      <c r="X1193" s="226" t="s">
        <v>8160</v>
      </c>
      <c r="Y1193" s="229">
        <v>46072</v>
      </c>
      <c r="Z1193" s="232">
        <v>46072</v>
      </c>
      <c r="AA1193" s="232"/>
      <c r="AB1193" s="232"/>
      <c r="AC1193" s="234"/>
      <c r="AD1193" s="232"/>
      <c r="AE1193" s="253" t="str">
        <f>IF($N1193=マイタスク!$U$5,"作業者","")&amp;IF($S1193=マイタスク!$U$5,"ピアレビュー","")&amp;IF($X1193=マイタスク!$U$5,"SVレビュー","")</f>
        <v/>
      </c>
      <c r="AF1193" s="252">
        <f t="shared" si="37"/>
        <v>229</v>
      </c>
      <c r="AG1193" s="9" t="s">
        <v>34</v>
      </c>
    </row>
    <row r="1194" spans="2:33">
      <c r="B1194" s="225">
        <v>1182</v>
      </c>
      <c r="C1194" s="226" t="s">
        <v>1808</v>
      </c>
      <c r="D1194" s="227" t="s">
        <v>1809</v>
      </c>
      <c r="E1194" s="228" t="s">
        <v>1833</v>
      </c>
      <c r="F1194" s="226" t="s">
        <v>1834</v>
      </c>
      <c r="G1194" s="226" t="s">
        <v>65</v>
      </c>
      <c r="H1194" s="226" t="s">
        <v>66</v>
      </c>
      <c r="I1194" s="229">
        <f t="shared" si="36"/>
        <v>0</v>
      </c>
      <c r="J1194" s="232"/>
      <c r="K1194" s="226" t="s">
        <v>9849</v>
      </c>
      <c r="L1194" s="226" t="s">
        <v>9850</v>
      </c>
      <c r="M1194" s="226" t="s">
        <v>8141</v>
      </c>
      <c r="N1194" s="226" t="s">
        <v>8269</v>
      </c>
      <c r="O1194" s="232">
        <v>46073</v>
      </c>
      <c r="P1194" s="232"/>
      <c r="Q1194" s="232"/>
      <c r="R1194" s="232"/>
      <c r="S1194" s="226" t="s">
        <v>8142</v>
      </c>
      <c r="T1194" s="229">
        <v>46073</v>
      </c>
      <c r="U1194" s="232"/>
      <c r="V1194" s="233"/>
      <c r="W1194" s="233"/>
      <c r="X1194" s="226" t="s">
        <v>8160</v>
      </c>
      <c r="Y1194" s="229">
        <v>46077</v>
      </c>
      <c r="Z1194" s="232">
        <v>46077</v>
      </c>
      <c r="AA1194" s="232"/>
      <c r="AB1194" s="232"/>
      <c r="AC1194" s="234"/>
      <c r="AD1194" s="232"/>
      <c r="AE1194" s="253" t="str">
        <f>IF($N1194=マイタスク!$U$5,"作業者","")&amp;IF($S1194=マイタスク!$U$5,"ピアレビュー","")&amp;IF($X1194=マイタスク!$U$5,"SVレビュー","")</f>
        <v/>
      </c>
      <c r="AF1194" s="252">
        <f t="shared" si="37"/>
        <v>229</v>
      </c>
      <c r="AG1194" s="9" t="s">
        <v>34</v>
      </c>
    </row>
    <row r="1195" spans="2:33">
      <c r="B1195" s="225">
        <v>1183</v>
      </c>
      <c r="C1195" s="226" t="s">
        <v>1808</v>
      </c>
      <c r="D1195" s="227" t="s">
        <v>1809</v>
      </c>
      <c r="E1195" s="228" t="s">
        <v>1833</v>
      </c>
      <c r="F1195" s="226" t="s">
        <v>1834</v>
      </c>
      <c r="G1195" s="226" t="s">
        <v>65</v>
      </c>
      <c r="H1195" s="226" t="s">
        <v>66</v>
      </c>
      <c r="I1195" s="229">
        <f t="shared" si="36"/>
        <v>0</v>
      </c>
      <c r="J1195" s="232"/>
      <c r="K1195" s="226" t="s">
        <v>9851</v>
      </c>
      <c r="L1195" s="226" t="s">
        <v>9852</v>
      </c>
      <c r="M1195" s="226" t="s">
        <v>8141</v>
      </c>
      <c r="N1195" s="226" t="s">
        <v>8142</v>
      </c>
      <c r="O1195" s="232">
        <v>46077</v>
      </c>
      <c r="P1195" s="232"/>
      <c r="Q1195" s="232"/>
      <c r="R1195" s="232"/>
      <c r="S1195" s="226" t="s">
        <v>8269</v>
      </c>
      <c r="T1195" s="229">
        <v>46077</v>
      </c>
      <c r="U1195" s="232"/>
      <c r="V1195" s="233"/>
      <c r="W1195" s="233"/>
      <c r="X1195" s="226" t="s">
        <v>8160</v>
      </c>
      <c r="Y1195" s="229">
        <v>46078</v>
      </c>
      <c r="Z1195" s="232">
        <v>46078</v>
      </c>
      <c r="AA1195" s="232"/>
      <c r="AB1195" s="232"/>
      <c r="AC1195" s="234"/>
      <c r="AD1195" s="232"/>
      <c r="AE1195" s="253" t="str">
        <f>IF($N1195=マイタスク!$U$5,"作業者","")&amp;IF($S1195=マイタスク!$U$5,"ピアレビュー","")&amp;IF($X1195=マイタスク!$U$5,"SVレビュー","")</f>
        <v/>
      </c>
      <c r="AF1195" s="252">
        <f t="shared" si="37"/>
        <v>229</v>
      </c>
      <c r="AG1195" s="9" t="s">
        <v>34</v>
      </c>
    </row>
    <row r="1196" spans="2:33">
      <c r="B1196" s="225">
        <v>1184</v>
      </c>
      <c r="C1196" s="226" t="s">
        <v>1808</v>
      </c>
      <c r="D1196" s="227" t="s">
        <v>1809</v>
      </c>
      <c r="E1196" s="228" t="s">
        <v>1835</v>
      </c>
      <c r="F1196" s="226" t="s">
        <v>1836</v>
      </c>
      <c r="G1196" s="226" t="s">
        <v>65</v>
      </c>
      <c r="H1196" s="226" t="s">
        <v>79</v>
      </c>
      <c r="I1196" s="229">
        <f t="shared" si="36"/>
        <v>0</v>
      </c>
      <c r="J1196" s="232"/>
      <c r="K1196" s="226" t="s">
        <v>9853</v>
      </c>
      <c r="L1196" s="226" t="s">
        <v>9854</v>
      </c>
      <c r="M1196" s="226" t="s">
        <v>8141</v>
      </c>
      <c r="N1196" s="226" t="s">
        <v>8159</v>
      </c>
      <c r="O1196" s="232">
        <v>46069</v>
      </c>
      <c r="P1196" s="232"/>
      <c r="Q1196" s="232"/>
      <c r="R1196" s="232"/>
      <c r="S1196" s="226" t="s">
        <v>8216</v>
      </c>
      <c r="T1196" s="229">
        <v>46069</v>
      </c>
      <c r="U1196" s="232"/>
      <c r="V1196" s="233"/>
      <c r="W1196" s="233"/>
      <c r="X1196" s="226" t="s">
        <v>8160</v>
      </c>
      <c r="Y1196" s="229">
        <v>46072</v>
      </c>
      <c r="Z1196" s="232">
        <v>46072</v>
      </c>
      <c r="AA1196" s="232"/>
      <c r="AB1196" s="232"/>
      <c r="AC1196" s="234"/>
      <c r="AD1196" s="232"/>
      <c r="AE1196" s="253" t="str">
        <f>IF($N1196=マイタスク!$U$5,"作業者","")&amp;IF($S1196=マイタスク!$U$5,"ピアレビュー","")&amp;IF($X1196=マイタスク!$U$5,"SVレビュー","")</f>
        <v/>
      </c>
      <c r="AF1196" s="252">
        <f t="shared" si="37"/>
        <v>230</v>
      </c>
      <c r="AG1196" s="9" t="s">
        <v>34</v>
      </c>
    </row>
    <row r="1197" spans="2:33">
      <c r="B1197" s="225">
        <v>1185</v>
      </c>
      <c r="C1197" s="226" t="s">
        <v>1808</v>
      </c>
      <c r="D1197" s="227" t="s">
        <v>1809</v>
      </c>
      <c r="E1197" s="228" t="s">
        <v>1835</v>
      </c>
      <c r="F1197" s="226" t="s">
        <v>1836</v>
      </c>
      <c r="G1197" s="226" t="s">
        <v>65</v>
      </c>
      <c r="H1197" s="226" t="s">
        <v>79</v>
      </c>
      <c r="I1197" s="229">
        <f t="shared" si="36"/>
        <v>0</v>
      </c>
      <c r="J1197" s="232"/>
      <c r="K1197" s="226" t="s">
        <v>9855</v>
      </c>
      <c r="L1197" s="226" t="s">
        <v>9856</v>
      </c>
      <c r="M1197" s="226" t="s">
        <v>8210</v>
      </c>
      <c r="N1197" s="226" t="s">
        <v>8143</v>
      </c>
      <c r="O1197" s="232">
        <v>46073</v>
      </c>
      <c r="P1197" s="232"/>
      <c r="Q1197" s="232"/>
      <c r="R1197" s="232"/>
      <c r="S1197" s="226" t="s">
        <v>8159</v>
      </c>
      <c r="T1197" s="229">
        <v>46073</v>
      </c>
      <c r="U1197" s="232"/>
      <c r="V1197" s="233"/>
      <c r="W1197" s="233"/>
      <c r="X1197" s="226" t="s">
        <v>8160</v>
      </c>
      <c r="Y1197" s="229">
        <v>46077</v>
      </c>
      <c r="Z1197" s="232">
        <v>46077</v>
      </c>
      <c r="AA1197" s="232"/>
      <c r="AB1197" s="232"/>
      <c r="AC1197" s="234"/>
      <c r="AD1197" s="232"/>
      <c r="AE1197" s="253" t="str">
        <f>IF($N1197=マイタスク!$U$5,"作業者","")&amp;IF($S1197=マイタスク!$U$5,"ピアレビュー","")&amp;IF($X1197=マイタスク!$U$5,"SVレビュー","")</f>
        <v/>
      </c>
      <c r="AF1197" s="252">
        <f t="shared" si="37"/>
        <v>230</v>
      </c>
      <c r="AG1197" s="9" t="s">
        <v>34</v>
      </c>
    </row>
    <row r="1198" spans="2:33">
      <c r="B1198" s="225">
        <v>1186</v>
      </c>
      <c r="C1198" s="226" t="s">
        <v>1808</v>
      </c>
      <c r="D1198" s="227" t="s">
        <v>1809</v>
      </c>
      <c r="E1198" s="228" t="s">
        <v>1835</v>
      </c>
      <c r="F1198" s="226" t="s">
        <v>1836</v>
      </c>
      <c r="G1198" s="226" t="s">
        <v>65</v>
      </c>
      <c r="H1198" s="226" t="s">
        <v>79</v>
      </c>
      <c r="I1198" s="229">
        <f t="shared" si="36"/>
        <v>0</v>
      </c>
      <c r="J1198" s="232"/>
      <c r="K1198" s="226" t="s">
        <v>9857</v>
      </c>
      <c r="L1198" s="226" t="s">
        <v>9858</v>
      </c>
      <c r="M1198" s="226"/>
      <c r="N1198" s="226" t="s">
        <v>8159</v>
      </c>
      <c r="O1198" s="232">
        <v>46077</v>
      </c>
      <c r="P1198" s="232"/>
      <c r="Q1198" s="232"/>
      <c r="R1198" s="232"/>
      <c r="S1198" s="226" t="s">
        <v>8216</v>
      </c>
      <c r="T1198" s="229">
        <v>46077</v>
      </c>
      <c r="U1198" s="232"/>
      <c r="V1198" s="233"/>
      <c r="W1198" s="233"/>
      <c r="X1198" s="226" t="s">
        <v>8160</v>
      </c>
      <c r="Y1198" s="229">
        <v>46078</v>
      </c>
      <c r="Z1198" s="232">
        <v>46078</v>
      </c>
      <c r="AA1198" s="232"/>
      <c r="AB1198" s="232"/>
      <c r="AC1198" s="234"/>
      <c r="AD1198" s="232"/>
      <c r="AE1198" s="253" t="str">
        <f>IF($N1198=マイタスク!$U$5,"作業者","")&amp;IF($S1198=マイタスク!$U$5,"ピアレビュー","")&amp;IF($X1198=マイタスク!$U$5,"SVレビュー","")</f>
        <v/>
      </c>
      <c r="AF1198" s="252">
        <f t="shared" si="37"/>
        <v>230</v>
      </c>
      <c r="AG1198" s="9" t="s">
        <v>34</v>
      </c>
    </row>
    <row r="1199" spans="2:33">
      <c r="B1199" s="225">
        <v>1187</v>
      </c>
      <c r="C1199" s="226" t="s">
        <v>1808</v>
      </c>
      <c r="D1199" s="227" t="s">
        <v>1809</v>
      </c>
      <c r="E1199" s="228" t="s">
        <v>1837</v>
      </c>
      <c r="F1199" s="226" t="s">
        <v>1838</v>
      </c>
      <c r="G1199" s="226" t="s">
        <v>65</v>
      </c>
      <c r="H1199" s="226" t="s">
        <v>66</v>
      </c>
      <c r="I1199" s="229">
        <f t="shared" si="36"/>
        <v>0</v>
      </c>
      <c r="J1199" s="232"/>
      <c r="K1199" s="226" t="s">
        <v>9859</v>
      </c>
      <c r="L1199" s="226" t="s">
        <v>9860</v>
      </c>
      <c r="M1199" s="226" t="s">
        <v>8141</v>
      </c>
      <c r="N1199" s="226" t="s">
        <v>8142</v>
      </c>
      <c r="O1199" s="232">
        <v>46083</v>
      </c>
      <c r="P1199" s="232"/>
      <c r="Q1199" s="232"/>
      <c r="R1199" s="232"/>
      <c r="S1199" s="226" t="s">
        <v>8159</v>
      </c>
      <c r="T1199" s="229">
        <v>46083</v>
      </c>
      <c r="U1199" s="232"/>
      <c r="V1199" s="233"/>
      <c r="W1199" s="233"/>
      <c r="X1199" s="226" t="s">
        <v>8160</v>
      </c>
      <c r="Y1199" s="229">
        <v>46087</v>
      </c>
      <c r="Z1199" s="232">
        <v>46087</v>
      </c>
      <c r="AA1199" s="232"/>
      <c r="AB1199" s="232"/>
      <c r="AC1199" s="234"/>
      <c r="AD1199" s="232"/>
      <c r="AE1199" s="253" t="str">
        <f>IF($N1199=マイタスク!$U$5,"作業者","")&amp;IF($S1199=マイタスク!$U$5,"ピアレビュー","")&amp;IF($X1199=マイタスク!$U$5,"SVレビュー","")</f>
        <v/>
      </c>
      <c r="AF1199" s="252">
        <f t="shared" si="37"/>
        <v>231</v>
      </c>
      <c r="AG1199" s="9" t="s">
        <v>34</v>
      </c>
    </row>
    <row r="1200" spans="2:33">
      <c r="B1200" s="225">
        <v>1188</v>
      </c>
      <c r="C1200" s="226" t="s">
        <v>1808</v>
      </c>
      <c r="D1200" s="227" t="s">
        <v>1809</v>
      </c>
      <c r="E1200" s="228" t="s">
        <v>1837</v>
      </c>
      <c r="F1200" s="226" t="s">
        <v>1838</v>
      </c>
      <c r="G1200" s="226" t="s">
        <v>65</v>
      </c>
      <c r="H1200" s="226" t="s">
        <v>66</v>
      </c>
      <c r="I1200" s="229">
        <f t="shared" si="36"/>
        <v>0</v>
      </c>
      <c r="J1200" s="232"/>
      <c r="K1200" s="226" t="s">
        <v>9861</v>
      </c>
      <c r="L1200" s="226" t="s">
        <v>9862</v>
      </c>
      <c r="M1200" s="226" t="s">
        <v>8141</v>
      </c>
      <c r="N1200" s="226" t="s">
        <v>8269</v>
      </c>
      <c r="O1200" s="232">
        <v>46090</v>
      </c>
      <c r="P1200" s="232"/>
      <c r="Q1200" s="232"/>
      <c r="R1200" s="232"/>
      <c r="S1200" s="226" t="s">
        <v>8143</v>
      </c>
      <c r="T1200" s="229">
        <v>46090</v>
      </c>
      <c r="U1200" s="232"/>
      <c r="V1200" s="233"/>
      <c r="W1200" s="233"/>
      <c r="X1200" s="226" t="s">
        <v>8160</v>
      </c>
      <c r="Y1200" s="229">
        <v>46091</v>
      </c>
      <c r="Z1200" s="232">
        <v>46091</v>
      </c>
      <c r="AA1200" s="232"/>
      <c r="AB1200" s="232"/>
      <c r="AC1200" s="234"/>
      <c r="AD1200" s="232"/>
      <c r="AE1200" s="253" t="str">
        <f>IF($N1200=マイタスク!$U$5,"作業者","")&amp;IF($S1200=マイタスク!$U$5,"ピアレビュー","")&amp;IF($X1200=マイタスク!$U$5,"SVレビュー","")</f>
        <v/>
      </c>
      <c r="AF1200" s="252">
        <f t="shared" si="37"/>
        <v>231</v>
      </c>
      <c r="AG1200" s="9" t="s">
        <v>34</v>
      </c>
    </row>
    <row r="1201" spans="2:33">
      <c r="B1201" s="225">
        <v>1189</v>
      </c>
      <c r="C1201" s="226" t="s">
        <v>1808</v>
      </c>
      <c r="D1201" s="227" t="s">
        <v>1809</v>
      </c>
      <c r="E1201" s="228" t="s">
        <v>1837</v>
      </c>
      <c r="F1201" s="226" t="s">
        <v>1838</v>
      </c>
      <c r="G1201" s="226" t="s">
        <v>65</v>
      </c>
      <c r="H1201" s="226" t="s">
        <v>66</v>
      </c>
      <c r="I1201" s="229">
        <f t="shared" si="36"/>
        <v>0</v>
      </c>
      <c r="J1201" s="232"/>
      <c r="K1201" s="226" t="s">
        <v>9863</v>
      </c>
      <c r="L1201" s="226" t="s">
        <v>9864</v>
      </c>
      <c r="M1201" s="226" t="s">
        <v>8141</v>
      </c>
      <c r="N1201" s="226" t="s">
        <v>8216</v>
      </c>
      <c r="O1201" s="232">
        <v>46091</v>
      </c>
      <c r="P1201" s="232"/>
      <c r="Q1201" s="232"/>
      <c r="R1201" s="232"/>
      <c r="S1201" s="226" t="s">
        <v>8269</v>
      </c>
      <c r="T1201" s="229">
        <v>46091</v>
      </c>
      <c r="U1201" s="232"/>
      <c r="V1201" s="233"/>
      <c r="W1201" s="233"/>
      <c r="X1201" s="226" t="s">
        <v>8160</v>
      </c>
      <c r="Y1201" s="229">
        <v>46093</v>
      </c>
      <c r="Z1201" s="232">
        <v>46093</v>
      </c>
      <c r="AA1201" s="232"/>
      <c r="AB1201" s="232"/>
      <c r="AC1201" s="234"/>
      <c r="AD1201" s="232"/>
      <c r="AE1201" s="253" t="str">
        <f>IF($N1201=マイタスク!$U$5,"作業者","")&amp;IF($S1201=マイタスク!$U$5,"ピアレビュー","")&amp;IF($X1201=マイタスク!$U$5,"SVレビュー","")</f>
        <v/>
      </c>
      <c r="AF1201" s="252">
        <f t="shared" si="37"/>
        <v>231</v>
      </c>
      <c r="AG1201" s="9" t="s">
        <v>34</v>
      </c>
    </row>
    <row r="1202" spans="2:33">
      <c r="B1202" s="225">
        <v>1190</v>
      </c>
      <c r="C1202" s="226" t="s">
        <v>1808</v>
      </c>
      <c r="D1202" s="227" t="s">
        <v>1809</v>
      </c>
      <c r="E1202" s="228" t="s">
        <v>1839</v>
      </c>
      <c r="F1202" s="226" t="s">
        <v>1840</v>
      </c>
      <c r="G1202" s="226" t="s">
        <v>65</v>
      </c>
      <c r="H1202" s="226" t="s">
        <v>66</v>
      </c>
      <c r="I1202" s="229">
        <f t="shared" si="36"/>
        <v>0</v>
      </c>
      <c r="J1202" s="232"/>
      <c r="K1202" s="226" t="s">
        <v>9865</v>
      </c>
      <c r="L1202" s="226" t="s">
        <v>9866</v>
      </c>
      <c r="M1202" s="226" t="s">
        <v>8141</v>
      </c>
      <c r="N1202" s="226" t="s">
        <v>8142</v>
      </c>
      <c r="O1202" s="232">
        <v>46090</v>
      </c>
      <c r="P1202" s="232"/>
      <c r="Q1202" s="232"/>
      <c r="R1202" s="232"/>
      <c r="S1202" s="226" t="s">
        <v>8159</v>
      </c>
      <c r="T1202" s="229">
        <v>46090</v>
      </c>
      <c r="U1202" s="232"/>
      <c r="V1202" s="233"/>
      <c r="W1202" s="233"/>
      <c r="X1202" s="226" t="s">
        <v>8160</v>
      </c>
      <c r="Y1202" s="229">
        <v>46091</v>
      </c>
      <c r="Z1202" s="232">
        <v>46091</v>
      </c>
      <c r="AA1202" s="232"/>
      <c r="AB1202" s="232"/>
      <c r="AC1202" s="234"/>
      <c r="AD1202" s="232"/>
      <c r="AE1202" s="253" t="str">
        <f>IF($N1202=マイタスク!$U$5,"作業者","")&amp;IF($S1202=マイタスク!$U$5,"ピアレビュー","")&amp;IF($X1202=マイタスク!$U$5,"SVレビュー","")</f>
        <v/>
      </c>
      <c r="AF1202" s="252">
        <f t="shared" si="37"/>
        <v>232</v>
      </c>
      <c r="AG1202" s="9" t="s">
        <v>34</v>
      </c>
    </row>
    <row r="1203" spans="2:33">
      <c r="B1203" s="225">
        <v>1191</v>
      </c>
      <c r="C1203" s="226" t="s">
        <v>1808</v>
      </c>
      <c r="D1203" s="227" t="s">
        <v>1809</v>
      </c>
      <c r="E1203" s="228" t="s">
        <v>1839</v>
      </c>
      <c r="F1203" s="226" t="s">
        <v>1840</v>
      </c>
      <c r="G1203" s="226" t="s">
        <v>65</v>
      </c>
      <c r="H1203" s="226" t="s">
        <v>66</v>
      </c>
      <c r="I1203" s="229">
        <f t="shared" si="36"/>
        <v>0</v>
      </c>
      <c r="J1203" s="232"/>
      <c r="K1203" s="226" t="s">
        <v>9867</v>
      </c>
      <c r="L1203" s="226" t="s">
        <v>9868</v>
      </c>
      <c r="M1203" s="226" t="s">
        <v>8141</v>
      </c>
      <c r="N1203" s="226" t="s">
        <v>8159</v>
      </c>
      <c r="O1203" s="232">
        <v>46091</v>
      </c>
      <c r="P1203" s="232"/>
      <c r="Q1203" s="232"/>
      <c r="R1203" s="232"/>
      <c r="S1203" s="226" t="s">
        <v>8142</v>
      </c>
      <c r="T1203" s="229">
        <v>46091</v>
      </c>
      <c r="U1203" s="232"/>
      <c r="V1203" s="233"/>
      <c r="W1203" s="233"/>
      <c r="X1203" s="226" t="s">
        <v>8160</v>
      </c>
      <c r="Y1203" s="229">
        <v>46093</v>
      </c>
      <c r="Z1203" s="232">
        <v>46093</v>
      </c>
      <c r="AA1203" s="232"/>
      <c r="AB1203" s="232"/>
      <c r="AC1203" s="234"/>
      <c r="AD1203" s="232"/>
      <c r="AE1203" s="253" t="str">
        <f>IF($N1203=マイタスク!$U$5,"作業者","")&amp;IF($S1203=マイタスク!$U$5,"ピアレビュー","")&amp;IF($X1203=マイタスク!$U$5,"SVレビュー","")</f>
        <v/>
      </c>
      <c r="AF1203" s="252">
        <f t="shared" si="37"/>
        <v>232</v>
      </c>
      <c r="AG1203" s="9" t="s">
        <v>34</v>
      </c>
    </row>
    <row r="1204" spans="2:33">
      <c r="B1204" s="225">
        <v>1192</v>
      </c>
      <c r="C1204" s="226" t="s">
        <v>1808</v>
      </c>
      <c r="D1204" s="227" t="s">
        <v>1809</v>
      </c>
      <c r="E1204" s="228" t="s">
        <v>1841</v>
      </c>
      <c r="F1204" s="226" t="s">
        <v>1842</v>
      </c>
      <c r="G1204" s="226" t="s">
        <v>65</v>
      </c>
      <c r="H1204" s="226" t="s">
        <v>66</v>
      </c>
      <c r="I1204" s="229">
        <f t="shared" si="36"/>
        <v>0</v>
      </c>
      <c r="J1204" s="232"/>
      <c r="K1204" s="226" t="s">
        <v>9869</v>
      </c>
      <c r="L1204" s="226" t="s">
        <v>9870</v>
      </c>
      <c r="M1204" s="226" t="s">
        <v>8141</v>
      </c>
      <c r="N1204" s="226" t="s">
        <v>8143</v>
      </c>
      <c r="O1204" s="232">
        <v>46097</v>
      </c>
      <c r="P1204" s="232"/>
      <c r="Q1204" s="232"/>
      <c r="R1204" s="232"/>
      <c r="S1204" s="226" t="s">
        <v>8269</v>
      </c>
      <c r="T1204" s="229">
        <v>46097</v>
      </c>
      <c r="U1204" s="232"/>
      <c r="V1204" s="233"/>
      <c r="W1204" s="233"/>
      <c r="X1204" s="226" t="s">
        <v>8160</v>
      </c>
      <c r="Y1204" s="229">
        <v>46097</v>
      </c>
      <c r="Z1204" s="232">
        <v>46104</v>
      </c>
      <c r="AA1204" s="232"/>
      <c r="AB1204" s="232"/>
      <c r="AC1204" s="234"/>
      <c r="AD1204" s="232"/>
      <c r="AE1204" s="253" t="str">
        <f>IF($N1204=マイタスク!$U$5,"作業者","")&amp;IF($S1204=マイタスク!$U$5,"ピアレビュー","")&amp;IF($X1204=マイタスク!$U$5,"SVレビュー","")</f>
        <v/>
      </c>
      <c r="AF1204" s="252">
        <f t="shared" si="37"/>
        <v>233</v>
      </c>
      <c r="AG1204" s="9" t="s">
        <v>34</v>
      </c>
    </row>
    <row r="1205" spans="2:33">
      <c r="B1205" s="225">
        <v>1193</v>
      </c>
      <c r="C1205" s="226" t="s">
        <v>1808</v>
      </c>
      <c r="D1205" s="227" t="s">
        <v>1809</v>
      </c>
      <c r="E1205" s="228" t="s">
        <v>1841</v>
      </c>
      <c r="F1205" s="226" t="s">
        <v>1842</v>
      </c>
      <c r="G1205" s="226" t="s">
        <v>65</v>
      </c>
      <c r="H1205" s="226" t="s">
        <v>66</v>
      </c>
      <c r="I1205" s="229">
        <f t="shared" si="36"/>
        <v>0</v>
      </c>
      <c r="J1205" s="232"/>
      <c r="K1205" s="226" t="s">
        <v>9871</v>
      </c>
      <c r="L1205" s="226" t="s">
        <v>9872</v>
      </c>
      <c r="M1205" s="226" t="s">
        <v>8141</v>
      </c>
      <c r="N1205" s="226" t="s">
        <v>8216</v>
      </c>
      <c r="O1205" s="232">
        <v>46106</v>
      </c>
      <c r="P1205" s="232"/>
      <c r="Q1205" s="232"/>
      <c r="R1205" s="232"/>
      <c r="S1205" s="226" t="s">
        <v>8269</v>
      </c>
      <c r="T1205" s="229">
        <v>46106</v>
      </c>
      <c r="U1205" s="232"/>
      <c r="V1205" s="233"/>
      <c r="W1205" s="233"/>
      <c r="X1205" s="226" t="s">
        <v>8160</v>
      </c>
      <c r="Y1205" s="229">
        <v>46106</v>
      </c>
      <c r="Z1205" s="232">
        <v>46107</v>
      </c>
      <c r="AA1205" s="232"/>
      <c r="AB1205" s="232"/>
      <c r="AC1205" s="234"/>
      <c r="AD1205" s="232"/>
      <c r="AE1205" s="253" t="str">
        <f>IF($N1205=マイタスク!$U$5,"作業者","")&amp;IF($S1205=マイタスク!$U$5,"ピアレビュー","")&amp;IF($X1205=マイタスク!$U$5,"SVレビュー","")</f>
        <v/>
      </c>
      <c r="AF1205" s="252">
        <f t="shared" si="37"/>
        <v>233</v>
      </c>
      <c r="AG1205" s="9" t="s">
        <v>34</v>
      </c>
    </row>
    <row r="1206" spans="2:33">
      <c r="B1206" s="225">
        <v>1194</v>
      </c>
      <c r="C1206" s="226" t="s">
        <v>1808</v>
      </c>
      <c r="D1206" s="227" t="s">
        <v>1809</v>
      </c>
      <c r="E1206" s="228" t="s">
        <v>1841</v>
      </c>
      <c r="F1206" s="226" t="s">
        <v>1842</v>
      </c>
      <c r="G1206" s="226" t="s">
        <v>65</v>
      </c>
      <c r="H1206" s="226" t="s">
        <v>66</v>
      </c>
      <c r="I1206" s="229">
        <f t="shared" si="36"/>
        <v>0</v>
      </c>
      <c r="J1206" s="232"/>
      <c r="K1206" s="226" t="s">
        <v>9873</v>
      </c>
      <c r="L1206" s="226" t="s">
        <v>9874</v>
      </c>
      <c r="M1206" s="226" t="s">
        <v>8141</v>
      </c>
      <c r="N1206" s="226" t="s">
        <v>8269</v>
      </c>
      <c r="O1206" s="232">
        <v>46107</v>
      </c>
      <c r="P1206" s="232"/>
      <c r="Q1206" s="232"/>
      <c r="R1206" s="232"/>
      <c r="S1206" s="226" t="s">
        <v>8159</v>
      </c>
      <c r="T1206" s="229">
        <v>46107</v>
      </c>
      <c r="U1206" s="232"/>
      <c r="V1206" s="233"/>
      <c r="W1206" s="233"/>
      <c r="X1206" s="226" t="s">
        <v>8160</v>
      </c>
      <c r="Y1206" s="229">
        <v>46107</v>
      </c>
      <c r="Z1206" s="232">
        <v>46111</v>
      </c>
      <c r="AA1206" s="232"/>
      <c r="AB1206" s="232"/>
      <c r="AC1206" s="234"/>
      <c r="AD1206" s="232"/>
      <c r="AE1206" s="253" t="str">
        <f>IF($N1206=マイタスク!$U$5,"作業者","")&amp;IF($S1206=マイタスク!$U$5,"ピアレビュー","")&amp;IF($X1206=マイタスク!$U$5,"SVレビュー","")</f>
        <v/>
      </c>
      <c r="AF1206" s="252">
        <f t="shared" si="37"/>
        <v>233</v>
      </c>
      <c r="AG1206" s="9" t="s">
        <v>34</v>
      </c>
    </row>
    <row r="1207" spans="2:33">
      <c r="B1207" s="225">
        <v>1195</v>
      </c>
      <c r="C1207" s="226" t="s">
        <v>1808</v>
      </c>
      <c r="D1207" s="227" t="s">
        <v>1809</v>
      </c>
      <c r="E1207" s="228" t="s">
        <v>1843</v>
      </c>
      <c r="F1207" s="226" t="s">
        <v>1844</v>
      </c>
      <c r="G1207" s="226" t="s">
        <v>65</v>
      </c>
      <c r="H1207" s="226" t="s">
        <v>66</v>
      </c>
      <c r="I1207" s="229">
        <f t="shared" si="36"/>
        <v>0</v>
      </c>
      <c r="J1207" s="232"/>
      <c r="K1207" s="226" t="s">
        <v>9875</v>
      </c>
      <c r="L1207" s="226" t="s">
        <v>9876</v>
      </c>
      <c r="M1207" s="226" t="s">
        <v>8141</v>
      </c>
      <c r="N1207" s="226" t="s">
        <v>8159</v>
      </c>
      <c r="O1207" s="232">
        <v>46113</v>
      </c>
      <c r="P1207" s="232"/>
      <c r="Q1207" s="232"/>
      <c r="R1207" s="232"/>
      <c r="S1207" s="226" t="s">
        <v>8216</v>
      </c>
      <c r="T1207" s="229">
        <v>46113</v>
      </c>
      <c r="U1207" s="232"/>
      <c r="V1207" s="233"/>
      <c r="W1207" s="233"/>
      <c r="X1207" s="226" t="s">
        <v>8160</v>
      </c>
      <c r="Y1207" s="229">
        <v>46119</v>
      </c>
      <c r="Z1207" s="232">
        <v>46119</v>
      </c>
      <c r="AA1207" s="232"/>
      <c r="AB1207" s="232"/>
      <c r="AC1207" s="234"/>
      <c r="AD1207" s="232"/>
      <c r="AE1207" s="253" t="str">
        <f>IF($N1207=マイタスク!$U$5,"作業者","")&amp;IF($S1207=マイタスク!$U$5,"ピアレビュー","")&amp;IF($X1207=マイタスク!$U$5,"SVレビュー","")</f>
        <v/>
      </c>
      <c r="AF1207" s="252">
        <f t="shared" si="37"/>
        <v>234</v>
      </c>
      <c r="AG1207" s="9" t="s">
        <v>34</v>
      </c>
    </row>
    <row r="1208" spans="2:33">
      <c r="B1208" s="225">
        <v>1196</v>
      </c>
      <c r="C1208" s="226" t="s">
        <v>1808</v>
      </c>
      <c r="D1208" s="227" t="s">
        <v>1809</v>
      </c>
      <c r="E1208" s="228" t="s">
        <v>1843</v>
      </c>
      <c r="F1208" s="226" t="s">
        <v>1844</v>
      </c>
      <c r="G1208" s="226" t="s">
        <v>65</v>
      </c>
      <c r="H1208" s="226" t="s">
        <v>66</v>
      </c>
      <c r="I1208" s="229">
        <f t="shared" si="36"/>
        <v>0</v>
      </c>
      <c r="J1208" s="232"/>
      <c r="K1208" s="226" t="s">
        <v>9877</v>
      </c>
      <c r="L1208" s="226" t="s">
        <v>9878</v>
      </c>
      <c r="M1208" s="226" t="s">
        <v>8141</v>
      </c>
      <c r="N1208" s="226" t="s">
        <v>8143</v>
      </c>
      <c r="O1208" s="232">
        <v>46121</v>
      </c>
      <c r="P1208" s="232"/>
      <c r="Q1208" s="232"/>
      <c r="R1208" s="232"/>
      <c r="S1208" s="226" t="s">
        <v>8269</v>
      </c>
      <c r="T1208" s="229">
        <v>46121</v>
      </c>
      <c r="U1208" s="232"/>
      <c r="V1208" s="233"/>
      <c r="W1208" s="233"/>
      <c r="X1208" s="226" t="s">
        <v>8160</v>
      </c>
      <c r="Y1208" s="229">
        <v>46122</v>
      </c>
      <c r="Z1208" s="232">
        <v>46122</v>
      </c>
      <c r="AA1208" s="232"/>
      <c r="AB1208" s="232"/>
      <c r="AC1208" s="234"/>
      <c r="AD1208" s="232"/>
      <c r="AE1208" s="253" t="str">
        <f>IF($N1208=マイタスク!$U$5,"作業者","")&amp;IF($S1208=マイタスク!$U$5,"ピアレビュー","")&amp;IF($X1208=マイタスク!$U$5,"SVレビュー","")</f>
        <v/>
      </c>
      <c r="AF1208" s="252">
        <f t="shared" si="37"/>
        <v>234</v>
      </c>
      <c r="AG1208" s="9" t="s">
        <v>34</v>
      </c>
    </row>
    <row r="1209" spans="2:33">
      <c r="B1209" s="225">
        <v>1197</v>
      </c>
      <c r="C1209" s="226" t="s">
        <v>1808</v>
      </c>
      <c r="D1209" s="227" t="s">
        <v>1809</v>
      </c>
      <c r="E1209" s="228" t="s">
        <v>1843</v>
      </c>
      <c r="F1209" s="226" t="s">
        <v>1844</v>
      </c>
      <c r="G1209" s="226" t="s">
        <v>65</v>
      </c>
      <c r="H1209" s="226" t="s">
        <v>66</v>
      </c>
      <c r="I1209" s="229">
        <f t="shared" si="36"/>
        <v>0</v>
      </c>
      <c r="J1209" s="232"/>
      <c r="K1209" s="226" t="s">
        <v>9879</v>
      </c>
      <c r="L1209" s="226" t="s">
        <v>9880</v>
      </c>
      <c r="M1209" s="226" t="s">
        <v>8141</v>
      </c>
      <c r="N1209" s="226" t="s">
        <v>8269</v>
      </c>
      <c r="O1209" s="232">
        <v>46122</v>
      </c>
      <c r="P1209" s="232"/>
      <c r="Q1209" s="232"/>
      <c r="R1209" s="232"/>
      <c r="S1209" s="226" t="s">
        <v>8216</v>
      </c>
      <c r="T1209" s="229">
        <v>46122</v>
      </c>
      <c r="U1209" s="232"/>
      <c r="V1209" s="233"/>
      <c r="W1209" s="233"/>
      <c r="X1209" s="226" t="s">
        <v>8160</v>
      </c>
      <c r="Y1209" s="229">
        <v>46126</v>
      </c>
      <c r="Z1209" s="232">
        <v>46126</v>
      </c>
      <c r="AA1209" s="232"/>
      <c r="AB1209" s="232"/>
      <c r="AC1209" s="234"/>
      <c r="AD1209" s="232"/>
      <c r="AE1209" s="253" t="str">
        <f>IF($N1209=マイタスク!$U$5,"作業者","")&amp;IF($S1209=マイタスク!$U$5,"ピアレビュー","")&amp;IF($X1209=マイタスク!$U$5,"SVレビュー","")</f>
        <v/>
      </c>
      <c r="AF1209" s="252">
        <f t="shared" si="37"/>
        <v>234</v>
      </c>
      <c r="AG1209" s="9" t="s">
        <v>34</v>
      </c>
    </row>
    <row r="1210" spans="2:33">
      <c r="B1210" s="225">
        <v>1198</v>
      </c>
      <c r="C1210" s="226" t="s">
        <v>1808</v>
      </c>
      <c r="D1210" s="227" t="s">
        <v>1809</v>
      </c>
      <c r="E1210" s="228" t="s">
        <v>1845</v>
      </c>
      <c r="F1210" s="226" t="s">
        <v>1846</v>
      </c>
      <c r="G1210" s="226" t="s">
        <v>65</v>
      </c>
      <c r="H1210" s="226" t="s">
        <v>66</v>
      </c>
      <c r="I1210" s="229">
        <f t="shared" si="36"/>
        <v>0</v>
      </c>
      <c r="J1210" s="232"/>
      <c r="K1210" s="226" t="s">
        <v>9881</v>
      </c>
      <c r="L1210" s="226" t="s">
        <v>9882</v>
      </c>
      <c r="M1210" s="226" t="s">
        <v>8141</v>
      </c>
      <c r="N1210" s="226" t="s">
        <v>8143</v>
      </c>
      <c r="O1210" s="232">
        <v>46128</v>
      </c>
      <c r="P1210" s="232"/>
      <c r="Q1210" s="232"/>
      <c r="R1210" s="232"/>
      <c r="S1210" s="226" t="s">
        <v>8159</v>
      </c>
      <c r="T1210" s="229">
        <v>46128</v>
      </c>
      <c r="U1210" s="232"/>
      <c r="V1210" s="233"/>
      <c r="W1210" s="233"/>
      <c r="X1210" s="226" t="s">
        <v>8160</v>
      </c>
      <c r="Y1210" s="229">
        <v>46134</v>
      </c>
      <c r="Z1210" s="232">
        <v>46134</v>
      </c>
      <c r="AA1210" s="232"/>
      <c r="AB1210" s="232"/>
      <c r="AC1210" s="234"/>
      <c r="AD1210" s="232"/>
      <c r="AE1210" s="253" t="str">
        <f>IF($N1210=マイタスク!$U$5,"作業者","")&amp;IF($S1210=マイタスク!$U$5,"ピアレビュー","")&amp;IF($X1210=マイタスク!$U$5,"SVレビュー","")</f>
        <v/>
      </c>
      <c r="AF1210" s="252">
        <f t="shared" si="37"/>
        <v>235</v>
      </c>
      <c r="AG1210" s="9" t="s">
        <v>34</v>
      </c>
    </row>
    <row r="1211" spans="2:33">
      <c r="B1211" s="225">
        <v>1199</v>
      </c>
      <c r="C1211" s="226" t="s">
        <v>1808</v>
      </c>
      <c r="D1211" s="227" t="s">
        <v>1809</v>
      </c>
      <c r="E1211" s="228" t="s">
        <v>1845</v>
      </c>
      <c r="F1211" s="226" t="s">
        <v>1846</v>
      </c>
      <c r="G1211" s="226" t="s">
        <v>65</v>
      </c>
      <c r="H1211" s="226" t="s">
        <v>66</v>
      </c>
      <c r="I1211" s="229">
        <f t="shared" si="36"/>
        <v>0</v>
      </c>
      <c r="J1211" s="232"/>
      <c r="K1211" s="226" t="s">
        <v>9883</v>
      </c>
      <c r="L1211" s="226" t="s">
        <v>9884</v>
      </c>
      <c r="M1211" s="226" t="s">
        <v>8141</v>
      </c>
      <c r="N1211" s="226" t="s">
        <v>8142</v>
      </c>
      <c r="O1211" s="232">
        <v>46134</v>
      </c>
      <c r="P1211" s="232"/>
      <c r="Q1211" s="232"/>
      <c r="R1211" s="232"/>
      <c r="S1211" s="226" t="s">
        <v>8269</v>
      </c>
      <c r="T1211" s="229">
        <v>46134</v>
      </c>
      <c r="U1211" s="232"/>
      <c r="V1211" s="233"/>
      <c r="W1211" s="233"/>
      <c r="X1211" s="226" t="s">
        <v>8160</v>
      </c>
      <c r="Y1211" s="229">
        <v>46136</v>
      </c>
      <c r="Z1211" s="232">
        <v>46136</v>
      </c>
      <c r="AA1211" s="232"/>
      <c r="AB1211" s="232"/>
      <c r="AC1211" s="234"/>
      <c r="AD1211" s="232"/>
      <c r="AE1211" s="253" t="str">
        <f>IF($N1211=マイタスク!$U$5,"作業者","")&amp;IF($S1211=マイタスク!$U$5,"ピアレビュー","")&amp;IF($X1211=マイタスク!$U$5,"SVレビュー","")</f>
        <v/>
      </c>
      <c r="AF1211" s="252">
        <f t="shared" si="37"/>
        <v>235</v>
      </c>
      <c r="AG1211" s="9" t="s">
        <v>34</v>
      </c>
    </row>
    <row r="1212" spans="2:33">
      <c r="B1212" s="225">
        <v>1200</v>
      </c>
      <c r="C1212" s="226" t="s">
        <v>1808</v>
      </c>
      <c r="D1212" s="227" t="s">
        <v>1809</v>
      </c>
      <c r="E1212" s="228" t="s">
        <v>1845</v>
      </c>
      <c r="F1212" s="226" t="s">
        <v>1846</v>
      </c>
      <c r="G1212" s="226" t="s">
        <v>65</v>
      </c>
      <c r="H1212" s="226" t="s">
        <v>66</v>
      </c>
      <c r="I1212" s="229">
        <f t="shared" si="36"/>
        <v>0</v>
      </c>
      <c r="J1212" s="232"/>
      <c r="K1212" s="226" t="s">
        <v>9885</v>
      </c>
      <c r="L1212" s="226" t="s">
        <v>9886</v>
      </c>
      <c r="M1212" s="226" t="s">
        <v>8141</v>
      </c>
      <c r="N1212" s="226" t="s">
        <v>8143</v>
      </c>
      <c r="O1212" s="232">
        <v>46136</v>
      </c>
      <c r="P1212" s="232"/>
      <c r="Q1212" s="232"/>
      <c r="R1212" s="232"/>
      <c r="S1212" s="226" t="s">
        <v>8159</v>
      </c>
      <c r="T1212" s="229">
        <v>46136</v>
      </c>
      <c r="U1212" s="232"/>
      <c r="V1212" s="233"/>
      <c r="W1212" s="233"/>
      <c r="X1212" s="226" t="s">
        <v>8160</v>
      </c>
      <c r="Y1212" s="229">
        <v>46140</v>
      </c>
      <c r="Z1212" s="232">
        <v>46140</v>
      </c>
      <c r="AA1212" s="232"/>
      <c r="AB1212" s="232"/>
      <c r="AC1212" s="234"/>
      <c r="AD1212" s="232"/>
      <c r="AE1212" s="253" t="str">
        <f>IF($N1212=マイタスク!$U$5,"作業者","")&amp;IF($S1212=マイタスク!$U$5,"ピアレビュー","")&amp;IF($X1212=マイタスク!$U$5,"SVレビュー","")</f>
        <v/>
      </c>
      <c r="AF1212" s="252">
        <f t="shared" si="37"/>
        <v>235</v>
      </c>
      <c r="AG1212" s="9" t="s">
        <v>34</v>
      </c>
    </row>
    <row r="1213" spans="2:33">
      <c r="B1213" s="225">
        <v>1201</v>
      </c>
      <c r="C1213" s="226" t="s">
        <v>1808</v>
      </c>
      <c r="D1213" s="227" t="s">
        <v>1809</v>
      </c>
      <c r="E1213" s="228" t="s">
        <v>1847</v>
      </c>
      <c r="F1213" s="226" t="s">
        <v>1848</v>
      </c>
      <c r="G1213" s="226" t="s">
        <v>65</v>
      </c>
      <c r="H1213" s="226" t="s">
        <v>66</v>
      </c>
      <c r="I1213" s="229">
        <f t="shared" si="36"/>
        <v>0</v>
      </c>
      <c r="J1213" s="232"/>
      <c r="K1213" s="226" t="s">
        <v>9887</v>
      </c>
      <c r="L1213" s="226" t="s">
        <v>9888</v>
      </c>
      <c r="M1213" s="226" t="s">
        <v>8141</v>
      </c>
      <c r="N1213" s="226" t="s">
        <v>8142</v>
      </c>
      <c r="O1213" s="232">
        <v>46143</v>
      </c>
      <c r="P1213" s="232"/>
      <c r="Q1213" s="232"/>
      <c r="R1213" s="232"/>
      <c r="S1213" s="226" t="s">
        <v>8269</v>
      </c>
      <c r="T1213" s="229">
        <v>46143</v>
      </c>
      <c r="U1213" s="232"/>
      <c r="V1213" s="233"/>
      <c r="W1213" s="233"/>
      <c r="X1213" s="226" t="s">
        <v>8160</v>
      </c>
      <c r="Y1213" s="229">
        <v>46153</v>
      </c>
      <c r="Z1213" s="232">
        <v>46153</v>
      </c>
      <c r="AA1213" s="232"/>
      <c r="AB1213" s="232"/>
      <c r="AC1213" s="234"/>
      <c r="AD1213" s="232"/>
      <c r="AE1213" s="253" t="str">
        <f>IF($N1213=マイタスク!$U$5,"作業者","")&amp;IF($S1213=マイタスク!$U$5,"ピアレビュー","")&amp;IF($X1213=マイタスク!$U$5,"SVレビュー","")</f>
        <v/>
      </c>
      <c r="AF1213" s="252">
        <f t="shared" si="37"/>
        <v>237</v>
      </c>
      <c r="AG1213" s="9" t="s">
        <v>34</v>
      </c>
    </row>
    <row r="1214" spans="2:33">
      <c r="B1214" s="225">
        <v>1202</v>
      </c>
      <c r="C1214" s="226" t="s">
        <v>1808</v>
      </c>
      <c r="D1214" s="227" t="s">
        <v>1809</v>
      </c>
      <c r="E1214" s="228" t="s">
        <v>1847</v>
      </c>
      <c r="F1214" s="226" t="s">
        <v>1848</v>
      </c>
      <c r="G1214" s="226" t="s">
        <v>65</v>
      </c>
      <c r="H1214" s="226" t="s">
        <v>66</v>
      </c>
      <c r="I1214" s="229">
        <f t="shared" si="36"/>
        <v>0</v>
      </c>
      <c r="J1214" s="232"/>
      <c r="K1214" s="226" t="s">
        <v>9889</v>
      </c>
      <c r="L1214" s="226" t="s">
        <v>9890</v>
      </c>
      <c r="M1214" s="226" t="s">
        <v>8141</v>
      </c>
      <c r="N1214" s="226" t="s">
        <v>8216</v>
      </c>
      <c r="O1214" s="232">
        <v>46153</v>
      </c>
      <c r="P1214" s="232"/>
      <c r="Q1214" s="232"/>
      <c r="R1214" s="232"/>
      <c r="S1214" s="226" t="s">
        <v>8143</v>
      </c>
      <c r="T1214" s="229">
        <v>46153</v>
      </c>
      <c r="U1214" s="232"/>
      <c r="V1214" s="233"/>
      <c r="W1214" s="233"/>
      <c r="X1214" s="226" t="s">
        <v>8160</v>
      </c>
      <c r="Y1214" s="229">
        <v>46154</v>
      </c>
      <c r="Z1214" s="232">
        <v>46154</v>
      </c>
      <c r="AA1214" s="232"/>
      <c r="AB1214" s="232"/>
      <c r="AC1214" s="234"/>
      <c r="AD1214" s="232"/>
      <c r="AE1214" s="253" t="str">
        <f>IF($N1214=マイタスク!$U$5,"作業者","")&amp;IF($S1214=マイタスク!$U$5,"ピアレビュー","")&amp;IF($X1214=マイタスク!$U$5,"SVレビュー","")</f>
        <v/>
      </c>
      <c r="AF1214" s="252">
        <f t="shared" si="37"/>
        <v>237</v>
      </c>
      <c r="AG1214" s="9" t="s">
        <v>34</v>
      </c>
    </row>
    <row r="1215" spans="2:33">
      <c r="B1215" s="225">
        <v>1203</v>
      </c>
      <c r="C1215" s="226" t="s">
        <v>1808</v>
      </c>
      <c r="D1215" s="227" t="s">
        <v>1809</v>
      </c>
      <c r="E1215" s="228" t="s">
        <v>1847</v>
      </c>
      <c r="F1215" s="226" t="s">
        <v>1848</v>
      </c>
      <c r="G1215" s="226" t="s">
        <v>65</v>
      </c>
      <c r="H1215" s="226" t="s">
        <v>66</v>
      </c>
      <c r="I1215" s="229">
        <f t="shared" si="36"/>
        <v>0</v>
      </c>
      <c r="J1215" s="232"/>
      <c r="K1215" s="226" t="s">
        <v>9891</v>
      </c>
      <c r="L1215" s="226" t="s">
        <v>9892</v>
      </c>
      <c r="M1215" s="226" t="s">
        <v>8141</v>
      </c>
      <c r="N1215" s="226" t="s">
        <v>8143</v>
      </c>
      <c r="O1215" s="232">
        <v>46154</v>
      </c>
      <c r="P1215" s="232"/>
      <c r="Q1215" s="232"/>
      <c r="R1215" s="232"/>
      <c r="S1215" s="226" t="s">
        <v>8142</v>
      </c>
      <c r="T1215" s="229">
        <v>46154</v>
      </c>
      <c r="U1215" s="232"/>
      <c r="V1215" s="233"/>
      <c r="W1215" s="233"/>
      <c r="X1215" s="226" t="s">
        <v>8160</v>
      </c>
      <c r="Y1215" s="229">
        <v>46156</v>
      </c>
      <c r="Z1215" s="232">
        <v>46156</v>
      </c>
      <c r="AA1215" s="232"/>
      <c r="AB1215" s="232"/>
      <c r="AC1215" s="234"/>
      <c r="AD1215" s="232"/>
      <c r="AE1215" s="253" t="str">
        <f>IF($N1215=マイタスク!$U$5,"作業者","")&amp;IF($S1215=マイタスク!$U$5,"ピアレビュー","")&amp;IF($X1215=マイタスク!$U$5,"SVレビュー","")</f>
        <v/>
      </c>
      <c r="AF1215" s="252">
        <f t="shared" si="37"/>
        <v>237</v>
      </c>
      <c r="AG1215" s="9" t="s">
        <v>34</v>
      </c>
    </row>
    <row r="1216" spans="2:33">
      <c r="B1216" s="225">
        <v>1204</v>
      </c>
      <c r="C1216" s="226" t="s">
        <v>1808</v>
      </c>
      <c r="D1216" s="227" t="s">
        <v>1809</v>
      </c>
      <c r="E1216" s="228" t="s">
        <v>1849</v>
      </c>
      <c r="F1216" s="226" t="s">
        <v>1850</v>
      </c>
      <c r="G1216" s="226" t="s">
        <v>65</v>
      </c>
      <c r="H1216" s="226" t="s">
        <v>82</v>
      </c>
      <c r="I1216" s="229">
        <f t="shared" si="36"/>
        <v>0</v>
      </c>
      <c r="J1216" s="232"/>
      <c r="K1216" s="226" t="s">
        <v>9893</v>
      </c>
      <c r="L1216" s="226" t="s">
        <v>1850</v>
      </c>
      <c r="M1216" s="226" t="s">
        <v>8141</v>
      </c>
      <c r="N1216" s="226" t="s">
        <v>8159</v>
      </c>
      <c r="O1216" s="232">
        <v>46160</v>
      </c>
      <c r="P1216" s="232"/>
      <c r="Q1216" s="232"/>
      <c r="R1216" s="232"/>
      <c r="S1216" s="226" t="s">
        <v>8144</v>
      </c>
      <c r="T1216" s="229">
        <v>46164</v>
      </c>
      <c r="U1216" s="232"/>
      <c r="V1216" s="233"/>
      <c r="W1216" s="233"/>
      <c r="X1216" s="226" t="s">
        <v>8196</v>
      </c>
      <c r="Y1216" s="229">
        <v>46164</v>
      </c>
      <c r="Z1216" s="232">
        <v>46164</v>
      </c>
      <c r="AA1216" s="232"/>
      <c r="AB1216" s="232"/>
      <c r="AC1216" s="234"/>
      <c r="AD1216" s="232"/>
      <c r="AE1216" s="253" t="str">
        <f>IF($N1216=マイタスク!$U$5,"作業者","")&amp;IF($S1216=マイタスク!$U$5,"ピアレビュー","")&amp;IF($X1216=マイタスク!$U$5,"SVレビュー","")</f>
        <v/>
      </c>
      <c r="AF1216" s="252">
        <f t="shared" si="37"/>
        <v>238</v>
      </c>
      <c r="AG1216" s="9" t="s">
        <v>34</v>
      </c>
    </row>
    <row r="1217" spans="2:33">
      <c r="B1217" s="225">
        <v>1205</v>
      </c>
      <c r="C1217" s="226" t="s">
        <v>1808</v>
      </c>
      <c r="D1217" s="227" t="s">
        <v>1809</v>
      </c>
      <c r="E1217" s="228" t="s">
        <v>1849</v>
      </c>
      <c r="F1217" s="226" t="s">
        <v>1850</v>
      </c>
      <c r="G1217" s="226" t="s">
        <v>65</v>
      </c>
      <c r="H1217" s="226" t="s">
        <v>82</v>
      </c>
      <c r="I1217" s="229">
        <f t="shared" si="36"/>
        <v>0</v>
      </c>
      <c r="J1217" s="232"/>
      <c r="K1217" s="226" t="s">
        <v>9894</v>
      </c>
      <c r="L1217" s="226" t="s">
        <v>9895</v>
      </c>
      <c r="M1217" s="226" t="s">
        <v>8141</v>
      </c>
      <c r="N1217" s="226" t="s">
        <v>8144</v>
      </c>
      <c r="O1217" s="232">
        <v>46167</v>
      </c>
      <c r="P1217" s="232"/>
      <c r="Q1217" s="232"/>
      <c r="R1217" s="232"/>
      <c r="S1217" s="226" t="s">
        <v>8269</v>
      </c>
      <c r="T1217" s="229">
        <v>46169</v>
      </c>
      <c r="U1217" s="232"/>
      <c r="V1217" s="233"/>
      <c r="W1217" s="233"/>
      <c r="X1217" s="226" t="s">
        <v>8196</v>
      </c>
      <c r="Y1217" s="229">
        <v>46169</v>
      </c>
      <c r="Z1217" s="232">
        <v>46169</v>
      </c>
      <c r="AA1217" s="232"/>
      <c r="AB1217" s="232"/>
      <c r="AC1217" s="234"/>
      <c r="AD1217" s="232"/>
      <c r="AE1217" s="253" t="str">
        <f>IF($N1217=マイタスク!$U$5,"作業者","")&amp;IF($S1217=マイタスク!$U$5,"ピアレビュー","")&amp;IF($X1217=マイタスク!$U$5,"SVレビュー","")</f>
        <v/>
      </c>
      <c r="AF1217" s="252">
        <f t="shared" si="37"/>
        <v>238</v>
      </c>
      <c r="AG1217" s="9" t="s">
        <v>34</v>
      </c>
    </row>
    <row r="1218" spans="2:33">
      <c r="B1218" s="225">
        <v>1206</v>
      </c>
      <c r="C1218" s="226" t="s">
        <v>1808</v>
      </c>
      <c r="D1218" s="227" t="s">
        <v>1809</v>
      </c>
      <c r="E1218" s="228" t="s">
        <v>1849</v>
      </c>
      <c r="F1218" s="226" t="s">
        <v>1850</v>
      </c>
      <c r="G1218" s="226" t="s">
        <v>65</v>
      </c>
      <c r="H1218" s="226" t="s">
        <v>82</v>
      </c>
      <c r="I1218" s="229">
        <f t="shared" si="36"/>
        <v>0</v>
      </c>
      <c r="J1218" s="232"/>
      <c r="K1218" s="226" t="s">
        <v>9896</v>
      </c>
      <c r="L1218" s="226" t="s">
        <v>9897</v>
      </c>
      <c r="M1218" s="226" t="s">
        <v>8141</v>
      </c>
      <c r="N1218" s="226" t="s">
        <v>8269</v>
      </c>
      <c r="O1218" s="232">
        <v>46168</v>
      </c>
      <c r="P1218" s="232"/>
      <c r="Q1218" s="232"/>
      <c r="R1218" s="232"/>
      <c r="S1218" s="226" t="s">
        <v>8143</v>
      </c>
      <c r="T1218" s="229">
        <v>46170</v>
      </c>
      <c r="U1218" s="232"/>
      <c r="V1218" s="233"/>
      <c r="W1218" s="233"/>
      <c r="X1218" s="226" t="s">
        <v>8196</v>
      </c>
      <c r="Y1218" s="229">
        <v>46170</v>
      </c>
      <c r="Z1218" s="232">
        <v>46170</v>
      </c>
      <c r="AA1218" s="232"/>
      <c r="AB1218" s="232"/>
      <c r="AC1218" s="234"/>
      <c r="AD1218" s="232"/>
      <c r="AE1218" s="253" t="str">
        <f>IF($N1218=マイタスク!$U$5,"作業者","")&amp;IF($S1218=マイタスク!$U$5,"ピアレビュー","")&amp;IF($X1218=マイタスク!$U$5,"SVレビュー","")</f>
        <v/>
      </c>
      <c r="AF1218" s="252">
        <f t="shared" si="37"/>
        <v>238</v>
      </c>
      <c r="AG1218" s="9" t="s">
        <v>34</v>
      </c>
    </row>
    <row r="1219" spans="2:33">
      <c r="B1219" s="225">
        <v>1207</v>
      </c>
      <c r="C1219" s="226" t="s">
        <v>1808</v>
      </c>
      <c r="D1219" s="227" t="s">
        <v>1809</v>
      </c>
      <c r="E1219" s="228" t="s">
        <v>1851</v>
      </c>
      <c r="F1219" s="226" t="s">
        <v>1852</v>
      </c>
      <c r="G1219" s="226" t="s">
        <v>65</v>
      </c>
      <c r="H1219" s="226" t="s">
        <v>79</v>
      </c>
      <c r="I1219" s="229">
        <f t="shared" si="36"/>
        <v>0</v>
      </c>
      <c r="J1219" s="232"/>
      <c r="K1219" s="226" t="s">
        <v>9898</v>
      </c>
      <c r="L1219" s="226" t="s">
        <v>9899</v>
      </c>
      <c r="M1219" s="226" t="s">
        <v>8141</v>
      </c>
      <c r="N1219" s="226" t="s">
        <v>8143</v>
      </c>
      <c r="O1219" s="232">
        <v>46174</v>
      </c>
      <c r="P1219" s="232"/>
      <c r="Q1219" s="232"/>
      <c r="R1219" s="232"/>
      <c r="S1219" s="226" t="s">
        <v>8269</v>
      </c>
      <c r="T1219" s="229">
        <v>46174</v>
      </c>
      <c r="U1219" s="232"/>
      <c r="V1219" s="233"/>
      <c r="W1219" s="233"/>
      <c r="X1219" s="226" t="s">
        <v>8160</v>
      </c>
      <c r="Y1219" s="229">
        <v>46178</v>
      </c>
      <c r="Z1219" s="232">
        <v>46178</v>
      </c>
      <c r="AA1219" s="232"/>
      <c r="AB1219" s="232"/>
      <c r="AC1219" s="234"/>
      <c r="AD1219" s="232"/>
      <c r="AE1219" s="253" t="str">
        <f>IF($N1219=マイタスク!$U$5,"作業者","")&amp;IF($S1219=マイタスク!$U$5,"ピアレビュー","")&amp;IF($X1219=マイタスク!$U$5,"SVレビュー","")</f>
        <v/>
      </c>
      <c r="AF1219" s="252">
        <f t="shared" si="37"/>
        <v>239</v>
      </c>
      <c r="AG1219" s="9" t="s">
        <v>34</v>
      </c>
    </row>
    <row r="1220" spans="2:33">
      <c r="B1220" s="225">
        <v>1208</v>
      </c>
      <c r="C1220" s="226" t="s">
        <v>1808</v>
      </c>
      <c r="D1220" s="227" t="s">
        <v>1809</v>
      </c>
      <c r="E1220" s="228" t="s">
        <v>1851</v>
      </c>
      <c r="F1220" s="226" t="s">
        <v>1852</v>
      </c>
      <c r="G1220" s="226" t="s">
        <v>65</v>
      </c>
      <c r="H1220" s="226" t="s">
        <v>79</v>
      </c>
      <c r="I1220" s="229">
        <f t="shared" si="36"/>
        <v>0</v>
      </c>
      <c r="J1220" s="232"/>
      <c r="K1220" s="226" t="s">
        <v>9900</v>
      </c>
      <c r="L1220" s="226" t="s">
        <v>9901</v>
      </c>
      <c r="M1220" s="226" t="s">
        <v>8571</v>
      </c>
      <c r="N1220" s="226" t="s">
        <v>8216</v>
      </c>
      <c r="O1220" s="232">
        <v>46182</v>
      </c>
      <c r="P1220" s="232"/>
      <c r="Q1220" s="232"/>
      <c r="R1220" s="232"/>
      <c r="S1220" s="226" t="s">
        <v>8269</v>
      </c>
      <c r="T1220" s="229">
        <v>46182</v>
      </c>
      <c r="U1220" s="232"/>
      <c r="V1220" s="233"/>
      <c r="W1220" s="233"/>
      <c r="X1220" s="226" t="s">
        <v>8160</v>
      </c>
      <c r="Y1220" s="229">
        <v>46184</v>
      </c>
      <c r="Z1220" s="232">
        <v>46184</v>
      </c>
      <c r="AA1220" s="232"/>
      <c r="AB1220" s="232"/>
      <c r="AC1220" s="234"/>
      <c r="AD1220" s="232"/>
      <c r="AE1220" s="253" t="str">
        <f>IF($N1220=マイタスク!$U$5,"作業者","")&amp;IF($S1220=マイタスク!$U$5,"ピアレビュー","")&amp;IF($X1220=マイタスク!$U$5,"SVレビュー","")</f>
        <v/>
      </c>
      <c r="AF1220" s="252">
        <f t="shared" si="37"/>
        <v>239</v>
      </c>
      <c r="AG1220" s="9" t="s">
        <v>34</v>
      </c>
    </row>
    <row r="1221" spans="2:33">
      <c r="B1221" s="225">
        <v>1209</v>
      </c>
      <c r="C1221" s="226" t="s">
        <v>1808</v>
      </c>
      <c r="D1221" s="227" t="s">
        <v>1809</v>
      </c>
      <c r="E1221" s="228" t="s">
        <v>1851</v>
      </c>
      <c r="F1221" s="226" t="s">
        <v>1852</v>
      </c>
      <c r="G1221" s="226" t="s">
        <v>65</v>
      </c>
      <c r="H1221" s="226" t="s">
        <v>79</v>
      </c>
      <c r="I1221" s="229">
        <f t="shared" si="36"/>
        <v>0</v>
      </c>
      <c r="J1221" s="232"/>
      <c r="K1221" s="226" t="s">
        <v>9902</v>
      </c>
      <c r="L1221" s="226" t="s">
        <v>9903</v>
      </c>
      <c r="M1221" s="226" t="s">
        <v>8571</v>
      </c>
      <c r="N1221" s="226" t="s">
        <v>8269</v>
      </c>
      <c r="O1221" s="232">
        <v>46183</v>
      </c>
      <c r="P1221" s="232"/>
      <c r="Q1221" s="232"/>
      <c r="R1221" s="232"/>
      <c r="S1221" s="226" t="s">
        <v>8143</v>
      </c>
      <c r="T1221" s="229">
        <v>46183</v>
      </c>
      <c r="U1221" s="232"/>
      <c r="V1221" s="233"/>
      <c r="W1221" s="233"/>
      <c r="X1221" s="226" t="s">
        <v>8160</v>
      </c>
      <c r="Y1221" s="229">
        <v>46185</v>
      </c>
      <c r="Z1221" s="232">
        <v>46185</v>
      </c>
      <c r="AA1221" s="232"/>
      <c r="AB1221" s="232"/>
      <c r="AC1221" s="234"/>
      <c r="AD1221" s="232"/>
      <c r="AE1221" s="253" t="str">
        <f>IF($N1221=マイタスク!$U$5,"作業者","")&amp;IF($S1221=マイタスク!$U$5,"ピアレビュー","")&amp;IF($X1221=マイタスク!$U$5,"SVレビュー","")</f>
        <v/>
      </c>
      <c r="AF1221" s="252">
        <f t="shared" si="37"/>
        <v>239</v>
      </c>
      <c r="AG1221" s="9" t="s">
        <v>34</v>
      </c>
    </row>
    <row r="1222" spans="2:33">
      <c r="B1222" s="225">
        <v>1210</v>
      </c>
      <c r="C1222" s="226" t="s">
        <v>1808</v>
      </c>
      <c r="D1222" s="227" t="s">
        <v>1809</v>
      </c>
      <c r="E1222" s="228" t="s">
        <v>1853</v>
      </c>
      <c r="F1222" s="226" t="s">
        <v>1854</v>
      </c>
      <c r="G1222" s="226" t="s">
        <v>65</v>
      </c>
      <c r="H1222" s="226" t="s">
        <v>66</v>
      </c>
      <c r="I1222" s="229">
        <f t="shared" si="36"/>
        <v>0</v>
      </c>
      <c r="J1222" s="232"/>
      <c r="K1222" s="226" t="s">
        <v>9904</v>
      </c>
      <c r="L1222" s="226" t="s">
        <v>9905</v>
      </c>
      <c r="M1222" s="226" t="s">
        <v>8141</v>
      </c>
      <c r="N1222" s="226" t="s">
        <v>8142</v>
      </c>
      <c r="O1222" s="232">
        <v>45901</v>
      </c>
      <c r="P1222" s="232"/>
      <c r="Q1222" s="232"/>
      <c r="R1222" s="232"/>
      <c r="S1222" s="226" t="s">
        <v>8159</v>
      </c>
      <c r="T1222" s="229">
        <v>45902</v>
      </c>
      <c r="U1222" s="232"/>
      <c r="V1222" s="233"/>
      <c r="W1222" s="233"/>
      <c r="X1222" s="226" t="s">
        <v>8160</v>
      </c>
      <c r="Y1222" s="229">
        <v>45902</v>
      </c>
      <c r="Z1222" s="232">
        <v>45902</v>
      </c>
      <c r="AA1222" s="232"/>
      <c r="AB1222" s="232"/>
      <c r="AC1222" s="234"/>
      <c r="AD1222" s="232"/>
      <c r="AE1222" s="253" t="str">
        <f>IF($N1222=マイタスク!$U$5,"作業者","")&amp;IF($S1222=マイタスク!$U$5,"ピアレビュー","")&amp;IF($X1222=マイタスク!$U$5,"SVレビュー","")</f>
        <v/>
      </c>
      <c r="AF1222" s="252">
        <f t="shared" si="37"/>
        <v>217</v>
      </c>
      <c r="AG1222" s="9" t="s">
        <v>34</v>
      </c>
    </row>
    <row r="1223" spans="2:33">
      <c r="B1223" s="225">
        <v>1211</v>
      </c>
      <c r="C1223" s="226" t="s">
        <v>1808</v>
      </c>
      <c r="D1223" s="227" t="s">
        <v>1809</v>
      </c>
      <c r="E1223" s="228" t="s">
        <v>1853</v>
      </c>
      <c r="F1223" s="226" t="s">
        <v>1854</v>
      </c>
      <c r="G1223" s="226" t="s">
        <v>65</v>
      </c>
      <c r="H1223" s="226" t="s">
        <v>66</v>
      </c>
      <c r="I1223" s="229">
        <f t="shared" si="36"/>
        <v>0</v>
      </c>
      <c r="J1223" s="232"/>
      <c r="K1223" s="226" t="s">
        <v>9906</v>
      </c>
      <c r="L1223" s="226" t="s">
        <v>9907</v>
      </c>
      <c r="M1223" s="226" t="s">
        <v>8141</v>
      </c>
      <c r="N1223" s="226" t="s">
        <v>8216</v>
      </c>
      <c r="O1223" s="232">
        <v>45908</v>
      </c>
      <c r="P1223" s="232"/>
      <c r="Q1223" s="232"/>
      <c r="R1223" s="232"/>
      <c r="S1223" s="226" t="s">
        <v>8142</v>
      </c>
      <c r="T1223" s="229">
        <v>45909</v>
      </c>
      <c r="U1223" s="232"/>
      <c r="V1223" s="233"/>
      <c r="W1223" s="233"/>
      <c r="X1223" s="226" t="s">
        <v>8160</v>
      </c>
      <c r="Y1223" s="229">
        <v>45909</v>
      </c>
      <c r="Z1223" s="232">
        <v>45909</v>
      </c>
      <c r="AA1223" s="232"/>
      <c r="AB1223" s="232"/>
      <c r="AC1223" s="234"/>
      <c r="AD1223" s="232"/>
      <c r="AE1223" s="253" t="str">
        <f>IF($N1223=マイタスク!$U$5,"作業者","")&amp;IF($S1223=マイタスク!$U$5,"ピアレビュー","")&amp;IF($X1223=マイタスク!$U$5,"SVレビュー","")</f>
        <v/>
      </c>
      <c r="AF1223" s="252">
        <f t="shared" si="37"/>
        <v>217</v>
      </c>
      <c r="AG1223" s="9" t="s">
        <v>34</v>
      </c>
    </row>
    <row r="1224" spans="2:33">
      <c r="B1224" s="225">
        <v>1212</v>
      </c>
      <c r="C1224" s="226" t="s">
        <v>1808</v>
      </c>
      <c r="D1224" s="227" t="s">
        <v>1809</v>
      </c>
      <c r="E1224" s="228" t="s">
        <v>1853</v>
      </c>
      <c r="F1224" s="226" t="s">
        <v>1854</v>
      </c>
      <c r="G1224" s="226" t="s">
        <v>65</v>
      </c>
      <c r="H1224" s="226" t="s">
        <v>66</v>
      </c>
      <c r="I1224" s="229">
        <f t="shared" si="36"/>
        <v>0</v>
      </c>
      <c r="J1224" s="232"/>
      <c r="K1224" s="226" t="s">
        <v>9908</v>
      </c>
      <c r="L1224" s="226" t="s">
        <v>9909</v>
      </c>
      <c r="M1224" s="226" t="s">
        <v>8141</v>
      </c>
      <c r="N1224" s="226" t="s">
        <v>8142</v>
      </c>
      <c r="O1224" s="232">
        <v>45909</v>
      </c>
      <c r="P1224" s="232"/>
      <c r="Q1224" s="232"/>
      <c r="R1224" s="232"/>
      <c r="S1224" s="226" t="s">
        <v>8216</v>
      </c>
      <c r="T1224" s="229">
        <v>45910</v>
      </c>
      <c r="U1224" s="232"/>
      <c r="V1224" s="233"/>
      <c r="W1224" s="233"/>
      <c r="X1224" s="226" t="s">
        <v>8160</v>
      </c>
      <c r="Y1224" s="229">
        <v>45910</v>
      </c>
      <c r="Z1224" s="232">
        <v>45910</v>
      </c>
      <c r="AA1224" s="232"/>
      <c r="AB1224" s="232"/>
      <c r="AC1224" s="234"/>
      <c r="AD1224" s="232"/>
      <c r="AE1224" s="253" t="str">
        <f>IF($N1224=マイタスク!$U$5,"作業者","")&amp;IF($S1224=マイタスク!$U$5,"ピアレビュー","")&amp;IF($X1224=マイタスク!$U$5,"SVレビュー","")</f>
        <v/>
      </c>
      <c r="AF1224" s="252">
        <f t="shared" si="37"/>
        <v>217</v>
      </c>
      <c r="AG1224" s="9" t="s">
        <v>34</v>
      </c>
    </row>
    <row r="1225" spans="2:33">
      <c r="B1225" s="225">
        <v>1213</v>
      </c>
      <c r="C1225" s="226" t="s">
        <v>1808</v>
      </c>
      <c r="D1225" s="227" t="s">
        <v>1809</v>
      </c>
      <c r="E1225" s="228" t="s">
        <v>1853</v>
      </c>
      <c r="F1225" s="226" t="s">
        <v>1854</v>
      </c>
      <c r="G1225" s="226" t="s">
        <v>65</v>
      </c>
      <c r="H1225" s="226" t="s">
        <v>66</v>
      </c>
      <c r="I1225" s="229">
        <f t="shared" si="36"/>
        <v>0</v>
      </c>
      <c r="J1225" s="232"/>
      <c r="K1225" s="226" t="s">
        <v>9910</v>
      </c>
      <c r="L1225" s="226" t="s">
        <v>9911</v>
      </c>
      <c r="M1225" s="226" t="s">
        <v>8141</v>
      </c>
      <c r="N1225" s="226" t="s">
        <v>8142</v>
      </c>
      <c r="O1225" s="232">
        <v>45909</v>
      </c>
      <c r="P1225" s="232"/>
      <c r="Q1225" s="232"/>
      <c r="R1225" s="232"/>
      <c r="S1225" s="226" t="s">
        <v>8216</v>
      </c>
      <c r="T1225" s="229">
        <v>45910</v>
      </c>
      <c r="U1225" s="232"/>
      <c r="V1225" s="233"/>
      <c r="W1225" s="233"/>
      <c r="X1225" s="226" t="s">
        <v>8160</v>
      </c>
      <c r="Y1225" s="229">
        <v>45910</v>
      </c>
      <c r="Z1225" s="232">
        <v>45910</v>
      </c>
      <c r="AA1225" s="232"/>
      <c r="AB1225" s="232"/>
      <c r="AC1225" s="234"/>
      <c r="AD1225" s="232"/>
      <c r="AE1225" s="253" t="str">
        <f>IF($N1225=マイタスク!$U$5,"作業者","")&amp;IF($S1225=マイタスク!$U$5,"ピアレビュー","")&amp;IF($X1225=マイタスク!$U$5,"SVレビュー","")</f>
        <v/>
      </c>
      <c r="AF1225" s="252">
        <f t="shared" si="37"/>
        <v>217</v>
      </c>
      <c r="AG1225" s="9" t="s">
        <v>34</v>
      </c>
    </row>
    <row r="1226" spans="2:33">
      <c r="B1226" s="225">
        <v>1214</v>
      </c>
      <c r="C1226" s="226" t="s">
        <v>1808</v>
      </c>
      <c r="D1226" s="227" t="s">
        <v>1809</v>
      </c>
      <c r="E1226" s="228" t="s">
        <v>1855</v>
      </c>
      <c r="F1226" s="226" t="s">
        <v>1856</v>
      </c>
      <c r="G1226" s="226" t="s">
        <v>65</v>
      </c>
      <c r="H1226" s="226" t="s">
        <v>66</v>
      </c>
      <c r="I1226" s="229">
        <f t="shared" si="36"/>
        <v>0</v>
      </c>
      <c r="J1226" s="232"/>
      <c r="K1226" s="226" t="s">
        <v>9912</v>
      </c>
      <c r="L1226" s="226" t="s">
        <v>9913</v>
      </c>
      <c r="M1226" s="226" t="s">
        <v>8141</v>
      </c>
      <c r="N1226" s="226" t="s">
        <v>8159</v>
      </c>
      <c r="O1226" s="232">
        <v>45916</v>
      </c>
      <c r="P1226" s="232"/>
      <c r="Q1226" s="232"/>
      <c r="R1226" s="232"/>
      <c r="S1226" s="226" t="s">
        <v>8142</v>
      </c>
      <c r="T1226" s="229">
        <v>45916</v>
      </c>
      <c r="U1226" s="232"/>
      <c r="V1226" s="233"/>
      <c r="W1226" s="233"/>
      <c r="X1226" s="226" t="s">
        <v>8160</v>
      </c>
      <c r="Y1226" s="229">
        <v>45922</v>
      </c>
      <c r="Z1226" s="232">
        <v>45922</v>
      </c>
      <c r="AA1226" s="232"/>
      <c r="AB1226" s="232"/>
      <c r="AC1226" s="234"/>
      <c r="AD1226" s="232"/>
      <c r="AE1226" s="253" t="str">
        <f>IF($N1226=マイタスク!$U$5,"作業者","")&amp;IF($S1226=マイタスク!$U$5,"ピアレビュー","")&amp;IF($X1226=マイタスク!$U$5,"SVレビュー","")</f>
        <v/>
      </c>
      <c r="AF1226" s="252">
        <f t="shared" si="37"/>
        <v>218</v>
      </c>
      <c r="AG1226" s="9" t="s">
        <v>34</v>
      </c>
    </row>
    <row r="1227" spans="2:33">
      <c r="B1227" s="225">
        <v>1215</v>
      </c>
      <c r="C1227" s="226" t="s">
        <v>1808</v>
      </c>
      <c r="D1227" s="227" t="s">
        <v>1809</v>
      </c>
      <c r="E1227" s="228" t="s">
        <v>1855</v>
      </c>
      <c r="F1227" s="226" t="s">
        <v>1856</v>
      </c>
      <c r="G1227" s="226" t="s">
        <v>65</v>
      </c>
      <c r="H1227" s="226" t="s">
        <v>66</v>
      </c>
      <c r="I1227" s="229">
        <f t="shared" si="36"/>
        <v>0</v>
      </c>
      <c r="J1227" s="232"/>
      <c r="K1227" s="226" t="s">
        <v>9914</v>
      </c>
      <c r="L1227" s="226" t="s">
        <v>9915</v>
      </c>
      <c r="M1227" s="226" t="s">
        <v>8141</v>
      </c>
      <c r="N1227" s="226" t="s">
        <v>8142</v>
      </c>
      <c r="O1227" s="232">
        <v>45924</v>
      </c>
      <c r="P1227" s="232"/>
      <c r="Q1227" s="232"/>
      <c r="R1227" s="232"/>
      <c r="S1227" s="226" t="s">
        <v>8216</v>
      </c>
      <c r="T1227" s="229">
        <v>45924</v>
      </c>
      <c r="U1227" s="232"/>
      <c r="V1227" s="233"/>
      <c r="W1227" s="233"/>
      <c r="X1227" s="226" t="s">
        <v>8160</v>
      </c>
      <c r="Y1227" s="229">
        <v>45925</v>
      </c>
      <c r="Z1227" s="232">
        <v>45925</v>
      </c>
      <c r="AA1227" s="232"/>
      <c r="AB1227" s="232"/>
      <c r="AC1227" s="234"/>
      <c r="AD1227" s="232"/>
      <c r="AE1227" s="253" t="str">
        <f>IF($N1227=マイタスク!$U$5,"作業者","")&amp;IF($S1227=マイタスク!$U$5,"ピアレビュー","")&amp;IF($X1227=マイタスク!$U$5,"SVレビュー","")</f>
        <v/>
      </c>
      <c r="AF1227" s="252">
        <f t="shared" si="37"/>
        <v>218</v>
      </c>
      <c r="AG1227" s="9" t="s">
        <v>34</v>
      </c>
    </row>
    <row r="1228" spans="2:33">
      <c r="B1228" s="225">
        <v>1216</v>
      </c>
      <c r="C1228" s="226" t="s">
        <v>1808</v>
      </c>
      <c r="D1228" s="227" t="s">
        <v>1809</v>
      </c>
      <c r="E1228" s="228" t="s">
        <v>1855</v>
      </c>
      <c r="F1228" s="226" t="s">
        <v>1856</v>
      </c>
      <c r="G1228" s="226" t="s">
        <v>65</v>
      </c>
      <c r="H1228" s="226" t="s">
        <v>66</v>
      </c>
      <c r="I1228" s="229">
        <f t="shared" si="36"/>
        <v>0</v>
      </c>
      <c r="J1228" s="232"/>
      <c r="K1228" s="226" t="s">
        <v>9916</v>
      </c>
      <c r="L1228" s="226" t="s">
        <v>9917</v>
      </c>
      <c r="M1228" s="226" t="s">
        <v>8141</v>
      </c>
      <c r="N1228" s="226" t="s">
        <v>8216</v>
      </c>
      <c r="O1228" s="232">
        <v>45925</v>
      </c>
      <c r="P1228" s="232"/>
      <c r="Q1228" s="232"/>
      <c r="R1228" s="232"/>
      <c r="S1228" s="226" t="s">
        <v>8159</v>
      </c>
      <c r="T1228" s="229">
        <v>45925</v>
      </c>
      <c r="U1228" s="232"/>
      <c r="V1228" s="233"/>
      <c r="W1228" s="233"/>
      <c r="X1228" s="226" t="s">
        <v>8160</v>
      </c>
      <c r="Y1228" s="229">
        <v>45926</v>
      </c>
      <c r="Z1228" s="232">
        <v>45926</v>
      </c>
      <c r="AA1228" s="232"/>
      <c r="AB1228" s="232"/>
      <c r="AC1228" s="234"/>
      <c r="AD1228" s="232"/>
      <c r="AE1228" s="253" t="str">
        <f>IF($N1228=マイタスク!$U$5,"作業者","")&amp;IF($S1228=マイタスク!$U$5,"ピアレビュー","")&amp;IF($X1228=マイタスク!$U$5,"SVレビュー","")</f>
        <v/>
      </c>
      <c r="AF1228" s="252">
        <f t="shared" si="37"/>
        <v>218</v>
      </c>
      <c r="AG1228" s="9" t="s">
        <v>34</v>
      </c>
    </row>
    <row r="1229" spans="2:33">
      <c r="B1229" s="225">
        <v>1217</v>
      </c>
      <c r="C1229" s="226" t="s">
        <v>1808</v>
      </c>
      <c r="D1229" s="227" t="s">
        <v>1809</v>
      </c>
      <c r="E1229" s="228" t="s">
        <v>1855</v>
      </c>
      <c r="F1229" s="226" t="s">
        <v>1856</v>
      </c>
      <c r="G1229" s="226" t="s">
        <v>65</v>
      </c>
      <c r="H1229" s="226" t="s">
        <v>66</v>
      </c>
      <c r="I1229" s="229">
        <f t="shared" ref="I1229:I1292" si="38">$Q1229</f>
        <v>0</v>
      </c>
      <c r="J1229" s="232"/>
      <c r="K1229" s="226" t="s">
        <v>9918</v>
      </c>
      <c r="L1229" s="226" t="s">
        <v>9919</v>
      </c>
      <c r="M1229" s="226" t="s">
        <v>8141</v>
      </c>
      <c r="N1229" s="226" t="s">
        <v>8216</v>
      </c>
      <c r="O1229" s="232">
        <v>45925</v>
      </c>
      <c r="P1229" s="232"/>
      <c r="Q1229" s="232"/>
      <c r="R1229" s="232"/>
      <c r="S1229" s="226" t="s">
        <v>8159</v>
      </c>
      <c r="T1229" s="229">
        <v>45925</v>
      </c>
      <c r="U1229" s="232"/>
      <c r="V1229" s="233"/>
      <c r="W1229" s="233"/>
      <c r="X1229" s="226" t="s">
        <v>8160</v>
      </c>
      <c r="Y1229" s="229">
        <v>45926</v>
      </c>
      <c r="Z1229" s="232">
        <v>45926</v>
      </c>
      <c r="AA1229" s="232"/>
      <c r="AB1229" s="232"/>
      <c r="AC1229" s="234"/>
      <c r="AD1229" s="232"/>
      <c r="AE1229" s="253" t="str">
        <f>IF($N1229=マイタスク!$U$5,"作業者","")&amp;IF($S1229=マイタスク!$U$5,"ピアレビュー","")&amp;IF($X1229=マイタスク!$U$5,"SVレビュー","")</f>
        <v/>
      </c>
      <c r="AF1229" s="252">
        <f t="shared" ref="AF1229:AF1292" si="39">VALUE(RIGHT($E1229,4))</f>
        <v>218</v>
      </c>
      <c r="AG1229" s="9" t="s">
        <v>34</v>
      </c>
    </row>
    <row r="1230" spans="2:33">
      <c r="B1230" s="225">
        <v>1218</v>
      </c>
      <c r="C1230" s="226" t="s">
        <v>1808</v>
      </c>
      <c r="D1230" s="227" t="s">
        <v>1809</v>
      </c>
      <c r="E1230" s="228" t="s">
        <v>1857</v>
      </c>
      <c r="F1230" s="226" t="s">
        <v>1858</v>
      </c>
      <c r="G1230" s="226" t="s">
        <v>65</v>
      </c>
      <c r="H1230" s="226" t="s">
        <v>66</v>
      </c>
      <c r="I1230" s="229">
        <f t="shared" si="38"/>
        <v>0</v>
      </c>
      <c r="J1230" s="232"/>
      <c r="K1230" s="226" t="s">
        <v>9920</v>
      </c>
      <c r="L1230" s="226" t="s">
        <v>1858</v>
      </c>
      <c r="M1230" s="226" t="s">
        <v>8141</v>
      </c>
      <c r="N1230" s="226" t="s">
        <v>8178</v>
      </c>
      <c r="O1230" s="232">
        <v>45254.375</v>
      </c>
      <c r="P1230" s="232"/>
      <c r="Q1230" s="232"/>
      <c r="R1230" s="232"/>
      <c r="S1230" s="226" t="s">
        <v>8160</v>
      </c>
      <c r="T1230" s="229">
        <v>45254.375</v>
      </c>
      <c r="U1230" s="232"/>
      <c r="V1230" s="233"/>
      <c r="W1230" s="233"/>
      <c r="X1230" s="226" t="s">
        <v>8179</v>
      </c>
      <c r="Y1230" s="229">
        <v>45254.375</v>
      </c>
      <c r="Z1230" s="232">
        <v>45260.375</v>
      </c>
      <c r="AA1230" s="232"/>
      <c r="AB1230" s="232"/>
      <c r="AC1230" s="234"/>
      <c r="AD1230" s="232"/>
      <c r="AE1230" s="253" t="str">
        <f>IF($N1230=マイタスク!$U$5,"作業者","")&amp;IF($S1230=マイタスク!$U$5,"ピアレビュー","")&amp;IF($X1230=マイタスク!$U$5,"SVレビュー","")</f>
        <v/>
      </c>
      <c r="AF1230" s="252">
        <f t="shared" si="39"/>
        <v>90</v>
      </c>
      <c r="AG1230" s="9" t="s">
        <v>34</v>
      </c>
    </row>
    <row r="1231" spans="2:33">
      <c r="B1231" s="225">
        <v>1219</v>
      </c>
      <c r="C1231" s="226" t="s">
        <v>249</v>
      </c>
      <c r="D1231" s="227" t="s">
        <v>250</v>
      </c>
      <c r="E1231" s="228" t="s">
        <v>1859</v>
      </c>
      <c r="F1231" s="226" t="s">
        <v>1860</v>
      </c>
      <c r="G1231" s="226" t="s">
        <v>65</v>
      </c>
      <c r="H1231" s="226" t="s">
        <v>82</v>
      </c>
      <c r="I1231" s="229">
        <f t="shared" si="38"/>
        <v>0</v>
      </c>
      <c r="J1231" s="232"/>
      <c r="K1231" s="226" t="s">
        <v>9921</v>
      </c>
      <c r="L1231" s="226" t="s">
        <v>1860</v>
      </c>
      <c r="M1231" s="226" t="s">
        <v>8141</v>
      </c>
      <c r="N1231" s="226" t="s">
        <v>8143</v>
      </c>
      <c r="O1231" s="232">
        <v>46177</v>
      </c>
      <c r="P1231" s="232"/>
      <c r="Q1231" s="232"/>
      <c r="R1231" s="232"/>
      <c r="S1231" s="226" t="s">
        <v>8196</v>
      </c>
      <c r="T1231" s="229">
        <v>46177</v>
      </c>
      <c r="U1231" s="232"/>
      <c r="V1231" s="233"/>
      <c r="W1231" s="233"/>
      <c r="X1231" s="226" t="s">
        <v>8160</v>
      </c>
      <c r="Y1231" s="229">
        <v>46185</v>
      </c>
      <c r="Z1231" s="232">
        <v>46185</v>
      </c>
      <c r="AA1231" s="232"/>
      <c r="AB1231" s="232"/>
      <c r="AC1231" s="234"/>
      <c r="AD1231" s="232"/>
      <c r="AE1231" s="253" t="str">
        <f>IF($N1231=マイタスク!$U$5,"作業者","")&amp;IF($S1231=マイタスク!$U$5,"ピアレビュー","")&amp;IF($X1231=マイタスク!$U$5,"SVレビュー","")</f>
        <v/>
      </c>
      <c r="AF1231" s="252">
        <f t="shared" si="39"/>
        <v>1028</v>
      </c>
      <c r="AG1231" s="9" t="s">
        <v>34</v>
      </c>
    </row>
    <row r="1232" spans="2:33">
      <c r="B1232" s="225">
        <v>1220</v>
      </c>
      <c r="C1232" s="226" t="s">
        <v>249</v>
      </c>
      <c r="D1232" s="227" t="s">
        <v>250</v>
      </c>
      <c r="E1232" s="228" t="s">
        <v>1861</v>
      </c>
      <c r="F1232" s="226" t="s">
        <v>1862</v>
      </c>
      <c r="G1232" s="226" t="s">
        <v>65</v>
      </c>
      <c r="H1232" s="226" t="s">
        <v>66</v>
      </c>
      <c r="I1232" s="229">
        <f t="shared" si="38"/>
        <v>0</v>
      </c>
      <c r="J1232" s="232"/>
      <c r="K1232" s="226" t="s">
        <v>9922</v>
      </c>
      <c r="L1232" s="226" t="s">
        <v>1862</v>
      </c>
      <c r="M1232" s="226" t="s">
        <v>8141</v>
      </c>
      <c r="N1232" s="226" t="s">
        <v>8216</v>
      </c>
      <c r="O1232" s="232">
        <v>45909</v>
      </c>
      <c r="P1232" s="232"/>
      <c r="Q1232" s="232"/>
      <c r="R1232" s="232"/>
      <c r="S1232" s="226" t="s">
        <v>8160</v>
      </c>
      <c r="T1232" s="229">
        <v>45909</v>
      </c>
      <c r="U1232" s="232"/>
      <c r="V1232" s="233"/>
      <c r="W1232" s="233"/>
      <c r="X1232" s="226" t="s">
        <v>8196</v>
      </c>
      <c r="Y1232" s="229">
        <v>45909</v>
      </c>
      <c r="Z1232" s="232">
        <v>45912</v>
      </c>
      <c r="AA1232" s="232"/>
      <c r="AB1232" s="232"/>
      <c r="AC1232" s="234"/>
      <c r="AD1232" s="232"/>
      <c r="AE1232" s="253" t="str">
        <f>IF($N1232=マイタスク!$U$5,"作業者","")&amp;IF($S1232=マイタスク!$U$5,"ピアレビュー","")&amp;IF($X1232=マイタスク!$U$5,"SVレビュー","")</f>
        <v/>
      </c>
      <c r="AF1232" s="252">
        <f t="shared" si="39"/>
        <v>740</v>
      </c>
      <c r="AG1232" s="9" t="s">
        <v>34</v>
      </c>
    </row>
    <row r="1233" spans="2:33">
      <c r="B1233" s="225">
        <v>1221</v>
      </c>
      <c r="C1233" s="226" t="s">
        <v>1808</v>
      </c>
      <c r="D1233" s="227" t="s">
        <v>1809</v>
      </c>
      <c r="E1233" s="228" t="s">
        <v>1863</v>
      </c>
      <c r="F1233" s="226" t="s">
        <v>1864</v>
      </c>
      <c r="G1233" s="226" t="s">
        <v>65</v>
      </c>
      <c r="H1233" s="226" t="s">
        <v>66</v>
      </c>
      <c r="I1233" s="229">
        <f t="shared" si="38"/>
        <v>0</v>
      </c>
      <c r="J1233" s="232"/>
      <c r="K1233" s="226" t="s">
        <v>9923</v>
      </c>
      <c r="L1233" s="226" t="s">
        <v>1864</v>
      </c>
      <c r="M1233" s="226" t="s">
        <v>8141</v>
      </c>
      <c r="N1233" s="226" t="s">
        <v>8144</v>
      </c>
      <c r="O1233" s="232">
        <v>45663</v>
      </c>
      <c r="P1233" s="232"/>
      <c r="Q1233" s="232"/>
      <c r="R1233" s="232"/>
      <c r="S1233" s="226" t="s">
        <v>8143</v>
      </c>
      <c r="T1233" s="229">
        <v>45664</v>
      </c>
      <c r="U1233" s="232"/>
      <c r="V1233" s="233"/>
      <c r="W1233" s="233"/>
      <c r="X1233" s="226" t="s">
        <v>8178</v>
      </c>
      <c r="Y1233" s="229">
        <v>45664</v>
      </c>
      <c r="Z1233" s="232">
        <v>45664</v>
      </c>
      <c r="AA1233" s="232"/>
      <c r="AB1233" s="232"/>
      <c r="AC1233" s="234"/>
      <c r="AD1233" s="232"/>
      <c r="AE1233" s="253" t="str">
        <f>IF($N1233=マイタスク!$U$5,"作業者","")&amp;IF($S1233=マイタスク!$U$5,"ピアレビュー","")&amp;IF($X1233=マイタスク!$U$5,"SVレビュー","")</f>
        <v/>
      </c>
      <c r="AF1233" s="252">
        <f t="shared" si="39"/>
        <v>169</v>
      </c>
      <c r="AG1233" s="9" t="s">
        <v>34</v>
      </c>
    </row>
    <row r="1234" spans="2:33">
      <c r="B1234" s="225">
        <v>1222</v>
      </c>
      <c r="C1234" s="226" t="s">
        <v>1808</v>
      </c>
      <c r="D1234" s="227" t="s">
        <v>1809</v>
      </c>
      <c r="E1234" s="228" t="s">
        <v>1865</v>
      </c>
      <c r="F1234" s="226" t="s">
        <v>1866</v>
      </c>
      <c r="G1234" s="226" t="s">
        <v>65</v>
      </c>
      <c r="H1234" s="226" t="s">
        <v>66</v>
      </c>
      <c r="I1234" s="229">
        <f t="shared" si="38"/>
        <v>0</v>
      </c>
      <c r="J1234" s="232"/>
      <c r="K1234" s="226" t="s">
        <v>9924</v>
      </c>
      <c r="L1234" s="226" t="s">
        <v>1866</v>
      </c>
      <c r="M1234" s="226" t="s">
        <v>8141</v>
      </c>
      <c r="N1234" s="226" t="s">
        <v>8196</v>
      </c>
      <c r="O1234" s="232">
        <v>45665</v>
      </c>
      <c r="P1234" s="232"/>
      <c r="Q1234" s="232"/>
      <c r="R1234" s="232"/>
      <c r="S1234" s="226" t="s">
        <v>8159</v>
      </c>
      <c r="T1234" s="229">
        <v>45666</v>
      </c>
      <c r="U1234" s="232"/>
      <c r="V1234" s="233"/>
      <c r="W1234" s="233"/>
      <c r="X1234" s="226" t="s">
        <v>8178</v>
      </c>
      <c r="Y1234" s="229">
        <v>45666</v>
      </c>
      <c r="Z1234" s="232">
        <v>45666</v>
      </c>
      <c r="AA1234" s="232"/>
      <c r="AB1234" s="232"/>
      <c r="AC1234" s="234"/>
      <c r="AD1234" s="232"/>
      <c r="AE1234" s="253" t="str">
        <f>IF($N1234=マイタスク!$U$5,"作業者","")&amp;IF($S1234=マイタスク!$U$5,"ピアレビュー","")&amp;IF($X1234=マイタスク!$U$5,"SVレビュー","")</f>
        <v/>
      </c>
      <c r="AF1234" s="252">
        <f t="shared" si="39"/>
        <v>170</v>
      </c>
      <c r="AG1234" s="9" t="s">
        <v>34</v>
      </c>
    </row>
    <row r="1235" spans="2:33">
      <c r="B1235" s="225">
        <v>1223</v>
      </c>
      <c r="C1235" s="226" t="s">
        <v>1808</v>
      </c>
      <c r="D1235" s="227" t="s">
        <v>1809</v>
      </c>
      <c r="E1235" s="228" t="s">
        <v>1867</v>
      </c>
      <c r="F1235" s="226" t="s">
        <v>1868</v>
      </c>
      <c r="G1235" s="226" t="s">
        <v>65</v>
      </c>
      <c r="H1235" s="226" t="s">
        <v>66</v>
      </c>
      <c r="I1235" s="229">
        <f t="shared" si="38"/>
        <v>0</v>
      </c>
      <c r="J1235" s="232"/>
      <c r="K1235" s="226" t="s">
        <v>9925</v>
      </c>
      <c r="L1235" s="226" t="s">
        <v>1868</v>
      </c>
      <c r="M1235" s="226" t="s">
        <v>8141</v>
      </c>
      <c r="N1235" s="226" t="s">
        <v>8159</v>
      </c>
      <c r="O1235" s="232">
        <v>45666</v>
      </c>
      <c r="P1235" s="232"/>
      <c r="Q1235" s="232"/>
      <c r="R1235" s="232"/>
      <c r="S1235" s="226" t="s">
        <v>8196</v>
      </c>
      <c r="T1235" s="229">
        <v>45667</v>
      </c>
      <c r="U1235" s="232"/>
      <c r="V1235" s="233"/>
      <c r="W1235" s="233"/>
      <c r="X1235" s="226" t="s">
        <v>8178</v>
      </c>
      <c r="Y1235" s="229">
        <v>45667</v>
      </c>
      <c r="Z1235" s="232">
        <v>45667</v>
      </c>
      <c r="AA1235" s="232"/>
      <c r="AB1235" s="232"/>
      <c r="AC1235" s="234"/>
      <c r="AD1235" s="232"/>
      <c r="AE1235" s="253" t="str">
        <f>IF($N1235=マイタスク!$U$5,"作業者","")&amp;IF($S1235=マイタスク!$U$5,"ピアレビュー","")&amp;IF($X1235=マイタスク!$U$5,"SVレビュー","")</f>
        <v/>
      </c>
      <c r="AF1235" s="252">
        <f t="shared" si="39"/>
        <v>171</v>
      </c>
      <c r="AG1235" s="9" t="s">
        <v>34</v>
      </c>
    </row>
    <row r="1236" spans="2:33">
      <c r="B1236" s="225">
        <v>1224</v>
      </c>
      <c r="C1236" s="226" t="s">
        <v>1808</v>
      </c>
      <c r="D1236" s="227" t="s">
        <v>1809</v>
      </c>
      <c r="E1236" s="228" t="s">
        <v>1867</v>
      </c>
      <c r="F1236" s="226" t="s">
        <v>1868</v>
      </c>
      <c r="G1236" s="226" t="s">
        <v>65</v>
      </c>
      <c r="H1236" s="226" t="s">
        <v>66</v>
      </c>
      <c r="I1236" s="229">
        <f t="shared" si="38"/>
        <v>0</v>
      </c>
      <c r="J1236" s="232"/>
      <c r="K1236" s="226" t="s">
        <v>9926</v>
      </c>
      <c r="L1236" s="226" t="s">
        <v>9927</v>
      </c>
      <c r="M1236" s="226" t="s">
        <v>8141</v>
      </c>
      <c r="N1236" s="226" t="s">
        <v>8159</v>
      </c>
      <c r="O1236" s="232">
        <v>45667</v>
      </c>
      <c r="P1236" s="232"/>
      <c r="Q1236" s="232"/>
      <c r="R1236" s="232"/>
      <c r="S1236" s="226" t="s">
        <v>8196</v>
      </c>
      <c r="T1236" s="229">
        <v>45667</v>
      </c>
      <c r="U1236" s="232"/>
      <c r="V1236" s="233"/>
      <c r="W1236" s="233"/>
      <c r="X1236" s="226" t="s">
        <v>8178</v>
      </c>
      <c r="Y1236" s="229">
        <v>45667</v>
      </c>
      <c r="Z1236" s="232">
        <v>45667</v>
      </c>
      <c r="AA1236" s="232"/>
      <c r="AB1236" s="232"/>
      <c r="AC1236" s="234"/>
      <c r="AD1236" s="232"/>
      <c r="AE1236" s="253" t="str">
        <f>IF($N1236=マイタスク!$U$5,"作業者","")&amp;IF($S1236=マイタスク!$U$5,"ピアレビュー","")&amp;IF($X1236=マイタスク!$U$5,"SVレビュー","")</f>
        <v/>
      </c>
      <c r="AF1236" s="252">
        <f t="shared" si="39"/>
        <v>171</v>
      </c>
      <c r="AG1236" s="9" t="s">
        <v>34</v>
      </c>
    </row>
    <row r="1237" spans="2:33">
      <c r="B1237" s="225">
        <v>1225</v>
      </c>
      <c r="C1237" s="226" t="s">
        <v>1808</v>
      </c>
      <c r="D1237" s="227" t="s">
        <v>1809</v>
      </c>
      <c r="E1237" s="228" t="s">
        <v>1869</v>
      </c>
      <c r="F1237" s="226" t="s">
        <v>1870</v>
      </c>
      <c r="G1237" s="226" t="s">
        <v>65</v>
      </c>
      <c r="H1237" s="226" t="s">
        <v>66</v>
      </c>
      <c r="I1237" s="229">
        <f t="shared" si="38"/>
        <v>0</v>
      </c>
      <c r="J1237" s="232"/>
      <c r="K1237" s="226" t="s">
        <v>9928</v>
      </c>
      <c r="L1237" s="226" t="s">
        <v>1870</v>
      </c>
      <c r="M1237" s="226" t="s">
        <v>8141</v>
      </c>
      <c r="N1237" s="226" t="s">
        <v>8142</v>
      </c>
      <c r="O1237" s="232">
        <v>45307</v>
      </c>
      <c r="P1237" s="232"/>
      <c r="Q1237" s="232"/>
      <c r="R1237" s="232"/>
      <c r="S1237" s="226" t="s">
        <v>8159</v>
      </c>
      <c r="T1237" s="229">
        <v>45308</v>
      </c>
      <c r="U1237" s="232"/>
      <c r="V1237" s="233"/>
      <c r="W1237" s="233"/>
      <c r="X1237" s="226" t="s">
        <v>8178</v>
      </c>
      <c r="Y1237" s="229">
        <v>45308</v>
      </c>
      <c r="Z1237" s="232">
        <v>45308</v>
      </c>
      <c r="AA1237" s="232"/>
      <c r="AB1237" s="232"/>
      <c r="AC1237" s="234"/>
      <c r="AD1237" s="232"/>
      <c r="AE1237" s="253" t="str">
        <f>IF($N1237=マイタスク!$U$5,"作業者","")&amp;IF($S1237=マイタスク!$U$5,"ピアレビュー","")&amp;IF($X1237=マイタスク!$U$5,"SVレビュー","")</f>
        <v/>
      </c>
      <c r="AF1237" s="252">
        <f t="shared" si="39"/>
        <v>100</v>
      </c>
      <c r="AG1237" s="9" t="s">
        <v>34</v>
      </c>
    </row>
    <row r="1238" spans="2:33">
      <c r="B1238" s="225">
        <v>1226</v>
      </c>
      <c r="C1238" s="226" t="s">
        <v>1808</v>
      </c>
      <c r="D1238" s="227" t="s">
        <v>1809</v>
      </c>
      <c r="E1238" s="228" t="s">
        <v>1871</v>
      </c>
      <c r="F1238" s="226" t="s">
        <v>1870</v>
      </c>
      <c r="G1238" s="226" t="s">
        <v>65</v>
      </c>
      <c r="H1238" s="226" t="s">
        <v>66</v>
      </c>
      <c r="I1238" s="229">
        <f t="shared" si="38"/>
        <v>0</v>
      </c>
      <c r="J1238" s="232"/>
      <c r="K1238" s="226" t="s">
        <v>9929</v>
      </c>
      <c r="L1238" s="226" t="s">
        <v>1870</v>
      </c>
      <c r="M1238" s="226" t="s">
        <v>8141</v>
      </c>
      <c r="N1238" s="226" t="s">
        <v>8216</v>
      </c>
      <c r="O1238" s="232">
        <v>45673</v>
      </c>
      <c r="P1238" s="232"/>
      <c r="Q1238" s="232"/>
      <c r="R1238" s="232"/>
      <c r="S1238" s="226" t="s">
        <v>8241</v>
      </c>
      <c r="T1238" s="229">
        <v>45677</v>
      </c>
      <c r="U1238" s="232"/>
      <c r="V1238" s="233"/>
      <c r="W1238" s="233"/>
      <c r="X1238" s="226" t="s">
        <v>8178</v>
      </c>
      <c r="Y1238" s="229">
        <v>45677</v>
      </c>
      <c r="Z1238" s="232">
        <v>45677</v>
      </c>
      <c r="AA1238" s="232"/>
      <c r="AB1238" s="232"/>
      <c r="AC1238" s="234"/>
      <c r="AD1238" s="232"/>
      <c r="AE1238" s="253" t="str">
        <f>IF($N1238=マイタスク!$U$5,"作業者","")&amp;IF($S1238=マイタスク!$U$5,"ピアレビュー","")&amp;IF($X1238=マイタスク!$U$5,"SVレビュー","")</f>
        <v/>
      </c>
      <c r="AF1238" s="252">
        <f t="shared" si="39"/>
        <v>172</v>
      </c>
      <c r="AG1238" s="9" t="s">
        <v>34</v>
      </c>
    </row>
    <row r="1239" spans="2:33">
      <c r="B1239" s="225">
        <v>1227</v>
      </c>
      <c r="C1239" s="226" t="s">
        <v>1808</v>
      </c>
      <c r="D1239" s="227" t="s">
        <v>1809</v>
      </c>
      <c r="E1239" s="228" t="s">
        <v>1872</v>
      </c>
      <c r="F1239" s="226" t="s">
        <v>1873</v>
      </c>
      <c r="G1239" s="226" t="s">
        <v>65</v>
      </c>
      <c r="H1239" s="226" t="s">
        <v>66</v>
      </c>
      <c r="I1239" s="229">
        <f t="shared" si="38"/>
        <v>0</v>
      </c>
      <c r="J1239" s="232"/>
      <c r="K1239" s="226" t="s">
        <v>9930</v>
      </c>
      <c r="L1239" s="226" t="s">
        <v>1873</v>
      </c>
      <c r="M1239" s="226" t="s">
        <v>8141</v>
      </c>
      <c r="N1239" s="226" t="s">
        <v>8159</v>
      </c>
      <c r="O1239" s="232">
        <v>45316</v>
      </c>
      <c r="P1239" s="232"/>
      <c r="Q1239" s="232"/>
      <c r="R1239" s="232"/>
      <c r="S1239" s="226" t="s">
        <v>8241</v>
      </c>
      <c r="T1239" s="229">
        <v>45317</v>
      </c>
      <c r="U1239" s="232"/>
      <c r="V1239" s="233"/>
      <c r="W1239" s="233"/>
      <c r="X1239" s="226" t="s">
        <v>8178</v>
      </c>
      <c r="Y1239" s="229">
        <v>45317</v>
      </c>
      <c r="Z1239" s="232">
        <v>45317</v>
      </c>
      <c r="AA1239" s="232"/>
      <c r="AB1239" s="232"/>
      <c r="AC1239" s="234"/>
      <c r="AD1239" s="232"/>
      <c r="AE1239" s="253" t="str">
        <f>IF($N1239=マイタスク!$U$5,"作業者","")&amp;IF($S1239=マイタスク!$U$5,"ピアレビュー","")&amp;IF($X1239=マイタスク!$U$5,"SVレビュー","")</f>
        <v/>
      </c>
      <c r="AF1239" s="252">
        <f t="shared" si="39"/>
        <v>101</v>
      </c>
      <c r="AG1239" s="9" t="s">
        <v>34</v>
      </c>
    </row>
    <row r="1240" spans="2:33">
      <c r="B1240" s="225">
        <v>1228</v>
      </c>
      <c r="C1240" s="226" t="s">
        <v>1808</v>
      </c>
      <c r="D1240" s="227" t="s">
        <v>1809</v>
      </c>
      <c r="E1240" s="228" t="s">
        <v>1874</v>
      </c>
      <c r="F1240" s="226" t="s">
        <v>1873</v>
      </c>
      <c r="G1240" s="226" t="s">
        <v>65</v>
      </c>
      <c r="H1240" s="226" t="s">
        <v>66</v>
      </c>
      <c r="I1240" s="229">
        <f t="shared" si="38"/>
        <v>0</v>
      </c>
      <c r="J1240" s="232"/>
      <c r="K1240" s="226" t="s">
        <v>9931</v>
      </c>
      <c r="L1240" s="226" t="s">
        <v>1873</v>
      </c>
      <c r="M1240" s="226" t="s">
        <v>8141</v>
      </c>
      <c r="N1240" s="226" t="s">
        <v>8144</v>
      </c>
      <c r="O1240" s="232">
        <v>45684</v>
      </c>
      <c r="P1240" s="232"/>
      <c r="Q1240" s="232"/>
      <c r="R1240" s="232"/>
      <c r="S1240" s="226" t="s">
        <v>8196</v>
      </c>
      <c r="T1240" s="229">
        <v>45685</v>
      </c>
      <c r="U1240" s="232"/>
      <c r="V1240" s="233"/>
      <c r="W1240" s="233"/>
      <c r="X1240" s="226" t="s">
        <v>8178</v>
      </c>
      <c r="Y1240" s="229">
        <v>45685</v>
      </c>
      <c r="Z1240" s="232">
        <v>45685</v>
      </c>
      <c r="AA1240" s="232"/>
      <c r="AB1240" s="232"/>
      <c r="AC1240" s="234"/>
      <c r="AD1240" s="232"/>
      <c r="AE1240" s="253" t="str">
        <f>IF($N1240=マイタスク!$U$5,"作業者","")&amp;IF($S1240=マイタスク!$U$5,"ピアレビュー","")&amp;IF($X1240=マイタスク!$U$5,"SVレビュー","")</f>
        <v/>
      </c>
      <c r="AF1240" s="252">
        <f t="shared" si="39"/>
        <v>173</v>
      </c>
      <c r="AG1240" s="9" t="s">
        <v>34</v>
      </c>
    </row>
    <row r="1241" spans="2:33">
      <c r="B1241" s="225">
        <v>1229</v>
      </c>
      <c r="C1241" s="226" t="s">
        <v>1808</v>
      </c>
      <c r="D1241" s="227" t="s">
        <v>1809</v>
      </c>
      <c r="E1241" s="228" t="s">
        <v>1875</v>
      </c>
      <c r="F1241" s="226" t="s">
        <v>1876</v>
      </c>
      <c r="G1241" s="226" t="s">
        <v>65</v>
      </c>
      <c r="H1241" s="226" t="s">
        <v>66</v>
      </c>
      <c r="I1241" s="229">
        <f t="shared" si="38"/>
        <v>0</v>
      </c>
      <c r="J1241" s="232"/>
      <c r="K1241" s="226" t="s">
        <v>9932</v>
      </c>
      <c r="L1241" s="226" t="s">
        <v>1876</v>
      </c>
      <c r="M1241" s="226" t="s">
        <v>8141</v>
      </c>
      <c r="N1241" s="226" t="s">
        <v>8241</v>
      </c>
      <c r="O1241" s="232">
        <v>45317</v>
      </c>
      <c r="P1241" s="232"/>
      <c r="Q1241" s="232"/>
      <c r="R1241" s="232"/>
      <c r="S1241" s="226" t="s">
        <v>8159</v>
      </c>
      <c r="T1241" s="229">
        <v>45320</v>
      </c>
      <c r="U1241" s="232"/>
      <c r="V1241" s="233"/>
      <c r="W1241" s="233"/>
      <c r="X1241" s="226" t="s">
        <v>8178</v>
      </c>
      <c r="Y1241" s="229">
        <v>45320</v>
      </c>
      <c r="Z1241" s="232">
        <v>45320</v>
      </c>
      <c r="AA1241" s="232"/>
      <c r="AB1241" s="232"/>
      <c r="AC1241" s="234"/>
      <c r="AD1241" s="232"/>
      <c r="AE1241" s="253" t="str">
        <f>IF($N1241=マイタスク!$U$5,"作業者","")&amp;IF($S1241=マイタスク!$U$5,"ピアレビュー","")&amp;IF($X1241=マイタスク!$U$5,"SVレビュー","")</f>
        <v/>
      </c>
      <c r="AF1241" s="252">
        <f t="shared" si="39"/>
        <v>102</v>
      </c>
      <c r="AG1241" s="9" t="s">
        <v>34</v>
      </c>
    </row>
    <row r="1242" spans="2:33">
      <c r="B1242" s="225">
        <v>1230</v>
      </c>
      <c r="C1242" s="226" t="s">
        <v>1808</v>
      </c>
      <c r="D1242" s="227" t="s">
        <v>1809</v>
      </c>
      <c r="E1242" s="228" t="s">
        <v>1877</v>
      </c>
      <c r="F1242" s="226" t="s">
        <v>1876</v>
      </c>
      <c r="G1242" s="226" t="s">
        <v>65</v>
      </c>
      <c r="H1242" s="226" t="s">
        <v>66</v>
      </c>
      <c r="I1242" s="229">
        <f t="shared" si="38"/>
        <v>0</v>
      </c>
      <c r="J1242" s="232"/>
      <c r="K1242" s="226" t="s">
        <v>9933</v>
      </c>
      <c r="L1242" s="226" t="s">
        <v>1876</v>
      </c>
      <c r="M1242" s="226" t="s">
        <v>8141</v>
      </c>
      <c r="N1242" s="226" t="s">
        <v>8143</v>
      </c>
      <c r="O1242" s="232">
        <v>45685</v>
      </c>
      <c r="P1242" s="232"/>
      <c r="Q1242" s="232"/>
      <c r="R1242" s="232"/>
      <c r="S1242" s="226" t="s">
        <v>8144</v>
      </c>
      <c r="T1242" s="229">
        <v>45686</v>
      </c>
      <c r="U1242" s="232"/>
      <c r="V1242" s="233"/>
      <c r="W1242" s="233"/>
      <c r="X1242" s="226" t="s">
        <v>8178</v>
      </c>
      <c r="Y1242" s="229">
        <v>45686</v>
      </c>
      <c r="Z1242" s="232">
        <v>45686</v>
      </c>
      <c r="AA1242" s="232"/>
      <c r="AB1242" s="232"/>
      <c r="AC1242" s="234"/>
      <c r="AD1242" s="232"/>
      <c r="AE1242" s="253" t="str">
        <f>IF($N1242=マイタスク!$U$5,"作業者","")&amp;IF($S1242=マイタスク!$U$5,"ピアレビュー","")&amp;IF($X1242=マイタスク!$U$5,"SVレビュー","")</f>
        <v/>
      </c>
      <c r="AF1242" s="252">
        <f t="shared" si="39"/>
        <v>174</v>
      </c>
      <c r="AG1242" s="9" t="s">
        <v>34</v>
      </c>
    </row>
    <row r="1243" spans="2:33">
      <c r="B1243" s="225">
        <v>1231</v>
      </c>
      <c r="C1243" s="226" t="s">
        <v>1808</v>
      </c>
      <c r="D1243" s="227" t="s">
        <v>1809</v>
      </c>
      <c r="E1243" s="228" t="s">
        <v>1877</v>
      </c>
      <c r="F1243" s="226" t="s">
        <v>1876</v>
      </c>
      <c r="G1243" s="226" t="s">
        <v>65</v>
      </c>
      <c r="H1243" s="226" t="s">
        <v>66</v>
      </c>
      <c r="I1243" s="229">
        <f t="shared" si="38"/>
        <v>0</v>
      </c>
      <c r="J1243" s="232"/>
      <c r="K1243" s="226" t="s">
        <v>9934</v>
      </c>
      <c r="L1243" s="226" t="s">
        <v>9935</v>
      </c>
      <c r="M1243" s="226" t="s">
        <v>8141</v>
      </c>
      <c r="N1243" s="226" t="s">
        <v>8143</v>
      </c>
      <c r="O1243" s="232">
        <v>45686</v>
      </c>
      <c r="P1243" s="232"/>
      <c r="Q1243" s="232"/>
      <c r="R1243" s="232"/>
      <c r="S1243" s="226" t="s">
        <v>8144</v>
      </c>
      <c r="T1243" s="229">
        <v>45686</v>
      </c>
      <c r="U1243" s="232"/>
      <c r="V1243" s="233"/>
      <c r="W1243" s="233"/>
      <c r="X1243" s="226" t="s">
        <v>8178</v>
      </c>
      <c r="Y1243" s="229">
        <v>45686</v>
      </c>
      <c r="Z1243" s="232">
        <v>45686</v>
      </c>
      <c r="AA1243" s="232"/>
      <c r="AB1243" s="232"/>
      <c r="AC1243" s="234"/>
      <c r="AD1243" s="232"/>
      <c r="AE1243" s="253" t="str">
        <f>IF($N1243=マイタスク!$U$5,"作業者","")&amp;IF($S1243=マイタスク!$U$5,"ピアレビュー","")&amp;IF($X1243=マイタスク!$U$5,"SVレビュー","")</f>
        <v/>
      </c>
      <c r="AF1243" s="252">
        <f t="shared" si="39"/>
        <v>174</v>
      </c>
      <c r="AG1243" s="9" t="s">
        <v>34</v>
      </c>
    </row>
    <row r="1244" spans="2:33">
      <c r="B1244" s="225">
        <v>1232</v>
      </c>
      <c r="C1244" s="226" t="s">
        <v>1808</v>
      </c>
      <c r="D1244" s="227" t="s">
        <v>1809</v>
      </c>
      <c r="E1244" s="228" t="s">
        <v>1878</v>
      </c>
      <c r="F1244" s="226" t="s">
        <v>1879</v>
      </c>
      <c r="G1244" s="226" t="s">
        <v>65</v>
      </c>
      <c r="H1244" s="226" t="s">
        <v>66</v>
      </c>
      <c r="I1244" s="229">
        <f t="shared" si="38"/>
        <v>0</v>
      </c>
      <c r="J1244" s="232"/>
      <c r="K1244" s="226" t="s">
        <v>9936</v>
      </c>
      <c r="L1244" s="226" t="s">
        <v>1879</v>
      </c>
      <c r="M1244" s="226" t="s">
        <v>8141</v>
      </c>
      <c r="N1244" s="226" t="s">
        <v>8241</v>
      </c>
      <c r="O1244" s="232">
        <v>45566</v>
      </c>
      <c r="P1244" s="232"/>
      <c r="Q1244" s="232"/>
      <c r="R1244" s="232"/>
      <c r="S1244" s="226" t="s">
        <v>8216</v>
      </c>
      <c r="T1244" s="229">
        <v>45567</v>
      </c>
      <c r="U1244" s="232"/>
      <c r="V1244" s="233"/>
      <c r="W1244" s="233"/>
      <c r="X1244" s="226" t="s">
        <v>8178</v>
      </c>
      <c r="Y1244" s="229">
        <v>45567</v>
      </c>
      <c r="Z1244" s="232">
        <v>45567</v>
      </c>
      <c r="AA1244" s="232"/>
      <c r="AB1244" s="232"/>
      <c r="AC1244" s="234"/>
      <c r="AD1244" s="232"/>
      <c r="AE1244" s="253" t="str">
        <f>IF($N1244=マイタスク!$U$5,"作業者","")&amp;IF($S1244=マイタスク!$U$5,"ピアレビュー","")&amp;IF($X1244=マイタスク!$U$5,"SVレビュー","")</f>
        <v/>
      </c>
      <c r="AF1244" s="252">
        <f t="shared" si="39"/>
        <v>151</v>
      </c>
      <c r="AG1244" s="9" t="s">
        <v>34</v>
      </c>
    </row>
    <row r="1245" spans="2:33">
      <c r="B1245" s="225">
        <v>1233</v>
      </c>
      <c r="C1245" s="226" t="s">
        <v>1808</v>
      </c>
      <c r="D1245" s="227" t="s">
        <v>1809</v>
      </c>
      <c r="E1245" s="228" t="s">
        <v>1880</v>
      </c>
      <c r="F1245" s="226" t="s">
        <v>1881</v>
      </c>
      <c r="G1245" s="226" t="s">
        <v>65</v>
      </c>
      <c r="H1245" s="226" t="s">
        <v>66</v>
      </c>
      <c r="I1245" s="229">
        <f t="shared" si="38"/>
        <v>0</v>
      </c>
      <c r="J1245" s="232"/>
      <c r="K1245" s="226" t="s">
        <v>9937</v>
      </c>
      <c r="L1245" s="226" t="s">
        <v>1881</v>
      </c>
      <c r="M1245" s="226" t="s">
        <v>8141</v>
      </c>
      <c r="N1245" s="226" t="s">
        <v>8142</v>
      </c>
      <c r="O1245" s="232">
        <v>45573</v>
      </c>
      <c r="P1245" s="232"/>
      <c r="Q1245" s="232"/>
      <c r="R1245" s="232"/>
      <c r="S1245" s="226" t="s">
        <v>8159</v>
      </c>
      <c r="T1245" s="229">
        <v>45574</v>
      </c>
      <c r="U1245" s="232"/>
      <c r="V1245" s="233"/>
      <c r="W1245" s="233"/>
      <c r="X1245" s="226" t="s">
        <v>8178</v>
      </c>
      <c r="Y1245" s="229">
        <v>45574</v>
      </c>
      <c r="Z1245" s="232">
        <v>45574</v>
      </c>
      <c r="AA1245" s="232"/>
      <c r="AB1245" s="232"/>
      <c r="AC1245" s="234"/>
      <c r="AD1245" s="232"/>
      <c r="AE1245" s="253" t="str">
        <f>IF($N1245=マイタスク!$U$5,"作業者","")&amp;IF($S1245=マイタスク!$U$5,"ピアレビュー","")&amp;IF($X1245=マイタスク!$U$5,"SVレビュー","")</f>
        <v/>
      </c>
      <c r="AF1245" s="252">
        <f t="shared" si="39"/>
        <v>152</v>
      </c>
      <c r="AG1245" s="9" t="s">
        <v>34</v>
      </c>
    </row>
    <row r="1246" spans="2:33">
      <c r="B1246" s="225">
        <v>1234</v>
      </c>
      <c r="C1246" s="226" t="s">
        <v>1808</v>
      </c>
      <c r="D1246" s="227" t="s">
        <v>1809</v>
      </c>
      <c r="E1246" s="228" t="s">
        <v>1882</v>
      </c>
      <c r="F1246" s="226" t="s">
        <v>1883</v>
      </c>
      <c r="G1246" s="226" t="s">
        <v>65</v>
      </c>
      <c r="H1246" s="226" t="s">
        <v>66</v>
      </c>
      <c r="I1246" s="229">
        <f t="shared" si="38"/>
        <v>0</v>
      </c>
      <c r="J1246" s="232"/>
      <c r="K1246" s="226" t="s">
        <v>9938</v>
      </c>
      <c r="L1246" s="226" t="s">
        <v>1883</v>
      </c>
      <c r="M1246" s="226" t="s">
        <v>8141</v>
      </c>
      <c r="N1246" s="226" t="s">
        <v>8143</v>
      </c>
      <c r="O1246" s="232">
        <v>45574</v>
      </c>
      <c r="P1246" s="232"/>
      <c r="Q1246" s="232"/>
      <c r="R1246" s="232"/>
      <c r="S1246" s="226" t="s">
        <v>8159</v>
      </c>
      <c r="T1246" s="229">
        <v>45575</v>
      </c>
      <c r="U1246" s="232"/>
      <c r="V1246" s="233"/>
      <c r="W1246" s="233"/>
      <c r="X1246" s="226" t="s">
        <v>8160</v>
      </c>
      <c r="Y1246" s="229">
        <v>45575</v>
      </c>
      <c r="Z1246" s="232">
        <v>45575</v>
      </c>
      <c r="AA1246" s="232"/>
      <c r="AB1246" s="232"/>
      <c r="AC1246" s="234"/>
      <c r="AD1246" s="232"/>
      <c r="AE1246" s="253" t="str">
        <f>IF($N1246=マイタスク!$U$5,"作業者","")&amp;IF($S1246=マイタスク!$U$5,"ピアレビュー","")&amp;IF($X1246=マイタスク!$U$5,"SVレビュー","")</f>
        <v/>
      </c>
      <c r="AF1246" s="252">
        <f t="shared" si="39"/>
        <v>153</v>
      </c>
      <c r="AG1246" s="9" t="s">
        <v>34</v>
      </c>
    </row>
    <row r="1247" spans="2:33">
      <c r="B1247" s="225">
        <v>1235</v>
      </c>
      <c r="C1247" s="226" t="s">
        <v>1808</v>
      </c>
      <c r="D1247" s="227" t="s">
        <v>1809</v>
      </c>
      <c r="E1247" s="228" t="s">
        <v>1882</v>
      </c>
      <c r="F1247" s="226" t="s">
        <v>1883</v>
      </c>
      <c r="G1247" s="226" t="s">
        <v>65</v>
      </c>
      <c r="H1247" s="226" t="s">
        <v>66</v>
      </c>
      <c r="I1247" s="229">
        <f t="shared" si="38"/>
        <v>0</v>
      </c>
      <c r="J1247" s="232"/>
      <c r="K1247" s="226" t="s">
        <v>9939</v>
      </c>
      <c r="L1247" s="226" t="s">
        <v>9940</v>
      </c>
      <c r="M1247" s="226" t="s">
        <v>8141</v>
      </c>
      <c r="N1247" s="226" t="s">
        <v>8143</v>
      </c>
      <c r="O1247" s="232">
        <v>45575</v>
      </c>
      <c r="P1247" s="232"/>
      <c r="Q1247" s="232"/>
      <c r="R1247" s="232"/>
      <c r="S1247" s="226" t="s">
        <v>8159</v>
      </c>
      <c r="T1247" s="229">
        <v>45575</v>
      </c>
      <c r="U1247" s="232"/>
      <c r="V1247" s="233"/>
      <c r="W1247" s="233"/>
      <c r="X1247" s="226" t="s">
        <v>8178</v>
      </c>
      <c r="Y1247" s="229">
        <v>45575</v>
      </c>
      <c r="Z1247" s="232">
        <v>45575</v>
      </c>
      <c r="AA1247" s="232"/>
      <c r="AB1247" s="232"/>
      <c r="AC1247" s="234"/>
      <c r="AD1247" s="232"/>
      <c r="AE1247" s="253" t="str">
        <f>IF($N1247=マイタスク!$U$5,"作業者","")&amp;IF($S1247=マイタスク!$U$5,"ピアレビュー","")&amp;IF($X1247=マイタスク!$U$5,"SVレビュー","")</f>
        <v/>
      </c>
      <c r="AF1247" s="252">
        <f t="shared" si="39"/>
        <v>153</v>
      </c>
      <c r="AG1247" s="9" t="s">
        <v>34</v>
      </c>
    </row>
    <row r="1248" spans="2:33">
      <c r="B1248" s="225">
        <v>1236</v>
      </c>
      <c r="C1248" s="226" t="s">
        <v>1808</v>
      </c>
      <c r="D1248" s="227" t="s">
        <v>1809</v>
      </c>
      <c r="E1248" s="228" t="s">
        <v>1884</v>
      </c>
      <c r="F1248" s="226" t="s">
        <v>1885</v>
      </c>
      <c r="G1248" s="226" t="s">
        <v>65</v>
      </c>
      <c r="H1248" s="226" t="s">
        <v>66</v>
      </c>
      <c r="I1248" s="229">
        <f t="shared" si="38"/>
        <v>0</v>
      </c>
      <c r="J1248" s="232"/>
      <c r="K1248" s="226" t="s">
        <v>9941</v>
      </c>
      <c r="L1248" s="226" t="s">
        <v>1885</v>
      </c>
      <c r="M1248" s="226" t="s">
        <v>8141</v>
      </c>
      <c r="N1248" s="226" t="s">
        <v>8159</v>
      </c>
      <c r="O1248" s="232">
        <v>45581</v>
      </c>
      <c r="P1248" s="232"/>
      <c r="Q1248" s="232"/>
      <c r="R1248" s="232"/>
      <c r="S1248" s="226" t="s">
        <v>8216</v>
      </c>
      <c r="T1248" s="229">
        <v>45583</v>
      </c>
      <c r="U1248" s="232"/>
      <c r="V1248" s="233"/>
      <c r="W1248" s="233"/>
      <c r="X1248" s="226" t="s">
        <v>8178</v>
      </c>
      <c r="Y1248" s="229">
        <v>45583</v>
      </c>
      <c r="Z1248" s="232">
        <v>45583</v>
      </c>
      <c r="AA1248" s="232"/>
      <c r="AB1248" s="232"/>
      <c r="AC1248" s="234"/>
      <c r="AD1248" s="232"/>
      <c r="AE1248" s="253" t="str">
        <f>IF($N1248=マイタスク!$U$5,"作業者","")&amp;IF($S1248=マイタスク!$U$5,"ピアレビュー","")&amp;IF($X1248=マイタスク!$U$5,"SVレビュー","")</f>
        <v/>
      </c>
      <c r="AF1248" s="252">
        <f t="shared" si="39"/>
        <v>154</v>
      </c>
      <c r="AG1248" s="9" t="s">
        <v>34</v>
      </c>
    </row>
    <row r="1249" spans="2:33">
      <c r="B1249" s="225">
        <v>1237</v>
      </c>
      <c r="C1249" s="226" t="s">
        <v>1808</v>
      </c>
      <c r="D1249" s="227" t="s">
        <v>1809</v>
      </c>
      <c r="E1249" s="228" t="s">
        <v>1886</v>
      </c>
      <c r="F1249" s="226" t="s">
        <v>1887</v>
      </c>
      <c r="G1249" s="226" t="s">
        <v>65</v>
      </c>
      <c r="H1249" s="226" t="s">
        <v>66</v>
      </c>
      <c r="I1249" s="229">
        <f t="shared" si="38"/>
        <v>0</v>
      </c>
      <c r="J1249" s="232"/>
      <c r="K1249" s="226" t="s">
        <v>9942</v>
      </c>
      <c r="L1249" s="226" t="s">
        <v>1887</v>
      </c>
      <c r="M1249" s="226" t="s">
        <v>8141</v>
      </c>
      <c r="N1249" s="226" t="s">
        <v>8241</v>
      </c>
      <c r="O1249" s="232">
        <v>45590</v>
      </c>
      <c r="P1249" s="232"/>
      <c r="Q1249" s="232"/>
      <c r="R1249" s="232"/>
      <c r="S1249" s="226" t="s">
        <v>8143</v>
      </c>
      <c r="T1249" s="229">
        <v>45593</v>
      </c>
      <c r="U1249" s="232"/>
      <c r="V1249" s="233"/>
      <c r="W1249" s="233"/>
      <c r="X1249" s="226" t="s">
        <v>8178</v>
      </c>
      <c r="Y1249" s="229">
        <v>45593</v>
      </c>
      <c r="Z1249" s="232">
        <v>45593</v>
      </c>
      <c r="AA1249" s="232"/>
      <c r="AB1249" s="232"/>
      <c r="AC1249" s="234"/>
      <c r="AD1249" s="232"/>
      <c r="AE1249" s="253" t="str">
        <f>IF($N1249=マイタスク!$U$5,"作業者","")&amp;IF($S1249=マイタスク!$U$5,"ピアレビュー","")&amp;IF($X1249=マイタスク!$U$5,"SVレビュー","")</f>
        <v/>
      </c>
      <c r="AF1249" s="252">
        <f t="shared" si="39"/>
        <v>155</v>
      </c>
      <c r="AG1249" s="9" t="s">
        <v>34</v>
      </c>
    </row>
    <row r="1250" spans="2:33">
      <c r="B1250" s="225">
        <v>1238</v>
      </c>
      <c r="C1250" s="226" t="s">
        <v>1808</v>
      </c>
      <c r="D1250" s="227" t="s">
        <v>1809</v>
      </c>
      <c r="E1250" s="228" t="s">
        <v>1888</v>
      </c>
      <c r="F1250" s="226" t="s">
        <v>1889</v>
      </c>
      <c r="G1250" s="226" t="s">
        <v>65</v>
      </c>
      <c r="H1250" s="226" t="s">
        <v>66</v>
      </c>
      <c r="I1250" s="229">
        <f t="shared" si="38"/>
        <v>0</v>
      </c>
      <c r="J1250" s="232"/>
      <c r="K1250" s="226" t="s">
        <v>9943</v>
      </c>
      <c r="L1250" s="226" t="s">
        <v>1889</v>
      </c>
      <c r="M1250" s="226" t="s">
        <v>8141</v>
      </c>
      <c r="N1250" s="226" t="s">
        <v>8143</v>
      </c>
      <c r="O1250" s="232">
        <v>45593</v>
      </c>
      <c r="P1250" s="232"/>
      <c r="Q1250" s="232"/>
      <c r="R1250" s="232"/>
      <c r="S1250" s="226" t="s">
        <v>8159</v>
      </c>
      <c r="T1250" s="229">
        <v>45594</v>
      </c>
      <c r="U1250" s="232"/>
      <c r="V1250" s="233"/>
      <c r="W1250" s="233"/>
      <c r="X1250" s="226" t="s">
        <v>8178</v>
      </c>
      <c r="Y1250" s="229">
        <v>45594</v>
      </c>
      <c r="Z1250" s="232">
        <v>45594</v>
      </c>
      <c r="AA1250" s="232"/>
      <c r="AB1250" s="232"/>
      <c r="AC1250" s="234"/>
      <c r="AD1250" s="232"/>
      <c r="AE1250" s="253" t="str">
        <f>IF($N1250=マイタスク!$U$5,"作業者","")&amp;IF($S1250=マイタスク!$U$5,"ピアレビュー","")&amp;IF($X1250=マイタスク!$U$5,"SVレビュー","")</f>
        <v/>
      </c>
      <c r="AF1250" s="252">
        <f t="shared" si="39"/>
        <v>156</v>
      </c>
      <c r="AG1250" s="9" t="s">
        <v>34</v>
      </c>
    </row>
    <row r="1251" spans="2:33">
      <c r="B1251" s="225">
        <v>1239</v>
      </c>
      <c r="C1251" s="226" t="s">
        <v>1808</v>
      </c>
      <c r="D1251" s="227" t="s">
        <v>1809</v>
      </c>
      <c r="E1251" s="228" t="s">
        <v>1888</v>
      </c>
      <c r="F1251" s="226" t="s">
        <v>1889</v>
      </c>
      <c r="G1251" s="226" t="s">
        <v>65</v>
      </c>
      <c r="H1251" s="226" t="s">
        <v>66</v>
      </c>
      <c r="I1251" s="229">
        <f t="shared" si="38"/>
        <v>0</v>
      </c>
      <c r="J1251" s="232"/>
      <c r="K1251" s="226" t="s">
        <v>9944</v>
      </c>
      <c r="L1251" s="226" t="s">
        <v>9945</v>
      </c>
      <c r="M1251" s="226" t="s">
        <v>8141</v>
      </c>
      <c r="N1251" s="226" t="s">
        <v>8143</v>
      </c>
      <c r="O1251" s="232">
        <v>45593</v>
      </c>
      <c r="P1251" s="232"/>
      <c r="Q1251" s="232"/>
      <c r="R1251" s="232"/>
      <c r="S1251" s="226" t="s">
        <v>8159</v>
      </c>
      <c r="T1251" s="229">
        <v>45594</v>
      </c>
      <c r="U1251" s="232"/>
      <c r="V1251" s="233"/>
      <c r="W1251" s="233"/>
      <c r="X1251" s="226" t="s">
        <v>8178</v>
      </c>
      <c r="Y1251" s="229">
        <v>45594</v>
      </c>
      <c r="Z1251" s="232">
        <v>45594</v>
      </c>
      <c r="AA1251" s="232"/>
      <c r="AB1251" s="232"/>
      <c r="AC1251" s="234"/>
      <c r="AD1251" s="232"/>
      <c r="AE1251" s="253" t="str">
        <f>IF($N1251=マイタスク!$U$5,"作業者","")&amp;IF($S1251=マイタスク!$U$5,"ピアレビュー","")&amp;IF($X1251=マイタスク!$U$5,"SVレビュー","")</f>
        <v/>
      </c>
      <c r="AF1251" s="252">
        <f t="shared" si="39"/>
        <v>156</v>
      </c>
      <c r="AG1251" s="9" t="s">
        <v>34</v>
      </c>
    </row>
    <row r="1252" spans="2:33">
      <c r="B1252" s="225">
        <v>1240</v>
      </c>
      <c r="C1252" s="226" t="s">
        <v>1808</v>
      </c>
      <c r="D1252" s="227" t="s">
        <v>1809</v>
      </c>
      <c r="E1252" s="228" t="s">
        <v>1890</v>
      </c>
      <c r="F1252" s="226" t="s">
        <v>1891</v>
      </c>
      <c r="G1252" s="226" t="s">
        <v>65</v>
      </c>
      <c r="H1252" s="226" t="s">
        <v>66</v>
      </c>
      <c r="I1252" s="229">
        <f t="shared" si="38"/>
        <v>0</v>
      </c>
      <c r="J1252" s="232"/>
      <c r="K1252" s="226" t="s">
        <v>9946</v>
      </c>
      <c r="L1252" s="226" t="s">
        <v>1891</v>
      </c>
      <c r="M1252" s="226" t="s">
        <v>8141</v>
      </c>
      <c r="N1252" s="226" t="s">
        <v>8144</v>
      </c>
      <c r="O1252" s="232">
        <v>45597</v>
      </c>
      <c r="P1252" s="232"/>
      <c r="Q1252" s="232"/>
      <c r="R1252" s="232"/>
      <c r="S1252" s="226" t="s">
        <v>8241</v>
      </c>
      <c r="T1252" s="229">
        <v>45601</v>
      </c>
      <c r="U1252" s="232"/>
      <c r="V1252" s="233"/>
      <c r="W1252" s="233"/>
      <c r="X1252" s="226" t="s">
        <v>8178</v>
      </c>
      <c r="Y1252" s="229">
        <v>45601</v>
      </c>
      <c r="Z1252" s="232">
        <v>45601</v>
      </c>
      <c r="AA1252" s="232"/>
      <c r="AB1252" s="232"/>
      <c r="AC1252" s="234"/>
      <c r="AD1252" s="232"/>
      <c r="AE1252" s="253" t="str">
        <f>IF($N1252=マイタスク!$U$5,"作業者","")&amp;IF($S1252=マイタスク!$U$5,"ピアレビュー","")&amp;IF($X1252=マイタスク!$U$5,"SVレビュー","")</f>
        <v/>
      </c>
      <c r="AF1252" s="252">
        <f t="shared" si="39"/>
        <v>157</v>
      </c>
      <c r="AG1252" s="9" t="s">
        <v>34</v>
      </c>
    </row>
    <row r="1253" spans="2:33">
      <c r="B1253" s="225">
        <v>1241</v>
      </c>
      <c r="C1253" s="226" t="s">
        <v>1808</v>
      </c>
      <c r="D1253" s="227" t="s">
        <v>1809</v>
      </c>
      <c r="E1253" s="228" t="s">
        <v>1892</v>
      </c>
      <c r="F1253" s="226" t="s">
        <v>1891</v>
      </c>
      <c r="G1253" s="226" t="s">
        <v>65</v>
      </c>
      <c r="H1253" s="226" t="s">
        <v>66</v>
      </c>
      <c r="I1253" s="229">
        <f t="shared" si="38"/>
        <v>0</v>
      </c>
      <c r="J1253" s="232"/>
      <c r="K1253" s="226" t="s">
        <v>9947</v>
      </c>
      <c r="L1253" s="226" t="s">
        <v>1891</v>
      </c>
      <c r="M1253" s="226" t="s">
        <v>8141</v>
      </c>
      <c r="N1253" s="226" t="s">
        <v>8144</v>
      </c>
      <c r="O1253" s="232">
        <v>45614</v>
      </c>
      <c r="P1253" s="232"/>
      <c r="Q1253" s="232"/>
      <c r="R1253" s="232"/>
      <c r="S1253" s="226" t="s">
        <v>8143</v>
      </c>
      <c r="T1253" s="229">
        <v>45614</v>
      </c>
      <c r="U1253" s="232"/>
      <c r="V1253" s="233"/>
      <c r="W1253" s="233"/>
      <c r="X1253" s="226" t="s">
        <v>8178</v>
      </c>
      <c r="Y1253" s="229">
        <v>45614</v>
      </c>
      <c r="Z1253" s="232">
        <v>45616</v>
      </c>
      <c r="AA1253" s="232"/>
      <c r="AB1253" s="232"/>
      <c r="AC1253" s="234"/>
      <c r="AD1253" s="232"/>
      <c r="AE1253" s="253" t="str">
        <f>IF($N1253=マイタスク!$U$5,"作業者","")&amp;IF($S1253=マイタスク!$U$5,"ピアレビュー","")&amp;IF($X1253=マイタスク!$U$5,"SVレビュー","")</f>
        <v/>
      </c>
      <c r="AF1253" s="252">
        <f t="shared" si="39"/>
        <v>160</v>
      </c>
      <c r="AG1253" s="9" t="s">
        <v>34</v>
      </c>
    </row>
    <row r="1254" spans="2:33">
      <c r="B1254" s="225">
        <v>1242</v>
      </c>
      <c r="C1254" s="226" t="s">
        <v>1808</v>
      </c>
      <c r="D1254" s="227" t="s">
        <v>1809</v>
      </c>
      <c r="E1254" s="228" t="s">
        <v>1893</v>
      </c>
      <c r="F1254" s="226" t="s">
        <v>1894</v>
      </c>
      <c r="G1254" s="226" t="s">
        <v>65</v>
      </c>
      <c r="H1254" s="226" t="s">
        <v>66</v>
      </c>
      <c r="I1254" s="229">
        <f t="shared" si="38"/>
        <v>0</v>
      </c>
      <c r="J1254" s="232"/>
      <c r="K1254" s="226" t="s">
        <v>9948</v>
      </c>
      <c r="L1254" s="226" t="s">
        <v>1894</v>
      </c>
      <c r="M1254" s="226" t="s">
        <v>8141</v>
      </c>
      <c r="N1254" s="226" t="s">
        <v>8144</v>
      </c>
      <c r="O1254" s="232">
        <v>45607</v>
      </c>
      <c r="P1254" s="232"/>
      <c r="Q1254" s="232"/>
      <c r="R1254" s="232"/>
      <c r="S1254" s="226" t="s">
        <v>8142</v>
      </c>
      <c r="T1254" s="229">
        <v>45608</v>
      </c>
      <c r="U1254" s="232"/>
      <c r="V1254" s="233"/>
      <c r="W1254" s="233"/>
      <c r="X1254" s="226" t="s">
        <v>8178</v>
      </c>
      <c r="Y1254" s="229">
        <v>45608</v>
      </c>
      <c r="Z1254" s="232">
        <v>45608</v>
      </c>
      <c r="AA1254" s="232"/>
      <c r="AB1254" s="232"/>
      <c r="AC1254" s="234"/>
      <c r="AD1254" s="232"/>
      <c r="AE1254" s="253" t="str">
        <f>IF($N1254=マイタスク!$U$5,"作業者","")&amp;IF($S1254=マイタスク!$U$5,"ピアレビュー","")&amp;IF($X1254=マイタスク!$U$5,"SVレビュー","")</f>
        <v/>
      </c>
      <c r="AF1254" s="252">
        <f t="shared" si="39"/>
        <v>158</v>
      </c>
      <c r="AG1254" s="9" t="s">
        <v>34</v>
      </c>
    </row>
    <row r="1255" spans="2:33">
      <c r="B1255" s="225">
        <v>1243</v>
      </c>
      <c r="C1255" s="226" t="s">
        <v>1808</v>
      </c>
      <c r="D1255" s="227" t="s">
        <v>1809</v>
      </c>
      <c r="E1255" s="228" t="s">
        <v>1895</v>
      </c>
      <c r="F1255" s="226" t="s">
        <v>1896</v>
      </c>
      <c r="G1255" s="226" t="s">
        <v>65</v>
      </c>
      <c r="H1255" s="226" t="s">
        <v>66</v>
      </c>
      <c r="I1255" s="229">
        <f t="shared" si="38"/>
        <v>0</v>
      </c>
      <c r="J1255" s="232"/>
      <c r="K1255" s="226" t="s">
        <v>9949</v>
      </c>
      <c r="L1255" s="226" t="s">
        <v>1896</v>
      </c>
      <c r="M1255" s="226" t="s">
        <v>8141</v>
      </c>
      <c r="N1255" s="226" t="s">
        <v>8144</v>
      </c>
      <c r="O1255" s="232">
        <v>45608</v>
      </c>
      <c r="P1255" s="232"/>
      <c r="Q1255" s="232"/>
      <c r="R1255" s="232"/>
      <c r="S1255" s="226" t="s">
        <v>8143</v>
      </c>
      <c r="T1255" s="229">
        <v>45609</v>
      </c>
      <c r="U1255" s="232"/>
      <c r="V1255" s="233"/>
      <c r="W1255" s="233"/>
      <c r="X1255" s="226" t="s">
        <v>8178</v>
      </c>
      <c r="Y1255" s="229">
        <v>45609</v>
      </c>
      <c r="Z1255" s="232">
        <v>45609</v>
      </c>
      <c r="AA1255" s="232"/>
      <c r="AB1255" s="232"/>
      <c r="AC1255" s="234"/>
      <c r="AD1255" s="232"/>
      <c r="AE1255" s="253" t="str">
        <f>IF($N1255=マイタスク!$U$5,"作業者","")&amp;IF($S1255=マイタスク!$U$5,"ピアレビュー","")&amp;IF($X1255=マイタスク!$U$5,"SVレビュー","")</f>
        <v/>
      </c>
      <c r="AF1255" s="252">
        <f t="shared" si="39"/>
        <v>159</v>
      </c>
      <c r="AG1255" s="9" t="s">
        <v>34</v>
      </c>
    </row>
    <row r="1256" spans="2:33">
      <c r="B1256" s="225">
        <v>1244</v>
      </c>
      <c r="C1256" s="226" t="s">
        <v>1808</v>
      </c>
      <c r="D1256" s="227" t="s">
        <v>1809</v>
      </c>
      <c r="E1256" s="228" t="s">
        <v>1895</v>
      </c>
      <c r="F1256" s="226" t="s">
        <v>1896</v>
      </c>
      <c r="G1256" s="226" t="s">
        <v>65</v>
      </c>
      <c r="H1256" s="226" t="s">
        <v>66</v>
      </c>
      <c r="I1256" s="229">
        <f t="shared" si="38"/>
        <v>0</v>
      </c>
      <c r="J1256" s="232"/>
      <c r="K1256" s="226" t="s">
        <v>9950</v>
      </c>
      <c r="L1256" s="226" t="s">
        <v>9951</v>
      </c>
      <c r="M1256" s="226" t="s">
        <v>8141</v>
      </c>
      <c r="N1256" s="226" t="s">
        <v>8144</v>
      </c>
      <c r="O1256" s="232">
        <v>45608</v>
      </c>
      <c r="P1256" s="232"/>
      <c r="Q1256" s="232"/>
      <c r="R1256" s="232"/>
      <c r="S1256" s="226" t="s">
        <v>8143</v>
      </c>
      <c r="T1256" s="229">
        <v>45609</v>
      </c>
      <c r="U1256" s="232"/>
      <c r="V1256" s="233"/>
      <c r="W1256" s="233"/>
      <c r="X1256" s="226" t="s">
        <v>8178</v>
      </c>
      <c r="Y1256" s="229">
        <v>45609</v>
      </c>
      <c r="Z1256" s="232">
        <v>45609</v>
      </c>
      <c r="AA1256" s="232"/>
      <c r="AB1256" s="232"/>
      <c r="AC1256" s="234"/>
      <c r="AD1256" s="232"/>
      <c r="AE1256" s="253" t="str">
        <f>IF($N1256=マイタスク!$U$5,"作業者","")&amp;IF($S1256=マイタスク!$U$5,"ピアレビュー","")&amp;IF($X1256=マイタスク!$U$5,"SVレビュー","")</f>
        <v/>
      </c>
      <c r="AF1256" s="252">
        <f t="shared" si="39"/>
        <v>159</v>
      </c>
      <c r="AG1256" s="9" t="s">
        <v>34</v>
      </c>
    </row>
    <row r="1257" spans="2:33">
      <c r="B1257" s="225">
        <v>1245</v>
      </c>
      <c r="C1257" s="226" t="s">
        <v>1808</v>
      </c>
      <c r="D1257" s="227" t="s">
        <v>1809</v>
      </c>
      <c r="E1257" s="228" t="s">
        <v>1897</v>
      </c>
      <c r="F1257" s="226" t="s">
        <v>1898</v>
      </c>
      <c r="G1257" s="226" t="s">
        <v>65</v>
      </c>
      <c r="H1257" s="226" t="s">
        <v>66</v>
      </c>
      <c r="I1257" s="229">
        <f t="shared" si="38"/>
        <v>0</v>
      </c>
      <c r="J1257" s="232"/>
      <c r="K1257" s="226" t="s">
        <v>9952</v>
      </c>
      <c r="L1257" s="226" t="s">
        <v>1894</v>
      </c>
      <c r="M1257" s="226" t="s">
        <v>8141</v>
      </c>
      <c r="N1257" s="226" t="s">
        <v>8144</v>
      </c>
      <c r="O1257" s="232">
        <v>45621</v>
      </c>
      <c r="P1257" s="232"/>
      <c r="Q1257" s="232"/>
      <c r="R1257" s="232"/>
      <c r="S1257" s="226" t="s">
        <v>8241</v>
      </c>
      <c r="T1257" s="229">
        <v>45621</v>
      </c>
      <c r="U1257" s="232"/>
      <c r="V1257" s="233"/>
      <c r="W1257" s="233"/>
      <c r="X1257" s="226" t="s">
        <v>8178</v>
      </c>
      <c r="Y1257" s="229">
        <v>45621</v>
      </c>
      <c r="Z1257" s="232">
        <v>45622</v>
      </c>
      <c r="AA1257" s="232"/>
      <c r="AB1257" s="232"/>
      <c r="AC1257" s="234"/>
      <c r="AD1257" s="232"/>
      <c r="AE1257" s="253" t="str">
        <f>IF($N1257=マイタスク!$U$5,"作業者","")&amp;IF($S1257=マイタスク!$U$5,"ピアレビュー","")&amp;IF($X1257=マイタスク!$U$5,"SVレビュー","")</f>
        <v/>
      </c>
      <c r="AF1257" s="252">
        <f t="shared" si="39"/>
        <v>161</v>
      </c>
      <c r="AG1257" s="9" t="s">
        <v>34</v>
      </c>
    </row>
    <row r="1258" spans="2:33">
      <c r="B1258" s="225">
        <v>1246</v>
      </c>
      <c r="C1258" s="226" t="s">
        <v>1808</v>
      </c>
      <c r="D1258" s="227" t="s">
        <v>1809</v>
      </c>
      <c r="E1258" s="228" t="s">
        <v>1899</v>
      </c>
      <c r="F1258" s="226" t="s">
        <v>1900</v>
      </c>
      <c r="G1258" s="226" t="s">
        <v>65</v>
      </c>
      <c r="H1258" s="226" t="s">
        <v>66</v>
      </c>
      <c r="I1258" s="229">
        <f t="shared" si="38"/>
        <v>0</v>
      </c>
      <c r="J1258" s="232"/>
      <c r="K1258" s="226" t="s">
        <v>9953</v>
      </c>
      <c r="L1258" s="226" t="s">
        <v>1896</v>
      </c>
      <c r="M1258" s="226" t="s">
        <v>8141</v>
      </c>
      <c r="N1258" s="226" t="s">
        <v>8144</v>
      </c>
      <c r="O1258" s="232">
        <v>45622</v>
      </c>
      <c r="P1258" s="232"/>
      <c r="Q1258" s="232"/>
      <c r="R1258" s="232"/>
      <c r="S1258" s="226" t="s">
        <v>8241</v>
      </c>
      <c r="T1258" s="229">
        <v>45622</v>
      </c>
      <c r="U1258" s="232"/>
      <c r="V1258" s="233"/>
      <c r="W1258" s="233"/>
      <c r="X1258" s="226" t="s">
        <v>8178</v>
      </c>
      <c r="Y1258" s="229">
        <v>45623</v>
      </c>
      <c r="Z1258" s="232">
        <v>45623</v>
      </c>
      <c r="AA1258" s="232"/>
      <c r="AB1258" s="232"/>
      <c r="AC1258" s="234"/>
      <c r="AD1258" s="232"/>
      <c r="AE1258" s="253" t="str">
        <f>IF($N1258=マイタスク!$U$5,"作業者","")&amp;IF($S1258=マイタスク!$U$5,"ピアレビュー","")&amp;IF($X1258=マイタスク!$U$5,"SVレビュー","")</f>
        <v/>
      </c>
      <c r="AF1258" s="252">
        <f t="shared" si="39"/>
        <v>162</v>
      </c>
      <c r="AG1258" s="9" t="s">
        <v>34</v>
      </c>
    </row>
    <row r="1259" spans="2:33">
      <c r="B1259" s="225">
        <v>1247</v>
      </c>
      <c r="C1259" s="226" t="s">
        <v>1808</v>
      </c>
      <c r="D1259" s="227" t="s">
        <v>1809</v>
      </c>
      <c r="E1259" s="228" t="s">
        <v>1899</v>
      </c>
      <c r="F1259" s="226" t="s">
        <v>1900</v>
      </c>
      <c r="G1259" s="226" t="s">
        <v>65</v>
      </c>
      <c r="H1259" s="226" t="s">
        <v>66</v>
      </c>
      <c r="I1259" s="229">
        <f t="shared" si="38"/>
        <v>0</v>
      </c>
      <c r="J1259" s="232"/>
      <c r="K1259" s="226" t="s">
        <v>9954</v>
      </c>
      <c r="L1259" s="226" t="s">
        <v>9955</v>
      </c>
      <c r="M1259" s="226" t="s">
        <v>8141</v>
      </c>
      <c r="N1259" s="226" t="s">
        <v>8144</v>
      </c>
      <c r="O1259" s="232">
        <v>45623</v>
      </c>
      <c r="P1259" s="232"/>
      <c r="Q1259" s="232"/>
      <c r="R1259" s="232"/>
      <c r="S1259" s="226" t="s">
        <v>8241</v>
      </c>
      <c r="T1259" s="229">
        <v>45623</v>
      </c>
      <c r="U1259" s="232"/>
      <c r="V1259" s="233"/>
      <c r="W1259" s="233"/>
      <c r="X1259" s="226" t="s">
        <v>8178</v>
      </c>
      <c r="Y1259" s="229">
        <v>45623</v>
      </c>
      <c r="Z1259" s="232">
        <v>45623</v>
      </c>
      <c r="AA1259" s="232"/>
      <c r="AB1259" s="232"/>
      <c r="AC1259" s="234"/>
      <c r="AD1259" s="232"/>
      <c r="AE1259" s="253" t="str">
        <f>IF($N1259=マイタスク!$U$5,"作業者","")&amp;IF($S1259=マイタスク!$U$5,"ピアレビュー","")&amp;IF($X1259=マイタスク!$U$5,"SVレビュー","")</f>
        <v/>
      </c>
      <c r="AF1259" s="252">
        <f t="shared" si="39"/>
        <v>162</v>
      </c>
      <c r="AG1259" s="9" t="s">
        <v>34</v>
      </c>
    </row>
    <row r="1260" spans="2:33">
      <c r="B1260" s="225">
        <v>1248</v>
      </c>
      <c r="C1260" s="226" t="s">
        <v>1808</v>
      </c>
      <c r="D1260" s="227" t="s">
        <v>1809</v>
      </c>
      <c r="E1260" s="228" t="s">
        <v>1901</v>
      </c>
      <c r="F1260" s="226" t="s">
        <v>1902</v>
      </c>
      <c r="G1260" s="226" t="s">
        <v>65</v>
      </c>
      <c r="H1260" s="226" t="s">
        <v>66</v>
      </c>
      <c r="I1260" s="229">
        <f t="shared" si="38"/>
        <v>0</v>
      </c>
      <c r="J1260" s="232"/>
      <c r="K1260" s="226" t="s">
        <v>9956</v>
      </c>
      <c r="L1260" s="226" t="s">
        <v>1902</v>
      </c>
      <c r="M1260" s="226" t="s">
        <v>8141</v>
      </c>
      <c r="N1260" s="226" t="s">
        <v>8196</v>
      </c>
      <c r="O1260" s="232">
        <v>45628</v>
      </c>
      <c r="P1260" s="232"/>
      <c r="Q1260" s="232"/>
      <c r="R1260" s="232"/>
      <c r="S1260" s="226" t="s">
        <v>8142</v>
      </c>
      <c r="T1260" s="229">
        <v>45630</v>
      </c>
      <c r="U1260" s="232"/>
      <c r="V1260" s="233"/>
      <c r="W1260" s="233"/>
      <c r="X1260" s="226" t="s">
        <v>8178</v>
      </c>
      <c r="Y1260" s="229">
        <v>45630</v>
      </c>
      <c r="Z1260" s="232">
        <v>45630</v>
      </c>
      <c r="AA1260" s="232"/>
      <c r="AB1260" s="232"/>
      <c r="AC1260" s="234"/>
      <c r="AD1260" s="232"/>
      <c r="AE1260" s="253" t="str">
        <f>IF($N1260=マイタスク!$U$5,"作業者","")&amp;IF($S1260=マイタスク!$U$5,"ピアレビュー","")&amp;IF($X1260=マイタスク!$U$5,"SVレビュー","")</f>
        <v/>
      </c>
      <c r="AF1260" s="252">
        <f t="shared" si="39"/>
        <v>163</v>
      </c>
      <c r="AG1260" s="9" t="s">
        <v>34</v>
      </c>
    </row>
    <row r="1261" spans="2:33">
      <c r="B1261" s="225">
        <v>1249</v>
      </c>
      <c r="C1261" s="226" t="s">
        <v>1808</v>
      </c>
      <c r="D1261" s="227" t="s">
        <v>1809</v>
      </c>
      <c r="E1261" s="228" t="s">
        <v>1903</v>
      </c>
      <c r="F1261" s="226" t="s">
        <v>1904</v>
      </c>
      <c r="G1261" s="226" t="s">
        <v>65</v>
      </c>
      <c r="H1261" s="226" t="s">
        <v>66</v>
      </c>
      <c r="I1261" s="229">
        <f t="shared" si="38"/>
        <v>0</v>
      </c>
      <c r="J1261" s="232"/>
      <c r="K1261" s="226" t="s">
        <v>9957</v>
      </c>
      <c r="L1261" s="226" t="s">
        <v>1904</v>
      </c>
      <c r="M1261" s="226" t="s">
        <v>8141</v>
      </c>
      <c r="N1261" s="226" t="s">
        <v>8196</v>
      </c>
      <c r="O1261" s="232">
        <v>45635</v>
      </c>
      <c r="P1261" s="232"/>
      <c r="Q1261" s="232"/>
      <c r="R1261" s="232"/>
      <c r="S1261" s="226" t="s">
        <v>8159</v>
      </c>
      <c r="T1261" s="229">
        <v>45636</v>
      </c>
      <c r="U1261" s="232"/>
      <c r="V1261" s="233"/>
      <c r="W1261" s="233"/>
      <c r="X1261" s="226" t="s">
        <v>8178</v>
      </c>
      <c r="Y1261" s="229">
        <v>45636</v>
      </c>
      <c r="Z1261" s="232">
        <v>45636</v>
      </c>
      <c r="AA1261" s="232"/>
      <c r="AB1261" s="232"/>
      <c r="AC1261" s="234"/>
      <c r="AD1261" s="232"/>
      <c r="AE1261" s="253" t="str">
        <f>IF($N1261=マイタスク!$U$5,"作業者","")&amp;IF($S1261=マイタスク!$U$5,"ピアレビュー","")&amp;IF($X1261=マイタスク!$U$5,"SVレビュー","")</f>
        <v/>
      </c>
      <c r="AF1261" s="252">
        <f t="shared" si="39"/>
        <v>164</v>
      </c>
      <c r="AG1261" s="9" t="s">
        <v>34</v>
      </c>
    </row>
    <row r="1262" spans="2:33">
      <c r="B1262" s="225">
        <v>1250</v>
      </c>
      <c r="C1262" s="226" t="s">
        <v>1808</v>
      </c>
      <c r="D1262" s="227" t="s">
        <v>1809</v>
      </c>
      <c r="E1262" s="228" t="s">
        <v>1905</v>
      </c>
      <c r="F1262" s="226" t="s">
        <v>1906</v>
      </c>
      <c r="G1262" s="226" t="s">
        <v>65</v>
      </c>
      <c r="H1262" s="226" t="s">
        <v>66</v>
      </c>
      <c r="I1262" s="229">
        <f t="shared" si="38"/>
        <v>0</v>
      </c>
      <c r="J1262" s="232"/>
      <c r="K1262" s="226" t="s">
        <v>9958</v>
      </c>
      <c r="L1262" s="226" t="s">
        <v>1906</v>
      </c>
      <c r="M1262" s="226" t="s">
        <v>8141</v>
      </c>
      <c r="N1262" s="226" t="s">
        <v>8196</v>
      </c>
      <c r="O1262" s="232">
        <v>45636</v>
      </c>
      <c r="P1262" s="232"/>
      <c r="Q1262" s="232"/>
      <c r="R1262" s="232"/>
      <c r="S1262" s="226" t="s">
        <v>8241</v>
      </c>
      <c r="T1262" s="229">
        <v>45637</v>
      </c>
      <c r="U1262" s="232"/>
      <c r="V1262" s="233"/>
      <c r="W1262" s="233"/>
      <c r="X1262" s="226" t="s">
        <v>8178</v>
      </c>
      <c r="Y1262" s="229">
        <v>45637</v>
      </c>
      <c r="Z1262" s="232">
        <v>45637</v>
      </c>
      <c r="AA1262" s="232"/>
      <c r="AB1262" s="232"/>
      <c r="AC1262" s="234"/>
      <c r="AD1262" s="232"/>
      <c r="AE1262" s="253" t="str">
        <f>IF($N1262=マイタスク!$U$5,"作業者","")&amp;IF($S1262=マイタスク!$U$5,"ピアレビュー","")&amp;IF($X1262=マイタスク!$U$5,"SVレビュー","")</f>
        <v/>
      </c>
      <c r="AF1262" s="252">
        <f t="shared" si="39"/>
        <v>165</v>
      </c>
      <c r="AG1262" s="9" t="s">
        <v>34</v>
      </c>
    </row>
    <row r="1263" spans="2:33">
      <c r="B1263" s="225">
        <v>1251</v>
      </c>
      <c r="C1263" s="226" t="s">
        <v>1808</v>
      </c>
      <c r="D1263" s="227" t="s">
        <v>1809</v>
      </c>
      <c r="E1263" s="228" t="s">
        <v>1905</v>
      </c>
      <c r="F1263" s="226" t="s">
        <v>1906</v>
      </c>
      <c r="G1263" s="226" t="s">
        <v>65</v>
      </c>
      <c r="H1263" s="226" t="s">
        <v>66</v>
      </c>
      <c r="I1263" s="229">
        <f t="shared" si="38"/>
        <v>0</v>
      </c>
      <c r="J1263" s="232"/>
      <c r="K1263" s="226" t="s">
        <v>9959</v>
      </c>
      <c r="L1263" s="226" t="s">
        <v>9960</v>
      </c>
      <c r="M1263" s="226" t="s">
        <v>8141</v>
      </c>
      <c r="N1263" s="226" t="s">
        <v>8196</v>
      </c>
      <c r="O1263" s="232">
        <v>45637</v>
      </c>
      <c r="P1263" s="232"/>
      <c r="Q1263" s="232"/>
      <c r="R1263" s="232"/>
      <c r="S1263" s="226" t="s">
        <v>8241</v>
      </c>
      <c r="T1263" s="229">
        <v>45637</v>
      </c>
      <c r="U1263" s="232"/>
      <c r="V1263" s="233"/>
      <c r="W1263" s="233"/>
      <c r="X1263" s="226" t="s">
        <v>8178</v>
      </c>
      <c r="Y1263" s="229">
        <v>45637</v>
      </c>
      <c r="Z1263" s="232">
        <v>45637</v>
      </c>
      <c r="AA1263" s="232"/>
      <c r="AB1263" s="232"/>
      <c r="AC1263" s="234"/>
      <c r="AD1263" s="232"/>
      <c r="AE1263" s="253" t="str">
        <f>IF($N1263=マイタスク!$U$5,"作業者","")&amp;IF($S1263=マイタスク!$U$5,"ピアレビュー","")&amp;IF($X1263=マイタスク!$U$5,"SVレビュー","")</f>
        <v/>
      </c>
      <c r="AF1263" s="252">
        <f t="shared" si="39"/>
        <v>165</v>
      </c>
      <c r="AG1263" s="9" t="s">
        <v>34</v>
      </c>
    </row>
    <row r="1264" spans="2:33">
      <c r="B1264" s="225">
        <v>1252</v>
      </c>
      <c r="C1264" s="226" t="s">
        <v>1808</v>
      </c>
      <c r="D1264" s="227" t="s">
        <v>1809</v>
      </c>
      <c r="E1264" s="228" t="s">
        <v>1907</v>
      </c>
      <c r="F1264" s="226" t="s">
        <v>1908</v>
      </c>
      <c r="G1264" s="226" t="s">
        <v>65</v>
      </c>
      <c r="H1264" s="226" t="s">
        <v>66</v>
      </c>
      <c r="I1264" s="229">
        <f t="shared" si="38"/>
        <v>0</v>
      </c>
      <c r="J1264" s="232"/>
      <c r="K1264" s="226" t="s">
        <v>9961</v>
      </c>
      <c r="L1264" s="226" t="s">
        <v>1908</v>
      </c>
      <c r="M1264" s="226" t="s">
        <v>8141</v>
      </c>
      <c r="N1264" s="226" t="s">
        <v>8144</v>
      </c>
      <c r="O1264" s="232">
        <v>45642</v>
      </c>
      <c r="P1264" s="232"/>
      <c r="Q1264" s="232"/>
      <c r="R1264" s="232"/>
      <c r="S1264" s="226" t="s">
        <v>8196</v>
      </c>
      <c r="T1264" s="229">
        <v>45643</v>
      </c>
      <c r="U1264" s="232"/>
      <c r="V1264" s="233"/>
      <c r="W1264" s="233"/>
      <c r="X1264" s="226" t="s">
        <v>8178</v>
      </c>
      <c r="Y1264" s="229">
        <v>45643</v>
      </c>
      <c r="Z1264" s="232">
        <v>45643</v>
      </c>
      <c r="AA1264" s="232"/>
      <c r="AB1264" s="232"/>
      <c r="AC1264" s="234"/>
      <c r="AD1264" s="232"/>
      <c r="AE1264" s="253" t="str">
        <f>IF($N1264=マイタスク!$U$5,"作業者","")&amp;IF($S1264=マイタスク!$U$5,"ピアレビュー","")&amp;IF($X1264=マイタスク!$U$5,"SVレビュー","")</f>
        <v/>
      </c>
      <c r="AF1264" s="252">
        <f t="shared" si="39"/>
        <v>166</v>
      </c>
      <c r="AG1264" s="9" t="s">
        <v>34</v>
      </c>
    </row>
    <row r="1265" spans="2:33">
      <c r="B1265" s="225">
        <v>1253</v>
      </c>
      <c r="C1265" s="226" t="s">
        <v>1808</v>
      </c>
      <c r="D1265" s="227" t="s">
        <v>1809</v>
      </c>
      <c r="E1265" s="228" t="s">
        <v>1909</v>
      </c>
      <c r="F1265" s="226" t="s">
        <v>1910</v>
      </c>
      <c r="G1265" s="226" t="s">
        <v>65</v>
      </c>
      <c r="H1265" s="226" t="s">
        <v>66</v>
      </c>
      <c r="I1265" s="229">
        <f t="shared" si="38"/>
        <v>0</v>
      </c>
      <c r="J1265" s="232"/>
      <c r="K1265" s="226" t="s">
        <v>9962</v>
      </c>
      <c r="L1265" s="226" t="s">
        <v>1910</v>
      </c>
      <c r="M1265" s="226" t="s">
        <v>8141</v>
      </c>
      <c r="N1265" s="226" t="s">
        <v>8142</v>
      </c>
      <c r="O1265" s="232">
        <v>45644</v>
      </c>
      <c r="P1265" s="232"/>
      <c r="Q1265" s="232"/>
      <c r="R1265" s="232"/>
      <c r="S1265" s="226" t="s">
        <v>8144</v>
      </c>
      <c r="T1265" s="229">
        <v>45645</v>
      </c>
      <c r="U1265" s="232"/>
      <c r="V1265" s="233"/>
      <c r="W1265" s="233"/>
      <c r="X1265" s="226" t="s">
        <v>8178</v>
      </c>
      <c r="Y1265" s="229">
        <v>45645</v>
      </c>
      <c r="Z1265" s="232">
        <v>45645</v>
      </c>
      <c r="AA1265" s="232"/>
      <c r="AB1265" s="232"/>
      <c r="AC1265" s="234"/>
      <c r="AD1265" s="232"/>
      <c r="AE1265" s="253" t="str">
        <f>IF($N1265=マイタスク!$U$5,"作業者","")&amp;IF($S1265=マイタスク!$U$5,"ピアレビュー","")&amp;IF($X1265=マイタスク!$U$5,"SVレビュー","")</f>
        <v/>
      </c>
      <c r="AF1265" s="252">
        <f t="shared" si="39"/>
        <v>167</v>
      </c>
      <c r="AG1265" s="9" t="s">
        <v>34</v>
      </c>
    </row>
    <row r="1266" spans="2:33">
      <c r="B1266" s="225">
        <v>1254</v>
      </c>
      <c r="C1266" s="226" t="s">
        <v>1808</v>
      </c>
      <c r="D1266" s="227" t="s">
        <v>1809</v>
      </c>
      <c r="E1266" s="228" t="s">
        <v>1911</v>
      </c>
      <c r="F1266" s="226" t="s">
        <v>1912</v>
      </c>
      <c r="G1266" s="226" t="s">
        <v>65</v>
      </c>
      <c r="H1266" s="226" t="s">
        <v>66</v>
      </c>
      <c r="I1266" s="229">
        <f t="shared" si="38"/>
        <v>0</v>
      </c>
      <c r="J1266" s="232"/>
      <c r="K1266" s="226" t="s">
        <v>9963</v>
      </c>
      <c r="L1266" s="226" t="s">
        <v>1912</v>
      </c>
      <c r="M1266" s="226" t="s">
        <v>8141</v>
      </c>
      <c r="N1266" s="226" t="s">
        <v>8144</v>
      </c>
      <c r="O1266" s="232">
        <v>45645</v>
      </c>
      <c r="P1266" s="232"/>
      <c r="Q1266" s="232"/>
      <c r="R1266" s="232"/>
      <c r="S1266" s="226" t="s">
        <v>8142</v>
      </c>
      <c r="T1266" s="229">
        <v>45646</v>
      </c>
      <c r="U1266" s="232"/>
      <c r="V1266" s="233"/>
      <c r="W1266" s="233"/>
      <c r="X1266" s="226" t="s">
        <v>8178</v>
      </c>
      <c r="Y1266" s="229">
        <v>45646</v>
      </c>
      <c r="Z1266" s="232">
        <v>45646</v>
      </c>
      <c r="AA1266" s="232"/>
      <c r="AB1266" s="232"/>
      <c r="AC1266" s="234"/>
      <c r="AD1266" s="232"/>
      <c r="AE1266" s="253" t="str">
        <f>IF($N1266=マイタスク!$U$5,"作業者","")&amp;IF($S1266=マイタスク!$U$5,"ピアレビュー","")&amp;IF($X1266=マイタスク!$U$5,"SVレビュー","")</f>
        <v/>
      </c>
      <c r="AF1266" s="252">
        <f t="shared" si="39"/>
        <v>168</v>
      </c>
      <c r="AG1266" s="9" t="s">
        <v>34</v>
      </c>
    </row>
    <row r="1267" spans="2:33">
      <c r="B1267" s="225">
        <v>1255</v>
      </c>
      <c r="C1267" s="226" t="s">
        <v>1808</v>
      </c>
      <c r="D1267" s="227" t="s">
        <v>1809</v>
      </c>
      <c r="E1267" s="228" t="s">
        <v>1911</v>
      </c>
      <c r="F1267" s="226" t="s">
        <v>1912</v>
      </c>
      <c r="G1267" s="226" t="s">
        <v>65</v>
      </c>
      <c r="H1267" s="226" t="s">
        <v>66</v>
      </c>
      <c r="I1267" s="229">
        <f t="shared" si="38"/>
        <v>0</v>
      </c>
      <c r="J1267" s="232"/>
      <c r="K1267" s="226" t="s">
        <v>9964</v>
      </c>
      <c r="L1267" s="226" t="s">
        <v>9965</v>
      </c>
      <c r="M1267" s="226" t="s">
        <v>8141</v>
      </c>
      <c r="N1267" s="226" t="s">
        <v>8144</v>
      </c>
      <c r="O1267" s="232">
        <v>45646</v>
      </c>
      <c r="P1267" s="232"/>
      <c r="Q1267" s="232"/>
      <c r="R1267" s="232"/>
      <c r="S1267" s="226" t="s">
        <v>8142</v>
      </c>
      <c r="T1267" s="229">
        <v>45646</v>
      </c>
      <c r="U1267" s="232"/>
      <c r="V1267" s="233"/>
      <c r="W1267" s="233"/>
      <c r="X1267" s="226" t="s">
        <v>8178</v>
      </c>
      <c r="Y1267" s="229">
        <v>45646</v>
      </c>
      <c r="Z1267" s="232">
        <v>45646</v>
      </c>
      <c r="AA1267" s="232"/>
      <c r="AB1267" s="232"/>
      <c r="AC1267" s="234"/>
      <c r="AD1267" s="232"/>
      <c r="AE1267" s="253" t="str">
        <f>IF($N1267=マイタスク!$U$5,"作業者","")&amp;IF($S1267=マイタスク!$U$5,"ピアレビュー","")&amp;IF($X1267=マイタスク!$U$5,"SVレビュー","")</f>
        <v/>
      </c>
      <c r="AF1267" s="252">
        <f t="shared" si="39"/>
        <v>168</v>
      </c>
      <c r="AG1267" s="9" t="s">
        <v>34</v>
      </c>
    </row>
    <row r="1268" spans="2:33">
      <c r="B1268" s="225">
        <v>1256</v>
      </c>
      <c r="C1268" s="226" t="s">
        <v>1808</v>
      </c>
      <c r="D1268" s="227" t="s">
        <v>1809</v>
      </c>
      <c r="E1268" s="228" t="s">
        <v>1913</v>
      </c>
      <c r="F1268" s="226" t="s">
        <v>1914</v>
      </c>
      <c r="G1268" s="226" t="s">
        <v>65</v>
      </c>
      <c r="H1268" s="226" t="s">
        <v>66</v>
      </c>
      <c r="I1268" s="229">
        <f t="shared" si="38"/>
        <v>0</v>
      </c>
      <c r="J1268" s="232"/>
      <c r="K1268" s="226" t="s">
        <v>9966</v>
      </c>
      <c r="L1268" s="226" t="s">
        <v>1914</v>
      </c>
      <c r="M1268" s="226" t="s">
        <v>8141</v>
      </c>
      <c r="N1268" s="226" t="s">
        <v>8241</v>
      </c>
      <c r="O1268" s="232">
        <v>45323</v>
      </c>
      <c r="P1268" s="232"/>
      <c r="Q1268" s="232"/>
      <c r="R1268" s="232"/>
      <c r="S1268" s="226" t="s">
        <v>8159</v>
      </c>
      <c r="T1268" s="229">
        <v>45324</v>
      </c>
      <c r="U1268" s="232"/>
      <c r="V1268" s="233"/>
      <c r="W1268" s="233"/>
      <c r="X1268" s="226" t="s">
        <v>8178</v>
      </c>
      <c r="Y1268" s="229">
        <v>45324</v>
      </c>
      <c r="Z1268" s="232">
        <v>45324</v>
      </c>
      <c r="AA1268" s="232"/>
      <c r="AB1268" s="232"/>
      <c r="AC1268" s="234"/>
      <c r="AD1268" s="232"/>
      <c r="AE1268" s="253" t="str">
        <f>IF($N1268=マイタスク!$U$5,"作業者","")&amp;IF($S1268=マイタスク!$U$5,"ピアレビュー","")&amp;IF($X1268=マイタスク!$U$5,"SVレビュー","")</f>
        <v/>
      </c>
      <c r="AF1268" s="252">
        <f t="shared" si="39"/>
        <v>103</v>
      </c>
      <c r="AG1268" s="9" t="s">
        <v>34</v>
      </c>
    </row>
    <row r="1269" spans="2:33">
      <c r="B1269" s="225">
        <v>1257</v>
      </c>
      <c r="C1269" s="226" t="s">
        <v>1808</v>
      </c>
      <c r="D1269" s="227" t="s">
        <v>1809</v>
      </c>
      <c r="E1269" s="228" t="s">
        <v>1915</v>
      </c>
      <c r="F1269" s="226" t="s">
        <v>1916</v>
      </c>
      <c r="G1269" s="226" t="s">
        <v>65</v>
      </c>
      <c r="H1269" s="226" t="s">
        <v>66</v>
      </c>
      <c r="I1269" s="229">
        <f t="shared" si="38"/>
        <v>0</v>
      </c>
      <c r="J1269" s="232"/>
      <c r="K1269" s="226" t="s">
        <v>9967</v>
      </c>
      <c r="L1269" s="226" t="s">
        <v>1916</v>
      </c>
      <c r="M1269" s="226" t="s">
        <v>8141</v>
      </c>
      <c r="N1269" s="226" t="s">
        <v>8142</v>
      </c>
      <c r="O1269" s="232">
        <v>45330</v>
      </c>
      <c r="P1269" s="232"/>
      <c r="Q1269" s="232"/>
      <c r="R1269" s="232"/>
      <c r="S1269" s="226" t="s">
        <v>8241</v>
      </c>
      <c r="T1269" s="229">
        <v>45331</v>
      </c>
      <c r="U1269" s="232"/>
      <c r="V1269" s="233"/>
      <c r="W1269" s="233"/>
      <c r="X1269" s="226" t="s">
        <v>8178</v>
      </c>
      <c r="Y1269" s="229">
        <v>45331</v>
      </c>
      <c r="Z1269" s="232">
        <v>45331</v>
      </c>
      <c r="AA1269" s="232"/>
      <c r="AB1269" s="232"/>
      <c r="AC1269" s="234"/>
      <c r="AD1269" s="232"/>
      <c r="AE1269" s="253" t="str">
        <f>IF($N1269=マイタスク!$U$5,"作業者","")&amp;IF($S1269=マイタスク!$U$5,"ピアレビュー","")&amp;IF($X1269=マイタスク!$U$5,"SVレビュー","")</f>
        <v/>
      </c>
      <c r="AF1269" s="252">
        <f t="shared" si="39"/>
        <v>104</v>
      </c>
      <c r="AG1269" s="9" t="s">
        <v>34</v>
      </c>
    </row>
    <row r="1270" spans="2:33">
      <c r="B1270" s="225">
        <v>1258</v>
      </c>
      <c r="C1270" s="226" t="s">
        <v>1808</v>
      </c>
      <c r="D1270" s="227" t="s">
        <v>1809</v>
      </c>
      <c r="E1270" s="228" t="s">
        <v>1917</v>
      </c>
      <c r="F1270" s="226" t="s">
        <v>1918</v>
      </c>
      <c r="G1270" s="226" t="s">
        <v>65</v>
      </c>
      <c r="H1270" s="226" t="s">
        <v>66</v>
      </c>
      <c r="I1270" s="229">
        <f t="shared" si="38"/>
        <v>0</v>
      </c>
      <c r="J1270" s="232"/>
      <c r="K1270" s="226" t="s">
        <v>9968</v>
      </c>
      <c r="L1270" s="226" t="s">
        <v>1918</v>
      </c>
      <c r="M1270" s="226" t="s">
        <v>8141</v>
      </c>
      <c r="N1270" s="226" t="s">
        <v>8159</v>
      </c>
      <c r="O1270" s="232">
        <v>45331</v>
      </c>
      <c r="P1270" s="232"/>
      <c r="Q1270" s="232"/>
      <c r="R1270" s="232"/>
      <c r="S1270" s="226" t="s">
        <v>8142</v>
      </c>
      <c r="T1270" s="229">
        <v>45335</v>
      </c>
      <c r="U1270" s="232"/>
      <c r="V1270" s="233"/>
      <c r="W1270" s="233"/>
      <c r="X1270" s="226" t="s">
        <v>8178</v>
      </c>
      <c r="Y1270" s="229">
        <v>45335</v>
      </c>
      <c r="Z1270" s="232">
        <v>45335</v>
      </c>
      <c r="AA1270" s="232"/>
      <c r="AB1270" s="232"/>
      <c r="AC1270" s="234"/>
      <c r="AD1270" s="232"/>
      <c r="AE1270" s="253" t="str">
        <f>IF($N1270=マイタスク!$U$5,"作業者","")&amp;IF($S1270=マイタスク!$U$5,"ピアレビュー","")&amp;IF($X1270=マイタスク!$U$5,"SVレビュー","")</f>
        <v/>
      </c>
      <c r="AF1270" s="252">
        <f t="shared" si="39"/>
        <v>105</v>
      </c>
      <c r="AG1270" s="9" t="s">
        <v>34</v>
      </c>
    </row>
    <row r="1271" spans="2:33">
      <c r="B1271" s="225">
        <v>1259</v>
      </c>
      <c r="C1271" s="226" t="s">
        <v>1808</v>
      </c>
      <c r="D1271" s="227" t="s">
        <v>1809</v>
      </c>
      <c r="E1271" s="228" t="s">
        <v>1919</v>
      </c>
      <c r="F1271" s="226" t="s">
        <v>1920</v>
      </c>
      <c r="G1271" s="226" t="s">
        <v>65</v>
      </c>
      <c r="H1271" s="226" t="s">
        <v>66</v>
      </c>
      <c r="I1271" s="229">
        <f t="shared" si="38"/>
        <v>0</v>
      </c>
      <c r="J1271" s="232"/>
      <c r="K1271" s="226" t="s">
        <v>9969</v>
      </c>
      <c r="L1271" s="226" t="s">
        <v>1920</v>
      </c>
      <c r="M1271" s="226" t="s">
        <v>8141</v>
      </c>
      <c r="N1271" s="226" t="s">
        <v>8216</v>
      </c>
      <c r="O1271" s="232">
        <v>45338</v>
      </c>
      <c r="P1271" s="232"/>
      <c r="Q1271" s="232"/>
      <c r="R1271" s="232"/>
      <c r="S1271" s="226" t="s">
        <v>8142</v>
      </c>
      <c r="T1271" s="229">
        <v>45341</v>
      </c>
      <c r="U1271" s="232"/>
      <c r="V1271" s="233"/>
      <c r="W1271" s="233"/>
      <c r="X1271" s="226" t="s">
        <v>8178</v>
      </c>
      <c r="Y1271" s="229">
        <v>45341</v>
      </c>
      <c r="Z1271" s="232">
        <v>45341</v>
      </c>
      <c r="AA1271" s="232"/>
      <c r="AB1271" s="232"/>
      <c r="AC1271" s="234"/>
      <c r="AD1271" s="232"/>
      <c r="AE1271" s="253" t="str">
        <f>IF($N1271=マイタスク!$U$5,"作業者","")&amp;IF($S1271=マイタスク!$U$5,"ピアレビュー","")&amp;IF($X1271=マイタスク!$U$5,"SVレビュー","")</f>
        <v/>
      </c>
      <c r="AF1271" s="252">
        <f t="shared" si="39"/>
        <v>106</v>
      </c>
      <c r="AG1271" s="9" t="s">
        <v>34</v>
      </c>
    </row>
    <row r="1272" spans="2:33">
      <c r="B1272" s="225">
        <v>1260</v>
      </c>
      <c r="C1272" s="226" t="s">
        <v>1808</v>
      </c>
      <c r="D1272" s="227" t="s">
        <v>1809</v>
      </c>
      <c r="E1272" s="228" t="s">
        <v>1921</v>
      </c>
      <c r="F1272" s="226" t="s">
        <v>1922</v>
      </c>
      <c r="G1272" s="226" t="s">
        <v>65</v>
      </c>
      <c r="H1272" s="226" t="s">
        <v>66</v>
      </c>
      <c r="I1272" s="229">
        <f t="shared" si="38"/>
        <v>0</v>
      </c>
      <c r="J1272" s="232"/>
      <c r="K1272" s="226" t="s">
        <v>9970</v>
      </c>
      <c r="L1272" s="226" t="s">
        <v>1922</v>
      </c>
      <c r="M1272" s="226" t="s">
        <v>8141</v>
      </c>
      <c r="N1272" s="226" t="s">
        <v>8241</v>
      </c>
      <c r="O1272" s="232">
        <v>45344</v>
      </c>
      <c r="P1272" s="232"/>
      <c r="Q1272" s="232"/>
      <c r="R1272" s="232"/>
      <c r="S1272" s="226" t="s">
        <v>8159</v>
      </c>
      <c r="T1272" s="229">
        <v>45348</v>
      </c>
      <c r="U1272" s="232"/>
      <c r="V1272" s="233"/>
      <c r="W1272" s="233"/>
      <c r="X1272" s="226" t="s">
        <v>8178</v>
      </c>
      <c r="Y1272" s="229">
        <v>45348</v>
      </c>
      <c r="Z1272" s="232">
        <v>45348</v>
      </c>
      <c r="AA1272" s="232"/>
      <c r="AB1272" s="232"/>
      <c r="AC1272" s="234"/>
      <c r="AD1272" s="232"/>
      <c r="AE1272" s="253" t="str">
        <f>IF($N1272=マイタスク!$U$5,"作業者","")&amp;IF($S1272=マイタスク!$U$5,"ピアレビュー","")&amp;IF($X1272=マイタスク!$U$5,"SVレビュー","")</f>
        <v/>
      </c>
      <c r="AF1272" s="252">
        <f t="shared" si="39"/>
        <v>107</v>
      </c>
      <c r="AG1272" s="9" t="s">
        <v>34</v>
      </c>
    </row>
    <row r="1273" spans="2:33">
      <c r="B1273" s="225">
        <v>1261</v>
      </c>
      <c r="C1273" s="226" t="s">
        <v>1808</v>
      </c>
      <c r="D1273" s="227" t="s">
        <v>1809</v>
      </c>
      <c r="E1273" s="228" t="s">
        <v>1923</v>
      </c>
      <c r="F1273" s="226" t="s">
        <v>1924</v>
      </c>
      <c r="G1273" s="226" t="s">
        <v>65</v>
      </c>
      <c r="H1273" s="226" t="s">
        <v>66</v>
      </c>
      <c r="I1273" s="229">
        <f t="shared" si="38"/>
        <v>0</v>
      </c>
      <c r="J1273" s="232"/>
      <c r="K1273" s="226" t="s">
        <v>9971</v>
      </c>
      <c r="L1273" s="226" t="s">
        <v>1924</v>
      </c>
      <c r="M1273" s="226" t="s">
        <v>8141</v>
      </c>
      <c r="N1273" s="226" t="s">
        <v>8159</v>
      </c>
      <c r="O1273" s="232">
        <v>45348</v>
      </c>
      <c r="P1273" s="232"/>
      <c r="Q1273" s="232"/>
      <c r="R1273" s="232"/>
      <c r="S1273" s="226" t="s">
        <v>8241</v>
      </c>
      <c r="T1273" s="229">
        <v>45349</v>
      </c>
      <c r="U1273" s="232"/>
      <c r="V1273" s="233"/>
      <c r="W1273" s="233"/>
      <c r="X1273" s="226" t="s">
        <v>8178</v>
      </c>
      <c r="Y1273" s="229">
        <v>45349</v>
      </c>
      <c r="Z1273" s="232">
        <v>45349</v>
      </c>
      <c r="AA1273" s="232"/>
      <c r="AB1273" s="232"/>
      <c r="AC1273" s="234"/>
      <c r="AD1273" s="232"/>
      <c r="AE1273" s="253" t="str">
        <f>IF($N1273=マイタスク!$U$5,"作業者","")&amp;IF($S1273=マイタスク!$U$5,"ピアレビュー","")&amp;IF($X1273=マイタスク!$U$5,"SVレビュー","")</f>
        <v/>
      </c>
      <c r="AF1273" s="252">
        <f t="shared" si="39"/>
        <v>108</v>
      </c>
      <c r="AG1273" s="9" t="s">
        <v>34</v>
      </c>
    </row>
    <row r="1274" spans="2:33">
      <c r="B1274" s="225">
        <v>1262</v>
      </c>
      <c r="C1274" s="226" t="s">
        <v>1808</v>
      </c>
      <c r="D1274" s="227" t="s">
        <v>1809</v>
      </c>
      <c r="E1274" s="228" t="s">
        <v>1925</v>
      </c>
      <c r="F1274" s="226" t="s">
        <v>1926</v>
      </c>
      <c r="G1274" s="226" t="s">
        <v>65</v>
      </c>
      <c r="H1274" s="226" t="s">
        <v>66</v>
      </c>
      <c r="I1274" s="229">
        <f t="shared" si="38"/>
        <v>0</v>
      </c>
      <c r="J1274" s="232"/>
      <c r="K1274" s="226" t="s">
        <v>9972</v>
      </c>
      <c r="L1274" s="226" t="s">
        <v>1926</v>
      </c>
      <c r="M1274" s="226" t="s">
        <v>8141</v>
      </c>
      <c r="N1274" s="226" t="s">
        <v>8142</v>
      </c>
      <c r="O1274" s="232">
        <v>45352</v>
      </c>
      <c r="P1274" s="232"/>
      <c r="Q1274" s="232"/>
      <c r="R1274" s="232"/>
      <c r="S1274" s="226" t="s">
        <v>8241</v>
      </c>
      <c r="T1274" s="229">
        <v>45355</v>
      </c>
      <c r="U1274" s="232"/>
      <c r="V1274" s="233"/>
      <c r="W1274" s="233"/>
      <c r="X1274" s="226" t="s">
        <v>8178</v>
      </c>
      <c r="Y1274" s="229">
        <v>45355</v>
      </c>
      <c r="Z1274" s="232">
        <v>45355</v>
      </c>
      <c r="AA1274" s="232"/>
      <c r="AB1274" s="232"/>
      <c r="AC1274" s="234"/>
      <c r="AD1274" s="232"/>
      <c r="AE1274" s="253" t="str">
        <f>IF($N1274=マイタスク!$U$5,"作業者","")&amp;IF($S1274=マイタスク!$U$5,"ピアレビュー","")&amp;IF($X1274=マイタスク!$U$5,"SVレビュー","")</f>
        <v/>
      </c>
      <c r="AF1274" s="252">
        <f t="shared" si="39"/>
        <v>109</v>
      </c>
      <c r="AG1274" s="9" t="s">
        <v>34</v>
      </c>
    </row>
    <row r="1275" spans="2:33">
      <c r="B1275" s="225">
        <v>1263</v>
      </c>
      <c r="C1275" s="226" t="s">
        <v>1808</v>
      </c>
      <c r="D1275" s="227" t="s">
        <v>1809</v>
      </c>
      <c r="E1275" s="228" t="s">
        <v>1927</v>
      </c>
      <c r="F1275" s="226" t="s">
        <v>1928</v>
      </c>
      <c r="G1275" s="226" t="s">
        <v>65</v>
      </c>
      <c r="H1275" s="226" t="s">
        <v>66</v>
      </c>
      <c r="I1275" s="229">
        <f t="shared" si="38"/>
        <v>0</v>
      </c>
      <c r="J1275" s="232"/>
      <c r="K1275" s="226" t="s">
        <v>9973</v>
      </c>
      <c r="L1275" s="226" t="s">
        <v>1928</v>
      </c>
      <c r="M1275" s="226" t="s">
        <v>8141</v>
      </c>
      <c r="N1275" s="226" t="s">
        <v>8216</v>
      </c>
      <c r="O1275" s="232">
        <v>45362</v>
      </c>
      <c r="P1275" s="232"/>
      <c r="Q1275" s="232"/>
      <c r="R1275" s="232"/>
      <c r="S1275" s="226" t="s">
        <v>8159</v>
      </c>
      <c r="T1275" s="229">
        <v>45363</v>
      </c>
      <c r="U1275" s="232"/>
      <c r="V1275" s="233"/>
      <c r="W1275" s="233"/>
      <c r="X1275" s="226" t="s">
        <v>8178</v>
      </c>
      <c r="Y1275" s="229">
        <v>45363</v>
      </c>
      <c r="Z1275" s="232">
        <v>45363</v>
      </c>
      <c r="AA1275" s="232"/>
      <c r="AB1275" s="232"/>
      <c r="AC1275" s="234"/>
      <c r="AD1275" s="232"/>
      <c r="AE1275" s="253" t="str">
        <f>IF($N1275=マイタスク!$U$5,"作業者","")&amp;IF($S1275=マイタスク!$U$5,"ピアレビュー","")&amp;IF($X1275=マイタスク!$U$5,"SVレビュー","")</f>
        <v/>
      </c>
      <c r="AF1275" s="252">
        <f t="shared" si="39"/>
        <v>110</v>
      </c>
      <c r="AG1275" s="9" t="s">
        <v>34</v>
      </c>
    </row>
    <row r="1276" spans="2:33">
      <c r="B1276" s="225">
        <v>1264</v>
      </c>
      <c r="C1276" s="226" t="s">
        <v>1808</v>
      </c>
      <c r="D1276" s="227" t="s">
        <v>1809</v>
      </c>
      <c r="E1276" s="228" t="s">
        <v>1929</v>
      </c>
      <c r="F1276" s="226" t="s">
        <v>1930</v>
      </c>
      <c r="G1276" s="226" t="s">
        <v>65</v>
      </c>
      <c r="H1276" s="226" t="s">
        <v>66</v>
      </c>
      <c r="I1276" s="229">
        <f t="shared" si="38"/>
        <v>0</v>
      </c>
      <c r="J1276" s="232"/>
      <c r="K1276" s="226" t="s">
        <v>9974</v>
      </c>
      <c r="L1276" s="226" t="s">
        <v>1930</v>
      </c>
      <c r="M1276" s="226" t="s">
        <v>8141</v>
      </c>
      <c r="N1276" s="226" t="s">
        <v>8216</v>
      </c>
      <c r="O1276" s="232">
        <v>45363</v>
      </c>
      <c r="P1276" s="232"/>
      <c r="Q1276" s="232"/>
      <c r="R1276" s="232"/>
      <c r="S1276" s="226" t="s">
        <v>8159</v>
      </c>
      <c r="T1276" s="229">
        <v>45364</v>
      </c>
      <c r="U1276" s="232"/>
      <c r="V1276" s="233"/>
      <c r="W1276" s="233"/>
      <c r="X1276" s="226" t="s">
        <v>8178</v>
      </c>
      <c r="Y1276" s="229">
        <v>45364</v>
      </c>
      <c r="Z1276" s="232">
        <v>45364</v>
      </c>
      <c r="AA1276" s="232"/>
      <c r="AB1276" s="232"/>
      <c r="AC1276" s="234"/>
      <c r="AD1276" s="232"/>
      <c r="AE1276" s="253" t="str">
        <f>IF($N1276=マイタスク!$U$5,"作業者","")&amp;IF($S1276=マイタスク!$U$5,"ピアレビュー","")&amp;IF($X1276=マイタスク!$U$5,"SVレビュー","")</f>
        <v/>
      </c>
      <c r="AF1276" s="252">
        <f t="shared" si="39"/>
        <v>111</v>
      </c>
      <c r="AG1276" s="9" t="s">
        <v>34</v>
      </c>
    </row>
    <row r="1277" spans="2:33">
      <c r="B1277" s="225">
        <v>1265</v>
      </c>
      <c r="C1277" s="226" t="s">
        <v>1808</v>
      </c>
      <c r="D1277" s="227" t="s">
        <v>1809</v>
      </c>
      <c r="E1277" s="228" t="s">
        <v>1931</v>
      </c>
      <c r="F1277" s="226" t="s">
        <v>1932</v>
      </c>
      <c r="G1277" s="226" t="s">
        <v>65</v>
      </c>
      <c r="H1277" s="226" t="s">
        <v>66</v>
      </c>
      <c r="I1277" s="229">
        <f t="shared" si="38"/>
        <v>0</v>
      </c>
      <c r="J1277" s="232"/>
      <c r="K1277" s="226" t="s">
        <v>9975</v>
      </c>
      <c r="L1277" s="226" t="s">
        <v>1932</v>
      </c>
      <c r="M1277" s="226" t="s">
        <v>8141</v>
      </c>
      <c r="N1277" s="226" t="s">
        <v>8216</v>
      </c>
      <c r="O1277" s="232">
        <v>45369</v>
      </c>
      <c r="P1277" s="232"/>
      <c r="Q1277" s="232"/>
      <c r="R1277" s="232"/>
      <c r="S1277" s="226" t="s">
        <v>8142</v>
      </c>
      <c r="T1277" s="229">
        <v>45370</v>
      </c>
      <c r="U1277" s="232"/>
      <c r="V1277" s="233"/>
      <c r="W1277" s="233"/>
      <c r="X1277" s="226" t="s">
        <v>8178</v>
      </c>
      <c r="Y1277" s="229">
        <v>45370</v>
      </c>
      <c r="Z1277" s="232">
        <v>45370</v>
      </c>
      <c r="AA1277" s="232"/>
      <c r="AB1277" s="232"/>
      <c r="AC1277" s="234"/>
      <c r="AD1277" s="232"/>
      <c r="AE1277" s="253" t="str">
        <f>IF($N1277=マイタスク!$U$5,"作業者","")&amp;IF($S1277=マイタスク!$U$5,"ピアレビュー","")&amp;IF($X1277=マイタスク!$U$5,"SVレビュー","")</f>
        <v/>
      </c>
      <c r="AF1277" s="252">
        <f t="shared" si="39"/>
        <v>112</v>
      </c>
      <c r="AG1277" s="9" t="s">
        <v>34</v>
      </c>
    </row>
    <row r="1278" spans="2:33">
      <c r="B1278" s="225">
        <v>1266</v>
      </c>
      <c r="C1278" s="226" t="s">
        <v>1808</v>
      </c>
      <c r="D1278" s="227" t="s">
        <v>1809</v>
      </c>
      <c r="E1278" s="228" t="s">
        <v>1933</v>
      </c>
      <c r="F1278" s="226" t="s">
        <v>1934</v>
      </c>
      <c r="G1278" s="226" t="s">
        <v>65</v>
      </c>
      <c r="H1278" s="226" t="s">
        <v>66</v>
      </c>
      <c r="I1278" s="229">
        <f t="shared" si="38"/>
        <v>0</v>
      </c>
      <c r="J1278" s="232"/>
      <c r="K1278" s="226" t="s">
        <v>9976</v>
      </c>
      <c r="L1278" s="226" t="s">
        <v>1934</v>
      </c>
      <c r="M1278" s="226" t="s">
        <v>8141</v>
      </c>
      <c r="N1278" s="226" t="s">
        <v>8142</v>
      </c>
      <c r="O1278" s="232">
        <v>45376</v>
      </c>
      <c r="P1278" s="232"/>
      <c r="Q1278" s="232"/>
      <c r="R1278" s="232"/>
      <c r="S1278" s="226" t="s">
        <v>8241</v>
      </c>
      <c r="T1278" s="229">
        <v>45377</v>
      </c>
      <c r="U1278" s="232"/>
      <c r="V1278" s="233"/>
      <c r="W1278" s="233"/>
      <c r="X1278" s="226" t="s">
        <v>8178</v>
      </c>
      <c r="Y1278" s="229">
        <v>45377</v>
      </c>
      <c r="Z1278" s="232">
        <v>45377</v>
      </c>
      <c r="AA1278" s="232"/>
      <c r="AB1278" s="232"/>
      <c r="AC1278" s="234"/>
      <c r="AD1278" s="232"/>
      <c r="AE1278" s="253" t="str">
        <f>IF($N1278=マイタスク!$U$5,"作業者","")&amp;IF($S1278=マイタスク!$U$5,"ピアレビュー","")&amp;IF($X1278=マイタスク!$U$5,"SVレビュー","")</f>
        <v/>
      </c>
      <c r="AF1278" s="252">
        <f t="shared" si="39"/>
        <v>113</v>
      </c>
      <c r="AG1278" s="9" t="s">
        <v>34</v>
      </c>
    </row>
    <row r="1279" spans="2:33">
      <c r="B1279" s="225">
        <v>1267</v>
      </c>
      <c r="C1279" s="226" t="s">
        <v>1808</v>
      </c>
      <c r="D1279" s="227" t="s">
        <v>1809</v>
      </c>
      <c r="E1279" s="228" t="s">
        <v>1935</v>
      </c>
      <c r="F1279" s="226" t="s">
        <v>1936</v>
      </c>
      <c r="G1279" s="226" t="s">
        <v>65</v>
      </c>
      <c r="H1279" s="226" t="s">
        <v>66</v>
      </c>
      <c r="I1279" s="229">
        <f t="shared" si="38"/>
        <v>0</v>
      </c>
      <c r="J1279" s="232"/>
      <c r="K1279" s="226" t="s">
        <v>9977</v>
      </c>
      <c r="L1279" s="226" t="s">
        <v>1936</v>
      </c>
      <c r="M1279" s="226" t="s">
        <v>8141</v>
      </c>
      <c r="N1279" s="226" t="s">
        <v>8241</v>
      </c>
      <c r="O1279" s="232">
        <v>45377</v>
      </c>
      <c r="P1279" s="232"/>
      <c r="Q1279" s="232"/>
      <c r="R1279" s="232"/>
      <c r="S1279" s="226" t="s">
        <v>8216</v>
      </c>
      <c r="T1279" s="229">
        <v>45378</v>
      </c>
      <c r="U1279" s="232"/>
      <c r="V1279" s="233"/>
      <c r="W1279" s="233"/>
      <c r="X1279" s="226" t="s">
        <v>8178</v>
      </c>
      <c r="Y1279" s="229">
        <v>45378</v>
      </c>
      <c r="Z1279" s="232">
        <v>45378</v>
      </c>
      <c r="AA1279" s="232"/>
      <c r="AB1279" s="232"/>
      <c r="AC1279" s="234"/>
      <c r="AD1279" s="232"/>
      <c r="AE1279" s="253" t="str">
        <f>IF($N1279=マイタスク!$U$5,"作業者","")&amp;IF($S1279=マイタスク!$U$5,"ピアレビュー","")&amp;IF($X1279=マイタスク!$U$5,"SVレビュー","")</f>
        <v/>
      </c>
      <c r="AF1279" s="252">
        <f t="shared" si="39"/>
        <v>114</v>
      </c>
      <c r="AG1279" s="9" t="s">
        <v>34</v>
      </c>
    </row>
    <row r="1280" spans="2:33">
      <c r="B1280" s="225">
        <v>1268</v>
      </c>
      <c r="C1280" s="226" t="s">
        <v>1808</v>
      </c>
      <c r="D1280" s="227" t="s">
        <v>1809</v>
      </c>
      <c r="E1280" s="228" t="s">
        <v>1937</v>
      </c>
      <c r="F1280" s="226" t="s">
        <v>1938</v>
      </c>
      <c r="G1280" s="226" t="s">
        <v>65</v>
      </c>
      <c r="H1280" s="226" t="s">
        <v>66</v>
      </c>
      <c r="I1280" s="229">
        <f t="shared" si="38"/>
        <v>0</v>
      </c>
      <c r="J1280" s="232"/>
      <c r="K1280" s="226" t="s">
        <v>9978</v>
      </c>
      <c r="L1280" s="226" t="s">
        <v>1938</v>
      </c>
      <c r="M1280" s="226" t="s">
        <v>8141</v>
      </c>
      <c r="N1280" s="226" t="s">
        <v>8241</v>
      </c>
      <c r="O1280" s="232">
        <v>45383</v>
      </c>
      <c r="P1280" s="232"/>
      <c r="Q1280" s="232"/>
      <c r="R1280" s="232"/>
      <c r="S1280" s="226" t="s">
        <v>8216</v>
      </c>
      <c r="T1280" s="229">
        <v>45384</v>
      </c>
      <c r="U1280" s="232"/>
      <c r="V1280" s="233"/>
      <c r="W1280" s="233"/>
      <c r="X1280" s="226" t="s">
        <v>8178</v>
      </c>
      <c r="Y1280" s="229">
        <v>45384</v>
      </c>
      <c r="Z1280" s="232">
        <v>45384</v>
      </c>
      <c r="AA1280" s="232"/>
      <c r="AB1280" s="232"/>
      <c r="AC1280" s="234"/>
      <c r="AD1280" s="232"/>
      <c r="AE1280" s="253" t="str">
        <f>IF($N1280=マイタスク!$U$5,"作業者","")&amp;IF($S1280=マイタスク!$U$5,"ピアレビュー","")&amp;IF($X1280=マイタスク!$U$5,"SVレビュー","")</f>
        <v/>
      </c>
      <c r="AF1280" s="252">
        <f t="shared" si="39"/>
        <v>115</v>
      </c>
      <c r="AG1280" s="9" t="s">
        <v>34</v>
      </c>
    </row>
    <row r="1281" spans="2:33">
      <c r="B1281" s="225">
        <v>1269</v>
      </c>
      <c r="C1281" s="226" t="s">
        <v>1808</v>
      </c>
      <c r="D1281" s="227" t="s">
        <v>1809</v>
      </c>
      <c r="E1281" s="228" t="s">
        <v>1939</v>
      </c>
      <c r="F1281" s="226" t="s">
        <v>1940</v>
      </c>
      <c r="G1281" s="226" t="s">
        <v>65</v>
      </c>
      <c r="H1281" s="226" t="s">
        <v>66</v>
      </c>
      <c r="I1281" s="229">
        <f t="shared" si="38"/>
        <v>0</v>
      </c>
      <c r="J1281" s="232"/>
      <c r="K1281" s="226" t="s">
        <v>9979</v>
      </c>
      <c r="L1281" s="226" t="s">
        <v>1940</v>
      </c>
      <c r="M1281" s="226" t="s">
        <v>8141</v>
      </c>
      <c r="N1281" s="226" t="s">
        <v>8216</v>
      </c>
      <c r="O1281" s="232">
        <v>45391</v>
      </c>
      <c r="P1281" s="232"/>
      <c r="Q1281" s="232"/>
      <c r="R1281" s="232"/>
      <c r="S1281" s="226" t="s">
        <v>8159</v>
      </c>
      <c r="T1281" s="229">
        <v>45392</v>
      </c>
      <c r="U1281" s="232"/>
      <c r="V1281" s="233"/>
      <c r="W1281" s="233"/>
      <c r="X1281" s="226" t="s">
        <v>8178</v>
      </c>
      <c r="Y1281" s="229">
        <v>45392</v>
      </c>
      <c r="Z1281" s="232">
        <v>45392</v>
      </c>
      <c r="AA1281" s="232"/>
      <c r="AB1281" s="232"/>
      <c r="AC1281" s="234"/>
      <c r="AD1281" s="232"/>
      <c r="AE1281" s="253" t="str">
        <f>IF($N1281=マイタスク!$U$5,"作業者","")&amp;IF($S1281=マイタスク!$U$5,"ピアレビュー","")&amp;IF($X1281=マイタスク!$U$5,"SVレビュー","")</f>
        <v/>
      </c>
      <c r="AF1281" s="252">
        <f t="shared" si="39"/>
        <v>116</v>
      </c>
      <c r="AG1281" s="9" t="s">
        <v>34</v>
      </c>
    </row>
    <row r="1282" spans="2:33">
      <c r="B1282" s="225">
        <v>1270</v>
      </c>
      <c r="C1282" s="226" t="s">
        <v>1808</v>
      </c>
      <c r="D1282" s="227" t="s">
        <v>1809</v>
      </c>
      <c r="E1282" s="228" t="s">
        <v>1941</v>
      </c>
      <c r="F1282" s="226" t="s">
        <v>1942</v>
      </c>
      <c r="G1282" s="226" t="s">
        <v>65</v>
      </c>
      <c r="H1282" s="226" t="s">
        <v>66</v>
      </c>
      <c r="I1282" s="229">
        <f t="shared" si="38"/>
        <v>0</v>
      </c>
      <c r="J1282" s="232"/>
      <c r="K1282" s="226" t="s">
        <v>9980</v>
      </c>
      <c r="L1282" s="226" t="s">
        <v>1942</v>
      </c>
      <c r="M1282" s="226" t="s">
        <v>8141</v>
      </c>
      <c r="N1282" s="226" t="s">
        <v>8159</v>
      </c>
      <c r="O1282" s="232">
        <v>45392</v>
      </c>
      <c r="P1282" s="232"/>
      <c r="Q1282" s="232"/>
      <c r="R1282" s="232"/>
      <c r="S1282" s="226" t="s">
        <v>8241</v>
      </c>
      <c r="T1282" s="229">
        <v>45393</v>
      </c>
      <c r="U1282" s="232"/>
      <c r="V1282" s="233"/>
      <c r="W1282" s="233"/>
      <c r="X1282" s="226" t="s">
        <v>8178</v>
      </c>
      <c r="Y1282" s="229">
        <v>45393</v>
      </c>
      <c r="Z1282" s="232">
        <v>45393</v>
      </c>
      <c r="AA1282" s="232"/>
      <c r="AB1282" s="232"/>
      <c r="AC1282" s="234"/>
      <c r="AD1282" s="232"/>
      <c r="AE1282" s="253" t="str">
        <f>IF($N1282=マイタスク!$U$5,"作業者","")&amp;IF($S1282=マイタスク!$U$5,"ピアレビュー","")&amp;IF($X1282=マイタスク!$U$5,"SVレビュー","")</f>
        <v/>
      </c>
      <c r="AF1282" s="252">
        <f t="shared" si="39"/>
        <v>117</v>
      </c>
      <c r="AG1282" s="9" t="s">
        <v>34</v>
      </c>
    </row>
    <row r="1283" spans="2:33">
      <c r="B1283" s="225">
        <v>1271</v>
      </c>
      <c r="C1283" s="226" t="s">
        <v>1808</v>
      </c>
      <c r="D1283" s="227" t="s">
        <v>1809</v>
      </c>
      <c r="E1283" s="228" t="s">
        <v>1941</v>
      </c>
      <c r="F1283" s="226" t="s">
        <v>1942</v>
      </c>
      <c r="G1283" s="226" t="s">
        <v>65</v>
      </c>
      <c r="H1283" s="226" t="s">
        <v>66</v>
      </c>
      <c r="I1283" s="229">
        <f t="shared" si="38"/>
        <v>0</v>
      </c>
      <c r="J1283" s="232"/>
      <c r="K1283" s="226" t="s">
        <v>9981</v>
      </c>
      <c r="L1283" s="226" t="s">
        <v>9982</v>
      </c>
      <c r="M1283" s="226" t="s">
        <v>8141</v>
      </c>
      <c r="N1283" s="226" t="s">
        <v>8159</v>
      </c>
      <c r="O1283" s="232">
        <v>45379</v>
      </c>
      <c r="P1283" s="232"/>
      <c r="Q1283" s="232"/>
      <c r="R1283" s="232"/>
      <c r="S1283" s="226" t="s">
        <v>8241</v>
      </c>
      <c r="T1283" s="229">
        <v>45379</v>
      </c>
      <c r="U1283" s="232"/>
      <c r="V1283" s="233"/>
      <c r="W1283" s="233"/>
      <c r="X1283" s="226" t="s">
        <v>8178</v>
      </c>
      <c r="Y1283" s="229">
        <v>45379</v>
      </c>
      <c r="Z1283" s="232">
        <v>45379</v>
      </c>
      <c r="AA1283" s="232"/>
      <c r="AB1283" s="232"/>
      <c r="AC1283" s="234"/>
      <c r="AD1283" s="232"/>
      <c r="AE1283" s="253" t="str">
        <f>IF($N1283=マイタスク!$U$5,"作業者","")&amp;IF($S1283=マイタスク!$U$5,"ピアレビュー","")&amp;IF($X1283=マイタスク!$U$5,"SVレビュー","")</f>
        <v/>
      </c>
      <c r="AF1283" s="252">
        <f t="shared" si="39"/>
        <v>117</v>
      </c>
      <c r="AG1283" s="9" t="s">
        <v>34</v>
      </c>
    </row>
    <row r="1284" spans="2:33">
      <c r="B1284" s="225">
        <v>1272</v>
      </c>
      <c r="C1284" s="226" t="s">
        <v>1808</v>
      </c>
      <c r="D1284" s="227" t="s">
        <v>1809</v>
      </c>
      <c r="E1284" s="228" t="s">
        <v>1943</v>
      </c>
      <c r="F1284" s="226" t="s">
        <v>1944</v>
      </c>
      <c r="G1284" s="226" t="s">
        <v>65</v>
      </c>
      <c r="H1284" s="226" t="s">
        <v>66</v>
      </c>
      <c r="I1284" s="229">
        <f t="shared" si="38"/>
        <v>0</v>
      </c>
      <c r="J1284" s="232"/>
      <c r="K1284" s="226" t="s">
        <v>9983</v>
      </c>
      <c r="L1284" s="226" t="s">
        <v>1944</v>
      </c>
      <c r="M1284" s="226" t="s">
        <v>8141</v>
      </c>
      <c r="N1284" s="226" t="s">
        <v>8216</v>
      </c>
      <c r="O1284" s="232">
        <v>45398</v>
      </c>
      <c r="P1284" s="232"/>
      <c r="Q1284" s="232"/>
      <c r="R1284" s="232"/>
      <c r="S1284" s="226" t="s">
        <v>8159</v>
      </c>
      <c r="T1284" s="229">
        <v>45400</v>
      </c>
      <c r="U1284" s="232"/>
      <c r="V1284" s="233"/>
      <c r="W1284" s="233"/>
      <c r="X1284" s="226" t="s">
        <v>8178</v>
      </c>
      <c r="Y1284" s="229">
        <v>45400</v>
      </c>
      <c r="Z1284" s="232">
        <v>45400</v>
      </c>
      <c r="AA1284" s="232"/>
      <c r="AB1284" s="232"/>
      <c r="AC1284" s="234"/>
      <c r="AD1284" s="232"/>
      <c r="AE1284" s="253" t="str">
        <f>IF($N1284=マイタスク!$U$5,"作業者","")&amp;IF($S1284=マイタスク!$U$5,"ピアレビュー","")&amp;IF($X1284=マイタスク!$U$5,"SVレビュー","")</f>
        <v/>
      </c>
      <c r="AF1284" s="252">
        <f t="shared" si="39"/>
        <v>118</v>
      </c>
      <c r="AG1284" s="9" t="s">
        <v>34</v>
      </c>
    </row>
    <row r="1285" spans="2:33">
      <c r="B1285" s="225">
        <v>1273</v>
      </c>
      <c r="C1285" s="226" t="s">
        <v>1808</v>
      </c>
      <c r="D1285" s="227" t="s">
        <v>1809</v>
      </c>
      <c r="E1285" s="228" t="s">
        <v>1945</v>
      </c>
      <c r="F1285" s="226" t="s">
        <v>1946</v>
      </c>
      <c r="G1285" s="226" t="s">
        <v>65</v>
      </c>
      <c r="H1285" s="226" t="s">
        <v>66</v>
      </c>
      <c r="I1285" s="229">
        <f t="shared" si="38"/>
        <v>0</v>
      </c>
      <c r="J1285" s="232"/>
      <c r="K1285" s="226" t="s">
        <v>9984</v>
      </c>
      <c r="L1285" s="226" t="s">
        <v>1946</v>
      </c>
      <c r="M1285" s="226" t="s">
        <v>8141</v>
      </c>
      <c r="N1285" s="226" t="s">
        <v>8159</v>
      </c>
      <c r="O1285" s="232">
        <v>45405</v>
      </c>
      <c r="P1285" s="232"/>
      <c r="Q1285" s="232"/>
      <c r="R1285" s="232"/>
      <c r="S1285" s="226" t="s">
        <v>8142</v>
      </c>
      <c r="T1285" s="229">
        <v>45406</v>
      </c>
      <c r="U1285" s="232"/>
      <c r="V1285" s="233"/>
      <c r="W1285" s="233"/>
      <c r="X1285" s="226" t="s">
        <v>8178</v>
      </c>
      <c r="Y1285" s="229">
        <v>45406</v>
      </c>
      <c r="Z1285" s="232">
        <v>45406</v>
      </c>
      <c r="AA1285" s="232"/>
      <c r="AB1285" s="232"/>
      <c r="AC1285" s="234"/>
      <c r="AD1285" s="232"/>
      <c r="AE1285" s="253" t="str">
        <f>IF($N1285=マイタスク!$U$5,"作業者","")&amp;IF($S1285=マイタスク!$U$5,"ピアレビュー","")&amp;IF($X1285=マイタスク!$U$5,"SVレビュー","")</f>
        <v/>
      </c>
      <c r="AF1285" s="252">
        <f t="shared" si="39"/>
        <v>119</v>
      </c>
      <c r="AG1285" s="9" t="s">
        <v>34</v>
      </c>
    </row>
    <row r="1286" spans="2:33">
      <c r="B1286" s="225">
        <v>1274</v>
      </c>
      <c r="C1286" s="226" t="s">
        <v>1808</v>
      </c>
      <c r="D1286" s="227" t="s">
        <v>1809</v>
      </c>
      <c r="E1286" s="228" t="s">
        <v>1947</v>
      </c>
      <c r="F1286" s="226" t="s">
        <v>1948</v>
      </c>
      <c r="G1286" s="226" t="s">
        <v>65</v>
      </c>
      <c r="H1286" s="226" t="s">
        <v>66</v>
      </c>
      <c r="I1286" s="229">
        <f t="shared" si="38"/>
        <v>0</v>
      </c>
      <c r="J1286" s="232"/>
      <c r="K1286" s="226" t="s">
        <v>9985</v>
      </c>
      <c r="L1286" s="226" t="s">
        <v>1948</v>
      </c>
      <c r="M1286" s="226" t="s">
        <v>8141</v>
      </c>
      <c r="N1286" s="226" t="s">
        <v>8142</v>
      </c>
      <c r="O1286" s="232">
        <v>45406</v>
      </c>
      <c r="P1286" s="232"/>
      <c r="Q1286" s="232"/>
      <c r="R1286" s="232"/>
      <c r="S1286" s="226" t="s">
        <v>8216</v>
      </c>
      <c r="T1286" s="229">
        <v>45407</v>
      </c>
      <c r="U1286" s="232"/>
      <c r="V1286" s="233"/>
      <c r="W1286" s="233"/>
      <c r="X1286" s="226" t="s">
        <v>8178</v>
      </c>
      <c r="Y1286" s="229">
        <v>45407</v>
      </c>
      <c r="Z1286" s="232">
        <v>45407</v>
      </c>
      <c r="AA1286" s="232"/>
      <c r="AB1286" s="232"/>
      <c r="AC1286" s="234"/>
      <c r="AD1286" s="232"/>
      <c r="AE1286" s="253" t="str">
        <f>IF($N1286=マイタスク!$U$5,"作業者","")&amp;IF($S1286=マイタスク!$U$5,"ピアレビュー","")&amp;IF($X1286=マイタスク!$U$5,"SVレビュー","")</f>
        <v/>
      </c>
      <c r="AF1286" s="252">
        <f t="shared" si="39"/>
        <v>120</v>
      </c>
      <c r="AG1286" s="9" t="s">
        <v>34</v>
      </c>
    </row>
    <row r="1287" spans="2:33">
      <c r="B1287" s="225">
        <v>1275</v>
      </c>
      <c r="C1287" s="226" t="s">
        <v>1808</v>
      </c>
      <c r="D1287" s="227" t="s">
        <v>1809</v>
      </c>
      <c r="E1287" s="228" t="s">
        <v>1947</v>
      </c>
      <c r="F1287" s="226" t="s">
        <v>1948</v>
      </c>
      <c r="G1287" s="226" t="s">
        <v>65</v>
      </c>
      <c r="H1287" s="226" t="s">
        <v>66</v>
      </c>
      <c r="I1287" s="229">
        <f t="shared" si="38"/>
        <v>0</v>
      </c>
      <c r="J1287" s="232"/>
      <c r="K1287" s="226" t="s">
        <v>9986</v>
      </c>
      <c r="L1287" s="226" t="s">
        <v>9987</v>
      </c>
      <c r="M1287" s="226" t="s">
        <v>8141</v>
      </c>
      <c r="N1287" s="226" t="s">
        <v>8142</v>
      </c>
      <c r="O1287" s="232">
        <v>45407</v>
      </c>
      <c r="P1287" s="232"/>
      <c r="Q1287" s="232"/>
      <c r="R1287" s="232"/>
      <c r="S1287" s="226" t="s">
        <v>8216</v>
      </c>
      <c r="T1287" s="229">
        <v>45407</v>
      </c>
      <c r="U1287" s="232"/>
      <c r="V1287" s="233"/>
      <c r="W1287" s="233"/>
      <c r="X1287" s="226" t="s">
        <v>8178</v>
      </c>
      <c r="Y1287" s="229">
        <v>45407</v>
      </c>
      <c r="Z1287" s="232">
        <v>45407</v>
      </c>
      <c r="AA1287" s="232"/>
      <c r="AB1287" s="232"/>
      <c r="AC1287" s="234"/>
      <c r="AD1287" s="232"/>
      <c r="AE1287" s="253" t="str">
        <f>IF($N1287=マイタスク!$U$5,"作業者","")&amp;IF($S1287=マイタスク!$U$5,"ピアレビュー","")&amp;IF($X1287=マイタスク!$U$5,"SVレビュー","")</f>
        <v/>
      </c>
      <c r="AF1287" s="252">
        <f t="shared" si="39"/>
        <v>120</v>
      </c>
      <c r="AG1287" s="9" t="s">
        <v>34</v>
      </c>
    </row>
    <row r="1288" spans="2:33">
      <c r="B1288" s="225">
        <v>1276</v>
      </c>
      <c r="C1288" s="226" t="s">
        <v>1808</v>
      </c>
      <c r="D1288" s="227" t="s">
        <v>1809</v>
      </c>
      <c r="E1288" s="228" t="s">
        <v>1949</v>
      </c>
      <c r="F1288" s="226" t="s">
        <v>1950</v>
      </c>
      <c r="G1288" s="226" t="s">
        <v>65</v>
      </c>
      <c r="H1288" s="226" t="s">
        <v>66</v>
      </c>
      <c r="I1288" s="229">
        <f t="shared" si="38"/>
        <v>0</v>
      </c>
      <c r="J1288" s="232"/>
      <c r="K1288" s="226" t="s">
        <v>9988</v>
      </c>
      <c r="L1288" s="226" t="s">
        <v>1950</v>
      </c>
      <c r="M1288" s="226" t="s">
        <v>8141</v>
      </c>
      <c r="N1288" s="226" t="s">
        <v>8159</v>
      </c>
      <c r="O1288" s="232">
        <v>45413</v>
      </c>
      <c r="P1288" s="232"/>
      <c r="Q1288" s="232"/>
      <c r="R1288" s="232"/>
      <c r="S1288" s="226" t="s">
        <v>8178</v>
      </c>
      <c r="T1288" s="229">
        <v>45414</v>
      </c>
      <c r="U1288" s="232"/>
      <c r="V1288" s="233"/>
      <c r="W1288" s="233"/>
      <c r="X1288" s="226" t="s">
        <v>8179</v>
      </c>
      <c r="Y1288" s="229">
        <v>45414</v>
      </c>
      <c r="Z1288" s="232">
        <v>45414</v>
      </c>
      <c r="AA1288" s="232"/>
      <c r="AB1288" s="232"/>
      <c r="AC1288" s="234"/>
      <c r="AD1288" s="232"/>
      <c r="AE1288" s="253" t="str">
        <f>IF($N1288=マイタスク!$U$5,"作業者","")&amp;IF($S1288=マイタスク!$U$5,"ピアレビュー","")&amp;IF($X1288=マイタスク!$U$5,"SVレビュー","")</f>
        <v/>
      </c>
      <c r="AF1288" s="252">
        <f t="shared" si="39"/>
        <v>121</v>
      </c>
      <c r="AG1288" s="9" t="s">
        <v>34</v>
      </c>
    </row>
    <row r="1289" spans="2:33">
      <c r="B1289" s="225">
        <v>1277</v>
      </c>
      <c r="C1289" s="226" t="s">
        <v>1808</v>
      </c>
      <c r="D1289" s="227" t="s">
        <v>1809</v>
      </c>
      <c r="E1289" s="228" t="s">
        <v>1951</v>
      </c>
      <c r="F1289" s="226" t="s">
        <v>1952</v>
      </c>
      <c r="G1289" s="226" t="s">
        <v>65</v>
      </c>
      <c r="H1289" s="226" t="s">
        <v>66</v>
      </c>
      <c r="I1289" s="229">
        <f t="shared" si="38"/>
        <v>0</v>
      </c>
      <c r="J1289" s="232"/>
      <c r="K1289" s="226" t="s">
        <v>9989</v>
      </c>
      <c r="L1289" s="226" t="s">
        <v>1952</v>
      </c>
      <c r="M1289" s="226" t="s">
        <v>8141</v>
      </c>
      <c r="N1289" s="226" t="s">
        <v>8142</v>
      </c>
      <c r="O1289" s="232">
        <v>45421</v>
      </c>
      <c r="P1289" s="232"/>
      <c r="Q1289" s="232"/>
      <c r="R1289" s="232"/>
      <c r="S1289" s="226" t="s">
        <v>8241</v>
      </c>
      <c r="T1289" s="229">
        <v>45422</v>
      </c>
      <c r="U1289" s="232"/>
      <c r="V1289" s="233"/>
      <c r="W1289" s="233"/>
      <c r="X1289" s="226" t="s">
        <v>8178</v>
      </c>
      <c r="Y1289" s="229">
        <v>45422</v>
      </c>
      <c r="Z1289" s="232">
        <v>45422</v>
      </c>
      <c r="AA1289" s="232"/>
      <c r="AB1289" s="232"/>
      <c r="AC1289" s="234"/>
      <c r="AD1289" s="232"/>
      <c r="AE1289" s="253" t="str">
        <f>IF($N1289=マイタスク!$U$5,"作業者","")&amp;IF($S1289=マイタスク!$U$5,"ピアレビュー","")&amp;IF($X1289=マイタスク!$U$5,"SVレビュー","")</f>
        <v/>
      </c>
      <c r="AF1289" s="252">
        <f t="shared" si="39"/>
        <v>122</v>
      </c>
      <c r="AG1289" s="9" t="s">
        <v>34</v>
      </c>
    </row>
    <row r="1290" spans="2:33">
      <c r="B1290" s="225">
        <v>1278</v>
      </c>
      <c r="C1290" s="226" t="s">
        <v>1808</v>
      </c>
      <c r="D1290" s="227" t="s">
        <v>1809</v>
      </c>
      <c r="E1290" s="228" t="s">
        <v>1953</v>
      </c>
      <c r="F1290" s="226" t="s">
        <v>1954</v>
      </c>
      <c r="G1290" s="226" t="s">
        <v>65</v>
      </c>
      <c r="H1290" s="226" t="s">
        <v>66</v>
      </c>
      <c r="I1290" s="229">
        <f t="shared" si="38"/>
        <v>0</v>
      </c>
      <c r="J1290" s="232"/>
      <c r="K1290" s="226" t="s">
        <v>9990</v>
      </c>
      <c r="L1290" s="226" t="s">
        <v>1954</v>
      </c>
      <c r="M1290" s="226" t="s">
        <v>8141</v>
      </c>
      <c r="N1290" s="226" t="s">
        <v>8241</v>
      </c>
      <c r="O1290" s="232">
        <v>45422</v>
      </c>
      <c r="P1290" s="232"/>
      <c r="Q1290" s="232"/>
      <c r="R1290" s="232"/>
      <c r="S1290" s="226" t="s">
        <v>8142</v>
      </c>
      <c r="T1290" s="229">
        <v>45425</v>
      </c>
      <c r="U1290" s="232"/>
      <c r="V1290" s="233"/>
      <c r="W1290" s="233"/>
      <c r="X1290" s="226" t="s">
        <v>8178</v>
      </c>
      <c r="Y1290" s="229">
        <v>45425</v>
      </c>
      <c r="Z1290" s="232">
        <v>45425</v>
      </c>
      <c r="AA1290" s="232"/>
      <c r="AB1290" s="232"/>
      <c r="AC1290" s="234"/>
      <c r="AD1290" s="232"/>
      <c r="AE1290" s="253" t="str">
        <f>IF($N1290=マイタスク!$U$5,"作業者","")&amp;IF($S1290=マイタスク!$U$5,"ピアレビュー","")&amp;IF($X1290=マイタスク!$U$5,"SVレビュー","")</f>
        <v/>
      </c>
      <c r="AF1290" s="252">
        <f t="shared" si="39"/>
        <v>123</v>
      </c>
      <c r="AG1290" s="9" t="s">
        <v>34</v>
      </c>
    </row>
    <row r="1291" spans="2:33">
      <c r="B1291" s="225">
        <v>1279</v>
      </c>
      <c r="C1291" s="226" t="s">
        <v>1808</v>
      </c>
      <c r="D1291" s="227" t="s">
        <v>1809</v>
      </c>
      <c r="E1291" s="228" t="s">
        <v>1953</v>
      </c>
      <c r="F1291" s="226" t="s">
        <v>1954</v>
      </c>
      <c r="G1291" s="226" t="s">
        <v>65</v>
      </c>
      <c r="H1291" s="226" t="s">
        <v>66</v>
      </c>
      <c r="I1291" s="229">
        <f t="shared" si="38"/>
        <v>0</v>
      </c>
      <c r="J1291" s="232"/>
      <c r="K1291" s="226" t="s">
        <v>9991</v>
      </c>
      <c r="L1291" s="226" t="s">
        <v>9992</v>
      </c>
      <c r="M1291" s="226" t="s">
        <v>8141</v>
      </c>
      <c r="N1291" s="226" t="s">
        <v>8241</v>
      </c>
      <c r="O1291" s="232">
        <v>45425</v>
      </c>
      <c r="P1291" s="232"/>
      <c r="Q1291" s="232"/>
      <c r="R1291" s="232"/>
      <c r="S1291" s="226" t="s">
        <v>8142</v>
      </c>
      <c r="T1291" s="229">
        <v>45425</v>
      </c>
      <c r="U1291" s="232"/>
      <c r="V1291" s="233"/>
      <c r="W1291" s="233"/>
      <c r="X1291" s="226" t="s">
        <v>8178</v>
      </c>
      <c r="Y1291" s="229">
        <v>45425</v>
      </c>
      <c r="Z1291" s="232">
        <v>45425</v>
      </c>
      <c r="AA1291" s="232"/>
      <c r="AB1291" s="232"/>
      <c r="AC1291" s="234"/>
      <c r="AD1291" s="232"/>
      <c r="AE1291" s="253" t="str">
        <f>IF($N1291=マイタスク!$U$5,"作業者","")&amp;IF($S1291=マイタスク!$U$5,"ピアレビュー","")&amp;IF($X1291=マイタスク!$U$5,"SVレビュー","")</f>
        <v/>
      </c>
      <c r="AF1291" s="252">
        <f t="shared" si="39"/>
        <v>123</v>
      </c>
      <c r="AG1291" s="9" t="s">
        <v>34</v>
      </c>
    </row>
    <row r="1292" spans="2:33">
      <c r="B1292" s="225">
        <v>1280</v>
      </c>
      <c r="C1292" s="226" t="s">
        <v>1808</v>
      </c>
      <c r="D1292" s="227" t="s">
        <v>1809</v>
      </c>
      <c r="E1292" s="228" t="s">
        <v>1955</v>
      </c>
      <c r="F1292" s="226" t="s">
        <v>1956</v>
      </c>
      <c r="G1292" s="226" t="s">
        <v>65</v>
      </c>
      <c r="H1292" s="226" t="s">
        <v>66</v>
      </c>
      <c r="I1292" s="229">
        <f t="shared" si="38"/>
        <v>0</v>
      </c>
      <c r="J1292" s="232"/>
      <c r="K1292" s="226" t="s">
        <v>9993</v>
      </c>
      <c r="L1292" s="226" t="s">
        <v>1956</v>
      </c>
      <c r="M1292" s="226" t="s">
        <v>8141</v>
      </c>
      <c r="N1292" s="226" t="s">
        <v>8241</v>
      </c>
      <c r="O1292" s="232">
        <v>45428</v>
      </c>
      <c r="P1292" s="232"/>
      <c r="Q1292" s="232"/>
      <c r="R1292" s="232"/>
      <c r="S1292" s="226" t="s">
        <v>8142</v>
      </c>
      <c r="T1292" s="229">
        <v>45432</v>
      </c>
      <c r="U1292" s="232"/>
      <c r="V1292" s="233"/>
      <c r="W1292" s="233"/>
      <c r="X1292" s="226" t="s">
        <v>8178</v>
      </c>
      <c r="Y1292" s="229">
        <v>45432</v>
      </c>
      <c r="Z1292" s="232">
        <v>45432</v>
      </c>
      <c r="AA1292" s="232"/>
      <c r="AB1292" s="232"/>
      <c r="AC1292" s="234"/>
      <c r="AD1292" s="232"/>
      <c r="AE1292" s="253" t="str">
        <f>IF($N1292=マイタスク!$U$5,"作業者","")&amp;IF($S1292=マイタスク!$U$5,"ピアレビュー","")&amp;IF($X1292=マイタスク!$U$5,"SVレビュー","")</f>
        <v/>
      </c>
      <c r="AF1292" s="252">
        <f t="shared" si="39"/>
        <v>124</v>
      </c>
      <c r="AG1292" s="9" t="s">
        <v>34</v>
      </c>
    </row>
    <row r="1293" spans="2:33">
      <c r="B1293" s="225">
        <v>1281</v>
      </c>
      <c r="C1293" s="226" t="s">
        <v>1808</v>
      </c>
      <c r="D1293" s="227" t="s">
        <v>1809</v>
      </c>
      <c r="E1293" s="228" t="s">
        <v>1957</v>
      </c>
      <c r="F1293" s="226" t="s">
        <v>1958</v>
      </c>
      <c r="G1293" s="226" t="s">
        <v>65</v>
      </c>
      <c r="H1293" s="226" t="s">
        <v>66</v>
      </c>
      <c r="I1293" s="229">
        <f t="shared" ref="I1293:I1356" si="40">$Q1293</f>
        <v>0</v>
      </c>
      <c r="J1293" s="232"/>
      <c r="K1293" s="226" t="s">
        <v>9994</v>
      </c>
      <c r="L1293" s="226" t="s">
        <v>1958</v>
      </c>
      <c r="M1293" s="226" t="s">
        <v>8141</v>
      </c>
      <c r="N1293" s="226" t="s">
        <v>8142</v>
      </c>
      <c r="O1293" s="232">
        <v>45439</v>
      </c>
      <c r="P1293" s="232"/>
      <c r="Q1293" s="232"/>
      <c r="R1293" s="232"/>
      <c r="S1293" s="226" t="s">
        <v>8159</v>
      </c>
      <c r="T1293" s="229">
        <v>45440</v>
      </c>
      <c r="U1293" s="232"/>
      <c r="V1293" s="233"/>
      <c r="W1293" s="233"/>
      <c r="X1293" s="226" t="s">
        <v>8178</v>
      </c>
      <c r="Y1293" s="229">
        <v>45440</v>
      </c>
      <c r="Z1293" s="232">
        <v>45440</v>
      </c>
      <c r="AA1293" s="232"/>
      <c r="AB1293" s="232"/>
      <c r="AC1293" s="234"/>
      <c r="AD1293" s="232"/>
      <c r="AE1293" s="253" t="str">
        <f>IF($N1293=マイタスク!$U$5,"作業者","")&amp;IF($S1293=マイタスク!$U$5,"ピアレビュー","")&amp;IF($X1293=マイタスク!$U$5,"SVレビュー","")</f>
        <v/>
      </c>
      <c r="AF1293" s="252">
        <f t="shared" ref="AF1293:AF1356" si="41">VALUE(RIGHT($E1293,4))</f>
        <v>125</v>
      </c>
      <c r="AG1293" s="9" t="s">
        <v>34</v>
      </c>
    </row>
    <row r="1294" spans="2:33">
      <c r="B1294" s="225">
        <v>1282</v>
      </c>
      <c r="C1294" s="226" t="s">
        <v>1808</v>
      </c>
      <c r="D1294" s="227" t="s">
        <v>1809</v>
      </c>
      <c r="E1294" s="228" t="s">
        <v>1959</v>
      </c>
      <c r="F1294" s="226" t="s">
        <v>1960</v>
      </c>
      <c r="G1294" s="226" t="s">
        <v>65</v>
      </c>
      <c r="H1294" s="226" t="s">
        <v>66</v>
      </c>
      <c r="I1294" s="229">
        <f t="shared" si="40"/>
        <v>0</v>
      </c>
      <c r="J1294" s="232"/>
      <c r="K1294" s="226" t="s">
        <v>9995</v>
      </c>
      <c r="L1294" s="226" t="s">
        <v>1960</v>
      </c>
      <c r="M1294" s="226" t="s">
        <v>8141</v>
      </c>
      <c r="N1294" s="226" t="s">
        <v>8159</v>
      </c>
      <c r="O1294" s="232">
        <v>45440</v>
      </c>
      <c r="P1294" s="232"/>
      <c r="Q1294" s="232"/>
      <c r="R1294" s="232"/>
      <c r="S1294" s="226" t="s">
        <v>8241</v>
      </c>
      <c r="T1294" s="229">
        <v>45441</v>
      </c>
      <c r="U1294" s="232"/>
      <c r="V1294" s="233"/>
      <c r="W1294" s="233"/>
      <c r="X1294" s="226" t="s">
        <v>8178</v>
      </c>
      <c r="Y1294" s="229">
        <v>45441</v>
      </c>
      <c r="Z1294" s="232">
        <v>45441</v>
      </c>
      <c r="AA1294" s="232"/>
      <c r="AB1294" s="232"/>
      <c r="AC1294" s="234"/>
      <c r="AD1294" s="232"/>
      <c r="AE1294" s="253" t="str">
        <f>IF($N1294=マイタスク!$U$5,"作業者","")&amp;IF($S1294=マイタスク!$U$5,"ピアレビュー","")&amp;IF($X1294=マイタスク!$U$5,"SVレビュー","")</f>
        <v/>
      </c>
      <c r="AF1294" s="252">
        <f t="shared" si="41"/>
        <v>126</v>
      </c>
      <c r="AG1294" s="9" t="s">
        <v>34</v>
      </c>
    </row>
    <row r="1295" spans="2:33">
      <c r="B1295" s="225">
        <v>1283</v>
      </c>
      <c r="C1295" s="226" t="s">
        <v>1808</v>
      </c>
      <c r="D1295" s="227" t="s">
        <v>1809</v>
      </c>
      <c r="E1295" s="228" t="s">
        <v>1959</v>
      </c>
      <c r="F1295" s="226" t="s">
        <v>1960</v>
      </c>
      <c r="G1295" s="226" t="s">
        <v>65</v>
      </c>
      <c r="H1295" s="226" t="s">
        <v>66</v>
      </c>
      <c r="I1295" s="229">
        <f t="shared" si="40"/>
        <v>0</v>
      </c>
      <c r="J1295" s="232"/>
      <c r="K1295" s="226" t="s">
        <v>9996</v>
      </c>
      <c r="L1295" s="226" t="s">
        <v>9997</v>
      </c>
      <c r="M1295" s="226" t="s">
        <v>8141</v>
      </c>
      <c r="N1295" s="226" t="s">
        <v>8159</v>
      </c>
      <c r="O1295" s="232">
        <v>45441</v>
      </c>
      <c r="P1295" s="232"/>
      <c r="Q1295" s="232"/>
      <c r="R1295" s="232"/>
      <c r="S1295" s="226" t="s">
        <v>8241</v>
      </c>
      <c r="T1295" s="229">
        <v>45441</v>
      </c>
      <c r="U1295" s="232"/>
      <c r="V1295" s="233"/>
      <c r="W1295" s="233"/>
      <c r="X1295" s="226" t="s">
        <v>8178</v>
      </c>
      <c r="Y1295" s="229">
        <v>45441</v>
      </c>
      <c r="Z1295" s="232">
        <v>45441</v>
      </c>
      <c r="AA1295" s="232"/>
      <c r="AB1295" s="232"/>
      <c r="AC1295" s="234"/>
      <c r="AD1295" s="232"/>
      <c r="AE1295" s="253" t="str">
        <f>IF($N1295=マイタスク!$U$5,"作業者","")&amp;IF($S1295=マイタスク!$U$5,"ピアレビュー","")&amp;IF($X1295=マイタスク!$U$5,"SVレビュー","")</f>
        <v/>
      </c>
      <c r="AF1295" s="252">
        <f t="shared" si="41"/>
        <v>126</v>
      </c>
      <c r="AG1295" s="9" t="s">
        <v>34</v>
      </c>
    </row>
    <row r="1296" spans="2:33">
      <c r="B1296" s="225">
        <v>1284</v>
      </c>
      <c r="C1296" s="226" t="s">
        <v>1808</v>
      </c>
      <c r="D1296" s="227" t="s">
        <v>1809</v>
      </c>
      <c r="E1296" s="228" t="s">
        <v>1961</v>
      </c>
      <c r="F1296" s="226" t="s">
        <v>1962</v>
      </c>
      <c r="G1296" s="226" t="s">
        <v>65</v>
      </c>
      <c r="H1296" s="226" t="s">
        <v>66</v>
      </c>
      <c r="I1296" s="229">
        <f t="shared" si="40"/>
        <v>0</v>
      </c>
      <c r="J1296" s="232"/>
      <c r="K1296" s="226" t="s">
        <v>9998</v>
      </c>
      <c r="L1296" s="226" t="s">
        <v>1962</v>
      </c>
      <c r="M1296" s="226" t="s">
        <v>8141</v>
      </c>
      <c r="N1296" s="226" t="s">
        <v>8142</v>
      </c>
      <c r="O1296" s="232">
        <v>45446</v>
      </c>
      <c r="P1296" s="232"/>
      <c r="Q1296" s="232"/>
      <c r="R1296" s="232"/>
      <c r="S1296" s="226" t="s">
        <v>8216</v>
      </c>
      <c r="T1296" s="229">
        <v>45448</v>
      </c>
      <c r="U1296" s="232"/>
      <c r="V1296" s="233"/>
      <c r="W1296" s="233"/>
      <c r="X1296" s="226" t="s">
        <v>8178</v>
      </c>
      <c r="Y1296" s="229">
        <v>45448</v>
      </c>
      <c r="Z1296" s="232">
        <v>45448</v>
      </c>
      <c r="AA1296" s="232"/>
      <c r="AB1296" s="232"/>
      <c r="AC1296" s="234"/>
      <c r="AD1296" s="232"/>
      <c r="AE1296" s="253" t="str">
        <f>IF($N1296=マイタスク!$U$5,"作業者","")&amp;IF($S1296=マイタスク!$U$5,"ピアレビュー","")&amp;IF($X1296=マイタスク!$U$5,"SVレビュー","")</f>
        <v/>
      </c>
      <c r="AF1296" s="252">
        <f t="shared" si="41"/>
        <v>127</v>
      </c>
      <c r="AG1296" s="9" t="s">
        <v>34</v>
      </c>
    </row>
    <row r="1297" spans="2:33">
      <c r="B1297" s="225">
        <v>1285</v>
      </c>
      <c r="C1297" s="226" t="s">
        <v>1808</v>
      </c>
      <c r="D1297" s="227" t="s">
        <v>1809</v>
      </c>
      <c r="E1297" s="228" t="s">
        <v>1963</v>
      </c>
      <c r="F1297" s="226" t="s">
        <v>1964</v>
      </c>
      <c r="G1297" s="226" t="s">
        <v>65</v>
      </c>
      <c r="H1297" s="226" t="s">
        <v>66</v>
      </c>
      <c r="I1297" s="229">
        <f t="shared" si="40"/>
        <v>0</v>
      </c>
      <c r="J1297" s="232"/>
      <c r="K1297" s="226" t="s">
        <v>9999</v>
      </c>
      <c r="L1297" s="226" t="s">
        <v>1964</v>
      </c>
      <c r="M1297" s="226" t="s">
        <v>8141</v>
      </c>
      <c r="N1297" s="226" t="s">
        <v>8159</v>
      </c>
      <c r="O1297" s="232">
        <v>45453</v>
      </c>
      <c r="P1297" s="232"/>
      <c r="Q1297" s="232"/>
      <c r="R1297" s="232"/>
      <c r="S1297" s="226" t="s">
        <v>8142</v>
      </c>
      <c r="T1297" s="229">
        <v>45454</v>
      </c>
      <c r="U1297" s="232"/>
      <c r="V1297" s="233"/>
      <c r="W1297" s="233"/>
      <c r="X1297" s="226" t="s">
        <v>8178</v>
      </c>
      <c r="Y1297" s="229">
        <v>45454</v>
      </c>
      <c r="Z1297" s="232">
        <v>45454</v>
      </c>
      <c r="AA1297" s="232"/>
      <c r="AB1297" s="232"/>
      <c r="AC1297" s="234"/>
      <c r="AD1297" s="232"/>
      <c r="AE1297" s="253" t="str">
        <f>IF($N1297=マイタスク!$U$5,"作業者","")&amp;IF($S1297=マイタスク!$U$5,"ピアレビュー","")&amp;IF($X1297=マイタスク!$U$5,"SVレビュー","")</f>
        <v/>
      </c>
      <c r="AF1297" s="252">
        <f t="shared" si="41"/>
        <v>128</v>
      </c>
      <c r="AG1297" s="9" t="s">
        <v>34</v>
      </c>
    </row>
    <row r="1298" spans="2:33">
      <c r="B1298" s="225">
        <v>1286</v>
      </c>
      <c r="C1298" s="226" t="s">
        <v>1808</v>
      </c>
      <c r="D1298" s="227" t="s">
        <v>1809</v>
      </c>
      <c r="E1298" s="228" t="s">
        <v>1965</v>
      </c>
      <c r="F1298" s="226" t="s">
        <v>1966</v>
      </c>
      <c r="G1298" s="226" t="s">
        <v>65</v>
      </c>
      <c r="H1298" s="226" t="s">
        <v>66</v>
      </c>
      <c r="I1298" s="229">
        <f t="shared" si="40"/>
        <v>0</v>
      </c>
      <c r="J1298" s="232"/>
      <c r="K1298" s="226" t="s">
        <v>10000</v>
      </c>
      <c r="L1298" s="226" t="s">
        <v>1966</v>
      </c>
      <c r="M1298" s="226" t="s">
        <v>8141</v>
      </c>
      <c r="N1298" s="226" t="s">
        <v>8216</v>
      </c>
      <c r="O1298" s="232">
        <v>45454</v>
      </c>
      <c r="P1298" s="232"/>
      <c r="Q1298" s="232"/>
      <c r="R1298" s="232"/>
      <c r="S1298" s="226" t="s">
        <v>8159</v>
      </c>
      <c r="T1298" s="229">
        <v>45455</v>
      </c>
      <c r="U1298" s="232"/>
      <c r="V1298" s="233"/>
      <c r="W1298" s="233"/>
      <c r="X1298" s="226" t="s">
        <v>8178</v>
      </c>
      <c r="Y1298" s="229">
        <v>45455</v>
      </c>
      <c r="Z1298" s="232">
        <v>45455</v>
      </c>
      <c r="AA1298" s="232"/>
      <c r="AB1298" s="232"/>
      <c r="AC1298" s="234"/>
      <c r="AD1298" s="232"/>
      <c r="AE1298" s="253" t="str">
        <f>IF($N1298=マイタスク!$U$5,"作業者","")&amp;IF($S1298=マイタスク!$U$5,"ピアレビュー","")&amp;IF($X1298=マイタスク!$U$5,"SVレビュー","")</f>
        <v/>
      </c>
      <c r="AF1298" s="252">
        <f t="shared" si="41"/>
        <v>129</v>
      </c>
      <c r="AG1298" s="9" t="s">
        <v>34</v>
      </c>
    </row>
    <row r="1299" spans="2:33">
      <c r="B1299" s="225">
        <v>1287</v>
      </c>
      <c r="C1299" s="226" t="s">
        <v>1808</v>
      </c>
      <c r="D1299" s="227" t="s">
        <v>1809</v>
      </c>
      <c r="E1299" s="228" t="s">
        <v>1965</v>
      </c>
      <c r="F1299" s="226" t="s">
        <v>1966</v>
      </c>
      <c r="G1299" s="226" t="s">
        <v>65</v>
      </c>
      <c r="H1299" s="226" t="s">
        <v>66</v>
      </c>
      <c r="I1299" s="229">
        <f t="shared" si="40"/>
        <v>0</v>
      </c>
      <c r="J1299" s="232"/>
      <c r="K1299" s="226" t="s">
        <v>10001</v>
      </c>
      <c r="L1299" s="226" t="s">
        <v>10002</v>
      </c>
      <c r="M1299" s="226" t="s">
        <v>8141</v>
      </c>
      <c r="N1299" s="226" t="s">
        <v>8216</v>
      </c>
      <c r="O1299" s="232">
        <v>45455</v>
      </c>
      <c r="P1299" s="232"/>
      <c r="Q1299" s="232"/>
      <c r="R1299" s="232"/>
      <c r="S1299" s="226" t="s">
        <v>8159</v>
      </c>
      <c r="T1299" s="229">
        <v>45455</v>
      </c>
      <c r="U1299" s="232"/>
      <c r="V1299" s="233"/>
      <c r="W1299" s="233"/>
      <c r="X1299" s="226" t="s">
        <v>8178</v>
      </c>
      <c r="Y1299" s="229">
        <v>45455</v>
      </c>
      <c r="Z1299" s="232">
        <v>45455</v>
      </c>
      <c r="AA1299" s="232"/>
      <c r="AB1299" s="232"/>
      <c r="AC1299" s="234"/>
      <c r="AD1299" s="232"/>
      <c r="AE1299" s="253" t="str">
        <f>IF($N1299=マイタスク!$U$5,"作業者","")&amp;IF($S1299=マイタスク!$U$5,"ピアレビュー","")&amp;IF($X1299=マイタスク!$U$5,"SVレビュー","")</f>
        <v/>
      </c>
      <c r="AF1299" s="252">
        <f t="shared" si="41"/>
        <v>129</v>
      </c>
      <c r="AG1299" s="9" t="s">
        <v>34</v>
      </c>
    </row>
    <row r="1300" spans="2:33">
      <c r="B1300" s="225">
        <v>1288</v>
      </c>
      <c r="C1300" s="226" t="s">
        <v>1808</v>
      </c>
      <c r="D1300" s="227" t="s">
        <v>1809</v>
      </c>
      <c r="E1300" s="228" t="s">
        <v>1967</v>
      </c>
      <c r="F1300" s="226" t="s">
        <v>1968</v>
      </c>
      <c r="G1300" s="226" t="s">
        <v>65</v>
      </c>
      <c r="H1300" s="226" t="s">
        <v>66</v>
      </c>
      <c r="I1300" s="229">
        <f t="shared" si="40"/>
        <v>0</v>
      </c>
      <c r="J1300" s="232"/>
      <c r="K1300" s="226" t="s">
        <v>10003</v>
      </c>
      <c r="L1300" s="226" t="s">
        <v>1968</v>
      </c>
      <c r="M1300" s="226" t="s">
        <v>8141</v>
      </c>
      <c r="N1300" s="226" t="s">
        <v>8143</v>
      </c>
      <c r="O1300" s="232">
        <v>45460</v>
      </c>
      <c r="P1300" s="232"/>
      <c r="Q1300" s="232"/>
      <c r="R1300" s="232"/>
      <c r="S1300" s="226" t="s">
        <v>8159</v>
      </c>
      <c r="T1300" s="229">
        <v>45461</v>
      </c>
      <c r="U1300" s="232"/>
      <c r="V1300" s="233"/>
      <c r="W1300" s="233"/>
      <c r="X1300" s="226" t="s">
        <v>8178</v>
      </c>
      <c r="Y1300" s="229">
        <v>45461</v>
      </c>
      <c r="Z1300" s="232">
        <v>45461</v>
      </c>
      <c r="AA1300" s="232"/>
      <c r="AB1300" s="232"/>
      <c r="AC1300" s="234"/>
      <c r="AD1300" s="232"/>
      <c r="AE1300" s="253" t="str">
        <f>IF($N1300=マイタスク!$U$5,"作業者","")&amp;IF($S1300=マイタスク!$U$5,"ピアレビュー","")&amp;IF($X1300=マイタスク!$U$5,"SVレビュー","")</f>
        <v/>
      </c>
      <c r="AF1300" s="252">
        <f t="shared" si="41"/>
        <v>130</v>
      </c>
      <c r="AG1300" s="9" t="s">
        <v>34</v>
      </c>
    </row>
    <row r="1301" spans="2:33">
      <c r="B1301" s="225">
        <v>1289</v>
      </c>
      <c r="C1301" s="226" t="s">
        <v>1808</v>
      </c>
      <c r="D1301" s="227" t="s">
        <v>1809</v>
      </c>
      <c r="E1301" s="228" t="s">
        <v>1969</v>
      </c>
      <c r="F1301" s="226" t="s">
        <v>1970</v>
      </c>
      <c r="G1301" s="226" t="s">
        <v>65</v>
      </c>
      <c r="H1301" s="226" t="s">
        <v>66</v>
      </c>
      <c r="I1301" s="229">
        <f t="shared" si="40"/>
        <v>0</v>
      </c>
      <c r="J1301" s="232"/>
      <c r="K1301" s="226" t="s">
        <v>10004</v>
      </c>
      <c r="L1301" s="226" t="s">
        <v>1970</v>
      </c>
      <c r="M1301" s="226" t="s">
        <v>8141</v>
      </c>
      <c r="N1301" s="226" t="s">
        <v>8241</v>
      </c>
      <c r="O1301" s="232">
        <v>45467</v>
      </c>
      <c r="P1301" s="232"/>
      <c r="Q1301" s="232"/>
      <c r="R1301" s="232"/>
      <c r="S1301" s="226" t="s">
        <v>8216</v>
      </c>
      <c r="T1301" s="229">
        <v>45468</v>
      </c>
      <c r="U1301" s="232"/>
      <c r="V1301" s="233"/>
      <c r="W1301" s="233"/>
      <c r="X1301" s="226" t="s">
        <v>8178</v>
      </c>
      <c r="Y1301" s="229">
        <v>45468</v>
      </c>
      <c r="Z1301" s="232">
        <v>45468</v>
      </c>
      <c r="AA1301" s="232"/>
      <c r="AB1301" s="232"/>
      <c r="AC1301" s="234"/>
      <c r="AD1301" s="232"/>
      <c r="AE1301" s="253" t="str">
        <f>IF($N1301=マイタスク!$U$5,"作業者","")&amp;IF($S1301=マイタスク!$U$5,"ピアレビュー","")&amp;IF($X1301=マイタスク!$U$5,"SVレビュー","")</f>
        <v/>
      </c>
      <c r="AF1301" s="252">
        <f t="shared" si="41"/>
        <v>131</v>
      </c>
      <c r="AG1301" s="9" t="s">
        <v>34</v>
      </c>
    </row>
    <row r="1302" spans="2:33">
      <c r="B1302" s="225">
        <v>1290</v>
      </c>
      <c r="C1302" s="226" t="s">
        <v>1808</v>
      </c>
      <c r="D1302" s="227" t="s">
        <v>1809</v>
      </c>
      <c r="E1302" s="228" t="s">
        <v>1971</v>
      </c>
      <c r="F1302" s="226" t="s">
        <v>1972</v>
      </c>
      <c r="G1302" s="226" t="s">
        <v>65</v>
      </c>
      <c r="H1302" s="226" t="s">
        <v>66</v>
      </c>
      <c r="I1302" s="229">
        <f t="shared" si="40"/>
        <v>0</v>
      </c>
      <c r="J1302" s="232"/>
      <c r="K1302" s="226" t="s">
        <v>10005</v>
      </c>
      <c r="L1302" s="226" t="s">
        <v>1972</v>
      </c>
      <c r="M1302" s="226" t="s">
        <v>8141</v>
      </c>
      <c r="N1302" s="226" t="s">
        <v>8159</v>
      </c>
      <c r="O1302" s="232">
        <v>45468</v>
      </c>
      <c r="P1302" s="232"/>
      <c r="Q1302" s="232"/>
      <c r="R1302" s="232"/>
      <c r="S1302" s="226" t="s">
        <v>8241</v>
      </c>
      <c r="T1302" s="229">
        <v>45469</v>
      </c>
      <c r="U1302" s="232"/>
      <c r="V1302" s="233"/>
      <c r="W1302" s="233"/>
      <c r="X1302" s="226" t="s">
        <v>8178</v>
      </c>
      <c r="Y1302" s="229">
        <v>45469</v>
      </c>
      <c r="Z1302" s="232">
        <v>45469</v>
      </c>
      <c r="AA1302" s="232"/>
      <c r="AB1302" s="232"/>
      <c r="AC1302" s="234"/>
      <c r="AD1302" s="232"/>
      <c r="AE1302" s="253" t="str">
        <f>IF($N1302=マイタスク!$U$5,"作業者","")&amp;IF($S1302=マイタスク!$U$5,"ピアレビュー","")&amp;IF($X1302=マイタスク!$U$5,"SVレビュー","")</f>
        <v/>
      </c>
      <c r="AF1302" s="252">
        <f t="shared" si="41"/>
        <v>132</v>
      </c>
      <c r="AG1302" s="9" t="s">
        <v>34</v>
      </c>
    </row>
    <row r="1303" spans="2:33">
      <c r="B1303" s="225">
        <v>1291</v>
      </c>
      <c r="C1303" s="226" t="s">
        <v>1808</v>
      </c>
      <c r="D1303" s="227" t="s">
        <v>1809</v>
      </c>
      <c r="E1303" s="228" t="s">
        <v>1971</v>
      </c>
      <c r="F1303" s="226" t="s">
        <v>1972</v>
      </c>
      <c r="G1303" s="226" t="s">
        <v>65</v>
      </c>
      <c r="H1303" s="226" t="s">
        <v>66</v>
      </c>
      <c r="I1303" s="229">
        <f t="shared" si="40"/>
        <v>0</v>
      </c>
      <c r="J1303" s="232"/>
      <c r="K1303" s="226" t="s">
        <v>10006</v>
      </c>
      <c r="L1303" s="226" t="s">
        <v>10007</v>
      </c>
      <c r="M1303" s="226" t="s">
        <v>8141</v>
      </c>
      <c r="N1303" s="226" t="s">
        <v>8159</v>
      </c>
      <c r="O1303" s="232">
        <v>45469</v>
      </c>
      <c r="P1303" s="232"/>
      <c r="Q1303" s="232"/>
      <c r="R1303" s="232"/>
      <c r="S1303" s="226" t="s">
        <v>8241</v>
      </c>
      <c r="T1303" s="229">
        <v>45469</v>
      </c>
      <c r="U1303" s="232"/>
      <c r="V1303" s="233"/>
      <c r="W1303" s="233"/>
      <c r="X1303" s="226" t="s">
        <v>8178</v>
      </c>
      <c r="Y1303" s="229">
        <v>45469</v>
      </c>
      <c r="Z1303" s="232">
        <v>45469</v>
      </c>
      <c r="AA1303" s="232"/>
      <c r="AB1303" s="232"/>
      <c r="AC1303" s="234"/>
      <c r="AD1303" s="232"/>
      <c r="AE1303" s="253" t="str">
        <f>IF($N1303=マイタスク!$U$5,"作業者","")&amp;IF($S1303=マイタスク!$U$5,"ピアレビュー","")&amp;IF($X1303=マイタスク!$U$5,"SVレビュー","")</f>
        <v/>
      </c>
      <c r="AF1303" s="252">
        <f t="shared" si="41"/>
        <v>132</v>
      </c>
      <c r="AG1303" s="9" t="s">
        <v>34</v>
      </c>
    </row>
    <row r="1304" spans="2:33">
      <c r="B1304" s="225">
        <v>1292</v>
      </c>
      <c r="C1304" s="226" t="s">
        <v>1808</v>
      </c>
      <c r="D1304" s="227" t="s">
        <v>1809</v>
      </c>
      <c r="E1304" s="228" t="s">
        <v>1973</v>
      </c>
      <c r="F1304" s="226" t="s">
        <v>1974</v>
      </c>
      <c r="G1304" s="226" t="s">
        <v>65</v>
      </c>
      <c r="H1304" s="226" t="s">
        <v>66</v>
      </c>
      <c r="I1304" s="229">
        <f t="shared" si="40"/>
        <v>0</v>
      </c>
      <c r="J1304" s="232"/>
      <c r="K1304" s="226" t="s">
        <v>10008</v>
      </c>
      <c r="L1304" s="226" t="s">
        <v>1974</v>
      </c>
      <c r="M1304" s="226" t="s">
        <v>8141</v>
      </c>
      <c r="N1304" s="226" t="s">
        <v>8142</v>
      </c>
      <c r="O1304" s="232">
        <v>45474</v>
      </c>
      <c r="P1304" s="232"/>
      <c r="Q1304" s="232"/>
      <c r="R1304" s="232"/>
      <c r="S1304" s="226" t="s">
        <v>8216</v>
      </c>
      <c r="T1304" s="229">
        <v>45475</v>
      </c>
      <c r="U1304" s="232"/>
      <c r="V1304" s="233"/>
      <c r="W1304" s="233"/>
      <c r="X1304" s="226" t="s">
        <v>8178</v>
      </c>
      <c r="Y1304" s="229">
        <v>45475</v>
      </c>
      <c r="Z1304" s="232">
        <v>45475</v>
      </c>
      <c r="AA1304" s="232"/>
      <c r="AB1304" s="232"/>
      <c r="AC1304" s="234"/>
      <c r="AD1304" s="232"/>
      <c r="AE1304" s="253" t="str">
        <f>IF($N1304=マイタスク!$U$5,"作業者","")&amp;IF($S1304=マイタスク!$U$5,"ピアレビュー","")&amp;IF($X1304=マイタスク!$U$5,"SVレビュー","")</f>
        <v/>
      </c>
      <c r="AF1304" s="252">
        <f t="shared" si="41"/>
        <v>133</v>
      </c>
      <c r="AG1304" s="9" t="s">
        <v>34</v>
      </c>
    </row>
    <row r="1305" spans="2:33">
      <c r="B1305" s="225">
        <v>1293</v>
      </c>
      <c r="C1305" s="226" t="s">
        <v>1808</v>
      </c>
      <c r="D1305" s="227" t="s">
        <v>1809</v>
      </c>
      <c r="E1305" s="228" t="s">
        <v>1975</v>
      </c>
      <c r="F1305" s="226" t="s">
        <v>1976</v>
      </c>
      <c r="G1305" s="226" t="s">
        <v>65</v>
      </c>
      <c r="H1305" s="226" t="s">
        <v>66</v>
      </c>
      <c r="I1305" s="229">
        <f t="shared" si="40"/>
        <v>0</v>
      </c>
      <c r="J1305" s="232"/>
      <c r="K1305" s="226" t="s">
        <v>10009</v>
      </c>
      <c r="L1305" s="226" t="s">
        <v>1976</v>
      </c>
      <c r="M1305" s="226" t="s">
        <v>8141</v>
      </c>
      <c r="N1305" s="226" t="s">
        <v>8143</v>
      </c>
      <c r="O1305" s="232">
        <v>45482</v>
      </c>
      <c r="P1305" s="232"/>
      <c r="Q1305" s="232"/>
      <c r="R1305" s="232"/>
      <c r="S1305" s="226" t="s">
        <v>8241</v>
      </c>
      <c r="T1305" s="229">
        <v>45483</v>
      </c>
      <c r="U1305" s="232"/>
      <c r="V1305" s="233"/>
      <c r="W1305" s="233"/>
      <c r="X1305" s="226" t="s">
        <v>8178</v>
      </c>
      <c r="Y1305" s="229">
        <v>45483</v>
      </c>
      <c r="Z1305" s="232">
        <v>45483</v>
      </c>
      <c r="AA1305" s="232"/>
      <c r="AB1305" s="232"/>
      <c r="AC1305" s="234"/>
      <c r="AD1305" s="232"/>
      <c r="AE1305" s="253" t="str">
        <f>IF($N1305=マイタスク!$U$5,"作業者","")&amp;IF($S1305=マイタスク!$U$5,"ピアレビュー","")&amp;IF($X1305=マイタスク!$U$5,"SVレビュー","")</f>
        <v/>
      </c>
      <c r="AF1305" s="252">
        <f t="shared" si="41"/>
        <v>134</v>
      </c>
      <c r="AG1305" s="9" t="s">
        <v>34</v>
      </c>
    </row>
    <row r="1306" spans="2:33">
      <c r="B1306" s="225">
        <v>1294</v>
      </c>
      <c r="C1306" s="226" t="s">
        <v>1808</v>
      </c>
      <c r="D1306" s="227" t="s">
        <v>1809</v>
      </c>
      <c r="E1306" s="228" t="s">
        <v>1977</v>
      </c>
      <c r="F1306" s="226" t="s">
        <v>1978</v>
      </c>
      <c r="G1306" s="226" t="s">
        <v>65</v>
      </c>
      <c r="H1306" s="226" t="s">
        <v>66</v>
      </c>
      <c r="I1306" s="229">
        <f t="shared" si="40"/>
        <v>0</v>
      </c>
      <c r="J1306" s="232"/>
      <c r="K1306" s="226" t="s">
        <v>10010</v>
      </c>
      <c r="L1306" s="226" t="s">
        <v>1978</v>
      </c>
      <c r="M1306" s="226" t="s">
        <v>8141</v>
      </c>
      <c r="N1306" s="226" t="s">
        <v>8241</v>
      </c>
      <c r="O1306" s="232">
        <v>45483</v>
      </c>
      <c r="P1306" s="232"/>
      <c r="Q1306" s="232"/>
      <c r="R1306" s="232"/>
      <c r="S1306" s="226" t="s">
        <v>8142</v>
      </c>
      <c r="T1306" s="229">
        <v>45484</v>
      </c>
      <c r="U1306" s="232"/>
      <c r="V1306" s="233"/>
      <c r="W1306" s="233"/>
      <c r="X1306" s="226" t="s">
        <v>8178</v>
      </c>
      <c r="Y1306" s="229">
        <v>45484</v>
      </c>
      <c r="Z1306" s="232">
        <v>45484</v>
      </c>
      <c r="AA1306" s="232"/>
      <c r="AB1306" s="232"/>
      <c r="AC1306" s="234"/>
      <c r="AD1306" s="232"/>
      <c r="AE1306" s="253" t="str">
        <f>IF($N1306=マイタスク!$U$5,"作業者","")&amp;IF($S1306=マイタスク!$U$5,"ピアレビュー","")&amp;IF($X1306=マイタスク!$U$5,"SVレビュー","")</f>
        <v/>
      </c>
      <c r="AF1306" s="252">
        <f t="shared" si="41"/>
        <v>135</v>
      </c>
      <c r="AG1306" s="9" t="s">
        <v>34</v>
      </c>
    </row>
    <row r="1307" spans="2:33">
      <c r="B1307" s="225">
        <v>1295</v>
      </c>
      <c r="C1307" s="226" t="s">
        <v>1808</v>
      </c>
      <c r="D1307" s="227" t="s">
        <v>1809</v>
      </c>
      <c r="E1307" s="228" t="s">
        <v>1977</v>
      </c>
      <c r="F1307" s="226" t="s">
        <v>1978</v>
      </c>
      <c r="G1307" s="226" t="s">
        <v>65</v>
      </c>
      <c r="H1307" s="226" t="s">
        <v>66</v>
      </c>
      <c r="I1307" s="229">
        <f t="shared" si="40"/>
        <v>0</v>
      </c>
      <c r="J1307" s="232"/>
      <c r="K1307" s="226" t="s">
        <v>10011</v>
      </c>
      <c r="L1307" s="226" t="s">
        <v>10012</v>
      </c>
      <c r="M1307" s="226" t="s">
        <v>8141</v>
      </c>
      <c r="N1307" s="226" t="s">
        <v>8241</v>
      </c>
      <c r="O1307" s="232">
        <v>45484</v>
      </c>
      <c r="P1307" s="232"/>
      <c r="Q1307" s="232"/>
      <c r="R1307" s="232"/>
      <c r="S1307" s="226" t="s">
        <v>8142</v>
      </c>
      <c r="T1307" s="229">
        <v>45484</v>
      </c>
      <c r="U1307" s="232"/>
      <c r="V1307" s="233"/>
      <c r="W1307" s="233"/>
      <c r="X1307" s="226" t="s">
        <v>8178</v>
      </c>
      <c r="Y1307" s="229">
        <v>45484</v>
      </c>
      <c r="Z1307" s="232">
        <v>45484</v>
      </c>
      <c r="AA1307" s="232"/>
      <c r="AB1307" s="232"/>
      <c r="AC1307" s="234"/>
      <c r="AD1307" s="232"/>
      <c r="AE1307" s="253" t="str">
        <f>IF($N1307=マイタスク!$U$5,"作業者","")&amp;IF($S1307=マイタスク!$U$5,"ピアレビュー","")&amp;IF($X1307=マイタスク!$U$5,"SVレビュー","")</f>
        <v/>
      </c>
      <c r="AF1307" s="252">
        <f t="shared" si="41"/>
        <v>135</v>
      </c>
      <c r="AG1307" s="9" t="s">
        <v>34</v>
      </c>
    </row>
    <row r="1308" spans="2:33">
      <c r="B1308" s="225">
        <v>1296</v>
      </c>
      <c r="C1308" s="226" t="s">
        <v>1808</v>
      </c>
      <c r="D1308" s="227" t="s">
        <v>1809</v>
      </c>
      <c r="E1308" s="228" t="s">
        <v>1979</v>
      </c>
      <c r="F1308" s="226" t="s">
        <v>1980</v>
      </c>
      <c r="G1308" s="226" t="s">
        <v>65</v>
      </c>
      <c r="H1308" s="226" t="s">
        <v>66</v>
      </c>
      <c r="I1308" s="229">
        <f t="shared" si="40"/>
        <v>0</v>
      </c>
      <c r="J1308" s="232"/>
      <c r="K1308" s="226" t="s">
        <v>10013</v>
      </c>
      <c r="L1308" s="226" t="s">
        <v>1980</v>
      </c>
      <c r="M1308" s="226" t="s">
        <v>8141</v>
      </c>
      <c r="N1308" s="226" t="s">
        <v>8216</v>
      </c>
      <c r="O1308" s="232">
        <v>45489</v>
      </c>
      <c r="P1308" s="232"/>
      <c r="Q1308" s="232"/>
      <c r="R1308" s="232"/>
      <c r="S1308" s="226" t="s">
        <v>8241</v>
      </c>
      <c r="T1308" s="229">
        <v>45491</v>
      </c>
      <c r="U1308" s="232"/>
      <c r="V1308" s="233"/>
      <c r="W1308" s="233"/>
      <c r="X1308" s="226" t="s">
        <v>8178</v>
      </c>
      <c r="Y1308" s="229">
        <v>45491</v>
      </c>
      <c r="Z1308" s="232">
        <v>45491</v>
      </c>
      <c r="AA1308" s="232"/>
      <c r="AB1308" s="232"/>
      <c r="AC1308" s="234"/>
      <c r="AD1308" s="232"/>
      <c r="AE1308" s="253" t="str">
        <f>IF($N1308=マイタスク!$U$5,"作業者","")&amp;IF($S1308=マイタスク!$U$5,"ピアレビュー","")&amp;IF($X1308=マイタスク!$U$5,"SVレビュー","")</f>
        <v/>
      </c>
      <c r="AF1308" s="252">
        <f t="shared" si="41"/>
        <v>136</v>
      </c>
      <c r="AG1308" s="9" t="s">
        <v>34</v>
      </c>
    </row>
    <row r="1309" spans="2:33">
      <c r="B1309" s="225">
        <v>1297</v>
      </c>
      <c r="C1309" s="226" t="s">
        <v>1808</v>
      </c>
      <c r="D1309" s="227" t="s">
        <v>1809</v>
      </c>
      <c r="E1309" s="228" t="s">
        <v>1981</v>
      </c>
      <c r="F1309" s="226" t="s">
        <v>1982</v>
      </c>
      <c r="G1309" s="226" t="s">
        <v>65</v>
      </c>
      <c r="H1309" s="226" t="s">
        <v>66</v>
      </c>
      <c r="I1309" s="229">
        <f t="shared" si="40"/>
        <v>0</v>
      </c>
      <c r="J1309" s="232"/>
      <c r="K1309" s="226" t="s">
        <v>10014</v>
      </c>
      <c r="L1309" s="226" t="s">
        <v>1982</v>
      </c>
      <c r="M1309" s="226" t="s">
        <v>8141</v>
      </c>
      <c r="N1309" s="226" t="s">
        <v>8241</v>
      </c>
      <c r="O1309" s="232">
        <v>45498</v>
      </c>
      <c r="P1309" s="232"/>
      <c r="Q1309" s="232"/>
      <c r="R1309" s="232"/>
      <c r="S1309" s="226" t="s">
        <v>8142</v>
      </c>
      <c r="T1309" s="229">
        <v>45499</v>
      </c>
      <c r="U1309" s="232"/>
      <c r="V1309" s="233"/>
      <c r="W1309" s="233"/>
      <c r="X1309" s="226" t="s">
        <v>8178</v>
      </c>
      <c r="Y1309" s="229">
        <v>45499</v>
      </c>
      <c r="Z1309" s="232">
        <v>45499</v>
      </c>
      <c r="AA1309" s="232"/>
      <c r="AB1309" s="232"/>
      <c r="AC1309" s="234"/>
      <c r="AD1309" s="232"/>
      <c r="AE1309" s="253" t="str">
        <f>IF($N1309=マイタスク!$U$5,"作業者","")&amp;IF($S1309=マイタスク!$U$5,"ピアレビュー","")&amp;IF($X1309=マイタスク!$U$5,"SVレビュー","")</f>
        <v/>
      </c>
      <c r="AF1309" s="252">
        <f t="shared" si="41"/>
        <v>137</v>
      </c>
      <c r="AG1309" s="9" t="s">
        <v>34</v>
      </c>
    </row>
    <row r="1310" spans="2:33">
      <c r="B1310" s="225">
        <v>1298</v>
      </c>
      <c r="C1310" s="226" t="s">
        <v>1808</v>
      </c>
      <c r="D1310" s="227" t="s">
        <v>1809</v>
      </c>
      <c r="E1310" s="228" t="s">
        <v>1983</v>
      </c>
      <c r="F1310" s="226" t="s">
        <v>1984</v>
      </c>
      <c r="G1310" s="226" t="s">
        <v>65</v>
      </c>
      <c r="H1310" s="226" t="s">
        <v>66</v>
      </c>
      <c r="I1310" s="229">
        <f t="shared" si="40"/>
        <v>0</v>
      </c>
      <c r="J1310" s="232"/>
      <c r="K1310" s="226" t="s">
        <v>10015</v>
      </c>
      <c r="L1310" s="226" t="s">
        <v>1984</v>
      </c>
      <c r="M1310" s="226" t="s">
        <v>8141</v>
      </c>
      <c r="N1310" s="226" t="s">
        <v>8143</v>
      </c>
      <c r="O1310" s="232">
        <v>45499</v>
      </c>
      <c r="P1310" s="232"/>
      <c r="Q1310" s="232"/>
      <c r="R1310" s="232"/>
      <c r="S1310" s="226" t="s">
        <v>8216</v>
      </c>
      <c r="T1310" s="229">
        <v>45502</v>
      </c>
      <c r="U1310" s="232"/>
      <c r="V1310" s="233"/>
      <c r="W1310" s="233"/>
      <c r="X1310" s="226" t="s">
        <v>8178</v>
      </c>
      <c r="Y1310" s="229">
        <v>45502</v>
      </c>
      <c r="Z1310" s="232">
        <v>45502</v>
      </c>
      <c r="AA1310" s="232"/>
      <c r="AB1310" s="232"/>
      <c r="AC1310" s="234"/>
      <c r="AD1310" s="232"/>
      <c r="AE1310" s="253" t="str">
        <f>IF($N1310=マイタスク!$U$5,"作業者","")&amp;IF($S1310=マイタスク!$U$5,"ピアレビュー","")&amp;IF($X1310=マイタスク!$U$5,"SVレビュー","")</f>
        <v/>
      </c>
      <c r="AF1310" s="252">
        <f t="shared" si="41"/>
        <v>138</v>
      </c>
      <c r="AG1310" s="9" t="s">
        <v>34</v>
      </c>
    </row>
    <row r="1311" spans="2:33">
      <c r="B1311" s="225">
        <v>1299</v>
      </c>
      <c r="C1311" s="226" t="s">
        <v>1808</v>
      </c>
      <c r="D1311" s="227" t="s">
        <v>1809</v>
      </c>
      <c r="E1311" s="228" t="s">
        <v>1983</v>
      </c>
      <c r="F1311" s="226" t="s">
        <v>1984</v>
      </c>
      <c r="G1311" s="226" t="s">
        <v>65</v>
      </c>
      <c r="H1311" s="226" t="s">
        <v>66</v>
      </c>
      <c r="I1311" s="229">
        <f t="shared" si="40"/>
        <v>0</v>
      </c>
      <c r="J1311" s="232"/>
      <c r="K1311" s="226" t="s">
        <v>10016</v>
      </c>
      <c r="L1311" s="226" t="s">
        <v>10017</v>
      </c>
      <c r="M1311" s="226" t="s">
        <v>8141</v>
      </c>
      <c r="N1311" s="226" t="s">
        <v>8143</v>
      </c>
      <c r="O1311" s="232">
        <v>45502</v>
      </c>
      <c r="P1311" s="232"/>
      <c r="Q1311" s="232"/>
      <c r="R1311" s="232"/>
      <c r="S1311" s="226" t="s">
        <v>8216</v>
      </c>
      <c r="T1311" s="229">
        <v>45502</v>
      </c>
      <c r="U1311" s="232"/>
      <c r="V1311" s="233"/>
      <c r="W1311" s="233"/>
      <c r="X1311" s="226" t="s">
        <v>8178</v>
      </c>
      <c r="Y1311" s="229">
        <v>45502</v>
      </c>
      <c r="Z1311" s="232">
        <v>45502</v>
      </c>
      <c r="AA1311" s="232"/>
      <c r="AB1311" s="232"/>
      <c r="AC1311" s="234"/>
      <c r="AD1311" s="232"/>
      <c r="AE1311" s="253" t="str">
        <f>IF($N1311=マイタスク!$U$5,"作業者","")&amp;IF($S1311=マイタスク!$U$5,"ピアレビュー","")&amp;IF($X1311=マイタスク!$U$5,"SVレビュー","")</f>
        <v/>
      </c>
      <c r="AF1311" s="252">
        <f t="shared" si="41"/>
        <v>138</v>
      </c>
      <c r="AG1311" s="9" t="s">
        <v>34</v>
      </c>
    </row>
    <row r="1312" spans="2:33">
      <c r="B1312" s="225">
        <v>1300</v>
      </c>
      <c r="C1312" s="226" t="s">
        <v>1808</v>
      </c>
      <c r="D1312" s="227" t="s">
        <v>1809</v>
      </c>
      <c r="E1312" s="228" t="s">
        <v>1985</v>
      </c>
      <c r="F1312" s="226" t="s">
        <v>1986</v>
      </c>
      <c r="G1312" s="226" t="s">
        <v>65</v>
      </c>
      <c r="H1312" s="226" t="s">
        <v>66</v>
      </c>
      <c r="I1312" s="229">
        <f t="shared" si="40"/>
        <v>0</v>
      </c>
      <c r="J1312" s="232"/>
      <c r="K1312" s="226" t="s">
        <v>10018</v>
      </c>
      <c r="L1312" s="226" t="s">
        <v>1986</v>
      </c>
      <c r="M1312" s="226" t="s">
        <v>8141</v>
      </c>
      <c r="N1312" s="226" t="s">
        <v>8143</v>
      </c>
      <c r="O1312" s="232">
        <v>45505</v>
      </c>
      <c r="P1312" s="232"/>
      <c r="Q1312" s="232"/>
      <c r="R1312" s="232"/>
      <c r="S1312" s="226" t="s">
        <v>8159</v>
      </c>
      <c r="T1312" s="229">
        <v>45506</v>
      </c>
      <c r="U1312" s="232"/>
      <c r="V1312" s="233"/>
      <c r="W1312" s="233"/>
      <c r="X1312" s="226" t="s">
        <v>8178</v>
      </c>
      <c r="Y1312" s="229">
        <v>45506</v>
      </c>
      <c r="Z1312" s="232">
        <v>45506</v>
      </c>
      <c r="AA1312" s="232"/>
      <c r="AB1312" s="232"/>
      <c r="AC1312" s="234"/>
      <c r="AD1312" s="232"/>
      <c r="AE1312" s="253" t="str">
        <f>IF($N1312=マイタスク!$U$5,"作業者","")&amp;IF($S1312=マイタスク!$U$5,"ピアレビュー","")&amp;IF($X1312=マイタスク!$U$5,"SVレビュー","")</f>
        <v/>
      </c>
      <c r="AF1312" s="252">
        <f t="shared" si="41"/>
        <v>139</v>
      </c>
      <c r="AG1312" s="9" t="s">
        <v>34</v>
      </c>
    </row>
    <row r="1313" spans="2:33">
      <c r="B1313" s="225">
        <v>1301</v>
      </c>
      <c r="C1313" s="226" t="s">
        <v>1808</v>
      </c>
      <c r="D1313" s="227" t="s">
        <v>1809</v>
      </c>
      <c r="E1313" s="228" t="s">
        <v>1987</v>
      </c>
      <c r="F1313" s="226" t="s">
        <v>1988</v>
      </c>
      <c r="G1313" s="226" t="s">
        <v>65</v>
      </c>
      <c r="H1313" s="226" t="s">
        <v>66</v>
      </c>
      <c r="I1313" s="229">
        <f t="shared" si="40"/>
        <v>0</v>
      </c>
      <c r="J1313" s="232"/>
      <c r="K1313" s="226" t="s">
        <v>10019</v>
      </c>
      <c r="L1313" s="226" t="s">
        <v>1988</v>
      </c>
      <c r="M1313" s="226" t="s">
        <v>8141</v>
      </c>
      <c r="N1313" s="226" t="s">
        <v>8159</v>
      </c>
      <c r="O1313" s="232">
        <v>45512</v>
      </c>
      <c r="P1313" s="232"/>
      <c r="Q1313" s="232"/>
      <c r="R1313" s="232"/>
      <c r="S1313" s="226" t="s">
        <v>8216</v>
      </c>
      <c r="T1313" s="229">
        <v>45513</v>
      </c>
      <c r="U1313" s="232"/>
      <c r="V1313" s="233"/>
      <c r="W1313" s="233"/>
      <c r="X1313" s="226" t="s">
        <v>8178</v>
      </c>
      <c r="Y1313" s="229">
        <v>45513</v>
      </c>
      <c r="Z1313" s="232">
        <v>45513</v>
      </c>
      <c r="AA1313" s="232"/>
      <c r="AB1313" s="232"/>
      <c r="AC1313" s="234"/>
      <c r="AD1313" s="232"/>
      <c r="AE1313" s="253" t="str">
        <f>IF($N1313=マイタスク!$U$5,"作業者","")&amp;IF($S1313=マイタスク!$U$5,"ピアレビュー","")&amp;IF($X1313=マイタスク!$U$5,"SVレビュー","")</f>
        <v/>
      </c>
      <c r="AF1313" s="252">
        <f t="shared" si="41"/>
        <v>140</v>
      </c>
      <c r="AG1313" s="9" t="s">
        <v>34</v>
      </c>
    </row>
    <row r="1314" spans="2:33">
      <c r="B1314" s="225">
        <v>1302</v>
      </c>
      <c r="C1314" s="226" t="s">
        <v>1808</v>
      </c>
      <c r="D1314" s="227" t="s">
        <v>1809</v>
      </c>
      <c r="E1314" s="228" t="s">
        <v>1989</v>
      </c>
      <c r="F1314" s="226" t="s">
        <v>1990</v>
      </c>
      <c r="G1314" s="226" t="s">
        <v>65</v>
      </c>
      <c r="H1314" s="226" t="s">
        <v>66</v>
      </c>
      <c r="I1314" s="229">
        <f t="shared" si="40"/>
        <v>0</v>
      </c>
      <c r="J1314" s="232"/>
      <c r="K1314" s="226" t="s">
        <v>10020</v>
      </c>
      <c r="L1314" s="226" t="s">
        <v>1990</v>
      </c>
      <c r="M1314" s="226" t="s">
        <v>8141</v>
      </c>
      <c r="N1314" s="226" t="s">
        <v>8216</v>
      </c>
      <c r="O1314" s="232">
        <v>45513</v>
      </c>
      <c r="P1314" s="232"/>
      <c r="Q1314" s="232"/>
      <c r="R1314" s="232"/>
      <c r="S1314" s="226" t="s">
        <v>8143</v>
      </c>
      <c r="T1314" s="229">
        <v>45517</v>
      </c>
      <c r="U1314" s="232"/>
      <c r="V1314" s="233"/>
      <c r="W1314" s="233"/>
      <c r="X1314" s="226" t="s">
        <v>8178</v>
      </c>
      <c r="Y1314" s="229">
        <v>45517</v>
      </c>
      <c r="Z1314" s="232">
        <v>45517</v>
      </c>
      <c r="AA1314" s="232"/>
      <c r="AB1314" s="232"/>
      <c r="AC1314" s="234"/>
      <c r="AD1314" s="232"/>
      <c r="AE1314" s="253" t="str">
        <f>IF($N1314=マイタスク!$U$5,"作業者","")&amp;IF($S1314=マイタスク!$U$5,"ピアレビュー","")&amp;IF($X1314=マイタスク!$U$5,"SVレビュー","")</f>
        <v/>
      </c>
      <c r="AF1314" s="252">
        <f t="shared" si="41"/>
        <v>141</v>
      </c>
      <c r="AG1314" s="9" t="s">
        <v>34</v>
      </c>
    </row>
    <row r="1315" spans="2:33">
      <c r="B1315" s="225">
        <v>1303</v>
      </c>
      <c r="C1315" s="226" t="s">
        <v>1808</v>
      </c>
      <c r="D1315" s="227" t="s">
        <v>1809</v>
      </c>
      <c r="E1315" s="228" t="s">
        <v>1989</v>
      </c>
      <c r="F1315" s="226" t="s">
        <v>1990</v>
      </c>
      <c r="G1315" s="226" t="s">
        <v>65</v>
      </c>
      <c r="H1315" s="226" t="s">
        <v>66</v>
      </c>
      <c r="I1315" s="229">
        <f t="shared" si="40"/>
        <v>0</v>
      </c>
      <c r="J1315" s="232"/>
      <c r="K1315" s="226" t="s">
        <v>10021</v>
      </c>
      <c r="L1315" s="226" t="s">
        <v>10022</v>
      </c>
      <c r="M1315" s="226" t="s">
        <v>8141</v>
      </c>
      <c r="N1315" s="226" t="s">
        <v>8216</v>
      </c>
      <c r="O1315" s="232">
        <v>45517</v>
      </c>
      <c r="P1315" s="232"/>
      <c r="Q1315" s="232"/>
      <c r="R1315" s="232"/>
      <c r="S1315" s="226" t="s">
        <v>8143</v>
      </c>
      <c r="T1315" s="229">
        <v>45517</v>
      </c>
      <c r="U1315" s="232"/>
      <c r="V1315" s="233"/>
      <c r="W1315" s="233"/>
      <c r="X1315" s="226" t="s">
        <v>8160</v>
      </c>
      <c r="Y1315" s="229">
        <v>45517</v>
      </c>
      <c r="Z1315" s="232">
        <v>45517</v>
      </c>
      <c r="AA1315" s="232"/>
      <c r="AB1315" s="232"/>
      <c r="AC1315" s="234"/>
      <c r="AD1315" s="232"/>
      <c r="AE1315" s="253" t="str">
        <f>IF($N1315=マイタスク!$U$5,"作業者","")&amp;IF($S1315=マイタスク!$U$5,"ピアレビュー","")&amp;IF($X1315=マイタスク!$U$5,"SVレビュー","")</f>
        <v/>
      </c>
      <c r="AF1315" s="252">
        <f t="shared" si="41"/>
        <v>141</v>
      </c>
      <c r="AG1315" s="9" t="s">
        <v>34</v>
      </c>
    </row>
    <row r="1316" spans="2:33">
      <c r="B1316" s="225">
        <v>1304</v>
      </c>
      <c r="C1316" s="226" t="s">
        <v>1808</v>
      </c>
      <c r="D1316" s="227" t="s">
        <v>1809</v>
      </c>
      <c r="E1316" s="228" t="s">
        <v>1991</v>
      </c>
      <c r="F1316" s="226" t="s">
        <v>1992</v>
      </c>
      <c r="G1316" s="226" t="s">
        <v>65</v>
      </c>
      <c r="H1316" s="226" t="s">
        <v>66</v>
      </c>
      <c r="I1316" s="229">
        <f t="shared" si="40"/>
        <v>0</v>
      </c>
      <c r="J1316" s="232"/>
      <c r="K1316" s="226" t="s">
        <v>10023</v>
      </c>
      <c r="L1316" s="226" t="s">
        <v>1992</v>
      </c>
      <c r="M1316" s="226" t="s">
        <v>8141</v>
      </c>
      <c r="N1316" s="226" t="s">
        <v>8142</v>
      </c>
      <c r="O1316" s="232">
        <v>45520</v>
      </c>
      <c r="P1316" s="232"/>
      <c r="Q1316" s="232"/>
      <c r="R1316" s="232"/>
      <c r="S1316" s="226" t="s">
        <v>8143</v>
      </c>
      <c r="T1316" s="229">
        <v>45523</v>
      </c>
      <c r="U1316" s="232"/>
      <c r="V1316" s="233"/>
      <c r="W1316" s="233"/>
      <c r="X1316" s="226" t="s">
        <v>8178</v>
      </c>
      <c r="Y1316" s="229">
        <v>45523</v>
      </c>
      <c r="Z1316" s="232">
        <v>45523</v>
      </c>
      <c r="AA1316" s="232"/>
      <c r="AB1316" s="232"/>
      <c r="AC1316" s="234"/>
      <c r="AD1316" s="232"/>
      <c r="AE1316" s="253" t="str">
        <f>IF($N1316=マイタスク!$U$5,"作業者","")&amp;IF($S1316=マイタスク!$U$5,"ピアレビュー","")&amp;IF($X1316=マイタスク!$U$5,"SVレビュー","")</f>
        <v/>
      </c>
      <c r="AF1316" s="252">
        <f t="shared" si="41"/>
        <v>142</v>
      </c>
      <c r="AG1316" s="9" t="s">
        <v>34</v>
      </c>
    </row>
    <row r="1317" spans="2:33">
      <c r="B1317" s="225">
        <v>1305</v>
      </c>
      <c r="C1317" s="226" t="s">
        <v>1808</v>
      </c>
      <c r="D1317" s="227" t="s">
        <v>1809</v>
      </c>
      <c r="E1317" s="228" t="s">
        <v>1993</v>
      </c>
      <c r="F1317" s="226" t="s">
        <v>1994</v>
      </c>
      <c r="G1317" s="226" t="s">
        <v>65</v>
      </c>
      <c r="H1317" s="226" t="s">
        <v>66</v>
      </c>
      <c r="I1317" s="229">
        <f t="shared" si="40"/>
        <v>0</v>
      </c>
      <c r="J1317" s="232"/>
      <c r="K1317" s="226" t="s">
        <v>10024</v>
      </c>
      <c r="L1317" s="226" t="s">
        <v>1994</v>
      </c>
      <c r="M1317" s="226" t="s">
        <v>8141</v>
      </c>
      <c r="N1317" s="226" t="s">
        <v>8143</v>
      </c>
      <c r="O1317" s="232">
        <v>45530</v>
      </c>
      <c r="P1317" s="232"/>
      <c r="Q1317" s="232"/>
      <c r="R1317" s="232"/>
      <c r="S1317" s="226" t="s">
        <v>8241</v>
      </c>
      <c r="T1317" s="229">
        <v>45531</v>
      </c>
      <c r="U1317" s="232"/>
      <c r="V1317" s="233"/>
      <c r="W1317" s="233"/>
      <c r="X1317" s="226" t="s">
        <v>8178</v>
      </c>
      <c r="Y1317" s="229">
        <v>45531</v>
      </c>
      <c r="Z1317" s="232">
        <v>45531</v>
      </c>
      <c r="AA1317" s="232"/>
      <c r="AB1317" s="232"/>
      <c r="AC1317" s="234"/>
      <c r="AD1317" s="232"/>
      <c r="AE1317" s="253" t="str">
        <f>IF($N1317=マイタスク!$U$5,"作業者","")&amp;IF($S1317=マイタスク!$U$5,"ピアレビュー","")&amp;IF($X1317=マイタスク!$U$5,"SVレビュー","")</f>
        <v/>
      </c>
      <c r="AF1317" s="252">
        <f t="shared" si="41"/>
        <v>143</v>
      </c>
      <c r="AG1317" s="9" t="s">
        <v>34</v>
      </c>
    </row>
    <row r="1318" spans="2:33">
      <c r="B1318" s="225">
        <v>1306</v>
      </c>
      <c r="C1318" s="226" t="s">
        <v>1808</v>
      </c>
      <c r="D1318" s="227" t="s">
        <v>1809</v>
      </c>
      <c r="E1318" s="228" t="s">
        <v>1995</v>
      </c>
      <c r="F1318" s="226" t="s">
        <v>1996</v>
      </c>
      <c r="G1318" s="226" t="s">
        <v>65</v>
      </c>
      <c r="H1318" s="226" t="s">
        <v>66</v>
      </c>
      <c r="I1318" s="229">
        <f t="shared" si="40"/>
        <v>0</v>
      </c>
      <c r="J1318" s="232"/>
      <c r="K1318" s="226" t="s">
        <v>10025</v>
      </c>
      <c r="L1318" s="226" t="s">
        <v>1996</v>
      </c>
      <c r="M1318" s="226" t="s">
        <v>8141</v>
      </c>
      <c r="N1318" s="226" t="s">
        <v>8159</v>
      </c>
      <c r="O1318" s="232">
        <v>45531</v>
      </c>
      <c r="P1318" s="232"/>
      <c r="Q1318" s="232"/>
      <c r="R1318" s="232"/>
      <c r="S1318" s="226" t="s">
        <v>8216</v>
      </c>
      <c r="T1318" s="229">
        <v>45532</v>
      </c>
      <c r="U1318" s="232"/>
      <c r="V1318" s="233"/>
      <c r="W1318" s="233"/>
      <c r="X1318" s="226" t="s">
        <v>8178</v>
      </c>
      <c r="Y1318" s="229">
        <v>45532</v>
      </c>
      <c r="Z1318" s="232">
        <v>45532</v>
      </c>
      <c r="AA1318" s="232"/>
      <c r="AB1318" s="232"/>
      <c r="AC1318" s="234"/>
      <c r="AD1318" s="232"/>
      <c r="AE1318" s="253" t="str">
        <f>IF($N1318=マイタスク!$U$5,"作業者","")&amp;IF($S1318=マイタスク!$U$5,"ピアレビュー","")&amp;IF($X1318=マイタスク!$U$5,"SVレビュー","")</f>
        <v/>
      </c>
      <c r="AF1318" s="252">
        <f t="shared" si="41"/>
        <v>144</v>
      </c>
      <c r="AG1318" s="9" t="s">
        <v>34</v>
      </c>
    </row>
    <row r="1319" spans="2:33">
      <c r="B1319" s="225">
        <v>1307</v>
      </c>
      <c r="C1319" s="226" t="s">
        <v>1808</v>
      </c>
      <c r="D1319" s="227" t="s">
        <v>1809</v>
      </c>
      <c r="E1319" s="228" t="s">
        <v>1995</v>
      </c>
      <c r="F1319" s="226" t="s">
        <v>1996</v>
      </c>
      <c r="G1319" s="226" t="s">
        <v>65</v>
      </c>
      <c r="H1319" s="226" t="s">
        <v>66</v>
      </c>
      <c r="I1319" s="229">
        <f t="shared" si="40"/>
        <v>0</v>
      </c>
      <c r="J1319" s="232"/>
      <c r="K1319" s="226" t="s">
        <v>10026</v>
      </c>
      <c r="L1319" s="226" t="s">
        <v>10027</v>
      </c>
      <c r="M1319" s="226" t="s">
        <v>8141</v>
      </c>
      <c r="N1319" s="226" t="s">
        <v>8159</v>
      </c>
      <c r="O1319" s="232">
        <v>45532</v>
      </c>
      <c r="P1319" s="232"/>
      <c r="Q1319" s="232"/>
      <c r="R1319" s="232"/>
      <c r="S1319" s="226" t="s">
        <v>8216</v>
      </c>
      <c r="T1319" s="229">
        <v>45532</v>
      </c>
      <c r="U1319" s="232"/>
      <c r="V1319" s="233"/>
      <c r="W1319" s="233"/>
      <c r="X1319" s="226" t="s">
        <v>8178</v>
      </c>
      <c r="Y1319" s="229">
        <v>45532</v>
      </c>
      <c r="Z1319" s="232">
        <v>45532</v>
      </c>
      <c r="AA1319" s="232"/>
      <c r="AB1319" s="232"/>
      <c r="AC1319" s="234"/>
      <c r="AD1319" s="232"/>
      <c r="AE1319" s="253" t="str">
        <f>IF($N1319=マイタスク!$U$5,"作業者","")&amp;IF($S1319=マイタスク!$U$5,"ピアレビュー","")&amp;IF($X1319=マイタスク!$U$5,"SVレビュー","")</f>
        <v/>
      </c>
      <c r="AF1319" s="252">
        <f t="shared" si="41"/>
        <v>144</v>
      </c>
      <c r="AG1319" s="9" t="s">
        <v>34</v>
      </c>
    </row>
    <row r="1320" spans="2:33">
      <c r="B1320" s="225">
        <v>1308</v>
      </c>
      <c r="C1320" s="226" t="s">
        <v>1808</v>
      </c>
      <c r="D1320" s="227" t="s">
        <v>1809</v>
      </c>
      <c r="E1320" s="228" t="s">
        <v>1997</v>
      </c>
      <c r="F1320" s="226" t="s">
        <v>1998</v>
      </c>
      <c r="G1320" s="226" t="s">
        <v>65</v>
      </c>
      <c r="H1320" s="226" t="s">
        <v>66</v>
      </c>
      <c r="I1320" s="229">
        <f t="shared" si="40"/>
        <v>0</v>
      </c>
      <c r="J1320" s="232"/>
      <c r="K1320" s="226" t="s">
        <v>10028</v>
      </c>
      <c r="L1320" s="226" t="s">
        <v>1998</v>
      </c>
      <c r="M1320" s="226" t="s">
        <v>8141</v>
      </c>
      <c r="N1320" s="226" t="s">
        <v>8159</v>
      </c>
      <c r="O1320" s="232">
        <v>45537</v>
      </c>
      <c r="P1320" s="232"/>
      <c r="Q1320" s="232"/>
      <c r="R1320" s="232"/>
      <c r="S1320" s="226" t="s">
        <v>8241</v>
      </c>
      <c r="T1320" s="229">
        <v>45538</v>
      </c>
      <c r="U1320" s="232"/>
      <c r="V1320" s="233"/>
      <c r="W1320" s="233"/>
      <c r="X1320" s="226" t="s">
        <v>8178</v>
      </c>
      <c r="Y1320" s="229">
        <v>45538</v>
      </c>
      <c r="Z1320" s="232">
        <v>45538</v>
      </c>
      <c r="AA1320" s="232"/>
      <c r="AB1320" s="232"/>
      <c r="AC1320" s="234"/>
      <c r="AD1320" s="232"/>
      <c r="AE1320" s="253" t="str">
        <f>IF($N1320=マイタスク!$U$5,"作業者","")&amp;IF($S1320=マイタスク!$U$5,"ピアレビュー","")&amp;IF($X1320=マイタスク!$U$5,"SVレビュー","")</f>
        <v/>
      </c>
      <c r="AF1320" s="252">
        <f t="shared" si="41"/>
        <v>145</v>
      </c>
      <c r="AG1320" s="9" t="s">
        <v>34</v>
      </c>
    </row>
    <row r="1321" spans="2:33">
      <c r="B1321" s="225">
        <v>1309</v>
      </c>
      <c r="C1321" s="226" t="s">
        <v>1808</v>
      </c>
      <c r="D1321" s="227" t="s">
        <v>1809</v>
      </c>
      <c r="E1321" s="228" t="s">
        <v>1999</v>
      </c>
      <c r="F1321" s="226" t="s">
        <v>2000</v>
      </c>
      <c r="G1321" s="226" t="s">
        <v>65</v>
      </c>
      <c r="H1321" s="226" t="s">
        <v>66</v>
      </c>
      <c r="I1321" s="229">
        <f t="shared" si="40"/>
        <v>0</v>
      </c>
      <c r="J1321" s="232"/>
      <c r="K1321" s="226" t="s">
        <v>10029</v>
      </c>
      <c r="L1321" s="226" t="s">
        <v>2000</v>
      </c>
      <c r="M1321" s="226" t="s">
        <v>8141</v>
      </c>
      <c r="N1321" s="226" t="s">
        <v>8142</v>
      </c>
      <c r="O1321" s="232">
        <v>45544</v>
      </c>
      <c r="P1321" s="232"/>
      <c r="Q1321" s="232"/>
      <c r="R1321" s="232"/>
      <c r="S1321" s="226" t="s">
        <v>8159</v>
      </c>
      <c r="T1321" s="229">
        <v>45545</v>
      </c>
      <c r="U1321" s="232"/>
      <c r="V1321" s="233"/>
      <c r="W1321" s="233"/>
      <c r="X1321" s="226" t="s">
        <v>8178</v>
      </c>
      <c r="Y1321" s="229">
        <v>45545</v>
      </c>
      <c r="Z1321" s="232">
        <v>45545</v>
      </c>
      <c r="AA1321" s="232"/>
      <c r="AB1321" s="232"/>
      <c r="AC1321" s="234"/>
      <c r="AD1321" s="232"/>
      <c r="AE1321" s="253" t="str">
        <f>IF($N1321=マイタスク!$U$5,"作業者","")&amp;IF($S1321=マイタスク!$U$5,"ピアレビュー","")&amp;IF($X1321=マイタスク!$U$5,"SVレビュー","")</f>
        <v/>
      </c>
      <c r="AF1321" s="252">
        <f t="shared" si="41"/>
        <v>146</v>
      </c>
      <c r="AG1321" s="9" t="s">
        <v>34</v>
      </c>
    </row>
    <row r="1322" spans="2:33">
      <c r="B1322" s="225">
        <v>1310</v>
      </c>
      <c r="C1322" s="226" t="s">
        <v>1808</v>
      </c>
      <c r="D1322" s="227" t="s">
        <v>1809</v>
      </c>
      <c r="E1322" s="228" t="s">
        <v>2001</v>
      </c>
      <c r="F1322" s="226" t="s">
        <v>2002</v>
      </c>
      <c r="G1322" s="226" t="s">
        <v>65</v>
      </c>
      <c r="H1322" s="226" t="s">
        <v>66</v>
      </c>
      <c r="I1322" s="229">
        <f t="shared" si="40"/>
        <v>0</v>
      </c>
      <c r="J1322" s="232"/>
      <c r="K1322" s="226" t="s">
        <v>10030</v>
      </c>
      <c r="L1322" s="226" t="s">
        <v>2002</v>
      </c>
      <c r="M1322" s="226" t="s">
        <v>8141</v>
      </c>
      <c r="N1322" s="226" t="s">
        <v>8241</v>
      </c>
      <c r="O1322" s="232">
        <v>45545</v>
      </c>
      <c r="P1322" s="232"/>
      <c r="Q1322" s="232"/>
      <c r="R1322" s="232"/>
      <c r="S1322" s="226" t="s">
        <v>8142</v>
      </c>
      <c r="T1322" s="229">
        <v>45546</v>
      </c>
      <c r="U1322" s="232"/>
      <c r="V1322" s="233"/>
      <c r="W1322" s="233"/>
      <c r="X1322" s="226" t="s">
        <v>8178</v>
      </c>
      <c r="Y1322" s="229">
        <v>45546</v>
      </c>
      <c r="Z1322" s="232">
        <v>45546</v>
      </c>
      <c r="AA1322" s="232"/>
      <c r="AB1322" s="232"/>
      <c r="AC1322" s="234"/>
      <c r="AD1322" s="232"/>
      <c r="AE1322" s="253" t="str">
        <f>IF($N1322=マイタスク!$U$5,"作業者","")&amp;IF($S1322=マイタスク!$U$5,"ピアレビュー","")&amp;IF($X1322=マイタスク!$U$5,"SVレビュー","")</f>
        <v/>
      </c>
      <c r="AF1322" s="252">
        <f t="shared" si="41"/>
        <v>147</v>
      </c>
      <c r="AG1322" s="9" t="s">
        <v>34</v>
      </c>
    </row>
    <row r="1323" spans="2:33">
      <c r="B1323" s="225">
        <v>1311</v>
      </c>
      <c r="C1323" s="226" t="s">
        <v>1808</v>
      </c>
      <c r="D1323" s="227" t="s">
        <v>1809</v>
      </c>
      <c r="E1323" s="228" t="s">
        <v>2001</v>
      </c>
      <c r="F1323" s="226" t="s">
        <v>2002</v>
      </c>
      <c r="G1323" s="226" t="s">
        <v>65</v>
      </c>
      <c r="H1323" s="226" t="s">
        <v>66</v>
      </c>
      <c r="I1323" s="229">
        <f t="shared" si="40"/>
        <v>0</v>
      </c>
      <c r="J1323" s="232"/>
      <c r="K1323" s="226" t="s">
        <v>10031</v>
      </c>
      <c r="L1323" s="226" t="s">
        <v>10032</v>
      </c>
      <c r="M1323" s="226" t="s">
        <v>8141</v>
      </c>
      <c r="N1323" s="226" t="s">
        <v>8241</v>
      </c>
      <c r="O1323" s="232">
        <v>45546</v>
      </c>
      <c r="P1323" s="232"/>
      <c r="Q1323" s="232"/>
      <c r="R1323" s="232"/>
      <c r="S1323" s="226" t="s">
        <v>8142</v>
      </c>
      <c r="T1323" s="229">
        <v>45546</v>
      </c>
      <c r="U1323" s="232"/>
      <c r="V1323" s="233"/>
      <c r="W1323" s="233"/>
      <c r="X1323" s="226" t="s">
        <v>8178</v>
      </c>
      <c r="Y1323" s="229">
        <v>45546</v>
      </c>
      <c r="Z1323" s="232">
        <v>45546</v>
      </c>
      <c r="AA1323" s="232"/>
      <c r="AB1323" s="232"/>
      <c r="AC1323" s="234"/>
      <c r="AD1323" s="232"/>
      <c r="AE1323" s="253" t="str">
        <f>IF($N1323=マイタスク!$U$5,"作業者","")&amp;IF($S1323=マイタスク!$U$5,"ピアレビュー","")&amp;IF($X1323=マイタスク!$U$5,"SVレビュー","")</f>
        <v/>
      </c>
      <c r="AF1323" s="252">
        <f t="shared" si="41"/>
        <v>147</v>
      </c>
      <c r="AG1323" s="9" t="s">
        <v>34</v>
      </c>
    </row>
    <row r="1324" spans="2:33">
      <c r="B1324" s="225">
        <v>1312</v>
      </c>
      <c r="C1324" s="226" t="s">
        <v>1808</v>
      </c>
      <c r="D1324" s="227" t="s">
        <v>1809</v>
      </c>
      <c r="E1324" s="228" t="s">
        <v>2003</v>
      </c>
      <c r="F1324" s="226" t="s">
        <v>2004</v>
      </c>
      <c r="G1324" s="226" t="s">
        <v>65</v>
      </c>
      <c r="H1324" s="226" t="s">
        <v>66</v>
      </c>
      <c r="I1324" s="229">
        <f t="shared" si="40"/>
        <v>0</v>
      </c>
      <c r="J1324" s="232"/>
      <c r="K1324" s="226" t="s">
        <v>10033</v>
      </c>
      <c r="L1324" s="226" t="s">
        <v>2004</v>
      </c>
      <c r="M1324" s="226" t="s">
        <v>8141</v>
      </c>
      <c r="N1324" s="226" t="s">
        <v>8143</v>
      </c>
      <c r="O1324" s="232">
        <v>45552</v>
      </c>
      <c r="P1324" s="232"/>
      <c r="Q1324" s="232"/>
      <c r="R1324" s="232"/>
      <c r="S1324" s="226" t="s">
        <v>8142</v>
      </c>
      <c r="T1324" s="229">
        <v>45553</v>
      </c>
      <c r="U1324" s="232"/>
      <c r="V1324" s="233"/>
      <c r="W1324" s="233"/>
      <c r="X1324" s="226" t="s">
        <v>8178</v>
      </c>
      <c r="Y1324" s="229">
        <v>45553</v>
      </c>
      <c r="Z1324" s="232">
        <v>45553</v>
      </c>
      <c r="AA1324" s="232"/>
      <c r="AB1324" s="232"/>
      <c r="AC1324" s="234"/>
      <c r="AD1324" s="232"/>
      <c r="AE1324" s="253" t="str">
        <f>IF($N1324=マイタスク!$U$5,"作業者","")&amp;IF($S1324=マイタスク!$U$5,"ピアレビュー","")&amp;IF($X1324=マイタスク!$U$5,"SVレビュー","")</f>
        <v/>
      </c>
      <c r="AF1324" s="252">
        <f t="shared" si="41"/>
        <v>148</v>
      </c>
      <c r="AG1324" s="9" t="s">
        <v>34</v>
      </c>
    </row>
    <row r="1325" spans="2:33">
      <c r="B1325" s="225">
        <v>1313</v>
      </c>
      <c r="C1325" s="226" t="s">
        <v>1808</v>
      </c>
      <c r="D1325" s="227" t="s">
        <v>1809</v>
      </c>
      <c r="E1325" s="228" t="s">
        <v>2005</v>
      </c>
      <c r="F1325" s="226" t="s">
        <v>2006</v>
      </c>
      <c r="G1325" s="226" t="s">
        <v>65</v>
      </c>
      <c r="H1325" s="226" t="s">
        <v>66</v>
      </c>
      <c r="I1325" s="229">
        <f t="shared" si="40"/>
        <v>0</v>
      </c>
      <c r="J1325" s="232"/>
      <c r="K1325" s="226" t="s">
        <v>10034</v>
      </c>
      <c r="L1325" s="226" t="s">
        <v>2006</v>
      </c>
      <c r="M1325" s="226" t="s">
        <v>8141</v>
      </c>
      <c r="N1325" s="226" t="s">
        <v>8216</v>
      </c>
      <c r="O1325" s="232">
        <v>45559</v>
      </c>
      <c r="P1325" s="232"/>
      <c r="Q1325" s="232"/>
      <c r="R1325" s="232"/>
      <c r="S1325" s="226" t="s">
        <v>8143</v>
      </c>
      <c r="T1325" s="229">
        <v>45560</v>
      </c>
      <c r="U1325" s="232"/>
      <c r="V1325" s="233"/>
      <c r="W1325" s="233"/>
      <c r="X1325" s="226" t="s">
        <v>8178</v>
      </c>
      <c r="Y1325" s="229">
        <v>45560</v>
      </c>
      <c r="Z1325" s="232">
        <v>45560</v>
      </c>
      <c r="AA1325" s="232"/>
      <c r="AB1325" s="232"/>
      <c r="AC1325" s="234"/>
      <c r="AD1325" s="232"/>
      <c r="AE1325" s="253" t="str">
        <f>IF($N1325=マイタスク!$U$5,"作業者","")&amp;IF($S1325=マイタスク!$U$5,"ピアレビュー","")&amp;IF($X1325=マイタスク!$U$5,"SVレビュー","")</f>
        <v/>
      </c>
      <c r="AF1325" s="252">
        <f t="shared" si="41"/>
        <v>149</v>
      </c>
      <c r="AG1325" s="9" t="s">
        <v>34</v>
      </c>
    </row>
    <row r="1326" spans="2:33">
      <c r="B1326" s="225">
        <v>1314</v>
      </c>
      <c r="C1326" s="226" t="s">
        <v>1808</v>
      </c>
      <c r="D1326" s="227" t="s">
        <v>1809</v>
      </c>
      <c r="E1326" s="228" t="s">
        <v>2007</v>
      </c>
      <c r="F1326" s="226" t="s">
        <v>2008</v>
      </c>
      <c r="G1326" s="226" t="s">
        <v>65</v>
      </c>
      <c r="H1326" s="226" t="s">
        <v>66</v>
      </c>
      <c r="I1326" s="229">
        <f t="shared" si="40"/>
        <v>0</v>
      </c>
      <c r="J1326" s="232"/>
      <c r="K1326" s="226" t="s">
        <v>10035</v>
      </c>
      <c r="L1326" s="226" t="s">
        <v>2008</v>
      </c>
      <c r="M1326" s="226" t="s">
        <v>8141</v>
      </c>
      <c r="N1326" s="226" t="s">
        <v>8142</v>
      </c>
      <c r="O1326" s="232">
        <v>45560</v>
      </c>
      <c r="P1326" s="232"/>
      <c r="Q1326" s="232"/>
      <c r="R1326" s="232"/>
      <c r="S1326" s="226" t="s">
        <v>8216</v>
      </c>
      <c r="T1326" s="229">
        <v>45561</v>
      </c>
      <c r="U1326" s="232"/>
      <c r="V1326" s="233"/>
      <c r="W1326" s="233"/>
      <c r="X1326" s="226" t="s">
        <v>8178</v>
      </c>
      <c r="Y1326" s="229">
        <v>45561</v>
      </c>
      <c r="Z1326" s="232">
        <v>45561</v>
      </c>
      <c r="AA1326" s="232"/>
      <c r="AB1326" s="232"/>
      <c r="AC1326" s="234"/>
      <c r="AD1326" s="232"/>
      <c r="AE1326" s="253" t="str">
        <f>IF($N1326=マイタスク!$U$5,"作業者","")&amp;IF($S1326=マイタスク!$U$5,"ピアレビュー","")&amp;IF($X1326=マイタスク!$U$5,"SVレビュー","")</f>
        <v/>
      </c>
      <c r="AF1326" s="252">
        <f t="shared" si="41"/>
        <v>150</v>
      </c>
      <c r="AG1326" s="9" t="s">
        <v>34</v>
      </c>
    </row>
    <row r="1327" spans="2:33">
      <c r="B1327" s="225">
        <v>1315</v>
      </c>
      <c r="C1327" s="226" t="s">
        <v>103</v>
      </c>
      <c r="D1327" s="227" t="s">
        <v>104</v>
      </c>
      <c r="E1327" s="228" t="s">
        <v>2009</v>
      </c>
      <c r="F1327" s="226" t="s">
        <v>2010</v>
      </c>
      <c r="G1327" s="226" t="s">
        <v>65</v>
      </c>
      <c r="H1327" s="226" t="s">
        <v>66</v>
      </c>
      <c r="I1327" s="229">
        <f t="shared" si="40"/>
        <v>0</v>
      </c>
      <c r="J1327" s="232"/>
      <c r="K1327" s="226" t="s">
        <v>10036</v>
      </c>
      <c r="L1327" s="226" t="s">
        <v>2010</v>
      </c>
      <c r="M1327" s="226" t="s">
        <v>8141</v>
      </c>
      <c r="N1327" s="226" t="s">
        <v>8178</v>
      </c>
      <c r="O1327" s="232">
        <v>44865.375</v>
      </c>
      <c r="P1327" s="232"/>
      <c r="Q1327" s="232"/>
      <c r="R1327" s="232"/>
      <c r="S1327" s="226" t="s">
        <v>8160</v>
      </c>
      <c r="T1327" s="229">
        <v>44865.375</v>
      </c>
      <c r="U1327" s="232"/>
      <c r="V1327" s="233"/>
      <c r="W1327" s="233"/>
      <c r="X1327" s="226" t="s">
        <v>8179</v>
      </c>
      <c r="Y1327" s="229">
        <v>44867.375</v>
      </c>
      <c r="Z1327" s="232">
        <v>44867.375</v>
      </c>
      <c r="AA1327" s="232"/>
      <c r="AB1327" s="232"/>
      <c r="AC1327" s="234"/>
      <c r="AD1327" s="232"/>
      <c r="AE1327" s="253" t="str">
        <f>IF($N1327=マイタスク!$U$5,"作業者","")&amp;IF($S1327=マイタスク!$U$5,"ピアレビュー","")&amp;IF($X1327=マイタスク!$U$5,"SVレビュー","")</f>
        <v/>
      </c>
      <c r="AF1327" s="252">
        <f t="shared" si="41"/>
        <v>83</v>
      </c>
      <c r="AG1327" s="9" t="s">
        <v>34</v>
      </c>
    </row>
    <row r="1328" spans="2:33">
      <c r="B1328" s="225">
        <v>1316</v>
      </c>
      <c r="C1328" s="226" t="s">
        <v>249</v>
      </c>
      <c r="D1328" s="227" t="s">
        <v>250</v>
      </c>
      <c r="E1328" s="228" t="s">
        <v>2011</v>
      </c>
      <c r="F1328" s="226" t="s">
        <v>2012</v>
      </c>
      <c r="G1328" s="226" t="s">
        <v>65</v>
      </c>
      <c r="H1328" s="226" t="s">
        <v>66</v>
      </c>
      <c r="I1328" s="229">
        <f t="shared" si="40"/>
        <v>0</v>
      </c>
      <c r="J1328" s="232"/>
      <c r="K1328" s="226" t="s">
        <v>10037</v>
      </c>
      <c r="L1328" s="226" t="s">
        <v>2012</v>
      </c>
      <c r="M1328" s="226" t="s">
        <v>8141</v>
      </c>
      <c r="N1328" s="226" t="s">
        <v>8196</v>
      </c>
      <c r="O1328" s="232">
        <v>46051</v>
      </c>
      <c r="P1328" s="232"/>
      <c r="Q1328" s="232"/>
      <c r="R1328" s="232"/>
      <c r="S1328" s="226" t="s">
        <v>8269</v>
      </c>
      <c r="T1328" s="229">
        <v>46051</v>
      </c>
      <c r="U1328" s="232"/>
      <c r="V1328" s="233"/>
      <c r="W1328" s="233"/>
      <c r="X1328" s="226" t="s">
        <v>8160</v>
      </c>
      <c r="Y1328" s="229">
        <v>46051</v>
      </c>
      <c r="Z1328" s="232">
        <v>46051</v>
      </c>
      <c r="AA1328" s="232"/>
      <c r="AB1328" s="232"/>
      <c r="AC1328" s="234"/>
      <c r="AD1328" s="232"/>
      <c r="AE1328" s="253" t="str">
        <f>IF($N1328=マイタスク!$U$5,"作業者","")&amp;IF($S1328=マイタスク!$U$5,"ピアレビュー","")&amp;IF($X1328=マイタスク!$U$5,"SVレビュー","")</f>
        <v/>
      </c>
      <c r="AF1328" s="252">
        <f t="shared" si="41"/>
        <v>903</v>
      </c>
      <c r="AG1328" s="9" t="s">
        <v>34</v>
      </c>
    </row>
    <row r="1329" spans="2:33">
      <c r="B1329" s="225">
        <v>1317</v>
      </c>
      <c r="C1329" s="226" t="s">
        <v>249</v>
      </c>
      <c r="D1329" s="227" t="s">
        <v>250</v>
      </c>
      <c r="E1329" s="228" t="s">
        <v>2011</v>
      </c>
      <c r="F1329" s="226" t="s">
        <v>2012</v>
      </c>
      <c r="G1329" s="226" t="s">
        <v>65</v>
      </c>
      <c r="H1329" s="226" t="s">
        <v>66</v>
      </c>
      <c r="I1329" s="229">
        <f t="shared" si="40"/>
        <v>0</v>
      </c>
      <c r="J1329" s="232"/>
      <c r="K1329" s="226" t="s">
        <v>10038</v>
      </c>
      <c r="L1329" s="226" t="s">
        <v>2012</v>
      </c>
      <c r="M1329" s="226" t="s">
        <v>8141</v>
      </c>
      <c r="N1329" s="226" t="s">
        <v>8196</v>
      </c>
      <c r="O1329" s="232">
        <v>46051</v>
      </c>
      <c r="P1329" s="232"/>
      <c r="Q1329" s="232"/>
      <c r="R1329" s="232"/>
      <c r="S1329" s="226"/>
      <c r="T1329" s="229"/>
      <c r="U1329" s="232"/>
      <c r="V1329" s="233"/>
      <c r="W1329" s="233"/>
      <c r="X1329" s="226" t="s">
        <v>8196</v>
      </c>
      <c r="Y1329" s="229">
        <v>46051</v>
      </c>
      <c r="Z1329" s="232">
        <v>46051</v>
      </c>
      <c r="AA1329" s="232"/>
      <c r="AB1329" s="232"/>
      <c r="AC1329" s="234"/>
      <c r="AD1329" s="232"/>
      <c r="AE1329" s="253" t="str">
        <f>IF($N1329=マイタスク!$U$5,"作業者","")&amp;IF($S1329=マイタスク!$U$5,"ピアレビュー","")&amp;IF($X1329=マイタスク!$U$5,"SVレビュー","")</f>
        <v/>
      </c>
      <c r="AF1329" s="252">
        <f t="shared" si="41"/>
        <v>903</v>
      </c>
      <c r="AG1329" s="9" t="s">
        <v>34</v>
      </c>
    </row>
    <row r="1330" spans="2:33">
      <c r="B1330" s="225">
        <v>1318</v>
      </c>
      <c r="C1330" s="226" t="s">
        <v>1808</v>
      </c>
      <c r="D1330" s="227" t="s">
        <v>1809</v>
      </c>
      <c r="E1330" s="228" t="s">
        <v>2013</v>
      </c>
      <c r="F1330" s="226" t="s">
        <v>2014</v>
      </c>
      <c r="G1330" s="226" t="s">
        <v>65</v>
      </c>
      <c r="H1330" s="226" t="s">
        <v>66</v>
      </c>
      <c r="I1330" s="229">
        <f t="shared" si="40"/>
        <v>0</v>
      </c>
      <c r="J1330" s="232"/>
      <c r="K1330" s="226" t="s">
        <v>10039</v>
      </c>
      <c r="L1330" s="226" t="s">
        <v>2014</v>
      </c>
      <c r="M1330" s="226" t="s">
        <v>8141</v>
      </c>
      <c r="N1330" s="226" t="s">
        <v>8143</v>
      </c>
      <c r="O1330" s="232">
        <v>45839</v>
      </c>
      <c r="P1330" s="232"/>
      <c r="Q1330" s="232"/>
      <c r="R1330" s="232"/>
      <c r="S1330" s="226" t="s">
        <v>8142</v>
      </c>
      <c r="T1330" s="229">
        <v>45840</v>
      </c>
      <c r="U1330" s="232"/>
      <c r="V1330" s="233"/>
      <c r="W1330" s="233"/>
      <c r="X1330" s="226" t="s">
        <v>8160</v>
      </c>
      <c r="Y1330" s="229">
        <v>45840</v>
      </c>
      <c r="Z1330" s="232">
        <v>45840</v>
      </c>
      <c r="AA1330" s="232"/>
      <c r="AB1330" s="232"/>
      <c r="AC1330" s="234"/>
      <c r="AD1330" s="232"/>
      <c r="AE1330" s="253" t="str">
        <f>IF($N1330=マイタスク!$U$5,"作業者","")&amp;IF($S1330=マイタスク!$U$5,"ピアレビュー","")&amp;IF($X1330=マイタスク!$U$5,"SVレビュー","")</f>
        <v/>
      </c>
      <c r="AF1330" s="252">
        <f t="shared" si="41"/>
        <v>205</v>
      </c>
      <c r="AG1330" s="9" t="s">
        <v>34</v>
      </c>
    </row>
    <row r="1331" spans="2:33">
      <c r="B1331" s="225">
        <v>1319</v>
      </c>
      <c r="C1331" s="226" t="s">
        <v>1808</v>
      </c>
      <c r="D1331" s="227" t="s">
        <v>1809</v>
      </c>
      <c r="E1331" s="228" t="s">
        <v>2015</v>
      </c>
      <c r="F1331" s="226" t="s">
        <v>2016</v>
      </c>
      <c r="G1331" s="226" t="s">
        <v>65</v>
      </c>
      <c r="H1331" s="226" t="s">
        <v>66</v>
      </c>
      <c r="I1331" s="229">
        <f t="shared" si="40"/>
        <v>0</v>
      </c>
      <c r="J1331" s="232"/>
      <c r="K1331" s="226" t="s">
        <v>10040</v>
      </c>
      <c r="L1331" s="226" t="s">
        <v>2016</v>
      </c>
      <c r="M1331" s="226" t="s">
        <v>8141</v>
      </c>
      <c r="N1331" s="226" t="s">
        <v>8142</v>
      </c>
      <c r="O1331" s="232">
        <v>45854</v>
      </c>
      <c r="P1331" s="232"/>
      <c r="Q1331" s="232"/>
      <c r="R1331" s="232"/>
      <c r="S1331" s="226" t="s">
        <v>8159</v>
      </c>
      <c r="T1331" s="229">
        <v>45854</v>
      </c>
      <c r="U1331" s="232"/>
      <c r="V1331" s="233"/>
      <c r="W1331" s="233"/>
      <c r="X1331" s="226" t="s">
        <v>8196</v>
      </c>
      <c r="Y1331" s="229">
        <v>45855</v>
      </c>
      <c r="Z1331" s="232">
        <v>45855</v>
      </c>
      <c r="AA1331" s="232"/>
      <c r="AB1331" s="232"/>
      <c r="AC1331" s="234"/>
      <c r="AD1331" s="232"/>
      <c r="AE1331" s="253" t="str">
        <f>IF($N1331=マイタスク!$U$5,"作業者","")&amp;IF($S1331=マイタスク!$U$5,"ピアレビュー","")&amp;IF($X1331=マイタスク!$U$5,"SVレビュー","")</f>
        <v/>
      </c>
      <c r="AF1331" s="252">
        <f t="shared" si="41"/>
        <v>208</v>
      </c>
      <c r="AG1331" s="9" t="s">
        <v>34</v>
      </c>
    </row>
    <row r="1332" spans="2:33">
      <c r="B1332" s="225">
        <v>1320</v>
      </c>
      <c r="C1332" s="226" t="s">
        <v>1808</v>
      </c>
      <c r="D1332" s="227" t="s">
        <v>1809</v>
      </c>
      <c r="E1332" s="228" t="s">
        <v>2017</v>
      </c>
      <c r="F1332" s="226" t="s">
        <v>2018</v>
      </c>
      <c r="G1332" s="226" t="s">
        <v>65</v>
      </c>
      <c r="H1332" s="226" t="s">
        <v>66</v>
      </c>
      <c r="I1332" s="229">
        <f t="shared" si="40"/>
        <v>0</v>
      </c>
      <c r="J1332" s="232"/>
      <c r="K1332" s="226" t="s">
        <v>10041</v>
      </c>
      <c r="L1332" s="226" t="s">
        <v>2018</v>
      </c>
      <c r="M1332" s="226" t="s">
        <v>8255</v>
      </c>
      <c r="N1332" s="226" t="s">
        <v>8143</v>
      </c>
      <c r="O1332" s="232">
        <v>45870</v>
      </c>
      <c r="P1332" s="232"/>
      <c r="Q1332" s="232"/>
      <c r="R1332" s="232"/>
      <c r="S1332" s="226" t="s">
        <v>8159</v>
      </c>
      <c r="T1332" s="229">
        <v>45873</v>
      </c>
      <c r="U1332" s="232"/>
      <c r="V1332" s="233"/>
      <c r="W1332" s="233"/>
      <c r="X1332" s="226" t="s">
        <v>8160</v>
      </c>
      <c r="Y1332" s="229">
        <v>45873</v>
      </c>
      <c r="Z1332" s="232">
        <v>45873</v>
      </c>
      <c r="AA1332" s="232"/>
      <c r="AB1332" s="232"/>
      <c r="AC1332" s="234"/>
      <c r="AD1332" s="232"/>
      <c r="AE1332" s="253" t="str">
        <f>IF($N1332=マイタスク!$U$5,"作業者","")&amp;IF($S1332=マイタスク!$U$5,"ピアレビュー","")&amp;IF($X1332=マイタスク!$U$5,"SVレビュー","")</f>
        <v/>
      </c>
      <c r="AF1332" s="252">
        <f t="shared" si="41"/>
        <v>211</v>
      </c>
      <c r="AG1332" s="9" t="s">
        <v>34</v>
      </c>
    </row>
    <row r="1333" spans="2:33">
      <c r="B1333" s="225">
        <v>1321</v>
      </c>
      <c r="C1333" s="226" t="s">
        <v>1808</v>
      </c>
      <c r="D1333" s="227" t="s">
        <v>1809</v>
      </c>
      <c r="E1333" s="228" t="s">
        <v>2019</v>
      </c>
      <c r="F1333" s="226" t="s">
        <v>2020</v>
      </c>
      <c r="G1333" s="226" t="s">
        <v>65</v>
      </c>
      <c r="H1333" s="226" t="s">
        <v>66</v>
      </c>
      <c r="I1333" s="229">
        <f t="shared" si="40"/>
        <v>0</v>
      </c>
      <c r="J1333" s="232"/>
      <c r="K1333" s="226" t="s">
        <v>10042</v>
      </c>
      <c r="L1333" s="226" t="s">
        <v>2020</v>
      </c>
      <c r="M1333" s="226" t="s">
        <v>8141</v>
      </c>
      <c r="N1333" s="226" t="s">
        <v>8216</v>
      </c>
      <c r="O1333" s="232">
        <v>45884</v>
      </c>
      <c r="P1333" s="232"/>
      <c r="Q1333" s="232"/>
      <c r="R1333" s="232"/>
      <c r="S1333" s="226" t="s">
        <v>8143</v>
      </c>
      <c r="T1333" s="229">
        <v>45884</v>
      </c>
      <c r="U1333" s="232"/>
      <c r="V1333" s="233"/>
      <c r="W1333" s="233"/>
      <c r="X1333" s="226" t="s">
        <v>8160</v>
      </c>
      <c r="Y1333" s="229">
        <v>45884</v>
      </c>
      <c r="Z1333" s="232">
        <v>45888</v>
      </c>
      <c r="AA1333" s="232"/>
      <c r="AB1333" s="232"/>
      <c r="AC1333" s="234"/>
      <c r="AD1333" s="232"/>
      <c r="AE1333" s="253" t="str">
        <f>IF($N1333=マイタスク!$U$5,"作業者","")&amp;IF($S1333=マイタスク!$U$5,"ピアレビュー","")&amp;IF($X1333=マイタスク!$U$5,"SVレビュー","")</f>
        <v/>
      </c>
      <c r="AF1333" s="252">
        <f t="shared" si="41"/>
        <v>214</v>
      </c>
      <c r="AG1333" s="9" t="s">
        <v>34</v>
      </c>
    </row>
    <row r="1334" spans="2:33">
      <c r="B1334" s="225">
        <v>1322</v>
      </c>
      <c r="C1334" s="226" t="s">
        <v>1808</v>
      </c>
      <c r="D1334" s="227" t="s">
        <v>1809</v>
      </c>
      <c r="E1334" s="228" t="s">
        <v>2021</v>
      </c>
      <c r="F1334" s="226" t="s">
        <v>2022</v>
      </c>
      <c r="G1334" s="226" t="s">
        <v>65</v>
      </c>
      <c r="H1334" s="226" t="s">
        <v>66</v>
      </c>
      <c r="I1334" s="229">
        <f t="shared" si="40"/>
        <v>0</v>
      </c>
      <c r="J1334" s="232"/>
      <c r="K1334" s="226" t="s">
        <v>10043</v>
      </c>
      <c r="L1334" s="226" t="s">
        <v>2022</v>
      </c>
      <c r="M1334" s="226" t="s">
        <v>8141</v>
      </c>
      <c r="N1334" s="226" t="s">
        <v>8159</v>
      </c>
      <c r="O1334" s="232">
        <v>44930.375</v>
      </c>
      <c r="P1334" s="232"/>
      <c r="Q1334" s="232"/>
      <c r="R1334" s="232"/>
      <c r="S1334" s="226" t="s">
        <v>8224</v>
      </c>
      <c r="T1334" s="229">
        <v>44930.375</v>
      </c>
      <c r="U1334" s="232"/>
      <c r="V1334" s="233"/>
      <c r="W1334" s="233"/>
      <c r="X1334" s="226" t="s">
        <v>8160</v>
      </c>
      <c r="Y1334" s="229">
        <v>44930.375</v>
      </c>
      <c r="Z1334" s="232">
        <v>44931.375</v>
      </c>
      <c r="AA1334" s="232"/>
      <c r="AB1334" s="232"/>
      <c r="AC1334" s="234"/>
      <c r="AD1334" s="232"/>
      <c r="AE1334" s="253" t="str">
        <f>IF($N1334=マイタスク!$U$5,"作業者","")&amp;IF($S1334=マイタスク!$U$5,"ピアレビュー","")&amp;IF($X1334=マイタスク!$U$5,"SVレビュー","")</f>
        <v/>
      </c>
      <c r="AF1334" s="252">
        <f t="shared" si="41"/>
        <v>24</v>
      </c>
      <c r="AG1334" s="9" t="s">
        <v>34</v>
      </c>
    </row>
    <row r="1335" spans="2:33">
      <c r="B1335" s="225">
        <v>1323</v>
      </c>
      <c r="C1335" s="226" t="s">
        <v>1808</v>
      </c>
      <c r="D1335" s="227" t="s">
        <v>1809</v>
      </c>
      <c r="E1335" s="228" t="s">
        <v>2023</v>
      </c>
      <c r="F1335" s="226" t="s">
        <v>2024</v>
      </c>
      <c r="G1335" s="226" t="s">
        <v>65</v>
      </c>
      <c r="H1335" s="226" t="s">
        <v>66</v>
      </c>
      <c r="I1335" s="229">
        <f t="shared" si="40"/>
        <v>0</v>
      </c>
      <c r="J1335" s="232"/>
      <c r="K1335" s="226" t="s">
        <v>10044</v>
      </c>
      <c r="L1335" s="226" t="s">
        <v>2024</v>
      </c>
      <c r="M1335" s="226" t="s">
        <v>8141</v>
      </c>
      <c r="N1335" s="226" t="s">
        <v>8178</v>
      </c>
      <c r="O1335" s="232">
        <v>44942.375</v>
      </c>
      <c r="P1335" s="232"/>
      <c r="Q1335" s="232"/>
      <c r="R1335" s="232"/>
      <c r="S1335" s="226" t="s">
        <v>8224</v>
      </c>
      <c r="T1335" s="229">
        <v>44942.375</v>
      </c>
      <c r="U1335" s="232"/>
      <c r="V1335" s="233"/>
      <c r="W1335" s="233"/>
      <c r="X1335" s="226" t="s">
        <v>8179</v>
      </c>
      <c r="Y1335" s="229">
        <v>44942.375</v>
      </c>
      <c r="Z1335" s="232">
        <v>44944.375</v>
      </c>
      <c r="AA1335" s="232"/>
      <c r="AB1335" s="232"/>
      <c r="AC1335" s="234"/>
      <c r="AD1335" s="232"/>
      <c r="AE1335" s="253" t="str">
        <f>IF($N1335=マイタスク!$U$5,"作業者","")&amp;IF($S1335=マイタスク!$U$5,"ピアレビュー","")&amp;IF($X1335=マイタスク!$U$5,"SVレビュー","")</f>
        <v/>
      </c>
      <c r="AF1335" s="252">
        <f t="shared" si="41"/>
        <v>27</v>
      </c>
      <c r="AG1335" s="9" t="s">
        <v>34</v>
      </c>
    </row>
    <row r="1336" spans="2:33">
      <c r="B1336" s="225">
        <v>1324</v>
      </c>
      <c r="C1336" s="226" t="s">
        <v>1808</v>
      </c>
      <c r="D1336" s="227" t="s">
        <v>1809</v>
      </c>
      <c r="E1336" s="228" t="s">
        <v>2025</v>
      </c>
      <c r="F1336" s="226" t="s">
        <v>2026</v>
      </c>
      <c r="G1336" s="226" t="s">
        <v>65</v>
      </c>
      <c r="H1336" s="226" t="s">
        <v>66</v>
      </c>
      <c r="I1336" s="229">
        <f t="shared" si="40"/>
        <v>0</v>
      </c>
      <c r="J1336" s="232"/>
      <c r="K1336" s="226" t="s">
        <v>10045</v>
      </c>
      <c r="L1336" s="226" t="s">
        <v>2026</v>
      </c>
      <c r="M1336" s="226" t="s">
        <v>8141</v>
      </c>
      <c r="N1336" s="226" t="s">
        <v>8159</v>
      </c>
      <c r="O1336" s="232">
        <v>44837.375</v>
      </c>
      <c r="P1336" s="232"/>
      <c r="Q1336" s="232"/>
      <c r="R1336" s="232"/>
      <c r="S1336" s="226" t="s">
        <v>8241</v>
      </c>
      <c r="T1336" s="229">
        <v>44837.375</v>
      </c>
      <c r="U1336" s="232"/>
      <c r="V1336" s="233"/>
      <c r="W1336" s="233"/>
      <c r="X1336" s="226" t="s">
        <v>8160</v>
      </c>
      <c r="Y1336" s="229">
        <v>44839.375</v>
      </c>
      <c r="Z1336" s="232">
        <v>44839.375</v>
      </c>
      <c r="AA1336" s="232"/>
      <c r="AB1336" s="232"/>
      <c r="AC1336" s="234"/>
      <c r="AD1336" s="232"/>
      <c r="AE1336" s="253" t="str">
        <f>IF($N1336=マイタスク!$U$5,"作業者","")&amp;IF($S1336=マイタスク!$U$5,"ピアレビュー","")&amp;IF($X1336=マイタスク!$U$5,"SVレビュー","")</f>
        <v/>
      </c>
      <c r="AF1336" s="252">
        <f t="shared" si="41"/>
        <v>6</v>
      </c>
      <c r="AG1336" s="9" t="s">
        <v>34</v>
      </c>
    </row>
    <row r="1337" spans="2:33">
      <c r="B1337" s="225">
        <v>1325</v>
      </c>
      <c r="C1337" s="226" t="s">
        <v>1808</v>
      </c>
      <c r="D1337" s="227" t="s">
        <v>1809</v>
      </c>
      <c r="E1337" s="228" t="s">
        <v>2027</v>
      </c>
      <c r="F1337" s="226" t="s">
        <v>2026</v>
      </c>
      <c r="G1337" s="226" t="s">
        <v>65</v>
      </c>
      <c r="H1337" s="226" t="s">
        <v>66</v>
      </c>
      <c r="I1337" s="229">
        <f t="shared" si="40"/>
        <v>0</v>
      </c>
      <c r="J1337" s="232"/>
      <c r="K1337" s="226" t="s">
        <v>10046</v>
      </c>
      <c r="L1337" s="226" t="s">
        <v>2026</v>
      </c>
      <c r="M1337" s="226" t="s">
        <v>8141</v>
      </c>
      <c r="N1337" s="226" t="s">
        <v>8159</v>
      </c>
      <c r="O1337" s="232">
        <v>45201.375</v>
      </c>
      <c r="P1337" s="232"/>
      <c r="Q1337" s="232"/>
      <c r="R1337" s="232"/>
      <c r="S1337" s="226" t="s">
        <v>8178</v>
      </c>
      <c r="T1337" s="229">
        <v>45201.375</v>
      </c>
      <c r="U1337" s="232"/>
      <c r="V1337" s="233"/>
      <c r="W1337" s="233"/>
      <c r="X1337" s="226" t="s">
        <v>8160</v>
      </c>
      <c r="Y1337" s="229">
        <v>45203.375</v>
      </c>
      <c r="Z1337" s="232">
        <v>45203.375</v>
      </c>
      <c r="AA1337" s="232"/>
      <c r="AB1337" s="232"/>
      <c r="AC1337" s="234"/>
      <c r="AD1337" s="232"/>
      <c r="AE1337" s="253" t="str">
        <f>IF($N1337=マイタスク!$U$5,"作業者","")&amp;IF($S1337=マイタスク!$U$5,"ピアレビュー","")&amp;IF($X1337=マイタスク!$U$5,"SVレビュー","")</f>
        <v/>
      </c>
      <c r="AF1337" s="252">
        <f t="shared" si="41"/>
        <v>78</v>
      </c>
      <c r="AG1337" s="9" t="s">
        <v>34</v>
      </c>
    </row>
    <row r="1338" spans="2:33">
      <c r="B1338" s="225">
        <v>1326</v>
      </c>
      <c r="C1338" s="226" t="s">
        <v>1808</v>
      </c>
      <c r="D1338" s="227" t="s">
        <v>1809</v>
      </c>
      <c r="E1338" s="228" t="s">
        <v>2028</v>
      </c>
      <c r="F1338" s="226" t="s">
        <v>2029</v>
      </c>
      <c r="G1338" s="226" t="s">
        <v>65</v>
      </c>
      <c r="H1338" s="226" t="s">
        <v>66</v>
      </c>
      <c r="I1338" s="229">
        <f t="shared" si="40"/>
        <v>0</v>
      </c>
      <c r="J1338" s="232"/>
      <c r="K1338" s="226" t="s">
        <v>10047</v>
      </c>
      <c r="L1338" s="226" t="s">
        <v>2029</v>
      </c>
      <c r="M1338" s="226" t="s">
        <v>8141</v>
      </c>
      <c r="N1338" s="226" t="s">
        <v>8224</v>
      </c>
      <c r="O1338" s="232">
        <v>44851.375</v>
      </c>
      <c r="P1338" s="232"/>
      <c r="Q1338" s="232"/>
      <c r="R1338" s="232"/>
      <c r="S1338" s="226" t="s">
        <v>8159</v>
      </c>
      <c r="T1338" s="229">
        <v>44853.375</v>
      </c>
      <c r="U1338" s="232"/>
      <c r="V1338" s="233"/>
      <c r="W1338" s="233"/>
      <c r="X1338" s="226" t="s">
        <v>8160</v>
      </c>
      <c r="Y1338" s="229">
        <v>44853.375</v>
      </c>
      <c r="Z1338" s="232">
        <v>44853.375</v>
      </c>
      <c r="AA1338" s="232"/>
      <c r="AB1338" s="232"/>
      <c r="AC1338" s="234"/>
      <c r="AD1338" s="232"/>
      <c r="AE1338" s="253" t="str">
        <f>IF($N1338=マイタスク!$U$5,"作業者","")&amp;IF($S1338=マイタスク!$U$5,"ピアレビュー","")&amp;IF($X1338=マイタスク!$U$5,"SVレビュー","")</f>
        <v/>
      </c>
      <c r="AF1338" s="252">
        <f t="shared" si="41"/>
        <v>9</v>
      </c>
      <c r="AG1338" s="9" t="s">
        <v>34</v>
      </c>
    </row>
    <row r="1339" spans="2:33">
      <c r="B1339" s="225">
        <v>1327</v>
      </c>
      <c r="C1339" s="226" t="s">
        <v>1808</v>
      </c>
      <c r="D1339" s="227" t="s">
        <v>1809</v>
      </c>
      <c r="E1339" s="228" t="s">
        <v>2030</v>
      </c>
      <c r="F1339" s="226" t="s">
        <v>2029</v>
      </c>
      <c r="G1339" s="226" t="s">
        <v>65</v>
      </c>
      <c r="H1339" s="226" t="s">
        <v>66</v>
      </c>
      <c r="I1339" s="229">
        <f t="shared" si="40"/>
        <v>0</v>
      </c>
      <c r="J1339" s="232"/>
      <c r="K1339" s="226" t="s">
        <v>10048</v>
      </c>
      <c r="L1339" s="226" t="s">
        <v>2029</v>
      </c>
      <c r="M1339" s="226" t="s">
        <v>8141</v>
      </c>
      <c r="N1339" s="226" t="s">
        <v>8178</v>
      </c>
      <c r="O1339" s="232">
        <v>45215.375</v>
      </c>
      <c r="P1339" s="232"/>
      <c r="Q1339" s="232"/>
      <c r="R1339" s="232"/>
      <c r="S1339" s="226" t="s">
        <v>8159</v>
      </c>
      <c r="T1339" s="229">
        <v>45215.375</v>
      </c>
      <c r="U1339" s="232"/>
      <c r="V1339" s="233"/>
      <c r="W1339" s="233"/>
      <c r="X1339" s="226" t="s">
        <v>8160</v>
      </c>
      <c r="Y1339" s="229">
        <v>45217.375</v>
      </c>
      <c r="Z1339" s="232">
        <v>45217.375</v>
      </c>
      <c r="AA1339" s="232"/>
      <c r="AB1339" s="232"/>
      <c r="AC1339" s="234"/>
      <c r="AD1339" s="232"/>
      <c r="AE1339" s="253" t="str">
        <f>IF($N1339=マイタスク!$U$5,"作業者","")&amp;IF($S1339=マイタスク!$U$5,"ピアレビュー","")&amp;IF($X1339=マイタスク!$U$5,"SVレビュー","")</f>
        <v/>
      </c>
      <c r="AF1339" s="252">
        <f t="shared" si="41"/>
        <v>81</v>
      </c>
      <c r="AG1339" s="9" t="s">
        <v>34</v>
      </c>
    </row>
    <row r="1340" spans="2:33">
      <c r="B1340" s="225">
        <v>1328</v>
      </c>
      <c r="C1340" s="226" t="s">
        <v>1808</v>
      </c>
      <c r="D1340" s="227" t="s">
        <v>1809</v>
      </c>
      <c r="E1340" s="228" t="s">
        <v>2031</v>
      </c>
      <c r="F1340" s="226" t="s">
        <v>2032</v>
      </c>
      <c r="G1340" s="226" t="s">
        <v>65</v>
      </c>
      <c r="H1340" s="226" t="s">
        <v>66</v>
      </c>
      <c r="I1340" s="229">
        <f t="shared" si="40"/>
        <v>0</v>
      </c>
      <c r="J1340" s="232"/>
      <c r="K1340" s="226" t="s">
        <v>10049</v>
      </c>
      <c r="L1340" s="226" t="s">
        <v>2032</v>
      </c>
      <c r="M1340" s="226" t="s">
        <v>8141</v>
      </c>
      <c r="N1340" s="226" t="s">
        <v>8241</v>
      </c>
      <c r="O1340" s="232">
        <v>44866.375</v>
      </c>
      <c r="P1340" s="232"/>
      <c r="Q1340" s="232"/>
      <c r="R1340" s="232"/>
      <c r="S1340" s="226" t="s">
        <v>8159</v>
      </c>
      <c r="T1340" s="229">
        <v>44866.375</v>
      </c>
      <c r="U1340" s="232"/>
      <c r="V1340" s="233"/>
      <c r="W1340" s="233"/>
      <c r="X1340" s="226" t="s">
        <v>8160</v>
      </c>
      <c r="Y1340" s="229">
        <v>44866.375</v>
      </c>
      <c r="Z1340" s="232">
        <v>44867.375</v>
      </c>
      <c r="AA1340" s="232"/>
      <c r="AB1340" s="232"/>
      <c r="AC1340" s="234"/>
      <c r="AD1340" s="232"/>
      <c r="AE1340" s="253" t="str">
        <f>IF($N1340=マイタスク!$U$5,"作業者","")&amp;IF($S1340=マイタスク!$U$5,"ピアレビュー","")&amp;IF($X1340=マイタスク!$U$5,"SVレビュー","")</f>
        <v/>
      </c>
      <c r="AF1340" s="252">
        <f t="shared" si="41"/>
        <v>12</v>
      </c>
      <c r="AG1340" s="9" t="s">
        <v>34</v>
      </c>
    </row>
    <row r="1341" spans="2:33">
      <c r="B1341" s="225">
        <v>1329</v>
      </c>
      <c r="C1341" s="226" t="s">
        <v>1808</v>
      </c>
      <c r="D1341" s="227" t="s">
        <v>1809</v>
      </c>
      <c r="E1341" s="228" t="s">
        <v>2033</v>
      </c>
      <c r="F1341" s="226" t="s">
        <v>2032</v>
      </c>
      <c r="G1341" s="226" t="s">
        <v>65</v>
      </c>
      <c r="H1341" s="226" t="s">
        <v>66</v>
      </c>
      <c r="I1341" s="229">
        <f t="shared" si="40"/>
        <v>0</v>
      </c>
      <c r="J1341" s="232"/>
      <c r="K1341" s="226" t="s">
        <v>10050</v>
      </c>
      <c r="L1341" s="226" t="s">
        <v>2032</v>
      </c>
      <c r="M1341" s="226" t="s">
        <v>8141</v>
      </c>
      <c r="N1341" s="226" t="s">
        <v>8241</v>
      </c>
      <c r="O1341" s="232">
        <v>45231.375</v>
      </c>
      <c r="P1341" s="232"/>
      <c r="Q1341" s="232"/>
      <c r="R1341" s="232"/>
      <c r="S1341" s="226" t="s">
        <v>8159</v>
      </c>
      <c r="T1341" s="229">
        <v>45231.375</v>
      </c>
      <c r="U1341" s="232"/>
      <c r="V1341" s="233"/>
      <c r="W1341" s="233"/>
      <c r="X1341" s="226" t="s">
        <v>8160</v>
      </c>
      <c r="Y1341" s="229">
        <v>45236.375</v>
      </c>
      <c r="Z1341" s="232">
        <v>45236.375</v>
      </c>
      <c r="AA1341" s="232"/>
      <c r="AB1341" s="232"/>
      <c r="AC1341" s="234"/>
      <c r="AD1341" s="232"/>
      <c r="AE1341" s="253" t="str">
        <f>IF($N1341=マイタスク!$U$5,"作業者","")&amp;IF($S1341=マイタスク!$U$5,"ピアレビュー","")&amp;IF($X1341=マイタスク!$U$5,"SVレビュー","")</f>
        <v/>
      </c>
      <c r="AF1341" s="252">
        <f t="shared" si="41"/>
        <v>84</v>
      </c>
      <c r="AG1341" s="9" t="s">
        <v>34</v>
      </c>
    </row>
    <row r="1342" spans="2:33">
      <c r="B1342" s="225">
        <v>1330</v>
      </c>
      <c r="C1342" s="226" t="s">
        <v>1808</v>
      </c>
      <c r="D1342" s="227" t="s">
        <v>1809</v>
      </c>
      <c r="E1342" s="228" t="s">
        <v>2034</v>
      </c>
      <c r="F1342" s="226" t="s">
        <v>2035</v>
      </c>
      <c r="G1342" s="226" t="s">
        <v>65</v>
      </c>
      <c r="H1342" s="226" t="s">
        <v>66</v>
      </c>
      <c r="I1342" s="229">
        <f t="shared" si="40"/>
        <v>0</v>
      </c>
      <c r="J1342" s="232"/>
      <c r="K1342" s="226" t="s">
        <v>10051</v>
      </c>
      <c r="L1342" s="226" t="s">
        <v>2035</v>
      </c>
      <c r="M1342" s="226" t="s">
        <v>8141</v>
      </c>
      <c r="N1342" s="226" t="s">
        <v>8178</v>
      </c>
      <c r="O1342" s="232">
        <v>44880.375</v>
      </c>
      <c r="P1342" s="232"/>
      <c r="Q1342" s="232"/>
      <c r="R1342" s="232"/>
      <c r="S1342" s="226" t="s">
        <v>8224</v>
      </c>
      <c r="T1342" s="229">
        <v>44880.375</v>
      </c>
      <c r="U1342" s="232"/>
      <c r="V1342" s="233"/>
      <c r="W1342" s="233"/>
      <c r="X1342" s="226" t="s">
        <v>8160</v>
      </c>
      <c r="Y1342" s="229">
        <v>44881.375</v>
      </c>
      <c r="Z1342" s="232">
        <v>44881.375</v>
      </c>
      <c r="AA1342" s="232"/>
      <c r="AB1342" s="232"/>
      <c r="AC1342" s="234"/>
      <c r="AD1342" s="232"/>
      <c r="AE1342" s="253" t="str">
        <f>IF($N1342=マイタスク!$U$5,"作業者","")&amp;IF($S1342=マイタスク!$U$5,"ピアレビュー","")&amp;IF($X1342=マイタスク!$U$5,"SVレビュー","")</f>
        <v/>
      </c>
      <c r="AF1342" s="252">
        <f t="shared" si="41"/>
        <v>15</v>
      </c>
      <c r="AG1342" s="9" t="s">
        <v>34</v>
      </c>
    </row>
    <row r="1343" spans="2:33">
      <c r="B1343" s="225">
        <v>1331</v>
      </c>
      <c r="C1343" s="226" t="s">
        <v>1808</v>
      </c>
      <c r="D1343" s="227" t="s">
        <v>1809</v>
      </c>
      <c r="E1343" s="228" t="s">
        <v>2036</v>
      </c>
      <c r="F1343" s="226" t="s">
        <v>2035</v>
      </c>
      <c r="G1343" s="226" t="s">
        <v>65</v>
      </c>
      <c r="H1343" s="226" t="s">
        <v>66</v>
      </c>
      <c r="I1343" s="229">
        <f t="shared" si="40"/>
        <v>0</v>
      </c>
      <c r="J1343" s="232"/>
      <c r="K1343" s="226" t="s">
        <v>10052</v>
      </c>
      <c r="L1343" s="226" t="s">
        <v>2035</v>
      </c>
      <c r="M1343" s="226" t="s">
        <v>8141</v>
      </c>
      <c r="N1343" s="226" t="s">
        <v>8159</v>
      </c>
      <c r="O1343" s="232">
        <v>45246.375</v>
      </c>
      <c r="P1343" s="232"/>
      <c r="Q1343" s="232"/>
      <c r="R1343" s="232"/>
      <c r="S1343" s="226" t="s">
        <v>8241</v>
      </c>
      <c r="T1343" s="229">
        <v>45246.375</v>
      </c>
      <c r="U1343" s="232"/>
      <c r="V1343" s="233"/>
      <c r="W1343" s="233"/>
      <c r="X1343" s="226" t="s">
        <v>8160</v>
      </c>
      <c r="Y1343" s="229">
        <v>45247.375</v>
      </c>
      <c r="Z1343" s="232">
        <v>45247.375</v>
      </c>
      <c r="AA1343" s="232"/>
      <c r="AB1343" s="232"/>
      <c r="AC1343" s="234"/>
      <c r="AD1343" s="232"/>
      <c r="AE1343" s="253" t="str">
        <f>IF($N1343=マイタスク!$U$5,"作業者","")&amp;IF($S1343=マイタスク!$U$5,"ピアレビュー","")&amp;IF($X1343=マイタスク!$U$5,"SVレビュー","")</f>
        <v/>
      </c>
      <c r="AF1343" s="252">
        <f t="shared" si="41"/>
        <v>87</v>
      </c>
      <c r="AG1343" s="9" t="s">
        <v>34</v>
      </c>
    </row>
    <row r="1344" spans="2:33">
      <c r="B1344" s="225">
        <v>1332</v>
      </c>
      <c r="C1344" s="226" t="s">
        <v>1808</v>
      </c>
      <c r="D1344" s="227" t="s">
        <v>1809</v>
      </c>
      <c r="E1344" s="228" t="s">
        <v>2037</v>
      </c>
      <c r="F1344" s="226" t="s">
        <v>2038</v>
      </c>
      <c r="G1344" s="226" t="s">
        <v>65</v>
      </c>
      <c r="H1344" s="226" t="s">
        <v>66</v>
      </c>
      <c r="I1344" s="229">
        <f t="shared" si="40"/>
        <v>0</v>
      </c>
      <c r="J1344" s="232"/>
      <c r="K1344" s="226" t="s">
        <v>10053</v>
      </c>
      <c r="L1344" s="226" t="s">
        <v>2038</v>
      </c>
      <c r="M1344" s="226" t="s">
        <v>8141</v>
      </c>
      <c r="N1344" s="226" t="s">
        <v>8241</v>
      </c>
      <c r="O1344" s="232">
        <v>44896.375</v>
      </c>
      <c r="P1344" s="232"/>
      <c r="Q1344" s="232"/>
      <c r="R1344" s="232"/>
      <c r="S1344" s="226" t="s">
        <v>8178</v>
      </c>
      <c r="T1344" s="229">
        <v>44896.375</v>
      </c>
      <c r="U1344" s="232"/>
      <c r="V1344" s="233"/>
      <c r="W1344" s="233"/>
      <c r="X1344" s="226" t="s">
        <v>8160</v>
      </c>
      <c r="Y1344" s="229">
        <v>44897.375</v>
      </c>
      <c r="Z1344" s="232">
        <v>44900.375</v>
      </c>
      <c r="AA1344" s="232"/>
      <c r="AB1344" s="232"/>
      <c r="AC1344" s="234"/>
      <c r="AD1344" s="232"/>
      <c r="AE1344" s="253" t="str">
        <f>IF($N1344=マイタスク!$U$5,"作業者","")&amp;IF($S1344=マイタスク!$U$5,"ピアレビュー","")&amp;IF($X1344=マイタスク!$U$5,"SVレビュー","")</f>
        <v/>
      </c>
      <c r="AF1344" s="252">
        <f t="shared" si="41"/>
        <v>18</v>
      </c>
      <c r="AG1344" s="9" t="s">
        <v>34</v>
      </c>
    </row>
    <row r="1345" spans="2:33">
      <c r="B1345" s="225">
        <v>1333</v>
      </c>
      <c r="C1345" s="226" t="s">
        <v>1808</v>
      </c>
      <c r="D1345" s="227" t="s">
        <v>1809</v>
      </c>
      <c r="E1345" s="228" t="s">
        <v>2039</v>
      </c>
      <c r="F1345" s="226" t="s">
        <v>2038</v>
      </c>
      <c r="G1345" s="226" t="s">
        <v>65</v>
      </c>
      <c r="H1345" s="226" t="s">
        <v>66</v>
      </c>
      <c r="I1345" s="229">
        <f t="shared" si="40"/>
        <v>0</v>
      </c>
      <c r="J1345" s="232"/>
      <c r="K1345" s="226" t="s">
        <v>10054</v>
      </c>
      <c r="L1345" s="226" t="s">
        <v>2038</v>
      </c>
      <c r="M1345" s="226" t="s">
        <v>8141</v>
      </c>
      <c r="N1345" s="226" t="s">
        <v>8142</v>
      </c>
      <c r="O1345" s="232">
        <v>45261.375</v>
      </c>
      <c r="P1345" s="232"/>
      <c r="Q1345" s="232"/>
      <c r="R1345" s="232"/>
      <c r="S1345" s="226" t="s">
        <v>8159</v>
      </c>
      <c r="T1345" s="229">
        <v>45264.375</v>
      </c>
      <c r="U1345" s="232"/>
      <c r="V1345" s="233"/>
      <c r="W1345" s="233"/>
      <c r="X1345" s="226" t="s">
        <v>8160</v>
      </c>
      <c r="Y1345" s="229">
        <v>45264.375</v>
      </c>
      <c r="Z1345" s="232">
        <v>45264.375</v>
      </c>
      <c r="AA1345" s="232"/>
      <c r="AB1345" s="232"/>
      <c r="AC1345" s="234"/>
      <c r="AD1345" s="232"/>
      <c r="AE1345" s="253" t="str">
        <f>IF($N1345=マイタスク!$U$5,"作業者","")&amp;IF($S1345=マイタスク!$U$5,"ピアレビュー","")&amp;IF($X1345=マイタスク!$U$5,"SVレビュー","")</f>
        <v/>
      </c>
      <c r="AF1345" s="252">
        <f t="shared" si="41"/>
        <v>91</v>
      </c>
      <c r="AG1345" s="9" t="s">
        <v>34</v>
      </c>
    </row>
    <row r="1346" spans="2:33">
      <c r="B1346" s="225">
        <v>1334</v>
      </c>
      <c r="C1346" s="226" t="s">
        <v>1808</v>
      </c>
      <c r="D1346" s="227" t="s">
        <v>1809</v>
      </c>
      <c r="E1346" s="228" t="s">
        <v>2040</v>
      </c>
      <c r="F1346" s="226" t="s">
        <v>2041</v>
      </c>
      <c r="G1346" s="226" t="s">
        <v>65</v>
      </c>
      <c r="H1346" s="226" t="s">
        <v>66</v>
      </c>
      <c r="I1346" s="229">
        <f t="shared" si="40"/>
        <v>0</v>
      </c>
      <c r="J1346" s="232"/>
      <c r="K1346" s="226" t="s">
        <v>10055</v>
      </c>
      <c r="L1346" s="226" t="s">
        <v>2041</v>
      </c>
      <c r="M1346" s="226" t="s">
        <v>8141</v>
      </c>
      <c r="N1346" s="226" t="s">
        <v>8224</v>
      </c>
      <c r="O1346" s="232">
        <v>44911.375</v>
      </c>
      <c r="P1346" s="232"/>
      <c r="Q1346" s="232"/>
      <c r="R1346" s="232"/>
      <c r="S1346" s="226" t="s">
        <v>8178</v>
      </c>
      <c r="T1346" s="229">
        <v>44911.375</v>
      </c>
      <c r="U1346" s="232"/>
      <c r="V1346" s="233"/>
      <c r="W1346" s="233"/>
      <c r="X1346" s="226" t="s">
        <v>8160</v>
      </c>
      <c r="Y1346" s="229">
        <v>44914.375</v>
      </c>
      <c r="Z1346" s="232">
        <v>44914.375</v>
      </c>
      <c r="AA1346" s="232"/>
      <c r="AB1346" s="232"/>
      <c r="AC1346" s="234"/>
      <c r="AD1346" s="232"/>
      <c r="AE1346" s="253" t="str">
        <f>IF($N1346=マイタスク!$U$5,"作業者","")&amp;IF($S1346=マイタスク!$U$5,"ピアレビュー","")&amp;IF($X1346=マイタスク!$U$5,"SVレビュー","")</f>
        <v/>
      </c>
      <c r="AF1346" s="252">
        <f t="shared" si="41"/>
        <v>21</v>
      </c>
      <c r="AG1346" s="9" t="s">
        <v>34</v>
      </c>
    </row>
    <row r="1347" spans="2:33">
      <c r="B1347" s="225">
        <v>1335</v>
      </c>
      <c r="C1347" s="226" t="s">
        <v>1808</v>
      </c>
      <c r="D1347" s="227" t="s">
        <v>1809</v>
      </c>
      <c r="E1347" s="228" t="s">
        <v>2042</v>
      </c>
      <c r="F1347" s="226" t="s">
        <v>2041</v>
      </c>
      <c r="G1347" s="226" t="s">
        <v>65</v>
      </c>
      <c r="H1347" s="226" t="s">
        <v>66</v>
      </c>
      <c r="I1347" s="229">
        <f t="shared" si="40"/>
        <v>0</v>
      </c>
      <c r="J1347" s="232"/>
      <c r="K1347" s="226" t="s">
        <v>10056</v>
      </c>
      <c r="L1347" s="226" t="s">
        <v>2041</v>
      </c>
      <c r="M1347" s="226" t="s">
        <v>8141</v>
      </c>
      <c r="N1347" s="226" t="s">
        <v>8159</v>
      </c>
      <c r="O1347" s="232">
        <v>45278</v>
      </c>
      <c r="P1347" s="232"/>
      <c r="Q1347" s="232"/>
      <c r="R1347" s="232"/>
      <c r="S1347" s="226" t="s">
        <v>8241</v>
      </c>
      <c r="T1347" s="229">
        <v>45278</v>
      </c>
      <c r="U1347" s="232"/>
      <c r="V1347" s="233"/>
      <c r="W1347" s="233"/>
      <c r="X1347" s="226" t="s">
        <v>8178</v>
      </c>
      <c r="Y1347" s="229">
        <v>45278</v>
      </c>
      <c r="Z1347" s="232">
        <v>45278</v>
      </c>
      <c r="AA1347" s="232"/>
      <c r="AB1347" s="232"/>
      <c r="AC1347" s="234"/>
      <c r="AD1347" s="232"/>
      <c r="AE1347" s="253" t="str">
        <f>IF($N1347=マイタスク!$U$5,"作業者","")&amp;IF($S1347=マイタスク!$U$5,"ピアレビュー","")&amp;IF($X1347=マイタスク!$U$5,"SVレビュー","")</f>
        <v/>
      </c>
      <c r="AF1347" s="252">
        <f t="shared" si="41"/>
        <v>94</v>
      </c>
      <c r="AG1347" s="9" t="s">
        <v>34</v>
      </c>
    </row>
    <row r="1348" spans="2:33">
      <c r="B1348" s="225">
        <v>1336</v>
      </c>
      <c r="C1348" s="226" t="s">
        <v>1808</v>
      </c>
      <c r="D1348" s="227" t="s">
        <v>1809</v>
      </c>
      <c r="E1348" s="228" t="s">
        <v>2043</v>
      </c>
      <c r="F1348" s="226" t="s">
        <v>2044</v>
      </c>
      <c r="G1348" s="226" t="s">
        <v>65</v>
      </c>
      <c r="H1348" s="226" t="s">
        <v>66</v>
      </c>
      <c r="I1348" s="229">
        <f t="shared" si="40"/>
        <v>0</v>
      </c>
      <c r="J1348" s="232"/>
      <c r="K1348" s="226" t="s">
        <v>10057</v>
      </c>
      <c r="L1348" s="226" t="s">
        <v>2044</v>
      </c>
      <c r="M1348" s="226" t="s">
        <v>8141</v>
      </c>
      <c r="N1348" s="226" t="s">
        <v>8241</v>
      </c>
      <c r="O1348" s="232">
        <v>44958.375</v>
      </c>
      <c r="P1348" s="232"/>
      <c r="Q1348" s="232"/>
      <c r="R1348" s="232"/>
      <c r="S1348" s="226" t="s">
        <v>8178</v>
      </c>
      <c r="T1348" s="229">
        <v>44958.375</v>
      </c>
      <c r="U1348" s="232"/>
      <c r="V1348" s="233"/>
      <c r="W1348" s="233"/>
      <c r="X1348" s="226" t="s">
        <v>8160</v>
      </c>
      <c r="Y1348" s="229">
        <v>44960.375</v>
      </c>
      <c r="Z1348" s="232">
        <v>44960.375</v>
      </c>
      <c r="AA1348" s="232"/>
      <c r="AB1348" s="232"/>
      <c r="AC1348" s="234"/>
      <c r="AD1348" s="232"/>
      <c r="AE1348" s="253" t="str">
        <f>IF($N1348=マイタスク!$U$5,"作業者","")&amp;IF($S1348=マイタスク!$U$5,"ピアレビュー","")&amp;IF($X1348=マイタスク!$U$5,"SVレビュー","")</f>
        <v/>
      </c>
      <c r="AF1348" s="252">
        <f t="shared" si="41"/>
        <v>30</v>
      </c>
      <c r="AG1348" s="9" t="s">
        <v>34</v>
      </c>
    </row>
    <row r="1349" spans="2:33">
      <c r="B1349" s="225">
        <v>1337</v>
      </c>
      <c r="C1349" s="226" t="s">
        <v>1808</v>
      </c>
      <c r="D1349" s="227" t="s">
        <v>1809</v>
      </c>
      <c r="E1349" s="228" t="s">
        <v>2045</v>
      </c>
      <c r="F1349" s="226" t="s">
        <v>2044</v>
      </c>
      <c r="G1349" s="226" t="s">
        <v>65</v>
      </c>
      <c r="H1349" s="226" t="s">
        <v>66</v>
      </c>
      <c r="I1349" s="229">
        <f t="shared" si="40"/>
        <v>0</v>
      </c>
      <c r="J1349" s="232"/>
      <c r="K1349" s="226" t="s">
        <v>10058</v>
      </c>
      <c r="L1349" s="226" t="s">
        <v>2044</v>
      </c>
      <c r="M1349" s="226" t="s">
        <v>8141</v>
      </c>
      <c r="N1349" s="226" t="s">
        <v>8196</v>
      </c>
      <c r="O1349" s="232">
        <v>45691</v>
      </c>
      <c r="P1349" s="232"/>
      <c r="Q1349" s="232"/>
      <c r="R1349" s="232"/>
      <c r="S1349" s="226" t="s">
        <v>8216</v>
      </c>
      <c r="T1349" s="229">
        <v>45694</v>
      </c>
      <c r="U1349" s="232"/>
      <c r="V1349" s="233"/>
      <c r="W1349" s="233"/>
      <c r="X1349" s="226" t="s">
        <v>8160</v>
      </c>
      <c r="Y1349" s="229">
        <v>45694</v>
      </c>
      <c r="Z1349" s="232">
        <v>45694</v>
      </c>
      <c r="AA1349" s="232"/>
      <c r="AB1349" s="232"/>
      <c r="AC1349" s="234"/>
      <c r="AD1349" s="232"/>
      <c r="AE1349" s="253" t="str">
        <f>IF($N1349=マイタスク!$U$5,"作業者","")&amp;IF($S1349=マイタスク!$U$5,"ピアレビュー","")&amp;IF($X1349=マイタスク!$U$5,"SVレビュー","")</f>
        <v/>
      </c>
      <c r="AF1349" s="252">
        <f t="shared" si="41"/>
        <v>175</v>
      </c>
      <c r="AG1349" s="9" t="s">
        <v>34</v>
      </c>
    </row>
    <row r="1350" spans="2:33">
      <c r="B1350" s="225">
        <v>1338</v>
      </c>
      <c r="C1350" s="226" t="s">
        <v>1808</v>
      </c>
      <c r="D1350" s="227" t="s">
        <v>1809</v>
      </c>
      <c r="E1350" s="228" t="s">
        <v>2046</v>
      </c>
      <c r="F1350" s="226" t="s">
        <v>2047</v>
      </c>
      <c r="G1350" s="226" t="s">
        <v>65</v>
      </c>
      <c r="H1350" s="226" t="s">
        <v>66</v>
      </c>
      <c r="I1350" s="229">
        <f t="shared" si="40"/>
        <v>0</v>
      </c>
      <c r="J1350" s="232"/>
      <c r="K1350" s="226" t="s">
        <v>10059</v>
      </c>
      <c r="L1350" s="226" t="s">
        <v>2047</v>
      </c>
      <c r="M1350" s="226" t="s">
        <v>8141</v>
      </c>
      <c r="N1350" s="226" t="s">
        <v>8224</v>
      </c>
      <c r="O1350" s="232">
        <v>44973.375</v>
      </c>
      <c r="P1350" s="232"/>
      <c r="Q1350" s="232"/>
      <c r="R1350" s="232"/>
      <c r="S1350" s="226" t="s">
        <v>8178</v>
      </c>
      <c r="T1350" s="229">
        <v>44973.375</v>
      </c>
      <c r="U1350" s="232"/>
      <c r="V1350" s="233"/>
      <c r="W1350" s="233"/>
      <c r="X1350" s="226" t="s">
        <v>8160</v>
      </c>
      <c r="Y1350" s="229">
        <v>44974.375</v>
      </c>
      <c r="Z1350" s="232">
        <v>44974.375</v>
      </c>
      <c r="AA1350" s="232"/>
      <c r="AB1350" s="232"/>
      <c r="AC1350" s="234"/>
      <c r="AD1350" s="232"/>
      <c r="AE1350" s="253" t="str">
        <f>IF($N1350=マイタスク!$U$5,"作業者","")&amp;IF($S1350=マイタスク!$U$5,"ピアレビュー","")&amp;IF($X1350=マイタスク!$U$5,"SVレビュー","")</f>
        <v/>
      </c>
      <c r="AF1350" s="252">
        <f t="shared" si="41"/>
        <v>33</v>
      </c>
      <c r="AG1350" s="9" t="s">
        <v>34</v>
      </c>
    </row>
    <row r="1351" spans="2:33">
      <c r="B1351" s="225">
        <v>1339</v>
      </c>
      <c r="C1351" s="226" t="s">
        <v>1808</v>
      </c>
      <c r="D1351" s="227" t="s">
        <v>1809</v>
      </c>
      <c r="E1351" s="228" t="s">
        <v>2048</v>
      </c>
      <c r="F1351" s="226" t="s">
        <v>2047</v>
      </c>
      <c r="G1351" s="226" t="s">
        <v>65</v>
      </c>
      <c r="H1351" s="226" t="s">
        <v>66</v>
      </c>
      <c r="I1351" s="229">
        <f t="shared" si="40"/>
        <v>0</v>
      </c>
      <c r="J1351" s="232"/>
      <c r="K1351" s="226" t="s">
        <v>10060</v>
      </c>
      <c r="L1351" s="226" t="s">
        <v>2047</v>
      </c>
      <c r="M1351" s="226" t="s">
        <v>8141</v>
      </c>
      <c r="N1351" s="226" t="s">
        <v>8143</v>
      </c>
      <c r="O1351" s="232">
        <v>45705</v>
      </c>
      <c r="P1351" s="232"/>
      <c r="Q1351" s="232"/>
      <c r="R1351" s="232"/>
      <c r="S1351" s="226" t="s">
        <v>8159</v>
      </c>
      <c r="T1351" s="229">
        <v>45705</v>
      </c>
      <c r="U1351" s="232"/>
      <c r="V1351" s="233"/>
      <c r="W1351" s="233"/>
      <c r="X1351" s="226" t="s">
        <v>8165</v>
      </c>
      <c r="Y1351" s="229">
        <v>45708</v>
      </c>
      <c r="Z1351" s="232">
        <v>45708</v>
      </c>
      <c r="AA1351" s="232"/>
      <c r="AB1351" s="232"/>
      <c r="AC1351" s="234"/>
      <c r="AD1351" s="232"/>
      <c r="AE1351" s="253" t="str">
        <f>IF($N1351=マイタスク!$U$5,"作業者","")&amp;IF($S1351=マイタスク!$U$5,"ピアレビュー","")&amp;IF($X1351=マイタスク!$U$5,"SVレビュー","")</f>
        <v/>
      </c>
      <c r="AF1351" s="252">
        <f t="shared" si="41"/>
        <v>178</v>
      </c>
      <c r="AG1351" s="9" t="s">
        <v>34</v>
      </c>
    </row>
    <row r="1352" spans="2:33">
      <c r="B1352" s="225">
        <v>1340</v>
      </c>
      <c r="C1352" s="226" t="s">
        <v>1808</v>
      </c>
      <c r="D1352" s="227" t="s">
        <v>1809</v>
      </c>
      <c r="E1352" s="228" t="s">
        <v>2049</v>
      </c>
      <c r="F1352" s="226" t="s">
        <v>2050</v>
      </c>
      <c r="G1352" s="226" t="s">
        <v>65</v>
      </c>
      <c r="H1352" s="226" t="s">
        <v>66</v>
      </c>
      <c r="I1352" s="229">
        <f t="shared" si="40"/>
        <v>0</v>
      </c>
      <c r="J1352" s="232"/>
      <c r="K1352" s="226" t="s">
        <v>10061</v>
      </c>
      <c r="L1352" s="226" t="s">
        <v>2050</v>
      </c>
      <c r="M1352" s="226" t="s">
        <v>8141</v>
      </c>
      <c r="N1352" s="226" t="s">
        <v>8159</v>
      </c>
      <c r="O1352" s="232">
        <v>44986.375</v>
      </c>
      <c r="P1352" s="232"/>
      <c r="Q1352" s="232"/>
      <c r="R1352" s="232"/>
      <c r="S1352" s="226" t="s">
        <v>8224</v>
      </c>
      <c r="T1352" s="229">
        <v>44986.375</v>
      </c>
      <c r="U1352" s="232"/>
      <c r="V1352" s="233"/>
      <c r="W1352" s="233"/>
      <c r="X1352" s="226" t="s">
        <v>8160</v>
      </c>
      <c r="Y1352" s="229">
        <v>44988.375</v>
      </c>
      <c r="Z1352" s="232">
        <v>44988.375</v>
      </c>
      <c r="AA1352" s="232"/>
      <c r="AB1352" s="232"/>
      <c r="AC1352" s="234"/>
      <c r="AD1352" s="232"/>
      <c r="AE1352" s="253" t="str">
        <f>IF($N1352=マイタスク!$U$5,"作業者","")&amp;IF($S1352=マイタスク!$U$5,"ピアレビュー","")&amp;IF($X1352=マイタスク!$U$5,"SVレビュー","")</f>
        <v/>
      </c>
      <c r="AF1352" s="252">
        <f t="shared" si="41"/>
        <v>36</v>
      </c>
      <c r="AG1352" s="9" t="s">
        <v>34</v>
      </c>
    </row>
    <row r="1353" spans="2:33">
      <c r="B1353" s="225">
        <v>1341</v>
      </c>
      <c r="C1353" s="226" t="s">
        <v>1808</v>
      </c>
      <c r="D1353" s="227" t="s">
        <v>1809</v>
      </c>
      <c r="E1353" s="228" t="s">
        <v>2051</v>
      </c>
      <c r="F1353" s="226" t="s">
        <v>2050</v>
      </c>
      <c r="G1353" s="226" t="s">
        <v>65</v>
      </c>
      <c r="H1353" s="226" t="s">
        <v>66</v>
      </c>
      <c r="I1353" s="229">
        <f t="shared" si="40"/>
        <v>0</v>
      </c>
      <c r="J1353" s="232"/>
      <c r="K1353" s="226" t="s">
        <v>10062</v>
      </c>
      <c r="L1353" s="226" t="s">
        <v>2050</v>
      </c>
      <c r="M1353" s="226" t="s">
        <v>8141</v>
      </c>
      <c r="N1353" s="226" t="s">
        <v>8241</v>
      </c>
      <c r="O1353" s="232">
        <v>45719</v>
      </c>
      <c r="P1353" s="232"/>
      <c r="Q1353" s="232"/>
      <c r="R1353" s="232"/>
      <c r="S1353" s="226" t="s">
        <v>8144</v>
      </c>
      <c r="T1353" s="229">
        <v>45719</v>
      </c>
      <c r="U1353" s="232"/>
      <c r="V1353" s="233"/>
      <c r="W1353" s="233"/>
      <c r="X1353" s="226" t="s">
        <v>8165</v>
      </c>
      <c r="Y1353" s="229">
        <v>45719</v>
      </c>
      <c r="Z1353" s="232">
        <v>45722</v>
      </c>
      <c r="AA1353" s="232"/>
      <c r="AB1353" s="232"/>
      <c r="AC1353" s="234"/>
      <c r="AD1353" s="232"/>
      <c r="AE1353" s="253" t="str">
        <f>IF($N1353=マイタスク!$U$5,"作業者","")&amp;IF($S1353=マイタスク!$U$5,"ピアレビュー","")&amp;IF($X1353=マイタスク!$U$5,"SVレビュー","")</f>
        <v/>
      </c>
      <c r="AF1353" s="252">
        <f t="shared" si="41"/>
        <v>181</v>
      </c>
      <c r="AG1353" s="9" t="s">
        <v>34</v>
      </c>
    </row>
    <row r="1354" spans="2:33">
      <c r="B1354" s="225">
        <v>1342</v>
      </c>
      <c r="C1354" s="226" t="s">
        <v>1808</v>
      </c>
      <c r="D1354" s="227" t="s">
        <v>1809</v>
      </c>
      <c r="E1354" s="228" t="s">
        <v>2052</v>
      </c>
      <c r="F1354" s="226" t="s">
        <v>2053</v>
      </c>
      <c r="G1354" s="226" t="s">
        <v>65</v>
      </c>
      <c r="H1354" s="226" t="s">
        <v>66</v>
      </c>
      <c r="I1354" s="229">
        <f t="shared" si="40"/>
        <v>0</v>
      </c>
      <c r="J1354" s="232"/>
      <c r="K1354" s="226" t="s">
        <v>10063</v>
      </c>
      <c r="L1354" s="226" t="s">
        <v>2053</v>
      </c>
      <c r="M1354" s="226" t="s">
        <v>8141</v>
      </c>
      <c r="N1354" s="226" t="s">
        <v>8178</v>
      </c>
      <c r="O1354" s="232">
        <v>45001.375</v>
      </c>
      <c r="P1354" s="232"/>
      <c r="Q1354" s="232"/>
      <c r="R1354" s="232"/>
      <c r="S1354" s="226" t="s">
        <v>8224</v>
      </c>
      <c r="T1354" s="229">
        <v>45001.375</v>
      </c>
      <c r="U1354" s="232"/>
      <c r="V1354" s="233"/>
      <c r="W1354" s="233"/>
      <c r="X1354" s="226" t="s">
        <v>8160</v>
      </c>
      <c r="Y1354" s="229">
        <v>45002.375</v>
      </c>
      <c r="Z1354" s="232">
        <v>45002.375</v>
      </c>
      <c r="AA1354" s="232"/>
      <c r="AB1354" s="232"/>
      <c r="AC1354" s="234"/>
      <c r="AD1354" s="232"/>
      <c r="AE1354" s="253" t="str">
        <f>IF($N1354=マイタスク!$U$5,"作業者","")&amp;IF($S1354=マイタスク!$U$5,"ピアレビュー","")&amp;IF($X1354=マイタスク!$U$5,"SVレビュー","")</f>
        <v/>
      </c>
      <c r="AF1354" s="252">
        <f t="shared" si="41"/>
        <v>39</v>
      </c>
      <c r="AG1354" s="9" t="s">
        <v>34</v>
      </c>
    </row>
    <row r="1355" spans="2:33">
      <c r="B1355" s="225">
        <v>1343</v>
      </c>
      <c r="C1355" s="226" t="s">
        <v>1808</v>
      </c>
      <c r="D1355" s="227" t="s">
        <v>1809</v>
      </c>
      <c r="E1355" s="228" t="s">
        <v>2054</v>
      </c>
      <c r="F1355" s="226" t="s">
        <v>2053</v>
      </c>
      <c r="G1355" s="226" t="s">
        <v>65</v>
      </c>
      <c r="H1355" s="226" t="s">
        <v>66</v>
      </c>
      <c r="I1355" s="229">
        <f t="shared" si="40"/>
        <v>0</v>
      </c>
      <c r="J1355" s="232"/>
      <c r="K1355" s="226" t="s">
        <v>10064</v>
      </c>
      <c r="L1355" s="226" t="s">
        <v>2053</v>
      </c>
      <c r="M1355" s="226" t="s">
        <v>8141</v>
      </c>
      <c r="N1355" s="226" t="s">
        <v>8142</v>
      </c>
      <c r="O1355" s="232">
        <v>45733</v>
      </c>
      <c r="P1355" s="232"/>
      <c r="Q1355" s="232"/>
      <c r="R1355" s="232"/>
      <c r="S1355" s="226" t="s">
        <v>8143</v>
      </c>
      <c r="T1355" s="229">
        <v>45733</v>
      </c>
      <c r="U1355" s="232"/>
      <c r="V1355" s="233"/>
      <c r="W1355" s="233"/>
      <c r="X1355" s="226" t="s">
        <v>8165</v>
      </c>
      <c r="Y1355" s="229">
        <v>45734</v>
      </c>
      <c r="Z1355" s="232">
        <v>45734</v>
      </c>
      <c r="AA1355" s="232"/>
      <c r="AB1355" s="232"/>
      <c r="AC1355" s="234"/>
      <c r="AD1355" s="232"/>
      <c r="AE1355" s="253" t="str">
        <f>IF($N1355=マイタスク!$U$5,"作業者","")&amp;IF($S1355=マイタスク!$U$5,"ピアレビュー","")&amp;IF($X1355=マイタスク!$U$5,"SVレビュー","")</f>
        <v/>
      </c>
      <c r="AF1355" s="252">
        <f t="shared" si="41"/>
        <v>184</v>
      </c>
      <c r="AG1355" s="9" t="s">
        <v>34</v>
      </c>
    </row>
    <row r="1356" spans="2:33">
      <c r="B1356" s="225">
        <v>1344</v>
      </c>
      <c r="C1356" s="226" t="s">
        <v>1808</v>
      </c>
      <c r="D1356" s="227" t="s">
        <v>1809</v>
      </c>
      <c r="E1356" s="228" t="s">
        <v>2055</v>
      </c>
      <c r="F1356" s="226" t="s">
        <v>2056</v>
      </c>
      <c r="G1356" s="226" t="s">
        <v>65</v>
      </c>
      <c r="H1356" s="226" t="s">
        <v>66</v>
      </c>
      <c r="I1356" s="229">
        <f t="shared" si="40"/>
        <v>0</v>
      </c>
      <c r="J1356" s="232"/>
      <c r="K1356" s="226" t="s">
        <v>10065</v>
      </c>
      <c r="L1356" s="226" t="s">
        <v>2056</v>
      </c>
      <c r="M1356" s="226" t="s">
        <v>8141</v>
      </c>
      <c r="N1356" s="226" t="s">
        <v>8178</v>
      </c>
      <c r="O1356" s="232">
        <v>45019.375</v>
      </c>
      <c r="P1356" s="232"/>
      <c r="Q1356" s="232"/>
      <c r="R1356" s="232"/>
      <c r="S1356" s="226" t="s">
        <v>8224</v>
      </c>
      <c r="T1356" s="229">
        <v>45019.375</v>
      </c>
      <c r="U1356" s="232"/>
      <c r="V1356" s="233"/>
      <c r="W1356" s="233"/>
      <c r="X1356" s="226" t="s">
        <v>8160</v>
      </c>
      <c r="Y1356" s="229">
        <v>45019.375</v>
      </c>
      <c r="Z1356" s="232">
        <v>45019.375</v>
      </c>
      <c r="AA1356" s="232"/>
      <c r="AB1356" s="232"/>
      <c r="AC1356" s="234"/>
      <c r="AD1356" s="232"/>
      <c r="AE1356" s="253" t="str">
        <f>IF($N1356=マイタスク!$U$5,"作業者","")&amp;IF($S1356=マイタスク!$U$5,"ピアレビュー","")&amp;IF($X1356=マイタスク!$U$5,"SVレビュー","")</f>
        <v/>
      </c>
      <c r="AF1356" s="252">
        <f t="shared" si="41"/>
        <v>42</v>
      </c>
      <c r="AG1356" s="9" t="s">
        <v>34</v>
      </c>
    </row>
    <row r="1357" spans="2:33">
      <c r="B1357" s="225">
        <v>1345</v>
      </c>
      <c r="C1357" s="226" t="s">
        <v>1808</v>
      </c>
      <c r="D1357" s="227" t="s">
        <v>1809</v>
      </c>
      <c r="E1357" s="228" t="s">
        <v>2057</v>
      </c>
      <c r="F1357" s="226" t="s">
        <v>2056</v>
      </c>
      <c r="G1357" s="226" t="s">
        <v>65</v>
      </c>
      <c r="H1357" s="226" t="s">
        <v>66</v>
      </c>
      <c r="I1357" s="229">
        <f t="shared" ref="I1357:I1420" si="42">$Q1357</f>
        <v>0</v>
      </c>
      <c r="J1357" s="232"/>
      <c r="K1357" s="226" t="s">
        <v>10066</v>
      </c>
      <c r="L1357" s="226" t="s">
        <v>2056</v>
      </c>
      <c r="M1357" s="226" t="s">
        <v>8141</v>
      </c>
      <c r="N1357" s="226" t="s">
        <v>8159</v>
      </c>
      <c r="O1357" s="232">
        <v>45019.375</v>
      </c>
      <c r="P1357" s="232"/>
      <c r="Q1357" s="232"/>
      <c r="R1357" s="232"/>
      <c r="S1357" s="226" t="s">
        <v>8178</v>
      </c>
      <c r="T1357" s="229">
        <v>45019.375</v>
      </c>
      <c r="U1357" s="232"/>
      <c r="V1357" s="233"/>
      <c r="W1357" s="233"/>
      <c r="X1357" s="226" t="s">
        <v>8160</v>
      </c>
      <c r="Y1357" s="229">
        <v>45019.375</v>
      </c>
      <c r="Z1357" s="232">
        <v>45019.375</v>
      </c>
      <c r="AA1357" s="232"/>
      <c r="AB1357" s="232"/>
      <c r="AC1357" s="234"/>
      <c r="AD1357" s="232"/>
      <c r="AE1357" s="253" t="str">
        <f>IF($N1357=マイタスク!$U$5,"作業者","")&amp;IF($S1357=マイタスク!$U$5,"ピアレビュー","")&amp;IF($X1357=マイタスク!$U$5,"SVレビュー","")</f>
        <v/>
      </c>
      <c r="AF1357" s="252">
        <f t="shared" ref="AF1357:AF1420" si="43">VALUE(RIGHT($E1357,4))</f>
        <v>43</v>
      </c>
      <c r="AG1357" s="9" t="s">
        <v>34</v>
      </c>
    </row>
    <row r="1358" spans="2:33">
      <c r="B1358" s="225">
        <v>1346</v>
      </c>
      <c r="C1358" s="226" t="s">
        <v>1808</v>
      </c>
      <c r="D1358" s="227" t="s">
        <v>1809</v>
      </c>
      <c r="E1358" s="228" t="s">
        <v>2058</v>
      </c>
      <c r="F1358" s="226" t="s">
        <v>2056</v>
      </c>
      <c r="G1358" s="226" t="s">
        <v>65</v>
      </c>
      <c r="H1358" s="226" t="s">
        <v>66</v>
      </c>
      <c r="I1358" s="229">
        <f t="shared" si="42"/>
        <v>0</v>
      </c>
      <c r="J1358" s="232"/>
      <c r="K1358" s="226" t="s">
        <v>10067</v>
      </c>
      <c r="L1358" s="226" t="s">
        <v>2056</v>
      </c>
      <c r="M1358" s="226" t="s">
        <v>8141</v>
      </c>
      <c r="N1358" s="226" t="s">
        <v>8224</v>
      </c>
      <c r="O1358" s="232">
        <v>45019.375</v>
      </c>
      <c r="P1358" s="232"/>
      <c r="Q1358" s="232"/>
      <c r="R1358" s="232"/>
      <c r="S1358" s="226" t="s">
        <v>8159</v>
      </c>
      <c r="T1358" s="229">
        <v>45019.375</v>
      </c>
      <c r="U1358" s="232"/>
      <c r="V1358" s="233"/>
      <c r="W1358" s="233"/>
      <c r="X1358" s="226" t="s">
        <v>8160</v>
      </c>
      <c r="Y1358" s="229">
        <v>45019.375</v>
      </c>
      <c r="Z1358" s="232">
        <v>45019.375</v>
      </c>
      <c r="AA1358" s="232"/>
      <c r="AB1358" s="232"/>
      <c r="AC1358" s="234"/>
      <c r="AD1358" s="232"/>
      <c r="AE1358" s="253" t="str">
        <f>IF($N1358=マイタスク!$U$5,"作業者","")&amp;IF($S1358=マイタスク!$U$5,"ピアレビュー","")&amp;IF($X1358=マイタスク!$U$5,"SVレビュー","")</f>
        <v/>
      </c>
      <c r="AF1358" s="252">
        <f t="shared" si="43"/>
        <v>44</v>
      </c>
      <c r="AG1358" s="9" t="s">
        <v>34</v>
      </c>
    </row>
    <row r="1359" spans="2:33">
      <c r="B1359" s="225">
        <v>1347</v>
      </c>
      <c r="C1359" s="226" t="s">
        <v>1808</v>
      </c>
      <c r="D1359" s="227" t="s">
        <v>1809</v>
      </c>
      <c r="E1359" s="228" t="s">
        <v>2059</v>
      </c>
      <c r="F1359" s="226" t="s">
        <v>2056</v>
      </c>
      <c r="G1359" s="226" t="s">
        <v>65</v>
      </c>
      <c r="H1359" s="226" t="s">
        <v>66</v>
      </c>
      <c r="I1359" s="229">
        <f t="shared" si="42"/>
        <v>0</v>
      </c>
      <c r="J1359" s="232"/>
      <c r="K1359" s="226" t="s">
        <v>10068</v>
      </c>
      <c r="L1359" s="226" t="s">
        <v>2056</v>
      </c>
      <c r="M1359" s="226" t="s">
        <v>8141</v>
      </c>
      <c r="N1359" s="226" t="s">
        <v>8144</v>
      </c>
      <c r="O1359" s="232">
        <v>45748</v>
      </c>
      <c r="P1359" s="232"/>
      <c r="Q1359" s="232"/>
      <c r="R1359" s="232"/>
      <c r="S1359" s="226" t="s">
        <v>8142</v>
      </c>
      <c r="T1359" s="229">
        <v>45748</v>
      </c>
      <c r="U1359" s="232"/>
      <c r="V1359" s="233"/>
      <c r="W1359" s="233"/>
      <c r="X1359" s="226" t="s">
        <v>8160</v>
      </c>
      <c r="Y1359" s="229">
        <v>45749</v>
      </c>
      <c r="Z1359" s="232">
        <v>45749</v>
      </c>
      <c r="AA1359" s="232"/>
      <c r="AB1359" s="232"/>
      <c r="AC1359" s="234"/>
      <c r="AD1359" s="232"/>
      <c r="AE1359" s="253" t="str">
        <f>IF($N1359=マイタスク!$U$5,"作業者","")&amp;IF($S1359=マイタスク!$U$5,"ピアレビュー","")&amp;IF($X1359=マイタスク!$U$5,"SVレビュー","")</f>
        <v/>
      </c>
      <c r="AF1359" s="252">
        <f t="shared" si="43"/>
        <v>187</v>
      </c>
      <c r="AG1359" s="9" t="s">
        <v>34</v>
      </c>
    </row>
    <row r="1360" spans="2:33">
      <c r="B1360" s="225">
        <v>1348</v>
      </c>
      <c r="C1360" s="226" t="s">
        <v>1808</v>
      </c>
      <c r="D1360" s="227" t="s">
        <v>1809</v>
      </c>
      <c r="E1360" s="228" t="s">
        <v>2060</v>
      </c>
      <c r="F1360" s="226" t="s">
        <v>2061</v>
      </c>
      <c r="G1360" s="226" t="s">
        <v>65</v>
      </c>
      <c r="H1360" s="226" t="s">
        <v>66</v>
      </c>
      <c r="I1360" s="229">
        <f t="shared" si="42"/>
        <v>0</v>
      </c>
      <c r="J1360" s="232"/>
      <c r="K1360" s="226" t="s">
        <v>10069</v>
      </c>
      <c r="L1360" s="226" t="s">
        <v>2061</v>
      </c>
      <c r="M1360" s="226" t="s">
        <v>8141</v>
      </c>
      <c r="N1360" s="226" t="s">
        <v>8224</v>
      </c>
      <c r="O1360" s="232">
        <v>45033.375</v>
      </c>
      <c r="P1360" s="232"/>
      <c r="Q1360" s="232"/>
      <c r="R1360" s="232"/>
      <c r="S1360" s="226" t="s">
        <v>8241</v>
      </c>
      <c r="T1360" s="229">
        <v>45033.375</v>
      </c>
      <c r="U1360" s="232"/>
      <c r="V1360" s="233"/>
      <c r="W1360" s="233"/>
      <c r="X1360" s="226" t="s">
        <v>8160</v>
      </c>
      <c r="Y1360" s="229">
        <v>45034.375</v>
      </c>
      <c r="Z1360" s="232">
        <v>45034.375</v>
      </c>
      <c r="AA1360" s="232"/>
      <c r="AB1360" s="232"/>
      <c r="AC1360" s="234"/>
      <c r="AD1360" s="232"/>
      <c r="AE1360" s="253" t="str">
        <f>IF($N1360=マイタスク!$U$5,"作業者","")&amp;IF($S1360=マイタスク!$U$5,"ピアレビュー","")&amp;IF($X1360=マイタスク!$U$5,"SVレビュー","")</f>
        <v/>
      </c>
      <c r="AF1360" s="252">
        <f t="shared" si="43"/>
        <v>45</v>
      </c>
      <c r="AG1360" s="9" t="s">
        <v>34</v>
      </c>
    </row>
    <row r="1361" spans="2:33">
      <c r="B1361" s="225">
        <v>1349</v>
      </c>
      <c r="C1361" s="226" t="s">
        <v>1808</v>
      </c>
      <c r="D1361" s="227" t="s">
        <v>1809</v>
      </c>
      <c r="E1361" s="228" t="s">
        <v>2062</v>
      </c>
      <c r="F1361" s="226" t="s">
        <v>2061</v>
      </c>
      <c r="G1361" s="226" t="s">
        <v>65</v>
      </c>
      <c r="H1361" s="226" t="s">
        <v>66</v>
      </c>
      <c r="I1361" s="229">
        <f t="shared" si="42"/>
        <v>0</v>
      </c>
      <c r="J1361" s="232"/>
      <c r="K1361" s="226" t="s">
        <v>10070</v>
      </c>
      <c r="L1361" s="226" t="s">
        <v>2061</v>
      </c>
      <c r="M1361" s="226" t="s">
        <v>8141</v>
      </c>
      <c r="N1361" s="226" t="s">
        <v>8196</v>
      </c>
      <c r="O1361" s="232">
        <v>45763</v>
      </c>
      <c r="P1361" s="232"/>
      <c r="Q1361" s="232"/>
      <c r="R1361" s="232"/>
      <c r="S1361" s="226" t="s">
        <v>8241</v>
      </c>
      <c r="T1361" s="229">
        <v>45763</v>
      </c>
      <c r="U1361" s="232"/>
      <c r="V1361" s="233"/>
      <c r="W1361" s="233"/>
      <c r="X1361" s="226" t="s">
        <v>8160</v>
      </c>
      <c r="Y1361" s="229">
        <v>45764</v>
      </c>
      <c r="Z1361" s="232">
        <v>45764</v>
      </c>
      <c r="AA1361" s="232"/>
      <c r="AB1361" s="232"/>
      <c r="AC1361" s="234"/>
      <c r="AD1361" s="232"/>
      <c r="AE1361" s="253" t="str">
        <f>IF($N1361=マイタスク!$U$5,"作業者","")&amp;IF($S1361=マイタスク!$U$5,"ピアレビュー","")&amp;IF($X1361=マイタスク!$U$5,"SVレビュー","")</f>
        <v/>
      </c>
      <c r="AF1361" s="252">
        <f t="shared" si="43"/>
        <v>190</v>
      </c>
      <c r="AG1361" s="9" t="s">
        <v>34</v>
      </c>
    </row>
    <row r="1362" spans="2:33">
      <c r="B1362" s="225">
        <v>1350</v>
      </c>
      <c r="C1362" s="226" t="s">
        <v>1808</v>
      </c>
      <c r="D1362" s="227" t="s">
        <v>1809</v>
      </c>
      <c r="E1362" s="228" t="s">
        <v>2063</v>
      </c>
      <c r="F1362" s="226" t="s">
        <v>2064</v>
      </c>
      <c r="G1362" s="226" t="s">
        <v>65</v>
      </c>
      <c r="H1362" s="226" t="s">
        <v>66</v>
      </c>
      <c r="I1362" s="229">
        <f t="shared" si="42"/>
        <v>0</v>
      </c>
      <c r="J1362" s="232"/>
      <c r="K1362" s="226" t="s">
        <v>10071</v>
      </c>
      <c r="L1362" s="226" t="s">
        <v>2064</v>
      </c>
      <c r="M1362" s="226" t="s">
        <v>8141</v>
      </c>
      <c r="N1362" s="226" t="s">
        <v>8159</v>
      </c>
      <c r="O1362" s="232">
        <v>45043.375</v>
      </c>
      <c r="P1362" s="232"/>
      <c r="Q1362" s="232"/>
      <c r="R1362" s="232"/>
      <c r="S1362" s="226" t="s">
        <v>8241</v>
      </c>
      <c r="T1362" s="229">
        <v>45043.375</v>
      </c>
      <c r="U1362" s="232"/>
      <c r="V1362" s="233"/>
      <c r="W1362" s="233"/>
      <c r="X1362" s="226" t="s">
        <v>8160</v>
      </c>
      <c r="Y1362" s="229">
        <v>45044.375</v>
      </c>
      <c r="Z1362" s="232">
        <v>45044.375</v>
      </c>
      <c r="AA1362" s="232"/>
      <c r="AB1362" s="232"/>
      <c r="AC1362" s="234"/>
      <c r="AD1362" s="232"/>
      <c r="AE1362" s="253" t="str">
        <f>IF($N1362=マイタスク!$U$5,"作業者","")&amp;IF($S1362=マイタスク!$U$5,"ピアレビュー","")&amp;IF($X1362=マイタスク!$U$5,"SVレビュー","")</f>
        <v/>
      </c>
      <c r="AF1362" s="252">
        <f t="shared" si="43"/>
        <v>48</v>
      </c>
      <c r="AG1362" s="9" t="s">
        <v>34</v>
      </c>
    </row>
    <row r="1363" spans="2:33">
      <c r="B1363" s="225">
        <v>1351</v>
      </c>
      <c r="C1363" s="226" t="s">
        <v>1808</v>
      </c>
      <c r="D1363" s="227" t="s">
        <v>1809</v>
      </c>
      <c r="E1363" s="228" t="s">
        <v>2065</v>
      </c>
      <c r="F1363" s="226" t="s">
        <v>2064</v>
      </c>
      <c r="G1363" s="226" t="s">
        <v>65</v>
      </c>
      <c r="H1363" s="226" t="s">
        <v>66</v>
      </c>
      <c r="I1363" s="229">
        <f t="shared" si="42"/>
        <v>0</v>
      </c>
      <c r="J1363" s="232"/>
      <c r="K1363" s="226" t="s">
        <v>10072</v>
      </c>
      <c r="L1363" s="226" t="s">
        <v>2064</v>
      </c>
      <c r="M1363" s="226" t="s">
        <v>8141</v>
      </c>
      <c r="N1363" s="226" t="s">
        <v>8216</v>
      </c>
      <c r="O1363" s="232">
        <v>45778</v>
      </c>
      <c r="P1363" s="232"/>
      <c r="Q1363" s="232"/>
      <c r="R1363" s="232"/>
      <c r="S1363" s="226" t="s">
        <v>8144</v>
      </c>
      <c r="T1363" s="229">
        <v>45778</v>
      </c>
      <c r="U1363" s="232"/>
      <c r="V1363" s="233"/>
      <c r="W1363" s="233"/>
      <c r="X1363" s="226" t="s">
        <v>8178</v>
      </c>
      <c r="Y1363" s="229">
        <v>45779</v>
      </c>
      <c r="Z1363" s="232">
        <v>45779</v>
      </c>
      <c r="AA1363" s="232"/>
      <c r="AB1363" s="232"/>
      <c r="AC1363" s="234"/>
      <c r="AD1363" s="232"/>
      <c r="AE1363" s="253" t="str">
        <f>IF($N1363=マイタスク!$U$5,"作業者","")&amp;IF($S1363=マイタスク!$U$5,"ピアレビュー","")&amp;IF($X1363=マイタスク!$U$5,"SVレビュー","")</f>
        <v/>
      </c>
      <c r="AF1363" s="252">
        <f t="shared" si="43"/>
        <v>193</v>
      </c>
      <c r="AG1363" s="9" t="s">
        <v>34</v>
      </c>
    </row>
    <row r="1364" spans="2:33">
      <c r="B1364" s="225">
        <v>1352</v>
      </c>
      <c r="C1364" s="226" t="s">
        <v>1808</v>
      </c>
      <c r="D1364" s="227" t="s">
        <v>1809</v>
      </c>
      <c r="E1364" s="228" t="s">
        <v>2066</v>
      </c>
      <c r="F1364" s="226" t="s">
        <v>2067</v>
      </c>
      <c r="G1364" s="226" t="s">
        <v>65</v>
      </c>
      <c r="H1364" s="226" t="s">
        <v>66</v>
      </c>
      <c r="I1364" s="229">
        <f t="shared" si="42"/>
        <v>0</v>
      </c>
      <c r="J1364" s="232"/>
      <c r="K1364" s="226" t="s">
        <v>10073</v>
      </c>
      <c r="L1364" s="226" t="s">
        <v>2067</v>
      </c>
      <c r="M1364" s="226" t="s">
        <v>8141</v>
      </c>
      <c r="N1364" s="226" t="s">
        <v>8241</v>
      </c>
      <c r="O1364" s="232">
        <v>45062.375</v>
      </c>
      <c r="P1364" s="232"/>
      <c r="Q1364" s="232"/>
      <c r="R1364" s="232"/>
      <c r="S1364" s="226" t="s">
        <v>8159</v>
      </c>
      <c r="T1364" s="229">
        <v>45062.375</v>
      </c>
      <c r="U1364" s="232"/>
      <c r="V1364" s="233"/>
      <c r="W1364" s="233"/>
      <c r="X1364" s="226" t="s">
        <v>8160</v>
      </c>
      <c r="Y1364" s="229">
        <v>45064.375</v>
      </c>
      <c r="Z1364" s="232">
        <v>45064.375</v>
      </c>
      <c r="AA1364" s="232"/>
      <c r="AB1364" s="232"/>
      <c r="AC1364" s="234"/>
      <c r="AD1364" s="232"/>
      <c r="AE1364" s="253" t="str">
        <f>IF($N1364=マイタスク!$U$5,"作業者","")&amp;IF($S1364=マイタスク!$U$5,"ピアレビュー","")&amp;IF($X1364=マイタスク!$U$5,"SVレビュー","")</f>
        <v/>
      </c>
      <c r="AF1364" s="252">
        <f t="shared" si="43"/>
        <v>51</v>
      </c>
      <c r="AG1364" s="9" t="s">
        <v>34</v>
      </c>
    </row>
    <row r="1365" spans="2:33">
      <c r="B1365" s="225">
        <v>1353</v>
      </c>
      <c r="C1365" s="226" t="s">
        <v>1808</v>
      </c>
      <c r="D1365" s="227" t="s">
        <v>1809</v>
      </c>
      <c r="E1365" s="228" t="s">
        <v>2068</v>
      </c>
      <c r="F1365" s="226" t="s">
        <v>2067</v>
      </c>
      <c r="G1365" s="226" t="s">
        <v>65</v>
      </c>
      <c r="H1365" s="226" t="s">
        <v>66</v>
      </c>
      <c r="I1365" s="229">
        <f t="shared" si="42"/>
        <v>0</v>
      </c>
      <c r="J1365" s="232"/>
      <c r="K1365" s="226" t="s">
        <v>10074</v>
      </c>
      <c r="L1365" s="226" t="s">
        <v>2067</v>
      </c>
      <c r="M1365" s="226" t="s">
        <v>8141</v>
      </c>
      <c r="N1365" s="226" t="s">
        <v>8196</v>
      </c>
      <c r="O1365" s="232">
        <v>45793</v>
      </c>
      <c r="P1365" s="232"/>
      <c r="Q1365" s="232"/>
      <c r="R1365" s="232"/>
      <c r="S1365" s="226" t="s">
        <v>8144</v>
      </c>
      <c r="T1365" s="229">
        <v>45793</v>
      </c>
      <c r="U1365" s="232"/>
      <c r="V1365" s="233"/>
      <c r="W1365" s="233"/>
      <c r="X1365" s="226" t="s">
        <v>8160</v>
      </c>
      <c r="Y1365" s="229">
        <v>45796</v>
      </c>
      <c r="Z1365" s="232">
        <v>45796</v>
      </c>
      <c r="AA1365" s="232"/>
      <c r="AB1365" s="232"/>
      <c r="AC1365" s="234"/>
      <c r="AD1365" s="232"/>
      <c r="AE1365" s="253" t="str">
        <f>IF($N1365=マイタスク!$U$5,"作業者","")&amp;IF($S1365=マイタスク!$U$5,"ピアレビュー","")&amp;IF($X1365=マイタスク!$U$5,"SVレビュー","")</f>
        <v/>
      </c>
      <c r="AF1365" s="252">
        <f t="shared" si="43"/>
        <v>196</v>
      </c>
      <c r="AG1365" s="9" t="s">
        <v>34</v>
      </c>
    </row>
    <row r="1366" spans="2:33">
      <c r="B1366" s="225">
        <v>1354</v>
      </c>
      <c r="C1366" s="226" t="s">
        <v>1808</v>
      </c>
      <c r="D1366" s="227" t="s">
        <v>1809</v>
      </c>
      <c r="E1366" s="228" t="s">
        <v>2069</v>
      </c>
      <c r="F1366" s="226" t="s">
        <v>2070</v>
      </c>
      <c r="G1366" s="226" t="s">
        <v>65</v>
      </c>
      <c r="H1366" s="226" t="s">
        <v>66</v>
      </c>
      <c r="I1366" s="229">
        <f t="shared" si="42"/>
        <v>0</v>
      </c>
      <c r="J1366" s="232"/>
      <c r="K1366" s="226" t="s">
        <v>10075</v>
      </c>
      <c r="L1366" s="226" t="s">
        <v>2070</v>
      </c>
      <c r="M1366" s="226" t="s">
        <v>8141</v>
      </c>
      <c r="N1366" s="226" t="s">
        <v>8224</v>
      </c>
      <c r="O1366" s="232">
        <v>45078.375</v>
      </c>
      <c r="P1366" s="232"/>
      <c r="Q1366" s="232"/>
      <c r="R1366" s="232"/>
      <c r="S1366" s="226" t="s">
        <v>8159</v>
      </c>
      <c r="T1366" s="229">
        <v>45078.375</v>
      </c>
      <c r="U1366" s="232"/>
      <c r="V1366" s="233"/>
      <c r="W1366" s="233"/>
      <c r="X1366" s="226" t="s">
        <v>8160</v>
      </c>
      <c r="Y1366" s="229">
        <v>45082.375</v>
      </c>
      <c r="Z1366" s="232">
        <v>45082.375</v>
      </c>
      <c r="AA1366" s="232"/>
      <c r="AB1366" s="232"/>
      <c r="AC1366" s="234"/>
      <c r="AD1366" s="232"/>
      <c r="AE1366" s="253" t="str">
        <f>IF($N1366=マイタスク!$U$5,"作業者","")&amp;IF($S1366=マイタスク!$U$5,"ピアレビュー","")&amp;IF($X1366=マイタスク!$U$5,"SVレビュー","")</f>
        <v/>
      </c>
      <c r="AF1366" s="252">
        <f t="shared" si="43"/>
        <v>54</v>
      </c>
      <c r="AG1366" s="9" t="s">
        <v>34</v>
      </c>
    </row>
    <row r="1367" spans="2:33">
      <c r="B1367" s="225">
        <v>1355</v>
      </c>
      <c r="C1367" s="226" t="s">
        <v>1808</v>
      </c>
      <c r="D1367" s="227" t="s">
        <v>1809</v>
      </c>
      <c r="E1367" s="228" t="s">
        <v>2071</v>
      </c>
      <c r="F1367" s="226" t="s">
        <v>2070</v>
      </c>
      <c r="G1367" s="226" t="s">
        <v>65</v>
      </c>
      <c r="H1367" s="226" t="s">
        <v>66</v>
      </c>
      <c r="I1367" s="229">
        <f t="shared" si="42"/>
        <v>0</v>
      </c>
      <c r="J1367" s="232"/>
      <c r="K1367" s="226" t="s">
        <v>10076</v>
      </c>
      <c r="L1367" s="226" t="s">
        <v>2070</v>
      </c>
      <c r="M1367" s="226" t="s">
        <v>8141</v>
      </c>
      <c r="N1367" s="226" t="s">
        <v>8159</v>
      </c>
      <c r="O1367" s="232">
        <v>45810</v>
      </c>
      <c r="P1367" s="232"/>
      <c r="Q1367" s="232"/>
      <c r="R1367" s="232"/>
      <c r="S1367" s="226" t="s">
        <v>8143</v>
      </c>
      <c r="T1367" s="229">
        <v>45811</v>
      </c>
      <c r="U1367" s="232"/>
      <c r="V1367" s="233"/>
      <c r="W1367" s="233"/>
      <c r="X1367" s="226" t="s">
        <v>8160</v>
      </c>
      <c r="Y1367" s="229">
        <v>45811</v>
      </c>
      <c r="Z1367" s="232">
        <v>45811</v>
      </c>
      <c r="AA1367" s="232"/>
      <c r="AB1367" s="232"/>
      <c r="AC1367" s="234"/>
      <c r="AD1367" s="232"/>
      <c r="AE1367" s="253" t="str">
        <f>IF($N1367=マイタスク!$U$5,"作業者","")&amp;IF($S1367=マイタスク!$U$5,"ピアレビュー","")&amp;IF($X1367=マイタスク!$U$5,"SVレビュー","")</f>
        <v/>
      </c>
      <c r="AF1367" s="252">
        <f t="shared" si="43"/>
        <v>199</v>
      </c>
      <c r="AG1367" s="9" t="s">
        <v>34</v>
      </c>
    </row>
    <row r="1368" spans="2:33">
      <c r="B1368" s="225">
        <v>1356</v>
      </c>
      <c r="C1368" s="226" t="s">
        <v>1808</v>
      </c>
      <c r="D1368" s="227" t="s">
        <v>1809</v>
      </c>
      <c r="E1368" s="228" t="s">
        <v>2072</v>
      </c>
      <c r="F1368" s="226" t="s">
        <v>2073</v>
      </c>
      <c r="G1368" s="226" t="s">
        <v>65</v>
      </c>
      <c r="H1368" s="226" t="s">
        <v>66</v>
      </c>
      <c r="I1368" s="229">
        <f t="shared" si="42"/>
        <v>0</v>
      </c>
      <c r="J1368" s="232"/>
      <c r="K1368" s="226" t="s">
        <v>10077</v>
      </c>
      <c r="L1368" s="226" t="s">
        <v>2073</v>
      </c>
      <c r="M1368" s="226" t="s">
        <v>8141</v>
      </c>
      <c r="N1368" s="226" t="s">
        <v>8178</v>
      </c>
      <c r="O1368" s="232">
        <v>45093.375</v>
      </c>
      <c r="P1368" s="232"/>
      <c r="Q1368" s="232"/>
      <c r="R1368" s="232"/>
      <c r="S1368" s="226" t="s">
        <v>8224</v>
      </c>
      <c r="T1368" s="229">
        <v>45093.375</v>
      </c>
      <c r="U1368" s="232"/>
      <c r="V1368" s="233"/>
      <c r="W1368" s="233"/>
      <c r="X1368" s="226" t="s">
        <v>8160</v>
      </c>
      <c r="Y1368" s="229">
        <v>45097.375</v>
      </c>
      <c r="Z1368" s="232">
        <v>45097.375</v>
      </c>
      <c r="AA1368" s="232"/>
      <c r="AB1368" s="232"/>
      <c r="AC1368" s="234"/>
      <c r="AD1368" s="232"/>
      <c r="AE1368" s="253" t="str">
        <f>IF($N1368=マイタスク!$U$5,"作業者","")&amp;IF($S1368=マイタスク!$U$5,"ピアレビュー","")&amp;IF($X1368=マイタスク!$U$5,"SVレビュー","")</f>
        <v/>
      </c>
      <c r="AF1368" s="252">
        <f t="shared" si="43"/>
        <v>57</v>
      </c>
      <c r="AG1368" s="9" t="s">
        <v>34</v>
      </c>
    </row>
    <row r="1369" spans="2:33">
      <c r="B1369" s="225">
        <v>1357</v>
      </c>
      <c r="C1369" s="226" t="s">
        <v>1808</v>
      </c>
      <c r="D1369" s="227" t="s">
        <v>1809</v>
      </c>
      <c r="E1369" s="228" t="s">
        <v>2074</v>
      </c>
      <c r="F1369" s="226" t="s">
        <v>2073</v>
      </c>
      <c r="G1369" s="226" t="s">
        <v>65</v>
      </c>
      <c r="H1369" s="226" t="s">
        <v>66</v>
      </c>
      <c r="I1369" s="229">
        <f t="shared" si="42"/>
        <v>0</v>
      </c>
      <c r="J1369" s="232"/>
      <c r="K1369" s="226" t="s">
        <v>10078</v>
      </c>
      <c r="L1369" s="226" t="s">
        <v>2073</v>
      </c>
      <c r="M1369" s="226" t="s">
        <v>8141</v>
      </c>
      <c r="N1369" s="226" t="s">
        <v>8142</v>
      </c>
      <c r="O1369" s="232">
        <v>45824</v>
      </c>
      <c r="P1369" s="232"/>
      <c r="Q1369" s="232"/>
      <c r="R1369" s="232"/>
      <c r="S1369" s="226" t="s">
        <v>8216</v>
      </c>
      <c r="T1369" s="229">
        <v>45824</v>
      </c>
      <c r="U1369" s="232"/>
      <c r="V1369" s="233"/>
      <c r="W1369" s="233"/>
      <c r="X1369" s="226" t="s">
        <v>8160</v>
      </c>
      <c r="Y1369" s="229">
        <v>45825</v>
      </c>
      <c r="Z1369" s="232">
        <v>45825</v>
      </c>
      <c r="AA1369" s="232"/>
      <c r="AB1369" s="232"/>
      <c r="AC1369" s="234"/>
      <c r="AD1369" s="232"/>
      <c r="AE1369" s="253" t="str">
        <f>IF($N1369=マイタスク!$U$5,"作業者","")&amp;IF($S1369=マイタスク!$U$5,"ピアレビュー","")&amp;IF($X1369=マイタスク!$U$5,"SVレビュー","")</f>
        <v/>
      </c>
      <c r="AF1369" s="252">
        <f t="shared" si="43"/>
        <v>202</v>
      </c>
      <c r="AG1369" s="9" t="s">
        <v>34</v>
      </c>
    </row>
    <row r="1370" spans="2:33">
      <c r="B1370" s="225">
        <v>1358</v>
      </c>
      <c r="C1370" s="226" t="s">
        <v>1808</v>
      </c>
      <c r="D1370" s="227" t="s">
        <v>1809</v>
      </c>
      <c r="E1370" s="228" t="s">
        <v>2075</v>
      </c>
      <c r="F1370" s="226" t="s">
        <v>2076</v>
      </c>
      <c r="G1370" s="226" t="s">
        <v>65</v>
      </c>
      <c r="H1370" s="226" t="s">
        <v>66</v>
      </c>
      <c r="I1370" s="229">
        <f t="shared" si="42"/>
        <v>0</v>
      </c>
      <c r="J1370" s="232"/>
      <c r="K1370" s="226" t="s">
        <v>10079</v>
      </c>
      <c r="L1370" s="226" t="s">
        <v>2076</v>
      </c>
      <c r="M1370" s="226" t="s">
        <v>8141</v>
      </c>
      <c r="N1370" s="226" t="s">
        <v>8159</v>
      </c>
      <c r="O1370" s="232">
        <v>45110.375</v>
      </c>
      <c r="P1370" s="232"/>
      <c r="Q1370" s="232"/>
      <c r="R1370" s="232"/>
      <c r="S1370" s="226" t="s">
        <v>8224</v>
      </c>
      <c r="T1370" s="229">
        <v>45110.375</v>
      </c>
      <c r="U1370" s="232"/>
      <c r="V1370" s="233"/>
      <c r="W1370" s="233"/>
      <c r="X1370" s="226" t="s">
        <v>8160</v>
      </c>
      <c r="Y1370" s="229">
        <v>45112.375</v>
      </c>
      <c r="Z1370" s="232">
        <v>45112.375</v>
      </c>
      <c r="AA1370" s="232"/>
      <c r="AB1370" s="232"/>
      <c r="AC1370" s="234"/>
      <c r="AD1370" s="232"/>
      <c r="AE1370" s="253" t="str">
        <f>IF($N1370=マイタスク!$U$5,"作業者","")&amp;IF($S1370=マイタスク!$U$5,"ピアレビュー","")&amp;IF($X1370=マイタスク!$U$5,"SVレビュー","")</f>
        <v/>
      </c>
      <c r="AF1370" s="252">
        <f t="shared" si="43"/>
        <v>60</v>
      </c>
      <c r="AG1370" s="9" t="s">
        <v>34</v>
      </c>
    </row>
    <row r="1371" spans="2:33">
      <c r="B1371" s="225">
        <v>1359</v>
      </c>
      <c r="C1371" s="226" t="s">
        <v>1808</v>
      </c>
      <c r="D1371" s="227" t="s">
        <v>1809</v>
      </c>
      <c r="E1371" s="228" t="s">
        <v>2077</v>
      </c>
      <c r="F1371" s="226" t="s">
        <v>2078</v>
      </c>
      <c r="G1371" s="226" t="s">
        <v>65</v>
      </c>
      <c r="H1371" s="226" t="s">
        <v>66</v>
      </c>
      <c r="I1371" s="229">
        <f t="shared" si="42"/>
        <v>0</v>
      </c>
      <c r="J1371" s="232"/>
      <c r="K1371" s="226" t="s">
        <v>10080</v>
      </c>
      <c r="L1371" s="226" t="s">
        <v>2078</v>
      </c>
      <c r="M1371" s="226" t="s">
        <v>8141</v>
      </c>
      <c r="N1371" s="226" t="s">
        <v>8224</v>
      </c>
      <c r="O1371" s="232">
        <v>45125.375</v>
      </c>
      <c r="P1371" s="232"/>
      <c r="Q1371" s="232"/>
      <c r="R1371" s="232"/>
      <c r="S1371" s="226" t="s">
        <v>8159</v>
      </c>
      <c r="T1371" s="229">
        <v>45125.375</v>
      </c>
      <c r="U1371" s="232"/>
      <c r="V1371" s="233"/>
      <c r="W1371" s="233"/>
      <c r="X1371" s="226" t="s">
        <v>8160</v>
      </c>
      <c r="Y1371" s="229">
        <v>45127.375</v>
      </c>
      <c r="Z1371" s="232">
        <v>45127.375</v>
      </c>
      <c r="AA1371" s="232"/>
      <c r="AB1371" s="232"/>
      <c r="AC1371" s="234"/>
      <c r="AD1371" s="232"/>
      <c r="AE1371" s="253" t="str">
        <f>IF($N1371=マイタスク!$U$5,"作業者","")&amp;IF($S1371=マイタスク!$U$5,"ピアレビュー","")&amp;IF($X1371=マイタスク!$U$5,"SVレビュー","")</f>
        <v/>
      </c>
      <c r="AF1371" s="252">
        <f t="shared" si="43"/>
        <v>63</v>
      </c>
      <c r="AG1371" s="9" t="s">
        <v>34</v>
      </c>
    </row>
    <row r="1372" spans="2:33">
      <c r="B1372" s="225">
        <v>1360</v>
      </c>
      <c r="C1372" s="226" t="s">
        <v>1808</v>
      </c>
      <c r="D1372" s="227" t="s">
        <v>1809</v>
      </c>
      <c r="E1372" s="228" t="s">
        <v>2079</v>
      </c>
      <c r="F1372" s="226" t="s">
        <v>2080</v>
      </c>
      <c r="G1372" s="226" t="s">
        <v>65</v>
      </c>
      <c r="H1372" s="226" t="s">
        <v>66</v>
      </c>
      <c r="I1372" s="229">
        <f t="shared" si="42"/>
        <v>0</v>
      </c>
      <c r="J1372" s="232"/>
      <c r="K1372" s="226" t="s">
        <v>10081</v>
      </c>
      <c r="L1372" s="226" t="s">
        <v>2080</v>
      </c>
      <c r="M1372" s="226" t="s">
        <v>8141</v>
      </c>
      <c r="N1372" s="226" t="s">
        <v>8241</v>
      </c>
      <c r="O1372" s="232">
        <v>45138.375</v>
      </c>
      <c r="P1372" s="232"/>
      <c r="Q1372" s="232"/>
      <c r="R1372" s="232"/>
      <c r="S1372" s="226" t="s">
        <v>8178</v>
      </c>
      <c r="T1372" s="229">
        <v>45138.375</v>
      </c>
      <c r="U1372" s="232"/>
      <c r="V1372" s="233"/>
      <c r="W1372" s="233"/>
      <c r="X1372" s="226" t="s">
        <v>8160</v>
      </c>
      <c r="Y1372" s="229">
        <v>45140.375</v>
      </c>
      <c r="Z1372" s="232">
        <v>45140.375</v>
      </c>
      <c r="AA1372" s="232"/>
      <c r="AB1372" s="232"/>
      <c r="AC1372" s="234"/>
      <c r="AD1372" s="232"/>
      <c r="AE1372" s="253" t="str">
        <f>IF($N1372=マイタスク!$U$5,"作業者","")&amp;IF($S1372=マイタスク!$U$5,"ピアレビュー","")&amp;IF($X1372=マイタスク!$U$5,"SVレビュー","")</f>
        <v/>
      </c>
      <c r="AF1372" s="252">
        <f t="shared" si="43"/>
        <v>66</v>
      </c>
      <c r="AG1372" s="9" t="s">
        <v>34</v>
      </c>
    </row>
    <row r="1373" spans="2:33">
      <c r="B1373" s="225">
        <v>1361</v>
      </c>
      <c r="C1373" s="226" t="s">
        <v>1808</v>
      </c>
      <c r="D1373" s="227" t="s">
        <v>1809</v>
      </c>
      <c r="E1373" s="228" t="s">
        <v>2081</v>
      </c>
      <c r="F1373" s="226" t="s">
        <v>2082</v>
      </c>
      <c r="G1373" s="226" t="s">
        <v>65</v>
      </c>
      <c r="H1373" s="226" t="s">
        <v>66</v>
      </c>
      <c r="I1373" s="229">
        <f t="shared" si="42"/>
        <v>0</v>
      </c>
      <c r="J1373" s="232"/>
      <c r="K1373" s="226" t="s">
        <v>10082</v>
      </c>
      <c r="L1373" s="226" t="s">
        <v>2082</v>
      </c>
      <c r="M1373" s="226" t="s">
        <v>8141</v>
      </c>
      <c r="N1373" s="226" t="s">
        <v>8159</v>
      </c>
      <c r="O1373" s="232">
        <v>45154.375</v>
      </c>
      <c r="P1373" s="232"/>
      <c r="Q1373" s="232"/>
      <c r="R1373" s="232"/>
      <c r="S1373" s="226" t="s">
        <v>8178</v>
      </c>
      <c r="T1373" s="229">
        <v>45154.375</v>
      </c>
      <c r="U1373" s="232"/>
      <c r="V1373" s="233"/>
      <c r="W1373" s="233"/>
      <c r="X1373" s="226" t="s">
        <v>8160</v>
      </c>
      <c r="Y1373" s="229">
        <v>45155.375</v>
      </c>
      <c r="Z1373" s="232">
        <v>45155.375</v>
      </c>
      <c r="AA1373" s="232"/>
      <c r="AB1373" s="232"/>
      <c r="AC1373" s="234"/>
      <c r="AD1373" s="232"/>
      <c r="AE1373" s="253" t="str">
        <f>IF($N1373=マイタスク!$U$5,"作業者","")&amp;IF($S1373=マイタスク!$U$5,"ピアレビュー","")&amp;IF($X1373=マイタスク!$U$5,"SVレビュー","")</f>
        <v/>
      </c>
      <c r="AF1373" s="252">
        <f t="shared" si="43"/>
        <v>69</v>
      </c>
      <c r="AG1373" s="9" t="s">
        <v>34</v>
      </c>
    </row>
    <row r="1374" spans="2:33">
      <c r="B1374" s="225">
        <v>1362</v>
      </c>
      <c r="C1374" s="226" t="s">
        <v>1808</v>
      </c>
      <c r="D1374" s="227" t="s">
        <v>1809</v>
      </c>
      <c r="E1374" s="228" t="s">
        <v>2083</v>
      </c>
      <c r="F1374" s="226" t="s">
        <v>2084</v>
      </c>
      <c r="G1374" s="226" t="s">
        <v>65</v>
      </c>
      <c r="H1374" s="226" t="s">
        <v>66</v>
      </c>
      <c r="I1374" s="229">
        <f t="shared" si="42"/>
        <v>0</v>
      </c>
      <c r="J1374" s="232"/>
      <c r="K1374" s="226" t="s">
        <v>10083</v>
      </c>
      <c r="L1374" s="226" t="s">
        <v>2084</v>
      </c>
      <c r="M1374" s="226" t="s">
        <v>8141</v>
      </c>
      <c r="N1374" s="226" t="s">
        <v>8178</v>
      </c>
      <c r="O1374" s="232">
        <v>45170.375</v>
      </c>
      <c r="P1374" s="232"/>
      <c r="Q1374" s="232"/>
      <c r="R1374" s="232"/>
      <c r="S1374" s="226" t="s">
        <v>8159</v>
      </c>
      <c r="T1374" s="229">
        <v>45170.375</v>
      </c>
      <c r="U1374" s="232"/>
      <c r="V1374" s="233"/>
      <c r="W1374" s="233"/>
      <c r="X1374" s="226" t="s">
        <v>8160</v>
      </c>
      <c r="Y1374" s="229">
        <v>45173.375</v>
      </c>
      <c r="Z1374" s="232">
        <v>45173.375</v>
      </c>
      <c r="AA1374" s="232"/>
      <c r="AB1374" s="232"/>
      <c r="AC1374" s="234"/>
      <c r="AD1374" s="232"/>
      <c r="AE1374" s="253" t="str">
        <f>IF($N1374=マイタスク!$U$5,"作業者","")&amp;IF($S1374=マイタスク!$U$5,"ピアレビュー","")&amp;IF($X1374=マイタスク!$U$5,"SVレビュー","")</f>
        <v/>
      </c>
      <c r="AF1374" s="252">
        <f t="shared" si="43"/>
        <v>72</v>
      </c>
      <c r="AG1374" s="9" t="s">
        <v>34</v>
      </c>
    </row>
    <row r="1375" spans="2:33">
      <c r="B1375" s="225">
        <v>1363</v>
      </c>
      <c r="C1375" s="226" t="s">
        <v>1808</v>
      </c>
      <c r="D1375" s="227" t="s">
        <v>1809</v>
      </c>
      <c r="E1375" s="228" t="s">
        <v>2085</v>
      </c>
      <c r="F1375" s="226" t="s">
        <v>2086</v>
      </c>
      <c r="G1375" s="226" t="s">
        <v>65</v>
      </c>
      <c r="H1375" s="226" t="s">
        <v>66</v>
      </c>
      <c r="I1375" s="229">
        <f t="shared" si="42"/>
        <v>0</v>
      </c>
      <c r="J1375" s="232"/>
      <c r="K1375" s="226" t="s">
        <v>10084</v>
      </c>
      <c r="L1375" s="226" t="s">
        <v>2086</v>
      </c>
      <c r="M1375" s="226" t="s">
        <v>8141</v>
      </c>
      <c r="N1375" s="226" t="s">
        <v>8224</v>
      </c>
      <c r="O1375" s="232">
        <v>44820.375</v>
      </c>
      <c r="P1375" s="232"/>
      <c r="Q1375" s="232"/>
      <c r="R1375" s="232"/>
      <c r="S1375" s="226" t="s">
        <v>8241</v>
      </c>
      <c r="T1375" s="229">
        <v>44820.375</v>
      </c>
      <c r="U1375" s="232"/>
      <c r="V1375" s="233"/>
      <c r="W1375" s="233"/>
      <c r="X1375" s="226" t="s">
        <v>8160</v>
      </c>
      <c r="Y1375" s="229">
        <v>44820.375</v>
      </c>
      <c r="Z1375" s="232">
        <v>44824.375</v>
      </c>
      <c r="AA1375" s="232"/>
      <c r="AB1375" s="232"/>
      <c r="AC1375" s="234"/>
      <c r="AD1375" s="232"/>
      <c r="AE1375" s="253" t="str">
        <f>IF($N1375=マイタスク!$U$5,"作業者","")&amp;IF($S1375=マイタスク!$U$5,"ピアレビュー","")&amp;IF($X1375=マイタスク!$U$5,"SVレビュー","")</f>
        <v/>
      </c>
      <c r="AF1375" s="252">
        <f t="shared" si="43"/>
        <v>3</v>
      </c>
      <c r="AG1375" s="9" t="s">
        <v>34</v>
      </c>
    </row>
    <row r="1376" spans="2:33">
      <c r="B1376" s="225">
        <v>1364</v>
      </c>
      <c r="C1376" s="226" t="s">
        <v>1808</v>
      </c>
      <c r="D1376" s="227" t="s">
        <v>1809</v>
      </c>
      <c r="E1376" s="228" t="s">
        <v>2087</v>
      </c>
      <c r="F1376" s="226" t="s">
        <v>2086</v>
      </c>
      <c r="G1376" s="226" t="s">
        <v>65</v>
      </c>
      <c r="H1376" s="226" t="s">
        <v>66</v>
      </c>
      <c r="I1376" s="229">
        <f t="shared" si="42"/>
        <v>0</v>
      </c>
      <c r="J1376" s="232"/>
      <c r="K1376" s="226" t="s">
        <v>10085</v>
      </c>
      <c r="L1376" s="226" t="s">
        <v>2086</v>
      </c>
      <c r="M1376" s="226" t="s">
        <v>8141</v>
      </c>
      <c r="N1376" s="226" t="s">
        <v>8241</v>
      </c>
      <c r="O1376" s="232">
        <v>45188.375</v>
      </c>
      <c r="P1376" s="232"/>
      <c r="Q1376" s="232"/>
      <c r="R1376" s="232"/>
      <c r="S1376" s="226" t="s">
        <v>8159</v>
      </c>
      <c r="T1376" s="229">
        <v>45188.375</v>
      </c>
      <c r="U1376" s="232"/>
      <c r="V1376" s="233"/>
      <c r="W1376" s="233"/>
      <c r="X1376" s="226" t="s">
        <v>8160</v>
      </c>
      <c r="Y1376" s="229">
        <v>45189.375</v>
      </c>
      <c r="Z1376" s="232">
        <v>45189.375</v>
      </c>
      <c r="AA1376" s="232"/>
      <c r="AB1376" s="232"/>
      <c r="AC1376" s="234"/>
      <c r="AD1376" s="232"/>
      <c r="AE1376" s="253" t="str">
        <f>IF($N1376=マイタスク!$U$5,"作業者","")&amp;IF($S1376=マイタスク!$U$5,"ピアレビュー","")&amp;IF($X1376=マイタスク!$U$5,"SVレビュー","")</f>
        <v/>
      </c>
      <c r="AF1376" s="252">
        <f t="shared" si="43"/>
        <v>75</v>
      </c>
      <c r="AG1376" s="9" t="s">
        <v>34</v>
      </c>
    </row>
    <row r="1377" spans="2:33">
      <c r="B1377" s="225">
        <v>1365</v>
      </c>
      <c r="C1377" s="226" t="s">
        <v>71</v>
      </c>
      <c r="D1377" s="227" t="s">
        <v>120</v>
      </c>
      <c r="E1377" s="228" t="s">
        <v>2088</v>
      </c>
      <c r="F1377" s="226" t="s">
        <v>2089</v>
      </c>
      <c r="G1377" s="226" t="s">
        <v>65</v>
      </c>
      <c r="H1377" s="226" t="s">
        <v>66</v>
      </c>
      <c r="I1377" s="229">
        <f t="shared" si="42"/>
        <v>0</v>
      </c>
      <c r="J1377" s="232"/>
      <c r="K1377" s="226" t="s">
        <v>10086</v>
      </c>
      <c r="L1377" s="226" t="s">
        <v>10087</v>
      </c>
      <c r="M1377" s="226" t="s">
        <v>8141</v>
      </c>
      <c r="N1377" s="226" t="s">
        <v>8165</v>
      </c>
      <c r="O1377" s="232">
        <v>45691</v>
      </c>
      <c r="P1377" s="232"/>
      <c r="Q1377" s="232"/>
      <c r="R1377" s="232"/>
      <c r="S1377" s="226"/>
      <c r="T1377" s="229"/>
      <c r="U1377" s="232"/>
      <c r="V1377" s="233"/>
      <c r="W1377" s="233"/>
      <c r="X1377" s="226" t="s">
        <v>8160</v>
      </c>
      <c r="Y1377" s="229">
        <v>45694</v>
      </c>
      <c r="Z1377" s="232">
        <v>45694</v>
      </c>
      <c r="AA1377" s="232"/>
      <c r="AB1377" s="232"/>
      <c r="AC1377" s="234"/>
      <c r="AD1377" s="232"/>
      <c r="AE1377" s="253" t="str">
        <f>IF($N1377=マイタスク!$U$5,"作業者","")&amp;IF($S1377=マイタスク!$U$5,"ピアレビュー","")&amp;IF($X1377=マイタスク!$U$5,"SVレビュー","")</f>
        <v/>
      </c>
      <c r="AF1377" s="252">
        <f t="shared" si="43"/>
        <v>881</v>
      </c>
      <c r="AG1377" s="9" t="s">
        <v>34</v>
      </c>
    </row>
    <row r="1378" spans="2:33">
      <c r="B1378" s="225">
        <v>1366</v>
      </c>
      <c r="C1378" s="226" t="s">
        <v>71</v>
      </c>
      <c r="D1378" s="227" t="s">
        <v>120</v>
      </c>
      <c r="E1378" s="228" t="s">
        <v>2088</v>
      </c>
      <c r="F1378" s="226" t="s">
        <v>2089</v>
      </c>
      <c r="G1378" s="226" t="s">
        <v>65</v>
      </c>
      <c r="H1378" s="226" t="s">
        <v>66</v>
      </c>
      <c r="I1378" s="229">
        <f t="shared" si="42"/>
        <v>0</v>
      </c>
      <c r="J1378" s="232"/>
      <c r="K1378" s="226" t="s">
        <v>10088</v>
      </c>
      <c r="L1378" s="226" t="s">
        <v>10089</v>
      </c>
      <c r="M1378" s="226" t="s">
        <v>8141</v>
      </c>
      <c r="N1378" s="226" t="s">
        <v>8165</v>
      </c>
      <c r="O1378" s="232">
        <v>45699</v>
      </c>
      <c r="P1378" s="232"/>
      <c r="Q1378" s="232"/>
      <c r="R1378" s="232"/>
      <c r="S1378" s="226"/>
      <c r="T1378" s="229"/>
      <c r="U1378" s="232"/>
      <c r="V1378" s="233"/>
      <c r="W1378" s="233"/>
      <c r="X1378" s="226" t="s">
        <v>8160</v>
      </c>
      <c r="Y1378" s="229">
        <v>45700</v>
      </c>
      <c r="Z1378" s="232">
        <v>45700</v>
      </c>
      <c r="AA1378" s="232"/>
      <c r="AB1378" s="232"/>
      <c r="AC1378" s="234"/>
      <c r="AD1378" s="232"/>
      <c r="AE1378" s="253" t="str">
        <f>IF($N1378=マイタスク!$U$5,"作業者","")&amp;IF($S1378=マイタスク!$U$5,"ピアレビュー","")&amp;IF($X1378=マイタスク!$U$5,"SVレビュー","")</f>
        <v/>
      </c>
      <c r="AF1378" s="252">
        <f t="shared" si="43"/>
        <v>881</v>
      </c>
      <c r="AG1378" s="9" t="s">
        <v>34</v>
      </c>
    </row>
    <row r="1379" spans="2:33">
      <c r="B1379" s="225">
        <v>1367</v>
      </c>
      <c r="C1379" s="226" t="s">
        <v>71</v>
      </c>
      <c r="D1379" s="227" t="s">
        <v>120</v>
      </c>
      <c r="E1379" s="228" t="s">
        <v>2088</v>
      </c>
      <c r="F1379" s="226" t="s">
        <v>2089</v>
      </c>
      <c r="G1379" s="226" t="s">
        <v>65</v>
      </c>
      <c r="H1379" s="226" t="s">
        <v>66</v>
      </c>
      <c r="I1379" s="229">
        <f t="shared" si="42"/>
        <v>0</v>
      </c>
      <c r="J1379" s="232"/>
      <c r="K1379" s="226" t="s">
        <v>10090</v>
      </c>
      <c r="L1379" s="226" t="s">
        <v>10091</v>
      </c>
      <c r="M1379" s="226"/>
      <c r="N1379" s="226" t="s">
        <v>8165</v>
      </c>
      <c r="O1379" s="232">
        <v>45700</v>
      </c>
      <c r="P1379" s="232"/>
      <c r="Q1379" s="232"/>
      <c r="R1379" s="232"/>
      <c r="S1379" s="226"/>
      <c r="T1379" s="229"/>
      <c r="U1379" s="232"/>
      <c r="V1379" s="233"/>
      <c r="W1379" s="233"/>
      <c r="X1379" s="226" t="s">
        <v>8160</v>
      </c>
      <c r="Y1379" s="229">
        <v>45701</v>
      </c>
      <c r="Z1379" s="232">
        <v>45701</v>
      </c>
      <c r="AA1379" s="232"/>
      <c r="AB1379" s="232"/>
      <c r="AC1379" s="234"/>
      <c r="AD1379" s="232"/>
      <c r="AE1379" s="253" t="str">
        <f>IF($N1379=マイタスク!$U$5,"作業者","")&amp;IF($S1379=マイタスク!$U$5,"ピアレビュー","")&amp;IF($X1379=マイタスク!$U$5,"SVレビュー","")</f>
        <v/>
      </c>
      <c r="AF1379" s="252">
        <f t="shared" si="43"/>
        <v>881</v>
      </c>
      <c r="AG1379" s="9" t="s">
        <v>34</v>
      </c>
    </row>
    <row r="1380" spans="2:33">
      <c r="B1380" s="225">
        <v>1368</v>
      </c>
      <c r="C1380" s="226" t="s">
        <v>1808</v>
      </c>
      <c r="D1380" s="227" t="s">
        <v>1809</v>
      </c>
      <c r="E1380" s="228" t="s">
        <v>2090</v>
      </c>
      <c r="F1380" s="226" t="s">
        <v>2091</v>
      </c>
      <c r="G1380" s="226" t="s">
        <v>65</v>
      </c>
      <c r="H1380" s="226" t="s">
        <v>66</v>
      </c>
      <c r="I1380" s="229">
        <f t="shared" si="42"/>
        <v>0</v>
      </c>
      <c r="J1380" s="232"/>
      <c r="K1380" s="226" t="s">
        <v>10092</v>
      </c>
      <c r="L1380" s="226" t="s">
        <v>2091</v>
      </c>
      <c r="M1380" s="226" t="s">
        <v>8141</v>
      </c>
      <c r="N1380" s="226" t="s">
        <v>8216</v>
      </c>
      <c r="O1380" s="232">
        <v>45847</v>
      </c>
      <c r="P1380" s="232"/>
      <c r="Q1380" s="232"/>
      <c r="R1380" s="232"/>
      <c r="S1380" s="226" t="s">
        <v>8196</v>
      </c>
      <c r="T1380" s="229">
        <v>45848</v>
      </c>
      <c r="U1380" s="232"/>
      <c r="V1380" s="233"/>
      <c r="W1380" s="233"/>
      <c r="X1380" s="226" t="s">
        <v>8160</v>
      </c>
      <c r="Y1380" s="229">
        <v>45848</v>
      </c>
      <c r="Z1380" s="232">
        <v>45848</v>
      </c>
      <c r="AA1380" s="232"/>
      <c r="AB1380" s="232"/>
      <c r="AC1380" s="234"/>
      <c r="AD1380" s="232"/>
      <c r="AE1380" s="253" t="str">
        <f>IF($N1380=マイタスク!$U$5,"作業者","")&amp;IF($S1380=マイタスク!$U$5,"ピアレビュー","")&amp;IF($X1380=マイタスク!$U$5,"SVレビュー","")</f>
        <v/>
      </c>
      <c r="AF1380" s="252">
        <f t="shared" si="43"/>
        <v>206</v>
      </c>
      <c r="AG1380" s="9" t="s">
        <v>34</v>
      </c>
    </row>
    <row r="1381" spans="2:33">
      <c r="B1381" s="225">
        <v>1369</v>
      </c>
      <c r="C1381" s="226" t="s">
        <v>1808</v>
      </c>
      <c r="D1381" s="227" t="s">
        <v>1809</v>
      </c>
      <c r="E1381" s="228" t="s">
        <v>2092</v>
      </c>
      <c r="F1381" s="226" t="s">
        <v>2093</v>
      </c>
      <c r="G1381" s="226" t="s">
        <v>65</v>
      </c>
      <c r="H1381" s="226" t="s">
        <v>66</v>
      </c>
      <c r="I1381" s="229">
        <f t="shared" si="42"/>
        <v>0</v>
      </c>
      <c r="J1381" s="232"/>
      <c r="K1381" s="226" t="s">
        <v>10093</v>
      </c>
      <c r="L1381" s="226" t="s">
        <v>2093</v>
      </c>
      <c r="M1381" s="226" t="s">
        <v>8141</v>
      </c>
      <c r="N1381" s="226" t="s">
        <v>8159</v>
      </c>
      <c r="O1381" s="232">
        <v>45863</v>
      </c>
      <c r="P1381" s="232"/>
      <c r="Q1381" s="232"/>
      <c r="R1381" s="232"/>
      <c r="S1381" s="226" t="s">
        <v>8216</v>
      </c>
      <c r="T1381" s="229">
        <v>45863</v>
      </c>
      <c r="U1381" s="232"/>
      <c r="V1381" s="233"/>
      <c r="W1381" s="233"/>
      <c r="X1381" s="226" t="s">
        <v>8160</v>
      </c>
      <c r="Y1381" s="229">
        <v>45866</v>
      </c>
      <c r="Z1381" s="232">
        <v>45866</v>
      </c>
      <c r="AA1381" s="232"/>
      <c r="AB1381" s="232"/>
      <c r="AC1381" s="234"/>
      <c r="AD1381" s="232"/>
      <c r="AE1381" s="253" t="str">
        <f>IF($N1381=マイタスク!$U$5,"作業者","")&amp;IF($S1381=マイタスク!$U$5,"ピアレビュー","")&amp;IF($X1381=マイタスク!$U$5,"SVレビュー","")</f>
        <v/>
      </c>
      <c r="AF1381" s="252">
        <f t="shared" si="43"/>
        <v>209</v>
      </c>
      <c r="AG1381" s="9" t="s">
        <v>34</v>
      </c>
    </row>
    <row r="1382" spans="2:33">
      <c r="B1382" s="225">
        <v>1370</v>
      </c>
      <c r="C1382" s="226" t="s">
        <v>1808</v>
      </c>
      <c r="D1382" s="227" t="s">
        <v>1809</v>
      </c>
      <c r="E1382" s="228" t="s">
        <v>2094</v>
      </c>
      <c r="F1382" s="226" t="s">
        <v>2095</v>
      </c>
      <c r="G1382" s="226" t="s">
        <v>65</v>
      </c>
      <c r="H1382" s="226" t="s">
        <v>66</v>
      </c>
      <c r="I1382" s="229">
        <f t="shared" si="42"/>
        <v>0</v>
      </c>
      <c r="J1382" s="232"/>
      <c r="K1382" s="226" t="s">
        <v>10094</v>
      </c>
      <c r="L1382" s="226" t="s">
        <v>2095</v>
      </c>
      <c r="M1382" s="226" t="s">
        <v>8141</v>
      </c>
      <c r="N1382" s="226" t="s">
        <v>8216</v>
      </c>
      <c r="O1382" s="232">
        <v>45875</v>
      </c>
      <c r="P1382" s="232"/>
      <c r="Q1382" s="232"/>
      <c r="R1382" s="232"/>
      <c r="S1382" s="226" t="s">
        <v>8159</v>
      </c>
      <c r="T1382" s="229">
        <v>45875</v>
      </c>
      <c r="U1382" s="232"/>
      <c r="V1382" s="233"/>
      <c r="W1382" s="233"/>
      <c r="X1382" s="226" t="s">
        <v>8160</v>
      </c>
      <c r="Y1382" s="229">
        <v>45876</v>
      </c>
      <c r="Z1382" s="232">
        <v>45876</v>
      </c>
      <c r="AA1382" s="232"/>
      <c r="AB1382" s="232"/>
      <c r="AC1382" s="234"/>
      <c r="AD1382" s="232"/>
      <c r="AE1382" s="253" t="str">
        <f>IF($N1382=マイタスク!$U$5,"作業者","")&amp;IF($S1382=マイタスク!$U$5,"ピアレビュー","")&amp;IF($X1382=マイタスク!$U$5,"SVレビュー","")</f>
        <v/>
      </c>
      <c r="AF1382" s="252">
        <f t="shared" si="43"/>
        <v>212</v>
      </c>
      <c r="AG1382" s="9" t="s">
        <v>34</v>
      </c>
    </row>
    <row r="1383" spans="2:33">
      <c r="B1383" s="225">
        <v>1371</v>
      </c>
      <c r="C1383" s="226" t="s">
        <v>1808</v>
      </c>
      <c r="D1383" s="227" t="s">
        <v>1809</v>
      </c>
      <c r="E1383" s="228" t="s">
        <v>2094</v>
      </c>
      <c r="F1383" s="226" t="s">
        <v>2095</v>
      </c>
      <c r="G1383" s="226" t="s">
        <v>65</v>
      </c>
      <c r="H1383" s="226" t="s">
        <v>66</v>
      </c>
      <c r="I1383" s="229">
        <f t="shared" si="42"/>
        <v>0</v>
      </c>
      <c r="J1383" s="232"/>
      <c r="K1383" s="226" t="s">
        <v>10095</v>
      </c>
      <c r="L1383" s="226" t="s">
        <v>10096</v>
      </c>
      <c r="M1383" s="226" t="s">
        <v>8141</v>
      </c>
      <c r="N1383" s="226" t="s">
        <v>8216</v>
      </c>
      <c r="O1383" s="232">
        <v>45875</v>
      </c>
      <c r="P1383" s="232"/>
      <c r="Q1383" s="232"/>
      <c r="R1383" s="232"/>
      <c r="S1383" s="226" t="s">
        <v>8159</v>
      </c>
      <c r="T1383" s="229">
        <v>45876</v>
      </c>
      <c r="U1383" s="232"/>
      <c r="V1383" s="233"/>
      <c r="W1383" s="233"/>
      <c r="X1383" s="226" t="s">
        <v>8160</v>
      </c>
      <c r="Y1383" s="229">
        <v>45876</v>
      </c>
      <c r="Z1383" s="232">
        <v>45876</v>
      </c>
      <c r="AA1383" s="232"/>
      <c r="AB1383" s="232"/>
      <c r="AC1383" s="234"/>
      <c r="AD1383" s="232"/>
      <c r="AE1383" s="253" t="str">
        <f>IF($N1383=マイタスク!$U$5,"作業者","")&amp;IF($S1383=マイタスク!$U$5,"ピアレビュー","")&amp;IF($X1383=マイタスク!$U$5,"SVレビュー","")</f>
        <v/>
      </c>
      <c r="AF1383" s="252">
        <f t="shared" si="43"/>
        <v>212</v>
      </c>
      <c r="AG1383" s="9" t="s">
        <v>34</v>
      </c>
    </row>
    <row r="1384" spans="2:33">
      <c r="B1384" s="225">
        <v>1372</v>
      </c>
      <c r="C1384" s="226" t="s">
        <v>1808</v>
      </c>
      <c r="D1384" s="227" t="s">
        <v>1809</v>
      </c>
      <c r="E1384" s="228" t="s">
        <v>2096</v>
      </c>
      <c r="F1384" s="226" t="s">
        <v>2097</v>
      </c>
      <c r="G1384" s="226" t="s">
        <v>65</v>
      </c>
      <c r="H1384" s="226" t="s">
        <v>66</v>
      </c>
      <c r="I1384" s="229">
        <f t="shared" si="42"/>
        <v>0</v>
      </c>
      <c r="J1384" s="232"/>
      <c r="K1384" s="226" t="s">
        <v>10097</v>
      </c>
      <c r="L1384" s="226" t="s">
        <v>2097</v>
      </c>
      <c r="M1384" s="226" t="s">
        <v>8141</v>
      </c>
      <c r="N1384" s="226" t="s">
        <v>8142</v>
      </c>
      <c r="O1384" s="232">
        <v>45894</v>
      </c>
      <c r="P1384" s="232"/>
      <c r="Q1384" s="232"/>
      <c r="R1384" s="232"/>
      <c r="S1384" s="226" t="s">
        <v>8216</v>
      </c>
      <c r="T1384" s="229">
        <v>45894</v>
      </c>
      <c r="U1384" s="232"/>
      <c r="V1384" s="233"/>
      <c r="W1384" s="233"/>
      <c r="X1384" s="226" t="s">
        <v>8160</v>
      </c>
      <c r="Y1384" s="229">
        <v>45894</v>
      </c>
      <c r="Z1384" s="232">
        <v>45895</v>
      </c>
      <c r="AA1384" s="232"/>
      <c r="AB1384" s="232"/>
      <c r="AC1384" s="234"/>
      <c r="AD1384" s="232"/>
      <c r="AE1384" s="253" t="str">
        <f>IF($N1384=マイタスク!$U$5,"作業者","")&amp;IF($S1384=マイタスク!$U$5,"ピアレビュー","")&amp;IF($X1384=マイタスク!$U$5,"SVレビュー","")</f>
        <v/>
      </c>
      <c r="AF1384" s="252">
        <f t="shared" si="43"/>
        <v>215</v>
      </c>
      <c r="AG1384" s="9" t="s">
        <v>34</v>
      </c>
    </row>
    <row r="1385" spans="2:33">
      <c r="B1385" s="225">
        <v>1373</v>
      </c>
      <c r="C1385" s="226" t="s">
        <v>1808</v>
      </c>
      <c r="D1385" s="227" t="s">
        <v>1809</v>
      </c>
      <c r="E1385" s="228" t="s">
        <v>2098</v>
      </c>
      <c r="F1385" s="226" t="s">
        <v>2099</v>
      </c>
      <c r="G1385" s="226" t="s">
        <v>65</v>
      </c>
      <c r="H1385" s="226" t="s">
        <v>66</v>
      </c>
      <c r="I1385" s="229">
        <f t="shared" si="42"/>
        <v>0</v>
      </c>
      <c r="J1385" s="232"/>
      <c r="K1385" s="226" t="s">
        <v>10098</v>
      </c>
      <c r="L1385" s="226" t="s">
        <v>2099</v>
      </c>
      <c r="M1385" s="226" t="s">
        <v>8141</v>
      </c>
      <c r="N1385" s="226" t="s">
        <v>8224</v>
      </c>
      <c r="O1385" s="232">
        <v>44936.375</v>
      </c>
      <c r="P1385" s="232"/>
      <c r="Q1385" s="232"/>
      <c r="R1385" s="232"/>
      <c r="S1385" s="226" t="s">
        <v>8241</v>
      </c>
      <c r="T1385" s="229">
        <v>44936.375</v>
      </c>
      <c r="U1385" s="232"/>
      <c r="V1385" s="233"/>
      <c r="W1385" s="233"/>
      <c r="X1385" s="226" t="s">
        <v>8160</v>
      </c>
      <c r="Y1385" s="229">
        <v>44936.375</v>
      </c>
      <c r="Z1385" s="232">
        <v>44937.375</v>
      </c>
      <c r="AA1385" s="232"/>
      <c r="AB1385" s="232"/>
      <c r="AC1385" s="234"/>
      <c r="AD1385" s="232"/>
      <c r="AE1385" s="253" t="str">
        <f>IF($N1385=マイタスク!$U$5,"作業者","")&amp;IF($S1385=マイタスク!$U$5,"ピアレビュー","")&amp;IF($X1385=マイタスク!$U$5,"SVレビュー","")</f>
        <v/>
      </c>
      <c r="AF1385" s="252">
        <f t="shared" si="43"/>
        <v>25</v>
      </c>
      <c r="AG1385" s="9" t="s">
        <v>34</v>
      </c>
    </row>
    <row r="1386" spans="2:33">
      <c r="B1386" s="225">
        <v>1374</v>
      </c>
      <c r="C1386" s="226" t="s">
        <v>1808</v>
      </c>
      <c r="D1386" s="227" t="s">
        <v>1809</v>
      </c>
      <c r="E1386" s="228" t="s">
        <v>2100</v>
      </c>
      <c r="F1386" s="226" t="s">
        <v>2101</v>
      </c>
      <c r="G1386" s="226" t="s">
        <v>65</v>
      </c>
      <c r="H1386" s="226" t="s">
        <v>66</v>
      </c>
      <c r="I1386" s="229">
        <f t="shared" si="42"/>
        <v>0</v>
      </c>
      <c r="J1386" s="232"/>
      <c r="K1386" s="226" t="s">
        <v>10099</v>
      </c>
      <c r="L1386" s="226" t="s">
        <v>2101</v>
      </c>
      <c r="M1386" s="226" t="s">
        <v>8141</v>
      </c>
      <c r="N1386" s="226" t="s">
        <v>8241</v>
      </c>
      <c r="O1386" s="232">
        <v>44952.375</v>
      </c>
      <c r="P1386" s="232"/>
      <c r="Q1386" s="232"/>
      <c r="R1386" s="232"/>
      <c r="S1386" s="226" t="s">
        <v>8178</v>
      </c>
      <c r="T1386" s="229">
        <v>44952.375</v>
      </c>
      <c r="U1386" s="232"/>
      <c r="V1386" s="233"/>
      <c r="W1386" s="233"/>
      <c r="X1386" s="226" t="s">
        <v>8160</v>
      </c>
      <c r="Y1386" s="229">
        <v>44952.375</v>
      </c>
      <c r="Z1386" s="232">
        <v>44952.375</v>
      </c>
      <c r="AA1386" s="232"/>
      <c r="AB1386" s="232"/>
      <c r="AC1386" s="234"/>
      <c r="AD1386" s="232"/>
      <c r="AE1386" s="253" t="str">
        <f>IF($N1386=マイタスク!$U$5,"作業者","")&amp;IF($S1386=マイタスク!$U$5,"ピアレビュー","")&amp;IF($X1386=マイタスク!$U$5,"SVレビュー","")</f>
        <v/>
      </c>
      <c r="AF1386" s="252">
        <f t="shared" si="43"/>
        <v>28</v>
      </c>
      <c r="AG1386" s="9" t="s">
        <v>34</v>
      </c>
    </row>
    <row r="1387" spans="2:33">
      <c r="B1387" s="225">
        <v>1375</v>
      </c>
      <c r="C1387" s="226" t="s">
        <v>1808</v>
      </c>
      <c r="D1387" s="227" t="s">
        <v>1809</v>
      </c>
      <c r="E1387" s="228" t="s">
        <v>2102</v>
      </c>
      <c r="F1387" s="226" t="s">
        <v>2103</v>
      </c>
      <c r="G1387" s="226" t="s">
        <v>65</v>
      </c>
      <c r="H1387" s="226" t="s">
        <v>66</v>
      </c>
      <c r="I1387" s="229">
        <f t="shared" si="42"/>
        <v>0</v>
      </c>
      <c r="J1387" s="232"/>
      <c r="K1387" s="226" t="s">
        <v>10100</v>
      </c>
      <c r="L1387" s="226" t="s">
        <v>2103</v>
      </c>
      <c r="M1387" s="226" t="s">
        <v>8141</v>
      </c>
      <c r="N1387" s="226" t="s">
        <v>8178</v>
      </c>
      <c r="O1387" s="232">
        <v>44844.375</v>
      </c>
      <c r="P1387" s="232"/>
      <c r="Q1387" s="232"/>
      <c r="R1387" s="232"/>
      <c r="S1387" s="226" t="s">
        <v>8159</v>
      </c>
      <c r="T1387" s="229">
        <v>44844.375</v>
      </c>
      <c r="U1387" s="232"/>
      <c r="V1387" s="233"/>
      <c r="W1387" s="233"/>
      <c r="X1387" s="226" t="s">
        <v>8160</v>
      </c>
      <c r="Y1387" s="229">
        <v>44846.375</v>
      </c>
      <c r="Z1387" s="232">
        <v>44846.375</v>
      </c>
      <c r="AA1387" s="232"/>
      <c r="AB1387" s="232"/>
      <c r="AC1387" s="234"/>
      <c r="AD1387" s="232"/>
      <c r="AE1387" s="253" t="str">
        <f>IF($N1387=マイタスク!$U$5,"作業者","")&amp;IF($S1387=マイタスク!$U$5,"ピアレビュー","")&amp;IF($X1387=マイタスク!$U$5,"SVレビュー","")</f>
        <v/>
      </c>
      <c r="AF1387" s="252">
        <f t="shared" si="43"/>
        <v>7</v>
      </c>
      <c r="AG1387" s="9" t="s">
        <v>34</v>
      </c>
    </row>
    <row r="1388" spans="2:33">
      <c r="B1388" s="225">
        <v>1376</v>
      </c>
      <c r="C1388" s="226" t="s">
        <v>1808</v>
      </c>
      <c r="D1388" s="227" t="s">
        <v>1809</v>
      </c>
      <c r="E1388" s="228" t="s">
        <v>2104</v>
      </c>
      <c r="F1388" s="226" t="s">
        <v>2103</v>
      </c>
      <c r="G1388" s="226" t="s">
        <v>65</v>
      </c>
      <c r="H1388" s="226" t="s">
        <v>66</v>
      </c>
      <c r="I1388" s="229">
        <f t="shared" si="42"/>
        <v>0</v>
      </c>
      <c r="J1388" s="232"/>
      <c r="K1388" s="226" t="s">
        <v>10101</v>
      </c>
      <c r="L1388" s="226" t="s">
        <v>2103</v>
      </c>
      <c r="M1388" s="226" t="s">
        <v>8141</v>
      </c>
      <c r="N1388" s="226" t="s">
        <v>8241</v>
      </c>
      <c r="O1388" s="232">
        <v>45209.375</v>
      </c>
      <c r="P1388" s="232"/>
      <c r="Q1388" s="232"/>
      <c r="R1388" s="232"/>
      <c r="S1388" s="226" t="s">
        <v>8159</v>
      </c>
      <c r="T1388" s="229">
        <v>45209.375</v>
      </c>
      <c r="U1388" s="232"/>
      <c r="V1388" s="233"/>
      <c r="W1388" s="233"/>
      <c r="X1388" s="226" t="s">
        <v>8160</v>
      </c>
      <c r="Y1388" s="229">
        <v>45210.375</v>
      </c>
      <c r="Z1388" s="232">
        <v>45210.375</v>
      </c>
      <c r="AA1388" s="232"/>
      <c r="AB1388" s="232"/>
      <c r="AC1388" s="234"/>
      <c r="AD1388" s="232"/>
      <c r="AE1388" s="253" t="str">
        <f>IF($N1388=マイタスク!$U$5,"作業者","")&amp;IF($S1388=マイタスク!$U$5,"ピアレビュー","")&amp;IF($X1388=マイタスク!$U$5,"SVレビュー","")</f>
        <v/>
      </c>
      <c r="AF1388" s="252">
        <f t="shared" si="43"/>
        <v>79</v>
      </c>
      <c r="AG1388" s="9" t="s">
        <v>34</v>
      </c>
    </row>
    <row r="1389" spans="2:33">
      <c r="B1389" s="225">
        <v>1377</v>
      </c>
      <c r="C1389" s="226" t="s">
        <v>1808</v>
      </c>
      <c r="D1389" s="227" t="s">
        <v>1809</v>
      </c>
      <c r="E1389" s="228" t="s">
        <v>2105</v>
      </c>
      <c r="F1389" s="226" t="s">
        <v>2106</v>
      </c>
      <c r="G1389" s="226" t="s">
        <v>65</v>
      </c>
      <c r="H1389" s="226" t="s">
        <v>66</v>
      </c>
      <c r="I1389" s="229">
        <f t="shared" si="42"/>
        <v>0</v>
      </c>
      <c r="J1389" s="232"/>
      <c r="K1389" s="226" t="s">
        <v>10102</v>
      </c>
      <c r="L1389" s="226" t="s">
        <v>2106</v>
      </c>
      <c r="M1389" s="226" t="s">
        <v>8141</v>
      </c>
      <c r="N1389" s="226" t="s">
        <v>8159</v>
      </c>
      <c r="O1389" s="232">
        <v>44859.375</v>
      </c>
      <c r="P1389" s="232"/>
      <c r="Q1389" s="232"/>
      <c r="R1389" s="232"/>
      <c r="S1389" s="226" t="s">
        <v>8178</v>
      </c>
      <c r="T1389" s="229">
        <v>44859.375</v>
      </c>
      <c r="U1389" s="232"/>
      <c r="V1389" s="233"/>
      <c r="W1389" s="233"/>
      <c r="X1389" s="226" t="s">
        <v>8160</v>
      </c>
      <c r="Y1389" s="229">
        <v>44860.375</v>
      </c>
      <c r="Z1389" s="232">
        <v>44860.375</v>
      </c>
      <c r="AA1389" s="232"/>
      <c r="AB1389" s="232"/>
      <c r="AC1389" s="234"/>
      <c r="AD1389" s="232"/>
      <c r="AE1389" s="253" t="str">
        <f>IF($N1389=マイタスク!$U$5,"作業者","")&amp;IF($S1389=マイタスク!$U$5,"ピアレビュー","")&amp;IF($X1389=マイタスク!$U$5,"SVレビュー","")</f>
        <v/>
      </c>
      <c r="AF1389" s="252">
        <f t="shared" si="43"/>
        <v>10</v>
      </c>
      <c r="AG1389" s="9" t="s">
        <v>34</v>
      </c>
    </row>
    <row r="1390" spans="2:33">
      <c r="B1390" s="225">
        <v>1378</v>
      </c>
      <c r="C1390" s="226" t="s">
        <v>1808</v>
      </c>
      <c r="D1390" s="227" t="s">
        <v>1809</v>
      </c>
      <c r="E1390" s="228" t="s">
        <v>2107</v>
      </c>
      <c r="F1390" s="226" t="s">
        <v>2106</v>
      </c>
      <c r="G1390" s="226" t="s">
        <v>65</v>
      </c>
      <c r="H1390" s="226" t="s">
        <v>66</v>
      </c>
      <c r="I1390" s="229">
        <f t="shared" si="42"/>
        <v>0</v>
      </c>
      <c r="J1390" s="232"/>
      <c r="K1390" s="226" t="s">
        <v>10103</v>
      </c>
      <c r="L1390" s="226" t="s">
        <v>2106</v>
      </c>
      <c r="M1390" s="226" t="s">
        <v>8141</v>
      </c>
      <c r="N1390" s="226" t="s">
        <v>8159</v>
      </c>
      <c r="O1390" s="232">
        <v>45224.375</v>
      </c>
      <c r="P1390" s="232"/>
      <c r="Q1390" s="232"/>
      <c r="R1390" s="232"/>
      <c r="S1390" s="226" t="s">
        <v>8241</v>
      </c>
      <c r="T1390" s="229">
        <v>45224.375</v>
      </c>
      <c r="U1390" s="232"/>
      <c r="V1390" s="233"/>
      <c r="W1390" s="233"/>
      <c r="X1390" s="226" t="s">
        <v>8160</v>
      </c>
      <c r="Y1390" s="229">
        <v>45225.375</v>
      </c>
      <c r="Z1390" s="232">
        <v>45225.375</v>
      </c>
      <c r="AA1390" s="232"/>
      <c r="AB1390" s="232"/>
      <c r="AC1390" s="234"/>
      <c r="AD1390" s="232"/>
      <c r="AE1390" s="253" t="str">
        <f>IF($N1390=マイタスク!$U$5,"作業者","")&amp;IF($S1390=マイタスク!$U$5,"ピアレビュー","")&amp;IF($X1390=マイタスク!$U$5,"SVレビュー","")</f>
        <v/>
      </c>
      <c r="AF1390" s="252">
        <f t="shared" si="43"/>
        <v>82</v>
      </c>
      <c r="AG1390" s="9" t="s">
        <v>34</v>
      </c>
    </row>
    <row r="1391" spans="2:33">
      <c r="B1391" s="225">
        <v>1379</v>
      </c>
      <c r="C1391" s="226" t="s">
        <v>1808</v>
      </c>
      <c r="D1391" s="227" t="s">
        <v>1809</v>
      </c>
      <c r="E1391" s="228" t="s">
        <v>2108</v>
      </c>
      <c r="F1391" s="226" t="s">
        <v>2109</v>
      </c>
      <c r="G1391" s="226" t="s">
        <v>65</v>
      </c>
      <c r="H1391" s="226" t="s">
        <v>66</v>
      </c>
      <c r="I1391" s="229">
        <f t="shared" si="42"/>
        <v>0</v>
      </c>
      <c r="J1391" s="232"/>
      <c r="K1391" s="226" t="s">
        <v>10104</v>
      </c>
      <c r="L1391" s="226" t="s">
        <v>2109</v>
      </c>
      <c r="M1391" s="226" t="s">
        <v>8141</v>
      </c>
      <c r="N1391" s="226" t="s">
        <v>8224</v>
      </c>
      <c r="O1391" s="232">
        <v>44874.375</v>
      </c>
      <c r="P1391" s="232"/>
      <c r="Q1391" s="232"/>
      <c r="R1391" s="232"/>
      <c r="S1391" s="226" t="s">
        <v>8241</v>
      </c>
      <c r="T1391" s="229">
        <v>44874.375</v>
      </c>
      <c r="U1391" s="232"/>
      <c r="V1391" s="233"/>
      <c r="W1391" s="233"/>
      <c r="X1391" s="226" t="s">
        <v>8160</v>
      </c>
      <c r="Y1391" s="229">
        <v>44874.375</v>
      </c>
      <c r="Z1391" s="232">
        <v>44875.375</v>
      </c>
      <c r="AA1391" s="232"/>
      <c r="AB1391" s="232"/>
      <c r="AC1391" s="234"/>
      <c r="AD1391" s="232"/>
      <c r="AE1391" s="253" t="str">
        <f>IF($N1391=マイタスク!$U$5,"作業者","")&amp;IF($S1391=マイタスク!$U$5,"ピアレビュー","")&amp;IF($X1391=マイタスク!$U$5,"SVレビュー","")</f>
        <v/>
      </c>
      <c r="AF1391" s="252">
        <f t="shared" si="43"/>
        <v>13</v>
      </c>
      <c r="AG1391" s="9" t="s">
        <v>34</v>
      </c>
    </row>
    <row r="1392" spans="2:33">
      <c r="B1392" s="225">
        <v>1380</v>
      </c>
      <c r="C1392" s="226" t="s">
        <v>1808</v>
      </c>
      <c r="D1392" s="227" t="s">
        <v>1809</v>
      </c>
      <c r="E1392" s="228" t="s">
        <v>2110</v>
      </c>
      <c r="F1392" s="226" t="s">
        <v>2109</v>
      </c>
      <c r="G1392" s="226" t="s">
        <v>65</v>
      </c>
      <c r="H1392" s="226" t="s">
        <v>66</v>
      </c>
      <c r="I1392" s="229">
        <f t="shared" si="42"/>
        <v>0</v>
      </c>
      <c r="J1392" s="232"/>
      <c r="K1392" s="226" t="s">
        <v>10105</v>
      </c>
      <c r="L1392" s="226" t="s">
        <v>2109</v>
      </c>
      <c r="M1392" s="226" t="s">
        <v>8141</v>
      </c>
      <c r="N1392" s="226" t="s">
        <v>8178</v>
      </c>
      <c r="O1392" s="232">
        <v>45239.375</v>
      </c>
      <c r="P1392" s="232"/>
      <c r="Q1392" s="232"/>
      <c r="R1392" s="232"/>
      <c r="S1392" s="226" t="s">
        <v>8241</v>
      </c>
      <c r="T1392" s="229">
        <v>45239.375</v>
      </c>
      <c r="U1392" s="232"/>
      <c r="V1392" s="233"/>
      <c r="W1392" s="233"/>
      <c r="X1392" s="226" t="s">
        <v>8160</v>
      </c>
      <c r="Y1392" s="229">
        <v>45240.375</v>
      </c>
      <c r="Z1392" s="232">
        <v>45240.375</v>
      </c>
      <c r="AA1392" s="232"/>
      <c r="AB1392" s="232"/>
      <c r="AC1392" s="234"/>
      <c r="AD1392" s="232"/>
      <c r="AE1392" s="253" t="str">
        <f>IF($N1392=マイタスク!$U$5,"作業者","")&amp;IF($S1392=マイタスク!$U$5,"ピアレビュー","")&amp;IF($X1392=マイタスク!$U$5,"SVレビュー","")</f>
        <v/>
      </c>
      <c r="AF1392" s="252">
        <f t="shared" si="43"/>
        <v>85</v>
      </c>
      <c r="AG1392" s="9" t="s">
        <v>34</v>
      </c>
    </row>
    <row r="1393" spans="2:33">
      <c r="B1393" s="225">
        <v>1381</v>
      </c>
      <c r="C1393" s="226" t="s">
        <v>1808</v>
      </c>
      <c r="D1393" s="227" t="s">
        <v>1809</v>
      </c>
      <c r="E1393" s="228" t="s">
        <v>2111</v>
      </c>
      <c r="F1393" s="226" t="s">
        <v>2112</v>
      </c>
      <c r="G1393" s="226" t="s">
        <v>65</v>
      </c>
      <c r="H1393" s="226" t="s">
        <v>66</v>
      </c>
      <c r="I1393" s="229">
        <f t="shared" si="42"/>
        <v>0</v>
      </c>
      <c r="J1393" s="232"/>
      <c r="K1393" s="226" t="s">
        <v>10106</v>
      </c>
      <c r="L1393" s="226" t="s">
        <v>2112</v>
      </c>
      <c r="M1393" s="226" t="s">
        <v>8141</v>
      </c>
      <c r="N1393" s="226" t="s">
        <v>8159</v>
      </c>
      <c r="O1393" s="232">
        <v>44889.375</v>
      </c>
      <c r="P1393" s="232"/>
      <c r="Q1393" s="232"/>
      <c r="R1393" s="232"/>
      <c r="S1393" s="226" t="s">
        <v>8178</v>
      </c>
      <c r="T1393" s="229">
        <v>44889.375</v>
      </c>
      <c r="U1393" s="232"/>
      <c r="V1393" s="233"/>
      <c r="W1393" s="233"/>
      <c r="X1393" s="226" t="s">
        <v>8160</v>
      </c>
      <c r="Y1393" s="229">
        <v>44890.375</v>
      </c>
      <c r="Z1393" s="232">
        <v>44890.375</v>
      </c>
      <c r="AA1393" s="232"/>
      <c r="AB1393" s="232"/>
      <c r="AC1393" s="234"/>
      <c r="AD1393" s="232"/>
      <c r="AE1393" s="253" t="str">
        <f>IF($N1393=マイタスク!$U$5,"作業者","")&amp;IF($S1393=マイタスク!$U$5,"ピアレビュー","")&amp;IF($X1393=マイタスク!$U$5,"SVレビュー","")</f>
        <v/>
      </c>
      <c r="AF1393" s="252">
        <f t="shared" si="43"/>
        <v>16</v>
      </c>
      <c r="AG1393" s="9" t="s">
        <v>34</v>
      </c>
    </row>
    <row r="1394" spans="2:33">
      <c r="B1394" s="225">
        <v>1382</v>
      </c>
      <c r="C1394" s="226" t="s">
        <v>1808</v>
      </c>
      <c r="D1394" s="227" t="s">
        <v>1809</v>
      </c>
      <c r="E1394" s="228" t="s">
        <v>2113</v>
      </c>
      <c r="F1394" s="226" t="s">
        <v>2112</v>
      </c>
      <c r="G1394" s="226" t="s">
        <v>65</v>
      </c>
      <c r="H1394" s="226" t="s">
        <v>66</v>
      </c>
      <c r="I1394" s="229">
        <f t="shared" si="42"/>
        <v>0</v>
      </c>
      <c r="J1394" s="232"/>
      <c r="K1394" s="226" t="s">
        <v>10107</v>
      </c>
      <c r="L1394" s="226" t="s">
        <v>2112</v>
      </c>
      <c r="M1394" s="226" t="s">
        <v>8141</v>
      </c>
      <c r="N1394" s="226" t="s">
        <v>8241</v>
      </c>
      <c r="O1394" s="232">
        <v>45254.375</v>
      </c>
      <c r="P1394" s="232"/>
      <c r="Q1394" s="232"/>
      <c r="R1394" s="232"/>
      <c r="S1394" s="226" t="s">
        <v>8178</v>
      </c>
      <c r="T1394" s="229">
        <v>45254.375</v>
      </c>
      <c r="U1394" s="232"/>
      <c r="V1394" s="233"/>
      <c r="W1394" s="233"/>
      <c r="X1394" s="226" t="s">
        <v>8160</v>
      </c>
      <c r="Y1394" s="229">
        <v>45257.375</v>
      </c>
      <c r="Z1394" s="232">
        <v>45257.375</v>
      </c>
      <c r="AA1394" s="232"/>
      <c r="AB1394" s="232"/>
      <c r="AC1394" s="234"/>
      <c r="AD1394" s="232"/>
      <c r="AE1394" s="253" t="str">
        <f>IF($N1394=マイタスク!$U$5,"作業者","")&amp;IF($S1394=マイタスク!$U$5,"ピアレビュー","")&amp;IF($X1394=マイタスク!$U$5,"SVレビュー","")</f>
        <v/>
      </c>
      <c r="AF1394" s="252">
        <f t="shared" si="43"/>
        <v>88</v>
      </c>
      <c r="AG1394" s="9" t="s">
        <v>34</v>
      </c>
    </row>
    <row r="1395" spans="2:33">
      <c r="B1395" s="225">
        <v>1383</v>
      </c>
      <c r="C1395" s="226" t="s">
        <v>1808</v>
      </c>
      <c r="D1395" s="227" t="s">
        <v>1809</v>
      </c>
      <c r="E1395" s="228" t="s">
        <v>2114</v>
      </c>
      <c r="F1395" s="226" t="s">
        <v>2115</v>
      </c>
      <c r="G1395" s="226" t="s">
        <v>65</v>
      </c>
      <c r="H1395" s="226" t="s">
        <v>66</v>
      </c>
      <c r="I1395" s="229">
        <f t="shared" si="42"/>
        <v>0</v>
      </c>
      <c r="J1395" s="232"/>
      <c r="K1395" s="226" t="s">
        <v>10108</v>
      </c>
      <c r="L1395" s="226" t="s">
        <v>2115</v>
      </c>
      <c r="M1395" s="226" t="s">
        <v>8141</v>
      </c>
      <c r="N1395" s="226" t="s">
        <v>8178</v>
      </c>
      <c r="O1395" s="232">
        <v>44903.375</v>
      </c>
      <c r="P1395" s="232"/>
      <c r="Q1395" s="232"/>
      <c r="R1395" s="232"/>
      <c r="S1395" s="226" t="s">
        <v>8159</v>
      </c>
      <c r="T1395" s="229">
        <v>44903.375</v>
      </c>
      <c r="U1395" s="232"/>
      <c r="V1395" s="233"/>
      <c r="W1395" s="233"/>
      <c r="X1395" s="226" t="s">
        <v>8160</v>
      </c>
      <c r="Y1395" s="229">
        <v>44903.375</v>
      </c>
      <c r="Z1395" s="232">
        <v>44904.375</v>
      </c>
      <c r="AA1395" s="232"/>
      <c r="AB1395" s="232"/>
      <c r="AC1395" s="234"/>
      <c r="AD1395" s="232"/>
      <c r="AE1395" s="253" t="str">
        <f>IF($N1395=マイタスク!$U$5,"作業者","")&amp;IF($S1395=マイタスク!$U$5,"ピアレビュー","")&amp;IF($X1395=マイタスク!$U$5,"SVレビュー","")</f>
        <v/>
      </c>
      <c r="AF1395" s="252">
        <f t="shared" si="43"/>
        <v>19</v>
      </c>
      <c r="AG1395" s="9" t="s">
        <v>34</v>
      </c>
    </row>
    <row r="1396" spans="2:33">
      <c r="B1396" s="225">
        <v>1384</v>
      </c>
      <c r="C1396" s="226" t="s">
        <v>1808</v>
      </c>
      <c r="D1396" s="227" t="s">
        <v>1809</v>
      </c>
      <c r="E1396" s="228" t="s">
        <v>2116</v>
      </c>
      <c r="F1396" s="226" t="s">
        <v>2115</v>
      </c>
      <c r="G1396" s="226" t="s">
        <v>65</v>
      </c>
      <c r="H1396" s="226" t="s">
        <v>66</v>
      </c>
      <c r="I1396" s="229">
        <f t="shared" si="42"/>
        <v>0</v>
      </c>
      <c r="J1396" s="232"/>
      <c r="K1396" s="226" t="s">
        <v>10109</v>
      </c>
      <c r="L1396" s="226" t="s">
        <v>2188</v>
      </c>
      <c r="M1396" s="226" t="s">
        <v>8141</v>
      </c>
      <c r="N1396" s="226" t="s">
        <v>8159</v>
      </c>
      <c r="O1396" s="232">
        <v>44907.375</v>
      </c>
      <c r="P1396" s="232"/>
      <c r="Q1396" s="232"/>
      <c r="R1396" s="232"/>
      <c r="S1396" s="226" t="s">
        <v>8241</v>
      </c>
      <c r="T1396" s="229">
        <v>44907.375</v>
      </c>
      <c r="U1396" s="232"/>
      <c r="V1396" s="233"/>
      <c r="W1396" s="233"/>
      <c r="X1396" s="226" t="s">
        <v>8160</v>
      </c>
      <c r="Y1396" s="229">
        <v>44907.375</v>
      </c>
      <c r="Z1396" s="232">
        <v>44908.375</v>
      </c>
      <c r="AA1396" s="232"/>
      <c r="AB1396" s="232"/>
      <c r="AC1396" s="234"/>
      <c r="AD1396" s="232"/>
      <c r="AE1396" s="253" t="str">
        <f>IF($N1396=マイタスク!$U$5,"作業者","")&amp;IF($S1396=マイタスク!$U$5,"ピアレビュー","")&amp;IF($X1396=マイタスク!$U$5,"SVレビュー","")</f>
        <v/>
      </c>
      <c r="AF1396" s="252">
        <f t="shared" si="43"/>
        <v>20</v>
      </c>
      <c r="AG1396" s="9" t="s">
        <v>34</v>
      </c>
    </row>
    <row r="1397" spans="2:33">
      <c r="B1397" s="225">
        <v>1385</v>
      </c>
      <c r="C1397" s="226" t="s">
        <v>1808</v>
      </c>
      <c r="D1397" s="227" t="s">
        <v>1809</v>
      </c>
      <c r="E1397" s="228" t="s">
        <v>2117</v>
      </c>
      <c r="F1397" s="226" t="s">
        <v>2115</v>
      </c>
      <c r="G1397" s="226" t="s">
        <v>65</v>
      </c>
      <c r="H1397" s="226" t="s">
        <v>66</v>
      </c>
      <c r="I1397" s="229">
        <f t="shared" si="42"/>
        <v>0</v>
      </c>
      <c r="J1397" s="232"/>
      <c r="K1397" s="226" t="s">
        <v>10110</v>
      </c>
      <c r="L1397" s="226" t="s">
        <v>2115</v>
      </c>
      <c r="M1397" s="226" t="s">
        <v>8141</v>
      </c>
      <c r="N1397" s="226" t="s">
        <v>8527</v>
      </c>
      <c r="O1397" s="232">
        <v>45271.375</v>
      </c>
      <c r="P1397" s="232"/>
      <c r="Q1397" s="232"/>
      <c r="R1397" s="232"/>
      <c r="S1397" s="226" t="s">
        <v>8241</v>
      </c>
      <c r="T1397" s="229">
        <v>45272.375</v>
      </c>
      <c r="U1397" s="232"/>
      <c r="V1397" s="233"/>
      <c r="W1397" s="233"/>
      <c r="X1397" s="226" t="s">
        <v>8178</v>
      </c>
      <c r="Y1397" s="229">
        <v>45272.375</v>
      </c>
      <c r="Z1397" s="232">
        <v>45272.375</v>
      </c>
      <c r="AA1397" s="232"/>
      <c r="AB1397" s="232"/>
      <c r="AC1397" s="234"/>
      <c r="AD1397" s="232"/>
      <c r="AE1397" s="253" t="str">
        <f>IF($N1397=マイタスク!$U$5,"作業者","")&amp;IF($S1397=マイタスク!$U$5,"ピアレビュー","")&amp;IF($X1397=マイタスク!$U$5,"SVレビュー","")</f>
        <v/>
      </c>
      <c r="AF1397" s="252">
        <f t="shared" si="43"/>
        <v>92</v>
      </c>
      <c r="AG1397" s="9" t="s">
        <v>34</v>
      </c>
    </row>
    <row r="1398" spans="2:33">
      <c r="B1398" s="225">
        <v>1386</v>
      </c>
      <c r="C1398" s="226" t="s">
        <v>1808</v>
      </c>
      <c r="D1398" s="227" t="s">
        <v>1809</v>
      </c>
      <c r="E1398" s="228" t="s">
        <v>2118</v>
      </c>
      <c r="F1398" s="226" t="s">
        <v>2119</v>
      </c>
      <c r="G1398" s="226" t="s">
        <v>65</v>
      </c>
      <c r="H1398" s="226" t="s">
        <v>66</v>
      </c>
      <c r="I1398" s="229">
        <f t="shared" si="42"/>
        <v>0</v>
      </c>
      <c r="J1398" s="232"/>
      <c r="K1398" s="226" t="s">
        <v>10111</v>
      </c>
      <c r="L1398" s="226" t="s">
        <v>2119</v>
      </c>
      <c r="M1398" s="226" t="s">
        <v>8141</v>
      </c>
      <c r="N1398" s="226" t="s">
        <v>8241</v>
      </c>
      <c r="O1398" s="232">
        <v>44917.375</v>
      </c>
      <c r="P1398" s="232"/>
      <c r="Q1398" s="232"/>
      <c r="R1398" s="232"/>
      <c r="S1398" s="226" t="s">
        <v>8224</v>
      </c>
      <c r="T1398" s="229">
        <v>44917.375</v>
      </c>
      <c r="U1398" s="232"/>
      <c r="V1398" s="233"/>
      <c r="W1398" s="233"/>
      <c r="X1398" s="226" t="s">
        <v>8160</v>
      </c>
      <c r="Y1398" s="229">
        <v>44918.375</v>
      </c>
      <c r="Z1398" s="232">
        <v>44918.375</v>
      </c>
      <c r="AA1398" s="232"/>
      <c r="AB1398" s="232"/>
      <c r="AC1398" s="234"/>
      <c r="AD1398" s="232"/>
      <c r="AE1398" s="253" t="str">
        <f>IF($N1398=マイタスク!$U$5,"作業者","")&amp;IF($S1398=マイタスク!$U$5,"ピアレビュー","")&amp;IF($X1398=マイタスク!$U$5,"SVレビュー","")</f>
        <v/>
      </c>
      <c r="AF1398" s="252">
        <f t="shared" si="43"/>
        <v>22</v>
      </c>
      <c r="AG1398" s="9" t="s">
        <v>34</v>
      </c>
    </row>
    <row r="1399" spans="2:33">
      <c r="B1399" s="225">
        <v>1387</v>
      </c>
      <c r="C1399" s="226" t="s">
        <v>1808</v>
      </c>
      <c r="D1399" s="227" t="s">
        <v>1809</v>
      </c>
      <c r="E1399" s="228" t="s">
        <v>2120</v>
      </c>
      <c r="F1399" s="226" t="s">
        <v>2119</v>
      </c>
      <c r="G1399" s="226" t="s">
        <v>65</v>
      </c>
      <c r="H1399" s="226" t="s">
        <v>66</v>
      </c>
      <c r="I1399" s="229">
        <f t="shared" si="42"/>
        <v>0</v>
      </c>
      <c r="J1399" s="232"/>
      <c r="K1399" s="226" t="s">
        <v>10112</v>
      </c>
      <c r="L1399" s="226" t="s">
        <v>2119</v>
      </c>
      <c r="M1399" s="226" t="s">
        <v>8141</v>
      </c>
      <c r="N1399" s="226" t="s">
        <v>8142</v>
      </c>
      <c r="O1399" s="232">
        <v>45282</v>
      </c>
      <c r="P1399" s="232"/>
      <c r="Q1399" s="232"/>
      <c r="R1399" s="232"/>
      <c r="S1399" s="226" t="s">
        <v>8159</v>
      </c>
      <c r="T1399" s="229">
        <v>45285</v>
      </c>
      <c r="U1399" s="232"/>
      <c r="V1399" s="233"/>
      <c r="W1399" s="233"/>
      <c r="X1399" s="226" t="s">
        <v>8178</v>
      </c>
      <c r="Y1399" s="229">
        <v>45285</v>
      </c>
      <c r="Z1399" s="232">
        <v>45285</v>
      </c>
      <c r="AA1399" s="232"/>
      <c r="AB1399" s="232"/>
      <c r="AC1399" s="234"/>
      <c r="AD1399" s="232"/>
      <c r="AE1399" s="253" t="str">
        <f>IF($N1399=マイタスク!$U$5,"作業者","")&amp;IF($S1399=マイタスク!$U$5,"ピアレビュー","")&amp;IF($X1399=マイタスク!$U$5,"SVレビュー","")</f>
        <v/>
      </c>
      <c r="AF1399" s="252">
        <f t="shared" si="43"/>
        <v>95</v>
      </c>
      <c r="AG1399" s="9" t="s">
        <v>34</v>
      </c>
    </row>
    <row r="1400" spans="2:33">
      <c r="B1400" s="225">
        <v>1388</v>
      </c>
      <c r="C1400" s="226" t="s">
        <v>1808</v>
      </c>
      <c r="D1400" s="227" t="s">
        <v>1809</v>
      </c>
      <c r="E1400" s="228" t="s">
        <v>2121</v>
      </c>
      <c r="F1400" s="226" t="s">
        <v>2122</v>
      </c>
      <c r="G1400" s="226" t="s">
        <v>65</v>
      </c>
      <c r="H1400" s="226" t="s">
        <v>66</v>
      </c>
      <c r="I1400" s="229">
        <f t="shared" si="42"/>
        <v>0</v>
      </c>
      <c r="J1400" s="232"/>
      <c r="K1400" s="226" t="s">
        <v>10113</v>
      </c>
      <c r="L1400" s="226" t="s">
        <v>2122</v>
      </c>
      <c r="M1400" s="226" t="s">
        <v>8141</v>
      </c>
      <c r="N1400" s="226" t="s">
        <v>8178</v>
      </c>
      <c r="O1400" s="232">
        <v>44966.375</v>
      </c>
      <c r="P1400" s="232"/>
      <c r="Q1400" s="232"/>
      <c r="R1400" s="232"/>
      <c r="S1400" s="226" t="s">
        <v>8159</v>
      </c>
      <c r="T1400" s="229">
        <v>44966.375</v>
      </c>
      <c r="U1400" s="232"/>
      <c r="V1400" s="233"/>
      <c r="W1400" s="233"/>
      <c r="X1400" s="226" t="s">
        <v>8160</v>
      </c>
      <c r="Y1400" s="229">
        <v>44967.375</v>
      </c>
      <c r="Z1400" s="232">
        <v>44967.375</v>
      </c>
      <c r="AA1400" s="232"/>
      <c r="AB1400" s="232"/>
      <c r="AC1400" s="234"/>
      <c r="AD1400" s="232"/>
      <c r="AE1400" s="253" t="str">
        <f>IF($N1400=マイタスク!$U$5,"作業者","")&amp;IF($S1400=マイタスク!$U$5,"ピアレビュー","")&amp;IF($X1400=マイタスク!$U$5,"SVレビュー","")</f>
        <v/>
      </c>
      <c r="AF1400" s="252">
        <f t="shared" si="43"/>
        <v>31</v>
      </c>
      <c r="AG1400" s="9" t="s">
        <v>34</v>
      </c>
    </row>
    <row r="1401" spans="2:33">
      <c r="B1401" s="225">
        <v>1389</v>
      </c>
      <c r="C1401" s="226" t="s">
        <v>1808</v>
      </c>
      <c r="D1401" s="227" t="s">
        <v>1809</v>
      </c>
      <c r="E1401" s="228" t="s">
        <v>2123</v>
      </c>
      <c r="F1401" s="226" t="s">
        <v>2122</v>
      </c>
      <c r="G1401" s="226" t="s">
        <v>65</v>
      </c>
      <c r="H1401" s="226" t="s">
        <v>66</v>
      </c>
      <c r="I1401" s="229">
        <f t="shared" si="42"/>
        <v>0</v>
      </c>
      <c r="J1401" s="232"/>
      <c r="K1401" s="226" t="s">
        <v>10114</v>
      </c>
      <c r="L1401" s="226" t="s">
        <v>2122</v>
      </c>
      <c r="M1401" s="226" t="s">
        <v>8141</v>
      </c>
      <c r="N1401" s="226" t="s">
        <v>8241</v>
      </c>
      <c r="O1401" s="232">
        <v>45699</v>
      </c>
      <c r="P1401" s="232"/>
      <c r="Q1401" s="232"/>
      <c r="R1401" s="232"/>
      <c r="S1401" s="226" t="s">
        <v>8143</v>
      </c>
      <c r="T1401" s="229">
        <v>45700</v>
      </c>
      <c r="U1401" s="232"/>
      <c r="V1401" s="233"/>
      <c r="W1401" s="233"/>
      <c r="X1401" s="226" t="s">
        <v>8160</v>
      </c>
      <c r="Y1401" s="229">
        <v>45700</v>
      </c>
      <c r="Z1401" s="232">
        <v>45700</v>
      </c>
      <c r="AA1401" s="232"/>
      <c r="AB1401" s="232"/>
      <c r="AC1401" s="234"/>
      <c r="AD1401" s="232"/>
      <c r="AE1401" s="253" t="str">
        <f>IF($N1401=マイタスク!$U$5,"作業者","")&amp;IF($S1401=マイタスク!$U$5,"ピアレビュー","")&amp;IF($X1401=マイタスク!$U$5,"SVレビュー","")</f>
        <v/>
      </c>
      <c r="AF1401" s="252">
        <f t="shared" si="43"/>
        <v>176</v>
      </c>
      <c r="AG1401" s="9" t="s">
        <v>34</v>
      </c>
    </row>
    <row r="1402" spans="2:33">
      <c r="B1402" s="225">
        <v>1390</v>
      </c>
      <c r="C1402" s="226" t="s">
        <v>1808</v>
      </c>
      <c r="D1402" s="227" t="s">
        <v>1809</v>
      </c>
      <c r="E1402" s="228" t="s">
        <v>2124</v>
      </c>
      <c r="F1402" s="226" t="s">
        <v>2125</v>
      </c>
      <c r="G1402" s="226" t="s">
        <v>65</v>
      </c>
      <c r="H1402" s="226" t="s">
        <v>66</v>
      </c>
      <c r="I1402" s="229">
        <f t="shared" si="42"/>
        <v>0</v>
      </c>
      <c r="J1402" s="232"/>
      <c r="K1402" s="226" t="s">
        <v>10115</v>
      </c>
      <c r="L1402" s="226" t="s">
        <v>2125</v>
      </c>
      <c r="M1402" s="226" t="s">
        <v>8141</v>
      </c>
      <c r="N1402" s="226" t="s">
        <v>8241</v>
      </c>
      <c r="O1402" s="232">
        <v>44973.375</v>
      </c>
      <c r="P1402" s="232"/>
      <c r="Q1402" s="232"/>
      <c r="R1402" s="232"/>
      <c r="S1402" s="226" t="s">
        <v>8159</v>
      </c>
      <c r="T1402" s="229">
        <v>44973.375</v>
      </c>
      <c r="U1402" s="232"/>
      <c r="V1402" s="233"/>
      <c r="W1402" s="233"/>
      <c r="X1402" s="226" t="s">
        <v>8160</v>
      </c>
      <c r="Y1402" s="229">
        <v>44980.375</v>
      </c>
      <c r="Z1402" s="232">
        <v>44980.375</v>
      </c>
      <c r="AA1402" s="232"/>
      <c r="AB1402" s="232"/>
      <c r="AC1402" s="234"/>
      <c r="AD1402" s="232"/>
      <c r="AE1402" s="253" t="str">
        <f>IF($N1402=マイタスク!$U$5,"作業者","")&amp;IF($S1402=マイタスク!$U$5,"ピアレビュー","")&amp;IF($X1402=マイタスク!$U$5,"SVレビュー","")</f>
        <v/>
      </c>
      <c r="AF1402" s="252">
        <f t="shared" si="43"/>
        <v>34</v>
      </c>
      <c r="AG1402" s="9" t="s">
        <v>34</v>
      </c>
    </row>
    <row r="1403" spans="2:33">
      <c r="B1403" s="225">
        <v>1391</v>
      </c>
      <c r="C1403" s="226" t="s">
        <v>1808</v>
      </c>
      <c r="D1403" s="227" t="s">
        <v>1809</v>
      </c>
      <c r="E1403" s="228" t="s">
        <v>2126</v>
      </c>
      <c r="F1403" s="226" t="s">
        <v>2125</v>
      </c>
      <c r="G1403" s="226" t="s">
        <v>65</v>
      </c>
      <c r="H1403" s="226" t="s">
        <v>66</v>
      </c>
      <c r="I1403" s="229">
        <f t="shared" si="42"/>
        <v>0</v>
      </c>
      <c r="J1403" s="232"/>
      <c r="K1403" s="226" t="s">
        <v>10116</v>
      </c>
      <c r="L1403" s="226" t="s">
        <v>2125</v>
      </c>
      <c r="M1403" s="226" t="s">
        <v>8141</v>
      </c>
      <c r="N1403" s="226" t="s">
        <v>8144</v>
      </c>
      <c r="O1403" s="232">
        <v>45709</v>
      </c>
      <c r="P1403" s="232"/>
      <c r="Q1403" s="232"/>
      <c r="R1403" s="232"/>
      <c r="S1403" s="226" t="s">
        <v>8196</v>
      </c>
      <c r="T1403" s="229">
        <v>45713</v>
      </c>
      <c r="U1403" s="232"/>
      <c r="V1403" s="233"/>
      <c r="W1403" s="233"/>
      <c r="X1403" s="226" t="s">
        <v>8165</v>
      </c>
      <c r="Y1403" s="229">
        <v>45713</v>
      </c>
      <c r="Z1403" s="232">
        <v>45713</v>
      </c>
      <c r="AA1403" s="232"/>
      <c r="AB1403" s="232"/>
      <c r="AC1403" s="234"/>
      <c r="AD1403" s="232"/>
      <c r="AE1403" s="253" t="str">
        <f>IF($N1403=マイタスク!$U$5,"作業者","")&amp;IF($S1403=マイタスク!$U$5,"ピアレビュー","")&amp;IF($X1403=マイタスク!$U$5,"SVレビュー","")</f>
        <v/>
      </c>
      <c r="AF1403" s="252">
        <f t="shared" si="43"/>
        <v>179</v>
      </c>
      <c r="AG1403" s="9" t="s">
        <v>34</v>
      </c>
    </row>
    <row r="1404" spans="2:33">
      <c r="B1404" s="225">
        <v>1392</v>
      </c>
      <c r="C1404" s="226" t="s">
        <v>1808</v>
      </c>
      <c r="D1404" s="227" t="s">
        <v>1809</v>
      </c>
      <c r="E1404" s="228" t="s">
        <v>2127</v>
      </c>
      <c r="F1404" s="226" t="s">
        <v>2128</v>
      </c>
      <c r="G1404" s="226" t="s">
        <v>65</v>
      </c>
      <c r="H1404" s="226" t="s">
        <v>66</v>
      </c>
      <c r="I1404" s="229">
        <f t="shared" si="42"/>
        <v>0</v>
      </c>
      <c r="J1404" s="232"/>
      <c r="K1404" s="226" t="s">
        <v>10117</v>
      </c>
      <c r="L1404" s="226" t="s">
        <v>2128</v>
      </c>
      <c r="M1404" s="226" t="s">
        <v>8141</v>
      </c>
      <c r="N1404" s="226" t="s">
        <v>8224</v>
      </c>
      <c r="O1404" s="232">
        <v>44986.375</v>
      </c>
      <c r="P1404" s="232"/>
      <c r="Q1404" s="232"/>
      <c r="R1404" s="232"/>
      <c r="S1404" s="226" t="s">
        <v>8241</v>
      </c>
      <c r="T1404" s="229">
        <v>44986.375</v>
      </c>
      <c r="U1404" s="232"/>
      <c r="V1404" s="233"/>
      <c r="W1404" s="233"/>
      <c r="X1404" s="226" t="s">
        <v>8160</v>
      </c>
      <c r="Y1404" s="229">
        <v>44995.375</v>
      </c>
      <c r="Z1404" s="232">
        <v>44995.375</v>
      </c>
      <c r="AA1404" s="232"/>
      <c r="AB1404" s="232"/>
      <c r="AC1404" s="234"/>
      <c r="AD1404" s="232"/>
      <c r="AE1404" s="253" t="str">
        <f>IF($N1404=マイタスク!$U$5,"作業者","")&amp;IF($S1404=マイタスク!$U$5,"ピアレビュー","")&amp;IF($X1404=マイタスク!$U$5,"SVレビュー","")</f>
        <v/>
      </c>
      <c r="AF1404" s="252">
        <f t="shared" si="43"/>
        <v>37</v>
      </c>
      <c r="AG1404" s="9" t="s">
        <v>34</v>
      </c>
    </row>
    <row r="1405" spans="2:33">
      <c r="B1405" s="225">
        <v>1393</v>
      </c>
      <c r="C1405" s="226" t="s">
        <v>1808</v>
      </c>
      <c r="D1405" s="227" t="s">
        <v>1809</v>
      </c>
      <c r="E1405" s="228" t="s">
        <v>2129</v>
      </c>
      <c r="F1405" s="226" t="s">
        <v>2128</v>
      </c>
      <c r="G1405" s="226" t="s">
        <v>65</v>
      </c>
      <c r="H1405" s="226" t="s">
        <v>66</v>
      </c>
      <c r="I1405" s="229">
        <f t="shared" si="42"/>
        <v>0</v>
      </c>
      <c r="J1405" s="232"/>
      <c r="K1405" s="226" t="s">
        <v>10118</v>
      </c>
      <c r="L1405" s="226" t="s">
        <v>2128</v>
      </c>
      <c r="M1405" s="226" t="s">
        <v>8141</v>
      </c>
      <c r="N1405" s="226" t="s">
        <v>8159</v>
      </c>
      <c r="O1405" s="232">
        <v>45726</v>
      </c>
      <c r="P1405" s="232"/>
      <c r="Q1405" s="232"/>
      <c r="R1405" s="232"/>
      <c r="S1405" s="226" t="s">
        <v>8216</v>
      </c>
      <c r="T1405" s="229">
        <v>45726</v>
      </c>
      <c r="U1405" s="232"/>
      <c r="V1405" s="233"/>
      <c r="W1405" s="233"/>
      <c r="X1405" s="226" t="s">
        <v>8165</v>
      </c>
      <c r="Y1405" s="229">
        <v>45726</v>
      </c>
      <c r="Z1405" s="232">
        <v>45727</v>
      </c>
      <c r="AA1405" s="232"/>
      <c r="AB1405" s="232"/>
      <c r="AC1405" s="234"/>
      <c r="AD1405" s="232"/>
      <c r="AE1405" s="253" t="str">
        <f>IF($N1405=マイタスク!$U$5,"作業者","")&amp;IF($S1405=マイタスク!$U$5,"ピアレビュー","")&amp;IF($X1405=マイタスク!$U$5,"SVレビュー","")</f>
        <v/>
      </c>
      <c r="AF1405" s="252">
        <f t="shared" si="43"/>
        <v>182</v>
      </c>
      <c r="AG1405" s="9" t="s">
        <v>34</v>
      </c>
    </row>
    <row r="1406" spans="2:33">
      <c r="B1406" s="225">
        <v>1394</v>
      </c>
      <c r="C1406" s="226" t="s">
        <v>1808</v>
      </c>
      <c r="D1406" s="227" t="s">
        <v>1809</v>
      </c>
      <c r="E1406" s="228" t="s">
        <v>2130</v>
      </c>
      <c r="F1406" s="226" t="s">
        <v>2131</v>
      </c>
      <c r="G1406" s="226" t="s">
        <v>65</v>
      </c>
      <c r="H1406" s="226" t="s">
        <v>66</v>
      </c>
      <c r="I1406" s="229">
        <f t="shared" si="42"/>
        <v>0</v>
      </c>
      <c r="J1406" s="232"/>
      <c r="K1406" s="226" t="s">
        <v>10119</v>
      </c>
      <c r="L1406" s="226" t="s">
        <v>2131</v>
      </c>
      <c r="M1406" s="226" t="s">
        <v>8141</v>
      </c>
      <c r="N1406" s="226" t="s">
        <v>8159</v>
      </c>
      <c r="O1406" s="232">
        <v>45012.375</v>
      </c>
      <c r="P1406" s="232"/>
      <c r="Q1406" s="232"/>
      <c r="R1406" s="232"/>
      <c r="S1406" s="226" t="s">
        <v>8178</v>
      </c>
      <c r="T1406" s="229">
        <v>45012.375</v>
      </c>
      <c r="U1406" s="232"/>
      <c r="V1406" s="233"/>
      <c r="W1406" s="233"/>
      <c r="X1406" s="226" t="s">
        <v>8160</v>
      </c>
      <c r="Y1406" s="229">
        <v>45013.375</v>
      </c>
      <c r="Z1406" s="232">
        <v>45013.375</v>
      </c>
      <c r="AA1406" s="232"/>
      <c r="AB1406" s="232"/>
      <c r="AC1406" s="234"/>
      <c r="AD1406" s="232"/>
      <c r="AE1406" s="253" t="str">
        <f>IF($N1406=マイタスク!$U$5,"作業者","")&amp;IF($S1406=マイタスク!$U$5,"ピアレビュー","")&amp;IF($X1406=マイタスク!$U$5,"SVレビュー","")</f>
        <v/>
      </c>
      <c r="AF1406" s="252">
        <f t="shared" si="43"/>
        <v>40</v>
      </c>
      <c r="AG1406" s="9" t="s">
        <v>34</v>
      </c>
    </row>
    <row r="1407" spans="2:33">
      <c r="B1407" s="225">
        <v>1395</v>
      </c>
      <c r="C1407" s="226" t="s">
        <v>1808</v>
      </c>
      <c r="D1407" s="227" t="s">
        <v>1809</v>
      </c>
      <c r="E1407" s="228" t="s">
        <v>2132</v>
      </c>
      <c r="F1407" s="226" t="s">
        <v>2131</v>
      </c>
      <c r="G1407" s="226" t="s">
        <v>65</v>
      </c>
      <c r="H1407" s="226" t="s">
        <v>66</v>
      </c>
      <c r="I1407" s="229">
        <f t="shared" si="42"/>
        <v>0</v>
      </c>
      <c r="J1407" s="232"/>
      <c r="K1407" s="226" t="s">
        <v>10120</v>
      </c>
      <c r="L1407" s="226" t="s">
        <v>2131</v>
      </c>
      <c r="M1407" s="226" t="s">
        <v>8141</v>
      </c>
      <c r="N1407" s="226" t="s">
        <v>8196</v>
      </c>
      <c r="O1407" s="232">
        <v>45741</v>
      </c>
      <c r="P1407" s="232"/>
      <c r="Q1407" s="232"/>
      <c r="R1407" s="232"/>
      <c r="S1407" s="226" t="s">
        <v>8159</v>
      </c>
      <c r="T1407" s="229">
        <v>45742</v>
      </c>
      <c r="U1407" s="232"/>
      <c r="V1407" s="233"/>
      <c r="W1407" s="233"/>
      <c r="X1407" s="226" t="s">
        <v>8165</v>
      </c>
      <c r="Y1407" s="229">
        <v>45742</v>
      </c>
      <c r="Z1407" s="232">
        <v>45742</v>
      </c>
      <c r="AA1407" s="232"/>
      <c r="AB1407" s="232"/>
      <c r="AC1407" s="234"/>
      <c r="AD1407" s="232"/>
      <c r="AE1407" s="253" t="str">
        <f>IF($N1407=マイタスク!$U$5,"作業者","")&amp;IF($S1407=マイタスク!$U$5,"ピアレビュー","")&amp;IF($X1407=マイタスク!$U$5,"SVレビュー","")</f>
        <v/>
      </c>
      <c r="AF1407" s="252">
        <f t="shared" si="43"/>
        <v>185</v>
      </c>
      <c r="AG1407" s="9" t="s">
        <v>34</v>
      </c>
    </row>
    <row r="1408" spans="2:33">
      <c r="B1408" s="225">
        <v>1396</v>
      </c>
      <c r="C1408" s="226" t="s">
        <v>1808</v>
      </c>
      <c r="D1408" s="227" t="s">
        <v>1809</v>
      </c>
      <c r="E1408" s="228" t="s">
        <v>2133</v>
      </c>
      <c r="F1408" s="226" t="s">
        <v>2134</v>
      </c>
      <c r="G1408" s="226" t="s">
        <v>65</v>
      </c>
      <c r="H1408" s="226" t="s">
        <v>66</v>
      </c>
      <c r="I1408" s="229">
        <f t="shared" si="42"/>
        <v>0</v>
      </c>
      <c r="J1408" s="232"/>
      <c r="K1408" s="226" t="s">
        <v>10121</v>
      </c>
      <c r="L1408" s="226" t="s">
        <v>2134</v>
      </c>
      <c r="M1408" s="226" t="s">
        <v>8141</v>
      </c>
      <c r="N1408" s="226" t="s">
        <v>8241</v>
      </c>
      <c r="O1408" s="232">
        <v>45756</v>
      </c>
      <c r="P1408" s="232"/>
      <c r="Q1408" s="232"/>
      <c r="R1408" s="232"/>
      <c r="S1408" s="226" t="s">
        <v>8216</v>
      </c>
      <c r="T1408" s="229">
        <v>45756</v>
      </c>
      <c r="U1408" s="232"/>
      <c r="V1408" s="233"/>
      <c r="W1408" s="233"/>
      <c r="X1408" s="226" t="s">
        <v>8160</v>
      </c>
      <c r="Y1408" s="229">
        <v>45757</v>
      </c>
      <c r="Z1408" s="232">
        <v>45757</v>
      </c>
      <c r="AA1408" s="232"/>
      <c r="AB1408" s="232"/>
      <c r="AC1408" s="234"/>
      <c r="AD1408" s="232"/>
      <c r="AE1408" s="253" t="str">
        <f>IF($N1408=マイタスク!$U$5,"作業者","")&amp;IF($S1408=マイタスク!$U$5,"ピアレビュー","")&amp;IF($X1408=マイタスク!$U$5,"SVレビュー","")</f>
        <v/>
      </c>
      <c r="AF1408" s="252">
        <f t="shared" si="43"/>
        <v>188</v>
      </c>
      <c r="AG1408" s="9" t="s">
        <v>34</v>
      </c>
    </row>
    <row r="1409" spans="2:33">
      <c r="B1409" s="225">
        <v>1397</v>
      </c>
      <c r="C1409" s="226" t="s">
        <v>1808</v>
      </c>
      <c r="D1409" s="227" t="s">
        <v>1809</v>
      </c>
      <c r="E1409" s="228" t="s">
        <v>2135</v>
      </c>
      <c r="F1409" s="226" t="s">
        <v>2136</v>
      </c>
      <c r="G1409" s="226" t="s">
        <v>65</v>
      </c>
      <c r="H1409" s="226" t="s">
        <v>66</v>
      </c>
      <c r="I1409" s="229">
        <f t="shared" si="42"/>
        <v>0</v>
      </c>
      <c r="J1409" s="232"/>
      <c r="K1409" s="226" t="s">
        <v>10122</v>
      </c>
      <c r="L1409" s="226" t="s">
        <v>2136</v>
      </c>
      <c r="M1409" s="226" t="s">
        <v>8141</v>
      </c>
      <c r="N1409" s="226" t="s">
        <v>8241</v>
      </c>
      <c r="O1409" s="232">
        <v>45041.375</v>
      </c>
      <c r="P1409" s="232"/>
      <c r="Q1409" s="232"/>
      <c r="R1409" s="232"/>
      <c r="S1409" s="226" t="s">
        <v>8178</v>
      </c>
      <c r="T1409" s="229">
        <v>45041.375</v>
      </c>
      <c r="U1409" s="232"/>
      <c r="V1409" s="233"/>
      <c r="W1409" s="233"/>
      <c r="X1409" s="226" t="s">
        <v>8160</v>
      </c>
      <c r="Y1409" s="229">
        <v>45042.375</v>
      </c>
      <c r="Z1409" s="232">
        <v>45042.375</v>
      </c>
      <c r="AA1409" s="232"/>
      <c r="AB1409" s="232"/>
      <c r="AC1409" s="234"/>
      <c r="AD1409" s="232"/>
      <c r="AE1409" s="253" t="str">
        <f>IF($N1409=マイタスク!$U$5,"作業者","")&amp;IF($S1409=マイタスク!$U$5,"ピアレビュー","")&amp;IF($X1409=マイタスク!$U$5,"SVレビュー","")</f>
        <v/>
      </c>
      <c r="AF1409" s="252">
        <f t="shared" si="43"/>
        <v>46</v>
      </c>
      <c r="AG1409" s="9" t="s">
        <v>34</v>
      </c>
    </row>
    <row r="1410" spans="2:33">
      <c r="B1410" s="225">
        <v>1398</v>
      </c>
      <c r="C1410" s="226" t="s">
        <v>1808</v>
      </c>
      <c r="D1410" s="227" t="s">
        <v>1809</v>
      </c>
      <c r="E1410" s="228" t="s">
        <v>2137</v>
      </c>
      <c r="F1410" s="226" t="s">
        <v>2136</v>
      </c>
      <c r="G1410" s="226" t="s">
        <v>65</v>
      </c>
      <c r="H1410" s="226" t="s">
        <v>66</v>
      </c>
      <c r="I1410" s="229">
        <f t="shared" si="42"/>
        <v>0</v>
      </c>
      <c r="J1410" s="232"/>
      <c r="K1410" s="226" t="s">
        <v>10123</v>
      </c>
      <c r="L1410" s="226" t="s">
        <v>2136</v>
      </c>
      <c r="M1410" s="226" t="s">
        <v>8141</v>
      </c>
      <c r="N1410" s="226" t="s">
        <v>8216</v>
      </c>
      <c r="O1410" s="232">
        <v>45770</v>
      </c>
      <c r="P1410" s="232"/>
      <c r="Q1410" s="232"/>
      <c r="R1410" s="232"/>
      <c r="S1410" s="226" t="s">
        <v>8196</v>
      </c>
      <c r="T1410" s="229">
        <v>45770</v>
      </c>
      <c r="U1410" s="232"/>
      <c r="V1410" s="233"/>
      <c r="W1410" s="233"/>
      <c r="X1410" s="226" t="s">
        <v>8160</v>
      </c>
      <c r="Y1410" s="229">
        <v>45771</v>
      </c>
      <c r="Z1410" s="232">
        <v>45771</v>
      </c>
      <c r="AA1410" s="232"/>
      <c r="AB1410" s="232"/>
      <c r="AC1410" s="234"/>
      <c r="AD1410" s="232"/>
      <c r="AE1410" s="253" t="str">
        <f>IF($N1410=マイタスク!$U$5,"作業者","")&amp;IF($S1410=マイタスク!$U$5,"ピアレビュー","")&amp;IF($X1410=マイタスク!$U$5,"SVレビュー","")</f>
        <v/>
      </c>
      <c r="AF1410" s="252">
        <f t="shared" si="43"/>
        <v>191</v>
      </c>
      <c r="AG1410" s="9" t="s">
        <v>34</v>
      </c>
    </row>
    <row r="1411" spans="2:33">
      <c r="B1411" s="225">
        <v>1399</v>
      </c>
      <c r="C1411" s="226" t="s">
        <v>1808</v>
      </c>
      <c r="D1411" s="227" t="s">
        <v>1809</v>
      </c>
      <c r="E1411" s="228" t="s">
        <v>2138</v>
      </c>
      <c r="F1411" s="226" t="s">
        <v>2139</v>
      </c>
      <c r="G1411" s="226" t="s">
        <v>65</v>
      </c>
      <c r="H1411" s="226" t="s">
        <v>66</v>
      </c>
      <c r="I1411" s="229">
        <f t="shared" si="42"/>
        <v>0</v>
      </c>
      <c r="J1411" s="232"/>
      <c r="K1411" s="226" t="s">
        <v>10124</v>
      </c>
      <c r="L1411" s="226" t="s">
        <v>2139</v>
      </c>
      <c r="M1411" s="226" t="s">
        <v>8141</v>
      </c>
      <c r="N1411" s="226" t="s">
        <v>8224</v>
      </c>
      <c r="O1411" s="232">
        <v>45056.375</v>
      </c>
      <c r="P1411" s="232"/>
      <c r="Q1411" s="232"/>
      <c r="R1411" s="232"/>
      <c r="S1411" s="226" t="s">
        <v>8159</v>
      </c>
      <c r="T1411" s="229">
        <v>45056.375</v>
      </c>
      <c r="U1411" s="232"/>
      <c r="V1411" s="233"/>
      <c r="W1411" s="233"/>
      <c r="X1411" s="226" t="s">
        <v>8160</v>
      </c>
      <c r="Y1411" s="229">
        <v>45057.375</v>
      </c>
      <c r="Z1411" s="232">
        <v>45057.375</v>
      </c>
      <c r="AA1411" s="232"/>
      <c r="AB1411" s="232"/>
      <c r="AC1411" s="234"/>
      <c r="AD1411" s="232"/>
      <c r="AE1411" s="253" t="str">
        <f>IF($N1411=マイタスク!$U$5,"作業者","")&amp;IF($S1411=マイタスク!$U$5,"ピアレビュー","")&amp;IF($X1411=マイタスク!$U$5,"SVレビュー","")</f>
        <v/>
      </c>
      <c r="AF1411" s="252">
        <f t="shared" si="43"/>
        <v>49</v>
      </c>
      <c r="AG1411" s="9" t="s">
        <v>34</v>
      </c>
    </row>
    <row r="1412" spans="2:33">
      <c r="B1412" s="225">
        <v>1400</v>
      </c>
      <c r="C1412" s="226" t="s">
        <v>1808</v>
      </c>
      <c r="D1412" s="227" t="s">
        <v>1809</v>
      </c>
      <c r="E1412" s="228" t="s">
        <v>2140</v>
      </c>
      <c r="F1412" s="226" t="s">
        <v>2139</v>
      </c>
      <c r="G1412" s="226" t="s">
        <v>65</v>
      </c>
      <c r="H1412" s="226" t="s">
        <v>66</v>
      </c>
      <c r="I1412" s="229">
        <f t="shared" si="42"/>
        <v>0</v>
      </c>
      <c r="J1412" s="232"/>
      <c r="K1412" s="226" t="s">
        <v>10125</v>
      </c>
      <c r="L1412" s="226" t="s">
        <v>2139</v>
      </c>
      <c r="M1412" s="226" t="s">
        <v>8141</v>
      </c>
      <c r="N1412" s="226" t="s">
        <v>8196</v>
      </c>
      <c r="O1412" s="232">
        <v>45786</v>
      </c>
      <c r="P1412" s="232"/>
      <c r="Q1412" s="232"/>
      <c r="R1412" s="232"/>
      <c r="S1412" s="226" t="s">
        <v>8216</v>
      </c>
      <c r="T1412" s="229">
        <v>45789</v>
      </c>
      <c r="U1412" s="232"/>
      <c r="V1412" s="233"/>
      <c r="W1412" s="233"/>
      <c r="X1412" s="226" t="s">
        <v>8160</v>
      </c>
      <c r="Y1412" s="229">
        <v>45789</v>
      </c>
      <c r="Z1412" s="232">
        <v>45789</v>
      </c>
      <c r="AA1412" s="232"/>
      <c r="AB1412" s="232"/>
      <c r="AC1412" s="234"/>
      <c r="AD1412" s="232"/>
      <c r="AE1412" s="253" t="str">
        <f>IF($N1412=マイタスク!$U$5,"作業者","")&amp;IF($S1412=マイタスク!$U$5,"ピアレビュー","")&amp;IF($X1412=マイタスク!$U$5,"SVレビュー","")</f>
        <v/>
      </c>
      <c r="AF1412" s="252">
        <f t="shared" si="43"/>
        <v>194</v>
      </c>
      <c r="AG1412" s="9" t="s">
        <v>34</v>
      </c>
    </row>
    <row r="1413" spans="2:33">
      <c r="B1413" s="225">
        <v>1401</v>
      </c>
      <c r="C1413" s="226" t="s">
        <v>1808</v>
      </c>
      <c r="D1413" s="227" t="s">
        <v>1809</v>
      </c>
      <c r="E1413" s="228" t="s">
        <v>2141</v>
      </c>
      <c r="F1413" s="226" t="s">
        <v>2142</v>
      </c>
      <c r="G1413" s="226" t="s">
        <v>65</v>
      </c>
      <c r="H1413" s="226" t="s">
        <v>66</v>
      </c>
      <c r="I1413" s="229">
        <f t="shared" si="42"/>
        <v>0</v>
      </c>
      <c r="J1413" s="232"/>
      <c r="K1413" s="226" t="s">
        <v>10126</v>
      </c>
      <c r="L1413" s="226" t="s">
        <v>2142</v>
      </c>
      <c r="M1413" s="226" t="s">
        <v>8141</v>
      </c>
      <c r="N1413" s="226" t="s">
        <v>8159</v>
      </c>
      <c r="O1413" s="232">
        <v>45062.375</v>
      </c>
      <c r="P1413" s="232"/>
      <c r="Q1413" s="232"/>
      <c r="R1413" s="232"/>
      <c r="S1413" s="226" t="s">
        <v>8224</v>
      </c>
      <c r="T1413" s="229">
        <v>45062.375</v>
      </c>
      <c r="U1413" s="232"/>
      <c r="V1413" s="233"/>
      <c r="W1413" s="233"/>
      <c r="X1413" s="226" t="s">
        <v>8160</v>
      </c>
      <c r="Y1413" s="229">
        <v>45075.375</v>
      </c>
      <c r="Z1413" s="232">
        <v>45075.375</v>
      </c>
      <c r="AA1413" s="232"/>
      <c r="AB1413" s="232"/>
      <c r="AC1413" s="234"/>
      <c r="AD1413" s="232"/>
      <c r="AE1413" s="253" t="str">
        <f>IF($N1413=マイタスク!$U$5,"作業者","")&amp;IF($S1413=マイタスク!$U$5,"ピアレビュー","")&amp;IF($X1413=マイタスク!$U$5,"SVレビュー","")</f>
        <v/>
      </c>
      <c r="AF1413" s="252">
        <f t="shared" si="43"/>
        <v>52</v>
      </c>
      <c r="AG1413" s="9" t="s">
        <v>34</v>
      </c>
    </row>
    <row r="1414" spans="2:33">
      <c r="B1414" s="225">
        <v>1402</v>
      </c>
      <c r="C1414" s="226" t="s">
        <v>1808</v>
      </c>
      <c r="D1414" s="227" t="s">
        <v>1809</v>
      </c>
      <c r="E1414" s="228" t="s">
        <v>2143</v>
      </c>
      <c r="F1414" s="226" t="s">
        <v>2142</v>
      </c>
      <c r="G1414" s="226" t="s">
        <v>65</v>
      </c>
      <c r="H1414" s="226" t="s">
        <v>66</v>
      </c>
      <c r="I1414" s="229">
        <f t="shared" si="42"/>
        <v>0</v>
      </c>
      <c r="J1414" s="232"/>
      <c r="K1414" s="226" t="s">
        <v>10127</v>
      </c>
      <c r="L1414" s="226" t="s">
        <v>2142</v>
      </c>
      <c r="M1414" s="226" t="s">
        <v>8141</v>
      </c>
      <c r="N1414" s="226" t="s">
        <v>8196</v>
      </c>
      <c r="O1414" s="232">
        <v>45803</v>
      </c>
      <c r="P1414" s="232"/>
      <c r="Q1414" s="232"/>
      <c r="R1414" s="232"/>
      <c r="S1414" s="226" t="s">
        <v>8159</v>
      </c>
      <c r="T1414" s="229">
        <v>45803</v>
      </c>
      <c r="U1414" s="232"/>
      <c r="V1414" s="233"/>
      <c r="W1414" s="233"/>
      <c r="X1414" s="226" t="s">
        <v>8160</v>
      </c>
      <c r="Y1414" s="229">
        <v>45804</v>
      </c>
      <c r="Z1414" s="232">
        <v>45804</v>
      </c>
      <c r="AA1414" s="232"/>
      <c r="AB1414" s="232"/>
      <c r="AC1414" s="234"/>
      <c r="AD1414" s="232"/>
      <c r="AE1414" s="253" t="str">
        <f>IF($N1414=マイタスク!$U$5,"作業者","")&amp;IF($S1414=マイタスク!$U$5,"ピアレビュー","")&amp;IF($X1414=マイタスク!$U$5,"SVレビュー","")</f>
        <v/>
      </c>
      <c r="AF1414" s="252">
        <f t="shared" si="43"/>
        <v>197</v>
      </c>
      <c r="AG1414" s="9" t="s">
        <v>34</v>
      </c>
    </row>
    <row r="1415" spans="2:33">
      <c r="B1415" s="225">
        <v>1403</v>
      </c>
      <c r="C1415" s="226" t="s">
        <v>1808</v>
      </c>
      <c r="D1415" s="227" t="s">
        <v>1809</v>
      </c>
      <c r="E1415" s="228" t="s">
        <v>2144</v>
      </c>
      <c r="F1415" s="226" t="s">
        <v>2145</v>
      </c>
      <c r="G1415" s="226" t="s">
        <v>65</v>
      </c>
      <c r="H1415" s="226" t="s">
        <v>66</v>
      </c>
      <c r="I1415" s="229">
        <f t="shared" si="42"/>
        <v>0</v>
      </c>
      <c r="J1415" s="232"/>
      <c r="K1415" s="226" t="s">
        <v>10128</v>
      </c>
      <c r="L1415" s="226" t="s">
        <v>2145</v>
      </c>
      <c r="M1415" s="226" t="s">
        <v>8141</v>
      </c>
      <c r="N1415" s="226" t="s">
        <v>8241</v>
      </c>
      <c r="O1415" s="232">
        <v>45086.375</v>
      </c>
      <c r="P1415" s="232"/>
      <c r="Q1415" s="232"/>
      <c r="R1415" s="232"/>
      <c r="S1415" s="226" t="s">
        <v>8224</v>
      </c>
      <c r="T1415" s="229">
        <v>45086.375</v>
      </c>
      <c r="U1415" s="232"/>
      <c r="V1415" s="233"/>
      <c r="W1415" s="233"/>
      <c r="X1415" s="226" t="s">
        <v>8160</v>
      </c>
      <c r="Y1415" s="229">
        <v>45089.375</v>
      </c>
      <c r="Z1415" s="232">
        <v>45089.375</v>
      </c>
      <c r="AA1415" s="232"/>
      <c r="AB1415" s="232"/>
      <c r="AC1415" s="234"/>
      <c r="AD1415" s="232"/>
      <c r="AE1415" s="253" t="str">
        <f>IF($N1415=マイタスク!$U$5,"作業者","")&amp;IF($S1415=マイタスク!$U$5,"ピアレビュー","")&amp;IF($X1415=マイタスク!$U$5,"SVレビュー","")</f>
        <v/>
      </c>
      <c r="AF1415" s="252">
        <f t="shared" si="43"/>
        <v>55</v>
      </c>
      <c r="AG1415" s="9" t="s">
        <v>34</v>
      </c>
    </row>
    <row r="1416" spans="2:33">
      <c r="B1416" s="225">
        <v>1404</v>
      </c>
      <c r="C1416" s="226" t="s">
        <v>1808</v>
      </c>
      <c r="D1416" s="227" t="s">
        <v>1809</v>
      </c>
      <c r="E1416" s="228" t="s">
        <v>2146</v>
      </c>
      <c r="F1416" s="226" t="s">
        <v>2145</v>
      </c>
      <c r="G1416" s="226" t="s">
        <v>65</v>
      </c>
      <c r="H1416" s="226" t="s">
        <v>66</v>
      </c>
      <c r="I1416" s="229">
        <f t="shared" si="42"/>
        <v>0</v>
      </c>
      <c r="J1416" s="232"/>
      <c r="K1416" s="226" t="s">
        <v>10129</v>
      </c>
      <c r="L1416" s="226" t="s">
        <v>2145</v>
      </c>
      <c r="M1416" s="226" t="s">
        <v>8141</v>
      </c>
      <c r="N1416" s="226" t="s">
        <v>8196</v>
      </c>
      <c r="O1416" s="232">
        <v>45817</v>
      </c>
      <c r="P1416" s="232"/>
      <c r="Q1416" s="232"/>
      <c r="R1416" s="232"/>
      <c r="S1416" s="226" t="s">
        <v>8216</v>
      </c>
      <c r="T1416" s="229">
        <v>45818</v>
      </c>
      <c r="U1416" s="232"/>
      <c r="V1416" s="233"/>
      <c r="W1416" s="233"/>
      <c r="X1416" s="226" t="s">
        <v>8160</v>
      </c>
      <c r="Y1416" s="229">
        <v>45818</v>
      </c>
      <c r="Z1416" s="232">
        <v>45818</v>
      </c>
      <c r="AA1416" s="232"/>
      <c r="AB1416" s="232"/>
      <c r="AC1416" s="234"/>
      <c r="AD1416" s="232"/>
      <c r="AE1416" s="253" t="str">
        <f>IF($N1416=マイタスク!$U$5,"作業者","")&amp;IF($S1416=マイタスク!$U$5,"ピアレビュー","")&amp;IF($X1416=マイタスク!$U$5,"SVレビュー","")</f>
        <v/>
      </c>
      <c r="AF1416" s="252">
        <f t="shared" si="43"/>
        <v>200</v>
      </c>
      <c r="AG1416" s="9" t="s">
        <v>34</v>
      </c>
    </row>
    <row r="1417" spans="2:33">
      <c r="B1417" s="225">
        <v>1405</v>
      </c>
      <c r="C1417" s="226" t="s">
        <v>1808</v>
      </c>
      <c r="D1417" s="227" t="s">
        <v>1809</v>
      </c>
      <c r="E1417" s="228" t="s">
        <v>2147</v>
      </c>
      <c r="F1417" s="226" t="s">
        <v>2148</v>
      </c>
      <c r="G1417" s="226" t="s">
        <v>65</v>
      </c>
      <c r="H1417" s="226" t="s">
        <v>66</v>
      </c>
      <c r="I1417" s="229">
        <f t="shared" si="42"/>
        <v>0</v>
      </c>
      <c r="J1417" s="232"/>
      <c r="K1417" s="226" t="s">
        <v>10130</v>
      </c>
      <c r="L1417" s="226" t="s">
        <v>2148</v>
      </c>
      <c r="M1417" s="226" t="s">
        <v>8141</v>
      </c>
      <c r="N1417" s="226" t="s">
        <v>8224</v>
      </c>
      <c r="O1417" s="232">
        <v>45093.375</v>
      </c>
      <c r="P1417" s="232"/>
      <c r="Q1417" s="232"/>
      <c r="R1417" s="232"/>
      <c r="S1417" s="226" t="s">
        <v>8241</v>
      </c>
      <c r="T1417" s="229">
        <v>45093.375</v>
      </c>
      <c r="U1417" s="232"/>
      <c r="V1417" s="233"/>
      <c r="W1417" s="233"/>
      <c r="X1417" s="226" t="s">
        <v>8160</v>
      </c>
      <c r="Y1417" s="229">
        <v>45104.375</v>
      </c>
      <c r="Z1417" s="232">
        <v>45104.375</v>
      </c>
      <c r="AA1417" s="232"/>
      <c r="AB1417" s="232"/>
      <c r="AC1417" s="234"/>
      <c r="AD1417" s="232"/>
      <c r="AE1417" s="253" t="str">
        <f>IF($N1417=マイタスク!$U$5,"作業者","")&amp;IF($S1417=マイタスク!$U$5,"ピアレビュー","")&amp;IF($X1417=マイタスク!$U$5,"SVレビュー","")</f>
        <v/>
      </c>
      <c r="AF1417" s="252">
        <f t="shared" si="43"/>
        <v>58</v>
      </c>
      <c r="AG1417" s="9" t="s">
        <v>34</v>
      </c>
    </row>
    <row r="1418" spans="2:33">
      <c r="B1418" s="225">
        <v>1406</v>
      </c>
      <c r="C1418" s="226" t="s">
        <v>1808</v>
      </c>
      <c r="D1418" s="227" t="s">
        <v>1809</v>
      </c>
      <c r="E1418" s="228" t="s">
        <v>2149</v>
      </c>
      <c r="F1418" s="226" t="s">
        <v>2148</v>
      </c>
      <c r="G1418" s="226" t="s">
        <v>65</v>
      </c>
      <c r="H1418" s="226" t="s">
        <v>66</v>
      </c>
      <c r="I1418" s="229">
        <f t="shared" si="42"/>
        <v>0</v>
      </c>
      <c r="J1418" s="232"/>
      <c r="K1418" s="226" t="s">
        <v>10131</v>
      </c>
      <c r="L1418" s="226" t="s">
        <v>2148</v>
      </c>
      <c r="M1418" s="226" t="s">
        <v>8141</v>
      </c>
      <c r="N1418" s="226" t="s">
        <v>8216</v>
      </c>
      <c r="O1418" s="232">
        <v>45832</v>
      </c>
      <c r="P1418" s="232"/>
      <c r="Q1418" s="232"/>
      <c r="R1418" s="232"/>
      <c r="S1418" s="226" t="s">
        <v>8143</v>
      </c>
      <c r="T1418" s="229">
        <v>45832</v>
      </c>
      <c r="U1418" s="232"/>
      <c r="V1418" s="233"/>
      <c r="W1418" s="233"/>
      <c r="X1418" s="226" t="s">
        <v>8160</v>
      </c>
      <c r="Y1418" s="229">
        <v>45833</v>
      </c>
      <c r="Z1418" s="232">
        <v>45833</v>
      </c>
      <c r="AA1418" s="232"/>
      <c r="AB1418" s="232"/>
      <c r="AC1418" s="234"/>
      <c r="AD1418" s="232"/>
      <c r="AE1418" s="253" t="str">
        <f>IF($N1418=マイタスク!$U$5,"作業者","")&amp;IF($S1418=マイタスク!$U$5,"ピアレビュー","")&amp;IF($X1418=マイタスク!$U$5,"SVレビュー","")</f>
        <v/>
      </c>
      <c r="AF1418" s="252">
        <f t="shared" si="43"/>
        <v>203</v>
      </c>
      <c r="AG1418" s="9" t="s">
        <v>34</v>
      </c>
    </row>
    <row r="1419" spans="2:33">
      <c r="B1419" s="225">
        <v>1407</v>
      </c>
      <c r="C1419" s="226" t="s">
        <v>1808</v>
      </c>
      <c r="D1419" s="227" t="s">
        <v>1809</v>
      </c>
      <c r="E1419" s="228" t="s">
        <v>2150</v>
      </c>
      <c r="F1419" s="226" t="s">
        <v>2151</v>
      </c>
      <c r="G1419" s="226" t="s">
        <v>65</v>
      </c>
      <c r="H1419" s="226" t="s">
        <v>66</v>
      </c>
      <c r="I1419" s="229">
        <f t="shared" si="42"/>
        <v>0</v>
      </c>
      <c r="J1419" s="232"/>
      <c r="K1419" s="226" t="s">
        <v>10132</v>
      </c>
      <c r="L1419" s="226" t="s">
        <v>2151</v>
      </c>
      <c r="M1419" s="226" t="s">
        <v>8141</v>
      </c>
      <c r="N1419" s="226" t="s">
        <v>8178</v>
      </c>
      <c r="O1419" s="232">
        <v>45110.375</v>
      </c>
      <c r="P1419" s="232"/>
      <c r="Q1419" s="232"/>
      <c r="R1419" s="232"/>
      <c r="S1419" s="226" t="s">
        <v>8159</v>
      </c>
      <c r="T1419" s="229">
        <v>45110.375</v>
      </c>
      <c r="U1419" s="232"/>
      <c r="V1419" s="233"/>
      <c r="W1419" s="233"/>
      <c r="X1419" s="226" t="s">
        <v>8160</v>
      </c>
      <c r="Y1419" s="229">
        <v>45119.375</v>
      </c>
      <c r="Z1419" s="232">
        <v>45119.375</v>
      </c>
      <c r="AA1419" s="232"/>
      <c r="AB1419" s="232"/>
      <c r="AC1419" s="234"/>
      <c r="AD1419" s="232"/>
      <c r="AE1419" s="253" t="str">
        <f>IF($N1419=マイタスク!$U$5,"作業者","")&amp;IF($S1419=マイタスク!$U$5,"ピアレビュー","")&amp;IF($X1419=マイタスク!$U$5,"SVレビュー","")</f>
        <v/>
      </c>
      <c r="AF1419" s="252">
        <f t="shared" si="43"/>
        <v>61</v>
      </c>
      <c r="AG1419" s="9" t="s">
        <v>34</v>
      </c>
    </row>
    <row r="1420" spans="2:33">
      <c r="B1420" s="225">
        <v>1408</v>
      </c>
      <c r="C1420" s="226" t="s">
        <v>1808</v>
      </c>
      <c r="D1420" s="227" t="s">
        <v>1809</v>
      </c>
      <c r="E1420" s="228" t="s">
        <v>2152</v>
      </c>
      <c r="F1420" s="226" t="s">
        <v>2153</v>
      </c>
      <c r="G1420" s="226" t="s">
        <v>65</v>
      </c>
      <c r="H1420" s="226" t="s">
        <v>66</v>
      </c>
      <c r="I1420" s="229">
        <f t="shared" si="42"/>
        <v>0</v>
      </c>
      <c r="J1420" s="232"/>
      <c r="K1420" s="226" t="s">
        <v>10133</v>
      </c>
      <c r="L1420" s="226" t="s">
        <v>2153</v>
      </c>
      <c r="M1420" s="226" t="s">
        <v>8141</v>
      </c>
      <c r="N1420" s="226" t="s">
        <v>8159</v>
      </c>
      <c r="O1420" s="232">
        <v>45125.375</v>
      </c>
      <c r="P1420" s="232"/>
      <c r="Q1420" s="232"/>
      <c r="R1420" s="232"/>
      <c r="S1420" s="226" t="s">
        <v>8178</v>
      </c>
      <c r="T1420" s="229">
        <v>45125.375</v>
      </c>
      <c r="U1420" s="232"/>
      <c r="V1420" s="233"/>
      <c r="W1420" s="233"/>
      <c r="X1420" s="226" t="s">
        <v>8160</v>
      </c>
      <c r="Y1420" s="229">
        <v>45133.375</v>
      </c>
      <c r="Z1420" s="232">
        <v>45133.375</v>
      </c>
      <c r="AA1420" s="232"/>
      <c r="AB1420" s="232"/>
      <c r="AC1420" s="234"/>
      <c r="AD1420" s="232"/>
      <c r="AE1420" s="253" t="str">
        <f>IF($N1420=マイタスク!$U$5,"作業者","")&amp;IF($S1420=マイタスク!$U$5,"ピアレビュー","")&amp;IF($X1420=マイタスク!$U$5,"SVレビュー","")</f>
        <v/>
      </c>
      <c r="AF1420" s="252">
        <f t="shared" si="43"/>
        <v>64</v>
      </c>
      <c r="AG1420" s="9" t="s">
        <v>34</v>
      </c>
    </row>
    <row r="1421" spans="2:33">
      <c r="B1421" s="225">
        <v>1409</v>
      </c>
      <c r="C1421" s="226" t="s">
        <v>1808</v>
      </c>
      <c r="D1421" s="227" t="s">
        <v>1809</v>
      </c>
      <c r="E1421" s="228" t="s">
        <v>2154</v>
      </c>
      <c r="F1421" s="226" t="s">
        <v>2155</v>
      </c>
      <c r="G1421" s="226" t="s">
        <v>65</v>
      </c>
      <c r="H1421" s="226" t="s">
        <v>66</v>
      </c>
      <c r="I1421" s="229">
        <f t="shared" ref="I1421:I1484" si="44">$Q1421</f>
        <v>0</v>
      </c>
      <c r="J1421" s="232"/>
      <c r="K1421" s="226" t="s">
        <v>10134</v>
      </c>
      <c r="L1421" s="226" t="s">
        <v>2155</v>
      </c>
      <c r="M1421" s="226" t="s">
        <v>8141</v>
      </c>
      <c r="N1421" s="226" t="s">
        <v>8178</v>
      </c>
      <c r="O1421" s="232">
        <v>45147.375</v>
      </c>
      <c r="P1421" s="232"/>
      <c r="Q1421" s="232"/>
      <c r="R1421" s="232"/>
      <c r="S1421" s="226" t="s">
        <v>8159</v>
      </c>
      <c r="T1421" s="229">
        <v>45147.375</v>
      </c>
      <c r="U1421" s="232"/>
      <c r="V1421" s="233"/>
      <c r="W1421" s="233"/>
      <c r="X1421" s="226" t="s">
        <v>8160</v>
      </c>
      <c r="Y1421" s="229">
        <v>45148.375</v>
      </c>
      <c r="Z1421" s="232">
        <v>45148.375</v>
      </c>
      <c r="AA1421" s="232"/>
      <c r="AB1421" s="232"/>
      <c r="AC1421" s="234"/>
      <c r="AD1421" s="232"/>
      <c r="AE1421" s="253" t="str">
        <f>IF($N1421=マイタスク!$U$5,"作業者","")&amp;IF($S1421=マイタスク!$U$5,"ピアレビュー","")&amp;IF($X1421=マイタスク!$U$5,"SVレビュー","")</f>
        <v/>
      </c>
      <c r="AF1421" s="252">
        <f t="shared" ref="AF1421:AF1484" si="45">VALUE(RIGHT($E1421,4))</f>
        <v>67</v>
      </c>
      <c r="AG1421" s="9" t="s">
        <v>34</v>
      </c>
    </row>
    <row r="1422" spans="2:33">
      <c r="B1422" s="225">
        <v>1410</v>
      </c>
      <c r="C1422" s="226" t="s">
        <v>1808</v>
      </c>
      <c r="D1422" s="227" t="s">
        <v>1809</v>
      </c>
      <c r="E1422" s="228" t="s">
        <v>2156</v>
      </c>
      <c r="F1422" s="226" t="s">
        <v>2157</v>
      </c>
      <c r="G1422" s="226" t="s">
        <v>65</v>
      </c>
      <c r="H1422" s="226" t="s">
        <v>66</v>
      </c>
      <c r="I1422" s="229">
        <f t="shared" si="44"/>
        <v>0</v>
      </c>
      <c r="J1422" s="232"/>
      <c r="K1422" s="226" t="s">
        <v>10135</v>
      </c>
      <c r="L1422" s="226" t="s">
        <v>2157</v>
      </c>
      <c r="M1422" s="226" t="s">
        <v>8141</v>
      </c>
      <c r="N1422" s="226" t="s">
        <v>8241</v>
      </c>
      <c r="O1422" s="232">
        <v>45155.375</v>
      </c>
      <c r="P1422" s="232"/>
      <c r="Q1422" s="232"/>
      <c r="R1422" s="232"/>
      <c r="S1422" s="226" t="s">
        <v>8159</v>
      </c>
      <c r="T1422" s="229">
        <v>45167.375</v>
      </c>
      <c r="U1422" s="232"/>
      <c r="V1422" s="233"/>
      <c r="W1422" s="233"/>
      <c r="X1422" s="226" t="s">
        <v>8160</v>
      </c>
      <c r="Y1422" s="229">
        <v>45167.375</v>
      </c>
      <c r="Z1422" s="232">
        <v>45167.375</v>
      </c>
      <c r="AA1422" s="232"/>
      <c r="AB1422" s="232"/>
      <c r="AC1422" s="234"/>
      <c r="AD1422" s="232"/>
      <c r="AE1422" s="253" t="str">
        <f>IF($N1422=マイタスク!$U$5,"作業者","")&amp;IF($S1422=マイタスク!$U$5,"ピアレビュー","")&amp;IF($X1422=マイタスク!$U$5,"SVレビュー","")</f>
        <v/>
      </c>
      <c r="AF1422" s="252">
        <f t="shared" si="45"/>
        <v>70</v>
      </c>
      <c r="AG1422" s="9" t="s">
        <v>34</v>
      </c>
    </row>
    <row r="1423" spans="2:33">
      <c r="B1423" s="225">
        <v>1411</v>
      </c>
      <c r="C1423" s="226" t="s">
        <v>1808</v>
      </c>
      <c r="D1423" s="227" t="s">
        <v>1809</v>
      </c>
      <c r="E1423" s="228" t="s">
        <v>2158</v>
      </c>
      <c r="F1423" s="226" t="s">
        <v>2159</v>
      </c>
      <c r="G1423" s="226" t="s">
        <v>65</v>
      </c>
      <c r="H1423" s="226" t="s">
        <v>66</v>
      </c>
      <c r="I1423" s="229">
        <f t="shared" si="44"/>
        <v>0</v>
      </c>
      <c r="J1423" s="232"/>
      <c r="K1423" s="226" t="s">
        <v>10136</v>
      </c>
      <c r="L1423" s="226" t="s">
        <v>2159</v>
      </c>
      <c r="M1423" s="226" t="s">
        <v>8141</v>
      </c>
      <c r="N1423" s="226" t="s">
        <v>8159</v>
      </c>
      <c r="O1423" s="232">
        <v>45180.375</v>
      </c>
      <c r="P1423" s="232"/>
      <c r="Q1423" s="232"/>
      <c r="R1423" s="232"/>
      <c r="S1423" s="226" t="s">
        <v>8241</v>
      </c>
      <c r="T1423" s="229">
        <v>45180.375</v>
      </c>
      <c r="U1423" s="232"/>
      <c r="V1423" s="233"/>
      <c r="W1423" s="233"/>
      <c r="X1423" s="226" t="s">
        <v>8160</v>
      </c>
      <c r="Y1423" s="229">
        <v>45181.375</v>
      </c>
      <c r="Z1423" s="232">
        <v>45181.375</v>
      </c>
      <c r="AA1423" s="232"/>
      <c r="AB1423" s="232"/>
      <c r="AC1423" s="234"/>
      <c r="AD1423" s="232"/>
      <c r="AE1423" s="253" t="str">
        <f>IF($N1423=マイタスク!$U$5,"作業者","")&amp;IF($S1423=マイタスク!$U$5,"ピアレビュー","")&amp;IF($X1423=マイタスク!$U$5,"SVレビュー","")</f>
        <v/>
      </c>
      <c r="AF1423" s="252">
        <f t="shared" si="45"/>
        <v>73</v>
      </c>
      <c r="AG1423" s="9" t="s">
        <v>34</v>
      </c>
    </row>
    <row r="1424" spans="2:33">
      <c r="B1424" s="225">
        <v>1412</v>
      </c>
      <c r="C1424" s="226" t="s">
        <v>1808</v>
      </c>
      <c r="D1424" s="227" t="s">
        <v>1809</v>
      </c>
      <c r="E1424" s="228" t="s">
        <v>2160</v>
      </c>
      <c r="F1424" s="226" t="s">
        <v>2161</v>
      </c>
      <c r="G1424" s="226" t="s">
        <v>65</v>
      </c>
      <c r="H1424" s="226" t="s">
        <v>66</v>
      </c>
      <c r="I1424" s="229">
        <f t="shared" si="44"/>
        <v>0</v>
      </c>
      <c r="J1424" s="232"/>
      <c r="K1424" s="226" t="s">
        <v>10137</v>
      </c>
      <c r="L1424" s="226" t="s">
        <v>2161</v>
      </c>
      <c r="M1424" s="226" t="s">
        <v>8141</v>
      </c>
      <c r="N1424" s="226" t="s">
        <v>8241</v>
      </c>
      <c r="O1424" s="232">
        <v>44827.375</v>
      </c>
      <c r="P1424" s="232"/>
      <c r="Q1424" s="232"/>
      <c r="R1424" s="232"/>
      <c r="S1424" s="226" t="s">
        <v>8159</v>
      </c>
      <c r="T1424" s="229">
        <v>44827.375</v>
      </c>
      <c r="U1424" s="232"/>
      <c r="V1424" s="233"/>
      <c r="W1424" s="233"/>
      <c r="X1424" s="226" t="s">
        <v>8160</v>
      </c>
      <c r="Y1424" s="229">
        <v>44827.375</v>
      </c>
      <c r="Z1424" s="232">
        <v>44830.375</v>
      </c>
      <c r="AA1424" s="232"/>
      <c r="AB1424" s="232"/>
      <c r="AC1424" s="234"/>
      <c r="AD1424" s="232"/>
      <c r="AE1424" s="253" t="str">
        <f>IF($N1424=マイタスク!$U$5,"作業者","")&amp;IF($S1424=マイタスク!$U$5,"ピアレビュー","")&amp;IF($X1424=マイタスク!$U$5,"SVレビュー","")</f>
        <v/>
      </c>
      <c r="AF1424" s="252">
        <f t="shared" si="45"/>
        <v>4</v>
      </c>
      <c r="AG1424" s="9" t="s">
        <v>34</v>
      </c>
    </row>
    <row r="1425" spans="2:33">
      <c r="B1425" s="225">
        <v>1413</v>
      </c>
      <c r="C1425" s="226" t="s">
        <v>1808</v>
      </c>
      <c r="D1425" s="227" t="s">
        <v>1809</v>
      </c>
      <c r="E1425" s="228" t="s">
        <v>2162</v>
      </c>
      <c r="F1425" s="226" t="s">
        <v>2161</v>
      </c>
      <c r="G1425" s="226" t="s">
        <v>65</v>
      </c>
      <c r="H1425" s="226" t="s">
        <v>66</v>
      </c>
      <c r="I1425" s="229">
        <f t="shared" si="44"/>
        <v>0</v>
      </c>
      <c r="J1425" s="232"/>
      <c r="K1425" s="226" t="s">
        <v>10138</v>
      </c>
      <c r="L1425" s="226" t="s">
        <v>2161</v>
      </c>
      <c r="M1425" s="226" t="s">
        <v>8141</v>
      </c>
      <c r="N1425" s="226" t="s">
        <v>8178</v>
      </c>
      <c r="O1425" s="232">
        <v>45194.375</v>
      </c>
      <c r="P1425" s="232"/>
      <c r="Q1425" s="232"/>
      <c r="R1425" s="232"/>
      <c r="S1425" s="226" t="s">
        <v>8241</v>
      </c>
      <c r="T1425" s="229">
        <v>45194.375</v>
      </c>
      <c r="U1425" s="232"/>
      <c r="V1425" s="233"/>
      <c r="W1425" s="233"/>
      <c r="X1425" s="226" t="s">
        <v>8160</v>
      </c>
      <c r="Y1425" s="229">
        <v>45195.375</v>
      </c>
      <c r="Z1425" s="232">
        <v>45195.375</v>
      </c>
      <c r="AA1425" s="232"/>
      <c r="AB1425" s="232"/>
      <c r="AC1425" s="234"/>
      <c r="AD1425" s="232"/>
      <c r="AE1425" s="253" t="str">
        <f>IF($N1425=マイタスク!$U$5,"作業者","")&amp;IF($S1425=マイタスク!$U$5,"ピアレビュー","")&amp;IF($X1425=マイタスク!$U$5,"SVレビュー","")</f>
        <v/>
      </c>
      <c r="AF1425" s="252">
        <f t="shared" si="45"/>
        <v>76</v>
      </c>
      <c r="AG1425" s="9" t="s">
        <v>34</v>
      </c>
    </row>
    <row r="1426" spans="2:33">
      <c r="B1426" s="225">
        <v>1414</v>
      </c>
      <c r="C1426" s="226" t="s">
        <v>1808</v>
      </c>
      <c r="D1426" s="227" t="s">
        <v>1809</v>
      </c>
      <c r="E1426" s="228" t="s">
        <v>2163</v>
      </c>
      <c r="F1426" s="226" t="s">
        <v>2164</v>
      </c>
      <c r="G1426" s="226" t="s">
        <v>65</v>
      </c>
      <c r="H1426" s="226" t="s">
        <v>66</v>
      </c>
      <c r="I1426" s="229">
        <f t="shared" si="44"/>
        <v>0</v>
      </c>
      <c r="J1426" s="232"/>
      <c r="K1426" s="226" t="s">
        <v>10139</v>
      </c>
      <c r="L1426" s="226" t="s">
        <v>2164</v>
      </c>
      <c r="M1426" s="226" t="s">
        <v>8141</v>
      </c>
      <c r="N1426" s="226" t="s">
        <v>8196</v>
      </c>
      <c r="O1426" s="232">
        <v>45848</v>
      </c>
      <c r="P1426" s="232"/>
      <c r="Q1426" s="232"/>
      <c r="R1426" s="232"/>
      <c r="S1426" s="226" t="s">
        <v>8216</v>
      </c>
      <c r="T1426" s="229">
        <v>45849</v>
      </c>
      <c r="U1426" s="232"/>
      <c r="V1426" s="233"/>
      <c r="W1426" s="233"/>
      <c r="X1426" s="226" t="s">
        <v>8160</v>
      </c>
      <c r="Y1426" s="229">
        <v>45849</v>
      </c>
      <c r="Z1426" s="232">
        <v>45849</v>
      </c>
      <c r="AA1426" s="232"/>
      <c r="AB1426" s="232"/>
      <c r="AC1426" s="234"/>
      <c r="AD1426" s="232"/>
      <c r="AE1426" s="253" t="str">
        <f>IF($N1426=マイタスク!$U$5,"作業者","")&amp;IF($S1426=マイタスク!$U$5,"ピアレビュー","")&amp;IF($X1426=マイタスク!$U$5,"SVレビュー","")</f>
        <v/>
      </c>
      <c r="AF1426" s="252">
        <f t="shared" si="45"/>
        <v>207</v>
      </c>
      <c r="AG1426" s="9" t="s">
        <v>34</v>
      </c>
    </row>
    <row r="1427" spans="2:33">
      <c r="B1427" s="225">
        <v>1415</v>
      </c>
      <c r="C1427" s="226" t="s">
        <v>1808</v>
      </c>
      <c r="D1427" s="227" t="s">
        <v>1809</v>
      </c>
      <c r="E1427" s="228" t="s">
        <v>2165</v>
      </c>
      <c r="F1427" s="226" t="s">
        <v>2166</v>
      </c>
      <c r="G1427" s="226" t="s">
        <v>65</v>
      </c>
      <c r="H1427" s="226" t="s">
        <v>66</v>
      </c>
      <c r="I1427" s="229">
        <f t="shared" si="44"/>
        <v>0</v>
      </c>
      <c r="J1427" s="232"/>
      <c r="K1427" s="226" t="s">
        <v>10140</v>
      </c>
      <c r="L1427" s="226" t="s">
        <v>2166</v>
      </c>
      <c r="M1427" s="226" t="s">
        <v>8141</v>
      </c>
      <c r="N1427" s="226" t="s">
        <v>8216</v>
      </c>
      <c r="O1427" s="232">
        <v>45866</v>
      </c>
      <c r="P1427" s="232"/>
      <c r="Q1427" s="232"/>
      <c r="R1427" s="232"/>
      <c r="S1427" s="226" t="s">
        <v>8159</v>
      </c>
      <c r="T1427" s="229">
        <v>45866</v>
      </c>
      <c r="U1427" s="232"/>
      <c r="V1427" s="233"/>
      <c r="W1427" s="233"/>
      <c r="X1427" s="226" t="s">
        <v>8160</v>
      </c>
      <c r="Y1427" s="229">
        <v>45867</v>
      </c>
      <c r="Z1427" s="232">
        <v>45867</v>
      </c>
      <c r="AA1427" s="232"/>
      <c r="AB1427" s="232"/>
      <c r="AC1427" s="234"/>
      <c r="AD1427" s="232"/>
      <c r="AE1427" s="253" t="str">
        <f>IF($N1427=マイタスク!$U$5,"作業者","")&amp;IF($S1427=マイタスク!$U$5,"ピアレビュー","")&amp;IF($X1427=マイタスク!$U$5,"SVレビュー","")</f>
        <v/>
      </c>
      <c r="AF1427" s="252">
        <f t="shared" si="45"/>
        <v>210</v>
      </c>
      <c r="AG1427" s="9" t="s">
        <v>34</v>
      </c>
    </row>
    <row r="1428" spans="2:33">
      <c r="B1428" s="225">
        <v>1416</v>
      </c>
      <c r="C1428" s="226" t="s">
        <v>1808</v>
      </c>
      <c r="D1428" s="227" t="s">
        <v>1809</v>
      </c>
      <c r="E1428" s="228" t="s">
        <v>2167</v>
      </c>
      <c r="F1428" s="226" t="s">
        <v>2168</v>
      </c>
      <c r="G1428" s="226" t="s">
        <v>65</v>
      </c>
      <c r="H1428" s="226" t="s">
        <v>66</v>
      </c>
      <c r="I1428" s="229">
        <f t="shared" si="44"/>
        <v>0</v>
      </c>
      <c r="J1428" s="232"/>
      <c r="K1428" s="226" t="s">
        <v>10141</v>
      </c>
      <c r="L1428" s="226" t="s">
        <v>2168</v>
      </c>
      <c r="M1428" s="226" t="s">
        <v>8141</v>
      </c>
      <c r="N1428" s="226" t="s">
        <v>8159</v>
      </c>
      <c r="O1428" s="232">
        <v>45876</v>
      </c>
      <c r="P1428" s="232"/>
      <c r="Q1428" s="232"/>
      <c r="R1428" s="232"/>
      <c r="S1428" s="226" t="s">
        <v>8216</v>
      </c>
      <c r="T1428" s="229">
        <v>45877</v>
      </c>
      <c r="U1428" s="232"/>
      <c r="V1428" s="233"/>
      <c r="W1428" s="233"/>
      <c r="X1428" s="226" t="s">
        <v>8160</v>
      </c>
      <c r="Y1428" s="229">
        <v>45877</v>
      </c>
      <c r="Z1428" s="232">
        <v>45877</v>
      </c>
      <c r="AA1428" s="232"/>
      <c r="AB1428" s="232"/>
      <c r="AC1428" s="234"/>
      <c r="AD1428" s="232"/>
      <c r="AE1428" s="253" t="str">
        <f>IF($N1428=マイタスク!$U$5,"作業者","")&amp;IF($S1428=マイタスク!$U$5,"ピアレビュー","")&amp;IF($X1428=マイタスク!$U$5,"SVレビュー","")</f>
        <v/>
      </c>
      <c r="AF1428" s="252">
        <f t="shared" si="45"/>
        <v>213</v>
      </c>
      <c r="AG1428" s="9" t="s">
        <v>34</v>
      </c>
    </row>
    <row r="1429" spans="2:33">
      <c r="B1429" s="225">
        <v>1417</v>
      </c>
      <c r="C1429" s="226" t="s">
        <v>1808</v>
      </c>
      <c r="D1429" s="227" t="s">
        <v>1809</v>
      </c>
      <c r="E1429" s="228" t="s">
        <v>2169</v>
      </c>
      <c r="F1429" s="226" t="s">
        <v>2170</v>
      </c>
      <c r="G1429" s="226" t="s">
        <v>65</v>
      </c>
      <c r="H1429" s="226" t="s">
        <v>66</v>
      </c>
      <c r="I1429" s="229">
        <f t="shared" si="44"/>
        <v>0</v>
      </c>
      <c r="J1429" s="232"/>
      <c r="K1429" s="226" t="s">
        <v>10142</v>
      </c>
      <c r="L1429" s="226" t="s">
        <v>2170</v>
      </c>
      <c r="M1429" s="226" t="s">
        <v>8141</v>
      </c>
      <c r="N1429" s="226" t="s">
        <v>8216</v>
      </c>
      <c r="O1429" s="232">
        <v>45894</v>
      </c>
      <c r="P1429" s="232"/>
      <c r="Q1429" s="232"/>
      <c r="R1429" s="232"/>
      <c r="S1429" s="226" t="s">
        <v>8142</v>
      </c>
      <c r="T1429" s="229">
        <v>45894</v>
      </c>
      <c r="U1429" s="232"/>
      <c r="V1429" s="233"/>
      <c r="W1429" s="233"/>
      <c r="X1429" s="226" t="s">
        <v>8160</v>
      </c>
      <c r="Y1429" s="229">
        <v>45894</v>
      </c>
      <c r="Z1429" s="232">
        <v>45896</v>
      </c>
      <c r="AA1429" s="232"/>
      <c r="AB1429" s="232"/>
      <c r="AC1429" s="234"/>
      <c r="AD1429" s="232"/>
      <c r="AE1429" s="253" t="str">
        <f>IF($N1429=マイタスク!$U$5,"作業者","")&amp;IF($S1429=マイタスク!$U$5,"ピアレビュー","")&amp;IF($X1429=マイタスク!$U$5,"SVレビュー","")</f>
        <v/>
      </c>
      <c r="AF1429" s="252">
        <f t="shared" si="45"/>
        <v>216</v>
      </c>
      <c r="AG1429" s="9" t="s">
        <v>34</v>
      </c>
    </row>
    <row r="1430" spans="2:33">
      <c r="B1430" s="225">
        <v>1418</v>
      </c>
      <c r="C1430" s="226" t="s">
        <v>1808</v>
      </c>
      <c r="D1430" s="227" t="s">
        <v>1809</v>
      </c>
      <c r="E1430" s="228" t="s">
        <v>2171</v>
      </c>
      <c r="F1430" s="226" t="s">
        <v>2172</v>
      </c>
      <c r="G1430" s="226" t="s">
        <v>65</v>
      </c>
      <c r="H1430" s="226" t="s">
        <v>66</v>
      </c>
      <c r="I1430" s="229">
        <f t="shared" si="44"/>
        <v>0</v>
      </c>
      <c r="J1430" s="232"/>
      <c r="K1430" s="226" t="s">
        <v>10143</v>
      </c>
      <c r="L1430" s="226" t="s">
        <v>2172</v>
      </c>
      <c r="M1430" s="226" t="s">
        <v>8141</v>
      </c>
      <c r="N1430" s="226" t="s">
        <v>8241</v>
      </c>
      <c r="O1430" s="232">
        <v>44937.375</v>
      </c>
      <c r="P1430" s="232"/>
      <c r="Q1430" s="232"/>
      <c r="R1430" s="232"/>
      <c r="S1430" s="226" t="s">
        <v>8159</v>
      </c>
      <c r="T1430" s="229">
        <v>44937.375</v>
      </c>
      <c r="U1430" s="232"/>
      <c r="V1430" s="233"/>
      <c r="W1430" s="233"/>
      <c r="X1430" s="226" t="s">
        <v>8160</v>
      </c>
      <c r="Y1430" s="229">
        <v>44937.375</v>
      </c>
      <c r="Z1430" s="232">
        <v>44938.375</v>
      </c>
      <c r="AA1430" s="232"/>
      <c r="AB1430" s="232"/>
      <c r="AC1430" s="234"/>
      <c r="AD1430" s="232"/>
      <c r="AE1430" s="253" t="str">
        <f>IF($N1430=マイタスク!$U$5,"作業者","")&amp;IF($S1430=マイタスク!$U$5,"ピアレビュー","")&amp;IF($X1430=マイタスク!$U$5,"SVレビュー","")</f>
        <v/>
      </c>
      <c r="AF1430" s="252">
        <f t="shared" si="45"/>
        <v>26</v>
      </c>
      <c r="AG1430" s="9" t="s">
        <v>34</v>
      </c>
    </row>
    <row r="1431" spans="2:33">
      <c r="B1431" s="225">
        <v>1419</v>
      </c>
      <c r="C1431" s="226" t="s">
        <v>1808</v>
      </c>
      <c r="D1431" s="227" t="s">
        <v>1809</v>
      </c>
      <c r="E1431" s="228" t="s">
        <v>2173</v>
      </c>
      <c r="F1431" s="226" t="s">
        <v>2174</v>
      </c>
      <c r="G1431" s="226" t="s">
        <v>65</v>
      </c>
      <c r="H1431" s="226" t="s">
        <v>66</v>
      </c>
      <c r="I1431" s="229">
        <f t="shared" si="44"/>
        <v>0</v>
      </c>
      <c r="J1431" s="232"/>
      <c r="K1431" s="226" t="s">
        <v>10144</v>
      </c>
      <c r="L1431" s="226" t="s">
        <v>2174</v>
      </c>
      <c r="M1431" s="226" t="s">
        <v>8141</v>
      </c>
      <c r="N1431" s="226" t="s">
        <v>8224</v>
      </c>
      <c r="O1431" s="232">
        <v>44953.375</v>
      </c>
      <c r="P1431" s="232"/>
      <c r="Q1431" s="232"/>
      <c r="R1431" s="232"/>
      <c r="S1431" s="226" t="s">
        <v>8159</v>
      </c>
      <c r="T1431" s="229">
        <v>44953.375</v>
      </c>
      <c r="U1431" s="232"/>
      <c r="V1431" s="233"/>
      <c r="W1431" s="233"/>
      <c r="X1431" s="226" t="s">
        <v>8160</v>
      </c>
      <c r="Y1431" s="229">
        <v>44953.375</v>
      </c>
      <c r="Z1431" s="232">
        <v>44953.375</v>
      </c>
      <c r="AA1431" s="232"/>
      <c r="AB1431" s="232"/>
      <c r="AC1431" s="234"/>
      <c r="AD1431" s="232"/>
      <c r="AE1431" s="253" t="str">
        <f>IF($N1431=マイタスク!$U$5,"作業者","")&amp;IF($S1431=マイタスク!$U$5,"ピアレビュー","")&amp;IF($X1431=マイタスク!$U$5,"SVレビュー","")</f>
        <v/>
      </c>
      <c r="AF1431" s="252">
        <f t="shared" si="45"/>
        <v>29</v>
      </c>
      <c r="AG1431" s="9" t="s">
        <v>34</v>
      </c>
    </row>
    <row r="1432" spans="2:33">
      <c r="B1432" s="225">
        <v>1420</v>
      </c>
      <c r="C1432" s="226" t="s">
        <v>1808</v>
      </c>
      <c r="D1432" s="227" t="s">
        <v>1809</v>
      </c>
      <c r="E1432" s="228" t="s">
        <v>2175</v>
      </c>
      <c r="F1432" s="226" t="s">
        <v>2176</v>
      </c>
      <c r="G1432" s="226" t="s">
        <v>65</v>
      </c>
      <c r="H1432" s="226" t="s">
        <v>66</v>
      </c>
      <c r="I1432" s="229">
        <f t="shared" si="44"/>
        <v>0</v>
      </c>
      <c r="J1432" s="232"/>
      <c r="K1432" s="226" t="s">
        <v>10145</v>
      </c>
      <c r="L1432" s="226" t="s">
        <v>2176</v>
      </c>
      <c r="M1432" s="226" t="s">
        <v>8141</v>
      </c>
      <c r="N1432" s="226" t="s">
        <v>8241</v>
      </c>
      <c r="O1432" s="232">
        <v>44846.375</v>
      </c>
      <c r="P1432" s="232"/>
      <c r="Q1432" s="232"/>
      <c r="R1432" s="232"/>
      <c r="S1432" s="226" t="s">
        <v>8178</v>
      </c>
      <c r="T1432" s="229">
        <v>44846.375</v>
      </c>
      <c r="U1432" s="232"/>
      <c r="V1432" s="233"/>
      <c r="W1432" s="233"/>
      <c r="X1432" s="226" t="s">
        <v>8160</v>
      </c>
      <c r="Y1432" s="229">
        <v>44847.375</v>
      </c>
      <c r="Z1432" s="232">
        <v>44847.375</v>
      </c>
      <c r="AA1432" s="232"/>
      <c r="AB1432" s="232"/>
      <c r="AC1432" s="234"/>
      <c r="AD1432" s="232"/>
      <c r="AE1432" s="253" t="str">
        <f>IF($N1432=マイタスク!$U$5,"作業者","")&amp;IF($S1432=マイタスク!$U$5,"ピアレビュー","")&amp;IF($X1432=マイタスク!$U$5,"SVレビュー","")</f>
        <v/>
      </c>
      <c r="AF1432" s="252">
        <f t="shared" si="45"/>
        <v>8</v>
      </c>
      <c r="AG1432" s="9" t="s">
        <v>34</v>
      </c>
    </row>
    <row r="1433" spans="2:33">
      <c r="B1433" s="225">
        <v>1421</v>
      </c>
      <c r="C1433" s="226" t="s">
        <v>1808</v>
      </c>
      <c r="D1433" s="227" t="s">
        <v>1809</v>
      </c>
      <c r="E1433" s="228" t="s">
        <v>2177</v>
      </c>
      <c r="F1433" s="226" t="s">
        <v>2176</v>
      </c>
      <c r="G1433" s="226" t="s">
        <v>65</v>
      </c>
      <c r="H1433" s="226" t="s">
        <v>66</v>
      </c>
      <c r="I1433" s="229">
        <f t="shared" si="44"/>
        <v>0</v>
      </c>
      <c r="J1433" s="232"/>
      <c r="K1433" s="226" t="s">
        <v>10146</v>
      </c>
      <c r="L1433" s="226" t="s">
        <v>2176</v>
      </c>
      <c r="M1433" s="226" t="s">
        <v>8141</v>
      </c>
      <c r="N1433" s="226" t="s">
        <v>8178</v>
      </c>
      <c r="O1433" s="232">
        <v>45210.375</v>
      </c>
      <c r="P1433" s="232"/>
      <c r="Q1433" s="232"/>
      <c r="R1433" s="232"/>
      <c r="S1433" s="226" t="s">
        <v>8241</v>
      </c>
      <c r="T1433" s="229">
        <v>45210.375</v>
      </c>
      <c r="U1433" s="232"/>
      <c r="V1433" s="233"/>
      <c r="W1433" s="233"/>
      <c r="X1433" s="226" t="s">
        <v>8160</v>
      </c>
      <c r="Y1433" s="229">
        <v>45211.375</v>
      </c>
      <c r="Z1433" s="232">
        <v>45211.375</v>
      </c>
      <c r="AA1433" s="232"/>
      <c r="AB1433" s="232"/>
      <c r="AC1433" s="234"/>
      <c r="AD1433" s="232"/>
      <c r="AE1433" s="253" t="str">
        <f>IF($N1433=マイタスク!$U$5,"作業者","")&amp;IF($S1433=マイタスク!$U$5,"ピアレビュー","")&amp;IF($X1433=マイタスク!$U$5,"SVレビュー","")</f>
        <v/>
      </c>
      <c r="AF1433" s="252">
        <f t="shared" si="45"/>
        <v>80</v>
      </c>
      <c r="AG1433" s="9" t="s">
        <v>34</v>
      </c>
    </row>
    <row r="1434" spans="2:33">
      <c r="B1434" s="225">
        <v>1422</v>
      </c>
      <c r="C1434" s="226" t="s">
        <v>1808</v>
      </c>
      <c r="D1434" s="227" t="s">
        <v>1809</v>
      </c>
      <c r="E1434" s="228" t="s">
        <v>2178</v>
      </c>
      <c r="F1434" s="226" t="s">
        <v>2179</v>
      </c>
      <c r="G1434" s="226" t="s">
        <v>65</v>
      </c>
      <c r="H1434" s="226" t="s">
        <v>66</v>
      </c>
      <c r="I1434" s="229">
        <f t="shared" si="44"/>
        <v>0</v>
      </c>
      <c r="J1434" s="232"/>
      <c r="K1434" s="226" t="s">
        <v>10147</v>
      </c>
      <c r="L1434" s="226" t="s">
        <v>2179</v>
      </c>
      <c r="M1434" s="226" t="s">
        <v>8210</v>
      </c>
      <c r="N1434" s="226" t="s">
        <v>8178</v>
      </c>
      <c r="O1434" s="232">
        <v>44860.375</v>
      </c>
      <c r="P1434" s="232"/>
      <c r="Q1434" s="232"/>
      <c r="R1434" s="232"/>
      <c r="S1434" s="226" t="s">
        <v>8224</v>
      </c>
      <c r="T1434" s="229">
        <v>44860.375</v>
      </c>
      <c r="U1434" s="232"/>
      <c r="V1434" s="233"/>
      <c r="W1434" s="233"/>
      <c r="X1434" s="226" t="s">
        <v>8160</v>
      </c>
      <c r="Y1434" s="229">
        <v>44861.375</v>
      </c>
      <c r="Z1434" s="232">
        <v>44861.375</v>
      </c>
      <c r="AA1434" s="232"/>
      <c r="AB1434" s="232"/>
      <c r="AC1434" s="234"/>
      <c r="AD1434" s="232"/>
      <c r="AE1434" s="253" t="str">
        <f>IF($N1434=マイタスク!$U$5,"作業者","")&amp;IF($S1434=マイタスク!$U$5,"ピアレビュー","")&amp;IF($X1434=マイタスク!$U$5,"SVレビュー","")</f>
        <v/>
      </c>
      <c r="AF1434" s="252">
        <f t="shared" si="45"/>
        <v>11</v>
      </c>
      <c r="AG1434" s="9" t="s">
        <v>34</v>
      </c>
    </row>
    <row r="1435" spans="2:33">
      <c r="B1435" s="225">
        <v>1423</v>
      </c>
      <c r="C1435" s="226" t="s">
        <v>1808</v>
      </c>
      <c r="D1435" s="227" t="s">
        <v>1809</v>
      </c>
      <c r="E1435" s="228" t="s">
        <v>2180</v>
      </c>
      <c r="F1435" s="226" t="s">
        <v>2179</v>
      </c>
      <c r="G1435" s="226" t="s">
        <v>65</v>
      </c>
      <c r="H1435" s="226" t="s">
        <v>66</v>
      </c>
      <c r="I1435" s="229">
        <f t="shared" si="44"/>
        <v>0</v>
      </c>
      <c r="J1435" s="232"/>
      <c r="K1435" s="226" t="s">
        <v>10148</v>
      </c>
      <c r="L1435" s="226" t="s">
        <v>2179</v>
      </c>
      <c r="M1435" s="226" t="s">
        <v>8141</v>
      </c>
      <c r="N1435" s="226" t="s">
        <v>8241</v>
      </c>
      <c r="O1435" s="232">
        <v>45225.375</v>
      </c>
      <c r="P1435" s="232"/>
      <c r="Q1435" s="232"/>
      <c r="R1435" s="232"/>
      <c r="S1435" s="226" t="s">
        <v>8178</v>
      </c>
      <c r="T1435" s="229">
        <v>45225.375</v>
      </c>
      <c r="U1435" s="232"/>
      <c r="V1435" s="233"/>
      <c r="W1435" s="233"/>
      <c r="X1435" s="226" t="s">
        <v>8160</v>
      </c>
      <c r="Y1435" s="229">
        <v>45226.375</v>
      </c>
      <c r="Z1435" s="232">
        <v>45226.375</v>
      </c>
      <c r="AA1435" s="232"/>
      <c r="AB1435" s="232"/>
      <c r="AC1435" s="234"/>
      <c r="AD1435" s="232"/>
      <c r="AE1435" s="253" t="str">
        <f>IF($N1435=マイタスク!$U$5,"作業者","")&amp;IF($S1435=マイタスク!$U$5,"ピアレビュー","")&amp;IF($X1435=マイタスク!$U$5,"SVレビュー","")</f>
        <v/>
      </c>
      <c r="AF1435" s="252">
        <f t="shared" si="45"/>
        <v>83</v>
      </c>
      <c r="AG1435" s="9" t="s">
        <v>34</v>
      </c>
    </row>
    <row r="1436" spans="2:33">
      <c r="B1436" s="225">
        <v>1424</v>
      </c>
      <c r="C1436" s="226" t="s">
        <v>1808</v>
      </c>
      <c r="D1436" s="227" t="s">
        <v>1809</v>
      </c>
      <c r="E1436" s="228" t="s">
        <v>2181</v>
      </c>
      <c r="F1436" s="226" t="s">
        <v>2182</v>
      </c>
      <c r="G1436" s="226" t="s">
        <v>65</v>
      </c>
      <c r="H1436" s="226" t="s">
        <v>66</v>
      </c>
      <c r="I1436" s="229">
        <f t="shared" si="44"/>
        <v>0</v>
      </c>
      <c r="J1436" s="232"/>
      <c r="K1436" s="226" t="s">
        <v>10149</v>
      </c>
      <c r="L1436" s="226" t="s">
        <v>2182</v>
      </c>
      <c r="M1436" s="226" t="s">
        <v>8141</v>
      </c>
      <c r="N1436" s="226" t="s">
        <v>8159</v>
      </c>
      <c r="O1436" s="232">
        <v>44875.375</v>
      </c>
      <c r="P1436" s="232"/>
      <c r="Q1436" s="232"/>
      <c r="R1436" s="232"/>
      <c r="S1436" s="226" t="s">
        <v>8224</v>
      </c>
      <c r="T1436" s="229">
        <v>44875.375</v>
      </c>
      <c r="U1436" s="232"/>
      <c r="V1436" s="233"/>
      <c r="W1436" s="233"/>
      <c r="X1436" s="226" t="s">
        <v>8160</v>
      </c>
      <c r="Y1436" s="229">
        <v>44875.375</v>
      </c>
      <c r="Z1436" s="232">
        <v>44876.375</v>
      </c>
      <c r="AA1436" s="232"/>
      <c r="AB1436" s="232"/>
      <c r="AC1436" s="234"/>
      <c r="AD1436" s="232"/>
      <c r="AE1436" s="253" t="str">
        <f>IF($N1436=マイタスク!$U$5,"作業者","")&amp;IF($S1436=マイタスク!$U$5,"ピアレビュー","")&amp;IF($X1436=マイタスク!$U$5,"SVレビュー","")</f>
        <v/>
      </c>
      <c r="AF1436" s="252">
        <f t="shared" si="45"/>
        <v>14</v>
      </c>
      <c r="AG1436" s="9" t="s">
        <v>34</v>
      </c>
    </row>
    <row r="1437" spans="2:33">
      <c r="B1437" s="225">
        <v>1425</v>
      </c>
      <c r="C1437" s="226" t="s">
        <v>1808</v>
      </c>
      <c r="D1437" s="227" t="s">
        <v>1809</v>
      </c>
      <c r="E1437" s="228" t="s">
        <v>2183</v>
      </c>
      <c r="F1437" s="226" t="s">
        <v>2182</v>
      </c>
      <c r="G1437" s="226" t="s">
        <v>65</v>
      </c>
      <c r="H1437" s="226" t="s">
        <v>66</v>
      </c>
      <c r="I1437" s="229">
        <f t="shared" si="44"/>
        <v>0</v>
      </c>
      <c r="J1437" s="232"/>
      <c r="K1437" s="226" t="s">
        <v>10150</v>
      </c>
      <c r="L1437" s="226" t="s">
        <v>2182</v>
      </c>
      <c r="M1437" s="226" t="s">
        <v>8141</v>
      </c>
      <c r="N1437" s="226" t="s">
        <v>8159</v>
      </c>
      <c r="O1437" s="232">
        <v>45240.375</v>
      </c>
      <c r="P1437" s="232"/>
      <c r="Q1437" s="232"/>
      <c r="R1437" s="232"/>
      <c r="S1437" s="226" t="s">
        <v>8178</v>
      </c>
      <c r="T1437" s="229">
        <v>45240.375</v>
      </c>
      <c r="U1437" s="232"/>
      <c r="V1437" s="233"/>
      <c r="W1437" s="233"/>
      <c r="X1437" s="226" t="s">
        <v>8160</v>
      </c>
      <c r="Y1437" s="229">
        <v>45243.375</v>
      </c>
      <c r="Z1437" s="232">
        <v>45243.375</v>
      </c>
      <c r="AA1437" s="232"/>
      <c r="AB1437" s="232"/>
      <c r="AC1437" s="234"/>
      <c r="AD1437" s="232"/>
      <c r="AE1437" s="253" t="str">
        <f>IF($N1437=マイタスク!$U$5,"作業者","")&amp;IF($S1437=マイタスク!$U$5,"ピアレビュー","")&amp;IF($X1437=マイタスク!$U$5,"SVレビュー","")</f>
        <v/>
      </c>
      <c r="AF1437" s="252">
        <f t="shared" si="45"/>
        <v>86</v>
      </c>
      <c r="AG1437" s="9" t="s">
        <v>34</v>
      </c>
    </row>
    <row r="1438" spans="2:33">
      <c r="B1438" s="225">
        <v>1426</v>
      </c>
      <c r="C1438" s="226" t="s">
        <v>1808</v>
      </c>
      <c r="D1438" s="227" t="s">
        <v>1809</v>
      </c>
      <c r="E1438" s="228" t="s">
        <v>2184</v>
      </c>
      <c r="F1438" s="226" t="s">
        <v>2185</v>
      </c>
      <c r="G1438" s="226" t="s">
        <v>65</v>
      </c>
      <c r="H1438" s="226" t="s">
        <v>66</v>
      </c>
      <c r="I1438" s="229">
        <f t="shared" si="44"/>
        <v>0</v>
      </c>
      <c r="J1438" s="232"/>
      <c r="K1438" s="226" t="s">
        <v>10151</v>
      </c>
      <c r="L1438" s="226" t="s">
        <v>2185</v>
      </c>
      <c r="M1438" s="226" t="s">
        <v>8141</v>
      </c>
      <c r="N1438" s="226" t="s">
        <v>8224</v>
      </c>
      <c r="O1438" s="232">
        <v>44890.375</v>
      </c>
      <c r="P1438" s="232"/>
      <c r="Q1438" s="232"/>
      <c r="R1438" s="232"/>
      <c r="S1438" s="226" t="s">
        <v>8159</v>
      </c>
      <c r="T1438" s="229">
        <v>44890.375</v>
      </c>
      <c r="U1438" s="232"/>
      <c r="V1438" s="233"/>
      <c r="W1438" s="233"/>
      <c r="X1438" s="226" t="s">
        <v>8160</v>
      </c>
      <c r="Y1438" s="229">
        <v>44893.375</v>
      </c>
      <c r="Z1438" s="232">
        <v>44893.375</v>
      </c>
      <c r="AA1438" s="232"/>
      <c r="AB1438" s="232"/>
      <c r="AC1438" s="234"/>
      <c r="AD1438" s="232"/>
      <c r="AE1438" s="253" t="str">
        <f>IF($N1438=マイタスク!$U$5,"作業者","")&amp;IF($S1438=マイタスク!$U$5,"ピアレビュー","")&amp;IF($X1438=マイタスク!$U$5,"SVレビュー","")</f>
        <v/>
      </c>
      <c r="AF1438" s="252">
        <f t="shared" si="45"/>
        <v>17</v>
      </c>
      <c r="AG1438" s="9" t="s">
        <v>34</v>
      </c>
    </row>
    <row r="1439" spans="2:33">
      <c r="B1439" s="225">
        <v>1427</v>
      </c>
      <c r="C1439" s="226" t="s">
        <v>1808</v>
      </c>
      <c r="D1439" s="227" t="s">
        <v>1809</v>
      </c>
      <c r="E1439" s="228" t="s">
        <v>2186</v>
      </c>
      <c r="F1439" s="226" t="s">
        <v>2185</v>
      </c>
      <c r="G1439" s="226" t="s">
        <v>65</v>
      </c>
      <c r="H1439" s="226" t="s">
        <v>66</v>
      </c>
      <c r="I1439" s="229">
        <f t="shared" si="44"/>
        <v>0</v>
      </c>
      <c r="J1439" s="232"/>
      <c r="K1439" s="226" t="s">
        <v>10152</v>
      </c>
      <c r="L1439" s="226" t="s">
        <v>2185</v>
      </c>
      <c r="M1439" s="226" t="s">
        <v>8141</v>
      </c>
      <c r="N1439" s="226" t="s">
        <v>8178</v>
      </c>
      <c r="O1439" s="232">
        <v>45257.375</v>
      </c>
      <c r="P1439" s="232"/>
      <c r="Q1439" s="232"/>
      <c r="R1439" s="232"/>
      <c r="S1439" s="226" t="s">
        <v>8159</v>
      </c>
      <c r="T1439" s="229">
        <v>45257.375</v>
      </c>
      <c r="U1439" s="232"/>
      <c r="V1439" s="233"/>
      <c r="W1439" s="233"/>
      <c r="X1439" s="226" t="s">
        <v>8160</v>
      </c>
      <c r="Y1439" s="229">
        <v>45258.375</v>
      </c>
      <c r="Z1439" s="232">
        <v>45258.375</v>
      </c>
      <c r="AA1439" s="232"/>
      <c r="AB1439" s="232"/>
      <c r="AC1439" s="234"/>
      <c r="AD1439" s="232"/>
      <c r="AE1439" s="253" t="str">
        <f>IF($N1439=マイタスク!$U$5,"作業者","")&amp;IF($S1439=マイタスク!$U$5,"ピアレビュー","")&amp;IF($X1439=マイタスク!$U$5,"SVレビュー","")</f>
        <v/>
      </c>
      <c r="AF1439" s="252">
        <f t="shared" si="45"/>
        <v>89</v>
      </c>
      <c r="AG1439" s="9" t="s">
        <v>34</v>
      </c>
    </row>
    <row r="1440" spans="2:33">
      <c r="B1440" s="225">
        <v>1428</v>
      </c>
      <c r="C1440" s="226" t="s">
        <v>1808</v>
      </c>
      <c r="D1440" s="227" t="s">
        <v>1809</v>
      </c>
      <c r="E1440" s="228" t="s">
        <v>2187</v>
      </c>
      <c r="F1440" s="226" t="s">
        <v>2188</v>
      </c>
      <c r="G1440" s="226" t="s">
        <v>65</v>
      </c>
      <c r="H1440" s="226" t="s">
        <v>66</v>
      </c>
      <c r="I1440" s="229">
        <f t="shared" si="44"/>
        <v>0</v>
      </c>
      <c r="J1440" s="232"/>
      <c r="K1440" s="226" t="s">
        <v>10153</v>
      </c>
      <c r="L1440" s="226" t="s">
        <v>2188</v>
      </c>
      <c r="M1440" s="226" t="s">
        <v>8141</v>
      </c>
      <c r="N1440" s="226" t="s">
        <v>8178</v>
      </c>
      <c r="O1440" s="232">
        <v>45272.375</v>
      </c>
      <c r="P1440" s="232"/>
      <c r="Q1440" s="232"/>
      <c r="R1440" s="232"/>
      <c r="S1440" s="226" t="s">
        <v>8159</v>
      </c>
      <c r="T1440" s="229">
        <v>45273.375</v>
      </c>
      <c r="U1440" s="232"/>
      <c r="V1440" s="233"/>
      <c r="W1440" s="233"/>
      <c r="X1440" s="226" t="s">
        <v>8160</v>
      </c>
      <c r="Y1440" s="229">
        <v>45273.375</v>
      </c>
      <c r="Z1440" s="232">
        <v>45273.375</v>
      </c>
      <c r="AA1440" s="232"/>
      <c r="AB1440" s="232"/>
      <c r="AC1440" s="234"/>
      <c r="AD1440" s="232"/>
      <c r="AE1440" s="253" t="str">
        <f>IF($N1440=マイタスク!$U$5,"作業者","")&amp;IF($S1440=マイタスク!$U$5,"ピアレビュー","")&amp;IF($X1440=マイタスク!$U$5,"SVレビュー","")</f>
        <v/>
      </c>
      <c r="AF1440" s="252">
        <f t="shared" si="45"/>
        <v>93</v>
      </c>
      <c r="AG1440" s="9" t="s">
        <v>34</v>
      </c>
    </row>
    <row r="1441" spans="2:33">
      <c r="B1441" s="225">
        <v>1429</v>
      </c>
      <c r="C1441" s="226" t="s">
        <v>1808</v>
      </c>
      <c r="D1441" s="227" t="s">
        <v>1809</v>
      </c>
      <c r="E1441" s="228" t="s">
        <v>2189</v>
      </c>
      <c r="F1441" s="226" t="s">
        <v>2190</v>
      </c>
      <c r="G1441" s="226" t="s">
        <v>65</v>
      </c>
      <c r="H1441" s="226" t="s">
        <v>66</v>
      </c>
      <c r="I1441" s="229">
        <f t="shared" si="44"/>
        <v>0</v>
      </c>
      <c r="J1441" s="232"/>
      <c r="K1441" s="226" t="s">
        <v>10154</v>
      </c>
      <c r="L1441" s="226" t="s">
        <v>2190</v>
      </c>
      <c r="M1441" s="226" t="s">
        <v>8141</v>
      </c>
      <c r="N1441" s="226" t="s">
        <v>8178</v>
      </c>
      <c r="O1441" s="232">
        <v>44918.375</v>
      </c>
      <c r="P1441" s="232"/>
      <c r="Q1441" s="232"/>
      <c r="R1441" s="232"/>
      <c r="S1441" s="226" t="s">
        <v>8241</v>
      </c>
      <c r="T1441" s="229">
        <v>44918.375</v>
      </c>
      <c r="U1441" s="232"/>
      <c r="V1441" s="233"/>
      <c r="W1441" s="233"/>
      <c r="X1441" s="226" t="s">
        <v>8160</v>
      </c>
      <c r="Y1441" s="229">
        <v>44921.375</v>
      </c>
      <c r="Z1441" s="232">
        <v>44921.375</v>
      </c>
      <c r="AA1441" s="232"/>
      <c r="AB1441" s="232"/>
      <c r="AC1441" s="234"/>
      <c r="AD1441" s="232"/>
      <c r="AE1441" s="253" t="str">
        <f>IF($N1441=マイタスク!$U$5,"作業者","")&amp;IF($S1441=マイタスク!$U$5,"ピアレビュー","")&amp;IF($X1441=マイタスク!$U$5,"SVレビュー","")</f>
        <v/>
      </c>
      <c r="AF1441" s="252">
        <f t="shared" si="45"/>
        <v>23</v>
      </c>
      <c r="AG1441" s="9" t="s">
        <v>34</v>
      </c>
    </row>
    <row r="1442" spans="2:33">
      <c r="B1442" s="225">
        <v>1430</v>
      </c>
      <c r="C1442" s="226" t="s">
        <v>1808</v>
      </c>
      <c r="D1442" s="227" t="s">
        <v>1809</v>
      </c>
      <c r="E1442" s="228" t="s">
        <v>2191</v>
      </c>
      <c r="F1442" s="226" t="s">
        <v>2190</v>
      </c>
      <c r="G1442" s="226" t="s">
        <v>65</v>
      </c>
      <c r="H1442" s="226" t="s">
        <v>66</v>
      </c>
      <c r="I1442" s="229">
        <f t="shared" si="44"/>
        <v>0</v>
      </c>
      <c r="J1442" s="232"/>
      <c r="K1442" s="226" t="s">
        <v>10155</v>
      </c>
      <c r="L1442" s="226" t="s">
        <v>2190</v>
      </c>
      <c r="M1442" s="226" t="s">
        <v>8141</v>
      </c>
      <c r="N1442" s="226" t="s">
        <v>8527</v>
      </c>
      <c r="O1442" s="232">
        <v>45285</v>
      </c>
      <c r="P1442" s="232"/>
      <c r="Q1442" s="232"/>
      <c r="R1442" s="232"/>
      <c r="S1442" s="226" t="s">
        <v>8241</v>
      </c>
      <c r="T1442" s="229">
        <v>45286</v>
      </c>
      <c r="U1442" s="232"/>
      <c r="V1442" s="233"/>
      <c r="W1442" s="233"/>
      <c r="X1442" s="226" t="s">
        <v>8178</v>
      </c>
      <c r="Y1442" s="229">
        <v>45286</v>
      </c>
      <c r="Z1442" s="232">
        <v>45286</v>
      </c>
      <c r="AA1442" s="232"/>
      <c r="AB1442" s="232"/>
      <c r="AC1442" s="234"/>
      <c r="AD1442" s="232"/>
      <c r="AE1442" s="253" t="str">
        <f>IF($N1442=マイタスク!$U$5,"作業者","")&amp;IF($S1442=マイタスク!$U$5,"ピアレビュー","")&amp;IF($X1442=マイタスク!$U$5,"SVレビュー","")</f>
        <v/>
      </c>
      <c r="AF1442" s="252">
        <f t="shared" si="45"/>
        <v>96</v>
      </c>
      <c r="AG1442" s="9" t="s">
        <v>34</v>
      </c>
    </row>
    <row r="1443" spans="2:33">
      <c r="B1443" s="225">
        <v>1431</v>
      </c>
      <c r="C1443" s="226" t="s">
        <v>1808</v>
      </c>
      <c r="D1443" s="227" t="s">
        <v>1809</v>
      </c>
      <c r="E1443" s="228" t="s">
        <v>2192</v>
      </c>
      <c r="F1443" s="226" t="s">
        <v>2193</v>
      </c>
      <c r="G1443" s="226" t="s">
        <v>65</v>
      </c>
      <c r="H1443" s="226" t="s">
        <v>66</v>
      </c>
      <c r="I1443" s="229">
        <f t="shared" si="44"/>
        <v>0</v>
      </c>
      <c r="J1443" s="232"/>
      <c r="K1443" s="226" t="s">
        <v>10156</v>
      </c>
      <c r="L1443" s="226" t="s">
        <v>2193</v>
      </c>
      <c r="M1443" s="226" t="s">
        <v>8141</v>
      </c>
      <c r="N1443" s="226" t="s">
        <v>8159</v>
      </c>
      <c r="O1443" s="232">
        <v>44967.375</v>
      </c>
      <c r="P1443" s="232"/>
      <c r="Q1443" s="232"/>
      <c r="R1443" s="232"/>
      <c r="S1443" s="226" t="s">
        <v>8241</v>
      </c>
      <c r="T1443" s="229">
        <v>44967.375</v>
      </c>
      <c r="U1443" s="232"/>
      <c r="V1443" s="233"/>
      <c r="W1443" s="233"/>
      <c r="X1443" s="226" t="s">
        <v>8160</v>
      </c>
      <c r="Y1443" s="229">
        <v>44970.375</v>
      </c>
      <c r="Z1443" s="232">
        <v>44970.375</v>
      </c>
      <c r="AA1443" s="232"/>
      <c r="AB1443" s="232"/>
      <c r="AC1443" s="234"/>
      <c r="AD1443" s="232"/>
      <c r="AE1443" s="253" t="str">
        <f>IF($N1443=マイタスク!$U$5,"作業者","")&amp;IF($S1443=マイタスク!$U$5,"ピアレビュー","")&amp;IF($X1443=マイタスク!$U$5,"SVレビュー","")</f>
        <v/>
      </c>
      <c r="AF1443" s="252">
        <f t="shared" si="45"/>
        <v>32</v>
      </c>
      <c r="AG1443" s="9" t="s">
        <v>34</v>
      </c>
    </row>
    <row r="1444" spans="2:33">
      <c r="B1444" s="225">
        <v>1432</v>
      </c>
      <c r="C1444" s="226" t="s">
        <v>1808</v>
      </c>
      <c r="D1444" s="227" t="s">
        <v>1809</v>
      </c>
      <c r="E1444" s="228" t="s">
        <v>2194</v>
      </c>
      <c r="F1444" s="226" t="s">
        <v>2193</v>
      </c>
      <c r="G1444" s="226" t="s">
        <v>65</v>
      </c>
      <c r="H1444" s="226" t="s">
        <v>66</v>
      </c>
      <c r="I1444" s="229">
        <f t="shared" si="44"/>
        <v>0</v>
      </c>
      <c r="J1444" s="232"/>
      <c r="K1444" s="226" t="s">
        <v>10157</v>
      </c>
      <c r="L1444" s="226" t="s">
        <v>2193</v>
      </c>
      <c r="M1444" s="226" t="s">
        <v>8141</v>
      </c>
      <c r="N1444" s="226" t="s">
        <v>8159</v>
      </c>
      <c r="O1444" s="232">
        <v>45700</v>
      </c>
      <c r="P1444" s="232"/>
      <c r="Q1444" s="232"/>
      <c r="R1444" s="232"/>
      <c r="S1444" s="226" t="s">
        <v>8144</v>
      </c>
      <c r="T1444" s="229">
        <v>45701</v>
      </c>
      <c r="U1444" s="232"/>
      <c r="V1444" s="233"/>
      <c r="W1444" s="233"/>
      <c r="X1444" s="226" t="s">
        <v>8160</v>
      </c>
      <c r="Y1444" s="229">
        <v>45701</v>
      </c>
      <c r="Z1444" s="232">
        <v>45701</v>
      </c>
      <c r="AA1444" s="232"/>
      <c r="AB1444" s="232"/>
      <c r="AC1444" s="234"/>
      <c r="AD1444" s="232"/>
      <c r="AE1444" s="253" t="str">
        <f>IF($N1444=マイタスク!$U$5,"作業者","")&amp;IF($S1444=マイタスク!$U$5,"ピアレビュー","")&amp;IF($X1444=マイタスク!$U$5,"SVレビュー","")</f>
        <v/>
      </c>
      <c r="AF1444" s="252">
        <f t="shared" si="45"/>
        <v>177</v>
      </c>
      <c r="AG1444" s="9" t="s">
        <v>34</v>
      </c>
    </row>
    <row r="1445" spans="2:33">
      <c r="B1445" s="225">
        <v>1433</v>
      </c>
      <c r="C1445" s="226" t="s">
        <v>1808</v>
      </c>
      <c r="D1445" s="227" t="s">
        <v>1809</v>
      </c>
      <c r="E1445" s="228" t="s">
        <v>2195</v>
      </c>
      <c r="F1445" s="226" t="s">
        <v>2196</v>
      </c>
      <c r="G1445" s="226" t="s">
        <v>65</v>
      </c>
      <c r="H1445" s="226" t="s">
        <v>66</v>
      </c>
      <c r="I1445" s="229">
        <f t="shared" si="44"/>
        <v>0</v>
      </c>
      <c r="J1445" s="232"/>
      <c r="K1445" s="226" t="s">
        <v>10158</v>
      </c>
      <c r="L1445" s="226" t="s">
        <v>2196</v>
      </c>
      <c r="M1445" s="226" t="s">
        <v>8141</v>
      </c>
      <c r="N1445" s="226" t="s">
        <v>8178</v>
      </c>
      <c r="O1445" s="232">
        <v>44973.375</v>
      </c>
      <c r="P1445" s="232"/>
      <c r="Q1445" s="232"/>
      <c r="R1445" s="232"/>
      <c r="S1445" s="226" t="s">
        <v>8241</v>
      </c>
      <c r="T1445" s="229">
        <v>44973.375</v>
      </c>
      <c r="U1445" s="232"/>
      <c r="V1445" s="233"/>
      <c r="W1445" s="233"/>
      <c r="X1445" s="226" t="s">
        <v>8160</v>
      </c>
      <c r="Y1445" s="229">
        <v>44981.375</v>
      </c>
      <c r="Z1445" s="232">
        <v>44981.375</v>
      </c>
      <c r="AA1445" s="232"/>
      <c r="AB1445" s="232"/>
      <c r="AC1445" s="234"/>
      <c r="AD1445" s="232"/>
      <c r="AE1445" s="253" t="str">
        <f>IF($N1445=マイタスク!$U$5,"作業者","")&amp;IF($S1445=マイタスク!$U$5,"ピアレビュー","")&amp;IF($X1445=マイタスク!$U$5,"SVレビュー","")</f>
        <v/>
      </c>
      <c r="AF1445" s="252">
        <f t="shared" si="45"/>
        <v>35</v>
      </c>
      <c r="AG1445" s="9" t="s">
        <v>34</v>
      </c>
    </row>
    <row r="1446" spans="2:33">
      <c r="B1446" s="225">
        <v>1434</v>
      </c>
      <c r="C1446" s="226" t="s">
        <v>1808</v>
      </c>
      <c r="D1446" s="227" t="s">
        <v>1809</v>
      </c>
      <c r="E1446" s="228" t="s">
        <v>2197</v>
      </c>
      <c r="F1446" s="226" t="s">
        <v>2196</v>
      </c>
      <c r="G1446" s="226" t="s">
        <v>65</v>
      </c>
      <c r="H1446" s="226" t="s">
        <v>66</v>
      </c>
      <c r="I1446" s="229">
        <f t="shared" si="44"/>
        <v>0</v>
      </c>
      <c r="J1446" s="232"/>
      <c r="K1446" s="226" t="s">
        <v>10159</v>
      </c>
      <c r="L1446" s="226" t="s">
        <v>2196</v>
      </c>
      <c r="M1446" s="226" t="s">
        <v>8141</v>
      </c>
      <c r="N1446" s="226" t="s">
        <v>8216</v>
      </c>
      <c r="O1446" s="232">
        <v>45713</v>
      </c>
      <c r="P1446" s="232"/>
      <c r="Q1446" s="232"/>
      <c r="R1446" s="232"/>
      <c r="S1446" s="226" t="s">
        <v>8241</v>
      </c>
      <c r="T1446" s="229">
        <v>45714</v>
      </c>
      <c r="U1446" s="232"/>
      <c r="V1446" s="233"/>
      <c r="W1446" s="233"/>
      <c r="X1446" s="226" t="s">
        <v>8165</v>
      </c>
      <c r="Y1446" s="229">
        <v>45714</v>
      </c>
      <c r="Z1446" s="232">
        <v>45714</v>
      </c>
      <c r="AA1446" s="232"/>
      <c r="AB1446" s="232"/>
      <c r="AC1446" s="234"/>
      <c r="AD1446" s="232"/>
      <c r="AE1446" s="253" t="str">
        <f>IF($N1446=マイタスク!$U$5,"作業者","")&amp;IF($S1446=マイタスク!$U$5,"ピアレビュー","")&amp;IF($X1446=マイタスク!$U$5,"SVレビュー","")</f>
        <v/>
      </c>
      <c r="AF1446" s="252">
        <f t="shared" si="45"/>
        <v>180</v>
      </c>
      <c r="AG1446" s="9" t="s">
        <v>34</v>
      </c>
    </row>
    <row r="1447" spans="2:33">
      <c r="B1447" s="225">
        <v>1435</v>
      </c>
      <c r="C1447" s="226" t="s">
        <v>1808</v>
      </c>
      <c r="D1447" s="227" t="s">
        <v>1809</v>
      </c>
      <c r="E1447" s="228" t="s">
        <v>2198</v>
      </c>
      <c r="F1447" s="226" t="s">
        <v>2199</v>
      </c>
      <c r="G1447" s="226" t="s">
        <v>65</v>
      </c>
      <c r="H1447" s="226" t="s">
        <v>66</v>
      </c>
      <c r="I1447" s="229">
        <f t="shared" si="44"/>
        <v>0</v>
      </c>
      <c r="J1447" s="232"/>
      <c r="K1447" s="226" t="s">
        <v>10160</v>
      </c>
      <c r="L1447" s="226" t="s">
        <v>2199</v>
      </c>
      <c r="M1447" s="226" t="s">
        <v>8141</v>
      </c>
      <c r="N1447" s="226" t="s">
        <v>8241</v>
      </c>
      <c r="O1447" s="232">
        <v>44986.375</v>
      </c>
      <c r="P1447" s="232"/>
      <c r="Q1447" s="232"/>
      <c r="R1447" s="232"/>
      <c r="S1447" s="226" t="s">
        <v>8159</v>
      </c>
      <c r="T1447" s="229">
        <v>44986.375</v>
      </c>
      <c r="U1447" s="232"/>
      <c r="V1447" s="233"/>
      <c r="W1447" s="233"/>
      <c r="X1447" s="226" t="s">
        <v>8160</v>
      </c>
      <c r="Y1447" s="229">
        <v>44998.375</v>
      </c>
      <c r="Z1447" s="232">
        <v>44998.375</v>
      </c>
      <c r="AA1447" s="232"/>
      <c r="AB1447" s="232"/>
      <c r="AC1447" s="234"/>
      <c r="AD1447" s="232"/>
      <c r="AE1447" s="253" t="str">
        <f>IF($N1447=マイタスク!$U$5,"作業者","")&amp;IF($S1447=マイタスク!$U$5,"ピアレビュー","")&amp;IF($X1447=マイタスク!$U$5,"SVレビュー","")</f>
        <v/>
      </c>
      <c r="AF1447" s="252">
        <f t="shared" si="45"/>
        <v>38</v>
      </c>
      <c r="AG1447" s="9" t="s">
        <v>34</v>
      </c>
    </row>
    <row r="1448" spans="2:33">
      <c r="B1448" s="225">
        <v>1436</v>
      </c>
      <c r="C1448" s="226" t="s">
        <v>1808</v>
      </c>
      <c r="D1448" s="227" t="s">
        <v>1809</v>
      </c>
      <c r="E1448" s="228" t="s">
        <v>2200</v>
      </c>
      <c r="F1448" s="226" t="s">
        <v>2199</v>
      </c>
      <c r="G1448" s="226" t="s">
        <v>65</v>
      </c>
      <c r="H1448" s="226" t="s">
        <v>66</v>
      </c>
      <c r="I1448" s="229">
        <f t="shared" si="44"/>
        <v>0</v>
      </c>
      <c r="J1448" s="232"/>
      <c r="K1448" s="226" t="s">
        <v>10161</v>
      </c>
      <c r="L1448" s="226" t="s">
        <v>2199</v>
      </c>
      <c r="M1448" s="226" t="s">
        <v>8141</v>
      </c>
      <c r="N1448" s="226" t="s">
        <v>8216</v>
      </c>
      <c r="O1448" s="232">
        <v>45727</v>
      </c>
      <c r="P1448" s="232"/>
      <c r="Q1448" s="232"/>
      <c r="R1448" s="232"/>
      <c r="S1448" s="226" t="s">
        <v>8196</v>
      </c>
      <c r="T1448" s="229">
        <v>45727</v>
      </c>
      <c r="U1448" s="232"/>
      <c r="V1448" s="233"/>
      <c r="W1448" s="233"/>
      <c r="X1448" s="226" t="s">
        <v>8165</v>
      </c>
      <c r="Y1448" s="229">
        <v>45727</v>
      </c>
      <c r="Z1448" s="232">
        <v>45728</v>
      </c>
      <c r="AA1448" s="232"/>
      <c r="AB1448" s="232"/>
      <c r="AC1448" s="234"/>
      <c r="AD1448" s="232"/>
      <c r="AE1448" s="253" t="str">
        <f>IF($N1448=マイタスク!$U$5,"作業者","")&amp;IF($S1448=マイタスク!$U$5,"ピアレビュー","")&amp;IF($X1448=マイタスク!$U$5,"SVレビュー","")</f>
        <v/>
      </c>
      <c r="AF1448" s="252">
        <f t="shared" si="45"/>
        <v>183</v>
      </c>
      <c r="AG1448" s="9" t="s">
        <v>34</v>
      </c>
    </row>
    <row r="1449" spans="2:33">
      <c r="B1449" s="225">
        <v>1437</v>
      </c>
      <c r="C1449" s="226" t="s">
        <v>1808</v>
      </c>
      <c r="D1449" s="227" t="s">
        <v>1809</v>
      </c>
      <c r="E1449" s="228" t="s">
        <v>2201</v>
      </c>
      <c r="F1449" s="226" t="s">
        <v>2202</v>
      </c>
      <c r="G1449" s="226" t="s">
        <v>65</v>
      </c>
      <c r="H1449" s="226" t="s">
        <v>66</v>
      </c>
      <c r="I1449" s="229">
        <f t="shared" si="44"/>
        <v>0</v>
      </c>
      <c r="J1449" s="232"/>
      <c r="K1449" s="226" t="s">
        <v>10162</v>
      </c>
      <c r="L1449" s="226" t="s">
        <v>2202</v>
      </c>
      <c r="M1449" s="226" t="s">
        <v>8141</v>
      </c>
      <c r="N1449" s="226" t="s">
        <v>8224</v>
      </c>
      <c r="O1449" s="232">
        <v>45013.375</v>
      </c>
      <c r="P1449" s="232"/>
      <c r="Q1449" s="232"/>
      <c r="R1449" s="232"/>
      <c r="S1449" s="226" t="s">
        <v>8159</v>
      </c>
      <c r="T1449" s="229">
        <v>45013.375</v>
      </c>
      <c r="U1449" s="232"/>
      <c r="V1449" s="233"/>
      <c r="W1449" s="233"/>
      <c r="X1449" s="226" t="s">
        <v>8160</v>
      </c>
      <c r="Y1449" s="229">
        <v>45014.375</v>
      </c>
      <c r="Z1449" s="232">
        <v>45014.375</v>
      </c>
      <c r="AA1449" s="232"/>
      <c r="AB1449" s="232"/>
      <c r="AC1449" s="234"/>
      <c r="AD1449" s="232"/>
      <c r="AE1449" s="253" t="str">
        <f>IF($N1449=マイタスク!$U$5,"作業者","")&amp;IF($S1449=マイタスク!$U$5,"ピアレビュー","")&amp;IF($X1449=マイタスク!$U$5,"SVレビュー","")</f>
        <v/>
      </c>
      <c r="AF1449" s="252">
        <f t="shared" si="45"/>
        <v>41</v>
      </c>
      <c r="AG1449" s="9" t="s">
        <v>34</v>
      </c>
    </row>
    <row r="1450" spans="2:33">
      <c r="B1450" s="225">
        <v>1438</v>
      </c>
      <c r="C1450" s="226" t="s">
        <v>1808</v>
      </c>
      <c r="D1450" s="227" t="s">
        <v>1809</v>
      </c>
      <c r="E1450" s="228" t="s">
        <v>2203</v>
      </c>
      <c r="F1450" s="226" t="s">
        <v>2202</v>
      </c>
      <c r="G1450" s="226" t="s">
        <v>65</v>
      </c>
      <c r="H1450" s="226" t="s">
        <v>66</v>
      </c>
      <c r="I1450" s="229">
        <f t="shared" si="44"/>
        <v>0</v>
      </c>
      <c r="J1450" s="232"/>
      <c r="K1450" s="226" t="s">
        <v>10163</v>
      </c>
      <c r="L1450" s="226" t="s">
        <v>2202</v>
      </c>
      <c r="M1450" s="226" t="s">
        <v>8141</v>
      </c>
      <c r="N1450" s="226" t="s">
        <v>8241</v>
      </c>
      <c r="O1450" s="232">
        <v>45742</v>
      </c>
      <c r="P1450" s="232"/>
      <c r="Q1450" s="232"/>
      <c r="R1450" s="232"/>
      <c r="S1450" s="226" t="s">
        <v>8144</v>
      </c>
      <c r="T1450" s="229">
        <v>45742</v>
      </c>
      <c r="U1450" s="232"/>
      <c r="V1450" s="233"/>
      <c r="W1450" s="233"/>
      <c r="X1450" s="226" t="s">
        <v>8165</v>
      </c>
      <c r="Y1450" s="229">
        <v>45743</v>
      </c>
      <c r="Z1450" s="232">
        <v>45743</v>
      </c>
      <c r="AA1450" s="232"/>
      <c r="AB1450" s="232"/>
      <c r="AC1450" s="234"/>
      <c r="AD1450" s="232"/>
      <c r="AE1450" s="253" t="str">
        <f>IF($N1450=マイタスク!$U$5,"作業者","")&amp;IF($S1450=マイタスク!$U$5,"ピアレビュー","")&amp;IF($X1450=マイタスク!$U$5,"SVレビュー","")</f>
        <v/>
      </c>
      <c r="AF1450" s="252">
        <f t="shared" si="45"/>
        <v>186</v>
      </c>
      <c r="AG1450" s="9" t="s">
        <v>34</v>
      </c>
    </row>
    <row r="1451" spans="2:33">
      <c r="B1451" s="225">
        <v>1439</v>
      </c>
      <c r="C1451" s="226" t="s">
        <v>1808</v>
      </c>
      <c r="D1451" s="227" t="s">
        <v>1809</v>
      </c>
      <c r="E1451" s="228" t="s">
        <v>2204</v>
      </c>
      <c r="F1451" s="226" t="s">
        <v>2205</v>
      </c>
      <c r="G1451" s="226" t="s">
        <v>65</v>
      </c>
      <c r="H1451" s="226" t="s">
        <v>66</v>
      </c>
      <c r="I1451" s="229">
        <f t="shared" si="44"/>
        <v>0</v>
      </c>
      <c r="J1451" s="232"/>
      <c r="K1451" s="226" t="s">
        <v>10164</v>
      </c>
      <c r="L1451" s="226" t="s">
        <v>2205</v>
      </c>
      <c r="M1451" s="226" t="s">
        <v>8141</v>
      </c>
      <c r="N1451" s="226" t="s">
        <v>8216</v>
      </c>
      <c r="O1451" s="232">
        <v>45757</v>
      </c>
      <c r="P1451" s="232"/>
      <c r="Q1451" s="232"/>
      <c r="R1451" s="232"/>
      <c r="S1451" s="226" t="s">
        <v>8241</v>
      </c>
      <c r="T1451" s="229">
        <v>45757</v>
      </c>
      <c r="U1451" s="232"/>
      <c r="V1451" s="233"/>
      <c r="W1451" s="233"/>
      <c r="X1451" s="226" t="s">
        <v>8160</v>
      </c>
      <c r="Y1451" s="229">
        <v>45758</v>
      </c>
      <c r="Z1451" s="232">
        <v>45758</v>
      </c>
      <c r="AA1451" s="232"/>
      <c r="AB1451" s="232"/>
      <c r="AC1451" s="234"/>
      <c r="AD1451" s="232"/>
      <c r="AE1451" s="253" t="str">
        <f>IF($N1451=マイタスク!$U$5,"作業者","")&amp;IF($S1451=マイタスク!$U$5,"ピアレビュー","")&amp;IF($X1451=マイタスク!$U$5,"SVレビュー","")</f>
        <v/>
      </c>
      <c r="AF1451" s="252">
        <f t="shared" si="45"/>
        <v>189</v>
      </c>
      <c r="AG1451" s="9" t="s">
        <v>34</v>
      </c>
    </row>
    <row r="1452" spans="2:33">
      <c r="B1452" s="225">
        <v>1440</v>
      </c>
      <c r="C1452" s="226" t="s">
        <v>1808</v>
      </c>
      <c r="D1452" s="227" t="s">
        <v>1809</v>
      </c>
      <c r="E1452" s="228" t="s">
        <v>2206</v>
      </c>
      <c r="F1452" s="226" t="s">
        <v>2207</v>
      </c>
      <c r="G1452" s="226" t="s">
        <v>65</v>
      </c>
      <c r="H1452" s="226" t="s">
        <v>66</v>
      </c>
      <c r="I1452" s="229">
        <f t="shared" si="44"/>
        <v>0</v>
      </c>
      <c r="J1452" s="232"/>
      <c r="K1452" s="226" t="s">
        <v>10165</v>
      </c>
      <c r="L1452" s="226" t="s">
        <v>2207</v>
      </c>
      <c r="M1452" s="226" t="s">
        <v>8141</v>
      </c>
      <c r="N1452" s="226" t="s">
        <v>8178</v>
      </c>
      <c r="O1452" s="232">
        <v>45042.375</v>
      </c>
      <c r="P1452" s="232"/>
      <c r="Q1452" s="232"/>
      <c r="R1452" s="232"/>
      <c r="S1452" s="226" t="s">
        <v>8224</v>
      </c>
      <c r="T1452" s="229">
        <v>45042.375</v>
      </c>
      <c r="U1452" s="232"/>
      <c r="V1452" s="233"/>
      <c r="W1452" s="233"/>
      <c r="X1452" s="226" t="s">
        <v>8160</v>
      </c>
      <c r="Y1452" s="229">
        <v>45043.375</v>
      </c>
      <c r="Z1452" s="232">
        <v>45043.375</v>
      </c>
      <c r="AA1452" s="232"/>
      <c r="AB1452" s="232"/>
      <c r="AC1452" s="234"/>
      <c r="AD1452" s="232"/>
      <c r="AE1452" s="253" t="str">
        <f>IF($N1452=マイタスク!$U$5,"作業者","")&amp;IF($S1452=マイタスク!$U$5,"ピアレビュー","")&amp;IF($X1452=マイタスク!$U$5,"SVレビュー","")</f>
        <v/>
      </c>
      <c r="AF1452" s="252">
        <f t="shared" si="45"/>
        <v>47</v>
      </c>
      <c r="AG1452" s="9" t="s">
        <v>34</v>
      </c>
    </row>
    <row r="1453" spans="2:33">
      <c r="B1453" s="225">
        <v>1441</v>
      </c>
      <c r="C1453" s="226" t="s">
        <v>1808</v>
      </c>
      <c r="D1453" s="227" t="s">
        <v>1809</v>
      </c>
      <c r="E1453" s="228" t="s">
        <v>2208</v>
      </c>
      <c r="F1453" s="226" t="s">
        <v>2207</v>
      </c>
      <c r="G1453" s="226" t="s">
        <v>65</v>
      </c>
      <c r="H1453" s="226" t="s">
        <v>66</v>
      </c>
      <c r="I1453" s="229">
        <f t="shared" si="44"/>
        <v>0</v>
      </c>
      <c r="J1453" s="232"/>
      <c r="K1453" s="226" t="s">
        <v>10166</v>
      </c>
      <c r="L1453" s="226" t="s">
        <v>2207</v>
      </c>
      <c r="M1453" s="226" t="s">
        <v>8141</v>
      </c>
      <c r="N1453" s="226" t="s">
        <v>8216</v>
      </c>
      <c r="O1453" s="232">
        <v>45771</v>
      </c>
      <c r="P1453" s="232"/>
      <c r="Q1453" s="232"/>
      <c r="R1453" s="232"/>
      <c r="S1453" s="226" t="s">
        <v>8142</v>
      </c>
      <c r="T1453" s="229">
        <v>45771</v>
      </c>
      <c r="U1453" s="232"/>
      <c r="V1453" s="233"/>
      <c r="W1453" s="233"/>
      <c r="X1453" s="226" t="s">
        <v>8160</v>
      </c>
      <c r="Y1453" s="229">
        <v>45772</v>
      </c>
      <c r="Z1453" s="232">
        <v>45772</v>
      </c>
      <c r="AA1453" s="232"/>
      <c r="AB1453" s="232"/>
      <c r="AC1453" s="234"/>
      <c r="AD1453" s="232"/>
      <c r="AE1453" s="253" t="str">
        <f>IF($N1453=マイタスク!$U$5,"作業者","")&amp;IF($S1453=マイタスク!$U$5,"ピアレビュー","")&amp;IF($X1453=マイタスク!$U$5,"SVレビュー","")</f>
        <v/>
      </c>
      <c r="AF1453" s="252">
        <f t="shared" si="45"/>
        <v>192</v>
      </c>
      <c r="AG1453" s="9" t="s">
        <v>34</v>
      </c>
    </row>
    <row r="1454" spans="2:33">
      <c r="B1454" s="225">
        <v>1442</v>
      </c>
      <c r="C1454" s="226" t="s">
        <v>1808</v>
      </c>
      <c r="D1454" s="227" t="s">
        <v>1809</v>
      </c>
      <c r="E1454" s="228" t="s">
        <v>2209</v>
      </c>
      <c r="F1454" s="226" t="s">
        <v>2210</v>
      </c>
      <c r="G1454" s="226" t="s">
        <v>65</v>
      </c>
      <c r="H1454" s="226" t="s">
        <v>66</v>
      </c>
      <c r="I1454" s="229">
        <f t="shared" si="44"/>
        <v>0</v>
      </c>
      <c r="J1454" s="232"/>
      <c r="K1454" s="226" t="s">
        <v>10167</v>
      </c>
      <c r="L1454" s="226" t="s">
        <v>2210</v>
      </c>
      <c r="M1454" s="226" t="s">
        <v>8141</v>
      </c>
      <c r="N1454" s="226" t="s">
        <v>8241</v>
      </c>
      <c r="O1454" s="232">
        <v>45057.375</v>
      </c>
      <c r="P1454" s="232"/>
      <c r="Q1454" s="232"/>
      <c r="R1454" s="232"/>
      <c r="S1454" s="226" t="s">
        <v>8224</v>
      </c>
      <c r="T1454" s="229">
        <v>45057.375</v>
      </c>
      <c r="U1454" s="232"/>
      <c r="V1454" s="233"/>
      <c r="W1454" s="233"/>
      <c r="X1454" s="226" t="s">
        <v>8160</v>
      </c>
      <c r="Y1454" s="229">
        <v>45058.375</v>
      </c>
      <c r="Z1454" s="232">
        <v>45058.375</v>
      </c>
      <c r="AA1454" s="232"/>
      <c r="AB1454" s="232"/>
      <c r="AC1454" s="234"/>
      <c r="AD1454" s="232"/>
      <c r="AE1454" s="253" t="str">
        <f>IF($N1454=マイタスク!$U$5,"作業者","")&amp;IF($S1454=マイタスク!$U$5,"ピアレビュー","")&amp;IF($X1454=マイタスク!$U$5,"SVレビュー","")</f>
        <v/>
      </c>
      <c r="AF1454" s="252">
        <f t="shared" si="45"/>
        <v>50</v>
      </c>
      <c r="AG1454" s="9" t="s">
        <v>34</v>
      </c>
    </row>
    <row r="1455" spans="2:33">
      <c r="B1455" s="225">
        <v>1443</v>
      </c>
      <c r="C1455" s="226" t="s">
        <v>1808</v>
      </c>
      <c r="D1455" s="227" t="s">
        <v>1809</v>
      </c>
      <c r="E1455" s="228" t="s">
        <v>2211</v>
      </c>
      <c r="F1455" s="226" t="s">
        <v>2210</v>
      </c>
      <c r="G1455" s="226" t="s">
        <v>65</v>
      </c>
      <c r="H1455" s="226" t="s">
        <v>66</v>
      </c>
      <c r="I1455" s="229">
        <f t="shared" si="44"/>
        <v>0</v>
      </c>
      <c r="J1455" s="232"/>
      <c r="K1455" s="226" t="s">
        <v>10168</v>
      </c>
      <c r="L1455" s="226" t="s">
        <v>2210</v>
      </c>
      <c r="M1455" s="226" t="s">
        <v>8141</v>
      </c>
      <c r="N1455" s="226" t="s">
        <v>8159</v>
      </c>
      <c r="O1455" s="232">
        <v>45789</v>
      </c>
      <c r="P1455" s="232"/>
      <c r="Q1455" s="232"/>
      <c r="R1455" s="232"/>
      <c r="S1455" s="226" t="s">
        <v>8143</v>
      </c>
      <c r="T1455" s="229">
        <v>45790</v>
      </c>
      <c r="U1455" s="232"/>
      <c r="V1455" s="233"/>
      <c r="W1455" s="233"/>
      <c r="X1455" s="226" t="s">
        <v>8160</v>
      </c>
      <c r="Y1455" s="229">
        <v>45790</v>
      </c>
      <c r="Z1455" s="232">
        <v>45790</v>
      </c>
      <c r="AA1455" s="232"/>
      <c r="AB1455" s="232"/>
      <c r="AC1455" s="234"/>
      <c r="AD1455" s="232"/>
      <c r="AE1455" s="253" t="str">
        <f>IF($N1455=マイタスク!$U$5,"作業者","")&amp;IF($S1455=マイタスク!$U$5,"ピアレビュー","")&amp;IF($X1455=マイタスク!$U$5,"SVレビュー","")</f>
        <v/>
      </c>
      <c r="AF1455" s="252">
        <f t="shared" si="45"/>
        <v>195</v>
      </c>
      <c r="AG1455" s="9" t="s">
        <v>34</v>
      </c>
    </row>
    <row r="1456" spans="2:33">
      <c r="B1456" s="225">
        <v>1444</v>
      </c>
      <c r="C1456" s="226" t="s">
        <v>1808</v>
      </c>
      <c r="D1456" s="227" t="s">
        <v>1809</v>
      </c>
      <c r="E1456" s="228" t="s">
        <v>2212</v>
      </c>
      <c r="F1456" s="226" t="s">
        <v>2213</v>
      </c>
      <c r="G1456" s="226" t="s">
        <v>65</v>
      </c>
      <c r="H1456" s="226" t="s">
        <v>66</v>
      </c>
      <c r="I1456" s="229">
        <f t="shared" si="44"/>
        <v>0</v>
      </c>
      <c r="J1456" s="232"/>
      <c r="K1456" s="226" t="s">
        <v>10169</v>
      </c>
      <c r="L1456" s="226" t="s">
        <v>2213</v>
      </c>
      <c r="M1456" s="226" t="s">
        <v>8141</v>
      </c>
      <c r="N1456" s="226" t="s">
        <v>8224</v>
      </c>
      <c r="O1456" s="232">
        <v>45062.375</v>
      </c>
      <c r="P1456" s="232"/>
      <c r="Q1456" s="232"/>
      <c r="R1456" s="232"/>
      <c r="S1456" s="226" t="s">
        <v>8241</v>
      </c>
      <c r="T1456" s="229">
        <v>45062.375</v>
      </c>
      <c r="U1456" s="232"/>
      <c r="V1456" s="233"/>
      <c r="W1456" s="233"/>
      <c r="X1456" s="226" t="s">
        <v>8160</v>
      </c>
      <c r="Y1456" s="229">
        <v>45076.375</v>
      </c>
      <c r="Z1456" s="232">
        <v>45076.375</v>
      </c>
      <c r="AA1456" s="232"/>
      <c r="AB1456" s="232"/>
      <c r="AC1456" s="234"/>
      <c r="AD1456" s="232"/>
      <c r="AE1456" s="253" t="str">
        <f>IF($N1456=マイタスク!$U$5,"作業者","")&amp;IF($S1456=マイタスク!$U$5,"ピアレビュー","")&amp;IF($X1456=マイタスク!$U$5,"SVレビュー","")</f>
        <v/>
      </c>
      <c r="AF1456" s="252">
        <f t="shared" si="45"/>
        <v>53</v>
      </c>
      <c r="AG1456" s="9" t="s">
        <v>34</v>
      </c>
    </row>
    <row r="1457" spans="2:33">
      <c r="B1457" s="225">
        <v>1445</v>
      </c>
      <c r="C1457" s="226" t="s">
        <v>1808</v>
      </c>
      <c r="D1457" s="227" t="s">
        <v>1809</v>
      </c>
      <c r="E1457" s="228" t="s">
        <v>2214</v>
      </c>
      <c r="F1457" s="226" t="s">
        <v>2213</v>
      </c>
      <c r="G1457" s="226" t="s">
        <v>65</v>
      </c>
      <c r="H1457" s="226" t="s">
        <v>66</v>
      </c>
      <c r="I1457" s="229">
        <f t="shared" si="44"/>
        <v>0</v>
      </c>
      <c r="J1457" s="232"/>
      <c r="K1457" s="226" t="s">
        <v>10170</v>
      </c>
      <c r="L1457" s="226" t="s">
        <v>2213</v>
      </c>
      <c r="M1457" s="226" t="s">
        <v>8141</v>
      </c>
      <c r="N1457" s="226" t="s">
        <v>8144</v>
      </c>
      <c r="O1457" s="232">
        <v>45804</v>
      </c>
      <c r="P1457" s="232"/>
      <c r="Q1457" s="232"/>
      <c r="R1457" s="232"/>
      <c r="S1457" s="226" t="s">
        <v>8143</v>
      </c>
      <c r="T1457" s="229">
        <v>45804</v>
      </c>
      <c r="U1457" s="232"/>
      <c r="V1457" s="233"/>
      <c r="W1457" s="233"/>
      <c r="X1457" s="226" t="s">
        <v>8160</v>
      </c>
      <c r="Y1457" s="229">
        <v>45805</v>
      </c>
      <c r="Z1457" s="232">
        <v>45805</v>
      </c>
      <c r="AA1457" s="232"/>
      <c r="AB1457" s="232"/>
      <c r="AC1457" s="234"/>
      <c r="AD1457" s="232"/>
      <c r="AE1457" s="253" t="str">
        <f>IF($N1457=マイタスク!$U$5,"作業者","")&amp;IF($S1457=マイタスク!$U$5,"ピアレビュー","")&amp;IF($X1457=マイタスク!$U$5,"SVレビュー","")</f>
        <v/>
      </c>
      <c r="AF1457" s="252">
        <f t="shared" si="45"/>
        <v>198</v>
      </c>
      <c r="AG1457" s="9" t="s">
        <v>34</v>
      </c>
    </row>
    <row r="1458" spans="2:33">
      <c r="B1458" s="225">
        <v>1446</v>
      </c>
      <c r="C1458" s="226" t="s">
        <v>1808</v>
      </c>
      <c r="D1458" s="227" t="s">
        <v>1809</v>
      </c>
      <c r="E1458" s="228" t="s">
        <v>2215</v>
      </c>
      <c r="F1458" s="226" t="s">
        <v>2216</v>
      </c>
      <c r="G1458" s="226" t="s">
        <v>65</v>
      </c>
      <c r="H1458" s="226" t="s">
        <v>66</v>
      </c>
      <c r="I1458" s="229">
        <f t="shared" si="44"/>
        <v>0</v>
      </c>
      <c r="J1458" s="232"/>
      <c r="K1458" s="226" t="s">
        <v>10171</v>
      </c>
      <c r="L1458" s="226" t="s">
        <v>2216</v>
      </c>
      <c r="M1458" s="226" t="s">
        <v>8141</v>
      </c>
      <c r="N1458" s="226" t="s">
        <v>8159</v>
      </c>
      <c r="O1458" s="232">
        <v>45089.375</v>
      </c>
      <c r="P1458" s="232"/>
      <c r="Q1458" s="232"/>
      <c r="R1458" s="232"/>
      <c r="S1458" s="226" t="s">
        <v>8241</v>
      </c>
      <c r="T1458" s="229">
        <v>45089.375</v>
      </c>
      <c r="U1458" s="232"/>
      <c r="V1458" s="233"/>
      <c r="W1458" s="233"/>
      <c r="X1458" s="226" t="s">
        <v>8160</v>
      </c>
      <c r="Y1458" s="229">
        <v>45090.375</v>
      </c>
      <c r="Z1458" s="232">
        <v>45090.375</v>
      </c>
      <c r="AA1458" s="232"/>
      <c r="AB1458" s="232"/>
      <c r="AC1458" s="234"/>
      <c r="AD1458" s="232"/>
      <c r="AE1458" s="253" t="str">
        <f>IF($N1458=マイタスク!$U$5,"作業者","")&amp;IF($S1458=マイタスク!$U$5,"ピアレビュー","")&amp;IF($X1458=マイタスク!$U$5,"SVレビュー","")</f>
        <v/>
      </c>
      <c r="AF1458" s="252">
        <f t="shared" si="45"/>
        <v>56</v>
      </c>
      <c r="AG1458" s="9" t="s">
        <v>34</v>
      </c>
    </row>
    <row r="1459" spans="2:33">
      <c r="B1459" s="225">
        <v>1447</v>
      </c>
      <c r="C1459" s="226" t="s">
        <v>1808</v>
      </c>
      <c r="D1459" s="227" t="s">
        <v>1809</v>
      </c>
      <c r="E1459" s="228" t="s">
        <v>2217</v>
      </c>
      <c r="F1459" s="226" t="s">
        <v>2216</v>
      </c>
      <c r="G1459" s="226" t="s">
        <v>65</v>
      </c>
      <c r="H1459" s="226" t="s">
        <v>66</v>
      </c>
      <c r="I1459" s="229">
        <f t="shared" si="44"/>
        <v>0</v>
      </c>
      <c r="J1459" s="232"/>
      <c r="K1459" s="226" t="s">
        <v>10172</v>
      </c>
      <c r="L1459" s="226" t="s">
        <v>2216</v>
      </c>
      <c r="M1459" s="226" t="s">
        <v>8141</v>
      </c>
      <c r="N1459" s="226" t="s">
        <v>8216</v>
      </c>
      <c r="O1459" s="232">
        <v>45818</v>
      </c>
      <c r="P1459" s="232"/>
      <c r="Q1459" s="232"/>
      <c r="R1459" s="232"/>
      <c r="S1459" s="226" t="s">
        <v>8159</v>
      </c>
      <c r="T1459" s="229">
        <v>45819</v>
      </c>
      <c r="U1459" s="232"/>
      <c r="V1459" s="233"/>
      <c r="W1459" s="233"/>
      <c r="X1459" s="226" t="s">
        <v>8160</v>
      </c>
      <c r="Y1459" s="229">
        <v>45819</v>
      </c>
      <c r="Z1459" s="232">
        <v>45819</v>
      </c>
      <c r="AA1459" s="232"/>
      <c r="AB1459" s="232"/>
      <c r="AC1459" s="234"/>
      <c r="AD1459" s="232"/>
      <c r="AE1459" s="253" t="str">
        <f>IF($N1459=マイタスク!$U$5,"作業者","")&amp;IF($S1459=マイタスク!$U$5,"ピアレビュー","")&amp;IF($X1459=マイタスク!$U$5,"SVレビュー","")</f>
        <v/>
      </c>
      <c r="AF1459" s="252">
        <f t="shared" si="45"/>
        <v>201</v>
      </c>
      <c r="AG1459" s="9" t="s">
        <v>34</v>
      </c>
    </row>
    <row r="1460" spans="2:33">
      <c r="B1460" s="225">
        <v>1448</v>
      </c>
      <c r="C1460" s="226" t="s">
        <v>1808</v>
      </c>
      <c r="D1460" s="227" t="s">
        <v>1809</v>
      </c>
      <c r="E1460" s="228" t="s">
        <v>2218</v>
      </c>
      <c r="F1460" s="226" t="s">
        <v>2219</v>
      </c>
      <c r="G1460" s="226" t="s">
        <v>65</v>
      </c>
      <c r="H1460" s="226" t="s">
        <v>66</v>
      </c>
      <c r="I1460" s="229">
        <f t="shared" si="44"/>
        <v>0</v>
      </c>
      <c r="J1460" s="232"/>
      <c r="K1460" s="226" t="s">
        <v>10173</v>
      </c>
      <c r="L1460" s="226" t="s">
        <v>2219</v>
      </c>
      <c r="M1460" s="226" t="s">
        <v>8141</v>
      </c>
      <c r="N1460" s="226" t="s">
        <v>8241</v>
      </c>
      <c r="O1460" s="232">
        <v>45093.375</v>
      </c>
      <c r="P1460" s="232"/>
      <c r="Q1460" s="232"/>
      <c r="R1460" s="232"/>
      <c r="S1460" s="226" t="s">
        <v>8178</v>
      </c>
      <c r="T1460" s="229">
        <v>45093.375</v>
      </c>
      <c r="U1460" s="232"/>
      <c r="V1460" s="233"/>
      <c r="W1460" s="233"/>
      <c r="X1460" s="226" t="s">
        <v>8160</v>
      </c>
      <c r="Y1460" s="229">
        <v>45105.375</v>
      </c>
      <c r="Z1460" s="232">
        <v>45105.375</v>
      </c>
      <c r="AA1460" s="232"/>
      <c r="AB1460" s="232"/>
      <c r="AC1460" s="234"/>
      <c r="AD1460" s="232"/>
      <c r="AE1460" s="253" t="str">
        <f>IF($N1460=マイタスク!$U$5,"作業者","")&amp;IF($S1460=マイタスク!$U$5,"ピアレビュー","")&amp;IF($X1460=マイタスク!$U$5,"SVレビュー","")</f>
        <v/>
      </c>
      <c r="AF1460" s="252">
        <f t="shared" si="45"/>
        <v>59</v>
      </c>
      <c r="AG1460" s="9" t="s">
        <v>34</v>
      </c>
    </row>
    <row r="1461" spans="2:33">
      <c r="B1461" s="225">
        <v>1449</v>
      </c>
      <c r="C1461" s="226" t="s">
        <v>1808</v>
      </c>
      <c r="D1461" s="227" t="s">
        <v>1809</v>
      </c>
      <c r="E1461" s="228" t="s">
        <v>2220</v>
      </c>
      <c r="F1461" s="226" t="s">
        <v>2219</v>
      </c>
      <c r="G1461" s="226" t="s">
        <v>65</v>
      </c>
      <c r="H1461" s="226" t="s">
        <v>66</v>
      </c>
      <c r="I1461" s="229">
        <f t="shared" si="44"/>
        <v>0</v>
      </c>
      <c r="J1461" s="232"/>
      <c r="K1461" s="226" t="s">
        <v>10174</v>
      </c>
      <c r="L1461" s="226" t="s">
        <v>2219</v>
      </c>
      <c r="M1461" s="226" t="s">
        <v>8141</v>
      </c>
      <c r="N1461" s="226" t="s">
        <v>8143</v>
      </c>
      <c r="O1461" s="232">
        <v>45833</v>
      </c>
      <c r="P1461" s="232"/>
      <c r="Q1461" s="232"/>
      <c r="R1461" s="232"/>
      <c r="S1461" s="226" t="s">
        <v>8216</v>
      </c>
      <c r="T1461" s="229">
        <v>45833</v>
      </c>
      <c r="U1461" s="232"/>
      <c r="V1461" s="233"/>
      <c r="W1461" s="233"/>
      <c r="X1461" s="226" t="s">
        <v>8160</v>
      </c>
      <c r="Y1461" s="229">
        <v>45834</v>
      </c>
      <c r="Z1461" s="232">
        <v>45834</v>
      </c>
      <c r="AA1461" s="232"/>
      <c r="AB1461" s="232"/>
      <c r="AC1461" s="234"/>
      <c r="AD1461" s="232"/>
      <c r="AE1461" s="253" t="str">
        <f>IF($N1461=マイタスク!$U$5,"作業者","")&amp;IF($S1461=マイタスク!$U$5,"ピアレビュー","")&amp;IF($X1461=マイタスク!$U$5,"SVレビュー","")</f>
        <v/>
      </c>
      <c r="AF1461" s="252">
        <f t="shared" si="45"/>
        <v>204</v>
      </c>
      <c r="AG1461" s="9" t="s">
        <v>34</v>
      </c>
    </row>
    <row r="1462" spans="2:33">
      <c r="B1462" s="225">
        <v>1450</v>
      </c>
      <c r="C1462" s="226" t="s">
        <v>1808</v>
      </c>
      <c r="D1462" s="227" t="s">
        <v>1809</v>
      </c>
      <c r="E1462" s="228" t="s">
        <v>2221</v>
      </c>
      <c r="F1462" s="226" t="s">
        <v>2222</v>
      </c>
      <c r="G1462" s="226" t="s">
        <v>65</v>
      </c>
      <c r="H1462" s="226" t="s">
        <v>66</v>
      </c>
      <c r="I1462" s="229">
        <f t="shared" si="44"/>
        <v>0</v>
      </c>
      <c r="J1462" s="232"/>
      <c r="K1462" s="226" t="s">
        <v>10175</v>
      </c>
      <c r="L1462" s="226" t="s">
        <v>2222</v>
      </c>
      <c r="M1462" s="226" t="s">
        <v>8141</v>
      </c>
      <c r="N1462" s="226" t="s">
        <v>8224</v>
      </c>
      <c r="O1462" s="232">
        <v>45110.375</v>
      </c>
      <c r="P1462" s="232"/>
      <c r="Q1462" s="232"/>
      <c r="R1462" s="232"/>
      <c r="S1462" s="226" t="s">
        <v>8178</v>
      </c>
      <c r="T1462" s="229">
        <v>45110.375</v>
      </c>
      <c r="U1462" s="232"/>
      <c r="V1462" s="233"/>
      <c r="W1462" s="233"/>
      <c r="X1462" s="226" t="s">
        <v>8160</v>
      </c>
      <c r="Y1462" s="229">
        <v>45120.375</v>
      </c>
      <c r="Z1462" s="232">
        <v>45120.375</v>
      </c>
      <c r="AA1462" s="232"/>
      <c r="AB1462" s="232"/>
      <c r="AC1462" s="234"/>
      <c r="AD1462" s="232"/>
      <c r="AE1462" s="253" t="str">
        <f>IF($N1462=マイタスク!$U$5,"作業者","")&amp;IF($S1462=マイタスク!$U$5,"ピアレビュー","")&amp;IF($X1462=マイタスク!$U$5,"SVレビュー","")</f>
        <v/>
      </c>
      <c r="AF1462" s="252">
        <f t="shared" si="45"/>
        <v>62</v>
      </c>
      <c r="AG1462" s="9" t="s">
        <v>34</v>
      </c>
    </row>
    <row r="1463" spans="2:33">
      <c r="B1463" s="225">
        <v>1451</v>
      </c>
      <c r="C1463" s="226" t="s">
        <v>1808</v>
      </c>
      <c r="D1463" s="227" t="s">
        <v>1809</v>
      </c>
      <c r="E1463" s="228" t="s">
        <v>2223</v>
      </c>
      <c r="F1463" s="226" t="s">
        <v>2224</v>
      </c>
      <c r="G1463" s="226" t="s">
        <v>65</v>
      </c>
      <c r="H1463" s="226" t="s">
        <v>66</v>
      </c>
      <c r="I1463" s="229">
        <f t="shared" si="44"/>
        <v>0</v>
      </c>
      <c r="J1463" s="232"/>
      <c r="K1463" s="226" t="s">
        <v>10176</v>
      </c>
      <c r="L1463" s="226" t="s">
        <v>2224</v>
      </c>
      <c r="M1463" s="226" t="s">
        <v>8141</v>
      </c>
      <c r="N1463" s="226" t="s">
        <v>8178</v>
      </c>
      <c r="O1463" s="232">
        <v>45125.375</v>
      </c>
      <c r="P1463" s="232"/>
      <c r="Q1463" s="232"/>
      <c r="R1463" s="232"/>
      <c r="S1463" s="226" t="s">
        <v>8224</v>
      </c>
      <c r="T1463" s="229">
        <v>45125.375</v>
      </c>
      <c r="U1463" s="232"/>
      <c r="V1463" s="233"/>
      <c r="W1463" s="233"/>
      <c r="X1463" s="226" t="s">
        <v>8160</v>
      </c>
      <c r="Y1463" s="229">
        <v>45134.375</v>
      </c>
      <c r="Z1463" s="232">
        <v>45134.375</v>
      </c>
      <c r="AA1463" s="232"/>
      <c r="AB1463" s="232"/>
      <c r="AC1463" s="234"/>
      <c r="AD1463" s="232"/>
      <c r="AE1463" s="253" t="str">
        <f>IF($N1463=マイタスク!$U$5,"作業者","")&amp;IF($S1463=マイタスク!$U$5,"ピアレビュー","")&amp;IF($X1463=マイタスク!$U$5,"SVレビュー","")</f>
        <v/>
      </c>
      <c r="AF1463" s="252">
        <f t="shared" si="45"/>
        <v>65</v>
      </c>
      <c r="AG1463" s="9" t="s">
        <v>34</v>
      </c>
    </row>
    <row r="1464" spans="2:33">
      <c r="B1464" s="225">
        <v>1452</v>
      </c>
      <c r="C1464" s="226" t="s">
        <v>1808</v>
      </c>
      <c r="D1464" s="227" t="s">
        <v>1809</v>
      </c>
      <c r="E1464" s="228" t="s">
        <v>2225</v>
      </c>
      <c r="F1464" s="226" t="s">
        <v>2226</v>
      </c>
      <c r="G1464" s="226" t="s">
        <v>65</v>
      </c>
      <c r="H1464" s="226" t="s">
        <v>66</v>
      </c>
      <c r="I1464" s="229">
        <f t="shared" si="44"/>
        <v>0</v>
      </c>
      <c r="J1464" s="232"/>
      <c r="K1464" s="226" t="s">
        <v>10177</v>
      </c>
      <c r="L1464" s="226" t="s">
        <v>2226</v>
      </c>
      <c r="M1464" s="226" t="s">
        <v>8141</v>
      </c>
      <c r="N1464" s="226" t="s">
        <v>8159</v>
      </c>
      <c r="O1464" s="232">
        <v>45148.375</v>
      </c>
      <c r="P1464" s="232"/>
      <c r="Q1464" s="232"/>
      <c r="R1464" s="232"/>
      <c r="S1464" s="226" t="s">
        <v>8241</v>
      </c>
      <c r="T1464" s="229">
        <v>45148.375</v>
      </c>
      <c r="U1464" s="232"/>
      <c r="V1464" s="233"/>
      <c r="W1464" s="233"/>
      <c r="X1464" s="226" t="s">
        <v>8160</v>
      </c>
      <c r="Y1464" s="229">
        <v>45149.375</v>
      </c>
      <c r="Z1464" s="232">
        <v>45149.375</v>
      </c>
      <c r="AA1464" s="232"/>
      <c r="AB1464" s="232"/>
      <c r="AC1464" s="234"/>
      <c r="AD1464" s="232"/>
      <c r="AE1464" s="253" t="str">
        <f>IF($N1464=マイタスク!$U$5,"作業者","")&amp;IF($S1464=マイタスク!$U$5,"ピアレビュー","")&amp;IF($X1464=マイタスク!$U$5,"SVレビュー","")</f>
        <v/>
      </c>
      <c r="AF1464" s="252">
        <f t="shared" si="45"/>
        <v>68</v>
      </c>
      <c r="AG1464" s="9" t="s">
        <v>34</v>
      </c>
    </row>
    <row r="1465" spans="2:33">
      <c r="B1465" s="225">
        <v>1453</v>
      </c>
      <c r="C1465" s="226" t="s">
        <v>1808</v>
      </c>
      <c r="D1465" s="227" t="s">
        <v>1809</v>
      </c>
      <c r="E1465" s="228" t="s">
        <v>2227</v>
      </c>
      <c r="F1465" s="226" t="s">
        <v>2228</v>
      </c>
      <c r="G1465" s="226" t="s">
        <v>65</v>
      </c>
      <c r="H1465" s="226" t="s">
        <v>66</v>
      </c>
      <c r="I1465" s="229">
        <f t="shared" si="44"/>
        <v>0</v>
      </c>
      <c r="J1465" s="232"/>
      <c r="K1465" s="226" t="s">
        <v>10178</v>
      </c>
      <c r="L1465" s="226" t="s">
        <v>2228</v>
      </c>
      <c r="M1465" s="226" t="s">
        <v>8141</v>
      </c>
      <c r="N1465" s="226" t="s">
        <v>8178</v>
      </c>
      <c r="O1465" s="232">
        <v>45155.375</v>
      </c>
      <c r="P1465" s="232"/>
      <c r="Q1465" s="232"/>
      <c r="R1465" s="232"/>
      <c r="S1465" s="226" t="s">
        <v>8241</v>
      </c>
      <c r="T1465" s="229">
        <v>45168.375</v>
      </c>
      <c r="U1465" s="232"/>
      <c r="V1465" s="233"/>
      <c r="W1465" s="233"/>
      <c r="X1465" s="226" t="s">
        <v>8160</v>
      </c>
      <c r="Y1465" s="229">
        <v>45168.375</v>
      </c>
      <c r="Z1465" s="232">
        <v>45168.375</v>
      </c>
      <c r="AA1465" s="232"/>
      <c r="AB1465" s="232"/>
      <c r="AC1465" s="234"/>
      <c r="AD1465" s="232"/>
      <c r="AE1465" s="253" t="str">
        <f>IF($N1465=マイタスク!$U$5,"作業者","")&amp;IF($S1465=マイタスク!$U$5,"ピアレビュー","")&amp;IF($X1465=マイタスク!$U$5,"SVレビュー","")</f>
        <v/>
      </c>
      <c r="AF1465" s="252">
        <f t="shared" si="45"/>
        <v>71</v>
      </c>
      <c r="AG1465" s="9" t="s">
        <v>34</v>
      </c>
    </row>
    <row r="1466" spans="2:33">
      <c r="B1466" s="225">
        <v>1454</v>
      </c>
      <c r="C1466" s="226" t="s">
        <v>1808</v>
      </c>
      <c r="D1466" s="227" t="s">
        <v>1809</v>
      </c>
      <c r="E1466" s="228" t="s">
        <v>2229</v>
      </c>
      <c r="F1466" s="226" t="s">
        <v>2230</v>
      </c>
      <c r="G1466" s="226" t="s">
        <v>65</v>
      </c>
      <c r="H1466" s="226" t="s">
        <v>66</v>
      </c>
      <c r="I1466" s="229">
        <f t="shared" si="44"/>
        <v>0</v>
      </c>
      <c r="J1466" s="232"/>
      <c r="K1466" s="226" t="s">
        <v>10179</v>
      </c>
      <c r="L1466" s="226" t="s">
        <v>2230</v>
      </c>
      <c r="M1466" s="226" t="s">
        <v>8141</v>
      </c>
      <c r="N1466" s="226" t="s">
        <v>8241</v>
      </c>
      <c r="O1466" s="232">
        <v>45181.375</v>
      </c>
      <c r="P1466" s="232"/>
      <c r="Q1466" s="232"/>
      <c r="R1466" s="232"/>
      <c r="S1466" s="226" t="s">
        <v>8178</v>
      </c>
      <c r="T1466" s="229">
        <v>45181.375</v>
      </c>
      <c r="U1466" s="232"/>
      <c r="V1466" s="233"/>
      <c r="W1466" s="233"/>
      <c r="X1466" s="226" t="s">
        <v>8160</v>
      </c>
      <c r="Y1466" s="229">
        <v>45182.375</v>
      </c>
      <c r="Z1466" s="232">
        <v>45182.375</v>
      </c>
      <c r="AA1466" s="232"/>
      <c r="AB1466" s="232"/>
      <c r="AC1466" s="234"/>
      <c r="AD1466" s="232"/>
      <c r="AE1466" s="253" t="str">
        <f>IF($N1466=マイタスク!$U$5,"作業者","")&amp;IF($S1466=マイタスク!$U$5,"ピアレビュー","")&amp;IF($X1466=マイタスク!$U$5,"SVレビュー","")</f>
        <v/>
      </c>
      <c r="AF1466" s="252">
        <f t="shared" si="45"/>
        <v>74</v>
      </c>
      <c r="AG1466" s="9" t="s">
        <v>34</v>
      </c>
    </row>
    <row r="1467" spans="2:33">
      <c r="B1467" s="225">
        <v>1455</v>
      </c>
      <c r="C1467" s="226" t="s">
        <v>1808</v>
      </c>
      <c r="D1467" s="227" t="s">
        <v>1809</v>
      </c>
      <c r="E1467" s="228" t="s">
        <v>2231</v>
      </c>
      <c r="F1467" s="226" t="s">
        <v>2232</v>
      </c>
      <c r="G1467" s="226" t="s">
        <v>65</v>
      </c>
      <c r="H1467" s="226" t="s">
        <v>66</v>
      </c>
      <c r="I1467" s="229">
        <f t="shared" si="44"/>
        <v>0</v>
      </c>
      <c r="J1467" s="232"/>
      <c r="K1467" s="226" t="s">
        <v>10180</v>
      </c>
      <c r="L1467" s="226" t="s">
        <v>2232</v>
      </c>
      <c r="M1467" s="226" t="s">
        <v>8141</v>
      </c>
      <c r="N1467" s="226" t="s">
        <v>8159</v>
      </c>
      <c r="O1467" s="232">
        <v>44830.375</v>
      </c>
      <c r="P1467" s="232"/>
      <c r="Q1467" s="232"/>
      <c r="R1467" s="232"/>
      <c r="S1467" s="226" t="s">
        <v>8224</v>
      </c>
      <c r="T1467" s="229">
        <v>44830.375</v>
      </c>
      <c r="U1467" s="232"/>
      <c r="V1467" s="233"/>
      <c r="W1467" s="233"/>
      <c r="X1467" s="226" t="s">
        <v>8160</v>
      </c>
      <c r="Y1467" s="229">
        <v>44830.375</v>
      </c>
      <c r="Z1467" s="232">
        <v>44831.375</v>
      </c>
      <c r="AA1467" s="232"/>
      <c r="AB1467" s="232"/>
      <c r="AC1467" s="234"/>
      <c r="AD1467" s="232"/>
      <c r="AE1467" s="253" t="str">
        <f>IF($N1467=マイタスク!$U$5,"作業者","")&amp;IF($S1467=マイタスク!$U$5,"ピアレビュー","")&amp;IF($X1467=マイタスク!$U$5,"SVレビュー","")</f>
        <v/>
      </c>
      <c r="AF1467" s="252">
        <f t="shared" si="45"/>
        <v>5</v>
      </c>
      <c r="AG1467" s="9" t="s">
        <v>34</v>
      </c>
    </row>
    <row r="1468" spans="2:33">
      <c r="B1468" s="225">
        <v>1456</v>
      </c>
      <c r="C1468" s="226" t="s">
        <v>1808</v>
      </c>
      <c r="D1468" s="227" t="s">
        <v>1809</v>
      </c>
      <c r="E1468" s="228" t="s">
        <v>2233</v>
      </c>
      <c r="F1468" s="226" t="s">
        <v>2232</v>
      </c>
      <c r="G1468" s="226" t="s">
        <v>65</v>
      </c>
      <c r="H1468" s="226" t="s">
        <v>66</v>
      </c>
      <c r="I1468" s="229">
        <f t="shared" si="44"/>
        <v>0</v>
      </c>
      <c r="J1468" s="232"/>
      <c r="K1468" s="226" t="s">
        <v>10181</v>
      </c>
      <c r="L1468" s="226" t="s">
        <v>2232</v>
      </c>
      <c r="M1468" s="226" t="s">
        <v>8141</v>
      </c>
      <c r="N1468" s="226" t="s">
        <v>8159</v>
      </c>
      <c r="O1468" s="232">
        <v>45195.375</v>
      </c>
      <c r="P1468" s="232"/>
      <c r="Q1468" s="232"/>
      <c r="R1468" s="232"/>
      <c r="S1468" s="226" t="s">
        <v>8178</v>
      </c>
      <c r="T1468" s="229">
        <v>45195.375</v>
      </c>
      <c r="U1468" s="232"/>
      <c r="V1468" s="233"/>
      <c r="W1468" s="233"/>
      <c r="X1468" s="226" t="s">
        <v>8160</v>
      </c>
      <c r="Y1468" s="229">
        <v>45196.375</v>
      </c>
      <c r="Z1468" s="232">
        <v>45196.375</v>
      </c>
      <c r="AA1468" s="232"/>
      <c r="AB1468" s="232"/>
      <c r="AC1468" s="234"/>
      <c r="AD1468" s="232"/>
      <c r="AE1468" s="253" t="str">
        <f>IF($N1468=マイタスク!$U$5,"作業者","")&amp;IF($S1468=マイタスク!$U$5,"ピアレビュー","")&amp;IF($X1468=マイタスク!$U$5,"SVレビュー","")</f>
        <v/>
      </c>
      <c r="AF1468" s="252">
        <f t="shared" si="45"/>
        <v>77</v>
      </c>
      <c r="AG1468" s="9" t="s">
        <v>34</v>
      </c>
    </row>
    <row r="1469" spans="2:33">
      <c r="B1469" s="225">
        <v>1457</v>
      </c>
      <c r="C1469" s="226" t="s">
        <v>103</v>
      </c>
      <c r="D1469" s="227" t="s">
        <v>104</v>
      </c>
      <c r="E1469" s="228" t="s">
        <v>2234</v>
      </c>
      <c r="F1469" s="226" t="s">
        <v>2235</v>
      </c>
      <c r="G1469" s="226" t="s">
        <v>65</v>
      </c>
      <c r="H1469" s="226" t="s">
        <v>66</v>
      </c>
      <c r="I1469" s="229">
        <f t="shared" si="44"/>
        <v>0</v>
      </c>
      <c r="J1469" s="232"/>
      <c r="K1469" s="226" t="s">
        <v>10182</v>
      </c>
      <c r="L1469" s="226" t="s">
        <v>2235</v>
      </c>
      <c r="M1469" s="226" t="s">
        <v>8141</v>
      </c>
      <c r="N1469" s="226" t="s">
        <v>8178</v>
      </c>
      <c r="O1469" s="232">
        <v>45022.375</v>
      </c>
      <c r="P1469" s="232"/>
      <c r="Q1469" s="232"/>
      <c r="R1469" s="232"/>
      <c r="S1469" s="226" t="s">
        <v>8224</v>
      </c>
      <c r="T1469" s="229">
        <v>45022.375</v>
      </c>
      <c r="U1469" s="232"/>
      <c r="V1469" s="233"/>
      <c r="W1469" s="233"/>
      <c r="X1469" s="226" t="s">
        <v>8160</v>
      </c>
      <c r="Y1469" s="229">
        <v>45044.375</v>
      </c>
      <c r="Z1469" s="232">
        <v>45044.375</v>
      </c>
      <c r="AA1469" s="232"/>
      <c r="AB1469" s="232"/>
      <c r="AC1469" s="234"/>
      <c r="AD1469" s="232"/>
      <c r="AE1469" s="253" t="str">
        <f>IF($N1469=マイタスク!$U$5,"作業者","")&amp;IF($S1469=マイタスク!$U$5,"ピアレビュー","")&amp;IF($X1469=マイタスク!$U$5,"SVレビュー","")</f>
        <v/>
      </c>
      <c r="AF1469" s="252">
        <f t="shared" si="45"/>
        <v>163</v>
      </c>
      <c r="AG1469" s="9" t="s">
        <v>34</v>
      </c>
    </row>
    <row r="1470" spans="2:33">
      <c r="B1470" s="225">
        <v>1458</v>
      </c>
      <c r="C1470" s="226" t="s">
        <v>103</v>
      </c>
      <c r="D1470" s="227" t="s">
        <v>104</v>
      </c>
      <c r="E1470" s="228" t="s">
        <v>2236</v>
      </c>
      <c r="F1470" s="226" t="s">
        <v>2235</v>
      </c>
      <c r="G1470" s="226" t="s">
        <v>65</v>
      </c>
      <c r="H1470" s="226" t="s">
        <v>66</v>
      </c>
      <c r="I1470" s="229">
        <f t="shared" si="44"/>
        <v>0</v>
      </c>
      <c r="J1470" s="232"/>
      <c r="K1470" s="226" t="s">
        <v>10183</v>
      </c>
      <c r="L1470" s="226" t="s">
        <v>10184</v>
      </c>
      <c r="M1470" s="226" t="s">
        <v>8141</v>
      </c>
      <c r="N1470" s="226" t="s">
        <v>8224</v>
      </c>
      <c r="O1470" s="232">
        <v>45022.375</v>
      </c>
      <c r="P1470" s="232"/>
      <c r="Q1470" s="232"/>
      <c r="R1470" s="232"/>
      <c r="S1470" s="226" t="s">
        <v>8159</v>
      </c>
      <c r="T1470" s="229">
        <v>45022.375</v>
      </c>
      <c r="U1470" s="232"/>
      <c r="V1470" s="233"/>
      <c r="W1470" s="233"/>
      <c r="X1470" s="226" t="s">
        <v>8160</v>
      </c>
      <c r="Y1470" s="229">
        <v>45044.375</v>
      </c>
      <c r="Z1470" s="232">
        <v>45044.375</v>
      </c>
      <c r="AA1470" s="232"/>
      <c r="AB1470" s="232"/>
      <c r="AC1470" s="234"/>
      <c r="AD1470" s="232"/>
      <c r="AE1470" s="253" t="str">
        <f>IF($N1470=マイタスク!$U$5,"作業者","")&amp;IF($S1470=マイタスク!$U$5,"ピアレビュー","")&amp;IF($X1470=マイタスク!$U$5,"SVレビュー","")</f>
        <v/>
      </c>
      <c r="AF1470" s="252">
        <f t="shared" si="45"/>
        <v>164</v>
      </c>
      <c r="AG1470" s="9" t="s">
        <v>34</v>
      </c>
    </row>
    <row r="1471" spans="2:33">
      <c r="B1471" s="225">
        <v>1459</v>
      </c>
      <c r="C1471" s="226" t="s">
        <v>1808</v>
      </c>
      <c r="D1471" s="227" t="s">
        <v>1809</v>
      </c>
      <c r="E1471" s="228" t="s">
        <v>2237</v>
      </c>
      <c r="F1471" s="226" t="s">
        <v>2238</v>
      </c>
      <c r="G1471" s="226" t="s">
        <v>65</v>
      </c>
      <c r="H1471" s="226" t="s">
        <v>66</v>
      </c>
      <c r="I1471" s="229">
        <f t="shared" si="44"/>
        <v>0</v>
      </c>
      <c r="J1471" s="232"/>
      <c r="K1471" s="226" t="s">
        <v>10185</v>
      </c>
      <c r="L1471" s="226" t="s">
        <v>2238</v>
      </c>
      <c r="M1471" s="226" t="s">
        <v>8141</v>
      </c>
      <c r="N1471" s="226" t="s">
        <v>8159</v>
      </c>
      <c r="O1471" s="232">
        <v>45295</v>
      </c>
      <c r="P1471" s="232"/>
      <c r="Q1471" s="232"/>
      <c r="R1471" s="232"/>
      <c r="S1471" s="226" t="s">
        <v>8241</v>
      </c>
      <c r="T1471" s="229">
        <v>45296</v>
      </c>
      <c r="U1471" s="232"/>
      <c r="V1471" s="233"/>
      <c r="W1471" s="233"/>
      <c r="X1471" s="226" t="s">
        <v>8178</v>
      </c>
      <c r="Y1471" s="229">
        <v>45296</v>
      </c>
      <c r="Z1471" s="232">
        <v>45296</v>
      </c>
      <c r="AA1471" s="232"/>
      <c r="AB1471" s="232"/>
      <c r="AC1471" s="234"/>
      <c r="AD1471" s="232"/>
      <c r="AE1471" s="253" t="str">
        <f>IF($N1471=マイタスク!$U$5,"作業者","")&amp;IF($S1471=マイタスク!$U$5,"ピアレビュー","")&amp;IF($X1471=マイタスク!$U$5,"SVレビュー","")</f>
        <v/>
      </c>
      <c r="AF1471" s="252">
        <f t="shared" si="45"/>
        <v>97</v>
      </c>
      <c r="AG1471" s="9" t="s">
        <v>34</v>
      </c>
    </row>
    <row r="1472" spans="2:33">
      <c r="B1472" s="225">
        <v>1460</v>
      </c>
      <c r="C1472" s="226" t="s">
        <v>1808</v>
      </c>
      <c r="D1472" s="227" t="s">
        <v>1809</v>
      </c>
      <c r="E1472" s="228" t="s">
        <v>2239</v>
      </c>
      <c r="F1472" s="226" t="s">
        <v>2240</v>
      </c>
      <c r="G1472" s="226" t="s">
        <v>65</v>
      </c>
      <c r="H1472" s="226" t="s">
        <v>66</v>
      </c>
      <c r="I1472" s="229">
        <f t="shared" si="44"/>
        <v>0</v>
      </c>
      <c r="J1472" s="232"/>
      <c r="K1472" s="226" t="s">
        <v>10186</v>
      </c>
      <c r="L1472" s="226" t="s">
        <v>2240</v>
      </c>
      <c r="M1472" s="226" t="s">
        <v>8141</v>
      </c>
      <c r="N1472" s="226" t="s">
        <v>8241</v>
      </c>
      <c r="O1472" s="232">
        <v>45300</v>
      </c>
      <c r="P1472" s="232"/>
      <c r="Q1472" s="232"/>
      <c r="R1472" s="232"/>
      <c r="S1472" s="226" t="s">
        <v>8142</v>
      </c>
      <c r="T1472" s="229">
        <v>45301</v>
      </c>
      <c r="U1472" s="232"/>
      <c r="V1472" s="233"/>
      <c r="W1472" s="233"/>
      <c r="X1472" s="226" t="s">
        <v>8178</v>
      </c>
      <c r="Y1472" s="229">
        <v>45301</v>
      </c>
      <c r="Z1472" s="232">
        <v>45301</v>
      </c>
      <c r="AA1472" s="232"/>
      <c r="AB1472" s="232"/>
      <c r="AC1472" s="234"/>
      <c r="AD1472" s="232"/>
      <c r="AE1472" s="253" t="str">
        <f>IF($N1472=マイタスク!$U$5,"作業者","")&amp;IF($S1472=マイタスク!$U$5,"ピアレビュー","")&amp;IF($X1472=マイタスク!$U$5,"SVレビュー","")</f>
        <v/>
      </c>
      <c r="AF1472" s="252">
        <f t="shared" si="45"/>
        <v>98</v>
      </c>
      <c r="AG1472" s="9" t="s">
        <v>34</v>
      </c>
    </row>
    <row r="1473" spans="2:33">
      <c r="B1473" s="225">
        <v>1461</v>
      </c>
      <c r="C1473" s="226" t="s">
        <v>1808</v>
      </c>
      <c r="D1473" s="227" t="s">
        <v>1809</v>
      </c>
      <c r="E1473" s="228" t="s">
        <v>2241</v>
      </c>
      <c r="F1473" s="226" t="s">
        <v>2242</v>
      </c>
      <c r="G1473" s="226" t="s">
        <v>65</v>
      </c>
      <c r="H1473" s="226" t="s">
        <v>66</v>
      </c>
      <c r="I1473" s="229">
        <f t="shared" si="44"/>
        <v>0</v>
      </c>
      <c r="J1473" s="232"/>
      <c r="K1473" s="226" t="s">
        <v>10187</v>
      </c>
      <c r="L1473" s="226" t="s">
        <v>2242</v>
      </c>
      <c r="M1473" s="226" t="s">
        <v>8141</v>
      </c>
      <c r="N1473" s="226" t="s">
        <v>8142</v>
      </c>
      <c r="O1473" s="232">
        <v>45301</v>
      </c>
      <c r="P1473" s="232"/>
      <c r="Q1473" s="232"/>
      <c r="R1473" s="232"/>
      <c r="S1473" s="226" t="s">
        <v>8159</v>
      </c>
      <c r="T1473" s="229">
        <v>45302</v>
      </c>
      <c r="U1473" s="232"/>
      <c r="V1473" s="233"/>
      <c r="W1473" s="233"/>
      <c r="X1473" s="226" t="s">
        <v>8178</v>
      </c>
      <c r="Y1473" s="229">
        <v>45302</v>
      </c>
      <c r="Z1473" s="232">
        <v>45302</v>
      </c>
      <c r="AA1473" s="232"/>
      <c r="AB1473" s="232"/>
      <c r="AC1473" s="234"/>
      <c r="AD1473" s="232"/>
      <c r="AE1473" s="253" t="str">
        <f>IF($N1473=マイタスク!$U$5,"作業者","")&amp;IF($S1473=マイタスク!$U$5,"ピアレビュー","")&amp;IF($X1473=マイタスク!$U$5,"SVレビュー","")</f>
        <v/>
      </c>
      <c r="AF1473" s="252">
        <f t="shared" si="45"/>
        <v>99</v>
      </c>
      <c r="AG1473" s="9" t="s">
        <v>34</v>
      </c>
    </row>
    <row r="1474" spans="2:33">
      <c r="B1474" s="225">
        <v>1462</v>
      </c>
      <c r="C1474" s="226" t="s">
        <v>103</v>
      </c>
      <c r="D1474" s="227" t="s">
        <v>104</v>
      </c>
      <c r="E1474" s="228" t="s">
        <v>2243</v>
      </c>
      <c r="F1474" s="226" t="s">
        <v>2244</v>
      </c>
      <c r="G1474" s="226" t="s">
        <v>65</v>
      </c>
      <c r="H1474" s="226" t="s">
        <v>66</v>
      </c>
      <c r="I1474" s="229">
        <f t="shared" si="44"/>
        <v>0</v>
      </c>
      <c r="J1474" s="232"/>
      <c r="K1474" s="226" t="s">
        <v>10188</v>
      </c>
      <c r="L1474" s="226" t="s">
        <v>2244</v>
      </c>
      <c r="M1474" s="226" t="s">
        <v>8141</v>
      </c>
      <c r="N1474" s="226" t="s">
        <v>8178</v>
      </c>
      <c r="O1474" s="232">
        <v>44921.375</v>
      </c>
      <c r="P1474" s="232"/>
      <c r="Q1474" s="232"/>
      <c r="R1474" s="232"/>
      <c r="S1474" s="226"/>
      <c r="T1474" s="229"/>
      <c r="U1474" s="232"/>
      <c r="V1474" s="233"/>
      <c r="W1474" s="233"/>
      <c r="X1474" s="226" t="s">
        <v>8160</v>
      </c>
      <c r="Y1474" s="229">
        <v>44923.375</v>
      </c>
      <c r="Z1474" s="232">
        <v>44923.375</v>
      </c>
      <c r="AA1474" s="232"/>
      <c r="AB1474" s="232"/>
      <c r="AC1474" s="234"/>
      <c r="AD1474" s="232"/>
      <c r="AE1474" s="253" t="str">
        <f>IF($N1474=マイタスク!$U$5,"作業者","")&amp;IF($S1474=マイタスク!$U$5,"ピアレビュー","")&amp;IF($X1474=マイタスク!$U$5,"SVレビュー","")</f>
        <v/>
      </c>
      <c r="AF1474" s="252">
        <f t="shared" si="45"/>
        <v>118</v>
      </c>
      <c r="AG1474" s="9" t="s">
        <v>34</v>
      </c>
    </row>
    <row r="1475" spans="2:33">
      <c r="B1475" s="225">
        <v>1463</v>
      </c>
      <c r="C1475" s="226" t="s">
        <v>71</v>
      </c>
      <c r="D1475" s="227" t="s">
        <v>72</v>
      </c>
      <c r="E1475" s="228" t="s">
        <v>2245</v>
      </c>
      <c r="F1475" s="226" t="s">
        <v>2246</v>
      </c>
      <c r="G1475" s="226" t="s">
        <v>65</v>
      </c>
      <c r="H1475" s="226" t="s">
        <v>66</v>
      </c>
      <c r="I1475" s="229">
        <f t="shared" si="44"/>
        <v>0</v>
      </c>
      <c r="J1475" s="232"/>
      <c r="K1475" s="226" t="s">
        <v>10189</v>
      </c>
      <c r="L1475" s="226" t="s">
        <v>10190</v>
      </c>
      <c r="M1475" s="226" t="s">
        <v>8141</v>
      </c>
      <c r="N1475" s="226" t="s">
        <v>8269</v>
      </c>
      <c r="O1475" s="232">
        <v>46048</v>
      </c>
      <c r="P1475" s="232"/>
      <c r="Q1475" s="232"/>
      <c r="R1475" s="232"/>
      <c r="S1475" s="226" t="s">
        <v>8142</v>
      </c>
      <c r="T1475" s="229">
        <v>46048</v>
      </c>
      <c r="U1475" s="232"/>
      <c r="V1475" s="233"/>
      <c r="W1475" s="233"/>
      <c r="X1475" s="226" t="s">
        <v>8160</v>
      </c>
      <c r="Y1475" s="229">
        <v>46052</v>
      </c>
      <c r="Z1475" s="232">
        <v>46052</v>
      </c>
      <c r="AA1475" s="232"/>
      <c r="AB1475" s="232"/>
      <c r="AC1475" s="234"/>
      <c r="AD1475" s="232"/>
      <c r="AE1475" s="253" t="str">
        <f>IF($N1475=マイタスク!$U$5,"作業者","")&amp;IF($S1475=マイタスク!$U$5,"ピアレビュー","")&amp;IF($X1475=マイタスク!$U$5,"SVレビュー","")</f>
        <v/>
      </c>
      <c r="AF1475" s="252">
        <f t="shared" si="45"/>
        <v>1814</v>
      </c>
      <c r="AG1475" s="9" t="s">
        <v>34</v>
      </c>
    </row>
    <row r="1476" spans="2:33">
      <c r="B1476" s="225">
        <v>1464</v>
      </c>
      <c r="C1476" s="226" t="s">
        <v>71</v>
      </c>
      <c r="D1476" s="227" t="s">
        <v>72</v>
      </c>
      <c r="E1476" s="228" t="s">
        <v>2245</v>
      </c>
      <c r="F1476" s="226" t="s">
        <v>2246</v>
      </c>
      <c r="G1476" s="226" t="s">
        <v>65</v>
      </c>
      <c r="H1476" s="226" t="s">
        <v>66</v>
      </c>
      <c r="I1476" s="229">
        <f t="shared" si="44"/>
        <v>0</v>
      </c>
      <c r="J1476" s="232"/>
      <c r="K1476" s="226" t="s">
        <v>10191</v>
      </c>
      <c r="L1476" s="226" t="s">
        <v>10192</v>
      </c>
      <c r="M1476" s="226" t="s">
        <v>8141</v>
      </c>
      <c r="N1476" s="226" t="s">
        <v>8269</v>
      </c>
      <c r="O1476" s="232">
        <v>46048</v>
      </c>
      <c r="P1476" s="232"/>
      <c r="Q1476" s="232"/>
      <c r="R1476" s="232"/>
      <c r="S1476" s="226" t="s">
        <v>8142</v>
      </c>
      <c r="T1476" s="229">
        <v>46048</v>
      </c>
      <c r="U1476" s="232"/>
      <c r="V1476" s="233"/>
      <c r="W1476" s="233"/>
      <c r="X1476" s="226" t="s">
        <v>8160</v>
      </c>
      <c r="Y1476" s="229">
        <v>46052</v>
      </c>
      <c r="Z1476" s="232">
        <v>46052</v>
      </c>
      <c r="AA1476" s="232"/>
      <c r="AB1476" s="232"/>
      <c r="AC1476" s="234"/>
      <c r="AD1476" s="232"/>
      <c r="AE1476" s="253" t="str">
        <f>IF($N1476=マイタスク!$U$5,"作業者","")&amp;IF($S1476=マイタスク!$U$5,"ピアレビュー","")&amp;IF($X1476=マイタスク!$U$5,"SVレビュー","")</f>
        <v/>
      </c>
      <c r="AF1476" s="252">
        <f t="shared" si="45"/>
        <v>1814</v>
      </c>
      <c r="AG1476" s="9" t="s">
        <v>34</v>
      </c>
    </row>
    <row r="1477" spans="2:33">
      <c r="B1477" s="225">
        <v>1465</v>
      </c>
      <c r="C1477" s="226" t="s">
        <v>71</v>
      </c>
      <c r="D1477" s="227" t="s">
        <v>72</v>
      </c>
      <c r="E1477" s="228" t="s">
        <v>2245</v>
      </c>
      <c r="F1477" s="226" t="s">
        <v>2246</v>
      </c>
      <c r="G1477" s="226" t="s">
        <v>65</v>
      </c>
      <c r="H1477" s="226" t="s">
        <v>66</v>
      </c>
      <c r="I1477" s="229">
        <f t="shared" si="44"/>
        <v>0</v>
      </c>
      <c r="J1477" s="232"/>
      <c r="K1477" s="226" t="s">
        <v>10193</v>
      </c>
      <c r="L1477" s="226" t="s">
        <v>10194</v>
      </c>
      <c r="M1477" s="226" t="s">
        <v>8141</v>
      </c>
      <c r="N1477" s="226" t="s">
        <v>8269</v>
      </c>
      <c r="O1477" s="232">
        <v>46048</v>
      </c>
      <c r="P1477" s="232"/>
      <c r="Q1477" s="232"/>
      <c r="R1477" s="232"/>
      <c r="S1477" s="226" t="s">
        <v>8142</v>
      </c>
      <c r="T1477" s="229">
        <v>46048</v>
      </c>
      <c r="U1477" s="232"/>
      <c r="V1477" s="233"/>
      <c r="W1477" s="233"/>
      <c r="X1477" s="226" t="s">
        <v>8160</v>
      </c>
      <c r="Y1477" s="229">
        <v>46052</v>
      </c>
      <c r="Z1477" s="232">
        <v>46052</v>
      </c>
      <c r="AA1477" s="232"/>
      <c r="AB1477" s="232"/>
      <c r="AC1477" s="234"/>
      <c r="AD1477" s="232"/>
      <c r="AE1477" s="253" t="str">
        <f>IF($N1477=マイタスク!$U$5,"作業者","")&amp;IF($S1477=マイタスク!$U$5,"ピアレビュー","")&amp;IF($X1477=マイタスク!$U$5,"SVレビュー","")</f>
        <v/>
      </c>
      <c r="AF1477" s="252">
        <f t="shared" si="45"/>
        <v>1814</v>
      </c>
      <c r="AG1477" s="9" t="s">
        <v>34</v>
      </c>
    </row>
    <row r="1478" spans="2:33">
      <c r="B1478" s="225">
        <v>1466</v>
      </c>
      <c r="C1478" s="226" t="s">
        <v>71</v>
      </c>
      <c r="D1478" s="227" t="s">
        <v>72</v>
      </c>
      <c r="E1478" s="228" t="s">
        <v>2247</v>
      </c>
      <c r="F1478" s="226" t="s">
        <v>2248</v>
      </c>
      <c r="G1478" s="226" t="s">
        <v>65</v>
      </c>
      <c r="H1478" s="226" t="s">
        <v>66</v>
      </c>
      <c r="I1478" s="229">
        <f t="shared" si="44"/>
        <v>0</v>
      </c>
      <c r="J1478" s="232"/>
      <c r="K1478" s="226" t="s">
        <v>10195</v>
      </c>
      <c r="L1478" s="226" t="s">
        <v>10196</v>
      </c>
      <c r="M1478" s="226" t="s">
        <v>8141</v>
      </c>
      <c r="N1478" s="226" t="s">
        <v>8269</v>
      </c>
      <c r="O1478" s="232">
        <v>46036</v>
      </c>
      <c r="P1478" s="232"/>
      <c r="Q1478" s="232"/>
      <c r="R1478" s="232"/>
      <c r="S1478" s="226" t="s">
        <v>8142</v>
      </c>
      <c r="T1478" s="229">
        <v>46036</v>
      </c>
      <c r="U1478" s="232"/>
      <c r="V1478" s="233"/>
      <c r="W1478" s="233"/>
      <c r="X1478" s="226" t="s">
        <v>8160</v>
      </c>
      <c r="Y1478" s="229">
        <v>46036</v>
      </c>
      <c r="Z1478" s="232">
        <v>46043</v>
      </c>
      <c r="AA1478" s="232"/>
      <c r="AB1478" s="232"/>
      <c r="AC1478" s="234"/>
      <c r="AD1478" s="232"/>
      <c r="AE1478" s="253" t="str">
        <f>IF($N1478=マイタスク!$U$5,"作業者","")&amp;IF($S1478=マイタスク!$U$5,"ピアレビュー","")&amp;IF($X1478=マイタスク!$U$5,"SVレビュー","")</f>
        <v/>
      </c>
      <c r="AF1478" s="252">
        <f t="shared" si="45"/>
        <v>1786</v>
      </c>
      <c r="AG1478" s="9" t="s">
        <v>34</v>
      </c>
    </row>
    <row r="1479" spans="2:33">
      <c r="B1479" s="225">
        <v>1467</v>
      </c>
      <c r="C1479" s="226" t="s">
        <v>71</v>
      </c>
      <c r="D1479" s="227" t="s">
        <v>72</v>
      </c>
      <c r="E1479" s="228" t="s">
        <v>2247</v>
      </c>
      <c r="F1479" s="226" t="s">
        <v>2248</v>
      </c>
      <c r="G1479" s="226" t="s">
        <v>65</v>
      </c>
      <c r="H1479" s="226" t="s">
        <v>66</v>
      </c>
      <c r="I1479" s="229">
        <f t="shared" si="44"/>
        <v>0</v>
      </c>
      <c r="J1479" s="232"/>
      <c r="K1479" s="226" t="s">
        <v>10197</v>
      </c>
      <c r="L1479" s="226" t="s">
        <v>10198</v>
      </c>
      <c r="M1479" s="226" t="s">
        <v>8141</v>
      </c>
      <c r="N1479" s="226" t="s">
        <v>8269</v>
      </c>
      <c r="O1479" s="232">
        <v>46036</v>
      </c>
      <c r="P1479" s="232"/>
      <c r="Q1479" s="232"/>
      <c r="R1479" s="232"/>
      <c r="S1479" s="226" t="s">
        <v>8142</v>
      </c>
      <c r="T1479" s="229">
        <v>46036</v>
      </c>
      <c r="U1479" s="232"/>
      <c r="V1479" s="233"/>
      <c r="W1479" s="233"/>
      <c r="X1479" s="226" t="s">
        <v>8160</v>
      </c>
      <c r="Y1479" s="229">
        <v>46036</v>
      </c>
      <c r="Z1479" s="232">
        <v>46043</v>
      </c>
      <c r="AA1479" s="232"/>
      <c r="AB1479" s="232"/>
      <c r="AC1479" s="234"/>
      <c r="AD1479" s="232"/>
      <c r="AE1479" s="253" t="str">
        <f>IF($N1479=マイタスク!$U$5,"作業者","")&amp;IF($S1479=マイタスク!$U$5,"ピアレビュー","")&amp;IF($X1479=マイタスク!$U$5,"SVレビュー","")</f>
        <v/>
      </c>
      <c r="AF1479" s="252">
        <f t="shared" si="45"/>
        <v>1786</v>
      </c>
      <c r="AG1479" s="9" t="s">
        <v>34</v>
      </c>
    </row>
    <row r="1480" spans="2:33">
      <c r="B1480" s="225">
        <v>1468</v>
      </c>
      <c r="C1480" s="226" t="s">
        <v>71</v>
      </c>
      <c r="D1480" s="227" t="s">
        <v>72</v>
      </c>
      <c r="E1480" s="228" t="s">
        <v>2247</v>
      </c>
      <c r="F1480" s="226" t="s">
        <v>2248</v>
      </c>
      <c r="G1480" s="226" t="s">
        <v>65</v>
      </c>
      <c r="H1480" s="226" t="s">
        <v>66</v>
      </c>
      <c r="I1480" s="229">
        <f t="shared" si="44"/>
        <v>0</v>
      </c>
      <c r="J1480" s="232"/>
      <c r="K1480" s="226" t="s">
        <v>10199</v>
      </c>
      <c r="L1480" s="226" t="s">
        <v>10200</v>
      </c>
      <c r="M1480" s="226" t="s">
        <v>8141</v>
      </c>
      <c r="N1480" s="226" t="s">
        <v>8269</v>
      </c>
      <c r="O1480" s="232">
        <v>46036</v>
      </c>
      <c r="P1480" s="232"/>
      <c r="Q1480" s="232"/>
      <c r="R1480" s="232"/>
      <c r="S1480" s="226" t="s">
        <v>8142</v>
      </c>
      <c r="T1480" s="229">
        <v>46036</v>
      </c>
      <c r="U1480" s="232"/>
      <c r="V1480" s="233"/>
      <c r="W1480" s="233"/>
      <c r="X1480" s="226" t="s">
        <v>8160</v>
      </c>
      <c r="Y1480" s="229">
        <v>46036</v>
      </c>
      <c r="Z1480" s="232">
        <v>46043</v>
      </c>
      <c r="AA1480" s="232"/>
      <c r="AB1480" s="232"/>
      <c r="AC1480" s="234"/>
      <c r="AD1480" s="232"/>
      <c r="AE1480" s="253" t="str">
        <f>IF($N1480=マイタスク!$U$5,"作業者","")&amp;IF($S1480=マイタスク!$U$5,"ピアレビュー","")&amp;IF($X1480=マイタスク!$U$5,"SVレビュー","")</f>
        <v/>
      </c>
      <c r="AF1480" s="252">
        <f t="shared" si="45"/>
        <v>1786</v>
      </c>
      <c r="AG1480" s="9" t="s">
        <v>34</v>
      </c>
    </row>
    <row r="1481" spans="2:33">
      <c r="B1481" s="225">
        <v>1469</v>
      </c>
      <c r="C1481" s="226" t="s">
        <v>67</v>
      </c>
      <c r="D1481" s="227" t="s">
        <v>68</v>
      </c>
      <c r="E1481" s="228" t="s">
        <v>2249</v>
      </c>
      <c r="F1481" s="226" t="s">
        <v>2250</v>
      </c>
      <c r="G1481" s="226" t="s">
        <v>65</v>
      </c>
      <c r="H1481" s="226" t="s">
        <v>66</v>
      </c>
      <c r="I1481" s="229">
        <f t="shared" si="44"/>
        <v>0</v>
      </c>
      <c r="J1481" s="232"/>
      <c r="K1481" s="226" t="s">
        <v>10201</v>
      </c>
      <c r="L1481" s="226" t="s">
        <v>2250</v>
      </c>
      <c r="M1481" s="226" t="s">
        <v>8141</v>
      </c>
      <c r="N1481" s="226" t="s">
        <v>8143</v>
      </c>
      <c r="O1481" s="232">
        <v>45362</v>
      </c>
      <c r="P1481" s="232"/>
      <c r="Q1481" s="232"/>
      <c r="R1481" s="232"/>
      <c r="S1481" s="226"/>
      <c r="T1481" s="229"/>
      <c r="U1481" s="232"/>
      <c r="V1481" s="233"/>
      <c r="W1481" s="233"/>
      <c r="X1481" s="226" t="s">
        <v>8178</v>
      </c>
      <c r="Y1481" s="229">
        <v>45369</v>
      </c>
      <c r="Z1481" s="232">
        <v>45369</v>
      </c>
      <c r="AA1481" s="232"/>
      <c r="AB1481" s="232"/>
      <c r="AC1481" s="234"/>
      <c r="AD1481" s="232"/>
      <c r="AE1481" s="253" t="str">
        <f>IF($N1481=マイタスク!$U$5,"作業者","")&amp;IF($S1481=マイタスク!$U$5,"ピアレビュー","")&amp;IF($X1481=マイタスク!$U$5,"SVレビュー","")</f>
        <v/>
      </c>
      <c r="AF1481" s="252">
        <f t="shared" si="45"/>
        <v>81</v>
      </c>
      <c r="AG1481" s="9" t="s">
        <v>34</v>
      </c>
    </row>
    <row r="1482" spans="2:33">
      <c r="B1482" s="225">
        <v>1470</v>
      </c>
      <c r="C1482" s="226" t="s">
        <v>249</v>
      </c>
      <c r="D1482" s="227" t="s">
        <v>250</v>
      </c>
      <c r="E1482" s="228" t="s">
        <v>2251</v>
      </c>
      <c r="F1482" s="226" t="s">
        <v>2252</v>
      </c>
      <c r="G1482" s="226" t="s">
        <v>65</v>
      </c>
      <c r="H1482" s="226" t="s">
        <v>66</v>
      </c>
      <c r="I1482" s="229">
        <f t="shared" si="44"/>
        <v>0</v>
      </c>
      <c r="J1482" s="232"/>
      <c r="K1482" s="226" t="s">
        <v>10202</v>
      </c>
      <c r="L1482" s="226" t="s">
        <v>2252</v>
      </c>
      <c r="M1482" s="226" t="s">
        <v>8141</v>
      </c>
      <c r="N1482" s="226" t="s">
        <v>8196</v>
      </c>
      <c r="O1482" s="232">
        <v>45856</v>
      </c>
      <c r="P1482" s="232"/>
      <c r="Q1482" s="232"/>
      <c r="R1482" s="232"/>
      <c r="S1482" s="226" t="s">
        <v>8160</v>
      </c>
      <c r="T1482" s="229">
        <v>45856</v>
      </c>
      <c r="U1482" s="232"/>
      <c r="V1482" s="233"/>
      <c r="W1482" s="233"/>
      <c r="X1482" s="226" t="s">
        <v>8178</v>
      </c>
      <c r="Y1482" s="229">
        <v>45856</v>
      </c>
      <c r="Z1482" s="232">
        <v>45869</v>
      </c>
      <c r="AA1482" s="232"/>
      <c r="AB1482" s="232"/>
      <c r="AC1482" s="234"/>
      <c r="AD1482" s="232"/>
      <c r="AE1482" s="253" t="str">
        <f>IF($N1482=マイタスク!$U$5,"作業者","")&amp;IF($S1482=マイタスク!$U$5,"ピアレビュー","")&amp;IF($X1482=マイタスク!$U$5,"SVレビュー","")</f>
        <v/>
      </c>
      <c r="AF1482" s="252">
        <f t="shared" si="45"/>
        <v>660</v>
      </c>
      <c r="AG1482" s="9" t="s">
        <v>34</v>
      </c>
    </row>
    <row r="1483" spans="2:33">
      <c r="B1483" s="225">
        <v>1471</v>
      </c>
      <c r="C1483" s="226" t="s">
        <v>1814</v>
      </c>
      <c r="D1483" s="227" t="s">
        <v>1815</v>
      </c>
      <c r="E1483" s="228" t="s">
        <v>2253</v>
      </c>
      <c r="F1483" s="226" t="s">
        <v>2254</v>
      </c>
      <c r="G1483" s="226" t="s">
        <v>65</v>
      </c>
      <c r="H1483" s="226" t="s">
        <v>66</v>
      </c>
      <c r="I1483" s="229">
        <f t="shared" si="44"/>
        <v>0</v>
      </c>
      <c r="J1483" s="232"/>
      <c r="K1483" s="226" t="s">
        <v>10203</v>
      </c>
      <c r="L1483" s="226" t="s">
        <v>2254</v>
      </c>
      <c r="M1483" s="226" t="s">
        <v>8141</v>
      </c>
      <c r="N1483" s="226" t="s">
        <v>8142</v>
      </c>
      <c r="O1483" s="232">
        <v>45590</v>
      </c>
      <c r="P1483" s="232"/>
      <c r="Q1483" s="232"/>
      <c r="R1483" s="232"/>
      <c r="S1483" s="226" t="s">
        <v>8159</v>
      </c>
      <c r="T1483" s="229">
        <v>45594</v>
      </c>
      <c r="U1483" s="232"/>
      <c r="V1483" s="233"/>
      <c r="W1483" s="233"/>
      <c r="X1483" s="226" t="s">
        <v>8178</v>
      </c>
      <c r="Y1483" s="229">
        <v>45594</v>
      </c>
      <c r="Z1483" s="232">
        <v>45594</v>
      </c>
      <c r="AA1483" s="232"/>
      <c r="AB1483" s="232"/>
      <c r="AC1483" s="234"/>
      <c r="AD1483" s="232"/>
      <c r="AE1483" s="253" t="str">
        <f>IF($N1483=マイタスク!$U$5,"作業者","")&amp;IF($S1483=マイタスク!$U$5,"ピアレビュー","")&amp;IF($X1483=マイタスク!$U$5,"SVレビュー","")</f>
        <v/>
      </c>
      <c r="AF1483" s="252">
        <f t="shared" si="45"/>
        <v>1</v>
      </c>
      <c r="AG1483" s="9" t="s">
        <v>34</v>
      </c>
    </row>
    <row r="1484" spans="2:33">
      <c r="B1484" s="225">
        <v>1472</v>
      </c>
      <c r="C1484" s="226" t="s">
        <v>1814</v>
      </c>
      <c r="D1484" s="227" t="s">
        <v>1815</v>
      </c>
      <c r="E1484" s="228" t="s">
        <v>2255</v>
      </c>
      <c r="F1484" s="226" t="s">
        <v>2254</v>
      </c>
      <c r="G1484" s="226" t="s">
        <v>65</v>
      </c>
      <c r="H1484" s="226" t="s">
        <v>66</v>
      </c>
      <c r="I1484" s="229">
        <f t="shared" si="44"/>
        <v>0</v>
      </c>
      <c r="J1484" s="232"/>
      <c r="K1484" s="226" t="s">
        <v>10204</v>
      </c>
      <c r="L1484" s="226" t="s">
        <v>2254</v>
      </c>
      <c r="M1484" s="226" t="s">
        <v>8141</v>
      </c>
      <c r="N1484" s="226" t="s">
        <v>8216</v>
      </c>
      <c r="O1484" s="232">
        <v>45953</v>
      </c>
      <c r="P1484" s="232"/>
      <c r="Q1484" s="232"/>
      <c r="R1484" s="232"/>
      <c r="S1484" s="226" t="s">
        <v>8159</v>
      </c>
      <c r="T1484" s="229">
        <v>45951</v>
      </c>
      <c r="U1484" s="232"/>
      <c r="V1484" s="233"/>
      <c r="W1484" s="233"/>
      <c r="X1484" s="226" t="s">
        <v>8160</v>
      </c>
      <c r="Y1484" s="229">
        <v>45957</v>
      </c>
      <c r="Z1484" s="232">
        <v>45957</v>
      </c>
      <c r="AA1484" s="232"/>
      <c r="AB1484" s="232"/>
      <c r="AC1484" s="234"/>
      <c r="AD1484" s="232"/>
      <c r="AE1484" s="253" t="str">
        <f>IF($N1484=マイタスク!$U$5,"作業者","")&amp;IF($S1484=マイタスク!$U$5,"ピアレビュー","")&amp;IF($X1484=マイタスク!$U$5,"SVレビュー","")</f>
        <v/>
      </c>
      <c r="AF1484" s="252">
        <f t="shared" si="45"/>
        <v>14</v>
      </c>
      <c r="AG1484" s="9" t="s">
        <v>34</v>
      </c>
    </row>
    <row r="1485" spans="2:33">
      <c r="B1485" s="225">
        <v>1473</v>
      </c>
      <c r="C1485" s="226" t="s">
        <v>1814</v>
      </c>
      <c r="D1485" s="227" t="s">
        <v>1815</v>
      </c>
      <c r="E1485" s="228" t="s">
        <v>2255</v>
      </c>
      <c r="F1485" s="226" t="s">
        <v>2254</v>
      </c>
      <c r="G1485" s="226" t="s">
        <v>65</v>
      </c>
      <c r="H1485" s="226" t="s">
        <v>66</v>
      </c>
      <c r="I1485" s="229">
        <f t="shared" ref="I1485:I1548" si="46">$Q1485</f>
        <v>0</v>
      </c>
      <c r="J1485" s="232"/>
      <c r="K1485" s="226" t="s">
        <v>10205</v>
      </c>
      <c r="L1485" s="226" t="s">
        <v>10206</v>
      </c>
      <c r="M1485" s="226" t="s">
        <v>8141</v>
      </c>
      <c r="N1485" s="226" t="s">
        <v>8216</v>
      </c>
      <c r="O1485" s="232">
        <v>45953</v>
      </c>
      <c r="P1485" s="232"/>
      <c r="Q1485" s="232"/>
      <c r="R1485" s="232"/>
      <c r="S1485" s="226" t="s">
        <v>8159</v>
      </c>
      <c r="T1485" s="229">
        <v>45953</v>
      </c>
      <c r="U1485" s="232"/>
      <c r="V1485" s="233"/>
      <c r="W1485" s="233"/>
      <c r="X1485" s="226" t="s">
        <v>8160</v>
      </c>
      <c r="Y1485" s="229">
        <v>45957</v>
      </c>
      <c r="Z1485" s="232">
        <v>45957</v>
      </c>
      <c r="AA1485" s="232"/>
      <c r="AB1485" s="232"/>
      <c r="AC1485" s="234"/>
      <c r="AD1485" s="232"/>
      <c r="AE1485" s="253" t="str">
        <f>IF($N1485=マイタスク!$U$5,"作業者","")&amp;IF($S1485=マイタスク!$U$5,"ピアレビュー","")&amp;IF($X1485=マイタスク!$U$5,"SVレビュー","")</f>
        <v/>
      </c>
      <c r="AF1485" s="252">
        <f t="shared" ref="AF1485:AF1548" si="47">VALUE(RIGHT($E1485,4))</f>
        <v>14</v>
      </c>
      <c r="AG1485" s="9" t="s">
        <v>34</v>
      </c>
    </row>
    <row r="1486" spans="2:33">
      <c r="B1486" s="225">
        <v>1474</v>
      </c>
      <c r="C1486" s="226" t="s">
        <v>1814</v>
      </c>
      <c r="D1486" s="227" t="s">
        <v>1815</v>
      </c>
      <c r="E1486" s="228" t="s">
        <v>2256</v>
      </c>
      <c r="F1486" s="226" t="s">
        <v>2257</v>
      </c>
      <c r="G1486" s="226" t="s">
        <v>65</v>
      </c>
      <c r="H1486" s="226" t="s">
        <v>66</v>
      </c>
      <c r="I1486" s="229">
        <f t="shared" si="46"/>
        <v>0</v>
      </c>
      <c r="J1486" s="232"/>
      <c r="K1486" s="226" t="s">
        <v>10207</v>
      </c>
      <c r="L1486" s="226" t="s">
        <v>2257</v>
      </c>
      <c r="M1486" s="226" t="s">
        <v>8141</v>
      </c>
      <c r="N1486" s="226" t="s">
        <v>8159</v>
      </c>
      <c r="O1486" s="232">
        <v>45618</v>
      </c>
      <c r="P1486" s="232"/>
      <c r="Q1486" s="232"/>
      <c r="R1486" s="232"/>
      <c r="S1486" s="226" t="s">
        <v>8142</v>
      </c>
      <c r="T1486" s="229">
        <v>45623</v>
      </c>
      <c r="U1486" s="232"/>
      <c r="V1486" s="233"/>
      <c r="W1486" s="233"/>
      <c r="X1486" s="226" t="s">
        <v>8178</v>
      </c>
      <c r="Y1486" s="229">
        <v>45623</v>
      </c>
      <c r="Z1486" s="232">
        <v>45623</v>
      </c>
      <c r="AA1486" s="232"/>
      <c r="AB1486" s="232"/>
      <c r="AC1486" s="234"/>
      <c r="AD1486" s="232"/>
      <c r="AE1486" s="253" t="str">
        <f>IF($N1486=マイタスク!$U$5,"作業者","")&amp;IF($S1486=マイタスク!$U$5,"ピアレビュー","")&amp;IF($X1486=マイタスク!$U$5,"SVレビュー","")</f>
        <v/>
      </c>
      <c r="AF1486" s="252">
        <f t="shared" si="47"/>
        <v>2</v>
      </c>
      <c r="AG1486" s="9" t="s">
        <v>34</v>
      </c>
    </row>
    <row r="1487" spans="2:33">
      <c r="B1487" s="225">
        <v>1475</v>
      </c>
      <c r="C1487" s="226" t="s">
        <v>1814</v>
      </c>
      <c r="D1487" s="227" t="s">
        <v>1815</v>
      </c>
      <c r="E1487" s="228" t="s">
        <v>2258</v>
      </c>
      <c r="F1487" s="226" t="s">
        <v>2257</v>
      </c>
      <c r="G1487" s="226" t="s">
        <v>65</v>
      </c>
      <c r="H1487" s="226" t="s">
        <v>66</v>
      </c>
      <c r="I1487" s="229">
        <f t="shared" si="46"/>
        <v>0</v>
      </c>
      <c r="J1487" s="232"/>
      <c r="K1487" s="226" t="s">
        <v>10208</v>
      </c>
      <c r="L1487" s="226" t="s">
        <v>2257</v>
      </c>
      <c r="M1487" s="226" t="s">
        <v>8141</v>
      </c>
      <c r="N1487" s="226" t="s">
        <v>8159</v>
      </c>
      <c r="O1487" s="232">
        <v>45980</v>
      </c>
      <c r="P1487" s="232"/>
      <c r="Q1487" s="232"/>
      <c r="R1487" s="232"/>
      <c r="S1487" s="226" t="s">
        <v>8142</v>
      </c>
      <c r="T1487" s="229">
        <v>45980</v>
      </c>
      <c r="U1487" s="232"/>
      <c r="V1487" s="233"/>
      <c r="W1487" s="233"/>
      <c r="X1487" s="226" t="s">
        <v>8160</v>
      </c>
      <c r="Y1487" s="229">
        <v>45982</v>
      </c>
      <c r="Z1487" s="232">
        <v>45982</v>
      </c>
      <c r="AA1487" s="232"/>
      <c r="AB1487" s="232"/>
      <c r="AC1487" s="234"/>
      <c r="AD1487" s="232"/>
      <c r="AE1487" s="253" t="str">
        <f>IF($N1487=マイタスク!$U$5,"作業者","")&amp;IF($S1487=マイタスク!$U$5,"ピアレビュー","")&amp;IF($X1487=マイタスク!$U$5,"SVレビュー","")</f>
        <v/>
      </c>
      <c r="AF1487" s="252">
        <f t="shared" si="47"/>
        <v>15</v>
      </c>
      <c r="AG1487" s="9" t="s">
        <v>34</v>
      </c>
    </row>
    <row r="1488" spans="2:33">
      <c r="B1488" s="225">
        <v>1476</v>
      </c>
      <c r="C1488" s="226" t="s">
        <v>1814</v>
      </c>
      <c r="D1488" s="227" t="s">
        <v>1815</v>
      </c>
      <c r="E1488" s="228" t="s">
        <v>2259</v>
      </c>
      <c r="F1488" s="226" t="s">
        <v>2260</v>
      </c>
      <c r="G1488" s="226" t="s">
        <v>65</v>
      </c>
      <c r="H1488" s="226" t="s">
        <v>66</v>
      </c>
      <c r="I1488" s="229">
        <f t="shared" si="46"/>
        <v>0</v>
      </c>
      <c r="J1488" s="232"/>
      <c r="K1488" s="226" t="s">
        <v>10209</v>
      </c>
      <c r="L1488" s="226" t="s">
        <v>2260</v>
      </c>
      <c r="M1488" s="226" t="s">
        <v>8141</v>
      </c>
      <c r="N1488" s="226" t="s">
        <v>8241</v>
      </c>
      <c r="O1488" s="232">
        <v>45642</v>
      </c>
      <c r="P1488" s="232"/>
      <c r="Q1488" s="232"/>
      <c r="R1488" s="232"/>
      <c r="S1488" s="226" t="s">
        <v>8216</v>
      </c>
      <c r="T1488" s="229">
        <v>45644</v>
      </c>
      <c r="U1488" s="232"/>
      <c r="V1488" s="233"/>
      <c r="W1488" s="233"/>
      <c r="X1488" s="226" t="s">
        <v>8178</v>
      </c>
      <c r="Y1488" s="229">
        <v>45644</v>
      </c>
      <c r="Z1488" s="232">
        <v>45644</v>
      </c>
      <c r="AA1488" s="232"/>
      <c r="AB1488" s="232"/>
      <c r="AC1488" s="234"/>
      <c r="AD1488" s="232"/>
      <c r="AE1488" s="253" t="str">
        <f>IF($N1488=マイタスク!$U$5,"作業者","")&amp;IF($S1488=マイタスク!$U$5,"ピアレビュー","")&amp;IF($X1488=マイタスク!$U$5,"SVレビュー","")</f>
        <v/>
      </c>
      <c r="AF1488" s="252">
        <f t="shared" si="47"/>
        <v>3</v>
      </c>
      <c r="AG1488" s="9" t="s">
        <v>34</v>
      </c>
    </row>
    <row r="1489" spans="2:33">
      <c r="B1489" s="225">
        <v>1477</v>
      </c>
      <c r="C1489" s="226" t="s">
        <v>1814</v>
      </c>
      <c r="D1489" s="227" t="s">
        <v>1815</v>
      </c>
      <c r="E1489" s="228" t="s">
        <v>2261</v>
      </c>
      <c r="F1489" s="226" t="s">
        <v>2260</v>
      </c>
      <c r="G1489" s="226" t="s">
        <v>65</v>
      </c>
      <c r="H1489" s="226" t="s">
        <v>66</v>
      </c>
      <c r="I1489" s="229">
        <f t="shared" si="46"/>
        <v>0</v>
      </c>
      <c r="J1489" s="232"/>
      <c r="K1489" s="226" t="s">
        <v>10210</v>
      </c>
      <c r="L1489" s="226" t="s">
        <v>2260</v>
      </c>
      <c r="M1489" s="226" t="s">
        <v>8141</v>
      </c>
      <c r="N1489" s="226" t="s">
        <v>8216</v>
      </c>
      <c r="O1489" s="232">
        <v>46010</v>
      </c>
      <c r="P1489" s="232"/>
      <c r="Q1489" s="232"/>
      <c r="R1489" s="232"/>
      <c r="S1489" s="226" t="s">
        <v>8143</v>
      </c>
      <c r="T1489" s="229">
        <v>46010</v>
      </c>
      <c r="U1489" s="232"/>
      <c r="V1489" s="233"/>
      <c r="W1489" s="233"/>
      <c r="X1489" s="226" t="s">
        <v>8160</v>
      </c>
      <c r="Y1489" s="229">
        <v>46014</v>
      </c>
      <c r="Z1489" s="232">
        <v>46014</v>
      </c>
      <c r="AA1489" s="232"/>
      <c r="AB1489" s="232"/>
      <c r="AC1489" s="234"/>
      <c r="AD1489" s="232"/>
      <c r="AE1489" s="253" t="str">
        <f>IF($N1489=マイタスク!$U$5,"作業者","")&amp;IF($S1489=マイタスク!$U$5,"ピアレビュー","")&amp;IF($X1489=マイタスク!$U$5,"SVレビュー","")</f>
        <v/>
      </c>
      <c r="AF1489" s="252">
        <f t="shared" si="47"/>
        <v>16</v>
      </c>
      <c r="AG1489" s="9" t="s">
        <v>34</v>
      </c>
    </row>
    <row r="1490" spans="2:33">
      <c r="B1490" s="225">
        <v>1478</v>
      </c>
      <c r="C1490" s="226" t="s">
        <v>1814</v>
      </c>
      <c r="D1490" s="227" t="s">
        <v>1815</v>
      </c>
      <c r="E1490" s="228" t="s">
        <v>2262</v>
      </c>
      <c r="F1490" s="226" t="s">
        <v>2263</v>
      </c>
      <c r="G1490" s="226" t="s">
        <v>65</v>
      </c>
      <c r="H1490" s="226" t="s">
        <v>66</v>
      </c>
      <c r="I1490" s="229">
        <f t="shared" si="46"/>
        <v>0</v>
      </c>
      <c r="J1490" s="232"/>
      <c r="K1490" s="226" t="s">
        <v>10211</v>
      </c>
      <c r="L1490" s="226" t="s">
        <v>2263</v>
      </c>
      <c r="M1490" s="226" t="s">
        <v>8141</v>
      </c>
      <c r="N1490" s="226" t="s">
        <v>8241</v>
      </c>
      <c r="O1490" s="232">
        <v>45680</v>
      </c>
      <c r="P1490" s="232"/>
      <c r="Q1490" s="232"/>
      <c r="R1490" s="232"/>
      <c r="S1490" s="226" t="s">
        <v>8159</v>
      </c>
      <c r="T1490" s="229">
        <v>45684</v>
      </c>
      <c r="U1490" s="232"/>
      <c r="V1490" s="233"/>
      <c r="W1490" s="233"/>
      <c r="X1490" s="226" t="s">
        <v>8178</v>
      </c>
      <c r="Y1490" s="229">
        <v>45684</v>
      </c>
      <c r="Z1490" s="232">
        <v>45684</v>
      </c>
      <c r="AA1490" s="232"/>
      <c r="AB1490" s="232"/>
      <c r="AC1490" s="234"/>
      <c r="AD1490" s="232"/>
      <c r="AE1490" s="253" t="str">
        <f>IF($N1490=マイタスク!$U$5,"作業者","")&amp;IF($S1490=マイタスク!$U$5,"ピアレビュー","")&amp;IF($X1490=マイタスク!$U$5,"SVレビュー","")</f>
        <v/>
      </c>
      <c r="AF1490" s="252">
        <f t="shared" si="47"/>
        <v>4</v>
      </c>
      <c r="AG1490" s="9" t="s">
        <v>34</v>
      </c>
    </row>
    <row r="1491" spans="2:33">
      <c r="B1491" s="225">
        <v>1479</v>
      </c>
      <c r="C1491" s="226" t="s">
        <v>1814</v>
      </c>
      <c r="D1491" s="227" t="s">
        <v>1815</v>
      </c>
      <c r="E1491" s="228" t="s">
        <v>2264</v>
      </c>
      <c r="F1491" s="226" t="s">
        <v>2263</v>
      </c>
      <c r="G1491" s="226" t="s">
        <v>65</v>
      </c>
      <c r="H1491" s="226" t="s">
        <v>66</v>
      </c>
      <c r="I1491" s="229">
        <f t="shared" si="46"/>
        <v>0</v>
      </c>
      <c r="J1491" s="232"/>
      <c r="K1491" s="226" t="s">
        <v>10212</v>
      </c>
      <c r="L1491" s="226" t="s">
        <v>2263</v>
      </c>
      <c r="M1491" s="226" t="s">
        <v>8141</v>
      </c>
      <c r="N1491" s="226" t="s">
        <v>8143</v>
      </c>
      <c r="O1491" s="232">
        <v>46044</v>
      </c>
      <c r="P1491" s="232"/>
      <c r="Q1491" s="232"/>
      <c r="R1491" s="232"/>
      <c r="S1491" s="226" t="s">
        <v>8159</v>
      </c>
      <c r="T1491" s="229">
        <v>46044</v>
      </c>
      <c r="U1491" s="232"/>
      <c r="V1491" s="233"/>
      <c r="W1491" s="233"/>
      <c r="X1491" s="226" t="s">
        <v>8160</v>
      </c>
      <c r="Y1491" s="229">
        <v>46048</v>
      </c>
      <c r="Z1491" s="232">
        <v>46048</v>
      </c>
      <c r="AA1491" s="232"/>
      <c r="AB1491" s="232"/>
      <c r="AC1491" s="234"/>
      <c r="AD1491" s="232"/>
      <c r="AE1491" s="253" t="str">
        <f>IF($N1491=マイタスク!$U$5,"作業者","")&amp;IF($S1491=マイタスク!$U$5,"ピアレビュー","")&amp;IF($X1491=マイタスク!$U$5,"SVレビュー","")</f>
        <v/>
      </c>
      <c r="AF1491" s="252">
        <f t="shared" si="47"/>
        <v>17</v>
      </c>
      <c r="AG1491" s="9" t="s">
        <v>34</v>
      </c>
    </row>
    <row r="1492" spans="2:33">
      <c r="B1492" s="225">
        <v>1480</v>
      </c>
      <c r="C1492" s="226" t="s">
        <v>1814</v>
      </c>
      <c r="D1492" s="227" t="s">
        <v>1815</v>
      </c>
      <c r="E1492" s="228" t="s">
        <v>2265</v>
      </c>
      <c r="F1492" s="226" t="s">
        <v>2266</v>
      </c>
      <c r="G1492" s="226" t="s">
        <v>65</v>
      </c>
      <c r="H1492" s="226" t="s">
        <v>66</v>
      </c>
      <c r="I1492" s="229">
        <f t="shared" si="46"/>
        <v>0</v>
      </c>
      <c r="J1492" s="232"/>
      <c r="K1492" s="226" t="s">
        <v>10213</v>
      </c>
      <c r="L1492" s="226" t="s">
        <v>2266</v>
      </c>
      <c r="M1492" s="226" t="s">
        <v>8141</v>
      </c>
      <c r="N1492" s="226" t="s">
        <v>8143</v>
      </c>
      <c r="O1492" s="232">
        <v>46048</v>
      </c>
      <c r="P1492" s="232"/>
      <c r="Q1492" s="232"/>
      <c r="R1492" s="232"/>
      <c r="S1492" s="226" t="s">
        <v>8159</v>
      </c>
      <c r="T1492" s="229">
        <v>46048</v>
      </c>
      <c r="U1492" s="232"/>
      <c r="V1492" s="233"/>
      <c r="W1492" s="233"/>
      <c r="X1492" s="226" t="s">
        <v>8160</v>
      </c>
      <c r="Y1492" s="229">
        <v>46050</v>
      </c>
      <c r="Z1492" s="232">
        <v>46050</v>
      </c>
      <c r="AA1492" s="232"/>
      <c r="AB1492" s="232"/>
      <c r="AC1492" s="234"/>
      <c r="AD1492" s="232"/>
      <c r="AE1492" s="253" t="str">
        <f>IF($N1492=マイタスク!$U$5,"作業者","")&amp;IF($S1492=マイタスク!$U$5,"ピアレビュー","")&amp;IF($X1492=マイタスク!$U$5,"SVレビュー","")</f>
        <v/>
      </c>
      <c r="AF1492" s="252">
        <f t="shared" si="47"/>
        <v>18</v>
      </c>
      <c r="AG1492" s="9" t="s">
        <v>34</v>
      </c>
    </row>
    <row r="1493" spans="2:33">
      <c r="B1493" s="225">
        <v>1481</v>
      </c>
      <c r="C1493" s="226" t="s">
        <v>1814</v>
      </c>
      <c r="D1493" s="227" t="s">
        <v>1815</v>
      </c>
      <c r="E1493" s="228" t="s">
        <v>2267</v>
      </c>
      <c r="F1493" s="226" t="s">
        <v>2268</v>
      </c>
      <c r="G1493" s="226" t="s">
        <v>65</v>
      </c>
      <c r="H1493" s="226" t="s">
        <v>66</v>
      </c>
      <c r="I1493" s="229">
        <f t="shared" si="46"/>
        <v>0</v>
      </c>
      <c r="J1493" s="232"/>
      <c r="K1493" s="226" t="s">
        <v>10214</v>
      </c>
      <c r="L1493" s="226" t="s">
        <v>2268</v>
      </c>
      <c r="M1493" s="226" t="s">
        <v>8141</v>
      </c>
      <c r="N1493" s="226" t="s">
        <v>8152</v>
      </c>
      <c r="O1493" s="232">
        <v>45686</v>
      </c>
      <c r="P1493" s="232"/>
      <c r="Q1493" s="232"/>
      <c r="R1493" s="232"/>
      <c r="S1493" s="226" t="s">
        <v>8152</v>
      </c>
      <c r="T1493" s="229">
        <v>45692</v>
      </c>
      <c r="U1493" s="232"/>
      <c r="V1493" s="233"/>
      <c r="W1493" s="233"/>
      <c r="X1493" s="226" t="s">
        <v>8152</v>
      </c>
      <c r="Y1493" s="229">
        <v>45692</v>
      </c>
      <c r="Z1493" s="232">
        <v>45692</v>
      </c>
      <c r="AA1493" s="232"/>
      <c r="AB1493" s="232"/>
      <c r="AC1493" s="234"/>
      <c r="AD1493" s="232"/>
      <c r="AE1493" s="253" t="str">
        <f>IF($N1493=マイタスク!$U$5,"作業者","")&amp;IF($S1493=マイタスク!$U$5,"ピアレビュー","")&amp;IF($X1493=マイタスク!$U$5,"SVレビュー","")</f>
        <v/>
      </c>
      <c r="AF1493" s="252">
        <f t="shared" si="47"/>
        <v>5</v>
      </c>
      <c r="AG1493" s="9" t="s">
        <v>34</v>
      </c>
    </row>
    <row r="1494" spans="2:33">
      <c r="B1494" s="225">
        <v>1482</v>
      </c>
      <c r="C1494" s="226" t="s">
        <v>1814</v>
      </c>
      <c r="D1494" s="227" t="s">
        <v>1815</v>
      </c>
      <c r="E1494" s="228" t="s">
        <v>2269</v>
      </c>
      <c r="F1494" s="226" t="s">
        <v>2268</v>
      </c>
      <c r="G1494" s="226" t="s">
        <v>65</v>
      </c>
      <c r="H1494" s="226" t="s">
        <v>66</v>
      </c>
      <c r="I1494" s="229">
        <f t="shared" si="46"/>
        <v>0</v>
      </c>
      <c r="J1494" s="232"/>
      <c r="K1494" s="226" t="s">
        <v>10215</v>
      </c>
      <c r="L1494" s="226" t="s">
        <v>2272</v>
      </c>
      <c r="M1494" s="226" t="s">
        <v>8141</v>
      </c>
      <c r="N1494" s="226" t="s">
        <v>8142</v>
      </c>
      <c r="O1494" s="232">
        <v>45737</v>
      </c>
      <c r="P1494" s="232"/>
      <c r="Q1494" s="232"/>
      <c r="R1494" s="232"/>
      <c r="S1494" s="226" t="s">
        <v>8241</v>
      </c>
      <c r="T1494" s="229">
        <v>45741</v>
      </c>
      <c r="U1494" s="232"/>
      <c r="V1494" s="233"/>
      <c r="W1494" s="233"/>
      <c r="X1494" s="226" t="s">
        <v>8178</v>
      </c>
      <c r="Y1494" s="229">
        <v>45741</v>
      </c>
      <c r="Z1494" s="232">
        <v>45741</v>
      </c>
      <c r="AA1494" s="232"/>
      <c r="AB1494" s="232"/>
      <c r="AC1494" s="234"/>
      <c r="AD1494" s="232"/>
      <c r="AE1494" s="253" t="str">
        <f>IF($N1494=マイタスク!$U$5,"作業者","")&amp;IF($S1494=マイタスク!$U$5,"ピアレビュー","")&amp;IF($X1494=マイタスク!$U$5,"SVレビュー","")</f>
        <v/>
      </c>
      <c r="AF1494" s="252">
        <f t="shared" si="47"/>
        <v>6</v>
      </c>
      <c r="AG1494" s="9" t="s">
        <v>34</v>
      </c>
    </row>
    <row r="1495" spans="2:33">
      <c r="B1495" s="225">
        <v>1483</v>
      </c>
      <c r="C1495" s="226" t="s">
        <v>1814</v>
      </c>
      <c r="D1495" s="227" t="s">
        <v>1815</v>
      </c>
      <c r="E1495" s="228" t="s">
        <v>2270</v>
      </c>
      <c r="F1495" s="226" t="s">
        <v>2268</v>
      </c>
      <c r="G1495" s="226" t="s">
        <v>65</v>
      </c>
      <c r="H1495" s="226" t="s">
        <v>66</v>
      </c>
      <c r="I1495" s="229">
        <f t="shared" si="46"/>
        <v>0</v>
      </c>
      <c r="J1495" s="232"/>
      <c r="K1495" s="226" t="s">
        <v>10216</v>
      </c>
      <c r="L1495" s="226" t="s">
        <v>2268</v>
      </c>
      <c r="M1495" s="226" t="s">
        <v>8141</v>
      </c>
      <c r="N1495" s="226" t="s">
        <v>8216</v>
      </c>
      <c r="O1495" s="232">
        <v>46071</v>
      </c>
      <c r="P1495" s="232"/>
      <c r="Q1495" s="232"/>
      <c r="R1495" s="232"/>
      <c r="S1495" s="226" t="s">
        <v>8143</v>
      </c>
      <c r="T1495" s="229">
        <v>46071</v>
      </c>
      <c r="U1495" s="232"/>
      <c r="V1495" s="233"/>
      <c r="W1495" s="233"/>
      <c r="X1495" s="226" t="s">
        <v>8160</v>
      </c>
      <c r="Y1495" s="229">
        <v>46073</v>
      </c>
      <c r="Z1495" s="232">
        <v>46073</v>
      </c>
      <c r="AA1495" s="232"/>
      <c r="AB1495" s="232"/>
      <c r="AC1495" s="234"/>
      <c r="AD1495" s="232"/>
      <c r="AE1495" s="253" t="str">
        <f>IF($N1495=マイタスク!$U$5,"作業者","")&amp;IF($S1495=マイタスク!$U$5,"ピアレビュー","")&amp;IF($X1495=マイタスク!$U$5,"SVレビュー","")</f>
        <v/>
      </c>
      <c r="AF1495" s="252">
        <f t="shared" si="47"/>
        <v>19</v>
      </c>
      <c r="AG1495" s="9" t="s">
        <v>34</v>
      </c>
    </row>
    <row r="1496" spans="2:33">
      <c r="B1496" s="225">
        <v>1484</v>
      </c>
      <c r="C1496" s="226" t="s">
        <v>1814</v>
      </c>
      <c r="D1496" s="227" t="s">
        <v>1815</v>
      </c>
      <c r="E1496" s="228" t="s">
        <v>2271</v>
      </c>
      <c r="F1496" s="226" t="s">
        <v>2272</v>
      </c>
      <c r="G1496" s="226" t="s">
        <v>65</v>
      </c>
      <c r="H1496" s="226" t="s">
        <v>66</v>
      </c>
      <c r="I1496" s="229">
        <f t="shared" si="46"/>
        <v>0</v>
      </c>
      <c r="J1496" s="232"/>
      <c r="K1496" s="226" t="s">
        <v>10217</v>
      </c>
      <c r="L1496" s="226" t="s">
        <v>2272</v>
      </c>
      <c r="M1496" s="226"/>
      <c r="N1496" s="226" t="s">
        <v>8142</v>
      </c>
      <c r="O1496" s="232">
        <v>46104</v>
      </c>
      <c r="P1496" s="232"/>
      <c r="Q1496" s="232"/>
      <c r="R1496" s="232"/>
      <c r="S1496" s="226" t="s">
        <v>8159</v>
      </c>
      <c r="T1496" s="229">
        <v>46106</v>
      </c>
      <c r="U1496" s="232"/>
      <c r="V1496" s="233"/>
      <c r="W1496" s="233"/>
      <c r="X1496" s="226" t="s">
        <v>8144</v>
      </c>
      <c r="Y1496" s="229">
        <v>46106</v>
      </c>
      <c r="Z1496" s="232">
        <v>46106</v>
      </c>
      <c r="AA1496" s="232"/>
      <c r="AB1496" s="232"/>
      <c r="AC1496" s="234"/>
      <c r="AD1496" s="232"/>
      <c r="AE1496" s="253" t="str">
        <f>IF($N1496=マイタスク!$U$5,"作業者","")&amp;IF($S1496=マイタスク!$U$5,"ピアレビュー","")&amp;IF($X1496=マイタスク!$U$5,"SVレビュー","")</f>
        <v/>
      </c>
      <c r="AF1496" s="252">
        <f t="shared" si="47"/>
        <v>20</v>
      </c>
      <c r="AG1496" s="9" t="s">
        <v>34</v>
      </c>
    </row>
    <row r="1497" spans="2:33">
      <c r="B1497" s="225">
        <v>1485</v>
      </c>
      <c r="C1497" s="226" t="s">
        <v>1814</v>
      </c>
      <c r="D1497" s="227" t="s">
        <v>1815</v>
      </c>
      <c r="E1497" s="228" t="s">
        <v>2273</v>
      </c>
      <c r="F1497" s="226" t="s">
        <v>2274</v>
      </c>
      <c r="G1497" s="226" t="s">
        <v>65</v>
      </c>
      <c r="H1497" s="226" t="s">
        <v>66</v>
      </c>
      <c r="I1497" s="229">
        <f t="shared" si="46"/>
        <v>0</v>
      </c>
      <c r="J1497" s="232"/>
      <c r="K1497" s="226" t="s">
        <v>10218</v>
      </c>
      <c r="L1497" s="226" t="s">
        <v>2274</v>
      </c>
      <c r="M1497" s="226" t="s">
        <v>8141</v>
      </c>
      <c r="N1497" s="226" t="s">
        <v>8143</v>
      </c>
      <c r="O1497" s="232">
        <v>45768</v>
      </c>
      <c r="P1497" s="232"/>
      <c r="Q1497" s="232"/>
      <c r="R1497" s="232"/>
      <c r="S1497" s="226" t="s">
        <v>8142</v>
      </c>
      <c r="T1497" s="229">
        <v>45770</v>
      </c>
      <c r="U1497" s="232"/>
      <c r="V1497" s="233"/>
      <c r="W1497" s="233"/>
      <c r="X1497" s="226" t="s">
        <v>8178</v>
      </c>
      <c r="Y1497" s="229">
        <v>45770</v>
      </c>
      <c r="Z1497" s="232">
        <v>45770</v>
      </c>
      <c r="AA1497" s="232"/>
      <c r="AB1497" s="232"/>
      <c r="AC1497" s="234"/>
      <c r="AD1497" s="232"/>
      <c r="AE1497" s="253" t="str">
        <f>IF($N1497=マイタスク!$U$5,"作業者","")&amp;IF($S1497=マイタスク!$U$5,"ピアレビュー","")&amp;IF($X1497=マイタスク!$U$5,"SVレビュー","")</f>
        <v/>
      </c>
      <c r="AF1497" s="252">
        <f t="shared" si="47"/>
        <v>7</v>
      </c>
      <c r="AG1497" s="9" t="s">
        <v>34</v>
      </c>
    </row>
    <row r="1498" spans="2:33">
      <c r="B1498" s="225">
        <v>1486</v>
      </c>
      <c r="C1498" s="226" t="s">
        <v>1808</v>
      </c>
      <c r="D1498" s="227" t="s">
        <v>1809</v>
      </c>
      <c r="E1498" s="228" t="s">
        <v>2275</v>
      </c>
      <c r="F1498" s="226" t="s">
        <v>2274</v>
      </c>
      <c r="G1498" s="226" t="s">
        <v>65</v>
      </c>
      <c r="H1498" s="226" t="s">
        <v>66</v>
      </c>
      <c r="I1498" s="229">
        <f t="shared" si="46"/>
        <v>0</v>
      </c>
      <c r="J1498" s="232"/>
      <c r="K1498" s="226" t="s">
        <v>10219</v>
      </c>
      <c r="L1498" s="226" t="s">
        <v>2274</v>
      </c>
      <c r="M1498" s="226" t="s">
        <v>8141</v>
      </c>
      <c r="N1498" s="226" t="s">
        <v>8216</v>
      </c>
      <c r="O1498" s="232">
        <v>46133</v>
      </c>
      <c r="P1498" s="232"/>
      <c r="Q1498" s="232"/>
      <c r="R1498" s="232"/>
      <c r="S1498" s="226" t="s">
        <v>8143</v>
      </c>
      <c r="T1498" s="229">
        <v>46133</v>
      </c>
      <c r="U1498" s="232"/>
      <c r="V1498" s="233"/>
      <c r="W1498" s="233"/>
      <c r="X1498" s="226" t="s">
        <v>8160</v>
      </c>
      <c r="Y1498" s="229">
        <v>46135</v>
      </c>
      <c r="Z1498" s="232">
        <v>46135</v>
      </c>
      <c r="AA1498" s="232"/>
      <c r="AB1498" s="232"/>
      <c r="AC1498" s="234"/>
      <c r="AD1498" s="232"/>
      <c r="AE1498" s="253" t="str">
        <f>IF($N1498=マイタスク!$U$5,"作業者","")&amp;IF($S1498=マイタスク!$U$5,"ピアレビュー","")&amp;IF($X1498=マイタスク!$U$5,"SVレビュー","")</f>
        <v/>
      </c>
      <c r="AF1498" s="252">
        <f t="shared" si="47"/>
        <v>236</v>
      </c>
      <c r="AG1498" s="9" t="s">
        <v>34</v>
      </c>
    </row>
    <row r="1499" spans="2:33">
      <c r="B1499" s="225">
        <v>1487</v>
      </c>
      <c r="C1499" s="226" t="s">
        <v>1814</v>
      </c>
      <c r="D1499" s="227" t="s">
        <v>1815</v>
      </c>
      <c r="E1499" s="228" t="s">
        <v>2276</v>
      </c>
      <c r="F1499" s="226" t="s">
        <v>2277</v>
      </c>
      <c r="G1499" s="226" t="s">
        <v>65</v>
      </c>
      <c r="H1499" s="226" t="s">
        <v>66</v>
      </c>
      <c r="I1499" s="229">
        <f t="shared" si="46"/>
        <v>0</v>
      </c>
      <c r="J1499" s="232"/>
      <c r="K1499" s="226" t="s">
        <v>10220</v>
      </c>
      <c r="L1499" s="226" t="s">
        <v>2277</v>
      </c>
      <c r="M1499" s="226" t="s">
        <v>8141</v>
      </c>
      <c r="N1499" s="226" t="s">
        <v>8216</v>
      </c>
      <c r="O1499" s="232">
        <v>45799</v>
      </c>
      <c r="P1499" s="232"/>
      <c r="Q1499" s="232"/>
      <c r="R1499" s="232"/>
      <c r="S1499" s="226" t="s">
        <v>8142</v>
      </c>
      <c r="T1499" s="229">
        <v>45803</v>
      </c>
      <c r="U1499" s="232"/>
      <c r="V1499" s="233"/>
      <c r="W1499" s="233"/>
      <c r="X1499" s="226" t="s">
        <v>8178</v>
      </c>
      <c r="Y1499" s="229">
        <v>45803</v>
      </c>
      <c r="Z1499" s="232">
        <v>45803</v>
      </c>
      <c r="AA1499" s="232"/>
      <c r="AB1499" s="232"/>
      <c r="AC1499" s="234"/>
      <c r="AD1499" s="232"/>
      <c r="AE1499" s="253" t="str">
        <f>IF($N1499=マイタスク!$U$5,"作業者","")&amp;IF($S1499=マイタスク!$U$5,"ピアレビュー","")&amp;IF($X1499=マイタスク!$U$5,"SVレビュー","")</f>
        <v/>
      </c>
      <c r="AF1499" s="252">
        <f t="shared" si="47"/>
        <v>8</v>
      </c>
      <c r="AG1499" s="9" t="s">
        <v>34</v>
      </c>
    </row>
    <row r="1500" spans="2:33">
      <c r="B1500" s="225">
        <v>1488</v>
      </c>
      <c r="C1500" s="226" t="s">
        <v>1814</v>
      </c>
      <c r="D1500" s="227" t="s">
        <v>1815</v>
      </c>
      <c r="E1500" s="228" t="s">
        <v>2278</v>
      </c>
      <c r="F1500" s="226" t="s">
        <v>2277</v>
      </c>
      <c r="G1500" s="226" t="s">
        <v>65</v>
      </c>
      <c r="H1500" s="226" t="s">
        <v>66</v>
      </c>
      <c r="I1500" s="229">
        <f t="shared" si="46"/>
        <v>0</v>
      </c>
      <c r="J1500" s="232"/>
      <c r="K1500" s="226" t="s">
        <v>10221</v>
      </c>
      <c r="L1500" s="226" t="s">
        <v>2277</v>
      </c>
      <c r="M1500" s="226" t="s">
        <v>8141</v>
      </c>
      <c r="N1500" s="226" t="s">
        <v>8159</v>
      </c>
      <c r="O1500" s="232">
        <v>46163</v>
      </c>
      <c r="P1500" s="232"/>
      <c r="Q1500" s="232"/>
      <c r="R1500" s="232"/>
      <c r="S1500" s="226" t="s">
        <v>8216</v>
      </c>
      <c r="T1500" s="229">
        <v>46167</v>
      </c>
      <c r="U1500" s="232"/>
      <c r="V1500" s="233"/>
      <c r="W1500" s="233"/>
      <c r="X1500" s="226" t="s">
        <v>8196</v>
      </c>
      <c r="Y1500" s="229">
        <v>46167</v>
      </c>
      <c r="Z1500" s="232">
        <v>46167</v>
      </c>
      <c r="AA1500" s="232"/>
      <c r="AB1500" s="232"/>
      <c r="AC1500" s="234"/>
      <c r="AD1500" s="232"/>
      <c r="AE1500" s="253" t="str">
        <f>IF($N1500=マイタスク!$U$5,"作業者","")&amp;IF($S1500=マイタスク!$U$5,"ピアレビュー","")&amp;IF($X1500=マイタスク!$U$5,"SVレビュー","")</f>
        <v/>
      </c>
      <c r="AF1500" s="252">
        <f t="shared" si="47"/>
        <v>21</v>
      </c>
      <c r="AG1500" s="9" t="s">
        <v>34</v>
      </c>
    </row>
    <row r="1501" spans="2:33">
      <c r="B1501" s="225">
        <v>1489</v>
      </c>
      <c r="C1501" s="226" t="s">
        <v>1814</v>
      </c>
      <c r="D1501" s="227" t="s">
        <v>1815</v>
      </c>
      <c r="E1501" s="228" t="s">
        <v>2279</v>
      </c>
      <c r="F1501" s="226" t="s">
        <v>2280</v>
      </c>
      <c r="G1501" s="226" t="s">
        <v>65</v>
      </c>
      <c r="H1501" s="226" t="s">
        <v>66</v>
      </c>
      <c r="I1501" s="229">
        <f t="shared" si="46"/>
        <v>0</v>
      </c>
      <c r="J1501" s="232"/>
      <c r="K1501" s="226" t="s">
        <v>10222</v>
      </c>
      <c r="L1501" s="226" t="s">
        <v>2280</v>
      </c>
      <c r="M1501" s="226" t="s">
        <v>8255</v>
      </c>
      <c r="N1501" s="226" t="s">
        <v>8196</v>
      </c>
      <c r="O1501" s="232">
        <v>45828</v>
      </c>
      <c r="P1501" s="232"/>
      <c r="Q1501" s="232"/>
      <c r="R1501" s="232"/>
      <c r="S1501" s="226" t="s">
        <v>8144</v>
      </c>
      <c r="T1501" s="229">
        <v>45832</v>
      </c>
      <c r="U1501" s="232"/>
      <c r="V1501" s="233"/>
      <c r="W1501" s="233"/>
      <c r="X1501" s="226" t="s">
        <v>8178</v>
      </c>
      <c r="Y1501" s="229">
        <v>45832</v>
      </c>
      <c r="Z1501" s="232">
        <v>45832</v>
      </c>
      <c r="AA1501" s="232"/>
      <c r="AB1501" s="232"/>
      <c r="AC1501" s="234"/>
      <c r="AD1501" s="232"/>
      <c r="AE1501" s="253" t="str">
        <f>IF($N1501=マイタスク!$U$5,"作業者","")&amp;IF($S1501=マイタスク!$U$5,"ピアレビュー","")&amp;IF($X1501=マイタスク!$U$5,"SVレビュー","")</f>
        <v/>
      </c>
      <c r="AF1501" s="252">
        <f t="shared" si="47"/>
        <v>9</v>
      </c>
      <c r="AG1501" s="9" t="s">
        <v>34</v>
      </c>
    </row>
    <row r="1502" spans="2:33">
      <c r="B1502" s="225">
        <v>1490</v>
      </c>
      <c r="C1502" s="226" t="s">
        <v>1814</v>
      </c>
      <c r="D1502" s="227" t="s">
        <v>1815</v>
      </c>
      <c r="E1502" s="228" t="s">
        <v>2281</v>
      </c>
      <c r="F1502" s="226" t="s">
        <v>2282</v>
      </c>
      <c r="G1502" s="226" t="s">
        <v>65</v>
      </c>
      <c r="H1502" s="226" t="s">
        <v>66</v>
      </c>
      <c r="I1502" s="229">
        <f t="shared" si="46"/>
        <v>0</v>
      </c>
      <c r="J1502" s="232"/>
      <c r="K1502" s="226" t="s">
        <v>10223</v>
      </c>
      <c r="L1502" s="226" t="s">
        <v>2282</v>
      </c>
      <c r="M1502" s="226" t="s">
        <v>8141</v>
      </c>
      <c r="N1502" s="226" t="s">
        <v>8144</v>
      </c>
      <c r="O1502" s="232">
        <v>45861</v>
      </c>
      <c r="P1502" s="232"/>
      <c r="Q1502" s="232"/>
      <c r="R1502" s="232"/>
      <c r="S1502" s="226" t="s">
        <v>8196</v>
      </c>
      <c r="T1502" s="229">
        <v>45863</v>
      </c>
      <c r="U1502" s="232"/>
      <c r="V1502" s="233"/>
      <c r="W1502" s="233"/>
      <c r="X1502" s="226" t="s">
        <v>8178</v>
      </c>
      <c r="Y1502" s="229">
        <v>45863</v>
      </c>
      <c r="Z1502" s="232">
        <v>45863</v>
      </c>
      <c r="AA1502" s="232"/>
      <c r="AB1502" s="232"/>
      <c r="AC1502" s="234"/>
      <c r="AD1502" s="232"/>
      <c r="AE1502" s="253" t="str">
        <f>IF($N1502=マイタスク!$U$5,"作業者","")&amp;IF($S1502=マイタスク!$U$5,"ピアレビュー","")&amp;IF($X1502=マイタスク!$U$5,"SVレビュー","")</f>
        <v/>
      </c>
      <c r="AF1502" s="252">
        <f t="shared" si="47"/>
        <v>10</v>
      </c>
      <c r="AG1502" s="9" t="s">
        <v>34</v>
      </c>
    </row>
    <row r="1503" spans="2:33">
      <c r="B1503" s="225">
        <v>1491</v>
      </c>
      <c r="C1503" s="226" t="s">
        <v>1814</v>
      </c>
      <c r="D1503" s="227" t="s">
        <v>1815</v>
      </c>
      <c r="E1503" s="228" t="s">
        <v>2281</v>
      </c>
      <c r="F1503" s="226" t="s">
        <v>2282</v>
      </c>
      <c r="G1503" s="226" t="s">
        <v>65</v>
      </c>
      <c r="H1503" s="226" t="s">
        <v>66</v>
      </c>
      <c r="I1503" s="229">
        <f t="shared" si="46"/>
        <v>0</v>
      </c>
      <c r="J1503" s="232"/>
      <c r="K1503" s="226" t="s">
        <v>10224</v>
      </c>
      <c r="L1503" s="226" t="s">
        <v>2282</v>
      </c>
      <c r="M1503" s="226" t="s">
        <v>8141</v>
      </c>
      <c r="N1503" s="226" t="s">
        <v>8178</v>
      </c>
      <c r="O1503" s="232">
        <v>45890</v>
      </c>
      <c r="P1503" s="232"/>
      <c r="Q1503" s="232"/>
      <c r="R1503" s="232"/>
      <c r="S1503" s="226" t="s">
        <v>8178</v>
      </c>
      <c r="T1503" s="229">
        <v>45894</v>
      </c>
      <c r="U1503" s="232"/>
      <c r="V1503" s="233"/>
      <c r="W1503" s="233"/>
      <c r="X1503" s="226" t="s">
        <v>8178</v>
      </c>
      <c r="Y1503" s="229">
        <v>45894</v>
      </c>
      <c r="Z1503" s="232">
        <v>45894</v>
      </c>
      <c r="AA1503" s="232"/>
      <c r="AB1503" s="232"/>
      <c r="AC1503" s="234"/>
      <c r="AD1503" s="232"/>
      <c r="AE1503" s="253" t="str">
        <f>IF($N1503=マイタスク!$U$5,"作業者","")&amp;IF($S1503=マイタスク!$U$5,"ピアレビュー","")&amp;IF($X1503=マイタスク!$U$5,"SVレビュー","")</f>
        <v/>
      </c>
      <c r="AF1503" s="252">
        <f t="shared" si="47"/>
        <v>10</v>
      </c>
      <c r="AG1503" s="9" t="s">
        <v>34</v>
      </c>
    </row>
    <row r="1504" spans="2:33">
      <c r="B1504" s="225">
        <v>1492</v>
      </c>
      <c r="C1504" s="226" t="s">
        <v>1814</v>
      </c>
      <c r="D1504" s="227" t="s">
        <v>1815</v>
      </c>
      <c r="E1504" s="228" t="s">
        <v>2283</v>
      </c>
      <c r="F1504" s="226" t="s">
        <v>2284</v>
      </c>
      <c r="G1504" s="226" t="s">
        <v>65</v>
      </c>
      <c r="H1504" s="226" t="s">
        <v>66</v>
      </c>
      <c r="I1504" s="229">
        <f t="shared" si="46"/>
        <v>0</v>
      </c>
      <c r="J1504" s="232"/>
      <c r="K1504" s="226" t="s">
        <v>10225</v>
      </c>
      <c r="L1504" s="226" t="s">
        <v>2284</v>
      </c>
      <c r="M1504" s="226" t="s">
        <v>8141</v>
      </c>
      <c r="N1504" s="226" t="s">
        <v>8159</v>
      </c>
      <c r="O1504" s="232">
        <v>45890</v>
      </c>
      <c r="P1504" s="232"/>
      <c r="Q1504" s="232"/>
      <c r="R1504" s="232"/>
      <c r="S1504" s="226" t="s">
        <v>8142</v>
      </c>
      <c r="T1504" s="229">
        <v>45894</v>
      </c>
      <c r="U1504" s="232"/>
      <c r="V1504" s="233"/>
      <c r="W1504" s="233"/>
      <c r="X1504" s="226" t="s">
        <v>8156</v>
      </c>
      <c r="Y1504" s="229">
        <v>45894</v>
      </c>
      <c r="Z1504" s="232">
        <v>45894</v>
      </c>
      <c r="AA1504" s="232"/>
      <c r="AB1504" s="232"/>
      <c r="AC1504" s="234"/>
      <c r="AD1504" s="232"/>
      <c r="AE1504" s="253" t="str">
        <f>IF($N1504=マイタスク!$U$5,"作業者","")&amp;IF($S1504=マイタスク!$U$5,"ピアレビュー","")&amp;IF($X1504=マイタスク!$U$5,"SVレビュー","")</f>
        <v/>
      </c>
      <c r="AF1504" s="252">
        <f t="shared" si="47"/>
        <v>11</v>
      </c>
      <c r="AG1504" s="9" t="s">
        <v>34</v>
      </c>
    </row>
    <row r="1505" spans="2:33">
      <c r="B1505" s="225">
        <v>1493</v>
      </c>
      <c r="C1505" s="226" t="s">
        <v>1814</v>
      </c>
      <c r="D1505" s="227" t="s">
        <v>1815</v>
      </c>
      <c r="E1505" s="228" t="s">
        <v>2285</v>
      </c>
      <c r="F1505" s="226" t="s">
        <v>2286</v>
      </c>
      <c r="G1505" s="226" t="s">
        <v>65</v>
      </c>
      <c r="H1505" s="226" t="s">
        <v>66</v>
      </c>
      <c r="I1505" s="229">
        <f t="shared" si="46"/>
        <v>0</v>
      </c>
      <c r="J1505" s="232"/>
      <c r="K1505" s="226" t="s">
        <v>10226</v>
      </c>
      <c r="L1505" s="226" t="s">
        <v>10227</v>
      </c>
      <c r="M1505" s="226" t="s">
        <v>8141</v>
      </c>
      <c r="N1505" s="226" t="s">
        <v>8143</v>
      </c>
      <c r="O1505" s="232">
        <v>45919</v>
      </c>
      <c r="P1505" s="232"/>
      <c r="Q1505" s="232"/>
      <c r="R1505" s="232"/>
      <c r="S1505" s="226" t="s">
        <v>8196</v>
      </c>
      <c r="T1505" s="229">
        <v>45919</v>
      </c>
      <c r="U1505" s="232"/>
      <c r="V1505" s="233"/>
      <c r="W1505" s="233"/>
      <c r="X1505" s="226" t="s">
        <v>8160</v>
      </c>
      <c r="Y1505" s="229">
        <v>45924</v>
      </c>
      <c r="Z1505" s="232">
        <v>45924</v>
      </c>
      <c r="AA1505" s="232"/>
      <c r="AB1505" s="232"/>
      <c r="AC1505" s="234"/>
      <c r="AD1505" s="232"/>
      <c r="AE1505" s="253" t="str">
        <f>IF($N1505=マイタスク!$U$5,"作業者","")&amp;IF($S1505=マイタスク!$U$5,"ピアレビュー","")&amp;IF($X1505=マイタスク!$U$5,"SVレビュー","")</f>
        <v/>
      </c>
      <c r="AF1505" s="252">
        <f t="shared" si="47"/>
        <v>12</v>
      </c>
      <c r="AG1505" s="9" t="s">
        <v>34</v>
      </c>
    </row>
    <row r="1506" spans="2:33">
      <c r="B1506" s="225">
        <v>1494</v>
      </c>
      <c r="C1506" s="226" t="s">
        <v>1814</v>
      </c>
      <c r="D1506" s="227" t="s">
        <v>1815</v>
      </c>
      <c r="E1506" s="228" t="s">
        <v>2285</v>
      </c>
      <c r="F1506" s="226" t="s">
        <v>2286</v>
      </c>
      <c r="G1506" s="226" t="s">
        <v>65</v>
      </c>
      <c r="H1506" s="226" t="s">
        <v>66</v>
      </c>
      <c r="I1506" s="229">
        <f t="shared" si="46"/>
        <v>0</v>
      </c>
      <c r="J1506" s="232"/>
      <c r="K1506" s="226" t="s">
        <v>10228</v>
      </c>
      <c r="L1506" s="226" t="s">
        <v>10229</v>
      </c>
      <c r="M1506" s="226" t="s">
        <v>8141</v>
      </c>
      <c r="N1506" s="226" t="s">
        <v>8143</v>
      </c>
      <c r="O1506" s="232">
        <v>45919</v>
      </c>
      <c r="P1506" s="232"/>
      <c r="Q1506" s="232"/>
      <c r="R1506" s="232"/>
      <c r="S1506" s="226" t="s">
        <v>8196</v>
      </c>
      <c r="T1506" s="229">
        <v>45919</v>
      </c>
      <c r="U1506" s="232"/>
      <c r="V1506" s="233"/>
      <c r="W1506" s="233"/>
      <c r="X1506" s="226" t="s">
        <v>8160</v>
      </c>
      <c r="Y1506" s="229">
        <v>45924</v>
      </c>
      <c r="Z1506" s="232">
        <v>45924</v>
      </c>
      <c r="AA1506" s="232"/>
      <c r="AB1506" s="232"/>
      <c r="AC1506" s="234"/>
      <c r="AD1506" s="232"/>
      <c r="AE1506" s="253" t="str">
        <f>IF($N1506=マイタスク!$U$5,"作業者","")&amp;IF($S1506=マイタスク!$U$5,"ピアレビュー","")&amp;IF($X1506=マイタスク!$U$5,"SVレビュー","")</f>
        <v/>
      </c>
      <c r="AF1506" s="252">
        <f t="shared" si="47"/>
        <v>12</v>
      </c>
      <c r="AG1506" s="9" t="s">
        <v>34</v>
      </c>
    </row>
    <row r="1507" spans="2:33">
      <c r="B1507" s="225">
        <v>1495</v>
      </c>
      <c r="C1507" s="226" t="s">
        <v>249</v>
      </c>
      <c r="D1507" s="227" t="s">
        <v>250</v>
      </c>
      <c r="E1507" s="228" t="s">
        <v>2287</v>
      </c>
      <c r="F1507" s="226" t="s">
        <v>2288</v>
      </c>
      <c r="G1507" s="226" t="s">
        <v>65</v>
      </c>
      <c r="H1507" s="226" t="s">
        <v>66</v>
      </c>
      <c r="I1507" s="229">
        <f t="shared" si="46"/>
        <v>0</v>
      </c>
      <c r="J1507" s="232"/>
      <c r="K1507" s="226" t="s">
        <v>10230</v>
      </c>
      <c r="L1507" s="226" t="s">
        <v>2288</v>
      </c>
      <c r="M1507" s="226" t="s">
        <v>8141</v>
      </c>
      <c r="N1507" s="226" t="s">
        <v>8143</v>
      </c>
      <c r="O1507" s="232">
        <v>45922</v>
      </c>
      <c r="P1507" s="232"/>
      <c r="Q1507" s="232"/>
      <c r="R1507" s="232"/>
      <c r="S1507" s="226" t="s">
        <v>8196</v>
      </c>
      <c r="T1507" s="229">
        <v>45922</v>
      </c>
      <c r="U1507" s="232"/>
      <c r="V1507" s="233"/>
      <c r="W1507" s="233"/>
      <c r="X1507" s="226" t="s">
        <v>8160</v>
      </c>
      <c r="Y1507" s="229">
        <v>45940</v>
      </c>
      <c r="Z1507" s="232">
        <v>45940</v>
      </c>
      <c r="AA1507" s="232"/>
      <c r="AB1507" s="232"/>
      <c r="AC1507" s="234"/>
      <c r="AD1507" s="232"/>
      <c r="AE1507" s="253" t="str">
        <f>IF($N1507=マイタスク!$U$5,"作業者","")&amp;IF($S1507=マイタスク!$U$5,"ピアレビュー","")&amp;IF($X1507=マイタスク!$U$5,"SVレビュー","")</f>
        <v/>
      </c>
      <c r="AF1507" s="252">
        <f t="shared" si="47"/>
        <v>750</v>
      </c>
      <c r="AG1507" s="9" t="s">
        <v>34</v>
      </c>
    </row>
    <row r="1508" spans="2:33">
      <c r="B1508" s="225">
        <v>1496</v>
      </c>
      <c r="C1508" s="226" t="s">
        <v>249</v>
      </c>
      <c r="D1508" s="227" t="s">
        <v>250</v>
      </c>
      <c r="E1508" s="228" t="s">
        <v>2289</v>
      </c>
      <c r="F1508" s="226" t="s">
        <v>2288</v>
      </c>
      <c r="G1508" s="226" t="s">
        <v>65</v>
      </c>
      <c r="H1508" s="226" t="s">
        <v>66</v>
      </c>
      <c r="I1508" s="229">
        <f t="shared" si="46"/>
        <v>0</v>
      </c>
      <c r="J1508" s="232"/>
      <c r="K1508" s="226" t="s">
        <v>10231</v>
      </c>
      <c r="L1508" s="226" t="s">
        <v>2288</v>
      </c>
      <c r="M1508" s="226" t="s">
        <v>8141</v>
      </c>
      <c r="N1508" s="226" t="s">
        <v>8160</v>
      </c>
      <c r="O1508" s="232">
        <v>46072</v>
      </c>
      <c r="P1508" s="232"/>
      <c r="Q1508" s="232"/>
      <c r="R1508" s="232"/>
      <c r="S1508" s="226" t="s">
        <v>8196</v>
      </c>
      <c r="T1508" s="229">
        <v>46079</v>
      </c>
      <c r="U1508" s="232"/>
      <c r="V1508" s="233"/>
      <c r="W1508" s="233"/>
      <c r="X1508" s="226" t="s">
        <v>8144</v>
      </c>
      <c r="Y1508" s="229">
        <v>46079</v>
      </c>
      <c r="Z1508" s="232">
        <v>46079</v>
      </c>
      <c r="AA1508" s="232"/>
      <c r="AB1508" s="232"/>
      <c r="AC1508" s="234"/>
      <c r="AD1508" s="232"/>
      <c r="AE1508" s="253" t="str">
        <f>IF($N1508=マイタスク!$U$5,"作業者","")&amp;IF($S1508=マイタスク!$U$5,"ピアレビュー","")&amp;IF($X1508=マイタスク!$U$5,"SVレビュー","")</f>
        <v/>
      </c>
      <c r="AF1508" s="252">
        <f t="shared" si="47"/>
        <v>922</v>
      </c>
      <c r="AG1508" s="9" t="s">
        <v>34</v>
      </c>
    </row>
    <row r="1509" spans="2:33">
      <c r="B1509" s="225">
        <v>1497</v>
      </c>
      <c r="C1509" s="226" t="s">
        <v>249</v>
      </c>
      <c r="D1509" s="227" t="s">
        <v>250</v>
      </c>
      <c r="E1509" s="228" t="s">
        <v>2290</v>
      </c>
      <c r="F1509" s="226" t="s">
        <v>2291</v>
      </c>
      <c r="G1509" s="226" t="s">
        <v>65</v>
      </c>
      <c r="H1509" s="226" t="s">
        <v>66</v>
      </c>
      <c r="I1509" s="229">
        <f t="shared" si="46"/>
        <v>0</v>
      </c>
      <c r="J1509" s="232"/>
      <c r="K1509" s="226" t="s">
        <v>10232</v>
      </c>
      <c r="L1509" s="226" t="s">
        <v>2291</v>
      </c>
      <c r="M1509" s="226" t="s">
        <v>8141</v>
      </c>
      <c r="N1509" s="226" t="s">
        <v>8216</v>
      </c>
      <c r="O1509" s="232">
        <v>46135</v>
      </c>
      <c r="P1509" s="232"/>
      <c r="Q1509" s="232"/>
      <c r="R1509" s="232"/>
      <c r="S1509" s="226" t="s">
        <v>8160</v>
      </c>
      <c r="T1509" s="229">
        <v>46162</v>
      </c>
      <c r="U1509" s="232"/>
      <c r="V1509" s="233"/>
      <c r="W1509" s="233"/>
      <c r="X1509" s="226" t="s">
        <v>8196</v>
      </c>
      <c r="Y1509" s="229">
        <v>46162</v>
      </c>
      <c r="Z1509" s="232">
        <v>46162</v>
      </c>
      <c r="AA1509" s="232"/>
      <c r="AB1509" s="232"/>
      <c r="AC1509" s="234"/>
      <c r="AD1509" s="232"/>
      <c r="AE1509" s="253" t="str">
        <f>IF($N1509=マイタスク!$U$5,"作業者","")&amp;IF($S1509=マイタスク!$U$5,"ピアレビュー","")&amp;IF($X1509=マイタスク!$U$5,"SVレビュー","")</f>
        <v/>
      </c>
      <c r="AF1509" s="252">
        <f t="shared" si="47"/>
        <v>993</v>
      </c>
      <c r="AG1509" s="9" t="s">
        <v>34</v>
      </c>
    </row>
    <row r="1510" spans="2:33">
      <c r="B1510" s="225">
        <v>1498</v>
      </c>
      <c r="C1510" s="226" t="s">
        <v>71</v>
      </c>
      <c r="D1510" s="227" t="s">
        <v>120</v>
      </c>
      <c r="E1510" s="228" t="s">
        <v>2292</v>
      </c>
      <c r="F1510" s="226" t="s">
        <v>2293</v>
      </c>
      <c r="G1510" s="226" t="s">
        <v>65</v>
      </c>
      <c r="H1510" s="226" t="s">
        <v>66</v>
      </c>
      <c r="I1510" s="229">
        <f t="shared" si="46"/>
        <v>0</v>
      </c>
      <c r="J1510" s="232"/>
      <c r="K1510" s="226" t="s">
        <v>10233</v>
      </c>
      <c r="L1510" s="226" t="s">
        <v>2293</v>
      </c>
      <c r="M1510" s="226" t="s">
        <v>8141</v>
      </c>
      <c r="N1510" s="226" t="s">
        <v>8156</v>
      </c>
      <c r="O1510" s="232">
        <v>45534</v>
      </c>
      <c r="P1510" s="232"/>
      <c r="Q1510" s="232"/>
      <c r="R1510" s="232"/>
      <c r="S1510" s="226" t="s">
        <v>8167</v>
      </c>
      <c r="T1510" s="229">
        <v>45534</v>
      </c>
      <c r="U1510" s="232"/>
      <c r="V1510" s="233"/>
      <c r="W1510" s="233"/>
      <c r="X1510" s="226" t="s">
        <v>8165</v>
      </c>
      <c r="Y1510" s="229">
        <v>45534</v>
      </c>
      <c r="Z1510" s="232">
        <v>45540</v>
      </c>
      <c r="AA1510" s="232"/>
      <c r="AB1510" s="232"/>
      <c r="AC1510" s="234"/>
      <c r="AD1510" s="232"/>
      <c r="AE1510" s="253" t="str">
        <f>IF($N1510=マイタスク!$U$5,"作業者","")&amp;IF($S1510=マイタスク!$U$5,"ピアレビュー","")&amp;IF($X1510=マイタスク!$U$5,"SVレビュー","")</f>
        <v/>
      </c>
      <c r="AF1510" s="252">
        <f t="shared" si="47"/>
        <v>301</v>
      </c>
      <c r="AG1510" s="9" t="s">
        <v>34</v>
      </c>
    </row>
    <row r="1511" spans="2:33">
      <c r="B1511" s="225">
        <v>1499</v>
      </c>
      <c r="C1511" s="226" t="s">
        <v>71</v>
      </c>
      <c r="D1511" s="227" t="s">
        <v>120</v>
      </c>
      <c r="E1511" s="228" t="s">
        <v>2294</v>
      </c>
      <c r="F1511" s="226" t="s">
        <v>2295</v>
      </c>
      <c r="G1511" s="226" t="s">
        <v>65</v>
      </c>
      <c r="H1511" s="226" t="s">
        <v>66</v>
      </c>
      <c r="I1511" s="229">
        <f t="shared" si="46"/>
        <v>0</v>
      </c>
      <c r="J1511" s="232"/>
      <c r="K1511" s="226" t="s">
        <v>10234</v>
      </c>
      <c r="L1511" s="226" t="s">
        <v>2295</v>
      </c>
      <c r="M1511" s="226" t="s">
        <v>8141</v>
      </c>
      <c r="N1511" s="226" t="s">
        <v>8167</v>
      </c>
      <c r="O1511" s="232">
        <v>45534</v>
      </c>
      <c r="P1511" s="232"/>
      <c r="Q1511" s="232"/>
      <c r="R1511" s="232"/>
      <c r="S1511" s="226" t="s">
        <v>8156</v>
      </c>
      <c r="T1511" s="229">
        <v>45534</v>
      </c>
      <c r="U1511" s="232"/>
      <c r="V1511" s="233"/>
      <c r="W1511" s="233"/>
      <c r="X1511" s="226" t="s">
        <v>8165</v>
      </c>
      <c r="Y1511" s="229">
        <v>45534</v>
      </c>
      <c r="Z1511" s="232">
        <v>45540</v>
      </c>
      <c r="AA1511" s="232"/>
      <c r="AB1511" s="232"/>
      <c r="AC1511" s="234"/>
      <c r="AD1511" s="232"/>
      <c r="AE1511" s="253" t="str">
        <f>IF($N1511=マイタスク!$U$5,"作業者","")&amp;IF($S1511=マイタスク!$U$5,"ピアレビュー","")&amp;IF($X1511=マイタスク!$U$5,"SVレビュー","")</f>
        <v/>
      </c>
      <c r="AF1511" s="252">
        <f t="shared" si="47"/>
        <v>302</v>
      </c>
      <c r="AG1511" s="9" t="s">
        <v>34</v>
      </c>
    </row>
    <row r="1512" spans="2:33">
      <c r="B1512" s="225">
        <v>1500</v>
      </c>
      <c r="C1512" s="226" t="s">
        <v>71</v>
      </c>
      <c r="D1512" s="227" t="s">
        <v>120</v>
      </c>
      <c r="E1512" s="228" t="s">
        <v>2296</v>
      </c>
      <c r="F1512" s="226" t="s">
        <v>2297</v>
      </c>
      <c r="G1512" s="226" t="s">
        <v>65</v>
      </c>
      <c r="H1512" s="226" t="s">
        <v>66</v>
      </c>
      <c r="I1512" s="229">
        <f t="shared" si="46"/>
        <v>0</v>
      </c>
      <c r="J1512" s="232"/>
      <c r="K1512" s="226" t="s">
        <v>10235</v>
      </c>
      <c r="L1512" s="226" t="s">
        <v>2297</v>
      </c>
      <c r="M1512" s="226" t="s">
        <v>8141</v>
      </c>
      <c r="N1512" s="226" t="s">
        <v>8165</v>
      </c>
      <c r="O1512" s="232">
        <v>45534</v>
      </c>
      <c r="P1512" s="232"/>
      <c r="Q1512" s="232"/>
      <c r="R1512" s="232"/>
      <c r="S1512" s="226" t="s">
        <v>8167</v>
      </c>
      <c r="T1512" s="229">
        <v>45540</v>
      </c>
      <c r="U1512" s="232"/>
      <c r="V1512" s="233"/>
      <c r="W1512" s="233"/>
      <c r="X1512" s="226" t="s">
        <v>8156</v>
      </c>
      <c r="Y1512" s="229">
        <v>45540</v>
      </c>
      <c r="Z1512" s="232">
        <v>45540</v>
      </c>
      <c r="AA1512" s="232"/>
      <c r="AB1512" s="232"/>
      <c r="AC1512" s="234"/>
      <c r="AD1512" s="232"/>
      <c r="AE1512" s="253" t="str">
        <f>IF($N1512=マイタスク!$U$5,"作業者","")&amp;IF($S1512=マイタスク!$U$5,"ピアレビュー","")&amp;IF($X1512=マイタスク!$U$5,"SVレビュー","")</f>
        <v/>
      </c>
      <c r="AF1512" s="252">
        <f t="shared" si="47"/>
        <v>299</v>
      </c>
      <c r="AG1512" s="9" t="s">
        <v>34</v>
      </c>
    </row>
    <row r="1513" spans="2:33">
      <c r="B1513" s="225">
        <v>1501</v>
      </c>
      <c r="C1513" s="226" t="s">
        <v>71</v>
      </c>
      <c r="D1513" s="227" t="s">
        <v>120</v>
      </c>
      <c r="E1513" s="228" t="s">
        <v>2298</v>
      </c>
      <c r="F1513" s="226" t="s">
        <v>2299</v>
      </c>
      <c r="G1513" s="226" t="s">
        <v>65</v>
      </c>
      <c r="H1513" s="226" t="s">
        <v>66</v>
      </c>
      <c r="I1513" s="229">
        <f t="shared" si="46"/>
        <v>0</v>
      </c>
      <c r="J1513" s="232"/>
      <c r="K1513" s="226" t="s">
        <v>10236</v>
      </c>
      <c r="L1513" s="226" t="s">
        <v>2299</v>
      </c>
      <c r="M1513" s="226" t="s">
        <v>8141</v>
      </c>
      <c r="N1513" s="226" t="s">
        <v>8258</v>
      </c>
      <c r="O1513" s="232">
        <v>45534</v>
      </c>
      <c r="P1513" s="232"/>
      <c r="Q1513" s="232"/>
      <c r="R1513" s="232"/>
      <c r="S1513" s="226" t="s">
        <v>8167</v>
      </c>
      <c r="T1513" s="229">
        <v>45534</v>
      </c>
      <c r="U1513" s="232"/>
      <c r="V1513" s="233"/>
      <c r="W1513" s="233"/>
      <c r="X1513" s="226" t="s">
        <v>8156</v>
      </c>
      <c r="Y1513" s="229">
        <v>45540</v>
      </c>
      <c r="Z1513" s="232">
        <v>45540</v>
      </c>
      <c r="AA1513" s="232"/>
      <c r="AB1513" s="232"/>
      <c r="AC1513" s="234"/>
      <c r="AD1513" s="232"/>
      <c r="AE1513" s="253" t="str">
        <f>IF($N1513=マイタスク!$U$5,"作業者","")&amp;IF($S1513=マイタスク!$U$5,"ピアレビュー","")&amp;IF($X1513=マイタスク!$U$5,"SVレビュー","")</f>
        <v/>
      </c>
      <c r="AF1513" s="252">
        <f t="shared" si="47"/>
        <v>298</v>
      </c>
      <c r="AG1513" s="9" t="s">
        <v>34</v>
      </c>
    </row>
    <row r="1514" spans="2:33">
      <c r="B1514" s="225">
        <v>1502</v>
      </c>
      <c r="C1514" s="226" t="s">
        <v>71</v>
      </c>
      <c r="D1514" s="227" t="s">
        <v>120</v>
      </c>
      <c r="E1514" s="228" t="s">
        <v>2300</v>
      </c>
      <c r="F1514" s="226" t="s">
        <v>2301</v>
      </c>
      <c r="G1514" s="226" t="s">
        <v>65</v>
      </c>
      <c r="H1514" s="226" t="s">
        <v>66</v>
      </c>
      <c r="I1514" s="229">
        <f t="shared" si="46"/>
        <v>0</v>
      </c>
      <c r="J1514" s="232"/>
      <c r="K1514" s="226" t="s">
        <v>10237</v>
      </c>
      <c r="L1514" s="226" t="s">
        <v>2301</v>
      </c>
      <c r="M1514" s="226" t="s">
        <v>8141</v>
      </c>
      <c r="N1514" s="226" t="s">
        <v>8260</v>
      </c>
      <c r="O1514" s="232">
        <v>45534</v>
      </c>
      <c r="P1514" s="232"/>
      <c r="Q1514" s="232"/>
      <c r="R1514" s="232"/>
      <c r="S1514" s="226" t="s">
        <v>8156</v>
      </c>
      <c r="T1514" s="229">
        <v>45534</v>
      </c>
      <c r="U1514" s="232"/>
      <c r="V1514" s="233"/>
      <c r="W1514" s="233"/>
      <c r="X1514" s="226" t="s">
        <v>8167</v>
      </c>
      <c r="Y1514" s="229">
        <v>45534</v>
      </c>
      <c r="Z1514" s="232">
        <v>45540</v>
      </c>
      <c r="AA1514" s="232"/>
      <c r="AB1514" s="232"/>
      <c r="AC1514" s="234"/>
      <c r="AD1514" s="232"/>
      <c r="AE1514" s="253" t="str">
        <f>IF($N1514=マイタスク!$U$5,"作業者","")&amp;IF($S1514=マイタスク!$U$5,"ピアレビュー","")&amp;IF($X1514=マイタスク!$U$5,"SVレビュー","")</f>
        <v/>
      </c>
      <c r="AF1514" s="252">
        <f t="shared" si="47"/>
        <v>300</v>
      </c>
      <c r="AG1514" s="9" t="s">
        <v>34</v>
      </c>
    </row>
    <row r="1515" spans="2:33">
      <c r="B1515" s="225">
        <v>1503</v>
      </c>
      <c r="C1515" s="226" t="s">
        <v>71</v>
      </c>
      <c r="D1515" s="227" t="s">
        <v>120</v>
      </c>
      <c r="E1515" s="228" t="s">
        <v>2302</v>
      </c>
      <c r="F1515" s="226" t="s">
        <v>2303</v>
      </c>
      <c r="G1515" s="226" t="s">
        <v>65</v>
      </c>
      <c r="H1515" s="226" t="s">
        <v>66</v>
      </c>
      <c r="I1515" s="229">
        <f t="shared" si="46"/>
        <v>0</v>
      </c>
      <c r="J1515" s="232"/>
      <c r="K1515" s="226" t="s">
        <v>10238</v>
      </c>
      <c r="L1515" s="226" t="s">
        <v>2303</v>
      </c>
      <c r="M1515" s="226" t="s">
        <v>8141</v>
      </c>
      <c r="N1515" s="226" t="s">
        <v>8159</v>
      </c>
      <c r="O1515" s="232">
        <v>45574</v>
      </c>
      <c r="P1515" s="232"/>
      <c r="Q1515" s="232"/>
      <c r="R1515" s="232"/>
      <c r="S1515" s="226"/>
      <c r="T1515" s="229"/>
      <c r="U1515" s="232"/>
      <c r="V1515" s="233"/>
      <c r="W1515" s="233"/>
      <c r="X1515" s="226" t="s">
        <v>8160</v>
      </c>
      <c r="Y1515" s="229">
        <v>45574</v>
      </c>
      <c r="Z1515" s="232">
        <v>45574</v>
      </c>
      <c r="AA1515" s="232"/>
      <c r="AB1515" s="232"/>
      <c r="AC1515" s="234"/>
      <c r="AD1515" s="232"/>
      <c r="AE1515" s="253" t="str">
        <f>IF($N1515=マイタスク!$U$5,"作業者","")&amp;IF($S1515=マイタスク!$U$5,"ピアレビュー","")&amp;IF($X1515=マイタスク!$U$5,"SVレビュー","")</f>
        <v/>
      </c>
      <c r="AF1515" s="252">
        <f t="shared" si="47"/>
        <v>305</v>
      </c>
      <c r="AG1515" s="9" t="s">
        <v>34</v>
      </c>
    </row>
    <row r="1516" spans="2:33">
      <c r="B1516" s="225">
        <v>1504</v>
      </c>
      <c r="C1516" s="226" t="s">
        <v>71</v>
      </c>
      <c r="D1516" s="227" t="s">
        <v>120</v>
      </c>
      <c r="E1516" s="228" t="s">
        <v>2304</v>
      </c>
      <c r="F1516" s="226" t="s">
        <v>2303</v>
      </c>
      <c r="G1516" s="226" t="s">
        <v>65</v>
      </c>
      <c r="H1516" s="226" t="s">
        <v>66</v>
      </c>
      <c r="I1516" s="229">
        <f t="shared" si="46"/>
        <v>0</v>
      </c>
      <c r="J1516" s="232"/>
      <c r="K1516" s="226" t="s">
        <v>10239</v>
      </c>
      <c r="L1516" s="226" t="s">
        <v>2303</v>
      </c>
      <c r="M1516" s="226" t="s">
        <v>8141</v>
      </c>
      <c r="N1516" s="226" t="s">
        <v>8159</v>
      </c>
      <c r="O1516" s="232">
        <v>45537</v>
      </c>
      <c r="P1516" s="232"/>
      <c r="Q1516" s="232"/>
      <c r="R1516" s="232"/>
      <c r="S1516" s="226" t="s">
        <v>8241</v>
      </c>
      <c r="T1516" s="229">
        <v>45537</v>
      </c>
      <c r="U1516" s="232"/>
      <c r="V1516" s="233"/>
      <c r="W1516" s="233"/>
      <c r="X1516" s="226" t="s">
        <v>8160</v>
      </c>
      <c r="Y1516" s="229">
        <v>45540</v>
      </c>
      <c r="Z1516" s="232">
        <v>45540</v>
      </c>
      <c r="AA1516" s="232"/>
      <c r="AB1516" s="232"/>
      <c r="AC1516" s="234"/>
      <c r="AD1516" s="232"/>
      <c r="AE1516" s="253" t="str">
        <f>IF($N1516=マイタスク!$U$5,"作業者","")&amp;IF($S1516=マイタスク!$U$5,"ピアレビュー","")&amp;IF($X1516=マイタスク!$U$5,"SVレビュー","")</f>
        <v/>
      </c>
      <c r="AF1516" s="252">
        <f t="shared" si="47"/>
        <v>306</v>
      </c>
      <c r="AG1516" s="9" t="s">
        <v>34</v>
      </c>
    </row>
    <row r="1517" spans="2:33">
      <c r="B1517" s="225">
        <v>1505</v>
      </c>
      <c r="C1517" s="226" t="s">
        <v>71</v>
      </c>
      <c r="D1517" s="227" t="s">
        <v>120</v>
      </c>
      <c r="E1517" s="228" t="s">
        <v>2305</v>
      </c>
      <c r="F1517" s="226" t="s">
        <v>2306</v>
      </c>
      <c r="G1517" s="226" t="s">
        <v>65</v>
      </c>
      <c r="H1517" s="226" t="s">
        <v>66</v>
      </c>
      <c r="I1517" s="229">
        <f t="shared" si="46"/>
        <v>0</v>
      </c>
      <c r="J1517" s="232"/>
      <c r="K1517" s="226" t="s">
        <v>10240</v>
      </c>
      <c r="L1517" s="226" t="s">
        <v>2306</v>
      </c>
      <c r="M1517" s="226" t="s">
        <v>8141</v>
      </c>
      <c r="N1517" s="226" t="s">
        <v>8241</v>
      </c>
      <c r="O1517" s="232">
        <v>45537</v>
      </c>
      <c r="P1517" s="232"/>
      <c r="Q1517" s="232"/>
      <c r="R1517" s="232"/>
      <c r="S1517" s="226" t="s">
        <v>8143</v>
      </c>
      <c r="T1517" s="229">
        <v>45537</v>
      </c>
      <c r="U1517" s="232"/>
      <c r="V1517" s="233"/>
      <c r="W1517" s="233"/>
      <c r="X1517" s="226" t="s">
        <v>8160</v>
      </c>
      <c r="Y1517" s="229">
        <v>45540</v>
      </c>
      <c r="Z1517" s="232">
        <v>45540</v>
      </c>
      <c r="AA1517" s="232"/>
      <c r="AB1517" s="232"/>
      <c r="AC1517" s="234"/>
      <c r="AD1517" s="232"/>
      <c r="AE1517" s="253" t="str">
        <f>IF($N1517=マイタスク!$U$5,"作業者","")&amp;IF($S1517=マイタスク!$U$5,"ピアレビュー","")&amp;IF($X1517=マイタスク!$U$5,"SVレビュー","")</f>
        <v/>
      </c>
      <c r="AF1517" s="252">
        <f t="shared" si="47"/>
        <v>307</v>
      </c>
      <c r="AG1517" s="9" t="s">
        <v>34</v>
      </c>
    </row>
    <row r="1518" spans="2:33">
      <c r="B1518" s="225">
        <v>1506</v>
      </c>
      <c r="C1518" s="226" t="s">
        <v>71</v>
      </c>
      <c r="D1518" s="227" t="s">
        <v>120</v>
      </c>
      <c r="E1518" s="228" t="s">
        <v>2307</v>
      </c>
      <c r="F1518" s="226" t="s">
        <v>2308</v>
      </c>
      <c r="G1518" s="226" t="s">
        <v>65</v>
      </c>
      <c r="H1518" s="226" t="s">
        <v>66</v>
      </c>
      <c r="I1518" s="229">
        <f t="shared" si="46"/>
        <v>0</v>
      </c>
      <c r="J1518" s="232"/>
      <c r="K1518" s="226" t="s">
        <v>10241</v>
      </c>
      <c r="L1518" s="226" t="s">
        <v>2308</v>
      </c>
      <c r="M1518" s="226" t="s">
        <v>8141</v>
      </c>
      <c r="N1518" s="226" t="s">
        <v>8178</v>
      </c>
      <c r="O1518" s="232">
        <v>45537</v>
      </c>
      <c r="P1518" s="232"/>
      <c r="Q1518" s="232"/>
      <c r="R1518" s="232"/>
      <c r="S1518" s="226" t="s">
        <v>8159</v>
      </c>
      <c r="T1518" s="229">
        <v>45537</v>
      </c>
      <c r="U1518" s="232"/>
      <c r="V1518" s="233"/>
      <c r="W1518" s="233"/>
      <c r="X1518" s="226" t="s">
        <v>8160</v>
      </c>
      <c r="Y1518" s="229">
        <v>45540</v>
      </c>
      <c r="Z1518" s="232">
        <v>45540</v>
      </c>
      <c r="AA1518" s="232"/>
      <c r="AB1518" s="232"/>
      <c r="AC1518" s="234"/>
      <c r="AD1518" s="232"/>
      <c r="AE1518" s="253" t="str">
        <f>IF($N1518=マイタスク!$U$5,"作業者","")&amp;IF($S1518=マイタスク!$U$5,"ピアレビュー","")&amp;IF($X1518=マイタスク!$U$5,"SVレビュー","")</f>
        <v/>
      </c>
      <c r="AF1518" s="252">
        <f t="shared" si="47"/>
        <v>304</v>
      </c>
      <c r="AG1518" s="9" t="s">
        <v>34</v>
      </c>
    </row>
    <row r="1519" spans="2:33">
      <c r="B1519" s="225">
        <v>1507</v>
      </c>
      <c r="C1519" s="226" t="s">
        <v>71</v>
      </c>
      <c r="D1519" s="227" t="s">
        <v>120</v>
      </c>
      <c r="E1519" s="228" t="s">
        <v>2309</v>
      </c>
      <c r="F1519" s="226" t="s">
        <v>2310</v>
      </c>
      <c r="G1519" s="226" t="s">
        <v>65</v>
      </c>
      <c r="H1519" s="226" t="s">
        <v>66</v>
      </c>
      <c r="I1519" s="229">
        <f t="shared" si="46"/>
        <v>0</v>
      </c>
      <c r="J1519" s="232"/>
      <c r="K1519" s="226" t="s">
        <v>10242</v>
      </c>
      <c r="L1519" s="226" t="s">
        <v>2310</v>
      </c>
      <c r="M1519" s="226" t="s">
        <v>8141</v>
      </c>
      <c r="N1519" s="226" t="s">
        <v>8216</v>
      </c>
      <c r="O1519" s="232">
        <v>45537</v>
      </c>
      <c r="P1519" s="232"/>
      <c r="Q1519" s="232"/>
      <c r="R1519" s="232"/>
      <c r="S1519" s="226" t="s">
        <v>8142</v>
      </c>
      <c r="T1519" s="229">
        <v>45540</v>
      </c>
      <c r="U1519" s="232"/>
      <c r="V1519" s="233"/>
      <c r="W1519" s="233"/>
      <c r="X1519" s="226" t="s">
        <v>8178</v>
      </c>
      <c r="Y1519" s="229">
        <v>45540</v>
      </c>
      <c r="Z1519" s="232">
        <v>45540</v>
      </c>
      <c r="AA1519" s="232"/>
      <c r="AB1519" s="232"/>
      <c r="AC1519" s="234"/>
      <c r="AD1519" s="232"/>
      <c r="AE1519" s="253" t="str">
        <f>IF($N1519=マイタスク!$U$5,"作業者","")&amp;IF($S1519=マイタスク!$U$5,"ピアレビュー","")&amp;IF($X1519=マイタスク!$U$5,"SVレビュー","")</f>
        <v/>
      </c>
      <c r="AF1519" s="252">
        <f t="shared" si="47"/>
        <v>311</v>
      </c>
      <c r="AG1519" s="9" t="s">
        <v>34</v>
      </c>
    </row>
    <row r="1520" spans="2:33">
      <c r="B1520" s="225">
        <v>1508</v>
      </c>
      <c r="C1520" s="226" t="s">
        <v>71</v>
      </c>
      <c r="D1520" s="227" t="s">
        <v>120</v>
      </c>
      <c r="E1520" s="228" t="s">
        <v>2311</v>
      </c>
      <c r="F1520" s="226" t="s">
        <v>2312</v>
      </c>
      <c r="G1520" s="226" t="s">
        <v>65</v>
      </c>
      <c r="H1520" s="226" t="s">
        <v>66</v>
      </c>
      <c r="I1520" s="229">
        <f t="shared" si="46"/>
        <v>0</v>
      </c>
      <c r="J1520" s="232"/>
      <c r="K1520" s="226" t="s">
        <v>10243</v>
      </c>
      <c r="L1520" s="226" t="s">
        <v>2312</v>
      </c>
      <c r="M1520" s="226" t="s">
        <v>8141</v>
      </c>
      <c r="N1520" s="226" t="s">
        <v>8142</v>
      </c>
      <c r="O1520" s="232">
        <v>45537</v>
      </c>
      <c r="P1520" s="232"/>
      <c r="Q1520" s="232"/>
      <c r="R1520" s="232"/>
      <c r="S1520" s="226" t="s">
        <v>8160</v>
      </c>
      <c r="T1520" s="229">
        <v>45540</v>
      </c>
      <c r="U1520" s="232"/>
      <c r="V1520" s="233"/>
      <c r="W1520" s="233"/>
      <c r="X1520" s="226" t="s">
        <v>8178</v>
      </c>
      <c r="Y1520" s="229">
        <v>45540</v>
      </c>
      <c r="Z1520" s="232">
        <v>45540</v>
      </c>
      <c r="AA1520" s="232"/>
      <c r="AB1520" s="232"/>
      <c r="AC1520" s="234"/>
      <c r="AD1520" s="232"/>
      <c r="AE1520" s="253" t="str">
        <f>IF($N1520=マイタスク!$U$5,"作業者","")&amp;IF($S1520=マイタスク!$U$5,"ピアレビュー","")&amp;IF($X1520=マイタスク!$U$5,"SVレビュー","")</f>
        <v/>
      </c>
      <c r="AF1520" s="252">
        <f t="shared" si="47"/>
        <v>310</v>
      </c>
      <c r="AG1520" s="9" t="s">
        <v>34</v>
      </c>
    </row>
    <row r="1521" spans="2:33">
      <c r="B1521" s="225">
        <v>1509</v>
      </c>
      <c r="C1521" s="226" t="s">
        <v>71</v>
      </c>
      <c r="D1521" s="227" t="s">
        <v>120</v>
      </c>
      <c r="E1521" s="228" t="s">
        <v>2313</v>
      </c>
      <c r="F1521" s="226" t="s">
        <v>2314</v>
      </c>
      <c r="G1521" s="226" t="s">
        <v>65</v>
      </c>
      <c r="H1521" s="226" t="s">
        <v>66</v>
      </c>
      <c r="I1521" s="229">
        <f t="shared" si="46"/>
        <v>0</v>
      </c>
      <c r="J1521" s="232"/>
      <c r="K1521" s="226" t="s">
        <v>10244</v>
      </c>
      <c r="L1521" s="226" t="s">
        <v>2314</v>
      </c>
      <c r="M1521" s="226" t="s">
        <v>8141</v>
      </c>
      <c r="N1521" s="226" t="s">
        <v>8143</v>
      </c>
      <c r="O1521" s="232">
        <v>45537</v>
      </c>
      <c r="P1521" s="232"/>
      <c r="Q1521" s="232"/>
      <c r="R1521" s="232"/>
      <c r="S1521" s="226" t="s">
        <v>8178</v>
      </c>
      <c r="T1521" s="229">
        <v>45537</v>
      </c>
      <c r="U1521" s="232"/>
      <c r="V1521" s="233"/>
      <c r="W1521" s="233"/>
      <c r="X1521" s="226" t="s">
        <v>8160</v>
      </c>
      <c r="Y1521" s="229">
        <v>45540</v>
      </c>
      <c r="Z1521" s="232">
        <v>45540</v>
      </c>
      <c r="AA1521" s="232"/>
      <c r="AB1521" s="232"/>
      <c r="AC1521" s="234"/>
      <c r="AD1521" s="232"/>
      <c r="AE1521" s="253" t="str">
        <f>IF($N1521=マイタスク!$U$5,"作業者","")&amp;IF($S1521=マイタスク!$U$5,"ピアレビュー","")&amp;IF($X1521=マイタスク!$U$5,"SVレビュー","")</f>
        <v/>
      </c>
      <c r="AF1521" s="252">
        <f t="shared" si="47"/>
        <v>308</v>
      </c>
      <c r="AG1521" s="9" t="s">
        <v>34</v>
      </c>
    </row>
    <row r="1522" spans="2:33">
      <c r="B1522" s="225">
        <v>1510</v>
      </c>
      <c r="C1522" s="226" t="s">
        <v>71</v>
      </c>
      <c r="D1522" s="227" t="s">
        <v>120</v>
      </c>
      <c r="E1522" s="228" t="s">
        <v>2315</v>
      </c>
      <c r="F1522" s="226" t="s">
        <v>2316</v>
      </c>
      <c r="G1522" s="226" t="s">
        <v>65</v>
      </c>
      <c r="H1522" s="226" t="s">
        <v>66</v>
      </c>
      <c r="I1522" s="229">
        <f t="shared" si="46"/>
        <v>0</v>
      </c>
      <c r="J1522" s="232"/>
      <c r="K1522" s="226" t="s">
        <v>10245</v>
      </c>
      <c r="L1522" s="226" t="s">
        <v>2316</v>
      </c>
      <c r="M1522" s="226" t="s">
        <v>8141</v>
      </c>
      <c r="N1522" s="226" t="s">
        <v>8160</v>
      </c>
      <c r="O1522" s="232">
        <v>45537</v>
      </c>
      <c r="P1522" s="232"/>
      <c r="Q1522" s="232"/>
      <c r="R1522" s="232"/>
      <c r="S1522" s="226" t="s">
        <v>8216</v>
      </c>
      <c r="T1522" s="229">
        <v>45540</v>
      </c>
      <c r="U1522" s="232"/>
      <c r="V1522" s="233"/>
      <c r="W1522" s="233"/>
      <c r="X1522" s="226" t="s">
        <v>8178</v>
      </c>
      <c r="Y1522" s="229">
        <v>45540</v>
      </c>
      <c r="Z1522" s="232">
        <v>45540</v>
      </c>
      <c r="AA1522" s="232"/>
      <c r="AB1522" s="232"/>
      <c r="AC1522" s="234"/>
      <c r="AD1522" s="232"/>
      <c r="AE1522" s="253" t="str">
        <f>IF($N1522=マイタスク!$U$5,"作業者","")&amp;IF($S1522=マイタスク!$U$5,"ピアレビュー","")&amp;IF($X1522=マイタスク!$U$5,"SVレビュー","")</f>
        <v/>
      </c>
      <c r="AF1522" s="252">
        <f t="shared" si="47"/>
        <v>309</v>
      </c>
      <c r="AG1522" s="9" t="s">
        <v>34</v>
      </c>
    </row>
    <row r="1523" spans="2:33">
      <c r="B1523" s="225">
        <v>1511</v>
      </c>
      <c r="C1523" s="226" t="s">
        <v>119</v>
      </c>
      <c r="D1523" s="227" t="s">
        <v>120</v>
      </c>
      <c r="E1523" s="228" t="s">
        <v>2317</v>
      </c>
      <c r="F1523" s="226" t="s">
        <v>2318</v>
      </c>
      <c r="G1523" s="226" t="s">
        <v>65</v>
      </c>
      <c r="H1523" s="226" t="s">
        <v>66</v>
      </c>
      <c r="I1523" s="229">
        <f t="shared" si="46"/>
        <v>0</v>
      </c>
      <c r="J1523" s="232"/>
      <c r="K1523" s="226" t="s">
        <v>10246</v>
      </c>
      <c r="L1523" s="226" t="s">
        <v>2318</v>
      </c>
      <c r="M1523" s="226" t="s">
        <v>8141</v>
      </c>
      <c r="N1523" s="226" t="s">
        <v>8156</v>
      </c>
      <c r="O1523" s="232">
        <v>45544</v>
      </c>
      <c r="P1523" s="232"/>
      <c r="Q1523" s="232"/>
      <c r="R1523" s="232"/>
      <c r="S1523" s="226"/>
      <c r="T1523" s="229"/>
      <c r="U1523" s="232"/>
      <c r="V1523" s="233"/>
      <c r="W1523" s="233"/>
      <c r="X1523" s="226" t="s">
        <v>8165</v>
      </c>
      <c r="Y1523" s="229">
        <v>45544</v>
      </c>
      <c r="Z1523" s="232">
        <v>45548</v>
      </c>
      <c r="AA1523" s="232"/>
      <c r="AB1523" s="232"/>
      <c r="AC1523" s="234"/>
      <c r="AD1523" s="232"/>
      <c r="AE1523" s="253" t="str">
        <f>IF($N1523=マイタスク!$U$5,"作業者","")&amp;IF($S1523=マイタスク!$U$5,"ピアレビュー","")&amp;IF($X1523=マイタスク!$U$5,"SVレビュー","")</f>
        <v/>
      </c>
      <c r="AF1523" s="252">
        <f t="shared" si="47"/>
        <v>61</v>
      </c>
      <c r="AG1523" s="9" t="s">
        <v>34</v>
      </c>
    </row>
    <row r="1524" spans="2:33">
      <c r="B1524" s="225">
        <v>1512</v>
      </c>
      <c r="C1524" s="226" t="s">
        <v>119</v>
      </c>
      <c r="D1524" s="227" t="s">
        <v>120</v>
      </c>
      <c r="E1524" s="228" t="s">
        <v>2319</v>
      </c>
      <c r="F1524" s="226" t="s">
        <v>2320</v>
      </c>
      <c r="G1524" s="226" t="s">
        <v>65</v>
      </c>
      <c r="H1524" s="226" t="s">
        <v>66</v>
      </c>
      <c r="I1524" s="229">
        <f t="shared" si="46"/>
        <v>0</v>
      </c>
      <c r="J1524" s="232"/>
      <c r="K1524" s="226" t="s">
        <v>10247</v>
      </c>
      <c r="L1524" s="226" t="s">
        <v>2320</v>
      </c>
      <c r="M1524" s="226" t="s">
        <v>8141</v>
      </c>
      <c r="N1524" s="226" t="s">
        <v>8188</v>
      </c>
      <c r="O1524" s="232">
        <v>45544</v>
      </c>
      <c r="P1524" s="232"/>
      <c r="Q1524" s="232"/>
      <c r="R1524" s="232"/>
      <c r="S1524" s="226"/>
      <c r="T1524" s="229"/>
      <c r="U1524" s="232"/>
      <c r="V1524" s="233"/>
      <c r="W1524" s="233"/>
      <c r="X1524" s="226" t="s">
        <v>8156</v>
      </c>
      <c r="Y1524" s="229">
        <v>45548</v>
      </c>
      <c r="Z1524" s="232">
        <v>45548</v>
      </c>
      <c r="AA1524" s="232"/>
      <c r="AB1524" s="232"/>
      <c r="AC1524" s="234"/>
      <c r="AD1524" s="232"/>
      <c r="AE1524" s="253" t="str">
        <f>IF($N1524=マイタスク!$U$5,"作業者","")&amp;IF($S1524=マイタスク!$U$5,"ピアレビュー","")&amp;IF($X1524=マイタスク!$U$5,"SVレビュー","")</f>
        <v/>
      </c>
      <c r="AF1524" s="252">
        <f t="shared" si="47"/>
        <v>58</v>
      </c>
      <c r="AG1524" s="9" t="s">
        <v>34</v>
      </c>
    </row>
    <row r="1525" spans="2:33">
      <c r="B1525" s="225">
        <v>1513</v>
      </c>
      <c r="C1525" s="226" t="s">
        <v>119</v>
      </c>
      <c r="D1525" s="227" t="s">
        <v>120</v>
      </c>
      <c r="E1525" s="228" t="s">
        <v>2321</v>
      </c>
      <c r="F1525" s="226" t="s">
        <v>2322</v>
      </c>
      <c r="G1525" s="226" t="s">
        <v>65</v>
      </c>
      <c r="H1525" s="226" t="s">
        <v>66</v>
      </c>
      <c r="I1525" s="229">
        <f t="shared" si="46"/>
        <v>0</v>
      </c>
      <c r="J1525" s="232"/>
      <c r="K1525" s="226" t="s">
        <v>10248</v>
      </c>
      <c r="L1525" s="226" t="s">
        <v>2322</v>
      </c>
      <c r="M1525" s="226" t="s">
        <v>8141</v>
      </c>
      <c r="N1525" s="226" t="s">
        <v>8167</v>
      </c>
      <c r="O1525" s="232">
        <v>45544</v>
      </c>
      <c r="P1525" s="232"/>
      <c r="Q1525" s="232"/>
      <c r="R1525" s="232"/>
      <c r="S1525" s="226" t="s">
        <v>8156</v>
      </c>
      <c r="T1525" s="229">
        <v>45544</v>
      </c>
      <c r="U1525" s="232"/>
      <c r="V1525" s="233"/>
      <c r="W1525" s="233"/>
      <c r="X1525" s="226" t="s">
        <v>8165</v>
      </c>
      <c r="Y1525" s="229">
        <v>45544</v>
      </c>
      <c r="Z1525" s="232">
        <v>45548</v>
      </c>
      <c r="AA1525" s="232"/>
      <c r="AB1525" s="232"/>
      <c r="AC1525" s="234"/>
      <c r="AD1525" s="232"/>
      <c r="AE1525" s="253" t="str">
        <f>IF($N1525=マイタスク!$U$5,"作業者","")&amp;IF($S1525=マイタスク!$U$5,"ピアレビュー","")&amp;IF($X1525=マイタスク!$U$5,"SVレビュー","")</f>
        <v/>
      </c>
      <c r="AF1525" s="252">
        <f t="shared" si="47"/>
        <v>62</v>
      </c>
      <c r="AG1525" s="9" t="s">
        <v>34</v>
      </c>
    </row>
    <row r="1526" spans="2:33">
      <c r="B1526" s="225">
        <v>1514</v>
      </c>
      <c r="C1526" s="226" t="s">
        <v>119</v>
      </c>
      <c r="D1526" s="227" t="s">
        <v>120</v>
      </c>
      <c r="E1526" s="228" t="s">
        <v>2323</v>
      </c>
      <c r="F1526" s="226" t="s">
        <v>2324</v>
      </c>
      <c r="G1526" s="226" t="s">
        <v>65</v>
      </c>
      <c r="H1526" s="226" t="s">
        <v>66</v>
      </c>
      <c r="I1526" s="229">
        <f t="shared" si="46"/>
        <v>0</v>
      </c>
      <c r="J1526" s="232"/>
      <c r="K1526" s="226" t="s">
        <v>10249</v>
      </c>
      <c r="L1526" s="226" t="s">
        <v>2324</v>
      </c>
      <c r="M1526" s="226" t="s">
        <v>8141</v>
      </c>
      <c r="N1526" s="226" t="s">
        <v>8165</v>
      </c>
      <c r="O1526" s="232">
        <v>45544</v>
      </c>
      <c r="P1526" s="232"/>
      <c r="Q1526" s="232"/>
      <c r="R1526" s="232"/>
      <c r="S1526" s="226"/>
      <c r="T1526" s="229"/>
      <c r="U1526" s="232"/>
      <c r="V1526" s="233"/>
      <c r="W1526" s="233"/>
      <c r="X1526" s="226" t="s">
        <v>8156</v>
      </c>
      <c r="Y1526" s="229">
        <v>45548</v>
      </c>
      <c r="Z1526" s="232">
        <v>45548</v>
      </c>
      <c r="AA1526" s="232"/>
      <c r="AB1526" s="232"/>
      <c r="AC1526" s="234"/>
      <c r="AD1526" s="232"/>
      <c r="AE1526" s="253" t="str">
        <f>IF($N1526=マイタスク!$U$5,"作業者","")&amp;IF($S1526=マイタスク!$U$5,"ピアレビュー","")&amp;IF($X1526=マイタスク!$U$5,"SVレビュー","")</f>
        <v/>
      </c>
      <c r="AF1526" s="252">
        <f t="shared" si="47"/>
        <v>59</v>
      </c>
      <c r="AG1526" s="9" t="s">
        <v>34</v>
      </c>
    </row>
    <row r="1527" spans="2:33">
      <c r="B1527" s="225">
        <v>1515</v>
      </c>
      <c r="C1527" s="226" t="s">
        <v>119</v>
      </c>
      <c r="D1527" s="227" t="s">
        <v>120</v>
      </c>
      <c r="E1527" s="228" t="s">
        <v>2325</v>
      </c>
      <c r="F1527" s="226" t="s">
        <v>2326</v>
      </c>
      <c r="G1527" s="226" t="s">
        <v>65</v>
      </c>
      <c r="H1527" s="226" t="s">
        <v>66</v>
      </c>
      <c r="I1527" s="229">
        <f t="shared" si="46"/>
        <v>0</v>
      </c>
      <c r="J1527" s="232"/>
      <c r="K1527" s="226" t="s">
        <v>10250</v>
      </c>
      <c r="L1527" s="226" t="s">
        <v>2326</v>
      </c>
      <c r="M1527" s="226" t="s">
        <v>8141</v>
      </c>
      <c r="N1527" s="226" t="s">
        <v>8216</v>
      </c>
      <c r="O1527" s="232">
        <v>45544</v>
      </c>
      <c r="P1527" s="232"/>
      <c r="Q1527" s="232"/>
      <c r="R1527" s="232"/>
      <c r="S1527" s="226" t="s">
        <v>8142</v>
      </c>
      <c r="T1527" s="229">
        <v>45548</v>
      </c>
      <c r="U1527" s="232"/>
      <c r="V1527" s="233"/>
      <c r="W1527" s="233"/>
      <c r="X1527" s="226" t="s">
        <v>8178</v>
      </c>
      <c r="Y1527" s="229">
        <v>45548</v>
      </c>
      <c r="Z1527" s="232">
        <v>45548</v>
      </c>
      <c r="AA1527" s="232"/>
      <c r="AB1527" s="232"/>
      <c r="AC1527" s="234"/>
      <c r="AD1527" s="232"/>
      <c r="AE1527" s="253" t="str">
        <f>IF($N1527=マイタスク!$U$5,"作業者","")&amp;IF($S1527=マイタスク!$U$5,"ピアレビュー","")&amp;IF($X1527=マイタスク!$U$5,"SVレビュー","")</f>
        <v/>
      </c>
      <c r="AF1527" s="252">
        <f t="shared" si="47"/>
        <v>66</v>
      </c>
      <c r="AG1527" s="9" t="s">
        <v>34</v>
      </c>
    </row>
    <row r="1528" spans="2:33">
      <c r="B1528" s="225">
        <v>1516</v>
      </c>
      <c r="C1528" s="226" t="s">
        <v>119</v>
      </c>
      <c r="D1528" s="227" t="s">
        <v>120</v>
      </c>
      <c r="E1528" s="228" t="s">
        <v>2327</v>
      </c>
      <c r="F1528" s="226" t="s">
        <v>2328</v>
      </c>
      <c r="G1528" s="226" t="s">
        <v>65</v>
      </c>
      <c r="H1528" s="226" t="s">
        <v>66</v>
      </c>
      <c r="I1528" s="229">
        <f t="shared" si="46"/>
        <v>0</v>
      </c>
      <c r="J1528" s="232"/>
      <c r="K1528" s="226" t="s">
        <v>10251</v>
      </c>
      <c r="L1528" s="226" t="s">
        <v>2328</v>
      </c>
      <c r="M1528" s="226" t="s">
        <v>8141</v>
      </c>
      <c r="N1528" s="226" t="s">
        <v>8142</v>
      </c>
      <c r="O1528" s="232">
        <v>45544</v>
      </c>
      <c r="P1528" s="232"/>
      <c r="Q1528" s="232"/>
      <c r="R1528" s="232"/>
      <c r="S1528" s="226" t="s">
        <v>8160</v>
      </c>
      <c r="T1528" s="229">
        <v>45548</v>
      </c>
      <c r="U1528" s="232"/>
      <c r="V1528" s="233"/>
      <c r="W1528" s="233"/>
      <c r="X1528" s="226" t="s">
        <v>8178</v>
      </c>
      <c r="Y1528" s="229">
        <v>45548</v>
      </c>
      <c r="Z1528" s="232">
        <v>45548</v>
      </c>
      <c r="AA1528" s="232"/>
      <c r="AB1528" s="232"/>
      <c r="AC1528" s="234"/>
      <c r="AD1528" s="232"/>
      <c r="AE1528" s="253" t="str">
        <f>IF($N1528=マイタスク!$U$5,"作業者","")&amp;IF($S1528=マイタスク!$U$5,"ピアレビュー","")&amp;IF($X1528=マイタスク!$U$5,"SVレビュー","")</f>
        <v/>
      </c>
      <c r="AF1528" s="252">
        <f t="shared" si="47"/>
        <v>65</v>
      </c>
      <c r="AG1528" s="9" t="s">
        <v>34</v>
      </c>
    </row>
    <row r="1529" spans="2:33">
      <c r="B1529" s="225">
        <v>1517</v>
      </c>
      <c r="C1529" s="226" t="s">
        <v>119</v>
      </c>
      <c r="D1529" s="227" t="s">
        <v>120</v>
      </c>
      <c r="E1529" s="228" t="s">
        <v>2329</v>
      </c>
      <c r="F1529" s="226" t="s">
        <v>2330</v>
      </c>
      <c r="G1529" s="226" t="s">
        <v>65</v>
      </c>
      <c r="H1529" s="226" t="s">
        <v>66</v>
      </c>
      <c r="I1529" s="229">
        <f t="shared" si="46"/>
        <v>0</v>
      </c>
      <c r="J1529" s="232"/>
      <c r="K1529" s="226" t="s">
        <v>10252</v>
      </c>
      <c r="L1529" s="226" t="s">
        <v>2330</v>
      </c>
      <c r="M1529" s="226" t="s">
        <v>8141</v>
      </c>
      <c r="N1529" s="226" t="s">
        <v>8258</v>
      </c>
      <c r="O1529" s="232">
        <v>45544</v>
      </c>
      <c r="P1529" s="232"/>
      <c r="Q1529" s="232"/>
      <c r="R1529" s="232"/>
      <c r="S1529" s="226"/>
      <c r="T1529" s="229"/>
      <c r="U1529" s="232"/>
      <c r="V1529" s="233"/>
      <c r="W1529" s="233"/>
      <c r="X1529" s="226" t="s">
        <v>8156</v>
      </c>
      <c r="Y1529" s="229">
        <v>45548</v>
      </c>
      <c r="Z1529" s="232">
        <v>45548</v>
      </c>
      <c r="AA1529" s="232"/>
      <c r="AB1529" s="232"/>
      <c r="AC1529" s="234"/>
      <c r="AD1529" s="232"/>
      <c r="AE1529" s="253" t="str">
        <f>IF($N1529=マイタスク!$U$5,"作業者","")&amp;IF($S1529=マイタスク!$U$5,"ピアレビュー","")&amp;IF($X1529=マイタスク!$U$5,"SVレビュー","")</f>
        <v/>
      </c>
      <c r="AF1529" s="252">
        <f t="shared" si="47"/>
        <v>57</v>
      </c>
      <c r="AG1529" s="9" t="s">
        <v>34</v>
      </c>
    </row>
    <row r="1530" spans="2:33">
      <c r="B1530" s="225">
        <v>1518</v>
      </c>
      <c r="C1530" s="226" t="s">
        <v>119</v>
      </c>
      <c r="D1530" s="227" t="s">
        <v>120</v>
      </c>
      <c r="E1530" s="228" t="s">
        <v>2331</v>
      </c>
      <c r="F1530" s="226" t="s">
        <v>2332</v>
      </c>
      <c r="G1530" s="226" t="s">
        <v>65</v>
      </c>
      <c r="H1530" s="226" t="s">
        <v>66</v>
      </c>
      <c r="I1530" s="229">
        <f t="shared" si="46"/>
        <v>0</v>
      </c>
      <c r="J1530" s="232"/>
      <c r="K1530" s="226" t="s">
        <v>10253</v>
      </c>
      <c r="L1530" s="226" t="s">
        <v>2332</v>
      </c>
      <c r="M1530" s="226" t="s">
        <v>8141</v>
      </c>
      <c r="N1530" s="226" t="s">
        <v>8260</v>
      </c>
      <c r="O1530" s="232">
        <v>45544</v>
      </c>
      <c r="P1530" s="232"/>
      <c r="Q1530" s="232"/>
      <c r="R1530" s="232"/>
      <c r="S1530" s="226"/>
      <c r="T1530" s="229"/>
      <c r="U1530" s="232"/>
      <c r="V1530" s="233"/>
      <c r="W1530" s="233"/>
      <c r="X1530" s="226" t="s">
        <v>8156</v>
      </c>
      <c r="Y1530" s="229">
        <v>45548</v>
      </c>
      <c r="Z1530" s="232">
        <v>45548</v>
      </c>
      <c r="AA1530" s="232"/>
      <c r="AB1530" s="232"/>
      <c r="AC1530" s="234"/>
      <c r="AD1530" s="232"/>
      <c r="AE1530" s="253" t="str">
        <f>IF($N1530=マイタスク!$U$5,"作業者","")&amp;IF($S1530=マイタスク!$U$5,"ピアレビュー","")&amp;IF($X1530=マイタスク!$U$5,"SVレビュー","")</f>
        <v/>
      </c>
      <c r="AF1530" s="252">
        <f t="shared" si="47"/>
        <v>60</v>
      </c>
      <c r="AG1530" s="9" t="s">
        <v>34</v>
      </c>
    </row>
    <row r="1531" spans="2:33">
      <c r="B1531" s="225">
        <v>1519</v>
      </c>
      <c r="C1531" s="226" t="s">
        <v>119</v>
      </c>
      <c r="D1531" s="227" t="s">
        <v>120</v>
      </c>
      <c r="E1531" s="228" t="s">
        <v>2333</v>
      </c>
      <c r="F1531" s="226" t="s">
        <v>2334</v>
      </c>
      <c r="G1531" s="226" t="s">
        <v>65</v>
      </c>
      <c r="H1531" s="226" t="s">
        <v>66</v>
      </c>
      <c r="I1531" s="229">
        <f t="shared" si="46"/>
        <v>0</v>
      </c>
      <c r="J1531" s="232"/>
      <c r="K1531" s="226" t="s">
        <v>10254</v>
      </c>
      <c r="L1531" s="226" t="s">
        <v>2334</v>
      </c>
      <c r="M1531" s="226" t="s">
        <v>8141</v>
      </c>
      <c r="N1531" s="226" t="s">
        <v>8160</v>
      </c>
      <c r="O1531" s="232">
        <v>45544</v>
      </c>
      <c r="P1531" s="232"/>
      <c r="Q1531" s="232"/>
      <c r="R1531" s="232"/>
      <c r="S1531" s="226" t="s">
        <v>8216</v>
      </c>
      <c r="T1531" s="229">
        <v>45548</v>
      </c>
      <c r="U1531" s="232"/>
      <c r="V1531" s="233"/>
      <c r="W1531" s="233"/>
      <c r="X1531" s="226" t="s">
        <v>8178</v>
      </c>
      <c r="Y1531" s="229">
        <v>45548</v>
      </c>
      <c r="Z1531" s="232">
        <v>45548</v>
      </c>
      <c r="AA1531" s="232"/>
      <c r="AB1531" s="232"/>
      <c r="AC1531" s="234"/>
      <c r="AD1531" s="232"/>
      <c r="AE1531" s="253" t="str">
        <f>IF($N1531=マイタスク!$U$5,"作業者","")&amp;IF($S1531=マイタスク!$U$5,"ピアレビュー","")&amp;IF($X1531=マイタスク!$U$5,"SVレビュー","")</f>
        <v/>
      </c>
      <c r="AF1531" s="252">
        <f t="shared" si="47"/>
        <v>64</v>
      </c>
      <c r="AG1531" s="9" t="s">
        <v>34</v>
      </c>
    </row>
    <row r="1532" spans="2:33">
      <c r="B1532" s="225">
        <v>1520</v>
      </c>
      <c r="C1532" s="226" t="s">
        <v>119</v>
      </c>
      <c r="D1532" s="227" t="s">
        <v>120</v>
      </c>
      <c r="E1532" s="228" t="s">
        <v>2335</v>
      </c>
      <c r="F1532" s="226" t="s">
        <v>2336</v>
      </c>
      <c r="G1532" s="226" t="s">
        <v>65</v>
      </c>
      <c r="H1532" s="226" t="s">
        <v>66</v>
      </c>
      <c r="I1532" s="229">
        <f t="shared" si="46"/>
        <v>0</v>
      </c>
      <c r="J1532" s="232"/>
      <c r="K1532" s="226" t="s">
        <v>10255</v>
      </c>
      <c r="L1532" s="226" t="s">
        <v>2336</v>
      </c>
      <c r="M1532" s="226" t="s">
        <v>8141</v>
      </c>
      <c r="N1532" s="226" t="s">
        <v>8159</v>
      </c>
      <c r="O1532" s="232">
        <v>45544</v>
      </c>
      <c r="P1532" s="232"/>
      <c r="Q1532" s="232"/>
      <c r="R1532" s="232"/>
      <c r="S1532" s="226" t="s">
        <v>8241</v>
      </c>
      <c r="T1532" s="229">
        <v>45544</v>
      </c>
      <c r="U1532" s="232"/>
      <c r="V1532" s="233"/>
      <c r="W1532" s="233"/>
      <c r="X1532" s="226" t="s">
        <v>8160</v>
      </c>
      <c r="Y1532" s="229">
        <v>45548</v>
      </c>
      <c r="Z1532" s="232">
        <v>45548</v>
      </c>
      <c r="AA1532" s="232"/>
      <c r="AB1532" s="232"/>
      <c r="AC1532" s="234"/>
      <c r="AD1532" s="232"/>
      <c r="AE1532" s="253" t="str">
        <f>IF($N1532=マイタスク!$U$5,"作業者","")&amp;IF($S1532=マイタスク!$U$5,"ピアレビュー","")&amp;IF($X1532=マイタスク!$U$5,"SVレビュー","")</f>
        <v/>
      </c>
      <c r="AF1532" s="252">
        <f t="shared" si="47"/>
        <v>68</v>
      </c>
      <c r="AG1532" s="9" t="s">
        <v>34</v>
      </c>
    </row>
    <row r="1533" spans="2:33">
      <c r="B1533" s="225">
        <v>1521</v>
      </c>
      <c r="C1533" s="226" t="s">
        <v>119</v>
      </c>
      <c r="D1533" s="227" t="s">
        <v>120</v>
      </c>
      <c r="E1533" s="228" t="s">
        <v>2337</v>
      </c>
      <c r="F1533" s="226" t="s">
        <v>2338</v>
      </c>
      <c r="G1533" s="226" t="s">
        <v>65</v>
      </c>
      <c r="H1533" s="226" t="s">
        <v>66</v>
      </c>
      <c r="I1533" s="229">
        <f t="shared" si="46"/>
        <v>0</v>
      </c>
      <c r="J1533" s="232"/>
      <c r="K1533" s="226" t="s">
        <v>10256</v>
      </c>
      <c r="L1533" s="226" t="s">
        <v>2338</v>
      </c>
      <c r="M1533" s="226" t="s">
        <v>8141</v>
      </c>
      <c r="N1533" s="226" t="s">
        <v>8241</v>
      </c>
      <c r="O1533" s="232">
        <v>45544</v>
      </c>
      <c r="P1533" s="232"/>
      <c r="Q1533" s="232"/>
      <c r="R1533" s="232"/>
      <c r="S1533" s="226" t="s">
        <v>8143</v>
      </c>
      <c r="T1533" s="229">
        <v>45544</v>
      </c>
      <c r="U1533" s="232"/>
      <c r="V1533" s="233"/>
      <c r="W1533" s="233"/>
      <c r="X1533" s="226" t="s">
        <v>8160</v>
      </c>
      <c r="Y1533" s="229">
        <v>45548</v>
      </c>
      <c r="Z1533" s="232">
        <v>45548</v>
      </c>
      <c r="AA1533" s="232"/>
      <c r="AB1533" s="232"/>
      <c r="AC1533" s="234"/>
      <c r="AD1533" s="232"/>
      <c r="AE1533" s="253" t="str">
        <f>IF($N1533=マイタスク!$U$5,"作業者","")&amp;IF($S1533=マイタスク!$U$5,"ピアレビュー","")&amp;IF($X1533=マイタスク!$U$5,"SVレビュー","")</f>
        <v/>
      </c>
      <c r="AF1533" s="252">
        <f t="shared" si="47"/>
        <v>69</v>
      </c>
      <c r="AG1533" s="9" t="s">
        <v>34</v>
      </c>
    </row>
    <row r="1534" spans="2:33">
      <c r="B1534" s="225">
        <v>1522</v>
      </c>
      <c r="C1534" s="226" t="s">
        <v>119</v>
      </c>
      <c r="D1534" s="227" t="s">
        <v>120</v>
      </c>
      <c r="E1534" s="228" t="s">
        <v>2339</v>
      </c>
      <c r="F1534" s="226" t="s">
        <v>2340</v>
      </c>
      <c r="G1534" s="226" t="s">
        <v>65</v>
      </c>
      <c r="H1534" s="226" t="s">
        <v>66</v>
      </c>
      <c r="I1534" s="229">
        <f t="shared" si="46"/>
        <v>0</v>
      </c>
      <c r="J1534" s="232"/>
      <c r="K1534" s="226" t="s">
        <v>10257</v>
      </c>
      <c r="L1534" s="226" t="s">
        <v>2340</v>
      </c>
      <c r="M1534" s="226" t="s">
        <v>8141</v>
      </c>
      <c r="N1534" s="226" t="s">
        <v>8178</v>
      </c>
      <c r="O1534" s="232">
        <v>45544</v>
      </c>
      <c r="P1534" s="232"/>
      <c r="Q1534" s="232"/>
      <c r="R1534" s="232"/>
      <c r="S1534" s="226" t="s">
        <v>8159</v>
      </c>
      <c r="T1534" s="229">
        <v>45544</v>
      </c>
      <c r="U1534" s="232"/>
      <c r="V1534" s="233"/>
      <c r="W1534" s="233"/>
      <c r="X1534" s="226" t="s">
        <v>8160</v>
      </c>
      <c r="Y1534" s="229">
        <v>45548</v>
      </c>
      <c r="Z1534" s="232">
        <v>45548</v>
      </c>
      <c r="AA1534" s="232"/>
      <c r="AB1534" s="232"/>
      <c r="AC1534" s="234"/>
      <c r="AD1534" s="232"/>
      <c r="AE1534" s="253" t="str">
        <f>IF($N1534=マイタスク!$U$5,"作業者","")&amp;IF($S1534=マイタスク!$U$5,"ピアレビュー","")&amp;IF($X1534=マイタスク!$U$5,"SVレビュー","")</f>
        <v/>
      </c>
      <c r="AF1534" s="252">
        <f t="shared" si="47"/>
        <v>67</v>
      </c>
      <c r="AG1534" s="9" t="s">
        <v>34</v>
      </c>
    </row>
    <row r="1535" spans="2:33">
      <c r="B1535" s="225">
        <v>1523</v>
      </c>
      <c r="C1535" s="226" t="s">
        <v>119</v>
      </c>
      <c r="D1535" s="227" t="s">
        <v>120</v>
      </c>
      <c r="E1535" s="228" t="s">
        <v>2341</v>
      </c>
      <c r="F1535" s="226" t="s">
        <v>2342</v>
      </c>
      <c r="G1535" s="226" t="s">
        <v>65</v>
      </c>
      <c r="H1535" s="226" t="s">
        <v>66</v>
      </c>
      <c r="I1535" s="229">
        <f t="shared" si="46"/>
        <v>0</v>
      </c>
      <c r="J1535" s="232"/>
      <c r="K1535" s="226" t="s">
        <v>10258</v>
      </c>
      <c r="L1535" s="226" t="s">
        <v>2342</v>
      </c>
      <c r="M1535" s="226" t="s">
        <v>8141</v>
      </c>
      <c r="N1535" s="226" t="s">
        <v>8143</v>
      </c>
      <c r="O1535" s="232">
        <v>45544</v>
      </c>
      <c r="P1535" s="232"/>
      <c r="Q1535" s="232"/>
      <c r="R1535" s="232"/>
      <c r="S1535" s="226" t="s">
        <v>8178</v>
      </c>
      <c r="T1535" s="229">
        <v>45544</v>
      </c>
      <c r="U1535" s="232"/>
      <c r="V1535" s="233"/>
      <c r="W1535" s="233"/>
      <c r="X1535" s="226" t="s">
        <v>8160</v>
      </c>
      <c r="Y1535" s="229">
        <v>45548</v>
      </c>
      <c r="Z1535" s="232">
        <v>45548</v>
      </c>
      <c r="AA1535" s="232"/>
      <c r="AB1535" s="232"/>
      <c r="AC1535" s="234"/>
      <c r="AD1535" s="232"/>
      <c r="AE1535" s="253" t="str">
        <f>IF($N1535=マイタスク!$U$5,"作業者","")&amp;IF($S1535=マイタスク!$U$5,"ピアレビュー","")&amp;IF($X1535=マイタスク!$U$5,"SVレビュー","")</f>
        <v/>
      </c>
      <c r="AF1535" s="252">
        <f t="shared" si="47"/>
        <v>70</v>
      </c>
      <c r="AG1535" s="9" t="s">
        <v>34</v>
      </c>
    </row>
    <row r="1536" spans="2:33">
      <c r="B1536" s="225">
        <v>1524</v>
      </c>
      <c r="C1536" s="226" t="s">
        <v>119</v>
      </c>
      <c r="D1536" s="227" t="s">
        <v>120</v>
      </c>
      <c r="E1536" s="228" t="s">
        <v>2343</v>
      </c>
      <c r="F1536" s="226" t="s">
        <v>2344</v>
      </c>
      <c r="G1536" s="226" t="s">
        <v>65</v>
      </c>
      <c r="H1536" s="226" t="s">
        <v>66</v>
      </c>
      <c r="I1536" s="229">
        <f t="shared" si="46"/>
        <v>0</v>
      </c>
      <c r="J1536" s="232"/>
      <c r="K1536" s="226" t="s">
        <v>10259</v>
      </c>
      <c r="L1536" s="226" t="s">
        <v>2344</v>
      </c>
      <c r="M1536" s="226" t="s">
        <v>8141</v>
      </c>
      <c r="N1536" s="226" t="s">
        <v>8159</v>
      </c>
      <c r="O1536" s="232">
        <v>45548</v>
      </c>
      <c r="P1536" s="232"/>
      <c r="Q1536" s="232"/>
      <c r="R1536" s="232"/>
      <c r="S1536" s="226" t="s">
        <v>8241</v>
      </c>
      <c r="T1536" s="229">
        <v>45548</v>
      </c>
      <c r="U1536" s="232"/>
      <c r="V1536" s="233"/>
      <c r="W1536" s="233"/>
      <c r="X1536" s="226" t="s">
        <v>8160</v>
      </c>
      <c r="Y1536" s="229">
        <v>45555</v>
      </c>
      <c r="Z1536" s="232">
        <v>45555</v>
      </c>
      <c r="AA1536" s="232"/>
      <c r="AB1536" s="232"/>
      <c r="AC1536" s="234"/>
      <c r="AD1536" s="232"/>
      <c r="AE1536" s="253" t="str">
        <f>IF($N1536=マイタスク!$U$5,"作業者","")&amp;IF($S1536=マイタスク!$U$5,"ピアレビュー","")&amp;IF($X1536=マイタスク!$U$5,"SVレビュー","")</f>
        <v/>
      </c>
      <c r="AF1536" s="252">
        <f t="shared" si="47"/>
        <v>80</v>
      </c>
      <c r="AG1536" s="9" t="s">
        <v>34</v>
      </c>
    </row>
    <row r="1537" spans="2:33">
      <c r="B1537" s="225">
        <v>1525</v>
      </c>
      <c r="C1537" s="226" t="s">
        <v>119</v>
      </c>
      <c r="D1537" s="227" t="s">
        <v>120</v>
      </c>
      <c r="E1537" s="228" t="s">
        <v>2345</v>
      </c>
      <c r="F1537" s="226" t="s">
        <v>2346</v>
      </c>
      <c r="G1537" s="226" t="s">
        <v>65</v>
      </c>
      <c r="H1537" s="226" t="s">
        <v>66</v>
      </c>
      <c r="I1537" s="229">
        <f t="shared" si="46"/>
        <v>0</v>
      </c>
      <c r="J1537" s="232"/>
      <c r="K1537" s="226" t="s">
        <v>10260</v>
      </c>
      <c r="L1537" s="226" t="s">
        <v>2346</v>
      </c>
      <c r="M1537" s="226" t="s">
        <v>8141</v>
      </c>
      <c r="N1537" s="226" t="s">
        <v>8241</v>
      </c>
      <c r="O1537" s="232">
        <v>45548</v>
      </c>
      <c r="P1537" s="232"/>
      <c r="Q1537" s="232"/>
      <c r="R1537" s="232"/>
      <c r="S1537" s="226" t="s">
        <v>8143</v>
      </c>
      <c r="T1537" s="229">
        <v>45548</v>
      </c>
      <c r="U1537" s="232"/>
      <c r="V1537" s="233"/>
      <c r="W1537" s="233"/>
      <c r="X1537" s="226" t="s">
        <v>8160</v>
      </c>
      <c r="Y1537" s="229">
        <v>45555</v>
      </c>
      <c r="Z1537" s="232">
        <v>45555</v>
      </c>
      <c r="AA1537" s="232"/>
      <c r="AB1537" s="232"/>
      <c r="AC1537" s="234"/>
      <c r="AD1537" s="232"/>
      <c r="AE1537" s="253" t="str">
        <f>IF($N1537=マイタスク!$U$5,"作業者","")&amp;IF($S1537=マイタスク!$U$5,"ピアレビュー","")&amp;IF($X1537=マイタスク!$U$5,"SVレビュー","")</f>
        <v/>
      </c>
      <c r="AF1537" s="252">
        <f t="shared" si="47"/>
        <v>81</v>
      </c>
      <c r="AG1537" s="9" t="s">
        <v>34</v>
      </c>
    </row>
    <row r="1538" spans="2:33">
      <c r="B1538" s="225">
        <v>1526</v>
      </c>
      <c r="C1538" s="226" t="s">
        <v>119</v>
      </c>
      <c r="D1538" s="227" t="s">
        <v>120</v>
      </c>
      <c r="E1538" s="228" t="s">
        <v>2347</v>
      </c>
      <c r="F1538" s="226" t="s">
        <v>2348</v>
      </c>
      <c r="G1538" s="226" t="s">
        <v>65</v>
      </c>
      <c r="H1538" s="226" t="s">
        <v>66</v>
      </c>
      <c r="I1538" s="229">
        <f t="shared" si="46"/>
        <v>0</v>
      </c>
      <c r="J1538" s="232"/>
      <c r="K1538" s="226" t="s">
        <v>10261</v>
      </c>
      <c r="L1538" s="226" t="s">
        <v>2348</v>
      </c>
      <c r="M1538" s="226" t="s">
        <v>8141</v>
      </c>
      <c r="N1538" s="226" t="s">
        <v>8156</v>
      </c>
      <c r="O1538" s="232">
        <v>45548</v>
      </c>
      <c r="P1538" s="232"/>
      <c r="Q1538" s="232"/>
      <c r="R1538" s="232"/>
      <c r="S1538" s="226" t="s">
        <v>8165</v>
      </c>
      <c r="T1538" s="229">
        <v>45548</v>
      </c>
      <c r="U1538" s="232"/>
      <c r="V1538" s="233"/>
      <c r="W1538" s="233"/>
      <c r="X1538" s="226"/>
      <c r="Y1538" s="229"/>
      <c r="Z1538" s="232">
        <v>45555</v>
      </c>
      <c r="AA1538" s="232"/>
      <c r="AB1538" s="232"/>
      <c r="AC1538" s="234"/>
      <c r="AD1538" s="232"/>
      <c r="AE1538" s="253" t="str">
        <f>IF($N1538=マイタスク!$U$5,"作業者","")&amp;IF($S1538=マイタスク!$U$5,"ピアレビュー","")&amp;IF($X1538=マイタスク!$U$5,"SVレビュー","")</f>
        <v/>
      </c>
      <c r="AF1538" s="252">
        <f t="shared" si="47"/>
        <v>86</v>
      </c>
      <c r="AG1538" s="9" t="s">
        <v>34</v>
      </c>
    </row>
    <row r="1539" spans="2:33">
      <c r="B1539" s="225">
        <v>1527</v>
      </c>
      <c r="C1539" s="226" t="s">
        <v>119</v>
      </c>
      <c r="D1539" s="227" t="s">
        <v>120</v>
      </c>
      <c r="E1539" s="228" t="s">
        <v>2349</v>
      </c>
      <c r="F1539" s="226" t="s">
        <v>2350</v>
      </c>
      <c r="G1539" s="226" t="s">
        <v>65</v>
      </c>
      <c r="H1539" s="226" t="s">
        <v>66</v>
      </c>
      <c r="I1539" s="229">
        <f t="shared" si="46"/>
        <v>0</v>
      </c>
      <c r="J1539" s="232"/>
      <c r="K1539" s="226" t="s">
        <v>10262</v>
      </c>
      <c r="L1539" s="226" t="s">
        <v>2350</v>
      </c>
      <c r="M1539" s="226" t="s">
        <v>8141</v>
      </c>
      <c r="N1539" s="226" t="s">
        <v>8167</v>
      </c>
      <c r="O1539" s="232">
        <v>45552</v>
      </c>
      <c r="P1539" s="232"/>
      <c r="Q1539" s="232"/>
      <c r="R1539" s="232"/>
      <c r="S1539" s="226" t="s">
        <v>8156</v>
      </c>
      <c r="T1539" s="229">
        <v>45552</v>
      </c>
      <c r="U1539" s="232"/>
      <c r="V1539" s="233"/>
      <c r="W1539" s="233"/>
      <c r="X1539" s="226" t="s">
        <v>8165</v>
      </c>
      <c r="Y1539" s="229">
        <v>45552</v>
      </c>
      <c r="Z1539" s="232">
        <v>45555</v>
      </c>
      <c r="AA1539" s="232"/>
      <c r="AB1539" s="232"/>
      <c r="AC1539" s="234"/>
      <c r="AD1539" s="232"/>
      <c r="AE1539" s="253" t="str">
        <f>IF($N1539=マイタスク!$U$5,"作業者","")&amp;IF($S1539=マイタスク!$U$5,"ピアレビュー","")&amp;IF($X1539=マイタスク!$U$5,"SVレビュー","")</f>
        <v/>
      </c>
      <c r="AF1539" s="252">
        <f t="shared" si="47"/>
        <v>88</v>
      </c>
      <c r="AG1539" s="9" t="s">
        <v>34</v>
      </c>
    </row>
    <row r="1540" spans="2:33">
      <c r="B1540" s="225">
        <v>1528</v>
      </c>
      <c r="C1540" s="226" t="s">
        <v>119</v>
      </c>
      <c r="D1540" s="227" t="s">
        <v>120</v>
      </c>
      <c r="E1540" s="228" t="s">
        <v>2351</v>
      </c>
      <c r="F1540" s="226" t="s">
        <v>2352</v>
      </c>
      <c r="G1540" s="226" t="s">
        <v>65</v>
      </c>
      <c r="H1540" s="226" t="s">
        <v>66</v>
      </c>
      <c r="I1540" s="229">
        <f t="shared" si="46"/>
        <v>0</v>
      </c>
      <c r="J1540" s="232"/>
      <c r="K1540" s="226" t="s">
        <v>10263</v>
      </c>
      <c r="L1540" s="226" t="s">
        <v>2352</v>
      </c>
      <c r="M1540" s="226" t="s">
        <v>8141</v>
      </c>
      <c r="N1540" s="226" t="s">
        <v>8178</v>
      </c>
      <c r="O1540" s="232">
        <v>45548</v>
      </c>
      <c r="P1540" s="232"/>
      <c r="Q1540" s="232"/>
      <c r="R1540" s="232"/>
      <c r="S1540" s="226" t="s">
        <v>8159</v>
      </c>
      <c r="T1540" s="229">
        <v>45548</v>
      </c>
      <c r="U1540" s="232"/>
      <c r="V1540" s="233"/>
      <c r="W1540" s="233"/>
      <c r="X1540" s="226" t="s">
        <v>8160</v>
      </c>
      <c r="Y1540" s="229">
        <v>45555</v>
      </c>
      <c r="Z1540" s="232">
        <v>45555</v>
      </c>
      <c r="AA1540" s="232"/>
      <c r="AB1540" s="232"/>
      <c r="AC1540" s="234"/>
      <c r="AD1540" s="232"/>
      <c r="AE1540" s="253" t="str">
        <f>IF($N1540=マイタスク!$U$5,"作業者","")&amp;IF($S1540=マイタスク!$U$5,"ピアレビュー","")&amp;IF($X1540=マイタスク!$U$5,"SVレビュー","")</f>
        <v/>
      </c>
      <c r="AF1540" s="252">
        <f t="shared" si="47"/>
        <v>79</v>
      </c>
      <c r="AG1540" s="9" t="s">
        <v>34</v>
      </c>
    </row>
    <row r="1541" spans="2:33">
      <c r="B1541" s="225">
        <v>1529</v>
      </c>
      <c r="C1541" s="226" t="s">
        <v>119</v>
      </c>
      <c r="D1541" s="227" t="s">
        <v>120</v>
      </c>
      <c r="E1541" s="228" t="s">
        <v>2353</v>
      </c>
      <c r="F1541" s="226" t="s">
        <v>2354</v>
      </c>
      <c r="G1541" s="226" t="s">
        <v>65</v>
      </c>
      <c r="H1541" s="226" t="s">
        <v>66</v>
      </c>
      <c r="I1541" s="229">
        <f t="shared" si="46"/>
        <v>0</v>
      </c>
      <c r="J1541" s="232"/>
      <c r="K1541" s="226" t="s">
        <v>10264</v>
      </c>
      <c r="L1541" s="226" t="s">
        <v>2354</v>
      </c>
      <c r="M1541" s="226" t="s">
        <v>8141</v>
      </c>
      <c r="N1541" s="226" t="s">
        <v>8165</v>
      </c>
      <c r="O1541" s="232">
        <v>45548</v>
      </c>
      <c r="P1541" s="232"/>
      <c r="Q1541" s="232"/>
      <c r="R1541" s="232"/>
      <c r="S1541" s="226"/>
      <c r="T1541" s="229"/>
      <c r="U1541" s="232"/>
      <c r="V1541" s="233"/>
      <c r="W1541" s="233"/>
      <c r="X1541" s="226" t="s">
        <v>8156</v>
      </c>
      <c r="Y1541" s="229">
        <v>45555</v>
      </c>
      <c r="Z1541" s="232">
        <v>45555</v>
      </c>
      <c r="AA1541" s="232"/>
      <c r="AB1541" s="232"/>
      <c r="AC1541" s="234"/>
      <c r="AD1541" s="232"/>
      <c r="AE1541" s="253" t="str">
        <f>IF($N1541=マイタスク!$U$5,"作業者","")&amp;IF($S1541=マイタスク!$U$5,"ピアレビュー","")&amp;IF($X1541=マイタスク!$U$5,"SVレビュー","")</f>
        <v/>
      </c>
      <c r="AF1541" s="252">
        <f t="shared" si="47"/>
        <v>84</v>
      </c>
      <c r="AG1541" s="9" t="s">
        <v>34</v>
      </c>
    </row>
    <row r="1542" spans="2:33">
      <c r="B1542" s="225">
        <v>1530</v>
      </c>
      <c r="C1542" s="226" t="s">
        <v>119</v>
      </c>
      <c r="D1542" s="227" t="s">
        <v>120</v>
      </c>
      <c r="E1542" s="228" t="s">
        <v>2355</v>
      </c>
      <c r="F1542" s="226" t="s">
        <v>2356</v>
      </c>
      <c r="G1542" s="226" t="s">
        <v>65</v>
      </c>
      <c r="H1542" s="226" t="s">
        <v>66</v>
      </c>
      <c r="I1542" s="229">
        <f t="shared" si="46"/>
        <v>0</v>
      </c>
      <c r="J1542" s="232"/>
      <c r="K1542" s="226" t="s">
        <v>10265</v>
      </c>
      <c r="L1542" s="226" t="s">
        <v>2356</v>
      </c>
      <c r="M1542" s="226" t="s">
        <v>8141</v>
      </c>
      <c r="N1542" s="226" t="s">
        <v>8216</v>
      </c>
      <c r="O1542" s="232">
        <v>45552</v>
      </c>
      <c r="P1542" s="232"/>
      <c r="Q1542" s="232"/>
      <c r="R1542" s="232"/>
      <c r="S1542" s="226" t="s">
        <v>8142</v>
      </c>
      <c r="T1542" s="229">
        <v>45555</v>
      </c>
      <c r="U1542" s="232"/>
      <c r="V1542" s="233"/>
      <c r="W1542" s="233"/>
      <c r="X1542" s="226" t="s">
        <v>8178</v>
      </c>
      <c r="Y1542" s="229">
        <v>45555</v>
      </c>
      <c r="Z1542" s="232">
        <v>45555</v>
      </c>
      <c r="AA1542" s="232"/>
      <c r="AB1542" s="232"/>
      <c r="AC1542" s="234"/>
      <c r="AD1542" s="232"/>
      <c r="AE1542" s="253" t="str">
        <f>IF($N1542=マイタスク!$U$5,"作業者","")&amp;IF($S1542=マイタスク!$U$5,"ピアレビュー","")&amp;IF($X1542=マイタスク!$U$5,"SVレビュー","")</f>
        <v/>
      </c>
      <c r="AF1542" s="252">
        <f t="shared" si="47"/>
        <v>78</v>
      </c>
      <c r="AG1542" s="9" t="s">
        <v>34</v>
      </c>
    </row>
    <row r="1543" spans="2:33">
      <c r="B1543" s="225">
        <v>1531</v>
      </c>
      <c r="C1543" s="226" t="s">
        <v>119</v>
      </c>
      <c r="D1543" s="227" t="s">
        <v>120</v>
      </c>
      <c r="E1543" s="228" t="s">
        <v>2357</v>
      </c>
      <c r="F1543" s="226" t="s">
        <v>2358</v>
      </c>
      <c r="G1543" s="226" t="s">
        <v>65</v>
      </c>
      <c r="H1543" s="226" t="s">
        <v>66</v>
      </c>
      <c r="I1543" s="229">
        <f t="shared" si="46"/>
        <v>0</v>
      </c>
      <c r="J1543" s="232"/>
      <c r="K1543" s="226" t="s">
        <v>10266</v>
      </c>
      <c r="L1543" s="226" t="s">
        <v>2358</v>
      </c>
      <c r="M1543" s="226" t="s">
        <v>8141</v>
      </c>
      <c r="N1543" s="226" t="s">
        <v>8142</v>
      </c>
      <c r="O1543" s="232">
        <v>45552</v>
      </c>
      <c r="P1543" s="232"/>
      <c r="Q1543" s="232"/>
      <c r="R1543" s="232"/>
      <c r="S1543" s="226" t="s">
        <v>8160</v>
      </c>
      <c r="T1543" s="229">
        <v>45555</v>
      </c>
      <c r="U1543" s="232"/>
      <c r="V1543" s="233"/>
      <c r="W1543" s="233"/>
      <c r="X1543" s="226" t="s">
        <v>8178</v>
      </c>
      <c r="Y1543" s="229">
        <v>45555</v>
      </c>
      <c r="Z1543" s="232">
        <v>45555</v>
      </c>
      <c r="AA1543" s="232"/>
      <c r="AB1543" s="232"/>
      <c r="AC1543" s="234"/>
      <c r="AD1543" s="232"/>
      <c r="AE1543" s="253" t="str">
        <f>IF($N1543=マイタスク!$U$5,"作業者","")&amp;IF($S1543=マイタスク!$U$5,"ピアレビュー","")&amp;IF($X1543=マイタスク!$U$5,"SVレビュー","")</f>
        <v/>
      </c>
      <c r="AF1543" s="252">
        <f t="shared" si="47"/>
        <v>76</v>
      </c>
      <c r="AG1543" s="9" t="s">
        <v>34</v>
      </c>
    </row>
    <row r="1544" spans="2:33">
      <c r="B1544" s="225">
        <v>1532</v>
      </c>
      <c r="C1544" s="226" t="s">
        <v>119</v>
      </c>
      <c r="D1544" s="227" t="s">
        <v>120</v>
      </c>
      <c r="E1544" s="228" t="s">
        <v>2359</v>
      </c>
      <c r="F1544" s="226" t="s">
        <v>2360</v>
      </c>
      <c r="G1544" s="226" t="s">
        <v>65</v>
      </c>
      <c r="H1544" s="226" t="s">
        <v>66</v>
      </c>
      <c r="I1544" s="229">
        <f t="shared" si="46"/>
        <v>0</v>
      </c>
      <c r="J1544" s="232"/>
      <c r="K1544" s="226" t="s">
        <v>10267</v>
      </c>
      <c r="L1544" s="226" t="s">
        <v>2360</v>
      </c>
      <c r="M1544" s="226" t="s">
        <v>8141</v>
      </c>
      <c r="N1544" s="226" t="s">
        <v>8258</v>
      </c>
      <c r="O1544" s="232">
        <v>45548</v>
      </c>
      <c r="P1544" s="232"/>
      <c r="Q1544" s="232"/>
      <c r="R1544" s="232"/>
      <c r="S1544" s="226"/>
      <c r="T1544" s="229"/>
      <c r="U1544" s="232"/>
      <c r="V1544" s="233"/>
      <c r="W1544" s="233"/>
      <c r="X1544" s="226" t="s">
        <v>8156</v>
      </c>
      <c r="Y1544" s="229">
        <v>45555</v>
      </c>
      <c r="Z1544" s="232">
        <v>45555</v>
      </c>
      <c r="AA1544" s="232"/>
      <c r="AB1544" s="232"/>
      <c r="AC1544" s="234"/>
      <c r="AD1544" s="232"/>
      <c r="AE1544" s="253" t="str">
        <f>IF($N1544=マイタスク!$U$5,"作業者","")&amp;IF($S1544=マイタスク!$U$5,"ピアレビュー","")&amp;IF($X1544=マイタスク!$U$5,"SVレビュー","")</f>
        <v/>
      </c>
      <c r="AF1544" s="252">
        <f t="shared" si="47"/>
        <v>83</v>
      </c>
      <c r="AG1544" s="9" t="s">
        <v>34</v>
      </c>
    </row>
    <row r="1545" spans="2:33">
      <c r="B1545" s="225">
        <v>1533</v>
      </c>
      <c r="C1545" s="226" t="s">
        <v>119</v>
      </c>
      <c r="D1545" s="227" t="s">
        <v>120</v>
      </c>
      <c r="E1545" s="228" t="s">
        <v>2361</v>
      </c>
      <c r="F1545" s="226" t="s">
        <v>2362</v>
      </c>
      <c r="G1545" s="226" t="s">
        <v>65</v>
      </c>
      <c r="H1545" s="226" t="s">
        <v>66</v>
      </c>
      <c r="I1545" s="229">
        <f t="shared" si="46"/>
        <v>0</v>
      </c>
      <c r="J1545" s="232"/>
      <c r="K1545" s="226" t="s">
        <v>10268</v>
      </c>
      <c r="L1545" s="226" t="s">
        <v>2362</v>
      </c>
      <c r="M1545" s="226" t="s">
        <v>8141</v>
      </c>
      <c r="N1545" s="226" t="s">
        <v>8143</v>
      </c>
      <c r="O1545" s="232">
        <v>45548</v>
      </c>
      <c r="P1545" s="232"/>
      <c r="Q1545" s="232"/>
      <c r="R1545" s="232"/>
      <c r="S1545" s="226" t="s">
        <v>8178</v>
      </c>
      <c r="T1545" s="229">
        <v>45548</v>
      </c>
      <c r="U1545" s="232"/>
      <c r="V1545" s="233"/>
      <c r="W1545" s="233"/>
      <c r="X1545" s="226" t="s">
        <v>8160</v>
      </c>
      <c r="Y1545" s="229">
        <v>45555</v>
      </c>
      <c r="Z1545" s="232">
        <v>45555</v>
      </c>
      <c r="AA1545" s="232"/>
      <c r="AB1545" s="232"/>
      <c r="AC1545" s="234"/>
      <c r="AD1545" s="232"/>
      <c r="AE1545" s="253" t="str">
        <f>IF($N1545=マイタスク!$U$5,"作業者","")&amp;IF($S1545=マイタスク!$U$5,"ピアレビュー","")&amp;IF($X1545=マイタスク!$U$5,"SVレビュー","")</f>
        <v/>
      </c>
      <c r="AF1545" s="252">
        <f t="shared" si="47"/>
        <v>82</v>
      </c>
      <c r="AG1545" s="9" t="s">
        <v>34</v>
      </c>
    </row>
    <row r="1546" spans="2:33">
      <c r="B1546" s="225">
        <v>1534</v>
      </c>
      <c r="C1546" s="226" t="s">
        <v>119</v>
      </c>
      <c r="D1546" s="227" t="s">
        <v>120</v>
      </c>
      <c r="E1546" s="228" t="s">
        <v>2363</v>
      </c>
      <c r="F1546" s="226" t="s">
        <v>2364</v>
      </c>
      <c r="G1546" s="226" t="s">
        <v>65</v>
      </c>
      <c r="H1546" s="226" t="s">
        <v>66</v>
      </c>
      <c r="I1546" s="229">
        <f t="shared" si="46"/>
        <v>0</v>
      </c>
      <c r="J1546" s="232"/>
      <c r="K1546" s="226" t="s">
        <v>10269</v>
      </c>
      <c r="L1546" s="226" t="s">
        <v>2364</v>
      </c>
      <c r="M1546" s="226" t="s">
        <v>8141</v>
      </c>
      <c r="N1546" s="226" t="s">
        <v>8260</v>
      </c>
      <c r="O1546" s="232">
        <v>45548</v>
      </c>
      <c r="P1546" s="232"/>
      <c r="Q1546" s="232"/>
      <c r="R1546" s="232"/>
      <c r="S1546" s="226"/>
      <c r="T1546" s="229"/>
      <c r="U1546" s="232"/>
      <c r="V1546" s="233"/>
      <c r="W1546" s="233"/>
      <c r="X1546" s="226" t="s">
        <v>8156</v>
      </c>
      <c r="Y1546" s="229">
        <v>45555</v>
      </c>
      <c r="Z1546" s="232">
        <v>45555</v>
      </c>
      <c r="AA1546" s="232"/>
      <c r="AB1546" s="232"/>
      <c r="AC1546" s="234"/>
      <c r="AD1546" s="232"/>
      <c r="AE1546" s="253" t="str">
        <f>IF($N1546=マイタスク!$U$5,"作業者","")&amp;IF($S1546=マイタスク!$U$5,"ピアレビュー","")&amp;IF($X1546=マイタスク!$U$5,"SVレビュー","")</f>
        <v/>
      </c>
      <c r="AF1546" s="252">
        <f t="shared" si="47"/>
        <v>85</v>
      </c>
      <c r="AG1546" s="9" t="s">
        <v>34</v>
      </c>
    </row>
    <row r="1547" spans="2:33">
      <c r="B1547" s="225">
        <v>1535</v>
      </c>
      <c r="C1547" s="226" t="s">
        <v>119</v>
      </c>
      <c r="D1547" s="227" t="s">
        <v>120</v>
      </c>
      <c r="E1547" s="228" t="s">
        <v>2365</v>
      </c>
      <c r="F1547" s="226" t="s">
        <v>2366</v>
      </c>
      <c r="G1547" s="226" t="s">
        <v>65</v>
      </c>
      <c r="H1547" s="226" t="s">
        <v>66</v>
      </c>
      <c r="I1547" s="229">
        <f t="shared" si="46"/>
        <v>0</v>
      </c>
      <c r="J1547" s="232"/>
      <c r="K1547" s="226" t="s">
        <v>10270</v>
      </c>
      <c r="L1547" s="226" t="s">
        <v>2366</v>
      </c>
      <c r="M1547" s="226" t="s">
        <v>8141</v>
      </c>
      <c r="N1547" s="226" t="s">
        <v>8160</v>
      </c>
      <c r="O1547" s="232">
        <v>45552</v>
      </c>
      <c r="P1547" s="232"/>
      <c r="Q1547" s="232"/>
      <c r="R1547" s="232"/>
      <c r="S1547" s="226" t="s">
        <v>8216</v>
      </c>
      <c r="T1547" s="229">
        <v>45555</v>
      </c>
      <c r="U1547" s="232"/>
      <c r="V1547" s="233"/>
      <c r="W1547" s="233"/>
      <c r="X1547" s="226" t="s">
        <v>8178</v>
      </c>
      <c r="Y1547" s="229">
        <v>45555</v>
      </c>
      <c r="Z1547" s="232">
        <v>45555</v>
      </c>
      <c r="AA1547" s="232"/>
      <c r="AB1547" s="232"/>
      <c r="AC1547" s="234"/>
      <c r="AD1547" s="232"/>
      <c r="AE1547" s="253" t="str">
        <f>IF($N1547=マイタスク!$U$5,"作業者","")&amp;IF($S1547=マイタスク!$U$5,"ピアレビュー","")&amp;IF($X1547=マイタスク!$U$5,"SVレビュー","")</f>
        <v/>
      </c>
      <c r="AF1547" s="252">
        <f t="shared" si="47"/>
        <v>75</v>
      </c>
      <c r="AG1547" s="9" t="s">
        <v>34</v>
      </c>
    </row>
    <row r="1548" spans="2:33">
      <c r="B1548" s="225">
        <v>1536</v>
      </c>
      <c r="C1548" s="226" t="s">
        <v>2367</v>
      </c>
      <c r="D1548" s="227" t="s">
        <v>2368</v>
      </c>
      <c r="E1548" s="228" t="s">
        <v>2369</v>
      </c>
      <c r="F1548" s="226" t="s">
        <v>2370</v>
      </c>
      <c r="G1548" s="226" t="s">
        <v>65</v>
      </c>
      <c r="H1548" s="226" t="s">
        <v>66</v>
      </c>
      <c r="I1548" s="229">
        <f t="shared" si="46"/>
        <v>0</v>
      </c>
      <c r="J1548" s="232"/>
      <c r="K1548" s="226" t="s">
        <v>10271</v>
      </c>
      <c r="L1548" s="226" t="s">
        <v>2370</v>
      </c>
      <c r="M1548" s="226" t="s">
        <v>8141</v>
      </c>
      <c r="N1548" s="226" t="s">
        <v>8163</v>
      </c>
      <c r="O1548" s="232">
        <v>44874.375</v>
      </c>
      <c r="P1548" s="232"/>
      <c r="Q1548" s="232"/>
      <c r="R1548" s="232"/>
      <c r="S1548" s="226" t="s">
        <v>8224</v>
      </c>
      <c r="T1548" s="229">
        <v>44879.375</v>
      </c>
      <c r="U1548" s="232"/>
      <c r="V1548" s="233"/>
      <c r="W1548" s="233"/>
      <c r="X1548" s="226" t="s">
        <v>8165</v>
      </c>
      <c r="Y1548" s="229">
        <v>44881.375</v>
      </c>
      <c r="Z1548" s="232">
        <v>44882.375</v>
      </c>
      <c r="AA1548" s="232"/>
      <c r="AB1548" s="232"/>
      <c r="AC1548" s="234"/>
      <c r="AD1548" s="232"/>
      <c r="AE1548" s="253" t="str">
        <f>IF($N1548=マイタスク!$U$5,"作業者","")&amp;IF($S1548=マイタスク!$U$5,"ピアレビュー","")&amp;IF($X1548=マイタスク!$U$5,"SVレビュー","")</f>
        <v/>
      </c>
      <c r="AF1548" s="252">
        <f t="shared" si="47"/>
        <v>7</v>
      </c>
      <c r="AG1548" s="9" t="s">
        <v>34</v>
      </c>
    </row>
    <row r="1549" spans="2:33">
      <c r="B1549" s="225">
        <v>1537</v>
      </c>
      <c r="C1549" s="226" t="s">
        <v>2367</v>
      </c>
      <c r="D1549" s="227" t="s">
        <v>2368</v>
      </c>
      <c r="E1549" s="228" t="s">
        <v>2371</v>
      </c>
      <c r="F1549" s="226" t="s">
        <v>2370</v>
      </c>
      <c r="G1549" s="226" t="s">
        <v>65</v>
      </c>
      <c r="H1549" s="226" t="s">
        <v>66</v>
      </c>
      <c r="I1549" s="229">
        <f t="shared" ref="I1549:I1612" si="48">$Q1549</f>
        <v>0</v>
      </c>
      <c r="J1549" s="232"/>
      <c r="K1549" s="226" t="s">
        <v>10272</v>
      </c>
      <c r="L1549" s="226" t="s">
        <v>2370</v>
      </c>
      <c r="M1549" s="226" t="s">
        <v>8141</v>
      </c>
      <c r="N1549" s="226" t="s">
        <v>8181</v>
      </c>
      <c r="O1549" s="232">
        <v>44874.375</v>
      </c>
      <c r="P1549" s="232"/>
      <c r="Q1549" s="232"/>
      <c r="R1549" s="232"/>
      <c r="S1549" s="226" t="s">
        <v>8178</v>
      </c>
      <c r="T1549" s="229">
        <v>44879.375</v>
      </c>
      <c r="U1549" s="232"/>
      <c r="V1549" s="233"/>
      <c r="W1549" s="233"/>
      <c r="X1549" s="226" t="s">
        <v>8179</v>
      </c>
      <c r="Y1549" s="229">
        <v>44881.375</v>
      </c>
      <c r="Z1549" s="232">
        <v>44882.375</v>
      </c>
      <c r="AA1549" s="232"/>
      <c r="AB1549" s="232"/>
      <c r="AC1549" s="234"/>
      <c r="AD1549" s="232"/>
      <c r="AE1549" s="253" t="str">
        <f>IF($N1549=マイタスク!$U$5,"作業者","")&amp;IF($S1549=マイタスク!$U$5,"ピアレビュー","")&amp;IF($X1549=マイタスク!$U$5,"SVレビュー","")</f>
        <v/>
      </c>
      <c r="AF1549" s="252">
        <f t="shared" ref="AF1549:AF1612" si="49">VALUE(RIGHT($E1549,4))</f>
        <v>8</v>
      </c>
      <c r="AG1549" s="9" t="s">
        <v>34</v>
      </c>
    </row>
    <row r="1550" spans="2:33">
      <c r="B1550" s="225">
        <v>1538</v>
      </c>
      <c r="C1550" s="226" t="s">
        <v>2367</v>
      </c>
      <c r="D1550" s="227" t="s">
        <v>2368</v>
      </c>
      <c r="E1550" s="228" t="s">
        <v>2372</v>
      </c>
      <c r="F1550" s="226" t="s">
        <v>2370</v>
      </c>
      <c r="G1550" s="226" t="s">
        <v>65</v>
      </c>
      <c r="H1550" s="226" t="s">
        <v>66</v>
      </c>
      <c r="I1550" s="229">
        <f t="shared" si="48"/>
        <v>0</v>
      </c>
      <c r="J1550" s="232"/>
      <c r="K1550" s="226" t="s">
        <v>10273</v>
      </c>
      <c r="L1550" s="226" t="s">
        <v>2370</v>
      </c>
      <c r="M1550" s="226" t="s">
        <v>8141</v>
      </c>
      <c r="N1550" s="226" t="s">
        <v>8230</v>
      </c>
      <c r="O1550" s="232">
        <v>44874.375</v>
      </c>
      <c r="P1550" s="232"/>
      <c r="Q1550" s="232"/>
      <c r="R1550" s="232"/>
      <c r="S1550" s="226" t="s">
        <v>8164</v>
      </c>
      <c r="T1550" s="229">
        <v>44879.375</v>
      </c>
      <c r="U1550" s="232"/>
      <c r="V1550" s="233"/>
      <c r="W1550" s="233"/>
      <c r="X1550" s="226" t="s">
        <v>8165</v>
      </c>
      <c r="Y1550" s="229">
        <v>44881.375</v>
      </c>
      <c r="Z1550" s="232">
        <v>44882.375</v>
      </c>
      <c r="AA1550" s="232"/>
      <c r="AB1550" s="232"/>
      <c r="AC1550" s="234"/>
      <c r="AD1550" s="232"/>
      <c r="AE1550" s="253" t="str">
        <f>IF($N1550=マイタスク!$U$5,"作業者","")&amp;IF($S1550=マイタスク!$U$5,"ピアレビュー","")&amp;IF($X1550=マイタスク!$U$5,"SVレビュー","")</f>
        <v/>
      </c>
      <c r="AF1550" s="252">
        <f t="shared" si="49"/>
        <v>9</v>
      </c>
      <c r="AG1550" s="9" t="s">
        <v>34</v>
      </c>
    </row>
    <row r="1551" spans="2:33">
      <c r="B1551" s="225">
        <v>1539</v>
      </c>
      <c r="C1551" s="226" t="s">
        <v>2367</v>
      </c>
      <c r="D1551" s="227" t="s">
        <v>2368</v>
      </c>
      <c r="E1551" s="228" t="s">
        <v>2373</v>
      </c>
      <c r="F1551" s="226" t="s">
        <v>2370</v>
      </c>
      <c r="G1551" s="226" t="s">
        <v>65</v>
      </c>
      <c r="H1551" s="226" t="s">
        <v>66</v>
      </c>
      <c r="I1551" s="229">
        <f t="shared" si="48"/>
        <v>0</v>
      </c>
      <c r="J1551" s="232"/>
      <c r="K1551" s="226" t="s">
        <v>10274</v>
      </c>
      <c r="L1551" s="226" t="s">
        <v>2370</v>
      </c>
      <c r="M1551" s="226" t="s">
        <v>8141</v>
      </c>
      <c r="N1551" s="226" t="s">
        <v>8164</v>
      </c>
      <c r="O1551" s="232">
        <v>44874.375</v>
      </c>
      <c r="P1551" s="232"/>
      <c r="Q1551" s="232"/>
      <c r="R1551" s="232"/>
      <c r="S1551" s="226" t="s">
        <v>8181</v>
      </c>
      <c r="T1551" s="229">
        <v>44879.375</v>
      </c>
      <c r="U1551" s="232"/>
      <c r="V1551" s="233"/>
      <c r="W1551" s="233"/>
      <c r="X1551" s="226" t="s">
        <v>8179</v>
      </c>
      <c r="Y1551" s="229">
        <v>44881.375</v>
      </c>
      <c r="Z1551" s="232">
        <v>44882.375</v>
      </c>
      <c r="AA1551" s="232"/>
      <c r="AB1551" s="232"/>
      <c r="AC1551" s="234"/>
      <c r="AD1551" s="232"/>
      <c r="AE1551" s="253" t="str">
        <f>IF($N1551=マイタスク!$U$5,"作業者","")&amp;IF($S1551=マイタスク!$U$5,"ピアレビュー","")&amp;IF($X1551=マイタスク!$U$5,"SVレビュー","")</f>
        <v/>
      </c>
      <c r="AF1551" s="252">
        <f t="shared" si="49"/>
        <v>10</v>
      </c>
      <c r="AG1551" s="9" t="s">
        <v>34</v>
      </c>
    </row>
    <row r="1552" spans="2:33">
      <c r="B1552" s="225">
        <v>1540</v>
      </c>
      <c r="C1552" s="226" t="s">
        <v>2367</v>
      </c>
      <c r="D1552" s="227" t="s">
        <v>2368</v>
      </c>
      <c r="E1552" s="228" t="s">
        <v>2374</v>
      </c>
      <c r="F1552" s="226" t="s">
        <v>2370</v>
      </c>
      <c r="G1552" s="226" t="s">
        <v>65</v>
      </c>
      <c r="H1552" s="226" t="s">
        <v>66</v>
      </c>
      <c r="I1552" s="229">
        <f t="shared" si="48"/>
        <v>0</v>
      </c>
      <c r="J1552" s="232"/>
      <c r="K1552" s="226" t="s">
        <v>10275</v>
      </c>
      <c r="L1552" s="226" t="s">
        <v>2370</v>
      </c>
      <c r="M1552" s="226" t="s">
        <v>8141</v>
      </c>
      <c r="N1552" s="226" t="s">
        <v>8178</v>
      </c>
      <c r="O1552" s="232">
        <v>44874.375</v>
      </c>
      <c r="P1552" s="232"/>
      <c r="Q1552" s="232"/>
      <c r="R1552" s="232"/>
      <c r="S1552" s="226" t="s">
        <v>8230</v>
      </c>
      <c r="T1552" s="229">
        <v>44879.375</v>
      </c>
      <c r="U1552" s="232"/>
      <c r="V1552" s="233"/>
      <c r="W1552" s="233"/>
      <c r="X1552" s="226" t="s">
        <v>8165</v>
      </c>
      <c r="Y1552" s="229">
        <v>44881.375</v>
      </c>
      <c r="Z1552" s="232">
        <v>44882.375</v>
      </c>
      <c r="AA1552" s="232"/>
      <c r="AB1552" s="232"/>
      <c r="AC1552" s="234"/>
      <c r="AD1552" s="232"/>
      <c r="AE1552" s="253" t="str">
        <f>IF($N1552=マイタスク!$U$5,"作業者","")&amp;IF($S1552=マイタスク!$U$5,"ピアレビュー","")&amp;IF($X1552=マイタスク!$U$5,"SVレビュー","")</f>
        <v/>
      </c>
      <c r="AF1552" s="252">
        <f t="shared" si="49"/>
        <v>11</v>
      </c>
      <c r="AG1552" s="9" t="s">
        <v>34</v>
      </c>
    </row>
    <row r="1553" spans="2:33">
      <c r="B1553" s="225">
        <v>1541</v>
      </c>
      <c r="C1553" s="226" t="s">
        <v>2367</v>
      </c>
      <c r="D1553" s="227" t="s">
        <v>2368</v>
      </c>
      <c r="E1553" s="228" t="s">
        <v>2375</v>
      </c>
      <c r="F1553" s="226" t="s">
        <v>2370</v>
      </c>
      <c r="G1553" s="226" t="s">
        <v>65</v>
      </c>
      <c r="H1553" s="226" t="s">
        <v>66</v>
      </c>
      <c r="I1553" s="229">
        <f t="shared" si="48"/>
        <v>0</v>
      </c>
      <c r="J1553" s="232"/>
      <c r="K1553" s="226" t="s">
        <v>10276</v>
      </c>
      <c r="L1553" s="226" t="s">
        <v>2370</v>
      </c>
      <c r="M1553" s="226" t="s">
        <v>8141</v>
      </c>
      <c r="N1553" s="226" t="s">
        <v>8224</v>
      </c>
      <c r="O1553" s="232">
        <v>44874.375</v>
      </c>
      <c r="P1553" s="232"/>
      <c r="Q1553" s="232"/>
      <c r="R1553" s="232"/>
      <c r="S1553" s="226" t="s">
        <v>8163</v>
      </c>
      <c r="T1553" s="229">
        <v>44879.375</v>
      </c>
      <c r="U1553" s="232"/>
      <c r="V1553" s="233"/>
      <c r="W1553" s="233"/>
      <c r="X1553" s="226" t="s">
        <v>8165</v>
      </c>
      <c r="Y1553" s="229">
        <v>44881.375</v>
      </c>
      <c r="Z1553" s="232">
        <v>44882.375</v>
      </c>
      <c r="AA1553" s="232"/>
      <c r="AB1553" s="232"/>
      <c r="AC1553" s="234"/>
      <c r="AD1553" s="232"/>
      <c r="AE1553" s="253" t="str">
        <f>IF($N1553=マイタスク!$U$5,"作業者","")&amp;IF($S1553=マイタスク!$U$5,"ピアレビュー","")&amp;IF($X1553=マイタスク!$U$5,"SVレビュー","")</f>
        <v/>
      </c>
      <c r="AF1553" s="252">
        <f t="shared" si="49"/>
        <v>12</v>
      </c>
      <c r="AG1553" s="9" t="s">
        <v>34</v>
      </c>
    </row>
    <row r="1554" spans="2:33">
      <c r="B1554" s="225">
        <v>1542</v>
      </c>
      <c r="C1554" s="226" t="s">
        <v>2367</v>
      </c>
      <c r="D1554" s="227" t="s">
        <v>2368</v>
      </c>
      <c r="E1554" s="228" t="s">
        <v>2376</v>
      </c>
      <c r="F1554" s="226" t="s">
        <v>2370</v>
      </c>
      <c r="G1554" s="226" t="s">
        <v>65</v>
      </c>
      <c r="H1554" s="226" t="s">
        <v>66</v>
      </c>
      <c r="I1554" s="229">
        <f t="shared" si="48"/>
        <v>0</v>
      </c>
      <c r="J1554" s="232"/>
      <c r="K1554" s="226" t="s">
        <v>10277</v>
      </c>
      <c r="L1554" s="226" t="s">
        <v>2370</v>
      </c>
      <c r="M1554" s="226" t="s">
        <v>8141</v>
      </c>
      <c r="N1554" s="226" t="s">
        <v>8152</v>
      </c>
      <c r="O1554" s="232">
        <v>44874.375</v>
      </c>
      <c r="P1554" s="232"/>
      <c r="Q1554" s="232"/>
      <c r="R1554" s="232"/>
      <c r="S1554" s="226" t="s">
        <v>8163</v>
      </c>
      <c r="T1554" s="229">
        <v>44879.375</v>
      </c>
      <c r="U1554" s="232"/>
      <c r="V1554" s="233"/>
      <c r="W1554" s="233"/>
      <c r="X1554" s="226" t="s">
        <v>8165</v>
      </c>
      <c r="Y1554" s="229">
        <v>44881.375</v>
      </c>
      <c r="Z1554" s="232">
        <v>44882.375</v>
      </c>
      <c r="AA1554" s="232"/>
      <c r="AB1554" s="232"/>
      <c r="AC1554" s="234"/>
      <c r="AD1554" s="232"/>
      <c r="AE1554" s="253" t="str">
        <f>IF($N1554=マイタスク!$U$5,"作業者","")&amp;IF($S1554=マイタスク!$U$5,"ピアレビュー","")&amp;IF($X1554=マイタスク!$U$5,"SVレビュー","")</f>
        <v/>
      </c>
      <c r="AF1554" s="252">
        <f t="shared" si="49"/>
        <v>13</v>
      </c>
      <c r="AG1554" s="9" t="s">
        <v>34</v>
      </c>
    </row>
    <row r="1555" spans="2:33">
      <c r="B1555" s="225">
        <v>1543</v>
      </c>
      <c r="C1555" s="226" t="s">
        <v>2367</v>
      </c>
      <c r="D1555" s="227" t="s">
        <v>2368</v>
      </c>
      <c r="E1555" s="228" t="s">
        <v>2377</v>
      </c>
      <c r="F1555" s="226" t="s">
        <v>2378</v>
      </c>
      <c r="G1555" s="226" t="s">
        <v>65</v>
      </c>
      <c r="H1555" s="226" t="s">
        <v>66</v>
      </c>
      <c r="I1555" s="229">
        <f t="shared" si="48"/>
        <v>0</v>
      </c>
      <c r="J1555" s="232"/>
      <c r="K1555" s="226" t="s">
        <v>10278</v>
      </c>
      <c r="L1555" s="226" t="s">
        <v>2378</v>
      </c>
      <c r="M1555" s="226" t="s">
        <v>8141</v>
      </c>
      <c r="N1555" s="226" t="s">
        <v>8163</v>
      </c>
      <c r="O1555" s="232">
        <v>44903.375</v>
      </c>
      <c r="P1555" s="232"/>
      <c r="Q1555" s="232"/>
      <c r="R1555" s="232"/>
      <c r="S1555" s="226" t="s">
        <v>8224</v>
      </c>
      <c r="T1555" s="229">
        <v>44907.375</v>
      </c>
      <c r="U1555" s="232"/>
      <c r="V1555" s="233"/>
      <c r="W1555" s="233"/>
      <c r="X1555" s="226" t="s">
        <v>8165</v>
      </c>
      <c r="Y1555" s="229">
        <v>44908.375</v>
      </c>
      <c r="Z1555" s="232">
        <v>44908.375</v>
      </c>
      <c r="AA1555" s="232"/>
      <c r="AB1555" s="232"/>
      <c r="AC1555" s="234"/>
      <c r="AD1555" s="232"/>
      <c r="AE1555" s="253" t="str">
        <f>IF($N1555=マイタスク!$U$5,"作業者","")&amp;IF($S1555=マイタスク!$U$5,"ピアレビュー","")&amp;IF($X1555=マイタスク!$U$5,"SVレビュー","")</f>
        <v/>
      </c>
      <c r="AF1555" s="252">
        <f t="shared" si="49"/>
        <v>14</v>
      </c>
      <c r="AG1555" s="9" t="s">
        <v>34</v>
      </c>
    </row>
    <row r="1556" spans="2:33">
      <c r="B1556" s="225">
        <v>1544</v>
      </c>
      <c r="C1556" s="226" t="s">
        <v>2367</v>
      </c>
      <c r="D1556" s="227" t="s">
        <v>2368</v>
      </c>
      <c r="E1556" s="228" t="s">
        <v>2377</v>
      </c>
      <c r="F1556" s="226" t="s">
        <v>2378</v>
      </c>
      <c r="G1556" s="226" t="s">
        <v>65</v>
      </c>
      <c r="H1556" s="226" t="s">
        <v>66</v>
      </c>
      <c r="I1556" s="229">
        <f t="shared" si="48"/>
        <v>0</v>
      </c>
      <c r="J1556" s="232"/>
      <c r="K1556" s="226" t="s">
        <v>10279</v>
      </c>
      <c r="L1556" s="226" t="s">
        <v>2378</v>
      </c>
      <c r="M1556" s="226" t="s">
        <v>491</v>
      </c>
      <c r="N1556" s="226" t="s">
        <v>8181</v>
      </c>
      <c r="O1556" s="232">
        <v>44903.375</v>
      </c>
      <c r="P1556" s="232"/>
      <c r="Q1556" s="232"/>
      <c r="R1556" s="232"/>
      <c r="S1556" s="226" t="s">
        <v>8164</v>
      </c>
      <c r="T1556" s="229">
        <v>44907.375</v>
      </c>
      <c r="U1556" s="232"/>
      <c r="V1556" s="233"/>
      <c r="W1556" s="233"/>
      <c r="X1556" s="226" t="s">
        <v>8165</v>
      </c>
      <c r="Y1556" s="229">
        <v>44908.375</v>
      </c>
      <c r="Z1556" s="232">
        <v>44908.375</v>
      </c>
      <c r="AA1556" s="232"/>
      <c r="AB1556" s="232"/>
      <c r="AC1556" s="234"/>
      <c r="AD1556" s="232"/>
      <c r="AE1556" s="253" t="str">
        <f>IF($N1556=マイタスク!$U$5,"作業者","")&amp;IF($S1556=マイタスク!$U$5,"ピアレビュー","")&amp;IF($X1556=マイタスク!$U$5,"SVレビュー","")</f>
        <v/>
      </c>
      <c r="AF1556" s="252">
        <f t="shared" si="49"/>
        <v>14</v>
      </c>
      <c r="AG1556" s="9" t="s">
        <v>34</v>
      </c>
    </row>
    <row r="1557" spans="2:33">
      <c r="B1557" s="225">
        <v>1545</v>
      </c>
      <c r="C1557" s="226" t="s">
        <v>2367</v>
      </c>
      <c r="D1557" s="227" t="s">
        <v>2368</v>
      </c>
      <c r="E1557" s="228" t="s">
        <v>2379</v>
      </c>
      <c r="F1557" s="226" t="s">
        <v>2378</v>
      </c>
      <c r="G1557" s="226" t="s">
        <v>65</v>
      </c>
      <c r="H1557" s="226" t="s">
        <v>66</v>
      </c>
      <c r="I1557" s="229">
        <f t="shared" si="48"/>
        <v>0</v>
      </c>
      <c r="J1557" s="232"/>
      <c r="K1557" s="226" t="s">
        <v>10280</v>
      </c>
      <c r="L1557" s="226" t="s">
        <v>2378</v>
      </c>
      <c r="M1557" s="226" t="s">
        <v>8141</v>
      </c>
      <c r="N1557" s="226" t="s">
        <v>8181</v>
      </c>
      <c r="O1557" s="232">
        <v>44903.375</v>
      </c>
      <c r="P1557" s="232"/>
      <c r="Q1557" s="232"/>
      <c r="R1557" s="232"/>
      <c r="S1557" s="226" t="s">
        <v>8164</v>
      </c>
      <c r="T1557" s="229">
        <v>44907.375</v>
      </c>
      <c r="U1557" s="232"/>
      <c r="V1557" s="233"/>
      <c r="W1557" s="233"/>
      <c r="X1557" s="226" t="s">
        <v>8165</v>
      </c>
      <c r="Y1557" s="229">
        <v>44908.375</v>
      </c>
      <c r="Z1557" s="232">
        <v>44908.375</v>
      </c>
      <c r="AA1557" s="232"/>
      <c r="AB1557" s="232"/>
      <c r="AC1557" s="234"/>
      <c r="AD1557" s="232"/>
      <c r="AE1557" s="253" t="str">
        <f>IF($N1557=マイタスク!$U$5,"作業者","")&amp;IF($S1557=マイタスク!$U$5,"ピアレビュー","")&amp;IF($X1557=マイタスク!$U$5,"SVレビュー","")</f>
        <v/>
      </c>
      <c r="AF1557" s="252">
        <f t="shared" si="49"/>
        <v>15</v>
      </c>
      <c r="AG1557" s="9" t="s">
        <v>34</v>
      </c>
    </row>
    <row r="1558" spans="2:33">
      <c r="B1558" s="225">
        <v>1546</v>
      </c>
      <c r="C1558" s="226" t="s">
        <v>2367</v>
      </c>
      <c r="D1558" s="227" t="s">
        <v>2368</v>
      </c>
      <c r="E1558" s="228" t="s">
        <v>2380</v>
      </c>
      <c r="F1558" s="226" t="s">
        <v>2378</v>
      </c>
      <c r="G1558" s="226" t="s">
        <v>65</v>
      </c>
      <c r="H1558" s="226" t="s">
        <v>66</v>
      </c>
      <c r="I1558" s="229">
        <f t="shared" si="48"/>
        <v>0</v>
      </c>
      <c r="J1558" s="232"/>
      <c r="K1558" s="226" t="s">
        <v>10281</v>
      </c>
      <c r="L1558" s="226" t="s">
        <v>2378</v>
      </c>
      <c r="M1558" s="226" t="s">
        <v>8141</v>
      </c>
      <c r="N1558" s="226" t="s">
        <v>8230</v>
      </c>
      <c r="O1558" s="232">
        <v>44903.375</v>
      </c>
      <c r="P1558" s="232"/>
      <c r="Q1558" s="232"/>
      <c r="R1558" s="232"/>
      <c r="S1558" s="226" t="s">
        <v>8163</v>
      </c>
      <c r="T1558" s="229">
        <v>44907.375</v>
      </c>
      <c r="U1558" s="232"/>
      <c r="V1558" s="233"/>
      <c r="W1558" s="233"/>
      <c r="X1558" s="226" t="s">
        <v>8165</v>
      </c>
      <c r="Y1558" s="229">
        <v>44908.375</v>
      </c>
      <c r="Z1558" s="232">
        <v>44908.375</v>
      </c>
      <c r="AA1558" s="232"/>
      <c r="AB1558" s="232"/>
      <c r="AC1558" s="234"/>
      <c r="AD1558" s="232"/>
      <c r="AE1558" s="253" t="str">
        <f>IF($N1558=マイタスク!$U$5,"作業者","")&amp;IF($S1558=マイタスク!$U$5,"ピアレビュー","")&amp;IF($X1558=マイタスク!$U$5,"SVレビュー","")</f>
        <v/>
      </c>
      <c r="AF1558" s="252">
        <f t="shared" si="49"/>
        <v>16</v>
      </c>
      <c r="AG1558" s="9" t="s">
        <v>34</v>
      </c>
    </row>
    <row r="1559" spans="2:33">
      <c r="B1559" s="225">
        <v>1547</v>
      </c>
      <c r="C1559" s="226" t="s">
        <v>2367</v>
      </c>
      <c r="D1559" s="227" t="s">
        <v>2368</v>
      </c>
      <c r="E1559" s="228" t="s">
        <v>2381</v>
      </c>
      <c r="F1559" s="226" t="s">
        <v>2378</v>
      </c>
      <c r="G1559" s="226" t="s">
        <v>65</v>
      </c>
      <c r="H1559" s="226" t="s">
        <v>66</v>
      </c>
      <c r="I1559" s="229">
        <f t="shared" si="48"/>
        <v>0</v>
      </c>
      <c r="J1559" s="232"/>
      <c r="K1559" s="226" t="s">
        <v>10282</v>
      </c>
      <c r="L1559" s="226" t="s">
        <v>2378</v>
      </c>
      <c r="M1559" s="226" t="s">
        <v>8141</v>
      </c>
      <c r="N1559" s="226" t="s">
        <v>8164</v>
      </c>
      <c r="O1559" s="232">
        <v>44903.375</v>
      </c>
      <c r="P1559" s="232"/>
      <c r="Q1559" s="232"/>
      <c r="R1559" s="232"/>
      <c r="S1559" s="226" t="s">
        <v>8178</v>
      </c>
      <c r="T1559" s="229">
        <v>44907.375</v>
      </c>
      <c r="U1559" s="232"/>
      <c r="V1559" s="233"/>
      <c r="W1559" s="233"/>
      <c r="X1559" s="226" t="s">
        <v>8165</v>
      </c>
      <c r="Y1559" s="229">
        <v>44908.375</v>
      </c>
      <c r="Z1559" s="232">
        <v>44908.375</v>
      </c>
      <c r="AA1559" s="232"/>
      <c r="AB1559" s="232"/>
      <c r="AC1559" s="234"/>
      <c r="AD1559" s="232"/>
      <c r="AE1559" s="253" t="str">
        <f>IF($N1559=マイタスク!$U$5,"作業者","")&amp;IF($S1559=マイタスク!$U$5,"ピアレビュー","")&amp;IF($X1559=マイタスク!$U$5,"SVレビュー","")</f>
        <v/>
      </c>
      <c r="AF1559" s="252">
        <f t="shared" si="49"/>
        <v>17</v>
      </c>
      <c r="AG1559" s="9" t="s">
        <v>34</v>
      </c>
    </row>
    <row r="1560" spans="2:33">
      <c r="B1560" s="225">
        <v>1548</v>
      </c>
      <c r="C1560" s="226" t="s">
        <v>2367</v>
      </c>
      <c r="D1560" s="227" t="s">
        <v>2368</v>
      </c>
      <c r="E1560" s="228" t="s">
        <v>2382</v>
      </c>
      <c r="F1560" s="226" t="s">
        <v>2378</v>
      </c>
      <c r="G1560" s="226" t="s">
        <v>65</v>
      </c>
      <c r="H1560" s="226" t="s">
        <v>66</v>
      </c>
      <c r="I1560" s="229">
        <f t="shared" si="48"/>
        <v>0</v>
      </c>
      <c r="J1560" s="232"/>
      <c r="K1560" s="226" t="s">
        <v>10283</v>
      </c>
      <c r="L1560" s="226" t="s">
        <v>2378</v>
      </c>
      <c r="M1560" s="226" t="s">
        <v>8141</v>
      </c>
      <c r="N1560" s="226" t="s">
        <v>8178</v>
      </c>
      <c r="O1560" s="232">
        <v>44903.375</v>
      </c>
      <c r="P1560" s="232"/>
      <c r="Q1560" s="232"/>
      <c r="R1560" s="232"/>
      <c r="S1560" s="226" t="s">
        <v>8230</v>
      </c>
      <c r="T1560" s="229">
        <v>44907.375</v>
      </c>
      <c r="U1560" s="232"/>
      <c r="V1560" s="233"/>
      <c r="W1560" s="233"/>
      <c r="X1560" s="226" t="s">
        <v>8165</v>
      </c>
      <c r="Y1560" s="229">
        <v>44908.375</v>
      </c>
      <c r="Z1560" s="232">
        <v>44908.375</v>
      </c>
      <c r="AA1560" s="232"/>
      <c r="AB1560" s="232"/>
      <c r="AC1560" s="234"/>
      <c r="AD1560" s="232"/>
      <c r="AE1560" s="253" t="str">
        <f>IF($N1560=マイタスク!$U$5,"作業者","")&amp;IF($S1560=マイタスク!$U$5,"ピアレビュー","")&amp;IF($X1560=マイタスク!$U$5,"SVレビュー","")</f>
        <v/>
      </c>
      <c r="AF1560" s="252">
        <f t="shared" si="49"/>
        <v>18</v>
      </c>
      <c r="AG1560" s="9" t="s">
        <v>34</v>
      </c>
    </row>
    <row r="1561" spans="2:33">
      <c r="B1561" s="225">
        <v>1549</v>
      </c>
      <c r="C1561" s="226" t="s">
        <v>2367</v>
      </c>
      <c r="D1561" s="227" t="s">
        <v>2368</v>
      </c>
      <c r="E1561" s="228" t="s">
        <v>2383</v>
      </c>
      <c r="F1561" s="226" t="s">
        <v>2378</v>
      </c>
      <c r="G1561" s="226" t="s">
        <v>65</v>
      </c>
      <c r="H1561" s="226" t="s">
        <v>66</v>
      </c>
      <c r="I1561" s="229">
        <f t="shared" si="48"/>
        <v>0</v>
      </c>
      <c r="J1561" s="232"/>
      <c r="K1561" s="226" t="s">
        <v>10284</v>
      </c>
      <c r="L1561" s="226" t="s">
        <v>2378</v>
      </c>
      <c r="M1561" s="226" t="s">
        <v>8141</v>
      </c>
      <c r="N1561" s="226" t="s">
        <v>8224</v>
      </c>
      <c r="O1561" s="232">
        <v>44903.375</v>
      </c>
      <c r="P1561" s="232"/>
      <c r="Q1561" s="232"/>
      <c r="R1561" s="232"/>
      <c r="S1561" s="226" t="s">
        <v>8181</v>
      </c>
      <c r="T1561" s="229">
        <v>44907.375</v>
      </c>
      <c r="U1561" s="232"/>
      <c r="V1561" s="233"/>
      <c r="W1561" s="233"/>
      <c r="X1561" s="226" t="s">
        <v>8165</v>
      </c>
      <c r="Y1561" s="229">
        <v>44908.375</v>
      </c>
      <c r="Z1561" s="232">
        <v>44908.375</v>
      </c>
      <c r="AA1561" s="232"/>
      <c r="AB1561" s="232"/>
      <c r="AC1561" s="234"/>
      <c r="AD1561" s="232"/>
      <c r="AE1561" s="253" t="str">
        <f>IF($N1561=マイタスク!$U$5,"作業者","")&amp;IF($S1561=マイタスク!$U$5,"ピアレビュー","")&amp;IF($X1561=マイタスク!$U$5,"SVレビュー","")</f>
        <v/>
      </c>
      <c r="AF1561" s="252">
        <f t="shared" si="49"/>
        <v>19</v>
      </c>
      <c r="AG1561" s="9" t="s">
        <v>34</v>
      </c>
    </row>
    <row r="1562" spans="2:33">
      <c r="B1562" s="225">
        <v>1550</v>
      </c>
      <c r="C1562" s="226" t="s">
        <v>2367</v>
      </c>
      <c r="D1562" s="227" t="s">
        <v>2368</v>
      </c>
      <c r="E1562" s="228" t="s">
        <v>2384</v>
      </c>
      <c r="F1562" s="226" t="s">
        <v>2378</v>
      </c>
      <c r="G1562" s="226" t="s">
        <v>65</v>
      </c>
      <c r="H1562" s="226" t="s">
        <v>66</v>
      </c>
      <c r="I1562" s="229">
        <f t="shared" si="48"/>
        <v>0</v>
      </c>
      <c r="J1562" s="232"/>
      <c r="K1562" s="226" t="s">
        <v>10285</v>
      </c>
      <c r="L1562" s="226" t="s">
        <v>2378</v>
      </c>
      <c r="M1562" s="226" t="s">
        <v>8141</v>
      </c>
      <c r="N1562" s="226" t="s">
        <v>8152</v>
      </c>
      <c r="O1562" s="232">
        <v>44903.375</v>
      </c>
      <c r="P1562" s="232"/>
      <c r="Q1562" s="232"/>
      <c r="R1562" s="232"/>
      <c r="S1562" s="226" t="s">
        <v>8178</v>
      </c>
      <c r="T1562" s="229">
        <v>44907.375</v>
      </c>
      <c r="U1562" s="232"/>
      <c r="V1562" s="233"/>
      <c r="W1562" s="233"/>
      <c r="X1562" s="226" t="s">
        <v>8165</v>
      </c>
      <c r="Y1562" s="229">
        <v>44908.375</v>
      </c>
      <c r="Z1562" s="232">
        <v>44908.375</v>
      </c>
      <c r="AA1562" s="232"/>
      <c r="AB1562" s="232"/>
      <c r="AC1562" s="234"/>
      <c r="AD1562" s="232"/>
      <c r="AE1562" s="253" t="str">
        <f>IF($N1562=マイタスク!$U$5,"作業者","")&amp;IF($S1562=マイタスク!$U$5,"ピアレビュー","")&amp;IF($X1562=マイタスク!$U$5,"SVレビュー","")</f>
        <v/>
      </c>
      <c r="AF1562" s="252">
        <f t="shared" si="49"/>
        <v>20</v>
      </c>
      <c r="AG1562" s="9" t="s">
        <v>34</v>
      </c>
    </row>
    <row r="1563" spans="2:33">
      <c r="B1563" s="225">
        <v>1551</v>
      </c>
      <c r="C1563" s="226" t="s">
        <v>2367</v>
      </c>
      <c r="D1563" s="227" t="s">
        <v>2368</v>
      </c>
      <c r="E1563" s="228" t="s">
        <v>2385</v>
      </c>
      <c r="F1563" s="226" t="s">
        <v>2386</v>
      </c>
      <c r="G1563" s="226" t="s">
        <v>65</v>
      </c>
      <c r="H1563" s="226" t="s">
        <v>66</v>
      </c>
      <c r="I1563" s="229">
        <f t="shared" si="48"/>
        <v>0</v>
      </c>
      <c r="J1563" s="232"/>
      <c r="K1563" s="226" t="s">
        <v>10286</v>
      </c>
      <c r="L1563" s="226" t="s">
        <v>2386</v>
      </c>
      <c r="M1563" s="226" t="s">
        <v>8141</v>
      </c>
      <c r="N1563" s="226" t="s">
        <v>8163</v>
      </c>
      <c r="O1563" s="232">
        <v>44964.375</v>
      </c>
      <c r="P1563" s="232"/>
      <c r="Q1563" s="232"/>
      <c r="R1563" s="232"/>
      <c r="S1563" s="226" t="s">
        <v>8178</v>
      </c>
      <c r="T1563" s="229">
        <v>44967.375</v>
      </c>
      <c r="U1563" s="232"/>
      <c r="V1563" s="233"/>
      <c r="W1563" s="233"/>
      <c r="X1563" s="226" t="s">
        <v>8165</v>
      </c>
      <c r="Y1563" s="229">
        <v>44972.375</v>
      </c>
      <c r="Z1563" s="232">
        <v>44972.375</v>
      </c>
      <c r="AA1563" s="232"/>
      <c r="AB1563" s="232"/>
      <c r="AC1563" s="234"/>
      <c r="AD1563" s="232"/>
      <c r="AE1563" s="253" t="str">
        <f>IF($N1563=マイタスク!$U$5,"作業者","")&amp;IF($S1563=マイタスク!$U$5,"ピアレビュー","")&amp;IF($X1563=マイタスク!$U$5,"SVレビュー","")</f>
        <v/>
      </c>
      <c r="AF1563" s="252">
        <f t="shared" si="49"/>
        <v>21</v>
      </c>
      <c r="AG1563" s="9" t="s">
        <v>34</v>
      </c>
    </row>
    <row r="1564" spans="2:33">
      <c r="B1564" s="225">
        <v>1552</v>
      </c>
      <c r="C1564" s="226" t="s">
        <v>2367</v>
      </c>
      <c r="D1564" s="227" t="s">
        <v>2368</v>
      </c>
      <c r="E1564" s="228" t="s">
        <v>2387</v>
      </c>
      <c r="F1564" s="226" t="s">
        <v>2386</v>
      </c>
      <c r="G1564" s="226" t="s">
        <v>65</v>
      </c>
      <c r="H1564" s="226" t="s">
        <v>66</v>
      </c>
      <c r="I1564" s="229">
        <f t="shared" si="48"/>
        <v>0</v>
      </c>
      <c r="J1564" s="232"/>
      <c r="K1564" s="226" t="s">
        <v>10287</v>
      </c>
      <c r="L1564" s="226" t="s">
        <v>2386</v>
      </c>
      <c r="M1564" s="226" t="s">
        <v>8141</v>
      </c>
      <c r="N1564" s="226" t="s">
        <v>8181</v>
      </c>
      <c r="O1564" s="232">
        <v>44964.375</v>
      </c>
      <c r="P1564" s="232"/>
      <c r="Q1564" s="232"/>
      <c r="R1564" s="232"/>
      <c r="S1564" s="226" t="s">
        <v>8152</v>
      </c>
      <c r="T1564" s="229">
        <v>44970.375</v>
      </c>
      <c r="U1564" s="232"/>
      <c r="V1564" s="233"/>
      <c r="W1564" s="233"/>
      <c r="X1564" s="226" t="s">
        <v>8163</v>
      </c>
      <c r="Y1564" s="229">
        <v>44972.375</v>
      </c>
      <c r="Z1564" s="232">
        <v>44972.375</v>
      </c>
      <c r="AA1564" s="232"/>
      <c r="AB1564" s="232"/>
      <c r="AC1564" s="234"/>
      <c r="AD1564" s="232"/>
      <c r="AE1564" s="253" t="str">
        <f>IF($N1564=マイタスク!$U$5,"作業者","")&amp;IF($S1564=マイタスク!$U$5,"ピアレビュー","")&amp;IF($X1564=マイタスク!$U$5,"SVレビュー","")</f>
        <v/>
      </c>
      <c r="AF1564" s="252">
        <f t="shared" si="49"/>
        <v>22</v>
      </c>
      <c r="AG1564" s="9" t="s">
        <v>34</v>
      </c>
    </row>
    <row r="1565" spans="2:33">
      <c r="B1565" s="225">
        <v>1553</v>
      </c>
      <c r="C1565" s="226" t="s">
        <v>2367</v>
      </c>
      <c r="D1565" s="227" t="s">
        <v>2368</v>
      </c>
      <c r="E1565" s="228" t="s">
        <v>2388</v>
      </c>
      <c r="F1565" s="226" t="s">
        <v>2386</v>
      </c>
      <c r="G1565" s="226" t="s">
        <v>65</v>
      </c>
      <c r="H1565" s="226" t="s">
        <v>66</v>
      </c>
      <c r="I1565" s="229">
        <f t="shared" si="48"/>
        <v>0</v>
      </c>
      <c r="J1565" s="232"/>
      <c r="K1565" s="226" t="s">
        <v>10288</v>
      </c>
      <c r="L1565" s="226" t="s">
        <v>2386</v>
      </c>
      <c r="M1565" s="226" t="s">
        <v>8141</v>
      </c>
      <c r="N1565" s="226" t="s">
        <v>8230</v>
      </c>
      <c r="O1565" s="232">
        <v>44964.375</v>
      </c>
      <c r="P1565" s="232"/>
      <c r="Q1565" s="232"/>
      <c r="R1565" s="232"/>
      <c r="S1565" s="226" t="s">
        <v>8181</v>
      </c>
      <c r="T1565" s="229">
        <v>44970.375</v>
      </c>
      <c r="U1565" s="232"/>
      <c r="V1565" s="233"/>
      <c r="W1565" s="233"/>
      <c r="X1565" s="226" t="s">
        <v>8163</v>
      </c>
      <c r="Y1565" s="229">
        <v>44972.375</v>
      </c>
      <c r="Z1565" s="232">
        <v>44972.375</v>
      </c>
      <c r="AA1565" s="232"/>
      <c r="AB1565" s="232"/>
      <c r="AC1565" s="234"/>
      <c r="AD1565" s="232"/>
      <c r="AE1565" s="253" t="str">
        <f>IF($N1565=マイタスク!$U$5,"作業者","")&amp;IF($S1565=マイタスク!$U$5,"ピアレビュー","")&amp;IF($X1565=マイタスク!$U$5,"SVレビュー","")</f>
        <v/>
      </c>
      <c r="AF1565" s="252">
        <f t="shared" si="49"/>
        <v>23</v>
      </c>
      <c r="AG1565" s="9" t="s">
        <v>34</v>
      </c>
    </row>
    <row r="1566" spans="2:33">
      <c r="B1566" s="225">
        <v>1554</v>
      </c>
      <c r="C1566" s="226" t="s">
        <v>2367</v>
      </c>
      <c r="D1566" s="227" t="s">
        <v>2368</v>
      </c>
      <c r="E1566" s="228" t="s">
        <v>2389</v>
      </c>
      <c r="F1566" s="226" t="s">
        <v>2386</v>
      </c>
      <c r="G1566" s="226" t="s">
        <v>65</v>
      </c>
      <c r="H1566" s="226" t="s">
        <v>66</v>
      </c>
      <c r="I1566" s="229">
        <f t="shared" si="48"/>
        <v>0</v>
      </c>
      <c r="J1566" s="232"/>
      <c r="K1566" s="226" t="s">
        <v>10289</v>
      </c>
      <c r="L1566" s="226" t="s">
        <v>2386</v>
      </c>
      <c r="M1566" s="226" t="s">
        <v>8141</v>
      </c>
      <c r="N1566" s="226" t="s">
        <v>8164</v>
      </c>
      <c r="O1566" s="232">
        <v>44964.375</v>
      </c>
      <c r="P1566" s="232"/>
      <c r="Q1566" s="232"/>
      <c r="R1566" s="232"/>
      <c r="S1566" s="226" t="s">
        <v>8163</v>
      </c>
      <c r="T1566" s="229">
        <v>44970.375</v>
      </c>
      <c r="U1566" s="232"/>
      <c r="V1566" s="233"/>
      <c r="W1566" s="233"/>
      <c r="X1566" s="226" t="s">
        <v>8165</v>
      </c>
      <c r="Y1566" s="229">
        <v>44972.375</v>
      </c>
      <c r="Z1566" s="232">
        <v>44972.375</v>
      </c>
      <c r="AA1566" s="232"/>
      <c r="AB1566" s="232"/>
      <c r="AC1566" s="234"/>
      <c r="AD1566" s="232"/>
      <c r="AE1566" s="253" t="str">
        <f>IF($N1566=マイタスク!$U$5,"作業者","")&amp;IF($S1566=マイタスク!$U$5,"ピアレビュー","")&amp;IF($X1566=マイタスク!$U$5,"SVレビュー","")</f>
        <v/>
      </c>
      <c r="AF1566" s="252">
        <f t="shared" si="49"/>
        <v>24</v>
      </c>
      <c r="AG1566" s="9" t="s">
        <v>34</v>
      </c>
    </row>
    <row r="1567" spans="2:33">
      <c r="B1567" s="225">
        <v>1555</v>
      </c>
      <c r="C1567" s="226" t="s">
        <v>2367</v>
      </c>
      <c r="D1567" s="227" t="s">
        <v>2368</v>
      </c>
      <c r="E1567" s="228" t="s">
        <v>2390</v>
      </c>
      <c r="F1567" s="226" t="s">
        <v>2386</v>
      </c>
      <c r="G1567" s="226" t="s">
        <v>65</v>
      </c>
      <c r="H1567" s="226" t="s">
        <v>66</v>
      </c>
      <c r="I1567" s="229">
        <f t="shared" si="48"/>
        <v>0</v>
      </c>
      <c r="J1567" s="232"/>
      <c r="K1567" s="226" t="s">
        <v>10290</v>
      </c>
      <c r="L1567" s="226" t="s">
        <v>2386</v>
      </c>
      <c r="M1567" s="226" t="s">
        <v>8141</v>
      </c>
      <c r="N1567" s="226" t="s">
        <v>8178</v>
      </c>
      <c r="O1567" s="232">
        <v>44964.375</v>
      </c>
      <c r="P1567" s="232"/>
      <c r="Q1567" s="232"/>
      <c r="R1567" s="232"/>
      <c r="S1567" s="226" t="s">
        <v>8163</v>
      </c>
      <c r="T1567" s="229">
        <v>44970.375</v>
      </c>
      <c r="U1567" s="232"/>
      <c r="V1567" s="233"/>
      <c r="W1567" s="233"/>
      <c r="X1567" s="226" t="s">
        <v>8165</v>
      </c>
      <c r="Y1567" s="229">
        <v>44972.375</v>
      </c>
      <c r="Z1567" s="232">
        <v>44972.375</v>
      </c>
      <c r="AA1567" s="232"/>
      <c r="AB1567" s="232"/>
      <c r="AC1567" s="234"/>
      <c r="AD1567" s="232"/>
      <c r="AE1567" s="253" t="str">
        <f>IF($N1567=マイタスク!$U$5,"作業者","")&amp;IF($S1567=マイタスク!$U$5,"ピアレビュー","")&amp;IF($X1567=マイタスク!$U$5,"SVレビュー","")</f>
        <v/>
      </c>
      <c r="AF1567" s="252">
        <f t="shared" si="49"/>
        <v>25</v>
      </c>
      <c r="AG1567" s="9" t="s">
        <v>34</v>
      </c>
    </row>
    <row r="1568" spans="2:33">
      <c r="B1568" s="225">
        <v>1556</v>
      </c>
      <c r="C1568" s="226" t="s">
        <v>2367</v>
      </c>
      <c r="D1568" s="227" t="s">
        <v>2368</v>
      </c>
      <c r="E1568" s="228" t="s">
        <v>2391</v>
      </c>
      <c r="F1568" s="226" t="s">
        <v>2386</v>
      </c>
      <c r="G1568" s="226" t="s">
        <v>65</v>
      </c>
      <c r="H1568" s="226" t="s">
        <v>66</v>
      </c>
      <c r="I1568" s="229">
        <f t="shared" si="48"/>
        <v>0</v>
      </c>
      <c r="J1568" s="232"/>
      <c r="K1568" s="226" t="s">
        <v>10291</v>
      </c>
      <c r="L1568" s="226" t="s">
        <v>2386</v>
      </c>
      <c r="M1568" s="226" t="s">
        <v>8141</v>
      </c>
      <c r="N1568" s="226" t="s">
        <v>8224</v>
      </c>
      <c r="O1568" s="232">
        <v>44964.375</v>
      </c>
      <c r="P1568" s="232"/>
      <c r="Q1568" s="232"/>
      <c r="R1568" s="232"/>
      <c r="S1568" s="226" t="s">
        <v>8164</v>
      </c>
      <c r="T1568" s="229">
        <v>44970.375</v>
      </c>
      <c r="U1568" s="232"/>
      <c r="V1568" s="233"/>
      <c r="W1568" s="233"/>
      <c r="X1568" s="226" t="s">
        <v>8165</v>
      </c>
      <c r="Y1568" s="229">
        <v>44972.375</v>
      </c>
      <c r="Z1568" s="232">
        <v>44972.375</v>
      </c>
      <c r="AA1568" s="232"/>
      <c r="AB1568" s="232"/>
      <c r="AC1568" s="234"/>
      <c r="AD1568" s="232"/>
      <c r="AE1568" s="253" t="str">
        <f>IF($N1568=マイタスク!$U$5,"作業者","")&amp;IF($S1568=マイタスク!$U$5,"ピアレビュー","")&amp;IF($X1568=マイタスク!$U$5,"SVレビュー","")</f>
        <v/>
      </c>
      <c r="AF1568" s="252">
        <f t="shared" si="49"/>
        <v>26</v>
      </c>
      <c r="AG1568" s="9" t="s">
        <v>34</v>
      </c>
    </row>
    <row r="1569" spans="2:33">
      <c r="B1569" s="225">
        <v>1557</v>
      </c>
      <c r="C1569" s="226" t="s">
        <v>2367</v>
      </c>
      <c r="D1569" s="227" t="s">
        <v>2368</v>
      </c>
      <c r="E1569" s="228" t="s">
        <v>2392</v>
      </c>
      <c r="F1569" s="226" t="s">
        <v>2386</v>
      </c>
      <c r="G1569" s="226" t="s">
        <v>65</v>
      </c>
      <c r="H1569" s="226" t="s">
        <v>66</v>
      </c>
      <c r="I1569" s="229">
        <f t="shared" si="48"/>
        <v>0</v>
      </c>
      <c r="J1569" s="232"/>
      <c r="K1569" s="226" t="s">
        <v>10292</v>
      </c>
      <c r="L1569" s="226" t="s">
        <v>2386</v>
      </c>
      <c r="M1569" s="226" t="s">
        <v>8141</v>
      </c>
      <c r="N1569" s="226" t="s">
        <v>8152</v>
      </c>
      <c r="O1569" s="232">
        <v>44964.375</v>
      </c>
      <c r="P1569" s="232"/>
      <c r="Q1569" s="232"/>
      <c r="R1569" s="232"/>
      <c r="S1569" s="226" t="s">
        <v>8230</v>
      </c>
      <c r="T1569" s="229">
        <v>44970.375</v>
      </c>
      <c r="U1569" s="232"/>
      <c r="V1569" s="233"/>
      <c r="W1569" s="233"/>
      <c r="X1569" s="226" t="s">
        <v>8165</v>
      </c>
      <c r="Y1569" s="229">
        <v>44972.375</v>
      </c>
      <c r="Z1569" s="232">
        <v>44972.375</v>
      </c>
      <c r="AA1569" s="232"/>
      <c r="AB1569" s="232"/>
      <c r="AC1569" s="234"/>
      <c r="AD1569" s="232"/>
      <c r="AE1569" s="253" t="str">
        <f>IF($N1569=マイタスク!$U$5,"作業者","")&amp;IF($S1569=マイタスク!$U$5,"ピアレビュー","")&amp;IF($X1569=マイタスク!$U$5,"SVレビュー","")</f>
        <v/>
      </c>
      <c r="AF1569" s="252">
        <f t="shared" si="49"/>
        <v>27</v>
      </c>
      <c r="AG1569" s="9" t="s">
        <v>34</v>
      </c>
    </row>
    <row r="1570" spans="2:33">
      <c r="B1570" s="225">
        <v>1558</v>
      </c>
      <c r="C1570" s="226" t="s">
        <v>2367</v>
      </c>
      <c r="D1570" s="227" t="s">
        <v>2368</v>
      </c>
      <c r="E1570" s="228" t="s">
        <v>2393</v>
      </c>
      <c r="F1570" s="226" t="s">
        <v>2394</v>
      </c>
      <c r="G1570" s="226" t="s">
        <v>65</v>
      </c>
      <c r="H1570" s="226" t="s">
        <v>491</v>
      </c>
      <c r="I1570" s="229">
        <f t="shared" si="48"/>
        <v>0</v>
      </c>
      <c r="J1570" s="232"/>
      <c r="K1570" s="226" t="s">
        <v>10293</v>
      </c>
      <c r="L1570" s="226" t="s">
        <v>2394</v>
      </c>
      <c r="M1570" s="226" t="s">
        <v>491</v>
      </c>
      <c r="N1570" s="226" t="s">
        <v>8163</v>
      </c>
      <c r="O1570" s="232">
        <v>44988.375</v>
      </c>
      <c r="P1570" s="232"/>
      <c r="Q1570" s="232"/>
      <c r="R1570" s="232"/>
      <c r="S1570" s="226" t="s">
        <v>8230</v>
      </c>
      <c r="T1570" s="229">
        <v>44988.375</v>
      </c>
      <c r="U1570" s="232"/>
      <c r="V1570" s="233"/>
      <c r="W1570" s="233"/>
      <c r="X1570" s="226" t="s">
        <v>8165</v>
      </c>
      <c r="Y1570" s="229">
        <v>44994.375</v>
      </c>
      <c r="Z1570" s="232">
        <v>44994.375</v>
      </c>
      <c r="AA1570" s="232"/>
      <c r="AB1570" s="232"/>
      <c r="AC1570" s="234"/>
      <c r="AD1570" s="232"/>
      <c r="AE1570" s="253" t="str">
        <f>IF($N1570=マイタスク!$U$5,"作業者","")&amp;IF($S1570=マイタスク!$U$5,"ピアレビュー","")&amp;IF($X1570=マイタスク!$U$5,"SVレビュー","")</f>
        <v/>
      </c>
      <c r="AF1570" s="252">
        <f t="shared" si="49"/>
        <v>28</v>
      </c>
      <c r="AG1570" s="9" t="s">
        <v>34</v>
      </c>
    </row>
    <row r="1571" spans="2:33">
      <c r="B1571" s="225">
        <v>1559</v>
      </c>
      <c r="C1571" s="226" t="s">
        <v>2367</v>
      </c>
      <c r="D1571" s="227" t="s">
        <v>2368</v>
      </c>
      <c r="E1571" s="228" t="s">
        <v>2393</v>
      </c>
      <c r="F1571" s="226" t="s">
        <v>2394</v>
      </c>
      <c r="G1571" s="226" t="s">
        <v>65</v>
      </c>
      <c r="H1571" s="226" t="s">
        <v>491</v>
      </c>
      <c r="I1571" s="229">
        <f t="shared" si="48"/>
        <v>0</v>
      </c>
      <c r="J1571" s="232"/>
      <c r="K1571" s="226" t="s">
        <v>10294</v>
      </c>
      <c r="L1571" s="226" t="s">
        <v>2394</v>
      </c>
      <c r="M1571" s="226" t="s">
        <v>491</v>
      </c>
      <c r="N1571" s="226" t="s">
        <v>8230</v>
      </c>
      <c r="O1571" s="232">
        <v>44988.375</v>
      </c>
      <c r="P1571" s="232"/>
      <c r="Q1571" s="232"/>
      <c r="R1571" s="232"/>
      <c r="S1571" s="226" t="s">
        <v>8164</v>
      </c>
      <c r="T1571" s="229">
        <v>44988.375</v>
      </c>
      <c r="U1571" s="232"/>
      <c r="V1571" s="233"/>
      <c r="W1571" s="233"/>
      <c r="X1571" s="226" t="s">
        <v>8165</v>
      </c>
      <c r="Y1571" s="229">
        <v>44994.375</v>
      </c>
      <c r="Z1571" s="232">
        <v>44994.375</v>
      </c>
      <c r="AA1571" s="232"/>
      <c r="AB1571" s="232"/>
      <c r="AC1571" s="234"/>
      <c r="AD1571" s="232"/>
      <c r="AE1571" s="253" t="str">
        <f>IF($N1571=マイタスク!$U$5,"作業者","")&amp;IF($S1571=マイタスク!$U$5,"ピアレビュー","")&amp;IF($X1571=マイタスク!$U$5,"SVレビュー","")</f>
        <v/>
      </c>
      <c r="AF1571" s="252">
        <f t="shared" si="49"/>
        <v>28</v>
      </c>
      <c r="AG1571" s="9" t="s">
        <v>34</v>
      </c>
    </row>
    <row r="1572" spans="2:33">
      <c r="B1572" s="225">
        <v>1560</v>
      </c>
      <c r="C1572" s="226" t="s">
        <v>2367</v>
      </c>
      <c r="D1572" s="227" t="s">
        <v>2368</v>
      </c>
      <c r="E1572" s="228" t="s">
        <v>2393</v>
      </c>
      <c r="F1572" s="226" t="s">
        <v>2394</v>
      </c>
      <c r="G1572" s="226" t="s">
        <v>65</v>
      </c>
      <c r="H1572" s="226" t="s">
        <v>491</v>
      </c>
      <c r="I1572" s="229">
        <f t="shared" si="48"/>
        <v>0</v>
      </c>
      <c r="J1572" s="232"/>
      <c r="K1572" s="226" t="s">
        <v>10295</v>
      </c>
      <c r="L1572" s="226" t="s">
        <v>2394</v>
      </c>
      <c r="M1572" s="226" t="s">
        <v>491</v>
      </c>
      <c r="N1572" s="226" t="s">
        <v>8164</v>
      </c>
      <c r="O1572" s="232">
        <v>44988.375</v>
      </c>
      <c r="P1572" s="232"/>
      <c r="Q1572" s="232"/>
      <c r="R1572" s="232"/>
      <c r="S1572" s="226" t="s">
        <v>8181</v>
      </c>
      <c r="T1572" s="229">
        <v>44988.375</v>
      </c>
      <c r="U1572" s="232"/>
      <c r="V1572" s="233"/>
      <c r="W1572" s="233"/>
      <c r="X1572" s="226" t="s">
        <v>8165</v>
      </c>
      <c r="Y1572" s="229">
        <v>44994.375</v>
      </c>
      <c r="Z1572" s="232">
        <v>44994.375</v>
      </c>
      <c r="AA1572" s="232"/>
      <c r="AB1572" s="232"/>
      <c r="AC1572" s="234"/>
      <c r="AD1572" s="232"/>
      <c r="AE1572" s="253" t="str">
        <f>IF($N1572=マイタスク!$U$5,"作業者","")&amp;IF($S1572=マイタスク!$U$5,"ピアレビュー","")&amp;IF($X1572=マイタスク!$U$5,"SVレビュー","")</f>
        <v/>
      </c>
      <c r="AF1572" s="252">
        <f t="shared" si="49"/>
        <v>28</v>
      </c>
      <c r="AG1572" s="9" t="s">
        <v>34</v>
      </c>
    </row>
    <row r="1573" spans="2:33">
      <c r="B1573" s="225">
        <v>1561</v>
      </c>
      <c r="C1573" s="226" t="s">
        <v>2367</v>
      </c>
      <c r="D1573" s="227" t="s">
        <v>2368</v>
      </c>
      <c r="E1573" s="228" t="s">
        <v>2393</v>
      </c>
      <c r="F1573" s="226" t="s">
        <v>2394</v>
      </c>
      <c r="G1573" s="226" t="s">
        <v>65</v>
      </c>
      <c r="H1573" s="226" t="s">
        <v>491</v>
      </c>
      <c r="I1573" s="229">
        <f t="shared" si="48"/>
        <v>0</v>
      </c>
      <c r="J1573" s="232"/>
      <c r="K1573" s="226" t="s">
        <v>10296</v>
      </c>
      <c r="L1573" s="226" t="s">
        <v>2394</v>
      </c>
      <c r="M1573" s="226" t="s">
        <v>491</v>
      </c>
      <c r="N1573" s="226" t="s">
        <v>8181</v>
      </c>
      <c r="O1573" s="232">
        <v>44988.375</v>
      </c>
      <c r="P1573" s="232"/>
      <c r="Q1573" s="232"/>
      <c r="R1573" s="232"/>
      <c r="S1573" s="226" t="s">
        <v>8178</v>
      </c>
      <c r="T1573" s="229">
        <v>44988.375</v>
      </c>
      <c r="U1573" s="232"/>
      <c r="V1573" s="233"/>
      <c r="W1573" s="233"/>
      <c r="X1573" s="226" t="s">
        <v>8165</v>
      </c>
      <c r="Y1573" s="229">
        <v>44994.375</v>
      </c>
      <c r="Z1573" s="232">
        <v>44994.375</v>
      </c>
      <c r="AA1573" s="232"/>
      <c r="AB1573" s="232"/>
      <c r="AC1573" s="234"/>
      <c r="AD1573" s="232"/>
      <c r="AE1573" s="253" t="str">
        <f>IF($N1573=マイタスク!$U$5,"作業者","")&amp;IF($S1573=マイタスク!$U$5,"ピアレビュー","")&amp;IF($X1573=マイタスク!$U$5,"SVレビュー","")</f>
        <v/>
      </c>
      <c r="AF1573" s="252">
        <f t="shared" si="49"/>
        <v>28</v>
      </c>
      <c r="AG1573" s="9" t="s">
        <v>34</v>
      </c>
    </row>
    <row r="1574" spans="2:33">
      <c r="B1574" s="225">
        <v>1562</v>
      </c>
      <c r="C1574" s="226" t="s">
        <v>2367</v>
      </c>
      <c r="D1574" s="227" t="s">
        <v>2368</v>
      </c>
      <c r="E1574" s="228" t="s">
        <v>2393</v>
      </c>
      <c r="F1574" s="226" t="s">
        <v>2394</v>
      </c>
      <c r="G1574" s="226" t="s">
        <v>65</v>
      </c>
      <c r="H1574" s="226" t="s">
        <v>491</v>
      </c>
      <c r="I1574" s="229">
        <f t="shared" si="48"/>
        <v>0</v>
      </c>
      <c r="J1574" s="232"/>
      <c r="K1574" s="226" t="s">
        <v>10297</v>
      </c>
      <c r="L1574" s="226" t="s">
        <v>2394</v>
      </c>
      <c r="M1574" s="226" t="s">
        <v>491</v>
      </c>
      <c r="N1574" s="226" t="s">
        <v>8178</v>
      </c>
      <c r="O1574" s="232">
        <v>44988.375</v>
      </c>
      <c r="P1574" s="232"/>
      <c r="Q1574" s="232"/>
      <c r="R1574" s="232"/>
      <c r="S1574" s="226" t="s">
        <v>8224</v>
      </c>
      <c r="T1574" s="229">
        <v>44988.375</v>
      </c>
      <c r="U1574" s="232"/>
      <c r="V1574" s="233"/>
      <c r="W1574" s="233"/>
      <c r="X1574" s="226" t="s">
        <v>8165</v>
      </c>
      <c r="Y1574" s="229">
        <v>44994.375</v>
      </c>
      <c r="Z1574" s="232">
        <v>44994.375</v>
      </c>
      <c r="AA1574" s="232"/>
      <c r="AB1574" s="232"/>
      <c r="AC1574" s="234"/>
      <c r="AD1574" s="232"/>
      <c r="AE1574" s="253" t="str">
        <f>IF($N1574=マイタスク!$U$5,"作業者","")&amp;IF($S1574=マイタスク!$U$5,"ピアレビュー","")&amp;IF($X1574=マイタスク!$U$5,"SVレビュー","")</f>
        <v/>
      </c>
      <c r="AF1574" s="252">
        <f t="shared" si="49"/>
        <v>28</v>
      </c>
      <c r="AG1574" s="9" t="s">
        <v>34</v>
      </c>
    </row>
    <row r="1575" spans="2:33">
      <c r="B1575" s="225">
        <v>1563</v>
      </c>
      <c r="C1575" s="226" t="s">
        <v>2367</v>
      </c>
      <c r="D1575" s="227" t="s">
        <v>2368</v>
      </c>
      <c r="E1575" s="228" t="s">
        <v>2393</v>
      </c>
      <c r="F1575" s="226" t="s">
        <v>2394</v>
      </c>
      <c r="G1575" s="226" t="s">
        <v>65</v>
      </c>
      <c r="H1575" s="226" t="s">
        <v>491</v>
      </c>
      <c r="I1575" s="229">
        <f t="shared" si="48"/>
        <v>0</v>
      </c>
      <c r="J1575" s="232"/>
      <c r="K1575" s="226" t="s">
        <v>10298</v>
      </c>
      <c r="L1575" s="226" t="s">
        <v>2394</v>
      </c>
      <c r="M1575" s="226" t="s">
        <v>491</v>
      </c>
      <c r="N1575" s="226" t="s">
        <v>8224</v>
      </c>
      <c r="O1575" s="232">
        <v>44988.375</v>
      </c>
      <c r="P1575" s="232"/>
      <c r="Q1575" s="232"/>
      <c r="R1575" s="232"/>
      <c r="S1575" s="226" t="s">
        <v>8152</v>
      </c>
      <c r="T1575" s="229">
        <v>44988.375</v>
      </c>
      <c r="U1575" s="232"/>
      <c r="V1575" s="233"/>
      <c r="W1575" s="233"/>
      <c r="X1575" s="226" t="s">
        <v>8165</v>
      </c>
      <c r="Y1575" s="229">
        <v>44994.375</v>
      </c>
      <c r="Z1575" s="232">
        <v>44994.375</v>
      </c>
      <c r="AA1575" s="232"/>
      <c r="AB1575" s="232"/>
      <c r="AC1575" s="234"/>
      <c r="AD1575" s="232"/>
      <c r="AE1575" s="253" t="str">
        <f>IF($N1575=マイタスク!$U$5,"作業者","")&amp;IF($S1575=マイタスク!$U$5,"ピアレビュー","")&amp;IF($X1575=マイタスク!$U$5,"SVレビュー","")</f>
        <v/>
      </c>
      <c r="AF1575" s="252">
        <f t="shared" si="49"/>
        <v>28</v>
      </c>
      <c r="AG1575" s="9" t="s">
        <v>34</v>
      </c>
    </row>
    <row r="1576" spans="2:33">
      <c r="B1576" s="225">
        <v>1564</v>
      </c>
      <c r="C1576" s="226" t="s">
        <v>2367</v>
      </c>
      <c r="D1576" s="227" t="s">
        <v>2368</v>
      </c>
      <c r="E1576" s="228" t="s">
        <v>2393</v>
      </c>
      <c r="F1576" s="226" t="s">
        <v>2394</v>
      </c>
      <c r="G1576" s="226" t="s">
        <v>65</v>
      </c>
      <c r="H1576" s="226" t="s">
        <v>491</v>
      </c>
      <c r="I1576" s="229">
        <f t="shared" si="48"/>
        <v>0</v>
      </c>
      <c r="J1576" s="232"/>
      <c r="K1576" s="226" t="s">
        <v>10299</v>
      </c>
      <c r="L1576" s="226" t="s">
        <v>2394</v>
      </c>
      <c r="M1576" s="226" t="s">
        <v>491</v>
      </c>
      <c r="N1576" s="226" t="s">
        <v>8152</v>
      </c>
      <c r="O1576" s="232">
        <v>44988.375</v>
      </c>
      <c r="P1576" s="232"/>
      <c r="Q1576" s="232"/>
      <c r="R1576" s="232"/>
      <c r="S1576" s="226" t="s">
        <v>8163</v>
      </c>
      <c r="T1576" s="229">
        <v>44988.375</v>
      </c>
      <c r="U1576" s="232"/>
      <c r="V1576" s="233"/>
      <c r="W1576" s="233"/>
      <c r="X1576" s="226" t="s">
        <v>8165</v>
      </c>
      <c r="Y1576" s="229">
        <v>44994.375</v>
      </c>
      <c r="Z1576" s="232">
        <v>44994.375</v>
      </c>
      <c r="AA1576" s="232"/>
      <c r="AB1576" s="232"/>
      <c r="AC1576" s="234"/>
      <c r="AD1576" s="232"/>
      <c r="AE1576" s="253" t="str">
        <f>IF($N1576=マイタスク!$U$5,"作業者","")&amp;IF($S1576=マイタスク!$U$5,"ピアレビュー","")&amp;IF($X1576=マイタスク!$U$5,"SVレビュー","")</f>
        <v/>
      </c>
      <c r="AF1576" s="252">
        <f t="shared" si="49"/>
        <v>28</v>
      </c>
      <c r="AG1576" s="9" t="s">
        <v>34</v>
      </c>
    </row>
    <row r="1577" spans="2:33">
      <c r="B1577" s="225">
        <v>1565</v>
      </c>
      <c r="C1577" s="226" t="s">
        <v>2367</v>
      </c>
      <c r="D1577" s="227" t="s">
        <v>2368</v>
      </c>
      <c r="E1577" s="228" t="s">
        <v>2393</v>
      </c>
      <c r="F1577" s="226" t="s">
        <v>2394</v>
      </c>
      <c r="G1577" s="226" t="s">
        <v>65</v>
      </c>
      <c r="H1577" s="226" t="s">
        <v>491</v>
      </c>
      <c r="I1577" s="229">
        <f t="shared" si="48"/>
        <v>0</v>
      </c>
      <c r="J1577" s="232"/>
      <c r="K1577" s="226" t="s">
        <v>10300</v>
      </c>
      <c r="L1577" s="226" t="s">
        <v>2394</v>
      </c>
      <c r="M1577" s="226" t="s">
        <v>491</v>
      </c>
      <c r="N1577" s="226" t="s">
        <v>8179</v>
      </c>
      <c r="O1577" s="232">
        <v>44988.375</v>
      </c>
      <c r="P1577" s="232"/>
      <c r="Q1577" s="232"/>
      <c r="R1577" s="232"/>
      <c r="S1577" s="226" t="s">
        <v>8179</v>
      </c>
      <c r="T1577" s="229">
        <v>44988.375</v>
      </c>
      <c r="U1577" s="232"/>
      <c r="V1577" s="233"/>
      <c r="W1577" s="233"/>
      <c r="X1577" s="226" t="s">
        <v>8179</v>
      </c>
      <c r="Y1577" s="229">
        <v>44988.375</v>
      </c>
      <c r="Z1577" s="232">
        <v>44988.375</v>
      </c>
      <c r="AA1577" s="232"/>
      <c r="AB1577" s="232"/>
      <c r="AC1577" s="234"/>
      <c r="AD1577" s="232"/>
      <c r="AE1577" s="253" t="str">
        <f>IF($N1577=マイタスク!$U$5,"作業者","")&amp;IF($S1577=マイタスク!$U$5,"ピアレビュー","")&amp;IF($X1577=マイタスク!$U$5,"SVレビュー","")</f>
        <v/>
      </c>
      <c r="AF1577" s="252">
        <f t="shared" si="49"/>
        <v>28</v>
      </c>
      <c r="AG1577" s="9" t="s">
        <v>34</v>
      </c>
    </row>
    <row r="1578" spans="2:33">
      <c r="B1578" s="225">
        <v>1566</v>
      </c>
      <c r="C1578" s="226" t="s">
        <v>2367</v>
      </c>
      <c r="D1578" s="227" t="s">
        <v>2368</v>
      </c>
      <c r="E1578" s="228" t="s">
        <v>2395</v>
      </c>
      <c r="F1578" s="226" t="s">
        <v>2394</v>
      </c>
      <c r="G1578" s="226" t="s">
        <v>65</v>
      </c>
      <c r="H1578" s="226" t="s">
        <v>66</v>
      </c>
      <c r="I1578" s="229">
        <f t="shared" si="48"/>
        <v>0</v>
      </c>
      <c r="J1578" s="232"/>
      <c r="K1578" s="226" t="s">
        <v>10301</v>
      </c>
      <c r="L1578" s="226" t="s">
        <v>2394</v>
      </c>
      <c r="M1578" s="226" t="s">
        <v>8141</v>
      </c>
      <c r="N1578" s="226" t="s">
        <v>8163</v>
      </c>
      <c r="O1578" s="232">
        <v>44988.375</v>
      </c>
      <c r="P1578" s="232"/>
      <c r="Q1578" s="232"/>
      <c r="R1578" s="232"/>
      <c r="S1578" s="226" t="s">
        <v>8230</v>
      </c>
      <c r="T1578" s="229">
        <v>44994.375</v>
      </c>
      <c r="U1578" s="232"/>
      <c r="V1578" s="233"/>
      <c r="W1578" s="233"/>
      <c r="X1578" s="226" t="s">
        <v>8165</v>
      </c>
      <c r="Y1578" s="229">
        <v>44994.375</v>
      </c>
      <c r="Z1578" s="232">
        <v>44994.375</v>
      </c>
      <c r="AA1578" s="232"/>
      <c r="AB1578" s="232"/>
      <c r="AC1578" s="234"/>
      <c r="AD1578" s="232"/>
      <c r="AE1578" s="253" t="str">
        <f>IF($N1578=マイタスク!$U$5,"作業者","")&amp;IF($S1578=マイタスク!$U$5,"ピアレビュー","")&amp;IF($X1578=マイタスク!$U$5,"SVレビュー","")</f>
        <v/>
      </c>
      <c r="AF1578" s="252">
        <f t="shared" si="49"/>
        <v>29</v>
      </c>
      <c r="AG1578" s="9" t="s">
        <v>34</v>
      </c>
    </row>
    <row r="1579" spans="2:33">
      <c r="B1579" s="225">
        <v>1567</v>
      </c>
      <c r="C1579" s="226" t="s">
        <v>2367</v>
      </c>
      <c r="D1579" s="227" t="s">
        <v>2368</v>
      </c>
      <c r="E1579" s="228" t="s">
        <v>2396</v>
      </c>
      <c r="F1579" s="226" t="s">
        <v>2394</v>
      </c>
      <c r="G1579" s="226" t="s">
        <v>65</v>
      </c>
      <c r="H1579" s="226" t="s">
        <v>66</v>
      </c>
      <c r="I1579" s="229">
        <f t="shared" si="48"/>
        <v>0</v>
      </c>
      <c r="J1579" s="232"/>
      <c r="K1579" s="226" t="s">
        <v>10302</v>
      </c>
      <c r="L1579" s="226" t="s">
        <v>2394</v>
      </c>
      <c r="M1579" s="226" t="s">
        <v>8141</v>
      </c>
      <c r="N1579" s="226" t="s">
        <v>8230</v>
      </c>
      <c r="O1579" s="232">
        <v>44988.375</v>
      </c>
      <c r="P1579" s="232"/>
      <c r="Q1579" s="232"/>
      <c r="R1579" s="232"/>
      <c r="S1579" s="226" t="s">
        <v>8164</v>
      </c>
      <c r="T1579" s="229">
        <v>44994.375</v>
      </c>
      <c r="U1579" s="232"/>
      <c r="V1579" s="233"/>
      <c r="W1579" s="233"/>
      <c r="X1579" s="226" t="s">
        <v>8165</v>
      </c>
      <c r="Y1579" s="229">
        <v>44994.375</v>
      </c>
      <c r="Z1579" s="232">
        <v>44994.375</v>
      </c>
      <c r="AA1579" s="232"/>
      <c r="AB1579" s="232"/>
      <c r="AC1579" s="234"/>
      <c r="AD1579" s="232"/>
      <c r="AE1579" s="253" t="str">
        <f>IF($N1579=マイタスク!$U$5,"作業者","")&amp;IF($S1579=マイタスク!$U$5,"ピアレビュー","")&amp;IF($X1579=マイタスク!$U$5,"SVレビュー","")</f>
        <v/>
      </c>
      <c r="AF1579" s="252">
        <f t="shared" si="49"/>
        <v>30</v>
      </c>
      <c r="AG1579" s="9" t="s">
        <v>34</v>
      </c>
    </row>
    <row r="1580" spans="2:33">
      <c r="B1580" s="225">
        <v>1568</v>
      </c>
      <c r="C1580" s="226" t="s">
        <v>2367</v>
      </c>
      <c r="D1580" s="227" t="s">
        <v>2368</v>
      </c>
      <c r="E1580" s="228" t="s">
        <v>2397</v>
      </c>
      <c r="F1580" s="226" t="s">
        <v>2394</v>
      </c>
      <c r="G1580" s="226" t="s">
        <v>65</v>
      </c>
      <c r="H1580" s="226" t="s">
        <v>66</v>
      </c>
      <c r="I1580" s="229">
        <f t="shared" si="48"/>
        <v>0</v>
      </c>
      <c r="J1580" s="232"/>
      <c r="K1580" s="226" t="s">
        <v>10303</v>
      </c>
      <c r="L1580" s="226" t="s">
        <v>2394</v>
      </c>
      <c r="M1580" s="226" t="s">
        <v>8141</v>
      </c>
      <c r="N1580" s="226" t="s">
        <v>8164</v>
      </c>
      <c r="O1580" s="232">
        <v>44988.375</v>
      </c>
      <c r="P1580" s="232"/>
      <c r="Q1580" s="232"/>
      <c r="R1580" s="232"/>
      <c r="S1580" s="226" t="s">
        <v>8181</v>
      </c>
      <c r="T1580" s="229">
        <v>44994.375</v>
      </c>
      <c r="U1580" s="232"/>
      <c r="V1580" s="233"/>
      <c r="W1580" s="233"/>
      <c r="X1580" s="226" t="s">
        <v>8165</v>
      </c>
      <c r="Y1580" s="229">
        <v>44994.375</v>
      </c>
      <c r="Z1580" s="232">
        <v>44994.375</v>
      </c>
      <c r="AA1580" s="232"/>
      <c r="AB1580" s="232"/>
      <c r="AC1580" s="234"/>
      <c r="AD1580" s="232"/>
      <c r="AE1580" s="253" t="str">
        <f>IF($N1580=マイタスク!$U$5,"作業者","")&amp;IF($S1580=マイタスク!$U$5,"ピアレビュー","")&amp;IF($X1580=マイタスク!$U$5,"SVレビュー","")</f>
        <v/>
      </c>
      <c r="AF1580" s="252">
        <f t="shared" si="49"/>
        <v>31</v>
      </c>
      <c r="AG1580" s="9" t="s">
        <v>34</v>
      </c>
    </row>
    <row r="1581" spans="2:33">
      <c r="B1581" s="225">
        <v>1569</v>
      </c>
      <c r="C1581" s="226" t="s">
        <v>2367</v>
      </c>
      <c r="D1581" s="227" t="s">
        <v>2368</v>
      </c>
      <c r="E1581" s="228" t="s">
        <v>2398</v>
      </c>
      <c r="F1581" s="226" t="s">
        <v>2394</v>
      </c>
      <c r="G1581" s="226" t="s">
        <v>65</v>
      </c>
      <c r="H1581" s="226" t="s">
        <v>66</v>
      </c>
      <c r="I1581" s="229">
        <f t="shared" si="48"/>
        <v>0</v>
      </c>
      <c r="J1581" s="232"/>
      <c r="K1581" s="226" t="s">
        <v>10304</v>
      </c>
      <c r="L1581" s="226" t="s">
        <v>2394</v>
      </c>
      <c r="M1581" s="226" t="s">
        <v>8255</v>
      </c>
      <c r="N1581" s="226" t="s">
        <v>8181</v>
      </c>
      <c r="O1581" s="232">
        <v>44988.375</v>
      </c>
      <c r="P1581" s="232"/>
      <c r="Q1581" s="232"/>
      <c r="R1581" s="232"/>
      <c r="S1581" s="226" t="s">
        <v>8178</v>
      </c>
      <c r="T1581" s="229">
        <v>44994.375</v>
      </c>
      <c r="U1581" s="232"/>
      <c r="V1581" s="233"/>
      <c r="W1581" s="233"/>
      <c r="X1581" s="226" t="s">
        <v>8179</v>
      </c>
      <c r="Y1581" s="229">
        <v>44994.375</v>
      </c>
      <c r="Z1581" s="232">
        <v>44994.375</v>
      </c>
      <c r="AA1581" s="232"/>
      <c r="AB1581" s="232"/>
      <c r="AC1581" s="234"/>
      <c r="AD1581" s="232"/>
      <c r="AE1581" s="253" t="str">
        <f>IF($N1581=マイタスク!$U$5,"作業者","")&amp;IF($S1581=マイタスク!$U$5,"ピアレビュー","")&amp;IF($X1581=マイタスク!$U$5,"SVレビュー","")</f>
        <v/>
      </c>
      <c r="AF1581" s="252">
        <f t="shared" si="49"/>
        <v>32</v>
      </c>
      <c r="AG1581" s="9" t="s">
        <v>34</v>
      </c>
    </row>
    <row r="1582" spans="2:33">
      <c r="B1582" s="225">
        <v>1570</v>
      </c>
      <c r="C1582" s="226" t="s">
        <v>2367</v>
      </c>
      <c r="D1582" s="227" t="s">
        <v>2368</v>
      </c>
      <c r="E1582" s="228" t="s">
        <v>2399</v>
      </c>
      <c r="F1582" s="226" t="s">
        <v>2394</v>
      </c>
      <c r="G1582" s="226" t="s">
        <v>65</v>
      </c>
      <c r="H1582" s="226" t="s">
        <v>66</v>
      </c>
      <c r="I1582" s="229">
        <f t="shared" si="48"/>
        <v>0</v>
      </c>
      <c r="J1582" s="232"/>
      <c r="K1582" s="226" t="s">
        <v>10305</v>
      </c>
      <c r="L1582" s="226" t="s">
        <v>2394</v>
      </c>
      <c r="M1582" s="226" t="s">
        <v>8141</v>
      </c>
      <c r="N1582" s="226" t="s">
        <v>8178</v>
      </c>
      <c r="O1582" s="232">
        <v>44988.375</v>
      </c>
      <c r="P1582" s="232"/>
      <c r="Q1582" s="232"/>
      <c r="R1582" s="232"/>
      <c r="S1582" s="226" t="s">
        <v>8224</v>
      </c>
      <c r="T1582" s="229">
        <v>44994.375</v>
      </c>
      <c r="U1582" s="232"/>
      <c r="V1582" s="233"/>
      <c r="W1582" s="233"/>
      <c r="X1582" s="226" t="s">
        <v>8165</v>
      </c>
      <c r="Y1582" s="229">
        <v>44994.375</v>
      </c>
      <c r="Z1582" s="232">
        <v>44994.375</v>
      </c>
      <c r="AA1582" s="232"/>
      <c r="AB1582" s="232"/>
      <c r="AC1582" s="234"/>
      <c r="AD1582" s="232"/>
      <c r="AE1582" s="253" t="str">
        <f>IF($N1582=マイタスク!$U$5,"作業者","")&amp;IF($S1582=マイタスク!$U$5,"ピアレビュー","")&amp;IF($X1582=マイタスク!$U$5,"SVレビュー","")</f>
        <v/>
      </c>
      <c r="AF1582" s="252">
        <f t="shared" si="49"/>
        <v>33</v>
      </c>
      <c r="AG1582" s="9" t="s">
        <v>34</v>
      </c>
    </row>
    <row r="1583" spans="2:33">
      <c r="B1583" s="225">
        <v>1571</v>
      </c>
      <c r="C1583" s="226" t="s">
        <v>2367</v>
      </c>
      <c r="D1583" s="227" t="s">
        <v>2368</v>
      </c>
      <c r="E1583" s="228" t="s">
        <v>2400</v>
      </c>
      <c r="F1583" s="226" t="s">
        <v>2394</v>
      </c>
      <c r="G1583" s="226" t="s">
        <v>65</v>
      </c>
      <c r="H1583" s="226" t="s">
        <v>66</v>
      </c>
      <c r="I1583" s="229">
        <f t="shared" si="48"/>
        <v>0</v>
      </c>
      <c r="J1583" s="232"/>
      <c r="K1583" s="226" t="s">
        <v>10306</v>
      </c>
      <c r="L1583" s="226" t="s">
        <v>2394</v>
      </c>
      <c r="M1583" s="226" t="s">
        <v>8141</v>
      </c>
      <c r="N1583" s="226" t="s">
        <v>8224</v>
      </c>
      <c r="O1583" s="232">
        <v>44988.375</v>
      </c>
      <c r="P1583" s="232"/>
      <c r="Q1583" s="232"/>
      <c r="R1583" s="232"/>
      <c r="S1583" s="226" t="s">
        <v>8152</v>
      </c>
      <c r="T1583" s="229">
        <v>44994.375</v>
      </c>
      <c r="U1583" s="232"/>
      <c r="V1583" s="233"/>
      <c r="W1583" s="233"/>
      <c r="X1583" s="226" t="s">
        <v>8165</v>
      </c>
      <c r="Y1583" s="229">
        <v>44994.375</v>
      </c>
      <c r="Z1583" s="232">
        <v>44994.375</v>
      </c>
      <c r="AA1583" s="232"/>
      <c r="AB1583" s="232"/>
      <c r="AC1583" s="234"/>
      <c r="AD1583" s="232"/>
      <c r="AE1583" s="253" t="str">
        <f>IF($N1583=マイタスク!$U$5,"作業者","")&amp;IF($S1583=マイタスク!$U$5,"ピアレビュー","")&amp;IF($X1583=マイタスク!$U$5,"SVレビュー","")</f>
        <v/>
      </c>
      <c r="AF1583" s="252">
        <f t="shared" si="49"/>
        <v>34</v>
      </c>
      <c r="AG1583" s="9" t="s">
        <v>34</v>
      </c>
    </row>
    <row r="1584" spans="2:33">
      <c r="B1584" s="225">
        <v>1572</v>
      </c>
      <c r="C1584" s="226" t="s">
        <v>2367</v>
      </c>
      <c r="D1584" s="227" t="s">
        <v>2368</v>
      </c>
      <c r="E1584" s="228" t="s">
        <v>2401</v>
      </c>
      <c r="F1584" s="226" t="s">
        <v>2394</v>
      </c>
      <c r="G1584" s="226" t="s">
        <v>65</v>
      </c>
      <c r="H1584" s="226" t="s">
        <v>66</v>
      </c>
      <c r="I1584" s="229">
        <f t="shared" si="48"/>
        <v>0</v>
      </c>
      <c r="J1584" s="232"/>
      <c r="K1584" s="226" t="s">
        <v>10307</v>
      </c>
      <c r="L1584" s="226" t="s">
        <v>2394</v>
      </c>
      <c r="M1584" s="226" t="s">
        <v>8141</v>
      </c>
      <c r="N1584" s="226" t="s">
        <v>8152</v>
      </c>
      <c r="O1584" s="232">
        <v>44988.375</v>
      </c>
      <c r="P1584" s="232"/>
      <c r="Q1584" s="232"/>
      <c r="R1584" s="232"/>
      <c r="S1584" s="226" t="s">
        <v>8163</v>
      </c>
      <c r="T1584" s="229">
        <v>44994.375</v>
      </c>
      <c r="U1584" s="232"/>
      <c r="V1584" s="233"/>
      <c r="W1584" s="233"/>
      <c r="X1584" s="226" t="s">
        <v>8165</v>
      </c>
      <c r="Y1584" s="229">
        <v>44994.375</v>
      </c>
      <c r="Z1584" s="232">
        <v>44994.375</v>
      </c>
      <c r="AA1584" s="232"/>
      <c r="AB1584" s="232"/>
      <c r="AC1584" s="234"/>
      <c r="AD1584" s="232"/>
      <c r="AE1584" s="253" t="str">
        <f>IF($N1584=マイタスク!$U$5,"作業者","")&amp;IF($S1584=マイタスク!$U$5,"ピアレビュー","")&amp;IF($X1584=マイタスク!$U$5,"SVレビュー","")</f>
        <v/>
      </c>
      <c r="AF1584" s="252">
        <f t="shared" si="49"/>
        <v>35</v>
      </c>
      <c r="AG1584" s="9" t="s">
        <v>34</v>
      </c>
    </row>
    <row r="1585" spans="2:33">
      <c r="B1585" s="225">
        <v>1573</v>
      </c>
      <c r="C1585" s="226" t="s">
        <v>71</v>
      </c>
      <c r="D1585" s="227" t="s">
        <v>120</v>
      </c>
      <c r="E1585" s="228" t="s">
        <v>2402</v>
      </c>
      <c r="F1585" s="226" t="s">
        <v>2403</v>
      </c>
      <c r="G1585" s="226" t="s">
        <v>65</v>
      </c>
      <c r="H1585" s="226" t="s">
        <v>66</v>
      </c>
      <c r="I1585" s="229">
        <f t="shared" si="48"/>
        <v>0</v>
      </c>
      <c r="J1585" s="232"/>
      <c r="K1585" s="226" t="s">
        <v>10308</v>
      </c>
      <c r="L1585" s="226" t="s">
        <v>2403</v>
      </c>
      <c r="M1585" s="226" t="s">
        <v>8141</v>
      </c>
      <c r="N1585" s="226" t="s">
        <v>8159</v>
      </c>
      <c r="O1585" s="232">
        <v>45554</v>
      </c>
      <c r="P1585" s="232"/>
      <c r="Q1585" s="232"/>
      <c r="R1585" s="232"/>
      <c r="S1585" s="226" t="s">
        <v>8241</v>
      </c>
      <c r="T1585" s="229">
        <v>45554</v>
      </c>
      <c r="U1585" s="232"/>
      <c r="V1585" s="233"/>
      <c r="W1585" s="233"/>
      <c r="X1585" s="226" t="s">
        <v>8160</v>
      </c>
      <c r="Y1585" s="229">
        <v>45554</v>
      </c>
      <c r="Z1585" s="232">
        <v>45554</v>
      </c>
      <c r="AA1585" s="232"/>
      <c r="AB1585" s="232"/>
      <c r="AC1585" s="234"/>
      <c r="AD1585" s="232"/>
      <c r="AE1585" s="253" t="str">
        <f>IF($N1585=マイタスク!$U$5,"作業者","")&amp;IF($S1585=マイタスク!$U$5,"ピアレビュー","")&amp;IF($X1585=マイタスク!$U$5,"SVレビュー","")</f>
        <v/>
      </c>
      <c r="AF1585" s="252">
        <f t="shared" si="49"/>
        <v>336</v>
      </c>
      <c r="AG1585" s="9" t="s">
        <v>34</v>
      </c>
    </row>
    <row r="1586" spans="2:33">
      <c r="B1586" s="225">
        <v>1574</v>
      </c>
      <c r="C1586" s="226" t="s">
        <v>71</v>
      </c>
      <c r="D1586" s="227" t="s">
        <v>120</v>
      </c>
      <c r="E1586" s="228" t="s">
        <v>2404</v>
      </c>
      <c r="F1586" s="226" t="s">
        <v>2405</v>
      </c>
      <c r="G1586" s="226" t="s">
        <v>65</v>
      </c>
      <c r="H1586" s="226" t="s">
        <v>66</v>
      </c>
      <c r="I1586" s="229">
        <f t="shared" si="48"/>
        <v>0</v>
      </c>
      <c r="J1586" s="232"/>
      <c r="K1586" s="226" t="s">
        <v>10309</v>
      </c>
      <c r="L1586" s="226" t="s">
        <v>2405</v>
      </c>
      <c r="M1586" s="226" t="s">
        <v>8141</v>
      </c>
      <c r="N1586" s="226" t="s">
        <v>8159</v>
      </c>
      <c r="O1586" s="232">
        <v>45559</v>
      </c>
      <c r="P1586" s="232"/>
      <c r="Q1586" s="232"/>
      <c r="R1586" s="232"/>
      <c r="S1586" s="226" t="s">
        <v>8241</v>
      </c>
      <c r="T1586" s="229">
        <v>45559</v>
      </c>
      <c r="U1586" s="232"/>
      <c r="V1586" s="233"/>
      <c r="W1586" s="233"/>
      <c r="X1586" s="226" t="s">
        <v>8160</v>
      </c>
      <c r="Y1586" s="229">
        <v>45562</v>
      </c>
      <c r="Z1586" s="232">
        <v>45562</v>
      </c>
      <c r="AA1586" s="232"/>
      <c r="AB1586" s="232"/>
      <c r="AC1586" s="234"/>
      <c r="AD1586" s="232"/>
      <c r="AE1586" s="253" t="str">
        <f>IF($N1586=マイタスク!$U$5,"作業者","")&amp;IF($S1586=マイタスク!$U$5,"ピアレビュー","")&amp;IF($X1586=マイタスク!$U$5,"SVレビュー","")</f>
        <v/>
      </c>
      <c r="AF1586" s="252">
        <f t="shared" si="49"/>
        <v>347</v>
      </c>
      <c r="AG1586" s="9" t="s">
        <v>34</v>
      </c>
    </row>
    <row r="1587" spans="2:33">
      <c r="B1587" s="225">
        <v>1575</v>
      </c>
      <c r="C1587" s="226" t="s">
        <v>71</v>
      </c>
      <c r="D1587" s="227" t="s">
        <v>120</v>
      </c>
      <c r="E1587" s="228" t="s">
        <v>2406</v>
      </c>
      <c r="F1587" s="226" t="s">
        <v>2407</v>
      </c>
      <c r="G1587" s="226" t="s">
        <v>65</v>
      </c>
      <c r="H1587" s="226" t="s">
        <v>66</v>
      </c>
      <c r="I1587" s="229">
        <f t="shared" si="48"/>
        <v>0</v>
      </c>
      <c r="J1587" s="232"/>
      <c r="K1587" s="226" t="s">
        <v>10310</v>
      </c>
      <c r="L1587" s="226" t="s">
        <v>10311</v>
      </c>
      <c r="M1587" s="226" t="s">
        <v>8141</v>
      </c>
      <c r="N1587" s="226" t="s">
        <v>8142</v>
      </c>
      <c r="O1587" s="232">
        <v>45554</v>
      </c>
      <c r="P1587" s="232"/>
      <c r="Q1587" s="232"/>
      <c r="R1587" s="232"/>
      <c r="S1587" s="226" t="s">
        <v>8216</v>
      </c>
      <c r="T1587" s="229">
        <v>45554</v>
      </c>
      <c r="U1587" s="232"/>
      <c r="V1587" s="233"/>
      <c r="W1587" s="233"/>
      <c r="X1587" s="226" t="s">
        <v>8178</v>
      </c>
      <c r="Y1587" s="229">
        <v>45554</v>
      </c>
      <c r="Z1587" s="232">
        <v>45554</v>
      </c>
      <c r="AA1587" s="232"/>
      <c r="AB1587" s="232"/>
      <c r="AC1587" s="234"/>
      <c r="AD1587" s="232"/>
      <c r="AE1587" s="253" t="str">
        <f>IF($N1587=マイタスク!$U$5,"作業者","")&amp;IF($S1587=マイタスク!$U$5,"ピアレビュー","")&amp;IF($X1587=マイタスク!$U$5,"SVレビュー","")</f>
        <v/>
      </c>
      <c r="AF1587" s="252">
        <f t="shared" si="49"/>
        <v>335</v>
      </c>
      <c r="AG1587" s="9" t="s">
        <v>34</v>
      </c>
    </row>
    <row r="1588" spans="2:33">
      <c r="B1588" s="225">
        <v>1576</v>
      </c>
      <c r="C1588" s="226" t="s">
        <v>71</v>
      </c>
      <c r="D1588" s="227" t="s">
        <v>120</v>
      </c>
      <c r="E1588" s="228" t="s">
        <v>2406</v>
      </c>
      <c r="F1588" s="226" t="s">
        <v>2407</v>
      </c>
      <c r="G1588" s="226" t="s">
        <v>65</v>
      </c>
      <c r="H1588" s="226" t="s">
        <v>66</v>
      </c>
      <c r="I1588" s="229">
        <f t="shared" si="48"/>
        <v>0</v>
      </c>
      <c r="J1588" s="232"/>
      <c r="K1588" s="226" t="s">
        <v>10312</v>
      </c>
      <c r="L1588" s="226" t="s">
        <v>10313</v>
      </c>
      <c r="M1588" s="226" t="s">
        <v>8141</v>
      </c>
      <c r="N1588" s="226" t="s">
        <v>8142</v>
      </c>
      <c r="O1588" s="232">
        <v>45554</v>
      </c>
      <c r="P1588" s="232"/>
      <c r="Q1588" s="232"/>
      <c r="R1588" s="232"/>
      <c r="S1588" s="226" t="s">
        <v>8216</v>
      </c>
      <c r="T1588" s="229">
        <v>45554</v>
      </c>
      <c r="U1588" s="232"/>
      <c r="V1588" s="233"/>
      <c r="W1588" s="233"/>
      <c r="X1588" s="226" t="s">
        <v>8178</v>
      </c>
      <c r="Y1588" s="229">
        <v>45554</v>
      </c>
      <c r="Z1588" s="232">
        <v>45554</v>
      </c>
      <c r="AA1588" s="232"/>
      <c r="AB1588" s="232"/>
      <c r="AC1588" s="234"/>
      <c r="AD1588" s="232"/>
      <c r="AE1588" s="253" t="str">
        <f>IF($N1588=マイタスク!$U$5,"作業者","")&amp;IF($S1588=マイタスク!$U$5,"ピアレビュー","")&amp;IF($X1588=マイタスク!$U$5,"SVレビュー","")</f>
        <v/>
      </c>
      <c r="AF1588" s="252">
        <f t="shared" si="49"/>
        <v>335</v>
      </c>
      <c r="AG1588" s="9" t="s">
        <v>34</v>
      </c>
    </row>
    <row r="1589" spans="2:33">
      <c r="B1589" s="225">
        <v>1577</v>
      </c>
      <c r="C1589" s="226" t="s">
        <v>71</v>
      </c>
      <c r="D1589" s="227" t="s">
        <v>120</v>
      </c>
      <c r="E1589" s="228" t="s">
        <v>2406</v>
      </c>
      <c r="F1589" s="226" t="s">
        <v>2407</v>
      </c>
      <c r="G1589" s="226" t="s">
        <v>65</v>
      </c>
      <c r="H1589" s="226" t="s">
        <v>66</v>
      </c>
      <c r="I1589" s="229">
        <f t="shared" si="48"/>
        <v>0</v>
      </c>
      <c r="J1589" s="232"/>
      <c r="K1589" s="226" t="s">
        <v>10314</v>
      </c>
      <c r="L1589" s="226" t="s">
        <v>10315</v>
      </c>
      <c r="M1589" s="226" t="s">
        <v>8141</v>
      </c>
      <c r="N1589" s="226" t="s">
        <v>8142</v>
      </c>
      <c r="O1589" s="232">
        <v>45554</v>
      </c>
      <c r="P1589" s="232"/>
      <c r="Q1589" s="232"/>
      <c r="R1589" s="232"/>
      <c r="S1589" s="226" t="s">
        <v>8216</v>
      </c>
      <c r="T1589" s="229">
        <v>45554</v>
      </c>
      <c r="U1589" s="232"/>
      <c r="V1589" s="233"/>
      <c r="W1589" s="233"/>
      <c r="X1589" s="226" t="s">
        <v>8178</v>
      </c>
      <c r="Y1589" s="229">
        <v>45554</v>
      </c>
      <c r="Z1589" s="232">
        <v>45554</v>
      </c>
      <c r="AA1589" s="232"/>
      <c r="AB1589" s="232"/>
      <c r="AC1589" s="234"/>
      <c r="AD1589" s="232"/>
      <c r="AE1589" s="253" t="str">
        <f>IF($N1589=マイタスク!$U$5,"作業者","")&amp;IF($S1589=マイタスク!$U$5,"ピアレビュー","")&amp;IF($X1589=マイタスク!$U$5,"SVレビュー","")</f>
        <v/>
      </c>
      <c r="AF1589" s="252">
        <f t="shared" si="49"/>
        <v>335</v>
      </c>
      <c r="AG1589" s="9" t="s">
        <v>34</v>
      </c>
    </row>
    <row r="1590" spans="2:33">
      <c r="B1590" s="225">
        <v>1578</v>
      </c>
      <c r="C1590" s="226" t="s">
        <v>71</v>
      </c>
      <c r="D1590" s="227" t="s">
        <v>120</v>
      </c>
      <c r="E1590" s="228" t="s">
        <v>2406</v>
      </c>
      <c r="F1590" s="226" t="s">
        <v>2407</v>
      </c>
      <c r="G1590" s="226" t="s">
        <v>65</v>
      </c>
      <c r="H1590" s="226" t="s">
        <v>66</v>
      </c>
      <c r="I1590" s="229">
        <f t="shared" si="48"/>
        <v>0</v>
      </c>
      <c r="J1590" s="232"/>
      <c r="K1590" s="226" t="s">
        <v>10316</v>
      </c>
      <c r="L1590" s="226" t="s">
        <v>10317</v>
      </c>
      <c r="M1590" s="226" t="s">
        <v>8141</v>
      </c>
      <c r="N1590" s="226" t="s">
        <v>8142</v>
      </c>
      <c r="O1590" s="232">
        <v>45554</v>
      </c>
      <c r="P1590" s="232"/>
      <c r="Q1590" s="232"/>
      <c r="R1590" s="232"/>
      <c r="S1590" s="226" t="s">
        <v>8216</v>
      </c>
      <c r="T1590" s="229">
        <v>45554</v>
      </c>
      <c r="U1590" s="232"/>
      <c r="V1590" s="233"/>
      <c r="W1590" s="233"/>
      <c r="X1590" s="226" t="s">
        <v>8178</v>
      </c>
      <c r="Y1590" s="229">
        <v>45554</v>
      </c>
      <c r="Z1590" s="232">
        <v>45554</v>
      </c>
      <c r="AA1590" s="232"/>
      <c r="AB1590" s="232"/>
      <c r="AC1590" s="234"/>
      <c r="AD1590" s="232"/>
      <c r="AE1590" s="253" t="str">
        <f>IF($N1590=マイタスク!$U$5,"作業者","")&amp;IF($S1590=マイタスク!$U$5,"ピアレビュー","")&amp;IF($X1590=マイタスク!$U$5,"SVレビュー","")</f>
        <v/>
      </c>
      <c r="AF1590" s="252">
        <f t="shared" si="49"/>
        <v>335</v>
      </c>
      <c r="AG1590" s="9" t="s">
        <v>34</v>
      </c>
    </row>
    <row r="1591" spans="2:33">
      <c r="B1591" s="225">
        <v>1579</v>
      </c>
      <c r="C1591" s="226" t="s">
        <v>71</v>
      </c>
      <c r="D1591" s="227" t="s">
        <v>120</v>
      </c>
      <c r="E1591" s="228" t="s">
        <v>2408</v>
      </c>
      <c r="F1591" s="226" t="s">
        <v>2409</v>
      </c>
      <c r="G1591" s="226" t="s">
        <v>65</v>
      </c>
      <c r="H1591" s="226" t="s">
        <v>66</v>
      </c>
      <c r="I1591" s="229">
        <f t="shared" si="48"/>
        <v>0</v>
      </c>
      <c r="J1591" s="232"/>
      <c r="K1591" s="226" t="s">
        <v>10318</v>
      </c>
      <c r="L1591" s="226" t="s">
        <v>2409</v>
      </c>
      <c r="M1591" s="226" t="s">
        <v>8141</v>
      </c>
      <c r="N1591" s="226" t="s">
        <v>8143</v>
      </c>
      <c r="O1591" s="232">
        <v>45554</v>
      </c>
      <c r="P1591" s="232"/>
      <c r="Q1591" s="232"/>
      <c r="R1591" s="232"/>
      <c r="S1591" s="226" t="s">
        <v>8178</v>
      </c>
      <c r="T1591" s="229">
        <v>45554</v>
      </c>
      <c r="U1591" s="232"/>
      <c r="V1591" s="233"/>
      <c r="W1591" s="233"/>
      <c r="X1591" s="226" t="s">
        <v>8160</v>
      </c>
      <c r="Y1591" s="229">
        <v>45554</v>
      </c>
      <c r="Z1591" s="232">
        <v>45554</v>
      </c>
      <c r="AA1591" s="232"/>
      <c r="AB1591" s="232"/>
      <c r="AC1591" s="234"/>
      <c r="AD1591" s="232"/>
      <c r="AE1591" s="253" t="str">
        <f>IF($N1591=マイタスク!$U$5,"作業者","")&amp;IF($S1591=マイタスク!$U$5,"ピアレビュー","")&amp;IF($X1591=マイタスク!$U$5,"SVレビュー","")</f>
        <v/>
      </c>
      <c r="AF1591" s="252">
        <f t="shared" si="49"/>
        <v>337</v>
      </c>
      <c r="AG1591" s="9" t="s">
        <v>34</v>
      </c>
    </row>
    <row r="1592" spans="2:33">
      <c r="B1592" s="225">
        <v>1580</v>
      </c>
      <c r="C1592" s="226" t="s">
        <v>249</v>
      </c>
      <c r="D1592" s="227" t="s">
        <v>250</v>
      </c>
      <c r="E1592" s="228" t="s">
        <v>2410</v>
      </c>
      <c r="F1592" s="226" t="s">
        <v>2411</v>
      </c>
      <c r="G1592" s="226" t="s">
        <v>65</v>
      </c>
      <c r="H1592" s="226" t="s">
        <v>66</v>
      </c>
      <c r="I1592" s="229">
        <f t="shared" si="48"/>
        <v>0</v>
      </c>
      <c r="J1592" s="232"/>
      <c r="K1592" s="226" t="s">
        <v>10319</v>
      </c>
      <c r="L1592" s="226" t="s">
        <v>2411</v>
      </c>
      <c r="M1592" s="226" t="s">
        <v>8141</v>
      </c>
      <c r="N1592" s="226" t="s">
        <v>8160</v>
      </c>
      <c r="O1592" s="232">
        <v>45811</v>
      </c>
      <c r="P1592" s="232"/>
      <c r="Q1592" s="232"/>
      <c r="R1592" s="232"/>
      <c r="S1592" s="226" t="s">
        <v>8196</v>
      </c>
      <c r="T1592" s="229">
        <v>45811</v>
      </c>
      <c r="U1592" s="232"/>
      <c r="V1592" s="233"/>
      <c r="W1592" s="233"/>
      <c r="X1592" s="226" t="s">
        <v>8144</v>
      </c>
      <c r="Y1592" s="229">
        <v>45811</v>
      </c>
      <c r="Z1592" s="232">
        <v>45825</v>
      </c>
      <c r="AA1592" s="232"/>
      <c r="AB1592" s="232"/>
      <c r="AC1592" s="234"/>
      <c r="AD1592" s="232"/>
      <c r="AE1592" s="253" t="str">
        <f>IF($N1592=マイタスク!$U$5,"作業者","")&amp;IF($S1592=マイタスク!$U$5,"ピアレビュー","")&amp;IF($X1592=マイタスク!$U$5,"SVレビュー","")</f>
        <v/>
      </c>
      <c r="AF1592" s="252">
        <f t="shared" si="49"/>
        <v>581</v>
      </c>
      <c r="AG1592" s="9" t="s">
        <v>34</v>
      </c>
    </row>
    <row r="1593" spans="2:33">
      <c r="B1593" s="225">
        <v>1581</v>
      </c>
      <c r="C1593" s="226" t="s">
        <v>71</v>
      </c>
      <c r="D1593" s="227" t="s">
        <v>120</v>
      </c>
      <c r="E1593" s="228" t="s">
        <v>2412</v>
      </c>
      <c r="F1593" s="226" t="s">
        <v>2413</v>
      </c>
      <c r="G1593" s="226" t="s">
        <v>65</v>
      </c>
      <c r="H1593" s="226" t="s">
        <v>66</v>
      </c>
      <c r="I1593" s="229">
        <f t="shared" si="48"/>
        <v>0</v>
      </c>
      <c r="J1593" s="232"/>
      <c r="K1593" s="226" t="s">
        <v>10320</v>
      </c>
      <c r="L1593" s="226" t="s">
        <v>10321</v>
      </c>
      <c r="M1593" s="226" t="s">
        <v>8141</v>
      </c>
      <c r="N1593" s="226" t="s">
        <v>8196</v>
      </c>
      <c r="O1593" s="232">
        <v>45671</v>
      </c>
      <c r="P1593" s="232"/>
      <c r="Q1593" s="232"/>
      <c r="R1593" s="232"/>
      <c r="S1593" s="226" t="s">
        <v>8144</v>
      </c>
      <c r="T1593" s="229">
        <v>45674</v>
      </c>
      <c r="U1593" s="232"/>
      <c r="V1593" s="233"/>
      <c r="W1593" s="233"/>
      <c r="X1593" s="226" t="s">
        <v>8178</v>
      </c>
      <c r="Y1593" s="229">
        <v>45674</v>
      </c>
      <c r="Z1593" s="232">
        <v>45674</v>
      </c>
      <c r="AA1593" s="232"/>
      <c r="AB1593" s="232"/>
      <c r="AC1593" s="234"/>
      <c r="AD1593" s="232"/>
      <c r="AE1593" s="253" t="str">
        <f>IF($N1593=マイタスク!$U$5,"作業者","")&amp;IF($S1593=マイタスク!$U$5,"ピアレビュー","")&amp;IF($X1593=マイタスク!$U$5,"SVレビュー","")</f>
        <v/>
      </c>
      <c r="AF1593" s="252">
        <f t="shared" si="49"/>
        <v>791</v>
      </c>
      <c r="AG1593" s="9" t="s">
        <v>34</v>
      </c>
    </row>
    <row r="1594" spans="2:33">
      <c r="B1594" s="225">
        <v>1582</v>
      </c>
      <c r="C1594" s="226" t="s">
        <v>71</v>
      </c>
      <c r="D1594" s="227" t="s">
        <v>120</v>
      </c>
      <c r="E1594" s="228" t="s">
        <v>2412</v>
      </c>
      <c r="F1594" s="226" t="s">
        <v>2413</v>
      </c>
      <c r="G1594" s="226" t="s">
        <v>65</v>
      </c>
      <c r="H1594" s="226" t="s">
        <v>66</v>
      </c>
      <c r="I1594" s="229">
        <f t="shared" si="48"/>
        <v>0</v>
      </c>
      <c r="J1594" s="232"/>
      <c r="K1594" s="226" t="s">
        <v>10322</v>
      </c>
      <c r="L1594" s="226" t="s">
        <v>10323</v>
      </c>
      <c r="M1594" s="226" t="s">
        <v>8141</v>
      </c>
      <c r="N1594" s="226" t="s">
        <v>8196</v>
      </c>
      <c r="O1594" s="232">
        <v>45671</v>
      </c>
      <c r="P1594" s="232"/>
      <c r="Q1594" s="232"/>
      <c r="R1594" s="232"/>
      <c r="S1594" s="226" t="s">
        <v>8144</v>
      </c>
      <c r="T1594" s="229">
        <v>45674</v>
      </c>
      <c r="U1594" s="232"/>
      <c r="V1594" s="233"/>
      <c r="W1594" s="233"/>
      <c r="X1594" s="226" t="s">
        <v>8178</v>
      </c>
      <c r="Y1594" s="229">
        <v>45674</v>
      </c>
      <c r="Z1594" s="232">
        <v>45674</v>
      </c>
      <c r="AA1594" s="232"/>
      <c r="AB1594" s="232"/>
      <c r="AC1594" s="234"/>
      <c r="AD1594" s="232"/>
      <c r="AE1594" s="253" t="str">
        <f>IF($N1594=マイタスク!$U$5,"作業者","")&amp;IF($S1594=マイタスク!$U$5,"ピアレビュー","")&amp;IF($X1594=マイタスク!$U$5,"SVレビュー","")</f>
        <v/>
      </c>
      <c r="AF1594" s="252">
        <f t="shared" si="49"/>
        <v>791</v>
      </c>
      <c r="AG1594" s="9" t="s">
        <v>34</v>
      </c>
    </row>
    <row r="1595" spans="2:33">
      <c r="B1595" s="225">
        <v>1583</v>
      </c>
      <c r="C1595" s="226" t="s">
        <v>71</v>
      </c>
      <c r="D1595" s="227" t="s">
        <v>120</v>
      </c>
      <c r="E1595" s="228" t="s">
        <v>2414</v>
      </c>
      <c r="F1595" s="226" t="s">
        <v>2415</v>
      </c>
      <c r="G1595" s="226" t="s">
        <v>65</v>
      </c>
      <c r="H1595" s="226" t="s">
        <v>66</v>
      </c>
      <c r="I1595" s="229">
        <f t="shared" si="48"/>
        <v>0</v>
      </c>
      <c r="J1595" s="232"/>
      <c r="K1595" s="226" t="s">
        <v>10324</v>
      </c>
      <c r="L1595" s="226" t="s">
        <v>10325</v>
      </c>
      <c r="M1595" s="226" t="s">
        <v>8141</v>
      </c>
      <c r="N1595" s="226" t="s">
        <v>8143</v>
      </c>
      <c r="O1595" s="232">
        <v>45677</v>
      </c>
      <c r="P1595" s="232"/>
      <c r="Q1595" s="232"/>
      <c r="R1595" s="232"/>
      <c r="S1595" s="226" t="s">
        <v>8196</v>
      </c>
      <c r="T1595" s="229">
        <v>45681</v>
      </c>
      <c r="U1595" s="232"/>
      <c r="V1595" s="233"/>
      <c r="W1595" s="233"/>
      <c r="X1595" s="226" t="s">
        <v>8178</v>
      </c>
      <c r="Y1595" s="229">
        <v>45681</v>
      </c>
      <c r="Z1595" s="232">
        <v>45681</v>
      </c>
      <c r="AA1595" s="232"/>
      <c r="AB1595" s="232"/>
      <c r="AC1595" s="234"/>
      <c r="AD1595" s="232"/>
      <c r="AE1595" s="253" t="str">
        <f>IF($N1595=マイタスク!$U$5,"作業者","")&amp;IF($S1595=マイタスク!$U$5,"ピアレビュー","")&amp;IF($X1595=マイタスク!$U$5,"SVレビュー","")</f>
        <v/>
      </c>
      <c r="AF1595" s="252">
        <f t="shared" si="49"/>
        <v>830</v>
      </c>
      <c r="AG1595" s="9" t="s">
        <v>34</v>
      </c>
    </row>
    <row r="1596" spans="2:33">
      <c r="B1596" s="225">
        <v>1584</v>
      </c>
      <c r="C1596" s="226" t="s">
        <v>71</v>
      </c>
      <c r="D1596" s="227" t="s">
        <v>120</v>
      </c>
      <c r="E1596" s="228" t="s">
        <v>2414</v>
      </c>
      <c r="F1596" s="226" t="s">
        <v>2415</v>
      </c>
      <c r="G1596" s="226" t="s">
        <v>65</v>
      </c>
      <c r="H1596" s="226" t="s">
        <v>66</v>
      </c>
      <c r="I1596" s="229">
        <f t="shared" si="48"/>
        <v>0</v>
      </c>
      <c r="J1596" s="232"/>
      <c r="K1596" s="226" t="s">
        <v>10326</v>
      </c>
      <c r="L1596" s="226" t="s">
        <v>10327</v>
      </c>
      <c r="M1596" s="226" t="s">
        <v>8141</v>
      </c>
      <c r="N1596" s="226" t="s">
        <v>8143</v>
      </c>
      <c r="O1596" s="232">
        <v>45677</v>
      </c>
      <c r="P1596" s="232"/>
      <c r="Q1596" s="232"/>
      <c r="R1596" s="232"/>
      <c r="S1596" s="226" t="s">
        <v>8196</v>
      </c>
      <c r="T1596" s="229">
        <v>45681</v>
      </c>
      <c r="U1596" s="232"/>
      <c r="V1596" s="233"/>
      <c r="W1596" s="233"/>
      <c r="X1596" s="226" t="s">
        <v>8178</v>
      </c>
      <c r="Y1596" s="229">
        <v>45681</v>
      </c>
      <c r="Z1596" s="232">
        <v>45681</v>
      </c>
      <c r="AA1596" s="232"/>
      <c r="AB1596" s="232"/>
      <c r="AC1596" s="234"/>
      <c r="AD1596" s="232"/>
      <c r="AE1596" s="253" t="str">
        <f>IF($N1596=マイタスク!$U$5,"作業者","")&amp;IF($S1596=マイタスク!$U$5,"ピアレビュー","")&amp;IF($X1596=マイタスク!$U$5,"SVレビュー","")</f>
        <v/>
      </c>
      <c r="AF1596" s="252">
        <f t="shared" si="49"/>
        <v>830</v>
      </c>
      <c r="AG1596" s="9" t="s">
        <v>34</v>
      </c>
    </row>
    <row r="1597" spans="2:33">
      <c r="B1597" s="225">
        <v>1585</v>
      </c>
      <c r="C1597" s="226" t="s">
        <v>71</v>
      </c>
      <c r="D1597" s="227" t="s">
        <v>120</v>
      </c>
      <c r="E1597" s="228" t="s">
        <v>2416</v>
      </c>
      <c r="F1597" s="226" t="s">
        <v>2417</v>
      </c>
      <c r="G1597" s="226" t="s">
        <v>65</v>
      </c>
      <c r="H1597" s="226" t="s">
        <v>66</v>
      </c>
      <c r="I1597" s="229">
        <f t="shared" si="48"/>
        <v>0</v>
      </c>
      <c r="J1597" s="232"/>
      <c r="K1597" s="226" t="s">
        <v>10328</v>
      </c>
      <c r="L1597" s="226" t="s">
        <v>10329</v>
      </c>
      <c r="M1597" s="226" t="s">
        <v>8141</v>
      </c>
      <c r="N1597" s="226" t="s">
        <v>8142</v>
      </c>
      <c r="O1597" s="232">
        <v>45684</v>
      </c>
      <c r="P1597" s="232"/>
      <c r="Q1597" s="232"/>
      <c r="R1597" s="232"/>
      <c r="S1597" s="226" t="s">
        <v>8216</v>
      </c>
      <c r="T1597" s="229">
        <v>45688</v>
      </c>
      <c r="U1597" s="232"/>
      <c r="V1597" s="233"/>
      <c r="W1597" s="233"/>
      <c r="X1597" s="226" t="s">
        <v>8178</v>
      </c>
      <c r="Y1597" s="229">
        <v>45688</v>
      </c>
      <c r="Z1597" s="232">
        <v>45688</v>
      </c>
      <c r="AA1597" s="232"/>
      <c r="AB1597" s="232"/>
      <c r="AC1597" s="234"/>
      <c r="AD1597" s="232"/>
      <c r="AE1597" s="253" t="str">
        <f>IF($N1597=マイタスク!$U$5,"作業者","")&amp;IF($S1597=マイタスク!$U$5,"ピアレビュー","")&amp;IF($X1597=マイタスク!$U$5,"SVレビュー","")</f>
        <v/>
      </c>
      <c r="AF1597" s="252">
        <f t="shared" si="49"/>
        <v>853</v>
      </c>
      <c r="AG1597" s="9" t="s">
        <v>34</v>
      </c>
    </row>
    <row r="1598" spans="2:33">
      <c r="B1598" s="225">
        <v>1586</v>
      </c>
      <c r="C1598" s="226" t="s">
        <v>71</v>
      </c>
      <c r="D1598" s="227" t="s">
        <v>120</v>
      </c>
      <c r="E1598" s="228" t="s">
        <v>2416</v>
      </c>
      <c r="F1598" s="226" t="s">
        <v>2417</v>
      </c>
      <c r="G1598" s="226" t="s">
        <v>65</v>
      </c>
      <c r="H1598" s="226" t="s">
        <v>66</v>
      </c>
      <c r="I1598" s="229">
        <f t="shared" si="48"/>
        <v>0</v>
      </c>
      <c r="J1598" s="232"/>
      <c r="K1598" s="226" t="s">
        <v>10330</v>
      </c>
      <c r="L1598" s="226" t="s">
        <v>10331</v>
      </c>
      <c r="M1598" s="226" t="s">
        <v>8141</v>
      </c>
      <c r="N1598" s="226" t="s">
        <v>8142</v>
      </c>
      <c r="O1598" s="232">
        <v>45684</v>
      </c>
      <c r="P1598" s="232"/>
      <c r="Q1598" s="232"/>
      <c r="R1598" s="232"/>
      <c r="S1598" s="226" t="s">
        <v>8216</v>
      </c>
      <c r="T1598" s="229">
        <v>45688</v>
      </c>
      <c r="U1598" s="232"/>
      <c r="V1598" s="233"/>
      <c r="W1598" s="233"/>
      <c r="X1598" s="226" t="s">
        <v>8178</v>
      </c>
      <c r="Y1598" s="229">
        <v>45688</v>
      </c>
      <c r="Z1598" s="232">
        <v>45688</v>
      </c>
      <c r="AA1598" s="232"/>
      <c r="AB1598" s="232"/>
      <c r="AC1598" s="234"/>
      <c r="AD1598" s="232"/>
      <c r="AE1598" s="253" t="str">
        <f>IF($N1598=マイタスク!$U$5,"作業者","")&amp;IF($S1598=マイタスク!$U$5,"ピアレビュー","")&amp;IF($X1598=マイタスク!$U$5,"SVレビュー","")</f>
        <v/>
      </c>
      <c r="AF1598" s="252">
        <f t="shared" si="49"/>
        <v>853</v>
      </c>
      <c r="AG1598" s="9" t="s">
        <v>34</v>
      </c>
    </row>
    <row r="1599" spans="2:33">
      <c r="B1599" s="225">
        <v>1587</v>
      </c>
      <c r="C1599" s="226" t="s">
        <v>71</v>
      </c>
      <c r="D1599" s="227" t="s">
        <v>120</v>
      </c>
      <c r="E1599" s="228" t="s">
        <v>2418</v>
      </c>
      <c r="F1599" s="226" t="s">
        <v>2419</v>
      </c>
      <c r="G1599" s="226" t="s">
        <v>65</v>
      </c>
      <c r="H1599" s="226" t="s">
        <v>66</v>
      </c>
      <c r="I1599" s="229">
        <f t="shared" si="48"/>
        <v>0</v>
      </c>
      <c r="J1599" s="232"/>
      <c r="K1599" s="226" t="s">
        <v>10332</v>
      </c>
      <c r="L1599" s="226" t="s">
        <v>10333</v>
      </c>
      <c r="M1599" s="226" t="s">
        <v>8141</v>
      </c>
      <c r="N1599" s="226" t="s">
        <v>8241</v>
      </c>
      <c r="O1599" s="232">
        <v>45664</v>
      </c>
      <c r="P1599" s="232"/>
      <c r="Q1599" s="232"/>
      <c r="R1599" s="232"/>
      <c r="S1599" s="226" t="s">
        <v>8144</v>
      </c>
      <c r="T1599" s="229">
        <v>45667</v>
      </c>
      <c r="U1599" s="232"/>
      <c r="V1599" s="233"/>
      <c r="W1599" s="233"/>
      <c r="X1599" s="226" t="s">
        <v>8178</v>
      </c>
      <c r="Y1599" s="229">
        <v>45667</v>
      </c>
      <c r="Z1599" s="232">
        <v>45667</v>
      </c>
      <c r="AA1599" s="232"/>
      <c r="AB1599" s="232"/>
      <c r="AC1599" s="234"/>
      <c r="AD1599" s="232"/>
      <c r="AE1599" s="253" t="str">
        <f>IF($N1599=マイタスク!$U$5,"作業者","")&amp;IF($S1599=マイタスク!$U$5,"ピアレビュー","")&amp;IF($X1599=マイタスク!$U$5,"SVレビュー","")</f>
        <v/>
      </c>
      <c r="AF1599" s="252">
        <f t="shared" si="49"/>
        <v>740</v>
      </c>
      <c r="AG1599" s="9" t="s">
        <v>34</v>
      </c>
    </row>
    <row r="1600" spans="2:33">
      <c r="B1600" s="225">
        <v>1588</v>
      </c>
      <c r="C1600" s="226" t="s">
        <v>71</v>
      </c>
      <c r="D1600" s="227" t="s">
        <v>120</v>
      </c>
      <c r="E1600" s="228" t="s">
        <v>2418</v>
      </c>
      <c r="F1600" s="226" t="s">
        <v>2419</v>
      </c>
      <c r="G1600" s="226" t="s">
        <v>65</v>
      </c>
      <c r="H1600" s="226" t="s">
        <v>66</v>
      </c>
      <c r="I1600" s="229">
        <f t="shared" si="48"/>
        <v>0</v>
      </c>
      <c r="J1600" s="232"/>
      <c r="K1600" s="226" t="s">
        <v>10334</v>
      </c>
      <c r="L1600" s="226" t="s">
        <v>10335</v>
      </c>
      <c r="M1600" s="226" t="s">
        <v>8141</v>
      </c>
      <c r="N1600" s="226" t="s">
        <v>8241</v>
      </c>
      <c r="O1600" s="232">
        <v>45664</v>
      </c>
      <c r="P1600" s="232"/>
      <c r="Q1600" s="232"/>
      <c r="R1600" s="232"/>
      <c r="S1600" s="226" t="s">
        <v>8144</v>
      </c>
      <c r="T1600" s="229">
        <v>45667</v>
      </c>
      <c r="U1600" s="232"/>
      <c r="V1600" s="233"/>
      <c r="W1600" s="233"/>
      <c r="X1600" s="226" t="s">
        <v>8178</v>
      </c>
      <c r="Y1600" s="229">
        <v>45667</v>
      </c>
      <c r="Z1600" s="232">
        <v>45667</v>
      </c>
      <c r="AA1600" s="232"/>
      <c r="AB1600" s="232"/>
      <c r="AC1600" s="234"/>
      <c r="AD1600" s="232"/>
      <c r="AE1600" s="253" t="str">
        <f>IF($N1600=マイタスク!$U$5,"作業者","")&amp;IF($S1600=マイタスク!$U$5,"ピアレビュー","")&amp;IF($X1600=マイタスク!$U$5,"SVレビュー","")</f>
        <v/>
      </c>
      <c r="AF1600" s="252">
        <f t="shared" si="49"/>
        <v>740</v>
      </c>
      <c r="AG1600" s="9" t="s">
        <v>34</v>
      </c>
    </row>
    <row r="1601" spans="2:33">
      <c r="B1601" s="225">
        <v>1589</v>
      </c>
      <c r="C1601" s="226" t="s">
        <v>71</v>
      </c>
      <c r="D1601" s="227" t="s">
        <v>120</v>
      </c>
      <c r="E1601" s="228" t="s">
        <v>2420</v>
      </c>
      <c r="F1601" s="226" t="s">
        <v>2421</v>
      </c>
      <c r="G1601" s="226" t="s">
        <v>65</v>
      </c>
      <c r="H1601" s="226" t="s">
        <v>66</v>
      </c>
      <c r="I1601" s="229">
        <f t="shared" si="48"/>
        <v>0</v>
      </c>
      <c r="J1601" s="232"/>
      <c r="K1601" s="226" t="s">
        <v>10336</v>
      </c>
      <c r="L1601" s="226" t="s">
        <v>10337</v>
      </c>
      <c r="M1601" s="226" t="s">
        <v>8141</v>
      </c>
      <c r="N1601" s="226" t="s">
        <v>8241</v>
      </c>
      <c r="O1601" s="232">
        <v>45580</v>
      </c>
      <c r="P1601" s="232"/>
      <c r="Q1601" s="232"/>
      <c r="R1601" s="232"/>
      <c r="S1601" s="226" t="s">
        <v>8144</v>
      </c>
      <c r="T1601" s="229">
        <v>45583</v>
      </c>
      <c r="U1601" s="232"/>
      <c r="V1601" s="233"/>
      <c r="W1601" s="233"/>
      <c r="X1601" s="226" t="s">
        <v>8178</v>
      </c>
      <c r="Y1601" s="229">
        <v>45583</v>
      </c>
      <c r="Z1601" s="232">
        <v>45583</v>
      </c>
      <c r="AA1601" s="232"/>
      <c r="AB1601" s="232"/>
      <c r="AC1601" s="234"/>
      <c r="AD1601" s="232"/>
      <c r="AE1601" s="253" t="str">
        <f>IF($N1601=マイタスク!$U$5,"作業者","")&amp;IF($S1601=マイタスク!$U$5,"ピアレビュー","")&amp;IF($X1601=マイタスク!$U$5,"SVレビュー","")</f>
        <v/>
      </c>
      <c r="AF1601" s="252">
        <f t="shared" si="49"/>
        <v>426</v>
      </c>
      <c r="AG1601" s="9" t="s">
        <v>34</v>
      </c>
    </row>
    <row r="1602" spans="2:33">
      <c r="B1602" s="225">
        <v>1590</v>
      </c>
      <c r="C1602" s="226" t="s">
        <v>71</v>
      </c>
      <c r="D1602" s="227" t="s">
        <v>120</v>
      </c>
      <c r="E1602" s="228" t="s">
        <v>2420</v>
      </c>
      <c r="F1602" s="226" t="s">
        <v>2421</v>
      </c>
      <c r="G1602" s="226" t="s">
        <v>65</v>
      </c>
      <c r="H1602" s="226" t="s">
        <v>66</v>
      </c>
      <c r="I1602" s="229">
        <f t="shared" si="48"/>
        <v>0</v>
      </c>
      <c r="J1602" s="232"/>
      <c r="K1602" s="226" t="s">
        <v>10338</v>
      </c>
      <c r="L1602" s="226" t="s">
        <v>10339</v>
      </c>
      <c r="M1602" s="226" t="s">
        <v>8141</v>
      </c>
      <c r="N1602" s="226" t="s">
        <v>8241</v>
      </c>
      <c r="O1602" s="232">
        <v>45580</v>
      </c>
      <c r="P1602" s="232"/>
      <c r="Q1602" s="232"/>
      <c r="R1602" s="232"/>
      <c r="S1602" s="226" t="s">
        <v>8144</v>
      </c>
      <c r="T1602" s="229">
        <v>45583</v>
      </c>
      <c r="U1602" s="232"/>
      <c r="V1602" s="233"/>
      <c r="W1602" s="233"/>
      <c r="X1602" s="226" t="s">
        <v>8178</v>
      </c>
      <c r="Y1602" s="229">
        <v>45583</v>
      </c>
      <c r="Z1602" s="232">
        <v>45583</v>
      </c>
      <c r="AA1602" s="232"/>
      <c r="AB1602" s="232"/>
      <c r="AC1602" s="234"/>
      <c r="AD1602" s="232"/>
      <c r="AE1602" s="253" t="str">
        <f>IF($N1602=マイタスク!$U$5,"作業者","")&amp;IF($S1602=マイタスク!$U$5,"ピアレビュー","")&amp;IF($X1602=マイタスク!$U$5,"SVレビュー","")</f>
        <v/>
      </c>
      <c r="AF1602" s="252">
        <f t="shared" si="49"/>
        <v>426</v>
      </c>
      <c r="AG1602" s="9" t="s">
        <v>34</v>
      </c>
    </row>
    <row r="1603" spans="2:33">
      <c r="B1603" s="225">
        <v>1591</v>
      </c>
      <c r="C1603" s="226" t="s">
        <v>71</v>
      </c>
      <c r="D1603" s="227" t="s">
        <v>120</v>
      </c>
      <c r="E1603" s="228" t="s">
        <v>2420</v>
      </c>
      <c r="F1603" s="226" t="s">
        <v>2421</v>
      </c>
      <c r="G1603" s="226" t="s">
        <v>65</v>
      </c>
      <c r="H1603" s="226" t="s">
        <v>66</v>
      </c>
      <c r="I1603" s="229">
        <f t="shared" si="48"/>
        <v>0</v>
      </c>
      <c r="J1603" s="232"/>
      <c r="K1603" s="226" t="s">
        <v>10340</v>
      </c>
      <c r="L1603" s="226" t="s">
        <v>10341</v>
      </c>
      <c r="M1603" s="226" t="s">
        <v>8141</v>
      </c>
      <c r="N1603" s="226" t="s">
        <v>8241</v>
      </c>
      <c r="O1603" s="232">
        <v>45580</v>
      </c>
      <c r="P1603" s="232"/>
      <c r="Q1603" s="232"/>
      <c r="R1603" s="232"/>
      <c r="S1603" s="226" t="s">
        <v>8144</v>
      </c>
      <c r="T1603" s="229">
        <v>45583</v>
      </c>
      <c r="U1603" s="232"/>
      <c r="V1603" s="233"/>
      <c r="W1603" s="233"/>
      <c r="X1603" s="226" t="s">
        <v>8178</v>
      </c>
      <c r="Y1603" s="229">
        <v>45583</v>
      </c>
      <c r="Z1603" s="232">
        <v>45583</v>
      </c>
      <c r="AA1603" s="232"/>
      <c r="AB1603" s="232"/>
      <c r="AC1603" s="234"/>
      <c r="AD1603" s="232"/>
      <c r="AE1603" s="253" t="str">
        <f>IF($N1603=マイタスク!$U$5,"作業者","")&amp;IF($S1603=マイタスク!$U$5,"ピアレビュー","")&amp;IF($X1603=マイタスク!$U$5,"SVレビュー","")</f>
        <v/>
      </c>
      <c r="AF1603" s="252">
        <f t="shared" si="49"/>
        <v>426</v>
      </c>
      <c r="AG1603" s="9" t="s">
        <v>34</v>
      </c>
    </row>
    <row r="1604" spans="2:33">
      <c r="B1604" s="225">
        <v>1592</v>
      </c>
      <c r="C1604" s="226" t="s">
        <v>71</v>
      </c>
      <c r="D1604" s="227" t="s">
        <v>120</v>
      </c>
      <c r="E1604" s="228" t="s">
        <v>2420</v>
      </c>
      <c r="F1604" s="226" t="s">
        <v>2421</v>
      </c>
      <c r="G1604" s="226" t="s">
        <v>65</v>
      </c>
      <c r="H1604" s="226" t="s">
        <v>66</v>
      </c>
      <c r="I1604" s="229">
        <f t="shared" si="48"/>
        <v>0</v>
      </c>
      <c r="J1604" s="232"/>
      <c r="K1604" s="226" t="s">
        <v>10342</v>
      </c>
      <c r="L1604" s="226" t="s">
        <v>10343</v>
      </c>
      <c r="M1604" s="226" t="s">
        <v>8141</v>
      </c>
      <c r="N1604" s="226" t="s">
        <v>8241</v>
      </c>
      <c r="O1604" s="232">
        <v>45580</v>
      </c>
      <c r="P1604" s="232"/>
      <c r="Q1604" s="232"/>
      <c r="R1604" s="232"/>
      <c r="S1604" s="226" t="s">
        <v>8144</v>
      </c>
      <c r="T1604" s="229">
        <v>45583</v>
      </c>
      <c r="U1604" s="232"/>
      <c r="V1604" s="233"/>
      <c r="W1604" s="233"/>
      <c r="X1604" s="226" t="s">
        <v>8178</v>
      </c>
      <c r="Y1604" s="229">
        <v>45583</v>
      </c>
      <c r="Z1604" s="232">
        <v>45583</v>
      </c>
      <c r="AA1604" s="232"/>
      <c r="AB1604" s="232"/>
      <c r="AC1604" s="234"/>
      <c r="AD1604" s="232"/>
      <c r="AE1604" s="253" t="str">
        <f>IF($N1604=マイタスク!$U$5,"作業者","")&amp;IF($S1604=マイタスク!$U$5,"ピアレビュー","")&amp;IF($X1604=マイタスク!$U$5,"SVレビュー","")</f>
        <v/>
      </c>
      <c r="AF1604" s="252">
        <f t="shared" si="49"/>
        <v>426</v>
      </c>
      <c r="AG1604" s="9" t="s">
        <v>34</v>
      </c>
    </row>
    <row r="1605" spans="2:33">
      <c r="B1605" s="225">
        <v>1593</v>
      </c>
      <c r="C1605" s="226" t="s">
        <v>71</v>
      </c>
      <c r="D1605" s="227" t="s">
        <v>120</v>
      </c>
      <c r="E1605" s="228" t="s">
        <v>2422</v>
      </c>
      <c r="F1605" s="226" t="s">
        <v>2423</v>
      </c>
      <c r="G1605" s="226" t="s">
        <v>65</v>
      </c>
      <c r="H1605" s="226" t="s">
        <v>66</v>
      </c>
      <c r="I1605" s="229">
        <f t="shared" si="48"/>
        <v>0</v>
      </c>
      <c r="J1605" s="232"/>
      <c r="K1605" s="226" t="s">
        <v>10344</v>
      </c>
      <c r="L1605" s="226" t="s">
        <v>10345</v>
      </c>
      <c r="M1605" s="226" t="s">
        <v>8141</v>
      </c>
      <c r="N1605" s="226" t="s">
        <v>8144</v>
      </c>
      <c r="O1605" s="232">
        <v>45586</v>
      </c>
      <c r="P1605" s="232"/>
      <c r="Q1605" s="232"/>
      <c r="R1605" s="232"/>
      <c r="S1605" s="226" t="s">
        <v>8159</v>
      </c>
      <c r="T1605" s="229">
        <v>45590</v>
      </c>
      <c r="U1605" s="232"/>
      <c r="V1605" s="233"/>
      <c r="W1605" s="233"/>
      <c r="X1605" s="226" t="s">
        <v>8178</v>
      </c>
      <c r="Y1605" s="229">
        <v>45590</v>
      </c>
      <c r="Z1605" s="232">
        <v>45590</v>
      </c>
      <c r="AA1605" s="232"/>
      <c r="AB1605" s="232"/>
      <c r="AC1605" s="234"/>
      <c r="AD1605" s="232"/>
      <c r="AE1605" s="253" t="str">
        <f>IF($N1605=マイタスク!$U$5,"作業者","")&amp;IF($S1605=マイタスク!$U$5,"ピアレビュー","")&amp;IF($X1605=マイタスク!$U$5,"SVレビュー","")</f>
        <v/>
      </c>
      <c r="AF1605" s="252">
        <f t="shared" si="49"/>
        <v>448</v>
      </c>
      <c r="AG1605" s="9" t="s">
        <v>34</v>
      </c>
    </row>
    <row r="1606" spans="2:33">
      <c r="B1606" s="225">
        <v>1594</v>
      </c>
      <c r="C1606" s="226" t="s">
        <v>71</v>
      </c>
      <c r="D1606" s="227" t="s">
        <v>120</v>
      </c>
      <c r="E1606" s="228" t="s">
        <v>2422</v>
      </c>
      <c r="F1606" s="226" t="s">
        <v>2423</v>
      </c>
      <c r="G1606" s="226" t="s">
        <v>65</v>
      </c>
      <c r="H1606" s="226" t="s">
        <v>66</v>
      </c>
      <c r="I1606" s="229">
        <f t="shared" si="48"/>
        <v>0</v>
      </c>
      <c r="J1606" s="232"/>
      <c r="K1606" s="226" t="s">
        <v>10346</v>
      </c>
      <c r="L1606" s="226" t="s">
        <v>10347</v>
      </c>
      <c r="M1606" s="226" t="s">
        <v>8141</v>
      </c>
      <c r="N1606" s="226" t="s">
        <v>8144</v>
      </c>
      <c r="O1606" s="232">
        <v>45586</v>
      </c>
      <c r="P1606" s="232"/>
      <c r="Q1606" s="232"/>
      <c r="R1606" s="232"/>
      <c r="S1606" s="226" t="s">
        <v>8159</v>
      </c>
      <c r="T1606" s="229">
        <v>45590</v>
      </c>
      <c r="U1606" s="232"/>
      <c r="V1606" s="233"/>
      <c r="W1606" s="233"/>
      <c r="X1606" s="226" t="s">
        <v>8178</v>
      </c>
      <c r="Y1606" s="229">
        <v>45590</v>
      </c>
      <c r="Z1606" s="232">
        <v>45590</v>
      </c>
      <c r="AA1606" s="232"/>
      <c r="AB1606" s="232"/>
      <c r="AC1606" s="234"/>
      <c r="AD1606" s="232"/>
      <c r="AE1606" s="253" t="str">
        <f>IF($N1606=マイタスク!$U$5,"作業者","")&amp;IF($S1606=マイタスク!$U$5,"ピアレビュー","")&amp;IF($X1606=マイタスク!$U$5,"SVレビュー","")</f>
        <v/>
      </c>
      <c r="AF1606" s="252">
        <f t="shared" si="49"/>
        <v>448</v>
      </c>
      <c r="AG1606" s="9" t="s">
        <v>34</v>
      </c>
    </row>
    <row r="1607" spans="2:33">
      <c r="B1607" s="225">
        <v>1595</v>
      </c>
      <c r="C1607" s="226" t="s">
        <v>71</v>
      </c>
      <c r="D1607" s="227" t="s">
        <v>120</v>
      </c>
      <c r="E1607" s="228" t="s">
        <v>2422</v>
      </c>
      <c r="F1607" s="226" t="s">
        <v>2423</v>
      </c>
      <c r="G1607" s="226" t="s">
        <v>65</v>
      </c>
      <c r="H1607" s="226" t="s">
        <v>66</v>
      </c>
      <c r="I1607" s="229">
        <f t="shared" si="48"/>
        <v>0</v>
      </c>
      <c r="J1607" s="232"/>
      <c r="K1607" s="226" t="s">
        <v>10348</v>
      </c>
      <c r="L1607" s="226" t="s">
        <v>10349</v>
      </c>
      <c r="M1607" s="226" t="s">
        <v>8141</v>
      </c>
      <c r="N1607" s="226" t="s">
        <v>8144</v>
      </c>
      <c r="O1607" s="232">
        <v>45586</v>
      </c>
      <c r="P1607" s="232"/>
      <c r="Q1607" s="232"/>
      <c r="R1607" s="232"/>
      <c r="S1607" s="226" t="s">
        <v>8159</v>
      </c>
      <c r="T1607" s="229">
        <v>45590</v>
      </c>
      <c r="U1607" s="232"/>
      <c r="V1607" s="233"/>
      <c r="W1607" s="233"/>
      <c r="X1607" s="226" t="s">
        <v>8178</v>
      </c>
      <c r="Y1607" s="229">
        <v>45590</v>
      </c>
      <c r="Z1607" s="232">
        <v>45590</v>
      </c>
      <c r="AA1607" s="232"/>
      <c r="AB1607" s="232"/>
      <c r="AC1607" s="234"/>
      <c r="AD1607" s="232"/>
      <c r="AE1607" s="253" t="str">
        <f>IF($N1607=マイタスク!$U$5,"作業者","")&amp;IF($S1607=マイタスク!$U$5,"ピアレビュー","")&amp;IF($X1607=マイタスク!$U$5,"SVレビュー","")</f>
        <v/>
      </c>
      <c r="AF1607" s="252">
        <f t="shared" si="49"/>
        <v>448</v>
      </c>
      <c r="AG1607" s="9" t="s">
        <v>34</v>
      </c>
    </row>
    <row r="1608" spans="2:33">
      <c r="B1608" s="225">
        <v>1596</v>
      </c>
      <c r="C1608" s="226" t="s">
        <v>71</v>
      </c>
      <c r="D1608" s="227" t="s">
        <v>120</v>
      </c>
      <c r="E1608" s="228" t="s">
        <v>2422</v>
      </c>
      <c r="F1608" s="226" t="s">
        <v>2423</v>
      </c>
      <c r="G1608" s="226" t="s">
        <v>65</v>
      </c>
      <c r="H1608" s="226" t="s">
        <v>66</v>
      </c>
      <c r="I1608" s="229">
        <f t="shared" si="48"/>
        <v>0</v>
      </c>
      <c r="J1608" s="232"/>
      <c r="K1608" s="226" t="s">
        <v>10350</v>
      </c>
      <c r="L1608" s="226" t="s">
        <v>10351</v>
      </c>
      <c r="M1608" s="226" t="s">
        <v>8141</v>
      </c>
      <c r="N1608" s="226" t="s">
        <v>8144</v>
      </c>
      <c r="O1608" s="232">
        <v>45586</v>
      </c>
      <c r="P1608" s="232"/>
      <c r="Q1608" s="232"/>
      <c r="R1608" s="232"/>
      <c r="S1608" s="226" t="s">
        <v>8159</v>
      </c>
      <c r="T1608" s="229">
        <v>45590</v>
      </c>
      <c r="U1608" s="232"/>
      <c r="V1608" s="233"/>
      <c r="W1608" s="233"/>
      <c r="X1608" s="226" t="s">
        <v>8178</v>
      </c>
      <c r="Y1608" s="229">
        <v>45590</v>
      </c>
      <c r="Z1608" s="232">
        <v>45590</v>
      </c>
      <c r="AA1608" s="232"/>
      <c r="AB1608" s="232"/>
      <c r="AC1608" s="234"/>
      <c r="AD1608" s="232"/>
      <c r="AE1608" s="253" t="str">
        <f>IF($N1608=マイタスク!$U$5,"作業者","")&amp;IF($S1608=マイタスク!$U$5,"ピアレビュー","")&amp;IF($X1608=マイタスク!$U$5,"SVレビュー","")</f>
        <v/>
      </c>
      <c r="AF1608" s="252">
        <f t="shared" si="49"/>
        <v>448</v>
      </c>
      <c r="AG1608" s="9" t="s">
        <v>34</v>
      </c>
    </row>
    <row r="1609" spans="2:33">
      <c r="B1609" s="225">
        <v>1597</v>
      </c>
      <c r="C1609" s="226" t="s">
        <v>71</v>
      </c>
      <c r="D1609" s="227" t="s">
        <v>120</v>
      </c>
      <c r="E1609" s="228" t="s">
        <v>2424</v>
      </c>
      <c r="F1609" s="226" t="s">
        <v>2425</v>
      </c>
      <c r="G1609" s="226" t="s">
        <v>65</v>
      </c>
      <c r="H1609" s="226" t="s">
        <v>66</v>
      </c>
      <c r="I1609" s="229">
        <f t="shared" si="48"/>
        <v>0</v>
      </c>
      <c r="J1609" s="232"/>
      <c r="K1609" s="226" t="s">
        <v>10352</v>
      </c>
      <c r="L1609" s="226" t="s">
        <v>10353</v>
      </c>
      <c r="M1609" s="226" t="s">
        <v>8141</v>
      </c>
      <c r="N1609" s="226" t="s">
        <v>8216</v>
      </c>
      <c r="O1609" s="232">
        <v>45593</v>
      </c>
      <c r="P1609" s="232"/>
      <c r="Q1609" s="232"/>
      <c r="R1609" s="232"/>
      <c r="S1609" s="226" t="s">
        <v>8144</v>
      </c>
      <c r="T1609" s="229">
        <v>45597</v>
      </c>
      <c r="U1609" s="232"/>
      <c r="V1609" s="233"/>
      <c r="W1609" s="233"/>
      <c r="X1609" s="226" t="s">
        <v>8178</v>
      </c>
      <c r="Y1609" s="229">
        <v>45597</v>
      </c>
      <c r="Z1609" s="232">
        <v>45597</v>
      </c>
      <c r="AA1609" s="232"/>
      <c r="AB1609" s="232"/>
      <c r="AC1609" s="234"/>
      <c r="AD1609" s="232"/>
      <c r="AE1609" s="253" t="str">
        <f>IF($N1609=マイタスク!$U$5,"作業者","")&amp;IF($S1609=マイタスク!$U$5,"ピアレビュー","")&amp;IF($X1609=マイタスク!$U$5,"SVレビュー","")</f>
        <v/>
      </c>
      <c r="AF1609" s="252">
        <f t="shared" si="49"/>
        <v>481</v>
      </c>
      <c r="AG1609" s="9" t="s">
        <v>34</v>
      </c>
    </row>
    <row r="1610" spans="2:33">
      <c r="B1610" s="225">
        <v>1598</v>
      </c>
      <c r="C1610" s="226" t="s">
        <v>71</v>
      </c>
      <c r="D1610" s="227" t="s">
        <v>120</v>
      </c>
      <c r="E1610" s="228" t="s">
        <v>2424</v>
      </c>
      <c r="F1610" s="226" t="s">
        <v>2425</v>
      </c>
      <c r="G1610" s="226" t="s">
        <v>65</v>
      </c>
      <c r="H1610" s="226" t="s">
        <v>66</v>
      </c>
      <c r="I1610" s="229">
        <f t="shared" si="48"/>
        <v>0</v>
      </c>
      <c r="J1610" s="232"/>
      <c r="K1610" s="226" t="s">
        <v>10354</v>
      </c>
      <c r="L1610" s="226" t="s">
        <v>10355</v>
      </c>
      <c r="M1610" s="226" t="s">
        <v>8141</v>
      </c>
      <c r="N1610" s="226" t="s">
        <v>8216</v>
      </c>
      <c r="O1610" s="232">
        <v>45593</v>
      </c>
      <c r="P1610" s="232"/>
      <c r="Q1610" s="232"/>
      <c r="R1610" s="232"/>
      <c r="S1610" s="226" t="s">
        <v>8144</v>
      </c>
      <c r="T1610" s="229">
        <v>45597</v>
      </c>
      <c r="U1610" s="232"/>
      <c r="V1610" s="233"/>
      <c r="W1610" s="233"/>
      <c r="X1610" s="226" t="s">
        <v>8178</v>
      </c>
      <c r="Y1610" s="229">
        <v>45597</v>
      </c>
      <c r="Z1610" s="232">
        <v>45597</v>
      </c>
      <c r="AA1610" s="232"/>
      <c r="AB1610" s="232"/>
      <c r="AC1610" s="234"/>
      <c r="AD1610" s="232"/>
      <c r="AE1610" s="253" t="str">
        <f>IF($N1610=マイタスク!$U$5,"作業者","")&amp;IF($S1610=マイタスク!$U$5,"ピアレビュー","")&amp;IF($X1610=マイタスク!$U$5,"SVレビュー","")</f>
        <v/>
      </c>
      <c r="AF1610" s="252">
        <f t="shared" si="49"/>
        <v>481</v>
      </c>
      <c r="AG1610" s="9" t="s">
        <v>34</v>
      </c>
    </row>
    <row r="1611" spans="2:33">
      <c r="B1611" s="225">
        <v>1599</v>
      </c>
      <c r="C1611" s="226" t="s">
        <v>71</v>
      </c>
      <c r="D1611" s="227" t="s">
        <v>120</v>
      </c>
      <c r="E1611" s="228" t="s">
        <v>2424</v>
      </c>
      <c r="F1611" s="226" t="s">
        <v>2425</v>
      </c>
      <c r="G1611" s="226" t="s">
        <v>65</v>
      </c>
      <c r="H1611" s="226" t="s">
        <v>66</v>
      </c>
      <c r="I1611" s="229">
        <f t="shared" si="48"/>
        <v>0</v>
      </c>
      <c r="J1611" s="232"/>
      <c r="K1611" s="226" t="s">
        <v>10356</v>
      </c>
      <c r="L1611" s="226" t="s">
        <v>10357</v>
      </c>
      <c r="M1611" s="226" t="s">
        <v>8141</v>
      </c>
      <c r="N1611" s="226" t="s">
        <v>8216</v>
      </c>
      <c r="O1611" s="232">
        <v>45593</v>
      </c>
      <c r="P1611" s="232"/>
      <c r="Q1611" s="232"/>
      <c r="R1611" s="232"/>
      <c r="S1611" s="226" t="s">
        <v>8144</v>
      </c>
      <c r="T1611" s="229">
        <v>45597</v>
      </c>
      <c r="U1611" s="232"/>
      <c r="V1611" s="233"/>
      <c r="W1611" s="233"/>
      <c r="X1611" s="226" t="s">
        <v>8178</v>
      </c>
      <c r="Y1611" s="229">
        <v>45597</v>
      </c>
      <c r="Z1611" s="232">
        <v>45597</v>
      </c>
      <c r="AA1611" s="232"/>
      <c r="AB1611" s="232"/>
      <c r="AC1611" s="234"/>
      <c r="AD1611" s="232"/>
      <c r="AE1611" s="253" t="str">
        <f>IF($N1611=マイタスク!$U$5,"作業者","")&amp;IF($S1611=マイタスク!$U$5,"ピアレビュー","")&amp;IF($X1611=マイタスク!$U$5,"SVレビュー","")</f>
        <v/>
      </c>
      <c r="AF1611" s="252">
        <f t="shared" si="49"/>
        <v>481</v>
      </c>
      <c r="AG1611" s="9" t="s">
        <v>34</v>
      </c>
    </row>
    <row r="1612" spans="2:33">
      <c r="B1612" s="225">
        <v>1600</v>
      </c>
      <c r="C1612" s="226" t="s">
        <v>71</v>
      </c>
      <c r="D1612" s="227" t="s">
        <v>120</v>
      </c>
      <c r="E1612" s="228" t="s">
        <v>2424</v>
      </c>
      <c r="F1612" s="226" t="s">
        <v>2425</v>
      </c>
      <c r="G1612" s="226" t="s">
        <v>65</v>
      </c>
      <c r="H1612" s="226" t="s">
        <v>66</v>
      </c>
      <c r="I1612" s="229">
        <f t="shared" si="48"/>
        <v>0</v>
      </c>
      <c r="J1612" s="232"/>
      <c r="K1612" s="226" t="s">
        <v>10358</v>
      </c>
      <c r="L1612" s="226" t="s">
        <v>10359</v>
      </c>
      <c r="M1612" s="226" t="s">
        <v>8141</v>
      </c>
      <c r="N1612" s="226" t="s">
        <v>8216</v>
      </c>
      <c r="O1612" s="232">
        <v>45593</v>
      </c>
      <c r="P1612" s="232"/>
      <c r="Q1612" s="232"/>
      <c r="R1612" s="232"/>
      <c r="S1612" s="226" t="s">
        <v>8144</v>
      </c>
      <c r="T1612" s="229">
        <v>45597</v>
      </c>
      <c r="U1612" s="232"/>
      <c r="V1612" s="233"/>
      <c r="W1612" s="233"/>
      <c r="X1612" s="226" t="s">
        <v>8178</v>
      </c>
      <c r="Y1612" s="229">
        <v>45597</v>
      </c>
      <c r="Z1612" s="232">
        <v>45597</v>
      </c>
      <c r="AA1612" s="232"/>
      <c r="AB1612" s="232"/>
      <c r="AC1612" s="234"/>
      <c r="AD1612" s="232"/>
      <c r="AE1612" s="253" t="str">
        <f>IF($N1612=マイタスク!$U$5,"作業者","")&amp;IF($S1612=マイタスク!$U$5,"ピアレビュー","")&amp;IF($X1612=マイタスク!$U$5,"SVレビュー","")</f>
        <v/>
      </c>
      <c r="AF1612" s="252">
        <f t="shared" si="49"/>
        <v>481</v>
      </c>
      <c r="AG1612" s="9" t="s">
        <v>34</v>
      </c>
    </row>
    <row r="1613" spans="2:33">
      <c r="B1613" s="225">
        <v>1601</v>
      </c>
      <c r="C1613" s="226" t="s">
        <v>71</v>
      </c>
      <c r="D1613" s="227" t="s">
        <v>120</v>
      </c>
      <c r="E1613" s="228" t="s">
        <v>2426</v>
      </c>
      <c r="F1613" s="226" t="s">
        <v>2427</v>
      </c>
      <c r="G1613" s="226" t="s">
        <v>65</v>
      </c>
      <c r="H1613" s="226" t="s">
        <v>66</v>
      </c>
      <c r="I1613" s="229">
        <f t="shared" ref="I1613:I1676" si="50">$Q1613</f>
        <v>0</v>
      </c>
      <c r="J1613" s="232"/>
      <c r="K1613" s="226" t="s">
        <v>10360</v>
      </c>
      <c r="L1613" s="226" t="s">
        <v>10361</v>
      </c>
      <c r="M1613" s="226" t="s">
        <v>8141</v>
      </c>
      <c r="N1613" s="226" t="s">
        <v>8216</v>
      </c>
      <c r="O1613" s="232">
        <v>45572</v>
      </c>
      <c r="P1613" s="232"/>
      <c r="Q1613" s="232"/>
      <c r="R1613" s="232"/>
      <c r="S1613" s="226" t="s">
        <v>8144</v>
      </c>
      <c r="T1613" s="229">
        <v>45576</v>
      </c>
      <c r="U1613" s="232"/>
      <c r="V1613" s="233"/>
      <c r="W1613" s="233"/>
      <c r="X1613" s="226" t="s">
        <v>8178</v>
      </c>
      <c r="Y1613" s="229">
        <v>45576</v>
      </c>
      <c r="Z1613" s="232">
        <v>45576</v>
      </c>
      <c r="AA1613" s="232"/>
      <c r="AB1613" s="232"/>
      <c r="AC1613" s="234"/>
      <c r="AD1613" s="232"/>
      <c r="AE1613" s="253" t="str">
        <f>IF($N1613=マイタスク!$U$5,"作業者","")&amp;IF($S1613=マイタスク!$U$5,"ピアレビュー","")&amp;IF($X1613=マイタスク!$U$5,"SVレビュー","")</f>
        <v/>
      </c>
      <c r="AF1613" s="252">
        <f t="shared" ref="AF1613:AF1676" si="51">VALUE(RIGHT($E1613,4))</f>
        <v>397</v>
      </c>
      <c r="AG1613" s="9" t="s">
        <v>34</v>
      </c>
    </row>
    <row r="1614" spans="2:33">
      <c r="B1614" s="225">
        <v>1602</v>
      </c>
      <c r="C1614" s="226" t="s">
        <v>71</v>
      </c>
      <c r="D1614" s="227" t="s">
        <v>120</v>
      </c>
      <c r="E1614" s="228" t="s">
        <v>2426</v>
      </c>
      <c r="F1614" s="226" t="s">
        <v>2427</v>
      </c>
      <c r="G1614" s="226" t="s">
        <v>65</v>
      </c>
      <c r="H1614" s="226" t="s">
        <v>66</v>
      </c>
      <c r="I1614" s="229">
        <f t="shared" si="50"/>
        <v>0</v>
      </c>
      <c r="J1614" s="232"/>
      <c r="K1614" s="226" t="s">
        <v>10362</v>
      </c>
      <c r="L1614" s="226" t="s">
        <v>10363</v>
      </c>
      <c r="M1614" s="226" t="s">
        <v>8141</v>
      </c>
      <c r="N1614" s="226" t="s">
        <v>8216</v>
      </c>
      <c r="O1614" s="232">
        <v>45572</v>
      </c>
      <c r="P1614" s="232"/>
      <c r="Q1614" s="232"/>
      <c r="R1614" s="232"/>
      <c r="S1614" s="226" t="s">
        <v>8144</v>
      </c>
      <c r="T1614" s="229">
        <v>45576</v>
      </c>
      <c r="U1614" s="232"/>
      <c r="V1614" s="233"/>
      <c r="W1614" s="233"/>
      <c r="X1614" s="226" t="s">
        <v>8178</v>
      </c>
      <c r="Y1614" s="229">
        <v>45576</v>
      </c>
      <c r="Z1614" s="232">
        <v>45576</v>
      </c>
      <c r="AA1614" s="232"/>
      <c r="AB1614" s="232"/>
      <c r="AC1614" s="234"/>
      <c r="AD1614" s="232"/>
      <c r="AE1614" s="253" t="str">
        <f>IF($N1614=マイタスク!$U$5,"作業者","")&amp;IF($S1614=マイタスク!$U$5,"ピアレビュー","")&amp;IF($X1614=マイタスク!$U$5,"SVレビュー","")</f>
        <v/>
      </c>
      <c r="AF1614" s="252">
        <f t="shared" si="51"/>
        <v>397</v>
      </c>
      <c r="AG1614" s="9" t="s">
        <v>34</v>
      </c>
    </row>
    <row r="1615" spans="2:33">
      <c r="B1615" s="225">
        <v>1603</v>
      </c>
      <c r="C1615" s="226" t="s">
        <v>71</v>
      </c>
      <c r="D1615" s="227" t="s">
        <v>120</v>
      </c>
      <c r="E1615" s="228" t="s">
        <v>2426</v>
      </c>
      <c r="F1615" s="226" t="s">
        <v>2427</v>
      </c>
      <c r="G1615" s="226" t="s">
        <v>65</v>
      </c>
      <c r="H1615" s="226" t="s">
        <v>66</v>
      </c>
      <c r="I1615" s="229">
        <f t="shared" si="50"/>
        <v>0</v>
      </c>
      <c r="J1615" s="232"/>
      <c r="K1615" s="226" t="s">
        <v>10364</v>
      </c>
      <c r="L1615" s="226" t="s">
        <v>10365</v>
      </c>
      <c r="M1615" s="226" t="s">
        <v>8141</v>
      </c>
      <c r="N1615" s="226" t="s">
        <v>8216</v>
      </c>
      <c r="O1615" s="232">
        <v>45572</v>
      </c>
      <c r="P1615" s="232"/>
      <c r="Q1615" s="232"/>
      <c r="R1615" s="232"/>
      <c r="S1615" s="226" t="s">
        <v>8144</v>
      </c>
      <c r="T1615" s="229">
        <v>45576</v>
      </c>
      <c r="U1615" s="232"/>
      <c r="V1615" s="233"/>
      <c r="W1615" s="233"/>
      <c r="X1615" s="226" t="s">
        <v>8178</v>
      </c>
      <c r="Y1615" s="229">
        <v>45576</v>
      </c>
      <c r="Z1615" s="232">
        <v>45576</v>
      </c>
      <c r="AA1615" s="232"/>
      <c r="AB1615" s="232"/>
      <c r="AC1615" s="234"/>
      <c r="AD1615" s="232"/>
      <c r="AE1615" s="253" t="str">
        <f>IF($N1615=マイタスク!$U$5,"作業者","")&amp;IF($S1615=マイタスク!$U$5,"ピアレビュー","")&amp;IF($X1615=マイタスク!$U$5,"SVレビュー","")</f>
        <v/>
      </c>
      <c r="AF1615" s="252">
        <f t="shared" si="51"/>
        <v>397</v>
      </c>
      <c r="AG1615" s="9" t="s">
        <v>34</v>
      </c>
    </row>
    <row r="1616" spans="2:33">
      <c r="B1616" s="225">
        <v>1604</v>
      </c>
      <c r="C1616" s="226" t="s">
        <v>71</v>
      </c>
      <c r="D1616" s="227" t="s">
        <v>120</v>
      </c>
      <c r="E1616" s="228" t="s">
        <v>2426</v>
      </c>
      <c r="F1616" s="226" t="s">
        <v>2427</v>
      </c>
      <c r="G1616" s="226" t="s">
        <v>65</v>
      </c>
      <c r="H1616" s="226" t="s">
        <v>66</v>
      </c>
      <c r="I1616" s="229">
        <f t="shared" si="50"/>
        <v>0</v>
      </c>
      <c r="J1616" s="232"/>
      <c r="K1616" s="226" t="s">
        <v>10366</v>
      </c>
      <c r="L1616" s="226" t="s">
        <v>10367</v>
      </c>
      <c r="M1616" s="226" t="s">
        <v>8141</v>
      </c>
      <c r="N1616" s="226" t="s">
        <v>8216</v>
      </c>
      <c r="O1616" s="232">
        <v>45572</v>
      </c>
      <c r="P1616" s="232"/>
      <c r="Q1616" s="232"/>
      <c r="R1616" s="232"/>
      <c r="S1616" s="226" t="s">
        <v>8144</v>
      </c>
      <c r="T1616" s="229">
        <v>45576</v>
      </c>
      <c r="U1616" s="232"/>
      <c r="V1616" s="233"/>
      <c r="W1616" s="233"/>
      <c r="X1616" s="226" t="s">
        <v>8178</v>
      </c>
      <c r="Y1616" s="229">
        <v>45576</v>
      </c>
      <c r="Z1616" s="232">
        <v>45576</v>
      </c>
      <c r="AA1616" s="232"/>
      <c r="AB1616" s="232"/>
      <c r="AC1616" s="234"/>
      <c r="AD1616" s="232"/>
      <c r="AE1616" s="253" t="str">
        <f>IF($N1616=マイタスク!$U$5,"作業者","")&amp;IF($S1616=マイタスク!$U$5,"ピアレビュー","")&amp;IF($X1616=マイタスク!$U$5,"SVレビュー","")</f>
        <v/>
      </c>
      <c r="AF1616" s="252">
        <f t="shared" si="51"/>
        <v>397</v>
      </c>
      <c r="AG1616" s="9" t="s">
        <v>34</v>
      </c>
    </row>
    <row r="1617" spans="2:33">
      <c r="B1617" s="225">
        <v>1605</v>
      </c>
      <c r="C1617" s="226" t="s">
        <v>71</v>
      </c>
      <c r="D1617" s="227" t="s">
        <v>120</v>
      </c>
      <c r="E1617" s="228" t="s">
        <v>2428</v>
      </c>
      <c r="F1617" s="226" t="s">
        <v>2429</v>
      </c>
      <c r="G1617" s="226" t="s">
        <v>65</v>
      </c>
      <c r="H1617" s="226" t="s">
        <v>66</v>
      </c>
      <c r="I1617" s="229">
        <f t="shared" si="50"/>
        <v>0</v>
      </c>
      <c r="J1617" s="232"/>
      <c r="K1617" s="226" t="s">
        <v>10368</v>
      </c>
      <c r="L1617" s="226" t="s">
        <v>10369</v>
      </c>
      <c r="M1617" s="226" t="s">
        <v>8141</v>
      </c>
      <c r="N1617" s="226" t="s">
        <v>8241</v>
      </c>
      <c r="O1617" s="232">
        <v>45607</v>
      </c>
      <c r="P1617" s="232"/>
      <c r="Q1617" s="232"/>
      <c r="R1617" s="232"/>
      <c r="S1617" s="226" t="s">
        <v>8142</v>
      </c>
      <c r="T1617" s="229">
        <v>45611</v>
      </c>
      <c r="U1617" s="232"/>
      <c r="V1617" s="233"/>
      <c r="W1617" s="233"/>
      <c r="X1617" s="226" t="s">
        <v>8178</v>
      </c>
      <c r="Y1617" s="229">
        <v>45611</v>
      </c>
      <c r="Z1617" s="232">
        <v>45611</v>
      </c>
      <c r="AA1617" s="232"/>
      <c r="AB1617" s="232"/>
      <c r="AC1617" s="234"/>
      <c r="AD1617" s="232"/>
      <c r="AE1617" s="253" t="str">
        <f>IF($N1617=マイタスク!$U$5,"作業者","")&amp;IF($S1617=マイタスク!$U$5,"ピアレビュー","")&amp;IF($X1617=マイタスク!$U$5,"SVレビュー","")</f>
        <v/>
      </c>
      <c r="AF1617" s="252">
        <f t="shared" si="51"/>
        <v>526</v>
      </c>
      <c r="AG1617" s="9" t="s">
        <v>34</v>
      </c>
    </row>
    <row r="1618" spans="2:33">
      <c r="B1618" s="225">
        <v>1606</v>
      </c>
      <c r="C1618" s="226" t="s">
        <v>71</v>
      </c>
      <c r="D1618" s="227" t="s">
        <v>120</v>
      </c>
      <c r="E1618" s="228" t="s">
        <v>2428</v>
      </c>
      <c r="F1618" s="226" t="s">
        <v>2429</v>
      </c>
      <c r="G1618" s="226" t="s">
        <v>65</v>
      </c>
      <c r="H1618" s="226" t="s">
        <v>66</v>
      </c>
      <c r="I1618" s="229">
        <f t="shared" si="50"/>
        <v>0</v>
      </c>
      <c r="J1618" s="232"/>
      <c r="K1618" s="226" t="s">
        <v>10370</v>
      </c>
      <c r="L1618" s="226" t="s">
        <v>10371</v>
      </c>
      <c r="M1618" s="226" t="s">
        <v>8141</v>
      </c>
      <c r="N1618" s="226" t="s">
        <v>8241</v>
      </c>
      <c r="O1618" s="232">
        <v>45607</v>
      </c>
      <c r="P1618" s="232"/>
      <c r="Q1618" s="232"/>
      <c r="R1618" s="232"/>
      <c r="S1618" s="226" t="s">
        <v>8142</v>
      </c>
      <c r="T1618" s="229">
        <v>45611</v>
      </c>
      <c r="U1618" s="232"/>
      <c r="V1618" s="233"/>
      <c r="W1618" s="233"/>
      <c r="X1618" s="226" t="s">
        <v>8178</v>
      </c>
      <c r="Y1618" s="229">
        <v>45611</v>
      </c>
      <c r="Z1618" s="232">
        <v>45611</v>
      </c>
      <c r="AA1618" s="232"/>
      <c r="AB1618" s="232"/>
      <c r="AC1618" s="234"/>
      <c r="AD1618" s="232"/>
      <c r="AE1618" s="253" t="str">
        <f>IF($N1618=マイタスク!$U$5,"作業者","")&amp;IF($S1618=マイタスク!$U$5,"ピアレビュー","")&amp;IF($X1618=マイタスク!$U$5,"SVレビュー","")</f>
        <v/>
      </c>
      <c r="AF1618" s="252">
        <f t="shared" si="51"/>
        <v>526</v>
      </c>
      <c r="AG1618" s="9" t="s">
        <v>34</v>
      </c>
    </row>
    <row r="1619" spans="2:33">
      <c r="B1619" s="225">
        <v>1607</v>
      </c>
      <c r="C1619" s="226" t="s">
        <v>71</v>
      </c>
      <c r="D1619" s="227" t="s">
        <v>120</v>
      </c>
      <c r="E1619" s="228" t="s">
        <v>2428</v>
      </c>
      <c r="F1619" s="226" t="s">
        <v>2429</v>
      </c>
      <c r="G1619" s="226" t="s">
        <v>65</v>
      </c>
      <c r="H1619" s="226" t="s">
        <v>66</v>
      </c>
      <c r="I1619" s="229">
        <f t="shared" si="50"/>
        <v>0</v>
      </c>
      <c r="J1619" s="232"/>
      <c r="K1619" s="226" t="s">
        <v>10372</v>
      </c>
      <c r="L1619" s="226" t="s">
        <v>10373</v>
      </c>
      <c r="M1619" s="226" t="s">
        <v>8141</v>
      </c>
      <c r="N1619" s="226" t="s">
        <v>8241</v>
      </c>
      <c r="O1619" s="232">
        <v>45607</v>
      </c>
      <c r="P1619" s="232"/>
      <c r="Q1619" s="232"/>
      <c r="R1619" s="232"/>
      <c r="S1619" s="226" t="s">
        <v>8142</v>
      </c>
      <c r="T1619" s="229">
        <v>45611</v>
      </c>
      <c r="U1619" s="232"/>
      <c r="V1619" s="233"/>
      <c r="W1619" s="233"/>
      <c r="X1619" s="226" t="s">
        <v>8178</v>
      </c>
      <c r="Y1619" s="229">
        <v>45611</v>
      </c>
      <c r="Z1619" s="232">
        <v>45611</v>
      </c>
      <c r="AA1619" s="232"/>
      <c r="AB1619" s="232"/>
      <c r="AC1619" s="234"/>
      <c r="AD1619" s="232"/>
      <c r="AE1619" s="253" t="str">
        <f>IF($N1619=マイタスク!$U$5,"作業者","")&amp;IF($S1619=マイタスク!$U$5,"ピアレビュー","")&amp;IF($X1619=マイタスク!$U$5,"SVレビュー","")</f>
        <v/>
      </c>
      <c r="AF1619" s="252">
        <f t="shared" si="51"/>
        <v>526</v>
      </c>
      <c r="AG1619" s="9" t="s">
        <v>34</v>
      </c>
    </row>
    <row r="1620" spans="2:33">
      <c r="B1620" s="225">
        <v>1608</v>
      </c>
      <c r="C1620" s="226" t="s">
        <v>71</v>
      </c>
      <c r="D1620" s="227" t="s">
        <v>120</v>
      </c>
      <c r="E1620" s="228" t="s">
        <v>2428</v>
      </c>
      <c r="F1620" s="226" t="s">
        <v>2429</v>
      </c>
      <c r="G1620" s="226" t="s">
        <v>65</v>
      </c>
      <c r="H1620" s="226" t="s">
        <v>66</v>
      </c>
      <c r="I1620" s="229">
        <f t="shared" si="50"/>
        <v>0</v>
      </c>
      <c r="J1620" s="232"/>
      <c r="K1620" s="226" t="s">
        <v>10374</v>
      </c>
      <c r="L1620" s="226" t="s">
        <v>10375</v>
      </c>
      <c r="M1620" s="226" t="s">
        <v>8141</v>
      </c>
      <c r="N1620" s="226" t="s">
        <v>8241</v>
      </c>
      <c r="O1620" s="232">
        <v>45607</v>
      </c>
      <c r="P1620" s="232"/>
      <c r="Q1620" s="232"/>
      <c r="R1620" s="232"/>
      <c r="S1620" s="226" t="s">
        <v>8142</v>
      </c>
      <c r="T1620" s="229">
        <v>45611</v>
      </c>
      <c r="U1620" s="232"/>
      <c r="V1620" s="233"/>
      <c r="W1620" s="233"/>
      <c r="X1620" s="226" t="s">
        <v>8178</v>
      </c>
      <c r="Y1620" s="229">
        <v>45611</v>
      </c>
      <c r="Z1620" s="232">
        <v>45611</v>
      </c>
      <c r="AA1620" s="232"/>
      <c r="AB1620" s="232"/>
      <c r="AC1620" s="234"/>
      <c r="AD1620" s="232"/>
      <c r="AE1620" s="253" t="str">
        <f>IF($N1620=マイタスク!$U$5,"作業者","")&amp;IF($S1620=マイタスク!$U$5,"ピアレビュー","")&amp;IF($X1620=マイタスク!$U$5,"SVレビュー","")</f>
        <v/>
      </c>
      <c r="AF1620" s="252">
        <f t="shared" si="51"/>
        <v>526</v>
      </c>
      <c r="AG1620" s="9" t="s">
        <v>34</v>
      </c>
    </row>
    <row r="1621" spans="2:33">
      <c r="B1621" s="225">
        <v>1609</v>
      </c>
      <c r="C1621" s="226" t="s">
        <v>71</v>
      </c>
      <c r="D1621" s="227" t="s">
        <v>120</v>
      </c>
      <c r="E1621" s="228" t="s">
        <v>2430</v>
      </c>
      <c r="F1621" s="226" t="s">
        <v>2431</v>
      </c>
      <c r="G1621" s="226" t="s">
        <v>65</v>
      </c>
      <c r="H1621" s="226" t="s">
        <v>66</v>
      </c>
      <c r="I1621" s="229">
        <f t="shared" si="50"/>
        <v>0</v>
      </c>
      <c r="J1621" s="232"/>
      <c r="K1621" s="226" t="s">
        <v>10376</v>
      </c>
      <c r="L1621" s="226" t="s">
        <v>10377</v>
      </c>
      <c r="M1621" s="226" t="s">
        <v>8141</v>
      </c>
      <c r="N1621" s="226" t="s">
        <v>8143</v>
      </c>
      <c r="O1621" s="232">
        <v>45621</v>
      </c>
      <c r="P1621" s="232"/>
      <c r="Q1621" s="232"/>
      <c r="R1621" s="232"/>
      <c r="S1621" s="226" t="s">
        <v>8216</v>
      </c>
      <c r="T1621" s="229">
        <v>45625</v>
      </c>
      <c r="U1621" s="232"/>
      <c r="V1621" s="233"/>
      <c r="W1621" s="233"/>
      <c r="X1621" s="226" t="s">
        <v>8178</v>
      </c>
      <c r="Y1621" s="229">
        <v>45625</v>
      </c>
      <c r="Z1621" s="232">
        <v>45625</v>
      </c>
      <c r="AA1621" s="232"/>
      <c r="AB1621" s="232"/>
      <c r="AC1621" s="234"/>
      <c r="AD1621" s="232"/>
      <c r="AE1621" s="253" t="str">
        <f>IF($N1621=マイタスク!$U$5,"作業者","")&amp;IF($S1621=マイタスク!$U$5,"ピアレビュー","")&amp;IF($X1621=マイタスク!$U$5,"SVレビュー","")</f>
        <v/>
      </c>
      <c r="AF1621" s="252">
        <f t="shared" si="51"/>
        <v>580</v>
      </c>
      <c r="AG1621" s="9" t="s">
        <v>34</v>
      </c>
    </row>
    <row r="1622" spans="2:33">
      <c r="B1622" s="225">
        <v>1610</v>
      </c>
      <c r="C1622" s="226" t="s">
        <v>71</v>
      </c>
      <c r="D1622" s="227" t="s">
        <v>120</v>
      </c>
      <c r="E1622" s="228" t="s">
        <v>2430</v>
      </c>
      <c r="F1622" s="226" t="s">
        <v>2431</v>
      </c>
      <c r="G1622" s="226" t="s">
        <v>65</v>
      </c>
      <c r="H1622" s="226" t="s">
        <v>66</v>
      </c>
      <c r="I1622" s="229">
        <f t="shared" si="50"/>
        <v>0</v>
      </c>
      <c r="J1622" s="232"/>
      <c r="K1622" s="226" t="s">
        <v>10378</v>
      </c>
      <c r="L1622" s="226" t="s">
        <v>10379</v>
      </c>
      <c r="M1622" s="226" t="s">
        <v>8141</v>
      </c>
      <c r="N1622" s="226" t="s">
        <v>8143</v>
      </c>
      <c r="O1622" s="232">
        <v>45621</v>
      </c>
      <c r="P1622" s="232"/>
      <c r="Q1622" s="232"/>
      <c r="R1622" s="232"/>
      <c r="S1622" s="226" t="s">
        <v>8216</v>
      </c>
      <c r="T1622" s="229">
        <v>45625</v>
      </c>
      <c r="U1622" s="232"/>
      <c r="V1622" s="233"/>
      <c r="W1622" s="233"/>
      <c r="X1622" s="226" t="s">
        <v>8178</v>
      </c>
      <c r="Y1622" s="229">
        <v>45625</v>
      </c>
      <c r="Z1622" s="232">
        <v>45625</v>
      </c>
      <c r="AA1622" s="232"/>
      <c r="AB1622" s="232"/>
      <c r="AC1622" s="234"/>
      <c r="AD1622" s="232"/>
      <c r="AE1622" s="253" t="str">
        <f>IF($N1622=マイタスク!$U$5,"作業者","")&amp;IF($S1622=マイタスク!$U$5,"ピアレビュー","")&amp;IF($X1622=マイタスク!$U$5,"SVレビュー","")</f>
        <v/>
      </c>
      <c r="AF1622" s="252">
        <f t="shared" si="51"/>
        <v>580</v>
      </c>
      <c r="AG1622" s="9" t="s">
        <v>34</v>
      </c>
    </row>
    <row r="1623" spans="2:33">
      <c r="B1623" s="225">
        <v>1611</v>
      </c>
      <c r="C1623" s="226" t="s">
        <v>71</v>
      </c>
      <c r="D1623" s="227" t="s">
        <v>120</v>
      </c>
      <c r="E1623" s="228" t="s">
        <v>2432</v>
      </c>
      <c r="F1623" s="226" t="s">
        <v>2433</v>
      </c>
      <c r="G1623" s="226" t="s">
        <v>65</v>
      </c>
      <c r="H1623" s="226" t="s">
        <v>66</v>
      </c>
      <c r="I1623" s="229">
        <f t="shared" si="50"/>
        <v>0</v>
      </c>
      <c r="J1623" s="232"/>
      <c r="K1623" s="226" t="s">
        <v>10380</v>
      </c>
      <c r="L1623" s="226" t="s">
        <v>10381</v>
      </c>
      <c r="M1623" s="226" t="s">
        <v>8141</v>
      </c>
      <c r="N1623" s="226" t="s">
        <v>8143</v>
      </c>
      <c r="O1623" s="232">
        <v>45601</v>
      </c>
      <c r="P1623" s="232"/>
      <c r="Q1623" s="232"/>
      <c r="R1623" s="232"/>
      <c r="S1623" s="226" t="s">
        <v>8142</v>
      </c>
      <c r="T1623" s="229">
        <v>45604</v>
      </c>
      <c r="U1623" s="232"/>
      <c r="V1623" s="233"/>
      <c r="W1623" s="233"/>
      <c r="X1623" s="226" t="s">
        <v>8178</v>
      </c>
      <c r="Y1623" s="229">
        <v>45604</v>
      </c>
      <c r="Z1623" s="232">
        <v>45604</v>
      </c>
      <c r="AA1623" s="232"/>
      <c r="AB1623" s="232"/>
      <c r="AC1623" s="234"/>
      <c r="AD1623" s="232"/>
      <c r="AE1623" s="253" t="str">
        <f>IF($N1623=マイタスク!$U$5,"作業者","")&amp;IF($S1623=マイタスク!$U$5,"ピアレビュー","")&amp;IF($X1623=マイタスク!$U$5,"SVレビュー","")</f>
        <v/>
      </c>
      <c r="AF1623" s="252">
        <f t="shared" si="51"/>
        <v>504</v>
      </c>
      <c r="AG1623" s="9" t="s">
        <v>34</v>
      </c>
    </row>
    <row r="1624" spans="2:33">
      <c r="B1624" s="225">
        <v>1612</v>
      </c>
      <c r="C1624" s="226" t="s">
        <v>71</v>
      </c>
      <c r="D1624" s="227" t="s">
        <v>120</v>
      </c>
      <c r="E1624" s="228" t="s">
        <v>2432</v>
      </c>
      <c r="F1624" s="226" t="s">
        <v>2433</v>
      </c>
      <c r="G1624" s="226" t="s">
        <v>65</v>
      </c>
      <c r="H1624" s="226" t="s">
        <v>66</v>
      </c>
      <c r="I1624" s="229">
        <f t="shared" si="50"/>
        <v>0</v>
      </c>
      <c r="J1624" s="232"/>
      <c r="K1624" s="226" t="s">
        <v>10382</v>
      </c>
      <c r="L1624" s="226" t="s">
        <v>10383</v>
      </c>
      <c r="M1624" s="226" t="s">
        <v>8141</v>
      </c>
      <c r="N1624" s="226" t="s">
        <v>8143</v>
      </c>
      <c r="O1624" s="232">
        <v>45601</v>
      </c>
      <c r="P1624" s="232"/>
      <c r="Q1624" s="232"/>
      <c r="R1624" s="232"/>
      <c r="S1624" s="226" t="s">
        <v>8142</v>
      </c>
      <c r="T1624" s="229">
        <v>45604</v>
      </c>
      <c r="U1624" s="232"/>
      <c r="V1624" s="233"/>
      <c r="W1624" s="233"/>
      <c r="X1624" s="226" t="s">
        <v>8178</v>
      </c>
      <c r="Y1624" s="229">
        <v>45604</v>
      </c>
      <c r="Z1624" s="232">
        <v>45604</v>
      </c>
      <c r="AA1624" s="232"/>
      <c r="AB1624" s="232"/>
      <c r="AC1624" s="234"/>
      <c r="AD1624" s="232"/>
      <c r="AE1624" s="253" t="str">
        <f>IF($N1624=マイタスク!$U$5,"作業者","")&amp;IF($S1624=マイタスク!$U$5,"ピアレビュー","")&amp;IF($X1624=マイタスク!$U$5,"SVレビュー","")</f>
        <v/>
      </c>
      <c r="AF1624" s="252">
        <f t="shared" si="51"/>
        <v>504</v>
      </c>
      <c r="AG1624" s="9" t="s">
        <v>34</v>
      </c>
    </row>
    <row r="1625" spans="2:33">
      <c r="B1625" s="225">
        <v>1613</v>
      </c>
      <c r="C1625" s="226" t="s">
        <v>71</v>
      </c>
      <c r="D1625" s="227" t="s">
        <v>120</v>
      </c>
      <c r="E1625" s="228" t="s">
        <v>2432</v>
      </c>
      <c r="F1625" s="226" t="s">
        <v>2433</v>
      </c>
      <c r="G1625" s="226" t="s">
        <v>65</v>
      </c>
      <c r="H1625" s="226" t="s">
        <v>66</v>
      </c>
      <c r="I1625" s="229">
        <f t="shared" si="50"/>
        <v>0</v>
      </c>
      <c r="J1625" s="232"/>
      <c r="K1625" s="226" t="s">
        <v>10384</v>
      </c>
      <c r="L1625" s="226" t="s">
        <v>10385</v>
      </c>
      <c r="M1625" s="226" t="s">
        <v>8141</v>
      </c>
      <c r="N1625" s="226" t="s">
        <v>8143</v>
      </c>
      <c r="O1625" s="232">
        <v>45601</v>
      </c>
      <c r="P1625" s="232"/>
      <c r="Q1625" s="232"/>
      <c r="R1625" s="232"/>
      <c r="S1625" s="226" t="s">
        <v>8142</v>
      </c>
      <c r="T1625" s="229">
        <v>45604</v>
      </c>
      <c r="U1625" s="232"/>
      <c r="V1625" s="233"/>
      <c r="W1625" s="233"/>
      <c r="X1625" s="226" t="s">
        <v>8178</v>
      </c>
      <c r="Y1625" s="229">
        <v>45604</v>
      </c>
      <c r="Z1625" s="232">
        <v>45604</v>
      </c>
      <c r="AA1625" s="232"/>
      <c r="AB1625" s="232"/>
      <c r="AC1625" s="234"/>
      <c r="AD1625" s="232"/>
      <c r="AE1625" s="253" t="str">
        <f>IF($N1625=マイタスク!$U$5,"作業者","")&amp;IF($S1625=マイタスク!$U$5,"ピアレビュー","")&amp;IF($X1625=マイタスク!$U$5,"SVレビュー","")</f>
        <v/>
      </c>
      <c r="AF1625" s="252">
        <f t="shared" si="51"/>
        <v>504</v>
      </c>
      <c r="AG1625" s="9" t="s">
        <v>34</v>
      </c>
    </row>
    <row r="1626" spans="2:33">
      <c r="B1626" s="225">
        <v>1614</v>
      </c>
      <c r="C1626" s="226" t="s">
        <v>71</v>
      </c>
      <c r="D1626" s="227" t="s">
        <v>120</v>
      </c>
      <c r="E1626" s="228" t="s">
        <v>2432</v>
      </c>
      <c r="F1626" s="226" t="s">
        <v>2433</v>
      </c>
      <c r="G1626" s="226" t="s">
        <v>65</v>
      </c>
      <c r="H1626" s="226" t="s">
        <v>66</v>
      </c>
      <c r="I1626" s="229">
        <f t="shared" si="50"/>
        <v>0</v>
      </c>
      <c r="J1626" s="232"/>
      <c r="K1626" s="226" t="s">
        <v>10386</v>
      </c>
      <c r="L1626" s="226" t="s">
        <v>10387</v>
      </c>
      <c r="M1626" s="226" t="s">
        <v>8141</v>
      </c>
      <c r="N1626" s="226" t="s">
        <v>8143</v>
      </c>
      <c r="O1626" s="232">
        <v>45601</v>
      </c>
      <c r="P1626" s="232"/>
      <c r="Q1626" s="232"/>
      <c r="R1626" s="232"/>
      <c r="S1626" s="226" t="s">
        <v>8142</v>
      </c>
      <c r="T1626" s="229">
        <v>45604</v>
      </c>
      <c r="U1626" s="232"/>
      <c r="V1626" s="233"/>
      <c r="W1626" s="233"/>
      <c r="X1626" s="226" t="s">
        <v>8178</v>
      </c>
      <c r="Y1626" s="229">
        <v>45604</v>
      </c>
      <c r="Z1626" s="232">
        <v>45604</v>
      </c>
      <c r="AA1626" s="232"/>
      <c r="AB1626" s="232"/>
      <c r="AC1626" s="234"/>
      <c r="AD1626" s="232"/>
      <c r="AE1626" s="253" t="str">
        <f>IF($N1626=マイタスク!$U$5,"作業者","")&amp;IF($S1626=マイタスク!$U$5,"ピアレビュー","")&amp;IF($X1626=マイタスク!$U$5,"SVレビュー","")</f>
        <v/>
      </c>
      <c r="AF1626" s="252">
        <f t="shared" si="51"/>
        <v>504</v>
      </c>
      <c r="AG1626" s="9" t="s">
        <v>34</v>
      </c>
    </row>
    <row r="1627" spans="2:33">
      <c r="B1627" s="225">
        <v>1615</v>
      </c>
      <c r="C1627" s="226" t="s">
        <v>71</v>
      </c>
      <c r="D1627" s="227" t="s">
        <v>120</v>
      </c>
      <c r="E1627" s="228" t="s">
        <v>2434</v>
      </c>
      <c r="F1627" s="226" t="s">
        <v>2435</v>
      </c>
      <c r="G1627" s="226" t="s">
        <v>65</v>
      </c>
      <c r="H1627" s="226" t="s">
        <v>66</v>
      </c>
      <c r="I1627" s="229">
        <f t="shared" si="50"/>
        <v>0</v>
      </c>
      <c r="J1627" s="232"/>
      <c r="K1627" s="226" t="s">
        <v>10388</v>
      </c>
      <c r="L1627" s="226" t="s">
        <v>10389</v>
      </c>
      <c r="M1627" s="226" t="s">
        <v>8141</v>
      </c>
      <c r="N1627" s="226" t="s">
        <v>8216</v>
      </c>
      <c r="O1627" s="232">
        <v>45642</v>
      </c>
      <c r="P1627" s="232"/>
      <c r="Q1627" s="232"/>
      <c r="R1627" s="232"/>
      <c r="S1627" s="226" t="s">
        <v>8143</v>
      </c>
      <c r="T1627" s="229">
        <v>45646</v>
      </c>
      <c r="U1627" s="232"/>
      <c r="V1627" s="233"/>
      <c r="W1627" s="233"/>
      <c r="X1627" s="226" t="s">
        <v>8178</v>
      </c>
      <c r="Y1627" s="229">
        <v>45646</v>
      </c>
      <c r="Z1627" s="232">
        <v>45646</v>
      </c>
      <c r="AA1627" s="232"/>
      <c r="AB1627" s="232"/>
      <c r="AC1627" s="234"/>
      <c r="AD1627" s="232"/>
      <c r="AE1627" s="253" t="str">
        <f>IF($N1627=マイタスク!$U$5,"作業者","")&amp;IF($S1627=マイタスク!$U$5,"ピアレビュー","")&amp;IF($X1627=マイタスク!$U$5,"SVレビュー","")</f>
        <v/>
      </c>
      <c r="AF1627" s="252">
        <f t="shared" si="51"/>
        <v>711</v>
      </c>
      <c r="AG1627" s="9" t="s">
        <v>34</v>
      </c>
    </row>
    <row r="1628" spans="2:33">
      <c r="B1628" s="225">
        <v>1616</v>
      </c>
      <c r="C1628" s="226" t="s">
        <v>71</v>
      </c>
      <c r="D1628" s="227" t="s">
        <v>120</v>
      </c>
      <c r="E1628" s="228" t="s">
        <v>2434</v>
      </c>
      <c r="F1628" s="226" t="s">
        <v>2435</v>
      </c>
      <c r="G1628" s="226" t="s">
        <v>65</v>
      </c>
      <c r="H1628" s="226" t="s">
        <v>66</v>
      </c>
      <c r="I1628" s="229">
        <f t="shared" si="50"/>
        <v>0</v>
      </c>
      <c r="J1628" s="232"/>
      <c r="K1628" s="226" t="s">
        <v>10390</v>
      </c>
      <c r="L1628" s="226" t="s">
        <v>10391</v>
      </c>
      <c r="M1628" s="226" t="s">
        <v>8141</v>
      </c>
      <c r="N1628" s="226" t="s">
        <v>8216</v>
      </c>
      <c r="O1628" s="232">
        <v>45642</v>
      </c>
      <c r="P1628" s="232"/>
      <c r="Q1628" s="232"/>
      <c r="R1628" s="232"/>
      <c r="S1628" s="226" t="s">
        <v>8143</v>
      </c>
      <c r="T1628" s="229">
        <v>45646</v>
      </c>
      <c r="U1628" s="232"/>
      <c r="V1628" s="233"/>
      <c r="W1628" s="233"/>
      <c r="X1628" s="226" t="s">
        <v>8178</v>
      </c>
      <c r="Y1628" s="229">
        <v>45646</v>
      </c>
      <c r="Z1628" s="232">
        <v>45646</v>
      </c>
      <c r="AA1628" s="232"/>
      <c r="AB1628" s="232"/>
      <c r="AC1628" s="234"/>
      <c r="AD1628" s="232"/>
      <c r="AE1628" s="253" t="str">
        <f>IF($N1628=マイタスク!$U$5,"作業者","")&amp;IF($S1628=マイタスク!$U$5,"ピアレビュー","")&amp;IF($X1628=マイタスク!$U$5,"SVレビュー","")</f>
        <v/>
      </c>
      <c r="AF1628" s="252">
        <f t="shared" si="51"/>
        <v>711</v>
      </c>
      <c r="AG1628" s="9" t="s">
        <v>34</v>
      </c>
    </row>
    <row r="1629" spans="2:33">
      <c r="B1629" s="225">
        <v>1617</v>
      </c>
      <c r="C1629" s="226" t="s">
        <v>71</v>
      </c>
      <c r="D1629" s="227" t="s">
        <v>120</v>
      </c>
      <c r="E1629" s="228" t="s">
        <v>2436</v>
      </c>
      <c r="F1629" s="226" t="s">
        <v>2437</v>
      </c>
      <c r="G1629" s="226" t="s">
        <v>65</v>
      </c>
      <c r="H1629" s="226" t="s">
        <v>66</v>
      </c>
      <c r="I1629" s="229">
        <f t="shared" si="50"/>
        <v>0</v>
      </c>
      <c r="J1629" s="232"/>
      <c r="K1629" s="226" t="s">
        <v>10392</v>
      </c>
      <c r="L1629" s="226" t="s">
        <v>10393</v>
      </c>
      <c r="M1629" s="226" t="s">
        <v>8141</v>
      </c>
      <c r="N1629" s="226" t="s">
        <v>8159</v>
      </c>
      <c r="O1629" s="232">
        <v>45628</v>
      </c>
      <c r="P1629" s="232"/>
      <c r="Q1629" s="232"/>
      <c r="R1629" s="232"/>
      <c r="S1629" s="226" t="s">
        <v>8241</v>
      </c>
      <c r="T1629" s="229">
        <v>45632</v>
      </c>
      <c r="U1629" s="232"/>
      <c r="V1629" s="233"/>
      <c r="W1629" s="233"/>
      <c r="X1629" s="226" t="s">
        <v>8178</v>
      </c>
      <c r="Y1629" s="229">
        <v>45632</v>
      </c>
      <c r="Z1629" s="232">
        <v>45632</v>
      </c>
      <c r="AA1629" s="232"/>
      <c r="AB1629" s="232"/>
      <c r="AC1629" s="234"/>
      <c r="AD1629" s="232"/>
      <c r="AE1629" s="253" t="str">
        <f>IF($N1629=マイタスク!$U$5,"作業者","")&amp;IF($S1629=マイタスク!$U$5,"ピアレビュー","")&amp;IF($X1629=マイタスク!$U$5,"SVレビュー","")</f>
        <v/>
      </c>
      <c r="AF1629" s="252">
        <f t="shared" si="51"/>
        <v>629</v>
      </c>
      <c r="AG1629" s="9" t="s">
        <v>34</v>
      </c>
    </row>
    <row r="1630" spans="2:33">
      <c r="B1630" s="225">
        <v>1618</v>
      </c>
      <c r="C1630" s="226" t="s">
        <v>71</v>
      </c>
      <c r="D1630" s="227" t="s">
        <v>120</v>
      </c>
      <c r="E1630" s="228" t="s">
        <v>2436</v>
      </c>
      <c r="F1630" s="226" t="s">
        <v>2437</v>
      </c>
      <c r="G1630" s="226" t="s">
        <v>65</v>
      </c>
      <c r="H1630" s="226" t="s">
        <v>66</v>
      </c>
      <c r="I1630" s="229">
        <f t="shared" si="50"/>
        <v>0</v>
      </c>
      <c r="J1630" s="232"/>
      <c r="K1630" s="226" t="s">
        <v>10394</v>
      </c>
      <c r="L1630" s="226" t="s">
        <v>10395</v>
      </c>
      <c r="M1630" s="226" t="s">
        <v>8141</v>
      </c>
      <c r="N1630" s="226" t="s">
        <v>8159</v>
      </c>
      <c r="O1630" s="232">
        <v>45628</v>
      </c>
      <c r="P1630" s="232"/>
      <c r="Q1630" s="232"/>
      <c r="R1630" s="232"/>
      <c r="S1630" s="226" t="s">
        <v>8241</v>
      </c>
      <c r="T1630" s="229">
        <v>45632</v>
      </c>
      <c r="U1630" s="232"/>
      <c r="V1630" s="233"/>
      <c r="W1630" s="233"/>
      <c r="X1630" s="226" t="s">
        <v>8178</v>
      </c>
      <c r="Y1630" s="229">
        <v>45632</v>
      </c>
      <c r="Z1630" s="232">
        <v>45632</v>
      </c>
      <c r="AA1630" s="232"/>
      <c r="AB1630" s="232"/>
      <c r="AC1630" s="234"/>
      <c r="AD1630" s="232"/>
      <c r="AE1630" s="253" t="str">
        <f>IF($N1630=マイタスク!$U$5,"作業者","")&amp;IF($S1630=マイタスク!$U$5,"ピアレビュー","")&amp;IF($X1630=マイタスク!$U$5,"SVレビュー","")</f>
        <v/>
      </c>
      <c r="AF1630" s="252">
        <f t="shared" si="51"/>
        <v>629</v>
      </c>
      <c r="AG1630" s="9" t="s">
        <v>34</v>
      </c>
    </row>
    <row r="1631" spans="2:33">
      <c r="B1631" s="225">
        <v>1619</v>
      </c>
      <c r="C1631" s="226" t="s">
        <v>71</v>
      </c>
      <c r="D1631" s="227" t="s">
        <v>120</v>
      </c>
      <c r="E1631" s="228" t="s">
        <v>2438</v>
      </c>
      <c r="F1631" s="226" t="s">
        <v>2439</v>
      </c>
      <c r="G1631" s="226" t="s">
        <v>65</v>
      </c>
      <c r="H1631" s="226" t="s">
        <v>66</v>
      </c>
      <c r="I1631" s="229">
        <f t="shared" si="50"/>
        <v>0</v>
      </c>
      <c r="J1631" s="232"/>
      <c r="K1631" s="226" t="s">
        <v>10396</v>
      </c>
      <c r="L1631" s="226" t="s">
        <v>10397</v>
      </c>
      <c r="M1631" s="226" t="s">
        <v>8141</v>
      </c>
      <c r="N1631" s="226" t="s">
        <v>8142</v>
      </c>
      <c r="O1631" s="232">
        <v>45635</v>
      </c>
      <c r="P1631" s="232"/>
      <c r="Q1631" s="232"/>
      <c r="R1631" s="232"/>
      <c r="S1631" s="226" t="s">
        <v>8216</v>
      </c>
      <c r="T1631" s="229">
        <v>45639</v>
      </c>
      <c r="U1631" s="232"/>
      <c r="V1631" s="233"/>
      <c r="W1631" s="233"/>
      <c r="X1631" s="226" t="s">
        <v>8178</v>
      </c>
      <c r="Y1631" s="229">
        <v>45639</v>
      </c>
      <c r="Z1631" s="232">
        <v>45639</v>
      </c>
      <c r="AA1631" s="232"/>
      <c r="AB1631" s="232"/>
      <c r="AC1631" s="234"/>
      <c r="AD1631" s="232"/>
      <c r="AE1631" s="253" t="str">
        <f>IF($N1631=マイタスク!$U$5,"作業者","")&amp;IF($S1631=マイタスク!$U$5,"ピアレビュー","")&amp;IF($X1631=マイタスク!$U$5,"SVレビュー","")</f>
        <v/>
      </c>
      <c r="AF1631" s="252">
        <f t="shared" si="51"/>
        <v>662</v>
      </c>
      <c r="AG1631" s="9" t="s">
        <v>34</v>
      </c>
    </row>
    <row r="1632" spans="2:33">
      <c r="B1632" s="225">
        <v>1620</v>
      </c>
      <c r="C1632" s="226" t="s">
        <v>71</v>
      </c>
      <c r="D1632" s="227" t="s">
        <v>120</v>
      </c>
      <c r="E1632" s="228" t="s">
        <v>2438</v>
      </c>
      <c r="F1632" s="226" t="s">
        <v>2439</v>
      </c>
      <c r="G1632" s="226" t="s">
        <v>65</v>
      </c>
      <c r="H1632" s="226" t="s">
        <v>66</v>
      </c>
      <c r="I1632" s="229">
        <f t="shared" si="50"/>
        <v>0</v>
      </c>
      <c r="J1632" s="232"/>
      <c r="K1632" s="226" t="s">
        <v>10398</v>
      </c>
      <c r="L1632" s="226" t="s">
        <v>10399</v>
      </c>
      <c r="M1632" s="226" t="s">
        <v>8141</v>
      </c>
      <c r="N1632" s="226" t="s">
        <v>8142</v>
      </c>
      <c r="O1632" s="232">
        <v>45635</v>
      </c>
      <c r="P1632" s="232"/>
      <c r="Q1632" s="232"/>
      <c r="R1632" s="232"/>
      <c r="S1632" s="226" t="s">
        <v>8216</v>
      </c>
      <c r="T1632" s="229">
        <v>45639</v>
      </c>
      <c r="U1632" s="232"/>
      <c r="V1632" s="233"/>
      <c r="W1632" s="233"/>
      <c r="X1632" s="226" t="s">
        <v>8178</v>
      </c>
      <c r="Y1632" s="229">
        <v>45639</v>
      </c>
      <c r="Z1632" s="232">
        <v>45639</v>
      </c>
      <c r="AA1632" s="232"/>
      <c r="AB1632" s="232"/>
      <c r="AC1632" s="234"/>
      <c r="AD1632" s="232"/>
      <c r="AE1632" s="253" t="str">
        <f>IF($N1632=マイタスク!$U$5,"作業者","")&amp;IF($S1632=マイタスク!$U$5,"ピアレビュー","")&amp;IF($X1632=マイタスク!$U$5,"SVレビュー","")</f>
        <v/>
      </c>
      <c r="AF1632" s="252">
        <f t="shared" si="51"/>
        <v>662</v>
      </c>
      <c r="AG1632" s="9" t="s">
        <v>34</v>
      </c>
    </row>
    <row r="1633" spans="2:33">
      <c r="B1633" s="225">
        <v>1621</v>
      </c>
      <c r="C1633" s="226" t="s">
        <v>71</v>
      </c>
      <c r="D1633" s="227" t="s">
        <v>120</v>
      </c>
      <c r="E1633" s="228" t="s">
        <v>2440</v>
      </c>
      <c r="F1633" s="226" t="s">
        <v>2441</v>
      </c>
      <c r="G1633" s="226" t="s">
        <v>65</v>
      </c>
      <c r="H1633" s="226" t="s">
        <v>66</v>
      </c>
      <c r="I1633" s="229">
        <f t="shared" si="50"/>
        <v>0</v>
      </c>
      <c r="J1633" s="232"/>
      <c r="K1633" s="226" t="s">
        <v>10400</v>
      </c>
      <c r="L1633" s="226" t="s">
        <v>10401</v>
      </c>
      <c r="M1633" s="226" t="s">
        <v>8141</v>
      </c>
      <c r="N1633" s="226" t="s">
        <v>8144</v>
      </c>
      <c r="O1633" s="232">
        <v>45698</v>
      </c>
      <c r="P1633" s="232"/>
      <c r="Q1633" s="232"/>
      <c r="R1633" s="232"/>
      <c r="S1633" s="226" t="s">
        <v>8143</v>
      </c>
      <c r="T1633" s="229">
        <v>45702</v>
      </c>
      <c r="U1633" s="232"/>
      <c r="V1633" s="233"/>
      <c r="W1633" s="233"/>
      <c r="X1633" s="226" t="s">
        <v>8178</v>
      </c>
      <c r="Y1633" s="229">
        <v>45702</v>
      </c>
      <c r="Z1633" s="232">
        <v>45702</v>
      </c>
      <c r="AA1633" s="232"/>
      <c r="AB1633" s="232"/>
      <c r="AC1633" s="234"/>
      <c r="AD1633" s="232"/>
      <c r="AE1633" s="253" t="str">
        <f>IF($N1633=マイタスク!$U$5,"作業者","")&amp;IF($S1633=マイタスク!$U$5,"ピアレビュー","")&amp;IF($X1633=マイタスク!$U$5,"SVレビュー","")</f>
        <v/>
      </c>
      <c r="AF1633" s="252">
        <f t="shared" si="51"/>
        <v>915</v>
      </c>
      <c r="AG1633" s="9" t="s">
        <v>34</v>
      </c>
    </row>
    <row r="1634" spans="2:33">
      <c r="B1634" s="225">
        <v>1622</v>
      </c>
      <c r="C1634" s="226" t="s">
        <v>71</v>
      </c>
      <c r="D1634" s="227" t="s">
        <v>120</v>
      </c>
      <c r="E1634" s="228" t="s">
        <v>2440</v>
      </c>
      <c r="F1634" s="226" t="s">
        <v>2441</v>
      </c>
      <c r="G1634" s="226" t="s">
        <v>65</v>
      </c>
      <c r="H1634" s="226" t="s">
        <v>66</v>
      </c>
      <c r="I1634" s="229">
        <f t="shared" si="50"/>
        <v>0</v>
      </c>
      <c r="J1634" s="232"/>
      <c r="K1634" s="226" t="s">
        <v>10402</v>
      </c>
      <c r="L1634" s="226" t="s">
        <v>10403</v>
      </c>
      <c r="M1634" s="226" t="s">
        <v>8141</v>
      </c>
      <c r="N1634" s="226" t="s">
        <v>8144</v>
      </c>
      <c r="O1634" s="232">
        <v>45698</v>
      </c>
      <c r="P1634" s="232"/>
      <c r="Q1634" s="232"/>
      <c r="R1634" s="232"/>
      <c r="S1634" s="226" t="s">
        <v>8143</v>
      </c>
      <c r="T1634" s="229">
        <v>45702</v>
      </c>
      <c r="U1634" s="232"/>
      <c r="V1634" s="233"/>
      <c r="W1634" s="233"/>
      <c r="X1634" s="226" t="s">
        <v>8178</v>
      </c>
      <c r="Y1634" s="229">
        <v>45702</v>
      </c>
      <c r="Z1634" s="232">
        <v>45702</v>
      </c>
      <c r="AA1634" s="232"/>
      <c r="AB1634" s="232"/>
      <c r="AC1634" s="234"/>
      <c r="AD1634" s="232"/>
      <c r="AE1634" s="253" t="str">
        <f>IF($N1634=マイタスク!$U$5,"作業者","")&amp;IF($S1634=マイタスク!$U$5,"ピアレビュー","")&amp;IF($X1634=マイタスク!$U$5,"SVレビュー","")</f>
        <v/>
      </c>
      <c r="AF1634" s="252">
        <f t="shared" si="51"/>
        <v>915</v>
      </c>
      <c r="AG1634" s="9" t="s">
        <v>34</v>
      </c>
    </row>
    <row r="1635" spans="2:33">
      <c r="B1635" s="225">
        <v>1623</v>
      </c>
      <c r="C1635" s="226" t="s">
        <v>71</v>
      </c>
      <c r="D1635" s="227" t="s">
        <v>120</v>
      </c>
      <c r="E1635" s="228" t="s">
        <v>2442</v>
      </c>
      <c r="F1635" s="226" t="s">
        <v>2443</v>
      </c>
      <c r="G1635" s="226" t="s">
        <v>65</v>
      </c>
      <c r="H1635" s="226" t="s">
        <v>66</v>
      </c>
      <c r="I1635" s="229">
        <f t="shared" si="50"/>
        <v>0</v>
      </c>
      <c r="J1635" s="232"/>
      <c r="K1635" s="226" t="s">
        <v>10404</v>
      </c>
      <c r="L1635" s="226" t="s">
        <v>10405</v>
      </c>
      <c r="M1635" s="226" t="s">
        <v>8141</v>
      </c>
      <c r="N1635" s="226" t="s">
        <v>8216</v>
      </c>
      <c r="O1635" s="232">
        <v>45705</v>
      </c>
      <c r="P1635" s="232"/>
      <c r="Q1635" s="232"/>
      <c r="R1635" s="232"/>
      <c r="S1635" s="226" t="s">
        <v>8196</v>
      </c>
      <c r="T1635" s="229">
        <v>45709</v>
      </c>
      <c r="U1635" s="232"/>
      <c r="V1635" s="233"/>
      <c r="W1635" s="233"/>
      <c r="X1635" s="226" t="s">
        <v>8178</v>
      </c>
      <c r="Y1635" s="229">
        <v>45709</v>
      </c>
      <c r="Z1635" s="232">
        <v>45709</v>
      </c>
      <c r="AA1635" s="232"/>
      <c r="AB1635" s="232"/>
      <c r="AC1635" s="234"/>
      <c r="AD1635" s="232"/>
      <c r="AE1635" s="253" t="str">
        <f>IF($N1635=マイタスク!$U$5,"作業者","")&amp;IF($S1635=マイタスク!$U$5,"ピアレビュー","")&amp;IF($X1635=マイタスク!$U$5,"SVレビュー","")</f>
        <v/>
      </c>
      <c r="AF1635" s="252">
        <f t="shared" si="51"/>
        <v>956</v>
      </c>
      <c r="AG1635" s="9" t="s">
        <v>34</v>
      </c>
    </row>
    <row r="1636" spans="2:33">
      <c r="B1636" s="225">
        <v>1624</v>
      </c>
      <c r="C1636" s="226" t="s">
        <v>71</v>
      </c>
      <c r="D1636" s="227" t="s">
        <v>120</v>
      </c>
      <c r="E1636" s="228" t="s">
        <v>2442</v>
      </c>
      <c r="F1636" s="226" t="s">
        <v>2443</v>
      </c>
      <c r="G1636" s="226" t="s">
        <v>65</v>
      </c>
      <c r="H1636" s="226" t="s">
        <v>66</v>
      </c>
      <c r="I1636" s="229">
        <f t="shared" si="50"/>
        <v>0</v>
      </c>
      <c r="J1636" s="232"/>
      <c r="K1636" s="226" t="s">
        <v>10406</v>
      </c>
      <c r="L1636" s="226" t="s">
        <v>10407</v>
      </c>
      <c r="M1636" s="226" t="s">
        <v>8141</v>
      </c>
      <c r="N1636" s="226" t="s">
        <v>8216</v>
      </c>
      <c r="O1636" s="232">
        <v>45705</v>
      </c>
      <c r="P1636" s="232"/>
      <c r="Q1636" s="232"/>
      <c r="R1636" s="232"/>
      <c r="S1636" s="226" t="s">
        <v>8196</v>
      </c>
      <c r="T1636" s="229">
        <v>45709</v>
      </c>
      <c r="U1636" s="232"/>
      <c r="V1636" s="233"/>
      <c r="W1636" s="233"/>
      <c r="X1636" s="226" t="s">
        <v>8178</v>
      </c>
      <c r="Y1636" s="229">
        <v>45709</v>
      </c>
      <c r="Z1636" s="232">
        <v>45709</v>
      </c>
      <c r="AA1636" s="232"/>
      <c r="AB1636" s="232"/>
      <c r="AC1636" s="234"/>
      <c r="AD1636" s="232"/>
      <c r="AE1636" s="253" t="str">
        <f>IF($N1636=マイタスク!$U$5,"作業者","")&amp;IF($S1636=マイタスク!$U$5,"ピアレビュー","")&amp;IF($X1636=マイタスク!$U$5,"SVレビュー","")</f>
        <v/>
      </c>
      <c r="AF1636" s="252">
        <f t="shared" si="51"/>
        <v>956</v>
      </c>
      <c r="AG1636" s="9" t="s">
        <v>34</v>
      </c>
    </row>
    <row r="1637" spans="2:33">
      <c r="B1637" s="225">
        <v>1625</v>
      </c>
      <c r="C1637" s="226" t="s">
        <v>71</v>
      </c>
      <c r="D1637" s="227" t="s">
        <v>72</v>
      </c>
      <c r="E1637" s="228" t="s">
        <v>2444</v>
      </c>
      <c r="F1637" s="226" t="s">
        <v>2445</v>
      </c>
      <c r="G1637" s="226" t="s">
        <v>65</v>
      </c>
      <c r="H1637" s="226" t="s">
        <v>66</v>
      </c>
      <c r="I1637" s="229">
        <f t="shared" si="50"/>
        <v>0</v>
      </c>
      <c r="J1637" s="232"/>
      <c r="K1637" s="226" t="s">
        <v>10408</v>
      </c>
      <c r="L1637" s="226" t="s">
        <v>10409</v>
      </c>
      <c r="M1637" s="226" t="s">
        <v>8141</v>
      </c>
      <c r="N1637" s="226" t="s">
        <v>8144</v>
      </c>
      <c r="O1637" s="232">
        <v>45713</v>
      </c>
      <c r="P1637" s="232"/>
      <c r="Q1637" s="232"/>
      <c r="R1637" s="232"/>
      <c r="S1637" s="226" t="s">
        <v>8159</v>
      </c>
      <c r="T1637" s="229">
        <v>45716</v>
      </c>
      <c r="U1637" s="232"/>
      <c r="V1637" s="233"/>
      <c r="W1637" s="233"/>
      <c r="X1637" s="226" t="s">
        <v>8178</v>
      </c>
      <c r="Y1637" s="229">
        <v>45716</v>
      </c>
      <c r="Z1637" s="232">
        <v>45716</v>
      </c>
      <c r="AA1637" s="232"/>
      <c r="AB1637" s="232"/>
      <c r="AC1637" s="234"/>
      <c r="AD1637" s="232"/>
      <c r="AE1637" s="253" t="str">
        <f>IF($N1637=マイタスク!$U$5,"作業者","")&amp;IF($S1637=マイタスク!$U$5,"ピアレビュー","")&amp;IF($X1637=マイタスク!$U$5,"SVレビュー","")</f>
        <v/>
      </c>
      <c r="AF1637" s="252">
        <f t="shared" si="51"/>
        <v>980</v>
      </c>
      <c r="AG1637" s="9" t="s">
        <v>34</v>
      </c>
    </row>
    <row r="1638" spans="2:33">
      <c r="B1638" s="225">
        <v>1626</v>
      </c>
      <c r="C1638" s="226" t="s">
        <v>71</v>
      </c>
      <c r="D1638" s="227" t="s">
        <v>72</v>
      </c>
      <c r="E1638" s="228" t="s">
        <v>2444</v>
      </c>
      <c r="F1638" s="226" t="s">
        <v>2445</v>
      </c>
      <c r="G1638" s="226" t="s">
        <v>65</v>
      </c>
      <c r="H1638" s="226" t="s">
        <v>66</v>
      </c>
      <c r="I1638" s="229">
        <f t="shared" si="50"/>
        <v>0</v>
      </c>
      <c r="J1638" s="232"/>
      <c r="K1638" s="226" t="s">
        <v>10410</v>
      </c>
      <c r="L1638" s="226" t="s">
        <v>10411</v>
      </c>
      <c r="M1638" s="226" t="s">
        <v>8141</v>
      </c>
      <c r="N1638" s="226" t="s">
        <v>8144</v>
      </c>
      <c r="O1638" s="232">
        <v>45713</v>
      </c>
      <c r="P1638" s="232"/>
      <c r="Q1638" s="232"/>
      <c r="R1638" s="232"/>
      <c r="S1638" s="226" t="s">
        <v>8159</v>
      </c>
      <c r="T1638" s="229">
        <v>45716</v>
      </c>
      <c r="U1638" s="232"/>
      <c r="V1638" s="233"/>
      <c r="W1638" s="233"/>
      <c r="X1638" s="226" t="s">
        <v>8178</v>
      </c>
      <c r="Y1638" s="229">
        <v>45716</v>
      </c>
      <c r="Z1638" s="232">
        <v>45716</v>
      </c>
      <c r="AA1638" s="232"/>
      <c r="AB1638" s="232"/>
      <c r="AC1638" s="234"/>
      <c r="AD1638" s="232"/>
      <c r="AE1638" s="253" t="str">
        <f>IF($N1638=マイタスク!$U$5,"作業者","")&amp;IF($S1638=マイタスク!$U$5,"ピアレビュー","")&amp;IF($X1638=マイタスク!$U$5,"SVレビュー","")</f>
        <v/>
      </c>
      <c r="AF1638" s="252">
        <f t="shared" si="51"/>
        <v>980</v>
      </c>
      <c r="AG1638" s="9" t="s">
        <v>34</v>
      </c>
    </row>
    <row r="1639" spans="2:33">
      <c r="B1639" s="225">
        <v>1627</v>
      </c>
      <c r="C1639" s="226" t="s">
        <v>71</v>
      </c>
      <c r="D1639" s="227" t="s">
        <v>120</v>
      </c>
      <c r="E1639" s="228" t="s">
        <v>2446</v>
      </c>
      <c r="F1639" s="226" t="s">
        <v>2447</v>
      </c>
      <c r="G1639" s="226" t="s">
        <v>65</v>
      </c>
      <c r="H1639" s="226" t="s">
        <v>66</v>
      </c>
      <c r="I1639" s="229">
        <f t="shared" si="50"/>
        <v>0</v>
      </c>
      <c r="J1639" s="232"/>
      <c r="K1639" s="226" t="s">
        <v>10412</v>
      </c>
      <c r="L1639" s="226" t="s">
        <v>10413</v>
      </c>
      <c r="M1639" s="226" t="s">
        <v>8141</v>
      </c>
      <c r="N1639" s="226" t="s">
        <v>8241</v>
      </c>
      <c r="O1639" s="232">
        <v>45691</v>
      </c>
      <c r="P1639" s="232"/>
      <c r="Q1639" s="232"/>
      <c r="R1639" s="232"/>
      <c r="S1639" s="226" t="s">
        <v>8142</v>
      </c>
      <c r="T1639" s="229">
        <v>45695</v>
      </c>
      <c r="U1639" s="232"/>
      <c r="V1639" s="233"/>
      <c r="W1639" s="233"/>
      <c r="X1639" s="226" t="s">
        <v>8178</v>
      </c>
      <c r="Y1639" s="229">
        <v>45695</v>
      </c>
      <c r="Z1639" s="232">
        <v>45695</v>
      </c>
      <c r="AA1639" s="232"/>
      <c r="AB1639" s="232"/>
      <c r="AC1639" s="234"/>
      <c r="AD1639" s="232"/>
      <c r="AE1639" s="253" t="str">
        <f>IF($N1639=マイタスク!$U$5,"作業者","")&amp;IF($S1639=マイタスク!$U$5,"ピアレビュー","")&amp;IF($X1639=マイタスク!$U$5,"SVレビュー","")</f>
        <v/>
      </c>
      <c r="AF1639" s="252">
        <f t="shared" si="51"/>
        <v>882</v>
      </c>
      <c r="AG1639" s="9" t="s">
        <v>34</v>
      </c>
    </row>
    <row r="1640" spans="2:33">
      <c r="B1640" s="225">
        <v>1628</v>
      </c>
      <c r="C1640" s="226" t="s">
        <v>71</v>
      </c>
      <c r="D1640" s="227" t="s">
        <v>120</v>
      </c>
      <c r="E1640" s="228" t="s">
        <v>2446</v>
      </c>
      <c r="F1640" s="226" t="s">
        <v>2447</v>
      </c>
      <c r="G1640" s="226" t="s">
        <v>65</v>
      </c>
      <c r="H1640" s="226" t="s">
        <v>66</v>
      </c>
      <c r="I1640" s="229">
        <f t="shared" si="50"/>
        <v>0</v>
      </c>
      <c r="J1640" s="232"/>
      <c r="K1640" s="226" t="s">
        <v>10414</v>
      </c>
      <c r="L1640" s="226" t="s">
        <v>10415</v>
      </c>
      <c r="M1640" s="226" t="s">
        <v>8141</v>
      </c>
      <c r="N1640" s="226" t="s">
        <v>8241</v>
      </c>
      <c r="O1640" s="232">
        <v>45691</v>
      </c>
      <c r="P1640" s="232"/>
      <c r="Q1640" s="232"/>
      <c r="R1640" s="232"/>
      <c r="S1640" s="226" t="s">
        <v>8142</v>
      </c>
      <c r="T1640" s="229">
        <v>45695</v>
      </c>
      <c r="U1640" s="232"/>
      <c r="V1640" s="233"/>
      <c r="W1640" s="233"/>
      <c r="X1640" s="226" t="s">
        <v>8178</v>
      </c>
      <c r="Y1640" s="229">
        <v>45695</v>
      </c>
      <c r="Z1640" s="232">
        <v>45695</v>
      </c>
      <c r="AA1640" s="232"/>
      <c r="AB1640" s="232"/>
      <c r="AC1640" s="234"/>
      <c r="AD1640" s="232"/>
      <c r="AE1640" s="253" t="str">
        <f>IF($N1640=マイタスク!$U$5,"作業者","")&amp;IF($S1640=マイタスク!$U$5,"ピアレビュー","")&amp;IF($X1640=マイタスク!$U$5,"SVレビュー","")</f>
        <v/>
      </c>
      <c r="AF1640" s="252">
        <f t="shared" si="51"/>
        <v>882</v>
      </c>
      <c r="AG1640" s="9" t="s">
        <v>34</v>
      </c>
    </row>
    <row r="1641" spans="2:33">
      <c r="B1641" s="225">
        <v>1629</v>
      </c>
      <c r="C1641" s="226" t="s">
        <v>71</v>
      </c>
      <c r="D1641" s="227" t="s">
        <v>72</v>
      </c>
      <c r="E1641" s="228" t="s">
        <v>2448</v>
      </c>
      <c r="F1641" s="226" t="s">
        <v>2449</v>
      </c>
      <c r="G1641" s="226" t="s">
        <v>65</v>
      </c>
      <c r="H1641" s="226" t="s">
        <v>66</v>
      </c>
      <c r="I1641" s="229">
        <f t="shared" si="50"/>
        <v>0</v>
      </c>
      <c r="J1641" s="232"/>
      <c r="K1641" s="226" t="s">
        <v>10416</v>
      </c>
      <c r="L1641" s="226" t="s">
        <v>10417</v>
      </c>
      <c r="M1641" s="226" t="s">
        <v>8141</v>
      </c>
      <c r="N1641" s="226" t="s">
        <v>8241</v>
      </c>
      <c r="O1641" s="232">
        <v>45726</v>
      </c>
      <c r="P1641" s="232"/>
      <c r="Q1641" s="232"/>
      <c r="R1641" s="232"/>
      <c r="S1641" s="226" t="s">
        <v>8143</v>
      </c>
      <c r="T1641" s="229">
        <v>45730</v>
      </c>
      <c r="U1641" s="232"/>
      <c r="V1641" s="233"/>
      <c r="W1641" s="233"/>
      <c r="X1641" s="226" t="s">
        <v>8178</v>
      </c>
      <c r="Y1641" s="229">
        <v>45730</v>
      </c>
      <c r="Z1641" s="232">
        <v>45730</v>
      </c>
      <c r="AA1641" s="232"/>
      <c r="AB1641" s="232"/>
      <c r="AC1641" s="234"/>
      <c r="AD1641" s="232"/>
      <c r="AE1641" s="253" t="str">
        <f>IF($N1641=マイタスク!$U$5,"作業者","")&amp;IF($S1641=マイタスク!$U$5,"ピアレビュー","")&amp;IF($X1641=マイタスク!$U$5,"SVレビュー","")</f>
        <v/>
      </c>
      <c r="AF1641" s="252">
        <f t="shared" si="51"/>
        <v>1055</v>
      </c>
      <c r="AG1641" s="9" t="s">
        <v>34</v>
      </c>
    </row>
    <row r="1642" spans="2:33">
      <c r="B1642" s="225">
        <v>1630</v>
      </c>
      <c r="C1642" s="226" t="s">
        <v>71</v>
      </c>
      <c r="D1642" s="227" t="s">
        <v>72</v>
      </c>
      <c r="E1642" s="228" t="s">
        <v>2448</v>
      </c>
      <c r="F1642" s="226" t="s">
        <v>2449</v>
      </c>
      <c r="G1642" s="226" t="s">
        <v>65</v>
      </c>
      <c r="H1642" s="226" t="s">
        <v>66</v>
      </c>
      <c r="I1642" s="229">
        <f t="shared" si="50"/>
        <v>0</v>
      </c>
      <c r="J1642" s="232"/>
      <c r="K1642" s="226" t="s">
        <v>10418</v>
      </c>
      <c r="L1642" s="226" t="s">
        <v>10419</v>
      </c>
      <c r="M1642" s="226" t="s">
        <v>8141</v>
      </c>
      <c r="N1642" s="226" t="s">
        <v>8241</v>
      </c>
      <c r="O1642" s="232">
        <v>45726</v>
      </c>
      <c r="P1642" s="232"/>
      <c r="Q1642" s="232"/>
      <c r="R1642" s="232"/>
      <c r="S1642" s="226" t="s">
        <v>8143</v>
      </c>
      <c r="T1642" s="229">
        <v>45730</v>
      </c>
      <c r="U1642" s="232"/>
      <c r="V1642" s="233"/>
      <c r="W1642" s="233"/>
      <c r="X1642" s="226" t="s">
        <v>8178</v>
      </c>
      <c r="Y1642" s="229">
        <v>45730</v>
      </c>
      <c r="Z1642" s="232">
        <v>45730</v>
      </c>
      <c r="AA1642" s="232"/>
      <c r="AB1642" s="232"/>
      <c r="AC1642" s="234"/>
      <c r="AD1642" s="232"/>
      <c r="AE1642" s="253" t="str">
        <f>IF($N1642=マイタスク!$U$5,"作業者","")&amp;IF($S1642=マイタスク!$U$5,"ピアレビュー","")&amp;IF($X1642=マイタスク!$U$5,"SVレビュー","")</f>
        <v/>
      </c>
      <c r="AF1642" s="252">
        <f t="shared" si="51"/>
        <v>1055</v>
      </c>
      <c r="AG1642" s="9" t="s">
        <v>34</v>
      </c>
    </row>
    <row r="1643" spans="2:33">
      <c r="B1643" s="225">
        <v>1631</v>
      </c>
      <c r="C1643" s="226" t="s">
        <v>71</v>
      </c>
      <c r="D1643" s="227" t="s">
        <v>72</v>
      </c>
      <c r="E1643" s="228" t="s">
        <v>2450</v>
      </c>
      <c r="F1643" s="226" t="s">
        <v>2451</v>
      </c>
      <c r="G1643" s="226" t="s">
        <v>65</v>
      </c>
      <c r="H1643" s="226" t="s">
        <v>66</v>
      </c>
      <c r="I1643" s="229">
        <f t="shared" si="50"/>
        <v>0</v>
      </c>
      <c r="J1643" s="232"/>
      <c r="K1643" s="226" t="s">
        <v>10420</v>
      </c>
      <c r="L1643" s="226" t="s">
        <v>10421</v>
      </c>
      <c r="M1643" s="226" t="s">
        <v>8141</v>
      </c>
      <c r="N1643" s="226" t="s">
        <v>8159</v>
      </c>
      <c r="O1643" s="232">
        <v>45733</v>
      </c>
      <c r="P1643" s="232"/>
      <c r="Q1643" s="232"/>
      <c r="R1643" s="232"/>
      <c r="S1643" s="226" t="s">
        <v>8196</v>
      </c>
      <c r="T1643" s="229">
        <v>45733</v>
      </c>
      <c r="U1643" s="232"/>
      <c r="V1643" s="233"/>
      <c r="W1643" s="233"/>
      <c r="X1643" s="226" t="s">
        <v>8160</v>
      </c>
      <c r="Y1643" s="229">
        <v>45737</v>
      </c>
      <c r="Z1643" s="232">
        <v>45737</v>
      </c>
      <c r="AA1643" s="232"/>
      <c r="AB1643" s="232"/>
      <c r="AC1643" s="234"/>
      <c r="AD1643" s="232"/>
      <c r="AE1643" s="253" t="str">
        <f>IF($N1643=マイタスク!$U$5,"作業者","")&amp;IF($S1643=マイタスク!$U$5,"ピアレビュー","")&amp;IF($X1643=マイタスク!$U$5,"SVレビュー","")</f>
        <v/>
      </c>
      <c r="AF1643" s="252">
        <f t="shared" si="51"/>
        <v>1077</v>
      </c>
      <c r="AG1643" s="9" t="s">
        <v>34</v>
      </c>
    </row>
    <row r="1644" spans="2:33">
      <c r="B1644" s="225">
        <v>1632</v>
      </c>
      <c r="C1644" s="226" t="s">
        <v>71</v>
      </c>
      <c r="D1644" s="227" t="s">
        <v>72</v>
      </c>
      <c r="E1644" s="228" t="s">
        <v>2450</v>
      </c>
      <c r="F1644" s="226" t="s">
        <v>2451</v>
      </c>
      <c r="G1644" s="226" t="s">
        <v>65</v>
      </c>
      <c r="H1644" s="226" t="s">
        <v>66</v>
      </c>
      <c r="I1644" s="229">
        <f t="shared" si="50"/>
        <v>0</v>
      </c>
      <c r="J1644" s="232"/>
      <c r="K1644" s="226" t="s">
        <v>10422</v>
      </c>
      <c r="L1644" s="226" t="s">
        <v>10423</v>
      </c>
      <c r="M1644" s="226" t="s">
        <v>8141</v>
      </c>
      <c r="N1644" s="226" t="s">
        <v>8159</v>
      </c>
      <c r="O1644" s="232">
        <v>45733</v>
      </c>
      <c r="P1644" s="232"/>
      <c r="Q1644" s="232"/>
      <c r="R1644" s="232"/>
      <c r="S1644" s="226" t="s">
        <v>8196</v>
      </c>
      <c r="T1644" s="229">
        <v>45733</v>
      </c>
      <c r="U1644" s="232"/>
      <c r="V1644" s="233"/>
      <c r="W1644" s="233"/>
      <c r="X1644" s="226" t="s">
        <v>8160</v>
      </c>
      <c r="Y1644" s="229">
        <v>45737</v>
      </c>
      <c r="Z1644" s="232">
        <v>45737</v>
      </c>
      <c r="AA1644" s="232"/>
      <c r="AB1644" s="232"/>
      <c r="AC1644" s="234"/>
      <c r="AD1644" s="232"/>
      <c r="AE1644" s="253" t="str">
        <f>IF($N1644=マイタスク!$U$5,"作業者","")&amp;IF($S1644=マイタスク!$U$5,"ピアレビュー","")&amp;IF($X1644=マイタスク!$U$5,"SVレビュー","")</f>
        <v/>
      </c>
      <c r="AF1644" s="252">
        <f t="shared" si="51"/>
        <v>1077</v>
      </c>
      <c r="AG1644" s="9" t="s">
        <v>34</v>
      </c>
    </row>
    <row r="1645" spans="2:33">
      <c r="B1645" s="225">
        <v>1633</v>
      </c>
      <c r="C1645" s="226" t="s">
        <v>71</v>
      </c>
      <c r="D1645" s="227" t="s">
        <v>72</v>
      </c>
      <c r="E1645" s="228" t="s">
        <v>2452</v>
      </c>
      <c r="F1645" s="226" t="s">
        <v>2453</v>
      </c>
      <c r="G1645" s="226" t="s">
        <v>65</v>
      </c>
      <c r="H1645" s="226" t="s">
        <v>66</v>
      </c>
      <c r="I1645" s="229">
        <f t="shared" si="50"/>
        <v>0</v>
      </c>
      <c r="J1645" s="232"/>
      <c r="K1645" s="226" t="s">
        <v>10424</v>
      </c>
      <c r="L1645" s="226" t="s">
        <v>10425</v>
      </c>
      <c r="M1645" s="226" t="s">
        <v>8141</v>
      </c>
      <c r="N1645" s="226" t="s">
        <v>8216</v>
      </c>
      <c r="O1645" s="232">
        <v>45740</v>
      </c>
      <c r="P1645" s="232"/>
      <c r="Q1645" s="232"/>
      <c r="R1645" s="232"/>
      <c r="S1645" s="226" t="s">
        <v>8144</v>
      </c>
      <c r="T1645" s="229">
        <v>45740</v>
      </c>
      <c r="U1645" s="232"/>
      <c r="V1645" s="233"/>
      <c r="W1645" s="233"/>
      <c r="X1645" s="226" t="s">
        <v>8160</v>
      </c>
      <c r="Y1645" s="229">
        <v>45740</v>
      </c>
      <c r="Z1645" s="232">
        <v>45744</v>
      </c>
      <c r="AA1645" s="232"/>
      <c r="AB1645" s="232"/>
      <c r="AC1645" s="234"/>
      <c r="AD1645" s="232"/>
      <c r="AE1645" s="253" t="str">
        <f>IF($N1645=マイタスク!$U$5,"作業者","")&amp;IF($S1645=マイタスク!$U$5,"ピアレビュー","")&amp;IF($X1645=マイタスク!$U$5,"SVレビュー","")</f>
        <v/>
      </c>
      <c r="AF1645" s="252">
        <f t="shared" si="51"/>
        <v>1122</v>
      </c>
      <c r="AG1645" s="9" t="s">
        <v>34</v>
      </c>
    </row>
    <row r="1646" spans="2:33">
      <c r="B1646" s="225">
        <v>1634</v>
      </c>
      <c r="C1646" s="226" t="s">
        <v>71</v>
      </c>
      <c r="D1646" s="227" t="s">
        <v>72</v>
      </c>
      <c r="E1646" s="228" t="s">
        <v>2452</v>
      </c>
      <c r="F1646" s="226" t="s">
        <v>2453</v>
      </c>
      <c r="G1646" s="226" t="s">
        <v>65</v>
      </c>
      <c r="H1646" s="226" t="s">
        <v>66</v>
      </c>
      <c r="I1646" s="229">
        <f t="shared" si="50"/>
        <v>0</v>
      </c>
      <c r="J1646" s="232"/>
      <c r="K1646" s="226" t="s">
        <v>10426</v>
      </c>
      <c r="L1646" s="226" t="s">
        <v>10427</v>
      </c>
      <c r="M1646" s="226" t="s">
        <v>8141</v>
      </c>
      <c r="N1646" s="226" t="s">
        <v>8216</v>
      </c>
      <c r="O1646" s="232">
        <v>45740</v>
      </c>
      <c r="P1646" s="232"/>
      <c r="Q1646" s="232"/>
      <c r="R1646" s="232"/>
      <c r="S1646" s="226" t="s">
        <v>8144</v>
      </c>
      <c r="T1646" s="229">
        <v>45740</v>
      </c>
      <c r="U1646" s="232"/>
      <c r="V1646" s="233"/>
      <c r="W1646" s="233"/>
      <c r="X1646" s="226" t="s">
        <v>8160</v>
      </c>
      <c r="Y1646" s="229">
        <v>45740</v>
      </c>
      <c r="Z1646" s="232">
        <v>45744</v>
      </c>
      <c r="AA1646" s="232"/>
      <c r="AB1646" s="232"/>
      <c r="AC1646" s="234"/>
      <c r="AD1646" s="232"/>
      <c r="AE1646" s="253" t="str">
        <f>IF($N1646=マイタスク!$U$5,"作業者","")&amp;IF($S1646=マイタスク!$U$5,"ピアレビュー","")&amp;IF($X1646=マイタスク!$U$5,"SVレビュー","")</f>
        <v/>
      </c>
      <c r="AF1646" s="252">
        <f t="shared" si="51"/>
        <v>1122</v>
      </c>
      <c r="AG1646" s="9" t="s">
        <v>34</v>
      </c>
    </row>
    <row r="1647" spans="2:33">
      <c r="B1647" s="225">
        <v>1635</v>
      </c>
      <c r="C1647" s="226" t="s">
        <v>71</v>
      </c>
      <c r="D1647" s="227" t="s">
        <v>72</v>
      </c>
      <c r="E1647" s="228" t="s">
        <v>2454</v>
      </c>
      <c r="F1647" s="226" t="s">
        <v>2455</v>
      </c>
      <c r="G1647" s="226" t="s">
        <v>65</v>
      </c>
      <c r="H1647" s="226" t="s">
        <v>66</v>
      </c>
      <c r="I1647" s="229">
        <f t="shared" si="50"/>
        <v>0</v>
      </c>
      <c r="J1647" s="232"/>
      <c r="K1647" s="226" t="s">
        <v>10428</v>
      </c>
      <c r="L1647" s="226" t="s">
        <v>10429</v>
      </c>
      <c r="M1647" s="226" t="s">
        <v>8141</v>
      </c>
      <c r="N1647" s="226" t="s">
        <v>8196</v>
      </c>
      <c r="O1647" s="232">
        <v>45747</v>
      </c>
      <c r="P1647" s="232"/>
      <c r="Q1647" s="232"/>
      <c r="R1647" s="232"/>
      <c r="S1647" s="226" t="s">
        <v>8216</v>
      </c>
      <c r="T1647" s="229">
        <v>45747</v>
      </c>
      <c r="U1647" s="232"/>
      <c r="V1647" s="233"/>
      <c r="W1647" s="233"/>
      <c r="X1647" s="226" t="s">
        <v>8160</v>
      </c>
      <c r="Y1647" s="229">
        <v>45747</v>
      </c>
      <c r="Z1647" s="232">
        <v>45751</v>
      </c>
      <c r="AA1647" s="232"/>
      <c r="AB1647" s="232"/>
      <c r="AC1647" s="234"/>
      <c r="AD1647" s="232"/>
      <c r="AE1647" s="253" t="str">
        <f>IF($N1647=マイタスク!$U$5,"作業者","")&amp;IF($S1647=マイタスク!$U$5,"ピアレビュー","")&amp;IF($X1647=マイタスク!$U$5,"SVレビュー","")</f>
        <v/>
      </c>
      <c r="AF1647" s="252">
        <f t="shared" si="51"/>
        <v>1148</v>
      </c>
      <c r="AG1647" s="9" t="s">
        <v>34</v>
      </c>
    </row>
    <row r="1648" spans="2:33">
      <c r="B1648" s="225">
        <v>1636</v>
      </c>
      <c r="C1648" s="226" t="s">
        <v>71</v>
      </c>
      <c r="D1648" s="227" t="s">
        <v>72</v>
      </c>
      <c r="E1648" s="228" t="s">
        <v>2454</v>
      </c>
      <c r="F1648" s="226" t="s">
        <v>2455</v>
      </c>
      <c r="G1648" s="226" t="s">
        <v>65</v>
      </c>
      <c r="H1648" s="226" t="s">
        <v>66</v>
      </c>
      <c r="I1648" s="229">
        <f t="shared" si="50"/>
        <v>0</v>
      </c>
      <c r="J1648" s="232"/>
      <c r="K1648" s="226" t="s">
        <v>10430</v>
      </c>
      <c r="L1648" s="226" t="s">
        <v>10431</v>
      </c>
      <c r="M1648" s="226" t="s">
        <v>8141</v>
      </c>
      <c r="N1648" s="226" t="s">
        <v>8196</v>
      </c>
      <c r="O1648" s="232">
        <v>45747</v>
      </c>
      <c r="P1648" s="232"/>
      <c r="Q1648" s="232"/>
      <c r="R1648" s="232"/>
      <c r="S1648" s="226" t="s">
        <v>8216</v>
      </c>
      <c r="T1648" s="229">
        <v>45747</v>
      </c>
      <c r="U1648" s="232"/>
      <c r="V1648" s="233"/>
      <c r="W1648" s="233"/>
      <c r="X1648" s="226" t="s">
        <v>8160</v>
      </c>
      <c r="Y1648" s="229">
        <v>45747</v>
      </c>
      <c r="Z1648" s="232">
        <v>45751</v>
      </c>
      <c r="AA1648" s="232"/>
      <c r="AB1648" s="232"/>
      <c r="AC1648" s="234"/>
      <c r="AD1648" s="232"/>
      <c r="AE1648" s="253" t="str">
        <f>IF($N1648=マイタスク!$U$5,"作業者","")&amp;IF($S1648=マイタスク!$U$5,"ピアレビュー","")&amp;IF($X1648=マイタスク!$U$5,"SVレビュー","")</f>
        <v/>
      </c>
      <c r="AF1648" s="252">
        <f t="shared" si="51"/>
        <v>1148</v>
      </c>
      <c r="AG1648" s="9" t="s">
        <v>34</v>
      </c>
    </row>
    <row r="1649" spans="2:33">
      <c r="B1649" s="225">
        <v>1637</v>
      </c>
      <c r="C1649" s="226" t="s">
        <v>71</v>
      </c>
      <c r="D1649" s="227" t="s">
        <v>72</v>
      </c>
      <c r="E1649" s="228" t="s">
        <v>2456</v>
      </c>
      <c r="F1649" s="226" t="s">
        <v>2457</v>
      </c>
      <c r="G1649" s="226" t="s">
        <v>65</v>
      </c>
      <c r="H1649" s="226" t="s">
        <v>66</v>
      </c>
      <c r="I1649" s="229">
        <f t="shared" si="50"/>
        <v>0</v>
      </c>
      <c r="J1649" s="232"/>
      <c r="K1649" s="226" t="s">
        <v>10432</v>
      </c>
      <c r="L1649" s="226" t="s">
        <v>10433</v>
      </c>
      <c r="M1649" s="226" t="s">
        <v>8141</v>
      </c>
      <c r="N1649" s="226" t="s">
        <v>8142</v>
      </c>
      <c r="O1649" s="232">
        <v>45719</v>
      </c>
      <c r="P1649" s="232"/>
      <c r="Q1649" s="232"/>
      <c r="R1649" s="232"/>
      <c r="S1649" s="226" t="s">
        <v>8216</v>
      </c>
      <c r="T1649" s="229">
        <v>45723</v>
      </c>
      <c r="U1649" s="232"/>
      <c r="V1649" s="233"/>
      <c r="W1649" s="233"/>
      <c r="X1649" s="226" t="s">
        <v>8178</v>
      </c>
      <c r="Y1649" s="229">
        <v>45723</v>
      </c>
      <c r="Z1649" s="232">
        <v>45723</v>
      </c>
      <c r="AA1649" s="232"/>
      <c r="AB1649" s="232"/>
      <c r="AC1649" s="234"/>
      <c r="AD1649" s="232"/>
      <c r="AE1649" s="253" t="str">
        <f>IF($N1649=マイタスク!$U$5,"作業者","")&amp;IF($S1649=マイタスク!$U$5,"ピアレビュー","")&amp;IF($X1649=マイタスク!$U$5,"SVレビュー","")</f>
        <v/>
      </c>
      <c r="AF1649" s="252">
        <f t="shared" si="51"/>
        <v>1015</v>
      </c>
      <c r="AG1649" s="9" t="s">
        <v>34</v>
      </c>
    </row>
    <row r="1650" spans="2:33">
      <c r="B1650" s="225">
        <v>1638</v>
      </c>
      <c r="C1650" s="226" t="s">
        <v>71</v>
      </c>
      <c r="D1650" s="227" t="s">
        <v>72</v>
      </c>
      <c r="E1650" s="228" t="s">
        <v>2456</v>
      </c>
      <c r="F1650" s="226" t="s">
        <v>2457</v>
      </c>
      <c r="G1650" s="226" t="s">
        <v>65</v>
      </c>
      <c r="H1650" s="226" t="s">
        <v>66</v>
      </c>
      <c r="I1650" s="229">
        <f t="shared" si="50"/>
        <v>0</v>
      </c>
      <c r="J1650" s="232"/>
      <c r="K1650" s="226" t="s">
        <v>10434</v>
      </c>
      <c r="L1650" s="226" t="s">
        <v>10435</v>
      </c>
      <c r="M1650" s="226" t="s">
        <v>8141</v>
      </c>
      <c r="N1650" s="226" t="s">
        <v>8142</v>
      </c>
      <c r="O1650" s="232">
        <v>45719</v>
      </c>
      <c r="P1650" s="232"/>
      <c r="Q1650" s="232"/>
      <c r="R1650" s="232"/>
      <c r="S1650" s="226" t="s">
        <v>8216</v>
      </c>
      <c r="T1650" s="229">
        <v>45723</v>
      </c>
      <c r="U1650" s="232"/>
      <c r="V1650" s="233"/>
      <c r="W1650" s="233"/>
      <c r="X1650" s="226" t="s">
        <v>8178</v>
      </c>
      <c r="Y1650" s="229">
        <v>45723</v>
      </c>
      <c r="Z1650" s="232">
        <v>45723</v>
      </c>
      <c r="AA1650" s="232"/>
      <c r="AB1650" s="232"/>
      <c r="AC1650" s="234"/>
      <c r="AD1650" s="232"/>
      <c r="AE1650" s="253" t="str">
        <f>IF($N1650=マイタスク!$U$5,"作業者","")&amp;IF($S1650=マイタスク!$U$5,"ピアレビュー","")&amp;IF($X1650=マイタスク!$U$5,"SVレビュー","")</f>
        <v/>
      </c>
      <c r="AF1650" s="252">
        <f t="shared" si="51"/>
        <v>1015</v>
      </c>
      <c r="AG1650" s="9" t="s">
        <v>34</v>
      </c>
    </row>
    <row r="1651" spans="2:33">
      <c r="B1651" s="225">
        <v>1639</v>
      </c>
      <c r="C1651" s="226" t="s">
        <v>71</v>
      </c>
      <c r="D1651" s="227" t="s">
        <v>72</v>
      </c>
      <c r="E1651" s="228" t="s">
        <v>2458</v>
      </c>
      <c r="F1651" s="226" t="s">
        <v>2459</v>
      </c>
      <c r="G1651" s="226" t="s">
        <v>65</v>
      </c>
      <c r="H1651" s="226" t="s">
        <v>66</v>
      </c>
      <c r="I1651" s="229">
        <f t="shared" si="50"/>
        <v>0</v>
      </c>
      <c r="J1651" s="232"/>
      <c r="K1651" s="226" t="s">
        <v>10436</v>
      </c>
      <c r="L1651" s="226" t="s">
        <v>10437</v>
      </c>
      <c r="M1651" s="226" t="s">
        <v>8141</v>
      </c>
      <c r="N1651" s="226" t="s">
        <v>8144</v>
      </c>
      <c r="O1651" s="232">
        <v>45761</v>
      </c>
      <c r="P1651" s="232"/>
      <c r="Q1651" s="232"/>
      <c r="R1651" s="232"/>
      <c r="S1651" s="226" t="s">
        <v>8143</v>
      </c>
      <c r="T1651" s="229">
        <v>45761</v>
      </c>
      <c r="U1651" s="232"/>
      <c r="V1651" s="233"/>
      <c r="W1651" s="233"/>
      <c r="X1651" s="226" t="s">
        <v>8160</v>
      </c>
      <c r="Y1651" s="229">
        <v>45761</v>
      </c>
      <c r="Z1651" s="232">
        <v>45765</v>
      </c>
      <c r="AA1651" s="232"/>
      <c r="AB1651" s="232"/>
      <c r="AC1651" s="234"/>
      <c r="AD1651" s="232"/>
      <c r="AE1651" s="253" t="str">
        <f>IF($N1651=マイタスク!$U$5,"作業者","")&amp;IF($S1651=マイタスク!$U$5,"ピアレビュー","")&amp;IF($X1651=マイタスク!$U$5,"SVレビュー","")</f>
        <v/>
      </c>
      <c r="AF1651" s="252">
        <f t="shared" si="51"/>
        <v>1217</v>
      </c>
      <c r="AG1651" s="9" t="s">
        <v>34</v>
      </c>
    </row>
    <row r="1652" spans="2:33">
      <c r="B1652" s="225">
        <v>1640</v>
      </c>
      <c r="C1652" s="226" t="s">
        <v>71</v>
      </c>
      <c r="D1652" s="227" t="s">
        <v>72</v>
      </c>
      <c r="E1652" s="228" t="s">
        <v>2458</v>
      </c>
      <c r="F1652" s="226" t="s">
        <v>2459</v>
      </c>
      <c r="G1652" s="226" t="s">
        <v>65</v>
      </c>
      <c r="H1652" s="226" t="s">
        <v>66</v>
      </c>
      <c r="I1652" s="229">
        <f t="shared" si="50"/>
        <v>0</v>
      </c>
      <c r="J1652" s="232"/>
      <c r="K1652" s="226" t="s">
        <v>10438</v>
      </c>
      <c r="L1652" s="226" t="s">
        <v>10439</v>
      </c>
      <c r="M1652" s="226" t="s">
        <v>8141</v>
      </c>
      <c r="N1652" s="226" t="s">
        <v>8144</v>
      </c>
      <c r="O1652" s="232">
        <v>45761</v>
      </c>
      <c r="P1652" s="232"/>
      <c r="Q1652" s="232"/>
      <c r="R1652" s="232"/>
      <c r="S1652" s="226" t="s">
        <v>8143</v>
      </c>
      <c r="T1652" s="229">
        <v>45761</v>
      </c>
      <c r="U1652" s="232"/>
      <c r="V1652" s="233"/>
      <c r="W1652" s="233"/>
      <c r="X1652" s="226" t="s">
        <v>8160</v>
      </c>
      <c r="Y1652" s="229">
        <v>45761</v>
      </c>
      <c r="Z1652" s="232">
        <v>45765</v>
      </c>
      <c r="AA1652" s="232"/>
      <c r="AB1652" s="232"/>
      <c r="AC1652" s="234"/>
      <c r="AD1652" s="232"/>
      <c r="AE1652" s="253" t="str">
        <f>IF($N1652=マイタスク!$U$5,"作業者","")&amp;IF($S1652=マイタスク!$U$5,"ピアレビュー","")&amp;IF($X1652=マイタスク!$U$5,"SVレビュー","")</f>
        <v/>
      </c>
      <c r="AF1652" s="252">
        <f t="shared" si="51"/>
        <v>1217</v>
      </c>
      <c r="AG1652" s="9" t="s">
        <v>34</v>
      </c>
    </row>
    <row r="1653" spans="2:33">
      <c r="B1653" s="225">
        <v>1641</v>
      </c>
      <c r="C1653" s="226" t="s">
        <v>71</v>
      </c>
      <c r="D1653" s="227" t="s">
        <v>72</v>
      </c>
      <c r="E1653" s="228" t="s">
        <v>2460</v>
      </c>
      <c r="F1653" s="226" t="s">
        <v>2461</v>
      </c>
      <c r="G1653" s="226" t="s">
        <v>65</v>
      </c>
      <c r="H1653" s="226" t="s">
        <v>66</v>
      </c>
      <c r="I1653" s="229">
        <f t="shared" si="50"/>
        <v>0</v>
      </c>
      <c r="J1653" s="232"/>
      <c r="K1653" s="226" t="s">
        <v>10440</v>
      </c>
      <c r="L1653" s="226" t="s">
        <v>10441</v>
      </c>
      <c r="M1653" s="226" t="s">
        <v>8141</v>
      </c>
      <c r="N1653" s="226" t="s">
        <v>8159</v>
      </c>
      <c r="O1653" s="232">
        <v>45768</v>
      </c>
      <c r="P1653" s="232"/>
      <c r="Q1653" s="232"/>
      <c r="R1653" s="232"/>
      <c r="S1653" s="226" t="s">
        <v>8241</v>
      </c>
      <c r="T1653" s="229">
        <v>45768</v>
      </c>
      <c r="U1653" s="232"/>
      <c r="V1653" s="233"/>
      <c r="W1653" s="233"/>
      <c r="X1653" s="226" t="s">
        <v>8160</v>
      </c>
      <c r="Y1653" s="229">
        <v>45772</v>
      </c>
      <c r="Z1653" s="232">
        <v>45772</v>
      </c>
      <c r="AA1653" s="232"/>
      <c r="AB1653" s="232"/>
      <c r="AC1653" s="234"/>
      <c r="AD1653" s="232"/>
      <c r="AE1653" s="253" t="str">
        <f>IF($N1653=マイタスク!$U$5,"作業者","")&amp;IF($S1653=マイタスク!$U$5,"ピアレビュー","")&amp;IF($X1653=マイタスク!$U$5,"SVレビュー","")</f>
        <v/>
      </c>
      <c r="AF1653" s="252">
        <f t="shared" si="51"/>
        <v>1245</v>
      </c>
      <c r="AG1653" s="9" t="s">
        <v>34</v>
      </c>
    </row>
    <row r="1654" spans="2:33">
      <c r="B1654" s="225">
        <v>1642</v>
      </c>
      <c r="C1654" s="226" t="s">
        <v>71</v>
      </c>
      <c r="D1654" s="227" t="s">
        <v>72</v>
      </c>
      <c r="E1654" s="228" t="s">
        <v>2460</v>
      </c>
      <c r="F1654" s="226" t="s">
        <v>2461</v>
      </c>
      <c r="G1654" s="226" t="s">
        <v>65</v>
      </c>
      <c r="H1654" s="226" t="s">
        <v>66</v>
      </c>
      <c r="I1654" s="229">
        <f t="shared" si="50"/>
        <v>0</v>
      </c>
      <c r="J1654" s="232"/>
      <c r="K1654" s="226" t="s">
        <v>10442</v>
      </c>
      <c r="L1654" s="226" t="s">
        <v>10443</v>
      </c>
      <c r="M1654" s="226" t="s">
        <v>8141</v>
      </c>
      <c r="N1654" s="226" t="s">
        <v>8159</v>
      </c>
      <c r="O1654" s="232">
        <v>45768</v>
      </c>
      <c r="P1654" s="232"/>
      <c r="Q1654" s="232"/>
      <c r="R1654" s="232"/>
      <c r="S1654" s="226" t="s">
        <v>8241</v>
      </c>
      <c r="T1654" s="229">
        <v>45768</v>
      </c>
      <c r="U1654" s="232"/>
      <c r="V1654" s="233"/>
      <c r="W1654" s="233"/>
      <c r="X1654" s="226" t="s">
        <v>8160</v>
      </c>
      <c r="Y1654" s="229">
        <v>45772</v>
      </c>
      <c r="Z1654" s="232">
        <v>45772</v>
      </c>
      <c r="AA1654" s="232"/>
      <c r="AB1654" s="232"/>
      <c r="AC1654" s="234"/>
      <c r="AD1654" s="232"/>
      <c r="AE1654" s="253" t="str">
        <f>IF($N1654=マイタスク!$U$5,"作業者","")&amp;IF($S1654=マイタスク!$U$5,"ピアレビュー","")&amp;IF($X1654=マイタスク!$U$5,"SVレビュー","")</f>
        <v/>
      </c>
      <c r="AF1654" s="252">
        <f t="shared" si="51"/>
        <v>1245</v>
      </c>
      <c r="AG1654" s="9" t="s">
        <v>34</v>
      </c>
    </row>
    <row r="1655" spans="2:33">
      <c r="B1655" s="225">
        <v>1643</v>
      </c>
      <c r="C1655" s="226" t="s">
        <v>71</v>
      </c>
      <c r="D1655" s="227" t="s">
        <v>72</v>
      </c>
      <c r="E1655" s="228" t="s">
        <v>2462</v>
      </c>
      <c r="F1655" s="226" t="s">
        <v>2463</v>
      </c>
      <c r="G1655" s="226" t="s">
        <v>65</v>
      </c>
      <c r="H1655" s="226" t="s">
        <v>66</v>
      </c>
      <c r="I1655" s="229">
        <f t="shared" si="50"/>
        <v>0</v>
      </c>
      <c r="J1655" s="232"/>
      <c r="K1655" s="226" t="s">
        <v>10444</v>
      </c>
      <c r="L1655" s="226" t="s">
        <v>10445</v>
      </c>
      <c r="M1655" s="226" t="s">
        <v>8141</v>
      </c>
      <c r="N1655" s="226" t="s">
        <v>8143</v>
      </c>
      <c r="O1655" s="232">
        <v>45754</v>
      </c>
      <c r="P1655" s="232"/>
      <c r="Q1655" s="232"/>
      <c r="R1655" s="232"/>
      <c r="S1655" s="226" t="s">
        <v>8196</v>
      </c>
      <c r="T1655" s="229">
        <v>45754</v>
      </c>
      <c r="U1655" s="232"/>
      <c r="V1655" s="233"/>
      <c r="W1655" s="233"/>
      <c r="X1655" s="226" t="s">
        <v>8160</v>
      </c>
      <c r="Y1655" s="229">
        <v>45754</v>
      </c>
      <c r="Z1655" s="232">
        <v>45758</v>
      </c>
      <c r="AA1655" s="232"/>
      <c r="AB1655" s="232"/>
      <c r="AC1655" s="234"/>
      <c r="AD1655" s="232"/>
      <c r="AE1655" s="253" t="str">
        <f>IF($N1655=マイタスク!$U$5,"作業者","")&amp;IF($S1655=マイタスク!$U$5,"ピアレビュー","")&amp;IF($X1655=マイタスク!$U$5,"SVレビュー","")</f>
        <v/>
      </c>
      <c r="AF1655" s="252">
        <f t="shared" si="51"/>
        <v>1178</v>
      </c>
      <c r="AG1655" s="9" t="s">
        <v>34</v>
      </c>
    </row>
    <row r="1656" spans="2:33">
      <c r="B1656" s="225">
        <v>1644</v>
      </c>
      <c r="C1656" s="226" t="s">
        <v>71</v>
      </c>
      <c r="D1656" s="227" t="s">
        <v>72</v>
      </c>
      <c r="E1656" s="228" t="s">
        <v>2462</v>
      </c>
      <c r="F1656" s="226" t="s">
        <v>2463</v>
      </c>
      <c r="G1656" s="226" t="s">
        <v>65</v>
      </c>
      <c r="H1656" s="226" t="s">
        <v>66</v>
      </c>
      <c r="I1656" s="229">
        <f t="shared" si="50"/>
        <v>0</v>
      </c>
      <c r="J1656" s="232"/>
      <c r="K1656" s="226" t="s">
        <v>10446</v>
      </c>
      <c r="L1656" s="226" t="s">
        <v>10447</v>
      </c>
      <c r="M1656" s="226" t="s">
        <v>8141</v>
      </c>
      <c r="N1656" s="226" t="s">
        <v>8143</v>
      </c>
      <c r="O1656" s="232">
        <v>45754</v>
      </c>
      <c r="P1656" s="232"/>
      <c r="Q1656" s="232"/>
      <c r="R1656" s="232"/>
      <c r="S1656" s="226" t="s">
        <v>8196</v>
      </c>
      <c r="T1656" s="229">
        <v>45754</v>
      </c>
      <c r="U1656" s="232"/>
      <c r="V1656" s="233"/>
      <c r="W1656" s="233"/>
      <c r="X1656" s="226" t="s">
        <v>8160</v>
      </c>
      <c r="Y1656" s="229">
        <v>45754</v>
      </c>
      <c r="Z1656" s="232">
        <v>45758</v>
      </c>
      <c r="AA1656" s="232"/>
      <c r="AB1656" s="232"/>
      <c r="AC1656" s="234"/>
      <c r="AD1656" s="232"/>
      <c r="AE1656" s="253" t="str">
        <f>IF($N1656=マイタスク!$U$5,"作業者","")&amp;IF($S1656=マイタスク!$U$5,"ピアレビュー","")&amp;IF($X1656=マイタスク!$U$5,"SVレビュー","")</f>
        <v/>
      </c>
      <c r="AF1656" s="252">
        <f t="shared" si="51"/>
        <v>1178</v>
      </c>
      <c r="AG1656" s="9" t="s">
        <v>34</v>
      </c>
    </row>
    <row r="1657" spans="2:33">
      <c r="B1657" s="225">
        <v>1645</v>
      </c>
      <c r="C1657" s="226" t="s">
        <v>119</v>
      </c>
      <c r="D1657" s="227" t="s">
        <v>325</v>
      </c>
      <c r="E1657" s="228" t="s">
        <v>2464</v>
      </c>
      <c r="F1657" s="226" t="s">
        <v>2465</v>
      </c>
      <c r="G1657" s="226" t="s">
        <v>65</v>
      </c>
      <c r="H1657" s="226" t="s">
        <v>66</v>
      </c>
      <c r="I1657" s="229">
        <f t="shared" si="50"/>
        <v>0</v>
      </c>
      <c r="J1657" s="232"/>
      <c r="K1657" s="226" t="s">
        <v>10448</v>
      </c>
      <c r="L1657" s="226" t="s">
        <v>10449</v>
      </c>
      <c r="M1657" s="226" t="s">
        <v>8141</v>
      </c>
      <c r="N1657" s="226" t="s">
        <v>8216</v>
      </c>
      <c r="O1657" s="232">
        <v>45789</v>
      </c>
      <c r="P1657" s="232"/>
      <c r="Q1657" s="232"/>
      <c r="R1657" s="232"/>
      <c r="S1657" s="226" t="s">
        <v>8142</v>
      </c>
      <c r="T1657" s="229">
        <v>45789</v>
      </c>
      <c r="U1657" s="232"/>
      <c r="V1657" s="233"/>
      <c r="W1657" s="233"/>
      <c r="X1657" s="226" t="s">
        <v>8160</v>
      </c>
      <c r="Y1657" s="229">
        <v>45793</v>
      </c>
      <c r="Z1657" s="232">
        <v>45793</v>
      </c>
      <c r="AA1657" s="232"/>
      <c r="AB1657" s="232"/>
      <c r="AC1657" s="234"/>
      <c r="AD1657" s="232"/>
      <c r="AE1657" s="253" t="str">
        <f>IF($N1657=マイタスク!$U$5,"作業者","")&amp;IF($S1657=マイタスク!$U$5,"ピアレビュー","")&amp;IF($X1657=マイタスク!$U$5,"SVレビュー","")</f>
        <v/>
      </c>
      <c r="AF1657" s="252">
        <f t="shared" si="51"/>
        <v>165</v>
      </c>
      <c r="AG1657" s="9" t="s">
        <v>34</v>
      </c>
    </row>
    <row r="1658" spans="2:33">
      <c r="B1658" s="225">
        <v>1646</v>
      </c>
      <c r="C1658" s="226" t="s">
        <v>119</v>
      </c>
      <c r="D1658" s="227" t="s">
        <v>325</v>
      </c>
      <c r="E1658" s="228" t="s">
        <v>2464</v>
      </c>
      <c r="F1658" s="226" t="s">
        <v>2465</v>
      </c>
      <c r="G1658" s="226" t="s">
        <v>65</v>
      </c>
      <c r="H1658" s="226" t="s">
        <v>66</v>
      </c>
      <c r="I1658" s="229">
        <f t="shared" si="50"/>
        <v>0</v>
      </c>
      <c r="J1658" s="232"/>
      <c r="K1658" s="226" t="s">
        <v>10450</v>
      </c>
      <c r="L1658" s="226" t="s">
        <v>10451</v>
      </c>
      <c r="M1658" s="226" t="s">
        <v>8255</v>
      </c>
      <c r="N1658" s="226" t="s">
        <v>8216</v>
      </c>
      <c r="O1658" s="232">
        <v>45789</v>
      </c>
      <c r="P1658" s="232"/>
      <c r="Q1658" s="232"/>
      <c r="R1658" s="232"/>
      <c r="S1658" s="226" t="s">
        <v>8142</v>
      </c>
      <c r="T1658" s="229">
        <v>45789</v>
      </c>
      <c r="U1658" s="232"/>
      <c r="V1658" s="233"/>
      <c r="W1658" s="233"/>
      <c r="X1658" s="226" t="s">
        <v>8160</v>
      </c>
      <c r="Y1658" s="229">
        <v>45793</v>
      </c>
      <c r="Z1658" s="232">
        <v>45793</v>
      </c>
      <c r="AA1658" s="232"/>
      <c r="AB1658" s="232"/>
      <c r="AC1658" s="234"/>
      <c r="AD1658" s="232"/>
      <c r="AE1658" s="253" t="str">
        <f>IF($N1658=マイタスク!$U$5,"作業者","")&amp;IF($S1658=マイタスク!$U$5,"ピアレビュー","")&amp;IF($X1658=マイタスク!$U$5,"SVレビュー","")</f>
        <v/>
      </c>
      <c r="AF1658" s="252">
        <f t="shared" si="51"/>
        <v>165</v>
      </c>
      <c r="AG1658" s="9" t="s">
        <v>34</v>
      </c>
    </row>
    <row r="1659" spans="2:33">
      <c r="B1659" s="225">
        <v>1647</v>
      </c>
      <c r="C1659" s="226" t="s">
        <v>71</v>
      </c>
      <c r="D1659" s="227" t="s">
        <v>72</v>
      </c>
      <c r="E1659" s="228" t="s">
        <v>2466</v>
      </c>
      <c r="F1659" s="226" t="s">
        <v>2467</v>
      </c>
      <c r="G1659" s="226" t="s">
        <v>65</v>
      </c>
      <c r="H1659" s="226" t="s">
        <v>66</v>
      </c>
      <c r="I1659" s="229">
        <f t="shared" si="50"/>
        <v>0</v>
      </c>
      <c r="J1659" s="232"/>
      <c r="K1659" s="226" t="s">
        <v>10452</v>
      </c>
      <c r="L1659" s="226" t="s">
        <v>10453</v>
      </c>
      <c r="M1659" s="226" t="s">
        <v>8141</v>
      </c>
      <c r="N1659" s="226" t="s">
        <v>8144</v>
      </c>
      <c r="O1659" s="232">
        <v>45803</v>
      </c>
      <c r="P1659" s="232"/>
      <c r="Q1659" s="232"/>
      <c r="R1659" s="232"/>
      <c r="S1659" s="226" t="s">
        <v>8216</v>
      </c>
      <c r="T1659" s="229">
        <v>45803</v>
      </c>
      <c r="U1659" s="232"/>
      <c r="V1659" s="233"/>
      <c r="W1659" s="233"/>
      <c r="X1659" s="226" t="s">
        <v>8160</v>
      </c>
      <c r="Y1659" s="229">
        <v>45807</v>
      </c>
      <c r="Z1659" s="232">
        <v>45807</v>
      </c>
      <c r="AA1659" s="232"/>
      <c r="AB1659" s="232"/>
      <c r="AC1659" s="234"/>
      <c r="AD1659" s="232"/>
      <c r="AE1659" s="253" t="str">
        <f>IF($N1659=マイタスク!$U$5,"作業者","")&amp;IF($S1659=マイタスク!$U$5,"ピアレビュー","")&amp;IF($X1659=マイタスク!$U$5,"SVレビュー","")</f>
        <v/>
      </c>
      <c r="AF1659" s="252">
        <f t="shared" si="51"/>
        <v>1369</v>
      </c>
      <c r="AG1659" s="9" t="s">
        <v>34</v>
      </c>
    </row>
    <row r="1660" spans="2:33">
      <c r="B1660" s="225">
        <v>1648</v>
      </c>
      <c r="C1660" s="226" t="s">
        <v>71</v>
      </c>
      <c r="D1660" s="227" t="s">
        <v>72</v>
      </c>
      <c r="E1660" s="228" t="s">
        <v>2466</v>
      </c>
      <c r="F1660" s="226" t="s">
        <v>2467</v>
      </c>
      <c r="G1660" s="226" t="s">
        <v>65</v>
      </c>
      <c r="H1660" s="226" t="s">
        <v>66</v>
      </c>
      <c r="I1660" s="229">
        <f t="shared" si="50"/>
        <v>0</v>
      </c>
      <c r="J1660" s="232"/>
      <c r="K1660" s="226" t="s">
        <v>10454</v>
      </c>
      <c r="L1660" s="226" t="s">
        <v>10455</v>
      </c>
      <c r="M1660" s="226" t="s">
        <v>8141</v>
      </c>
      <c r="N1660" s="226" t="s">
        <v>8144</v>
      </c>
      <c r="O1660" s="232">
        <v>45803</v>
      </c>
      <c r="P1660" s="232"/>
      <c r="Q1660" s="232"/>
      <c r="R1660" s="232"/>
      <c r="S1660" s="226" t="s">
        <v>8216</v>
      </c>
      <c r="T1660" s="229">
        <v>45803</v>
      </c>
      <c r="U1660" s="232"/>
      <c r="V1660" s="233"/>
      <c r="W1660" s="233"/>
      <c r="X1660" s="226" t="s">
        <v>8160</v>
      </c>
      <c r="Y1660" s="229">
        <v>45807</v>
      </c>
      <c r="Z1660" s="232">
        <v>45807</v>
      </c>
      <c r="AA1660" s="232"/>
      <c r="AB1660" s="232"/>
      <c r="AC1660" s="234"/>
      <c r="AD1660" s="232"/>
      <c r="AE1660" s="253" t="str">
        <f>IF($N1660=マイタスク!$U$5,"作業者","")&amp;IF($S1660=マイタスク!$U$5,"ピアレビュー","")&amp;IF($X1660=マイタスク!$U$5,"SVレビュー","")</f>
        <v/>
      </c>
      <c r="AF1660" s="252">
        <f t="shared" si="51"/>
        <v>1369</v>
      </c>
      <c r="AG1660" s="9" t="s">
        <v>34</v>
      </c>
    </row>
    <row r="1661" spans="2:33">
      <c r="B1661" s="225">
        <v>1649</v>
      </c>
      <c r="C1661" s="226" t="s">
        <v>71</v>
      </c>
      <c r="D1661" s="227" t="s">
        <v>72</v>
      </c>
      <c r="E1661" s="228" t="s">
        <v>2468</v>
      </c>
      <c r="F1661" s="226" t="s">
        <v>2469</v>
      </c>
      <c r="G1661" s="226" t="s">
        <v>65</v>
      </c>
      <c r="H1661" s="226" t="s">
        <v>66</v>
      </c>
      <c r="I1661" s="229">
        <f t="shared" si="50"/>
        <v>0</v>
      </c>
      <c r="J1661" s="232"/>
      <c r="K1661" s="226" t="s">
        <v>10456</v>
      </c>
      <c r="L1661" s="226" t="s">
        <v>10457</v>
      </c>
      <c r="M1661" s="226" t="s">
        <v>8141</v>
      </c>
      <c r="N1661" s="226" t="s">
        <v>8143</v>
      </c>
      <c r="O1661" s="232">
        <v>45784</v>
      </c>
      <c r="P1661" s="232"/>
      <c r="Q1661" s="232"/>
      <c r="R1661" s="232"/>
      <c r="S1661" s="226" t="s">
        <v>8216</v>
      </c>
      <c r="T1661" s="229">
        <v>45784</v>
      </c>
      <c r="U1661" s="232"/>
      <c r="V1661" s="233"/>
      <c r="W1661" s="233"/>
      <c r="X1661" s="226" t="s">
        <v>8160</v>
      </c>
      <c r="Y1661" s="229">
        <v>45786</v>
      </c>
      <c r="Z1661" s="232">
        <v>45786</v>
      </c>
      <c r="AA1661" s="232"/>
      <c r="AB1661" s="232"/>
      <c r="AC1661" s="234"/>
      <c r="AD1661" s="232"/>
      <c r="AE1661" s="253" t="str">
        <f>IF($N1661=マイタスク!$U$5,"作業者","")&amp;IF($S1661=マイタスク!$U$5,"ピアレビュー","")&amp;IF($X1661=マイタスク!$U$5,"SVレビュー","")</f>
        <v/>
      </c>
      <c r="AF1661" s="252">
        <f t="shared" si="51"/>
        <v>1299</v>
      </c>
      <c r="AG1661" s="9" t="s">
        <v>34</v>
      </c>
    </row>
    <row r="1662" spans="2:33">
      <c r="B1662" s="225">
        <v>1650</v>
      </c>
      <c r="C1662" s="226" t="s">
        <v>71</v>
      </c>
      <c r="D1662" s="227" t="s">
        <v>72</v>
      </c>
      <c r="E1662" s="228" t="s">
        <v>2468</v>
      </c>
      <c r="F1662" s="226" t="s">
        <v>2469</v>
      </c>
      <c r="G1662" s="226" t="s">
        <v>65</v>
      </c>
      <c r="H1662" s="226" t="s">
        <v>66</v>
      </c>
      <c r="I1662" s="229">
        <f t="shared" si="50"/>
        <v>0</v>
      </c>
      <c r="J1662" s="232"/>
      <c r="K1662" s="226" t="s">
        <v>10458</v>
      </c>
      <c r="L1662" s="226" t="s">
        <v>10459</v>
      </c>
      <c r="M1662" s="226" t="s">
        <v>8141</v>
      </c>
      <c r="N1662" s="226" t="s">
        <v>8143</v>
      </c>
      <c r="O1662" s="232">
        <v>45784</v>
      </c>
      <c r="P1662" s="232"/>
      <c r="Q1662" s="232"/>
      <c r="R1662" s="232"/>
      <c r="S1662" s="226" t="s">
        <v>8216</v>
      </c>
      <c r="T1662" s="229">
        <v>45784</v>
      </c>
      <c r="U1662" s="232"/>
      <c r="V1662" s="233"/>
      <c r="W1662" s="233"/>
      <c r="X1662" s="226" t="s">
        <v>8160</v>
      </c>
      <c r="Y1662" s="229">
        <v>45786</v>
      </c>
      <c r="Z1662" s="232">
        <v>45786</v>
      </c>
      <c r="AA1662" s="232"/>
      <c r="AB1662" s="232"/>
      <c r="AC1662" s="234"/>
      <c r="AD1662" s="232"/>
      <c r="AE1662" s="253" t="str">
        <f>IF($N1662=マイタスク!$U$5,"作業者","")&amp;IF($S1662=マイタスク!$U$5,"ピアレビュー","")&amp;IF($X1662=マイタスク!$U$5,"SVレビュー","")</f>
        <v/>
      </c>
      <c r="AF1662" s="252">
        <f t="shared" si="51"/>
        <v>1299</v>
      </c>
      <c r="AG1662" s="9" t="s">
        <v>34</v>
      </c>
    </row>
    <row r="1663" spans="2:33">
      <c r="B1663" s="225">
        <v>1651</v>
      </c>
      <c r="C1663" s="226" t="s">
        <v>71</v>
      </c>
      <c r="D1663" s="227" t="s">
        <v>72</v>
      </c>
      <c r="E1663" s="228" t="s">
        <v>2470</v>
      </c>
      <c r="F1663" s="226" t="s">
        <v>2471</v>
      </c>
      <c r="G1663" s="226" t="s">
        <v>65</v>
      </c>
      <c r="H1663" s="226" t="s">
        <v>66</v>
      </c>
      <c r="I1663" s="229">
        <f t="shared" si="50"/>
        <v>0</v>
      </c>
      <c r="J1663" s="232"/>
      <c r="K1663" s="226" t="s">
        <v>10460</v>
      </c>
      <c r="L1663" s="226" t="s">
        <v>2471</v>
      </c>
      <c r="M1663" s="226" t="s">
        <v>8141</v>
      </c>
      <c r="N1663" s="226" t="s">
        <v>8216</v>
      </c>
      <c r="O1663" s="232">
        <v>45810</v>
      </c>
      <c r="P1663" s="232"/>
      <c r="Q1663" s="232"/>
      <c r="R1663" s="232"/>
      <c r="S1663" s="226" t="s">
        <v>8196</v>
      </c>
      <c r="T1663" s="229">
        <v>45814</v>
      </c>
      <c r="U1663" s="232"/>
      <c r="V1663" s="233"/>
      <c r="W1663" s="233"/>
      <c r="X1663" s="226" t="s">
        <v>8160</v>
      </c>
      <c r="Y1663" s="229">
        <v>45814</v>
      </c>
      <c r="Z1663" s="232">
        <v>45814</v>
      </c>
      <c r="AA1663" s="232"/>
      <c r="AB1663" s="232"/>
      <c r="AC1663" s="234"/>
      <c r="AD1663" s="232"/>
      <c r="AE1663" s="253" t="str">
        <f>IF($N1663=マイタスク!$U$5,"作業者","")&amp;IF($S1663=マイタスク!$U$5,"ピアレビュー","")&amp;IF($X1663=マイタスク!$U$5,"SVレビュー","")</f>
        <v/>
      </c>
      <c r="AF1663" s="252">
        <f t="shared" si="51"/>
        <v>1395</v>
      </c>
      <c r="AG1663" s="9" t="s">
        <v>34</v>
      </c>
    </row>
    <row r="1664" spans="2:33">
      <c r="B1664" s="225">
        <v>1652</v>
      </c>
      <c r="C1664" s="226" t="s">
        <v>71</v>
      </c>
      <c r="D1664" s="227" t="s">
        <v>72</v>
      </c>
      <c r="E1664" s="228" t="s">
        <v>2470</v>
      </c>
      <c r="F1664" s="226" t="s">
        <v>2471</v>
      </c>
      <c r="G1664" s="226" t="s">
        <v>65</v>
      </c>
      <c r="H1664" s="226" t="s">
        <v>66</v>
      </c>
      <c r="I1664" s="229">
        <f t="shared" si="50"/>
        <v>0</v>
      </c>
      <c r="J1664" s="232"/>
      <c r="K1664" s="226" t="s">
        <v>10461</v>
      </c>
      <c r="L1664" s="226" t="s">
        <v>10462</v>
      </c>
      <c r="M1664" s="226" t="s">
        <v>8141</v>
      </c>
      <c r="N1664" s="226" t="s">
        <v>8216</v>
      </c>
      <c r="O1664" s="232">
        <v>45810</v>
      </c>
      <c r="P1664" s="232"/>
      <c r="Q1664" s="232"/>
      <c r="R1664" s="232"/>
      <c r="S1664" s="226" t="s">
        <v>8196</v>
      </c>
      <c r="T1664" s="229">
        <v>45814</v>
      </c>
      <c r="U1664" s="232"/>
      <c r="V1664" s="233"/>
      <c r="W1664" s="233"/>
      <c r="X1664" s="226" t="s">
        <v>8160</v>
      </c>
      <c r="Y1664" s="229">
        <v>45814</v>
      </c>
      <c r="Z1664" s="232">
        <v>45814</v>
      </c>
      <c r="AA1664" s="232"/>
      <c r="AB1664" s="232"/>
      <c r="AC1664" s="234"/>
      <c r="AD1664" s="232"/>
      <c r="AE1664" s="253" t="str">
        <f>IF($N1664=マイタスク!$U$5,"作業者","")&amp;IF($S1664=マイタスク!$U$5,"ピアレビュー","")&amp;IF($X1664=マイタスク!$U$5,"SVレビュー","")</f>
        <v/>
      </c>
      <c r="AF1664" s="252">
        <f t="shared" si="51"/>
        <v>1395</v>
      </c>
      <c r="AG1664" s="9" t="s">
        <v>34</v>
      </c>
    </row>
    <row r="1665" spans="2:33">
      <c r="B1665" s="225">
        <v>1653</v>
      </c>
      <c r="C1665" s="226" t="s">
        <v>249</v>
      </c>
      <c r="D1665" s="227" t="s">
        <v>250</v>
      </c>
      <c r="E1665" s="228" t="s">
        <v>2472</v>
      </c>
      <c r="F1665" s="226" t="s">
        <v>2473</v>
      </c>
      <c r="G1665" s="226" t="s">
        <v>65</v>
      </c>
      <c r="H1665" s="226" t="s">
        <v>66</v>
      </c>
      <c r="I1665" s="229">
        <f t="shared" si="50"/>
        <v>0</v>
      </c>
      <c r="J1665" s="232"/>
      <c r="K1665" s="226" t="s">
        <v>10463</v>
      </c>
      <c r="L1665" s="226" t="s">
        <v>2473</v>
      </c>
      <c r="M1665" s="226" t="s">
        <v>8141</v>
      </c>
      <c r="N1665" s="226" t="s">
        <v>8196</v>
      </c>
      <c r="O1665" s="232">
        <v>45790</v>
      </c>
      <c r="P1665" s="232"/>
      <c r="Q1665" s="232"/>
      <c r="R1665" s="232"/>
      <c r="S1665" s="226" t="s">
        <v>8144</v>
      </c>
      <c r="T1665" s="229">
        <v>45790</v>
      </c>
      <c r="U1665" s="232"/>
      <c r="V1665" s="233"/>
      <c r="W1665" s="233"/>
      <c r="X1665" s="226" t="s">
        <v>8160</v>
      </c>
      <c r="Y1665" s="229">
        <v>45807</v>
      </c>
      <c r="Z1665" s="232">
        <v>45807</v>
      </c>
      <c r="AA1665" s="232"/>
      <c r="AB1665" s="232"/>
      <c r="AC1665" s="234"/>
      <c r="AD1665" s="232"/>
      <c r="AE1665" s="253" t="str">
        <f>IF($N1665=マイタスク!$U$5,"作業者","")&amp;IF($S1665=マイタスク!$U$5,"ピアレビュー","")&amp;IF($X1665=マイタスク!$U$5,"SVレビュー","")</f>
        <v/>
      </c>
      <c r="AF1665" s="252">
        <f t="shared" si="51"/>
        <v>541</v>
      </c>
      <c r="AG1665" s="9" t="s">
        <v>34</v>
      </c>
    </row>
    <row r="1666" spans="2:33">
      <c r="B1666" s="225">
        <v>1654</v>
      </c>
      <c r="C1666" s="226" t="s">
        <v>119</v>
      </c>
      <c r="D1666" s="227" t="s">
        <v>325</v>
      </c>
      <c r="E1666" s="228" t="s">
        <v>2474</v>
      </c>
      <c r="F1666" s="226" t="s">
        <v>2473</v>
      </c>
      <c r="G1666" s="226" t="s">
        <v>65</v>
      </c>
      <c r="H1666" s="226" t="s">
        <v>66</v>
      </c>
      <c r="I1666" s="229">
        <f t="shared" si="50"/>
        <v>0</v>
      </c>
      <c r="J1666" s="232"/>
      <c r="K1666" s="226" t="s">
        <v>10464</v>
      </c>
      <c r="L1666" s="226" t="s">
        <v>2473</v>
      </c>
      <c r="M1666" s="226" t="s">
        <v>8141</v>
      </c>
      <c r="N1666" s="226" t="s">
        <v>8196</v>
      </c>
      <c r="O1666" s="232">
        <v>45790</v>
      </c>
      <c r="P1666" s="232"/>
      <c r="Q1666" s="232"/>
      <c r="R1666" s="232"/>
      <c r="S1666" s="226" t="s">
        <v>8144</v>
      </c>
      <c r="T1666" s="229">
        <v>45790</v>
      </c>
      <c r="U1666" s="232"/>
      <c r="V1666" s="233"/>
      <c r="W1666" s="233"/>
      <c r="X1666" s="226" t="s">
        <v>8160</v>
      </c>
      <c r="Y1666" s="229">
        <v>45807</v>
      </c>
      <c r="Z1666" s="232">
        <v>45807</v>
      </c>
      <c r="AA1666" s="232"/>
      <c r="AB1666" s="232"/>
      <c r="AC1666" s="234"/>
      <c r="AD1666" s="232"/>
      <c r="AE1666" s="253" t="str">
        <f>IF($N1666=マイタスク!$U$5,"作業者","")&amp;IF($S1666=マイタスク!$U$5,"ピアレビュー","")&amp;IF($X1666=マイタスク!$U$5,"SVレビュー","")</f>
        <v/>
      </c>
      <c r="AF1666" s="252">
        <f t="shared" si="51"/>
        <v>167</v>
      </c>
      <c r="AG1666" s="9" t="s">
        <v>34</v>
      </c>
    </row>
    <row r="1667" spans="2:33">
      <c r="B1667" s="225">
        <v>1655</v>
      </c>
      <c r="C1667" s="226" t="s">
        <v>71</v>
      </c>
      <c r="D1667" s="227" t="s">
        <v>120</v>
      </c>
      <c r="E1667" s="228" t="s">
        <v>2475</v>
      </c>
      <c r="F1667" s="226" t="s">
        <v>2476</v>
      </c>
      <c r="G1667" s="226" t="s">
        <v>65</v>
      </c>
      <c r="H1667" s="226" t="s">
        <v>66</v>
      </c>
      <c r="I1667" s="229">
        <f t="shared" si="50"/>
        <v>0</v>
      </c>
      <c r="J1667" s="232"/>
      <c r="K1667" s="226" t="s">
        <v>10465</v>
      </c>
      <c r="L1667" s="226" t="s">
        <v>10466</v>
      </c>
      <c r="M1667" s="226" t="s">
        <v>8141</v>
      </c>
      <c r="N1667" s="226" t="s">
        <v>8143</v>
      </c>
      <c r="O1667" s="232">
        <v>45594</v>
      </c>
      <c r="P1667" s="232"/>
      <c r="Q1667" s="232"/>
      <c r="R1667" s="232"/>
      <c r="S1667" s="226"/>
      <c r="T1667" s="229"/>
      <c r="U1667" s="232"/>
      <c r="V1667" s="233"/>
      <c r="W1667" s="233"/>
      <c r="X1667" s="226" t="s">
        <v>8178</v>
      </c>
      <c r="Y1667" s="229">
        <v>45595</v>
      </c>
      <c r="Z1667" s="232">
        <v>45595</v>
      </c>
      <c r="AA1667" s="232"/>
      <c r="AB1667" s="232"/>
      <c r="AC1667" s="234"/>
      <c r="AD1667" s="232"/>
      <c r="AE1667" s="253" t="str">
        <f>IF($N1667=マイタスク!$U$5,"作業者","")&amp;IF($S1667=マイタスク!$U$5,"ピアレビュー","")&amp;IF($X1667=マイタスク!$U$5,"SVレビュー","")</f>
        <v/>
      </c>
      <c r="AF1667" s="252">
        <f t="shared" si="51"/>
        <v>484</v>
      </c>
      <c r="AG1667" s="9" t="s">
        <v>34</v>
      </c>
    </row>
    <row r="1668" spans="2:33">
      <c r="B1668" s="225">
        <v>1656</v>
      </c>
      <c r="C1668" s="226" t="s">
        <v>71</v>
      </c>
      <c r="D1668" s="227" t="s">
        <v>120</v>
      </c>
      <c r="E1668" s="228" t="s">
        <v>2475</v>
      </c>
      <c r="F1668" s="226" t="s">
        <v>2476</v>
      </c>
      <c r="G1668" s="226" t="s">
        <v>65</v>
      </c>
      <c r="H1668" s="226" t="s">
        <v>66</v>
      </c>
      <c r="I1668" s="229">
        <f t="shared" si="50"/>
        <v>0</v>
      </c>
      <c r="J1668" s="232"/>
      <c r="K1668" s="226" t="s">
        <v>10467</v>
      </c>
      <c r="L1668" s="226" t="s">
        <v>10468</v>
      </c>
      <c r="M1668" s="226" t="s">
        <v>8141</v>
      </c>
      <c r="N1668" s="226" t="s">
        <v>8143</v>
      </c>
      <c r="O1668" s="232">
        <v>45594</v>
      </c>
      <c r="P1668" s="232"/>
      <c r="Q1668" s="232"/>
      <c r="R1668" s="232"/>
      <c r="S1668" s="226"/>
      <c r="T1668" s="229"/>
      <c r="U1668" s="232"/>
      <c r="V1668" s="233"/>
      <c r="W1668" s="233"/>
      <c r="X1668" s="226" t="s">
        <v>8178</v>
      </c>
      <c r="Y1668" s="229">
        <v>45595</v>
      </c>
      <c r="Z1668" s="232">
        <v>45595</v>
      </c>
      <c r="AA1668" s="232"/>
      <c r="AB1668" s="232"/>
      <c r="AC1668" s="234"/>
      <c r="AD1668" s="232"/>
      <c r="AE1668" s="253" t="str">
        <f>IF($N1668=マイタスク!$U$5,"作業者","")&amp;IF($S1668=マイタスク!$U$5,"ピアレビュー","")&amp;IF($X1668=マイタスク!$U$5,"SVレビュー","")</f>
        <v/>
      </c>
      <c r="AF1668" s="252">
        <f t="shared" si="51"/>
        <v>484</v>
      </c>
      <c r="AG1668" s="9" t="s">
        <v>34</v>
      </c>
    </row>
    <row r="1669" spans="2:33">
      <c r="B1669" s="225">
        <v>1657</v>
      </c>
      <c r="C1669" s="226" t="s">
        <v>71</v>
      </c>
      <c r="D1669" s="227" t="s">
        <v>120</v>
      </c>
      <c r="E1669" s="228" t="s">
        <v>2475</v>
      </c>
      <c r="F1669" s="226" t="s">
        <v>2476</v>
      </c>
      <c r="G1669" s="226" t="s">
        <v>65</v>
      </c>
      <c r="H1669" s="226" t="s">
        <v>66</v>
      </c>
      <c r="I1669" s="229">
        <f t="shared" si="50"/>
        <v>0</v>
      </c>
      <c r="J1669" s="232"/>
      <c r="K1669" s="226" t="s">
        <v>10469</v>
      </c>
      <c r="L1669" s="226" t="s">
        <v>10470</v>
      </c>
      <c r="M1669" s="226" t="s">
        <v>8141</v>
      </c>
      <c r="N1669" s="226" t="s">
        <v>8143</v>
      </c>
      <c r="O1669" s="232">
        <v>45594</v>
      </c>
      <c r="P1669" s="232"/>
      <c r="Q1669" s="232"/>
      <c r="R1669" s="232"/>
      <c r="S1669" s="226"/>
      <c r="T1669" s="229"/>
      <c r="U1669" s="232"/>
      <c r="V1669" s="233"/>
      <c r="W1669" s="233"/>
      <c r="X1669" s="226" t="s">
        <v>8178</v>
      </c>
      <c r="Y1669" s="229">
        <v>45595</v>
      </c>
      <c r="Z1669" s="232">
        <v>45595</v>
      </c>
      <c r="AA1669" s="232"/>
      <c r="AB1669" s="232"/>
      <c r="AC1669" s="234"/>
      <c r="AD1669" s="232"/>
      <c r="AE1669" s="253" t="str">
        <f>IF($N1669=マイタスク!$U$5,"作業者","")&amp;IF($S1669=マイタスク!$U$5,"ピアレビュー","")&amp;IF($X1669=マイタスク!$U$5,"SVレビュー","")</f>
        <v/>
      </c>
      <c r="AF1669" s="252">
        <f t="shared" si="51"/>
        <v>484</v>
      </c>
      <c r="AG1669" s="9" t="s">
        <v>34</v>
      </c>
    </row>
    <row r="1670" spans="2:33">
      <c r="B1670" s="225">
        <v>1658</v>
      </c>
      <c r="C1670" s="226" t="s">
        <v>71</v>
      </c>
      <c r="D1670" s="227" t="s">
        <v>120</v>
      </c>
      <c r="E1670" s="228" t="s">
        <v>2475</v>
      </c>
      <c r="F1670" s="226" t="s">
        <v>2476</v>
      </c>
      <c r="G1670" s="226" t="s">
        <v>65</v>
      </c>
      <c r="H1670" s="226" t="s">
        <v>66</v>
      </c>
      <c r="I1670" s="229">
        <f t="shared" si="50"/>
        <v>0</v>
      </c>
      <c r="J1670" s="232"/>
      <c r="K1670" s="226" t="s">
        <v>10471</v>
      </c>
      <c r="L1670" s="226" t="s">
        <v>10472</v>
      </c>
      <c r="M1670" s="226" t="s">
        <v>8141</v>
      </c>
      <c r="N1670" s="226" t="s">
        <v>8143</v>
      </c>
      <c r="O1670" s="232">
        <v>45594</v>
      </c>
      <c r="P1670" s="232"/>
      <c r="Q1670" s="232"/>
      <c r="R1670" s="232"/>
      <c r="S1670" s="226"/>
      <c r="T1670" s="229"/>
      <c r="U1670" s="232"/>
      <c r="V1670" s="233"/>
      <c r="W1670" s="233"/>
      <c r="X1670" s="226" t="s">
        <v>8178</v>
      </c>
      <c r="Y1670" s="229">
        <v>45595</v>
      </c>
      <c r="Z1670" s="232">
        <v>45595</v>
      </c>
      <c r="AA1670" s="232"/>
      <c r="AB1670" s="232"/>
      <c r="AC1670" s="234"/>
      <c r="AD1670" s="232"/>
      <c r="AE1670" s="253" t="str">
        <f>IF($N1670=マイタスク!$U$5,"作業者","")&amp;IF($S1670=マイタスク!$U$5,"ピアレビュー","")&amp;IF($X1670=マイタスク!$U$5,"SVレビュー","")</f>
        <v/>
      </c>
      <c r="AF1670" s="252">
        <f t="shared" si="51"/>
        <v>484</v>
      </c>
      <c r="AG1670" s="9" t="s">
        <v>34</v>
      </c>
    </row>
    <row r="1671" spans="2:33">
      <c r="B1671" s="225">
        <v>1659</v>
      </c>
      <c r="C1671" s="226" t="s">
        <v>71</v>
      </c>
      <c r="D1671" s="227" t="s">
        <v>120</v>
      </c>
      <c r="E1671" s="228" t="s">
        <v>2477</v>
      </c>
      <c r="F1671" s="226" t="s">
        <v>2478</v>
      </c>
      <c r="G1671" s="226" t="s">
        <v>65</v>
      </c>
      <c r="H1671" s="226" t="s">
        <v>66</v>
      </c>
      <c r="I1671" s="229">
        <f t="shared" si="50"/>
        <v>0</v>
      </c>
      <c r="J1671" s="232"/>
      <c r="K1671" s="226" t="s">
        <v>10473</v>
      </c>
      <c r="L1671" s="226" t="s">
        <v>10474</v>
      </c>
      <c r="M1671" s="226" t="s">
        <v>8141</v>
      </c>
      <c r="N1671" s="226" t="s">
        <v>8241</v>
      </c>
      <c r="O1671" s="232">
        <v>45573</v>
      </c>
      <c r="P1671" s="232"/>
      <c r="Q1671" s="232"/>
      <c r="R1671" s="232"/>
      <c r="S1671" s="226" t="s">
        <v>8142</v>
      </c>
      <c r="T1671" s="229">
        <v>45573</v>
      </c>
      <c r="U1671" s="232"/>
      <c r="V1671" s="233"/>
      <c r="W1671" s="233"/>
      <c r="X1671" s="226" t="s">
        <v>8178</v>
      </c>
      <c r="Y1671" s="229">
        <v>45573</v>
      </c>
      <c r="Z1671" s="232">
        <v>45573</v>
      </c>
      <c r="AA1671" s="232"/>
      <c r="AB1671" s="232"/>
      <c r="AC1671" s="234"/>
      <c r="AD1671" s="232"/>
      <c r="AE1671" s="253" t="str">
        <f>IF($N1671=マイタスク!$U$5,"作業者","")&amp;IF($S1671=マイタスク!$U$5,"ピアレビュー","")&amp;IF($X1671=マイタスク!$U$5,"SVレビュー","")</f>
        <v/>
      </c>
      <c r="AF1671" s="252">
        <f t="shared" si="51"/>
        <v>398</v>
      </c>
      <c r="AG1671" s="9" t="s">
        <v>34</v>
      </c>
    </row>
    <row r="1672" spans="2:33">
      <c r="B1672" s="225">
        <v>1660</v>
      </c>
      <c r="C1672" s="226" t="s">
        <v>71</v>
      </c>
      <c r="D1672" s="227" t="s">
        <v>120</v>
      </c>
      <c r="E1672" s="228" t="s">
        <v>2477</v>
      </c>
      <c r="F1672" s="226" t="s">
        <v>2478</v>
      </c>
      <c r="G1672" s="226" t="s">
        <v>65</v>
      </c>
      <c r="H1672" s="226" t="s">
        <v>66</v>
      </c>
      <c r="I1672" s="229">
        <f t="shared" si="50"/>
        <v>0</v>
      </c>
      <c r="J1672" s="232"/>
      <c r="K1672" s="226" t="s">
        <v>10475</v>
      </c>
      <c r="L1672" s="226" t="s">
        <v>10476</v>
      </c>
      <c r="M1672" s="226" t="s">
        <v>8141</v>
      </c>
      <c r="N1672" s="226" t="s">
        <v>8241</v>
      </c>
      <c r="O1672" s="232">
        <v>45575</v>
      </c>
      <c r="P1672" s="232"/>
      <c r="Q1672" s="232"/>
      <c r="R1672" s="232"/>
      <c r="S1672" s="226" t="s">
        <v>8142</v>
      </c>
      <c r="T1672" s="229">
        <v>45575</v>
      </c>
      <c r="U1672" s="232"/>
      <c r="V1672" s="233"/>
      <c r="W1672" s="233"/>
      <c r="X1672" s="226" t="s">
        <v>8178</v>
      </c>
      <c r="Y1672" s="229">
        <v>45575</v>
      </c>
      <c r="Z1672" s="232">
        <v>45575</v>
      </c>
      <c r="AA1672" s="232"/>
      <c r="AB1672" s="232"/>
      <c r="AC1672" s="234"/>
      <c r="AD1672" s="232"/>
      <c r="AE1672" s="253" t="str">
        <f>IF($N1672=マイタスク!$U$5,"作業者","")&amp;IF($S1672=マイタスク!$U$5,"ピアレビュー","")&amp;IF($X1672=マイタスク!$U$5,"SVレビュー","")</f>
        <v/>
      </c>
      <c r="AF1672" s="252">
        <f t="shared" si="51"/>
        <v>398</v>
      </c>
      <c r="AG1672" s="9" t="s">
        <v>34</v>
      </c>
    </row>
    <row r="1673" spans="2:33">
      <c r="B1673" s="225">
        <v>1661</v>
      </c>
      <c r="C1673" s="226" t="s">
        <v>71</v>
      </c>
      <c r="D1673" s="227" t="s">
        <v>120</v>
      </c>
      <c r="E1673" s="228" t="s">
        <v>2477</v>
      </c>
      <c r="F1673" s="226" t="s">
        <v>2478</v>
      </c>
      <c r="G1673" s="226" t="s">
        <v>65</v>
      </c>
      <c r="H1673" s="226" t="s">
        <v>66</v>
      </c>
      <c r="I1673" s="229">
        <f t="shared" si="50"/>
        <v>0</v>
      </c>
      <c r="J1673" s="232"/>
      <c r="K1673" s="226" t="s">
        <v>10477</v>
      </c>
      <c r="L1673" s="226" t="s">
        <v>10478</v>
      </c>
      <c r="M1673" s="226" t="s">
        <v>8141</v>
      </c>
      <c r="N1673" s="226" t="s">
        <v>8241</v>
      </c>
      <c r="O1673" s="232">
        <v>45576</v>
      </c>
      <c r="P1673" s="232"/>
      <c r="Q1673" s="232"/>
      <c r="R1673" s="232"/>
      <c r="S1673" s="226" t="s">
        <v>8142</v>
      </c>
      <c r="T1673" s="229">
        <v>45576</v>
      </c>
      <c r="U1673" s="232"/>
      <c r="V1673" s="233"/>
      <c r="W1673" s="233"/>
      <c r="X1673" s="226" t="s">
        <v>8178</v>
      </c>
      <c r="Y1673" s="229">
        <v>45576</v>
      </c>
      <c r="Z1673" s="232">
        <v>45576</v>
      </c>
      <c r="AA1673" s="232"/>
      <c r="AB1673" s="232"/>
      <c r="AC1673" s="234"/>
      <c r="AD1673" s="232"/>
      <c r="AE1673" s="253" t="str">
        <f>IF($N1673=マイタスク!$U$5,"作業者","")&amp;IF($S1673=マイタスク!$U$5,"ピアレビュー","")&amp;IF($X1673=マイタスク!$U$5,"SVレビュー","")</f>
        <v/>
      </c>
      <c r="AF1673" s="252">
        <f t="shared" si="51"/>
        <v>398</v>
      </c>
      <c r="AG1673" s="9" t="s">
        <v>34</v>
      </c>
    </row>
    <row r="1674" spans="2:33">
      <c r="B1674" s="225">
        <v>1662</v>
      </c>
      <c r="C1674" s="226" t="s">
        <v>71</v>
      </c>
      <c r="D1674" s="227" t="s">
        <v>120</v>
      </c>
      <c r="E1674" s="228" t="s">
        <v>2477</v>
      </c>
      <c r="F1674" s="226" t="s">
        <v>2478</v>
      </c>
      <c r="G1674" s="226" t="s">
        <v>65</v>
      </c>
      <c r="H1674" s="226" t="s">
        <v>66</v>
      </c>
      <c r="I1674" s="229">
        <f t="shared" si="50"/>
        <v>0</v>
      </c>
      <c r="J1674" s="232"/>
      <c r="K1674" s="226" t="s">
        <v>10479</v>
      </c>
      <c r="L1674" s="226" t="s">
        <v>10480</v>
      </c>
      <c r="M1674" s="226" t="s">
        <v>8141</v>
      </c>
      <c r="N1674" s="226" t="s">
        <v>8241</v>
      </c>
      <c r="O1674" s="232">
        <v>45580</v>
      </c>
      <c r="P1674" s="232"/>
      <c r="Q1674" s="232"/>
      <c r="R1674" s="232"/>
      <c r="S1674" s="226" t="s">
        <v>8142</v>
      </c>
      <c r="T1674" s="229">
        <v>45580</v>
      </c>
      <c r="U1674" s="232"/>
      <c r="V1674" s="233"/>
      <c r="W1674" s="233"/>
      <c r="X1674" s="226" t="s">
        <v>8178</v>
      </c>
      <c r="Y1674" s="229">
        <v>45580</v>
      </c>
      <c r="Z1674" s="232">
        <v>45580</v>
      </c>
      <c r="AA1674" s="232"/>
      <c r="AB1674" s="232"/>
      <c r="AC1674" s="234"/>
      <c r="AD1674" s="232"/>
      <c r="AE1674" s="253" t="str">
        <f>IF($N1674=マイタスク!$U$5,"作業者","")&amp;IF($S1674=マイタスク!$U$5,"ピアレビュー","")&amp;IF($X1674=マイタスク!$U$5,"SVレビュー","")</f>
        <v/>
      </c>
      <c r="AF1674" s="252">
        <f t="shared" si="51"/>
        <v>398</v>
      </c>
      <c r="AG1674" s="9" t="s">
        <v>34</v>
      </c>
    </row>
    <row r="1675" spans="2:33">
      <c r="B1675" s="225">
        <v>1663</v>
      </c>
      <c r="C1675" s="226" t="s">
        <v>71</v>
      </c>
      <c r="D1675" s="227" t="s">
        <v>120</v>
      </c>
      <c r="E1675" s="228" t="s">
        <v>2479</v>
      </c>
      <c r="F1675" s="226" t="s">
        <v>2480</v>
      </c>
      <c r="G1675" s="226" t="s">
        <v>65</v>
      </c>
      <c r="H1675" s="226" t="s">
        <v>66</v>
      </c>
      <c r="I1675" s="229">
        <f t="shared" si="50"/>
        <v>0</v>
      </c>
      <c r="J1675" s="232"/>
      <c r="K1675" s="226" t="s">
        <v>10481</v>
      </c>
      <c r="L1675" s="226" t="s">
        <v>10482</v>
      </c>
      <c r="M1675" s="226" t="s">
        <v>8141</v>
      </c>
      <c r="N1675" s="226" t="s">
        <v>8159</v>
      </c>
      <c r="O1675" s="232">
        <v>45607</v>
      </c>
      <c r="P1675" s="232"/>
      <c r="Q1675" s="232"/>
      <c r="R1675" s="232"/>
      <c r="S1675" s="226" t="s">
        <v>8216</v>
      </c>
      <c r="T1675" s="229">
        <v>45607</v>
      </c>
      <c r="U1675" s="232"/>
      <c r="V1675" s="233"/>
      <c r="W1675" s="233"/>
      <c r="X1675" s="226" t="s">
        <v>8178</v>
      </c>
      <c r="Y1675" s="229">
        <v>45607</v>
      </c>
      <c r="Z1675" s="232">
        <v>45607</v>
      </c>
      <c r="AA1675" s="232"/>
      <c r="AB1675" s="232"/>
      <c r="AC1675" s="234"/>
      <c r="AD1675" s="232"/>
      <c r="AE1675" s="253" t="str">
        <f>IF($N1675=マイタスク!$U$5,"作業者","")&amp;IF($S1675=マイタスク!$U$5,"ピアレビュー","")&amp;IF($X1675=マイタスク!$U$5,"SVレビュー","")</f>
        <v/>
      </c>
      <c r="AF1675" s="252">
        <f t="shared" si="51"/>
        <v>505</v>
      </c>
      <c r="AG1675" s="9" t="s">
        <v>34</v>
      </c>
    </row>
    <row r="1676" spans="2:33">
      <c r="B1676" s="225">
        <v>1664</v>
      </c>
      <c r="C1676" s="226" t="s">
        <v>71</v>
      </c>
      <c r="D1676" s="227" t="s">
        <v>120</v>
      </c>
      <c r="E1676" s="228" t="s">
        <v>2479</v>
      </c>
      <c r="F1676" s="226" t="s">
        <v>2480</v>
      </c>
      <c r="G1676" s="226" t="s">
        <v>65</v>
      </c>
      <c r="H1676" s="226" t="s">
        <v>66</v>
      </c>
      <c r="I1676" s="229">
        <f t="shared" si="50"/>
        <v>0</v>
      </c>
      <c r="J1676" s="232"/>
      <c r="K1676" s="226" t="s">
        <v>10483</v>
      </c>
      <c r="L1676" s="226" t="s">
        <v>10484</v>
      </c>
      <c r="M1676" s="226" t="s">
        <v>8141</v>
      </c>
      <c r="N1676" s="226" t="s">
        <v>8159</v>
      </c>
      <c r="O1676" s="232">
        <v>45609</v>
      </c>
      <c r="P1676" s="232"/>
      <c r="Q1676" s="232"/>
      <c r="R1676" s="232"/>
      <c r="S1676" s="226" t="s">
        <v>8216</v>
      </c>
      <c r="T1676" s="229">
        <v>45609</v>
      </c>
      <c r="U1676" s="232"/>
      <c r="V1676" s="233"/>
      <c r="W1676" s="233"/>
      <c r="X1676" s="226" t="s">
        <v>8178</v>
      </c>
      <c r="Y1676" s="229">
        <v>45609</v>
      </c>
      <c r="Z1676" s="232">
        <v>45609</v>
      </c>
      <c r="AA1676" s="232"/>
      <c r="AB1676" s="232"/>
      <c r="AC1676" s="234"/>
      <c r="AD1676" s="232"/>
      <c r="AE1676" s="253" t="str">
        <f>IF($N1676=マイタスク!$U$5,"作業者","")&amp;IF($S1676=マイタスク!$U$5,"ピアレビュー","")&amp;IF($X1676=マイタスク!$U$5,"SVレビュー","")</f>
        <v/>
      </c>
      <c r="AF1676" s="252">
        <f t="shared" si="51"/>
        <v>505</v>
      </c>
      <c r="AG1676" s="9" t="s">
        <v>34</v>
      </c>
    </row>
    <row r="1677" spans="2:33">
      <c r="B1677" s="225">
        <v>1665</v>
      </c>
      <c r="C1677" s="226" t="s">
        <v>71</v>
      </c>
      <c r="D1677" s="227" t="s">
        <v>120</v>
      </c>
      <c r="E1677" s="228" t="s">
        <v>2479</v>
      </c>
      <c r="F1677" s="226" t="s">
        <v>2480</v>
      </c>
      <c r="G1677" s="226" t="s">
        <v>65</v>
      </c>
      <c r="H1677" s="226" t="s">
        <v>66</v>
      </c>
      <c r="I1677" s="229">
        <f t="shared" ref="I1677:I1740" si="52">$Q1677</f>
        <v>0</v>
      </c>
      <c r="J1677" s="232"/>
      <c r="K1677" s="226" t="s">
        <v>10485</v>
      </c>
      <c r="L1677" s="226" t="s">
        <v>10486</v>
      </c>
      <c r="M1677" s="226" t="s">
        <v>8141</v>
      </c>
      <c r="N1677" s="226" t="s">
        <v>8159</v>
      </c>
      <c r="O1677" s="232">
        <v>45610</v>
      </c>
      <c r="P1677" s="232"/>
      <c r="Q1677" s="232"/>
      <c r="R1677" s="232"/>
      <c r="S1677" s="226" t="s">
        <v>8216</v>
      </c>
      <c r="T1677" s="229">
        <v>45610</v>
      </c>
      <c r="U1677" s="232"/>
      <c r="V1677" s="233"/>
      <c r="W1677" s="233"/>
      <c r="X1677" s="226" t="s">
        <v>8160</v>
      </c>
      <c r="Y1677" s="229">
        <v>45610</v>
      </c>
      <c r="Z1677" s="232">
        <v>45610</v>
      </c>
      <c r="AA1677" s="232"/>
      <c r="AB1677" s="232"/>
      <c r="AC1677" s="234"/>
      <c r="AD1677" s="232"/>
      <c r="AE1677" s="253" t="str">
        <f>IF($N1677=マイタスク!$U$5,"作業者","")&amp;IF($S1677=マイタスク!$U$5,"ピアレビュー","")&amp;IF($X1677=マイタスク!$U$5,"SVレビュー","")</f>
        <v/>
      </c>
      <c r="AF1677" s="252">
        <f t="shared" ref="AF1677:AF1740" si="53">VALUE(RIGHT($E1677,4))</f>
        <v>505</v>
      </c>
      <c r="AG1677" s="9" t="s">
        <v>34</v>
      </c>
    </row>
    <row r="1678" spans="2:33">
      <c r="B1678" s="225">
        <v>1666</v>
      </c>
      <c r="C1678" s="226" t="s">
        <v>71</v>
      </c>
      <c r="D1678" s="227" t="s">
        <v>120</v>
      </c>
      <c r="E1678" s="228" t="s">
        <v>2479</v>
      </c>
      <c r="F1678" s="226" t="s">
        <v>2480</v>
      </c>
      <c r="G1678" s="226" t="s">
        <v>65</v>
      </c>
      <c r="H1678" s="226" t="s">
        <v>66</v>
      </c>
      <c r="I1678" s="229">
        <f t="shared" si="52"/>
        <v>0</v>
      </c>
      <c r="J1678" s="232"/>
      <c r="K1678" s="226" t="s">
        <v>10487</v>
      </c>
      <c r="L1678" s="226" t="s">
        <v>10488</v>
      </c>
      <c r="M1678" s="226" t="s">
        <v>8141</v>
      </c>
      <c r="N1678" s="226" t="s">
        <v>8159</v>
      </c>
      <c r="O1678" s="232">
        <v>45611</v>
      </c>
      <c r="P1678" s="232"/>
      <c r="Q1678" s="232"/>
      <c r="R1678" s="232"/>
      <c r="S1678" s="226" t="s">
        <v>8216</v>
      </c>
      <c r="T1678" s="229">
        <v>45611</v>
      </c>
      <c r="U1678" s="232"/>
      <c r="V1678" s="233"/>
      <c r="W1678" s="233"/>
      <c r="X1678" s="226" t="s">
        <v>8178</v>
      </c>
      <c r="Y1678" s="229">
        <v>45611</v>
      </c>
      <c r="Z1678" s="232">
        <v>45611</v>
      </c>
      <c r="AA1678" s="232"/>
      <c r="AB1678" s="232"/>
      <c r="AC1678" s="234"/>
      <c r="AD1678" s="232"/>
      <c r="AE1678" s="253" t="str">
        <f>IF($N1678=マイタスク!$U$5,"作業者","")&amp;IF($S1678=マイタスク!$U$5,"ピアレビュー","")&amp;IF($X1678=マイタスク!$U$5,"SVレビュー","")</f>
        <v/>
      </c>
      <c r="AF1678" s="252">
        <f t="shared" si="53"/>
        <v>505</v>
      </c>
      <c r="AG1678" s="9" t="s">
        <v>34</v>
      </c>
    </row>
    <row r="1679" spans="2:33">
      <c r="B1679" s="225">
        <v>1667</v>
      </c>
      <c r="C1679" s="226" t="s">
        <v>71</v>
      </c>
      <c r="D1679" s="227" t="s">
        <v>120</v>
      </c>
      <c r="E1679" s="228" t="s">
        <v>2481</v>
      </c>
      <c r="F1679" s="226" t="s">
        <v>2482</v>
      </c>
      <c r="G1679" s="226" t="s">
        <v>65</v>
      </c>
      <c r="H1679" s="226" t="s">
        <v>66</v>
      </c>
      <c r="I1679" s="229">
        <f t="shared" si="52"/>
        <v>0</v>
      </c>
      <c r="J1679" s="232"/>
      <c r="K1679" s="226" t="s">
        <v>10489</v>
      </c>
      <c r="L1679" s="226" t="s">
        <v>10490</v>
      </c>
      <c r="M1679" s="226" t="s">
        <v>8141</v>
      </c>
      <c r="N1679" s="226" t="s">
        <v>8143</v>
      </c>
      <c r="O1679" s="232">
        <v>45635</v>
      </c>
      <c r="P1679" s="232"/>
      <c r="Q1679" s="232"/>
      <c r="R1679" s="232"/>
      <c r="S1679" s="226" t="s">
        <v>8144</v>
      </c>
      <c r="T1679" s="229">
        <v>45635</v>
      </c>
      <c r="U1679" s="232"/>
      <c r="V1679" s="233"/>
      <c r="W1679" s="233"/>
      <c r="X1679" s="226" t="s">
        <v>8178</v>
      </c>
      <c r="Y1679" s="229">
        <v>45635</v>
      </c>
      <c r="Z1679" s="232">
        <v>45635</v>
      </c>
      <c r="AA1679" s="232"/>
      <c r="AB1679" s="232"/>
      <c r="AC1679" s="234"/>
      <c r="AD1679" s="232"/>
      <c r="AE1679" s="253" t="str">
        <f>IF($N1679=マイタスク!$U$5,"作業者","")&amp;IF($S1679=マイタスク!$U$5,"ピアレビュー","")&amp;IF($X1679=マイタスク!$U$5,"SVレビュー","")</f>
        <v/>
      </c>
      <c r="AF1679" s="252">
        <f t="shared" si="53"/>
        <v>628</v>
      </c>
      <c r="AG1679" s="9" t="s">
        <v>34</v>
      </c>
    </row>
    <row r="1680" spans="2:33">
      <c r="B1680" s="225">
        <v>1668</v>
      </c>
      <c r="C1680" s="226" t="s">
        <v>71</v>
      </c>
      <c r="D1680" s="227" t="s">
        <v>120</v>
      </c>
      <c r="E1680" s="228" t="s">
        <v>2481</v>
      </c>
      <c r="F1680" s="226" t="s">
        <v>2482</v>
      </c>
      <c r="G1680" s="226" t="s">
        <v>65</v>
      </c>
      <c r="H1680" s="226" t="s">
        <v>66</v>
      </c>
      <c r="I1680" s="229">
        <f t="shared" si="52"/>
        <v>0</v>
      </c>
      <c r="J1680" s="232"/>
      <c r="K1680" s="226" t="s">
        <v>10491</v>
      </c>
      <c r="L1680" s="226" t="s">
        <v>10492</v>
      </c>
      <c r="M1680" s="226" t="s">
        <v>8141</v>
      </c>
      <c r="N1680" s="226" t="s">
        <v>8143</v>
      </c>
      <c r="O1680" s="232">
        <v>45637</v>
      </c>
      <c r="P1680" s="232"/>
      <c r="Q1680" s="232"/>
      <c r="R1680" s="232"/>
      <c r="S1680" s="226" t="s">
        <v>8144</v>
      </c>
      <c r="T1680" s="229">
        <v>45637</v>
      </c>
      <c r="U1680" s="232"/>
      <c r="V1680" s="233"/>
      <c r="W1680" s="233"/>
      <c r="X1680" s="226" t="s">
        <v>8178</v>
      </c>
      <c r="Y1680" s="229">
        <v>45637</v>
      </c>
      <c r="Z1680" s="232">
        <v>45637</v>
      </c>
      <c r="AA1680" s="232"/>
      <c r="AB1680" s="232"/>
      <c r="AC1680" s="234"/>
      <c r="AD1680" s="232"/>
      <c r="AE1680" s="253" t="str">
        <f>IF($N1680=マイタスク!$U$5,"作業者","")&amp;IF($S1680=マイタスク!$U$5,"ピアレビュー","")&amp;IF($X1680=マイタスク!$U$5,"SVレビュー","")</f>
        <v/>
      </c>
      <c r="AF1680" s="252">
        <f t="shared" si="53"/>
        <v>628</v>
      </c>
      <c r="AG1680" s="9" t="s">
        <v>34</v>
      </c>
    </row>
    <row r="1681" spans="2:33">
      <c r="B1681" s="225">
        <v>1669</v>
      </c>
      <c r="C1681" s="226" t="s">
        <v>71</v>
      </c>
      <c r="D1681" s="227" t="s">
        <v>120</v>
      </c>
      <c r="E1681" s="228" t="s">
        <v>2481</v>
      </c>
      <c r="F1681" s="226" t="s">
        <v>2482</v>
      </c>
      <c r="G1681" s="226" t="s">
        <v>65</v>
      </c>
      <c r="H1681" s="226" t="s">
        <v>66</v>
      </c>
      <c r="I1681" s="229">
        <f t="shared" si="52"/>
        <v>0</v>
      </c>
      <c r="J1681" s="232"/>
      <c r="K1681" s="226" t="s">
        <v>10493</v>
      </c>
      <c r="L1681" s="226" t="s">
        <v>10494</v>
      </c>
      <c r="M1681" s="226" t="s">
        <v>8141</v>
      </c>
      <c r="N1681" s="226" t="s">
        <v>8143</v>
      </c>
      <c r="O1681" s="232">
        <v>45638</v>
      </c>
      <c r="P1681" s="232"/>
      <c r="Q1681" s="232"/>
      <c r="R1681" s="232"/>
      <c r="S1681" s="226" t="s">
        <v>8144</v>
      </c>
      <c r="T1681" s="229">
        <v>45638</v>
      </c>
      <c r="U1681" s="232"/>
      <c r="V1681" s="233"/>
      <c r="W1681" s="233"/>
      <c r="X1681" s="226" t="s">
        <v>8178</v>
      </c>
      <c r="Y1681" s="229">
        <v>45638</v>
      </c>
      <c r="Z1681" s="232">
        <v>45638</v>
      </c>
      <c r="AA1681" s="232"/>
      <c r="AB1681" s="232"/>
      <c r="AC1681" s="234"/>
      <c r="AD1681" s="232"/>
      <c r="AE1681" s="253" t="str">
        <f>IF($N1681=マイタスク!$U$5,"作業者","")&amp;IF($S1681=マイタスク!$U$5,"ピアレビュー","")&amp;IF($X1681=マイタスク!$U$5,"SVレビュー","")</f>
        <v/>
      </c>
      <c r="AF1681" s="252">
        <f t="shared" si="53"/>
        <v>628</v>
      </c>
      <c r="AG1681" s="9" t="s">
        <v>34</v>
      </c>
    </row>
    <row r="1682" spans="2:33">
      <c r="B1682" s="225">
        <v>1670</v>
      </c>
      <c r="C1682" s="226" t="s">
        <v>71</v>
      </c>
      <c r="D1682" s="227" t="s">
        <v>120</v>
      </c>
      <c r="E1682" s="228" t="s">
        <v>2481</v>
      </c>
      <c r="F1682" s="226" t="s">
        <v>2482</v>
      </c>
      <c r="G1682" s="226" t="s">
        <v>65</v>
      </c>
      <c r="H1682" s="226" t="s">
        <v>66</v>
      </c>
      <c r="I1682" s="229">
        <f t="shared" si="52"/>
        <v>0</v>
      </c>
      <c r="J1682" s="232"/>
      <c r="K1682" s="226" t="s">
        <v>10495</v>
      </c>
      <c r="L1682" s="226" t="s">
        <v>10496</v>
      </c>
      <c r="M1682" s="226" t="s">
        <v>8141</v>
      </c>
      <c r="N1682" s="226" t="s">
        <v>8143</v>
      </c>
      <c r="O1682" s="232">
        <v>45639</v>
      </c>
      <c r="P1682" s="232"/>
      <c r="Q1682" s="232"/>
      <c r="R1682" s="232"/>
      <c r="S1682" s="226" t="s">
        <v>8144</v>
      </c>
      <c r="T1682" s="229">
        <v>45639</v>
      </c>
      <c r="U1682" s="232"/>
      <c r="V1682" s="233"/>
      <c r="W1682" s="233"/>
      <c r="X1682" s="226" t="s">
        <v>8178</v>
      </c>
      <c r="Y1682" s="229">
        <v>45639</v>
      </c>
      <c r="Z1682" s="232">
        <v>45639</v>
      </c>
      <c r="AA1682" s="232"/>
      <c r="AB1682" s="232"/>
      <c r="AC1682" s="234"/>
      <c r="AD1682" s="232"/>
      <c r="AE1682" s="253" t="str">
        <f>IF($N1682=マイタスク!$U$5,"作業者","")&amp;IF($S1682=マイタスク!$U$5,"ピアレビュー","")&amp;IF($X1682=マイタスク!$U$5,"SVレビュー","")</f>
        <v/>
      </c>
      <c r="AF1682" s="252">
        <f t="shared" si="53"/>
        <v>628</v>
      </c>
      <c r="AG1682" s="9" t="s">
        <v>34</v>
      </c>
    </row>
    <row r="1683" spans="2:33">
      <c r="B1683" s="225">
        <v>1671</v>
      </c>
      <c r="C1683" s="226" t="s">
        <v>71</v>
      </c>
      <c r="D1683" s="227" t="s">
        <v>120</v>
      </c>
      <c r="E1683" s="228" t="s">
        <v>2483</v>
      </c>
      <c r="F1683" s="226" t="s">
        <v>2484</v>
      </c>
      <c r="G1683" s="226" t="s">
        <v>65</v>
      </c>
      <c r="H1683" s="226" t="s">
        <v>66</v>
      </c>
      <c r="I1683" s="229">
        <f t="shared" si="52"/>
        <v>0</v>
      </c>
      <c r="J1683" s="232"/>
      <c r="K1683" s="226" t="s">
        <v>10497</v>
      </c>
      <c r="L1683" s="226" t="s">
        <v>10498</v>
      </c>
      <c r="M1683" s="226" t="s">
        <v>8141</v>
      </c>
      <c r="N1683" s="226" t="s">
        <v>8216</v>
      </c>
      <c r="O1683" s="232">
        <v>45665</v>
      </c>
      <c r="P1683" s="232"/>
      <c r="Q1683" s="232"/>
      <c r="R1683" s="232"/>
      <c r="S1683" s="226" t="s">
        <v>8143</v>
      </c>
      <c r="T1683" s="229">
        <v>45665</v>
      </c>
      <c r="U1683" s="232"/>
      <c r="V1683" s="233"/>
      <c r="W1683" s="233"/>
      <c r="X1683" s="226" t="s">
        <v>8178</v>
      </c>
      <c r="Y1683" s="229">
        <v>45665</v>
      </c>
      <c r="Z1683" s="232">
        <v>45665</v>
      </c>
      <c r="AA1683" s="232"/>
      <c r="AB1683" s="232"/>
      <c r="AC1683" s="234"/>
      <c r="AD1683" s="232"/>
      <c r="AE1683" s="253" t="str">
        <f>IF($N1683=マイタスク!$U$5,"作業者","")&amp;IF($S1683=マイタスク!$U$5,"ピアレビュー","")&amp;IF($X1683=マイタスク!$U$5,"SVレビュー","")</f>
        <v/>
      </c>
      <c r="AF1683" s="252">
        <f t="shared" si="53"/>
        <v>741</v>
      </c>
      <c r="AG1683" s="9" t="s">
        <v>34</v>
      </c>
    </row>
    <row r="1684" spans="2:33">
      <c r="B1684" s="225">
        <v>1672</v>
      </c>
      <c r="C1684" s="226" t="s">
        <v>71</v>
      </c>
      <c r="D1684" s="227" t="s">
        <v>120</v>
      </c>
      <c r="E1684" s="228" t="s">
        <v>2483</v>
      </c>
      <c r="F1684" s="226" t="s">
        <v>2484</v>
      </c>
      <c r="G1684" s="226" t="s">
        <v>65</v>
      </c>
      <c r="H1684" s="226" t="s">
        <v>66</v>
      </c>
      <c r="I1684" s="229">
        <f t="shared" si="52"/>
        <v>0</v>
      </c>
      <c r="J1684" s="232"/>
      <c r="K1684" s="226" t="s">
        <v>10499</v>
      </c>
      <c r="L1684" s="226" t="s">
        <v>10500</v>
      </c>
      <c r="M1684" s="226" t="s">
        <v>8141</v>
      </c>
      <c r="N1684" s="226" t="s">
        <v>8216</v>
      </c>
      <c r="O1684" s="232">
        <v>45667</v>
      </c>
      <c r="P1684" s="232"/>
      <c r="Q1684" s="232"/>
      <c r="R1684" s="232"/>
      <c r="S1684" s="226" t="s">
        <v>8143</v>
      </c>
      <c r="T1684" s="229">
        <v>45667</v>
      </c>
      <c r="U1684" s="232"/>
      <c r="V1684" s="233"/>
      <c r="W1684" s="233"/>
      <c r="X1684" s="226" t="s">
        <v>8178</v>
      </c>
      <c r="Y1684" s="229">
        <v>45667</v>
      </c>
      <c r="Z1684" s="232">
        <v>45667</v>
      </c>
      <c r="AA1684" s="232"/>
      <c r="AB1684" s="232"/>
      <c r="AC1684" s="234"/>
      <c r="AD1684" s="232"/>
      <c r="AE1684" s="253" t="str">
        <f>IF($N1684=マイタスク!$U$5,"作業者","")&amp;IF($S1684=マイタスク!$U$5,"ピアレビュー","")&amp;IF($X1684=マイタスク!$U$5,"SVレビュー","")</f>
        <v/>
      </c>
      <c r="AF1684" s="252">
        <f t="shared" si="53"/>
        <v>741</v>
      </c>
      <c r="AG1684" s="9" t="s">
        <v>34</v>
      </c>
    </row>
    <row r="1685" spans="2:33">
      <c r="B1685" s="225">
        <v>1673</v>
      </c>
      <c r="C1685" s="226" t="s">
        <v>71</v>
      </c>
      <c r="D1685" s="227" t="s">
        <v>120</v>
      </c>
      <c r="E1685" s="228" t="s">
        <v>2483</v>
      </c>
      <c r="F1685" s="226" t="s">
        <v>2484</v>
      </c>
      <c r="G1685" s="226" t="s">
        <v>65</v>
      </c>
      <c r="H1685" s="226" t="s">
        <v>66</v>
      </c>
      <c r="I1685" s="229">
        <f t="shared" si="52"/>
        <v>0</v>
      </c>
      <c r="J1685" s="232"/>
      <c r="K1685" s="226" t="s">
        <v>10501</v>
      </c>
      <c r="L1685" s="226" t="s">
        <v>10502</v>
      </c>
      <c r="M1685" s="226" t="s">
        <v>8141</v>
      </c>
      <c r="N1685" s="226" t="s">
        <v>8216</v>
      </c>
      <c r="O1685" s="232">
        <v>45671</v>
      </c>
      <c r="P1685" s="232"/>
      <c r="Q1685" s="232"/>
      <c r="R1685" s="232"/>
      <c r="S1685" s="226" t="s">
        <v>8143</v>
      </c>
      <c r="T1685" s="229">
        <v>45671</v>
      </c>
      <c r="U1685" s="232"/>
      <c r="V1685" s="233"/>
      <c r="W1685" s="233"/>
      <c r="X1685" s="226" t="s">
        <v>8178</v>
      </c>
      <c r="Y1685" s="229">
        <v>45671</v>
      </c>
      <c r="Z1685" s="232">
        <v>45671</v>
      </c>
      <c r="AA1685" s="232"/>
      <c r="AB1685" s="232"/>
      <c r="AC1685" s="234"/>
      <c r="AD1685" s="232"/>
      <c r="AE1685" s="253" t="str">
        <f>IF($N1685=マイタスク!$U$5,"作業者","")&amp;IF($S1685=マイタスク!$U$5,"ピアレビュー","")&amp;IF($X1685=マイタスク!$U$5,"SVレビュー","")</f>
        <v/>
      </c>
      <c r="AF1685" s="252">
        <f t="shared" si="53"/>
        <v>741</v>
      </c>
      <c r="AG1685" s="9" t="s">
        <v>34</v>
      </c>
    </row>
    <row r="1686" spans="2:33">
      <c r="B1686" s="225">
        <v>1674</v>
      </c>
      <c r="C1686" s="226" t="s">
        <v>71</v>
      </c>
      <c r="D1686" s="227" t="s">
        <v>120</v>
      </c>
      <c r="E1686" s="228" t="s">
        <v>2483</v>
      </c>
      <c r="F1686" s="226" t="s">
        <v>2484</v>
      </c>
      <c r="G1686" s="226" t="s">
        <v>65</v>
      </c>
      <c r="H1686" s="226" t="s">
        <v>66</v>
      </c>
      <c r="I1686" s="229">
        <f t="shared" si="52"/>
        <v>0</v>
      </c>
      <c r="J1686" s="232"/>
      <c r="K1686" s="226" t="s">
        <v>10503</v>
      </c>
      <c r="L1686" s="226" t="s">
        <v>10504</v>
      </c>
      <c r="M1686" s="226" t="s">
        <v>8141</v>
      </c>
      <c r="N1686" s="226" t="s">
        <v>8216</v>
      </c>
      <c r="O1686" s="232">
        <v>45672</v>
      </c>
      <c r="P1686" s="232"/>
      <c r="Q1686" s="232"/>
      <c r="R1686" s="232"/>
      <c r="S1686" s="226" t="s">
        <v>8143</v>
      </c>
      <c r="T1686" s="229">
        <v>45672</v>
      </c>
      <c r="U1686" s="232"/>
      <c r="V1686" s="233"/>
      <c r="W1686" s="233"/>
      <c r="X1686" s="226" t="s">
        <v>8178</v>
      </c>
      <c r="Y1686" s="229">
        <v>45672</v>
      </c>
      <c r="Z1686" s="232">
        <v>45672</v>
      </c>
      <c r="AA1686" s="232"/>
      <c r="AB1686" s="232"/>
      <c r="AC1686" s="234"/>
      <c r="AD1686" s="232"/>
      <c r="AE1686" s="253" t="str">
        <f>IF($N1686=マイタスク!$U$5,"作業者","")&amp;IF($S1686=マイタスク!$U$5,"ピアレビュー","")&amp;IF($X1686=マイタスク!$U$5,"SVレビュー","")</f>
        <v/>
      </c>
      <c r="AF1686" s="252">
        <f t="shared" si="53"/>
        <v>741</v>
      </c>
      <c r="AG1686" s="9" t="s">
        <v>34</v>
      </c>
    </row>
    <row r="1687" spans="2:33">
      <c r="B1687" s="225">
        <v>1675</v>
      </c>
      <c r="C1687" s="226" t="s">
        <v>71</v>
      </c>
      <c r="D1687" s="227" t="s">
        <v>120</v>
      </c>
      <c r="E1687" s="228" t="s">
        <v>2485</v>
      </c>
      <c r="F1687" s="226" t="s">
        <v>2486</v>
      </c>
      <c r="G1687" s="226" t="s">
        <v>65</v>
      </c>
      <c r="H1687" s="226" t="s">
        <v>66</v>
      </c>
      <c r="I1687" s="229">
        <f t="shared" si="52"/>
        <v>0</v>
      </c>
      <c r="J1687" s="232"/>
      <c r="K1687" s="226" t="s">
        <v>10505</v>
      </c>
      <c r="L1687" s="226" t="s">
        <v>10506</v>
      </c>
      <c r="M1687" s="226" t="s">
        <v>8141</v>
      </c>
      <c r="N1687" s="226" t="s">
        <v>8196</v>
      </c>
      <c r="O1687" s="232">
        <v>45695</v>
      </c>
      <c r="P1687" s="232"/>
      <c r="Q1687" s="232"/>
      <c r="R1687" s="232"/>
      <c r="S1687" s="226" t="s">
        <v>8216</v>
      </c>
      <c r="T1687" s="229">
        <v>45695</v>
      </c>
      <c r="U1687" s="232"/>
      <c r="V1687" s="233"/>
      <c r="W1687" s="233"/>
      <c r="X1687" s="226" t="s">
        <v>8178</v>
      </c>
      <c r="Y1687" s="229">
        <v>45695</v>
      </c>
      <c r="Z1687" s="232">
        <v>45695</v>
      </c>
      <c r="AA1687" s="232"/>
      <c r="AB1687" s="232"/>
      <c r="AC1687" s="234"/>
      <c r="AD1687" s="232"/>
      <c r="AE1687" s="253" t="str">
        <f>IF($N1687=マイタスク!$U$5,"作業者","")&amp;IF($S1687=マイタスク!$U$5,"ピアレビュー","")&amp;IF($X1687=マイタスク!$U$5,"SVレビュー","")</f>
        <v/>
      </c>
      <c r="AF1687" s="252">
        <f t="shared" si="53"/>
        <v>883</v>
      </c>
      <c r="AG1687" s="9" t="s">
        <v>34</v>
      </c>
    </row>
    <row r="1688" spans="2:33">
      <c r="B1688" s="225">
        <v>1676</v>
      </c>
      <c r="C1688" s="226" t="s">
        <v>71</v>
      </c>
      <c r="D1688" s="227" t="s">
        <v>120</v>
      </c>
      <c r="E1688" s="228" t="s">
        <v>2485</v>
      </c>
      <c r="F1688" s="226" t="s">
        <v>2486</v>
      </c>
      <c r="G1688" s="226" t="s">
        <v>65</v>
      </c>
      <c r="H1688" s="226" t="s">
        <v>66</v>
      </c>
      <c r="I1688" s="229">
        <f t="shared" si="52"/>
        <v>0</v>
      </c>
      <c r="J1688" s="232"/>
      <c r="K1688" s="226" t="s">
        <v>10507</v>
      </c>
      <c r="L1688" s="226" t="s">
        <v>10508</v>
      </c>
      <c r="M1688" s="226" t="s">
        <v>8141</v>
      </c>
      <c r="N1688" s="226" t="s">
        <v>8196</v>
      </c>
      <c r="O1688" s="232">
        <v>45700</v>
      </c>
      <c r="P1688" s="232"/>
      <c r="Q1688" s="232"/>
      <c r="R1688" s="232"/>
      <c r="S1688" s="226" t="s">
        <v>8216</v>
      </c>
      <c r="T1688" s="229">
        <v>45700</v>
      </c>
      <c r="U1688" s="232"/>
      <c r="V1688" s="233"/>
      <c r="W1688" s="233"/>
      <c r="X1688" s="226" t="s">
        <v>8178</v>
      </c>
      <c r="Y1688" s="229">
        <v>45700</v>
      </c>
      <c r="Z1688" s="232">
        <v>45700</v>
      </c>
      <c r="AA1688" s="232"/>
      <c r="AB1688" s="232"/>
      <c r="AC1688" s="234"/>
      <c r="AD1688" s="232"/>
      <c r="AE1688" s="253" t="str">
        <f>IF($N1688=マイタスク!$U$5,"作業者","")&amp;IF($S1688=マイタスク!$U$5,"ピアレビュー","")&amp;IF($X1688=マイタスク!$U$5,"SVレビュー","")</f>
        <v/>
      </c>
      <c r="AF1688" s="252">
        <f t="shared" si="53"/>
        <v>883</v>
      </c>
      <c r="AG1688" s="9" t="s">
        <v>34</v>
      </c>
    </row>
    <row r="1689" spans="2:33">
      <c r="B1689" s="225">
        <v>1677</v>
      </c>
      <c r="C1689" s="226" t="s">
        <v>71</v>
      </c>
      <c r="D1689" s="227" t="s">
        <v>120</v>
      </c>
      <c r="E1689" s="228" t="s">
        <v>2485</v>
      </c>
      <c r="F1689" s="226" t="s">
        <v>2486</v>
      </c>
      <c r="G1689" s="226" t="s">
        <v>65</v>
      </c>
      <c r="H1689" s="226" t="s">
        <v>66</v>
      </c>
      <c r="I1689" s="229">
        <f t="shared" si="52"/>
        <v>0</v>
      </c>
      <c r="J1689" s="232"/>
      <c r="K1689" s="226" t="s">
        <v>10509</v>
      </c>
      <c r="L1689" s="226" t="s">
        <v>10510</v>
      </c>
      <c r="M1689" s="226" t="s">
        <v>8141</v>
      </c>
      <c r="N1689" s="226" t="s">
        <v>8196</v>
      </c>
      <c r="O1689" s="232">
        <v>45701</v>
      </c>
      <c r="P1689" s="232"/>
      <c r="Q1689" s="232"/>
      <c r="R1689" s="232"/>
      <c r="S1689" s="226" t="s">
        <v>8216</v>
      </c>
      <c r="T1689" s="229">
        <v>45701</v>
      </c>
      <c r="U1689" s="232"/>
      <c r="V1689" s="233"/>
      <c r="W1689" s="233"/>
      <c r="X1689" s="226" t="s">
        <v>8178</v>
      </c>
      <c r="Y1689" s="229">
        <v>45701</v>
      </c>
      <c r="Z1689" s="232">
        <v>45701</v>
      </c>
      <c r="AA1689" s="232"/>
      <c r="AB1689" s="232"/>
      <c r="AC1689" s="234"/>
      <c r="AD1689" s="232"/>
      <c r="AE1689" s="253" t="str">
        <f>IF($N1689=マイタスク!$U$5,"作業者","")&amp;IF($S1689=マイタスク!$U$5,"ピアレビュー","")&amp;IF($X1689=マイタスク!$U$5,"SVレビュー","")</f>
        <v/>
      </c>
      <c r="AF1689" s="252">
        <f t="shared" si="53"/>
        <v>883</v>
      </c>
      <c r="AG1689" s="9" t="s">
        <v>34</v>
      </c>
    </row>
    <row r="1690" spans="2:33">
      <c r="B1690" s="225">
        <v>1678</v>
      </c>
      <c r="C1690" s="226" t="s">
        <v>71</v>
      </c>
      <c r="D1690" s="227" t="s">
        <v>120</v>
      </c>
      <c r="E1690" s="228" t="s">
        <v>2485</v>
      </c>
      <c r="F1690" s="226" t="s">
        <v>2486</v>
      </c>
      <c r="G1690" s="226" t="s">
        <v>65</v>
      </c>
      <c r="H1690" s="226" t="s">
        <v>66</v>
      </c>
      <c r="I1690" s="229">
        <f t="shared" si="52"/>
        <v>0</v>
      </c>
      <c r="J1690" s="232"/>
      <c r="K1690" s="226" t="s">
        <v>10511</v>
      </c>
      <c r="L1690" s="226" t="s">
        <v>10512</v>
      </c>
      <c r="M1690" s="226" t="s">
        <v>8141</v>
      </c>
      <c r="N1690" s="226" t="s">
        <v>8196</v>
      </c>
      <c r="O1690" s="232">
        <v>45702</v>
      </c>
      <c r="P1690" s="232"/>
      <c r="Q1690" s="232"/>
      <c r="R1690" s="232"/>
      <c r="S1690" s="226" t="s">
        <v>8216</v>
      </c>
      <c r="T1690" s="229">
        <v>45702</v>
      </c>
      <c r="U1690" s="232"/>
      <c r="V1690" s="233"/>
      <c r="W1690" s="233"/>
      <c r="X1690" s="226" t="s">
        <v>8178</v>
      </c>
      <c r="Y1690" s="229">
        <v>45702</v>
      </c>
      <c r="Z1690" s="232">
        <v>45702</v>
      </c>
      <c r="AA1690" s="232"/>
      <c r="AB1690" s="232"/>
      <c r="AC1690" s="234"/>
      <c r="AD1690" s="232"/>
      <c r="AE1690" s="253" t="str">
        <f>IF($N1690=マイタスク!$U$5,"作業者","")&amp;IF($S1690=マイタスク!$U$5,"ピアレビュー","")&amp;IF($X1690=マイタスク!$U$5,"SVレビュー","")</f>
        <v/>
      </c>
      <c r="AF1690" s="252">
        <f t="shared" si="53"/>
        <v>883</v>
      </c>
      <c r="AG1690" s="9" t="s">
        <v>34</v>
      </c>
    </row>
    <row r="1691" spans="2:33">
      <c r="B1691" s="225">
        <v>1679</v>
      </c>
      <c r="C1691" s="226" t="s">
        <v>71</v>
      </c>
      <c r="D1691" s="227" t="s">
        <v>72</v>
      </c>
      <c r="E1691" s="228" t="s">
        <v>2487</v>
      </c>
      <c r="F1691" s="226" t="s">
        <v>2488</v>
      </c>
      <c r="G1691" s="226" t="s">
        <v>65</v>
      </c>
      <c r="H1691" s="226" t="s">
        <v>66</v>
      </c>
      <c r="I1691" s="229">
        <f t="shared" si="52"/>
        <v>0</v>
      </c>
      <c r="J1691" s="232"/>
      <c r="K1691" s="226" t="s">
        <v>10513</v>
      </c>
      <c r="L1691" s="226" t="s">
        <v>10514</v>
      </c>
      <c r="M1691" s="226" t="s">
        <v>8141</v>
      </c>
      <c r="N1691" s="226" t="s">
        <v>8142</v>
      </c>
      <c r="O1691" s="232">
        <v>45726</v>
      </c>
      <c r="P1691" s="232"/>
      <c r="Q1691" s="232"/>
      <c r="R1691" s="232"/>
      <c r="S1691" s="226" t="s">
        <v>8159</v>
      </c>
      <c r="T1691" s="229">
        <v>45726</v>
      </c>
      <c r="U1691" s="232"/>
      <c r="V1691" s="233"/>
      <c r="W1691" s="233"/>
      <c r="X1691" s="226" t="s">
        <v>8178</v>
      </c>
      <c r="Y1691" s="229">
        <v>45726</v>
      </c>
      <c r="Z1691" s="232">
        <v>45726</v>
      </c>
      <c r="AA1691" s="232"/>
      <c r="AB1691" s="232"/>
      <c r="AC1691" s="234"/>
      <c r="AD1691" s="232"/>
      <c r="AE1691" s="253" t="str">
        <f>IF($N1691=マイタスク!$U$5,"作業者","")&amp;IF($S1691=マイタスク!$U$5,"ピアレビュー","")&amp;IF($X1691=マイタスク!$U$5,"SVレビュー","")</f>
        <v/>
      </c>
      <c r="AF1691" s="252">
        <f t="shared" si="53"/>
        <v>1001</v>
      </c>
      <c r="AG1691" s="9" t="s">
        <v>34</v>
      </c>
    </row>
    <row r="1692" spans="2:33">
      <c r="B1692" s="225">
        <v>1680</v>
      </c>
      <c r="C1692" s="226" t="s">
        <v>71</v>
      </c>
      <c r="D1692" s="227" t="s">
        <v>72</v>
      </c>
      <c r="E1692" s="228" t="s">
        <v>2487</v>
      </c>
      <c r="F1692" s="226" t="s">
        <v>2488</v>
      </c>
      <c r="G1692" s="226" t="s">
        <v>65</v>
      </c>
      <c r="H1692" s="226" t="s">
        <v>66</v>
      </c>
      <c r="I1692" s="229">
        <f t="shared" si="52"/>
        <v>0</v>
      </c>
      <c r="J1692" s="232"/>
      <c r="K1692" s="226" t="s">
        <v>10515</v>
      </c>
      <c r="L1692" s="226" t="s">
        <v>10516</v>
      </c>
      <c r="M1692" s="226" t="s">
        <v>8141</v>
      </c>
      <c r="N1692" s="226" t="s">
        <v>8142</v>
      </c>
      <c r="O1692" s="232">
        <v>45728</v>
      </c>
      <c r="P1692" s="232"/>
      <c r="Q1692" s="232"/>
      <c r="R1692" s="232"/>
      <c r="S1692" s="226" t="s">
        <v>8159</v>
      </c>
      <c r="T1692" s="229">
        <v>45728</v>
      </c>
      <c r="U1692" s="232"/>
      <c r="V1692" s="233"/>
      <c r="W1692" s="233"/>
      <c r="X1692" s="226" t="s">
        <v>8178</v>
      </c>
      <c r="Y1692" s="229">
        <v>45728</v>
      </c>
      <c r="Z1692" s="232">
        <v>45728</v>
      </c>
      <c r="AA1692" s="232"/>
      <c r="AB1692" s="232"/>
      <c r="AC1692" s="234"/>
      <c r="AD1692" s="232"/>
      <c r="AE1692" s="253" t="str">
        <f>IF($N1692=マイタスク!$U$5,"作業者","")&amp;IF($S1692=マイタスク!$U$5,"ピアレビュー","")&amp;IF($X1692=マイタスク!$U$5,"SVレビュー","")</f>
        <v/>
      </c>
      <c r="AF1692" s="252">
        <f t="shared" si="53"/>
        <v>1001</v>
      </c>
      <c r="AG1692" s="9" t="s">
        <v>34</v>
      </c>
    </row>
    <row r="1693" spans="2:33">
      <c r="B1693" s="225">
        <v>1681</v>
      </c>
      <c r="C1693" s="226" t="s">
        <v>71</v>
      </c>
      <c r="D1693" s="227" t="s">
        <v>72</v>
      </c>
      <c r="E1693" s="228" t="s">
        <v>2487</v>
      </c>
      <c r="F1693" s="226" t="s">
        <v>2488</v>
      </c>
      <c r="G1693" s="226" t="s">
        <v>65</v>
      </c>
      <c r="H1693" s="226" t="s">
        <v>66</v>
      </c>
      <c r="I1693" s="229">
        <f t="shared" si="52"/>
        <v>0</v>
      </c>
      <c r="J1693" s="232"/>
      <c r="K1693" s="226" t="s">
        <v>10517</v>
      </c>
      <c r="L1693" s="226" t="s">
        <v>10518</v>
      </c>
      <c r="M1693" s="226" t="s">
        <v>8141</v>
      </c>
      <c r="N1693" s="226" t="s">
        <v>8142</v>
      </c>
      <c r="O1693" s="232">
        <v>45729</v>
      </c>
      <c r="P1693" s="232"/>
      <c r="Q1693" s="232"/>
      <c r="R1693" s="232"/>
      <c r="S1693" s="226" t="s">
        <v>8159</v>
      </c>
      <c r="T1693" s="229">
        <v>45729</v>
      </c>
      <c r="U1693" s="232"/>
      <c r="V1693" s="233"/>
      <c r="W1693" s="233"/>
      <c r="X1693" s="226" t="s">
        <v>8178</v>
      </c>
      <c r="Y1693" s="229">
        <v>45729</v>
      </c>
      <c r="Z1693" s="232">
        <v>45729</v>
      </c>
      <c r="AA1693" s="232"/>
      <c r="AB1693" s="232"/>
      <c r="AC1693" s="234"/>
      <c r="AD1693" s="232"/>
      <c r="AE1693" s="253" t="str">
        <f>IF($N1693=マイタスク!$U$5,"作業者","")&amp;IF($S1693=マイタスク!$U$5,"ピアレビュー","")&amp;IF($X1693=マイタスク!$U$5,"SVレビュー","")</f>
        <v/>
      </c>
      <c r="AF1693" s="252">
        <f t="shared" si="53"/>
        <v>1001</v>
      </c>
      <c r="AG1693" s="9" t="s">
        <v>34</v>
      </c>
    </row>
    <row r="1694" spans="2:33">
      <c r="B1694" s="225">
        <v>1682</v>
      </c>
      <c r="C1694" s="226" t="s">
        <v>71</v>
      </c>
      <c r="D1694" s="227" t="s">
        <v>72</v>
      </c>
      <c r="E1694" s="228" t="s">
        <v>2487</v>
      </c>
      <c r="F1694" s="226" t="s">
        <v>2488</v>
      </c>
      <c r="G1694" s="226" t="s">
        <v>65</v>
      </c>
      <c r="H1694" s="226" t="s">
        <v>66</v>
      </c>
      <c r="I1694" s="229">
        <f t="shared" si="52"/>
        <v>0</v>
      </c>
      <c r="J1694" s="232"/>
      <c r="K1694" s="226" t="s">
        <v>10519</v>
      </c>
      <c r="L1694" s="226" t="s">
        <v>10520</v>
      </c>
      <c r="M1694" s="226" t="s">
        <v>8141</v>
      </c>
      <c r="N1694" s="226" t="s">
        <v>8142</v>
      </c>
      <c r="O1694" s="232">
        <v>45730</v>
      </c>
      <c r="P1694" s="232"/>
      <c r="Q1694" s="232"/>
      <c r="R1694" s="232"/>
      <c r="S1694" s="226" t="s">
        <v>8159</v>
      </c>
      <c r="T1694" s="229">
        <v>45730</v>
      </c>
      <c r="U1694" s="232"/>
      <c r="V1694" s="233"/>
      <c r="W1694" s="233"/>
      <c r="X1694" s="226" t="s">
        <v>8178</v>
      </c>
      <c r="Y1694" s="229">
        <v>45730</v>
      </c>
      <c r="Z1694" s="232">
        <v>45730</v>
      </c>
      <c r="AA1694" s="232"/>
      <c r="AB1694" s="232"/>
      <c r="AC1694" s="234"/>
      <c r="AD1694" s="232"/>
      <c r="AE1694" s="253" t="str">
        <f>IF($N1694=マイタスク!$U$5,"作業者","")&amp;IF($S1694=マイタスク!$U$5,"ピアレビュー","")&amp;IF($X1694=マイタスク!$U$5,"SVレビュー","")</f>
        <v/>
      </c>
      <c r="AF1694" s="252">
        <f t="shared" si="53"/>
        <v>1001</v>
      </c>
      <c r="AG1694" s="9" t="s">
        <v>34</v>
      </c>
    </row>
    <row r="1695" spans="2:33">
      <c r="B1695" s="225">
        <v>1683</v>
      </c>
      <c r="C1695" s="226" t="s">
        <v>71</v>
      </c>
      <c r="D1695" s="227" t="s">
        <v>72</v>
      </c>
      <c r="E1695" s="228" t="s">
        <v>2489</v>
      </c>
      <c r="F1695" s="226" t="s">
        <v>2490</v>
      </c>
      <c r="G1695" s="226" t="s">
        <v>65</v>
      </c>
      <c r="H1695" s="226" t="s">
        <v>66</v>
      </c>
      <c r="I1695" s="229">
        <f t="shared" si="52"/>
        <v>0</v>
      </c>
      <c r="J1695" s="232"/>
      <c r="K1695" s="226" t="s">
        <v>10521</v>
      </c>
      <c r="L1695" s="226" t="s">
        <v>10522</v>
      </c>
      <c r="M1695" s="226" t="s">
        <v>8141</v>
      </c>
      <c r="N1695" s="226" t="s">
        <v>8144</v>
      </c>
      <c r="O1695" s="232">
        <v>45756</v>
      </c>
      <c r="P1695" s="232"/>
      <c r="Q1695" s="232"/>
      <c r="R1695" s="232"/>
      <c r="S1695" s="226" t="s">
        <v>8159</v>
      </c>
      <c r="T1695" s="229">
        <v>45756</v>
      </c>
      <c r="U1695" s="232"/>
      <c r="V1695" s="233"/>
      <c r="W1695" s="233"/>
      <c r="X1695" s="226" t="s">
        <v>8156</v>
      </c>
      <c r="Y1695" s="229">
        <v>45762</v>
      </c>
      <c r="Z1695" s="232">
        <v>45762</v>
      </c>
      <c r="AA1695" s="232"/>
      <c r="AB1695" s="232"/>
      <c r="AC1695" s="234"/>
      <c r="AD1695" s="232"/>
      <c r="AE1695" s="253" t="str">
        <f>IF($N1695=マイタスク!$U$5,"作業者","")&amp;IF($S1695=マイタスク!$U$5,"ピアレビュー","")&amp;IF($X1695=マイタスク!$U$5,"SVレビュー","")</f>
        <v/>
      </c>
      <c r="AF1695" s="252">
        <f t="shared" si="53"/>
        <v>1189</v>
      </c>
      <c r="AG1695" s="9" t="s">
        <v>34</v>
      </c>
    </row>
    <row r="1696" spans="2:33">
      <c r="B1696" s="225">
        <v>1684</v>
      </c>
      <c r="C1696" s="226" t="s">
        <v>71</v>
      </c>
      <c r="D1696" s="227" t="s">
        <v>72</v>
      </c>
      <c r="E1696" s="228" t="s">
        <v>2489</v>
      </c>
      <c r="F1696" s="226" t="s">
        <v>2490</v>
      </c>
      <c r="G1696" s="226" t="s">
        <v>65</v>
      </c>
      <c r="H1696" s="226" t="s">
        <v>66</v>
      </c>
      <c r="I1696" s="229">
        <f t="shared" si="52"/>
        <v>0</v>
      </c>
      <c r="J1696" s="232"/>
      <c r="K1696" s="226" t="s">
        <v>10523</v>
      </c>
      <c r="L1696" s="226" t="s">
        <v>10524</v>
      </c>
      <c r="M1696" s="226" t="s">
        <v>8141</v>
      </c>
      <c r="N1696" s="226" t="s">
        <v>8144</v>
      </c>
      <c r="O1696" s="232">
        <v>45756</v>
      </c>
      <c r="P1696" s="232"/>
      <c r="Q1696" s="232"/>
      <c r="R1696" s="232"/>
      <c r="S1696" s="226" t="s">
        <v>8159</v>
      </c>
      <c r="T1696" s="229">
        <v>45756</v>
      </c>
      <c r="U1696" s="232"/>
      <c r="V1696" s="233"/>
      <c r="W1696" s="233"/>
      <c r="X1696" s="226" t="s">
        <v>8160</v>
      </c>
      <c r="Y1696" s="229">
        <v>45758</v>
      </c>
      <c r="Z1696" s="232">
        <v>45761</v>
      </c>
      <c r="AA1696" s="232"/>
      <c r="AB1696" s="232"/>
      <c r="AC1696" s="234"/>
      <c r="AD1696" s="232"/>
      <c r="AE1696" s="253" t="str">
        <f>IF($N1696=マイタスク!$U$5,"作業者","")&amp;IF($S1696=マイタスク!$U$5,"ピアレビュー","")&amp;IF($X1696=マイタスク!$U$5,"SVレビュー","")</f>
        <v/>
      </c>
      <c r="AF1696" s="252">
        <f t="shared" si="53"/>
        <v>1189</v>
      </c>
      <c r="AG1696" s="9" t="s">
        <v>34</v>
      </c>
    </row>
    <row r="1697" spans="2:33">
      <c r="B1697" s="225">
        <v>1685</v>
      </c>
      <c r="C1697" s="226" t="s">
        <v>71</v>
      </c>
      <c r="D1697" s="227" t="s">
        <v>72</v>
      </c>
      <c r="E1697" s="228" t="s">
        <v>2491</v>
      </c>
      <c r="F1697" s="226" t="s">
        <v>2492</v>
      </c>
      <c r="G1697" s="226" t="s">
        <v>65</v>
      </c>
      <c r="H1697" s="226" t="s">
        <v>66</v>
      </c>
      <c r="I1697" s="229">
        <f t="shared" si="52"/>
        <v>0</v>
      </c>
      <c r="J1697" s="232"/>
      <c r="K1697" s="226" t="s">
        <v>10525</v>
      </c>
      <c r="L1697" s="226" t="s">
        <v>10526</v>
      </c>
      <c r="M1697" s="226" t="s">
        <v>8141</v>
      </c>
      <c r="N1697" s="226" t="s">
        <v>8159</v>
      </c>
      <c r="O1697" s="232">
        <v>45786</v>
      </c>
      <c r="P1697" s="232"/>
      <c r="Q1697" s="232"/>
      <c r="R1697" s="232"/>
      <c r="S1697" s="226" t="s">
        <v>8144</v>
      </c>
      <c r="T1697" s="229">
        <v>45786</v>
      </c>
      <c r="U1697" s="232"/>
      <c r="V1697" s="233"/>
      <c r="W1697" s="233"/>
      <c r="X1697" s="226" t="s">
        <v>8160</v>
      </c>
      <c r="Y1697" s="229">
        <v>45786</v>
      </c>
      <c r="Z1697" s="232">
        <v>45786</v>
      </c>
      <c r="AA1697" s="232"/>
      <c r="AB1697" s="232"/>
      <c r="AC1697" s="234"/>
      <c r="AD1697" s="232"/>
      <c r="AE1697" s="253" t="str">
        <f>IF($N1697=マイタスク!$U$5,"作業者","")&amp;IF($S1697=マイタスク!$U$5,"ピアレビュー","")&amp;IF($X1697=マイタスク!$U$5,"SVレビュー","")</f>
        <v/>
      </c>
      <c r="AF1697" s="252">
        <f t="shared" si="53"/>
        <v>1312</v>
      </c>
      <c r="AG1697" s="9" t="s">
        <v>34</v>
      </c>
    </row>
    <row r="1698" spans="2:33">
      <c r="B1698" s="225">
        <v>1686</v>
      </c>
      <c r="C1698" s="226" t="s">
        <v>71</v>
      </c>
      <c r="D1698" s="227" t="s">
        <v>72</v>
      </c>
      <c r="E1698" s="228" t="s">
        <v>2491</v>
      </c>
      <c r="F1698" s="226" t="s">
        <v>2492</v>
      </c>
      <c r="G1698" s="226" t="s">
        <v>65</v>
      </c>
      <c r="H1698" s="226" t="s">
        <v>66</v>
      </c>
      <c r="I1698" s="229">
        <f t="shared" si="52"/>
        <v>0</v>
      </c>
      <c r="J1698" s="232"/>
      <c r="K1698" s="226" t="s">
        <v>10527</v>
      </c>
      <c r="L1698" s="226" t="s">
        <v>10528</v>
      </c>
      <c r="M1698" s="226" t="s">
        <v>8141</v>
      </c>
      <c r="N1698" s="226" t="s">
        <v>8159</v>
      </c>
      <c r="O1698" s="232">
        <v>45790</v>
      </c>
      <c r="P1698" s="232"/>
      <c r="Q1698" s="232"/>
      <c r="R1698" s="232"/>
      <c r="S1698" s="226" t="s">
        <v>8144</v>
      </c>
      <c r="T1698" s="229">
        <v>45790</v>
      </c>
      <c r="U1698" s="232"/>
      <c r="V1698" s="233"/>
      <c r="W1698" s="233"/>
      <c r="X1698" s="226" t="s">
        <v>8160</v>
      </c>
      <c r="Y1698" s="229">
        <v>45790</v>
      </c>
      <c r="Z1698" s="232">
        <v>45790</v>
      </c>
      <c r="AA1698" s="232"/>
      <c r="AB1698" s="232"/>
      <c r="AC1698" s="234"/>
      <c r="AD1698" s="232"/>
      <c r="AE1698" s="253" t="str">
        <f>IF($N1698=マイタスク!$U$5,"作業者","")&amp;IF($S1698=マイタスク!$U$5,"ピアレビュー","")&amp;IF($X1698=マイタスク!$U$5,"SVレビュー","")</f>
        <v/>
      </c>
      <c r="AF1698" s="252">
        <f t="shared" si="53"/>
        <v>1312</v>
      </c>
      <c r="AG1698" s="9" t="s">
        <v>34</v>
      </c>
    </row>
    <row r="1699" spans="2:33">
      <c r="B1699" s="225">
        <v>1687</v>
      </c>
      <c r="C1699" s="226" t="s">
        <v>71</v>
      </c>
      <c r="D1699" s="227" t="s">
        <v>72</v>
      </c>
      <c r="E1699" s="228" t="s">
        <v>2491</v>
      </c>
      <c r="F1699" s="226" t="s">
        <v>2492</v>
      </c>
      <c r="G1699" s="226" t="s">
        <v>65</v>
      </c>
      <c r="H1699" s="226" t="s">
        <v>66</v>
      </c>
      <c r="I1699" s="229">
        <f t="shared" si="52"/>
        <v>0</v>
      </c>
      <c r="J1699" s="232"/>
      <c r="K1699" s="226" t="s">
        <v>10529</v>
      </c>
      <c r="L1699" s="226" t="s">
        <v>10530</v>
      </c>
      <c r="M1699" s="226" t="s">
        <v>8141</v>
      </c>
      <c r="N1699" s="226" t="s">
        <v>8159</v>
      </c>
      <c r="O1699" s="232">
        <v>45791</v>
      </c>
      <c r="P1699" s="232"/>
      <c r="Q1699" s="232"/>
      <c r="R1699" s="232"/>
      <c r="S1699" s="226" t="s">
        <v>8144</v>
      </c>
      <c r="T1699" s="229">
        <v>45791</v>
      </c>
      <c r="U1699" s="232"/>
      <c r="V1699" s="233"/>
      <c r="W1699" s="233"/>
      <c r="X1699" s="226" t="s">
        <v>8160</v>
      </c>
      <c r="Y1699" s="229">
        <v>45791</v>
      </c>
      <c r="Z1699" s="232">
        <v>45791</v>
      </c>
      <c r="AA1699" s="232"/>
      <c r="AB1699" s="232"/>
      <c r="AC1699" s="234"/>
      <c r="AD1699" s="232"/>
      <c r="AE1699" s="253" t="str">
        <f>IF($N1699=マイタスク!$U$5,"作業者","")&amp;IF($S1699=マイタスク!$U$5,"ピアレビュー","")&amp;IF($X1699=マイタスク!$U$5,"SVレビュー","")</f>
        <v/>
      </c>
      <c r="AF1699" s="252">
        <f t="shared" si="53"/>
        <v>1312</v>
      </c>
      <c r="AG1699" s="9" t="s">
        <v>34</v>
      </c>
    </row>
    <row r="1700" spans="2:33">
      <c r="B1700" s="225">
        <v>1688</v>
      </c>
      <c r="C1700" s="226" t="s">
        <v>71</v>
      </c>
      <c r="D1700" s="227" t="s">
        <v>72</v>
      </c>
      <c r="E1700" s="228" t="s">
        <v>2491</v>
      </c>
      <c r="F1700" s="226" t="s">
        <v>2492</v>
      </c>
      <c r="G1700" s="226" t="s">
        <v>65</v>
      </c>
      <c r="H1700" s="226" t="s">
        <v>66</v>
      </c>
      <c r="I1700" s="229">
        <f t="shared" si="52"/>
        <v>0</v>
      </c>
      <c r="J1700" s="232"/>
      <c r="K1700" s="226" t="s">
        <v>10531</v>
      </c>
      <c r="L1700" s="226" t="s">
        <v>10532</v>
      </c>
      <c r="M1700" s="226" t="s">
        <v>8141</v>
      </c>
      <c r="N1700" s="226" t="s">
        <v>8159</v>
      </c>
      <c r="O1700" s="232">
        <v>45792</v>
      </c>
      <c r="P1700" s="232"/>
      <c r="Q1700" s="232"/>
      <c r="R1700" s="232"/>
      <c r="S1700" s="226" t="s">
        <v>8144</v>
      </c>
      <c r="T1700" s="229">
        <v>45792</v>
      </c>
      <c r="U1700" s="232"/>
      <c r="V1700" s="233"/>
      <c r="W1700" s="233"/>
      <c r="X1700" s="226" t="s">
        <v>8160</v>
      </c>
      <c r="Y1700" s="229">
        <v>45792</v>
      </c>
      <c r="Z1700" s="232">
        <v>45792</v>
      </c>
      <c r="AA1700" s="232"/>
      <c r="AB1700" s="232"/>
      <c r="AC1700" s="234"/>
      <c r="AD1700" s="232"/>
      <c r="AE1700" s="253" t="str">
        <f>IF($N1700=マイタスク!$U$5,"作業者","")&amp;IF($S1700=マイタスク!$U$5,"ピアレビュー","")&amp;IF($X1700=マイタスク!$U$5,"SVレビュー","")</f>
        <v/>
      </c>
      <c r="AF1700" s="252">
        <f t="shared" si="53"/>
        <v>1312</v>
      </c>
      <c r="AG1700" s="9" t="s">
        <v>34</v>
      </c>
    </row>
    <row r="1701" spans="2:33">
      <c r="B1701" s="225">
        <v>1689</v>
      </c>
      <c r="C1701" s="226" t="s">
        <v>71</v>
      </c>
      <c r="D1701" s="227" t="s">
        <v>72</v>
      </c>
      <c r="E1701" s="228" t="s">
        <v>2493</v>
      </c>
      <c r="F1701" s="226" t="s">
        <v>2494</v>
      </c>
      <c r="G1701" s="226" t="s">
        <v>65</v>
      </c>
      <c r="H1701" s="226" t="s">
        <v>66</v>
      </c>
      <c r="I1701" s="229">
        <f t="shared" si="52"/>
        <v>0</v>
      </c>
      <c r="J1701" s="232"/>
      <c r="K1701" s="226" t="s">
        <v>10533</v>
      </c>
      <c r="L1701" s="226" t="s">
        <v>10534</v>
      </c>
      <c r="M1701" s="226" t="s">
        <v>8141</v>
      </c>
      <c r="N1701" s="226" t="s">
        <v>8143</v>
      </c>
      <c r="O1701" s="232">
        <v>45817</v>
      </c>
      <c r="P1701" s="232"/>
      <c r="Q1701" s="232"/>
      <c r="R1701" s="232"/>
      <c r="S1701" s="226" t="s">
        <v>8216</v>
      </c>
      <c r="T1701" s="229">
        <v>45817</v>
      </c>
      <c r="U1701" s="232"/>
      <c r="V1701" s="233"/>
      <c r="W1701" s="233"/>
      <c r="X1701" s="226" t="s">
        <v>8144</v>
      </c>
      <c r="Y1701" s="229">
        <v>45817</v>
      </c>
      <c r="Z1701" s="232">
        <v>45817</v>
      </c>
      <c r="AA1701" s="232"/>
      <c r="AB1701" s="232"/>
      <c r="AC1701" s="234"/>
      <c r="AD1701" s="232"/>
      <c r="AE1701" s="253" t="str">
        <f>IF($N1701=マイタスク!$U$5,"作業者","")&amp;IF($S1701=マイタスク!$U$5,"ピアレビュー","")&amp;IF($X1701=マイタスク!$U$5,"SVレビュー","")</f>
        <v/>
      </c>
      <c r="AF1701" s="252">
        <f t="shared" si="53"/>
        <v>1396</v>
      </c>
      <c r="AG1701" s="9" t="s">
        <v>34</v>
      </c>
    </row>
    <row r="1702" spans="2:33">
      <c r="B1702" s="225">
        <v>1690</v>
      </c>
      <c r="C1702" s="226" t="s">
        <v>71</v>
      </c>
      <c r="D1702" s="227" t="s">
        <v>72</v>
      </c>
      <c r="E1702" s="228" t="s">
        <v>2493</v>
      </c>
      <c r="F1702" s="226" t="s">
        <v>2494</v>
      </c>
      <c r="G1702" s="226" t="s">
        <v>65</v>
      </c>
      <c r="H1702" s="226" t="s">
        <v>66</v>
      </c>
      <c r="I1702" s="229">
        <f t="shared" si="52"/>
        <v>0</v>
      </c>
      <c r="J1702" s="232"/>
      <c r="K1702" s="226" t="s">
        <v>10535</v>
      </c>
      <c r="L1702" s="226" t="s">
        <v>10536</v>
      </c>
      <c r="M1702" s="226" t="s">
        <v>8141</v>
      </c>
      <c r="N1702" s="226" t="s">
        <v>8143</v>
      </c>
      <c r="O1702" s="232">
        <v>45819</v>
      </c>
      <c r="P1702" s="232"/>
      <c r="Q1702" s="232"/>
      <c r="R1702" s="232"/>
      <c r="S1702" s="226" t="s">
        <v>8216</v>
      </c>
      <c r="T1702" s="229">
        <v>45819</v>
      </c>
      <c r="U1702" s="232"/>
      <c r="V1702" s="233"/>
      <c r="W1702" s="233"/>
      <c r="X1702" s="226" t="s">
        <v>8144</v>
      </c>
      <c r="Y1702" s="229">
        <v>45819</v>
      </c>
      <c r="Z1702" s="232">
        <v>45819</v>
      </c>
      <c r="AA1702" s="232"/>
      <c r="AB1702" s="232"/>
      <c r="AC1702" s="234"/>
      <c r="AD1702" s="232"/>
      <c r="AE1702" s="253" t="str">
        <f>IF($N1702=マイタスク!$U$5,"作業者","")&amp;IF($S1702=マイタスク!$U$5,"ピアレビュー","")&amp;IF($X1702=マイタスク!$U$5,"SVレビュー","")</f>
        <v/>
      </c>
      <c r="AF1702" s="252">
        <f t="shared" si="53"/>
        <v>1396</v>
      </c>
      <c r="AG1702" s="9" t="s">
        <v>34</v>
      </c>
    </row>
    <row r="1703" spans="2:33">
      <c r="B1703" s="225">
        <v>1691</v>
      </c>
      <c r="C1703" s="226" t="s">
        <v>71</v>
      </c>
      <c r="D1703" s="227" t="s">
        <v>72</v>
      </c>
      <c r="E1703" s="228" t="s">
        <v>2493</v>
      </c>
      <c r="F1703" s="226" t="s">
        <v>2494</v>
      </c>
      <c r="G1703" s="226" t="s">
        <v>65</v>
      </c>
      <c r="H1703" s="226" t="s">
        <v>66</v>
      </c>
      <c r="I1703" s="229">
        <f t="shared" si="52"/>
        <v>0</v>
      </c>
      <c r="J1703" s="232"/>
      <c r="K1703" s="226" t="s">
        <v>10537</v>
      </c>
      <c r="L1703" s="226" t="s">
        <v>10538</v>
      </c>
      <c r="M1703" s="226" t="s">
        <v>8141</v>
      </c>
      <c r="N1703" s="226" t="s">
        <v>8143</v>
      </c>
      <c r="O1703" s="232">
        <v>45820</v>
      </c>
      <c r="P1703" s="232"/>
      <c r="Q1703" s="232"/>
      <c r="R1703" s="232"/>
      <c r="S1703" s="226" t="s">
        <v>8216</v>
      </c>
      <c r="T1703" s="229">
        <v>45820</v>
      </c>
      <c r="U1703" s="232"/>
      <c r="V1703" s="233"/>
      <c r="W1703" s="233"/>
      <c r="X1703" s="226" t="s">
        <v>8144</v>
      </c>
      <c r="Y1703" s="229">
        <v>45820</v>
      </c>
      <c r="Z1703" s="232">
        <v>45820</v>
      </c>
      <c r="AA1703" s="232"/>
      <c r="AB1703" s="232"/>
      <c r="AC1703" s="234"/>
      <c r="AD1703" s="232"/>
      <c r="AE1703" s="253" t="str">
        <f>IF($N1703=マイタスク!$U$5,"作業者","")&amp;IF($S1703=マイタスク!$U$5,"ピアレビュー","")&amp;IF($X1703=マイタスク!$U$5,"SVレビュー","")</f>
        <v/>
      </c>
      <c r="AF1703" s="252">
        <f t="shared" si="53"/>
        <v>1396</v>
      </c>
      <c r="AG1703" s="9" t="s">
        <v>34</v>
      </c>
    </row>
    <row r="1704" spans="2:33">
      <c r="B1704" s="225">
        <v>1692</v>
      </c>
      <c r="C1704" s="226" t="s">
        <v>71</v>
      </c>
      <c r="D1704" s="227" t="s">
        <v>72</v>
      </c>
      <c r="E1704" s="228" t="s">
        <v>2493</v>
      </c>
      <c r="F1704" s="226" t="s">
        <v>2494</v>
      </c>
      <c r="G1704" s="226" t="s">
        <v>65</v>
      </c>
      <c r="H1704" s="226" t="s">
        <v>66</v>
      </c>
      <c r="I1704" s="229">
        <f t="shared" si="52"/>
        <v>0</v>
      </c>
      <c r="J1704" s="232"/>
      <c r="K1704" s="226" t="s">
        <v>10539</v>
      </c>
      <c r="L1704" s="226" t="s">
        <v>10540</v>
      </c>
      <c r="M1704" s="226" t="s">
        <v>8141</v>
      </c>
      <c r="N1704" s="226" t="s">
        <v>8143</v>
      </c>
      <c r="O1704" s="232">
        <v>45821</v>
      </c>
      <c r="P1704" s="232"/>
      <c r="Q1704" s="232"/>
      <c r="R1704" s="232"/>
      <c r="S1704" s="226" t="s">
        <v>8216</v>
      </c>
      <c r="T1704" s="229">
        <v>45821</v>
      </c>
      <c r="U1704" s="232"/>
      <c r="V1704" s="233"/>
      <c r="W1704" s="233"/>
      <c r="X1704" s="226" t="s">
        <v>8160</v>
      </c>
      <c r="Y1704" s="229">
        <v>45821</v>
      </c>
      <c r="Z1704" s="232">
        <v>45821</v>
      </c>
      <c r="AA1704" s="232"/>
      <c r="AB1704" s="232"/>
      <c r="AC1704" s="234"/>
      <c r="AD1704" s="232"/>
      <c r="AE1704" s="253" t="str">
        <f>IF($N1704=マイタスク!$U$5,"作業者","")&amp;IF($S1704=マイタスク!$U$5,"ピアレビュー","")&amp;IF($X1704=マイタスク!$U$5,"SVレビュー","")</f>
        <v/>
      </c>
      <c r="AF1704" s="252">
        <f t="shared" si="53"/>
        <v>1396</v>
      </c>
      <c r="AG1704" s="9" t="s">
        <v>34</v>
      </c>
    </row>
    <row r="1705" spans="2:33">
      <c r="B1705" s="225">
        <v>1693</v>
      </c>
      <c r="C1705" s="226" t="s">
        <v>71</v>
      </c>
      <c r="D1705" s="227" t="s">
        <v>120</v>
      </c>
      <c r="E1705" s="228" t="s">
        <v>2495</v>
      </c>
      <c r="F1705" s="226" t="s">
        <v>2496</v>
      </c>
      <c r="G1705" s="226" t="s">
        <v>65</v>
      </c>
      <c r="H1705" s="226" t="s">
        <v>66</v>
      </c>
      <c r="I1705" s="229">
        <f t="shared" si="52"/>
        <v>0</v>
      </c>
      <c r="J1705" s="232"/>
      <c r="K1705" s="226" t="s">
        <v>10541</v>
      </c>
      <c r="L1705" s="226" t="s">
        <v>2496</v>
      </c>
      <c r="M1705" s="226" t="s">
        <v>8141</v>
      </c>
      <c r="N1705" s="226" t="s">
        <v>8156</v>
      </c>
      <c r="O1705" s="232">
        <v>45554</v>
      </c>
      <c r="P1705" s="232"/>
      <c r="Q1705" s="232"/>
      <c r="R1705" s="232"/>
      <c r="S1705" s="226" t="s">
        <v>8165</v>
      </c>
      <c r="T1705" s="229">
        <v>45554</v>
      </c>
      <c r="U1705" s="232"/>
      <c r="V1705" s="233"/>
      <c r="W1705" s="233"/>
      <c r="X1705" s="226" t="s">
        <v>8167</v>
      </c>
      <c r="Y1705" s="229">
        <v>45554</v>
      </c>
      <c r="Z1705" s="232">
        <v>45554</v>
      </c>
      <c r="AA1705" s="232"/>
      <c r="AB1705" s="232"/>
      <c r="AC1705" s="234"/>
      <c r="AD1705" s="232"/>
      <c r="AE1705" s="253" t="str">
        <f>IF($N1705=マイタスク!$U$5,"作業者","")&amp;IF($S1705=マイタスク!$U$5,"ピアレビュー","")&amp;IF($X1705=マイタスク!$U$5,"SVレビュー","")</f>
        <v/>
      </c>
      <c r="AF1705" s="252">
        <f t="shared" si="53"/>
        <v>332</v>
      </c>
      <c r="AG1705" s="9" t="s">
        <v>34</v>
      </c>
    </row>
    <row r="1706" spans="2:33">
      <c r="B1706" s="225">
        <v>1694</v>
      </c>
      <c r="C1706" s="226" t="s">
        <v>71</v>
      </c>
      <c r="D1706" s="227" t="s">
        <v>120</v>
      </c>
      <c r="E1706" s="228" t="s">
        <v>2497</v>
      </c>
      <c r="F1706" s="226" t="s">
        <v>2498</v>
      </c>
      <c r="G1706" s="226" t="s">
        <v>65</v>
      </c>
      <c r="H1706" s="226" t="s">
        <v>66</v>
      </c>
      <c r="I1706" s="229">
        <f t="shared" si="52"/>
        <v>0</v>
      </c>
      <c r="J1706" s="232"/>
      <c r="K1706" s="226" t="s">
        <v>10542</v>
      </c>
      <c r="L1706" s="226" t="s">
        <v>2498</v>
      </c>
      <c r="M1706" s="226" t="s">
        <v>8141</v>
      </c>
      <c r="N1706" s="226" t="s">
        <v>8167</v>
      </c>
      <c r="O1706" s="232">
        <v>45559</v>
      </c>
      <c r="P1706" s="232"/>
      <c r="Q1706" s="232"/>
      <c r="R1706" s="232"/>
      <c r="S1706" s="226" t="s">
        <v>8156</v>
      </c>
      <c r="T1706" s="229">
        <v>45559</v>
      </c>
      <c r="U1706" s="232"/>
      <c r="V1706" s="233"/>
      <c r="W1706" s="233"/>
      <c r="X1706" s="226"/>
      <c r="Y1706" s="229"/>
      <c r="Z1706" s="232">
        <v>45559</v>
      </c>
      <c r="AA1706" s="232"/>
      <c r="AB1706" s="232"/>
      <c r="AC1706" s="234"/>
      <c r="AD1706" s="232"/>
      <c r="AE1706" s="253" t="str">
        <f>IF($N1706=マイタスク!$U$5,"作業者","")&amp;IF($S1706=マイタスク!$U$5,"ピアレビュー","")&amp;IF($X1706=マイタスク!$U$5,"SVレビュー","")</f>
        <v/>
      </c>
      <c r="AF1706" s="252">
        <f t="shared" si="53"/>
        <v>345</v>
      </c>
      <c r="AG1706" s="9" t="s">
        <v>34</v>
      </c>
    </row>
    <row r="1707" spans="2:33">
      <c r="B1707" s="225">
        <v>1695</v>
      </c>
      <c r="C1707" s="226" t="s">
        <v>71</v>
      </c>
      <c r="D1707" s="227" t="s">
        <v>120</v>
      </c>
      <c r="E1707" s="228" t="s">
        <v>2499</v>
      </c>
      <c r="F1707" s="226" t="s">
        <v>2500</v>
      </c>
      <c r="G1707" s="226" t="s">
        <v>65</v>
      </c>
      <c r="H1707" s="226" t="s">
        <v>66</v>
      </c>
      <c r="I1707" s="229">
        <f t="shared" si="52"/>
        <v>0</v>
      </c>
      <c r="J1707" s="232"/>
      <c r="K1707" s="226" t="s">
        <v>10543</v>
      </c>
      <c r="L1707" s="226" t="s">
        <v>2500</v>
      </c>
      <c r="M1707" s="226" t="s">
        <v>8141</v>
      </c>
      <c r="N1707" s="226" t="s">
        <v>8167</v>
      </c>
      <c r="O1707" s="232">
        <v>45554</v>
      </c>
      <c r="P1707" s="232"/>
      <c r="Q1707" s="232"/>
      <c r="R1707" s="232"/>
      <c r="S1707" s="226" t="s">
        <v>8156</v>
      </c>
      <c r="T1707" s="229">
        <v>45554</v>
      </c>
      <c r="U1707" s="232"/>
      <c r="V1707" s="233"/>
      <c r="W1707" s="233"/>
      <c r="X1707" s="226" t="s">
        <v>8165</v>
      </c>
      <c r="Y1707" s="229">
        <v>45554</v>
      </c>
      <c r="Z1707" s="232">
        <v>45554</v>
      </c>
      <c r="AA1707" s="232"/>
      <c r="AB1707" s="232"/>
      <c r="AC1707" s="234"/>
      <c r="AD1707" s="232"/>
      <c r="AE1707" s="253" t="str">
        <f>IF($N1707=マイタスク!$U$5,"作業者","")&amp;IF($S1707=マイタスク!$U$5,"ピアレビュー","")&amp;IF($X1707=マイタスク!$U$5,"SVレビュー","")</f>
        <v/>
      </c>
      <c r="AF1707" s="252">
        <f t="shared" si="53"/>
        <v>330</v>
      </c>
      <c r="AG1707" s="9" t="s">
        <v>34</v>
      </c>
    </row>
    <row r="1708" spans="2:33">
      <c r="B1708" s="225">
        <v>1696</v>
      </c>
      <c r="C1708" s="226" t="s">
        <v>71</v>
      </c>
      <c r="D1708" s="227" t="s">
        <v>120</v>
      </c>
      <c r="E1708" s="228" t="s">
        <v>2501</v>
      </c>
      <c r="F1708" s="226" t="s">
        <v>2502</v>
      </c>
      <c r="G1708" s="226" t="s">
        <v>65</v>
      </c>
      <c r="H1708" s="226" t="s">
        <v>66</v>
      </c>
      <c r="I1708" s="229">
        <f t="shared" si="52"/>
        <v>0</v>
      </c>
      <c r="J1708" s="232"/>
      <c r="K1708" s="226" t="s">
        <v>10544</v>
      </c>
      <c r="L1708" s="226" t="s">
        <v>2502</v>
      </c>
      <c r="M1708" s="226" t="s">
        <v>8141</v>
      </c>
      <c r="N1708" s="226" t="s">
        <v>8167</v>
      </c>
      <c r="O1708" s="232">
        <v>45554</v>
      </c>
      <c r="P1708" s="232"/>
      <c r="Q1708" s="232"/>
      <c r="R1708" s="232"/>
      <c r="S1708" s="226" t="s">
        <v>8167</v>
      </c>
      <c r="T1708" s="229">
        <v>45554</v>
      </c>
      <c r="U1708" s="232"/>
      <c r="V1708" s="233"/>
      <c r="W1708" s="233"/>
      <c r="X1708" s="226" t="s">
        <v>8156</v>
      </c>
      <c r="Y1708" s="229">
        <v>45554</v>
      </c>
      <c r="Z1708" s="232">
        <v>45554</v>
      </c>
      <c r="AA1708" s="232"/>
      <c r="AB1708" s="232"/>
      <c r="AC1708" s="234"/>
      <c r="AD1708" s="232"/>
      <c r="AE1708" s="253" t="str">
        <f>IF($N1708=マイタスク!$U$5,"作業者","")&amp;IF($S1708=マイタスク!$U$5,"ピアレビュー","")&amp;IF($X1708=マイタスク!$U$5,"SVレビュー","")</f>
        <v/>
      </c>
      <c r="AF1708" s="252">
        <f t="shared" si="53"/>
        <v>331</v>
      </c>
      <c r="AG1708" s="9" t="s">
        <v>34</v>
      </c>
    </row>
    <row r="1709" spans="2:33">
      <c r="B1709" s="225">
        <v>1697</v>
      </c>
      <c r="C1709" s="226" t="s">
        <v>71</v>
      </c>
      <c r="D1709" s="227" t="s">
        <v>120</v>
      </c>
      <c r="E1709" s="228" t="s">
        <v>2503</v>
      </c>
      <c r="F1709" s="226" t="s">
        <v>2504</v>
      </c>
      <c r="G1709" s="226" t="s">
        <v>65</v>
      </c>
      <c r="H1709" s="226" t="s">
        <v>66</v>
      </c>
      <c r="I1709" s="229">
        <f t="shared" si="52"/>
        <v>0</v>
      </c>
      <c r="J1709" s="232"/>
      <c r="K1709" s="226" t="s">
        <v>10545</v>
      </c>
      <c r="L1709" s="226" t="s">
        <v>10546</v>
      </c>
      <c r="M1709" s="226" t="s">
        <v>8141</v>
      </c>
      <c r="N1709" s="226" t="s">
        <v>8142</v>
      </c>
      <c r="O1709" s="232">
        <v>45559</v>
      </c>
      <c r="P1709" s="232"/>
      <c r="Q1709" s="232"/>
      <c r="R1709" s="232"/>
      <c r="S1709" s="226" t="s">
        <v>8216</v>
      </c>
      <c r="T1709" s="229">
        <v>45562</v>
      </c>
      <c r="U1709" s="232"/>
      <c r="V1709" s="233"/>
      <c r="W1709" s="233"/>
      <c r="X1709" s="226" t="s">
        <v>8178</v>
      </c>
      <c r="Y1709" s="229">
        <v>45562</v>
      </c>
      <c r="Z1709" s="232">
        <v>45562</v>
      </c>
      <c r="AA1709" s="232"/>
      <c r="AB1709" s="232"/>
      <c r="AC1709" s="234"/>
      <c r="AD1709" s="232"/>
      <c r="AE1709" s="253" t="str">
        <f>IF($N1709=マイタスク!$U$5,"作業者","")&amp;IF($S1709=マイタスク!$U$5,"ピアレビュー","")&amp;IF($X1709=マイタスク!$U$5,"SVレビュー","")</f>
        <v/>
      </c>
      <c r="AF1709" s="252">
        <f t="shared" si="53"/>
        <v>348</v>
      </c>
      <c r="AG1709" s="9" t="s">
        <v>34</v>
      </c>
    </row>
    <row r="1710" spans="2:33">
      <c r="B1710" s="225">
        <v>1698</v>
      </c>
      <c r="C1710" s="226" t="s">
        <v>71</v>
      </c>
      <c r="D1710" s="227" t="s">
        <v>120</v>
      </c>
      <c r="E1710" s="228" t="s">
        <v>2503</v>
      </c>
      <c r="F1710" s="226" t="s">
        <v>2504</v>
      </c>
      <c r="G1710" s="226" t="s">
        <v>65</v>
      </c>
      <c r="H1710" s="226" t="s">
        <v>66</v>
      </c>
      <c r="I1710" s="229">
        <f t="shared" si="52"/>
        <v>0</v>
      </c>
      <c r="J1710" s="232"/>
      <c r="K1710" s="226" t="s">
        <v>10547</v>
      </c>
      <c r="L1710" s="226" t="s">
        <v>10548</v>
      </c>
      <c r="M1710" s="226" t="s">
        <v>8141</v>
      </c>
      <c r="N1710" s="226" t="s">
        <v>8142</v>
      </c>
      <c r="O1710" s="232">
        <v>45559</v>
      </c>
      <c r="P1710" s="232"/>
      <c r="Q1710" s="232"/>
      <c r="R1710" s="232"/>
      <c r="S1710" s="226" t="s">
        <v>8216</v>
      </c>
      <c r="T1710" s="229">
        <v>45562</v>
      </c>
      <c r="U1710" s="232"/>
      <c r="V1710" s="233"/>
      <c r="W1710" s="233"/>
      <c r="X1710" s="226" t="s">
        <v>8178</v>
      </c>
      <c r="Y1710" s="229">
        <v>45562</v>
      </c>
      <c r="Z1710" s="232">
        <v>45562</v>
      </c>
      <c r="AA1710" s="232"/>
      <c r="AB1710" s="232"/>
      <c r="AC1710" s="234"/>
      <c r="AD1710" s="232"/>
      <c r="AE1710" s="253" t="str">
        <f>IF($N1710=マイタスク!$U$5,"作業者","")&amp;IF($S1710=マイタスク!$U$5,"ピアレビュー","")&amp;IF($X1710=マイタスク!$U$5,"SVレビュー","")</f>
        <v/>
      </c>
      <c r="AF1710" s="252">
        <f t="shared" si="53"/>
        <v>348</v>
      </c>
      <c r="AG1710" s="9" t="s">
        <v>34</v>
      </c>
    </row>
    <row r="1711" spans="2:33">
      <c r="B1711" s="225">
        <v>1699</v>
      </c>
      <c r="C1711" s="226" t="s">
        <v>71</v>
      </c>
      <c r="D1711" s="227" t="s">
        <v>120</v>
      </c>
      <c r="E1711" s="228" t="s">
        <v>2503</v>
      </c>
      <c r="F1711" s="226" t="s">
        <v>2504</v>
      </c>
      <c r="G1711" s="226" t="s">
        <v>65</v>
      </c>
      <c r="H1711" s="226" t="s">
        <v>66</v>
      </c>
      <c r="I1711" s="229">
        <f t="shared" si="52"/>
        <v>0</v>
      </c>
      <c r="J1711" s="232"/>
      <c r="K1711" s="226" t="s">
        <v>10549</v>
      </c>
      <c r="L1711" s="226" t="s">
        <v>10550</v>
      </c>
      <c r="M1711" s="226" t="s">
        <v>8141</v>
      </c>
      <c r="N1711" s="226" t="s">
        <v>8142</v>
      </c>
      <c r="O1711" s="232">
        <v>45559</v>
      </c>
      <c r="P1711" s="232"/>
      <c r="Q1711" s="232"/>
      <c r="R1711" s="232"/>
      <c r="S1711" s="226" t="s">
        <v>8216</v>
      </c>
      <c r="T1711" s="229">
        <v>45562</v>
      </c>
      <c r="U1711" s="232"/>
      <c r="V1711" s="233"/>
      <c r="W1711" s="233"/>
      <c r="X1711" s="226" t="s">
        <v>8178</v>
      </c>
      <c r="Y1711" s="229">
        <v>45562</v>
      </c>
      <c r="Z1711" s="232">
        <v>45562</v>
      </c>
      <c r="AA1711" s="232"/>
      <c r="AB1711" s="232"/>
      <c r="AC1711" s="234"/>
      <c r="AD1711" s="232"/>
      <c r="AE1711" s="253" t="str">
        <f>IF($N1711=マイタスク!$U$5,"作業者","")&amp;IF($S1711=マイタスク!$U$5,"ピアレビュー","")&amp;IF($X1711=マイタスク!$U$5,"SVレビュー","")</f>
        <v/>
      </c>
      <c r="AF1711" s="252">
        <f t="shared" si="53"/>
        <v>348</v>
      </c>
      <c r="AG1711" s="9" t="s">
        <v>34</v>
      </c>
    </row>
    <row r="1712" spans="2:33">
      <c r="B1712" s="225">
        <v>1700</v>
      </c>
      <c r="C1712" s="226" t="s">
        <v>71</v>
      </c>
      <c r="D1712" s="227" t="s">
        <v>120</v>
      </c>
      <c r="E1712" s="228" t="s">
        <v>2503</v>
      </c>
      <c r="F1712" s="226" t="s">
        <v>2504</v>
      </c>
      <c r="G1712" s="226" t="s">
        <v>65</v>
      </c>
      <c r="H1712" s="226" t="s">
        <v>66</v>
      </c>
      <c r="I1712" s="229">
        <f t="shared" si="52"/>
        <v>0</v>
      </c>
      <c r="J1712" s="232"/>
      <c r="K1712" s="226" t="s">
        <v>10551</v>
      </c>
      <c r="L1712" s="226" t="s">
        <v>10552</v>
      </c>
      <c r="M1712" s="226" t="s">
        <v>8141</v>
      </c>
      <c r="N1712" s="226" t="s">
        <v>8142</v>
      </c>
      <c r="O1712" s="232">
        <v>45559</v>
      </c>
      <c r="P1712" s="232"/>
      <c r="Q1712" s="232"/>
      <c r="R1712" s="232"/>
      <c r="S1712" s="226" t="s">
        <v>8216</v>
      </c>
      <c r="T1712" s="229">
        <v>45562</v>
      </c>
      <c r="U1712" s="232"/>
      <c r="V1712" s="233"/>
      <c r="W1712" s="233"/>
      <c r="X1712" s="226" t="s">
        <v>8178</v>
      </c>
      <c r="Y1712" s="229">
        <v>45562</v>
      </c>
      <c r="Z1712" s="232">
        <v>45562</v>
      </c>
      <c r="AA1712" s="232"/>
      <c r="AB1712" s="232"/>
      <c r="AC1712" s="234"/>
      <c r="AD1712" s="232"/>
      <c r="AE1712" s="253" t="str">
        <f>IF($N1712=マイタスク!$U$5,"作業者","")&amp;IF($S1712=マイタスク!$U$5,"ピアレビュー","")&amp;IF($X1712=マイタスク!$U$5,"SVレビュー","")</f>
        <v/>
      </c>
      <c r="AF1712" s="252">
        <f t="shared" si="53"/>
        <v>348</v>
      </c>
      <c r="AG1712" s="9" t="s">
        <v>34</v>
      </c>
    </row>
    <row r="1713" spans="2:33">
      <c r="B1713" s="225">
        <v>1701</v>
      </c>
      <c r="C1713" s="226" t="s">
        <v>71</v>
      </c>
      <c r="D1713" s="227" t="s">
        <v>120</v>
      </c>
      <c r="E1713" s="228" t="s">
        <v>2505</v>
      </c>
      <c r="F1713" s="226" t="s">
        <v>2506</v>
      </c>
      <c r="G1713" s="226" t="s">
        <v>65</v>
      </c>
      <c r="H1713" s="226" t="s">
        <v>66</v>
      </c>
      <c r="I1713" s="229">
        <f t="shared" si="52"/>
        <v>0</v>
      </c>
      <c r="J1713" s="232"/>
      <c r="K1713" s="226" t="s">
        <v>10553</v>
      </c>
      <c r="L1713" s="226" t="s">
        <v>2506</v>
      </c>
      <c r="M1713" s="226" t="s">
        <v>8141</v>
      </c>
      <c r="N1713" s="226" t="s">
        <v>8144</v>
      </c>
      <c r="O1713" s="232">
        <v>45555</v>
      </c>
      <c r="P1713" s="232"/>
      <c r="Q1713" s="232"/>
      <c r="R1713" s="232"/>
      <c r="S1713" s="226"/>
      <c r="T1713" s="229"/>
      <c r="U1713" s="232"/>
      <c r="V1713" s="233"/>
      <c r="W1713" s="233"/>
      <c r="X1713" s="226" t="s">
        <v>8167</v>
      </c>
      <c r="Y1713" s="229">
        <v>45555</v>
      </c>
      <c r="Z1713" s="232">
        <v>45555</v>
      </c>
      <c r="AA1713" s="232"/>
      <c r="AB1713" s="232"/>
      <c r="AC1713" s="234"/>
      <c r="AD1713" s="232"/>
      <c r="AE1713" s="253" t="str">
        <f>IF($N1713=マイタスク!$U$5,"作業者","")&amp;IF($S1713=マイタスク!$U$5,"ピアレビュー","")&amp;IF($X1713=マイタスク!$U$5,"SVレビュー","")</f>
        <v/>
      </c>
      <c r="AF1713" s="252">
        <f t="shared" si="53"/>
        <v>338</v>
      </c>
      <c r="AG1713" s="9" t="s">
        <v>34</v>
      </c>
    </row>
    <row r="1714" spans="2:33">
      <c r="B1714" s="225">
        <v>1702</v>
      </c>
      <c r="C1714" s="226" t="s">
        <v>71</v>
      </c>
      <c r="D1714" s="227" t="s">
        <v>120</v>
      </c>
      <c r="E1714" s="228" t="s">
        <v>2507</v>
      </c>
      <c r="F1714" s="226" t="s">
        <v>2508</v>
      </c>
      <c r="G1714" s="226" t="s">
        <v>65</v>
      </c>
      <c r="H1714" s="226" t="s">
        <v>66</v>
      </c>
      <c r="I1714" s="229">
        <f t="shared" si="52"/>
        <v>0</v>
      </c>
      <c r="J1714" s="232"/>
      <c r="K1714" s="226" t="s">
        <v>10554</v>
      </c>
      <c r="L1714" s="226" t="s">
        <v>2508</v>
      </c>
      <c r="M1714" s="226" t="s">
        <v>8141</v>
      </c>
      <c r="N1714" s="226" t="s">
        <v>8258</v>
      </c>
      <c r="O1714" s="232">
        <v>45554</v>
      </c>
      <c r="P1714" s="232"/>
      <c r="Q1714" s="232"/>
      <c r="R1714" s="232"/>
      <c r="S1714" s="226" t="s">
        <v>8167</v>
      </c>
      <c r="T1714" s="229">
        <v>45554</v>
      </c>
      <c r="U1714" s="232"/>
      <c r="V1714" s="233"/>
      <c r="W1714" s="233"/>
      <c r="X1714" s="226" t="s">
        <v>8165</v>
      </c>
      <c r="Y1714" s="229">
        <v>45554</v>
      </c>
      <c r="Z1714" s="232">
        <v>45554</v>
      </c>
      <c r="AA1714" s="232"/>
      <c r="AB1714" s="232"/>
      <c r="AC1714" s="234"/>
      <c r="AD1714" s="232"/>
      <c r="AE1714" s="253" t="str">
        <f>IF($N1714=マイタスク!$U$5,"作業者","")&amp;IF($S1714=マイタスク!$U$5,"ピアレビュー","")&amp;IF($X1714=マイタスク!$U$5,"SVレビュー","")</f>
        <v/>
      </c>
      <c r="AF1714" s="252">
        <f t="shared" si="53"/>
        <v>334</v>
      </c>
      <c r="AG1714" s="9" t="s">
        <v>34</v>
      </c>
    </row>
    <row r="1715" spans="2:33">
      <c r="B1715" s="225">
        <v>1703</v>
      </c>
      <c r="C1715" s="226" t="s">
        <v>71</v>
      </c>
      <c r="D1715" s="227" t="s">
        <v>120</v>
      </c>
      <c r="E1715" s="228" t="s">
        <v>2509</v>
      </c>
      <c r="F1715" s="226" t="s">
        <v>2510</v>
      </c>
      <c r="G1715" s="226" t="s">
        <v>65</v>
      </c>
      <c r="H1715" s="226" t="s">
        <v>66</v>
      </c>
      <c r="I1715" s="229">
        <f t="shared" si="52"/>
        <v>0</v>
      </c>
      <c r="J1715" s="232"/>
      <c r="K1715" s="226" t="s">
        <v>10555</v>
      </c>
      <c r="L1715" s="226" t="s">
        <v>2510</v>
      </c>
      <c r="M1715" s="226" t="s">
        <v>8141</v>
      </c>
      <c r="N1715" s="226" t="s">
        <v>8260</v>
      </c>
      <c r="O1715" s="232">
        <v>45554</v>
      </c>
      <c r="P1715" s="232"/>
      <c r="Q1715" s="232"/>
      <c r="R1715" s="232"/>
      <c r="S1715" s="226" t="s">
        <v>8258</v>
      </c>
      <c r="T1715" s="229">
        <v>45554</v>
      </c>
      <c r="U1715" s="232"/>
      <c r="V1715" s="233"/>
      <c r="W1715" s="233"/>
      <c r="X1715" s="226" t="s">
        <v>8167</v>
      </c>
      <c r="Y1715" s="229">
        <v>45554</v>
      </c>
      <c r="Z1715" s="232">
        <v>45554</v>
      </c>
      <c r="AA1715" s="232"/>
      <c r="AB1715" s="232"/>
      <c r="AC1715" s="234"/>
      <c r="AD1715" s="232"/>
      <c r="AE1715" s="253" t="str">
        <f>IF($N1715=マイタスク!$U$5,"作業者","")&amp;IF($S1715=マイタスク!$U$5,"ピアレビュー","")&amp;IF($X1715=マイタスク!$U$5,"SVレビュー","")</f>
        <v/>
      </c>
      <c r="AF1715" s="252">
        <f t="shared" si="53"/>
        <v>333</v>
      </c>
      <c r="AG1715" s="9" t="s">
        <v>34</v>
      </c>
    </row>
    <row r="1716" spans="2:33">
      <c r="B1716" s="225">
        <v>1704</v>
      </c>
      <c r="C1716" s="226" t="s">
        <v>71</v>
      </c>
      <c r="D1716" s="227" t="s">
        <v>120</v>
      </c>
      <c r="E1716" s="228" t="s">
        <v>2511</v>
      </c>
      <c r="F1716" s="226" t="s">
        <v>2512</v>
      </c>
      <c r="G1716" s="226" t="s">
        <v>65</v>
      </c>
      <c r="H1716" s="226" t="s">
        <v>66</v>
      </c>
      <c r="I1716" s="229">
        <f t="shared" si="52"/>
        <v>0</v>
      </c>
      <c r="J1716" s="232"/>
      <c r="K1716" s="226" t="s">
        <v>10556</v>
      </c>
      <c r="L1716" s="226" t="s">
        <v>2512</v>
      </c>
      <c r="M1716" s="226" t="s">
        <v>8141</v>
      </c>
      <c r="N1716" s="226" t="s">
        <v>8160</v>
      </c>
      <c r="O1716" s="232">
        <v>45559</v>
      </c>
      <c r="P1716" s="232"/>
      <c r="Q1716" s="232"/>
      <c r="R1716" s="232"/>
      <c r="S1716" s="226" t="s">
        <v>8178</v>
      </c>
      <c r="T1716" s="229">
        <v>45559</v>
      </c>
      <c r="U1716" s="232"/>
      <c r="V1716" s="233"/>
      <c r="W1716" s="233"/>
      <c r="X1716" s="226"/>
      <c r="Y1716" s="229"/>
      <c r="Z1716" s="232">
        <v>45559</v>
      </c>
      <c r="AA1716" s="232"/>
      <c r="AB1716" s="232"/>
      <c r="AC1716" s="234"/>
      <c r="AD1716" s="232"/>
      <c r="AE1716" s="253" t="str">
        <f>IF($N1716=マイタスク!$U$5,"作業者","")&amp;IF($S1716=マイタスク!$U$5,"ピアレビュー","")&amp;IF($X1716=マイタスク!$U$5,"SVレビュー","")</f>
        <v/>
      </c>
      <c r="AF1716" s="252">
        <f t="shared" si="53"/>
        <v>346</v>
      </c>
      <c r="AG1716" s="9" t="s">
        <v>34</v>
      </c>
    </row>
    <row r="1717" spans="2:33">
      <c r="B1717" s="225">
        <v>1705</v>
      </c>
      <c r="C1717" s="226" t="s">
        <v>71</v>
      </c>
      <c r="D1717" s="227" t="s">
        <v>120</v>
      </c>
      <c r="E1717" s="228" t="s">
        <v>2513</v>
      </c>
      <c r="F1717" s="226" t="s">
        <v>2514</v>
      </c>
      <c r="G1717" s="226" t="s">
        <v>65</v>
      </c>
      <c r="H1717" s="226" t="s">
        <v>66</v>
      </c>
      <c r="I1717" s="229">
        <f t="shared" si="52"/>
        <v>0</v>
      </c>
      <c r="J1717" s="232"/>
      <c r="K1717" s="226" t="s">
        <v>10557</v>
      </c>
      <c r="L1717" s="226" t="s">
        <v>10558</v>
      </c>
      <c r="M1717" s="226" t="s">
        <v>8141</v>
      </c>
      <c r="N1717" s="226" t="s">
        <v>8159</v>
      </c>
      <c r="O1717" s="232">
        <v>45566</v>
      </c>
      <c r="P1717" s="232"/>
      <c r="Q1717" s="232"/>
      <c r="R1717" s="232"/>
      <c r="S1717" s="226" t="s">
        <v>8142</v>
      </c>
      <c r="T1717" s="229">
        <v>45569</v>
      </c>
      <c r="U1717" s="232"/>
      <c r="V1717" s="233"/>
      <c r="W1717" s="233"/>
      <c r="X1717" s="226" t="s">
        <v>8178</v>
      </c>
      <c r="Y1717" s="229">
        <v>45569</v>
      </c>
      <c r="Z1717" s="232">
        <v>45569</v>
      </c>
      <c r="AA1717" s="232"/>
      <c r="AB1717" s="232"/>
      <c r="AC1717" s="234"/>
      <c r="AD1717" s="232"/>
      <c r="AE1717" s="253" t="str">
        <f>IF($N1717=マイタスク!$U$5,"作業者","")&amp;IF($S1717=マイタスク!$U$5,"ピアレビュー","")&amp;IF($X1717=マイタスク!$U$5,"SVレビュー","")</f>
        <v/>
      </c>
      <c r="AF1717" s="252">
        <f t="shared" si="53"/>
        <v>371</v>
      </c>
      <c r="AG1717" s="9" t="s">
        <v>34</v>
      </c>
    </row>
    <row r="1718" spans="2:33">
      <c r="B1718" s="225">
        <v>1706</v>
      </c>
      <c r="C1718" s="226" t="s">
        <v>71</v>
      </c>
      <c r="D1718" s="227" t="s">
        <v>120</v>
      </c>
      <c r="E1718" s="228" t="s">
        <v>2513</v>
      </c>
      <c r="F1718" s="226" t="s">
        <v>2514</v>
      </c>
      <c r="G1718" s="226" t="s">
        <v>65</v>
      </c>
      <c r="H1718" s="226" t="s">
        <v>66</v>
      </c>
      <c r="I1718" s="229">
        <f t="shared" si="52"/>
        <v>0</v>
      </c>
      <c r="J1718" s="232"/>
      <c r="K1718" s="226" t="s">
        <v>10559</v>
      </c>
      <c r="L1718" s="226" t="s">
        <v>10560</v>
      </c>
      <c r="M1718" s="226" t="s">
        <v>8141</v>
      </c>
      <c r="N1718" s="226" t="s">
        <v>8159</v>
      </c>
      <c r="O1718" s="232">
        <v>45566</v>
      </c>
      <c r="P1718" s="232"/>
      <c r="Q1718" s="232"/>
      <c r="R1718" s="232"/>
      <c r="S1718" s="226" t="s">
        <v>8142</v>
      </c>
      <c r="T1718" s="229">
        <v>45569</v>
      </c>
      <c r="U1718" s="232"/>
      <c r="V1718" s="233"/>
      <c r="W1718" s="233"/>
      <c r="X1718" s="226" t="s">
        <v>8178</v>
      </c>
      <c r="Y1718" s="229">
        <v>45569</v>
      </c>
      <c r="Z1718" s="232">
        <v>45569</v>
      </c>
      <c r="AA1718" s="232"/>
      <c r="AB1718" s="232"/>
      <c r="AC1718" s="234"/>
      <c r="AD1718" s="232"/>
      <c r="AE1718" s="253" t="str">
        <f>IF($N1718=マイタスク!$U$5,"作業者","")&amp;IF($S1718=マイタスク!$U$5,"ピアレビュー","")&amp;IF($X1718=マイタスク!$U$5,"SVレビュー","")</f>
        <v/>
      </c>
      <c r="AF1718" s="252">
        <f t="shared" si="53"/>
        <v>371</v>
      </c>
      <c r="AG1718" s="9" t="s">
        <v>34</v>
      </c>
    </row>
    <row r="1719" spans="2:33">
      <c r="B1719" s="225">
        <v>1707</v>
      </c>
      <c r="C1719" s="226" t="s">
        <v>71</v>
      </c>
      <c r="D1719" s="227" t="s">
        <v>120</v>
      </c>
      <c r="E1719" s="228" t="s">
        <v>2513</v>
      </c>
      <c r="F1719" s="226" t="s">
        <v>2514</v>
      </c>
      <c r="G1719" s="226" t="s">
        <v>65</v>
      </c>
      <c r="H1719" s="226" t="s">
        <v>66</v>
      </c>
      <c r="I1719" s="229">
        <f t="shared" si="52"/>
        <v>0</v>
      </c>
      <c r="J1719" s="232"/>
      <c r="K1719" s="226" t="s">
        <v>10561</v>
      </c>
      <c r="L1719" s="226" t="s">
        <v>10562</v>
      </c>
      <c r="M1719" s="226" t="s">
        <v>8141</v>
      </c>
      <c r="N1719" s="226" t="s">
        <v>8159</v>
      </c>
      <c r="O1719" s="232">
        <v>45566</v>
      </c>
      <c r="P1719" s="232"/>
      <c r="Q1719" s="232"/>
      <c r="R1719" s="232"/>
      <c r="S1719" s="226" t="s">
        <v>8142</v>
      </c>
      <c r="T1719" s="229">
        <v>45569</v>
      </c>
      <c r="U1719" s="232"/>
      <c r="V1719" s="233"/>
      <c r="W1719" s="233"/>
      <c r="X1719" s="226" t="s">
        <v>8178</v>
      </c>
      <c r="Y1719" s="229">
        <v>45569</v>
      </c>
      <c r="Z1719" s="232">
        <v>45569</v>
      </c>
      <c r="AA1719" s="232"/>
      <c r="AB1719" s="232"/>
      <c r="AC1719" s="234"/>
      <c r="AD1719" s="232"/>
      <c r="AE1719" s="253" t="str">
        <f>IF($N1719=マイタスク!$U$5,"作業者","")&amp;IF($S1719=マイタスク!$U$5,"ピアレビュー","")&amp;IF($X1719=マイタスク!$U$5,"SVレビュー","")</f>
        <v/>
      </c>
      <c r="AF1719" s="252">
        <f t="shared" si="53"/>
        <v>371</v>
      </c>
      <c r="AG1719" s="9" t="s">
        <v>34</v>
      </c>
    </row>
    <row r="1720" spans="2:33">
      <c r="B1720" s="225">
        <v>1708</v>
      </c>
      <c r="C1720" s="226" t="s">
        <v>71</v>
      </c>
      <c r="D1720" s="227" t="s">
        <v>120</v>
      </c>
      <c r="E1720" s="228" t="s">
        <v>2513</v>
      </c>
      <c r="F1720" s="226" t="s">
        <v>2514</v>
      </c>
      <c r="G1720" s="226" t="s">
        <v>65</v>
      </c>
      <c r="H1720" s="226" t="s">
        <v>66</v>
      </c>
      <c r="I1720" s="229">
        <f t="shared" si="52"/>
        <v>0</v>
      </c>
      <c r="J1720" s="232"/>
      <c r="K1720" s="226" t="s">
        <v>10563</v>
      </c>
      <c r="L1720" s="226" t="s">
        <v>10564</v>
      </c>
      <c r="M1720" s="226" t="s">
        <v>8141</v>
      </c>
      <c r="N1720" s="226" t="s">
        <v>8159</v>
      </c>
      <c r="O1720" s="232">
        <v>45566</v>
      </c>
      <c r="P1720" s="232"/>
      <c r="Q1720" s="232"/>
      <c r="R1720" s="232"/>
      <c r="S1720" s="226" t="s">
        <v>8142</v>
      </c>
      <c r="T1720" s="229">
        <v>45569</v>
      </c>
      <c r="U1720" s="232"/>
      <c r="V1720" s="233"/>
      <c r="W1720" s="233"/>
      <c r="X1720" s="226" t="s">
        <v>8178</v>
      </c>
      <c r="Y1720" s="229">
        <v>45569</v>
      </c>
      <c r="Z1720" s="232">
        <v>45569</v>
      </c>
      <c r="AA1720" s="232"/>
      <c r="AB1720" s="232"/>
      <c r="AC1720" s="234"/>
      <c r="AD1720" s="232"/>
      <c r="AE1720" s="253" t="str">
        <f>IF($N1720=マイタスク!$U$5,"作業者","")&amp;IF($S1720=マイタスク!$U$5,"ピアレビュー","")&amp;IF($X1720=マイタスク!$U$5,"SVレビュー","")</f>
        <v/>
      </c>
      <c r="AF1720" s="252">
        <f t="shared" si="53"/>
        <v>371</v>
      </c>
      <c r="AG1720" s="9" t="s">
        <v>34</v>
      </c>
    </row>
    <row r="1721" spans="2:33">
      <c r="B1721" s="225">
        <v>1709</v>
      </c>
      <c r="C1721" s="226" t="s">
        <v>71</v>
      </c>
      <c r="D1721" s="227" t="s">
        <v>120</v>
      </c>
      <c r="E1721" s="228" t="s">
        <v>2515</v>
      </c>
      <c r="F1721" s="226" t="s">
        <v>2516</v>
      </c>
      <c r="G1721" s="226" t="s">
        <v>65</v>
      </c>
      <c r="H1721" s="226" t="s">
        <v>66</v>
      </c>
      <c r="I1721" s="229">
        <f t="shared" si="52"/>
        <v>0</v>
      </c>
      <c r="J1721" s="232"/>
      <c r="K1721" s="226" t="s">
        <v>10565</v>
      </c>
      <c r="L1721" s="226" t="s">
        <v>10566</v>
      </c>
      <c r="M1721" s="226" t="s">
        <v>8141</v>
      </c>
      <c r="N1721" s="226" t="s">
        <v>8216</v>
      </c>
      <c r="O1721" s="232">
        <v>45566</v>
      </c>
      <c r="P1721" s="232"/>
      <c r="Q1721" s="232"/>
      <c r="R1721" s="232"/>
      <c r="S1721" s="226"/>
      <c r="T1721" s="229"/>
      <c r="U1721" s="232"/>
      <c r="V1721" s="233"/>
      <c r="W1721" s="233"/>
      <c r="X1721" s="226" t="s">
        <v>8178</v>
      </c>
      <c r="Y1721" s="229">
        <v>45572</v>
      </c>
      <c r="Z1721" s="232">
        <v>45572</v>
      </c>
      <c r="AA1721" s="232"/>
      <c r="AB1721" s="232"/>
      <c r="AC1721" s="234"/>
      <c r="AD1721" s="232"/>
      <c r="AE1721" s="253" t="str">
        <f>IF($N1721=マイタスク!$U$5,"作業者","")&amp;IF($S1721=マイタスク!$U$5,"ピアレビュー","")&amp;IF($X1721=マイタスク!$U$5,"SVレビュー","")</f>
        <v/>
      </c>
      <c r="AF1721" s="252">
        <f t="shared" si="53"/>
        <v>377</v>
      </c>
      <c r="AG1721" s="9" t="s">
        <v>34</v>
      </c>
    </row>
    <row r="1722" spans="2:33">
      <c r="B1722" s="225">
        <v>1710</v>
      </c>
      <c r="C1722" s="226" t="s">
        <v>71</v>
      </c>
      <c r="D1722" s="227" t="s">
        <v>120</v>
      </c>
      <c r="E1722" s="228" t="s">
        <v>2515</v>
      </c>
      <c r="F1722" s="226" t="s">
        <v>2516</v>
      </c>
      <c r="G1722" s="226" t="s">
        <v>65</v>
      </c>
      <c r="H1722" s="226" t="s">
        <v>66</v>
      </c>
      <c r="I1722" s="229">
        <f t="shared" si="52"/>
        <v>0</v>
      </c>
      <c r="J1722" s="232"/>
      <c r="K1722" s="226" t="s">
        <v>10567</v>
      </c>
      <c r="L1722" s="226" t="s">
        <v>10568</v>
      </c>
      <c r="M1722" s="226" t="s">
        <v>8141</v>
      </c>
      <c r="N1722" s="226" t="s">
        <v>8216</v>
      </c>
      <c r="O1722" s="232">
        <v>45566</v>
      </c>
      <c r="P1722" s="232"/>
      <c r="Q1722" s="232"/>
      <c r="R1722" s="232"/>
      <c r="S1722" s="226"/>
      <c r="T1722" s="229"/>
      <c r="U1722" s="232"/>
      <c r="V1722" s="233"/>
      <c r="W1722" s="233"/>
      <c r="X1722" s="226" t="s">
        <v>8178</v>
      </c>
      <c r="Y1722" s="229">
        <v>45572</v>
      </c>
      <c r="Z1722" s="232">
        <v>45572</v>
      </c>
      <c r="AA1722" s="232"/>
      <c r="AB1722" s="232"/>
      <c r="AC1722" s="234"/>
      <c r="AD1722" s="232"/>
      <c r="AE1722" s="253" t="str">
        <f>IF($N1722=マイタスク!$U$5,"作業者","")&amp;IF($S1722=マイタスク!$U$5,"ピアレビュー","")&amp;IF($X1722=マイタスク!$U$5,"SVレビュー","")</f>
        <v/>
      </c>
      <c r="AF1722" s="252">
        <f t="shared" si="53"/>
        <v>377</v>
      </c>
      <c r="AG1722" s="9" t="s">
        <v>34</v>
      </c>
    </row>
    <row r="1723" spans="2:33">
      <c r="B1723" s="225">
        <v>1711</v>
      </c>
      <c r="C1723" s="226" t="s">
        <v>71</v>
      </c>
      <c r="D1723" s="227" t="s">
        <v>120</v>
      </c>
      <c r="E1723" s="228" t="s">
        <v>2515</v>
      </c>
      <c r="F1723" s="226" t="s">
        <v>2516</v>
      </c>
      <c r="G1723" s="226" t="s">
        <v>65</v>
      </c>
      <c r="H1723" s="226" t="s">
        <v>66</v>
      </c>
      <c r="I1723" s="229">
        <f t="shared" si="52"/>
        <v>0</v>
      </c>
      <c r="J1723" s="232"/>
      <c r="K1723" s="226" t="s">
        <v>10569</v>
      </c>
      <c r="L1723" s="226" t="s">
        <v>10570</v>
      </c>
      <c r="M1723" s="226" t="s">
        <v>8141</v>
      </c>
      <c r="N1723" s="226" t="s">
        <v>8216</v>
      </c>
      <c r="O1723" s="232">
        <v>45566</v>
      </c>
      <c r="P1723" s="232"/>
      <c r="Q1723" s="232"/>
      <c r="R1723" s="232"/>
      <c r="S1723" s="226"/>
      <c r="T1723" s="229"/>
      <c r="U1723" s="232"/>
      <c r="V1723" s="233"/>
      <c r="W1723" s="233"/>
      <c r="X1723" s="226" t="s">
        <v>8178</v>
      </c>
      <c r="Y1723" s="229">
        <v>45572</v>
      </c>
      <c r="Z1723" s="232">
        <v>45572</v>
      </c>
      <c r="AA1723" s="232"/>
      <c r="AB1723" s="232"/>
      <c r="AC1723" s="234"/>
      <c r="AD1723" s="232"/>
      <c r="AE1723" s="253" t="str">
        <f>IF($N1723=マイタスク!$U$5,"作業者","")&amp;IF($S1723=マイタスク!$U$5,"ピアレビュー","")&amp;IF($X1723=マイタスク!$U$5,"SVレビュー","")</f>
        <v/>
      </c>
      <c r="AF1723" s="252">
        <f t="shared" si="53"/>
        <v>377</v>
      </c>
      <c r="AG1723" s="9" t="s">
        <v>34</v>
      </c>
    </row>
    <row r="1724" spans="2:33">
      <c r="B1724" s="225">
        <v>1712</v>
      </c>
      <c r="C1724" s="226" t="s">
        <v>71</v>
      </c>
      <c r="D1724" s="227" t="s">
        <v>120</v>
      </c>
      <c r="E1724" s="228" t="s">
        <v>2517</v>
      </c>
      <c r="F1724" s="226" t="s">
        <v>2518</v>
      </c>
      <c r="G1724" s="226" t="s">
        <v>65</v>
      </c>
      <c r="H1724" s="226" t="s">
        <v>66</v>
      </c>
      <c r="I1724" s="229">
        <f t="shared" si="52"/>
        <v>0</v>
      </c>
      <c r="J1724" s="232"/>
      <c r="K1724" s="226" t="s">
        <v>10571</v>
      </c>
      <c r="L1724" s="226" t="s">
        <v>10572</v>
      </c>
      <c r="M1724" s="226" t="s">
        <v>8141</v>
      </c>
      <c r="N1724" s="226" t="s">
        <v>8142</v>
      </c>
      <c r="O1724" s="232">
        <v>45566</v>
      </c>
      <c r="P1724" s="232"/>
      <c r="Q1724" s="232"/>
      <c r="R1724" s="232"/>
      <c r="S1724" s="226"/>
      <c r="T1724" s="229"/>
      <c r="U1724" s="232"/>
      <c r="V1724" s="233"/>
      <c r="W1724" s="233"/>
      <c r="X1724" s="226" t="s">
        <v>8178</v>
      </c>
      <c r="Y1724" s="229">
        <v>45572</v>
      </c>
      <c r="Z1724" s="232">
        <v>45572</v>
      </c>
      <c r="AA1724" s="232"/>
      <c r="AB1724" s="232"/>
      <c r="AC1724" s="234"/>
      <c r="AD1724" s="232"/>
      <c r="AE1724" s="253" t="str">
        <f>IF($N1724=マイタスク!$U$5,"作業者","")&amp;IF($S1724=マイタスク!$U$5,"ピアレビュー","")&amp;IF($X1724=マイタスク!$U$5,"SVレビュー","")</f>
        <v/>
      </c>
      <c r="AF1724" s="252">
        <f t="shared" si="53"/>
        <v>376</v>
      </c>
      <c r="AG1724" s="9" t="s">
        <v>34</v>
      </c>
    </row>
    <row r="1725" spans="2:33">
      <c r="B1725" s="225">
        <v>1713</v>
      </c>
      <c r="C1725" s="226" t="s">
        <v>71</v>
      </c>
      <c r="D1725" s="227" t="s">
        <v>120</v>
      </c>
      <c r="E1725" s="228" t="s">
        <v>2517</v>
      </c>
      <c r="F1725" s="226" t="s">
        <v>2518</v>
      </c>
      <c r="G1725" s="226" t="s">
        <v>65</v>
      </c>
      <c r="H1725" s="226" t="s">
        <v>66</v>
      </c>
      <c r="I1725" s="229">
        <f t="shared" si="52"/>
        <v>0</v>
      </c>
      <c r="J1725" s="232"/>
      <c r="K1725" s="226" t="s">
        <v>10573</v>
      </c>
      <c r="L1725" s="226" t="s">
        <v>10574</v>
      </c>
      <c r="M1725" s="226" t="s">
        <v>8141</v>
      </c>
      <c r="N1725" s="226" t="s">
        <v>8142</v>
      </c>
      <c r="O1725" s="232">
        <v>45566</v>
      </c>
      <c r="P1725" s="232"/>
      <c r="Q1725" s="232"/>
      <c r="R1725" s="232"/>
      <c r="S1725" s="226"/>
      <c r="T1725" s="229"/>
      <c r="U1725" s="232"/>
      <c r="V1725" s="233"/>
      <c r="W1725" s="233"/>
      <c r="X1725" s="226" t="s">
        <v>8178</v>
      </c>
      <c r="Y1725" s="229">
        <v>45572</v>
      </c>
      <c r="Z1725" s="232">
        <v>45572</v>
      </c>
      <c r="AA1725" s="232"/>
      <c r="AB1725" s="232"/>
      <c r="AC1725" s="234"/>
      <c r="AD1725" s="232"/>
      <c r="AE1725" s="253" t="str">
        <f>IF($N1725=マイタスク!$U$5,"作業者","")&amp;IF($S1725=マイタスク!$U$5,"ピアレビュー","")&amp;IF($X1725=マイタスク!$U$5,"SVレビュー","")</f>
        <v/>
      </c>
      <c r="AF1725" s="252">
        <f t="shared" si="53"/>
        <v>376</v>
      </c>
      <c r="AG1725" s="9" t="s">
        <v>34</v>
      </c>
    </row>
    <row r="1726" spans="2:33">
      <c r="B1726" s="225">
        <v>1714</v>
      </c>
      <c r="C1726" s="226" t="s">
        <v>71</v>
      </c>
      <c r="D1726" s="227" t="s">
        <v>120</v>
      </c>
      <c r="E1726" s="228" t="s">
        <v>2517</v>
      </c>
      <c r="F1726" s="226" t="s">
        <v>2518</v>
      </c>
      <c r="G1726" s="226" t="s">
        <v>65</v>
      </c>
      <c r="H1726" s="226" t="s">
        <v>66</v>
      </c>
      <c r="I1726" s="229">
        <f t="shared" si="52"/>
        <v>0</v>
      </c>
      <c r="J1726" s="232"/>
      <c r="K1726" s="226" t="s">
        <v>10575</v>
      </c>
      <c r="L1726" s="226" t="s">
        <v>10576</v>
      </c>
      <c r="M1726" s="226" t="s">
        <v>8141</v>
      </c>
      <c r="N1726" s="226" t="s">
        <v>8142</v>
      </c>
      <c r="O1726" s="232">
        <v>45566</v>
      </c>
      <c r="P1726" s="232"/>
      <c r="Q1726" s="232"/>
      <c r="R1726" s="232"/>
      <c r="S1726" s="226"/>
      <c r="T1726" s="229"/>
      <c r="U1726" s="232"/>
      <c r="V1726" s="233"/>
      <c r="W1726" s="233"/>
      <c r="X1726" s="226" t="s">
        <v>8178</v>
      </c>
      <c r="Y1726" s="229">
        <v>45572</v>
      </c>
      <c r="Z1726" s="232">
        <v>45572</v>
      </c>
      <c r="AA1726" s="232"/>
      <c r="AB1726" s="232"/>
      <c r="AC1726" s="234"/>
      <c r="AD1726" s="232"/>
      <c r="AE1726" s="253" t="str">
        <f>IF($N1726=マイタスク!$U$5,"作業者","")&amp;IF($S1726=マイタスク!$U$5,"ピアレビュー","")&amp;IF($X1726=マイタスク!$U$5,"SVレビュー","")</f>
        <v/>
      </c>
      <c r="AF1726" s="252">
        <f t="shared" si="53"/>
        <v>376</v>
      </c>
      <c r="AG1726" s="9" t="s">
        <v>34</v>
      </c>
    </row>
    <row r="1727" spans="2:33">
      <c r="B1727" s="225">
        <v>1715</v>
      </c>
      <c r="C1727" s="226" t="s">
        <v>71</v>
      </c>
      <c r="D1727" s="227" t="s">
        <v>120</v>
      </c>
      <c r="E1727" s="228" t="s">
        <v>2519</v>
      </c>
      <c r="F1727" s="226" t="s">
        <v>2520</v>
      </c>
      <c r="G1727" s="226" t="s">
        <v>65</v>
      </c>
      <c r="H1727" s="226" t="s">
        <v>66</v>
      </c>
      <c r="I1727" s="229">
        <f t="shared" si="52"/>
        <v>0</v>
      </c>
      <c r="J1727" s="232"/>
      <c r="K1727" s="226" t="s">
        <v>10577</v>
      </c>
      <c r="L1727" s="226" t="s">
        <v>10578</v>
      </c>
      <c r="M1727" s="226" t="s">
        <v>8141</v>
      </c>
      <c r="N1727" s="226" t="s">
        <v>8143</v>
      </c>
      <c r="O1727" s="232">
        <v>45566</v>
      </c>
      <c r="P1727" s="232"/>
      <c r="Q1727" s="232"/>
      <c r="R1727" s="232"/>
      <c r="S1727" s="226"/>
      <c r="T1727" s="229"/>
      <c r="U1727" s="232"/>
      <c r="V1727" s="233"/>
      <c r="W1727" s="233"/>
      <c r="X1727" s="226" t="s">
        <v>8178</v>
      </c>
      <c r="Y1727" s="229">
        <v>45572</v>
      </c>
      <c r="Z1727" s="232">
        <v>45572</v>
      </c>
      <c r="AA1727" s="232"/>
      <c r="AB1727" s="232"/>
      <c r="AC1727" s="234"/>
      <c r="AD1727" s="232"/>
      <c r="AE1727" s="253" t="str">
        <f>IF($N1727=マイタスク!$U$5,"作業者","")&amp;IF($S1727=マイタスク!$U$5,"ピアレビュー","")&amp;IF($X1727=マイタスク!$U$5,"SVレビュー","")</f>
        <v/>
      </c>
      <c r="AF1727" s="252">
        <f t="shared" si="53"/>
        <v>378</v>
      </c>
      <c r="AG1727" s="9" t="s">
        <v>34</v>
      </c>
    </row>
    <row r="1728" spans="2:33">
      <c r="B1728" s="225">
        <v>1716</v>
      </c>
      <c r="C1728" s="226" t="s">
        <v>71</v>
      </c>
      <c r="D1728" s="227" t="s">
        <v>120</v>
      </c>
      <c r="E1728" s="228" t="s">
        <v>2519</v>
      </c>
      <c r="F1728" s="226" t="s">
        <v>2520</v>
      </c>
      <c r="G1728" s="226" t="s">
        <v>65</v>
      </c>
      <c r="H1728" s="226" t="s">
        <v>66</v>
      </c>
      <c r="I1728" s="229">
        <f t="shared" si="52"/>
        <v>0</v>
      </c>
      <c r="J1728" s="232"/>
      <c r="K1728" s="226" t="s">
        <v>10579</v>
      </c>
      <c r="L1728" s="226" t="s">
        <v>10580</v>
      </c>
      <c r="M1728" s="226" t="s">
        <v>8141</v>
      </c>
      <c r="N1728" s="226" t="s">
        <v>8143</v>
      </c>
      <c r="O1728" s="232">
        <v>45566</v>
      </c>
      <c r="P1728" s="232"/>
      <c r="Q1728" s="232"/>
      <c r="R1728" s="232"/>
      <c r="S1728" s="226"/>
      <c r="T1728" s="229"/>
      <c r="U1728" s="232"/>
      <c r="V1728" s="233"/>
      <c r="W1728" s="233"/>
      <c r="X1728" s="226" t="s">
        <v>8178</v>
      </c>
      <c r="Y1728" s="229">
        <v>45572</v>
      </c>
      <c r="Z1728" s="232">
        <v>45572</v>
      </c>
      <c r="AA1728" s="232"/>
      <c r="AB1728" s="232"/>
      <c r="AC1728" s="234"/>
      <c r="AD1728" s="232"/>
      <c r="AE1728" s="253" t="str">
        <f>IF($N1728=マイタスク!$U$5,"作業者","")&amp;IF($S1728=マイタスク!$U$5,"ピアレビュー","")&amp;IF($X1728=マイタスク!$U$5,"SVレビュー","")</f>
        <v/>
      </c>
      <c r="AF1728" s="252">
        <f t="shared" si="53"/>
        <v>378</v>
      </c>
      <c r="AG1728" s="9" t="s">
        <v>34</v>
      </c>
    </row>
    <row r="1729" spans="2:33">
      <c r="B1729" s="225">
        <v>1717</v>
      </c>
      <c r="C1729" s="226" t="s">
        <v>71</v>
      </c>
      <c r="D1729" s="227" t="s">
        <v>120</v>
      </c>
      <c r="E1729" s="228" t="s">
        <v>2519</v>
      </c>
      <c r="F1729" s="226" t="s">
        <v>2520</v>
      </c>
      <c r="G1729" s="226" t="s">
        <v>65</v>
      </c>
      <c r="H1729" s="226" t="s">
        <v>66</v>
      </c>
      <c r="I1729" s="229">
        <f t="shared" si="52"/>
        <v>0</v>
      </c>
      <c r="J1729" s="232"/>
      <c r="K1729" s="226" t="s">
        <v>10581</v>
      </c>
      <c r="L1729" s="226" t="s">
        <v>10582</v>
      </c>
      <c r="M1729" s="226" t="s">
        <v>8141</v>
      </c>
      <c r="N1729" s="226" t="s">
        <v>8143</v>
      </c>
      <c r="O1729" s="232">
        <v>45566</v>
      </c>
      <c r="P1729" s="232"/>
      <c r="Q1729" s="232"/>
      <c r="R1729" s="232"/>
      <c r="S1729" s="226"/>
      <c r="T1729" s="229"/>
      <c r="U1729" s="232"/>
      <c r="V1729" s="233"/>
      <c r="W1729" s="233"/>
      <c r="X1729" s="226" t="s">
        <v>8178</v>
      </c>
      <c r="Y1729" s="229">
        <v>45572</v>
      </c>
      <c r="Z1729" s="232">
        <v>45572</v>
      </c>
      <c r="AA1729" s="232"/>
      <c r="AB1729" s="232"/>
      <c r="AC1729" s="234"/>
      <c r="AD1729" s="232"/>
      <c r="AE1729" s="253" t="str">
        <f>IF($N1729=マイタスク!$U$5,"作業者","")&amp;IF($S1729=マイタスク!$U$5,"ピアレビュー","")&amp;IF($X1729=マイタスク!$U$5,"SVレビュー","")</f>
        <v/>
      </c>
      <c r="AF1729" s="252">
        <f t="shared" si="53"/>
        <v>378</v>
      </c>
      <c r="AG1729" s="9" t="s">
        <v>34</v>
      </c>
    </row>
    <row r="1730" spans="2:33">
      <c r="B1730" s="225">
        <v>1718</v>
      </c>
      <c r="C1730" s="226" t="s">
        <v>71</v>
      </c>
      <c r="D1730" s="227" t="s">
        <v>120</v>
      </c>
      <c r="E1730" s="228" t="s">
        <v>2521</v>
      </c>
      <c r="F1730" s="226" t="s">
        <v>2522</v>
      </c>
      <c r="G1730" s="226" t="s">
        <v>65</v>
      </c>
      <c r="H1730" s="226" t="s">
        <v>66</v>
      </c>
      <c r="I1730" s="229">
        <f t="shared" si="52"/>
        <v>0</v>
      </c>
      <c r="J1730" s="232"/>
      <c r="K1730" s="226" t="s">
        <v>10583</v>
      </c>
      <c r="L1730" s="226" t="s">
        <v>10584</v>
      </c>
      <c r="M1730" s="226" t="s">
        <v>8141</v>
      </c>
      <c r="N1730" s="226" t="s">
        <v>8160</v>
      </c>
      <c r="O1730" s="232">
        <v>45566</v>
      </c>
      <c r="P1730" s="232"/>
      <c r="Q1730" s="232"/>
      <c r="R1730" s="232"/>
      <c r="S1730" s="226"/>
      <c r="T1730" s="229"/>
      <c r="U1730" s="232"/>
      <c r="V1730" s="233"/>
      <c r="W1730" s="233"/>
      <c r="X1730" s="226" t="s">
        <v>8178</v>
      </c>
      <c r="Y1730" s="229">
        <v>45572</v>
      </c>
      <c r="Z1730" s="232">
        <v>45572</v>
      </c>
      <c r="AA1730" s="232"/>
      <c r="AB1730" s="232"/>
      <c r="AC1730" s="234"/>
      <c r="AD1730" s="232"/>
      <c r="AE1730" s="253" t="str">
        <f>IF($N1730=マイタスク!$U$5,"作業者","")&amp;IF($S1730=マイタスク!$U$5,"ピアレビュー","")&amp;IF($X1730=マイタスク!$U$5,"SVレビュー","")</f>
        <v/>
      </c>
      <c r="AF1730" s="252">
        <f t="shared" si="53"/>
        <v>375</v>
      </c>
      <c r="AG1730" s="9" t="s">
        <v>34</v>
      </c>
    </row>
    <row r="1731" spans="2:33">
      <c r="B1731" s="225">
        <v>1719</v>
      </c>
      <c r="C1731" s="226" t="s">
        <v>71</v>
      </c>
      <c r="D1731" s="227" t="s">
        <v>120</v>
      </c>
      <c r="E1731" s="228" t="s">
        <v>2521</v>
      </c>
      <c r="F1731" s="226" t="s">
        <v>2522</v>
      </c>
      <c r="G1731" s="226" t="s">
        <v>65</v>
      </c>
      <c r="H1731" s="226" t="s">
        <v>66</v>
      </c>
      <c r="I1731" s="229">
        <f t="shared" si="52"/>
        <v>0</v>
      </c>
      <c r="J1731" s="232"/>
      <c r="K1731" s="226" t="s">
        <v>10585</v>
      </c>
      <c r="L1731" s="226" t="s">
        <v>10586</v>
      </c>
      <c r="M1731" s="226" t="s">
        <v>8141</v>
      </c>
      <c r="N1731" s="226" t="s">
        <v>8160</v>
      </c>
      <c r="O1731" s="232">
        <v>45566</v>
      </c>
      <c r="P1731" s="232"/>
      <c r="Q1731" s="232"/>
      <c r="R1731" s="232"/>
      <c r="S1731" s="226"/>
      <c r="T1731" s="229"/>
      <c r="U1731" s="232"/>
      <c r="V1731" s="233"/>
      <c r="W1731" s="233"/>
      <c r="X1731" s="226" t="s">
        <v>8178</v>
      </c>
      <c r="Y1731" s="229">
        <v>45572</v>
      </c>
      <c r="Z1731" s="232">
        <v>45572</v>
      </c>
      <c r="AA1731" s="232"/>
      <c r="AB1731" s="232"/>
      <c r="AC1731" s="234"/>
      <c r="AD1731" s="232"/>
      <c r="AE1731" s="253" t="str">
        <f>IF($N1731=マイタスク!$U$5,"作業者","")&amp;IF($S1731=マイタスク!$U$5,"ピアレビュー","")&amp;IF($X1731=マイタスク!$U$5,"SVレビュー","")</f>
        <v/>
      </c>
      <c r="AF1731" s="252">
        <f t="shared" si="53"/>
        <v>375</v>
      </c>
      <c r="AG1731" s="9" t="s">
        <v>34</v>
      </c>
    </row>
    <row r="1732" spans="2:33">
      <c r="B1732" s="225">
        <v>1720</v>
      </c>
      <c r="C1732" s="226" t="s">
        <v>71</v>
      </c>
      <c r="D1732" s="227" t="s">
        <v>120</v>
      </c>
      <c r="E1732" s="228" t="s">
        <v>2521</v>
      </c>
      <c r="F1732" s="226" t="s">
        <v>2522</v>
      </c>
      <c r="G1732" s="226" t="s">
        <v>65</v>
      </c>
      <c r="H1732" s="226" t="s">
        <v>66</v>
      </c>
      <c r="I1732" s="229">
        <f t="shared" si="52"/>
        <v>0</v>
      </c>
      <c r="J1732" s="232"/>
      <c r="K1732" s="226" t="s">
        <v>10587</v>
      </c>
      <c r="L1732" s="226" t="s">
        <v>10588</v>
      </c>
      <c r="M1732" s="226" t="s">
        <v>8141</v>
      </c>
      <c r="N1732" s="226" t="s">
        <v>8160</v>
      </c>
      <c r="O1732" s="232">
        <v>45566</v>
      </c>
      <c r="P1732" s="232"/>
      <c r="Q1732" s="232"/>
      <c r="R1732" s="232"/>
      <c r="S1732" s="226"/>
      <c r="T1732" s="229"/>
      <c r="U1732" s="232"/>
      <c r="V1732" s="233"/>
      <c r="W1732" s="233"/>
      <c r="X1732" s="226" t="s">
        <v>8178</v>
      </c>
      <c r="Y1732" s="229">
        <v>45572</v>
      </c>
      <c r="Z1732" s="232">
        <v>45572</v>
      </c>
      <c r="AA1732" s="232"/>
      <c r="AB1732" s="232"/>
      <c r="AC1732" s="234"/>
      <c r="AD1732" s="232"/>
      <c r="AE1732" s="253" t="str">
        <f>IF($N1732=マイタスク!$U$5,"作業者","")&amp;IF($S1732=マイタスク!$U$5,"ピアレビュー","")&amp;IF($X1732=マイタスク!$U$5,"SVレビュー","")</f>
        <v/>
      </c>
      <c r="AF1732" s="252">
        <f t="shared" si="53"/>
        <v>375</v>
      </c>
      <c r="AG1732" s="9" t="s">
        <v>34</v>
      </c>
    </row>
    <row r="1733" spans="2:33">
      <c r="B1733" s="225">
        <v>1721</v>
      </c>
      <c r="C1733" s="226" t="s">
        <v>71</v>
      </c>
      <c r="D1733" s="227" t="s">
        <v>120</v>
      </c>
      <c r="E1733" s="228" t="s">
        <v>2523</v>
      </c>
      <c r="F1733" s="226" t="s">
        <v>2524</v>
      </c>
      <c r="G1733" s="226" t="s">
        <v>65</v>
      </c>
      <c r="H1733" s="226" t="s">
        <v>66</v>
      </c>
      <c r="I1733" s="229">
        <f t="shared" si="52"/>
        <v>0</v>
      </c>
      <c r="J1733" s="232"/>
      <c r="K1733" s="226" t="s">
        <v>10589</v>
      </c>
      <c r="L1733" s="226" t="s">
        <v>2524</v>
      </c>
      <c r="M1733" s="226" t="s">
        <v>8141</v>
      </c>
      <c r="N1733" s="226" t="s">
        <v>8144</v>
      </c>
      <c r="O1733" s="232">
        <v>45565</v>
      </c>
      <c r="P1733" s="232"/>
      <c r="Q1733" s="232"/>
      <c r="R1733" s="232"/>
      <c r="S1733" s="226" t="s">
        <v>8167</v>
      </c>
      <c r="T1733" s="229">
        <v>45565</v>
      </c>
      <c r="U1733" s="232"/>
      <c r="V1733" s="233"/>
      <c r="W1733" s="233"/>
      <c r="X1733" s="226"/>
      <c r="Y1733" s="229"/>
      <c r="Z1733" s="232">
        <v>45565</v>
      </c>
      <c r="AA1733" s="232"/>
      <c r="AB1733" s="232"/>
      <c r="AC1733" s="234"/>
      <c r="AD1733" s="232"/>
      <c r="AE1733" s="253" t="str">
        <f>IF($N1733=マイタスク!$U$5,"作業者","")&amp;IF($S1733=マイタスク!$U$5,"ピアレビュー","")&amp;IF($X1733=マイタスク!$U$5,"SVレビュー","")</f>
        <v/>
      </c>
      <c r="AF1733" s="252">
        <f t="shared" si="53"/>
        <v>368</v>
      </c>
      <c r="AG1733" s="9" t="s">
        <v>34</v>
      </c>
    </row>
    <row r="1734" spans="2:33">
      <c r="B1734" s="225">
        <v>1722</v>
      </c>
      <c r="C1734" s="226" t="s">
        <v>249</v>
      </c>
      <c r="D1734" s="227" t="s">
        <v>250</v>
      </c>
      <c r="E1734" s="228" t="s">
        <v>2525</v>
      </c>
      <c r="F1734" s="226" t="s">
        <v>2526</v>
      </c>
      <c r="G1734" s="226" t="s">
        <v>65</v>
      </c>
      <c r="H1734" s="226" t="s">
        <v>66</v>
      </c>
      <c r="I1734" s="229">
        <f t="shared" si="52"/>
        <v>0</v>
      </c>
      <c r="J1734" s="232"/>
      <c r="K1734" s="226" t="s">
        <v>10590</v>
      </c>
      <c r="L1734" s="226" t="s">
        <v>2526</v>
      </c>
      <c r="M1734" s="226" t="s">
        <v>8141</v>
      </c>
      <c r="N1734" s="226" t="s">
        <v>8144</v>
      </c>
      <c r="O1734" s="232">
        <v>45862</v>
      </c>
      <c r="P1734" s="232"/>
      <c r="Q1734" s="232"/>
      <c r="R1734" s="232"/>
      <c r="S1734" s="226" t="s">
        <v>8196</v>
      </c>
      <c r="T1734" s="229">
        <v>45862</v>
      </c>
      <c r="U1734" s="232"/>
      <c r="V1734" s="233"/>
      <c r="W1734" s="233"/>
      <c r="X1734" s="226" t="s">
        <v>8178</v>
      </c>
      <c r="Y1734" s="229">
        <v>45862</v>
      </c>
      <c r="Z1734" s="232">
        <v>45876</v>
      </c>
      <c r="AA1734" s="232"/>
      <c r="AB1734" s="232"/>
      <c r="AC1734" s="234"/>
      <c r="AD1734" s="232"/>
      <c r="AE1734" s="253" t="str">
        <f>IF($N1734=マイタスク!$U$5,"作業者","")&amp;IF($S1734=マイタスク!$U$5,"ピアレビュー","")&amp;IF($X1734=マイタスク!$U$5,"SVレビュー","")</f>
        <v/>
      </c>
      <c r="AF1734" s="252">
        <f t="shared" si="53"/>
        <v>669</v>
      </c>
      <c r="AG1734" s="9" t="s">
        <v>34</v>
      </c>
    </row>
    <row r="1735" spans="2:33">
      <c r="B1735" s="225">
        <v>1723</v>
      </c>
      <c r="C1735" s="226" t="s">
        <v>249</v>
      </c>
      <c r="D1735" s="227" t="s">
        <v>250</v>
      </c>
      <c r="E1735" s="228" t="s">
        <v>2527</v>
      </c>
      <c r="F1735" s="226" t="s">
        <v>2528</v>
      </c>
      <c r="G1735" s="226" t="s">
        <v>65</v>
      </c>
      <c r="H1735" s="226" t="s">
        <v>66</v>
      </c>
      <c r="I1735" s="229">
        <f t="shared" si="52"/>
        <v>0</v>
      </c>
      <c r="J1735" s="232"/>
      <c r="K1735" s="226" t="s">
        <v>10591</v>
      </c>
      <c r="L1735" s="226" t="s">
        <v>2528</v>
      </c>
      <c r="M1735" s="226" t="s">
        <v>8141</v>
      </c>
      <c r="N1735" s="226" t="s">
        <v>8196</v>
      </c>
      <c r="O1735" s="232">
        <v>45799</v>
      </c>
      <c r="P1735" s="232"/>
      <c r="Q1735" s="232"/>
      <c r="R1735" s="232"/>
      <c r="S1735" s="226" t="s">
        <v>8178</v>
      </c>
      <c r="T1735" s="229">
        <v>45799</v>
      </c>
      <c r="U1735" s="232"/>
      <c r="V1735" s="233"/>
      <c r="W1735" s="233"/>
      <c r="X1735" s="226" t="s">
        <v>8160</v>
      </c>
      <c r="Y1735" s="229">
        <v>45807</v>
      </c>
      <c r="Z1735" s="232">
        <v>45807</v>
      </c>
      <c r="AA1735" s="232"/>
      <c r="AB1735" s="232"/>
      <c r="AC1735" s="234"/>
      <c r="AD1735" s="232"/>
      <c r="AE1735" s="253" t="str">
        <f>IF($N1735=マイタスク!$U$5,"作業者","")&amp;IF($S1735=マイタスク!$U$5,"ピアレビュー","")&amp;IF($X1735=マイタスク!$U$5,"SVレビュー","")</f>
        <v/>
      </c>
      <c r="AF1735" s="252">
        <f t="shared" si="53"/>
        <v>551</v>
      </c>
      <c r="AG1735" s="9" t="s">
        <v>34</v>
      </c>
    </row>
    <row r="1736" spans="2:33">
      <c r="B1736" s="225">
        <v>1724</v>
      </c>
      <c r="C1736" s="226" t="s">
        <v>71</v>
      </c>
      <c r="D1736" s="227" t="s">
        <v>72</v>
      </c>
      <c r="E1736" s="228" t="s">
        <v>2529</v>
      </c>
      <c r="F1736" s="226" t="s">
        <v>2530</v>
      </c>
      <c r="G1736" s="226" t="s">
        <v>65</v>
      </c>
      <c r="H1736" s="226" t="s">
        <v>66</v>
      </c>
      <c r="I1736" s="229">
        <f t="shared" si="52"/>
        <v>0</v>
      </c>
      <c r="J1736" s="232"/>
      <c r="K1736" s="226" t="s">
        <v>10592</v>
      </c>
      <c r="L1736" s="226" t="s">
        <v>2530</v>
      </c>
      <c r="M1736" s="226" t="s">
        <v>8141</v>
      </c>
      <c r="N1736" s="226" t="s">
        <v>10593</v>
      </c>
      <c r="O1736" s="232">
        <v>45861</v>
      </c>
      <c r="P1736" s="232"/>
      <c r="Q1736" s="232"/>
      <c r="R1736" s="232"/>
      <c r="S1736" s="226" t="s">
        <v>10594</v>
      </c>
      <c r="T1736" s="229">
        <v>45861</v>
      </c>
      <c r="U1736" s="232"/>
      <c r="V1736" s="233"/>
      <c r="W1736" s="233"/>
      <c r="X1736" s="226" t="s">
        <v>8414</v>
      </c>
      <c r="Y1736" s="229">
        <v>45861</v>
      </c>
      <c r="Z1736" s="232">
        <v>45861</v>
      </c>
      <c r="AA1736" s="232"/>
      <c r="AB1736" s="232"/>
      <c r="AC1736" s="234"/>
      <c r="AD1736" s="232"/>
      <c r="AE1736" s="253" t="str">
        <f>IF($N1736=マイタスク!$U$5,"作業者","")&amp;IF($S1736=マイタスク!$U$5,"ピアレビュー","")&amp;IF($X1736=マイタスク!$U$5,"SVレビュー","")</f>
        <v/>
      </c>
      <c r="AF1736" s="252">
        <f t="shared" si="53"/>
        <v>1526</v>
      </c>
      <c r="AG1736" s="9" t="s">
        <v>34</v>
      </c>
    </row>
    <row r="1737" spans="2:33">
      <c r="B1737" s="225">
        <v>1725</v>
      </c>
      <c r="C1737" s="226" t="s">
        <v>71</v>
      </c>
      <c r="D1737" s="227" t="s">
        <v>72</v>
      </c>
      <c r="E1737" s="228" t="s">
        <v>2531</v>
      </c>
      <c r="F1737" s="226" t="s">
        <v>2532</v>
      </c>
      <c r="G1737" s="226" t="s">
        <v>65</v>
      </c>
      <c r="H1737" s="226" t="s">
        <v>66</v>
      </c>
      <c r="I1737" s="229">
        <f t="shared" si="52"/>
        <v>0</v>
      </c>
      <c r="J1737" s="232"/>
      <c r="K1737" s="226" t="s">
        <v>10595</v>
      </c>
      <c r="L1737" s="226" t="s">
        <v>2532</v>
      </c>
      <c r="M1737" s="226" t="s">
        <v>8141</v>
      </c>
      <c r="N1737" s="226" t="s">
        <v>10596</v>
      </c>
      <c r="O1737" s="232">
        <v>45861</v>
      </c>
      <c r="P1737" s="232"/>
      <c r="Q1737" s="232"/>
      <c r="R1737" s="232"/>
      <c r="S1737" s="226" t="s">
        <v>10597</v>
      </c>
      <c r="T1737" s="229">
        <v>45861</v>
      </c>
      <c r="U1737" s="232"/>
      <c r="V1737" s="233"/>
      <c r="W1737" s="233"/>
      <c r="X1737" s="226" t="s">
        <v>8414</v>
      </c>
      <c r="Y1737" s="229">
        <v>45861</v>
      </c>
      <c r="Z1737" s="232">
        <v>45869</v>
      </c>
      <c r="AA1737" s="232"/>
      <c r="AB1737" s="232"/>
      <c r="AC1737" s="234"/>
      <c r="AD1737" s="232"/>
      <c r="AE1737" s="253" t="str">
        <f>IF($N1737=マイタスク!$U$5,"作業者","")&amp;IF($S1737=マイタスク!$U$5,"ピアレビュー","")&amp;IF($X1737=マイタスク!$U$5,"SVレビュー","")</f>
        <v/>
      </c>
      <c r="AF1737" s="252">
        <f t="shared" si="53"/>
        <v>1525</v>
      </c>
      <c r="AG1737" s="9" t="s">
        <v>34</v>
      </c>
    </row>
    <row r="1738" spans="2:33">
      <c r="B1738" s="225">
        <v>1726</v>
      </c>
      <c r="C1738" s="226" t="s">
        <v>71</v>
      </c>
      <c r="D1738" s="227" t="s">
        <v>72</v>
      </c>
      <c r="E1738" s="228" t="s">
        <v>2533</v>
      </c>
      <c r="F1738" s="226" t="s">
        <v>2534</v>
      </c>
      <c r="G1738" s="226" t="s">
        <v>65</v>
      </c>
      <c r="H1738" s="226" t="s">
        <v>66</v>
      </c>
      <c r="I1738" s="229">
        <f t="shared" si="52"/>
        <v>0</v>
      </c>
      <c r="J1738" s="232"/>
      <c r="K1738" s="226" t="s">
        <v>10598</v>
      </c>
      <c r="L1738" s="226" t="s">
        <v>2534</v>
      </c>
      <c r="M1738" s="226" t="s">
        <v>8141</v>
      </c>
      <c r="N1738" s="226" t="s">
        <v>10594</v>
      </c>
      <c r="O1738" s="232">
        <v>45861</v>
      </c>
      <c r="P1738" s="232"/>
      <c r="Q1738" s="232"/>
      <c r="R1738" s="232"/>
      <c r="S1738" s="226" t="s">
        <v>10593</v>
      </c>
      <c r="T1738" s="229">
        <v>45861</v>
      </c>
      <c r="U1738" s="232"/>
      <c r="V1738" s="233"/>
      <c r="W1738" s="233"/>
      <c r="X1738" s="226" t="s">
        <v>8414</v>
      </c>
      <c r="Y1738" s="229">
        <v>45861</v>
      </c>
      <c r="Z1738" s="232">
        <v>45861</v>
      </c>
      <c r="AA1738" s="232"/>
      <c r="AB1738" s="232"/>
      <c r="AC1738" s="234"/>
      <c r="AD1738" s="232"/>
      <c r="AE1738" s="253" t="str">
        <f>IF($N1738=マイタスク!$U$5,"作業者","")&amp;IF($S1738=マイタスク!$U$5,"ピアレビュー","")&amp;IF($X1738=マイタスク!$U$5,"SVレビュー","")</f>
        <v/>
      </c>
      <c r="AF1738" s="252">
        <f t="shared" si="53"/>
        <v>1527</v>
      </c>
      <c r="AG1738" s="9" t="s">
        <v>34</v>
      </c>
    </row>
    <row r="1739" spans="2:33">
      <c r="B1739" s="225">
        <v>1727</v>
      </c>
      <c r="C1739" s="226" t="s">
        <v>71</v>
      </c>
      <c r="D1739" s="227" t="s">
        <v>72</v>
      </c>
      <c r="E1739" s="228" t="s">
        <v>2535</v>
      </c>
      <c r="F1739" s="226" t="s">
        <v>2536</v>
      </c>
      <c r="G1739" s="226" t="s">
        <v>65</v>
      </c>
      <c r="H1739" s="226" t="s">
        <v>66</v>
      </c>
      <c r="I1739" s="229">
        <f t="shared" si="52"/>
        <v>0</v>
      </c>
      <c r="J1739" s="232"/>
      <c r="K1739" s="226" t="s">
        <v>10599</v>
      </c>
      <c r="L1739" s="226" t="s">
        <v>2536</v>
      </c>
      <c r="M1739" s="226" t="s">
        <v>8255</v>
      </c>
      <c r="N1739" s="226" t="s">
        <v>10597</v>
      </c>
      <c r="O1739" s="232">
        <v>45861</v>
      </c>
      <c r="P1739" s="232"/>
      <c r="Q1739" s="232"/>
      <c r="R1739" s="232"/>
      <c r="S1739" s="226" t="s">
        <v>10596</v>
      </c>
      <c r="T1739" s="229">
        <v>45861</v>
      </c>
      <c r="U1739" s="232"/>
      <c r="V1739" s="233"/>
      <c r="W1739" s="233"/>
      <c r="X1739" s="226" t="s">
        <v>8414</v>
      </c>
      <c r="Y1739" s="229">
        <v>45861</v>
      </c>
      <c r="Z1739" s="232">
        <v>45861</v>
      </c>
      <c r="AA1739" s="232"/>
      <c r="AB1739" s="232"/>
      <c r="AC1739" s="234"/>
      <c r="AD1739" s="232"/>
      <c r="AE1739" s="253" t="str">
        <f>IF($N1739=マイタスク!$U$5,"作業者","")&amp;IF($S1739=マイタスク!$U$5,"ピアレビュー","")&amp;IF($X1739=マイタスク!$U$5,"SVレビュー","")</f>
        <v/>
      </c>
      <c r="AF1739" s="252">
        <f t="shared" si="53"/>
        <v>1524</v>
      </c>
      <c r="AG1739" s="9" t="s">
        <v>34</v>
      </c>
    </row>
    <row r="1740" spans="2:33">
      <c r="B1740" s="225">
        <v>1728</v>
      </c>
      <c r="C1740" s="226" t="s">
        <v>2537</v>
      </c>
      <c r="D1740" s="227" t="s">
        <v>2538</v>
      </c>
      <c r="E1740" s="228" t="s">
        <v>2539</v>
      </c>
      <c r="F1740" s="226" t="s">
        <v>2540</v>
      </c>
      <c r="G1740" s="226" t="s">
        <v>65</v>
      </c>
      <c r="H1740" s="226" t="s">
        <v>66</v>
      </c>
      <c r="I1740" s="229">
        <f t="shared" si="52"/>
        <v>0</v>
      </c>
      <c r="J1740" s="232"/>
      <c r="K1740" s="226" t="s">
        <v>10600</v>
      </c>
      <c r="L1740" s="226" t="s">
        <v>2540</v>
      </c>
      <c r="M1740" s="226" t="s">
        <v>8141</v>
      </c>
      <c r="N1740" s="226" t="s">
        <v>8208</v>
      </c>
      <c r="O1740" s="232">
        <v>45855</v>
      </c>
      <c r="P1740" s="232"/>
      <c r="Q1740" s="232"/>
      <c r="R1740" s="232"/>
      <c r="S1740" s="226" t="s">
        <v>8164</v>
      </c>
      <c r="T1740" s="229">
        <v>45862</v>
      </c>
      <c r="U1740" s="232"/>
      <c r="V1740" s="233"/>
      <c r="W1740" s="233"/>
      <c r="X1740" s="226" t="s">
        <v>8433</v>
      </c>
      <c r="Y1740" s="229">
        <v>45862</v>
      </c>
      <c r="Z1740" s="232">
        <v>45862</v>
      </c>
      <c r="AA1740" s="232"/>
      <c r="AB1740" s="232"/>
      <c r="AC1740" s="234"/>
      <c r="AD1740" s="232"/>
      <c r="AE1740" s="253" t="str">
        <f>IF($N1740=マイタスク!$U$5,"作業者","")&amp;IF($S1740=マイタスク!$U$5,"ピアレビュー","")&amp;IF($X1740=マイタスク!$U$5,"SVレビュー","")</f>
        <v/>
      </c>
      <c r="AF1740" s="252">
        <f t="shared" si="53"/>
        <v>14</v>
      </c>
      <c r="AG1740" s="9" t="s">
        <v>34</v>
      </c>
    </row>
    <row r="1741" spans="2:33">
      <c r="B1741" s="225">
        <v>1729</v>
      </c>
      <c r="C1741" s="226" t="s">
        <v>2537</v>
      </c>
      <c r="D1741" s="227" t="s">
        <v>2538</v>
      </c>
      <c r="E1741" s="228" t="s">
        <v>2541</v>
      </c>
      <c r="F1741" s="226" t="s">
        <v>2542</v>
      </c>
      <c r="G1741" s="226" t="s">
        <v>65</v>
      </c>
      <c r="H1741" s="226" t="s">
        <v>66</v>
      </c>
      <c r="I1741" s="229">
        <f t="shared" ref="I1741:I1804" si="54">$Q1741</f>
        <v>0</v>
      </c>
      <c r="J1741" s="232"/>
      <c r="K1741" s="226" t="s">
        <v>10601</v>
      </c>
      <c r="L1741" s="226" t="s">
        <v>2542</v>
      </c>
      <c r="M1741" s="226" t="s">
        <v>8141</v>
      </c>
      <c r="N1741" s="226" t="s">
        <v>8188</v>
      </c>
      <c r="O1741" s="232">
        <v>45884</v>
      </c>
      <c r="P1741" s="232"/>
      <c r="Q1741" s="232"/>
      <c r="R1741" s="232"/>
      <c r="S1741" s="226" t="s">
        <v>8230</v>
      </c>
      <c r="T1741" s="229">
        <v>45890</v>
      </c>
      <c r="U1741" s="232"/>
      <c r="V1741" s="233"/>
      <c r="W1741" s="233"/>
      <c r="X1741" s="226" t="s">
        <v>8433</v>
      </c>
      <c r="Y1741" s="229">
        <v>45890</v>
      </c>
      <c r="Z1741" s="232">
        <v>45890</v>
      </c>
      <c r="AA1741" s="232"/>
      <c r="AB1741" s="232"/>
      <c r="AC1741" s="234"/>
      <c r="AD1741" s="232"/>
      <c r="AE1741" s="253" t="str">
        <f>IF($N1741=マイタスク!$U$5,"作業者","")&amp;IF($S1741=マイタスク!$U$5,"ピアレビュー","")&amp;IF($X1741=マイタスク!$U$5,"SVレビュー","")</f>
        <v/>
      </c>
      <c r="AF1741" s="252">
        <f t="shared" ref="AF1741:AF1804" si="55">VALUE(RIGHT($E1741,4))</f>
        <v>23</v>
      </c>
      <c r="AG1741" s="9" t="s">
        <v>34</v>
      </c>
    </row>
    <row r="1742" spans="2:33">
      <c r="B1742" s="225">
        <v>1730</v>
      </c>
      <c r="C1742" s="226" t="s">
        <v>2537</v>
      </c>
      <c r="D1742" s="227" t="s">
        <v>2538</v>
      </c>
      <c r="E1742" s="228" t="s">
        <v>2543</v>
      </c>
      <c r="F1742" s="226" t="s">
        <v>2544</v>
      </c>
      <c r="G1742" s="226" t="s">
        <v>65</v>
      </c>
      <c r="H1742" s="226" t="s">
        <v>66</v>
      </c>
      <c r="I1742" s="229">
        <f t="shared" si="54"/>
        <v>0</v>
      </c>
      <c r="J1742" s="232"/>
      <c r="K1742" s="226" t="s">
        <v>10602</v>
      </c>
      <c r="L1742" s="226" t="s">
        <v>2544</v>
      </c>
      <c r="M1742" s="226" t="s">
        <v>8141</v>
      </c>
      <c r="N1742" s="226" t="s">
        <v>8230</v>
      </c>
      <c r="O1742" s="232">
        <v>45918</v>
      </c>
      <c r="P1742" s="232"/>
      <c r="Q1742" s="232"/>
      <c r="R1742" s="232"/>
      <c r="S1742" s="226" t="s">
        <v>8208</v>
      </c>
      <c r="T1742" s="229">
        <v>45925</v>
      </c>
      <c r="U1742" s="232"/>
      <c r="V1742" s="233"/>
      <c r="W1742" s="233"/>
      <c r="X1742" s="226" t="s">
        <v>8433</v>
      </c>
      <c r="Y1742" s="229">
        <v>45925</v>
      </c>
      <c r="Z1742" s="232">
        <v>45925</v>
      </c>
      <c r="AA1742" s="232"/>
      <c r="AB1742" s="232"/>
      <c r="AC1742" s="234"/>
      <c r="AD1742" s="232"/>
      <c r="AE1742" s="253" t="str">
        <f>IF($N1742=マイタスク!$U$5,"作業者","")&amp;IF($S1742=マイタスク!$U$5,"ピアレビュー","")&amp;IF($X1742=マイタスク!$U$5,"SVレビュー","")</f>
        <v/>
      </c>
      <c r="AF1742" s="252">
        <f t="shared" si="55"/>
        <v>39</v>
      </c>
      <c r="AG1742" s="9" t="s">
        <v>34</v>
      </c>
    </row>
    <row r="1743" spans="2:33">
      <c r="B1743" s="225">
        <v>1731</v>
      </c>
      <c r="C1743" s="226" t="s">
        <v>2537</v>
      </c>
      <c r="D1743" s="227" t="s">
        <v>2538</v>
      </c>
      <c r="E1743" s="228" t="s">
        <v>2545</v>
      </c>
      <c r="F1743" s="226" t="s">
        <v>2546</v>
      </c>
      <c r="G1743" s="226" t="s">
        <v>65</v>
      </c>
      <c r="H1743" s="226" t="s">
        <v>66</v>
      </c>
      <c r="I1743" s="229">
        <f t="shared" si="54"/>
        <v>0</v>
      </c>
      <c r="J1743" s="232"/>
      <c r="K1743" s="226" t="s">
        <v>10603</v>
      </c>
      <c r="L1743" s="226" t="s">
        <v>2546</v>
      </c>
      <c r="M1743" s="226" t="s">
        <v>8141</v>
      </c>
      <c r="N1743" s="226" t="s">
        <v>8188</v>
      </c>
      <c r="O1743" s="232">
        <v>45838</v>
      </c>
      <c r="P1743" s="232"/>
      <c r="Q1743" s="232"/>
      <c r="R1743" s="232"/>
      <c r="S1743" s="226" t="s">
        <v>8230</v>
      </c>
      <c r="T1743" s="229">
        <v>45842</v>
      </c>
      <c r="U1743" s="232"/>
      <c r="V1743" s="233"/>
      <c r="W1743" s="233"/>
      <c r="X1743" s="226" t="s">
        <v>8433</v>
      </c>
      <c r="Y1743" s="229">
        <v>45842</v>
      </c>
      <c r="Z1743" s="232">
        <v>45842</v>
      </c>
      <c r="AA1743" s="232"/>
      <c r="AB1743" s="232"/>
      <c r="AC1743" s="234"/>
      <c r="AD1743" s="232"/>
      <c r="AE1743" s="253" t="str">
        <f>IF($N1743=マイタスク!$U$5,"作業者","")&amp;IF($S1743=マイタスク!$U$5,"ピアレビュー","")&amp;IF($X1743=マイタスク!$U$5,"SVレビュー","")</f>
        <v/>
      </c>
      <c r="AF1743" s="252">
        <f t="shared" si="55"/>
        <v>3</v>
      </c>
      <c r="AG1743" s="9" t="s">
        <v>34</v>
      </c>
    </row>
    <row r="1744" spans="2:33">
      <c r="B1744" s="225">
        <v>1732</v>
      </c>
      <c r="C1744" s="226" t="s">
        <v>2537</v>
      </c>
      <c r="D1744" s="227" t="s">
        <v>2538</v>
      </c>
      <c r="E1744" s="228" t="s">
        <v>2547</v>
      </c>
      <c r="F1744" s="226" t="s">
        <v>2548</v>
      </c>
      <c r="G1744" s="226" t="s">
        <v>65</v>
      </c>
      <c r="H1744" s="226" t="s">
        <v>66</v>
      </c>
      <c r="I1744" s="229">
        <f t="shared" si="54"/>
        <v>0</v>
      </c>
      <c r="J1744" s="232"/>
      <c r="K1744" s="226" t="s">
        <v>10604</v>
      </c>
      <c r="L1744" s="226" t="s">
        <v>2548</v>
      </c>
      <c r="M1744" s="226" t="s">
        <v>8141</v>
      </c>
      <c r="N1744" s="226" t="s">
        <v>8164</v>
      </c>
      <c r="O1744" s="232">
        <v>45866</v>
      </c>
      <c r="P1744" s="232"/>
      <c r="Q1744" s="232"/>
      <c r="R1744" s="232"/>
      <c r="S1744" s="226" t="s">
        <v>8208</v>
      </c>
      <c r="T1744" s="229">
        <v>45870</v>
      </c>
      <c r="U1744" s="232"/>
      <c r="V1744" s="233"/>
      <c r="W1744" s="233"/>
      <c r="X1744" s="226" t="s">
        <v>8433</v>
      </c>
      <c r="Y1744" s="229">
        <v>45870</v>
      </c>
      <c r="Z1744" s="232">
        <v>45870</v>
      </c>
      <c r="AA1744" s="232"/>
      <c r="AB1744" s="232"/>
      <c r="AC1744" s="234"/>
      <c r="AD1744" s="232"/>
      <c r="AE1744" s="253" t="str">
        <f>IF($N1744=マイタスク!$U$5,"作業者","")&amp;IF($S1744=マイタスク!$U$5,"ピアレビュー","")&amp;IF($X1744=マイタスク!$U$5,"SVレビュー","")</f>
        <v/>
      </c>
      <c r="AF1744" s="252">
        <f t="shared" si="55"/>
        <v>17</v>
      </c>
      <c r="AG1744" s="9" t="s">
        <v>34</v>
      </c>
    </row>
    <row r="1745" spans="2:33">
      <c r="B1745" s="225">
        <v>1733</v>
      </c>
      <c r="C1745" s="226" t="s">
        <v>2537</v>
      </c>
      <c r="D1745" s="227" t="s">
        <v>2538</v>
      </c>
      <c r="E1745" s="228" t="s">
        <v>2549</v>
      </c>
      <c r="F1745" s="226" t="s">
        <v>2550</v>
      </c>
      <c r="G1745" s="226" t="s">
        <v>65</v>
      </c>
      <c r="H1745" s="226" t="s">
        <v>66</v>
      </c>
      <c r="I1745" s="229">
        <f t="shared" si="54"/>
        <v>0</v>
      </c>
      <c r="J1745" s="232"/>
      <c r="K1745" s="226" t="s">
        <v>10605</v>
      </c>
      <c r="L1745" s="226" t="s">
        <v>2550</v>
      </c>
      <c r="M1745" s="226" t="s">
        <v>8141</v>
      </c>
      <c r="N1745" s="226" t="s">
        <v>8230</v>
      </c>
      <c r="O1745" s="232">
        <v>45901</v>
      </c>
      <c r="P1745" s="232"/>
      <c r="Q1745" s="232"/>
      <c r="R1745" s="232"/>
      <c r="S1745" s="226" t="s">
        <v>8188</v>
      </c>
      <c r="T1745" s="229">
        <v>45905</v>
      </c>
      <c r="U1745" s="232"/>
      <c r="V1745" s="233"/>
      <c r="W1745" s="233"/>
      <c r="X1745" s="226" t="s">
        <v>8433</v>
      </c>
      <c r="Y1745" s="229">
        <v>45905</v>
      </c>
      <c r="Z1745" s="232">
        <v>45905</v>
      </c>
      <c r="AA1745" s="232"/>
      <c r="AB1745" s="232"/>
      <c r="AC1745" s="234"/>
      <c r="AD1745" s="232"/>
      <c r="AE1745" s="253" t="str">
        <f>IF($N1745=マイタスク!$U$5,"作業者","")&amp;IF($S1745=マイタスク!$U$5,"ピアレビュー","")&amp;IF($X1745=マイタスク!$U$5,"SVレビュー","")</f>
        <v/>
      </c>
      <c r="AF1745" s="252">
        <f t="shared" si="55"/>
        <v>30</v>
      </c>
      <c r="AG1745" s="9" t="s">
        <v>34</v>
      </c>
    </row>
    <row r="1746" spans="2:33">
      <c r="B1746" s="225">
        <v>1734</v>
      </c>
      <c r="C1746" s="226" t="s">
        <v>2537</v>
      </c>
      <c r="D1746" s="227" t="s">
        <v>2538</v>
      </c>
      <c r="E1746" s="228" t="s">
        <v>2551</v>
      </c>
      <c r="F1746" s="226" t="s">
        <v>2552</v>
      </c>
      <c r="G1746" s="226" t="s">
        <v>65</v>
      </c>
      <c r="H1746" s="226" t="s">
        <v>66</v>
      </c>
      <c r="I1746" s="229">
        <f t="shared" si="54"/>
        <v>0</v>
      </c>
      <c r="J1746" s="232"/>
      <c r="K1746" s="226" t="s">
        <v>10606</v>
      </c>
      <c r="L1746" s="226" t="s">
        <v>2552</v>
      </c>
      <c r="M1746" s="226" t="s">
        <v>8141</v>
      </c>
      <c r="N1746" s="226" t="s">
        <v>8230</v>
      </c>
      <c r="O1746" s="232">
        <v>45831</v>
      </c>
      <c r="P1746" s="232"/>
      <c r="Q1746" s="232"/>
      <c r="R1746" s="232"/>
      <c r="S1746" s="226" t="s">
        <v>8164</v>
      </c>
      <c r="T1746" s="229">
        <v>45835</v>
      </c>
      <c r="U1746" s="232"/>
      <c r="V1746" s="233"/>
      <c r="W1746" s="233"/>
      <c r="X1746" s="226" t="s">
        <v>8433</v>
      </c>
      <c r="Y1746" s="229">
        <v>45835</v>
      </c>
      <c r="Z1746" s="232">
        <v>45835</v>
      </c>
      <c r="AA1746" s="232"/>
      <c r="AB1746" s="232"/>
      <c r="AC1746" s="234"/>
      <c r="AD1746" s="232"/>
      <c r="AE1746" s="253" t="str">
        <f>IF($N1746=マイタスク!$U$5,"作業者","")&amp;IF($S1746=マイタスク!$U$5,"ピアレビュー","")&amp;IF($X1746=マイタスク!$U$5,"SVレビュー","")</f>
        <v/>
      </c>
      <c r="AF1746" s="252">
        <f t="shared" si="55"/>
        <v>1</v>
      </c>
      <c r="AG1746" s="9" t="s">
        <v>34</v>
      </c>
    </row>
    <row r="1747" spans="2:33">
      <c r="B1747" s="225">
        <v>1735</v>
      </c>
      <c r="C1747" s="226" t="s">
        <v>2537</v>
      </c>
      <c r="D1747" s="227" t="s">
        <v>2538</v>
      </c>
      <c r="E1747" s="228" t="s">
        <v>2553</v>
      </c>
      <c r="F1747" s="226" t="s">
        <v>2554</v>
      </c>
      <c r="G1747" s="226" t="s">
        <v>65</v>
      </c>
      <c r="H1747" s="226" t="s">
        <v>66</v>
      </c>
      <c r="I1747" s="229">
        <f t="shared" si="54"/>
        <v>0</v>
      </c>
      <c r="J1747" s="232"/>
      <c r="K1747" s="226" t="s">
        <v>10607</v>
      </c>
      <c r="L1747" s="226" t="s">
        <v>2554</v>
      </c>
      <c r="M1747" s="226" t="s">
        <v>8141</v>
      </c>
      <c r="N1747" s="226" t="s">
        <v>8188</v>
      </c>
      <c r="O1747" s="232">
        <v>45866</v>
      </c>
      <c r="P1747" s="232"/>
      <c r="Q1747" s="232"/>
      <c r="R1747" s="232"/>
      <c r="S1747" s="226" t="s">
        <v>8230</v>
      </c>
      <c r="T1747" s="229">
        <v>45870</v>
      </c>
      <c r="U1747" s="232"/>
      <c r="V1747" s="233"/>
      <c r="W1747" s="233"/>
      <c r="X1747" s="226" t="s">
        <v>8433</v>
      </c>
      <c r="Y1747" s="229">
        <v>45870</v>
      </c>
      <c r="Z1747" s="232">
        <v>45870</v>
      </c>
      <c r="AA1747" s="232"/>
      <c r="AB1747" s="232"/>
      <c r="AC1747" s="234"/>
      <c r="AD1747" s="232"/>
      <c r="AE1747" s="253" t="str">
        <f>IF($N1747=マイタスク!$U$5,"作業者","")&amp;IF($S1747=マイタスク!$U$5,"ピアレビュー","")&amp;IF($X1747=マイタスク!$U$5,"SVレビュー","")</f>
        <v/>
      </c>
      <c r="AF1747" s="252">
        <f t="shared" si="55"/>
        <v>19</v>
      </c>
      <c r="AG1747" s="9" t="s">
        <v>34</v>
      </c>
    </row>
    <row r="1748" spans="2:33">
      <c r="B1748" s="225">
        <v>1736</v>
      </c>
      <c r="C1748" s="226" t="s">
        <v>2537</v>
      </c>
      <c r="D1748" s="227" t="s">
        <v>2538</v>
      </c>
      <c r="E1748" s="228" t="s">
        <v>2555</v>
      </c>
      <c r="F1748" s="226" t="s">
        <v>2556</v>
      </c>
      <c r="G1748" s="226" t="s">
        <v>65</v>
      </c>
      <c r="H1748" s="226" t="s">
        <v>66</v>
      </c>
      <c r="I1748" s="229">
        <f t="shared" si="54"/>
        <v>0</v>
      </c>
      <c r="J1748" s="232"/>
      <c r="K1748" s="226" t="s">
        <v>10608</v>
      </c>
      <c r="L1748" s="226" t="s">
        <v>2556</v>
      </c>
      <c r="M1748" s="226" t="s">
        <v>8141</v>
      </c>
      <c r="N1748" s="226" t="s">
        <v>8164</v>
      </c>
      <c r="O1748" s="232">
        <v>45894</v>
      </c>
      <c r="P1748" s="232"/>
      <c r="Q1748" s="232"/>
      <c r="R1748" s="232"/>
      <c r="S1748" s="226" t="s">
        <v>8230</v>
      </c>
      <c r="T1748" s="229">
        <v>45898</v>
      </c>
      <c r="U1748" s="232"/>
      <c r="V1748" s="233"/>
      <c r="W1748" s="233"/>
      <c r="X1748" s="226" t="s">
        <v>8433</v>
      </c>
      <c r="Y1748" s="229">
        <v>45898</v>
      </c>
      <c r="Z1748" s="232">
        <v>45898</v>
      </c>
      <c r="AA1748" s="232"/>
      <c r="AB1748" s="232"/>
      <c r="AC1748" s="234"/>
      <c r="AD1748" s="232"/>
      <c r="AE1748" s="253" t="str">
        <f>IF($N1748=マイタスク!$U$5,"作業者","")&amp;IF($S1748=マイタスク!$U$5,"ピアレビュー","")&amp;IF($X1748=マイタスク!$U$5,"SVレビュー","")</f>
        <v/>
      </c>
      <c r="AF1748" s="252">
        <f t="shared" si="55"/>
        <v>27</v>
      </c>
      <c r="AG1748" s="9" t="s">
        <v>34</v>
      </c>
    </row>
    <row r="1749" spans="2:33">
      <c r="B1749" s="225">
        <v>1737</v>
      </c>
      <c r="C1749" s="226" t="s">
        <v>2537</v>
      </c>
      <c r="D1749" s="227" t="s">
        <v>2538</v>
      </c>
      <c r="E1749" s="228" t="s">
        <v>2557</v>
      </c>
      <c r="F1749" s="226" t="s">
        <v>2558</v>
      </c>
      <c r="G1749" s="226" t="s">
        <v>65</v>
      </c>
      <c r="H1749" s="226" t="s">
        <v>66</v>
      </c>
      <c r="I1749" s="229">
        <f t="shared" si="54"/>
        <v>0</v>
      </c>
      <c r="J1749" s="232"/>
      <c r="K1749" s="226" t="s">
        <v>10609</v>
      </c>
      <c r="L1749" s="226" t="s">
        <v>2558</v>
      </c>
      <c r="M1749" s="226" t="s">
        <v>8141</v>
      </c>
      <c r="N1749" s="226" t="s">
        <v>8152</v>
      </c>
      <c r="O1749" s="232">
        <v>45852</v>
      </c>
      <c r="P1749" s="232"/>
      <c r="Q1749" s="232"/>
      <c r="R1749" s="232"/>
      <c r="S1749" s="226" t="s">
        <v>8208</v>
      </c>
      <c r="T1749" s="229">
        <v>45856</v>
      </c>
      <c r="U1749" s="232"/>
      <c r="V1749" s="233"/>
      <c r="W1749" s="233"/>
      <c r="X1749" s="226" t="s">
        <v>8433</v>
      </c>
      <c r="Y1749" s="229">
        <v>45856</v>
      </c>
      <c r="Z1749" s="232">
        <v>45856</v>
      </c>
      <c r="AA1749" s="232"/>
      <c r="AB1749" s="232"/>
      <c r="AC1749" s="234"/>
      <c r="AD1749" s="232"/>
      <c r="AE1749" s="253" t="str">
        <f>IF($N1749=マイタスク!$U$5,"作業者","")&amp;IF($S1749=マイタスク!$U$5,"ピアレビュー","")&amp;IF($X1749=マイタスク!$U$5,"SVレビュー","")</f>
        <v/>
      </c>
      <c r="AF1749" s="252">
        <f t="shared" si="55"/>
        <v>11</v>
      </c>
      <c r="AG1749" s="9" t="s">
        <v>34</v>
      </c>
    </row>
    <row r="1750" spans="2:33">
      <c r="B1750" s="225">
        <v>1738</v>
      </c>
      <c r="C1750" s="226" t="s">
        <v>2537</v>
      </c>
      <c r="D1750" s="227" t="s">
        <v>2538</v>
      </c>
      <c r="E1750" s="228" t="s">
        <v>2559</v>
      </c>
      <c r="F1750" s="226" t="s">
        <v>2560</v>
      </c>
      <c r="G1750" s="226" t="s">
        <v>65</v>
      </c>
      <c r="H1750" s="226" t="s">
        <v>66</v>
      </c>
      <c r="I1750" s="229">
        <f t="shared" si="54"/>
        <v>0</v>
      </c>
      <c r="J1750" s="232"/>
      <c r="K1750" s="226" t="s">
        <v>10610</v>
      </c>
      <c r="L1750" s="226" t="s">
        <v>2560</v>
      </c>
      <c r="M1750" s="226" t="s">
        <v>8141</v>
      </c>
      <c r="N1750" s="226" t="s">
        <v>8208</v>
      </c>
      <c r="O1750" s="232">
        <v>45888</v>
      </c>
      <c r="P1750" s="232"/>
      <c r="Q1750" s="232"/>
      <c r="R1750" s="232"/>
      <c r="S1750" s="226" t="s">
        <v>8230</v>
      </c>
      <c r="T1750" s="229">
        <v>45894</v>
      </c>
      <c r="U1750" s="232"/>
      <c r="V1750" s="233"/>
      <c r="W1750" s="233"/>
      <c r="X1750" s="226" t="s">
        <v>8433</v>
      </c>
      <c r="Y1750" s="229">
        <v>45894</v>
      </c>
      <c r="Z1750" s="232">
        <v>45894</v>
      </c>
      <c r="AA1750" s="232"/>
      <c r="AB1750" s="232"/>
      <c r="AC1750" s="234"/>
      <c r="AD1750" s="232"/>
      <c r="AE1750" s="253" t="str">
        <f>IF($N1750=マイタスク!$U$5,"作業者","")&amp;IF($S1750=マイタスク!$U$5,"ピアレビュー","")&amp;IF($X1750=マイタスク!$U$5,"SVレビュー","")</f>
        <v/>
      </c>
      <c r="AF1750" s="252">
        <f t="shared" si="55"/>
        <v>25</v>
      </c>
      <c r="AG1750" s="9" t="s">
        <v>34</v>
      </c>
    </row>
    <row r="1751" spans="2:33">
      <c r="B1751" s="225">
        <v>1739</v>
      </c>
      <c r="C1751" s="226" t="s">
        <v>2537</v>
      </c>
      <c r="D1751" s="227" t="s">
        <v>2538</v>
      </c>
      <c r="E1751" s="228" t="s">
        <v>2561</v>
      </c>
      <c r="F1751" s="226" t="s">
        <v>2562</v>
      </c>
      <c r="G1751" s="226" t="s">
        <v>65</v>
      </c>
      <c r="H1751" s="226" t="s">
        <v>66</v>
      </c>
      <c r="I1751" s="229">
        <f t="shared" si="54"/>
        <v>0</v>
      </c>
      <c r="J1751" s="232"/>
      <c r="K1751" s="226" t="s">
        <v>10611</v>
      </c>
      <c r="L1751" s="226" t="s">
        <v>2562</v>
      </c>
      <c r="M1751" s="226" t="s">
        <v>8141</v>
      </c>
      <c r="N1751" s="226" t="s">
        <v>8164</v>
      </c>
      <c r="O1751" s="232">
        <v>45912</v>
      </c>
      <c r="P1751" s="232"/>
      <c r="Q1751" s="232"/>
      <c r="R1751" s="232"/>
      <c r="S1751" s="226" t="s">
        <v>8208</v>
      </c>
      <c r="T1751" s="229">
        <v>45919</v>
      </c>
      <c r="U1751" s="232"/>
      <c r="V1751" s="233"/>
      <c r="W1751" s="233"/>
      <c r="X1751" s="226" t="s">
        <v>8433</v>
      </c>
      <c r="Y1751" s="229">
        <v>45919</v>
      </c>
      <c r="Z1751" s="232">
        <v>45919</v>
      </c>
      <c r="AA1751" s="232"/>
      <c r="AB1751" s="232"/>
      <c r="AC1751" s="234"/>
      <c r="AD1751" s="232"/>
      <c r="AE1751" s="253" t="str">
        <f>IF($N1751=マイタスク!$U$5,"作業者","")&amp;IF($S1751=マイタスク!$U$5,"ピアレビュー","")&amp;IF($X1751=マイタスク!$U$5,"SVレビュー","")</f>
        <v/>
      </c>
      <c r="AF1751" s="252">
        <f t="shared" si="55"/>
        <v>36</v>
      </c>
      <c r="AG1751" s="9" t="s">
        <v>34</v>
      </c>
    </row>
    <row r="1752" spans="2:33">
      <c r="B1752" s="225">
        <v>1740</v>
      </c>
      <c r="C1752" s="226" t="s">
        <v>2537</v>
      </c>
      <c r="D1752" s="227" t="s">
        <v>2538</v>
      </c>
      <c r="E1752" s="228" t="s">
        <v>2563</v>
      </c>
      <c r="F1752" s="226" t="s">
        <v>2564</v>
      </c>
      <c r="G1752" s="226" t="s">
        <v>65</v>
      </c>
      <c r="H1752" s="226" t="s">
        <v>66</v>
      </c>
      <c r="I1752" s="229">
        <f t="shared" si="54"/>
        <v>0</v>
      </c>
      <c r="J1752" s="232"/>
      <c r="K1752" s="226" t="s">
        <v>10612</v>
      </c>
      <c r="L1752" s="226" t="s">
        <v>2564</v>
      </c>
      <c r="M1752" s="226" t="s">
        <v>8141</v>
      </c>
      <c r="N1752" s="226" t="s">
        <v>8230</v>
      </c>
      <c r="O1752" s="232">
        <v>45848</v>
      </c>
      <c r="P1752" s="232"/>
      <c r="Q1752" s="232"/>
      <c r="R1752" s="232"/>
      <c r="S1752" s="226" t="s">
        <v>8152</v>
      </c>
      <c r="T1752" s="229">
        <v>45854</v>
      </c>
      <c r="U1752" s="232"/>
      <c r="V1752" s="233"/>
      <c r="W1752" s="233"/>
      <c r="X1752" s="226" t="s">
        <v>8433</v>
      </c>
      <c r="Y1752" s="229">
        <v>45854</v>
      </c>
      <c r="Z1752" s="232">
        <v>45854</v>
      </c>
      <c r="AA1752" s="232"/>
      <c r="AB1752" s="232"/>
      <c r="AC1752" s="234"/>
      <c r="AD1752" s="232"/>
      <c r="AE1752" s="253" t="str">
        <f>IF($N1752=マイタスク!$U$5,"作業者","")&amp;IF($S1752=マイタスク!$U$5,"ピアレビュー","")&amp;IF($X1752=マイタスク!$U$5,"SVレビュー","")</f>
        <v/>
      </c>
      <c r="AF1752" s="252">
        <f t="shared" si="55"/>
        <v>9</v>
      </c>
      <c r="AG1752" s="9" t="s">
        <v>34</v>
      </c>
    </row>
    <row r="1753" spans="2:33">
      <c r="B1753" s="225">
        <v>1741</v>
      </c>
      <c r="C1753" s="226" t="s">
        <v>2537</v>
      </c>
      <c r="D1753" s="227" t="s">
        <v>2538</v>
      </c>
      <c r="E1753" s="228" t="s">
        <v>2565</v>
      </c>
      <c r="F1753" s="226" t="s">
        <v>2566</v>
      </c>
      <c r="G1753" s="226" t="s">
        <v>65</v>
      </c>
      <c r="H1753" s="226" t="s">
        <v>66</v>
      </c>
      <c r="I1753" s="229">
        <f t="shared" si="54"/>
        <v>0</v>
      </c>
      <c r="J1753" s="232"/>
      <c r="K1753" s="226" t="s">
        <v>10613</v>
      </c>
      <c r="L1753" s="226" t="s">
        <v>2566</v>
      </c>
      <c r="M1753" s="226" t="s">
        <v>8141</v>
      </c>
      <c r="N1753" s="226" t="s">
        <v>8164</v>
      </c>
      <c r="O1753" s="232">
        <v>45876</v>
      </c>
      <c r="P1753" s="232"/>
      <c r="Q1753" s="232"/>
      <c r="R1753" s="232"/>
      <c r="S1753" s="226" t="s">
        <v>8188</v>
      </c>
      <c r="T1753" s="229">
        <v>45883</v>
      </c>
      <c r="U1753" s="232"/>
      <c r="V1753" s="233"/>
      <c r="W1753" s="233"/>
      <c r="X1753" s="226" t="s">
        <v>8433</v>
      </c>
      <c r="Y1753" s="229">
        <v>45883</v>
      </c>
      <c r="Z1753" s="232">
        <v>45883</v>
      </c>
      <c r="AA1753" s="232"/>
      <c r="AB1753" s="232"/>
      <c r="AC1753" s="234"/>
      <c r="AD1753" s="232"/>
      <c r="AE1753" s="253" t="str">
        <f>IF($N1753=マイタスク!$U$5,"作業者","")&amp;IF($S1753=マイタスク!$U$5,"ピアレビュー","")&amp;IF($X1753=マイタスク!$U$5,"SVレビュー","")</f>
        <v/>
      </c>
      <c r="AF1753" s="252">
        <f t="shared" si="55"/>
        <v>20</v>
      </c>
      <c r="AG1753" s="9" t="s">
        <v>34</v>
      </c>
    </row>
    <row r="1754" spans="2:33">
      <c r="B1754" s="225">
        <v>1742</v>
      </c>
      <c r="C1754" s="226" t="s">
        <v>2537</v>
      </c>
      <c r="D1754" s="227" t="s">
        <v>2538</v>
      </c>
      <c r="E1754" s="228" t="s">
        <v>2567</v>
      </c>
      <c r="F1754" s="226" t="s">
        <v>2568</v>
      </c>
      <c r="G1754" s="226" t="s">
        <v>65</v>
      </c>
      <c r="H1754" s="226" t="s">
        <v>66</v>
      </c>
      <c r="I1754" s="229">
        <f t="shared" si="54"/>
        <v>0</v>
      </c>
      <c r="J1754" s="232"/>
      <c r="K1754" s="226" t="s">
        <v>10614</v>
      </c>
      <c r="L1754" s="226" t="s">
        <v>2568</v>
      </c>
      <c r="M1754" s="226" t="s">
        <v>8141</v>
      </c>
      <c r="N1754" s="226" t="s">
        <v>8230</v>
      </c>
      <c r="O1754" s="232">
        <v>45910</v>
      </c>
      <c r="P1754" s="232"/>
      <c r="Q1754" s="232"/>
      <c r="R1754" s="232"/>
      <c r="S1754" s="226" t="s">
        <v>8164</v>
      </c>
      <c r="T1754" s="229">
        <v>45917</v>
      </c>
      <c r="U1754" s="232"/>
      <c r="V1754" s="233"/>
      <c r="W1754" s="233"/>
      <c r="X1754" s="226" t="s">
        <v>8433</v>
      </c>
      <c r="Y1754" s="229">
        <v>45917</v>
      </c>
      <c r="Z1754" s="232">
        <v>45917</v>
      </c>
      <c r="AA1754" s="232"/>
      <c r="AB1754" s="232"/>
      <c r="AC1754" s="234"/>
      <c r="AD1754" s="232"/>
      <c r="AE1754" s="253" t="str">
        <f>IF($N1754=マイタスク!$U$5,"作業者","")&amp;IF($S1754=マイタスク!$U$5,"ピアレビュー","")&amp;IF($X1754=マイタスク!$U$5,"SVレビュー","")</f>
        <v/>
      </c>
      <c r="AF1754" s="252">
        <f t="shared" si="55"/>
        <v>34</v>
      </c>
      <c r="AG1754" s="9" t="s">
        <v>34</v>
      </c>
    </row>
    <row r="1755" spans="2:33">
      <c r="B1755" s="225">
        <v>1743</v>
      </c>
      <c r="C1755" s="226" t="s">
        <v>2537</v>
      </c>
      <c r="D1755" s="227" t="s">
        <v>2538</v>
      </c>
      <c r="E1755" s="228" t="s">
        <v>2569</v>
      </c>
      <c r="F1755" s="226" t="s">
        <v>2570</v>
      </c>
      <c r="G1755" s="226" t="s">
        <v>65</v>
      </c>
      <c r="H1755" s="226" t="s">
        <v>66</v>
      </c>
      <c r="I1755" s="229">
        <f t="shared" si="54"/>
        <v>0</v>
      </c>
      <c r="J1755" s="232"/>
      <c r="K1755" s="226" t="s">
        <v>10615</v>
      </c>
      <c r="L1755" s="226" t="s">
        <v>2570</v>
      </c>
      <c r="M1755" s="226" t="s">
        <v>8141</v>
      </c>
      <c r="N1755" s="226" t="s">
        <v>8164</v>
      </c>
      <c r="O1755" s="232">
        <v>45853</v>
      </c>
      <c r="P1755" s="232"/>
      <c r="Q1755" s="232"/>
      <c r="R1755" s="232"/>
      <c r="S1755" s="226" t="s">
        <v>8230</v>
      </c>
      <c r="T1755" s="229">
        <v>45860</v>
      </c>
      <c r="U1755" s="232"/>
      <c r="V1755" s="233"/>
      <c r="W1755" s="233"/>
      <c r="X1755" s="226" t="s">
        <v>8433</v>
      </c>
      <c r="Y1755" s="229">
        <v>45860</v>
      </c>
      <c r="Z1755" s="232">
        <v>45860</v>
      </c>
      <c r="AA1755" s="232"/>
      <c r="AB1755" s="232"/>
      <c r="AC1755" s="234"/>
      <c r="AD1755" s="232"/>
      <c r="AE1755" s="253" t="str">
        <f>IF($N1755=マイタスク!$U$5,"作業者","")&amp;IF($S1755=マイタスク!$U$5,"ピアレビュー","")&amp;IF($X1755=マイタスク!$U$5,"SVレビュー","")</f>
        <v/>
      </c>
      <c r="AF1755" s="252">
        <f t="shared" si="55"/>
        <v>12</v>
      </c>
      <c r="AG1755" s="9" t="s">
        <v>34</v>
      </c>
    </row>
    <row r="1756" spans="2:33">
      <c r="B1756" s="225">
        <v>1744</v>
      </c>
      <c r="C1756" s="226" t="s">
        <v>2537</v>
      </c>
      <c r="D1756" s="227" t="s">
        <v>2538</v>
      </c>
      <c r="E1756" s="228" t="s">
        <v>2571</v>
      </c>
      <c r="F1756" s="226" t="s">
        <v>2572</v>
      </c>
      <c r="G1756" s="226" t="s">
        <v>65</v>
      </c>
      <c r="H1756" s="226" t="s">
        <v>66</v>
      </c>
      <c r="I1756" s="229">
        <f t="shared" si="54"/>
        <v>0</v>
      </c>
      <c r="J1756" s="232"/>
      <c r="K1756" s="226" t="s">
        <v>10616</v>
      </c>
      <c r="L1756" s="226" t="s">
        <v>2572</v>
      </c>
      <c r="M1756" s="226" t="s">
        <v>8141</v>
      </c>
      <c r="N1756" s="226" t="s">
        <v>8230</v>
      </c>
      <c r="O1756" s="232">
        <v>45889</v>
      </c>
      <c r="P1756" s="232"/>
      <c r="Q1756" s="232"/>
      <c r="R1756" s="232"/>
      <c r="S1756" s="226" t="s">
        <v>8188</v>
      </c>
      <c r="T1756" s="229">
        <v>45895</v>
      </c>
      <c r="U1756" s="232"/>
      <c r="V1756" s="233"/>
      <c r="W1756" s="233"/>
      <c r="X1756" s="226" t="s">
        <v>8433</v>
      </c>
      <c r="Y1756" s="229">
        <v>45895</v>
      </c>
      <c r="Z1756" s="232">
        <v>45895</v>
      </c>
      <c r="AA1756" s="232"/>
      <c r="AB1756" s="232"/>
      <c r="AC1756" s="234"/>
      <c r="AD1756" s="232"/>
      <c r="AE1756" s="253" t="str">
        <f>IF($N1756=マイタスク!$U$5,"作業者","")&amp;IF($S1756=マイタスク!$U$5,"ピアレビュー","")&amp;IF($X1756=マイタスク!$U$5,"SVレビュー","")</f>
        <v/>
      </c>
      <c r="AF1756" s="252">
        <f t="shared" si="55"/>
        <v>26</v>
      </c>
      <c r="AG1756" s="9" t="s">
        <v>34</v>
      </c>
    </row>
    <row r="1757" spans="2:33">
      <c r="B1757" s="225">
        <v>1745</v>
      </c>
      <c r="C1757" s="226" t="s">
        <v>2537</v>
      </c>
      <c r="D1757" s="227" t="s">
        <v>2538</v>
      </c>
      <c r="E1757" s="228" t="s">
        <v>2573</v>
      </c>
      <c r="F1757" s="226" t="s">
        <v>2574</v>
      </c>
      <c r="G1757" s="226" t="s">
        <v>65</v>
      </c>
      <c r="H1757" s="226" t="s">
        <v>66</v>
      </c>
      <c r="I1757" s="229">
        <f t="shared" si="54"/>
        <v>0</v>
      </c>
      <c r="J1757" s="232"/>
      <c r="K1757" s="226" t="s">
        <v>10617</v>
      </c>
      <c r="L1757" s="226" t="s">
        <v>2574</v>
      </c>
      <c r="M1757" s="226" t="s">
        <v>8141</v>
      </c>
      <c r="N1757" s="226" t="s">
        <v>8208</v>
      </c>
      <c r="O1757" s="232">
        <v>45916</v>
      </c>
      <c r="P1757" s="232"/>
      <c r="Q1757" s="232"/>
      <c r="R1757" s="232"/>
      <c r="S1757" s="226" t="s">
        <v>8230</v>
      </c>
      <c r="T1757" s="229">
        <v>45922</v>
      </c>
      <c r="U1757" s="232"/>
      <c r="V1757" s="233"/>
      <c r="W1757" s="233"/>
      <c r="X1757" s="226" t="s">
        <v>8433</v>
      </c>
      <c r="Y1757" s="229">
        <v>45922</v>
      </c>
      <c r="Z1757" s="232">
        <v>45922</v>
      </c>
      <c r="AA1757" s="232"/>
      <c r="AB1757" s="232"/>
      <c r="AC1757" s="234"/>
      <c r="AD1757" s="232"/>
      <c r="AE1757" s="253" t="str">
        <f>IF($N1757=マイタスク!$U$5,"作業者","")&amp;IF($S1757=マイタスク!$U$5,"ピアレビュー","")&amp;IF($X1757=マイタスク!$U$5,"SVレビュー","")</f>
        <v/>
      </c>
      <c r="AF1757" s="252">
        <f t="shared" si="55"/>
        <v>37</v>
      </c>
      <c r="AG1757" s="9" t="s">
        <v>34</v>
      </c>
    </row>
    <row r="1758" spans="2:33">
      <c r="B1758" s="225">
        <v>1746</v>
      </c>
      <c r="C1758" s="226" t="s">
        <v>2537</v>
      </c>
      <c r="D1758" s="227" t="s">
        <v>2538</v>
      </c>
      <c r="E1758" s="228" t="s">
        <v>2575</v>
      </c>
      <c r="F1758" s="226" t="s">
        <v>2576</v>
      </c>
      <c r="G1758" s="226" t="s">
        <v>65</v>
      </c>
      <c r="H1758" s="226" t="s">
        <v>66</v>
      </c>
      <c r="I1758" s="229">
        <f t="shared" si="54"/>
        <v>0</v>
      </c>
      <c r="J1758" s="232"/>
      <c r="K1758" s="226" t="s">
        <v>10618</v>
      </c>
      <c r="L1758" s="226" t="s">
        <v>2576</v>
      </c>
      <c r="M1758" s="226" t="s">
        <v>8141</v>
      </c>
      <c r="N1758" s="226" t="s">
        <v>8188</v>
      </c>
      <c r="O1758" s="232">
        <v>45854</v>
      </c>
      <c r="P1758" s="232"/>
      <c r="Q1758" s="232"/>
      <c r="R1758" s="232"/>
      <c r="S1758" s="226" t="s">
        <v>8208</v>
      </c>
      <c r="T1758" s="229">
        <v>45861</v>
      </c>
      <c r="U1758" s="232"/>
      <c r="V1758" s="233"/>
      <c r="W1758" s="233"/>
      <c r="X1758" s="226" t="s">
        <v>8433</v>
      </c>
      <c r="Y1758" s="229">
        <v>45861</v>
      </c>
      <c r="Z1758" s="232">
        <v>45861</v>
      </c>
      <c r="AA1758" s="232"/>
      <c r="AB1758" s="232"/>
      <c r="AC1758" s="234"/>
      <c r="AD1758" s="232"/>
      <c r="AE1758" s="253" t="str">
        <f>IF($N1758=マイタスク!$U$5,"作業者","")&amp;IF($S1758=マイタスク!$U$5,"ピアレビュー","")&amp;IF($X1758=マイタスク!$U$5,"SVレビュー","")</f>
        <v/>
      </c>
      <c r="AF1758" s="252">
        <f t="shared" si="55"/>
        <v>13</v>
      </c>
      <c r="AG1758" s="9" t="s">
        <v>34</v>
      </c>
    </row>
    <row r="1759" spans="2:33">
      <c r="B1759" s="225">
        <v>1747</v>
      </c>
      <c r="C1759" s="226" t="s">
        <v>2537</v>
      </c>
      <c r="D1759" s="227" t="s">
        <v>2538</v>
      </c>
      <c r="E1759" s="228" t="s">
        <v>2577</v>
      </c>
      <c r="F1759" s="226" t="s">
        <v>2578</v>
      </c>
      <c r="G1759" s="226" t="s">
        <v>65</v>
      </c>
      <c r="H1759" s="226" t="s">
        <v>66</v>
      </c>
      <c r="I1759" s="229">
        <f t="shared" si="54"/>
        <v>0</v>
      </c>
      <c r="J1759" s="232"/>
      <c r="K1759" s="226" t="s">
        <v>10619</v>
      </c>
      <c r="L1759" s="226" t="s">
        <v>2578</v>
      </c>
      <c r="M1759" s="226" t="s">
        <v>8141</v>
      </c>
      <c r="N1759" s="226" t="s">
        <v>8208</v>
      </c>
      <c r="O1759" s="232">
        <v>45883</v>
      </c>
      <c r="P1759" s="232"/>
      <c r="Q1759" s="232"/>
      <c r="R1759" s="232"/>
      <c r="S1759" s="226" t="s">
        <v>8188</v>
      </c>
      <c r="T1759" s="229">
        <v>45889</v>
      </c>
      <c r="U1759" s="232"/>
      <c r="V1759" s="233"/>
      <c r="W1759" s="233"/>
      <c r="X1759" s="226" t="s">
        <v>8433</v>
      </c>
      <c r="Y1759" s="229">
        <v>45889</v>
      </c>
      <c r="Z1759" s="232">
        <v>45889</v>
      </c>
      <c r="AA1759" s="232"/>
      <c r="AB1759" s="232"/>
      <c r="AC1759" s="234"/>
      <c r="AD1759" s="232"/>
      <c r="AE1759" s="253" t="str">
        <f>IF($N1759=マイタスク!$U$5,"作業者","")&amp;IF($S1759=マイタスク!$U$5,"ピアレビュー","")&amp;IF($X1759=マイタスク!$U$5,"SVレビュー","")</f>
        <v/>
      </c>
      <c r="AF1759" s="252">
        <f t="shared" si="55"/>
        <v>22</v>
      </c>
      <c r="AG1759" s="9" t="s">
        <v>34</v>
      </c>
    </row>
    <row r="1760" spans="2:33">
      <c r="B1760" s="225">
        <v>1748</v>
      </c>
      <c r="C1760" s="226" t="s">
        <v>2537</v>
      </c>
      <c r="D1760" s="227" t="s">
        <v>2538</v>
      </c>
      <c r="E1760" s="228" t="s">
        <v>2579</v>
      </c>
      <c r="F1760" s="226" t="s">
        <v>2580</v>
      </c>
      <c r="G1760" s="226" t="s">
        <v>65</v>
      </c>
      <c r="H1760" s="226" t="s">
        <v>66</v>
      </c>
      <c r="I1760" s="229">
        <f t="shared" si="54"/>
        <v>0</v>
      </c>
      <c r="J1760" s="232"/>
      <c r="K1760" s="226" t="s">
        <v>10620</v>
      </c>
      <c r="L1760" s="226" t="s">
        <v>2580</v>
      </c>
      <c r="M1760" s="226" t="s">
        <v>8141</v>
      </c>
      <c r="N1760" s="226" t="s">
        <v>8188</v>
      </c>
      <c r="O1760" s="232">
        <v>45917</v>
      </c>
      <c r="P1760" s="232"/>
      <c r="Q1760" s="232"/>
      <c r="R1760" s="232"/>
      <c r="S1760" s="226" t="s">
        <v>8164</v>
      </c>
      <c r="T1760" s="229">
        <v>45924</v>
      </c>
      <c r="U1760" s="232"/>
      <c r="V1760" s="233"/>
      <c r="W1760" s="233"/>
      <c r="X1760" s="226" t="s">
        <v>8433</v>
      </c>
      <c r="Y1760" s="229">
        <v>45924</v>
      </c>
      <c r="Z1760" s="232">
        <v>45924</v>
      </c>
      <c r="AA1760" s="232"/>
      <c r="AB1760" s="232"/>
      <c r="AC1760" s="234"/>
      <c r="AD1760" s="232"/>
      <c r="AE1760" s="253" t="str">
        <f>IF($N1760=マイタスク!$U$5,"作業者","")&amp;IF($S1760=マイタスク!$U$5,"ピアレビュー","")&amp;IF($X1760=マイタスク!$U$5,"SVレビュー","")</f>
        <v/>
      </c>
      <c r="AF1760" s="252">
        <f t="shared" si="55"/>
        <v>38</v>
      </c>
      <c r="AG1760" s="9" t="s">
        <v>34</v>
      </c>
    </row>
    <row r="1761" spans="2:33">
      <c r="B1761" s="225">
        <v>1749</v>
      </c>
      <c r="C1761" s="226" t="s">
        <v>2537</v>
      </c>
      <c r="D1761" s="227" t="s">
        <v>2538</v>
      </c>
      <c r="E1761" s="228" t="s">
        <v>2581</v>
      </c>
      <c r="F1761" s="226" t="s">
        <v>2582</v>
      </c>
      <c r="G1761" s="226" t="s">
        <v>65</v>
      </c>
      <c r="H1761" s="226" t="s">
        <v>66</v>
      </c>
      <c r="I1761" s="229">
        <f t="shared" si="54"/>
        <v>0</v>
      </c>
      <c r="J1761" s="232"/>
      <c r="K1761" s="226" t="s">
        <v>10621</v>
      </c>
      <c r="L1761" s="226" t="s">
        <v>2582</v>
      </c>
      <c r="M1761" s="226" t="s">
        <v>8141</v>
      </c>
      <c r="N1761" s="226" t="s">
        <v>8164</v>
      </c>
      <c r="O1761" s="232">
        <v>45840</v>
      </c>
      <c r="P1761" s="232"/>
      <c r="Q1761" s="232"/>
      <c r="R1761" s="232"/>
      <c r="S1761" s="226" t="s">
        <v>8208</v>
      </c>
      <c r="T1761" s="229">
        <v>45846</v>
      </c>
      <c r="U1761" s="232"/>
      <c r="V1761" s="233"/>
      <c r="W1761" s="233"/>
      <c r="X1761" s="226" t="s">
        <v>8433</v>
      </c>
      <c r="Y1761" s="229">
        <v>45846</v>
      </c>
      <c r="Z1761" s="232">
        <v>45846</v>
      </c>
      <c r="AA1761" s="232"/>
      <c r="AB1761" s="232"/>
      <c r="AC1761" s="234"/>
      <c r="AD1761" s="232"/>
      <c r="AE1761" s="253" t="str">
        <f>IF($N1761=マイタスク!$U$5,"作業者","")&amp;IF($S1761=マイタスク!$U$5,"ピアレビュー","")&amp;IF($X1761=マイタスク!$U$5,"SVレビュー","")</f>
        <v/>
      </c>
      <c r="AF1761" s="252">
        <f t="shared" si="55"/>
        <v>6</v>
      </c>
      <c r="AG1761" s="9" t="s">
        <v>34</v>
      </c>
    </row>
    <row r="1762" spans="2:33">
      <c r="B1762" s="225">
        <v>1750</v>
      </c>
      <c r="C1762" s="226" t="s">
        <v>2537</v>
      </c>
      <c r="D1762" s="227" t="s">
        <v>2538</v>
      </c>
      <c r="E1762" s="228" t="s">
        <v>2583</v>
      </c>
      <c r="F1762" s="226" t="s">
        <v>2584</v>
      </c>
      <c r="G1762" s="226" t="s">
        <v>65</v>
      </c>
      <c r="H1762" s="226" t="s">
        <v>66</v>
      </c>
      <c r="I1762" s="229">
        <f t="shared" si="54"/>
        <v>0</v>
      </c>
      <c r="J1762" s="232"/>
      <c r="K1762" s="226" t="s">
        <v>10622</v>
      </c>
      <c r="L1762" s="226" t="s">
        <v>2584</v>
      </c>
      <c r="M1762" s="226" t="s">
        <v>8141</v>
      </c>
      <c r="N1762" s="226" t="s">
        <v>8208</v>
      </c>
      <c r="O1762" s="232">
        <v>45862</v>
      </c>
      <c r="P1762" s="232"/>
      <c r="Q1762" s="232"/>
      <c r="R1762" s="232"/>
      <c r="S1762" s="226" t="s">
        <v>8230</v>
      </c>
      <c r="T1762" s="229">
        <v>45868</v>
      </c>
      <c r="U1762" s="232"/>
      <c r="V1762" s="233"/>
      <c r="W1762" s="233"/>
      <c r="X1762" s="226" t="s">
        <v>8433</v>
      </c>
      <c r="Y1762" s="229">
        <v>45868</v>
      </c>
      <c r="Z1762" s="232">
        <v>45868</v>
      </c>
      <c r="AA1762" s="232"/>
      <c r="AB1762" s="232"/>
      <c r="AC1762" s="234"/>
      <c r="AD1762" s="232"/>
      <c r="AE1762" s="253" t="str">
        <f>IF($N1762=マイタスク!$U$5,"作業者","")&amp;IF($S1762=マイタスク!$U$5,"ピアレビュー","")&amp;IF($X1762=マイタスク!$U$5,"SVレビュー","")</f>
        <v/>
      </c>
      <c r="AF1762" s="252">
        <f t="shared" si="55"/>
        <v>15</v>
      </c>
      <c r="AG1762" s="9" t="s">
        <v>34</v>
      </c>
    </row>
    <row r="1763" spans="2:33">
      <c r="B1763" s="225">
        <v>1751</v>
      </c>
      <c r="C1763" s="226" t="s">
        <v>2537</v>
      </c>
      <c r="D1763" s="227" t="s">
        <v>2538</v>
      </c>
      <c r="E1763" s="228" t="s">
        <v>2585</v>
      </c>
      <c r="F1763" s="226" t="s">
        <v>2586</v>
      </c>
      <c r="G1763" s="226" t="s">
        <v>65</v>
      </c>
      <c r="H1763" s="226" t="s">
        <v>66</v>
      </c>
      <c r="I1763" s="229">
        <f t="shared" si="54"/>
        <v>0</v>
      </c>
      <c r="J1763" s="232"/>
      <c r="K1763" s="226" t="s">
        <v>10623</v>
      </c>
      <c r="L1763" s="226" t="s">
        <v>2586</v>
      </c>
      <c r="M1763" s="226" t="s">
        <v>8141</v>
      </c>
      <c r="N1763" s="226" t="s">
        <v>8164</v>
      </c>
      <c r="O1763" s="232">
        <v>45903</v>
      </c>
      <c r="P1763" s="232"/>
      <c r="Q1763" s="232"/>
      <c r="R1763" s="232"/>
      <c r="S1763" s="226" t="s">
        <v>8208</v>
      </c>
      <c r="T1763" s="229">
        <v>45909</v>
      </c>
      <c r="U1763" s="232"/>
      <c r="V1763" s="233"/>
      <c r="W1763" s="233"/>
      <c r="X1763" s="226" t="s">
        <v>8433</v>
      </c>
      <c r="Y1763" s="229">
        <v>45909</v>
      </c>
      <c r="Z1763" s="232">
        <v>45909</v>
      </c>
      <c r="AA1763" s="232"/>
      <c r="AB1763" s="232"/>
      <c r="AC1763" s="234"/>
      <c r="AD1763" s="232"/>
      <c r="AE1763" s="253" t="str">
        <f>IF($N1763=マイタスク!$U$5,"作業者","")&amp;IF($S1763=マイタスク!$U$5,"ピアレビュー","")&amp;IF($X1763=マイタスク!$U$5,"SVレビュー","")</f>
        <v/>
      </c>
      <c r="AF1763" s="252">
        <f t="shared" si="55"/>
        <v>31</v>
      </c>
      <c r="AG1763" s="9" t="s">
        <v>34</v>
      </c>
    </row>
    <row r="1764" spans="2:33">
      <c r="B1764" s="225">
        <v>1752</v>
      </c>
      <c r="C1764" s="226" t="s">
        <v>2537</v>
      </c>
      <c r="D1764" s="227" t="s">
        <v>2538</v>
      </c>
      <c r="E1764" s="228" t="s">
        <v>2587</v>
      </c>
      <c r="F1764" s="226" t="s">
        <v>2588</v>
      </c>
      <c r="G1764" s="226" t="s">
        <v>65</v>
      </c>
      <c r="H1764" s="226" t="s">
        <v>66</v>
      </c>
      <c r="I1764" s="229">
        <f t="shared" si="54"/>
        <v>0</v>
      </c>
      <c r="J1764" s="232"/>
      <c r="K1764" s="226" t="s">
        <v>10624</v>
      </c>
      <c r="L1764" s="226" t="s">
        <v>2588</v>
      </c>
      <c r="M1764" s="226" t="s">
        <v>8141</v>
      </c>
      <c r="N1764" s="226" t="s">
        <v>8208</v>
      </c>
      <c r="O1764" s="232">
        <v>45838</v>
      </c>
      <c r="P1764" s="232"/>
      <c r="Q1764" s="232"/>
      <c r="R1764" s="232"/>
      <c r="S1764" s="226" t="s">
        <v>8164</v>
      </c>
      <c r="T1764" s="229">
        <v>45842</v>
      </c>
      <c r="U1764" s="232"/>
      <c r="V1764" s="233"/>
      <c r="W1764" s="233"/>
      <c r="X1764" s="226" t="s">
        <v>8433</v>
      </c>
      <c r="Y1764" s="229">
        <v>45842</v>
      </c>
      <c r="Z1764" s="232">
        <v>45842</v>
      </c>
      <c r="AA1764" s="232"/>
      <c r="AB1764" s="232"/>
      <c r="AC1764" s="234"/>
      <c r="AD1764" s="232"/>
      <c r="AE1764" s="253" t="str">
        <f>IF($N1764=マイタスク!$U$5,"作業者","")&amp;IF($S1764=マイタスク!$U$5,"ピアレビュー","")&amp;IF($X1764=マイタスク!$U$5,"SVレビュー","")</f>
        <v/>
      </c>
      <c r="AF1764" s="252">
        <f t="shared" si="55"/>
        <v>4</v>
      </c>
      <c r="AG1764" s="9" t="s">
        <v>34</v>
      </c>
    </row>
    <row r="1765" spans="2:33">
      <c r="B1765" s="225">
        <v>1753</v>
      </c>
      <c r="C1765" s="226" t="s">
        <v>2537</v>
      </c>
      <c r="D1765" s="227" t="s">
        <v>2538</v>
      </c>
      <c r="E1765" s="228" t="s">
        <v>2589</v>
      </c>
      <c r="F1765" s="226" t="s">
        <v>2590</v>
      </c>
      <c r="G1765" s="226" t="s">
        <v>65</v>
      </c>
      <c r="H1765" s="226" t="s">
        <v>66</v>
      </c>
      <c r="I1765" s="229">
        <f t="shared" si="54"/>
        <v>0</v>
      </c>
      <c r="J1765" s="232"/>
      <c r="K1765" s="226" t="s">
        <v>10625</v>
      </c>
      <c r="L1765" s="226" t="s">
        <v>10626</v>
      </c>
      <c r="M1765" s="226" t="s">
        <v>8141</v>
      </c>
      <c r="N1765" s="226" t="s">
        <v>8208</v>
      </c>
      <c r="O1765" s="232">
        <v>45834</v>
      </c>
      <c r="P1765" s="232"/>
      <c r="Q1765" s="232"/>
      <c r="R1765" s="232"/>
      <c r="S1765" s="226" t="s">
        <v>8188</v>
      </c>
      <c r="T1765" s="229">
        <v>45840</v>
      </c>
      <c r="U1765" s="232"/>
      <c r="V1765" s="233"/>
      <c r="W1765" s="233"/>
      <c r="X1765" s="226" t="s">
        <v>8433</v>
      </c>
      <c r="Y1765" s="229">
        <v>45840</v>
      </c>
      <c r="Z1765" s="232">
        <v>45840</v>
      </c>
      <c r="AA1765" s="232"/>
      <c r="AB1765" s="232"/>
      <c r="AC1765" s="234"/>
      <c r="AD1765" s="232"/>
      <c r="AE1765" s="253" t="str">
        <f>IF($N1765=マイタスク!$U$5,"作業者","")&amp;IF($S1765=マイタスク!$U$5,"ピアレビュー","")&amp;IF($X1765=マイタスク!$U$5,"SVレビュー","")</f>
        <v/>
      </c>
      <c r="AF1765" s="252">
        <f t="shared" si="55"/>
        <v>2</v>
      </c>
      <c r="AG1765" s="9" t="s">
        <v>34</v>
      </c>
    </row>
    <row r="1766" spans="2:33">
      <c r="B1766" s="225">
        <v>1754</v>
      </c>
      <c r="C1766" s="226" t="s">
        <v>2537</v>
      </c>
      <c r="D1766" s="227" t="s">
        <v>2538</v>
      </c>
      <c r="E1766" s="228" t="s">
        <v>2591</v>
      </c>
      <c r="F1766" s="226" t="s">
        <v>2592</v>
      </c>
      <c r="G1766" s="226" t="s">
        <v>65</v>
      </c>
      <c r="H1766" s="226" t="s">
        <v>66</v>
      </c>
      <c r="I1766" s="229">
        <f t="shared" si="54"/>
        <v>0</v>
      </c>
      <c r="J1766" s="232"/>
      <c r="K1766" s="226" t="s">
        <v>10627</v>
      </c>
      <c r="L1766" s="226" t="s">
        <v>2592</v>
      </c>
      <c r="M1766" s="226" t="s">
        <v>8141</v>
      </c>
      <c r="N1766" s="226" t="s">
        <v>8188</v>
      </c>
      <c r="O1766" s="232">
        <v>45862</v>
      </c>
      <c r="P1766" s="232"/>
      <c r="Q1766" s="232"/>
      <c r="R1766" s="232"/>
      <c r="S1766" s="226" t="s">
        <v>8164</v>
      </c>
      <c r="T1766" s="229">
        <v>45868</v>
      </c>
      <c r="U1766" s="232"/>
      <c r="V1766" s="233"/>
      <c r="W1766" s="233"/>
      <c r="X1766" s="226" t="s">
        <v>8433</v>
      </c>
      <c r="Y1766" s="229">
        <v>45868</v>
      </c>
      <c r="Z1766" s="232">
        <v>45868</v>
      </c>
      <c r="AA1766" s="232"/>
      <c r="AB1766" s="232"/>
      <c r="AC1766" s="234"/>
      <c r="AD1766" s="232"/>
      <c r="AE1766" s="253" t="str">
        <f>IF($N1766=マイタスク!$U$5,"作業者","")&amp;IF($S1766=マイタスク!$U$5,"ピアレビュー","")&amp;IF($X1766=マイタスク!$U$5,"SVレビュー","")</f>
        <v/>
      </c>
      <c r="AF1766" s="252">
        <f t="shared" si="55"/>
        <v>16</v>
      </c>
      <c r="AG1766" s="9" t="s">
        <v>34</v>
      </c>
    </row>
    <row r="1767" spans="2:33">
      <c r="B1767" s="225">
        <v>1755</v>
      </c>
      <c r="C1767" s="226" t="s">
        <v>2537</v>
      </c>
      <c r="D1767" s="227" t="s">
        <v>2538</v>
      </c>
      <c r="E1767" s="228" t="s">
        <v>2593</v>
      </c>
      <c r="F1767" s="226" t="s">
        <v>2594</v>
      </c>
      <c r="G1767" s="226" t="s">
        <v>65</v>
      </c>
      <c r="H1767" s="226" t="s">
        <v>66</v>
      </c>
      <c r="I1767" s="229">
        <f t="shared" si="54"/>
        <v>0</v>
      </c>
      <c r="J1767" s="232"/>
      <c r="K1767" s="226" t="s">
        <v>10628</v>
      </c>
      <c r="L1767" s="226" t="s">
        <v>2594</v>
      </c>
      <c r="M1767" s="226" t="s">
        <v>8141</v>
      </c>
      <c r="N1767" s="226" t="s">
        <v>8208</v>
      </c>
      <c r="O1767" s="232">
        <v>45897</v>
      </c>
      <c r="P1767" s="232"/>
      <c r="Q1767" s="232"/>
      <c r="R1767" s="232"/>
      <c r="S1767" s="226" t="s">
        <v>8188</v>
      </c>
      <c r="T1767" s="229">
        <v>45903</v>
      </c>
      <c r="U1767" s="232"/>
      <c r="V1767" s="233"/>
      <c r="W1767" s="233"/>
      <c r="X1767" s="226" t="s">
        <v>8433</v>
      </c>
      <c r="Y1767" s="229">
        <v>45903</v>
      </c>
      <c r="Z1767" s="232">
        <v>45903</v>
      </c>
      <c r="AA1767" s="232"/>
      <c r="AB1767" s="232"/>
      <c r="AC1767" s="234"/>
      <c r="AD1767" s="232"/>
      <c r="AE1767" s="253" t="str">
        <f>IF($N1767=マイタスク!$U$5,"作業者","")&amp;IF($S1767=マイタスク!$U$5,"ピアレビュー","")&amp;IF($X1767=マイタスク!$U$5,"SVレビュー","")</f>
        <v/>
      </c>
      <c r="AF1767" s="252">
        <f t="shared" si="55"/>
        <v>28</v>
      </c>
      <c r="AG1767" s="9" t="s">
        <v>34</v>
      </c>
    </row>
    <row r="1768" spans="2:33">
      <c r="B1768" s="225">
        <v>1756</v>
      </c>
      <c r="C1768" s="226" t="s">
        <v>2537</v>
      </c>
      <c r="D1768" s="227" t="s">
        <v>2538</v>
      </c>
      <c r="E1768" s="228" t="s">
        <v>2595</v>
      </c>
      <c r="F1768" s="226" t="s">
        <v>2596</v>
      </c>
      <c r="G1768" s="226" t="s">
        <v>65</v>
      </c>
      <c r="H1768" s="226" t="s">
        <v>66</v>
      </c>
      <c r="I1768" s="229">
        <f t="shared" si="54"/>
        <v>0</v>
      </c>
      <c r="J1768" s="232"/>
      <c r="K1768" s="226" t="s">
        <v>10629</v>
      </c>
      <c r="L1768" s="226" t="s">
        <v>2596</v>
      </c>
      <c r="M1768" s="226" t="s">
        <v>8141</v>
      </c>
      <c r="N1768" s="226" t="s">
        <v>8230</v>
      </c>
      <c r="O1768" s="232">
        <v>45852</v>
      </c>
      <c r="P1768" s="232"/>
      <c r="Q1768" s="232"/>
      <c r="R1768" s="232"/>
      <c r="S1768" s="226" t="s">
        <v>8164</v>
      </c>
      <c r="T1768" s="229">
        <v>45856</v>
      </c>
      <c r="U1768" s="232"/>
      <c r="V1768" s="233"/>
      <c r="W1768" s="233"/>
      <c r="X1768" s="226" t="s">
        <v>8433</v>
      </c>
      <c r="Y1768" s="229">
        <v>45856</v>
      </c>
      <c r="Z1768" s="232">
        <v>45856</v>
      </c>
      <c r="AA1768" s="232"/>
      <c r="AB1768" s="232"/>
      <c r="AC1768" s="234"/>
      <c r="AD1768" s="232"/>
      <c r="AE1768" s="253" t="str">
        <f>IF($N1768=マイタスク!$U$5,"作業者","")&amp;IF($S1768=マイタスク!$U$5,"ピアレビュー","")&amp;IF($X1768=マイタスク!$U$5,"SVレビュー","")</f>
        <v/>
      </c>
      <c r="AF1768" s="252">
        <f t="shared" si="55"/>
        <v>10</v>
      </c>
      <c r="AG1768" s="9" t="s">
        <v>34</v>
      </c>
    </row>
    <row r="1769" spans="2:33">
      <c r="B1769" s="225">
        <v>1757</v>
      </c>
      <c r="C1769" s="226" t="s">
        <v>2537</v>
      </c>
      <c r="D1769" s="227" t="s">
        <v>2538</v>
      </c>
      <c r="E1769" s="228" t="s">
        <v>2597</v>
      </c>
      <c r="F1769" s="226" t="s">
        <v>2598</v>
      </c>
      <c r="G1769" s="226" t="s">
        <v>65</v>
      </c>
      <c r="H1769" s="226" t="s">
        <v>66</v>
      </c>
      <c r="I1769" s="229">
        <f t="shared" si="54"/>
        <v>0</v>
      </c>
      <c r="J1769" s="232"/>
      <c r="K1769" s="226" t="s">
        <v>10630</v>
      </c>
      <c r="L1769" s="226" t="s">
        <v>2598</v>
      </c>
      <c r="M1769" s="226" t="s">
        <v>8141</v>
      </c>
      <c r="N1769" s="226" t="s">
        <v>8164</v>
      </c>
      <c r="O1769" s="232">
        <v>45888</v>
      </c>
      <c r="P1769" s="232"/>
      <c r="Q1769" s="232"/>
      <c r="R1769" s="232"/>
      <c r="S1769" s="226" t="s">
        <v>8208</v>
      </c>
      <c r="T1769" s="229">
        <v>45894</v>
      </c>
      <c r="U1769" s="232"/>
      <c r="V1769" s="233"/>
      <c r="W1769" s="233"/>
      <c r="X1769" s="226" t="s">
        <v>8433</v>
      </c>
      <c r="Y1769" s="229">
        <v>45894</v>
      </c>
      <c r="Z1769" s="232">
        <v>45894</v>
      </c>
      <c r="AA1769" s="232"/>
      <c r="AB1769" s="232"/>
      <c r="AC1769" s="234"/>
      <c r="AD1769" s="232"/>
      <c r="AE1769" s="253" t="str">
        <f>IF($N1769=マイタスク!$U$5,"作業者","")&amp;IF($S1769=マイタスク!$U$5,"ピアレビュー","")&amp;IF($X1769=マイタスク!$U$5,"SVレビュー","")</f>
        <v/>
      </c>
      <c r="AF1769" s="252">
        <f t="shared" si="55"/>
        <v>24</v>
      </c>
      <c r="AG1769" s="9" t="s">
        <v>34</v>
      </c>
    </row>
    <row r="1770" spans="2:33">
      <c r="B1770" s="225">
        <v>1758</v>
      </c>
      <c r="C1770" s="226" t="s">
        <v>2537</v>
      </c>
      <c r="D1770" s="227" t="s">
        <v>2538</v>
      </c>
      <c r="E1770" s="228" t="s">
        <v>2599</v>
      </c>
      <c r="F1770" s="226" t="s">
        <v>2600</v>
      </c>
      <c r="G1770" s="226" t="s">
        <v>65</v>
      </c>
      <c r="H1770" s="226" t="s">
        <v>66</v>
      </c>
      <c r="I1770" s="229">
        <f t="shared" si="54"/>
        <v>0</v>
      </c>
      <c r="J1770" s="232"/>
      <c r="K1770" s="226" t="s">
        <v>10631</v>
      </c>
      <c r="L1770" s="226" t="s">
        <v>2600</v>
      </c>
      <c r="M1770" s="226" t="s">
        <v>8141</v>
      </c>
      <c r="N1770" s="226" t="s">
        <v>8188</v>
      </c>
      <c r="O1770" s="232">
        <v>45912</v>
      </c>
      <c r="P1770" s="232"/>
      <c r="Q1770" s="232"/>
      <c r="R1770" s="232"/>
      <c r="S1770" s="226" t="s">
        <v>8230</v>
      </c>
      <c r="T1770" s="229">
        <v>45919</v>
      </c>
      <c r="U1770" s="232"/>
      <c r="V1770" s="233"/>
      <c r="W1770" s="233"/>
      <c r="X1770" s="226" t="s">
        <v>8433</v>
      </c>
      <c r="Y1770" s="229">
        <v>45919</v>
      </c>
      <c r="Z1770" s="232">
        <v>45919</v>
      </c>
      <c r="AA1770" s="232"/>
      <c r="AB1770" s="232"/>
      <c r="AC1770" s="234"/>
      <c r="AD1770" s="232"/>
      <c r="AE1770" s="253" t="str">
        <f>IF($N1770=マイタスク!$U$5,"作業者","")&amp;IF($S1770=マイタスク!$U$5,"ピアレビュー","")&amp;IF($X1770=マイタスク!$U$5,"SVレビュー","")</f>
        <v/>
      </c>
      <c r="AF1770" s="252">
        <f t="shared" si="55"/>
        <v>35</v>
      </c>
      <c r="AG1770" s="9" t="s">
        <v>34</v>
      </c>
    </row>
    <row r="1771" spans="2:33">
      <c r="B1771" s="225">
        <v>1759</v>
      </c>
      <c r="C1771" s="226" t="s">
        <v>2537</v>
      </c>
      <c r="D1771" s="227" t="s">
        <v>2538</v>
      </c>
      <c r="E1771" s="228" t="s">
        <v>2601</v>
      </c>
      <c r="F1771" s="226" t="s">
        <v>2602</v>
      </c>
      <c r="G1771" s="226" t="s">
        <v>65</v>
      </c>
      <c r="H1771" s="226" t="s">
        <v>66</v>
      </c>
      <c r="I1771" s="229">
        <f t="shared" si="54"/>
        <v>0</v>
      </c>
      <c r="J1771" s="232"/>
      <c r="K1771" s="226" t="s">
        <v>10632</v>
      </c>
      <c r="L1771" s="226" t="s">
        <v>2602</v>
      </c>
      <c r="M1771" s="226" t="s">
        <v>8141</v>
      </c>
      <c r="N1771" s="226" t="s">
        <v>8152</v>
      </c>
      <c r="O1771" s="232">
        <v>45910</v>
      </c>
      <c r="P1771" s="232"/>
      <c r="Q1771" s="232"/>
      <c r="R1771" s="232"/>
      <c r="S1771" s="226" t="s">
        <v>8433</v>
      </c>
      <c r="T1771" s="229">
        <v>45917</v>
      </c>
      <c r="U1771" s="232"/>
      <c r="V1771" s="233"/>
      <c r="W1771" s="233"/>
      <c r="X1771" s="226" t="s">
        <v>8433</v>
      </c>
      <c r="Y1771" s="229">
        <v>45917</v>
      </c>
      <c r="Z1771" s="232">
        <v>45917</v>
      </c>
      <c r="AA1771" s="232"/>
      <c r="AB1771" s="232"/>
      <c r="AC1771" s="234"/>
      <c r="AD1771" s="232"/>
      <c r="AE1771" s="253" t="str">
        <f>IF($N1771=マイタスク!$U$5,"作業者","")&amp;IF($S1771=マイタスク!$U$5,"ピアレビュー","")&amp;IF($X1771=マイタスク!$U$5,"SVレビュー","")</f>
        <v/>
      </c>
      <c r="AF1771" s="252">
        <f t="shared" si="55"/>
        <v>32</v>
      </c>
      <c r="AG1771" s="9" t="s">
        <v>34</v>
      </c>
    </row>
    <row r="1772" spans="2:33">
      <c r="B1772" s="225">
        <v>1760</v>
      </c>
      <c r="C1772" s="226" t="s">
        <v>2537</v>
      </c>
      <c r="D1772" s="227" t="s">
        <v>2538</v>
      </c>
      <c r="E1772" s="228" t="s">
        <v>2603</v>
      </c>
      <c r="F1772" s="226" t="s">
        <v>2604</v>
      </c>
      <c r="G1772" s="226" t="s">
        <v>65</v>
      </c>
      <c r="H1772" s="226" t="s">
        <v>66</v>
      </c>
      <c r="I1772" s="229">
        <f t="shared" si="54"/>
        <v>0</v>
      </c>
      <c r="J1772" s="232"/>
      <c r="K1772" s="226" t="s">
        <v>10633</v>
      </c>
      <c r="L1772" s="226" t="s">
        <v>2604</v>
      </c>
      <c r="M1772" s="226" t="s">
        <v>8141</v>
      </c>
      <c r="N1772" s="226" t="s">
        <v>8188</v>
      </c>
      <c r="O1772" s="232">
        <v>45842</v>
      </c>
      <c r="P1772" s="232"/>
      <c r="Q1772" s="232"/>
      <c r="R1772" s="232"/>
      <c r="S1772" s="226" t="s">
        <v>8208</v>
      </c>
      <c r="T1772" s="229">
        <v>45848</v>
      </c>
      <c r="U1772" s="232"/>
      <c r="V1772" s="233"/>
      <c r="W1772" s="233"/>
      <c r="X1772" s="226" t="s">
        <v>8433</v>
      </c>
      <c r="Y1772" s="229">
        <v>45848</v>
      </c>
      <c r="Z1772" s="232">
        <v>45848</v>
      </c>
      <c r="AA1772" s="232"/>
      <c r="AB1772" s="232"/>
      <c r="AC1772" s="234"/>
      <c r="AD1772" s="232"/>
      <c r="AE1772" s="253" t="str">
        <f>IF($N1772=マイタスク!$U$5,"作業者","")&amp;IF($S1772=マイタスク!$U$5,"ピアレビュー","")&amp;IF($X1772=マイタスク!$U$5,"SVレビュー","")</f>
        <v/>
      </c>
      <c r="AF1772" s="252">
        <f t="shared" si="55"/>
        <v>7</v>
      </c>
      <c r="AG1772" s="9" t="s">
        <v>34</v>
      </c>
    </row>
    <row r="1773" spans="2:33">
      <c r="B1773" s="225">
        <v>1761</v>
      </c>
      <c r="C1773" s="226" t="s">
        <v>2537</v>
      </c>
      <c r="D1773" s="227" t="s">
        <v>2538</v>
      </c>
      <c r="E1773" s="228" t="s">
        <v>2605</v>
      </c>
      <c r="F1773" s="226" t="s">
        <v>2606</v>
      </c>
      <c r="G1773" s="226" t="s">
        <v>65</v>
      </c>
      <c r="H1773" s="226" t="s">
        <v>66</v>
      </c>
      <c r="I1773" s="229">
        <f t="shared" si="54"/>
        <v>0</v>
      </c>
      <c r="J1773" s="232"/>
      <c r="K1773" s="226" t="s">
        <v>10634</v>
      </c>
      <c r="L1773" s="226" t="s">
        <v>2606</v>
      </c>
      <c r="M1773" s="226" t="s">
        <v>8141</v>
      </c>
      <c r="N1773" s="226" t="s">
        <v>8230</v>
      </c>
      <c r="O1773" s="232">
        <v>45866</v>
      </c>
      <c r="P1773" s="232"/>
      <c r="Q1773" s="232"/>
      <c r="R1773" s="232"/>
      <c r="S1773" s="226" t="s">
        <v>8208</v>
      </c>
      <c r="T1773" s="229">
        <v>45870</v>
      </c>
      <c r="U1773" s="232"/>
      <c r="V1773" s="233"/>
      <c r="W1773" s="233"/>
      <c r="X1773" s="226" t="s">
        <v>8433</v>
      </c>
      <c r="Y1773" s="229">
        <v>45870</v>
      </c>
      <c r="Z1773" s="232">
        <v>45870</v>
      </c>
      <c r="AA1773" s="232"/>
      <c r="AB1773" s="232"/>
      <c r="AC1773" s="234"/>
      <c r="AD1773" s="232"/>
      <c r="AE1773" s="253" t="str">
        <f>IF($N1773=マイタスク!$U$5,"作業者","")&amp;IF($S1773=マイタスク!$U$5,"ピアレビュー","")&amp;IF($X1773=マイタスク!$U$5,"SVレビュー","")</f>
        <v/>
      </c>
      <c r="AF1773" s="252">
        <f t="shared" si="55"/>
        <v>18</v>
      </c>
      <c r="AG1773" s="9" t="s">
        <v>34</v>
      </c>
    </row>
    <row r="1774" spans="2:33">
      <c r="B1774" s="225">
        <v>1762</v>
      </c>
      <c r="C1774" s="226" t="s">
        <v>2537</v>
      </c>
      <c r="D1774" s="227" t="s">
        <v>2538</v>
      </c>
      <c r="E1774" s="228" t="s">
        <v>2607</v>
      </c>
      <c r="F1774" s="226" t="s">
        <v>2608</v>
      </c>
      <c r="G1774" s="226" t="s">
        <v>65</v>
      </c>
      <c r="H1774" s="226" t="s">
        <v>66</v>
      </c>
      <c r="I1774" s="229">
        <f t="shared" si="54"/>
        <v>0</v>
      </c>
      <c r="J1774" s="232"/>
      <c r="K1774" s="226" t="s">
        <v>10635</v>
      </c>
      <c r="L1774" s="226" t="s">
        <v>2608</v>
      </c>
      <c r="M1774" s="226" t="s">
        <v>8141</v>
      </c>
      <c r="N1774" s="226" t="s">
        <v>8188</v>
      </c>
      <c r="O1774" s="232">
        <v>45898</v>
      </c>
      <c r="P1774" s="232"/>
      <c r="Q1774" s="232"/>
      <c r="R1774" s="232"/>
      <c r="S1774" s="226" t="s">
        <v>8164</v>
      </c>
      <c r="T1774" s="229">
        <v>45904</v>
      </c>
      <c r="U1774" s="232"/>
      <c r="V1774" s="233"/>
      <c r="W1774" s="233"/>
      <c r="X1774" s="226" t="s">
        <v>8433</v>
      </c>
      <c r="Y1774" s="229">
        <v>45904</v>
      </c>
      <c r="Z1774" s="232">
        <v>45904</v>
      </c>
      <c r="AA1774" s="232"/>
      <c r="AB1774" s="232"/>
      <c r="AC1774" s="234"/>
      <c r="AD1774" s="232"/>
      <c r="AE1774" s="253" t="str">
        <f>IF($N1774=マイタスク!$U$5,"作業者","")&amp;IF($S1774=マイタスク!$U$5,"ピアレビュー","")&amp;IF($X1774=マイタスク!$U$5,"SVレビュー","")</f>
        <v/>
      </c>
      <c r="AF1774" s="252">
        <f t="shared" si="55"/>
        <v>29</v>
      </c>
      <c r="AG1774" s="9" t="s">
        <v>34</v>
      </c>
    </row>
    <row r="1775" spans="2:33">
      <c r="B1775" s="225">
        <v>1763</v>
      </c>
      <c r="C1775" s="226" t="s">
        <v>2537</v>
      </c>
      <c r="D1775" s="227" t="s">
        <v>2538</v>
      </c>
      <c r="E1775" s="228" t="s">
        <v>2609</v>
      </c>
      <c r="F1775" s="226" t="s">
        <v>2610</v>
      </c>
      <c r="G1775" s="226" t="s">
        <v>65</v>
      </c>
      <c r="H1775" s="226" t="s">
        <v>66</v>
      </c>
      <c r="I1775" s="229">
        <f t="shared" si="54"/>
        <v>0</v>
      </c>
      <c r="J1775" s="232"/>
      <c r="K1775" s="226" t="s">
        <v>10636</v>
      </c>
      <c r="L1775" s="226" t="s">
        <v>2610</v>
      </c>
      <c r="M1775" s="226" t="s">
        <v>8141</v>
      </c>
      <c r="N1775" s="226" t="s">
        <v>8230</v>
      </c>
      <c r="O1775" s="232">
        <v>45839</v>
      </c>
      <c r="P1775" s="232"/>
      <c r="Q1775" s="232"/>
      <c r="R1775" s="232"/>
      <c r="S1775" s="226" t="s">
        <v>8188</v>
      </c>
      <c r="T1775" s="229">
        <v>45845</v>
      </c>
      <c r="U1775" s="232"/>
      <c r="V1775" s="233"/>
      <c r="W1775" s="233"/>
      <c r="X1775" s="226" t="s">
        <v>8433</v>
      </c>
      <c r="Y1775" s="229">
        <v>45845</v>
      </c>
      <c r="Z1775" s="232">
        <v>45845</v>
      </c>
      <c r="AA1775" s="232"/>
      <c r="AB1775" s="232"/>
      <c r="AC1775" s="234"/>
      <c r="AD1775" s="232"/>
      <c r="AE1775" s="253" t="str">
        <f>IF($N1775=マイタスク!$U$5,"作業者","")&amp;IF($S1775=マイタスク!$U$5,"ピアレビュー","")&amp;IF($X1775=マイタスク!$U$5,"SVレビュー","")</f>
        <v/>
      </c>
      <c r="AF1775" s="252">
        <f t="shared" si="55"/>
        <v>5</v>
      </c>
      <c r="AG1775" s="9" t="s">
        <v>34</v>
      </c>
    </row>
    <row r="1776" spans="2:33">
      <c r="B1776" s="225">
        <v>1764</v>
      </c>
      <c r="C1776" s="226" t="s">
        <v>2537</v>
      </c>
      <c r="D1776" s="227" t="s">
        <v>2538</v>
      </c>
      <c r="E1776" s="228" t="s">
        <v>2611</v>
      </c>
      <c r="F1776" s="226" t="s">
        <v>2612</v>
      </c>
      <c r="G1776" s="226" t="s">
        <v>65</v>
      </c>
      <c r="H1776" s="226" t="s">
        <v>66</v>
      </c>
      <c r="I1776" s="229">
        <f t="shared" si="54"/>
        <v>0</v>
      </c>
      <c r="J1776" s="232"/>
      <c r="K1776" s="226" t="s">
        <v>10637</v>
      </c>
      <c r="L1776" s="226" t="s">
        <v>2612</v>
      </c>
      <c r="M1776" s="226" t="s">
        <v>8141</v>
      </c>
      <c r="N1776" s="226" t="s">
        <v>8164</v>
      </c>
      <c r="O1776" s="232">
        <v>45848</v>
      </c>
      <c r="P1776" s="232"/>
      <c r="Q1776" s="232"/>
      <c r="R1776" s="232"/>
      <c r="S1776" s="226" t="s">
        <v>8188</v>
      </c>
      <c r="T1776" s="229">
        <v>45854</v>
      </c>
      <c r="U1776" s="232"/>
      <c r="V1776" s="233"/>
      <c r="W1776" s="233"/>
      <c r="X1776" s="226" t="s">
        <v>8433</v>
      </c>
      <c r="Y1776" s="229">
        <v>45854</v>
      </c>
      <c r="Z1776" s="232">
        <v>45854</v>
      </c>
      <c r="AA1776" s="232"/>
      <c r="AB1776" s="232"/>
      <c r="AC1776" s="234"/>
      <c r="AD1776" s="232"/>
      <c r="AE1776" s="253" t="str">
        <f>IF($N1776=マイタスク!$U$5,"作業者","")&amp;IF($S1776=マイタスク!$U$5,"ピアレビュー","")&amp;IF($X1776=マイタスク!$U$5,"SVレビュー","")</f>
        <v/>
      </c>
      <c r="AF1776" s="252">
        <f t="shared" si="55"/>
        <v>8</v>
      </c>
      <c r="AG1776" s="9" t="s">
        <v>34</v>
      </c>
    </row>
    <row r="1777" spans="2:33">
      <c r="B1777" s="225">
        <v>1765</v>
      </c>
      <c r="C1777" s="226" t="s">
        <v>2537</v>
      </c>
      <c r="D1777" s="227" t="s">
        <v>2538</v>
      </c>
      <c r="E1777" s="228" t="s">
        <v>2613</v>
      </c>
      <c r="F1777" s="226" t="s">
        <v>2614</v>
      </c>
      <c r="G1777" s="226" t="s">
        <v>65</v>
      </c>
      <c r="H1777" s="226" t="s">
        <v>66</v>
      </c>
      <c r="I1777" s="229">
        <f t="shared" si="54"/>
        <v>0</v>
      </c>
      <c r="J1777" s="232"/>
      <c r="K1777" s="226" t="s">
        <v>10638</v>
      </c>
      <c r="L1777" s="226" t="s">
        <v>2614</v>
      </c>
      <c r="M1777" s="226" t="s">
        <v>8141</v>
      </c>
      <c r="N1777" s="226" t="s">
        <v>8230</v>
      </c>
      <c r="O1777" s="232">
        <v>45882</v>
      </c>
      <c r="P1777" s="232"/>
      <c r="Q1777" s="232"/>
      <c r="R1777" s="232"/>
      <c r="S1777" s="226" t="s">
        <v>8164</v>
      </c>
      <c r="T1777" s="229">
        <v>45888</v>
      </c>
      <c r="U1777" s="232"/>
      <c r="V1777" s="233"/>
      <c r="W1777" s="233"/>
      <c r="X1777" s="226" t="s">
        <v>8433</v>
      </c>
      <c r="Y1777" s="229">
        <v>45888</v>
      </c>
      <c r="Z1777" s="232">
        <v>45888</v>
      </c>
      <c r="AA1777" s="232"/>
      <c r="AB1777" s="232"/>
      <c r="AC1777" s="234"/>
      <c r="AD1777" s="232"/>
      <c r="AE1777" s="253" t="str">
        <f>IF($N1777=マイタスク!$U$5,"作業者","")&amp;IF($S1777=マイタスク!$U$5,"ピアレビュー","")&amp;IF($X1777=マイタスク!$U$5,"SVレビュー","")</f>
        <v/>
      </c>
      <c r="AF1777" s="252">
        <f t="shared" si="55"/>
        <v>21</v>
      </c>
      <c r="AG1777" s="9" t="s">
        <v>34</v>
      </c>
    </row>
    <row r="1778" spans="2:33">
      <c r="B1778" s="225">
        <v>1766</v>
      </c>
      <c r="C1778" s="226" t="s">
        <v>2537</v>
      </c>
      <c r="D1778" s="227" t="s">
        <v>2538</v>
      </c>
      <c r="E1778" s="228" t="s">
        <v>2615</v>
      </c>
      <c r="F1778" s="226" t="s">
        <v>2616</v>
      </c>
      <c r="G1778" s="226" t="s">
        <v>65</v>
      </c>
      <c r="H1778" s="226" t="s">
        <v>66</v>
      </c>
      <c r="I1778" s="229">
        <f t="shared" si="54"/>
        <v>0</v>
      </c>
      <c r="J1778" s="232"/>
      <c r="K1778" s="226" t="s">
        <v>10639</v>
      </c>
      <c r="L1778" s="226" t="s">
        <v>2616</v>
      </c>
      <c r="M1778" s="226" t="s">
        <v>8141</v>
      </c>
      <c r="N1778" s="226" t="s">
        <v>8208</v>
      </c>
      <c r="O1778" s="232">
        <v>45910</v>
      </c>
      <c r="P1778" s="232"/>
      <c r="Q1778" s="232"/>
      <c r="R1778" s="232"/>
      <c r="S1778" s="226" t="s">
        <v>8188</v>
      </c>
      <c r="T1778" s="229">
        <v>45917</v>
      </c>
      <c r="U1778" s="232"/>
      <c r="V1778" s="233"/>
      <c r="W1778" s="233"/>
      <c r="X1778" s="226" t="s">
        <v>8433</v>
      </c>
      <c r="Y1778" s="229">
        <v>45917</v>
      </c>
      <c r="Z1778" s="232">
        <v>45917</v>
      </c>
      <c r="AA1778" s="232"/>
      <c r="AB1778" s="232"/>
      <c r="AC1778" s="234"/>
      <c r="AD1778" s="232"/>
      <c r="AE1778" s="253" t="str">
        <f>IF($N1778=マイタスク!$U$5,"作業者","")&amp;IF($S1778=マイタスク!$U$5,"ピアレビュー","")&amp;IF($X1778=マイタスク!$U$5,"SVレビュー","")</f>
        <v/>
      </c>
      <c r="AF1778" s="252">
        <f t="shared" si="55"/>
        <v>33</v>
      </c>
      <c r="AG1778" s="9" t="s">
        <v>34</v>
      </c>
    </row>
    <row r="1779" spans="2:33">
      <c r="B1779" s="225">
        <v>1767</v>
      </c>
      <c r="C1779" s="226" t="s">
        <v>71</v>
      </c>
      <c r="D1779" s="227" t="s">
        <v>120</v>
      </c>
      <c r="E1779" s="228" t="s">
        <v>2617</v>
      </c>
      <c r="F1779" s="226" t="s">
        <v>2618</v>
      </c>
      <c r="G1779" s="226" t="s">
        <v>65</v>
      </c>
      <c r="H1779" s="226" t="s">
        <v>66</v>
      </c>
      <c r="I1779" s="229">
        <f t="shared" si="54"/>
        <v>0</v>
      </c>
      <c r="J1779" s="232"/>
      <c r="K1779" s="226" t="s">
        <v>10640</v>
      </c>
      <c r="L1779" s="226" t="s">
        <v>2618</v>
      </c>
      <c r="M1779" s="226" t="s">
        <v>8141</v>
      </c>
      <c r="N1779" s="226" t="s">
        <v>8165</v>
      </c>
      <c r="O1779" s="232">
        <v>45611</v>
      </c>
      <c r="P1779" s="232"/>
      <c r="Q1779" s="232"/>
      <c r="R1779" s="232"/>
      <c r="S1779" s="226" t="s">
        <v>8260</v>
      </c>
      <c r="T1779" s="229">
        <v>45615</v>
      </c>
      <c r="U1779" s="232"/>
      <c r="V1779" s="233"/>
      <c r="W1779" s="233"/>
      <c r="X1779" s="226"/>
      <c r="Y1779" s="229"/>
      <c r="Z1779" s="232">
        <v>45615</v>
      </c>
      <c r="AA1779" s="232"/>
      <c r="AB1779" s="232"/>
      <c r="AC1779" s="234"/>
      <c r="AD1779" s="232"/>
      <c r="AE1779" s="253" t="str">
        <f>IF($N1779=マイタスク!$U$5,"作業者","")&amp;IF($S1779=マイタスク!$U$5,"ピアレビュー","")&amp;IF($X1779=マイタスク!$U$5,"SVレビュー","")</f>
        <v/>
      </c>
      <c r="AF1779" s="252">
        <f t="shared" si="55"/>
        <v>543</v>
      </c>
      <c r="AG1779" s="9" t="s">
        <v>34</v>
      </c>
    </row>
    <row r="1780" spans="2:33">
      <c r="B1780" s="225">
        <v>1768</v>
      </c>
      <c r="C1780" s="226" t="s">
        <v>71</v>
      </c>
      <c r="D1780" s="227" t="s">
        <v>72</v>
      </c>
      <c r="E1780" s="228" t="s">
        <v>2619</v>
      </c>
      <c r="F1780" s="226" t="s">
        <v>2620</v>
      </c>
      <c r="G1780" s="226" t="s">
        <v>65</v>
      </c>
      <c r="H1780" s="226" t="s">
        <v>66</v>
      </c>
      <c r="I1780" s="229">
        <f t="shared" si="54"/>
        <v>0</v>
      </c>
      <c r="J1780" s="232"/>
      <c r="K1780" s="226" t="s">
        <v>10641</v>
      </c>
      <c r="L1780" s="226" t="s">
        <v>10642</v>
      </c>
      <c r="M1780" s="226" t="s">
        <v>8255</v>
      </c>
      <c r="N1780" s="226" t="s">
        <v>10643</v>
      </c>
      <c r="O1780" s="232">
        <v>45861</v>
      </c>
      <c r="P1780" s="232"/>
      <c r="Q1780" s="232"/>
      <c r="R1780" s="232"/>
      <c r="S1780" s="226"/>
      <c r="T1780" s="229"/>
      <c r="U1780" s="232"/>
      <c r="V1780" s="233"/>
      <c r="W1780" s="233"/>
      <c r="X1780" s="226" t="s">
        <v>8167</v>
      </c>
      <c r="Y1780" s="229">
        <v>45861</v>
      </c>
      <c r="Z1780" s="232">
        <v>45861</v>
      </c>
      <c r="AA1780" s="232"/>
      <c r="AB1780" s="232"/>
      <c r="AC1780" s="234"/>
      <c r="AD1780" s="232"/>
      <c r="AE1780" s="253" t="str">
        <f>IF($N1780=マイタスク!$U$5,"作業者","")&amp;IF($S1780=マイタスク!$U$5,"ピアレビュー","")&amp;IF($X1780=マイタスク!$U$5,"SVレビュー","")</f>
        <v/>
      </c>
      <c r="AF1780" s="252">
        <f t="shared" si="55"/>
        <v>1528</v>
      </c>
      <c r="AG1780" s="9" t="s">
        <v>34</v>
      </c>
    </row>
    <row r="1781" spans="2:33">
      <c r="B1781" s="225">
        <v>1769</v>
      </c>
      <c r="C1781" s="226" t="s">
        <v>71</v>
      </c>
      <c r="D1781" s="227" t="s">
        <v>120</v>
      </c>
      <c r="E1781" s="228" t="s">
        <v>2621</v>
      </c>
      <c r="F1781" s="226" t="s">
        <v>2622</v>
      </c>
      <c r="G1781" s="226" t="s">
        <v>65</v>
      </c>
      <c r="H1781" s="226" t="s">
        <v>66</v>
      </c>
      <c r="I1781" s="229">
        <f t="shared" si="54"/>
        <v>0</v>
      </c>
      <c r="J1781" s="232"/>
      <c r="K1781" s="226" t="s">
        <v>10644</v>
      </c>
      <c r="L1781" s="226" t="s">
        <v>2622</v>
      </c>
      <c r="M1781" s="226" t="s">
        <v>8141</v>
      </c>
      <c r="N1781" s="226" t="s">
        <v>8258</v>
      </c>
      <c r="O1781" s="232">
        <v>45611</v>
      </c>
      <c r="P1781" s="232"/>
      <c r="Q1781" s="232"/>
      <c r="R1781" s="232"/>
      <c r="S1781" s="226" t="s">
        <v>8156</v>
      </c>
      <c r="T1781" s="229">
        <v>45615</v>
      </c>
      <c r="U1781" s="232"/>
      <c r="V1781" s="233"/>
      <c r="W1781" s="233"/>
      <c r="X1781" s="226"/>
      <c r="Y1781" s="229"/>
      <c r="Z1781" s="232">
        <v>45615</v>
      </c>
      <c r="AA1781" s="232"/>
      <c r="AB1781" s="232"/>
      <c r="AC1781" s="234"/>
      <c r="AD1781" s="232"/>
      <c r="AE1781" s="253" t="str">
        <f>IF($N1781=マイタスク!$U$5,"作業者","")&amp;IF($S1781=マイタスク!$U$5,"ピアレビュー","")&amp;IF($X1781=マイタスク!$U$5,"SVレビュー","")</f>
        <v/>
      </c>
      <c r="AF1781" s="252">
        <f t="shared" si="55"/>
        <v>542</v>
      </c>
      <c r="AG1781" s="9" t="s">
        <v>34</v>
      </c>
    </row>
    <row r="1782" spans="2:33">
      <c r="B1782" s="225">
        <v>1770</v>
      </c>
      <c r="C1782" s="226" t="s">
        <v>71</v>
      </c>
      <c r="D1782" s="227" t="s">
        <v>120</v>
      </c>
      <c r="E1782" s="228" t="s">
        <v>2623</v>
      </c>
      <c r="F1782" s="226" t="s">
        <v>2624</v>
      </c>
      <c r="G1782" s="226" t="s">
        <v>65</v>
      </c>
      <c r="H1782" s="226" t="s">
        <v>66</v>
      </c>
      <c r="I1782" s="229">
        <f t="shared" si="54"/>
        <v>0</v>
      </c>
      <c r="J1782" s="232"/>
      <c r="K1782" s="226" t="s">
        <v>10645</v>
      </c>
      <c r="L1782" s="226" t="s">
        <v>10646</v>
      </c>
      <c r="M1782" s="226" t="s">
        <v>8141</v>
      </c>
      <c r="N1782" s="226" t="s">
        <v>8156</v>
      </c>
      <c r="O1782" s="232">
        <v>45611</v>
      </c>
      <c r="P1782" s="232"/>
      <c r="Q1782" s="232"/>
      <c r="R1782" s="232"/>
      <c r="S1782" s="226"/>
      <c r="T1782" s="229"/>
      <c r="U1782" s="232"/>
      <c r="V1782" s="233"/>
      <c r="W1782" s="233"/>
      <c r="X1782" s="226" t="s">
        <v>8167</v>
      </c>
      <c r="Y1782" s="229">
        <v>45611</v>
      </c>
      <c r="Z1782" s="232">
        <v>45611</v>
      </c>
      <c r="AA1782" s="232"/>
      <c r="AB1782" s="232"/>
      <c r="AC1782" s="234"/>
      <c r="AD1782" s="232"/>
      <c r="AE1782" s="253" t="str">
        <f>IF($N1782=マイタスク!$U$5,"作業者","")&amp;IF($S1782=マイタスク!$U$5,"ピアレビュー","")&amp;IF($X1782=マイタスク!$U$5,"SVレビュー","")</f>
        <v/>
      </c>
      <c r="AF1782" s="252">
        <f t="shared" si="55"/>
        <v>544</v>
      </c>
      <c r="AG1782" s="9" t="s">
        <v>34</v>
      </c>
    </row>
    <row r="1783" spans="2:33">
      <c r="B1783" s="225">
        <v>1771</v>
      </c>
      <c r="C1783" s="226" t="s">
        <v>71</v>
      </c>
      <c r="D1783" s="227" t="s">
        <v>120</v>
      </c>
      <c r="E1783" s="228" t="s">
        <v>2625</v>
      </c>
      <c r="F1783" s="226" t="s">
        <v>2626</v>
      </c>
      <c r="G1783" s="226" t="s">
        <v>65</v>
      </c>
      <c r="H1783" s="226" t="s">
        <v>66</v>
      </c>
      <c r="I1783" s="229">
        <f t="shared" si="54"/>
        <v>0</v>
      </c>
      <c r="J1783" s="232"/>
      <c r="K1783" s="226" t="s">
        <v>10647</v>
      </c>
      <c r="L1783" s="226" t="s">
        <v>2626</v>
      </c>
      <c r="M1783" s="226" t="s">
        <v>8141</v>
      </c>
      <c r="N1783" s="226" t="s">
        <v>8167</v>
      </c>
      <c r="O1783" s="232">
        <v>45611</v>
      </c>
      <c r="P1783" s="232"/>
      <c r="Q1783" s="232"/>
      <c r="R1783" s="232"/>
      <c r="S1783" s="226" t="s">
        <v>8165</v>
      </c>
      <c r="T1783" s="229">
        <v>45611</v>
      </c>
      <c r="U1783" s="232"/>
      <c r="V1783" s="233"/>
      <c r="W1783" s="233"/>
      <c r="X1783" s="226"/>
      <c r="Y1783" s="229"/>
      <c r="Z1783" s="232">
        <v>45615</v>
      </c>
      <c r="AA1783" s="232"/>
      <c r="AB1783" s="232"/>
      <c r="AC1783" s="234"/>
      <c r="AD1783" s="232"/>
      <c r="AE1783" s="253" t="str">
        <f>IF($N1783=マイタスク!$U$5,"作業者","")&amp;IF($S1783=マイタスク!$U$5,"ピアレビュー","")&amp;IF($X1783=マイタスク!$U$5,"SVレビュー","")</f>
        <v/>
      </c>
      <c r="AF1783" s="252">
        <f t="shared" si="55"/>
        <v>545</v>
      </c>
      <c r="AG1783" s="9" t="s">
        <v>34</v>
      </c>
    </row>
    <row r="1784" spans="2:33">
      <c r="B1784" s="225">
        <v>1772</v>
      </c>
      <c r="C1784" s="226" t="s">
        <v>71</v>
      </c>
      <c r="D1784" s="227" t="s">
        <v>120</v>
      </c>
      <c r="E1784" s="228" t="s">
        <v>2627</v>
      </c>
      <c r="F1784" s="226" t="s">
        <v>2628</v>
      </c>
      <c r="G1784" s="226" t="s">
        <v>65</v>
      </c>
      <c r="H1784" s="226" t="s">
        <v>66</v>
      </c>
      <c r="I1784" s="229">
        <f t="shared" si="54"/>
        <v>0</v>
      </c>
      <c r="J1784" s="232"/>
      <c r="K1784" s="226" t="s">
        <v>10648</v>
      </c>
      <c r="L1784" s="226" t="s">
        <v>2628</v>
      </c>
      <c r="M1784" s="226" t="s">
        <v>8141</v>
      </c>
      <c r="N1784" s="226" t="s">
        <v>8260</v>
      </c>
      <c r="O1784" s="232">
        <v>45611</v>
      </c>
      <c r="P1784" s="232"/>
      <c r="Q1784" s="232"/>
      <c r="R1784" s="232"/>
      <c r="S1784" s="226" t="s">
        <v>8258</v>
      </c>
      <c r="T1784" s="229">
        <v>45611</v>
      </c>
      <c r="U1784" s="232"/>
      <c r="V1784" s="233"/>
      <c r="W1784" s="233"/>
      <c r="X1784" s="226"/>
      <c r="Y1784" s="229"/>
      <c r="Z1784" s="232">
        <v>45615</v>
      </c>
      <c r="AA1784" s="232"/>
      <c r="AB1784" s="232"/>
      <c r="AC1784" s="234"/>
      <c r="AD1784" s="232"/>
      <c r="AE1784" s="253" t="str">
        <f>IF($N1784=マイタスク!$U$5,"作業者","")&amp;IF($S1784=マイタスク!$U$5,"ピアレビュー","")&amp;IF($X1784=マイタスク!$U$5,"SVレビュー","")</f>
        <v/>
      </c>
      <c r="AF1784" s="252">
        <f t="shared" si="55"/>
        <v>546</v>
      </c>
      <c r="AG1784" s="9" t="s">
        <v>34</v>
      </c>
    </row>
    <row r="1785" spans="2:33">
      <c r="B1785" s="225">
        <v>1773</v>
      </c>
      <c r="C1785" s="226" t="s">
        <v>103</v>
      </c>
      <c r="D1785" s="227" t="s">
        <v>104</v>
      </c>
      <c r="E1785" s="228" t="s">
        <v>2629</v>
      </c>
      <c r="F1785" s="226" t="s">
        <v>76</v>
      </c>
      <c r="G1785" s="226" t="s">
        <v>65</v>
      </c>
      <c r="H1785" s="226" t="s">
        <v>66</v>
      </c>
      <c r="I1785" s="229">
        <f t="shared" si="54"/>
        <v>0</v>
      </c>
      <c r="J1785" s="232"/>
      <c r="K1785" s="226" t="s">
        <v>10649</v>
      </c>
      <c r="L1785" s="226" t="s">
        <v>10650</v>
      </c>
      <c r="M1785" s="226" t="s">
        <v>8141</v>
      </c>
      <c r="N1785" s="226" t="s">
        <v>8159</v>
      </c>
      <c r="O1785" s="232">
        <v>44831.375</v>
      </c>
      <c r="P1785" s="232"/>
      <c r="Q1785" s="232"/>
      <c r="R1785" s="232"/>
      <c r="S1785" s="226" t="s">
        <v>8178</v>
      </c>
      <c r="T1785" s="229">
        <v>44831.375</v>
      </c>
      <c r="U1785" s="232"/>
      <c r="V1785" s="233"/>
      <c r="W1785" s="233"/>
      <c r="X1785" s="226" t="s">
        <v>8160</v>
      </c>
      <c r="Y1785" s="229">
        <v>44841.375</v>
      </c>
      <c r="Z1785" s="232">
        <v>44841.375</v>
      </c>
      <c r="AA1785" s="232"/>
      <c r="AB1785" s="232"/>
      <c r="AC1785" s="234"/>
      <c r="AD1785" s="232"/>
      <c r="AE1785" s="253" t="str">
        <f>IF($N1785=マイタスク!$U$5,"作業者","")&amp;IF($S1785=マイタスク!$U$5,"ピアレビュー","")&amp;IF($X1785=マイタスク!$U$5,"SVレビュー","")</f>
        <v/>
      </c>
      <c r="AF1785" s="252">
        <f t="shared" si="55"/>
        <v>48</v>
      </c>
      <c r="AG1785" s="9" t="s">
        <v>34</v>
      </c>
    </row>
    <row r="1786" spans="2:33">
      <c r="B1786" s="225">
        <v>1774</v>
      </c>
      <c r="C1786" s="226" t="s">
        <v>75</v>
      </c>
      <c r="D1786" s="227" t="s">
        <v>76</v>
      </c>
      <c r="E1786" s="228" t="s">
        <v>2630</v>
      </c>
      <c r="F1786" s="226" t="s">
        <v>2631</v>
      </c>
      <c r="G1786" s="226" t="s">
        <v>65</v>
      </c>
      <c r="H1786" s="226" t="s">
        <v>66</v>
      </c>
      <c r="I1786" s="229">
        <f t="shared" si="54"/>
        <v>0</v>
      </c>
      <c r="J1786" s="232"/>
      <c r="K1786" s="226" t="s">
        <v>10651</v>
      </c>
      <c r="L1786" s="226" t="s">
        <v>2631</v>
      </c>
      <c r="M1786" s="226" t="s">
        <v>8255</v>
      </c>
      <c r="N1786" s="226" t="s">
        <v>8179</v>
      </c>
      <c r="O1786" s="232">
        <v>45741</v>
      </c>
      <c r="P1786" s="232"/>
      <c r="Q1786" s="232"/>
      <c r="R1786" s="232"/>
      <c r="S1786" s="226"/>
      <c r="T1786" s="229"/>
      <c r="U1786" s="232"/>
      <c r="V1786" s="233"/>
      <c r="W1786" s="233"/>
      <c r="X1786" s="226" t="s">
        <v>8179</v>
      </c>
      <c r="Y1786" s="229">
        <v>45741</v>
      </c>
      <c r="Z1786" s="232">
        <v>45741</v>
      </c>
      <c r="AA1786" s="232"/>
      <c r="AB1786" s="232"/>
      <c r="AC1786" s="234"/>
      <c r="AD1786" s="232"/>
      <c r="AE1786" s="253" t="str">
        <f>IF($N1786=マイタスク!$U$5,"作業者","")&amp;IF($S1786=マイタスク!$U$5,"ピアレビュー","")&amp;IF($X1786=マイタスク!$U$5,"SVレビュー","")</f>
        <v/>
      </c>
      <c r="AF1786" s="252">
        <f t="shared" si="55"/>
        <v>271</v>
      </c>
      <c r="AG1786" s="9" t="s">
        <v>34</v>
      </c>
    </row>
    <row r="1787" spans="2:33">
      <c r="B1787" s="225">
        <v>1775</v>
      </c>
      <c r="C1787" s="226" t="s">
        <v>75</v>
      </c>
      <c r="D1787" s="227" t="s">
        <v>76</v>
      </c>
      <c r="E1787" s="228" t="s">
        <v>2632</v>
      </c>
      <c r="F1787" s="226" t="s">
        <v>2633</v>
      </c>
      <c r="G1787" s="226" t="s">
        <v>65</v>
      </c>
      <c r="H1787" s="226" t="s">
        <v>66</v>
      </c>
      <c r="I1787" s="229">
        <f t="shared" si="54"/>
        <v>0</v>
      </c>
      <c r="J1787" s="232"/>
      <c r="K1787" s="226" t="s">
        <v>10652</v>
      </c>
      <c r="L1787" s="226" t="s">
        <v>2633</v>
      </c>
      <c r="M1787" s="226" t="s">
        <v>8141</v>
      </c>
      <c r="N1787" s="226" t="s">
        <v>8159</v>
      </c>
      <c r="O1787" s="232">
        <v>45281</v>
      </c>
      <c r="P1787" s="232"/>
      <c r="Q1787" s="232"/>
      <c r="R1787" s="232"/>
      <c r="S1787" s="226" t="s">
        <v>8178</v>
      </c>
      <c r="T1787" s="229">
        <v>45281</v>
      </c>
      <c r="U1787" s="232"/>
      <c r="V1787" s="233"/>
      <c r="W1787" s="233"/>
      <c r="X1787" s="226" t="s">
        <v>8160</v>
      </c>
      <c r="Y1787" s="229">
        <v>45301</v>
      </c>
      <c r="Z1787" s="232">
        <v>45301</v>
      </c>
      <c r="AA1787" s="232"/>
      <c r="AB1787" s="232"/>
      <c r="AC1787" s="234"/>
      <c r="AD1787" s="232"/>
      <c r="AE1787" s="253" t="str">
        <f>IF($N1787=マイタスク!$U$5,"作業者","")&amp;IF($S1787=マイタスク!$U$5,"ピアレビュー","")&amp;IF($X1787=マイタスク!$U$5,"SVレビュー","")</f>
        <v/>
      </c>
      <c r="AF1787" s="252">
        <f t="shared" si="55"/>
        <v>197</v>
      </c>
      <c r="AG1787" s="9" t="s">
        <v>34</v>
      </c>
    </row>
    <row r="1788" spans="2:33">
      <c r="B1788" s="225">
        <v>1776</v>
      </c>
      <c r="C1788" s="226" t="s">
        <v>75</v>
      </c>
      <c r="D1788" s="227" t="s">
        <v>76</v>
      </c>
      <c r="E1788" s="228" t="s">
        <v>2634</v>
      </c>
      <c r="F1788" s="226" t="s">
        <v>2635</v>
      </c>
      <c r="G1788" s="226" t="s">
        <v>65</v>
      </c>
      <c r="H1788" s="226" t="s">
        <v>66</v>
      </c>
      <c r="I1788" s="229">
        <f t="shared" si="54"/>
        <v>0</v>
      </c>
      <c r="J1788" s="232"/>
      <c r="K1788" s="226" t="s">
        <v>10653</v>
      </c>
      <c r="L1788" s="226" t="s">
        <v>2635</v>
      </c>
      <c r="M1788" s="226" t="s">
        <v>8141</v>
      </c>
      <c r="N1788" s="226" t="s">
        <v>8178</v>
      </c>
      <c r="O1788" s="232">
        <v>45281</v>
      </c>
      <c r="P1788" s="232"/>
      <c r="Q1788" s="232"/>
      <c r="R1788" s="232"/>
      <c r="S1788" s="226" t="s">
        <v>8241</v>
      </c>
      <c r="T1788" s="229">
        <v>45281</v>
      </c>
      <c r="U1788" s="232"/>
      <c r="V1788" s="233"/>
      <c r="W1788" s="233"/>
      <c r="X1788" s="226" t="s">
        <v>8160</v>
      </c>
      <c r="Y1788" s="229">
        <v>45301</v>
      </c>
      <c r="Z1788" s="232">
        <v>45301</v>
      </c>
      <c r="AA1788" s="232"/>
      <c r="AB1788" s="232"/>
      <c r="AC1788" s="234"/>
      <c r="AD1788" s="232"/>
      <c r="AE1788" s="253" t="str">
        <f>IF($N1788=マイタスク!$U$5,"作業者","")&amp;IF($S1788=マイタスク!$U$5,"ピアレビュー","")&amp;IF($X1788=マイタスク!$U$5,"SVレビュー","")</f>
        <v/>
      </c>
      <c r="AF1788" s="252">
        <f t="shared" si="55"/>
        <v>198</v>
      </c>
      <c r="AG1788" s="9" t="s">
        <v>34</v>
      </c>
    </row>
    <row r="1789" spans="2:33">
      <c r="B1789" s="225">
        <v>1777</v>
      </c>
      <c r="C1789" s="226" t="s">
        <v>75</v>
      </c>
      <c r="D1789" s="227" t="s">
        <v>76</v>
      </c>
      <c r="E1789" s="228" t="s">
        <v>2636</v>
      </c>
      <c r="F1789" s="226" t="s">
        <v>2637</v>
      </c>
      <c r="G1789" s="226" t="s">
        <v>65</v>
      </c>
      <c r="H1789" s="226" t="s">
        <v>66</v>
      </c>
      <c r="I1789" s="229">
        <f t="shared" si="54"/>
        <v>0</v>
      </c>
      <c r="J1789" s="232"/>
      <c r="K1789" s="226" t="s">
        <v>10654</v>
      </c>
      <c r="L1789" s="226" t="s">
        <v>2637</v>
      </c>
      <c r="M1789" s="226" t="s">
        <v>8141</v>
      </c>
      <c r="N1789" s="226" t="s">
        <v>8241</v>
      </c>
      <c r="O1789" s="232">
        <v>45281</v>
      </c>
      <c r="P1789" s="232"/>
      <c r="Q1789" s="232"/>
      <c r="R1789" s="232"/>
      <c r="S1789" s="226" t="s">
        <v>8159</v>
      </c>
      <c r="T1789" s="229">
        <v>45281</v>
      </c>
      <c r="U1789" s="232"/>
      <c r="V1789" s="233"/>
      <c r="W1789" s="233"/>
      <c r="X1789" s="226" t="s">
        <v>8160</v>
      </c>
      <c r="Y1789" s="229">
        <v>45300</v>
      </c>
      <c r="Z1789" s="232">
        <v>45300</v>
      </c>
      <c r="AA1789" s="232"/>
      <c r="AB1789" s="232"/>
      <c r="AC1789" s="234"/>
      <c r="AD1789" s="232"/>
      <c r="AE1789" s="253" t="str">
        <f>IF($N1789=マイタスク!$U$5,"作業者","")&amp;IF($S1789=マイタスク!$U$5,"ピアレビュー","")&amp;IF($X1789=マイタスク!$U$5,"SVレビュー","")</f>
        <v/>
      </c>
      <c r="AF1789" s="252">
        <f t="shared" si="55"/>
        <v>196</v>
      </c>
      <c r="AG1789" s="9" t="s">
        <v>34</v>
      </c>
    </row>
    <row r="1790" spans="2:33">
      <c r="B1790" s="225">
        <v>1778</v>
      </c>
      <c r="C1790" s="226" t="s">
        <v>75</v>
      </c>
      <c r="D1790" s="227" t="s">
        <v>76</v>
      </c>
      <c r="E1790" s="228" t="s">
        <v>2638</v>
      </c>
      <c r="F1790" s="226" t="s">
        <v>2639</v>
      </c>
      <c r="G1790" s="226" t="s">
        <v>65</v>
      </c>
      <c r="H1790" s="226" t="s">
        <v>66</v>
      </c>
      <c r="I1790" s="229">
        <f t="shared" si="54"/>
        <v>0</v>
      </c>
      <c r="J1790" s="232"/>
      <c r="K1790" s="226" t="s">
        <v>10655</v>
      </c>
      <c r="L1790" s="226" t="s">
        <v>2639</v>
      </c>
      <c r="M1790" s="226" t="s">
        <v>8141</v>
      </c>
      <c r="N1790" s="226" t="s">
        <v>8159</v>
      </c>
      <c r="O1790" s="232">
        <v>44923.375</v>
      </c>
      <c r="P1790" s="232"/>
      <c r="Q1790" s="232"/>
      <c r="R1790" s="232"/>
      <c r="S1790" s="226" t="s">
        <v>8178</v>
      </c>
      <c r="T1790" s="229">
        <v>44923.375</v>
      </c>
      <c r="U1790" s="232"/>
      <c r="V1790" s="233"/>
      <c r="W1790" s="233"/>
      <c r="X1790" s="226" t="s">
        <v>8160</v>
      </c>
      <c r="Y1790" s="229">
        <v>44937.375</v>
      </c>
      <c r="Z1790" s="232">
        <v>44937.375</v>
      </c>
      <c r="AA1790" s="232"/>
      <c r="AB1790" s="232"/>
      <c r="AC1790" s="234"/>
      <c r="AD1790" s="232"/>
      <c r="AE1790" s="253" t="str">
        <f>IF($N1790=マイタスク!$U$5,"作業者","")&amp;IF($S1790=マイタスク!$U$5,"ピアレビュー","")&amp;IF($X1790=マイタスク!$U$5,"SVレビュー","")</f>
        <v/>
      </c>
      <c r="AF1790" s="252">
        <f t="shared" si="55"/>
        <v>44</v>
      </c>
      <c r="AG1790" s="9" t="s">
        <v>34</v>
      </c>
    </row>
    <row r="1791" spans="2:33">
      <c r="B1791" s="225">
        <v>1779</v>
      </c>
      <c r="C1791" s="226" t="s">
        <v>75</v>
      </c>
      <c r="D1791" s="227" t="s">
        <v>76</v>
      </c>
      <c r="E1791" s="228" t="s">
        <v>2640</v>
      </c>
      <c r="F1791" s="226" t="s">
        <v>2641</v>
      </c>
      <c r="G1791" s="226" t="s">
        <v>65</v>
      </c>
      <c r="H1791" s="226" t="s">
        <v>66</v>
      </c>
      <c r="I1791" s="229">
        <f t="shared" si="54"/>
        <v>0</v>
      </c>
      <c r="J1791" s="232"/>
      <c r="K1791" s="226" t="s">
        <v>10656</v>
      </c>
      <c r="L1791" s="226" t="s">
        <v>2641</v>
      </c>
      <c r="M1791" s="226" t="s">
        <v>8141</v>
      </c>
      <c r="N1791" s="226" t="s">
        <v>8178</v>
      </c>
      <c r="O1791" s="232">
        <v>44923.375</v>
      </c>
      <c r="P1791" s="232"/>
      <c r="Q1791" s="232"/>
      <c r="R1791" s="232"/>
      <c r="S1791" s="226" t="s">
        <v>8224</v>
      </c>
      <c r="T1791" s="229">
        <v>44923.375</v>
      </c>
      <c r="U1791" s="232"/>
      <c r="V1791" s="233"/>
      <c r="W1791" s="233"/>
      <c r="X1791" s="226" t="s">
        <v>8160</v>
      </c>
      <c r="Y1791" s="229">
        <v>44937.375</v>
      </c>
      <c r="Z1791" s="232">
        <v>44937.375</v>
      </c>
      <c r="AA1791" s="232"/>
      <c r="AB1791" s="232"/>
      <c r="AC1791" s="234"/>
      <c r="AD1791" s="232"/>
      <c r="AE1791" s="253" t="str">
        <f>IF($N1791=マイタスク!$U$5,"作業者","")&amp;IF($S1791=マイタスク!$U$5,"ピアレビュー","")&amp;IF($X1791=マイタスク!$U$5,"SVレビュー","")</f>
        <v/>
      </c>
      <c r="AF1791" s="252">
        <f t="shared" si="55"/>
        <v>45</v>
      </c>
      <c r="AG1791" s="9" t="s">
        <v>34</v>
      </c>
    </row>
    <row r="1792" spans="2:33">
      <c r="B1792" s="225">
        <v>1780</v>
      </c>
      <c r="C1792" s="226" t="s">
        <v>75</v>
      </c>
      <c r="D1792" s="227" t="s">
        <v>76</v>
      </c>
      <c r="E1792" s="228" t="s">
        <v>2642</v>
      </c>
      <c r="F1792" s="226" t="s">
        <v>2643</v>
      </c>
      <c r="G1792" s="226" t="s">
        <v>65</v>
      </c>
      <c r="H1792" s="226" t="s">
        <v>66</v>
      </c>
      <c r="I1792" s="229">
        <f t="shared" si="54"/>
        <v>0</v>
      </c>
      <c r="J1792" s="232"/>
      <c r="K1792" s="226" t="s">
        <v>10657</v>
      </c>
      <c r="L1792" s="226" t="s">
        <v>2643</v>
      </c>
      <c r="M1792" s="226" t="s">
        <v>8141</v>
      </c>
      <c r="N1792" s="226" t="s">
        <v>8224</v>
      </c>
      <c r="O1792" s="232">
        <v>44923.375</v>
      </c>
      <c r="P1792" s="232"/>
      <c r="Q1792" s="232"/>
      <c r="R1792" s="232"/>
      <c r="S1792" s="226" t="s">
        <v>8159</v>
      </c>
      <c r="T1792" s="229">
        <v>44923.375</v>
      </c>
      <c r="U1792" s="232"/>
      <c r="V1792" s="233"/>
      <c r="W1792" s="233"/>
      <c r="X1792" s="226" t="s">
        <v>8160</v>
      </c>
      <c r="Y1792" s="229">
        <v>44935.375</v>
      </c>
      <c r="Z1792" s="232">
        <v>44935.375</v>
      </c>
      <c r="AA1792" s="232"/>
      <c r="AB1792" s="232"/>
      <c r="AC1792" s="234"/>
      <c r="AD1792" s="232"/>
      <c r="AE1792" s="253" t="str">
        <f>IF($N1792=マイタスク!$U$5,"作業者","")&amp;IF($S1792=マイタスク!$U$5,"ピアレビュー","")&amp;IF($X1792=マイタスク!$U$5,"SVレビュー","")</f>
        <v/>
      </c>
      <c r="AF1792" s="252">
        <f t="shared" si="55"/>
        <v>43</v>
      </c>
      <c r="AG1792" s="9" t="s">
        <v>34</v>
      </c>
    </row>
    <row r="1793" spans="2:33">
      <c r="B1793" s="225">
        <v>1781</v>
      </c>
      <c r="C1793" s="226" t="s">
        <v>75</v>
      </c>
      <c r="D1793" s="227" t="s">
        <v>76</v>
      </c>
      <c r="E1793" s="228" t="s">
        <v>2644</v>
      </c>
      <c r="F1793" s="226" t="s">
        <v>2645</v>
      </c>
      <c r="G1793" s="226" t="s">
        <v>65</v>
      </c>
      <c r="H1793" s="226" t="s">
        <v>66</v>
      </c>
      <c r="I1793" s="229">
        <f t="shared" si="54"/>
        <v>0</v>
      </c>
      <c r="J1793" s="232"/>
      <c r="K1793" s="226" t="s">
        <v>10658</v>
      </c>
      <c r="L1793" s="226" t="s">
        <v>10659</v>
      </c>
      <c r="M1793" s="226" t="s">
        <v>8141</v>
      </c>
      <c r="N1793" s="226" t="s">
        <v>8159</v>
      </c>
      <c r="O1793" s="232">
        <v>46027</v>
      </c>
      <c r="P1793" s="232"/>
      <c r="Q1793" s="232"/>
      <c r="R1793" s="232"/>
      <c r="S1793" s="226" t="s">
        <v>8142</v>
      </c>
      <c r="T1793" s="229">
        <v>46027</v>
      </c>
      <c r="U1793" s="232"/>
      <c r="V1793" s="233"/>
      <c r="W1793" s="233"/>
      <c r="X1793" s="226" t="s">
        <v>8160</v>
      </c>
      <c r="Y1793" s="229">
        <v>46035</v>
      </c>
      <c r="Z1793" s="232">
        <v>46035</v>
      </c>
      <c r="AA1793" s="232"/>
      <c r="AB1793" s="232"/>
      <c r="AC1793" s="234"/>
      <c r="AD1793" s="232"/>
      <c r="AE1793" s="253" t="str">
        <f>IF($N1793=マイタスク!$U$5,"作業者","")&amp;IF($S1793=マイタスク!$U$5,"ピアレビュー","")&amp;IF($X1793=マイタスク!$U$5,"SVレビュー","")</f>
        <v/>
      </c>
      <c r="AF1793" s="252">
        <f t="shared" si="55"/>
        <v>276</v>
      </c>
      <c r="AG1793" s="9" t="s">
        <v>34</v>
      </c>
    </row>
    <row r="1794" spans="2:33">
      <c r="B1794" s="225">
        <v>1782</v>
      </c>
      <c r="C1794" s="226" t="s">
        <v>75</v>
      </c>
      <c r="D1794" s="227" t="s">
        <v>76</v>
      </c>
      <c r="E1794" s="228" t="s">
        <v>2644</v>
      </c>
      <c r="F1794" s="226" t="s">
        <v>2645</v>
      </c>
      <c r="G1794" s="226" t="s">
        <v>65</v>
      </c>
      <c r="H1794" s="226" t="s">
        <v>66</v>
      </c>
      <c r="I1794" s="229">
        <f t="shared" si="54"/>
        <v>0</v>
      </c>
      <c r="J1794" s="232"/>
      <c r="K1794" s="226" t="s">
        <v>10660</v>
      </c>
      <c r="L1794" s="226" t="s">
        <v>10661</v>
      </c>
      <c r="M1794" s="226" t="s">
        <v>8141</v>
      </c>
      <c r="N1794" s="226" t="s">
        <v>8142</v>
      </c>
      <c r="O1794" s="232">
        <v>46027</v>
      </c>
      <c r="P1794" s="232"/>
      <c r="Q1794" s="232"/>
      <c r="R1794" s="232"/>
      <c r="S1794" s="226" t="s">
        <v>8159</v>
      </c>
      <c r="T1794" s="229">
        <v>46027</v>
      </c>
      <c r="U1794" s="232"/>
      <c r="V1794" s="233"/>
      <c r="W1794" s="233"/>
      <c r="X1794" s="226" t="s">
        <v>8160</v>
      </c>
      <c r="Y1794" s="229">
        <v>46036</v>
      </c>
      <c r="Z1794" s="232">
        <v>46036</v>
      </c>
      <c r="AA1794" s="232"/>
      <c r="AB1794" s="232"/>
      <c r="AC1794" s="234"/>
      <c r="AD1794" s="232"/>
      <c r="AE1794" s="253" t="str">
        <f>IF($N1794=マイタスク!$U$5,"作業者","")&amp;IF($S1794=マイタスク!$U$5,"ピアレビュー","")&amp;IF($X1794=マイタスク!$U$5,"SVレビュー","")</f>
        <v/>
      </c>
      <c r="AF1794" s="252">
        <f t="shared" si="55"/>
        <v>276</v>
      </c>
      <c r="AG1794" s="9" t="s">
        <v>34</v>
      </c>
    </row>
    <row r="1795" spans="2:33">
      <c r="B1795" s="225">
        <v>1783</v>
      </c>
      <c r="C1795" s="226" t="s">
        <v>75</v>
      </c>
      <c r="D1795" s="227" t="s">
        <v>76</v>
      </c>
      <c r="E1795" s="228" t="s">
        <v>2644</v>
      </c>
      <c r="F1795" s="226" t="s">
        <v>2645</v>
      </c>
      <c r="G1795" s="226" t="s">
        <v>65</v>
      </c>
      <c r="H1795" s="226" t="s">
        <v>66</v>
      </c>
      <c r="I1795" s="229">
        <f t="shared" si="54"/>
        <v>0</v>
      </c>
      <c r="J1795" s="232"/>
      <c r="K1795" s="226" t="s">
        <v>10662</v>
      </c>
      <c r="L1795" s="226" t="s">
        <v>10663</v>
      </c>
      <c r="M1795" s="226" t="s">
        <v>8141</v>
      </c>
      <c r="N1795" s="226" t="s">
        <v>8142</v>
      </c>
      <c r="O1795" s="232">
        <v>46027</v>
      </c>
      <c r="P1795" s="232"/>
      <c r="Q1795" s="232"/>
      <c r="R1795" s="232"/>
      <c r="S1795" s="226" t="s">
        <v>8159</v>
      </c>
      <c r="T1795" s="229">
        <v>46027</v>
      </c>
      <c r="U1795" s="232"/>
      <c r="V1795" s="233"/>
      <c r="W1795" s="233"/>
      <c r="X1795" s="226" t="s">
        <v>8160</v>
      </c>
      <c r="Y1795" s="229">
        <v>46036</v>
      </c>
      <c r="Z1795" s="232">
        <v>46036</v>
      </c>
      <c r="AA1795" s="232"/>
      <c r="AB1795" s="232"/>
      <c r="AC1795" s="234"/>
      <c r="AD1795" s="232"/>
      <c r="AE1795" s="253" t="str">
        <f>IF($N1795=マイタスク!$U$5,"作業者","")&amp;IF($S1795=マイタスク!$U$5,"ピアレビュー","")&amp;IF($X1795=マイタスク!$U$5,"SVレビュー","")</f>
        <v/>
      </c>
      <c r="AF1795" s="252">
        <f t="shared" si="55"/>
        <v>276</v>
      </c>
      <c r="AG1795" s="9" t="s">
        <v>34</v>
      </c>
    </row>
    <row r="1796" spans="2:33">
      <c r="B1796" s="225">
        <v>1784</v>
      </c>
      <c r="C1796" s="226" t="s">
        <v>75</v>
      </c>
      <c r="D1796" s="227" t="s">
        <v>76</v>
      </c>
      <c r="E1796" s="228" t="s">
        <v>2646</v>
      </c>
      <c r="F1796" s="226" t="s">
        <v>2647</v>
      </c>
      <c r="G1796" s="226" t="s">
        <v>65</v>
      </c>
      <c r="H1796" s="226" t="s">
        <v>66</v>
      </c>
      <c r="I1796" s="229">
        <f t="shared" si="54"/>
        <v>0</v>
      </c>
      <c r="J1796" s="232"/>
      <c r="K1796" s="226" t="s">
        <v>10664</v>
      </c>
      <c r="L1796" s="226" t="s">
        <v>2647</v>
      </c>
      <c r="M1796" s="226" t="s">
        <v>8141</v>
      </c>
      <c r="N1796" s="226" t="s">
        <v>8241</v>
      </c>
      <c r="O1796" s="232">
        <v>45665</v>
      </c>
      <c r="P1796" s="232"/>
      <c r="Q1796" s="232"/>
      <c r="R1796" s="232"/>
      <c r="S1796" s="226" t="s">
        <v>8142</v>
      </c>
      <c r="T1796" s="229">
        <v>45665</v>
      </c>
      <c r="U1796" s="232"/>
      <c r="V1796" s="233"/>
      <c r="W1796" s="233"/>
      <c r="X1796" s="226" t="s">
        <v>8160</v>
      </c>
      <c r="Y1796" s="229">
        <v>45672</v>
      </c>
      <c r="Z1796" s="232">
        <v>45672</v>
      </c>
      <c r="AA1796" s="232"/>
      <c r="AB1796" s="232"/>
      <c r="AC1796" s="234"/>
      <c r="AD1796" s="232"/>
      <c r="AE1796" s="253" t="str">
        <f>IF($N1796=マイタスク!$U$5,"作業者","")&amp;IF($S1796=マイタスク!$U$5,"ピアレビュー","")&amp;IF($X1796=マイタスク!$U$5,"SVレビュー","")</f>
        <v/>
      </c>
      <c r="AF1796" s="252">
        <f t="shared" si="55"/>
        <v>262</v>
      </c>
      <c r="AG1796" s="9" t="s">
        <v>34</v>
      </c>
    </row>
    <row r="1797" spans="2:33">
      <c r="B1797" s="225">
        <v>1785</v>
      </c>
      <c r="C1797" s="226" t="s">
        <v>75</v>
      </c>
      <c r="D1797" s="227" t="s">
        <v>76</v>
      </c>
      <c r="E1797" s="228" t="s">
        <v>2648</v>
      </c>
      <c r="F1797" s="226" t="s">
        <v>2649</v>
      </c>
      <c r="G1797" s="226" t="s">
        <v>65</v>
      </c>
      <c r="H1797" s="226" t="s">
        <v>66</v>
      </c>
      <c r="I1797" s="229">
        <f t="shared" si="54"/>
        <v>0</v>
      </c>
      <c r="J1797" s="232"/>
      <c r="K1797" s="226" t="s">
        <v>10665</v>
      </c>
      <c r="L1797" s="226" t="s">
        <v>2649</v>
      </c>
      <c r="M1797" s="226" t="s">
        <v>8141</v>
      </c>
      <c r="N1797" s="226" t="s">
        <v>8159</v>
      </c>
      <c r="O1797" s="232">
        <v>45665</v>
      </c>
      <c r="P1797" s="232"/>
      <c r="Q1797" s="232"/>
      <c r="R1797" s="232"/>
      <c r="S1797" s="226" t="s">
        <v>8216</v>
      </c>
      <c r="T1797" s="229">
        <v>45665</v>
      </c>
      <c r="U1797" s="232"/>
      <c r="V1797" s="233"/>
      <c r="W1797" s="233"/>
      <c r="X1797" s="226" t="s">
        <v>8160</v>
      </c>
      <c r="Y1797" s="229">
        <v>45672</v>
      </c>
      <c r="Z1797" s="232">
        <v>45672</v>
      </c>
      <c r="AA1797" s="232"/>
      <c r="AB1797" s="232"/>
      <c r="AC1797" s="234"/>
      <c r="AD1797" s="232"/>
      <c r="AE1797" s="253" t="str">
        <f>IF($N1797=マイタスク!$U$5,"作業者","")&amp;IF($S1797=マイタスク!$U$5,"ピアレビュー","")&amp;IF($X1797=マイタスク!$U$5,"SVレビュー","")</f>
        <v/>
      </c>
      <c r="AF1797" s="252">
        <f t="shared" si="55"/>
        <v>263</v>
      </c>
      <c r="AG1797" s="9" t="s">
        <v>34</v>
      </c>
    </row>
    <row r="1798" spans="2:33">
      <c r="B1798" s="225">
        <v>1786</v>
      </c>
      <c r="C1798" s="226" t="s">
        <v>75</v>
      </c>
      <c r="D1798" s="227" t="s">
        <v>76</v>
      </c>
      <c r="E1798" s="228" t="s">
        <v>2650</v>
      </c>
      <c r="F1798" s="226" t="s">
        <v>2651</v>
      </c>
      <c r="G1798" s="226" t="s">
        <v>65</v>
      </c>
      <c r="H1798" s="226" t="s">
        <v>66</v>
      </c>
      <c r="I1798" s="229">
        <f t="shared" si="54"/>
        <v>0</v>
      </c>
      <c r="J1798" s="232"/>
      <c r="K1798" s="226" t="s">
        <v>10666</v>
      </c>
      <c r="L1798" s="226" t="s">
        <v>2651</v>
      </c>
      <c r="M1798" s="226" t="s">
        <v>8141</v>
      </c>
      <c r="N1798" s="226" t="s">
        <v>8159</v>
      </c>
      <c r="O1798" s="232">
        <v>45665</v>
      </c>
      <c r="P1798" s="232"/>
      <c r="Q1798" s="232"/>
      <c r="R1798" s="232"/>
      <c r="S1798" s="226" t="s">
        <v>8241</v>
      </c>
      <c r="T1798" s="229">
        <v>45665</v>
      </c>
      <c r="U1798" s="232"/>
      <c r="V1798" s="233"/>
      <c r="W1798" s="233"/>
      <c r="X1798" s="226" t="s">
        <v>8160</v>
      </c>
      <c r="Y1798" s="229">
        <v>45671</v>
      </c>
      <c r="Z1798" s="232">
        <v>45671</v>
      </c>
      <c r="AA1798" s="232"/>
      <c r="AB1798" s="232"/>
      <c r="AC1798" s="234"/>
      <c r="AD1798" s="232"/>
      <c r="AE1798" s="253" t="str">
        <f>IF($N1798=マイタスク!$U$5,"作業者","")&amp;IF($S1798=マイタスク!$U$5,"ピアレビュー","")&amp;IF($X1798=マイタスク!$U$5,"SVレビュー","")</f>
        <v/>
      </c>
      <c r="AF1798" s="252">
        <f t="shared" si="55"/>
        <v>261</v>
      </c>
      <c r="AG1798" s="9" t="s">
        <v>34</v>
      </c>
    </row>
    <row r="1799" spans="2:33">
      <c r="B1799" s="225">
        <v>1787</v>
      </c>
      <c r="C1799" s="226" t="s">
        <v>75</v>
      </c>
      <c r="D1799" s="227" t="s">
        <v>76</v>
      </c>
      <c r="E1799" s="228" t="s">
        <v>2652</v>
      </c>
      <c r="F1799" s="226" t="s">
        <v>2653</v>
      </c>
      <c r="G1799" s="226" t="s">
        <v>65</v>
      </c>
      <c r="H1799" s="226" t="s">
        <v>66</v>
      </c>
      <c r="I1799" s="229">
        <f t="shared" si="54"/>
        <v>0</v>
      </c>
      <c r="J1799" s="232"/>
      <c r="K1799" s="226" t="s">
        <v>10667</v>
      </c>
      <c r="L1799" s="226" t="s">
        <v>2653</v>
      </c>
      <c r="M1799" s="226" t="s">
        <v>8141</v>
      </c>
      <c r="N1799" s="226" t="s">
        <v>8224</v>
      </c>
      <c r="O1799" s="232">
        <v>44937.375</v>
      </c>
      <c r="P1799" s="232"/>
      <c r="Q1799" s="232"/>
      <c r="R1799" s="232"/>
      <c r="S1799" s="226" t="s">
        <v>8178</v>
      </c>
      <c r="T1799" s="229">
        <v>44937.375</v>
      </c>
      <c r="U1799" s="232"/>
      <c r="V1799" s="233"/>
      <c r="W1799" s="233"/>
      <c r="X1799" s="226" t="s">
        <v>8160</v>
      </c>
      <c r="Y1799" s="229">
        <v>44944.375</v>
      </c>
      <c r="Z1799" s="232">
        <v>44944.375</v>
      </c>
      <c r="AA1799" s="232"/>
      <c r="AB1799" s="232"/>
      <c r="AC1799" s="234"/>
      <c r="AD1799" s="232"/>
      <c r="AE1799" s="253" t="str">
        <f>IF($N1799=マイタスク!$U$5,"作業者","")&amp;IF($S1799=マイタスク!$U$5,"ピアレビュー","")&amp;IF($X1799=マイタスク!$U$5,"SVレビュー","")</f>
        <v/>
      </c>
      <c r="AF1799" s="252">
        <f t="shared" si="55"/>
        <v>48</v>
      </c>
      <c r="AG1799" s="9" t="s">
        <v>34</v>
      </c>
    </row>
    <row r="1800" spans="2:33">
      <c r="B1800" s="225">
        <v>1788</v>
      </c>
      <c r="C1800" s="226" t="s">
        <v>75</v>
      </c>
      <c r="D1800" s="227" t="s">
        <v>76</v>
      </c>
      <c r="E1800" s="228" t="s">
        <v>2654</v>
      </c>
      <c r="F1800" s="226" t="s">
        <v>2655</v>
      </c>
      <c r="G1800" s="226" t="s">
        <v>65</v>
      </c>
      <c r="H1800" s="226" t="s">
        <v>66</v>
      </c>
      <c r="I1800" s="229">
        <f t="shared" si="54"/>
        <v>0</v>
      </c>
      <c r="J1800" s="232"/>
      <c r="K1800" s="226" t="s">
        <v>10668</v>
      </c>
      <c r="L1800" s="226" t="s">
        <v>2655</v>
      </c>
      <c r="M1800" s="226" t="s">
        <v>8141</v>
      </c>
      <c r="N1800" s="226" t="s">
        <v>8159</v>
      </c>
      <c r="O1800" s="232">
        <v>44937.375</v>
      </c>
      <c r="P1800" s="232"/>
      <c r="Q1800" s="232"/>
      <c r="R1800" s="232"/>
      <c r="S1800" s="226" t="s">
        <v>8224</v>
      </c>
      <c r="T1800" s="229">
        <v>44937.375</v>
      </c>
      <c r="U1800" s="232"/>
      <c r="V1800" s="233"/>
      <c r="W1800" s="233"/>
      <c r="X1800" s="226" t="s">
        <v>8160</v>
      </c>
      <c r="Y1800" s="229">
        <v>44944.375</v>
      </c>
      <c r="Z1800" s="232">
        <v>44944.375</v>
      </c>
      <c r="AA1800" s="232"/>
      <c r="AB1800" s="232"/>
      <c r="AC1800" s="234"/>
      <c r="AD1800" s="232"/>
      <c r="AE1800" s="253" t="str">
        <f>IF($N1800=マイタスク!$U$5,"作業者","")&amp;IF($S1800=マイタスク!$U$5,"ピアレビュー","")&amp;IF($X1800=マイタスク!$U$5,"SVレビュー","")</f>
        <v/>
      </c>
      <c r="AF1800" s="252">
        <f t="shared" si="55"/>
        <v>49</v>
      </c>
      <c r="AG1800" s="9" t="s">
        <v>34</v>
      </c>
    </row>
    <row r="1801" spans="2:33">
      <c r="B1801" s="225">
        <v>1789</v>
      </c>
      <c r="C1801" s="226" t="s">
        <v>75</v>
      </c>
      <c r="D1801" s="227" t="s">
        <v>76</v>
      </c>
      <c r="E1801" s="228" t="s">
        <v>2656</v>
      </c>
      <c r="F1801" s="226" t="s">
        <v>2657</v>
      </c>
      <c r="G1801" s="226" t="s">
        <v>65</v>
      </c>
      <c r="H1801" s="226" t="s">
        <v>66</v>
      </c>
      <c r="I1801" s="229">
        <f t="shared" si="54"/>
        <v>0</v>
      </c>
      <c r="J1801" s="232"/>
      <c r="K1801" s="226" t="s">
        <v>10669</v>
      </c>
      <c r="L1801" s="226" t="s">
        <v>2657</v>
      </c>
      <c r="M1801" s="226" t="s">
        <v>8141</v>
      </c>
      <c r="N1801" s="226" t="s">
        <v>8178</v>
      </c>
      <c r="O1801" s="232">
        <v>44937.375</v>
      </c>
      <c r="P1801" s="232"/>
      <c r="Q1801" s="232"/>
      <c r="R1801" s="232"/>
      <c r="S1801" s="226" t="s">
        <v>8159</v>
      </c>
      <c r="T1801" s="229">
        <v>44937.375</v>
      </c>
      <c r="U1801" s="232"/>
      <c r="V1801" s="233"/>
      <c r="W1801" s="233"/>
      <c r="X1801" s="226" t="s">
        <v>8160</v>
      </c>
      <c r="Y1801" s="229">
        <v>44943.375</v>
      </c>
      <c r="Z1801" s="232">
        <v>44943.375</v>
      </c>
      <c r="AA1801" s="232"/>
      <c r="AB1801" s="232"/>
      <c r="AC1801" s="234"/>
      <c r="AD1801" s="232"/>
      <c r="AE1801" s="253" t="str">
        <f>IF($N1801=マイタスク!$U$5,"作業者","")&amp;IF($S1801=マイタスク!$U$5,"ピアレビュー","")&amp;IF($X1801=マイタスク!$U$5,"SVレビュー","")</f>
        <v/>
      </c>
      <c r="AF1801" s="252">
        <f t="shared" si="55"/>
        <v>47</v>
      </c>
      <c r="AG1801" s="9" t="s">
        <v>34</v>
      </c>
    </row>
    <row r="1802" spans="2:33">
      <c r="B1802" s="225">
        <v>1790</v>
      </c>
      <c r="C1802" s="226" t="s">
        <v>75</v>
      </c>
      <c r="D1802" s="227" t="s">
        <v>76</v>
      </c>
      <c r="E1802" s="228" t="s">
        <v>2658</v>
      </c>
      <c r="F1802" s="226" t="s">
        <v>2659</v>
      </c>
      <c r="G1802" s="226" t="s">
        <v>65</v>
      </c>
      <c r="H1802" s="226" t="s">
        <v>66</v>
      </c>
      <c r="I1802" s="229">
        <f t="shared" si="54"/>
        <v>0</v>
      </c>
      <c r="J1802" s="232"/>
      <c r="K1802" s="226" t="s">
        <v>10670</v>
      </c>
      <c r="L1802" s="226" t="s">
        <v>2659</v>
      </c>
      <c r="M1802" s="226" t="s">
        <v>8141</v>
      </c>
      <c r="N1802" s="226" t="s">
        <v>8241</v>
      </c>
      <c r="O1802" s="232">
        <v>45306</v>
      </c>
      <c r="P1802" s="232"/>
      <c r="Q1802" s="232"/>
      <c r="R1802" s="232"/>
      <c r="S1802" s="226" t="s">
        <v>8159</v>
      </c>
      <c r="T1802" s="229">
        <v>45306</v>
      </c>
      <c r="U1802" s="232"/>
      <c r="V1802" s="233"/>
      <c r="W1802" s="233"/>
      <c r="X1802" s="226" t="s">
        <v>8160</v>
      </c>
      <c r="Y1802" s="229">
        <v>45315</v>
      </c>
      <c r="Z1802" s="232">
        <v>45315</v>
      </c>
      <c r="AA1802" s="232"/>
      <c r="AB1802" s="232"/>
      <c r="AC1802" s="234"/>
      <c r="AD1802" s="232"/>
      <c r="AE1802" s="253" t="str">
        <f>IF($N1802=マイタスク!$U$5,"作業者","")&amp;IF($S1802=マイタスク!$U$5,"ピアレビュー","")&amp;IF($X1802=マイタスク!$U$5,"SVレビュー","")</f>
        <v/>
      </c>
      <c r="AF1802" s="252">
        <f t="shared" si="55"/>
        <v>201</v>
      </c>
      <c r="AG1802" s="9" t="s">
        <v>34</v>
      </c>
    </row>
    <row r="1803" spans="2:33">
      <c r="B1803" s="225">
        <v>1791</v>
      </c>
      <c r="C1803" s="226" t="s">
        <v>75</v>
      </c>
      <c r="D1803" s="227" t="s">
        <v>76</v>
      </c>
      <c r="E1803" s="228" t="s">
        <v>2660</v>
      </c>
      <c r="F1803" s="226" t="s">
        <v>2661</v>
      </c>
      <c r="G1803" s="226" t="s">
        <v>65</v>
      </c>
      <c r="H1803" s="226" t="s">
        <v>66</v>
      </c>
      <c r="I1803" s="229">
        <f t="shared" si="54"/>
        <v>0</v>
      </c>
      <c r="J1803" s="232"/>
      <c r="K1803" s="226" t="s">
        <v>10671</v>
      </c>
      <c r="L1803" s="226" t="s">
        <v>2661</v>
      </c>
      <c r="M1803" s="226" t="s">
        <v>8141</v>
      </c>
      <c r="N1803" s="226" t="s">
        <v>8159</v>
      </c>
      <c r="O1803" s="232">
        <v>45306</v>
      </c>
      <c r="P1803" s="232"/>
      <c r="Q1803" s="232"/>
      <c r="R1803" s="232"/>
      <c r="S1803" s="226" t="s">
        <v>8241</v>
      </c>
      <c r="T1803" s="229">
        <v>45306</v>
      </c>
      <c r="U1803" s="232"/>
      <c r="V1803" s="233"/>
      <c r="W1803" s="233"/>
      <c r="X1803" s="226" t="s">
        <v>8160</v>
      </c>
      <c r="Y1803" s="229">
        <v>45315</v>
      </c>
      <c r="Z1803" s="232">
        <v>45315</v>
      </c>
      <c r="AA1803" s="232"/>
      <c r="AB1803" s="232"/>
      <c r="AC1803" s="234"/>
      <c r="AD1803" s="232"/>
      <c r="AE1803" s="253" t="str">
        <f>IF($N1803=マイタスク!$U$5,"作業者","")&amp;IF($S1803=マイタスク!$U$5,"ピアレビュー","")&amp;IF($X1803=マイタスク!$U$5,"SVレビュー","")</f>
        <v/>
      </c>
      <c r="AF1803" s="252">
        <f t="shared" si="55"/>
        <v>202</v>
      </c>
      <c r="AG1803" s="9" t="s">
        <v>34</v>
      </c>
    </row>
    <row r="1804" spans="2:33">
      <c r="B1804" s="225">
        <v>1792</v>
      </c>
      <c r="C1804" s="226" t="s">
        <v>75</v>
      </c>
      <c r="D1804" s="227" t="s">
        <v>76</v>
      </c>
      <c r="E1804" s="228" t="s">
        <v>2662</v>
      </c>
      <c r="F1804" s="226" t="s">
        <v>2663</v>
      </c>
      <c r="G1804" s="226" t="s">
        <v>65</v>
      </c>
      <c r="H1804" s="226" t="s">
        <v>66</v>
      </c>
      <c r="I1804" s="229">
        <f t="shared" si="54"/>
        <v>0</v>
      </c>
      <c r="J1804" s="232"/>
      <c r="K1804" s="226" t="s">
        <v>10672</v>
      </c>
      <c r="L1804" s="226" t="s">
        <v>2663</v>
      </c>
      <c r="M1804" s="226" t="s">
        <v>8141</v>
      </c>
      <c r="N1804" s="226" t="s">
        <v>8142</v>
      </c>
      <c r="O1804" s="232">
        <v>45306</v>
      </c>
      <c r="P1804" s="232"/>
      <c r="Q1804" s="232"/>
      <c r="R1804" s="232"/>
      <c r="S1804" s="226" t="s">
        <v>8159</v>
      </c>
      <c r="T1804" s="229">
        <v>45306</v>
      </c>
      <c r="U1804" s="232"/>
      <c r="V1804" s="233"/>
      <c r="W1804" s="233"/>
      <c r="X1804" s="226" t="s">
        <v>8160</v>
      </c>
      <c r="Y1804" s="229">
        <v>45314</v>
      </c>
      <c r="Z1804" s="232">
        <v>45314</v>
      </c>
      <c r="AA1804" s="232"/>
      <c r="AB1804" s="232"/>
      <c r="AC1804" s="234"/>
      <c r="AD1804" s="232"/>
      <c r="AE1804" s="253" t="str">
        <f>IF($N1804=マイタスク!$U$5,"作業者","")&amp;IF($S1804=マイタスク!$U$5,"ピアレビュー","")&amp;IF($X1804=マイタスク!$U$5,"SVレビュー","")</f>
        <v/>
      </c>
      <c r="AF1804" s="252">
        <f t="shared" si="55"/>
        <v>200</v>
      </c>
      <c r="AG1804" s="9" t="s">
        <v>34</v>
      </c>
    </row>
    <row r="1805" spans="2:33">
      <c r="B1805" s="225">
        <v>1793</v>
      </c>
      <c r="C1805" s="226" t="s">
        <v>75</v>
      </c>
      <c r="D1805" s="227" t="s">
        <v>76</v>
      </c>
      <c r="E1805" s="228" t="s">
        <v>2664</v>
      </c>
      <c r="F1805" s="226" t="s">
        <v>2665</v>
      </c>
      <c r="G1805" s="226" t="s">
        <v>65</v>
      </c>
      <c r="H1805" s="226" t="s">
        <v>66</v>
      </c>
      <c r="I1805" s="229">
        <f t="shared" ref="I1805:I1868" si="56">$Q1805</f>
        <v>0</v>
      </c>
      <c r="J1805" s="232"/>
      <c r="K1805" s="226" t="s">
        <v>10673</v>
      </c>
      <c r="L1805" s="226" t="s">
        <v>2665</v>
      </c>
      <c r="M1805" s="226" t="s">
        <v>8141</v>
      </c>
      <c r="N1805" s="226" t="s">
        <v>8178</v>
      </c>
      <c r="O1805" s="232">
        <v>44945.375</v>
      </c>
      <c r="P1805" s="232"/>
      <c r="Q1805" s="232"/>
      <c r="R1805" s="232"/>
      <c r="S1805" s="226" t="s">
        <v>8224</v>
      </c>
      <c r="T1805" s="229">
        <v>44945.375</v>
      </c>
      <c r="U1805" s="232"/>
      <c r="V1805" s="233"/>
      <c r="W1805" s="233"/>
      <c r="X1805" s="226" t="s">
        <v>8160</v>
      </c>
      <c r="Y1805" s="229">
        <v>44951.375</v>
      </c>
      <c r="Z1805" s="232">
        <v>44951.375</v>
      </c>
      <c r="AA1805" s="232"/>
      <c r="AB1805" s="232"/>
      <c r="AC1805" s="234"/>
      <c r="AD1805" s="232"/>
      <c r="AE1805" s="253" t="str">
        <f>IF($N1805=マイタスク!$U$5,"作業者","")&amp;IF($S1805=マイタスク!$U$5,"ピアレビュー","")&amp;IF($X1805=マイタスク!$U$5,"SVレビュー","")</f>
        <v/>
      </c>
      <c r="AF1805" s="252">
        <f t="shared" ref="AF1805:AF1868" si="57">VALUE(RIGHT($E1805,4))</f>
        <v>52</v>
      </c>
      <c r="AG1805" s="9" t="s">
        <v>34</v>
      </c>
    </row>
    <row r="1806" spans="2:33">
      <c r="B1806" s="225">
        <v>1794</v>
      </c>
      <c r="C1806" s="226" t="s">
        <v>75</v>
      </c>
      <c r="D1806" s="227" t="s">
        <v>76</v>
      </c>
      <c r="E1806" s="228" t="s">
        <v>2666</v>
      </c>
      <c r="F1806" s="226" t="s">
        <v>2667</v>
      </c>
      <c r="G1806" s="226" t="s">
        <v>65</v>
      </c>
      <c r="H1806" s="226" t="s">
        <v>66</v>
      </c>
      <c r="I1806" s="229">
        <f t="shared" si="56"/>
        <v>0</v>
      </c>
      <c r="J1806" s="232"/>
      <c r="K1806" s="226" t="s">
        <v>10674</v>
      </c>
      <c r="L1806" s="226" t="s">
        <v>2667</v>
      </c>
      <c r="M1806" s="226" t="s">
        <v>8141</v>
      </c>
      <c r="N1806" s="226" t="s">
        <v>8224</v>
      </c>
      <c r="O1806" s="232">
        <v>44945.375</v>
      </c>
      <c r="P1806" s="232"/>
      <c r="Q1806" s="232"/>
      <c r="R1806" s="232"/>
      <c r="S1806" s="226" t="s">
        <v>8178</v>
      </c>
      <c r="T1806" s="229">
        <v>44945.375</v>
      </c>
      <c r="U1806" s="232"/>
      <c r="V1806" s="233"/>
      <c r="W1806" s="233"/>
      <c r="X1806" s="226" t="s">
        <v>8160</v>
      </c>
      <c r="Y1806" s="229">
        <v>44951.375</v>
      </c>
      <c r="Z1806" s="232">
        <v>44951.375</v>
      </c>
      <c r="AA1806" s="232"/>
      <c r="AB1806" s="232"/>
      <c r="AC1806" s="234"/>
      <c r="AD1806" s="232"/>
      <c r="AE1806" s="253" t="str">
        <f>IF($N1806=マイタスク!$U$5,"作業者","")&amp;IF($S1806=マイタスク!$U$5,"ピアレビュー","")&amp;IF($X1806=マイタスク!$U$5,"SVレビュー","")</f>
        <v/>
      </c>
      <c r="AF1806" s="252">
        <f t="shared" si="57"/>
        <v>53</v>
      </c>
      <c r="AG1806" s="9" t="s">
        <v>34</v>
      </c>
    </row>
    <row r="1807" spans="2:33">
      <c r="B1807" s="225">
        <v>1795</v>
      </c>
      <c r="C1807" s="226" t="s">
        <v>75</v>
      </c>
      <c r="D1807" s="227" t="s">
        <v>76</v>
      </c>
      <c r="E1807" s="228" t="s">
        <v>2668</v>
      </c>
      <c r="F1807" s="226" t="s">
        <v>2669</v>
      </c>
      <c r="G1807" s="226" t="s">
        <v>65</v>
      </c>
      <c r="H1807" s="226" t="s">
        <v>66</v>
      </c>
      <c r="I1807" s="229">
        <f t="shared" si="56"/>
        <v>0</v>
      </c>
      <c r="J1807" s="232"/>
      <c r="K1807" s="226" t="s">
        <v>10675</v>
      </c>
      <c r="L1807" s="226" t="s">
        <v>2669</v>
      </c>
      <c r="M1807" s="226" t="s">
        <v>8141</v>
      </c>
      <c r="N1807" s="226" t="s">
        <v>8241</v>
      </c>
      <c r="O1807" s="232">
        <v>44945.375</v>
      </c>
      <c r="P1807" s="232"/>
      <c r="Q1807" s="232"/>
      <c r="R1807" s="232"/>
      <c r="S1807" s="226" t="s">
        <v>8159</v>
      </c>
      <c r="T1807" s="229">
        <v>44945.375</v>
      </c>
      <c r="U1807" s="232"/>
      <c r="V1807" s="233"/>
      <c r="W1807" s="233"/>
      <c r="X1807" s="226" t="s">
        <v>8160</v>
      </c>
      <c r="Y1807" s="229">
        <v>44950.375</v>
      </c>
      <c r="Z1807" s="232">
        <v>44950.375</v>
      </c>
      <c r="AA1807" s="232"/>
      <c r="AB1807" s="232"/>
      <c r="AC1807" s="234"/>
      <c r="AD1807" s="232"/>
      <c r="AE1807" s="253" t="str">
        <f>IF($N1807=マイタスク!$U$5,"作業者","")&amp;IF($S1807=マイタスク!$U$5,"ピアレビュー","")&amp;IF($X1807=マイタスク!$U$5,"SVレビュー","")</f>
        <v/>
      </c>
      <c r="AF1807" s="252">
        <f t="shared" si="57"/>
        <v>51</v>
      </c>
      <c r="AG1807" s="9" t="s">
        <v>34</v>
      </c>
    </row>
    <row r="1808" spans="2:33">
      <c r="B1808" s="225">
        <v>1796</v>
      </c>
      <c r="C1808" s="226" t="s">
        <v>75</v>
      </c>
      <c r="D1808" s="227" t="s">
        <v>76</v>
      </c>
      <c r="E1808" s="228" t="s">
        <v>2670</v>
      </c>
      <c r="F1808" s="226" t="s">
        <v>2671</v>
      </c>
      <c r="G1808" s="226" t="s">
        <v>65</v>
      </c>
      <c r="H1808" s="226" t="s">
        <v>66</v>
      </c>
      <c r="I1808" s="229">
        <f t="shared" si="56"/>
        <v>0</v>
      </c>
      <c r="J1808" s="232"/>
      <c r="K1808" s="226" t="s">
        <v>10676</v>
      </c>
      <c r="L1808" s="226" t="s">
        <v>2671</v>
      </c>
      <c r="M1808" s="226" t="s">
        <v>8141</v>
      </c>
      <c r="N1808" s="226" t="s">
        <v>8178</v>
      </c>
      <c r="O1808" s="232">
        <v>45204.375</v>
      </c>
      <c r="P1808" s="232"/>
      <c r="Q1808" s="232"/>
      <c r="R1808" s="232"/>
      <c r="S1808" s="226" t="s">
        <v>8241</v>
      </c>
      <c r="T1808" s="229">
        <v>45204.375</v>
      </c>
      <c r="U1808" s="232"/>
      <c r="V1808" s="233"/>
      <c r="W1808" s="233"/>
      <c r="X1808" s="226" t="s">
        <v>8160</v>
      </c>
      <c r="Y1808" s="229">
        <v>45210.375</v>
      </c>
      <c r="Z1808" s="232">
        <v>45210.375</v>
      </c>
      <c r="AA1808" s="232"/>
      <c r="AB1808" s="232"/>
      <c r="AC1808" s="234"/>
      <c r="AD1808" s="232"/>
      <c r="AE1808" s="253" t="str">
        <f>IF($N1808=マイタスク!$U$5,"作業者","")&amp;IF($S1808=マイタスク!$U$5,"ピアレビュー","")&amp;IF($X1808=マイタスク!$U$5,"SVレビュー","")</f>
        <v/>
      </c>
      <c r="AF1808" s="252">
        <f t="shared" si="57"/>
        <v>172</v>
      </c>
      <c r="AG1808" s="9" t="s">
        <v>34</v>
      </c>
    </row>
    <row r="1809" spans="2:33">
      <c r="B1809" s="225">
        <v>1797</v>
      </c>
      <c r="C1809" s="226" t="s">
        <v>75</v>
      </c>
      <c r="D1809" s="227" t="s">
        <v>76</v>
      </c>
      <c r="E1809" s="228" t="s">
        <v>2672</v>
      </c>
      <c r="F1809" s="226" t="s">
        <v>2673</v>
      </c>
      <c r="G1809" s="226" t="s">
        <v>65</v>
      </c>
      <c r="H1809" s="226" t="s">
        <v>66</v>
      </c>
      <c r="I1809" s="229">
        <f t="shared" si="56"/>
        <v>0</v>
      </c>
      <c r="J1809" s="232"/>
      <c r="K1809" s="226" t="s">
        <v>10677</v>
      </c>
      <c r="L1809" s="226" t="s">
        <v>2673</v>
      </c>
      <c r="M1809" s="226" t="s">
        <v>8141</v>
      </c>
      <c r="N1809" s="226" t="s">
        <v>8241</v>
      </c>
      <c r="O1809" s="232">
        <v>45204.375</v>
      </c>
      <c r="P1809" s="232"/>
      <c r="Q1809" s="232"/>
      <c r="R1809" s="232"/>
      <c r="S1809" s="226" t="s">
        <v>8159</v>
      </c>
      <c r="T1809" s="229">
        <v>45204.375</v>
      </c>
      <c r="U1809" s="232"/>
      <c r="V1809" s="233"/>
      <c r="W1809" s="233"/>
      <c r="X1809" s="226" t="s">
        <v>8160</v>
      </c>
      <c r="Y1809" s="229">
        <v>45210.375</v>
      </c>
      <c r="Z1809" s="232">
        <v>45210.375</v>
      </c>
      <c r="AA1809" s="232"/>
      <c r="AB1809" s="232"/>
      <c r="AC1809" s="234"/>
      <c r="AD1809" s="232"/>
      <c r="AE1809" s="253" t="str">
        <f>IF($N1809=マイタスク!$U$5,"作業者","")&amp;IF($S1809=マイタスク!$U$5,"ピアレビュー","")&amp;IF($X1809=マイタスク!$U$5,"SVレビュー","")</f>
        <v/>
      </c>
      <c r="AF1809" s="252">
        <f t="shared" si="57"/>
        <v>173</v>
      </c>
      <c r="AG1809" s="9" t="s">
        <v>34</v>
      </c>
    </row>
    <row r="1810" spans="2:33">
      <c r="B1810" s="225">
        <v>1798</v>
      </c>
      <c r="C1810" s="226" t="s">
        <v>75</v>
      </c>
      <c r="D1810" s="227" t="s">
        <v>76</v>
      </c>
      <c r="E1810" s="228" t="s">
        <v>2674</v>
      </c>
      <c r="F1810" s="226" t="s">
        <v>2675</v>
      </c>
      <c r="G1810" s="226" t="s">
        <v>65</v>
      </c>
      <c r="H1810" s="226" t="s">
        <v>66</v>
      </c>
      <c r="I1810" s="229">
        <f t="shared" si="56"/>
        <v>0</v>
      </c>
      <c r="J1810" s="232"/>
      <c r="K1810" s="226" t="s">
        <v>10678</v>
      </c>
      <c r="L1810" s="226" t="s">
        <v>2675</v>
      </c>
      <c r="M1810" s="226" t="s">
        <v>8141</v>
      </c>
      <c r="N1810" s="226" t="s">
        <v>8142</v>
      </c>
      <c r="O1810" s="232">
        <v>45204.375</v>
      </c>
      <c r="P1810" s="232"/>
      <c r="Q1810" s="232"/>
      <c r="R1810" s="232"/>
      <c r="S1810" s="226" t="s">
        <v>8178</v>
      </c>
      <c r="T1810" s="229">
        <v>45204.375</v>
      </c>
      <c r="U1810" s="232"/>
      <c r="V1810" s="233"/>
      <c r="W1810" s="233"/>
      <c r="X1810" s="226" t="s">
        <v>8160</v>
      </c>
      <c r="Y1810" s="229">
        <v>45209.375</v>
      </c>
      <c r="Z1810" s="232">
        <v>45209.375</v>
      </c>
      <c r="AA1810" s="232"/>
      <c r="AB1810" s="232"/>
      <c r="AC1810" s="234"/>
      <c r="AD1810" s="232"/>
      <c r="AE1810" s="253" t="str">
        <f>IF($N1810=マイタスク!$U$5,"作業者","")&amp;IF($S1810=マイタスク!$U$5,"ピアレビュー","")&amp;IF($X1810=マイタスク!$U$5,"SVレビュー","")</f>
        <v/>
      </c>
      <c r="AF1810" s="252">
        <f t="shared" si="57"/>
        <v>171</v>
      </c>
      <c r="AG1810" s="9" t="s">
        <v>34</v>
      </c>
    </row>
    <row r="1811" spans="2:33">
      <c r="B1811" s="225">
        <v>1799</v>
      </c>
      <c r="C1811" s="226" t="s">
        <v>75</v>
      </c>
      <c r="D1811" s="227" t="s">
        <v>76</v>
      </c>
      <c r="E1811" s="228" t="s">
        <v>2676</v>
      </c>
      <c r="F1811" s="226" t="s">
        <v>2677</v>
      </c>
      <c r="G1811" s="226" t="s">
        <v>65</v>
      </c>
      <c r="H1811" s="226" t="s">
        <v>66</v>
      </c>
      <c r="I1811" s="229">
        <f t="shared" si="56"/>
        <v>0</v>
      </c>
      <c r="J1811" s="232"/>
      <c r="K1811" s="226" t="s">
        <v>10679</v>
      </c>
      <c r="L1811" s="226" t="s">
        <v>2677</v>
      </c>
      <c r="M1811" s="226" t="s">
        <v>8141</v>
      </c>
      <c r="N1811" s="226" t="s">
        <v>8224</v>
      </c>
      <c r="O1811" s="232">
        <v>44839.375</v>
      </c>
      <c r="P1811" s="232"/>
      <c r="Q1811" s="232"/>
      <c r="R1811" s="232"/>
      <c r="S1811" s="226" t="s">
        <v>8178</v>
      </c>
      <c r="T1811" s="229">
        <v>44839.375</v>
      </c>
      <c r="U1811" s="232"/>
      <c r="V1811" s="233"/>
      <c r="W1811" s="233"/>
      <c r="X1811" s="226" t="s">
        <v>8160</v>
      </c>
      <c r="Y1811" s="229">
        <v>44846.375</v>
      </c>
      <c r="Z1811" s="232">
        <v>44846.375</v>
      </c>
      <c r="AA1811" s="232"/>
      <c r="AB1811" s="232"/>
      <c r="AC1811" s="234"/>
      <c r="AD1811" s="232"/>
      <c r="AE1811" s="253" t="str">
        <f>IF($N1811=マイタスク!$U$5,"作業者","")&amp;IF($S1811=マイタスク!$U$5,"ピアレビュー","")&amp;IF($X1811=マイタスク!$U$5,"SVレビュー","")</f>
        <v/>
      </c>
      <c r="AF1811" s="252">
        <f t="shared" si="57"/>
        <v>14</v>
      </c>
      <c r="AG1811" s="9" t="s">
        <v>34</v>
      </c>
    </row>
    <row r="1812" spans="2:33">
      <c r="B1812" s="225">
        <v>1800</v>
      </c>
      <c r="C1812" s="226" t="s">
        <v>75</v>
      </c>
      <c r="D1812" s="227" t="s">
        <v>76</v>
      </c>
      <c r="E1812" s="228" t="s">
        <v>2678</v>
      </c>
      <c r="F1812" s="226" t="s">
        <v>2679</v>
      </c>
      <c r="G1812" s="226" t="s">
        <v>65</v>
      </c>
      <c r="H1812" s="226" t="s">
        <v>66</v>
      </c>
      <c r="I1812" s="229">
        <f t="shared" si="56"/>
        <v>0</v>
      </c>
      <c r="J1812" s="232"/>
      <c r="K1812" s="226" t="s">
        <v>10680</v>
      </c>
      <c r="L1812" s="226" t="s">
        <v>2679</v>
      </c>
      <c r="M1812" s="226" t="s">
        <v>8141</v>
      </c>
      <c r="N1812" s="226" t="s">
        <v>8159</v>
      </c>
      <c r="O1812" s="232">
        <v>44839.375</v>
      </c>
      <c r="P1812" s="232"/>
      <c r="Q1812" s="232"/>
      <c r="R1812" s="232"/>
      <c r="S1812" s="226" t="s">
        <v>8224</v>
      </c>
      <c r="T1812" s="229">
        <v>44839.375</v>
      </c>
      <c r="U1812" s="232"/>
      <c r="V1812" s="233"/>
      <c r="W1812" s="233"/>
      <c r="X1812" s="226" t="s">
        <v>8160</v>
      </c>
      <c r="Y1812" s="229">
        <v>44846.375</v>
      </c>
      <c r="Z1812" s="232">
        <v>44846.375</v>
      </c>
      <c r="AA1812" s="232"/>
      <c r="AB1812" s="232"/>
      <c r="AC1812" s="234"/>
      <c r="AD1812" s="232"/>
      <c r="AE1812" s="253" t="str">
        <f>IF($N1812=マイタスク!$U$5,"作業者","")&amp;IF($S1812=マイタスク!$U$5,"ピアレビュー","")&amp;IF($X1812=マイタスク!$U$5,"SVレビュー","")</f>
        <v/>
      </c>
      <c r="AF1812" s="252">
        <f t="shared" si="57"/>
        <v>15</v>
      </c>
      <c r="AG1812" s="9" t="s">
        <v>34</v>
      </c>
    </row>
    <row r="1813" spans="2:33">
      <c r="B1813" s="225">
        <v>1801</v>
      </c>
      <c r="C1813" s="226" t="s">
        <v>75</v>
      </c>
      <c r="D1813" s="227" t="s">
        <v>76</v>
      </c>
      <c r="E1813" s="228" t="s">
        <v>2680</v>
      </c>
      <c r="F1813" s="226" t="s">
        <v>2681</v>
      </c>
      <c r="G1813" s="226" t="s">
        <v>65</v>
      </c>
      <c r="H1813" s="226" t="s">
        <v>66</v>
      </c>
      <c r="I1813" s="229">
        <f t="shared" si="56"/>
        <v>0</v>
      </c>
      <c r="J1813" s="232"/>
      <c r="K1813" s="226" t="s">
        <v>10681</v>
      </c>
      <c r="L1813" s="226" t="s">
        <v>2681</v>
      </c>
      <c r="M1813" s="226" t="s">
        <v>8141</v>
      </c>
      <c r="N1813" s="226" t="s">
        <v>8178</v>
      </c>
      <c r="O1813" s="232">
        <v>44839.375</v>
      </c>
      <c r="P1813" s="232"/>
      <c r="Q1813" s="232"/>
      <c r="R1813" s="232"/>
      <c r="S1813" s="226" t="s">
        <v>8159</v>
      </c>
      <c r="T1813" s="229">
        <v>44839.375</v>
      </c>
      <c r="U1813" s="232"/>
      <c r="V1813" s="233"/>
      <c r="W1813" s="233"/>
      <c r="X1813" s="226" t="s">
        <v>8160</v>
      </c>
      <c r="Y1813" s="229">
        <v>44845.375</v>
      </c>
      <c r="Z1813" s="232">
        <v>44845.375</v>
      </c>
      <c r="AA1813" s="232"/>
      <c r="AB1813" s="232"/>
      <c r="AC1813" s="234"/>
      <c r="AD1813" s="232"/>
      <c r="AE1813" s="253" t="str">
        <f>IF($N1813=マイタスク!$U$5,"作業者","")&amp;IF($S1813=マイタスク!$U$5,"ピアレビュー","")&amp;IF($X1813=マイタスク!$U$5,"SVレビュー","")</f>
        <v/>
      </c>
      <c r="AF1813" s="252">
        <f t="shared" si="57"/>
        <v>13</v>
      </c>
      <c r="AG1813" s="9" t="s">
        <v>34</v>
      </c>
    </row>
    <row r="1814" spans="2:33">
      <c r="B1814" s="225">
        <v>1802</v>
      </c>
      <c r="C1814" s="226" t="s">
        <v>75</v>
      </c>
      <c r="D1814" s="227" t="s">
        <v>76</v>
      </c>
      <c r="E1814" s="228" t="s">
        <v>2682</v>
      </c>
      <c r="F1814" s="226" t="s">
        <v>2683</v>
      </c>
      <c r="G1814" s="226" t="s">
        <v>65</v>
      </c>
      <c r="H1814" s="226" t="s">
        <v>66</v>
      </c>
      <c r="I1814" s="229">
        <f t="shared" si="56"/>
        <v>0</v>
      </c>
      <c r="J1814" s="232"/>
      <c r="K1814" s="226" t="s">
        <v>10682</v>
      </c>
      <c r="L1814" s="226" t="s">
        <v>2683</v>
      </c>
      <c r="M1814" s="226" t="s">
        <v>8141</v>
      </c>
      <c r="N1814" s="226" t="s">
        <v>8159</v>
      </c>
      <c r="O1814" s="232">
        <v>45574</v>
      </c>
      <c r="P1814" s="232"/>
      <c r="Q1814" s="232"/>
      <c r="R1814" s="232"/>
      <c r="S1814" s="226" t="s">
        <v>8142</v>
      </c>
      <c r="T1814" s="229">
        <v>45574</v>
      </c>
      <c r="U1814" s="232"/>
      <c r="V1814" s="233"/>
      <c r="W1814" s="233"/>
      <c r="X1814" s="226" t="s">
        <v>8160</v>
      </c>
      <c r="Y1814" s="229">
        <v>45581</v>
      </c>
      <c r="Z1814" s="232">
        <v>45581</v>
      </c>
      <c r="AA1814" s="232"/>
      <c r="AB1814" s="232"/>
      <c r="AC1814" s="234"/>
      <c r="AD1814" s="232"/>
      <c r="AE1814" s="253" t="str">
        <f>IF($N1814=マイタスク!$U$5,"作業者","")&amp;IF($S1814=マイタスク!$U$5,"ピアレビュー","")&amp;IF($X1814=マイタスク!$U$5,"SVレビュー","")</f>
        <v/>
      </c>
      <c r="AF1814" s="252">
        <f t="shared" si="57"/>
        <v>256</v>
      </c>
      <c r="AG1814" s="9" t="s">
        <v>34</v>
      </c>
    </row>
    <row r="1815" spans="2:33">
      <c r="B1815" s="225">
        <v>1803</v>
      </c>
      <c r="C1815" s="226" t="s">
        <v>75</v>
      </c>
      <c r="D1815" s="227" t="s">
        <v>76</v>
      </c>
      <c r="E1815" s="228" t="s">
        <v>2684</v>
      </c>
      <c r="F1815" s="226" t="s">
        <v>2685</v>
      </c>
      <c r="G1815" s="226" t="s">
        <v>65</v>
      </c>
      <c r="H1815" s="226" t="s">
        <v>66</v>
      </c>
      <c r="I1815" s="229">
        <f t="shared" si="56"/>
        <v>0</v>
      </c>
      <c r="J1815" s="232"/>
      <c r="K1815" s="226" t="s">
        <v>10683</v>
      </c>
      <c r="L1815" s="226" t="s">
        <v>2685</v>
      </c>
      <c r="M1815" s="226" t="s">
        <v>8141</v>
      </c>
      <c r="N1815" s="226" t="s">
        <v>8143</v>
      </c>
      <c r="O1815" s="232">
        <v>45574</v>
      </c>
      <c r="P1815" s="232"/>
      <c r="Q1815" s="232"/>
      <c r="R1815" s="232"/>
      <c r="S1815" s="226" t="s">
        <v>8241</v>
      </c>
      <c r="T1815" s="229">
        <v>45574</v>
      </c>
      <c r="U1815" s="232"/>
      <c r="V1815" s="233"/>
      <c r="W1815" s="233"/>
      <c r="X1815" s="226" t="s">
        <v>8160</v>
      </c>
      <c r="Y1815" s="229">
        <v>45581</v>
      </c>
      <c r="Z1815" s="232">
        <v>45581</v>
      </c>
      <c r="AA1815" s="232"/>
      <c r="AB1815" s="232"/>
      <c r="AC1815" s="234"/>
      <c r="AD1815" s="232"/>
      <c r="AE1815" s="253" t="str">
        <f>IF($N1815=マイタスク!$U$5,"作業者","")&amp;IF($S1815=マイタスク!$U$5,"ピアレビュー","")&amp;IF($X1815=マイタスク!$U$5,"SVレビュー","")</f>
        <v/>
      </c>
      <c r="AF1815" s="252">
        <f t="shared" si="57"/>
        <v>257</v>
      </c>
      <c r="AG1815" s="9" t="s">
        <v>34</v>
      </c>
    </row>
    <row r="1816" spans="2:33">
      <c r="B1816" s="225">
        <v>1804</v>
      </c>
      <c r="C1816" s="226" t="s">
        <v>75</v>
      </c>
      <c r="D1816" s="227" t="s">
        <v>76</v>
      </c>
      <c r="E1816" s="228" t="s">
        <v>2686</v>
      </c>
      <c r="F1816" s="226" t="s">
        <v>2687</v>
      </c>
      <c r="G1816" s="226" t="s">
        <v>65</v>
      </c>
      <c r="H1816" s="226" t="s">
        <v>66</v>
      </c>
      <c r="I1816" s="229">
        <f t="shared" si="56"/>
        <v>0</v>
      </c>
      <c r="J1816" s="232"/>
      <c r="K1816" s="226" t="s">
        <v>10684</v>
      </c>
      <c r="L1816" s="226" t="s">
        <v>2687</v>
      </c>
      <c r="M1816" s="226" t="s">
        <v>8141</v>
      </c>
      <c r="N1816" s="226" t="s">
        <v>8241</v>
      </c>
      <c r="O1816" s="232">
        <v>45574</v>
      </c>
      <c r="P1816" s="232"/>
      <c r="Q1816" s="232"/>
      <c r="R1816" s="232"/>
      <c r="S1816" s="226" t="s">
        <v>8159</v>
      </c>
      <c r="T1816" s="229">
        <v>45574</v>
      </c>
      <c r="U1816" s="232"/>
      <c r="V1816" s="233"/>
      <c r="W1816" s="233"/>
      <c r="X1816" s="226" t="s">
        <v>8160</v>
      </c>
      <c r="Y1816" s="229">
        <v>45580</v>
      </c>
      <c r="Z1816" s="232">
        <v>45580</v>
      </c>
      <c r="AA1816" s="232"/>
      <c r="AB1816" s="232"/>
      <c r="AC1816" s="234"/>
      <c r="AD1816" s="232"/>
      <c r="AE1816" s="253" t="str">
        <f>IF($N1816=マイタスク!$U$5,"作業者","")&amp;IF($S1816=マイタスク!$U$5,"ピアレビュー","")&amp;IF($X1816=マイタスク!$U$5,"SVレビュー","")</f>
        <v/>
      </c>
      <c r="AF1816" s="252">
        <f t="shared" si="57"/>
        <v>255</v>
      </c>
      <c r="AG1816" s="9" t="s">
        <v>34</v>
      </c>
    </row>
    <row r="1817" spans="2:33">
      <c r="B1817" s="225">
        <v>1805</v>
      </c>
      <c r="C1817" s="226" t="s">
        <v>75</v>
      </c>
      <c r="D1817" s="227" t="s">
        <v>76</v>
      </c>
      <c r="E1817" s="228" t="s">
        <v>2686</v>
      </c>
      <c r="F1817" s="226" t="s">
        <v>2687</v>
      </c>
      <c r="G1817" s="226" t="s">
        <v>65</v>
      </c>
      <c r="H1817" s="226" t="s">
        <v>66</v>
      </c>
      <c r="I1817" s="229">
        <f t="shared" si="56"/>
        <v>0</v>
      </c>
      <c r="J1817" s="232"/>
      <c r="K1817" s="226" t="s">
        <v>10685</v>
      </c>
      <c r="L1817" s="226" t="s">
        <v>2687</v>
      </c>
      <c r="M1817" s="226" t="s">
        <v>8141</v>
      </c>
      <c r="N1817" s="226" t="s">
        <v>8241</v>
      </c>
      <c r="O1817" s="232">
        <v>45574</v>
      </c>
      <c r="P1817" s="232"/>
      <c r="Q1817" s="232"/>
      <c r="R1817" s="232"/>
      <c r="S1817" s="226" t="s">
        <v>8159</v>
      </c>
      <c r="T1817" s="229">
        <v>45574</v>
      </c>
      <c r="U1817" s="232"/>
      <c r="V1817" s="233"/>
      <c r="W1817" s="233"/>
      <c r="X1817" s="226" t="s">
        <v>8160</v>
      </c>
      <c r="Y1817" s="229">
        <v>45580</v>
      </c>
      <c r="Z1817" s="232">
        <v>45580</v>
      </c>
      <c r="AA1817" s="232"/>
      <c r="AB1817" s="232"/>
      <c r="AC1817" s="234"/>
      <c r="AD1817" s="232"/>
      <c r="AE1817" s="253" t="str">
        <f>IF($N1817=マイタスク!$U$5,"作業者","")&amp;IF($S1817=マイタスク!$U$5,"ピアレビュー","")&amp;IF($X1817=マイタスク!$U$5,"SVレビュー","")</f>
        <v/>
      </c>
      <c r="AF1817" s="252">
        <f t="shared" si="57"/>
        <v>255</v>
      </c>
      <c r="AG1817" s="9" t="s">
        <v>34</v>
      </c>
    </row>
    <row r="1818" spans="2:33">
      <c r="B1818" s="225">
        <v>1806</v>
      </c>
      <c r="C1818" s="226" t="s">
        <v>75</v>
      </c>
      <c r="D1818" s="227" t="s">
        <v>76</v>
      </c>
      <c r="E1818" s="228" t="s">
        <v>2688</v>
      </c>
      <c r="F1818" s="226" t="s">
        <v>2689</v>
      </c>
      <c r="G1818" s="226" t="s">
        <v>65</v>
      </c>
      <c r="H1818" s="226" t="s">
        <v>66</v>
      </c>
      <c r="I1818" s="229">
        <f t="shared" si="56"/>
        <v>0</v>
      </c>
      <c r="J1818" s="232"/>
      <c r="K1818" s="226" t="s">
        <v>10686</v>
      </c>
      <c r="L1818" s="226" t="s">
        <v>2689</v>
      </c>
      <c r="M1818" s="226" t="s">
        <v>8141</v>
      </c>
      <c r="N1818" s="226" t="s">
        <v>8159</v>
      </c>
      <c r="O1818" s="232">
        <v>45211.375</v>
      </c>
      <c r="P1818" s="232"/>
      <c r="Q1818" s="232"/>
      <c r="R1818" s="232"/>
      <c r="S1818" s="226" t="s">
        <v>8241</v>
      </c>
      <c r="T1818" s="229">
        <v>45211.375</v>
      </c>
      <c r="U1818" s="232"/>
      <c r="V1818" s="233"/>
      <c r="W1818" s="233"/>
      <c r="X1818" s="226" t="s">
        <v>8160</v>
      </c>
      <c r="Y1818" s="229">
        <v>45217.375</v>
      </c>
      <c r="Z1818" s="232">
        <v>45217.375</v>
      </c>
      <c r="AA1818" s="232"/>
      <c r="AB1818" s="232"/>
      <c r="AC1818" s="234"/>
      <c r="AD1818" s="232"/>
      <c r="AE1818" s="253" t="str">
        <f>IF($N1818=マイタスク!$U$5,"作業者","")&amp;IF($S1818=マイタスク!$U$5,"ピアレビュー","")&amp;IF($X1818=マイタスク!$U$5,"SVレビュー","")</f>
        <v/>
      </c>
      <c r="AF1818" s="252">
        <f t="shared" si="57"/>
        <v>176</v>
      </c>
      <c r="AG1818" s="9" t="s">
        <v>34</v>
      </c>
    </row>
    <row r="1819" spans="2:33">
      <c r="B1819" s="225">
        <v>1807</v>
      </c>
      <c r="C1819" s="226" t="s">
        <v>75</v>
      </c>
      <c r="D1819" s="227" t="s">
        <v>76</v>
      </c>
      <c r="E1819" s="228" t="s">
        <v>2690</v>
      </c>
      <c r="F1819" s="226" t="s">
        <v>2691</v>
      </c>
      <c r="G1819" s="226" t="s">
        <v>65</v>
      </c>
      <c r="H1819" s="226" t="s">
        <v>66</v>
      </c>
      <c r="I1819" s="229">
        <f t="shared" si="56"/>
        <v>0</v>
      </c>
      <c r="J1819" s="232"/>
      <c r="K1819" s="226" t="s">
        <v>10687</v>
      </c>
      <c r="L1819" s="226" t="s">
        <v>2691</v>
      </c>
      <c r="M1819" s="226" t="s">
        <v>8141</v>
      </c>
      <c r="N1819" s="226" t="s">
        <v>8178</v>
      </c>
      <c r="O1819" s="232">
        <v>45211.375</v>
      </c>
      <c r="P1819" s="232"/>
      <c r="Q1819" s="232"/>
      <c r="R1819" s="232"/>
      <c r="S1819" s="226" t="s">
        <v>8159</v>
      </c>
      <c r="T1819" s="229">
        <v>45211.375</v>
      </c>
      <c r="U1819" s="232"/>
      <c r="V1819" s="233"/>
      <c r="W1819" s="233"/>
      <c r="X1819" s="226" t="s">
        <v>8160</v>
      </c>
      <c r="Y1819" s="229">
        <v>45217.375</v>
      </c>
      <c r="Z1819" s="232">
        <v>45217.375</v>
      </c>
      <c r="AA1819" s="232"/>
      <c r="AB1819" s="232"/>
      <c r="AC1819" s="234"/>
      <c r="AD1819" s="232"/>
      <c r="AE1819" s="253" t="str">
        <f>IF($N1819=マイタスク!$U$5,"作業者","")&amp;IF($S1819=マイタスク!$U$5,"ピアレビュー","")&amp;IF($X1819=マイタスク!$U$5,"SVレビュー","")</f>
        <v/>
      </c>
      <c r="AF1819" s="252">
        <f t="shared" si="57"/>
        <v>177</v>
      </c>
      <c r="AG1819" s="9" t="s">
        <v>34</v>
      </c>
    </row>
    <row r="1820" spans="2:33">
      <c r="B1820" s="225">
        <v>1808</v>
      </c>
      <c r="C1820" s="226" t="s">
        <v>75</v>
      </c>
      <c r="D1820" s="227" t="s">
        <v>76</v>
      </c>
      <c r="E1820" s="228" t="s">
        <v>2692</v>
      </c>
      <c r="F1820" s="226" t="s">
        <v>2693</v>
      </c>
      <c r="G1820" s="226" t="s">
        <v>65</v>
      </c>
      <c r="H1820" s="226" t="s">
        <v>66</v>
      </c>
      <c r="I1820" s="229">
        <f t="shared" si="56"/>
        <v>0</v>
      </c>
      <c r="J1820" s="232"/>
      <c r="K1820" s="226" t="s">
        <v>10688</v>
      </c>
      <c r="L1820" s="226" t="s">
        <v>2693</v>
      </c>
      <c r="M1820" s="226" t="s">
        <v>8141</v>
      </c>
      <c r="N1820" s="226" t="s">
        <v>8142</v>
      </c>
      <c r="O1820" s="232">
        <v>45211.375</v>
      </c>
      <c r="P1820" s="232"/>
      <c r="Q1820" s="232"/>
      <c r="R1820" s="232"/>
      <c r="S1820" s="226" t="s">
        <v>8178</v>
      </c>
      <c r="T1820" s="229">
        <v>45211.375</v>
      </c>
      <c r="U1820" s="232"/>
      <c r="V1820" s="233"/>
      <c r="W1820" s="233"/>
      <c r="X1820" s="226" t="s">
        <v>8160</v>
      </c>
      <c r="Y1820" s="229">
        <v>45216.375</v>
      </c>
      <c r="Z1820" s="232">
        <v>45216.375</v>
      </c>
      <c r="AA1820" s="232"/>
      <c r="AB1820" s="232"/>
      <c r="AC1820" s="234"/>
      <c r="AD1820" s="232"/>
      <c r="AE1820" s="253" t="str">
        <f>IF($N1820=マイタスク!$U$5,"作業者","")&amp;IF($S1820=マイタスク!$U$5,"ピアレビュー","")&amp;IF($X1820=マイタスク!$U$5,"SVレビュー","")</f>
        <v/>
      </c>
      <c r="AF1820" s="252">
        <f t="shared" si="57"/>
        <v>175</v>
      </c>
      <c r="AG1820" s="9" t="s">
        <v>34</v>
      </c>
    </row>
    <row r="1821" spans="2:33">
      <c r="B1821" s="225">
        <v>1809</v>
      </c>
      <c r="C1821" s="226" t="s">
        <v>75</v>
      </c>
      <c r="D1821" s="227" t="s">
        <v>76</v>
      </c>
      <c r="E1821" s="228" t="s">
        <v>2694</v>
      </c>
      <c r="F1821" s="226" t="s">
        <v>2695</v>
      </c>
      <c r="G1821" s="226" t="s">
        <v>65</v>
      </c>
      <c r="H1821" s="226" t="s">
        <v>66</v>
      </c>
      <c r="I1821" s="229">
        <f t="shared" si="56"/>
        <v>0</v>
      </c>
      <c r="J1821" s="232"/>
      <c r="K1821" s="226" t="s">
        <v>10689</v>
      </c>
      <c r="L1821" s="226" t="s">
        <v>2695</v>
      </c>
      <c r="M1821" s="226" t="s">
        <v>8141</v>
      </c>
      <c r="N1821" s="226" t="s">
        <v>8159</v>
      </c>
      <c r="O1821" s="232">
        <v>44846.375</v>
      </c>
      <c r="P1821" s="232"/>
      <c r="Q1821" s="232"/>
      <c r="R1821" s="232"/>
      <c r="S1821" s="226" t="s">
        <v>8178</v>
      </c>
      <c r="T1821" s="229">
        <v>44846.375</v>
      </c>
      <c r="U1821" s="232"/>
      <c r="V1821" s="233"/>
      <c r="W1821" s="233"/>
      <c r="X1821" s="226" t="s">
        <v>8160</v>
      </c>
      <c r="Y1821" s="229">
        <v>44853.375</v>
      </c>
      <c r="Z1821" s="232">
        <v>44853.375</v>
      </c>
      <c r="AA1821" s="232"/>
      <c r="AB1821" s="232"/>
      <c r="AC1821" s="234"/>
      <c r="AD1821" s="232"/>
      <c r="AE1821" s="253" t="str">
        <f>IF($N1821=マイタスク!$U$5,"作業者","")&amp;IF($S1821=マイタスク!$U$5,"ピアレビュー","")&amp;IF($X1821=マイタスク!$U$5,"SVレビュー","")</f>
        <v/>
      </c>
      <c r="AF1821" s="252">
        <f t="shared" si="57"/>
        <v>18</v>
      </c>
      <c r="AG1821" s="9" t="s">
        <v>34</v>
      </c>
    </row>
    <row r="1822" spans="2:33">
      <c r="B1822" s="225">
        <v>1810</v>
      </c>
      <c r="C1822" s="226" t="s">
        <v>75</v>
      </c>
      <c r="D1822" s="227" t="s">
        <v>76</v>
      </c>
      <c r="E1822" s="228" t="s">
        <v>2696</v>
      </c>
      <c r="F1822" s="226" t="s">
        <v>2697</v>
      </c>
      <c r="G1822" s="226" t="s">
        <v>65</v>
      </c>
      <c r="H1822" s="226" t="s">
        <v>66</v>
      </c>
      <c r="I1822" s="229">
        <f t="shared" si="56"/>
        <v>0</v>
      </c>
      <c r="J1822" s="232"/>
      <c r="K1822" s="226" t="s">
        <v>10690</v>
      </c>
      <c r="L1822" s="226" t="s">
        <v>2697</v>
      </c>
      <c r="M1822" s="226" t="s">
        <v>8141</v>
      </c>
      <c r="N1822" s="226" t="s">
        <v>8159</v>
      </c>
      <c r="O1822" s="232">
        <v>44846.375</v>
      </c>
      <c r="P1822" s="232"/>
      <c r="Q1822" s="232"/>
      <c r="R1822" s="232"/>
      <c r="S1822" s="226" t="s">
        <v>8178</v>
      </c>
      <c r="T1822" s="229">
        <v>44846.375</v>
      </c>
      <c r="U1822" s="232"/>
      <c r="V1822" s="233"/>
      <c r="W1822" s="233"/>
      <c r="X1822" s="226" t="s">
        <v>8160</v>
      </c>
      <c r="Y1822" s="229">
        <v>44853.375</v>
      </c>
      <c r="Z1822" s="232">
        <v>44853.375</v>
      </c>
      <c r="AA1822" s="232"/>
      <c r="AB1822" s="232"/>
      <c r="AC1822" s="234"/>
      <c r="AD1822" s="232"/>
      <c r="AE1822" s="253" t="str">
        <f>IF($N1822=マイタスク!$U$5,"作業者","")&amp;IF($S1822=マイタスク!$U$5,"ピアレビュー","")&amp;IF($X1822=マイタスク!$U$5,"SVレビュー","")</f>
        <v/>
      </c>
      <c r="AF1822" s="252">
        <f t="shared" si="57"/>
        <v>17</v>
      </c>
      <c r="AG1822" s="9" t="s">
        <v>34</v>
      </c>
    </row>
    <row r="1823" spans="2:33">
      <c r="B1823" s="225">
        <v>1811</v>
      </c>
      <c r="C1823" s="226" t="s">
        <v>75</v>
      </c>
      <c r="D1823" s="227" t="s">
        <v>76</v>
      </c>
      <c r="E1823" s="228" t="s">
        <v>2698</v>
      </c>
      <c r="F1823" s="226" t="s">
        <v>2699</v>
      </c>
      <c r="G1823" s="226" t="s">
        <v>65</v>
      </c>
      <c r="H1823" s="226" t="s">
        <v>66</v>
      </c>
      <c r="I1823" s="229">
        <f t="shared" si="56"/>
        <v>0</v>
      </c>
      <c r="J1823" s="232"/>
      <c r="K1823" s="226" t="s">
        <v>10691</v>
      </c>
      <c r="L1823" s="226" t="s">
        <v>2699</v>
      </c>
      <c r="M1823" s="226" t="s">
        <v>8141</v>
      </c>
      <c r="N1823" s="226" t="s">
        <v>8178</v>
      </c>
      <c r="O1823" s="232">
        <v>44846.375</v>
      </c>
      <c r="P1823" s="232"/>
      <c r="Q1823" s="232"/>
      <c r="R1823" s="232"/>
      <c r="S1823" s="226" t="s">
        <v>8159</v>
      </c>
      <c r="T1823" s="229">
        <v>44846.375</v>
      </c>
      <c r="U1823" s="232"/>
      <c r="V1823" s="233"/>
      <c r="W1823" s="233"/>
      <c r="X1823" s="226" t="s">
        <v>8160</v>
      </c>
      <c r="Y1823" s="229">
        <v>44852.375</v>
      </c>
      <c r="Z1823" s="232">
        <v>44852.375</v>
      </c>
      <c r="AA1823" s="232"/>
      <c r="AB1823" s="232"/>
      <c r="AC1823" s="234"/>
      <c r="AD1823" s="232"/>
      <c r="AE1823" s="253" t="str">
        <f>IF($N1823=マイタスク!$U$5,"作業者","")&amp;IF($S1823=マイタスク!$U$5,"ピアレビュー","")&amp;IF($X1823=マイタスク!$U$5,"SVレビュー","")</f>
        <v/>
      </c>
      <c r="AF1823" s="252">
        <f t="shared" si="57"/>
        <v>16</v>
      </c>
      <c r="AG1823" s="9" t="s">
        <v>34</v>
      </c>
    </row>
    <row r="1824" spans="2:33">
      <c r="B1824" s="225">
        <v>1812</v>
      </c>
      <c r="C1824" s="226" t="s">
        <v>75</v>
      </c>
      <c r="D1824" s="227" t="s">
        <v>76</v>
      </c>
      <c r="E1824" s="228" t="s">
        <v>2700</v>
      </c>
      <c r="F1824" s="226" t="s">
        <v>2701</v>
      </c>
      <c r="G1824" s="226" t="s">
        <v>65</v>
      </c>
      <c r="H1824" s="226" t="s">
        <v>66</v>
      </c>
      <c r="I1824" s="229">
        <f t="shared" si="56"/>
        <v>0</v>
      </c>
      <c r="J1824" s="232"/>
      <c r="K1824" s="226" t="s">
        <v>10692</v>
      </c>
      <c r="L1824" s="226" t="s">
        <v>2701</v>
      </c>
      <c r="M1824" s="226" t="s">
        <v>8141</v>
      </c>
      <c r="N1824" s="226" t="s">
        <v>8241</v>
      </c>
      <c r="O1824" s="232">
        <v>45217.375</v>
      </c>
      <c r="P1824" s="232"/>
      <c r="Q1824" s="232"/>
      <c r="R1824" s="232"/>
      <c r="S1824" s="226" t="s">
        <v>8159</v>
      </c>
      <c r="T1824" s="229">
        <v>45217.375</v>
      </c>
      <c r="U1824" s="232"/>
      <c r="V1824" s="233"/>
      <c r="W1824" s="233"/>
      <c r="X1824" s="226" t="s">
        <v>8160</v>
      </c>
      <c r="Y1824" s="229">
        <v>45224.375</v>
      </c>
      <c r="Z1824" s="232">
        <v>45224.375</v>
      </c>
      <c r="AA1824" s="232"/>
      <c r="AB1824" s="232"/>
      <c r="AC1824" s="234"/>
      <c r="AD1824" s="232"/>
      <c r="AE1824" s="253" t="str">
        <f>IF($N1824=マイタスク!$U$5,"作業者","")&amp;IF($S1824=マイタスク!$U$5,"ピアレビュー","")&amp;IF($X1824=マイタスク!$U$5,"SVレビュー","")</f>
        <v/>
      </c>
      <c r="AF1824" s="252">
        <f t="shared" si="57"/>
        <v>179</v>
      </c>
      <c r="AG1824" s="9" t="s">
        <v>34</v>
      </c>
    </row>
    <row r="1825" spans="2:33">
      <c r="B1825" s="225">
        <v>1813</v>
      </c>
      <c r="C1825" s="226" t="s">
        <v>75</v>
      </c>
      <c r="D1825" s="227" t="s">
        <v>76</v>
      </c>
      <c r="E1825" s="228" t="s">
        <v>2702</v>
      </c>
      <c r="F1825" s="226" t="s">
        <v>2703</v>
      </c>
      <c r="G1825" s="226" t="s">
        <v>65</v>
      </c>
      <c r="H1825" s="226" t="s">
        <v>66</v>
      </c>
      <c r="I1825" s="229">
        <f t="shared" si="56"/>
        <v>0</v>
      </c>
      <c r="J1825" s="232"/>
      <c r="K1825" s="226" t="s">
        <v>10693</v>
      </c>
      <c r="L1825" s="226" t="s">
        <v>2703</v>
      </c>
      <c r="M1825" s="226" t="s">
        <v>8141</v>
      </c>
      <c r="N1825" s="226" t="s">
        <v>8159</v>
      </c>
      <c r="O1825" s="232">
        <v>45217.375</v>
      </c>
      <c r="P1825" s="232"/>
      <c r="Q1825" s="232"/>
      <c r="R1825" s="232"/>
      <c r="S1825" s="226" t="s">
        <v>8241</v>
      </c>
      <c r="T1825" s="229">
        <v>45217.375</v>
      </c>
      <c r="U1825" s="232"/>
      <c r="V1825" s="233"/>
      <c r="W1825" s="233"/>
      <c r="X1825" s="226" t="s">
        <v>8160</v>
      </c>
      <c r="Y1825" s="229">
        <v>45224.375</v>
      </c>
      <c r="Z1825" s="232">
        <v>45224.375</v>
      </c>
      <c r="AA1825" s="232"/>
      <c r="AB1825" s="232"/>
      <c r="AC1825" s="234"/>
      <c r="AD1825" s="232"/>
      <c r="AE1825" s="253" t="str">
        <f>IF($N1825=マイタスク!$U$5,"作業者","")&amp;IF($S1825=マイタスク!$U$5,"ピアレビュー","")&amp;IF($X1825=マイタスク!$U$5,"SVレビュー","")</f>
        <v/>
      </c>
      <c r="AF1825" s="252">
        <f t="shared" si="57"/>
        <v>180</v>
      </c>
      <c r="AG1825" s="9" t="s">
        <v>34</v>
      </c>
    </row>
    <row r="1826" spans="2:33">
      <c r="B1826" s="225">
        <v>1814</v>
      </c>
      <c r="C1826" s="226" t="s">
        <v>75</v>
      </c>
      <c r="D1826" s="227" t="s">
        <v>76</v>
      </c>
      <c r="E1826" s="228" t="s">
        <v>2704</v>
      </c>
      <c r="F1826" s="226" t="s">
        <v>2705</v>
      </c>
      <c r="G1826" s="226" t="s">
        <v>65</v>
      </c>
      <c r="H1826" s="226" t="s">
        <v>66</v>
      </c>
      <c r="I1826" s="229">
        <f t="shared" si="56"/>
        <v>0</v>
      </c>
      <c r="J1826" s="232"/>
      <c r="K1826" s="226" t="s">
        <v>10694</v>
      </c>
      <c r="L1826" s="226" t="s">
        <v>2705</v>
      </c>
      <c r="M1826" s="226" t="s">
        <v>8141</v>
      </c>
      <c r="N1826" s="226" t="s">
        <v>8142</v>
      </c>
      <c r="O1826" s="232">
        <v>45217.375</v>
      </c>
      <c r="P1826" s="232"/>
      <c r="Q1826" s="232"/>
      <c r="R1826" s="232"/>
      <c r="S1826" s="226" t="s">
        <v>8178</v>
      </c>
      <c r="T1826" s="229">
        <v>45217.375</v>
      </c>
      <c r="U1826" s="232"/>
      <c r="V1826" s="233"/>
      <c r="W1826" s="233"/>
      <c r="X1826" s="226" t="s">
        <v>8160</v>
      </c>
      <c r="Y1826" s="229">
        <v>45223.375</v>
      </c>
      <c r="Z1826" s="232">
        <v>45223.375</v>
      </c>
      <c r="AA1826" s="232"/>
      <c r="AB1826" s="232"/>
      <c r="AC1826" s="234"/>
      <c r="AD1826" s="232"/>
      <c r="AE1826" s="253" t="str">
        <f>IF($N1826=マイタスク!$U$5,"作業者","")&amp;IF($S1826=マイタスク!$U$5,"ピアレビュー","")&amp;IF($X1826=マイタスク!$U$5,"SVレビュー","")</f>
        <v/>
      </c>
      <c r="AF1826" s="252">
        <f t="shared" si="57"/>
        <v>178</v>
      </c>
      <c r="AG1826" s="9" t="s">
        <v>34</v>
      </c>
    </row>
    <row r="1827" spans="2:33">
      <c r="B1827" s="225">
        <v>1815</v>
      </c>
      <c r="C1827" s="226" t="s">
        <v>75</v>
      </c>
      <c r="D1827" s="227" t="s">
        <v>76</v>
      </c>
      <c r="E1827" s="228" t="s">
        <v>2706</v>
      </c>
      <c r="F1827" s="226" t="s">
        <v>2707</v>
      </c>
      <c r="G1827" s="226" t="s">
        <v>65</v>
      </c>
      <c r="H1827" s="226" t="s">
        <v>66</v>
      </c>
      <c r="I1827" s="229">
        <f t="shared" si="56"/>
        <v>0</v>
      </c>
      <c r="J1827" s="232"/>
      <c r="K1827" s="226" t="s">
        <v>10695</v>
      </c>
      <c r="L1827" s="226" t="s">
        <v>2707</v>
      </c>
      <c r="M1827" s="226" t="s">
        <v>8141</v>
      </c>
      <c r="N1827" s="226" t="s">
        <v>8178</v>
      </c>
      <c r="O1827" s="232">
        <v>44853.375</v>
      </c>
      <c r="P1827" s="232"/>
      <c r="Q1827" s="232"/>
      <c r="R1827" s="232"/>
      <c r="S1827" s="226" t="s">
        <v>8159</v>
      </c>
      <c r="T1827" s="229">
        <v>44853.375</v>
      </c>
      <c r="U1827" s="232"/>
      <c r="V1827" s="233"/>
      <c r="W1827" s="233"/>
      <c r="X1827" s="226" t="s">
        <v>8160</v>
      </c>
      <c r="Y1827" s="229">
        <v>44860.375</v>
      </c>
      <c r="Z1827" s="232">
        <v>44860.375</v>
      </c>
      <c r="AA1827" s="232"/>
      <c r="AB1827" s="232"/>
      <c r="AC1827" s="234"/>
      <c r="AD1827" s="232"/>
      <c r="AE1827" s="253" t="str">
        <f>IF($N1827=マイタスク!$U$5,"作業者","")&amp;IF($S1827=マイタスク!$U$5,"ピアレビュー","")&amp;IF($X1827=マイタスク!$U$5,"SVレビュー","")</f>
        <v/>
      </c>
      <c r="AF1827" s="252">
        <f t="shared" si="57"/>
        <v>20</v>
      </c>
      <c r="AG1827" s="9" t="s">
        <v>34</v>
      </c>
    </row>
    <row r="1828" spans="2:33">
      <c r="B1828" s="225">
        <v>1816</v>
      </c>
      <c r="C1828" s="226" t="s">
        <v>75</v>
      </c>
      <c r="D1828" s="227" t="s">
        <v>76</v>
      </c>
      <c r="E1828" s="228" t="s">
        <v>2708</v>
      </c>
      <c r="F1828" s="226" t="s">
        <v>2709</v>
      </c>
      <c r="G1828" s="226" t="s">
        <v>65</v>
      </c>
      <c r="H1828" s="226" t="s">
        <v>66</v>
      </c>
      <c r="I1828" s="229">
        <f t="shared" si="56"/>
        <v>0</v>
      </c>
      <c r="J1828" s="232"/>
      <c r="K1828" s="226" t="s">
        <v>10696</v>
      </c>
      <c r="L1828" s="226" t="s">
        <v>2709</v>
      </c>
      <c r="M1828" s="226" t="s">
        <v>8141</v>
      </c>
      <c r="N1828" s="226" t="s">
        <v>8159</v>
      </c>
      <c r="O1828" s="232">
        <v>44853.375</v>
      </c>
      <c r="P1828" s="232"/>
      <c r="Q1828" s="232"/>
      <c r="R1828" s="232"/>
      <c r="S1828" s="226" t="s">
        <v>8224</v>
      </c>
      <c r="T1828" s="229">
        <v>44853.375</v>
      </c>
      <c r="U1828" s="232"/>
      <c r="V1828" s="233"/>
      <c r="W1828" s="233"/>
      <c r="X1828" s="226" t="s">
        <v>8160</v>
      </c>
      <c r="Y1828" s="229">
        <v>44860.375</v>
      </c>
      <c r="Z1828" s="232">
        <v>44860.375</v>
      </c>
      <c r="AA1828" s="232"/>
      <c r="AB1828" s="232"/>
      <c r="AC1828" s="234"/>
      <c r="AD1828" s="232"/>
      <c r="AE1828" s="253" t="str">
        <f>IF($N1828=マイタスク!$U$5,"作業者","")&amp;IF($S1828=マイタスク!$U$5,"ピアレビュー","")&amp;IF($X1828=マイタスク!$U$5,"SVレビュー","")</f>
        <v/>
      </c>
      <c r="AF1828" s="252">
        <f t="shared" si="57"/>
        <v>21</v>
      </c>
      <c r="AG1828" s="9" t="s">
        <v>34</v>
      </c>
    </row>
    <row r="1829" spans="2:33">
      <c r="B1829" s="225">
        <v>1817</v>
      </c>
      <c r="C1829" s="226" t="s">
        <v>75</v>
      </c>
      <c r="D1829" s="227" t="s">
        <v>76</v>
      </c>
      <c r="E1829" s="228" t="s">
        <v>2710</v>
      </c>
      <c r="F1829" s="226" t="s">
        <v>2711</v>
      </c>
      <c r="G1829" s="226" t="s">
        <v>65</v>
      </c>
      <c r="H1829" s="226" t="s">
        <v>66</v>
      </c>
      <c r="I1829" s="229">
        <f t="shared" si="56"/>
        <v>0</v>
      </c>
      <c r="J1829" s="232"/>
      <c r="K1829" s="226" t="s">
        <v>10697</v>
      </c>
      <c r="L1829" s="226" t="s">
        <v>2711</v>
      </c>
      <c r="M1829" s="226" t="s">
        <v>8141</v>
      </c>
      <c r="N1829" s="226" t="s">
        <v>8224</v>
      </c>
      <c r="O1829" s="232">
        <v>44853.375</v>
      </c>
      <c r="P1829" s="232"/>
      <c r="Q1829" s="232"/>
      <c r="R1829" s="232"/>
      <c r="S1829" s="226" t="s">
        <v>8178</v>
      </c>
      <c r="T1829" s="229">
        <v>44853.375</v>
      </c>
      <c r="U1829" s="232"/>
      <c r="V1829" s="233"/>
      <c r="W1829" s="233"/>
      <c r="X1829" s="226" t="s">
        <v>8160</v>
      </c>
      <c r="Y1829" s="229">
        <v>44859.375</v>
      </c>
      <c r="Z1829" s="232">
        <v>44859.375</v>
      </c>
      <c r="AA1829" s="232"/>
      <c r="AB1829" s="232"/>
      <c r="AC1829" s="234"/>
      <c r="AD1829" s="232"/>
      <c r="AE1829" s="253" t="str">
        <f>IF($N1829=マイタスク!$U$5,"作業者","")&amp;IF($S1829=マイタスク!$U$5,"ピアレビュー","")&amp;IF($X1829=マイタスク!$U$5,"SVレビュー","")</f>
        <v/>
      </c>
      <c r="AF1829" s="252">
        <f t="shared" si="57"/>
        <v>19</v>
      </c>
      <c r="AG1829" s="9" t="s">
        <v>34</v>
      </c>
    </row>
    <row r="1830" spans="2:33">
      <c r="B1830" s="225">
        <v>1818</v>
      </c>
      <c r="C1830" s="226" t="s">
        <v>75</v>
      </c>
      <c r="D1830" s="227" t="s">
        <v>76</v>
      </c>
      <c r="E1830" s="228" t="s">
        <v>2712</v>
      </c>
      <c r="F1830" s="226" t="s">
        <v>2713</v>
      </c>
      <c r="G1830" s="226" t="s">
        <v>65</v>
      </c>
      <c r="H1830" s="226" t="s">
        <v>66</v>
      </c>
      <c r="I1830" s="229">
        <f t="shared" si="56"/>
        <v>0</v>
      </c>
      <c r="J1830" s="232"/>
      <c r="K1830" s="226" t="s">
        <v>10698</v>
      </c>
      <c r="L1830" s="226" t="s">
        <v>2713</v>
      </c>
      <c r="M1830" s="226" t="s">
        <v>8141</v>
      </c>
      <c r="N1830" s="226" t="s">
        <v>8241</v>
      </c>
      <c r="O1830" s="232">
        <v>45560</v>
      </c>
      <c r="P1830" s="232"/>
      <c r="Q1830" s="232"/>
      <c r="R1830" s="232"/>
      <c r="S1830" s="226" t="s">
        <v>8142</v>
      </c>
      <c r="T1830" s="229">
        <v>45560</v>
      </c>
      <c r="U1830" s="232"/>
      <c r="V1830" s="233"/>
      <c r="W1830" s="233"/>
      <c r="X1830" s="226" t="s">
        <v>8160</v>
      </c>
      <c r="Y1830" s="229">
        <v>45567</v>
      </c>
      <c r="Z1830" s="232">
        <v>45567</v>
      </c>
      <c r="AA1830" s="232"/>
      <c r="AB1830" s="232"/>
      <c r="AC1830" s="234"/>
      <c r="AD1830" s="232"/>
      <c r="AE1830" s="253" t="str">
        <f>IF($N1830=マイタスク!$U$5,"作業者","")&amp;IF($S1830=マイタスク!$U$5,"ピアレビュー","")&amp;IF($X1830=マイタスク!$U$5,"SVレビュー","")</f>
        <v/>
      </c>
      <c r="AF1830" s="252">
        <f t="shared" si="57"/>
        <v>253</v>
      </c>
      <c r="AG1830" s="9" t="s">
        <v>34</v>
      </c>
    </row>
    <row r="1831" spans="2:33">
      <c r="B1831" s="225">
        <v>1819</v>
      </c>
      <c r="C1831" s="226" t="s">
        <v>75</v>
      </c>
      <c r="D1831" s="227" t="s">
        <v>76</v>
      </c>
      <c r="E1831" s="228" t="s">
        <v>2714</v>
      </c>
      <c r="F1831" s="226" t="s">
        <v>2715</v>
      </c>
      <c r="G1831" s="226" t="s">
        <v>65</v>
      </c>
      <c r="H1831" s="226" t="s">
        <v>66</v>
      </c>
      <c r="I1831" s="229">
        <f t="shared" si="56"/>
        <v>0</v>
      </c>
      <c r="J1831" s="232"/>
      <c r="K1831" s="226" t="s">
        <v>10699</v>
      </c>
      <c r="L1831" s="226" t="s">
        <v>2715</v>
      </c>
      <c r="M1831" s="226" t="s">
        <v>8141</v>
      </c>
      <c r="N1831" s="226" t="s">
        <v>8159</v>
      </c>
      <c r="O1831" s="232">
        <v>45560</v>
      </c>
      <c r="P1831" s="232"/>
      <c r="Q1831" s="232"/>
      <c r="R1831" s="232"/>
      <c r="S1831" s="226" t="s">
        <v>8241</v>
      </c>
      <c r="T1831" s="229">
        <v>45560</v>
      </c>
      <c r="U1831" s="232"/>
      <c r="V1831" s="233"/>
      <c r="W1831" s="233"/>
      <c r="X1831" s="226" t="s">
        <v>8160</v>
      </c>
      <c r="Y1831" s="229">
        <v>45567</v>
      </c>
      <c r="Z1831" s="232">
        <v>45567</v>
      </c>
      <c r="AA1831" s="232"/>
      <c r="AB1831" s="232"/>
      <c r="AC1831" s="234"/>
      <c r="AD1831" s="232"/>
      <c r="AE1831" s="253" t="str">
        <f>IF($N1831=マイタスク!$U$5,"作業者","")&amp;IF($S1831=マイタスク!$U$5,"ピアレビュー","")&amp;IF($X1831=マイタスク!$U$5,"SVレビュー","")</f>
        <v/>
      </c>
      <c r="AF1831" s="252">
        <f t="shared" si="57"/>
        <v>254</v>
      </c>
      <c r="AG1831" s="9" t="s">
        <v>34</v>
      </c>
    </row>
    <row r="1832" spans="2:33">
      <c r="B1832" s="225">
        <v>1820</v>
      </c>
      <c r="C1832" s="226" t="s">
        <v>75</v>
      </c>
      <c r="D1832" s="227" t="s">
        <v>76</v>
      </c>
      <c r="E1832" s="228" t="s">
        <v>2716</v>
      </c>
      <c r="F1832" s="226" t="s">
        <v>2717</v>
      </c>
      <c r="G1832" s="226" t="s">
        <v>65</v>
      </c>
      <c r="H1832" s="226" t="s">
        <v>66</v>
      </c>
      <c r="I1832" s="229">
        <f t="shared" si="56"/>
        <v>0</v>
      </c>
      <c r="J1832" s="232"/>
      <c r="K1832" s="226" t="s">
        <v>10700</v>
      </c>
      <c r="L1832" s="226" t="s">
        <v>2717</v>
      </c>
      <c r="M1832" s="226" t="s">
        <v>8141</v>
      </c>
      <c r="N1832" s="226" t="s">
        <v>8216</v>
      </c>
      <c r="O1832" s="232">
        <v>45560</v>
      </c>
      <c r="P1832" s="232"/>
      <c r="Q1832" s="232"/>
      <c r="R1832" s="232"/>
      <c r="S1832" s="226" t="s">
        <v>8159</v>
      </c>
      <c r="T1832" s="229">
        <v>45560</v>
      </c>
      <c r="U1832" s="232"/>
      <c r="V1832" s="233"/>
      <c r="W1832" s="233"/>
      <c r="X1832" s="226" t="s">
        <v>8160</v>
      </c>
      <c r="Y1832" s="229">
        <v>45566</v>
      </c>
      <c r="Z1832" s="232">
        <v>45566</v>
      </c>
      <c r="AA1832" s="232"/>
      <c r="AB1832" s="232"/>
      <c r="AC1832" s="234"/>
      <c r="AD1832" s="232"/>
      <c r="AE1832" s="253" t="str">
        <f>IF($N1832=マイタスク!$U$5,"作業者","")&amp;IF($S1832=マイタスク!$U$5,"ピアレビュー","")&amp;IF($X1832=マイタスク!$U$5,"SVレビュー","")</f>
        <v/>
      </c>
      <c r="AF1832" s="252">
        <f t="shared" si="57"/>
        <v>252</v>
      </c>
      <c r="AG1832" s="9" t="s">
        <v>34</v>
      </c>
    </row>
    <row r="1833" spans="2:33">
      <c r="B1833" s="225">
        <v>1821</v>
      </c>
      <c r="C1833" s="226" t="s">
        <v>75</v>
      </c>
      <c r="D1833" s="227" t="s">
        <v>76</v>
      </c>
      <c r="E1833" s="228" t="s">
        <v>2718</v>
      </c>
      <c r="F1833" s="226" t="s">
        <v>2719</v>
      </c>
      <c r="G1833" s="226" t="s">
        <v>65</v>
      </c>
      <c r="H1833" s="226" t="s">
        <v>66</v>
      </c>
      <c r="I1833" s="229">
        <f t="shared" si="56"/>
        <v>0</v>
      </c>
      <c r="J1833" s="232"/>
      <c r="K1833" s="226" t="s">
        <v>10701</v>
      </c>
      <c r="L1833" s="226" t="s">
        <v>2719</v>
      </c>
      <c r="M1833" s="226" t="s">
        <v>8141</v>
      </c>
      <c r="N1833" s="226" t="s">
        <v>8241</v>
      </c>
      <c r="O1833" s="232">
        <v>45589</v>
      </c>
      <c r="P1833" s="232"/>
      <c r="Q1833" s="232"/>
      <c r="R1833" s="232"/>
      <c r="S1833" s="226" t="s">
        <v>8142</v>
      </c>
      <c r="T1833" s="229">
        <v>45589</v>
      </c>
      <c r="U1833" s="232"/>
      <c r="V1833" s="233"/>
      <c r="W1833" s="233"/>
      <c r="X1833" s="226" t="s">
        <v>8160</v>
      </c>
      <c r="Y1833" s="229">
        <v>45595</v>
      </c>
      <c r="Z1833" s="232">
        <v>45595</v>
      </c>
      <c r="AA1833" s="232"/>
      <c r="AB1833" s="232"/>
      <c r="AC1833" s="234"/>
      <c r="AD1833" s="232"/>
      <c r="AE1833" s="253" t="str">
        <f>IF($N1833=マイタスク!$U$5,"作業者","")&amp;IF($S1833=マイタスク!$U$5,"ピアレビュー","")&amp;IF($X1833=マイタスク!$U$5,"SVレビュー","")</f>
        <v/>
      </c>
      <c r="AF1833" s="252">
        <f t="shared" si="57"/>
        <v>259</v>
      </c>
      <c r="AG1833" s="9" t="s">
        <v>34</v>
      </c>
    </row>
    <row r="1834" spans="2:33">
      <c r="B1834" s="225">
        <v>1822</v>
      </c>
      <c r="C1834" s="226" t="s">
        <v>75</v>
      </c>
      <c r="D1834" s="227" t="s">
        <v>76</v>
      </c>
      <c r="E1834" s="228" t="s">
        <v>2720</v>
      </c>
      <c r="F1834" s="226" t="s">
        <v>2721</v>
      </c>
      <c r="G1834" s="226" t="s">
        <v>65</v>
      </c>
      <c r="H1834" s="226" t="s">
        <v>66</v>
      </c>
      <c r="I1834" s="229">
        <f t="shared" si="56"/>
        <v>0</v>
      </c>
      <c r="J1834" s="232"/>
      <c r="K1834" s="226" t="s">
        <v>10702</v>
      </c>
      <c r="L1834" s="226" t="s">
        <v>2721</v>
      </c>
      <c r="M1834" s="226" t="s">
        <v>8141</v>
      </c>
      <c r="N1834" s="226" t="s">
        <v>8143</v>
      </c>
      <c r="O1834" s="232">
        <v>45589</v>
      </c>
      <c r="P1834" s="232"/>
      <c r="Q1834" s="232"/>
      <c r="R1834" s="232"/>
      <c r="S1834" s="226" t="s">
        <v>8159</v>
      </c>
      <c r="T1834" s="229">
        <v>45589</v>
      </c>
      <c r="U1834" s="232"/>
      <c r="V1834" s="233"/>
      <c r="W1834" s="233"/>
      <c r="X1834" s="226" t="s">
        <v>8160</v>
      </c>
      <c r="Y1834" s="229">
        <v>45595</v>
      </c>
      <c r="Z1834" s="232">
        <v>45595</v>
      </c>
      <c r="AA1834" s="232"/>
      <c r="AB1834" s="232"/>
      <c r="AC1834" s="234"/>
      <c r="AD1834" s="232"/>
      <c r="AE1834" s="253" t="str">
        <f>IF($N1834=マイタスク!$U$5,"作業者","")&amp;IF($S1834=マイタスク!$U$5,"ピアレビュー","")&amp;IF($X1834=マイタスク!$U$5,"SVレビュー","")</f>
        <v/>
      </c>
      <c r="AF1834" s="252">
        <f t="shared" si="57"/>
        <v>260</v>
      </c>
      <c r="AG1834" s="9" t="s">
        <v>34</v>
      </c>
    </row>
    <row r="1835" spans="2:33">
      <c r="B1835" s="225">
        <v>1823</v>
      </c>
      <c r="C1835" s="226" t="s">
        <v>75</v>
      </c>
      <c r="D1835" s="227" t="s">
        <v>76</v>
      </c>
      <c r="E1835" s="228" t="s">
        <v>2722</v>
      </c>
      <c r="F1835" s="226" t="s">
        <v>2723</v>
      </c>
      <c r="G1835" s="226" t="s">
        <v>65</v>
      </c>
      <c r="H1835" s="226" t="s">
        <v>66</v>
      </c>
      <c r="I1835" s="229">
        <f t="shared" si="56"/>
        <v>0</v>
      </c>
      <c r="J1835" s="232"/>
      <c r="K1835" s="226" t="s">
        <v>10703</v>
      </c>
      <c r="L1835" s="226" t="s">
        <v>2723</v>
      </c>
      <c r="M1835" s="226" t="s">
        <v>8141</v>
      </c>
      <c r="N1835" s="226" t="s">
        <v>8159</v>
      </c>
      <c r="O1835" s="232">
        <v>45589</v>
      </c>
      <c r="P1835" s="232"/>
      <c r="Q1835" s="232"/>
      <c r="R1835" s="232"/>
      <c r="S1835" s="226" t="s">
        <v>8241</v>
      </c>
      <c r="T1835" s="229">
        <v>45589</v>
      </c>
      <c r="U1835" s="232"/>
      <c r="V1835" s="233"/>
      <c r="W1835" s="233"/>
      <c r="X1835" s="226" t="s">
        <v>8160</v>
      </c>
      <c r="Y1835" s="229">
        <v>45594</v>
      </c>
      <c r="Z1835" s="232">
        <v>45594</v>
      </c>
      <c r="AA1835" s="232"/>
      <c r="AB1835" s="232"/>
      <c r="AC1835" s="234"/>
      <c r="AD1835" s="232"/>
      <c r="AE1835" s="253" t="str">
        <f>IF($N1835=マイタスク!$U$5,"作業者","")&amp;IF($S1835=マイタスク!$U$5,"ピアレビュー","")&amp;IF($X1835=マイタスク!$U$5,"SVレビュー","")</f>
        <v/>
      </c>
      <c r="AF1835" s="252">
        <f t="shared" si="57"/>
        <v>258</v>
      </c>
      <c r="AG1835" s="9" t="s">
        <v>34</v>
      </c>
    </row>
    <row r="1836" spans="2:33">
      <c r="B1836" s="225">
        <v>1824</v>
      </c>
      <c r="C1836" s="226" t="s">
        <v>75</v>
      </c>
      <c r="D1836" s="227" t="s">
        <v>76</v>
      </c>
      <c r="E1836" s="228" t="s">
        <v>2722</v>
      </c>
      <c r="F1836" s="226" t="s">
        <v>2723</v>
      </c>
      <c r="G1836" s="226" t="s">
        <v>65</v>
      </c>
      <c r="H1836" s="226" t="s">
        <v>66</v>
      </c>
      <c r="I1836" s="229">
        <f t="shared" si="56"/>
        <v>0</v>
      </c>
      <c r="J1836" s="232"/>
      <c r="K1836" s="226" t="s">
        <v>10704</v>
      </c>
      <c r="L1836" s="226" t="s">
        <v>2723</v>
      </c>
      <c r="M1836" s="226" t="s">
        <v>8141</v>
      </c>
      <c r="N1836" s="226" t="s">
        <v>8159</v>
      </c>
      <c r="O1836" s="232">
        <v>45589</v>
      </c>
      <c r="P1836" s="232"/>
      <c r="Q1836" s="232"/>
      <c r="R1836" s="232"/>
      <c r="S1836" s="226" t="s">
        <v>8241</v>
      </c>
      <c r="T1836" s="229">
        <v>45589</v>
      </c>
      <c r="U1836" s="232"/>
      <c r="V1836" s="233"/>
      <c r="W1836" s="233"/>
      <c r="X1836" s="226" t="s">
        <v>8160</v>
      </c>
      <c r="Y1836" s="229">
        <v>45594</v>
      </c>
      <c r="Z1836" s="232">
        <v>45594</v>
      </c>
      <c r="AA1836" s="232"/>
      <c r="AB1836" s="232"/>
      <c r="AC1836" s="234"/>
      <c r="AD1836" s="232"/>
      <c r="AE1836" s="253" t="str">
        <f>IF($N1836=マイタスク!$U$5,"作業者","")&amp;IF($S1836=マイタスク!$U$5,"ピアレビュー","")&amp;IF($X1836=マイタスク!$U$5,"SVレビュー","")</f>
        <v/>
      </c>
      <c r="AF1836" s="252">
        <f t="shared" si="57"/>
        <v>258</v>
      </c>
      <c r="AG1836" s="9" t="s">
        <v>34</v>
      </c>
    </row>
    <row r="1837" spans="2:33">
      <c r="B1837" s="225">
        <v>1825</v>
      </c>
      <c r="C1837" s="226" t="s">
        <v>75</v>
      </c>
      <c r="D1837" s="227" t="s">
        <v>76</v>
      </c>
      <c r="E1837" s="228" t="s">
        <v>2724</v>
      </c>
      <c r="F1837" s="226" t="s">
        <v>2725</v>
      </c>
      <c r="G1837" s="226" t="s">
        <v>65</v>
      </c>
      <c r="H1837" s="226" t="s">
        <v>66</v>
      </c>
      <c r="I1837" s="229">
        <f t="shared" si="56"/>
        <v>0</v>
      </c>
      <c r="J1837" s="232"/>
      <c r="K1837" s="226" t="s">
        <v>10705</v>
      </c>
      <c r="L1837" s="226" t="s">
        <v>2725</v>
      </c>
      <c r="M1837" s="226" t="s">
        <v>8141</v>
      </c>
      <c r="N1837" s="226" t="s">
        <v>8241</v>
      </c>
      <c r="O1837" s="232">
        <v>45198.375</v>
      </c>
      <c r="P1837" s="232"/>
      <c r="Q1837" s="232"/>
      <c r="R1837" s="232"/>
      <c r="S1837" s="226" t="s">
        <v>8159</v>
      </c>
      <c r="T1837" s="229">
        <v>45198.375</v>
      </c>
      <c r="U1837" s="232"/>
      <c r="V1837" s="233"/>
      <c r="W1837" s="233"/>
      <c r="X1837" s="226" t="s">
        <v>8160</v>
      </c>
      <c r="Y1837" s="229">
        <v>45203.375</v>
      </c>
      <c r="Z1837" s="232">
        <v>45203.375</v>
      </c>
      <c r="AA1837" s="232"/>
      <c r="AB1837" s="232"/>
      <c r="AC1837" s="234"/>
      <c r="AD1837" s="232"/>
      <c r="AE1837" s="253" t="str">
        <f>IF($N1837=マイタスク!$U$5,"作業者","")&amp;IF($S1837=マイタスク!$U$5,"ピアレビュー","")&amp;IF($X1837=マイタスク!$U$5,"SVレビュー","")</f>
        <v/>
      </c>
      <c r="AF1837" s="252">
        <f t="shared" si="57"/>
        <v>169</v>
      </c>
      <c r="AG1837" s="9" t="s">
        <v>34</v>
      </c>
    </row>
    <row r="1838" spans="2:33">
      <c r="B1838" s="225">
        <v>1826</v>
      </c>
      <c r="C1838" s="226" t="s">
        <v>75</v>
      </c>
      <c r="D1838" s="227" t="s">
        <v>76</v>
      </c>
      <c r="E1838" s="228" t="s">
        <v>2726</v>
      </c>
      <c r="F1838" s="226" t="s">
        <v>2727</v>
      </c>
      <c r="G1838" s="226" t="s">
        <v>65</v>
      </c>
      <c r="H1838" s="226" t="s">
        <v>66</v>
      </c>
      <c r="I1838" s="229">
        <f t="shared" si="56"/>
        <v>0</v>
      </c>
      <c r="J1838" s="232"/>
      <c r="K1838" s="226" t="s">
        <v>10706</v>
      </c>
      <c r="L1838" s="226" t="s">
        <v>2727</v>
      </c>
      <c r="M1838" s="226" t="s">
        <v>8141</v>
      </c>
      <c r="N1838" s="226" t="s">
        <v>8159</v>
      </c>
      <c r="O1838" s="232">
        <v>45198.375</v>
      </c>
      <c r="P1838" s="232"/>
      <c r="Q1838" s="232"/>
      <c r="R1838" s="232"/>
      <c r="S1838" s="226" t="s">
        <v>8178</v>
      </c>
      <c r="T1838" s="229">
        <v>45198.375</v>
      </c>
      <c r="U1838" s="232"/>
      <c r="V1838" s="233"/>
      <c r="W1838" s="233"/>
      <c r="X1838" s="226" t="s">
        <v>8160</v>
      </c>
      <c r="Y1838" s="229">
        <v>45203.375</v>
      </c>
      <c r="Z1838" s="232">
        <v>45203.375</v>
      </c>
      <c r="AA1838" s="232"/>
      <c r="AB1838" s="232"/>
      <c r="AC1838" s="234"/>
      <c r="AD1838" s="232"/>
      <c r="AE1838" s="253" t="str">
        <f>IF($N1838=マイタスク!$U$5,"作業者","")&amp;IF($S1838=マイタスク!$U$5,"ピアレビュー","")&amp;IF($X1838=マイタスク!$U$5,"SVレビュー","")</f>
        <v/>
      </c>
      <c r="AF1838" s="252">
        <f t="shared" si="57"/>
        <v>170</v>
      </c>
      <c r="AG1838" s="9" t="s">
        <v>34</v>
      </c>
    </row>
    <row r="1839" spans="2:33">
      <c r="B1839" s="225">
        <v>1827</v>
      </c>
      <c r="C1839" s="226" t="s">
        <v>75</v>
      </c>
      <c r="D1839" s="227" t="s">
        <v>76</v>
      </c>
      <c r="E1839" s="228" t="s">
        <v>2728</v>
      </c>
      <c r="F1839" s="226" t="s">
        <v>2729</v>
      </c>
      <c r="G1839" s="226" t="s">
        <v>65</v>
      </c>
      <c r="H1839" s="226" t="s">
        <v>66</v>
      </c>
      <c r="I1839" s="229">
        <f t="shared" si="56"/>
        <v>0</v>
      </c>
      <c r="J1839" s="232"/>
      <c r="K1839" s="226" t="s">
        <v>10707</v>
      </c>
      <c r="L1839" s="226" t="s">
        <v>2729</v>
      </c>
      <c r="M1839" s="226" t="s">
        <v>8141</v>
      </c>
      <c r="N1839" s="226" t="s">
        <v>8178</v>
      </c>
      <c r="O1839" s="232">
        <v>45198.375</v>
      </c>
      <c r="P1839" s="232"/>
      <c r="Q1839" s="232"/>
      <c r="R1839" s="232"/>
      <c r="S1839" s="226" t="s">
        <v>8241</v>
      </c>
      <c r="T1839" s="229">
        <v>45198.375</v>
      </c>
      <c r="U1839" s="232"/>
      <c r="V1839" s="233"/>
      <c r="W1839" s="233"/>
      <c r="X1839" s="226" t="s">
        <v>8160</v>
      </c>
      <c r="Y1839" s="229">
        <v>45202.375</v>
      </c>
      <c r="Z1839" s="232">
        <v>45202.375</v>
      </c>
      <c r="AA1839" s="232"/>
      <c r="AB1839" s="232"/>
      <c r="AC1839" s="234"/>
      <c r="AD1839" s="232"/>
      <c r="AE1839" s="253" t="str">
        <f>IF($N1839=マイタスク!$U$5,"作業者","")&amp;IF($S1839=マイタスク!$U$5,"ピアレビュー","")&amp;IF($X1839=マイタスク!$U$5,"SVレビュー","")</f>
        <v/>
      </c>
      <c r="AF1839" s="252">
        <f t="shared" si="57"/>
        <v>168</v>
      </c>
      <c r="AG1839" s="9" t="s">
        <v>34</v>
      </c>
    </row>
    <row r="1840" spans="2:33">
      <c r="B1840" s="225">
        <v>1828</v>
      </c>
      <c r="C1840" s="226" t="s">
        <v>75</v>
      </c>
      <c r="D1840" s="227" t="s">
        <v>76</v>
      </c>
      <c r="E1840" s="228" t="s">
        <v>2730</v>
      </c>
      <c r="F1840" s="226" t="s">
        <v>2731</v>
      </c>
      <c r="G1840" s="226" t="s">
        <v>65</v>
      </c>
      <c r="H1840" s="226" t="s">
        <v>66</v>
      </c>
      <c r="I1840" s="229">
        <f t="shared" si="56"/>
        <v>0</v>
      </c>
      <c r="J1840" s="232"/>
      <c r="K1840" s="226" t="s">
        <v>10708</v>
      </c>
      <c r="L1840" s="226" t="s">
        <v>2731</v>
      </c>
      <c r="M1840" s="226" t="s">
        <v>8141</v>
      </c>
      <c r="N1840" s="226" t="s">
        <v>8178</v>
      </c>
      <c r="O1840" s="232">
        <v>44834.375</v>
      </c>
      <c r="P1840" s="232"/>
      <c r="Q1840" s="232"/>
      <c r="R1840" s="232"/>
      <c r="S1840" s="226" t="s">
        <v>8224</v>
      </c>
      <c r="T1840" s="229">
        <v>44834.375</v>
      </c>
      <c r="U1840" s="232"/>
      <c r="V1840" s="233"/>
      <c r="W1840" s="233"/>
      <c r="X1840" s="226" t="s">
        <v>8160</v>
      </c>
      <c r="Y1840" s="229">
        <v>44839.375</v>
      </c>
      <c r="Z1840" s="232">
        <v>44839.375</v>
      </c>
      <c r="AA1840" s="232"/>
      <c r="AB1840" s="232"/>
      <c r="AC1840" s="234"/>
      <c r="AD1840" s="232"/>
      <c r="AE1840" s="253" t="str">
        <f>IF($N1840=マイタスク!$U$5,"作業者","")&amp;IF($S1840=マイタスク!$U$5,"ピアレビュー","")&amp;IF($X1840=マイタスク!$U$5,"SVレビュー","")</f>
        <v/>
      </c>
      <c r="AF1840" s="252">
        <f t="shared" si="57"/>
        <v>11</v>
      </c>
      <c r="AG1840" s="9" t="s">
        <v>34</v>
      </c>
    </row>
    <row r="1841" spans="2:33">
      <c r="B1841" s="225">
        <v>1829</v>
      </c>
      <c r="C1841" s="226" t="s">
        <v>75</v>
      </c>
      <c r="D1841" s="227" t="s">
        <v>76</v>
      </c>
      <c r="E1841" s="228" t="s">
        <v>2732</v>
      </c>
      <c r="F1841" s="226" t="s">
        <v>2733</v>
      </c>
      <c r="G1841" s="226" t="s">
        <v>65</v>
      </c>
      <c r="H1841" s="226" t="s">
        <v>66</v>
      </c>
      <c r="I1841" s="229">
        <f t="shared" si="56"/>
        <v>0</v>
      </c>
      <c r="J1841" s="232"/>
      <c r="K1841" s="226" t="s">
        <v>10709</v>
      </c>
      <c r="L1841" s="226" t="s">
        <v>2733</v>
      </c>
      <c r="M1841" s="226" t="s">
        <v>8141</v>
      </c>
      <c r="N1841" s="226" t="s">
        <v>8224</v>
      </c>
      <c r="O1841" s="232">
        <v>44834.375</v>
      </c>
      <c r="P1841" s="232"/>
      <c r="Q1841" s="232"/>
      <c r="R1841" s="232"/>
      <c r="S1841" s="226" t="s">
        <v>8159</v>
      </c>
      <c r="T1841" s="229">
        <v>44834.375</v>
      </c>
      <c r="U1841" s="232"/>
      <c r="V1841" s="233"/>
      <c r="W1841" s="233"/>
      <c r="X1841" s="226" t="s">
        <v>8160</v>
      </c>
      <c r="Y1841" s="229">
        <v>44839.375</v>
      </c>
      <c r="Z1841" s="232">
        <v>44839.375</v>
      </c>
      <c r="AA1841" s="232"/>
      <c r="AB1841" s="232"/>
      <c r="AC1841" s="234"/>
      <c r="AD1841" s="232"/>
      <c r="AE1841" s="253" t="str">
        <f>IF($N1841=マイタスク!$U$5,"作業者","")&amp;IF($S1841=マイタスク!$U$5,"ピアレビュー","")&amp;IF($X1841=マイタスク!$U$5,"SVレビュー","")</f>
        <v/>
      </c>
      <c r="AF1841" s="252">
        <f t="shared" si="57"/>
        <v>12</v>
      </c>
      <c r="AG1841" s="9" t="s">
        <v>34</v>
      </c>
    </row>
    <row r="1842" spans="2:33">
      <c r="B1842" s="225">
        <v>1830</v>
      </c>
      <c r="C1842" s="226" t="s">
        <v>75</v>
      </c>
      <c r="D1842" s="227" t="s">
        <v>76</v>
      </c>
      <c r="E1842" s="228" t="s">
        <v>2734</v>
      </c>
      <c r="F1842" s="226" t="s">
        <v>2735</v>
      </c>
      <c r="G1842" s="226" t="s">
        <v>65</v>
      </c>
      <c r="H1842" s="226" t="s">
        <v>66</v>
      </c>
      <c r="I1842" s="229">
        <f t="shared" si="56"/>
        <v>0</v>
      </c>
      <c r="J1842" s="232"/>
      <c r="K1842" s="226" t="s">
        <v>10710</v>
      </c>
      <c r="L1842" s="226" t="s">
        <v>2735</v>
      </c>
      <c r="M1842" s="226" t="s">
        <v>8141</v>
      </c>
      <c r="N1842" s="226" t="s">
        <v>8159</v>
      </c>
      <c r="O1842" s="232">
        <v>44834.375</v>
      </c>
      <c r="P1842" s="232"/>
      <c r="Q1842" s="232"/>
      <c r="R1842" s="232"/>
      <c r="S1842" s="226" t="s">
        <v>8178</v>
      </c>
      <c r="T1842" s="229">
        <v>44834.375</v>
      </c>
      <c r="U1842" s="232"/>
      <c r="V1842" s="233"/>
      <c r="W1842" s="233"/>
      <c r="X1842" s="226" t="s">
        <v>8160</v>
      </c>
      <c r="Y1842" s="229">
        <v>44838.375</v>
      </c>
      <c r="Z1842" s="232">
        <v>44838.375</v>
      </c>
      <c r="AA1842" s="232"/>
      <c r="AB1842" s="232"/>
      <c r="AC1842" s="234"/>
      <c r="AD1842" s="232"/>
      <c r="AE1842" s="253" t="str">
        <f>IF($N1842=マイタスク!$U$5,"作業者","")&amp;IF($S1842=マイタスク!$U$5,"ピアレビュー","")&amp;IF($X1842=マイタスク!$U$5,"SVレビュー","")</f>
        <v/>
      </c>
      <c r="AF1842" s="252">
        <f t="shared" si="57"/>
        <v>10</v>
      </c>
      <c r="AG1842" s="9" t="s">
        <v>34</v>
      </c>
    </row>
    <row r="1843" spans="2:33">
      <c r="B1843" s="225">
        <v>1831</v>
      </c>
      <c r="C1843" s="226" t="s">
        <v>75</v>
      </c>
      <c r="D1843" s="227" t="s">
        <v>76</v>
      </c>
      <c r="E1843" s="228" t="s">
        <v>2736</v>
      </c>
      <c r="F1843" s="226" t="s">
        <v>2737</v>
      </c>
      <c r="G1843" s="226" t="s">
        <v>65</v>
      </c>
      <c r="H1843" s="226" t="s">
        <v>66</v>
      </c>
      <c r="I1843" s="229">
        <f t="shared" si="56"/>
        <v>0</v>
      </c>
      <c r="J1843" s="232"/>
      <c r="K1843" s="226" t="s">
        <v>10711</v>
      </c>
      <c r="L1843" s="226" t="s">
        <v>2737</v>
      </c>
      <c r="M1843" s="226" t="s">
        <v>8141</v>
      </c>
      <c r="N1843" s="226" t="s">
        <v>8178</v>
      </c>
      <c r="O1843" s="232">
        <v>44875.375</v>
      </c>
      <c r="P1843" s="232"/>
      <c r="Q1843" s="232"/>
      <c r="R1843" s="232"/>
      <c r="S1843" s="226" t="s">
        <v>8159</v>
      </c>
      <c r="T1843" s="229">
        <v>44881.375</v>
      </c>
      <c r="U1843" s="232"/>
      <c r="V1843" s="233"/>
      <c r="W1843" s="233"/>
      <c r="X1843" s="226" t="s">
        <v>8160</v>
      </c>
      <c r="Y1843" s="229">
        <v>44881.375</v>
      </c>
      <c r="Z1843" s="232">
        <v>44881.375</v>
      </c>
      <c r="AA1843" s="232"/>
      <c r="AB1843" s="232"/>
      <c r="AC1843" s="234"/>
      <c r="AD1843" s="232"/>
      <c r="AE1843" s="253" t="str">
        <f>IF($N1843=マイタスク!$U$5,"作業者","")&amp;IF($S1843=マイタスク!$U$5,"ピアレビュー","")&amp;IF($X1843=マイタスク!$U$5,"SVレビュー","")</f>
        <v/>
      </c>
      <c r="AF1843" s="252">
        <f t="shared" si="57"/>
        <v>29</v>
      </c>
      <c r="AG1843" s="9" t="s">
        <v>34</v>
      </c>
    </row>
    <row r="1844" spans="2:33">
      <c r="B1844" s="225">
        <v>1832</v>
      </c>
      <c r="C1844" s="226" t="s">
        <v>75</v>
      </c>
      <c r="D1844" s="227" t="s">
        <v>76</v>
      </c>
      <c r="E1844" s="228" t="s">
        <v>2738</v>
      </c>
      <c r="F1844" s="226" t="s">
        <v>2739</v>
      </c>
      <c r="G1844" s="226" t="s">
        <v>65</v>
      </c>
      <c r="H1844" s="226" t="s">
        <v>66</v>
      </c>
      <c r="I1844" s="229">
        <f t="shared" si="56"/>
        <v>0</v>
      </c>
      <c r="J1844" s="232"/>
      <c r="K1844" s="226" t="s">
        <v>10712</v>
      </c>
      <c r="L1844" s="226" t="s">
        <v>2739</v>
      </c>
      <c r="M1844" s="226" t="s">
        <v>8141</v>
      </c>
      <c r="N1844" s="226" t="s">
        <v>8159</v>
      </c>
      <c r="O1844" s="232">
        <v>44875.375</v>
      </c>
      <c r="P1844" s="232"/>
      <c r="Q1844" s="232"/>
      <c r="R1844" s="232"/>
      <c r="S1844" s="226" t="s">
        <v>8224</v>
      </c>
      <c r="T1844" s="229">
        <v>44881.375</v>
      </c>
      <c r="U1844" s="232"/>
      <c r="V1844" s="233"/>
      <c r="W1844" s="233"/>
      <c r="X1844" s="226" t="s">
        <v>8160</v>
      </c>
      <c r="Y1844" s="229">
        <v>44881.375</v>
      </c>
      <c r="Z1844" s="232">
        <v>44881.375</v>
      </c>
      <c r="AA1844" s="232"/>
      <c r="AB1844" s="232"/>
      <c r="AC1844" s="234"/>
      <c r="AD1844" s="232"/>
      <c r="AE1844" s="253" t="str">
        <f>IF($N1844=マイタスク!$U$5,"作業者","")&amp;IF($S1844=マイタスク!$U$5,"ピアレビュー","")&amp;IF($X1844=マイタスク!$U$5,"SVレビュー","")</f>
        <v/>
      </c>
      <c r="AF1844" s="252">
        <f t="shared" si="57"/>
        <v>30</v>
      </c>
      <c r="AG1844" s="9" t="s">
        <v>34</v>
      </c>
    </row>
    <row r="1845" spans="2:33">
      <c r="B1845" s="225">
        <v>1833</v>
      </c>
      <c r="C1845" s="226" t="s">
        <v>75</v>
      </c>
      <c r="D1845" s="227" t="s">
        <v>76</v>
      </c>
      <c r="E1845" s="228" t="s">
        <v>2740</v>
      </c>
      <c r="F1845" s="226" t="s">
        <v>2741</v>
      </c>
      <c r="G1845" s="226" t="s">
        <v>65</v>
      </c>
      <c r="H1845" s="226" t="s">
        <v>66</v>
      </c>
      <c r="I1845" s="229">
        <f t="shared" si="56"/>
        <v>0</v>
      </c>
      <c r="J1845" s="232"/>
      <c r="K1845" s="226" t="s">
        <v>10713</v>
      </c>
      <c r="L1845" s="226" t="s">
        <v>2741</v>
      </c>
      <c r="M1845" s="226" t="s">
        <v>8141</v>
      </c>
      <c r="N1845" s="226" t="s">
        <v>8224</v>
      </c>
      <c r="O1845" s="232">
        <v>44875.375</v>
      </c>
      <c r="P1845" s="232"/>
      <c r="Q1845" s="232"/>
      <c r="R1845" s="232"/>
      <c r="S1845" s="226" t="s">
        <v>8178</v>
      </c>
      <c r="T1845" s="229">
        <v>44880.375</v>
      </c>
      <c r="U1845" s="232"/>
      <c r="V1845" s="233"/>
      <c r="W1845" s="233"/>
      <c r="X1845" s="226" t="s">
        <v>8160</v>
      </c>
      <c r="Y1845" s="229">
        <v>44880.375</v>
      </c>
      <c r="Z1845" s="232">
        <v>44880.375</v>
      </c>
      <c r="AA1845" s="232"/>
      <c r="AB1845" s="232"/>
      <c r="AC1845" s="234"/>
      <c r="AD1845" s="232"/>
      <c r="AE1845" s="253" t="str">
        <f>IF($N1845=マイタスク!$U$5,"作業者","")&amp;IF($S1845=マイタスク!$U$5,"ピアレビュー","")&amp;IF($X1845=マイタスク!$U$5,"SVレビュー","")</f>
        <v/>
      </c>
      <c r="AF1845" s="252">
        <f t="shared" si="57"/>
        <v>28</v>
      </c>
      <c r="AG1845" s="9" t="s">
        <v>34</v>
      </c>
    </row>
    <row r="1846" spans="2:33">
      <c r="B1846" s="225">
        <v>1834</v>
      </c>
      <c r="C1846" s="226" t="s">
        <v>75</v>
      </c>
      <c r="D1846" s="227" t="s">
        <v>76</v>
      </c>
      <c r="E1846" s="228" t="s">
        <v>2742</v>
      </c>
      <c r="F1846" s="226" t="s">
        <v>2743</v>
      </c>
      <c r="G1846" s="226" t="s">
        <v>65</v>
      </c>
      <c r="H1846" s="226" t="s">
        <v>66</v>
      </c>
      <c r="I1846" s="229">
        <f t="shared" si="56"/>
        <v>0</v>
      </c>
      <c r="J1846" s="232"/>
      <c r="K1846" s="226" t="s">
        <v>10714</v>
      </c>
      <c r="L1846" s="226" t="s">
        <v>2743</v>
      </c>
      <c r="M1846" s="226" t="s">
        <v>8141</v>
      </c>
      <c r="N1846" s="226" t="s">
        <v>8159</v>
      </c>
      <c r="O1846" s="232">
        <v>45246.375</v>
      </c>
      <c r="P1846" s="232"/>
      <c r="Q1846" s="232"/>
      <c r="R1846" s="232"/>
      <c r="S1846" s="226" t="s">
        <v>8241</v>
      </c>
      <c r="T1846" s="229">
        <v>45246.375</v>
      </c>
      <c r="U1846" s="232"/>
      <c r="V1846" s="233"/>
      <c r="W1846" s="233"/>
      <c r="X1846" s="226" t="s">
        <v>8160</v>
      </c>
      <c r="Y1846" s="229">
        <v>45252.375</v>
      </c>
      <c r="Z1846" s="232">
        <v>45252.375</v>
      </c>
      <c r="AA1846" s="232"/>
      <c r="AB1846" s="232"/>
      <c r="AC1846" s="234"/>
      <c r="AD1846" s="232"/>
      <c r="AE1846" s="253" t="str">
        <f>IF($N1846=マイタスク!$U$5,"作業者","")&amp;IF($S1846=マイタスク!$U$5,"ピアレビュー","")&amp;IF($X1846=マイタスク!$U$5,"SVレビュー","")</f>
        <v/>
      </c>
      <c r="AF1846" s="252">
        <f t="shared" si="57"/>
        <v>187</v>
      </c>
      <c r="AG1846" s="9" t="s">
        <v>34</v>
      </c>
    </row>
    <row r="1847" spans="2:33">
      <c r="B1847" s="225">
        <v>1835</v>
      </c>
      <c r="C1847" s="226" t="s">
        <v>75</v>
      </c>
      <c r="D1847" s="227" t="s">
        <v>76</v>
      </c>
      <c r="E1847" s="228" t="s">
        <v>2744</v>
      </c>
      <c r="F1847" s="226" t="s">
        <v>2745</v>
      </c>
      <c r="G1847" s="226" t="s">
        <v>65</v>
      </c>
      <c r="H1847" s="226" t="s">
        <v>66</v>
      </c>
      <c r="I1847" s="229">
        <f t="shared" si="56"/>
        <v>0</v>
      </c>
      <c r="J1847" s="232"/>
      <c r="K1847" s="226" t="s">
        <v>10715</v>
      </c>
      <c r="L1847" s="226" t="s">
        <v>2745</v>
      </c>
      <c r="M1847" s="226" t="s">
        <v>8141</v>
      </c>
      <c r="N1847" s="226" t="s">
        <v>8241</v>
      </c>
      <c r="O1847" s="232">
        <v>45246.375</v>
      </c>
      <c r="P1847" s="232"/>
      <c r="Q1847" s="232"/>
      <c r="R1847" s="232"/>
      <c r="S1847" s="226" t="s">
        <v>8159</v>
      </c>
      <c r="T1847" s="229">
        <v>45246.375</v>
      </c>
      <c r="U1847" s="232"/>
      <c r="V1847" s="233"/>
      <c r="W1847" s="233"/>
      <c r="X1847" s="226" t="s">
        <v>8160</v>
      </c>
      <c r="Y1847" s="229">
        <v>45252.375</v>
      </c>
      <c r="Z1847" s="232">
        <v>45252.375</v>
      </c>
      <c r="AA1847" s="232"/>
      <c r="AB1847" s="232"/>
      <c r="AC1847" s="234"/>
      <c r="AD1847" s="232"/>
      <c r="AE1847" s="253" t="str">
        <f>IF($N1847=マイタスク!$U$5,"作業者","")&amp;IF($S1847=マイタスク!$U$5,"ピアレビュー","")&amp;IF($X1847=マイタスク!$U$5,"SVレビュー","")</f>
        <v/>
      </c>
      <c r="AF1847" s="252">
        <f t="shared" si="57"/>
        <v>188</v>
      </c>
      <c r="AG1847" s="9" t="s">
        <v>34</v>
      </c>
    </row>
    <row r="1848" spans="2:33">
      <c r="B1848" s="225">
        <v>1836</v>
      </c>
      <c r="C1848" s="226" t="s">
        <v>75</v>
      </c>
      <c r="D1848" s="227" t="s">
        <v>76</v>
      </c>
      <c r="E1848" s="228" t="s">
        <v>2746</v>
      </c>
      <c r="F1848" s="226" t="s">
        <v>2747</v>
      </c>
      <c r="G1848" s="226" t="s">
        <v>65</v>
      </c>
      <c r="H1848" s="226" t="s">
        <v>66</v>
      </c>
      <c r="I1848" s="229">
        <f t="shared" si="56"/>
        <v>0</v>
      </c>
      <c r="J1848" s="232"/>
      <c r="K1848" s="226" t="s">
        <v>10716</v>
      </c>
      <c r="L1848" s="226" t="s">
        <v>2747</v>
      </c>
      <c r="M1848" s="226" t="s">
        <v>8141</v>
      </c>
      <c r="N1848" s="226" t="s">
        <v>8142</v>
      </c>
      <c r="O1848" s="232">
        <v>45246.375</v>
      </c>
      <c r="P1848" s="232"/>
      <c r="Q1848" s="232"/>
      <c r="R1848" s="232"/>
      <c r="S1848" s="226" t="s">
        <v>8178</v>
      </c>
      <c r="T1848" s="229">
        <v>45246.375</v>
      </c>
      <c r="U1848" s="232"/>
      <c r="V1848" s="233"/>
      <c r="W1848" s="233"/>
      <c r="X1848" s="226" t="s">
        <v>8160</v>
      </c>
      <c r="Y1848" s="229">
        <v>45251.375</v>
      </c>
      <c r="Z1848" s="232">
        <v>45251.375</v>
      </c>
      <c r="AA1848" s="232"/>
      <c r="AB1848" s="232"/>
      <c r="AC1848" s="234"/>
      <c r="AD1848" s="232"/>
      <c r="AE1848" s="253" t="str">
        <f>IF($N1848=マイタスク!$U$5,"作業者","")&amp;IF($S1848=マイタスク!$U$5,"ピアレビュー","")&amp;IF($X1848=マイタスク!$U$5,"SVレビュー","")</f>
        <v/>
      </c>
      <c r="AF1848" s="252">
        <f t="shared" si="57"/>
        <v>186</v>
      </c>
      <c r="AG1848" s="9" t="s">
        <v>34</v>
      </c>
    </row>
    <row r="1849" spans="2:33">
      <c r="B1849" s="225">
        <v>1837</v>
      </c>
      <c r="C1849" s="226" t="s">
        <v>75</v>
      </c>
      <c r="D1849" s="227" t="s">
        <v>76</v>
      </c>
      <c r="E1849" s="228" t="s">
        <v>2748</v>
      </c>
      <c r="F1849" s="226" t="s">
        <v>2749</v>
      </c>
      <c r="G1849" s="226" t="s">
        <v>65</v>
      </c>
      <c r="H1849" s="226" t="s">
        <v>66</v>
      </c>
      <c r="I1849" s="229">
        <f t="shared" si="56"/>
        <v>0</v>
      </c>
      <c r="J1849" s="232"/>
      <c r="K1849" s="226" t="s">
        <v>10717</v>
      </c>
      <c r="L1849" s="226" t="s">
        <v>2749</v>
      </c>
      <c r="M1849" s="226" t="s">
        <v>8141</v>
      </c>
      <c r="N1849" s="226" t="s">
        <v>8159</v>
      </c>
      <c r="O1849" s="232">
        <v>44862.375</v>
      </c>
      <c r="P1849" s="232"/>
      <c r="Q1849" s="232"/>
      <c r="R1849" s="232"/>
      <c r="S1849" s="226" t="s">
        <v>8178</v>
      </c>
      <c r="T1849" s="229">
        <v>44862.375</v>
      </c>
      <c r="U1849" s="232"/>
      <c r="V1849" s="233"/>
      <c r="W1849" s="233"/>
      <c r="X1849" s="226" t="s">
        <v>8160</v>
      </c>
      <c r="Y1849" s="229">
        <v>44867.375</v>
      </c>
      <c r="Z1849" s="232">
        <v>44867.375</v>
      </c>
      <c r="AA1849" s="232"/>
      <c r="AB1849" s="232"/>
      <c r="AC1849" s="234"/>
      <c r="AD1849" s="232"/>
      <c r="AE1849" s="253" t="str">
        <f>IF($N1849=マイタスク!$U$5,"作業者","")&amp;IF($S1849=マイタスク!$U$5,"ピアレビュー","")&amp;IF($X1849=マイタスク!$U$5,"SVレビュー","")</f>
        <v/>
      </c>
      <c r="AF1849" s="252">
        <f t="shared" si="57"/>
        <v>23</v>
      </c>
      <c r="AG1849" s="9" t="s">
        <v>34</v>
      </c>
    </row>
    <row r="1850" spans="2:33">
      <c r="B1850" s="225">
        <v>1838</v>
      </c>
      <c r="C1850" s="226" t="s">
        <v>75</v>
      </c>
      <c r="D1850" s="227" t="s">
        <v>76</v>
      </c>
      <c r="E1850" s="228" t="s">
        <v>2750</v>
      </c>
      <c r="F1850" s="226" t="s">
        <v>2751</v>
      </c>
      <c r="G1850" s="226" t="s">
        <v>65</v>
      </c>
      <c r="H1850" s="226" t="s">
        <v>66</v>
      </c>
      <c r="I1850" s="229">
        <f t="shared" si="56"/>
        <v>0</v>
      </c>
      <c r="J1850" s="232"/>
      <c r="K1850" s="226" t="s">
        <v>10718</v>
      </c>
      <c r="L1850" s="226" t="s">
        <v>2751</v>
      </c>
      <c r="M1850" s="226" t="s">
        <v>8141</v>
      </c>
      <c r="N1850" s="226" t="s">
        <v>8224</v>
      </c>
      <c r="O1850" s="232">
        <v>44862.375</v>
      </c>
      <c r="P1850" s="232"/>
      <c r="Q1850" s="232"/>
      <c r="R1850" s="232"/>
      <c r="S1850" s="226" t="s">
        <v>8159</v>
      </c>
      <c r="T1850" s="229">
        <v>44862.375</v>
      </c>
      <c r="U1850" s="232"/>
      <c r="V1850" s="233"/>
      <c r="W1850" s="233"/>
      <c r="X1850" s="226" t="s">
        <v>8160</v>
      </c>
      <c r="Y1850" s="229">
        <v>44867.375</v>
      </c>
      <c r="Z1850" s="232">
        <v>44867.375</v>
      </c>
      <c r="AA1850" s="232"/>
      <c r="AB1850" s="232"/>
      <c r="AC1850" s="234"/>
      <c r="AD1850" s="232"/>
      <c r="AE1850" s="253" t="str">
        <f>IF($N1850=マイタスク!$U$5,"作業者","")&amp;IF($S1850=マイタスク!$U$5,"ピアレビュー","")&amp;IF($X1850=マイタスク!$U$5,"SVレビュー","")</f>
        <v/>
      </c>
      <c r="AF1850" s="252">
        <f t="shared" si="57"/>
        <v>24</v>
      </c>
      <c r="AG1850" s="9" t="s">
        <v>34</v>
      </c>
    </row>
    <row r="1851" spans="2:33">
      <c r="B1851" s="225">
        <v>1839</v>
      </c>
      <c r="C1851" s="226" t="s">
        <v>75</v>
      </c>
      <c r="D1851" s="227" t="s">
        <v>76</v>
      </c>
      <c r="E1851" s="228" t="s">
        <v>2752</v>
      </c>
      <c r="F1851" s="226" t="s">
        <v>2753</v>
      </c>
      <c r="G1851" s="226" t="s">
        <v>65</v>
      </c>
      <c r="H1851" s="226" t="s">
        <v>66</v>
      </c>
      <c r="I1851" s="229">
        <f t="shared" si="56"/>
        <v>0</v>
      </c>
      <c r="J1851" s="232"/>
      <c r="K1851" s="226" t="s">
        <v>10719</v>
      </c>
      <c r="L1851" s="226" t="s">
        <v>2753</v>
      </c>
      <c r="M1851" s="226" t="s">
        <v>8141</v>
      </c>
      <c r="N1851" s="226" t="s">
        <v>8178</v>
      </c>
      <c r="O1851" s="232">
        <v>44862.375</v>
      </c>
      <c r="P1851" s="232"/>
      <c r="Q1851" s="232"/>
      <c r="R1851" s="232"/>
      <c r="S1851" s="226" t="s">
        <v>8224</v>
      </c>
      <c r="T1851" s="229">
        <v>44862.375</v>
      </c>
      <c r="U1851" s="232"/>
      <c r="V1851" s="233"/>
      <c r="W1851" s="233"/>
      <c r="X1851" s="226" t="s">
        <v>8160</v>
      </c>
      <c r="Y1851" s="229">
        <v>44866.375</v>
      </c>
      <c r="Z1851" s="232">
        <v>44866.375</v>
      </c>
      <c r="AA1851" s="232"/>
      <c r="AB1851" s="232"/>
      <c r="AC1851" s="234"/>
      <c r="AD1851" s="232"/>
      <c r="AE1851" s="253" t="str">
        <f>IF($N1851=マイタスク!$U$5,"作業者","")&amp;IF($S1851=マイタスク!$U$5,"ピアレビュー","")&amp;IF($X1851=マイタスク!$U$5,"SVレビュー","")</f>
        <v/>
      </c>
      <c r="AF1851" s="252">
        <f t="shared" si="57"/>
        <v>22</v>
      </c>
      <c r="AG1851" s="9" t="s">
        <v>34</v>
      </c>
    </row>
    <row r="1852" spans="2:33">
      <c r="B1852" s="225">
        <v>1840</v>
      </c>
      <c r="C1852" s="226" t="s">
        <v>75</v>
      </c>
      <c r="D1852" s="227" t="s">
        <v>76</v>
      </c>
      <c r="E1852" s="228" t="s">
        <v>2754</v>
      </c>
      <c r="F1852" s="226" t="s">
        <v>2755</v>
      </c>
      <c r="G1852" s="226" t="s">
        <v>65</v>
      </c>
      <c r="H1852" s="226" t="s">
        <v>66</v>
      </c>
      <c r="I1852" s="229">
        <f t="shared" si="56"/>
        <v>0</v>
      </c>
      <c r="J1852" s="232"/>
      <c r="K1852" s="226" t="s">
        <v>10720</v>
      </c>
      <c r="L1852" s="226" t="s">
        <v>2755</v>
      </c>
      <c r="M1852" s="226" t="s">
        <v>8141</v>
      </c>
      <c r="N1852" s="226" t="s">
        <v>8224</v>
      </c>
      <c r="O1852" s="232">
        <v>44882.375</v>
      </c>
      <c r="P1852" s="232"/>
      <c r="Q1852" s="232"/>
      <c r="R1852" s="232"/>
      <c r="S1852" s="226" t="s">
        <v>8159</v>
      </c>
      <c r="T1852" s="229">
        <v>44882.375</v>
      </c>
      <c r="U1852" s="232"/>
      <c r="V1852" s="233"/>
      <c r="W1852" s="233"/>
      <c r="X1852" s="226" t="s">
        <v>8160</v>
      </c>
      <c r="Y1852" s="229">
        <v>44895.375</v>
      </c>
      <c r="Z1852" s="232">
        <v>44895.375</v>
      </c>
      <c r="AA1852" s="232"/>
      <c r="AB1852" s="232"/>
      <c r="AC1852" s="234"/>
      <c r="AD1852" s="232"/>
      <c r="AE1852" s="253" t="str">
        <f>IF($N1852=マイタスク!$U$5,"作業者","")&amp;IF($S1852=マイタスク!$U$5,"ピアレビュー","")&amp;IF($X1852=マイタスク!$U$5,"SVレビュー","")</f>
        <v/>
      </c>
      <c r="AF1852" s="252">
        <f t="shared" si="57"/>
        <v>32</v>
      </c>
      <c r="AG1852" s="9" t="s">
        <v>34</v>
      </c>
    </row>
    <row r="1853" spans="2:33">
      <c r="B1853" s="225">
        <v>1841</v>
      </c>
      <c r="C1853" s="226" t="s">
        <v>75</v>
      </c>
      <c r="D1853" s="227" t="s">
        <v>76</v>
      </c>
      <c r="E1853" s="228" t="s">
        <v>2756</v>
      </c>
      <c r="F1853" s="226" t="s">
        <v>2757</v>
      </c>
      <c r="G1853" s="226" t="s">
        <v>65</v>
      </c>
      <c r="H1853" s="226" t="s">
        <v>66</v>
      </c>
      <c r="I1853" s="229">
        <f t="shared" si="56"/>
        <v>0</v>
      </c>
      <c r="J1853" s="232"/>
      <c r="K1853" s="226" t="s">
        <v>10721</v>
      </c>
      <c r="L1853" s="226" t="s">
        <v>2757</v>
      </c>
      <c r="M1853" s="226" t="s">
        <v>8141</v>
      </c>
      <c r="N1853" s="226" t="s">
        <v>8178</v>
      </c>
      <c r="O1853" s="232">
        <v>44882.375</v>
      </c>
      <c r="P1853" s="232"/>
      <c r="Q1853" s="232"/>
      <c r="R1853" s="232"/>
      <c r="S1853" s="226" t="s">
        <v>8224</v>
      </c>
      <c r="T1853" s="229">
        <v>44882.375</v>
      </c>
      <c r="U1853" s="232"/>
      <c r="V1853" s="233"/>
      <c r="W1853" s="233"/>
      <c r="X1853" s="226" t="s">
        <v>8160</v>
      </c>
      <c r="Y1853" s="229">
        <v>44895.375</v>
      </c>
      <c r="Z1853" s="232">
        <v>44895.375</v>
      </c>
      <c r="AA1853" s="232"/>
      <c r="AB1853" s="232"/>
      <c r="AC1853" s="234"/>
      <c r="AD1853" s="232"/>
      <c r="AE1853" s="253" t="str">
        <f>IF($N1853=マイタスク!$U$5,"作業者","")&amp;IF($S1853=マイタスク!$U$5,"ピアレビュー","")&amp;IF($X1853=マイタスク!$U$5,"SVレビュー","")</f>
        <v/>
      </c>
      <c r="AF1853" s="252">
        <f t="shared" si="57"/>
        <v>33</v>
      </c>
      <c r="AG1853" s="9" t="s">
        <v>34</v>
      </c>
    </row>
    <row r="1854" spans="2:33">
      <c r="B1854" s="225">
        <v>1842</v>
      </c>
      <c r="C1854" s="226" t="s">
        <v>75</v>
      </c>
      <c r="D1854" s="227" t="s">
        <v>76</v>
      </c>
      <c r="E1854" s="228" t="s">
        <v>2758</v>
      </c>
      <c r="F1854" s="226" t="s">
        <v>2759</v>
      </c>
      <c r="G1854" s="226" t="s">
        <v>65</v>
      </c>
      <c r="H1854" s="226" t="s">
        <v>66</v>
      </c>
      <c r="I1854" s="229">
        <f t="shared" si="56"/>
        <v>0</v>
      </c>
      <c r="J1854" s="232"/>
      <c r="K1854" s="226" t="s">
        <v>10722</v>
      </c>
      <c r="L1854" s="226" t="s">
        <v>2759</v>
      </c>
      <c r="M1854" s="226" t="s">
        <v>8210</v>
      </c>
      <c r="N1854" s="226" t="s">
        <v>8159</v>
      </c>
      <c r="O1854" s="232">
        <v>44882.375</v>
      </c>
      <c r="P1854" s="232"/>
      <c r="Q1854" s="232"/>
      <c r="R1854" s="232"/>
      <c r="S1854" s="226" t="s">
        <v>8178</v>
      </c>
      <c r="T1854" s="229">
        <v>44882.375</v>
      </c>
      <c r="U1854" s="232"/>
      <c r="V1854" s="233"/>
      <c r="W1854" s="233"/>
      <c r="X1854" s="226" t="s">
        <v>8160</v>
      </c>
      <c r="Y1854" s="229">
        <v>44894.375</v>
      </c>
      <c r="Z1854" s="232">
        <v>44894.375</v>
      </c>
      <c r="AA1854" s="232"/>
      <c r="AB1854" s="232"/>
      <c r="AC1854" s="234"/>
      <c r="AD1854" s="232"/>
      <c r="AE1854" s="253" t="str">
        <f>IF($N1854=マイタスク!$U$5,"作業者","")&amp;IF($S1854=マイタスク!$U$5,"ピアレビュー","")&amp;IF($X1854=マイタスク!$U$5,"SVレビュー","")</f>
        <v/>
      </c>
      <c r="AF1854" s="252">
        <f t="shared" si="57"/>
        <v>31</v>
      </c>
      <c r="AG1854" s="9" t="s">
        <v>34</v>
      </c>
    </row>
    <row r="1855" spans="2:33">
      <c r="B1855" s="225">
        <v>1843</v>
      </c>
      <c r="C1855" s="226" t="s">
        <v>75</v>
      </c>
      <c r="D1855" s="227" t="s">
        <v>76</v>
      </c>
      <c r="E1855" s="228" t="s">
        <v>2760</v>
      </c>
      <c r="F1855" s="226" t="s">
        <v>2761</v>
      </c>
      <c r="G1855" s="226" t="s">
        <v>65</v>
      </c>
      <c r="H1855" s="226" t="s">
        <v>66</v>
      </c>
      <c r="I1855" s="229">
        <f t="shared" si="56"/>
        <v>0</v>
      </c>
      <c r="J1855" s="232"/>
      <c r="K1855" s="226" t="s">
        <v>10723</v>
      </c>
      <c r="L1855" s="226" t="s">
        <v>2761</v>
      </c>
      <c r="M1855" s="226" t="s">
        <v>8141</v>
      </c>
      <c r="N1855" s="226" t="s">
        <v>8241</v>
      </c>
      <c r="O1855" s="232">
        <v>45232.375</v>
      </c>
      <c r="P1855" s="232"/>
      <c r="Q1855" s="232"/>
      <c r="R1855" s="232"/>
      <c r="S1855" s="226" t="s">
        <v>8159</v>
      </c>
      <c r="T1855" s="229">
        <v>45232.375</v>
      </c>
      <c r="U1855" s="232"/>
      <c r="V1855" s="233"/>
      <c r="W1855" s="233"/>
      <c r="X1855" s="226" t="s">
        <v>8160</v>
      </c>
      <c r="Y1855" s="229">
        <v>45238.375</v>
      </c>
      <c r="Z1855" s="232">
        <v>45238.375</v>
      </c>
      <c r="AA1855" s="232"/>
      <c r="AB1855" s="232"/>
      <c r="AC1855" s="234"/>
      <c r="AD1855" s="232"/>
      <c r="AE1855" s="253" t="str">
        <f>IF($N1855=マイタスク!$U$5,"作業者","")&amp;IF($S1855=マイタスク!$U$5,"ピアレビュー","")&amp;IF($X1855=マイタスク!$U$5,"SVレビュー","")</f>
        <v/>
      </c>
      <c r="AF1855" s="252">
        <f t="shared" si="57"/>
        <v>184</v>
      </c>
      <c r="AG1855" s="9" t="s">
        <v>34</v>
      </c>
    </row>
    <row r="1856" spans="2:33">
      <c r="B1856" s="225">
        <v>1844</v>
      </c>
      <c r="C1856" s="226" t="s">
        <v>75</v>
      </c>
      <c r="D1856" s="227" t="s">
        <v>76</v>
      </c>
      <c r="E1856" s="228" t="s">
        <v>2762</v>
      </c>
      <c r="F1856" s="226" t="s">
        <v>2763</v>
      </c>
      <c r="G1856" s="226" t="s">
        <v>65</v>
      </c>
      <c r="H1856" s="226" t="s">
        <v>66</v>
      </c>
      <c r="I1856" s="229">
        <f t="shared" si="56"/>
        <v>0</v>
      </c>
      <c r="J1856" s="232"/>
      <c r="K1856" s="226" t="s">
        <v>10724</v>
      </c>
      <c r="L1856" s="226" t="s">
        <v>2763</v>
      </c>
      <c r="M1856" s="226" t="s">
        <v>8141</v>
      </c>
      <c r="N1856" s="226" t="s">
        <v>8178</v>
      </c>
      <c r="O1856" s="232">
        <v>45232.375</v>
      </c>
      <c r="P1856" s="232"/>
      <c r="Q1856" s="232"/>
      <c r="R1856" s="232"/>
      <c r="S1856" s="226" t="s">
        <v>8241</v>
      </c>
      <c r="T1856" s="229">
        <v>45232.375</v>
      </c>
      <c r="U1856" s="232"/>
      <c r="V1856" s="233"/>
      <c r="W1856" s="233"/>
      <c r="X1856" s="226" t="s">
        <v>8160</v>
      </c>
      <c r="Y1856" s="229">
        <v>45238.375</v>
      </c>
      <c r="Z1856" s="232">
        <v>45238.375</v>
      </c>
      <c r="AA1856" s="232"/>
      <c r="AB1856" s="232"/>
      <c r="AC1856" s="234"/>
      <c r="AD1856" s="232"/>
      <c r="AE1856" s="253" t="str">
        <f>IF($N1856=マイタスク!$U$5,"作業者","")&amp;IF($S1856=マイタスク!$U$5,"ピアレビュー","")&amp;IF($X1856=マイタスク!$U$5,"SVレビュー","")</f>
        <v/>
      </c>
      <c r="AF1856" s="252">
        <f t="shared" si="57"/>
        <v>185</v>
      </c>
      <c r="AG1856" s="9" t="s">
        <v>34</v>
      </c>
    </row>
    <row r="1857" spans="2:33">
      <c r="B1857" s="225">
        <v>1845</v>
      </c>
      <c r="C1857" s="226" t="s">
        <v>75</v>
      </c>
      <c r="D1857" s="227" t="s">
        <v>76</v>
      </c>
      <c r="E1857" s="228" t="s">
        <v>2764</v>
      </c>
      <c r="F1857" s="226" t="s">
        <v>2765</v>
      </c>
      <c r="G1857" s="226" t="s">
        <v>65</v>
      </c>
      <c r="H1857" s="226" t="s">
        <v>66</v>
      </c>
      <c r="I1857" s="229">
        <f t="shared" si="56"/>
        <v>0</v>
      </c>
      <c r="J1857" s="232"/>
      <c r="K1857" s="226" t="s">
        <v>10725</v>
      </c>
      <c r="L1857" s="226" t="s">
        <v>2765</v>
      </c>
      <c r="M1857" s="226" t="s">
        <v>8141</v>
      </c>
      <c r="N1857" s="226" t="s">
        <v>8159</v>
      </c>
      <c r="O1857" s="232">
        <v>45232.375</v>
      </c>
      <c r="P1857" s="232"/>
      <c r="Q1857" s="232"/>
      <c r="R1857" s="232"/>
      <c r="S1857" s="226" t="s">
        <v>8178</v>
      </c>
      <c r="T1857" s="229">
        <v>45232.375</v>
      </c>
      <c r="U1857" s="232"/>
      <c r="V1857" s="233"/>
      <c r="W1857" s="233"/>
      <c r="X1857" s="226" t="s">
        <v>8160</v>
      </c>
      <c r="Y1857" s="229">
        <v>45237.375</v>
      </c>
      <c r="Z1857" s="232">
        <v>45237.375</v>
      </c>
      <c r="AA1857" s="232"/>
      <c r="AB1857" s="232"/>
      <c r="AC1857" s="234"/>
      <c r="AD1857" s="232"/>
      <c r="AE1857" s="253" t="str">
        <f>IF($N1857=マイタスク!$U$5,"作業者","")&amp;IF($S1857=マイタスク!$U$5,"ピアレビュー","")&amp;IF($X1857=マイタスク!$U$5,"SVレビュー","")</f>
        <v/>
      </c>
      <c r="AF1857" s="252">
        <f t="shared" si="57"/>
        <v>183</v>
      </c>
      <c r="AG1857" s="9" t="s">
        <v>34</v>
      </c>
    </row>
    <row r="1858" spans="2:33">
      <c r="B1858" s="225">
        <v>1846</v>
      </c>
      <c r="C1858" s="226" t="s">
        <v>75</v>
      </c>
      <c r="D1858" s="227" t="s">
        <v>76</v>
      </c>
      <c r="E1858" s="228" t="s">
        <v>2766</v>
      </c>
      <c r="F1858" s="226" t="s">
        <v>2767</v>
      </c>
      <c r="G1858" s="226" t="s">
        <v>65</v>
      </c>
      <c r="H1858" s="226" t="s">
        <v>66</v>
      </c>
      <c r="I1858" s="229">
        <f t="shared" si="56"/>
        <v>0</v>
      </c>
      <c r="J1858" s="232"/>
      <c r="K1858" s="226" t="s">
        <v>10726</v>
      </c>
      <c r="L1858" s="226" t="s">
        <v>2767</v>
      </c>
      <c r="M1858" s="226" t="s">
        <v>8141</v>
      </c>
      <c r="N1858" s="226" t="s">
        <v>8178</v>
      </c>
      <c r="O1858" s="232">
        <v>44872.375</v>
      </c>
      <c r="P1858" s="232"/>
      <c r="Q1858" s="232"/>
      <c r="R1858" s="232"/>
      <c r="S1858" s="226" t="s">
        <v>8159</v>
      </c>
      <c r="T1858" s="229">
        <v>44874.375</v>
      </c>
      <c r="U1858" s="232"/>
      <c r="V1858" s="233"/>
      <c r="W1858" s="233"/>
      <c r="X1858" s="226" t="s">
        <v>8160</v>
      </c>
      <c r="Y1858" s="229">
        <v>44874.375</v>
      </c>
      <c r="Z1858" s="232">
        <v>44874.375</v>
      </c>
      <c r="AA1858" s="232"/>
      <c r="AB1858" s="232"/>
      <c r="AC1858" s="234"/>
      <c r="AD1858" s="232"/>
      <c r="AE1858" s="253" t="str">
        <f>IF($N1858=マイタスク!$U$5,"作業者","")&amp;IF($S1858=マイタスク!$U$5,"ピアレビュー","")&amp;IF($X1858=マイタスク!$U$5,"SVレビュー","")</f>
        <v/>
      </c>
      <c r="AF1858" s="252">
        <f t="shared" si="57"/>
        <v>26</v>
      </c>
      <c r="AG1858" s="9" t="s">
        <v>34</v>
      </c>
    </row>
    <row r="1859" spans="2:33">
      <c r="B1859" s="225">
        <v>1847</v>
      </c>
      <c r="C1859" s="226" t="s">
        <v>75</v>
      </c>
      <c r="D1859" s="227" t="s">
        <v>76</v>
      </c>
      <c r="E1859" s="228" t="s">
        <v>2768</v>
      </c>
      <c r="F1859" s="226" t="s">
        <v>2769</v>
      </c>
      <c r="G1859" s="226" t="s">
        <v>65</v>
      </c>
      <c r="H1859" s="226" t="s">
        <v>66</v>
      </c>
      <c r="I1859" s="229">
        <f t="shared" si="56"/>
        <v>0</v>
      </c>
      <c r="J1859" s="232"/>
      <c r="K1859" s="226" t="s">
        <v>10727</v>
      </c>
      <c r="L1859" s="226" t="s">
        <v>2769</v>
      </c>
      <c r="M1859" s="226" t="s">
        <v>8141</v>
      </c>
      <c r="N1859" s="226" t="s">
        <v>8159</v>
      </c>
      <c r="O1859" s="232">
        <v>44872.375</v>
      </c>
      <c r="P1859" s="232"/>
      <c r="Q1859" s="232"/>
      <c r="R1859" s="232"/>
      <c r="S1859" s="226" t="s">
        <v>8224</v>
      </c>
      <c r="T1859" s="229">
        <v>44874.375</v>
      </c>
      <c r="U1859" s="232"/>
      <c r="V1859" s="233"/>
      <c r="W1859" s="233"/>
      <c r="X1859" s="226" t="s">
        <v>8160</v>
      </c>
      <c r="Y1859" s="229">
        <v>44874.375</v>
      </c>
      <c r="Z1859" s="232">
        <v>44874.375</v>
      </c>
      <c r="AA1859" s="232"/>
      <c r="AB1859" s="232"/>
      <c r="AC1859" s="234"/>
      <c r="AD1859" s="232"/>
      <c r="AE1859" s="253" t="str">
        <f>IF($N1859=マイタスク!$U$5,"作業者","")&amp;IF($S1859=マイタスク!$U$5,"ピアレビュー","")&amp;IF($X1859=マイタスク!$U$5,"SVレビュー","")</f>
        <v/>
      </c>
      <c r="AF1859" s="252">
        <f t="shared" si="57"/>
        <v>27</v>
      </c>
      <c r="AG1859" s="9" t="s">
        <v>34</v>
      </c>
    </row>
    <row r="1860" spans="2:33">
      <c r="B1860" s="225">
        <v>1848</v>
      </c>
      <c r="C1860" s="226" t="s">
        <v>75</v>
      </c>
      <c r="D1860" s="227" t="s">
        <v>76</v>
      </c>
      <c r="E1860" s="228" t="s">
        <v>2770</v>
      </c>
      <c r="F1860" s="226" t="s">
        <v>2771</v>
      </c>
      <c r="G1860" s="226" t="s">
        <v>65</v>
      </c>
      <c r="H1860" s="226" t="s">
        <v>66</v>
      </c>
      <c r="I1860" s="229">
        <f t="shared" si="56"/>
        <v>0</v>
      </c>
      <c r="J1860" s="232"/>
      <c r="K1860" s="226" t="s">
        <v>10728</v>
      </c>
      <c r="L1860" s="226" t="s">
        <v>2771</v>
      </c>
      <c r="M1860" s="226" t="s">
        <v>8141</v>
      </c>
      <c r="N1860" s="226" t="s">
        <v>8224</v>
      </c>
      <c r="O1860" s="232">
        <v>44869.375</v>
      </c>
      <c r="P1860" s="232"/>
      <c r="Q1860" s="232"/>
      <c r="R1860" s="232"/>
      <c r="S1860" s="226" t="s">
        <v>8178</v>
      </c>
      <c r="T1860" s="229">
        <v>44872.375</v>
      </c>
      <c r="U1860" s="232"/>
      <c r="V1860" s="233"/>
      <c r="W1860" s="233"/>
      <c r="X1860" s="226" t="s">
        <v>8160</v>
      </c>
      <c r="Y1860" s="229">
        <v>44872.375</v>
      </c>
      <c r="Z1860" s="232">
        <v>44872.375</v>
      </c>
      <c r="AA1860" s="232"/>
      <c r="AB1860" s="232"/>
      <c r="AC1860" s="234"/>
      <c r="AD1860" s="232"/>
      <c r="AE1860" s="253" t="str">
        <f>IF($N1860=マイタスク!$U$5,"作業者","")&amp;IF($S1860=マイタスク!$U$5,"ピアレビュー","")&amp;IF($X1860=マイタスク!$U$5,"SVレビュー","")</f>
        <v/>
      </c>
      <c r="AF1860" s="252">
        <f t="shared" si="57"/>
        <v>25</v>
      </c>
      <c r="AG1860" s="9" t="s">
        <v>34</v>
      </c>
    </row>
    <row r="1861" spans="2:33">
      <c r="B1861" s="225">
        <v>1849</v>
      </c>
      <c r="C1861" s="226" t="s">
        <v>75</v>
      </c>
      <c r="D1861" s="227" t="s">
        <v>76</v>
      </c>
      <c r="E1861" s="228" t="s">
        <v>2772</v>
      </c>
      <c r="F1861" s="226" t="s">
        <v>2773</v>
      </c>
      <c r="G1861" s="226" t="s">
        <v>65</v>
      </c>
      <c r="H1861" s="226" t="s">
        <v>66</v>
      </c>
      <c r="I1861" s="229">
        <f t="shared" si="56"/>
        <v>0</v>
      </c>
      <c r="J1861" s="232"/>
      <c r="K1861" s="226" t="s">
        <v>10729</v>
      </c>
      <c r="L1861" s="226" t="s">
        <v>2773</v>
      </c>
      <c r="M1861" s="226" t="s">
        <v>8141</v>
      </c>
      <c r="N1861" s="226" t="s">
        <v>8159</v>
      </c>
      <c r="O1861" s="232">
        <v>44904.375</v>
      </c>
      <c r="P1861" s="232"/>
      <c r="Q1861" s="232"/>
      <c r="R1861" s="232"/>
      <c r="S1861" s="226" t="s">
        <v>8178</v>
      </c>
      <c r="T1861" s="229">
        <v>44904.375</v>
      </c>
      <c r="U1861" s="232"/>
      <c r="V1861" s="233"/>
      <c r="W1861" s="233"/>
      <c r="X1861" s="226" t="s">
        <v>8160</v>
      </c>
      <c r="Y1861" s="229">
        <v>44909.375</v>
      </c>
      <c r="Z1861" s="232">
        <v>44909.375</v>
      </c>
      <c r="AA1861" s="232"/>
      <c r="AB1861" s="232"/>
      <c r="AC1861" s="234"/>
      <c r="AD1861" s="232"/>
      <c r="AE1861" s="253" t="str">
        <f>IF($N1861=マイタスク!$U$5,"作業者","")&amp;IF($S1861=マイタスク!$U$5,"ピアレビュー","")&amp;IF($X1861=マイタスク!$U$5,"SVレビュー","")</f>
        <v/>
      </c>
      <c r="AF1861" s="252">
        <f t="shared" si="57"/>
        <v>38</v>
      </c>
      <c r="AG1861" s="9" t="s">
        <v>34</v>
      </c>
    </row>
    <row r="1862" spans="2:33">
      <c r="B1862" s="225">
        <v>1850</v>
      </c>
      <c r="C1862" s="226" t="s">
        <v>75</v>
      </c>
      <c r="D1862" s="227" t="s">
        <v>76</v>
      </c>
      <c r="E1862" s="228" t="s">
        <v>2774</v>
      </c>
      <c r="F1862" s="226" t="s">
        <v>2775</v>
      </c>
      <c r="G1862" s="226" t="s">
        <v>65</v>
      </c>
      <c r="H1862" s="226" t="s">
        <v>66</v>
      </c>
      <c r="I1862" s="229">
        <f t="shared" si="56"/>
        <v>0</v>
      </c>
      <c r="J1862" s="232"/>
      <c r="K1862" s="226" t="s">
        <v>10730</v>
      </c>
      <c r="L1862" s="226" t="s">
        <v>2775</v>
      </c>
      <c r="M1862" s="226" t="s">
        <v>8141</v>
      </c>
      <c r="N1862" s="226" t="s">
        <v>8178</v>
      </c>
      <c r="O1862" s="232">
        <v>44904.375</v>
      </c>
      <c r="P1862" s="232"/>
      <c r="Q1862" s="232"/>
      <c r="R1862" s="232"/>
      <c r="S1862" s="226" t="s">
        <v>8224</v>
      </c>
      <c r="T1862" s="229">
        <v>44904.375</v>
      </c>
      <c r="U1862" s="232"/>
      <c r="V1862" s="233"/>
      <c r="W1862" s="233"/>
      <c r="X1862" s="226" t="s">
        <v>8160</v>
      </c>
      <c r="Y1862" s="229">
        <v>44909.375</v>
      </c>
      <c r="Z1862" s="232">
        <v>44909.375</v>
      </c>
      <c r="AA1862" s="232"/>
      <c r="AB1862" s="232"/>
      <c r="AC1862" s="234"/>
      <c r="AD1862" s="232"/>
      <c r="AE1862" s="253" t="str">
        <f>IF($N1862=マイタスク!$U$5,"作業者","")&amp;IF($S1862=マイタスク!$U$5,"ピアレビュー","")&amp;IF($X1862=マイタスク!$U$5,"SVレビュー","")</f>
        <v/>
      </c>
      <c r="AF1862" s="252">
        <f t="shared" si="57"/>
        <v>39</v>
      </c>
      <c r="AG1862" s="9" t="s">
        <v>34</v>
      </c>
    </row>
    <row r="1863" spans="2:33">
      <c r="B1863" s="225">
        <v>1851</v>
      </c>
      <c r="C1863" s="226" t="s">
        <v>75</v>
      </c>
      <c r="D1863" s="227" t="s">
        <v>76</v>
      </c>
      <c r="E1863" s="228" t="s">
        <v>2776</v>
      </c>
      <c r="F1863" s="226" t="s">
        <v>2777</v>
      </c>
      <c r="G1863" s="226" t="s">
        <v>65</v>
      </c>
      <c r="H1863" s="226" t="s">
        <v>66</v>
      </c>
      <c r="I1863" s="229">
        <f t="shared" si="56"/>
        <v>0</v>
      </c>
      <c r="J1863" s="232"/>
      <c r="K1863" s="226" t="s">
        <v>10731</v>
      </c>
      <c r="L1863" s="226" t="s">
        <v>2777</v>
      </c>
      <c r="M1863" s="226" t="s">
        <v>8141</v>
      </c>
      <c r="N1863" s="226" t="s">
        <v>8224</v>
      </c>
      <c r="O1863" s="232">
        <v>44904.375</v>
      </c>
      <c r="P1863" s="232"/>
      <c r="Q1863" s="232"/>
      <c r="R1863" s="232"/>
      <c r="S1863" s="226" t="s">
        <v>8159</v>
      </c>
      <c r="T1863" s="229">
        <v>44904.375</v>
      </c>
      <c r="U1863" s="232"/>
      <c r="V1863" s="233"/>
      <c r="W1863" s="233"/>
      <c r="X1863" s="226" t="s">
        <v>8160</v>
      </c>
      <c r="Y1863" s="229">
        <v>44908.375</v>
      </c>
      <c r="Z1863" s="232">
        <v>44908.375</v>
      </c>
      <c r="AA1863" s="232"/>
      <c r="AB1863" s="232"/>
      <c r="AC1863" s="234"/>
      <c r="AD1863" s="232"/>
      <c r="AE1863" s="253" t="str">
        <f>IF($N1863=マイタスク!$U$5,"作業者","")&amp;IF($S1863=マイタスク!$U$5,"ピアレビュー","")&amp;IF($X1863=マイタスク!$U$5,"SVレビュー","")</f>
        <v/>
      </c>
      <c r="AF1863" s="252">
        <f t="shared" si="57"/>
        <v>37</v>
      </c>
      <c r="AG1863" s="9" t="s">
        <v>34</v>
      </c>
    </row>
    <row r="1864" spans="2:33">
      <c r="B1864" s="225">
        <v>1852</v>
      </c>
      <c r="C1864" s="226" t="s">
        <v>75</v>
      </c>
      <c r="D1864" s="227" t="s">
        <v>76</v>
      </c>
      <c r="E1864" s="228" t="s">
        <v>2778</v>
      </c>
      <c r="F1864" s="226" t="s">
        <v>2779</v>
      </c>
      <c r="G1864" s="226" t="s">
        <v>65</v>
      </c>
      <c r="H1864" s="226" t="s">
        <v>66</v>
      </c>
      <c r="I1864" s="229">
        <f t="shared" si="56"/>
        <v>0</v>
      </c>
      <c r="J1864" s="232"/>
      <c r="K1864" s="226" t="s">
        <v>10732</v>
      </c>
      <c r="L1864" s="226" t="s">
        <v>2779</v>
      </c>
      <c r="M1864" s="226" t="s">
        <v>8141</v>
      </c>
      <c r="N1864" s="226" t="s">
        <v>8178</v>
      </c>
      <c r="O1864" s="232">
        <v>45272</v>
      </c>
      <c r="P1864" s="232"/>
      <c r="Q1864" s="232"/>
      <c r="R1864" s="232"/>
      <c r="S1864" s="226" t="s">
        <v>8241</v>
      </c>
      <c r="T1864" s="229">
        <v>45272</v>
      </c>
      <c r="U1864" s="232"/>
      <c r="V1864" s="233"/>
      <c r="W1864" s="233"/>
      <c r="X1864" s="226" t="s">
        <v>8160</v>
      </c>
      <c r="Y1864" s="229">
        <v>45280</v>
      </c>
      <c r="Z1864" s="232">
        <v>45280</v>
      </c>
      <c r="AA1864" s="232"/>
      <c r="AB1864" s="232"/>
      <c r="AC1864" s="234"/>
      <c r="AD1864" s="232"/>
      <c r="AE1864" s="253" t="str">
        <f>IF($N1864=マイタスク!$U$5,"作業者","")&amp;IF($S1864=マイタスク!$U$5,"ピアレビュー","")&amp;IF($X1864=マイタスク!$U$5,"SVレビュー","")</f>
        <v/>
      </c>
      <c r="AF1864" s="252">
        <f t="shared" si="57"/>
        <v>194</v>
      </c>
      <c r="AG1864" s="9" t="s">
        <v>34</v>
      </c>
    </row>
    <row r="1865" spans="2:33">
      <c r="B1865" s="225">
        <v>1853</v>
      </c>
      <c r="C1865" s="226" t="s">
        <v>75</v>
      </c>
      <c r="D1865" s="227" t="s">
        <v>76</v>
      </c>
      <c r="E1865" s="228" t="s">
        <v>2780</v>
      </c>
      <c r="F1865" s="226" t="s">
        <v>2781</v>
      </c>
      <c r="G1865" s="226" t="s">
        <v>65</v>
      </c>
      <c r="H1865" s="226" t="s">
        <v>66</v>
      </c>
      <c r="I1865" s="229">
        <f t="shared" si="56"/>
        <v>0</v>
      </c>
      <c r="J1865" s="232"/>
      <c r="K1865" s="226" t="s">
        <v>10733</v>
      </c>
      <c r="L1865" s="226" t="s">
        <v>2781</v>
      </c>
      <c r="M1865" s="226" t="s">
        <v>8141</v>
      </c>
      <c r="N1865" s="226" t="s">
        <v>8241</v>
      </c>
      <c r="O1865" s="232">
        <v>45272</v>
      </c>
      <c r="P1865" s="232"/>
      <c r="Q1865" s="232"/>
      <c r="R1865" s="232"/>
      <c r="S1865" s="226" t="s">
        <v>8178</v>
      </c>
      <c r="T1865" s="229">
        <v>45272</v>
      </c>
      <c r="U1865" s="232"/>
      <c r="V1865" s="233"/>
      <c r="W1865" s="233"/>
      <c r="X1865" s="226" t="s">
        <v>8160</v>
      </c>
      <c r="Y1865" s="229">
        <v>45280</v>
      </c>
      <c r="Z1865" s="232">
        <v>45280</v>
      </c>
      <c r="AA1865" s="232"/>
      <c r="AB1865" s="232"/>
      <c r="AC1865" s="234"/>
      <c r="AD1865" s="232"/>
      <c r="AE1865" s="253" t="str">
        <f>IF($N1865=マイタスク!$U$5,"作業者","")&amp;IF($S1865=マイタスク!$U$5,"ピアレビュー","")&amp;IF($X1865=マイタスク!$U$5,"SVレビュー","")</f>
        <v/>
      </c>
      <c r="AF1865" s="252">
        <f t="shared" si="57"/>
        <v>195</v>
      </c>
      <c r="AG1865" s="9" t="s">
        <v>34</v>
      </c>
    </row>
    <row r="1866" spans="2:33">
      <c r="B1866" s="225">
        <v>1854</v>
      </c>
      <c r="C1866" s="226" t="s">
        <v>75</v>
      </c>
      <c r="D1866" s="227" t="s">
        <v>76</v>
      </c>
      <c r="E1866" s="228" t="s">
        <v>2782</v>
      </c>
      <c r="F1866" s="226" t="s">
        <v>2783</v>
      </c>
      <c r="G1866" s="226" t="s">
        <v>65</v>
      </c>
      <c r="H1866" s="226" t="s">
        <v>66</v>
      </c>
      <c r="I1866" s="229">
        <f t="shared" si="56"/>
        <v>0</v>
      </c>
      <c r="J1866" s="232"/>
      <c r="K1866" s="226" t="s">
        <v>10734</v>
      </c>
      <c r="L1866" s="226" t="s">
        <v>2783</v>
      </c>
      <c r="M1866" s="226" t="s">
        <v>8141</v>
      </c>
      <c r="N1866" s="226" t="s">
        <v>8142</v>
      </c>
      <c r="O1866" s="232">
        <v>45272</v>
      </c>
      <c r="P1866" s="232"/>
      <c r="Q1866" s="232"/>
      <c r="R1866" s="232"/>
      <c r="S1866" s="226" t="s">
        <v>8241</v>
      </c>
      <c r="T1866" s="229">
        <v>45272</v>
      </c>
      <c r="U1866" s="232"/>
      <c r="V1866" s="233"/>
      <c r="W1866" s="233"/>
      <c r="X1866" s="226" t="s">
        <v>8160</v>
      </c>
      <c r="Y1866" s="229">
        <v>45279</v>
      </c>
      <c r="Z1866" s="232">
        <v>45279</v>
      </c>
      <c r="AA1866" s="232"/>
      <c r="AB1866" s="232"/>
      <c r="AC1866" s="234"/>
      <c r="AD1866" s="232"/>
      <c r="AE1866" s="253" t="str">
        <f>IF($N1866=マイタスク!$U$5,"作業者","")&amp;IF($S1866=マイタスク!$U$5,"ピアレビュー","")&amp;IF($X1866=マイタスク!$U$5,"SVレビュー","")</f>
        <v/>
      </c>
      <c r="AF1866" s="252">
        <f t="shared" si="57"/>
        <v>193</v>
      </c>
      <c r="AG1866" s="9" t="s">
        <v>34</v>
      </c>
    </row>
    <row r="1867" spans="2:33">
      <c r="B1867" s="225">
        <v>1855</v>
      </c>
      <c r="C1867" s="226" t="s">
        <v>75</v>
      </c>
      <c r="D1867" s="227" t="s">
        <v>76</v>
      </c>
      <c r="E1867" s="228" t="s">
        <v>2784</v>
      </c>
      <c r="F1867" s="226" t="s">
        <v>2785</v>
      </c>
      <c r="G1867" s="226" t="s">
        <v>65</v>
      </c>
      <c r="H1867" s="226" t="s">
        <v>66</v>
      </c>
      <c r="I1867" s="229">
        <f t="shared" si="56"/>
        <v>0</v>
      </c>
      <c r="J1867" s="232"/>
      <c r="K1867" s="226" t="s">
        <v>10735</v>
      </c>
      <c r="L1867" s="226" t="s">
        <v>2785</v>
      </c>
      <c r="M1867" s="226" t="s">
        <v>8141</v>
      </c>
      <c r="N1867" s="226" t="s">
        <v>8178</v>
      </c>
      <c r="O1867" s="232">
        <v>44910.375</v>
      </c>
      <c r="P1867" s="232"/>
      <c r="Q1867" s="232"/>
      <c r="R1867" s="232"/>
      <c r="S1867" s="226" t="s">
        <v>8159</v>
      </c>
      <c r="T1867" s="229">
        <v>44910.375</v>
      </c>
      <c r="U1867" s="232"/>
      <c r="V1867" s="233"/>
      <c r="W1867" s="233"/>
      <c r="X1867" s="226" t="s">
        <v>8160</v>
      </c>
      <c r="Y1867" s="229">
        <v>44916.375</v>
      </c>
      <c r="Z1867" s="232">
        <v>44916.375</v>
      </c>
      <c r="AA1867" s="232"/>
      <c r="AB1867" s="232"/>
      <c r="AC1867" s="234"/>
      <c r="AD1867" s="232"/>
      <c r="AE1867" s="253" t="str">
        <f>IF($N1867=マイタスク!$U$5,"作業者","")&amp;IF($S1867=マイタスク!$U$5,"ピアレビュー","")&amp;IF($X1867=マイタスク!$U$5,"SVレビュー","")</f>
        <v/>
      </c>
      <c r="AF1867" s="252">
        <f t="shared" si="57"/>
        <v>41</v>
      </c>
      <c r="AG1867" s="9" t="s">
        <v>34</v>
      </c>
    </row>
    <row r="1868" spans="2:33">
      <c r="B1868" s="225">
        <v>1856</v>
      </c>
      <c r="C1868" s="226" t="s">
        <v>75</v>
      </c>
      <c r="D1868" s="227" t="s">
        <v>76</v>
      </c>
      <c r="E1868" s="228" t="s">
        <v>2786</v>
      </c>
      <c r="F1868" s="226" t="s">
        <v>2787</v>
      </c>
      <c r="G1868" s="226" t="s">
        <v>65</v>
      </c>
      <c r="H1868" s="226" t="s">
        <v>66</v>
      </c>
      <c r="I1868" s="229">
        <f t="shared" si="56"/>
        <v>0</v>
      </c>
      <c r="J1868" s="232"/>
      <c r="K1868" s="226" t="s">
        <v>10736</v>
      </c>
      <c r="L1868" s="226" t="s">
        <v>2787</v>
      </c>
      <c r="M1868" s="226" t="s">
        <v>8141</v>
      </c>
      <c r="N1868" s="226" t="s">
        <v>8224</v>
      </c>
      <c r="O1868" s="232">
        <v>44910.375</v>
      </c>
      <c r="P1868" s="232"/>
      <c r="Q1868" s="232"/>
      <c r="R1868" s="232"/>
      <c r="S1868" s="226" t="s">
        <v>8178</v>
      </c>
      <c r="T1868" s="229">
        <v>44910.375</v>
      </c>
      <c r="U1868" s="232"/>
      <c r="V1868" s="233"/>
      <c r="W1868" s="233"/>
      <c r="X1868" s="226" t="s">
        <v>8160</v>
      </c>
      <c r="Y1868" s="229">
        <v>44916.375</v>
      </c>
      <c r="Z1868" s="232">
        <v>44916.375</v>
      </c>
      <c r="AA1868" s="232"/>
      <c r="AB1868" s="232"/>
      <c r="AC1868" s="234"/>
      <c r="AD1868" s="232"/>
      <c r="AE1868" s="253" t="str">
        <f>IF($N1868=マイタスク!$U$5,"作業者","")&amp;IF($S1868=マイタスク!$U$5,"ピアレビュー","")&amp;IF($X1868=マイタスク!$U$5,"SVレビュー","")</f>
        <v/>
      </c>
      <c r="AF1868" s="252">
        <f t="shared" si="57"/>
        <v>42</v>
      </c>
      <c r="AG1868" s="9" t="s">
        <v>34</v>
      </c>
    </row>
    <row r="1869" spans="2:33">
      <c r="B1869" s="225">
        <v>1857</v>
      </c>
      <c r="C1869" s="226" t="s">
        <v>75</v>
      </c>
      <c r="D1869" s="227" t="s">
        <v>76</v>
      </c>
      <c r="E1869" s="228" t="s">
        <v>2788</v>
      </c>
      <c r="F1869" s="226" t="s">
        <v>2789</v>
      </c>
      <c r="G1869" s="226" t="s">
        <v>65</v>
      </c>
      <c r="H1869" s="226" t="s">
        <v>66</v>
      </c>
      <c r="I1869" s="229">
        <f t="shared" ref="I1869:I1932" si="58">$Q1869</f>
        <v>0</v>
      </c>
      <c r="J1869" s="232"/>
      <c r="K1869" s="226" t="s">
        <v>10737</v>
      </c>
      <c r="L1869" s="226" t="s">
        <v>2789</v>
      </c>
      <c r="M1869" s="226" t="s">
        <v>8141</v>
      </c>
      <c r="N1869" s="226" t="s">
        <v>8159</v>
      </c>
      <c r="O1869" s="232">
        <v>44910.375</v>
      </c>
      <c r="P1869" s="232"/>
      <c r="Q1869" s="232"/>
      <c r="R1869" s="232"/>
      <c r="S1869" s="226" t="s">
        <v>8224</v>
      </c>
      <c r="T1869" s="229">
        <v>44910.375</v>
      </c>
      <c r="U1869" s="232"/>
      <c r="V1869" s="233"/>
      <c r="W1869" s="233"/>
      <c r="X1869" s="226" t="s">
        <v>8160</v>
      </c>
      <c r="Y1869" s="229">
        <v>44910.375</v>
      </c>
      <c r="Z1869" s="232">
        <v>44915.375</v>
      </c>
      <c r="AA1869" s="232"/>
      <c r="AB1869" s="232"/>
      <c r="AC1869" s="234"/>
      <c r="AD1869" s="232"/>
      <c r="AE1869" s="253" t="str">
        <f>IF($N1869=マイタスク!$U$5,"作業者","")&amp;IF($S1869=マイタスク!$U$5,"ピアレビュー","")&amp;IF($X1869=マイタスク!$U$5,"SVレビュー","")</f>
        <v/>
      </c>
      <c r="AF1869" s="252">
        <f t="shared" ref="AF1869:AF1932" si="59">VALUE(RIGHT($E1869,4))</f>
        <v>40</v>
      </c>
      <c r="AG1869" s="9" t="s">
        <v>34</v>
      </c>
    </row>
    <row r="1870" spans="2:33">
      <c r="B1870" s="225">
        <v>1858</v>
      </c>
      <c r="C1870" s="226" t="s">
        <v>75</v>
      </c>
      <c r="D1870" s="227" t="s">
        <v>76</v>
      </c>
      <c r="E1870" s="228" t="s">
        <v>2790</v>
      </c>
      <c r="F1870" s="226" t="s">
        <v>2791</v>
      </c>
      <c r="G1870" s="226" t="s">
        <v>65</v>
      </c>
      <c r="H1870" s="226" t="s">
        <v>66</v>
      </c>
      <c r="I1870" s="229">
        <f t="shared" si="58"/>
        <v>0</v>
      </c>
      <c r="J1870" s="232"/>
      <c r="K1870" s="226" t="s">
        <v>10738</v>
      </c>
      <c r="L1870" s="226" t="s">
        <v>2791</v>
      </c>
      <c r="M1870" s="226" t="s">
        <v>8141</v>
      </c>
      <c r="N1870" s="226" t="s">
        <v>8241</v>
      </c>
      <c r="O1870" s="232">
        <v>45254.375</v>
      </c>
      <c r="P1870" s="232"/>
      <c r="Q1870" s="232"/>
      <c r="R1870" s="232"/>
      <c r="S1870" s="226" t="s">
        <v>8178</v>
      </c>
      <c r="T1870" s="229">
        <v>45254.375</v>
      </c>
      <c r="U1870" s="232"/>
      <c r="V1870" s="233"/>
      <c r="W1870" s="233"/>
      <c r="X1870" s="226" t="s">
        <v>8160</v>
      </c>
      <c r="Y1870" s="229">
        <v>45266.375</v>
      </c>
      <c r="Z1870" s="232">
        <v>45266.375</v>
      </c>
      <c r="AA1870" s="232"/>
      <c r="AB1870" s="232"/>
      <c r="AC1870" s="234"/>
      <c r="AD1870" s="232"/>
      <c r="AE1870" s="253" t="str">
        <f>IF($N1870=マイタスク!$U$5,"作業者","")&amp;IF($S1870=マイタスク!$U$5,"ピアレビュー","")&amp;IF($X1870=マイタスク!$U$5,"SVレビュー","")</f>
        <v/>
      </c>
      <c r="AF1870" s="252">
        <f t="shared" si="59"/>
        <v>190</v>
      </c>
      <c r="AG1870" s="9" t="s">
        <v>34</v>
      </c>
    </row>
    <row r="1871" spans="2:33">
      <c r="B1871" s="225">
        <v>1859</v>
      </c>
      <c r="C1871" s="226" t="s">
        <v>75</v>
      </c>
      <c r="D1871" s="227" t="s">
        <v>76</v>
      </c>
      <c r="E1871" s="228" t="s">
        <v>2792</v>
      </c>
      <c r="F1871" s="226" t="s">
        <v>2793</v>
      </c>
      <c r="G1871" s="226" t="s">
        <v>65</v>
      </c>
      <c r="H1871" s="226" t="s">
        <v>66</v>
      </c>
      <c r="I1871" s="229">
        <f t="shared" si="58"/>
        <v>0</v>
      </c>
      <c r="J1871" s="232"/>
      <c r="K1871" s="226" t="s">
        <v>10739</v>
      </c>
      <c r="L1871" s="226" t="s">
        <v>2793</v>
      </c>
      <c r="M1871" s="226" t="s">
        <v>8141</v>
      </c>
      <c r="N1871" s="226" t="s">
        <v>8159</v>
      </c>
      <c r="O1871" s="232">
        <v>45254.375</v>
      </c>
      <c r="P1871" s="232"/>
      <c r="Q1871" s="232"/>
      <c r="R1871" s="232"/>
      <c r="S1871" s="226" t="s">
        <v>8241</v>
      </c>
      <c r="T1871" s="229">
        <v>45254.375</v>
      </c>
      <c r="U1871" s="232"/>
      <c r="V1871" s="233"/>
      <c r="W1871" s="233"/>
      <c r="X1871" s="226" t="s">
        <v>8160</v>
      </c>
      <c r="Y1871" s="229">
        <v>45266.375</v>
      </c>
      <c r="Z1871" s="232">
        <v>45266.375</v>
      </c>
      <c r="AA1871" s="232"/>
      <c r="AB1871" s="232"/>
      <c r="AC1871" s="234"/>
      <c r="AD1871" s="232"/>
      <c r="AE1871" s="253" t="str">
        <f>IF($N1871=マイタスク!$U$5,"作業者","")&amp;IF($S1871=マイタスク!$U$5,"ピアレビュー","")&amp;IF($X1871=マイタスク!$U$5,"SVレビュー","")</f>
        <v/>
      </c>
      <c r="AF1871" s="252">
        <f t="shared" si="59"/>
        <v>191</v>
      </c>
      <c r="AG1871" s="9" t="s">
        <v>34</v>
      </c>
    </row>
    <row r="1872" spans="2:33">
      <c r="B1872" s="225">
        <v>1860</v>
      </c>
      <c r="C1872" s="226" t="s">
        <v>75</v>
      </c>
      <c r="D1872" s="227" t="s">
        <v>76</v>
      </c>
      <c r="E1872" s="228" t="s">
        <v>2794</v>
      </c>
      <c r="F1872" s="226" t="s">
        <v>2795</v>
      </c>
      <c r="G1872" s="226" t="s">
        <v>65</v>
      </c>
      <c r="H1872" s="226" t="s">
        <v>66</v>
      </c>
      <c r="I1872" s="229">
        <f t="shared" si="58"/>
        <v>0</v>
      </c>
      <c r="J1872" s="232"/>
      <c r="K1872" s="226" t="s">
        <v>10740</v>
      </c>
      <c r="L1872" s="226" t="s">
        <v>2795</v>
      </c>
      <c r="M1872" s="226" t="s">
        <v>8141</v>
      </c>
      <c r="N1872" s="226" t="s">
        <v>8159</v>
      </c>
      <c r="O1872" s="232">
        <v>45264.375</v>
      </c>
      <c r="P1872" s="232"/>
      <c r="Q1872" s="232"/>
      <c r="R1872" s="232"/>
      <c r="S1872" s="226" t="s">
        <v>8241</v>
      </c>
      <c r="T1872" s="229">
        <v>45264.375</v>
      </c>
      <c r="U1872" s="232"/>
      <c r="V1872" s="233"/>
      <c r="W1872" s="233"/>
      <c r="X1872" s="226" t="s">
        <v>8160</v>
      </c>
      <c r="Y1872" s="229">
        <v>45265.375</v>
      </c>
      <c r="Z1872" s="232">
        <v>45265.375</v>
      </c>
      <c r="AA1872" s="232"/>
      <c r="AB1872" s="232"/>
      <c r="AC1872" s="234"/>
      <c r="AD1872" s="232"/>
      <c r="AE1872" s="253" t="str">
        <f>IF($N1872=マイタスク!$U$5,"作業者","")&amp;IF($S1872=マイタスク!$U$5,"ピアレビュー","")&amp;IF($X1872=マイタスク!$U$5,"SVレビュー","")</f>
        <v/>
      </c>
      <c r="AF1872" s="252">
        <f t="shared" si="59"/>
        <v>192</v>
      </c>
      <c r="AG1872" s="9" t="s">
        <v>34</v>
      </c>
    </row>
    <row r="1873" spans="2:33">
      <c r="B1873" s="225">
        <v>1861</v>
      </c>
      <c r="C1873" s="226" t="s">
        <v>75</v>
      </c>
      <c r="D1873" s="227" t="s">
        <v>76</v>
      </c>
      <c r="E1873" s="228" t="s">
        <v>2796</v>
      </c>
      <c r="F1873" s="226" t="s">
        <v>2797</v>
      </c>
      <c r="G1873" s="226" t="s">
        <v>65</v>
      </c>
      <c r="H1873" s="226" t="s">
        <v>66</v>
      </c>
      <c r="I1873" s="229">
        <f t="shared" si="58"/>
        <v>0</v>
      </c>
      <c r="J1873" s="232"/>
      <c r="K1873" s="226" t="s">
        <v>10741</v>
      </c>
      <c r="L1873" s="226" t="s">
        <v>2797</v>
      </c>
      <c r="M1873" s="226" t="s">
        <v>8141</v>
      </c>
      <c r="N1873" s="226" t="s">
        <v>8178</v>
      </c>
      <c r="O1873" s="232">
        <v>45254.375</v>
      </c>
      <c r="P1873" s="232"/>
      <c r="Q1873" s="232"/>
      <c r="R1873" s="232"/>
      <c r="S1873" s="226" t="s">
        <v>8159</v>
      </c>
      <c r="T1873" s="229">
        <v>45254.375</v>
      </c>
      <c r="U1873" s="232"/>
      <c r="V1873" s="233"/>
      <c r="W1873" s="233"/>
      <c r="X1873" s="226" t="s">
        <v>8160</v>
      </c>
      <c r="Y1873" s="229">
        <v>45258.375</v>
      </c>
      <c r="Z1873" s="232">
        <v>45258.375</v>
      </c>
      <c r="AA1873" s="232"/>
      <c r="AB1873" s="232"/>
      <c r="AC1873" s="234"/>
      <c r="AD1873" s="232"/>
      <c r="AE1873" s="253" t="str">
        <f>IF($N1873=マイタスク!$U$5,"作業者","")&amp;IF($S1873=マイタスク!$U$5,"ピアレビュー","")&amp;IF($X1873=マイタスク!$U$5,"SVレビュー","")</f>
        <v/>
      </c>
      <c r="AF1873" s="252">
        <f t="shared" si="59"/>
        <v>189</v>
      </c>
      <c r="AG1873" s="9" t="s">
        <v>34</v>
      </c>
    </row>
    <row r="1874" spans="2:33">
      <c r="B1874" s="225">
        <v>1862</v>
      </c>
      <c r="C1874" s="226" t="s">
        <v>75</v>
      </c>
      <c r="D1874" s="227" t="s">
        <v>76</v>
      </c>
      <c r="E1874" s="228" t="s">
        <v>2798</v>
      </c>
      <c r="F1874" s="226" t="s">
        <v>2799</v>
      </c>
      <c r="G1874" s="226" t="s">
        <v>65</v>
      </c>
      <c r="H1874" s="226" t="s">
        <v>66</v>
      </c>
      <c r="I1874" s="229">
        <f t="shared" si="58"/>
        <v>0</v>
      </c>
      <c r="J1874" s="232"/>
      <c r="K1874" s="226" t="s">
        <v>10742</v>
      </c>
      <c r="L1874" s="226" t="s">
        <v>2799</v>
      </c>
      <c r="M1874" s="226" t="s">
        <v>8141</v>
      </c>
      <c r="N1874" s="226" t="s">
        <v>8178</v>
      </c>
      <c r="O1874" s="232">
        <v>44897.375</v>
      </c>
      <c r="P1874" s="232"/>
      <c r="Q1874" s="232"/>
      <c r="R1874" s="232"/>
      <c r="S1874" s="226" t="s">
        <v>8224</v>
      </c>
      <c r="T1874" s="229">
        <v>44897.375</v>
      </c>
      <c r="U1874" s="232"/>
      <c r="V1874" s="233"/>
      <c r="W1874" s="233"/>
      <c r="X1874" s="226" t="s">
        <v>8160</v>
      </c>
      <c r="Y1874" s="229">
        <v>44902.375</v>
      </c>
      <c r="Z1874" s="232">
        <v>44902.375</v>
      </c>
      <c r="AA1874" s="232"/>
      <c r="AB1874" s="232"/>
      <c r="AC1874" s="234"/>
      <c r="AD1874" s="232"/>
      <c r="AE1874" s="253" t="str">
        <f>IF($N1874=マイタスク!$U$5,"作業者","")&amp;IF($S1874=マイタスク!$U$5,"ピアレビュー","")&amp;IF($X1874=マイタスク!$U$5,"SVレビュー","")</f>
        <v/>
      </c>
      <c r="AF1874" s="252">
        <f t="shared" si="59"/>
        <v>35</v>
      </c>
      <c r="AG1874" s="9" t="s">
        <v>34</v>
      </c>
    </row>
    <row r="1875" spans="2:33">
      <c r="B1875" s="225">
        <v>1863</v>
      </c>
      <c r="C1875" s="226" t="s">
        <v>75</v>
      </c>
      <c r="D1875" s="227" t="s">
        <v>76</v>
      </c>
      <c r="E1875" s="228" t="s">
        <v>2800</v>
      </c>
      <c r="F1875" s="226" t="s">
        <v>2801</v>
      </c>
      <c r="G1875" s="226" t="s">
        <v>65</v>
      </c>
      <c r="H1875" s="226" t="s">
        <v>66</v>
      </c>
      <c r="I1875" s="229">
        <f t="shared" si="58"/>
        <v>0</v>
      </c>
      <c r="J1875" s="232"/>
      <c r="K1875" s="226" t="s">
        <v>10743</v>
      </c>
      <c r="L1875" s="226" t="s">
        <v>2801</v>
      </c>
      <c r="M1875" s="226" t="s">
        <v>8141</v>
      </c>
      <c r="N1875" s="226" t="s">
        <v>8159</v>
      </c>
      <c r="O1875" s="232">
        <v>44897.375</v>
      </c>
      <c r="P1875" s="232"/>
      <c r="Q1875" s="232"/>
      <c r="R1875" s="232"/>
      <c r="S1875" s="226" t="s">
        <v>8178</v>
      </c>
      <c r="T1875" s="229">
        <v>44897.375</v>
      </c>
      <c r="U1875" s="232"/>
      <c r="V1875" s="233"/>
      <c r="W1875" s="233"/>
      <c r="X1875" s="226" t="s">
        <v>8160</v>
      </c>
      <c r="Y1875" s="229">
        <v>44902.375</v>
      </c>
      <c r="Z1875" s="232">
        <v>44902.375</v>
      </c>
      <c r="AA1875" s="232"/>
      <c r="AB1875" s="232"/>
      <c r="AC1875" s="234"/>
      <c r="AD1875" s="232"/>
      <c r="AE1875" s="253" t="str">
        <f>IF($N1875=マイタスク!$U$5,"作業者","")&amp;IF($S1875=マイタスク!$U$5,"ピアレビュー","")&amp;IF($X1875=マイタスク!$U$5,"SVレビュー","")</f>
        <v/>
      </c>
      <c r="AF1875" s="252">
        <f t="shared" si="59"/>
        <v>36</v>
      </c>
      <c r="AG1875" s="9" t="s">
        <v>34</v>
      </c>
    </row>
    <row r="1876" spans="2:33">
      <c r="B1876" s="225">
        <v>1864</v>
      </c>
      <c r="C1876" s="226" t="s">
        <v>75</v>
      </c>
      <c r="D1876" s="227" t="s">
        <v>76</v>
      </c>
      <c r="E1876" s="228" t="s">
        <v>2802</v>
      </c>
      <c r="F1876" s="226" t="s">
        <v>2803</v>
      </c>
      <c r="G1876" s="226" t="s">
        <v>65</v>
      </c>
      <c r="H1876" s="226" t="s">
        <v>66</v>
      </c>
      <c r="I1876" s="229">
        <f t="shared" si="58"/>
        <v>0</v>
      </c>
      <c r="J1876" s="232"/>
      <c r="K1876" s="226" t="s">
        <v>10744</v>
      </c>
      <c r="L1876" s="226" t="s">
        <v>2803</v>
      </c>
      <c r="M1876" s="226" t="s">
        <v>8141</v>
      </c>
      <c r="N1876" s="226" t="s">
        <v>8159</v>
      </c>
      <c r="O1876" s="232">
        <v>44897.375</v>
      </c>
      <c r="P1876" s="232"/>
      <c r="Q1876" s="232"/>
      <c r="R1876" s="232"/>
      <c r="S1876" s="226" t="s">
        <v>8178</v>
      </c>
      <c r="T1876" s="229">
        <v>44897.375</v>
      </c>
      <c r="U1876" s="232"/>
      <c r="V1876" s="233"/>
      <c r="W1876" s="233"/>
      <c r="X1876" s="226" t="s">
        <v>8160</v>
      </c>
      <c r="Y1876" s="229">
        <v>44897.375</v>
      </c>
      <c r="Z1876" s="232">
        <v>44900.375</v>
      </c>
      <c r="AA1876" s="232"/>
      <c r="AB1876" s="232"/>
      <c r="AC1876" s="234"/>
      <c r="AD1876" s="232"/>
      <c r="AE1876" s="253" t="str">
        <f>IF($N1876=マイタスク!$U$5,"作業者","")&amp;IF($S1876=マイタスク!$U$5,"ピアレビュー","")&amp;IF($X1876=マイタスク!$U$5,"SVレビュー","")</f>
        <v/>
      </c>
      <c r="AF1876" s="252">
        <f t="shared" si="59"/>
        <v>34</v>
      </c>
      <c r="AG1876" s="9" t="s">
        <v>34</v>
      </c>
    </row>
    <row r="1877" spans="2:33">
      <c r="B1877" s="225">
        <v>1865</v>
      </c>
      <c r="C1877" s="226" t="s">
        <v>75</v>
      </c>
      <c r="D1877" s="227" t="s">
        <v>76</v>
      </c>
      <c r="E1877" s="228" t="s">
        <v>2804</v>
      </c>
      <c r="F1877" s="226" t="s">
        <v>2805</v>
      </c>
      <c r="G1877" s="226" t="s">
        <v>65</v>
      </c>
      <c r="H1877" s="226" t="s">
        <v>66</v>
      </c>
      <c r="I1877" s="229">
        <f t="shared" si="58"/>
        <v>0</v>
      </c>
      <c r="J1877" s="232"/>
      <c r="K1877" s="226" t="s">
        <v>10745</v>
      </c>
      <c r="L1877" s="226" t="s">
        <v>2805</v>
      </c>
      <c r="M1877" s="226" t="s">
        <v>8141</v>
      </c>
      <c r="N1877" s="226" t="s">
        <v>8159</v>
      </c>
      <c r="O1877" s="232">
        <v>44967.375</v>
      </c>
      <c r="P1877" s="232"/>
      <c r="Q1877" s="232"/>
      <c r="R1877" s="232"/>
      <c r="S1877" s="226" t="s">
        <v>8241</v>
      </c>
      <c r="T1877" s="229">
        <v>44967.375</v>
      </c>
      <c r="U1877" s="232"/>
      <c r="V1877" s="233"/>
      <c r="W1877" s="233"/>
      <c r="X1877" s="226" t="s">
        <v>8160</v>
      </c>
      <c r="Y1877" s="229">
        <v>44972.375</v>
      </c>
      <c r="Z1877" s="232">
        <v>44972.375</v>
      </c>
      <c r="AA1877" s="232"/>
      <c r="AB1877" s="232"/>
      <c r="AC1877" s="234"/>
      <c r="AD1877" s="232"/>
      <c r="AE1877" s="253" t="str">
        <f>IF($N1877=マイタスク!$U$5,"作業者","")&amp;IF($S1877=マイタスク!$U$5,"ピアレビュー","")&amp;IF($X1877=マイタスク!$U$5,"SVレビュー","")</f>
        <v/>
      </c>
      <c r="AF1877" s="252">
        <f t="shared" si="59"/>
        <v>62</v>
      </c>
      <c r="AG1877" s="9" t="s">
        <v>34</v>
      </c>
    </row>
    <row r="1878" spans="2:33">
      <c r="B1878" s="225">
        <v>1866</v>
      </c>
      <c r="C1878" s="226" t="s">
        <v>75</v>
      </c>
      <c r="D1878" s="227" t="s">
        <v>76</v>
      </c>
      <c r="E1878" s="228" t="s">
        <v>2806</v>
      </c>
      <c r="F1878" s="226" t="s">
        <v>2807</v>
      </c>
      <c r="G1878" s="226" t="s">
        <v>65</v>
      </c>
      <c r="H1878" s="226" t="s">
        <v>66</v>
      </c>
      <c r="I1878" s="229">
        <f t="shared" si="58"/>
        <v>0</v>
      </c>
      <c r="J1878" s="232"/>
      <c r="K1878" s="226" t="s">
        <v>10746</v>
      </c>
      <c r="L1878" s="226" t="s">
        <v>2807</v>
      </c>
      <c r="M1878" s="226" t="s">
        <v>8141</v>
      </c>
      <c r="N1878" s="226" t="s">
        <v>8241</v>
      </c>
      <c r="O1878" s="232">
        <v>44967.375</v>
      </c>
      <c r="P1878" s="232"/>
      <c r="Q1878" s="232"/>
      <c r="R1878" s="232"/>
      <c r="S1878" s="226" t="s">
        <v>8178</v>
      </c>
      <c r="T1878" s="229">
        <v>44967.375</v>
      </c>
      <c r="U1878" s="232"/>
      <c r="V1878" s="233"/>
      <c r="W1878" s="233"/>
      <c r="X1878" s="226" t="s">
        <v>8160</v>
      </c>
      <c r="Y1878" s="229">
        <v>44972.375</v>
      </c>
      <c r="Z1878" s="232">
        <v>44972.375</v>
      </c>
      <c r="AA1878" s="232"/>
      <c r="AB1878" s="232"/>
      <c r="AC1878" s="234"/>
      <c r="AD1878" s="232"/>
      <c r="AE1878" s="253" t="str">
        <f>IF($N1878=マイタスク!$U$5,"作業者","")&amp;IF($S1878=マイタスク!$U$5,"ピアレビュー","")&amp;IF($X1878=マイタスク!$U$5,"SVレビュー","")</f>
        <v/>
      </c>
      <c r="AF1878" s="252">
        <f t="shared" si="59"/>
        <v>63</v>
      </c>
      <c r="AG1878" s="9" t="s">
        <v>34</v>
      </c>
    </row>
    <row r="1879" spans="2:33">
      <c r="B1879" s="225">
        <v>1867</v>
      </c>
      <c r="C1879" s="226" t="s">
        <v>75</v>
      </c>
      <c r="D1879" s="227" t="s">
        <v>76</v>
      </c>
      <c r="E1879" s="228" t="s">
        <v>2808</v>
      </c>
      <c r="F1879" s="226" t="s">
        <v>2809</v>
      </c>
      <c r="G1879" s="226" t="s">
        <v>65</v>
      </c>
      <c r="H1879" s="226" t="s">
        <v>66</v>
      </c>
      <c r="I1879" s="229">
        <f t="shared" si="58"/>
        <v>0</v>
      </c>
      <c r="J1879" s="232"/>
      <c r="K1879" s="226" t="s">
        <v>10747</v>
      </c>
      <c r="L1879" s="226" t="s">
        <v>2809</v>
      </c>
      <c r="M1879" s="226" t="s">
        <v>8141</v>
      </c>
      <c r="N1879" s="226" t="s">
        <v>8178</v>
      </c>
      <c r="O1879" s="232">
        <v>44967.375</v>
      </c>
      <c r="P1879" s="232"/>
      <c r="Q1879" s="232"/>
      <c r="R1879" s="232"/>
      <c r="S1879" s="226" t="s">
        <v>8159</v>
      </c>
      <c r="T1879" s="229">
        <v>44967.375</v>
      </c>
      <c r="U1879" s="232"/>
      <c r="V1879" s="233"/>
      <c r="W1879" s="233"/>
      <c r="X1879" s="226" t="s">
        <v>8160</v>
      </c>
      <c r="Y1879" s="229">
        <v>44970.375</v>
      </c>
      <c r="Z1879" s="232">
        <v>44970.375</v>
      </c>
      <c r="AA1879" s="232"/>
      <c r="AB1879" s="232"/>
      <c r="AC1879" s="234"/>
      <c r="AD1879" s="232"/>
      <c r="AE1879" s="253" t="str">
        <f>IF($N1879=マイタスク!$U$5,"作業者","")&amp;IF($S1879=マイタスク!$U$5,"ピアレビュー","")&amp;IF($X1879=マイタスク!$U$5,"SVレビュー","")</f>
        <v/>
      </c>
      <c r="AF1879" s="252">
        <f t="shared" si="59"/>
        <v>61</v>
      </c>
      <c r="AG1879" s="9" t="s">
        <v>34</v>
      </c>
    </row>
    <row r="1880" spans="2:33">
      <c r="B1880" s="225">
        <v>1868</v>
      </c>
      <c r="C1880" s="226" t="s">
        <v>75</v>
      </c>
      <c r="D1880" s="227" t="s">
        <v>76</v>
      </c>
      <c r="E1880" s="228" t="s">
        <v>2810</v>
      </c>
      <c r="F1880" s="226" t="s">
        <v>2811</v>
      </c>
      <c r="G1880" s="226" t="s">
        <v>65</v>
      </c>
      <c r="H1880" s="226" t="s">
        <v>66</v>
      </c>
      <c r="I1880" s="229">
        <f t="shared" si="58"/>
        <v>0</v>
      </c>
      <c r="J1880" s="232"/>
      <c r="K1880" s="226" t="s">
        <v>10748</v>
      </c>
      <c r="L1880" s="226" t="s">
        <v>10749</v>
      </c>
      <c r="M1880" s="226" t="s">
        <v>8141</v>
      </c>
      <c r="N1880" s="226" t="s">
        <v>8159</v>
      </c>
      <c r="O1880" s="232">
        <v>46055</v>
      </c>
      <c r="P1880" s="232"/>
      <c r="Q1880" s="232"/>
      <c r="R1880" s="232"/>
      <c r="S1880" s="226" t="s">
        <v>8142</v>
      </c>
      <c r="T1880" s="229">
        <v>46055</v>
      </c>
      <c r="U1880" s="232"/>
      <c r="V1880" s="233"/>
      <c r="W1880" s="233"/>
      <c r="X1880" s="226" t="s">
        <v>8160</v>
      </c>
      <c r="Y1880" s="229">
        <v>46070</v>
      </c>
      <c r="Z1880" s="232">
        <v>46070</v>
      </c>
      <c r="AA1880" s="232"/>
      <c r="AB1880" s="232"/>
      <c r="AC1880" s="234"/>
      <c r="AD1880" s="232"/>
      <c r="AE1880" s="253" t="str">
        <f>IF($N1880=マイタスク!$U$5,"作業者","")&amp;IF($S1880=マイタスク!$U$5,"ピアレビュー","")&amp;IF($X1880=マイタスク!$U$5,"SVレビュー","")</f>
        <v/>
      </c>
      <c r="AF1880" s="252">
        <f t="shared" si="59"/>
        <v>277</v>
      </c>
      <c r="AG1880" s="9" t="s">
        <v>34</v>
      </c>
    </row>
    <row r="1881" spans="2:33">
      <c r="B1881" s="225">
        <v>1869</v>
      </c>
      <c r="C1881" s="226" t="s">
        <v>75</v>
      </c>
      <c r="D1881" s="227" t="s">
        <v>76</v>
      </c>
      <c r="E1881" s="228" t="s">
        <v>2810</v>
      </c>
      <c r="F1881" s="226" t="s">
        <v>2811</v>
      </c>
      <c r="G1881" s="226" t="s">
        <v>65</v>
      </c>
      <c r="H1881" s="226" t="s">
        <v>66</v>
      </c>
      <c r="I1881" s="229">
        <f t="shared" si="58"/>
        <v>0</v>
      </c>
      <c r="J1881" s="232"/>
      <c r="K1881" s="226" t="s">
        <v>10750</v>
      </c>
      <c r="L1881" s="226" t="s">
        <v>10751</v>
      </c>
      <c r="M1881" s="226" t="s">
        <v>8141</v>
      </c>
      <c r="N1881" s="226" t="s">
        <v>8142</v>
      </c>
      <c r="O1881" s="232">
        <v>46055</v>
      </c>
      <c r="P1881" s="232"/>
      <c r="Q1881" s="232"/>
      <c r="R1881" s="232"/>
      <c r="S1881" s="226" t="s">
        <v>8159</v>
      </c>
      <c r="T1881" s="229">
        <v>46055</v>
      </c>
      <c r="U1881" s="232"/>
      <c r="V1881" s="233"/>
      <c r="W1881" s="233"/>
      <c r="X1881" s="226" t="s">
        <v>8160</v>
      </c>
      <c r="Y1881" s="229">
        <v>46071</v>
      </c>
      <c r="Z1881" s="232">
        <v>46071</v>
      </c>
      <c r="AA1881" s="232"/>
      <c r="AB1881" s="232"/>
      <c r="AC1881" s="234"/>
      <c r="AD1881" s="232"/>
      <c r="AE1881" s="253" t="str">
        <f>IF($N1881=マイタスク!$U$5,"作業者","")&amp;IF($S1881=マイタスク!$U$5,"ピアレビュー","")&amp;IF($X1881=マイタスク!$U$5,"SVレビュー","")</f>
        <v/>
      </c>
      <c r="AF1881" s="252">
        <f t="shared" si="59"/>
        <v>277</v>
      </c>
      <c r="AG1881" s="9" t="s">
        <v>34</v>
      </c>
    </row>
    <row r="1882" spans="2:33">
      <c r="B1882" s="225">
        <v>1870</v>
      </c>
      <c r="C1882" s="226" t="s">
        <v>75</v>
      </c>
      <c r="D1882" s="227" t="s">
        <v>76</v>
      </c>
      <c r="E1882" s="228" t="s">
        <v>2810</v>
      </c>
      <c r="F1882" s="226" t="s">
        <v>2811</v>
      </c>
      <c r="G1882" s="226" t="s">
        <v>65</v>
      </c>
      <c r="H1882" s="226" t="s">
        <v>66</v>
      </c>
      <c r="I1882" s="229">
        <f t="shared" si="58"/>
        <v>0</v>
      </c>
      <c r="J1882" s="232"/>
      <c r="K1882" s="226" t="s">
        <v>10752</v>
      </c>
      <c r="L1882" s="226" t="s">
        <v>10753</v>
      </c>
      <c r="M1882" s="226" t="s">
        <v>8141</v>
      </c>
      <c r="N1882" s="226" t="s">
        <v>8142</v>
      </c>
      <c r="O1882" s="232">
        <v>46055</v>
      </c>
      <c r="P1882" s="232"/>
      <c r="Q1882" s="232"/>
      <c r="R1882" s="232"/>
      <c r="S1882" s="226" t="s">
        <v>8159</v>
      </c>
      <c r="T1882" s="229">
        <v>46055</v>
      </c>
      <c r="U1882" s="232"/>
      <c r="V1882" s="233"/>
      <c r="W1882" s="233"/>
      <c r="X1882" s="226" t="s">
        <v>8160</v>
      </c>
      <c r="Y1882" s="229">
        <v>46071</v>
      </c>
      <c r="Z1882" s="232">
        <v>46071</v>
      </c>
      <c r="AA1882" s="232"/>
      <c r="AB1882" s="232"/>
      <c r="AC1882" s="234"/>
      <c r="AD1882" s="232"/>
      <c r="AE1882" s="253" t="str">
        <f>IF($N1882=マイタスク!$U$5,"作業者","")&amp;IF($S1882=マイタスク!$U$5,"ピアレビュー","")&amp;IF($X1882=マイタスク!$U$5,"SVレビュー","")</f>
        <v/>
      </c>
      <c r="AF1882" s="252">
        <f t="shared" si="59"/>
        <v>277</v>
      </c>
      <c r="AG1882" s="9" t="s">
        <v>34</v>
      </c>
    </row>
    <row r="1883" spans="2:33">
      <c r="B1883" s="225">
        <v>1871</v>
      </c>
      <c r="C1883" s="226" t="s">
        <v>75</v>
      </c>
      <c r="D1883" s="227" t="s">
        <v>76</v>
      </c>
      <c r="E1883" s="228" t="s">
        <v>2812</v>
      </c>
      <c r="F1883" s="226" t="s">
        <v>2813</v>
      </c>
      <c r="G1883" s="226" t="s">
        <v>65</v>
      </c>
      <c r="H1883" s="226" t="s">
        <v>66</v>
      </c>
      <c r="I1883" s="229">
        <f t="shared" si="58"/>
        <v>0</v>
      </c>
      <c r="J1883" s="232"/>
      <c r="K1883" s="226" t="s">
        <v>10754</v>
      </c>
      <c r="L1883" s="226" t="s">
        <v>2813</v>
      </c>
      <c r="M1883" s="226" t="s">
        <v>8141</v>
      </c>
      <c r="N1883" s="226" t="s">
        <v>8159</v>
      </c>
      <c r="O1883" s="232">
        <v>45702</v>
      </c>
      <c r="P1883" s="232"/>
      <c r="Q1883" s="232"/>
      <c r="R1883" s="232"/>
      <c r="S1883" s="226" t="s">
        <v>8241</v>
      </c>
      <c r="T1883" s="229">
        <v>45702</v>
      </c>
      <c r="U1883" s="232"/>
      <c r="V1883" s="233"/>
      <c r="W1883" s="233"/>
      <c r="X1883" s="226" t="s">
        <v>8160</v>
      </c>
      <c r="Y1883" s="229">
        <v>45707</v>
      </c>
      <c r="Z1883" s="232">
        <v>45707</v>
      </c>
      <c r="AA1883" s="232"/>
      <c r="AB1883" s="232"/>
      <c r="AC1883" s="234"/>
      <c r="AD1883" s="232"/>
      <c r="AE1883" s="253" t="str">
        <f>IF($N1883=マイタスク!$U$5,"作業者","")&amp;IF($S1883=マイタスク!$U$5,"ピアレビュー","")&amp;IF($X1883=マイタスク!$U$5,"SVレビュー","")</f>
        <v/>
      </c>
      <c r="AF1883" s="252">
        <f t="shared" si="59"/>
        <v>266</v>
      </c>
      <c r="AG1883" s="9" t="s">
        <v>34</v>
      </c>
    </row>
    <row r="1884" spans="2:33">
      <c r="B1884" s="225">
        <v>1872</v>
      </c>
      <c r="C1884" s="226" t="s">
        <v>75</v>
      </c>
      <c r="D1884" s="227" t="s">
        <v>76</v>
      </c>
      <c r="E1884" s="228" t="s">
        <v>2814</v>
      </c>
      <c r="F1884" s="226" t="s">
        <v>2815</v>
      </c>
      <c r="G1884" s="226" t="s">
        <v>65</v>
      </c>
      <c r="H1884" s="226" t="s">
        <v>66</v>
      </c>
      <c r="I1884" s="229">
        <f t="shared" si="58"/>
        <v>0</v>
      </c>
      <c r="J1884" s="232"/>
      <c r="K1884" s="226" t="s">
        <v>10755</v>
      </c>
      <c r="L1884" s="226" t="s">
        <v>2815</v>
      </c>
      <c r="M1884" s="226" t="s">
        <v>8141</v>
      </c>
      <c r="N1884" s="226" t="s">
        <v>8241</v>
      </c>
      <c r="O1884" s="232">
        <v>45702</v>
      </c>
      <c r="P1884" s="232"/>
      <c r="Q1884" s="232"/>
      <c r="R1884" s="232"/>
      <c r="S1884" s="226" t="s">
        <v>8142</v>
      </c>
      <c r="T1884" s="229">
        <v>45702</v>
      </c>
      <c r="U1884" s="232"/>
      <c r="V1884" s="233"/>
      <c r="W1884" s="233"/>
      <c r="X1884" s="226" t="s">
        <v>8160</v>
      </c>
      <c r="Y1884" s="229">
        <v>45707</v>
      </c>
      <c r="Z1884" s="232">
        <v>45707</v>
      </c>
      <c r="AA1884" s="232"/>
      <c r="AB1884" s="232"/>
      <c r="AC1884" s="234"/>
      <c r="AD1884" s="232"/>
      <c r="AE1884" s="253" t="str">
        <f>IF($N1884=マイタスク!$U$5,"作業者","")&amp;IF($S1884=マイタスク!$U$5,"ピアレビュー","")&amp;IF($X1884=マイタスク!$U$5,"SVレビュー","")</f>
        <v/>
      </c>
      <c r="AF1884" s="252">
        <f t="shared" si="59"/>
        <v>267</v>
      </c>
      <c r="AG1884" s="9" t="s">
        <v>34</v>
      </c>
    </row>
    <row r="1885" spans="2:33">
      <c r="B1885" s="225">
        <v>1873</v>
      </c>
      <c r="C1885" s="226" t="s">
        <v>75</v>
      </c>
      <c r="D1885" s="227" t="s">
        <v>76</v>
      </c>
      <c r="E1885" s="228" t="s">
        <v>2816</v>
      </c>
      <c r="F1885" s="226" t="s">
        <v>2817</v>
      </c>
      <c r="G1885" s="226" t="s">
        <v>65</v>
      </c>
      <c r="H1885" s="226" t="s">
        <v>66</v>
      </c>
      <c r="I1885" s="229">
        <f t="shared" si="58"/>
        <v>0</v>
      </c>
      <c r="J1885" s="232"/>
      <c r="K1885" s="226" t="s">
        <v>10756</v>
      </c>
      <c r="L1885" s="226" t="s">
        <v>2817</v>
      </c>
      <c r="M1885" s="226" t="s">
        <v>8141</v>
      </c>
      <c r="N1885" s="226" t="s">
        <v>8142</v>
      </c>
      <c r="O1885" s="232">
        <v>45702</v>
      </c>
      <c r="P1885" s="232"/>
      <c r="Q1885" s="232"/>
      <c r="R1885" s="232"/>
      <c r="S1885" s="226" t="s">
        <v>8159</v>
      </c>
      <c r="T1885" s="229">
        <v>45702</v>
      </c>
      <c r="U1885" s="232"/>
      <c r="V1885" s="233"/>
      <c r="W1885" s="233"/>
      <c r="X1885" s="226" t="s">
        <v>8160</v>
      </c>
      <c r="Y1885" s="229">
        <v>45702</v>
      </c>
      <c r="Z1885" s="232">
        <v>45702</v>
      </c>
      <c r="AA1885" s="232"/>
      <c r="AB1885" s="232"/>
      <c r="AC1885" s="234"/>
      <c r="AD1885" s="232"/>
      <c r="AE1885" s="253" t="str">
        <f>IF($N1885=マイタスク!$U$5,"作業者","")&amp;IF($S1885=マイタスク!$U$5,"ピアレビュー","")&amp;IF($X1885=マイタスク!$U$5,"SVレビュー","")</f>
        <v/>
      </c>
      <c r="AF1885" s="252">
        <f t="shared" si="59"/>
        <v>265</v>
      </c>
      <c r="AG1885" s="9" t="s">
        <v>34</v>
      </c>
    </row>
    <row r="1886" spans="2:33">
      <c r="B1886" s="225">
        <v>1874</v>
      </c>
      <c r="C1886" s="226" t="s">
        <v>75</v>
      </c>
      <c r="D1886" s="227" t="s">
        <v>76</v>
      </c>
      <c r="E1886" s="228" t="s">
        <v>2818</v>
      </c>
      <c r="F1886" s="226" t="s">
        <v>2819</v>
      </c>
      <c r="G1886" s="226" t="s">
        <v>65</v>
      </c>
      <c r="H1886" s="226" t="s">
        <v>66</v>
      </c>
      <c r="I1886" s="229">
        <f t="shared" si="58"/>
        <v>0</v>
      </c>
      <c r="J1886" s="232"/>
      <c r="K1886" s="226" t="s">
        <v>10757</v>
      </c>
      <c r="L1886" s="226" t="s">
        <v>2819</v>
      </c>
      <c r="M1886" s="226" t="s">
        <v>8141</v>
      </c>
      <c r="N1886" s="226" t="s">
        <v>8224</v>
      </c>
      <c r="O1886" s="232">
        <v>44951.375</v>
      </c>
      <c r="P1886" s="232"/>
      <c r="Q1886" s="232"/>
      <c r="R1886" s="232"/>
      <c r="S1886" s="226" t="s">
        <v>8178</v>
      </c>
      <c r="T1886" s="229">
        <v>44951.375</v>
      </c>
      <c r="U1886" s="232"/>
      <c r="V1886" s="233"/>
      <c r="W1886" s="233"/>
      <c r="X1886" s="226" t="s">
        <v>8160</v>
      </c>
      <c r="Y1886" s="229">
        <v>44958.375</v>
      </c>
      <c r="Z1886" s="232">
        <v>44958.375</v>
      </c>
      <c r="AA1886" s="232"/>
      <c r="AB1886" s="232"/>
      <c r="AC1886" s="234"/>
      <c r="AD1886" s="232"/>
      <c r="AE1886" s="253" t="str">
        <f>IF($N1886=マイタスク!$U$5,"作業者","")&amp;IF($S1886=マイタスク!$U$5,"ピアレビュー","")&amp;IF($X1886=マイタスク!$U$5,"SVレビュー","")</f>
        <v/>
      </c>
      <c r="AF1886" s="252">
        <f t="shared" si="59"/>
        <v>55</v>
      </c>
      <c r="AG1886" s="9" t="s">
        <v>34</v>
      </c>
    </row>
    <row r="1887" spans="2:33">
      <c r="B1887" s="225">
        <v>1875</v>
      </c>
      <c r="C1887" s="226" t="s">
        <v>75</v>
      </c>
      <c r="D1887" s="227" t="s">
        <v>76</v>
      </c>
      <c r="E1887" s="228" t="s">
        <v>2820</v>
      </c>
      <c r="F1887" s="226" t="s">
        <v>2821</v>
      </c>
      <c r="G1887" s="226" t="s">
        <v>65</v>
      </c>
      <c r="H1887" s="226" t="s">
        <v>66</v>
      </c>
      <c r="I1887" s="229">
        <f t="shared" si="58"/>
        <v>0</v>
      </c>
      <c r="J1887" s="232"/>
      <c r="K1887" s="226" t="s">
        <v>10758</v>
      </c>
      <c r="L1887" s="226" t="s">
        <v>2821</v>
      </c>
      <c r="M1887" s="226" t="s">
        <v>8141</v>
      </c>
      <c r="N1887" s="226" t="s">
        <v>8178</v>
      </c>
      <c r="O1887" s="232">
        <v>44951.375</v>
      </c>
      <c r="P1887" s="232"/>
      <c r="Q1887" s="232"/>
      <c r="R1887" s="232"/>
      <c r="S1887" s="226" t="s">
        <v>8241</v>
      </c>
      <c r="T1887" s="229">
        <v>44951.375</v>
      </c>
      <c r="U1887" s="232"/>
      <c r="V1887" s="233"/>
      <c r="W1887" s="233"/>
      <c r="X1887" s="226" t="s">
        <v>8160</v>
      </c>
      <c r="Y1887" s="229">
        <v>44958.375</v>
      </c>
      <c r="Z1887" s="232">
        <v>44958.375</v>
      </c>
      <c r="AA1887" s="232"/>
      <c r="AB1887" s="232"/>
      <c r="AC1887" s="234"/>
      <c r="AD1887" s="232"/>
      <c r="AE1887" s="253" t="str">
        <f>IF($N1887=マイタスク!$U$5,"作業者","")&amp;IF($S1887=マイタスク!$U$5,"ピアレビュー","")&amp;IF($X1887=マイタスク!$U$5,"SVレビュー","")</f>
        <v/>
      </c>
      <c r="AF1887" s="252">
        <f t="shared" si="59"/>
        <v>56</v>
      </c>
      <c r="AG1887" s="9" t="s">
        <v>34</v>
      </c>
    </row>
    <row r="1888" spans="2:33">
      <c r="B1888" s="225">
        <v>1876</v>
      </c>
      <c r="C1888" s="226" t="s">
        <v>75</v>
      </c>
      <c r="D1888" s="227" t="s">
        <v>76</v>
      </c>
      <c r="E1888" s="228" t="s">
        <v>2822</v>
      </c>
      <c r="F1888" s="226" t="s">
        <v>2823</v>
      </c>
      <c r="G1888" s="226" t="s">
        <v>65</v>
      </c>
      <c r="H1888" s="226" t="s">
        <v>66</v>
      </c>
      <c r="I1888" s="229">
        <f t="shared" si="58"/>
        <v>0</v>
      </c>
      <c r="J1888" s="232"/>
      <c r="K1888" s="226" t="s">
        <v>10759</v>
      </c>
      <c r="L1888" s="226" t="s">
        <v>2823</v>
      </c>
      <c r="M1888" s="226" t="s">
        <v>8141</v>
      </c>
      <c r="N1888" s="226" t="s">
        <v>8178</v>
      </c>
      <c r="O1888" s="232">
        <v>44959.375</v>
      </c>
      <c r="P1888" s="232"/>
      <c r="Q1888" s="232"/>
      <c r="R1888" s="232"/>
      <c r="S1888" s="226" t="s">
        <v>8159</v>
      </c>
      <c r="T1888" s="229">
        <v>44959.375</v>
      </c>
      <c r="U1888" s="232"/>
      <c r="V1888" s="233"/>
      <c r="W1888" s="233"/>
      <c r="X1888" s="226" t="s">
        <v>8160</v>
      </c>
      <c r="Y1888" s="229">
        <v>44974.375</v>
      </c>
      <c r="Z1888" s="232">
        <v>44974.375</v>
      </c>
      <c r="AA1888" s="232"/>
      <c r="AB1888" s="232"/>
      <c r="AC1888" s="234"/>
      <c r="AD1888" s="232"/>
      <c r="AE1888" s="253" t="str">
        <f>IF($N1888=マイタスク!$U$5,"作業者","")&amp;IF($S1888=マイタスク!$U$5,"ピアレビュー","")&amp;IF($X1888=マイタスク!$U$5,"SVレビュー","")</f>
        <v/>
      </c>
      <c r="AF1888" s="252">
        <f t="shared" si="59"/>
        <v>57</v>
      </c>
      <c r="AG1888" s="9" t="s">
        <v>34</v>
      </c>
    </row>
    <row r="1889" spans="2:33">
      <c r="B1889" s="225">
        <v>1877</v>
      </c>
      <c r="C1889" s="226" t="s">
        <v>75</v>
      </c>
      <c r="D1889" s="227" t="s">
        <v>76</v>
      </c>
      <c r="E1889" s="228" t="s">
        <v>2824</v>
      </c>
      <c r="F1889" s="226" t="s">
        <v>2825</v>
      </c>
      <c r="G1889" s="226" t="s">
        <v>65</v>
      </c>
      <c r="H1889" s="226" t="s">
        <v>66</v>
      </c>
      <c r="I1889" s="229">
        <f t="shared" si="58"/>
        <v>0</v>
      </c>
      <c r="J1889" s="232"/>
      <c r="K1889" s="226" t="s">
        <v>10760</v>
      </c>
      <c r="L1889" s="226" t="s">
        <v>2825</v>
      </c>
      <c r="M1889" s="226" t="s">
        <v>8141</v>
      </c>
      <c r="N1889" s="226" t="s">
        <v>8241</v>
      </c>
      <c r="O1889" s="232">
        <v>44951.375</v>
      </c>
      <c r="P1889" s="232"/>
      <c r="Q1889" s="232"/>
      <c r="R1889" s="232"/>
      <c r="S1889" s="226" t="s">
        <v>8224</v>
      </c>
      <c r="T1889" s="229">
        <v>44951.375</v>
      </c>
      <c r="U1889" s="232"/>
      <c r="V1889" s="233"/>
      <c r="W1889" s="233"/>
      <c r="X1889" s="226" t="s">
        <v>8160</v>
      </c>
      <c r="Y1889" s="229">
        <v>44956.375</v>
      </c>
      <c r="Z1889" s="232">
        <v>44956.375</v>
      </c>
      <c r="AA1889" s="232"/>
      <c r="AB1889" s="232"/>
      <c r="AC1889" s="234"/>
      <c r="AD1889" s="232"/>
      <c r="AE1889" s="253" t="str">
        <f>IF($N1889=マイタスク!$U$5,"作業者","")&amp;IF($S1889=マイタスク!$U$5,"ピアレビュー","")&amp;IF($X1889=マイタスク!$U$5,"SVレビュー","")</f>
        <v/>
      </c>
      <c r="AF1889" s="252">
        <f t="shared" si="59"/>
        <v>54</v>
      </c>
      <c r="AG1889" s="9" t="s">
        <v>34</v>
      </c>
    </row>
    <row r="1890" spans="2:33">
      <c r="B1890" s="225">
        <v>1878</v>
      </c>
      <c r="C1890" s="226" t="s">
        <v>75</v>
      </c>
      <c r="D1890" s="227" t="s">
        <v>76</v>
      </c>
      <c r="E1890" s="228" t="s">
        <v>2826</v>
      </c>
      <c r="F1890" s="226" t="s">
        <v>2827</v>
      </c>
      <c r="G1890" s="226" t="s">
        <v>65</v>
      </c>
      <c r="H1890" s="226" t="s">
        <v>66</v>
      </c>
      <c r="I1890" s="229">
        <f t="shared" si="58"/>
        <v>0</v>
      </c>
      <c r="J1890" s="232"/>
      <c r="K1890" s="226" t="s">
        <v>10761</v>
      </c>
      <c r="L1890" s="226" t="s">
        <v>2827</v>
      </c>
      <c r="M1890" s="226" t="s">
        <v>8141</v>
      </c>
      <c r="N1890" s="226" t="s">
        <v>8142</v>
      </c>
      <c r="O1890" s="232">
        <v>45335</v>
      </c>
      <c r="P1890" s="232"/>
      <c r="Q1890" s="232"/>
      <c r="R1890" s="232"/>
      <c r="S1890" s="226" t="s">
        <v>8241</v>
      </c>
      <c r="T1890" s="229">
        <v>45335</v>
      </c>
      <c r="U1890" s="232"/>
      <c r="V1890" s="233"/>
      <c r="W1890" s="233"/>
      <c r="X1890" s="226" t="s">
        <v>8160</v>
      </c>
      <c r="Y1890" s="229">
        <v>45343</v>
      </c>
      <c r="Z1890" s="232">
        <v>45343</v>
      </c>
      <c r="AA1890" s="232"/>
      <c r="AB1890" s="232"/>
      <c r="AC1890" s="234"/>
      <c r="AD1890" s="232"/>
      <c r="AE1890" s="253" t="str">
        <f>IF($N1890=マイタスク!$U$5,"作業者","")&amp;IF($S1890=マイタスク!$U$5,"ピアレビュー","")&amp;IF($X1890=マイタスク!$U$5,"SVレビュー","")</f>
        <v/>
      </c>
      <c r="AF1890" s="252">
        <f t="shared" si="59"/>
        <v>207</v>
      </c>
      <c r="AG1890" s="9" t="s">
        <v>34</v>
      </c>
    </row>
    <row r="1891" spans="2:33">
      <c r="B1891" s="225">
        <v>1879</v>
      </c>
      <c r="C1891" s="226" t="s">
        <v>75</v>
      </c>
      <c r="D1891" s="227" t="s">
        <v>76</v>
      </c>
      <c r="E1891" s="228" t="s">
        <v>2828</v>
      </c>
      <c r="F1891" s="226" t="s">
        <v>2829</v>
      </c>
      <c r="G1891" s="226" t="s">
        <v>65</v>
      </c>
      <c r="H1891" s="226" t="s">
        <v>66</v>
      </c>
      <c r="I1891" s="229">
        <f t="shared" si="58"/>
        <v>0</v>
      </c>
      <c r="J1891" s="232"/>
      <c r="K1891" s="226" t="s">
        <v>10762</v>
      </c>
      <c r="L1891" s="226" t="s">
        <v>2829</v>
      </c>
      <c r="M1891" s="226" t="s">
        <v>8141</v>
      </c>
      <c r="N1891" s="226" t="s">
        <v>8241</v>
      </c>
      <c r="O1891" s="232">
        <v>45335</v>
      </c>
      <c r="P1891" s="232"/>
      <c r="Q1891" s="232"/>
      <c r="R1891" s="232"/>
      <c r="S1891" s="226" t="s">
        <v>8159</v>
      </c>
      <c r="T1891" s="229">
        <v>45335</v>
      </c>
      <c r="U1891" s="232"/>
      <c r="V1891" s="233"/>
      <c r="W1891" s="233"/>
      <c r="X1891" s="226" t="s">
        <v>8160</v>
      </c>
      <c r="Y1891" s="229">
        <v>45343</v>
      </c>
      <c r="Z1891" s="232">
        <v>45343</v>
      </c>
      <c r="AA1891" s="232"/>
      <c r="AB1891" s="232"/>
      <c r="AC1891" s="234"/>
      <c r="AD1891" s="232"/>
      <c r="AE1891" s="253" t="str">
        <f>IF($N1891=マイタスク!$U$5,"作業者","")&amp;IF($S1891=マイタスク!$U$5,"ピアレビュー","")&amp;IF($X1891=マイタスク!$U$5,"SVレビュー","")</f>
        <v/>
      </c>
      <c r="AF1891" s="252">
        <f t="shared" si="59"/>
        <v>208</v>
      </c>
      <c r="AG1891" s="9" t="s">
        <v>34</v>
      </c>
    </row>
    <row r="1892" spans="2:33">
      <c r="B1892" s="225">
        <v>1880</v>
      </c>
      <c r="C1892" s="226" t="s">
        <v>75</v>
      </c>
      <c r="D1892" s="227" t="s">
        <v>76</v>
      </c>
      <c r="E1892" s="228" t="s">
        <v>2830</v>
      </c>
      <c r="F1892" s="226" t="s">
        <v>2831</v>
      </c>
      <c r="G1892" s="226" t="s">
        <v>65</v>
      </c>
      <c r="H1892" s="226" t="s">
        <v>66</v>
      </c>
      <c r="I1892" s="229">
        <f t="shared" si="58"/>
        <v>0</v>
      </c>
      <c r="J1892" s="232"/>
      <c r="K1892" s="226" t="s">
        <v>10763</v>
      </c>
      <c r="L1892" s="226" t="s">
        <v>2831</v>
      </c>
      <c r="M1892" s="226" t="s">
        <v>8141</v>
      </c>
      <c r="N1892" s="226" t="s">
        <v>8159</v>
      </c>
      <c r="O1892" s="232">
        <v>45335</v>
      </c>
      <c r="P1892" s="232"/>
      <c r="Q1892" s="232"/>
      <c r="R1892" s="232"/>
      <c r="S1892" s="226" t="s">
        <v>8142</v>
      </c>
      <c r="T1892" s="229">
        <v>45335</v>
      </c>
      <c r="U1892" s="232"/>
      <c r="V1892" s="233"/>
      <c r="W1892" s="233"/>
      <c r="X1892" s="226" t="s">
        <v>8160</v>
      </c>
      <c r="Y1892" s="229">
        <v>45342</v>
      </c>
      <c r="Z1892" s="232">
        <v>45342</v>
      </c>
      <c r="AA1892" s="232"/>
      <c r="AB1892" s="232"/>
      <c r="AC1892" s="234"/>
      <c r="AD1892" s="232"/>
      <c r="AE1892" s="253" t="str">
        <f>IF($N1892=マイタスク!$U$5,"作業者","")&amp;IF($S1892=マイタスク!$U$5,"ピアレビュー","")&amp;IF($X1892=マイタスク!$U$5,"SVレビュー","")</f>
        <v/>
      </c>
      <c r="AF1892" s="252">
        <f t="shared" si="59"/>
        <v>206</v>
      </c>
      <c r="AG1892" s="9" t="s">
        <v>34</v>
      </c>
    </row>
    <row r="1893" spans="2:33">
      <c r="B1893" s="225">
        <v>1881</v>
      </c>
      <c r="C1893" s="226" t="s">
        <v>75</v>
      </c>
      <c r="D1893" s="227" t="s">
        <v>76</v>
      </c>
      <c r="E1893" s="228" t="s">
        <v>2832</v>
      </c>
      <c r="F1893" s="226" t="s">
        <v>2833</v>
      </c>
      <c r="G1893" s="226" t="s">
        <v>65</v>
      </c>
      <c r="H1893" s="226" t="s">
        <v>66</v>
      </c>
      <c r="I1893" s="229">
        <f t="shared" si="58"/>
        <v>0</v>
      </c>
      <c r="J1893" s="232"/>
      <c r="K1893" s="226" t="s">
        <v>10764</v>
      </c>
      <c r="L1893" s="226" t="s">
        <v>2833</v>
      </c>
      <c r="M1893" s="226" t="s">
        <v>8141</v>
      </c>
      <c r="N1893" s="226" t="s">
        <v>8178</v>
      </c>
      <c r="O1893" s="232">
        <v>44973.375</v>
      </c>
      <c r="P1893" s="232"/>
      <c r="Q1893" s="232"/>
      <c r="R1893" s="232"/>
      <c r="S1893" s="226" t="s">
        <v>8241</v>
      </c>
      <c r="T1893" s="229">
        <v>44973.375</v>
      </c>
      <c r="U1893" s="232"/>
      <c r="V1893" s="233"/>
      <c r="W1893" s="233"/>
      <c r="X1893" s="226" t="s">
        <v>8160</v>
      </c>
      <c r="Y1893" s="229">
        <v>44979.375</v>
      </c>
      <c r="Z1893" s="232">
        <v>44979.375</v>
      </c>
      <c r="AA1893" s="232"/>
      <c r="AB1893" s="232"/>
      <c r="AC1893" s="234"/>
      <c r="AD1893" s="232"/>
      <c r="AE1893" s="253" t="str">
        <f>IF($N1893=マイタスク!$U$5,"作業者","")&amp;IF($S1893=マイタスク!$U$5,"ピアレビュー","")&amp;IF($X1893=マイタスク!$U$5,"SVレビュー","")</f>
        <v/>
      </c>
      <c r="AF1893" s="252">
        <f t="shared" si="59"/>
        <v>65</v>
      </c>
      <c r="AG1893" s="9" t="s">
        <v>34</v>
      </c>
    </row>
    <row r="1894" spans="2:33">
      <c r="B1894" s="225">
        <v>1882</v>
      </c>
      <c r="C1894" s="226" t="s">
        <v>75</v>
      </c>
      <c r="D1894" s="227" t="s">
        <v>76</v>
      </c>
      <c r="E1894" s="228" t="s">
        <v>2834</v>
      </c>
      <c r="F1894" s="226" t="s">
        <v>2835</v>
      </c>
      <c r="G1894" s="226" t="s">
        <v>65</v>
      </c>
      <c r="H1894" s="226" t="s">
        <v>66</v>
      </c>
      <c r="I1894" s="229">
        <f t="shared" si="58"/>
        <v>0</v>
      </c>
      <c r="J1894" s="232"/>
      <c r="K1894" s="226" t="s">
        <v>10765</v>
      </c>
      <c r="L1894" s="226" t="s">
        <v>2835</v>
      </c>
      <c r="M1894" s="226" t="s">
        <v>8141</v>
      </c>
      <c r="N1894" s="226" t="s">
        <v>8159</v>
      </c>
      <c r="O1894" s="232">
        <v>44973.375</v>
      </c>
      <c r="P1894" s="232"/>
      <c r="Q1894" s="232"/>
      <c r="R1894" s="232"/>
      <c r="S1894" s="226" t="s">
        <v>8178</v>
      </c>
      <c r="T1894" s="229">
        <v>44973.375</v>
      </c>
      <c r="U1894" s="232"/>
      <c r="V1894" s="233"/>
      <c r="W1894" s="233"/>
      <c r="X1894" s="226" t="s">
        <v>8160</v>
      </c>
      <c r="Y1894" s="229">
        <v>44979.375</v>
      </c>
      <c r="Z1894" s="232">
        <v>44979.375</v>
      </c>
      <c r="AA1894" s="232"/>
      <c r="AB1894" s="232"/>
      <c r="AC1894" s="234"/>
      <c r="AD1894" s="232"/>
      <c r="AE1894" s="253" t="str">
        <f>IF($N1894=マイタスク!$U$5,"作業者","")&amp;IF($S1894=マイタスク!$U$5,"ピアレビュー","")&amp;IF($X1894=マイタスク!$U$5,"SVレビュー","")</f>
        <v/>
      </c>
      <c r="AF1894" s="252">
        <f t="shared" si="59"/>
        <v>66</v>
      </c>
      <c r="AG1894" s="9" t="s">
        <v>34</v>
      </c>
    </row>
    <row r="1895" spans="2:33">
      <c r="B1895" s="225">
        <v>1883</v>
      </c>
      <c r="C1895" s="226" t="s">
        <v>75</v>
      </c>
      <c r="D1895" s="227" t="s">
        <v>76</v>
      </c>
      <c r="E1895" s="228" t="s">
        <v>2836</v>
      </c>
      <c r="F1895" s="226" t="s">
        <v>2837</v>
      </c>
      <c r="G1895" s="226" t="s">
        <v>65</v>
      </c>
      <c r="H1895" s="226" t="s">
        <v>66</v>
      </c>
      <c r="I1895" s="229">
        <f t="shared" si="58"/>
        <v>0</v>
      </c>
      <c r="J1895" s="232"/>
      <c r="K1895" s="226" t="s">
        <v>10766</v>
      </c>
      <c r="L1895" s="226" t="s">
        <v>2837</v>
      </c>
      <c r="M1895" s="226" t="s">
        <v>8141</v>
      </c>
      <c r="N1895" s="226" t="s">
        <v>8241</v>
      </c>
      <c r="O1895" s="232">
        <v>44973.375</v>
      </c>
      <c r="P1895" s="232"/>
      <c r="Q1895" s="232"/>
      <c r="R1895" s="232"/>
      <c r="S1895" s="226" t="s">
        <v>8159</v>
      </c>
      <c r="T1895" s="229">
        <v>44973.375</v>
      </c>
      <c r="U1895" s="232"/>
      <c r="V1895" s="233"/>
      <c r="W1895" s="233"/>
      <c r="X1895" s="226" t="s">
        <v>8160</v>
      </c>
      <c r="Y1895" s="229">
        <v>44977.375</v>
      </c>
      <c r="Z1895" s="232">
        <v>44977.375</v>
      </c>
      <c r="AA1895" s="232"/>
      <c r="AB1895" s="232"/>
      <c r="AC1895" s="234"/>
      <c r="AD1895" s="232"/>
      <c r="AE1895" s="253" t="str">
        <f>IF($N1895=マイタスク!$U$5,"作業者","")&amp;IF($S1895=マイタスク!$U$5,"ピアレビュー","")&amp;IF($X1895=マイタスク!$U$5,"SVレビュー","")</f>
        <v/>
      </c>
      <c r="AF1895" s="252">
        <f t="shared" si="59"/>
        <v>64</v>
      </c>
      <c r="AG1895" s="9" t="s">
        <v>34</v>
      </c>
    </row>
    <row r="1896" spans="2:33">
      <c r="B1896" s="225">
        <v>1884</v>
      </c>
      <c r="C1896" s="226" t="s">
        <v>75</v>
      </c>
      <c r="D1896" s="227" t="s">
        <v>76</v>
      </c>
      <c r="E1896" s="228" t="s">
        <v>2838</v>
      </c>
      <c r="F1896" s="226" t="s">
        <v>2839</v>
      </c>
      <c r="G1896" s="226" t="s">
        <v>65</v>
      </c>
      <c r="H1896" s="226" t="s">
        <v>66</v>
      </c>
      <c r="I1896" s="229">
        <f t="shared" si="58"/>
        <v>0</v>
      </c>
      <c r="J1896" s="232"/>
      <c r="K1896" s="226" t="s">
        <v>10767</v>
      </c>
      <c r="L1896" s="226" t="s">
        <v>2839</v>
      </c>
      <c r="M1896" s="226" t="s">
        <v>8141</v>
      </c>
      <c r="N1896" s="226" t="s">
        <v>8142</v>
      </c>
      <c r="O1896" s="232">
        <v>45320</v>
      </c>
      <c r="P1896" s="232"/>
      <c r="Q1896" s="232"/>
      <c r="R1896" s="232"/>
      <c r="S1896" s="226" t="s">
        <v>8241</v>
      </c>
      <c r="T1896" s="229">
        <v>45320</v>
      </c>
      <c r="U1896" s="232"/>
      <c r="V1896" s="233"/>
      <c r="W1896" s="233"/>
      <c r="X1896" s="226" t="s">
        <v>8160</v>
      </c>
      <c r="Y1896" s="229">
        <v>45329</v>
      </c>
      <c r="Z1896" s="232">
        <v>45329</v>
      </c>
      <c r="AA1896" s="232"/>
      <c r="AB1896" s="232"/>
      <c r="AC1896" s="234"/>
      <c r="AD1896" s="232"/>
      <c r="AE1896" s="253" t="str">
        <f>IF($N1896=マイタスク!$U$5,"作業者","")&amp;IF($S1896=マイタスク!$U$5,"ピアレビュー","")&amp;IF($X1896=マイタスク!$U$5,"SVレビュー","")</f>
        <v/>
      </c>
      <c r="AF1896" s="252">
        <f t="shared" si="59"/>
        <v>204</v>
      </c>
      <c r="AG1896" s="9" t="s">
        <v>34</v>
      </c>
    </row>
    <row r="1897" spans="2:33">
      <c r="B1897" s="225">
        <v>1885</v>
      </c>
      <c r="C1897" s="226" t="s">
        <v>75</v>
      </c>
      <c r="D1897" s="227" t="s">
        <v>76</v>
      </c>
      <c r="E1897" s="228" t="s">
        <v>2840</v>
      </c>
      <c r="F1897" s="226" t="s">
        <v>2841</v>
      </c>
      <c r="G1897" s="226" t="s">
        <v>65</v>
      </c>
      <c r="H1897" s="226" t="s">
        <v>66</v>
      </c>
      <c r="I1897" s="229">
        <f t="shared" si="58"/>
        <v>0</v>
      </c>
      <c r="J1897" s="232"/>
      <c r="K1897" s="226" t="s">
        <v>10768</v>
      </c>
      <c r="L1897" s="226" t="s">
        <v>2841</v>
      </c>
      <c r="M1897" s="226" t="s">
        <v>8141</v>
      </c>
      <c r="N1897" s="226" t="s">
        <v>8241</v>
      </c>
      <c r="O1897" s="232">
        <v>45320</v>
      </c>
      <c r="P1897" s="232"/>
      <c r="Q1897" s="232"/>
      <c r="R1897" s="232"/>
      <c r="S1897" s="226" t="s">
        <v>8159</v>
      </c>
      <c r="T1897" s="229">
        <v>45320</v>
      </c>
      <c r="U1897" s="232"/>
      <c r="V1897" s="233"/>
      <c r="W1897" s="233"/>
      <c r="X1897" s="226" t="s">
        <v>8160</v>
      </c>
      <c r="Y1897" s="229">
        <v>45329</v>
      </c>
      <c r="Z1897" s="232">
        <v>45329</v>
      </c>
      <c r="AA1897" s="232"/>
      <c r="AB1897" s="232"/>
      <c r="AC1897" s="234"/>
      <c r="AD1897" s="232"/>
      <c r="AE1897" s="253" t="str">
        <f>IF($N1897=マイタスク!$U$5,"作業者","")&amp;IF($S1897=マイタスク!$U$5,"ピアレビュー","")&amp;IF($X1897=マイタスク!$U$5,"SVレビュー","")</f>
        <v/>
      </c>
      <c r="AF1897" s="252">
        <f t="shared" si="59"/>
        <v>205</v>
      </c>
      <c r="AG1897" s="9" t="s">
        <v>34</v>
      </c>
    </row>
    <row r="1898" spans="2:33">
      <c r="B1898" s="225">
        <v>1886</v>
      </c>
      <c r="C1898" s="226" t="s">
        <v>75</v>
      </c>
      <c r="D1898" s="227" t="s">
        <v>76</v>
      </c>
      <c r="E1898" s="228" t="s">
        <v>2842</v>
      </c>
      <c r="F1898" s="226" t="s">
        <v>2843</v>
      </c>
      <c r="G1898" s="226" t="s">
        <v>65</v>
      </c>
      <c r="H1898" s="226" t="s">
        <v>66</v>
      </c>
      <c r="I1898" s="229">
        <f t="shared" si="58"/>
        <v>0</v>
      </c>
      <c r="J1898" s="232"/>
      <c r="K1898" s="226" t="s">
        <v>10769</v>
      </c>
      <c r="L1898" s="226" t="s">
        <v>2843</v>
      </c>
      <c r="M1898" s="226" t="s">
        <v>8141</v>
      </c>
      <c r="N1898" s="226" t="s">
        <v>8159</v>
      </c>
      <c r="O1898" s="232">
        <v>45320</v>
      </c>
      <c r="P1898" s="232"/>
      <c r="Q1898" s="232"/>
      <c r="R1898" s="232"/>
      <c r="S1898" s="226" t="s">
        <v>8142</v>
      </c>
      <c r="T1898" s="229">
        <v>45320</v>
      </c>
      <c r="U1898" s="232"/>
      <c r="V1898" s="233"/>
      <c r="W1898" s="233"/>
      <c r="X1898" s="226" t="s">
        <v>8160</v>
      </c>
      <c r="Y1898" s="229">
        <v>45328</v>
      </c>
      <c r="Z1898" s="232">
        <v>45328</v>
      </c>
      <c r="AA1898" s="232"/>
      <c r="AB1898" s="232"/>
      <c r="AC1898" s="234"/>
      <c r="AD1898" s="232"/>
      <c r="AE1898" s="253" t="str">
        <f>IF($N1898=マイタスク!$U$5,"作業者","")&amp;IF($S1898=マイタスク!$U$5,"ピアレビュー","")&amp;IF($X1898=マイタスク!$U$5,"SVレビュー","")</f>
        <v/>
      </c>
      <c r="AF1898" s="252">
        <f t="shared" si="59"/>
        <v>203</v>
      </c>
      <c r="AG1898" s="9" t="s">
        <v>34</v>
      </c>
    </row>
    <row r="1899" spans="2:33">
      <c r="B1899" s="225">
        <v>1887</v>
      </c>
      <c r="C1899" s="226" t="s">
        <v>75</v>
      </c>
      <c r="D1899" s="227" t="s">
        <v>76</v>
      </c>
      <c r="E1899" s="228" t="s">
        <v>2844</v>
      </c>
      <c r="F1899" s="226" t="s">
        <v>2845</v>
      </c>
      <c r="G1899" s="226" t="s">
        <v>65</v>
      </c>
      <c r="H1899" s="226" t="s">
        <v>66</v>
      </c>
      <c r="I1899" s="229">
        <f t="shared" si="58"/>
        <v>0</v>
      </c>
      <c r="J1899" s="232"/>
      <c r="K1899" s="226" t="s">
        <v>10770</v>
      </c>
      <c r="L1899" s="226" t="s">
        <v>2845</v>
      </c>
      <c r="M1899" s="226" t="s">
        <v>8141</v>
      </c>
      <c r="N1899" s="226" t="s">
        <v>8241</v>
      </c>
      <c r="O1899" s="232">
        <v>44959.375</v>
      </c>
      <c r="P1899" s="232"/>
      <c r="Q1899" s="232"/>
      <c r="R1899" s="232"/>
      <c r="S1899" s="226" t="s">
        <v>8159</v>
      </c>
      <c r="T1899" s="229">
        <v>44959.375</v>
      </c>
      <c r="U1899" s="232"/>
      <c r="V1899" s="233"/>
      <c r="W1899" s="233"/>
      <c r="X1899" s="226" t="s">
        <v>8160</v>
      </c>
      <c r="Y1899" s="229">
        <v>44965.375</v>
      </c>
      <c r="Z1899" s="232">
        <v>44965.375</v>
      </c>
      <c r="AA1899" s="232"/>
      <c r="AB1899" s="232"/>
      <c r="AC1899" s="234"/>
      <c r="AD1899" s="232"/>
      <c r="AE1899" s="253" t="str">
        <f>IF($N1899=マイタスク!$U$5,"作業者","")&amp;IF($S1899=マイタスク!$U$5,"ピアレビュー","")&amp;IF($X1899=マイタスク!$U$5,"SVレビュー","")</f>
        <v/>
      </c>
      <c r="AF1899" s="252">
        <f t="shared" si="59"/>
        <v>59</v>
      </c>
      <c r="AG1899" s="9" t="s">
        <v>34</v>
      </c>
    </row>
    <row r="1900" spans="2:33">
      <c r="B1900" s="225">
        <v>1888</v>
      </c>
      <c r="C1900" s="226" t="s">
        <v>75</v>
      </c>
      <c r="D1900" s="227" t="s">
        <v>76</v>
      </c>
      <c r="E1900" s="228" t="s">
        <v>2846</v>
      </c>
      <c r="F1900" s="226" t="s">
        <v>2847</v>
      </c>
      <c r="G1900" s="226" t="s">
        <v>65</v>
      </c>
      <c r="H1900" s="226" t="s">
        <v>66</v>
      </c>
      <c r="I1900" s="229">
        <f t="shared" si="58"/>
        <v>0</v>
      </c>
      <c r="J1900" s="232"/>
      <c r="K1900" s="226" t="s">
        <v>10771</v>
      </c>
      <c r="L1900" s="226" t="s">
        <v>2847</v>
      </c>
      <c r="M1900" s="226" t="s">
        <v>8141</v>
      </c>
      <c r="N1900" s="226" t="s">
        <v>8224</v>
      </c>
      <c r="O1900" s="232">
        <v>44959.375</v>
      </c>
      <c r="P1900" s="232"/>
      <c r="Q1900" s="232"/>
      <c r="R1900" s="232"/>
      <c r="S1900" s="226" t="s">
        <v>8241</v>
      </c>
      <c r="T1900" s="229">
        <v>44959.375</v>
      </c>
      <c r="U1900" s="232"/>
      <c r="V1900" s="233"/>
      <c r="W1900" s="233"/>
      <c r="X1900" s="226" t="s">
        <v>8160</v>
      </c>
      <c r="Y1900" s="229">
        <v>44965.375</v>
      </c>
      <c r="Z1900" s="232">
        <v>44965.375</v>
      </c>
      <c r="AA1900" s="232"/>
      <c r="AB1900" s="232"/>
      <c r="AC1900" s="234"/>
      <c r="AD1900" s="232"/>
      <c r="AE1900" s="253" t="str">
        <f>IF($N1900=マイタスク!$U$5,"作業者","")&amp;IF($S1900=マイタスク!$U$5,"ピアレビュー","")&amp;IF($X1900=マイタスク!$U$5,"SVレビュー","")</f>
        <v/>
      </c>
      <c r="AF1900" s="252">
        <f t="shared" si="59"/>
        <v>60</v>
      </c>
      <c r="AG1900" s="9" t="s">
        <v>34</v>
      </c>
    </row>
    <row r="1901" spans="2:33">
      <c r="B1901" s="225">
        <v>1889</v>
      </c>
      <c r="C1901" s="226" t="s">
        <v>75</v>
      </c>
      <c r="D1901" s="227" t="s">
        <v>76</v>
      </c>
      <c r="E1901" s="228" t="s">
        <v>2848</v>
      </c>
      <c r="F1901" s="226" t="s">
        <v>2849</v>
      </c>
      <c r="G1901" s="226" t="s">
        <v>65</v>
      </c>
      <c r="H1901" s="226" t="s">
        <v>66</v>
      </c>
      <c r="I1901" s="229">
        <f t="shared" si="58"/>
        <v>0</v>
      </c>
      <c r="J1901" s="232"/>
      <c r="K1901" s="226" t="s">
        <v>10772</v>
      </c>
      <c r="L1901" s="226" t="s">
        <v>2849</v>
      </c>
      <c r="M1901" s="226" t="s">
        <v>8141</v>
      </c>
      <c r="N1901" s="226" t="s">
        <v>8159</v>
      </c>
      <c r="O1901" s="232">
        <v>44959.375</v>
      </c>
      <c r="P1901" s="232"/>
      <c r="Q1901" s="232"/>
      <c r="R1901" s="232"/>
      <c r="S1901" s="226" t="s">
        <v>8224</v>
      </c>
      <c r="T1901" s="229">
        <v>44959.375</v>
      </c>
      <c r="U1901" s="232"/>
      <c r="V1901" s="233"/>
      <c r="W1901" s="233"/>
      <c r="X1901" s="226" t="s">
        <v>8160</v>
      </c>
      <c r="Y1901" s="229">
        <v>44963.375</v>
      </c>
      <c r="Z1901" s="232">
        <v>44963.375</v>
      </c>
      <c r="AA1901" s="232"/>
      <c r="AB1901" s="232"/>
      <c r="AC1901" s="234"/>
      <c r="AD1901" s="232"/>
      <c r="AE1901" s="253" t="str">
        <f>IF($N1901=マイタスク!$U$5,"作業者","")&amp;IF($S1901=マイタスク!$U$5,"ピアレビュー","")&amp;IF($X1901=マイタスク!$U$5,"SVレビュー","")</f>
        <v/>
      </c>
      <c r="AF1901" s="252">
        <f t="shared" si="59"/>
        <v>58</v>
      </c>
      <c r="AG1901" s="9" t="s">
        <v>34</v>
      </c>
    </row>
    <row r="1902" spans="2:33">
      <c r="B1902" s="225">
        <v>1890</v>
      </c>
      <c r="C1902" s="226" t="s">
        <v>75</v>
      </c>
      <c r="D1902" s="227" t="s">
        <v>76</v>
      </c>
      <c r="E1902" s="228" t="s">
        <v>2850</v>
      </c>
      <c r="F1902" s="226" t="s">
        <v>2851</v>
      </c>
      <c r="G1902" s="226" t="s">
        <v>65</v>
      </c>
      <c r="H1902" s="226" t="s">
        <v>66</v>
      </c>
      <c r="I1902" s="229">
        <f t="shared" si="58"/>
        <v>0</v>
      </c>
      <c r="J1902" s="232"/>
      <c r="K1902" s="226" t="s">
        <v>10773</v>
      </c>
      <c r="L1902" s="226" t="s">
        <v>2851</v>
      </c>
      <c r="M1902" s="226" t="s">
        <v>8141</v>
      </c>
      <c r="N1902" s="226" t="s">
        <v>8159</v>
      </c>
      <c r="O1902" s="232">
        <v>44994.375</v>
      </c>
      <c r="P1902" s="232"/>
      <c r="Q1902" s="232"/>
      <c r="R1902" s="232"/>
      <c r="S1902" s="226" t="s">
        <v>8178</v>
      </c>
      <c r="T1902" s="229">
        <v>44994.375</v>
      </c>
      <c r="U1902" s="232"/>
      <c r="V1902" s="233"/>
      <c r="W1902" s="233"/>
      <c r="X1902" s="226" t="s">
        <v>8160</v>
      </c>
      <c r="Y1902" s="229">
        <v>45000.375</v>
      </c>
      <c r="Z1902" s="232">
        <v>45000.375</v>
      </c>
      <c r="AA1902" s="232"/>
      <c r="AB1902" s="232"/>
      <c r="AC1902" s="234"/>
      <c r="AD1902" s="232"/>
      <c r="AE1902" s="253" t="str">
        <f>IF($N1902=マイタスク!$U$5,"作業者","")&amp;IF($S1902=マイタスク!$U$5,"ピアレビュー","")&amp;IF($X1902=マイタスク!$U$5,"SVレビュー","")</f>
        <v/>
      </c>
      <c r="AF1902" s="252">
        <f t="shared" si="59"/>
        <v>74</v>
      </c>
      <c r="AG1902" s="9" t="s">
        <v>34</v>
      </c>
    </row>
    <row r="1903" spans="2:33">
      <c r="B1903" s="225">
        <v>1891</v>
      </c>
      <c r="C1903" s="226" t="s">
        <v>75</v>
      </c>
      <c r="D1903" s="227" t="s">
        <v>76</v>
      </c>
      <c r="E1903" s="228" t="s">
        <v>2852</v>
      </c>
      <c r="F1903" s="226" t="s">
        <v>2853</v>
      </c>
      <c r="G1903" s="226" t="s">
        <v>65</v>
      </c>
      <c r="H1903" s="226" t="s">
        <v>66</v>
      </c>
      <c r="I1903" s="229">
        <f t="shared" si="58"/>
        <v>0</v>
      </c>
      <c r="J1903" s="232"/>
      <c r="K1903" s="226" t="s">
        <v>10774</v>
      </c>
      <c r="L1903" s="226" t="s">
        <v>2853</v>
      </c>
      <c r="M1903" s="226" t="s">
        <v>8141</v>
      </c>
      <c r="N1903" s="226" t="s">
        <v>8224</v>
      </c>
      <c r="O1903" s="232">
        <v>44994.375</v>
      </c>
      <c r="P1903" s="232"/>
      <c r="Q1903" s="232"/>
      <c r="R1903" s="232"/>
      <c r="S1903" s="226" t="s">
        <v>8159</v>
      </c>
      <c r="T1903" s="229">
        <v>44994.375</v>
      </c>
      <c r="U1903" s="232"/>
      <c r="V1903" s="233"/>
      <c r="W1903" s="233"/>
      <c r="X1903" s="226" t="s">
        <v>8160</v>
      </c>
      <c r="Y1903" s="229">
        <v>45000.375</v>
      </c>
      <c r="Z1903" s="232">
        <v>45000.375</v>
      </c>
      <c r="AA1903" s="232"/>
      <c r="AB1903" s="232"/>
      <c r="AC1903" s="234"/>
      <c r="AD1903" s="232"/>
      <c r="AE1903" s="253" t="str">
        <f>IF($N1903=マイタスク!$U$5,"作業者","")&amp;IF($S1903=マイタスク!$U$5,"ピアレビュー","")&amp;IF($X1903=マイタスク!$U$5,"SVレビュー","")</f>
        <v/>
      </c>
      <c r="AF1903" s="252">
        <f t="shared" si="59"/>
        <v>75</v>
      </c>
      <c r="AG1903" s="9" t="s">
        <v>34</v>
      </c>
    </row>
    <row r="1904" spans="2:33">
      <c r="B1904" s="225">
        <v>1892</v>
      </c>
      <c r="C1904" s="226" t="s">
        <v>75</v>
      </c>
      <c r="D1904" s="227" t="s">
        <v>76</v>
      </c>
      <c r="E1904" s="228" t="s">
        <v>2854</v>
      </c>
      <c r="F1904" s="226" t="s">
        <v>2855</v>
      </c>
      <c r="G1904" s="226" t="s">
        <v>65</v>
      </c>
      <c r="H1904" s="226" t="s">
        <v>66</v>
      </c>
      <c r="I1904" s="229">
        <f t="shared" si="58"/>
        <v>0</v>
      </c>
      <c r="J1904" s="232"/>
      <c r="K1904" s="226" t="s">
        <v>10775</v>
      </c>
      <c r="L1904" s="226" t="s">
        <v>2855</v>
      </c>
      <c r="M1904" s="226" t="s">
        <v>8141</v>
      </c>
      <c r="N1904" s="226" t="s">
        <v>8178</v>
      </c>
      <c r="O1904" s="232">
        <v>44994.375</v>
      </c>
      <c r="P1904" s="232"/>
      <c r="Q1904" s="232"/>
      <c r="R1904" s="232"/>
      <c r="S1904" s="226" t="s">
        <v>8224</v>
      </c>
      <c r="T1904" s="229">
        <v>44994.375</v>
      </c>
      <c r="U1904" s="232"/>
      <c r="V1904" s="233"/>
      <c r="W1904" s="233"/>
      <c r="X1904" s="226" t="s">
        <v>8160</v>
      </c>
      <c r="Y1904" s="229">
        <v>44998.375</v>
      </c>
      <c r="Z1904" s="232">
        <v>44998.375</v>
      </c>
      <c r="AA1904" s="232"/>
      <c r="AB1904" s="232"/>
      <c r="AC1904" s="234"/>
      <c r="AD1904" s="232"/>
      <c r="AE1904" s="253" t="str">
        <f>IF($N1904=マイタスク!$U$5,"作業者","")&amp;IF($S1904=マイタスク!$U$5,"ピアレビュー","")&amp;IF($X1904=マイタスク!$U$5,"SVレビュー","")</f>
        <v/>
      </c>
      <c r="AF1904" s="252">
        <f t="shared" si="59"/>
        <v>73</v>
      </c>
      <c r="AG1904" s="9" t="s">
        <v>34</v>
      </c>
    </row>
    <row r="1905" spans="2:33">
      <c r="B1905" s="225">
        <v>1893</v>
      </c>
      <c r="C1905" s="226" t="s">
        <v>75</v>
      </c>
      <c r="D1905" s="227" t="s">
        <v>76</v>
      </c>
      <c r="E1905" s="228" t="s">
        <v>2856</v>
      </c>
      <c r="F1905" s="226" t="s">
        <v>2857</v>
      </c>
      <c r="G1905" s="226" t="s">
        <v>65</v>
      </c>
      <c r="H1905" s="226" t="s">
        <v>66</v>
      </c>
      <c r="I1905" s="229">
        <f t="shared" si="58"/>
        <v>0</v>
      </c>
      <c r="J1905" s="232"/>
      <c r="K1905" s="226" t="s">
        <v>10776</v>
      </c>
      <c r="L1905" s="226" t="s">
        <v>2857</v>
      </c>
      <c r="M1905" s="226" t="s">
        <v>8141</v>
      </c>
      <c r="N1905" s="226" t="s">
        <v>8241</v>
      </c>
      <c r="O1905" s="232">
        <v>44979.375</v>
      </c>
      <c r="P1905" s="232"/>
      <c r="Q1905" s="232"/>
      <c r="R1905" s="232"/>
      <c r="S1905" s="226" t="s">
        <v>8178</v>
      </c>
      <c r="T1905" s="229">
        <v>44979.375</v>
      </c>
      <c r="U1905" s="232"/>
      <c r="V1905" s="233"/>
      <c r="W1905" s="233"/>
      <c r="X1905" s="226" t="s">
        <v>8160</v>
      </c>
      <c r="Y1905" s="229">
        <v>44986.375</v>
      </c>
      <c r="Z1905" s="232">
        <v>44986.375</v>
      </c>
      <c r="AA1905" s="232"/>
      <c r="AB1905" s="232"/>
      <c r="AC1905" s="234"/>
      <c r="AD1905" s="232"/>
      <c r="AE1905" s="253" t="str">
        <f>IF($N1905=マイタスク!$U$5,"作業者","")&amp;IF($S1905=マイタスク!$U$5,"ピアレビュー","")&amp;IF($X1905=マイタスク!$U$5,"SVレビュー","")</f>
        <v/>
      </c>
      <c r="AF1905" s="252">
        <f t="shared" si="59"/>
        <v>68</v>
      </c>
      <c r="AG1905" s="9" t="s">
        <v>34</v>
      </c>
    </row>
    <row r="1906" spans="2:33">
      <c r="B1906" s="225">
        <v>1894</v>
      </c>
      <c r="C1906" s="226" t="s">
        <v>75</v>
      </c>
      <c r="D1906" s="227" t="s">
        <v>76</v>
      </c>
      <c r="E1906" s="228" t="s">
        <v>2858</v>
      </c>
      <c r="F1906" s="226" t="s">
        <v>2859</v>
      </c>
      <c r="G1906" s="226" t="s">
        <v>65</v>
      </c>
      <c r="H1906" s="226" t="s">
        <v>66</v>
      </c>
      <c r="I1906" s="229">
        <f t="shared" si="58"/>
        <v>0</v>
      </c>
      <c r="J1906" s="232"/>
      <c r="K1906" s="226" t="s">
        <v>10777</v>
      </c>
      <c r="L1906" s="226" t="s">
        <v>2859</v>
      </c>
      <c r="M1906" s="226" t="s">
        <v>8141</v>
      </c>
      <c r="N1906" s="226" t="s">
        <v>8178</v>
      </c>
      <c r="O1906" s="232">
        <v>44979.375</v>
      </c>
      <c r="P1906" s="232"/>
      <c r="Q1906" s="232"/>
      <c r="R1906" s="232"/>
      <c r="S1906" s="226" t="s">
        <v>8224</v>
      </c>
      <c r="T1906" s="229">
        <v>44979.375</v>
      </c>
      <c r="U1906" s="232"/>
      <c r="V1906" s="233"/>
      <c r="W1906" s="233"/>
      <c r="X1906" s="226" t="s">
        <v>8160</v>
      </c>
      <c r="Y1906" s="229">
        <v>44986.375</v>
      </c>
      <c r="Z1906" s="232">
        <v>44986.375</v>
      </c>
      <c r="AA1906" s="232"/>
      <c r="AB1906" s="232"/>
      <c r="AC1906" s="234"/>
      <c r="AD1906" s="232"/>
      <c r="AE1906" s="253" t="str">
        <f>IF($N1906=マイタスク!$U$5,"作業者","")&amp;IF($S1906=マイタスク!$U$5,"ピアレビュー","")&amp;IF($X1906=マイタスク!$U$5,"SVレビュー","")</f>
        <v/>
      </c>
      <c r="AF1906" s="252">
        <f t="shared" si="59"/>
        <v>69</v>
      </c>
      <c r="AG1906" s="9" t="s">
        <v>34</v>
      </c>
    </row>
    <row r="1907" spans="2:33">
      <c r="B1907" s="225">
        <v>1895</v>
      </c>
      <c r="C1907" s="226" t="s">
        <v>75</v>
      </c>
      <c r="D1907" s="227" t="s">
        <v>76</v>
      </c>
      <c r="E1907" s="228" t="s">
        <v>2860</v>
      </c>
      <c r="F1907" s="226" t="s">
        <v>2861</v>
      </c>
      <c r="G1907" s="226" t="s">
        <v>65</v>
      </c>
      <c r="H1907" s="226" t="s">
        <v>66</v>
      </c>
      <c r="I1907" s="229">
        <f t="shared" si="58"/>
        <v>0</v>
      </c>
      <c r="J1907" s="232"/>
      <c r="K1907" s="226" t="s">
        <v>10778</v>
      </c>
      <c r="L1907" s="226" t="s">
        <v>2861</v>
      </c>
      <c r="M1907" s="226" t="s">
        <v>8141</v>
      </c>
      <c r="N1907" s="226" t="s">
        <v>8224</v>
      </c>
      <c r="O1907" s="232">
        <v>44979.375</v>
      </c>
      <c r="P1907" s="232"/>
      <c r="Q1907" s="232"/>
      <c r="R1907" s="232"/>
      <c r="S1907" s="226" t="s">
        <v>8241</v>
      </c>
      <c r="T1907" s="229">
        <v>44979.375</v>
      </c>
      <c r="U1907" s="232"/>
      <c r="V1907" s="233"/>
      <c r="W1907" s="233"/>
      <c r="X1907" s="226" t="s">
        <v>8160</v>
      </c>
      <c r="Y1907" s="229">
        <v>44979.375</v>
      </c>
      <c r="Z1907" s="232">
        <v>44979.375</v>
      </c>
      <c r="AA1907" s="232"/>
      <c r="AB1907" s="232"/>
      <c r="AC1907" s="234"/>
      <c r="AD1907" s="232"/>
      <c r="AE1907" s="253" t="str">
        <f>IF($N1907=マイタスク!$U$5,"作業者","")&amp;IF($S1907=マイタスク!$U$5,"ピアレビュー","")&amp;IF($X1907=マイタスク!$U$5,"SVレビュー","")</f>
        <v/>
      </c>
      <c r="AF1907" s="252">
        <f t="shared" si="59"/>
        <v>67</v>
      </c>
      <c r="AG1907" s="9" t="s">
        <v>34</v>
      </c>
    </row>
    <row r="1908" spans="2:33">
      <c r="B1908" s="225">
        <v>1896</v>
      </c>
      <c r="C1908" s="226" t="s">
        <v>75</v>
      </c>
      <c r="D1908" s="227" t="s">
        <v>76</v>
      </c>
      <c r="E1908" s="228" t="s">
        <v>2862</v>
      </c>
      <c r="F1908" s="226" t="s">
        <v>2863</v>
      </c>
      <c r="G1908" s="226" t="s">
        <v>65</v>
      </c>
      <c r="H1908" s="226" t="s">
        <v>66</v>
      </c>
      <c r="I1908" s="229">
        <f t="shared" si="58"/>
        <v>0</v>
      </c>
      <c r="J1908" s="232"/>
      <c r="K1908" s="226" t="s">
        <v>10779</v>
      </c>
      <c r="L1908" s="226" t="s">
        <v>2863</v>
      </c>
      <c r="M1908" s="226" t="s">
        <v>8141</v>
      </c>
      <c r="N1908" s="226" t="s">
        <v>8241</v>
      </c>
      <c r="O1908" s="232">
        <v>45005.375</v>
      </c>
      <c r="P1908" s="232"/>
      <c r="Q1908" s="232"/>
      <c r="R1908" s="232"/>
      <c r="S1908" s="226" t="s">
        <v>8224</v>
      </c>
      <c r="T1908" s="229">
        <v>45005.375</v>
      </c>
      <c r="U1908" s="232"/>
      <c r="V1908" s="233"/>
      <c r="W1908" s="233"/>
      <c r="X1908" s="226" t="s">
        <v>8160</v>
      </c>
      <c r="Y1908" s="229">
        <v>45007.375</v>
      </c>
      <c r="Z1908" s="232">
        <v>45007.375</v>
      </c>
      <c r="AA1908" s="232"/>
      <c r="AB1908" s="232"/>
      <c r="AC1908" s="234"/>
      <c r="AD1908" s="232"/>
      <c r="AE1908" s="253" t="str">
        <f>IF($N1908=マイタスク!$U$5,"作業者","")&amp;IF($S1908=マイタスク!$U$5,"ピアレビュー","")&amp;IF($X1908=マイタスク!$U$5,"SVレビュー","")</f>
        <v/>
      </c>
      <c r="AF1908" s="252">
        <f t="shared" si="59"/>
        <v>77</v>
      </c>
      <c r="AG1908" s="9" t="s">
        <v>34</v>
      </c>
    </row>
    <row r="1909" spans="2:33">
      <c r="B1909" s="225">
        <v>1897</v>
      </c>
      <c r="C1909" s="226" t="s">
        <v>75</v>
      </c>
      <c r="D1909" s="227" t="s">
        <v>76</v>
      </c>
      <c r="E1909" s="228" t="s">
        <v>2864</v>
      </c>
      <c r="F1909" s="226" t="s">
        <v>2865</v>
      </c>
      <c r="G1909" s="226" t="s">
        <v>65</v>
      </c>
      <c r="H1909" s="226" t="s">
        <v>66</v>
      </c>
      <c r="I1909" s="229">
        <f t="shared" si="58"/>
        <v>0</v>
      </c>
      <c r="J1909" s="232"/>
      <c r="K1909" s="226" t="s">
        <v>10780</v>
      </c>
      <c r="L1909" s="226" t="s">
        <v>2865</v>
      </c>
      <c r="M1909" s="226" t="s">
        <v>8141</v>
      </c>
      <c r="N1909" s="226" t="s">
        <v>8224</v>
      </c>
      <c r="O1909" s="232">
        <v>45005.375</v>
      </c>
      <c r="P1909" s="232"/>
      <c r="Q1909" s="232"/>
      <c r="R1909" s="232"/>
      <c r="S1909" s="226" t="s">
        <v>8159</v>
      </c>
      <c r="T1909" s="229">
        <v>45005.375</v>
      </c>
      <c r="U1909" s="232"/>
      <c r="V1909" s="233"/>
      <c r="W1909" s="233"/>
      <c r="X1909" s="226" t="s">
        <v>8160</v>
      </c>
      <c r="Y1909" s="229">
        <v>45007.375</v>
      </c>
      <c r="Z1909" s="232">
        <v>45007.375</v>
      </c>
      <c r="AA1909" s="232"/>
      <c r="AB1909" s="232"/>
      <c r="AC1909" s="234"/>
      <c r="AD1909" s="232"/>
      <c r="AE1909" s="253" t="str">
        <f>IF($N1909=マイタスク!$U$5,"作業者","")&amp;IF($S1909=マイタスク!$U$5,"ピアレビュー","")&amp;IF($X1909=マイタスク!$U$5,"SVレビュー","")</f>
        <v/>
      </c>
      <c r="AF1909" s="252">
        <f t="shared" si="59"/>
        <v>78</v>
      </c>
      <c r="AG1909" s="9" t="s">
        <v>34</v>
      </c>
    </row>
    <row r="1910" spans="2:33">
      <c r="B1910" s="225">
        <v>1898</v>
      </c>
      <c r="C1910" s="226" t="s">
        <v>75</v>
      </c>
      <c r="D1910" s="227" t="s">
        <v>76</v>
      </c>
      <c r="E1910" s="228" t="s">
        <v>2866</v>
      </c>
      <c r="F1910" s="226" t="s">
        <v>2867</v>
      </c>
      <c r="G1910" s="226" t="s">
        <v>65</v>
      </c>
      <c r="H1910" s="226" t="s">
        <v>66</v>
      </c>
      <c r="I1910" s="229">
        <f t="shared" si="58"/>
        <v>0</v>
      </c>
      <c r="J1910" s="232"/>
      <c r="K1910" s="226" t="s">
        <v>10781</v>
      </c>
      <c r="L1910" s="226" t="s">
        <v>2867</v>
      </c>
      <c r="M1910" s="226" t="s">
        <v>8141</v>
      </c>
      <c r="N1910" s="226" t="s">
        <v>8159</v>
      </c>
      <c r="O1910" s="232">
        <v>45005.375</v>
      </c>
      <c r="P1910" s="232"/>
      <c r="Q1910" s="232"/>
      <c r="R1910" s="232"/>
      <c r="S1910" s="226" t="s">
        <v>8241</v>
      </c>
      <c r="T1910" s="229">
        <v>45005.375</v>
      </c>
      <c r="U1910" s="232"/>
      <c r="V1910" s="233"/>
      <c r="W1910" s="233"/>
      <c r="X1910" s="226" t="s">
        <v>8160</v>
      </c>
      <c r="Y1910" s="229">
        <v>45007.375</v>
      </c>
      <c r="Z1910" s="232">
        <v>45007.375</v>
      </c>
      <c r="AA1910" s="232"/>
      <c r="AB1910" s="232"/>
      <c r="AC1910" s="234"/>
      <c r="AD1910" s="232"/>
      <c r="AE1910" s="253" t="str">
        <f>IF($N1910=マイタスク!$U$5,"作業者","")&amp;IF($S1910=マイタスク!$U$5,"ピアレビュー","")&amp;IF($X1910=マイタスク!$U$5,"SVレビュー","")</f>
        <v/>
      </c>
      <c r="AF1910" s="252">
        <f t="shared" si="59"/>
        <v>76</v>
      </c>
      <c r="AG1910" s="9" t="s">
        <v>34</v>
      </c>
    </row>
    <row r="1911" spans="2:33">
      <c r="B1911" s="225">
        <v>1899</v>
      </c>
      <c r="C1911" s="226" t="s">
        <v>75</v>
      </c>
      <c r="D1911" s="227" t="s">
        <v>76</v>
      </c>
      <c r="E1911" s="228" t="s">
        <v>2868</v>
      </c>
      <c r="F1911" s="226" t="s">
        <v>2869</v>
      </c>
      <c r="G1911" s="226" t="s">
        <v>65</v>
      </c>
      <c r="H1911" s="226" t="s">
        <v>66</v>
      </c>
      <c r="I1911" s="229">
        <f t="shared" si="58"/>
        <v>0</v>
      </c>
      <c r="J1911" s="232"/>
      <c r="K1911" s="226" t="s">
        <v>10782</v>
      </c>
      <c r="L1911" s="226" t="s">
        <v>2869</v>
      </c>
      <c r="M1911" s="226" t="s">
        <v>8141</v>
      </c>
      <c r="N1911" s="226" t="s">
        <v>8241</v>
      </c>
      <c r="O1911" s="232">
        <v>45378</v>
      </c>
      <c r="P1911" s="232"/>
      <c r="Q1911" s="232"/>
      <c r="R1911" s="232"/>
      <c r="S1911" s="226" t="s">
        <v>8159</v>
      </c>
      <c r="T1911" s="229">
        <v>45378</v>
      </c>
      <c r="U1911" s="232"/>
      <c r="V1911" s="233"/>
      <c r="W1911" s="233"/>
      <c r="X1911" s="226" t="s">
        <v>8160</v>
      </c>
      <c r="Y1911" s="229">
        <v>45378</v>
      </c>
      <c r="Z1911" s="232">
        <v>45378</v>
      </c>
      <c r="AA1911" s="232"/>
      <c r="AB1911" s="232"/>
      <c r="AC1911" s="234"/>
      <c r="AD1911" s="232"/>
      <c r="AE1911" s="253" t="str">
        <f>IF($N1911=マイタスク!$U$5,"作業者","")&amp;IF($S1911=マイタスク!$U$5,"ピアレビュー","")&amp;IF($X1911=マイタスク!$U$5,"SVレビュー","")</f>
        <v/>
      </c>
      <c r="AF1911" s="252">
        <f t="shared" si="59"/>
        <v>215</v>
      </c>
      <c r="AG1911" s="9" t="s">
        <v>34</v>
      </c>
    </row>
    <row r="1912" spans="2:33">
      <c r="B1912" s="225">
        <v>1900</v>
      </c>
      <c r="C1912" s="226" t="s">
        <v>75</v>
      </c>
      <c r="D1912" s="227" t="s">
        <v>76</v>
      </c>
      <c r="E1912" s="228" t="s">
        <v>2870</v>
      </c>
      <c r="F1912" s="226" t="s">
        <v>2871</v>
      </c>
      <c r="G1912" s="226" t="s">
        <v>65</v>
      </c>
      <c r="H1912" s="226" t="s">
        <v>66</v>
      </c>
      <c r="I1912" s="229">
        <f t="shared" si="58"/>
        <v>0</v>
      </c>
      <c r="J1912" s="232"/>
      <c r="K1912" s="226" t="s">
        <v>10783</v>
      </c>
      <c r="L1912" s="226" t="s">
        <v>2871</v>
      </c>
      <c r="M1912" s="226" t="s">
        <v>8141</v>
      </c>
      <c r="N1912" s="226" t="s">
        <v>8142</v>
      </c>
      <c r="O1912" s="232">
        <v>45372</v>
      </c>
      <c r="P1912" s="232"/>
      <c r="Q1912" s="232"/>
      <c r="R1912" s="232"/>
      <c r="S1912" s="226" t="s">
        <v>8178</v>
      </c>
      <c r="T1912" s="229">
        <v>45372</v>
      </c>
      <c r="U1912" s="232"/>
      <c r="V1912" s="233"/>
      <c r="W1912" s="233"/>
      <c r="X1912" s="226" t="s">
        <v>8160</v>
      </c>
      <c r="Y1912" s="229">
        <v>45378</v>
      </c>
      <c r="Z1912" s="232">
        <v>45378</v>
      </c>
      <c r="AA1912" s="232"/>
      <c r="AB1912" s="232"/>
      <c r="AC1912" s="234"/>
      <c r="AD1912" s="232"/>
      <c r="AE1912" s="253" t="str">
        <f>IF($N1912=マイタスク!$U$5,"作業者","")&amp;IF($S1912=マイタスク!$U$5,"ピアレビュー","")&amp;IF($X1912=マイタスク!$U$5,"SVレビュー","")</f>
        <v/>
      </c>
      <c r="AF1912" s="252">
        <f t="shared" si="59"/>
        <v>216</v>
      </c>
      <c r="AG1912" s="9" t="s">
        <v>34</v>
      </c>
    </row>
    <row r="1913" spans="2:33">
      <c r="B1913" s="225">
        <v>1901</v>
      </c>
      <c r="C1913" s="226" t="s">
        <v>75</v>
      </c>
      <c r="D1913" s="227" t="s">
        <v>76</v>
      </c>
      <c r="E1913" s="228" t="s">
        <v>2872</v>
      </c>
      <c r="F1913" s="226" t="s">
        <v>2873</v>
      </c>
      <c r="G1913" s="226" t="s">
        <v>65</v>
      </c>
      <c r="H1913" s="226" t="s">
        <v>66</v>
      </c>
      <c r="I1913" s="229">
        <f t="shared" si="58"/>
        <v>0</v>
      </c>
      <c r="J1913" s="232"/>
      <c r="K1913" s="226" t="s">
        <v>10784</v>
      </c>
      <c r="L1913" s="226" t="s">
        <v>2873</v>
      </c>
      <c r="M1913" s="226" t="s">
        <v>8141</v>
      </c>
      <c r="N1913" s="226" t="s">
        <v>8159</v>
      </c>
      <c r="O1913" s="232">
        <v>45372</v>
      </c>
      <c r="P1913" s="232"/>
      <c r="Q1913" s="232"/>
      <c r="R1913" s="232"/>
      <c r="S1913" s="226" t="s">
        <v>8241</v>
      </c>
      <c r="T1913" s="229">
        <v>45372</v>
      </c>
      <c r="U1913" s="232"/>
      <c r="V1913" s="233"/>
      <c r="W1913" s="233"/>
      <c r="X1913" s="226" t="s">
        <v>8160</v>
      </c>
      <c r="Y1913" s="229">
        <v>45377</v>
      </c>
      <c r="Z1913" s="232">
        <v>45377</v>
      </c>
      <c r="AA1913" s="232"/>
      <c r="AB1913" s="232"/>
      <c r="AC1913" s="234"/>
      <c r="AD1913" s="232"/>
      <c r="AE1913" s="253" t="str">
        <f>IF($N1913=マイタスク!$U$5,"作業者","")&amp;IF($S1913=マイタスク!$U$5,"ピアレビュー","")&amp;IF($X1913=マイタスク!$U$5,"SVレビュー","")</f>
        <v/>
      </c>
      <c r="AF1913" s="252">
        <f t="shared" si="59"/>
        <v>214</v>
      </c>
      <c r="AG1913" s="9" t="s">
        <v>34</v>
      </c>
    </row>
    <row r="1914" spans="2:33">
      <c r="B1914" s="225">
        <v>1902</v>
      </c>
      <c r="C1914" s="226" t="s">
        <v>75</v>
      </c>
      <c r="D1914" s="227" t="s">
        <v>76</v>
      </c>
      <c r="E1914" s="228" t="s">
        <v>2874</v>
      </c>
      <c r="F1914" s="226" t="s">
        <v>2875</v>
      </c>
      <c r="G1914" s="226" t="s">
        <v>65</v>
      </c>
      <c r="H1914" s="226" t="s">
        <v>66</v>
      </c>
      <c r="I1914" s="229">
        <f t="shared" si="58"/>
        <v>0</v>
      </c>
      <c r="J1914" s="232"/>
      <c r="K1914" s="226" t="s">
        <v>10785</v>
      </c>
      <c r="L1914" s="226" t="s">
        <v>2875</v>
      </c>
      <c r="M1914" s="226" t="s">
        <v>8141</v>
      </c>
      <c r="N1914" s="226" t="s">
        <v>8159</v>
      </c>
      <c r="O1914" s="232">
        <v>45008.375</v>
      </c>
      <c r="P1914" s="232"/>
      <c r="Q1914" s="232"/>
      <c r="R1914" s="232"/>
      <c r="S1914" s="226" t="s">
        <v>8178</v>
      </c>
      <c r="T1914" s="229">
        <v>45008.375</v>
      </c>
      <c r="U1914" s="232"/>
      <c r="V1914" s="233"/>
      <c r="W1914" s="233"/>
      <c r="X1914" s="226" t="s">
        <v>8160</v>
      </c>
      <c r="Y1914" s="229">
        <v>45014.375</v>
      </c>
      <c r="Z1914" s="232">
        <v>45014.375</v>
      </c>
      <c r="AA1914" s="232"/>
      <c r="AB1914" s="232"/>
      <c r="AC1914" s="234"/>
      <c r="AD1914" s="232"/>
      <c r="AE1914" s="253" t="str">
        <f>IF($N1914=マイタスク!$U$5,"作業者","")&amp;IF($S1914=マイタスク!$U$5,"ピアレビュー","")&amp;IF($X1914=マイタスク!$U$5,"SVレビュー","")</f>
        <v/>
      </c>
      <c r="AF1914" s="252">
        <f t="shared" si="59"/>
        <v>80</v>
      </c>
      <c r="AG1914" s="9" t="s">
        <v>34</v>
      </c>
    </row>
    <row r="1915" spans="2:33">
      <c r="B1915" s="225">
        <v>1903</v>
      </c>
      <c r="C1915" s="226" t="s">
        <v>75</v>
      </c>
      <c r="D1915" s="227" t="s">
        <v>76</v>
      </c>
      <c r="E1915" s="228" t="s">
        <v>2876</v>
      </c>
      <c r="F1915" s="226" t="s">
        <v>2877</v>
      </c>
      <c r="G1915" s="226" t="s">
        <v>65</v>
      </c>
      <c r="H1915" s="226" t="s">
        <v>66</v>
      </c>
      <c r="I1915" s="229">
        <f t="shared" si="58"/>
        <v>0</v>
      </c>
      <c r="J1915" s="232"/>
      <c r="K1915" s="226" t="s">
        <v>10786</v>
      </c>
      <c r="L1915" s="226" t="s">
        <v>2877</v>
      </c>
      <c r="M1915" s="226" t="s">
        <v>8141</v>
      </c>
      <c r="N1915" s="226" t="s">
        <v>8241</v>
      </c>
      <c r="O1915" s="232">
        <v>45008.375</v>
      </c>
      <c r="P1915" s="232"/>
      <c r="Q1915" s="232"/>
      <c r="R1915" s="232"/>
      <c r="S1915" s="226" t="s">
        <v>8159</v>
      </c>
      <c r="T1915" s="229">
        <v>45008.375</v>
      </c>
      <c r="U1915" s="232"/>
      <c r="V1915" s="233"/>
      <c r="W1915" s="233"/>
      <c r="X1915" s="226" t="s">
        <v>8160</v>
      </c>
      <c r="Y1915" s="229">
        <v>45014.375</v>
      </c>
      <c r="Z1915" s="232">
        <v>45014.375</v>
      </c>
      <c r="AA1915" s="232"/>
      <c r="AB1915" s="232"/>
      <c r="AC1915" s="234"/>
      <c r="AD1915" s="232"/>
      <c r="AE1915" s="253" t="str">
        <f>IF($N1915=マイタスク!$U$5,"作業者","")&amp;IF($S1915=マイタスク!$U$5,"ピアレビュー","")&amp;IF($X1915=マイタスク!$U$5,"SVレビュー","")</f>
        <v/>
      </c>
      <c r="AF1915" s="252">
        <f t="shared" si="59"/>
        <v>81</v>
      </c>
      <c r="AG1915" s="9" t="s">
        <v>34</v>
      </c>
    </row>
    <row r="1916" spans="2:33">
      <c r="B1916" s="225">
        <v>1904</v>
      </c>
      <c r="C1916" s="226" t="s">
        <v>75</v>
      </c>
      <c r="D1916" s="227" t="s">
        <v>76</v>
      </c>
      <c r="E1916" s="228" t="s">
        <v>2878</v>
      </c>
      <c r="F1916" s="226" t="s">
        <v>2879</v>
      </c>
      <c r="G1916" s="226" t="s">
        <v>65</v>
      </c>
      <c r="H1916" s="226" t="s">
        <v>66</v>
      </c>
      <c r="I1916" s="229">
        <f t="shared" si="58"/>
        <v>0</v>
      </c>
      <c r="J1916" s="232"/>
      <c r="K1916" s="226" t="s">
        <v>10787</v>
      </c>
      <c r="L1916" s="226" t="s">
        <v>2879</v>
      </c>
      <c r="M1916" s="226" t="s">
        <v>8141</v>
      </c>
      <c r="N1916" s="226" t="s">
        <v>8178</v>
      </c>
      <c r="O1916" s="232">
        <v>45008.375</v>
      </c>
      <c r="P1916" s="232"/>
      <c r="Q1916" s="232"/>
      <c r="R1916" s="232"/>
      <c r="S1916" s="226" t="s">
        <v>8241</v>
      </c>
      <c r="T1916" s="229">
        <v>45008.375</v>
      </c>
      <c r="U1916" s="232"/>
      <c r="V1916" s="233"/>
      <c r="W1916" s="233"/>
      <c r="X1916" s="226" t="s">
        <v>8160</v>
      </c>
      <c r="Y1916" s="229">
        <v>45012.375</v>
      </c>
      <c r="Z1916" s="232">
        <v>45012.375</v>
      </c>
      <c r="AA1916" s="232"/>
      <c r="AB1916" s="232"/>
      <c r="AC1916" s="234"/>
      <c r="AD1916" s="232"/>
      <c r="AE1916" s="253" t="str">
        <f>IF($N1916=マイタスク!$U$5,"作業者","")&amp;IF($S1916=マイタスク!$U$5,"ピアレビュー","")&amp;IF($X1916=マイタスク!$U$5,"SVレビュー","")</f>
        <v/>
      </c>
      <c r="AF1916" s="252">
        <f t="shared" si="59"/>
        <v>79</v>
      </c>
      <c r="AG1916" s="9" t="s">
        <v>34</v>
      </c>
    </row>
    <row r="1917" spans="2:33">
      <c r="B1917" s="225">
        <v>1905</v>
      </c>
      <c r="C1917" s="226" t="s">
        <v>75</v>
      </c>
      <c r="D1917" s="227" t="s">
        <v>76</v>
      </c>
      <c r="E1917" s="228" t="s">
        <v>2880</v>
      </c>
      <c r="F1917" s="226" t="s">
        <v>2881</v>
      </c>
      <c r="G1917" s="226" t="s">
        <v>65</v>
      </c>
      <c r="H1917" s="226" t="s">
        <v>66</v>
      </c>
      <c r="I1917" s="229">
        <f t="shared" si="58"/>
        <v>0</v>
      </c>
      <c r="J1917" s="232"/>
      <c r="K1917" s="226" t="s">
        <v>10788</v>
      </c>
      <c r="L1917" s="226" t="s">
        <v>2881</v>
      </c>
      <c r="M1917" s="226" t="s">
        <v>8141</v>
      </c>
      <c r="N1917" s="226" t="s">
        <v>8159</v>
      </c>
      <c r="O1917" s="232">
        <v>45716</v>
      </c>
      <c r="P1917" s="232"/>
      <c r="Q1917" s="232"/>
      <c r="R1917" s="232"/>
      <c r="S1917" s="226" t="s">
        <v>8241</v>
      </c>
      <c r="T1917" s="229">
        <v>45716</v>
      </c>
      <c r="U1917" s="232"/>
      <c r="V1917" s="233"/>
      <c r="W1917" s="233"/>
      <c r="X1917" s="226" t="s">
        <v>8160</v>
      </c>
      <c r="Y1917" s="229">
        <v>45721</v>
      </c>
      <c r="Z1917" s="232">
        <v>45721</v>
      </c>
      <c r="AA1917" s="232"/>
      <c r="AB1917" s="232"/>
      <c r="AC1917" s="234"/>
      <c r="AD1917" s="232"/>
      <c r="AE1917" s="253" t="str">
        <f>IF($N1917=マイタスク!$U$5,"作業者","")&amp;IF($S1917=マイタスク!$U$5,"ピアレビュー","")&amp;IF($X1917=マイタスク!$U$5,"SVレビュー","")</f>
        <v/>
      </c>
      <c r="AF1917" s="252">
        <f t="shared" si="59"/>
        <v>269</v>
      </c>
      <c r="AG1917" s="9" t="s">
        <v>34</v>
      </c>
    </row>
    <row r="1918" spans="2:33">
      <c r="B1918" s="225">
        <v>1906</v>
      </c>
      <c r="C1918" s="226" t="s">
        <v>75</v>
      </c>
      <c r="D1918" s="227" t="s">
        <v>76</v>
      </c>
      <c r="E1918" s="228" t="s">
        <v>2882</v>
      </c>
      <c r="F1918" s="226" t="s">
        <v>2883</v>
      </c>
      <c r="G1918" s="226" t="s">
        <v>65</v>
      </c>
      <c r="H1918" s="226" t="s">
        <v>66</v>
      </c>
      <c r="I1918" s="229">
        <f t="shared" si="58"/>
        <v>0</v>
      </c>
      <c r="J1918" s="232"/>
      <c r="K1918" s="226" t="s">
        <v>10789</v>
      </c>
      <c r="L1918" s="226" t="s">
        <v>2883</v>
      </c>
      <c r="M1918" s="226" t="s">
        <v>8141</v>
      </c>
      <c r="N1918" s="226" t="s">
        <v>8142</v>
      </c>
      <c r="O1918" s="232">
        <v>45716</v>
      </c>
      <c r="P1918" s="232"/>
      <c r="Q1918" s="232"/>
      <c r="R1918" s="232"/>
      <c r="S1918" s="226" t="s">
        <v>8159</v>
      </c>
      <c r="T1918" s="229">
        <v>45716</v>
      </c>
      <c r="U1918" s="232"/>
      <c r="V1918" s="233"/>
      <c r="W1918" s="233"/>
      <c r="X1918" s="226" t="s">
        <v>8160</v>
      </c>
      <c r="Y1918" s="229">
        <v>45721</v>
      </c>
      <c r="Z1918" s="232">
        <v>45721</v>
      </c>
      <c r="AA1918" s="232"/>
      <c r="AB1918" s="232"/>
      <c r="AC1918" s="234"/>
      <c r="AD1918" s="232"/>
      <c r="AE1918" s="253" t="str">
        <f>IF($N1918=マイタスク!$U$5,"作業者","")&amp;IF($S1918=マイタスク!$U$5,"ピアレビュー","")&amp;IF($X1918=マイタスク!$U$5,"SVレビュー","")</f>
        <v/>
      </c>
      <c r="AF1918" s="252">
        <f t="shared" si="59"/>
        <v>270</v>
      </c>
      <c r="AG1918" s="9" t="s">
        <v>34</v>
      </c>
    </row>
    <row r="1919" spans="2:33">
      <c r="B1919" s="225">
        <v>1907</v>
      </c>
      <c r="C1919" s="226" t="s">
        <v>75</v>
      </c>
      <c r="D1919" s="227" t="s">
        <v>76</v>
      </c>
      <c r="E1919" s="228" t="s">
        <v>2884</v>
      </c>
      <c r="F1919" s="226" t="s">
        <v>2885</v>
      </c>
      <c r="G1919" s="226" t="s">
        <v>65</v>
      </c>
      <c r="H1919" s="226" t="s">
        <v>66</v>
      </c>
      <c r="I1919" s="229">
        <f t="shared" si="58"/>
        <v>0</v>
      </c>
      <c r="J1919" s="232"/>
      <c r="K1919" s="226" t="s">
        <v>10790</v>
      </c>
      <c r="L1919" s="226" t="s">
        <v>2885</v>
      </c>
      <c r="M1919" s="226" t="s">
        <v>8141</v>
      </c>
      <c r="N1919" s="226" t="s">
        <v>8160</v>
      </c>
      <c r="O1919" s="232">
        <v>45716</v>
      </c>
      <c r="P1919" s="232"/>
      <c r="Q1919" s="232"/>
      <c r="R1919" s="232"/>
      <c r="S1919" s="226"/>
      <c r="T1919" s="229"/>
      <c r="U1919" s="232"/>
      <c r="V1919" s="233"/>
      <c r="W1919" s="233"/>
      <c r="X1919" s="226" t="s">
        <v>8178</v>
      </c>
      <c r="Y1919" s="229">
        <v>45720</v>
      </c>
      <c r="Z1919" s="232">
        <v>45720</v>
      </c>
      <c r="AA1919" s="232"/>
      <c r="AB1919" s="232"/>
      <c r="AC1919" s="234"/>
      <c r="AD1919" s="232"/>
      <c r="AE1919" s="253" t="str">
        <f>IF($N1919=マイタスク!$U$5,"作業者","")&amp;IF($S1919=マイタスク!$U$5,"ピアレビュー","")&amp;IF($X1919=マイタスク!$U$5,"SVレビュー","")</f>
        <v/>
      </c>
      <c r="AF1919" s="252">
        <f t="shared" si="59"/>
        <v>268</v>
      </c>
      <c r="AG1919" s="9" t="s">
        <v>34</v>
      </c>
    </row>
    <row r="1920" spans="2:33">
      <c r="B1920" s="225">
        <v>1908</v>
      </c>
      <c r="C1920" s="226" t="s">
        <v>75</v>
      </c>
      <c r="D1920" s="227" t="s">
        <v>76</v>
      </c>
      <c r="E1920" s="228" t="s">
        <v>2886</v>
      </c>
      <c r="F1920" s="226" t="s">
        <v>2887</v>
      </c>
      <c r="G1920" s="226" t="s">
        <v>65</v>
      </c>
      <c r="H1920" s="226" t="s">
        <v>66</v>
      </c>
      <c r="I1920" s="229">
        <f t="shared" si="58"/>
        <v>0</v>
      </c>
      <c r="J1920" s="232"/>
      <c r="K1920" s="226" t="s">
        <v>10791</v>
      </c>
      <c r="L1920" s="226" t="s">
        <v>2887</v>
      </c>
      <c r="M1920" s="226" t="s">
        <v>8141</v>
      </c>
      <c r="N1920" s="226" t="s">
        <v>8142</v>
      </c>
      <c r="O1920" s="232">
        <v>45350</v>
      </c>
      <c r="P1920" s="232"/>
      <c r="Q1920" s="232"/>
      <c r="R1920" s="232"/>
      <c r="S1920" s="226" t="s">
        <v>8159</v>
      </c>
      <c r="T1920" s="229">
        <v>45350</v>
      </c>
      <c r="U1920" s="232"/>
      <c r="V1920" s="233"/>
      <c r="W1920" s="233"/>
      <c r="X1920" s="226" t="s">
        <v>8160</v>
      </c>
      <c r="Y1920" s="229">
        <v>45357</v>
      </c>
      <c r="Z1920" s="232">
        <v>45357</v>
      </c>
      <c r="AA1920" s="232"/>
      <c r="AB1920" s="232"/>
      <c r="AC1920" s="234"/>
      <c r="AD1920" s="232"/>
      <c r="AE1920" s="253" t="str">
        <f>IF($N1920=マイタスク!$U$5,"作業者","")&amp;IF($S1920=マイタスク!$U$5,"ピアレビュー","")&amp;IF($X1920=マイタスク!$U$5,"SVレビュー","")</f>
        <v/>
      </c>
      <c r="AF1920" s="252">
        <f t="shared" si="59"/>
        <v>211</v>
      </c>
      <c r="AG1920" s="9" t="s">
        <v>34</v>
      </c>
    </row>
    <row r="1921" spans="2:33">
      <c r="B1921" s="225">
        <v>1909</v>
      </c>
      <c r="C1921" s="226" t="s">
        <v>75</v>
      </c>
      <c r="D1921" s="227" t="s">
        <v>76</v>
      </c>
      <c r="E1921" s="228" t="s">
        <v>2888</v>
      </c>
      <c r="F1921" s="226" t="s">
        <v>2889</v>
      </c>
      <c r="G1921" s="226" t="s">
        <v>65</v>
      </c>
      <c r="H1921" s="226" t="s">
        <v>66</v>
      </c>
      <c r="I1921" s="229">
        <f t="shared" si="58"/>
        <v>0</v>
      </c>
      <c r="J1921" s="232"/>
      <c r="K1921" s="226" t="s">
        <v>10792</v>
      </c>
      <c r="L1921" s="226" t="s">
        <v>2889</v>
      </c>
      <c r="M1921" s="226" t="s">
        <v>8141</v>
      </c>
      <c r="N1921" s="226" t="s">
        <v>8159</v>
      </c>
      <c r="O1921" s="232">
        <v>45350</v>
      </c>
      <c r="P1921" s="232"/>
      <c r="Q1921" s="232"/>
      <c r="R1921" s="232"/>
      <c r="S1921" s="226" t="s">
        <v>8178</v>
      </c>
      <c r="T1921" s="229">
        <v>45350</v>
      </c>
      <c r="U1921" s="232"/>
      <c r="V1921" s="233"/>
      <c r="W1921" s="233"/>
      <c r="X1921" s="226" t="s">
        <v>8160</v>
      </c>
      <c r="Y1921" s="229">
        <v>45357</v>
      </c>
      <c r="Z1921" s="232">
        <v>45357</v>
      </c>
      <c r="AA1921" s="232"/>
      <c r="AB1921" s="232"/>
      <c r="AC1921" s="234"/>
      <c r="AD1921" s="232"/>
      <c r="AE1921" s="253" t="str">
        <f>IF($N1921=マイタスク!$U$5,"作業者","")&amp;IF($S1921=マイタスク!$U$5,"ピアレビュー","")&amp;IF($X1921=マイタスク!$U$5,"SVレビュー","")</f>
        <v/>
      </c>
      <c r="AF1921" s="252">
        <f t="shared" si="59"/>
        <v>212</v>
      </c>
      <c r="AG1921" s="9" t="s">
        <v>34</v>
      </c>
    </row>
    <row r="1922" spans="2:33">
      <c r="B1922" s="225">
        <v>1910</v>
      </c>
      <c r="C1922" s="226" t="s">
        <v>75</v>
      </c>
      <c r="D1922" s="227" t="s">
        <v>76</v>
      </c>
      <c r="E1922" s="228" t="s">
        <v>2890</v>
      </c>
      <c r="F1922" s="226" t="s">
        <v>2891</v>
      </c>
      <c r="G1922" s="226" t="s">
        <v>65</v>
      </c>
      <c r="H1922" s="226" t="s">
        <v>66</v>
      </c>
      <c r="I1922" s="229">
        <f t="shared" si="58"/>
        <v>0</v>
      </c>
      <c r="J1922" s="232"/>
      <c r="K1922" s="226" t="s">
        <v>10793</v>
      </c>
      <c r="L1922" s="226" t="s">
        <v>2891</v>
      </c>
      <c r="M1922" s="226" t="s">
        <v>8141</v>
      </c>
      <c r="N1922" s="226" t="s">
        <v>8178</v>
      </c>
      <c r="O1922" s="232">
        <v>45351</v>
      </c>
      <c r="P1922" s="232"/>
      <c r="Q1922" s="232"/>
      <c r="R1922" s="232"/>
      <c r="S1922" s="226" t="s">
        <v>8159</v>
      </c>
      <c r="T1922" s="229">
        <v>45351</v>
      </c>
      <c r="U1922" s="232"/>
      <c r="V1922" s="233"/>
      <c r="W1922" s="233"/>
      <c r="X1922" s="226" t="s">
        <v>8160</v>
      </c>
      <c r="Y1922" s="229">
        <v>45356</v>
      </c>
      <c r="Z1922" s="232">
        <v>45356</v>
      </c>
      <c r="AA1922" s="232"/>
      <c r="AB1922" s="232"/>
      <c r="AC1922" s="234"/>
      <c r="AD1922" s="232"/>
      <c r="AE1922" s="253" t="str">
        <f>IF($N1922=マイタスク!$U$5,"作業者","")&amp;IF($S1922=マイタスク!$U$5,"ピアレビュー","")&amp;IF($X1922=マイタスク!$U$5,"SVレビュー","")</f>
        <v/>
      </c>
      <c r="AF1922" s="252">
        <f t="shared" si="59"/>
        <v>213</v>
      </c>
      <c r="AG1922" s="9" t="s">
        <v>34</v>
      </c>
    </row>
    <row r="1923" spans="2:33">
      <c r="B1923" s="225">
        <v>1911</v>
      </c>
      <c r="C1923" s="226" t="s">
        <v>75</v>
      </c>
      <c r="D1923" s="227" t="s">
        <v>76</v>
      </c>
      <c r="E1923" s="228" t="s">
        <v>2892</v>
      </c>
      <c r="F1923" s="226" t="s">
        <v>2893</v>
      </c>
      <c r="G1923" s="226" t="s">
        <v>65</v>
      </c>
      <c r="H1923" s="226" t="s">
        <v>66</v>
      </c>
      <c r="I1923" s="229">
        <f t="shared" si="58"/>
        <v>0</v>
      </c>
      <c r="J1923" s="232"/>
      <c r="K1923" s="226" t="s">
        <v>10794</v>
      </c>
      <c r="L1923" s="226" t="s">
        <v>2893</v>
      </c>
      <c r="M1923" s="226" t="s">
        <v>8141</v>
      </c>
      <c r="N1923" s="226" t="s">
        <v>8178</v>
      </c>
      <c r="O1923" s="232">
        <v>45350</v>
      </c>
      <c r="P1923" s="232"/>
      <c r="Q1923" s="232"/>
      <c r="R1923" s="232"/>
      <c r="S1923" s="226" t="s">
        <v>8241</v>
      </c>
      <c r="T1923" s="229">
        <v>45350</v>
      </c>
      <c r="U1923" s="232"/>
      <c r="V1923" s="233"/>
      <c r="W1923" s="233"/>
      <c r="X1923" s="226" t="s">
        <v>8160</v>
      </c>
      <c r="Y1923" s="229">
        <v>45356</v>
      </c>
      <c r="Z1923" s="232">
        <v>45356</v>
      </c>
      <c r="AA1923" s="232"/>
      <c r="AB1923" s="232"/>
      <c r="AC1923" s="234"/>
      <c r="AD1923" s="232"/>
      <c r="AE1923" s="253" t="str">
        <f>IF($N1923=マイタスク!$U$5,"作業者","")&amp;IF($S1923=マイタスク!$U$5,"ピアレビュー","")&amp;IF($X1923=マイタスク!$U$5,"SVレビュー","")</f>
        <v/>
      </c>
      <c r="AF1923" s="252">
        <f t="shared" si="59"/>
        <v>210</v>
      </c>
      <c r="AG1923" s="9" t="s">
        <v>34</v>
      </c>
    </row>
    <row r="1924" spans="2:33">
      <c r="B1924" s="225">
        <v>1912</v>
      </c>
      <c r="C1924" s="226" t="s">
        <v>75</v>
      </c>
      <c r="D1924" s="227" t="s">
        <v>76</v>
      </c>
      <c r="E1924" s="228" t="s">
        <v>2894</v>
      </c>
      <c r="F1924" s="226" t="s">
        <v>2895</v>
      </c>
      <c r="G1924" s="226" t="s">
        <v>65</v>
      </c>
      <c r="H1924" s="226" t="s">
        <v>66</v>
      </c>
      <c r="I1924" s="229">
        <f t="shared" si="58"/>
        <v>0</v>
      </c>
      <c r="J1924" s="232"/>
      <c r="K1924" s="226" t="s">
        <v>10795</v>
      </c>
      <c r="L1924" s="226" t="s">
        <v>2895</v>
      </c>
      <c r="M1924" s="226" t="s">
        <v>8141</v>
      </c>
      <c r="N1924" s="226" t="s">
        <v>8224</v>
      </c>
      <c r="O1924" s="232">
        <v>44987.375</v>
      </c>
      <c r="P1924" s="232"/>
      <c r="Q1924" s="232"/>
      <c r="R1924" s="232"/>
      <c r="S1924" s="226" t="s">
        <v>8241</v>
      </c>
      <c r="T1924" s="229">
        <v>44987.375</v>
      </c>
      <c r="U1924" s="232"/>
      <c r="V1924" s="233"/>
      <c r="W1924" s="233"/>
      <c r="X1924" s="226" t="s">
        <v>8160</v>
      </c>
      <c r="Y1924" s="229">
        <v>44993.375</v>
      </c>
      <c r="Z1924" s="232">
        <v>44993.375</v>
      </c>
      <c r="AA1924" s="232"/>
      <c r="AB1924" s="232"/>
      <c r="AC1924" s="234"/>
      <c r="AD1924" s="232"/>
      <c r="AE1924" s="253" t="str">
        <f>IF($N1924=マイタスク!$U$5,"作業者","")&amp;IF($S1924=マイタスク!$U$5,"ピアレビュー","")&amp;IF($X1924=マイタスク!$U$5,"SVレビュー","")</f>
        <v/>
      </c>
      <c r="AF1924" s="252">
        <f t="shared" si="59"/>
        <v>71</v>
      </c>
      <c r="AG1924" s="9" t="s">
        <v>34</v>
      </c>
    </row>
    <row r="1925" spans="2:33">
      <c r="B1925" s="225">
        <v>1913</v>
      </c>
      <c r="C1925" s="226" t="s">
        <v>75</v>
      </c>
      <c r="D1925" s="227" t="s">
        <v>76</v>
      </c>
      <c r="E1925" s="228" t="s">
        <v>2896</v>
      </c>
      <c r="F1925" s="226" t="s">
        <v>2897</v>
      </c>
      <c r="G1925" s="226" t="s">
        <v>65</v>
      </c>
      <c r="H1925" s="226" t="s">
        <v>66</v>
      </c>
      <c r="I1925" s="229">
        <f t="shared" si="58"/>
        <v>0</v>
      </c>
      <c r="J1925" s="232"/>
      <c r="K1925" s="226" t="s">
        <v>10796</v>
      </c>
      <c r="L1925" s="226" t="s">
        <v>2897</v>
      </c>
      <c r="M1925" s="226" t="s">
        <v>8141</v>
      </c>
      <c r="N1925" s="226" t="s">
        <v>8241</v>
      </c>
      <c r="O1925" s="232">
        <v>44987.375</v>
      </c>
      <c r="P1925" s="232"/>
      <c r="Q1925" s="232"/>
      <c r="R1925" s="232"/>
      <c r="S1925" s="226" t="s">
        <v>8159</v>
      </c>
      <c r="T1925" s="229">
        <v>44987.375</v>
      </c>
      <c r="U1925" s="232"/>
      <c r="V1925" s="233"/>
      <c r="W1925" s="233"/>
      <c r="X1925" s="226" t="s">
        <v>8160</v>
      </c>
      <c r="Y1925" s="229">
        <v>44993.375</v>
      </c>
      <c r="Z1925" s="232">
        <v>44993.375</v>
      </c>
      <c r="AA1925" s="232"/>
      <c r="AB1925" s="232"/>
      <c r="AC1925" s="234"/>
      <c r="AD1925" s="232"/>
      <c r="AE1925" s="253" t="str">
        <f>IF($N1925=マイタスク!$U$5,"作業者","")&amp;IF($S1925=マイタスク!$U$5,"ピアレビュー","")&amp;IF($X1925=マイタスク!$U$5,"SVレビュー","")</f>
        <v/>
      </c>
      <c r="AF1925" s="252">
        <f t="shared" si="59"/>
        <v>72</v>
      </c>
      <c r="AG1925" s="9" t="s">
        <v>34</v>
      </c>
    </row>
    <row r="1926" spans="2:33">
      <c r="B1926" s="225">
        <v>1914</v>
      </c>
      <c r="C1926" s="226" t="s">
        <v>75</v>
      </c>
      <c r="D1926" s="227" t="s">
        <v>76</v>
      </c>
      <c r="E1926" s="228" t="s">
        <v>2898</v>
      </c>
      <c r="F1926" s="226" t="s">
        <v>2899</v>
      </c>
      <c r="G1926" s="226" t="s">
        <v>65</v>
      </c>
      <c r="H1926" s="226" t="s">
        <v>66</v>
      </c>
      <c r="I1926" s="229">
        <f t="shared" si="58"/>
        <v>0</v>
      </c>
      <c r="J1926" s="232"/>
      <c r="K1926" s="226" t="s">
        <v>10797</v>
      </c>
      <c r="L1926" s="226" t="s">
        <v>2899</v>
      </c>
      <c r="M1926" s="226" t="s">
        <v>8141</v>
      </c>
      <c r="N1926" s="226" t="s">
        <v>8159</v>
      </c>
      <c r="O1926" s="232">
        <v>44987.375</v>
      </c>
      <c r="P1926" s="232"/>
      <c r="Q1926" s="232"/>
      <c r="R1926" s="232"/>
      <c r="S1926" s="226" t="s">
        <v>8224</v>
      </c>
      <c r="T1926" s="229">
        <v>44987.375</v>
      </c>
      <c r="U1926" s="232"/>
      <c r="V1926" s="233"/>
      <c r="W1926" s="233"/>
      <c r="X1926" s="226" t="s">
        <v>8160</v>
      </c>
      <c r="Y1926" s="229">
        <v>44991.375</v>
      </c>
      <c r="Z1926" s="232">
        <v>44991.375</v>
      </c>
      <c r="AA1926" s="232"/>
      <c r="AB1926" s="232"/>
      <c r="AC1926" s="234"/>
      <c r="AD1926" s="232"/>
      <c r="AE1926" s="253" t="str">
        <f>IF($N1926=マイタスク!$U$5,"作業者","")&amp;IF($S1926=マイタスク!$U$5,"ピアレビュー","")&amp;IF($X1926=マイタスク!$U$5,"SVレビュー","")</f>
        <v/>
      </c>
      <c r="AF1926" s="252">
        <f t="shared" si="59"/>
        <v>70</v>
      </c>
      <c r="AG1926" s="9" t="s">
        <v>34</v>
      </c>
    </row>
    <row r="1927" spans="2:33">
      <c r="B1927" s="225">
        <v>1915</v>
      </c>
      <c r="C1927" s="226" t="s">
        <v>75</v>
      </c>
      <c r="D1927" s="227" t="s">
        <v>76</v>
      </c>
      <c r="E1927" s="228" t="s">
        <v>2900</v>
      </c>
      <c r="F1927" s="226" t="s">
        <v>2901</v>
      </c>
      <c r="G1927" s="226" t="s">
        <v>65</v>
      </c>
      <c r="H1927" s="226" t="s">
        <v>66</v>
      </c>
      <c r="I1927" s="229">
        <f t="shared" si="58"/>
        <v>0</v>
      </c>
      <c r="J1927" s="232"/>
      <c r="K1927" s="226" t="s">
        <v>10798</v>
      </c>
      <c r="L1927" s="226" t="s">
        <v>2901</v>
      </c>
      <c r="M1927" s="226" t="s">
        <v>8141</v>
      </c>
      <c r="N1927" s="226" t="s">
        <v>8159</v>
      </c>
      <c r="O1927" s="232">
        <v>45379</v>
      </c>
      <c r="P1927" s="232"/>
      <c r="Q1927" s="232"/>
      <c r="R1927" s="232"/>
      <c r="S1927" s="226" t="s">
        <v>8142</v>
      </c>
      <c r="T1927" s="229">
        <v>45379</v>
      </c>
      <c r="U1927" s="232"/>
      <c r="V1927" s="233"/>
      <c r="W1927" s="233"/>
      <c r="X1927" s="226" t="s">
        <v>8160</v>
      </c>
      <c r="Y1927" s="229">
        <v>45392</v>
      </c>
      <c r="Z1927" s="232">
        <v>45392</v>
      </c>
      <c r="AA1927" s="232"/>
      <c r="AB1927" s="232"/>
      <c r="AC1927" s="234"/>
      <c r="AD1927" s="232"/>
      <c r="AE1927" s="253" t="str">
        <f>IF($N1927=マイタスク!$U$5,"作業者","")&amp;IF($S1927=マイタスク!$U$5,"ピアレビュー","")&amp;IF($X1927=マイタスク!$U$5,"SVレビュー","")</f>
        <v/>
      </c>
      <c r="AF1927" s="252">
        <f t="shared" si="59"/>
        <v>218</v>
      </c>
      <c r="AG1927" s="9" t="s">
        <v>34</v>
      </c>
    </row>
    <row r="1928" spans="2:33">
      <c r="B1928" s="225">
        <v>1916</v>
      </c>
      <c r="C1928" s="226" t="s">
        <v>75</v>
      </c>
      <c r="D1928" s="227" t="s">
        <v>76</v>
      </c>
      <c r="E1928" s="228" t="s">
        <v>2902</v>
      </c>
      <c r="F1928" s="226" t="s">
        <v>2903</v>
      </c>
      <c r="G1928" s="226" t="s">
        <v>65</v>
      </c>
      <c r="H1928" s="226" t="s">
        <v>66</v>
      </c>
      <c r="I1928" s="229">
        <f t="shared" si="58"/>
        <v>0</v>
      </c>
      <c r="J1928" s="232"/>
      <c r="K1928" s="226" t="s">
        <v>10799</v>
      </c>
      <c r="L1928" s="226" t="s">
        <v>2903</v>
      </c>
      <c r="M1928" s="226" t="s">
        <v>8141</v>
      </c>
      <c r="N1928" s="226" t="s">
        <v>8142</v>
      </c>
      <c r="O1928" s="232">
        <v>45379</v>
      </c>
      <c r="P1928" s="232"/>
      <c r="Q1928" s="232"/>
      <c r="R1928" s="232"/>
      <c r="S1928" s="226" t="s">
        <v>8178</v>
      </c>
      <c r="T1928" s="229">
        <v>45379</v>
      </c>
      <c r="U1928" s="232"/>
      <c r="V1928" s="233"/>
      <c r="W1928" s="233"/>
      <c r="X1928" s="226" t="s">
        <v>8160</v>
      </c>
      <c r="Y1928" s="229">
        <v>45392</v>
      </c>
      <c r="Z1928" s="232">
        <v>45392</v>
      </c>
      <c r="AA1928" s="232"/>
      <c r="AB1928" s="232"/>
      <c r="AC1928" s="234"/>
      <c r="AD1928" s="232"/>
      <c r="AE1928" s="253" t="str">
        <f>IF($N1928=マイタスク!$U$5,"作業者","")&amp;IF($S1928=マイタスク!$U$5,"ピアレビュー","")&amp;IF($X1928=マイタスク!$U$5,"SVレビュー","")</f>
        <v/>
      </c>
      <c r="AF1928" s="252">
        <f t="shared" si="59"/>
        <v>219</v>
      </c>
      <c r="AG1928" s="9" t="s">
        <v>34</v>
      </c>
    </row>
    <row r="1929" spans="2:33">
      <c r="B1929" s="225">
        <v>1917</v>
      </c>
      <c r="C1929" s="226" t="s">
        <v>75</v>
      </c>
      <c r="D1929" s="227" t="s">
        <v>76</v>
      </c>
      <c r="E1929" s="228" t="s">
        <v>2904</v>
      </c>
      <c r="F1929" s="226" t="s">
        <v>2905</v>
      </c>
      <c r="G1929" s="226" t="s">
        <v>65</v>
      </c>
      <c r="H1929" s="226" t="s">
        <v>66</v>
      </c>
      <c r="I1929" s="229">
        <f t="shared" si="58"/>
        <v>0</v>
      </c>
      <c r="J1929" s="232"/>
      <c r="K1929" s="226" t="s">
        <v>10800</v>
      </c>
      <c r="L1929" s="226" t="s">
        <v>2905</v>
      </c>
      <c r="M1929" s="226" t="s">
        <v>8141</v>
      </c>
      <c r="N1929" s="226" t="s">
        <v>8178</v>
      </c>
      <c r="O1929" s="232">
        <v>45379</v>
      </c>
      <c r="P1929" s="232"/>
      <c r="Q1929" s="232"/>
      <c r="R1929" s="232"/>
      <c r="S1929" s="226" t="s">
        <v>8159</v>
      </c>
      <c r="T1929" s="229">
        <v>45379</v>
      </c>
      <c r="U1929" s="232"/>
      <c r="V1929" s="233"/>
      <c r="W1929" s="233"/>
      <c r="X1929" s="226" t="s">
        <v>8160</v>
      </c>
      <c r="Y1929" s="229">
        <v>45391</v>
      </c>
      <c r="Z1929" s="232">
        <v>45391</v>
      </c>
      <c r="AA1929" s="232"/>
      <c r="AB1929" s="232"/>
      <c r="AC1929" s="234"/>
      <c r="AD1929" s="232"/>
      <c r="AE1929" s="253" t="str">
        <f>IF($N1929=マイタスク!$U$5,"作業者","")&amp;IF($S1929=マイタスク!$U$5,"ピアレビュー","")&amp;IF($X1929=マイタスク!$U$5,"SVレビュー","")</f>
        <v/>
      </c>
      <c r="AF1929" s="252">
        <f t="shared" si="59"/>
        <v>217</v>
      </c>
      <c r="AG1929" s="9" t="s">
        <v>34</v>
      </c>
    </row>
    <row r="1930" spans="2:33">
      <c r="B1930" s="225">
        <v>1918</v>
      </c>
      <c r="C1930" s="226" t="s">
        <v>75</v>
      </c>
      <c r="D1930" s="227" t="s">
        <v>76</v>
      </c>
      <c r="E1930" s="228" t="s">
        <v>2906</v>
      </c>
      <c r="F1930" s="226" t="s">
        <v>2907</v>
      </c>
      <c r="G1930" s="226" t="s">
        <v>65</v>
      </c>
      <c r="H1930" s="226" t="s">
        <v>66</v>
      </c>
      <c r="I1930" s="229">
        <f t="shared" si="58"/>
        <v>0</v>
      </c>
      <c r="J1930" s="232"/>
      <c r="K1930" s="226" t="s">
        <v>10801</v>
      </c>
      <c r="L1930" s="226" t="s">
        <v>2907</v>
      </c>
      <c r="M1930" s="226" t="s">
        <v>8141</v>
      </c>
      <c r="N1930" s="226" t="s">
        <v>8224</v>
      </c>
      <c r="O1930" s="232">
        <v>45021.375</v>
      </c>
      <c r="P1930" s="232"/>
      <c r="Q1930" s="232"/>
      <c r="R1930" s="232"/>
      <c r="S1930" s="226" t="s">
        <v>8241</v>
      </c>
      <c r="T1930" s="229">
        <v>45021.375</v>
      </c>
      <c r="U1930" s="232"/>
      <c r="V1930" s="233"/>
      <c r="W1930" s="233"/>
      <c r="X1930" s="226" t="s">
        <v>8160</v>
      </c>
      <c r="Y1930" s="229">
        <v>45028.375</v>
      </c>
      <c r="Z1930" s="232">
        <v>45028.375</v>
      </c>
      <c r="AA1930" s="232"/>
      <c r="AB1930" s="232"/>
      <c r="AC1930" s="234"/>
      <c r="AD1930" s="232"/>
      <c r="AE1930" s="253" t="str">
        <f>IF($N1930=マイタスク!$U$5,"作業者","")&amp;IF($S1930=マイタスク!$U$5,"ピアレビュー","")&amp;IF($X1930=マイタスク!$U$5,"SVレビュー","")</f>
        <v/>
      </c>
      <c r="AF1930" s="252">
        <f t="shared" si="59"/>
        <v>86</v>
      </c>
      <c r="AG1930" s="9" t="s">
        <v>34</v>
      </c>
    </row>
    <row r="1931" spans="2:33">
      <c r="B1931" s="225">
        <v>1919</v>
      </c>
      <c r="C1931" s="226" t="s">
        <v>75</v>
      </c>
      <c r="D1931" s="227" t="s">
        <v>76</v>
      </c>
      <c r="E1931" s="228" t="s">
        <v>2908</v>
      </c>
      <c r="F1931" s="226" t="s">
        <v>2909</v>
      </c>
      <c r="G1931" s="226" t="s">
        <v>65</v>
      </c>
      <c r="H1931" s="226" t="s">
        <v>66</v>
      </c>
      <c r="I1931" s="229">
        <f t="shared" si="58"/>
        <v>0</v>
      </c>
      <c r="J1931" s="232"/>
      <c r="K1931" s="226" t="s">
        <v>10802</v>
      </c>
      <c r="L1931" s="226" t="s">
        <v>2909</v>
      </c>
      <c r="M1931" s="226" t="s">
        <v>8141</v>
      </c>
      <c r="N1931" s="226" t="s">
        <v>8178</v>
      </c>
      <c r="O1931" s="232">
        <v>45021.375</v>
      </c>
      <c r="P1931" s="232"/>
      <c r="Q1931" s="232"/>
      <c r="R1931" s="232"/>
      <c r="S1931" s="226" t="s">
        <v>8224</v>
      </c>
      <c r="T1931" s="229">
        <v>45021.375</v>
      </c>
      <c r="U1931" s="232"/>
      <c r="V1931" s="233"/>
      <c r="W1931" s="233"/>
      <c r="X1931" s="226" t="s">
        <v>8160</v>
      </c>
      <c r="Y1931" s="229">
        <v>45028.375</v>
      </c>
      <c r="Z1931" s="232">
        <v>45028.375</v>
      </c>
      <c r="AA1931" s="232"/>
      <c r="AB1931" s="232"/>
      <c r="AC1931" s="234"/>
      <c r="AD1931" s="232"/>
      <c r="AE1931" s="253" t="str">
        <f>IF($N1931=マイタスク!$U$5,"作業者","")&amp;IF($S1931=マイタスク!$U$5,"ピアレビュー","")&amp;IF($X1931=マイタスク!$U$5,"SVレビュー","")</f>
        <v/>
      </c>
      <c r="AF1931" s="252">
        <f t="shared" si="59"/>
        <v>87</v>
      </c>
      <c r="AG1931" s="9" t="s">
        <v>34</v>
      </c>
    </row>
    <row r="1932" spans="2:33">
      <c r="B1932" s="225">
        <v>1920</v>
      </c>
      <c r="C1932" s="226" t="s">
        <v>75</v>
      </c>
      <c r="D1932" s="227" t="s">
        <v>76</v>
      </c>
      <c r="E1932" s="228" t="s">
        <v>2910</v>
      </c>
      <c r="F1932" s="226" t="s">
        <v>2911</v>
      </c>
      <c r="G1932" s="226" t="s">
        <v>65</v>
      </c>
      <c r="H1932" s="226" t="s">
        <v>66</v>
      </c>
      <c r="I1932" s="229">
        <f t="shared" si="58"/>
        <v>0</v>
      </c>
      <c r="J1932" s="232"/>
      <c r="K1932" s="226" t="s">
        <v>10803</v>
      </c>
      <c r="L1932" s="226" t="s">
        <v>2911</v>
      </c>
      <c r="M1932" s="226" t="s">
        <v>8141</v>
      </c>
      <c r="N1932" s="226" t="s">
        <v>8241</v>
      </c>
      <c r="O1932" s="232">
        <v>45021.375</v>
      </c>
      <c r="P1932" s="232"/>
      <c r="Q1932" s="232"/>
      <c r="R1932" s="232"/>
      <c r="S1932" s="226" t="s">
        <v>8178</v>
      </c>
      <c r="T1932" s="229">
        <v>45021.375</v>
      </c>
      <c r="U1932" s="232"/>
      <c r="V1932" s="233"/>
      <c r="W1932" s="233"/>
      <c r="X1932" s="226" t="s">
        <v>8160</v>
      </c>
      <c r="Y1932" s="229">
        <v>45026.375</v>
      </c>
      <c r="Z1932" s="232">
        <v>45026.375</v>
      </c>
      <c r="AA1932" s="232"/>
      <c r="AB1932" s="232"/>
      <c r="AC1932" s="234"/>
      <c r="AD1932" s="232"/>
      <c r="AE1932" s="253" t="str">
        <f>IF($N1932=マイタスク!$U$5,"作業者","")&amp;IF($S1932=マイタスク!$U$5,"ピアレビュー","")&amp;IF($X1932=マイタスク!$U$5,"SVレビュー","")</f>
        <v/>
      </c>
      <c r="AF1932" s="252">
        <f t="shared" si="59"/>
        <v>85</v>
      </c>
      <c r="AG1932" s="9" t="s">
        <v>34</v>
      </c>
    </row>
    <row r="1933" spans="2:33">
      <c r="B1933" s="225">
        <v>1921</v>
      </c>
      <c r="C1933" s="226" t="s">
        <v>75</v>
      </c>
      <c r="D1933" s="227" t="s">
        <v>76</v>
      </c>
      <c r="E1933" s="228" t="s">
        <v>2912</v>
      </c>
      <c r="F1933" s="226" t="s">
        <v>2913</v>
      </c>
      <c r="G1933" s="226" t="s">
        <v>65</v>
      </c>
      <c r="H1933" s="226" t="s">
        <v>66</v>
      </c>
      <c r="I1933" s="229">
        <f t="shared" ref="I1933:I1996" si="60">$Q1933</f>
        <v>0</v>
      </c>
      <c r="J1933" s="232"/>
      <c r="K1933" s="226" t="s">
        <v>10804</v>
      </c>
      <c r="L1933" s="226" t="s">
        <v>10805</v>
      </c>
      <c r="M1933" s="226" t="s">
        <v>8141</v>
      </c>
      <c r="N1933" s="226" t="s">
        <v>8216</v>
      </c>
      <c r="O1933" s="232">
        <v>46122</v>
      </c>
      <c r="P1933" s="232"/>
      <c r="Q1933" s="232"/>
      <c r="R1933" s="232"/>
      <c r="S1933" s="226" t="s">
        <v>8159</v>
      </c>
      <c r="T1933" s="229">
        <v>46122</v>
      </c>
      <c r="U1933" s="232"/>
      <c r="V1933" s="233"/>
      <c r="W1933" s="233"/>
      <c r="X1933" s="226" t="s">
        <v>8160</v>
      </c>
      <c r="Y1933" s="229">
        <v>46126</v>
      </c>
      <c r="Z1933" s="232">
        <v>46126</v>
      </c>
      <c r="AA1933" s="232"/>
      <c r="AB1933" s="232"/>
      <c r="AC1933" s="234"/>
      <c r="AD1933" s="232"/>
      <c r="AE1933" s="253" t="str">
        <f>IF($N1933=マイタスク!$U$5,"作業者","")&amp;IF($S1933=マイタスク!$U$5,"ピアレビュー","")&amp;IF($X1933=マイタスク!$U$5,"SVレビュー","")</f>
        <v/>
      </c>
      <c r="AF1933" s="252">
        <f t="shared" ref="AF1933:AF1996" si="61">VALUE(RIGHT($E1933,4))</f>
        <v>278</v>
      </c>
      <c r="AG1933" s="9" t="s">
        <v>34</v>
      </c>
    </row>
    <row r="1934" spans="2:33">
      <c r="B1934" s="225">
        <v>1922</v>
      </c>
      <c r="C1934" s="226" t="s">
        <v>75</v>
      </c>
      <c r="D1934" s="227" t="s">
        <v>76</v>
      </c>
      <c r="E1934" s="228" t="s">
        <v>2912</v>
      </c>
      <c r="F1934" s="226" t="s">
        <v>2913</v>
      </c>
      <c r="G1934" s="226" t="s">
        <v>65</v>
      </c>
      <c r="H1934" s="226" t="s">
        <v>66</v>
      </c>
      <c r="I1934" s="229">
        <f t="shared" si="60"/>
        <v>0</v>
      </c>
      <c r="J1934" s="232"/>
      <c r="K1934" s="226" t="s">
        <v>10806</v>
      </c>
      <c r="L1934" s="226" t="s">
        <v>10807</v>
      </c>
      <c r="M1934" s="226" t="s">
        <v>8141</v>
      </c>
      <c r="N1934" s="226" t="s">
        <v>8142</v>
      </c>
      <c r="O1934" s="232">
        <v>46122</v>
      </c>
      <c r="P1934" s="232"/>
      <c r="Q1934" s="232"/>
      <c r="R1934" s="232"/>
      <c r="S1934" s="226" t="s">
        <v>8159</v>
      </c>
      <c r="T1934" s="229">
        <v>46122</v>
      </c>
      <c r="U1934" s="232"/>
      <c r="V1934" s="233"/>
      <c r="W1934" s="233"/>
      <c r="X1934" s="226" t="s">
        <v>8160</v>
      </c>
      <c r="Y1934" s="229">
        <v>46127</v>
      </c>
      <c r="Z1934" s="232">
        <v>46127</v>
      </c>
      <c r="AA1934" s="232"/>
      <c r="AB1934" s="232"/>
      <c r="AC1934" s="234"/>
      <c r="AD1934" s="232"/>
      <c r="AE1934" s="253" t="str">
        <f>IF($N1934=マイタスク!$U$5,"作業者","")&amp;IF($S1934=マイタスク!$U$5,"ピアレビュー","")&amp;IF($X1934=マイタスク!$U$5,"SVレビュー","")</f>
        <v/>
      </c>
      <c r="AF1934" s="252">
        <f t="shared" si="61"/>
        <v>278</v>
      </c>
      <c r="AG1934" s="9" t="s">
        <v>34</v>
      </c>
    </row>
    <row r="1935" spans="2:33">
      <c r="B1935" s="225">
        <v>1923</v>
      </c>
      <c r="C1935" s="226" t="s">
        <v>75</v>
      </c>
      <c r="D1935" s="227" t="s">
        <v>76</v>
      </c>
      <c r="E1935" s="228" t="s">
        <v>2912</v>
      </c>
      <c r="F1935" s="226" t="s">
        <v>2913</v>
      </c>
      <c r="G1935" s="226" t="s">
        <v>65</v>
      </c>
      <c r="H1935" s="226" t="s">
        <v>66</v>
      </c>
      <c r="I1935" s="229">
        <f t="shared" si="60"/>
        <v>0</v>
      </c>
      <c r="J1935" s="232"/>
      <c r="K1935" s="226" t="s">
        <v>10808</v>
      </c>
      <c r="L1935" s="226" t="s">
        <v>10809</v>
      </c>
      <c r="M1935" s="226" t="s">
        <v>8141</v>
      </c>
      <c r="N1935" s="226" t="s">
        <v>8142</v>
      </c>
      <c r="O1935" s="232">
        <v>46122</v>
      </c>
      <c r="P1935" s="232"/>
      <c r="Q1935" s="232"/>
      <c r="R1935" s="232"/>
      <c r="S1935" s="226" t="s">
        <v>8159</v>
      </c>
      <c r="T1935" s="229">
        <v>46122</v>
      </c>
      <c r="U1935" s="232"/>
      <c r="V1935" s="233"/>
      <c r="W1935" s="233"/>
      <c r="X1935" s="226" t="s">
        <v>8160</v>
      </c>
      <c r="Y1935" s="229">
        <v>46127</v>
      </c>
      <c r="Z1935" s="232">
        <v>46127</v>
      </c>
      <c r="AA1935" s="232"/>
      <c r="AB1935" s="232"/>
      <c r="AC1935" s="234"/>
      <c r="AD1935" s="232"/>
      <c r="AE1935" s="253" t="str">
        <f>IF($N1935=マイタスク!$U$5,"作業者","")&amp;IF($S1935=マイタスク!$U$5,"ピアレビュー","")&amp;IF($X1935=マイタスク!$U$5,"SVレビュー","")</f>
        <v/>
      </c>
      <c r="AF1935" s="252">
        <f t="shared" si="61"/>
        <v>278</v>
      </c>
      <c r="AG1935" s="9" t="s">
        <v>34</v>
      </c>
    </row>
    <row r="1936" spans="2:33">
      <c r="B1936" s="225">
        <v>1924</v>
      </c>
      <c r="C1936" s="226" t="s">
        <v>75</v>
      </c>
      <c r="D1936" s="227" t="s">
        <v>76</v>
      </c>
      <c r="E1936" s="228" t="s">
        <v>2914</v>
      </c>
      <c r="F1936" s="226" t="s">
        <v>2915</v>
      </c>
      <c r="G1936" s="226" t="s">
        <v>65</v>
      </c>
      <c r="H1936" s="226" t="s">
        <v>66</v>
      </c>
      <c r="I1936" s="229">
        <f t="shared" si="60"/>
        <v>0</v>
      </c>
      <c r="J1936" s="232"/>
      <c r="K1936" s="226" t="s">
        <v>10810</v>
      </c>
      <c r="L1936" s="226" t="s">
        <v>2915</v>
      </c>
      <c r="M1936" s="226" t="s">
        <v>8141</v>
      </c>
      <c r="N1936" s="226" t="s">
        <v>8241</v>
      </c>
      <c r="O1936" s="232">
        <v>45030.375</v>
      </c>
      <c r="P1936" s="232"/>
      <c r="Q1936" s="232"/>
      <c r="R1936" s="232"/>
      <c r="S1936" s="226" t="s">
        <v>8224</v>
      </c>
      <c r="T1936" s="229">
        <v>45030.375</v>
      </c>
      <c r="U1936" s="232"/>
      <c r="V1936" s="233"/>
      <c r="W1936" s="233"/>
      <c r="X1936" s="226" t="s">
        <v>8160</v>
      </c>
      <c r="Y1936" s="229">
        <v>45035.375</v>
      </c>
      <c r="Z1936" s="232">
        <v>45035.375</v>
      </c>
      <c r="AA1936" s="232"/>
      <c r="AB1936" s="232"/>
      <c r="AC1936" s="234"/>
      <c r="AD1936" s="232"/>
      <c r="AE1936" s="253" t="str">
        <f>IF($N1936=マイタスク!$U$5,"作業者","")&amp;IF($S1936=マイタスク!$U$5,"ピアレビュー","")&amp;IF($X1936=マイタスク!$U$5,"SVレビュー","")</f>
        <v/>
      </c>
      <c r="AF1936" s="252">
        <f t="shared" si="61"/>
        <v>89</v>
      </c>
      <c r="AG1936" s="9" t="s">
        <v>34</v>
      </c>
    </row>
    <row r="1937" spans="2:33">
      <c r="B1937" s="225">
        <v>1925</v>
      </c>
      <c r="C1937" s="226" t="s">
        <v>75</v>
      </c>
      <c r="D1937" s="227" t="s">
        <v>76</v>
      </c>
      <c r="E1937" s="228" t="s">
        <v>2916</v>
      </c>
      <c r="F1937" s="226" t="s">
        <v>2917</v>
      </c>
      <c r="G1937" s="226" t="s">
        <v>65</v>
      </c>
      <c r="H1937" s="226" t="s">
        <v>66</v>
      </c>
      <c r="I1937" s="229">
        <f t="shared" si="60"/>
        <v>0</v>
      </c>
      <c r="J1937" s="232"/>
      <c r="K1937" s="226" t="s">
        <v>10811</v>
      </c>
      <c r="L1937" s="226" t="s">
        <v>2917</v>
      </c>
      <c r="M1937" s="226" t="s">
        <v>8141</v>
      </c>
      <c r="N1937" s="226" t="s">
        <v>8224</v>
      </c>
      <c r="O1937" s="232">
        <v>45030.375</v>
      </c>
      <c r="P1937" s="232"/>
      <c r="Q1937" s="232"/>
      <c r="R1937" s="232"/>
      <c r="S1937" s="226" t="s">
        <v>8159</v>
      </c>
      <c r="T1937" s="229">
        <v>45030.375</v>
      </c>
      <c r="U1937" s="232"/>
      <c r="V1937" s="233"/>
      <c r="W1937" s="233"/>
      <c r="X1937" s="226" t="s">
        <v>8160</v>
      </c>
      <c r="Y1937" s="229">
        <v>45035.375</v>
      </c>
      <c r="Z1937" s="232">
        <v>45035.375</v>
      </c>
      <c r="AA1937" s="232"/>
      <c r="AB1937" s="232"/>
      <c r="AC1937" s="234"/>
      <c r="AD1937" s="232"/>
      <c r="AE1937" s="253" t="str">
        <f>IF($N1937=マイタスク!$U$5,"作業者","")&amp;IF($S1937=マイタスク!$U$5,"ピアレビュー","")&amp;IF($X1937=マイタスク!$U$5,"SVレビュー","")</f>
        <v/>
      </c>
      <c r="AF1937" s="252">
        <f t="shared" si="61"/>
        <v>90</v>
      </c>
      <c r="AG1937" s="9" t="s">
        <v>34</v>
      </c>
    </row>
    <row r="1938" spans="2:33">
      <c r="B1938" s="225">
        <v>1926</v>
      </c>
      <c r="C1938" s="226" t="s">
        <v>75</v>
      </c>
      <c r="D1938" s="227" t="s">
        <v>76</v>
      </c>
      <c r="E1938" s="228" t="s">
        <v>2918</v>
      </c>
      <c r="F1938" s="226" t="s">
        <v>2919</v>
      </c>
      <c r="G1938" s="226" t="s">
        <v>65</v>
      </c>
      <c r="H1938" s="226" t="s">
        <v>66</v>
      </c>
      <c r="I1938" s="229">
        <f t="shared" si="60"/>
        <v>0</v>
      </c>
      <c r="J1938" s="232"/>
      <c r="K1938" s="226" t="s">
        <v>10812</v>
      </c>
      <c r="L1938" s="226" t="s">
        <v>2919</v>
      </c>
      <c r="M1938" s="226" t="s">
        <v>8141</v>
      </c>
      <c r="N1938" s="226" t="s">
        <v>8159</v>
      </c>
      <c r="O1938" s="232">
        <v>45030.375</v>
      </c>
      <c r="P1938" s="232"/>
      <c r="Q1938" s="232"/>
      <c r="R1938" s="232"/>
      <c r="S1938" s="226" t="s">
        <v>8241</v>
      </c>
      <c r="T1938" s="229">
        <v>45030.375</v>
      </c>
      <c r="U1938" s="232"/>
      <c r="V1938" s="233"/>
      <c r="W1938" s="233"/>
      <c r="X1938" s="226" t="s">
        <v>8160</v>
      </c>
      <c r="Y1938" s="229">
        <v>45033.375</v>
      </c>
      <c r="Z1938" s="232">
        <v>45033.375</v>
      </c>
      <c r="AA1938" s="232"/>
      <c r="AB1938" s="232"/>
      <c r="AC1938" s="234"/>
      <c r="AD1938" s="232"/>
      <c r="AE1938" s="253" t="str">
        <f>IF($N1938=マイタスク!$U$5,"作業者","")&amp;IF($S1938=マイタスク!$U$5,"ピアレビュー","")&amp;IF($X1938=マイタスク!$U$5,"SVレビュー","")</f>
        <v/>
      </c>
      <c r="AF1938" s="252">
        <f t="shared" si="61"/>
        <v>88</v>
      </c>
      <c r="AG1938" s="9" t="s">
        <v>34</v>
      </c>
    </row>
    <row r="1939" spans="2:33">
      <c r="B1939" s="225">
        <v>1927</v>
      </c>
      <c r="C1939" s="226" t="s">
        <v>75</v>
      </c>
      <c r="D1939" s="227" t="s">
        <v>76</v>
      </c>
      <c r="E1939" s="228" t="s">
        <v>2920</v>
      </c>
      <c r="F1939" s="226" t="s">
        <v>2921</v>
      </c>
      <c r="G1939" s="226" t="s">
        <v>65</v>
      </c>
      <c r="H1939" s="226" t="s">
        <v>66</v>
      </c>
      <c r="I1939" s="229">
        <f t="shared" si="60"/>
        <v>0</v>
      </c>
      <c r="J1939" s="232"/>
      <c r="K1939" s="226" t="s">
        <v>10813</v>
      </c>
      <c r="L1939" s="226" t="s">
        <v>2921</v>
      </c>
      <c r="M1939" s="226" t="s">
        <v>8141</v>
      </c>
      <c r="N1939" s="226" t="s">
        <v>8241</v>
      </c>
      <c r="O1939" s="232">
        <v>45398</v>
      </c>
      <c r="P1939" s="232"/>
      <c r="Q1939" s="232"/>
      <c r="R1939" s="232"/>
      <c r="S1939" s="226" t="s">
        <v>8142</v>
      </c>
      <c r="T1939" s="229">
        <v>45398</v>
      </c>
      <c r="U1939" s="232"/>
      <c r="V1939" s="233"/>
      <c r="W1939" s="233"/>
      <c r="X1939" s="226" t="s">
        <v>8160</v>
      </c>
      <c r="Y1939" s="229">
        <v>45406</v>
      </c>
      <c r="Z1939" s="232">
        <v>45406</v>
      </c>
      <c r="AA1939" s="232"/>
      <c r="AB1939" s="232"/>
      <c r="AC1939" s="234"/>
      <c r="AD1939" s="232"/>
      <c r="AE1939" s="253" t="str">
        <f>IF($N1939=マイタスク!$U$5,"作業者","")&amp;IF($S1939=マイタスク!$U$5,"ピアレビュー","")&amp;IF($X1939=マイタスク!$U$5,"SVレビュー","")</f>
        <v/>
      </c>
      <c r="AF1939" s="252">
        <f t="shared" si="61"/>
        <v>221</v>
      </c>
      <c r="AG1939" s="9" t="s">
        <v>34</v>
      </c>
    </row>
    <row r="1940" spans="2:33">
      <c r="B1940" s="225">
        <v>1928</v>
      </c>
      <c r="C1940" s="226" t="s">
        <v>75</v>
      </c>
      <c r="D1940" s="227" t="s">
        <v>76</v>
      </c>
      <c r="E1940" s="228" t="s">
        <v>2922</v>
      </c>
      <c r="F1940" s="226" t="s">
        <v>2923</v>
      </c>
      <c r="G1940" s="226" t="s">
        <v>65</v>
      </c>
      <c r="H1940" s="226" t="s">
        <v>66</v>
      </c>
      <c r="I1940" s="229">
        <f t="shared" si="60"/>
        <v>0</v>
      </c>
      <c r="J1940" s="232"/>
      <c r="K1940" s="226" t="s">
        <v>10814</v>
      </c>
      <c r="L1940" s="226" t="s">
        <v>2923</v>
      </c>
      <c r="M1940" s="226" t="s">
        <v>8141</v>
      </c>
      <c r="N1940" s="226" t="s">
        <v>8142</v>
      </c>
      <c r="O1940" s="232">
        <v>45398</v>
      </c>
      <c r="P1940" s="232"/>
      <c r="Q1940" s="232"/>
      <c r="R1940" s="232"/>
      <c r="S1940" s="226" t="s">
        <v>8159</v>
      </c>
      <c r="T1940" s="229">
        <v>45398</v>
      </c>
      <c r="U1940" s="232"/>
      <c r="V1940" s="233"/>
      <c r="W1940" s="233"/>
      <c r="X1940" s="226" t="s">
        <v>8160</v>
      </c>
      <c r="Y1940" s="229">
        <v>45406</v>
      </c>
      <c r="Z1940" s="232">
        <v>45406</v>
      </c>
      <c r="AA1940" s="232"/>
      <c r="AB1940" s="232"/>
      <c r="AC1940" s="234"/>
      <c r="AD1940" s="232"/>
      <c r="AE1940" s="253" t="str">
        <f>IF($N1940=マイタスク!$U$5,"作業者","")&amp;IF($S1940=マイタスク!$U$5,"ピアレビュー","")&amp;IF($X1940=マイタスク!$U$5,"SVレビュー","")</f>
        <v/>
      </c>
      <c r="AF1940" s="252">
        <f t="shared" si="61"/>
        <v>222</v>
      </c>
      <c r="AG1940" s="9" t="s">
        <v>34</v>
      </c>
    </row>
    <row r="1941" spans="2:33">
      <c r="B1941" s="225">
        <v>1929</v>
      </c>
      <c r="C1941" s="226" t="s">
        <v>75</v>
      </c>
      <c r="D1941" s="227" t="s">
        <v>76</v>
      </c>
      <c r="E1941" s="228" t="s">
        <v>2924</v>
      </c>
      <c r="F1941" s="226" t="s">
        <v>2925</v>
      </c>
      <c r="G1941" s="226" t="s">
        <v>65</v>
      </c>
      <c r="H1941" s="226" t="s">
        <v>66</v>
      </c>
      <c r="I1941" s="229">
        <f t="shared" si="60"/>
        <v>0</v>
      </c>
      <c r="J1941" s="232"/>
      <c r="K1941" s="226" t="s">
        <v>10815</v>
      </c>
      <c r="L1941" s="226" t="s">
        <v>2925</v>
      </c>
      <c r="M1941" s="226" t="s">
        <v>8141</v>
      </c>
      <c r="N1941" s="226" t="s">
        <v>8160</v>
      </c>
      <c r="O1941" s="232">
        <v>45398</v>
      </c>
      <c r="P1941" s="232"/>
      <c r="Q1941" s="232"/>
      <c r="R1941" s="232"/>
      <c r="S1941" s="226"/>
      <c r="T1941" s="229"/>
      <c r="U1941" s="232"/>
      <c r="V1941" s="233"/>
      <c r="W1941" s="233"/>
      <c r="X1941" s="226" t="s">
        <v>8178</v>
      </c>
      <c r="Y1941" s="229">
        <v>45398</v>
      </c>
      <c r="Z1941" s="232">
        <v>45405</v>
      </c>
      <c r="AA1941" s="232"/>
      <c r="AB1941" s="232"/>
      <c r="AC1941" s="234"/>
      <c r="AD1941" s="232"/>
      <c r="AE1941" s="253" t="str">
        <f>IF($N1941=マイタスク!$U$5,"作業者","")&amp;IF($S1941=マイタスク!$U$5,"ピアレビュー","")&amp;IF($X1941=マイタスク!$U$5,"SVレビュー","")</f>
        <v/>
      </c>
      <c r="AF1941" s="252">
        <f t="shared" si="61"/>
        <v>220</v>
      </c>
      <c r="AG1941" s="9" t="s">
        <v>34</v>
      </c>
    </row>
    <row r="1942" spans="2:33">
      <c r="B1942" s="225">
        <v>1930</v>
      </c>
      <c r="C1942" s="226" t="s">
        <v>75</v>
      </c>
      <c r="D1942" s="227" t="s">
        <v>76</v>
      </c>
      <c r="E1942" s="228" t="s">
        <v>2926</v>
      </c>
      <c r="F1942" s="226" t="s">
        <v>2927</v>
      </c>
      <c r="G1942" s="226" t="s">
        <v>65</v>
      </c>
      <c r="H1942" s="226" t="s">
        <v>66</v>
      </c>
      <c r="I1942" s="229">
        <f t="shared" si="60"/>
        <v>0</v>
      </c>
      <c r="J1942" s="232"/>
      <c r="K1942" s="226" t="s">
        <v>10816</v>
      </c>
      <c r="L1942" s="226" t="s">
        <v>2927</v>
      </c>
      <c r="M1942" s="226" t="s">
        <v>8141</v>
      </c>
      <c r="N1942" s="226" t="s">
        <v>8159</v>
      </c>
      <c r="O1942" s="232">
        <v>45037.375</v>
      </c>
      <c r="P1942" s="232"/>
      <c r="Q1942" s="232"/>
      <c r="R1942" s="232"/>
      <c r="S1942" s="226" t="s">
        <v>8178</v>
      </c>
      <c r="T1942" s="229">
        <v>45037.375</v>
      </c>
      <c r="U1942" s="232"/>
      <c r="V1942" s="233"/>
      <c r="W1942" s="233"/>
      <c r="X1942" s="226" t="s">
        <v>8160</v>
      </c>
      <c r="Y1942" s="229">
        <v>45042.375</v>
      </c>
      <c r="Z1942" s="232">
        <v>45042.375</v>
      </c>
      <c r="AA1942" s="232"/>
      <c r="AB1942" s="232"/>
      <c r="AC1942" s="234"/>
      <c r="AD1942" s="232"/>
      <c r="AE1942" s="253" t="str">
        <f>IF($N1942=マイタスク!$U$5,"作業者","")&amp;IF($S1942=マイタスク!$U$5,"ピアレビュー","")&amp;IF($X1942=マイタスク!$U$5,"SVレビュー","")</f>
        <v/>
      </c>
      <c r="AF1942" s="252">
        <f t="shared" si="61"/>
        <v>92</v>
      </c>
      <c r="AG1942" s="9" t="s">
        <v>34</v>
      </c>
    </row>
    <row r="1943" spans="2:33">
      <c r="B1943" s="225">
        <v>1931</v>
      </c>
      <c r="C1943" s="226" t="s">
        <v>75</v>
      </c>
      <c r="D1943" s="227" t="s">
        <v>76</v>
      </c>
      <c r="E1943" s="228" t="s">
        <v>2928</v>
      </c>
      <c r="F1943" s="226" t="s">
        <v>2929</v>
      </c>
      <c r="G1943" s="226" t="s">
        <v>65</v>
      </c>
      <c r="H1943" s="226" t="s">
        <v>66</v>
      </c>
      <c r="I1943" s="229">
        <f t="shared" si="60"/>
        <v>0</v>
      </c>
      <c r="J1943" s="232"/>
      <c r="K1943" s="226" t="s">
        <v>10817</v>
      </c>
      <c r="L1943" s="226" t="s">
        <v>2929</v>
      </c>
      <c r="M1943" s="226" t="s">
        <v>8141</v>
      </c>
      <c r="N1943" s="226" t="s">
        <v>8241</v>
      </c>
      <c r="O1943" s="232">
        <v>45037.375</v>
      </c>
      <c r="P1943" s="232"/>
      <c r="Q1943" s="232"/>
      <c r="R1943" s="232"/>
      <c r="S1943" s="226" t="s">
        <v>8159</v>
      </c>
      <c r="T1943" s="229">
        <v>45037.375</v>
      </c>
      <c r="U1943" s="232"/>
      <c r="V1943" s="233"/>
      <c r="W1943" s="233"/>
      <c r="X1943" s="226" t="s">
        <v>8160</v>
      </c>
      <c r="Y1943" s="229">
        <v>45042.375</v>
      </c>
      <c r="Z1943" s="232">
        <v>45042.375</v>
      </c>
      <c r="AA1943" s="232"/>
      <c r="AB1943" s="232"/>
      <c r="AC1943" s="234"/>
      <c r="AD1943" s="232"/>
      <c r="AE1943" s="253" t="str">
        <f>IF($N1943=マイタスク!$U$5,"作業者","")&amp;IF($S1943=マイタスク!$U$5,"ピアレビュー","")&amp;IF($X1943=マイタスク!$U$5,"SVレビュー","")</f>
        <v/>
      </c>
      <c r="AF1943" s="252">
        <f t="shared" si="61"/>
        <v>93</v>
      </c>
      <c r="AG1943" s="9" t="s">
        <v>34</v>
      </c>
    </row>
    <row r="1944" spans="2:33">
      <c r="B1944" s="225">
        <v>1932</v>
      </c>
      <c r="C1944" s="226" t="s">
        <v>75</v>
      </c>
      <c r="D1944" s="227" t="s">
        <v>76</v>
      </c>
      <c r="E1944" s="228" t="s">
        <v>2930</v>
      </c>
      <c r="F1944" s="226" t="s">
        <v>2931</v>
      </c>
      <c r="G1944" s="226" t="s">
        <v>65</v>
      </c>
      <c r="H1944" s="226" t="s">
        <v>66</v>
      </c>
      <c r="I1944" s="229">
        <f t="shared" si="60"/>
        <v>0</v>
      </c>
      <c r="J1944" s="232"/>
      <c r="K1944" s="226" t="s">
        <v>10818</v>
      </c>
      <c r="L1944" s="226" t="s">
        <v>2931</v>
      </c>
      <c r="M1944" s="226" t="s">
        <v>8141</v>
      </c>
      <c r="N1944" s="226" t="s">
        <v>8178</v>
      </c>
      <c r="O1944" s="232">
        <v>45037.375</v>
      </c>
      <c r="P1944" s="232"/>
      <c r="Q1944" s="232"/>
      <c r="R1944" s="232"/>
      <c r="S1944" s="226" t="s">
        <v>8241</v>
      </c>
      <c r="T1944" s="229">
        <v>45037.375</v>
      </c>
      <c r="U1944" s="232"/>
      <c r="V1944" s="233"/>
      <c r="W1944" s="233"/>
      <c r="X1944" s="226" t="s">
        <v>8160</v>
      </c>
      <c r="Y1944" s="229">
        <v>45041.375</v>
      </c>
      <c r="Z1944" s="232">
        <v>45041.375</v>
      </c>
      <c r="AA1944" s="232"/>
      <c r="AB1944" s="232"/>
      <c r="AC1944" s="234"/>
      <c r="AD1944" s="232"/>
      <c r="AE1944" s="253" t="str">
        <f>IF($N1944=マイタスク!$U$5,"作業者","")&amp;IF($S1944=マイタスク!$U$5,"ピアレビュー","")&amp;IF($X1944=マイタスク!$U$5,"SVレビュー","")</f>
        <v/>
      </c>
      <c r="AF1944" s="252">
        <f t="shared" si="61"/>
        <v>91</v>
      </c>
      <c r="AG1944" s="9" t="s">
        <v>34</v>
      </c>
    </row>
    <row r="1945" spans="2:33">
      <c r="B1945" s="225">
        <v>1933</v>
      </c>
      <c r="C1945" s="226" t="s">
        <v>75</v>
      </c>
      <c r="D1945" s="227" t="s">
        <v>76</v>
      </c>
      <c r="E1945" s="228" t="s">
        <v>2932</v>
      </c>
      <c r="F1945" s="226" t="s">
        <v>2933</v>
      </c>
      <c r="G1945" s="226" t="s">
        <v>65</v>
      </c>
      <c r="H1945" s="226" t="s">
        <v>66</v>
      </c>
      <c r="I1945" s="229">
        <f t="shared" si="60"/>
        <v>0</v>
      </c>
      <c r="J1945" s="232"/>
      <c r="K1945" s="226" t="s">
        <v>10819</v>
      </c>
      <c r="L1945" s="226" t="s">
        <v>2933</v>
      </c>
      <c r="M1945" s="226" t="s">
        <v>8141</v>
      </c>
      <c r="N1945" s="226" t="s">
        <v>8178</v>
      </c>
      <c r="O1945" s="232">
        <v>45015.375</v>
      </c>
      <c r="P1945" s="232"/>
      <c r="Q1945" s="232"/>
      <c r="R1945" s="232"/>
      <c r="S1945" s="226" t="s">
        <v>8159</v>
      </c>
      <c r="T1945" s="229">
        <v>45015.375</v>
      </c>
      <c r="U1945" s="232"/>
      <c r="V1945" s="233"/>
      <c r="W1945" s="233"/>
      <c r="X1945" s="226" t="s">
        <v>8160</v>
      </c>
      <c r="Y1945" s="229">
        <v>45021.375</v>
      </c>
      <c r="Z1945" s="232">
        <v>45021.375</v>
      </c>
      <c r="AA1945" s="232"/>
      <c r="AB1945" s="232"/>
      <c r="AC1945" s="234"/>
      <c r="AD1945" s="232"/>
      <c r="AE1945" s="253" t="str">
        <f>IF($N1945=マイタスク!$U$5,"作業者","")&amp;IF($S1945=マイタスク!$U$5,"ピアレビュー","")&amp;IF($X1945=マイタスク!$U$5,"SVレビュー","")</f>
        <v/>
      </c>
      <c r="AF1945" s="252">
        <f t="shared" si="61"/>
        <v>83</v>
      </c>
      <c r="AG1945" s="9" t="s">
        <v>34</v>
      </c>
    </row>
    <row r="1946" spans="2:33">
      <c r="B1946" s="225">
        <v>1934</v>
      </c>
      <c r="C1946" s="226" t="s">
        <v>75</v>
      </c>
      <c r="D1946" s="227" t="s">
        <v>76</v>
      </c>
      <c r="E1946" s="228" t="s">
        <v>2934</v>
      </c>
      <c r="F1946" s="226" t="s">
        <v>2935</v>
      </c>
      <c r="G1946" s="226" t="s">
        <v>65</v>
      </c>
      <c r="H1946" s="226" t="s">
        <v>66</v>
      </c>
      <c r="I1946" s="229">
        <f t="shared" si="60"/>
        <v>0</v>
      </c>
      <c r="J1946" s="232"/>
      <c r="K1946" s="226" t="s">
        <v>10820</v>
      </c>
      <c r="L1946" s="226" t="s">
        <v>2935</v>
      </c>
      <c r="M1946" s="226" t="s">
        <v>8141</v>
      </c>
      <c r="N1946" s="226" t="s">
        <v>8159</v>
      </c>
      <c r="O1946" s="232">
        <v>45015.375</v>
      </c>
      <c r="P1946" s="232"/>
      <c r="Q1946" s="232"/>
      <c r="R1946" s="232"/>
      <c r="S1946" s="226" t="s">
        <v>8224</v>
      </c>
      <c r="T1946" s="229">
        <v>45015.375</v>
      </c>
      <c r="U1946" s="232"/>
      <c r="V1946" s="233"/>
      <c r="W1946" s="233"/>
      <c r="X1946" s="226" t="s">
        <v>8160</v>
      </c>
      <c r="Y1946" s="229">
        <v>45021.375</v>
      </c>
      <c r="Z1946" s="232">
        <v>45021.375</v>
      </c>
      <c r="AA1946" s="232"/>
      <c r="AB1946" s="232"/>
      <c r="AC1946" s="234"/>
      <c r="AD1946" s="232"/>
      <c r="AE1946" s="253" t="str">
        <f>IF($N1946=マイタスク!$U$5,"作業者","")&amp;IF($S1946=マイタスク!$U$5,"ピアレビュー","")&amp;IF($X1946=マイタスク!$U$5,"SVレビュー","")</f>
        <v/>
      </c>
      <c r="AF1946" s="252">
        <f t="shared" si="61"/>
        <v>84</v>
      </c>
      <c r="AG1946" s="9" t="s">
        <v>34</v>
      </c>
    </row>
    <row r="1947" spans="2:33">
      <c r="B1947" s="225">
        <v>1935</v>
      </c>
      <c r="C1947" s="226" t="s">
        <v>75</v>
      </c>
      <c r="D1947" s="227" t="s">
        <v>76</v>
      </c>
      <c r="E1947" s="228" t="s">
        <v>2936</v>
      </c>
      <c r="F1947" s="226" t="s">
        <v>2937</v>
      </c>
      <c r="G1947" s="226" t="s">
        <v>65</v>
      </c>
      <c r="H1947" s="226" t="s">
        <v>66</v>
      </c>
      <c r="I1947" s="229">
        <f t="shared" si="60"/>
        <v>0</v>
      </c>
      <c r="J1947" s="232"/>
      <c r="K1947" s="226" t="s">
        <v>10821</v>
      </c>
      <c r="L1947" s="226" t="s">
        <v>2937</v>
      </c>
      <c r="M1947" s="226" t="s">
        <v>8141</v>
      </c>
      <c r="N1947" s="226" t="s">
        <v>8224</v>
      </c>
      <c r="O1947" s="232">
        <v>45015.375</v>
      </c>
      <c r="P1947" s="232"/>
      <c r="Q1947" s="232"/>
      <c r="R1947" s="232"/>
      <c r="S1947" s="226" t="s">
        <v>8178</v>
      </c>
      <c r="T1947" s="229">
        <v>45015.375</v>
      </c>
      <c r="U1947" s="232"/>
      <c r="V1947" s="233"/>
      <c r="W1947" s="233"/>
      <c r="X1947" s="226" t="s">
        <v>8160</v>
      </c>
      <c r="Y1947" s="229">
        <v>45019.375</v>
      </c>
      <c r="Z1947" s="232">
        <v>45019.375</v>
      </c>
      <c r="AA1947" s="232"/>
      <c r="AB1947" s="232"/>
      <c r="AC1947" s="234"/>
      <c r="AD1947" s="232"/>
      <c r="AE1947" s="253" t="str">
        <f>IF($N1947=マイタスク!$U$5,"作業者","")&amp;IF($S1947=マイタスク!$U$5,"ピアレビュー","")&amp;IF($X1947=マイタスク!$U$5,"SVレビュー","")</f>
        <v/>
      </c>
      <c r="AF1947" s="252">
        <f t="shared" si="61"/>
        <v>82</v>
      </c>
      <c r="AG1947" s="9" t="s">
        <v>34</v>
      </c>
    </row>
    <row r="1948" spans="2:33">
      <c r="B1948" s="225">
        <v>1936</v>
      </c>
      <c r="C1948" s="226" t="s">
        <v>75</v>
      </c>
      <c r="D1948" s="227" t="s">
        <v>76</v>
      </c>
      <c r="E1948" s="228" t="s">
        <v>2938</v>
      </c>
      <c r="F1948" s="226" t="s">
        <v>2939</v>
      </c>
      <c r="G1948" s="226" t="s">
        <v>65</v>
      </c>
      <c r="H1948" s="226" t="s">
        <v>66</v>
      </c>
      <c r="I1948" s="229">
        <f t="shared" si="60"/>
        <v>0</v>
      </c>
      <c r="J1948" s="232"/>
      <c r="K1948" s="226" t="s">
        <v>10822</v>
      </c>
      <c r="L1948" s="226" t="s">
        <v>2939</v>
      </c>
      <c r="M1948" s="226" t="s">
        <v>8141</v>
      </c>
      <c r="N1948" s="226" t="s">
        <v>8178</v>
      </c>
      <c r="O1948" s="232">
        <v>45054.375</v>
      </c>
      <c r="P1948" s="232"/>
      <c r="Q1948" s="232"/>
      <c r="R1948" s="232"/>
      <c r="S1948" s="226" t="s">
        <v>8159</v>
      </c>
      <c r="T1948" s="229">
        <v>45054.375</v>
      </c>
      <c r="U1948" s="232"/>
      <c r="V1948" s="233"/>
      <c r="W1948" s="233"/>
      <c r="X1948" s="226" t="s">
        <v>8160</v>
      </c>
      <c r="Y1948" s="229">
        <v>45056.375</v>
      </c>
      <c r="Z1948" s="232">
        <v>45056.375</v>
      </c>
      <c r="AA1948" s="232"/>
      <c r="AB1948" s="232"/>
      <c r="AC1948" s="234"/>
      <c r="AD1948" s="232"/>
      <c r="AE1948" s="253" t="str">
        <f>IF($N1948=マイタスク!$U$5,"作業者","")&amp;IF($S1948=マイタスク!$U$5,"ピアレビュー","")&amp;IF($X1948=マイタスク!$U$5,"SVレビュー","")</f>
        <v/>
      </c>
      <c r="AF1948" s="252">
        <f t="shared" si="61"/>
        <v>95</v>
      </c>
      <c r="AG1948" s="9" t="s">
        <v>34</v>
      </c>
    </row>
    <row r="1949" spans="2:33">
      <c r="B1949" s="225">
        <v>1937</v>
      </c>
      <c r="C1949" s="226" t="s">
        <v>75</v>
      </c>
      <c r="D1949" s="227" t="s">
        <v>76</v>
      </c>
      <c r="E1949" s="228" t="s">
        <v>2940</v>
      </c>
      <c r="F1949" s="226" t="s">
        <v>2941</v>
      </c>
      <c r="G1949" s="226" t="s">
        <v>65</v>
      </c>
      <c r="H1949" s="226" t="s">
        <v>66</v>
      </c>
      <c r="I1949" s="229">
        <f t="shared" si="60"/>
        <v>0</v>
      </c>
      <c r="J1949" s="232"/>
      <c r="K1949" s="226" t="s">
        <v>10823</v>
      </c>
      <c r="L1949" s="226" t="s">
        <v>2941</v>
      </c>
      <c r="M1949" s="226" t="s">
        <v>8141</v>
      </c>
      <c r="N1949" s="226" t="s">
        <v>8159</v>
      </c>
      <c r="O1949" s="232">
        <v>45054.375</v>
      </c>
      <c r="P1949" s="232"/>
      <c r="Q1949" s="232"/>
      <c r="R1949" s="232"/>
      <c r="S1949" s="226" t="s">
        <v>8224</v>
      </c>
      <c r="T1949" s="229">
        <v>45054.375</v>
      </c>
      <c r="U1949" s="232"/>
      <c r="V1949" s="233"/>
      <c r="W1949" s="233"/>
      <c r="X1949" s="226" t="s">
        <v>8160</v>
      </c>
      <c r="Y1949" s="229">
        <v>45056.375</v>
      </c>
      <c r="Z1949" s="232">
        <v>45056.375</v>
      </c>
      <c r="AA1949" s="232"/>
      <c r="AB1949" s="232"/>
      <c r="AC1949" s="234"/>
      <c r="AD1949" s="232"/>
      <c r="AE1949" s="253" t="str">
        <f>IF($N1949=マイタスク!$U$5,"作業者","")&amp;IF($S1949=マイタスク!$U$5,"ピアレビュー","")&amp;IF($X1949=マイタスク!$U$5,"SVレビュー","")</f>
        <v/>
      </c>
      <c r="AF1949" s="252">
        <f t="shared" si="61"/>
        <v>96</v>
      </c>
      <c r="AG1949" s="9" t="s">
        <v>34</v>
      </c>
    </row>
    <row r="1950" spans="2:33">
      <c r="B1950" s="225">
        <v>1938</v>
      </c>
      <c r="C1950" s="226" t="s">
        <v>75</v>
      </c>
      <c r="D1950" s="227" t="s">
        <v>76</v>
      </c>
      <c r="E1950" s="228" t="s">
        <v>2942</v>
      </c>
      <c r="F1950" s="226" t="s">
        <v>2943</v>
      </c>
      <c r="G1950" s="226" t="s">
        <v>65</v>
      </c>
      <c r="H1950" s="226" t="s">
        <v>66</v>
      </c>
      <c r="I1950" s="229">
        <f t="shared" si="60"/>
        <v>0</v>
      </c>
      <c r="J1950" s="232"/>
      <c r="K1950" s="226" t="s">
        <v>10824</v>
      </c>
      <c r="L1950" s="226" t="s">
        <v>2943</v>
      </c>
      <c r="M1950" s="226" t="s">
        <v>8141</v>
      </c>
      <c r="N1950" s="226" t="s">
        <v>8224</v>
      </c>
      <c r="O1950" s="232">
        <v>45054.375</v>
      </c>
      <c r="P1950" s="232"/>
      <c r="Q1950" s="232"/>
      <c r="R1950" s="232"/>
      <c r="S1950" s="226" t="s">
        <v>8178</v>
      </c>
      <c r="T1950" s="229">
        <v>45054.375</v>
      </c>
      <c r="U1950" s="232"/>
      <c r="V1950" s="233"/>
      <c r="W1950" s="233"/>
      <c r="X1950" s="226" t="s">
        <v>8160</v>
      </c>
      <c r="Y1950" s="229">
        <v>45055.375</v>
      </c>
      <c r="Z1950" s="232">
        <v>45055.375</v>
      </c>
      <c r="AA1950" s="232"/>
      <c r="AB1950" s="232"/>
      <c r="AC1950" s="234"/>
      <c r="AD1950" s="232"/>
      <c r="AE1950" s="253" t="str">
        <f>IF($N1950=マイタスク!$U$5,"作業者","")&amp;IF($S1950=マイタスク!$U$5,"ピアレビュー","")&amp;IF($X1950=マイタスク!$U$5,"SVレビュー","")</f>
        <v/>
      </c>
      <c r="AF1950" s="252">
        <f t="shared" si="61"/>
        <v>94</v>
      </c>
      <c r="AG1950" s="9" t="s">
        <v>34</v>
      </c>
    </row>
    <row r="1951" spans="2:33">
      <c r="B1951" s="225">
        <v>1939</v>
      </c>
      <c r="C1951" s="226" t="s">
        <v>75</v>
      </c>
      <c r="D1951" s="227" t="s">
        <v>76</v>
      </c>
      <c r="E1951" s="228" t="s">
        <v>2944</v>
      </c>
      <c r="F1951" s="226" t="s">
        <v>2945</v>
      </c>
      <c r="G1951" s="226" t="s">
        <v>65</v>
      </c>
      <c r="H1951" s="226" t="s">
        <v>66</v>
      </c>
      <c r="I1951" s="229">
        <f t="shared" si="60"/>
        <v>0</v>
      </c>
      <c r="J1951" s="232"/>
      <c r="K1951" s="226" t="s">
        <v>10825</v>
      </c>
      <c r="L1951" s="226" t="s">
        <v>2945</v>
      </c>
      <c r="M1951" s="226" t="s">
        <v>8141</v>
      </c>
      <c r="N1951" s="226" t="s">
        <v>8159</v>
      </c>
      <c r="O1951" s="232">
        <v>45058.375</v>
      </c>
      <c r="P1951" s="232"/>
      <c r="Q1951" s="232"/>
      <c r="R1951" s="232"/>
      <c r="S1951" s="226" t="s">
        <v>8178</v>
      </c>
      <c r="T1951" s="229">
        <v>45058.375</v>
      </c>
      <c r="U1951" s="232"/>
      <c r="V1951" s="233"/>
      <c r="W1951" s="233"/>
      <c r="X1951" s="226" t="s">
        <v>8160</v>
      </c>
      <c r="Y1951" s="229">
        <v>45063.375</v>
      </c>
      <c r="Z1951" s="232">
        <v>45063.375</v>
      </c>
      <c r="AA1951" s="232"/>
      <c r="AB1951" s="232"/>
      <c r="AC1951" s="234"/>
      <c r="AD1951" s="232"/>
      <c r="AE1951" s="253" t="str">
        <f>IF($N1951=マイタスク!$U$5,"作業者","")&amp;IF($S1951=マイタスク!$U$5,"ピアレビュー","")&amp;IF($X1951=マイタスク!$U$5,"SVレビュー","")</f>
        <v/>
      </c>
      <c r="AF1951" s="252">
        <f t="shared" si="61"/>
        <v>99</v>
      </c>
      <c r="AG1951" s="9" t="s">
        <v>34</v>
      </c>
    </row>
    <row r="1952" spans="2:33">
      <c r="B1952" s="225">
        <v>1940</v>
      </c>
      <c r="C1952" s="226" t="s">
        <v>75</v>
      </c>
      <c r="D1952" s="227" t="s">
        <v>76</v>
      </c>
      <c r="E1952" s="228" t="s">
        <v>2946</v>
      </c>
      <c r="F1952" s="226" t="s">
        <v>2947</v>
      </c>
      <c r="G1952" s="226" t="s">
        <v>65</v>
      </c>
      <c r="H1952" s="226" t="s">
        <v>66</v>
      </c>
      <c r="I1952" s="229">
        <f t="shared" si="60"/>
        <v>0</v>
      </c>
      <c r="J1952" s="232"/>
      <c r="K1952" s="226" t="s">
        <v>10826</v>
      </c>
      <c r="L1952" s="226" t="s">
        <v>2947</v>
      </c>
      <c r="M1952" s="226" t="s">
        <v>8141</v>
      </c>
      <c r="N1952" s="226" t="s">
        <v>8224</v>
      </c>
      <c r="O1952" s="232">
        <v>45058.375</v>
      </c>
      <c r="P1952" s="232"/>
      <c r="Q1952" s="232"/>
      <c r="R1952" s="232"/>
      <c r="S1952" s="226" t="s">
        <v>8159</v>
      </c>
      <c r="T1952" s="229">
        <v>45058.375</v>
      </c>
      <c r="U1952" s="232"/>
      <c r="V1952" s="233"/>
      <c r="W1952" s="233"/>
      <c r="X1952" s="226" t="s">
        <v>8160</v>
      </c>
      <c r="Y1952" s="229">
        <v>45063.375</v>
      </c>
      <c r="Z1952" s="232">
        <v>45063.375</v>
      </c>
      <c r="AA1952" s="232"/>
      <c r="AB1952" s="232"/>
      <c r="AC1952" s="234"/>
      <c r="AD1952" s="232"/>
      <c r="AE1952" s="253" t="str">
        <f>IF($N1952=マイタスク!$U$5,"作業者","")&amp;IF($S1952=マイタスク!$U$5,"ピアレビュー","")&amp;IF($X1952=マイタスク!$U$5,"SVレビュー","")</f>
        <v/>
      </c>
      <c r="AF1952" s="252">
        <f t="shared" si="61"/>
        <v>100</v>
      </c>
      <c r="AG1952" s="9" t="s">
        <v>34</v>
      </c>
    </row>
    <row r="1953" spans="2:33">
      <c r="B1953" s="225">
        <v>1941</v>
      </c>
      <c r="C1953" s="226" t="s">
        <v>75</v>
      </c>
      <c r="D1953" s="227" t="s">
        <v>76</v>
      </c>
      <c r="E1953" s="228" t="s">
        <v>2948</v>
      </c>
      <c r="F1953" s="226" t="s">
        <v>2949</v>
      </c>
      <c r="G1953" s="226" t="s">
        <v>65</v>
      </c>
      <c r="H1953" s="226" t="s">
        <v>66</v>
      </c>
      <c r="I1953" s="229">
        <f t="shared" si="60"/>
        <v>0</v>
      </c>
      <c r="J1953" s="232"/>
      <c r="K1953" s="226" t="s">
        <v>10827</v>
      </c>
      <c r="L1953" s="226" t="s">
        <v>2949</v>
      </c>
      <c r="M1953" s="226" t="s">
        <v>8210</v>
      </c>
      <c r="N1953" s="226" t="s">
        <v>8178</v>
      </c>
      <c r="O1953" s="232">
        <v>45058.375</v>
      </c>
      <c r="P1953" s="232"/>
      <c r="Q1953" s="232"/>
      <c r="R1953" s="232"/>
      <c r="S1953" s="226" t="s">
        <v>8224</v>
      </c>
      <c r="T1953" s="229">
        <v>45058.375</v>
      </c>
      <c r="U1953" s="232"/>
      <c r="V1953" s="233"/>
      <c r="W1953" s="233"/>
      <c r="X1953" s="226" t="s">
        <v>8160</v>
      </c>
      <c r="Y1953" s="229">
        <v>45062.375</v>
      </c>
      <c r="Z1953" s="232">
        <v>45062.375</v>
      </c>
      <c r="AA1953" s="232"/>
      <c r="AB1953" s="232"/>
      <c r="AC1953" s="234"/>
      <c r="AD1953" s="232"/>
      <c r="AE1953" s="253" t="str">
        <f>IF($N1953=マイタスク!$U$5,"作業者","")&amp;IF($S1953=マイタスク!$U$5,"ピアレビュー","")&amp;IF($X1953=マイタスク!$U$5,"SVレビュー","")</f>
        <v/>
      </c>
      <c r="AF1953" s="252">
        <f t="shared" si="61"/>
        <v>98</v>
      </c>
      <c r="AG1953" s="9" t="s">
        <v>34</v>
      </c>
    </row>
    <row r="1954" spans="2:33">
      <c r="B1954" s="225">
        <v>1942</v>
      </c>
      <c r="C1954" s="226" t="s">
        <v>75</v>
      </c>
      <c r="D1954" s="227" t="s">
        <v>76</v>
      </c>
      <c r="E1954" s="228" t="s">
        <v>2950</v>
      </c>
      <c r="F1954" s="226" t="s">
        <v>2951</v>
      </c>
      <c r="G1954" s="226" t="s">
        <v>65</v>
      </c>
      <c r="H1954" s="226" t="s">
        <v>66</v>
      </c>
      <c r="I1954" s="229">
        <f t="shared" si="60"/>
        <v>0</v>
      </c>
      <c r="J1954" s="232"/>
      <c r="K1954" s="226" t="s">
        <v>10828</v>
      </c>
      <c r="L1954" s="226" t="s">
        <v>2951</v>
      </c>
      <c r="M1954" s="226" t="s">
        <v>8141</v>
      </c>
      <c r="N1954" s="226" t="s">
        <v>8159</v>
      </c>
      <c r="O1954" s="232">
        <v>45421</v>
      </c>
      <c r="P1954" s="232"/>
      <c r="Q1954" s="232"/>
      <c r="R1954" s="232"/>
      <c r="S1954" s="226" t="s">
        <v>8241</v>
      </c>
      <c r="T1954" s="229">
        <v>45421</v>
      </c>
      <c r="U1954" s="232"/>
      <c r="V1954" s="233"/>
      <c r="W1954" s="233"/>
      <c r="X1954" s="226" t="s">
        <v>8160</v>
      </c>
      <c r="Y1954" s="229">
        <v>45434</v>
      </c>
      <c r="Z1954" s="232">
        <v>45434</v>
      </c>
      <c r="AA1954" s="232"/>
      <c r="AB1954" s="232"/>
      <c r="AC1954" s="234"/>
      <c r="AD1954" s="232"/>
      <c r="AE1954" s="253" t="str">
        <f>IF($N1954=マイタスク!$U$5,"作業者","")&amp;IF($S1954=マイタスク!$U$5,"ピアレビュー","")&amp;IF($X1954=マイタスク!$U$5,"SVレビュー","")</f>
        <v/>
      </c>
      <c r="AF1954" s="252">
        <f t="shared" si="61"/>
        <v>227</v>
      </c>
      <c r="AG1954" s="9" t="s">
        <v>34</v>
      </c>
    </row>
    <row r="1955" spans="2:33">
      <c r="B1955" s="225">
        <v>1943</v>
      </c>
      <c r="C1955" s="226" t="s">
        <v>75</v>
      </c>
      <c r="D1955" s="227" t="s">
        <v>76</v>
      </c>
      <c r="E1955" s="228" t="s">
        <v>2952</v>
      </c>
      <c r="F1955" s="226" t="s">
        <v>2953</v>
      </c>
      <c r="G1955" s="226" t="s">
        <v>65</v>
      </c>
      <c r="H1955" s="226" t="s">
        <v>66</v>
      </c>
      <c r="I1955" s="229">
        <f t="shared" si="60"/>
        <v>0</v>
      </c>
      <c r="J1955" s="232"/>
      <c r="K1955" s="226" t="s">
        <v>10829</v>
      </c>
      <c r="L1955" s="226" t="s">
        <v>2953</v>
      </c>
      <c r="M1955" s="226" t="s">
        <v>8141</v>
      </c>
      <c r="N1955" s="226" t="s">
        <v>8241</v>
      </c>
      <c r="O1955" s="232">
        <v>45421</v>
      </c>
      <c r="P1955" s="232"/>
      <c r="Q1955" s="232"/>
      <c r="R1955" s="232"/>
      <c r="S1955" s="226" t="s">
        <v>8142</v>
      </c>
      <c r="T1955" s="229">
        <v>45421</v>
      </c>
      <c r="U1955" s="232"/>
      <c r="V1955" s="233"/>
      <c r="W1955" s="233"/>
      <c r="X1955" s="226" t="s">
        <v>8160</v>
      </c>
      <c r="Y1955" s="229">
        <v>45434</v>
      </c>
      <c r="Z1955" s="232">
        <v>45434</v>
      </c>
      <c r="AA1955" s="232"/>
      <c r="AB1955" s="232"/>
      <c r="AC1955" s="234"/>
      <c r="AD1955" s="232"/>
      <c r="AE1955" s="253" t="str">
        <f>IF($N1955=マイタスク!$U$5,"作業者","")&amp;IF($S1955=マイタスク!$U$5,"ピアレビュー","")&amp;IF($X1955=マイタスク!$U$5,"SVレビュー","")</f>
        <v/>
      </c>
      <c r="AF1955" s="252">
        <f t="shared" si="61"/>
        <v>228</v>
      </c>
      <c r="AG1955" s="9" t="s">
        <v>34</v>
      </c>
    </row>
    <row r="1956" spans="2:33">
      <c r="B1956" s="225">
        <v>1944</v>
      </c>
      <c r="C1956" s="226" t="s">
        <v>75</v>
      </c>
      <c r="D1956" s="227" t="s">
        <v>76</v>
      </c>
      <c r="E1956" s="228" t="s">
        <v>2954</v>
      </c>
      <c r="F1956" s="226" t="s">
        <v>2955</v>
      </c>
      <c r="G1956" s="226" t="s">
        <v>65</v>
      </c>
      <c r="H1956" s="226" t="s">
        <v>66</v>
      </c>
      <c r="I1956" s="229">
        <f t="shared" si="60"/>
        <v>0</v>
      </c>
      <c r="J1956" s="232"/>
      <c r="K1956" s="226" t="s">
        <v>10830</v>
      </c>
      <c r="L1956" s="226" t="s">
        <v>2955</v>
      </c>
      <c r="M1956" s="226" t="s">
        <v>8141</v>
      </c>
      <c r="N1956" s="226" t="s">
        <v>8216</v>
      </c>
      <c r="O1956" s="232">
        <v>45421</v>
      </c>
      <c r="P1956" s="232"/>
      <c r="Q1956" s="232"/>
      <c r="R1956" s="232"/>
      <c r="S1956" s="226" t="s">
        <v>8178</v>
      </c>
      <c r="T1956" s="229">
        <v>45421</v>
      </c>
      <c r="U1956" s="232"/>
      <c r="V1956" s="233"/>
      <c r="W1956" s="233"/>
      <c r="X1956" s="226" t="s">
        <v>8160</v>
      </c>
      <c r="Y1956" s="229">
        <v>45433</v>
      </c>
      <c r="Z1956" s="232">
        <v>45433</v>
      </c>
      <c r="AA1956" s="232"/>
      <c r="AB1956" s="232"/>
      <c r="AC1956" s="234"/>
      <c r="AD1956" s="232"/>
      <c r="AE1956" s="253" t="str">
        <f>IF($N1956=マイタスク!$U$5,"作業者","")&amp;IF($S1956=マイタスク!$U$5,"ピアレビュー","")&amp;IF($X1956=マイタスク!$U$5,"SVレビュー","")</f>
        <v/>
      </c>
      <c r="AF1956" s="252">
        <f t="shared" si="61"/>
        <v>226</v>
      </c>
      <c r="AG1956" s="9" t="s">
        <v>34</v>
      </c>
    </row>
    <row r="1957" spans="2:33">
      <c r="B1957" s="225">
        <v>1945</v>
      </c>
      <c r="C1957" s="226" t="s">
        <v>75</v>
      </c>
      <c r="D1957" s="227" t="s">
        <v>76</v>
      </c>
      <c r="E1957" s="228" t="s">
        <v>2956</v>
      </c>
      <c r="F1957" s="226" t="s">
        <v>2957</v>
      </c>
      <c r="G1957" s="226" t="s">
        <v>65</v>
      </c>
      <c r="H1957" s="226" t="s">
        <v>66</v>
      </c>
      <c r="I1957" s="229">
        <f t="shared" si="60"/>
        <v>0</v>
      </c>
      <c r="J1957" s="232"/>
      <c r="K1957" s="226" t="s">
        <v>10831</v>
      </c>
      <c r="L1957" s="226" t="s">
        <v>2957</v>
      </c>
      <c r="M1957" s="226" t="s">
        <v>8141</v>
      </c>
      <c r="N1957" s="226" t="s">
        <v>8178</v>
      </c>
      <c r="O1957" s="232">
        <v>45063.375</v>
      </c>
      <c r="P1957" s="232"/>
      <c r="Q1957" s="232"/>
      <c r="R1957" s="232"/>
      <c r="S1957" s="226" t="s">
        <v>8241</v>
      </c>
      <c r="T1957" s="229">
        <v>45063.375</v>
      </c>
      <c r="U1957" s="232"/>
      <c r="V1957" s="233"/>
      <c r="W1957" s="233"/>
      <c r="X1957" s="226" t="s">
        <v>8160</v>
      </c>
      <c r="Y1957" s="229">
        <v>45070.375</v>
      </c>
      <c r="Z1957" s="232">
        <v>45070.375</v>
      </c>
      <c r="AA1957" s="232"/>
      <c r="AB1957" s="232"/>
      <c r="AC1957" s="234"/>
      <c r="AD1957" s="232"/>
      <c r="AE1957" s="253" t="str">
        <f>IF($N1957=マイタスク!$U$5,"作業者","")&amp;IF($S1957=マイタスク!$U$5,"ピアレビュー","")&amp;IF($X1957=マイタスク!$U$5,"SVレビュー","")</f>
        <v/>
      </c>
      <c r="AF1957" s="252">
        <f t="shared" si="61"/>
        <v>102</v>
      </c>
      <c r="AG1957" s="9" t="s">
        <v>34</v>
      </c>
    </row>
    <row r="1958" spans="2:33">
      <c r="B1958" s="225">
        <v>1946</v>
      </c>
      <c r="C1958" s="226" t="s">
        <v>75</v>
      </c>
      <c r="D1958" s="227" t="s">
        <v>76</v>
      </c>
      <c r="E1958" s="228" t="s">
        <v>2958</v>
      </c>
      <c r="F1958" s="226" t="s">
        <v>2959</v>
      </c>
      <c r="G1958" s="226" t="s">
        <v>65</v>
      </c>
      <c r="H1958" s="226" t="s">
        <v>66</v>
      </c>
      <c r="I1958" s="229">
        <f t="shared" si="60"/>
        <v>0</v>
      </c>
      <c r="J1958" s="232"/>
      <c r="K1958" s="226" t="s">
        <v>10832</v>
      </c>
      <c r="L1958" s="226" t="s">
        <v>2959</v>
      </c>
      <c r="M1958" s="226" t="s">
        <v>8141</v>
      </c>
      <c r="N1958" s="226" t="s">
        <v>8159</v>
      </c>
      <c r="O1958" s="232">
        <v>45063.375</v>
      </c>
      <c r="P1958" s="232"/>
      <c r="Q1958" s="232"/>
      <c r="R1958" s="232"/>
      <c r="S1958" s="226" t="s">
        <v>8178</v>
      </c>
      <c r="T1958" s="229">
        <v>45063.375</v>
      </c>
      <c r="U1958" s="232"/>
      <c r="V1958" s="233"/>
      <c r="W1958" s="233"/>
      <c r="X1958" s="226" t="s">
        <v>8160</v>
      </c>
      <c r="Y1958" s="229">
        <v>45070.375</v>
      </c>
      <c r="Z1958" s="232">
        <v>45070.375</v>
      </c>
      <c r="AA1958" s="232"/>
      <c r="AB1958" s="232"/>
      <c r="AC1958" s="234"/>
      <c r="AD1958" s="232"/>
      <c r="AE1958" s="253" t="str">
        <f>IF($N1958=マイタスク!$U$5,"作業者","")&amp;IF($S1958=マイタスク!$U$5,"ピアレビュー","")&amp;IF($X1958=マイタスク!$U$5,"SVレビュー","")</f>
        <v/>
      </c>
      <c r="AF1958" s="252">
        <f t="shared" si="61"/>
        <v>103</v>
      </c>
      <c r="AG1958" s="9" t="s">
        <v>34</v>
      </c>
    </row>
    <row r="1959" spans="2:33">
      <c r="B1959" s="225">
        <v>1947</v>
      </c>
      <c r="C1959" s="226" t="s">
        <v>75</v>
      </c>
      <c r="D1959" s="227" t="s">
        <v>76</v>
      </c>
      <c r="E1959" s="228" t="s">
        <v>2960</v>
      </c>
      <c r="F1959" s="226" t="s">
        <v>2961</v>
      </c>
      <c r="G1959" s="226" t="s">
        <v>65</v>
      </c>
      <c r="H1959" s="226" t="s">
        <v>66</v>
      </c>
      <c r="I1959" s="229">
        <f t="shared" si="60"/>
        <v>0</v>
      </c>
      <c r="J1959" s="232"/>
      <c r="K1959" s="226" t="s">
        <v>10833</v>
      </c>
      <c r="L1959" s="226" t="s">
        <v>2961</v>
      </c>
      <c r="M1959" s="226" t="s">
        <v>8141</v>
      </c>
      <c r="N1959" s="226" t="s">
        <v>8241</v>
      </c>
      <c r="O1959" s="232">
        <v>45063.375</v>
      </c>
      <c r="P1959" s="232"/>
      <c r="Q1959" s="232"/>
      <c r="R1959" s="232"/>
      <c r="S1959" s="226" t="s">
        <v>8159</v>
      </c>
      <c r="T1959" s="229">
        <v>45063.375</v>
      </c>
      <c r="U1959" s="232"/>
      <c r="V1959" s="233"/>
      <c r="W1959" s="233"/>
      <c r="X1959" s="226" t="s">
        <v>8160</v>
      </c>
      <c r="Y1959" s="229">
        <v>45069.375</v>
      </c>
      <c r="Z1959" s="232">
        <v>45069.375</v>
      </c>
      <c r="AA1959" s="232"/>
      <c r="AB1959" s="232"/>
      <c r="AC1959" s="234"/>
      <c r="AD1959" s="232"/>
      <c r="AE1959" s="253" t="str">
        <f>IF($N1959=マイタスク!$U$5,"作業者","")&amp;IF($S1959=マイタスク!$U$5,"ピアレビュー","")&amp;IF($X1959=マイタスク!$U$5,"SVレビュー","")</f>
        <v/>
      </c>
      <c r="AF1959" s="252">
        <f t="shared" si="61"/>
        <v>101</v>
      </c>
      <c r="AG1959" s="9" t="s">
        <v>34</v>
      </c>
    </row>
    <row r="1960" spans="2:33">
      <c r="B1960" s="225">
        <v>1948</v>
      </c>
      <c r="C1960" s="226" t="s">
        <v>75</v>
      </c>
      <c r="D1960" s="227" t="s">
        <v>76</v>
      </c>
      <c r="E1960" s="228" t="s">
        <v>2962</v>
      </c>
      <c r="F1960" s="226" t="s">
        <v>2963</v>
      </c>
      <c r="G1960" s="226" t="s">
        <v>65</v>
      </c>
      <c r="H1960" s="226" t="s">
        <v>66</v>
      </c>
      <c r="I1960" s="229">
        <f t="shared" si="60"/>
        <v>0</v>
      </c>
      <c r="J1960" s="232"/>
      <c r="K1960" s="226" t="s">
        <v>10834</v>
      </c>
      <c r="L1960" s="226" t="s">
        <v>2963</v>
      </c>
      <c r="M1960" s="226" t="s">
        <v>8210</v>
      </c>
      <c r="N1960" s="226" t="s">
        <v>8241</v>
      </c>
      <c r="O1960" s="232">
        <v>45072.375</v>
      </c>
      <c r="P1960" s="232"/>
      <c r="Q1960" s="232"/>
      <c r="R1960" s="232"/>
      <c r="S1960" s="226" t="s">
        <v>8178</v>
      </c>
      <c r="T1960" s="229">
        <v>45072.375</v>
      </c>
      <c r="U1960" s="232"/>
      <c r="V1960" s="233"/>
      <c r="W1960" s="233"/>
      <c r="X1960" s="226" t="s">
        <v>8160</v>
      </c>
      <c r="Y1960" s="229">
        <v>45077.375</v>
      </c>
      <c r="Z1960" s="232">
        <v>45077.375</v>
      </c>
      <c r="AA1960" s="232"/>
      <c r="AB1960" s="232"/>
      <c r="AC1960" s="234"/>
      <c r="AD1960" s="232"/>
      <c r="AE1960" s="253" t="str">
        <f>IF($N1960=マイタスク!$U$5,"作業者","")&amp;IF($S1960=マイタスク!$U$5,"ピアレビュー","")&amp;IF($X1960=マイタスク!$U$5,"SVレビュー","")</f>
        <v/>
      </c>
      <c r="AF1960" s="252">
        <f t="shared" si="61"/>
        <v>106</v>
      </c>
      <c r="AG1960" s="9" t="s">
        <v>34</v>
      </c>
    </row>
    <row r="1961" spans="2:33">
      <c r="B1961" s="225">
        <v>1949</v>
      </c>
      <c r="C1961" s="226" t="s">
        <v>75</v>
      </c>
      <c r="D1961" s="227" t="s">
        <v>76</v>
      </c>
      <c r="E1961" s="228" t="s">
        <v>2964</v>
      </c>
      <c r="F1961" s="226" t="s">
        <v>2965</v>
      </c>
      <c r="G1961" s="226" t="s">
        <v>65</v>
      </c>
      <c r="H1961" s="226" t="s">
        <v>66</v>
      </c>
      <c r="I1961" s="229">
        <f t="shared" si="60"/>
        <v>0</v>
      </c>
      <c r="J1961" s="232"/>
      <c r="K1961" s="226" t="s">
        <v>10835</v>
      </c>
      <c r="L1961" s="226" t="s">
        <v>2965</v>
      </c>
      <c r="M1961" s="226" t="s">
        <v>8141</v>
      </c>
      <c r="N1961" s="226" t="s">
        <v>8178</v>
      </c>
      <c r="O1961" s="232">
        <v>45072.375</v>
      </c>
      <c r="P1961" s="232"/>
      <c r="Q1961" s="232"/>
      <c r="R1961" s="232"/>
      <c r="S1961" s="226" t="s">
        <v>8224</v>
      </c>
      <c r="T1961" s="229">
        <v>45072.375</v>
      </c>
      <c r="U1961" s="232"/>
      <c r="V1961" s="233"/>
      <c r="W1961" s="233"/>
      <c r="X1961" s="226" t="s">
        <v>8160</v>
      </c>
      <c r="Y1961" s="229">
        <v>45077.375</v>
      </c>
      <c r="Z1961" s="232">
        <v>45077.375</v>
      </c>
      <c r="AA1961" s="232"/>
      <c r="AB1961" s="232"/>
      <c r="AC1961" s="234"/>
      <c r="AD1961" s="232"/>
      <c r="AE1961" s="253" t="str">
        <f>IF($N1961=マイタスク!$U$5,"作業者","")&amp;IF($S1961=マイタスク!$U$5,"ピアレビュー","")&amp;IF($X1961=マイタスク!$U$5,"SVレビュー","")</f>
        <v/>
      </c>
      <c r="AF1961" s="252">
        <f t="shared" si="61"/>
        <v>107</v>
      </c>
      <c r="AG1961" s="9" t="s">
        <v>34</v>
      </c>
    </row>
    <row r="1962" spans="2:33">
      <c r="B1962" s="225">
        <v>1950</v>
      </c>
      <c r="C1962" s="226" t="s">
        <v>75</v>
      </c>
      <c r="D1962" s="227" t="s">
        <v>76</v>
      </c>
      <c r="E1962" s="228" t="s">
        <v>2966</v>
      </c>
      <c r="F1962" s="226" t="s">
        <v>2967</v>
      </c>
      <c r="G1962" s="226" t="s">
        <v>65</v>
      </c>
      <c r="H1962" s="226" t="s">
        <v>66</v>
      </c>
      <c r="I1962" s="229">
        <f t="shared" si="60"/>
        <v>0</v>
      </c>
      <c r="J1962" s="232"/>
      <c r="K1962" s="226" t="s">
        <v>10836</v>
      </c>
      <c r="L1962" s="226" t="s">
        <v>2967</v>
      </c>
      <c r="M1962" s="226" t="s">
        <v>8141</v>
      </c>
      <c r="N1962" s="226" t="s">
        <v>8224</v>
      </c>
      <c r="O1962" s="232">
        <v>45072.375</v>
      </c>
      <c r="P1962" s="232"/>
      <c r="Q1962" s="232"/>
      <c r="R1962" s="232"/>
      <c r="S1962" s="226" t="s">
        <v>8241</v>
      </c>
      <c r="T1962" s="229">
        <v>45072.375</v>
      </c>
      <c r="U1962" s="232"/>
      <c r="V1962" s="233"/>
      <c r="W1962" s="233"/>
      <c r="X1962" s="226" t="s">
        <v>8160</v>
      </c>
      <c r="Y1962" s="229">
        <v>45076.375</v>
      </c>
      <c r="Z1962" s="232">
        <v>45076.375</v>
      </c>
      <c r="AA1962" s="232"/>
      <c r="AB1962" s="232"/>
      <c r="AC1962" s="234"/>
      <c r="AD1962" s="232"/>
      <c r="AE1962" s="253" t="str">
        <f>IF($N1962=マイタスク!$U$5,"作業者","")&amp;IF($S1962=マイタスク!$U$5,"ピアレビュー","")&amp;IF($X1962=マイタスク!$U$5,"SVレビュー","")</f>
        <v/>
      </c>
      <c r="AF1962" s="252">
        <f t="shared" si="61"/>
        <v>105</v>
      </c>
      <c r="AG1962" s="9" t="s">
        <v>34</v>
      </c>
    </row>
    <row r="1963" spans="2:33">
      <c r="B1963" s="225">
        <v>1951</v>
      </c>
      <c r="C1963" s="226" t="s">
        <v>75</v>
      </c>
      <c r="D1963" s="227" t="s">
        <v>76</v>
      </c>
      <c r="E1963" s="228" t="s">
        <v>2968</v>
      </c>
      <c r="F1963" s="226" t="s">
        <v>2969</v>
      </c>
      <c r="G1963" s="226" t="s">
        <v>65</v>
      </c>
      <c r="H1963" s="226" t="s">
        <v>66</v>
      </c>
      <c r="I1963" s="229">
        <f t="shared" si="60"/>
        <v>0</v>
      </c>
      <c r="J1963" s="232"/>
      <c r="K1963" s="226" t="s">
        <v>10837</v>
      </c>
      <c r="L1963" s="226" t="s">
        <v>2969</v>
      </c>
      <c r="M1963" s="226" t="s">
        <v>8141</v>
      </c>
      <c r="N1963" s="226" t="s">
        <v>8159</v>
      </c>
      <c r="O1963" s="232">
        <v>45407</v>
      </c>
      <c r="P1963" s="232"/>
      <c r="Q1963" s="232"/>
      <c r="R1963" s="232"/>
      <c r="S1963" s="226" t="s">
        <v>8142</v>
      </c>
      <c r="T1963" s="229">
        <v>45407</v>
      </c>
      <c r="U1963" s="232"/>
      <c r="V1963" s="233"/>
      <c r="W1963" s="233"/>
      <c r="X1963" s="226" t="s">
        <v>8160</v>
      </c>
      <c r="Y1963" s="229">
        <v>45420</v>
      </c>
      <c r="Z1963" s="232">
        <v>45420</v>
      </c>
      <c r="AA1963" s="232"/>
      <c r="AB1963" s="232"/>
      <c r="AC1963" s="234"/>
      <c r="AD1963" s="232"/>
      <c r="AE1963" s="253" t="str">
        <f>IF($N1963=マイタスク!$U$5,"作業者","")&amp;IF($S1963=マイタスク!$U$5,"ピアレビュー","")&amp;IF($X1963=マイタスク!$U$5,"SVレビュー","")</f>
        <v/>
      </c>
      <c r="AF1963" s="252">
        <f t="shared" si="61"/>
        <v>224</v>
      </c>
      <c r="AG1963" s="9" t="s">
        <v>34</v>
      </c>
    </row>
    <row r="1964" spans="2:33">
      <c r="B1964" s="225">
        <v>1952</v>
      </c>
      <c r="C1964" s="226" t="s">
        <v>75</v>
      </c>
      <c r="D1964" s="227" t="s">
        <v>76</v>
      </c>
      <c r="E1964" s="228" t="s">
        <v>2970</v>
      </c>
      <c r="F1964" s="226" t="s">
        <v>2971</v>
      </c>
      <c r="G1964" s="226" t="s">
        <v>65</v>
      </c>
      <c r="H1964" s="226" t="s">
        <v>66</v>
      </c>
      <c r="I1964" s="229">
        <f t="shared" si="60"/>
        <v>0</v>
      </c>
      <c r="J1964" s="232"/>
      <c r="K1964" s="226" t="s">
        <v>10838</v>
      </c>
      <c r="L1964" s="226" t="s">
        <v>2971</v>
      </c>
      <c r="M1964" s="226" t="s">
        <v>8141</v>
      </c>
      <c r="N1964" s="226" t="s">
        <v>8142</v>
      </c>
      <c r="O1964" s="232">
        <v>45407</v>
      </c>
      <c r="P1964" s="232"/>
      <c r="Q1964" s="232"/>
      <c r="R1964" s="232"/>
      <c r="S1964" s="226" t="s">
        <v>8241</v>
      </c>
      <c r="T1964" s="229">
        <v>45407</v>
      </c>
      <c r="U1964" s="232"/>
      <c r="V1964" s="233"/>
      <c r="W1964" s="233"/>
      <c r="X1964" s="226" t="s">
        <v>8160</v>
      </c>
      <c r="Y1964" s="229">
        <v>45420</v>
      </c>
      <c r="Z1964" s="232">
        <v>45420</v>
      </c>
      <c r="AA1964" s="232"/>
      <c r="AB1964" s="232"/>
      <c r="AC1964" s="234"/>
      <c r="AD1964" s="232"/>
      <c r="AE1964" s="253" t="str">
        <f>IF($N1964=マイタスク!$U$5,"作業者","")&amp;IF($S1964=マイタスク!$U$5,"ピアレビュー","")&amp;IF($X1964=マイタスク!$U$5,"SVレビュー","")</f>
        <v/>
      </c>
      <c r="AF1964" s="252">
        <f t="shared" si="61"/>
        <v>225</v>
      </c>
      <c r="AG1964" s="9" t="s">
        <v>34</v>
      </c>
    </row>
    <row r="1965" spans="2:33">
      <c r="B1965" s="225">
        <v>1953</v>
      </c>
      <c r="C1965" s="226" t="s">
        <v>75</v>
      </c>
      <c r="D1965" s="227" t="s">
        <v>76</v>
      </c>
      <c r="E1965" s="228" t="s">
        <v>2972</v>
      </c>
      <c r="F1965" s="226" t="s">
        <v>2973</v>
      </c>
      <c r="G1965" s="226" t="s">
        <v>65</v>
      </c>
      <c r="H1965" s="226" t="s">
        <v>66</v>
      </c>
      <c r="I1965" s="229">
        <f t="shared" si="60"/>
        <v>0</v>
      </c>
      <c r="J1965" s="232"/>
      <c r="K1965" s="226" t="s">
        <v>10839</v>
      </c>
      <c r="L1965" s="226" t="s">
        <v>2973</v>
      </c>
      <c r="M1965" s="226" t="s">
        <v>8141</v>
      </c>
      <c r="N1965" s="226" t="s">
        <v>8216</v>
      </c>
      <c r="O1965" s="232">
        <v>45404</v>
      </c>
      <c r="P1965" s="232"/>
      <c r="Q1965" s="232"/>
      <c r="R1965" s="232"/>
      <c r="S1965" s="226" t="s">
        <v>8178</v>
      </c>
      <c r="T1965" s="229">
        <v>45404</v>
      </c>
      <c r="U1965" s="232"/>
      <c r="V1965" s="233"/>
      <c r="W1965" s="233"/>
      <c r="X1965" s="226" t="s">
        <v>8160</v>
      </c>
      <c r="Y1965" s="229">
        <v>45419</v>
      </c>
      <c r="Z1965" s="232">
        <v>45419</v>
      </c>
      <c r="AA1965" s="232"/>
      <c r="AB1965" s="232"/>
      <c r="AC1965" s="234"/>
      <c r="AD1965" s="232"/>
      <c r="AE1965" s="253" t="str">
        <f>IF($N1965=マイタスク!$U$5,"作業者","")&amp;IF($S1965=マイタスク!$U$5,"ピアレビュー","")&amp;IF($X1965=マイタスク!$U$5,"SVレビュー","")</f>
        <v/>
      </c>
      <c r="AF1965" s="252">
        <f t="shared" si="61"/>
        <v>223</v>
      </c>
      <c r="AG1965" s="9" t="s">
        <v>34</v>
      </c>
    </row>
    <row r="1966" spans="2:33">
      <c r="B1966" s="225">
        <v>1954</v>
      </c>
      <c r="C1966" s="226" t="s">
        <v>75</v>
      </c>
      <c r="D1966" s="227" t="s">
        <v>76</v>
      </c>
      <c r="E1966" s="228" t="s">
        <v>2974</v>
      </c>
      <c r="F1966" s="226" t="s">
        <v>2975</v>
      </c>
      <c r="G1966" s="226" t="s">
        <v>65</v>
      </c>
      <c r="H1966" s="226" t="s">
        <v>66</v>
      </c>
      <c r="I1966" s="229">
        <f t="shared" si="60"/>
        <v>0</v>
      </c>
      <c r="J1966" s="232"/>
      <c r="K1966" s="226" t="s">
        <v>10840</v>
      </c>
      <c r="L1966" s="226" t="s">
        <v>2975</v>
      </c>
      <c r="M1966" s="226" t="s">
        <v>8141</v>
      </c>
      <c r="N1966" s="226" t="s">
        <v>8178</v>
      </c>
      <c r="O1966" s="232">
        <v>45085.375</v>
      </c>
      <c r="P1966" s="232"/>
      <c r="Q1966" s="232"/>
      <c r="R1966" s="232"/>
      <c r="S1966" s="226" t="s">
        <v>8241</v>
      </c>
      <c r="T1966" s="229">
        <v>45085.375</v>
      </c>
      <c r="U1966" s="232"/>
      <c r="V1966" s="233"/>
      <c r="W1966" s="233"/>
      <c r="X1966" s="226" t="s">
        <v>8160</v>
      </c>
      <c r="Y1966" s="229">
        <v>45091.375</v>
      </c>
      <c r="Z1966" s="232">
        <v>45091.375</v>
      </c>
      <c r="AA1966" s="232"/>
      <c r="AB1966" s="232"/>
      <c r="AC1966" s="234"/>
      <c r="AD1966" s="232"/>
      <c r="AE1966" s="253" t="str">
        <f>IF($N1966=マイタスク!$U$5,"作業者","")&amp;IF($S1966=マイタスク!$U$5,"ピアレビュー","")&amp;IF($X1966=マイタスク!$U$5,"SVレビュー","")</f>
        <v/>
      </c>
      <c r="AF1966" s="252">
        <f t="shared" si="61"/>
        <v>115</v>
      </c>
      <c r="AG1966" s="9" t="s">
        <v>34</v>
      </c>
    </row>
    <row r="1967" spans="2:33">
      <c r="B1967" s="225">
        <v>1955</v>
      </c>
      <c r="C1967" s="226" t="s">
        <v>75</v>
      </c>
      <c r="D1967" s="227" t="s">
        <v>76</v>
      </c>
      <c r="E1967" s="228" t="s">
        <v>2976</v>
      </c>
      <c r="F1967" s="226" t="s">
        <v>2977</v>
      </c>
      <c r="G1967" s="226" t="s">
        <v>65</v>
      </c>
      <c r="H1967" s="226" t="s">
        <v>66</v>
      </c>
      <c r="I1967" s="229">
        <f t="shared" si="60"/>
        <v>0</v>
      </c>
      <c r="J1967" s="232"/>
      <c r="K1967" s="226" t="s">
        <v>10841</v>
      </c>
      <c r="L1967" s="226" t="s">
        <v>2977</v>
      </c>
      <c r="M1967" s="226" t="s">
        <v>8141</v>
      </c>
      <c r="N1967" s="226" t="s">
        <v>8224</v>
      </c>
      <c r="O1967" s="232">
        <v>45085.375</v>
      </c>
      <c r="P1967" s="232"/>
      <c r="Q1967" s="232"/>
      <c r="R1967" s="232"/>
      <c r="S1967" s="226" t="s">
        <v>8178</v>
      </c>
      <c r="T1967" s="229">
        <v>45085.375</v>
      </c>
      <c r="U1967" s="232"/>
      <c r="V1967" s="233"/>
      <c r="W1967" s="233"/>
      <c r="X1967" s="226" t="s">
        <v>8160</v>
      </c>
      <c r="Y1967" s="229">
        <v>45091.375</v>
      </c>
      <c r="Z1967" s="232">
        <v>45091.375</v>
      </c>
      <c r="AA1967" s="232"/>
      <c r="AB1967" s="232"/>
      <c r="AC1967" s="234"/>
      <c r="AD1967" s="232"/>
      <c r="AE1967" s="253" t="str">
        <f>IF($N1967=マイタスク!$U$5,"作業者","")&amp;IF($S1967=マイタスク!$U$5,"ピアレビュー","")&amp;IF($X1967=マイタスク!$U$5,"SVレビュー","")</f>
        <v/>
      </c>
      <c r="AF1967" s="252">
        <f t="shared" si="61"/>
        <v>116</v>
      </c>
      <c r="AG1967" s="9" t="s">
        <v>34</v>
      </c>
    </row>
    <row r="1968" spans="2:33">
      <c r="B1968" s="225">
        <v>1956</v>
      </c>
      <c r="C1968" s="226" t="s">
        <v>75</v>
      </c>
      <c r="D1968" s="227" t="s">
        <v>76</v>
      </c>
      <c r="E1968" s="228" t="s">
        <v>2978</v>
      </c>
      <c r="F1968" s="226" t="s">
        <v>2979</v>
      </c>
      <c r="G1968" s="226" t="s">
        <v>65</v>
      </c>
      <c r="H1968" s="226" t="s">
        <v>66</v>
      </c>
      <c r="I1968" s="229">
        <f t="shared" si="60"/>
        <v>0</v>
      </c>
      <c r="J1968" s="232"/>
      <c r="K1968" s="226" t="s">
        <v>10842</v>
      </c>
      <c r="L1968" s="226" t="s">
        <v>2979</v>
      </c>
      <c r="M1968" s="226" t="s">
        <v>8141</v>
      </c>
      <c r="N1968" s="226" t="s">
        <v>8178</v>
      </c>
      <c r="O1968" s="232">
        <v>45085.375</v>
      </c>
      <c r="P1968" s="232"/>
      <c r="Q1968" s="232"/>
      <c r="R1968" s="232"/>
      <c r="S1968" s="226" t="s">
        <v>8224</v>
      </c>
      <c r="T1968" s="229">
        <v>45085.375</v>
      </c>
      <c r="U1968" s="232"/>
      <c r="V1968" s="233"/>
      <c r="W1968" s="233"/>
      <c r="X1968" s="226" t="s">
        <v>8160</v>
      </c>
      <c r="Y1968" s="229">
        <v>45090.375</v>
      </c>
      <c r="Z1968" s="232">
        <v>45090.375</v>
      </c>
      <c r="AA1968" s="232"/>
      <c r="AB1968" s="232"/>
      <c r="AC1968" s="234"/>
      <c r="AD1968" s="232"/>
      <c r="AE1968" s="253" t="str">
        <f>IF($N1968=マイタスク!$U$5,"作業者","")&amp;IF($S1968=マイタスク!$U$5,"ピアレビュー","")&amp;IF($X1968=マイタスク!$U$5,"SVレビュー","")</f>
        <v/>
      </c>
      <c r="AF1968" s="252">
        <f t="shared" si="61"/>
        <v>114</v>
      </c>
      <c r="AG1968" s="9" t="s">
        <v>34</v>
      </c>
    </row>
    <row r="1969" spans="2:33">
      <c r="B1969" s="225">
        <v>1957</v>
      </c>
      <c r="C1969" s="226" t="s">
        <v>75</v>
      </c>
      <c r="D1969" s="227" t="s">
        <v>76</v>
      </c>
      <c r="E1969" s="228" t="s">
        <v>2980</v>
      </c>
      <c r="F1969" s="226" t="s">
        <v>2981</v>
      </c>
      <c r="G1969" s="226" t="s">
        <v>65</v>
      </c>
      <c r="H1969" s="226" t="s">
        <v>66</v>
      </c>
      <c r="I1969" s="229">
        <f t="shared" si="60"/>
        <v>0</v>
      </c>
      <c r="J1969" s="232"/>
      <c r="K1969" s="226" t="s">
        <v>10843</v>
      </c>
      <c r="L1969" s="226" t="s">
        <v>2981</v>
      </c>
      <c r="M1969" s="226" t="s">
        <v>8141</v>
      </c>
      <c r="N1969" s="226" t="s">
        <v>8159</v>
      </c>
      <c r="O1969" s="232">
        <v>45450</v>
      </c>
      <c r="P1969" s="232"/>
      <c r="Q1969" s="232"/>
      <c r="R1969" s="232"/>
      <c r="S1969" s="226" t="s">
        <v>8142</v>
      </c>
      <c r="T1969" s="229">
        <v>45450</v>
      </c>
      <c r="U1969" s="232"/>
      <c r="V1969" s="233"/>
      <c r="W1969" s="233"/>
      <c r="X1969" s="226" t="s">
        <v>8160</v>
      </c>
      <c r="Y1969" s="229">
        <v>45462</v>
      </c>
      <c r="Z1969" s="232">
        <v>45462</v>
      </c>
      <c r="AA1969" s="232"/>
      <c r="AB1969" s="232"/>
      <c r="AC1969" s="234"/>
      <c r="AD1969" s="232"/>
      <c r="AE1969" s="253" t="str">
        <f>IF($N1969=マイタスク!$U$5,"作業者","")&amp;IF($S1969=マイタスク!$U$5,"ピアレビュー","")&amp;IF($X1969=マイタスク!$U$5,"SVレビュー","")</f>
        <v/>
      </c>
      <c r="AF1969" s="252">
        <f t="shared" si="61"/>
        <v>234</v>
      </c>
      <c r="AG1969" s="9" t="s">
        <v>34</v>
      </c>
    </row>
    <row r="1970" spans="2:33">
      <c r="B1970" s="225">
        <v>1958</v>
      </c>
      <c r="C1970" s="226" t="s">
        <v>75</v>
      </c>
      <c r="D1970" s="227" t="s">
        <v>76</v>
      </c>
      <c r="E1970" s="228" t="s">
        <v>2982</v>
      </c>
      <c r="F1970" s="226" t="s">
        <v>2983</v>
      </c>
      <c r="G1970" s="226" t="s">
        <v>65</v>
      </c>
      <c r="H1970" s="226" t="s">
        <v>66</v>
      </c>
      <c r="I1970" s="229">
        <f t="shared" si="60"/>
        <v>0</v>
      </c>
      <c r="J1970" s="232"/>
      <c r="K1970" s="226" t="s">
        <v>10844</v>
      </c>
      <c r="L1970" s="226" t="s">
        <v>2983</v>
      </c>
      <c r="M1970" s="226" t="s">
        <v>8141</v>
      </c>
      <c r="N1970" s="226" t="s">
        <v>8142</v>
      </c>
      <c r="O1970" s="232">
        <v>45450</v>
      </c>
      <c r="P1970" s="232"/>
      <c r="Q1970" s="232"/>
      <c r="R1970" s="232"/>
      <c r="S1970" s="226" t="s">
        <v>8241</v>
      </c>
      <c r="T1970" s="229">
        <v>45450</v>
      </c>
      <c r="U1970" s="232"/>
      <c r="V1970" s="233"/>
      <c r="W1970" s="233"/>
      <c r="X1970" s="226" t="s">
        <v>8160</v>
      </c>
      <c r="Y1970" s="229">
        <v>45462</v>
      </c>
      <c r="Z1970" s="232">
        <v>45462</v>
      </c>
      <c r="AA1970" s="232"/>
      <c r="AB1970" s="232"/>
      <c r="AC1970" s="234"/>
      <c r="AD1970" s="232"/>
      <c r="AE1970" s="253" t="str">
        <f>IF($N1970=マイタスク!$U$5,"作業者","")&amp;IF($S1970=マイタスク!$U$5,"ピアレビュー","")&amp;IF($X1970=マイタスク!$U$5,"SVレビュー","")</f>
        <v/>
      </c>
      <c r="AF1970" s="252">
        <f t="shared" si="61"/>
        <v>235</v>
      </c>
      <c r="AG1970" s="9" t="s">
        <v>34</v>
      </c>
    </row>
    <row r="1971" spans="2:33">
      <c r="B1971" s="225">
        <v>1959</v>
      </c>
      <c r="C1971" s="226" t="s">
        <v>75</v>
      </c>
      <c r="D1971" s="227" t="s">
        <v>76</v>
      </c>
      <c r="E1971" s="228" t="s">
        <v>2984</v>
      </c>
      <c r="F1971" s="226" t="s">
        <v>2985</v>
      </c>
      <c r="G1971" s="226" t="s">
        <v>65</v>
      </c>
      <c r="H1971" s="226" t="s">
        <v>66</v>
      </c>
      <c r="I1971" s="229">
        <f t="shared" si="60"/>
        <v>0</v>
      </c>
      <c r="J1971" s="232"/>
      <c r="K1971" s="226" t="s">
        <v>10845</v>
      </c>
      <c r="L1971" s="226" t="s">
        <v>2985</v>
      </c>
      <c r="M1971" s="226" t="s">
        <v>8141</v>
      </c>
      <c r="N1971" s="226" t="s">
        <v>8216</v>
      </c>
      <c r="O1971" s="232">
        <v>45450</v>
      </c>
      <c r="P1971" s="232"/>
      <c r="Q1971" s="232"/>
      <c r="R1971" s="232"/>
      <c r="S1971" s="226" t="s">
        <v>8178</v>
      </c>
      <c r="T1971" s="229">
        <v>45450</v>
      </c>
      <c r="U1971" s="232"/>
      <c r="V1971" s="233"/>
      <c r="W1971" s="233"/>
      <c r="X1971" s="226" t="s">
        <v>8160</v>
      </c>
      <c r="Y1971" s="229">
        <v>45461</v>
      </c>
      <c r="Z1971" s="232">
        <v>45461</v>
      </c>
      <c r="AA1971" s="232"/>
      <c r="AB1971" s="232"/>
      <c r="AC1971" s="234"/>
      <c r="AD1971" s="232"/>
      <c r="AE1971" s="253" t="str">
        <f>IF($N1971=マイタスク!$U$5,"作業者","")&amp;IF($S1971=マイタスク!$U$5,"ピアレビュー","")&amp;IF($X1971=マイタスク!$U$5,"SVレビュー","")</f>
        <v/>
      </c>
      <c r="AF1971" s="252">
        <f t="shared" si="61"/>
        <v>233</v>
      </c>
      <c r="AG1971" s="9" t="s">
        <v>34</v>
      </c>
    </row>
    <row r="1972" spans="2:33">
      <c r="B1972" s="225">
        <v>1960</v>
      </c>
      <c r="C1972" s="226" t="s">
        <v>75</v>
      </c>
      <c r="D1972" s="227" t="s">
        <v>76</v>
      </c>
      <c r="E1972" s="228" t="s">
        <v>2986</v>
      </c>
      <c r="F1972" s="226" t="s">
        <v>2987</v>
      </c>
      <c r="G1972" s="226" t="s">
        <v>65</v>
      </c>
      <c r="H1972" s="226" t="s">
        <v>66</v>
      </c>
      <c r="I1972" s="229">
        <f t="shared" si="60"/>
        <v>0</v>
      </c>
      <c r="J1972" s="232"/>
      <c r="K1972" s="226" t="s">
        <v>10846</v>
      </c>
      <c r="L1972" s="226" t="s">
        <v>2987</v>
      </c>
      <c r="M1972" s="226" t="s">
        <v>8141</v>
      </c>
      <c r="N1972" s="226" t="s">
        <v>8241</v>
      </c>
      <c r="O1972" s="232">
        <v>45092.375</v>
      </c>
      <c r="P1972" s="232"/>
      <c r="Q1972" s="232"/>
      <c r="R1972" s="232"/>
      <c r="S1972" s="226" t="s">
        <v>8178</v>
      </c>
      <c r="T1972" s="229">
        <v>45092.375</v>
      </c>
      <c r="U1972" s="232"/>
      <c r="V1972" s="233"/>
      <c r="W1972" s="233"/>
      <c r="X1972" s="226" t="s">
        <v>8160</v>
      </c>
      <c r="Y1972" s="229">
        <v>45098.375</v>
      </c>
      <c r="Z1972" s="232">
        <v>45098.375</v>
      </c>
      <c r="AA1972" s="232"/>
      <c r="AB1972" s="232"/>
      <c r="AC1972" s="234"/>
      <c r="AD1972" s="232"/>
      <c r="AE1972" s="253" t="str">
        <f>IF($N1972=マイタスク!$U$5,"作業者","")&amp;IF($S1972=マイタスク!$U$5,"ピアレビュー","")&amp;IF($X1972=マイタスク!$U$5,"SVレビュー","")</f>
        <v/>
      </c>
      <c r="AF1972" s="252">
        <f t="shared" si="61"/>
        <v>118</v>
      </c>
      <c r="AG1972" s="9" t="s">
        <v>34</v>
      </c>
    </row>
    <row r="1973" spans="2:33">
      <c r="B1973" s="225">
        <v>1961</v>
      </c>
      <c r="C1973" s="226" t="s">
        <v>75</v>
      </c>
      <c r="D1973" s="227" t="s">
        <v>76</v>
      </c>
      <c r="E1973" s="228" t="s">
        <v>2988</v>
      </c>
      <c r="F1973" s="226" t="s">
        <v>2989</v>
      </c>
      <c r="G1973" s="226" t="s">
        <v>65</v>
      </c>
      <c r="H1973" s="226" t="s">
        <v>66</v>
      </c>
      <c r="I1973" s="229">
        <f t="shared" si="60"/>
        <v>0</v>
      </c>
      <c r="J1973" s="232"/>
      <c r="K1973" s="226" t="s">
        <v>10847</v>
      </c>
      <c r="L1973" s="226" t="s">
        <v>2989</v>
      </c>
      <c r="M1973" s="226" t="s">
        <v>8210</v>
      </c>
      <c r="N1973" s="226" t="s">
        <v>8178</v>
      </c>
      <c r="O1973" s="232">
        <v>45092.375</v>
      </c>
      <c r="P1973" s="232"/>
      <c r="Q1973" s="232"/>
      <c r="R1973" s="232"/>
      <c r="S1973" s="226" t="s">
        <v>8159</v>
      </c>
      <c r="T1973" s="229">
        <v>45092.375</v>
      </c>
      <c r="U1973" s="232"/>
      <c r="V1973" s="233"/>
      <c r="W1973" s="233"/>
      <c r="X1973" s="226" t="s">
        <v>8160</v>
      </c>
      <c r="Y1973" s="229">
        <v>45098.375</v>
      </c>
      <c r="Z1973" s="232">
        <v>45098.375</v>
      </c>
      <c r="AA1973" s="232"/>
      <c r="AB1973" s="232"/>
      <c r="AC1973" s="234"/>
      <c r="AD1973" s="232"/>
      <c r="AE1973" s="253" t="str">
        <f>IF($N1973=マイタスク!$U$5,"作業者","")&amp;IF($S1973=マイタスク!$U$5,"ピアレビュー","")&amp;IF($X1973=マイタスク!$U$5,"SVレビュー","")</f>
        <v/>
      </c>
      <c r="AF1973" s="252">
        <f t="shared" si="61"/>
        <v>119</v>
      </c>
      <c r="AG1973" s="9" t="s">
        <v>34</v>
      </c>
    </row>
    <row r="1974" spans="2:33">
      <c r="B1974" s="225">
        <v>1962</v>
      </c>
      <c r="C1974" s="226" t="s">
        <v>75</v>
      </c>
      <c r="D1974" s="227" t="s">
        <v>76</v>
      </c>
      <c r="E1974" s="228" t="s">
        <v>2990</v>
      </c>
      <c r="F1974" s="226" t="s">
        <v>2991</v>
      </c>
      <c r="G1974" s="226" t="s">
        <v>65</v>
      </c>
      <c r="H1974" s="226" t="s">
        <v>66</v>
      </c>
      <c r="I1974" s="229">
        <f t="shared" si="60"/>
        <v>0</v>
      </c>
      <c r="J1974" s="232"/>
      <c r="K1974" s="226" t="s">
        <v>10848</v>
      </c>
      <c r="L1974" s="226" t="s">
        <v>2991</v>
      </c>
      <c r="M1974" s="226" t="s">
        <v>8141</v>
      </c>
      <c r="N1974" s="226" t="s">
        <v>8159</v>
      </c>
      <c r="O1974" s="232">
        <v>45092.375</v>
      </c>
      <c r="P1974" s="232"/>
      <c r="Q1974" s="232"/>
      <c r="R1974" s="232"/>
      <c r="S1974" s="226" t="s">
        <v>8241</v>
      </c>
      <c r="T1974" s="229">
        <v>45092.375</v>
      </c>
      <c r="U1974" s="232"/>
      <c r="V1974" s="233"/>
      <c r="W1974" s="233"/>
      <c r="X1974" s="226" t="s">
        <v>8160</v>
      </c>
      <c r="Y1974" s="229">
        <v>45098.375</v>
      </c>
      <c r="Z1974" s="232">
        <v>45098.375</v>
      </c>
      <c r="AA1974" s="232"/>
      <c r="AB1974" s="232"/>
      <c r="AC1974" s="234"/>
      <c r="AD1974" s="232"/>
      <c r="AE1974" s="253" t="str">
        <f>IF($N1974=マイタスク!$U$5,"作業者","")&amp;IF($S1974=マイタスク!$U$5,"ピアレビュー","")&amp;IF($X1974=マイタスク!$U$5,"SVレビュー","")</f>
        <v/>
      </c>
      <c r="AF1974" s="252">
        <f t="shared" si="61"/>
        <v>117</v>
      </c>
      <c r="AG1974" s="9" t="s">
        <v>34</v>
      </c>
    </row>
    <row r="1975" spans="2:33">
      <c r="B1975" s="225">
        <v>1963</v>
      </c>
      <c r="C1975" s="226" t="s">
        <v>75</v>
      </c>
      <c r="D1975" s="227" t="s">
        <v>76</v>
      </c>
      <c r="E1975" s="228" t="s">
        <v>2992</v>
      </c>
      <c r="F1975" s="226" t="s">
        <v>2993</v>
      </c>
      <c r="G1975" s="226" t="s">
        <v>65</v>
      </c>
      <c r="H1975" s="226" t="s">
        <v>66</v>
      </c>
      <c r="I1975" s="229">
        <f t="shared" si="60"/>
        <v>0</v>
      </c>
      <c r="J1975" s="232"/>
      <c r="K1975" s="226" t="s">
        <v>10849</v>
      </c>
      <c r="L1975" s="226" t="s">
        <v>2993</v>
      </c>
      <c r="M1975" s="226" t="s">
        <v>8141</v>
      </c>
      <c r="N1975" s="226" t="s">
        <v>8159</v>
      </c>
      <c r="O1975" s="232">
        <v>45100.375</v>
      </c>
      <c r="P1975" s="232"/>
      <c r="Q1975" s="232"/>
      <c r="R1975" s="232"/>
      <c r="S1975" s="226" t="s">
        <v>8224</v>
      </c>
      <c r="T1975" s="229">
        <v>45100.375</v>
      </c>
      <c r="U1975" s="232"/>
      <c r="V1975" s="233"/>
      <c r="W1975" s="233"/>
      <c r="X1975" s="226" t="s">
        <v>8160</v>
      </c>
      <c r="Y1975" s="229">
        <v>45105.375</v>
      </c>
      <c r="Z1975" s="232">
        <v>45105.375</v>
      </c>
      <c r="AA1975" s="232"/>
      <c r="AB1975" s="232"/>
      <c r="AC1975" s="234"/>
      <c r="AD1975" s="232"/>
      <c r="AE1975" s="253" t="str">
        <f>IF($N1975=マイタスク!$U$5,"作業者","")&amp;IF($S1975=マイタスク!$U$5,"ピアレビュー","")&amp;IF($X1975=マイタスク!$U$5,"SVレビュー","")</f>
        <v/>
      </c>
      <c r="AF1975" s="252">
        <f t="shared" si="61"/>
        <v>121</v>
      </c>
      <c r="AG1975" s="9" t="s">
        <v>34</v>
      </c>
    </row>
    <row r="1976" spans="2:33">
      <c r="B1976" s="225">
        <v>1964</v>
      </c>
      <c r="C1976" s="226" t="s">
        <v>75</v>
      </c>
      <c r="D1976" s="227" t="s">
        <v>76</v>
      </c>
      <c r="E1976" s="228" t="s">
        <v>2994</v>
      </c>
      <c r="F1976" s="226" t="s">
        <v>2995</v>
      </c>
      <c r="G1976" s="226" t="s">
        <v>65</v>
      </c>
      <c r="H1976" s="226" t="s">
        <v>66</v>
      </c>
      <c r="I1976" s="229">
        <f t="shared" si="60"/>
        <v>0</v>
      </c>
      <c r="J1976" s="232"/>
      <c r="K1976" s="226" t="s">
        <v>10850</v>
      </c>
      <c r="L1976" s="226" t="s">
        <v>2995</v>
      </c>
      <c r="M1976" s="226" t="s">
        <v>8141</v>
      </c>
      <c r="N1976" s="226" t="s">
        <v>8241</v>
      </c>
      <c r="O1976" s="232">
        <v>45100.375</v>
      </c>
      <c r="P1976" s="232"/>
      <c r="Q1976" s="232"/>
      <c r="R1976" s="232"/>
      <c r="S1976" s="226" t="s">
        <v>8159</v>
      </c>
      <c r="T1976" s="229">
        <v>45100.375</v>
      </c>
      <c r="U1976" s="232"/>
      <c r="V1976" s="233"/>
      <c r="W1976" s="233"/>
      <c r="X1976" s="226" t="s">
        <v>8160</v>
      </c>
      <c r="Y1976" s="229">
        <v>45105.375</v>
      </c>
      <c r="Z1976" s="232">
        <v>45105.375</v>
      </c>
      <c r="AA1976" s="232"/>
      <c r="AB1976" s="232"/>
      <c r="AC1976" s="234"/>
      <c r="AD1976" s="232"/>
      <c r="AE1976" s="253" t="str">
        <f>IF($N1976=マイタスク!$U$5,"作業者","")&amp;IF($S1976=マイタスク!$U$5,"ピアレビュー","")&amp;IF($X1976=マイタスク!$U$5,"SVレビュー","")</f>
        <v/>
      </c>
      <c r="AF1976" s="252">
        <f t="shared" si="61"/>
        <v>122</v>
      </c>
      <c r="AG1976" s="9" t="s">
        <v>34</v>
      </c>
    </row>
    <row r="1977" spans="2:33">
      <c r="B1977" s="225">
        <v>1965</v>
      </c>
      <c r="C1977" s="226" t="s">
        <v>75</v>
      </c>
      <c r="D1977" s="227" t="s">
        <v>76</v>
      </c>
      <c r="E1977" s="228" t="s">
        <v>2996</v>
      </c>
      <c r="F1977" s="226" t="s">
        <v>2997</v>
      </c>
      <c r="G1977" s="226" t="s">
        <v>65</v>
      </c>
      <c r="H1977" s="226" t="s">
        <v>66</v>
      </c>
      <c r="I1977" s="229">
        <f t="shared" si="60"/>
        <v>0</v>
      </c>
      <c r="J1977" s="232"/>
      <c r="K1977" s="226" t="s">
        <v>10851</v>
      </c>
      <c r="L1977" s="226" t="s">
        <v>2997</v>
      </c>
      <c r="M1977" s="226" t="s">
        <v>8141</v>
      </c>
      <c r="N1977" s="226" t="s">
        <v>8224</v>
      </c>
      <c r="O1977" s="232">
        <v>45100.375</v>
      </c>
      <c r="P1977" s="232"/>
      <c r="Q1977" s="232"/>
      <c r="R1977" s="232"/>
      <c r="S1977" s="226" t="s">
        <v>8241</v>
      </c>
      <c r="T1977" s="229">
        <v>45100.375</v>
      </c>
      <c r="U1977" s="232"/>
      <c r="V1977" s="233"/>
      <c r="W1977" s="233"/>
      <c r="X1977" s="226" t="s">
        <v>8160</v>
      </c>
      <c r="Y1977" s="229">
        <v>45104.375</v>
      </c>
      <c r="Z1977" s="232">
        <v>45104.375</v>
      </c>
      <c r="AA1977" s="232"/>
      <c r="AB1977" s="232"/>
      <c r="AC1977" s="234"/>
      <c r="AD1977" s="232"/>
      <c r="AE1977" s="253" t="str">
        <f>IF($N1977=マイタスク!$U$5,"作業者","")&amp;IF($S1977=マイタスク!$U$5,"ピアレビュー","")&amp;IF($X1977=マイタスク!$U$5,"SVレビュー","")</f>
        <v/>
      </c>
      <c r="AF1977" s="252">
        <f t="shared" si="61"/>
        <v>120</v>
      </c>
      <c r="AG1977" s="9" t="s">
        <v>34</v>
      </c>
    </row>
    <row r="1978" spans="2:33">
      <c r="B1978" s="225">
        <v>1966</v>
      </c>
      <c r="C1978" s="226" t="s">
        <v>75</v>
      </c>
      <c r="D1978" s="227" t="s">
        <v>76</v>
      </c>
      <c r="E1978" s="228" t="s">
        <v>2998</v>
      </c>
      <c r="F1978" s="226" t="s">
        <v>2999</v>
      </c>
      <c r="G1978" s="226" t="s">
        <v>65</v>
      </c>
      <c r="H1978" s="226" t="s">
        <v>82</v>
      </c>
      <c r="I1978" s="229">
        <f t="shared" si="60"/>
        <v>0</v>
      </c>
      <c r="J1978" s="232"/>
      <c r="K1978" s="226" t="s">
        <v>10852</v>
      </c>
      <c r="L1978" s="226" t="s">
        <v>10853</v>
      </c>
      <c r="M1978" s="226" t="s">
        <v>8141</v>
      </c>
      <c r="N1978" s="226" t="s">
        <v>8142</v>
      </c>
      <c r="O1978" s="232">
        <v>46170</v>
      </c>
      <c r="P1978" s="232"/>
      <c r="Q1978" s="232"/>
      <c r="R1978" s="232"/>
      <c r="S1978" s="226" t="s">
        <v>8159</v>
      </c>
      <c r="T1978" s="229">
        <v>46170</v>
      </c>
      <c r="U1978" s="232"/>
      <c r="V1978" s="233"/>
      <c r="W1978" s="233"/>
      <c r="X1978" s="226" t="s">
        <v>8160</v>
      </c>
      <c r="Y1978" s="229">
        <v>46175</v>
      </c>
      <c r="Z1978" s="232">
        <v>46175</v>
      </c>
      <c r="AA1978" s="232"/>
      <c r="AB1978" s="232"/>
      <c r="AC1978" s="234"/>
      <c r="AD1978" s="232"/>
      <c r="AE1978" s="253" t="str">
        <f>IF($N1978=マイタスク!$U$5,"作業者","")&amp;IF($S1978=マイタスク!$U$5,"ピアレビュー","")&amp;IF($X1978=マイタスク!$U$5,"SVレビュー","")</f>
        <v/>
      </c>
      <c r="AF1978" s="252">
        <f t="shared" si="61"/>
        <v>281</v>
      </c>
      <c r="AG1978" s="9" t="s">
        <v>34</v>
      </c>
    </row>
    <row r="1979" spans="2:33">
      <c r="B1979" s="225">
        <v>1967</v>
      </c>
      <c r="C1979" s="226" t="s">
        <v>75</v>
      </c>
      <c r="D1979" s="227" t="s">
        <v>76</v>
      </c>
      <c r="E1979" s="228" t="s">
        <v>2998</v>
      </c>
      <c r="F1979" s="226" t="s">
        <v>2999</v>
      </c>
      <c r="G1979" s="226" t="s">
        <v>65</v>
      </c>
      <c r="H1979" s="226" t="s">
        <v>82</v>
      </c>
      <c r="I1979" s="229">
        <f t="shared" si="60"/>
        <v>0</v>
      </c>
      <c r="J1979" s="232"/>
      <c r="K1979" s="226" t="s">
        <v>10854</v>
      </c>
      <c r="L1979" s="226" t="s">
        <v>10855</v>
      </c>
      <c r="M1979" s="226" t="s">
        <v>8141</v>
      </c>
      <c r="N1979" s="226" t="s">
        <v>8142</v>
      </c>
      <c r="O1979" s="232">
        <v>46170</v>
      </c>
      <c r="P1979" s="232"/>
      <c r="Q1979" s="232"/>
      <c r="R1979" s="232"/>
      <c r="S1979" s="226" t="s">
        <v>8159</v>
      </c>
      <c r="T1979" s="229">
        <v>46170</v>
      </c>
      <c r="U1979" s="232"/>
      <c r="V1979" s="233"/>
      <c r="W1979" s="233"/>
      <c r="X1979" s="226" t="s">
        <v>8160</v>
      </c>
      <c r="Y1979" s="229">
        <v>46176</v>
      </c>
      <c r="Z1979" s="232">
        <v>46176</v>
      </c>
      <c r="AA1979" s="232"/>
      <c r="AB1979" s="232"/>
      <c r="AC1979" s="234"/>
      <c r="AD1979" s="232"/>
      <c r="AE1979" s="253" t="str">
        <f>IF($N1979=マイタスク!$U$5,"作業者","")&amp;IF($S1979=マイタスク!$U$5,"ピアレビュー","")&amp;IF($X1979=マイタスク!$U$5,"SVレビュー","")</f>
        <v/>
      </c>
      <c r="AF1979" s="252">
        <f t="shared" si="61"/>
        <v>281</v>
      </c>
      <c r="AG1979" s="9" t="s">
        <v>34</v>
      </c>
    </row>
    <row r="1980" spans="2:33">
      <c r="B1980" s="225">
        <v>1968</v>
      </c>
      <c r="C1980" s="226" t="s">
        <v>75</v>
      </c>
      <c r="D1980" s="227" t="s">
        <v>76</v>
      </c>
      <c r="E1980" s="228" t="s">
        <v>2998</v>
      </c>
      <c r="F1980" s="226" t="s">
        <v>2999</v>
      </c>
      <c r="G1980" s="226" t="s">
        <v>65</v>
      </c>
      <c r="H1980" s="226" t="s">
        <v>82</v>
      </c>
      <c r="I1980" s="229">
        <f t="shared" si="60"/>
        <v>0</v>
      </c>
      <c r="J1980" s="232"/>
      <c r="K1980" s="226" t="s">
        <v>10856</v>
      </c>
      <c r="L1980" s="226" t="s">
        <v>10857</v>
      </c>
      <c r="M1980" s="226" t="s">
        <v>8141</v>
      </c>
      <c r="N1980" s="226" t="s">
        <v>8142</v>
      </c>
      <c r="O1980" s="232">
        <v>46170</v>
      </c>
      <c r="P1980" s="232"/>
      <c r="Q1980" s="232"/>
      <c r="R1980" s="232"/>
      <c r="S1980" s="226" t="s">
        <v>8159</v>
      </c>
      <c r="T1980" s="229">
        <v>46170</v>
      </c>
      <c r="U1980" s="232"/>
      <c r="V1980" s="233"/>
      <c r="W1980" s="233"/>
      <c r="X1980" s="226" t="s">
        <v>8160</v>
      </c>
      <c r="Y1980" s="229">
        <v>46176</v>
      </c>
      <c r="Z1980" s="232">
        <v>46176</v>
      </c>
      <c r="AA1980" s="232"/>
      <c r="AB1980" s="232"/>
      <c r="AC1980" s="234"/>
      <c r="AD1980" s="232"/>
      <c r="AE1980" s="253" t="str">
        <f>IF($N1980=マイタスク!$U$5,"作業者","")&amp;IF($S1980=マイタスク!$U$5,"ピアレビュー","")&amp;IF($X1980=マイタスク!$U$5,"SVレビュー","")</f>
        <v/>
      </c>
      <c r="AF1980" s="252">
        <f t="shared" si="61"/>
        <v>281</v>
      </c>
      <c r="AG1980" s="9" t="s">
        <v>34</v>
      </c>
    </row>
    <row r="1981" spans="2:33">
      <c r="B1981" s="225">
        <v>1969</v>
      </c>
      <c r="C1981" s="226" t="s">
        <v>75</v>
      </c>
      <c r="D1981" s="227" t="s">
        <v>76</v>
      </c>
      <c r="E1981" s="228" t="s">
        <v>3000</v>
      </c>
      <c r="F1981" s="226" t="s">
        <v>3001</v>
      </c>
      <c r="G1981" s="226" t="s">
        <v>65</v>
      </c>
      <c r="H1981" s="226" t="s">
        <v>66</v>
      </c>
      <c r="I1981" s="229">
        <f t="shared" si="60"/>
        <v>0</v>
      </c>
      <c r="J1981" s="232"/>
      <c r="K1981" s="226" t="s">
        <v>10858</v>
      </c>
      <c r="L1981" s="226" t="s">
        <v>3001</v>
      </c>
      <c r="M1981" s="226" t="s">
        <v>8141</v>
      </c>
      <c r="N1981" s="226" t="s">
        <v>8241</v>
      </c>
      <c r="O1981" s="232">
        <v>45441</v>
      </c>
      <c r="P1981" s="232"/>
      <c r="Q1981" s="232"/>
      <c r="R1981" s="232"/>
      <c r="S1981" s="226" t="s">
        <v>8142</v>
      </c>
      <c r="T1981" s="229">
        <v>45441</v>
      </c>
      <c r="U1981" s="232"/>
      <c r="V1981" s="233"/>
      <c r="W1981" s="233"/>
      <c r="X1981" s="226" t="s">
        <v>8160</v>
      </c>
      <c r="Y1981" s="229">
        <v>45448</v>
      </c>
      <c r="Z1981" s="232">
        <v>45448</v>
      </c>
      <c r="AA1981" s="232"/>
      <c r="AB1981" s="232"/>
      <c r="AC1981" s="234"/>
      <c r="AD1981" s="232"/>
      <c r="AE1981" s="253" t="str">
        <f>IF($N1981=マイタスク!$U$5,"作業者","")&amp;IF($S1981=マイタスク!$U$5,"ピアレビュー","")&amp;IF($X1981=マイタスク!$U$5,"SVレビュー","")</f>
        <v/>
      </c>
      <c r="AF1981" s="252">
        <f t="shared" si="61"/>
        <v>231</v>
      </c>
      <c r="AG1981" s="9" t="s">
        <v>34</v>
      </c>
    </row>
    <row r="1982" spans="2:33">
      <c r="B1982" s="225">
        <v>1970</v>
      </c>
      <c r="C1982" s="226" t="s">
        <v>75</v>
      </c>
      <c r="D1982" s="227" t="s">
        <v>76</v>
      </c>
      <c r="E1982" s="228" t="s">
        <v>3002</v>
      </c>
      <c r="F1982" s="226" t="s">
        <v>3003</v>
      </c>
      <c r="G1982" s="226" t="s">
        <v>65</v>
      </c>
      <c r="H1982" s="226" t="s">
        <v>66</v>
      </c>
      <c r="I1982" s="229">
        <f t="shared" si="60"/>
        <v>0</v>
      </c>
      <c r="J1982" s="232"/>
      <c r="K1982" s="226" t="s">
        <v>10859</v>
      </c>
      <c r="L1982" s="226" t="s">
        <v>3003</v>
      </c>
      <c r="M1982" s="226" t="s">
        <v>8141</v>
      </c>
      <c r="N1982" s="226" t="s">
        <v>8142</v>
      </c>
      <c r="O1982" s="232">
        <v>45441</v>
      </c>
      <c r="P1982" s="232"/>
      <c r="Q1982" s="232"/>
      <c r="R1982" s="232"/>
      <c r="S1982" s="226" t="s">
        <v>8159</v>
      </c>
      <c r="T1982" s="229">
        <v>45441</v>
      </c>
      <c r="U1982" s="232"/>
      <c r="V1982" s="233"/>
      <c r="W1982" s="233"/>
      <c r="X1982" s="226" t="s">
        <v>8160</v>
      </c>
      <c r="Y1982" s="229">
        <v>45448</v>
      </c>
      <c r="Z1982" s="232">
        <v>45448</v>
      </c>
      <c r="AA1982" s="232"/>
      <c r="AB1982" s="232"/>
      <c r="AC1982" s="234"/>
      <c r="AD1982" s="232"/>
      <c r="AE1982" s="253" t="str">
        <f>IF($N1982=マイタスク!$U$5,"作業者","")&amp;IF($S1982=マイタスク!$U$5,"ピアレビュー","")&amp;IF($X1982=マイタスク!$U$5,"SVレビュー","")</f>
        <v/>
      </c>
      <c r="AF1982" s="252">
        <f t="shared" si="61"/>
        <v>232</v>
      </c>
      <c r="AG1982" s="9" t="s">
        <v>34</v>
      </c>
    </row>
    <row r="1983" spans="2:33">
      <c r="B1983" s="225">
        <v>1971</v>
      </c>
      <c r="C1983" s="226" t="s">
        <v>75</v>
      </c>
      <c r="D1983" s="227" t="s">
        <v>76</v>
      </c>
      <c r="E1983" s="228" t="s">
        <v>3004</v>
      </c>
      <c r="F1983" s="226" t="s">
        <v>3005</v>
      </c>
      <c r="G1983" s="226" t="s">
        <v>65</v>
      </c>
      <c r="H1983" s="226" t="s">
        <v>66</v>
      </c>
      <c r="I1983" s="229">
        <f t="shared" si="60"/>
        <v>0</v>
      </c>
      <c r="J1983" s="232"/>
      <c r="K1983" s="226" t="s">
        <v>10860</v>
      </c>
      <c r="L1983" s="226" t="s">
        <v>3005</v>
      </c>
      <c r="M1983" s="226" t="s">
        <v>8141</v>
      </c>
      <c r="N1983" s="226" t="s">
        <v>8216</v>
      </c>
      <c r="O1983" s="232">
        <v>45441</v>
      </c>
      <c r="P1983" s="232"/>
      <c r="Q1983" s="232"/>
      <c r="R1983" s="232"/>
      <c r="S1983" s="226" t="s">
        <v>8178</v>
      </c>
      <c r="T1983" s="229">
        <v>45441</v>
      </c>
      <c r="U1983" s="232"/>
      <c r="V1983" s="233"/>
      <c r="W1983" s="233"/>
      <c r="X1983" s="226" t="s">
        <v>8160</v>
      </c>
      <c r="Y1983" s="229">
        <v>45447</v>
      </c>
      <c r="Z1983" s="232">
        <v>45447</v>
      </c>
      <c r="AA1983" s="232"/>
      <c r="AB1983" s="232"/>
      <c r="AC1983" s="234"/>
      <c r="AD1983" s="232"/>
      <c r="AE1983" s="253" t="str">
        <f>IF($N1983=マイタスク!$U$5,"作業者","")&amp;IF($S1983=マイタスク!$U$5,"ピアレビュー","")&amp;IF($X1983=マイタスク!$U$5,"SVレビュー","")</f>
        <v/>
      </c>
      <c r="AF1983" s="252">
        <f t="shared" si="61"/>
        <v>230</v>
      </c>
      <c r="AG1983" s="9" t="s">
        <v>34</v>
      </c>
    </row>
    <row r="1984" spans="2:33">
      <c r="B1984" s="225">
        <v>1972</v>
      </c>
      <c r="C1984" s="226" t="s">
        <v>75</v>
      </c>
      <c r="D1984" s="227" t="s">
        <v>76</v>
      </c>
      <c r="E1984" s="228" t="s">
        <v>3006</v>
      </c>
      <c r="F1984" s="226" t="s">
        <v>3007</v>
      </c>
      <c r="G1984" s="226" t="s">
        <v>65</v>
      </c>
      <c r="H1984" s="226" t="s">
        <v>66</v>
      </c>
      <c r="I1984" s="229">
        <f t="shared" si="60"/>
        <v>0</v>
      </c>
      <c r="J1984" s="232"/>
      <c r="K1984" s="226" t="s">
        <v>10861</v>
      </c>
      <c r="L1984" s="226" t="s">
        <v>3007</v>
      </c>
      <c r="M1984" s="226" t="s">
        <v>8141</v>
      </c>
      <c r="N1984" s="226" t="s">
        <v>8178</v>
      </c>
      <c r="O1984" s="232">
        <v>45078.375</v>
      </c>
      <c r="P1984" s="232"/>
      <c r="Q1984" s="232"/>
      <c r="R1984" s="232"/>
      <c r="S1984" s="226" t="s">
        <v>8159</v>
      </c>
      <c r="T1984" s="229">
        <v>45078.375</v>
      </c>
      <c r="U1984" s="232"/>
      <c r="V1984" s="233"/>
      <c r="W1984" s="233"/>
      <c r="X1984" s="226" t="s">
        <v>8160</v>
      </c>
      <c r="Y1984" s="229">
        <v>45084.375</v>
      </c>
      <c r="Z1984" s="232">
        <v>45084.375</v>
      </c>
      <c r="AA1984" s="232"/>
      <c r="AB1984" s="232"/>
      <c r="AC1984" s="234"/>
      <c r="AD1984" s="232"/>
      <c r="AE1984" s="253" t="str">
        <f>IF($N1984=マイタスク!$U$5,"作業者","")&amp;IF($S1984=マイタスク!$U$5,"ピアレビュー","")&amp;IF($X1984=マイタスク!$U$5,"SVレビュー","")</f>
        <v/>
      </c>
      <c r="AF1984" s="252">
        <f t="shared" si="61"/>
        <v>111</v>
      </c>
      <c r="AG1984" s="9" t="s">
        <v>34</v>
      </c>
    </row>
    <row r="1985" spans="2:33">
      <c r="B1985" s="225">
        <v>1973</v>
      </c>
      <c r="C1985" s="226" t="s">
        <v>75</v>
      </c>
      <c r="D1985" s="227" t="s">
        <v>76</v>
      </c>
      <c r="E1985" s="228" t="s">
        <v>3008</v>
      </c>
      <c r="F1985" s="226" t="s">
        <v>3009</v>
      </c>
      <c r="G1985" s="226" t="s">
        <v>65</v>
      </c>
      <c r="H1985" s="226" t="s">
        <v>66</v>
      </c>
      <c r="I1985" s="229">
        <f t="shared" si="60"/>
        <v>0</v>
      </c>
      <c r="J1985" s="232"/>
      <c r="K1985" s="226" t="s">
        <v>10862</v>
      </c>
      <c r="L1985" s="226" t="s">
        <v>3009</v>
      </c>
      <c r="M1985" s="226" t="s">
        <v>8141</v>
      </c>
      <c r="N1985" s="226" t="s">
        <v>8241</v>
      </c>
      <c r="O1985" s="232">
        <v>45078.375</v>
      </c>
      <c r="P1985" s="232"/>
      <c r="Q1985" s="232"/>
      <c r="R1985" s="232"/>
      <c r="S1985" s="226" t="s">
        <v>8178</v>
      </c>
      <c r="T1985" s="229">
        <v>45078.375</v>
      </c>
      <c r="U1985" s="232"/>
      <c r="V1985" s="233"/>
      <c r="W1985" s="233"/>
      <c r="X1985" s="226" t="s">
        <v>8160</v>
      </c>
      <c r="Y1985" s="229">
        <v>45084.375</v>
      </c>
      <c r="Z1985" s="232">
        <v>45084.375</v>
      </c>
      <c r="AA1985" s="232"/>
      <c r="AB1985" s="232"/>
      <c r="AC1985" s="234"/>
      <c r="AD1985" s="232"/>
      <c r="AE1985" s="253" t="str">
        <f>IF($N1985=マイタスク!$U$5,"作業者","")&amp;IF($S1985=マイタスク!$U$5,"ピアレビュー","")&amp;IF($X1985=マイタスク!$U$5,"SVレビュー","")</f>
        <v/>
      </c>
      <c r="AF1985" s="252">
        <f t="shared" si="61"/>
        <v>112</v>
      </c>
      <c r="AG1985" s="9" t="s">
        <v>34</v>
      </c>
    </row>
    <row r="1986" spans="2:33">
      <c r="B1986" s="225">
        <v>1974</v>
      </c>
      <c r="C1986" s="226" t="s">
        <v>75</v>
      </c>
      <c r="D1986" s="227" t="s">
        <v>76</v>
      </c>
      <c r="E1986" s="228" t="s">
        <v>3010</v>
      </c>
      <c r="F1986" s="226" t="s">
        <v>3011</v>
      </c>
      <c r="G1986" s="226" t="s">
        <v>65</v>
      </c>
      <c r="H1986" s="226" t="s">
        <v>66</v>
      </c>
      <c r="I1986" s="229">
        <f t="shared" si="60"/>
        <v>0</v>
      </c>
      <c r="J1986" s="232"/>
      <c r="K1986" s="226" t="s">
        <v>10863</v>
      </c>
      <c r="L1986" s="226" t="s">
        <v>3011</v>
      </c>
      <c r="M1986" s="226" t="s">
        <v>8141</v>
      </c>
      <c r="N1986" s="226" t="s">
        <v>8159</v>
      </c>
      <c r="O1986" s="232">
        <v>45078.375</v>
      </c>
      <c r="P1986" s="232"/>
      <c r="Q1986" s="232"/>
      <c r="R1986" s="232"/>
      <c r="S1986" s="226" t="s">
        <v>8241</v>
      </c>
      <c r="T1986" s="229">
        <v>45078.375</v>
      </c>
      <c r="U1986" s="232"/>
      <c r="V1986" s="233"/>
      <c r="W1986" s="233"/>
      <c r="X1986" s="226" t="s">
        <v>8160</v>
      </c>
      <c r="Y1986" s="229">
        <v>45083.375</v>
      </c>
      <c r="Z1986" s="232">
        <v>45083.375</v>
      </c>
      <c r="AA1986" s="232"/>
      <c r="AB1986" s="232"/>
      <c r="AC1986" s="234"/>
      <c r="AD1986" s="232"/>
      <c r="AE1986" s="253" t="str">
        <f>IF($N1986=マイタスク!$U$5,"作業者","")&amp;IF($S1986=マイタスク!$U$5,"ピアレビュー","")&amp;IF($X1986=マイタスク!$U$5,"SVレビュー","")</f>
        <v/>
      </c>
      <c r="AF1986" s="252">
        <f t="shared" si="61"/>
        <v>110</v>
      </c>
      <c r="AG1986" s="9" t="s">
        <v>34</v>
      </c>
    </row>
    <row r="1987" spans="2:33">
      <c r="B1987" s="225">
        <v>1975</v>
      </c>
      <c r="C1987" s="226" t="s">
        <v>75</v>
      </c>
      <c r="D1987" s="227" t="s">
        <v>76</v>
      </c>
      <c r="E1987" s="228" t="s">
        <v>3012</v>
      </c>
      <c r="F1987" s="226" t="s">
        <v>3013</v>
      </c>
      <c r="G1987" s="226" t="s">
        <v>65</v>
      </c>
      <c r="H1987" s="226" t="s">
        <v>66</v>
      </c>
      <c r="I1987" s="229">
        <f t="shared" si="60"/>
        <v>0</v>
      </c>
      <c r="J1987" s="232"/>
      <c r="K1987" s="226" t="s">
        <v>10864</v>
      </c>
      <c r="L1987" s="226" t="s">
        <v>3013</v>
      </c>
      <c r="M1987" s="226" t="s">
        <v>8141</v>
      </c>
      <c r="N1987" s="226" t="s">
        <v>8178</v>
      </c>
      <c r="O1987" s="232">
        <v>45113.375</v>
      </c>
      <c r="P1987" s="232"/>
      <c r="Q1987" s="232"/>
      <c r="R1987" s="232"/>
      <c r="S1987" s="226" t="s">
        <v>8241</v>
      </c>
      <c r="T1987" s="229">
        <v>45113.375</v>
      </c>
      <c r="U1987" s="232"/>
      <c r="V1987" s="233"/>
      <c r="W1987" s="233"/>
      <c r="X1987" s="226" t="s">
        <v>8160</v>
      </c>
      <c r="Y1987" s="229">
        <v>45119.375</v>
      </c>
      <c r="Z1987" s="232">
        <v>45119.375</v>
      </c>
      <c r="AA1987" s="232"/>
      <c r="AB1987" s="232"/>
      <c r="AC1987" s="234"/>
      <c r="AD1987" s="232"/>
      <c r="AE1987" s="253" t="str">
        <f>IF($N1987=マイタスク!$U$5,"作業者","")&amp;IF($S1987=マイタスク!$U$5,"ピアレビュー","")&amp;IF($X1987=マイタスク!$U$5,"SVレビュー","")</f>
        <v/>
      </c>
      <c r="AF1987" s="252">
        <f t="shared" si="61"/>
        <v>129</v>
      </c>
      <c r="AG1987" s="9" t="s">
        <v>34</v>
      </c>
    </row>
    <row r="1988" spans="2:33">
      <c r="B1988" s="225">
        <v>1976</v>
      </c>
      <c r="C1988" s="226" t="s">
        <v>75</v>
      </c>
      <c r="D1988" s="227" t="s">
        <v>76</v>
      </c>
      <c r="E1988" s="228" t="s">
        <v>3014</v>
      </c>
      <c r="F1988" s="226" t="s">
        <v>3015</v>
      </c>
      <c r="G1988" s="226" t="s">
        <v>65</v>
      </c>
      <c r="H1988" s="226" t="s">
        <v>66</v>
      </c>
      <c r="I1988" s="229">
        <f t="shared" si="60"/>
        <v>0</v>
      </c>
      <c r="J1988" s="232"/>
      <c r="K1988" s="226" t="s">
        <v>10865</v>
      </c>
      <c r="L1988" s="226" t="s">
        <v>3015</v>
      </c>
      <c r="M1988" s="226" t="s">
        <v>8141</v>
      </c>
      <c r="N1988" s="226" t="s">
        <v>8224</v>
      </c>
      <c r="O1988" s="232">
        <v>45113.375</v>
      </c>
      <c r="P1988" s="232"/>
      <c r="Q1988" s="232"/>
      <c r="R1988" s="232"/>
      <c r="S1988" s="226" t="s">
        <v>8178</v>
      </c>
      <c r="T1988" s="229">
        <v>45113.375</v>
      </c>
      <c r="U1988" s="232"/>
      <c r="V1988" s="233"/>
      <c r="W1988" s="233"/>
      <c r="X1988" s="226" t="s">
        <v>8160</v>
      </c>
      <c r="Y1988" s="229">
        <v>45119.375</v>
      </c>
      <c r="Z1988" s="232">
        <v>45119.375</v>
      </c>
      <c r="AA1988" s="232"/>
      <c r="AB1988" s="232"/>
      <c r="AC1988" s="234"/>
      <c r="AD1988" s="232"/>
      <c r="AE1988" s="253" t="str">
        <f>IF($N1988=マイタスク!$U$5,"作業者","")&amp;IF($S1988=マイタスク!$U$5,"ピアレビュー","")&amp;IF($X1988=マイタスク!$U$5,"SVレビュー","")</f>
        <v/>
      </c>
      <c r="AF1988" s="252">
        <f t="shared" si="61"/>
        <v>130</v>
      </c>
      <c r="AG1988" s="9" t="s">
        <v>34</v>
      </c>
    </row>
    <row r="1989" spans="2:33">
      <c r="B1989" s="225">
        <v>1977</v>
      </c>
      <c r="C1989" s="226" t="s">
        <v>75</v>
      </c>
      <c r="D1989" s="227" t="s">
        <v>76</v>
      </c>
      <c r="E1989" s="228" t="s">
        <v>3016</v>
      </c>
      <c r="F1989" s="226" t="s">
        <v>3017</v>
      </c>
      <c r="G1989" s="226" t="s">
        <v>65</v>
      </c>
      <c r="H1989" s="226" t="s">
        <v>66</v>
      </c>
      <c r="I1989" s="229">
        <f t="shared" si="60"/>
        <v>0</v>
      </c>
      <c r="J1989" s="232"/>
      <c r="K1989" s="226" t="s">
        <v>10866</v>
      </c>
      <c r="L1989" s="226" t="s">
        <v>3017</v>
      </c>
      <c r="M1989" s="226" t="s">
        <v>8141</v>
      </c>
      <c r="N1989" s="226" t="s">
        <v>8241</v>
      </c>
      <c r="O1989" s="232">
        <v>45113.375</v>
      </c>
      <c r="P1989" s="232"/>
      <c r="Q1989" s="232"/>
      <c r="R1989" s="232"/>
      <c r="S1989" s="226" t="s">
        <v>8224</v>
      </c>
      <c r="T1989" s="229">
        <v>45113.375</v>
      </c>
      <c r="U1989" s="232"/>
      <c r="V1989" s="233"/>
      <c r="W1989" s="233"/>
      <c r="X1989" s="226" t="s">
        <v>8160</v>
      </c>
      <c r="Y1989" s="229">
        <v>45118.375</v>
      </c>
      <c r="Z1989" s="232">
        <v>45118.375</v>
      </c>
      <c r="AA1989" s="232"/>
      <c r="AB1989" s="232"/>
      <c r="AC1989" s="234"/>
      <c r="AD1989" s="232"/>
      <c r="AE1989" s="253" t="str">
        <f>IF($N1989=マイタスク!$U$5,"作業者","")&amp;IF($S1989=マイタスク!$U$5,"ピアレビュー","")&amp;IF($X1989=マイタスク!$U$5,"SVレビュー","")</f>
        <v/>
      </c>
      <c r="AF1989" s="252">
        <f t="shared" si="61"/>
        <v>128</v>
      </c>
      <c r="AG1989" s="9" t="s">
        <v>34</v>
      </c>
    </row>
    <row r="1990" spans="2:33">
      <c r="B1990" s="225">
        <v>1978</v>
      </c>
      <c r="C1990" s="226" t="s">
        <v>75</v>
      </c>
      <c r="D1990" s="227" t="s">
        <v>76</v>
      </c>
      <c r="E1990" s="228" t="s">
        <v>3018</v>
      </c>
      <c r="F1990" s="226" t="s">
        <v>3019</v>
      </c>
      <c r="G1990" s="226" t="s">
        <v>65</v>
      </c>
      <c r="H1990" s="226" t="s">
        <v>66</v>
      </c>
      <c r="I1990" s="229">
        <f t="shared" si="60"/>
        <v>0</v>
      </c>
      <c r="J1990" s="232"/>
      <c r="K1990" s="226" t="s">
        <v>10867</v>
      </c>
      <c r="L1990" s="226" t="s">
        <v>3019</v>
      </c>
      <c r="M1990" s="226" t="s">
        <v>8141</v>
      </c>
      <c r="N1990" s="226" t="s">
        <v>8159</v>
      </c>
      <c r="O1990" s="232">
        <v>45483</v>
      </c>
      <c r="P1990" s="232"/>
      <c r="Q1990" s="232"/>
      <c r="R1990" s="232"/>
      <c r="S1990" s="226" t="s">
        <v>8142</v>
      </c>
      <c r="T1990" s="229">
        <v>45483</v>
      </c>
      <c r="U1990" s="232"/>
      <c r="V1990" s="233"/>
      <c r="W1990" s="233"/>
      <c r="X1990" s="226" t="s">
        <v>8160</v>
      </c>
      <c r="Y1990" s="229">
        <v>45490</v>
      </c>
      <c r="Z1990" s="232">
        <v>45490</v>
      </c>
      <c r="AA1990" s="232"/>
      <c r="AB1990" s="232"/>
      <c r="AC1990" s="234"/>
      <c r="AD1990" s="232"/>
      <c r="AE1990" s="253" t="str">
        <f>IF($N1990=マイタスク!$U$5,"作業者","")&amp;IF($S1990=マイタスク!$U$5,"ピアレビュー","")&amp;IF($X1990=マイタスク!$U$5,"SVレビュー","")</f>
        <v/>
      </c>
      <c r="AF1990" s="252">
        <f t="shared" si="61"/>
        <v>240</v>
      </c>
      <c r="AG1990" s="9" t="s">
        <v>34</v>
      </c>
    </row>
    <row r="1991" spans="2:33">
      <c r="B1991" s="225">
        <v>1979</v>
      </c>
      <c r="C1991" s="226" t="s">
        <v>75</v>
      </c>
      <c r="D1991" s="227" t="s">
        <v>76</v>
      </c>
      <c r="E1991" s="228" t="s">
        <v>3020</v>
      </c>
      <c r="F1991" s="226" t="s">
        <v>3021</v>
      </c>
      <c r="G1991" s="226" t="s">
        <v>65</v>
      </c>
      <c r="H1991" s="226" t="s">
        <v>66</v>
      </c>
      <c r="I1991" s="229">
        <f t="shared" si="60"/>
        <v>0</v>
      </c>
      <c r="J1991" s="232"/>
      <c r="K1991" s="226" t="s">
        <v>10868</v>
      </c>
      <c r="L1991" s="226" t="s">
        <v>3021</v>
      </c>
      <c r="M1991" s="226" t="s">
        <v>8141</v>
      </c>
      <c r="N1991" s="226" t="s">
        <v>8143</v>
      </c>
      <c r="O1991" s="232">
        <v>45483</v>
      </c>
      <c r="P1991" s="232"/>
      <c r="Q1991" s="232"/>
      <c r="R1991" s="232"/>
      <c r="S1991" s="226" t="s">
        <v>8178</v>
      </c>
      <c r="T1991" s="229">
        <v>45483</v>
      </c>
      <c r="U1991" s="232"/>
      <c r="V1991" s="233"/>
      <c r="W1991" s="233"/>
      <c r="X1991" s="226" t="s">
        <v>8160</v>
      </c>
      <c r="Y1991" s="229">
        <v>45490</v>
      </c>
      <c r="Z1991" s="232">
        <v>45490</v>
      </c>
      <c r="AA1991" s="232"/>
      <c r="AB1991" s="232"/>
      <c r="AC1991" s="234"/>
      <c r="AD1991" s="232"/>
      <c r="AE1991" s="253" t="str">
        <f>IF($N1991=マイタスク!$U$5,"作業者","")&amp;IF($S1991=マイタスク!$U$5,"ピアレビュー","")&amp;IF($X1991=マイタスク!$U$5,"SVレビュー","")</f>
        <v/>
      </c>
      <c r="AF1991" s="252">
        <f t="shared" si="61"/>
        <v>241</v>
      </c>
      <c r="AG1991" s="9" t="s">
        <v>34</v>
      </c>
    </row>
    <row r="1992" spans="2:33">
      <c r="B1992" s="225">
        <v>1980</v>
      </c>
      <c r="C1992" s="226" t="s">
        <v>75</v>
      </c>
      <c r="D1992" s="227" t="s">
        <v>76</v>
      </c>
      <c r="E1992" s="228" t="s">
        <v>3022</v>
      </c>
      <c r="F1992" s="226" t="s">
        <v>3023</v>
      </c>
      <c r="G1992" s="226" t="s">
        <v>65</v>
      </c>
      <c r="H1992" s="226" t="s">
        <v>66</v>
      </c>
      <c r="I1992" s="229">
        <f t="shared" si="60"/>
        <v>0</v>
      </c>
      <c r="J1992" s="232"/>
      <c r="K1992" s="226" t="s">
        <v>10869</v>
      </c>
      <c r="L1992" s="226" t="s">
        <v>3023</v>
      </c>
      <c r="M1992" s="226" t="s">
        <v>8141</v>
      </c>
      <c r="N1992" s="226" t="s">
        <v>8216</v>
      </c>
      <c r="O1992" s="232">
        <v>45483</v>
      </c>
      <c r="P1992" s="232"/>
      <c r="Q1992" s="232"/>
      <c r="R1992" s="232"/>
      <c r="S1992" s="226" t="s">
        <v>8241</v>
      </c>
      <c r="T1992" s="229">
        <v>45483</v>
      </c>
      <c r="U1992" s="232"/>
      <c r="V1992" s="233"/>
      <c r="W1992" s="233"/>
      <c r="X1992" s="226" t="s">
        <v>8160</v>
      </c>
      <c r="Y1992" s="229">
        <v>45489</v>
      </c>
      <c r="Z1992" s="232">
        <v>45489</v>
      </c>
      <c r="AA1992" s="232"/>
      <c r="AB1992" s="232"/>
      <c r="AC1992" s="234"/>
      <c r="AD1992" s="232"/>
      <c r="AE1992" s="253" t="str">
        <f>IF($N1992=マイタスク!$U$5,"作業者","")&amp;IF($S1992=マイタスク!$U$5,"ピアレビュー","")&amp;IF($X1992=マイタスク!$U$5,"SVレビュー","")</f>
        <v/>
      </c>
      <c r="AF1992" s="252">
        <f t="shared" si="61"/>
        <v>239</v>
      </c>
      <c r="AG1992" s="9" t="s">
        <v>34</v>
      </c>
    </row>
    <row r="1993" spans="2:33">
      <c r="B1993" s="225">
        <v>1981</v>
      </c>
      <c r="C1993" s="226" t="s">
        <v>75</v>
      </c>
      <c r="D1993" s="227" t="s">
        <v>76</v>
      </c>
      <c r="E1993" s="228" t="s">
        <v>3024</v>
      </c>
      <c r="F1993" s="226" t="s">
        <v>3025</v>
      </c>
      <c r="G1993" s="226" t="s">
        <v>65</v>
      </c>
      <c r="H1993" s="226" t="s">
        <v>66</v>
      </c>
      <c r="I1993" s="229">
        <f t="shared" si="60"/>
        <v>0</v>
      </c>
      <c r="J1993" s="232"/>
      <c r="K1993" s="226" t="s">
        <v>10870</v>
      </c>
      <c r="L1993" s="226" t="s">
        <v>3025</v>
      </c>
      <c r="M1993" s="226" t="s">
        <v>8141</v>
      </c>
      <c r="N1993" s="226" t="s">
        <v>8241</v>
      </c>
      <c r="O1993" s="232">
        <v>45120.375</v>
      </c>
      <c r="P1993" s="232"/>
      <c r="Q1993" s="232"/>
      <c r="R1993" s="232"/>
      <c r="S1993" s="226" t="s">
        <v>8159</v>
      </c>
      <c r="T1993" s="229">
        <v>45120.375</v>
      </c>
      <c r="U1993" s="232"/>
      <c r="V1993" s="233"/>
      <c r="W1993" s="233"/>
      <c r="X1993" s="226" t="s">
        <v>8160</v>
      </c>
      <c r="Y1993" s="229">
        <v>45126.375</v>
      </c>
      <c r="Z1993" s="232">
        <v>45126.375</v>
      </c>
      <c r="AA1993" s="232"/>
      <c r="AB1993" s="232"/>
      <c r="AC1993" s="234"/>
      <c r="AD1993" s="232"/>
      <c r="AE1993" s="253" t="str">
        <f>IF($N1993=マイタスク!$U$5,"作業者","")&amp;IF($S1993=マイタスク!$U$5,"ピアレビュー","")&amp;IF($X1993=マイタスク!$U$5,"SVレビュー","")</f>
        <v/>
      </c>
      <c r="AF1993" s="252">
        <f t="shared" si="61"/>
        <v>134</v>
      </c>
      <c r="AG1993" s="9" t="s">
        <v>34</v>
      </c>
    </row>
    <row r="1994" spans="2:33">
      <c r="B1994" s="225">
        <v>1982</v>
      </c>
      <c r="C1994" s="226" t="s">
        <v>75</v>
      </c>
      <c r="D1994" s="227" t="s">
        <v>76</v>
      </c>
      <c r="E1994" s="228" t="s">
        <v>3026</v>
      </c>
      <c r="F1994" s="226" t="s">
        <v>3027</v>
      </c>
      <c r="G1994" s="226" t="s">
        <v>65</v>
      </c>
      <c r="H1994" s="226" t="s">
        <v>66</v>
      </c>
      <c r="I1994" s="229">
        <f t="shared" si="60"/>
        <v>0</v>
      </c>
      <c r="J1994" s="232"/>
      <c r="K1994" s="226" t="s">
        <v>10871</v>
      </c>
      <c r="L1994" s="226" t="s">
        <v>3027</v>
      </c>
      <c r="M1994" s="226" t="s">
        <v>8141</v>
      </c>
      <c r="N1994" s="226" t="s">
        <v>8178</v>
      </c>
      <c r="O1994" s="232">
        <v>45120.375</v>
      </c>
      <c r="P1994" s="232"/>
      <c r="Q1994" s="232"/>
      <c r="R1994" s="232"/>
      <c r="S1994" s="226" t="s">
        <v>8241</v>
      </c>
      <c r="T1994" s="229">
        <v>45120.375</v>
      </c>
      <c r="U1994" s="232"/>
      <c r="V1994" s="233"/>
      <c r="W1994" s="233"/>
      <c r="X1994" s="226" t="s">
        <v>8160</v>
      </c>
      <c r="Y1994" s="229">
        <v>45126.375</v>
      </c>
      <c r="Z1994" s="232">
        <v>45126.375</v>
      </c>
      <c r="AA1994" s="232"/>
      <c r="AB1994" s="232"/>
      <c r="AC1994" s="234"/>
      <c r="AD1994" s="232"/>
      <c r="AE1994" s="253" t="str">
        <f>IF($N1994=マイタスク!$U$5,"作業者","")&amp;IF($S1994=マイタスク!$U$5,"ピアレビュー","")&amp;IF($X1994=マイタスク!$U$5,"SVレビュー","")</f>
        <v/>
      </c>
      <c r="AF1994" s="252">
        <f t="shared" si="61"/>
        <v>135</v>
      </c>
      <c r="AG1994" s="9" t="s">
        <v>34</v>
      </c>
    </row>
    <row r="1995" spans="2:33">
      <c r="B1995" s="225">
        <v>1983</v>
      </c>
      <c r="C1995" s="226" t="s">
        <v>75</v>
      </c>
      <c r="D1995" s="227" t="s">
        <v>76</v>
      </c>
      <c r="E1995" s="228" t="s">
        <v>3028</v>
      </c>
      <c r="F1995" s="226" t="s">
        <v>3029</v>
      </c>
      <c r="G1995" s="226" t="s">
        <v>65</v>
      </c>
      <c r="H1995" s="226" t="s">
        <v>66</v>
      </c>
      <c r="I1995" s="229">
        <f t="shared" si="60"/>
        <v>0</v>
      </c>
      <c r="J1995" s="232"/>
      <c r="K1995" s="226" t="s">
        <v>10872</v>
      </c>
      <c r="L1995" s="226" t="s">
        <v>3029</v>
      </c>
      <c r="M1995" s="226" t="s">
        <v>8141</v>
      </c>
      <c r="N1995" s="226" t="s">
        <v>8159</v>
      </c>
      <c r="O1995" s="232">
        <v>45120.375</v>
      </c>
      <c r="P1995" s="232"/>
      <c r="Q1995" s="232"/>
      <c r="R1995" s="232"/>
      <c r="S1995" s="226" t="s">
        <v>8178</v>
      </c>
      <c r="T1995" s="229">
        <v>45120.375</v>
      </c>
      <c r="U1995" s="232"/>
      <c r="V1995" s="233"/>
      <c r="W1995" s="233"/>
      <c r="X1995" s="226" t="s">
        <v>8160</v>
      </c>
      <c r="Y1995" s="229">
        <v>45125.375</v>
      </c>
      <c r="Z1995" s="232">
        <v>45125.375</v>
      </c>
      <c r="AA1995" s="232"/>
      <c r="AB1995" s="232"/>
      <c r="AC1995" s="234"/>
      <c r="AD1995" s="232"/>
      <c r="AE1995" s="253" t="str">
        <f>IF($N1995=マイタスク!$U$5,"作業者","")&amp;IF($S1995=マイタスク!$U$5,"ピアレビュー","")&amp;IF($X1995=マイタスク!$U$5,"SVレビュー","")</f>
        <v/>
      </c>
      <c r="AF1995" s="252">
        <f t="shared" si="61"/>
        <v>133</v>
      </c>
      <c r="AG1995" s="9" t="s">
        <v>34</v>
      </c>
    </row>
    <row r="1996" spans="2:33">
      <c r="B1996" s="225">
        <v>1984</v>
      </c>
      <c r="C1996" s="226" t="s">
        <v>75</v>
      </c>
      <c r="D1996" s="227" t="s">
        <v>76</v>
      </c>
      <c r="E1996" s="228" t="s">
        <v>3030</v>
      </c>
      <c r="F1996" s="226" t="s">
        <v>3031</v>
      </c>
      <c r="G1996" s="226" t="s">
        <v>65</v>
      </c>
      <c r="H1996" s="226" t="s">
        <v>66</v>
      </c>
      <c r="I1996" s="229">
        <f t="shared" si="60"/>
        <v>0</v>
      </c>
      <c r="J1996" s="232"/>
      <c r="K1996" s="226" t="s">
        <v>10873</v>
      </c>
      <c r="L1996" s="226" t="s">
        <v>3031</v>
      </c>
      <c r="M1996" s="226" t="s">
        <v>8141</v>
      </c>
      <c r="N1996" s="226" t="s">
        <v>8159</v>
      </c>
      <c r="O1996" s="232">
        <v>45127.375</v>
      </c>
      <c r="P1996" s="232"/>
      <c r="Q1996" s="232"/>
      <c r="R1996" s="232"/>
      <c r="S1996" s="226" t="s">
        <v>8241</v>
      </c>
      <c r="T1996" s="229">
        <v>45127.375</v>
      </c>
      <c r="U1996" s="232"/>
      <c r="V1996" s="233"/>
      <c r="W1996" s="233"/>
      <c r="X1996" s="226" t="s">
        <v>8160</v>
      </c>
      <c r="Y1996" s="229">
        <v>45133.375</v>
      </c>
      <c r="Z1996" s="232">
        <v>45133.375</v>
      </c>
      <c r="AA1996" s="232"/>
      <c r="AB1996" s="232"/>
      <c r="AC1996" s="234"/>
      <c r="AD1996" s="232"/>
      <c r="AE1996" s="253" t="str">
        <f>IF($N1996=マイタスク!$U$5,"作業者","")&amp;IF($S1996=マイタスク!$U$5,"ピアレビュー","")&amp;IF($X1996=マイタスク!$U$5,"SVレビュー","")</f>
        <v/>
      </c>
      <c r="AF1996" s="252">
        <f t="shared" si="61"/>
        <v>137</v>
      </c>
      <c r="AG1996" s="9" t="s">
        <v>34</v>
      </c>
    </row>
    <row r="1997" spans="2:33">
      <c r="B1997" s="225">
        <v>1985</v>
      </c>
      <c r="C1997" s="226" t="s">
        <v>75</v>
      </c>
      <c r="D1997" s="227" t="s">
        <v>76</v>
      </c>
      <c r="E1997" s="228" t="s">
        <v>3032</v>
      </c>
      <c r="F1997" s="226" t="s">
        <v>3033</v>
      </c>
      <c r="G1997" s="226" t="s">
        <v>65</v>
      </c>
      <c r="H1997" s="226" t="s">
        <v>66</v>
      </c>
      <c r="I1997" s="229">
        <f t="shared" ref="I1997:I2060" si="62">$Q1997</f>
        <v>0</v>
      </c>
      <c r="J1997" s="232"/>
      <c r="K1997" s="226" t="s">
        <v>10874</v>
      </c>
      <c r="L1997" s="226" t="s">
        <v>3033</v>
      </c>
      <c r="M1997" s="226" t="s">
        <v>8141</v>
      </c>
      <c r="N1997" s="226" t="s">
        <v>8241</v>
      </c>
      <c r="O1997" s="232">
        <v>45127.375</v>
      </c>
      <c r="P1997" s="232"/>
      <c r="Q1997" s="232"/>
      <c r="R1997" s="232"/>
      <c r="S1997" s="226" t="s">
        <v>8178</v>
      </c>
      <c r="T1997" s="229">
        <v>45127.375</v>
      </c>
      <c r="U1997" s="232"/>
      <c r="V1997" s="233"/>
      <c r="W1997" s="233"/>
      <c r="X1997" s="226" t="s">
        <v>8160</v>
      </c>
      <c r="Y1997" s="229">
        <v>45133.375</v>
      </c>
      <c r="Z1997" s="232">
        <v>45133.375</v>
      </c>
      <c r="AA1997" s="232"/>
      <c r="AB1997" s="232"/>
      <c r="AC1997" s="234"/>
      <c r="AD1997" s="232"/>
      <c r="AE1997" s="253" t="str">
        <f>IF($N1997=マイタスク!$U$5,"作業者","")&amp;IF($S1997=マイタスク!$U$5,"ピアレビュー","")&amp;IF($X1997=マイタスク!$U$5,"SVレビュー","")</f>
        <v/>
      </c>
      <c r="AF1997" s="252">
        <f t="shared" ref="AF1997:AF2060" si="63">VALUE(RIGHT($E1997,4))</f>
        <v>138</v>
      </c>
      <c r="AG1997" s="9" t="s">
        <v>34</v>
      </c>
    </row>
    <row r="1998" spans="2:33">
      <c r="B1998" s="225">
        <v>1986</v>
      </c>
      <c r="C1998" s="226" t="s">
        <v>75</v>
      </c>
      <c r="D1998" s="227" t="s">
        <v>76</v>
      </c>
      <c r="E1998" s="228" t="s">
        <v>3034</v>
      </c>
      <c r="F1998" s="226" t="s">
        <v>3035</v>
      </c>
      <c r="G1998" s="226" t="s">
        <v>65</v>
      </c>
      <c r="H1998" s="226" t="s">
        <v>66</v>
      </c>
      <c r="I1998" s="229">
        <f t="shared" si="62"/>
        <v>0</v>
      </c>
      <c r="J1998" s="232"/>
      <c r="K1998" s="226" t="s">
        <v>10875</v>
      </c>
      <c r="L1998" s="226" t="s">
        <v>3035</v>
      </c>
      <c r="M1998" s="226" t="s">
        <v>8141</v>
      </c>
      <c r="N1998" s="226" t="s">
        <v>8178</v>
      </c>
      <c r="O1998" s="232">
        <v>45127.375</v>
      </c>
      <c r="P1998" s="232"/>
      <c r="Q1998" s="232"/>
      <c r="R1998" s="232"/>
      <c r="S1998" s="226" t="s">
        <v>8159</v>
      </c>
      <c r="T1998" s="229">
        <v>45127.375</v>
      </c>
      <c r="U1998" s="232"/>
      <c r="V1998" s="233"/>
      <c r="W1998" s="233"/>
      <c r="X1998" s="226" t="s">
        <v>8160</v>
      </c>
      <c r="Y1998" s="229">
        <v>45132.375</v>
      </c>
      <c r="Z1998" s="232">
        <v>45132.375</v>
      </c>
      <c r="AA1998" s="232"/>
      <c r="AB1998" s="232"/>
      <c r="AC1998" s="234"/>
      <c r="AD1998" s="232"/>
      <c r="AE1998" s="253" t="str">
        <f>IF($N1998=マイタスク!$U$5,"作業者","")&amp;IF($S1998=マイタスク!$U$5,"ピアレビュー","")&amp;IF($X1998=マイタスク!$U$5,"SVレビュー","")</f>
        <v/>
      </c>
      <c r="AF1998" s="252">
        <f t="shared" si="63"/>
        <v>136</v>
      </c>
      <c r="AG1998" s="9" t="s">
        <v>34</v>
      </c>
    </row>
    <row r="1999" spans="2:33">
      <c r="B1999" s="225">
        <v>1987</v>
      </c>
      <c r="C1999" s="226" t="s">
        <v>75</v>
      </c>
      <c r="D1999" s="227" t="s">
        <v>76</v>
      </c>
      <c r="E1999" s="228" t="s">
        <v>3036</v>
      </c>
      <c r="F1999" s="226" t="s">
        <v>3037</v>
      </c>
      <c r="G1999" s="226" t="s">
        <v>65</v>
      </c>
      <c r="H1999" s="226" t="s">
        <v>66</v>
      </c>
      <c r="I1999" s="229">
        <f t="shared" si="62"/>
        <v>0</v>
      </c>
      <c r="J1999" s="232"/>
      <c r="K1999" s="226" t="s">
        <v>10876</v>
      </c>
      <c r="L1999" s="226" t="s">
        <v>3037</v>
      </c>
      <c r="M1999" s="226" t="s">
        <v>8141</v>
      </c>
      <c r="N1999" s="226" t="s">
        <v>8241</v>
      </c>
      <c r="O1999" s="232">
        <v>45498</v>
      </c>
      <c r="P1999" s="232"/>
      <c r="Q1999" s="232"/>
      <c r="R1999" s="232"/>
      <c r="S1999" s="226" t="s">
        <v>8142</v>
      </c>
      <c r="T1999" s="229">
        <v>45498</v>
      </c>
      <c r="U1999" s="232"/>
      <c r="V1999" s="233"/>
      <c r="W1999" s="233"/>
      <c r="X1999" s="226" t="s">
        <v>8160</v>
      </c>
      <c r="Y1999" s="229">
        <v>45504</v>
      </c>
      <c r="Z1999" s="232">
        <v>45504</v>
      </c>
      <c r="AA1999" s="232"/>
      <c r="AB1999" s="232"/>
      <c r="AC1999" s="234"/>
      <c r="AD1999" s="232"/>
      <c r="AE1999" s="253" t="str">
        <f>IF($N1999=マイタスク!$U$5,"作業者","")&amp;IF($S1999=マイタスク!$U$5,"ピアレビュー","")&amp;IF($X1999=マイタスク!$U$5,"SVレビュー","")</f>
        <v/>
      </c>
      <c r="AF1999" s="252">
        <f t="shared" si="63"/>
        <v>243</v>
      </c>
      <c r="AG1999" s="9" t="s">
        <v>34</v>
      </c>
    </row>
    <row r="2000" spans="2:33">
      <c r="B2000" s="225">
        <v>1988</v>
      </c>
      <c r="C2000" s="226" t="s">
        <v>75</v>
      </c>
      <c r="D2000" s="227" t="s">
        <v>76</v>
      </c>
      <c r="E2000" s="228" t="s">
        <v>3038</v>
      </c>
      <c r="F2000" s="226" t="s">
        <v>3039</v>
      </c>
      <c r="G2000" s="226" t="s">
        <v>65</v>
      </c>
      <c r="H2000" s="226" t="s">
        <v>66</v>
      </c>
      <c r="I2000" s="229">
        <f t="shared" si="62"/>
        <v>0</v>
      </c>
      <c r="J2000" s="232"/>
      <c r="K2000" s="226" t="s">
        <v>10877</v>
      </c>
      <c r="L2000" s="226" t="s">
        <v>3039</v>
      </c>
      <c r="M2000" s="226" t="s">
        <v>8141</v>
      </c>
      <c r="N2000" s="226" t="s">
        <v>8143</v>
      </c>
      <c r="O2000" s="232">
        <v>45498</v>
      </c>
      <c r="P2000" s="232"/>
      <c r="Q2000" s="232"/>
      <c r="R2000" s="232"/>
      <c r="S2000" s="226" t="s">
        <v>8178</v>
      </c>
      <c r="T2000" s="229">
        <v>45498</v>
      </c>
      <c r="U2000" s="232"/>
      <c r="V2000" s="233"/>
      <c r="W2000" s="233"/>
      <c r="X2000" s="226" t="s">
        <v>8160</v>
      </c>
      <c r="Y2000" s="229">
        <v>45504</v>
      </c>
      <c r="Z2000" s="232">
        <v>45504</v>
      </c>
      <c r="AA2000" s="232"/>
      <c r="AB2000" s="232"/>
      <c r="AC2000" s="234"/>
      <c r="AD2000" s="232"/>
      <c r="AE2000" s="253" t="str">
        <f>IF($N2000=マイタスク!$U$5,"作業者","")&amp;IF($S2000=マイタスク!$U$5,"ピアレビュー","")&amp;IF($X2000=マイタスク!$U$5,"SVレビュー","")</f>
        <v/>
      </c>
      <c r="AF2000" s="252">
        <f t="shared" si="63"/>
        <v>244</v>
      </c>
      <c r="AG2000" s="9" t="s">
        <v>34</v>
      </c>
    </row>
    <row r="2001" spans="2:33">
      <c r="B2001" s="225">
        <v>1989</v>
      </c>
      <c r="C2001" s="226" t="s">
        <v>75</v>
      </c>
      <c r="D2001" s="227" t="s">
        <v>76</v>
      </c>
      <c r="E2001" s="228" t="s">
        <v>3040</v>
      </c>
      <c r="F2001" s="226" t="s">
        <v>3041</v>
      </c>
      <c r="G2001" s="226" t="s">
        <v>65</v>
      </c>
      <c r="H2001" s="226" t="s">
        <v>66</v>
      </c>
      <c r="I2001" s="229">
        <f t="shared" si="62"/>
        <v>0</v>
      </c>
      <c r="J2001" s="232"/>
      <c r="K2001" s="226" t="s">
        <v>10878</v>
      </c>
      <c r="L2001" s="226" t="s">
        <v>3041</v>
      </c>
      <c r="M2001" s="226" t="s">
        <v>8141</v>
      </c>
      <c r="N2001" s="226" t="s">
        <v>8216</v>
      </c>
      <c r="O2001" s="232">
        <v>45498</v>
      </c>
      <c r="P2001" s="232"/>
      <c r="Q2001" s="232"/>
      <c r="R2001" s="232"/>
      <c r="S2001" s="226" t="s">
        <v>8159</v>
      </c>
      <c r="T2001" s="229">
        <v>45498</v>
      </c>
      <c r="U2001" s="232"/>
      <c r="V2001" s="233"/>
      <c r="W2001" s="233"/>
      <c r="X2001" s="226" t="s">
        <v>8160</v>
      </c>
      <c r="Y2001" s="229">
        <v>45503</v>
      </c>
      <c r="Z2001" s="232">
        <v>45503</v>
      </c>
      <c r="AA2001" s="232"/>
      <c r="AB2001" s="232"/>
      <c r="AC2001" s="234"/>
      <c r="AD2001" s="232"/>
      <c r="AE2001" s="253" t="str">
        <f>IF($N2001=マイタスク!$U$5,"作業者","")&amp;IF($S2001=マイタスク!$U$5,"ピアレビュー","")&amp;IF($X2001=マイタスク!$U$5,"SVレビュー","")</f>
        <v/>
      </c>
      <c r="AF2001" s="252">
        <f t="shared" si="63"/>
        <v>242</v>
      </c>
      <c r="AG2001" s="9" t="s">
        <v>34</v>
      </c>
    </row>
    <row r="2002" spans="2:33">
      <c r="B2002" s="225">
        <v>1990</v>
      </c>
      <c r="C2002" s="226" t="s">
        <v>75</v>
      </c>
      <c r="D2002" s="227" t="s">
        <v>76</v>
      </c>
      <c r="E2002" s="228" t="s">
        <v>3042</v>
      </c>
      <c r="F2002" s="226" t="s">
        <v>3043</v>
      </c>
      <c r="G2002" s="226" t="s">
        <v>65</v>
      </c>
      <c r="H2002" s="226" t="s">
        <v>66</v>
      </c>
      <c r="I2002" s="229">
        <f t="shared" si="62"/>
        <v>0</v>
      </c>
      <c r="J2002" s="232"/>
      <c r="K2002" s="226" t="s">
        <v>10879</v>
      </c>
      <c r="L2002" s="226" t="s">
        <v>3043</v>
      </c>
      <c r="M2002" s="226" t="s">
        <v>8141</v>
      </c>
      <c r="N2002" s="226" t="s">
        <v>8241</v>
      </c>
      <c r="O2002" s="232">
        <v>45470</v>
      </c>
      <c r="P2002" s="232"/>
      <c r="Q2002" s="232"/>
      <c r="R2002" s="232"/>
      <c r="S2002" s="226" t="s">
        <v>8142</v>
      </c>
      <c r="T2002" s="229">
        <v>45470</v>
      </c>
      <c r="U2002" s="232"/>
      <c r="V2002" s="233"/>
      <c r="W2002" s="233"/>
      <c r="X2002" s="226" t="s">
        <v>8160</v>
      </c>
      <c r="Y2002" s="229">
        <v>45476</v>
      </c>
      <c r="Z2002" s="232">
        <v>45476</v>
      </c>
      <c r="AA2002" s="232"/>
      <c r="AB2002" s="232"/>
      <c r="AC2002" s="234"/>
      <c r="AD2002" s="232"/>
      <c r="AE2002" s="253" t="str">
        <f>IF($N2002=マイタスク!$U$5,"作業者","")&amp;IF($S2002=マイタスク!$U$5,"ピアレビュー","")&amp;IF($X2002=マイタスク!$U$5,"SVレビュー","")</f>
        <v/>
      </c>
      <c r="AF2002" s="252">
        <f t="shared" si="63"/>
        <v>237</v>
      </c>
      <c r="AG2002" s="9" t="s">
        <v>34</v>
      </c>
    </row>
    <row r="2003" spans="2:33">
      <c r="B2003" s="225">
        <v>1991</v>
      </c>
      <c r="C2003" s="226" t="s">
        <v>75</v>
      </c>
      <c r="D2003" s="227" t="s">
        <v>76</v>
      </c>
      <c r="E2003" s="228" t="s">
        <v>3044</v>
      </c>
      <c r="F2003" s="226" t="s">
        <v>3045</v>
      </c>
      <c r="G2003" s="226" t="s">
        <v>65</v>
      </c>
      <c r="H2003" s="226" t="s">
        <v>66</v>
      </c>
      <c r="I2003" s="229">
        <f t="shared" si="62"/>
        <v>0</v>
      </c>
      <c r="J2003" s="232"/>
      <c r="K2003" s="226" t="s">
        <v>10880</v>
      </c>
      <c r="L2003" s="226" t="s">
        <v>3045</v>
      </c>
      <c r="M2003" s="226" t="s">
        <v>8255</v>
      </c>
      <c r="N2003" s="226" t="s">
        <v>8143</v>
      </c>
      <c r="O2003" s="232">
        <v>45470</v>
      </c>
      <c r="P2003" s="232"/>
      <c r="Q2003" s="232"/>
      <c r="R2003" s="232"/>
      <c r="S2003" s="226" t="s">
        <v>8178</v>
      </c>
      <c r="T2003" s="229">
        <v>45470</v>
      </c>
      <c r="U2003" s="232"/>
      <c r="V2003" s="233"/>
      <c r="W2003" s="233"/>
      <c r="X2003" s="226" t="s">
        <v>8160</v>
      </c>
      <c r="Y2003" s="229">
        <v>45476</v>
      </c>
      <c r="Z2003" s="232">
        <v>45476</v>
      </c>
      <c r="AA2003" s="232"/>
      <c r="AB2003" s="232"/>
      <c r="AC2003" s="234"/>
      <c r="AD2003" s="232"/>
      <c r="AE2003" s="253" t="str">
        <f>IF($N2003=マイタスク!$U$5,"作業者","")&amp;IF($S2003=マイタスク!$U$5,"ピアレビュー","")&amp;IF($X2003=マイタスク!$U$5,"SVレビュー","")</f>
        <v/>
      </c>
      <c r="AF2003" s="252">
        <f t="shared" si="63"/>
        <v>238</v>
      </c>
      <c r="AG2003" s="9" t="s">
        <v>34</v>
      </c>
    </row>
    <row r="2004" spans="2:33">
      <c r="B2004" s="225">
        <v>1992</v>
      </c>
      <c r="C2004" s="226" t="s">
        <v>75</v>
      </c>
      <c r="D2004" s="227" t="s">
        <v>76</v>
      </c>
      <c r="E2004" s="228" t="s">
        <v>3046</v>
      </c>
      <c r="F2004" s="226" t="s">
        <v>3047</v>
      </c>
      <c r="G2004" s="226" t="s">
        <v>65</v>
      </c>
      <c r="H2004" s="226" t="s">
        <v>66</v>
      </c>
      <c r="I2004" s="229">
        <f t="shared" si="62"/>
        <v>0</v>
      </c>
      <c r="J2004" s="232"/>
      <c r="K2004" s="226" t="s">
        <v>10881</v>
      </c>
      <c r="L2004" s="226" t="s">
        <v>3047</v>
      </c>
      <c r="M2004" s="226" t="s">
        <v>8141</v>
      </c>
      <c r="N2004" s="226" t="s">
        <v>8216</v>
      </c>
      <c r="O2004" s="232">
        <v>45470</v>
      </c>
      <c r="P2004" s="232"/>
      <c r="Q2004" s="232"/>
      <c r="R2004" s="232"/>
      <c r="S2004" s="226" t="s">
        <v>8159</v>
      </c>
      <c r="T2004" s="229">
        <v>45470</v>
      </c>
      <c r="U2004" s="232"/>
      <c r="V2004" s="233"/>
      <c r="W2004" s="233"/>
      <c r="X2004" s="226" t="s">
        <v>8160</v>
      </c>
      <c r="Y2004" s="229">
        <v>45475</v>
      </c>
      <c r="Z2004" s="232">
        <v>45475</v>
      </c>
      <c r="AA2004" s="232"/>
      <c r="AB2004" s="232"/>
      <c r="AC2004" s="234"/>
      <c r="AD2004" s="232"/>
      <c r="AE2004" s="253" t="str">
        <f>IF($N2004=マイタスク!$U$5,"作業者","")&amp;IF($S2004=マイタスク!$U$5,"ピアレビュー","")&amp;IF($X2004=マイタスク!$U$5,"SVレビュー","")</f>
        <v/>
      </c>
      <c r="AF2004" s="252">
        <f t="shared" si="63"/>
        <v>236</v>
      </c>
      <c r="AG2004" s="9" t="s">
        <v>34</v>
      </c>
    </row>
    <row r="2005" spans="2:33">
      <c r="B2005" s="225">
        <v>1993</v>
      </c>
      <c r="C2005" s="226" t="s">
        <v>75</v>
      </c>
      <c r="D2005" s="227" t="s">
        <v>76</v>
      </c>
      <c r="E2005" s="228" t="s">
        <v>3048</v>
      </c>
      <c r="F2005" s="226" t="s">
        <v>3049</v>
      </c>
      <c r="G2005" s="226" t="s">
        <v>65</v>
      </c>
      <c r="H2005" s="226" t="s">
        <v>66</v>
      </c>
      <c r="I2005" s="229">
        <f t="shared" si="62"/>
        <v>0</v>
      </c>
      <c r="J2005" s="232"/>
      <c r="K2005" s="226" t="s">
        <v>10882</v>
      </c>
      <c r="L2005" s="226" t="s">
        <v>3049</v>
      </c>
      <c r="M2005" s="226" t="s">
        <v>8141</v>
      </c>
      <c r="N2005" s="226" t="s">
        <v>8224</v>
      </c>
      <c r="O2005" s="232">
        <v>45107.375</v>
      </c>
      <c r="P2005" s="232"/>
      <c r="Q2005" s="232"/>
      <c r="R2005" s="232"/>
      <c r="S2005" s="226" t="s">
        <v>8159</v>
      </c>
      <c r="T2005" s="229">
        <v>45107.375</v>
      </c>
      <c r="U2005" s="232"/>
      <c r="V2005" s="233"/>
      <c r="W2005" s="233"/>
      <c r="X2005" s="226" t="s">
        <v>8160</v>
      </c>
      <c r="Y2005" s="229">
        <v>45112.375</v>
      </c>
      <c r="Z2005" s="232">
        <v>45112.375</v>
      </c>
      <c r="AA2005" s="232"/>
      <c r="AB2005" s="232"/>
      <c r="AC2005" s="234"/>
      <c r="AD2005" s="232"/>
      <c r="AE2005" s="253" t="str">
        <f>IF($N2005=マイタスク!$U$5,"作業者","")&amp;IF($S2005=マイタスク!$U$5,"ピアレビュー","")&amp;IF($X2005=マイタスク!$U$5,"SVレビュー","")</f>
        <v/>
      </c>
      <c r="AF2005" s="252">
        <f t="shared" si="63"/>
        <v>125</v>
      </c>
      <c r="AG2005" s="9" t="s">
        <v>34</v>
      </c>
    </row>
    <row r="2006" spans="2:33">
      <c r="B2006" s="225">
        <v>1994</v>
      </c>
      <c r="C2006" s="226" t="s">
        <v>75</v>
      </c>
      <c r="D2006" s="227" t="s">
        <v>76</v>
      </c>
      <c r="E2006" s="228" t="s">
        <v>3050</v>
      </c>
      <c r="F2006" s="226" t="s">
        <v>3051</v>
      </c>
      <c r="G2006" s="226" t="s">
        <v>65</v>
      </c>
      <c r="H2006" s="226" t="s">
        <v>66</v>
      </c>
      <c r="I2006" s="229">
        <f t="shared" si="62"/>
        <v>0</v>
      </c>
      <c r="J2006" s="232"/>
      <c r="K2006" s="226" t="s">
        <v>10883</v>
      </c>
      <c r="L2006" s="226" t="s">
        <v>3051</v>
      </c>
      <c r="M2006" s="226" t="s">
        <v>8141</v>
      </c>
      <c r="N2006" s="226" t="s">
        <v>8159</v>
      </c>
      <c r="O2006" s="232">
        <v>45107.375</v>
      </c>
      <c r="P2006" s="232"/>
      <c r="Q2006" s="232"/>
      <c r="R2006" s="232"/>
      <c r="S2006" s="226" t="s">
        <v>8178</v>
      </c>
      <c r="T2006" s="229">
        <v>45107.375</v>
      </c>
      <c r="U2006" s="232"/>
      <c r="V2006" s="233"/>
      <c r="W2006" s="233"/>
      <c r="X2006" s="226" t="s">
        <v>8160</v>
      </c>
      <c r="Y2006" s="229">
        <v>45112.375</v>
      </c>
      <c r="Z2006" s="232">
        <v>45112.375</v>
      </c>
      <c r="AA2006" s="232"/>
      <c r="AB2006" s="232"/>
      <c r="AC2006" s="234"/>
      <c r="AD2006" s="232"/>
      <c r="AE2006" s="253" t="str">
        <f>IF($N2006=マイタスク!$U$5,"作業者","")&amp;IF($S2006=マイタスク!$U$5,"ピアレビュー","")&amp;IF($X2006=マイタスク!$U$5,"SVレビュー","")</f>
        <v/>
      </c>
      <c r="AF2006" s="252">
        <f t="shared" si="63"/>
        <v>126</v>
      </c>
      <c r="AG2006" s="9" t="s">
        <v>34</v>
      </c>
    </row>
    <row r="2007" spans="2:33">
      <c r="B2007" s="225">
        <v>1995</v>
      </c>
      <c r="C2007" s="226" t="s">
        <v>75</v>
      </c>
      <c r="D2007" s="227" t="s">
        <v>76</v>
      </c>
      <c r="E2007" s="228" t="s">
        <v>3052</v>
      </c>
      <c r="F2007" s="226" t="s">
        <v>3053</v>
      </c>
      <c r="G2007" s="226" t="s">
        <v>65</v>
      </c>
      <c r="H2007" s="226" t="s">
        <v>66</v>
      </c>
      <c r="I2007" s="229">
        <f t="shared" si="62"/>
        <v>0</v>
      </c>
      <c r="J2007" s="232"/>
      <c r="K2007" s="226" t="s">
        <v>10884</v>
      </c>
      <c r="L2007" s="226" t="s">
        <v>3053</v>
      </c>
      <c r="M2007" s="226" t="s">
        <v>8141</v>
      </c>
      <c r="N2007" s="226" t="s">
        <v>8178</v>
      </c>
      <c r="O2007" s="232">
        <v>45107.375</v>
      </c>
      <c r="P2007" s="232"/>
      <c r="Q2007" s="232"/>
      <c r="R2007" s="232"/>
      <c r="S2007" s="226" t="s">
        <v>8224</v>
      </c>
      <c r="T2007" s="229">
        <v>45107.375</v>
      </c>
      <c r="U2007" s="232"/>
      <c r="V2007" s="233"/>
      <c r="W2007" s="233"/>
      <c r="X2007" s="226" t="s">
        <v>8160</v>
      </c>
      <c r="Y2007" s="229">
        <v>45111.375</v>
      </c>
      <c r="Z2007" s="232">
        <v>45111.375</v>
      </c>
      <c r="AA2007" s="232"/>
      <c r="AB2007" s="232"/>
      <c r="AC2007" s="234"/>
      <c r="AD2007" s="232"/>
      <c r="AE2007" s="253" t="str">
        <f>IF($N2007=マイタスク!$U$5,"作業者","")&amp;IF($S2007=マイタスク!$U$5,"ピアレビュー","")&amp;IF($X2007=マイタスク!$U$5,"SVレビュー","")</f>
        <v/>
      </c>
      <c r="AF2007" s="252">
        <f t="shared" si="63"/>
        <v>124</v>
      </c>
      <c r="AG2007" s="9" t="s">
        <v>34</v>
      </c>
    </row>
    <row r="2008" spans="2:33">
      <c r="B2008" s="225">
        <v>1996</v>
      </c>
      <c r="C2008" s="226" t="s">
        <v>75</v>
      </c>
      <c r="D2008" s="227" t="s">
        <v>76</v>
      </c>
      <c r="E2008" s="228" t="s">
        <v>3054</v>
      </c>
      <c r="F2008" s="226" t="s">
        <v>3055</v>
      </c>
      <c r="G2008" s="226" t="s">
        <v>65</v>
      </c>
      <c r="H2008" s="226" t="s">
        <v>66</v>
      </c>
      <c r="I2008" s="229">
        <f t="shared" si="62"/>
        <v>0</v>
      </c>
      <c r="J2008" s="232"/>
      <c r="K2008" s="226" t="s">
        <v>10885</v>
      </c>
      <c r="L2008" s="226" t="s">
        <v>3055</v>
      </c>
      <c r="M2008" s="226" t="s">
        <v>8141</v>
      </c>
      <c r="N2008" s="226" t="s">
        <v>8142</v>
      </c>
      <c r="O2008" s="232">
        <v>45877</v>
      </c>
      <c r="P2008" s="232"/>
      <c r="Q2008" s="232"/>
      <c r="R2008" s="232"/>
      <c r="S2008" s="226" t="s">
        <v>8159</v>
      </c>
      <c r="T2008" s="229">
        <v>45877</v>
      </c>
      <c r="U2008" s="232"/>
      <c r="V2008" s="233"/>
      <c r="W2008" s="233"/>
      <c r="X2008" s="226" t="s">
        <v>8160</v>
      </c>
      <c r="Y2008" s="229">
        <v>45889</v>
      </c>
      <c r="Z2008" s="232">
        <v>45889</v>
      </c>
      <c r="AA2008" s="232"/>
      <c r="AB2008" s="232"/>
      <c r="AC2008" s="234"/>
      <c r="AD2008" s="232"/>
      <c r="AE2008" s="253" t="str">
        <f>IF($N2008=マイタスク!$U$5,"作業者","")&amp;IF($S2008=マイタスク!$U$5,"ピアレビュー","")&amp;IF($X2008=マイタスク!$U$5,"SVレビュー","")</f>
        <v/>
      </c>
      <c r="AF2008" s="252">
        <f t="shared" si="63"/>
        <v>274</v>
      </c>
      <c r="AG2008" s="9" t="s">
        <v>34</v>
      </c>
    </row>
    <row r="2009" spans="2:33">
      <c r="B2009" s="225">
        <v>1997</v>
      </c>
      <c r="C2009" s="226" t="s">
        <v>75</v>
      </c>
      <c r="D2009" s="227" t="s">
        <v>76</v>
      </c>
      <c r="E2009" s="228" t="s">
        <v>3056</v>
      </c>
      <c r="F2009" s="226" t="s">
        <v>3057</v>
      </c>
      <c r="G2009" s="226" t="s">
        <v>65</v>
      </c>
      <c r="H2009" s="226" t="s">
        <v>66</v>
      </c>
      <c r="I2009" s="229">
        <f t="shared" si="62"/>
        <v>0</v>
      </c>
      <c r="J2009" s="232"/>
      <c r="K2009" s="226" t="s">
        <v>10886</v>
      </c>
      <c r="L2009" s="226" t="s">
        <v>3057</v>
      </c>
      <c r="M2009" s="226" t="s">
        <v>8141</v>
      </c>
      <c r="N2009" s="226" t="s">
        <v>8159</v>
      </c>
      <c r="O2009" s="232">
        <v>45877</v>
      </c>
      <c r="P2009" s="232"/>
      <c r="Q2009" s="232"/>
      <c r="R2009" s="232"/>
      <c r="S2009" s="226" t="s">
        <v>8142</v>
      </c>
      <c r="T2009" s="229">
        <v>45877</v>
      </c>
      <c r="U2009" s="232"/>
      <c r="V2009" s="233"/>
      <c r="W2009" s="233"/>
      <c r="X2009" s="226" t="s">
        <v>8156</v>
      </c>
      <c r="Y2009" s="229">
        <v>45889</v>
      </c>
      <c r="Z2009" s="232">
        <v>45889</v>
      </c>
      <c r="AA2009" s="232"/>
      <c r="AB2009" s="232"/>
      <c r="AC2009" s="234"/>
      <c r="AD2009" s="232"/>
      <c r="AE2009" s="253" t="str">
        <f>IF($N2009=マイタスク!$U$5,"作業者","")&amp;IF($S2009=マイタスク!$U$5,"ピアレビュー","")&amp;IF($X2009=マイタスク!$U$5,"SVレビュー","")</f>
        <v/>
      </c>
      <c r="AF2009" s="252">
        <f t="shared" si="63"/>
        <v>273</v>
      </c>
      <c r="AG2009" s="9" t="s">
        <v>34</v>
      </c>
    </row>
    <row r="2010" spans="2:33">
      <c r="B2010" s="225">
        <v>1998</v>
      </c>
      <c r="C2010" s="226" t="s">
        <v>75</v>
      </c>
      <c r="D2010" s="227" t="s">
        <v>76</v>
      </c>
      <c r="E2010" s="228" t="s">
        <v>3058</v>
      </c>
      <c r="F2010" s="226" t="s">
        <v>3059</v>
      </c>
      <c r="G2010" s="226" t="s">
        <v>65</v>
      </c>
      <c r="H2010" s="226" t="s">
        <v>66</v>
      </c>
      <c r="I2010" s="229">
        <f t="shared" si="62"/>
        <v>0</v>
      </c>
      <c r="J2010" s="232"/>
      <c r="K2010" s="226" t="s">
        <v>10887</v>
      </c>
      <c r="L2010" s="226" t="s">
        <v>3059</v>
      </c>
      <c r="M2010" s="226" t="s">
        <v>8141</v>
      </c>
      <c r="N2010" s="226" t="s">
        <v>8143</v>
      </c>
      <c r="O2010" s="232">
        <v>45877</v>
      </c>
      <c r="P2010" s="232"/>
      <c r="Q2010" s="232"/>
      <c r="R2010" s="232"/>
      <c r="S2010" s="226" t="s">
        <v>8159</v>
      </c>
      <c r="T2010" s="229">
        <v>45877</v>
      </c>
      <c r="U2010" s="232"/>
      <c r="V2010" s="233"/>
      <c r="W2010" s="233"/>
      <c r="X2010" s="226" t="s">
        <v>8160</v>
      </c>
      <c r="Y2010" s="229">
        <v>45888</v>
      </c>
      <c r="Z2010" s="232">
        <v>45888</v>
      </c>
      <c r="AA2010" s="232"/>
      <c r="AB2010" s="232"/>
      <c r="AC2010" s="234"/>
      <c r="AD2010" s="232"/>
      <c r="AE2010" s="253" t="str">
        <f>IF($N2010=マイタスク!$U$5,"作業者","")&amp;IF($S2010=マイタスク!$U$5,"ピアレビュー","")&amp;IF($X2010=マイタスク!$U$5,"SVレビュー","")</f>
        <v/>
      </c>
      <c r="AF2010" s="252">
        <f t="shared" si="63"/>
        <v>272</v>
      </c>
      <c r="AG2010" s="9" t="s">
        <v>34</v>
      </c>
    </row>
    <row r="2011" spans="2:33">
      <c r="B2011" s="225">
        <v>1999</v>
      </c>
      <c r="C2011" s="226" t="s">
        <v>75</v>
      </c>
      <c r="D2011" s="227" t="s">
        <v>76</v>
      </c>
      <c r="E2011" s="228" t="s">
        <v>3060</v>
      </c>
      <c r="F2011" s="226" t="s">
        <v>3061</v>
      </c>
      <c r="G2011" s="226" t="s">
        <v>65</v>
      </c>
      <c r="H2011" s="226" t="s">
        <v>66</v>
      </c>
      <c r="I2011" s="229">
        <f t="shared" si="62"/>
        <v>0</v>
      </c>
      <c r="J2011" s="232"/>
      <c r="K2011" s="226" t="s">
        <v>10888</v>
      </c>
      <c r="L2011" s="226" t="s">
        <v>3061</v>
      </c>
      <c r="M2011" s="226" t="s">
        <v>8141</v>
      </c>
      <c r="N2011" s="226" t="s">
        <v>8241</v>
      </c>
      <c r="O2011" s="232">
        <v>45519</v>
      </c>
      <c r="P2011" s="232"/>
      <c r="Q2011" s="232"/>
      <c r="R2011" s="232"/>
      <c r="S2011" s="226" t="s">
        <v>8159</v>
      </c>
      <c r="T2011" s="229">
        <v>45525</v>
      </c>
      <c r="U2011" s="232"/>
      <c r="V2011" s="233"/>
      <c r="W2011" s="233"/>
      <c r="X2011" s="226" t="s">
        <v>8160</v>
      </c>
      <c r="Y2011" s="229">
        <v>45525</v>
      </c>
      <c r="Z2011" s="232">
        <v>45525</v>
      </c>
      <c r="AA2011" s="232"/>
      <c r="AB2011" s="232"/>
      <c r="AC2011" s="234"/>
      <c r="AD2011" s="232"/>
      <c r="AE2011" s="253" t="str">
        <f>IF($N2011=マイタスク!$U$5,"作業者","")&amp;IF($S2011=マイタスク!$U$5,"ピアレビュー","")&amp;IF($X2011=マイタスク!$U$5,"SVレビュー","")</f>
        <v/>
      </c>
      <c r="AF2011" s="252">
        <f t="shared" si="63"/>
        <v>247</v>
      </c>
      <c r="AG2011" s="9" t="s">
        <v>34</v>
      </c>
    </row>
    <row r="2012" spans="2:33">
      <c r="B2012" s="225">
        <v>2000</v>
      </c>
      <c r="C2012" s="226" t="s">
        <v>75</v>
      </c>
      <c r="D2012" s="227" t="s">
        <v>76</v>
      </c>
      <c r="E2012" s="228" t="s">
        <v>3062</v>
      </c>
      <c r="F2012" s="226" t="s">
        <v>3063</v>
      </c>
      <c r="G2012" s="226" t="s">
        <v>65</v>
      </c>
      <c r="H2012" s="226" t="s">
        <v>66</v>
      </c>
      <c r="I2012" s="229">
        <f t="shared" si="62"/>
        <v>0</v>
      </c>
      <c r="J2012" s="232"/>
      <c r="K2012" s="226" t="s">
        <v>10889</v>
      </c>
      <c r="L2012" s="226" t="s">
        <v>3063</v>
      </c>
      <c r="M2012" s="226" t="s">
        <v>8141</v>
      </c>
      <c r="N2012" s="226" t="s">
        <v>8143</v>
      </c>
      <c r="O2012" s="232">
        <v>45519</v>
      </c>
      <c r="P2012" s="232"/>
      <c r="Q2012" s="232"/>
      <c r="R2012" s="232"/>
      <c r="S2012" s="226" t="s">
        <v>8241</v>
      </c>
      <c r="T2012" s="229">
        <v>45525</v>
      </c>
      <c r="U2012" s="232"/>
      <c r="V2012" s="233"/>
      <c r="W2012" s="233"/>
      <c r="X2012" s="226" t="s">
        <v>8160</v>
      </c>
      <c r="Y2012" s="229">
        <v>45525</v>
      </c>
      <c r="Z2012" s="232">
        <v>45525</v>
      </c>
      <c r="AA2012" s="232"/>
      <c r="AB2012" s="232"/>
      <c r="AC2012" s="234"/>
      <c r="AD2012" s="232"/>
      <c r="AE2012" s="253" t="str">
        <f>IF($N2012=マイタスク!$U$5,"作業者","")&amp;IF($S2012=マイタスク!$U$5,"ピアレビュー","")&amp;IF($X2012=マイタスク!$U$5,"SVレビュー","")</f>
        <v/>
      </c>
      <c r="AF2012" s="252">
        <f t="shared" si="63"/>
        <v>248</v>
      </c>
      <c r="AG2012" s="9" t="s">
        <v>34</v>
      </c>
    </row>
    <row r="2013" spans="2:33">
      <c r="B2013" s="225">
        <v>2001</v>
      </c>
      <c r="C2013" s="226" t="s">
        <v>75</v>
      </c>
      <c r="D2013" s="227" t="s">
        <v>76</v>
      </c>
      <c r="E2013" s="228" t="s">
        <v>3064</v>
      </c>
      <c r="F2013" s="226" t="s">
        <v>3065</v>
      </c>
      <c r="G2013" s="226" t="s">
        <v>65</v>
      </c>
      <c r="H2013" s="226" t="s">
        <v>66</v>
      </c>
      <c r="I2013" s="229">
        <f t="shared" si="62"/>
        <v>0</v>
      </c>
      <c r="J2013" s="232"/>
      <c r="K2013" s="226" t="s">
        <v>10890</v>
      </c>
      <c r="L2013" s="226" t="s">
        <v>3065</v>
      </c>
      <c r="M2013" s="226" t="s">
        <v>8141</v>
      </c>
      <c r="N2013" s="226" t="s">
        <v>8159</v>
      </c>
      <c r="O2013" s="232">
        <v>45519</v>
      </c>
      <c r="P2013" s="232"/>
      <c r="Q2013" s="232"/>
      <c r="R2013" s="232"/>
      <c r="S2013" s="226" t="s">
        <v>8216</v>
      </c>
      <c r="T2013" s="229">
        <v>45524</v>
      </c>
      <c r="U2013" s="232"/>
      <c r="V2013" s="233"/>
      <c r="W2013" s="233"/>
      <c r="X2013" s="226" t="s">
        <v>8178</v>
      </c>
      <c r="Y2013" s="229">
        <v>45524</v>
      </c>
      <c r="Z2013" s="232">
        <v>45524</v>
      </c>
      <c r="AA2013" s="232"/>
      <c r="AB2013" s="232"/>
      <c r="AC2013" s="234"/>
      <c r="AD2013" s="232"/>
      <c r="AE2013" s="253" t="str">
        <f>IF($N2013=マイタスク!$U$5,"作業者","")&amp;IF($S2013=マイタスク!$U$5,"ピアレビュー","")&amp;IF($X2013=マイタスク!$U$5,"SVレビュー","")</f>
        <v/>
      </c>
      <c r="AF2013" s="252">
        <f t="shared" si="63"/>
        <v>246</v>
      </c>
      <c r="AG2013" s="9" t="s">
        <v>34</v>
      </c>
    </row>
    <row r="2014" spans="2:33">
      <c r="B2014" s="225">
        <v>2002</v>
      </c>
      <c r="C2014" s="226" t="s">
        <v>75</v>
      </c>
      <c r="D2014" s="227" t="s">
        <v>76</v>
      </c>
      <c r="E2014" s="228" t="s">
        <v>3066</v>
      </c>
      <c r="F2014" s="226" t="s">
        <v>3067</v>
      </c>
      <c r="G2014" s="226" t="s">
        <v>65</v>
      </c>
      <c r="H2014" s="226" t="s">
        <v>66</v>
      </c>
      <c r="I2014" s="229">
        <f t="shared" si="62"/>
        <v>0</v>
      </c>
      <c r="J2014" s="232"/>
      <c r="K2014" s="226" t="s">
        <v>10891</v>
      </c>
      <c r="L2014" s="226" t="s">
        <v>3067</v>
      </c>
      <c r="M2014" s="226" t="s">
        <v>8141</v>
      </c>
      <c r="N2014" s="226" t="s">
        <v>8241</v>
      </c>
      <c r="O2014" s="232">
        <v>45155.375</v>
      </c>
      <c r="P2014" s="232"/>
      <c r="Q2014" s="232"/>
      <c r="R2014" s="232"/>
      <c r="S2014" s="226" t="s">
        <v>8178</v>
      </c>
      <c r="T2014" s="229">
        <v>45161.375</v>
      </c>
      <c r="U2014" s="232"/>
      <c r="V2014" s="233"/>
      <c r="W2014" s="233"/>
      <c r="X2014" s="226" t="s">
        <v>8160</v>
      </c>
      <c r="Y2014" s="229">
        <v>45161.375</v>
      </c>
      <c r="Z2014" s="232">
        <v>45161.375</v>
      </c>
      <c r="AA2014" s="232"/>
      <c r="AB2014" s="232"/>
      <c r="AC2014" s="234"/>
      <c r="AD2014" s="232"/>
      <c r="AE2014" s="253" t="str">
        <f>IF($N2014=マイタスク!$U$5,"作業者","")&amp;IF($S2014=マイタスク!$U$5,"ピアレビュー","")&amp;IF($X2014=マイタスク!$U$5,"SVレビュー","")</f>
        <v/>
      </c>
      <c r="AF2014" s="252">
        <f t="shared" si="63"/>
        <v>146</v>
      </c>
      <c r="AG2014" s="9" t="s">
        <v>34</v>
      </c>
    </row>
    <row r="2015" spans="2:33">
      <c r="B2015" s="225">
        <v>2003</v>
      </c>
      <c r="C2015" s="226" t="s">
        <v>75</v>
      </c>
      <c r="D2015" s="227" t="s">
        <v>76</v>
      </c>
      <c r="E2015" s="228" t="s">
        <v>3068</v>
      </c>
      <c r="F2015" s="226" t="s">
        <v>3069</v>
      </c>
      <c r="G2015" s="226" t="s">
        <v>65</v>
      </c>
      <c r="H2015" s="226" t="s">
        <v>66</v>
      </c>
      <c r="I2015" s="229">
        <f t="shared" si="62"/>
        <v>0</v>
      </c>
      <c r="J2015" s="232"/>
      <c r="K2015" s="226" t="s">
        <v>10892</v>
      </c>
      <c r="L2015" s="226" t="s">
        <v>3069</v>
      </c>
      <c r="M2015" s="226" t="s">
        <v>8141</v>
      </c>
      <c r="N2015" s="226" t="s">
        <v>8178</v>
      </c>
      <c r="O2015" s="232">
        <v>45155.375</v>
      </c>
      <c r="P2015" s="232"/>
      <c r="Q2015" s="232"/>
      <c r="R2015" s="232"/>
      <c r="S2015" s="226" t="s">
        <v>8159</v>
      </c>
      <c r="T2015" s="229">
        <v>45161.375</v>
      </c>
      <c r="U2015" s="232"/>
      <c r="V2015" s="233"/>
      <c r="W2015" s="233"/>
      <c r="X2015" s="226" t="s">
        <v>8160</v>
      </c>
      <c r="Y2015" s="229">
        <v>45161.375</v>
      </c>
      <c r="Z2015" s="232">
        <v>45161.375</v>
      </c>
      <c r="AA2015" s="232"/>
      <c r="AB2015" s="232"/>
      <c r="AC2015" s="234"/>
      <c r="AD2015" s="232"/>
      <c r="AE2015" s="253" t="str">
        <f>IF($N2015=マイタスク!$U$5,"作業者","")&amp;IF($S2015=マイタスク!$U$5,"ピアレビュー","")&amp;IF($X2015=マイタスク!$U$5,"SVレビュー","")</f>
        <v/>
      </c>
      <c r="AF2015" s="252">
        <f t="shared" si="63"/>
        <v>147</v>
      </c>
      <c r="AG2015" s="9" t="s">
        <v>34</v>
      </c>
    </row>
    <row r="2016" spans="2:33">
      <c r="B2016" s="225">
        <v>2004</v>
      </c>
      <c r="C2016" s="226" t="s">
        <v>75</v>
      </c>
      <c r="D2016" s="227" t="s">
        <v>76</v>
      </c>
      <c r="E2016" s="228" t="s">
        <v>3070</v>
      </c>
      <c r="F2016" s="226" t="s">
        <v>3071</v>
      </c>
      <c r="G2016" s="226" t="s">
        <v>65</v>
      </c>
      <c r="H2016" s="226" t="s">
        <v>66</v>
      </c>
      <c r="I2016" s="229">
        <f t="shared" si="62"/>
        <v>0</v>
      </c>
      <c r="J2016" s="232"/>
      <c r="K2016" s="226" t="s">
        <v>10893</v>
      </c>
      <c r="L2016" s="226" t="s">
        <v>3071</v>
      </c>
      <c r="M2016" s="226" t="s">
        <v>8141</v>
      </c>
      <c r="N2016" s="226" t="s">
        <v>8159</v>
      </c>
      <c r="O2016" s="232">
        <v>45155.375</v>
      </c>
      <c r="P2016" s="232"/>
      <c r="Q2016" s="232"/>
      <c r="R2016" s="232"/>
      <c r="S2016" s="226" t="s">
        <v>8241</v>
      </c>
      <c r="T2016" s="229">
        <v>45160.375</v>
      </c>
      <c r="U2016" s="232"/>
      <c r="V2016" s="233"/>
      <c r="W2016" s="233"/>
      <c r="X2016" s="226" t="s">
        <v>8160</v>
      </c>
      <c r="Y2016" s="229">
        <v>45160.375</v>
      </c>
      <c r="Z2016" s="232">
        <v>45160.375</v>
      </c>
      <c r="AA2016" s="232"/>
      <c r="AB2016" s="232"/>
      <c r="AC2016" s="234"/>
      <c r="AD2016" s="232"/>
      <c r="AE2016" s="253" t="str">
        <f>IF($N2016=マイタスク!$U$5,"作業者","")&amp;IF($S2016=マイタスク!$U$5,"ピアレビュー","")&amp;IF($X2016=マイタスク!$U$5,"SVレビュー","")</f>
        <v/>
      </c>
      <c r="AF2016" s="252">
        <f t="shared" si="63"/>
        <v>145</v>
      </c>
      <c r="AG2016" s="9" t="s">
        <v>34</v>
      </c>
    </row>
    <row r="2017" spans="2:33">
      <c r="B2017" s="225">
        <v>2005</v>
      </c>
      <c r="C2017" s="226" t="s">
        <v>75</v>
      </c>
      <c r="D2017" s="227" t="s">
        <v>76</v>
      </c>
      <c r="E2017" s="228" t="s">
        <v>3072</v>
      </c>
      <c r="F2017" s="226" t="s">
        <v>3073</v>
      </c>
      <c r="G2017" s="226" t="s">
        <v>65</v>
      </c>
      <c r="H2017" s="226" t="s">
        <v>66</v>
      </c>
      <c r="I2017" s="229">
        <f t="shared" si="62"/>
        <v>0</v>
      </c>
      <c r="J2017" s="232"/>
      <c r="K2017" s="226" t="s">
        <v>10894</v>
      </c>
      <c r="L2017" s="226" t="s">
        <v>3073</v>
      </c>
      <c r="M2017" s="226" t="s">
        <v>8141</v>
      </c>
      <c r="N2017" s="226" t="s">
        <v>8178</v>
      </c>
      <c r="O2017" s="232">
        <v>45134.375</v>
      </c>
      <c r="P2017" s="232"/>
      <c r="Q2017" s="232"/>
      <c r="R2017" s="232"/>
      <c r="S2017" s="226" t="s">
        <v>8241</v>
      </c>
      <c r="T2017" s="229">
        <v>45134.375</v>
      </c>
      <c r="U2017" s="232"/>
      <c r="V2017" s="233"/>
      <c r="W2017" s="233"/>
      <c r="X2017" s="226" t="s">
        <v>8160</v>
      </c>
      <c r="Y2017" s="229">
        <v>45140.375</v>
      </c>
      <c r="Z2017" s="232">
        <v>45140.375</v>
      </c>
      <c r="AA2017" s="232"/>
      <c r="AB2017" s="232"/>
      <c r="AC2017" s="234"/>
      <c r="AD2017" s="232"/>
      <c r="AE2017" s="253" t="str">
        <f>IF($N2017=マイタスク!$U$5,"作業者","")&amp;IF($S2017=マイタスク!$U$5,"ピアレビュー","")&amp;IF($X2017=マイタスク!$U$5,"SVレビュー","")</f>
        <v/>
      </c>
      <c r="AF2017" s="252">
        <f t="shared" si="63"/>
        <v>140</v>
      </c>
      <c r="AG2017" s="9" t="s">
        <v>34</v>
      </c>
    </row>
    <row r="2018" spans="2:33">
      <c r="B2018" s="225">
        <v>2006</v>
      </c>
      <c r="C2018" s="226" t="s">
        <v>75</v>
      </c>
      <c r="D2018" s="227" t="s">
        <v>76</v>
      </c>
      <c r="E2018" s="228" t="s">
        <v>3074</v>
      </c>
      <c r="F2018" s="226" t="s">
        <v>3075</v>
      </c>
      <c r="G2018" s="226" t="s">
        <v>65</v>
      </c>
      <c r="H2018" s="226" t="s">
        <v>66</v>
      </c>
      <c r="I2018" s="229">
        <f t="shared" si="62"/>
        <v>0</v>
      </c>
      <c r="J2018" s="232"/>
      <c r="K2018" s="226" t="s">
        <v>10895</v>
      </c>
      <c r="L2018" s="226" t="s">
        <v>3075</v>
      </c>
      <c r="M2018" s="226" t="s">
        <v>8141</v>
      </c>
      <c r="N2018" s="226" t="s">
        <v>8159</v>
      </c>
      <c r="O2018" s="232">
        <v>45134.375</v>
      </c>
      <c r="P2018" s="232"/>
      <c r="Q2018" s="232"/>
      <c r="R2018" s="232"/>
      <c r="S2018" s="226" t="s">
        <v>8178</v>
      </c>
      <c r="T2018" s="229">
        <v>45134.375</v>
      </c>
      <c r="U2018" s="232"/>
      <c r="V2018" s="233"/>
      <c r="W2018" s="233"/>
      <c r="X2018" s="226" t="s">
        <v>8160</v>
      </c>
      <c r="Y2018" s="229">
        <v>45140.375</v>
      </c>
      <c r="Z2018" s="232">
        <v>45140.375</v>
      </c>
      <c r="AA2018" s="232"/>
      <c r="AB2018" s="232"/>
      <c r="AC2018" s="234"/>
      <c r="AD2018" s="232"/>
      <c r="AE2018" s="253" t="str">
        <f>IF($N2018=マイタスク!$U$5,"作業者","")&amp;IF($S2018=マイタスク!$U$5,"ピアレビュー","")&amp;IF($X2018=マイタスク!$U$5,"SVレビュー","")</f>
        <v/>
      </c>
      <c r="AF2018" s="252">
        <f t="shared" si="63"/>
        <v>141</v>
      </c>
      <c r="AG2018" s="9" t="s">
        <v>34</v>
      </c>
    </row>
    <row r="2019" spans="2:33">
      <c r="B2019" s="225">
        <v>2007</v>
      </c>
      <c r="C2019" s="226" t="s">
        <v>75</v>
      </c>
      <c r="D2019" s="227" t="s">
        <v>76</v>
      </c>
      <c r="E2019" s="228" t="s">
        <v>3076</v>
      </c>
      <c r="F2019" s="226" t="s">
        <v>3077</v>
      </c>
      <c r="G2019" s="226" t="s">
        <v>65</v>
      </c>
      <c r="H2019" s="226" t="s">
        <v>66</v>
      </c>
      <c r="I2019" s="229">
        <f t="shared" si="62"/>
        <v>0</v>
      </c>
      <c r="J2019" s="232"/>
      <c r="K2019" s="226" t="s">
        <v>10896</v>
      </c>
      <c r="L2019" s="226" t="s">
        <v>3077</v>
      </c>
      <c r="M2019" s="226" t="s">
        <v>8141</v>
      </c>
      <c r="N2019" s="226" t="s">
        <v>8241</v>
      </c>
      <c r="O2019" s="232">
        <v>45134.375</v>
      </c>
      <c r="P2019" s="232"/>
      <c r="Q2019" s="232"/>
      <c r="R2019" s="232"/>
      <c r="S2019" s="226" t="s">
        <v>8159</v>
      </c>
      <c r="T2019" s="229">
        <v>45134.375</v>
      </c>
      <c r="U2019" s="232"/>
      <c r="V2019" s="233"/>
      <c r="W2019" s="233"/>
      <c r="X2019" s="226" t="s">
        <v>8160</v>
      </c>
      <c r="Y2019" s="229">
        <v>45139.375</v>
      </c>
      <c r="Z2019" s="232">
        <v>45139.375</v>
      </c>
      <c r="AA2019" s="232"/>
      <c r="AB2019" s="232"/>
      <c r="AC2019" s="234"/>
      <c r="AD2019" s="232"/>
      <c r="AE2019" s="253" t="str">
        <f>IF($N2019=マイタスク!$U$5,"作業者","")&amp;IF($S2019=マイタスク!$U$5,"ピアレビュー","")&amp;IF($X2019=マイタスク!$U$5,"SVレビュー","")</f>
        <v/>
      </c>
      <c r="AF2019" s="252">
        <f t="shared" si="63"/>
        <v>139</v>
      </c>
      <c r="AG2019" s="9" t="s">
        <v>34</v>
      </c>
    </row>
    <row r="2020" spans="2:33">
      <c r="B2020" s="225">
        <v>2008</v>
      </c>
      <c r="C2020" s="226" t="s">
        <v>75</v>
      </c>
      <c r="D2020" s="227" t="s">
        <v>76</v>
      </c>
      <c r="E2020" s="228" t="s">
        <v>3078</v>
      </c>
      <c r="F2020" s="226" t="s">
        <v>3079</v>
      </c>
      <c r="G2020" s="226" t="s">
        <v>65</v>
      </c>
      <c r="H2020" s="226" t="s">
        <v>66</v>
      </c>
      <c r="I2020" s="229">
        <f t="shared" si="62"/>
        <v>0</v>
      </c>
      <c r="J2020" s="232"/>
      <c r="K2020" s="226" t="s">
        <v>10897</v>
      </c>
      <c r="L2020" s="226" t="s">
        <v>3079</v>
      </c>
      <c r="M2020" s="226" t="s">
        <v>8141</v>
      </c>
      <c r="N2020" s="226" t="s">
        <v>8159</v>
      </c>
      <c r="O2020" s="232">
        <v>45162.375</v>
      </c>
      <c r="P2020" s="232"/>
      <c r="Q2020" s="232"/>
      <c r="R2020" s="232"/>
      <c r="S2020" s="226" t="s">
        <v>8241</v>
      </c>
      <c r="T2020" s="229">
        <v>45162.375</v>
      </c>
      <c r="U2020" s="232"/>
      <c r="V2020" s="233"/>
      <c r="W2020" s="233"/>
      <c r="X2020" s="226" t="s">
        <v>8160</v>
      </c>
      <c r="Y2020" s="229">
        <v>45168.375</v>
      </c>
      <c r="Z2020" s="232">
        <v>45168.375</v>
      </c>
      <c r="AA2020" s="232"/>
      <c r="AB2020" s="232"/>
      <c r="AC2020" s="234"/>
      <c r="AD2020" s="232"/>
      <c r="AE2020" s="253" t="str">
        <f>IF($N2020=マイタスク!$U$5,"作業者","")&amp;IF($S2020=マイタスク!$U$5,"ピアレビュー","")&amp;IF($X2020=マイタスク!$U$5,"SVレビュー","")</f>
        <v/>
      </c>
      <c r="AF2020" s="252">
        <f t="shared" si="63"/>
        <v>149</v>
      </c>
      <c r="AG2020" s="9" t="s">
        <v>34</v>
      </c>
    </row>
    <row r="2021" spans="2:33">
      <c r="B2021" s="225">
        <v>2009</v>
      </c>
      <c r="C2021" s="226" t="s">
        <v>75</v>
      </c>
      <c r="D2021" s="227" t="s">
        <v>76</v>
      </c>
      <c r="E2021" s="228" t="s">
        <v>3080</v>
      </c>
      <c r="F2021" s="226" t="s">
        <v>3081</v>
      </c>
      <c r="G2021" s="226" t="s">
        <v>65</v>
      </c>
      <c r="H2021" s="226" t="s">
        <v>66</v>
      </c>
      <c r="I2021" s="229">
        <f t="shared" si="62"/>
        <v>0</v>
      </c>
      <c r="J2021" s="232"/>
      <c r="K2021" s="226" t="s">
        <v>10898</v>
      </c>
      <c r="L2021" s="226" t="s">
        <v>3081</v>
      </c>
      <c r="M2021" s="226" t="s">
        <v>8141</v>
      </c>
      <c r="N2021" s="226" t="s">
        <v>8241</v>
      </c>
      <c r="O2021" s="232">
        <v>45162.375</v>
      </c>
      <c r="P2021" s="232"/>
      <c r="Q2021" s="232"/>
      <c r="R2021" s="232"/>
      <c r="S2021" s="226" t="s">
        <v>8159</v>
      </c>
      <c r="T2021" s="229">
        <v>45162.375</v>
      </c>
      <c r="U2021" s="232"/>
      <c r="V2021" s="233"/>
      <c r="W2021" s="233"/>
      <c r="X2021" s="226" t="s">
        <v>8160</v>
      </c>
      <c r="Y2021" s="229">
        <v>45168.375</v>
      </c>
      <c r="Z2021" s="232">
        <v>45168.375</v>
      </c>
      <c r="AA2021" s="232"/>
      <c r="AB2021" s="232"/>
      <c r="AC2021" s="234"/>
      <c r="AD2021" s="232"/>
      <c r="AE2021" s="253" t="str">
        <f>IF($N2021=マイタスク!$U$5,"作業者","")&amp;IF($S2021=マイタスク!$U$5,"ピアレビュー","")&amp;IF($X2021=マイタスク!$U$5,"SVレビュー","")</f>
        <v/>
      </c>
      <c r="AF2021" s="252">
        <f t="shared" si="63"/>
        <v>150</v>
      </c>
      <c r="AG2021" s="9" t="s">
        <v>34</v>
      </c>
    </row>
    <row r="2022" spans="2:33">
      <c r="B2022" s="225">
        <v>2010</v>
      </c>
      <c r="C2022" s="226" t="s">
        <v>75</v>
      </c>
      <c r="D2022" s="227" t="s">
        <v>76</v>
      </c>
      <c r="E2022" s="228" t="s">
        <v>3082</v>
      </c>
      <c r="F2022" s="226" t="s">
        <v>3083</v>
      </c>
      <c r="G2022" s="226" t="s">
        <v>65</v>
      </c>
      <c r="H2022" s="226" t="s">
        <v>66</v>
      </c>
      <c r="I2022" s="229">
        <f t="shared" si="62"/>
        <v>0</v>
      </c>
      <c r="J2022" s="232"/>
      <c r="K2022" s="226" t="s">
        <v>10899</v>
      </c>
      <c r="L2022" s="226" t="s">
        <v>3083</v>
      </c>
      <c r="M2022" s="226" t="s">
        <v>8210</v>
      </c>
      <c r="N2022" s="226" t="s">
        <v>8142</v>
      </c>
      <c r="O2022" s="232">
        <v>45162.375</v>
      </c>
      <c r="P2022" s="232"/>
      <c r="Q2022" s="232"/>
      <c r="R2022" s="232"/>
      <c r="S2022" s="226" t="s">
        <v>8178</v>
      </c>
      <c r="T2022" s="229">
        <v>45162.375</v>
      </c>
      <c r="U2022" s="232"/>
      <c r="V2022" s="233"/>
      <c r="W2022" s="233"/>
      <c r="X2022" s="226" t="s">
        <v>8160</v>
      </c>
      <c r="Y2022" s="229">
        <v>45167.375</v>
      </c>
      <c r="Z2022" s="232">
        <v>45167.375</v>
      </c>
      <c r="AA2022" s="232"/>
      <c r="AB2022" s="232"/>
      <c r="AC2022" s="234"/>
      <c r="AD2022" s="232"/>
      <c r="AE2022" s="253" t="str">
        <f>IF($N2022=マイタスク!$U$5,"作業者","")&amp;IF($S2022=マイタスク!$U$5,"ピアレビュー","")&amp;IF($X2022=マイタスク!$U$5,"SVレビュー","")</f>
        <v/>
      </c>
      <c r="AF2022" s="252">
        <f t="shared" si="63"/>
        <v>148</v>
      </c>
      <c r="AG2022" s="9" t="s">
        <v>34</v>
      </c>
    </row>
    <row r="2023" spans="2:33">
      <c r="B2023" s="225">
        <v>2011</v>
      </c>
      <c r="C2023" s="226" t="s">
        <v>75</v>
      </c>
      <c r="D2023" s="227" t="s">
        <v>76</v>
      </c>
      <c r="E2023" s="228" t="s">
        <v>3084</v>
      </c>
      <c r="F2023" s="226" t="s">
        <v>3085</v>
      </c>
      <c r="G2023" s="226" t="s">
        <v>65</v>
      </c>
      <c r="H2023" s="226" t="s">
        <v>66</v>
      </c>
      <c r="I2023" s="229">
        <f t="shared" si="62"/>
        <v>0</v>
      </c>
      <c r="J2023" s="232"/>
      <c r="K2023" s="226" t="s">
        <v>10900</v>
      </c>
      <c r="L2023" s="226" t="s">
        <v>3085</v>
      </c>
      <c r="M2023" s="226" t="s">
        <v>8141</v>
      </c>
      <c r="N2023" s="226" t="s">
        <v>8241</v>
      </c>
      <c r="O2023" s="232">
        <v>45141.375</v>
      </c>
      <c r="P2023" s="232"/>
      <c r="Q2023" s="232"/>
      <c r="R2023" s="232"/>
      <c r="S2023" s="226" t="s">
        <v>8178</v>
      </c>
      <c r="T2023" s="229">
        <v>45141.375</v>
      </c>
      <c r="U2023" s="232"/>
      <c r="V2023" s="233"/>
      <c r="W2023" s="233"/>
      <c r="X2023" s="226" t="s">
        <v>8160</v>
      </c>
      <c r="Y2023" s="229">
        <v>45147.375</v>
      </c>
      <c r="Z2023" s="232">
        <v>45147.375</v>
      </c>
      <c r="AA2023" s="232"/>
      <c r="AB2023" s="232"/>
      <c r="AC2023" s="234"/>
      <c r="AD2023" s="232"/>
      <c r="AE2023" s="253" t="str">
        <f>IF($N2023=マイタスク!$U$5,"作業者","")&amp;IF($S2023=マイタスク!$U$5,"ピアレビュー","")&amp;IF($X2023=マイタスク!$U$5,"SVレビュー","")</f>
        <v/>
      </c>
      <c r="AF2023" s="252">
        <f t="shared" si="63"/>
        <v>143</v>
      </c>
      <c r="AG2023" s="9" t="s">
        <v>34</v>
      </c>
    </row>
    <row r="2024" spans="2:33">
      <c r="B2024" s="225">
        <v>2012</v>
      </c>
      <c r="C2024" s="226" t="s">
        <v>75</v>
      </c>
      <c r="D2024" s="227" t="s">
        <v>76</v>
      </c>
      <c r="E2024" s="228" t="s">
        <v>3086</v>
      </c>
      <c r="F2024" s="226" t="s">
        <v>3087</v>
      </c>
      <c r="G2024" s="226" t="s">
        <v>65</v>
      </c>
      <c r="H2024" s="226" t="s">
        <v>66</v>
      </c>
      <c r="I2024" s="229">
        <f t="shared" si="62"/>
        <v>0</v>
      </c>
      <c r="J2024" s="232"/>
      <c r="K2024" s="226" t="s">
        <v>10901</v>
      </c>
      <c r="L2024" s="226" t="s">
        <v>3087</v>
      </c>
      <c r="M2024" s="226" t="s">
        <v>8141</v>
      </c>
      <c r="N2024" s="226" t="s">
        <v>8178</v>
      </c>
      <c r="O2024" s="232">
        <v>45141.375</v>
      </c>
      <c r="P2024" s="232"/>
      <c r="Q2024" s="232"/>
      <c r="R2024" s="232"/>
      <c r="S2024" s="226" t="s">
        <v>8159</v>
      </c>
      <c r="T2024" s="229">
        <v>45141.375</v>
      </c>
      <c r="U2024" s="232"/>
      <c r="V2024" s="233"/>
      <c r="W2024" s="233"/>
      <c r="X2024" s="226" t="s">
        <v>8160</v>
      </c>
      <c r="Y2024" s="229">
        <v>45147.375</v>
      </c>
      <c r="Z2024" s="232">
        <v>45147.375</v>
      </c>
      <c r="AA2024" s="232"/>
      <c r="AB2024" s="232"/>
      <c r="AC2024" s="234"/>
      <c r="AD2024" s="232"/>
      <c r="AE2024" s="253" t="str">
        <f>IF($N2024=マイタスク!$U$5,"作業者","")&amp;IF($S2024=マイタスク!$U$5,"ピアレビュー","")&amp;IF($X2024=マイタスク!$U$5,"SVレビュー","")</f>
        <v/>
      </c>
      <c r="AF2024" s="252">
        <f t="shared" si="63"/>
        <v>144</v>
      </c>
      <c r="AG2024" s="9" t="s">
        <v>34</v>
      </c>
    </row>
    <row r="2025" spans="2:33">
      <c r="B2025" s="225">
        <v>2013</v>
      </c>
      <c r="C2025" s="226" t="s">
        <v>75</v>
      </c>
      <c r="D2025" s="227" t="s">
        <v>76</v>
      </c>
      <c r="E2025" s="228" t="s">
        <v>3088</v>
      </c>
      <c r="F2025" s="226" t="s">
        <v>3089</v>
      </c>
      <c r="G2025" s="226" t="s">
        <v>65</v>
      </c>
      <c r="H2025" s="226" t="s">
        <v>66</v>
      </c>
      <c r="I2025" s="229">
        <f t="shared" si="62"/>
        <v>0</v>
      </c>
      <c r="J2025" s="232"/>
      <c r="K2025" s="226" t="s">
        <v>10902</v>
      </c>
      <c r="L2025" s="226" t="s">
        <v>3089</v>
      </c>
      <c r="M2025" s="226" t="s">
        <v>8141</v>
      </c>
      <c r="N2025" s="226" t="s">
        <v>8159</v>
      </c>
      <c r="O2025" s="232">
        <v>45141.375</v>
      </c>
      <c r="P2025" s="232"/>
      <c r="Q2025" s="232"/>
      <c r="R2025" s="232"/>
      <c r="S2025" s="226" t="s">
        <v>8241</v>
      </c>
      <c r="T2025" s="229">
        <v>45141.375</v>
      </c>
      <c r="U2025" s="232"/>
      <c r="V2025" s="233"/>
      <c r="W2025" s="233"/>
      <c r="X2025" s="226" t="s">
        <v>8160</v>
      </c>
      <c r="Y2025" s="229">
        <v>45146.375</v>
      </c>
      <c r="Z2025" s="232">
        <v>45146.375</v>
      </c>
      <c r="AA2025" s="232"/>
      <c r="AB2025" s="232"/>
      <c r="AC2025" s="234"/>
      <c r="AD2025" s="232"/>
      <c r="AE2025" s="253" t="str">
        <f>IF($N2025=マイタスク!$U$5,"作業者","")&amp;IF($S2025=マイタスク!$U$5,"ピアレビュー","")&amp;IF($X2025=マイタスク!$U$5,"SVレビュー","")</f>
        <v/>
      </c>
      <c r="AF2025" s="252">
        <f t="shared" si="63"/>
        <v>142</v>
      </c>
      <c r="AG2025" s="9" t="s">
        <v>34</v>
      </c>
    </row>
    <row r="2026" spans="2:33">
      <c r="B2026" s="225">
        <v>2014</v>
      </c>
      <c r="C2026" s="226" t="s">
        <v>75</v>
      </c>
      <c r="D2026" s="227" t="s">
        <v>76</v>
      </c>
      <c r="E2026" s="228" t="s">
        <v>3090</v>
      </c>
      <c r="F2026" s="226" t="s">
        <v>3091</v>
      </c>
      <c r="G2026" s="226" t="s">
        <v>65</v>
      </c>
      <c r="H2026" s="226" t="s">
        <v>66</v>
      </c>
      <c r="I2026" s="229">
        <f t="shared" si="62"/>
        <v>0</v>
      </c>
      <c r="J2026" s="232"/>
      <c r="K2026" s="226" t="s">
        <v>10903</v>
      </c>
      <c r="L2026" s="226" t="s">
        <v>3091</v>
      </c>
      <c r="M2026" s="226" t="s">
        <v>8141</v>
      </c>
      <c r="N2026" s="226" t="s">
        <v>8178</v>
      </c>
      <c r="O2026" s="232">
        <v>45176.375</v>
      </c>
      <c r="P2026" s="232"/>
      <c r="Q2026" s="232"/>
      <c r="R2026" s="232"/>
      <c r="S2026" s="226" t="s">
        <v>8241</v>
      </c>
      <c r="T2026" s="229">
        <v>45176.375</v>
      </c>
      <c r="U2026" s="232"/>
      <c r="V2026" s="233"/>
      <c r="W2026" s="233"/>
      <c r="X2026" s="226" t="s">
        <v>8160</v>
      </c>
      <c r="Y2026" s="229">
        <v>45182.375</v>
      </c>
      <c r="Z2026" s="232">
        <v>45182.375</v>
      </c>
      <c r="AA2026" s="232"/>
      <c r="AB2026" s="232"/>
      <c r="AC2026" s="234"/>
      <c r="AD2026" s="232"/>
      <c r="AE2026" s="253" t="str">
        <f>IF($N2026=マイタスク!$U$5,"作業者","")&amp;IF($S2026=マイタスク!$U$5,"ピアレビュー","")&amp;IF($X2026=マイタスク!$U$5,"SVレビュー","")</f>
        <v/>
      </c>
      <c r="AF2026" s="252">
        <f t="shared" si="63"/>
        <v>159</v>
      </c>
      <c r="AG2026" s="9" t="s">
        <v>34</v>
      </c>
    </row>
    <row r="2027" spans="2:33">
      <c r="B2027" s="225">
        <v>2015</v>
      </c>
      <c r="C2027" s="226" t="s">
        <v>75</v>
      </c>
      <c r="D2027" s="227" t="s">
        <v>76</v>
      </c>
      <c r="E2027" s="228" t="s">
        <v>3092</v>
      </c>
      <c r="F2027" s="226" t="s">
        <v>3093</v>
      </c>
      <c r="G2027" s="226" t="s">
        <v>65</v>
      </c>
      <c r="H2027" s="226" t="s">
        <v>66</v>
      </c>
      <c r="I2027" s="229">
        <f t="shared" si="62"/>
        <v>0</v>
      </c>
      <c r="J2027" s="232"/>
      <c r="K2027" s="226" t="s">
        <v>10904</v>
      </c>
      <c r="L2027" s="226" t="s">
        <v>3093</v>
      </c>
      <c r="M2027" s="226" t="s">
        <v>8141</v>
      </c>
      <c r="N2027" s="226" t="s">
        <v>8241</v>
      </c>
      <c r="O2027" s="232">
        <v>45176.375</v>
      </c>
      <c r="P2027" s="232"/>
      <c r="Q2027" s="232"/>
      <c r="R2027" s="232"/>
      <c r="S2027" s="226" t="s">
        <v>8159</v>
      </c>
      <c r="T2027" s="229">
        <v>45176.375</v>
      </c>
      <c r="U2027" s="232"/>
      <c r="V2027" s="233"/>
      <c r="W2027" s="233"/>
      <c r="X2027" s="226" t="s">
        <v>8160</v>
      </c>
      <c r="Y2027" s="229">
        <v>45182.375</v>
      </c>
      <c r="Z2027" s="232">
        <v>45182.375</v>
      </c>
      <c r="AA2027" s="232"/>
      <c r="AB2027" s="232"/>
      <c r="AC2027" s="234"/>
      <c r="AD2027" s="232"/>
      <c r="AE2027" s="253" t="str">
        <f>IF($N2027=マイタスク!$U$5,"作業者","")&amp;IF($S2027=マイタスク!$U$5,"ピアレビュー","")&amp;IF($X2027=マイタスク!$U$5,"SVレビュー","")</f>
        <v/>
      </c>
      <c r="AF2027" s="252">
        <f t="shared" si="63"/>
        <v>160</v>
      </c>
      <c r="AG2027" s="9" t="s">
        <v>34</v>
      </c>
    </row>
    <row r="2028" spans="2:33">
      <c r="B2028" s="225">
        <v>2016</v>
      </c>
      <c r="C2028" s="226" t="s">
        <v>75</v>
      </c>
      <c r="D2028" s="227" t="s">
        <v>76</v>
      </c>
      <c r="E2028" s="228" t="s">
        <v>3094</v>
      </c>
      <c r="F2028" s="226" t="s">
        <v>3095</v>
      </c>
      <c r="G2028" s="226" t="s">
        <v>65</v>
      </c>
      <c r="H2028" s="226" t="s">
        <v>66</v>
      </c>
      <c r="I2028" s="229">
        <f t="shared" si="62"/>
        <v>0</v>
      </c>
      <c r="J2028" s="232"/>
      <c r="K2028" s="226" t="s">
        <v>10905</v>
      </c>
      <c r="L2028" s="226" t="s">
        <v>3095</v>
      </c>
      <c r="M2028" s="226" t="s">
        <v>8141</v>
      </c>
      <c r="N2028" s="226" t="s">
        <v>8159</v>
      </c>
      <c r="O2028" s="232">
        <v>45176.375</v>
      </c>
      <c r="P2028" s="232"/>
      <c r="Q2028" s="232"/>
      <c r="R2028" s="232"/>
      <c r="S2028" s="226" t="s">
        <v>8178</v>
      </c>
      <c r="T2028" s="229">
        <v>45176.375</v>
      </c>
      <c r="U2028" s="232"/>
      <c r="V2028" s="233"/>
      <c r="W2028" s="233"/>
      <c r="X2028" s="226" t="s">
        <v>8160</v>
      </c>
      <c r="Y2028" s="229">
        <v>45181.375</v>
      </c>
      <c r="Z2028" s="232">
        <v>45181.375</v>
      </c>
      <c r="AA2028" s="232"/>
      <c r="AB2028" s="232"/>
      <c r="AC2028" s="234"/>
      <c r="AD2028" s="232"/>
      <c r="AE2028" s="253" t="str">
        <f>IF($N2028=マイタスク!$U$5,"作業者","")&amp;IF($S2028=マイタスク!$U$5,"ピアレビュー","")&amp;IF($X2028=マイタスク!$U$5,"SVレビュー","")</f>
        <v/>
      </c>
      <c r="AF2028" s="252">
        <f t="shared" si="63"/>
        <v>158</v>
      </c>
      <c r="AG2028" s="9" t="s">
        <v>34</v>
      </c>
    </row>
    <row r="2029" spans="2:33">
      <c r="B2029" s="225">
        <v>2017</v>
      </c>
      <c r="C2029" s="226" t="s">
        <v>75</v>
      </c>
      <c r="D2029" s="227" t="s">
        <v>76</v>
      </c>
      <c r="E2029" s="228" t="s">
        <v>3096</v>
      </c>
      <c r="F2029" s="226" t="s">
        <v>3097</v>
      </c>
      <c r="G2029" s="226" t="s">
        <v>65</v>
      </c>
      <c r="H2029" s="226" t="s">
        <v>66</v>
      </c>
      <c r="I2029" s="229">
        <f t="shared" si="62"/>
        <v>0</v>
      </c>
      <c r="J2029" s="232"/>
      <c r="K2029" s="226" t="s">
        <v>10906</v>
      </c>
      <c r="L2029" s="226" t="s">
        <v>10907</v>
      </c>
      <c r="M2029" s="226" t="s">
        <v>8141</v>
      </c>
      <c r="N2029" s="226" t="s">
        <v>8143</v>
      </c>
      <c r="O2029" s="232">
        <v>45910</v>
      </c>
      <c r="P2029" s="232"/>
      <c r="Q2029" s="232"/>
      <c r="R2029" s="232"/>
      <c r="S2029" s="226" t="s">
        <v>8216</v>
      </c>
      <c r="T2029" s="229">
        <v>45916</v>
      </c>
      <c r="U2029" s="232"/>
      <c r="V2029" s="233"/>
      <c r="W2029" s="233"/>
      <c r="X2029" s="226" t="s">
        <v>8160</v>
      </c>
      <c r="Y2029" s="229">
        <v>45916</v>
      </c>
      <c r="Z2029" s="232">
        <v>45916</v>
      </c>
      <c r="AA2029" s="232"/>
      <c r="AB2029" s="232"/>
      <c r="AC2029" s="234"/>
      <c r="AD2029" s="232"/>
      <c r="AE2029" s="253" t="str">
        <f>IF($N2029=マイタスク!$U$5,"作業者","")&amp;IF($S2029=マイタスク!$U$5,"ピアレビュー","")&amp;IF($X2029=マイタスク!$U$5,"SVレビュー","")</f>
        <v/>
      </c>
      <c r="AF2029" s="252">
        <f t="shared" si="63"/>
        <v>275</v>
      </c>
      <c r="AG2029" s="9" t="s">
        <v>34</v>
      </c>
    </row>
    <row r="2030" spans="2:33">
      <c r="B2030" s="225">
        <v>2018</v>
      </c>
      <c r="C2030" s="226" t="s">
        <v>75</v>
      </c>
      <c r="D2030" s="227" t="s">
        <v>76</v>
      </c>
      <c r="E2030" s="228" t="s">
        <v>3096</v>
      </c>
      <c r="F2030" s="226" t="s">
        <v>3097</v>
      </c>
      <c r="G2030" s="226" t="s">
        <v>65</v>
      </c>
      <c r="H2030" s="226" t="s">
        <v>66</v>
      </c>
      <c r="I2030" s="229">
        <f t="shared" si="62"/>
        <v>0</v>
      </c>
      <c r="J2030" s="232"/>
      <c r="K2030" s="226" t="s">
        <v>10908</v>
      </c>
      <c r="L2030" s="226" t="s">
        <v>10909</v>
      </c>
      <c r="M2030" s="226" t="s">
        <v>8141</v>
      </c>
      <c r="N2030" s="226" t="s">
        <v>8216</v>
      </c>
      <c r="O2030" s="232">
        <v>45910</v>
      </c>
      <c r="P2030" s="232"/>
      <c r="Q2030" s="232"/>
      <c r="R2030" s="232"/>
      <c r="S2030" s="226" t="s">
        <v>8142</v>
      </c>
      <c r="T2030" s="229">
        <v>45917</v>
      </c>
      <c r="U2030" s="232"/>
      <c r="V2030" s="233"/>
      <c r="W2030" s="233"/>
      <c r="X2030" s="226" t="s">
        <v>8160</v>
      </c>
      <c r="Y2030" s="229">
        <v>45917</v>
      </c>
      <c r="Z2030" s="232">
        <v>45917</v>
      </c>
      <c r="AA2030" s="232"/>
      <c r="AB2030" s="232"/>
      <c r="AC2030" s="234"/>
      <c r="AD2030" s="232"/>
      <c r="AE2030" s="253" t="str">
        <f>IF($N2030=マイタスク!$U$5,"作業者","")&amp;IF($S2030=マイタスク!$U$5,"ピアレビュー","")&amp;IF($X2030=マイタスク!$U$5,"SVレビュー","")</f>
        <v/>
      </c>
      <c r="AF2030" s="252">
        <f t="shared" si="63"/>
        <v>275</v>
      </c>
      <c r="AG2030" s="9" t="s">
        <v>34</v>
      </c>
    </row>
    <row r="2031" spans="2:33">
      <c r="B2031" s="225">
        <v>2019</v>
      </c>
      <c r="C2031" s="226" t="s">
        <v>75</v>
      </c>
      <c r="D2031" s="227" t="s">
        <v>76</v>
      </c>
      <c r="E2031" s="228" t="s">
        <v>3096</v>
      </c>
      <c r="F2031" s="226" t="s">
        <v>3097</v>
      </c>
      <c r="G2031" s="226" t="s">
        <v>65</v>
      </c>
      <c r="H2031" s="226" t="s">
        <v>66</v>
      </c>
      <c r="I2031" s="229">
        <f t="shared" si="62"/>
        <v>0</v>
      </c>
      <c r="J2031" s="232"/>
      <c r="K2031" s="226" t="s">
        <v>10910</v>
      </c>
      <c r="L2031" s="226" t="s">
        <v>10911</v>
      </c>
      <c r="M2031" s="226" t="s">
        <v>8141</v>
      </c>
      <c r="N2031" s="226" t="s">
        <v>8142</v>
      </c>
      <c r="O2031" s="232">
        <v>45910</v>
      </c>
      <c r="P2031" s="232"/>
      <c r="Q2031" s="232"/>
      <c r="R2031" s="232"/>
      <c r="S2031" s="226" t="s">
        <v>8216</v>
      </c>
      <c r="T2031" s="229">
        <v>45917</v>
      </c>
      <c r="U2031" s="232"/>
      <c r="V2031" s="233"/>
      <c r="W2031" s="233"/>
      <c r="X2031" s="226" t="s">
        <v>8160</v>
      </c>
      <c r="Y2031" s="229">
        <v>45917</v>
      </c>
      <c r="Z2031" s="232">
        <v>45917</v>
      </c>
      <c r="AA2031" s="232"/>
      <c r="AB2031" s="232"/>
      <c r="AC2031" s="234"/>
      <c r="AD2031" s="232"/>
      <c r="AE2031" s="253" t="str">
        <f>IF($N2031=マイタスク!$U$5,"作業者","")&amp;IF($S2031=マイタスク!$U$5,"ピアレビュー","")&amp;IF($X2031=マイタスク!$U$5,"SVレビュー","")</f>
        <v/>
      </c>
      <c r="AF2031" s="252">
        <f t="shared" si="63"/>
        <v>275</v>
      </c>
      <c r="AG2031" s="9" t="s">
        <v>34</v>
      </c>
    </row>
    <row r="2032" spans="2:33">
      <c r="B2032" s="225">
        <v>2020</v>
      </c>
      <c r="C2032" s="226" t="s">
        <v>75</v>
      </c>
      <c r="D2032" s="227" t="s">
        <v>76</v>
      </c>
      <c r="E2032" s="228" t="s">
        <v>3098</v>
      </c>
      <c r="F2032" s="226" t="s">
        <v>3099</v>
      </c>
      <c r="G2032" s="226" t="s">
        <v>65</v>
      </c>
      <c r="H2032" s="226" t="s">
        <v>66</v>
      </c>
      <c r="I2032" s="229">
        <f t="shared" si="62"/>
        <v>0</v>
      </c>
      <c r="J2032" s="232"/>
      <c r="K2032" s="226" t="s">
        <v>10912</v>
      </c>
      <c r="L2032" s="226" t="s">
        <v>3099</v>
      </c>
      <c r="M2032" s="226" t="s">
        <v>8141</v>
      </c>
      <c r="N2032" s="226" t="s">
        <v>8159</v>
      </c>
      <c r="O2032" s="232">
        <v>45547</v>
      </c>
      <c r="P2032" s="232"/>
      <c r="Q2032" s="232"/>
      <c r="R2032" s="232"/>
      <c r="S2032" s="226" t="s">
        <v>8142</v>
      </c>
      <c r="T2032" s="229">
        <v>45547</v>
      </c>
      <c r="U2032" s="232"/>
      <c r="V2032" s="233"/>
      <c r="W2032" s="233"/>
      <c r="X2032" s="226" t="s">
        <v>8160</v>
      </c>
      <c r="Y2032" s="229">
        <v>45553</v>
      </c>
      <c r="Z2032" s="232">
        <v>45553</v>
      </c>
      <c r="AA2032" s="232"/>
      <c r="AB2032" s="232"/>
      <c r="AC2032" s="234"/>
      <c r="AD2032" s="232"/>
      <c r="AE2032" s="253" t="str">
        <f>IF($N2032=マイタスク!$U$5,"作業者","")&amp;IF($S2032=マイタスク!$U$5,"ピアレビュー","")&amp;IF($X2032=マイタスク!$U$5,"SVレビュー","")</f>
        <v/>
      </c>
      <c r="AF2032" s="252">
        <f t="shared" si="63"/>
        <v>250</v>
      </c>
      <c r="AG2032" s="9" t="s">
        <v>34</v>
      </c>
    </row>
    <row r="2033" spans="2:33">
      <c r="B2033" s="225">
        <v>2021</v>
      </c>
      <c r="C2033" s="226" t="s">
        <v>75</v>
      </c>
      <c r="D2033" s="227" t="s">
        <v>76</v>
      </c>
      <c r="E2033" s="228" t="s">
        <v>3100</v>
      </c>
      <c r="F2033" s="226" t="s">
        <v>3101</v>
      </c>
      <c r="G2033" s="226" t="s">
        <v>65</v>
      </c>
      <c r="H2033" s="226" t="s">
        <v>66</v>
      </c>
      <c r="I2033" s="229">
        <f t="shared" si="62"/>
        <v>0</v>
      </c>
      <c r="J2033" s="232"/>
      <c r="K2033" s="226" t="s">
        <v>10913</v>
      </c>
      <c r="L2033" s="226" t="s">
        <v>3101</v>
      </c>
      <c r="M2033" s="226" t="s">
        <v>8141</v>
      </c>
      <c r="N2033" s="226" t="s">
        <v>8143</v>
      </c>
      <c r="O2033" s="232">
        <v>45547</v>
      </c>
      <c r="P2033" s="232"/>
      <c r="Q2033" s="232"/>
      <c r="R2033" s="232"/>
      <c r="S2033" s="226" t="s">
        <v>8159</v>
      </c>
      <c r="T2033" s="229">
        <v>45547</v>
      </c>
      <c r="U2033" s="232"/>
      <c r="V2033" s="233"/>
      <c r="W2033" s="233"/>
      <c r="X2033" s="226" t="s">
        <v>8160</v>
      </c>
      <c r="Y2033" s="229">
        <v>45553</v>
      </c>
      <c r="Z2033" s="232">
        <v>45553</v>
      </c>
      <c r="AA2033" s="232"/>
      <c r="AB2033" s="232"/>
      <c r="AC2033" s="234"/>
      <c r="AD2033" s="232"/>
      <c r="AE2033" s="253" t="str">
        <f>IF($N2033=マイタスク!$U$5,"作業者","")&amp;IF($S2033=マイタスク!$U$5,"ピアレビュー","")&amp;IF($X2033=マイタスク!$U$5,"SVレビュー","")</f>
        <v/>
      </c>
      <c r="AF2033" s="252">
        <f t="shared" si="63"/>
        <v>251</v>
      </c>
      <c r="AG2033" s="9" t="s">
        <v>34</v>
      </c>
    </row>
    <row r="2034" spans="2:33">
      <c r="B2034" s="225">
        <v>2022</v>
      </c>
      <c r="C2034" s="226" t="s">
        <v>75</v>
      </c>
      <c r="D2034" s="227" t="s">
        <v>76</v>
      </c>
      <c r="E2034" s="228" t="s">
        <v>3102</v>
      </c>
      <c r="F2034" s="226" t="s">
        <v>3103</v>
      </c>
      <c r="G2034" s="226" t="s">
        <v>65</v>
      </c>
      <c r="H2034" s="226" t="s">
        <v>66</v>
      </c>
      <c r="I2034" s="229">
        <f t="shared" si="62"/>
        <v>0</v>
      </c>
      <c r="J2034" s="232"/>
      <c r="K2034" s="226" t="s">
        <v>10914</v>
      </c>
      <c r="L2034" s="226" t="s">
        <v>3103</v>
      </c>
      <c r="M2034" s="226" t="s">
        <v>8141</v>
      </c>
      <c r="N2034" s="226" t="s">
        <v>8216</v>
      </c>
      <c r="O2034" s="232">
        <v>45547</v>
      </c>
      <c r="P2034" s="232"/>
      <c r="Q2034" s="232"/>
      <c r="R2034" s="232"/>
      <c r="S2034" s="226" t="s">
        <v>8241</v>
      </c>
      <c r="T2034" s="229">
        <v>45547</v>
      </c>
      <c r="U2034" s="232"/>
      <c r="V2034" s="233"/>
      <c r="W2034" s="233"/>
      <c r="X2034" s="226" t="s">
        <v>8160</v>
      </c>
      <c r="Y2034" s="229">
        <v>45552</v>
      </c>
      <c r="Z2034" s="232">
        <v>45552</v>
      </c>
      <c r="AA2034" s="232"/>
      <c r="AB2034" s="232"/>
      <c r="AC2034" s="234"/>
      <c r="AD2034" s="232"/>
      <c r="AE2034" s="253" t="str">
        <f>IF($N2034=マイタスク!$U$5,"作業者","")&amp;IF($S2034=マイタスク!$U$5,"ピアレビュー","")&amp;IF($X2034=マイタスク!$U$5,"SVレビュー","")</f>
        <v/>
      </c>
      <c r="AF2034" s="252">
        <f t="shared" si="63"/>
        <v>249</v>
      </c>
      <c r="AG2034" s="9" t="s">
        <v>34</v>
      </c>
    </row>
    <row r="2035" spans="2:33">
      <c r="B2035" s="225">
        <v>2023</v>
      </c>
      <c r="C2035" s="226" t="s">
        <v>75</v>
      </c>
      <c r="D2035" s="227" t="s">
        <v>76</v>
      </c>
      <c r="E2035" s="228" t="s">
        <v>3104</v>
      </c>
      <c r="F2035" s="226" t="s">
        <v>3105</v>
      </c>
      <c r="G2035" s="226" t="s">
        <v>65</v>
      </c>
      <c r="H2035" s="226" t="s">
        <v>66</v>
      </c>
      <c r="I2035" s="229">
        <f t="shared" si="62"/>
        <v>0</v>
      </c>
      <c r="J2035" s="232"/>
      <c r="K2035" s="226" t="s">
        <v>10915</v>
      </c>
      <c r="L2035" s="226" t="s">
        <v>3105</v>
      </c>
      <c r="M2035" s="226" t="s">
        <v>8141</v>
      </c>
      <c r="N2035" s="226" t="s">
        <v>8178</v>
      </c>
      <c r="O2035" s="232">
        <v>45188.375</v>
      </c>
      <c r="P2035" s="232"/>
      <c r="Q2035" s="232"/>
      <c r="R2035" s="232"/>
      <c r="S2035" s="226" t="s">
        <v>8159</v>
      </c>
      <c r="T2035" s="229">
        <v>45188.375</v>
      </c>
      <c r="U2035" s="232"/>
      <c r="V2035" s="233"/>
      <c r="W2035" s="233"/>
      <c r="X2035" s="226" t="s">
        <v>8160</v>
      </c>
      <c r="Y2035" s="229">
        <v>45189.375</v>
      </c>
      <c r="Z2035" s="232">
        <v>45189.375</v>
      </c>
      <c r="AA2035" s="232"/>
      <c r="AB2035" s="232"/>
      <c r="AC2035" s="234"/>
      <c r="AD2035" s="232"/>
      <c r="AE2035" s="253" t="str">
        <f>IF($N2035=マイタスク!$U$5,"作業者","")&amp;IF($S2035=マイタスク!$U$5,"ピアレビュー","")&amp;IF($X2035=マイタスク!$U$5,"SVレビュー","")</f>
        <v/>
      </c>
      <c r="AF2035" s="252">
        <f t="shared" si="63"/>
        <v>163</v>
      </c>
      <c r="AG2035" s="9" t="s">
        <v>34</v>
      </c>
    </row>
    <row r="2036" spans="2:33">
      <c r="B2036" s="225">
        <v>2024</v>
      </c>
      <c r="C2036" s="226" t="s">
        <v>75</v>
      </c>
      <c r="D2036" s="227" t="s">
        <v>76</v>
      </c>
      <c r="E2036" s="228" t="s">
        <v>3106</v>
      </c>
      <c r="F2036" s="226" t="s">
        <v>3107</v>
      </c>
      <c r="G2036" s="226" t="s">
        <v>65</v>
      </c>
      <c r="H2036" s="226" t="s">
        <v>66</v>
      </c>
      <c r="I2036" s="229">
        <f t="shared" si="62"/>
        <v>0</v>
      </c>
      <c r="J2036" s="232"/>
      <c r="K2036" s="226" t="s">
        <v>10916</v>
      </c>
      <c r="L2036" s="226" t="s">
        <v>3107</v>
      </c>
      <c r="M2036" s="226" t="s">
        <v>8141</v>
      </c>
      <c r="N2036" s="226" t="s">
        <v>8241</v>
      </c>
      <c r="O2036" s="232">
        <v>45188.375</v>
      </c>
      <c r="P2036" s="232"/>
      <c r="Q2036" s="232"/>
      <c r="R2036" s="232"/>
      <c r="S2036" s="226" t="s">
        <v>8178</v>
      </c>
      <c r="T2036" s="229">
        <v>45188.375</v>
      </c>
      <c r="U2036" s="232"/>
      <c r="V2036" s="233"/>
      <c r="W2036" s="233"/>
      <c r="X2036" s="226" t="s">
        <v>8160</v>
      </c>
      <c r="Y2036" s="229">
        <v>45189.375</v>
      </c>
      <c r="Z2036" s="232">
        <v>45189.375</v>
      </c>
      <c r="AA2036" s="232"/>
      <c r="AB2036" s="232"/>
      <c r="AC2036" s="234"/>
      <c r="AD2036" s="232"/>
      <c r="AE2036" s="253" t="str">
        <f>IF($N2036=マイタスク!$U$5,"作業者","")&amp;IF($S2036=マイタスク!$U$5,"ピアレビュー","")&amp;IF($X2036=マイタスク!$U$5,"SVレビュー","")</f>
        <v/>
      </c>
      <c r="AF2036" s="252">
        <f t="shared" si="63"/>
        <v>164</v>
      </c>
      <c r="AG2036" s="9" t="s">
        <v>34</v>
      </c>
    </row>
    <row r="2037" spans="2:33">
      <c r="B2037" s="225">
        <v>2025</v>
      </c>
      <c r="C2037" s="226" t="s">
        <v>75</v>
      </c>
      <c r="D2037" s="227" t="s">
        <v>76</v>
      </c>
      <c r="E2037" s="228" t="s">
        <v>3108</v>
      </c>
      <c r="F2037" s="226" t="s">
        <v>3109</v>
      </c>
      <c r="G2037" s="226" t="s">
        <v>65</v>
      </c>
      <c r="H2037" s="226" t="s">
        <v>66</v>
      </c>
      <c r="I2037" s="229">
        <f t="shared" si="62"/>
        <v>0</v>
      </c>
      <c r="J2037" s="232"/>
      <c r="K2037" s="226" t="s">
        <v>10917</v>
      </c>
      <c r="L2037" s="226" t="s">
        <v>3109</v>
      </c>
      <c r="M2037" s="226" t="s">
        <v>8141</v>
      </c>
      <c r="N2037" s="226" t="s">
        <v>8159</v>
      </c>
      <c r="O2037" s="232">
        <v>45188.375</v>
      </c>
      <c r="P2037" s="232"/>
      <c r="Q2037" s="232"/>
      <c r="R2037" s="232"/>
      <c r="S2037" s="226" t="s">
        <v>8241</v>
      </c>
      <c r="T2037" s="229">
        <v>45188.375</v>
      </c>
      <c r="U2037" s="232"/>
      <c r="V2037" s="233"/>
      <c r="W2037" s="233"/>
      <c r="X2037" s="226" t="s">
        <v>8178</v>
      </c>
      <c r="Y2037" s="229">
        <v>45188.375</v>
      </c>
      <c r="Z2037" s="232">
        <v>45188.375</v>
      </c>
      <c r="AA2037" s="232"/>
      <c r="AB2037" s="232"/>
      <c r="AC2037" s="234"/>
      <c r="AD2037" s="232"/>
      <c r="AE2037" s="253" t="str">
        <f>IF($N2037=マイタスク!$U$5,"作業者","")&amp;IF($S2037=マイタスク!$U$5,"ピアレビュー","")&amp;IF($X2037=マイタスク!$U$5,"SVレビュー","")</f>
        <v/>
      </c>
      <c r="AF2037" s="252">
        <f t="shared" si="63"/>
        <v>162</v>
      </c>
      <c r="AG2037" s="9" t="s">
        <v>34</v>
      </c>
    </row>
    <row r="2038" spans="2:33">
      <c r="B2038" s="225">
        <v>2026</v>
      </c>
      <c r="C2038" s="226" t="s">
        <v>75</v>
      </c>
      <c r="D2038" s="227" t="s">
        <v>76</v>
      </c>
      <c r="E2038" s="228" t="s">
        <v>3110</v>
      </c>
      <c r="F2038" s="226" t="s">
        <v>3111</v>
      </c>
      <c r="G2038" s="226" t="s">
        <v>65</v>
      </c>
      <c r="H2038" s="226" t="s">
        <v>66</v>
      </c>
      <c r="I2038" s="229">
        <f t="shared" si="62"/>
        <v>0</v>
      </c>
      <c r="J2038" s="232"/>
      <c r="K2038" s="226" t="s">
        <v>10918</v>
      </c>
      <c r="L2038" s="226" t="s">
        <v>3111</v>
      </c>
      <c r="M2038" s="226" t="s">
        <v>8141</v>
      </c>
      <c r="N2038" s="226" t="s">
        <v>8159</v>
      </c>
      <c r="O2038" s="232">
        <v>44820.375</v>
      </c>
      <c r="P2038" s="232"/>
      <c r="Q2038" s="232"/>
      <c r="R2038" s="232"/>
      <c r="S2038" s="226" t="s">
        <v>8178</v>
      </c>
      <c r="T2038" s="229">
        <v>44820.375</v>
      </c>
      <c r="U2038" s="232"/>
      <c r="V2038" s="233"/>
      <c r="W2038" s="233"/>
      <c r="X2038" s="226" t="s">
        <v>8160</v>
      </c>
      <c r="Y2038" s="229">
        <v>44825.375</v>
      </c>
      <c r="Z2038" s="232">
        <v>44825.375</v>
      </c>
      <c r="AA2038" s="232"/>
      <c r="AB2038" s="232"/>
      <c r="AC2038" s="234"/>
      <c r="AD2038" s="232"/>
      <c r="AE2038" s="253" t="str">
        <f>IF($N2038=マイタスク!$U$5,"作業者","")&amp;IF($S2038=マイタスク!$U$5,"ピアレビュー","")&amp;IF($X2038=マイタスク!$U$5,"SVレビュー","")</f>
        <v/>
      </c>
      <c r="AF2038" s="252">
        <f t="shared" si="63"/>
        <v>5</v>
      </c>
      <c r="AG2038" s="9" t="s">
        <v>34</v>
      </c>
    </row>
    <row r="2039" spans="2:33">
      <c r="B2039" s="225">
        <v>2027</v>
      </c>
      <c r="C2039" s="226" t="s">
        <v>75</v>
      </c>
      <c r="D2039" s="227" t="s">
        <v>76</v>
      </c>
      <c r="E2039" s="228" t="s">
        <v>3112</v>
      </c>
      <c r="F2039" s="226" t="s">
        <v>3113</v>
      </c>
      <c r="G2039" s="226" t="s">
        <v>65</v>
      </c>
      <c r="H2039" s="226" t="s">
        <v>66</v>
      </c>
      <c r="I2039" s="229">
        <f t="shared" si="62"/>
        <v>0</v>
      </c>
      <c r="J2039" s="232"/>
      <c r="K2039" s="226" t="s">
        <v>10919</v>
      </c>
      <c r="L2039" s="226" t="s">
        <v>3113</v>
      </c>
      <c r="M2039" s="226" t="s">
        <v>8141</v>
      </c>
      <c r="N2039" s="226" t="s">
        <v>8178</v>
      </c>
      <c r="O2039" s="232">
        <v>44820.375</v>
      </c>
      <c r="P2039" s="232"/>
      <c r="Q2039" s="232"/>
      <c r="R2039" s="232"/>
      <c r="S2039" s="226" t="s">
        <v>8224</v>
      </c>
      <c r="T2039" s="229">
        <v>44820.375</v>
      </c>
      <c r="U2039" s="232"/>
      <c r="V2039" s="233"/>
      <c r="W2039" s="233"/>
      <c r="X2039" s="226" t="s">
        <v>8160</v>
      </c>
      <c r="Y2039" s="229">
        <v>44825.375</v>
      </c>
      <c r="Z2039" s="232">
        <v>44825.375</v>
      </c>
      <c r="AA2039" s="232"/>
      <c r="AB2039" s="232"/>
      <c r="AC2039" s="234"/>
      <c r="AD2039" s="232"/>
      <c r="AE2039" s="253" t="str">
        <f>IF($N2039=マイタスク!$U$5,"作業者","")&amp;IF($S2039=マイタスク!$U$5,"ピアレビュー","")&amp;IF($X2039=マイタスク!$U$5,"SVレビュー","")</f>
        <v/>
      </c>
      <c r="AF2039" s="252">
        <f t="shared" si="63"/>
        <v>6</v>
      </c>
      <c r="AG2039" s="9" t="s">
        <v>34</v>
      </c>
    </row>
    <row r="2040" spans="2:33">
      <c r="B2040" s="225">
        <v>2028</v>
      </c>
      <c r="C2040" s="226" t="s">
        <v>75</v>
      </c>
      <c r="D2040" s="227" t="s">
        <v>76</v>
      </c>
      <c r="E2040" s="228" t="s">
        <v>3114</v>
      </c>
      <c r="F2040" s="226" t="s">
        <v>3115</v>
      </c>
      <c r="G2040" s="226" t="s">
        <v>65</v>
      </c>
      <c r="H2040" s="226" t="s">
        <v>66</v>
      </c>
      <c r="I2040" s="229">
        <f t="shared" si="62"/>
        <v>0</v>
      </c>
      <c r="J2040" s="232"/>
      <c r="K2040" s="226" t="s">
        <v>10920</v>
      </c>
      <c r="L2040" s="226" t="s">
        <v>3115</v>
      </c>
      <c r="M2040" s="226" t="s">
        <v>8141</v>
      </c>
      <c r="N2040" s="226" t="s">
        <v>8224</v>
      </c>
      <c r="O2040" s="232">
        <v>44820.375</v>
      </c>
      <c r="P2040" s="232"/>
      <c r="Q2040" s="232"/>
      <c r="R2040" s="232"/>
      <c r="S2040" s="226" t="s">
        <v>8159</v>
      </c>
      <c r="T2040" s="229">
        <v>44820.375</v>
      </c>
      <c r="U2040" s="232"/>
      <c r="V2040" s="233"/>
      <c r="W2040" s="233"/>
      <c r="X2040" s="226" t="s">
        <v>8160</v>
      </c>
      <c r="Y2040" s="229">
        <v>44820.375</v>
      </c>
      <c r="Z2040" s="232">
        <v>44824.375</v>
      </c>
      <c r="AA2040" s="232"/>
      <c r="AB2040" s="232"/>
      <c r="AC2040" s="234"/>
      <c r="AD2040" s="232"/>
      <c r="AE2040" s="253" t="str">
        <f>IF($N2040=マイタスク!$U$5,"作業者","")&amp;IF($S2040=マイタスク!$U$5,"ピアレビュー","")&amp;IF($X2040=マイタスク!$U$5,"SVレビュー","")</f>
        <v/>
      </c>
      <c r="AF2040" s="252">
        <f t="shared" si="63"/>
        <v>4</v>
      </c>
      <c r="AG2040" s="9" t="s">
        <v>34</v>
      </c>
    </row>
    <row r="2041" spans="2:33">
      <c r="B2041" s="225">
        <v>2029</v>
      </c>
      <c r="C2041" s="226" t="s">
        <v>75</v>
      </c>
      <c r="D2041" s="227" t="s">
        <v>76</v>
      </c>
      <c r="E2041" s="228" t="s">
        <v>3116</v>
      </c>
      <c r="F2041" s="226" t="s">
        <v>3117</v>
      </c>
      <c r="G2041" s="226" t="s">
        <v>65</v>
      </c>
      <c r="H2041" s="226" t="s">
        <v>66</v>
      </c>
      <c r="I2041" s="229">
        <f t="shared" si="62"/>
        <v>0</v>
      </c>
      <c r="J2041" s="232"/>
      <c r="K2041" s="226" t="s">
        <v>10921</v>
      </c>
      <c r="L2041" s="226" t="s">
        <v>3117</v>
      </c>
      <c r="M2041" s="226" t="s">
        <v>8141</v>
      </c>
      <c r="N2041" s="226" t="s">
        <v>8159</v>
      </c>
      <c r="O2041" s="232">
        <v>45189.375</v>
      </c>
      <c r="P2041" s="232"/>
      <c r="Q2041" s="232"/>
      <c r="R2041" s="232"/>
      <c r="S2041" s="226" t="s">
        <v>8178</v>
      </c>
      <c r="T2041" s="229">
        <v>45189.375</v>
      </c>
      <c r="U2041" s="232"/>
      <c r="V2041" s="233"/>
      <c r="W2041" s="233"/>
      <c r="X2041" s="226" t="s">
        <v>8160</v>
      </c>
      <c r="Y2041" s="229">
        <v>45196.375</v>
      </c>
      <c r="Z2041" s="232">
        <v>45196.375</v>
      </c>
      <c r="AA2041" s="232"/>
      <c r="AB2041" s="232"/>
      <c r="AC2041" s="234"/>
      <c r="AD2041" s="232"/>
      <c r="AE2041" s="253" t="str">
        <f>IF($N2041=マイタスク!$U$5,"作業者","")&amp;IF($S2041=マイタスク!$U$5,"ピアレビュー","")&amp;IF($X2041=マイタスク!$U$5,"SVレビュー","")</f>
        <v/>
      </c>
      <c r="AF2041" s="252">
        <f t="shared" si="63"/>
        <v>166</v>
      </c>
      <c r="AG2041" s="9" t="s">
        <v>34</v>
      </c>
    </row>
    <row r="2042" spans="2:33">
      <c r="B2042" s="225">
        <v>2030</v>
      </c>
      <c r="C2042" s="226" t="s">
        <v>75</v>
      </c>
      <c r="D2042" s="227" t="s">
        <v>76</v>
      </c>
      <c r="E2042" s="228" t="s">
        <v>3118</v>
      </c>
      <c r="F2042" s="226" t="s">
        <v>3119</v>
      </c>
      <c r="G2042" s="226" t="s">
        <v>65</v>
      </c>
      <c r="H2042" s="226" t="s">
        <v>66</v>
      </c>
      <c r="I2042" s="229">
        <f t="shared" si="62"/>
        <v>0</v>
      </c>
      <c r="J2042" s="232"/>
      <c r="K2042" s="226" t="s">
        <v>10922</v>
      </c>
      <c r="L2042" s="226" t="s">
        <v>3119</v>
      </c>
      <c r="M2042" s="226" t="s">
        <v>8141</v>
      </c>
      <c r="N2042" s="226" t="s">
        <v>8178</v>
      </c>
      <c r="O2042" s="232">
        <v>45189.375</v>
      </c>
      <c r="P2042" s="232"/>
      <c r="Q2042" s="232"/>
      <c r="R2042" s="232"/>
      <c r="S2042" s="226" t="s">
        <v>8159</v>
      </c>
      <c r="T2042" s="229">
        <v>45189.375</v>
      </c>
      <c r="U2042" s="232"/>
      <c r="V2042" s="233"/>
      <c r="W2042" s="233"/>
      <c r="X2042" s="226" t="s">
        <v>8160</v>
      </c>
      <c r="Y2042" s="229">
        <v>45196.375</v>
      </c>
      <c r="Z2042" s="232">
        <v>45196.375</v>
      </c>
      <c r="AA2042" s="232"/>
      <c r="AB2042" s="232"/>
      <c r="AC2042" s="234"/>
      <c r="AD2042" s="232"/>
      <c r="AE2042" s="253" t="str">
        <f>IF($N2042=マイタスク!$U$5,"作業者","")&amp;IF($S2042=マイタスク!$U$5,"ピアレビュー","")&amp;IF($X2042=マイタスク!$U$5,"SVレビュー","")</f>
        <v/>
      </c>
      <c r="AF2042" s="252">
        <f t="shared" si="63"/>
        <v>167</v>
      </c>
      <c r="AG2042" s="9" t="s">
        <v>34</v>
      </c>
    </row>
    <row r="2043" spans="2:33">
      <c r="B2043" s="225">
        <v>2031</v>
      </c>
      <c r="C2043" s="226" t="s">
        <v>75</v>
      </c>
      <c r="D2043" s="227" t="s">
        <v>76</v>
      </c>
      <c r="E2043" s="228" t="s">
        <v>3120</v>
      </c>
      <c r="F2043" s="226" t="s">
        <v>3121</v>
      </c>
      <c r="G2043" s="226" t="s">
        <v>65</v>
      </c>
      <c r="H2043" s="226" t="s">
        <v>66</v>
      </c>
      <c r="I2043" s="229">
        <f t="shared" si="62"/>
        <v>0</v>
      </c>
      <c r="J2043" s="232"/>
      <c r="K2043" s="226" t="s">
        <v>10923</v>
      </c>
      <c r="L2043" s="226" t="s">
        <v>3121</v>
      </c>
      <c r="M2043" s="226" t="s">
        <v>8141</v>
      </c>
      <c r="N2043" s="226" t="s">
        <v>8142</v>
      </c>
      <c r="O2043" s="232">
        <v>45189.375</v>
      </c>
      <c r="P2043" s="232"/>
      <c r="Q2043" s="232"/>
      <c r="R2043" s="232"/>
      <c r="S2043" s="226" t="s">
        <v>8178</v>
      </c>
      <c r="T2043" s="229">
        <v>45189.375</v>
      </c>
      <c r="U2043" s="232"/>
      <c r="V2043" s="233"/>
      <c r="W2043" s="233"/>
      <c r="X2043" s="226" t="s">
        <v>8160</v>
      </c>
      <c r="Y2043" s="229">
        <v>45195.375</v>
      </c>
      <c r="Z2043" s="232">
        <v>45195.375</v>
      </c>
      <c r="AA2043" s="232"/>
      <c r="AB2043" s="232"/>
      <c r="AC2043" s="234"/>
      <c r="AD2043" s="232"/>
      <c r="AE2043" s="253" t="str">
        <f>IF($N2043=マイタスク!$U$5,"作業者","")&amp;IF($S2043=マイタスク!$U$5,"ピアレビュー","")&amp;IF($X2043=マイタスク!$U$5,"SVレビュー","")</f>
        <v/>
      </c>
      <c r="AF2043" s="252">
        <f t="shared" si="63"/>
        <v>165</v>
      </c>
      <c r="AG2043" s="9" t="s">
        <v>34</v>
      </c>
    </row>
    <row r="2044" spans="2:33">
      <c r="B2044" s="225">
        <v>2032</v>
      </c>
      <c r="C2044" s="226" t="s">
        <v>75</v>
      </c>
      <c r="D2044" s="227" t="s">
        <v>76</v>
      </c>
      <c r="E2044" s="228" t="s">
        <v>3122</v>
      </c>
      <c r="F2044" s="226" t="s">
        <v>3123</v>
      </c>
      <c r="G2044" s="226" t="s">
        <v>65</v>
      </c>
      <c r="H2044" s="226" t="s">
        <v>66</v>
      </c>
      <c r="I2044" s="229">
        <f t="shared" si="62"/>
        <v>0</v>
      </c>
      <c r="J2044" s="232"/>
      <c r="K2044" s="226" t="s">
        <v>10924</v>
      </c>
      <c r="L2044" s="226" t="s">
        <v>3123</v>
      </c>
      <c r="M2044" s="226" t="s">
        <v>8141</v>
      </c>
      <c r="N2044" s="226" t="s">
        <v>8224</v>
      </c>
      <c r="O2044" s="232">
        <v>44825.375</v>
      </c>
      <c r="P2044" s="232"/>
      <c r="Q2044" s="232"/>
      <c r="R2044" s="232"/>
      <c r="S2044" s="226" t="s">
        <v>8178</v>
      </c>
      <c r="T2044" s="229">
        <v>44825.375</v>
      </c>
      <c r="U2044" s="232"/>
      <c r="V2044" s="233"/>
      <c r="W2044" s="233"/>
      <c r="X2044" s="226" t="s">
        <v>8160</v>
      </c>
      <c r="Y2044" s="229">
        <v>44825.375</v>
      </c>
      <c r="Z2044" s="232">
        <v>44832.375</v>
      </c>
      <c r="AA2044" s="232"/>
      <c r="AB2044" s="232"/>
      <c r="AC2044" s="234"/>
      <c r="AD2044" s="232"/>
      <c r="AE2044" s="253" t="str">
        <f>IF($N2044=マイタスク!$U$5,"作業者","")&amp;IF($S2044=マイタスク!$U$5,"ピアレビュー","")&amp;IF($X2044=マイタスク!$U$5,"SVレビュー","")</f>
        <v/>
      </c>
      <c r="AF2044" s="252">
        <f t="shared" si="63"/>
        <v>8</v>
      </c>
      <c r="AG2044" s="9" t="s">
        <v>34</v>
      </c>
    </row>
    <row r="2045" spans="2:33">
      <c r="B2045" s="225">
        <v>2033</v>
      </c>
      <c r="C2045" s="226" t="s">
        <v>75</v>
      </c>
      <c r="D2045" s="227" t="s">
        <v>76</v>
      </c>
      <c r="E2045" s="228" t="s">
        <v>3124</v>
      </c>
      <c r="F2045" s="226" t="s">
        <v>3125</v>
      </c>
      <c r="G2045" s="226" t="s">
        <v>65</v>
      </c>
      <c r="H2045" s="226" t="s">
        <v>66</v>
      </c>
      <c r="I2045" s="229">
        <f t="shared" si="62"/>
        <v>0</v>
      </c>
      <c r="J2045" s="232"/>
      <c r="K2045" s="226" t="s">
        <v>10925</v>
      </c>
      <c r="L2045" s="226" t="s">
        <v>3125</v>
      </c>
      <c r="M2045" s="226" t="s">
        <v>8141</v>
      </c>
      <c r="N2045" s="226" t="s">
        <v>8159</v>
      </c>
      <c r="O2045" s="232">
        <v>44825.375</v>
      </c>
      <c r="P2045" s="232"/>
      <c r="Q2045" s="232"/>
      <c r="R2045" s="232"/>
      <c r="S2045" s="226" t="s">
        <v>8224</v>
      </c>
      <c r="T2045" s="229">
        <v>44825.375</v>
      </c>
      <c r="U2045" s="232"/>
      <c r="V2045" s="233"/>
      <c r="W2045" s="233"/>
      <c r="X2045" s="226" t="s">
        <v>8160</v>
      </c>
      <c r="Y2045" s="229">
        <v>44825.375</v>
      </c>
      <c r="Z2045" s="232">
        <v>44832.375</v>
      </c>
      <c r="AA2045" s="232"/>
      <c r="AB2045" s="232"/>
      <c r="AC2045" s="234"/>
      <c r="AD2045" s="232"/>
      <c r="AE2045" s="253" t="str">
        <f>IF($N2045=マイタスク!$U$5,"作業者","")&amp;IF($S2045=マイタスク!$U$5,"ピアレビュー","")&amp;IF($X2045=マイタスク!$U$5,"SVレビュー","")</f>
        <v/>
      </c>
      <c r="AF2045" s="252">
        <f t="shared" si="63"/>
        <v>9</v>
      </c>
      <c r="AG2045" s="9" t="s">
        <v>34</v>
      </c>
    </row>
    <row r="2046" spans="2:33">
      <c r="B2046" s="225">
        <v>2034</v>
      </c>
      <c r="C2046" s="226" t="s">
        <v>75</v>
      </c>
      <c r="D2046" s="227" t="s">
        <v>76</v>
      </c>
      <c r="E2046" s="228" t="s">
        <v>3126</v>
      </c>
      <c r="F2046" s="226" t="s">
        <v>3127</v>
      </c>
      <c r="G2046" s="226" t="s">
        <v>65</v>
      </c>
      <c r="H2046" s="226" t="s">
        <v>66</v>
      </c>
      <c r="I2046" s="229">
        <f t="shared" si="62"/>
        <v>0</v>
      </c>
      <c r="J2046" s="232"/>
      <c r="K2046" s="226" t="s">
        <v>10926</v>
      </c>
      <c r="L2046" s="226" t="s">
        <v>3127</v>
      </c>
      <c r="M2046" s="226" t="s">
        <v>8141</v>
      </c>
      <c r="N2046" s="226" t="s">
        <v>8178</v>
      </c>
      <c r="O2046" s="232">
        <v>44825.375</v>
      </c>
      <c r="P2046" s="232"/>
      <c r="Q2046" s="232"/>
      <c r="R2046" s="232"/>
      <c r="S2046" s="226" t="s">
        <v>8159</v>
      </c>
      <c r="T2046" s="229">
        <v>44825.375</v>
      </c>
      <c r="U2046" s="232"/>
      <c r="V2046" s="233"/>
      <c r="W2046" s="233"/>
      <c r="X2046" s="226" t="s">
        <v>8160</v>
      </c>
      <c r="Y2046" s="229">
        <v>44825.375</v>
      </c>
      <c r="Z2046" s="232">
        <v>44831.375</v>
      </c>
      <c r="AA2046" s="232"/>
      <c r="AB2046" s="232"/>
      <c r="AC2046" s="234"/>
      <c r="AD2046" s="232"/>
      <c r="AE2046" s="253" t="str">
        <f>IF($N2046=マイタスク!$U$5,"作業者","")&amp;IF($S2046=マイタスク!$U$5,"ピアレビュー","")&amp;IF($X2046=マイタスク!$U$5,"SVレビュー","")</f>
        <v/>
      </c>
      <c r="AF2046" s="252">
        <f t="shared" si="63"/>
        <v>7</v>
      </c>
      <c r="AG2046" s="9" t="s">
        <v>34</v>
      </c>
    </row>
    <row r="2047" spans="2:33">
      <c r="B2047" s="225">
        <v>2035</v>
      </c>
      <c r="C2047" s="226" t="s">
        <v>75</v>
      </c>
      <c r="D2047" s="227" t="s">
        <v>76</v>
      </c>
      <c r="E2047" s="228" t="s">
        <v>3128</v>
      </c>
      <c r="F2047" s="226" t="s">
        <v>3129</v>
      </c>
      <c r="G2047" s="226" t="s">
        <v>65</v>
      </c>
      <c r="H2047" s="226" t="s">
        <v>66</v>
      </c>
      <c r="I2047" s="229">
        <f t="shared" si="62"/>
        <v>0</v>
      </c>
      <c r="J2047" s="232"/>
      <c r="K2047" s="226" t="s">
        <v>10927</v>
      </c>
      <c r="L2047" s="226" t="s">
        <v>3129</v>
      </c>
      <c r="M2047" s="226" t="s">
        <v>8141</v>
      </c>
      <c r="N2047" s="226" t="s">
        <v>8241</v>
      </c>
      <c r="O2047" s="232">
        <v>45169.375</v>
      </c>
      <c r="P2047" s="232"/>
      <c r="Q2047" s="232"/>
      <c r="R2047" s="232"/>
      <c r="S2047" s="226" t="s">
        <v>8159</v>
      </c>
      <c r="T2047" s="229">
        <v>45169.375</v>
      </c>
      <c r="U2047" s="232"/>
      <c r="V2047" s="233"/>
      <c r="W2047" s="233"/>
      <c r="X2047" s="226" t="s">
        <v>8160</v>
      </c>
      <c r="Y2047" s="229">
        <v>45175.375</v>
      </c>
      <c r="Z2047" s="232">
        <v>45175.375</v>
      </c>
      <c r="AA2047" s="232"/>
      <c r="AB2047" s="232"/>
      <c r="AC2047" s="234"/>
      <c r="AD2047" s="232"/>
      <c r="AE2047" s="253" t="str">
        <f>IF($N2047=マイタスク!$U$5,"作業者","")&amp;IF($S2047=マイタスク!$U$5,"ピアレビュー","")&amp;IF($X2047=マイタスク!$U$5,"SVレビュー","")</f>
        <v/>
      </c>
      <c r="AF2047" s="252">
        <f t="shared" si="63"/>
        <v>153</v>
      </c>
      <c r="AG2047" s="9" t="s">
        <v>34</v>
      </c>
    </row>
    <row r="2048" spans="2:33">
      <c r="B2048" s="225">
        <v>2036</v>
      </c>
      <c r="C2048" s="226" t="s">
        <v>75</v>
      </c>
      <c r="D2048" s="227" t="s">
        <v>76</v>
      </c>
      <c r="E2048" s="228" t="s">
        <v>3130</v>
      </c>
      <c r="F2048" s="226" t="s">
        <v>3131</v>
      </c>
      <c r="G2048" s="226" t="s">
        <v>65</v>
      </c>
      <c r="H2048" s="226" t="s">
        <v>66</v>
      </c>
      <c r="I2048" s="229">
        <f t="shared" si="62"/>
        <v>0</v>
      </c>
      <c r="J2048" s="232"/>
      <c r="K2048" s="226" t="s">
        <v>10928</v>
      </c>
      <c r="L2048" s="226" t="s">
        <v>3131</v>
      </c>
      <c r="M2048" s="226" t="s">
        <v>8141</v>
      </c>
      <c r="N2048" s="226" t="s">
        <v>8159</v>
      </c>
      <c r="O2048" s="232">
        <v>45169.375</v>
      </c>
      <c r="P2048" s="232"/>
      <c r="Q2048" s="232"/>
      <c r="R2048" s="232"/>
      <c r="S2048" s="226" t="s">
        <v>8241</v>
      </c>
      <c r="T2048" s="229">
        <v>45169.375</v>
      </c>
      <c r="U2048" s="232"/>
      <c r="V2048" s="233"/>
      <c r="W2048" s="233"/>
      <c r="X2048" s="226" t="s">
        <v>8160</v>
      </c>
      <c r="Y2048" s="229">
        <v>45175.375</v>
      </c>
      <c r="Z2048" s="232">
        <v>45175.375</v>
      </c>
      <c r="AA2048" s="232"/>
      <c r="AB2048" s="232"/>
      <c r="AC2048" s="234"/>
      <c r="AD2048" s="232"/>
      <c r="AE2048" s="253" t="str">
        <f>IF($N2048=マイタスク!$U$5,"作業者","")&amp;IF($S2048=マイタスク!$U$5,"ピアレビュー","")&amp;IF($X2048=マイタスク!$U$5,"SVレビュー","")</f>
        <v/>
      </c>
      <c r="AF2048" s="252">
        <f t="shared" si="63"/>
        <v>154</v>
      </c>
      <c r="AG2048" s="9" t="s">
        <v>34</v>
      </c>
    </row>
    <row r="2049" spans="2:33">
      <c r="B2049" s="225">
        <v>2037</v>
      </c>
      <c r="C2049" s="226" t="s">
        <v>75</v>
      </c>
      <c r="D2049" s="227" t="s">
        <v>76</v>
      </c>
      <c r="E2049" s="228" t="s">
        <v>3132</v>
      </c>
      <c r="F2049" s="226" t="s">
        <v>3133</v>
      </c>
      <c r="G2049" s="226" t="s">
        <v>65</v>
      </c>
      <c r="H2049" s="226" t="s">
        <v>66</v>
      </c>
      <c r="I2049" s="229">
        <f t="shared" si="62"/>
        <v>0</v>
      </c>
      <c r="J2049" s="232"/>
      <c r="K2049" s="226" t="s">
        <v>10929</v>
      </c>
      <c r="L2049" s="226" t="s">
        <v>3133</v>
      </c>
      <c r="M2049" s="226" t="s">
        <v>8141</v>
      </c>
      <c r="N2049" s="226" t="s">
        <v>8142</v>
      </c>
      <c r="O2049" s="232">
        <v>45169.375</v>
      </c>
      <c r="P2049" s="232"/>
      <c r="Q2049" s="232"/>
      <c r="R2049" s="232"/>
      <c r="S2049" s="226" t="s">
        <v>8178</v>
      </c>
      <c r="T2049" s="229">
        <v>45169.375</v>
      </c>
      <c r="U2049" s="232"/>
      <c r="V2049" s="233"/>
      <c r="W2049" s="233"/>
      <c r="X2049" s="226" t="s">
        <v>8160</v>
      </c>
      <c r="Y2049" s="229">
        <v>45174.375</v>
      </c>
      <c r="Z2049" s="232">
        <v>45174.375</v>
      </c>
      <c r="AA2049" s="232"/>
      <c r="AB2049" s="232"/>
      <c r="AC2049" s="234"/>
      <c r="AD2049" s="232"/>
      <c r="AE2049" s="253" t="str">
        <f>IF($N2049=マイタスク!$U$5,"作業者","")&amp;IF($S2049=マイタスク!$U$5,"ピアレビュー","")&amp;IF($X2049=マイタスク!$U$5,"SVレビュー","")</f>
        <v/>
      </c>
      <c r="AF2049" s="252">
        <f t="shared" si="63"/>
        <v>152</v>
      </c>
      <c r="AG2049" s="9" t="s">
        <v>34</v>
      </c>
    </row>
    <row r="2050" spans="2:33">
      <c r="B2050" s="225">
        <v>2038</v>
      </c>
      <c r="C2050" s="226" t="s">
        <v>75</v>
      </c>
      <c r="D2050" s="227" t="s">
        <v>76</v>
      </c>
      <c r="E2050" s="228" t="s">
        <v>3134</v>
      </c>
      <c r="F2050" s="226" t="s">
        <v>3135</v>
      </c>
      <c r="G2050" s="226" t="s">
        <v>65</v>
      </c>
      <c r="H2050" s="226" t="s">
        <v>66</v>
      </c>
      <c r="I2050" s="229">
        <f t="shared" si="62"/>
        <v>0</v>
      </c>
      <c r="J2050" s="232"/>
      <c r="K2050" s="226" t="s">
        <v>10930</v>
      </c>
      <c r="L2050" s="226" t="s">
        <v>3135</v>
      </c>
      <c r="M2050" s="226" t="s">
        <v>8141</v>
      </c>
      <c r="N2050" s="226" t="s">
        <v>8159</v>
      </c>
      <c r="O2050" s="232">
        <v>45170.375</v>
      </c>
      <c r="P2050" s="232"/>
      <c r="Q2050" s="232"/>
      <c r="R2050" s="232"/>
      <c r="S2050" s="226" t="s">
        <v>8178</v>
      </c>
      <c r="T2050" s="229">
        <v>45170.375</v>
      </c>
      <c r="U2050" s="232"/>
      <c r="V2050" s="233"/>
      <c r="W2050" s="233"/>
      <c r="X2050" s="226" t="s">
        <v>8160</v>
      </c>
      <c r="Y2050" s="229">
        <v>45198.375</v>
      </c>
      <c r="Z2050" s="232">
        <v>45198.375</v>
      </c>
      <c r="AA2050" s="232"/>
      <c r="AB2050" s="232"/>
      <c r="AC2050" s="234"/>
      <c r="AD2050" s="232"/>
      <c r="AE2050" s="253" t="str">
        <f>IF($N2050=マイタスク!$U$5,"作業者","")&amp;IF($S2050=マイタスク!$U$5,"ピアレビュー","")&amp;IF($X2050=マイタスク!$U$5,"SVレビュー","")</f>
        <v/>
      </c>
      <c r="AF2050" s="252">
        <f t="shared" si="63"/>
        <v>155</v>
      </c>
      <c r="AG2050" s="9" t="s">
        <v>34</v>
      </c>
    </row>
    <row r="2051" spans="2:33">
      <c r="B2051" s="225">
        <v>2039</v>
      </c>
      <c r="C2051" s="226" t="s">
        <v>75</v>
      </c>
      <c r="D2051" s="227" t="s">
        <v>76</v>
      </c>
      <c r="E2051" s="228" t="s">
        <v>3136</v>
      </c>
      <c r="F2051" s="226" t="s">
        <v>3137</v>
      </c>
      <c r="G2051" s="226" t="s">
        <v>65</v>
      </c>
      <c r="H2051" s="226" t="s">
        <v>66</v>
      </c>
      <c r="I2051" s="229">
        <f t="shared" si="62"/>
        <v>0</v>
      </c>
      <c r="J2051" s="232"/>
      <c r="K2051" s="226" t="s">
        <v>10931</v>
      </c>
      <c r="L2051" s="226" t="s">
        <v>3137</v>
      </c>
      <c r="M2051" s="226" t="s">
        <v>8141</v>
      </c>
      <c r="N2051" s="226" t="s">
        <v>8178</v>
      </c>
      <c r="O2051" s="232">
        <v>45170.375</v>
      </c>
      <c r="P2051" s="232"/>
      <c r="Q2051" s="232"/>
      <c r="R2051" s="232"/>
      <c r="S2051" s="226" t="s">
        <v>8241</v>
      </c>
      <c r="T2051" s="229">
        <v>45170.375</v>
      </c>
      <c r="U2051" s="232"/>
      <c r="V2051" s="233"/>
      <c r="W2051" s="233"/>
      <c r="X2051" s="226" t="s">
        <v>8160</v>
      </c>
      <c r="Y2051" s="229">
        <v>45198.375</v>
      </c>
      <c r="Z2051" s="232">
        <v>45198.375</v>
      </c>
      <c r="AA2051" s="232"/>
      <c r="AB2051" s="232"/>
      <c r="AC2051" s="234"/>
      <c r="AD2051" s="232"/>
      <c r="AE2051" s="253" t="str">
        <f>IF($N2051=マイタスク!$U$5,"作業者","")&amp;IF($S2051=マイタスク!$U$5,"ピアレビュー","")&amp;IF($X2051=マイタスク!$U$5,"SVレビュー","")</f>
        <v/>
      </c>
      <c r="AF2051" s="252">
        <f t="shared" si="63"/>
        <v>156</v>
      </c>
      <c r="AG2051" s="9" t="s">
        <v>34</v>
      </c>
    </row>
    <row r="2052" spans="2:33">
      <c r="B2052" s="225">
        <v>2040</v>
      </c>
      <c r="C2052" s="226" t="s">
        <v>75</v>
      </c>
      <c r="D2052" s="227" t="s">
        <v>76</v>
      </c>
      <c r="E2052" s="228" t="s">
        <v>3138</v>
      </c>
      <c r="F2052" s="226" t="s">
        <v>3139</v>
      </c>
      <c r="G2052" s="226" t="s">
        <v>65</v>
      </c>
      <c r="H2052" s="226" t="s">
        <v>66</v>
      </c>
      <c r="I2052" s="229">
        <f t="shared" si="62"/>
        <v>0</v>
      </c>
      <c r="J2052" s="232"/>
      <c r="K2052" s="226" t="s">
        <v>10932</v>
      </c>
      <c r="L2052" s="226" t="s">
        <v>3139</v>
      </c>
      <c r="M2052" s="226" t="s">
        <v>8141</v>
      </c>
      <c r="N2052" s="226" t="s">
        <v>8241</v>
      </c>
      <c r="O2052" s="232">
        <v>45170.375</v>
      </c>
      <c r="P2052" s="232"/>
      <c r="Q2052" s="232"/>
      <c r="R2052" s="232"/>
      <c r="S2052" s="226" t="s">
        <v>8159</v>
      </c>
      <c r="T2052" s="229">
        <v>45170.375</v>
      </c>
      <c r="U2052" s="232"/>
      <c r="V2052" s="233"/>
      <c r="W2052" s="233"/>
      <c r="X2052" s="226" t="s">
        <v>8160</v>
      </c>
      <c r="Y2052" s="229">
        <v>45198.375</v>
      </c>
      <c r="Z2052" s="232">
        <v>45198.375</v>
      </c>
      <c r="AA2052" s="232"/>
      <c r="AB2052" s="232"/>
      <c r="AC2052" s="234"/>
      <c r="AD2052" s="232"/>
      <c r="AE2052" s="253" t="str">
        <f>IF($N2052=マイタスク!$U$5,"作業者","")&amp;IF($S2052=マイタスク!$U$5,"ピアレビュー","")&amp;IF($X2052=マイタスク!$U$5,"SVレビュー","")</f>
        <v/>
      </c>
      <c r="AF2052" s="252">
        <f t="shared" si="63"/>
        <v>157</v>
      </c>
      <c r="AG2052" s="9" t="s">
        <v>34</v>
      </c>
    </row>
    <row r="2053" spans="2:33">
      <c r="B2053" s="225">
        <v>2041</v>
      </c>
      <c r="C2053" s="226" t="s">
        <v>75</v>
      </c>
      <c r="D2053" s="227" t="s">
        <v>76</v>
      </c>
      <c r="E2053" s="228" t="s">
        <v>3140</v>
      </c>
      <c r="F2053" s="226" t="s">
        <v>3141</v>
      </c>
      <c r="G2053" s="226" t="s">
        <v>65</v>
      </c>
      <c r="H2053" s="226" t="s">
        <v>66</v>
      </c>
      <c r="I2053" s="229">
        <f t="shared" si="62"/>
        <v>0</v>
      </c>
      <c r="J2053" s="232"/>
      <c r="K2053" s="226" t="s">
        <v>10933</v>
      </c>
      <c r="L2053" s="226" t="s">
        <v>3141</v>
      </c>
      <c r="M2053" s="226" t="s">
        <v>8141</v>
      </c>
      <c r="N2053" s="226" t="s">
        <v>8142</v>
      </c>
      <c r="O2053" s="232">
        <v>45177.375</v>
      </c>
      <c r="P2053" s="232"/>
      <c r="Q2053" s="232"/>
      <c r="R2053" s="232"/>
      <c r="S2053" s="226" t="s">
        <v>8178</v>
      </c>
      <c r="T2053" s="229">
        <v>45177.375</v>
      </c>
      <c r="U2053" s="232"/>
      <c r="V2053" s="233"/>
      <c r="W2053" s="233"/>
      <c r="X2053" s="226" t="s">
        <v>8160</v>
      </c>
      <c r="Y2053" s="229">
        <v>45198.375</v>
      </c>
      <c r="Z2053" s="232">
        <v>45198.375</v>
      </c>
      <c r="AA2053" s="232"/>
      <c r="AB2053" s="232"/>
      <c r="AC2053" s="234"/>
      <c r="AD2053" s="232"/>
      <c r="AE2053" s="253" t="str">
        <f>IF($N2053=マイタスク!$U$5,"作業者","")&amp;IF($S2053=マイタスク!$U$5,"ピアレビュー","")&amp;IF($X2053=マイタスク!$U$5,"SVレビュー","")</f>
        <v/>
      </c>
      <c r="AF2053" s="252">
        <f t="shared" si="63"/>
        <v>161</v>
      </c>
      <c r="AG2053" s="9" t="s">
        <v>34</v>
      </c>
    </row>
    <row r="2054" spans="2:33">
      <c r="B2054" s="225">
        <v>2042</v>
      </c>
      <c r="C2054" s="226" t="s">
        <v>103</v>
      </c>
      <c r="D2054" s="227" t="s">
        <v>104</v>
      </c>
      <c r="E2054" s="228" t="s">
        <v>3142</v>
      </c>
      <c r="F2054" s="226" t="s">
        <v>3143</v>
      </c>
      <c r="G2054" s="226" t="s">
        <v>65</v>
      </c>
      <c r="H2054" s="226" t="s">
        <v>66</v>
      </c>
      <c r="I2054" s="229">
        <f t="shared" si="62"/>
        <v>0</v>
      </c>
      <c r="J2054" s="232"/>
      <c r="K2054" s="226" t="s">
        <v>10934</v>
      </c>
      <c r="L2054" s="226" t="s">
        <v>3143</v>
      </c>
      <c r="M2054" s="226" t="s">
        <v>8141</v>
      </c>
      <c r="N2054" s="226" t="s">
        <v>8159</v>
      </c>
      <c r="O2054" s="232">
        <v>45229.375</v>
      </c>
      <c r="P2054" s="232"/>
      <c r="Q2054" s="232"/>
      <c r="R2054" s="232"/>
      <c r="S2054" s="226" t="s">
        <v>8178</v>
      </c>
      <c r="T2054" s="229">
        <v>45229.375</v>
      </c>
      <c r="U2054" s="232"/>
      <c r="V2054" s="233"/>
      <c r="W2054" s="233"/>
      <c r="X2054" s="226" t="s">
        <v>8160</v>
      </c>
      <c r="Y2054" s="229">
        <v>45240.375</v>
      </c>
      <c r="Z2054" s="232">
        <v>45240.375</v>
      </c>
      <c r="AA2054" s="232"/>
      <c r="AB2054" s="232"/>
      <c r="AC2054" s="234"/>
      <c r="AD2054" s="232"/>
      <c r="AE2054" s="253" t="str">
        <f>IF($N2054=マイタスク!$U$5,"作業者","")&amp;IF($S2054=マイタスク!$U$5,"ピアレビュー","")&amp;IF($X2054=マイタスク!$U$5,"SVレビュー","")</f>
        <v/>
      </c>
      <c r="AF2054" s="252">
        <f t="shared" si="63"/>
        <v>310</v>
      </c>
      <c r="AG2054" s="9" t="s">
        <v>34</v>
      </c>
    </row>
    <row r="2055" spans="2:33">
      <c r="B2055" s="225">
        <v>2043</v>
      </c>
      <c r="C2055" s="226" t="s">
        <v>103</v>
      </c>
      <c r="D2055" s="227" t="s">
        <v>104</v>
      </c>
      <c r="E2055" s="228" t="s">
        <v>3144</v>
      </c>
      <c r="F2055" s="226" t="s">
        <v>3145</v>
      </c>
      <c r="G2055" s="226" t="s">
        <v>65</v>
      </c>
      <c r="H2055" s="226" t="s">
        <v>66</v>
      </c>
      <c r="I2055" s="229">
        <f t="shared" si="62"/>
        <v>0</v>
      </c>
      <c r="J2055" s="232"/>
      <c r="K2055" s="226" t="s">
        <v>10935</v>
      </c>
      <c r="L2055" s="226" t="s">
        <v>3145</v>
      </c>
      <c r="M2055" s="226" t="s">
        <v>8141</v>
      </c>
      <c r="N2055" s="226" t="s">
        <v>8178</v>
      </c>
      <c r="O2055" s="232">
        <v>45001.375</v>
      </c>
      <c r="P2055" s="232"/>
      <c r="Q2055" s="232"/>
      <c r="R2055" s="232"/>
      <c r="S2055" s="226" t="s">
        <v>8241</v>
      </c>
      <c r="T2055" s="229">
        <v>45001.375</v>
      </c>
      <c r="U2055" s="232"/>
      <c r="V2055" s="233"/>
      <c r="W2055" s="233"/>
      <c r="X2055" s="226" t="s">
        <v>8160</v>
      </c>
      <c r="Y2055" s="229">
        <v>45016.375</v>
      </c>
      <c r="Z2055" s="232">
        <v>45016.375</v>
      </c>
      <c r="AA2055" s="232"/>
      <c r="AB2055" s="232"/>
      <c r="AC2055" s="234"/>
      <c r="AD2055" s="232"/>
      <c r="AE2055" s="253" t="str">
        <f>IF($N2055=マイタスク!$U$5,"作業者","")&amp;IF($S2055=マイタスク!$U$5,"ピアレビュー","")&amp;IF($X2055=マイタスク!$U$5,"SVレビュー","")</f>
        <v/>
      </c>
      <c r="AF2055" s="252">
        <f t="shared" si="63"/>
        <v>156</v>
      </c>
      <c r="AG2055" s="9" t="s">
        <v>34</v>
      </c>
    </row>
    <row r="2056" spans="2:33">
      <c r="B2056" s="225">
        <v>2044</v>
      </c>
      <c r="C2056" s="226" t="s">
        <v>75</v>
      </c>
      <c r="D2056" s="227" t="s">
        <v>76</v>
      </c>
      <c r="E2056" s="228" t="s">
        <v>3146</v>
      </c>
      <c r="F2056" s="226" t="s">
        <v>3147</v>
      </c>
      <c r="G2056" s="226" t="s">
        <v>65</v>
      </c>
      <c r="H2056" s="226" t="s">
        <v>66</v>
      </c>
      <c r="I2056" s="229">
        <f t="shared" si="62"/>
        <v>0</v>
      </c>
      <c r="J2056" s="232"/>
      <c r="K2056" s="226" t="s">
        <v>10936</v>
      </c>
      <c r="L2056" s="226" t="s">
        <v>3147</v>
      </c>
      <c r="M2056" s="226" t="s">
        <v>8141</v>
      </c>
      <c r="N2056" s="226" t="s">
        <v>8159</v>
      </c>
      <c r="O2056" s="232">
        <v>44939.375</v>
      </c>
      <c r="P2056" s="232"/>
      <c r="Q2056" s="232"/>
      <c r="R2056" s="232"/>
      <c r="S2056" s="226" t="s">
        <v>8224</v>
      </c>
      <c r="T2056" s="229">
        <v>44939.375</v>
      </c>
      <c r="U2056" s="232"/>
      <c r="V2056" s="233"/>
      <c r="W2056" s="233"/>
      <c r="X2056" s="226" t="s">
        <v>8160</v>
      </c>
      <c r="Y2056" s="229">
        <v>44957.375</v>
      </c>
      <c r="Z2056" s="232">
        <v>44957.375</v>
      </c>
      <c r="AA2056" s="232"/>
      <c r="AB2056" s="232"/>
      <c r="AC2056" s="234"/>
      <c r="AD2056" s="232"/>
      <c r="AE2056" s="253" t="str">
        <f>IF($N2056=マイタスク!$U$5,"作業者","")&amp;IF($S2056=マイタスク!$U$5,"ピアレビュー","")&amp;IF($X2056=マイタスク!$U$5,"SVレビュー","")</f>
        <v/>
      </c>
      <c r="AF2056" s="252">
        <f t="shared" si="63"/>
        <v>50</v>
      </c>
      <c r="AG2056" s="9" t="s">
        <v>34</v>
      </c>
    </row>
    <row r="2057" spans="2:33">
      <c r="B2057" s="225">
        <v>2045</v>
      </c>
      <c r="C2057" s="226" t="s">
        <v>75</v>
      </c>
      <c r="D2057" s="227" t="s">
        <v>76</v>
      </c>
      <c r="E2057" s="228" t="s">
        <v>3148</v>
      </c>
      <c r="F2057" s="226" t="s">
        <v>3149</v>
      </c>
      <c r="G2057" s="226" t="s">
        <v>65</v>
      </c>
      <c r="H2057" s="226" t="s">
        <v>66</v>
      </c>
      <c r="I2057" s="229">
        <f t="shared" si="62"/>
        <v>0</v>
      </c>
      <c r="J2057" s="232"/>
      <c r="K2057" s="226" t="s">
        <v>10937</v>
      </c>
      <c r="L2057" s="226" t="s">
        <v>3149</v>
      </c>
      <c r="M2057" s="226" t="s">
        <v>8141</v>
      </c>
      <c r="N2057" s="226" t="s">
        <v>8159</v>
      </c>
      <c r="O2057" s="232">
        <v>45057.375</v>
      </c>
      <c r="P2057" s="232"/>
      <c r="Q2057" s="232"/>
      <c r="R2057" s="232"/>
      <c r="S2057" s="226" t="s">
        <v>8178</v>
      </c>
      <c r="T2057" s="229">
        <v>45057.375</v>
      </c>
      <c r="U2057" s="232"/>
      <c r="V2057" s="233"/>
      <c r="W2057" s="233"/>
      <c r="X2057" s="226" t="s">
        <v>8160</v>
      </c>
      <c r="Y2057" s="229">
        <v>45077.375</v>
      </c>
      <c r="Z2057" s="232">
        <v>45077.375</v>
      </c>
      <c r="AA2057" s="232"/>
      <c r="AB2057" s="232"/>
      <c r="AC2057" s="234"/>
      <c r="AD2057" s="232"/>
      <c r="AE2057" s="253" t="str">
        <f>IF($N2057=マイタスク!$U$5,"作業者","")&amp;IF($S2057=マイタスク!$U$5,"ピアレビュー","")&amp;IF($X2057=マイタスク!$U$5,"SVレビュー","")</f>
        <v/>
      </c>
      <c r="AF2057" s="252">
        <f t="shared" si="63"/>
        <v>97</v>
      </c>
      <c r="AG2057" s="9" t="s">
        <v>34</v>
      </c>
    </row>
    <row r="2058" spans="2:33">
      <c r="B2058" s="225">
        <v>2046</v>
      </c>
      <c r="C2058" s="226" t="s">
        <v>75</v>
      </c>
      <c r="D2058" s="227" t="s">
        <v>76</v>
      </c>
      <c r="E2058" s="228" t="s">
        <v>3150</v>
      </c>
      <c r="F2058" s="226" t="s">
        <v>3151</v>
      </c>
      <c r="G2058" s="226" t="s">
        <v>65</v>
      </c>
      <c r="H2058" s="226" t="s">
        <v>66</v>
      </c>
      <c r="I2058" s="229">
        <f t="shared" si="62"/>
        <v>0</v>
      </c>
      <c r="J2058" s="232"/>
      <c r="K2058" s="226" t="s">
        <v>10938</v>
      </c>
      <c r="L2058" s="226" t="s">
        <v>10939</v>
      </c>
      <c r="M2058" s="226" t="s">
        <v>8141</v>
      </c>
      <c r="N2058" s="226" t="s">
        <v>8178</v>
      </c>
      <c r="O2058" s="232">
        <v>45162.375</v>
      </c>
      <c r="P2058" s="232"/>
      <c r="Q2058" s="232"/>
      <c r="R2058" s="232"/>
      <c r="S2058" s="226" t="s">
        <v>8159</v>
      </c>
      <c r="T2058" s="229">
        <v>45162.375</v>
      </c>
      <c r="U2058" s="232"/>
      <c r="V2058" s="233"/>
      <c r="W2058" s="233"/>
      <c r="X2058" s="226" t="s">
        <v>8160</v>
      </c>
      <c r="Y2058" s="229">
        <v>45198.375</v>
      </c>
      <c r="Z2058" s="232">
        <v>45198.375</v>
      </c>
      <c r="AA2058" s="232"/>
      <c r="AB2058" s="232"/>
      <c r="AC2058" s="234"/>
      <c r="AD2058" s="232"/>
      <c r="AE2058" s="253" t="str">
        <f>IF($N2058=マイタスク!$U$5,"作業者","")&amp;IF($S2058=マイタスク!$U$5,"ピアレビュー","")&amp;IF($X2058=マイタスク!$U$5,"SVレビュー","")</f>
        <v/>
      </c>
      <c r="AF2058" s="252">
        <f t="shared" si="63"/>
        <v>151</v>
      </c>
      <c r="AG2058" s="9" t="s">
        <v>34</v>
      </c>
    </row>
    <row r="2059" spans="2:33">
      <c r="B2059" s="225">
        <v>2047</v>
      </c>
      <c r="C2059" s="226" t="s">
        <v>75</v>
      </c>
      <c r="D2059" s="227" t="s">
        <v>76</v>
      </c>
      <c r="E2059" s="228" t="s">
        <v>3152</v>
      </c>
      <c r="F2059" s="226" t="s">
        <v>3153</v>
      </c>
      <c r="G2059" s="226" t="s">
        <v>65</v>
      </c>
      <c r="H2059" s="226" t="s">
        <v>66</v>
      </c>
      <c r="I2059" s="229">
        <f t="shared" si="62"/>
        <v>0</v>
      </c>
      <c r="J2059" s="232"/>
      <c r="K2059" s="226" t="s">
        <v>10940</v>
      </c>
      <c r="L2059" s="226" t="s">
        <v>3153</v>
      </c>
      <c r="M2059" s="226" t="s">
        <v>8141</v>
      </c>
      <c r="N2059" s="226" t="s">
        <v>8224</v>
      </c>
      <c r="O2059" s="232">
        <v>45078.375</v>
      </c>
      <c r="P2059" s="232"/>
      <c r="Q2059" s="232"/>
      <c r="R2059" s="232"/>
      <c r="S2059" s="226" t="s">
        <v>8159</v>
      </c>
      <c r="T2059" s="229">
        <v>45078.375</v>
      </c>
      <c r="U2059" s="232"/>
      <c r="V2059" s="233"/>
      <c r="W2059" s="233"/>
      <c r="X2059" s="226" t="s">
        <v>8160</v>
      </c>
      <c r="Y2059" s="229">
        <v>45107.375</v>
      </c>
      <c r="Z2059" s="232">
        <v>45107.375</v>
      </c>
      <c r="AA2059" s="232"/>
      <c r="AB2059" s="232"/>
      <c r="AC2059" s="234"/>
      <c r="AD2059" s="232"/>
      <c r="AE2059" s="253" t="str">
        <f>IF($N2059=マイタスク!$U$5,"作業者","")&amp;IF($S2059=マイタスク!$U$5,"ピアレビュー","")&amp;IF($X2059=マイタスク!$U$5,"SVレビュー","")</f>
        <v/>
      </c>
      <c r="AF2059" s="252">
        <f t="shared" si="63"/>
        <v>113</v>
      </c>
      <c r="AG2059" s="9" t="s">
        <v>34</v>
      </c>
    </row>
    <row r="2060" spans="2:33">
      <c r="B2060" s="225">
        <v>2048</v>
      </c>
      <c r="C2060" s="226" t="s">
        <v>75</v>
      </c>
      <c r="D2060" s="227" t="s">
        <v>76</v>
      </c>
      <c r="E2060" s="228" t="s">
        <v>3154</v>
      </c>
      <c r="F2060" s="226" t="s">
        <v>3155</v>
      </c>
      <c r="G2060" s="226" t="s">
        <v>65</v>
      </c>
      <c r="H2060" s="226" t="s">
        <v>66</v>
      </c>
      <c r="I2060" s="229">
        <f t="shared" si="62"/>
        <v>0</v>
      </c>
      <c r="J2060" s="232"/>
      <c r="K2060" s="226" t="s">
        <v>10941</v>
      </c>
      <c r="L2060" s="226" t="s">
        <v>3155</v>
      </c>
      <c r="M2060" s="226" t="s">
        <v>8141</v>
      </c>
      <c r="N2060" s="226" t="s">
        <v>8178</v>
      </c>
      <c r="O2060" s="232">
        <v>45075.375</v>
      </c>
      <c r="P2060" s="232"/>
      <c r="Q2060" s="232"/>
      <c r="R2060" s="232"/>
      <c r="S2060" s="226" t="s">
        <v>8159</v>
      </c>
      <c r="T2060" s="229">
        <v>45075.375</v>
      </c>
      <c r="U2060" s="232"/>
      <c r="V2060" s="233"/>
      <c r="W2060" s="233"/>
      <c r="X2060" s="226" t="s">
        <v>8160</v>
      </c>
      <c r="Y2060" s="229">
        <v>45107.375</v>
      </c>
      <c r="Z2060" s="232">
        <v>45107.375</v>
      </c>
      <c r="AA2060" s="232"/>
      <c r="AB2060" s="232"/>
      <c r="AC2060" s="234"/>
      <c r="AD2060" s="232"/>
      <c r="AE2060" s="253" t="str">
        <f>IF($N2060=マイタスク!$U$5,"作業者","")&amp;IF($S2060=マイタスク!$U$5,"ピアレビュー","")&amp;IF($X2060=マイタスク!$U$5,"SVレビュー","")</f>
        <v/>
      </c>
      <c r="AF2060" s="252">
        <f t="shared" si="63"/>
        <v>108</v>
      </c>
      <c r="AG2060" s="9" t="s">
        <v>34</v>
      </c>
    </row>
    <row r="2061" spans="2:33">
      <c r="B2061" s="225">
        <v>2049</v>
      </c>
      <c r="C2061" s="226" t="s">
        <v>75</v>
      </c>
      <c r="D2061" s="227" t="s">
        <v>76</v>
      </c>
      <c r="E2061" s="228" t="s">
        <v>3156</v>
      </c>
      <c r="F2061" s="226" t="s">
        <v>3157</v>
      </c>
      <c r="G2061" s="226" t="s">
        <v>65</v>
      </c>
      <c r="H2061" s="226" t="s">
        <v>66</v>
      </c>
      <c r="I2061" s="229">
        <f t="shared" ref="I2061:I2124" si="64">$Q2061</f>
        <v>0</v>
      </c>
      <c r="J2061" s="232"/>
      <c r="K2061" s="226" t="s">
        <v>10942</v>
      </c>
      <c r="L2061" s="226" t="s">
        <v>3157</v>
      </c>
      <c r="M2061" s="226" t="s">
        <v>8141</v>
      </c>
      <c r="N2061" s="226" t="s">
        <v>8159</v>
      </c>
      <c r="O2061" s="232">
        <v>45105.375</v>
      </c>
      <c r="P2061" s="232"/>
      <c r="Q2061" s="232"/>
      <c r="R2061" s="232"/>
      <c r="S2061" s="226" t="s">
        <v>8224</v>
      </c>
      <c r="T2061" s="229">
        <v>45105.375</v>
      </c>
      <c r="U2061" s="232"/>
      <c r="V2061" s="233"/>
      <c r="W2061" s="233"/>
      <c r="X2061" s="226" t="s">
        <v>8160</v>
      </c>
      <c r="Y2061" s="229">
        <v>45138.375</v>
      </c>
      <c r="Z2061" s="232">
        <v>45138.375</v>
      </c>
      <c r="AA2061" s="232"/>
      <c r="AB2061" s="232"/>
      <c r="AC2061" s="234"/>
      <c r="AD2061" s="232"/>
      <c r="AE2061" s="253" t="str">
        <f>IF($N2061=マイタスク!$U$5,"作業者","")&amp;IF($S2061=マイタスク!$U$5,"ピアレビュー","")&amp;IF($X2061=マイタスク!$U$5,"SVレビュー","")</f>
        <v/>
      </c>
      <c r="AF2061" s="252">
        <f t="shared" ref="AF2061:AF2124" si="65">VALUE(RIGHT($E2061,4))</f>
        <v>123</v>
      </c>
      <c r="AG2061" s="9" t="s">
        <v>34</v>
      </c>
    </row>
    <row r="2062" spans="2:33">
      <c r="B2062" s="225">
        <v>2050</v>
      </c>
      <c r="C2062" s="226" t="s">
        <v>75</v>
      </c>
      <c r="D2062" s="227" t="s">
        <v>76</v>
      </c>
      <c r="E2062" s="228" t="s">
        <v>3158</v>
      </c>
      <c r="F2062" s="226" t="s">
        <v>3159</v>
      </c>
      <c r="G2062" s="226" t="s">
        <v>65</v>
      </c>
      <c r="H2062" s="226" t="s">
        <v>66</v>
      </c>
      <c r="I2062" s="229">
        <f t="shared" si="64"/>
        <v>0</v>
      </c>
      <c r="J2062" s="232"/>
      <c r="K2062" s="226" t="s">
        <v>10943</v>
      </c>
      <c r="L2062" s="226" t="s">
        <v>3159</v>
      </c>
      <c r="M2062" s="226" t="s">
        <v>8141</v>
      </c>
      <c r="N2062" s="226" t="s">
        <v>8224</v>
      </c>
      <c r="O2062" s="232">
        <v>45107.375</v>
      </c>
      <c r="P2062" s="232"/>
      <c r="Q2062" s="232"/>
      <c r="R2062" s="232"/>
      <c r="S2062" s="226" t="s">
        <v>8178</v>
      </c>
      <c r="T2062" s="229">
        <v>45107.375</v>
      </c>
      <c r="U2062" s="232"/>
      <c r="V2062" s="233"/>
      <c r="W2062" s="233"/>
      <c r="X2062" s="226" t="s">
        <v>8160</v>
      </c>
      <c r="Y2062" s="229">
        <v>45138.375</v>
      </c>
      <c r="Z2062" s="232">
        <v>45138.375</v>
      </c>
      <c r="AA2062" s="232"/>
      <c r="AB2062" s="232"/>
      <c r="AC2062" s="234"/>
      <c r="AD2062" s="232"/>
      <c r="AE2062" s="253" t="str">
        <f>IF($N2062=マイタスク!$U$5,"作業者","")&amp;IF($S2062=マイタスク!$U$5,"ピアレビュー","")&amp;IF($X2062=マイタスク!$U$5,"SVレビュー","")</f>
        <v/>
      </c>
      <c r="AF2062" s="252">
        <f t="shared" si="65"/>
        <v>127</v>
      </c>
      <c r="AG2062" s="9" t="s">
        <v>34</v>
      </c>
    </row>
    <row r="2063" spans="2:33">
      <c r="B2063" s="225">
        <v>2051</v>
      </c>
      <c r="C2063" s="226" t="s">
        <v>75</v>
      </c>
      <c r="D2063" s="227" t="s">
        <v>76</v>
      </c>
      <c r="E2063" s="228" t="s">
        <v>3160</v>
      </c>
      <c r="F2063" s="226" t="s">
        <v>3161</v>
      </c>
      <c r="G2063" s="226" t="s">
        <v>65</v>
      </c>
      <c r="H2063" s="226" t="s">
        <v>66</v>
      </c>
      <c r="I2063" s="229">
        <f t="shared" si="64"/>
        <v>0</v>
      </c>
      <c r="J2063" s="232"/>
      <c r="K2063" s="226" t="s">
        <v>10944</v>
      </c>
      <c r="L2063" s="226" t="s">
        <v>3161</v>
      </c>
      <c r="M2063" s="226" t="s">
        <v>8141</v>
      </c>
      <c r="N2063" s="226" t="s">
        <v>8178</v>
      </c>
      <c r="O2063" s="232">
        <v>45224.375</v>
      </c>
      <c r="P2063" s="232"/>
      <c r="Q2063" s="232"/>
      <c r="R2063" s="232"/>
      <c r="S2063" s="226" t="s">
        <v>8241</v>
      </c>
      <c r="T2063" s="229">
        <v>45224.375</v>
      </c>
      <c r="U2063" s="232"/>
      <c r="V2063" s="233"/>
      <c r="W2063" s="233"/>
      <c r="X2063" s="226" t="s">
        <v>8160</v>
      </c>
      <c r="Y2063" s="229">
        <v>45231.375</v>
      </c>
      <c r="Z2063" s="232">
        <v>45231.375</v>
      </c>
      <c r="AA2063" s="232"/>
      <c r="AB2063" s="232"/>
      <c r="AC2063" s="234"/>
      <c r="AD2063" s="232"/>
      <c r="AE2063" s="253" t="str">
        <f>IF($N2063=マイタスク!$U$5,"作業者","")&amp;IF($S2063=マイタスク!$U$5,"ピアレビュー","")&amp;IF($X2063=マイタスク!$U$5,"SVレビュー","")</f>
        <v/>
      </c>
      <c r="AF2063" s="252">
        <f t="shared" si="65"/>
        <v>181</v>
      </c>
      <c r="AG2063" s="9" t="s">
        <v>34</v>
      </c>
    </row>
    <row r="2064" spans="2:33">
      <c r="B2064" s="225">
        <v>2052</v>
      </c>
      <c r="C2064" s="226" t="s">
        <v>75</v>
      </c>
      <c r="D2064" s="227" t="s">
        <v>76</v>
      </c>
      <c r="E2064" s="228" t="s">
        <v>3162</v>
      </c>
      <c r="F2064" s="226" t="s">
        <v>3163</v>
      </c>
      <c r="G2064" s="226" t="s">
        <v>65</v>
      </c>
      <c r="H2064" s="226" t="s">
        <v>66</v>
      </c>
      <c r="I2064" s="229">
        <f t="shared" si="64"/>
        <v>0</v>
      </c>
      <c r="J2064" s="232"/>
      <c r="K2064" s="226" t="s">
        <v>10945</v>
      </c>
      <c r="L2064" s="226" t="s">
        <v>3163</v>
      </c>
      <c r="M2064" s="226" t="s">
        <v>8141</v>
      </c>
      <c r="N2064" s="226" t="s">
        <v>8159</v>
      </c>
      <c r="O2064" s="232">
        <v>45337</v>
      </c>
      <c r="P2064" s="232"/>
      <c r="Q2064" s="232"/>
      <c r="R2064" s="232"/>
      <c r="S2064" s="226" t="s">
        <v>8178</v>
      </c>
      <c r="T2064" s="229">
        <v>45337</v>
      </c>
      <c r="U2064" s="232"/>
      <c r="V2064" s="233"/>
      <c r="W2064" s="233"/>
      <c r="X2064" s="226" t="s">
        <v>8160</v>
      </c>
      <c r="Y2064" s="229">
        <v>45342</v>
      </c>
      <c r="Z2064" s="232">
        <v>45342</v>
      </c>
      <c r="AA2064" s="232"/>
      <c r="AB2064" s="232"/>
      <c r="AC2064" s="234"/>
      <c r="AD2064" s="232"/>
      <c r="AE2064" s="253" t="str">
        <f>IF($N2064=マイタスク!$U$5,"作業者","")&amp;IF($S2064=マイタスク!$U$5,"ピアレビュー","")&amp;IF($X2064=マイタスク!$U$5,"SVレビュー","")</f>
        <v/>
      </c>
      <c r="AF2064" s="252">
        <f t="shared" si="65"/>
        <v>209</v>
      </c>
      <c r="AG2064" s="9" t="s">
        <v>34</v>
      </c>
    </row>
    <row r="2065" spans="2:33">
      <c r="B2065" s="225">
        <v>2053</v>
      </c>
      <c r="C2065" s="226" t="s">
        <v>75</v>
      </c>
      <c r="D2065" s="227" t="s">
        <v>76</v>
      </c>
      <c r="E2065" s="228" t="s">
        <v>3164</v>
      </c>
      <c r="F2065" s="226" t="s">
        <v>3165</v>
      </c>
      <c r="G2065" s="226" t="s">
        <v>65</v>
      </c>
      <c r="H2065" s="226" t="s">
        <v>66</v>
      </c>
      <c r="I2065" s="229">
        <f t="shared" si="64"/>
        <v>0</v>
      </c>
      <c r="J2065" s="232"/>
      <c r="K2065" s="226" t="s">
        <v>10946</v>
      </c>
      <c r="L2065" s="226" t="s">
        <v>3165</v>
      </c>
      <c r="M2065" s="226" t="s">
        <v>8141</v>
      </c>
      <c r="N2065" s="226" t="s">
        <v>8216</v>
      </c>
      <c r="O2065" s="232">
        <v>45499</v>
      </c>
      <c r="P2065" s="232"/>
      <c r="Q2065" s="232"/>
      <c r="R2065" s="232"/>
      <c r="S2065" s="226" t="s">
        <v>8159</v>
      </c>
      <c r="T2065" s="229">
        <v>45499</v>
      </c>
      <c r="U2065" s="232"/>
      <c r="V2065" s="233"/>
      <c r="W2065" s="233"/>
      <c r="X2065" s="226" t="s">
        <v>8160</v>
      </c>
      <c r="Y2065" s="229">
        <v>45506</v>
      </c>
      <c r="Z2065" s="232">
        <v>45506</v>
      </c>
      <c r="AA2065" s="232"/>
      <c r="AB2065" s="232"/>
      <c r="AC2065" s="234"/>
      <c r="AD2065" s="232"/>
      <c r="AE2065" s="253" t="str">
        <f>IF($N2065=マイタスク!$U$5,"作業者","")&amp;IF($S2065=マイタスク!$U$5,"ピアレビュー","")&amp;IF($X2065=マイタスク!$U$5,"SVレビュー","")</f>
        <v/>
      </c>
      <c r="AF2065" s="252">
        <f t="shared" si="65"/>
        <v>245</v>
      </c>
      <c r="AG2065" s="9" t="s">
        <v>34</v>
      </c>
    </row>
    <row r="2066" spans="2:33">
      <c r="B2066" s="225">
        <v>2054</v>
      </c>
      <c r="C2066" s="226" t="s">
        <v>75</v>
      </c>
      <c r="D2066" s="227" t="s">
        <v>76</v>
      </c>
      <c r="E2066" s="228" t="s">
        <v>3166</v>
      </c>
      <c r="F2066" s="226" t="s">
        <v>3167</v>
      </c>
      <c r="G2066" s="226" t="s">
        <v>65</v>
      </c>
      <c r="H2066" s="226" t="s">
        <v>66</v>
      </c>
      <c r="I2066" s="229">
        <f t="shared" si="64"/>
        <v>0</v>
      </c>
      <c r="J2066" s="232"/>
      <c r="K2066" s="226" t="s">
        <v>10947</v>
      </c>
      <c r="L2066" s="226" t="s">
        <v>3167</v>
      </c>
      <c r="M2066" s="226" t="s">
        <v>8141</v>
      </c>
      <c r="N2066" s="226" t="s">
        <v>8159</v>
      </c>
      <c r="O2066" s="232">
        <v>45231.375</v>
      </c>
      <c r="P2066" s="232"/>
      <c r="Q2066" s="232"/>
      <c r="R2066" s="232"/>
      <c r="S2066" s="226" t="s">
        <v>8178</v>
      </c>
      <c r="T2066" s="229">
        <v>45231.375</v>
      </c>
      <c r="U2066" s="232"/>
      <c r="V2066" s="233"/>
      <c r="W2066" s="233"/>
      <c r="X2066" s="226" t="s">
        <v>8160</v>
      </c>
      <c r="Y2066" s="229">
        <v>45240.375</v>
      </c>
      <c r="Z2066" s="232">
        <v>45240.375</v>
      </c>
      <c r="AA2066" s="232"/>
      <c r="AB2066" s="232"/>
      <c r="AC2066" s="234"/>
      <c r="AD2066" s="232"/>
      <c r="AE2066" s="253" t="str">
        <f>IF($N2066=マイタスク!$U$5,"作業者","")&amp;IF($S2066=マイタスク!$U$5,"ピアレビュー","")&amp;IF($X2066=マイタスク!$U$5,"SVレビュー","")</f>
        <v/>
      </c>
      <c r="AF2066" s="252">
        <f t="shared" si="65"/>
        <v>182</v>
      </c>
      <c r="AG2066" s="9" t="s">
        <v>34</v>
      </c>
    </row>
    <row r="2067" spans="2:33">
      <c r="B2067" s="225">
        <v>2055</v>
      </c>
      <c r="C2067" s="226" t="s">
        <v>75</v>
      </c>
      <c r="D2067" s="227" t="s">
        <v>76</v>
      </c>
      <c r="E2067" s="228" t="s">
        <v>3168</v>
      </c>
      <c r="F2067" s="226" t="s">
        <v>3169</v>
      </c>
      <c r="G2067" s="226" t="s">
        <v>65</v>
      </c>
      <c r="H2067" s="226" t="s">
        <v>66</v>
      </c>
      <c r="I2067" s="229">
        <f t="shared" si="64"/>
        <v>0</v>
      </c>
      <c r="J2067" s="232"/>
      <c r="K2067" s="226" t="s">
        <v>10948</v>
      </c>
      <c r="L2067" s="226" t="s">
        <v>3169</v>
      </c>
      <c r="M2067" s="226" t="s">
        <v>8141</v>
      </c>
      <c r="N2067" s="226" t="s">
        <v>8159</v>
      </c>
      <c r="O2067" s="232">
        <v>44936.375</v>
      </c>
      <c r="P2067" s="232"/>
      <c r="Q2067" s="232"/>
      <c r="R2067" s="232"/>
      <c r="S2067" s="226" t="s">
        <v>8178</v>
      </c>
      <c r="T2067" s="229">
        <v>44936.375</v>
      </c>
      <c r="U2067" s="232"/>
      <c r="V2067" s="233"/>
      <c r="W2067" s="233"/>
      <c r="X2067" s="226" t="s">
        <v>8160</v>
      </c>
      <c r="Y2067" s="229">
        <v>44936.375</v>
      </c>
      <c r="Z2067" s="232">
        <v>44957.375</v>
      </c>
      <c r="AA2067" s="232"/>
      <c r="AB2067" s="232"/>
      <c r="AC2067" s="234"/>
      <c r="AD2067" s="232"/>
      <c r="AE2067" s="253" t="str">
        <f>IF($N2067=マイタスク!$U$5,"作業者","")&amp;IF($S2067=マイタスク!$U$5,"ピアレビュー","")&amp;IF($X2067=マイタスク!$U$5,"SVレビュー","")</f>
        <v/>
      </c>
      <c r="AF2067" s="252">
        <f t="shared" si="65"/>
        <v>46</v>
      </c>
      <c r="AG2067" s="9" t="s">
        <v>34</v>
      </c>
    </row>
    <row r="2068" spans="2:33">
      <c r="B2068" s="225">
        <v>2056</v>
      </c>
      <c r="C2068" s="226" t="s">
        <v>75</v>
      </c>
      <c r="D2068" s="227" t="s">
        <v>76</v>
      </c>
      <c r="E2068" s="228" t="s">
        <v>3170</v>
      </c>
      <c r="F2068" s="226" t="s">
        <v>3171</v>
      </c>
      <c r="G2068" s="226" t="s">
        <v>65</v>
      </c>
      <c r="H2068" s="226" t="s">
        <v>66</v>
      </c>
      <c r="I2068" s="229">
        <f t="shared" si="64"/>
        <v>0</v>
      </c>
      <c r="J2068" s="232"/>
      <c r="K2068" s="226" t="s">
        <v>10949</v>
      </c>
      <c r="L2068" s="226" t="s">
        <v>3171</v>
      </c>
      <c r="M2068" s="226" t="s">
        <v>8255</v>
      </c>
      <c r="N2068" s="226" t="s">
        <v>8159</v>
      </c>
      <c r="O2068" s="232">
        <v>45433</v>
      </c>
      <c r="P2068" s="232"/>
      <c r="Q2068" s="232"/>
      <c r="R2068" s="232"/>
      <c r="S2068" s="226" t="s">
        <v>8178</v>
      </c>
      <c r="T2068" s="229">
        <v>45433</v>
      </c>
      <c r="U2068" s="232"/>
      <c r="V2068" s="233"/>
      <c r="W2068" s="233"/>
      <c r="X2068" s="226" t="s">
        <v>8179</v>
      </c>
      <c r="Y2068" s="229">
        <v>45443</v>
      </c>
      <c r="Z2068" s="232">
        <v>45443</v>
      </c>
      <c r="AA2068" s="232"/>
      <c r="AB2068" s="232"/>
      <c r="AC2068" s="234"/>
      <c r="AD2068" s="232"/>
      <c r="AE2068" s="253" t="str">
        <f>IF($N2068=マイタスク!$U$5,"作業者","")&amp;IF($S2068=マイタスク!$U$5,"ピアレビュー","")&amp;IF($X2068=マイタスク!$U$5,"SVレビュー","")</f>
        <v/>
      </c>
      <c r="AF2068" s="252">
        <f t="shared" si="65"/>
        <v>229</v>
      </c>
      <c r="AG2068" s="9" t="s">
        <v>34</v>
      </c>
    </row>
    <row r="2069" spans="2:33">
      <c r="B2069" s="225">
        <v>2057</v>
      </c>
      <c r="C2069" s="226" t="s">
        <v>75</v>
      </c>
      <c r="D2069" s="227" t="s">
        <v>76</v>
      </c>
      <c r="E2069" s="228" t="s">
        <v>3172</v>
      </c>
      <c r="F2069" s="226" t="s">
        <v>3173</v>
      </c>
      <c r="G2069" s="226" t="s">
        <v>65</v>
      </c>
      <c r="H2069" s="226" t="s">
        <v>66</v>
      </c>
      <c r="I2069" s="229">
        <f t="shared" si="64"/>
        <v>0</v>
      </c>
      <c r="J2069" s="232"/>
      <c r="K2069" s="226" t="s">
        <v>10950</v>
      </c>
      <c r="L2069" s="226" t="s">
        <v>3173</v>
      </c>
      <c r="M2069" s="226" t="s">
        <v>8141</v>
      </c>
      <c r="N2069" s="226" t="s">
        <v>8159</v>
      </c>
      <c r="O2069" s="232">
        <v>45288</v>
      </c>
      <c r="P2069" s="232"/>
      <c r="Q2069" s="232"/>
      <c r="R2069" s="232"/>
      <c r="S2069" s="226" t="s">
        <v>8241</v>
      </c>
      <c r="T2069" s="229">
        <v>45288</v>
      </c>
      <c r="U2069" s="232"/>
      <c r="V2069" s="233"/>
      <c r="W2069" s="233"/>
      <c r="X2069" s="226" t="s">
        <v>8160</v>
      </c>
      <c r="Y2069" s="229">
        <v>45300</v>
      </c>
      <c r="Z2069" s="232">
        <v>45300</v>
      </c>
      <c r="AA2069" s="232"/>
      <c r="AB2069" s="232"/>
      <c r="AC2069" s="234"/>
      <c r="AD2069" s="232"/>
      <c r="AE2069" s="253" t="str">
        <f>IF($N2069=マイタスク!$U$5,"作業者","")&amp;IF($S2069=マイタスク!$U$5,"ピアレビュー","")&amp;IF($X2069=マイタスク!$U$5,"SVレビュー","")</f>
        <v/>
      </c>
      <c r="AF2069" s="252">
        <f t="shared" si="65"/>
        <v>199</v>
      </c>
      <c r="AG2069" s="9" t="s">
        <v>34</v>
      </c>
    </row>
    <row r="2070" spans="2:33">
      <c r="B2070" s="225">
        <v>2058</v>
      </c>
      <c r="C2070" s="226" t="s">
        <v>75</v>
      </c>
      <c r="D2070" s="227" t="s">
        <v>76</v>
      </c>
      <c r="E2070" s="228" t="s">
        <v>3174</v>
      </c>
      <c r="F2070" s="226" t="s">
        <v>3175</v>
      </c>
      <c r="G2070" s="226" t="s">
        <v>65</v>
      </c>
      <c r="H2070" s="226" t="s">
        <v>66</v>
      </c>
      <c r="I2070" s="229">
        <f t="shared" si="64"/>
        <v>0</v>
      </c>
      <c r="J2070" s="232"/>
      <c r="K2070" s="226" t="s">
        <v>10951</v>
      </c>
      <c r="L2070" s="226" t="s">
        <v>3175</v>
      </c>
      <c r="M2070" s="226" t="s">
        <v>8141</v>
      </c>
      <c r="N2070" s="226" t="s">
        <v>8159</v>
      </c>
      <c r="O2070" s="232">
        <v>45684</v>
      </c>
      <c r="P2070" s="232"/>
      <c r="Q2070" s="232"/>
      <c r="R2070" s="232"/>
      <c r="S2070" s="226" t="s">
        <v>8216</v>
      </c>
      <c r="T2070" s="229">
        <v>45684</v>
      </c>
      <c r="U2070" s="232"/>
      <c r="V2070" s="233"/>
      <c r="W2070" s="233"/>
      <c r="X2070" s="226" t="s">
        <v>8160</v>
      </c>
      <c r="Y2070" s="229">
        <v>45688</v>
      </c>
      <c r="Z2070" s="232">
        <v>45688</v>
      </c>
      <c r="AA2070" s="232"/>
      <c r="AB2070" s="232"/>
      <c r="AC2070" s="234"/>
      <c r="AD2070" s="232"/>
      <c r="AE2070" s="253" t="str">
        <f>IF($N2070=マイタスク!$U$5,"作業者","")&amp;IF($S2070=マイタスク!$U$5,"ピアレビュー","")&amp;IF($X2070=マイタスク!$U$5,"SVレビュー","")</f>
        <v/>
      </c>
      <c r="AF2070" s="252">
        <f t="shared" si="65"/>
        <v>264</v>
      </c>
      <c r="AG2070" s="9" t="s">
        <v>34</v>
      </c>
    </row>
    <row r="2071" spans="2:33">
      <c r="B2071" s="225">
        <v>2059</v>
      </c>
      <c r="C2071" s="226" t="s">
        <v>75</v>
      </c>
      <c r="D2071" s="227" t="s">
        <v>76</v>
      </c>
      <c r="E2071" s="228" t="s">
        <v>3176</v>
      </c>
      <c r="F2071" s="226" t="s">
        <v>3177</v>
      </c>
      <c r="G2071" s="226" t="s">
        <v>65</v>
      </c>
      <c r="H2071" s="226" t="s">
        <v>66</v>
      </c>
      <c r="I2071" s="229">
        <f t="shared" si="64"/>
        <v>0</v>
      </c>
      <c r="J2071" s="232"/>
      <c r="K2071" s="226" t="s">
        <v>10952</v>
      </c>
      <c r="L2071" s="226" t="s">
        <v>3177</v>
      </c>
      <c r="M2071" s="226" t="s">
        <v>8141</v>
      </c>
      <c r="N2071" s="226" t="s">
        <v>8159</v>
      </c>
      <c r="O2071" s="232">
        <v>45113.375</v>
      </c>
      <c r="P2071" s="232"/>
      <c r="Q2071" s="232"/>
      <c r="R2071" s="232"/>
      <c r="S2071" s="226" t="s">
        <v>8224</v>
      </c>
      <c r="T2071" s="229">
        <v>45113.375</v>
      </c>
      <c r="U2071" s="232"/>
      <c r="V2071" s="233"/>
      <c r="W2071" s="233"/>
      <c r="X2071" s="226" t="s">
        <v>8160</v>
      </c>
      <c r="Y2071" s="229">
        <v>45138.375</v>
      </c>
      <c r="Z2071" s="232">
        <v>45138.375</v>
      </c>
      <c r="AA2071" s="232"/>
      <c r="AB2071" s="232"/>
      <c r="AC2071" s="234"/>
      <c r="AD2071" s="232"/>
      <c r="AE2071" s="253" t="str">
        <f>IF($N2071=マイタスク!$U$5,"作業者","")&amp;IF($S2071=マイタスク!$U$5,"ピアレビュー","")&amp;IF($X2071=マイタスク!$U$5,"SVレビュー","")</f>
        <v/>
      </c>
      <c r="AF2071" s="252">
        <f t="shared" si="65"/>
        <v>131</v>
      </c>
      <c r="AG2071" s="9" t="s">
        <v>34</v>
      </c>
    </row>
    <row r="2072" spans="2:33">
      <c r="B2072" s="225">
        <v>2060</v>
      </c>
      <c r="C2072" s="226" t="s">
        <v>75</v>
      </c>
      <c r="D2072" s="227" t="s">
        <v>76</v>
      </c>
      <c r="E2072" s="228" t="s">
        <v>3178</v>
      </c>
      <c r="F2072" s="226" t="s">
        <v>3179</v>
      </c>
      <c r="G2072" s="226" t="s">
        <v>65</v>
      </c>
      <c r="H2072" s="226" t="s">
        <v>66</v>
      </c>
      <c r="I2072" s="229">
        <f t="shared" si="64"/>
        <v>0</v>
      </c>
      <c r="J2072" s="232"/>
      <c r="K2072" s="226" t="s">
        <v>10953</v>
      </c>
      <c r="L2072" s="226" t="s">
        <v>3179</v>
      </c>
      <c r="M2072" s="226" t="s">
        <v>8141</v>
      </c>
      <c r="N2072" s="226" t="s">
        <v>8224</v>
      </c>
      <c r="O2072" s="232">
        <v>45113.375</v>
      </c>
      <c r="P2072" s="232"/>
      <c r="Q2072" s="232"/>
      <c r="R2072" s="232"/>
      <c r="S2072" s="226" t="s">
        <v>8241</v>
      </c>
      <c r="T2072" s="229">
        <v>45113.375</v>
      </c>
      <c r="U2072" s="232"/>
      <c r="V2072" s="233"/>
      <c r="W2072" s="233"/>
      <c r="X2072" s="226" t="s">
        <v>8160</v>
      </c>
      <c r="Y2072" s="229">
        <v>45118.375</v>
      </c>
      <c r="Z2072" s="232">
        <v>45118.375</v>
      </c>
      <c r="AA2072" s="232"/>
      <c r="AB2072" s="232"/>
      <c r="AC2072" s="234"/>
      <c r="AD2072" s="232"/>
      <c r="AE2072" s="253" t="str">
        <f>IF($N2072=マイタスク!$U$5,"作業者","")&amp;IF($S2072=マイタスク!$U$5,"ピアレビュー","")&amp;IF($X2072=マイタスク!$U$5,"SVレビュー","")</f>
        <v/>
      </c>
      <c r="AF2072" s="252">
        <f t="shared" si="65"/>
        <v>132</v>
      </c>
      <c r="AG2072" s="9" t="s">
        <v>34</v>
      </c>
    </row>
    <row r="2073" spans="2:33">
      <c r="B2073" s="225">
        <v>2061</v>
      </c>
      <c r="C2073" s="226" t="s">
        <v>75</v>
      </c>
      <c r="D2073" s="227" t="s">
        <v>76</v>
      </c>
      <c r="E2073" s="228" t="s">
        <v>3180</v>
      </c>
      <c r="F2073" s="226" t="s">
        <v>3181</v>
      </c>
      <c r="G2073" s="226" t="s">
        <v>65</v>
      </c>
      <c r="H2073" s="226" t="s">
        <v>66</v>
      </c>
      <c r="I2073" s="229">
        <f t="shared" si="64"/>
        <v>0</v>
      </c>
      <c r="J2073" s="232"/>
      <c r="K2073" s="226" t="s">
        <v>10954</v>
      </c>
      <c r="L2073" s="226" t="s">
        <v>3181</v>
      </c>
      <c r="M2073" s="226" t="s">
        <v>8141</v>
      </c>
      <c r="N2073" s="226" t="s">
        <v>8159</v>
      </c>
      <c r="O2073" s="232">
        <v>45211.375</v>
      </c>
      <c r="P2073" s="232"/>
      <c r="Q2073" s="232"/>
      <c r="R2073" s="232"/>
      <c r="S2073" s="226" t="s">
        <v>8241</v>
      </c>
      <c r="T2073" s="229">
        <v>45211.375</v>
      </c>
      <c r="U2073" s="232"/>
      <c r="V2073" s="233"/>
      <c r="W2073" s="233"/>
      <c r="X2073" s="226" t="s">
        <v>8160</v>
      </c>
      <c r="Y2073" s="229">
        <v>45219.375</v>
      </c>
      <c r="Z2073" s="232">
        <v>45219.375</v>
      </c>
      <c r="AA2073" s="232"/>
      <c r="AB2073" s="232"/>
      <c r="AC2073" s="234"/>
      <c r="AD2073" s="232"/>
      <c r="AE2073" s="253" t="str">
        <f>IF($N2073=マイタスク!$U$5,"作業者","")&amp;IF($S2073=マイタスク!$U$5,"ピアレビュー","")&amp;IF($X2073=マイタスク!$U$5,"SVレビュー","")</f>
        <v/>
      </c>
      <c r="AF2073" s="252">
        <f t="shared" si="65"/>
        <v>174</v>
      </c>
      <c r="AG2073" s="9" t="s">
        <v>34</v>
      </c>
    </row>
    <row r="2074" spans="2:33">
      <c r="B2074" s="225">
        <v>2062</v>
      </c>
      <c r="C2074" s="226" t="s">
        <v>103</v>
      </c>
      <c r="D2074" s="227" t="s">
        <v>104</v>
      </c>
      <c r="E2074" s="228" t="s">
        <v>3182</v>
      </c>
      <c r="F2074" s="226" t="s">
        <v>3183</v>
      </c>
      <c r="G2074" s="226" t="s">
        <v>65</v>
      </c>
      <c r="H2074" s="226" t="s">
        <v>66</v>
      </c>
      <c r="I2074" s="229">
        <f t="shared" si="64"/>
        <v>0</v>
      </c>
      <c r="J2074" s="232"/>
      <c r="K2074" s="226" t="s">
        <v>10955</v>
      </c>
      <c r="L2074" s="226" t="s">
        <v>3183</v>
      </c>
      <c r="M2074" s="226" t="s">
        <v>8141</v>
      </c>
      <c r="N2074" s="226" t="s">
        <v>8159</v>
      </c>
      <c r="O2074" s="232">
        <v>45022.375</v>
      </c>
      <c r="P2074" s="232"/>
      <c r="Q2074" s="232"/>
      <c r="R2074" s="232"/>
      <c r="S2074" s="226" t="s">
        <v>8178</v>
      </c>
      <c r="T2074" s="229">
        <v>45022.375</v>
      </c>
      <c r="U2074" s="232"/>
      <c r="V2074" s="233"/>
      <c r="W2074" s="233"/>
      <c r="X2074" s="226" t="s">
        <v>8160</v>
      </c>
      <c r="Y2074" s="229">
        <v>45044.375</v>
      </c>
      <c r="Z2074" s="232">
        <v>45044.375</v>
      </c>
      <c r="AA2074" s="232"/>
      <c r="AB2074" s="232"/>
      <c r="AC2074" s="234"/>
      <c r="AD2074" s="232"/>
      <c r="AE2074" s="253" t="str">
        <f>IF($N2074=マイタスク!$U$5,"作業者","")&amp;IF($S2074=マイタスク!$U$5,"ピアレビュー","")&amp;IF($X2074=マイタスク!$U$5,"SVレビュー","")</f>
        <v/>
      </c>
      <c r="AF2074" s="252">
        <f t="shared" si="65"/>
        <v>162</v>
      </c>
      <c r="AG2074" s="9" t="s">
        <v>34</v>
      </c>
    </row>
    <row r="2075" spans="2:33">
      <c r="B2075" s="225">
        <v>2063</v>
      </c>
      <c r="C2075" s="226" t="s">
        <v>103</v>
      </c>
      <c r="D2075" s="227" t="s">
        <v>104</v>
      </c>
      <c r="E2075" s="228" t="s">
        <v>3184</v>
      </c>
      <c r="F2075" s="226" t="s">
        <v>3185</v>
      </c>
      <c r="G2075" s="226" t="s">
        <v>65</v>
      </c>
      <c r="H2075" s="226" t="s">
        <v>66</v>
      </c>
      <c r="I2075" s="229">
        <f t="shared" si="64"/>
        <v>0</v>
      </c>
      <c r="J2075" s="232"/>
      <c r="K2075" s="226" t="s">
        <v>10956</v>
      </c>
      <c r="L2075" s="226" t="s">
        <v>3185</v>
      </c>
      <c r="M2075" s="226" t="s">
        <v>8210</v>
      </c>
      <c r="N2075" s="226" t="s">
        <v>8178</v>
      </c>
      <c r="O2075" s="232">
        <v>45078.375</v>
      </c>
      <c r="P2075" s="232"/>
      <c r="Q2075" s="232"/>
      <c r="R2075" s="232"/>
      <c r="S2075" s="226" t="s">
        <v>8159</v>
      </c>
      <c r="T2075" s="229">
        <v>45078.375</v>
      </c>
      <c r="U2075" s="232"/>
      <c r="V2075" s="233"/>
      <c r="W2075" s="233"/>
      <c r="X2075" s="226" t="s">
        <v>8160</v>
      </c>
      <c r="Y2075" s="229">
        <v>45107.375</v>
      </c>
      <c r="Z2075" s="232">
        <v>45107.375</v>
      </c>
      <c r="AA2075" s="232"/>
      <c r="AB2075" s="232"/>
      <c r="AC2075" s="234"/>
      <c r="AD2075" s="232"/>
      <c r="AE2075" s="253" t="str">
        <f>IF($N2075=マイタスク!$U$5,"作業者","")&amp;IF($S2075=マイタスク!$U$5,"ピアレビュー","")&amp;IF($X2075=マイタスク!$U$5,"SVレビュー","")</f>
        <v/>
      </c>
      <c r="AF2075" s="252">
        <f t="shared" si="65"/>
        <v>205</v>
      </c>
      <c r="AG2075" s="9" t="s">
        <v>34</v>
      </c>
    </row>
    <row r="2076" spans="2:33">
      <c r="B2076" s="225">
        <v>2064</v>
      </c>
      <c r="C2076" s="226" t="s">
        <v>103</v>
      </c>
      <c r="D2076" s="227" t="s">
        <v>104</v>
      </c>
      <c r="E2076" s="228" t="s">
        <v>3186</v>
      </c>
      <c r="F2076" s="226" t="s">
        <v>3185</v>
      </c>
      <c r="G2076" s="226" t="s">
        <v>65</v>
      </c>
      <c r="H2076" s="226" t="s">
        <v>66</v>
      </c>
      <c r="I2076" s="229">
        <f t="shared" si="64"/>
        <v>0</v>
      </c>
      <c r="J2076" s="232"/>
      <c r="K2076" s="226" t="s">
        <v>10957</v>
      </c>
      <c r="L2076" s="226" t="s">
        <v>3185</v>
      </c>
      <c r="M2076" s="226" t="s">
        <v>8141</v>
      </c>
      <c r="N2076" s="226" t="s">
        <v>8159</v>
      </c>
      <c r="O2076" s="232">
        <v>45120.375</v>
      </c>
      <c r="P2076" s="232"/>
      <c r="Q2076" s="232"/>
      <c r="R2076" s="232"/>
      <c r="S2076" s="226" t="s">
        <v>8241</v>
      </c>
      <c r="T2076" s="229">
        <v>45120.375</v>
      </c>
      <c r="U2076" s="232"/>
      <c r="V2076" s="233"/>
      <c r="W2076" s="233"/>
      <c r="X2076" s="226" t="s">
        <v>8160</v>
      </c>
      <c r="Y2076" s="229">
        <v>45138.375</v>
      </c>
      <c r="Z2076" s="232">
        <v>45138.375</v>
      </c>
      <c r="AA2076" s="232"/>
      <c r="AB2076" s="232"/>
      <c r="AC2076" s="234"/>
      <c r="AD2076" s="232"/>
      <c r="AE2076" s="253" t="str">
        <f>IF($N2076=マイタスク!$U$5,"作業者","")&amp;IF($S2076=マイタスク!$U$5,"ピアレビュー","")&amp;IF($X2076=マイタスク!$U$5,"SVレビュー","")</f>
        <v/>
      </c>
      <c r="AF2076" s="252">
        <f t="shared" si="65"/>
        <v>256</v>
      </c>
      <c r="AG2076" s="9" t="s">
        <v>34</v>
      </c>
    </row>
    <row r="2077" spans="2:33">
      <c r="B2077" s="225">
        <v>2065</v>
      </c>
      <c r="C2077" s="226" t="s">
        <v>249</v>
      </c>
      <c r="D2077" s="227" t="s">
        <v>250</v>
      </c>
      <c r="E2077" s="228" t="s">
        <v>3187</v>
      </c>
      <c r="F2077" s="226" t="s">
        <v>3188</v>
      </c>
      <c r="G2077" s="226" t="s">
        <v>65</v>
      </c>
      <c r="H2077" s="226" t="s">
        <v>66</v>
      </c>
      <c r="I2077" s="229">
        <f t="shared" si="64"/>
        <v>0</v>
      </c>
      <c r="J2077" s="232"/>
      <c r="K2077" s="226" t="s">
        <v>10958</v>
      </c>
      <c r="L2077" s="226" t="s">
        <v>3188</v>
      </c>
      <c r="M2077" s="226" t="s">
        <v>8141</v>
      </c>
      <c r="N2077" s="226" t="s">
        <v>8178</v>
      </c>
      <c r="O2077" s="232">
        <v>45484</v>
      </c>
      <c r="P2077" s="232"/>
      <c r="Q2077" s="232"/>
      <c r="R2077" s="232"/>
      <c r="S2077" s="226"/>
      <c r="T2077" s="229"/>
      <c r="U2077" s="232"/>
      <c r="V2077" s="233"/>
      <c r="W2077" s="233"/>
      <c r="X2077" s="226" t="s">
        <v>8160</v>
      </c>
      <c r="Y2077" s="229">
        <v>45492</v>
      </c>
      <c r="Z2077" s="232">
        <v>45492</v>
      </c>
      <c r="AA2077" s="232"/>
      <c r="AB2077" s="232"/>
      <c r="AC2077" s="234"/>
      <c r="AD2077" s="232"/>
      <c r="AE2077" s="253" t="str">
        <f>IF($N2077=マイタスク!$U$5,"作業者","")&amp;IF($S2077=マイタスク!$U$5,"ピアレビュー","")&amp;IF($X2077=マイタスク!$U$5,"SVレビュー","")</f>
        <v/>
      </c>
      <c r="AF2077" s="252">
        <f t="shared" si="65"/>
        <v>140</v>
      </c>
      <c r="AG2077" s="9" t="s">
        <v>34</v>
      </c>
    </row>
    <row r="2078" spans="2:33">
      <c r="B2078" s="225">
        <v>2066</v>
      </c>
      <c r="C2078" s="226" t="s">
        <v>103</v>
      </c>
      <c r="D2078" s="227" t="s">
        <v>104</v>
      </c>
      <c r="E2078" s="228" t="s">
        <v>3189</v>
      </c>
      <c r="F2078" s="226" t="s">
        <v>3190</v>
      </c>
      <c r="G2078" s="226" t="s">
        <v>65</v>
      </c>
      <c r="H2078" s="226" t="s">
        <v>66</v>
      </c>
      <c r="I2078" s="229">
        <f t="shared" si="64"/>
        <v>0</v>
      </c>
      <c r="J2078" s="232"/>
      <c r="K2078" s="226" t="s">
        <v>10959</v>
      </c>
      <c r="L2078" s="226" t="s">
        <v>3190</v>
      </c>
      <c r="M2078" s="226" t="s">
        <v>8141</v>
      </c>
      <c r="N2078" s="226" t="s">
        <v>8159</v>
      </c>
      <c r="O2078" s="232">
        <v>44938.375</v>
      </c>
      <c r="P2078" s="232"/>
      <c r="Q2078" s="232"/>
      <c r="R2078" s="232"/>
      <c r="S2078" s="226" t="s">
        <v>8178</v>
      </c>
      <c r="T2078" s="229">
        <v>44938.375</v>
      </c>
      <c r="U2078" s="232"/>
      <c r="V2078" s="233"/>
      <c r="W2078" s="233"/>
      <c r="X2078" s="226" t="s">
        <v>8179</v>
      </c>
      <c r="Y2078" s="229">
        <v>44957.375</v>
      </c>
      <c r="Z2078" s="232">
        <v>44957.375</v>
      </c>
      <c r="AA2078" s="232"/>
      <c r="AB2078" s="232"/>
      <c r="AC2078" s="234"/>
      <c r="AD2078" s="232"/>
      <c r="AE2078" s="253" t="str">
        <f>IF($N2078=マイタスク!$U$5,"作業者","")&amp;IF($S2078=マイタスク!$U$5,"ピアレビュー","")&amp;IF($X2078=マイタスク!$U$5,"SVレビュー","")</f>
        <v/>
      </c>
      <c r="AF2078" s="252">
        <f t="shared" si="65"/>
        <v>124</v>
      </c>
      <c r="AG2078" s="9" t="s">
        <v>34</v>
      </c>
    </row>
    <row r="2079" spans="2:33">
      <c r="B2079" s="225">
        <v>2067</v>
      </c>
      <c r="C2079" s="226" t="s">
        <v>249</v>
      </c>
      <c r="D2079" s="227" t="s">
        <v>250</v>
      </c>
      <c r="E2079" s="228" t="s">
        <v>3191</v>
      </c>
      <c r="F2079" s="226" t="s">
        <v>3192</v>
      </c>
      <c r="G2079" s="226" t="s">
        <v>65</v>
      </c>
      <c r="H2079" s="226" t="s">
        <v>66</v>
      </c>
      <c r="I2079" s="229">
        <f t="shared" si="64"/>
        <v>0</v>
      </c>
      <c r="J2079" s="232"/>
      <c r="K2079" s="226" t="s">
        <v>10960</v>
      </c>
      <c r="L2079" s="226" t="s">
        <v>3192</v>
      </c>
      <c r="M2079" s="226" t="s">
        <v>8141</v>
      </c>
      <c r="N2079" s="226" t="s">
        <v>8159</v>
      </c>
      <c r="O2079" s="232">
        <v>45894</v>
      </c>
      <c r="P2079" s="232"/>
      <c r="Q2079" s="232"/>
      <c r="R2079" s="232"/>
      <c r="S2079" s="226" t="s">
        <v>8142</v>
      </c>
      <c r="T2079" s="229">
        <v>45894</v>
      </c>
      <c r="U2079" s="232"/>
      <c r="V2079" s="233"/>
      <c r="W2079" s="233"/>
      <c r="X2079" s="226" t="s">
        <v>8160</v>
      </c>
      <c r="Y2079" s="229">
        <v>45898</v>
      </c>
      <c r="Z2079" s="232">
        <v>45898</v>
      </c>
      <c r="AA2079" s="232"/>
      <c r="AB2079" s="232"/>
      <c r="AC2079" s="234"/>
      <c r="AD2079" s="232"/>
      <c r="AE2079" s="253" t="str">
        <f>IF($N2079=マイタスク!$U$5,"作業者","")&amp;IF($S2079=マイタスク!$U$5,"ピアレビュー","")&amp;IF($X2079=マイタスク!$U$5,"SVレビュー","")</f>
        <v/>
      </c>
      <c r="AF2079" s="252">
        <f t="shared" si="65"/>
        <v>712</v>
      </c>
      <c r="AG2079" s="9" t="s">
        <v>34</v>
      </c>
    </row>
    <row r="2080" spans="2:33">
      <c r="B2080" s="225">
        <v>2068</v>
      </c>
      <c r="C2080" s="226" t="s">
        <v>103</v>
      </c>
      <c r="D2080" s="227" t="s">
        <v>104</v>
      </c>
      <c r="E2080" s="228" t="s">
        <v>3193</v>
      </c>
      <c r="F2080" s="226" t="s">
        <v>3194</v>
      </c>
      <c r="G2080" s="226" t="s">
        <v>65</v>
      </c>
      <c r="H2080" s="226" t="s">
        <v>66</v>
      </c>
      <c r="I2080" s="229">
        <f t="shared" si="64"/>
        <v>0</v>
      </c>
      <c r="J2080" s="232"/>
      <c r="K2080" s="226" t="s">
        <v>10961</v>
      </c>
      <c r="L2080" s="226" t="s">
        <v>3194</v>
      </c>
      <c r="M2080" s="226" t="s">
        <v>8141</v>
      </c>
      <c r="N2080" s="226" t="s">
        <v>8159</v>
      </c>
      <c r="O2080" s="232">
        <v>44818.375</v>
      </c>
      <c r="P2080" s="232"/>
      <c r="Q2080" s="232"/>
      <c r="R2080" s="232"/>
      <c r="S2080" s="226" t="s">
        <v>8178</v>
      </c>
      <c r="T2080" s="229">
        <v>44833.375</v>
      </c>
      <c r="U2080" s="232"/>
      <c r="V2080" s="233"/>
      <c r="W2080" s="233"/>
      <c r="X2080" s="226" t="s">
        <v>8179</v>
      </c>
      <c r="Y2080" s="229">
        <v>44834.375</v>
      </c>
      <c r="Z2080" s="232">
        <v>44834.375</v>
      </c>
      <c r="AA2080" s="232"/>
      <c r="AB2080" s="232"/>
      <c r="AC2080" s="234"/>
      <c r="AD2080" s="232"/>
      <c r="AE2080" s="253" t="str">
        <f>IF($N2080=マイタスク!$U$5,"作業者","")&amp;IF($S2080=マイタスク!$U$5,"ピアレビュー","")&amp;IF($X2080=マイタスク!$U$5,"SVレビュー","")</f>
        <v/>
      </c>
      <c r="AF2080" s="252">
        <f t="shared" si="65"/>
        <v>33</v>
      </c>
      <c r="AG2080" s="9" t="s">
        <v>34</v>
      </c>
    </row>
    <row r="2081" spans="2:33">
      <c r="B2081" s="225">
        <v>2069</v>
      </c>
      <c r="C2081" s="226" t="s">
        <v>103</v>
      </c>
      <c r="D2081" s="227" t="s">
        <v>104</v>
      </c>
      <c r="E2081" s="228" t="s">
        <v>3195</v>
      </c>
      <c r="F2081" s="226" t="s">
        <v>3194</v>
      </c>
      <c r="G2081" s="226" t="s">
        <v>65</v>
      </c>
      <c r="H2081" s="226" t="s">
        <v>66</v>
      </c>
      <c r="I2081" s="229">
        <f t="shared" si="64"/>
        <v>0</v>
      </c>
      <c r="J2081" s="232"/>
      <c r="K2081" s="226" t="s">
        <v>10962</v>
      </c>
      <c r="L2081" s="226" t="s">
        <v>3194</v>
      </c>
      <c r="M2081" s="226" t="s">
        <v>8141</v>
      </c>
      <c r="N2081" s="226" t="s">
        <v>8159</v>
      </c>
      <c r="O2081" s="232">
        <v>44819.375</v>
      </c>
      <c r="P2081" s="232"/>
      <c r="Q2081" s="232"/>
      <c r="R2081" s="232"/>
      <c r="S2081" s="226" t="s">
        <v>8178</v>
      </c>
      <c r="T2081" s="229">
        <v>44819.375</v>
      </c>
      <c r="U2081" s="232"/>
      <c r="V2081" s="233"/>
      <c r="W2081" s="233"/>
      <c r="X2081" s="226" t="s">
        <v>8179</v>
      </c>
      <c r="Y2081" s="229">
        <v>44819.375</v>
      </c>
      <c r="Z2081" s="232">
        <v>44819.375</v>
      </c>
      <c r="AA2081" s="232"/>
      <c r="AB2081" s="232"/>
      <c r="AC2081" s="234"/>
      <c r="AD2081" s="232"/>
      <c r="AE2081" s="253" t="str">
        <f>IF($N2081=マイタスク!$U$5,"作業者","")&amp;IF($S2081=マイタスク!$U$5,"ピアレビュー","")&amp;IF($X2081=マイタスク!$U$5,"SVレビュー","")</f>
        <v/>
      </c>
      <c r="AF2081" s="252">
        <f t="shared" si="65"/>
        <v>36</v>
      </c>
      <c r="AG2081" s="9" t="s">
        <v>34</v>
      </c>
    </row>
    <row r="2082" spans="2:33">
      <c r="B2082" s="225">
        <v>2070</v>
      </c>
      <c r="C2082" s="226" t="s">
        <v>103</v>
      </c>
      <c r="D2082" s="227" t="s">
        <v>104</v>
      </c>
      <c r="E2082" s="228" t="s">
        <v>3195</v>
      </c>
      <c r="F2082" s="226" t="s">
        <v>3194</v>
      </c>
      <c r="G2082" s="226" t="s">
        <v>65</v>
      </c>
      <c r="H2082" s="226" t="s">
        <v>66</v>
      </c>
      <c r="I2082" s="229">
        <f t="shared" si="64"/>
        <v>0</v>
      </c>
      <c r="J2082" s="232"/>
      <c r="K2082" s="226" t="s">
        <v>10963</v>
      </c>
      <c r="L2082" s="226" t="s">
        <v>10964</v>
      </c>
      <c r="M2082" s="226" t="s">
        <v>8141</v>
      </c>
      <c r="N2082" s="226" t="s">
        <v>8159</v>
      </c>
      <c r="O2082" s="232">
        <v>44819.375</v>
      </c>
      <c r="P2082" s="232"/>
      <c r="Q2082" s="232"/>
      <c r="R2082" s="232"/>
      <c r="S2082" s="226" t="s">
        <v>8178</v>
      </c>
      <c r="T2082" s="229">
        <v>44819.375</v>
      </c>
      <c r="U2082" s="232"/>
      <c r="V2082" s="233"/>
      <c r="W2082" s="233"/>
      <c r="X2082" s="226" t="s">
        <v>8179</v>
      </c>
      <c r="Y2082" s="229">
        <v>44819.375</v>
      </c>
      <c r="Z2082" s="232">
        <v>44819.375</v>
      </c>
      <c r="AA2082" s="232"/>
      <c r="AB2082" s="232"/>
      <c r="AC2082" s="234"/>
      <c r="AD2082" s="232"/>
      <c r="AE2082" s="253" t="str">
        <f>IF($N2082=マイタスク!$U$5,"作業者","")&amp;IF($S2082=マイタスク!$U$5,"ピアレビュー","")&amp;IF($X2082=マイタスク!$U$5,"SVレビュー","")</f>
        <v/>
      </c>
      <c r="AF2082" s="252">
        <f t="shared" si="65"/>
        <v>36</v>
      </c>
      <c r="AG2082" s="9" t="s">
        <v>34</v>
      </c>
    </row>
    <row r="2083" spans="2:33">
      <c r="B2083" s="225">
        <v>2071</v>
      </c>
      <c r="C2083" s="226" t="s">
        <v>249</v>
      </c>
      <c r="D2083" s="227" t="s">
        <v>250</v>
      </c>
      <c r="E2083" s="228" t="s">
        <v>3196</v>
      </c>
      <c r="F2083" s="226" t="s">
        <v>3197</v>
      </c>
      <c r="G2083" s="226" t="s">
        <v>65</v>
      </c>
      <c r="H2083" s="226" t="s">
        <v>66</v>
      </c>
      <c r="I2083" s="229">
        <f t="shared" si="64"/>
        <v>0</v>
      </c>
      <c r="J2083" s="232"/>
      <c r="K2083" s="226" t="s">
        <v>10965</v>
      </c>
      <c r="L2083" s="226" t="s">
        <v>3197</v>
      </c>
      <c r="M2083" s="226" t="s">
        <v>8141</v>
      </c>
      <c r="N2083" s="226" t="s">
        <v>8159</v>
      </c>
      <c r="O2083" s="232">
        <v>45708</v>
      </c>
      <c r="P2083" s="232"/>
      <c r="Q2083" s="232"/>
      <c r="R2083" s="232"/>
      <c r="S2083" s="226" t="s">
        <v>8241</v>
      </c>
      <c r="T2083" s="229">
        <v>45708</v>
      </c>
      <c r="U2083" s="232"/>
      <c r="V2083" s="233"/>
      <c r="W2083" s="233"/>
      <c r="X2083" s="226" t="s">
        <v>8160</v>
      </c>
      <c r="Y2083" s="229">
        <v>45716</v>
      </c>
      <c r="Z2083" s="232">
        <v>45716</v>
      </c>
      <c r="AA2083" s="232"/>
      <c r="AB2083" s="232"/>
      <c r="AC2083" s="234"/>
      <c r="AD2083" s="232"/>
      <c r="AE2083" s="253" t="str">
        <f>IF($N2083=マイタスク!$U$5,"作業者","")&amp;IF($S2083=マイタスク!$U$5,"ピアレビュー","")&amp;IF($X2083=マイタスク!$U$5,"SVレビュー","")</f>
        <v/>
      </c>
      <c r="AF2083" s="252">
        <f t="shared" si="65"/>
        <v>414</v>
      </c>
      <c r="AG2083" s="9" t="s">
        <v>34</v>
      </c>
    </row>
    <row r="2084" spans="2:33">
      <c r="B2084" s="225">
        <v>2072</v>
      </c>
      <c r="C2084" s="226" t="s">
        <v>249</v>
      </c>
      <c r="D2084" s="227" t="s">
        <v>250</v>
      </c>
      <c r="E2084" s="228" t="s">
        <v>3196</v>
      </c>
      <c r="F2084" s="226" t="s">
        <v>3197</v>
      </c>
      <c r="G2084" s="226" t="s">
        <v>65</v>
      </c>
      <c r="H2084" s="226" t="s">
        <v>66</v>
      </c>
      <c r="I2084" s="229">
        <f t="shared" si="64"/>
        <v>0</v>
      </c>
      <c r="J2084" s="232"/>
      <c r="K2084" s="226" t="s">
        <v>10966</v>
      </c>
      <c r="L2084" s="226" t="s">
        <v>10967</v>
      </c>
      <c r="M2084" s="226" t="s">
        <v>8141</v>
      </c>
      <c r="N2084" s="226" t="s">
        <v>8159</v>
      </c>
      <c r="O2084" s="232">
        <v>45708</v>
      </c>
      <c r="P2084" s="232"/>
      <c r="Q2084" s="232"/>
      <c r="R2084" s="232"/>
      <c r="S2084" s="226" t="s">
        <v>8241</v>
      </c>
      <c r="T2084" s="229">
        <v>45708</v>
      </c>
      <c r="U2084" s="232"/>
      <c r="V2084" s="233"/>
      <c r="W2084" s="233"/>
      <c r="X2084" s="226" t="s">
        <v>8160</v>
      </c>
      <c r="Y2084" s="229">
        <v>45716</v>
      </c>
      <c r="Z2084" s="232">
        <v>45716</v>
      </c>
      <c r="AA2084" s="232"/>
      <c r="AB2084" s="232"/>
      <c r="AC2084" s="234"/>
      <c r="AD2084" s="232"/>
      <c r="AE2084" s="253" t="str">
        <f>IF($N2084=マイタスク!$U$5,"作業者","")&amp;IF($S2084=マイタスク!$U$5,"ピアレビュー","")&amp;IF($X2084=マイタスク!$U$5,"SVレビュー","")</f>
        <v/>
      </c>
      <c r="AF2084" s="252">
        <f t="shared" si="65"/>
        <v>414</v>
      </c>
      <c r="AG2084" s="9" t="s">
        <v>34</v>
      </c>
    </row>
    <row r="2085" spans="2:33">
      <c r="B2085" s="225">
        <v>2073</v>
      </c>
      <c r="C2085" s="226" t="s">
        <v>71</v>
      </c>
      <c r="D2085" s="227" t="s">
        <v>72</v>
      </c>
      <c r="E2085" s="228" t="s">
        <v>3198</v>
      </c>
      <c r="F2085" s="226" t="s">
        <v>3199</v>
      </c>
      <c r="G2085" s="226" t="s">
        <v>65</v>
      </c>
      <c r="H2085" s="226" t="s">
        <v>66</v>
      </c>
      <c r="I2085" s="229">
        <f t="shared" si="64"/>
        <v>0</v>
      </c>
      <c r="J2085" s="232"/>
      <c r="K2085" s="226" t="s">
        <v>10968</v>
      </c>
      <c r="L2085" s="226" t="s">
        <v>3199</v>
      </c>
      <c r="M2085" s="226" t="s">
        <v>8141</v>
      </c>
      <c r="N2085" s="226" t="s">
        <v>8164</v>
      </c>
      <c r="O2085" s="232">
        <v>46155</v>
      </c>
      <c r="P2085" s="232"/>
      <c r="Q2085" s="232"/>
      <c r="R2085" s="232"/>
      <c r="S2085" s="226" t="s">
        <v>8230</v>
      </c>
      <c r="T2085" s="229">
        <v>46155</v>
      </c>
      <c r="U2085" s="232"/>
      <c r="V2085" s="233"/>
      <c r="W2085" s="233"/>
      <c r="X2085" s="226" t="s">
        <v>8188</v>
      </c>
      <c r="Y2085" s="229">
        <v>46155</v>
      </c>
      <c r="Z2085" s="232">
        <v>46162</v>
      </c>
      <c r="AA2085" s="232"/>
      <c r="AB2085" s="232"/>
      <c r="AC2085" s="234"/>
      <c r="AD2085" s="232"/>
      <c r="AE2085" s="253" t="str">
        <f>IF($N2085=マイタスク!$U$5,"作業者","")&amp;IF($S2085=マイタスク!$U$5,"ピアレビュー","")&amp;IF($X2085=マイタスク!$U$5,"SVレビュー","")</f>
        <v/>
      </c>
      <c r="AF2085" s="252">
        <f t="shared" si="65"/>
        <v>1991</v>
      </c>
      <c r="AG2085" s="9" t="s">
        <v>34</v>
      </c>
    </row>
    <row r="2086" spans="2:33">
      <c r="B2086" s="225">
        <v>2074</v>
      </c>
      <c r="C2086" s="226" t="s">
        <v>71</v>
      </c>
      <c r="D2086" s="227" t="s">
        <v>72</v>
      </c>
      <c r="E2086" s="228" t="s">
        <v>3200</v>
      </c>
      <c r="F2086" s="226" t="s">
        <v>3201</v>
      </c>
      <c r="G2086" s="226" t="s">
        <v>65</v>
      </c>
      <c r="H2086" s="226" t="s">
        <v>66</v>
      </c>
      <c r="I2086" s="229">
        <f t="shared" si="64"/>
        <v>0</v>
      </c>
      <c r="J2086" s="232"/>
      <c r="K2086" s="226" t="s">
        <v>10969</v>
      </c>
      <c r="L2086" s="226" t="s">
        <v>3201</v>
      </c>
      <c r="M2086" s="226" t="s">
        <v>8141</v>
      </c>
      <c r="N2086" s="226" t="s">
        <v>8230</v>
      </c>
      <c r="O2086" s="232">
        <v>46155</v>
      </c>
      <c r="P2086" s="232"/>
      <c r="Q2086" s="232"/>
      <c r="R2086" s="232"/>
      <c r="S2086" s="226" t="s">
        <v>8164</v>
      </c>
      <c r="T2086" s="229">
        <v>46155</v>
      </c>
      <c r="U2086" s="232"/>
      <c r="V2086" s="233"/>
      <c r="W2086" s="233"/>
      <c r="X2086" s="226" t="s">
        <v>8208</v>
      </c>
      <c r="Y2086" s="229">
        <v>46155</v>
      </c>
      <c r="Z2086" s="232">
        <v>46162</v>
      </c>
      <c r="AA2086" s="232"/>
      <c r="AB2086" s="232"/>
      <c r="AC2086" s="234"/>
      <c r="AD2086" s="232"/>
      <c r="AE2086" s="253" t="str">
        <f>IF($N2086=マイタスク!$U$5,"作業者","")&amp;IF($S2086=マイタスク!$U$5,"ピアレビュー","")&amp;IF($X2086=マイタスク!$U$5,"SVレビュー","")</f>
        <v/>
      </c>
      <c r="AF2086" s="252">
        <f t="shared" si="65"/>
        <v>1992</v>
      </c>
      <c r="AG2086" s="9" t="s">
        <v>34</v>
      </c>
    </row>
    <row r="2087" spans="2:33">
      <c r="B2087" s="225">
        <v>2075</v>
      </c>
      <c r="C2087" s="226" t="s">
        <v>249</v>
      </c>
      <c r="D2087" s="227" t="s">
        <v>250</v>
      </c>
      <c r="E2087" s="228" t="s">
        <v>3202</v>
      </c>
      <c r="F2087" s="226" t="s">
        <v>3203</v>
      </c>
      <c r="G2087" s="226" t="s">
        <v>65</v>
      </c>
      <c r="H2087" s="226" t="s">
        <v>79</v>
      </c>
      <c r="I2087" s="229">
        <f t="shared" si="64"/>
        <v>0</v>
      </c>
      <c r="J2087" s="232"/>
      <c r="K2087" s="226" t="s">
        <v>10970</v>
      </c>
      <c r="L2087" s="226" t="s">
        <v>3203</v>
      </c>
      <c r="M2087" s="226" t="s">
        <v>8568</v>
      </c>
      <c r="N2087" s="226" t="s">
        <v>8164</v>
      </c>
      <c r="O2087" s="232">
        <v>46176</v>
      </c>
      <c r="P2087" s="232"/>
      <c r="Q2087" s="232"/>
      <c r="R2087" s="232"/>
      <c r="S2087" s="226" t="s">
        <v>8208</v>
      </c>
      <c r="T2087" s="229">
        <v>46199</v>
      </c>
      <c r="U2087" s="232"/>
      <c r="V2087" s="233"/>
      <c r="W2087" s="233"/>
      <c r="X2087" s="226" t="s">
        <v>8152</v>
      </c>
      <c r="Y2087" s="229">
        <v>46199</v>
      </c>
      <c r="Z2087" s="232">
        <v>46199</v>
      </c>
      <c r="AA2087" s="232"/>
      <c r="AB2087" s="232"/>
      <c r="AC2087" s="234"/>
      <c r="AD2087" s="232"/>
      <c r="AE2087" s="253" t="str">
        <f>IF($N2087=マイタスク!$U$5,"作業者","")&amp;IF($S2087=マイタスク!$U$5,"ピアレビュー","")&amp;IF($X2087=マイタスク!$U$5,"SVレビュー","")</f>
        <v/>
      </c>
      <c r="AF2087" s="252">
        <f t="shared" si="65"/>
        <v>1027</v>
      </c>
      <c r="AG2087" s="9" t="s">
        <v>34</v>
      </c>
    </row>
    <row r="2088" spans="2:33">
      <c r="B2088" s="225">
        <v>2076</v>
      </c>
      <c r="C2088" s="226" t="s">
        <v>249</v>
      </c>
      <c r="D2088" s="227" t="s">
        <v>250</v>
      </c>
      <c r="E2088" s="228" t="s">
        <v>3204</v>
      </c>
      <c r="F2088" s="226" t="s">
        <v>3205</v>
      </c>
      <c r="G2088" s="226" t="s">
        <v>65</v>
      </c>
      <c r="H2088" s="226" t="s">
        <v>66</v>
      </c>
      <c r="I2088" s="229">
        <f t="shared" si="64"/>
        <v>0</v>
      </c>
      <c r="J2088" s="232"/>
      <c r="K2088" s="226" t="s">
        <v>10971</v>
      </c>
      <c r="L2088" s="226" t="s">
        <v>3205</v>
      </c>
      <c r="M2088" s="226" t="s">
        <v>8141</v>
      </c>
      <c r="N2088" s="226" t="s">
        <v>8230</v>
      </c>
      <c r="O2088" s="232">
        <v>45939</v>
      </c>
      <c r="P2088" s="232"/>
      <c r="Q2088" s="232"/>
      <c r="R2088" s="232"/>
      <c r="S2088" s="226" t="s">
        <v>8188</v>
      </c>
      <c r="T2088" s="229">
        <v>45961</v>
      </c>
      <c r="U2088" s="232"/>
      <c r="V2088" s="233"/>
      <c r="W2088" s="233"/>
      <c r="X2088" s="226" t="s">
        <v>8433</v>
      </c>
      <c r="Y2088" s="229">
        <v>45961</v>
      </c>
      <c r="Z2088" s="232">
        <v>45961</v>
      </c>
      <c r="AA2088" s="232"/>
      <c r="AB2088" s="232"/>
      <c r="AC2088" s="234"/>
      <c r="AD2088" s="232"/>
      <c r="AE2088" s="253" t="str">
        <f>IF($N2088=マイタスク!$U$5,"作業者","")&amp;IF($S2088=マイタスク!$U$5,"ピアレビュー","")&amp;IF($X2088=マイタスク!$U$5,"SVレビュー","")</f>
        <v/>
      </c>
      <c r="AF2088" s="252">
        <f t="shared" si="65"/>
        <v>784</v>
      </c>
      <c r="AG2088" s="9" t="s">
        <v>34</v>
      </c>
    </row>
    <row r="2089" spans="2:33">
      <c r="B2089" s="225">
        <v>2077</v>
      </c>
      <c r="C2089" s="226" t="s">
        <v>249</v>
      </c>
      <c r="D2089" s="227" t="s">
        <v>250</v>
      </c>
      <c r="E2089" s="228" t="s">
        <v>3206</v>
      </c>
      <c r="F2089" s="226" t="s">
        <v>3207</v>
      </c>
      <c r="G2089" s="226" t="s">
        <v>65</v>
      </c>
      <c r="H2089" s="226" t="s">
        <v>66</v>
      </c>
      <c r="I2089" s="229">
        <f t="shared" si="64"/>
        <v>0</v>
      </c>
      <c r="J2089" s="232"/>
      <c r="K2089" s="226" t="s">
        <v>10972</v>
      </c>
      <c r="L2089" s="226" t="s">
        <v>3207</v>
      </c>
      <c r="M2089" s="226" t="s">
        <v>8141</v>
      </c>
      <c r="N2089" s="226" t="s">
        <v>8230</v>
      </c>
      <c r="O2089" s="232">
        <v>45755</v>
      </c>
      <c r="P2089" s="232"/>
      <c r="Q2089" s="232"/>
      <c r="R2089" s="232"/>
      <c r="S2089" s="226" t="s">
        <v>8164</v>
      </c>
      <c r="T2089" s="229">
        <v>45758</v>
      </c>
      <c r="U2089" s="232"/>
      <c r="V2089" s="233"/>
      <c r="W2089" s="233"/>
      <c r="X2089" s="226" t="s">
        <v>8433</v>
      </c>
      <c r="Y2089" s="229">
        <v>45758</v>
      </c>
      <c r="Z2089" s="232">
        <v>45758</v>
      </c>
      <c r="AA2089" s="232"/>
      <c r="AB2089" s="232"/>
      <c r="AC2089" s="234"/>
      <c r="AD2089" s="232"/>
      <c r="AE2089" s="253" t="str">
        <f>IF($N2089=マイタスク!$U$5,"作業者","")&amp;IF($S2089=マイタスク!$U$5,"ピアレビュー","")&amp;IF($X2089=マイタスク!$U$5,"SVレビュー","")</f>
        <v/>
      </c>
      <c r="AF2089" s="252">
        <f t="shared" si="65"/>
        <v>493</v>
      </c>
      <c r="AG2089" s="9" t="s">
        <v>34</v>
      </c>
    </row>
    <row r="2090" spans="2:33">
      <c r="B2090" s="225">
        <v>2078</v>
      </c>
      <c r="C2090" s="226" t="s">
        <v>249</v>
      </c>
      <c r="D2090" s="227" t="s">
        <v>250</v>
      </c>
      <c r="E2090" s="228" t="s">
        <v>3208</v>
      </c>
      <c r="F2090" s="226" t="s">
        <v>3209</v>
      </c>
      <c r="G2090" s="226" t="s">
        <v>65</v>
      </c>
      <c r="H2090" s="226" t="s">
        <v>79</v>
      </c>
      <c r="I2090" s="229">
        <f t="shared" si="64"/>
        <v>0</v>
      </c>
      <c r="J2090" s="232"/>
      <c r="K2090" s="226" t="s">
        <v>10973</v>
      </c>
      <c r="L2090" s="226" t="s">
        <v>3209</v>
      </c>
      <c r="M2090" s="226" t="s">
        <v>8571</v>
      </c>
      <c r="N2090" s="226" t="s">
        <v>8230</v>
      </c>
      <c r="O2090" s="232">
        <v>46176</v>
      </c>
      <c r="P2090" s="232"/>
      <c r="Q2090" s="232"/>
      <c r="R2090" s="232"/>
      <c r="S2090" s="226" t="s">
        <v>8188</v>
      </c>
      <c r="T2090" s="229">
        <v>46199</v>
      </c>
      <c r="U2090" s="232"/>
      <c r="V2090" s="233"/>
      <c r="W2090" s="233"/>
      <c r="X2090" s="226" t="s">
        <v>8152</v>
      </c>
      <c r="Y2090" s="229">
        <v>46199</v>
      </c>
      <c r="Z2090" s="232">
        <v>46199</v>
      </c>
      <c r="AA2090" s="232"/>
      <c r="AB2090" s="232"/>
      <c r="AC2090" s="234"/>
      <c r="AD2090" s="232"/>
      <c r="AE2090" s="253" t="str">
        <f>IF($N2090=マイタスク!$U$5,"作業者","")&amp;IF($S2090=マイタスク!$U$5,"ピアレビュー","")&amp;IF($X2090=マイタスク!$U$5,"SVレビュー","")</f>
        <v/>
      </c>
      <c r="AF2090" s="252">
        <f t="shared" si="65"/>
        <v>1026</v>
      </c>
      <c r="AG2090" s="9" t="s">
        <v>34</v>
      </c>
    </row>
    <row r="2091" spans="2:33">
      <c r="B2091" s="225">
        <v>2079</v>
      </c>
      <c r="C2091" s="226" t="s">
        <v>67</v>
      </c>
      <c r="D2091" s="227" t="s">
        <v>68</v>
      </c>
      <c r="E2091" s="228" t="s">
        <v>3210</v>
      </c>
      <c r="F2091" s="226" t="s">
        <v>3211</v>
      </c>
      <c r="G2091" s="226" t="s">
        <v>65</v>
      </c>
      <c r="H2091" s="226" t="s">
        <v>66</v>
      </c>
      <c r="I2091" s="229">
        <f t="shared" si="64"/>
        <v>0</v>
      </c>
      <c r="J2091" s="232"/>
      <c r="K2091" s="226" t="s">
        <v>10974</v>
      </c>
      <c r="L2091" s="226" t="s">
        <v>10975</v>
      </c>
      <c r="M2091" s="226" t="s">
        <v>8141</v>
      </c>
      <c r="N2091" s="226" t="s">
        <v>8163</v>
      </c>
      <c r="O2091" s="232">
        <v>44881.375</v>
      </c>
      <c r="P2091" s="232"/>
      <c r="Q2091" s="232"/>
      <c r="R2091" s="232"/>
      <c r="S2091" s="226" t="s">
        <v>8164</v>
      </c>
      <c r="T2091" s="229">
        <v>44881.375</v>
      </c>
      <c r="U2091" s="232"/>
      <c r="V2091" s="233"/>
      <c r="W2091" s="233"/>
      <c r="X2091" s="226" t="s">
        <v>8165</v>
      </c>
      <c r="Y2091" s="229">
        <v>44882.375</v>
      </c>
      <c r="Z2091" s="232">
        <v>44882.375</v>
      </c>
      <c r="AA2091" s="232"/>
      <c r="AB2091" s="232"/>
      <c r="AC2091" s="234"/>
      <c r="AD2091" s="232"/>
      <c r="AE2091" s="253" t="str">
        <f>IF($N2091=マイタスク!$U$5,"作業者","")&amp;IF($S2091=マイタスク!$U$5,"ピアレビュー","")&amp;IF($X2091=マイタスク!$U$5,"SVレビュー","")</f>
        <v/>
      </c>
      <c r="AF2091" s="252">
        <f t="shared" si="65"/>
        <v>7</v>
      </c>
      <c r="AG2091" s="9" t="s">
        <v>34</v>
      </c>
    </row>
    <row r="2092" spans="2:33">
      <c r="B2092" s="225">
        <v>2080</v>
      </c>
      <c r="C2092" s="226" t="s">
        <v>67</v>
      </c>
      <c r="D2092" s="227" t="s">
        <v>68</v>
      </c>
      <c r="E2092" s="228" t="s">
        <v>3212</v>
      </c>
      <c r="F2092" s="226" t="s">
        <v>3213</v>
      </c>
      <c r="G2092" s="226" t="s">
        <v>65</v>
      </c>
      <c r="H2092" s="226" t="s">
        <v>66</v>
      </c>
      <c r="I2092" s="229">
        <f t="shared" si="64"/>
        <v>0</v>
      </c>
      <c r="J2092" s="232"/>
      <c r="K2092" s="226" t="s">
        <v>10976</v>
      </c>
      <c r="L2092" s="226" t="s">
        <v>3213</v>
      </c>
      <c r="M2092" s="226" t="s">
        <v>8141</v>
      </c>
      <c r="N2092" s="226" t="s">
        <v>8181</v>
      </c>
      <c r="O2092" s="232">
        <v>44881.375</v>
      </c>
      <c r="P2092" s="232"/>
      <c r="Q2092" s="232"/>
      <c r="R2092" s="232"/>
      <c r="S2092" s="226" t="s">
        <v>8230</v>
      </c>
      <c r="T2092" s="229">
        <v>44881.375</v>
      </c>
      <c r="U2092" s="232"/>
      <c r="V2092" s="233"/>
      <c r="W2092" s="233"/>
      <c r="X2092" s="226" t="s">
        <v>8165</v>
      </c>
      <c r="Y2092" s="229">
        <v>44882.375</v>
      </c>
      <c r="Z2092" s="232">
        <v>44882.375</v>
      </c>
      <c r="AA2092" s="232"/>
      <c r="AB2092" s="232"/>
      <c r="AC2092" s="234"/>
      <c r="AD2092" s="232"/>
      <c r="AE2092" s="253" t="str">
        <f>IF($N2092=マイタスク!$U$5,"作業者","")&amp;IF($S2092=マイタスク!$U$5,"ピアレビュー","")&amp;IF($X2092=マイタスク!$U$5,"SVレビュー","")</f>
        <v/>
      </c>
      <c r="AF2092" s="252">
        <f t="shared" si="65"/>
        <v>8</v>
      </c>
      <c r="AG2092" s="9" t="s">
        <v>34</v>
      </c>
    </row>
    <row r="2093" spans="2:33">
      <c r="B2093" s="225">
        <v>2081</v>
      </c>
      <c r="C2093" s="226" t="s">
        <v>67</v>
      </c>
      <c r="D2093" s="227" t="s">
        <v>68</v>
      </c>
      <c r="E2093" s="228" t="s">
        <v>3214</v>
      </c>
      <c r="F2093" s="226" t="s">
        <v>3215</v>
      </c>
      <c r="G2093" s="226" t="s">
        <v>65</v>
      </c>
      <c r="H2093" s="226" t="s">
        <v>66</v>
      </c>
      <c r="I2093" s="229">
        <f t="shared" si="64"/>
        <v>0</v>
      </c>
      <c r="J2093" s="232"/>
      <c r="K2093" s="226" t="s">
        <v>10977</v>
      </c>
      <c r="L2093" s="226" t="s">
        <v>3215</v>
      </c>
      <c r="M2093" s="226" t="s">
        <v>8141</v>
      </c>
      <c r="N2093" s="226" t="s">
        <v>8230</v>
      </c>
      <c r="O2093" s="232">
        <v>44881.375</v>
      </c>
      <c r="P2093" s="232"/>
      <c r="Q2093" s="232"/>
      <c r="R2093" s="232"/>
      <c r="S2093" s="226" t="s">
        <v>8164</v>
      </c>
      <c r="T2093" s="229">
        <v>44881.375</v>
      </c>
      <c r="U2093" s="232"/>
      <c r="V2093" s="233"/>
      <c r="W2093" s="233"/>
      <c r="X2093" s="226" t="s">
        <v>8165</v>
      </c>
      <c r="Y2093" s="229">
        <v>44882.375</v>
      </c>
      <c r="Z2093" s="232">
        <v>44882.375</v>
      </c>
      <c r="AA2093" s="232"/>
      <c r="AB2093" s="232"/>
      <c r="AC2093" s="234"/>
      <c r="AD2093" s="232"/>
      <c r="AE2093" s="253" t="str">
        <f>IF($N2093=マイタスク!$U$5,"作業者","")&amp;IF($S2093=マイタスク!$U$5,"ピアレビュー","")&amp;IF($X2093=マイタスク!$U$5,"SVレビュー","")</f>
        <v/>
      </c>
      <c r="AF2093" s="252">
        <f t="shared" si="65"/>
        <v>9</v>
      </c>
      <c r="AG2093" s="9" t="s">
        <v>34</v>
      </c>
    </row>
    <row r="2094" spans="2:33">
      <c r="B2094" s="225">
        <v>2082</v>
      </c>
      <c r="C2094" s="226" t="s">
        <v>67</v>
      </c>
      <c r="D2094" s="227" t="s">
        <v>68</v>
      </c>
      <c r="E2094" s="228" t="s">
        <v>3216</v>
      </c>
      <c r="F2094" s="226" t="s">
        <v>3217</v>
      </c>
      <c r="G2094" s="226" t="s">
        <v>65</v>
      </c>
      <c r="H2094" s="226" t="s">
        <v>66</v>
      </c>
      <c r="I2094" s="229">
        <f t="shared" si="64"/>
        <v>0</v>
      </c>
      <c r="J2094" s="232"/>
      <c r="K2094" s="226" t="s">
        <v>10978</v>
      </c>
      <c r="L2094" s="226" t="s">
        <v>3217</v>
      </c>
      <c r="M2094" s="226" t="s">
        <v>8141</v>
      </c>
      <c r="N2094" s="226" t="s">
        <v>8164</v>
      </c>
      <c r="O2094" s="232">
        <v>44881.375</v>
      </c>
      <c r="P2094" s="232"/>
      <c r="Q2094" s="232"/>
      <c r="R2094" s="232"/>
      <c r="S2094" s="226" t="s">
        <v>8163</v>
      </c>
      <c r="T2094" s="229">
        <v>44881.375</v>
      </c>
      <c r="U2094" s="232"/>
      <c r="V2094" s="233"/>
      <c r="W2094" s="233"/>
      <c r="X2094" s="226" t="s">
        <v>8165</v>
      </c>
      <c r="Y2094" s="229">
        <v>44882.375</v>
      </c>
      <c r="Z2094" s="232">
        <v>44882.375</v>
      </c>
      <c r="AA2094" s="232"/>
      <c r="AB2094" s="232"/>
      <c r="AC2094" s="234"/>
      <c r="AD2094" s="232"/>
      <c r="AE2094" s="253" t="str">
        <f>IF($N2094=マイタスク!$U$5,"作業者","")&amp;IF($S2094=マイタスク!$U$5,"ピアレビュー","")&amp;IF($X2094=マイタスク!$U$5,"SVレビュー","")</f>
        <v/>
      </c>
      <c r="AF2094" s="252">
        <f t="shared" si="65"/>
        <v>10</v>
      </c>
      <c r="AG2094" s="9" t="s">
        <v>34</v>
      </c>
    </row>
    <row r="2095" spans="2:33">
      <c r="B2095" s="225">
        <v>2083</v>
      </c>
      <c r="C2095" s="226" t="s">
        <v>67</v>
      </c>
      <c r="D2095" s="227" t="s">
        <v>68</v>
      </c>
      <c r="E2095" s="228" t="s">
        <v>3218</v>
      </c>
      <c r="F2095" s="226" t="s">
        <v>3219</v>
      </c>
      <c r="G2095" s="226" t="s">
        <v>65</v>
      </c>
      <c r="H2095" s="226" t="s">
        <v>66</v>
      </c>
      <c r="I2095" s="229">
        <f t="shared" si="64"/>
        <v>0</v>
      </c>
      <c r="J2095" s="232"/>
      <c r="K2095" s="226" t="s">
        <v>10979</v>
      </c>
      <c r="L2095" s="226" t="s">
        <v>3219</v>
      </c>
      <c r="M2095" s="226" t="s">
        <v>8141</v>
      </c>
      <c r="N2095" s="226" t="s">
        <v>8181</v>
      </c>
      <c r="O2095" s="232">
        <v>44889.375</v>
      </c>
      <c r="P2095" s="232"/>
      <c r="Q2095" s="232"/>
      <c r="R2095" s="232"/>
      <c r="S2095" s="226" t="s">
        <v>8230</v>
      </c>
      <c r="T2095" s="229">
        <v>44889.375</v>
      </c>
      <c r="U2095" s="232"/>
      <c r="V2095" s="233"/>
      <c r="W2095" s="233"/>
      <c r="X2095" s="226" t="s">
        <v>8165</v>
      </c>
      <c r="Y2095" s="229">
        <v>44889.375</v>
      </c>
      <c r="Z2095" s="232">
        <v>44889.375</v>
      </c>
      <c r="AA2095" s="232"/>
      <c r="AB2095" s="232"/>
      <c r="AC2095" s="234"/>
      <c r="AD2095" s="232"/>
      <c r="AE2095" s="253" t="str">
        <f>IF($N2095=マイタスク!$U$5,"作業者","")&amp;IF($S2095=マイタスク!$U$5,"ピアレビュー","")&amp;IF($X2095=マイタスク!$U$5,"SVレビュー","")</f>
        <v/>
      </c>
      <c r="AF2095" s="252">
        <f t="shared" si="65"/>
        <v>12</v>
      </c>
      <c r="AG2095" s="9" t="s">
        <v>34</v>
      </c>
    </row>
    <row r="2096" spans="2:33">
      <c r="B2096" s="225">
        <v>2084</v>
      </c>
      <c r="C2096" s="226" t="s">
        <v>67</v>
      </c>
      <c r="D2096" s="227" t="s">
        <v>68</v>
      </c>
      <c r="E2096" s="228" t="s">
        <v>3220</v>
      </c>
      <c r="F2096" s="226" t="s">
        <v>3221</v>
      </c>
      <c r="G2096" s="226" t="s">
        <v>65</v>
      </c>
      <c r="H2096" s="226" t="s">
        <v>66</v>
      </c>
      <c r="I2096" s="229">
        <f t="shared" si="64"/>
        <v>0</v>
      </c>
      <c r="J2096" s="232"/>
      <c r="K2096" s="226" t="s">
        <v>10980</v>
      </c>
      <c r="L2096" s="226" t="s">
        <v>3221</v>
      </c>
      <c r="M2096" s="226" t="s">
        <v>8141</v>
      </c>
      <c r="N2096" s="226" t="s">
        <v>8230</v>
      </c>
      <c r="O2096" s="232">
        <v>44889.375</v>
      </c>
      <c r="P2096" s="232"/>
      <c r="Q2096" s="232"/>
      <c r="R2096" s="232"/>
      <c r="S2096" s="226" t="s">
        <v>8181</v>
      </c>
      <c r="T2096" s="229">
        <v>44889.375</v>
      </c>
      <c r="U2096" s="232"/>
      <c r="V2096" s="233"/>
      <c r="W2096" s="233"/>
      <c r="X2096" s="226" t="s">
        <v>8165</v>
      </c>
      <c r="Y2096" s="229">
        <v>44889.375</v>
      </c>
      <c r="Z2096" s="232">
        <v>44889.375</v>
      </c>
      <c r="AA2096" s="232"/>
      <c r="AB2096" s="232"/>
      <c r="AC2096" s="234"/>
      <c r="AD2096" s="232"/>
      <c r="AE2096" s="253" t="str">
        <f>IF($N2096=マイタスク!$U$5,"作業者","")&amp;IF($S2096=マイタスク!$U$5,"ピアレビュー","")&amp;IF($X2096=マイタスク!$U$5,"SVレビュー","")</f>
        <v/>
      </c>
      <c r="AF2096" s="252">
        <f t="shared" si="65"/>
        <v>13</v>
      </c>
      <c r="AG2096" s="9" t="s">
        <v>34</v>
      </c>
    </row>
    <row r="2097" spans="2:33">
      <c r="B2097" s="225">
        <v>2085</v>
      </c>
      <c r="C2097" s="226" t="s">
        <v>67</v>
      </c>
      <c r="D2097" s="227" t="s">
        <v>68</v>
      </c>
      <c r="E2097" s="228" t="s">
        <v>3222</v>
      </c>
      <c r="F2097" s="226" t="s">
        <v>3223</v>
      </c>
      <c r="G2097" s="226" t="s">
        <v>65</v>
      </c>
      <c r="H2097" s="226" t="s">
        <v>66</v>
      </c>
      <c r="I2097" s="229">
        <f t="shared" si="64"/>
        <v>0</v>
      </c>
      <c r="J2097" s="232"/>
      <c r="K2097" s="226" t="s">
        <v>10981</v>
      </c>
      <c r="L2097" s="226" t="s">
        <v>3223</v>
      </c>
      <c r="M2097" s="226" t="s">
        <v>8141</v>
      </c>
      <c r="N2097" s="226" t="s">
        <v>8164</v>
      </c>
      <c r="O2097" s="232">
        <v>44889.375</v>
      </c>
      <c r="P2097" s="232"/>
      <c r="Q2097" s="232"/>
      <c r="R2097" s="232"/>
      <c r="S2097" s="226" t="s">
        <v>8163</v>
      </c>
      <c r="T2097" s="229">
        <v>44889.375</v>
      </c>
      <c r="U2097" s="232"/>
      <c r="V2097" s="233"/>
      <c r="W2097" s="233"/>
      <c r="X2097" s="226" t="s">
        <v>8165</v>
      </c>
      <c r="Y2097" s="229">
        <v>44889.375</v>
      </c>
      <c r="Z2097" s="232">
        <v>44889.375</v>
      </c>
      <c r="AA2097" s="232"/>
      <c r="AB2097" s="232"/>
      <c r="AC2097" s="234"/>
      <c r="AD2097" s="232"/>
      <c r="AE2097" s="253" t="str">
        <f>IF($N2097=マイタスク!$U$5,"作業者","")&amp;IF($S2097=マイタスク!$U$5,"ピアレビュー","")&amp;IF($X2097=マイタスク!$U$5,"SVレビュー","")</f>
        <v/>
      </c>
      <c r="AF2097" s="252">
        <f t="shared" si="65"/>
        <v>14</v>
      </c>
      <c r="AG2097" s="9" t="s">
        <v>34</v>
      </c>
    </row>
    <row r="2098" spans="2:33">
      <c r="B2098" s="225">
        <v>2086</v>
      </c>
      <c r="C2098" s="226" t="s">
        <v>103</v>
      </c>
      <c r="D2098" s="227" t="s">
        <v>104</v>
      </c>
      <c r="E2098" s="228" t="s">
        <v>3224</v>
      </c>
      <c r="F2098" s="226" t="s">
        <v>3225</v>
      </c>
      <c r="G2098" s="226" t="s">
        <v>65</v>
      </c>
      <c r="H2098" s="226" t="s">
        <v>66</v>
      </c>
      <c r="I2098" s="229">
        <f t="shared" si="64"/>
        <v>0</v>
      </c>
      <c r="J2098" s="232"/>
      <c r="K2098" s="226" t="s">
        <v>10982</v>
      </c>
      <c r="L2098" s="226" t="s">
        <v>3225</v>
      </c>
      <c r="M2098" s="226" t="s">
        <v>8141</v>
      </c>
      <c r="N2098" s="226" t="s">
        <v>8164</v>
      </c>
      <c r="O2098" s="232">
        <v>45141.375</v>
      </c>
      <c r="P2098" s="232"/>
      <c r="Q2098" s="232"/>
      <c r="R2098" s="232"/>
      <c r="S2098" s="226" t="s">
        <v>8230</v>
      </c>
      <c r="T2098" s="229">
        <v>45154.375</v>
      </c>
      <c r="U2098" s="232"/>
      <c r="V2098" s="233"/>
      <c r="W2098" s="233"/>
      <c r="X2098" s="226" t="s">
        <v>8152</v>
      </c>
      <c r="Y2098" s="229">
        <v>45154.375</v>
      </c>
      <c r="Z2098" s="232">
        <v>45154.375</v>
      </c>
      <c r="AA2098" s="232"/>
      <c r="AB2098" s="232"/>
      <c r="AC2098" s="234"/>
      <c r="AD2098" s="232"/>
      <c r="AE2098" s="253" t="str">
        <f>IF($N2098=マイタスク!$U$5,"作業者","")&amp;IF($S2098=マイタスク!$U$5,"ピアレビュー","")&amp;IF($X2098=マイタスク!$U$5,"SVレビュー","")</f>
        <v/>
      </c>
      <c r="AF2098" s="252">
        <f t="shared" si="65"/>
        <v>263</v>
      </c>
      <c r="AG2098" s="9" t="s">
        <v>34</v>
      </c>
    </row>
    <row r="2099" spans="2:33">
      <c r="B2099" s="225">
        <v>2087</v>
      </c>
      <c r="C2099" s="226" t="s">
        <v>3226</v>
      </c>
      <c r="D2099" s="227" t="s">
        <v>3227</v>
      </c>
      <c r="E2099" s="228" t="s">
        <v>3228</v>
      </c>
      <c r="F2099" s="226" t="s">
        <v>3229</v>
      </c>
      <c r="G2099" s="226" t="s">
        <v>65</v>
      </c>
      <c r="H2099" s="226" t="s">
        <v>66</v>
      </c>
      <c r="I2099" s="229">
        <f t="shared" si="64"/>
        <v>0</v>
      </c>
      <c r="J2099" s="232"/>
      <c r="K2099" s="226" t="s">
        <v>10983</v>
      </c>
      <c r="L2099" s="226" t="s">
        <v>3229</v>
      </c>
      <c r="M2099" s="226" t="s">
        <v>8141</v>
      </c>
      <c r="N2099" s="226" t="s">
        <v>8164</v>
      </c>
      <c r="O2099" s="232">
        <v>45309</v>
      </c>
      <c r="P2099" s="232"/>
      <c r="Q2099" s="232"/>
      <c r="R2099" s="232"/>
      <c r="S2099" s="226" t="s">
        <v>8181</v>
      </c>
      <c r="T2099" s="229">
        <v>45309</v>
      </c>
      <c r="U2099" s="232"/>
      <c r="V2099" s="233"/>
      <c r="W2099" s="233"/>
      <c r="X2099" s="226" t="s">
        <v>8163</v>
      </c>
      <c r="Y2099" s="229">
        <v>45309</v>
      </c>
      <c r="Z2099" s="232">
        <v>45309</v>
      </c>
      <c r="AA2099" s="232"/>
      <c r="AB2099" s="232"/>
      <c r="AC2099" s="234"/>
      <c r="AD2099" s="232"/>
      <c r="AE2099" s="253" t="str">
        <f>IF($N2099=マイタスク!$U$5,"作業者","")&amp;IF($S2099=マイタスク!$U$5,"ピアレビュー","")&amp;IF($X2099=マイタスク!$U$5,"SVレビュー","")</f>
        <v/>
      </c>
      <c r="AF2099" s="252">
        <f t="shared" si="65"/>
        <v>58</v>
      </c>
      <c r="AG2099" s="9" t="s">
        <v>34</v>
      </c>
    </row>
    <row r="2100" spans="2:33">
      <c r="B2100" s="225">
        <v>2088</v>
      </c>
      <c r="C2100" s="226" t="s">
        <v>3226</v>
      </c>
      <c r="D2100" s="227" t="s">
        <v>3227</v>
      </c>
      <c r="E2100" s="228" t="s">
        <v>3230</v>
      </c>
      <c r="F2100" s="226" t="s">
        <v>3231</v>
      </c>
      <c r="G2100" s="226" t="s">
        <v>65</v>
      </c>
      <c r="H2100" s="226" t="s">
        <v>66</v>
      </c>
      <c r="I2100" s="229">
        <f t="shared" si="64"/>
        <v>0</v>
      </c>
      <c r="J2100" s="232"/>
      <c r="K2100" s="226" t="s">
        <v>10984</v>
      </c>
      <c r="L2100" s="226" t="s">
        <v>3231</v>
      </c>
      <c r="M2100" s="226" t="s">
        <v>8141</v>
      </c>
      <c r="N2100" s="226" t="s">
        <v>8230</v>
      </c>
      <c r="O2100" s="232">
        <v>44945.375</v>
      </c>
      <c r="P2100" s="232"/>
      <c r="Q2100" s="232"/>
      <c r="R2100" s="232"/>
      <c r="S2100" s="226" t="s">
        <v>8164</v>
      </c>
      <c r="T2100" s="229">
        <v>44945.375</v>
      </c>
      <c r="U2100" s="232"/>
      <c r="V2100" s="233"/>
      <c r="W2100" s="233"/>
      <c r="X2100" s="226" t="s">
        <v>8165</v>
      </c>
      <c r="Y2100" s="229">
        <v>44945.375</v>
      </c>
      <c r="Z2100" s="232">
        <v>44945.375</v>
      </c>
      <c r="AA2100" s="232"/>
      <c r="AB2100" s="232"/>
      <c r="AC2100" s="234"/>
      <c r="AD2100" s="232"/>
      <c r="AE2100" s="253" t="str">
        <f>IF($N2100=マイタスク!$U$5,"作業者","")&amp;IF($S2100=マイタスク!$U$5,"ピアレビュー","")&amp;IF($X2100=マイタスク!$U$5,"SVレビュー","")</f>
        <v/>
      </c>
      <c r="AF2100" s="252">
        <f t="shared" si="65"/>
        <v>8</v>
      </c>
      <c r="AG2100" s="9" t="s">
        <v>34</v>
      </c>
    </row>
    <row r="2101" spans="2:33">
      <c r="B2101" s="225">
        <v>2089</v>
      </c>
      <c r="C2101" s="226" t="s">
        <v>3226</v>
      </c>
      <c r="D2101" s="227" t="s">
        <v>3227</v>
      </c>
      <c r="E2101" s="228" t="s">
        <v>3232</v>
      </c>
      <c r="F2101" s="226" t="s">
        <v>3233</v>
      </c>
      <c r="G2101" s="226" t="s">
        <v>65</v>
      </c>
      <c r="H2101" s="226" t="s">
        <v>66</v>
      </c>
      <c r="I2101" s="229">
        <f t="shared" si="64"/>
        <v>0</v>
      </c>
      <c r="J2101" s="232"/>
      <c r="K2101" s="226" t="s">
        <v>10985</v>
      </c>
      <c r="L2101" s="226" t="s">
        <v>3233</v>
      </c>
      <c r="M2101" s="226" t="s">
        <v>8141</v>
      </c>
      <c r="N2101" s="226" t="s">
        <v>8230</v>
      </c>
      <c r="O2101" s="232">
        <v>45316</v>
      </c>
      <c r="P2101" s="232"/>
      <c r="Q2101" s="232"/>
      <c r="R2101" s="232"/>
      <c r="S2101" s="226" t="s">
        <v>8181</v>
      </c>
      <c r="T2101" s="229">
        <v>45316</v>
      </c>
      <c r="U2101" s="232"/>
      <c r="V2101" s="233"/>
      <c r="W2101" s="233"/>
      <c r="X2101" s="226" t="s">
        <v>8163</v>
      </c>
      <c r="Y2101" s="229">
        <v>45316</v>
      </c>
      <c r="Z2101" s="232">
        <v>45316</v>
      </c>
      <c r="AA2101" s="232"/>
      <c r="AB2101" s="232"/>
      <c r="AC2101" s="234"/>
      <c r="AD2101" s="232"/>
      <c r="AE2101" s="253" t="str">
        <f>IF($N2101=マイタスク!$U$5,"作業者","")&amp;IF($S2101=マイタスク!$U$5,"ピアレビュー","")&amp;IF($X2101=マイタスク!$U$5,"SVレビュー","")</f>
        <v/>
      </c>
      <c r="AF2101" s="252">
        <f t="shared" si="65"/>
        <v>59</v>
      </c>
      <c r="AG2101" s="9" t="s">
        <v>34</v>
      </c>
    </row>
    <row r="2102" spans="2:33">
      <c r="B2102" s="225">
        <v>2090</v>
      </c>
      <c r="C2102" s="226" t="s">
        <v>3226</v>
      </c>
      <c r="D2102" s="227" t="s">
        <v>3227</v>
      </c>
      <c r="E2102" s="228" t="s">
        <v>3234</v>
      </c>
      <c r="F2102" s="226" t="s">
        <v>3235</v>
      </c>
      <c r="G2102" s="226" t="s">
        <v>65</v>
      </c>
      <c r="H2102" s="226" t="s">
        <v>66</v>
      </c>
      <c r="I2102" s="229">
        <f t="shared" si="64"/>
        <v>0</v>
      </c>
      <c r="J2102" s="232"/>
      <c r="K2102" s="226" t="s">
        <v>10986</v>
      </c>
      <c r="L2102" s="226" t="s">
        <v>3235</v>
      </c>
      <c r="M2102" s="226" t="s">
        <v>8141</v>
      </c>
      <c r="N2102" s="226" t="s">
        <v>8163</v>
      </c>
      <c r="O2102" s="232">
        <v>44952.375</v>
      </c>
      <c r="P2102" s="232"/>
      <c r="Q2102" s="232"/>
      <c r="R2102" s="232"/>
      <c r="S2102" s="226" t="s">
        <v>8230</v>
      </c>
      <c r="T2102" s="229">
        <v>44952.375</v>
      </c>
      <c r="U2102" s="232"/>
      <c r="V2102" s="233"/>
      <c r="W2102" s="233"/>
      <c r="X2102" s="226" t="s">
        <v>8165</v>
      </c>
      <c r="Y2102" s="229">
        <v>44952.375</v>
      </c>
      <c r="Z2102" s="232">
        <v>44952.375</v>
      </c>
      <c r="AA2102" s="232"/>
      <c r="AB2102" s="232"/>
      <c r="AC2102" s="234"/>
      <c r="AD2102" s="232"/>
      <c r="AE2102" s="253" t="str">
        <f>IF($N2102=マイタスク!$U$5,"作業者","")&amp;IF($S2102=マイタスク!$U$5,"ピアレビュー","")&amp;IF($X2102=マイタスク!$U$5,"SVレビュー","")</f>
        <v/>
      </c>
      <c r="AF2102" s="252">
        <f t="shared" si="65"/>
        <v>9</v>
      </c>
      <c r="AG2102" s="9" t="s">
        <v>34</v>
      </c>
    </row>
    <row r="2103" spans="2:33">
      <c r="B2103" s="225">
        <v>2091</v>
      </c>
      <c r="C2103" s="226" t="s">
        <v>3226</v>
      </c>
      <c r="D2103" s="227" t="s">
        <v>3227</v>
      </c>
      <c r="E2103" s="228" t="s">
        <v>3236</v>
      </c>
      <c r="F2103" s="226" t="s">
        <v>3237</v>
      </c>
      <c r="G2103" s="226" t="s">
        <v>65</v>
      </c>
      <c r="H2103" s="226" t="s">
        <v>66</v>
      </c>
      <c r="I2103" s="229">
        <f t="shared" si="64"/>
        <v>0</v>
      </c>
      <c r="J2103" s="232"/>
      <c r="K2103" s="226" t="s">
        <v>10987</v>
      </c>
      <c r="L2103" s="226" t="s">
        <v>3237</v>
      </c>
      <c r="M2103" s="226" t="s">
        <v>8141</v>
      </c>
      <c r="N2103" s="226" t="s">
        <v>8181</v>
      </c>
      <c r="O2103" s="232">
        <v>45323</v>
      </c>
      <c r="P2103" s="232"/>
      <c r="Q2103" s="232"/>
      <c r="R2103" s="232"/>
      <c r="S2103" s="226" t="s">
        <v>8164</v>
      </c>
      <c r="T2103" s="229">
        <v>45323</v>
      </c>
      <c r="U2103" s="232"/>
      <c r="V2103" s="233"/>
      <c r="W2103" s="233"/>
      <c r="X2103" s="226" t="s">
        <v>8163</v>
      </c>
      <c r="Y2103" s="229">
        <v>45323</v>
      </c>
      <c r="Z2103" s="232">
        <v>45323</v>
      </c>
      <c r="AA2103" s="232"/>
      <c r="AB2103" s="232"/>
      <c r="AC2103" s="234"/>
      <c r="AD2103" s="232"/>
      <c r="AE2103" s="253" t="str">
        <f>IF($N2103=マイタスク!$U$5,"作業者","")&amp;IF($S2103=マイタスク!$U$5,"ピアレビュー","")&amp;IF($X2103=マイタスク!$U$5,"SVレビュー","")</f>
        <v/>
      </c>
      <c r="AF2103" s="252">
        <f t="shared" si="65"/>
        <v>60</v>
      </c>
      <c r="AG2103" s="9" t="s">
        <v>34</v>
      </c>
    </row>
    <row r="2104" spans="2:33">
      <c r="B2104" s="225">
        <v>2092</v>
      </c>
      <c r="C2104" s="226" t="s">
        <v>3226</v>
      </c>
      <c r="D2104" s="227" t="s">
        <v>3227</v>
      </c>
      <c r="E2104" s="228" t="s">
        <v>3238</v>
      </c>
      <c r="F2104" s="226" t="s">
        <v>3239</v>
      </c>
      <c r="G2104" s="226" t="s">
        <v>65</v>
      </c>
      <c r="H2104" s="226" t="s">
        <v>66</v>
      </c>
      <c r="I2104" s="229">
        <f t="shared" si="64"/>
        <v>0</v>
      </c>
      <c r="J2104" s="232"/>
      <c r="K2104" s="226" t="s">
        <v>10988</v>
      </c>
      <c r="L2104" s="226" t="s">
        <v>3239</v>
      </c>
      <c r="M2104" s="226" t="s">
        <v>8141</v>
      </c>
      <c r="N2104" s="226" t="s">
        <v>8230</v>
      </c>
      <c r="O2104" s="232">
        <v>44931.375</v>
      </c>
      <c r="P2104" s="232"/>
      <c r="Q2104" s="232"/>
      <c r="R2104" s="232"/>
      <c r="S2104" s="226" t="s">
        <v>8164</v>
      </c>
      <c r="T2104" s="229">
        <v>44931.375</v>
      </c>
      <c r="U2104" s="232"/>
      <c r="V2104" s="233"/>
      <c r="W2104" s="233"/>
      <c r="X2104" s="226" t="s">
        <v>8165</v>
      </c>
      <c r="Y2104" s="229">
        <v>44931.375</v>
      </c>
      <c r="Z2104" s="232">
        <v>44931.375</v>
      </c>
      <c r="AA2104" s="232"/>
      <c r="AB2104" s="232"/>
      <c r="AC2104" s="234"/>
      <c r="AD2104" s="232"/>
      <c r="AE2104" s="253" t="str">
        <f>IF($N2104=マイタスク!$U$5,"作業者","")&amp;IF($S2104=マイタスク!$U$5,"ピアレビュー","")&amp;IF($X2104=マイタスク!$U$5,"SVレビュー","")</f>
        <v/>
      </c>
      <c r="AF2104" s="252">
        <f t="shared" si="65"/>
        <v>6</v>
      </c>
      <c r="AG2104" s="9" t="s">
        <v>34</v>
      </c>
    </row>
    <row r="2105" spans="2:33">
      <c r="B2105" s="225">
        <v>2093</v>
      </c>
      <c r="C2105" s="226" t="s">
        <v>3226</v>
      </c>
      <c r="D2105" s="227" t="s">
        <v>3227</v>
      </c>
      <c r="E2105" s="228" t="s">
        <v>3240</v>
      </c>
      <c r="F2105" s="226" t="s">
        <v>3241</v>
      </c>
      <c r="G2105" s="226" t="s">
        <v>65</v>
      </c>
      <c r="H2105" s="226" t="s">
        <v>66</v>
      </c>
      <c r="I2105" s="229">
        <f t="shared" si="64"/>
        <v>0</v>
      </c>
      <c r="J2105" s="232"/>
      <c r="K2105" s="226" t="s">
        <v>10989</v>
      </c>
      <c r="L2105" s="226" t="s">
        <v>3241</v>
      </c>
      <c r="M2105" s="226" t="s">
        <v>8141</v>
      </c>
      <c r="N2105" s="226" t="s">
        <v>8230</v>
      </c>
      <c r="O2105" s="232">
        <v>44959.375</v>
      </c>
      <c r="P2105" s="232"/>
      <c r="Q2105" s="232"/>
      <c r="R2105" s="232"/>
      <c r="S2105" s="226" t="s">
        <v>8164</v>
      </c>
      <c r="T2105" s="229">
        <v>44959.375</v>
      </c>
      <c r="U2105" s="232"/>
      <c r="V2105" s="233"/>
      <c r="W2105" s="233"/>
      <c r="X2105" s="226" t="s">
        <v>8165</v>
      </c>
      <c r="Y2105" s="229">
        <v>44959.375</v>
      </c>
      <c r="Z2105" s="232">
        <v>44959.375</v>
      </c>
      <c r="AA2105" s="232"/>
      <c r="AB2105" s="232"/>
      <c r="AC2105" s="234"/>
      <c r="AD2105" s="232"/>
      <c r="AE2105" s="253" t="str">
        <f>IF($N2105=マイタスク!$U$5,"作業者","")&amp;IF($S2105=マイタスク!$U$5,"ピアレビュー","")&amp;IF($X2105=マイタスク!$U$5,"SVレビュー","")</f>
        <v/>
      </c>
      <c r="AF2105" s="252">
        <f t="shared" si="65"/>
        <v>10</v>
      </c>
      <c r="AG2105" s="9" t="s">
        <v>34</v>
      </c>
    </row>
    <row r="2106" spans="2:33">
      <c r="B2106" s="225">
        <v>2094</v>
      </c>
      <c r="C2106" s="226" t="s">
        <v>3226</v>
      </c>
      <c r="D2106" s="227" t="s">
        <v>3227</v>
      </c>
      <c r="E2106" s="228" t="s">
        <v>3242</v>
      </c>
      <c r="F2106" s="226" t="s">
        <v>3243</v>
      </c>
      <c r="G2106" s="226" t="s">
        <v>65</v>
      </c>
      <c r="H2106" s="226" t="s">
        <v>66</v>
      </c>
      <c r="I2106" s="229">
        <f t="shared" si="64"/>
        <v>0</v>
      </c>
      <c r="J2106" s="232"/>
      <c r="K2106" s="226" t="s">
        <v>10990</v>
      </c>
      <c r="L2106" s="226" t="s">
        <v>3243</v>
      </c>
      <c r="M2106" s="226" t="s">
        <v>8141</v>
      </c>
      <c r="N2106" s="226" t="s">
        <v>8230</v>
      </c>
      <c r="O2106" s="232">
        <v>45302</v>
      </c>
      <c r="P2106" s="232"/>
      <c r="Q2106" s="232"/>
      <c r="R2106" s="232"/>
      <c r="S2106" s="226" t="s">
        <v>8181</v>
      </c>
      <c r="T2106" s="229">
        <v>45302</v>
      </c>
      <c r="U2106" s="232"/>
      <c r="V2106" s="233"/>
      <c r="W2106" s="233"/>
      <c r="X2106" s="226" t="s">
        <v>8163</v>
      </c>
      <c r="Y2106" s="229">
        <v>45302</v>
      </c>
      <c r="Z2106" s="232">
        <v>45302</v>
      </c>
      <c r="AA2106" s="232"/>
      <c r="AB2106" s="232"/>
      <c r="AC2106" s="234"/>
      <c r="AD2106" s="232"/>
      <c r="AE2106" s="253" t="str">
        <f>IF($N2106=マイタスク!$U$5,"作業者","")&amp;IF($S2106=マイタスク!$U$5,"ピアレビュー","")&amp;IF($X2106=マイタスク!$U$5,"SVレビュー","")</f>
        <v/>
      </c>
      <c r="AF2106" s="252">
        <f t="shared" si="65"/>
        <v>57</v>
      </c>
      <c r="AG2106" s="9" t="s">
        <v>34</v>
      </c>
    </row>
    <row r="2107" spans="2:33">
      <c r="B2107" s="225">
        <v>2095</v>
      </c>
      <c r="C2107" s="226" t="s">
        <v>3226</v>
      </c>
      <c r="D2107" s="227" t="s">
        <v>3227</v>
      </c>
      <c r="E2107" s="228" t="s">
        <v>3244</v>
      </c>
      <c r="F2107" s="226" t="s">
        <v>3245</v>
      </c>
      <c r="G2107" s="226" t="s">
        <v>65</v>
      </c>
      <c r="H2107" s="226" t="s">
        <v>66</v>
      </c>
      <c r="I2107" s="229">
        <f t="shared" si="64"/>
        <v>0</v>
      </c>
      <c r="J2107" s="232"/>
      <c r="K2107" s="226" t="s">
        <v>10991</v>
      </c>
      <c r="L2107" s="226" t="s">
        <v>3245</v>
      </c>
      <c r="M2107" s="226" t="s">
        <v>8141</v>
      </c>
      <c r="N2107" s="226" t="s">
        <v>8164</v>
      </c>
      <c r="O2107" s="232">
        <v>44938.375</v>
      </c>
      <c r="P2107" s="232"/>
      <c r="Q2107" s="232"/>
      <c r="R2107" s="232"/>
      <c r="S2107" s="226" t="s">
        <v>8163</v>
      </c>
      <c r="T2107" s="229">
        <v>44938.375</v>
      </c>
      <c r="U2107" s="232"/>
      <c r="V2107" s="233"/>
      <c r="W2107" s="233"/>
      <c r="X2107" s="226" t="s">
        <v>8165</v>
      </c>
      <c r="Y2107" s="229">
        <v>44938.375</v>
      </c>
      <c r="Z2107" s="232">
        <v>44938.375</v>
      </c>
      <c r="AA2107" s="232"/>
      <c r="AB2107" s="232"/>
      <c r="AC2107" s="234"/>
      <c r="AD2107" s="232"/>
      <c r="AE2107" s="253" t="str">
        <f>IF($N2107=マイタスク!$U$5,"作業者","")&amp;IF($S2107=マイタスク!$U$5,"ピアレビュー","")&amp;IF($X2107=マイタスク!$U$5,"SVレビュー","")</f>
        <v/>
      </c>
      <c r="AF2107" s="252">
        <f t="shared" si="65"/>
        <v>7</v>
      </c>
      <c r="AG2107" s="9" t="s">
        <v>34</v>
      </c>
    </row>
    <row r="2108" spans="2:33">
      <c r="B2108" s="225">
        <v>2096</v>
      </c>
      <c r="C2108" s="226" t="s">
        <v>3226</v>
      </c>
      <c r="D2108" s="227" t="s">
        <v>3227</v>
      </c>
      <c r="E2108" s="228" t="s">
        <v>3246</v>
      </c>
      <c r="F2108" s="226" t="s">
        <v>3247</v>
      </c>
      <c r="G2108" s="226" t="s">
        <v>65</v>
      </c>
      <c r="H2108" s="226" t="s">
        <v>66</v>
      </c>
      <c r="I2108" s="229">
        <f t="shared" si="64"/>
        <v>0</v>
      </c>
      <c r="J2108" s="232"/>
      <c r="K2108" s="226" t="s">
        <v>10992</v>
      </c>
      <c r="L2108" s="226" t="s">
        <v>3247</v>
      </c>
      <c r="M2108" s="226" t="s">
        <v>8141</v>
      </c>
      <c r="N2108" s="226" t="s">
        <v>8230</v>
      </c>
      <c r="O2108" s="232">
        <v>45211.375</v>
      </c>
      <c r="P2108" s="232"/>
      <c r="Q2108" s="232"/>
      <c r="R2108" s="232"/>
      <c r="S2108" s="226" t="s">
        <v>8164</v>
      </c>
      <c r="T2108" s="229">
        <v>45211.375</v>
      </c>
      <c r="U2108" s="232"/>
      <c r="V2108" s="233"/>
      <c r="W2108" s="233"/>
      <c r="X2108" s="226" t="s">
        <v>8163</v>
      </c>
      <c r="Y2108" s="229">
        <v>45211.375</v>
      </c>
      <c r="Z2108" s="232">
        <v>45211.375</v>
      </c>
      <c r="AA2108" s="232"/>
      <c r="AB2108" s="232"/>
      <c r="AC2108" s="234"/>
      <c r="AD2108" s="232"/>
      <c r="AE2108" s="253" t="str">
        <f>IF($N2108=マイタスク!$U$5,"作業者","")&amp;IF($S2108=マイタスク!$U$5,"ピアレビュー","")&amp;IF($X2108=マイタスク!$U$5,"SVレビュー","")</f>
        <v/>
      </c>
      <c r="AF2108" s="252">
        <f t="shared" si="65"/>
        <v>45</v>
      </c>
      <c r="AG2108" s="9" t="s">
        <v>34</v>
      </c>
    </row>
    <row r="2109" spans="2:33">
      <c r="B2109" s="225">
        <v>2097</v>
      </c>
      <c r="C2109" s="226" t="s">
        <v>3226</v>
      </c>
      <c r="D2109" s="227" t="s">
        <v>3227</v>
      </c>
      <c r="E2109" s="228" t="s">
        <v>3248</v>
      </c>
      <c r="F2109" s="226" t="s">
        <v>3249</v>
      </c>
      <c r="G2109" s="226" t="s">
        <v>65</v>
      </c>
      <c r="H2109" s="226" t="s">
        <v>66</v>
      </c>
      <c r="I2109" s="229">
        <f t="shared" si="64"/>
        <v>0</v>
      </c>
      <c r="J2109" s="232"/>
      <c r="K2109" s="226" t="s">
        <v>10993</v>
      </c>
      <c r="L2109" s="226" t="s">
        <v>3249</v>
      </c>
      <c r="M2109" s="226" t="s">
        <v>8255</v>
      </c>
      <c r="N2109" s="226" t="s">
        <v>8181</v>
      </c>
      <c r="O2109" s="232">
        <v>45219.375</v>
      </c>
      <c r="P2109" s="232"/>
      <c r="Q2109" s="232"/>
      <c r="R2109" s="232"/>
      <c r="S2109" s="226" t="s">
        <v>8164</v>
      </c>
      <c r="T2109" s="229">
        <v>45219.375</v>
      </c>
      <c r="U2109" s="232"/>
      <c r="V2109" s="233"/>
      <c r="W2109" s="233"/>
      <c r="X2109" s="226" t="s">
        <v>8179</v>
      </c>
      <c r="Y2109" s="229">
        <v>45219.375</v>
      </c>
      <c r="Z2109" s="232">
        <v>45219.375</v>
      </c>
      <c r="AA2109" s="232"/>
      <c r="AB2109" s="232"/>
      <c r="AC2109" s="234"/>
      <c r="AD2109" s="232"/>
      <c r="AE2109" s="253" t="str">
        <f>IF($N2109=マイタスク!$U$5,"作業者","")&amp;IF($S2109=マイタスク!$U$5,"ピアレビュー","")&amp;IF($X2109=マイタスク!$U$5,"SVレビュー","")</f>
        <v/>
      </c>
      <c r="AF2109" s="252">
        <f t="shared" si="65"/>
        <v>46</v>
      </c>
      <c r="AG2109" s="9" t="s">
        <v>34</v>
      </c>
    </row>
    <row r="2110" spans="2:33">
      <c r="B2110" s="225">
        <v>2098</v>
      </c>
      <c r="C2110" s="226" t="s">
        <v>3226</v>
      </c>
      <c r="D2110" s="227" t="s">
        <v>3227</v>
      </c>
      <c r="E2110" s="228" t="s">
        <v>3250</v>
      </c>
      <c r="F2110" s="226" t="s">
        <v>3251</v>
      </c>
      <c r="G2110" s="226" t="s">
        <v>65</v>
      </c>
      <c r="H2110" s="226" t="s">
        <v>66</v>
      </c>
      <c r="I2110" s="229">
        <f t="shared" si="64"/>
        <v>0</v>
      </c>
      <c r="J2110" s="232"/>
      <c r="K2110" s="226" t="s">
        <v>10994</v>
      </c>
      <c r="L2110" s="226" t="s">
        <v>3251</v>
      </c>
      <c r="M2110" s="226" t="s">
        <v>8141</v>
      </c>
      <c r="N2110" s="226" t="s">
        <v>8164</v>
      </c>
      <c r="O2110" s="232">
        <v>45225.375</v>
      </c>
      <c r="P2110" s="232"/>
      <c r="Q2110" s="232"/>
      <c r="R2110" s="232"/>
      <c r="S2110" s="226" t="s">
        <v>8230</v>
      </c>
      <c r="T2110" s="229">
        <v>45225.375</v>
      </c>
      <c r="U2110" s="232"/>
      <c r="V2110" s="233"/>
      <c r="W2110" s="233"/>
      <c r="X2110" s="226" t="s">
        <v>8163</v>
      </c>
      <c r="Y2110" s="229">
        <v>45225.375</v>
      </c>
      <c r="Z2110" s="232">
        <v>45225.375</v>
      </c>
      <c r="AA2110" s="232"/>
      <c r="AB2110" s="232"/>
      <c r="AC2110" s="234"/>
      <c r="AD2110" s="232"/>
      <c r="AE2110" s="253" t="str">
        <f>IF($N2110=マイタスク!$U$5,"作業者","")&amp;IF($S2110=マイタスク!$U$5,"ピアレビュー","")&amp;IF($X2110=マイタスク!$U$5,"SVレビュー","")</f>
        <v/>
      </c>
      <c r="AF2110" s="252">
        <f t="shared" si="65"/>
        <v>47</v>
      </c>
      <c r="AG2110" s="9" t="s">
        <v>34</v>
      </c>
    </row>
    <row r="2111" spans="2:33">
      <c r="B2111" s="225">
        <v>2099</v>
      </c>
      <c r="C2111" s="226" t="s">
        <v>3226</v>
      </c>
      <c r="D2111" s="227" t="s">
        <v>3227</v>
      </c>
      <c r="E2111" s="228" t="s">
        <v>3252</v>
      </c>
      <c r="F2111" s="226" t="s">
        <v>3253</v>
      </c>
      <c r="G2111" s="226" t="s">
        <v>65</v>
      </c>
      <c r="H2111" s="226" t="s">
        <v>66</v>
      </c>
      <c r="I2111" s="229">
        <f t="shared" si="64"/>
        <v>0</v>
      </c>
      <c r="J2111" s="232"/>
      <c r="K2111" s="226" t="s">
        <v>10995</v>
      </c>
      <c r="L2111" s="226" t="s">
        <v>3253</v>
      </c>
      <c r="M2111" s="226" t="s">
        <v>8141</v>
      </c>
      <c r="N2111" s="226" t="s">
        <v>8216</v>
      </c>
      <c r="O2111" s="232">
        <v>45204.375</v>
      </c>
      <c r="P2111" s="232"/>
      <c r="Q2111" s="232"/>
      <c r="R2111" s="232"/>
      <c r="S2111" s="226" t="s">
        <v>8164</v>
      </c>
      <c r="T2111" s="229">
        <v>45204.375</v>
      </c>
      <c r="U2111" s="232"/>
      <c r="V2111" s="233"/>
      <c r="W2111" s="233"/>
      <c r="X2111" s="226" t="s">
        <v>8163</v>
      </c>
      <c r="Y2111" s="229">
        <v>45204.375</v>
      </c>
      <c r="Z2111" s="232">
        <v>45204.375</v>
      </c>
      <c r="AA2111" s="232"/>
      <c r="AB2111" s="232"/>
      <c r="AC2111" s="234"/>
      <c r="AD2111" s="232"/>
      <c r="AE2111" s="253" t="str">
        <f>IF($N2111=マイタスク!$U$5,"作業者","")&amp;IF($S2111=マイタスク!$U$5,"ピアレビュー","")&amp;IF($X2111=マイタスク!$U$5,"SVレビュー","")</f>
        <v/>
      </c>
      <c r="AF2111" s="252">
        <f t="shared" si="65"/>
        <v>44</v>
      </c>
      <c r="AG2111" s="9" t="s">
        <v>34</v>
      </c>
    </row>
    <row r="2112" spans="2:33">
      <c r="B2112" s="225">
        <v>2100</v>
      </c>
      <c r="C2112" s="226" t="s">
        <v>3226</v>
      </c>
      <c r="D2112" s="227" t="s">
        <v>3227</v>
      </c>
      <c r="E2112" s="228" t="s">
        <v>3254</v>
      </c>
      <c r="F2112" s="226" t="s">
        <v>3255</v>
      </c>
      <c r="G2112" s="226" t="s">
        <v>65</v>
      </c>
      <c r="H2112" s="226" t="s">
        <v>66</v>
      </c>
      <c r="I2112" s="229">
        <f t="shared" si="64"/>
        <v>0</v>
      </c>
      <c r="J2112" s="232"/>
      <c r="K2112" s="226" t="s">
        <v>10996</v>
      </c>
      <c r="L2112" s="226" t="s">
        <v>3255</v>
      </c>
      <c r="M2112" s="226" t="s">
        <v>8141</v>
      </c>
      <c r="N2112" s="226" t="s">
        <v>8216</v>
      </c>
      <c r="O2112" s="232">
        <v>45232.375</v>
      </c>
      <c r="P2112" s="232"/>
      <c r="Q2112" s="232"/>
      <c r="R2112" s="232"/>
      <c r="S2112" s="226" t="s">
        <v>8181</v>
      </c>
      <c r="T2112" s="229">
        <v>45232.375</v>
      </c>
      <c r="U2112" s="232"/>
      <c r="V2112" s="233"/>
      <c r="W2112" s="233"/>
      <c r="X2112" s="226" t="s">
        <v>8163</v>
      </c>
      <c r="Y2112" s="229">
        <v>45232.375</v>
      </c>
      <c r="Z2112" s="232">
        <v>45232.375</v>
      </c>
      <c r="AA2112" s="232"/>
      <c r="AB2112" s="232"/>
      <c r="AC2112" s="234"/>
      <c r="AD2112" s="232"/>
      <c r="AE2112" s="253" t="str">
        <f>IF($N2112=マイタスク!$U$5,"作業者","")&amp;IF($S2112=マイタスク!$U$5,"ピアレビュー","")&amp;IF($X2112=マイタスク!$U$5,"SVレビュー","")</f>
        <v/>
      </c>
      <c r="AF2112" s="252">
        <f t="shared" si="65"/>
        <v>48</v>
      </c>
      <c r="AG2112" s="9" t="s">
        <v>34</v>
      </c>
    </row>
    <row r="2113" spans="2:33">
      <c r="B2113" s="225">
        <v>2101</v>
      </c>
      <c r="C2113" s="226" t="s">
        <v>3226</v>
      </c>
      <c r="D2113" s="227" t="s">
        <v>3227</v>
      </c>
      <c r="E2113" s="228" t="s">
        <v>3256</v>
      </c>
      <c r="F2113" s="226" t="s">
        <v>3257</v>
      </c>
      <c r="G2113" s="226" t="s">
        <v>65</v>
      </c>
      <c r="H2113" s="226" t="s">
        <v>66</v>
      </c>
      <c r="I2113" s="229">
        <f t="shared" si="64"/>
        <v>0</v>
      </c>
      <c r="J2113" s="232"/>
      <c r="K2113" s="226" t="s">
        <v>10997</v>
      </c>
      <c r="L2113" s="226" t="s">
        <v>3257</v>
      </c>
      <c r="M2113" s="226" t="s">
        <v>8141</v>
      </c>
      <c r="N2113" s="226" t="s">
        <v>8164</v>
      </c>
      <c r="O2113" s="232">
        <v>45246.375</v>
      </c>
      <c r="P2113" s="232"/>
      <c r="Q2113" s="232"/>
      <c r="R2113" s="232"/>
      <c r="S2113" s="226" t="s">
        <v>8181</v>
      </c>
      <c r="T2113" s="229">
        <v>45246.375</v>
      </c>
      <c r="U2113" s="232"/>
      <c r="V2113" s="233"/>
      <c r="W2113" s="233"/>
      <c r="X2113" s="226" t="s">
        <v>8163</v>
      </c>
      <c r="Y2113" s="229">
        <v>45246.375</v>
      </c>
      <c r="Z2113" s="232">
        <v>45246.375</v>
      </c>
      <c r="AA2113" s="232"/>
      <c r="AB2113" s="232"/>
      <c r="AC2113" s="234"/>
      <c r="AD2113" s="232"/>
      <c r="AE2113" s="253" t="str">
        <f>IF($N2113=マイタスク!$U$5,"作業者","")&amp;IF($S2113=マイタスク!$U$5,"ピアレビュー","")&amp;IF($X2113=マイタスク!$U$5,"SVレビュー","")</f>
        <v/>
      </c>
      <c r="AF2113" s="252">
        <f t="shared" si="65"/>
        <v>50</v>
      </c>
      <c r="AG2113" s="9" t="s">
        <v>34</v>
      </c>
    </row>
    <row r="2114" spans="2:33">
      <c r="B2114" s="225">
        <v>2102</v>
      </c>
      <c r="C2114" s="226" t="s">
        <v>3226</v>
      </c>
      <c r="D2114" s="227" t="s">
        <v>3227</v>
      </c>
      <c r="E2114" s="228" t="s">
        <v>3258</v>
      </c>
      <c r="F2114" s="226" t="s">
        <v>3259</v>
      </c>
      <c r="G2114" s="226" t="s">
        <v>65</v>
      </c>
      <c r="H2114" s="226" t="s">
        <v>66</v>
      </c>
      <c r="I2114" s="229">
        <f t="shared" si="64"/>
        <v>0</v>
      </c>
      <c r="J2114" s="232"/>
      <c r="K2114" s="226" t="s">
        <v>10998</v>
      </c>
      <c r="L2114" s="226" t="s">
        <v>3259</v>
      </c>
      <c r="M2114" s="226" t="s">
        <v>8141</v>
      </c>
      <c r="N2114" s="226" t="s">
        <v>8230</v>
      </c>
      <c r="O2114" s="232">
        <v>45252.375</v>
      </c>
      <c r="P2114" s="232"/>
      <c r="Q2114" s="232"/>
      <c r="R2114" s="232"/>
      <c r="S2114" s="226" t="s">
        <v>8181</v>
      </c>
      <c r="T2114" s="229">
        <v>45252.375</v>
      </c>
      <c r="U2114" s="232"/>
      <c r="V2114" s="233"/>
      <c r="W2114" s="233"/>
      <c r="X2114" s="226" t="s">
        <v>8163</v>
      </c>
      <c r="Y2114" s="229">
        <v>45252.375</v>
      </c>
      <c r="Z2114" s="232">
        <v>45252.375</v>
      </c>
      <c r="AA2114" s="232"/>
      <c r="AB2114" s="232"/>
      <c r="AC2114" s="234"/>
      <c r="AD2114" s="232"/>
      <c r="AE2114" s="253" t="str">
        <f>IF($N2114=マイタスク!$U$5,"作業者","")&amp;IF($S2114=マイタスク!$U$5,"ピアレビュー","")&amp;IF($X2114=マイタスク!$U$5,"SVレビュー","")</f>
        <v/>
      </c>
      <c r="AF2114" s="252">
        <f t="shared" si="65"/>
        <v>51</v>
      </c>
      <c r="AG2114" s="9" t="s">
        <v>34</v>
      </c>
    </row>
    <row r="2115" spans="2:33">
      <c r="B2115" s="225">
        <v>2103</v>
      </c>
      <c r="C2115" s="226" t="s">
        <v>3226</v>
      </c>
      <c r="D2115" s="227" t="s">
        <v>3227</v>
      </c>
      <c r="E2115" s="228" t="s">
        <v>3260</v>
      </c>
      <c r="F2115" s="226" t="s">
        <v>3261</v>
      </c>
      <c r="G2115" s="226" t="s">
        <v>65</v>
      </c>
      <c r="H2115" s="226" t="s">
        <v>66</v>
      </c>
      <c r="I2115" s="229">
        <f t="shared" si="64"/>
        <v>0</v>
      </c>
      <c r="J2115" s="232"/>
      <c r="K2115" s="226" t="s">
        <v>10999</v>
      </c>
      <c r="L2115" s="226" t="s">
        <v>3261</v>
      </c>
      <c r="M2115" s="226" t="s">
        <v>8158</v>
      </c>
      <c r="N2115" s="226" t="s">
        <v>8164</v>
      </c>
      <c r="O2115" s="232">
        <v>45260.375</v>
      </c>
      <c r="P2115" s="232"/>
      <c r="Q2115" s="232"/>
      <c r="R2115" s="232"/>
      <c r="S2115" s="226" t="s">
        <v>8167</v>
      </c>
      <c r="T2115" s="229">
        <v>45260.375</v>
      </c>
      <c r="U2115" s="232"/>
      <c r="V2115" s="233"/>
      <c r="W2115" s="233"/>
      <c r="X2115" s="226"/>
      <c r="Y2115" s="229"/>
      <c r="Z2115" s="232">
        <v>45260</v>
      </c>
      <c r="AA2115" s="232"/>
      <c r="AB2115" s="232"/>
      <c r="AC2115" s="234"/>
      <c r="AD2115" s="232"/>
      <c r="AE2115" s="253" t="str">
        <f>IF($N2115=マイタスク!$U$5,"作業者","")&amp;IF($S2115=マイタスク!$U$5,"ピアレビュー","")&amp;IF($X2115=マイタスク!$U$5,"SVレビュー","")</f>
        <v/>
      </c>
      <c r="AF2115" s="252">
        <f t="shared" si="65"/>
        <v>52</v>
      </c>
      <c r="AG2115" s="9" t="s">
        <v>34</v>
      </c>
    </row>
    <row r="2116" spans="2:33">
      <c r="B2116" s="225">
        <v>2104</v>
      </c>
      <c r="C2116" s="226" t="s">
        <v>3226</v>
      </c>
      <c r="D2116" s="227" t="s">
        <v>3227</v>
      </c>
      <c r="E2116" s="228" t="s">
        <v>3262</v>
      </c>
      <c r="F2116" s="226" t="s">
        <v>3263</v>
      </c>
      <c r="G2116" s="226" t="s">
        <v>65</v>
      </c>
      <c r="H2116" s="226" t="s">
        <v>66</v>
      </c>
      <c r="I2116" s="229">
        <f t="shared" si="64"/>
        <v>0</v>
      </c>
      <c r="J2116" s="232"/>
      <c r="K2116" s="226" t="s">
        <v>11000</v>
      </c>
      <c r="L2116" s="226" t="s">
        <v>3263</v>
      </c>
      <c r="M2116" s="226" t="s">
        <v>8141</v>
      </c>
      <c r="N2116" s="226" t="s">
        <v>8164</v>
      </c>
      <c r="O2116" s="232">
        <v>44896.375</v>
      </c>
      <c r="P2116" s="232"/>
      <c r="Q2116" s="232"/>
      <c r="R2116" s="232"/>
      <c r="S2116" s="226" t="s">
        <v>8163</v>
      </c>
      <c r="T2116" s="229">
        <v>44896.375</v>
      </c>
      <c r="U2116" s="232"/>
      <c r="V2116" s="233"/>
      <c r="W2116" s="233"/>
      <c r="X2116" s="226" t="s">
        <v>8165</v>
      </c>
      <c r="Y2116" s="229">
        <v>44896.375</v>
      </c>
      <c r="Z2116" s="232">
        <v>44896.375</v>
      </c>
      <c r="AA2116" s="232"/>
      <c r="AB2116" s="232"/>
      <c r="AC2116" s="234"/>
      <c r="AD2116" s="232"/>
      <c r="AE2116" s="253" t="str">
        <f>IF($N2116=マイタスク!$U$5,"作業者","")&amp;IF($S2116=マイタスク!$U$5,"ピアレビュー","")&amp;IF($X2116=マイタスク!$U$5,"SVレビュー","")</f>
        <v/>
      </c>
      <c r="AF2116" s="252">
        <f t="shared" si="65"/>
        <v>1</v>
      </c>
      <c r="AG2116" s="9" t="s">
        <v>34</v>
      </c>
    </row>
    <row r="2117" spans="2:33">
      <c r="B2117" s="225">
        <v>2105</v>
      </c>
      <c r="C2117" s="226" t="s">
        <v>3226</v>
      </c>
      <c r="D2117" s="227" t="s">
        <v>3227</v>
      </c>
      <c r="E2117" s="228" t="s">
        <v>3264</v>
      </c>
      <c r="F2117" s="226" t="s">
        <v>3265</v>
      </c>
      <c r="G2117" s="226" t="s">
        <v>65</v>
      </c>
      <c r="H2117" s="226" t="s">
        <v>66</v>
      </c>
      <c r="I2117" s="229">
        <f t="shared" si="64"/>
        <v>0</v>
      </c>
      <c r="J2117" s="232"/>
      <c r="K2117" s="226" t="s">
        <v>11001</v>
      </c>
      <c r="L2117" s="226" t="s">
        <v>3265</v>
      </c>
      <c r="M2117" s="226" t="s">
        <v>8141</v>
      </c>
      <c r="N2117" s="226" t="s">
        <v>8216</v>
      </c>
      <c r="O2117" s="232">
        <v>45239.375</v>
      </c>
      <c r="P2117" s="232"/>
      <c r="Q2117" s="232"/>
      <c r="R2117" s="232"/>
      <c r="S2117" s="226" t="s">
        <v>8181</v>
      </c>
      <c r="T2117" s="229">
        <v>45239.375</v>
      </c>
      <c r="U2117" s="232"/>
      <c r="V2117" s="233"/>
      <c r="W2117" s="233"/>
      <c r="X2117" s="226" t="s">
        <v>8163</v>
      </c>
      <c r="Y2117" s="229">
        <v>45239.375</v>
      </c>
      <c r="Z2117" s="232">
        <v>45239.375</v>
      </c>
      <c r="AA2117" s="232"/>
      <c r="AB2117" s="232"/>
      <c r="AC2117" s="234"/>
      <c r="AD2117" s="232"/>
      <c r="AE2117" s="253" t="str">
        <f>IF($N2117=マイタスク!$U$5,"作業者","")&amp;IF($S2117=マイタスク!$U$5,"ピアレビュー","")&amp;IF($X2117=マイタスク!$U$5,"SVレビュー","")</f>
        <v/>
      </c>
      <c r="AF2117" s="252">
        <f t="shared" si="65"/>
        <v>49</v>
      </c>
      <c r="AG2117" s="9" t="s">
        <v>34</v>
      </c>
    </row>
    <row r="2118" spans="2:33">
      <c r="B2118" s="225">
        <v>2106</v>
      </c>
      <c r="C2118" s="226" t="s">
        <v>3226</v>
      </c>
      <c r="D2118" s="227" t="s">
        <v>3227</v>
      </c>
      <c r="E2118" s="228" t="s">
        <v>3266</v>
      </c>
      <c r="F2118" s="226" t="s">
        <v>3267</v>
      </c>
      <c r="G2118" s="226" t="s">
        <v>65</v>
      </c>
      <c r="H2118" s="226" t="s">
        <v>66</v>
      </c>
      <c r="I2118" s="229">
        <f t="shared" si="64"/>
        <v>0</v>
      </c>
      <c r="J2118" s="232"/>
      <c r="K2118" s="226" t="s">
        <v>11002</v>
      </c>
      <c r="L2118" s="226" t="s">
        <v>3267</v>
      </c>
      <c r="M2118" s="226" t="s">
        <v>8141</v>
      </c>
      <c r="N2118" s="226" t="s">
        <v>8164</v>
      </c>
      <c r="O2118" s="232">
        <v>45274.375</v>
      </c>
      <c r="P2118" s="232"/>
      <c r="Q2118" s="232"/>
      <c r="R2118" s="232"/>
      <c r="S2118" s="226" t="s">
        <v>8181</v>
      </c>
      <c r="T2118" s="229">
        <v>45274.375</v>
      </c>
      <c r="U2118" s="232"/>
      <c r="V2118" s="233"/>
      <c r="W2118" s="233"/>
      <c r="X2118" s="226" t="s">
        <v>8163</v>
      </c>
      <c r="Y2118" s="229">
        <v>45274.375</v>
      </c>
      <c r="Z2118" s="232">
        <v>45274.375</v>
      </c>
      <c r="AA2118" s="232"/>
      <c r="AB2118" s="232"/>
      <c r="AC2118" s="234"/>
      <c r="AD2118" s="232"/>
      <c r="AE2118" s="253" t="str">
        <f>IF($N2118=マイタスク!$U$5,"作業者","")&amp;IF($S2118=マイタスク!$U$5,"ピアレビュー","")&amp;IF($X2118=マイタスク!$U$5,"SVレビュー","")</f>
        <v/>
      </c>
      <c r="AF2118" s="252">
        <f t="shared" si="65"/>
        <v>54</v>
      </c>
      <c r="AG2118" s="9" t="s">
        <v>34</v>
      </c>
    </row>
    <row r="2119" spans="2:33">
      <c r="B2119" s="225">
        <v>2107</v>
      </c>
      <c r="C2119" s="226" t="s">
        <v>3226</v>
      </c>
      <c r="D2119" s="227" t="s">
        <v>3227</v>
      </c>
      <c r="E2119" s="228" t="s">
        <v>3266</v>
      </c>
      <c r="F2119" s="226" t="s">
        <v>3267</v>
      </c>
      <c r="G2119" s="226" t="s">
        <v>65</v>
      </c>
      <c r="H2119" s="226" t="s">
        <v>66</v>
      </c>
      <c r="I2119" s="229">
        <f t="shared" si="64"/>
        <v>0</v>
      </c>
      <c r="J2119" s="232"/>
      <c r="K2119" s="226" t="s">
        <v>11003</v>
      </c>
      <c r="L2119" s="226" t="s">
        <v>11004</v>
      </c>
      <c r="M2119" s="226" t="s">
        <v>8141</v>
      </c>
      <c r="N2119" s="226" t="s">
        <v>8216</v>
      </c>
      <c r="O2119" s="232">
        <v>45271.375</v>
      </c>
      <c r="P2119" s="232"/>
      <c r="Q2119" s="232"/>
      <c r="R2119" s="232"/>
      <c r="S2119" s="226" t="s">
        <v>8164</v>
      </c>
      <c r="T2119" s="229">
        <v>45273.375</v>
      </c>
      <c r="U2119" s="232"/>
      <c r="V2119" s="233"/>
      <c r="W2119" s="233"/>
      <c r="X2119" s="226" t="s">
        <v>8152</v>
      </c>
      <c r="Y2119" s="229">
        <v>45275.375</v>
      </c>
      <c r="Z2119" s="232">
        <v>45275.375</v>
      </c>
      <c r="AA2119" s="232"/>
      <c r="AB2119" s="232"/>
      <c r="AC2119" s="234"/>
      <c r="AD2119" s="232"/>
      <c r="AE2119" s="253" t="str">
        <f>IF($N2119=マイタスク!$U$5,"作業者","")&amp;IF($S2119=マイタスク!$U$5,"ピアレビュー","")&amp;IF($X2119=マイタスク!$U$5,"SVレビュー","")</f>
        <v/>
      </c>
      <c r="AF2119" s="252">
        <f t="shared" si="65"/>
        <v>54</v>
      </c>
      <c r="AG2119" s="9" t="s">
        <v>34</v>
      </c>
    </row>
    <row r="2120" spans="2:33">
      <c r="B2120" s="225">
        <v>2108</v>
      </c>
      <c r="C2120" s="226" t="s">
        <v>3226</v>
      </c>
      <c r="D2120" s="227" t="s">
        <v>3227</v>
      </c>
      <c r="E2120" s="228" t="s">
        <v>3268</v>
      </c>
      <c r="F2120" s="226" t="s">
        <v>3269</v>
      </c>
      <c r="G2120" s="226" t="s">
        <v>65</v>
      </c>
      <c r="H2120" s="226" t="s">
        <v>66</v>
      </c>
      <c r="I2120" s="229">
        <f t="shared" si="64"/>
        <v>0</v>
      </c>
      <c r="J2120" s="232"/>
      <c r="K2120" s="226" t="s">
        <v>11005</v>
      </c>
      <c r="L2120" s="226" t="s">
        <v>3269</v>
      </c>
      <c r="M2120" s="226" t="s">
        <v>8141</v>
      </c>
      <c r="N2120" s="226" t="s">
        <v>8164</v>
      </c>
      <c r="O2120" s="232">
        <v>44910.375</v>
      </c>
      <c r="P2120" s="232"/>
      <c r="Q2120" s="232"/>
      <c r="R2120" s="232"/>
      <c r="S2120" s="226" t="s">
        <v>8230</v>
      </c>
      <c r="T2120" s="229">
        <v>44910.375</v>
      </c>
      <c r="U2120" s="232"/>
      <c r="V2120" s="233"/>
      <c r="W2120" s="233"/>
      <c r="X2120" s="226" t="s">
        <v>8165</v>
      </c>
      <c r="Y2120" s="229">
        <v>44910.375</v>
      </c>
      <c r="Z2120" s="232">
        <v>44910.375</v>
      </c>
      <c r="AA2120" s="232"/>
      <c r="AB2120" s="232"/>
      <c r="AC2120" s="234"/>
      <c r="AD2120" s="232"/>
      <c r="AE2120" s="253" t="str">
        <f>IF($N2120=マイタスク!$U$5,"作業者","")&amp;IF($S2120=マイタスク!$U$5,"ピアレビュー","")&amp;IF($X2120=マイタスク!$U$5,"SVレビュー","")</f>
        <v/>
      </c>
      <c r="AF2120" s="252">
        <f t="shared" si="65"/>
        <v>3</v>
      </c>
      <c r="AG2120" s="9" t="s">
        <v>34</v>
      </c>
    </row>
    <row r="2121" spans="2:33">
      <c r="B2121" s="225">
        <v>2109</v>
      </c>
      <c r="C2121" s="226" t="s">
        <v>3226</v>
      </c>
      <c r="D2121" s="227" t="s">
        <v>3227</v>
      </c>
      <c r="E2121" s="228" t="s">
        <v>3270</v>
      </c>
      <c r="F2121" s="226" t="s">
        <v>3271</v>
      </c>
      <c r="G2121" s="226" t="s">
        <v>65</v>
      </c>
      <c r="H2121" s="226" t="s">
        <v>66</v>
      </c>
      <c r="I2121" s="229">
        <f t="shared" si="64"/>
        <v>0</v>
      </c>
      <c r="J2121" s="232"/>
      <c r="K2121" s="226" t="s">
        <v>11006</v>
      </c>
      <c r="L2121" s="226" t="s">
        <v>3271</v>
      </c>
      <c r="M2121" s="226" t="s">
        <v>8141</v>
      </c>
      <c r="N2121" s="226" t="s">
        <v>8230</v>
      </c>
      <c r="O2121" s="232">
        <v>45281</v>
      </c>
      <c r="P2121" s="232"/>
      <c r="Q2121" s="232"/>
      <c r="R2121" s="232"/>
      <c r="S2121" s="226" t="s">
        <v>8181</v>
      </c>
      <c r="T2121" s="229">
        <v>45281</v>
      </c>
      <c r="U2121" s="232"/>
      <c r="V2121" s="233"/>
      <c r="W2121" s="233"/>
      <c r="X2121" s="226" t="s">
        <v>8163</v>
      </c>
      <c r="Y2121" s="229">
        <v>45281</v>
      </c>
      <c r="Z2121" s="232">
        <v>45281</v>
      </c>
      <c r="AA2121" s="232"/>
      <c r="AB2121" s="232"/>
      <c r="AC2121" s="234"/>
      <c r="AD2121" s="232"/>
      <c r="AE2121" s="253" t="str">
        <f>IF($N2121=マイタスク!$U$5,"作業者","")&amp;IF($S2121=マイタスク!$U$5,"ピアレビュー","")&amp;IF($X2121=マイタスク!$U$5,"SVレビュー","")</f>
        <v/>
      </c>
      <c r="AF2121" s="252">
        <f t="shared" si="65"/>
        <v>55</v>
      </c>
      <c r="AG2121" s="9" t="s">
        <v>34</v>
      </c>
    </row>
    <row r="2122" spans="2:33">
      <c r="B2122" s="225">
        <v>2110</v>
      </c>
      <c r="C2122" s="226" t="s">
        <v>3226</v>
      </c>
      <c r="D2122" s="227" t="s">
        <v>3227</v>
      </c>
      <c r="E2122" s="228" t="s">
        <v>3272</v>
      </c>
      <c r="F2122" s="226" t="s">
        <v>3273</v>
      </c>
      <c r="G2122" s="226" t="s">
        <v>65</v>
      </c>
      <c r="H2122" s="226" t="s">
        <v>66</v>
      </c>
      <c r="I2122" s="229">
        <f t="shared" si="64"/>
        <v>0</v>
      </c>
      <c r="J2122" s="232"/>
      <c r="K2122" s="226" t="s">
        <v>11007</v>
      </c>
      <c r="L2122" s="226" t="s">
        <v>3273</v>
      </c>
      <c r="M2122" s="226" t="s">
        <v>8141</v>
      </c>
      <c r="N2122" s="226" t="s">
        <v>8163</v>
      </c>
      <c r="O2122" s="232">
        <v>44917.375</v>
      </c>
      <c r="P2122" s="232"/>
      <c r="Q2122" s="232"/>
      <c r="R2122" s="232"/>
      <c r="S2122" s="226" t="s">
        <v>8164</v>
      </c>
      <c r="T2122" s="229">
        <v>44917.375</v>
      </c>
      <c r="U2122" s="232"/>
      <c r="V2122" s="233"/>
      <c r="W2122" s="233"/>
      <c r="X2122" s="226" t="s">
        <v>8165</v>
      </c>
      <c r="Y2122" s="229">
        <v>44917.375</v>
      </c>
      <c r="Z2122" s="232">
        <v>44917.375</v>
      </c>
      <c r="AA2122" s="232"/>
      <c r="AB2122" s="232"/>
      <c r="AC2122" s="234"/>
      <c r="AD2122" s="232"/>
      <c r="AE2122" s="253" t="str">
        <f>IF($N2122=マイタスク!$U$5,"作業者","")&amp;IF($S2122=マイタスク!$U$5,"ピアレビュー","")&amp;IF($X2122=マイタスク!$U$5,"SVレビュー","")</f>
        <v/>
      </c>
      <c r="AF2122" s="252">
        <f t="shared" si="65"/>
        <v>4</v>
      </c>
      <c r="AG2122" s="9" t="s">
        <v>34</v>
      </c>
    </row>
    <row r="2123" spans="2:33">
      <c r="B2123" s="225">
        <v>2111</v>
      </c>
      <c r="C2123" s="226" t="s">
        <v>3226</v>
      </c>
      <c r="D2123" s="227" t="s">
        <v>3227</v>
      </c>
      <c r="E2123" s="228" t="s">
        <v>3274</v>
      </c>
      <c r="F2123" s="226" t="s">
        <v>3275</v>
      </c>
      <c r="G2123" s="226" t="s">
        <v>65</v>
      </c>
      <c r="H2123" s="226" t="s">
        <v>66</v>
      </c>
      <c r="I2123" s="229">
        <f t="shared" si="64"/>
        <v>0</v>
      </c>
      <c r="J2123" s="232"/>
      <c r="K2123" s="226" t="s">
        <v>11008</v>
      </c>
      <c r="L2123" s="226" t="s">
        <v>3275</v>
      </c>
      <c r="M2123" s="226" t="s">
        <v>8141</v>
      </c>
      <c r="N2123" s="226" t="s">
        <v>8230</v>
      </c>
      <c r="O2123" s="232">
        <v>45288</v>
      </c>
      <c r="P2123" s="232"/>
      <c r="Q2123" s="232"/>
      <c r="R2123" s="232"/>
      <c r="S2123" s="226" t="s">
        <v>8164</v>
      </c>
      <c r="T2123" s="229">
        <v>45288</v>
      </c>
      <c r="U2123" s="232"/>
      <c r="V2123" s="233"/>
      <c r="W2123" s="233"/>
      <c r="X2123" s="226" t="s">
        <v>8163</v>
      </c>
      <c r="Y2123" s="229">
        <v>45288</v>
      </c>
      <c r="Z2123" s="232">
        <v>45288</v>
      </c>
      <c r="AA2123" s="232"/>
      <c r="AB2123" s="232"/>
      <c r="AC2123" s="234"/>
      <c r="AD2123" s="232"/>
      <c r="AE2123" s="253" t="str">
        <f>IF($N2123=マイタスク!$U$5,"作業者","")&amp;IF($S2123=マイタスク!$U$5,"ピアレビュー","")&amp;IF($X2123=マイタスク!$U$5,"SVレビュー","")</f>
        <v/>
      </c>
      <c r="AF2123" s="252">
        <f t="shared" si="65"/>
        <v>56</v>
      </c>
      <c r="AG2123" s="9" t="s">
        <v>34</v>
      </c>
    </row>
    <row r="2124" spans="2:33">
      <c r="B2124" s="225">
        <v>2112</v>
      </c>
      <c r="C2124" s="226" t="s">
        <v>3226</v>
      </c>
      <c r="D2124" s="227" t="s">
        <v>3227</v>
      </c>
      <c r="E2124" s="228" t="s">
        <v>3276</v>
      </c>
      <c r="F2124" s="226" t="s">
        <v>3277</v>
      </c>
      <c r="G2124" s="226" t="s">
        <v>65</v>
      </c>
      <c r="H2124" s="226" t="s">
        <v>66</v>
      </c>
      <c r="I2124" s="229">
        <f t="shared" si="64"/>
        <v>0</v>
      </c>
      <c r="J2124" s="232"/>
      <c r="K2124" s="226" t="s">
        <v>11009</v>
      </c>
      <c r="L2124" s="226" t="s">
        <v>3277</v>
      </c>
      <c r="M2124" s="226" t="s">
        <v>8141</v>
      </c>
      <c r="N2124" s="226" t="s">
        <v>8164</v>
      </c>
      <c r="O2124" s="232">
        <v>44924.375</v>
      </c>
      <c r="P2124" s="232"/>
      <c r="Q2124" s="232"/>
      <c r="R2124" s="232"/>
      <c r="S2124" s="226" t="s">
        <v>8230</v>
      </c>
      <c r="T2124" s="229">
        <v>44924.375</v>
      </c>
      <c r="U2124" s="232"/>
      <c r="V2124" s="233"/>
      <c r="W2124" s="233"/>
      <c r="X2124" s="226" t="s">
        <v>8163</v>
      </c>
      <c r="Y2124" s="229">
        <v>44924.375</v>
      </c>
      <c r="Z2124" s="232">
        <v>44924.375</v>
      </c>
      <c r="AA2124" s="232"/>
      <c r="AB2124" s="232"/>
      <c r="AC2124" s="234"/>
      <c r="AD2124" s="232"/>
      <c r="AE2124" s="253" t="str">
        <f>IF($N2124=マイタスク!$U$5,"作業者","")&amp;IF($S2124=マイタスク!$U$5,"ピアレビュー","")&amp;IF($X2124=マイタスク!$U$5,"SVレビュー","")</f>
        <v/>
      </c>
      <c r="AF2124" s="252">
        <f t="shared" si="65"/>
        <v>5</v>
      </c>
      <c r="AG2124" s="9" t="s">
        <v>34</v>
      </c>
    </row>
    <row r="2125" spans="2:33">
      <c r="B2125" s="225">
        <v>2113</v>
      </c>
      <c r="C2125" s="226" t="s">
        <v>3226</v>
      </c>
      <c r="D2125" s="227" t="s">
        <v>3227</v>
      </c>
      <c r="E2125" s="228" t="s">
        <v>3278</v>
      </c>
      <c r="F2125" s="226" t="s">
        <v>3279</v>
      </c>
      <c r="G2125" s="226" t="s">
        <v>65</v>
      </c>
      <c r="H2125" s="226" t="s">
        <v>66</v>
      </c>
      <c r="I2125" s="229">
        <f t="shared" ref="I2125:I2188" si="66">$Q2125</f>
        <v>0</v>
      </c>
      <c r="J2125" s="232"/>
      <c r="K2125" s="226" t="s">
        <v>11010</v>
      </c>
      <c r="L2125" s="226" t="s">
        <v>3279</v>
      </c>
      <c r="M2125" s="226" t="s">
        <v>8141</v>
      </c>
      <c r="N2125" s="226" t="s">
        <v>8181</v>
      </c>
      <c r="O2125" s="232">
        <v>45266.375</v>
      </c>
      <c r="P2125" s="232"/>
      <c r="Q2125" s="232"/>
      <c r="R2125" s="232"/>
      <c r="S2125" s="226" t="s">
        <v>8164</v>
      </c>
      <c r="T2125" s="229">
        <v>45267.375</v>
      </c>
      <c r="U2125" s="232"/>
      <c r="V2125" s="233"/>
      <c r="W2125" s="233"/>
      <c r="X2125" s="226" t="s">
        <v>8163</v>
      </c>
      <c r="Y2125" s="229">
        <v>45267.375</v>
      </c>
      <c r="Z2125" s="232">
        <v>45267.375</v>
      </c>
      <c r="AA2125" s="232"/>
      <c r="AB2125" s="232"/>
      <c r="AC2125" s="234"/>
      <c r="AD2125" s="232"/>
      <c r="AE2125" s="253" t="str">
        <f>IF($N2125=マイタスク!$U$5,"作業者","")&amp;IF($S2125=マイタスク!$U$5,"ピアレビュー","")&amp;IF($X2125=マイタスク!$U$5,"SVレビュー","")</f>
        <v/>
      </c>
      <c r="AF2125" s="252">
        <f t="shared" ref="AF2125:AF2188" si="67">VALUE(RIGHT($E2125,4))</f>
        <v>53</v>
      </c>
      <c r="AG2125" s="9" t="s">
        <v>34</v>
      </c>
    </row>
    <row r="2126" spans="2:33">
      <c r="B2126" s="225">
        <v>2114</v>
      </c>
      <c r="C2126" s="226" t="s">
        <v>3226</v>
      </c>
      <c r="D2126" s="227" t="s">
        <v>3227</v>
      </c>
      <c r="E2126" s="228" t="s">
        <v>3280</v>
      </c>
      <c r="F2126" s="226" t="s">
        <v>3281</v>
      </c>
      <c r="G2126" s="226" t="s">
        <v>65</v>
      </c>
      <c r="H2126" s="226" t="s">
        <v>66</v>
      </c>
      <c r="I2126" s="229">
        <f t="shared" si="66"/>
        <v>0</v>
      </c>
      <c r="J2126" s="232"/>
      <c r="K2126" s="226" t="s">
        <v>11011</v>
      </c>
      <c r="L2126" s="226" t="s">
        <v>3281</v>
      </c>
      <c r="M2126" s="226" t="s">
        <v>8141</v>
      </c>
      <c r="N2126" s="226" t="s">
        <v>8230</v>
      </c>
      <c r="O2126" s="232">
        <v>44903.375</v>
      </c>
      <c r="P2126" s="232"/>
      <c r="Q2126" s="232"/>
      <c r="R2126" s="232"/>
      <c r="S2126" s="226" t="s">
        <v>8164</v>
      </c>
      <c r="T2126" s="229">
        <v>44903.375</v>
      </c>
      <c r="U2126" s="232"/>
      <c r="V2126" s="233"/>
      <c r="W2126" s="233"/>
      <c r="X2126" s="226" t="s">
        <v>8165</v>
      </c>
      <c r="Y2126" s="229">
        <v>44903.375</v>
      </c>
      <c r="Z2126" s="232">
        <v>44903.375</v>
      </c>
      <c r="AA2126" s="232"/>
      <c r="AB2126" s="232"/>
      <c r="AC2126" s="234"/>
      <c r="AD2126" s="232"/>
      <c r="AE2126" s="253" t="str">
        <f>IF($N2126=マイタスク!$U$5,"作業者","")&amp;IF($S2126=マイタスク!$U$5,"ピアレビュー","")&amp;IF($X2126=マイタスク!$U$5,"SVレビュー","")</f>
        <v/>
      </c>
      <c r="AF2126" s="252">
        <f t="shared" si="67"/>
        <v>2</v>
      </c>
      <c r="AG2126" s="9" t="s">
        <v>34</v>
      </c>
    </row>
    <row r="2127" spans="2:33">
      <c r="B2127" s="225">
        <v>2115</v>
      </c>
      <c r="C2127" s="226" t="s">
        <v>3282</v>
      </c>
      <c r="D2127" s="227" t="s">
        <v>3283</v>
      </c>
      <c r="E2127" s="228" t="s">
        <v>3284</v>
      </c>
      <c r="F2127" s="226" t="s">
        <v>3281</v>
      </c>
      <c r="G2127" s="226" t="s">
        <v>65</v>
      </c>
      <c r="H2127" s="226" t="s">
        <v>491</v>
      </c>
      <c r="I2127" s="229">
        <f t="shared" si="66"/>
        <v>0</v>
      </c>
      <c r="J2127" s="232"/>
      <c r="K2127" s="226" t="s">
        <v>11012</v>
      </c>
      <c r="L2127" s="226" t="s">
        <v>3281</v>
      </c>
      <c r="M2127" s="226" t="s">
        <v>491</v>
      </c>
      <c r="N2127" s="226" t="s">
        <v>8230</v>
      </c>
      <c r="O2127" s="232">
        <v>44903.375</v>
      </c>
      <c r="P2127" s="232"/>
      <c r="Q2127" s="232"/>
      <c r="R2127" s="232"/>
      <c r="S2127" s="226" t="s">
        <v>8164</v>
      </c>
      <c r="T2127" s="229">
        <v>44903.375</v>
      </c>
      <c r="U2127" s="232"/>
      <c r="V2127" s="233"/>
      <c r="W2127" s="233"/>
      <c r="X2127" s="226" t="s">
        <v>8165</v>
      </c>
      <c r="Y2127" s="229">
        <v>44903.375</v>
      </c>
      <c r="Z2127" s="232">
        <v>44903.375</v>
      </c>
      <c r="AA2127" s="232"/>
      <c r="AB2127" s="232"/>
      <c r="AC2127" s="234"/>
      <c r="AD2127" s="232"/>
      <c r="AE2127" s="253" t="str">
        <f>IF($N2127=マイタスク!$U$5,"作業者","")&amp;IF($S2127=マイタスク!$U$5,"ピアレビュー","")&amp;IF($X2127=マイタスク!$U$5,"SVレビュー","")</f>
        <v/>
      </c>
      <c r="AF2127" s="252">
        <f t="shared" si="67"/>
        <v>12</v>
      </c>
      <c r="AG2127" s="9" t="s">
        <v>34</v>
      </c>
    </row>
    <row r="2128" spans="2:33">
      <c r="B2128" s="225">
        <v>2116</v>
      </c>
      <c r="C2128" s="226" t="s">
        <v>3282</v>
      </c>
      <c r="D2128" s="227" t="s">
        <v>3283</v>
      </c>
      <c r="E2128" s="228" t="s">
        <v>3285</v>
      </c>
      <c r="F2128" s="226" t="s">
        <v>3281</v>
      </c>
      <c r="G2128" s="226" t="s">
        <v>65</v>
      </c>
      <c r="H2128" s="226" t="s">
        <v>491</v>
      </c>
      <c r="I2128" s="229">
        <f t="shared" si="66"/>
        <v>0</v>
      </c>
      <c r="J2128" s="232"/>
      <c r="K2128" s="226" t="s">
        <v>11013</v>
      </c>
      <c r="L2128" s="226" t="s">
        <v>3281</v>
      </c>
      <c r="M2128" s="226" t="s">
        <v>491</v>
      </c>
      <c r="N2128" s="226" t="s">
        <v>8230</v>
      </c>
      <c r="O2128" s="232">
        <v>44903.375</v>
      </c>
      <c r="P2128" s="232"/>
      <c r="Q2128" s="232"/>
      <c r="R2128" s="232"/>
      <c r="S2128" s="226" t="s">
        <v>8164</v>
      </c>
      <c r="T2128" s="229">
        <v>44903.375</v>
      </c>
      <c r="U2128" s="232"/>
      <c r="V2128" s="233"/>
      <c r="W2128" s="233"/>
      <c r="X2128" s="226" t="s">
        <v>8165</v>
      </c>
      <c r="Y2128" s="229">
        <v>44903.375</v>
      </c>
      <c r="Z2128" s="232">
        <v>44903.375</v>
      </c>
      <c r="AA2128" s="232"/>
      <c r="AB2128" s="232"/>
      <c r="AC2128" s="234"/>
      <c r="AD2128" s="232"/>
      <c r="AE2128" s="253" t="str">
        <f>IF($N2128=マイタスク!$U$5,"作業者","")&amp;IF($S2128=マイタスク!$U$5,"ピアレビュー","")&amp;IF($X2128=マイタスク!$U$5,"SVレビュー","")</f>
        <v/>
      </c>
      <c r="AF2128" s="252">
        <f t="shared" si="67"/>
        <v>13</v>
      </c>
      <c r="AG2128" s="9" t="s">
        <v>34</v>
      </c>
    </row>
    <row r="2129" spans="2:33">
      <c r="B2129" s="225">
        <v>2117</v>
      </c>
      <c r="C2129" s="226" t="s">
        <v>3226</v>
      </c>
      <c r="D2129" s="227" t="s">
        <v>3227</v>
      </c>
      <c r="E2129" s="228" t="s">
        <v>3286</v>
      </c>
      <c r="F2129" s="226" t="s">
        <v>3287</v>
      </c>
      <c r="G2129" s="226" t="s">
        <v>65</v>
      </c>
      <c r="H2129" s="226" t="s">
        <v>66</v>
      </c>
      <c r="I2129" s="229">
        <f t="shared" si="66"/>
        <v>0</v>
      </c>
      <c r="J2129" s="232"/>
      <c r="K2129" s="226" t="s">
        <v>11014</v>
      </c>
      <c r="L2129" s="226" t="s">
        <v>3287</v>
      </c>
      <c r="M2129" s="226" t="s">
        <v>8141</v>
      </c>
      <c r="N2129" s="226" t="s">
        <v>8164</v>
      </c>
      <c r="O2129" s="232">
        <v>44973.375</v>
      </c>
      <c r="P2129" s="232"/>
      <c r="Q2129" s="232"/>
      <c r="R2129" s="232"/>
      <c r="S2129" s="226" t="s">
        <v>8230</v>
      </c>
      <c r="T2129" s="229">
        <v>44973.375</v>
      </c>
      <c r="U2129" s="232"/>
      <c r="V2129" s="233"/>
      <c r="W2129" s="233"/>
      <c r="X2129" s="226" t="s">
        <v>8163</v>
      </c>
      <c r="Y2129" s="229">
        <v>44973.375</v>
      </c>
      <c r="Z2129" s="232">
        <v>44973.375</v>
      </c>
      <c r="AA2129" s="232"/>
      <c r="AB2129" s="232"/>
      <c r="AC2129" s="234"/>
      <c r="AD2129" s="232"/>
      <c r="AE2129" s="253" t="str">
        <f>IF($N2129=マイタスク!$U$5,"作業者","")&amp;IF($S2129=マイタスク!$U$5,"ピアレビュー","")&amp;IF($X2129=マイタスク!$U$5,"SVレビュー","")</f>
        <v/>
      </c>
      <c r="AF2129" s="252">
        <f t="shared" si="67"/>
        <v>12</v>
      </c>
      <c r="AG2129" s="9" t="s">
        <v>34</v>
      </c>
    </row>
    <row r="2130" spans="2:33">
      <c r="B2130" s="225">
        <v>2118</v>
      </c>
      <c r="C2130" s="226" t="s">
        <v>3226</v>
      </c>
      <c r="D2130" s="227" t="s">
        <v>3227</v>
      </c>
      <c r="E2130" s="228" t="s">
        <v>3288</v>
      </c>
      <c r="F2130" s="226" t="s">
        <v>3289</v>
      </c>
      <c r="G2130" s="226" t="s">
        <v>65</v>
      </c>
      <c r="H2130" s="226" t="s">
        <v>66</v>
      </c>
      <c r="I2130" s="229">
        <f t="shared" si="66"/>
        <v>0</v>
      </c>
      <c r="J2130" s="232"/>
      <c r="K2130" s="226" t="s">
        <v>11015</v>
      </c>
      <c r="L2130" s="226" t="s">
        <v>3289</v>
      </c>
      <c r="M2130" s="226" t="s">
        <v>8141</v>
      </c>
      <c r="N2130" s="226" t="s">
        <v>8527</v>
      </c>
      <c r="O2130" s="232">
        <v>45344</v>
      </c>
      <c r="P2130" s="232"/>
      <c r="Q2130" s="232"/>
      <c r="R2130" s="232"/>
      <c r="S2130" s="226" t="s">
        <v>8164</v>
      </c>
      <c r="T2130" s="229">
        <v>45344</v>
      </c>
      <c r="U2130" s="232"/>
      <c r="V2130" s="233"/>
      <c r="W2130" s="233"/>
      <c r="X2130" s="226" t="s">
        <v>8163</v>
      </c>
      <c r="Y2130" s="229">
        <v>45344</v>
      </c>
      <c r="Z2130" s="232">
        <v>45344</v>
      </c>
      <c r="AA2130" s="232"/>
      <c r="AB2130" s="232"/>
      <c r="AC2130" s="234"/>
      <c r="AD2130" s="232"/>
      <c r="AE2130" s="253" t="str">
        <f>IF($N2130=マイタスク!$U$5,"作業者","")&amp;IF($S2130=マイタスク!$U$5,"ピアレビュー","")&amp;IF($X2130=マイタスク!$U$5,"SVレビュー","")</f>
        <v/>
      </c>
      <c r="AF2130" s="252">
        <f t="shared" si="67"/>
        <v>63</v>
      </c>
      <c r="AG2130" s="9" t="s">
        <v>34</v>
      </c>
    </row>
    <row r="2131" spans="2:33">
      <c r="B2131" s="225">
        <v>2119</v>
      </c>
      <c r="C2131" s="226" t="s">
        <v>3226</v>
      </c>
      <c r="D2131" s="227" t="s">
        <v>3227</v>
      </c>
      <c r="E2131" s="228" t="s">
        <v>3290</v>
      </c>
      <c r="F2131" s="226" t="s">
        <v>3291</v>
      </c>
      <c r="G2131" s="226" t="s">
        <v>65</v>
      </c>
      <c r="H2131" s="226" t="s">
        <v>66</v>
      </c>
      <c r="I2131" s="229">
        <f t="shared" si="66"/>
        <v>0</v>
      </c>
      <c r="J2131" s="232"/>
      <c r="K2131" s="226" t="s">
        <v>11016</v>
      </c>
      <c r="L2131" s="226" t="s">
        <v>3291</v>
      </c>
      <c r="M2131" s="226" t="s">
        <v>8141</v>
      </c>
      <c r="N2131" s="226" t="s">
        <v>8181</v>
      </c>
      <c r="O2131" s="232">
        <v>44979.375</v>
      </c>
      <c r="P2131" s="232"/>
      <c r="Q2131" s="232"/>
      <c r="R2131" s="232"/>
      <c r="S2131" s="226" t="s">
        <v>8230</v>
      </c>
      <c r="T2131" s="229">
        <v>44979.375</v>
      </c>
      <c r="U2131" s="232"/>
      <c r="V2131" s="233"/>
      <c r="W2131" s="233"/>
      <c r="X2131" s="226" t="s">
        <v>8165</v>
      </c>
      <c r="Y2131" s="229">
        <v>44979.375</v>
      </c>
      <c r="Z2131" s="232">
        <v>44979.375</v>
      </c>
      <c r="AA2131" s="232"/>
      <c r="AB2131" s="232"/>
      <c r="AC2131" s="234"/>
      <c r="AD2131" s="232"/>
      <c r="AE2131" s="253" t="str">
        <f>IF($N2131=マイタスク!$U$5,"作業者","")&amp;IF($S2131=マイタスク!$U$5,"ピアレビュー","")&amp;IF($X2131=マイタスク!$U$5,"SVレビュー","")</f>
        <v/>
      </c>
      <c r="AF2131" s="252">
        <f t="shared" si="67"/>
        <v>13</v>
      </c>
      <c r="AG2131" s="9" t="s">
        <v>34</v>
      </c>
    </row>
    <row r="2132" spans="2:33">
      <c r="B2132" s="225">
        <v>2120</v>
      </c>
      <c r="C2132" s="226" t="s">
        <v>3226</v>
      </c>
      <c r="D2132" s="227" t="s">
        <v>3227</v>
      </c>
      <c r="E2132" s="228" t="s">
        <v>3292</v>
      </c>
      <c r="F2132" s="226" t="s">
        <v>3293</v>
      </c>
      <c r="G2132" s="226" t="s">
        <v>65</v>
      </c>
      <c r="H2132" s="226" t="s">
        <v>66</v>
      </c>
      <c r="I2132" s="229">
        <f t="shared" si="66"/>
        <v>0</v>
      </c>
      <c r="J2132" s="232"/>
      <c r="K2132" s="226" t="s">
        <v>11017</v>
      </c>
      <c r="L2132" s="226" t="s">
        <v>3293</v>
      </c>
      <c r="M2132" s="226" t="s">
        <v>8141</v>
      </c>
      <c r="N2132" s="226" t="s">
        <v>8164</v>
      </c>
      <c r="O2132" s="232">
        <v>45350</v>
      </c>
      <c r="P2132" s="232"/>
      <c r="Q2132" s="232"/>
      <c r="R2132" s="232"/>
      <c r="S2132" s="226" t="s">
        <v>8527</v>
      </c>
      <c r="T2132" s="229">
        <v>45351</v>
      </c>
      <c r="U2132" s="232"/>
      <c r="V2132" s="233"/>
      <c r="W2132" s="233"/>
      <c r="X2132" s="226" t="s">
        <v>8163</v>
      </c>
      <c r="Y2132" s="229">
        <v>45351</v>
      </c>
      <c r="Z2132" s="232">
        <v>45351</v>
      </c>
      <c r="AA2132" s="232"/>
      <c r="AB2132" s="232"/>
      <c r="AC2132" s="234"/>
      <c r="AD2132" s="232"/>
      <c r="AE2132" s="253" t="str">
        <f>IF($N2132=マイタスク!$U$5,"作業者","")&amp;IF($S2132=マイタスク!$U$5,"ピアレビュー","")&amp;IF($X2132=マイタスク!$U$5,"SVレビュー","")</f>
        <v/>
      </c>
      <c r="AF2132" s="252">
        <f t="shared" si="67"/>
        <v>64</v>
      </c>
      <c r="AG2132" s="9" t="s">
        <v>34</v>
      </c>
    </row>
    <row r="2133" spans="2:33">
      <c r="B2133" s="225">
        <v>2121</v>
      </c>
      <c r="C2133" s="226" t="s">
        <v>3226</v>
      </c>
      <c r="D2133" s="227" t="s">
        <v>3227</v>
      </c>
      <c r="E2133" s="228" t="s">
        <v>3294</v>
      </c>
      <c r="F2133" s="226" t="s">
        <v>3295</v>
      </c>
      <c r="G2133" s="226" t="s">
        <v>65</v>
      </c>
      <c r="H2133" s="226" t="s">
        <v>66</v>
      </c>
      <c r="I2133" s="229">
        <f t="shared" si="66"/>
        <v>0</v>
      </c>
      <c r="J2133" s="232"/>
      <c r="K2133" s="226" t="s">
        <v>11018</v>
      </c>
      <c r="L2133" s="226" t="s">
        <v>3295</v>
      </c>
      <c r="M2133" s="226" t="s">
        <v>8210</v>
      </c>
      <c r="N2133" s="226" t="s">
        <v>8164</v>
      </c>
      <c r="O2133" s="232">
        <v>44987.375</v>
      </c>
      <c r="P2133" s="232"/>
      <c r="Q2133" s="232"/>
      <c r="R2133" s="232"/>
      <c r="S2133" s="226" t="s">
        <v>8181</v>
      </c>
      <c r="T2133" s="229">
        <v>44987.375</v>
      </c>
      <c r="U2133" s="232"/>
      <c r="V2133" s="233"/>
      <c r="W2133" s="233"/>
      <c r="X2133" s="226" t="s">
        <v>8165</v>
      </c>
      <c r="Y2133" s="229">
        <v>44987.375</v>
      </c>
      <c r="Z2133" s="232">
        <v>44987.375</v>
      </c>
      <c r="AA2133" s="232"/>
      <c r="AB2133" s="232"/>
      <c r="AC2133" s="234"/>
      <c r="AD2133" s="232"/>
      <c r="AE2133" s="253" t="str">
        <f>IF($N2133=マイタスク!$U$5,"作業者","")&amp;IF($S2133=マイタスク!$U$5,"ピアレビュー","")&amp;IF($X2133=マイタスク!$U$5,"SVレビュー","")</f>
        <v/>
      </c>
      <c r="AF2133" s="252">
        <f t="shared" si="67"/>
        <v>14</v>
      </c>
      <c r="AG2133" s="9" t="s">
        <v>34</v>
      </c>
    </row>
    <row r="2134" spans="2:33">
      <c r="B2134" s="225">
        <v>2122</v>
      </c>
      <c r="C2134" s="226" t="s">
        <v>3226</v>
      </c>
      <c r="D2134" s="227" t="s">
        <v>3227</v>
      </c>
      <c r="E2134" s="228" t="s">
        <v>3296</v>
      </c>
      <c r="F2134" s="226" t="s">
        <v>3297</v>
      </c>
      <c r="G2134" s="226" t="s">
        <v>65</v>
      </c>
      <c r="H2134" s="226" t="s">
        <v>66</v>
      </c>
      <c r="I2134" s="229">
        <f t="shared" si="66"/>
        <v>0</v>
      </c>
      <c r="J2134" s="232"/>
      <c r="K2134" s="226" t="s">
        <v>11019</v>
      </c>
      <c r="L2134" s="226" t="s">
        <v>3297</v>
      </c>
      <c r="M2134" s="226" t="s">
        <v>8141</v>
      </c>
      <c r="N2134" s="226" t="s">
        <v>8230</v>
      </c>
      <c r="O2134" s="232">
        <v>45330</v>
      </c>
      <c r="P2134" s="232"/>
      <c r="Q2134" s="232"/>
      <c r="R2134" s="232"/>
      <c r="S2134" s="226" t="s">
        <v>8181</v>
      </c>
      <c r="T2134" s="229">
        <v>45330</v>
      </c>
      <c r="U2134" s="232"/>
      <c r="V2134" s="233"/>
      <c r="W2134" s="233"/>
      <c r="X2134" s="226" t="s">
        <v>8163</v>
      </c>
      <c r="Y2134" s="229">
        <v>45330</v>
      </c>
      <c r="Z2134" s="232">
        <v>45330</v>
      </c>
      <c r="AA2134" s="232"/>
      <c r="AB2134" s="232"/>
      <c r="AC2134" s="234"/>
      <c r="AD2134" s="232"/>
      <c r="AE2134" s="253" t="str">
        <f>IF($N2134=マイタスク!$U$5,"作業者","")&amp;IF($S2134=マイタスク!$U$5,"ピアレビュー","")&amp;IF($X2134=マイタスク!$U$5,"SVレビュー","")</f>
        <v/>
      </c>
      <c r="AF2134" s="252">
        <f t="shared" si="67"/>
        <v>61</v>
      </c>
      <c r="AG2134" s="9" t="s">
        <v>34</v>
      </c>
    </row>
    <row r="2135" spans="2:33">
      <c r="B2135" s="225">
        <v>2123</v>
      </c>
      <c r="C2135" s="226" t="s">
        <v>3226</v>
      </c>
      <c r="D2135" s="227" t="s">
        <v>3227</v>
      </c>
      <c r="E2135" s="228" t="s">
        <v>3298</v>
      </c>
      <c r="F2135" s="226" t="s">
        <v>3297</v>
      </c>
      <c r="G2135" s="226" t="s">
        <v>65</v>
      </c>
      <c r="H2135" s="226" t="s">
        <v>66</v>
      </c>
      <c r="I2135" s="229">
        <f t="shared" si="66"/>
        <v>0</v>
      </c>
      <c r="J2135" s="232"/>
      <c r="K2135" s="226" t="s">
        <v>11020</v>
      </c>
      <c r="L2135" s="226" t="s">
        <v>11021</v>
      </c>
      <c r="M2135" s="226" t="s">
        <v>8141</v>
      </c>
      <c r="N2135" s="226" t="s">
        <v>8164</v>
      </c>
      <c r="O2135" s="232">
        <v>45337</v>
      </c>
      <c r="P2135" s="232"/>
      <c r="Q2135" s="232"/>
      <c r="R2135" s="232"/>
      <c r="S2135" s="226" t="s">
        <v>8230</v>
      </c>
      <c r="T2135" s="229">
        <v>45337</v>
      </c>
      <c r="U2135" s="232"/>
      <c r="V2135" s="233"/>
      <c r="W2135" s="233"/>
      <c r="X2135" s="226" t="s">
        <v>8163</v>
      </c>
      <c r="Y2135" s="229">
        <v>45337</v>
      </c>
      <c r="Z2135" s="232">
        <v>45337</v>
      </c>
      <c r="AA2135" s="232"/>
      <c r="AB2135" s="232"/>
      <c r="AC2135" s="234"/>
      <c r="AD2135" s="232"/>
      <c r="AE2135" s="253" t="str">
        <f>IF($N2135=マイタスク!$U$5,"作業者","")&amp;IF($S2135=マイタスク!$U$5,"ピアレビュー","")&amp;IF($X2135=マイタスク!$U$5,"SVレビュー","")</f>
        <v/>
      </c>
      <c r="AF2135" s="252">
        <f t="shared" si="67"/>
        <v>62</v>
      </c>
      <c r="AG2135" s="9" t="s">
        <v>34</v>
      </c>
    </row>
    <row r="2136" spans="2:33">
      <c r="B2136" s="225">
        <v>2124</v>
      </c>
      <c r="C2136" s="226" t="s">
        <v>3226</v>
      </c>
      <c r="D2136" s="227" t="s">
        <v>3227</v>
      </c>
      <c r="E2136" s="228" t="s">
        <v>3299</v>
      </c>
      <c r="F2136" s="226" t="s">
        <v>3300</v>
      </c>
      <c r="G2136" s="226" t="s">
        <v>65</v>
      </c>
      <c r="H2136" s="226" t="s">
        <v>66</v>
      </c>
      <c r="I2136" s="229">
        <f t="shared" si="66"/>
        <v>0</v>
      </c>
      <c r="J2136" s="232"/>
      <c r="K2136" s="226" t="s">
        <v>11022</v>
      </c>
      <c r="L2136" s="226" t="s">
        <v>3300</v>
      </c>
      <c r="M2136" s="226" t="s">
        <v>8141</v>
      </c>
      <c r="N2136" s="226" t="s">
        <v>8163</v>
      </c>
      <c r="O2136" s="232">
        <v>44966.375</v>
      </c>
      <c r="P2136" s="232"/>
      <c r="Q2136" s="232"/>
      <c r="R2136" s="232"/>
      <c r="S2136" s="226" t="s">
        <v>8230</v>
      </c>
      <c r="T2136" s="229">
        <v>44966.375</v>
      </c>
      <c r="U2136" s="232"/>
      <c r="V2136" s="233"/>
      <c r="W2136" s="233"/>
      <c r="X2136" s="226" t="s">
        <v>8165</v>
      </c>
      <c r="Y2136" s="229">
        <v>44966.375</v>
      </c>
      <c r="Z2136" s="232">
        <v>44966.375</v>
      </c>
      <c r="AA2136" s="232"/>
      <c r="AB2136" s="232"/>
      <c r="AC2136" s="234"/>
      <c r="AD2136" s="232"/>
      <c r="AE2136" s="253" t="str">
        <f>IF($N2136=マイタスク!$U$5,"作業者","")&amp;IF($S2136=マイタスク!$U$5,"ピアレビュー","")&amp;IF($X2136=マイタスク!$U$5,"SVレビュー","")</f>
        <v/>
      </c>
      <c r="AF2136" s="252">
        <f t="shared" si="67"/>
        <v>11</v>
      </c>
      <c r="AG2136" s="9" t="s">
        <v>34</v>
      </c>
    </row>
    <row r="2137" spans="2:33">
      <c r="B2137" s="225">
        <v>2125</v>
      </c>
      <c r="C2137" s="226" t="s">
        <v>3226</v>
      </c>
      <c r="D2137" s="227" t="s">
        <v>3227</v>
      </c>
      <c r="E2137" s="228" t="s">
        <v>3301</v>
      </c>
      <c r="F2137" s="226" t="s">
        <v>3302</v>
      </c>
      <c r="G2137" s="226" t="s">
        <v>65</v>
      </c>
      <c r="H2137" s="226" t="s">
        <v>66</v>
      </c>
      <c r="I2137" s="229">
        <f t="shared" si="66"/>
        <v>0</v>
      </c>
      <c r="J2137" s="232"/>
      <c r="K2137" s="226" t="s">
        <v>11023</v>
      </c>
      <c r="L2137" s="226" t="s">
        <v>3302</v>
      </c>
      <c r="M2137" s="226" t="s">
        <v>8141</v>
      </c>
      <c r="N2137" s="226" t="s">
        <v>8164</v>
      </c>
      <c r="O2137" s="232">
        <v>45001.375</v>
      </c>
      <c r="P2137" s="232"/>
      <c r="Q2137" s="232"/>
      <c r="R2137" s="232"/>
      <c r="S2137" s="226" t="s">
        <v>8230</v>
      </c>
      <c r="T2137" s="229">
        <v>45001.375</v>
      </c>
      <c r="U2137" s="232"/>
      <c r="V2137" s="233"/>
      <c r="W2137" s="233"/>
      <c r="X2137" s="226" t="s">
        <v>8165</v>
      </c>
      <c r="Y2137" s="229">
        <v>45001.375</v>
      </c>
      <c r="Z2137" s="232">
        <v>45001.375</v>
      </c>
      <c r="AA2137" s="232"/>
      <c r="AB2137" s="232"/>
      <c r="AC2137" s="234"/>
      <c r="AD2137" s="232"/>
      <c r="AE2137" s="253" t="str">
        <f>IF($N2137=マイタスク!$U$5,"作業者","")&amp;IF($S2137=マイタスク!$U$5,"ピアレビュー","")&amp;IF($X2137=マイタスク!$U$5,"SVレビュー","")</f>
        <v/>
      </c>
      <c r="AF2137" s="252">
        <f t="shared" si="67"/>
        <v>16</v>
      </c>
      <c r="AG2137" s="9" t="s">
        <v>34</v>
      </c>
    </row>
    <row r="2138" spans="2:33">
      <c r="B2138" s="225">
        <v>2126</v>
      </c>
      <c r="C2138" s="226" t="s">
        <v>3226</v>
      </c>
      <c r="D2138" s="227" t="s">
        <v>3227</v>
      </c>
      <c r="E2138" s="228" t="s">
        <v>3303</v>
      </c>
      <c r="F2138" s="226" t="s">
        <v>3304</v>
      </c>
      <c r="G2138" s="226" t="s">
        <v>65</v>
      </c>
      <c r="H2138" s="226" t="s">
        <v>66</v>
      </c>
      <c r="I2138" s="229">
        <f t="shared" si="66"/>
        <v>0</v>
      </c>
      <c r="J2138" s="232"/>
      <c r="K2138" s="226" t="s">
        <v>11024</v>
      </c>
      <c r="L2138" s="226" t="s">
        <v>3304</v>
      </c>
      <c r="M2138" s="226" t="s">
        <v>8141</v>
      </c>
      <c r="N2138" s="226" t="s">
        <v>8230</v>
      </c>
      <c r="O2138" s="232">
        <v>45008.375</v>
      </c>
      <c r="P2138" s="232"/>
      <c r="Q2138" s="232"/>
      <c r="R2138" s="232"/>
      <c r="S2138" s="226" t="s">
        <v>8163</v>
      </c>
      <c r="T2138" s="229">
        <v>45008.375</v>
      </c>
      <c r="U2138" s="232"/>
      <c r="V2138" s="233"/>
      <c r="W2138" s="233"/>
      <c r="X2138" s="226" t="s">
        <v>8165</v>
      </c>
      <c r="Y2138" s="229">
        <v>45008.375</v>
      </c>
      <c r="Z2138" s="232">
        <v>45008.375</v>
      </c>
      <c r="AA2138" s="232"/>
      <c r="AB2138" s="232"/>
      <c r="AC2138" s="234"/>
      <c r="AD2138" s="232"/>
      <c r="AE2138" s="253" t="str">
        <f>IF($N2138=マイタスク!$U$5,"作業者","")&amp;IF($S2138=マイタスク!$U$5,"ピアレビュー","")&amp;IF($X2138=マイタスク!$U$5,"SVレビュー","")</f>
        <v/>
      </c>
      <c r="AF2138" s="252">
        <f t="shared" si="67"/>
        <v>17</v>
      </c>
      <c r="AG2138" s="9" t="s">
        <v>34</v>
      </c>
    </row>
    <row r="2139" spans="2:33">
      <c r="B2139" s="225">
        <v>2127</v>
      </c>
      <c r="C2139" s="226" t="s">
        <v>3226</v>
      </c>
      <c r="D2139" s="227" t="s">
        <v>3227</v>
      </c>
      <c r="E2139" s="228" t="s">
        <v>3305</v>
      </c>
      <c r="F2139" s="226" t="s">
        <v>3306</v>
      </c>
      <c r="G2139" s="226" t="s">
        <v>65</v>
      </c>
      <c r="H2139" s="226" t="s">
        <v>66</v>
      </c>
      <c r="I2139" s="229">
        <f t="shared" si="66"/>
        <v>0</v>
      </c>
      <c r="J2139" s="232"/>
      <c r="K2139" s="226" t="s">
        <v>11025</v>
      </c>
      <c r="L2139" s="226" t="s">
        <v>3306</v>
      </c>
      <c r="M2139" s="226" t="s">
        <v>8141</v>
      </c>
      <c r="N2139" s="226" t="s">
        <v>8164</v>
      </c>
      <c r="O2139" s="232">
        <v>45015.375</v>
      </c>
      <c r="P2139" s="232"/>
      <c r="Q2139" s="232"/>
      <c r="R2139" s="232"/>
      <c r="S2139" s="226" t="s">
        <v>8163</v>
      </c>
      <c r="T2139" s="229">
        <v>45015.375</v>
      </c>
      <c r="U2139" s="232"/>
      <c r="V2139" s="233"/>
      <c r="W2139" s="233"/>
      <c r="X2139" s="226" t="s">
        <v>8165</v>
      </c>
      <c r="Y2139" s="229">
        <v>45015.375</v>
      </c>
      <c r="Z2139" s="232">
        <v>45015.375</v>
      </c>
      <c r="AA2139" s="232"/>
      <c r="AB2139" s="232"/>
      <c r="AC2139" s="234"/>
      <c r="AD2139" s="232"/>
      <c r="AE2139" s="253" t="str">
        <f>IF($N2139=マイタスク!$U$5,"作業者","")&amp;IF($S2139=マイタスク!$U$5,"ピアレビュー","")&amp;IF($X2139=マイタスク!$U$5,"SVレビュー","")</f>
        <v/>
      </c>
      <c r="AF2139" s="252">
        <f t="shared" si="67"/>
        <v>18</v>
      </c>
      <c r="AG2139" s="9" t="s">
        <v>34</v>
      </c>
    </row>
    <row r="2140" spans="2:33">
      <c r="B2140" s="225">
        <v>2128</v>
      </c>
      <c r="C2140" s="226" t="s">
        <v>3226</v>
      </c>
      <c r="D2140" s="227" t="s">
        <v>3227</v>
      </c>
      <c r="E2140" s="228" t="s">
        <v>3307</v>
      </c>
      <c r="F2140" s="226" t="s">
        <v>3308</v>
      </c>
      <c r="G2140" s="226" t="s">
        <v>65</v>
      </c>
      <c r="H2140" s="226" t="s">
        <v>66</v>
      </c>
      <c r="I2140" s="229">
        <f t="shared" si="66"/>
        <v>0</v>
      </c>
      <c r="J2140" s="232"/>
      <c r="K2140" s="226" t="s">
        <v>11026</v>
      </c>
      <c r="L2140" s="226" t="s">
        <v>3308</v>
      </c>
      <c r="M2140" s="226" t="s">
        <v>8141</v>
      </c>
      <c r="N2140" s="226" t="s">
        <v>8164</v>
      </c>
      <c r="O2140" s="232">
        <v>44994.375</v>
      </c>
      <c r="P2140" s="232"/>
      <c r="Q2140" s="232"/>
      <c r="R2140" s="232"/>
      <c r="S2140" s="226" t="s">
        <v>8230</v>
      </c>
      <c r="T2140" s="229">
        <v>44994.375</v>
      </c>
      <c r="U2140" s="232"/>
      <c r="V2140" s="233"/>
      <c r="W2140" s="233"/>
      <c r="X2140" s="226" t="s">
        <v>8165</v>
      </c>
      <c r="Y2140" s="229">
        <v>44994.375</v>
      </c>
      <c r="Z2140" s="232">
        <v>44994.375</v>
      </c>
      <c r="AA2140" s="232"/>
      <c r="AB2140" s="232"/>
      <c r="AC2140" s="234"/>
      <c r="AD2140" s="232"/>
      <c r="AE2140" s="253" t="str">
        <f>IF($N2140=マイタスク!$U$5,"作業者","")&amp;IF($S2140=マイタスク!$U$5,"ピアレビュー","")&amp;IF($X2140=マイタスク!$U$5,"SVレビュー","")</f>
        <v/>
      </c>
      <c r="AF2140" s="252">
        <f t="shared" si="67"/>
        <v>15</v>
      </c>
      <c r="AG2140" s="9" t="s">
        <v>34</v>
      </c>
    </row>
    <row r="2141" spans="2:33">
      <c r="B2141" s="225">
        <v>2129</v>
      </c>
      <c r="C2141" s="226" t="s">
        <v>3226</v>
      </c>
      <c r="D2141" s="227" t="s">
        <v>3227</v>
      </c>
      <c r="E2141" s="228" t="s">
        <v>3309</v>
      </c>
      <c r="F2141" s="226" t="s">
        <v>3310</v>
      </c>
      <c r="G2141" s="226" t="s">
        <v>65</v>
      </c>
      <c r="H2141" s="226" t="s">
        <v>66</v>
      </c>
      <c r="I2141" s="229">
        <f t="shared" si="66"/>
        <v>0</v>
      </c>
      <c r="J2141" s="232"/>
      <c r="K2141" s="226" t="s">
        <v>11027</v>
      </c>
      <c r="L2141" s="226" t="s">
        <v>3310</v>
      </c>
      <c r="M2141" s="226" t="s">
        <v>8141</v>
      </c>
      <c r="N2141" s="226" t="s">
        <v>8230</v>
      </c>
      <c r="O2141" s="232">
        <v>45029.375</v>
      </c>
      <c r="P2141" s="232"/>
      <c r="Q2141" s="232"/>
      <c r="R2141" s="232"/>
      <c r="S2141" s="226" t="s">
        <v>8163</v>
      </c>
      <c r="T2141" s="229">
        <v>45029.375</v>
      </c>
      <c r="U2141" s="232"/>
      <c r="V2141" s="233"/>
      <c r="W2141" s="233"/>
      <c r="X2141" s="226" t="s">
        <v>8165</v>
      </c>
      <c r="Y2141" s="229">
        <v>45029.375</v>
      </c>
      <c r="Z2141" s="232">
        <v>45029.375</v>
      </c>
      <c r="AA2141" s="232"/>
      <c r="AB2141" s="232"/>
      <c r="AC2141" s="234"/>
      <c r="AD2141" s="232"/>
      <c r="AE2141" s="253" t="str">
        <f>IF($N2141=マイタスク!$U$5,"作業者","")&amp;IF($S2141=マイタスク!$U$5,"ピアレビュー","")&amp;IF($X2141=マイタスク!$U$5,"SVレビュー","")</f>
        <v/>
      </c>
      <c r="AF2141" s="252">
        <f t="shared" si="67"/>
        <v>20</v>
      </c>
      <c r="AG2141" s="9" t="s">
        <v>34</v>
      </c>
    </row>
    <row r="2142" spans="2:33">
      <c r="B2142" s="225">
        <v>2130</v>
      </c>
      <c r="C2142" s="226" t="s">
        <v>3226</v>
      </c>
      <c r="D2142" s="227" t="s">
        <v>3227</v>
      </c>
      <c r="E2142" s="228" t="s">
        <v>3311</v>
      </c>
      <c r="F2142" s="226" t="s">
        <v>3312</v>
      </c>
      <c r="G2142" s="226" t="s">
        <v>65</v>
      </c>
      <c r="H2142" s="226" t="s">
        <v>66</v>
      </c>
      <c r="I2142" s="229">
        <f t="shared" si="66"/>
        <v>0</v>
      </c>
      <c r="J2142" s="232"/>
      <c r="K2142" s="226" t="s">
        <v>11028</v>
      </c>
      <c r="L2142" s="226" t="s">
        <v>3312</v>
      </c>
      <c r="M2142" s="226" t="s">
        <v>8141</v>
      </c>
      <c r="N2142" s="226" t="s">
        <v>8164</v>
      </c>
      <c r="O2142" s="232">
        <v>45036.375</v>
      </c>
      <c r="P2142" s="232"/>
      <c r="Q2142" s="232"/>
      <c r="R2142" s="232"/>
      <c r="S2142" s="226" t="s">
        <v>8163</v>
      </c>
      <c r="T2142" s="229">
        <v>45036.375</v>
      </c>
      <c r="U2142" s="232"/>
      <c r="V2142" s="233"/>
      <c r="W2142" s="233"/>
      <c r="X2142" s="226" t="s">
        <v>8165</v>
      </c>
      <c r="Y2142" s="229">
        <v>45036.375</v>
      </c>
      <c r="Z2142" s="232">
        <v>45036.375</v>
      </c>
      <c r="AA2142" s="232"/>
      <c r="AB2142" s="232"/>
      <c r="AC2142" s="234"/>
      <c r="AD2142" s="232"/>
      <c r="AE2142" s="253" t="str">
        <f>IF($N2142=マイタスク!$U$5,"作業者","")&amp;IF($S2142=マイタスク!$U$5,"ピアレビュー","")&amp;IF($X2142=マイタスク!$U$5,"SVレビュー","")</f>
        <v/>
      </c>
      <c r="AF2142" s="252">
        <f t="shared" si="67"/>
        <v>21</v>
      </c>
      <c r="AG2142" s="9" t="s">
        <v>34</v>
      </c>
    </row>
    <row r="2143" spans="2:33">
      <c r="B2143" s="225">
        <v>2131</v>
      </c>
      <c r="C2143" s="226" t="s">
        <v>3226</v>
      </c>
      <c r="D2143" s="227" t="s">
        <v>3227</v>
      </c>
      <c r="E2143" s="228" t="s">
        <v>3313</v>
      </c>
      <c r="F2143" s="226" t="s">
        <v>3314</v>
      </c>
      <c r="G2143" s="226" t="s">
        <v>65</v>
      </c>
      <c r="H2143" s="226" t="s">
        <v>66</v>
      </c>
      <c r="I2143" s="229">
        <f t="shared" si="66"/>
        <v>0</v>
      </c>
      <c r="J2143" s="232"/>
      <c r="K2143" s="226" t="s">
        <v>11029</v>
      </c>
      <c r="L2143" s="226" t="s">
        <v>3314</v>
      </c>
      <c r="M2143" s="226" t="s">
        <v>8141</v>
      </c>
      <c r="N2143" s="226" t="s">
        <v>8163</v>
      </c>
      <c r="O2143" s="232">
        <v>45043.375</v>
      </c>
      <c r="P2143" s="232"/>
      <c r="Q2143" s="232"/>
      <c r="R2143" s="232"/>
      <c r="S2143" s="226" t="s">
        <v>8164</v>
      </c>
      <c r="T2143" s="229">
        <v>45043.375</v>
      </c>
      <c r="U2143" s="232"/>
      <c r="V2143" s="233"/>
      <c r="W2143" s="233"/>
      <c r="X2143" s="226" t="s">
        <v>8165</v>
      </c>
      <c r="Y2143" s="229">
        <v>45043.375</v>
      </c>
      <c r="Z2143" s="232">
        <v>45043.375</v>
      </c>
      <c r="AA2143" s="232"/>
      <c r="AB2143" s="232"/>
      <c r="AC2143" s="234"/>
      <c r="AD2143" s="232"/>
      <c r="AE2143" s="253" t="str">
        <f>IF($N2143=マイタスク!$U$5,"作業者","")&amp;IF($S2143=マイタスク!$U$5,"ピアレビュー","")&amp;IF($X2143=マイタスク!$U$5,"SVレビュー","")</f>
        <v/>
      </c>
      <c r="AF2143" s="252">
        <f t="shared" si="67"/>
        <v>22</v>
      </c>
      <c r="AG2143" s="9" t="s">
        <v>34</v>
      </c>
    </row>
    <row r="2144" spans="2:33">
      <c r="B2144" s="225">
        <v>2132</v>
      </c>
      <c r="C2144" s="226" t="s">
        <v>3226</v>
      </c>
      <c r="D2144" s="227" t="s">
        <v>3227</v>
      </c>
      <c r="E2144" s="228" t="s">
        <v>3315</v>
      </c>
      <c r="F2144" s="226" t="s">
        <v>3316</v>
      </c>
      <c r="G2144" s="226" t="s">
        <v>65</v>
      </c>
      <c r="H2144" s="226" t="s">
        <v>66</v>
      </c>
      <c r="I2144" s="229">
        <f t="shared" si="66"/>
        <v>0</v>
      </c>
      <c r="J2144" s="232"/>
      <c r="K2144" s="226" t="s">
        <v>11030</v>
      </c>
      <c r="L2144" s="226" t="s">
        <v>3316</v>
      </c>
      <c r="M2144" s="226" t="s">
        <v>8141</v>
      </c>
      <c r="N2144" s="226" t="s">
        <v>8163</v>
      </c>
      <c r="O2144" s="232">
        <v>45022.375</v>
      </c>
      <c r="P2144" s="232"/>
      <c r="Q2144" s="232"/>
      <c r="R2144" s="232"/>
      <c r="S2144" s="226" t="s">
        <v>8164</v>
      </c>
      <c r="T2144" s="229">
        <v>45022.375</v>
      </c>
      <c r="U2144" s="232"/>
      <c r="V2144" s="233"/>
      <c r="W2144" s="233"/>
      <c r="X2144" s="226" t="s">
        <v>8165</v>
      </c>
      <c r="Y2144" s="229">
        <v>45022.375</v>
      </c>
      <c r="Z2144" s="232">
        <v>45022.375</v>
      </c>
      <c r="AA2144" s="232"/>
      <c r="AB2144" s="232"/>
      <c r="AC2144" s="234"/>
      <c r="AD2144" s="232"/>
      <c r="AE2144" s="253" t="str">
        <f>IF($N2144=マイタスク!$U$5,"作業者","")&amp;IF($S2144=マイタスク!$U$5,"ピアレビュー","")&amp;IF($X2144=マイタスク!$U$5,"SVレビュー","")</f>
        <v/>
      </c>
      <c r="AF2144" s="252">
        <f t="shared" si="67"/>
        <v>19</v>
      </c>
      <c r="AG2144" s="9" t="s">
        <v>34</v>
      </c>
    </row>
    <row r="2145" spans="2:33">
      <c r="B2145" s="225">
        <v>2133</v>
      </c>
      <c r="C2145" s="226" t="s">
        <v>3226</v>
      </c>
      <c r="D2145" s="227" t="s">
        <v>3227</v>
      </c>
      <c r="E2145" s="228" t="s">
        <v>3317</v>
      </c>
      <c r="F2145" s="226" t="s">
        <v>3318</v>
      </c>
      <c r="G2145" s="226" t="s">
        <v>65</v>
      </c>
      <c r="H2145" s="226" t="s">
        <v>66</v>
      </c>
      <c r="I2145" s="229">
        <f t="shared" si="66"/>
        <v>0</v>
      </c>
      <c r="J2145" s="232"/>
      <c r="K2145" s="226" t="s">
        <v>11031</v>
      </c>
      <c r="L2145" s="226" t="s">
        <v>3318</v>
      </c>
      <c r="M2145" s="226" t="s">
        <v>8141</v>
      </c>
      <c r="N2145" s="226" t="s">
        <v>8230</v>
      </c>
      <c r="O2145" s="232">
        <v>45057.375</v>
      </c>
      <c r="P2145" s="232"/>
      <c r="Q2145" s="232"/>
      <c r="R2145" s="232"/>
      <c r="S2145" s="226" t="s">
        <v>8164</v>
      </c>
      <c r="T2145" s="229">
        <v>45057.375</v>
      </c>
      <c r="U2145" s="232"/>
      <c r="V2145" s="233"/>
      <c r="W2145" s="233"/>
      <c r="X2145" s="226" t="s">
        <v>8165</v>
      </c>
      <c r="Y2145" s="229">
        <v>45057.375</v>
      </c>
      <c r="Z2145" s="232">
        <v>45057.375</v>
      </c>
      <c r="AA2145" s="232"/>
      <c r="AB2145" s="232"/>
      <c r="AC2145" s="234"/>
      <c r="AD2145" s="232"/>
      <c r="AE2145" s="253" t="str">
        <f>IF($N2145=マイタスク!$U$5,"作業者","")&amp;IF($S2145=マイタスク!$U$5,"ピアレビュー","")&amp;IF($X2145=マイタスク!$U$5,"SVレビュー","")</f>
        <v/>
      </c>
      <c r="AF2145" s="252">
        <f t="shared" si="67"/>
        <v>23</v>
      </c>
      <c r="AG2145" s="9" t="s">
        <v>34</v>
      </c>
    </row>
    <row r="2146" spans="2:33">
      <c r="B2146" s="225">
        <v>2134</v>
      </c>
      <c r="C2146" s="226" t="s">
        <v>3226</v>
      </c>
      <c r="D2146" s="227" t="s">
        <v>3227</v>
      </c>
      <c r="E2146" s="228" t="s">
        <v>3319</v>
      </c>
      <c r="F2146" s="226" t="s">
        <v>3320</v>
      </c>
      <c r="G2146" s="226" t="s">
        <v>65</v>
      </c>
      <c r="H2146" s="226" t="s">
        <v>66</v>
      </c>
      <c r="I2146" s="229">
        <f t="shared" si="66"/>
        <v>0</v>
      </c>
      <c r="J2146" s="232"/>
      <c r="K2146" s="226" t="s">
        <v>11032</v>
      </c>
      <c r="L2146" s="226" t="s">
        <v>3320</v>
      </c>
      <c r="M2146" s="226" t="s">
        <v>8141</v>
      </c>
      <c r="N2146" s="226" t="s">
        <v>8164</v>
      </c>
      <c r="O2146" s="232">
        <v>45064.375</v>
      </c>
      <c r="P2146" s="232"/>
      <c r="Q2146" s="232"/>
      <c r="R2146" s="232"/>
      <c r="S2146" s="226" t="s">
        <v>8230</v>
      </c>
      <c r="T2146" s="229">
        <v>45064.375</v>
      </c>
      <c r="U2146" s="232"/>
      <c r="V2146" s="233"/>
      <c r="W2146" s="233"/>
      <c r="X2146" s="226" t="s">
        <v>8165</v>
      </c>
      <c r="Y2146" s="229">
        <v>45064.375</v>
      </c>
      <c r="Z2146" s="232">
        <v>45064.375</v>
      </c>
      <c r="AA2146" s="232"/>
      <c r="AB2146" s="232"/>
      <c r="AC2146" s="234"/>
      <c r="AD2146" s="232"/>
      <c r="AE2146" s="253" t="str">
        <f>IF($N2146=マイタスク!$U$5,"作業者","")&amp;IF($S2146=マイタスク!$U$5,"ピアレビュー","")&amp;IF($X2146=マイタスク!$U$5,"SVレビュー","")</f>
        <v/>
      </c>
      <c r="AF2146" s="252">
        <f t="shared" si="67"/>
        <v>24</v>
      </c>
      <c r="AG2146" s="9" t="s">
        <v>34</v>
      </c>
    </row>
    <row r="2147" spans="2:33">
      <c r="B2147" s="225">
        <v>2135</v>
      </c>
      <c r="C2147" s="226" t="s">
        <v>3226</v>
      </c>
      <c r="D2147" s="227" t="s">
        <v>3227</v>
      </c>
      <c r="E2147" s="228" t="s">
        <v>3321</v>
      </c>
      <c r="F2147" s="226" t="s">
        <v>3322</v>
      </c>
      <c r="G2147" s="226" t="s">
        <v>65</v>
      </c>
      <c r="H2147" s="226" t="s">
        <v>66</v>
      </c>
      <c r="I2147" s="229">
        <f t="shared" si="66"/>
        <v>0</v>
      </c>
      <c r="J2147" s="232"/>
      <c r="K2147" s="226" t="s">
        <v>11033</v>
      </c>
      <c r="L2147" s="226" t="s">
        <v>3322</v>
      </c>
      <c r="M2147" s="226" t="s">
        <v>8141</v>
      </c>
      <c r="N2147" s="226" t="s">
        <v>8163</v>
      </c>
      <c r="O2147" s="232">
        <v>45071.375</v>
      </c>
      <c r="P2147" s="232"/>
      <c r="Q2147" s="232"/>
      <c r="R2147" s="232"/>
      <c r="S2147" s="226" t="s">
        <v>8164</v>
      </c>
      <c r="T2147" s="229">
        <v>45071.375</v>
      </c>
      <c r="U2147" s="232"/>
      <c r="V2147" s="233"/>
      <c r="W2147" s="233"/>
      <c r="X2147" s="226" t="s">
        <v>8165</v>
      </c>
      <c r="Y2147" s="229">
        <v>45071.375</v>
      </c>
      <c r="Z2147" s="232">
        <v>45071.375</v>
      </c>
      <c r="AA2147" s="232"/>
      <c r="AB2147" s="232"/>
      <c r="AC2147" s="234"/>
      <c r="AD2147" s="232"/>
      <c r="AE2147" s="253" t="str">
        <f>IF($N2147=マイタスク!$U$5,"作業者","")&amp;IF($S2147=マイタスク!$U$5,"ピアレビュー","")&amp;IF($X2147=マイタスク!$U$5,"SVレビュー","")</f>
        <v/>
      </c>
      <c r="AF2147" s="252">
        <f t="shared" si="67"/>
        <v>25</v>
      </c>
      <c r="AG2147" s="9" t="s">
        <v>34</v>
      </c>
    </row>
    <row r="2148" spans="2:33">
      <c r="B2148" s="225">
        <v>2136</v>
      </c>
      <c r="C2148" s="226" t="s">
        <v>3226</v>
      </c>
      <c r="D2148" s="227" t="s">
        <v>3227</v>
      </c>
      <c r="E2148" s="228" t="s">
        <v>3323</v>
      </c>
      <c r="F2148" s="226" t="s">
        <v>3324</v>
      </c>
      <c r="G2148" s="226" t="s">
        <v>65</v>
      </c>
      <c r="H2148" s="226" t="s">
        <v>66</v>
      </c>
      <c r="I2148" s="229">
        <f t="shared" si="66"/>
        <v>0</v>
      </c>
      <c r="J2148" s="232"/>
      <c r="K2148" s="226" t="s">
        <v>11034</v>
      </c>
      <c r="L2148" s="226" t="s">
        <v>3324</v>
      </c>
      <c r="M2148" s="226" t="s">
        <v>8141</v>
      </c>
      <c r="N2148" s="226" t="s">
        <v>8164</v>
      </c>
      <c r="O2148" s="232">
        <v>45078.375</v>
      </c>
      <c r="P2148" s="232"/>
      <c r="Q2148" s="232"/>
      <c r="R2148" s="232"/>
      <c r="S2148" s="226" t="s">
        <v>8163</v>
      </c>
      <c r="T2148" s="229">
        <v>45078.375</v>
      </c>
      <c r="U2148" s="232"/>
      <c r="V2148" s="233"/>
      <c r="W2148" s="233"/>
      <c r="X2148" s="226" t="s">
        <v>8165</v>
      </c>
      <c r="Y2148" s="229">
        <v>45078.375</v>
      </c>
      <c r="Z2148" s="232">
        <v>45078.375</v>
      </c>
      <c r="AA2148" s="232"/>
      <c r="AB2148" s="232"/>
      <c r="AC2148" s="234"/>
      <c r="AD2148" s="232"/>
      <c r="AE2148" s="253" t="str">
        <f>IF($N2148=マイタスク!$U$5,"作業者","")&amp;IF($S2148=マイタスク!$U$5,"ピアレビュー","")&amp;IF($X2148=マイタスク!$U$5,"SVレビュー","")</f>
        <v/>
      </c>
      <c r="AF2148" s="252">
        <f t="shared" si="67"/>
        <v>26</v>
      </c>
      <c r="AG2148" s="9" t="s">
        <v>34</v>
      </c>
    </row>
    <row r="2149" spans="2:33">
      <c r="B2149" s="225">
        <v>2137</v>
      </c>
      <c r="C2149" s="226" t="s">
        <v>3226</v>
      </c>
      <c r="D2149" s="227" t="s">
        <v>3227</v>
      </c>
      <c r="E2149" s="228" t="s">
        <v>3325</v>
      </c>
      <c r="F2149" s="226" t="s">
        <v>3326</v>
      </c>
      <c r="G2149" s="226" t="s">
        <v>65</v>
      </c>
      <c r="H2149" s="226" t="s">
        <v>66</v>
      </c>
      <c r="I2149" s="229">
        <f t="shared" si="66"/>
        <v>0</v>
      </c>
      <c r="J2149" s="232"/>
      <c r="K2149" s="226" t="s">
        <v>11035</v>
      </c>
      <c r="L2149" s="226" t="s">
        <v>3326</v>
      </c>
      <c r="M2149" s="226" t="s">
        <v>8141</v>
      </c>
      <c r="N2149" s="226" t="s">
        <v>8164</v>
      </c>
      <c r="O2149" s="232">
        <v>45092.375</v>
      </c>
      <c r="P2149" s="232"/>
      <c r="Q2149" s="232"/>
      <c r="R2149" s="232"/>
      <c r="S2149" s="226" t="s">
        <v>8230</v>
      </c>
      <c r="T2149" s="229">
        <v>45092.375</v>
      </c>
      <c r="U2149" s="232"/>
      <c r="V2149" s="233"/>
      <c r="W2149" s="233"/>
      <c r="X2149" s="226" t="s">
        <v>8165</v>
      </c>
      <c r="Y2149" s="229">
        <v>45092.375</v>
      </c>
      <c r="Z2149" s="232">
        <v>45092.375</v>
      </c>
      <c r="AA2149" s="232"/>
      <c r="AB2149" s="232"/>
      <c r="AC2149" s="234"/>
      <c r="AD2149" s="232"/>
      <c r="AE2149" s="253" t="str">
        <f>IF($N2149=マイタスク!$U$5,"作業者","")&amp;IF($S2149=マイタスク!$U$5,"ピアレビュー","")&amp;IF($X2149=マイタスク!$U$5,"SVレビュー","")</f>
        <v/>
      </c>
      <c r="AF2149" s="252">
        <f t="shared" si="67"/>
        <v>28</v>
      </c>
      <c r="AG2149" s="9" t="s">
        <v>34</v>
      </c>
    </row>
    <row r="2150" spans="2:33">
      <c r="B2150" s="225">
        <v>2138</v>
      </c>
      <c r="C2150" s="226" t="s">
        <v>3226</v>
      </c>
      <c r="D2150" s="227" t="s">
        <v>3227</v>
      </c>
      <c r="E2150" s="228" t="s">
        <v>3327</v>
      </c>
      <c r="F2150" s="226" t="s">
        <v>3328</v>
      </c>
      <c r="G2150" s="226" t="s">
        <v>65</v>
      </c>
      <c r="H2150" s="226" t="s">
        <v>66</v>
      </c>
      <c r="I2150" s="229">
        <f t="shared" si="66"/>
        <v>0</v>
      </c>
      <c r="J2150" s="232"/>
      <c r="K2150" s="226" t="s">
        <v>11036</v>
      </c>
      <c r="L2150" s="226" t="s">
        <v>3328</v>
      </c>
      <c r="M2150" s="226" t="s">
        <v>8141</v>
      </c>
      <c r="N2150" s="226" t="s">
        <v>8230</v>
      </c>
      <c r="O2150" s="232">
        <v>45099.375</v>
      </c>
      <c r="P2150" s="232"/>
      <c r="Q2150" s="232"/>
      <c r="R2150" s="232"/>
      <c r="S2150" s="226" t="s">
        <v>8164</v>
      </c>
      <c r="T2150" s="229">
        <v>45099.375</v>
      </c>
      <c r="U2150" s="232"/>
      <c r="V2150" s="233"/>
      <c r="W2150" s="233"/>
      <c r="X2150" s="226" t="s">
        <v>8165</v>
      </c>
      <c r="Y2150" s="229">
        <v>45099.375</v>
      </c>
      <c r="Z2150" s="232">
        <v>45099.375</v>
      </c>
      <c r="AA2150" s="232"/>
      <c r="AB2150" s="232"/>
      <c r="AC2150" s="234"/>
      <c r="AD2150" s="232"/>
      <c r="AE2150" s="253" t="str">
        <f>IF($N2150=マイタスク!$U$5,"作業者","")&amp;IF($S2150=マイタスク!$U$5,"ピアレビュー","")&amp;IF($X2150=マイタスク!$U$5,"SVレビュー","")</f>
        <v/>
      </c>
      <c r="AF2150" s="252">
        <f t="shared" si="67"/>
        <v>29</v>
      </c>
      <c r="AG2150" s="9" t="s">
        <v>34</v>
      </c>
    </row>
    <row r="2151" spans="2:33">
      <c r="B2151" s="225">
        <v>2139</v>
      </c>
      <c r="C2151" s="226" t="s">
        <v>3226</v>
      </c>
      <c r="D2151" s="227" t="s">
        <v>3227</v>
      </c>
      <c r="E2151" s="228" t="s">
        <v>3329</v>
      </c>
      <c r="F2151" s="226" t="s">
        <v>3330</v>
      </c>
      <c r="G2151" s="226" t="s">
        <v>65</v>
      </c>
      <c r="H2151" s="226" t="s">
        <v>66</v>
      </c>
      <c r="I2151" s="229">
        <f t="shared" si="66"/>
        <v>0</v>
      </c>
      <c r="J2151" s="232"/>
      <c r="K2151" s="226" t="s">
        <v>11037</v>
      </c>
      <c r="L2151" s="226" t="s">
        <v>3330</v>
      </c>
      <c r="M2151" s="226" t="s">
        <v>8141</v>
      </c>
      <c r="N2151" s="226" t="s">
        <v>8164</v>
      </c>
      <c r="O2151" s="232">
        <v>45103.375</v>
      </c>
      <c r="P2151" s="232"/>
      <c r="Q2151" s="232"/>
      <c r="R2151" s="232"/>
      <c r="S2151" s="226" t="s">
        <v>8163</v>
      </c>
      <c r="T2151" s="229">
        <v>45103.375</v>
      </c>
      <c r="U2151" s="232"/>
      <c r="V2151" s="233"/>
      <c r="W2151" s="233"/>
      <c r="X2151" s="226" t="s">
        <v>8163</v>
      </c>
      <c r="Y2151" s="229">
        <v>45106.375</v>
      </c>
      <c r="Z2151" s="232">
        <v>45106.375</v>
      </c>
      <c r="AA2151" s="232"/>
      <c r="AB2151" s="232"/>
      <c r="AC2151" s="234"/>
      <c r="AD2151" s="232"/>
      <c r="AE2151" s="253" t="str">
        <f>IF($N2151=マイタスク!$U$5,"作業者","")&amp;IF($S2151=マイタスク!$U$5,"ピアレビュー","")&amp;IF($X2151=マイタスク!$U$5,"SVレビュー","")</f>
        <v/>
      </c>
      <c r="AF2151" s="252">
        <f t="shared" si="67"/>
        <v>30</v>
      </c>
      <c r="AG2151" s="9" t="s">
        <v>34</v>
      </c>
    </row>
    <row r="2152" spans="2:33">
      <c r="B2152" s="225">
        <v>2140</v>
      </c>
      <c r="C2152" s="226" t="s">
        <v>3226</v>
      </c>
      <c r="D2152" s="227" t="s">
        <v>3227</v>
      </c>
      <c r="E2152" s="228" t="s">
        <v>3331</v>
      </c>
      <c r="F2152" s="226" t="s">
        <v>3332</v>
      </c>
      <c r="G2152" s="226" t="s">
        <v>65</v>
      </c>
      <c r="H2152" s="226" t="s">
        <v>66</v>
      </c>
      <c r="I2152" s="229">
        <f t="shared" si="66"/>
        <v>0</v>
      </c>
      <c r="J2152" s="232"/>
      <c r="K2152" s="226" t="s">
        <v>11038</v>
      </c>
      <c r="L2152" s="226" t="s">
        <v>3332</v>
      </c>
      <c r="M2152" s="226" t="s">
        <v>8141</v>
      </c>
      <c r="N2152" s="226" t="s">
        <v>8230</v>
      </c>
      <c r="O2152" s="232">
        <v>45085.375</v>
      </c>
      <c r="P2152" s="232"/>
      <c r="Q2152" s="232"/>
      <c r="R2152" s="232"/>
      <c r="S2152" s="226" t="s">
        <v>8164</v>
      </c>
      <c r="T2152" s="229">
        <v>45085.375</v>
      </c>
      <c r="U2152" s="232"/>
      <c r="V2152" s="233"/>
      <c r="W2152" s="233"/>
      <c r="X2152" s="226" t="s">
        <v>8165</v>
      </c>
      <c r="Y2152" s="229">
        <v>45085.375</v>
      </c>
      <c r="Z2152" s="232">
        <v>45085.375</v>
      </c>
      <c r="AA2152" s="232"/>
      <c r="AB2152" s="232"/>
      <c r="AC2152" s="234"/>
      <c r="AD2152" s="232"/>
      <c r="AE2152" s="253" t="str">
        <f>IF($N2152=マイタスク!$U$5,"作業者","")&amp;IF($S2152=マイタスク!$U$5,"ピアレビュー","")&amp;IF($X2152=マイタスク!$U$5,"SVレビュー","")</f>
        <v/>
      </c>
      <c r="AF2152" s="252">
        <f t="shared" si="67"/>
        <v>27</v>
      </c>
      <c r="AG2152" s="9" t="s">
        <v>34</v>
      </c>
    </row>
    <row r="2153" spans="2:33">
      <c r="B2153" s="225">
        <v>2141</v>
      </c>
      <c r="C2153" s="226" t="s">
        <v>3226</v>
      </c>
      <c r="D2153" s="227" t="s">
        <v>3227</v>
      </c>
      <c r="E2153" s="228" t="s">
        <v>3333</v>
      </c>
      <c r="F2153" s="226" t="s">
        <v>3334</v>
      </c>
      <c r="G2153" s="226" t="s">
        <v>65</v>
      </c>
      <c r="H2153" s="226" t="s">
        <v>66</v>
      </c>
      <c r="I2153" s="229">
        <f t="shared" si="66"/>
        <v>0</v>
      </c>
      <c r="J2153" s="232"/>
      <c r="K2153" s="226" t="s">
        <v>11039</v>
      </c>
      <c r="L2153" s="226" t="s">
        <v>3334</v>
      </c>
      <c r="M2153" s="226" t="s">
        <v>8141</v>
      </c>
      <c r="N2153" s="226" t="s">
        <v>8164</v>
      </c>
      <c r="O2153" s="232">
        <v>45119.375</v>
      </c>
      <c r="P2153" s="232"/>
      <c r="Q2153" s="232"/>
      <c r="R2153" s="232"/>
      <c r="S2153" s="226" t="s">
        <v>8163</v>
      </c>
      <c r="T2153" s="229">
        <v>45119.375</v>
      </c>
      <c r="U2153" s="232"/>
      <c r="V2153" s="233"/>
      <c r="W2153" s="233"/>
      <c r="X2153" s="226" t="s">
        <v>8163</v>
      </c>
      <c r="Y2153" s="229">
        <v>45119.375</v>
      </c>
      <c r="Z2153" s="232">
        <v>45120.375</v>
      </c>
      <c r="AA2153" s="232"/>
      <c r="AB2153" s="232"/>
      <c r="AC2153" s="234"/>
      <c r="AD2153" s="232"/>
      <c r="AE2153" s="253" t="str">
        <f>IF($N2153=マイタスク!$U$5,"作業者","")&amp;IF($S2153=マイタスク!$U$5,"ピアレビュー","")&amp;IF($X2153=マイタスク!$U$5,"SVレビュー","")</f>
        <v/>
      </c>
      <c r="AF2153" s="252">
        <f t="shared" si="67"/>
        <v>33</v>
      </c>
      <c r="AG2153" s="9" t="s">
        <v>34</v>
      </c>
    </row>
    <row r="2154" spans="2:33">
      <c r="B2154" s="225">
        <v>2142</v>
      </c>
      <c r="C2154" s="226" t="s">
        <v>3226</v>
      </c>
      <c r="D2154" s="227" t="s">
        <v>3227</v>
      </c>
      <c r="E2154" s="228" t="s">
        <v>3335</v>
      </c>
      <c r="F2154" s="226" t="s">
        <v>3336</v>
      </c>
      <c r="G2154" s="226" t="s">
        <v>65</v>
      </c>
      <c r="H2154" s="226" t="s">
        <v>66</v>
      </c>
      <c r="I2154" s="229">
        <f t="shared" si="66"/>
        <v>0</v>
      </c>
      <c r="J2154" s="232"/>
      <c r="K2154" s="226" t="s">
        <v>11040</v>
      </c>
      <c r="L2154" s="226" t="s">
        <v>3336</v>
      </c>
      <c r="M2154" s="226" t="s">
        <v>8141</v>
      </c>
      <c r="N2154" s="226" t="s">
        <v>8230</v>
      </c>
      <c r="O2154" s="232">
        <v>45127.375</v>
      </c>
      <c r="P2154" s="232"/>
      <c r="Q2154" s="232"/>
      <c r="R2154" s="232"/>
      <c r="S2154" s="226" t="s">
        <v>8163</v>
      </c>
      <c r="T2154" s="229">
        <v>45127.375</v>
      </c>
      <c r="U2154" s="232"/>
      <c r="V2154" s="233"/>
      <c r="W2154" s="233"/>
      <c r="X2154" s="226" t="s">
        <v>8163</v>
      </c>
      <c r="Y2154" s="229">
        <v>45127.375</v>
      </c>
      <c r="Z2154" s="232">
        <v>45127.375</v>
      </c>
      <c r="AA2154" s="232"/>
      <c r="AB2154" s="232"/>
      <c r="AC2154" s="234"/>
      <c r="AD2154" s="232"/>
      <c r="AE2154" s="253" t="str">
        <f>IF($N2154=マイタスク!$U$5,"作業者","")&amp;IF($S2154=マイタスク!$U$5,"ピアレビュー","")&amp;IF($X2154=マイタスク!$U$5,"SVレビュー","")</f>
        <v/>
      </c>
      <c r="AF2154" s="252">
        <f t="shared" si="67"/>
        <v>34</v>
      </c>
      <c r="AG2154" s="9" t="s">
        <v>34</v>
      </c>
    </row>
    <row r="2155" spans="2:33">
      <c r="B2155" s="225">
        <v>2143</v>
      </c>
      <c r="C2155" s="226" t="s">
        <v>3226</v>
      </c>
      <c r="D2155" s="227" t="s">
        <v>3227</v>
      </c>
      <c r="E2155" s="228" t="s">
        <v>3337</v>
      </c>
      <c r="F2155" s="226" t="s">
        <v>3338</v>
      </c>
      <c r="G2155" s="226" t="s">
        <v>65</v>
      </c>
      <c r="H2155" s="226" t="s">
        <v>66</v>
      </c>
      <c r="I2155" s="229">
        <f t="shared" si="66"/>
        <v>0</v>
      </c>
      <c r="J2155" s="232"/>
      <c r="K2155" s="226" t="s">
        <v>11041</v>
      </c>
      <c r="L2155" s="226" t="s">
        <v>3338</v>
      </c>
      <c r="M2155" s="226" t="s">
        <v>8141</v>
      </c>
      <c r="N2155" s="226" t="s">
        <v>8164</v>
      </c>
      <c r="O2155" s="232">
        <v>45134.375</v>
      </c>
      <c r="P2155" s="232"/>
      <c r="Q2155" s="232"/>
      <c r="R2155" s="232"/>
      <c r="S2155" s="226" t="s">
        <v>8230</v>
      </c>
      <c r="T2155" s="229">
        <v>45134.375</v>
      </c>
      <c r="U2155" s="232"/>
      <c r="V2155" s="233"/>
      <c r="W2155" s="233"/>
      <c r="X2155" s="226" t="s">
        <v>8163</v>
      </c>
      <c r="Y2155" s="229">
        <v>45134.375</v>
      </c>
      <c r="Z2155" s="232">
        <v>45134.375</v>
      </c>
      <c r="AA2155" s="232"/>
      <c r="AB2155" s="232"/>
      <c r="AC2155" s="234"/>
      <c r="AD2155" s="232"/>
      <c r="AE2155" s="253" t="str">
        <f>IF($N2155=マイタスク!$U$5,"作業者","")&amp;IF($S2155=マイタスク!$U$5,"ピアレビュー","")&amp;IF($X2155=マイタスク!$U$5,"SVレビュー","")</f>
        <v/>
      </c>
      <c r="AF2155" s="252">
        <f t="shared" si="67"/>
        <v>35</v>
      </c>
      <c r="AG2155" s="9" t="s">
        <v>34</v>
      </c>
    </row>
    <row r="2156" spans="2:33">
      <c r="B2156" s="225">
        <v>2144</v>
      </c>
      <c r="C2156" s="226" t="s">
        <v>3226</v>
      </c>
      <c r="D2156" s="227" t="s">
        <v>3227</v>
      </c>
      <c r="E2156" s="228" t="s">
        <v>3339</v>
      </c>
      <c r="F2156" s="226" t="s">
        <v>3340</v>
      </c>
      <c r="G2156" s="226" t="s">
        <v>65</v>
      </c>
      <c r="H2156" s="226" t="s">
        <v>66</v>
      </c>
      <c r="I2156" s="229">
        <f t="shared" si="66"/>
        <v>0</v>
      </c>
      <c r="J2156" s="232"/>
      <c r="K2156" s="226" t="s">
        <v>11042</v>
      </c>
      <c r="L2156" s="226" t="s">
        <v>3340</v>
      </c>
      <c r="M2156" s="226" t="s">
        <v>8141</v>
      </c>
      <c r="N2156" s="226" t="s">
        <v>8230</v>
      </c>
      <c r="O2156" s="232">
        <v>45141.375</v>
      </c>
      <c r="P2156" s="232"/>
      <c r="Q2156" s="232"/>
      <c r="R2156" s="232"/>
      <c r="S2156" s="226" t="s">
        <v>8181</v>
      </c>
      <c r="T2156" s="229">
        <v>45141.375</v>
      </c>
      <c r="U2156" s="232"/>
      <c r="V2156" s="233"/>
      <c r="W2156" s="233"/>
      <c r="X2156" s="226" t="s">
        <v>8163</v>
      </c>
      <c r="Y2156" s="229">
        <v>45141.375</v>
      </c>
      <c r="Z2156" s="232">
        <v>45141.375</v>
      </c>
      <c r="AA2156" s="232"/>
      <c r="AB2156" s="232"/>
      <c r="AC2156" s="234"/>
      <c r="AD2156" s="232"/>
      <c r="AE2156" s="253" t="str">
        <f>IF($N2156=マイタスク!$U$5,"作業者","")&amp;IF($S2156=マイタスク!$U$5,"ピアレビュー","")&amp;IF($X2156=マイタスク!$U$5,"SVレビュー","")</f>
        <v/>
      </c>
      <c r="AF2156" s="252">
        <f t="shared" si="67"/>
        <v>36</v>
      </c>
      <c r="AG2156" s="9" t="s">
        <v>34</v>
      </c>
    </row>
    <row r="2157" spans="2:33">
      <c r="B2157" s="225">
        <v>2145</v>
      </c>
      <c r="C2157" s="226" t="s">
        <v>3226</v>
      </c>
      <c r="D2157" s="227" t="s">
        <v>3227</v>
      </c>
      <c r="E2157" s="228" t="s">
        <v>3341</v>
      </c>
      <c r="F2157" s="226" t="s">
        <v>3342</v>
      </c>
      <c r="G2157" s="226" t="s">
        <v>65</v>
      </c>
      <c r="H2157" s="226" t="s">
        <v>66</v>
      </c>
      <c r="I2157" s="229">
        <f t="shared" si="66"/>
        <v>0</v>
      </c>
      <c r="J2157" s="232"/>
      <c r="K2157" s="226" t="s">
        <v>11043</v>
      </c>
      <c r="L2157" s="226" t="s">
        <v>3342</v>
      </c>
      <c r="M2157" s="226" t="s">
        <v>8141</v>
      </c>
      <c r="N2157" s="226" t="s">
        <v>8230</v>
      </c>
      <c r="O2157" s="232">
        <v>45110.375</v>
      </c>
      <c r="P2157" s="232"/>
      <c r="Q2157" s="232"/>
      <c r="R2157" s="232"/>
      <c r="S2157" s="226" t="s">
        <v>8181</v>
      </c>
      <c r="T2157" s="229">
        <v>45113.375</v>
      </c>
      <c r="U2157" s="232"/>
      <c r="V2157" s="233"/>
      <c r="W2157" s="233"/>
      <c r="X2157" s="226" t="s">
        <v>8163</v>
      </c>
      <c r="Y2157" s="229">
        <v>45113.375</v>
      </c>
      <c r="Z2157" s="232">
        <v>45113.375</v>
      </c>
      <c r="AA2157" s="232"/>
      <c r="AB2157" s="232"/>
      <c r="AC2157" s="234"/>
      <c r="AD2157" s="232"/>
      <c r="AE2157" s="253" t="str">
        <f>IF($N2157=マイタスク!$U$5,"作業者","")&amp;IF($S2157=マイタスク!$U$5,"ピアレビュー","")&amp;IF($X2157=マイタスク!$U$5,"SVレビュー","")</f>
        <v/>
      </c>
      <c r="AF2157" s="252">
        <f t="shared" si="67"/>
        <v>31</v>
      </c>
      <c r="AG2157" s="9" t="s">
        <v>34</v>
      </c>
    </row>
    <row r="2158" spans="2:33">
      <c r="B2158" s="225">
        <v>2146</v>
      </c>
      <c r="C2158" s="226" t="s">
        <v>3226</v>
      </c>
      <c r="D2158" s="227" t="s">
        <v>3227</v>
      </c>
      <c r="E2158" s="228" t="s">
        <v>3341</v>
      </c>
      <c r="F2158" s="226" t="s">
        <v>3342</v>
      </c>
      <c r="G2158" s="226" t="s">
        <v>65</v>
      </c>
      <c r="H2158" s="226" t="s">
        <v>66</v>
      </c>
      <c r="I2158" s="229">
        <f t="shared" si="66"/>
        <v>0</v>
      </c>
      <c r="J2158" s="232"/>
      <c r="K2158" s="226" t="s">
        <v>11044</v>
      </c>
      <c r="L2158" s="226" t="s">
        <v>3342</v>
      </c>
      <c r="M2158" s="226" t="s">
        <v>491</v>
      </c>
      <c r="N2158" s="226" t="s">
        <v>8164</v>
      </c>
      <c r="O2158" s="232">
        <v>45110.375</v>
      </c>
      <c r="P2158" s="232"/>
      <c r="Q2158" s="232"/>
      <c r="R2158" s="232"/>
      <c r="S2158" s="226" t="s">
        <v>8163</v>
      </c>
      <c r="T2158" s="229">
        <v>45110.375</v>
      </c>
      <c r="U2158" s="232"/>
      <c r="V2158" s="233"/>
      <c r="W2158" s="233"/>
      <c r="X2158" s="226" t="s">
        <v>8152</v>
      </c>
      <c r="Y2158" s="229">
        <v>45117.375</v>
      </c>
      <c r="Z2158" s="232">
        <v>45117.375</v>
      </c>
      <c r="AA2158" s="232"/>
      <c r="AB2158" s="232"/>
      <c r="AC2158" s="234"/>
      <c r="AD2158" s="232"/>
      <c r="AE2158" s="253" t="str">
        <f>IF($N2158=マイタスク!$U$5,"作業者","")&amp;IF($S2158=マイタスク!$U$5,"ピアレビュー","")&amp;IF($X2158=マイタスク!$U$5,"SVレビュー","")</f>
        <v/>
      </c>
      <c r="AF2158" s="252">
        <f t="shared" si="67"/>
        <v>31</v>
      </c>
      <c r="AG2158" s="9" t="s">
        <v>34</v>
      </c>
    </row>
    <row r="2159" spans="2:33">
      <c r="B2159" s="225">
        <v>2147</v>
      </c>
      <c r="C2159" s="226" t="s">
        <v>3226</v>
      </c>
      <c r="D2159" s="227" t="s">
        <v>3227</v>
      </c>
      <c r="E2159" s="228" t="s">
        <v>3343</v>
      </c>
      <c r="F2159" s="226" t="s">
        <v>3344</v>
      </c>
      <c r="G2159" s="226" t="s">
        <v>65</v>
      </c>
      <c r="H2159" s="226" t="s">
        <v>66</v>
      </c>
      <c r="I2159" s="229">
        <f t="shared" si="66"/>
        <v>0</v>
      </c>
      <c r="J2159" s="232"/>
      <c r="K2159" s="226" t="s">
        <v>11045</v>
      </c>
      <c r="L2159" s="226" t="s">
        <v>3344</v>
      </c>
      <c r="M2159" s="226" t="s">
        <v>8141</v>
      </c>
      <c r="N2159" s="226" t="s">
        <v>8164</v>
      </c>
      <c r="O2159" s="232">
        <v>45152.375</v>
      </c>
      <c r="P2159" s="232"/>
      <c r="Q2159" s="232"/>
      <c r="R2159" s="232"/>
      <c r="S2159" s="226" t="s">
        <v>8230</v>
      </c>
      <c r="T2159" s="229">
        <v>45155.375</v>
      </c>
      <c r="U2159" s="232"/>
      <c r="V2159" s="233"/>
      <c r="W2159" s="233"/>
      <c r="X2159" s="226" t="s">
        <v>8163</v>
      </c>
      <c r="Y2159" s="229">
        <v>45155.375</v>
      </c>
      <c r="Z2159" s="232">
        <v>45155.375</v>
      </c>
      <c r="AA2159" s="232"/>
      <c r="AB2159" s="232"/>
      <c r="AC2159" s="234"/>
      <c r="AD2159" s="232"/>
      <c r="AE2159" s="253" t="str">
        <f>IF($N2159=マイタスク!$U$5,"作業者","")&amp;IF($S2159=マイタスク!$U$5,"ピアレビュー","")&amp;IF($X2159=マイタスク!$U$5,"SVレビュー","")</f>
        <v/>
      </c>
      <c r="AF2159" s="252">
        <f t="shared" si="67"/>
        <v>37</v>
      </c>
      <c r="AG2159" s="9" t="s">
        <v>34</v>
      </c>
    </row>
    <row r="2160" spans="2:33">
      <c r="B2160" s="225">
        <v>2148</v>
      </c>
      <c r="C2160" s="226" t="s">
        <v>3226</v>
      </c>
      <c r="D2160" s="227" t="s">
        <v>3227</v>
      </c>
      <c r="E2160" s="228" t="s">
        <v>3345</v>
      </c>
      <c r="F2160" s="226" t="s">
        <v>3346</v>
      </c>
      <c r="G2160" s="226" t="s">
        <v>65</v>
      </c>
      <c r="H2160" s="226" t="s">
        <v>66</v>
      </c>
      <c r="I2160" s="229">
        <f t="shared" si="66"/>
        <v>0</v>
      </c>
      <c r="J2160" s="232"/>
      <c r="K2160" s="226" t="s">
        <v>11046</v>
      </c>
      <c r="L2160" s="226" t="s">
        <v>3346</v>
      </c>
      <c r="M2160" s="226" t="s">
        <v>8141</v>
      </c>
      <c r="N2160" s="226" t="s">
        <v>8164</v>
      </c>
      <c r="O2160" s="232">
        <v>45162.375</v>
      </c>
      <c r="P2160" s="232"/>
      <c r="Q2160" s="232"/>
      <c r="R2160" s="232"/>
      <c r="S2160" s="226" t="s">
        <v>8181</v>
      </c>
      <c r="T2160" s="229">
        <v>45162.375</v>
      </c>
      <c r="U2160" s="232"/>
      <c r="V2160" s="233"/>
      <c r="W2160" s="233"/>
      <c r="X2160" s="226" t="s">
        <v>8163</v>
      </c>
      <c r="Y2160" s="229">
        <v>45162.375</v>
      </c>
      <c r="Z2160" s="232">
        <v>45162.375</v>
      </c>
      <c r="AA2160" s="232"/>
      <c r="AB2160" s="232"/>
      <c r="AC2160" s="234"/>
      <c r="AD2160" s="232"/>
      <c r="AE2160" s="253" t="str">
        <f>IF($N2160=マイタスク!$U$5,"作業者","")&amp;IF($S2160=マイタスク!$U$5,"ピアレビュー","")&amp;IF($X2160=マイタスク!$U$5,"SVレビュー","")</f>
        <v/>
      </c>
      <c r="AF2160" s="252">
        <f t="shared" si="67"/>
        <v>38</v>
      </c>
      <c r="AG2160" s="9" t="s">
        <v>34</v>
      </c>
    </row>
    <row r="2161" spans="2:33">
      <c r="B2161" s="225">
        <v>2149</v>
      </c>
      <c r="C2161" s="226" t="s">
        <v>3226</v>
      </c>
      <c r="D2161" s="227" t="s">
        <v>3227</v>
      </c>
      <c r="E2161" s="228" t="s">
        <v>3347</v>
      </c>
      <c r="F2161" s="226" t="s">
        <v>3348</v>
      </c>
      <c r="G2161" s="226" t="s">
        <v>65</v>
      </c>
      <c r="H2161" s="226" t="s">
        <v>66</v>
      </c>
      <c r="I2161" s="229">
        <f t="shared" si="66"/>
        <v>0</v>
      </c>
      <c r="J2161" s="232"/>
      <c r="K2161" s="226" t="s">
        <v>11047</v>
      </c>
      <c r="L2161" s="226" t="s">
        <v>3348</v>
      </c>
      <c r="M2161" s="226" t="s">
        <v>8141</v>
      </c>
      <c r="N2161" s="226" t="s">
        <v>8164</v>
      </c>
      <c r="O2161" s="232">
        <v>45168.375</v>
      </c>
      <c r="P2161" s="232"/>
      <c r="Q2161" s="232"/>
      <c r="R2161" s="232"/>
      <c r="S2161" s="226" t="s">
        <v>8181</v>
      </c>
      <c r="T2161" s="229">
        <v>45169.375</v>
      </c>
      <c r="U2161" s="232"/>
      <c r="V2161" s="233"/>
      <c r="W2161" s="233"/>
      <c r="X2161" s="226" t="s">
        <v>8152</v>
      </c>
      <c r="Y2161" s="229">
        <v>45169.375</v>
      </c>
      <c r="Z2161" s="232">
        <v>45169.375</v>
      </c>
      <c r="AA2161" s="232"/>
      <c r="AB2161" s="232"/>
      <c r="AC2161" s="234"/>
      <c r="AD2161" s="232"/>
      <c r="AE2161" s="253" t="str">
        <f>IF($N2161=マイタスク!$U$5,"作業者","")&amp;IF($S2161=マイタスク!$U$5,"ピアレビュー","")&amp;IF($X2161=マイタスク!$U$5,"SVレビュー","")</f>
        <v/>
      </c>
      <c r="AF2161" s="252">
        <f t="shared" si="67"/>
        <v>39</v>
      </c>
      <c r="AG2161" s="9" t="s">
        <v>34</v>
      </c>
    </row>
    <row r="2162" spans="2:33">
      <c r="B2162" s="225">
        <v>2150</v>
      </c>
      <c r="C2162" s="226" t="s">
        <v>3226</v>
      </c>
      <c r="D2162" s="227" t="s">
        <v>3227</v>
      </c>
      <c r="E2162" s="228" t="s">
        <v>3349</v>
      </c>
      <c r="F2162" s="226" t="s">
        <v>3350</v>
      </c>
      <c r="G2162" s="226" t="s">
        <v>65</v>
      </c>
      <c r="H2162" s="226" t="s">
        <v>66</v>
      </c>
      <c r="I2162" s="229">
        <f t="shared" si="66"/>
        <v>0</v>
      </c>
      <c r="J2162" s="232"/>
      <c r="K2162" s="226" t="s">
        <v>11048</v>
      </c>
      <c r="L2162" s="226" t="s">
        <v>3350</v>
      </c>
      <c r="M2162" s="226" t="s">
        <v>8141</v>
      </c>
      <c r="N2162" s="226" t="s">
        <v>8216</v>
      </c>
      <c r="O2162" s="232">
        <v>45182.375</v>
      </c>
      <c r="P2162" s="232"/>
      <c r="Q2162" s="232"/>
      <c r="R2162" s="232"/>
      <c r="S2162" s="226" t="s">
        <v>8164</v>
      </c>
      <c r="T2162" s="229">
        <v>45183.375</v>
      </c>
      <c r="U2162" s="232"/>
      <c r="V2162" s="233"/>
      <c r="W2162" s="233"/>
      <c r="X2162" s="226" t="s">
        <v>8163</v>
      </c>
      <c r="Y2162" s="229">
        <v>45183.375</v>
      </c>
      <c r="Z2162" s="232">
        <v>45183.375</v>
      </c>
      <c r="AA2162" s="232"/>
      <c r="AB2162" s="232"/>
      <c r="AC2162" s="234"/>
      <c r="AD2162" s="232"/>
      <c r="AE2162" s="253" t="str">
        <f>IF($N2162=マイタスク!$U$5,"作業者","")&amp;IF($S2162=マイタスク!$U$5,"ピアレビュー","")&amp;IF($X2162=マイタスク!$U$5,"SVレビュー","")</f>
        <v/>
      </c>
      <c r="AF2162" s="252">
        <f t="shared" si="67"/>
        <v>41</v>
      </c>
      <c r="AG2162" s="9" t="s">
        <v>34</v>
      </c>
    </row>
    <row r="2163" spans="2:33">
      <c r="B2163" s="225">
        <v>2151</v>
      </c>
      <c r="C2163" s="226" t="s">
        <v>3226</v>
      </c>
      <c r="D2163" s="227" t="s">
        <v>3227</v>
      </c>
      <c r="E2163" s="228" t="s">
        <v>3351</v>
      </c>
      <c r="F2163" s="226" t="s">
        <v>3352</v>
      </c>
      <c r="G2163" s="226" t="s">
        <v>65</v>
      </c>
      <c r="H2163" s="226" t="s">
        <v>66</v>
      </c>
      <c r="I2163" s="229">
        <f t="shared" si="66"/>
        <v>0</v>
      </c>
      <c r="J2163" s="232"/>
      <c r="K2163" s="226" t="s">
        <v>11049</v>
      </c>
      <c r="L2163" s="226" t="s">
        <v>3352</v>
      </c>
      <c r="M2163" s="226" t="s">
        <v>8141</v>
      </c>
      <c r="N2163" s="226" t="s">
        <v>8164</v>
      </c>
      <c r="O2163" s="232">
        <v>45189.375</v>
      </c>
      <c r="P2163" s="232"/>
      <c r="Q2163" s="232"/>
      <c r="R2163" s="232"/>
      <c r="S2163" s="226" t="s">
        <v>8216</v>
      </c>
      <c r="T2163" s="229">
        <v>45190.375</v>
      </c>
      <c r="U2163" s="232"/>
      <c r="V2163" s="233"/>
      <c r="W2163" s="233"/>
      <c r="X2163" s="226" t="s">
        <v>8163</v>
      </c>
      <c r="Y2163" s="229">
        <v>45190.375</v>
      </c>
      <c r="Z2163" s="232">
        <v>45190.375</v>
      </c>
      <c r="AA2163" s="232"/>
      <c r="AB2163" s="232"/>
      <c r="AC2163" s="234"/>
      <c r="AD2163" s="232"/>
      <c r="AE2163" s="253" t="str">
        <f>IF($N2163=マイタスク!$U$5,"作業者","")&amp;IF($S2163=マイタスク!$U$5,"ピアレビュー","")&amp;IF($X2163=マイタスク!$U$5,"SVレビュー","")</f>
        <v/>
      </c>
      <c r="AF2163" s="252">
        <f t="shared" si="67"/>
        <v>42</v>
      </c>
      <c r="AG2163" s="9" t="s">
        <v>34</v>
      </c>
    </row>
    <row r="2164" spans="2:33">
      <c r="B2164" s="225">
        <v>2152</v>
      </c>
      <c r="C2164" s="226" t="s">
        <v>3226</v>
      </c>
      <c r="D2164" s="227" t="s">
        <v>3227</v>
      </c>
      <c r="E2164" s="228" t="s">
        <v>3353</v>
      </c>
      <c r="F2164" s="226" t="s">
        <v>3354</v>
      </c>
      <c r="G2164" s="226" t="s">
        <v>65</v>
      </c>
      <c r="H2164" s="226" t="s">
        <v>66</v>
      </c>
      <c r="I2164" s="229">
        <f t="shared" si="66"/>
        <v>0</v>
      </c>
      <c r="J2164" s="232"/>
      <c r="K2164" s="226" t="s">
        <v>11050</v>
      </c>
      <c r="L2164" s="226" t="s">
        <v>3354</v>
      </c>
      <c r="M2164" s="226" t="s">
        <v>8141</v>
      </c>
      <c r="N2164" s="226" t="s">
        <v>8216</v>
      </c>
      <c r="O2164" s="232">
        <v>45197.375</v>
      </c>
      <c r="P2164" s="232"/>
      <c r="Q2164" s="232"/>
      <c r="R2164" s="232"/>
      <c r="S2164" s="226" t="s">
        <v>8164</v>
      </c>
      <c r="T2164" s="229">
        <v>45197.375</v>
      </c>
      <c r="U2164" s="232"/>
      <c r="V2164" s="233"/>
      <c r="W2164" s="233"/>
      <c r="X2164" s="226" t="s">
        <v>8163</v>
      </c>
      <c r="Y2164" s="229">
        <v>45197.375</v>
      </c>
      <c r="Z2164" s="232">
        <v>45197.375</v>
      </c>
      <c r="AA2164" s="232"/>
      <c r="AB2164" s="232"/>
      <c r="AC2164" s="234"/>
      <c r="AD2164" s="232"/>
      <c r="AE2164" s="253" t="str">
        <f>IF($N2164=マイタスク!$U$5,"作業者","")&amp;IF($S2164=マイタスク!$U$5,"ピアレビュー","")&amp;IF($X2164=マイタスク!$U$5,"SVレビュー","")</f>
        <v/>
      </c>
      <c r="AF2164" s="252">
        <f t="shared" si="67"/>
        <v>43</v>
      </c>
      <c r="AG2164" s="9" t="s">
        <v>34</v>
      </c>
    </row>
    <row r="2165" spans="2:33">
      <c r="B2165" s="225">
        <v>2153</v>
      </c>
      <c r="C2165" s="226" t="s">
        <v>3226</v>
      </c>
      <c r="D2165" s="227" t="s">
        <v>3227</v>
      </c>
      <c r="E2165" s="228" t="s">
        <v>3355</v>
      </c>
      <c r="F2165" s="226" t="s">
        <v>3356</v>
      </c>
      <c r="G2165" s="226" t="s">
        <v>65</v>
      </c>
      <c r="H2165" s="226" t="s">
        <v>66</v>
      </c>
      <c r="I2165" s="229">
        <f t="shared" si="66"/>
        <v>0</v>
      </c>
      <c r="J2165" s="232"/>
      <c r="K2165" s="226" t="s">
        <v>11051</v>
      </c>
      <c r="L2165" s="226" t="s">
        <v>3356</v>
      </c>
      <c r="M2165" s="226" t="s">
        <v>8141</v>
      </c>
      <c r="N2165" s="226" t="s">
        <v>8181</v>
      </c>
      <c r="O2165" s="232">
        <v>45176.375</v>
      </c>
      <c r="P2165" s="232"/>
      <c r="Q2165" s="232"/>
      <c r="R2165" s="232"/>
      <c r="S2165" s="226" t="s">
        <v>8230</v>
      </c>
      <c r="T2165" s="229">
        <v>45176.375</v>
      </c>
      <c r="U2165" s="232"/>
      <c r="V2165" s="233"/>
      <c r="W2165" s="233"/>
      <c r="X2165" s="226" t="s">
        <v>8163</v>
      </c>
      <c r="Y2165" s="229">
        <v>45176.375</v>
      </c>
      <c r="Z2165" s="232">
        <v>45176.375</v>
      </c>
      <c r="AA2165" s="232"/>
      <c r="AB2165" s="232"/>
      <c r="AC2165" s="234"/>
      <c r="AD2165" s="232"/>
      <c r="AE2165" s="253" t="str">
        <f>IF($N2165=マイタスク!$U$5,"作業者","")&amp;IF($S2165=マイタスク!$U$5,"ピアレビュー","")&amp;IF($X2165=マイタスク!$U$5,"SVレビュー","")</f>
        <v/>
      </c>
      <c r="AF2165" s="252">
        <f t="shared" si="67"/>
        <v>40</v>
      </c>
      <c r="AG2165" s="9" t="s">
        <v>34</v>
      </c>
    </row>
    <row r="2166" spans="2:33">
      <c r="B2166" s="225">
        <v>2154</v>
      </c>
      <c r="C2166" s="226" t="s">
        <v>103</v>
      </c>
      <c r="D2166" s="227" t="s">
        <v>104</v>
      </c>
      <c r="E2166" s="228" t="s">
        <v>3357</v>
      </c>
      <c r="F2166" s="226" t="s">
        <v>3358</v>
      </c>
      <c r="G2166" s="226" t="s">
        <v>65</v>
      </c>
      <c r="H2166" s="226" t="s">
        <v>66</v>
      </c>
      <c r="I2166" s="229">
        <f t="shared" si="66"/>
        <v>0</v>
      </c>
      <c r="J2166" s="232"/>
      <c r="K2166" s="226" t="s">
        <v>11052</v>
      </c>
      <c r="L2166" s="226" t="s">
        <v>3358</v>
      </c>
      <c r="M2166" s="226" t="s">
        <v>8141</v>
      </c>
      <c r="N2166" s="226" t="s">
        <v>8164</v>
      </c>
      <c r="O2166" s="232">
        <v>44943.375</v>
      </c>
      <c r="P2166" s="232"/>
      <c r="Q2166" s="232"/>
      <c r="R2166" s="232"/>
      <c r="S2166" s="226" t="s">
        <v>8165</v>
      </c>
      <c r="T2166" s="229">
        <v>44953.375</v>
      </c>
      <c r="U2166" s="232"/>
      <c r="V2166" s="233"/>
      <c r="W2166" s="233"/>
      <c r="X2166" s="226" t="s">
        <v>8163</v>
      </c>
      <c r="Y2166" s="229">
        <v>44953.375</v>
      </c>
      <c r="Z2166" s="232">
        <v>44953.375</v>
      </c>
      <c r="AA2166" s="232"/>
      <c r="AB2166" s="232"/>
      <c r="AC2166" s="234"/>
      <c r="AD2166" s="232"/>
      <c r="AE2166" s="253" t="str">
        <f>IF($N2166=マイタスク!$U$5,"作業者","")&amp;IF($S2166=マイタスク!$U$5,"ピアレビュー","")&amp;IF($X2166=マイタスク!$U$5,"SVレビュー","")</f>
        <v/>
      </c>
      <c r="AF2166" s="252">
        <f t="shared" si="67"/>
        <v>127</v>
      </c>
      <c r="AG2166" s="9" t="s">
        <v>34</v>
      </c>
    </row>
    <row r="2167" spans="2:33">
      <c r="B2167" s="225">
        <v>2155</v>
      </c>
      <c r="C2167" s="226" t="s">
        <v>3226</v>
      </c>
      <c r="D2167" s="227" t="s">
        <v>3227</v>
      </c>
      <c r="E2167" s="228" t="s">
        <v>3359</v>
      </c>
      <c r="F2167" s="226" t="s">
        <v>3227</v>
      </c>
      <c r="G2167" s="226" t="s">
        <v>65</v>
      </c>
      <c r="H2167" s="226" t="s">
        <v>66</v>
      </c>
      <c r="I2167" s="229">
        <f t="shared" si="66"/>
        <v>0</v>
      </c>
      <c r="J2167" s="232"/>
      <c r="K2167" s="226" t="s">
        <v>11053</v>
      </c>
      <c r="L2167" s="226" t="s">
        <v>3227</v>
      </c>
      <c r="M2167" s="226" t="s">
        <v>8141</v>
      </c>
      <c r="N2167" s="226" t="s">
        <v>8188</v>
      </c>
      <c r="O2167" s="232">
        <v>45582</v>
      </c>
      <c r="P2167" s="232"/>
      <c r="Q2167" s="232"/>
      <c r="R2167" s="232"/>
      <c r="S2167" s="226" t="s">
        <v>8208</v>
      </c>
      <c r="T2167" s="229">
        <v>45576</v>
      </c>
      <c r="U2167" s="232"/>
      <c r="V2167" s="233"/>
      <c r="W2167" s="233"/>
      <c r="X2167" s="226" t="s">
        <v>8152</v>
      </c>
      <c r="Y2167" s="229">
        <v>45582</v>
      </c>
      <c r="Z2167" s="232">
        <v>45582</v>
      </c>
      <c r="AA2167" s="232"/>
      <c r="AB2167" s="232"/>
      <c r="AC2167" s="234"/>
      <c r="AD2167" s="232"/>
      <c r="AE2167" s="253" t="str">
        <f>IF($N2167=マイタスク!$U$5,"作業者","")&amp;IF($S2167=マイタスク!$U$5,"ピアレビュー","")&amp;IF($X2167=マイタスク!$U$5,"SVレビュー","")</f>
        <v/>
      </c>
      <c r="AF2167" s="252">
        <f t="shared" si="67"/>
        <v>95</v>
      </c>
      <c r="AG2167" s="9" t="s">
        <v>34</v>
      </c>
    </row>
    <row r="2168" spans="2:33">
      <c r="B2168" s="225">
        <v>2156</v>
      </c>
      <c r="C2168" s="226" t="s">
        <v>3226</v>
      </c>
      <c r="D2168" s="227" t="s">
        <v>3227</v>
      </c>
      <c r="E2168" s="228" t="s">
        <v>3360</v>
      </c>
      <c r="F2168" s="226" t="s">
        <v>3227</v>
      </c>
      <c r="G2168" s="226" t="s">
        <v>65</v>
      </c>
      <c r="H2168" s="226" t="s">
        <v>66</v>
      </c>
      <c r="I2168" s="229">
        <f t="shared" si="66"/>
        <v>0</v>
      </c>
      <c r="J2168" s="232"/>
      <c r="K2168" s="226" t="s">
        <v>11054</v>
      </c>
      <c r="L2168" s="226" t="s">
        <v>11055</v>
      </c>
      <c r="M2168" s="226" t="s">
        <v>8141</v>
      </c>
      <c r="N2168" s="226" t="s">
        <v>8164</v>
      </c>
      <c r="O2168" s="232">
        <v>46150</v>
      </c>
      <c r="P2168" s="232"/>
      <c r="Q2168" s="232"/>
      <c r="R2168" s="232"/>
      <c r="S2168" s="226" t="s">
        <v>8188</v>
      </c>
      <c r="T2168" s="229">
        <v>46150</v>
      </c>
      <c r="U2168" s="232"/>
      <c r="V2168" s="233"/>
      <c r="W2168" s="233"/>
      <c r="X2168" s="226" t="s">
        <v>8152</v>
      </c>
      <c r="Y2168" s="229">
        <v>46150</v>
      </c>
      <c r="Z2168" s="232">
        <v>46150</v>
      </c>
      <c r="AA2168" s="232"/>
      <c r="AB2168" s="232"/>
      <c r="AC2168" s="234"/>
      <c r="AD2168" s="232"/>
      <c r="AE2168" s="253" t="str">
        <f>IF($N2168=マイタスク!$U$5,"作業者","")&amp;IF($S2168=マイタスク!$U$5,"ピアレビュー","")&amp;IF($X2168=マイタスク!$U$5,"SVレビュー","")</f>
        <v/>
      </c>
      <c r="AF2168" s="252">
        <f t="shared" si="67"/>
        <v>171</v>
      </c>
      <c r="AG2168" s="9" t="s">
        <v>34</v>
      </c>
    </row>
    <row r="2169" spans="2:33">
      <c r="B2169" s="225">
        <v>2157</v>
      </c>
      <c r="C2169" s="226" t="s">
        <v>3226</v>
      </c>
      <c r="D2169" s="227" t="s">
        <v>3227</v>
      </c>
      <c r="E2169" s="228" t="s">
        <v>3361</v>
      </c>
      <c r="F2169" s="226" t="s">
        <v>3362</v>
      </c>
      <c r="G2169" s="226" t="s">
        <v>65</v>
      </c>
      <c r="H2169" s="226" t="s">
        <v>66</v>
      </c>
      <c r="I2169" s="229">
        <f t="shared" si="66"/>
        <v>0</v>
      </c>
      <c r="J2169" s="232"/>
      <c r="K2169" s="226" t="s">
        <v>11056</v>
      </c>
      <c r="L2169" s="226" t="s">
        <v>3362</v>
      </c>
      <c r="M2169" s="226" t="s">
        <v>8141</v>
      </c>
      <c r="N2169" s="226" t="s">
        <v>8208</v>
      </c>
      <c r="O2169" s="232">
        <v>46037</v>
      </c>
      <c r="P2169" s="232"/>
      <c r="Q2169" s="232"/>
      <c r="R2169" s="232"/>
      <c r="S2169" s="226" t="s">
        <v>8152</v>
      </c>
      <c r="T2169" s="229">
        <v>46037</v>
      </c>
      <c r="U2169" s="232"/>
      <c r="V2169" s="233"/>
      <c r="W2169" s="233"/>
      <c r="X2169" s="226" t="s">
        <v>8433</v>
      </c>
      <c r="Y2169" s="229">
        <v>46037</v>
      </c>
      <c r="Z2169" s="232">
        <v>46037</v>
      </c>
      <c r="AA2169" s="232"/>
      <c r="AB2169" s="232"/>
      <c r="AC2169" s="234"/>
      <c r="AD2169" s="232"/>
      <c r="AE2169" s="253" t="str">
        <f>IF($N2169=マイタスク!$U$5,"作業者","")&amp;IF($S2169=マイタスク!$U$5,"ピアレビュー","")&amp;IF($X2169=マイタスク!$U$5,"SVレビュー","")</f>
        <v/>
      </c>
      <c r="AF2169" s="252">
        <f t="shared" si="67"/>
        <v>155</v>
      </c>
      <c r="AG2169" s="9" t="s">
        <v>34</v>
      </c>
    </row>
    <row r="2170" spans="2:33">
      <c r="B2170" s="225">
        <v>2158</v>
      </c>
      <c r="C2170" s="226" t="s">
        <v>3226</v>
      </c>
      <c r="D2170" s="227" t="s">
        <v>3227</v>
      </c>
      <c r="E2170" s="228" t="s">
        <v>3363</v>
      </c>
      <c r="F2170" s="226" t="s">
        <v>3364</v>
      </c>
      <c r="G2170" s="226" t="s">
        <v>65</v>
      </c>
      <c r="H2170" s="226" t="s">
        <v>66</v>
      </c>
      <c r="I2170" s="229">
        <f t="shared" si="66"/>
        <v>0</v>
      </c>
      <c r="J2170" s="232"/>
      <c r="K2170" s="226" t="s">
        <v>11057</v>
      </c>
      <c r="L2170" s="226" t="s">
        <v>3364</v>
      </c>
      <c r="M2170" s="226" t="s">
        <v>8141</v>
      </c>
      <c r="N2170" s="226" t="s">
        <v>8230</v>
      </c>
      <c r="O2170" s="232">
        <v>45673</v>
      </c>
      <c r="P2170" s="232"/>
      <c r="Q2170" s="232"/>
      <c r="R2170" s="232"/>
      <c r="S2170" s="226" t="s">
        <v>8208</v>
      </c>
      <c r="T2170" s="229">
        <v>45673</v>
      </c>
      <c r="U2170" s="232"/>
      <c r="V2170" s="233"/>
      <c r="W2170" s="233"/>
      <c r="X2170" s="226" t="s">
        <v>8152</v>
      </c>
      <c r="Y2170" s="229">
        <v>45673</v>
      </c>
      <c r="Z2170" s="232">
        <v>45673</v>
      </c>
      <c r="AA2170" s="232"/>
      <c r="AB2170" s="232"/>
      <c r="AC2170" s="234"/>
      <c r="AD2170" s="232"/>
      <c r="AE2170" s="253" t="str">
        <f>IF($N2170=マイタスク!$U$5,"作業者","")&amp;IF($S2170=マイタスク!$U$5,"ピアレビュー","")&amp;IF($X2170=マイタスク!$U$5,"SVレビュー","")</f>
        <v/>
      </c>
      <c r="AF2170" s="252">
        <f t="shared" si="67"/>
        <v>106</v>
      </c>
      <c r="AG2170" s="9" t="s">
        <v>34</v>
      </c>
    </row>
    <row r="2171" spans="2:33">
      <c r="B2171" s="225">
        <v>2159</v>
      </c>
      <c r="C2171" s="226" t="s">
        <v>3226</v>
      </c>
      <c r="D2171" s="227" t="s">
        <v>3227</v>
      </c>
      <c r="E2171" s="228" t="s">
        <v>3365</v>
      </c>
      <c r="F2171" s="226" t="s">
        <v>3366</v>
      </c>
      <c r="G2171" s="226" t="s">
        <v>65</v>
      </c>
      <c r="H2171" s="226" t="s">
        <v>66</v>
      </c>
      <c r="I2171" s="229">
        <f t="shared" si="66"/>
        <v>0</v>
      </c>
      <c r="J2171" s="232"/>
      <c r="K2171" s="226" t="s">
        <v>11058</v>
      </c>
      <c r="L2171" s="226" t="s">
        <v>3366</v>
      </c>
      <c r="M2171" s="226" t="s">
        <v>8141</v>
      </c>
      <c r="N2171" s="226" t="s">
        <v>8230</v>
      </c>
      <c r="O2171" s="232">
        <v>46038</v>
      </c>
      <c r="P2171" s="232"/>
      <c r="Q2171" s="232"/>
      <c r="R2171" s="232"/>
      <c r="S2171" s="226" t="s">
        <v>8164</v>
      </c>
      <c r="T2171" s="229">
        <v>46038</v>
      </c>
      <c r="U2171" s="232"/>
      <c r="V2171" s="233"/>
      <c r="W2171" s="233"/>
      <c r="X2171" s="226" t="s">
        <v>8188</v>
      </c>
      <c r="Y2171" s="229">
        <v>46038</v>
      </c>
      <c r="Z2171" s="232">
        <v>46044</v>
      </c>
      <c r="AA2171" s="232"/>
      <c r="AB2171" s="232"/>
      <c r="AC2171" s="234"/>
      <c r="AD2171" s="232"/>
      <c r="AE2171" s="253" t="str">
        <f>IF($N2171=マイタスク!$U$5,"作業者","")&amp;IF($S2171=マイタスク!$U$5,"ピアレビュー","")&amp;IF($X2171=マイタスク!$U$5,"SVレビュー","")</f>
        <v/>
      </c>
      <c r="AF2171" s="252">
        <f t="shared" si="67"/>
        <v>156</v>
      </c>
      <c r="AG2171" s="9" t="s">
        <v>34</v>
      </c>
    </row>
    <row r="2172" spans="2:33">
      <c r="B2172" s="225">
        <v>2160</v>
      </c>
      <c r="C2172" s="226" t="s">
        <v>3226</v>
      </c>
      <c r="D2172" s="227" t="s">
        <v>3227</v>
      </c>
      <c r="E2172" s="228" t="s">
        <v>3367</v>
      </c>
      <c r="F2172" s="226" t="s">
        <v>3368</v>
      </c>
      <c r="G2172" s="226" t="s">
        <v>65</v>
      </c>
      <c r="H2172" s="226" t="s">
        <v>66</v>
      </c>
      <c r="I2172" s="229">
        <f t="shared" si="66"/>
        <v>0</v>
      </c>
      <c r="J2172" s="232"/>
      <c r="K2172" s="226" t="s">
        <v>11059</v>
      </c>
      <c r="L2172" s="226" t="s">
        <v>3368</v>
      </c>
      <c r="M2172" s="226" t="s">
        <v>8141</v>
      </c>
      <c r="N2172" s="226" t="s">
        <v>8208</v>
      </c>
      <c r="O2172" s="232">
        <v>46051</v>
      </c>
      <c r="P2172" s="232"/>
      <c r="Q2172" s="232"/>
      <c r="R2172" s="232"/>
      <c r="S2172" s="226" t="s">
        <v>8188</v>
      </c>
      <c r="T2172" s="229">
        <v>46051</v>
      </c>
      <c r="U2172" s="232"/>
      <c r="V2172" s="233"/>
      <c r="W2172" s="233"/>
      <c r="X2172" s="226" t="s">
        <v>8433</v>
      </c>
      <c r="Y2172" s="229">
        <v>46051</v>
      </c>
      <c r="Z2172" s="232">
        <v>46051</v>
      </c>
      <c r="AA2172" s="232"/>
      <c r="AB2172" s="232"/>
      <c r="AC2172" s="234"/>
      <c r="AD2172" s="232"/>
      <c r="AE2172" s="253" t="str">
        <f>IF($N2172=マイタスク!$U$5,"作業者","")&amp;IF($S2172=マイタスク!$U$5,"ピアレビュー","")&amp;IF($X2172=マイタスク!$U$5,"SVレビュー","")</f>
        <v/>
      </c>
      <c r="AF2172" s="252">
        <f t="shared" si="67"/>
        <v>157</v>
      </c>
      <c r="AG2172" s="9" t="s">
        <v>34</v>
      </c>
    </row>
    <row r="2173" spans="2:33">
      <c r="B2173" s="225">
        <v>2161</v>
      </c>
      <c r="C2173" s="226" t="s">
        <v>3226</v>
      </c>
      <c r="D2173" s="227" t="s">
        <v>3227</v>
      </c>
      <c r="E2173" s="228" t="s">
        <v>3369</v>
      </c>
      <c r="F2173" s="226" t="s">
        <v>3370</v>
      </c>
      <c r="G2173" s="226" t="s">
        <v>65</v>
      </c>
      <c r="H2173" s="226" t="s">
        <v>66</v>
      </c>
      <c r="I2173" s="229">
        <f t="shared" si="66"/>
        <v>0</v>
      </c>
      <c r="J2173" s="232"/>
      <c r="K2173" s="226" t="s">
        <v>11060</v>
      </c>
      <c r="L2173" s="226" t="s">
        <v>3370</v>
      </c>
      <c r="M2173" s="226" t="s">
        <v>8141</v>
      </c>
      <c r="N2173" s="226" t="s">
        <v>8230</v>
      </c>
      <c r="O2173" s="232">
        <v>45687</v>
      </c>
      <c r="P2173" s="232"/>
      <c r="Q2173" s="232"/>
      <c r="R2173" s="232"/>
      <c r="S2173" s="226" t="s">
        <v>8208</v>
      </c>
      <c r="T2173" s="229">
        <v>45687</v>
      </c>
      <c r="U2173" s="232"/>
      <c r="V2173" s="233"/>
      <c r="W2173" s="233"/>
      <c r="X2173" s="226" t="s">
        <v>8152</v>
      </c>
      <c r="Y2173" s="229">
        <v>45687</v>
      </c>
      <c r="Z2173" s="232">
        <v>45687</v>
      </c>
      <c r="AA2173" s="232"/>
      <c r="AB2173" s="232"/>
      <c r="AC2173" s="234"/>
      <c r="AD2173" s="232"/>
      <c r="AE2173" s="253" t="str">
        <f>IF($N2173=マイタスク!$U$5,"作業者","")&amp;IF($S2173=マイタスク!$U$5,"ピアレビュー","")&amp;IF($X2173=マイタスク!$U$5,"SVレビュー","")</f>
        <v/>
      </c>
      <c r="AF2173" s="252">
        <f t="shared" si="67"/>
        <v>108</v>
      </c>
      <c r="AG2173" s="9" t="s">
        <v>34</v>
      </c>
    </row>
    <row r="2174" spans="2:33">
      <c r="B2174" s="225">
        <v>2162</v>
      </c>
      <c r="C2174" s="226" t="s">
        <v>3226</v>
      </c>
      <c r="D2174" s="227" t="s">
        <v>3227</v>
      </c>
      <c r="E2174" s="228" t="s">
        <v>3371</v>
      </c>
      <c r="F2174" s="226" t="s">
        <v>3372</v>
      </c>
      <c r="G2174" s="226" t="s">
        <v>65</v>
      </c>
      <c r="H2174" s="226" t="s">
        <v>66</v>
      </c>
      <c r="I2174" s="229">
        <f t="shared" si="66"/>
        <v>0</v>
      </c>
      <c r="J2174" s="232"/>
      <c r="K2174" s="226" t="s">
        <v>11061</v>
      </c>
      <c r="L2174" s="226" t="s">
        <v>3372</v>
      </c>
      <c r="M2174" s="226" t="s">
        <v>8141</v>
      </c>
      <c r="N2174" s="226" t="s">
        <v>8164</v>
      </c>
      <c r="O2174" s="232">
        <v>46017</v>
      </c>
      <c r="P2174" s="232"/>
      <c r="Q2174" s="232"/>
      <c r="R2174" s="232"/>
      <c r="S2174" s="226" t="s">
        <v>8208</v>
      </c>
      <c r="T2174" s="229">
        <v>46017</v>
      </c>
      <c r="U2174" s="232"/>
      <c r="V2174" s="233"/>
      <c r="W2174" s="233"/>
      <c r="X2174" s="226" t="s">
        <v>8152</v>
      </c>
      <c r="Y2174" s="229">
        <v>46017</v>
      </c>
      <c r="Z2174" s="232">
        <v>46017</v>
      </c>
      <c r="AA2174" s="232"/>
      <c r="AB2174" s="232"/>
      <c r="AC2174" s="234"/>
      <c r="AD2174" s="232"/>
      <c r="AE2174" s="253" t="str">
        <f>IF($N2174=マイタスク!$U$5,"作業者","")&amp;IF($S2174=マイタスク!$U$5,"ピアレビュー","")&amp;IF($X2174=マイタスク!$U$5,"SVレビュー","")</f>
        <v/>
      </c>
      <c r="AF2174" s="252">
        <f t="shared" si="67"/>
        <v>154</v>
      </c>
      <c r="AG2174" s="9" t="s">
        <v>34</v>
      </c>
    </row>
    <row r="2175" spans="2:33">
      <c r="B2175" s="225">
        <v>2163</v>
      </c>
      <c r="C2175" s="226" t="s">
        <v>3226</v>
      </c>
      <c r="D2175" s="227" t="s">
        <v>3227</v>
      </c>
      <c r="E2175" s="228" t="s">
        <v>3373</v>
      </c>
      <c r="F2175" s="226" t="s">
        <v>3374</v>
      </c>
      <c r="G2175" s="226" t="s">
        <v>65</v>
      </c>
      <c r="H2175" s="226" t="s">
        <v>66</v>
      </c>
      <c r="I2175" s="229">
        <f t="shared" si="66"/>
        <v>0</v>
      </c>
      <c r="J2175" s="232"/>
      <c r="K2175" s="226" t="s">
        <v>11062</v>
      </c>
      <c r="L2175" s="226" t="s">
        <v>3374</v>
      </c>
      <c r="M2175" s="226" t="s">
        <v>8141</v>
      </c>
      <c r="N2175" s="226" t="s">
        <v>8188</v>
      </c>
      <c r="O2175" s="232">
        <v>45666</v>
      </c>
      <c r="P2175" s="232"/>
      <c r="Q2175" s="232"/>
      <c r="R2175" s="232"/>
      <c r="S2175" s="226" t="s">
        <v>8433</v>
      </c>
      <c r="T2175" s="229">
        <v>45666</v>
      </c>
      <c r="U2175" s="232"/>
      <c r="V2175" s="233"/>
      <c r="W2175" s="233"/>
      <c r="X2175" s="226" t="s">
        <v>8179</v>
      </c>
      <c r="Y2175" s="229">
        <v>45666</v>
      </c>
      <c r="Z2175" s="232">
        <v>45666</v>
      </c>
      <c r="AA2175" s="232"/>
      <c r="AB2175" s="232"/>
      <c r="AC2175" s="234"/>
      <c r="AD2175" s="232"/>
      <c r="AE2175" s="253" t="str">
        <f>IF($N2175=マイタスク!$U$5,"作業者","")&amp;IF($S2175=マイタスク!$U$5,"ピアレビュー","")&amp;IF($X2175=マイタスク!$U$5,"SVレビュー","")</f>
        <v/>
      </c>
      <c r="AF2175" s="252">
        <f t="shared" si="67"/>
        <v>105</v>
      </c>
      <c r="AG2175" s="9" t="s">
        <v>34</v>
      </c>
    </row>
    <row r="2176" spans="2:33">
      <c r="B2176" s="225">
        <v>2164</v>
      </c>
      <c r="C2176" s="226" t="s">
        <v>3226</v>
      </c>
      <c r="D2176" s="227" t="s">
        <v>3227</v>
      </c>
      <c r="E2176" s="228" t="s">
        <v>3375</v>
      </c>
      <c r="F2176" s="226" t="s">
        <v>3374</v>
      </c>
      <c r="G2176" s="226" t="s">
        <v>65</v>
      </c>
      <c r="H2176" s="226" t="s">
        <v>66</v>
      </c>
      <c r="I2176" s="229">
        <f t="shared" si="66"/>
        <v>0</v>
      </c>
      <c r="J2176" s="232"/>
      <c r="K2176" s="226" t="s">
        <v>11063</v>
      </c>
      <c r="L2176" s="226" t="s">
        <v>11064</v>
      </c>
      <c r="M2176" s="226" t="s">
        <v>8141</v>
      </c>
      <c r="N2176" s="226" t="s">
        <v>8230</v>
      </c>
      <c r="O2176" s="232">
        <v>45680</v>
      </c>
      <c r="P2176" s="232"/>
      <c r="Q2176" s="232"/>
      <c r="R2176" s="232"/>
      <c r="S2176" s="226" t="s">
        <v>8164</v>
      </c>
      <c r="T2176" s="229">
        <v>45680</v>
      </c>
      <c r="U2176" s="232"/>
      <c r="V2176" s="233"/>
      <c r="W2176" s="233"/>
      <c r="X2176" s="226" t="s">
        <v>8152</v>
      </c>
      <c r="Y2176" s="229">
        <v>45680</v>
      </c>
      <c r="Z2176" s="232">
        <v>45680</v>
      </c>
      <c r="AA2176" s="232"/>
      <c r="AB2176" s="232"/>
      <c r="AC2176" s="234"/>
      <c r="AD2176" s="232"/>
      <c r="AE2176" s="253" t="str">
        <f>IF($N2176=マイタスク!$U$5,"作業者","")&amp;IF($S2176=マイタスク!$U$5,"ピアレビュー","")&amp;IF($X2176=マイタスク!$U$5,"SVレビュー","")</f>
        <v/>
      </c>
      <c r="AF2176" s="252">
        <f t="shared" si="67"/>
        <v>107</v>
      </c>
      <c r="AG2176" s="9" t="s">
        <v>34</v>
      </c>
    </row>
    <row r="2177" spans="2:33">
      <c r="B2177" s="225">
        <v>2165</v>
      </c>
      <c r="C2177" s="226" t="s">
        <v>3226</v>
      </c>
      <c r="D2177" s="227" t="s">
        <v>3227</v>
      </c>
      <c r="E2177" s="228" t="s">
        <v>3376</v>
      </c>
      <c r="F2177" s="226" t="s">
        <v>3377</v>
      </c>
      <c r="G2177" s="226" t="s">
        <v>65</v>
      </c>
      <c r="H2177" s="226" t="s">
        <v>66</v>
      </c>
      <c r="I2177" s="229">
        <f t="shared" si="66"/>
        <v>0</v>
      </c>
      <c r="J2177" s="232"/>
      <c r="K2177" s="226" t="s">
        <v>11065</v>
      </c>
      <c r="L2177" s="226" t="s">
        <v>3377</v>
      </c>
      <c r="M2177" s="226" t="s">
        <v>8141</v>
      </c>
      <c r="N2177" s="226" t="s">
        <v>8164</v>
      </c>
      <c r="O2177" s="232">
        <v>45946</v>
      </c>
      <c r="P2177" s="232"/>
      <c r="Q2177" s="232"/>
      <c r="R2177" s="232"/>
      <c r="S2177" s="226" t="s">
        <v>8188</v>
      </c>
      <c r="T2177" s="229">
        <v>45946</v>
      </c>
      <c r="U2177" s="232"/>
      <c r="V2177" s="233"/>
      <c r="W2177" s="233"/>
      <c r="X2177" s="226" t="s">
        <v>8433</v>
      </c>
      <c r="Y2177" s="229">
        <v>45946</v>
      </c>
      <c r="Z2177" s="232">
        <v>45946</v>
      </c>
      <c r="AA2177" s="232"/>
      <c r="AB2177" s="232"/>
      <c r="AC2177" s="234"/>
      <c r="AD2177" s="232"/>
      <c r="AE2177" s="253" t="str">
        <f>IF($N2177=マイタスク!$U$5,"作業者","")&amp;IF($S2177=マイタスク!$U$5,"ピアレビュー","")&amp;IF($X2177=マイタスク!$U$5,"SVレビュー","")</f>
        <v/>
      </c>
      <c r="AF2177" s="252">
        <f t="shared" si="67"/>
        <v>143</v>
      </c>
      <c r="AG2177" s="9" t="s">
        <v>34</v>
      </c>
    </row>
    <row r="2178" spans="2:33">
      <c r="B2178" s="225">
        <v>2166</v>
      </c>
      <c r="C2178" s="226" t="s">
        <v>3226</v>
      </c>
      <c r="D2178" s="227" t="s">
        <v>3227</v>
      </c>
      <c r="E2178" s="228" t="s">
        <v>3378</v>
      </c>
      <c r="F2178" s="226" t="s">
        <v>3379</v>
      </c>
      <c r="G2178" s="226" t="s">
        <v>65</v>
      </c>
      <c r="H2178" s="226" t="s">
        <v>66</v>
      </c>
      <c r="I2178" s="229">
        <f t="shared" si="66"/>
        <v>0</v>
      </c>
      <c r="J2178" s="232"/>
      <c r="K2178" s="226" t="s">
        <v>11066</v>
      </c>
      <c r="L2178" s="226" t="s">
        <v>3379</v>
      </c>
      <c r="M2178" s="226" t="s">
        <v>8141</v>
      </c>
      <c r="N2178" s="226" t="s">
        <v>8188</v>
      </c>
      <c r="O2178" s="232">
        <v>45953</v>
      </c>
      <c r="P2178" s="232"/>
      <c r="Q2178" s="232"/>
      <c r="R2178" s="232"/>
      <c r="S2178" s="226" t="s">
        <v>8208</v>
      </c>
      <c r="T2178" s="229">
        <v>45953</v>
      </c>
      <c r="U2178" s="232"/>
      <c r="V2178" s="233"/>
      <c r="W2178" s="233"/>
      <c r="X2178" s="226" t="s">
        <v>8152</v>
      </c>
      <c r="Y2178" s="229">
        <v>45953</v>
      </c>
      <c r="Z2178" s="232">
        <v>45953</v>
      </c>
      <c r="AA2178" s="232"/>
      <c r="AB2178" s="232"/>
      <c r="AC2178" s="234"/>
      <c r="AD2178" s="232"/>
      <c r="AE2178" s="253" t="str">
        <f>IF($N2178=マイタスク!$U$5,"作業者","")&amp;IF($S2178=マイタスク!$U$5,"ピアレビュー","")&amp;IF($X2178=マイタスク!$U$5,"SVレビュー","")</f>
        <v/>
      </c>
      <c r="AF2178" s="252">
        <f t="shared" si="67"/>
        <v>144</v>
      </c>
      <c r="AG2178" s="9" t="s">
        <v>34</v>
      </c>
    </row>
    <row r="2179" spans="2:33">
      <c r="B2179" s="225">
        <v>2167</v>
      </c>
      <c r="C2179" s="226" t="s">
        <v>3226</v>
      </c>
      <c r="D2179" s="227" t="s">
        <v>3227</v>
      </c>
      <c r="E2179" s="228" t="s">
        <v>3380</v>
      </c>
      <c r="F2179" s="226" t="s">
        <v>3381</v>
      </c>
      <c r="G2179" s="226" t="s">
        <v>65</v>
      </c>
      <c r="H2179" s="226" t="s">
        <v>66</v>
      </c>
      <c r="I2179" s="229">
        <f t="shared" si="66"/>
        <v>0</v>
      </c>
      <c r="J2179" s="232"/>
      <c r="K2179" s="226" t="s">
        <v>11067</v>
      </c>
      <c r="L2179" s="226" t="s">
        <v>3381</v>
      </c>
      <c r="M2179" s="226" t="s">
        <v>8141</v>
      </c>
      <c r="N2179" s="226" t="s">
        <v>8188</v>
      </c>
      <c r="O2179" s="232">
        <v>45589</v>
      </c>
      <c r="P2179" s="232"/>
      <c r="Q2179" s="232"/>
      <c r="R2179" s="232"/>
      <c r="S2179" s="226" t="s">
        <v>8164</v>
      </c>
      <c r="T2179" s="229">
        <v>45589</v>
      </c>
      <c r="U2179" s="232"/>
      <c r="V2179" s="233"/>
      <c r="W2179" s="233"/>
      <c r="X2179" s="226" t="s">
        <v>8152</v>
      </c>
      <c r="Y2179" s="229">
        <v>45589</v>
      </c>
      <c r="Z2179" s="232">
        <v>45589</v>
      </c>
      <c r="AA2179" s="232"/>
      <c r="AB2179" s="232"/>
      <c r="AC2179" s="234"/>
      <c r="AD2179" s="232"/>
      <c r="AE2179" s="253" t="str">
        <f>IF($N2179=マイタスク!$U$5,"作業者","")&amp;IF($S2179=マイタスク!$U$5,"ピアレビュー","")&amp;IF($X2179=マイタスク!$U$5,"SVレビュー","")</f>
        <v/>
      </c>
      <c r="AF2179" s="252">
        <f t="shared" si="67"/>
        <v>96</v>
      </c>
      <c r="AG2179" s="9" t="s">
        <v>34</v>
      </c>
    </row>
    <row r="2180" spans="2:33">
      <c r="B2180" s="225">
        <v>2168</v>
      </c>
      <c r="C2180" s="226" t="s">
        <v>3226</v>
      </c>
      <c r="D2180" s="227" t="s">
        <v>3227</v>
      </c>
      <c r="E2180" s="228" t="s">
        <v>3382</v>
      </c>
      <c r="F2180" s="226" t="s">
        <v>3383</v>
      </c>
      <c r="G2180" s="226" t="s">
        <v>65</v>
      </c>
      <c r="H2180" s="226" t="s">
        <v>66</v>
      </c>
      <c r="I2180" s="229">
        <f t="shared" si="66"/>
        <v>0</v>
      </c>
      <c r="J2180" s="232"/>
      <c r="K2180" s="226" t="s">
        <v>11068</v>
      </c>
      <c r="L2180" s="226" t="s">
        <v>3383</v>
      </c>
      <c r="M2180" s="226" t="s">
        <v>8141</v>
      </c>
      <c r="N2180" s="226" t="s">
        <v>8208</v>
      </c>
      <c r="O2180" s="232">
        <v>45960</v>
      </c>
      <c r="P2180" s="232"/>
      <c r="Q2180" s="232"/>
      <c r="R2180" s="232"/>
      <c r="S2180" s="226" t="s">
        <v>8230</v>
      </c>
      <c r="T2180" s="229">
        <v>45960</v>
      </c>
      <c r="U2180" s="232"/>
      <c r="V2180" s="233"/>
      <c r="W2180" s="233"/>
      <c r="X2180" s="226" t="s">
        <v>8433</v>
      </c>
      <c r="Y2180" s="229">
        <v>45960</v>
      </c>
      <c r="Z2180" s="232">
        <v>45960</v>
      </c>
      <c r="AA2180" s="232"/>
      <c r="AB2180" s="232"/>
      <c r="AC2180" s="234"/>
      <c r="AD2180" s="232"/>
      <c r="AE2180" s="253" t="str">
        <f>IF($N2180=マイタスク!$U$5,"作業者","")&amp;IF($S2180=マイタスク!$U$5,"ピアレビュー","")&amp;IF($X2180=マイタスク!$U$5,"SVレビュー","")</f>
        <v/>
      </c>
      <c r="AF2180" s="252">
        <f t="shared" si="67"/>
        <v>145</v>
      </c>
      <c r="AG2180" s="9" t="s">
        <v>34</v>
      </c>
    </row>
    <row r="2181" spans="2:33">
      <c r="B2181" s="225">
        <v>2169</v>
      </c>
      <c r="C2181" s="226" t="s">
        <v>3226</v>
      </c>
      <c r="D2181" s="227" t="s">
        <v>3227</v>
      </c>
      <c r="E2181" s="228" t="s">
        <v>3384</v>
      </c>
      <c r="F2181" s="226" t="s">
        <v>3385</v>
      </c>
      <c r="G2181" s="226" t="s">
        <v>65</v>
      </c>
      <c r="H2181" s="226" t="s">
        <v>66</v>
      </c>
      <c r="I2181" s="229">
        <f t="shared" si="66"/>
        <v>0</v>
      </c>
      <c r="J2181" s="232"/>
      <c r="K2181" s="226" t="s">
        <v>11069</v>
      </c>
      <c r="L2181" s="226" t="s">
        <v>3385</v>
      </c>
      <c r="M2181" s="226" t="s">
        <v>8141</v>
      </c>
      <c r="N2181" s="226" t="s">
        <v>8164</v>
      </c>
      <c r="O2181" s="232">
        <v>45596</v>
      </c>
      <c r="P2181" s="232"/>
      <c r="Q2181" s="232"/>
      <c r="R2181" s="232"/>
      <c r="S2181" s="226" t="s">
        <v>8188</v>
      </c>
      <c r="T2181" s="229">
        <v>45596</v>
      </c>
      <c r="U2181" s="232"/>
      <c r="V2181" s="233"/>
      <c r="W2181" s="233"/>
      <c r="X2181" s="226" t="s">
        <v>8152</v>
      </c>
      <c r="Y2181" s="229">
        <v>45596</v>
      </c>
      <c r="Z2181" s="232">
        <v>45596</v>
      </c>
      <c r="AA2181" s="232"/>
      <c r="AB2181" s="232"/>
      <c r="AC2181" s="234"/>
      <c r="AD2181" s="232"/>
      <c r="AE2181" s="253" t="str">
        <f>IF($N2181=マイタスク!$U$5,"作業者","")&amp;IF($S2181=マイタスク!$U$5,"ピアレビュー","")&amp;IF($X2181=マイタスク!$U$5,"SVレビュー","")</f>
        <v/>
      </c>
      <c r="AF2181" s="252">
        <f t="shared" si="67"/>
        <v>97</v>
      </c>
      <c r="AG2181" s="9" t="s">
        <v>34</v>
      </c>
    </row>
    <row r="2182" spans="2:33">
      <c r="B2182" s="225">
        <v>2170</v>
      </c>
      <c r="C2182" s="226" t="s">
        <v>3226</v>
      </c>
      <c r="D2182" s="227" t="s">
        <v>3227</v>
      </c>
      <c r="E2182" s="228" t="s">
        <v>3386</v>
      </c>
      <c r="F2182" s="226" t="s">
        <v>3387</v>
      </c>
      <c r="G2182" s="226" t="s">
        <v>65</v>
      </c>
      <c r="H2182" s="226" t="s">
        <v>66</v>
      </c>
      <c r="I2182" s="229">
        <f t="shared" si="66"/>
        <v>0</v>
      </c>
      <c r="J2182" s="232"/>
      <c r="K2182" s="226" t="s">
        <v>11070</v>
      </c>
      <c r="L2182" s="226" t="s">
        <v>3387</v>
      </c>
      <c r="M2182" s="226" t="s">
        <v>8141</v>
      </c>
      <c r="N2182" s="226" t="s">
        <v>8152</v>
      </c>
      <c r="O2182" s="232">
        <v>45939</v>
      </c>
      <c r="P2182" s="232"/>
      <c r="Q2182" s="232"/>
      <c r="R2182" s="232"/>
      <c r="S2182" s="226" t="s">
        <v>8208</v>
      </c>
      <c r="T2182" s="229">
        <v>45939</v>
      </c>
      <c r="U2182" s="232"/>
      <c r="V2182" s="233"/>
      <c r="W2182" s="233"/>
      <c r="X2182" s="226" t="s">
        <v>8433</v>
      </c>
      <c r="Y2182" s="229">
        <v>45939</v>
      </c>
      <c r="Z2182" s="232">
        <v>45939</v>
      </c>
      <c r="AA2182" s="232"/>
      <c r="AB2182" s="232"/>
      <c r="AC2182" s="234"/>
      <c r="AD2182" s="232"/>
      <c r="AE2182" s="253" t="str">
        <f>IF($N2182=マイタスク!$U$5,"作業者","")&amp;IF($S2182=マイタスク!$U$5,"ピアレビュー","")&amp;IF($X2182=マイタスク!$U$5,"SVレビュー","")</f>
        <v/>
      </c>
      <c r="AF2182" s="252">
        <f t="shared" si="67"/>
        <v>142</v>
      </c>
      <c r="AG2182" s="9" t="s">
        <v>34</v>
      </c>
    </row>
    <row r="2183" spans="2:33">
      <c r="B2183" s="225">
        <v>2171</v>
      </c>
      <c r="C2183" s="226" t="s">
        <v>3226</v>
      </c>
      <c r="D2183" s="227" t="s">
        <v>3227</v>
      </c>
      <c r="E2183" s="228" t="s">
        <v>3388</v>
      </c>
      <c r="F2183" s="226" t="s">
        <v>3389</v>
      </c>
      <c r="G2183" s="226" t="s">
        <v>65</v>
      </c>
      <c r="H2183" s="226" t="s">
        <v>66</v>
      </c>
      <c r="I2183" s="229">
        <f t="shared" si="66"/>
        <v>0</v>
      </c>
      <c r="J2183" s="232"/>
      <c r="K2183" s="226" t="s">
        <v>11071</v>
      </c>
      <c r="L2183" s="226" t="s">
        <v>3389</v>
      </c>
      <c r="M2183" s="226" t="s">
        <v>8141</v>
      </c>
      <c r="N2183" s="226" t="s">
        <v>8152</v>
      </c>
      <c r="O2183" s="232">
        <v>45575</v>
      </c>
      <c r="P2183" s="232"/>
      <c r="Q2183" s="232"/>
      <c r="R2183" s="232"/>
      <c r="S2183" s="226" t="s">
        <v>8152</v>
      </c>
      <c r="T2183" s="229">
        <v>45575</v>
      </c>
      <c r="U2183" s="232"/>
      <c r="V2183" s="233"/>
      <c r="W2183" s="233"/>
      <c r="X2183" s="226"/>
      <c r="Y2183" s="229"/>
      <c r="Z2183" s="232">
        <v>45575</v>
      </c>
      <c r="AA2183" s="232"/>
      <c r="AB2183" s="232"/>
      <c r="AC2183" s="234"/>
      <c r="AD2183" s="232"/>
      <c r="AE2183" s="253" t="str">
        <f>IF($N2183=マイタスク!$U$5,"作業者","")&amp;IF($S2183=マイタスク!$U$5,"ピアレビュー","")&amp;IF($X2183=マイタスク!$U$5,"SVレビュー","")</f>
        <v/>
      </c>
      <c r="AF2183" s="252">
        <f t="shared" si="67"/>
        <v>94</v>
      </c>
      <c r="AG2183" s="9" t="s">
        <v>34</v>
      </c>
    </row>
    <row r="2184" spans="2:33">
      <c r="B2184" s="225">
        <v>2172</v>
      </c>
      <c r="C2184" s="226" t="s">
        <v>3226</v>
      </c>
      <c r="D2184" s="227" t="s">
        <v>3227</v>
      </c>
      <c r="E2184" s="228" t="s">
        <v>3388</v>
      </c>
      <c r="F2184" s="226" t="s">
        <v>3389</v>
      </c>
      <c r="G2184" s="226" t="s">
        <v>65</v>
      </c>
      <c r="H2184" s="226" t="s">
        <v>66</v>
      </c>
      <c r="I2184" s="229">
        <f t="shared" si="66"/>
        <v>0</v>
      </c>
      <c r="J2184" s="232"/>
      <c r="K2184" s="226" t="s">
        <v>11072</v>
      </c>
      <c r="L2184" s="226" t="s">
        <v>3389</v>
      </c>
      <c r="M2184" s="226" t="s">
        <v>8141</v>
      </c>
      <c r="N2184" s="226" t="s">
        <v>8164</v>
      </c>
      <c r="O2184" s="232">
        <v>45575</v>
      </c>
      <c r="P2184" s="232"/>
      <c r="Q2184" s="232"/>
      <c r="R2184" s="232"/>
      <c r="S2184" s="226" t="s">
        <v>8433</v>
      </c>
      <c r="T2184" s="229">
        <v>45575</v>
      </c>
      <c r="U2184" s="232"/>
      <c r="V2184" s="233"/>
      <c r="W2184" s="233"/>
      <c r="X2184" s="226" t="s">
        <v>8152</v>
      </c>
      <c r="Y2184" s="229">
        <v>45575</v>
      </c>
      <c r="Z2184" s="232">
        <v>45575</v>
      </c>
      <c r="AA2184" s="232"/>
      <c r="AB2184" s="232"/>
      <c r="AC2184" s="234"/>
      <c r="AD2184" s="232"/>
      <c r="AE2184" s="253" t="str">
        <f>IF($N2184=マイタスク!$U$5,"作業者","")&amp;IF($S2184=マイタスク!$U$5,"ピアレビュー","")&amp;IF($X2184=マイタスク!$U$5,"SVレビュー","")</f>
        <v/>
      </c>
      <c r="AF2184" s="252">
        <f t="shared" si="67"/>
        <v>94</v>
      </c>
      <c r="AG2184" s="9" t="s">
        <v>34</v>
      </c>
    </row>
    <row r="2185" spans="2:33">
      <c r="B2185" s="225">
        <v>2173</v>
      </c>
      <c r="C2185" s="226" t="s">
        <v>3226</v>
      </c>
      <c r="D2185" s="227" t="s">
        <v>3227</v>
      </c>
      <c r="E2185" s="228" t="s">
        <v>3388</v>
      </c>
      <c r="F2185" s="226" t="s">
        <v>3389</v>
      </c>
      <c r="G2185" s="226" t="s">
        <v>65</v>
      </c>
      <c r="H2185" s="226" t="s">
        <v>66</v>
      </c>
      <c r="I2185" s="229">
        <f t="shared" si="66"/>
        <v>0</v>
      </c>
      <c r="J2185" s="232"/>
      <c r="K2185" s="226" t="s">
        <v>11073</v>
      </c>
      <c r="L2185" s="226" t="s">
        <v>3389</v>
      </c>
      <c r="M2185" s="226" t="s">
        <v>8141</v>
      </c>
      <c r="N2185" s="226" t="s">
        <v>8152</v>
      </c>
      <c r="O2185" s="232">
        <v>45575</v>
      </c>
      <c r="P2185" s="232"/>
      <c r="Q2185" s="232"/>
      <c r="R2185" s="232"/>
      <c r="S2185" s="226" t="s">
        <v>8152</v>
      </c>
      <c r="T2185" s="229">
        <v>45575</v>
      </c>
      <c r="U2185" s="232"/>
      <c r="V2185" s="233"/>
      <c r="W2185" s="233"/>
      <c r="X2185" s="226" t="s">
        <v>8152</v>
      </c>
      <c r="Y2185" s="229">
        <v>45575</v>
      </c>
      <c r="Z2185" s="232">
        <v>45575</v>
      </c>
      <c r="AA2185" s="232"/>
      <c r="AB2185" s="232"/>
      <c r="AC2185" s="234"/>
      <c r="AD2185" s="232"/>
      <c r="AE2185" s="253" t="str">
        <f>IF($N2185=マイタスク!$U$5,"作業者","")&amp;IF($S2185=マイタスク!$U$5,"ピアレビュー","")&amp;IF($X2185=マイタスク!$U$5,"SVレビュー","")</f>
        <v/>
      </c>
      <c r="AF2185" s="252">
        <f t="shared" si="67"/>
        <v>94</v>
      </c>
      <c r="AG2185" s="9" t="s">
        <v>34</v>
      </c>
    </row>
    <row r="2186" spans="2:33">
      <c r="B2186" s="225">
        <v>2174</v>
      </c>
      <c r="C2186" s="226" t="s">
        <v>3226</v>
      </c>
      <c r="D2186" s="227" t="s">
        <v>3227</v>
      </c>
      <c r="E2186" s="228" t="s">
        <v>3390</v>
      </c>
      <c r="F2186" s="226" t="s">
        <v>3391</v>
      </c>
      <c r="G2186" s="226" t="s">
        <v>65</v>
      </c>
      <c r="H2186" s="226" t="s">
        <v>66</v>
      </c>
      <c r="I2186" s="229">
        <f t="shared" si="66"/>
        <v>0</v>
      </c>
      <c r="J2186" s="232"/>
      <c r="K2186" s="226" t="s">
        <v>11074</v>
      </c>
      <c r="L2186" s="226" t="s">
        <v>3391</v>
      </c>
      <c r="M2186" s="226" t="s">
        <v>8141</v>
      </c>
      <c r="N2186" s="226" t="s">
        <v>8208</v>
      </c>
      <c r="O2186" s="232">
        <v>45974</v>
      </c>
      <c r="P2186" s="232"/>
      <c r="Q2186" s="232"/>
      <c r="R2186" s="232"/>
      <c r="S2186" s="226" t="s">
        <v>8164</v>
      </c>
      <c r="T2186" s="229">
        <v>45974</v>
      </c>
      <c r="U2186" s="232"/>
      <c r="V2186" s="233"/>
      <c r="W2186" s="233"/>
      <c r="X2186" s="226" t="s">
        <v>8433</v>
      </c>
      <c r="Y2186" s="229">
        <v>45974</v>
      </c>
      <c r="Z2186" s="232">
        <v>45974</v>
      </c>
      <c r="AA2186" s="232"/>
      <c r="AB2186" s="232"/>
      <c r="AC2186" s="234"/>
      <c r="AD2186" s="232"/>
      <c r="AE2186" s="253" t="str">
        <f>IF($N2186=マイタスク!$U$5,"作業者","")&amp;IF($S2186=マイタスク!$U$5,"ピアレビュー","")&amp;IF($X2186=マイタスク!$U$5,"SVレビュー","")</f>
        <v/>
      </c>
      <c r="AF2186" s="252">
        <f t="shared" si="67"/>
        <v>147</v>
      </c>
      <c r="AG2186" s="9" t="s">
        <v>34</v>
      </c>
    </row>
    <row r="2187" spans="2:33">
      <c r="B2187" s="225">
        <v>2175</v>
      </c>
      <c r="C2187" s="226" t="s">
        <v>3226</v>
      </c>
      <c r="D2187" s="227" t="s">
        <v>3227</v>
      </c>
      <c r="E2187" s="228" t="s">
        <v>3392</v>
      </c>
      <c r="F2187" s="226" t="s">
        <v>3393</v>
      </c>
      <c r="G2187" s="226" t="s">
        <v>65</v>
      </c>
      <c r="H2187" s="226" t="s">
        <v>66</v>
      </c>
      <c r="I2187" s="229">
        <f t="shared" si="66"/>
        <v>0</v>
      </c>
      <c r="J2187" s="232"/>
      <c r="K2187" s="226" t="s">
        <v>11075</v>
      </c>
      <c r="L2187" s="226" t="s">
        <v>3393</v>
      </c>
      <c r="M2187" s="226" t="s">
        <v>8141</v>
      </c>
      <c r="N2187" s="226" t="s">
        <v>8164</v>
      </c>
      <c r="O2187" s="232">
        <v>45610</v>
      </c>
      <c r="P2187" s="232"/>
      <c r="Q2187" s="232"/>
      <c r="R2187" s="232"/>
      <c r="S2187" s="226" t="s">
        <v>8181</v>
      </c>
      <c r="T2187" s="229">
        <v>45610</v>
      </c>
      <c r="U2187" s="232"/>
      <c r="V2187" s="233"/>
      <c r="W2187" s="233"/>
      <c r="X2187" s="226" t="s">
        <v>8152</v>
      </c>
      <c r="Y2187" s="229">
        <v>45610</v>
      </c>
      <c r="Z2187" s="232">
        <v>45610</v>
      </c>
      <c r="AA2187" s="232"/>
      <c r="AB2187" s="232"/>
      <c r="AC2187" s="234"/>
      <c r="AD2187" s="232"/>
      <c r="AE2187" s="253" t="str">
        <f>IF($N2187=マイタスク!$U$5,"作業者","")&amp;IF($S2187=マイタスク!$U$5,"ピアレビュー","")&amp;IF($X2187=マイタスク!$U$5,"SVレビュー","")</f>
        <v/>
      </c>
      <c r="AF2187" s="252">
        <f t="shared" si="67"/>
        <v>99</v>
      </c>
      <c r="AG2187" s="9" t="s">
        <v>34</v>
      </c>
    </row>
    <row r="2188" spans="2:33">
      <c r="B2188" s="225">
        <v>2176</v>
      </c>
      <c r="C2188" s="226" t="s">
        <v>3226</v>
      </c>
      <c r="D2188" s="227" t="s">
        <v>3227</v>
      </c>
      <c r="E2188" s="228" t="s">
        <v>3394</v>
      </c>
      <c r="F2188" s="226" t="s">
        <v>3395</v>
      </c>
      <c r="G2188" s="226" t="s">
        <v>65</v>
      </c>
      <c r="H2188" s="226" t="s">
        <v>66</v>
      </c>
      <c r="I2188" s="229">
        <f t="shared" si="66"/>
        <v>0</v>
      </c>
      <c r="J2188" s="232"/>
      <c r="K2188" s="226" t="s">
        <v>11076</v>
      </c>
      <c r="L2188" s="226" t="s">
        <v>3395</v>
      </c>
      <c r="M2188" s="226" t="s">
        <v>8141</v>
      </c>
      <c r="N2188" s="226" t="s">
        <v>8164</v>
      </c>
      <c r="O2188" s="232">
        <v>45978</v>
      </c>
      <c r="P2188" s="232"/>
      <c r="Q2188" s="232"/>
      <c r="R2188" s="232"/>
      <c r="S2188" s="226" t="s">
        <v>8208</v>
      </c>
      <c r="T2188" s="229">
        <v>45978</v>
      </c>
      <c r="U2188" s="232"/>
      <c r="V2188" s="233"/>
      <c r="W2188" s="233"/>
      <c r="X2188" s="226" t="s">
        <v>8188</v>
      </c>
      <c r="Y2188" s="229">
        <v>45981</v>
      </c>
      <c r="Z2188" s="232">
        <v>45981</v>
      </c>
      <c r="AA2188" s="232"/>
      <c r="AB2188" s="232"/>
      <c r="AC2188" s="234"/>
      <c r="AD2188" s="232"/>
      <c r="AE2188" s="253" t="str">
        <f>IF($N2188=マイタスク!$U$5,"作業者","")&amp;IF($S2188=マイタスク!$U$5,"ピアレビュー","")&amp;IF($X2188=マイタスク!$U$5,"SVレビュー","")</f>
        <v/>
      </c>
      <c r="AF2188" s="252">
        <f t="shared" si="67"/>
        <v>148</v>
      </c>
      <c r="AG2188" s="9" t="s">
        <v>34</v>
      </c>
    </row>
    <row r="2189" spans="2:33">
      <c r="B2189" s="225">
        <v>2177</v>
      </c>
      <c r="C2189" s="226" t="s">
        <v>3226</v>
      </c>
      <c r="D2189" s="227" t="s">
        <v>3227</v>
      </c>
      <c r="E2189" s="228" t="s">
        <v>3396</v>
      </c>
      <c r="F2189" s="226" t="s">
        <v>3397</v>
      </c>
      <c r="G2189" s="226" t="s">
        <v>65</v>
      </c>
      <c r="H2189" s="226" t="s">
        <v>66</v>
      </c>
      <c r="I2189" s="229">
        <f t="shared" ref="I2189:I2252" si="68">$Q2189</f>
        <v>0</v>
      </c>
      <c r="J2189" s="232"/>
      <c r="K2189" s="226" t="s">
        <v>11077</v>
      </c>
      <c r="L2189" s="226" t="s">
        <v>3397</v>
      </c>
      <c r="M2189" s="226" t="s">
        <v>8141</v>
      </c>
      <c r="N2189" s="226" t="s">
        <v>8188</v>
      </c>
      <c r="O2189" s="232">
        <v>45617</v>
      </c>
      <c r="P2189" s="232"/>
      <c r="Q2189" s="232"/>
      <c r="R2189" s="232"/>
      <c r="S2189" s="226" t="s">
        <v>8230</v>
      </c>
      <c r="T2189" s="229">
        <v>45617</v>
      </c>
      <c r="U2189" s="232"/>
      <c r="V2189" s="233"/>
      <c r="W2189" s="233"/>
      <c r="X2189" s="226" t="s">
        <v>8152</v>
      </c>
      <c r="Y2189" s="229">
        <v>45617</v>
      </c>
      <c r="Z2189" s="232">
        <v>45617</v>
      </c>
      <c r="AA2189" s="232"/>
      <c r="AB2189" s="232"/>
      <c r="AC2189" s="234"/>
      <c r="AD2189" s="232"/>
      <c r="AE2189" s="253" t="str">
        <f>IF($N2189=マイタスク!$U$5,"作業者","")&amp;IF($S2189=マイタスク!$U$5,"ピアレビュー","")&amp;IF($X2189=マイタスク!$U$5,"SVレビュー","")</f>
        <v/>
      </c>
      <c r="AF2189" s="252">
        <f t="shared" ref="AF2189:AF2252" si="69">VALUE(RIGHT($E2189,4))</f>
        <v>100</v>
      </c>
      <c r="AG2189" s="9" t="s">
        <v>34</v>
      </c>
    </row>
    <row r="2190" spans="2:33">
      <c r="B2190" s="225">
        <v>2178</v>
      </c>
      <c r="C2190" s="226" t="s">
        <v>3226</v>
      </c>
      <c r="D2190" s="227" t="s">
        <v>3227</v>
      </c>
      <c r="E2190" s="228" t="s">
        <v>3398</v>
      </c>
      <c r="F2190" s="226" t="s">
        <v>3399</v>
      </c>
      <c r="G2190" s="226" t="s">
        <v>65</v>
      </c>
      <c r="H2190" s="226" t="s">
        <v>66</v>
      </c>
      <c r="I2190" s="229">
        <f t="shared" si="68"/>
        <v>0</v>
      </c>
      <c r="J2190" s="232"/>
      <c r="K2190" s="226" t="s">
        <v>11078</v>
      </c>
      <c r="L2190" s="226" t="s">
        <v>3399</v>
      </c>
      <c r="M2190" s="226" t="s">
        <v>8141</v>
      </c>
      <c r="N2190" s="226" t="s">
        <v>8230</v>
      </c>
      <c r="O2190" s="232">
        <v>45988</v>
      </c>
      <c r="P2190" s="232"/>
      <c r="Q2190" s="232"/>
      <c r="R2190" s="232"/>
      <c r="S2190" s="226" t="s">
        <v>8188</v>
      </c>
      <c r="T2190" s="229">
        <v>45988</v>
      </c>
      <c r="U2190" s="232"/>
      <c r="V2190" s="233"/>
      <c r="W2190" s="233"/>
      <c r="X2190" s="226" t="s">
        <v>8433</v>
      </c>
      <c r="Y2190" s="229">
        <v>45988</v>
      </c>
      <c r="Z2190" s="232">
        <v>45988</v>
      </c>
      <c r="AA2190" s="232"/>
      <c r="AB2190" s="232"/>
      <c r="AC2190" s="234"/>
      <c r="AD2190" s="232"/>
      <c r="AE2190" s="253" t="str">
        <f>IF($N2190=マイタスク!$U$5,"作業者","")&amp;IF($S2190=マイタスク!$U$5,"ピアレビュー","")&amp;IF($X2190=マイタスク!$U$5,"SVレビュー","")</f>
        <v/>
      </c>
      <c r="AF2190" s="252">
        <f t="shared" si="69"/>
        <v>149</v>
      </c>
      <c r="AG2190" s="9" t="s">
        <v>34</v>
      </c>
    </row>
    <row r="2191" spans="2:33">
      <c r="B2191" s="225">
        <v>2179</v>
      </c>
      <c r="C2191" s="226" t="s">
        <v>3226</v>
      </c>
      <c r="D2191" s="227" t="s">
        <v>3227</v>
      </c>
      <c r="E2191" s="228" t="s">
        <v>3400</v>
      </c>
      <c r="F2191" s="226" t="s">
        <v>3401</v>
      </c>
      <c r="G2191" s="226" t="s">
        <v>65</v>
      </c>
      <c r="H2191" s="226" t="s">
        <v>66</v>
      </c>
      <c r="I2191" s="229">
        <f t="shared" si="68"/>
        <v>0</v>
      </c>
      <c r="J2191" s="232"/>
      <c r="K2191" s="226" t="s">
        <v>11079</v>
      </c>
      <c r="L2191" s="226" t="s">
        <v>3401</v>
      </c>
      <c r="M2191" s="226" t="s">
        <v>8141</v>
      </c>
      <c r="N2191" s="226" t="s">
        <v>8230</v>
      </c>
      <c r="O2191" s="232">
        <v>45618</v>
      </c>
      <c r="P2191" s="232"/>
      <c r="Q2191" s="232"/>
      <c r="R2191" s="232"/>
      <c r="S2191" s="226" t="s">
        <v>8188</v>
      </c>
      <c r="T2191" s="229">
        <v>45618</v>
      </c>
      <c r="U2191" s="232"/>
      <c r="V2191" s="233"/>
      <c r="W2191" s="233"/>
      <c r="X2191" s="226" t="s">
        <v>8152</v>
      </c>
      <c r="Y2191" s="229">
        <v>45618</v>
      </c>
      <c r="Z2191" s="232">
        <v>45618</v>
      </c>
      <c r="AA2191" s="232"/>
      <c r="AB2191" s="232"/>
      <c r="AC2191" s="234"/>
      <c r="AD2191" s="232"/>
      <c r="AE2191" s="253" t="str">
        <f>IF($N2191=マイタスク!$U$5,"作業者","")&amp;IF($S2191=マイタスク!$U$5,"ピアレビュー","")&amp;IF($X2191=マイタスク!$U$5,"SVレビュー","")</f>
        <v/>
      </c>
      <c r="AF2191" s="252">
        <f t="shared" si="69"/>
        <v>101</v>
      </c>
      <c r="AG2191" s="9" t="s">
        <v>34</v>
      </c>
    </row>
    <row r="2192" spans="2:33">
      <c r="B2192" s="225">
        <v>2180</v>
      </c>
      <c r="C2192" s="226" t="s">
        <v>3226</v>
      </c>
      <c r="D2192" s="227" t="s">
        <v>3227</v>
      </c>
      <c r="E2192" s="228" t="s">
        <v>3402</v>
      </c>
      <c r="F2192" s="226" t="s">
        <v>3403</v>
      </c>
      <c r="G2192" s="226" t="s">
        <v>65</v>
      </c>
      <c r="H2192" s="226" t="s">
        <v>66</v>
      </c>
      <c r="I2192" s="229">
        <f t="shared" si="68"/>
        <v>0</v>
      </c>
      <c r="J2192" s="232"/>
      <c r="K2192" s="226" t="s">
        <v>11080</v>
      </c>
      <c r="L2192" s="226" t="s">
        <v>3403</v>
      </c>
      <c r="M2192" s="226" t="s">
        <v>8141</v>
      </c>
      <c r="N2192" s="226" t="s">
        <v>8188</v>
      </c>
      <c r="O2192" s="232">
        <v>45967</v>
      </c>
      <c r="P2192" s="232"/>
      <c r="Q2192" s="232"/>
      <c r="R2192" s="232"/>
      <c r="S2192" s="226" t="s">
        <v>8164</v>
      </c>
      <c r="T2192" s="229">
        <v>45967</v>
      </c>
      <c r="U2192" s="232"/>
      <c r="V2192" s="233"/>
      <c r="W2192" s="233"/>
      <c r="X2192" s="226" t="s">
        <v>8433</v>
      </c>
      <c r="Y2192" s="229">
        <v>45967</v>
      </c>
      <c r="Z2192" s="232">
        <v>45967</v>
      </c>
      <c r="AA2192" s="232"/>
      <c r="AB2192" s="232"/>
      <c r="AC2192" s="234"/>
      <c r="AD2192" s="232"/>
      <c r="AE2192" s="253" t="str">
        <f>IF($N2192=マイタスク!$U$5,"作業者","")&amp;IF($S2192=マイタスク!$U$5,"ピアレビュー","")&amp;IF($X2192=マイタスク!$U$5,"SVレビュー","")</f>
        <v/>
      </c>
      <c r="AF2192" s="252">
        <f t="shared" si="69"/>
        <v>146</v>
      </c>
      <c r="AG2192" s="9" t="s">
        <v>34</v>
      </c>
    </row>
    <row r="2193" spans="2:33">
      <c r="B2193" s="225">
        <v>2181</v>
      </c>
      <c r="C2193" s="226" t="s">
        <v>3226</v>
      </c>
      <c r="D2193" s="227" t="s">
        <v>3227</v>
      </c>
      <c r="E2193" s="228" t="s">
        <v>3404</v>
      </c>
      <c r="F2193" s="226" t="s">
        <v>3405</v>
      </c>
      <c r="G2193" s="226" t="s">
        <v>65</v>
      </c>
      <c r="H2193" s="226" t="s">
        <v>66</v>
      </c>
      <c r="I2193" s="229">
        <f t="shared" si="68"/>
        <v>0</v>
      </c>
      <c r="J2193" s="232"/>
      <c r="K2193" s="226" t="s">
        <v>11081</v>
      </c>
      <c r="L2193" s="226" t="s">
        <v>3405</v>
      </c>
      <c r="M2193" s="226" t="s">
        <v>8141</v>
      </c>
      <c r="N2193" s="226" t="s">
        <v>8230</v>
      </c>
      <c r="O2193" s="232">
        <v>45603</v>
      </c>
      <c r="P2193" s="232"/>
      <c r="Q2193" s="232"/>
      <c r="R2193" s="232"/>
      <c r="S2193" s="226" t="s">
        <v>8188</v>
      </c>
      <c r="T2193" s="229">
        <v>45603</v>
      </c>
      <c r="U2193" s="232"/>
      <c r="V2193" s="233"/>
      <c r="W2193" s="233"/>
      <c r="X2193" s="226" t="s">
        <v>8152</v>
      </c>
      <c r="Y2193" s="229">
        <v>45603</v>
      </c>
      <c r="Z2193" s="232">
        <v>45603</v>
      </c>
      <c r="AA2193" s="232"/>
      <c r="AB2193" s="232"/>
      <c r="AC2193" s="234"/>
      <c r="AD2193" s="232"/>
      <c r="AE2193" s="253" t="str">
        <f>IF($N2193=マイタスク!$U$5,"作業者","")&amp;IF($S2193=マイタスク!$U$5,"ピアレビュー","")&amp;IF($X2193=マイタスク!$U$5,"SVレビュー","")</f>
        <v/>
      </c>
      <c r="AF2193" s="252">
        <f t="shared" si="69"/>
        <v>98</v>
      </c>
      <c r="AG2193" s="9" t="s">
        <v>34</v>
      </c>
    </row>
    <row r="2194" spans="2:33">
      <c r="B2194" s="225">
        <v>2182</v>
      </c>
      <c r="C2194" s="226" t="s">
        <v>3226</v>
      </c>
      <c r="D2194" s="227" t="s">
        <v>3227</v>
      </c>
      <c r="E2194" s="228" t="s">
        <v>3406</v>
      </c>
      <c r="F2194" s="226" t="s">
        <v>3407</v>
      </c>
      <c r="G2194" s="226" t="s">
        <v>65</v>
      </c>
      <c r="H2194" s="226" t="s">
        <v>66</v>
      </c>
      <c r="I2194" s="229">
        <f t="shared" si="68"/>
        <v>0</v>
      </c>
      <c r="J2194" s="232"/>
      <c r="K2194" s="226" t="s">
        <v>11082</v>
      </c>
      <c r="L2194" s="226" t="s">
        <v>3407</v>
      </c>
      <c r="M2194" s="226" t="s">
        <v>8141</v>
      </c>
      <c r="N2194" s="226" t="s">
        <v>8433</v>
      </c>
      <c r="O2194" s="232">
        <v>46002</v>
      </c>
      <c r="P2194" s="232"/>
      <c r="Q2194" s="232"/>
      <c r="R2194" s="232"/>
      <c r="S2194" s="226" t="s">
        <v>8230</v>
      </c>
      <c r="T2194" s="229">
        <v>46002</v>
      </c>
      <c r="U2194" s="232"/>
      <c r="V2194" s="233"/>
      <c r="W2194" s="233"/>
      <c r="X2194" s="226" t="s">
        <v>8188</v>
      </c>
      <c r="Y2194" s="229">
        <v>46002</v>
      </c>
      <c r="Z2194" s="232">
        <v>46009</v>
      </c>
      <c r="AA2194" s="232"/>
      <c r="AB2194" s="232"/>
      <c r="AC2194" s="234"/>
      <c r="AD2194" s="232"/>
      <c r="AE2194" s="253" t="str">
        <f>IF($N2194=マイタスク!$U$5,"作業者","")&amp;IF($S2194=マイタスク!$U$5,"ピアレビュー","")&amp;IF($X2194=マイタスク!$U$5,"SVレビュー","")</f>
        <v/>
      </c>
      <c r="AF2194" s="252">
        <f t="shared" si="69"/>
        <v>152</v>
      </c>
      <c r="AG2194" s="9" t="s">
        <v>34</v>
      </c>
    </row>
    <row r="2195" spans="2:33">
      <c r="B2195" s="225">
        <v>2183</v>
      </c>
      <c r="C2195" s="226" t="s">
        <v>3226</v>
      </c>
      <c r="D2195" s="227" t="s">
        <v>3227</v>
      </c>
      <c r="E2195" s="228" t="s">
        <v>3408</v>
      </c>
      <c r="F2195" s="226" t="s">
        <v>3409</v>
      </c>
      <c r="G2195" s="226" t="s">
        <v>65</v>
      </c>
      <c r="H2195" s="226" t="s">
        <v>66</v>
      </c>
      <c r="I2195" s="229">
        <f t="shared" si="68"/>
        <v>0</v>
      </c>
      <c r="J2195" s="232"/>
      <c r="K2195" s="226" t="s">
        <v>11083</v>
      </c>
      <c r="L2195" s="226" t="s">
        <v>3409</v>
      </c>
      <c r="M2195" s="226" t="s">
        <v>8141</v>
      </c>
      <c r="N2195" s="226" t="s">
        <v>8188</v>
      </c>
      <c r="O2195" s="232">
        <v>45645</v>
      </c>
      <c r="P2195" s="232"/>
      <c r="Q2195" s="232"/>
      <c r="R2195" s="232"/>
      <c r="S2195" s="226" t="s">
        <v>8433</v>
      </c>
      <c r="T2195" s="229">
        <v>45645</v>
      </c>
      <c r="U2195" s="232"/>
      <c r="V2195" s="233"/>
      <c r="W2195" s="233"/>
      <c r="X2195" s="226" t="s">
        <v>8152</v>
      </c>
      <c r="Y2195" s="229">
        <v>45645</v>
      </c>
      <c r="Z2195" s="232">
        <v>45645</v>
      </c>
      <c r="AA2195" s="232"/>
      <c r="AB2195" s="232"/>
      <c r="AC2195" s="234"/>
      <c r="AD2195" s="232"/>
      <c r="AE2195" s="253" t="str">
        <f>IF($N2195=マイタスク!$U$5,"作業者","")&amp;IF($S2195=マイタスク!$U$5,"ピアレビュー","")&amp;IF($X2195=マイタスク!$U$5,"SVレビュー","")</f>
        <v/>
      </c>
      <c r="AF2195" s="252">
        <f t="shared" si="69"/>
        <v>104</v>
      </c>
      <c r="AG2195" s="9" t="s">
        <v>34</v>
      </c>
    </row>
    <row r="2196" spans="2:33">
      <c r="B2196" s="225">
        <v>2184</v>
      </c>
      <c r="C2196" s="226" t="s">
        <v>3226</v>
      </c>
      <c r="D2196" s="227" t="s">
        <v>3227</v>
      </c>
      <c r="E2196" s="228" t="s">
        <v>3410</v>
      </c>
      <c r="F2196" s="226" t="s">
        <v>3411</v>
      </c>
      <c r="G2196" s="226" t="s">
        <v>65</v>
      </c>
      <c r="H2196" s="226" t="s">
        <v>66</v>
      </c>
      <c r="I2196" s="229">
        <f t="shared" si="68"/>
        <v>0</v>
      </c>
      <c r="J2196" s="232"/>
      <c r="K2196" s="226" t="s">
        <v>11084</v>
      </c>
      <c r="L2196" s="226" t="s">
        <v>3411</v>
      </c>
      <c r="M2196" s="226" t="s">
        <v>8141</v>
      </c>
      <c r="N2196" s="226" t="s">
        <v>8208</v>
      </c>
      <c r="O2196" s="232">
        <v>45989</v>
      </c>
      <c r="P2196" s="232"/>
      <c r="Q2196" s="232"/>
      <c r="R2196" s="232"/>
      <c r="S2196" s="226" t="s">
        <v>8152</v>
      </c>
      <c r="T2196" s="229">
        <v>45989</v>
      </c>
      <c r="U2196" s="232"/>
      <c r="V2196" s="233"/>
      <c r="W2196" s="233"/>
      <c r="X2196" s="226" t="s">
        <v>8188</v>
      </c>
      <c r="Y2196" s="229">
        <v>45989</v>
      </c>
      <c r="Z2196" s="232">
        <v>45989</v>
      </c>
      <c r="AA2196" s="232"/>
      <c r="AB2196" s="232"/>
      <c r="AC2196" s="234"/>
      <c r="AD2196" s="232"/>
      <c r="AE2196" s="253" t="str">
        <f>IF($N2196=マイタスク!$U$5,"作業者","")&amp;IF($S2196=マイタスク!$U$5,"ピアレビュー","")&amp;IF($X2196=マイタスク!$U$5,"SVレビュー","")</f>
        <v/>
      </c>
      <c r="AF2196" s="252">
        <f t="shared" si="69"/>
        <v>150</v>
      </c>
      <c r="AG2196" s="9" t="s">
        <v>34</v>
      </c>
    </row>
    <row r="2197" spans="2:33">
      <c r="B2197" s="225">
        <v>2185</v>
      </c>
      <c r="C2197" s="226" t="s">
        <v>3226</v>
      </c>
      <c r="D2197" s="227" t="s">
        <v>3227</v>
      </c>
      <c r="E2197" s="228" t="s">
        <v>3412</v>
      </c>
      <c r="F2197" s="226" t="s">
        <v>3413</v>
      </c>
      <c r="G2197" s="226" t="s">
        <v>65</v>
      </c>
      <c r="H2197" s="226" t="s">
        <v>66</v>
      </c>
      <c r="I2197" s="229">
        <f t="shared" si="68"/>
        <v>0</v>
      </c>
      <c r="J2197" s="232"/>
      <c r="K2197" s="226" t="s">
        <v>11085</v>
      </c>
      <c r="L2197" s="226" t="s">
        <v>3413</v>
      </c>
      <c r="M2197" s="226" t="s">
        <v>8141</v>
      </c>
      <c r="N2197" s="226" t="s">
        <v>8208</v>
      </c>
      <c r="O2197" s="232">
        <v>46016</v>
      </c>
      <c r="P2197" s="232"/>
      <c r="Q2197" s="232"/>
      <c r="R2197" s="232"/>
      <c r="S2197" s="226" t="s">
        <v>8152</v>
      </c>
      <c r="T2197" s="229">
        <v>46016</v>
      </c>
      <c r="U2197" s="232"/>
      <c r="V2197" s="233"/>
      <c r="W2197" s="233"/>
      <c r="X2197" s="226" t="s">
        <v>8433</v>
      </c>
      <c r="Y2197" s="229">
        <v>46016</v>
      </c>
      <c r="Z2197" s="232">
        <v>46016</v>
      </c>
      <c r="AA2197" s="232"/>
      <c r="AB2197" s="232"/>
      <c r="AC2197" s="234"/>
      <c r="AD2197" s="232"/>
      <c r="AE2197" s="253" t="str">
        <f>IF($N2197=マイタスク!$U$5,"作業者","")&amp;IF($S2197=マイタスク!$U$5,"ピアレビュー","")&amp;IF($X2197=マイタスク!$U$5,"SVレビュー","")</f>
        <v/>
      </c>
      <c r="AF2197" s="252">
        <f t="shared" si="69"/>
        <v>153</v>
      </c>
      <c r="AG2197" s="9" t="s">
        <v>34</v>
      </c>
    </row>
    <row r="2198" spans="2:33">
      <c r="B2198" s="225">
        <v>2186</v>
      </c>
      <c r="C2198" s="226" t="s">
        <v>3226</v>
      </c>
      <c r="D2198" s="227" t="s">
        <v>3227</v>
      </c>
      <c r="E2198" s="228" t="s">
        <v>3414</v>
      </c>
      <c r="F2198" s="226" t="s">
        <v>3415</v>
      </c>
      <c r="G2198" s="226" t="s">
        <v>65</v>
      </c>
      <c r="H2198" s="226" t="s">
        <v>66</v>
      </c>
      <c r="I2198" s="229">
        <f t="shared" si="68"/>
        <v>0</v>
      </c>
      <c r="J2198" s="232"/>
      <c r="K2198" s="226" t="s">
        <v>11086</v>
      </c>
      <c r="L2198" s="226" t="s">
        <v>3415</v>
      </c>
      <c r="M2198" s="226" t="s">
        <v>8141</v>
      </c>
      <c r="N2198" s="226" t="s">
        <v>8188</v>
      </c>
      <c r="O2198" s="232">
        <v>45631</v>
      </c>
      <c r="P2198" s="232"/>
      <c r="Q2198" s="232"/>
      <c r="R2198" s="232"/>
      <c r="S2198" s="226" t="s">
        <v>8433</v>
      </c>
      <c r="T2198" s="229">
        <v>45631</v>
      </c>
      <c r="U2198" s="232"/>
      <c r="V2198" s="233"/>
      <c r="W2198" s="233"/>
      <c r="X2198" s="226" t="s">
        <v>8152</v>
      </c>
      <c r="Y2198" s="229">
        <v>45631</v>
      </c>
      <c r="Z2198" s="232">
        <v>45631</v>
      </c>
      <c r="AA2198" s="232"/>
      <c r="AB2198" s="232"/>
      <c r="AC2198" s="234"/>
      <c r="AD2198" s="232"/>
      <c r="AE2198" s="253" t="str">
        <f>IF($N2198=マイタスク!$U$5,"作業者","")&amp;IF($S2198=マイタスク!$U$5,"ピアレビュー","")&amp;IF($X2198=マイタスク!$U$5,"SVレビュー","")</f>
        <v/>
      </c>
      <c r="AF2198" s="252">
        <f t="shared" si="69"/>
        <v>102</v>
      </c>
      <c r="AG2198" s="9" t="s">
        <v>34</v>
      </c>
    </row>
    <row r="2199" spans="2:33">
      <c r="B2199" s="225">
        <v>2187</v>
      </c>
      <c r="C2199" s="226" t="s">
        <v>3226</v>
      </c>
      <c r="D2199" s="227" t="s">
        <v>3227</v>
      </c>
      <c r="E2199" s="228" t="s">
        <v>3416</v>
      </c>
      <c r="F2199" s="226" t="s">
        <v>3417</v>
      </c>
      <c r="G2199" s="226" t="s">
        <v>65</v>
      </c>
      <c r="H2199" s="226" t="s">
        <v>66</v>
      </c>
      <c r="I2199" s="229">
        <f t="shared" si="68"/>
        <v>0</v>
      </c>
      <c r="J2199" s="232"/>
      <c r="K2199" s="226" t="s">
        <v>11087</v>
      </c>
      <c r="L2199" s="226" t="s">
        <v>3417</v>
      </c>
      <c r="M2199" s="226" t="s">
        <v>8141</v>
      </c>
      <c r="N2199" s="226" t="s">
        <v>8230</v>
      </c>
      <c r="O2199" s="232">
        <v>46002</v>
      </c>
      <c r="P2199" s="232"/>
      <c r="Q2199" s="232"/>
      <c r="R2199" s="232"/>
      <c r="S2199" s="226" t="s">
        <v>8208</v>
      </c>
      <c r="T2199" s="229">
        <v>46002</v>
      </c>
      <c r="U2199" s="232"/>
      <c r="V2199" s="233"/>
      <c r="W2199" s="233"/>
      <c r="X2199" s="226" t="s">
        <v>8433</v>
      </c>
      <c r="Y2199" s="229">
        <v>46002</v>
      </c>
      <c r="Z2199" s="232">
        <v>46002</v>
      </c>
      <c r="AA2199" s="232"/>
      <c r="AB2199" s="232"/>
      <c r="AC2199" s="234"/>
      <c r="AD2199" s="232"/>
      <c r="AE2199" s="253" t="str">
        <f>IF($N2199=マイタスク!$U$5,"作業者","")&amp;IF($S2199=マイタスク!$U$5,"ピアレビュー","")&amp;IF($X2199=マイタスク!$U$5,"SVレビュー","")</f>
        <v/>
      </c>
      <c r="AF2199" s="252">
        <f t="shared" si="69"/>
        <v>151</v>
      </c>
      <c r="AG2199" s="9" t="s">
        <v>34</v>
      </c>
    </row>
    <row r="2200" spans="2:33">
      <c r="B2200" s="225">
        <v>2188</v>
      </c>
      <c r="C2200" s="226" t="s">
        <v>3226</v>
      </c>
      <c r="D2200" s="227" t="s">
        <v>3227</v>
      </c>
      <c r="E2200" s="228" t="s">
        <v>3418</v>
      </c>
      <c r="F2200" s="226" t="s">
        <v>3419</v>
      </c>
      <c r="G2200" s="226" t="s">
        <v>65</v>
      </c>
      <c r="H2200" s="226" t="s">
        <v>66</v>
      </c>
      <c r="I2200" s="229">
        <f t="shared" si="68"/>
        <v>0</v>
      </c>
      <c r="J2200" s="232"/>
      <c r="K2200" s="226" t="s">
        <v>11088</v>
      </c>
      <c r="L2200" s="226" t="s">
        <v>3419</v>
      </c>
      <c r="M2200" s="226" t="s">
        <v>8141</v>
      </c>
      <c r="N2200" s="226" t="s">
        <v>8230</v>
      </c>
      <c r="O2200" s="232">
        <v>45638</v>
      </c>
      <c r="P2200" s="232"/>
      <c r="Q2200" s="232"/>
      <c r="R2200" s="232"/>
      <c r="S2200" s="226" t="s">
        <v>8208</v>
      </c>
      <c r="T2200" s="229">
        <v>45638</v>
      </c>
      <c r="U2200" s="232"/>
      <c r="V2200" s="233"/>
      <c r="W2200" s="233"/>
      <c r="X2200" s="226" t="s">
        <v>8152</v>
      </c>
      <c r="Y2200" s="229">
        <v>45638</v>
      </c>
      <c r="Z2200" s="232">
        <v>45638</v>
      </c>
      <c r="AA2200" s="232"/>
      <c r="AB2200" s="232"/>
      <c r="AC2200" s="234"/>
      <c r="AD2200" s="232"/>
      <c r="AE2200" s="253" t="str">
        <f>IF($N2200=マイタスク!$U$5,"作業者","")&amp;IF($S2200=マイタスク!$U$5,"ピアレビュー","")&amp;IF($X2200=マイタスク!$U$5,"SVレビュー","")</f>
        <v/>
      </c>
      <c r="AF2200" s="252">
        <f t="shared" si="69"/>
        <v>103</v>
      </c>
      <c r="AG2200" s="9" t="s">
        <v>34</v>
      </c>
    </row>
    <row r="2201" spans="2:33">
      <c r="B2201" s="225">
        <v>2189</v>
      </c>
      <c r="C2201" s="226" t="s">
        <v>3226</v>
      </c>
      <c r="D2201" s="227" t="s">
        <v>3227</v>
      </c>
      <c r="E2201" s="228" t="s">
        <v>3420</v>
      </c>
      <c r="F2201" s="226" t="s">
        <v>3421</v>
      </c>
      <c r="G2201" s="226" t="s">
        <v>65</v>
      </c>
      <c r="H2201" s="226" t="s">
        <v>66</v>
      </c>
      <c r="I2201" s="229">
        <f t="shared" si="68"/>
        <v>0</v>
      </c>
      <c r="J2201" s="232"/>
      <c r="K2201" s="226" t="s">
        <v>11089</v>
      </c>
      <c r="L2201" s="226" t="s">
        <v>3421</v>
      </c>
      <c r="M2201" s="226" t="s">
        <v>8141</v>
      </c>
      <c r="N2201" s="226" t="s">
        <v>8164</v>
      </c>
      <c r="O2201" s="232">
        <v>45701</v>
      </c>
      <c r="P2201" s="232"/>
      <c r="Q2201" s="232"/>
      <c r="R2201" s="232"/>
      <c r="S2201" s="226" t="s">
        <v>8433</v>
      </c>
      <c r="T2201" s="229">
        <v>45701</v>
      </c>
      <c r="U2201" s="232"/>
      <c r="V2201" s="233"/>
      <c r="W2201" s="233"/>
      <c r="X2201" s="226" t="s">
        <v>8152</v>
      </c>
      <c r="Y2201" s="229">
        <v>45701</v>
      </c>
      <c r="Z2201" s="232">
        <v>45701</v>
      </c>
      <c r="AA2201" s="232"/>
      <c r="AB2201" s="232"/>
      <c r="AC2201" s="234"/>
      <c r="AD2201" s="232"/>
      <c r="AE2201" s="253" t="str">
        <f>IF($N2201=マイタスク!$U$5,"作業者","")&amp;IF($S2201=マイタスク!$U$5,"ピアレビュー","")&amp;IF($X2201=マイタスク!$U$5,"SVレビュー","")</f>
        <v/>
      </c>
      <c r="AF2201" s="252">
        <f t="shared" si="69"/>
        <v>110</v>
      </c>
      <c r="AG2201" s="9" t="s">
        <v>34</v>
      </c>
    </row>
    <row r="2202" spans="2:33">
      <c r="B2202" s="225">
        <v>2190</v>
      </c>
      <c r="C2202" s="226" t="s">
        <v>3226</v>
      </c>
      <c r="D2202" s="227" t="s">
        <v>3227</v>
      </c>
      <c r="E2202" s="228" t="s">
        <v>3422</v>
      </c>
      <c r="F2202" s="226" t="s">
        <v>3423</v>
      </c>
      <c r="G2202" s="226" t="s">
        <v>65</v>
      </c>
      <c r="H2202" s="226" t="s">
        <v>66</v>
      </c>
      <c r="I2202" s="229">
        <f t="shared" si="68"/>
        <v>0</v>
      </c>
      <c r="J2202" s="232"/>
      <c r="K2202" s="226" t="s">
        <v>11090</v>
      </c>
      <c r="L2202" s="226" t="s">
        <v>3423</v>
      </c>
      <c r="M2202" s="226" t="s">
        <v>8141</v>
      </c>
      <c r="N2202" s="226" t="s">
        <v>8230</v>
      </c>
      <c r="O2202" s="232">
        <v>46072</v>
      </c>
      <c r="P2202" s="232"/>
      <c r="Q2202" s="232"/>
      <c r="R2202" s="232"/>
      <c r="S2202" s="226" t="s">
        <v>8188</v>
      </c>
      <c r="T2202" s="229">
        <v>46072</v>
      </c>
      <c r="U2202" s="232"/>
      <c r="V2202" s="233"/>
      <c r="W2202" s="233"/>
      <c r="X2202" s="226" t="s">
        <v>8152</v>
      </c>
      <c r="Y2202" s="229">
        <v>46072</v>
      </c>
      <c r="Z2202" s="232">
        <v>46072</v>
      </c>
      <c r="AA2202" s="232"/>
      <c r="AB2202" s="232"/>
      <c r="AC2202" s="234"/>
      <c r="AD2202" s="232"/>
      <c r="AE2202" s="253" t="str">
        <f>IF($N2202=マイタスク!$U$5,"作業者","")&amp;IF($S2202=マイタスク!$U$5,"ピアレビュー","")&amp;IF($X2202=マイタスク!$U$5,"SVレビュー","")</f>
        <v/>
      </c>
      <c r="AF2202" s="252">
        <f t="shared" si="69"/>
        <v>160</v>
      </c>
      <c r="AG2202" s="9" t="s">
        <v>34</v>
      </c>
    </row>
    <row r="2203" spans="2:33">
      <c r="B2203" s="225">
        <v>2191</v>
      </c>
      <c r="C2203" s="226" t="s">
        <v>3226</v>
      </c>
      <c r="D2203" s="227" t="s">
        <v>3227</v>
      </c>
      <c r="E2203" s="228" t="s">
        <v>3424</v>
      </c>
      <c r="F2203" s="226" t="s">
        <v>3425</v>
      </c>
      <c r="G2203" s="226" t="s">
        <v>65</v>
      </c>
      <c r="H2203" s="226" t="s">
        <v>66</v>
      </c>
      <c r="I2203" s="229">
        <f t="shared" si="68"/>
        <v>0</v>
      </c>
      <c r="J2203" s="232"/>
      <c r="K2203" s="226" t="s">
        <v>11091</v>
      </c>
      <c r="L2203" s="226" t="s">
        <v>3425</v>
      </c>
      <c r="M2203" s="226" t="s">
        <v>8141</v>
      </c>
      <c r="N2203" s="226" t="s">
        <v>8208</v>
      </c>
      <c r="O2203" s="232">
        <v>45708</v>
      </c>
      <c r="P2203" s="232"/>
      <c r="Q2203" s="232"/>
      <c r="R2203" s="232"/>
      <c r="S2203" s="226" t="s">
        <v>8188</v>
      </c>
      <c r="T2203" s="229">
        <v>45708</v>
      </c>
      <c r="U2203" s="232"/>
      <c r="V2203" s="233"/>
      <c r="W2203" s="233"/>
      <c r="X2203" s="226" t="s">
        <v>8152</v>
      </c>
      <c r="Y2203" s="229">
        <v>45708</v>
      </c>
      <c r="Z2203" s="232">
        <v>45708</v>
      </c>
      <c r="AA2203" s="232"/>
      <c r="AB2203" s="232"/>
      <c r="AC2203" s="234"/>
      <c r="AD2203" s="232"/>
      <c r="AE2203" s="253" t="str">
        <f>IF($N2203=マイタスク!$U$5,"作業者","")&amp;IF($S2203=マイタスク!$U$5,"ピアレビュー","")&amp;IF($X2203=マイタスク!$U$5,"SVレビュー","")</f>
        <v/>
      </c>
      <c r="AF2203" s="252">
        <f t="shared" si="69"/>
        <v>111</v>
      </c>
      <c r="AG2203" s="9" t="s">
        <v>34</v>
      </c>
    </row>
    <row r="2204" spans="2:33">
      <c r="B2204" s="225">
        <v>2192</v>
      </c>
      <c r="C2204" s="226" t="s">
        <v>3226</v>
      </c>
      <c r="D2204" s="227" t="s">
        <v>3227</v>
      </c>
      <c r="E2204" s="228" t="s">
        <v>3426</v>
      </c>
      <c r="F2204" s="226" t="s">
        <v>3427</v>
      </c>
      <c r="G2204" s="226" t="s">
        <v>65</v>
      </c>
      <c r="H2204" s="226" t="s">
        <v>66</v>
      </c>
      <c r="I2204" s="229">
        <f t="shared" si="68"/>
        <v>0</v>
      </c>
      <c r="J2204" s="232"/>
      <c r="K2204" s="226" t="s">
        <v>11092</v>
      </c>
      <c r="L2204" s="226" t="s">
        <v>3427</v>
      </c>
      <c r="M2204" s="226" t="s">
        <v>8141</v>
      </c>
      <c r="N2204" s="226" t="s">
        <v>8164</v>
      </c>
      <c r="O2204" s="232">
        <v>46072</v>
      </c>
      <c r="P2204" s="232"/>
      <c r="Q2204" s="232"/>
      <c r="R2204" s="232"/>
      <c r="S2204" s="226" t="s">
        <v>8230</v>
      </c>
      <c r="T2204" s="229">
        <v>46072</v>
      </c>
      <c r="U2204" s="232"/>
      <c r="V2204" s="233"/>
      <c r="W2204" s="233"/>
      <c r="X2204" s="226" t="s">
        <v>8188</v>
      </c>
      <c r="Y2204" s="229">
        <v>46072</v>
      </c>
      <c r="Z2204" s="232">
        <v>46072</v>
      </c>
      <c r="AA2204" s="232"/>
      <c r="AB2204" s="232"/>
      <c r="AC2204" s="234"/>
      <c r="AD2204" s="232"/>
      <c r="AE2204" s="253" t="str">
        <f>IF($N2204=マイタスク!$U$5,"作業者","")&amp;IF($S2204=マイタスク!$U$5,"ピアレビュー","")&amp;IF($X2204=マイタスク!$U$5,"SVレビュー","")</f>
        <v/>
      </c>
      <c r="AF2204" s="252">
        <f t="shared" si="69"/>
        <v>161</v>
      </c>
      <c r="AG2204" s="9" t="s">
        <v>34</v>
      </c>
    </row>
    <row r="2205" spans="2:33">
      <c r="B2205" s="225">
        <v>2193</v>
      </c>
      <c r="C2205" s="226" t="s">
        <v>3226</v>
      </c>
      <c r="D2205" s="227" t="s">
        <v>3227</v>
      </c>
      <c r="E2205" s="228" t="s">
        <v>3428</v>
      </c>
      <c r="F2205" s="226" t="s">
        <v>3429</v>
      </c>
      <c r="G2205" s="226" t="s">
        <v>65</v>
      </c>
      <c r="H2205" s="226" t="s">
        <v>66</v>
      </c>
      <c r="I2205" s="229">
        <f t="shared" si="68"/>
        <v>0</v>
      </c>
      <c r="J2205" s="232"/>
      <c r="K2205" s="226" t="s">
        <v>11093</v>
      </c>
      <c r="L2205" s="226" t="s">
        <v>3429</v>
      </c>
      <c r="M2205" s="226" t="s">
        <v>8141</v>
      </c>
      <c r="N2205" s="226" t="s">
        <v>8188</v>
      </c>
      <c r="O2205" s="232">
        <v>45715</v>
      </c>
      <c r="P2205" s="232"/>
      <c r="Q2205" s="232"/>
      <c r="R2205" s="232"/>
      <c r="S2205" s="226" t="s">
        <v>8164</v>
      </c>
      <c r="T2205" s="229">
        <v>45715</v>
      </c>
      <c r="U2205" s="232"/>
      <c r="V2205" s="233"/>
      <c r="W2205" s="233"/>
      <c r="X2205" s="226" t="s">
        <v>8152</v>
      </c>
      <c r="Y2205" s="229">
        <v>45715</v>
      </c>
      <c r="Z2205" s="232">
        <v>45715</v>
      </c>
      <c r="AA2205" s="232"/>
      <c r="AB2205" s="232"/>
      <c r="AC2205" s="234"/>
      <c r="AD2205" s="232"/>
      <c r="AE2205" s="253" t="str">
        <f>IF($N2205=マイタスク!$U$5,"作業者","")&amp;IF($S2205=マイタスク!$U$5,"ピアレビュー","")&amp;IF($X2205=マイタスク!$U$5,"SVレビュー","")</f>
        <v/>
      </c>
      <c r="AF2205" s="252">
        <f t="shared" si="69"/>
        <v>112</v>
      </c>
      <c r="AG2205" s="9" t="s">
        <v>34</v>
      </c>
    </row>
    <row r="2206" spans="2:33">
      <c r="B2206" s="225">
        <v>2194</v>
      </c>
      <c r="C2206" s="226" t="s">
        <v>3226</v>
      </c>
      <c r="D2206" s="227" t="s">
        <v>3227</v>
      </c>
      <c r="E2206" s="228" t="s">
        <v>3430</v>
      </c>
      <c r="F2206" s="226" t="s">
        <v>3431</v>
      </c>
      <c r="G2206" s="226" t="s">
        <v>65</v>
      </c>
      <c r="H2206" s="226" t="s">
        <v>66</v>
      </c>
      <c r="I2206" s="229">
        <f t="shared" si="68"/>
        <v>0</v>
      </c>
      <c r="J2206" s="232"/>
      <c r="K2206" s="226" t="s">
        <v>11094</v>
      </c>
      <c r="L2206" s="226" t="s">
        <v>3431</v>
      </c>
      <c r="M2206" s="226" t="s">
        <v>8141</v>
      </c>
      <c r="N2206" s="226" t="s">
        <v>8230</v>
      </c>
      <c r="O2206" s="232">
        <v>46052</v>
      </c>
      <c r="P2206" s="232"/>
      <c r="Q2206" s="232"/>
      <c r="R2206" s="232"/>
      <c r="S2206" s="226" t="s">
        <v>8433</v>
      </c>
      <c r="T2206" s="229">
        <v>46052</v>
      </c>
      <c r="U2206" s="232"/>
      <c r="V2206" s="233"/>
      <c r="W2206" s="233"/>
      <c r="X2206" s="226" t="s">
        <v>8188</v>
      </c>
      <c r="Y2206" s="229">
        <v>46052</v>
      </c>
      <c r="Z2206" s="232">
        <v>46052</v>
      </c>
      <c r="AA2206" s="232"/>
      <c r="AB2206" s="232"/>
      <c r="AC2206" s="234"/>
      <c r="AD2206" s="232"/>
      <c r="AE2206" s="253" t="str">
        <f>IF($N2206=マイタスク!$U$5,"作業者","")&amp;IF($S2206=マイタスク!$U$5,"ピアレビュー","")&amp;IF($X2206=マイタスク!$U$5,"SVレビュー","")</f>
        <v/>
      </c>
      <c r="AF2206" s="252">
        <f t="shared" si="69"/>
        <v>158</v>
      </c>
      <c r="AG2206" s="9" t="s">
        <v>34</v>
      </c>
    </row>
    <row r="2207" spans="2:33">
      <c r="B2207" s="225">
        <v>2195</v>
      </c>
      <c r="C2207" s="226" t="s">
        <v>3226</v>
      </c>
      <c r="D2207" s="227" t="s">
        <v>3227</v>
      </c>
      <c r="E2207" s="228" t="s">
        <v>3432</v>
      </c>
      <c r="F2207" s="226" t="s">
        <v>3433</v>
      </c>
      <c r="G2207" s="226" t="s">
        <v>65</v>
      </c>
      <c r="H2207" s="226" t="s">
        <v>66</v>
      </c>
      <c r="I2207" s="229">
        <f t="shared" si="68"/>
        <v>0</v>
      </c>
      <c r="J2207" s="232"/>
      <c r="K2207" s="226" t="s">
        <v>11095</v>
      </c>
      <c r="L2207" s="226" t="s">
        <v>3433</v>
      </c>
      <c r="M2207" s="226" t="s">
        <v>8141</v>
      </c>
      <c r="N2207" s="226" t="s">
        <v>8188</v>
      </c>
      <c r="O2207" s="232">
        <v>45694</v>
      </c>
      <c r="P2207" s="232"/>
      <c r="Q2207" s="232"/>
      <c r="R2207" s="232"/>
      <c r="S2207" s="226" t="s">
        <v>8164</v>
      </c>
      <c r="T2207" s="229">
        <v>45694</v>
      </c>
      <c r="U2207" s="232"/>
      <c r="V2207" s="233"/>
      <c r="W2207" s="233"/>
      <c r="X2207" s="226" t="s">
        <v>8152</v>
      </c>
      <c r="Y2207" s="229">
        <v>45694</v>
      </c>
      <c r="Z2207" s="232">
        <v>45694</v>
      </c>
      <c r="AA2207" s="232"/>
      <c r="AB2207" s="232"/>
      <c r="AC2207" s="234"/>
      <c r="AD2207" s="232"/>
      <c r="AE2207" s="253" t="str">
        <f>IF($N2207=マイタスク!$U$5,"作業者","")&amp;IF($S2207=マイタスク!$U$5,"ピアレビュー","")&amp;IF($X2207=マイタスク!$U$5,"SVレビュー","")</f>
        <v/>
      </c>
      <c r="AF2207" s="252">
        <f t="shared" si="69"/>
        <v>109</v>
      </c>
      <c r="AG2207" s="9" t="s">
        <v>34</v>
      </c>
    </row>
    <row r="2208" spans="2:33">
      <c r="B2208" s="225">
        <v>2196</v>
      </c>
      <c r="C2208" s="226" t="s">
        <v>3226</v>
      </c>
      <c r="D2208" s="227" t="s">
        <v>3227</v>
      </c>
      <c r="E2208" s="228" t="s">
        <v>3434</v>
      </c>
      <c r="F2208" s="226" t="s">
        <v>3435</v>
      </c>
      <c r="G2208" s="226" t="s">
        <v>65</v>
      </c>
      <c r="H2208" s="226" t="s">
        <v>66</v>
      </c>
      <c r="I2208" s="229">
        <f t="shared" si="68"/>
        <v>0</v>
      </c>
      <c r="J2208" s="232"/>
      <c r="K2208" s="226" t="s">
        <v>11096</v>
      </c>
      <c r="L2208" s="226" t="s">
        <v>3435</v>
      </c>
      <c r="M2208" s="226" t="s">
        <v>8141</v>
      </c>
      <c r="N2208" s="226" t="s">
        <v>8188</v>
      </c>
      <c r="O2208" s="232">
        <v>46059</v>
      </c>
      <c r="P2208" s="232"/>
      <c r="Q2208" s="232"/>
      <c r="R2208" s="232"/>
      <c r="S2208" s="226" t="s">
        <v>8152</v>
      </c>
      <c r="T2208" s="229">
        <v>46059</v>
      </c>
      <c r="U2208" s="232"/>
      <c r="V2208" s="233"/>
      <c r="W2208" s="233"/>
      <c r="X2208" s="226" t="s">
        <v>8208</v>
      </c>
      <c r="Y2208" s="229">
        <v>46059</v>
      </c>
      <c r="Z2208" s="232">
        <v>46059</v>
      </c>
      <c r="AA2208" s="232"/>
      <c r="AB2208" s="232"/>
      <c r="AC2208" s="234"/>
      <c r="AD2208" s="232"/>
      <c r="AE2208" s="253" t="str">
        <f>IF($N2208=マイタスク!$U$5,"作業者","")&amp;IF($S2208=マイタスク!$U$5,"ピアレビュー","")&amp;IF($X2208=マイタスク!$U$5,"SVレビュー","")</f>
        <v/>
      </c>
      <c r="AF2208" s="252">
        <f t="shared" si="69"/>
        <v>159</v>
      </c>
      <c r="AG2208" s="9" t="s">
        <v>34</v>
      </c>
    </row>
    <row r="2209" spans="2:33">
      <c r="B2209" s="225">
        <v>2197</v>
      </c>
      <c r="C2209" s="226" t="s">
        <v>3226</v>
      </c>
      <c r="D2209" s="227" t="s">
        <v>3227</v>
      </c>
      <c r="E2209" s="228" t="s">
        <v>3436</v>
      </c>
      <c r="F2209" s="226" t="s">
        <v>3437</v>
      </c>
      <c r="G2209" s="226" t="s">
        <v>65</v>
      </c>
      <c r="H2209" s="226" t="s">
        <v>66</v>
      </c>
      <c r="I2209" s="229">
        <f t="shared" si="68"/>
        <v>0</v>
      </c>
      <c r="J2209" s="232"/>
      <c r="K2209" s="226" t="s">
        <v>11097</v>
      </c>
      <c r="L2209" s="226" t="s">
        <v>3437</v>
      </c>
      <c r="M2209" s="226" t="s">
        <v>8141</v>
      </c>
      <c r="N2209" s="226" t="s">
        <v>8164</v>
      </c>
      <c r="O2209" s="232">
        <v>45729</v>
      </c>
      <c r="P2209" s="232"/>
      <c r="Q2209" s="232"/>
      <c r="R2209" s="232"/>
      <c r="S2209" s="226" t="s">
        <v>8208</v>
      </c>
      <c r="T2209" s="229">
        <v>45729</v>
      </c>
      <c r="U2209" s="232"/>
      <c r="V2209" s="233"/>
      <c r="W2209" s="233"/>
      <c r="X2209" s="226" t="s">
        <v>8152</v>
      </c>
      <c r="Y2209" s="229">
        <v>45729</v>
      </c>
      <c r="Z2209" s="232">
        <v>45729</v>
      </c>
      <c r="AA2209" s="232"/>
      <c r="AB2209" s="232"/>
      <c r="AC2209" s="234"/>
      <c r="AD2209" s="232"/>
      <c r="AE2209" s="253" t="str">
        <f>IF($N2209=マイタスク!$U$5,"作業者","")&amp;IF($S2209=マイタスク!$U$5,"ピアレビュー","")&amp;IF($X2209=マイタスク!$U$5,"SVレビュー","")</f>
        <v/>
      </c>
      <c r="AF2209" s="252">
        <f t="shared" si="69"/>
        <v>114</v>
      </c>
      <c r="AG2209" s="9" t="s">
        <v>34</v>
      </c>
    </row>
    <row r="2210" spans="2:33">
      <c r="B2210" s="225">
        <v>2198</v>
      </c>
      <c r="C2210" s="226" t="s">
        <v>3226</v>
      </c>
      <c r="D2210" s="227" t="s">
        <v>3227</v>
      </c>
      <c r="E2210" s="228" t="s">
        <v>3438</v>
      </c>
      <c r="F2210" s="226" t="s">
        <v>3439</v>
      </c>
      <c r="G2210" s="226" t="s">
        <v>65</v>
      </c>
      <c r="H2210" s="226" t="s">
        <v>66</v>
      </c>
      <c r="I2210" s="229">
        <f t="shared" si="68"/>
        <v>0</v>
      </c>
      <c r="J2210" s="232"/>
      <c r="K2210" s="226" t="s">
        <v>11098</v>
      </c>
      <c r="L2210" s="226" t="s">
        <v>3439</v>
      </c>
      <c r="M2210" s="226" t="s">
        <v>8141</v>
      </c>
      <c r="N2210" s="226" t="s">
        <v>8230</v>
      </c>
      <c r="O2210" s="232">
        <v>45365</v>
      </c>
      <c r="P2210" s="232"/>
      <c r="Q2210" s="232"/>
      <c r="R2210" s="232"/>
      <c r="S2210" s="226" t="s">
        <v>8527</v>
      </c>
      <c r="T2210" s="229">
        <v>45365</v>
      </c>
      <c r="U2210" s="232"/>
      <c r="V2210" s="233"/>
      <c r="W2210" s="233"/>
      <c r="X2210" s="226" t="s">
        <v>8163</v>
      </c>
      <c r="Y2210" s="229">
        <v>45365</v>
      </c>
      <c r="Z2210" s="232">
        <v>45365</v>
      </c>
      <c r="AA2210" s="232"/>
      <c r="AB2210" s="232"/>
      <c r="AC2210" s="234"/>
      <c r="AD2210" s="232"/>
      <c r="AE2210" s="253" t="str">
        <f>IF($N2210=マイタスク!$U$5,"作業者","")&amp;IF($S2210=マイタスク!$U$5,"ピアレビュー","")&amp;IF($X2210=マイタスク!$U$5,"SVレビュー","")</f>
        <v/>
      </c>
      <c r="AF2210" s="252">
        <f t="shared" si="69"/>
        <v>67</v>
      </c>
      <c r="AG2210" s="9" t="s">
        <v>34</v>
      </c>
    </row>
    <row r="2211" spans="2:33">
      <c r="B2211" s="225">
        <v>2199</v>
      </c>
      <c r="C2211" s="226" t="s">
        <v>3226</v>
      </c>
      <c r="D2211" s="227" t="s">
        <v>3227</v>
      </c>
      <c r="E2211" s="228" t="s">
        <v>3440</v>
      </c>
      <c r="F2211" s="226" t="s">
        <v>3441</v>
      </c>
      <c r="G2211" s="226" t="s">
        <v>65</v>
      </c>
      <c r="H2211" s="226" t="s">
        <v>66</v>
      </c>
      <c r="I2211" s="229">
        <f t="shared" si="68"/>
        <v>0</v>
      </c>
      <c r="J2211" s="232"/>
      <c r="K2211" s="226" t="s">
        <v>11099</v>
      </c>
      <c r="L2211" s="226" t="s">
        <v>3441</v>
      </c>
      <c r="M2211" s="226" t="s">
        <v>8141</v>
      </c>
      <c r="N2211" s="226" t="s">
        <v>8164</v>
      </c>
      <c r="O2211" s="232">
        <v>46100</v>
      </c>
      <c r="P2211" s="232"/>
      <c r="Q2211" s="232"/>
      <c r="R2211" s="232"/>
      <c r="S2211" s="226" t="s">
        <v>8152</v>
      </c>
      <c r="T2211" s="229">
        <v>46100</v>
      </c>
      <c r="U2211" s="232"/>
      <c r="V2211" s="233"/>
      <c r="W2211" s="233"/>
      <c r="X2211" s="226" t="s">
        <v>8433</v>
      </c>
      <c r="Y2211" s="229">
        <v>46100</v>
      </c>
      <c r="Z2211" s="232">
        <v>46100</v>
      </c>
      <c r="AA2211" s="232"/>
      <c r="AB2211" s="232"/>
      <c r="AC2211" s="234"/>
      <c r="AD2211" s="232"/>
      <c r="AE2211" s="253" t="str">
        <f>IF($N2211=マイタスク!$U$5,"作業者","")&amp;IF($S2211=マイタスク!$U$5,"ピアレビュー","")&amp;IF($X2211=マイタスク!$U$5,"SVレビュー","")</f>
        <v/>
      </c>
      <c r="AF2211" s="252">
        <f t="shared" si="69"/>
        <v>164</v>
      </c>
      <c r="AG2211" s="9" t="s">
        <v>34</v>
      </c>
    </row>
    <row r="2212" spans="2:33">
      <c r="B2212" s="225">
        <v>2200</v>
      </c>
      <c r="C2212" s="226" t="s">
        <v>3226</v>
      </c>
      <c r="D2212" s="227" t="s">
        <v>3227</v>
      </c>
      <c r="E2212" s="228" t="s">
        <v>3442</v>
      </c>
      <c r="F2212" s="226" t="s">
        <v>3443</v>
      </c>
      <c r="G2212" s="226" t="s">
        <v>65</v>
      </c>
      <c r="H2212" s="226" t="s">
        <v>66</v>
      </c>
      <c r="I2212" s="229">
        <f t="shared" si="68"/>
        <v>0</v>
      </c>
      <c r="J2212" s="232"/>
      <c r="K2212" s="226" t="s">
        <v>11100</v>
      </c>
      <c r="L2212" s="226" t="s">
        <v>3443</v>
      </c>
      <c r="M2212" s="226" t="s">
        <v>8141</v>
      </c>
      <c r="N2212" s="226" t="s">
        <v>8188</v>
      </c>
      <c r="O2212" s="232">
        <v>45735</v>
      </c>
      <c r="P2212" s="232"/>
      <c r="Q2212" s="232"/>
      <c r="R2212" s="232"/>
      <c r="S2212" s="226" t="s">
        <v>8152</v>
      </c>
      <c r="T2212" s="229">
        <v>45735</v>
      </c>
      <c r="U2212" s="232"/>
      <c r="V2212" s="233"/>
      <c r="W2212" s="233"/>
      <c r="X2212" s="226"/>
      <c r="Y2212" s="229"/>
      <c r="Z2212" s="232">
        <v>45735</v>
      </c>
      <c r="AA2212" s="232"/>
      <c r="AB2212" s="232"/>
      <c r="AC2212" s="234"/>
      <c r="AD2212" s="232"/>
      <c r="AE2212" s="253" t="str">
        <f>IF($N2212=マイタスク!$U$5,"作業者","")&amp;IF($S2212=マイタスク!$U$5,"ピアレビュー","")&amp;IF($X2212=マイタスク!$U$5,"SVレビュー","")</f>
        <v/>
      </c>
      <c r="AF2212" s="252">
        <f t="shared" si="69"/>
        <v>115</v>
      </c>
      <c r="AG2212" s="9" t="s">
        <v>34</v>
      </c>
    </row>
    <row r="2213" spans="2:33">
      <c r="B2213" s="225">
        <v>2201</v>
      </c>
      <c r="C2213" s="226" t="s">
        <v>3226</v>
      </c>
      <c r="D2213" s="227" t="s">
        <v>3227</v>
      </c>
      <c r="E2213" s="228" t="s">
        <v>3444</v>
      </c>
      <c r="F2213" s="226" t="s">
        <v>3445</v>
      </c>
      <c r="G2213" s="226" t="s">
        <v>65</v>
      </c>
      <c r="H2213" s="226" t="s">
        <v>66</v>
      </c>
      <c r="I2213" s="229">
        <f t="shared" si="68"/>
        <v>0</v>
      </c>
      <c r="J2213" s="232"/>
      <c r="K2213" s="226" t="s">
        <v>11101</v>
      </c>
      <c r="L2213" s="226" t="s">
        <v>3445</v>
      </c>
      <c r="M2213" s="226" t="s">
        <v>8141</v>
      </c>
      <c r="N2213" s="226" t="s">
        <v>8527</v>
      </c>
      <c r="O2213" s="232">
        <v>45372</v>
      </c>
      <c r="P2213" s="232"/>
      <c r="Q2213" s="232"/>
      <c r="R2213" s="232"/>
      <c r="S2213" s="226" t="s">
        <v>8164</v>
      </c>
      <c r="T2213" s="229">
        <v>45372</v>
      </c>
      <c r="U2213" s="232"/>
      <c r="V2213" s="233"/>
      <c r="W2213" s="233"/>
      <c r="X2213" s="226" t="s">
        <v>8163</v>
      </c>
      <c r="Y2213" s="229">
        <v>45372</v>
      </c>
      <c r="Z2213" s="232">
        <v>45372</v>
      </c>
      <c r="AA2213" s="232"/>
      <c r="AB2213" s="232"/>
      <c r="AC2213" s="234"/>
      <c r="AD2213" s="232"/>
      <c r="AE2213" s="253" t="str">
        <f>IF($N2213=マイタスク!$U$5,"作業者","")&amp;IF($S2213=マイタスク!$U$5,"ピアレビュー","")&amp;IF($X2213=マイタスク!$U$5,"SVレビュー","")</f>
        <v/>
      </c>
      <c r="AF2213" s="252">
        <f t="shared" si="69"/>
        <v>68</v>
      </c>
      <c r="AG2213" s="9" t="s">
        <v>34</v>
      </c>
    </row>
    <row r="2214" spans="2:33">
      <c r="B2214" s="225">
        <v>2202</v>
      </c>
      <c r="C2214" s="226" t="s">
        <v>3226</v>
      </c>
      <c r="D2214" s="227" t="s">
        <v>3227</v>
      </c>
      <c r="E2214" s="228" t="s">
        <v>3446</v>
      </c>
      <c r="F2214" s="226" t="s">
        <v>3447</v>
      </c>
      <c r="G2214" s="226" t="s">
        <v>65</v>
      </c>
      <c r="H2214" s="226" t="s">
        <v>66</v>
      </c>
      <c r="I2214" s="229">
        <f t="shared" si="68"/>
        <v>0</v>
      </c>
      <c r="J2214" s="232"/>
      <c r="K2214" s="226" t="s">
        <v>11102</v>
      </c>
      <c r="L2214" s="226" t="s">
        <v>3447</v>
      </c>
      <c r="M2214" s="226" t="s">
        <v>8141</v>
      </c>
      <c r="N2214" s="226" t="s">
        <v>8164</v>
      </c>
      <c r="O2214" s="232">
        <v>46100</v>
      </c>
      <c r="P2214" s="232"/>
      <c r="Q2214" s="232"/>
      <c r="R2214" s="232"/>
      <c r="S2214" s="226" t="s">
        <v>8230</v>
      </c>
      <c r="T2214" s="229">
        <v>46100</v>
      </c>
      <c r="U2214" s="232"/>
      <c r="V2214" s="233"/>
      <c r="W2214" s="233"/>
      <c r="X2214" s="226" t="s">
        <v>8188</v>
      </c>
      <c r="Y2214" s="229">
        <v>46107</v>
      </c>
      <c r="Z2214" s="232">
        <v>46107</v>
      </c>
      <c r="AA2214" s="232"/>
      <c r="AB2214" s="232"/>
      <c r="AC2214" s="234"/>
      <c r="AD2214" s="232"/>
      <c r="AE2214" s="253" t="str">
        <f>IF($N2214=マイタスク!$U$5,"作業者","")&amp;IF($S2214=マイタスク!$U$5,"ピアレビュー","")&amp;IF($X2214=マイタスク!$U$5,"SVレビュー","")</f>
        <v/>
      </c>
      <c r="AF2214" s="252">
        <f t="shared" si="69"/>
        <v>165</v>
      </c>
      <c r="AG2214" s="9" t="s">
        <v>34</v>
      </c>
    </row>
    <row r="2215" spans="2:33">
      <c r="B2215" s="225">
        <v>2203</v>
      </c>
      <c r="C2215" s="226" t="s">
        <v>3226</v>
      </c>
      <c r="D2215" s="227" t="s">
        <v>3227</v>
      </c>
      <c r="E2215" s="228" t="s">
        <v>3448</v>
      </c>
      <c r="F2215" s="226" t="s">
        <v>3449</v>
      </c>
      <c r="G2215" s="226" t="s">
        <v>65</v>
      </c>
      <c r="H2215" s="226" t="s">
        <v>66</v>
      </c>
      <c r="I2215" s="229">
        <f t="shared" si="68"/>
        <v>0</v>
      </c>
      <c r="J2215" s="232"/>
      <c r="K2215" s="226" t="s">
        <v>11103</v>
      </c>
      <c r="L2215" s="226" t="s">
        <v>3449</v>
      </c>
      <c r="M2215" s="226" t="s">
        <v>8141</v>
      </c>
      <c r="N2215" s="226" t="s">
        <v>8208</v>
      </c>
      <c r="O2215" s="232">
        <v>45743</v>
      </c>
      <c r="P2215" s="232"/>
      <c r="Q2215" s="232"/>
      <c r="R2215" s="232"/>
      <c r="S2215" s="226" t="s">
        <v>8164</v>
      </c>
      <c r="T2215" s="229">
        <v>45743</v>
      </c>
      <c r="U2215" s="232"/>
      <c r="V2215" s="233"/>
      <c r="W2215" s="233"/>
      <c r="X2215" s="226" t="s">
        <v>8152</v>
      </c>
      <c r="Y2215" s="229">
        <v>45743</v>
      </c>
      <c r="Z2215" s="232">
        <v>45743</v>
      </c>
      <c r="AA2215" s="232"/>
      <c r="AB2215" s="232"/>
      <c r="AC2215" s="234"/>
      <c r="AD2215" s="232"/>
      <c r="AE2215" s="253" t="str">
        <f>IF($N2215=マイタスク!$U$5,"作業者","")&amp;IF($S2215=マイタスク!$U$5,"ピアレビュー","")&amp;IF($X2215=マイタスク!$U$5,"SVレビュー","")</f>
        <v/>
      </c>
      <c r="AF2215" s="252">
        <f t="shared" si="69"/>
        <v>116</v>
      </c>
      <c r="AG2215" s="9" t="s">
        <v>34</v>
      </c>
    </row>
    <row r="2216" spans="2:33">
      <c r="B2216" s="225">
        <v>2204</v>
      </c>
      <c r="C2216" s="226" t="s">
        <v>3226</v>
      </c>
      <c r="D2216" s="227" t="s">
        <v>3227</v>
      </c>
      <c r="E2216" s="228" t="s">
        <v>3450</v>
      </c>
      <c r="F2216" s="226" t="s">
        <v>3451</v>
      </c>
      <c r="G2216" s="226" t="s">
        <v>65</v>
      </c>
      <c r="H2216" s="226" t="s">
        <v>66</v>
      </c>
      <c r="I2216" s="229">
        <f t="shared" si="68"/>
        <v>0</v>
      </c>
      <c r="J2216" s="232"/>
      <c r="K2216" s="226" t="s">
        <v>11104</v>
      </c>
      <c r="L2216" s="226" t="s">
        <v>3451</v>
      </c>
      <c r="M2216" s="226" t="s">
        <v>8141</v>
      </c>
      <c r="N2216" s="226" t="s">
        <v>8230</v>
      </c>
      <c r="O2216" s="232">
        <v>45379</v>
      </c>
      <c r="P2216" s="232"/>
      <c r="Q2216" s="232"/>
      <c r="R2216" s="232"/>
      <c r="S2216" s="226" t="s">
        <v>8527</v>
      </c>
      <c r="T2216" s="229">
        <v>45379</v>
      </c>
      <c r="U2216" s="232"/>
      <c r="V2216" s="233"/>
      <c r="W2216" s="233"/>
      <c r="X2216" s="226" t="s">
        <v>8163</v>
      </c>
      <c r="Y2216" s="229">
        <v>45379</v>
      </c>
      <c r="Z2216" s="232">
        <v>45379</v>
      </c>
      <c r="AA2216" s="232"/>
      <c r="AB2216" s="232"/>
      <c r="AC2216" s="234"/>
      <c r="AD2216" s="232"/>
      <c r="AE2216" s="253" t="str">
        <f>IF($N2216=マイタスク!$U$5,"作業者","")&amp;IF($S2216=マイタスク!$U$5,"ピアレビュー","")&amp;IF($X2216=マイタスク!$U$5,"SVレビュー","")</f>
        <v/>
      </c>
      <c r="AF2216" s="252">
        <f t="shared" si="69"/>
        <v>69</v>
      </c>
      <c r="AG2216" s="9" t="s">
        <v>34</v>
      </c>
    </row>
    <row r="2217" spans="2:33">
      <c r="B2217" s="225">
        <v>2205</v>
      </c>
      <c r="C2217" s="226" t="s">
        <v>3226</v>
      </c>
      <c r="D2217" s="227" t="s">
        <v>3227</v>
      </c>
      <c r="E2217" s="228" t="s">
        <v>3452</v>
      </c>
      <c r="F2217" s="226" t="s">
        <v>3453</v>
      </c>
      <c r="G2217" s="226" t="s">
        <v>65</v>
      </c>
      <c r="H2217" s="226" t="s">
        <v>66</v>
      </c>
      <c r="I2217" s="229">
        <f t="shared" si="68"/>
        <v>0</v>
      </c>
      <c r="J2217" s="232"/>
      <c r="K2217" s="226" t="s">
        <v>11105</v>
      </c>
      <c r="L2217" s="226" t="s">
        <v>3453</v>
      </c>
      <c r="M2217" s="226" t="s">
        <v>8141</v>
      </c>
      <c r="N2217" s="226" t="s">
        <v>8164</v>
      </c>
      <c r="O2217" s="232">
        <v>46086</v>
      </c>
      <c r="P2217" s="232"/>
      <c r="Q2217" s="232"/>
      <c r="R2217" s="232"/>
      <c r="S2217" s="226" t="s">
        <v>8208</v>
      </c>
      <c r="T2217" s="229">
        <v>46086</v>
      </c>
      <c r="U2217" s="232"/>
      <c r="V2217" s="233"/>
      <c r="W2217" s="233"/>
      <c r="X2217" s="226" t="s">
        <v>8152</v>
      </c>
      <c r="Y2217" s="229">
        <v>46086</v>
      </c>
      <c r="Z2217" s="232">
        <v>46086</v>
      </c>
      <c r="AA2217" s="232"/>
      <c r="AB2217" s="232"/>
      <c r="AC2217" s="234"/>
      <c r="AD2217" s="232"/>
      <c r="AE2217" s="253" t="str">
        <f>IF($N2217=マイタスク!$U$5,"作業者","")&amp;IF($S2217=マイタスク!$U$5,"ピアレビュー","")&amp;IF($X2217=マイタスク!$U$5,"SVレビュー","")</f>
        <v/>
      </c>
      <c r="AF2217" s="252">
        <f t="shared" si="69"/>
        <v>162</v>
      </c>
      <c r="AG2217" s="9" t="s">
        <v>34</v>
      </c>
    </row>
    <row r="2218" spans="2:33">
      <c r="B2218" s="225">
        <v>2206</v>
      </c>
      <c r="C2218" s="226" t="s">
        <v>3226</v>
      </c>
      <c r="D2218" s="227" t="s">
        <v>3227</v>
      </c>
      <c r="E2218" s="228" t="s">
        <v>3454</v>
      </c>
      <c r="F2218" s="226" t="s">
        <v>3455</v>
      </c>
      <c r="G2218" s="226" t="s">
        <v>65</v>
      </c>
      <c r="H2218" s="226" t="s">
        <v>66</v>
      </c>
      <c r="I2218" s="229">
        <f t="shared" si="68"/>
        <v>0</v>
      </c>
      <c r="J2218" s="232"/>
      <c r="K2218" s="226" t="s">
        <v>11106</v>
      </c>
      <c r="L2218" s="226" t="s">
        <v>3455</v>
      </c>
      <c r="M2218" s="226" t="s">
        <v>8141</v>
      </c>
      <c r="N2218" s="226" t="s">
        <v>8188</v>
      </c>
      <c r="O2218" s="232">
        <v>46107</v>
      </c>
      <c r="P2218" s="232"/>
      <c r="Q2218" s="232"/>
      <c r="R2218" s="232"/>
      <c r="S2218" s="226" t="s">
        <v>8164</v>
      </c>
      <c r="T2218" s="229">
        <v>46107</v>
      </c>
      <c r="U2218" s="232"/>
      <c r="V2218" s="233"/>
      <c r="W2218" s="233"/>
      <c r="X2218" s="226" t="s">
        <v>8208</v>
      </c>
      <c r="Y2218" s="229">
        <v>46107</v>
      </c>
      <c r="Z2218" s="232">
        <v>46107</v>
      </c>
      <c r="AA2218" s="232"/>
      <c r="AB2218" s="232"/>
      <c r="AC2218" s="234"/>
      <c r="AD2218" s="232"/>
      <c r="AE2218" s="253" t="str">
        <f>IF($N2218=マイタスク!$U$5,"作業者","")&amp;IF($S2218=マイタスク!$U$5,"ピアレビュー","")&amp;IF($X2218=マイタスク!$U$5,"SVレビュー","")</f>
        <v/>
      </c>
      <c r="AF2218" s="252">
        <f t="shared" si="69"/>
        <v>166</v>
      </c>
      <c r="AG2218" s="9" t="s">
        <v>34</v>
      </c>
    </row>
    <row r="2219" spans="2:33">
      <c r="B2219" s="225">
        <v>2207</v>
      </c>
      <c r="C2219" s="226" t="s">
        <v>3226</v>
      </c>
      <c r="D2219" s="227" t="s">
        <v>3227</v>
      </c>
      <c r="E2219" s="228" t="s">
        <v>3456</v>
      </c>
      <c r="F2219" s="226" t="s">
        <v>3457</v>
      </c>
      <c r="G2219" s="226" t="s">
        <v>65</v>
      </c>
      <c r="H2219" s="226" t="s">
        <v>66</v>
      </c>
      <c r="I2219" s="229">
        <f t="shared" si="68"/>
        <v>0</v>
      </c>
      <c r="J2219" s="232"/>
      <c r="K2219" s="226" t="s">
        <v>11107</v>
      </c>
      <c r="L2219" s="226" t="s">
        <v>3457</v>
      </c>
      <c r="M2219" s="226" t="s">
        <v>8141</v>
      </c>
      <c r="N2219" s="226" t="s">
        <v>8230</v>
      </c>
      <c r="O2219" s="232">
        <v>45750</v>
      </c>
      <c r="P2219" s="232"/>
      <c r="Q2219" s="232"/>
      <c r="R2219" s="232"/>
      <c r="S2219" s="226" t="s">
        <v>8188</v>
      </c>
      <c r="T2219" s="229">
        <v>45750</v>
      </c>
      <c r="U2219" s="232"/>
      <c r="V2219" s="233"/>
      <c r="W2219" s="233"/>
      <c r="X2219" s="226" t="s">
        <v>8152</v>
      </c>
      <c r="Y2219" s="229">
        <v>45750</v>
      </c>
      <c r="Z2219" s="232">
        <v>45750</v>
      </c>
      <c r="AA2219" s="232"/>
      <c r="AB2219" s="232"/>
      <c r="AC2219" s="234"/>
      <c r="AD2219" s="232"/>
      <c r="AE2219" s="253" t="str">
        <f>IF($N2219=マイタスク!$U$5,"作業者","")&amp;IF($S2219=マイタスク!$U$5,"ピアレビュー","")&amp;IF($X2219=マイタスク!$U$5,"SVレビュー","")</f>
        <v/>
      </c>
      <c r="AF2219" s="252">
        <f t="shared" si="69"/>
        <v>117</v>
      </c>
      <c r="AG2219" s="9" t="s">
        <v>34</v>
      </c>
    </row>
    <row r="2220" spans="2:33">
      <c r="B2220" s="225">
        <v>2208</v>
      </c>
      <c r="C2220" s="226" t="s">
        <v>3226</v>
      </c>
      <c r="D2220" s="227" t="s">
        <v>3227</v>
      </c>
      <c r="E2220" s="228" t="s">
        <v>3458</v>
      </c>
      <c r="F2220" s="226" t="s">
        <v>3457</v>
      </c>
      <c r="G2220" s="226" t="s">
        <v>65</v>
      </c>
      <c r="H2220" s="226" t="s">
        <v>66</v>
      </c>
      <c r="I2220" s="229">
        <f t="shared" si="68"/>
        <v>0</v>
      </c>
      <c r="J2220" s="232"/>
      <c r="K2220" s="226" t="s">
        <v>11108</v>
      </c>
      <c r="L2220" s="226" t="s">
        <v>11109</v>
      </c>
      <c r="M2220" s="226" t="s">
        <v>8141</v>
      </c>
      <c r="N2220" s="226" t="s">
        <v>8208</v>
      </c>
      <c r="O2220" s="232">
        <v>45757</v>
      </c>
      <c r="P2220" s="232"/>
      <c r="Q2220" s="232"/>
      <c r="R2220" s="232"/>
      <c r="S2220" s="226" t="s">
        <v>8433</v>
      </c>
      <c r="T2220" s="229">
        <v>45757</v>
      </c>
      <c r="U2220" s="232"/>
      <c r="V2220" s="233"/>
      <c r="W2220" s="233"/>
      <c r="X2220" s="226" t="s">
        <v>8152</v>
      </c>
      <c r="Y2220" s="229">
        <v>45757</v>
      </c>
      <c r="Z2220" s="232">
        <v>45757</v>
      </c>
      <c r="AA2220" s="232"/>
      <c r="AB2220" s="232"/>
      <c r="AC2220" s="234"/>
      <c r="AD2220" s="232"/>
      <c r="AE2220" s="253" t="str">
        <f>IF($N2220=マイタスク!$U$5,"作業者","")&amp;IF($S2220=マイタスク!$U$5,"ピアレビュー","")&amp;IF($X2220=マイタスク!$U$5,"SVレビュー","")</f>
        <v/>
      </c>
      <c r="AF2220" s="252">
        <f t="shared" si="69"/>
        <v>118</v>
      </c>
      <c r="AG2220" s="9" t="s">
        <v>34</v>
      </c>
    </row>
    <row r="2221" spans="2:33">
      <c r="B2221" s="225">
        <v>2209</v>
      </c>
      <c r="C2221" s="226" t="s">
        <v>3226</v>
      </c>
      <c r="D2221" s="227" t="s">
        <v>3227</v>
      </c>
      <c r="E2221" s="228" t="s">
        <v>3459</v>
      </c>
      <c r="F2221" s="226" t="s">
        <v>3460</v>
      </c>
      <c r="G2221" s="226" t="s">
        <v>65</v>
      </c>
      <c r="H2221" s="226" t="s">
        <v>66</v>
      </c>
      <c r="I2221" s="229">
        <f t="shared" si="68"/>
        <v>0</v>
      </c>
      <c r="J2221" s="232"/>
      <c r="K2221" s="226" t="s">
        <v>11110</v>
      </c>
      <c r="L2221" s="226" t="s">
        <v>3460</v>
      </c>
      <c r="M2221" s="226" t="s">
        <v>8141</v>
      </c>
      <c r="N2221" s="226" t="s">
        <v>8208</v>
      </c>
      <c r="O2221" s="232">
        <v>45722</v>
      </c>
      <c r="P2221" s="232"/>
      <c r="Q2221" s="232"/>
      <c r="R2221" s="232"/>
      <c r="S2221" s="226" t="s">
        <v>8230</v>
      </c>
      <c r="T2221" s="229">
        <v>45722</v>
      </c>
      <c r="U2221" s="232"/>
      <c r="V2221" s="233"/>
      <c r="W2221" s="233"/>
      <c r="X2221" s="226" t="s">
        <v>8152</v>
      </c>
      <c r="Y2221" s="229">
        <v>45722</v>
      </c>
      <c r="Z2221" s="232">
        <v>45722</v>
      </c>
      <c r="AA2221" s="232"/>
      <c r="AB2221" s="232"/>
      <c r="AC2221" s="234"/>
      <c r="AD2221" s="232"/>
      <c r="AE2221" s="253" t="str">
        <f>IF($N2221=マイタスク!$U$5,"作業者","")&amp;IF($S2221=マイタスク!$U$5,"ピアレビュー","")&amp;IF($X2221=マイタスク!$U$5,"SVレビュー","")</f>
        <v/>
      </c>
      <c r="AF2221" s="252">
        <f t="shared" si="69"/>
        <v>113</v>
      </c>
      <c r="AG2221" s="9" t="s">
        <v>34</v>
      </c>
    </row>
    <row r="2222" spans="2:33">
      <c r="B2222" s="225">
        <v>2210</v>
      </c>
      <c r="C2222" s="226" t="s">
        <v>3226</v>
      </c>
      <c r="D2222" s="227" t="s">
        <v>3227</v>
      </c>
      <c r="E2222" s="228" t="s">
        <v>3461</v>
      </c>
      <c r="F2222" s="226" t="s">
        <v>3462</v>
      </c>
      <c r="G2222" s="226" t="s">
        <v>65</v>
      </c>
      <c r="H2222" s="226" t="s">
        <v>66</v>
      </c>
      <c r="I2222" s="229">
        <f t="shared" si="68"/>
        <v>0</v>
      </c>
      <c r="J2222" s="232"/>
      <c r="K2222" s="226" t="s">
        <v>11111</v>
      </c>
      <c r="L2222" s="226" t="s">
        <v>3462</v>
      </c>
      <c r="M2222" s="226" t="s">
        <v>8141</v>
      </c>
      <c r="N2222" s="226" t="s">
        <v>8527</v>
      </c>
      <c r="O2222" s="232">
        <v>45358</v>
      </c>
      <c r="P2222" s="232"/>
      <c r="Q2222" s="232"/>
      <c r="R2222" s="232"/>
      <c r="S2222" s="226" t="s">
        <v>8164</v>
      </c>
      <c r="T2222" s="229">
        <v>45358</v>
      </c>
      <c r="U2222" s="232"/>
      <c r="V2222" s="233"/>
      <c r="W2222" s="233"/>
      <c r="X2222" s="226" t="s">
        <v>8163</v>
      </c>
      <c r="Y2222" s="229">
        <v>45358</v>
      </c>
      <c r="Z2222" s="232">
        <v>45358</v>
      </c>
      <c r="AA2222" s="232"/>
      <c r="AB2222" s="232"/>
      <c r="AC2222" s="234"/>
      <c r="AD2222" s="232"/>
      <c r="AE2222" s="253" t="str">
        <f>IF($N2222=マイタスク!$U$5,"作業者","")&amp;IF($S2222=マイタスク!$U$5,"ピアレビュー","")&amp;IF($X2222=マイタスク!$U$5,"SVレビュー","")</f>
        <v/>
      </c>
      <c r="AF2222" s="252">
        <f t="shared" si="69"/>
        <v>66</v>
      </c>
      <c r="AG2222" s="9" t="s">
        <v>34</v>
      </c>
    </row>
    <row r="2223" spans="2:33">
      <c r="B2223" s="225">
        <v>2211</v>
      </c>
      <c r="C2223" s="226" t="s">
        <v>3226</v>
      </c>
      <c r="D2223" s="227" t="s">
        <v>3227</v>
      </c>
      <c r="E2223" s="228" t="s">
        <v>3463</v>
      </c>
      <c r="F2223" s="226" t="s">
        <v>3464</v>
      </c>
      <c r="G2223" s="226" t="s">
        <v>65</v>
      </c>
      <c r="H2223" s="226" t="s">
        <v>66</v>
      </c>
      <c r="I2223" s="229">
        <f t="shared" si="68"/>
        <v>0</v>
      </c>
      <c r="J2223" s="232"/>
      <c r="K2223" s="226" t="s">
        <v>11112</v>
      </c>
      <c r="L2223" s="226" t="s">
        <v>11113</v>
      </c>
      <c r="M2223" s="226" t="s">
        <v>8141</v>
      </c>
      <c r="N2223" s="226" t="s">
        <v>8152</v>
      </c>
      <c r="O2223" s="232">
        <v>46087</v>
      </c>
      <c r="P2223" s="232"/>
      <c r="Q2223" s="232"/>
      <c r="R2223" s="232"/>
      <c r="S2223" s="226" t="s">
        <v>8433</v>
      </c>
      <c r="T2223" s="229">
        <v>46087</v>
      </c>
      <c r="U2223" s="232"/>
      <c r="V2223" s="233"/>
      <c r="W2223" s="233"/>
      <c r="X2223" s="226" t="s">
        <v>8208</v>
      </c>
      <c r="Y2223" s="229">
        <v>46087</v>
      </c>
      <c r="Z2223" s="232">
        <v>46087</v>
      </c>
      <c r="AA2223" s="232"/>
      <c r="AB2223" s="232"/>
      <c r="AC2223" s="234"/>
      <c r="AD2223" s="232"/>
      <c r="AE2223" s="253" t="str">
        <f>IF($N2223=マイタスク!$U$5,"作業者","")&amp;IF($S2223=マイタスク!$U$5,"ピアレビュー","")&amp;IF($X2223=マイタスク!$U$5,"SVレビュー","")</f>
        <v/>
      </c>
      <c r="AF2223" s="252">
        <f t="shared" si="69"/>
        <v>163</v>
      </c>
      <c r="AG2223" s="9" t="s">
        <v>34</v>
      </c>
    </row>
    <row r="2224" spans="2:33">
      <c r="B2224" s="225">
        <v>2212</v>
      </c>
      <c r="C2224" s="226" t="s">
        <v>3226</v>
      </c>
      <c r="D2224" s="227" t="s">
        <v>3227</v>
      </c>
      <c r="E2224" s="228" t="s">
        <v>3465</v>
      </c>
      <c r="F2224" s="226" t="s">
        <v>3466</v>
      </c>
      <c r="G2224" s="226" t="s">
        <v>65</v>
      </c>
      <c r="H2224" s="226" t="s">
        <v>66</v>
      </c>
      <c r="I2224" s="229">
        <f t="shared" si="68"/>
        <v>0</v>
      </c>
      <c r="J2224" s="232"/>
      <c r="K2224" s="226" t="s">
        <v>11114</v>
      </c>
      <c r="L2224" s="226" t="s">
        <v>3466</v>
      </c>
      <c r="M2224" s="226" t="s">
        <v>8141</v>
      </c>
      <c r="N2224" s="226" t="s">
        <v>8208</v>
      </c>
      <c r="O2224" s="232">
        <v>46121</v>
      </c>
      <c r="P2224" s="232"/>
      <c r="Q2224" s="232"/>
      <c r="R2224" s="232"/>
      <c r="S2224" s="226" t="s">
        <v>8230</v>
      </c>
      <c r="T2224" s="229">
        <v>46121</v>
      </c>
      <c r="U2224" s="232"/>
      <c r="V2224" s="233"/>
      <c r="W2224" s="233"/>
      <c r="X2224" s="226" t="s">
        <v>8188</v>
      </c>
      <c r="Y2224" s="229">
        <v>46121</v>
      </c>
      <c r="Z2224" s="232">
        <v>46121</v>
      </c>
      <c r="AA2224" s="232"/>
      <c r="AB2224" s="232"/>
      <c r="AC2224" s="234"/>
      <c r="AD2224" s="232"/>
      <c r="AE2224" s="253" t="str">
        <f>IF($N2224=マイタスク!$U$5,"作業者","")&amp;IF($S2224=マイタスク!$U$5,"ピアレビュー","")&amp;IF($X2224=マイタスク!$U$5,"SVレビュー","")</f>
        <v/>
      </c>
      <c r="AF2224" s="252">
        <f t="shared" si="69"/>
        <v>168</v>
      </c>
      <c r="AG2224" s="9" t="s">
        <v>34</v>
      </c>
    </row>
    <row r="2225" spans="2:33">
      <c r="B2225" s="225">
        <v>2213</v>
      </c>
      <c r="C2225" s="226" t="s">
        <v>3226</v>
      </c>
      <c r="D2225" s="227" t="s">
        <v>3227</v>
      </c>
      <c r="E2225" s="228" t="s">
        <v>3467</v>
      </c>
      <c r="F2225" s="226" t="s">
        <v>3468</v>
      </c>
      <c r="G2225" s="226" t="s">
        <v>65</v>
      </c>
      <c r="H2225" s="226" t="s">
        <v>66</v>
      </c>
      <c r="I2225" s="229">
        <f t="shared" si="68"/>
        <v>0</v>
      </c>
      <c r="J2225" s="232"/>
      <c r="K2225" s="226" t="s">
        <v>11115</v>
      </c>
      <c r="L2225" s="226" t="s">
        <v>3468</v>
      </c>
      <c r="M2225" s="226" t="s">
        <v>8141</v>
      </c>
      <c r="N2225" s="226" t="s">
        <v>8188</v>
      </c>
      <c r="O2225" s="232">
        <v>45764</v>
      </c>
      <c r="P2225" s="232"/>
      <c r="Q2225" s="232"/>
      <c r="R2225" s="232"/>
      <c r="S2225" s="226" t="s">
        <v>8230</v>
      </c>
      <c r="T2225" s="229">
        <v>45764</v>
      </c>
      <c r="U2225" s="232"/>
      <c r="V2225" s="233"/>
      <c r="W2225" s="233"/>
      <c r="X2225" s="226" t="s">
        <v>8152</v>
      </c>
      <c r="Y2225" s="229">
        <v>45764</v>
      </c>
      <c r="Z2225" s="232">
        <v>45764</v>
      </c>
      <c r="AA2225" s="232"/>
      <c r="AB2225" s="232"/>
      <c r="AC2225" s="234"/>
      <c r="AD2225" s="232"/>
      <c r="AE2225" s="253" t="str">
        <f>IF($N2225=マイタスク!$U$5,"作業者","")&amp;IF($S2225=マイタスク!$U$5,"ピアレビュー","")&amp;IF($X2225=マイタスク!$U$5,"SVレビュー","")</f>
        <v/>
      </c>
      <c r="AF2225" s="252">
        <f t="shared" si="69"/>
        <v>119</v>
      </c>
      <c r="AG2225" s="9" t="s">
        <v>34</v>
      </c>
    </row>
    <row r="2226" spans="2:33">
      <c r="B2226" s="225">
        <v>2214</v>
      </c>
      <c r="C2226" s="226" t="s">
        <v>3226</v>
      </c>
      <c r="D2226" s="227" t="s">
        <v>3227</v>
      </c>
      <c r="E2226" s="228" t="s">
        <v>3469</v>
      </c>
      <c r="F2226" s="226" t="s">
        <v>3470</v>
      </c>
      <c r="G2226" s="226" t="s">
        <v>65</v>
      </c>
      <c r="H2226" s="226" t="s">
        <v>66</v>
      </c>
      <c r="I2226" s="229">
        <f t="shared" si="68"/>
        <v>0</v>
      </c>
      <c r="J2226" s="232"/>
      <c r="K2226" s="226" t="s">
        <v>11116</v>
      </c>
      <c r="L2226" s="226" t="s">
        <v>3470</v>
      </c>
      <c r="M2226" s="226" t="s">
        <v>8141</v>
      </c>
      <c r="N2226" s="226" t="s">
        <v>8230</v>
      </c>
      <c r="O2226" s="232">
        <v>45386</v>
      </c>
      <c r="P2226" s="232"/>
      <c r="Q2226" s="232"/>
      <c r="R2226" s="232"/>
      <c r="S2226" s="226" t="s">
        <v>8164</v>
      </c>
      <c r="T2226" s="229">
        <v>45386</v>
      </c>
      <c r="U2226" s="232"/>
      <c r="V2226" s="233"/>
      <c r="W2226" s="233"/>
      <c r="X2226" s="226" t="s">
        <v>8163</v>
      </c>
      <c r="Y2226" s="229">
        <v>45386</v>
      </c>
      <c r="Z2226" s="232">
        <v>45386</v>
      </c>
      <c r="AA2226" s="232"/>
      <c r="AB2226" s="232"/>
      <c r="AC2226" s="234"/>
      <c r="AD2226" s="232"/>
      <c r="AE2226" s="253" t="str">
        <f>IF($N2226=マイタスク!$U$5,"作業者","")&amp;IF($S2226=マイタスク!$U$5,"ピアレビュー","")&amp;IF($X2226=マイタスク!$U$5,"SVレビュー","")</f>
        <v/>
      </c>
      <c r="AF2226" s="252">
        <f t="shared" si="69"/>
        <v>70</v>
      </c>
      <c r="AG2226" s="9" t="s">
        <v>34</v>
      </c>
    </row>
    <row r="2227" spans="2:33">
      <c r="B2227" s="225">
        <v>2215</v>
      </c>
      <c r="C2227" s="226" t="s">
        <v>3226</v>
      </c>
      <c r="D2227" s="227" t="s">
        <v>3227</v>
      </c>
      <c r="E2227" s="228" t="s">
        <v>3471</v>
      </c>
      <c r="F2227" s="226" t="s">
        <v>3472</v>
      </c>
      <c r="G2227" s="226" t="s">
        <v>65</v>
      </c>
      <c r="H2227" s="226" t="s">
        <v>66</v>
      </c>
      <c r="I2227" s="229">
        <f t="shared" si="68"/>
        <v>0</v>
      </c>
      <c r="J2227" s="232"/>
      <c r="K2227" s="226" t="s">
        <v>11117</v>
      </c>
      <c r="L2227" s="226" t="s">
        <v>3472</v>
      </c>
      <c r="M2227" s="226" t="s">
        <v>8141</v>
      </c>
      <c r="N2227" s="226" t="s">
        <v>8230</v>
      </c>
      <c r="O2227" s="232">
        <v>46135</v>
      </c>
      <c r="P2227" s="232"/>
      <c r="Q2227" s="232"/>
      <c r="R2227" s="232"/>
      <c r="S2227" s="226" t="s">
        <v>8164</v>
      </c>
      <c r="T2227" s="229">
        <v>46135</v>
      </c>
      <c r="U2227" s="232"/>
      <c r="V2227" s="233"/>
      <c r="W2227" s="233"/>
      <c r="X2227" s="226" t="s">
        <v>8152</v>
      </c>
      <c r="Y2227" s="229">
        <v>46135</v>
      </c>
      <c r="Z2227" s="232">
        <v>46135</v>
      </c>
      <c r="AA2227" s="232"/>
      <c r="AB2227" s="232"/>
      <c r="AC2227" s="234"/>
      <c r="AD2227" s="232"/>
      <c r="AE2227" s="253" t="str">
        <f>IF($N2227=マイタスク!$U$5,"作業者","")&amp;IF($S2227=マイタスク!$U$5,"ピアレビュー","")&amp;IF($X2227=マイタスク!$U$5,"SVレビュー","")</f>
        <v/>
      </c>
      <c r="AF2227" s="252">
        <f t="shared" si="69"/>
        <v>169</v>
      </c>
      <c r="AG2227" s="9" t="s">
        <v>34</v>
      </c>
    </row>
    <row r="2228" spans="2:33">
      <c r="B2228" s="225">
        <v>2216</v>
      </c>
      <c r="C2228" s="226" t="s">
        <v>3226</v>
      </c>
      <c r="D2228" s="227" t="s">
        <v>3227</v>
      </c>
      <c r="E2228" s="228" t="s">
        <v>3473</v>
      </c>
      <c r="F2228" s="226" t="s">
        <v>3474</v>
      </c>
      <c r="G2228" s="226" t="s">
        <v>65</v>
      </c>
      <c r="H2228" s="226" t="s">
        <v>66</v>
      </c>
      <c r="I2228" s="229">
        <f t="shared" si="68"/>
        <v>0</v>
      </c>
      <c r="J2228" s="232"/>
      <c r="K2228" s="226" t="s">
        <v>11118</v>
      </c>
      <c r="L2228" s="226" t="s">
        <v>3474</v>
      </c>
      <c r="M2228" s="226" t="s">
        <v>8141</v>
      </c>
      <c r="N2228" s="226" t="s">
        <v>8164</v>
      </c>
      <c r="O2228" s="232">
        <v>45771</v>
      </c>
      <c r="P2228" s="232"/>
      <c r="Q2228" s="232"/>
      <c r="R2228" s="232"/>
      <c r="S2228" s="226" t="s">
        <v>8208</v>
      </c>
      <c r="T2228" s="229">
        <v>45771</v>
      </c>
      <c r="U2228" s="232"/>
      <c r="V2228" s="233"/>
      <c r="W2228" s="233"/>
      <c r="X2228" s="226" t="s">
        <v>8152</v>
      </c>
      <c r="Y2228" s="229">
        <v>45771</v>
      </c>
      <c r="Z2228" s="232">
        <v>45771</v>
      </c>
      <c r="AA2228" s="232"/>
      <c r="AB2228" s="232"/>
      <c r="AC2228" s="234"/>
      <c r="AD2228" s="232"/>
      <c r="AE2228" s="253" t="str">
        <f>IF($N2228=マイタスク!$U$5,"作業者","")&amp;IF($S2228=マイタスク!$U$5,"ピアレビュー","")&amp;IF($X2228=マイタスク!$U$5,"SVレビュー","")</f>
        <v/>
      </c>
      <c r="AF2228" s="252">
        <f t="shared" si="69"/>
        <v>120</v>
      </c>
      <c r="AG2228" s="9" t="s">
        <v>34</v>
      </c>
    </row>
    <row r="2229" spans="2:33">
      <c r="B2229" s="225">
        <v>2217</v>
      </c>
      <c r="C2229" s="226" t="s">
        <v>3226</v>
      </c>
      <c r="D2229" s="227" t="s">
        <v>3227</v>
      </c>
      <c r="E2229" s="228" t="s">
        <v>3475</v>
      </c>
      <c r="F2229" s="226" t="s">
        <v>3476</v>
      </c>
      <c r="G2229" s="226" t="s">
        <v>65</v>
      </c>
      <c r="H2229" s="226" t="s">
        <v>66</v>
      </c>
      <c r="I2229" s="229">
        <f t="shared" si="68"/>
        <v>0</v>
      </c>
      <c r="J2229" s="232"/>
      <c r="K2229" s="226" t="s">
        <v>11119</v>
      </c>
      <c r="L2229" s="226" t="s">
        <v>3476</v>
      </c>
      <c r="M2229" s="226" t="s">
        <v>8141</v>
      </c>
      <c r="N2229" s="226" t="s">
        <v>8164</v>
      </c>
      <c r="O2229" s="232">
        <v>45407</v>
      </c>
      <c r="P2229" s="232"/>
      <c r="Q2229" s="232"/>
      <c r="R2229" s="232"/>
      <c r="S2229" s="226" t="s">
        <v>8527</v>
      </c>
      <c r="T2229" s="229">
        <v>45407</v>
      </c>
      <c r="U2229" s="232"/>
      <c r="V2229" s="233"/>
      <c r="W2229" s="233"/>
      <c r="X2229" s="226" t="s">
        <v>8163</v>
      </c>
      <c r="Y2229" s="229">
        <v>45407</v>
      </c>
      <c r="Z2229" s="232">
        <v>45407</v>
      </c>
      <c r="AA2229" s="232"/>
      <c r="AB2229" s="232"/>
      <c r="AC2229" s="234"/>
      <c r="AD2229" s="232"/>
      <c r="AE2229" s="253" t="str">
        <f>IF($N2229=マイタスク!$U$5,"作業者","")&amp;IF($S2229=マイタスク!$U$5,"ピアレビュー","")&amp;IF($X2229=マイタスク!$U$5,"SVレビュー","")</f>
        <v/>
      </c>
      <c r="AF2229" s="252">
        <f t="shared" si="69"/>
        <v>73</v>
      </c>
      <c r="AG2229" s="9" t="s">
        <v>34</v>
      </c>
    </row>
    <row r="2230" spans="2:33">
      <c r="B2230" s="225">
        <v>2218</v>
      </c>
      <c r="C2230" s="226" t="s">
        <v>3226</v>
      </c>
      <c r="D2230" s="227" t="s">
        <v>3227</v>
      </c>
      <c r="E2230" s="228" t="s">
        <v>3477</v>
      </c>
      <c r="F2230" s="226" t="s">
        <v>3478</v>
      </c>
      <c r="G2230" s="226" t="s">
        <v>65</v>
      </c>
      <c r="H2230" s="226" t="s">
        <v>66</v>
      </c>
      <c r="I2230" s="229">
        <f t="shared" si="68"/>
        <v>0</v>
      </c>
      <c r="J2230" s="232"/>
      <c r="K2230" s="226" t="s">
        <v>11120</v>
      </c>
      <c r="L2230" s="226" t="s">
        <v>3478</v>
      </c>
      <c r="M2230" s="226" t="s">
        <v>8141</v>
      </c>
      <c r="N2230" s="226" t="s">
        <v>8152</v>
      </c>
      <c r="O2230" s="232">
        <v>46136</v>
      </c>
      <c r="P2230" s="232"/>
      <c r="Q2230" s="232"/>
      <c r="R2230" s="232"/>
      <c r="S2230" s="226" t="s">
        <v>8188</v>
      </c>
      <c r="T2230" s="229">
        <v>46136</v>
      </c>
      <c r="U2230" s="232"/>
      <c r="V2230" s="233"/>
      <c r="W2230" s="233"/>
      <c r="X2230" s="226" t="s">
        <v>8208</v>
      </c>
      <c r="Y2230" s="229">
        <v>46136</v>
      </c>
      <c r="Z2230" s="232">
        <v>46136</v>
      </c>
      <c r="AA2230" s="232"/>
      <c r="AB2230" s="232"/>
      <c r="AC2230" s="234"/>
      <c r="AD2230" s="232"/>
      <c r="AE2230" s="253" t="str">
        <f>IF($N2230=マイタスク!$U$5,"作業者","")&amp;IF($S2230=マイタスク!$U$5,"ピアレビュー","")&amp;IF($X2230=マイタスク!$U$5,"SVレビュー","")</f>
        <v/>
      </c>
      <c r="AF2230" s="252">
        <f t="shared" si="69"/>
        <v>170</v>
      </c>
      <c r="AG2230" s="9" t="s">
        <v>34</v>
      </c>
    </row>
    <row r="2231" spans="2:33">
      <c r="B2231" s="225">
        <v>2219</v>
      </c>
      <c r="C2231" s="226" t="s">
        <v>3226</v>
      </c>
      <c r="D2231" s="227" t="s">
        <v>3227</v>
      </c>
      <c r="E2231" s="228" t="s">
        <v>3479</v>
      </c>
      <c r="F2231" s="226" t="s">
        <v>3480</v>
      </c>
      <c r="G2231" s="226" t="s">
        <v>65</v>
      </c>
      <c r="H2231" s="226" t="s">
        <v>66</v>
      </c>
      <c r="I2231" s="229">
        <f t="shared" si="68"/>
        <v>0</v>
      </c>
      <c r="J2231" s="232"/>
      <c r="K2231" s="226" t="s">
        <v>11121</v>
      </c>
      <c r="L2231" s="226" t="s">
        <v>3480</v>
      </c>
      <c r="M2231" s="226" t="s">
        <v>8141</v>
      </c>
      <c r="N2231" s="226" t="s">
        <v>8152</v>
      </c>
      <c r="O2231" s="232">
        <v>46115</v>
      </c>
      <c r="P2231" s="232"/>
      <c r="Q2231" s="232"/>
      <c r="R2231" s="232"/>
      <c r="S2231" s="226" t="s">
        <v>8188</v>
      </c>
      <c r="T2231" s="229">
        <v>46115</v>
      </c>
      <c r="U2231" s="232"/>
      <c r="V2231" s="233"/>
      <c r="W2231" s="233"/>
      <c r="X2231" s="226" t="s">
        <v>8208</v>
      </c>
      <c r="Y2231" s="229">
        <v>46115</v>
      </c>
      <c r="Z2231" s="232">
        <v>46115</v>
      </c>
      <c r="AA2231" s="232"/>
      <c r="AB2231" s="232"/>
      <c r="AC2231" s="234"/>
      <c r="AD2231" s="232"/>
      <c r="AE2231" s="253" t="str">
        <f>IF($N2231=マイタスク!$U$5,"作業者","")&amp;IF($S2231=マイタスク!$U$5,"ピアレビュー","")&amp;IF($X2231=マイタスク!$U$5,"SVレビュー","")</f>
        <v/>
      </c>
      <c r="AF2231" s="252">
        <f t="shared" si="69"/>
        <v>167</v>
      </c>
      <c r="AG2231" s="9" t="s">
        <v>34</v>
      </c>
    </row>
    <row r="2232" spans="2:33">
      <c r="B2232" s="225">
        <v>2220</v>
      </c>
      <c r="C2232" s="226" t="s">
        <v>3226</v>
      </c>
      <c r="D2232" s="227" t="s">
        <v>3227</v>
      </c>
      <c r="E2232" s="228" t="s">
        <v>3481</v>
      </c>
      <c r="F2232" s="226" t="s">
        <v>3482</v>
      </c>
      <c r="G2232" s="226" t="s">
        <v>65</v>
      </c>
      <c r="H2232" s="226" t="s">
        <v>66</v>
      </c>
      <c r="I2232" s="229">
        <f t="shared" si="68"/>
        <v>0</v>
      </c>
      <c r="J2232" s="232"/>
      <c r="K2232" s="226" t="s">
        <v>11122</v>
      </c>
      <c r="L2232" s="226" t="s">
        <v>3482</v>
      </c>
      <c r="M2232" s="226" t="s">
        <v>8141</v>
      </c>
      <c r="N2232" s="226" t="s">
        <v>8527</v>
      </c>
      <c r="O2232" s="232">
        <v>45393</v>
      </c>
      <c r="P2232" s="232"/>
      <c r="Q2232" s="232"/>
      <c r="R2232" s="232"/>
      <c r="S2232" s="226" t="s">
        <v>8164</v>
      </c>
      <c r="T2232" s="229">
        <v>45393</v>
      </c>
      <c r="U2232" s="232"/>
      <c r="V2232" s="233"/>
      <c r="W2232" s="233"/>
      <c r="X2232" s="226" t="s">
        <v>8163</v>
      </c>
      <c r="Y2232" s="229">
        <v>45393</v>
      </c>
      <c r="Z2232" s="232">
        <v>45393</v>
      </c>
      <c r="AA2232" s="232"/>
      <c r="AB2232" s="232"/>
      <c r="AC2232" s="234"/>
      <c r="AD2232" s="232"/>
      <c r="AE2232" s="253" t="str">
        <f>IF($N2232=マイタスク!$U$5,"作業者","")&amp;IF($S2232=マイタスク!$U$5,"ピアレビュー","")&amp;IF($X2232=マイタスク!$U$5,"SVレビュー","")</f>
        <v/>
      </c>
      <c r="AF2232" s="252">
        <f t="shared" si="69"/>
        <v>71</v>
      </c>
      <c r="AG2232" s="9" t="s">
        <v>34</v>
      </c>
    </row>
    <row r="2233" spans="2:33">
      <c r="B2233" s="225">
        <v>2221</v>
      </c>
      <c r="C2233" s="226" t="s">
        <v>3226</v>
      </c>
      <c r="D2233" s="227" t="s">
        <v>3227</v>
      </c>
      <c r="E2233" s="228" t="s">
        <v>3483</v>
      </c>
      <c r="F2233" s="226" t="s">
        <v>3482</v>
      </c>
      <c r="G2233" s="226" t="s">
        <v>65</v>
      </c>
      <c r="H2233" s="226" t="s">
        <v>66</v>
      </c>
      <c r="I2233" s="229">
        <f t="shared" si="68"/>
        <v>0</v>
      </c>
      <c r="J2233" s="232"/>
      <c r="K2233" s="226" t="s">
        <v>11123</v>
      </c>
      <c r="L2233" s="226" t="s">
        <v>11124</v>
      </c>
      <c r="M2233" s="226" t="s">
        <v>8141</v>
      </c>
      <c r="N2233" s="226" t="s">
        <v>8181</v>
      </c>
      <c r="O2233" s="232">
        <v>45400</v>
      </c>
      <c r="P2233" s="232"/>
      <c r="Q2233" s="232"/>
      <c r="R2233" s="232"/>
      <c r="S2233" s="226" t="s">
        <v>8230</v>
      </c>
      <c r="T2233" s="229">
        <v>45400</v>
      </c>
      <c r="U2233" s="232"/>
      <c r="V2233" s="233"/>
      <c r="W2233" s="233"/>
      <c r="X2233" s="226" t="s">
        <v>8163</v>
      </c>
      <c r="Y2233" s="229">
        <v>45400</v>
      </c>
      <c r="Z2233" s="232">
        <v>45400</v>
      </c>
      <c r="AA2233" s="232"/>
      <c r="AB2233" s="232"/>
      <c r="AC2233" s="234"/>
      <c r="AD2233" s="232"/>
      <c r="AE2233" s="253" t="str">
        <f>IF($N2233=マイタスク!$U$5,"作業者","")&amp;IF($S2233=マイタスク!$U$5,"ピアレビュー","")&amp;IF($X2233=マイタスク!$U$5,"SVレビュー","")</f>
        <v/>
      </c>
      <c r="AF2233" s="252">
        <f t="shared" si="69"/>
        <v>72</v>
      </c>
      <c r="AG2233" s="9" t="s">
        <v>34</v>
      </c>
    </row>
    <row r="2234" spans="2:33">
      <c r="B2234" s="225">
        <v>2222</v>
      </c>
      <c r="C2234" s="226" t="s">
        <v>3226</v>
      </c>
      <c r="D2234" s="227" t="s">
        <v>3227</v>
      </c>
      <c r="E2234" s="228" t="s">
        <v>3484</v>
      </c>
      <c r="F2234" s="226" t="s">
        <v>3485</v>
      </c>
      <c r="G2234" s="226" t="s">
        <v>65</v>
      </c>
      <c r="H2234" s="226" t="s">
        <v>66</v>
      </c>
      <c r="I2234" s="229">
        <f t="shared" si="68"/>
        <v>0</v>
      </c>
      <c r="J2234" s="232"/>
      <c r="K2234" s="226" t="s">
        <v>11125</v>
      </c>
      <c r="L2234" s="226" t="s">
        <v>3485</v>
      </c>
      <c r="M2234" s="226" t="s">
        <v>8141</v>
      </c>
      <c r="N2234" s="226" t="s">
        <v>8188</v>
      </c>
      <c r="O2234" s="232">
        <v>45792</v>
      </c>
      <c r="P2234" s="232"/>
      <c r="Q2234" s="232"/>
      <c r="R2234" s="232"/>
      <c r="S2234" s="226" t="s">
        <v>8164</v>
      </c>
      <c r="T2234" s="229">
        <v>45792</v>
      </c>
      <c r="U2234" s="232"/>
      <c r="V2234" s="233"/>
      <c r="W2234" s="233"/>
      <c r="X2234" s="226" t="s">
        <v>8152</v>
      </c>
      <c r="Y2234" s="229">
        <v>45792</v>
      </c>
      <c r="Z2234" s="232">
        <v>45792</v>
      </c>
      <c r="AA2234" s="232"/>
      <c r="AB2234" s="232"/>
      <c r="AC2234" s="234"/>
      <c r="AD2234" s="232"/>
      <c r="AE2234" s="253" t="str">
        <f>IF($N2234=マイタスク!$U$5,"作業者","")&amp;IF($S2234=マイタスク!$U$5,"ピアレビュー","")&amp;IF($X2234=マイタスク!$U$5,"SVレビュー","")</f>
        <v/>
      </c>
      <c r="AF2234" s="252">
        <f t="shared" si="69"/>
        <v>122</v>
      </c>
      <c r="AG2234" s="9" t="s">
        <v>34</v>
      </c>
    </row>
    <row r="2235" spans="2:33">
      <c r="B2235" s="225">
        <v>2223</v>
      </c>
      <c r="C2235" s="226" t="s">
        <v>3226</v>
      </c>
      <c r="D2235" s="227" t="s">
        <v>3227</v>
      </c>
      <c r="E2235" s="228" t="s">
        <v>3486</v>
      </c>
      <c r="F2235" s="226" t="s">
        <v>3487</v>
      </c>
      <c r="G2235" s="226" t="s">
        <v>65</v>
      </c>
      <c r="H2235" s="226" t="s">
        <v>66</v>
      </c>
      <c r="I2235" s="229">
        <f t="shared" si="68"/>
        <v>0</v>
      </c>
      <c r="J2235" s="232"/>
      <c r="K2235" s="226" t="s">
        <v>11126</v>
      </c>
      <c r="L2235" s="226" t="s">
        <v>3487</v>
      </c>
      <c r="M2235" s="226" t="s">
        <v>8141</v>
      </c>
      <c r="N2235" s="226" t="s">
        <v>8164</v>
      </c>
      <c r="O2235" s="232">
        <v>45428</v>
      </c>
      <c r="P2235" s="232"/>
      <c r="Q2235" s="232"/>
      <c r="R2235" s="232"/>
      <c r="S2235" s="226" t="s">
        <v>8230</v>
      </c>
      <c r="T2235" s="229">
        <v>45428</v>
      </c>
      <c r="U2235" s="232"/>
      <c r="V2235" s="233"/>
      <c r="W2235" s="233"/>
      <c r="X2235" s="226" t="s">
        <v>8152</v>
      </c>
      <c r="Y2235" s="229">
        <v>45428</v>
      </c>
      <c r="Z2235" s="232">
        <v>45428</v>
      </c>
      <c r="AA2235" s="232"/>
      <c r="AB2235" s="232"/>
      <c r="AC2235" s="234"/>
      <c r="AD2235" s="232"/>
      <c r="AE2235" s="253" t="str">
        <f>IF($N2235=マイタスク!$U$5,"作業者","")&amp;IF($S2235=マイタスク!$U$5,"ピアレビュー","")&amp;IF($X2235=マイタスク!$U$5,"SVレビュー","")</f>
        <v/>
      </c>
      <c r="AF2235" s="252">
        <f t="shared" si="69"/>
        <v>75</v>
      </c>
      <c r="AG2235" s="9" t="s">
        <v>34</v>
      </c>
    </row>
    <row r="2236" spans="2:33">
      <c r="B2236" s="225">
        <v>2224</v>
      </c>
      <c r="C2236" s="226" t="s">
        <v>3226</v>
      </c>
      <c r="D2236" s="227" t="s">
        <v>3227</v>
      </c>
      <c r="E2236" s="228" t="s">
        <v>3488</v>
      </c>
      <c r="F2236" s="226" t="s">
        <v>3489</v>
      </c>
      <c r="G2236" s="226" t="s">
        <v>65</v>
      </c>
      <c r="H2236" s="226" t="s">
        <v>66</v>
      </c>
      <c r="I2236" s="229">
        <f t="shared" si="68"/>
        <v>0</v>
      </c>
      <c r="J2236" s="232"/>
      <c r="K2236" s="226" t="s">
        <v>11127</v>
      </c>
      <c r="L2236" s="226" t="s">
        <v>3489</v>
      </c>
      <c r="M2236" s="226" t="s">
        <v>8141</v>
      </c>
      <c r="N2236" s="226" t="s">
        <v>8230</v>
      </c>
      <c r="O2236" s="232">
        <v>46157</v>
      </c>
      <c r="P2236" s="232"/>
      <c r="Q2236" s="232"/>
      <c r="R2236" s="232"/>
      <c r="S2236" s="226" t="s">
        <v>8164</v>
      </c>
      <c r="T2236" s="229">
        <v>46157</v>
      </c>
      <c r="U2236" s="232"/>
      <c r="V2236" s="233"/>
      <c r="W2236" s="233"/>
      <c r="X2236" s="226" t="s">
        <v>8208</v>
      </c>
      <c r="Y2236" s="229">
        <v>46157</v>
      </c>
      <c r="Z2236" s="232">
        <v>46157</v>
      </c>
      <c r="AA2236" s="232"/>
      <c r="AB2236" s="232"/>
      <c r="AC2236" s="234"/>
      <c r="AD2236" s="232"/>
      <c r="AE2236" s="253" t="str">
        <f>IF($N2236=マイタスク!$U$5,"作業者","")&amp;IF($S2236=マイタスク!$U$5,"ピアレビュー","")&amp;IF($X2236=マイタスク!$U$5,"SVレビュー","")</f>
        <v/>
      </c>
      <c r="AF2236" s="252">
        <f t="shared" si="69"/>
        <v>172</v>
      </c>
      <c r="AG2236" s="9" t="s">
        <v>34</v>
      </c>
    </row>
    <row r="2237" spans="2:33">
      <c r="B2237" s="225">
        <v>2225</v>
      </c>
      <c r="C2237" s="226" t="s">
        <v>3226</v>
      </c>
      <c r="D2237" s="227" t="s">
        <v>3227</v>
      </c>
      <c r="E2237" s="228" t="s">
        <v>3490</v>
      </c>
      <c r="F2237" s="226" t="s">
        <v>3491</v>
      </c>
      <c r="G2237" s="226" t="s">
        <v>65</v>
      </c>
      <c r="H2237" s="226" t="s">
        <v>66</v>
      </c>
      <c r="I2237" s="229">
        <f t="shared" si="68"/>
        <v>0</v>
      </c>
      <c r="J2237" s="232"/>
      <c r="K2237" s="226" t="s">
        <v>11128</v>
      </c>
      <c r="L2237" s="226" t="s">
        <v>3491</v>
      </c>
      <c r="M2237" s="226" t="s">
        <v>8141</v>
      </c>
      <c r="N2237" s="226" t="s">
        <v>8208</v>
      </c>
      <c r="O2237" s="232">
        <v>45799</v>
      </c>
      <c r="P2237" s="232"/>
      <c r="Q2237" s="232"/>
      <c r="R2237" s="232"/>
      <c r="S2237" s="226" t="s">
        <v>8230</v>
      </c>
      <c r="T2237" s="229">
        <v>45799</v>
      </c>
      <c r="U2237" s="232"/>
      <c r="V2237" s="233"/>
      <c r="W2237" s="233"/>
      <c r="X2237" s="226" t="s">
        <v>8152</v>
      </c>
      <c r="Y2237" s="229">
        <v>45799</v>
      </c>
      <c r="Z2237" s="232">
        <v>45799</v>
      </c>
      <c r="AA2237" s="232"/>
      <c r="AB2237" s="232"/>
      <c r="AC2237" s="234"/>
      <c r="AD2237" s="232"/>
      <c r="AE2237" s="253" t="str">
        <f>IF($N2237=マイタスク!$U$5,"作業者","")&amp;IF($S2237=マイタスク!$U$5,"ピアレビュー","")&amp;IF($X2237=マイタスク!$U$5,"SVレビュー","")</f>
        <v/>
      </c>
      <c r="AF2237" s="252">
        <f t="shared" si="69"/>
        <v>123</v>
      </c>
      <c r="AG2237" s="9" t="s">
        <v>34</v>
      </c>
    </row>
    <row r="2238" spans="2:33">
      <c r="B2238" s="225">
        <v>2226</v>
      </c>
      <c r="C2238" s="226" t="s">
        <v>3226</v>
      </c>
      <c r="D2238" s="227" t="s">
        <v>3227</v>
      </c>
      <c r="E2238" s="228" t="s">
        <v>3492</v>
      </c>
      <c r="F2238" s="226" t="s">
        <v>3493</v>
      </c>
      <c r="G2238" s="226" t="s">
        <v>65</v>
      </c>
      <c r="H2238" s="226" t="s">
        <v>66</v>
      </c>
      <c r="I2238" s="229">
        <f t="shared" si="68"/>
        <v>0</v>
      </c>
      <c r="J2238" s="232"/>
      <c r="K2238" s="226" t="s">
        <v>11129</v>
      </c>
      <c r="L2238" s="226" t="s">
        <v>3493</v>
      </c>
      <c r="M2238" s="226" t="s">
        <v>8141</v>
      </c>
      <c r="N2238" s="226" t="s">
        <v>8527</v>
      </c>
      <c r="O2238" s="232">
        <v>45435</v>
      </c>
      <c r="P2238" s="232"/>
      <c r="Q2238" s="232"/>
      <c r="R2238" s="232"/>
      <c r="S2238" s="226" t="s">
        <v>8230</v>
      </c>
      <c r="T2238" s="229">
        <v>45435</v>
      </c>
      <c r="U2238" s="232"/>
      <c r="V2238" s="233"/>
      <c r="W2238" s="233"/>
      <c r="X2238" s="226" t="s">
        <v>8152</v>
      </c>
      <c r="Y2238" s="229">
        <v>45435</v>
      </c>
      <c r="Z2238" s="232">
        <v>45435</v>
      </c>
      <c r="AA2238" s="232"/>
      <c r="AB2238" s="232"/>
      <c r="AC2238" s="234"/>
      <c r="AD2238" s="232"/>
      <c r="AE2238" s="253" t="str">
        <f>IF($N2238=マイタスク!$U$5,"作業者","")&amp;IF($S2238=マイタスク!$U$5,"ピアレビュー","")&amp;IF($X2238=マイタスク!$U$5,"SVレビュー","")</f>
        <v/>
      </c>
      <c r="AF2238" s="252">
        <f t="shared" si="69"/>
        <v>76</v>
      </c>
      <c r="AG2238" s="9" t="s">
        <v>34</v>
      </c>
    </row>
    <row r="2239" spans="2:33">
      <c r="B2239" s="225">
        <v>2227</v>
      </c>
      <c r="C2239" s="226" t="s">
        <v>3226</v>
      </c>
      <c r="D2239" s="227" t="s">
        <v>3227</v>
      </c>
      <c r="E2239" s="228" t="s">
        <v>3494</v>
      </c>
      <c r="F2239" s="226" t="s">
        <v>3495</v>
      </c>
      <c r="G2239" s="226" t="s">
        <v>65</v>
      </c>
      <c r="H2239" s="226" t="s">
        <v>66</v>
      </c>
      <c r="I2239" s="229">
        <f t="shared" si="68"/>
        <v>0</v>
      </c>
      <c r="J2239" s="232"/>
      <c r="K2239" s="226" t="s">
        <v>11130</v>
      </c>
      <c r="L2239" s="226" t="s">
        <v>3495</v>
      </c>
      <c r="M2239" s="226" t="s">
        <v>8141</v>
      </c>
      <c r="N2239" s="226" t="s">
        <v>8208</v>
      </c>
      <c r="O2239" s="232">
        <v>46164</v>
      </c>
      <c r="P2239" s="232"/>
      <c r="Q2239" s="232"/>
      <c r="R2239" s="232"/>
      <c r="S2239" s="226" t="s">
        <v>8164</v>
      </c>
      <c r="T2239" s="229">
        <v>46164</v>
      </c>
      <c r="U2239" s="232"/>
      <c r="V2239" s="233"/>
      <c r="W2239" s="233"/>
      <c r="X2239" s="226" t="s">
        <v>8188</v>
      </c>
      <c r="Y2239" s="229">
        <v>46170</v>
      </c>
      <c r="Z2239" s="232">
        <v>46170</v>
      </c>
      <c r="AA2239" s="232"/>
      <c r="AB2239" s="232"/>
      <c r="AC2239" s="234"/>
      <c r="AD2239" s="232"/>
      <c r="AE2239" s="253" t="str">
        <f>IF($N2239=マイタスク!$U$5,"作業者","")&amp;IF($S2239=マイタスク!$U$5,"ピアレビュー","")&amp;IF($X2239=マイタスク!$U$5,"SVレビュー","")</f>
        <v/>
      </c>
      <c r="AF2239" s="252">
        <f t="shared" si="69"/>
        <v>173</v>
      </c>
      <c r="AG2239" s="9" t="s">
        <v>34</v>
      </c>
    </row>
    <row r="2240" spans="2:33">
      <c r="B2240" s="225">
        <v>2228</v>
      </c>
      <c r="C2240" s="226" t="s">
        <v>3226</v>
      </c>
      <c r="D2240" s="227" t="s">
        <v>3227</v>
      </c>
      <c r="E2240" s="228" t="s">
        <v>3496</v>
      </c>
      <c r="F2240" s="226" t="s">
        <v>3497</v>
      </c>
      <c r="G2240" s="226" t="s">
        <v>65</v>
      </c>
      <c r="H2240" s="226" t="s">
        <v>66</v>
      </c>
      <c r="I2240" s="229">
        <f t="shared" si="68"/>
        <v>0</v>
      </c>
      <c r="J2240" s="232"/>
      <c r="K2240" s="226" t="s">
        <v>11131</v>
      </c>
      <c r="L2240" s="226" t="s">
        <v>3497</v>
      </c>
      <c r="M2240" s="226" t="s">
        <v>8141</v>
      </c>
      <c r="N2240" s="226" t="s">
        <v>8230</v>
      </c>
      <c r="O2240" s="232">
        <v>45806</v>
      </c>
      <c r="P2240" s="232"/>
      <c r="Q2240" s="232"/>
      <c r="R2240" s="232"/>
      <c r="S2240" s="226" t="s">
        <v>8188</v>
      </c>
      <c r="T2240" s="229">
        <v>45806</v>
      </c>
      <c r="U2240" s="232"/>
      <c r="V2240" s="233"/>
      <c r="W2240" s="233"/>
      <c r="X2240" s="226" t="s">
        <v>8152</v>
      </c>
      <c r="Y2240" s="229">
        <v>45806</v>
      </c>
      <c r="Z2240" s="232">
        <v>45806</v>
      </c>
      <c r="AA2240" s="232"/>
      <c r="AB2240" s="232"/>
      <c r="AC2240" s="234"/>
      <c r="AD2240" s="232"/>
      <c r="AE2240" s="253" t="str">
        <f>IF($N2240=マイタスク!$U$5,"作業者","")&amp;IF($S2240=マイタスク!$U$5,"ピアレビュー","")&amp;IF($X2240=マイタスク!$U$5,"SVレビュー","")</f>
        <v/>
      </c>
      <c r="AF2240" s="252">
        <f t="shared" si="69"/>
        <v>124</v>
      </c>
      <c r="AG2240" s="9" t="s">
        <v>34</v>
      </c>
    </row>
    <row r="2241" spans="2:33">
      <c r="B2241" s="225">
        <v>2229</v>
      </c>
      <c r="C2241" s="226" t="s">
        <v>3226</v>
      </c>
      <c r="D2241" s="227" t="s">
        <v>3227</v>
      </c>
      <c r="E2241" s="228" t="s">
        <v>3498</v>
      </c>
      <c r="F2241" s="226" t="s">
        <v>3499</v>
      </c>
      <c r="G2241" s="226" t="s">
        <v>65</v>
      </c>
      <c r="H2241" s="226" t="s">
        <v>66</v>
      </c>
      <c r="I2241" s="229">
        <f t="shared" si="68"/>
        <v>0</v>
      </c>
      <c r="J2241" s="232"/>
      <c r="K2241" s="226" t="s">
        <v>11132</v>
      </c>
      <c r="L2241" s="226" t="s">
        <v>3499</v>
      </c>
      <c r="M2241" s="226" t="s">
        <v>8141</v>
      </c>
      <c r="N2241" s="226" t="s">
        <v>8181</v>
      </c>
      <c r="O2241" s="232">
        <v>45442</v>
      </c>
      <c r="P2241" s="232"/>
      <c r="Q2241" s="232"/>
      <c r="R2241" s="232"/>
      <c r="S2241" s="226" t="s">
        <v>8230</v>
      </c>
      <c r="T2241" s="229">
        <v>45442</v>
      </c>
      <c r="U2241" s="232"/>
      <c r="V2241" s="233"/>
      <c r="W2241" s="233"/>
      <c r="X2241" s="226" t="s">
        <v>8152</v>
      </c>
      <c r="Y2241" s="229">
        <v>45442</v>
      </c>
      <c r="Z2241" s="232">
        <v>45442</v>
      </c>
      <c r="AA2241" s="232"/>
      <c r="AB2241" s="232"/>
      <c r="AC2241" s="234"/>
      <c r="AD2241" s="232"/>
      <c r="AE2241" s="253" t="str">
        <f>IF($N2241=マイタスク!$U$5,"作業者","")&amp;IF($S2241=マイタスク!$U$5,"ピアレビュー","")&amp;IF($X2241=マイタスク!$U$5,"SVレビュー","")</f>
        <v/>
      </c>
      <c r="AF2241" s="252">
        <f t="shared" si="69"/>
        <v>77</v>
      </c>
      <c r="AG2241" s="9" t="s">
        <v>34</v>
      </c>
    </row>
    <row r="2242" spans="2:33">
      <c r="B2242" s="225">
        <v>2230</v>
      </c>
      <c r="C2242" s="226" t="s">
        <v>3226</v>
      </c>
      <c r="D2242" s="227" t="s">
        <v>3227</v>
      </c>
      <c r="E2242" s="228" t="s">
        <v>3500</v>
      </c>
      <c r="F2242" s="226" t="s">
        <v>3501</v>
      </c>
      <c r="G2242" s="226" t="s">
        <v>65</v>
      </c>
      <c r="H2242" s="226" t="s">
        <v>66</v>
      </c>
      <c r="I2242" s="229">
        <f t="shared" si="68"/>
        <v>0</v>
      </c>
      <c r="J2242" s="232"/>
      <c r="K2242" s="226" t="s">
        <v>11133</v>
      </c>
      <c r="L2242" s="226" t="s">
        <v>3501</v>
      </c>
      <c r="M2242" s="226" t="s">
        <v>8141</v>
      </c>
      <c r="N2242" s="226" t="s">
        <v>8230</v>
      </c>
      <c r="O2242" s="232">
        <v>45785</v>
      </c>
      <c r="P2242" s="232"/>
      <c r="Q2242" s="232"/>
      <c r="R2242" s="232"/>
      <c r="S2242" s="226" t="s">
        <v>8188</v>
      </c>
      <c r="T2242" s="229">
        <v>45785</v>
      </c>
      <c r="U2242" s="232"/>
      <c r="V2242" s="233"/>
      <c r="W2242" s="233"/>
      <c r="X2242" s="226" t="s">
        <v>8152</v>
      </c>
      <c r="Y2242" s="229">
        <v>45785</v>
      </c>
      <c r="Z2242" s="232">
        <v>45785</v>
      </c>
      <c r="AA2242" s="232"/>
      <c r="AB2242" s="232"/>
      <c r="AC2242" s="234"/>
      <c r="AD2242" s="232"/>
      <c r="AE2242" s="253" t="str">
        <f>IF($N2242=マイタスク!$U$5,"作業者","")&amp;IF($S2242=マイタスク!$U$5,"ピアレビュー","")&amp;IF($X2242=マイタスク!$U$5,"SVレビュー","")</f>
        <v/>
      </c>
      <c r="AF2242" s="252">
        <f t="shared" si="69"/>
        <v>121</v>
      </c>
      <c r="AG2242" s="9" t="s">
        <v>34</v>
      </c>
    </row>
    <row r="2243" spans="2:33">
      <c r="B2243" s="225">
        <v>2231</v>
      </c>
      <c r="C2243" s="226" t="s">
        <v>3226</v>
      </c>
      <c r="D2243" s="227" t="s">
        <v>3227</v>
      </c>
      <c r="E2243" s="228" t="s">
        <v>3502</v>
      </c>
      <c r="F2243" s="226" t="s">
        <v>3503</v>
      </c>
      <c r="G2243" s="226" t="s">
        <v>65</v>
      </c>
      <c r="H2243" s="226" t="s">
        <v>66</v>
      </c>
      <c r="I2243" s="229">
        <f t="shared" si="68"/>
        <v>0</v>
      </c>
      <c r="J2243" s="232"/>
      <c r="K2243" s="226" t="s">
        <v>11134</v>
      </c>
      <c r="L2243" s="226" t="s">
        <v>3503</v>
      </c>
      <c r="M2243" s="226" t="s">
        <v>8141</v>
      </c>
      <c r="N2243" s="226" t="s">
        <v>8527</v>
      </c>
      <c r="O2243" s="232">
        <v>45421</v>
      </c>
      <c r="P2243" s="232"/>
      <c r="Q2243" s="232"/>
      <c r="R2243" s="232"/>
      <c r="S2243" s="226" t="s">
        <v>8230</v>
      </c>
      <c r="T2243" s="229">
        <v>45421</v>
      </c>
      <c r="U2243" s="232"/>
      <c r="V2243" s="233"/>
      <c r="W2243" s="233"/>
      <c r="X2243" s="226" t="s">
        <v>8152</v>
      </c>
      <c r="Y2243" s="229">
        <v>45421</v>
      </c>
      <c r="Z2243" s="232">
        <v>45421</v>
      </c>
      <c r="AA2243" s="232"/>
      <c r="AB2243" s="232"/>
      <c r="AC2243" s="234"/>
      <c r="AD2243" s="232"/>
      <c r="AE2243" s="253" t="str">
        <f>IF($N2243=マイタスク!$U$5,"作業者","")&amp;IF($S2243=マイタスク!$U$5,"ピアレビュー","")&amp;IF($X2243=マイタスク!$U$5,"SVレビュー","")</f>
        <v/>
      </c>
      <c r="AF2243" s="252">
        <f t="shared" si="69"/>
        <v>74</v>
      </c>
      <c r="AG2243" s="9" t="s">
        <v>34</v>
      </c>
    </row>
    <row r="2244" spans="2:33">
      <c r="B2244" s="225">
        <v>2232</v>
      </c>
      <c r="C2244" s="226" t="s">
        <v>3226</v>
      </c>
      <c r="D2244" s="227" t="s">
        <v>3227</v>
      </c>
      <c r="E2244" s="228" t="s">
        <v>3504</v>
      </c>
      <c r="F2244" s="226" t="s">
        <v>3505</v>
      </c>
      <c r="G2244" s="226" t="s">
        <v>65</v>
      </c>
      <c r="H2244" s="226" t="s">
        <v>66</v>
      </c>
      <c r="I2244" s="229">
        <f t="shared" si="68"/>
        <v>0</v>
      </c>
      <c r="J2244" s="232"/>
      <c r="K2244" s="226" t="s">
        <v>11135</v>
      </c>
      <c r="L2244" s="226" t="s">
        <v>3505</v>
      </c>
      <c r="M2244" s="226" t="s">
        <v>8141</v>
      </c>
      <c r="N2244" s="226" t="s">
        <v>8164</v>
      </c>
      <c r="O2244" s="232">
        <v>45456</v>
      </c>
      <c r="P2244" s="232"/>
      <c r="Q2244" s="232"/>
      <c r="R2244" s="232"/>
      <c r="S2244" s="226" t="s">
        <v>8181</v>
      </c>
      <c r="T2244" s="229">
        <v>45456</v>
      </c>
      <c r="U2244" s="232"/>
      <c r="V2244" s="233"/>
      <c r="W2244" s="233"/>
      <c r="X2244" s="226" t="s">
        <v>8152</v>
      </c>
      <c r="Y2244" s="229">
        <v>45456</v>
      </c>
      <c r="Z2244" s="232">
        <v>45456</v>
      </c>
      <c r="AA2244" s="232"/>
      <c r="AB2244" s="232"/>
      <c r="AC2244" s="234"/>
      <c r="AD2244" s="232"/>
      <c r="AE2244" s="253" t="str">
        <f>IF($N2244=マイタスク!$U$5,"作業者","")&amp;IF($S2244=マイタスク!$U$5,"ピアレビュー","")&amp;IF($X2244=マイタスク!$U$5,"SVレビュー","")</f>
        <v/>
      </c>
      <c r="AF2244" s="252">
        <f t="shared" si="69"/>
        <v>79</v>
      </c>
      <c r="AG2244" s="9" t="s">
        <v>34</v>
      </c>
    </row>
    <row r="2245" spans="2:33">
      <c r="B2245" s="225">
        <v>2233</v>
      </c>
      <c r="C2245" s="226" t="s">
        <v>3226</v>
      </c>
      <c r="D2245" s="227" t="s">
        <v>3227</v>
      </c>
      <c r="E2245" s="228" t="s">
        <v>3506</v>
      </c>
      <c r="F2245" s="226" t="s">
        <v>3507</v>
      </c>
      <c r="G2245" s="226" t="s">
        <v>65</v>
      </c>
      <c r="H2245" s="226" t="s">
        <v>66</v>
      </c>
      <c r="I2245" s="229">
        <f t="shared" si="68"/>
        <v>0</v>
      </c>
      <c r="J2245" s="232"/>
      <c r="K2245" s="226" t="s">
        <v>11136</v>
      </c>
      <c r="L2245" s="226" t="s">
        <v>3507</v>
      </c>
      <c r="M2245" s="226" t="s">
        <v>8141</v>
      </c>
      <c r="N2245" s="226" t="s">
        <v>8188</v>
      </c>
      <c r="O2245" s="232">
        <v>45827</v>
      </c>
      <c r="P2245" s="232"/>
      <c r="Q2245" s="232"/>
      <c r="R2245" s="232"/>
      <c r="S2245" s="226" t="s">
        <v>8208</v>
      </c>
      <c r="T2245" s="229">
        <v>45827</v>
      </c>
      <c r="U2245" s="232"/>
      <c r="V2245" s="233"/>
      <c r="W2245" s="233"/>
      <c r="X2245" s="226" t="s">
        <v>8152</v>
      </c>
      <c r="Y2245" s="229">
        <v>45827</v>
      </c>
      <c r="Z2245" s="232">
        <v>45827</v>
      </c>
      <c r="AA2245" s="232"/>
      <c r="AB2245" s="232"/>
      <c r="AC2245" s="234"/>
      <c r="AD2245" s="232"/>
      <c r="AE2245" s="253" t="str">
        <f>IF($N2245=マイタスク!$U$5,"作業者","")&amp;IF($S2245=マイタスク!$U$5,"ピアレビュー","")&amp;IF($X2245=マイタスク!$U$5,"SVレビュー","")</f>
        <v/>
      </c>
      <c r="AF2245" s="252">
        <f t="shared" si="69"/>
        <v>127</v>
      </c>
      <c r="AG2245" s="9" t="s">
        <v>34</v>
      </c>
    </row>
    <row r="2246" spans="2:33">
      <c r="B2246" s="225">
        <v>2234</v>
      </c>
      <c r="C2246" s="226" t="s">
        <v>3226</v>
      </c>
      <c r="D2246" s="227" t="s">
        <v>3227</v>
      </c>
      <c r="E2246" s="228" t="s">
        <v>3508</v>
      </c>
      <c r="F2246" s="226" t="s">
        <v>3509</v>
      </c>
      <c r="G2246" s="226" t="s">
        <v>65</v>
      </c>
      <c r="H2246" s="226" t="s">
        <v>66</v>
      </c>
      <c r="I2246" s="229">
        <f t="shared" si="68"/>
        <v>0</v>
      </c>
      <c r="J2246" s="232"/>
      <c r="K2246" s="226" t="s">
        <v>11137</v>
      </c>
      <c r="L2246" s="226" t="s">
        <v>3509</v>
      </c>
      <c r="M2246" s="226" t="s">
        <v>8141</v>
      </c>
      <c r="N2246" s="226" t="s">
        <v>8230</v>
      </c>
      <c r="O2246" s="232">
        <v>45463</v>
      </c>
      <c r="P2246" s="232"/>
      <c r="Q2246" s="232"/>
      <c r="R2246" s="232"/>
      <c r="S2246" s="226" t="s">
        <v>8164</v>
      </c>
      <c r="T2246" s="229">
        <v>45463</v>
      </c>
      <c r="U2246" s="232"/>
      <c r="V2246" s="233"/>
      <c r="W2246" s="233"/>
      <c r="X2246" s="226" t="s">
        <v>8152</v>
      </c>
      <c r="Y2246" s="229">
        <v>45463</v>
      </c>
      <c r="Z2246" s="232">
        <v>45463</v>
      </c>
      <c r="AA2246" s="232"/>
      <c r="AB2246" s="232"/>
      <c r="AC2246" s="234"/>
      <c r="AD2246" s="232"/>
      <c r="AE2246" s="253" t="str">
        <f>IF($N2246=マイタスク!$U$5,"作業者","")&amp;IF($S2246=マイタスク!$U$5,"ピアレビュー","")&amp;IF($X2246=マイタスク!$U$5,"SVレビュー","")</f>
        <v/>
      </c>
      <c r="AF2246" s="252">
        <f t="shared" si="69"/>
        <v>80</v>
      </c>
      <c r="AG2246" s="9" t="s">
        <v>34</v>
      </c>
    </row>
    <row r="2247" spans="2:33">
      <c r="B2247" s="225">
        <v>2235</v>
      </c>
      <c r="C2247" s="226" t="s">
        <v>3226</v>
      </c>
      <c r="D2247" s="227" t="s">
        <v>3227</v>
      </c>
      <c r="E2247" s="228" t="s">
        <v>3510</v>
      </c>
      <c r="F2247" s="226" t="s">
        <v>3511</v>
      </c>
      <c r="G2247" s="226" t="s">
        <v>65</v>
      </c>
      <c r="H2247" s="226" t="s">
        <v>82</v>
      </c>
      <c r="I2247" s="229">
        <f t="shared" si="68"/>
        <v>0</v>
      </c>
      <c r="J2247" s="232"/>
      <c r="K2247" s="226" t="s">
        <v>11138</v>
      </c>
      <c r="L2247" s="226" t="s">
        <v>3511</v>
      </c>
      <c r="M2247" s="226" t="s">
        <v>8141</v>
      </c>
      <c r="N2247" s="226" t="s">
        <v>8230</v>
      </c>
      <c r="O2247" s="232">
        <v>46177</v>
      </c>
      <c r="P2247" s="232"/>
      <c r="Q2247" s="232"/>
      <c r="R2247" s="232"/>
      <c r="S2247" s="226" t="s">
        <v>8208</v>
      </c>
      <c r="T2247" s="229">
        <v>46177</v>
      </c>
      <c r="U2247" s="232"/>
      <c r="V2247" s="233"/>
      <c r="W2247" s="233"/>
      <c r="X2247" s="226" t="s">
        <v>8152</v>
      </c>
      <c r="Y2247" s="229">
        <v>46177</v>
      </c>
      <c r="Z2247" s="232">
        <v>46177</v>
      </c>
      <c r="AA2247" s="232"/>
      <c r="AB2247" s="232"/>
      <c r="AC2247" s="234"/>
      <c r="AD2247" s="232"/>
      <c r="AE2247" s="253" t="str">
        <f>IF($N2247=マイタスク!$U$5,"作業者","")&amp;IF($S2247=マイタスク!$U$5,"ピアレビュー","")&amp;IF($X2247=マイタスク!$U$5,"SVレビュー","")</f>
        <v/>
      </c>
      <c r="AF2247" s="252">
        <f t="shared" si="69"/>
        <v>174</v>
      </c>
      <c r="AG2247" s="9" t="s">
        <v>34</v>
      </c>
    </row>
    <row r="2248" spans="2:33">
      <c r="B2248" s="225">
        <v>2236</v>
      </c>
      <c r="C2248" s="226" t="s">
        <v>3226</v>
      </c>
      <c r="D2248" s="227" t="s">
        <v>3227</v>
      </c>
      <c r="E2248" s="228" t="s">
        <v>3512</v>
      </c>
      <c r="F2248" s="226" t="s">
        <v>3513</v>
      </c>
      <c r="G2248" s="226" t="s">
        <v>65</v>
      </c>
      <c r="H2248" s="226" t="s">
        <v>66</v>
      </c>
      <c r="I2248" s="229">
        <f t="shared" si="68"/>
        <v>0</v>
      </c>
      <c r="J2248" s="232"/>
      <c r="K2248" s="226" t="s">
        <v>11139</v>
      </c>
      <c r="L2248" s="226" t="s">
        <v>3513</v>
      </c>
      <c r="M2248" s="226" t="s">
        <v>8141</v>
      </c>
      <c r="N2248" s="226" t="s">
        <v>8230</v>
      </c>
      <c r="O2248" s="232">
        <v>45834</v>
      </c>
      <c r="P2248" s="232"/>
      <c r="Q2248" s="232"/>
      <c r="R2248" s="232"/>
      <c r="S2248" s="226" t="s">
        <v>8164</v>
      </c>
      <c r="T2248" s="229">
        <v>45834</v>
      </c>
      <c r="U2248" s="232"/>
      <c r="V2248" s="233"/>
      <c r="W2248" s="233"/>
      <c r="X2248" s="226" t="s">
        <v>8152</v>
      </c>
      <c r="Y2248" s="229">
        <v>45834</v>
      </c>
      <c r="Z2248" s="232">
        <v>45834</v>
      </c>
      <c r="AA2248" s="232"/>
      <c r="AB2248" s="232"/>
      <c r="AC2248" s="234"/>
      <c r="AD2248" s="232"/>
      <c r="AE2248" s="253" t="str">
        <f>IF($N2248=マイタスク!$U$5,"作業者","")&amp;IF($S2248=マイタスク!$U$5,"ピアレビュー","")&amp;IF($X2248=マイタスク!$U$5,"SVレビュー","")</f>
        <v/>
      </c>
      <c r="AF2248" s="252">
        <f t="shared" si="69"/>
        <v>128</v>
      </c>
      <c r="AG2248" s="9" t="s">
        <v>34</v>
      </c>
    </row>
    <row r="2249" spans="2:33">
      <c r="B2249" s="225">
        <v>2237</v>
      </c>
      <c r="C2249" s="226" t="s">
        <v>3226</v>
      </c>
      <c r="D2249" s="227" t="s">
        <v>3227</v>
      </c>
      <c r="E2249" s="228" t="s">
        <v>3514</v>
      </c>
      <c r="F2249" s="226" t="s">
        <v>3515</v>
      </c>
      <c r="G2249" s="226" t="s">
        <v>65</v>
      </c>
      <c r="H2249" s="226" t="s">
        <v>66</v>
      </c>
      <c r="I2249" s="229">
        <f t="shared" si="68"/>
        <v>0</v>
      </c>
      <c r="J2249" s="232"/>
      <c r="K2249" s="226" t="s">
        <v>11140</v>
      </c>
      <c r="L2249" s="226" t="s">
        <v>3515</v>
      </c>
      <c r="M2249" s="226" t="s">
        <v>8141</v>
      </c>
      <c r="N2249" s="226" t="s">
        <v>8164</v>
      </c>
      <c r="O2249" s="232">
        <v>45470</v>
      </c>
      <c r="P2249" s="232"/>
      <c r="Q2249" s="232"/>
      <c r="R2249" s="232"/>
      <c r="S2249" s="226" t="s">
        <v>8181</v>
      </c>
      <c r="T2249" s="229">
        <v>45470</v>
      </c>
      <c r="U2249" s="232"/>
      <c r="V2249" s="233"/>
      <c r="W2249" s="233"/>
      <c r="X2249" s="226" t="s">
        <v>8152</v>
      </c>
      <c r="Y2249" s="229">
        <v>45470</v>
      </c>
      <c r="Z2249" s="232">
        <v>45470</v>
      </c>
      <c r="AA2249" s="232"/>
      <c r="AB2249" s="232"/>
      <c r="AC2249" s="234"/>
      <c r="AD2249" s="232"/>
      <c r="AE2249" s="253" t="str">
        <f>IF($N2249=マイタスク!$U$5,"作業者","")&amp;IF($S2249=マイタスク!$U$5,"ピアレビュー","")&amp;IF($X2249=マイタスク!$U$5,"SVレビュー","")</f>
        <v/>
      </c>
      <c r="AF2249" s="252">
        <f t="shared" si="69"/>
        <v>81</v>
      </c>
      <c r="AG2249" s="9" t="s">
        <v>34</v>
      </c>
    </row>
    <row r="2250" spans="2:33">
      <c r="B2250" s="225">
        <v>2238</v>
      </c>
      <c r="C2250" s="226" t="s">
        <v>3226</v>
      </c>
      <c r="D2250" s="227" t="s">
        <v>3227</v>
      </c>
      <c r="E2250" s="228" t="s">
        <v>3516</v>
      </c>
      <c r="F2250" s="226" t="s">
        <v>3517</v>
      </c>
      <c r="G2250" s="226" t="s">
        <v>65</v>
      </c>
      <c r="H2250" s="226" t="s">
        <v>66</v>
      </c>
      <c r="I2250" s="229">
        <f t="shared" si="68"/>
        <v>0</v>
      </c>
      <c r="J2250" s="232"/>
      <c r="K2250" s="226" t="s">
        <v>11141</v>
      </c>
      <c r="L2250" s="226" t="s">
        <v>3517</v>
      </c>
      <c r="M2250" s="226" t="s">
        <v>8141</v>
      </c>
      <c r="N2250" s="226" t="s">
        <v>8164</v>
      </c>
      <c r="O2250" s="232">
        <v>45813</v>
      </c>
      <c r="P2250" s="232"/>
      <c r="Q2250" s="232"/>
      <c r="R2250" s="232"/>
      <c r="S2250" s="226" t="s">
        <v>8208</v>
      </c>
      <c r="T2250" s="229">
        <v>45813</v>
      </c>
      <c r="U2250" s="232"/>
      <c r="V2250" s="233"/>
      <c r="W2250" s="233"/>
      <c r="X2250" s="226" t="s">
        <v>8152</v>
      </c>
      <c r="Y2250" s="229">
        <v>45813</v>
      </c>
      <c r="Z2250" s="232">
        <v>45813</v>
      </c>
      <c r="AA2250" s="232"/>
      <c r="AB2250" s="232"/>
      <c r="AC2250" s="234"/>
      <c r="AD2250" s="232"/>
      <c r="AE2250" s="253" t="str">
        <f>IF($N2250=マイタスク!$U$5,"作業者","")&amp;IF($S2250=マイタスク!$U$5,"ピアレビュー","")&amp;IF($X2250=マイタスク!$U$5,"SVレビュー","")</f>
        <v/>
      </c>
      <c r="AF2250" s="252">
        <f t="shared" si="69"/>
        <v>125</v>
      </c>
      <c r="AG2250" s="9" t="s">
        <v>34</v>
      </c>
    </row>
    <row r="2251" spans="2:33">
      <c r="B2251" s="225">
        <v>2239</v>
      </c>
      <c r="C2251" s="226" t="s">
        <v>3226</v>
      </c>
      <c r="D2251" s="227" t="s">
        <v>3227</v>
      </c>
      <c r="E2251" s="228" t="s">
        <v>3518</v>
      </c>
      <c r="F2251" s="226" t="s">
        <v>3519</v>
      </c>
      <c r="G2251" s="226" t="s">
        <v>65</v>
      </c>
      <c r="H2251" s="226" t="s">
        <v>66</v>
      </c>
      <c r="I2251" s="229">
        <f t="shared" si="68"/>
        <v>0</v>
      </c>
      <c r="J2251" s="232"/>
      <c r="K2251" s="226" t="s">
        <v>11142</v>
      </c>
      <c r="L2251" s="226" t="s">
        <v>3519</v>
      </c>
      <c r="M2251" s="226" t="s">
        <v>8141</v>
      </c>
      <c r="N2251" s="226" t="s">
        <v>8164</v>
      </c>
      <c r="O2251" s="232">
        <v>45841</v>
      </c>
      <c r="P2251" s="232"/>
      <c r="Q2251" s="232"/>
      <c r="R2251" s="232"/>
      <c r="S2251" s="226" t="s">
        <v>8188</v>
      </c>
      <c r="T2251" s="229">
        <v>45841</v>
      </c>
      <c r="U2251" s="232"/>
      <c r="V2251" s="233"/>
      <c r="W2251" s="233"/>
      <c r="X2251" s="226" t="s">
        <v>8152</v>
      </c>
      <c r="Y2251" s="229">
        <v>45841</v>
      </c>
      <c r="Z2251" s="232">
        <v>45841</v>
      </c>
      <c r="AA2251" s="232"/>
      <c r="AB2251" s="232"/>
      <c r="AC2251" s="234"/>
      <c r="AD2251" s="232"/>
      <c r="AE2251" s="253" t="str">
        <f>IF($N2251=マイタスク!$U$5,"作業者","")&amp;IF($S2251=マイタスク!$U$5,"ピアレビュー","")&amp;IF($X2251=マイタスク!$U$5,"SVレビュー","")</f>
        <v/>
      </c>
      <c r="AF2251" s="252">
        <f t="shared" si="69"/>
        <v>129</v>
      </c>
      <c r="AG2251" s="9" t="s">
        <v>34</v>
      </c>
    </row>
    <row r="2252" spans="2:33">
      <c r="B2252" s="225">
        <v>2240</v>
      </c>
      <c r="C2252" s="226" t="s">
        <v>3226</v>
      </c>
      <c r="D2252" s="227" t="s">
        <v>3227</v>
      </c>
      <c r="E2252" s="228" t="s">
        <v>3520</v>
      </c>
      <c r="F2252" s="226" t="s">
        <v>3521</v>
      </c>
      <c r="G2252" s="226" t="s">
        <v>65</v>
      </c>
      <c r="H2252" s="226" t="s">
        <v>66</v>
      </c>
      <c r="I2252" s="229">
        <f t="shared" si="68"/>
        <v>0</v>
      </c>
      <c r="J2252" s="232"/>
      <c r="K2252" s="226" t="s">
        <v>11143</v>
      </c>
      <c r="L2252" s="226" t="s">
        <v>3521</v>
      </c>
      <c r="M2252" s="226" t="s">
        <v>8141</v>
      </c>
      <c r="N2252" s="226" t="s">
        <v>8181</v>
      </c>
      <c r="O2252" s="232">
        <v>45449</v>
      </c>
      <c r="P2252" s="232"/>
      <c r="Q2252" s="232"/>
      <c r="R2252" s="232"/>
      <c r="S2252" s="226" t="s">
        <v>8230</v>
      </c>
      <c r="T2252" s="229">
        <v>45449</v>
      </c>
      <c r="U2252" s="232"/>
      <c r="V2252" s="233"/>
      <c r="W2252" s="233"/>
      <c r="X2252" s="226" t="s">
        <v>8152</v>
      </c>
      <c r="Y2252" s="229">
        <v>45449</v>
      </c>
      <c r="Z2252" s="232">
        <v>45449</v>
      </c>
      <c r="AA2252" s="232"/>
      <c r="AB2252" s="232"/>
      <c r="AC2252" s="234"/>
      <c r="AD2252" s="232"/>
      <c r="AE2252" s="253" t="str">
        <f>IF($N2252=マイタスク!$U$5,"作業者","")&amp;IF($S2252=マイタスク!$U$5,"ピアレビュー","")&amp;IF($X2252=マイタスク!$U$5,"SVレビュー","")</f>
        <v/>
      </c>
      <c r="AF2252" s="252">
        <f t="shared" si="69"/>
        <v>78</v>
      </c>
      <c r="AG2252" s="9" t="s">
        <v>34</v>
      </c>
    </row>
    <row r="2253" spans="2:33">
      <c r="B2253" s="225">
        <v>2241</v>
      </c>
      <c r="C2253" s="226" t="s">
        <v>3226</v>
      </c>
      <c r="D2253" s="227" t="s">
        <v>3227</v>
      </c>
      <c r="E2253" s="228" t="s">
        <v>3522</v>
      </c>
      <c r="F2253" s="226" t="s">
        <v>3523</v>
      </c>
      <c r="G2253" s="226" t="s">
        <v>65</v>
      </c>
      <c r="H2253" s="226" t="s">
        <v>79</v>
      </c>
      <c r="I2253" s="229">
        <f t="shared" ref="I2253:I2316" si="70">$Q2253</f>
        <v>0</v>
      </c>
      <c r="J2253" s="232"/>
      <c r="K2253" s="226" t="s">
        <v>11144</v>
      </c>
      <c r="L2253" s="226" t="s">
        <v>3523</v>
      </c>
      <c r="M2253" s="226" t="s">
        <v>8571</v>
      </c>
      <c r="N2253" s="226" t="s">
        <v>8152</v>
      </c>
      <c r="O2253" s="232">
        <v>46178</v>
      </c>
      <c r="P2253" s="232"/>
      <c r="Q2253" s="232"/>
      <c r="R2253" s="232"/>
      <c r="S2253" s="226" t="s">
        <v>8230</v>
      </c>
      <c r="T2253" s="229">
        <v>46178</v>
      </c>
      <c r="U2253" s="232"/>
      <c r="V2253" s="233"/>
      <c r="W2253" s="233"/>
      <c r="X2253" s="226" t="s">
        <v>8188</v>
      </c>
      <c r="Y2253" s="229">
        <v>46185</v>
      </c>
      <c r="Z2253" s="232">
        <v>46185</v>
      </c>
      <c r="AA2253" s="232"/>
      <c r="AB2253" s="232"/>
      <c r="AC2253" s="234"/>
      <c r="AD2253" s="232"/>
      <c r="AE2253" s="253" t="str">
        <f>IF($N2253=マイタスク!$U$5,"作業者","")&amp;IF($S2253=マイタスク!$U$5,"ピアレビュー","")&amp;IF($X2253=マイタスク!$U$5,"SVレビュー","")</f>
        <v/>
      </c>
      <c r="AF2253" s="252">
        <f t="shared" ref="AF2253:AF2316" si="71">VALUE(RIGHT($E2253,4))</f>
        <v>175</v>
      </c>
      <c r="AG2253" s="9" t="s">
        <v>34</v>
      </c>
    </row>
    <row r="2254" spans="2:33">
      <c r="B2254" s="225">
        <v>2242</v>
      </c>
      <c r="C2254" s="226" t="s">
        <v>3226</v>
      </c>
      <c r="D2254" s="227" t="s">
        <v>3227</v>
      </c>
      <c r="E2254" s="228" t="s">
        <v>3524</v>
      </c>
      <c r="F2254" s="226" t="s">
        <v>3525</v>
      </c>
      <c r="G2254" s="226" t="s">
        <v>65</v>
      </c>
      <c r="H2254" s="226" t="s">
        <v>66</v>
      </c>
      <c r="I2254" s="229">
        <f t="shared" si="70"/>
        <v>0</v>
      </c>
      <c r="J2254" s="232"/>
      <c r="K2254" s="226" t="s">
        <v>11145</v>
      </c>
      <c r="L2254" s="226" t="s">
        <v>3525</v>
      </c>
      <c r="M2254" s="226" t="s">
        <v>8141</v>
      </c>
      <c r="N2254" s="226" t="s">
        <v>8433</v>
      </c>
      <c r="O2254" s="232">
        <v>45820</v>
      </c>
      <c r="P2254" s="232"/>
      <c r="Q2254" s="232"/>
      <c r="R2254" s="232"/>
      <c r="S2254" s="226" t="s">
        <v>8152</v>
      </c>
      <c r="T2254" s="229">
        <v>45820</v>
      </c>
      <c r="U2254" s="232"/>
      <c r="V2254" s="233"/>
      <c r="W2254" s="233"/>
      <c r="X2254" s="226" t="s">
        <v>8152</v>
      </c>
      <c r="Y2254" s="229">
        <v>45820</v>
      </c>
      <c r="Z2254" s="232">
        <v>45820</v>
      </c>
      <c r="AA2254" s="232"/>
      <c r="AB2254" s="232"/>
      <c r="AC2254" s="234"/>
      <c r="AD2254" s="232"/>
      <c r="AE2254" s="253" t="str">
        <f>IF($N2254=マイタスク!$U$5,"作業者","")&amp;IF($S2254=マイタスク!$U$5,"ピアレビュー","")&amp;IF($X2254=マイタスク!$U$5,"SVレビュー","")</f>
        <v/>
      </c>
      <c r="AF2254" s="252">
        <f t="shared" si="71"/>
        <v>126</v>
      </c>
      <c r="AG2254" s="9" t="s">
        <v>34</v>
      </c>
    </row>
    <row r="2255" spans="2:33">
      <c r="B2255" s="225">
        <v>2243</v>
      </c>
      <c r="C2255" s="226" t="s">
        <v>3226</v>
      </c>
      <c r="D2255" s="227" t="s">
        <v>3227</v>
      </c>
      <c r="E2255" s="228" t="s">
        <v>3526</v>
      </c>
      <c r="F2255" s="226" t="s">
        <v>3527</v>
      </c>
      <c r="G2255" s="226" t="s">
        <v>65</v>
      </c>
      <c r="H2255" s="226" t="s">
        <v>66</v>
      </c>
      <c r="I2255" s="229">
        <f t="shared" si="70"/>
        <v>0</v>
      </c>
      <c r="J2255" s="232"/>
      <c r="K2255" s="226" t="s">
        <v>11146</v>
      </c>
      <c r="L2255" s="226" t="s">
        <v>3527</v>
      </c>
      <c r="M2255" s="226" t="s">
        <v>8141</v>
      </c>
      <c r="N2255" s="226" t="s">
        <v>8188</v>
      </c>
      <c r="O2255" s="232">
        <v>45855</v>
      </c>
      <c r="P2255" s="232"/>
      <c r="Q2255" s="232"/>
      <c r="R2255" s="232"/>
      <c r="S2255" s="226" t="s">
        <v>8230</v>
      </c>
      <c r="T2255" s="229">
        <v>45855</v>
      </c>
      <c r="U2255" s="232"/>
      <c r="V2255" s="233"/>
      <c r="W2255" s="233"/>
      <c r="X2255" s="226" t="s">
        <v>8152</v>
      </c>
      <c r="Y2255" s="229">
        <v>45855</v>
      </c>
      <c r="Z2255" s="232">
        <v>45855</v>
      </c>
      <c r="AA2255" s="232"/>
      <c r="AB2255" s="232"/>
      <c r="AC2255" s="234"/>
      <c r="AD2255" s="232"/>
      <c r="AE2255" s="253" t="str">
        <f>IF($N2255=マイタスク!$U$5,"作業者","")&amp;IF($S2255=マイタスク!$U$5,"ピアレビュー","")&amp;IF($X2255=マイタスク!$U$5,"SVレビュー","")</f>
        <v/>
      </c>
      <c r="AF2255" s="252">
        <f t="shared" si="71"/>
        <v>131</v>
      </c>
      <c r="AG2255" s="9" t="s">
        <v>34</v>
      </c>
    </row>
    <row r="2256" spans="2:33">
      <c r="B2256" s="225">
        <v>2244</v>
      </c>
      <c r="C2256" s="226" t="s">
        <v>3226</v>
      </c>
      <c r="D2256" s="227" t="s">
        <v>3227</v>
      </c>
      <c r="E2256" s="228" t="s">
        <v>3528</v>
      </c>
      <c r="F2256" s="226" t="s">
        <v>3529</v>
      </c>
      <c r="G2256" s="226" t="s">
        <v>65</v>
      </c>
      <c r="H2256" s="226" t="s">
        <v>66</v>
      </c>
      <c r="I2256" s="229">
        <f t="shared" si="70"/>
        <v>0</v>
      </c>
      <c r="J2256" s="232"/>
      <c r="K2256" s="226" t="s">
        <v>11147</v>
      </c>
      <c r="L2256" s="226" t="s">
        <v>3529</v>
      </c>
      <c r="M2256" s="226" t="s">
        <v>8141</v>
      </c>
      <c r="N2256" s="226" t="s">
        <v>8208</v>
      </c>
      <c r="O2256" s="232">
        <v>45491</v>
      </c>
      <c r="P2256" s="232"/>
      <c r="Q2256" s="232"/>
      <c r="R2256" s="232"/>
      <c r="S2256" s="226" t="s">
        <v>8230</v>
      </c>
      <c r="T2256" s="229">
        <v>45491</v>
      </c>
      <c r="U2256" s="232"/>
      <c r="V2256" s="233"/>
      <c r="W2256" s="233"/>
      <c r="X2256" s="226" t="s">
        <v>8152</v>
      </c>
      <c r="Y2256" s="229">
        <v>45491</v>
      </c>
      <c r="Z2256" s="232">
        <v>45491</v>
      </c>
      <c r="AA2256" s="232"/>
      <c r="AB2256" s="232"/>
      <c r="AC2256" s="234"/>
      <c r="AD2256" s="232"/>
      <c r="AE2256" s="253" t="str">
        <f>IF($N2256=マイタスク!$U$5,"作業者","")&amp;IF($S2256=マイタスク!$U$5,"ピアレビュー","")&amp;IF($X2256=マイタスク!$U$5,"SVレビュー","")</f>
        <v/>
      </c>
      <c r="AF2256" s="252">
        <f t="shared" si="71"/>
        <v>84</v>
      </c>
      <c r="AG2256" s="9" t="s">
        <v>34</v>
      </c>
    </row>
    <row r="2257" spans="2:33">
      <c r="B2257" s="225">
        <v>2245</v>
      </c>
      <c r="C2257" s="226" t="s">
        <v>3226</v>
      </c>
      <c r="D2257" s="227" t="s">
        <v>3227</v>
      </c>
      <c r="E2257" s="228" t="s">
        <v>3530</v>
      </c>
      <c r="F2257" s="226" t="s">
        <v>3531</v>
      </c>
      <c r="G2257" s="226" t="s">
        <v>65</v>
      </c>
      <c r="H2257" s="226" t="s">
        <v>66</v>
      </c>
      <c r="I2257" s="229">
        <f t="shared" si="70"/>
        <v>0</v>
      </c>
      <c r="J2257" s="232"/>
      <c r="K2257" s="226" t="s">
        <v>11148</v>
      </c>
      <c r="L2257" s="226" t="s">
        <v>3531</v>
      </c>
      <c r="M2257" s="226" t="s">
        <v>8141</v>
      </c>
      <c r="N2257" s="226" t="s">
        <v>8230</v>
      </c>
      <c r="O2257" s="232">
        <v>45477</v>
      </c>
      <c r="P2257" s="232"/>
      <c r="Q2257" s="232"/>
      <c r="R2257" s="232"/>
      <c r="S2257" s="226" t="s">
        <v>8527</v>
      </c>
      <c r="T2257" s="229">
        <v>45477</v>
      </c>
      <c r="U2257" s="232"/>
      <c r="V2257" s="233"/>
      <c r="W2257" s="233"/>
      <c r="X2257" s="226" t="s">
        <v>8152</v>
      </c>
      <c r="Y2257" s="229">
        <v>45477</v>
      </c>
      <c r="Z2257" s="232">
        <v>45477</v>
      </c>
      <c r="AA2257" s="232"/>
      <c r="AB2257" s="232"/>
      <c r="AC2257" s="234"/>
      <c r="AD2257" s="232"/>
      <c r="AE2257" s="253" t="str">
        <f>IF($N2257=マイタスク!$U$5,"作業者","")&amp;IF($S2257=マイタスク!$U$5,"ピアレビュー","")&amp;IF($X2257=マイタスク!$U$5,"SVレビュー","")</f>
        <v/>
      </c>
      <c r="AF2257" s="252">
        <f t="shared" si="71"/>
        <v>82</v>
      </c>
      <c r="AG2257" s="9" t="s">
        <v>34</v>
      </c>
    </row>
    <row r="2258" spans="2:33">
      <c r="B2258" s="225">
        <v>2246</v>
      </c>
      <c r="C2258" s="226" t="s">
        <v>3226</v>
      </c>
      <c r="D2258" s="227" t="s">
        <v>3227</v>
      </c>
      <c r="E2258" s="228" t="s">
        <v>3532</v>
      </c>
      <c r="F2258" s="226" t="s">
        <v>3533</v>
      </c>
      <c r="G2258" s="226" t="s">
        <v>65</v>
      </c>
      <c r="H2258" s="226" t="s">
        <v>66</v>
      </c>
      <c r="I2258" s="229">
        <f t="shared" si="70"/>
        <v>0</v>
      </c>
      <c r="J2258" s="232"/>
      <c r="K2258" s="226" t="s">
        <v>11149</v>
      </c>
      <c r="L2258" s="226" t="s">
        <v>3533</v>
      </c>
      <c r="M2258" s="226" t="s">
        <v>8141</v>
      </c>
      <c r="N2258" s="226" t="s">
        <v>8230</v>
      </c>
      <c r="O2258" s="232">
        <v>45862</v>
      </c>
      <c r="P2258" s="232"/>
      <c r="Q2258" s="232"/>
      <c r="R2258" s="232"/>
      <c r="S2258" s="226" t="s">
        <v>8208</v>
      </c>
      <c r="T2258" s="229">
        <v>45862</v>
      </c>
      <c r="U2258" s="232"/>
      <c r="V2258" s="233"/>
      <c r="W2258" s="233"/>
      <c r="X2258" s="226" t="s">
        <v>8152</v>
      </c>
      <c r="Y2258" s="229">
        <v>45862</v>
      </c>
      <c r="Z2258" s="232">
        <v>45862</v>
      </c>
      <c r="AA2258" s="232"/>
      <c r="AB2258" s="232"/>
      <c r="AC2258" s="234"/>
      <c r="AD2258" s="232"/>
      <c r="AE2258" s="253" t="str">
        <f>IF($N2258=マイタスク!$U$5,"作業者","")&amp;IF($S2258=マイタスク!$U$5,"ピアレビュー","")&amp;IF($X2258=マイタスク!$U$5,"SVレビュー","")</f>
        <v/>
      </c>
      <c r="AF2258" s="252">
        <f t="shared" si="71"/>
        <v>132</v>
      </c>
      <c r="AG2258" s="9" t="s">
        <v>34</v>
      </c>
    </row>
    <row r="2259" spans="2:33">
      <c r="B2259" s="225">
        <v>2247</v>
      </c>
      <c r="C2259" s="226" t="s">
        <v>3226</v>
      </c>
      <c r="D2259" s="227" t="s">
        <v>3227</v>
      </c>
      <c r="E2259" s="228" t="s">
        <v>3534</v>
      </c>
      <c r="F2259" s="226" t="s">
        <v>3535</v>
      </c>
      <c r="G2259" s="226" t="s">
        <v>65</v>
      </c>
      <c r="H2259" s="226" t="s">
        <v>66</v>
      </c>
      <c r="I2259" s="229">
        <f t="shared" si="70"/>
        <v>0</v>
      </c>
      <c r="J2259" s="232"/>
      <c r="K2259" s="226" t="s">
        <v>11150</v>
      </c>
      <c r="L2259" s="226" t="s">
        <v>3535</v>
      </c>
      <c r="M2259" s="226" t="s">
        <v>8141</v>
      </c>
      <c r="N2259" s="226" t="s">
        <v>8181</v>
      </c>
      <c r="O2259" s="232">
        <v>45498</v>
      </c>
      <c r="P2259" s="232"/>
      <c r="Q2259" s="232"/>
      <c r="R2259" s="232"/>
      <c r="S2259" s="226" t="s">
        <v>8208</v>
      </c>
      <c r="T2259" s="229">
        <v>45498</v>
      </c>
      <c r="U2259" s="232"/>
      <c r="V2259" s="233"/>
      <c r="W2259" s="233"/>
      <c r="X2259" s="226" t="s">
        <v>8152</v>
      </c>
      <c r="Y2259" s="229">
        <v>45498</v>
      </c>
      <c r="Z2259" s="232">
        <v>45498</v>
      </c>
      <c r="AA2259" s="232"/>
      <c r="AB2259" s="232"/>
      <c r="AC2259" s="234"/>
      <c r="AD2259" s="232"/>
      <c r="AE2259" s="253" t="str">
        <f>IF($N2259=マイタスク!$U$5,"作業者","")&amp;IF($S2259=マイタスク!$U$5,"ピアレビュー","")&amp;IF($X2259=マイタスク!$U$5,"SVレビュー","")</f>
        <v/>
      </c>
      <c r="AF2259" s="252">
        <f t="shared" si="71"/>
        <v>85</v>
      </c>
      <c r="AG2259" s="9" t="s">
        <v>34</v>
      </c>
    </row>
    <row r="2260" spans="2:33">
      <c r="B2260" s="225">
        <v>2248</v>
      </c>
      <c r="C2260" s="226" t="s">
        <v>3226</v>
      </c>
      <c r="D2260" s="227" t="s">
        <v>3227</v>
      </c>
      <c r="E2260" s="228" t="s">
        <v>3536</v>
      </c>
      <c r="F2260" s="226" t="s">
        <v>3537</v>
      </c>
      <c r="G2260" s="226" t="s">
        <v>65</v>
      </c>
      <c r="H2260" s="226" t="s">
        <v>66</v>
      </c>
      <c r="I2260" s="229">
        <f t="shared" si="70"/>
        <v>0</v>
      </c>
      <c r="J2260" s="232"/>
      <c r="K2260" s="226" t="s">
        <v>11151</v>
      </c>
      <c r="L2260" s="226" t="s">
        <v>3537</v>
      </c>
      <c r="M2260" s="226" t="s">
        <v>8141</v>
      </c>
      <c r="N2260" s="226" t="s">
        <v>8164</v>
      </c>
      <c r="O2260" s="232">
        <v>45869</v>
      </c>
      <c r="P2260" s="232"/>
      <c r="Q2260" s="232"/>
      <c r="R2260" s="232"/>
      <c r="S2260" s="226" t="s">
        <v>8433</v>
      </c>
      <c r="T2260" s="229">
        <v>45869</v>
      </c>
      <c r="U2260" s="232"/>
      <c r="V2260" s="233"/>
      <c r="W2260" s="233"/>
      <c r="X2260" s="226" t="s">
        <v>8152</v>
      </c>
      <c r="Y2260" s="229">
        <v>45869</v>
      </c>
      <c r="Z2260" s="232">
        <v>45869</v>
      </c>
      <c r="AA2260" s="232"/>
      <c r="AB2260" s="232"/>
      <c r="AC2260" s="234"/>
      <c r="AD2260" s="232"/>
      <c r="AE2260" s="253" t="str">
        <f>IF($N2260=マイタスク!$U$5,"作業者","")&amp;IF($S2260=マイタスク!$U$5,"ピアレビュー","")&amp;IF($X2260=マイタスク!$U$5,"SVレビュー","")</f>
        <v/>
      </c>
      <c r="AF2260" s="252">
        <f t="shared" si="71"/>
        <v>133</v>
      </c>
      <c r="AG2260" s="9" t="s">
        <v>34</v>
      </c>
    </row>
    <row r="2261" spans="2:33">
      <c r="B2261" s="225">
        <v>2249</v>
      </c>
      <c r="C2261" s="226" t="s">
        <v>3226</v>
      </c>
      <c r="D2261" s="227" t="s">
        <v>3227</v>
      </c>
      <c r="E2261" s="228" t="s">
        <v>3538</v>
      </c>
      <c r="F2261" s="226" t="s">
        <v>3539</v>
      </c>
      <c r="G2261" s="226" t="s">
        <v>65</v>
      </c>
      <c r="H2261" s="226" t="s">
        <v>66</v>
      </c>
      <c r="I2261" s="229">
        <f t="shared" si="70"/>
        <v>0</v>
      </c>
      <c r="J2261" s="232"/>
      <c r="K2261" s="226" t="s">
        <v>11152</v>
      </c>
      <c r="L2261" s="226" t="s">
        <v>3539</v>
      </c>
      <c r="M2261" s="226" t="s">
        <v>8141</v>
      </c>
      <c r="N2261" s="226" t="s">
        <v>8527</v>
      </c>
      <c r="O2261" s="232">
        <v>45505</v>
      </c>
      <c r="P2261" s="232"/>
      <c r="Q2261" s="232"/>
      <c r="R2261" s="232"/>
      <c r="S2261" s="226" t="s">
        <v>8164</v>
      </c>
      <c r="T2261" s="229">
        <v>45505</v>
      </c>
      <c r="U2261" s="232"/>
      <c r="V2261" s="233"/>
      <c r="W2261" s="233"/>
      <c r="X2261" s="226" t="s">
        <v>8152</v>
      </c>
      <c r="Y2261" s="229">
        <v>45505</v>
      </c>
      <c r="Z2261" s="232">
        <v>45505</v>
      </c>
      <c r="AA2261" s="232"/>
      <c r="AB2261" s="232"/>
      <c r="AC2261" s="234"/>
      <c r="AD2261" s="232"/>
      <c r="AE2261" s="253" t="str">
        <f>IF($N2261=マイタスク!$U$5,"作業者","")&amp;IF($S2261=マイタスク!$U$5,"ピアレビュー","")&amp;IF($X2261=マイタスク!$U$5,"SVレビュー","")</f>
        <v/>
      </c>
      <c r="AF2261" s="252">
        <f t="shared" si="71"/>
        <v>86</v>
      </c>
      <c r="AG2261" s="9" t="s">
        <v>34</v>
      </c>
    </row>
    <row r="2262" spans="2:33">
      <c r="B2262" s="225">
        <v>2250</v>
      </c>
      <c r="C2262" s="226" t="s">
        <v>3226</v>
      </c>
      <c r="D2262" s="227" t="s">
        <v>3227</v>
      </c>
      <c r="E2262" s="228" t="s">
        <v>3540</v>
      </c>
      <c r="F2262" s="226" t="s">
        <v>3541</v>
      </c>
      <c r="G2262" s="226" t="s">
        <v>65</v>
      </c>
      <c r="H2262" s="226" t="s">
        <v>66</v>
      </c>
      <c r="I2262" s="229">
        <f t="shared" si="70"/>
        <v>0</v>
      </c>
      <c r="J2262" s="232"/>
      <c r="K2262" s="226" t="s">
        <v>11153</v>
      </c>
      <c r="L2262" s="226" t="s">
        <v>3541</v>
      </c>
      <c r="M2262" s="226" t="s">
        <v>8141</v>
      </c>
      <c r="N2262" s="226" t="s">
        <v>8208</v>
      </c>
      <c r="O2262" s="232">
        <v>45848</v>
      </c>
      <c r="P2262" s="232"/>
      <c r="Q2262" s="232"/>
      <c r="R2262" s="232"/>
      <c r="S2262" s="226" t="s">
        <v>8433</v>
      </c>
      <c r="T2262" s="229">
        <v>45848</v>
      </c>
      <c r="U2262" s="232"/>
      <c r="V2262" s="233"/>
      <c r="W2262" s="233"/>
      <c r="X2262" s="226" t="s">
        <v>8152</v>
      </c>
      <c r="Y2262" s="229">
        <v>45848</v>
      </c>
      <c r="Z2262" s="232">
        <v>45848</v>
      </c>
      <c r="AA2262" s="232"/>
      <c r="AB2262" s="232"/>
      <c r="AC2262" s="234"/>
      <c r="AD2262" s="232"/>
      <c r="AE2262" s="253" t="str">
        <f>IF($N2262=マイタスク!$U$5,"作業者","")&amp;IF($S2262=マイタスク!$U$5,"ピアレビュー","")&amp;IF($X2262=マイタスク!$U$5,"SVレビュー","")</f>
        <v/>
      </c>
      <c r="AF2262" s="252">
        <f t="shared" si="71"/>
        <v>130</v>
      </c>
      <c r="AG2262" s="9" t="s">
        <v>34</v>
      </c>
    </row>
    <row r="2263" spans="2:33">
      <c r="B2263" s="225">
        <v>2251</v>
      </c>
      <c r="C2263" s="226" t="s">
        <v>3226</v>
      </c>
      <c r="D2263" s="227" t="s">
        <v>3227</v>
      </c>
      <c r="E2263" s="228" t="s">
        <v>3542</v>
      </c>
      <c r="F2263" s="226" t="s">
        <v>3543</v>
      </c>
      <c r="G2263" s="226" t="s">
        <v>65</v>
      </c>
      <c r="H2263" s="226" t="s">
        <v>66</v>
      </c>
      <c r="I2263" s="229">
        <f t="shared" si="70"/>
        <v>0</v>
      </c>
      <c r="J2263" s="232"/>
      <c r="K2263" s="226" t="s">
        <v>11154</v>
      </c>
      <c r="L2263" s="226" t="s">
        <v>3543</v>
      </c>
      <c r="M2263" s="226" t="s">
        <v>8141</v>
      </c>
      <c r="N2263" s="226" t="s">
        <v>8433</v>
      </c>
      <c r="O2263" s="232">
        <v>45484</v>
      </c>
      <c r="P2263" s="232"/>
      <c r="Q2263" s="232"/>
      <c r="R2263" s="232"/>
      <c r="S2263" s="226" t="s">
        <v>8527</v>
      </c>
      <c r="T2263" s="229">
        <v>45484</v>
      </c>
      <c r="U2263" s="232"/>
      <c r="V2263" s="233"/>
      <c r="W2263" s="233"/>
      <c r="X2263" s="226" t="s">
        <v>8152</v>
      </c>
      <c r="Y2263" s="229">
        <v>45484</v>
      </c>
      <c r="Z2263" s="232">
        <v>45484</v>
      </c>
      <c r="AA2263" s="232"/>
      <c r="AB2263" s="232"/>
      <c r="AC2263" s="234"/>
      <c r="AD2263" s="232"/>
      <c r="AE2263" s="253" t="str">
        <f>IF($N2263=マイタスク!$U$5,"作業者","")&amp;IF($S2263=マイタスク!$U$5,"ピアレビュー","")&amp;IF($X2263=マイタスク!$U$5,"SVレビュー","")</f>
        <v/>
      </c>
      <c r="AF2263" s="252">
        <f t="shared" si="71"/>
        <v>83</v>
      </c>
      <c r="AG2263" s="9" t="s">
        <v>34</v>
      </c>
    </row>
    <row r="2264" spans="2:33">
      <c r="B2264" s="225">
        <v>2252</v>
      </c>
      <c r="C2264" s="226" t="s">
        <v>3226</v>
      </c>
      <c r="D2264" s="227" t="s">
        <v>3227</v>
      </c>
      <c r="E2264" s="228" t="s">
        <v>3544</v>
      </c>
      <c r="F2264" s="226" t="s">
        <v>3545</v>
      </c>
      <c r="G2264" s="226" t="s">
        <v>65</v>
      </c>
      <c r="H2264" s="226" t="s">
        <v>66</v>
      </c>
      <c r="I2264" s="229">
        <f t="shared" si="70"/>
        <v>0</v>
      </c>
      <c r="J2264" s="232"/>
      <c r="K2264" s="226" t="s">
        <v>11155</v>
      </c>
      <c r="L2264" s="226" t="s">
        <v>3545</v>
      </c>
      <c r="M2264" s="226" t="s">
        <v>8141</v>
      </c>
      <c r="N2264" s="226" t="s">
        <v>8164</v>
      </c>
      <c r="O2264" s="232">
        <v>45890</v>
      </c>
      <c r="P2264" s="232"/>
      <c r="Q2264" s="232"/>
      <c r="R2264" s="232"/>
      <c r="S2264" s="226" t="s">
        <v>8188</v>
      </c>
      <c r="T2264" s="229">
        <v>45890</v>
      </c>
      <c r="U2264" s="232"/>
      <c r="V2264" s="233"/>
      <c r="W2264" s="233"/>
      <c r="X2264" s="226" t="s">
        <v>8152</v>
      </c>
      <c r="Y2264" s="229">
        <v>45890</v>
      </c>
      <c r="Z2264" s="232">
        <v>45890</v>
      </c>
      <c r="AA2264" s="232"/>
      <c r="AB2264" s="232"/>
      <c r="AC2264" s="234"/>
      <c r="AD2264" s="232"/>
      <c r="AE2264" s="253" t="str">
        <f>IF($N2264=マイタスク!$U$5,"作業者","")&amp;IF($S2264=マイタスク!$U$5,"ピアレビュー","")&amp;IF($X2264=マイタスク!$U$5,"SVレビュー","")</f>
        <v/>
      </c>
      <c r="AF2264" s="252">
        <f t="shared" si="71"/>
        <v>135</v>
      </c>
      <c r="AG2264" s="9" t="s">
        <v>34</v>
      </c>
    </row>
    <row r="2265" spans="2:33">
      <c r="B2265" s="225">
        <v>2253</v>
      </c>
      <c r="C2265" s="226" t="s">
        <v>3226</v>
      </c>
      <c r="D2265" s="227" t="s">
        <v>3227</v>
      </c>
      <c r="E2265" s="228" t="s">
        <v>3546</v>
      </c>
      <c r="F2265" s="226" t="s">
        <v>3547</v>
      </c>
      <c r="G2265" s="226" t="s">
        <v>65</v>
      </c>
      <c r="H2265" s="226" t="s">
        <v>66</v>
      </c>
      <c r="I2265" s="229">
        <f t="shared" si="70"/>
        <v>0</v>
      </c>
      <c r="J2265" s="232"/>
      <c r="K2265" s="226" t="s">
        <v>11156</v>
      </c>
      <c r="L2265" s="226" t="s">
        <v>3547</v>
      </c>
      <c r="M2265" s="226" t="s">
        <v>8141</v>
      </c>
      <c r="N2265" s="226" t="s">
        <v>8230</v>
      </c>
      <c r="O2265" s="232">
        <v>45526</v>
      </c>
      <c r="P2265" s="232"/>
      <c r="Q2265" s="232"/>
      <c r="R2265" s="232"/>
      <c r="S2265" s="226" t="s">
        <v>8164</v>
      </c>
      <c r="T2265" s="229">
        <v>45526</v>
      </c>
      <c r="U2265" s="232"/>
      <c r="V2265" s="233"/>
      <c r="W2265" s="233"/>
      <c r="X2265" s="226" t="s">
        <v>8152</v>
      </c>
      <c r="Y2265" s="229">
        <v>45526</v>
      </c>
      <c r="Z2265" s="232">
        <v>45526</v>
      </c>
      <c r="AA2265" s="232"/>
      <c r="AB2265" s="232"/>
      <c r="AC2265" s="234"/>
      <c r="AD2265" s="232"/>
      <c r="AE2265" s="253" t="str">
        <f>IF($N2265=マイタスク!$U$5,"作業者","")&amp;IF($S2265=マイタスク!$U$5,"ピアレビュー","")&amp;IF($X2265=マイタスク!$U$5,"SVレビュー","")</f>
        <v/>
      </c>
      <c r="AF2265" s="252">
        <f t="shared" si="71"/>
        <v>88</v>
      </c>
      <c r="AG2265" s="9" t="s">
        <v>34</v>
      </c>
    </row>
    <row r="2266" spans="2:33">
      <c r="B2266" s="225">
        <v>2254</v>
      </c>
      <c r="C2266" s="226" t="s">
        <v>3226</v>
      </c>
      <c r="D2266" s="227" t="s">
        <v>3227</v>
      </c>
      <c r="E2266" s="228" t="s">
        <v>3548</v>
      </c>
      <c r="F2266" s="226" t="s">
        <v>3549</v>
      </c>
      <c r="G2266" s="226" t="s">
        <v>65</v>
      </c>
      <c r="H2266" s="226" t="s">
        <v>66</v>
      </c>
      <c r="I2266" s="229">
        <f t="shared" si="70"/>
        <v>0</v>
      </c>
      <c r="J2266" s="232"/>
      <c r="K2266" s="226" t="s">
        <v>11157</v>
      </c>
      <c r="L2266" s="226" t="s">
        <v>3549</v>
      </c>
      <c r="M2266" s="226" t="s">
        <v>8141</v>
      </c>
      <c r="N2266" s="226" t="s">
        <v>8230</v>
      </c>
      <c r="O2266" s="232">
        <v>45897</v>
      </c>
      <c r="P2266" s="232"/>
      <c r="Q2266" s="232"/>
      <c r="R2266" s="232"/>
      <c r="S2266" s="226" t="s">
        <v>8164</v>
      </c>
      <c r="T2266" s="229">
        <v>45897</v>
      </c>
      <c r="U2266" s="232"/>
      <c r="V2266" s="233"/>
      <c r="W2266" s="233"/>
      <c r="X2266" s="226" t="s">
        <v>8152</v>
      </c>
      <c r="Y2266" s="229">
        <v>45897</v>
      </c>
      <c r="Z2266" s="232">
        <v>45897</v>
      </c>
      <c r="AA2266" s="232"/>
      <c r="AB2266" s="232"/>
      <c r="AC2266" s="234"/>
      <c r="AD2266" s="232"/>
      <c r="AE2266" s="253" t="str">
        <f>IF($N2266=マイタスク!$U$5,"作業者","")&amp;IF($S2266=マイタスク!$U$5,"ピアレビュー","")&amp;IF($X2266=マイタスク!$U$5,"SVレビュー","")</f>
        <v/>
      </c>
      <c r="AF2266" s="252">
        <f t="shared" si="71"/>
        <v>136</v>
      </c>
      <c r="AG2266" s="9" t="s">
        <v>34</v>
      </c>
    </row>
    <row r="2267" spans="2:33">
      <c r="B2267" s="225">
        <v>2255</v>
      </c>
      <c r="C2267" s="226" t="s">
        <v>3226</v>
      </c>
      <c r="D2267" s="227" t="s">
        <v>3227</v>
      </c>
      <c r="E2267" s="228" t="s">
        <v>3550</v>
      </c>
      <c r="F2267" s="226" t="s">
        <v>3551</v>
      </c>
      <c r="G2267" s="226" t="s">
        <v>65</v>
      </c>
      <c r="H2267" s="226" t="s">
        <v>66</v>
      </c>
      <c r="I2267" s="229">
        <f t="shared" si="70"/>
        <v>0</v>
      </c>
      <c r="J2267" s="232"/>
      <c r="K2267" s="226" t="s">
        <v>11158</v>
      </c>
      <c r="L2267" s="226" t="s">
        <v>3551</v>
      </c>
      <c r="M2267" s="226" t="s">
        <v>8141</v>
      </c>
      <c r="N2267" s="226" t="s">
        <v>8230</v>
      </c>
      <c r="O2267" s="232">
        <v>45533</v>
      </c>
      <c r="P2267" s="232"/>
      <c r="Q2267" s="232"/>
      <c r="R2267" s="232"/>
      <c r="S2267" s="226" t="s">
        <v>8164</v>
      </c>
      <c r="T2267" s="229">
        <v>45533</v>
      </c>
      <c r="U2267" s="232"/>
      <c r="V2267" s="233"/>
      <c r="W2267" s="233"/>
      <c r="X2267" s="226" t="s">
        <v>8152</v>
      </c>
      <c r="Y2267" s="229">
        <v>45533</v>
      </c>
      <c r="Z2267" s="232">
        <v>45533</v>
      </c>
      <c r="AA2267" s="232"/>
      <c r="AB2267" s="232"/>
      <c r="AC2267" s="234"/>
      <c r="AD2267" s="232"/>
      <c r="AE2267" s="253" t="str">
        <f>IF($N2267=マイタスク!$U$5,"作業者","")&amp;IF($S2267=マイタスク!$U$5,"ピアレビュー","")&amp;IF($X2267=マイタスク!$U$5,"SVレビュー","")</f>
        <v/>
      </c>
      <c r="AF2267" s="252">
        <f t="shared" si="71"/>
        <v>89</v>
      </c>
      <c r="AG2267" s="9" t="s">
        <v>34</v>
      </c>
    </row>
    <row r="2268" spans="2:33">
      <c r="B2268" s="225">
        <v>2256</v>
      </c>
      <c r="C2268" s="226" t="s">
        <v>3226</v>
      </c>
      <c r="D2268" s="227" t="s">
        <v>3227</v>
      </c>
      <c r="E2268" s="228" t="s">
        <v>3552</v>
      </c>
      <c r="F2268" s="226" t="s">
        <v>3553</v>
      </c>
      <c r="G2268" s="226" t="s">
        <v>65</v>
      </c>
      <c r="H2268" s="226" t="s">
        <v>66</v>
      </c>
      <c r="I2268" s="229">
        <f t="shared" si="70"/>
        <v>0</v>
      </c>
      <c r="J2268" s="232"/>
      <c r="K2268" s="226" t="s">
        <v>11159</v>
      </c>
      <c r="L2268" s="226" t="s">
        <v>3553</v>
      </c>
      <c r="M2268" s="226" t="s">
        <v>8141</v>
      </c>
      <c r="N2268" s="226" t="s">
        <v>8208</v>
      </c>
      <c r="O2268" s="232">
        <v>45876</v>
      </c>
      <c r="P2268" s="232"/>
      <c r="Q2268" s="232"/>
      <c r="R2268" s="232"/>
      <c r="S2268" s="226" t="s">
        <v>8230</v>
      </c>
      <c r="T2268" s="229">
        <v>45876</v>
      </c>
      <c r="U2268" s="232"/>
      <c r="V2268" s="233"/>
      <c r="W2268" s="233"/>
      <c r="X2268" s="226" t="s">
        <v>8152</v>
      </c>
      <c r="Y2268" s="229">
        <v>45876</v>
      </c>
      <c r="Z2268" s="232">
        <v>45876</v>
      </c>
      <c r="AA2268" s="232"/>
      <c r="AB2268" s="232"/>
      <c r="AC2268" s="234"/>
      <c r="AD2268" s="232"/>
      <c r="AE2268" s="253" t="str">
        <f>IF($N2268=マイタスク!$U$5,"作業者","")&amp;IF($S2268=マイタスク!$U$5,"ピアレビュー","")&amp;IF($X2268=マイタスク!$U$5,"SVレビュー","")</f>
        <v/>
      </c>
      <c r="AF2268" s="252">
        <f t="shared" si="71"/>
        <v>134</v>
      </c>
      <c r="AG2268" s="9" t="s">
        <v>34</v>
      </c>
    </row>
    <row r="2269" spans="2:33">
      <c r="B2269" s="225">
        <v>2257</v>
      </c>
      <c r="C2269" s="226" t="s">
        <v>3226</v>
      </c>
      <c r="D2269" s="227" t="s">
        <v>3227</v>
      </c>
      <c r="E2269" s="228" t="s">
        <v>3554</v>
      </c>
      <c r="F2269" s="226" t="s">
        <v>3555</v>
      </c>
      <c r="G2269" s="226" t="s">
        <v>65</v>
      </c>
      <c r="H2269" s="226" t="s">
        <v>66</v>
      </c>
      <c r="I2269" s="229">
        <f t="shared" si="70"/>
        <v>0</v>
      </c>
      <c r="J2269" s="232"/>
      <c r="K2269" s="226" t="s">
        <v>11160</v>
      </c>
      <c r="L2269" s="226" t="s">
        <v>3555</v>
      </c>
      <c r="M2269" s="226" t="s">
        <v>8141</v>
      </c>
      <c r="N2269" s="226" t="s">
        <v>8230</v>
      </c>
      <c r="O2269" s="232">
        <v>45512</v>
      </c>
      <c r="P2269" s="232"/>
      <c r="Q2269" s="232"/>
      <c r="R2269" s="232"/>
      <c r="S2269" s="226" t="s">
        <v>8164</v>
      </c>
      <c r="T2269" s="229">
        <v>45512</v>
      </c>
      <c r="U2269" s="232"/>
      <c r="V2269" s="233"/>
      <c r="W2269" s="233"/>
      <c r="X2269" s="226" t="s">
        <v>8152</v>
      </c>
      <c r="Y2269" s="229">
        <v>45512</v>
      </c>
      <c r="Z2269" s="232">
        <v>45512</v>
      </c>
      <c r="AA2269" s="232"/>
      <c r="AB2269" s="232"/>
      <c r="AC2269" s="234"/>
      <c r="AD2269" s="232"/>
      <c r="AE2269" s="253" t="str">
        <f>IF($N2269=マイタスク!$U$5,"作業者","")&amp;IF($S2269=マイタスク!$U$5,"ピアレビュー","")&amp;IF($X2269=マイタスク!$U$5,"SVレビュー","")</f>
        <v/>
      </c>
      <c r="AF2269" s="252">
        <f t="shared" si="71"/>
        <v>87</v>
      </c>
      <c r="AG2269" s="9" t="s">
        <v>34</v>
      </c>
    </row>
    <row r="2270" spans="2:33">
      <c r="B2270" s="225">
        <v>2258</v>
      </c>
      <c r="C2270" s="226" t="s">
        <v>3226</v>
      </c>
      <c r="D2270" s="227" t="s">
        <v>3227</v>
      </c>
      <c r="E2270" s="228" t="s">
        <v>3556</v>
      </c>
      <c r="F2270" s="226" t="s">
        <v>3557</v>
      </c>
      <c r="G2270" s="226" t="s">
        <v>65</v>
      </c>
      <c r="H2270" s="226" t="s">
        <v>66</v>
      </c>
      <c r="I2270" s="229">
        <f t="shared" si="70"/>
        <v>0</v>
      </c>
      <c r="J2270" s="232"/>
      <c r="K2270" s="226" t="s">
        <v>11161</v>
      </c>
      <c r="L2270" s="226" t="s">
        <v>3557</v>
      </c>
      <c r="M2270" s="226" t="s">
        <v>8141</v>
      </c>
      <c r="N2270" s="226" t="s">
        <v>8208</v>
      </c>
      <c r="O2270" s="232">
        <v>45918</v>
      </c>
      <c r="P2270" s="232"/>
      <c r="Q2270" s="232"/>
      <c r="R2270" s="232"/>
      <c r="S2270" s="226" t="s">
        <v>8164</v>
      </c>
      <c r="T2270" s="229">
        <v>45918</v>
      </c>
      <c r="U2270" s="232"/>
      <c r="V2270" s="233"/>
      <c r="W2270" s="233"/>
      <c r="X2270" s="226" t="s">
        <v>8152</v>
      </c>
      <c r="Y2270" s="229">
        <v>45918</v>
      </c>
      <c r="Z2270" s="232">
        <v>45918</v>
      </c>
      <c r="AA2270" s="232"/>
      <c r="AB2270" s="232"/>
      <c r="AC2270" s="234"/>
      <c r="AD2270" s="232"/>
      <c r="AE2270" s="253" t="str">
        <f>IF($N2270=マイタスク!$U$5,"作業者","")&amp;IF($S2270=マイタスク!$U$5,"ピアレビュー","")&amp;IF($X2270=マイタスク!$U$5,"SVレビュー","")</f>
        <v/>
      </c>
      <c r="AF2270" s="252">
        <f t="shared" si="71"/>
        <v>139</v>
      </c>
      <c r="AG2270" s="9" t="s">
        <v>34</v>
      </c>
    </row>
    <row r="2271" spans="2:33">
      <c r="B2271" s="225">
        <v>2259</v>
      </c>
      <c r="C2271" s="226" t="s">
        <v>3226</v>
      </c>
      <c r="D2271" s="227" t="s">
        <v>3227</v>
      </c>
      <c r="E2271" s="228" t="s">
        <v>3558</v>
      </c>
      <c r="F2271" s="226" t="s">
        <v>3559</v>
      </c>
      <c r="G2271" s="226" t="s">
        <v>65</v>
      </c>
      <c r="H2271" s="226" t="s">
        <v>66</v>
      </c>
      <c r="I2271" s="229">
        <f t="shared" si="70"/>
        <v>0</v>
      </c>
      <c r="J2271" s="232"/>
      <c r="K2271" s="226" t="s">
        <v>11162</v>
      </c>
      <c r="L2271" s="226" t="s">
        <v>3559</v>
      </c>
      <c r="M2271" s="226" t="s">
        <v>8141</v>
      </c>
      <c r="N2271" s="226" t="s">
        <v>8230</v>
      </c>
      <c r="O2271" s="232">
        <v>45554</v>
      </c>
      <c r="P2271" s="232"/>
      <c r="Q2271" s="232"/>
      <c r="R2271" s="232"/>
      <c r="S2271" s="226" t="s">
        <v>8208</v>
      </c>
      <c r="T2271" s="229">
        <v>45554</v>
      </c>
      <c r="U2271" s="232"/>
      <c r="V2271" s="233"/>
      <c r="W2271" s="233"/>
      <c r="X2271" s="226" t="s">
        <v>8152</v>
      </c>
      <c r="Y2271" s="229">
        <v>45554</v>
      </c>
      <c r="Z2271" s="232">
        <v>45554</v>
      </c>
      <c r="AA2271" s="232"/>
      <c r="AB2271" s="232"/>
      <c r="AC2271" s="234"/>
      <c r="AD2271" s="232"/>
      <c r="AE2271" s="253" t="str">
        <f>IF($N2271=マイタスク!$U$5,"作業者","")&amp;IF($S2271=マイタスク!$U$5,"ピアレビュー","")&amp;IF($X2271=マイタスク!$U$5,"SVレビュー","")</f>
        <v/>
      </c>
      <c r="AF2271" s="252">
        <f t="shared" si="71"/>
        <v>91</v>
      </c>
      <c r="AG2271" s="9" t="s">
        <v>34</v>
      </c>
    </row>
    <row r="2272" spans="2:33">
      <c r="B2272" s="225">
        <v>2260</v>
      </c>
      <c r="C2272" s="226" t="s">
        <v>3226</v>
      </c>
      <c r="D2272" s="227" t="s">
        <v>3227</v>
      </c>
      <c r="E2272" s="228" t="s">
        <v>3560</v>
      </c>
      <c r="F2272" s="226" t="s">
        <v>3561</v>
      </c>
      <c r="G2272" s="226" t="s">
        <v>65</v>
      </c>
      <c r="H2272" s="226" t="s">
        <v>66</v>
      </c>
      <c r="I2272" s="229">
        <f t="shared" si="70"/>
        <v>0</v>
      </c>
      <c r="J2272" s="232"/>
      <c r="K2272" s="226" t="s">
        <v>11163</v>
      </c>
      <c r="L2272" s="226" t="s">
        <v>3561</v>
      </c>
      <c r="M2272" s="226" t="s">
        <v>8141</v>
      </c>
      <c r="N2272" s="226" t="s">
        <v>8188</v>
      </c>
      <c r="O2272" s="232">
        <v>45925</v>
      </c>
      <c r="P2272" s="232"/>
      <c r="Q2272" s="232"/>
      <c r="R2272" s="232"/>
      <c r="S2272" s="226" t="s">
        <v>8230</v>
      </c>
      <c r="T2272" s="229">
        <v>45925</v>
      </c>
      <c r="U2272" s="232"/>
      <c r="V2272" s="233"/>
      <c r="W2272" s="233"/>
      <c r="X2272" s="226" t="s">
        <v>8433</v>
      </c>
      <c r="Y2272" s="229">
        <v>45925</v>
      </c>
      <c r="Z2272" s="232">
        <v>45925</v>
      </c>
      <c r="AA2272" s="232"/>
      <c r="AB2272" s="232"/>
      <c r="AC2272" s="234"/>
      <c r="AD2272" s="232"/>
      <c r="AE2272" s="253" t="str">
        <f>IF($N2272=マイタスク!$U$5,"作業者","")&amp;IF($S2272=マイタスク!$U$5,"ピアレビュー","")&amp;IF($X2272=マイタスク!$U$5,"SVレビュー","")</f>
        <v/>
      </c>
      <c r="AF2272" s="252">
        <f t="shared" si="71"/>
        <v>140</v>
      </c>
      <c r="AG2272" s="9" t="s">
        <v>34</v>
      </c>
    </row>
    <row r="2273" spans="2:33">
      <c r="B2273" s="225">
        <v>2261</v>
      </c>
      <c r="C2273" s="226" t="s">
        <v>3226</v>
      </c>
      <c r="D2273" s="227" t="s">
        <v>3227</v>
      </c>
      <c r="E2273" s="228" t="s">
        <v>3562</v>
      </c>
      <c r="F2273" s="226" t="s">
        <v>3563</v>
      </c>
      <c r="G2273" s="226" t="s">
        <v>65</v>
      </c>
      <c r="H2273" s="226" t="s">
        <v>66</v>
      </c>
      <c r="I2273" s="229">
        <f t="shared" si="70"/>
        <v>0</v>
      </c>
      <c r="J2273" s="232"/>
      <c r="K2273" s="226" t="s">
        <v>11164</v>
      </c>
      <c r="L2273" s="226" t="s">
        <v>3563</v>
      </c>
      <c r="M2273" s="226" t="s">
        <v>8141</v>
      </c>
      <c r="N2273" s="226" t="s">
        <v>8230</v>
      </c>
      <c r="O2273" s="232">
        <v>45932</v>
      </c>
      <c r="P2273" s="232"/>
      <c r="Q2273" s="232"/>
      <c r="R2273" s="232"/>
      <c r="S2273" s="226" t="s">
        <v>8188</v>
      </c>
      <c r="T2273" s="229">
        <v>45932</v>
      </c>
      <c r="U2273" s="232"/>
      <c r="V2273" s="233"/>
      <c r="W2273" s="233"/>
      <c r="X2273" s="226" t="s">
        <v>8433</v>
      </c>
      <c r="Y2273" s="229">
        <v>45932</v>
      </c>
      <c r="Z2273" s="232">
        <v>45932</v>
      </c>
      <c r="AA2273" s="232"/>
      <c r="AB2273" s="232"/>
      <c r="AC2273" s="234"/>
      <c r="AD2273" s="232"/>
      <c r="AE2273" s="253" t="str">
        <f>IF($N2273=マイタスク!$U$5,"作業者","")&amp;IF($S2273=マイタスク!$U$5,"ピアレビュー","")&amp;IF($X2273=マイタスク!$U$5,"SVレビュー","")</f>
        <v/>
      </c>
      <c r="AF2273" s="252">
        <f t="shared" si="71"/>
        <v>141</v>
      </c>
      <c r="AG2273" s="9" t="s">
        <v>34</v>
      </c>
    </row>
    <row r="2274" spans="2:33">
      <c r="B2274" s="225">
        <v>2262</v>
      </c>
      <c r="C2274" s="226" t="s">
        <v>3226</v>
      </c>
      <c r="D2274" s="227" t="s">
        <v>3227</v>
      </c>
      <c r="E2274" s="228" t="s">
        <v>3564</v>
      </c>
      <c r="F2274" s="226" t="s">
        <v>3565</v>
      </c>
      <c r="G2274" s="226" t="s">
        <v>65</v>
      </c>
      <c r="H2274" s="226" t="s">
        <v>66</v>
      </c>
      <c r="I2274" s="229">
        <f t="shared" si="70"/>
        <v>0</v>
      </c>
      <c r="J2274" s="232"/>
      <c r="K2274" s="226" t="s">
        <v>11165</v>
      </c>
      <c r="L2274" s="226" t="s">
        <v>3565</v>
      </c>
      <c r="M2274" s="226" t="s">
        <v>8141</v>
      </c>
      <c r="N2274" s="226" t="s">
        <v>8188</v>
      </c>
      <c r="O2274" s="232">
        <v>45904</v>
      </c>
      <c r="P2274" s="232"/>
      <c r="Q2274" s="232"/>
      <c r="R2274" s="232"/>
      <c r="S2274" s="226" t="s">
        <v>8208</v>
      </c>
      <c r="T2274" s="229">
        <v>45904</v>
      </c>
      <c r="U2274" s="232"/>
      <c r="V2274" s="233"/>
      <c r="W2274" s="233"/>
      <c r="X2274" s="226" t="s">
        <v>8152</v>
      </c>
      <c r="Y2274" s="229">
        <v>45904</v>
      </c>
      <c r="Z2274" s="232">
        <v>45904</v>
      </c>
      <c r="AA2274" s="232"/>
      <c r="AB2274" s="232"/>
      <c r="AC2274" s="234"/>
      <c r="AD2274" s="232"/>
      <c r="AE2274" s="253" t="str">
        <f>IF($N2274=マイタスク!$U$5,"作業者","")&amp;IF($S2274=マイタスク!$U$5,"ピアレビュー","")&amp;IF($X2274=マイタスク!$U$5,"SVレビュー","")</f>
        <v/>
      </c>
      <c r="AF2274" s="252">
        <f t="shared" si="71"/>
        <v>137</v>
      </c>
      <c r="AG2274" s="9" t="s">
        <v>34</v>
      </c>
    </row>
    <row r="2275" spans="2:33">
      <c r="B2275" s="225">
        <v>2263</v>
      </c>
      <c r="C2275" s="226" t="s">
        <v>568</v>
      </c>
      <c r="D2275" s="227" t="s">
        <v>569</v>
      </c>
      <c r="E2275" s="228" t="s">
        <v>3566</v>
      </c>
      <c r="F2275" s="226" t="s">
        <v>3565</v>
      </c>
      <c r="G2275" s="226" t="s">
        <v>65</v>
      </c>
      <c r="H2275" s="226" t="s">
        <v>66</v>
      </c>
      <c r="I2275" s="229">
        <f t="shared" si="70"/>
        <v>0</v>
      </c>
      <c r="J2275" s="232"/>
      <c r="K2275" s="226" t="s">
        <v>11166</v>
      </c>
      <c r="L2275" s="226" t="s">
        <v>3565</v>
      </c>
      <c r="M2275" s="226" t="s">
        <v>8141</v>
      </c>
      <c r="N2275" s="226" t="s">
        <v>8164</v>
      </c>
      <c r="O2275" s="232">
        <v>45540</v>
      </c>
      <c r="P2275" s="232"/>
      <c r="Q2275" s="232"/>
      <c r="R2275" s="232"/>
      <c r="S2275" s="226" t="s">
        <v>8152</v>
      </c>
      <c r="T2275" s="229">
        <v>45540</v>
      </c>
      <c r="U2275" s="232"/>
      <c r="V2275" s="233"/>
      <c r="W2275" s="233"/>
      <c r="X2275" s="226" t="s">
        <v>8152</v>
      </c>
      <c r="Y2275" s="229">
        <v>45540</v>
      </c>
      <c r="Z2275" s="232">
        <v>45540</v>
      </c>
      <c r="AA2275" s="232"/>
      <c r="AB2275" s="232"/>
      <c r="AC2275" s="234"/>
      <c r="AD2275" s="232"/>
      <c r="AE2275" s="253" t="str">
        <f>IF($N2275=マイタスク!$U$5,"作業者","")&amp;IF($S2275=マイタスク!$U$5,"ピアレビュー","")&amp;IF($X2275=マイタスク!$U$5,"SVレビュー","")</f>
        <v/>
      </c>
      <c r="AF2275" s="252">
        <f t="shared" si="71"/>
        <v>101</v>
      </c>
      <c r="AG2275" s="9" t="s">
        <v>34</v>
      </c>
    </row>
    <row r="2276" spans="2:33">
      <c r="B2276" s="225">
        <v>2264</v>
      </c>
      <c r="C2276" s="226" t="s">
        <v>3226</v>
      </c>
      <c r="D2276" s="227" t="s">
        <v>3227</v>
      </c>
      <c r="E2276" s="228" t="s">
        <v>3567</v>
      </c>
      <c r="F2276" s="226" t="s">
        <v>3568</v>
      </c>
      <c r="G2276" s="226" t="s">
        <v>65</v>
      </c>
      <c r="H2276" s="226" t="s">
        <v>66</v>
      </c>
      <c r="I2276" s="229">
        <f t="shared" si="70"/>
        <v>0</v>
      </c>
      <c r="J2276" s="232"/>
      <c r="K2276" s="226" t="s">
        <v>11167</v>
      </c>
      <c r="L2276" s="226" t="s">
        <v>3568</v>
      </c>
      <c r="M2276" s="226" t="s">
        <v>8141</v>
      </c>
      <c r="N2276" s="226" t="s">
        <v>8181</v>
      </c>
      <c r="O2276" s="232">
        <v>45568</v>
      </c>
      <c r="P2276" s="232"/>
      <c r="Q2276" s="232"/>
      <c r="R2276" s="232"/>
      <c r="S2276" s="226" t="s">
        <v>8164</v>
      </c>
      <c r="T2276" s="229">
        <v>45568</v>
      </c>
      <c r="U2276" s="232"/>
      <c r="V2276" s="233"/>
      <c r="W2276" s="233"/>
      <c r="X2276" s="226" t="s">
        <v>8152</v>
      </c>
      <c r="Y2276" s="229">
        <v>45568</v>
      </c>
      <c r="Z2276" s="232">
        <v>45568</v>
      </c>
      <c r="AA2276" s="232"/>
      <c r="AB2276" s="232"/>
      <c r="AC2276" s="234"/>
      <c r="AD2276" s="232"/>
      <c r="AE2276" s="253" t="str">
        <f>IF($N2276=マイタスク!$U$5,"作業者","")&amp;IF($S2276=マイタスク!$U$5,"ピアレビュー","")&amp;IF($X2276=マイタスク!$U$5,"SVレビュー","")</f>
        <v/>
      </c>
      <c r="AF2276" s="252">
        <f t="shared" si="71"/>
        <v>93</v>
      </c>
      <c r="AG2276" s="9" t="s">
        <v>34</v>
      </c>
    </row>
    <row r="2277" spans="2:33">
      <c r="B2277" s="225">
        <v>2265</v>
      </c>
      <c r="C2277" s="226" t="s">
        <v>3226</v>
      </c>
      <c r="D2277" s="227" t="s">
        <v>3227</v>
      </c>
      <c r="E2277" s="228" t="s">
        <v>3569</v>
      </c>
      <c r="F2277" s="226" t="s">
        <v>3570</v>
      </c>
      <c r="G2277" s="226" t="s">
        <v>65</v>
      </c>
      <c r="H2277" s="226" t="s">
        <v>66</v>
      </c>
      <c r="I2277" s="229">
        <f t="shared" si="70"/>
        <v>0</v>
      </c>
      <c r="J2277" s="232"/>
      <c r="K2277" s="226" t="s">
        <v>11168</v>
      </c>
      <c r="L2277" s="226" t="s">
        <v>3570</v>
      </c>
      <c r="M2277" s="226" t="s">
        <v>8141</v>
      </c>
      <c r="N2277" s="226" t="s">
        <v>8164</v>
      </c>
      <c r="O2277" s="232">
        <v>45911</v>
      </c>
      <c r="P2277" s="232"/>
      <c r="Q2277" s="232"/>
      <c r="R2277" s="232"/>
      <c r="S2277" s="226" t="s">
        <v>8433</v>
      </c>
      <c r="T2277" s="229">
        <v>45911</v>
      </c>
      <c r="U2277" s="232"/>
      <c r="V2277" s="233"/>
      <c r="W2277" s="233"/>
      <c r="X2277" s="226" t="s">
        <v>8152</v>
      </c>
      <c r="Y2277" s="229">
        <v>45911</v>
      </c>
      <c r="Z2277" s="232">
        <v>45911</v>
      </c>
      <c r="AA2277" s="232"/>
      <c r="AB2277" s="232"/>
      <c r="AC2277" s="234"/>
      <c r="AD2277" s="232"/>
      <c r="AE2277" s="253" t="str">
        <f>IF($N2277=マイタスク!$U$5,"作業者","")&amp;IF($S2277=マイタスク!$U$5,"ピアレビュー","")&amp;IF($X2277=マイタスク!$U$5,"SVレビュー","")</f>
        <v/>
      </c>
      <c r="AF2277" s="252">
        <f t="shared" si="71"/>
        <v>138</v>
      </c>
      <c r="AG2277" s="9" t="s">
        <v>34</v>
      </c>
    </row>
    <row r="2278" spans="2:33">
      <c r="B2278" s="225">
        <v>2266</v>
      </c>
      <c r="C2278" s="226" t="s">
        <v>3226</v>
      </c>
      <c r="D2278" s="227" t="s">
        <v>3227</v>
      </c>
      <c r="E2278" s="228" t="s">
        <v>3571</v>
      </c>
      <c r="F2278" s="226" t="s">
        <v>3572</v>
      </c>
      <c r="G2278" s="226" t="s">
        <v>65</v>
      </c>
      <c r="H2278" s="226" t="s">
        <v>66</v>
      </c>
      <c r="I2278" s="229">
        <f t="shared" si="70"/>
        <v>0</v>
      </c>
      <c r="J2278" s="232"/>
      <c r="K2278" s="226" t="s">
        <v>11169</v>
      </c>
      <c r="L2278" s="226" t="s">
        <v>3572</v>
      </c>
      <c r="M2278" s="226" t="s">
        <v>8141</v>
      </c>
      <c r="N2278" s="226" t="s">
        <v>8527</v>
      </c>
      <c r="O2278" s="232">
        <v>45547</v>
      </c>
      <c r="P2278" s="232"/>
      <c r="Q2278" s="232"/>
      <c r="R2278" s="232"/>
      <c r="S2278" s="226" t="s">
        <v>8164</v>
      </c>
      <c r="T2278" s="229">
        <v>45547</v>
      </c>
      <c r="U2278" s="232"/>
      <c r="V2278" s="233"/>
      <c r="W2278" s="233"/>
      <c r="X2278" s="226" t="s">
        <v>8152</v>
      </c>
      <c r="Y2278" s="229">
        <v>45547</v>
      </c>
      <c r="Z2278" s="232">
        <v>45547</v>
      </c>
      <c r="AA2278" s="232"/>
      <c r="AB2278" s="232"/>
      <c r="AC2278" s="234"/>
      <c r="AD2278" s="232"/>
      <c r="AE2278" s="253" t="str">
        <f>IF($N2278=マイタスク!$U$5,"作業者","")&amp;IF($S2278=マイタスク!$U$5,"ピアレビュー","")&amp;IF($X2278=マイタスク!$U$5,"SVレビュー","")</f>
        <v/>
      </c>
      <c r="AF2278" s="252">
        <f t="shared" si="71"/>
        <v>90</v>
      </c>
      <c r="AG2278" s="9" t="s">
        <v>34</v>
      </c>
    </row>
    <row r="2279" spans="2:33">
      <c r="B2279" s="225">
        <v>2267</v>
      </c>
      <c r="C2279" s="226" t="s">
        <v>3226</v>
      </c>
      <c r="D2279" s="227" t="s">
        <v>3227</v>
      </c>
      <c r="E2279" s="228" t="s">
        <v>3573</v>
      </c>
      <c r="F2279" s="226" t="s">
        <v>3572</v>
      </c>
      <c r="G2279" s="226" t="s">
        <v>65</v>
      </c>
      <c r="H2279" s="226" t="s">
        <v>66</v>
      </c>
      <c r="I2279" s="229">
        <f t="shared" si="70"/>
        <v>0</v>
      </c>
      <c r="J2279" s="232"/>
      <c r="K2279" s="226" t="s">
        <v>11170</v>
      </c>
      <c r="L2279" s="226" t="s">
        <v>11171</v>
      </c>
      <c r="M2279" s="226" t="s">
        <v>8141</v>
      </c>
      <c r="N2279" s="226" t="s">
        <v>8527</v>
      </c>
      <c r="O2279" s="232">
        <v>45561</v>
      </c>
      <c r="P2279" s="232"/>
      <c r="Q2279" s="232"/>
      <c r="R2279" s="232"/>
      <c r="S2279" s="226" t="s">
        <v>8433</v>
      </c>
      <c r="T2279" s="229">
        <v>45561</v>
      </c>
      <c r="U2279" s="232"/>
      <c r="V2279" s="233"/>
      <c r="W2279" s="233"/>
      <c r="X2279" s="226" t="s">
        <v>8152</v>
      </c>
      <c r="Y2279" s="229">
        <v>45561</v>
      </c>
      <c r="Z2279" s="232">
        <v>45561</v>
      </c>
      <c r="AA2279" s="232"/>
      <c r="AB2279" s="232"/>
      <c r="AC2279" s="234"/>
      <c r="AD2279" s="232"/>
      <c r="AE2279" s="253" t="str">
        <f>IF($N2279=マイタスク!$U$5,"作業者","")&amp;IF($S2279=マイタスク!$U$5,"ピアレビュー","")&amp;IF($X2279=マイタスク!$U$5,"SVレビュー","")</f>
        <v/>
      </c>
      <c r="AF2279" s="252">
        <f t="shared" si="71"/>
        <v>92</v>
      </c>
      <c r="AG2279" s="9" t="s">
        <v>34</v>
      </c>
    </row>
    <row r="2280" spans="2:33">
      <c r="B2280" s="225">
        <v>2268</v>
      </c>
      <c r="C2280" s="226" t="s">
        <v>103</v>
      </c>
      <c r="D2280" s="227" t="s">
        <v>104</v>
      </c>
      <c r="E2280" s="228" t="s">
        <v>3574</v>
      </c>
      <c r="F2280" s="226" t="s">
        <v>3575</v>
      </c>
      <c r="G2280" s="226" t="s">
        <v>65</v>
      </c>
      <c r="H2280" s="226" t="s">
        <v>66</v>
      </c>
      <c r="I2280" s="229">
        <f t="shared" si="70"/>
        <v>0</v>
      </c>
      <c r="J2280" s="232"/>
      <c r="K2280" s="226" t="s">
        <v>11172</v>
      </c>
      <c r="L2280" s="226" t="s">
        <v>3575</v>
      </c>
      <c r="M2280" s="226" t="s">
        <v>8141</v>
      </c>
      <c r="N2280" s="226" t="s">
        <v>8163</v>
      </c>
      <c r="O2280" s="232">
        <v>45379</v>
      </c>
      <c r="P2280" s="232"/>
      <c r="Q2280" s="232"/>
      <c r="R2280" s="232"/>
      <c r="S2280" s="226" t="s">
        <v>8152</v>
      </c>
      <c r="T2280" s="229">
        <v>45412</v>
      </c>
      <c r="U2280" s="232"/>
      <c r="V2280" s="233"/>
      <c r="W2280" s="233"/>
      <c r="X2280" s="226" t="s">
        <v>8152</v>
      </c>
      <c r="Y2280" s="229">
        <v>45412</v>
      </c>
      <c r="Z2280" s="232">
        <v>45412</v>
      </c>
      <c r="AA2280" s="232"/>
      <c r="AB2280" s="232"/>
      <c r="AC2280" s="234"/>
      <c r="AD2280" s="232"/>
      <c r="AE2280" s="253" t="str">
        <f>IF($N2280=マイタスク!$U$5,"作業者","")&amp;IF($S2280=マイタスク!$U$5,"ピアレビュー","")&amp;IF($X2280=マイタスク!$U$5,"SVレビュー","")</f>
        <v/>
      </c>
      <c r="AF2280" s="252">
        <f t="shared" si="71"/>
        <v>384</v>
      </c>
      <c r="AG2280" s="9" t="s">
        <v>34</v>
      </c>
    </row>
    <row r="2281" spans="2:33">
      <c r="B2281" s="225">
        <v>2269</v>
      </c>
      <c r="C2281" s="226" t="s">
        <v>71</v>
      </c>
      <c r="D2281" s="227" t="s">
        <v>72</v>
      </c>
      <c r="E2281" s="228" t="s">
        <v>3576</v>
      </c>
      <c r="F2281" s="226" t="s">
        <v>3577</v>
      </c>
      <c r="G2281" s="226" t="s">
        <v>65</v>
      </c>
      <c r="H2281" s="226" t="s">
        <v>66</v>
      </c>
      <c r="I2281" s="229">
        <f t="shared" si="70"/>
        <v>0</v>
      </c>
      <c r="J2281" s="232"/>
      <c r="K2281" s="226" t="s">
        <v>11173</v>
      </c>
      <c r="L2281" s="226" t="s">
        <v>11174</v>
      </c>
      <c r="M2281" s="226" t="s">
        <v>8141</v>
      </c>
      <c r="N2281" s="226" t="s">
        <v>8164</v>
      </c>
      <c r="O2281" s="232">
        <v>46097</v>
      </c>
      <c r="P2281" s="232"/>
      <c r="Q2281" s="232"/>
      <c r="R2281" s="232"/>
      <c r="S2281" s="226" t="s">
        <v>8230</v>
      </c>
      <c r="T2281" s="229">
        <v>46097</v>
      </c>
      <c r="U2281" s="232"/>
      <c r="V2281" s="233"/>
      <c r="W2281" s="233"/>
      <c r="X2281" s="226" t="s">
        <v>8208</v>
      </c>
      <c r="Y2281" s="229">
        <v>46097</v>
      </c>
      <c r="Z2281" s="232">
        <v>46097</v>
      </c>
      <c r="AA2281" s="232"/>
      <c r="AB2281" s="232"/>
      <c r="AC2281" s="234"/>
      <c r="AD2281" s="232"/>
      <c r="AE2281" s="253" t="str">
        <f>IF($N2281=マイタスク!$U$5,"作業者","")&amp;IF($S2281=マイタスク!$U$5,"ピアレビュー","")&amp;IF($X2281=マイタスク!$U$5,"SVレビュー","")</f>
        <v/>
      </c>
      <c r="AF2281" s="252">
        <f t="shared" si="71"/>
        <v>1898</v>
      </c>
      <c r="AG2281" s="9" t="s">
        <v>34</v>
      </c>
    </row>
    <row r="2282" spans="2:33">
      <c r="B2282" s="225">
        <v>2270</v>
      </c>
      <c r="C2282" s="226" t="s">
        <v>71</v>
      </c>
      <c r="D2282" s="227" t="s">
        <v>72</v>
      </c>
      <c r="E2282" s="228" t="s">
        <v>3576</v>
      </c>
      <c r="F2282" s="226" t="s">
        <v>3577</v>
      </c>
      <c r="G2282" s="226" t="s">
        <v>65</v>
      </c>
      <c r="H2282" s="226" t="s">
        <v>66</v>
      </c>
      <c r="I2282" s="229">
        <f t="shared" si="70"/>
        <v>0</v>
      </c>
      <c r="J2282" s="232"/>
      <c r="K2282" s="226" t="s">
        <v>11175</v>
      </c>
      <c r="L2282" s="226" t="s">
        <v>11176</v>
      </c>
      <c r="M2282" s="226" t="s">
        <v>8141</v>
      </c>
      <c r="N2282" s="226" t="s">
        <v>8230</v>
      </c>
      <c r="O2282" s="232">
        <v>46097</v>
      </c>
      <c r="P2282" s="232"/>
      <c r="Q2282" s="232"/>
      <c r="R2282" s="232"/>
      <c r="S2282" s="226" t="s">
        <v>8164</v>
      </c>
      <c r="T2282" s="229">
        <v>46097</v>
      </c>
      <c r="U2282" s="232"/>
      <c r="V2282" s="233"/>
      <c r="W2282" s="233"/>
      <c r="X2282" s="226" t="s">
        <v>8433</v>
      </c>
      <c r="Y2282" s="229">
        <v>46097</v>
      </c>
      <c r="Z2282" s="232">
        <v>46097</v>
      </c>
      <c r="AA2282" s="232"/>
      <c r="AB2282" s="232"/>
      <c r="AC2282" s="234"/>
      <c r="AD2282" s="232"/>
      <c r="AE2282" s="253" t="str">
        <f>IF($N2282=マイタスク!$U$5,"作業者","")&amp;IF($S2282=マイタスク!$U$5,"ピアレビュー","")&amp;IF($X2282=マイタスク!$U$5,"SVレビュー","")</f>
        <v/>
      </c>
      <c r="AF2282" s="252">
        <f t="shared" si="71"/>
        <v>1898</v>
      </c>
      <c r="AG2282" s="9" t="s">
        <v>34</v>
      </c>
    </row>
    <row r="2283" spans="2:33">
      <c r="B2283" s="225">
        <v>2271</v>
      </c>
      <c r="C2283" s="226" t="s">
        <v>71</v>
      </c>
      <c r="D2283" s="227" t="s">
        <v>72</v>
      </c>
      <c r="E2283" s="228" t="s">
        <v>3578</v>
      </c>
      <c r="F2283" s="226" t="s">
        <v>3579</v>
      </c>
      <c r="G2283" s="226" t="s">
        <v>65</v>
      </c>
      <c r="H2283" s="226" t="s">
        <v>3580</v>
      </c>
      <c r="I2283" s="229">
        <f t="shared" si="70"/>
        <v>0</v>
      </c>
      <c r="J2283" s="232"/>
      <c r="K2283" s="226" t="s">
        <v>11177</v>
      </c>
      <c r="L2283" s="226" t="s">
        <v>11178</v>
      </c>
      <c r="M2283" s="226" t="s">
        <v>8141</v>
      </c>
      <c r="N2283" s="226" t="s">
        <v>8164</v>
      </c>
      <c r="O2283" s="232">
        <v>46122</v>
      </c>
      <c r="P2283" s="232"/>
      <c r="Q2283" s="232"/>
      <c r="R2283" s="232"/>
      <c r="S2283" s="226" t="s">
        <v>8230</v>
      </c>
      <c r="T2283" s="229">
        <v>46122</v>
      </c>
      <c r="U2283" s="232"/>
      <c r="V2283" s="233"/>
      <c r="W2283" s="233"/>
      <c r="X2283" s="226" t="s">
        <v>8208</v>
      </c>
      <c r="Y2283" s="229">
        <v>46122</v>
      </c>
      <c r="Z2283" s="232">
        <v>46122</v>
      </c>
      <c r="AA2283" s="232"/>
      <c r="AB2283" s="232"/>
      <c r="AC2283" s="234"/>
      <c r="AD2283" s="232"/>
      <c r="AE2283" s="253" t="str">
        <f>IF($N2283=マイタスク!$U$5,"作業者","")&amp;IF($S2283=マイタスク!$U$5,"ピアレビュー","")&amp;IF($X2283=マイタスク!$U$5,"SVレビュー","")</f>
        <v/>
      </c>
      <c r="AF2283" s="252">
        <f t="shared" si="71"/>
        <v>1953</v>
      </c>
      <c r="AG2283" s="9" t="s">
        <v>34</v>
      </c>
    </row>
    <row r="2284" spans="2:33">
      <c r="B2284" s="225">
        <v>2272</v>
      </c>
      <c r="C2284" s="226" t="s">
        <v>71</v>
      </c>
      <c r="D2284" s="227" t="s">
        <v>72</v>
      </c>
      <c r="E2284" s="228" t="s">
        <v>3578</v>
      </c>
      <c r="F2284" s="226" t="s">
        <v>3579</v>
      </c>
      <c r="G2284" s="226" t="s">
        <v>65</v>
      </c>
      <c r="H2284" s="226" t="s">
        <v>3580</v>
      </c>
      <c r="I2284" s="229">
        <f t="shared" si="70"/>
        <v>0</v>
      </c>
      <c r="J2284" s="232"/>
      <c r="K2284" s="226" t="s">
        <v>11179</v>
      </c>
      <c r="L2284" s="226" t="s">
        <v>11180</v>
      </c>
      <c r="M2284" s="226" t="s">
        <v>8141</v>
      </c>
      <c r="N2284" s="226" t="s">
        <v>8230</v>
      </c>
      <c r="O2284" s="232">
        <v>46122</v>
      </c>
      <c r="P2284" s="232"/>
      <c r="Q2284" s="232"/>
      <c r="R2284" s="232"/>
      <c r="S2284" s="226" t="s">
        <v>8164</v>
      </c>
      <c r="T2284" s="229">
        <v>46122</v>
      </c>
      <c r="U2284" s="232"/>
      <c r="V2284" s="233"/>
      <c r="W2284" s="233"/>
      <c r="X2284" s="226" t="s">
        <v>8188</v>
      </c>
      <c r="Y2284" s="229">
        <v>46122</v>
      </c>
      <c r="Z2284" s="232">
        <v>46122</v>
      </c>
      <c r="AA2284" s="232"/>
      <c r="AB2284" s="232"/>
      <c r="AC2284" s="234"/>
      <c r="AD2284" s="232"/>
      <c r="AE2284" s="253" t="str">
        <f>IF($N2284=マイタスク!$U$5,"作業者","")&amp;IF($S2284=マイタスク!$U$5,"ピアレビュー","")&amp;IF($X2284=マイタスク!$U$5,"SVレビュー","")</f>
        <v/>
      </c>
      <c r="AF2284" s="252">
        <f t="shared" si="71"/>
        <v>1953</v>
      </c>
      <c r="AG2284" s="9" t="s">
        <v>34</v>
      </c>
    </row>
    <row r="2285" spans="2:33">
      <c r="B2285" s="225">
        <v>2273</v>
      </c>
      <c r="C2285" s="226" t="s">
        <v>71</v>
      </c>
      <c r="D2285" s="227" t="s">
        <v>72</v>
      </c>
      <c r="E2285" s="228" t="s">
        <v>3581</v>
      </c>
      <c r="F2285" s="226" t="s">
        <v>3582</v>
      </c>
      <c r="G2285" s="226" t="s">
        <v>65</v>
      </c>
      <c r="H2285" s="226" t="s">
        <v>66</v>
      </c>
      <c r="I2285" s="229">
        <f t="shared" si="70"/>
        <v>0</v>
      </c>
      <c r="J2285" s="232"/>
      <c r="K2285" s="226" t="s">
        <v>11181</v>
      </c>
      <c r="L2285" s="226" t="s">
        <v>3582</v>
      </c>
      <c r="M2285" s="226" t="s">
        <v>8141</v>
      </c>
      <c r="N2285" s="226" t="s">
        <v>8208</v>
      </c>
      <c r="O2285" s="232">
        <v>46160</v>
      </c>
      <c r="P2285" s="232"/>
      <c r="Q2285" s="232"/>
      <c r="R2285" s="232"/>
      <c r="S2285" s="226" t="s">
        <v>8188</v>
      </c>
      <c r="T2285" s="229">
        <v>46160</v>
      </c>
      <c r="U2285" s="232"/>
      <c r="V2285" s="233"/>
      <c r="W2285" s="233"/>
      <c r="X2285" s="226" t="s">
        <v>8152</v>
      </c>
      <c r="Y2285" s="229">
        <v>46160</v>
      </c>
      <c r="Z2285" s="232">
        <v>46160</v>
      </c>
      <c r="AA2285" s="232"/>
      <c r="AB2285" s="232"/>
      <c r="AC2285" s="234"/>
      <c r="AD2285" s="232"/>
      <c r="AE2285" s="253" t="str">
        <f>IF($N2285=マイタスク!$U$5,"作業者","")&amp;IF($S2285=マイタスク!$U$5,"ピアレビュー","")&amp;IF($X2285=マイタスク!$U$5,"SVレビュー","")</f>
        <v/>
      </c>
      <c r="AF2285" s="252">
        <f t="shared" si="71"/>
        <v>2006</v>
      </c>
      <c r="AG2285" s="9" t="s">
        <v>34</v>
      </c>
    </row>
    <row r="2286" spans="2:33">
      <c r="B2286" s="225">
        <v>2274</v>
      </c>
      <c r="C2286" s="226" t="s">
        <v>71</v>
      </c>
      <c r="D2286" s="227" t="s">
        <v>72</v>
      </c>
      <c r="E2286" s="228" t="s">
        <v>3583</v>
      </c>
      <c r="F2286" s="226" t="s">
        <v>3584</v>
      </c>
      <c r="G2286" s="226" t="s">
        <v>65</v>
      </c>
      <c r="H2286" s="226" t="s">
        <v>79</v>
      </c>
      <c r="I2286" s="229">
        <f t="shared" si="70"/>
        <v>0</v>
      </c>
      <c r="J2286" s="232"/>
      <c r="K2286" s="226" t="s">
        <v>11182</v>
      </c>
      <c r="L2286" s="226" t="s">
        <v>3584</v>
      </c>
      <c r="M2286" s="226" t="s">
        <v>8571</v>
      </c>
      <c r="N2286" s="226" t="s">
        <v>8188</v>
      </c>
      <c r="O2286" s="232">
        <v>46185</v>
      </c>
      <c r="P2286" s="232"/>
      <c r="Q2286" s="232"/>
      <c r="R2286" s="232"/>
      <c r="S2286" s="226" t="s">
        <v>8208</v>
      </c>
      <c r="T2286" s="229">
        <v>46191</v>
      </c>
      <c r="U2286" s="232"/>
      <c r="V2286" s="233"/>
      <c r="W2286" s="233"/>
      <c r="X2286" s="226" t="s">
        <v>8152</v>
      </c>
      <c r="Y2286" s="229">
        <v>46191</v>
      </c>
      <c r="Z2286" s="232">
        <v>46191</v>
      </c>
      <c r="AA2286" s="232"/>
      <c r="AB2286" s="232"/>
      <c r="AC2286" s="234"/>
      <c r="AD2286" s="232"/>
      <c r="AE2286" s="253" t="str">
        <f>IF($N2286=マイタスク!$U$5,"作業者","")&amp;IF($S2286=マイタスク!$U$5,"ピアレビュー","")&amp;IF($X2286=マイタスク!$U$5,"SVレビュー","")</f>
        <v/>
      </c>
      <c r="AF2286" s="252">
        <f t="shared" si="71"/>
        <v>2030</v>
      </c>
      <c r="AG2286" s="9" t="s">
        <v>34</v>
      </c>
    </row>
    <row r="2287" spans="2:33">
      <c r="B2287" s="225">
        <v>2275</v>
      </c>
      <c r="C2287" s="226" t="s">
        <v>71</v>
      </c>
      <c r="D2287" s="227" t="s">
        <v>72</v>
      </c>
      <c r="E2287" s="228" t="s">
        <v>3585</v>
      </c>
      <c r="F2287" s="226" t="s">
        <v>3586</v>
      </c>
      <c r="G2287" s="226" t="s">
        <v>65</v>
      </c>
      <c r="H2287" s="226" t="s">
        <v>66</v>
      </c>
      <c r="I2287" s="229">
        <f t="shared" si="70"/>
        <v>0</v>
      </c>
      <c r="J2287" s="232"/>
      <c r="K2287" s="226" t="s">
        <v>11183</v>
      </c>
      <c r="L2287" s="226" t="s">
        <v>11184</v>
      </c>
      <c r="M2287" s="226" t="s">
        <v>8141</v>
      </c>
      <c r="N2287" s="226" t="s">
        <v>8164</v>
      </c>
      <c r="O2287" s="232">
        <v>46133</v>
      </c>
      <c r="P2287" s="232"/>
      <c r="Q2287" s="232"/>
      <c r="R2287" s="232"/>
      <c r="S2287" s="226" t="s">
        <v>8230</v>
      </c>
      <c r="T2287" s="229">
        <v>46133</v>
      </c>
      <c r="U2287" s="232"/>
      <c r="V2287" s="233"/>
      <c r="W2287" s="233"/>
      <c r="X2287" s="226" t="s">
        <v>8188</v>
      </c>
      <c r="Y2287" s="229">
        <v>46133</v>
      </c>
      <c r="Z2287" s="232">
        <v>46149</v>
      </c>
      <c r="AA2287" s="232"/>
      <c r="AB2287" s="232"/>
      <c r="AC2287" s="234"/>
      <c r="AD2287" s="232"/>
      <c r="AE2287" s="253" t="str">
        <f>IF($N2287=マイタスク!$U$5,"作業者","")&amp;IF($S2287=マイタスク!$U$5,"ピアレビュー","")&amp;IF($X2287=マイタスク!$U$5,"SVレビュー","")</f>
        <v/>
      </c>
      <c r="AF2287" s="252">
        <f t="shared" si="71"/>
        <v>1973</v>
      </c>
      <c r="AG2287" s="9" t="s">
        <v>34</v>
      </c>
    </row>
    <row r="2288" spans="2:33">
      <c r="B2288" s="225">
        <v>2276</v>
      </c>
      <c r="C2288" s="226" t="s">
        <v>71</v>
      </c>
      <c r="D2288" s="227" t="s">
        <v>72</v>
      </c>
      <c r="E2288" s="228" t="s">
        <v>3585</v>
      </c>
      <c r="F2288" s="226" t="s">
        <v>3586</v>
      </c>
      <c r="G2288" s="226" t="s">
        <v>65</v>
      </c>
      <c r="H2288" s="226" t="s">
        <v>66</v>
      </c>
      <c r="I2288" s="229">
        <f t="shared" si="70"/>
        <v>0</v>
      </c>
      <c r="J2288" s="232"/>
      <c r="K2288" s="226" t="s">
        <v>11185</v>
      </c>
      <c r="L2288" s="226" t="s">
        <v>11186</v>
      </c>
      <c r="M2288" s="226" t="s">
        <v>8141</v>
      </c>
      <c r="N2288" s="226" t="s">
        <v>8230</v>
      </c>
      <c r="O2288" s="232">
        <v>46133</v>
      </c>
      <c r="P2288" s="232"/>
      <c r="Q2288" s="232"/>
      <c r="R2288" s="232"/>
      <c r="S2288" s="226" t="s">
        <v>8164</v>
      </c>
      <c r="T2288" s="229">
        <v>46133</v>
      </c>
      <c r="U2288" s="232"/>
      <c r="V2288" s="233"/>
      <c r="W2288" s="233"/>
      <c r="X2288" s="226" t="s">
        <v>8208</v>
      </c>
      <c r="Y2288" s="229">
        <v>46133</v>
      </c>
      <c r="Z2288" s="232">
        <v>46149</v>
      </c>
      <c r="AA2288" s="232"/>
      <c r="AB2288" s="232"/>
      <c r="AC2288" s="234"/>
      <c r="AD2288" s="232"/>
      <c r="AE2288" s="253" t="str">
        <f>IF($N2288=マイタスク!$U$5,"作業者","")&amp;IF($S2288=マイタスク!$U$5,"ピアレビュー","")&amp;IF($X2288=マイタスク!$U$5,"SVレビュー","")</f>
        <v/>
      </c>
      <c r="AF2288" s="252">
        <f t="shared" si="71"/>
        <v>1973</v>
      </c>
      <c r="AG2288" s="9" t="s">
        <v>34</v>
      </c>
    </row>
    <row r="2289" spans="2:33">
      <c r="B2289" s="225">
        <v>2277</v>
      </c>
      <c r="C2289" s="226" t="s">
        <v>67</v>
      </c>
      <c r="D2289" s="227" t="s">
        <v>68</v>
      </c>
      <c r="E2289" s="228" t="s">
        <v>3587</v>
      </c>
      <c r="F2289" s="226" t="s">
        <v>3588</v>
      </c>
      <c r="G2289" s="226" t="s">
        <v>65</v>
      </c>
      <c r="H2289" s="226" t="s">
        <v>66</v>
      </c>
      <c r="I2289" s="229">
        <f t="shared" si="70"/>
        <v>0</v>
      </c>
      <c r="J2289" s="232"/>
      <c r="K2289" s="226" t="s">
        <v>11187</v>
      </c>
      <c r="L2289" s="226" t="s">
        <v>3588</v>
      </c>
      <c r="M2289" s="226" t="s">
        <v>8141</v>
      </c>
      <c r="N2289" s="226" t="s">
        <v>8159</v>
      </c>
      <c r="O2289" s="232">
        <v>45274</v>
      </c>
      <c r="P2289" s="232"/>
      <c r="Q2289" s="232"/>
      <c r="R2289" s="232"/>
      <c r="S2289" s="226" t="s">
        <v>8527</v>
      </c>
      <c r="T2289" s="229">
        <v>45274</v>
      </c>
      <c r="U2289" s="232"/>
      <c r="V2289" s="233"/>
      <c r="W2289" s="233"/>
      <c r="X2289" s="226" t="s">
        <v>8160</v>
      </c>
      <c r="Y2289" s="229">
        <v>45281</v>
      </c>
      <c r="Z2289" s="232">
        <v>45281</v>
      </c>
      <c r="AA2289" s="232"/>
      <c r="AB2289" s="232"/>
      <c r="AC2289" s="234"/>
      <c r="AD2289" s="232"/>
      <c r="AE2289" s="253" t="str">
        <f>IF($N2289=マイタスク!$U$5,"作業者","")&amp;IF($S2289=マイタスク!$U$5,"ピアレビュー","")&amp;IF($X2289=マイタスク!$U$5,"SVレビュー","")</f>
        <v/>
      </c>
      <c r="AF2289" s="252">
        <f t="shared" si="71"/>
        <v>48</v>
      </c>
      <c r="AG2289" s="9" t="s">
        <v>34</v>
      </c>
    </row>
    <row r="2290" spans="2:33">
      <c r="B2290" s="225">
        <v>2278</v>
      </c>
      <c r="C2290" s="226" t="s">
        <v>67</v>
      </c>
      <c r="D2290" s="227" t="s">
        <v>68</v>
      </c>
      <c r="E2290" s="228" t="s">
        <v>3589</v>
      </c>
      <c r="F2290" s="226" t="s">
        <v>3590</v>
      </c>
      <c r="G2290" s="226" t="s">
        <v>65</v>
      </c>
      <c r="H2290" s="226" t="s">
        <v>66</v>
      </c>
      <c r="I2290" s="229">
        <f t="shared" si="70"/>
        <v>0</v>
      </c>
      <c r="J2290" s="232"/>
      <c r="K2290" s="226" t="s">
        <v>11188</v>
      </c>
      <c r="L2290" s="226" t="s">
        <v>3590</v>
      </c>
      <c r="M2290" s="226" t="s">
        <v>8141</v>
      </c>
      <c r="N2290" s="226" t="s">
        <v>8527</v>
      </c>
      <c r="O2290" s="232">
        <v>45274</v>
      </c>
      <c r="P2290" s="232"/>
      <c r="Q2290" s="232"/>
      <c r="R2290" s="232"/>
      <c r="S2290" s="226" t="s">
        <v>8159</v>
      </c>
      <c r="T2290" s="229">
        <v>45274</v>
      </c>
      <c r="U2290" s="232"/>
      <c r="V2290" s="233"/>
      <c r="W2290" s="233"/>
      <c r="X2290" s="226" t="s">
        <v>8160</v>
      </c>
      <c r="Y2290" s="229">
        <v>45281</v>
      </c>
      <c r="Z2290" s="232">
        <v>45281</v>
      </c>
      <c r="AA2290" s="232"/>
      <c r="AB2290" s="232"/>
      <c r="AC2290" s="234"/>
      <c r="AD2290" s="232"/>
      <c r="AE2290" s="253" t="str">
        <f>IF($N2290=マイタスク!$U$5,"作業者","")&amp;IF($S2290=マイタスク!$U$5,"ピアレビュー","")&amp;IF($X2290=マイタスク!$U$5,"SVレビュー","")</f>
        <v/>
      </c>
      <c r="AF2290" s="252">
        <f t="shared" si="71"/>
        <v>49</v>
      </c>
      <c r="AG2290" s="9" t="s">
        <v>34</v>
      </c>
    </row>
    <row r="2291" spans="2:33">
      <c r="B2291" s="225">
        <v>2279</v>
      </c>
      <c r="C2291" s="226" t="s">
        <v>103</v>
      </c>
      <c r="D2291" s="227" t="s">
        <v>104</v>
      </c>
      <c r="E2291" s="228" t="s">
        <v>3591</v>
      </c>
      <c r="F2291" s="226" t="s">
        <v>3592</v>
      </c>
      <c r="G2291" s="226" t="s">
        <v>65</v>
      </c>
      <c r="H2291" s="226" t="s">
        <v>66</v>
      </c>
      <c r="I2291" s="229">
        <f t="shared" si="70"/>
        <v>0</v>
      </c>
      <c r="J2291" s="232"/>
      <c r="K2291" s="226" t="s">
        <v>11189</v>
      </c>
      <c r="L2291" s="226" t="s">
        <v>3592</v>
      </c>
      <c r="M2291" s="226" t="s">
        <v>8141</v>
      </c>
      <c r="N2291" s="226" t="s">
        <v>8156</v>
      </c>
      <c r="O2291" s="232">
        <v>45482</v>
      </c>
      <c r="P2291" s="232"/>
      <c r="Q2291" s="232"/>
      <c r="R2291" s="232"/>
      <c r="S2291" s="226" t="s">
        <v>8167</v>
      </c>
      <c r="T2291" s="229">
        <v>45482</v>
      </c>
      <c r="U2291" s="232"/>
      <c r="V2291" s="233"/>
      <c r="W2291" s="233"/>
      <c r="X2291" s="226"/>
      <c r="Y2291" s="229"/>
      <c r="Z2291" s="232">
        <v>45482</v>
      </c>
      <c r="AA2291" s="232"/>
      <c r="AB2291" s="232"/>
      <c r="AC2291" s="234"/>
      <c r="AD2291" s="232"/>
      <c r="AE2291" s="253" t="str">
        <f>IF($N2291=マイタスク!$U$5,"作業者","")&amp;IF($S2291=マイタスク!$U$5,"ピアレビュー","")&amp;IF($X2291=マイタスク!$U$5,"SVレビュー","")</f>
        <v/>
      </c>
      <c r="AF2291" s="252">
        <f t="shared" si="71"/>
        <v>367</v>
      </c>
      <c r="AG2291" s="9" t="s">
        <v>34</v>
      </c>
    </row>
    <row r="2292" spans="2:33">
      <c r="B2292" s="225">
        <v>2280</v>
      </c>
      <c r="C2292" s="226" t="s">
        <v>67</v>
      </c>
      <c r="D2292" s="227" t="s">
        <v>68</v>
      </c>
      <c r="E2292" s="228" t="s">
        <v>3593</v>
      </c>
      <c r="F2292" s="226" t="s">
        <v>3594</v>
      </c>
      <c r="G2292" s="226" t="s">
        <v>65</v>
      </c>
      <c r="H2292" s="226" t="s">
        <v>66</v>
      </c>
      <c r="I2292" s="229">
        <f t="shared" si="70"/>
        <v>0</v>
      </c>
      <c r="J2292" s="232"/>
      <c r="K2292" s="226" t="s">
        <v>11190</v>
      </c>
      <c r="L2292" s="226" t="s">
        <v>11191</v>
      </c>
      <c r="M2292" s="226" t="s">
        <v>8141</v>
      </c>
      <c r="N2292" s="226" t="s">
        <v>8241</v>
      </c>
      <c r="O2292" s="232">
        <v>45321</v>
      </c>
      <c r="P2292" s="232"/>
      <c r="Q2292" s="232"/>
      <c r="R2292" s="232"/>
      <c r="S2292" s="226" t="s">
        <v>8159</v>
      </c>
      <c r="T2292" s="229">
        <v>45324</v>
      </c>
      <c r="U2292" s="232"/>
      <c r="V2292" s="233"/>
      <c r="W2292" s="233"/>
      <c r="X2292" s="226" t="s">
        <v>8178</v>
      </c>
      <c r="Y2292" s="229">
        <v>45324</v>
      </c>
      <c r="Z2292" s="232">
        <v>45324</v>
      </c>
      <c r="AA2292" s="232"/>
      <c r="AB2292" s="232"/>
      <c r="AC2292" s="234"/>
      <c r="AD2292" s="232"/>
      <c r="AE2292" s="253" t="str">
        <f>IF($N2292=マイタスク!$U$5,"作業者","")&amp;IF($S2292=マイタスク!$U$5,"ピアレビュー","")&amp;IF($X2292=マイタスク!$U$5,"SVレビュー","")</f>
        <v/>
      </c>
      <c r="AF2292" s="252">
        <f t="shared" si="71"/>
        <v>52</v>
      </c>
      <c r="AG2292" s="9" t="s">
        <v>34</v>
      </c>
    </row>
    <row r="2293" spans="2:33">
      <c r="B2293" s="225">
        <v>2281</v>
      </c>
      <c r="C2293" s="226" t="s">
        <v>67</v>
      </c>
      <c r="D2293" s="227" t="s">
        <v>68</v>
      </c>
      <c r="E2293" s="228" t="s">
        <v>3593</v>
      </c>
      <c r="F2293" s="226" t="s">
        <v>3594</v>
      </c>
      <c r="G2293" s="226" t="s">
        <v>65</v>
      </c>
      <c r="H2293" s="226" t="s">
        <v>66</v>
      </c>
      <c r="I2293" s="229">
        <f t="shared" si="70"/>
        <v>0</v>
      </c>
      <c r="J2293" s="232"/>
      <c r="K2293" s="226" t="s">
        <v>11192</v>
      </c>
      <c r="L2293" s="226" t="s">
        <v>11193</v>
      </c>
      <c r="M2293" s="226" t="s">
        <v>8141</v>
      </c>
      <c r="N2293" s="226" t="s">
        <v>8241</v>
      </c>
      <c r="O2293" s="232">
        <v>45321</v>
      </c>
      <c r="P2293" s="232"/>
      <c r="Q2293" s="232"/>
      <c r="R2293" s="232"/>
      <c r="S2293" s="226" t="s">
        <v>8159</v>
      </c>
      <c r="T2293" s="229">
        <v>45324</v>
      </c>
      <c r="U2293" s="232"/>
      <c r="V2293" s="233"/>
      <c r="W2293" s="233"/>
      <c r="X2293" s="226" t="s">
        <v>8178</v>
      </c>
      <c r="Y2293" s="229">
        <v>45324</v>
      </c>
      <c r="Z2293" s="232">
        <v>45324</v>
      </c>
      <c r="AA2293" s="232"/>
      <c r="AB2293" s="232"/>
      <c r="AC2293" s="234"/>
      <c r="AD2293" s="232"/>
      <c r="AE2293" s="253" t="str">
        <f>IF($N2293=マイタスク!$U$5,"作業者","")&amp;IF($S2293=マイタスク!$U$5,"ピアレビュー","")&amp;IF($X2293=マイタスク!$U$5,"SVレビュー","")</f>
        <v/>
      </c>
      <c r="AF2293" s="252">
        <f t="shared" si="71"/>
        <v>52</v>
      </c>
      <c r="AG2293" s="9" t="s">
        <v>34</v>
      </c>
    </row>
    <row r="2294" spans="2:33">
      <c r="B2294" s="225">
        <v>2282</v>
      </c>
      <c r="C2294" s="226" t="s">
        <v>71</v>
      </c>
      <c r="D2294" s="227" t="s">
        <v>72</v>
      </c>
      <c r="E2294" s="228" t="s">
        <v>3595</v>
      </c>
      <c r="F2294" s="226" t="s">
        <v>3596</v>
      </c>
      <c r="G2294" s="226" t="s">
        <v>65</v>
      </c>
      <c r="H2294" s="226" t="s">
        <v>66</v>
      </c>
      <c r="I2294" s="229">
        <f t="shared" si="70"/>
        <v>0</v>
      </c>
      <c r="J2294" s="232"/>
      <c r="K2294" s="226" t="s">
        <v>11194</v>
      </c>
      <c r="L2294" s="226" t="s">
        <v>11195</v>
      </c>
      <c r="M2294" s="226" t="s">
        <v>8141</v>
      </c>
      <c r="N2294" s="226" t="s">
        <v>8230</v>
      </c>
      <c r="O2294" s="232">
        <v>46121</v>
      </c>
      <c r="P2294" s="232"/>
      <c r="Q2294" s="232"/>
      <c r="R2294" s="232"/>
      <c r="S2294" s="226" t="s">
        <v>8164</v>
      </c>
      <c r="T2294" s="229">
        <v>46121</v>
      </c>
      <c r="U2294" s="232"/>
      <c r="V2294" s="233"/>
      <c r="W2294" s="233"/>
      <c r="X2294" s="226" t="s">
        <v>8208</v>
      </c>
      <c r="Y2294" s="229">
        <v>46129</v>
      </c>
      <c r="Z2294" s="232">
        <v>46129</v>
      </c>
      <c r="AA2294" s="232"/>
      <c r="AB2294" s="232"/>
      <c r="AC2294" s="234"/>
      <c r="AD2294" s="232"/>
      <c r="AE2294" s="253" t="str">
        <f>IF($N2294=マイタスク!$U$5,"作業者","")&amp;IF($S2294=マイタスク!$U$5,"ピアレビュー","")&amp;IF($X2294=マイタスク!$U$5,"SVレビュー","")</f>
        <v/>
      </c>
      <c r="AF2294" s="252">
        <f t="shared" si="71"/>
        <v>1944</v>
      </c>
      <c r="AG2294" s="9" t="s">
        <v>34</v>
      </c>
    </row>
    <row r="2295" spans="2:33">
      <c r="B2295" s="225">
        <v>2283</v>
      </c>
      <c r="C2295" s="226" t="s">
        <v>71</v>
      </c>
      <c r="D2295" s="227" t="s">
        <v>72</v>
      </c>
      <c r="E2295" s="228" t="s">
        <v>3595</v>
      </c>
      <c r="F2295" s="226" t="s">
        <v>3596</v>
      </c>
      <c r="G2295" s="226" t="s">
        <v>65</v>
      </c>
      <c r="H2295" s="226" t="s">
        <v>66</v>
      </c>
      <c r="I2295" s="229">
        <f t="shared" si="70"/>
        <v>0</v>
      </c>
      <c r="J2295" s="232"/>
      <c r="K2295" s="226" t="s">
        <v>11196</v>
      </c>
      <c r="L2295" s="226" t="s">
        <v>11195</v>
      </c>
      <c r="M2295" s="226" t="s">
        <v>8141</v>
      </c>
      <c r="N2295" s="226" t="s">
        <v>8164</v>
      </c>
      <c r="O2295" s="232">
        <v>46121</v>
      </c>
      <c r="P2295" s="232"/>
      <c r="Q2295" s="232"/>
      <c r="R2295" s="232"/>
      <c r="S2295" s="226" t="s">
        <v>8230</v>
      </c>
      <c r="T2295" s="229">
        <v>46121</v>
      </c>
      <c r="U2295" s="232"/>
      <c r="V2295" s="233"/>
      <c r="W2295" s="233"/>
      <c r="X2295" s="226" t="s">
        <v>8188</v>
      </c>
      <c r="Y2295" s="229">
        <v>46129</v>
      </c>
      <c r="Z2295" s="232">
        <v>46129</v>
      </c>
      <c r="AA2295" s="232"/>
      <c r="AB2295" s="232"/>
      <c r="AC2295" s="234"/>
      <c r="AD2295" s="232"/>
      <c r="AE2295" s="253" t="str">
        <f>IF($N2295=マイタスク!$U$5,"作業者","")&amp;IF($S2295=マイタスク!$U$5,"ピアレビュー","")&amp;IF($X2295=マイタスク!$U$5,"SVレビュー","")</f>
        <v/>
      </c>
      <c r="AF2295" s="252">
        <f t="shared" si="71"/>
        <v>1944</v>
      </c>
      <c r="AG2295" s="9" t="s">
        <v>34</v>
      </c>
    </row>
    <row r="2296" spans="2:33">
      <c r="B2296" s="225">
        <v>2284</v>
      </c>
      <c r="C2296" s="226" t="s">
        <v>71</v>
      </c>
      <c r="D2296" s="227" t="s">
        <v>72</v>
      </c>
      <c r="E2296" s="228" t="s">
        <v>3597</v>
      </c>
      <c r="F2296" s="226" t="s">
        <v>3598</v>
      </c>
      <c r="G2296" s="226" t="s">
        <v>65</v>
      </c>
      <c r="H2296" s="226" t="s">
        <v>66</v>
      </c>
      <c r="I2296" s="229">
        <f t="shared" si="70"/>
        <v>0</v>
      </c>
      <c r="J2296" s="232"/>
      <c r="K2296" s="226" t="s">
        <v>11197</v>
      </c>
      <c r="L2296" s="226" t="s">
        <v>3598</v>
      </c>
      <c r="M2296" s="226" t="s">
        <v>8141</v>
      </c>
      <c r="N2296" s="226" t="s">
        <v>8159</v>
      </c>
      <c r="O2296" s="232">
        <v>46121</v>
      </c>
      <c r="P2296" s="232"/>
      <c r="Q2296" s="232"/>
      <c r="R2296" s="232"/>
      <c r="S2296" s="226" t="s">
        <v>8216</v>
      </c>
      <c r="T2296" s="229">
        <v>46129</v>
      </c>
      <c r="U2296" s="232"/>
      <c r="V2296" s="233"/>
      <c r="W2296" s="233"/>
      <c r="X2296" s="226" t="s">
        <v>8433</v>
      </c>
      <c r="Y2296" s="229">
        <v>46129</v>
      </c>
      <c r="Z2296" s="232">
        <v>46129</v>
      </c>
      <c r="AA2296" s="232"/>
      <c r="AB2296" s="232"/>
      <c r="AC2296" s="234"/>
      <c r="AD2296" s="232"/>
      <c r="AE2296" s="253" t="str">
        <f>IF($N2296=マイタスク!$U$5,"作業者","")&amp;IF($S2296=マイタスク!$U$5,"ピアレビュー","")&amp;IF($X2296=マイタスク!$U$5,"SVレビュー","")</f>
        <v/>
      </c>
      <c r="AF2296" s="252">
        <f t="shared" si="71"/>
        <v>1947</v>
      </c>
      <c r="AG2296" s="9" t="s">
        <v>34</v>
      </c>
    </row>
    <row r="2297" spans="2:33">
      <c r="B2297" s="225">
        <v>2285</v>
      </c>
      <c r="C2297" s="226" t="s">
        <v>71</v>
      </c>
      <c r="D2297" s="227" t="s">
        <v>72</v>
      </c>
      <c r="E2297" s="228" t="s">
        <v>3599</v>
      </c>
      <c r="F2297" s="226" t="s">
        <v>3600</v>
      </c>
      <c r="G2297" s="226" t="s">
        <v>65</v>
      </c>
      <c r="H2297" s="226" t="s">
        <v>66</v>
      </c>
      <c r="I2297" s="229">
        <f t="shared" si="70"/>
        <v>0</v>
      </c>
      <c r="J2297" s="232"/>
      <c r="K2297" s="226" t="s">
        <v>11198</v>
      </c>
      <c r="L2297" s="226" t="s">
        <v>11199</v>
      </c>
      <c r="M2297" s="226" t="s">
        <v>8141</v>
      </c>
      <c r="N2297" s="226" t="s">
        <v>8269</v>
      </c>
      <c r="O2297" s="232">
        <v>46121</v>
      </c>
      <c r="P2297" s="232"/>
      <c r="Q2297" s="232"/>
      <c r="R2297" s="232"/>
      <c r="S2297" s="226" t="s">
        <v>8142</v>
      </c>
      <c r="T2297" s="229">
        <v>46121</v>
      </c>
      <c r="U2297" s="232"/>
      <c r="V2297" s="233"/>
      <c r="W2297" s="233"/>
      <c r="X2297" s="226"/>
      <c r="Y2297" s="229"/>
      <c r="Z2297" s="232">
        <v>46129</v>
      </c>
      <c r="AA2297" s="232"/>
      <c r="AB2297" s="232"/>
      <c r="AC2297" s="234"/>
      <c r="AD2297" s="232"/>
      <c r="AE2297" s="253" t="str">
        <f>IF($N2297=マイタスク!$U$5,"作業者","")&amp;IF($S2297=マイタスク!$U$5,"ピアレビュー","")&amp;IF($X2297=マイタスク!$U$5,"SVレビュー","")</f>
        <v/>
      </c>
      <c r="AF2297" s="252">
        <f t="shared" si="71"/>
        <v>1951</v>
      </c>
      <c r="AG2297" s="9" t="s">
        <v>34</v>
      </c>
    </row>
    <row r="2298" spans="2:33">
      <c r="B2298" s="225">
        <v>2286</v>
      </c>
      <c r="C2298" s="226" t="s">
        <v>71</v>
      </c>
      <c r="D2298" s="227" t="s">
        <v>72</v>
      </c>
      <c r="E2298" s="228" t="s">
        <v>3599</v>
      </c>
      <c r="F2298" s="226" t="s">
        <v>3600</v>
      </c>
      <c r="G2298" s="226" t="s">
        <v>65</v>
      </c>
      <c r="H2298" s="226" t="s">
        <v>66</v>
      </c>
      <c r="I2298" s="229">
        <f t="shared" si="70"/>
        <v>0</v>
      </c>
      <c r="J2298" s="232"/>
      <c r="K2298" s="226" t="s">
        <v>11200</v>
      </c>
      <c r="L2298" s="226" t="s">
        <v>11201</v>
      </c>
      <c r="M2298" s="226" t="s">
        <v>8141</v>
      </c>
      <c r="N2298" s="226" t="s">
        <v>8269</v>
      </c>
      <c r="O2298" s="232">
        <v>46121</v>
      </c>
      <c r="P2298" s="232"/>
      <c r="Q2298" s="232"/>
      <c r="R2298" s="232"/>
      <c r="S2298" s="226" t="s">
        <v>8142</v>
      </c>
      <c r="T2298" s="229">
        <v>46121</v>
      </c>
      <c r="U2298" s="232"/>
      <c r="V2298" s="233"/>
      <c r="W2298" s="233"/>
      <c r="X2298" s="226" t="s">
        <v>8160</v>
      </c>
      <c r="Y2298" s="229">
        <v>46129</v>
      </c>
      <c r="Z2298" s="232">
        <v>46129</v>
      </c>
      <c r="AA2298" s="232"/>
      <c r="AB2298" s="232"/>
      <c r="AC2298" s="234"/>
      <c r="AD2298" s="232"/>
      <c r="AE2298" s="253" t="str">
        <f>IF($N2298=マイタスク!$U$5,"作業者","")&amp;IF($S2298=マイタスク!$U$5,"ピアレビュー","")&amp;IF($X2298=マイタスク!$U$5,"SVレビュー","")</f>
        <v/>
      </c>
      <c r="AF2298" s="252">
        <f t="shared" si="71"/>
        <v>1951</v>
      </c>
      <c r="AG2298" s="9" t="s">
        <v>34</v>
      </c>
    </row>
    <row r="2299" spans="2:33">
      <c r="B2299" s="225">
        <v>2287</v>
      </c>
      <c r="C2299" s="226" t="s">
        <v>71</v>
      </c>
      <c r="D2299" s="227" t="s">
        <v>72</v>
      </c>
      <c r="E2299" s="228" t="s">
        <v>3601</v>
      </c>
      <c r="F2299" s="226" t="s">
        <v>3602</v>
      </c>
      <c r="G2299" s="226" t="s">
        <v>65</v>
      </c>
      <c r="H2299" s="226" t="s">
        <v>66</v>
      </c>
      <c r="I2299" s="229">
        <f t="shared" si="70"/>
        <v>0</v>
      </c>
      <c r="J2299" s="232"/>
      <c r="K2299" s="226" t="s">
        <v>11202</v>
      </c>
      <c r="L2299" s="226" t="s">
        <v>11203</v>
      </c>
      <c r="M2299" s="226" t="s">
        <v>8141</v>
      </c>
      <c r="N2299" s="226" t="s">
        <v>8216</v>
      </c>
      <c r="O2299" s="232">
        <v>46121</v>
      </c>
      <c r="P2299" s="232"/>
      <c r="Q2299" s="232"/>
      <c r="R2299" s="232"/>
      <c r="S2299" s="226" t="s">
        <v>8269</v>
      </c>
      <c r="T2299" s="229">
        <v>46128</v>
      </c>
      <c r="U2299" s="232"/>
      <c r="V2299" s="233"/>
      <c r="W2299" s="233"/>
      <c r="X2299" s="226" t="s">
        <v>8433</v>
      </c>
      <c r="Y2299" s="229">
        <v>46128</v>
      </c>
      <c r="Z2299" s="232">
        <v>46128</v>
      </c>
      <c r="AA2299" s="232"/>
      <c r="AB2299" s="232"/>
      <c r="AC2299" s="234"/>
      <c r="AD2299" s="232"/>
      <c r="AE2299" s="253" t="str">
        <f>IF($N2299=マイタスク!$U$5,"作業者","")&amp;IF($S2299=マイタスク!$U$5,"ピアレビュー","")&amp;IF($X2299=マイタスク!$U$5,"SVレビュー","")</f>
        <v/>
      </c>
      <c r="AF2299" s="252">
        <f t="shared" si="71"/>
        <v>1949</v>
      </c>
      <c r="AG2299" s="9" t="s">
        <v>34</v>
      </c>
    </row>
    <row r="2300" spans="2:33">
      <c r="B2300" s="225">
        <v>2288</v>
      </c>
      <c r="C2300" s="226" t="s">
        <v>71</v>
      </c>
      <c r="D2300" s="227" t="s">
        <v>72</v>
      </c>
      <c r="E2300" s="228" t="s">
        <v>3601</v>
      </c>
      <c r="F2300" s="226" t="s">
        <v>3602</v>
      </c>
      <c r="G2300" s="226" t="s">
        <v>65</v>
      </c>
      <c r="H2300" s="226" t="s">
        <v>66</v>
      </c>
      <c r="I2300" s="229">
        <f t="shared" si="70"/>
        <v>0</v>
      </c>
      <c r="J2300" s="232"/>
      <c r="K2300" s="226" t="s">
        <v>11204</v>
      </c>
      <c r="L2300" s="226" t="s">
        <v>11205</v>
      </c>
      <c r="M2300" s="226" t="s">
        <v>8141</v>
      </c>
      <c r="N2300" s="226" t="s">
        <v>8216</v>
      </c>
      <c r="O2300" s="232">
        <v>46121</v>
      </c>
      <c r="P2300" s="232"/>
      <c r="Q2300" s="232"/>
      <c r="R2300" s="232"/>
      <c r="S2300" s="226" t="s">
        <v>8433</v>
      </c>
      <c r="T2300" s="229">
        <v>46128</v>
      </c>
      <c r="U2300" s="232"/>
      <c r="V2300" s="233"/>
      <c r="W2300" s="233"/>
      <c r="X2300" s="226"/>
      <c r="Y2300" s="229"/>
      <c r="Z2300" s="232">
        <v>46128</v>
      </c>
      <c r="AA2300" s="232"/>
      <c r="AB2300" s="232"/>
      <c r="AC2300" s="234"/>
      <c r="AD2300" s="232"/>
      <c r="AE2300" s="253" t="str">
        <f>IF($N2300=マイタスク!$U$5,"作業者","")&amp;IF($S2300=マイタスク!$U$5,"ピアレビュー","")&amp;IF($X2300=マイタスク!$U$5,"SVレビュー","")</f>
        <v/>
      </c>
      <c r="AF2300" s="252">
        <f t="shared" si="71"/>
        <v>1949</v>
      </c>
      <c r="AG2300" s="9" t="s">
        <v>34</v>
      </c>
    </row>
    <row r="2301" spans="2:33">
      <c r="B2301" s="225">
        <v>2289</v>
      </c>
      <c r="C2301" s="226" t="s">
        <v>71</v>
      </c>
      <c r="D2301" s="227" t="s">
        <v>72</v>
      </c>
      <c r="E2301" s="228" t="s">
        <v>3601</v>
      </c>
      <c r="F2301" s="226" t="s">
        <v>3602</v>
      </c>
      <c r="G2301" s="226" t="s">
        <v>65</v>
      </c>
      <c r="H2301" s="226" t="s">
        <v>66</v>
      </c>
      <c r="I2301" s="229">
        <f t="shared" si="70"/>
        <v>0</v>
      </c>
      <c r="J2301" s="232"/>
      <c r="K2301" s="226" t="s">
        <v>11206</v>
      </c>
      <c r="L2301" s="226" t="s">
        <v>11207</v>
      </c>
      <c r="M2301" s="226" t="s">
        <v>8141</v>
      </c>
      <c r="N2301" s="226" t="s">
        <v>8216</v>
      </c>
      <c r="O2301" s="232">
        <v>46121</v>
      </c>
      <c r="P2301" s="232"/>
      <c r="Q2301" s="232"/>
      <c r="R2301" s="232"/>
      <c r="S2301" s="226" t="s">
        <v>8433</v>
      </c>
      <c r="T2301" s="229">
        <v>46128</v>
      </c>
      <c r="U2301" s="232"/>
      <c r="V2301" s="233"/>
      <c r="W2301" s="233"/>
      <c r="X2301" s="226"/>
      <c r="Y2301" s="229"/>
      <c r="Z2301" s="232">
        <v>46128</v>
      </c>
      <c r="AA2301" s="232"/>
      <c r="AB2301" s="232"/>
      <c r="AC2301" s="234"/>
      <c r="AD2301" s="232"/>
      <c r="AE2301" s="253" t="str">
        <f>IF($N2301=マイタスク!$U$5,"作業者","")&amp;IF($S2301=マイタスク!$U$5,"ピアレビュー","")&amp;IF($X2301=マイタスク!$U$5,"SVレビュー","")</f>
        <v/>
      </c>
      <c r="AF2301" s="252">
        <f t="shared" si="71"/>
        <v>1949</v>
      </c>
      <c r="AG2301" s="9" t="s">
        <v>34</v>
      </c>
    </row>
    <row r="2302" spans="2:33">
      <c r="B2302" s="225">
        <v>2290</v>
      </c>
      <c r="C2302" s="226" t="s">
        <v>71</v>
      </c>
      <c r="D2302" s="227" t="s">
        <v>72</v>
      </c>
      <c r="E2302" s="228" t="s">
        <v>3603</v>
      </c>
      <c r="F2302" s="226" t="s">
        <v>3604</v>
      </c>
      <c r="G2302" s="226" t="s">
        <v>65</v>
      </c>
      <c r="H2302" s="226" t="s">
        <v>66</v>
      </c>
      <c r="I2302" s="229">
        <f t="shared" si="70"/>
        <v>0</v>
      </c>
      <c r="J2302" s="232"/>
      <c r="K2302" s="226" t="s">
        <v>11208</v>
      </c>
      <c r="L2302" s="226" t="s">
        <v>3604</v>
      </c>
      <c r="M2302" s="226" t="s">
        <v>8141</v>
      </c>
      <c r="N2302" s="226" t="s">
        <v>8142</v>
      </c>
      <c r="O2302" s="232">
        <v>46121</v>
      </c>
      <c r="P2302" s="232"/>
      <c r="Q2302" s="232"/>
      <c r="R2302" s="232"/>
      <c r="S2302" s="226" t="s">
        <v>8143</v>
      </c>
      <c r="T2302" s="229">
        <v>46129</v>
      </c>
      <c r="U2302" s="232"/>
      <c r="V2302" s="233"/>
      <c r="W2302" s="233"/>
      <c r="X2302" s="226" t="s">
        <v>8433</v>
      </c>
      <c r="Y2302" s="229">
        <v>46129</v>
      </c>
      <c r="Z2302" s="232">
        <v>46129</v>
      </c>
      <c r="AA2302" s="232"/>
      <c r="AB2302" s="232"/>
      <c r="AC2302" s="234"/>
      <c r="AD2302" s="232"/>
      <c r="AE2302" s="253" t="str">
        <f>IF($N2302=マイタスク!$U$5,"作業者","")&amp;IF($S2302=マイタスク!$U$5,"ピアレビュー","")&amp;IF($X2302=マイタスク!$U$5,"SVレビュー","")</f>
        <v/>
      </c>
      <c r="AF2302" s="252">
        <f t="shared" si="71"/>
        <v>1948</v>
      </c>
      <c r="AG2302" s="9" t="s">
        <v>34</v>
      </c>
    </row>
    <row r="2303" spans="2:33">
      <c r="B2303" s="225">
        <v>2291</v>
      </c>
      <c r="C2303" s="226" t="s">
        <v>71</v>
      </c>
      <c r="D2303" s="227" t="s">
        <v>72</v>
      </c>
      <c r="E2303" s="228" t="s">
        <v>3605</v>
      </c>
      <c r="F2303" s="226" t="s">
        <v>3606</v>
      </c>
      <c r="G2303" s="226" t="s">
        <v>65</v>
      </c>
      <c r="H2303" s="226" t="s">
        <v>66</v>
      </c>
      <c r="I2303" s="229">
        <f t="shared" si="70"/>
        <v>0</v>
      </c>
      <c r="J2303" s="232"/>
      <c r="K2303" s="226" t="s">
        <v>11209</v>
      </c>
      <c r="L2303" s="226" t="s">
        <v>11210</v>
      </c>
      <c r="M2303" s="226" t="s">
        <v>8141</v>
      </c>
      <c r="N2303" s="226" t="s">
        <v>8143</v>
      </c>
      <c r="O2303" s="232">
        <v>46121</v>
      </c>
      <c r="P2303" s="232"/>
      <c r="Q2303" s="232"/>
      <c r="R2303" s="232"/>
      <c r="S2303" s="226" t="s">
        <v>8159</v>
      </c>
      <c r="T2303" s="229">
        <v>46129</v>
      </c>
      <c r="U2303" s="232"/>
      <c r="V2303" s="233"/>
      <c r="W2303" s="233"/>
      <c r="X2303" s="226" t="s">
        <v>8160</v>
      </c>
      <c r="Y2303" s="229">
        <v>46129</v>
      </c>
      <c r="Z2303" s="232">
        <v>46129</v>
      </c>
      <c r="AA2303" s="232"/>
      <c r="AB2303" s="232"/>
      <c r="AC2303" s="234"/>
      <c r="AD2303" s="232"/>
      <c r="AE2303" s="253" t="str">
        <f>IF($N2303=マイタスク!$U$5,"作業者","")&amp;IF($S2303=マイタスク!$U$5,"ピアレビュー","")&amp;IF($X2303=マイタスク!$U$5,"SVレビュー","")</f>
        <v/>
      </c>
      <c r="AF2303" s="252">
        <f t="shared" si="71"/>
        <v>1950</v>
      </c>
      <c r="AG2303" s="9" t="s">
        <v>34</v>
      </c>
    </row>
    <row r="2304" spans="2:33">
      <c r="B2304" s="225">
        <v>2292</v>
      </c>
      <c r="C2304" s="226" t="s">
        <v>71</v>
      </c>
      <c r="D2304" s="227" t="s">
        <v>72</v>
      </c>
      <c r="E2304" s="228" t="s">
        <v>3605</v>
      </c>
      <c r="F2304" s="226" t="s">
        <v>3606</v>
      </c>
      <c r="G2304" s="226" t="s">
        <v>65</v>
      </c>
      <c r="H2304" s="226" t="s">
        <v>66</v>
      </c>
      <c r="I2304" s="229">
        <f t="shared" si="70"/>
        <v>0</v>
      </c>
      <c r="J2304" s="232"/>
      <c r="K2304" s="226" t="s">
        <v>11211</v>
      </c>
      <c r="L2304" s="226" t="s">
        <v>11212</v>
      </c>
      <c r="M2304" s="226" t="s">
        <v>8141</v>
      </c>
      <c r="N2304" s="226" t="s">
        <v>8143</v>
      </c>
      <c r="O2304" s="232">
        <v>46121</v>
      </c>
      <c r="P2304" s="232"/>
      <c r="Q2304" s="232"/>
      <c r="R2304" s="232"/>
      <c r="S2304" s="226" t="s">
        <v>8159</v>
      </c>
      <c r="T2304" s="229">
        <v>46129</v>
      </c>
      <c r="U2304" s="232"/>
      <c r="V2304" s="233"/>
      <c r="W2304" s="233"/>
      <c r="X2304" s="226" t="s">
        <v>8160</v>
      </c>
      <c r="Y2304" s="229">
        <v>46129</v>
      </c>
      <c r="Z2304" s="232">
        <v>46129</v>
      </c>
      <c r="AA2304" s="232"/>
      <c r="AB2304" s="232"/>
      <c r="AC2304" s="234"/>
      <c r="AD2304" s="232"/>
      <c r="AE2304" s="253" t="str">
        <f>IF($N2304=マイタスク!$U$5,"作業者","")&amp;IF($S2304=マイタスク!$U$5,"ピアレビュー","")&amp;IF($X2304=マイタスク!$U$5,"SVレビュー","")</f>
        <v/>
      </c>
      <c r="AF2304" s="252">
        <f t="shared" si="71"/>
        <v>1950</v>
      </c>
      <c r="AG2304" s="9" t="s">
        <v>34</v>
      </c>
    </row>
    <row r="2305" spans="2:33">
      <c r="B2305" s="225">
        <v>2293</v>
      </c>
      <c r="C2305" s="226" t="s">
        <v>71</v>
      </c>
      <c r="D2305" s="227" t="s">
        <v>72</v>
      </c>
      <c r="E2305" s="228" t="s">
        <v>3605</v>
      </c>
      <c r="F2305" s="226" t="s">
        <v>3606</v>
      </c>
      <c r="G2305" s="226" t="s">
        <v>65</v>
      </c>
      <c r="H2305" s="226" t="s">
        <v>66</v>
      </c>
      <c r="I2305" s="229">
        <f t="shared" si="70"/>
        <v>0</v>
      </c>
      <c r="J2305" s="232"/>
      <c r="K2305" s="226" t="s">
        <v>11213</v>
      </c>
      <c r="L2305" s="226" t="s">
        <v>11214</v>
      </c>
      <c r="M2305" s="226" t="s">
        <v>8141</v>
      </c>
      <c r="N2305" s="226" t="s">
        <v>8143</v>
      </c>
      <c r="O2305" s="232">
        <v>46121</v>
      </c>
      <c r="P2305" s="232"/>
      <c r="Q2305" s="232"/>
      <c r="R2305" s="232"/>
      <c r="S2305" s="226" t="s">
        <v>8159</v>
      </c>
      <c r="T2305" s="229">
        <v>46129</v>
      </c>
      <c r="U2305" s="232"/>
      <c r="V2305" s="233"/>
      <c r="W2305" s="233"/>
      <c r="X2305" s="226" t="s">
        <v>8160</v>
      </c>
      <c r="Y2305" s="229">
        <v>46129</v>
      </c>
      <c r="Z2305" s="232">
        <v>46129</v>
      </c>
      <c r="AA2305" s="232"/>
      <c r="AB2305" s="232"/>
      <c r="AC2305" s="234"/>
      <c r="AD2305" s="232"/>
      <c r="AE2305" s="253" t="str">
        <f>IF($N2305=マイタスク!$U$5,"作業者","")&amp;IF($S2305=マイタスク!$U$5,"ピアレビュー","")&amp;IF($X2305=マイタスク!$U$5,"SVレビュー","")</f>
        <v/>
      </c>
      <c r="AF2305" s="252">
        <f t="shared" si="71"/>
        <v>1950</v>
      </c>
      <c r="AG2305" s="9" t="s">
        <v>34</v>
      </c>
    </row>
    <row r="2306" spans="2:33">
      <c r="B2306" s="225">
        <v>2294</v>
      </c>
      <c r="C2306" s="226" t="s">
        <v>71</v>
      </c>
      <c r="D2306" s="227" t="s">
        <v>72</v>
      </c>
      <c r="E2306" s="228" t="s">
        <v>3607</v>
      </c>
      <c r="F2306" s="226" t="s">
        <v>3608</v>
      </c>
      <c r="G2306" s="226" t="s">
        <v>65</v>
      </c>
      <c r="H2306" s="226" t="s">
        <v>66</v>
      </c>
      <c r="I2306" s="229">
        <f t="shared" si="70"/>
        <v>0</v>
      </c>
      <c r="J2306" s="232"/>
      <c r="K2306" s="226" t="s">
        <v>11215</v>
      </c>
      <c r="L2306" s="226" t="s">
        <v>11216</v>
      </c>
      <c r="M2306" s="226" t="s">
        <v>8141</v>
      </c>
      <c r="N2306" s="226" t="s">
        <v>8159</v>
      </c>
      <c r="O2306" s="232">
        <v>46135</v>
      </c>
      <c r="P2306" s="232"/>
      <c r="Q2306" s="232"/>
      <c r="R2306" s="232"/>
      <c r="S2306" s="226" t="s">
        <v>8216</v>
      </c>
      <c r="T2306" s="229">
        <v>46135</v>
      </c>
      <c r="U2306" s="232"/>
      <c r="V2306" s="233"/>
      <c r="W2306" s="233"/>
      <c r="X2306" s="226"/>
      <c r="Y2306" s="229"/>
      <c r="Z2306" s="232">
        <v>46135</v>
      </c>
      <c r="AA2306" s="232"/>
      <c r="AB2306" s="232"/>
      <c r="AC2306" s="234"/>
      <c r="AD2306" s="232"/>
      <c r="AE2306" s="253" t="str">
        <f>IF($N2306=マイタスク!$U$5,"作業者","")&amp;IF($S2306=マイタスク!$U$5,"ピアレビュー","")&amp;IF($X2306=マイタスク!$U$5,"SVレビュー","")</f>
        <v/>
      </c>
      <c r="AF2306" s="252">
        <f t="shared" si="71"/>
        <v>1974</v>
      </c>
      <c r="AG2306" s="9" t="s">
        <v>34</v>
      </c>
    </row>
    <row r="2307" spans="2:33">
      <c r="B2307" s="225">
        <v>2295</v>
      </c>
      <c r="C2307" s="226" t="s">
        <v>71</v>
      </c>
      <c r="D2307" s="227" t="s">
        <v>72</v>
      </c>
      <c r="E2307" s="228" t="s">
        <v>3607</v>
      </c>
      <c r="F2307" s="226" t="s">
        <v>3608</v>
      </c>
      <c r="G2307" s="226" t="s">
        <v>65</v>
      </c>
      <c r="H2307" s="226" t="s">
        <v>66</v>
      </c>
      <c r="I2307" s="229">
        <f t="shared" si="70"/>
        <v>0</v>
      </c>
      <c r="J2307" s="232"/>
      <c r="K2307" s="226" t="s">
        <v>11217</v>
      </c>
      <c r="L2307" s="226" t="s">
        <v>11218</v>
      </c>
      <c r="M2307" s="226" t="s">
        <v>8141</v>
      </c>
      <c r="N2307" s="226" t="s">
        <v>8159</v>
      </c>
      <c r="O2307" s="232">
        <v>46135</v>
      </c>
      <c r="P2307" s="232"/>
      <c r="Q2307" s="232"/>
      <c r="R2307" s="232"/>
      <c r="S2307" s="226" t="s">
        <v>8216</v>
      </c>
      <c r="T2307" s="229">
        <v>46135</v>
      </c>
      <c r="U2307" s="232"/>
      <c r="V2307" s="233"/>
      <c r="W2307" s="233"/>
      <c r="X2307" s="226" t="s">
        <v>8433</v>
      </c>
      <c r="Y2307" s="229">
        <v>46153</v>
      </c>
      <c r="Z2307" s="232">
        <v>46153</v>
      </c>
      <c r="AA2307" s="232"/>
      <c r="AB2307" s="232"/>
      <c r="AC2307" s="234"/>
      <c r="AD2307" s="232"/>
      <c r="AE2307" s="253" t="str">
        <f>IF($N2307=マイタスク!$U$5,"作業者","")&amp;IF($S2307=マイタスク!$U$5,"ピアレビュー","")&amp;IF($X2307=マイタスク!$U$5,"SVレビュー","")</f>
        <v/>
      </c>
      <c r="AF2307" s="252">
        <f t="shared" si="71"/>
        <v>1974</v>
      </c>
      <c r="AG2307" s="9" t="s">
        <v>34</v>
      </c>
    </row>
    <row r="2308" spans="2:33">
      <c r="B2308" s="225">
        <v>2296</v>
      </c>
      <c r="C2308" s="226" t="s">
        <v>71</v>
      </c>
      <c r="D2308" s="227" t="s">
        <v>72</v>
      </c>
      <c r="E2308" s="228" t="s">
        <v>3609</v>
      </c>
      <c r="F2308" s="226" t="s">
        <v>3610</v>
      </c>
      <c r="G2308" s="226" t="s">
        <v>65</v>
      </c>
      <c r="H2308" s="226" t="s">
        <v>66</v>
      </c>
      <c r="I2308" s="229">
        <f t="shared" si="70"/>
        <v>0</v>
      </c>
      <c r="J2308" s="232"/>
      <c r="K2308" s="226" t="s">
        <v>11219</v>
      </c>
      <c r="L2308" s="226" t="s">
        <v>11220</v>
      </c>
      <c r="M2308" s="226" t="s">
        <v>8141</v>
      </c>
      <c r="N2308" s="226" t="s">
        <v>8269</v>
      </c>
      <c r="O2308" s="232">
        <v>46135</v>
      </c>
      <c r="P2308" s="232"/>
      <c r="Q2308" s="232"/>
      <c r="R2308" s="232"/>
      <c r="S2308" s="226" t="s">
        <v>8142</v>
      </c>
      <c r="T2308" s="229">
        <v>46135</v>
      </c>
      <c r="U2308" s="232"/>
      <c r="V2308" s="233"/>
      <c r="W2308" s="233"/>
      <c r="X2308" s="226"/>
      <c r="Y2308" s="229"/>
      <c r="Z2308" s="232">
        <v>46135</v>
      </c>
      <c r="AA2308" s="232"/>
      <c r="AB2308" s="232"/>
      <c r="AC2308" s="234"/>
      <c r="AD2308" s="232"/>
      <c r="AE2308" s="253" t="str">
        <f>IF($N2308=マイタスク!$U$5,"作業者","")&amp;IF($S2308=マイタスク!$U$5,"ピアレビュー","")&amp;IF($X2308=マイタスク!$U$5,"SVレビュー","")</f>
        <v/>
      </c>
      <c r="AF2308" s="252">
        <f t="shared" si="71"/>
        <v>1978</v>
      </c>
      <c r="AG2308" s="9" t="s">
        <v>34</v>
      </c>
    </row>
    <row r="2309" spans="2:33">
      <c r="B2309" s="225">
        <v>2297</v>
      </c>
      <c r="C2309" s="226" t="s">
        <v>71</v>
      </c>
      <c r="D2309" s="227" t="s">
        <v>72</v>
      </c>
      <c r="E2309" s="228" t="s">
        <v>3609</v>
      </c>
      <c r="F2309" s="226" t="s">
        <v>3610</v>
      </c>
      <c r="G2309" s="226" t="s">
        <v>65</v>
      </c>
      <c r="H2309" s="226" t="s">
        <v>66</v>
      </c>
      <c r="I2309" s="229">
        <f t="shared" si="70"/>
        <v>0</v>
      </c>
      <c r="J2309" s="232"/>
      <c r="K2309" s="226" t="s">
        <v>11221</v>
      </c>
      <c r="L2309" s="226" t="s">
        <v>11222</v>
      </c>
      <c r="M2309" s="226" t="s">
        <v>8141</v>
      </c>
      <c r="N2309" s="226" t="s">
        <v>8269</v>
      </c>
      <c r="O2309" s="232">
        <v>46135</v>
      </c>
      <c r="P2309" s="232"/>
      <c r="Q2309" s="232"/>
      <c r="R2309" s="232"/>
      <c r="S2309" s="226" t="s">
        <v>8142</v>
      </c>
      <c r="T2309" s="229">
        <v>46135</v>
      </c>
      <c r="U2309" s="232"/>
      <c r="V2309" s="233"/>
      <c r="W2309" s="233"/>
      <c r="X2309" s="226" t="s">
        <v>8160</v>
      </c>
      <c r="Y2309" s="229">
        <v>46153</v>
      </c>
      <c r="Z2309" s="232">
        <v>46153</v>
      </c>
      <c r="AA2309" s="232"/>
      <c r="AB2309" s="232"/>
      <c r="AC2309" s="234"/>
      <c r="AD2309" s="232"/>
      <c r="AE2309" s="253" t="str">
        <f>IF($N2309=マイタスク!$U$5,"作業者","")&amp;IF($S2309=マイタスク!$U$5,"ピアレビュー","")&amp;IF($X2309=マイタスク!$U$5,"SVレビュー","")</f>
        <v/>
      </c>
      <c r="AF2309" s="252">
        <f t="shared" si="71"/>
        <v>1978</v>
      </c>
      <c r="AG2309" s="9" t="s">
        <v>34</v>
      </c>
    </row>
    <row r="2310" spans="2:33">
      <c r="B2310" s="225">
        <v>2298</v>
      </c>
      <c r="C2310" s="226" t="s">
        <v>71</v>
      </c>
      <c r="D2310" s="227" t="s">
        <v>72</v>
      </c>
      <c r="E2310" s="228" t="s">
        <v>3611</v>
      </c>
      <c r="F2310" s="226" t="s">
        <v>3612</v>
      </c>
      <c r="G2310" s="226" t="s">
        <v>65</v>
      </c>
      <c r="H2310" s="226" t="s">
        <v>79</v>
      </c>
      <c r="I2310" s="229">
        <f t="shared" si="70"/>
        <v>0</v>
      </c>
      <c r="J2310" s="232"/>
      <c r="K2310" s="226" t="s">
        <v>11223</v>
      </c>
      <c r="L2310" s="226" t="s">
        <v>11224</v>
      </c>
      <c r="M2310" s="226" t="s">
        <v>8141</v>
      </c>
      <c r="N2310" s="226" t="s">
        <v>8216</v>
      </c>
      <c r="O2310" s="232">
        <v>46135</v>
      </c>
      <c r="P2310" s="232"/>
      <c r="Q2310" s="232"/>
      <c r="R2310" s="232"/>
      <c r="S2310" s="226" t="s">
        <v>8269</v>
      </c>
      <c r="T2310" s="229">
        <v>46135</v>
      </c>
      <c r="U2310" s="232"/>
      <c r="V2310" s="233"/>
      <c r="W2310" s="233"/>
      <c r="X2310" s="226"/>
      <c r="Y2310" s="229"/>
      <c r="Z2310" s="232">
        <v>46135</v>
      </c>
      <c r="AA2310" s="232"/>
      <c r="AB2310" s="232"/>
      <c r="AC2310" s="234"/>
      <c r="AD2310" s="232"/>
      <c r="AE2310" s="253" t="str">
        <f>IF($N2310=マイタスク!$U$5,"作業者","")&amp;IF($S2310=マイタスク!$U$5,"ピアレビュー","")&amp;IF($X2310=マイタスク!$U$5,"SVレビュー","")</f>
        <v/>
      </c>
      <c r="AF2310" s="252">
        <f t="shared" si="71"/>
        <v>1976</v>
      </c>
      <c r="AG2310" s="9" t="s">
        <v>34</v>
      </c>
    </row>
    <row r="2311" spans="2:33">
      <c r="B2311" s="225">
        <v>2299</v>
      </c>
      <c r="C2311" s="226" t="s">
        <v>71</v>
      </c>
      <c r="D2311" s="227" t="s">
        <v>72</v>
      </c>
      <c r="E2311" s="228" t="s">
        <v>3611</v>
      </c>
      <c r="F2311" s="226" t="s">
        <v>3612</v>
      </c>
      <c r="G2311" s="226" t="s">
        <v>65</v>
      </c>
      <c r="H2311" s="226" t="s">
        <v>79</v>
      </c>
      <c r="I2311" s="229">
        <f t="shared" si="70"/>
        <v>0</v>
      </c>
      <c r="J2311" s="232"/>
      <c r="K2311" s="226" t="s">
        <v>11225</v>
      </c>
      <c r="L2311" s="226" t="s">
        <v>11226</v>
      </c>
      <c r="M2311" s="226" t="s">
        <v>8158</v>
      </c>
      <c r="N2311" s="226" t="s">
        <v>8216</v>
      </c>
      <c r="O2311" s="232">
        <v>46135</v>
      </c>
      <c r="P2311" s="232"/>
      <c r="Q2311" s="232"/>
      <c r="R2311" s="232"/>
      <c r="S2311" s="226" t="s">
        <v>8269</v>
      </c>
      <c r="T2311" s="229">
        <v>46135</v>
      </c>
      <c r="U2311" s="232"/>
      <c r="V2311" s="233"/>
      <c r="W2311" s="233"/>
      <c r="X2311" s="226" t="s">
        <v>8433</v>
      </c>
      <c r="Y2311" s="229">
        <v>46153</v>
      </c>
      <c r="Z2311" s="232">
        <v>46153</v>
      </c>
      <c r="AA2311" s="232"/>
      <c r="AB2311" s="232"/>
      <c r="AC2311" s="234"/>
      <c r="AD2311" s="232"/>
      <c r="AE2311" s="253" t="str">
        <f>IF($N2311=マイタスク!$U$5,"作業者","")&amp;IF($S2311=マイタスク!$U$5,"ピアレビュー","")&amp;IF($X2311=マイタスク!$U$5,"SVレビュー","")</f>
        <v/>
      </c>
      <c r="AF2311" s="252">
        <f t="shared" si="71"/>
        <v>1976</v>
      </c>
      <c r="AG2311" s="9" t="s">
        <v>34</v>
      </c>
    </row>
    <row r="2312" spans="2:33">
      <c r="B2312" s="225">
        <v>2300</v>
      </c>
      <c r="C2312" s="226" t="s">
        <v>71</v>
      </c>
      <c r="D2312" s="227" t="s">
        <v>72</v>
      </c>
      <c r="E2312" s="228" t="s">
        <v>3613</v>
      </c>
      <c r="F2312" s="226" t="s">
        <v>3614</v>
      </c>
      <c r="G2312" s="226" t="s">
        <v>65</v>
      </c>
      <c r="H2312" s="226" t="s">
        <v>66</v>
      </c>
      <c r="I2312" s="229">
        <f t="shared" si="70"/>
        <v>0</v>
      </c>
      <c r="J2312" s="232"/>
      <c r="K2312" s="226" t="s">
        <v>11227</v>
      </c>
      <c r="L2312" s="226" t="s">
        <v>11228</v>
      </c>
      <c r="M2312" s="226" t="s">
        <v>8255</v>
      </c>
      <c r="N2312" s="226" t="s">
        <v>8142</v>
      </c>
      <c r="O2312" s="232">
        <v>46135</v>
      </c>
      <c r="P2312" s="232"/>
      <c r="Q2312" s="232"/>
      <c r="R2312" s="232"/>
      <c r="S2312" s="226" t="s">
        <v>8143</v>
      </c>
      <c r="T2312" s="229">
        <v>46135</v>
      </c>
      <c r="U2312" s="232"/>
      <c r="V2312" s="233"/>
      <c r="W2312" s="233"/>
      <c r="X2312" s="226"/>
      <c r="Y2312" s="229"/>
      <c r="Z2312" s="232">
        <v>46135</v>
      </c>
      <c r="AA2312" s="232"/>
      <c r="AB2312" s="232"/>
      <c r="AC2312" s="234"/>
      <c r="AD2312" s="232"/>
      <c r="AE2312" s="253" t="str">
        <f>IF($N2312=マイタスク!$U$5,"作業者","")&amp;IF($S2312=マイタスク!$U$5,"ピアレビュー","")&amp;IF($X2312=マイタスク!$U$5,"SVレビュー","")</f>
        <v/>
      </c>
      <c r="AF2312" s="252">
        <f t="shared" si="71"/>
        <v>1975</v>
      </c>
      <c r="AG2312" s="9" t="s">
        <v>34</v>
      </c>
    </row>
    <row r="2313" spans="2:33">
      <c r="B2313" s="225">
        <v>2301</v>
      </c>
      <c r="C2313" s="226" t="s">
        <v>71</v>
      </c>
      <c r="D2313" s="227" t="s">
        <v>72</v>
      </c>
      <c r="E2313" s="228" t="s">
        <v>3613</v>
      </c>
      <c r="F2313" s="226" t="s">
        <v>3614</v>
      </c>
      <c r="G2313" s="226" t="s">
        <v>65</v>
      </c>
      <c r="H2313" s="226" t="s">
        <v>66</v>
      </c>
      <c r="I2313" s="229">
        <f t="shared" si="70"/>
        <v>0</v>
      </c>
      <c r="J2313" s="232"/>
      <c r="K2313" s="226" t="s">
        <v>11229</v>
      </c>
      <c r="L2313" s="226" t="s">
        <v>11230</v>
      </c>
      <c r="M2313" s="226" t="s">
        <v>8141</v>
      </c>
      <c r="N2313" s="226" t="s">
        <v>8142</v>
      </c>
      <c r="O2313" s="232">
        <v>46135</v>
      </c>
      <c r="P2313" s="232"/>
      <c r="Q2313" s="232"/>
      <c r="R2313" s="232"/>
      <c r="S2313" s="226" t="s">
        <v>8143</v>
      </c>
      <c r="T2313" s="229">
        <v>46135</v>
      </c>
      <c r="U2313" s="232"/>
      <c r="V2313" s="233"/>
      <c r="W2313" s="233"/>
      <c r="X2313" s="226" t="s">
        <v>8433</v>
      </c>
      <c r="Y2313" s="229">
        <v>46153</v>
      </c>
      <c r="Z2313" s="232">
        <v>46153</v>
      </c>
      <c r="AA2313" s="232"/>
      <c r="AB2313" s="232"/>
      <c r="AC2313" s="234"/>
      <c r="AD2313" s="232"/>
      <c r="AE2313" s="253" t="str">
        <f>IF($N2313=マイタスク!$U$5,"作業者","")&amp;IF($S2313=マイタスク!$U$5,"ピアレビュー","")&amp;IF($X2313=マイタスク!$U$5,"SVレビュー","")</f>
        <v/>
      </c>
      <c r="AF2313" s="252">
        <f t="shared" si="71"/>
        <v>1975</v>
      </c>
      <c r="AG2313" s="9" t="s">
        <v>34</v>
      </c>
    </row>
    <row r="2314" spans="2:33">
      <c r="B2314" s="225">
        <v>2302</v>
      </c>
      <c r="C2314" s="226" t="s">
        <v>71</v>
      </c>
      <c r="D2314" s="227" t="s">
        <v>72</v>
      </c>
      <c r="E2314" s="228" t="s">
        <v>3615</v>
      </c>
      <c r="F2314" s="226" t="s">
        <v>3616</v>
      </c>
      <c r="G2314" s="226" t="s">
        <v>65</v>
      </c>
      <c r="H2314" s="226" t="s">
        <v>66</v>
      </c>
      <c r="I2314" s="229">
        <f t="shared" si="70"/>
        <v>0</v>
      </c>
      <c r="J2314" s="232"/>
      <c r="K2314" s="226" t="s">
        <v>11231</v>
      </c>
      <c r="L2314" s="226" t="s">
        <v>11232</v>
      </c>
      <c r="M2314" s="226" t="s">
        <v>8141</v>
      </c>
      <c r="N2314" s="226" t="s">
        <v>8143</v>
      </c>
      <c r="O2314" s="232">
        <v>46135</v>
      </c>
      <c r="P2314" s="232"/>
      <c r="Q2314" s="232"/>
      <c r="R2314" s="232"/>
      <c r="S2314" s="226" t="s">
        <v>8159</v>
      </c>
      <c r="T2314" s="229">
        <v>46135</v>
      </c>
      <c r="U2314" s="232"/>
      <c r="V2314" s="233"/>
      <c r="W2314" s="233"/>
      <c r="X2314" s="226"/>
      <c r="Y2314" s="229"/>
      <c r="Z2314" s="232">
        <v>46135</v>
      </c>
      <c r="AA2314" s="232"/>
      <c r="AB2314" s="232"/>
      <c r="AC2314" s="234"/>
      <c r="AD2314" s="232"/>
      <c r="AE2314" s="253" t="str">
        <f>IF($N2314=マイタスク!$U$5,"作業者","")&amp;IF($S2314=マイタスク!$U$5,"ピアレビュー","")&amp;IF($X2314=マイタスク!$U$5,"SVレビュー","")</f>
        <v/>
      </c>
      <c r="AF2314" s="252">
        <f t="shared" si="71"/>
        <v>1977</v>
      </c>
      <c r="AG2314" s="9" t="s">
        <v>34</v>
      </c>
    </row>
    <row r="2315" spans="2:33">
      <c r="B2315" s="225">
        <v>2303</v>
      </c>
      <c r="C2315" s="226" t="s">
        <v>71</v>
      </c>
      <c r="D2315" s="227" t="s">
        <v>72</v>
      </c>
      <c r="E2315" s="228" t="s">
        <v>3615</v>
      </c>
      <c r="F2315" s="226" t="s">
        <v>3616</v>
      </c>
      <c r="G2315" s="226" t="s">
        <v>65</v>
      </c>
      <c r="H2315" s="226" t="s">
        <v>66</v>
      </c>
      <c r="I2315" s="229">
        <f t="shared" si="70"/>
        <v>0</v>
      </c>
      <c r="J2315" s="232"/>
      <c r="K2315" s="226" t="s">
        <v>11233</v>
      </c>
      <c r="L2315" s="226" t="s">
        <v>11234</v>
      </c>
      <c r="M2315" s="226" t="s">
        <v>8141</v>
      </c>
      <c r="N2315" s="226" t="s">
        <v>8143</v>
      </c>
      <c r="O2315" s="232">
        <v>46135</v>
      </c>
      <c r="P2315" s="232"/>
      <c r="Q2315" s="232"/>
      <c r="R2315" s="232"/>
      <c r="S2315" s="226" t="s">
        <v>8159</v>
      </c>
      <c r="T2315" s="229">
        <v>46135</v>
      </c>
      <c r="U2315" s="232"/>
      <c r="V2315" s="233"/>
      <c r="W2315" s="233"/>
      <c r="X2315" s="226" t="s">
        <v>8160</v>
      </c>
      <c r="Y2315" s="229">
        <v>46153</v>
      </c>
      <c r="Z2315" s="232">
        <v>46153</v>
      </c>
      <c r="AA2315" s="232"/>
      <c r="AB2315" s="232"/>
      <c r="AC2315" s="234"/>
      <c r="AD2315" s="232"/>
      <c r="AE2315" s="253" t="str">
        <f>IF($N2315=マイタスク!$U$5,"作業者","")&amp;IF($S2315=マイタスク!$U$5,"ピアレビュー","")&amp;IF($X2315=マイタスク!$U$5,"SVレビュー","")</f>
        <v/>
      </c>
      <c r="AF2315" s="252">
        <f t="shared" si="71"/>
        <v>1977</v>
      </c>
      <c r="AG2315" s="9" t="s">
        <v>34</v>
      </c>
    </row>
    <row r="2316" spans="2:33">
      <c r="B2316" s="225">
        <v>2304</v>
      </c>
      <c r="C2316" s="226" t="s">
        <v>316</v>
      </c>
      <c r="D2316" s="227" t="s">
        <v>317</v>
      </c>
      <c r="E2316" s="228" t="s">
        <v>3617</v>
      </c>
      <c r="F2316" s="226" t="s">
        <v>3618</v>
      </c>
      <c r="G2316" s="226" t="s">
        <v>65</v>
      </c>
      <c r="H2316" s="226" t="s">
        <v>66</v>
      </c>
      <c r="I2316" s="229">
        <f t="shared" si="70"/>
        <v>0</v>
      </c>
      <c r="J2316" s="232"/>
      <c r="K2316" s="226" t="s">
        <v>11235</v>
      </c>
      <c r="L2316" s="226" t="s">
        <v>11236</v>
      </c>
      <c r="M2316" s="226" t="s">
        <v>8141</v>
      </c>
      <c r="N2316" s="226" t="s">
        <v>8216</v>
      </c>
      <c r="O2316" s="232">
        <v>46157</v>
      </c>
      <c r="P2316" s="232"/>
      <c r="Q2316" s="232"/>
      <c r="R2316" s="232"/>
      <c r="S2316" s="226" t="s">
        <v>8142</v>
      </c>
      <c r="T2316" s="229">
        <v>46164</v>
      </c>
      <c r="U2316" s="232"/>
      <c r="V2316" s="233"/>
      <c r="W2316" s="233"/>
      <c r="X2316" s="226" t="s">
        <v>8160</v>
      </c>
      <c r="Y2316" s="229">
        <v>46164</v>
      </c>
      <c r="Z2316" s="232">
        <v>46164</v>
      </c>
      <c r="AA2316" s="232"/>
      <c r="AB2316" s="232"/>
      <c r="AC2316" s="234"/>
      <c r="AD2316" s="232"/>
      <c r="AE2316" s="253" t="str">
        <f>IF($N2316=マイタスク!$U$5,"作業者","")&amp;IF($S2316=マイタスク!$U$5,"ピアレビュー","")&amp;IF($X2316=マイタスク!$U$5,"SVレビュー","")</f>
        <v/>
      </c>
      <c r="AF2316" s="252">
        <f t="shared" si="71"/>
        <v>2</v>
      </c>
      <c r="AG2316" s="9" t="s">
        <v>34</v>
      </c>
    </row>
    <row r="2317" spans="2:33">
      <c r="B2317" s="225">
        <v>2305</v>
      </c>
      <c r="C2317" s="226" t="s">
        <v>316</v>
      </c>
      <c r="D2317" s="227" t="s">
        <v>317</v>
      </c>
      <c r="E2317" s="228" t="s">
        <v>3617</v>
      </c>
      <c r="F2317" s="226" t="s">
        <v>3618</v>
      </c>
      <c r="G2317" s="226" t="s">
        <v>65</v>
      </c>
      <c r="H2317" s="226" t="s">
        <v>66</v>
      </c>
      <c r="I2317" s="229">
        <f t="shared" ref="I2317:I2380" si="72">$Q2317</f>
        <v>0</v>
      </c>
      <c r="J2317" s="232"/>
      <c r="K2317" s="226" t="s">
        <v>11237</v>
      </c>
      <c r="L2317" s="226" t="s">
        <v>11238</v>
      </c>
      <c r="M2317" s="226" t="s">
        <v>8141</v>
      </c>
      <c r="N2317" s="226" t="s">
        <v>8216</v>
      </c>
      <c r="O2317" s="232">
        <v>46157</v>
      </c>
      <c r="P2317" s="232"/>
      <c r="Q2317" s="232"/>
      <c r="R2317" s="232"/>
      <c r="S2317" s="226" t="s">
        <v>8142</v>
      </c>
      <c r="T2317" s="229">
        <v>46164</v>
      </c>
      <c r="U2317" s="232"/>
      <c r="V2317" s="233"/>
      <c r="W2317" s="233"/>
      <c r="X2317" s="226" t="s">
        <v>8160</v>
      </c>
      <c r="Y2317" s="229">
        <v>46164</v>
      </c>
      <c r="Z2317" s="232">
        <v>46164</v>
      </c>
      <c r="AA2317" s="232"/>
      <c r="AB2317" s="232"/>
      <c r="AC2317" s="234"/>
      <c r="AD2317" s="232"/>
      <c r="AE2317" s="253" t="str">
        <f>IF($N2317=マイタスク!$U$5,"作業者","")&amp;IF($S2317=マイタスク!$U$5,"ピアレビュー","")&amp;IF($X2317=マイタスク!$U$5,"SVレビュー","")</f>
        <v/>
      </c>
      <c r="AF2317" s="252">
        <f t="shared" ref="AF2317:AF2380" si="73">VALUE(RIGHT($E2317,4))</f>
        <v>2</v>
      </c>
      <c r="AG2317" s="9" t="s">
        <v>34</v>
      </c>
    </row>
    <row r="2318" spans="2:33">
      <c r="B2318" s="225">
        <v>2306</v>
      </c>
      <c r="C2318" s="226" t="s">
        <v>316</v>
      </c>
      <c r="D2318" s="227" t="s">
        <v>317</v>
      </c>
      <c r="E2318" s="228" t="s">
        <v>3619</v>
      </c>
      <c r="F2318" s="226" t="s">
        <v>3620</v>
      </c>
      <c r="G2318" s="226" t="s">
        <v>65</v>
      </c>
      <c r="H2318" s="226" t="s">
        <v>66</v>
      </c>
      <c r="I2318" s="229">
        <f t="shared" si="72"/>
        <v>0</v>
      </c>
      <c r="J2318" s="232"/>
      <c r="K2318" s="226" t="s">
        <v>11239</v>
      </c>
      <c r="L2318" s="226" t="s">
        <v>11240</v>
      </c>
      <c r="M2318" s="226" t="s">
        <v>8141</v>
      </c>
      <c r="N2318" s="226" t="s">
        <v>8144</v>
      </c>
      <c r="O2318" s="232">
        <v>46157</v>
      </c>
      <c r="P2318" s="232"/>
      <c r="Q2318" s="232"/>
      <c r="R2318" s="232"/>
      <c r="S2318" s="226" t="s">
        <v>8159</v>
      </c>
      <c r="T2318" s="229">
        <v>46164</v>
      </c>
      <c r="U2318" s="232"/>
      <c r="V2318" s="233"/>
      <c r="W2318" s="233"/>
      <c r="X2318" s="226" t="s">
        <v>8433</v>
      </c>
      <c r="Y2318" s="229">
        <v>46164</v>
      </c>
      <c r="Z2318" s="232">
        <v>46164</v>
      </c>
      <c r="AA2318" s="232"/>
      <c r="AB2318" s="232"/>
      <c r="AC2318" s="234"/>
      <c r="AD2318" s="232"/>
      <c r="AE2318" s="253" t="str">
        <f>IF($N2318=マイタスク!$U$5,"作業者","")&amp;IF($S2318=マイタスク!$U$5,"ピアレビュー","")&amp;IF($X2318=マイタスク!$U$5,"SVレビュー","")</f>
        <v/>
      </c>
      <c r="AF2318" s="252">
        <f t="shared" si="73"/>
        <v>3</v>
      </c>
      <c r="AG2318" s="9" t="s">
        <v>34</v>
      </c>
    </row>
    <row r="2319" spans="2:33">
      <c r="B2319" s="225">
        <v>2307</v>
      </c>
      <c r="C2319" s="226" t="s">
        <v>316</v>
      </c>
      <c r="D2319" s="227" t="s">
        <v>317</v>
      </c>
      <c r="E2319" s="228" t="s">
        <v>3619</v>
      </c>
      <c r="F2319" s="226" t="s">
        <v>3620</v>
      </c>
      <c r="G2319" s="226" t="s">
        <v>65</v>
      </c>
      <c r="H2319" s="226" t="s">
        <v>66</v>
      </c>
      <c r="I2319" s="229">
        <f t="shared" si="72"/>
        <v>0</v>
      </c>
      <c r="J2319" s="232"/>
      <c r="K2319" s="226" t="s">
        <v>11241</v>
      </c>
      <c r="L2319" s="226" t="s">
        <v>11242</v>
      </c>
      <c r="M2319" s="226" t="s">
        <v>8141</v>
      </c>
      <c r="N2319" s="226" t="s">
        <v>8144</v>
      </c>
      <c r="O2319" s="232">
        <v>46157</v>
      </c>
      <c r="P2319" s="232"/>
      <c r="Q2319" s="232"/>
      <c r="R2319" s="232"/>
      <c r="S2319" s="226" t="s">
        <v>8159</v>
      </c>
      <c r="T2319" s="229">
        <v>46164</v>
      </c>
      <c r="U2319" s="232"/>
      <c r="V2319" s="233"/>
      <c r="W2319" s="233"/>
      <c r="X2319" s="226" t="s">
        <v>8433</v>
      </c>
      <c r="Y2319" s="229">
        <v>46164</v>
      </c>
      <c r="Z2319" s="232">
        <v>46164</v>
      </c>
      <c r="AA2319" s="232"/>
      <c r="AB2319" s="232"/>
      <c r="AC2319" s="234"/>
      <c r="AD2319" s="232"/>
      <c r="AE2319" s="253" t="str">
        <f>IF($N2319=マイタスク!$U$5,"作業者","")&amp;IF($S2319=マイタスク!$U$5,"ピアレビュー","")&amp;IF($X2319=マイタスク!$U$5,"SVレビュー","")</f>
        <v/>
      </c>
      <c r="AF2319" s="252">
        <f t="shared" si="73"/>
        <v>3</v>
      </c>
      <c r="AG2319" s="9" t="s">
        <v>34</v>
      </c>
    </row>
    <row r="2320" spans="2:33">
      <c r="B2320" s="225">
        <v>2308</v>
      </c>
      <c r="C2320" s="226" t="s">
        <v>316</v>
      </c>
      <c r="D2320" s="227" t="s">
        <v>317</v>
      </c>
      <c r="E2320" s="228" t="s">
        <v>3621</v>
      </c>
      <c r="F2320" s="226" t="s">
        <v>3622</v>
      </c>
      <c r="G2320" s="226" t="s">
        <v>65</v>
      </c>
      <c r="H2320" s="226" t="s">
        <v>79</v>
      </c>
      <c r="I2320" s="229">
        <f t="shared" si="72"/>
        <v>0</v>
      </c>
      <c r="J2320" s="232"/>
      <c r="K2320" s="226" t="s">
        <v>11243</v>
      </c>
      <c r="L2320" s="226" t="s">
        <v>11244</v>
      </c>
      <c r="M2320" s="226" t="s">
        <v>8158</v>
      </c>
      <c r="N2320" s="226" t="s">
        <v>8143</v>
      </c>
      <c r="O2320" s="232">
        <v>46174</v>
      </c>
      <c r="P2320" s="232"/>
      <c r="Q2320" s="232"/>
      <c r="R2320" s="232"/>
      <c r="S2320" s="226" t="s">
        <v>8269</v>
      </c>
      <c r="T2320" s="229">
        <v>46183</v>
      </c>
      <c r="U2320" s="232"/>
      <c r="V2320" s="233"/>
      <c r="W2320" s="233"/>
      <c r="X2320" s="226" t="s">
        <v>8433</v>
      </c>
      <c r="Y2320" s="229">
        <v>46183</v>
      </c>
      <c r="Z2320" s="232">
        <v>46183</v>
      </c>
      <c r="AA2320" s="232"/>
      <c r="AB2320" s="232"/>
      <c r="AC2320" s="234"/>
      <c r="AD2320" s="232"/>
      <c r="AE2320" s="253" t="str">
        <f>IF($N2320=マイタスク!$U$5,"作業者","")&amp;IF($S2320=マイタスク!$U$5,"ピアレビュー","")&amp;IF($X2320=マイタスク!$U$5,"SVレビュー","")</f>
        <v/>
      </c>
      <c r="AF2320" s="252">
        <f t="shared" si="73"/>
        <v>10</v>
      </c>
      <c r="AG2320" s="9" t="s">
        <v>34</v>
      </c>
    </row>
    <row r="2321" spans="2:33">
      <c r="B2321" s="225">
        <v>2309</v>
      </c>
      <c r="C2321" s="226" t="s">
        <v>316</v>
      </c>
      <c r="D2321" s="227" t="s">
        <v>317</v>
      </c>
      <c r="E2321" s="228" t="s">
        <v>3621</v>
      </c>
      <c r="F2321" s="226" t="s">
        <v>3622</v>
      </c>
      <c r="G2321" s="226" t="s">
        <v>65</v>
      </c>
      <c r="H2321" s="226" t="s">
        <v>79</v>
      </c>
      <c r="I2321" s="229">
        <f t="shared" si="72"/>
        <v>0</v>
      </c>
      <c r="J2321" s="232"/>
      <c r="K2321" s="226" t="s">
        <v>11245</v>
      </c>
      <c r="L2321" s="226" t="s">
        <v>11246</v>
      </c>
      <c r="M2321" s="226" t="s">
        <v>8568</v>
      </c>
      <c r="N2321" s="226" t="s">
        <v>8143</v>
      </c>
      <c r="O2321" s="232">
        <v>46174</v>
      </c>
      <c r="P2321" s="232"/>
      <c r="Q2321" s="232"/>
      <c r="R2321" s="232"/>
      <c r="S2321" s="226" t="s">
        <v>8269</v>
      </c>
      <c r="T2321" s="229">
        <v>46183</v>
      </c>
      <c r="U2321" s="232"/>
      <c r="V2321" s="233"/>
      <c r="W2321" s="233"/>
      <c r="X2321" s="226" t="s">
        <v>8433</v>
      </c>
      <c r="Y2321" s="229">
        <v>46183</v>
      </c>
      <c r="Z2321" s="232">
        <v>46183</v>
      </c>
      <c r="AA2321" s="232"/>
      <c r="AB2321" s="232"/>
      <c r="AC2321" s="234"/>
      <c r="AD2321" s="232"/>
      <c r="AE2321" s="253" t="str">
        <f>IF($N2321=マイタスク!$U$5,"作業者","")&amp;IF($S2321=マイタスク!$U$5,"ピアレビュー","")&amp;IF($X2321=マイタスク!$U$5,"SVレビュー","")</f>
        <v/>
      </c>
      <c r="AF2321" s="252">
        <f t="shared" si="73"/>
        <v>10</v>
      </c>
      <c r="AG2321" s="9" t="s">
        <v>34</v>
      </c>
    </row>
    <row r="2322" spans="2:33">
      <c r="B2322" s="225">
        <v>2310</v>
      </c>
      <c r="C2322" s="226" t="s">
        <v>316</v>
      </c>
      <c r="D2322" s="227" t="s">
        <v>317</v>
      </c>
      <c r="E2322" s="228" t="s">
        <v>3621</v>
      </c>
      <c r="F2322" s="226" t="s">
        <v>3622</v>
      </c>
      <c r="G2322" s="226" t="s">
        <v>65</v>
      </c>
      <c r="H2322" s="226" t="s">
        <v>79</v>
      </c>
      <c r="I2322" s="229">
        <f t="shared" si="72"/>
        <v>0</v>
      </c>
      <c r="J2322" s="232"/>
      <c r="K2322" s="226" t="s">
        <v>11247</v>
      </c>
      <c r="L2322" s="226" t="s">
        <v>11248</v>
      </c>
      <c r="M2322" s="226" t="s">
        <v>8571</v>
      </c>
      <c r="N2322" s="226" t="s">
        <v>8143</v>
      </c>
      <c r="O2322" s="232">
        <v>46174</v>
      </c>
      <c r="P2322" s="232"/>
      <c r="Q2322" s="232"/>
      <c r="R2322" s="232"/>
      <c r="S2322" s="226" t="s">
        <v>8269</v>
      </c>
      <c r="T2322" s="229">
        <v>46183</v>
      </c>
      <c r="U2322" s="232"/>
      <c r="V2322" s="233"/>
      <c r="W2322" s="233"/>
      <c r="X2322" s="226" t="s">
        <v>8433</v>
      </c>
      <c r="Y2322" s="229">
        <v>46183</v>
      </c>
      <c r="Z2322" s="232">
        <v>46183</v>
      </c>
      <c r="AA2322" s="232"/>
      <c r="AB2322" s="232"/>
      <c r="AC2322" s="234"/>
      <c r="AD2322" s="232"/>
      <c r="AE2322" s="253" t="str">
        <f>IF($N2322=マイタスク!$U$5,"作業者","")&amp;IF($S2322=マイタスク!$U$5,"ピアレビュー","")&amp;IF($X2322=マイタスク!$U$5,"SVレビュー","")</f>
        <v/>
      </c>
      <c r="AF2322" s="252">
        <f t="shared" si="73"/>
        <v>10</v>
      </c>
      <c r="AG2322" s="9" t="s">
        <v>34</v>
      </c>
    </row>
    <row r="2323" spans="2:33">
      <c r="B2323" s="225">
        <v>2311</v>
      </c>
      <c r="C2323" s="226" t="s">
        <v>316</v>
      </c>
      <c r="D2323" s="227" t="s">
        <v>317</v>
      </c>
      <c r="E2323" s="228" t="s">
        <v>3623</v>
      </c>
      <c r="F2323" s="226" t="s">
        <v>3624</v>
      </c>
      <c r="G2323" s="226" t="s">
        <v>65</v>
      </c>
      <c r="H2323" s="226" t="s">
        <v>82</v>
      </c>
      <c r="I2323" s="229">
        <f t="shared" si="72"/>
        <v>0</v>
      </c>
      <c r="J2323" s="232"/>
      <c r="K2323" s="226" t="s">
        <v>11249</v>
      </c>
      <c r="L2323" s="226" t="s">
        <v>11250</v>
      </c>
      <c r="M2323" s="226" t="s">
        <v>8141</v>
      </c>
      <c r="N2323" s="226" t="s">
        <v>8144</v>
      </c>
      <c r="O2323" s="232">
        <v>46171</v>
      </c>
      <c r="P2323" s="232"/>
      <c r="Q2323" s="232"/>
      <c r="R2323" s="232"/>
      <c r="S2323" s="226" t="s">
        <v>8159</v>
      </c>
      <c r="T2323" s="229">
        <v>46183</v>
      </c>
      <c r="U2323" s="232"/>
      <c r="V2323" s="233"/>
      <c r="W2323" s="233"/>
      <c r="X2323" s="226" t="s">
        <v>8433</v>
      </c>
      <c r="Y2323" s="229">
        <v>46183</v>
      </c>
      <c r="Z2323" s="232">
        <v>46183</v>
      </c>
      <c r="AA2323" s="232"/>
      <c r="AB2323" s="232"/>
      <c r="AC2323" s="234"/>
      <c r="AD2323" s="232"/>
      <c r="AE2323" s="253" t="str">
        <f>IF($N2323=マイタスク!$U$5,"作業者","")&amp;IF($S2323=マイタスク!$U$5,"ピアレビュー","")&amp;IF($X2323=マイタスク!$U$5,"SVレビュー","")</f>
        <v/>
      </c>
      <c r="AF2323" s="252">
        <f t="shared" si="73"/>
        <v>11</v>
      </c>
      <c r="AG2323" s="9" t="s">
        <v>34</v>
      </c>
    </row>
    <row r="2324" spans="2:33">
      <c r="B2324" s="225">
        <v>2312</v>
      </c>
      <c r="C2324" s="226" t="s">
        <v>316</v>
      </c>
      <c r="D2324" s="227" t="s">
        <v>317</v>
      </c>
      <c r="E2324" s="228" t="s">
        <v>3623</v>
      </c>
      <c r="F2324" s="226" t="s">
        <v>3624</v>
      </c>
      <c r="G2324" s="226" t="s">
        <v>65</v>
      </c>
      <c r="H2324" s="226" t="s">
        <v>82</v>
      </c>
      <c r="I2324" s="229">
        <f t="shared" si="72"/>
        <v>0</v>
      </c>
      <c r="J2324" s="232"/>
      <c r="K2324" s="226" t="s">
        <v>11251</v>
      </c>
      <c r="L2324" s="226" t="s">
        <v>11252</v>
      </c>
      <c r="M2324" s="226" t="s">
        <v>8255</v>
      </c>
      <c r="N2324" s="226" t="s">
        <v>8144</v>
      </c>
      <c r="O2324" s="232">
        <v>46171</v>
      </c>
      <c r="P2324" s="232"/>
      <c r="Q2324" s="232"/>
      <c r="R2324" s="232"/>
      <c r="S2324" s="226" t="s">
        <v>8159</v>
      </c>
      <c r="T2324" s="229">
        <v>46183</v>
      </c>
      <c r="U2324" s="232"/>
      <c r="V2324" s="233"/>
      <c r="W2324" s="233"/>
      <c r="X2324" s="226" t="s">
        <v>8433</v>
      </c>
      <c r="Y2324" s="229">
        <v>46183</v>
      </c>
      <c r="Z2324" s="232">
        <v>46183</v>
      </c>
      <c r="AA2324" s="232"/>
      <c r="AB2324" s="232"/>
      <c r="AC2324" s="234"/>
      <c r="AD2324" s="232"/>
      <c r="AE2324" s="253" t="str">
        <f>IF($N2324=マイタスク!$U$5,"作業者","")&amp;IF($S2324=マイタスク!$U$5,"ピアレビュー","")&amp;IF($X2324=マイタスク!$U$5,"SVレビュー","")</f>
        <v/>
      </c>
      <c r="AF2324" s="252">
        <f t="shared" si="73"/>
        <v>11</v>
      </c>
      <c r="AG2324" s="9" t="s">
        <v>34</v>
      </c>
    </row>
    <row r="2325" spans="2:33">
      <c r="B2325" s="225">
        <v>2313</v>
      </c>
      <c r="C2325" s="226" t="s">
        <v>316</v>
      </c>
      <c r="D2325" s="227" t="s">
        <v>317</v>
      </c>
      <c r="E2325" s="228" t="s">
        <v>3623</v>
      </c>
      <c r="F2325" s="226" t="s">
        <v>3624</v>
      </c>
      <c r="G2325" s="226" t="s">
        <v>65</v>
      </c>
      <c r="H2325" s="226" t="s">
        <v>82</v>
      </c>
      <c r="I2325" s="229">
        <f t="shared" si="72"/>
        <v>0</v>
      </c>
      <c r="J2325" s="232"/>
      <c r="K2325" s="226" t="s">
        <v>11253</v>
      </c>
      <c r="L2325" s="226" t="s">
        <v>11254</v>
      </c>
      <c r="M2325" s="226" t="s">
        <v>8255</v>
      </c>
      <c r="N2325" s="226" t="s">
        <v>8144</v>
      </c>
      <c r="O2325" s="232">
        <v>46171</v>
      </c>
      <c r="P2325" s="232"/>
      <c r="Q2325" s="232"/>
      <c r="R2325" s="232"/>
      <c r="S2325" s="226" t="s">
        <v>8159</v>
      </c>
      <c r="T2325" s="229">
        <v>46183</v>
      </c>
      <c r="U2325" s="232"/>
      <c r="V2325" s="233"/>
      <c r="W2325" s="233"/>
      <c r="X2325" s="226" t="s">
        <v>8433</v>
      </c>
      <c r="Y2325" s="229">
        <v>46183</v>
      </c>
      <c r="Z2325" s="232">
        <v>46183</v>
      </c>
      <c r="AA2325" s="232"/>
      <c r="AB2325" s="232"/>
      <c r="AC2325" s="234"/>
      <c r="AD2325" s="232"/>
      <c r="AE2325" s="253" t="str">
        <f>IF($N2325=マイタスク!$U$5,"作業者","")&amp;IF($S2325=マイタスク!$U$5,"ピアレビュー","")&amp;IF($X2325=マイタスク!$U$5,"SVレビュー","")</f>
        <v/>
      </c>
      <c r="AF2325" s="252">
        <f t="shared" si="73"/>
        <v>11</v>
      </c>
      <c r="AG2325" s="9" t="s">
        <v>34</v>
      </c>
    </row>
    <row r="2326" spans="2:33">
      <c r="B2326" s="225">
        <v>2314</v>
      </c>
      <c r="C2326" s="226" t="s">
        <v>316</v>
      </c>
      <c r="D2326" s="227" t="s">
        <v>317</v>
      </c>
      <c r="E2326" s="228" t="s">
        <v>3625</v>
      </c>
      <c r="F2326" s="226" t="s">
        <v>3626</v>
      </c>
      <c r="G2326" s="226" t="s">
        <v>65</v>
      </c>
      <c r="H2326" s="226" t="s">
        <v>66</v>
      </c>
      <c r="I2326" s="229">
        <f t="shared" si="72"/>
        <v>0</v>
      </c>
      <c r="J2326" s="232"/>
      <c r="K2326" s="226" t="s">
        <v>11255</v>
      </c>
      <c r="L2326" s="226" t="s">
        <v>11256</v>
      </c>
      <c r="M2326" s="226" t="s">
        <v>8141</v>
      </c>
      <c r="N2326" s="226" t="s">
        <v>8142</v>
      </c>
      <c r="O2326" s="232">
        <v>46171</v>
      </c>
      <c r="P2326" s="232"/>
      <c r="Q2326" s="232"/>
      <c r="R2326" s="232"/>
      <c r="S2326" s="226" t="s">
        <v>8216</v>
      </c>
      <c r="T2326" s="229">
        <v>46183</v>
      </c>
      <c r="U2326" s="232"/>
      <c r="V2326" s="233"/>
      <c r="W2326" s="233"/>
      <c r="X2326" s="226" t="s">
        <v>8433</v>
      </c>
      <c r="Y2326" s="229">
        <v>46183</v>
      </c>
      <c r="Z2326" s="232">
        <v>46183</v>
      </c>
      <c r="AA2326" s="232"/>
      <c r="AB2326" s="232"/>
      <c r="AC2326" s="234"/>
      <c r="AD2326" s="232"/>
      <c r="AE2326" s="253" t="str">
        <f>IF($N2326=マイタスク!$U$5,"作業者","")&amp;IF($S2326=マイタスク!$U$5,"ピアレビュー","")&amp;IF($X2326=マイタスク!$U$5,"SVレビュー","")</f>
        <v/>
      </c>
      <c r="AF2326" s="252">
        <f t="shared" si="73"/>
        <v>12</v>
      </c>
      <c r="AG2326" s="9" t="s">
        <v>34</v>
      </c>
    </row>
    <row r="2327" spans="2:33">
      <c r="B2327" s="225">
        <v>2315</v>
      </c>
      <c r="C2327" s="226" t="s">
        <v>316</v>
      </c>
      <c r="D2327" s="227" t="s">
        <v>317</v>
      </c>
      <c r="E2327" s="228" t="s">
        <v>3625</v>
      </c>
      <c r="F2327" s="226" t="s">
        <v>3626</v>
      </c>
      <c r="G2327" s="226" t="s">
        <v>65</v>
      </c>
      <c r="H2327" s="226" t="s">
        <v>66</v>
      </c>
      <c r="I2327" s="229">
        <f t="shared" si="72"/>
        <v>0</v>
      </c>
      <c r="J2327" s="232"/>
      <c r="K2327" s="226" t="s">
        <v>11257</v>
      </c>
      <c r="L2327" s="226" t="s">
        <v>11258</v>
      </c>
      <c r="M2327" s="226" t="s">
        <v>8141</v>
      </c>
      <c r="N2327" s="226" t="s">
        <v>8142</v>
      </c>
      <c r="O2327" s="232">
        <v>46171</v>
      </c>
      <c r="P2327" s="232"/>
      <c r="Q2327" s="232"/>
      <c r="R2327" s="232"/>
      <c r="S2327" s="226" t="s">
        <v>8216</v>
      </c>
      <c r="T2327" s="229">
        <v>46183</v>
      </c>
      <c r="U2327" s="232"/>
      <c r="V2327" s="233"/>
      <c r="W2327" s="233"/>
      <c r="X2327" s="226" t="s">
        <v>8433</v>
      </c>
      <c r="Y2327" s="229">
        <v>46183</v>
      </c>
      <c r="Z2327" s="232">
        <v>46183</v>
      </c>
      <c r="AA2327" s="232"/>
      <c r="AB2327" s="232"/>
      <c r="AC2327" s="234"/>
      <c r="AD2327" s="232"/>
      <c r="AE2327" s="253" t="str">
        <f>IF($N2327=マイタスク!$U$5,"作業者","")&amp;IF($S2327=マイタスク!$U$5,"ピアレビュー","")&amp;IF($X2327=マイタスク!$U$5,"SVレビュー","")</f>
        <v/>
      </c>
      <c r="AF2327" s="252">
        <f t="shared" si="73"/>
        <v>12</v>
      </c>
      <c r="AG2327" s="9" t="s">
        <v>34</v>
      </c>
    </row>
    <row r="2328" spans="2:33">
      <c r="B2328" s="225">
        <v>2316</v>
      </c>
      <c r="C2328" s="226" t="s">
        <v>316</v>
      </c>
      <c r="D2328" s="227" t="s">
        <v>317</v>
      </c>
      <c r="E2328" s="228" t="s">
        <v>3625</v>
      </c>
      <c r="F2328" s="226" t="s">
        <v>3626</v>
      </c>
      <c r="G2328" s="226" t="s">
        <v>65</v>
      </c>
      <c r="H2328" s="226" t="s">
        <v>66</v>
      </c>
      <c r="I2328" s="229">
        <f t="shared" si="72"/>
        <v>0</v>
      </c>
      <c r="J2328" s="232"/>
      <c r="K2328" s="226" t="s">
        <v>11259</v>
      </c>
      <c r="L2328" s="226" t="s">
        <v>11260</v>
      </c>
      <c r="M2328" s="226" t="s">
        <v>8141</v>
      </c>
      <c r="N2328" s="226" t="s">
        <v>8142</v>
      </c>
      <c r="O2328" s="232">
        <v>46171</v>
      </c>
      <c r="P2328" s="232"/>
      <c r="Q2328" s="232"/>
      <c r="R2328" s="232"/>
      <c r="S2328" s="226" t="s">
        <v>8216</v>
      </c>
      <c r="T2328" s="229">
        <v>46183</v>
      </c>
      <c r="U2328" s="232"/>
      <c r="V2328" s="233"/>
      <c r="W2328" s="233"/>
      <c r="X2328" s="226" t="s">
        <v>8433</v>
      </c>
      <c r="Y2328" s="229">
        <v>46183</v>
      </c>
      <c r="Z2328" s="232">
        <v>46183</v>
      </c>
      <c r="AA2328" s="232"/>
      <c r="AB2328" s="232"/>
      <c r="AC2328" s="234"/>
      <c r="AD2328" s="232"/>
      <c r="AE2328" s="253" t="str">
        <f>IF($N2328=マイタスク!$U$5,"作業者","")&amp;IF($S2328=マイタスク!$U$5,"ピアレビュー","")&amp;IF($X2328=マイタスク!$U$5,"SVレビュー","")</f>
        <v/>
      </c>
      <c r="AF2328" s="252">
        <f t="shared" si="73"/>
        <v>12</v>
      </c>
      <c r="AG2328" s="9" t="s">
        <v>34</v>
      </c>
    </row>
    <row r="2329" spans="2:33">
      <c r="B2329" s="225">
        <v>2317</v>
      </c>
      <c r="C2329" s="226" t="s">
        <v>316</v>
      </c>
      <c r="D2329" s="227" t="s">
        <v>317</v>
      </c>
      <c r="E2329" s="228" t="s">
        <v>3627</v>
      </c>
      <c r="F2329" s="226" t="s">
        <v>3628</v>
      </c>
      <c r="G2329" s="226" t="s">
        <v>65</v>
      </c>
      <c r="H2329" s="226" t="s">
        <v>66</v>
      </c>
      <c r="I2329" s="229">
        <f t="shared" si="72"/>
        <v>0</v>
      </c>
      <c r="J2329" s="232"/>
      <c r="K2329" s="226" t="s">
        <v>11261</v>
      </c>
      <c r="L2329" s="226" t="s">
        <v>11262</v>
      </c>
      <c r="M2329" s="226" t="s">
        <v>8141</v>
      </c>
      <c r="N2329" s="226" t="s">
        <v>8143</v>
      </c>
      <c r="O2329" s="232">
        <v>46157</v>
      </c>
      <c r="P2329" s="232"/>
      <c r="Q2329" s="232"/>
      <c r="R2329" s="232"/>
      <c r="S2329" s="226" t="s">
        <v>8159</v>
      </c>
      <c r="T2329" s="229">
        <v>46164</v>
      </c>
      <c r="U2329" s="232"/>
      <c r="V2329" s="233"/>
      <c r="W2329" s="233"/>
      <c r="X2329" s="226" t="s">
        <v>8160</v>
      </c>
      <c r="Y2329" s="229">
        <v>46164</v>
      </c>
      <c r="Z2329" s="232">
        <v>46164</v>
      </c>
      <c r="AA2329" s="232"/>
      <c r="AB2329" s="232"/>
      <c r="AC2329" s="234"/>
      <c r="AD2329" s="232"/>
      <c r="AE2329" s="253" t="str">
        <f>IF($N2329=マイタスク!$U$5,"作業者","")&amp;IF($S2329=マイタスク!$U$5,"ピアレビュー","")&amp;IF($X2329=マイタスク!$U$5,"SVレビュー","")</f>
        <v/>
      </c>
      <c r="AF2329" s="252">
        <f t="shared" si="73"/>
        <v>1</v>
      </c>
      <c r="AG2329" s="9" t="s">
        <v>34</v>
      </c>
    </row>
    <row r="2330" spans="2:33">
      <c r="B2330" s="225">
        <v>2318</v>
      </c>
      <c r="C2330" s="226" t="s">
        <v>316</v>
      </c>
      <c r="D2330" s="227" t="s">
        <v>317</v>
      </c>
      <c r="E2330" s="228" t="s">
        <v>3627</v>
      </c>
      <c r="F2330" s="226" t="s">
        <v>3628</v>
      </c>
      <c r="G2330" s="226" t="s">
        <v>65</v>
      </c>
      <c r="H2330" s="226" t="s">
        <v>66</v>
      </c>
      <c r="I2330" s="229">
        <f t="shared" si="72"/>
        <v>0</v>
      </c>
      <c r="J2330" s="232"/>
      <c r="K2330" s="226" t="s">
        <v>11263</v>
      </c>
      <c r="L2330" s="226" t="s">
        <v>11264</v>
      </c>
      <c r="M2330" s="226" t="s">
        <v>8141</v>
      </c>
      <c r="N2330" s="226" t="s">
        <v>8143</v>
      </c>
      <c r="O2330" s="232">
        <v>46157</v>
      </c>
      <c r="P2330" s="232"/>
      <c r="Q2330" s="232"/>
      <c r="R2330" s="232"/>
      <c r="S2330" s="226" t="s">
        <v>8159</v>
      </c>
      <c r="T2330" s="229">
        <v>46164</v>
      </c>
      <c r="U2330" s="232"/>
      <c r="V2330" s="233"/>
      <c r="W2330" s="233"/>
      <c r="X2330" s="226" t="s">
        <v>8160</v>
      </c>
      <c r="Y2330" s="229">
        <v>46164</v>
      </c>
      <c r="Z2330" s="232">
        <v>46164</v>
      </c>
      <c r="AA2330" s="232"/>
      <c r="AB2330" s="232"/>
      <c r="AC2330" s="234"/>
      <c r="AD2330" s="232"/>
      <c r="AE2330" s="253" t="str">
        <f>IF($N2330=マイタスク!$U$5,"作業者","")&amp;IF($S2330=マイタスク!$U$5,"ピアレビュー","")&amp;IF($X2330=マイタスク!$U$5,"SVレビュー","")</f>
        <v/>
      </c>
      <c r="AF2330" s="252">
        <f t="shared" si="73"/>
        <v>1</v>
      </c>
      <c r="AG2330" s="9" t="s">
        <v>34</v>
      </c>
    </row>
    <row r="2331" spans="2:33">
      <c r="B2331" s="225">
        <v>2319</v>
      </c>
      <c r="C2331" s="226" t="s">
        <v>249</v>
      </c>
      <c r="D2331" s="227" t="s">
        <v>250</v>
      </c>
      <c r="E2331" s="228" t="s">
        <v>3629</v>
      </c>
      <c r="F2331" s="226" t="s">
        <v>3630</v>
      </c>
      <c r="G2331" s="226" t="s">
        <v>65</v>
      </c>
      <c r="H2331" s="226" t="s">
        <v>66</v>
      </c>
      <c r="I2331" s="229">
        <f t="shared" si="72"/>
        <v>0</v>
      </c>
      <c r="J2331" s="232"/>
      <c r="K2331" s="226" t="s">
        <v>11265</v>
      </c>
      <c r="L2331" s="226" t="s">
        <v>3630</v>
      </c>
      <c r="M2331" s="226" t="s">
        <v>8141</v>
      </c>
      <c r="N2331" s="226" t="s">
        <v>8196</v>
      </c>
      <c r="O2331" s="232">
        <v>45826</v>
      </c>
      <c r="P2331" s="232"/>
      <c r="Q2331" s="232"/>
      <c r="R2331" s="232"/>
      <c r="S2331" s="226" t="s">
        <v>8178</v>
      </c>
      <c r="T2331" s="229">
        <v>45826</v>
      </c>
      <c r="U2331" s="232"/>
      <c r="V2331" s="233"/>
      <c r="W2331" s="233"/>
      <c r="X2331" s="226" t="s">
        <v>8160</v>
      </c>
      <c r="Y2331" s="229">
        <v>45842</v>
      </c>
      <c r="Z2331" s="232">
        <v>45842</v>
      </c>
      <c r="AA2331" s="232"/>
      <c r="AB2331" s="232"/>
      <c r="AC2331" s="234"/>
      <c r="AD2331" s="232"/>
      <c r="AE2331" s="253" t="str">
        <f>IF($N2331=マイタスク!$U$5,"作業者","")&amp;IF($S2331=マイタスク!$U$5,"ピアレビュー","")&amp;IF($X2331=マイタスク!$U$5,"SVレビュー","")</f>
        <v/>
      </c>
      <c r="AF2331" s="252">
        <f t="shared" si="73"/>
        <v>606</v>
      </c>
      <c r="AG2331" s="9" t="s">
        <v>34</v>
      </c>
    </row>
    <row r="2332" spans="2:33">
      <c r="B2332" s="225">
        <v>2320</v>
      </c>
      <c r="C2332" s="226" t="s">
        <v>249</v>
      </c>
      <c r="D2332" s="227" t="s">
        <v>250</v>
      </c>
      <c r="E2332" s="228" t="s">
        <v>3631</v>
      </c>
      <c r="F2332" s="226" t="s">
        <v>3632</v>
      </c>
      <c r="G2332" s="226" t="s">
        <v>65</v>
      </c>
      <c r="H2332" s="226" t="s">
        <v>66</v>
      </c>
      <c r="I2332" s="229">
        <f t="shared" si="72"/>
        <v>0</v>
      </c>
      <c r="J2332" s="232"/>
      <c r="K2332" s="226" t="s">
        <v>11266</v>
      </c>
      <c r="L2332" s="226" t="s">
        <v>3632</v>
      </c>
      <c r="M2332" s="226" t="s">
        <v>8141</v>
      </c>
      <c r="N2332" s="226" t="s">
        <v>8144</v>
      </c>
      <c r="O2332" s="232">
        <v>45708</v>
      </c>
      <c r="P2332" s="232"/>
      <c r="Q2332" s="232"/>
      <c r="R2332" s="232"/>
      <c r="S2332" s="226" t="s">
        <v>8159</v>
      </c>
      <c r="T2332" s="229">
        <v>45708</v>
      </c>
      <c r="U2332" s="232"/>
      <c r="V2332" s="233"/>
      <c r="W2332" s="233"/>
      <c r="X2332" s="226" t="s">
        <v>8160</v>
      </c>
      <c r="Y2332" s="229">
        <v>45716</v>
      </c>
      <c r="Z2332" s="232">
        <v>45716</v>
      </c>
      <c r="AA2332" s="232"/>
      <c r="AB2332" s="232"/>
      <c r="AC2332" s="234"/>
      <c r="AD2332" s="232"/>
      <c r="AE2332" s="253" t="str">
        <f>IF($N2332=マイタスク!$U$5,"作業者","")&amp;IF($S2332=マイタスク!$U$5,"ピアレビュー","")&amp;IF($X2332=マイタスク!$U$5,"SVレビュー","")</f>
        <v/>
      </c>
      <c r="AF2332" s="252">
        <f t="shared" si="73"/>
        <v>413</v>
      </c>
      <c r="AG2332" s="9" t="s">
        <v>34</v>
      </c>
    </row>
    <row r="2333" spans="2:33">
      <c r="B2333" s="225">
        <v>2321</v>
      </c>
      <c r="C2333" s="226" t="s">
        <v>249</v>
      </c>
      <c r="D2333" s="227" t="s">
        <v>250</v>
      </c>
      <c r="E2333" s="228" t="s">
        <v>3633</v>
      </c>
      <c r="F2333" s="226" t="s">
        <v>3634</v>
      </c>
      <c r="G2333" s="226" t="s">
        <v>65</v>
      </c>
      <c r="H2333" s="226" t="s">
        <v>66</v>
      </c>
      <c r="I2333" s="229">
        <f t="shared" si="72"/>
        <v>0</v>
      </c>
      <c r="J2333" s="232"/>
      <c r="K2333" s="226" t="s">
        <v>11267</v>
      </c>
      <c r="L2333" s="226" t="s">
        <v>3634</v>
      </c>
      <c r="M2333" s="226" t="s">
        <v>8141</v>
      </c>
      <c r="N2333" s="226" t="s">
        <v>8216</v>
      </c>
      <c r="O2333" s="232">
        <v>45631</v>
      </c>
      <c r="P2333" s="232"/>
      <c r="Q2333" s="232"/>
      <c r="R2333" s="232"/>
      <c r="S2333" s="226" t="s">
        <v>8144</v>
      </c>
      <c r="T2333" s="229">
        <v>45639</v>
      </c>
      <c r="U2333" s="232"/>
      <c r="V2333" s="233"/>
      <c r="W2333" s="233"/>
      <c r="X2333" s="226" t="s">
        <v>8178</v>
      </c>
      <c r="Y2333" s="229">
        <v>45639</v>
      </c>
      <c r="Z2333" s="232">
        <v>45639</v>
      </c>
      <c r="AA2333" s="232"/>
      <c r="AB2333" s="232"/>
      <c r="AC2333" s="234"/>
      <c r="AD2333" s="232"/>
      <c r="AE2333" s="253" t="str">
        <f>IF($N2333=マイタスク!$U$5,"作業者","")&amp;IF($S2333=マイタスク!$U$5,"ピアレビュー","")&amp;IF($X2333=マイタスク!$U$5,"SVレビュー","")</f>
        <v/>
      </c>
      <c r="AF2333" s="252">
        <f t="shared" si="73"/>
        <v>311</v>
      </c>
      <c r="AG2333" s="9" t="s">
        <v>34</v>
      </c>
    </row>
    <row r="2334" spans="2:33">
      <c r="B2334" s="225">
        <v>2322</v>
      </c>
      <c r="C2334" s="226" t="s">
        <v>249</v>
      </c>
      <c r="D2334" s="227" t="s">
        <v>250</v>
      </c>
      <c r="E2334" s="228" t="s">
        <v>3635</v>
      </c>
      <c r="F2334" s="226" t="s">
        <v>3636</v>
      </c>
      <c r="G2334" s="226" t="s">
        <v>65</v>
      </c>
      <c r="H2334" s="226" t="s">
        <v>66</v>
      </c>
      <c r="I2334" s="229">
        <f t="shared" si="72"/>
        <v>0</v>
      </c>
      <c r="J2334" s="232"/>
      <c r="K2334" s="226" t="s">
        <v>11268</v>
      </c>
      <c r="L2334" s="226" t="s">
        <v>3636</v>
      </c>
      <c r="M2334" s="226" t="s">
        <v>8141</v>
      </c>
      <c r="N2334" s="226" t="s">
        <v>8196</v>
      </c>
      <c r="O2334" s="232">
        <v>45875</v>
      </c>
      <c r="P2334" s="232"/>
      <c r="Q2334" s="232"/>
      <c r="R2334" s="232"/>
      <c r="S2334" s="226" t="s">
        <v>8178</v>
      </c>
      <c r="T2334" s="229">
        <v>45875</v>
      </c>
      <c r="U2334" s="232"/>
      <c r="V2334" s="233"/>
      <c r="W2334" s="233"/>
      <c r="X2334" s="226" t="s">
        <v>8144</v>
      </c>
      <c r="Y2334" s="229">
        <v>45875</v>
      </c>
      <c r="Z2334" s="232">
        <v>45876</v>
      </c>
      <c r="AA2334" s="232"/>
      <c r="AB2334" s="232"/>
      <c r="AC2334" s="234"/>
      <c r="AD2334" s="232"/>
      <c r="AE2334" s="253" t="str">
        <f>IF($N2334=マイタスク!$U$5,"作業者","")&amp;IF($S2334=マイタスク!$U$5,"ピアレビュー","")&amp;IF($X2334=マイタスク!$U$5,"SVレビュー","")</f>
        <v/>
      </c>
      <c r="AF2334" s="252">
        <f t="shared" si="73"/>
        <v>691</v>
      </c>
      <c r="AG2334" s="9" t="s">
        <v>34</v>
      </c>
    </row>
    <row r="2335" spans="2:33">
      <c r="B2335" s="225">
        <v>2323</v>
      </c>
      <c r="C2335" s="226" t="s">
        <v>71</v>
      </c>
      <c r="D2335" s="227" t="s">
        <v>72</v>
      </c>
      <c r="E2335" s="228" t="s">
        <v>3637</v>
      </c>
      <c r="F2335" s="226" t="s">
        <v>3638</v>
      </c>
      <c r="G2335" s="226" t="s">
        <v>65</v>
      </c>
      <c r="H2335" s="226" t="s">
        <v>66</v>
      </c>
      <c r="I2335" s="229">
        <f t="shared" si="72"/>
        <v>0</v>
      </c>
      <c r="J2335" s="232"/>
      <c r="K2335" s="226" t="s">
        <v>11269</v>
      </c>
      <c r="L2335" s="226" t="s">
        <v>11270</v>
      </c>
      <c r="M2335" s="226" t="s">
        <v>8255</v>
      </c>
      <c r="N2335" s="226" t="s">
        <v>10593</v>
      </c>
      <c r="O2335" s="232">
        <v>45811</v>
      </c>
      <c r="P2335" s="232"/>
      <c r="Q2335" s="232"/>
      <c r="R2335" s="232"/>
      <c r="S2335" s="226" t="s">
        <v>8260</v>
      </c>
      <c r="T2335" s="229">
        <v>45811</v>
      </c>
      <c r="U2335" s="232"/>
      <c r="V2335" s="233"/>
      <c r="W2335" s="233"/>
      <c r="X2335" s="226" t="s">
        <v>8414</v>
      </c>
      <c r="Y2335" s="229">
        <v>45828</v>
      </c>
      <c r="Z2335" s="232">
        <v>45828</v>
      </c>
      <c r="AA2335" s="232"/>
      <c r="AB2335" s="232"/>
      <c r="AC2335" s="234"/>
      <c r="AD2335" s="232"/>
      <c r="AE2335" s="253" t="str">
        <f>IF($N2335=マイタスク!$U$5,"作業者","")&amp;IF($S2335=マイタスク!$U$5,"ピアレビュー","")&amp;IF($X2335=マイタスク!$U$5,"SVレビュー","")</f>
        <v/>
      </c>
      <c r="AF2335" s="252">
        <f t="shared" si="73"/>
        <v>1403</v>
      </c>
      <c r="AG2335" s="9" t="s">
        <v>34</v>
      </c>
    </row>
    <row r="2336" spans="2:33">
      <c r="B2336" s="225">
        <v>2324</v>
      </c>
      <c r="C2336" s="226" t="s">
        <v>71</v>
      </c>
      <c r="D2336" s="227" t="s">
        <v>72</v>
      </c>
      <c r="E2336" s="228" t="s">
        <v>3637</v>
      </c>
      <c r="F2336" s="226" t="s">
        <v>3638</v>
      </c>
      <c r="G2336" s="226" t="s">
        <v>65</v>
      </c>
      <c r="H2336" s="226" t="s">
        <v>66</v>
      </c>
      <c r="I2336" s="229">
        <f t="shared" si="72"/>
        <v>0</v>
      </c>
      <c r="J2336" s="232"/>
      <c r="K2336" s="226" t="s">
        <v>11271</v>
      </c>
      <c r="L2336" s="226" t="s">
        <v>11272</v>
      </c>
      <c r="M2336" s="226" t="s">
        <v>8255</v>
      </c>
      <c r="N2336" s="226" t="s">
        <v>10593</v>
      </c>
      <c r="O2336" s="232">
        <v>45813</v>
      </c>
      <c r="P2336" s="232"/>
      <c r="Q2336" s="232"/>
      <c r="R2336" s="232"/>
      <c r="S2336" s="226" t="s">
        <v>8260</v>
      </c>
      <c r="T2336" s="229">
        <v>45813</v>
      </c>
      <c r="U2336" s="232"/>
      <c r="V2336" s="233"/>
      <c r="W2336" s="233"/>
      <c r="X2336" s="226" t="s">
        <v>8167</v>
      </c>
      <c r="Y2336" s="229">
        <v>45828</v>
      </c>
      <c r="Z2336" s="232">
        <v>45828</v>
      </c>
      <c r="AA2336" s="232"/>
      <c r="AB2336" s="232"/>
      <c r="AC2336" s="234"/>
      <c r="AD2336" s="232"/>
      <c r="AE2336" s="253" t="str">
        <f>IF($N2336=マイタスク!$U$5,"作業者","")&amp;IF($S2336=マイタスク!$U$5,"ピアレビュー","")&amp;IF($X2336=マイタスク!$U$5,"SVレビュー","")</f>
        <v/>
      </c>
      <c r="AF2336" s="252">
        <f t="shared" si="73"/>
        <v>1403</v>
      </c>
      <c r="AG2336" s="9" t="s">
        <v>34</v>
      </c>
    </row>
    <row r="2337" spans="2:33">
      <c r="B2337" s="225">
        <v>2325</v>
      </c>
      <c r="C2337" s="226" t="s">
        <v>71</v>
      </c>
      <c r="D2337" s="227" t="s">
        <v>72</v>
      </c>
      <c r="E2337" s="228" t="s">
        <v>3637</v>
      </c>
      <c r="F2337" s="226" t="s">
        <v>3638</v>
      </c>
      <c r="G2337" s="226" t="s">
        <v>65</v>
      </c>
      <c r="H2337" s="226" t="s">
        <v>66</v>
      </c>
      <c r="I2337" s="229">
        <f t="shared" si="72"/>
        <v>0</v>
      </c>
      <c r="J2337" s="232"/>
      <c r="K2337" s="226" t="s">
        <v>11273</v>
      </c>
      <c r="L2337" s="226" t="s">
        <v>3638</v>
      </c>
      <c r="M2337" s="226" t="s">
        <v>8255</v>
      </c>
      <c r="N2337" s="226" t="s">
        <v>10593</v>
      </c>
      <c r="O2337" s="232">
        <v>45814</v>
      </c>
      <c r="P2337" s="232"/>
      <c r="Q2337" s="232"/>
      <c r="R2337" s="232"/>
      <c r="S2337" s="226" t="s">
        <v>8260</v>
      </c>
      <c r="T2337" s="229">
        <v>45814</v>
      </c>
      <c r="U2337" s="232"/>
      <c r="V2337" s="233"/>
      <c r="W2337" s="233"/>
      <c r="X2337" s="226" t="s">
        <v>8414</v>
      </c>
      <c r="Y2337" s="229">
        <v>45814</v>
      </c>
      <c r="Z2337" s="232">
        <v>45814</v>
      </c>
      <c r="AA2337" s="232"/>
      <c r="AB2337" s="232"/>
      <c r="AC2337" s="234"/>
      <c r="AD2337" s="232"/>
      <c r="AE2337" s="253" t="str">
        <f>IF($N2337=マイタスク!$U$5,"作業者","")&amp;IF($S2337=マイタスク!$U$5,"ピアレビュー","")&amp;IF($X2337=マイタスク!$U$5,"SVレビュー","")</f>
        <v/>
      </c>
      <c r="AF2337" s="252">
        <f t="shared" si="73"/>
        <v>1403</v>
      </c>
      <c r="AG2337" s="9" t="s">
        <v>34</v>
      </c>
    </row>
    <row r="2338" spans="2:33">
      <c r="B2338" s="225">
        <v>2326</v>
      </c>
      <c r="C2338" s="226" t="s">
        <v>71</v>
      </c>
      <c r="D2338" s="227" t="s">
        <v>72</v>
      </c>
      <c r="E2338" s="228" t="s">
        <v>3637</v>
      </c>
      <c r="F2338" s="226" t="s">
        <v>3638</v>
      </c>
      <c r="G2338" s="226" t="s">
        <v>65</v>
      </c>
      <c r="H2338" s="226" t="s">
        <v>66</v>
      </c>
      <c r="I2338" s="229">
        <f t="shared" si="72"/>
        <v>0</v>
      </c>
      <c r="J2338" s="232"/>
      <c r="K2338" s="226" t="s">
        <v>11274</v>
      </c>
      <c r="L2338" s="226" t="s">
        <v>11275</v>
      </c>
      <c r="M2338" s="226" t="s">
        <v>8255</v>
      </c>
      <c r="N2338" s="226" t="s">
        <v>10593</v>
      </c>
      <c r="O2338" s="232">
        <v>45817</v>
      </c>
      <c r="P2338" s="232"/>
      <c r="Q2338" s="232"/>
      <c r="R2338" s="232"/>
      <c r="S2338" s="226" t="s">
        <v>8260</v>
      </c>
      <c r="T2338" s="229">
        <v>45817</v>
      </c>
      <c r="U2338" s="232"/>
      <c r="V2338" s="233"/>
      <c r="W2338" s="233"/>
      <c r="X2338" s="226" t="s">
        <v>8414</v>
      </c>
      <c r="Y2338" s="229">
        <v>45817</v>
      </c>
      <c r="Z2338" s="232">
        <v>45828</v>
      </c>
      <c r="AA2338" s="232"/>
      <c r="AB2338" s="232"/>
      <c r="AC2338" s="234"/>
      <c r="AD2338" s="232"/>
      <c r="AE2338" s="253" t="str">
        <f>IF($N2338=マイタスク!$U$5,"作業者","")&amp;IF($S2338=マイタスク!$U$5,"ピアレビュー","")&amp;IF($X2338=マイタスク!$U$5,"SVレビュー","")</f>
        <v/>
      </c>
      <c r="AF2338" s="252">
        <f t="shared" si="73"/>
        <v>1403</v>
      </c>
      <c r="AG2338" s="9" t="s">
        <v>34</v>
      </c>
    </row>
    <row r="2339" spans="2:33">
      <c r="B2339" s="225">
        <v>2327</v>
      </c>
      <c r="C2339" s="226" t="s">
        <v>71</v>
      </c>
      <c r="D2339" s="227" t="s">
        <v>72</v>
      </c>
      <c r="E2339" s="228" t="s">
        <v>3637</v>
      </c>
      <c r="F2339" s="226" t="s">
        <v>3638</v>
      </c>
      <c r="G2339" s="226" t="s">
        <v>65</v>
      </c>
      <c r="H2339" s="226" t="s">
        <v>66</v>
      </c>
      <c r="I2339" s="229">
        <f t="shared" si="72"/>
        <v>0</v>
      </c>
      <c r="J2339" s="232"/>
      <c r="K2339" s="226" t="s">
        <v>11276</v>
      </c>
      <c r="L2339" s="226" t="s">
        <v>11277</v>
      </c>
      <c r="M2339" s="226" t="s">
        <v>8255</v>
      </c>
      <c r="N2339" s="226" t="s">
        <v>10593</v>
      </c>
      <c r="O2339" s="232">
        <v>45817</v>
      </c>
      <c r="P2339" s="232"/>
      <c r="Q2339" s="232"/>
      <c r="R2339" s="232"/>
      <c r="S2339" s="226" t="s">
        <v>8260</v>
      </c>
      <c r="T2339" s="229">
        <v>45817</v>
      </c>
      <c r="U2339" s="232"/>
      <c r="V2339" s="233"/>
      <c r="W2339" s="233"/>
      <c r="X2339" s="226" t="s">
        <v>8414</v>
      </c>
      <c r="Y2339" s="229">
        <v>45817</v>
      </c>
      <c r="Z2339" s="232">
        <v>45828</v>
      </c>
      <c r="AA2339" s="232"/>
      <c r="AB2339" s="232"/>
      <c r="AC2339" s="234"/>
      <c r="AD2339" s="232"/>
      <c r="AE2339" s="253" t="str">
        <f>IF($N2339=マイタスク!$U$5,"作業者","")&amp;IF($S2339=マイタスク!$U$5,"ピアレビュー","")&amp;IF($X2339=マイタスク!$U$5,"SVレビュー","")</f>
        <v/>
      </c>
      <c r="AF2339" s="252">
        <f t="shared" si="73"/>
        <v>1403</v>
      </c>
      <c r="AG2339" s="9" t="s">
        <v>34</v>
      </c>
    </row>
    <row r="2340" spans="2:33">
      <c r="B2340" s="225">
        <v>2328</v>
      </c>
      <c r="C2340" s="226" t="s">
        <v>71</v>
      </c>
      <c r="D2340" s="227" t="s">
        <v>72</v>
      </c>
      <c r="E2340" s="228" t="s">
        <v>3637</v>
      </c>
      <c r="F2340" s="226" t="s">
        <v>3638</v>
      </c>
      <c r="G2340" s="226" t="s">
        <v>65</v>
      </c>
      <c r="H2340" s="226" t="s">
        <v>66</v>
      </c>
      <c r="I2340" s="229">
        <f t="shared" si="72"/>
        <v>0</v>
      </c>
      <c r="J2340" s="232"/>
      <c r="K2340" s="226" t="s">
        <v>11278</v>
      </c>
      <c r="L2340" s="226" t="s">
        <v>11279</v>
      </c>
      <c r="M2340" s="226" t="s">
        <v>8255</v>
      </c>
      <c r="N2340" s="226" t="s">
        <v>10593</v>
      </c>
      <c r="O2340" s="232">
        <v>45818</v>
      </c>
      <c r="P2340" s="232"/>
      <c r="Q2340" s="232"/>
      <c r="R2340" s="232"/>
      <c r="S2340" s="226" t="s">
        <v>8260</v>
      </c>
      <c r="T2340" s="229">
        <v>45818</v>
      </c>
      <c r="U2340" s="232"/>
      <c r="V2340" s="233"/>
      <c r="W2340" s="233"/>
      <c r="X2340" s="226" t="s">
        <v>8414</v>
      </c>
      <c r="Y2340" s="229">
        <v>45818</v>
      </c>
      <c r="Z2340" s="232">
        <v>45828</v>
      </c>
      <c r="AA2340" s="232"/>
      <c r="AB2340" s="232"/>
      <c r="AC2340" s="234"/>
      <c r="AD2340" s="232"/>
      <c r="AE2340" s="253" t="str">
        <f>IF($N2340=マイタスク!$U$5,"作業者","")&amp;IF($S2340=マイタスク!$U$5,"ピアレビュー","")&amp;IF($X2340=マイタスク!$U$5,"SVレビュー","")</f>
        <v/>
      </c>
      <c r="AF2340" s="252">
        <f t="shared" si="73"/>
        <v>1403</v>
      </c>
      <c r="AG2340" s="9" t="s">
        <v>34</v>
      </c>
    </row>
    <row r="2341" spans="2:33">
      <c r="B2341" s="225">
        <v>2329</v>
      </c>
      <c r="C2341" s="226" t="s">
        <v>71</v>
      </c>
      <c r="D2341" s="227" t="s">
        <v>72</v>
      </c>
      <c r="E2341" s="228" t="s">
        <v>3637</v>
      </c>
      <c r="F2341" s="226" t="s">
        <v>3638</v>
      </c>
      <c r="G2341" s="226" t="s">
        <v>65</v>
      </c>
      <c r="H2341" s="226" t="s">
        <v>66</v>
      </c>
      <c r="I2341" s="229">
        <f t="shared" si="72"/>
        <v>0</v>
      </c>
      <c r="J2341" s="232"/>
      <c r="K2341" s="226" t="s">
        <v>11280</v>
      </c>
      <c r="L2341" s="226" t="s">
        <v>11281</v>
      </c>
      <c r="M2341" s="226" t="s">
        <v>8255</v>
      </c>
      <c r="N2341" s="226" t="s">
        <v>10593</v>
      </c>
      <c r="O2341" s="232">
        <v>45818</v>
      </c>
      <c r="P2341" s="232"/>
      <c r="Q2341" s="232"/>
      <c r="R2341" s="232"/>
      <c r="S2341" s="226" t="s">
        <v>8260</v>
      </c>
      <c r="T2341" s="229">
        <v>45818</v>
      </c>
      <c r="U2341" s="232"/>
      <c r="V2341" s="233"/>
      <c r="W2341" s="233"/>
      <c r="X2341" s="226" t="s">
        <v>8414</v>
      </c>
      <c r="Y2341" s="229">
        <v>45818</v>
      </c>
      <c r="Z2341" s="232">
        <v>45828</v>
      </c>
      <c r="AA2341" s="232"/>
      <c r="AB2341" s="232"/>
      <c r="AC2341" s="234"/>
      <c r="AD2341" s="232"/>
      <c r="AE2341" s="253" t="str">
        <f>IF($N2341=マイタスク!$U$5,"作業者","")&amp;IF($S2341=マイタスク!$U$5,"ピアレビュー","")&amp;IF($X2341=マイタスク!$U$5,"SVレビュー","")</f>
        <v/>
      </c>
      <c r="AF2341" s="252">
        <f t="shared" si="73"/>
        <v>1403</v>
      </c>
      <c r="AG2341" s="9" t="s">
        <v>34</v>
      </c>
    </row>
    <row r="2342" spans="2:33">
      <c r="B2342" s="225">
        <v>2330</v>
      </c>
      <c r="C2342" s="226" t="s">
        <v>71</v>
      </c>
      <c r="D2342" s="227" t="s">
        <v>72</v>
      </c>
      <c r="E2342" s="228" t="s">
        <v>3637</v>
      </c>
      <c r="F2342" s="226" t="s">
        <v>3638</v>
      </c>
      <c r="G2342" s="226" t="s">
        <v>65</v>
      </c>
      <c r="H2342" s="226" t="s">
        <v>66</v>
      </c>
      <c r="I2342" s="229">
        <f t="shared" si="72"/>
        <v>0</v>
      </c>
      <c r="J2342" s="232"/>
      <c r="K2342" s="226" t="s">
        <v>11282</v>
      </c>
      <c r="L2342" s="226" t="s">
        <v>11283</v>
      </c>
      <c r="M2342" s="226" t="s">
        <v>8255</v>
      </c>
      <c r="N2342" s="226" t="s">
        <v>10593</v>
      </c>
      <c r="O2342" s="232">
        <v>45818</v>
      </c>
      <c r="P2342" s="232"/>
      <c r="Q2342" s="232"/>
      <c r="R2342" s="232"/>
      <c r="S2342" s="226" t="s">
        <v>8260</v>
      </c>
      <c r="T2342" s="229">
        <v>45818</v>
      </c>
      <c r="U2342" s="232"/>
      <c r="V2342" s="233"/>
      <c r="W2342" s="233"/>
      <c r="X2342" s="226" t="s">
        <v>8414</v>
      </c>
      <c r="Y2342" s="229">
        <v>45818</v>
      </c>
      <c r="Z2342" s="232">
        <v>45828</v>
      </c>
      <c r="AA2342" s="232"/>
      <c r="AB2342" s="232"/>
      <c r="AC2342" s="234"/>
      <c r="AD2342" s="232"/>
      <c r="AE2342" s="253" t="str">
        <f>IF($N2342=マイタスク!$U$5,"作業者","")&amp;IF($S2342=マイタスク!$U$5,"ピアレビュー","")&amp;IF($X2342=マイタスク!$U$5,"SVレビュー","")</f>
        <v/>
      </c>
      <c r="AF2342" s="252">
        <f t="shared" si="73"/>
        <v>1403</v>
      </c>
      <c r="AG2342" s="9" t="s">
        <v>34</v>
      </c>
    </row>
    <row r="2343" spans="2:33">
      <c r="B2343" s="225">
        <v>2331</v>
      </c>
      <c r="C2343" s="226" t="s">
        <v>71</v>
      </c>
      <c r="D2343" s="227" t="s">
        <v>72</v>
      </c>
      <c r="E2343" s="228" t="s">
        <v>3637</v>
      </c>
      <c r="F2343" s="226" t="s">
        <v>3638</v>
      </c>
      <c r="G2343" s="226" t="s">
        <v>65</v>
      </c>
      <c r="H2343" s="226" t="s">
        <v>66</v>
      </c>
      <c r="I2343" s="229">
        <f t="shared" si="72"/>
        <v>0</v>
      </c>
      <c r="J2343" s="232"/>
      <c r="K2343" s="226" t="s">
        <v>11284</v>
      </c>
      <c r="L2343" s="226" t="s">
        <v>11285</v>
      </c>
      <c r="M2343" s="226" t="s">
        <v>8255</v>
      </c>
      <c r="N2343" s="226" t="s">
        <v>10593</v>
      </c>
      <c r="O2343" s="232">
        <v>45819</v>
      </c>
      <c r="P2343" s="232"/>
      <c r="Q2343" s="232"/>
      <c r="R2343" s="232"/>
      <c r="S2343" s="226" t="s">
        <v>8260</v>
      </c>
      <c r="T2343" s="229">
        <v>45819</v>
      </c>
      <c r="U2343" s="232"/>
      <c r="V2343" s="233"/>
      <c r="W2343" s="233"/>
      <c r="X2343" s="226" t="s">
        <v>8414</v>
      </c>
      <c r="Y2343" s="229">
        <v>45819</v>
      </c>
      <c r="Z2343" s="232">
        <v>45828</v>
      </c>
      <c r="AA2343" s="232"/>
      <c r="AB2343" s="232"/>
      <c r="AC2343" s="234"/>
      <c r="AD2343" s="232"/>
      <c r="AE2343" s="253" t="str">
        <f>IF($N2343=マイタスク!$U$5,"作業者","")&amp;IF($S2343=マイタスク!$U$5,"ピアレビュー","")&amp;IF($X2343=マイタスク!$U$5,"SVレビュー","")</f>
        <v/>
      </c>
      <c r="AF2343" s="252">
        <f t="shared" si="73"/>
        <v>1403</v>
      </c>
      <c r="AG2343" s="9" t="s">
        <v>34</v>
      </c>
    </row>
    <row r="2344" spans="2:33">
      <c r="B2344" s="225">
        <v>2332</v>
      </c>
      <c r="C2344" s="226" t="s">
        <v>71</v>
      </c>
      <c r="D2344" s="227" t="s">
        <v>72</v>
      </c>
      <c r="E2344" s="228" t="s">
        <v>3637</v>
      </c>
      <c r="F2344" s="226" t="s">
        <v>3638</v>
      </c>
      <c r="G2344" s="226" t="s">
        <v>65</v>
      </c>
      <c r="H2344" s="226" t="s">
        <v>66</v>
      </c>
      <c r="I2344" s="229">
        <f t="shared" si="72"/>
        <v>0</v>
      </c>
      <c r="J2344" s="232"/>
      <c r="K2344" s="226" t="s">
        <v>11286</v>
      </c>
      <c r="L2344" s="226" t="s">
        <v>11287</v>
      </c>
      <c r="M2344" s="226" t="s">
        <v>8141</v>
      </c>
      <c r="N2344" s="226" t="s">
        <v>10593</v>
      </c>
      <c r="O2344" s="232">
        <v>45819</v>
      </c>
      <c r="P2344" s="232"/>
      <c r="Q2344" s="232"/>
      <c r="R2344" s="232"/>
      <c r="S2344" s="226" t="s">
        <v>10596</v>
      </c>
      <c r="T2344" s="229">
        <v>45819</v>
      </c>
      <c r="U2344" s="232"/>
      <c r="V2344" s="233"/>
      <c r="W2344" s="233"/>
      <c r="X2344" s="226" t="s">
        <v>8414</v>
      </c>
      <c r="Y2344" s="229">
        <v>45819</v>
      </c>
      <c r="Z2344" s="232">
        <v>45828</v>
      </c>
      <c r="AA2344" s="232"/>
      <c r="AB2344" s="232"/>
      <c r="AC2344" s="234"/>
      <c r="AD2344" s="232"/>
      <c r="AE2344" s="253" t="str">
        <f>IF($N2344=マイタスク!$U$5,"作業者","")&amp;IF($S2344=マイタスク!$U$5,"ピアレビュー","")&amp;IF($X2344=マイタスク!$U$5,"SVレビュー","")</f>
        <v/>
      </c>
      <c r="AF2344" s="252">
        <f t="shared" si="73"/>
        <v>1403</v>
      </c>
      <c r="AG2344" s="9" t="s">
        <v>34</v>
      </c>
    </row>
    <row r="2345" spans="2:33">
      <c r="B2345" s="225">
        <v>2333</v>
      </c>
      <c r="C2345" s="226" t="s">
        <v>71</v>
      </c>
      <c r="D2345" s="227" t="s">
        <v>72</v>
      </c>
      <c r="E2345" s="228" t="s">
        <v>3639</v>
      </c>
      <c r="F2345" s="226" t="s">
        <v>3640</v>
      </c>
      <c r="G2345" s="226" t="s">
        <v>65</v>
      </c>
      <c r="H2345" s="226" t="s">
        <v>66</v>
      </c>
      <c r="I2345" s="229">
        <f t="shared" si="72"/>
        <v>0</v>
      </c>
      <c r="J2345" s="232"/>
      <c r="K2345" s="226" t="s">
        <v>11288</v>
      </c>
      <c r="L2345" s="226" t="s">
        <v>11289</v>
      </c>
      <c r="M2345" s="226" t="s">
        <v>8255</v>
      </c>
      <c r="N2345" s="226" t="s">
        <v>10596</v>
      </c>
      <c r="O2345" s="232">
        <v>45811</v>
      </c>
      <c r="P2345" s="232"/>
      <c r="Q2345" s="232"/>
      <c r="R2345" s="232"/>
      <c r="S2345" s="226" t="s">
        <v>8260</v>
      </c>
      <c r="T2345" s="229">
        <v>45811</v>
      </c>
      <c r="U2345" s="232"/>
      <c r="V2345" s="233"/>
      <c r="W2345" s="233"/>
      <c r="X2345" s="226" t="s">
        <v>8414</v>
      </c>
      <c r="Y2345" s="229">
        <v>45828</v>
      </c>
      <c r="Z2345" s="232">
        <v>45828</v>
      </c>
      <c r="AA2345" s="232"/>
      <c r="AB2345" s="232"/>
      <c r="AC2345" s="234"/>
      <c r="AD2345" s="232"/>
      <c r="AE2345" s="253" t="str">
        <f>IF($N2345=マイタスク!$U$5,"作業者","")&amp;IF($S2345=マイタスク!$U$5,"ピアレビュー","")&amp;IF($X2345=マイタスク!$U$5,"SVレビュー","")</f>
        <v/>
      </c>
      <c r="AF2345" s="252">
        <f t="shared" si="73"/>
        <v>1402</v>
      </c>
      <c r="AG2345" s="9" t="s">
        <v>34</v>
      </c>
    </row>
    <row r="2346" spans="2:33">
      <c r="B2346" s="225">
        <v>2334</v>
      </c>
      <c r="C2346" s="226" t="s">
        <v>71</v>
      </c>
      <c r="D2346" s="227" t="s">
        <v>72</v>
      </c>
      <c r="E2346" s="228" t="s">
        <v>3639</v>
      </c>
      <c r="F2346" s="226" t="s">
        <v>3640</v>
      </c>
      <c r="G2346" s="226" t="s">
        <v>65</v>
      </c>
      <c r="H2346" s="226" t="s">
        <v>66</v>
      </c>
      <c r="I2346" s="229">
        <f t="shared" si="72"/>
        <v>0</v>
      </c>
      <c r="J2346" s="232"/>
      <c r="K2346" s="226" t="s">
        <v>11290</v>
      </c>
      <c r="L2346" s="226" t="s">
        <v>11291</v>
      </c>
      <c r="M2346" s="226" t="s">
        <v>8141</v>
      </c>
      <c r="N2346" s="226" t="s">
        <v>10596</v>
      </c>
      <c r="O2346" s="232">
        <v>45813</v>
      </c>
      <c r="P2346" s="232"/>
      <c r="Q2346" s="232"/>
      <c r="R2346" s="232"/>
      <c r="S2346" s="226" t="s">
        <v>8258</v>
      </c>
      <c r="T2346" s="229">
        <v>45813</v>
      </c>
      <c r="U2346" s="232"/>
      <c r="V2346" s="233"/>
      <c r="W2346" s="233"/>
      <c r="X2346" s="226" t="s">
        <v>8167</v>
      </c>
      <c r="Y2346" s="229">
        <v>45828</v>
      </c>
      <c r="Z2346" s="232">
        <v>45828</v>
      </c>
      <c r="AA2346" s="232"/>
      <c r="AB2346" s="232"/>
      <c r="AC2346" s="234"/>
      <c r="AD2346" s="232"/>
      <c r="AE2346" s="253" t="str">
        <f>IF($N2346=マイタスク!$U$5,"作業者","")&amp;IF($S2346=マイタスク!$U$5,"ピアレビュー","")&amp;IF($X2346=マイタスク!$U$5,"SVレビュー","")</f>
        <v/>
      </c>
      <c r="AF2346" s="252">
        <f t="shared" si="73"/>
        <v>1402</v>
      </c>
      <c r="AG2346" s="9" t="s">
        <v>34</v>
      </c>
    </row>
    <row r="2347" spans="2:33">
      <c r="B2347" s="225">
        <v>2335</v>
      </c>
      <c r="C2347" s="226" t="s">
        <v>71</v>
      </c>
      <c r="D2347" s="227" t="s">
        <v>72</v>
      </c>
      <c r="E2347" s="228" t="s">
        <v>3639</v>
      </c>
      <c r="F2347" s="226" t="s">
        <v>3640</v>
      </c>
      <c r="G2347" s="226" t="s">
        <v>65</v>
      </c>
      <c r="H2347" s="226" t="s">
        <v>66</v>
      </c>
      <c r="I2347" s="229">
        <f t="shared" si="72"/>
        <v>0</v>
      </c>
      <c r="J2347" s="232"/>
      <c r="K2347" s="226" t="s">
        <v>11292</v>
      </c>
      <c r="L2347" s="226" t="s">
        <v>3640</v>
      </c>
      <c r="M2347" s="226" t="s">
        <v>8255</v>
      </c>
      <c r="N2347" s="226" t="s">
        <v>10596</v>
      </c>
      <c r="O2347" s="232">
        <v>45814</v>
      </c>
      <c r="P2347" s="232"/>
      <c r="Q2347" s="232"/>
      <c r="R2347" s="232"/>
      <c r="S2347" s="226" t="s">
        <v>8258</v>
      </c>
      <c r="T2347" s="229">
        <v>45814</v>
      </c>
      <c r="U2347" s="232"/>
      <c r="V2347" s="233"/>
      <c r="W2347" s="233"/>
      <c r="X2347" s="226" t="s">
        <v>8414</v>
      </c>
      <c r="Y2347" s="229">
        <v>45814</v>
      </c>
      <c r="Z2347" s="232">
        <v>45814</v>
      </c>
      <c r="AA2347" s="232"/>
      <c r="AB2347" s="232"/>
      <c r="AC2347" s="234"/>
      <c r="AD2347" s="232"/>
      <c r="AE2347" s="253" t="str">
        <f>IF($N2347=マイタスク!$U$5,"作業者","")&amp;IF($S2347=マイタスク!$U$5,"ピアレビュー","")&amp;IF($X2347=マイタスク!$U$5,"SVレビュー","")</f>
        <v/>
      </c>
      <c r="AF2347" s="252">
        <f t="shared" si="73"/>
        <v>1402</v>
      </c>
      <c r="AG2347" s="9" t="s">
        <v>34</v>
      </c>
    </row>
    <row r="2348" spans="2:33">
      <c r="B2348" s="225">
        <v>2336</v>
      </c>
      <c r="C2348" s="226" t="s">
        <v>71</v>
      </c>
      <c r="D2348" s="227" t="s">
        <v>72</v>
      </c>
      <c r="E2348" s="228" t="s">
        <v>3639</v>
      </c>
      <c r="F2348" s="226" t="s">
        <v>3640</v>
      </c>
      <c r="G2348" s="226" t="s">
        <v>65</v>
      </c>
      <c r="H2348" s="226" t="s">
        <v>66</v>
      </c>
      <c r="I2348" s="229">
        <f t="shared" si="72"/>
        <v>0</v>
      </c>
      <c r="J2348" s="232"/>
      <c r="K2348" s="226" t="s">
        <v>11293</v>
      </c>
      <c r="L2348" s="226" t="s">
        <v>11294</v>
      </c>
      <c r="M2348" s="226" t="s">
        <v>8255</v>
      </c>
      <c r="N2348" s="226" t="s">
        <v>10596</v>
      </c>
      <c r="O2348" s="232">
        <v>45817</v>
      </c>
      <c r="P2348" s="232"/>
      <c r="Q2348" s="232"/>
      <c r="R2348" s="232"/>
      <c r="S2348" s="226" t="s">
        <v>8258</v>
      </c>
      <c r="T2348" s="229">
        <v>45817</v>
      </c>
      <c r="U2348" s="232"/>
      <c r="V2348" s="233"/>
      <c r="W2348" s="233"/>
      <c r="X2348" s="226" t="s">
        <v>8414</v>
      </c>
      <c r="Y2348" s="229">
        <v>45817</v>
      </c>
      <c r="Z2348" s="232">
        <v>45828</v>
      </c>
      <c r="AA2348" s="232"/>
      <c r="AB2348" s="232"/>
      <c r="AC2348" s="234"/>
      <c r="AD2348" s="232"/>
      <c r="AE2348" s="253" t="str">
        <f>IF($N2348=マイタスク!$U$5,"作業者","")&amp;IF($S2348=マイタスク!$U$5,"ピアレビュー","")&amp;IF($X2348=マイタスク!$U$5,"SVレビュー","")</f>
        <v/>
      </c>
      <c r="AF2348" s="252">
        <f t="shared" si="73"/>
        <v>1402</v>
      </c>
      <c r="AG2348" s="9" t="s">
        <v>34</v>
      </c>
    </row>
    <row r="2349" spans="2:33">
      <c r="B2349" s="225">
        <v>2337</v>
      </c>
      <c r="C2349" s="226" t="s">
        <v>71</v>
      </c>
      <c r="D2349" s="227" t="s">
        <v>72</v>
      </c>
      <c r="E2349" s="228" t="s">
        <v>3639</v>
      </c>
      <c r="F2349" s="226" t="s">
        <v>3640</v>
      </c>
      <c r="G2349" s="226" t="s">
        <v>65</v>
      </c>
      <c r="H2349" s="226" t="s">
        <v>66</v>
      </c>
      <c r="I2349" s="229">
        <f t="shared" si="72"/>
        <v>0</v>
      </c>
      <c r="J2349" s="232"/>
      <c r="K2349" s="226" t="s">
        <v>11295</v>
      </c>
      <c r="L2349" s="226" t="s">
        <v>11296</v>
      </c>
      <c r="M2349" s="226" t="s">
        <v>8255</v>
      </c>
      <c r="N2349" s="226" t="s">
        <v>10596</v>
      </c>
      <c r="O2349" s="232">
        <v>45817</v>
      </c>
      <c r="P2349" s="232"/>
      <c r="Q2349" s="232"/>
      <c r="R2349" s="232"/>
      <c r="S2349" s="226" t="s">
        <v>8258</v>
      </c>
      <c r="T2349" s="229">
        <v>45817</v>
      </c>
      <c r="U2349" s="232"/>
      <c r="V2349" s="233"/>
      <c r="W2349" s="233"/>
      <c r="X2349" s="226" t="s">
        <v>8414</v>
      </c>
      <c r="Y2349" s="229">
        <v>45817</v>
      </c>
      <c r="Z2349" s="232">
        <v>45828</v>
      </c>
      <c r="AA2349" s="232"/>
      <c r="AB2349" s="232"/>
      <c r="AC2349" s="234"/>
      <c r="AD2349" s="232"/>
      <c r="AE2349" s="253" t="str">
        <f>IF($N2349=マイタスク!$U$5,"作業者","")&amp;IF($S2349=マイタスク!$U$5,"ピアレビュー","")&amp;IF($X2349=マイタスク!$U$5,"SVレビュー","")</f>
        <v/>
      </c>
      <c r="AF2349" s="252">
        <f t="shared" si="73"/>
        <v>1402</v>
      </c>
      <c r="AG2349" s="9" t="s">
        <v>34</v>
      </c>
    </row>
    <row r="2350" spans="2:33">
      <c r="B2350" s="225">
        <v>2338</v>
      </c>
      <c r="C2350" s="226" t="s">
        <v>71</v>
      </c>
      <c r="D2350" s="227" t="s">
        <v>72</v>
      </c>
      <c r="E2350" s="228" t="s">
        <v>3639</v>
      </c>
      <c r="F2350" s="226" t="s">
        <v>3640</v>
      </c>
      <c r="G2350" s="226" t="s">
        <v>65</v>
      </c>
      <c r="H2350" s="226" t="s">
        <v>66</v>
      </c>
      <c r="I2350" s="229">
        <f t="shared" si="72"/>
        <v>0</v>
      </c>
      <c r="J2350" s="232"/>
      <c r="K2350" s="226" t="s">
        <v>11297</v>
      </c>
      <c r="L2350" s="226" t="s">
        <v>11298</v>
      </c>
      <c r="M2350" s="226" t="s">
        <v>8255</v>
      </c>
      <c r="N2350" s="226" t="s">
        <v>10596</v>
      </c>
      <c r="O2350" s="232">
        <v>45818</v>
      </c>
      <c r="P2350" s="232"/>
      <c r="Q2350" s="232"/>
      <c r="R2350" s="232"/>
      <c r="S2350" s="226" t="s">
        <v>8258</v>
      </c>
      <c r="T2350" s="229">
        <v>45818</v>
      </c>
      <c r="U2350" s="232"/>
      <c r="V2350" s="233"/>
      <c r="W2350" s="233"/>
      <c r="X2350" s="226" t="s">
        <v>8414</v>
      </c>
      <c r="Y2350" s="229">
        <v>45818</v>
      </c>
      <c r="Z2350" s="232">
        <v>45828</v>
      </c>
      <c r="AA2350" s="232"/>
      <c r="AB2350" s="232"/>
      <c r="AC2350" s="234"/>
      <c r="AD2350" s="232"/>
      <c r="AE2350" s="253" t="str">
        <f>IF($N2350=マイタスク!$U$5,"作業者","")&amp;IF($S2350=マイタスク!$U$5,"ピアレビュー","")&amp;IF($X2350=マイタスク!$U$5,"SVレビュー","")</f>
        <v/>
      </c>
      <c r="AF2350" s="252">
        <f t="shared" si="73"/>
        <v>1402</v>
      </c>
      <c r="AG2350" s="9" t="s">
        <v>34</v>
      </c>
    </row>
    <row r="2351" spans="2:33">
      <c r="B2351" s="225">
        <v>2339</v>
      </c>
      <c r="C2351" s="226" t="s">
        <v>71</v>
      </c>
      <c r="D2351" s="227" t="s">
        <v>72</v>
      </c>
      <c r="E2351" s="228" t="s">
        <v>3639</v>
      </c>
      <c r="F2351" s="226" t="s">
        <v>3640</v>
      </c>
      <c r="G2351" s="226" t="s">
        <v>65</v>
      </c>
      <c r="H2351" s="226" t="s">
        <v>66</v>
      </c>
      <c r="I2351" s="229">
        <f t="shared" si="72"/>
        <v>0</v>
      </c>
      <c r="J2351" s="232"/>
      <c r="K2351" s="226" t="s">
        <v>11299</v>
      </c>
      <c r="L2351" s="226" t="s">
        <v>11300</v>
      </c>
      <c r="M2351" s="226" t="s">
        <v>8255</v>
      </c>
      <c r="N2351" s="226" t="s">
        <v>10596</v>
      </c>
      <c r="O2351" s="232">
        <v>45819</v>
      </c>
      <c r="P2351" s="232"/>
      <c r="Q2351" s="232"/>
      <c r="R2351" s="232"/>
      <c r="S2351" s="226" t="s">
        <v>8258</v>
      </c>
      <c r="T2351" s="229">
        <v>45819</v>
      </c>
      <c r="U2351" s="232"/>
      <c r="V2351" s="233"/>
      <c r="W2351" s="233"/>
      <c r="X2351" s="226" t="s">
        <v>8414</v>
      </c>
      <c r="Y2351" s="229">
        <v>45819</v>
      </c>
      <c r="Z2351" s="232">
        <v>45828</v>
      </c>
      <c r="AA2351" s="232"/>
      <c r="AB2351" s="232"/>
      <c r="AC2351" s="234"/>
      <c r="AD2351" s="232"/>
      <c r="AE2351" s="253" t="str">
        <f>IF($N2351=マイタスク!$U$5,"作業者","")&amp;IF($S2351=マイタスク!$U$5,"ピアレビュー","")&amp;IF($X2351=マイタスク!$U$5,"SVレビュー","")</f>
        <v/>
      </c>
      <c r="AF2351" s="252">
        <f t="shared" si="73"/>
        <v>1402</v>
      </c>
      <c r="AG2351" s="9" t="s">
        <v>34</v>
      </c>
    </row>
    <row r="2352" spans="2:33">
      <c r="B2352" s="225">
        <v>2340</v>
      </c>
      <c r="C2352" s="226" t="s">
        <v>71</v>
      </c>
      <c r="D2352" s="227" t="s">
        <v>72</v>
      </c>
      <c r="E2352" s="228" t="s">
        <v>3639</v>
      </c>
      <c r="F2352" s="226" t="s">
        <v>3640</v>
      </c>
      <c r="G2352" s="226" t="s">
        <v>65</v>
      </c>
      <c r="H2352" s="226" t="s">
        <v>66</v>
      </c>
      <c r="I2352" s="229">
        <f t="shared" si="72"/>
        <v>0</v>
      </c>
      <c r="J2352" s="232"/>
      <c r="K2352" s="226" t="s">
        <v>11301</v>
      </c>
      <c r="L2352" s="226" t="s">
        <v>11302</v>
      </c>
      <c r="M2352" s="226" t="s">
        <v>8255</v>
      </c>
      <c r="N2352" s="226" t="s">
        <v>10596</v>
      </c>
      <c r="O2352" s="232">
        <v>45819</v>
      </c>
      <c r="P2352" s="232"/>
      <c r="Q2352" s="232"/>
      <c r="R2352" s="232"/>
      <c r="S2352" s="226" t="s">
        <v>8258</v>
      </c>
      <c r="T2352" s="229">
        <v>45819</v>
      </c>
      <c r="U2352" s="232"/>
      <c r="V2352" s="233"/>
      <c r="W2352" s="233"/>
      <c r="X2352" s="226" t="s">
        <v>8414</v>
      </c>
      <c r="Y2352" s="229">
        <v>45819</v>
      </c>
      <c r="Z2352" s="232">
        <v>45828</v>
      </c>
      <c r="AA2352" s="232"/>
      <c r="AB2352" s="232"/>
      <c r="AC2352" s="234"/>
      <c r="AD2352" s="232"/>
      <c r="AE2352" s="253" t="str">
        <f>IF($N2352=マイタスク!$U$5,"作業者","")&amp;IF($S2352=マイタスク!$U$5,"ピアレビュー","")&amp;IF($X2352=マイタスク!$U$5,"SVレビュー","")</f>
        <v/>
      </c>
      <c r="AF2352" s="252">
        <f t="shared" si="73"/>
        <v>1402</v>
      </c>
      <c r="AG2352" s="9" t="s">
        <v>34</v>
      </c>
    </row>
    <row r="2353" spans="2:33">
      <c r="B2353" s="225">
        <v>2341</v>
      </c>
      <c r="C2353" s="226" t="s">
        <v>71</v>
      </c>
      <c r="D2353" s="227" t="s">
        <v>72</v>
      </c>
      <c r="E2353" s="228" t="s">
        <v>3639</v>
      </c>
      <c r="F2353" s="226" t="s">
        <v>3640</v>
      </c>
      <c r="G2353" s="226" t="s">
        <v>65</v>
      </c>
      <c r="H2353" s="226" t="s">
        <v>66</v>
      </c>
      <c r="I2353" s="229">
        <f t="shared" si="72"/>
        <v>0</v>
      </c>
      <c r="J2353" s="232"/>
      <c r="K2353" s="226" t="s">
        <v>11303</v>
      </c>
      <c r="L2353" s="226" t="s">
        <v>11304</v>
      </c>
      <c r="M2353" s="226" t="s">
        <v>8141</v>
      </c>
      <c r="N2353" s="226" t="s">
        <v>10596</v>
      </c>
      <c r="O2353" s="232">
        <v>45820</v>
      </c>
      <c r="P2353" s="232"/>
      <c r="Q2353" s="232"/>
      <c r="R2353" s="232"/>
      <c r="S2353" s="226" t="s">
        <v>8258</v>
      </c>
      <c r="T2353" s="229">
        <v>45820</v>
      </c>
      <c r="U2353" s="232"/>
      <c r="V2353" s="233"/>
      <c r="W2353" s="233"/>
      <c r="X2353" s="226" t="s">
        <v>8414</v>
      </c>
      <c r="Y2353" s="229">
        <v>45820</v>
      </c>
      <c r="Z2353" s="232">
        <v>45828</v>
      </c>
      <c r="AA2353" s="232"/>
      <c r="AB2353" s="232"/>
      <c r="AC2353" s="234"/>
      <c r="AD2353" s="232"/>
      <c r="AE2353" s="253" t="str">
        <f>IF($N2353=マイタスク!$U$5,"作業者","")&amp;IF($S2353=マイタスク!$U$5,"ピアレビュー","")&amp;IF($X2353=マイタスク!$U$5,"SVレビュー","")</f>
        <v/>
      </c>
      <c r="AF2353" s="252">
        <f t="shared" si="73"/>
        <v>1402</v>
      </c>
      <c r="AG2353" s="9" t="s">
        <v>34</v>
      </c>
    </row>
    <row r="2354" spans="2:33">
      <c r="B2354" s="225">
        <v>2342</v>
      </c>
      <c r="C2354" s="226" t="s">
        <v>71</v>
      </c>
      <c r="D2354" s="227" t="s">
        <v>72</v>
      </c>
      <c r="E2354" s="228" t="s">
        <v>3639</v>
      </c>
      <c r="F2354" s="226" t="s">
        <v>3640</v>
      </c>
      <c r="G2354" s="226" t="s">
        <v>65</v>
      </c>
      <c r="H2354" s="226" t="s">
        <v>66</v>
      </c>
      <c r="I2354" s="229">
        <f t="shared" si="72"/>
        <v>0</v>
      </c>
      <c r="J2354" s="232"/>
      <c r="K2354" s="226" t="s">
        <v>11305</v>
      </c>
      <c r="L2354" s="226" t="s">
        <v>11306</v>
      </c>
      <c r="M2354" s="226" t="s">
        <v>8141</v>
      </c>
      <c r="N2354" s="226" t="s">
        <v>10596</v>
      </c>
      <c r="O2354" s="232">
        <v>45820</v>
      </c>
      <c r="P2354" s="232"/>
      <c r="Q2354" s="232"/>
      <c r="R2354" s="232"/>
      <c r="S2354" s="226" t="s">
        <v>10593</v>
      </c>
      <c r="T2354" s="229">
        <v>45820</v>
      </c>
      <c r="U2354" s="232"/>
      <c r="V2354" s="233"/>
      <c r="W2354" s="233"/>
      <c r="X2354" s="226" t="s">
        <v>8414</v>
      </c>
      <c r="Y2354" s="229">
        <v>45820</v>
      </c>
      <c r="Z2354" s="232">
        <v>45828</v>
      </c>
      <c r="AA2354" s="232"/>
      <c r="AB2354" s="232"/>
      <c r="AC2354" s="234"/>
      <c r="AD2354" s="232"/>
      <c r="AE2354" s="253" t="str">
        <f>IF($N2354=マイタスク!$U$5,"作業者","")&amp;IF($S2354=マイタスク!$U$5,"ピアレビュー","")&amp;IF($X2354=マイタスク!$U$5,"SVレビュー","")</f>
        <v/>
      </c>
      <c r="AF2354" s="252">
        <f t="shared" si="73"/>
        <v>1402</v>
      </c>
      <c r="AG2354" s="9" t="s">
        <v>34</v>
      </c>
    </row>
    <row r="2355" spans="2:33">
      <c r="B2355" s="225">
        <v>2343</v>
      </c>
      <c r="C2355" s="226" t="s">
        <v>71</v>
      </c>
      <c r="D2355" s="227" t="s">
        <v>72</v>
      </c>
      <c r="E2355" s="228" t="s">
        <v>3641</v>
      </c>
      <c r="F2355" s="226" t="s">
        <v>3642</v>
      </c>
      <c r="G2355" s="226" t="s">
        <v>65</v>
      </c>
      <c r="H2355" s="226" t="s">
        <v>66</v>
      </c>
      <c r="I2355" s="229">
        <f t="shared" si="72"/>
        <v>0</v>
      </c>
      <c r="J2355" s="232"/>
      <c r="K2355" s="226" t="s">
        <v>11307</v>
      </c>
      <c r="L2355" s="226" t="s">
        <v>11308</v>
      </c>
      <c r="M2355" s="226" t="s">
        <v>8255</v>
      </c>
      <c r="N2355" s="226" t="s">
        <v>10594</v>
      </c>
      <c r="O2355" s="232">
        <v>45811</v>
      </c>
      <c r="P2355" s="232"/>
      <c r="Q2355" s="232"/>
      <c r="R2355" s="232"/>
      <c r="S2355" s="226" t="s">
        <v>8260</v>
      </c>
      <c r="T2355" s="229">
        <v>45811</v>
      </c>
      <c r="U2355" s="232"/>
      <c r="V2355" s="233"/>
      <c r="W2355" s="233"/>
      <c r="X2355" s="226" t="s">
        <v>8414</v>
      </c>
      <c r="Y2355" s="229">
        <v>45828</v>
      </c>
      <c r="Z2355" s="232">
        <v>45828</v>
      </c>
      <c r="AA2355" s="232"/>
      <c r="AB2355" s="232"/>
      <c r="AC2355" s="234"/>
      <c r="AD2355" s="232"/>
      <c r="AE2355" s="253" t="str">
        <f>IF($N2355=マイタスク!$U$5,"作業者","")&amp;IF($S2355=マイタスク!$U$5,"ピアレビュー","")&amp;IF($X2355=マイタスク!$U$5,"SVレビュー","")</f>
        <v/>
      </c>
      <c r="AF2355" s="252">
        <f t="shared" si="73"/>
        <v>1404</v>
      </c>
      <c r="AG2355" s="9" t="s">
        <v>34</v>
      </c>
    </row>
    <row r="2356" spans="2:33">
      <c r="B2356" s="225">
        <v>2344</v>
      </c>
      <c r="C2356" s="226" t="s">
        <v>71</v>
      </c>
      <c r="D2356" s="227" t="s">
        <v>72</v>
      </c>
      <c r="E2356" s="228" t="s">
        <v>3641</v>
      </c>
      <c r="F2356" s="226" t="s">
        <v>3642</v>
      </c>
      <c r="G2356" s="226" t="s">
        <v>65</v>
      </c>
      <c r="H2356" s="226" t="s">
        <v>66</v>
      </c>
      <c r="I2356" s="229">
        <f t="shared" si="72"/>
        <v>0</v>
      </c>
      <c r="J2356" s="232"/>
      <c r="K2356" s="226" t="s">
        <v>11309</v>
      </c>
      <c r="L2356" s="226" t="s">
        <v>11310</v>
      </c>
      <c r="M2356" s="226" t="s">
        <v>8141</v>
      </c>
      <c r="N2356" s="226" t="s">
        <v>10594</v>
      </c>
      <c r="O2356" s="232">
        <v>45813</v>
      </c>
      <c r="P2356" s="232"/>
      <c r="Q2356" s="232"/>
      <c r="R2356" s="232"/>
      <c r="S2356" s="226" t="s">
        <v>8258</v>
      </c>
      <c r="T2356" s="229">
        <v>45813</v>
      </c>
      <c r="U2356" s="232"/>
      <c r="V2356" s="233"/>
      <c r="W2356" s="233"/>
      <c r="X2356" s="226" t="s">
        <v>8167</v>
      </c>
      <c r="Y2356" s="229">
        <v>45828</v>
      </c>
      <c r="Z2356" s="232">
        <v>45828</v>
      </c>
      <c r="AA2356" s="232"/>
      <c r="AB2356" s="232"/>
      <c r="AC2356" s="234"/>
      <c r="AD2356" s="232"/>
      <c r="AE2356" s="253" t="str">
        <f>IF($N2356=マイタスク!$U$5,"作業者","")&amp;IF($S2356=マイタスク!$U$5,"ピアレビュー","")&amp;IF($X2356=マイタスク!$U$5,"SVレビュー","")</f>
        <v/>
      </c>
      <c r="AF2356" s="252">
        <f t="shared" si="73"/>
        <v>1404</v>
      </c>
      <c r="AG2356" s="9" t="s">
        <v>34</v>
      </c>
    </row>
    <row r="2357" spans="2:33">
      <c r="B2357" s="225">
        <v>2345</v>
      </c>
      <c r="C2357" s="226" t="s">
        <v>71</v>
      </c>
      <c r="D2357" s="227" t="s">
        <v>72</v>
      </c>
      <c r="E2357" s="228" t="s">
        <v>3641</v>
      </c>
      <c r="F2357" s="226" t="s">
        <v>3642</v>
      </c>
      <c r="G2357" s="226" t="s">
        <v>65</v>
      </c>
      <c r="H2357" s="226" t="s">
        <v>66</v>
      </c>
      <c r="I2357" s="229">
        <f t="shared" si="72"/>
        <v>0</v>
      </c>
      <c r="J2357" s="232"/>
      <c r="K2357" s="226" t="s">
        <v>11311</v>
      </c>
      <c r="L2357" s="226" t="s">
        <v>3642</v>
      </c>
      <c r="M2357" s="226" t="s">
        <v>8255</v>
      </c>
      <c r="N2357" s="226" t="s">
        <v>10594</v>
      </c>
      <c r="O2357" s="232">
        <v>45814</v>
      </c>
      <c r="P2357" s="232"/>
      <c r="Q2357" s="232"/>
      <c r="R2357" s="232"/>
      <c r="S2357" s="226" t="s">
        <v>8258</v>
      </c>
      <c r="T2357" s="229">
        <v>45814</v>
      </c>
      <c r="U2357" s="232"/>
      <c r="V2357" s="233"/>
      <c r="W2357" s="233"/>
      <c r="X2357" s="226" t="s">
        <v>8414</v>
      </c>
      <c r="Y2357" s="229">
        <v>45828</v>
      </c>
      <c r="Z2357" s="232">
        <v>45828</v>
      </c>
      <c r="AA2357" s="232"/>
      <c r="AB2357" s="232"/>
      <c r="AC2357" s="234"/>
      <c r="AD2357" s="232"/>
      <c r="AE2357" s="253" t="str">
        <f>IF($N2357=マイタスク!$U$5,"作業者","")&amp;IF($S2357=マイタスク!$U$5,"ピアレビュー","")&amp;IF($X2357=マイタスク!$U$5,"SVレビュー","")</f>
        <v/>
      </c>
      <c r="AF2357" s="252">
        <f t="shared" si="73"/>
        <v>1404</v>
      </c>
      <c r="AG2357" s="9" t="s">
        <v>34</v>
      </c>
    </row>
    <row r="2358" spans="2:33">
      <c r="B2358" s="225">
        <v>2346</v>
      </c>
      <c r="C2358" s="226" t="s">
        <v>71</v>
      </c>
      <c r="D2358" s="227" t="s">
        <v>72</v>
      </c>
      <c r="E2358" s="228" t="s">
        <v>3641</v>
      </c>
      <c r="F2358" s="226" t="s">
        <v>3642</v>
      </c>
      <c r="G2358" s="226" t="s">
        <v>65</v>
      </c>
      <c r="H2358" s="226" t="s">
        <v>66</v>
      </c>
      <c r="I2358" s="229">
        <f t="shared" si="72"/>
        <v>0</v>
      </c>
      <c r="J2358" s="232"/>
      <c r="K2358" s="226" t="s">
        <v>11312</v>
      </c>
      <c r="L2358" s="226" t="s">
        <v>11313</v>
      </c>
      <c r="M2358" s="226" t="s">
        <v>8255</v>
      </c>
      <c r="N2358" s="226" t="s">
        <v>10594</v>
      </c>
      <c r="O2358" s="232">
        <v>45817</v>
      </c>
      <c r="P2358" s="232"/>
      <c r="Q2358" s="232"/>
      <c r="R2358" s="232"/>
      <c r="S2358" s="226" t="s">
        <v>8258</v>
      </c>
      <c r="T2358" s="229">
        <v>45817</v>
      </c>
      <c r="U2358" s="232"/>
      <c r="V2358" s="233"/>
      <c r="W2358" s="233"/>
      <c r="X2358" s="226" t="s">
        <v>8414</v>
      </c>
      <c r="Y2358" s="229">
        <v>45817</v>
      </c>
      <c r="Z2358" s="232">
        <v>45828</v>
      </c>
      <c r="AA2358" s="232"/>
      <c r="AB2358" s="232"/>
      <c r="AC2358" s="234"/>
      <c r="AD2358" s="232"/>
      <c r="AE2358" s="253" t="str">
        <f>IF($N2358=マイタスク!$U$5,"作業者","")&amp;IF($S2358=マイタスク!$U$5,"ピアレビュー","")&amp;IF($X2358=マイタスク!$U$5,"SVレビュー","")</f>
        <v/>
      </c>
      <c r="AF2358" s="252">
        <f t="shared" si="73"/>
        <v>1404</v>
      </c>
      <c r="AG2358" s="9" t="s">
        <v>34</v>
      </c>
    </row>
    <row r="2359" spans="2:33">
      <c r="B2359" s="225">
        <v>2347</v>
      </c>
      <c r="C2359" s="226" t="s">
        <v>71</v>
      </c>
      <c r="D2359" s="227" t="s">
        <v>72</v>
      </c>
      <c r="E2359" s="228" t="s">
        <v>3641</v>
      </c>
      <c r="F2359" s="226" t="s">
        <v>3642</v>
      </c>
      <c r="G2359" s="226" t="s">
        <v>65</v>
      </c>
      <c r="H2359" s="226" t="s">
        <v>66</v>
      </c>
      <c r="I2359" s="229">
        <f t="shared" si="72"/>
        <v>0</v>
      </c>
      <c r="J2359" s="232"/>
      <c r="K2359" s="226" t="s">
        <v>11314</v>
      </c>
      <c r="L2359" s="226" t="s">
        <v>11315</v>
      </c>
      <c r="M2359" s="226" t="s">
        <v>8255</v>
      </c>
      <c r="N2359" s="226" t="s">
        <v>10594</v>
      </c>
      <c r="O2359" s="232">
        <v>45818</v>
      </c>
      <c r="P2359" s="232"/>
      <c r="Q2359" s="232"/>
      <c r="R2359" s="232"/>
      <c r="S2359" s="226" t="s">
        <v>8258</v>
      </c>
      <c r="T2359" s="229">
        <v>45818</v>
      </c>
      <c r="U2359" s="232"/>
      <c r="V2359" s="233"/>
      <c r="W2359" s="233"/>
      <c r="X2359" s="226" t="s">
        <v>8414</v>
      </c>
      <c r="Y2359" s="229">
        <v>45818</v>
      </c>
      <c r="Z2359" s="232">
        <v>45828</v>
      </c>
      <c r="AA2359" s="232"/>
      <c r="AB2359" s="232"/>
      <c r="AC2359" s="234"/>
      <c r="AD2359" s="232"/>
      <c r="AE2359" s="253" t="str">
        <f>IF($N2359=マイタスク!$U$5,"作業者","")&amp;IF($S2359=マイタスク!$U$5,"ピアレビュー","")&amp;IF($X2359=マイタスク!$U$5,"SVレビュー","")</f>
        <v/>
      </c>
      <c r="AF2359" s="252">
        <f t="shared" si="73"/>
        <v>1404</v>
      </c>
      <c r="AG2359" s="9" t="s">
        <v>34</v>
      </c>
    </row>
    <row r="2360" spans="2:33">
      <c r="B2360" s="225">
        <v>2348</v>
      </c>
      <c r="C2360" s="226" t="s">
        <v>71</v>
      </c>
      <c r="D2360" s="227" t="s">
        <v>72</v>
      </c>
      <c r="E2360" s="228" t="s">
        <v>3641</v>
      </c>
      <c r="F2360" s="226" t="s">
        <v>3642</v>
      </c>
      <c r="G2360" s="226" t="s">
        <v>65</v>
      </c>
      <c r="H2360" s="226" t="s">
        <v>66</v>
      </c>
      <c r="I2360" s="229">
        <f t="shared" si="72"/>
        <v>0</v>
      </c>
      <c r="J2360" s="232"/>
      <c r="K2360" s="226" t="s">
        <v>11316</v>
      </c>
      <c r="L2360" s="226" t="s">
        <v>11317</v>
      </c>
      <c r="M2360" s="226" t="s">
        <v>8255</v>
      </c>
      <c r="N2360" s="226" t="s">
        <v>10594</v>
      </c>
      <c r="O2360" s="232">
        <v>45818</v>
      </c>
      <c r="P2360" s="232"/>
      <c r="Q2360" s="232"/>
      <c r="R2360" s="232"/>
      <c r="S2360" s="226" t="s">
        <v>8258</v>
      </c>
      <c r="T2360" s="229">
        <v>45818</v>
      </c>
      <c r="U2360" s="232"/>
      <c r="V2360" s="233"/>
      <c r="W2360" s="233"/>
      <c r="X2360" s="226" t="s">
        <v>8414</v>
      </c>
      <c r="Y2360" s="229">
        <v>45818</v>
      </c>
      <c r="Z2360" s="232">
        <v>45828</v>
      </c>
      <c r="AA2360" s="232"/>
      <c r="AB2360" s="232"/>
      <c r="AC2360" s="234"/>
      <c r="AD2360" s="232"/>
      <c r="AE2360" s="253" t="str">
        <f>IF($N2360=マイタスク!$U$5,"作業者","")&amp;IF($S2360=マイタスク!$U$5,"ピアレビュー","")&amp;IF($X2360=マイタスク!$U$5,"SVレビュー","")</f>
        <v/>
      </c>
      <c r="AF2360" s="252">
        <f t="shared" si="73"/>
        <v>1404</v>
      </c>
      <c r="AG2360" s="9" t="s">
        <v>34</v>
      </c>
    </row>
    <row r="2361" spans="2:33">
      <c r="B2361" s="225">
        <v>2349</v>
      </c>
      <c r="C2361" s="226" t="s">
        <v>71</v>
      </c>
      <c r="D2361" s="227" t="s">
        <v>72</v>
      </c>
      <c r="E2361" s="228" t="s">
        <v>3641</v>
      </c>
      <c r="F2361" s="226" t="s">
        <v>3642</v>
      </c>
      <c r="G2361" s="226" t="s">
        <v>65</v>
      </c>
      <c r="H2361" s="226" t="s">
        <v>66</v>
      </c>
      <c r="I2361" s="229">
        <f t="shared" si="72"/>
        <v>0</v>
      </c>
      <c r="J2361" s="232"/>
      <c r="K2361" s="226" t="s">
        <v>11318</v>
      </c>
      <c r="L2361" s="226" t="s">
        <v>11319</v>
      </c>
      <c r="M2361" s="226" t="s">
        <v>8255</v>
      </c>
      <c r="N2361" s="226" t="s">
        <v>10594</v>
      </c>
      <c r="O2361" s="232">
        <v>45819</v>
      </c>
      <c r="P2361" s="232"/>
      <c r="Q2361" s="232"/>
      <c r="R2361" s="232"/>
      <c r="S2361" s="226" t="s">
        <v>8258</v>
      </c>
      <c r="T2361" s="229">
        <v>45819</v>
      </c>
      <c r="U2361" s="232"/>
      <c r="V2361" s="233"/>
      <c r="W2361" s="233"/>
      <c r="X2361" s="226" t="s">
        <v>8414</v>
      </c>
      <c r="Y2361" s="229">
        <v>45818</v>
      </c>
      <c r="Z2361" s="232">
        <v>45828</v>
      </c>
      <c r="AA2361" s="232"/>
      <c r="AB2361" s="232"/>
      <c r="AC2361" s="234"/>
      <c r="AD2361" s="232"/>
      <c r="AE2361" s="253" t="str">
        <f>IF($N2361=マイタスク!$U$5,"作業者","")&amp;IF($S2361=マイタスク!$U$5,"ピアレビュー","")&amp;IF($X2361=マイタスク!$U$5,"SVレビュー","")</f>
        <v/>
      </c>
      <c r="AF2361" s="252">
        <f t="shared" si="73"/>
        <v>1404</v>
      </c>
      <c r="AG2361" s="9" t="s">
        <v>34</v>
      </c>
    </row>
    <row r="2362" spans="2:33">
      <c r="B2362" s="225">
        <v>2350</v>
      </c>
      <c r="C2362" s="226" t="s">
        <v>71</v>
      </c>
      <c r="D2362" s="227" t="s">
        <v>72</v>
      </c>
      <c r="E2362" s="228" t="s">
        <v>3641</v>
      </c>
      <c r="F2362" s="226" t="s">
        <v>3642</v>
      </c>
      <c r="G2362" s="226" t="s">
        <v>65</v>
      </c>
      <c r="H2362" s="226" t="s">
        <v>66</v>
      </c>
      <c r="I2362" s="229">
        <f t="shared" si="72"/>
        <v>0</v>
      </c>
      <c r="J2362" s="232"/>
      <c r="K2362" s="226" t="s">
        <v>11320</v>
      </c>
      <c r="L2362" s="226" t="s">
        <v>11321</v>
      </c>
      <c r="M2362" s="226" t="s">
        <v>8255</v>
      </c>
      <c r="N2362" s="226" t="s">
        <v>10594</v>
      </c>
      <c r="O2362" s="232">
        <v>45819</v>
      </c>
      <c r="P2362" s="232"/>
      <c r="Q2362" s="232"/>
      <c r="R2362" s="232"/>
      <c r="S2362" s="226" t="s">
        <v>8258</v>
      </c>
      <c r="T2362" s="229">
        <v>45819</v>
      </c>
      <c r="U2362" s="232"/>
      <c r="V2362" s="233"/>
      <c r="W2362" s="233"/>
      <c r="X2362" s="226" t="s">
        <v>8414</v>
      </c>
      <c r="Y2362" s="229">
        <v>45819</v>
      </c>
      <c r="Z2362" s="232">
        <v>45828</v>
      </c>
      <c r="AA2362" s="232"/>
      <c r="AB2362" s="232"/>
      <c r="AC2362" s="234"/>
      <c r="AD2362" s="232"/>
      <c r="AE2362" s="253" t="str">
        <f>IF($N2362=マイタスク!$U$5,"作業者","")&amp;IF($S2362=マイタスク!$U$5,"ピアレビュー","")&amp;IF($X2362=マイタスク!$U$5,"SVレビュー","")</f>
        <v/>
      </c>
      <c r="AF2362" s="252">
        <f t="shared" si="73"/>
        <v>1404</v>
      </c>
      <c r="AG2362" s="9" t="s">
        <v>34</v>
      </c>
    </row>
    <row r="2363" spans="2:33">
      <c r="B2363" s="225">
        <v>2351</v>
      </c>
      <c r="C2363" s="226" t="s">
        <v>71</v>
      </c>
      <c r="D2363" s="227" t="s">
        <v>72</v>
      </c>
      <c r="E2363" s="228" t="s">
        <v>3641</v>
      </c>
      <c r="F2363" s="226" t="s">
        <v>3642</v>
      </c>
      <c r="G2363" s="226" t="s">
        <v>65</v>
      </c>
      <c r="H2363" s="226" t="s">
        <v>66</v>
      </c>
      <c r="I2363" s="229">
        <f t="shared" si="72"/>
        <v>0</v>
      </c>
      <c r="J2363" s="232"/>
      <c r="K2363" s="226" t="s">
        <v>11322</v>
      </c>
      <c r="L2363" s="226" t="s">
        <v>11323</v>
      </c>
      <c r="M2363" s="226" t="s">
        <v>8141</v>
      </c>
      <c r="N2363" s="226" t="s">
        <v>10594</v>
      </c>
      <c r="O2363" s="232">
        <v>45820</v>
      </c>
      <c r="P2363" s="232"/>
      <c r="Q2363" s="232"/>
      <c r="R2363" s="232"/>
      <c r="S2363" s="226" t="s">
        <v>8258</v>
      </c>
      <c r="T2363" s="229">
        <v>45820</v>
      </c>
      <c r="U2363" s="232"/>
      <c r="V2363" s="233"/>
      <c r="W2363" s="233"/>
      <c r="X2363" s="226" t="s">
        <v>8414</v>
      </c>
      <c r="Y2363" s="229">
        <v>45820</v>
      </c>
      <c r="Z2363" s="232">
        <v>45828</v>
      </c>
      <c r="AA2363" s="232"/>
      <c r="AB2363" s="232"/>
      <c r="AC2363" s="234"/>
      <c r="AD2363" s="232"/>
      <c r="AE2363" s="253" t="str">
        <f>IF($N2363=マイタスク!$U$5,"作業者","")&amp;IF($S2363=マイタスク!$U$5,"ピアレビュー","")&amp;IF($X2363=マイタスク!$U$5,"SVレビュー","")</f>
        <v/>
      </c>
      <c r="AF2363" s="252">
        <f t="shared" si="73"/>
        <v>1404</v>
      </c>
      <c r="AG2363" s="9" t="s">
        <v>34</v>
      </c>
    </row>
    <row r="2364" spans="2:33">
      <c r="B2364" s="225">
        <v>2352</v>
      </c>
      <c r="C2364" s="226" t="s">
        <v>71</v>
      </c>
      <c r="D2364" s="227" t="s">
        <v>72</v>
      </c>
      <c r="E2364" s="228" t="s">
        <v>3641</v>
      </c>
      <c r="F2364" s="226" t="s">
        <v>3642</v>
      </c>
      <c r="G2364" s="226" t="s">
        <v>65</v>
      </c>
      <c r="H2364" s="226" t="s">
        <v>66</v>
      </c>
      <c r="I2364" s="229">
        <f t="shared" si="72"/>
        <v>0</v>
      </c>
      <c r="J2364" s="232"/>
      <c r="K2364" s="226" t="s">
        <v>11324</v>
      </c>
      <c r="L2364" s="226" t="s">
        <v>11325</v>
      </c>
      <c r="M2364" s="226" t="s">
        <v>8255</v>
      </c>
      <c r="N2364" s="226" t="s">
        <v>10594</v>
      </c>
      <c r="O2364" s="232">
        <v>45820</v>
      </c>
      <c r="P2364" s="232"/>
      <c r="Q2364" s="232"/>
      <c r="R2364" s="232"/>
      <c r="S2364" s="226" t="s">
        <v>10597</v>
      </c>
      <c r="T2364" s="229">
        <v>45820</v>
      </c>
      <c r="U2364" s="232"/>
      <c r="V2364" s="233"/>
      <c r="W2364" s="233"/>
      <c r="X2364" s="226" t="s">
        <v>8414</v>
      </c>
      <c r="Y2364" s="229">
        <v>45820</v>
      </c>
      <c r="Z2364" s="232">
        <v>45828</v>
      </c>
      <c r="AA2364" s="232"/>
      <c r="AB2364" s="232"/>
      <c r="AC2364" s="234"/>
      <c r="AD2364" s="232"/>
      <c r="AE2364" s="253" t="str">
        <f>IF($N2364=マイタスク!$U$5,"作業者","")&amp;IF($S2364=マイタスク!$U$5,"ピアレビュー","")&amp;IF($X2364=マイタスク!$U$5,"SVレビュー","")</f>
        <v/>
      </c>
      <c r="AF2364" s="252">
        <f t="shared" si="73"/>
        <v>1404</v>
      </c>
      <c r="AG2364" s="9" t="s">
        <v>34</v>
      </c>
    </row>
    <row r="2365" spans="2:33">
      <c r="B2365" s="225">
        <v>2353</v>
      </c>
      <c r="C2365" s="226" t="s">
        <v>71</v>
      </c>
      <c r="D2365" s="227" t="s">
        <v>72</v>
      </c>
      <c r="E2365" s="228" t="s">
        <v>3643</v>
      </c>
      <c r="F2365" s="226" t="s">
        <v>3644</v>
      </c>
      <c r="G2365" s="226" t="s">
        <v>65</v>
      </c>
      <c r="H2365" s="226" t="s">
        <v>66</v>
      </c>
      <c r="I2365" s="229">
        <f t="shared" si="72"/>
        <v>0</v>
      </c>
      <c r="J2365" s="232"/>
      <c r="K2365" s="226" t="s">
        <v>11326</v>
      </c>
      <c r="L2365" s="226" t="s">
        <v>11327</v>
      </c>
      <c r="M2365" s="226" t="s">
        <v>8255</v>
      </c>
      <c r="N2365" s="226" t="s">
        <v>10597</v>
      </c>
      <c r="O2365" s="232">
        <v>45811</v>
      </c>
      <c r="P2365" s="232"/>
      <c r="Q2365" s="232"/>
      <c r="R2365" s="232"/>
      <c r="S2365" s="226" t="s">
        <v>8156</v>
      </c>
      <c r="T2365" s="229">
        <v>45811</v>
      </c>
      <c r="U2365" s="232"/>
      <c r="V2365" s="233"/>
      <c r="W2365" s="233"/>
      <c r="X2365" s="226" t="s">
        <v>8414</v>
      </c>
      <c r="Y2365" s="229">
        <v>45828</v>
      </c>
      <c r="Z2365" s="232">
        <v>45828</v>
      </c>
      <c r="AA2365" s="232"/>
      <c r="AB2365" s="232"/>
      <c r="AC2365" s="234"/>
      <c r="AD2365" s="232"/>
      <c r="AE2365" s="253" t="str">
        <f>IF($N2365=マイタスク!$U$5,"作業者","")&amp;IF($S2365=マイタスク!$U$5,"ピアレビュー","")&amp;IF($X2365=マイタスク!$U$5,"SVレビュー","")</f>
        <v/>
      </c>
      <c r="AF2365" s="252">
        <f t="shared" si="73"/>
        <v>1401</v>
      </c>
      <c r="AG2365" s="9" t="s">
        <v>34</v>
      </c>
    </row>
    <row r="2366" spans="2:33">
      <c r="B2366" s="225">
        <v>2354</v>
      </c>
      <c r="C2366" s="226" t="s">
        <v>71</v>
      </c>
      <c r="D2366" s="227" t="s">
        <v>72</v>
      </c>
      <c r="E2366" s="228" t="s">
        <v>3643</v>
      </c>
      <c r="F2366" s="226" t="s">
        <v>3644</v>
      </c>
      <c r="G2366" s="226" t="s">
        <v>65</v>
      </c>
      <c r="H2366" s="226" t="s">
        <v>66</v>
      </c>
      <c r="I2366" s="229">
        <f t="shared" si="72"/>
        <v>0</v>
      </c>
      <c r="J2366" s="232"/>
      <c r="K2366" s="226" t="s">
        <v>11328</v>
      </c>
      <c r="L2366" s="226" t="s">
        <v>11329</v>
      </c>
      <c r="M2366" s="226" t="s">
        <v>8141</v>
      </c>
      <c r="N2366" s="226" t="s">
        <v>10597</v>
      </c>
      <c r="O2366" s="232">
        <v>45813</v>
      </c>
      <c r="P2366" s="232"/>
      <c r="Q2366" s="232"/>
      <c r="R2366" s="232"/>
      <c r="S2366" s="226" t="s">
        <v>8260</v>
      </c>
      <c r="T2366" s="229">
        <v>45813</v>
      </c>
      <c r="U2366" s="232"/>
      <c r="V2366" s="233"/>
      <c r="W2366" s="233"/>
      <c r="X2366" s="226" t="s">
        <v>8167</v>
      </c>
      <c r="Y2366" s="229">
        <v>45828</v>
      </c>
      <c r="Z2366" s="232">
        <v>45828</v>
      </c>
      <c r="AA2366" s="232"/>
      <c r="AB2366" s="232"/>
      <c r="AC2366" s="234"/>
      <c r="AD2366" s="232"/>
      <c r="AE2366" s="253" t="str">
        <f>IF($N2366=マイタスク!$U$5,"作業者","")&amp;IF($S2366=マイタスク!$U$5,"ピアレビュー","")&amp;IF($X2366=マイタスク!$U$5,"SVレビュー","")</f>
        <v/>
      </c>
      <c r="AF2366" s="252">
        <f t="shared" si="73"/>
        <v>1401</v>
      </c>
      <c r="AG2366" s="9" t="s">
        <v>34</v>
      </c>
    </row>
    <row r="2367" spans="2:33">
      <c r="B2367" s="225">
        <v>2355</v>
      </c>
      <c r="C2367" s="226" t="s">
        <v>71</v>
      </c>
      <c r="D2367" s="227" t="s">
        <v>72</v>
      </c>
      <c r="E2367" s="228" t="s">
        <v>3643</v>
      </c>
      <c r="F2367" s="226" t="s">
        <v>3644</v>
      </c>
      <c r="G2367" s="226" t="s">
        <v>65</v>
      </c>
      <c r="H2367" s="226" t="s">
        <v>66</v>
      </c>
      <c r="I2367" s="229">
        <f t="shared" si="72"/>
        <v>0</v>
      </c>
      <c r="J2367" s="232"/>
      <c r="K2367" s="226" t="s">
        <v>11330</v>
      </c>
      <c r="L2367" s="226" t="s">
        <v>3644</v>
      </c>
      <c r="M2367" s="226" t="s">
        <v>8141</v>
      </c>
      <c r="N2367" s="226" t="s">
        <v>10597</v>
      </c>
      <c r="O2367" s="232">
        <v>45814</v>
      </c>
      <c r="P2367" s="232"/>
      <c r="Q2367" s="232"/>
      <c r="R2367" s="232"/>
      <c r="S2367" s="226" t="s">
        <v>8260</v>
      </c>
      <c r="T2367" s="229">
        <v>45814</v>
      </c>
      <c r="U2367" s="232"/>
      <c r="V2367" s="233"/>
      <c r="W2367" s="233"/>
      <c r="X2367" s="226" t="s">
        <v>8167</v>
      </c>
      <c r="Y2367" s="229">
        <v>45814</v>
      </c>
      <c r="Z2367" s="232">
        <v>45828</v>
      </c>
      <c r="AA2367" s="232"/>
      <c r="AB2367" s="232"/>
      <c r="AC2367" s="234"/>
      <c r="AD2367" s="232"/>
      <c r="AE2367" s="253" t="str">
        <f>IF($N2367=マイタスク!$U$5,"作業者","")&amp;IF($S2367=マイタスク!$U$5,"ピアレビュー","")&amp;IF($X2367=マイタスク!$U$5,"SVレビュー","")</f>
        <v/>
      </c>
      <c r="AF2367" s="252">
        <f t="shared" si="73"/>
        <v>1401</v>
      </c>
      <c r="AG2367" s="9" t="s">
        <v>34</v>
      </c>
    </row>
    <row r="2368" spans="2:33">
      <c r="B2368" s="225">
        <v>2356</v>
      </c>
      <c r="C2368" s="226" t="s">
        <v>71</v>
      </c>
      <c r="D2368" s="227" t="s">
        <v>72</v>
      </c>
      <c r="E2368" s="228" t="s">
        <v>3643</v>
      </c>
      <c r="F2368" s="226" t="s">
        <v>3644</v>
      </c>
      <c r="G2368" s="226" t="s">
        <v>65</v>
      </c>
      <c r="H2368" s="226" t="s">
        <v>66</v>
      </c>
      <c r="I2368" s="229">
        <f t="shared" si="72"/>
        <v>0</v>
      </c>
      <c r="J2368" s="232"/>
      <c r="K2368" s="226" t="s">
        <v>11331</v>
      </c>
      <c r="L2368" s="226" t="s">
        <v>3644</v>
      </c>
      <c r="M2368" s="226" t="s">
        <v>8255</v>
      </c>
      <c r="N2368" s="226" t="s">
        <v>10597</v>
      </c>
      <c r="O2368" s="232">
        <v>45814</v>
      </c>
      <c r="P2368" s="232"/>
      <c r="Q2368" s="232"/>
      <c r="R2368" s="232"/>
      <c r="S2368" s="226" t="s">
        <v>8260</v>
      </c>
      <c r="T2368" s="229">
        <v>45814</v>
      </c>
      <c r="U2368" s="232"/>
      <c r="V2368" s="233"/>
      <c r="W2368" s="233"/>
      <c r="X2368" s="226" t="s">
        <v>8414</v>
      </c>
      <c r="Y2368" s="229">
        <v>45817</v>
      </c>
      <c r="Z2368" s="232">
        <v>45828</v>
      </c>
      <c r="AA2368" s="232"/>
      <c r="AB2368" s="232"/>
      <c r="AC2368" s="234"/>
      <c r="AD2368" s="232"/>
      <c r="AE2368" s="253" t="str">
        <f>IF($N2368=マイタスク!$U$5,"作業者","")&amp;IF($S2368=マイタスク!$U$5,"ピアレビュー","")&amp;IF($X2368=マイタスク!$U$5,"SVレビュー","")</f>
        <v/>
      </c>
      <c r="AF2368" s="252">
        <f t="shared" si="73"/>
        <v>1401</v>
      </c>
      <c r="AG2368" s="9" t="s">
        <v>34</v>
      </c>
    </row>
    <row r="2369" spans="2:33">
      <c r="B2369" s="225">
        <v>2357</v>
      </c>
      <c r="C2369" s="226" t="s">
        <v>71</v>
      </c>
      <c r="D2369" s="227" t="s">
        <v>72</v>
      </c>
      <c r="E2369" s="228" t="s">
        <v>3643</v>
      </c>
      <c r="F2369" s="226" t="s">
        <v>3644</v>
      </c>
      <c r="G2369" s="226" t="s">
        <v>65</v>
      </c>
      <c r="H2369" s="226" t="s">
        <v>66</v>
      </c>
      <c r="I2369" s="229">
        <f t="shared" si="72"/>
        <v>0</v>
      </c>
      <c r="J2369" s="232"/>
      <c r="K2369" s="226" t="s">
        <v>11332</v>
      </c>
      <c r="L2369" s="226" t="s">
        <v>11333</v>
      </c>
      <c r="M2369" s="226" t="s">
        <v>8255</v>
      </c>
      <c r="N2369" s="226" t="s">
        <v>10597</v>
      </c>
      <c r="O2369" s="232">
        <v>45817</v>
      </c>
      <c r="P2369" s="232"/>
      <c r="Q2369" s="232"/>
      <c r="R2369" s="232"/>
      <c r="S2369" s="226" t="s">
        <v>8260</v>
      </c>
      <c r="T2369" s="229">
        <v>45817</v>
      </c>
      <c r="U2369" s="232"/>
      <c r="V2369" s="233"/>
      <c r="W2369" s="233"/>
      <c r="X2369" s="226" t="s">
        <v>8414</v>
      </c>
      <c r="Y2369" s="229">
        <v>45817</v>
      </c>
      <c r="Z2369" s="232">
        <v>45828</v>
      </c>
      <c r="AA2369" s="232"/>
      <c r="AB2369" s="232"/>
      <c r="AC2369" s="234"/>
      <c r="AD2369" s="232"/>
      <c r="AE2369" s="253" t="str">
        <f>IF($N2369=マイタスク!$U$5,"作業者","")&amp;IF($S2369=マイタスク!$U$5,"ピアレビュー","")&amp;IF($X2369=マイタスク!$U$5,"SVレビュー","")</f>
        <v/>
      </c>
      <c r="AF2369" s="252">
        <f t="shared" si="73"/>
        <v>1401</v>
      </c>
      <c r="AG2369" s="9" t="s">
        <v>34</v>
      </c>
    </row>
    <row r="2370" spans="2:33">
      <c r="B2370" s="225">
        <v>2358</v>
      </c>
      <c r="C2370" s="226" t="s">
        <v>71</v>
      </c>
      <c r="D2370" s="227" t="s">
        <v>72</v>
      </c>
      <c r="E2370" s="228" t="s">
        <v>3643</v>
      </c>
      <c r="F2370" s="226" t="s">
        <v>3644</v>
      </c>
      <c r="G2370" s="226" t="s">
        <v>65</v>
      </c>
      <c r="H2370" s="226" t="s">
        <v>66</v>
      </c>
      <c r="I2370" s="229">
        <f t="shared" si="72"/>
        <v>0</v>
      </c>
      <c r="J2370" s="232"/>
      <c r="K2370" s="226" t="s">
        <v>11334</v>
      </c>
      <c r="L2370" s="226" t="s">
        <v>11335</v>
      </c>
      <c r="M2370" s="226" t="s">
        <v>8255</v>
      </c>
      <c r="N2370" s="226" t="s">
        <v>10597</v>
      </c>
      <c r="O2370" s="232">
        <v>45817</v>
      </c>
      <c r="P2370" s="232"/>
      <c r="Q2370" s="232"/>
      <c r="R2370" s="232"/>
      <c r="S2370" s="226" t="s">
        <v>8260</v>
      </c>
      <c r="T2370" s="229">
        <v>45817</v>
      </c>
      <c r="U2370" s="232"/>
      <c r="V2370" s="233"/>
      <c r="W2370" s="233"/>
      <c r="X2370" s="226" t="s">
        <v>8414</v>
      </c>
      <c r="Y2370" s="229">
        <v>45817</v>
      </c>
      <c r="Z2370" s="232">
        <v>45828</v>
      </c>
      <c r="AA2370" s="232"/>
      <c r="AB2370" s="232"/>
      <c r="AC2370" s="234"/>
      <c r="AD2370" s="232"/>
      <c r="AE2370" s="253" t="str">
        <f>IF($N2370=マイタスク!$U$5,"作業者","")&amp;IF($S2370=マイタスク!$U$5,"ピアレビュー","")&amp;IF($X2370=マイタスク!$U$5,"SVレビュー","")</f>
        <v/>
      </c>
      <c r="AF2370" s="252">
        <f t="shared" si="73"/>
        <v>1401</v>
      </c>
      <c r="AG2370" s="9" t="s">
        <v>34</v>
      </c>
    </row>
    <row r="2371" spans="2:33">
      <c r="B2371" s="225">
        <v>2359</v>
      </c>
      <c r="C2371" s="226" t="s">
        <v>71</v>
      </c>
      <c r="D2371" s="227" t="s">
        <v>72</v>
      </c>
      <c r="E2371" s="228" t="s">
        <v>3643</v>
      </c>
      <c r="F2371" s="226" t="s">
        <v>3644</v>
      </c>
      <c r="G2371" s="226" t="s">
        <v>65</v>
      </c>
      <c r="H2371" s="226" t="s">
        <v>66</v>
      </c>
      <c r="I2371" s="229">
        <f t="shared" si="72"/>
        <v>0</v>
      </c>
      <c r="J2371" s="232"/>
      <c r="K2371" s="226" t="s">
        <v>11336</v>
      </c>
      <c r="L2371" s="226" t="s">
        <v>11337</v>
      </c>
      <c r="M2371" s="226" t="s">
        <v>8255</v>
      </c>
      <c r="N2371" s="226" t="s">
        <v>10597</v>
      </c>
      <c r="O2371" s="232">
        <v>45817</v>
      </c>
      <c r="P2371" s="232"/>
      <c r="Q2371" s="232"/>
      <c r="R2371" s="232"/>
      <c r="S2371" s="226" t="s">
        <v>8260</v>
      </c>
      <c r="T2371" s="229">
        <v>45817</v>
      </c>
      <c r="U2371" s="232"/>
      <c r="V2371" s="233"/>
      <c r="W2371" s="233"/>
      <c r="X2371" s="226" t="s">
        <v>8414</v>
      </c>
      <c r="Y2371" s="229">
        <v>45817</v>
      </c>
      <c r="Z2371" s="232">
        <v>45828</v>
      </c>
      <c r="AA2371" s="232"/>
      <c r="AB2371" s="232"/>
      <c r="AC2371" s="234"/>
      <c r="AD2371" s="232"/>
      <c r="AE2371" s="253" t="str">
        <f>IF($N2371=マイタスク!$U$5,"作業者","")&amp;IF($S2371=マイタスク!$U$5,"ピアレビュー","")&amp;IF($X2371=マイタスク!$U$5,"SVレビュー","")</f>
        <v/>
      </c>
      <c r="AF2371" s="252">
        <f t="shared" si="73"/>
        <v>1401</v>
      </c>
      <c r="AG2371" s="9" t="s">
        <v>34</v>
      </c>
    </row>
    <row r="2372" spans="2:33">
      <c r="B2372" s="225">
        <v>2360</v>
      </c>
      <c r="C2372" s="226" t="s">
        <v>71</v>
      </c>
      <c r="D2372" s="227" t="s">
        <v>72</v>
      </c>
      <c r="E2372" s="228" t="s">
        <v>3643</v>
      </c>
      <c r="F2372" s="226" t="s">
        <v>3644</v>
      </c>
      <c r="G2372" s="226" t="s">
        <v>65</v>
      </c>
      <c r="H2372" s="226" t="s">
        <v>66</v>
      </c>
      <c r="I2372" s="229">
        <f t="shared" si="72"/>
        <v>0</v>
      </c>
      <c r="J2372" s="232"/>
      <c r="K2372" s="226" t="s">
        <v>11338</v>
      </c>
      <c r="L2372" s="226" t="s">
        <v>11339</v>
      </c>
      <c r="M2372" s="226" t="s">
        <v>8255</v>
      </c>
      <c r="N2372" s="226" t="s">
        <v>10597</v>
      </c>
      <c r="O2372" s="232">
        <v>45818</v>
      </c>
      <c r="P2372" s="232"/>
      <c r="Q2372" s="232"/>
      <c r="R2372" s="232"/>
      <c r="S2372" s="226" t="s">
        <v>8260</v>
      </c>
      <c r="T2372" s="229">
        <v>45818</v>
      </c>
      <c r="U2372" s="232"/>
      <c r="V2372" s="233"/>
      <c r="W2372" s="233"/>
      <c r="X2372" s="226" t="s">
        <v>8414</v>
      </c>
      <c r="Y2372" s="229">
        <v>45818</v>
      </c>
      <c r="Z2372" s="232">
        <v>45828</v>
      </c>
      <c r="AA2372" s="232"/>
      <c r="AB2372" s="232"/>
      <c r="AC2372" s="234"/>
      <c r="AD2372" s="232"/>
      <c r="AE2372" s="253" t="str">
        <f>IF($N2372=マイタスク!$U$5,"作業者","")&amp;IF($S2372=マイタスク!$U$5,"ピアレビュー","")&amp;IF($X2372=マイタスク!$U$5,"SVレビュー","")</f>
        <v/>
      </c>
      <c r="AF2372" s="252">
        <f t="shared" si="73"/>
        <v>1401</v>
      </c>
      <c r="AG2372" s="9" t="s">
        <v>34</v>
      </c>
    </row>
    <row r="2373" spans="2:33">
      <c r="B2373" s="225">
        <v>2361</v>
      </c>
      <c r="C2373" s="226" t="s">
        <v>71</v>
      </c>
      <c r="D2373" s="227" t="s">
        <v>72</v>
      </c>
      <c r="E2373" s="228" t="s">
        <v>3643</v>
      </c>
      <c r="F2373" s="226" t="s">
        <v>3644</v>
      </c>
      <c r="G2373" s="226" t="s">
        <v>65</v>
      </c>
      <c r="H2373" s="226" t="s">
        <v>66</v>
      </c>
      <c r="I2373" s="229">
        <f t="shared" si="72"/>
        <v>0</v>
      </c>
      <c r="J2373" s="232"/>
      <c r="K2373" s="226" t="s">
        <v>11340</v>
      </c>
      <c r="L2373" s="226" t="s">
        <v>11341</v>
      </c>
      <c r="M2373" s="226" t="s">
        <v>8255</v>
      </c>
      <c r="N2373" s="226" t="s">
        <v>10597</v>
      </c>
      <c r="O2373" s="232">
        <v>45818</v>
      </c>
      <c r="P2373" s="232"/>
      <c r="Q2373" s="232"/>
      <c r="R2373" s="232"/>
      <c r="S2373" s="226" t="s">
        <v>8260</v>
      </c>
      <c r="T2373" s="229">
        <v>45818</v>
      </c>
      <c r="U2373" s="232"/>
      <c r="V2373" s="233"/>
      <c r="W2373" s="233"/>
      <c r="X2373" s="226" t="s">
        <v>8414</v>
      </c>
      <c r="Y2373" s="229">
        <v>45818</v>
      </c>
      <c r="Z2373" s="232">
        <v>45828</v>
      </c>
      <c r="AA2373" s="232"/>
      <c r="AB2373" s="232"/>
      <c r="AC2373" s="234"/>
      <c r="AD2373" s="232"/>
      <c r="AE2373" s="253" t="str">
        <f>IF($N2373=マイタスク!$U$5,"作業者","")&amp;IF($S2373=マイタスク!$U$5,"ピアレビュー","")&amp;IF($X2373=マイタスク!$U$5,"SVレビュー","")</f>
        <v/>
      </c>
      <c r="AF2373" s="252">
        <f t="shared" si="73"/>
        <v>1401</v>
      </c>
      <c r="AG2373" s="9" t="s">
        <v>34</v>
      </c>
    </row>
    <row r="2374" spans="2:33">
      <c r="B2374" s="225">
        <v>2362</v>
      </c>
      <c r="C2374" s="226" t="s">
        <v>71</v>
      </c>
      <c r="D2374" s="227" t="s">
        <v>72</v>
      </c>
      <c r="E2374" s="228" t="s">
        <v>3643</v>
      </c>
      <c r="F2374" s="226" t="s">
        <v>3644</v>
      </c>
      <c r="G2374" s="226" t="s">
        <v>65</v>
      </c>
      <c r="H2374" s="226" t="s">
        <v>66</v>
      </c>
      <c r="I2374" s="229">
        <f t="shared" si="72"/>
        <v>0</v>
      </c>
      <c r="J2374" s="232"/>
      <c r="K2374" s="226" t="s">
        <v>11342</v>
      </c>
      <c r="L2374" s="226" t="s">
        <v>11343</v>
      </c>
      <c r="M2374" s="226" t="s">
        <v>8255</v>
      </c>
      <c r="N2374" s="226" t="s">
        <v>10597</v>
      </c>
      <c r="O2374" s="232">
        <v>45818</v>
      </c>
      <c r="P2374" s="232"/>
      <c r="Q2374" s="232"/>
      <c r="R2374" s="232"/>
      <c r="S2374" s="226" t="s">
        <v>10594</v>
      </c>
      <c r="T2374" s="229">
        <v>45818</v>
      </c>
      <c r="U2374" s="232"/>
      <c r="V2374" s="233"/>
      <c r="W2374" s="233"/>
      <c r="X2374" s="226" t="s">
        <v>8414</v>
      </c>
      <c r="Y2374" s="229">
        <v>45818</v>
      </c>
      <c r="Z2374" s="232">
        <v>45828</v>
      </c>
      <c r="AA2374" s="232"/>
      <c r="AB2374" s="232"/>
      <c r="AC2374" s="234"/>
      <c r="AD2374" s="232"/>
      <c r="AE2374" s="253" t="str">
        <f>IF($N2374=マイタスク!$U$5,"作業者","")&amp;IF($S2374=マイタスク!$U$5,"ピアレビュー","")&amp;IF($X2374=マイタスク!$U$5,"SVレビュー","")</f>
        <v/>
      </c>
      <c r="AF2374" s="252">
        <f t="shared" si="73"/>
        <v>1401</v>
      </c>
      <c r="AG2374" s="9" t="s">
        <v>34</v>
      </c>
    </row>
    <row r="2375" spans="2:33">
      <c r="B2375" s="225">
        <v>2363</v>
      </c>
      <c r="C2375" s="226" t="s">
        <v>71</v>
      </c>
      <c r="D2375" s="227" t="s">
        <v>72</v>
      </c>
      <c r="E2375" s="228" t="s">
        <v>3645</v>
      </c>
      <c r="F2375" s="226" t="s">
        <v>3646</v>
      </c>
      <c r="G2375" s="226" t="s">
        <v>65</v>
      </c>
      <c r="H2375" s="226" t="s">
        <v>66</v>
      </c>
      <c r="I2375" s="229">
        <f t="shared" si="72"/>
        <v>0</v>
      </c>
      <c r="J2375" s="232"/>
      <c r="K2375" s="226" t="s">
        <v>11344</v>
      </c>
      <c r="L2375" s="226" t="s">
        <v>11345</v>
      </c>
      <c r="M2375" s="226" t="s">
        <v>8141</v>
      </c>
      <c r="N2375" s="226" t="s">
        <v>8184</v>
      </c>
      <c r="O2375" s="232">
        <v>45849</v>
      </c>
      <c r="P2375" s="232"/>
      <c r="Q2375" s="232"/>
      <c r="R2375" s="232"/>
      <c r="S2375" s="226" t="s">
        <v>8258</v>
      </c>
      <c r="T2375" s="229">
        <v>45849</v>
      </c>
      <c r="U2375" s="232"/>
      <c r="V2375" s="233"/>
      <c r="W2375" s="233"/>
      <c r="X2375" s="226" t="s">
        <v>8188</v>
      </c>
      <c r="Y2375" s="229">
        <v>45849</v>
      </c>
      <c r="Z2375" s="232">
        <v>45866</v>
      </c>
      <c r="AA2375" s="232"/>
      <c r="AB2375" s="232"/>
      <c r="AC2375" s="234"/>
      <c r="AD2375" s="232"/>
      <c r="AE2375" s="253" t="str">
        <f>IF($N2375=マイタスク!$U$5,"作業者","")&amp;IF($S2375=マイタスク!$U$5,"ピアレビュー","")&amp;IF($X2375=マイタスク!$U$5,"SVレビュー","")</f>
        <v/>
      </c>
      <c r="AF2375" s="252">
        <f t="shared" si="73"/>
        <v>1510</v>
      </c>
      <c r="AG2375" s="9" t="s">
        <v>34</v>
      </c>
    </row>
    <row r="2376" spans="2:33">
      <c r="B2376" s="225">
        <v>2364</v>
      </c>
      <c r="C2376" s="226" t="s">
        <v>71</v>
      </c>
      <c r="D2376" s="227" t="s">
        <v>72</v>
      </c>
      <c r="E2376" s="228" t="s">
        <v>3645</v>
      </c>
      <c r="F2376" s="226" t="s">
        <v>3646</v>
      </c>
      <c r="G2376" s="226" t="s">
        <v>65</v>
      </c>
      <c r="H2376" s="226" t="s">
        <v>66</v>
      </c>
      <c r="I2376" s="229">
        <f t="shared" si="72"/>
        <v>0</v>
      </c>
      <c r="J2376" s="232"/>
      <c r="K2376" s="226" t="s">
        <v>11346</v>
      </c>
      <c r="L2376" s="226" t="s">
        <v>11347</v>
      </c>
      <c r="M2376" s="226" t="s">
        <v>8141</v>
      </c>
      <c r="N2376" s="226" t="s">
        <v>8184</v>
      </c>
      <c r="O2376" s="232">
        <v>45852</v>
      </c>
      <c r="P2376" s="232"/>
      <c r="Q2376" s="232"/>
      <c r="R2376" s="232"/>
      <c r="S2376" s="226" t="s">
        <v>10643</v>
      </c>
      <c r="T2376" s="229">
        <v>45852</v>
      </c>
      <c r="U2376" s="232"/>
      <c r="V2376" s="233"/>
      <c r="W2376" s="233"/>
      <c r="X2376" s="226" t="s">
        <v>8188</v>
      </c>
      <c r="Y2376" s="229">
        <v>45852</v>
      </c>
      <c r="Z2376" s="232">
        <v>45852</v>
      </c>
      <c r="AA2376" s="232"/>
      <c r="AB2376" s="232"/>
      <c r="AC2376" s="234"/>
      <c r="AD2376" s="232"/>
      <c r="AE2376" s="253" t="str">
        <f>IF($N2376=マイタスク!$U$5,"作業者","")&amp;IF($S2376=マイタスク!$U$5,"ピアレビュー","")&amp;IF($X2376=マイタスク!$U$5,"SVレビュー","")</f>
        <v/>
      </c>
      <c r="AF2376" s="252">
        <f t="shared" si="73"/>
        <v>1510</v>
      </c>
      <c r="AG2376" s="9" t="s">
        <v>34</v>
      </c>
    </row>
    <row r="2377" spans="2:33">
      <c r="B2377" s="225">
        <v>2365</v>
      </c>
      <c r="C2377" s="226" t="s">
        <v>71</v>
      </c>
      <c r="D2377" s="227" t="s">
        <v>72</v>
      </c>
      <c r="E2377" s="228" t="s">
        <v>3645</v>
      </c>
      <c r="F2377" s="226" t="s">
        <v>3646</v>
      </c>
      <c r="G2377" s="226" t="s">
        <v>65</v>
      </c>
      <c r="H2377" s="226" t="s">
        <v>66</v>
      </c>
      <c r="I2377" s="229">
        <f t="shared" si="72"/>
        <v>0</v>
      </c>
      <c r="J2377" s="232"/>
      <c r="K2377" s="226" t="s">
        <v>11348</v>
      </c>
      <c r="L2377" s="226" t="s">
        <v>11349</v>
      </c>
      <c r="M2377" s="226" t="s">
        <v>8141</v>
      </c>
      <c r="N2377" s="226" t="s">
        <v>8184</v>
      </c>
      <c r="O2377" s="232">
        <v>45854</v>
      </c>
      <c r="P2377" s="232"/>
      <c r="Q2377" s="232"/>
      <c r="R2377" s="232"/>
      <c r="S2377" s="226" t="s">
        <v>10643</v>
      </c>
      <c r="T2377" s="229">
        <v>45854</v>
      </c>
      <c r="U2377" s="232"/>
      <c r="V2377" s="233"/>
      <c r="W2377" s="233"/>
      <c r="X2377" s="226" t="s">
        <v>8188</v>
      </c>
      <c r="Y2377" s="229">
        <v>45854</v>
      </c>
      <c r="Z2377" s="232">
        <v>45866</v>
      </c>
      <c r="AA2377" s="232"/>
      <c r="AB2377" s="232"/>
      <c r="AC2377" s="234"/>
      <c r="AD2377" s="232"/>
      <c r="AE2377" s="253" t="str">
        <f>IF($N2377=マイタスク!$U$5,"作業者","")&amp;IF($S2377=マイタスク!$U$5,"ピアレビュー","")&amp;IF($X2377=マイタスク!$U$5,"SVレビュー","")</f>
        <v/>
      </c>
      <c r="AF2377" s="252">
        <f t="shared" si="73"/>
        <v>1510</v>
      </c>
      <c r="AG2377" s="9" t="s">
        <v>34</v>
      </c>
    </row>
    <row r="2378" spans="2:33">
      <c r="B2378" s="225">
        <v>2366</v>
      </c>
      <c r="C2378" s="226" t="s">
        <v>71</v>
      </c>
      <c r="D2378" s="227" t="s">
        <v>72</v>
      </c>
      <c r="E2378" s="228" t="s">
        <v>3645</v>
      </c>
      <c r="F2378" s="226" t="s">
        <v>3646</v>
      </c>
      <c r="G2378" s="226" t="s">
        <v>65</v>
      </c>
      <c r="H2378" s="226" t="s">
        <v>66</v>
      </c>
      <c r="I2378" s="229">
        <f t="shared" si="72"/>
        <v>0</v>
      </c>
      <c r="J2378" s="232"/>
      <c r="K2378" s="226" t="s">
        <v>11350</v>
      </c>
      <c r="L2378" s="226" t="s">
        <v>11351</v>
      </c>
      <c r="M2378" s="226" t="s">
        <v>8141</v>
      </c>
      <c r="N2378" s="226" t="s">
        <v>8188</v>
      </c>
      <c r="O2378" s="232">
        <v>45855</v>
      </c>
      <c r="P2378" s="232"/>
      <c r="Q2378" s="232"/>
      <c r="R2378" s="232"/>
      <c r="S2378" s="226" t="s">
        <v>8188</v>
      </c>
      <c r="T2378" s="229">
        <v>45855</v>
      </c>
      <c r="U2378" s="232"/>
      <c r="V2378" s="233"/>
      <c r="W2378" s="233"/>
      <c r="X2378" s="226" t="s">
        <v>8188</v>
      </c>
      <c r="Y2378" s="229">
        <v>45855</v>
      </c>
      <c r="Z2378" s="232">
        <v>45866</v>
      </c>
      <c r="AA2378" s="232"/>
      <c r="AB2378" s="232"/>
      <c r="AC2378" s="234"/>
      <c r="AD2378" s="232"/>
      <c r="AE2378" s="253" t="str">
        <f>IF($N2378=マイタスク!$U$5,"作業者","")&amp;IF($S2378=マイタスク!$U$5,"ピアレビュー","")&amp;IF($X2378=マイタスク!$U$5,"SVレビュー","")</f>
        <v/>
      </c>
      <c r="AF2378" s="252">
        <f t="shared" si="73"/>
        <v>1510</v>
      </c>
      <c r="AG2378" s="9" t="s">
        <v>34</v>
      </c>
    </row>
    <row r="2379" spans="2:33">
      <c r="B2379" s="225">
        <v>2367</v>
      </c>
      <c r="C2379" s="226" t="s">
        <v>71</v>
      </c>
      <c r="D2379" s="227" t="s">
        <v>72</v>
      </c>
      <c r="E2379" s="228" t="s">
        <v>3647</v>
      </c>
      <c r="F2379" s="226" t="s">
        <v>3648</v>
      </c>
      <c r="G2379" s="226" t="s">
        <v>65</v>
      </c>
      <c r="H2379" s="226" t="s">
        <v>66</v>
      </c>
      <c r="I2379" s="229">
        <f t="shared" si="72"/>
        <v>0</v>
      </c>
      <c r="J2379" s="232"/>
      <c r="K2379" s="226" t="s">
        <v>11352</v>
      </c>
      <c r="L2379" s="226" t="s">
        <v>11353</v>
      </c>
      <c r="M2379" s="226" t="s">
        <v>8255</v>
      </c>
      <c r="N2379" s="226" t="s">
        <v>8640</v>
      </c>
      <c r="O2379" s="232">
        <v>46161</v>
      </c>
      <c r="P2379" s="232"/>
      <c r="Q2379" s="232"/>
      <c r="R2379" s="232"/>
      <c r="S2379" s="226" t="s">
        <v>8196</v>
      </c>
      <c r="T2379" s="229">
        <v>46161</v>
      </c>
      <c r="U2379" s="232"/>
      <c r="V2379" s="233"/>
      <c r="W2379" s="233"/>
      <c r="X2379" s="226" t="s">
        <v>8208</v>
      </c>
      <c r="Y2379" s="229">
        <v>46161</v>
      </c>
      <c r="Z2379" s="232">
        <v>46161</v>
      </c>
      <c r="AA2379" s="232"/>
      <c r="AB2379" s="232"/>
      <c r="AC2379" s="234"/>
      <c r="AD2379" s="232"/>
      <c r="AE2379" s="253" t="str">
        <f>IF($N2379=マイタスク!$U$5,"作業者","")&amp;IF($S2379=マイタスク!$U$5,"ピアレビュー","")&amp;IF($X2379=マイタスク!$U$5,"SVレビュー","")</f>
        <v/>
      </c>
      <c r="AF2379" s="252">
        <f t="shared" si="73"/>
        <v>2009</v>
      </c>
      <c r="AG2379" s="9" t="s">
        <v>34</v>
      </c>
    </row>
    <row r="2380" spans="2:33">
      <c r="B2380" s="225">
        <v>2368</v>
      </c>
      <c r="C2380" s="226" t="s">
        <v>71</v>
      </c>
      <c r="D2380" s="227" t="s">
        <v>72</v>
      </c>
      <c r="E2380" s="228" t="s">
        <v>3647</v>
      </c>
      <c r="F2380" s="226" t="s">
        <v>3648</v>
      </c>
      <c r="G2380" s="226" t="s">
        <v>65</v>
      </c>
      <c r="H2380" s="226" t="s">
        <v>66</v>
      </c>
      <c r="I2380" s="229">
        <f t="shared" si="72"/>
        <v>0</v>
      </c>
      <c r="J2380" s="232"/>
      <c r="K2380" s="226" t="s">
        <v>11354</v>
      </c>
      <c r="L2380" s="226" t="s">
        <v>11355</v>
      </c>
      <c r="M2380" s="226" t="s">
        <v>8255</v>
      </c>
      <c r="N2380" s="226" t="s">
        <v>8640</v>
      </c>
      <c r="O2380" s="232">
        <v>46163</v>
      </c>
      <c r="P2380" s="232"/>
      <c r="Q2380" s="232"/>
      <c r="R2380" s="232"/>
      <c r="S2380" s="226" t="s">
        <v>8155</v>
      </c>
      <c r="T2380" s="229">
        <v>46163</v>
      </c>
      <c r="U2380" s="232"/>
      <c r="V2380" s="233"/>
      <c r="W2380" s="233"/>
      <c r="X2380" s="226" t="s">
        <v>8208</v>
      </c>
      <c r="Y2380" s="229">
        <v>46163</v>
      </c>
      <c r="Z2380" s="232">
        <v>46163</v>
      </c>
      <c r="AA2380" s="232"/>
      <c r="AB2380" s="232"/>
      <c r="AC2380" s="234"/>
      <c r="AD2380" s="232"/>
      <c r="AE2380" s="253" t="str">
        <f>IF($N2380=マイタスク!$U$5,"作業者","")&amp;IF($S2380=マイタスク!$U$5,"ピアレビュー","")&amp;IF($X2380=マイタスク!$U$5,"SVレビュー","")</f>
        <v/>
      </c>
      <c r="AF2380" s="252">
        <f t="shared" si="73"/>
        <v>2009</v>
      </c>
      <c r="AG2380" s="9" t="s">
        <v>34</v>
      </c>
    </row>
    <row r="2381" spans="2:33">
      <c r="B2381" s="225">
        <v>2369</v>
      </c>
      <c r="C2381" s="226" t="s">
        <v>71</v>
      </c>
      <c r="D2381" s="227" t="s">
        <v>72</v>
      </c>
      <c r="E2381" s="228" t="s">
        <v>3647</v>
      </c>
      <c r="F2381" s="226" t="s">
        <v>3648</v>
      </c>
      <c r="G2381" s="226" t="s">
        <v>65</v>
      </c>
      <c r="H2381" s="226" t="s">
        <v>66</v>
      </c>
      <c r="I2381" s="229">
        <f t="shared" ref="I2381:I2444" si="74">$Q2381</f>
        <v>0</v>
      </c>
      <c r="J2381" s="232"/>
      <c r="K2381" s="226" t="s">
        <v>11356</v>
      </c>
      <c r="L2381" s="226" t="s">
        <v>11357</v>
      </c>
      <c r="M2381" s="226" t="s">
        <v>8255</v>
      </c>
      <c r="N2381" s="226" t="s">
        <v>8640</v>
      </c>
      <c r="O2381" s="232">
        <v>46167</v>
      </c>
      <c r="P2381" s="232"/>
      <c r="Q2381" s="232"/>
      <c r="R2381" s="232"/>
      <c r="S2381" s="226" t="s">
        <v>8155</v>
      </c>
      <c r="T2381" s="229">
        <v>46167</v>
      </c>
      <c r="U2381" s="232"/>
      <c r="V2381" s="233"/>
      <c r="W2381" s="233"/>
      <c r="X2381" s="226" t="s">
        <v>8208</v>
      </c>
      <c r="Y2381" s="229">
        <v>46167</v>
      </c>
      <c r="Z2381" s="232">
        <v>46167</v>
      </c>
      <c r="AA2381" s="232"/>
      <c r="AB2381" s="232"/>
      <c r="AC2381" s="234"/>
      <c r="AD2381" s="232"/>
      <c r="AE2381" s="253" t="str">
        <f>IF($N2381=マイタスク!$U$5,"作業者","")&amp;IF($S2381=マイタスク!$U$5,"ピアレビュー","")&amp;IF($X2381=マイタスク!$U$5,"SVレビュー","")</f>
        <v/>
      </c>
      <c r="AF2381" s="252">
        <f t="shared" ref="AF2381:AF2444" si="75">VALUE(RIGHT($E2381,4))</f>
        <v>2009</v>
      </c>
      <c r="AG2381" s="9" t="s">
        <v>34</v>
      </c>
    </row>
    <row r="2382" spans="2:33">
      <c r="B2382" s="225">
        <v>2370</v>
      </c>
      <c r="C2382" s="226" t="s">
        <v>71</v>
      </c>
      <c r="D2382" s="227" t="s">
        <v>72</v>
      </c>
      <c r="E2382" s="228" t="s">
        <v>3649</v>
      </c>
      <c r="F2382" s="226" t="s">
        <v>3650</v>
      </c>
      <c r="G2382" s="226" t="s">
        <v>65</v>
      </c>
      <c r="H2382" s="226" t="s">
        <v>66</v>
      </c>
      <c r="I2382" s="229">
        <f t="shared" si="74"/>
        <v>0</v>
      </c>
      <c r="J2382" s="232"/>
      <c r="K2382" s="226" t="s">
        <v>11358</v>
      </c>
      <c r="L2382" s="226" t="s">
        <v>3650</v>
      </c>
      <c r="M2382" s="226" t="s">
        <v>8141</v>
      </c>
      <c r="N2382" s="226" t="s">
        <v>11359</v>
      </c>
      <c r="O2382" s="232">
        <v>45849</v>
      </c>
      <c r="P2382" s="232"/>
      <c r="Q2382" s="232"/>
      <c r="R2382" s="232"/>
      <c r="S2382" s="226" t="s">
        <v>8167</v>
      </c>
      <c r="T2382" s="229">
        <v>45849</v>
      </c>
      <c r="U2382" s="232"/>
      <c r="V2382" s="233"/>
      <c r="W2382" s="233"/>
      <c r="X2382" s="226" t="s">
        <v>8208</v>
      </c>
      <c r="Y2382" s="229">
        <v>45849</v>
      </c>
      <c r="Z2382" s="232">
        <v>45849</v>
      </c>
      <c r="AA2382" s="232"/>
      <c r="AB2382" s="232"/>
      <c r="AC2382" s="234"/>
      <c r="AD2382" s="232"/>
      <c r="AE2382" s="253" t="str">
        <f>IF($N2382=マイタスク!$U$5,"作業者","")&amp;IF($S2382=マイタスク!$U$5,"ピアレビュー","")&amp;IF($X2382=マイタスク!$U$5,"SVレビュー","")</f>
        <v/>
      </c>
      <c r="AF2382" s="252">
        <f t="shared" si="75"/>
        <v>1513</v>
      </c>
      <c r="AG2382" s="9" t="s">
        <v>34</v>
      </c>
    </row>
    <row r="2383" spans="2:33">
      <c r="B2383" s="225">
        <v>2371</v>
      </c>
      <c r="C2383" s="226" t="s">
        <v>71</v>
      </c>
      <c r="D2383" s="227" t="s">
        <v>72</v>
      </c>
      <c r="E2383" s="228" t="s">
        <v>3649</v>
      </c>
      <c r="F2383" s="226" t="s">
        <v>3650</v>
      </c>
      <c r="G2383" s="226" t="s">
        <v>65</v>
      </c>
      <c r="H2383" s="226" t="s">
        <v>66</v>
      </c>
      <c r="I2383" s="229">
        <f t="shared" si="74"/>
        <v>0</v>
      </c>
      <c r="J2383" s="232"/>
      <c r="K2383" s="226" t="s">
        <v>11360</v>
      </c>
      <c r="L2383" s="226" t="s">
        <v>11361</v>
      </c>
      <c r="M2383" s="226" t="s">
        <v>8141</v>
      </c>
      <c r="N2383" s="226" t="s">
        <v>11359</v>
      </c>
      <c r="O2383" s="232">
        <v>45853</v>
      </c>
      <c r="P2383" s="232"/>
      <c r="Q2383" s="232"/>
      <c r="R2383" s="232"/>
      <c r="S2383" s="226" t="s">
        <v>11362</v>
      </c>
      <c r="T2383" s="229">
        <v>45853</v>
      </c>
      <c r="U2383" s="232"/>
      <c r="V2383" s="233"/>
      <c r="W2383" s="233"/>
      <c r="X2383" s="226" t="s">
        <v>8208</v>
      </c>
      <c r="Y2383" s="229">
        <v>45853</v>
      </c>
      <c r="Z2383" s="232">
        <v>45866</v>
      </c>
      <c r="AA2383" s="232"/>
      <c r="AB2383" s="232"/>
      <c r="AC2383" s="234"/>
      <c r="AD2383" s="232"/>
      <c r="AE2383" s="253" t="str">
        <f>IF($N2383=マイタスク!$U$5,"作業者","")&amp;IF($S2383=マイタスク!$U$5,"ピアレビュー","")&amp;IF($X2383=マイタスク!$U$5,"SVレビュー","")</f>
        <v/>
      </c>
      <c r="AF2383" s="252">
        <f t="shared" si="75"/>
        <v>1513</v>
      </c>
      <c r="AG2383" s="9" t="s">
        <v>34</v>
      </c>
    </row>
    <row r="2384" spans="2:33">
      <c r="B2384" s="225">
        <v>2372</v>
      </c>
      <c r="C2384" s="226" t="s">
        <v>71</v>
      </c>
      <c r="D2384" s="227" t="s">
        <v>72</v>
      </c>
      <c r="E2384" s="228" t="s">
        <v>3649</v>
      </c>
      <c r="F2384" s="226" t="s">
        <v>3650</v>
      </c>
      <c r="G2384" s="226" t="s">
        <v>65</v>
      </c>
      <c r="H2384" s="226" t="s">
        <v>66</v>
      </c>
      <c r="I2384" s="229">
        <f t="shared" si="74"/>
        <v>0</v>
      </c>
      <c r="J2384" s="232"/>
      <c r="K2384" s="226" t="s">
        <v>11363</v>
      </c>
      <c r="L2384" s="226" t="s">
        <v>11364</v>
      </c>
      <c r="M2384" s="226" t="s">
        <v>8141</v>
      </c>
      <c r="N2384" s="226" t="s">
        <v>11359</v>
      </c>
      <c r="O2384" s="232">
        <v>45856</v>
      </c>
      <c r="P2384" s="232"/>
      <c r="Q2384" s="232"/>
      <c r="R2384" s="232"/>
      <c r="S2384" s="226" t="s">
        <v>11362</v>
      </c>
      <c r="T2384" s="229">
        <v>45856</v>
      </c>
      <c r="U2384" s="232"/>
      <c r="V2384" s="233"/>
      <c r="W2384" s="233"/>
      <c r="X2384" s="226" t="s">
        <v>8208</v>
      </c>
      <c r="Y2384" s="229">
        <v>45856</v>
      </c>
      <c r="Z2384" s="232">
        <v>45856</v>
      </c>
      <c r="AA2384" s="232"/>
      <c r="AB2384" s="232"/>
      <c r="AC2384" s="234"/>
      <c r="AD2384" s="232"/>
      <c r="AE2384" s="253" t="str">
        <f>IF($N2384=マイタスク!$U$5,"作業者","")&amp;IF($S2384=マイタスク!$U$5,"ピアレビュー","")&amp;IF($X2384=マイタスク!$U$5,"SVレビュー","")</f>
        <v/>
      </c>
      <c r="AF2384" s="252">
        <f t="shared" si="75"/>
        <v>1513</v>
      </c>
      <c r="AG2384" s="9" t="s">
        <v>34</v>
      </c>
    </row>
    <row r="2385" spans="2:33">
      <c r="B2385" s="225">
        <v>2373</v>
      </c>
      <c r="C2385" s="226" t="s">
        <v>71</v>
      </c>
      <c r="D2385" s="227" t="s">
        <v>72</v>
      </c>
      <c r="E2385" s="228" t="s">
        <v>3651</v>
      </c>
      <c r="F2385" s="226" t="s">
        <v>3652</v>
      </c>
      <c r="G2385" s="226" t="s">
        <v>65</v>
      </c>
      <c r="H2385" s="226" t="s">
        <v>66</v>
      </c>
      <c r="I2385" s="229">
        <f t="shared" si="74"/>
        <v>0</v>
      </c>
      <c r="J2385" s="232"/>
      <c r="K2385" s="226" t="s">
        <v>11365</v>
      </c>
      <c r="L2385" s="226" t="s">
        <v>3652</v>
      </c>
      <c r="M2385" s="226" t="s">
        <v>8141</v>
      </c>
      <c r="N2385" s="226" t="s">
        <v>11362</v>
      </c>
      <c r="O2385" s="232">
        <v>45849</v>
      </c>
      <c r="P2385" s="232"/>
      <c r="Q2385" s="232"/>
      <c r="R2385" s="232"/>
      <c r="S2385" s="226" t="s">
        <v>8156</v>
      </c>
      <c r="T2385" s="229">
        <v>45849</v>
      </c>
      <c r="U2385" s="232"/>
      <c r="V2385" s="233"/>
      <c r="W2385" s="233"/>
      <c r="X2385" s="226" t="s">
        <v>8188</v>
      </c>
      <c r="Y2385" s="229">
        <v>45849</v>
      </c>
      <c r="Z2385" s="232">
        <v>45866</v>
      </c>
      <c r="AA2385" s="232"/>
      <c r="AB2385" s="232"/>
      <c r="AC2385" s="234"/>
      <c r="AD2385" s="232"/>
      <c r="AE2385" s="253" t="str">
        <f>IF($N2385=マイタスク!$U$5,"作業者","")&amp;IF($S2385=マイタスク!$U$5,"ピアレビュー","")&amp;IF($X2385=マイタスク!$U$5,"SVレビュー","")</f>
        <v/>
      </c>
      <c r="AF2385" s="252">
        <f t="shared" si="75"/>
        <v>1511</v>
      </c>
      <c r="AG2385" s="9" t="s">
        <v>34</v>
      </c>
    </row>
    <row r="2386" spans="2:33">
      <c r="B2386" s="225">
        <v>2374</v>
      </c>
      <c r="C2386" s="226" t="s">
        <v>71</v>
      </c>
      <c r="D2386" s="227" t="s">
        <v>72</v>
      </c>
      <c r="E2386" s="228" t="s">
        <v>3651</v>
      </c>
      <c r="F2386" s="226" t="s">
        <v>3652</v>
      </c>
      <c r="G2386" s="226" t="s">
        <v>65</v>
      </c>
      <c r="H2386" s="226" t="s">
        <v>66</v>
      </c>
      <c r="I2386" s="229">
        <f t="shared" si="74"/>
        <v>0</v>
      </c>
      <c r="J2386" s="232"/>
      <c r="K2386" s="226" t="s">
        <v>11366</v>
      </c>
      <c r="L2386" s="226" t="s">
        <v>11367</v>
      </c>
      <c r="M2386" s="226" t="s">
        <v>8141</v>
      </c>
      <c r="N2386" s="226" t="s">
        <v>11362</v>
      </c>
      <c r="O2386" s="232">
        <v>45853</v>
      </c>
      <c r="P2386" s="232"/>
      <c r="Q2386" s="232"/>
      <c r="R2386" s="232"/>
      <c r="S2386" s="226" t="s">
        <v>11359</v>
      </c>
      <c r="T2386" s="229">
        <v>45853</v>
      </c>
      <c r="U2386" s="232"/>
      <c r="V2386" s="233"/>
      <c r="W2386" s="233"/>
      <c r="X2386" s="226" t="s">
        <v>8188</v>
      </c>
      <c r="Y2386" s="229">
        <v>45853</v>
      </c>
      <c r="Z2386" s="232">
        <v>45866</v>
      </c>
      <c r="AA2386" s="232"/>
      <c r="AB2386" s="232"/>
      <c r="AC2386" s="234"/>
      <c r="AD2386" s="232"/>
      <c r="AE2386" s="253" t="str">
        <f>IF($N2386=マイタスク!$U$5,"作業者","")&amp;IF($S2386=マイタスク!$U$5,"ピアレビュー","")&amp;IF($X2386=マイタスク!$U$5,"SVレビュー","")</f>
        <v/>
      </c>
      <c r="AF2386" s="252">
        <f t="shared" si="75"/>
        <v>1511</v>
      </c>
      <c r="AG2386" s="9" t="s">
        <v>34</v>
      </c>
    </row>
    <row r="2387" spans="2:33">
      <c r="B2387" s="225">
        <v>2375</v>
      </c>
      <c r="C2387" s="226" t="s">
        <v>71</v>
      </c>
      <c r="D2387" s="227" t="s">
        <v>72</v>
      </c>
      <c r="E2387" s="228" t="s">
        <v>3651</v>
      </c>
      <c r="F2387" s="226" t="s">
        <v>3652</v>
      </c>
      <c r="G2387" s="226" t="s">
        <v>65</v>
      </c>
      <c r="H2387" s="226" t="s">
        <v>66</v>
      </c>
      <c r="I2387" s="229">
        <f t="shared" si="74"/>
        <v>0</v>
      </c>
      <c r="J2387" s="232"/>
      <c r="K2387" s="226" t="s">
        <v>11368</v>
      </c>
      <c r="L2387" s="226" t="s">
        <v>11369</v>
      </c>
      <c r="M2387" s="226" t="s">
        <v>8141</v>
      </c>
      <c r="N2387" s="226" t="s">
        <v>11362</v>
      </c>
      <c r="O2387" s="232">
        <v>45856</v>
      </c>
      <c r="P2387" s="232"/>
      <c r="Q2387" s="232"/>
      <c r="R2387" s="232"/>
      <c r="S2387" s="226" t="s">
        <v>11359</v>
      </c>
      <c r="T2387" s="229">
        <v>45856</v>
      </c>
      <c r="U2387" s="232"/>
      <c r="V2387" s="233"/>
      <c r="W2387" s="233"/>
      <c r="X2387" s="226" t="s">
        <v>8188</v>
      </c>
      <c r="Y2387" s="229">
        <v>45856</v>
      </c>
      <c r="Z2387" s="232">
        <v>45866</v>
      </c>
      <c r="AA2387" s="232"/>
      <c r="AB2387" s="232"/>
      <c r="AC2387" s="234"/>
      <c r="AD2387" s="232"/>
      <c r="AE2387" s="253" t="str">
        <f>IF($N2387=マイタスク!$U$5,"作業者","")&amp;IF($S2387=マイタスク!$U$5,"ピアレビュー","")&amp;IF($X2387=マイタスク!$U$5,"SVレビュー","")</f>
        <v/>
      </c>
      <c r="AF2387" s="252">
        <f t="shared" si="75"/>
        <v>1511</v>
      </c>
      <c r="AG2387" s="9" t="s">
        <v>34</v>
      </c>
    </row>
    <row r="2388" spans="2:33">
      <c r="B2388" s="225">
        <v>2376</v>
      </c>
      <c r="C2388" s="226" t="s">
        <v>71</v>
      </c>
      <c r="D2388" s="227" t="s">
        <v>72</v>
      </c>
      <c r="E2388" s="228" t="s">
        <v>3651</v>
      </c>
      <c r="F2388" s="226" t="s">
        <v>3652</v>
      </c>
      <c r="G2388" s="226" t="s">
        <v>65</v>
      </c>
      <c r="H2388" s="226" t="s">
        <v>66</v>
      </c>
      <c r="I2388" s="229">
        <f t="shared" si="74"/>
        <v>0</v>
      </c>
      <c r="J2388" s="232"/>
      <c r="K2388" s="226" t="s">
        <v>11370</v>
      </c>
      <c r="L2388" s="226" t="s">
        <v>11371</v>
      </c>
      <c r="M2388" s="226" t="s">
        <v>8141</v>
      </c>
      <c r="N2388" s="226" t="s">
        <v>11362</v>
      </c>
      <c r="O2388" s="232">
        <v>45860</v>
      </c>
      <c r="P2388" s="232"/>
      <c r="Q2388" s="232"/>
      <c r="R2388" s="232"/>
      <c r="S2388" s="226" t="s">
        <v>8156</v>
      </c>
      <c r="T2388" s="229">
        <v>45860</v>
      </c>
      <c r="U2388" s="232"/>
      <c r="V2388" s="233"/>
      <c r="W2388" s="233"/>
      <c r="X2388" s="226" t="s">
        <v>8188</v>
      </c>
      <c r="Y2388" s="229">
        <v>45866</v>
      </c>
      <c r="Z2388" s="232">
        <v>45860</v>
      </c>
      <c r="AA2388" s="232"/>
      <c r="AB2388" s="232"/>
      <c r="AC2388" s="234"/>
      <c r="AD2388" s="232"/>
      <c r="AE2388" s="253" t="str">
        <f>IF($N2388=マイタスク!$U$5,"作業者","")&amp;IF($S2388=マイタスク!$U$5,"ピアレビュー","")&amp;IF($X2388=マイタスク!$U$5,"SVレビュー","")</f>
        <v/>
      </c>
      <c r="AF2388" s="252">
        <f t="shared" si="75"/>
        <v>1511</v>
      </c>
      <c r="AG2388" s="9" t="s">
        <v>34</v>
      </c>
    </row>
    <row r="2389" spans="2:33">
      <c r="B2389" s="225">
        <v>2377</v>
      </c>
      <c r="C2389" s="226" t="s">
        <v>71</v>
      </c>
      <c r="D2389" s="227" t="s">
        <v>72</v>
      </c>
      <c r="E2389" s="228" t="s">
        <v>3653</v>
      </c>
      <c r="F2389" s="226" t="s">
        <v>3654</v>
      </c>
      <c r="G2389" s="226" t="s">
        <v>65</v>
      </c>
      <c r="H2389" s="226" t="s">
        <v>66</v>
      </c>
      <c r="I2389" s="229">
        <f t="shared" si="74"/>
        <v>0</v>
      </c>
      <c r="J2389" s="232"/>
      <c r="K2389" s="226" t="s">
        <v>11372</v>
      </c>
      <c r="L2389" s="226" t="s">
        <v>11373</v>
      </c>
      <c r="M2389" s="226" t="s">
        <v>8141</v>
      </c>
      <c r="N2389" s="226" t="s">
        <v>8433</v>
      </c>
      <c r="O2389" s="232">
        <v>45883</v>
      </c>
      <c r="P2389" s="232"/>
      <c r="Q2389" s="232"/>
      <c r="R2389" s="232"/>
      <c r="S2389" s="226" t="s">
        <v>8433</v>
      </c>
      <c r="T2389" s="229">
        <v>45883</v>
      </c>
      <c r="U2389" s="232"/>
      <c r="V2389" s="233"/>
      <c r="W2389" s="233"/>
      <c r="X2389" s="226"/>
      <c r="Y2389" s="229"/>
      <c r="Z2389" s="232">
        <v>45897</v>
      </c>
      <c r="AA2389" s="232"/>
      <c r="AB2389" s="232"/>
      <c r="AC2389" s="234"/>
      <c r="AD2389" s="232"/>
      <c r="AE2389" s="253" t="str">
        <f>IF($N2389=マイタスク!$U$5,"作業者","")&amp;IF($S2389=マイタスク!$U$5,"ピアレビュー","")&amp;IF($X2389=マイタスク!$U$5,"SVレビュー","")</f>
        <v/>
      </c>
      <c r="AF2389" s="252">
        <f t="shared" si="75"/>
        <v>1571</v>
      </c>
      <c r="AG2389" s="9" t="s">
        <v>34</v>
      </c>
    </row>
    <row r="2390" spans="2:33">
      <c r="B2390" s="225">
        <v>2378</v>
      </c>
      <c r="C2390" s="226" t="s">
        <v>119</v>
      </c>
      <c r="D2390" s="227" t="s">
        <v>325</v>
      </c>
      <c r="E2390" s="228" t="s">
        <v>3655</v>
      </c>
      <c r="F2390" s="226" t="s">
        <v>3656</v>
      </c>
      <c r="G2390" s="226" t="s">
        <v>65</v>
      </c>
      <c r="H2390" s="226" t="s">
        <v>66</v>
      </c>
      <c r="I2390" s="229">
        <f t="shared" si="74"/>
        <v>0</v>
      </c>
      <c r="J2390" s="232"/>
      <c r="K2390" s="226" t="s">
        <v>11374</v>
      </c>
      <c r="L2390" s="226" t="s">
        <v>11375</v>
      </c>
      <c r="M2390" s="226" t="s">
        <v>8141</v>
      </c>
      <c r="N2390" s="226" t="s">
        <v>11376</v>
      </c>
      <c r="O2390" s="232">
        <v>45883</v>
      </c>
      <c r="P2390" s="232"/>
      <c r="Q2390" s="232"/>
      <c r="R2390" s="232"/>
      <c r="S2390" s="226" t="s">
        <v>8258</v>
      </c>
      <c r="T2390" s="229">
        <v>45883</v>
      </c>
      <c r="U2390" s="232"/>
      <c r="V2390" s="233"/>
      <c r="W2390" s="233"/>
      <c r="X2390" s="226" t="s">
        <v>8208</v>
      </c>
      <c r="Y2390" s="229">
        <v>45883</v>
      </c>
      <c r="Z2390" s="232">
        <v>45883</v>
      </c>
      <c r="AA2390" s="232"/>
      <c r="AB2390" s="232"/>
      <c r="AC2390" s="234"/>
      <c r="AD2390" s="232"/>
      <c r="AE2390" s="253" t="str">
        <f>IF($N2390=マイタスク!$U$5,"作業者","")&amp;IF($S2390=マイタスク!$U$5,"ピアレビュー","")&amp;IF($X2390=マイタスク!$U$5,"SVレビュー","")</f>
        <v/>
      </c>
      <c r="AF2390" s="252">
        <f t="shared" si="75"/>
        <v>419</v>
      </c>
      <c r="AG2390" s="9" t="s">
        <v>34</v>
      </c>
    </row>
    <row r="2391" spans="2:33">
      <c r="B2391" s="225">
        <v>2379</v>
      </c>
      <c r="C2391" s="226" t="s">
        <v>119</v>
      </c>
      <c r="D2391" s="227" t="s">
        <v>325</v>
      </c>
      <c r="E2391" s="228" t="s">
        <v>3655</v>
      </c>
      <c r="F2391" s="226" t="s">
        <v>3656</v>
      </c>
      <c r="G2391" s="226" t="s">
        <v>65</v>
      </c>
      <c r="H2391" s="226" t="s">
        <v>66</v>
      </c>
      <c r="I2391" s="229">
        <f t="shared" si="74"/>
        <v>0</v>
      </c>
      <c r="J2391" s="232"/>
      <c r="K2391" s="226" t="s">
        <v>11377</v>
      </c>
      <c r="L2391" s="226" t="s">
        <v>11378</v>
      </c>
      <c r="M2391" s="226" t="s">
        <v>8141</v>
      </c>
      <c r="N2391" s="226" t="s">
        <v>11376</v>
      </c>
      <c r="O2391" s="232">
        <v>45887</v>
      </c>
      <c r="P2391" s="232"/>
      <c r="Q2391" s="232"/>
      <c r="R2391" s="232"/>
      <c r="S2391" s="226" t="s">
        <v>8399</v>
      </c>
      <c r="T2391" s="229">
        <v>45887</v>
      </c>
      <c r="U2391" s="232"/>
      <c r="V2391" s="233"/>
      <c r="W2391" s="233"/>
      <c r="X2391" s="226" t="s">
        <v>8208</v>
      </c>
      <c r="Y2391" s="229">
        <v>45887</v>
      </c>
      <c r="Z2391" s="232">
        <v>45887</v>
      </c>
      <c r="AA2391" s="232"/>
      <c r="AB2391" s="232"/>
      <c r="AC2391" s="234"/>
      <c r="AD2391" s="232"/>
      <c r="AE2391" s="253" t="str">
        <f>IF($N2391=マイタスク!$U$5,"作業者","")&amp;IF($S2391=マイタスク!$U$5,"ピアレビュー","")&amp;IF($X2391=マイタスク!$U$5,"SVレビュー","")</f>
        <v/>
      </c>
      <c r="AF2391" s="252">
        <f t="shared" si="75"/>
        <v>419</v>
      </c>
      <c r="AG2391" s="9" t="s">
        <v>34</v>
      </c>
    </row>
    <row r="2392" spans="2:33">
      <c r="B2392" s="225">
        <v>2380</v>
      </c>
      <c r="C2392" s="226" t="s">
        <v>119</v>
      </c>
      <c r="D2392" s="227" t="s">
        <v>325</v>
      </c>
      <c r="E2392" s="228" t="s">
        <v>3655</v>
      </c>
      <c r="F2392" s="226" t="s">
        <v>3656</v>
      </c>
      <c r="G2392" s="226" t="s">
        <v>65</v>
      </c>
      <c r="H2392" s="226" t="s">
        <v>66</v>
      </c>
      <c r="I2392" s="229">
        <f t="shared" si="74"/>
        <v>0</v>
      </c>
      <c r="J2392" s="232"/>
      <c r="K2392" s="226" t="s">
        <v>11379</v>
      </c>
      <c r="L2392" s="226" t="s">
        <v>11380</v>
      </c>
      <c r="M2392" s="226" t="s">
        <v>8141</v>
      </c>
      <c r="N2392" s="226" t="s">
        <v>11376</v>
      </c>
      <c r="O2392" s="232">
        <v>45889</v>
      </c>
      <c r="P2392" s="232"/>
      <c r="Q2392" s="232"/>
      <c r="R2392" s="232"/>
      <c r="S2392" s="226" t="s">
        <v>8399</v>
      </c>
      <c r="T2392" s="229">
        <v>45889</v>
      </c>
      <c r="U2392" s="232"/>
      <c r="V2392" s="233"/>
      <c r="W2392" s="233"/>
      <c r="X2392" s="226" t="s">
        <v>8208</v>
      </c>
      <c r="Y2392" s="229">
        <v>45889</v>
      </c>
      <c r="Z2392" s="232">
        <v>45889</v>
      </c>
      <c r="AA2392" s="232"/>
      <c r="AB2392" s="232"/>
      <c r="AC2392" s="234"/>
      <c r="AD2392" s="232"/>
      <c r="AE2392" s="253" t="str">
        <f>IF($N2392=マイタスク!$U$5,"作業者","")&amp;IF($S2392=マイタスク!$U$5,"ピアレビュー","")&amp;IF($X2392=マイタスク!$U$5,"SVレビュー","")</f>
        <v/>
      </c>
      <c r="AF2392" s="252">
        <f t="shared" si="75"/>
        <v>419</v>
      </c>
      <c r="AG2392" s="9" t="s">
        <v>34</v>
      </c>
    </row>
    <row r="2393" spans="2:33">
      <c r="B2393" s="225">
        <v>2381</v>
      </c>
      <c r="C2393" s="226" t="s">
        <v>119</v>
      </c>
      <c r="D2393" s="227" t="s">
        <v>325</v>
      </c>
      <c r="E2393" s="228" t="s">
        <v>3657</v>
      </c>
      <c r="F2393" s="226" t="s">
        <v>3658</v>
      </c>
      <c r="G2393" s="226" t="s">
        <v>65</v>
      </c>
      <c r="H2393" s="226" t="s">
        <v>66</v>
      </c>
      <c r="I2393" s="229">
        <f t="shared" si="74"/>
        <v>0</v>
      </c>
      <c r="J2393" s="232"/>
      <c r="K2393" s="226" t="s">
        <v>11381</v>
      </c>
      <c r="L2393" s="226" t="s">
        <v>11382</v>
      </c>
      <c r="M2393" s="226" t="s">
        <v>8141</v>
      </c>
      <c r="N2393" s="226" t="s">
        <v>8399</v>
      </c>
      <c r="O2393" s="232">
        <v>45883</v>
      </c>
      <c r="P2393" s="232"/>
      <c r="Q2393" s="232"/>
      <c r="R2393" s="232"/>
      <c r="S2393" s="226" t="s">
        <v>8260</v>
      </c>
      <c r="T2393" s="229">
        <v>45883</v>
      </c>
      <c r="U2393" s="232"/>
      <c r="V2393" s="233"/>
      <c r="W2393" s="233"/>
      <c r="X2393" s="226" t="s">
        <v>8188</v>
      </c>
      <c r="Y2393" s="229">
        <v>45897</v>
      </c>
      <c r="Z2393" s="232">
        <v>45897</v>
      </c>
      <c r="AA2393" s="232"/>
      <c r="AB2393" s="232"/>
      <c r="AC2393" s="234"/>
      <c r="AD2393" s="232"/>
      <c r="AE2393" s="253" t="str">
        <f>IF($N2393=マイタスク!$U$5,"作業者","")&amp;IF($S2393=マイタスク!$U$5,"ピアレビュー","")&amp;IF($X2393=マイタスク!$U$5,"SVレビュー","")</f>
        <v/>
      </c>
      <c r="AF2393" s="252">
        <f t="shared" si="75"/>
        <v>418</v>
      </c>
      <c r="AG2393" s="9" t="s">
        <v>34</v>
      </c>
    </row>
    <row r="2394" spans="2:33">
      <c r="B2394" s="225">
        <v>2382</v>
      </c>
      <c r="C2394" s="226" t="s">
        <v>119</v>
      </c>
      <c r="D2394" s="227" t="s">
        <v>325</v>
      </c>
      <c r="E2394" s="228" t="s">
        <v>3657</v>
      </c>
      <c r="F2394" s="226" t="s">
        <v>3658</v>
      </c>
      <c r="G2394" s="226" t="s">
        <v>65</v>
      </c>
      <c r="H2394" s="226" t="s">
        <v>66</v>
      </c>
      <c r="I2394" s="229">
        <f t="shared" si="74"/>
        <v>0</v>
      </c>
      <c r="J2394" s="232"/>
      <c r="K2394" s="226" t="s">
        <v>11383</v>
      </c>
      <c r="L2394" s="226" t="s">
        <v>11384</v>
      </c>
      <c r="M2394" s="226" t="s">
        <v>8141</v>
      </c>
      <c r="N2394" s="226" t="s">
        <v>8399</v>
      </c>
      <c r="O2394" s="232">
        <v>45887</v>
      </c>
      <c r="P2394" s="232"/>
      <c r="Q2394" s="232"/>
      <c r="R2394" s="232"/>
      <c r="S2394" s="226" t="s">
        <v>8406</v>
      </c>
      <c r="T2394" s="229">
        <v>45887</v>
      </c>
      <c r="U2394" s="232"/>
      <c r="V2394" s="233"/>
      <c r="W2394" s="233"/>
      <c r="X2394" s="226" t="s">
        <v>8188</v>
      </c>
      <c r="Y2394" s="229">
        <v>45897</v>
      </c>
      <c r="Z2394" s="232">
        <v>45897</v>
      </c>
      <c r="AA2394" s="232"/>
      <c r="AB2394" s="232"/>
      <c r="AC2394" s="234"/>
      <c r="AD2394" s="232"/>
      <c r="AE2394" s="253" t="str">
        <f>IF($N2394=マイタスク!$U$5,"作業者","")&amp;IF($S2394=マイタスク!$U$5,"ピアレビュー","")&amp;IF($X2394=マイタスク!$U$5,"SVレビュー","")</f>
        <v/>
      </c>
      <c r="AF2394" s="252">
        <f t="shared" si="75"/>
        <v>418</v>
      </c>
      <c r="AG2394" s="9" t="s">
        <v>34</v>
      </c>
    </row>
    <row r="2395" spans="2:33">
      <c r="B2395" s="225">
        <v>2383</v>
      </c>
      <c r="C2395" s="226" t="s">
        <v>119</v>
      </c>
      <c r="D2395" s="227" t="s">
        <v>325</v>
      </c>
      <c r="E2395" s="228" t="s">
        <v>3657</v>
      </c>
      <c r="F2395" s="226" t="s">
        <v>3658</v>
      </c>
      <c r="G2395" s="226" t="s">
        <v>65</v>
      </c>
      <c r="H2395" s="226" t="s">
        <v>66</v>
      </c>
      <c r="I2395" s="229">
        <f t="shared" si="74"/>
        <v>0</v>
      </c>
      <c r="J2395" s="232"/>
      <c r="K2395" s="226" t="s">
        <v>11385</v>
      </c>
      <c r="L2395" s="226" t="s">
        <v>11386</v>
      </c>
      <c r="M2395" s="226" t="s">
        <v>8141</v>
      </c>
      <c r="N2395" s="226" t="s">
        <v>8399</v>
      </c>
      <c r="O2395" s="232">
        <v>45888</v>
      </c>
      <c r="P2395" s="232"/>
      <c r="Q2395" s="232"/>
      <c r="R2395" s="232"/>
      <c r="S2395" s="226" t="s">
        <v>8406</v>
      </c>
      <c r="T2395" s="229">
        <v>45888</v>
      </c>
      <c r="U2395" s="232"/>
      <c r="V2395" s="233"/>
      <c r="W2395" s="233"/>
      <c r="X2395" s="226" t="s">
        <v>8188</v>
      </c>
      <c r="Y2395" s="229">
        <v>45897</v>
      </c>
      <c r="Z2395" s="232">
        <v>45897</v>
      </c>
      <c r="AA2395" s="232"/>
      <c r="AB2395" s="232"/>
      <c r="AC2395" s="234"/>
      <c r="AD2395" s="232"/>
      <c r="AE2395" s="253" t="str">
        <f>IF($N2395=マイタスク!$U$5,"作業者","")&amp;IF($S2395=マイタスク!$U$5,"ピアレビュー","")&amp;IF($X2395=マイタスク!$U$5,"SVレビュー","")</f>
        <v/>
      </c>
      <c r="AF2395" s="252">
        <f t="shared" si="75"/>
        <v>418</v>
      </c>
      <c r="AG2395" s="9" t="s">
        <v>34</v>
      </c>
    </row>
    <row r="2396" spans="2:33">
      <c r="B2396" s="225">
        <v>2384</v>
      </c>
      <c r="C2396" s="226" t="s">
        <v>119</v>
      </c>
      <c r="D2396" s="227" t="s">
        <v>325</v>
      </c>
      <c r="E2396" s="228" t="s">
        <v>3659</v>
      </c>
      <c r="F2396" s="226" t="s">
        <v>3660</v>
      </c>
      <c r="G2396" s="226" t="s">
        <v>65</v>
      </c>
      <c r="H2396" s="226" t="s">
        <v>66</v>
      </c>
      <c r="I2396" s="229">
        <f t="shared" si="74"/>
        <v>0</v>
      </c>
      <c r="J2396" s="232"/>
      <c r="K2396" s="226" t="s">
        <v>11387</v>
      </c>
      <c r="L2396" s="226" t="s">
        <v>11388</v>
      </c>
      <c r="M2396" s="226" t="s">
        <v>8141</v>
      </c>
      <c r="N2396" s="226" t="s">
        <v>8406</v>
      </c>
      <c r="O2396" s="232">
        <v>45883</v>
      </c>
      <c r="P2396" s="232"/>
      <c r="Q2396" s="232"/>
      <c r="R2396" s="232"/>
      <c r="S2396" s="226" t="s">
        <v>8156</v>
      </c>
      <c r="T2396" s="229">
        <v>45883</v>
      </c>
      <c r="U2396" s="232"/>
      <c r="V2396" s="233"/>
      <c r="W2396" s="233"/>
      <c r="X2396" s="226" t="s">
        <v>8188</v>
      </c>
      <c r="Y2396" s="229">
        <v>45897</v>
      </c>
      <c r="Z2396" s="232">
        <v>45897</v>
      </c>
      <c r="AA2396" s="232"/>
      <c r="AB2396" s="232"/>
      <c r="AC2396" s="234"/>
      <c r="AD2396" s="232"/>
      <c r="AE2396" s="253" t="str">
        <f>IF($N2396=マイタスク!$U$5,"作業者","")&amp;IF($S2396=マイタスク!$U$5,"ピアレビュー","")&amp;IF($X2396=マイタスク!$U$5,"SVレビュー","")</f>
        <v/>
      </c>
      <c r="AF2396" s="252">
        <f t="shared" si="75"/>
        <v>417</v>
      </c>
      <c r="AG2396" s="9" t="s">
        <v>34</v>
      </c>
    </row>
    <row r="2397" spans="2:33">
      <c r="B2397" s="225">
        <v>2385</v>
      </c>
      <c r="C2397" s="226" t="s">
        <v>119</v>
      </c>
      <c r="D2397" s="227" t="s">
        <v>325</v>
      </c>
      <c r="E2397" s="228" t="s">
        <v>3659</v>
      </c>
      <c r="F2397" s="226" t="s">
        <v>3660</v>
      </c>
      <c r="G2397" s="226" t="s">
        <v>65</v>
      </c>
      <c r="H2397" s="226" t="s">
        <v>66</v>
      </c>
      <c r="I2397" s="229">
        <f t="shared" si="74"/>
        <v>0</v>
      </c>
      <c r="J2397" s="232"/>
      <c r="K2397" s="226" t="s">
        <v>11389</v>
      </c>
      <c r="L2397" s="226" t="s">
        <v>11390</v>
      </c>
      <c r="M2397" s="226" t="s">
        <v>8141</v>
      </c>
      <c r="N2397" s="226" t="s">
        <v>8406</v>
      </c>
      <c r="O2397" s="232">
        <v>45887</v>
      </c>
      <c r="P2397" s="232"/>
      <c r="Q2397" s="232"/>
      <c r="R2397" s="232"/>
      <c r="S2397" s="226" t="s">
        <v>11376</v>
      </c>
      <c r="T2397" s="229">
        <v>45887</v>
      </c>
      <c r="U2397" s="232"/>
      <c r="V2397" s="233"/>
      <c r="W2397" s="233"/>
      <c r="X2397" s="226" t="s">
        <v>8188</v>
      </c>
      <c r="Y2397" s="229">
        <v>45897</v>
      </c>
      <c r="Z2397" s="232">
        <v>45897</v>
      </c>
      <c r="AA2397" s="232"/>
      <c r="AB2397" s="232"/>
      <c r="AC2397" s="234"/>
      <c r="AD2397" s="232"/>
      <c r="AE2397" s="253" t="str">
        <f>IF($N2397=マイタスク!$U$5,"作業者","")&amp;IF($S2397=マイタスク!$U$5,"ピアレビュー","")&amp;IF($X2397=マイタスク!$U$5,"SVレビュー","")</f>
        <v/>
      </c>
      <c r="AF2397" s="252">
        <f t="shared" si="75"/>
        <v>417</v>
      </c>
      <c r="AG2397" s="9" t="s">
        <v>34</v>
      </c>
    </row>
    <row r="2398" spans="2:33">
      <c r="B2398" s="225">
        <v>2386</v>
      </c>
      <c r="C2398" s="226" t="s">
        <v>119</v>
      </c>
      <c r="D2398" s="227" t="s">
        <v>325</v>
      </c>
      <c r="E2398" s="228" t="s">
        <v>3659</v>
      </c>
      <c r="F2398" s="226" t="s">
        <v>3660</v>
      </c>
      <c r="G2398" s="226" t="s">
        <v>65</v>
      </c>
      <c r="H2398" s="226" t="s">
        <v>66</v>
      </c>
      <c r="I2398" s="229">
        <f t="shared" si="74"/>
        <v>0</v>
      </c>
      <c r="J2398" s="232"/>
      <c r="K2398" s="226" t="s">
        <v>11391</v>
      </c>
      <c r="L2398" s="226" t="s">
        <v>11392</v>
      </c>
      <c r="M2398" s="226" t="s">
        <v>8141</v>
      </c>
      <c r="N2398" s="226" t="s">
        <v>8406</v>
      </c>
      <c r="O2398" s="232">
        <v>45889</v>
      </c>
      <c r="P2398" s="232"/>
      <c r="Q2398" s="232"/>
      <c r="R2398" s="232"/>
      <c r="S2398" s="226" t="s">
        <v>11376</v>
      </c>
      <c r="T2398" s="229">
        <v>45889</v>
      </c>
      <c r="U2398" s="232"/>
      <c r="V2398" s="233"/>
      <c r="W2398" s="233"/>
      <c r="X2398" s="226" t="s">
        <v>8188</v>
      </c>
      <c r="Y2398" s="229">
        <v>45897</v>
      </c>
      <c r="Z2398" s="232">
        <v>45897</v>
      </c>
      <c r="AA2398" s="232"/>
      <c r="AB2398" s="232"/>
      <c r="AC2398" s="234"/>
      <c r="AD2398" s="232"/>
      <c r="AE2398" s="253" t="str">
        <f>IF($N2398=マイタスク!$U$5,"作業者","")&amp;IF($S2398=マイタスク!$U$5,"ピアレビュー","")&amp;IF($X2398=マイタスク!$U$5,"SVレビュー","")</f>
        <v/>
      </c>
      <c r="AF2398" s="252">
        <f t="shared" si="75"/>
        <v>417</v>
      </c>
      <c r="AG2398" s="9" t="s">
        <v>34</v>
      </c>
    </row>
    <row r="2399" spans="2:33">
      <c r="B2399" s="225">
        <v>2387</v>
      </c>
      <c r="C2399" s="226" t="s">
        <v>71</v>
      </c>
      <c r="D2399" s="227" t="s">
        <v>72</v>
      </c>
      <c r="E2399" s="228" t="s">
        <v>3661</v>
      </c>
      <c r="F2399" s="226" t="s">
        <v>3662</v>
      </c>
      <c r="G2399" s="226" t="s">
        <v>65</v>
      </c>
      <c r="H2399" s="226" t="s">
        <v>66</v>
      </c>
      <c r="I2399" s="229">
        <f t="shared" si="74"/>
        <v>0</v>
      </c>
      <c r="J2399" s="232"/>
      <c r="K2399" s="226" t="s">
        <v>11393</v>
      </c>
      <c r="L2399" s="226" t="s">
        <v>11394</v>
      </c>
      <c r="M2399" s="226" t="s">
        <v>8141</v>
      </c>
      <c r="N2399" s="226" t="s">
        <v>10593</v>
      </c>
      <c r="O2399" s="232">
        <v>45825</v>
      </c>
      <c r="P2399" s="232"/>
      <c r="Q2399" s="232"/>
      <c r="R2399" s="232"/>
      <c r="S2399" s="226" t="s">
        <v>10594</v>
      </c>
      <c r="T2399" s="229">
        <v>45825</v>
      </c>
      <c r="U2399" s="232"/>
      <c r="V2399" s="233"/>
      <c r="W2399" s="233"/>
      <c r="X2399" s="226" t="s">
        <v>8167</v>
      </c>
      <c r="Y2399" s="229">
        <v>45825</v>
      </c>
      <c r="Z2399" s="232">
        <v>45838</v>
      </c>
      <c r="AA2399" s="232"/>
      <c r="AB2399" s="232"/>
      <c r="AC2399" s="234"/>
      <c r="AD2399" s="232"/>
      <c r="AE2399" s="253" t="str">
        <f>IF($N2399=マイタスク!$U$5,"作業者","")&amp;IF($S2399=マイタスク!$U$5,"ピアレビュー","")&amp;IF($X2399=マイタスク!$U$5,"SVレビュー","")</f>
        <v/>
      </c>
      <c r="AF2399" s="252">
        <f t="shared" si="75"/>
        <v>1428</v>
      </c>
      <c r="AG2399" s="9" t="s">
        <v>34</v>
      </c>
    </row>
    <row r="2400" spans="2:33">
      <c r="B2400" s="225">
        <v>2388</v>
      </c>
      <c r="C2400" s="226" t="s">
        <v>71</v>
      </c>
      <c r="D2400" s="227" t="s">
        <v>72</v>
      </c>
      <c r="E2400" s="228" t="s">
        <v>3661</v>
      </c>
      <c r="F2400" s="226" t="s">
        <v>3662</v>
      </c>
      <c r="G2400" s="226" t="s">
        <v>65</v>
      </c>
      <c r="H2400" s="226" t="s">
        <v>66</v>
      </c>
      <c r="I2400" s="229">
        <f t="shared" si="74"/>
        <v>0</v>
      </c>
      <c r="J2400" s="232"/>
      <c r="K2400" s="226" t="s">
        <v>11395</v>
      </c>
      <c r="L2400" s="226" t="s">
        <v>11396</v>
      </c>
      <c r="M2400" s="226" t="s">
        <v>8141</v>
      </c>
      <c r="N2400" s="226" t="s">
        <v>10593</v>
      </c>
      <c r="O2400" s="232">
        <v>45827</v>
      </c>
      <c r="P2400" s="232"/>
      <c r="Q2400" s="232"/>
      <c r="R2400" s="232"/>
      <c r="S2400" s="226" t="s">
        <v>10594</v>
      </c>
      <c r="T2400" s="229">
        <v>45827</v>
      </c>
      <c r="U2400" s="232"/>
      <c r="V2400" s="233"/>
      <c r="W2400" s="233"/>
      <c r="X2400" s="226" t="s">
        <v>8167</v>
      </c>
      <c r="Y2400" s="229">
        <v>45827</v>
      </c>
      <c r="Z2400" s="232">
        <v>45838</v>
      </c>
      <c r="AA2400" s="232"/>
      <c r="AB2400" s="232"/>
      <c r="AC2400" s="234"/>
      <c r="AD2400" s="232"/>
      <c r="AE2400" s="253" t="str">
        <f>IF($N2400=マイタスク!$U$5,"作業者","")&amp;IF($S2400=マイタスク!$U$5,"ピアレビュー","")&amp;IF($X2400=マイタスク!$U$5,"SVレビュー","")</f>
        <v/>
      </c>
      <c r="AF2400" s="252">
        <f t="shared" si="75"/>
        <v>1428</v>
      </c>
      <c r="AG2400" s="9" t="s">
        <v>34</v>
      </c>
    </row>
    <row r="2401" spans="2:33">
      <c r="B2401" s="225">
        <v>2389</v>
      </c>
      <c r="C2401" s="226" t="s">
        <v>71</v>
      </c>
      <c r="D2401" s="227" t="s">
        <v>72</v>
      </c>
      <c r="E2401" s="228" t="s">
        <v>3661</v>
      </c>
      <c r="F2401" s="226" t="s">
        <v>3662</v>
      </c>
      <c r="G2401" s="226" t="s">
        <v>65</v>
      </c>
      <c r="H2401" s="226" t="s">
        <v>66</v>
      </c>
      <c r="I2401" s="229">
        <f t="shared" si="74"/>
        <v>0</v>
      </c>
      <c r="J2401" s="232"/>
      <c r="K2401" s="226" t="s">
        <v>11397</v>
      </c>
      <c r="L2401" s="226" t="s">
        <v>11398</v>
      </c>
      <c r="M2401" s="226" t="s">
        <v>8141</v>
      </c>
      <c r="N2401" s="226" t="s">
        <v>10593</v>
      </c>
      <c r="O2401" s="232">
        <v>45831</v>
      </c>
      <c r="P2401" s="232"/>
      <c r="Q2401" s="232"/>
      <c r="R2401" s="232"/>
      <c r="S2401" s="226" t="s">
        <v>10594</v>
      </c>
      <c r="T2401" s="229">
        <v>45831</v>
      </c>
      <c r="U2401" s="232"/>
      <c r="V2401" s="233"/>
      <c r="W2401" s="233"/>
      <c r="X2401" s="226" t="s">
        <v>8167</v>
      </c>
      <c r="Y2401" s="229">
        <v>45831</v>
      </c>
      <c r="Z2401" s="232">
        <v>45838</v>
      </c>
      <c r="AA2401" s="232"/>
      <c r="AB2401" s="232"/>
      <c r="AC2401" s="234"/>
      <c r="AD2401" s="232"/>
      <c r="AE2401" s="253" t="str">
        <f>IF($N2401=マイタスク!$U$5,"作業者","")&amp;IF($S2401=マイタスク!$U$5,"ピアレビュー","")&amp;IF($X2401=マイタスク!$U$5,"SVレビュー","")</f>
        <v/>
      </c>
      <c r="AF2401" s="252">
        <f t="shared" si="75"/>
        <v>1428</v>
      </c>
      <c r="AG2401" s="9" t="s">
        <v>34</v>
      </c>
    </row>
    <row r="2402" spans="2:33">
      <c r="B2402" s="225">
        <v>2390</v>
      </c>
      <c r="C2402" s="226" t="s">
        <v>71</v>
      </c>
      <c r="D2402" s="227" t="s">
        <v>72</v>
      </c>
      <c r="E2402" s="228" t="s">
        <v>3661</v>
      </c>
      <c r="F2402" s="226" t="s">
        <v>3662</v>
      </c>
      <c r="G2402" s="226" t="s">
        <v>65</v>
      </c>
      <c r="H2402" s="226" t="s">
        <v>66</v>
      </c>
      <c r="I2402" s="229">
        <f t="shared" si="74"/>
        <v>0</v>
      </c>
      <c r="J2402" s="232"/>
      <c r="K2402" s="226" t="s">
        <v>11399</v>
      </c>
      <c r="L2402" s="226" t="s">
        <v>11400</v>
      </c>
      <c r="M2402" s="226" t="s">
        <v>8141</v>
      </c>
      <c r="N2402" s="226" t="s">
        <v>10593</v>
      </c>
      <c r="O2402" s="232">
        <v>45833</v>
      </c>
      <c r="P2402" s="232"/>
      <c r="Q2402" s="232"/>
      <c r="R2402" s="232"/>
      <c r="S2402" s="226" t="s">
        <v>10594</v>
      </c>
      <c r="T2402" s="229">
        <v>45833</v>
      </c>
      <c r="U2402" s="232"/>
      <c r="V2402" s="233"/>
      <c r="W2402" s="233"/>
      <c r="X2402" s="226" t="s">
        <v>8167</v>
      </c>
      <c r="Y2402" s="229">
        <v>45833</v>
      </c>
      <c r="Z2402" s="232">
        <v>45838</v>
      </c>
      <c r="AA2402" s="232"/>
      <c r="AB2402" s="232"/>
      <c r="AC2402" s="234"/>
      <c r="AD2402" s="232"/>
      <c r="AE2402" s="253" t="str">
        <f>IF($N2402=マイタスク!$U$5,"作業者","")&amp;IF($S2402=マイタスク!$U$5,"ピアレビュー","")&amp;IF($X2402=マイタスク!$U$5,"SVレビュー","")</f>
        <v/>
      </c>
      <c r="AF2402" s="252">
        <f t="shared" si="75"/>
        <v>1428</v>
      </c>
      <c r="AG2402" s="9" t="s">
        <v>34</v>
      </c>
    </row>
    <row r="2403" spans="2:33">
      <c r="B2403" s="225">
        <v>2391</v>
      </c>
      <c r="C2403" s="226" t="s">
        <v>71</v>
      </c>
      <c r="D2403" s="227" t="s">
        <v>72</v>
      </c>
      <c r="E2403" s="228" t="s">
        <v>3661</v>
      </c>
      <c r="F2403" s="226" t="s">
        <v>3662</v>
      </c>
      <c r="G2403" s="226" t="s">
        <v>65</v>
      </c>
      <c r="H2403" s="226" t="s">
        <v>66</v>
      </c>
      <c r="I2403" s="229">
        <f t="shared" si="74"/>
        <v>0</v>
      </c>
      <c r="J2403" s="232"/>
      <c r="K2403" s="226" t="s">
        <v>11401</v>
      </c>
      <c r="L2403" s="226" t="s">
        <v>11402</v>
      </c>
      <c r="M2403" s="226" t="s">
        <v>8141</v>
      </c>
      <c r="N2403" s="226" t="s">
        <v>10593</v>
      </c>
      <c r="O2403" s="232">
        <v>45834</v>
      </c>
      <c r="P2403" s="232"/>
      <c r="Q2403" s="232"/>
      <c r="R2403" s="232"/>
      <c r="S2403" s="226" t="s">
        <v>10594</v>
      </c>
      <c r="T2403" s="229">
        <v>45834</v>
      </c>
      <c r="U2403" s="232"/>
      <c r="V2403" s="233"/>
      <c r="W2403" s="233"/>
      <c r="X2403" s="226" t="s">
        <v>8260</v>
      </c>
      <c r="Y2403" s="229">
        <v>45834</v>
      </c>
      <c r="Z2403" s="232">
        <v>45838</v>
      </c>
      <c r="AA2403" s="232"/>
      <c r="AB2403" s="232"/>
      <c r="AC2403" s="234"/>
      <c r="AD2403" s="232"/>
      <c r="AE2403" s="253" t="str">
        <f>IF($N2403=マイタスク!$U$5,"作業者","")&amp;IF($S2403=マイタスク!$U$5,"ピアレビュー","")&amp;IF($X2403=マイタスク!$U$5,"SVレビュー","")</f>
        <v/>
      </c>
      <c r="AF2403" s="252">
        <f t="shared" si="75"/>
        <v>1428</v>
      </c>
      <c r="AG2403" s="9" t="s">
        <v>34</v>
      </c>
    </row>
    <row r="2404" spans="2:33">
      <c r="B2404" s="225">
        <v>2392</v>
      </c>
      <c r="C2404" s="226" t="s">
        <v>71</v>
      </c>
      <c r="D2404" s="227" t="s">
        <v>72</v>
      </c>
      <c r="E2404" s="228" t="s">
        <v>3663</v>
      </c>
      <c r="F2404" s="226" t="s">
        <v>3664</v>
      </c>
      <c r="G2404" s="226" t="s">
        <v>65</v>
      </c>
      <c r="H2404" s="226" t="s">
        <v>66</v>
      </c>
      <c r="I2404" s="229">
        <f t="shared" si="74"/>
        <v>0</v>
      </c>
      <c r="J2404" s="232"/>
      <c r="K2404" s="226" t="s">
        <v>11403</v>
      </c>
      <c r="L2404" s="226" t="s">
        <v>11404</v>
      </c>
      <c r="M2404" s="226" t="s">
        <v>8141</v>
      </c>
      <c r="N2404" s="226" t="s">
        <v>10596</v>
      </c>
      <c r="O2404" s="232">
        <v>45825</v>
      </c>
      <c r="P2404" s="232"/>
      <c r="Q2404" s="232"/>
      <c r="R2404" s="232"/>
      <c r="S2404" s="226" t="s">
        <v>10597</v>
      </c>
      <c r="T2404" s="229">
        <v>45825</v>
      </c>
      <c r="U2404" s="232"/>
      <c r="V2404" s="233"/>
      <c r="W2404" s="233"/>
      <c r="X2404" s="226" t="s">
        <v>8260</v>
      </c>
      <c r="Y2404" s="229">
        <v>45825</v>
      </c>
      <c r="Z2404" s="232">
        <v>45838</v>
      </c>
      <c r="AA2404" s="232"/>
      <c r="AB2404" s="232"/>
      <c r="AC2404" s="234"/>
      <c r="AD2404" s="232"/>
      <c r="AE2404" s="253" t="str">
        <f>IF($N2404=マイタスク!$U$5,"作業者","")&amp;IF($S2404=マイタスク!$U$5,"ピアレビュー","")&amp;IF($X2404=マイタスク!$U$5,"SVレビュー","")</f>
        <v/>
      </c>
      <c r="AF2404" s="252">
        <f t="shared" si="75"/>
        <v>1427</v>
      </c>
      <c r="AG2404" s="9" t="s">
        <v>34</v>
      </c>
    </row>
    <row r="2405" spans="2:33">
      <c r="B2405" s="225">
        <v>2393</v>
      </c>
      <c r="C2405" s="226" t="s">
        <v>71</v>
      </c>
      <c r="D2405" s="227" t="s">
        <v>72</v>
      </c>
      <c r="E2405" s="228" t="s">
        <v>3663</v>
      </c>
      <c r="F2405" s="226" t="s">
        <v>3664</v>
      </c>
      <c r="G2405" s="226" t="s">
        <v>65</v>
      </c>
      <c r="H2405" s="226" t="s">
        <v>66</v>
      </c>
      <c r="I2405" s="229">
        <f t="shared" si="74"/>
        <v>0</v>
      </c>
      <c r="J2405" s="232"/>
      <c r="K2405" s="226" t="s">
        <v>11405</v>
      </c>
      <c r="L2405" s="226" t="s">
        <v>11406</v>
      </c>
      <c r="M2405" s="226" t="s">
        <v>8141</v>
      </c>
      <c r="N2405" s="226" t="s">
        <v>10596</v>
      </c>
      <c r="O2405" s="232">
        <v>45827</v>
      </c>
      <c r="P2405" s="232"/>
      <c r="Q2405" s="232"/>
      <c r="R2405" s="232"/>
      <c r="S2405" s="226" t="s">
        <v>10597</v>
      </c>
      <c r="T2405" s="229">
        <v>45827</v>
      </c>
      <c r="U2405" s="232"/>
      <c r="V2405" s="233"/>
      <c r="W2405" s="233"/>
      <c r="X2405" s="226" t="s">
        <v>8260</v>
      </c>
      <c r="Y2405" s="229">
        <v>45827</v>
      </c>
      <c r="Z2405" s="232">
        <v>45838</v>
      </c>
      <c r="AA2405" s="232"/>
      <c r="AB2405" s="232"/>
      <c r="AC2405" s="234"/>
      <c r="AD2405" s="232"/>
      <c r="AE2405" s="253" t="str">
        <f>IF($N2405=マイタスク!$U$5,"作業者","")&amp;IF($S2405=マイタスク!$U$5,"ピアレビュー","")&amp;IF($X2405=マイタスク!$U$5,"SVレビュー","")</f>
        <v/>
      </c>
      <c r="AF2405" s="252">
        <f t="shared" si="75"/>
        <v>1427</v>
      </c>
      <c r="AG2405" s="9" t="s">
        <v>34</v>
      </c>
    </row>
    <row r="2406" spans="2:33">
      <c r="B2406" s="225">
        <v>2394</v>
      </c>
      <c r="C2406" s="226" t="s">
        <v>71</v>
      </c>
      <c r="D2406" s="227" t="s">
        <v>72</v>
      </c>
      <c r="E2406" s="228" t="s">
        <v>3663</v>
      </c>
      <c r="F2406" s="226" t="s">
        <v>3664</v>
      </c>
      <c r="G2406" s="226" t="s">
        <v>65</v>
      </c>
      <c r="H2406" s="226" t="s">
        <v>66</v>
      </c>
      <c r="I2406" s="229">
        <f t="shared" si="74"/>
        <v>0</v>
      </c>
      <c r="J2406" s="232"/>
      <c r="K2406" s="226" t="s">
        <v>11407</v>
      </c>
      <c r="L2406" s="226" t="s">
        <v>11408</v>
      </c>
      <c r="M2406" s="226" t="s">
        <v>8141</v>
      </c>
      <c r="N2406" s="226" t="s">
        <v>10596</v>
      </c>
      <c r="O2406" s="232">
        <v>45831</v>
      </c>
      <c r="P2406" s="232"/>
      <c r="Q2406" s="232"/>
      <c r="R2406" s="232"/>
      <c r="S2406" s="226" t="s">
        <v>10597</v>
      </c>
      <c r="T2406" s="229">
        <v>45831</v>
      </c>
      <c r="U2406" s="232"/>
      <c r="V2406" s="233"/>
      <c r="W2406" s="233"/>
      <c r="X2406" s="226" t="s">
        <v>8260</v>
      </c>
      <c r="Y2406" s="229">
        <v>45831</v>
      </c>
      <c r="Z2406" s="232">
        <v>45838</v>
      </c>
      <c r="AA2406" s="232"/>
      <c r="AB2406" s="232"/>
      <c r="AC2406" s="234"/>
      <c r="AD2406" s="232"/>
      <c r="AE2406" s="253" t="str">
        <f>IF($N2406=マイタスク!$U$5,"作業者","")&amp;IF($S2406=マイタスク!$U$5,"ピアレビュー","")&amp;IF($X2406=マイタスク!$U$5,"SVレビュー","")</f>
        <v/>
      </c>
      <c r="AF2406" s="252">
        <f t="shared" si="75"/>
        <v>1427</v>
      </c>
      <c r="AG2406" s="9" t="s">
        <v>34</v>
      </c>
    </row>
    <row r="2407" spans="2:33">
      <c r="B2407" s="225">
        <v>2395</v>
      </c>
      <c r="C2407" s="226" t="s">
        <v>71</v>
      </c>
      <c r="D2407" s="227" t="s">
        <v>72</v>
      </c>
      <c r="E2407" s="228" t="s">
        <v>3663</v>
      </c>
      <c r="F2407" s="226" t="s">
        <v>3664</v>
      </c>
      <c r="G2407" s="226" t="s">
        <v>65</v>
      </c>
      <c r="H2407" s="226" t="s">
        <v>66</v>
      </c>
      <c r="I2407" s="229">
        <f t="shared" si="74"/>
        <v>0</v>
      </c>
      <c r="J2407" s="232"/>
      <c r="K2407" s="226" t="s">
        <v>11409</v>
      </c>
      <c r="L2407" s="226" t="s">
        <v>11410</v>
      </c>
      <c r="M2407" s="226" t="s">
        <v>8141</v>
      </c>
      <c r="N2407" s="226" t="s">
        <v>10596</v>
      </c>
      <c r="O2407" s="232">
        <v>45833</v>
      </c>
      <c r="P2407" s="232"/>
      <c r="Q2407" s="232"/>
      <c r="R2407" s="232"/>
      <c r="S2407" s="226" t="s">
        <v>10597</v>
      </c>
      <c r="T2407" s="229">
        <v>45833</v>
      </c>
      <c r="U2407" s="232"/>
      <c r="V2407" s="233"/>
      <c r="W2407" s="233"/>
      <c r="X2407" s="226" t="s">
        <v>8260</v>
      </c>
      <c r="Y2407" s="229">
        <v>45833</v>
      </c>
      <c r="Z2407" s="232">
        <v>45838</v>
      </c>
      <c r="AA2407" s="232"/>
      <c r="AB2407" s="232"/>
      <c r="AC2407" s="234"/>
      <c r="AD2407" s="232"/>
      <c r="AE2407" s="253" t="str">
        <f>IF($N2407=マイタスク!$U$5,"作業者","")&amp;IF($S2407=マイタスク!$U$5,"ピアレビュー","")&amp;IF($X2407=マイタスク!$U$5,"SVレビュー","")</f>
        <v/>
      </c>
      <c r="AF2407" s="252">
        <f t="shared" si="75"/>
        <v>1427</v>
      </c>
      <c r="AG2407" s="9" t="s">
        <v>34</v>
      </c>
    </row>
    <row r="2408" spans="2:33">
      <c r="B2408" s="225">
        <v>2396</v>
      </c>
      <c r="C2408" s="226" t="s">
        <v>71</v>
      </c>
      <c r="D2408" s="227" t="s">
        <v>72</v>
      </c>
      <c r="E2408" s="228" t="s">
        <v>3663</v>
      </c>
      <c r="F2408" s="226" t="s">
        <v>3664</v>
      </c>
      <c r="G2408" s="226" t="s">
        <v>65</v>
      </c>
      <c r="H2408" s="226" t="s">
        <v>66</v>
      </c>
      <c r="I2408" s="229">
        <f t="shared" si="74"/>
        <v>0</v>
      </c>
      <c r="J2408" s="232"/>
      <c r="K2408" s="226" t="s">
        <v>11411</v>
      </c>
      <c r="L2408" s="226" t="s">
        <v>11412</v>
      </c>
      <c r="M2408" s="226" t="s">
        <v>8141</v>
      </c>
      <c r="N2408" s="226" t="s">
        <v>10596</v>
      </c>
      <c r="O2408" s="232">
        <v>45834</v>
      </c>
      <c r="P2408" s="232"/>
      <c r="Q2408" s="232"/>
      <c r="R2408" s="232"/>
      <c r="S2408" s="226" t="s">
        <v>8188</v>
      </c>
      <c r="T2408" s="229">
        <v>45834</v>
      </c>
      <c r="U2408" s="232"/>
      <c r="V2408" s="233"/>
      <c r="W2408" s="233"/>
      <c r="X2408" s="226" t="s">
        <v>8260</v>
      </c>
      <c r="Y2408" s="229">
        <v>45834</v>
      </c>
      <c r="Z2408" s="232">
        <v>45838</v>
      </c>
      <c r="AA2408" s="232"/>
      <c r="AB2408" s="232"/>
      <c r="AC2408" s="234"/>
      <c r="AD2408" s="232"/>
      <c r="AE2408" s="253" t="str">
        <f>IF($N2408=マイタスク!$U$5,"作業者","")&amp;IF($S2408=マイタスク!$U$5,"ピアレビュー","")&amp;IF($X2408=マイタスク!$U$5,"SVレビュー","")</f>
        <v/>
      </c>
      <c r="AF2408" s="252">
        <f t="shared" si="75"/>
        <v>1427</v>
      </c>
      <c r="AG2408" s="9" t="s">
        <v>34</v>
      </c>
    </row>
    <row r="2409" spans="2:33">
      <c r="B2409" s="225">
        <v>2397</v>
      </c>
      <c r="C2409" s="226" t="s">
        <v>71</v>
      </c>
      <c r="D2409" s="227" t="s">
        <v>72</v>
      </c>
      <c r="E2409" s="228" t="s">
        <v>3665</v>
      </c>
      <c r="F2409" s="226" t="s">
        <v>3666</v>
      </c>
      <c r="G2409" s="226" t="s">
        <v>65</v>
      </c>
      <c r="H2409" s="226" t="s">
        <v>66</v>
      </c>
      <c r="I2409" s="229">
        <f t="shared" si="74"/>
        <v>0</v>
      </c>
      <c r="J2409" s="232"/>
      <c r="K2409" s="226" t="s">
        <v>11413</v>
      </c>
      <c r="L2409" s="226" t="s">
        <v>3666</v>
      </c>
      <c r="M2409" s="226" t="s">
        <v>8255</v>
      </c>
      <c r="N2409" s="226" t="s">
        <v>8167</v>
      </c>
      <c r="O2409" s="232">
        <v>46069</v>
      </c>
      <c r="P2409" s="232"/>
      <c r="Q2409" s="232"/>
      <c r="R2409" s="232"/>
      <c r="S2409" s="226"/>
      <c r="T2409" s="229"/>
      <c r="U2409" s="232"/>
      <c r="V2409" s="233"/>
      <c r="W2409" s="233"/>
      <c r="X2409" s="226" t="s">
        <v>8167</v>
      </c>
      <c r="Y2409" s="229">
        <v>46069</v>
      </c>
      <c r="Z2409" s="232">
        <v>46069</v>
      </c>
      <c r="AA2409" s="232"/>
      <c r="AB2409" s="232"/>
      <c r="AC2409" s="234"/>
      <c r="AD2409" s="232"/>
      <c r="AE2409" s="253" t="str">
        <f>IF($N2409=マイタスク!$U$5,"作業者","")&amp;IF($S2409=マイタスク!$U$5,"ピアレビュー","")&amp;IF($X2409=マイタスク!$U$5,"SVレビュー","")</f>
        <v/>
      </c>
      <c r="AF2409" s="252">
        <f t="shared" si="75"/>
        <v>1861</v>
      </c>
      <c r="AG2409" s="9" t="s">
        <v>34</v>
      </c>
    </row>
    <row r="2410" spans="2:33">
      <c r="B2410" s="225">
        <v>2398</v>
      </c>
      <c r="C2410" s="226" t="s">
        <v>71</v>
      </c>
      <c r="D2410" s="227" t="s">
        <v>72</v>
      </c>
      <c r="E2410" s="228" t="s">
        <v>3667</v>
      </c>
      <c r="F2410" s="226" t="s">
        <v>3668</v>
      </c>
      <c r="G2410" s="226" t="s">
        <v>65</v>
      </c>
      <c r="H2410" s="226" t="s">
        <v>66</v>
      </c>
      <c r="I2410" s="229">
        <f t="shared" si="74"/>
        <v>0</v>
      </c>
      <c r="J2410" s="232"/>
      <c r="K2410" s="226" t="s">
        <v>11414</v>
      </c>
      <c r="L2410" s="226" t="s">
        <v>3668</v>
      </c>
      <c r="M2410" s="226" t="s">
        <v>8255</v>
      </c>
      <c r="N2410" s="226" t="s">
        <v>8617</v>
      </c>
      <c r="O2410" s="232">
        <v>46069</v>
      </c>
      <c r="P2410" s="232"/>
      <c r="Q2410" s="232"/>
      <c r="R2410" s="232"/>
      <c r="S2410" s="226" t="s">
        <v>8258</v>
      </c>
      <c r="T2410" s="229">
        <v>46069</v>
      </c>
      <c r="U2410" s="232"/>
      <c r="V2410" s="233"/>
      <c r="W2410" s="233"/>
      <c r="X2410" s="226" t="s">
        <v>8196</v>
      </c>
      <c r="Y2410" s="229">
        <v>46069</v>
      </c>
      <c r="Z2410" s="232">
        <v>46080</v>
      </c>
      <c r="AA2410" s="232"/>
      <c r="AB2410" s="232"/>
      <c r="AC2410" s="234"/>
      <c r="AD2410" s="232"/>
      <c r="AE2410" s="253" t="str">
        <f>IF($N2410=マイタスク!$U$5,"作業者","")&amp;IF($S2410=マイタスク!$U$5,"ピアレビュー","")&amp;IF($X2410=マイタスク!$U$5,"SVレビュー","")</f>
        <v/>
      </c>
      <c r="AF2410" s="252">
        <f t="shared" si="75"/>
        <v>1862</v>
      </c>
      <c r="AG2410" s="9" t="s">
        <v>34</v>
      </c>
    </row>
    <row r="2411" spans="2:33">
      <c r="B2411" s="225">
        <v>2399</v>
      </c>
      <c r="C2411" s="226" t="s">
        <v>71</v>
      </c>
      <c r="D2411" s="227" t="s">
        <v>72</v>
      </c>
      <c r="E2411" s="228" t="s">
        <v>3667</v>
      </c>
      <c r="F2411" s="226" t="s">
        <v>3668</v>
      </c>
      <c r="G2411" s="226" t="s">
        <v>65</v>
      </c>
      <c r="H2411" s="226" t="s">
        <v>66</v>
      </c>
      <c r="I2411" s="229">
        <f t="shared" si="74"/>
        <v>0</v>
      </c>
      <c r="J2411" s="232"/>
      <c r="K2411" s="226" t="s">
        <v>11415</v>
      </c>
      <c r="L2411" s="226" t="s">
        <v>3670</v>
      </c>
      <c r="M2411" s="226" t="s">
        <v>8141</v>
      </c>
      <c r="N2411" s="226" t="s">
        <v>8617</v>
      </c>
      <c r="O2411" s="232">
        <v>46071</v>
      </c>
      <c r="P2411" s="232"/>
      <c r="Q2411" s="232"/>
      <c r="R2411" s="232"/>
      <c r="S2411" s="226" t="s">
        <v>8258</v>
      </c>
      <c r="T2411" s="229">
        <v>46071</v>
      </c>
      <c r="U2411" s="232"/>
      <c r="V2411" s="233"/>
      <c r="W2411" s="233"/>
      <c r="X2411" s="226" t="s">
        <v>8196</v>
      </c>
      <c r="Y2411" s="229">
        <v>46080</v>
      </c>
      <c r="Z2411" s="232">
        <v>46080</v>
      </c>
      <c r="AA2411" s="232"/>
      <c r="AB2411" s="232"/>
      <c r="AC2411" s="234"/>
      <c r="AD2411" s="232"/>
      <c r="AE2411" s="253" t="str">
        <f>IF($N2411=マイタスク!$U$5,"作業者","")&amp;IF($S2411=マイタスク!$U$5,"ピアレビュー","")&amp;IF($X2411=マイタスク!$U$5,"SVレビュー","")</f>
        <v/>
      </c>
      <c r="AF2411" s="252">
        <f t="shared" si="75"/>
        <v>1862</v>
      </c>
      <c r="AG2411" s="9" t="s">
        <v>34</v>
      </c>
    </row>
    <row r="2412" spans="2:33">
      <c r="B2412" s="225">
        <v>2400</v>
      </c>
      <c r="C2412" s="226" t="s">
        <v>71</v>
      </c>
      <c r="D2412" s="227" t="s">
        <v>72</v>
      </c>
      <c r="E2412" s="228" t="s">
        <v>3667</v>
      </c>
      <c r="F2412" s="226" t="s">
        <v>3668</v>
      </c>
      <c r="G2412" s="226" t="s">
        <v>65</v>
      </c>
      <c r="H2412" s="226" t="s">
        <v>66</v>
      </c>
      <c r="I2412" s="229">
        <f t="shared" si="74"/>
        <v>0</v>
      </c>
      <c r="J2412" s="232"/>
      <c r="K2412" s="226" t="s">
        <v>11416</v>
      </c>
      <c r="L2412" s="226" t="s">
        <v>11417</v>
      </c>
      <c r="M2412" s="226" t="s">
        <v>8141</v>
      </c>
      <c r="N2412" s="226" t="s">
        <v>8617</v>
      </c>
      <c r="O2412" s="232">
        <v>46072</v>
      </c>
      <c r="P2412" s="232"/>
      <c r="Q2412" s="232"/>
      <c r="R2412" s="232"/>
      <c r="S2412" s="226" t="s">
        <v>8258</v>
      </c>
      <c r="T2412" s="229">
        <v>46080</v>
      </c>
      <c r="U2412" s="232"/>
      <c r="V2412" s="233"/>
      <c r="W2412" s="233"/>
      <c r="X2412" s="226" t="s">
        <v>8196</v>
      </c>
      <c r="Y2412" s="229">
        <v>46080</v>
      </c>
      <c r="Z2412" s="232">
        <v>46080</v>
      </c>
      <c r="AA2412" s="232"/>
      <c r="AB2412" s="232"/>
      <c r="AC2412" s="234"/>
      <c r="AD2412" s="232"/>
      <c r="AE2412" s="253" t="str">
        <f>IF($N2412=マイタスク!$U$5,"作業者","")&amp;IF($S2412=マイタスク!$U$5,"ピアレビュー","")&amp;IF($X2412=マイタスク!$U$5,"SVレビュー","")</f>
        <v/>
      </c>
      <c r="AF2412" s="252">
        <f t="shared" si="75"/>
        <v>1862</v>
      </c>
      <c r="AG2412" s="9" t="s">
        <v>34</v>
      </c>
    </row>
    <row r="2413" spans="2:33">
      <c r="B2413" s="225">
        <v>2401</v>
      </c>
      <c r="C2413" s="226" t="s">
        <v>71</v>
      </c>
      <c r="D2413" s="227" t="s">
        <v>72</v>
      </c>
      <c r="E2413" s="228" t="s">
        <v>3669</v>
      </c>
      <c r="F2413" s="226" t="s">
        <v>3670</v>
      </c>
      <c r="G2413" s="226" t="s">
        <v>65</v>
      </c>
      <c r="H2413" s="226" t="s">
        <v>66</v>
      </c>
      <c r="I2413" s="229">
        <f t="shared" si="74"/>
        <v>0</v>
      </c>
      <c r="J2413" s="232"/>
      <c r="K2413" s="226" t="s">
        <v>11418</v>
      </c>
      <c r="L2413" s="226" t="s">
        <v>3670</v>
      </c>
      <c r="M2413" s="226" t="s">
        <v>8141</v>
      </c>
      <c r="N2413" s="226" t="s">
        <v>8196</v>
      </c>
      <c r="O2413" s="232">
        <v>46071</v>
      </c>
      <c r="P2413" s="232"/>
      <c r="Q2413" s="232"/>
      <c r="R2413" s="232"/>
      <c r="S2413" s="226"/>
      <c r="T2413" s="229"/>
      <c r="U2413" s="232"/>
      <c r="V2413" s="233"/>
      <c r="W2413" s="233"/>
      <c r="X2413" s="226" t="s">
        <v>8196</v>
      </c>
      <c r="Y2413" s="229">
        <v>46080</v>
      </c>
      <c r="Z2413" s="232">
        <v>46080</v>
      </c>
      <c r="AA2413" s="232"/>
      <c r="AB2413" s="232"/>
      <c r="AC2413" s="234"/>
      <c r="AD2413" s="232"/>
      <c r="AE2413" s="253" t="str">
        <f>IF($N2413=マイタスク!$U$5,"作業者","")&amp;IF($S2413=マイタスク!$U$5,"ピアレビュー","")&amp;IF($X2413=マイタスク!$U$5,"SVレビュー","")</f>
        <v/>
      </c>
      <c r="AF2413" s="252">
        <f t="shared" si="75"/>
        <v>1873</v>
      </c>
      <c r="AG2413" s="9" t="s">
        <v>34</v>
      </c>
    </row>
    <row r="2414" spans="2:33">
      <c r="B2414" s="225">
        <v>2402</v>
      </c>
      <c r="C2414" s="226" t="s">
        <v>71</v>
      </c>
      <c r="D2414" s="227" t="s">
        <v>72</v>
      </c>
      <c r="E2414" s="228" t="s">
        <v>3671</v>
      </c>
      <c r="F2414" s="226" t="s">
        <v>3672</v>
      </c>
      <c r="G2414" s="226" t="s">
        <v>65</v>
      </c>
      <c r="H2414" s="226" t="s">
        <v>66</v>
      </c>
      <c r="I2414" s="229">
        <f t="shared" si="74"/>
        <v>0</v>
      </c>
      <c r="J2414" s="232"/>
      <c r="K2414" s="226" t="s">
        <v>11419</v>
      </c>
      <c r="L2414" s="226" t="s">
        <v>3672</v>
      </c>
      <c r="M2414" s="226" t="s">
        <v>8141</v>
      </c>
      <c r="N2414" s="226" t="s">
        <v>8258</v>
      </c>
      <c r="O2414" s="232">
        <v>46071</v>
      </c>
      <c r="P2414" s="232"/>
      <c r="Q2414" s="232"/>
      <c r="R2414" s="232"/>
      <c r="S2414" s="226" t="s">
        <v>8617</v>
      </c>
      <c r="T2414" s="229">
        <v>46080</v>
      </c>
      <c r="U2414" s="232"/>
      <c r="V2414" s="233"/>
      <c r="W2414" s="233"/>
      <c r="X2414" s="226" t="s">
        <v>8196</v>
      </c>
      <c r="Y2414" s="229">
        <v>46080</v>
      </c>
      <c r="Z2414" s="232">
        <v>46080</v>
      </c>
      <c r="AA2414" s="232"/>
      <c r="AB2414" s="232"/>
      <c r="AC2414" s="234"/>
      <c r="AD2414" s="232"/>
      <c r="AE2414" s="253" t="str">
        <f>IF($N2414=マイタスク!$U$5,"作業者","")&amp;IF($S2414=マイタスク!$U$5,"ピアレビュー","")&amp;IF($X2414=マイタスク!$U$5,"SVレビュー","")</f>
        <v/>
      </c>
      <c r="AF2414" s="252">
        <f t="shared" si="75"/>
        <v>1872</v>
      </c>
      <c r="AG2414" s="9" t="s">
        <v>34</v>
      </c>
    </row>
    <row r="2415" spans="2:33">
      <c r="B2415" s="225">
        <v>2403</v>
      </c>
      <c r="C2415" s="226" t="s">
        <v>71</v>
      </c>
      <c r="D2415" s="227" t="s">
        <v>72</v>
      </c>
      <c r="E2415" s="228" t="s">
        <v>3671</v>
      </c>
      <c r="F2415" s="226" t="s">
        <v>3672</v>
      </c>
      <c r="G2415" s="226" t="s">
        <v>65</v>
      </c>
      <c r="H2415" s="226" t="s">
        <v>66</v>
      </c>
      <c r="I2415" s="229">
        <f t="shared" si="74"/>
        <v>0</v>
      </c>
      <c r="J2415" s="232"/>
      <c r="K2415" s="226" t="s">
        <v>11420</v>
      </c>
      <c r="L2415" s="226" t="s">
        <v>11421</v>
      </c>
      <c r="M2415" s="226"/>
      <c r="N2415" s="226" t="s">
        <v>8258</v>
      </c>
      <c r="O2415" s="232">
        <v>46073</v>
      </c>
      <c r="P2415" s="232"/>
      <c r="Q2415" s="232"/>
      <c r="R2415" s="232"/>
      <c r="S2415" s="226" t="s">
        <v>8617</v>
      </c>
      <c r="T2415" s="229">
        <v>46080</v>
      </c>
      <c r="U2415" s="232"/>
      <c r="V2415" s="233"/>
      <c r="W2415" s="233"/>
      <c r="X2415" s="226" t="s">
        <v>8196</v>
      </c>
      <c r="Y2415" s="229">
        <v>46080</v>
      </c>
      <c r="Z2415" s="232">
        <v>46080</v>
      </c>
      <c r="AA2415" s="232"/>
      <c r="AB2415" s="232"/>
      <c r="AC2415" s="234"/>
      <c r="AD2415" s="232"/>
      <c r="AE2415" s="253" t="str">
        <f>IF($N2415=マイタスク!$U$5,"作業者","")&amp;IF($S2415=マイタスク!$U$5,"ピアレビュー","")&amp;IF($X2415=マイタスク!$U$5,"SVレビュー","")</f>
        <v/>
      </c>
      <c r="AF2415" s="252">
        <f t="shared" si="75"/>
        <v>1872</v>
      </c>
      <c r="AG2415" s="9" t="s">
        <v>34</v>
      </c>
    </row>
    <row r="2416" spans="2:33">
      <c r="B2416" s="225">
        <v>2404</v>
      </c>
      <c r="C2416" s="226" t="s">
        <v>71</v>
      </c>
      <c r="D2416" s="227" t="s">
        <v>72</v>
      </c>
      <c r="E2416" s="228" t="s">
        <v>3671</v>
      </c>
      <c r="F2416" s="226" t="s">
        <v>3672</v>
      </c>
      <c r="G2416" s="226" t="s">
        <v>65</v>
      </c>
      <c r="H2416" s="226" t="s">
        <v>66</v>
      </c>
      <c r="I2416" s="229">
        <f t="shared" si="74"/>
        <v>0</v>
      </c>
      <c r="J2416" s="232"/>
      <c r="K2416" s="226" t="s">
        <v>11422</v>
      </c>
      <c r="L2416" s="226" t="s">
        <v>11421</v>
      </c>
      <c r="M2416" s="226" t="s">
        <v>8141</v>
      </c>
      <c r="N2416" s="226" t="s">
        <v>8258</v>
      </c>
      <c r="O2416" s="232">
        <v>46073</v>
      </c>
      <c r="P2416" s="232"/>
      <c r="Q2416" s="232"/>
      <c r="R2416" s="232"/>
      <c r="S2416" s="226" t="s">
        <v>8617</v>
      </c>
      <c r="T2416" s="229">
        <v>46073</v>
      </c>
      <c r="U2416" s="232"/>
      <c r="V2416" s="233"/>
      <c r="W2416" s="233"/>
      <c r="X2416" s="226" t="s">
        <v>8196</v>
      </c>
      <c r="Y2416" s="229">
        <v>46073</v>
      </c>
      <c r="Z2416" s="232">
        <v>46073</v>
      </c>
      <c r="AA2416" s="232"/>
      <c r="AB2416" s="232"/>
      <c r="AC2416" s="234"/>
      <c r="AD2416" s="232"/>
      <c r="AE2416" s="253" t="str">
        <f>IF($N2416=マイタスク!$U$5,"作業者","")&amp;IF($S2416=マイタスク!$U$5,"ピアレビュー","")&amp;IF($X2416=マイタスク!$U$5,"SVレビュー","")</f>
        <v/>
      </c>
      <c r="AF2416" s="252">
        <f t="shared" si="75"/>
        <v>1872</v>
      </c>
      <c r="AG2416" s="9" t="s">
        <v>34</v>
      </c>
    </row>
    <row r="2417" spans="2:33">
      <c r="B2417" s="225">
        <v>2405</v>
      </c>
      <c r="C2417" s="226" t="s">
        <v>71</v>
      </c>
      <c r="D2417" s="227" t="s">
        <v>72</v>
      </c>
      <c r="E2417" s="228" t="s">
        <v>3673</v>
      </c>
      <c r="F2417" s="226" t="s">
        <v>3674</v>
      </c>
      <c r="G2417" s="226" t="s">
        <v>65</v>
      </c>
      <c r="H2417" s="226" t="s">
        <v>66</v>
      </c>
      <c r="I2417" s="229">
        <f t="shared" si="74"/>
        <v>0</v>
      </c>
      <c r="J2417" s="232"/>
      <c r="K2417" s="226" t="s">
        <v>11423</v>
      </c>
      <c r="L2417" s="226" t="s">
        <v>11424</v>
      </c>
      <c r="M2417" s="226" t="s">
        <v>8141</v>
      </c>
      <c r="N2417" s="226" t="s">
        <v>10594</v>
      </c>
      <c r="O2417" s="232">
        <v>45825</v>
      </c>
      <c r="P2417" s="232"/>
      <c r="Q2417" s="232"/>
      <c r="R2417" s="232"/>
      <c r="S2417" s="226" t="s">
        <v>10593</v>
      </c>
      <c r="T2417" s="229">
        <v>45825</v>
      </c>
      <c r="U2417" s="232"/>
      <c r="V2417" s="233"/>
      <c r="W2417" s="233"/>
      <c r="X2417" s="226" t="s">
        <v>8258</v>
      </c>
      <c r="Y2417" s="229">
        <v>45825</v>
      </c>
      <c r="Z2417" s="232">
        <v>45838</v>
      </c>
      <c r="AA2417" s="232"/>
      <c r="AB2417" s="232"/>
      <c r="AC2417" s="234"/>
      <c r="AD2417" s="232"/>
      <c r="AE2417" s="253" t="str">
        <f>IF($N2417=マイタスク!$U$5,"作業者","")&amp;IF($S2417=マイタスク!$U$5,"ピアレビュー","")&amp;IF($X2417=マイタスク!$U$5,"SVレビュー","")</f>
        <v/>
      </c>
      <c r="AF2417" s="252">
        <f t="shared" si="75"/>
        <v>1429</v>
      </c>
      <c r="AG2417" s="9" t="s">
        <v>34</v>
      </c>
    </row>
    <row r="2418" spans="2:33">
      <c r="B2418" s="225">
        <v>2406</v>
      </c>
      <c r="C2418" s="226" t="s">
        <v>71</v>
      </c>
      <c r="D2418" s="227" t="s">
        <v>72</v>
      </c>
      <c r="E2418" s="228" t="s">
        <v>3673</v>
      </c>
      <c r="F2418" s="226" t="s">
        <v>3674</v>
      </c>
      <c r="G2418" s="226" t="s">
        <v>65</v>
      </c>
      <c r="H2418" s="226" t="s">
        <v>66</v>
      </c>
      <c r="I2418" s="229">
        <f t="shared" si="74"/>
        <v>0</v>
      </c>
      <c r="J2418" s="232"/>
      <c r="K2418" s="226" t="s">
        <v>11425</v>
      </c>
      <c r="L2418" s="226" t="s">
        <v>11426</v>
      </c>
      <c r="M2418" s="226" t="s">
        <v>8141</v>
      </c>
      <c r="N2418" s="226" t="s">
        <v>10594</v>
      </c>
      <c r="O2418" s="232">
        <v>45827</v>
      </c>
      <c r="P2418" s="232"/>
      <c r="Q2418" s="232"/>
      <c r="R2418" s="232"/>
      <c r="S2418" s="226" t="s">
        <v>10593</v>
      </c>
      <c r="T2418" s="229">
        <v>45827</v>
      </c>
      <c r="U2418" s="232"/>
      <c r="V2418" s="233"/>
      <c r="W2418" s="233"/>
      <c r="X2418" s="226" t="s">
        <v>8156</v>
      </c>
      <c r="Y2418" s="229">
        <v>45827</v>
      </c>
      <c r="Z2418" s="232">
        <v>45838</v>
      </c>
      <c r="AA2418" s="232"/>
      <c r="AB2418" s="232"/>
      <c r="AC2418" s="234"/>
      <c r="AD2418" s="232"/>
      <c r="AE2418" s="253" t="str">
        <f>IF($N2418=マイタスク!$U$5,"作業者","")&amp;IF($S2418=マイタスク!$U$5,"ピアレビュー","")&amp;IF($X2418=マイタスク!$U$5,"SVレビュー","")</f>
        <v/>
      </c>
      <c r="AF2418" s="252">
        <f t="shared" si="75"/>
        <v>1429</v>
      </c>
      <c r="AG2418" s="9" t="s">
        <v>34</v>
      </c>
    </row>
    <row r="2419" spans="2:33">
      <c r="B2419" s="225">
        <v>2407</v>
      </c>
      <c r="C2419" s="226" t="s">
        <v>71</v>
      </c>
      <c r="D2419" s="227" t="s">
        <v>72</v>
      </c>
      <c r="E2419" s="228" t="s">
        <v>3673</v>
      </c>
      <c r="F2419" s="226" t="s">
        <v>3674</v>
      </c>
      <c r="G2419" s="226" t="s">
        <v>65</v>
      </c>
      <c r="H2419" s="226" t="s">
        <v>66</v>
      </c>
      <c r="I2419" s="229">
        <f t="shared" si="74"/>
        <v>0</v>
      </c>
      <c r="J2419" s="232"/>
      <c r="K2419" s="226" t="s">
        <v>11427</v>
      </c>
      <c r="L2419" s="226" t="s">
        <v>11428</v>
      </c>
      <c r="M2419" s="226" t="s">
        <v>8141</v>
      </c>
      <c r="N2419" s="226" t="s">
        <v>10594</v>
      </c>
      <c r="O2419" s="232">
        <v>45831</v>
      </c>
      <c r="P2419" s="232"/>
      <c r="Q2419" s="232"/>
      <c r="R2419" s="232"/>
      <c r="S2419" s="226" t="s">
        <v>10593</v>
      </c>
      <c r="T2419" s="229">
        <v>45831</v>
      </c>
      <c r="U2419" s="232"/>
      <c r="V2419" s="233"/>
      <c r="W2419" s="233"/>
      <c r="X2419" s="226" t="s">
        <v>8258</v>
      </c>
      <c r="Y2419" s="229">
        <v>45831</v>
      </c>
      <c r="Z2419" s="232">
        <v>45838</v>
      </c>
      <c r="AA2419" s="232"/>
      <c r="AB2419" s="232"/>
      <c r="AC2419" s="234"/>
      <c r="AD2419" s="232"/>
      <c r="AE2419" s="253" t="str">
        <f>IF($N2419=マイタスク!$U$5,"作業者","")&amp;IF($S2419=マイタスク!$U$5,"ピアレビュー","")&amp;IF($X2419=マイタスク!$U$5,"SVレビュー","")</f>
        <v/>
      </c>
      <c r="AF2419" s="252">
        <f t="shared" si="75"/>
        <v>1429</v>
      </c>
      <c r="AG2419" s="9" t="s">
        <v>34</v>
      </c>
    </row>
    <row r="2420" spans="2:33">
      <c r="B2420" s="225">
        <v>2408</v>
      </c>
      <c r="C2420" s="226" t="s">
        <v>71</v>
      </c>
      <c r="D2420" s="227" t="s">
        <v>72</v>
      </c>
      <c r="E2420" s="228" t="s">
        <v>3673</v>
      </c>
      <c r="F2420" s="226" t="s">
        <v>3674</v>
      </c>
      <c r="G2420" s="226" t="s">
        <v>65</v>
      </c>
      <c r="H2420" s="226" t="s">
        <v>66</v>
      </c>
      <c r="I2420" s="229">
        <f t="shared" si="74"/>
        <v>0</v>
      </c>
      <c r="J2420" s="232"/>
      <c r="K2420" s="226" t="s">
        <v>11429</v>
      </c>
      <c r="L2420" s="226" t="s">
        <v>11430</v>
      </c>
      <c r="M2420" s="226" t="s">
        <v>8141</v>
      </c>
      <c r="N2420" s="226" t="s">
        <v>10594</v>
      </c>
      <c r="O2420" s="232">
        <v>45833</v>
      </c>
      <c r="P2420" s="232"/>
      <c r="Q2420" s="232"/>
      <c r="R2420" s="232"/>
      <c r="S2420" s="226" t="s">
        <v>10593</v>
      </c>
      <c r="T2420" s="229">
        <v>45833</v>
      </c>
      <c r="U2420" s="232"/>
      <c r="V2420" s="233"/>
      <c r="W2420" s="233"/>
      <c r="X2420" s="226" t="s">
        <v>8188</v>
      </c>
      <c r="Y2420" s="229">
        <v>45833</v>
      </c>
      <c r="Z2420" s="232">
        <v>45838</v>
      </c>
      <c r="AA2420" s="232"/>
      <c r="AB2420" s="232"/>
      <c r="AC2420" s="234"/>
      <c r="AD2420" s="232"/>
      <c r="AE2420" s="253" t="str">
        <f>IF($N2420=マイタスク!$U$5,"作業者","")&amp;IF($S2420=マイタスク!$U$5,"ピアレビュー","")&amp;IF($X2420=マイタスク!$U$5,"SVレビュー","")</f>
        <v/>
      </c>
      <c r="AF2420" s="252">
        <f t="shared" si="75"/>
        <v>1429</v>
      </c>
      <c r="AG2420" s="9" t="s">
        <v>34</v>
      </c>
    </row>
    <row r="2421" spans="2:33">
      <c r="B2421" s="225">
        <v>2409</v>
      </c>
      <c r="C2421" s="226" t="s">
        <v>71</v>
      </c>
      <c r="D2421" s="227" t="s">
        <v>72</v>
      </c>
      <c r="E2421" s="228" t="s">
        <v>3673</v>
      </c>
      <c r="F2421" s="226" t="s">
        <v>3674</v>
      </c>
      <c r="G2421" s="226" t="s">
        <v>65</v>
      </c>
      <c r="H2421" s="226" t="s">
        <v>66</v>
      </c>
      <c r="I2421" s="229">
        <f t="shared" si="74"/>
        <v>0</v>
      </c>
      <c r="J2421" s="232"/>
      <c r="K2421" s="226" t="s">
        <v>11431</v>
      </c>
      <c r="L2421" s="226" t="s">
        <v>11432</v>
      </c>
      <c r="M2421" s="226" t="s">
        <v>8141</v>
      </c>
      <c r="N2421" s="226" t="s">
        <v>10594</v>
      </c>
      <c r="O2421" s="232">
        <v>45834</v>
      </c>
      <c r="P2421" s="232"/>
      <c r="Q2421" s="232"/>
      <c r="R2421" s="232"/>
      <c r="S2421" s="226" t="s">
        <v>10593</v>
      </c>
      <c r="T2421" s="229">
        <v>45834</v>
      </c>
      <c r="U2421" s="232"/>
      <c r="V2421" s="233"/>
      <c r="W2421" s="233"/>
      <c r="X2421" s="226" t="s">
        <v>8208</v>
      </c>
      <c r="Y2421" s="229">
        <v>45834</v>
      </c>
      <c r="Z2421" s="232">
        <v>45838</v>
      </c>
      <c r="AA2421" s="232"/>
      <c r="AB2421" s="232"/>
      <c r="AC2421" s="234"/>
      <c r="AD2421" s="232"/>
      <c r="AE2421" s="253" t="str">
        <f>IF($N2421=マイタスク!$U$5,"作業者","")&amp;IF($S2421=マイタスク!$U$5,"ピアレビュー","")&amp;IF($X2421=マイタスク!$U$5,"SVレビュー","")</f>
        <v/>
      </c>
      <c r="AF2421" s="252">
        <f t="shared" si="75"/>
        <v>1429</v>
      </c>
      <c r="AG2421" s="9" t="s">
        <v>34</v>
      </c>
    </row>
    <row r="2422" spans="2:33">
      <c r="B2422" s="225">
        <v>2410</v>
      </c>
      <c r="C2422" s="226" t="s">
        <v>71</v>
      </c>
      <c r="D2422" s="227" t="s">
        <v>72</v>
      </c>
      <c r="E2422" s="228" t="s">
        <v>3675</v>
      </c>
      <c r="F2422" s="226" t="s">
        <v>3676</v>
      </c>
      <c r="G2422" s="226" t="s">
        <v>65</v>
      </c>
      <c r="H2422" s="226" t="s">
        <v>66</v>
      </c>
      <c r="I2422" s="229">
        <f t="shared" si="74"/>
        <v>0</v>
      </c>
      <c r="J2422" s="232"/>
      <c r="K2422" s="226" t="s">
        <v>11433</v>
      </c>
      <c r="L2422" s="226" t="s">
        <v>11434</v>
      </c>
      <c r="M2422" s="226" t="s">
        <v>8141</v>
      </c>
      <c r="N2422" s="226" t="s">
        <v>8467</v>
      </c>
      <c r="O2422" s="232">
        <v>46041</v>
      </c>
      <c r="P2422" s="232"/>
      <c r="Q2422" s="232"/>
      <c r="R2422" s="232"/>
      <c r="S2422" s="226" t="s">
        <v>8260</v>
      </c>
      <c r="T2422" s="229">
        <v>46041</v>
      </c>
      <c r="U2422" s="232"/>
      <c r="V2422" s="233"/>
      <c r="W2422" s="233"/>
      <c r="X2422" s="226" t="s">
        <v>8188</v>
      </c>
      <c r="Y2422" s="229">
        <v>46052</v>
      </c>
      <c r="Z2422" s="232">
        <v>46052</v>
      </c>
      <c r="AA2422" s="232"/>
      <c r="AB2422" s="232"/>
      <c r="AC2422" s="234"/>
      <c r="AD2422" s="232"/>
      <c r="AE2422" s="253" t="str">
        <f>IF($N2422=マイタスク!$U$5,"作業者","")&amp;IF($S2422=マイタスク!$U$5,"ピアレビュー","")&amp;IF($X2422=マイタスク!$U$5,"SVレビュー","")</f>
        <v/>
      </c>
      <c r="AF2422" s="252">
        <f t="shared" si="75"/>
        <v>1798</v>
      </c>
      <c r="AG2422" s="9" t="s">
        <v>34</v>
      </c>
    </row>
    <row r="2423" spans="2:33">
      <c r="B2423" s="225">
        <v>2411</v>
      </c>
      <c r="C2423" s="226" t="s">
        <v>71</v>
      </c>
      <c r="D2423" s="227" t="s">
        <v>72</v>
      </c>
      <c r="E2423" s="228" t="s">
        <v>3675</v>
      </c>
      <c r="F2423" s="226" t="s">
        <v>3676</v>
      </c>
      <c r="G2423" s="226" t="s">
        <v>65</v>
      </c>
      <c r="H2423" s="226" t="s">
        <v>66</v>
      </c>
      <c r="I2423" s="229">
        <f t="shared" si="74"/>
        <v>0</v>
      </c>
      <c r="J2423" s="232"/>
      <c r="K2423" s="226" t="s">
        <v>11435</v>
      </c>
      <c r="L2423" s="226" t="s">
        <v>11436</v>
      </c>
      <c r="M2423" s="226" t="s">
        <v>8141</v>
      </c>
      <c r="N2423" s="226" t="s">
        <v>8467</v>
      </c>
      <c r="O2423" s="232">
        <v>46043</v>
      </c>
      <c r="P2423" s="232"/>
      <c r="Q2423" s="232"/>
      <c r="R2423" s="232"/>
      <c r="S2423" s="226" t="s">
        <v>8428</v>
      </c>
      <c r="T2423" s="229">
        <v>46043</v>
      </c>
      <c r="U2423" s="232"/>
      <c r="V2423" s="233"/>
      <c r="W2423" s="233"/>
      <c r="X2423" s="226" t="s">
        <v>8188</v>
      </c>
      <c r="Y2423" s="229">
        <v>46043</v>
      </c>
      <c r="Z2423" s="232">
        <v>46043</v>
      </c>
      <c r="AA2423" s="232"/>
      <c r="AB2423" s="232"/>
      <c r="AC2423" s="234"/>
      <c r="AD2423" s="232"/>
      <c r="AE2423" s="253" t="str">
        <f>IF($N2423=マイタスク!$U$5,"作業者","")&amp;IF($S2423=マイタスク!$U$5,"ピアレビュー","")&amp;IF($X2423=マイタスク!$U$5,"SVレビュー","")</f>
        <v/>
      </c>
      <c r="AF2423" s="252">
        <f t="shared" si="75"/>
        <v>1798</v>
      </c>
      <c r="AG2423" s="9" t="s">
        <v>34</v>
      </c>
    </row>
    <row r="2424" spans="2:33">
      <c r="B2424" s="225">
        <v>2412</v>
      </c>
      <c r="C2424" s="226" t="s">
        <v>71</v>
      </c>
      <c r="D2424" s="227" t="s">
        <v>72</v>
      </c>
      <c r="E2424" s="228" t="s">
        <v>3675</v>
      </c>
      <c r="F2424" s="226" t="s">
        <v>3676</v>
      </c>
      <c r="G2424" s="226" t="s">
        <v>65</v>
      </c>
      <c r="H2424" s="226" t="s">
        <v>66</v>
      </c>
      <c r="I2424" s="229">
        <f t="shared" si="74"/>
        <v>0</v>
      </c>
      <c r="J2424" s="232"/>
      <c r="K2424" s="226" t="s">
        <v>11437</v>
      </c>
      <c r="L2424" s="226" t="s">
        <v>11438</v>
      </c>
      <c r="M2424" s="226" t="s">
        <v>8141</v>
      </c>
      <c r="N2424" s="226" t="s">
        <v>8467</v>
      </c>
      <c r="O2424" s="232">
        <v>46045</v>
      </c>
      <c r="P2424" s="232"/>
      <c r="Q2424" s="232"/>
      <c r="R2424" s="232"/>
      <c r="S2424" s="226" t="s">
        <v>8428</v>
      </c>
      <c r="T2424" s="229">
        <v>46045</v>
      </c>
      <c r="U2424" s="232"/>
      <c r="V2424" s="233"/>
      <c r="W2424" s="233"/>
      <c r="X2424" s="226" t="s">
        <v>8188</v>
      </c>
      <c r="Y2424" s="229">
        <v>46045</v>
      </c>
      <c r="Z2424" s="232">
        <v>46052</v>
      </c>
      <c r="AA2424" s="232"/>
      <c r="AB2424" s="232"/>
      <c r="AC2424" s="234"/>
      <c r="AD2424" s="232"/>
      <c r="AE2424" s="253" t="str">
        <f>IF($N2424=マイタスク!$U$5,"作業者","")&amp;IF($S2424=マイタスク!$U$5,"ピアレビュー","")&amp;IF($X2424=マイタスク!$U$5,"SVレビュー","")</f>
        <v/>
      </c>
      <c r="AF2424" s="252">
        <f t="shared" si="75"/>
        <v>1798</v>
      </c>
      <c r="AG2424" s="9" t="s">
        <v>34</v>
      </c>
    </row>
    <row r="2425" spans="2:33">
      <c r="B2425" s="225">
        <v>2413</v>
      </c>
      <c r="C2425" s="226" t="s">
        <v>71</v>
      </c>
      <c r="D2425" s="227" t="s">
        <v>72</v>
      </c>
      <c r="E2425" s="228" t="s">
        <v>3677</v>
      </c>
      <c r="F2425" s="226" t="s">
        <v>3678</v>
      </c>
      <c r="G2425" s="226" t="s">
        <v>65</v>
      </c>
      <c r="H2425" s="226" t="s">
        <v>66</v>
      </c>
      <c r="I2425" s="229">
        <f t="shared" si="74"/>
        <v>0</v>
      </c>
      <c r="J2425" s="232"/>
      <c r="K2425" s="226" t="s">
        <v>11439</v>
      </c>
      <c r="L2425" s="226" t="s">
        <v>11440</v>
      </c>
      <c r="M2425" s="226" t="s">
        <v>8141</v>
      </c>
      <c r="N2425" s="226" t="s">
        <v>10597</v>
      </c>
      <c r="O2425" s="232">
        <v>45825</v>
      </c>
      <c r="P2425" s="232"/>
      <c r="Q2425" s="232"/>
      <c r="R2425" s="232"/>
      <c r="S2425" s="226" t="s">
        <v>10596</v>
      </c>
      <c r="T2425" s="229">
        <v>45825</v>
      </c>
      <c r="U2425" s="232"/>
      <c r="V2425" s="233"/>
      <c r="W2425" s="233"/>
      <c r="X2425" s="226" t="s">
        <v>8156</v>
      </c>
      <c r="Y2425" s="229">
        <v>45825</v>
      </c>
      <c r="Z2425" s="232">
        <v>45838</v>
      </c>
      <c r="AA2425" s="232"/>
      <c r="AB2425" s="232"/>
      <c r="AC2425" s="234"/>
      <c r="AD2425" s="232"/>
      <c r="AE2425" s="253" t="str">
        <f>IF($N2425=マイタスク!$U$5,"作業者","")&amp;IF($S2425=マイタスク!$U$5,"ピアレビュー","")&amp;IF($X2425=マイタスク!$U$5,"SVレビュー","")</f>
        <v/>
      </c>
      <c r="AF2425" s="252">
        <f t="shared" si="75"/>
        <v>1426</v>
      </c>
      <c r="AG2425" s="9" t="s">
        <v>34</v>
      </c>
    </row>
    <row r="2426" spans="2:33">
      <c r="B2426" s="225">
        <v>2414</v>
      </c>
      <c r="C2426" s="226" t="s">
        <v>71</v>
      </c>
      <c r="D2426" s="227" t="s">
        <v>72</v>
      </c>
      <c r="E2426" s="228" t="s">
        <v>3677</v>
      </c>
      <c r="F2426" s="226" t="s">
        <v>3678</v>
      </c>
      <c r="G2426" s="226" t="s">
        <v>65</v>
      </c>
      <c r="H2426" s="226" t="s">
        <v>66</v>
      </c>
      <c r="I2426" s="229">
        <f t="shared" si="74"/>
        <v>0</v>
      </c>
      <c r="J2426" s="232"/>
      <c r="K2426" s="226" t="s">
        <v>11441</v>
      </c>
      <c r="L2426" s="226" t="s">
        <v>11442</v>
      </c>
      <c r="M2426" s="226" t="s">
        <v>8141</v>
      </c>
      <c r="N2426" s="226" t="s">
        <v>10597</v>
      </c>
      <c r="O2426" s="232">
        <v>45827</v>
      </c>
      <c r="P2426" s="232"/>
      <c r="Q2426" s="232"/>
      <c r="R2426" s="232"/>
      <c r="S2426" s="226" t="s">
        <v>10596</v>
      </c>
      <c r="T2426" s="229">
        <v>45827</v>
      </c>
      <c r="U2426" s="232"/>
      <c r="V2426" s="233"/>
      <c r="W2426" s="233"/>
      <c r="X2426" s="226" t="s">
        <v>8258</v>
      </c>
      <c r="Y2426" s="229">
        <v>45827</v>
      </c>
      <c r="Z2426" s="232">
        <v>45838</v>
      </c>
      <c r="AA2426" s="232"/>
      <c r="AB2426" s="232"/>
      <c r="AC2426" s="234"/>
      <c r="AD2426" s="232"/>
      <c r="AE2426" s="253" t="str">
        <f>IF($N2426=マイタスク!$U$5,"作業者","")&amp;IF($S2426=マイタスク!$U$5,"ピアレビュー","")&amp;IF($X2426=マイタスク!$U$5,"SVレビュー","")</f>
        <v/>
      </c>
      <c r="AF2426" s="252">
        <f t="shared" si="75"/>
        <v>1426</v>
      </c>
      <c r="AG2426" s="9" t="s">
        <v>34</v>
      </c>
    </row>
    <row r="2427" spans="2:33">
      <c r="B2427" s="225">
        <v>2415</v>
      </c>
      <c r="C2427" s="226" t="s">
        <v>71</v>
      </c>
      <c r="D2427" s="227" t="s">
        <v>72</v>
      </c>
      <c r="E2427" s="228" t="s">
        <v>3677</v>
      </c>
      <c r="F2427" s="226" t="s">
        <v>3678</v>
      </c>
      <c r="G2427" s="226" t="s">
        <v>65</v>
      </c>
      <c r="H2427" s="226" t="s">
        <v>66</v>
      </c>
      <c r="I2427" s="229">
        <f t="shared" si="74"/>
        <v>0</v>
      </c>
      <c r="J2427" s="232"/>
      <c r="K2427" s="226" t="s">
        <v>11443</v>
      </c>
      <c r="L2427" s="226" t="s">
        <v>11444</v>
      </c>
      <c r="M2427" s="226" t="s">
        <v>8141</v>
      </c>
      <c r="N2427" s="226" t="s">
        <v>10597</v>
      </c>
      <c r="O2427" s="232">
        <v>45831</v>
      </c>
      <c r="P2427" s="232"/>
      <c r="Q2427" s="232"/>
      <c r="R2427" s="232"/>
      <c r="S2427" s="226" t="s">
        <v>10596</v>
      </c>
      <c r="T2427" s="229">
        <v>45831</v>
      </c>
      <c r="U2427" s="232"/>
      <c r="V2427" s="233"/>
      <c r="W2427" s="233"/>
      <c r="X2427" s="226" t="s">
        <v>8156</v>
      </c>
      <c r="Y2427" s="229">
        <v>45831</v>
      </c>
      <c r="Z2427" s="232">
        <v>45838</v>
      </c>
      <c r="AA2427" s="232"/>
      <c r="AB2427" s="232"/>
      <c r="AC2427" s="234"/>
      <c r="AD2427" s="232"/>
      <c r="AE2427" s="253" t="str">
        <f>IF($N2427=マイタスク!$U$5,"作業者","")&amp;IF($S2427=マイタスク!$U$5,"ピアレビュー","")&amp;IF($X2427=マイタスク!$U$5,"SVレビュー","")</f>
        <v/>
      </c>
      <c r="AF2427" s="252">
        <f t="shared" si="75"/>
        <v>1426</v>
      </c>
      <c r="AG2427" s="9" t="s">
        <v>34</v>
      </c>
    </row>
    <row r="2428" spans="2:33">
      <c r="B2428" s="225">
        <v>2416</v>
      </c>
      <c r="C2428" s="226" t="s">
        <v>71</v>
      </c>
      <c r="D2428" s="227" t="s">
        <v>72</v>
      </c>
      <c r="E2428" s="228" t="s">
        <v>3677</v>
      </c>
      <c r="F2428" s="226" t="s">
        <v>3678</v>
      </c>
      <c r="G2428" s="226" t="s">
        <v>65</v>
      </c>
      <c r="H2428" s="226" t="s">
        <v>66</v>
      </c>
      <c r="I2428" s="229">
        <f t="shared" si="74"/>
        <v>0</v>
      </c>
      <c r="J2428" s="232"/>
      <c r="K2428" s="226" t="s">
        <v>11445</v>
      </c>
      <c r="L2428" s="226" t="s">
        <v>11446</v>
      </c>
      <c r="M2428" s="226" t="s">
        <v>8141</v>
      </c>
      <c r="N2428" s="226" t="s">
        <v>10597</v>
      </c>
      <c r="O2428" s="232">
        <v>45833</v>
      </c>
      <c r="P2428" s="232"/>
      <c r="Q2428" s="232"/>
      <c r="R2428" s="232"/>
      <c r="S2428" s="226" t="s">
        <v>10596</v>
      </c>
      <c r="T2428" s="229">
        <v>45833</v>
      </c>
      <c r="U2428" s="232"/>
      <c r="V2428" s="233"/>
      <c r="W2428" s="233"/>
      <c r="X2428" s="226" t="s">
        <v>8156</v>
      </c>
      <c r="Y2428" s="229">
        <v>45833</v>
      </c>
      <c r="Z2428" s="232">
        <v>45838</v>
      </c>
      <c r="AA2428" s="232"/>
      <c r="AB2428" s="232"/>
      <c r="AC2428" s="234"/>
      <c r="AD2428" s="232"/>
      <c r="AE2428" s="253" t="str">
        <f>IF($N2428=マイタスク!$U$5,"作業者","")&amp;IF($S2428=マイタスク!$U$5,"ピアレビュー","")&amp;IF($X2428=マイタスク!$U$5,"SVレビュー","")</f>
        <v/>
      </c>
      <c r="AF2428" s="252">
        <f t="shared" si="75"/>
        <v>1426</v>
      </c>
      <c r="AG2428" s="9" t="s">
        <v>34</v>
      </c>
    </row>
    <row r="2429" spans="2:33">
      <c r="B2429" s="225">
        <v>2417</v>
      </c>
      <c r="C2429" s="226" t="s">
        <v>71</v>
      </c>
      <c r="D2429" s="227" t="s">
        <v>72</v>
      </c>
      <c r="E2429" s="228" t="s">
        <v>3677</v>
      </c>
      <c r="F2429" s="226" t="s">
        <v>3678</v>
      </c>
      <c r="G2429" s="226" t="s">
        <v>65</v>
      </c>
      <c r="H2429" s="226" t="s">
        <v>66</v>
      </c>
      <c r="I2429" s="229">
        <f t="shared" si="74"/>
        <v>0</v>
      </c>
      <c r="J2429" s="232"/>
      <c r="K2429" s="226" t="s">
        <v>11447</v>
      </c>
      <c r="L2429" s="226" t="s">
        <v>11448</v>
      </c>
      <c r="M2429" s="226" t="s">
        <v>8141</v>
      </c>
      <c r="N2429" s="226" t="s">
        <v>10597</v>
      </c>
      <c r="O2429" s="232">
        <v>45834</v>
      </c>
      <c r="P2429" s="232"/>
      <c r="Q2429" s="232"/>
      <c r="R2429" s="232"/>
      <c r="S2429" s="226" t="s">
        <v>10596</v>
      </c>
      <c r="T2429" s="229">
        <v>45834</v>
      </c>
      <c r="U2429" s="232"/>
      <c r="V2429" s="233"/>
      <c r="W2429" s="233"/>
      <c r="X2429" s="226" t="s">
        <v>8208</v>
      </c>
      <c r="Y2429" s="229">
        <v>45834</v>
      </c>
      <c r="Z2429" s="232">
        <v>45838</v>
      </c>
      <c r="AA2429" s="232"/>
      <c r="AB2429" s="232"/>
      <c r="AC2429" s="234"/>
      <c r="AD2429" s="232"/>
      <c r="AE2429" s="253" t="str">
        <f>IF($N2429=マイタスク!$U$5,"作業者","")&amp;IF($S2429=マイタスク!$U$5,"ピアレビュー","")&amp;IF($X2429=マイタスク!$U$5,"SVレビュー","")</f>
        <v/>
      </c>
      <c r="AF2429" s="252">
        <f t="shared" si="75"/>
        <v>1426</v>
      </c>
      <c r="AG2429" s="9" t="s">
        <v>34</v>
      </c>
    </row>
    <row r="2430" spans="2:33">
      <c r="B2430" s="225">
        <v>2418</v>
      </c>
      <c r="C2430" s="226" t="s">
        <v>71</v>
      </c>
      <c r="D2430" s="227" t="s">
        <v>72</v>
      </c>
      <c r="E2430" s="228" t="s">
        <v>3679</v>
      </c>
      <c r="F2430" s="226" t="s">
        <v>3680</v>
      </c>
      <c r="G2430" s="226" t="s">
        <v>65</v>
      </c>
      <c r="H2430" s="226" t="s">
        <v>66</v>
      </c>
      <c r="I2430" s="229">
        <f t="shared" si="74"/>
        <v>0</v>
      </c>
      <c r="J2430" s="232"/>
      <c r="K2430" s="226" t="s">
        <v>11449</v>
      </c>
      <c r="L2430" s="226" t="s">
        <v>11450</v>
      </c>
      <c r="M2430" s="226" t="s">
        <v>8141</v>
      </c>
      <c r="N2430" s="226" t="s">
        <v>8680</v>
      </c>
      <c r="O2430" s="232">
        <v>45911</v>
      </c>
      <c r="P2430" s="232"/>
      <c r="Q2430" s="232"/>
      <c r="R2430" s="232"/>
      <c r="S2430" s="226" t="s">
        <v>8167</v>
      </c>
      <c r="T2430" s="229">
        <v>45911</v>
      </c>
      <c r="U2430" s="232"/>
      <c r="V2430" s="233"/>
      <c r="W2430" s="233"/>
      <c r="X2430" s="226" t="s">
        <v>8208</v>
      </c>
      <c r="Y2430" s="229">
        <v>45911</v>
      </c>
      <c r="Z2430" s="232">
        <v>45911</v>
      </c>
      <c r="AA2430" s="232"/>
      <c r="AB2430" s="232"/>
      <c r="AC2430" s="234"/>
      <c r="AD2430" s="232"/>
      <c r="AE2430" s="253" t="str">
        <f>IF($N2430=マイタスク!$U$5,"作業者","")&amp;IF($S2430=マイタスク!$U$5,"ピアレビュー","")&amp;IF($X2430=マイタスク!$U$5,"SVレビュー","")</f>
        <v/>
      </c>
      <c r="AF2430" s="252">
        <f t="shared" si="75"/>
        <v>1627</v>
      </c>
      <c r="AG2430" s="9" t="s">
        <v>34</v>
      </c>
    </row>
    <row r="2431" spans="2:33">
      <c r="B2431" s="225">
        <v>2419</v>
      </c>
      <c r="C2431" s="226" t="s">
        <v>71</v>
      </c>
      <c r="D2431" s="227" t="s">
        <v>72</v>
      </c>
      <c r="E2431" s="228" t="s">
        <v>3679</v>
      </c>
      <c r="F2431" s="226" t="s">
        <v>3680</v>
      </c>
      <c r="G2431" s="226" t="s">
        <v>65</v>
      </c>
      <c r="H2431" s="226" t="s">
        <v>66</v>
      </c>
      <c r="I2431" s="229">
        <f t="shared" si="74"/>
        <v>0</v>
      </c>
      <c r="J2431" s="232"/>
      <c r="K2431" s="226" t="s">
        <v>11451</v>
      </c>
      <c r="L2431" s="226" t="s">
        <v>11452</v>
      </c>
      <c r="M2431" s="226" t="s">
        <v>8141</v>
      </c>
      <c r="N2431" s="226" t="s">
        <v>8680</v>
      </c>
      <c r="O2431" s="232">
        <v>45917</v>
      </c>
      <c r="P2431" s="232"/>
      <c r="Q2431" s="232"/>
      <c r="R2431" s="232"/>
      <c r="S2431" s="226" t="s">
        <v>8260</v>
      </c>
      <c r="T2431" s="229">
        <v>45917</v>
      </c>
      <c r="U2431" s="232"/>
      <c r="V2431" s="233"/>
      <c r="W2431" s="233"/>
      <c r="X2431" s="226" t="s">
        <v>8208</v>
      </c>
      <c r="Y2431" s="229">
        <v>45917</v>
      </c>
      <c r="Z2431" s="232">
        <v>45917</v>
      </c>
      <c r="AA2431" s="232"/>
      <c r="AB2431" s="232"/>
      <c r="AC2431" s="234"/>
      <c r="AD2431" s="232"/>
      <c r="AE2431" s="253" t="str">
        <f>IF($N2431=マイタスク!$U$5,"作業者","")&amp;IF($S2431=マイタスク!$U$5,"ピアレビュー","")&amp;IF($X2431=マイタスク!$U$5,"SVレビュー","")</f>
        <v/>
      </c>
      <c r="AF2431" s="252">
        <f t="shared" si="75"/>
        <v>1627</v>
      </c>
      <c r="AG2431" s="9" t="s">
        <v>34</v>
      </c>
    </row>
    <row r="2432" spans="2:33">
      <c r="B2432" s="225">
        <v>2420</v>
      </c>
      <c r="C2432" s="226" t="s">
        <v>71</v>
      </c>
      <c r="D2432" s="227" t="s">
        <v>72</v>
      </c>
      <c r="E2432" s="228" t="s">
        <v>3679</v>
      </c>
      <c r="F2432" s="226" t="s">
        <v>3680</v>
      </c>
      <c r="G2432" s="226" t="s">
        <v>65</v>
      </c>
      <c r="H2432" s="226" t="s">
        <v>66</v>
      </c>
      <c r="I2432" s="229">
        <f t="shared" si="74"/>
        <v>0</v>
      </c>
      <c r="J2432" s="232"/>
      <c r="K2432" s="226" t="s">
        <v>11453</v>
      </c>
      <c r="L2432" s="226" t="s">
        <v>11454</v>
      </c>
      <c r="M2432" s="226" t="s">
        <v>8141</v>
      </c>
      <c r="N2432" s="226" t="s">
        <v>8680</v>
      </c>
      <c r="O2432" s="232">
        <v>45917</v>
      </c>
      <c r="P2432" s="232"/>
      <c r="Q2432" s="232"/>
      <c r="R2432" s="232"/>
      <c r="S2432" s="226" t="s">
        <v>8188</v>
      </c>
      <c r="T2432" s="229">
        <v>45917</v>
      </c>
      <c r="U2432" s="232"/>
      <c r="V2432" s="233"/>
      <c r="W2432" s="233"/>
      <c r="X2432" s="226" t="s">
        <v>8208</v>
      </c>
      <c r="Y2432" s="229">
        <v>45917</v>
      </c>
      <c r="Z2432" s="232">
        <v>45917</v>
      </c>
      <c r="AA2432" s="232"/>
      <c r="AB2432" s="232"/>
      <c r="AC2432" s="234"/>
      <c r="AD2432" s="232"/>
      <c r="AE2432" s="253" t="str">
        <f>IF($N2432=マイタスク!$U$5,"作業者","")&amp;IF($S2432=マイタスク!$U$5,"ピアレビュー","")&amp;IF($X2432=マイタスク!$U$5,"SVレビュー","")</f>
        <v/>
      </c>
      <c r="AF2432" s="252">
        <f t="shared" si="75"/>
        <v>1627</v>
      </c>
      <c r="AG2432" s="9" t="s">
        <v>34</v>
      </c>
    </row>
    <row r="2433" spans="2:33">
      <c r="B2433" s="225">
        <v>2421</v>
      </c>
      <c r="C2433" s="226" t="s">
        <v>71</v>
      </c>
      <c r="D2433" s="227" t="s">
        <v>72</v>
      </c>
      <c r="E2433" s="228" t="s">
        <v>3681</v>
      </c>
      <c r="F2433" s="226" t="s">
        <v>3682</v>
      </c>
      <c r="G2433" s="226" t="s">
        <v>65</v>
      </c>
      <c r="H2433" s="226" t="s">
        <v>66</v>
      </c>
      <c r="I2433" s="229">
        <f t="shared" si="74"/>
        <v>0</v>
      </c>
      <c r="J2433" s="232"/>
      <c r="K2433" s="226" t="s">
        <v>11455</v>
      </c>
      <c r="L2433" s="226" t="s">
        <v>11456</v>
      </c>
      <c r="M2433" s="226" t="s">
        <v>8141</v>
      </c>
      <c r="N2433" s="226" t="s">
        <v>8681</v>
      </c>
      <c r="O2433" s="232">
        <v>45911</v>
      </c>
      <c r="P2433" s="232"/>
      <c r="Q2433" s="232"/>
      <c r="R2433" s="232"/>
      <c r="S2433" s="226" t="s">
        <v>8156</v>
      </c>
      <c r="T2433" s="229">
        <v>45911</v>
      </c>
      <c r="U2433" s="232"/>
      <c r="V2433" s="233"/>
      <c r="W2433" s="233"/>
      <c r="X2433" s="226" t="s">
        <v>8188</v>
      </c>
      <c r="Y2433" s="229">
        <v>45911</v>
      </c>
      <c r="Z2433" s="232">
        <v>45911</v>
      </c>
      <c r="AA2433" s="232"/>
      <c r="AB2433" s="232"/>
      <c r="AC2433" s="234"/>
      <c r="AD2433" s="232"/>
      <c r="AE2433" s="253" t="str">
        <f>IF($N2433=マイタスク!$U$5,"作業者","")&amp;IF($S2433=マイタスク!$U$5,"ピアレビュー","")&amp;IF($X2433=マイタスク!$U$5,"SVレビュー","")</f>
        <v/>
      </c>
      <c r="AF2433" s="252">
        <f t="shared" si="75"/>
        <v>1628</v>
      </c>
      <c r="AG2433" s="9" t="s">
        <v>34</v>
      </c>
    </row>
    <row r="2434" spans="2:33">
      <c r="B2434" s="225">
        <v>2422</v>
      </c>
      <c r="C2434" s="226" t="s">
        <v>71</v>
      </c>
      <c r="D2434" s="227" t="s">
        <v>72</v>
      </c>
      <c r="E2434" s="228" t="s">
        <v>3681</v>
      </c>
      <c r="F2434" s="226" t="s">
        <v>3682</v>
      </c>
      <c r="G2434" s="226" t="s">
        <v>65</v>
      </c>
      <c r="H2434" s="226" t="s">
        <v>66</v>
      </c>
      <c r="I2434" s="229">
        <f t="shared" si="74"/>
        <v>0</v>
      </c>
      <c r="J2434" s="232"/>
      <c r="K2434" s="226" t="s">
        <v>11457</v>
      </c>
      <c r="L2434" s="226" t="s">
        <v>11458</v>
      </c>
      <c r="M2434" s="226" t="s">
        <v>8141</v>
      </c>
      <c r="N2434" s="226" t="s">
        <v>8681</v>
      </c>
      <c r="O2434" s="232">
        <v>45922</v>
      </c>
      <c r="P2434" s="232"/>
      <c r="Q2434" s="232"/>
      <c r="R2434" s="232"/>
      <c r="S2434" s="226" t="s">
        <v>8167</v>
      </c>
      <c r="T2434" s="229">
        <v>45922</v>
      </c>
      <c r="U2434" s="232"/>
      <c r="V2434" s="233"/>
      <c r="W2434" s="233"/>
      <c r="X2434" s="226" t="s">
        <v>8188</v>
      </c>
      <c r="Y2434" s="229">
        <v>45922</v>
      </c>
      <c r="Z2434" s="232">
        <v>45922</v>
      </c>
      <c r="AA2434" s="232"/>
      <c r="AB2434" s="232"/>
      <c r="AC2434" s="234"/>
      <c r="AD2434" s="232"/>
      <c r="AE2434" s="253" t="str">
        <f>IF($N2434=マイタスク!$U$5,"作業者","")&amp;IF($S2434=マイタスク!$U$5,"ピアレビュー","")&amp;IF($X2434=マイタスク!$U$5,"SVレビュー","")</f>
        <v/>
      </c>
      <c r="AF2434" s="252">
        <f t="shared" si="75"/>
        <v>1628</v>
      </c>
      <c r="AG2434" s="9" t="s">
        <v>34</v>
      </c>
    </row>
    <row r="2435" spans="2:33">
      <c r="B2435" s="225">
        <v>2423</v>
      </c>
      <c r="C2435" s="226" t="s">
        <v>71</v>
      </c>
      <c r="D2435" s="227" t="s">
        <v>72</v>
      </c>
      <c r="E2435" s="228" t="s">
        <v>3681</v>
      </c>
      <c r="F2435" s="226" t="s">
        <v>3682</v>
      </c>
      <c r="G2435" s="226" t="s">
        <v>65</v>
      </c>
      <c r="H2435" s="226" t="s">
        <v>66</v>
      </c>
      <c r="I2435" s="229">
        <f t="shared" si="74"/>
        <v>0</v>
      </c>
      <c r="J2435" s="232"/>
      <c r="K2435" s="226" t="s">
        <v>11459</v>
      </c>
      <c r="L2435" s="226" t="s">
        <v>11460</v>
      </c>
      <c r="M2435" s="226" t="s">
        <v>8255</v>
      </c>
      <c r="N2435" s="226" t="s">
        <v>8681</v>
      </c>
      <c r="O2435" s="232">
        <v>45924</v>
      </c>
      <c r="P2435" s="232"/>
      <c r="Q2435" s="232"/>
      <c r="R2435" s="232"/>
      <c r="S2435" s="226" t="s">
        <v>8258</v>
      </c>
      <c r="T2435" s="229">
        <v>45924</v>
      </c>
      <c r="U2435" s="232"/>
      <c r="V2435" s="233"/>
      <c r="W2435" s="233"/>
      <c r="X2435" s="226" t="s">
        <v>8188</v>
      </c>
      <c r="Y2435" s="229">
        <v>45924</v>
      </c>
      <c r="Z2435" s="232">
        <v>45924</v>
      </c>
      <c r="AA2435" s="232"/>
      <c r="AB2435" s="232"/>
      <c r="AC2435" s="234"/>
      <c r="AD2435" s="232"/>
      <c r="AE2435" s="253" t="str">
        <f>IF($N2435=マイタスク!$U$5,"作業者","")&amp;IF($S2435=マイタスク!$U$5,"ピアレビュー","")&amp;IF($X2435=マイタスク!$U$5,"SVレビュー","")</f>
        <v/>
      </c>
      <c r="AF2435" s="252">
        <f t="shared" si="75"/>
        <v>1628</v>
      </c>
      <c r="AG2435" s="9" t="s">
        <v>34</v>
      </c>
    </row>
    <row r="2436" spans="2:33">
      <c r="B2436" s="225">
        <v>2424</v>
      </c>
      <c r="C2436" s="226" t="s">
        <v>71</v>
      </c>
      <c r="D2436" s="227" t="s">
        <v>72</v>
      </c>
      <c r="E2436" s="228" t="s">
        <v>3683</v>
      </c>
      <c r="F2436" s="226" t="s">
        <v>3684</v>
      </c>
      <c r="G2436" s="226" t="s">
        <v>65</v>
      </c>
      <c r="H2436" s="226" t="s">
        <v>66</v>
      </c>
      <c r="I2436" s="229">
        <f t="shared" si="74"/>
        <v>0</v>
      </c>
      <c r="J2436" s="232"/>
      <c r="K2436" s="226" t="s">
        <v>11461</v>
      </c>
      <c r="L2436" s="226" t="s">
        <v>3684</v>
      </c>
      <c r="M2436" s="226" t="s">
        <v>8255</v>
      </c>
      <c r="N2436" s="226" t="s">
        <v>8640</v>
      </c>
      <c r="O2436" s="232">
        <v>46129</v>
      </c>
      <c r="P2436" s="232"/>
      <c r="Q2436" s="232"/>
      <c r="R2436" s="232"/>
      <c r="S2436" s="226" t="s">
        <v>8260</v>
      </c>
      <c r="T2436" s="229">
        <v>46129</v>
      </c>
      <c r="U2436" s="232"/>
      <c r="V2436" s="233"/>
      <c r="W2436" s="233"/>
      <c r="X2436" s="226" t="s">
        <v>8258</v>
      </c>
      <c r="Y2436" s="229">
        <v>46129</v>
      </c>
      <c r="Z2436" s="232">
        <v>46142</v>
      </c>
      <c r="AA2436" s="232"/>
      <c r="AB2436" s="232"/>
      <c r="AC2436" s="234"/>
      <c r="AD2436" s="232"/>
      <c r="AE2436" s="253" t="str">
        <f>IF($N2436=マイタスク!$U$5,"作業者","")&amp;IF($S2436=マイタスク!$U$5,"ピアレビュー","")&amp;IF($X2436=マイタスク!$U$5,"SVレビュー","")</f>
        <v/>
      </c>
      <c r="AF2436" s="252">
        <f t="shared" si="75"/>
        <v>1964</v>
      </c>
      <c r="AG2436" s="9" t="s">
        <v>34</v>
      </c>
    </row>
    <row r="2437" spans="2:33">
      <c r="B2437" s="225">
        <v>2425</v>
      </c>
      <c r="C2437" s="226" t="s">
        <v>71</v>
      </c>
      <c r="D2437" s="227" t="s">
        <v>72</v>
      </c>
      <c r="E2437" s="228" t="s">
        <v>3683</v>
      </c>
      <c r="F2437" s="226" t="s">
        <v>3684</v>
      </c>
      <c r="G2437" s="226" t="s">
        <v>65</v>
      </c>
      <c r="H2437" s="226" t="s">
        <v>66</v>
      </c>
      <c r="I2437" s="229">
        <f t="shared" si="74"/>
        <v>0</v>
      </c>
      <c r="J2437" s="232"/>
      <c r="K2437" s="226" t="s">
        <v>11462</v>
      </c>
      <c r="L2437" s="226" t="s">
        <v>11463</v>
      </c>
      <c r="M2437" s="226" t="s">
        <v>8255</v>
      </c>
      <c r="N2437" s="226" t="s">
        <v>8640</v>
      </c>
      <c r="O2437" s="232">
        <v>46135</v>
      </c>
      <c r="P2437" s="232"/>
      <c r="Q2437" s="232"/>
      <c r="R2437" s="232"/>
      <c r="S2437" s="226" t="s">
        <v>8260</v>
      </c>
      <c r="T2437" s="229">
        <v>46135</v>
      </c>
      <c r="U2437" s="232"/>
      <c r="V2437" s="233"/>
      <c r="W2437" s="233"/>
      <c r="X2437" s="226" t="s">
        <v>8258</v>
      </c>
      <c r="Y2437" s="229">
        <v>46135</v>
      </c>
      <c r="Z2437" s="232">
        <v>46142</v>
      </c>
      <c r="AA2437" s="232"/>
      <c r="AB2437" s="232"/>
      <c r="AC2437" s="234"/>
      <c r="AD2437" s="232"/>
      <c r="AE2437" s="253" t="str">
        <f>IF($N2437=マイタスク!$U$5,"作業者","")&amp;IF($S2437=マイタスク!$U$5,"ピアレビュー","")&amp;IF($X2437=マイタスク!$U$5,"SVレビュー","")</f>
        <v/>
      </c>
      <c r="AF2437" s="252">
        <f t="shared" si="75"/>
        <v>1964</v>
      </c>
      <c r="AG2437" s="9" t="s">
        <v>34</v>
      </c>
    </row>
    <row r="2438" spans="2:33">
      <c r="B2438" s="225">
        <v>2426</v>
      </c>
      <c r="C2438" s="226" t="s">
        <v>71</v>
      </c>
      <c r="D2438" s="227" t="s">
        <v>72</v>
      </c>
      <c r="E2438" s="228" t="s">
        <v>3683</v>
      </c>
      <c r="F2438" s="226" t="s">
        <v>3684</v>
      </c>
      <c r="G2438" s="226" t="s">
        <v>65</v>
      </c>
      <c r="H2438" s="226" t="s">
        <v>66</v>
      </c>
      <c r="I2438" s="229">
        <f t="shared" si="74"/>
        <v>0</v>
      </c>
      <c r="J2438" s="232"/>
      <c r="K2438" s="226" t="s">
        <v>11464</v>
      </c>
      <c r="L2438" s="226" t="s">
        <v>11465</v>
      </c>
      <c r="M2438" s="226" t="s">
        <v>8255</v>
      </c>
      <c r="N2438" s="226" t="s">
        <v>8640</v>
      </c>
      <c r="O2438" s="232">
        <v>46139</v>
      </c>
      <c r="P2438" s="232"/>
      <c r="Q2438" s="232"/>
      <c r="R2438" s="232"/>
      <c r="S2438" s="226" t="s">
        <v>8260</v>
      </c>
      <c r="T2438" s="229">
        <v>46139</v>
      </c>
      <c r="U2438" s="232"/>
      <c r="V2438" s="233"/>
      <c r="W2438" s="233"/>
      <c r="X2438" s="226" t="s">
        <v>8258</v>
      </c>
      <c r="Y2438" s="229">
        <v>46139</v>
      </c>
      <c r="Z2438" s="232">
        <v>46142</v>
      </c>
      <c r="AA2438" s="232"/>
      <c r="AB2438" s="232"/>
      <c r="AC2438" s="234"/>
      <c r="AD2438" s="232"/>
      <c r="AE2438" s="253" t="str">
        <f>IF($N2438=マイタスク!$U$5,"作業者","")&amp;IF($S2438=マイタスク!$U$5,"ピアレビュー","")&amp;IF($X2438=マイタスク!$U$5,"SVレビュー","")</f>
        <v/>
      </c>
      <c r="AF2438" s="252">
        <f t="shared" si="75"/>
        <v>1964</v>
      </c>
      <c r="AG2438" s="9" t="s">
        <v>34</v>
      </c>
    </row>
    <row r="2439" spans="2:33">
      <c r="B2439" s="225">
        <v>2427</v>
      </c>
      <c r="C2439" s="226" t="s">
        <v>71</v>
      </c>
      <c r="D2439" s="227" t="s">
        <v>72</v>
      </c>
      <c r="E2439" s="228" t="s">
        <v>3685</v>
      </c>
      <c r="F2439" s="226" t="s">
        <v>3686</v>
      </c>
      <c r="G2439" s="226" t="s">
        <v>65</v>
      </c>
      <c r="H2439" s="226" t="s">
        <v>66</v>
      </c>
      <c r="I2439" s="229">
        <f t="shared" si="74"/>
        <v>0</v>
      </c>
      <c r="J2439" s="232"/>
      <c r="K2439" s="226" t="s">
        <v>11466</v>
      </c>
      <c r="L2439" s="226" t="s">
        <v>11467</v>
      </c>
      <c r="M2439" s="226" t="s">
        <v>8141</v>
      </c>
      <c r="N2439" s="226" t="s">
        <v>8191</v>
      </c>
      <c r="O2439" s="232">
        <v>46000</v>
      </c>
      <c r="P2439" s="232"/>
      <c r="Q2439" s="232"/>
      <c r="R2439" s="232"/>
      <c r="S2439" s="226" t="s">
        <v>8156</v>
      </c>
      <c r="T2439" s="229">
        <v>46000</v>
      </c>
      <c r="U2439" s="232"/>
      <c r="V2439" s="233"/>
      <c r="W2439" s="233"/>
      <c r="X2439" s="226" t="s">
        <v>8208</v>
      </c>
      <c r="Y2439" s="229">
        <v>46000</v>
      </c>
      <c r="Z2439" s="232">
        <v>46000</v>
      </c>
      <c r="AA2439" s="232"/>
      <c r="AB2439" s="232"/>
      <c r="AC2439" s="234"/>
      <c r="AD2439" s="232"/>
      <c r="AE2439" s="253" t="str">
        <f>IF($N2439=マイタスク!$U$5,"作業者","")&amp;IF($S2439=マイタスク!$U$5,"ピアレビュー","")&amp;IF($X2439=マイタスク!$U$5,"SVレビュー","")</f>
        <v/>
      </c>
      <c r="AF2439" s="252">
        <f t="shared" si="75"/>
        <v>1743</v>
      </c>
      <c r="AG2439" s="9" t="s">
        <v>34</v>
      </c>
    </row>
    <row r="2440" spans="2:33">
      <c r="B2440" s="225">
        <v>2428</v>
      </c>
      <c r="C2440" s="226" t="s">
        <v>71</v>
      </c>
      <c r="D2440" s="227" t="s">
        <v>72</v>
      </c>
      <c r="E2440" s="228" t="s">
        <v>3685</v>
      </c>
      <c r="F2440" s="226" t="s">
        <v>3686</v>
      </c>
      <c r="G2440" s="226" t="s">
        <v>65</v>
      </c>
      <c r="H2440" s="226" t="s">
        <v>66</v>
      </c>
      <c r="I2440" s="229">
        <f t="shared" si="74"/>
        <v>0</v>
      </c>
      <c r="J2440" s="232"/>
      <c r="K2440" s="226" t="s">
        <v>11468</v>
      </c>
      <c r="L2440" s="226" t="s">
        <v>11469</v>
      </c>
      <c r="M2440" s="226" t="s">
        <v>8141</v>
      </c>
      <c r="N2440" s="226" t="s">
        <v>8191</v>
      </c>
      <c r="O2440" s="232">
        <v>46001</v>
      </c>
      <c r="P2440" s="232"/>
      <c r="Q2440" s="232"/>
      <c r="R2440" s="232"/>
      <c r="S2440" s="226" t="s">
        <v>8187</v>
      </c>
      <c r="T2440" s="229">
        <v>46001</v>
      </c>
      <c r="U2440" s="232"/>
      <c r="V2440" s="233"/>
      <c r="W2440" s="233"/>
      <c r="X2440" s="226" t="s">
        <v>8208</v>
      </c>
      <c r="Y2440" s="229">
        <v>46001</v>
      </c>
      <c r="Z2440" s="232">
        <v>46001</v>
      </c>
      <c r="AA2440" s="232"/>
      <c r="AB2440" s="232"/>
      <c r="AC2440" s="234"/>
      <c r="AD2440" s="232"/>
      <c r="AE2440" s="253" t="str">
        <f>IF($N2440=マイタスク!$U$5,"作業者","")&amp;IF($S2440=マイタスク!$U$5,"ピアレビュー","")&amp;IF($X2440=マイタスク!$U$5,"SVレビュー","")</f>
        <v/>
      </c>
      <c r="AF2440" s="252">
        <f t="shared" si="75"/>
        <v>1743</v>
      </c>
      <c r="AG2440" s="9" t="s">
        <v>34</v>
      </c>
    </row>
    <row r="2441" spans="2:33">
      <c r="B2441" s="225">
        <v>2429</v>
      </c>
      <c r="C2441" s="226" t="s">
        <v>71</v>
      </c>
      <c r="D2441" s="227" t="s">
        <v>72</v>
      </c>
      <c r="E2441" s="228" t="s">
        <v>3685</v>
      </c>
      <c r="F2441" s="226" t="s">
        <v>3686</v>
      </c>
      <c r="G2441" s="226" t="s">
        <v>65</v>
      </c>
      <c r="H2441" s="226" t="s">
        <v>66</v>
      </c>
      <c r="I2441" s="229">
        <f t="shared" si="74"/>
        <v>0</v>
      </c>
      <c r="J2441" s="232"/>
      <c r="K2441" s="226" t="s">
        <v>11470</v>
      </c>
      <c r="L2441" s="226" t="s">
        <v>11471</v>
      </c>
      <c r="M2441" s="226" t="s">
        <v>8141</v>
      </c>
      <c r="N2441" s="226" t="s">
        <v>8191</v>
      </c>
      <c r="O2441" s="232">
        <v>46003</v>
      </c>
      <c r="P2441" s="232"/>
      <c r="Q2441" s="232"/>
      <c r="R2441" s="232"/>
      <c r="S2441" s="226" t="s">
        <v>8187</v>
      </c>
      <c r="T2441" s="229">
        <v>46003</v>
      </c>
      <c r="U2441" s="232"/>
      <c r="V2441" s="233"/>
      <c r="W2441" s="233"/>
      <c r="X2441" s="226" t="s">
        <v>8208</v>
      </c>
      <c r="Y2441" s="229">
        <v>46003</v>
      </c>
      <c r="Z2441" s="232">
        <v>46003</v>
      </c>
      <c r="AA2441" s="232"/>
      <c r="AB2441" s="232"/>
      <c r="AC2441" s="234"/>
      <c r="AD2441" s="232"/>
      <c r="AE2441" s="253" t="str">
        <f>IF($N2441=マイタスク!$U$5,"作業者","")&amp;IF($S2441=マイタスク!$U$5,"ピアレビュー","")&amp;IF($X2441=マイタスク!$U$5,"SVレビュー","")</f>
        <v/>
      </c>
      <c r="AF2441" s="252">
        <f t="shared" si="75"/>
        <v>1743</v>
      </c>
      <c r="AG2441" s="9" t="s">
        <v>34</v>
      </c>
    </row>
    <row r="2442" spans="2:33">
      <c r="B2442" s="225">
        <v>2430</v>
      </c>
      <c r="C2442" s="226" t="s">
        <v>71</v>
      </c>
      <c r="D2442" s="227" t="s">
        <v>72</v>
      </c>
      <c r="E2442" s="228" t="s">
        <v>3687</v>
      </c>
      <c r="F2442" s="226" t="s">
        <v>3688</v>
      </c>
      <c r="G2442" s="226" t="s">
        <v>65</v>
      </c>
      <c r="H2442" s="226" t="s">
        <v>66</v>
      </c>
      <c r="I2442" s="229">
        <f t="shared" si="74"/>
        <v>0</v>
      </c>
      <c r="J2442" s="232"/>
      <c r="K2442" s="226" t="s">
        <v>11472</v>
      </c>
      <c r="L2442" s="226" t="s">
        <v>3688</v>
      </c>
      <c r="M2442" s="226" t="s">
        <v>8141</v>
      </c>
      <c r="N2442" s="226" t="s">
        <v>8467</v>
      </c>
      <c r="O2442" s="232">
        <v>46030</v>
      </c>
      <c r="P2442" s="232"/>
      <c r="Q2442" s="232"/>
      <c r="R2442" s="232"/>
      <c r="S2442" s="226" t="s">
        <v>8260</v>
      </c>
      <c r="T2442" s="229">
        <v>46030</v>
      </c>
      <c r="U2442" s="232"/>
      <c r="V2442" s="233"/>
      <c r="W2442" s="233"/>
      <c r="X2442" s="226" t="s">
        <v>8258</v>
      </c>
      <c r="Y2442" s="229">
        <v>46030</v>
      </c>
      <c r="Z2442" s="232">
        <v>46045</v>
      </c>
      <c r="AA2442" s="232"/>
      <c r="AB2442" s="232"/>
      <c r="AC2442" s="234"/>
      <c r="AD2442" s="232"/>
      <c r="AE2442" s="253" t="str">
        <f>IF($N2442=マイタスク!$U$5,"作業者","")&amp;IF($S2442=マイタスク!$U$5,"ピアレビュー","")&amp;IF($X2442=マイタスク!$U$5,"SVレビュー","")</f>
        <v/>
      </c>
      <c r="AF2442" s="252">
        <f t="shared" si="75"/>
        <v>1775</v>
      </c>
      <c r="AG2442" s="9" t="s">
        <v>34</v>
      </c>
    </row>
    <row r="2443" spans="2:33">
      <c r="B2443" s="225">
        <v>2431</v>
      </c>
      <c r="C2443" s="226" t="s">
        <v>71</v>
      </c>
      <c r="D2443" s="227" t="s">
        <v>72</v>
      </c>
      <c r="E2443" s="228" t="s">
        <v>3687</v>
      </c>
      <c r="F2443" s="226" t="s">
        <v>3688</v>
      </c>
      <c r="G2443" s="226" t="s">
        <v>65</v>
      </c>
      <c r="H2443" s="226" t="s">
        <v>66</v>
      </c>
      <c r="I2443" s="229">
        <f t="shared" si="74"/>
        <v>0</v>
      </c>
      <c r="J2443" s="232"/>
      <c r="K2443" s="226" t="s">
        <v>11473</v>
      </c>
      <c r="L2443" s="226" t="s">
        <v>11474</v>
      </c>
      <c r="M2443" s="226" t="s">
        <v>8141</v>
      </c>
      <c r="N2443" s="226" t="s">
        <v>8467</v>
      </c>
      <c r="O2443" s="232">
        <v>46031</v>
      </c>
      <c r="P2443" s="232"/>
      <c r="Q2443" s="232"/>
      <c r="R2443" s="232"/>
      <c r="S2443" s="226" t="s">
        <v>8260</v>
      </c>
      <c r="T2443" s="229">
        <v>46031</v>
      </c>
      <c r="U2443" s="232"/>
      <c r="V2443" s="233"/>
      <c r="W2443" s="233"/>
      <c r="X2443" s="226" t="s">
        <v>8258</v>
      </c>
      <c r="Y2443" s="229">
        <v>46031</v>
      </c>
      <c r="Z2443" s="232">
        <v>46045</v>
      </c>
      <c r="AA2443" s="232"/>
      <c r="AB2443" s="232"/>
      <c r="AC2443" s="234"/>
      <c r="AD2443" s="232"/>
      <c r="AE2443" s="253" t="str">
        <f>IF($N2443=マイタスク!$U$5,"作業者","")&amp;IF($S2443=マイタスク!$U$5,"ピアレビュー","")&amp;IF($X2443=マイタスク!$U$5,"SVレビュー","")</f>
        <v/>
      </c>
      <c r="AF2443" s="252">
        <f t="shared" si="75"/>
        <v>1775</v>
      </c>
      <c r="AG2443" s="9" t="s">
        <v>34</v>
      </c>
    </row>
    <row r="2444" spans="2:33">
      <c r="B2444" s="225">
        <v>2432</v>
      </c>
      <c r="C2444" s="226" t="s">
        <v>71</v>
      </c>
      <c r="D2444" s="227" t="s">
        <v>72</v>
      </c>
      <c r="E2444" s="228" t="s">
        <v>3687</v>
      </c>
      <c r="F2444" s="226" t="s">
        <v>3688</v>
      </c>
      <c r="G2444" s="226" t="s">
        <v>65</v>
      </c>
      <c r="H2444" s="226" t="s">
        <v>66</v>
      </c>
      <c r="I2444" s="229">
        <f t="shared" si="74"/>
        <v>0</v>
      </c>
      <c r="J2444" s="232"/>
      <c r="K2444" s="226" t="s">
        <v>11475</v>
      </c>
      <c r="L2444" s="226" t="s">
        <v>11476</v>
      </c>
      <c r="M2444" s="226" t="s">
        <v>8141</v>
      </c>
      <c r="N2444" s="226" t="s">
        <v>8467</v>
      </c>
      <c r="O2444" s="232">
        <v>46031</v>
      </c>
      <c r="P2444" s="232"/>
      <c r="Q2444" s="232"/>
      <c r="R2444" s="232"/>
      <c r="S2444" s="226" t="s">
        <v>8260</v>
      </c>
      <c r="T2444" s="229">
        <v>46031</v>
      </c>
      <c r="U2444" s="232"/>
      <c r="V2444" s="233"/>
      <c r="W2444" s="233"/>
      <c r="X2444" s="226" t="s">
        <v>8167</v>
      </c>
      <c r="Y2444" s="229">
        <v>46031</v>
      </c>
      <c r="Z2444" s="232">
        <v>46045</v>
      </c>
      <c r="AA2444" s="232"/>
      <c r="AB2444" s="232"/>
      <c r="AC2444" s="234"/>
      <c r="AD2444" s="232"/>
      <c r="AE2444" s="253" t="str">
        <f>IF($N2444=マイタスク!$U$5,"作業者","")&amp;IF($S2444=マイタスク!$U$5,"ピアレビュー","")&amp;IF($X2444=マイタスク!$U$5,"SVレビュー","")</f>
        <v/>
      </c>
      <c r="AF2444" s="252">
        <f t="shared" si="75"/>
        <v>1775</v>
      </c>
      <c r="AG2444" s="9" t="s">
        <v>34</v>
      </c>
    </row>
    <row r="2445" spans="2:33">
      <c r="B2445" s="225">
        <v>2433</v>
      </c>
      <c r="C2445" s="226" t="s">
        <v>71</v>
      </c>
      <c r="D2445" s="227" t="s">
        <v>72</v>
      </c>
      <c r="E2445" s="228" t="s">
        <v>3687</v>
      </c>
      <c r="F2445" s="226" t="s">
        <v>3688</v>
      </c>
      <c r="G2445" s="226" t="s">
        <v>65</v>
      </c>
      <c r="H2445" s="226" t="s">
        <v>66</v>
      </c>
      <c r="I2445" s="229">
        <f t="shared" ref="I2445:I2508" si="76">$Q2445</f>
        <v>0</v>
      </c>
      <c r="J2445" s="232"/>
      <c r="K2445" s="226" t="s">
        <v>11477</v>
      </c>
      <c r="L2445" s="226" t="s">
        <v>11478</v>
      </c>
      <c r="M2445" s="226" t="s">
        <v>8141</v>
      </c>
      <c r="N2445" s="226" t="s">
        <v>8467</v>
      </c>
      <c r="O2445" s="232">
        <v>46035</v>
      </c>
      <c r="P2445" s="232"/>
      <c r="Q2445" s="232"/>
      <c r="R2445" s="232"/>
      <c r="S2445" s="226" t="s">
        <v>8260</v>
      </c>
      <c r="T2445" s="229">
        <v>46035</v>
      </c>
      <c r="U2445" s="232"/>
      <c r="V2445" s="233"/>
      <c r="W2445" s="233"/>
      <c r="X2445" s="226" t="s">
        <v>8433</v>
      </c>
      <c r="Y2445" s="229">
        <v>46035</v>
      </c>
      <c r="Z2445" s="232">
        <v>46045</v>
      </c>
      <c r="AA2445" s="232"/>
      <c r="AB2445" s="232"/>
      <c r="AC2445" s="234"/>
      <c r="AD2445" s="232"/>
      <c r="AE2445" s="253" t="str">
        <f>IF($N2445=マイタスク!$U$5,"作業者","")&amp;IF($S2445=マイタスク!$U$5,"ピアレビュー","")&amp;IF($X2445=マイタスク!$U$5,"SVレビュー","")</f>
        <v/>
      </c>
      <c r="AF2445" s="252">
        <f t="shared" ref="AF2445:AF2508" si="77">VALUE(RIGHT($E2445,4))</f>
        <v>1775</v>
      </c>
      <c r="AG2445" s="9" t="s">
        <v>34</v>
      </c>
    </row>
    <row r="2446" spans="2:33">
      <c r="B2446" s="225">
        <v>2434</v>
      </c>
      <c r="C2446" s="226" t="s">
        <v>71</v>
      </c>
      <c r="D2446" s="227" t="s">
        <v>72</v>
      </c>
      <c r="E2446" s="228" t="s">
        <v>3687</v>
      </c>
      <c r="F2446" s="226" t="s">
        <v>3688</v>
      </c>
      <c r="G2446" s="226" t="s">
        <v>65</v>
      </c>
      <c r="H2446" s="226" t="s">
        <v>66</v>
      </c>
      <c r="I2446" s="229">
        <f t="shared" si="76"/>
        <v>0</v>
      </c>
      <c r="J2446" s="232"/>
      <c r="K2446" s="226" t="s">
        <v>11479</v>
      </c>
      <c r="L2446" s="226" t="s">
        <v>11480</v>
      </c>
      <c r="M2446" s="226" t="s">
        <v>8141</v>
      </c>
      <c r="N2446" s="226" t="s">
        <v>8467</v>
      </c>
      <c r="O2446" s="232">
        <v>46036</v>
      </c>
      <c r="P2446" s="232"/>
      <c r="Q2446" s="232"/>
      <c r="R2446" s="232"/>
      <c r="S2446" s="226" t="s">
        <v>8260</v>
      </c>
      <c r="T2446" s="229">
        <v>46036</v>
      </c>
      <c r="U2446" s="232"/>
      <c r="V2446" s="233"/>
      <c r="W2446" s="233"/>
      <c r="X2446" s="226" t="s">
        <v>8258</v>
      </c>
      <c r="Y2446" s="229">
        <v>46036</v>
      </c>
      <c r="Z2446" s="232">
        <v>46045</v>
      </c>
      <c r="AA2446" s="232"/>
      <c r="AB2446" s="232"/>
      <c r="AC2446" s="234"/>
      <c r="AD2446" s="232"/>
      <c r="AE2446" s="253" t="str">
        <f>IF($N2446=マイタスク!$U$5,"作業者","")&amp;IF($S2446=マイタスク!$U$5,"ピアレビュー","")&amp;IF($X2446=マイタスク!$U$5,"SVレビュー","")</f>
        <v/>
      </c>
      <c r="AF2446" s="252">
        <f t="shared" si="77"/>
        <v>1775</v>
      </c>
      <c r="AG2446" s="9" t="s">
        <v>34</v>
      </c>
    </row>
    <row r="2447" spans="2:33">
      <c r="B2447" s="225">
        <v>2435</v>
      </c>
      <c r="C2447" s="226" t="s">
        <v>71</v>
      </c>
      <c r="D2447" s="227" t="s">
        <v>72</v>
      </c>
      <c r="E2447" s="228" t="s">
        <v>3687</v>
      </c>
      <c r="F2447" s="226" t="s">
        <v>3688</v>
      </c>
      <c r="G2447" s="226" t="s">
        <v>65</v>
      </c>
      <c r="H2447" s="226" t="s">
        <v>66</v>
      </c>
      <c r="I2447" s="229">
        <f t="shared" si="76"/>
        <v>0</v>
      </c>
      <c r="J2447" s="232"/>
      <c r="K2447" s="226" t="s">
        <v>11481</v>
      </c>
      <c r="L2447" s="226" t="s">
        <v>11482</v>
      </c>
      <c r="M2447" s="226" t="s">
        <v>8141</v>
      </c>
      <c r="N2447" s="226" t="s">
        <v>8467</v>
      </c>
      <c r="O2447" s="232">
        <v>46036</v>
      </c>
      <c r="P2447" s="232"/>
      <c r="Q2447" s="232"/>
      <c r="R2447" s="232"/>
      <c r="S2447" s="226" t="s">
        <v>8260</v>
      </c>
      <c r="T2447" s="229">
        <v>46036</v>
      </c>
      <c r="U2447" s="232"/>
      <c r="V2447" s="233"/>
      <c r="W2447" s="233"/>
      <c r="X2447" s="226" t="s">
        <v>8258</v>
      </c>
      <c r="Y2447" s="229">
        <v>46036</v>
      </c>
      <c r="Z2447" s="232">
        <v>46045</v>
      </c>
      <c r="AA2447" s="232"/>
      <c r="AB2447" s="232"/>
      <c r="AC2447" s="234"/>
      <c r="AD2447" s="232"/>
      <c r="AE2447" s="253" t="str">
        <f>IF($N2447=マイタスク!$U$5,"作業者","")&amp;IF($S2447=マイタスク!$U$5,"ピアレビュー","")&amp;IF($X2447=マイタスク!$U$5,"SVレビュー","")</f>
        <v/>
      </c>
      <c r="AF2447" s="252">
        <f t="shared" si="77"/>
        <v>1775</v>
      </c>
      <c r="AG2447" s="9" t="s">
        <v>34</v>
      </c>
    </row>
    <row r="2448" spans="2:33">
      <c r="B2448" s="225">
        <v>2436</v>
      </c>
      <c r="C2448" s="226" t="s">
        <v>71</v>
      </c>
      <c r="D2448" s="227" t="s">
        <v>72</v>
      </c>
      <c r="E2448" s="228" t="s">
        <v>3687</v>
      </c>
      <c r="F2448" s="226" t="s">
        <v>3688</v>
      </c>
      <c r="G2448" s="226" t="s">
        <v>65</v>
      </c>
      <c r="H2448" s="226" t="s">
        <v>66</v>
      </c>
      <c r="I2448" s="229">
        <f t="shared" si="76"/>
        <v>0</v>
      </c>
      <c r="J2448" s="232"/>
      <c r="K2448" s="226" t="s">
        <v>11483</v>
      </c>
      <c r="L2448" s="226" t="s">
        <v>11484</v>
      </c>
      <c r="M2448" s="226" t="s">
        <v>8141</v>
      </c>
      <c r="N2448" s="226" t="s">
        <v>8467</v>
      </c>
      <c r="O2448" s="232">
        <v>46036</v>
      </c>
      <c r="P2448" s="232"/>
      <c r="Q2448" s="232"/>
      <c r="R2448" s="232"/>
      <c r="S2448" s="226" t="s">
        <v>8260</v>
      </c>
      <c r="T2448" s="229">
        <v>46036</v>
      </c>
      <c r="U2448" s="232"/>
      <c r="V2448" s="233"/>
      <c r="W2448" s="233"/>
      <c r="X2448" s="226" t="s">
        <v>8258</v>
      </c>
      <c r="Y2448" s="229">
        <v>46036</v>
      </c>
      <c r="Z2448" s="232">
        <v>46045</v>
      </c>
      <c r="AA2448" s="232"/>
      <c r="AB2448" s="232"/>
      <c r="AC2448" s="234"/>
      <c r="AD2448" s="232"/>
      <c r="AE2448" s="253" t="str">
        <f>IF($N2448=マイタスク!$U$5,"作業者","")&amp;IF($S2448=マイタスク!$U$5,"ピアレビュー","")&amp;IF($X2448=マイタスク!$U$5,"SVレビュー","")</f>
        <v/>
      </c>
      <c r="AF2448" s="252">
        <f t="shared" si="77"/>
        <v>1775</v>
      </c>
      <c r="AG2448" s="9" t="s">
        <v>34</v>
      </c>
    </row>
    <row r="2449" spans="2:33">
      <c r="B2449" s="225">
        <v>2437</v>
      </c>
      <c r="C2449" s="226" t="s">
        <v>71</v>
      </c>
      <c r="D2449" s="227" t="s">
        <v>72</v>
      </c>
      <c r="E2449" s="228" t="s">
        <v>3687</v>
      </c>
      <c r="F2449" s="226" t="s">
        <v>3688</v>
      </c>
      <c r="G2449" s="226" t="s">
        <v>65</v>
      </c>
      <c r="H2449" s="226" t="s">
        <v>66</v>
      </c>
      <c r="I2449" s="229">
        <f t="shared" si="76"/>
        <v>0</v>
      </c>
      <c r="J2449" s="232"/>
      <c r="K2449" s="226" t="s">
        <v>11485</v>
      </c>
      <c r="L2449" s="226" t="s">
        <v>11486</v>
      </c>
      <c r="M2449" s="226" t="s">
        <v>8141</v>
      </c>
      <c r="N2449" s="226" t="s">
        <v>8467</v>
      </c>
      <c r="O2449" s="232">
        <v>46042</v>
      </c>
      <c r="P2449" s="232"/>
      <c r="Q2449" s="232"/>
      <c r="R2449" s="232"/>
      <c r="S2449" s="226" t="s">
        <v>8260</v>
      </c>
      <c r="T2449" s="229">
        <v>46042</v>
      </c>
      <c r="U2449" s="232"/>
      <c r="V2449" s="233"/>
      <c r="W2449" s="233"/>
      <c r="X2449" s="226" t="s">
        <v>8258</v>
      </c>
      <c r="Y2449" s="229">
        <v>46042</v>
      </c>
      <c r="Z2449" s="232">
        <v>46045</v>
      </c>
      <c r="AA2449" s="232"/>
      <c r="AB2449" s="232"/>
      <c r="AC2449" s="234"/>
      <c r="AD2449" s="232"/>
      <c r="AE2449" s="253" t="str">
        <f>IF($N2449=マイタスク!$U$5,"作業者","")&amp;IF($S2449=マイタスク!$U$5,"ピアレビュー","")&amp;IF($X2449=マイタスク!$U$5,"SVレビュー","")</f>
        <v/>
      </c>
      <c r="AF2449" s="252">
        <f t="shared" si="77"/>
        <v>1775</v>
      </c>
      <c r="AG2449" s="9" t="s">
        <v>34</v>
      </c>
    </row>
    <row r="2450" spans="2:33">
      <c r="B2450" s="225">
        <v>2438</v>
      </c>
      <c r="C2450" s="226" t="s">
        <v>71</v>
      </c>
      <c r="D2450" s="227" t="s">
        <v>72</v>
      </c>
      <c r="E2450" s="228" t="s">
        <v>3687</v>
      </c>
      <c r="F2450" s="226" t="s">
        <v>3688</v>
      </c>
      <c r="G2450" s="226" t="s">
        <v>65</v>
      </c>
      <c r="H2450" s="226" t="s">
        <v>66</v>
      </c>
      <c r="I2450" s="229">
        <f t="shared" si="76"/>
        <v>0</v>
      </c>
      <c r="J2450" s="232"/>
      <c r="K2450" s="226" t="s">
        <v>11487</v>
      </c>
      <c r="L2450" s="226" t="s">
        <v>11488</v>
      </c>
      <c r="M2450" s="226" t="s">
        <v>8141</v>
      </c>
      <c r="N2450" s="226" t="s">
        <v>8467</v>
      </c>
      <c r="O2450" s="232">
        <v>46044</v>
      </c>
      <c r="P2450" s="232"/>
      <c r="Q2450" s="232"/>
      <c r="R2450" s="232"/>
      <c r="S2450" s="226" t="s">
        <v>8428</v>
      </c>
      <c r="T2450" s="229">
        <v>46044</v>
      </c>
      <c r="U2450" s="232"/>
      <c r="V2450" s="233"/>
      <c r="W2450" s="233"/>
      <c r="X2450" s="226" t="s">
        <v>8258</v>
      </c>
      <c r="Y2450" s="229">
        <v>46044</v>
      </c>
      <c r="Z2450" s="232">
        <v>46045</v>
      </c>
      <c r="AA2450" s="232"/>
      <c r="AB2450" s="232"/>
      <c r="AC2450" s="234"/>
      <c r="AD2450" s="232"/>
      <c r="AE2450" s="253" t="str">
        <f>IF($N2450=マイタスク!$U$5,"作業者","")&amp;IF($S2450=マイタスク!$U$5,"ピアレビュー","")&amp;IF($X2450=マイタスク!$U$5,"SVレビュー","")</f>
        <v/>
      </c>
      <c r="AF2450" s="252">
        <f t="shared" si="77"/>
        <v>1775</v>
      </c>
      <c r="AG2450" s="9" t="s">
        <v>34</v>
      </c>
    </row>
    <row r="2451" spans="2:33">
      <c r="B2451" s="225">
        <v>2439</v>
      </c>
      <c r="C2451" s="226" t="s">
        <v>71</v>
      </c>
      <c r="D2451" s="227" t="s">
        <v>72</v>
      </c>
      <c r="E2451" s="228" t="s">
        <v>3687</v>
      </c>
      <c r="F2451" s="226" t="s">
        <v>3688</v>
      </c>
      <c r="G2451" s="226" t="s">
        <v>65</v>
      </c>
      <c r="H2451" s="226" t="s">
        <v>66</v>
      </c>
      <c r="I2451" s="229">
        <f t="shared" si="76"/>
        <v>0</v>
      </c>
      <c r="J2451" s="232"/>
      <c r="K2451" s="226" t="s">
        <v>11489</v>
      </c>
      <c r="L2451" s="226" t="s">
        <v>11490</v>
      </c>
      <c r="M2451" s="226" t="s">
        <v>8141</v>
      </c>
      <c r="N2451" s="226" t="s">
        <v>8467</v>
      </c>
      <c r="O2451" s="232">
        <v>46049</v>
      </c>
      <c r="P2451" s="232"/>
      <c r="Q2451" s="232"/>
      <c r="R2451" s="232"/>
      <c r="S2451" s="226" t="s">
        <v>8428</v>
      </c>
      <c r="T2451" s="229">
        <v>46049</v>
      </c>
      <c r="U2451" s="232"/>
      <c r="V2451" s="233"/>
      <c r="W2451" s="233"/>
      <c r="X2451" s="226" t="s">
        <v>8258</v>
      </c>
      <c r="Y2451" s="229">
        <v>46049</v>
      </c>
      <c r="Z2451" s="232">
        <v>46049</v>
      </c>
      <c r="AA2451" s="232"/>
      <c r="AB2451" s="232"/>
      <c r="AC2451" s="234"/>
      <c r="AD2451" s="232"/>
      <c r="AE2451" s="253" t="str">
        <f>IF($N2451=マイタスク!$U$5,"作業者","")&amp;IF($S2451=マイタスク!$U$5,"ピアレビュー","")&amp;IF($X2451=マイタスク!$U$5,"SVレビュー","")</f>
        <v/>
      </c>
      <c r="AF2451" s="252">
        <f t="shared" si="77"/>
        <v>1775</v>
      </c>
      <c r="AG2451" s="9" t="s">
        <v>34</v>
      </c>
    </row>
    <row r="2452" spans="2:33">
      <c r="B2452" s="225">
        <v>2440</v>
      </c>
      <c r="C2452" s="226" t="s">
        <v>71</v>
      </c>
      <c r="D2452" s="227" t="s">
        <v>72</v>
      </c>
      <c r="E2452" s="228" t="s">
        <v>3689</v>
      </c>
      <c r="F2452" s="226" t="s">
        <v>3690</v>
      </c>
      <c r="G2452" s="226" t="s">
        <v>65</v>
      </c>
      <c r="H2452" s="226" t="s">
        <v>66</v>
      </c>
      <c r="I2452" s="229">
        <f t="shared" si="76"/>
        <v>0</v>
      </c>
      <c r="J2452" s="232"/>
      <c r="K2452" s="226" t="s">
        <v>11491</v>
      </c>
      <c r="L2452" s="226" t="s">
        <v>11492</v>
      </c>
      <c r="M2452" s="226" t="s">
        <v>8141</v>
      </c>
      <c r="N2452" s="226" t="s">
        <v>8260</v>
      </c>
      <c r="O2452" s="232">
        <v>46070</v>
      </c>
      <c r="P2452" s="232"/>
      <c r="Q2452" s="232"/>
      <c r="R2452" s="232"/>
      <c r="S2452" s="226" t="s">
        <v>8617</v>
      </c>
      <c r="T2452" s="229">
        <v>46070</v>
      </c>
      <c r="U2452" s="232"/>
      <c r="V2452" s="233"/>
      <c r="W2452" s="233"/>
      <c r="X2452" s="226" t="s">
        <v>8208</v>
      </c>
      <c r="Y2452" s="229">
        <v>46070</v>
      </c>
      <c r="Z2452" s="232">
        <v>46070</v>
      </c>
      <c r="AA2452" s="232"/>
      <c r="AB2452" s="232"/>
      <c r="AC2452" s="234"/>
      <c r="AD2452" s="232"/>
      <c r="AE2452" s="253" t="str">
        <f>IF($N2452=マイタスク!$U$5,"作業者","")&amp;IF($S2452=マイタスク!$U$5,"ピアレビュー","")&amp;IF($X2452=マイタスク!$U$5,"SVレビュー","")</f>
        <v/>
      </c>
      <c r="AF2452" s="252">
        <f t="shared" si="77"/>
        <v>1871</v>
      </c>
      <c r="AG2452" s="9" t="s">
        <v>34</v>
      </c>
    </row>
    <row r="2453" spans="2:33">
      <c r="B2453" s="225">
        <v>2441</v>
      </c>
      <c r="C2453" s="226" t="s">
        <v>71</v>
      </c>
      <c r="D2453" s="227" t="s">
        <v>72</v>
      </c>
      <c r="E2453" s="228" t="s">
        <v>3689</v>
      </c>
      <c r="F2453" s="226" t="s">
        <v>3690</v>
      </c>
      <c r="G2453" s="226" t="s">
        <v>65</v>
      </c>
      <c r="H2453" s="226" t="s">
        <v>66</v>
      </c>
      <c r="I2453" s="229">
        <f t="shared" si="76"/>
        <v>0</v>
      </c>
      <c r="J2453" s="232"/>
      <c r="K2453" s="226" t="s">
        <v>11493</v>
      </c>
      <c r="L2453" s="226" t="s">
        <v>11494</v>
      </c>
      <c r="M2453" s="226" t="s">
        <v>8141</v>
      </c>
      <c r="N2453" s="226" t="s">
        <v>8260</v>
      </c>
      <c r="O2453" s="232">
        <v>46072</v>
      </c>
      <c r="P2453" s="232"/>
      <c r="Q2453" s="232"/>
      <c r="R2453" s="232"/>
      <c r="S2453" s="226" t="s">
        <v>8617</v>
      </c>
      <c r="T2453" s="229">
        <v>46072</v>
      </c>
      <c r="U2453" s="232"/>
      <c r="V2453" s="233"/>
      <c r="W2453" s="233"/>
      <c r="X2453" s="226" t="s">
        <v>8208</v>
      </c>
      <c r="Y2453" s="229">
        <v>46072</v>
      </c>
      <c r="Z2453" s="232">
        <v>46072</v>
      </c>
      <c r="AA2453" s="232"/>
      <c r="AB2453" s="232"/>
      <c r="AC2453" s="234"/>
      <c r="AD2453" s="232"/>
      <c r="AE2453" s="253" t="str">
        <f>IF($N2453=マイタスク!$U$5,"作業者","")&amp;IF($S2453=マイタスク!$U$5,"ピアレビュー","")&amp;IF($X2453=マイタスク!$U$5,"SVレビュー","")</f>
        <v/>
      </c>
      <c r="AF2453" s="252">
        <f t="shared" si="77"/>
        <v>1871</v>
      </c>
      <c r="AG2453" s="9" t="s">
        <v>34</v>
      </c>
    </row>
    <row r="2454" spans="2:33">
      <c r="B2454" s="225">
        <v>2442</v>
      </c>
      <c r="C2454" s="226" t="s">
        <v>71</v>
      </c>
      <c r="D2454" s="227" t="s">
        <v>72</v>
      </c>
      <c r="E2454" s="228" t="s">
        <v>3689</v>
      </c>
      <c r="F2454" s="226" t="s">
        <v>3690</v>
      </c>
      <c r="G2454" s="226" t="s">
        <v>65</v>
      </c>
      <c r="H2454" s="226" t="s">
        <v>66</v>
      </c>
      <c r="I2454" s="229">
        <f t="shared" si="76"/>
        <v>0</v>
      </c>
      <c r="J2454" s="232"/>
      <c r="K2454" s="226" t="s">
        <v>11495</v>
      </c>
      <c r="L2454" s="226" t="s">
        <v>11496</v>
      </c>
      <c r="M2454" s="226" t="s">
        <v>8141</v>
      </c>
      <c r="N2454" s="226" t="s">
        <v>8260</v>
      </c>
      <c r="O2454" s="232">
        <v>46077</v>
      </c>
      <c r="P2454" s="232"/>
      <c r="Q2454" s="232"/>
      <c r="R2454" s="232"/>
      <c r="S2454" s="226" t="s">
        <v>8617</v>
      </c>
      <c r="T2454" s="229">
        <v>46077</v>
      </c>
      <c r="U2454" s="232"/>
      <c r="V2454" s="233"/>
      <c r="W2454" s="233"/>
      <c r="X2454" s="226" t="s">
        <v>8208</v>
      </c>
      <c r="Y2454" s="229">
        <v>46077</v>
      </c>
      <c r="Z2454" s="232">
        <v>46077</v>
      </c>
      <c r="AA2454" s="232"/>
      <c r="AB2454" s="232"/>
      <c r="AC2454" s="234"/>
      <c r="AD2454" s="232"/>
      <c r="AE2454" s="253" t="str">
        <f>IF($N2454=マイタスク!$U$5,"作業者","")&amp;IF($S2454=マイタスク!$U$5,"ピアレビュー","")&amp;IF($X2454=マイタスク!$U$5,"SVレビュー","")</f>
        <v/>
      </c>
      <c r="AF2454" s="252">
        <f t="shared" si="77"/>
        <v>1871</v>
      </c>
      <c r="AG2454" s="9" t="s">
        <v>34</v>
      </c>
    </row>
    <row r="2455" spans="2:33">
      <c r="B2455" s="225">
        <v>2443</v>
      </c>
      <c r="C2455" s="226" t="s">
        <v>71</v>
      </c>
      <c r="D2455" s="227" t="s">
        <v>72</v>
      </c>
      <c r="E2455" s="228" t="s">
        <v>3691</v>
      </c>
      <c r="F2455" s="226" t="s">
        <v>3692</v>
      </c>
      <c r="G2455" s="226" t="s">
        <v>65</v>
      </c>
      <c r="H2455" s="226" t="s">
        <v>66</v>
      </c>
      <c r="I2455" s="229">
        <f t="shared" si="76"/>
        <v>0</v>
      </c>
      <c r="J2455" s="232"/>
      <c r="K2455" s="226" t="s">
        <v>11497</v>
      </c>
      <c r="L2455" s="226" t="s">
        <v>11498</v>
      </c>
      <c r="M2455" s="226" t="s">
        <v>8141</v>
      </c>
      <c r="N2455" s="226" t="s">
        <v>8187</v>
      </c>
      <c r="O2455" s="232">
        <v>45994</v>
      </c>
      <c r="P2455" s="232"/>
      <c r="Q2455" s="232"/>
      <c r="R2455" s="232"/>
      <c r="S2455" s="226" t="s">
        <v>8260</v>
      </c>
      <c r="T2455" s="229">
        <v>45994</v>
      </c>
      <c r="U2455" s="232"/>
      <c r="V2455" s="233"/>
      <c r="W2455" s="233"/>
      <c r="X2455" s="226" t="s">
        <v>8208</v>
      </c>
      <c r="Y2455" s="229">
        <v>45994</v>
      </c>
      <c r="Z2455" s="232">
        <v>45994</v>
      </c>
      <c r="AA2455" s="232"/>
      <c r="AB2455" s="232"/>
      <c r="AC2455" s="234"/>
      <c r="AD2455" s="232"/>
      <c r="AE2455" s="253" t="str">
        <f>IF($N2455=マイタスク!$U$5,"作業者","")&amp;IF($S2455=マイタスク!$U$5,"ピアレビュー","")&amp;IF($X2455=マイタスク!$U$5,"SVレビュー","")</f>
        <v/>
      </c>
      <c r="AF2455" s="252">
        <f t="shared" si="77"/>
        <v>1738</v>
      </c>
      <c r="AG2455" s="9" t="s">
        <v>34</v>
      </c>
    </row>
    <row r="2456" spans="2:33">
      <c r="B2456" s="225">
        <v>2444</v>
      </c>
      <c r="C2456" s="226" t="s">
        <v>71</v>
      </c>
      <c r="D2456" s="227" t="s">
        <v>72</v>
      </c>
      <c r="E2456" s="228" t="s">
        <v>3691</v>
      </c>
      <c r="F2456" s="226" t="s">
        <v>3692</v>
      </c>
      <c r="G2456" s="226" t="s">
        <v>65</v>
      </c>
      <c r="H2456" s="226" t="s">
        <v>66</v>
      </c>
      <c r="I2456" s="229">
        <f t="shared" si="76"/>
        <v>0</v>
      </c>
      <c r="J2456" s="232"/>
      <c r="K2456" s="226" t="s">
        <v>11499</v>
      </c>
      <c r="L2456" s="226" t="s">
        <v>11500</v>
      </c>
      <c r="M2456" s="226" t="s">
        <v>8141</v>
      </c>
      <c r="N2456" s="226" t="s">
        <v>8187</v>
      </c>
      <c r="O2456" s="232">
        <v>45995</v>
      </c>
      <c r="P2456" s="232"/>
      <c r="Q2456" s="232"/>
      <c r="R2456" s="232"/>
      <c r="S2456" s="226" t="s">
        <v>8260</v>
      </c>
      <c r="T2456" s="229">
        <v>45995</v>
      </c>
      <c r="U2456" s="232"/>
      <c r="V2456" s="233"/>
      <c r="W2456" s="233"/>
      <c r="X2456" s="226" t="s">
        <v>8208</v>
      </c>
      <c r="Y2456" s="229">
        <v>45995</v>
      </c>
      <c r="Z2456" s="232">
        <v>45995</v>
      </c>
      <c r="AA2456" s="232"/>
      <c r="AB2456" s="232"/>
      <c r="AC2456" s="234"/>
      <c r="AD2456" s="232"/>
      <c r="AE2456" s="253" t="str">
        <f>IF($N2456=マイタスク!$U$5,"作業者","")&amp;IF($S2456=マイタスク!$U$5,"ピアレビュー","")&amp;IF($X2456=マイタスク!$U$5,"SVレビュー","")</f>
        <v/>
      </c>
      <c r="AF2456" s="252">
        <f t="shared" si="77"/>
        <v>1738</v>
      </c>
      <c r="AG2456" s="9" t="s">
        <v>34</v>
      </c>
    </row>
    <row r="2457" spans="2:33">
      <c r="B2457" s="225">
        <v>2445</v>
      </c>
      <c r="C2457" s="226" t="s">
        <v>71</v>
      </c>
      <c r="D2457" s="227" t="s">
        <v>72</v>
      </c>
      <c r="E2457" s="228" t="s">
        <v>3691</v>
      </c>
      <c r="F2457" s="226" t="s">
        <v>3692</v>
      </c>
      <c r="G2457" s="226" t="s">
        <v>65</v>
      </c>
      <c r="H2457" s="226" t="s">
        <v>66</v>
      </c>
      <c r="I2457" s="229">
        <f t="shared" si="76"/>
        <v>0</v>
      </c>
      <c r="J2457" s="232"/>
      <c r="K2457" s="226" t="s">
        <v>11501</v>
      </c>
      <c r="L2457" s="226" t="s">
        <v>11502</v>
      </c>
      <c r="M2457" s="226" t="s">
        <v>8141</v>
      </c>
      <c r="N2457" s="226" t="s">
        <v>8187</v>
      </c>
      <c r="O2457" s="232">
        <v>45995</v>
      </c>
      <c r="P2457" s="232"/>
      <c r="Q2457" s="232"/>
      <c r="R2457" s="232"/>
      <c r="S2457" s="226" t="s">
        <v>8260</v>
      </c>
      <c r="T2457" s="229">
        <v>45995</v>
      </c>
      <c r="U2457" s="232"/>
      <c r="V2457" s="233"/>
      <c r="W2457" s="233"/>
      <c r="X2457" s="226" t="s">
        <v>8208</v>
      </c>
      <c r="Y2457" s="229">
        <v>45995</v>
      </c>
      <c r="Z2457" s="232">
        <v>45995</v>
      </c>
      <c r="AA2457" s="232"/>
      <c r="AB2457" s="232"/>
      <c r="AC2457" s="234"/>
      <c r="AD2457" s="232"/>
      <c r="AE2457" s="253" t="str">
        <f>IF($N2457=マイタスク!$U$5,"作業者","")&amp;IF($S2457=マイタスク!$U$5,"ピアレビュー","")&amp;IF($X2457=マイタスク!$U$5,"SVレビュー","")</f>
        <v/>
      </c>
      <c r="AF2457" s="252">
        <f t="shared" si="77"/>
        <v>1738</v>
      </c>
      <c r="AG2457" s="9" t="s">
        <v>34</v>
      </c>
    </row>
    <row r="2458" spans="2:33">
      <c r="B2458" s="225">
        <v>2446</v>
      </c>
      <c r="C2458" s="226" t="s">
        <v>71</v>
      </c>
      <c r="D2458" s="227" t="s">
        <v>72</v>
      </c>
      <c r="E2458" s="228" t="s">
        <v>3691</v>
      </c>
      <c r="F2458" s="226" t="s">
        <v>3692</v>
      </c>
      <c r="G2458" s="226" t="s">
        <v>65</v>
      </c>
      <c r="H2458" s="226" t="s">
        <v>66</v>
      </c>
      <c r="I2458" s="229">
        <f t="shared" si="76"/>
        <v>0</v>
      </c>
      <c r="J2458" s="232"/>
      <c r="K2458" s="226" t="s">
        <v>11503</v>
      </c>
      <c r="L2458" s="226" t="s">
        <v>11504</v>
      </c>
      <c r="M2458" s="226" t="s">
        <v>8141</v>
      </c>
      <c r="N2458" s="226" t="s">
        <v>8187</v>
      </c>
      <c r="O2458" s="232">
        <v>45996</v>
      </c>
      <c r="P2458" s="232"/>
      <c r="Q2458" s="232"/>
      <c r="R2458" s="232"/>
      <c r="S2458" s="226" t="s">
        <v>8260</v>
      </c>
      <c r="T2458" s="229">
        <v>45996</v>
      </c>
      <c r="U2458" s="232"/>
      <c r="V2458" s="233"/>
      <c r="W2458" s="233"/>
      <c r="X2458" s="226" t="s">
        <v>8208</v>
      </c>
      <c r="Y2458" s="229">
        <v>45996</v>
      </c>
      <c r="Z2458" s="232">
        <v>45996</v>
      </c>
      <c r="AA2458" s="232"/>
      <c r="AB2458" s="232"/>
      <c r="AC2458" s="234"/>
      <c r="AD2458" s="232"/>
      <c r="AE2458" s="253" t="str">
        <f>IF($N2458=マイタスク!$U$5,"作業者","")&amp;IF($S2458=マイタスク!$U$5,"ピアレビュー","")&amp;IF($X2458=マイタスク!$U$5,"SVレビュー","")</f>
        <v/>
      </c>
      <c r="AF2458" s="252">
        <f t="shared" si="77"/>
        <v>1738</v>
      </c>
      <c r="AG2458" s="9" t="s">
        <v>34</v>
      </c>
    </row>
    <row r="2459" spans="2:33">
      <c r="B2459" s="225">
        <v>2447</v>
      </c>
      <c r="C2459" s="226" t="s">
        <v>71</v>
      </c>
      <c r="D2459" s="227" t="s">
        <v>72</v>
      </c>
      <c r="E2459" s="228" t="s">
        <v>3691</v>
      </c>
      <c r="F2459" s="226" t="s">
        <v>3692</v>
      </c>
      <c r="G2459" s="226" t="s">
        <v>65</v>
      </c>
      <c r="H2459" s="226" t="s">
        <v>66</v>
      </c>
      <c r="I2459" s="229">
        <f t="shared" si="76"/>
        <v>0</v>
      </c>
      <c r="J2459" s="232"/>
      <c r="K2459" s="226" t="s">
        <v>11505</v>
      </c>
      <c r="L2459" s="226" t="s">
        <v>11506</v>
      </c>
      <c r="M2459" s="226" t="s">
        <v>8141</v>
      </c>
      <c r="N2459" s="226" t="s">
        <v>8187</v>
      </c>
      <c r="O2459" s="232">
        <v>45996</v>
      </c>
      <c r="P2459" s="232"/>
      <c r="Q2459" s="232"/>
      <c r="R2459" s="232"/>
      <c r="S2459" s="226" t="s">
        <v>8260</v>
      </c>
      <c r="T2459" s="229">
        <v>45996</v>
      </c>
      <c r="U2459" s="232"/>
      <c r="V2459" s="233"/>
      <c r="W2459" s="233"/>
      <c r="X2459" s="226" t="s">
        <v>8208</v>
      </c>
      <c r="Y2459" s="229">
        <v>45996</v>
      </c>
      <c r="Z2459" s="232">
        <v>45996</v>
      </c>
      <c r="AA2459" s="232"/>
      <c r="AB2459" s="232"/>
      <c r="AC2459" s="234"/>
      <c r="AD2459" s="232"/>
      <c r="AE2459" s="253" t="str">
        <f>IF($N2459=マイタスク!$U$5,"作業者","")&amp;IF($S2459=マイタスク!$U$5,"ピアレビュー","")&amp;IF($X2459=マイタスク!$U$5,"SVレビュー","")</f>
        <v/>
      </c>
      <c r="AF2459" s="252">
        <f t="shared" si="77"/>
        <v>1738</v>
      </c>
      <c r="AG2459" s="9" t="s">
        <v>34</v>
      </c>
    </row>
    <row r="2460" spans="2:33">
      <c r="B2460" s="225">
        <v>2448</v>
      </c>
      <c r="C2460" s="226" t="s">
        <v>71</v>
      </c>
      <c r="D2460" s="227" t="s">
        <v>72</v>
      </c>
      <c r="E2460" s="228" t="s">
        <v>3691</v>
      </c>
      <c r="F2460" s="226" t="s">
        <v>3692</v>
      </c>
      <c r="G2460" s="226" t="s">
        <v>65</v>
      </c>
      <c r="H2460" s="226" t="s">
        <v>66</v>
      </c>
      <c r="I2460" s="229">
        <f t="shared" si="76"/>
        <v>0</v>
      </c>
      <c r="J2460" s="232"/>
      <c r="K2460" s="226" t="s">
        <v>11507</v>
      </c>
      <c r="L2460" s="226" t="s">
        <v>11508</v>
      </c>
      <c r="M2460" s="226" t="s">
        <v>8141</v>
      </c>
      <c r="N2460" s="226" t="s">
        <v>8187</v>
      </c>
      <c r="O2460" s="232">
        <v>45999</v>
      </c>
      <c r="P2460" s="232"/>
      <c r="Q2460" s="232"/>
      <c r="R2460" s="232"/>
      <c r="S2460" s="226" t="s">
        <v>8260</v>
      </c>
      <c r="T2460" s="229">
        <v>45999</v>
      </c>
      <c r="U2460" s="232"/>
      <c r="V2460" s="233"/>
      <c r="W2460" s="233"/>
      <c r="X2460" s="226" t="s">
        <v>8208</v>
      </c>
      <c r="Y2460" s="229">
        <v>45999</v>
      </c>
      <c r="Z2460" s="232">
        <v>45999</v>
      </c>
      <c r="AA2460" s="232"/>
      <c r="AB2460" s="232"/>
      <c r="AC2460" s="234"/>
      <c r="AD2460" s="232"/>
      <c r="AE2460" s="253" t="str">
        <f>IF($N2460=マイタスク!$U$5,"作業者","")&amp;IF($S2460=マイタスク!$U$5,"ピアレビュー","")&amp;IF($X2460=マイタスク!$U$5,"SVレビュー","")</f>
        <v/>
      </c>
      <c r="AF2460" s="252">
        <f t="shared" si="77"/>
        <v>1738</v>
      </c>
      <c r="AG2460" s="9" t="s">
        <v>34</v>
      </c>
    </row>
    <row r="2461" spans="2:33">
      <c r="B2461" s="225">
        <v>2449</v>
      </c>
      <c r="C2461" s="226" t="s">
        <v>71</v>
      </c>
      <c r="D2461" s="227" t="s">
        <v>72</v>
      </c>
      <c r="E2461" s="228" t="s">
        <v>3691</v>
      </c>
      <c r="F2461" s="226" t="s">
        <v>3692</v>
      </c>
      <c r="G2461" s="226" t="s">
        <v>65</v>
      </c>
      <c r="H2461" s="226" t="s">
        <v>66</v>
      </c>
      <c r="I2461" s="229">
        <f t="shared" si="76"/>
        <v>0</v>
      </c>
      <c r="J2461" s="232"/>
      <c r="K2461" s="226" t="s">
        <v>11509</v>
      </c>
      <c r="L2461" s="226" t="s">
        <v>11510</v>
      </c>
      <c r="M2461" s="226" t="s">
        <v>8141</v>
      </c>
      <c r="N2461" s="226" t="s">
        <v>8187</v>
      </c>
      <c r="O2461" s="232">
        <v>45999</v>
      </c>
      <c r="P2461" s="232"/>
      <c r="Q2461" s="232"/>
      <c r="R2461" s="232"/>
      <c r="S2461" s="226" t="s">
        <v>8260</v>
      </c>
      <c r="T2461" s="229">
        <v>45999</v>
      </c>
      <c r="U2461" s="232"/>
      <c r="V2461" s="233"/>
      <c r="W2461" s="233"/>
      <c r="X2461" s="226" t="s">
        <v>8208</v>
      </c>
      <c r="Y2461" s="229">
        <v>45999</v>
      </c>
      <c r="Z2461" s="232">
        <v>45999</v>
      </c>
      <c r="AA2461" s="232"/>
      <c r="AB2461" s="232"/>
      <c r="AC2461" s="234"/>
      <c r="AD2461" s="232"/>
      <c r="AE2461" s="253" t="str">
        <f>IF($N2461=マイタスク!$U$5,"作業者","")&amp;IF($S2461=マイタスク!$U$5,"ピアレビュー","")&amp;IF($X2461=マイタスク!$U$5,"SVレビュー","")</f>
        <v/>
      </c>
      <c r="AF2461" s="252">
        <f t="shared" si="77"/>
        <v>1738</v>
      </c>
      <c r="AG2461" s="9" t="s">
        <v>34</v>
      </c>
    </row>
    <row r="2462" spans="2:33">
      <c r="B2462" s="225">
        <v>2450</v>
      </c>
      <c r="C2462" s="226" t="s">
        <v>71</v>
      </c>
      <c r="D2462" s="227" t="s">
        <v>72</v>
      </c>
      <c r="E2462" s="228" t="s">
        <v>3691</v>
      </c>
      <c r="F2462" s="226" t="s">
        <v>3692</v>
      </c>
      <c r="G2462" s="226" t="s">
        <v>65</v>
      </c>
      <c r="H2462" s="226" t="s">
        <v>66</v>
      </c>
      <c r="I2462" s="229">
        <f t="shared" si="76"/>
        <v>0</v>
      </c>
      <c r="J2462" s="232"/>
      <c r="K2462" s="226" t="s">
        <v>11511</v>
      </c>
      <c r="L2462" s="226" t="s">
        <v>11512</v>
      </c>
      <c r="M2462" s="226" t="s">
        <v>8141</v>
      </c>
      <c r="N2462" s="226" t="s">
        <v>8187</v>
      </c>
      <c r="O2462" s="232">
        <v>46001</v>
      </c>
      <c r="P2462" s="232"/>
      <c r="Q2462" s="232"/>
      <c r="R2462" s="232"/>
      <c r="S2462" s="226" t="s">
        <v>8260</v>
      </c>
      <c r="T2462" s="229">
        <v>46001</v>
      </c>
      <c r="U2462" s="232"/>
      <c r="V2462" s="233"/>
      <c r="W2462" s="233"/>
      <c r="X2462" s="226" t="s">
        <v>8208</v>
      </c>
      <c r="Y2462" s="229">
        <v>46001</v>
      </c>
      <c r="Z2462" s="232">
        <v>46001</v>
      </c>
      <c r="AA2462" s="232"/>
      <c r="AB2462" s="232"/>
      <c r="AC2462" s="234"/>
      <c r="AD2462" s="232"/>
      <c r="AE2462" s="253" t="str">
        <f>IF($N2462=マイタスク!$U$5,"作業者","")&amp;IF($S2462=マイタスク!$U$5,"ピアレビュー","")&amp;IF($X2462=マイタスク!$U$5,"SVレビュー","")</f>
        <v/>
      </c>
      <c r="AF2462" s="252">
        <f t="shared" si="77"/>
        <v>1738</v>
      </c>
      <c r="AG2462" s="9" t="s">
        <v>34</v>
      </c>
    </row>
    <row r="2463" spans="2:33">
      <c r="B2463" s="225">
        <v>2451</v>
      </c>
      <c r="C2463" s="226" t="s">
        <v>71</v>
      </c>
      <c r="D2463" s="227" t="s">
        <v>72</v>
      </c>
      <c r="E2463" s="228" t="s">
        <v>3691</v>
      </c>
      <c r="F2463" s="226" t="s">
        <v>3692</v>
      </c>
      <c r="G2463" s="226" t="s">
        <v>65</v>
      </c>
      <c r="H2463" s="226" t="s">
        <v>66</v>
      </c>
      <c r="I2463" s="229">
        <f t="shared" si="76"/>
        <v>0</v>
      </c>
      <c r="J2463" s="232"/>
      <c r="K2463" s="226" t="s">
        <v>11513</v>
      </c>
      <c r="L2463" s="226" t="s">
        <v>11514</v>
      </c>
      <c r="M2463" s="226" t="s">
        <v>8141</v>
      </c>
      <c r="N2463" s="226" t="s">
        <v>8187</v>
      </c>
      <c r="O2463" s="232">
        <v>46002</v>
      </c>
      <c r="P2463" s="232"/>
      <c r="Q2463" s="232"/>
      <c r="R2463" s="232"/>
      <c r="S2463" s="226" t="s">
        <v>8191</v>
      </c>
      <c r="T2463" s="229">
        <v>46002</v>
      </c>
      <c r="U2463" s="232"/>
      <c r="V2463" s="233"/>
      <c r="W2463" s="233"/>
      <c r="X2463" s="226" t="s">
        <v>8208</v>
      </c>
      <c r="Y2463" s="229">
        <v>46002</v>
      </c>
      <c r="Z2463" s="232">
        <v>46002</v>
      </c>
      <c r="AA2463" s="232"/>
      <c r="AB2463" s="232"/>
      <c r="AC2463" s="234"/>
      <c r="AD2463" s="232"/>
      <c r="AE2463" s="253" t="str">
        <f>IF($N2463=マイタスク!$U$5,"作業者","")&amp;IF($S2463=マイタスク!$U$5,"ピアレビュー","")&amp;IF($X2463=マイタスク!$U$5,"SVレビュー","")</f>
        <v/>
      </c>
      <c r="AF2463" s="252">
        <f t="shared" si="77"/>
        <v>1738</v>
      </c>
      <c r="AG2463" s="9" t="s">
        <v>34</v>
      </c>
    </row>
    <row r="2464" spans="2:33">
      <c r="B2464" s="225">
        <v>2452</v>
      </c>
      <c r="C2464" s="226" t="s">
        <v>71</v>
      </c>
      <c r="D2464" s="227" t="s">
        <v>72</v>
      </c>
      <c r="E2464" s="228" t="s">
        <v>3691</v>
      </c>
      <c r="F2464" s="226" t="s">
        <v>3692</v>
      </c>
      <c r="G2464" s="226" t="s">
        <v>65</v>
      </c>
      <c r="H2464" s="226" t="s">
        <v>66</v>
      </c>
      <c r="I2464" s="229">
        <f t="shared" si="76"/>
        <v>0</v>
      </c>
      <c r="J2464" s="232"/>
      <c r="K2464" s="226" t="s">
        <v>11515</v>
      </c>
      <c r="L2464" s="226" t="s">
        <v>11516</v>
      </c>
      <c r="M2464" s="226" t="s">
        <v>8141</v>
      </c>
      <c r="N2464" s="226" t="s">
        <v>8187</v>
      </c>
      <c r="O2464" s="232">
        <v>46007</v>
      </c>
      <c r="P2464" s="232"/>
      <c r="Q2464" s="232"/>
      <c r="R2464" s="232"/>
      <c r="S2464" s="226" t="s">
        <v>8191</v>
      </c>
      <c r="T2464" s="229">
        <v>46007</v>
      </c>
      <c r="U2464" s="232"/>
      <c r="V2464" s="233"/>
      <c r="W2464" s="233"/>
      <c r="X2464" s="226" t="s">
        <v>8208</v>
      </c>
      <c r="Y2464" s="229">
        <v>46007</v>
      </c>
      <c r="Z2464" s="232">
        <v>46007</v>
      </c>
      <c r="AA2464" s="232"/>
      <c r="AB2464" s="232"/>
      <c r="AC2464" s="234"/>
      <c r="AD2464" s="232"/>
      <c r="AE2464" s="253" t="str">
        <f>IF($N2464=マイタスク!$U$5,"作業者","")&amp;IF($S2464=マイタスク!$U$5,"ピアレビュー","")&amp;IF($X2464=マイタスク!$U$5,"SVレビュー","")</f>
        <v/>
      </c>
      <c r="AF2464" s="252">
        <f t="shared" si="77"/>
        <v>1738</v>
      </c>
      <c r="AG2464" s="9" t="s">
        <v>34</v>
      </c>
    </row>
    <row r="2465" spans="2:33">
      <c r="B2465" s="225">
        <v>2453</v>
      </c>
      <c r="C2465" s="226" t="s">
        <v>71</v>
      </c>
      <c r="D2465" s="227" t="s">
        <v>72</v>
      </c>
      <c r="E2465" s="228" t="s">
        <v>3693</v>
      </c>
      <c r="F2465" s="226" t="s">
        <v>3694</v>
      </c>
      <c r="G2465" s="226" t="s">
        <v>65</v>
      </c>
      <c r="H2465" s="226" t="s">
        <v>66</v>
      </c>
      <c r="I2465" s="229">
        <f t="shared" si="76"/>
        <v>0</v>
      </c>
      <c r="J2465" s="232"/>
      <c r="K2465" s="226" t="s">
        <v>11517</v>
      </c>
      <c r="L2465" s="226" t="s">
        <v>11518</v>
      </c>
      <c r="M2465" s="226" t="s">
        <v>8141</v>
      </c>
      <c r="N2465" s="226" t="s">
        <v>8560</v>
      </c>
      <c r="O2465" s="232">
        <v>45967</v>
      </c>
      <c r="P2465" s="232"/>
      <c r="Q2465" s="232"/>
      <c r="R2465" s="232"/>
      <c r="S2465" s="226" t="s">
        <v>8258</v>
      </c>
      <c r="T2465" s="229">
        <v>45967</v>
      </c>
      <c r="U2465" s="232"/>
      <c r="V2465" s="233"/>
      <c r="W2465" s="233"/>
      <c r="X2465" s="226" t="s">
        <v>8208</v>
      </c>
      <c r="Y2465" s="229">
        <v>45967</v>
      </c>
      <c r="Z2465" s="232">
        <v>45967</v>
      </c>
      <c r="AA2465" s="232"/>
      <c r="AB2465" s="232"/>
      <c r="AC2465" s="234"/>
      <c r="AD2465" s="232"/>
      <c r="AE2465" s="253" t="str">
        <f>IF($N2465=マイタスク!$U$5,"作業者","")&amp;IF($S2465=マイタスク!$U$5,"ピアレビュー","")&amp;IF($X2465=マイタスク!$U$5,"SVレビュー","")</f>
        <v/>
      </c>
      <c r="AF2465" s="252">
        <f t="shared" si="77"/>
        <v>1695</v>
      </c>
      <c r="AG2465" s="9" t="s">
        <v>34</v>
      </c>
    </row>
    <row r="2466" spans="2:33">
      <c r="B2466" s="225">
        <v>2454</v>
      </c>
      <c r="C2466" s="226" t="s">
        <v>71</v>
      </c>
      <c r="D2466" s="227" t="s">
        <v>72</v>
      </c>
      <c r="E2466" s="228" t="s">
        <v>3693</v>
      </c>
      <c r="F2466" s="226" t="s">
        <v>3694</v>
      </c>
      <c r="G2466" s="226" t="s">
        <v>65</v>
      </c>
      <c r="H2466" s="226" t="s">
        <v>66</v>
      </c>
      <c r="I2466" s="229">
        <f t="shared" si="76"/>
        <v>0</v>
      </c>
      <c r="J2466" s="232"/>
      <c r="K2466" s="226" t="s">
        <v>11519</v>
      </c>
      <c r="L2466" s="226" t="s">
        <v>11520</v>
      </c>
      <c r="M2466" s="226" t="s">
        <v>8141</v>
      </c>
      <c r="N2466" s="226" t="s">
        <v>8560</v>
      </c>
      <c r="O2466" s="232">
        <v>45968</v>
      </c>
      <c r="P2466" s="232"/>
      <c r="Q2466" s="232"/>
      <c r="R2466" s="232"/>
      <c r="S2466" s="226" t="s">
        <v>8258</v>
      </c>
      <c r="T2466" s="229">
        <v>45968</v>
      </c>
      <c r="U2466" s="232"/>
      <c r="V2466" s="233"/>
      <c r="W2466" s="233"/>
      <c r="X2466" s="226" t="s">
        <v>8208</v>
      </c>
      <c r="Y2466" s="229">
        <v>45968</v>
      </c>
      <c r="Z2466" s="232">
        <v>45968</v>
      </c>
      <c r="AA2466" s="232"/>
      <c r="AB2466" s="232"/>
      <c r="AC2466" s="234"/>
      <c r="AD2466" s="232"/>
      <c r="AE2466" s="253" t="str">
        <f>IF($N2466=マイタスク!$U$5,"作業者","")&amp;IF($S2466=マイタスク!$U$5,"ピアレビュー","")&amp;IF($X2466=マイタスク!$U$5,"SVレビュー","")</f>
        <v/>
      </c>
      <c r="AF2466" s="252">
        <f t="shared" si="77"/>
        <v>1695</v>
      </c>
      <c r="AG2466" s="9" t="s">
        <v>34</v>
      </c>
    </row>
    <row r="2467" spans="2:33">
      <c r="B2467" s="225">
        <v>2455</v>
      </c>
      <c r="C2467" s="226" t="s">
        <v>71</v>
      </c>
      <c r="D2467" s="227" t="s">
        <v>72</v>
      </c>
      <c r="E2467" s="228" t="s">
        <v>3693</v>
      </c>
      <c r="F2467" s="226" t="s">
        <v>3694</v>
      </c>
      <c r="G2467" s="226" t="s">
        <v>65</v>
      </c>
      <c r="H2467" s="226" t="s">
        <v>66</v>
      </c>
      <c r="I2467" s="229">
        <f t="shared" si="76"/>
        <v>0</v>
      </c>
      <c r="J2467" s="232"/>
      <c r="K2467" s="226" t="s">
        <v>11521</v>
      </c>
      <c r="L2467" s="226" t="s">
        <v>11522</v>
      </c>
      <c r="M2467" s="226" t="s">
        <v>8141</v>
      </c>
      <c r="N2467" s="226" t="s">
        <v>8560</v>
      </c>
      <c r="O2467" s="232">
        <v>45971</v>
      </c>
      <c r="P2467" s="232"/>
      <c r="Q2467" s="232"/>
      <c r="R2467" s="232"/>
      <c r="S2467" s="226" t="s">
        <v>8188</v>
      </c>
      <c r="T2467" s="229">
        <v>45971</v>
      </c>
      <c r="U2467" s="232"/>
      <c r="V2467" s="233"/>
      <c r="W2467" s="233"/>
      <c r="X2467" s="226" t="s">
        <v>8208</v>
      </c>
      <c r="Y2467" s="229">
        <v>45971</v>
      </c>
      <c r="Z2467" s="232">
        <v>45971</v>
      </c>
      <c r="AA2467" s="232"/>
      <c r="AB2467" s="232"/>
      <c r="AC2467" s="234"/>
      <c r="AD2467" s="232"/>
      <c r="AE2467" s="253" t="str">
        <f>IF($N2467=マイタスク!$U$5,"作業者","")&amp;IF($S2467=マイタスク!$U$5,"ピアレビュー","")&amp;IF($X2467=マイタスク!$U$5,"SVレビュー","")</f>
        <v/>
      </c>
      <c r="AF2467" s="252">
        <f t="shared" si="77"/>
        <v>1695</v>
      </c>
      <c r="AG2467" s="9" t="s">
        <v>34</v>
      </c>
    </row>
    <row r="2468" spans="2:33">
      <c r="B2468" s="225">
        <v>2456</v>
      </c>
      <c r="C2468" s="226" t="s">
        <v>71</v>
      </c>
      <c r="D2468" s="227" t="s">
        <v>72</v>
      </c>
      <c r="E2468" s="228" t="s">
        <v>3693</v>
      </c>
      <c r="F2468" s="226" t="s">
        <v>3694</v>
      </c>
      <c r="G2468" s="226" t="s">
        <v>65</v>
      </c>
      <c r="H2468" s="226" t="s">
        <v>66</v>
      </c>
      <c r="I2468" s="229">
        <f t="shared" si="76"/>
        <v>0</v>
      </c>
      <c r="J2468" s="232"/>
      <c r="K2468" s="226" t="s">
        <v>11523</v>
      </c>
      <c r="L2468" s="226" t="s">
        <v>11524</v>
      </c>
      <c r="M2468" s="226" t="s">
        <v>8141</v>
      </c>
      <c r="N2468" s="226" t="s">
        <v>8560</v>
      </c>
      <c r="O2468" s="232">
        <v>45972</v>
      </c>
      <c r="P2468" s="232"/>
      <c r="Q2468" s="232"/>
      <c r="R2468" s="232"/>
      <c r="S2468" s="226" t="s">
        <v>8258</v>
      </c>
      <c r="T2468" s="229">
        <v>45972</v>
      </c>
      <c r="U2468" s="232"/>
      <c r="V2468" s="233"/>
      <c r="W2468" s="233"/>
      <c r="X2468" s="226" t="s">
        <v>8208</v>
      </c>
      <c r="Y2468" s="229">
        <v>45972</v>
      </c>
      <c r="Z2468" s="232">
        <v>45972</v>
      </c>
      <c r="AA2468" s="232"/>
      <c r="AB2468" s="232"/>
      <c r="AC2468" s="234"/>
      <c r="AD2468" s="232"/>
      <c r="AE2468" s="253" t="str">
        <f>IF($N2468=マイタスク!$U$5,"作業者","")&amp;IF($S2468=マイタスク!$U$5,"ピアレビュー","")&amp;IF($X2468=マイタスク!$U$5,"SVレビュー","")</f>
        <v/>
      </c>
      <c r="AF2468" s="252">
        <f t="shared" si="77"/>
        <v>1695</v>
      </c>
      <c r="AG2468" s="9" t="s">
        <v>34</v>
      </c>
    </row>
    <row r="2469" spans="2:33">
      <c r="B2469" s="225">
        <v>2457</v>
      </c>
      <c r="C2469" s="226" t="s">
        <v>71</v>
      </c>
      <c r="D2469" s="227" t="s">
        <v>72</v>
      </c>
      <c r="E2469" s="228" t="s">
        <v>3693</v>
      </c>
      <c r="F2469" s="226" t="s">
        <v>3694</v>
      </c>
      <c r="G2469" s="226" t="s">
        <v>65</v>
      </c>
      <c r="H2469" s="226" t="s">
        <v>66</v>
      </c>
      <c r="I2469" s="229">
        <f t="shared" si="76"/>
        <v>0</v>
      </c>
      <c r="J2469" s="232"/>
      <c r="K2469" s="226" t="s">
        <v>11525</v>
      </c>
      <c r="L2469" s="226" t="s">
        <v>11526</v>
      </c>
      <c r="M2469" s="226" t="s">
        <v>8141</v>
      </c>
      <c r="N2469" s="226" t="s">
        <v>8560</v>
      </c>
      <c r="O2469" s="232">
        <v>45972</v>
      </c>
      <c r="P2469" s="232"/>
      <c r="Q2469" s="232"/>
      <c r="R2469" s="232"/>
      <c r="S2469" s="226" t="s">
        <v>8258</v>
      </c>
      <c r="T2469" s="229">
        <v>45972</v>
      </c>
      <c r="U2469" s="232"/>
      <c r="V2469" s="233"/>
      <c r="W2469" s="233"/>
      <c r="X2469" s="226" t="s">
        <v>8208</v>
      </c>
      <c r="Y2469" s="229">
        <v>45972</v>
      </c>
      <c r="Z2469" s="232">
        <v>45972</v>
      </c>
      <c r="AA2469" s="232"/>
      <c r="AB2469" s="232"/>
      <c r="AC2469" s="234"/>
      <c r="AD2469" s="232"/>
      <c r="AE2469" s="253" t="str">
        <f>IF($N2469=マイタスク!$U$5,"作業者","")&amp;IF($S2469=マイタスク!$U$5,"ピアレビュー","")&amp;IF($X2469=マイタスク!$U$5,"SVレビュー","")</f>
        <v/>
      </c>
      <c r="AF2469" s="252">
        <f t="shared" si="77"/>
        <v>1695</v>
      </c>
      <c r="AG2469" s="9" t="s">
        <v>34</v>
      </c>
    </row>
    <row r="2470" spans="2:33">
      <c r="B2470" s="225">
        <v>2458</v>
      </c>
      <c r="C2470" s="226" t="s">
        <v>71</v>
      </c>
      <c r="D2470" s="227" t="s">
        <v>72</v>
      </c>
      <c r="E2470" s="228" t="s">
        <v>3693</v>
      </c>
      <c r="F2470" s="226" t="s">
        <v>3694</v>
      </c>
      <c r="G2470" s="226" t="s">
        <v>65</v>
      </c>
      <c r="H2470" s="226" t="s">
        <v>66</v>
      </c>
      <c r="I2470" s="229">
        <f t="shared" si="76"/>
        <v>0</v>
      </c>
      <c r="J2470" s="232"/>
      <c r="K2470" s="226" t="s">
        <v>11527</v>
      </c>
      <c r="L2470" s="226" t="s">
        <v>11528</v>
      </c>
      <c r="M2470" s="226" t="s">
        <v>8141</v>
      </c>
      <c r="N2470" s="226" t="s">
        <v>8560</v>
      </c>
      <c r="O2470" s="232">
        <v>45973</v>
      </c>
      <c r="P2470" s="232"/>
      <c r="Q2470" s="232"/>
      <c r="R2470" s="232"/>
      <c r="S2470" s="226" t="s">
        <v>8258</v>
      </c>
      <c r="T2470" s="229">
        <v>45973</v>
      </c>
      <c r="U2470" s="232"/>
      <c r="V2470" s="233"/>
      <c r="W2470" s="233"/>
      <c r="X2470" s="226" t="s">
        <v>8208</v>
      </c>
      <c r="Y2470" s="229">
        <v>45973</v>
      </c>
      <c r="Z2470" s="232">
        <v>45973</v>
      </c>
      <c r="AA2470" s="232"/>
      <c r="AB2470" s="232"/>
      <c r="AC2470" s="234"/>
      <c r="AD2470" s="232"/>
      <c r="AE2470" s="253" t="str">
        <f>IF($N2470=マイタスク!$U$5,"作業者","")&amp;IF($S2470=マイタスク!$U$5,"ピアレビュー","")&amp;IF($X2470=マイタスク!$U$5,"SVレビュー","")</f>
        <v/>
      </c>
      <c r="AF2470" s="252">
        <f t="shared" si="77"/>
        <v>1695</v>
      </c>
      <c r="AG2470" s="9" t="s">
        <v>34</v>
      </c>
    </row>
    <row r="2471" spans="2:33">
      <c r="B2471" s="225">
        <v>2459</v>
      </c>
      <c r="C2471" s="226" t="s">
        <v>71</v>
      </c>
      <c r="D2471" s="227" t="s">
        <v>72</v>
      </c>
      <c r="E2471" s="228" t="s">
        <v>3693</v>
      </c>
      <c r="F2471" s="226" t="s">
        <v>3694</v>
      </c>
      <c r="G2471" s="226" t="s">
        <v>65</v>
      </c>
      <c r="H2471" s="226" t="s">
        <v>66</v>
      </c>
      <c r="I2471" s="229">
        <f t="shared" si="76"/>
        <v>0</v>
      </c>
      <c r="J2471" s="232"/>
      <c r="K2471" s="226" t="s">
        <v>11529</v>
      </c>
      <c r="L2471" s="226" t="s">
        <v>11530</v>
      </c>
      <c r="M2471" s="226" t="s">
        <v>8141</v>
      </c>
      <c r="N2471" s="226" t="s">
        <v>8560</v>
      </c>
      <c r="O2471" s="232">
        <v>45974</v>
      </c>
      <c r="P2471" s="232"/>
      <c r="Q2471" s="232"/>
      <c r="R2471" s="232"/>
      <c r="S2471" s="226" t="s">
        <v>8258</v>
      </c>
      <c r="T2471" s="229">
        <v>45974</v>
      </c>
      <c r="U2471" s="232"/>
      <c r="V2471" s="233"/>
      <c r="W2471" s="233"/>
      <c r="X2471" s="226" t="s">
        <v>8169</v>
      </c>
      <c r="Y2471" s="229">
        <v>45974</v>
      </c>
      <c r="Z2471" s="232">
        <v>45989</v>
      </c>
      <c r="AA2471" s="232"/>
      <c r="AB2471" s="232"/>
      <c r="AC2471" s="234"/>
      <c r="AD2471" s="232"/>
      <c r="AE2471" s="253" t="str">
        <f>IF($N2471=マイタスク!$U$5,"作業者","")&amp;IF($S2471=マイタスク!$U$5,"ピアレビュー","")&amp;IF($X2471=マイタスク!$U$5,"SVレビュー","")</f>
        <v/>
      </c>
      <c r="AF2471" s="252">
        <f t="shared" si="77"/>
        <v>1695</v>
      </c>
      <c r="AG2471" s="9" t="s">
        <v>34</v>
      </c>
    </row>
    <row r="2472" spans="2:33">
      <c r="B2472" s="225">
        <v>2460</v>
      </c>
      <c r="C2472" s="226" t="s">
        <v>71</v>
      </c>
      <c r="D2472" s="227" t="s">
        <v>72</v>
      </c>
      <c r="E2472" s="228" t="s">
        <v>3693</v>
      </c>
      <c r="F2472" s="226" t="s">
        <v>3694</v>
      </c>
      <c r="G2472" s="226" t="s">
        <v>65</v>
      </c>
      <c r="H2472" s="226" t="s">
        <v>66</v>
      </c>
      <c r="I2472" s="229">
        <f t="shared" si="76"/>
        <v>0</v>
      </c>
      <c r="J2472" s="232"/>
      <c r="K2472" s="226" t="s">
        <v>11531</v>
      </c>
      <c r="L2472" s="226" t="s">
        <v>11532</v>
      </c>
      <c r="M2472" s="226" t="s">
        <v>8141</v>
      </c>
      <c r="N2472" s="226" t="s">
        <v>8560</v>
      </c>
      <c r="O2472" s="232">
        <v>45978</v>
      </c>
      <c r="P2472" s="232"/>
      <c r="Q2472" s="232"/>
      <c r="R2472" s="232"/>
      <c r="S2472" s="226" t="s">
        <v>8258</v>
      </c>
      <c r="T2472" s="229">
        <v>45978</v>
      </c>
      <c r="U2472" s="232"/>
      <c r="V2472" s="233"/>
      <c r="W2472" s="233"/>
      <c r="X2472" s="226" t="s">
        <v>8169</v>
      </c>
      <c r="Y2472" s="229">
        <v>45978</v>
      </c>
      <c r="Z2472" s="232">
        <v>45978</v>
      </c>
      <c r="AA2472" s="232"/>
      <c r="AB2472" s="232"/>
      <c r="AC2472" s="234"/>
      <c r="AD2472" s="232"/>
      <c r="AE2472" s="253" t="str">
        <f>IF($N2472=マイタスク!$U$5,"作業者","")&amp;IF($S2472=マイタスク!$U$5,"ピアレビュー","")&amp;IF($X2472=マイタスク!$U$5,"SVレビュー","")</f>
        <v/>
      </c>
      <c r="AF2472" s="252">
        <f t="shared" si="77"/>
        <v>1695</v>
      </c>
      <c r="AG2472" s="9" t="s">
        <v>34</v>
      </c>
    </row>
    <row r="2473" spans="2:33">
      <c r="B2473" s="225">
        <v>2461</v>
      </c>
      <c r="C2473" s="226" t="s">
        <v>71</v>
      </c>
      <c r="D2473" s="227" t="s">
        <v>72</v>
      </c>
      <c r="E2473" s="228" t="s">
        <v>3693</v>
      </c>
      <c r="F2473" s="226" t="s">
        <v>3694</v>
      </c>
      <c r="G2473" s="226" t="s">
        <v>65</v>
      </c>
      <c r="H2473" s="226" t="s">
        <v>66</v>
      </c>
      <c r="I2473" s="229">
        <f t="shared" si="76"/>
        <v>0</v>
      </c>
      <c r="J2473" s="232"/>
      <c r="K2473" s="226" t="s">
        <v>11533</v>
      </c>
      <c r="L2473" s="226" t="s">
        <v>11534</v>
      </c>
      <c r="M2473" s="226" t="s">
        <v>8141</v>
      </c>
      <c r="N2473" s="226" t="s">
        <v>8560</v>
      </c>
      <c r="O2473" s="232">
        <v>45981</v>
      </c>
      <c r="P2473" s="232"/>
      <c r="Q2473" s="232"/>
      <c r="R2473" s="232"/>
      <c r="S2473" s="226" t="s">
        <v>8563</v>
      </c>
      <c r="T2473" s="229">
        <v>45981</v>
      </c>
      <c r="U2473" s="232"/>
      <c r="V2473" s="233"/>
      <c r="W2473" s="233"/>
      <c r="X2473" s="226" t="s">
        <v>8169</v>
      </c>
      <c r="Y2473" s="229">
        <v>45981</v>
      </c>
      <c r="Z2473" s="232">
        <v>45982</v>
      </c>
      <c r="AA2473" s="232"/>
      <c r="AB2473" s="232"/>
      <c r="AC2473" s="234"/>
      <c r="AD2473" s="232"/>
      <c r="AE2473" s="253" t="str">
        <f>IF($N2473=マイタスク!$U$5,"作業者","")&amp;IF($S2473=マイタスク!$U$5,"ピアレビュー","")&amp;IF($X2473=マイタスク!$U$5,"SVレビュー","")</f>
        <v/>
      </c>
      <c r="AF2473" s="252">
        <f t="shared" si="77"/>
        <v>1695</v>
      </c>
      <c r="AG2473" s="9" t="s">
        <v>34</v>
      </c>
    </row>
    <row r="2474" spans="2:33">
      <c r="B2474" s="225">
        <v>2462</v>
      </c>
      <c r="C2474" s="226" t="s">
        <v>71</v>
      </c>
      <c r="D2474" s="227" t="s">
        <v>72</v>
      </c>
      <c r="E2474" s="228" t="s">
        <v>3693</v>
      </c>
      <c r="F2474" s="226" t="s">
        <v>3694</v>
      </c>
      <c r="G2474" s="226" t="s">
        <v>65</v>
      </c>
      <c r="H2474" s="226" t="s">
        <v>66</v>
      </c>
      <c r="I2474" s="229">
        <f t="shared" si="76"/>
        <v>0</v>
      </c>
      <c r="J2474" s="232"/>
      <c r="K2474" s="226" t="s">
        <v>11535</v>
      </c>
      <c r="L2474" s="226" t="s">
        <v>11536</v>
      </c>
      <c r="M2474" s="226" t="s">
        <v>8141</v>
      </c>
      <c r="N2474" s="226" t="s">
        <v>8560</v>
      </c>
      <c r="O2474" s="232">
        <v>45986</v>
      </c>
      <c r="P2474" s="232"/>
      <c r="Q2474" s="232"/>
      <c r="R2474" s="232"/>
      <c r="S2474" s="226" t="s">
        <v>8563</v>
      </c>
      <c r="T2474" s="229">
        <v>45986</v>
      </c>
      <c r="U2474" s="232"/>
      <c r="V2474" s="233"/>
      <c r="W2474" s="233"/>
      <c r="X2474" s="226" t="s">
        <v>8169</v>
      </c>
      <c r="Y2474" s="229">
        <v>45986</v>
      </c>
      <c r="Z2474" s="232">
        <v>45989</v>
      </c>
      <c r="AA2474" s="232"/>
      <c r="AB2474" s="232"/>
      <c r="AC2474" s="234"/>
      <c r="AD2474" s="232"/>
      <c r="AE2474" s="253" t="str">
        <f>IF($N2474=マイタスク!$U$5,"作業者","")&amp;IF($S2474=マイタスク!$U$5,"ピアレビュー","")&amp;IF($X2474=マイタスク!$U$5,"SVレビュー","")</f>
        <v/>
      </c>
      <c r="AF2474" s="252">
        <f t="shared" si="77"/>
        <v>1695</v>
      </c>
      <c r="AG2474" s="9" t="s">
        <v>34</v>
      </c>
    </row>
    <row r="2475" spans="2:33">
      <c r="B2475" s="225">
        <v>2463</v>
      </c>
      <c r="C2475" s="226" t="s">
        <v>71</v>
      </c>
      <c r="D2475" s="227" t="s">
        <v>72</v>
      </c>
      <c r="E2475" s="228" t="s">
        <v>3695</v>
      </c>
      <c r="F2475" s="226" t="s">
        <v>3696</v>
      </c>
      <c r="G2475" s="226" t="s">
        <v>65</v>
      </c>
      <c r="H2475" s="226" t="s">
        <v>66</v>
      </c>
      <c r="I2475" s="229">
        <f t="shared" si="76"/>
        <v>0</v>
      </c>
      <c r="J2475" s="232"/>
      <c r="K2475" s="226" t="s">
        <v>11537</v>
      </c>
      <c r="L2475" s="226" t="s">
        <v>11538</v>
      </c>
      <c r="M2475" s="226" t="s">
        <v>8141</v>
      </c>
      <c r="N2475" s="226" t="s">
        <v>8269</v>
      </c>
      <c r="O2475" s="232">
        <v>45874</v>
      </c>
      <c r="P2475" s="232"/>
      <c r="Q2475" s="232"/>
      <c r="R2475" s="232"/>
      <c r="S2475" s="226" t="s">
        <v>8208</v>
      </c>
      <c r="T2475" s="229">
        <v>45874</v>
      </c>
      <c r="U2475" s="232"/>
      <c r="V2475" s="233"/>
      <c r="W2475" s="233"/>
      <c r="X2475" s="226" t="s">
        <v>8188</v>
      </c>
      <c r="Y2475" s="229">
        <v>45884</v>
      </c>
      <c r="Z2475" s="232">
        <v>45874</v>
      </c>
      <c r="AA2475" s="232"/>
      <c r="AB2475" s="232"/>
      <c r="AC2475" s="234"/>
      <c r="AD2475" s="232"/>
      <c r="AE2475" s="253" t="str">
        <f>IF($N2475=マイタスク!$U$5,"作業者","")&amp;IF($S2475=マイタスク!$U$5,"ピアレビュー","")&amp;IF($X2475=マイタスク!$U$5,"SVレビュー","")</f>
        <v/>
      </c>
      <c r="AF2475" s="252">
        <f t="shared" si="77"/>
        <v>1553</v>
      </c>
      <c r="AG2475" s="9" t="s">
        <v>34</v>
      </c>
    </row>
    <row r="2476" spans="2:33">
      <c r="B2476" s="225">
        <v>2464</v>
      </c>
      <c r="C2476" s="226" t="s">
        <v>71</v>
      </c>
      <c r="D2476" s="227" t="s">
        <v>72</v>
      </c>
      <c r="E2476" s="228" t="s">
        <v>3695</v>
      </c>
      <c r="F2476" s="226" t="s">
        <v>3696</v>
      </c>
      <c r="G2476" s="226" t="s">
        <v>65</v>
      </c>
      <c r="H2476" s="226" t="s">
        <v>66</v>
      </c>
      <c r="I2476" s="229">
        <f t="shared" si="76"/>
        <v>0</v>
      </c>
      <c r="J2476" s="232"/>
      <c r="K2476" s="226" t="s">
        <v>11539</v>
      </c>
      <c r="L2476" s="226" t="s">
        <v>11540</v>
      </c>
      <c r="M2476" s="226" t="s">
        <v>8141</v>
      </c>
      <c r="N2476" s="226" t="s">
        <v>8269</v>
      </c>
      <c r="O2476" s="232">
        <v>45875</v>
      </c>
      <c r="P2476" s="232"/>
      <c r="Q2476" s="232"/>
      <c r="R2476" s="232"/>
      <c r="S2476" s="226" t="s">
        <v>8208</v>
      </c>
      <c r="T2476" s="229">
        <v>45875</v>
      </c>
      <c r="U2476" s="232"/>
      <c r="V2476" s="233"/>
      <c r="W2476" s="233"/>
      <c r="X2476" s="226" t="s">
        <v>8258</v>
      </c>
      <c r="Y2476" s="229">
        <v>45875</v>
      </c>
      <c r="Z2476" s="232">
        <v>45884</v>
      </c>
      <c r="AA2476" s="232"/>
      <c r="AB2476" s="232"/>
      <c r="AC2476" s="234"/>
      <c r="AD2476" s="232"/>
      <c r="AE2476" s="253" t="str">
        <f>IF($N2476=マイタスク!$U$5,"作業者","")&amp;IF($S2476=マイタスク!$U$5,"ピアレビュー","")&amp;IF($X2476=マイタスク!$U$5,"SVレビュー","")</f>
        <v/>
      </c>
      <c r="AF2476" s="252">
        <f t="shared" si="77"/>
        <v>1553</v>
      </c>
      <c r="AG2476" s="9" t="s">
        <v>34</v>
      </c>
    </row>
    <row r="2477" spans="2:33">
      <c r="B2477" s="225">
        <v>2465</v>
      </c>
      <c r="C2477" s="226" t="s">
        <v>71</v>
      </c>
      <c r="D2477" s="227" t="s">
        <v>72</v>
      </c>
      <c r="E2477" s="228" t="s">
        <v>3695</v>
      </c>
      <c r="F2477" s="226" t="s">
        <v>3696</v>
      </c>
      <c r="G2477" s="226" t="s">
        <v>65</v>
      </c>
      <c r="H2477" s="226" t="s">
        <v>66</v>
      </c>
      <c r="I2477" s="229">
        <f t="shared" si="76"/>
        <v>0</v>
      </c>
      <c r="J2477" s="232"/>
      <c r="K2477" s="226" t="s">
        <v>11541</v>
      </c>
      <c r="L2477" s="226" t="s">
        <v>11542</v>
      </c>
      <c r="M2477" s="226" t="s">
        <v>8141</v>
      </c>
      <c r="N2477" s="226" t="s">
        <v>8269</v>
      </c>
      <c r="O2477" s="232">
        <v>45877</v>
      </c>
      <c r="P2477" s="232"/>
      <c r="Q2477" s="232"/>
      <c r="R2477" s="232"/>
      <c r="S2477" s="226" t="s">
        <v>8208</v>
      </c>
      <c r="T2477" s="229">
        <v>45877</v>
      </c>
      <c r="U2477" s="232"/>
      <c r="V2477" s="233"/>
      <c r="W2477" s="233"/>
      <c r="X2477" s="226" t="s">
        <v>8188</v>
      </c>
      <c r="Y2477" s="229">
        <v>45877</v>
      </c>
      <c r="Z2477" s="232">
        <v>45884</v>
      </c>
      <c r="AA2477" s="232"/>
      <c r="AB2477" s="232"/>
      <c r="AC2477" s="234"/>
      <c r="AD2477" s="232"/>
      <c r="AE2477" s="253" t="str">
        <f>IF($N2477=マイタスク!$U$5,"作業者","")&amp;IF($S2477=マイタスク!$U$5,"ピアレビュー","")&amp;IF($X2477=マイタスク!$U$5,"SVレビュー","")</f>
        <v/>
      </c>
      <c r="AF2477" s="252">
        <f t="shared" si="77"/>
        <v>1553</v>
      </c>
      <c r="AG2477" s="9" t="s">
        <v>34</v>
      </c>
    </row>
    <row r="2478" spans="2:33">
      <c r="B2478" s="225">
        <v>2466</v>
      </c>
      <c r="C2478" s="226" t="s">
        <v>71</v>
      </c>
      <c r="D2478" s="227" t="s">
        <v>72</v>
      </c>
      <c r="E2478" s="228" t="s">
        <v>3695</v>
      </c>
      <c r="F2478" s="226" t="s">
        <v>3696</v>
      </c>
      <c r="G2478" s="226" t="s">
        <v>65</v>
      </c>
      <c r="H2478" s="226" t="s">
        <v>66</v>
      </c>
      <c r="I2478" s="229">
        <f t="shared" si="76"/>
        <v>0</v>
      </c>
      <c r="J2478" s="232"/>
      <c r="K2478" s="226" t="s">
        <v>11543</v>
      </c>
      <c r="L2478" s="226" t="s">
        <v>11544</v>
      </c>
      <c r="M2478" s="226" t="s">
        <v>8141</v>
      </c>
      <c r="N2478" s="226" t="s">
        <v>8269</v>
      </c>
      <c r="O2478" s="232">
        <v>45882</v>
      </c>
      <c r="P2478" s="232"/>
      <c r="Q2478" s="232"/>
      <c r="R2478" s="232"/>
      <c r="S2478" s="226" t="s">
        <v>8208</v>
      </c>
      <c r="T2478" s="229">
        <v>45882</v>
      </c>
      <c r="U2478" s="232"/>
      <c r="V2478" s="233"/>
      <c r="W2478" s="233"/>
      <c r="X2478" s="226" t="s">
        <v>8188</v>
      </c>
      <c r="Y2478" s="229">
        <v>45882</v>
      </c>
      <c r="Z2478" s="232">
        <v>45884</v>
      </c>
      <c r="AA2478" s="232"/>
      <c r="AB2478" s="232"/>
      <c r="AC2478" s="234"/>
      <c r="AD2478" s="232"/>
      <c r="AE2478" s="253" t="str">
        <f>IF($N2478=マイタスク!$U$5,"作業者","")&amp;IF($S2478=マイタスク!$U$5,"ピアレビュー","")&amp;IF($X2478=マイタスク!$U$5,"SVレビュー","")</f>
        <v/>
      </c>
      <c r="AF2478" s="252">
        <f t="shared" si="77"/>
        <v>1553</v>
      </c>
      <c r="AG2478" s="9" t="s">
        <v>34</v>
      </c>
    </row>
    <row r="2479" spans="2:33">
      <c r="B2479" s="225">
        <v>2467</v>
      </c>
      <c r="C2479" s="226" t="s">
        <v>71</v>
      </c>
      <c r="D2479" s="227" t="s">
        <v>72</v>
      </c>
      <c r="E2479" s="228" t="s">
        <v>3695</v>
      </c>
      <c r="F2479" s="226" t="s">
        <v>3696</v>
      </c>
      <c r="G2479" s="226" t="s">
        <v>65</v>
      </c>
      <c r="H2479" s="226" t="s">
        <v>66</v>
      </c>
      <c r="I2479" s="229">
        <f t="shared" si="76"/>
        <v>0</v>
      </c>
      <c r="J2479" s="232"/>
      <c r="K2479" s="226" t="s">
        <v>11545</v>
      </c>
      <c r="L2479" s="226" t="s">
        <v>11546</v>
      </c>
      <c r="M2479" s="226" t="s">
        <v>8141</v>
      </c>
      <c r="N2479" s="226" t="s">
        <v>8269</v>
      </c>
      <c r="O2479" s="232">
        <v>45883</v>
      </c>
      <c r="P2479" s="232"/>
      <c r="Q2479" s="232"/>
      <c r="R2479" s="232"/>
      <c r="S2479" s="226" t="s">
        <v>8208</v>
      </c>
      <c r="T2479" s="229">
        <v>45883</v>
      </c>
      <c r="U2479" s="232"/>
      <c r="V2479" s="233"/>
      <c r="W2479" s="233"/>
      <c r="X2479" s="226" t="s">
        <v>8188</v>
      </c>
      <c r="Y2479" s="229">
        <v>45884</v>
      </c>
      <c r="Z2479" s="232">
        <v>45883</v>
      </c>
      <c r="AA2479" s="232"/>
      <c r="AB2479" s="232"/>
      <c r="AC2479" s="234"/>
      <c r="AD2479" s="232"/>
      <c r="AE2479" s="253" t="str">
        <f>IF($N2479=マイタスク!$U$5,"作業者","")&amp;IF($S2479=マイタスク!$U$5,"ピアレビュー","")&amp;IF($X2479=マイタスク!$U$5,"SVレビュー","")</f>
        <v/>
      </c>
      <c r="AF2479" s="252">
        <f t="shared" si="77"/>
        <v>1553</v>
      </c>
      <c r="AG2479" s="9" t="s">
        <v>34</v>
      </c>
    </row>
    <row r="2480" spans="2:33">
      <c r="B2480" s="225">
        <v>2468</v>
      </c>
      <c r="C2480" s="226" t="s">
        <v>71</v>
      </c>
      <c r="D2480" s="227" t="s">
        <v>72</v>
      </c>
      <c r="E2480" s="228" t="s">
        <v>3695</v>
      </c>
      <c r="F2480" s="226" t="s">
        <v>3696</v>
      </c>
      <c r="G2480" s="226" t="s">
        <v>65</v>
      </c>
      <c r="H2480" s="226" t="s">
        <v>66</v>
      </c>
      <c r="I2480" s="229">
        <f t="shared" si="76"/>
        <v>0</v>
      </c>
      <c r="J2480" s="232"/>
      <c r="K2480" s="226" t="s">
        <v>11547</v>
      </c>
      <c r="L2480" s="226" t="s">
        <v>11548</v>
      </c>
      <c r="M2480" s="226" t="s">
        <v>8141</v>
      </c>
      <c r="N2480" s="226" t="s">
        <v>8269</v>
      </c>
      <c r="O2480" s="232">
        <v>45888</v>
      </c>
      <c r="P2480" s="232"/>
      <c r="Q2480" s="232"/>
      <c r="R2480" s="232"/>
      <c r="S2480" s="226" t="s">
        <v>8208</v>
      </c>
      <c r="T2480" s="229">
        <v>45888</v>
      </c>
      <c r="U2480" s="232"/>
      <c r="V2480" s="233"/>
      <c r="W2480" s="233"/>
      <c r="X2480" s="226" t="s">
        <v>8188</v>
      </c>
      <c r="Y2480" s="229">
        <v>45897</v>
      </c>
      <c r="Z2480" s="232">
        <v>45897</v>
      </c>
      <c r="AA2480" s="232"/>
      <c r="AB2480" s="232"/>
      <c r="AC2480" s="234"/>
      <c r="AD2480" s="232"/>
      <c r="AE2480" s="253" t="str">
        <f>IF($N2480=マイタスク!$U$5,"作業者","")&amp;IF($S2480=マイタスク!$U$5,"ピアレビュー","")&amp;IF($X2480=マイタスク!$U$5,"SVレビュー","")</f>
        <v/>
      </c>
      <c r="AF2480" s="252">
        <f t="shared" si="77"/>
        <v>1553</v>
      </c>
      <c r="AG2480" s="9" t="s">
        <v>34</v>
      </c>
    </row>
    <row r="2481" spans="2:33">
      <c r="B2481" s="225">
        <v>2469</v>
      </c>
      <c r="C2481" s="226" t="s">
        <v>71</v>
      </c>
      <c r="D2481" s="227" t="s">
        <v>72</v>
      </c>
      <c r="E2481" s="228" t="s">
        <v>3697</v>
      </c>
      <c r="F2481" s="226" t="s">
        <v>3698</v>
      </c>
      <c r="G2481" s="226" t="s">
        <v>65</v>
      </c>
      <c r="H2481" s="226" t="s">
        <v>66</v>
      </c>
      <c r="I2481" s="229">
        <f t="shared" si="76"/>
        <v>0</v>
      </c>
      <c r="J2481" s="232"/>
      <c r="K2481" s="226" t="s">
        <v>11549</v>
      </c>
      <c r="L2481" s="226" t="s">
        <v>11550</v>
      </c>
      <c r="M2481" s="226" t="s">
        <v>8141</v>
      </c>
      <c r="N2481" s="226" t="s">
        <v>11376</v>
      </c>
      <c r="O2481" s="232">
        <v>45874</v>
      </c>
      <c r="P2481" s="232"/>
      <c r="Q2481" s="232"/>
      <c r="R2481" s="232"/>
      <c r="S2481" s="226" t="s">
        <v>10594</v>
      </c>
      <c r="T2481" s="229">
        <v>45874</v>
      </c>
      <c r="U2481" s="232"/>
      <c r="V2481" s="233"/>
      <c r="W2481" s="233"/>
      <c r="X2481" s="226" t="s">
        <v>8208</v>
      </c>
      <c r="Y2481" s="229">
        <v>45874</v>
      </c>
      <c r="Z2481" s="232">
        <v>45874</v>
      </c>
      <c r="AA2481" s="232"/>
      <c r="AB2481" s="232"/>
      <c r="AC2481" s="234"/>
      <c r="AD2481" s="232"/>
      <c r="AE2481" s="253" t="str">
        <f>IF($N2481=マイタスク!$U$5,"作業者","")&amp;IF($S2481=マイタスク!$U$5,"ピアレビュー","")&amp;IF($X2481=マイタスク!$U$5,"SVレビュー","")</f>
        <v/>
      </c>
      <c r="AF2481" s="252">
        <f t="shared" si="77"/>
        <v>1557</v>
      </c>
      <c r="AG2481" s="9" t="s">
        <v>34</v>
      </c>
    </row>
    <row r="2482" spans="2:33">
      <c r="B2482" s="225">
        <v>2470</v>
      </c>
      <c r="C2482" s="226" t="s">
        <v>71</v>
      </c>
      <c r="D2482" s="227" t="s">
        <v>72</v>
      </c>
      <c r="E2482" s="228" t="s">
        <v>3697</v>
      </c>
      <c r="F2482" s="226" t="s">
        <v>3698</v>
      </c>
      <c r="G2482" s="226" t="s">
        <v>65</v>
      </c>
      <c r="H2482" s="226" t="s">
        <v>66</v>
      </c>
      <c r="I2482" s="229">
        <f t="shared" si="76"/>
        <v>0</v>
      </c>
      <c r="J2482" s="232"/>
      <c r="K2482" s="226" t="s">
        <v>11551</v>
      </c>
      <c r="L2482" s="226" t="s">
        <v>11552</v>
      </c>
      <c r="M2482" s="226" t="s">
        <v>8141</v>
      </c>
      <c r="N2482" s="226" t="s">
        <v>11376</v>
      </c>
      <c r="O2482" s="232">
        <v>45875</v>
      </c>
      <c r="P2482" s="232"/>
      <c r="Q2482" s="232"/>
      <c r="R2482" s="232"/>
      <c r="S2482" s="226" t="s">
        <v>10594</v>
      </c>
      <c r="T2482" s="229">
        <v>45875</v>
      </c>
      <c r="U2482" s="232"/>
      <c r="V2482" s="233"/>
      <c r="W2482" s="233"/>
      <c r="X2482" s="226" t="s">
        <v>8208</v>
      </c>
      <c r="Y2482" s="229">
        <v>45875</v>
      </c>
      <c r="Z2482" s="232">
        <v>45875</v>
      </c>
      <c r="AA2482" s="232"/>
      <c r="AB2482" s="232"/>
      <c r="AC2482" s="234"/>
      <c r="AD2482" s="232"/>
      <c r="AE2482" s="253" t="str">
        <f>IF($N2482=マイタスク!$U$5,"作業者","")&amp;IF($S2482=マイタスク!$U$5,"ピアレビュー","")&amp;IF($X2482=マイタスク!$U$5,"SVレビュー","")</f>
        <v/>
      </c>
      <c r="AF2482" s="252">
        <f t="shared" si="77"/>
        <v>1557</v>
      </c>
      <c r="AG2482" s="9" t="s">
        <v>34</v>
      </c>
    </row>
    <row r="2483" spans="2:33">
      <c r="B2483" s="225">
        <v>2471</v>
      </c>
      <c r="C2483" s="226" t="s">
        <v>71</v>
      </c>
      <c r="D2483" s="227" t="s">
        <v>72</v>
      </c>
      <c r="E2483" s="228" t="s">
        <v>3697</v>
      </c>
      <c r="F2483" s="226" t="s">
        <v>3698</v>
      </c>
      <c r="G2483" s="226" t="s">
        <v>65</v>
      </c>
      <c r="H2483" s="226" t="s">
        <v>66</v>
      </c>
      <c r="I2483" s="229">
        <f t="shared" si="76"/>
        <v>0</v>
      </c>
      <c r="J2483" s="232"/>
      <c r="K2483" s="226" t="s">
        <v>11553</v>
      </c>
      <c r="L2483" s="226" t="s">
        <v>11554</v>
      </c>
      <c r="M2483" s="226" t="s">
        <v>8141</v>
      </c>
      <c r="N2483" s="226" t="s">
        <v>11376</v>
      </c>
      <c r="O2483" s="232">
        <v>45876</v>
      </c>
      <c r="P2483" s="232"/>
      <c r="Q2483" s="232"/>
      <c r="R2483" s="232"/>
      <c r="S2483" s="226" t="s">
        <v>8260</v>
      </c>
      <c r="T2483" s="229">
        <v>45876</v>
      </c>
      <c r="U2483" s="232"/>
      <c r="V2483" s="233"/>
      <c r="W2483" s="233"/>
      <c r="X2483" s="226" t="s">
        <v>8208</v>
      </c>
      <c r="Y2483" s="229">
        <v>45876</v>
      </c>
      <c r="Z2483" s="232">
        <v>45876</v>
      </c>
      <c r="AA2483" s="232"/>
      <c r="AB2483" s="232"/>
      <c r="AC2483" s="234"/>
      <c r="AD2483" s="232"/>
      <c r="AE2483" s="253" t="str">
        <f>IF($N2483=マイタスク!$U$5,"作業者","")&amp;IF($S2483=マイタスク!$U$5,"ピアレビュー","")&amp;IF($X2483=マイタスク!$U$5,"SVレビュー","")</f>
        <v/>
      </c>
      <c r="AF2483" s="252">
        <f t="shared" si="77"/>
        <v>1557</v>
      </c>
      <c r="AG2483" s="9" t="s">
        <v>34</v>
      </c>
    </row>
    <row r="2484" spans="2:33">
      <c r="B2484" s="225">
        <v>2472</v>
      </c>
      <c r="C2484" s="226" t="s">
        <v>71</v>
      </c>
      <c r="D2484" s="227" t="s">
        <v>72</v>
      </c>
      <c r="E2484" s="228" t="s">
        <v>3697</v>
      </c>
      <c r="F2484" s="226" t="s">
        <v>3698</v>
      </c>
      <c r="G2484" s="226" t="s">
        <v>65</v>
      </c>
      <c r="H2484" s="226" t="s">
        <v>66</v>
      </c>
      <c r="I2484" s="229">
        <f t="shared" si="76"/>
        <v>0</v>
      </c>
      <c r="J2484" s="232"/>
      <c r="K2484" s="226" t="s">
        <v>11555</v>
      </c>
      <c r="L2484" s="226" t="s">
        <v>11556</v>
      </c>
      <c r="M2484" s="226" t="s">
        <v>8141</v>
      </c>
      <c r="N2484" s="226" t="s">
        <v>11376</v>
      </c>
      <c r="O2484" s="232">
        <v>45877</v>
      </c>
      <c r="P2484" s="232"/>
      <c r="Q2484" s="232"/>
      <c r="R2484" s="232"/>
      <c r="S2484" s="226" t="s">
        <v>10594</v>
      </c>
      <c r="T2484" s="229">
        <v>45877</v>
      </c>
      <c r="U2484" s="232"/>
      <c r="V2484" s="233"/>
      <c r="W2484" s="233"/>
      <c r="X2484" s="226" t="s">
        <v>8208</v>
      </c>
      <c r="Y2484" s="229">
        <v>45877</v>
      </c>
      <c r="Z2484" s="232">
        <v>45877</v>
      </c>
      <c r="AA2484" s="232"/>
      <c r="AB2484" s="232"/>
      <c r="AC2484" s="234"/>
      <c r="AD2484" s="232"/>
      <c r="AE2484" s="253" t="str">
        <f>IF($N2484=マイタスク!$U$5,"作業者","")&amp;IF($S2484=マイタスク!$U$5,"ピアレビュー","")&amp;IF($X2484=マイタスク!$U$5,"SVレビュー","")</f>
        <v/>
      </c>
      <c r="AF2484" s="252">
        <f t="shared" si="77"/>
        <v>1557</v>
      </c>
      <c r="AG2484" s="9" t="s">
        <v>34</v>
      </c>
    </row>
    <row r="2485" spans="2:33">
      <c r="B2485" s="225">
        <v>2473</v>
      </c>
      <c r="C2485" s="226" t="s">
        <v>71</v>
      </c>
      <c r="D2485" s="227" t="s">
        <v>72</v>
      </c>
      <c r="E2485" s="228" t="s">
        <v>3697</v>
      </c>
      <c r="F2485" s="226" t="s">
        <v>3698</v>
      </c>
      <c r="G2485" s="226" t="s">
        <v>65</v>
      </c>
      <c r="H2485" s="226" t="s">
        <v>66</v>
      </c>
      <c r="I2485" s="229">
        <f t="shared" si="76"/>
        <v>0</v>
      </c>
      <c r="J2485" s="232"/>
      <c r="K2485" s="226" t="s">
        <v>11557</v>
      </c>
      <c r="L2485" s="226" t="s">
        <v>11558</v>
      </c>
      <c r="M2485" s="226" t="s">
        <v>8141</v>
      </c>
      <c r="N2485" s="226" t="s">
        <v>11376</v>
      </c>
      <c r="O2485" s="232">
        <v>45881</v>
      </c>
      <c r="P2485" s="232"/>
      <c r="Q2485" s="232"/>
      <c r="R2485" s="232"/>
      <c r="S2485" s="226" t="s">
        <v>10594</v>
      </c>
      <c r="T2485" s="229">
        <v>45881</v>
      </c>
      <c r="U2485" s="232"/>
      <c r="V2485" s="233"/>
      <c r="W2485" s="233"/>
      <c r="X2485" s="226" t="s">
        <v>8208</v>
      </c>
      <c r="Y2485" s="229">
        <v>45881</v>
      </c>
      <c r="Z2485" s="232">
        <v>45881</v>
      </c>
      <c r="AA2485" s="232"/>
      <c r="AB2485" s="232"/>
      <c r="AC2485" s="234"/>
      <c r="AD2485" s="232"/>
      <c r="AE2485" s="253" t="str">
        <f>IF($N2485=マイタスク!$U$5,"作業者","")&amp;IF($S2485=マイタスク!$U$5,"ピアレビュー","")&amp;IF($X2485=マイタスク!$U$5,"SVレビュー","")</f>
        <v/>
      </c>
      <c r="AF2485" s="252">
        <f t="shared" si="77"/>
        <v>1557</v>
      </c>
      <c r="AG2485" s="9" t="s">
        <v>34</v>
      </c>
    </row>
    <row r="2486" spans="2:33">
      <c r="B2486" s="225">
        <v>2474</v>
      </c>
      <c r="C2486" s="226" t="s">
        <v>71</v>
      </c>
      <c r="D2486" s="227" t="s">
        <v>72</v>
      </c>
      <c r="E2486" s="228" t="s">
        <v>3697</v>
      </c>
      <c r="F2486" s="226" t="s">
        <v>3698</v>
      </c>
      <c r="G2486" s="226" t="s">
        <v>65</v>
      </c>
      <c r="H2486" s="226" t="s">
        <v>66</v>
      </c>
      <c r="I2486" s="229">
        <f t="shared" si="76"/>
        <v>0</v>
      </c>
      <c r="J2486" s="232"/>
      <c r="K2486" s="226" t="s">
        <v>11559</v>
      </c>
      <c r="L2486" s="226" t="s">
        <v>11560</v>
      </c>
      <c r="M2486" s="226" t="s">
        <v>8141</v>
      </c>
      <c r="N2486" s="226" t="s">
        <v>11376</v>
      </c>
      <c r="O2486" s="232">
        <v>45881</v>
      </c>
      <c r="P2486" s="232"/>
      <c r="Q2486" s="232"/>
      <c r="R2486" s="232"/>
      <c r="S2486" s="226" t="s">
        <v>10594</v>
      </c>
      <c r="T2486" s="229">
        <v>45881</v>
      </c>
      <c r="U2486" s="232"/>
      <c r="V2486" s="233"/>
      <c r="W2486" s="233"/>
      <c r="X2486" s="226" t="s">
        <v>8208</v>
      </c>
      <c r="Y2486" s="229">
        <v>45881</v>
      </c>
      <c r="Z2486" s="232">
        <v>45881</v>
      </c>
      <c r="AA2486" s="232"/>
      <c r="AB2486" s="232"/>
      <c r="AC2486" s="234"/>
      <c r="AD2486" s="232"/>
      <c r="AE2486" s="253" t="str">
        <f>IF($N2486=マイタスク!$U$5,"作業者","")&amp;IF($S2486=マイタスク!$U$5,"ピアレビュー","")&amp;IF($X2486=マイタスク!$U$5,"SVレビュー","")</f>
        <v/>
      </c>
      <c r="AF2486" s="252">
        <f t="shared" si="77"/>
        <v>1557</v>
      </c>
      <c r="AG2486" s="9" t="s">
        <v>34</v>
      </c>
    </row>
    <row r="2487" spans="2:33">
      <c r="B2487" s="225">
        <v>2475</v>
      </c>
      <c r="C2487" s="226" t="s">
        <v>71</v>
      </c>
      <c r="D2487" s="227" t="s">
        <v>72</v>
      </c>
      <c r="E2487" s="228" t="s">
        <v>3697</v>
      </c>
      <c r="F2487" s="226" t="s">
        <v>3698</v>
      </c>
      <c r="G2487" s="226" t="s">
        <v>65</v>
      </c>
      <c r="H2487" s="226" t="s">
        <v>66</v>
      </c>
      <c r="I2487" s="229">
        <f t="shared" si="76"/>
        <v>0</v>
      </c>
      <c r="J2487" s="232"/>
      <c r="K2487" s="226" t="s">
        <v>11561</v>
      </c>
      <c r="L2487" s="226" t="s">
        <v>11562</v>
      </c>
      <c r="M2487" s="226" t="s">
        <v>8141</v>
      </c>
      <c r="N2487" s="226" t="s">
        <v>11376</v>
      </c>
      <c r="O2487" s="232">
        <v>45887</v>
      </c>
      <c r="P2487" s="232"/>
      <c r="Q2487" s="232"/>
      <c r="R2487" s="232"/>
      <c r="S2487" s="226" t="s">
        <v>10594</v>
      </c>
      <c r="T2487" s="229">
        <v>45887</v>
      </c>
      <c r="U2487" s="232"/>
      <c r="V2487" s="233"/>
      <c r="W2487" s="233"/>
      <c r="X2487" s="226" t="s">
        <v>8208</v>
      </c>
      <c r="Y2487" s="229">
        <v>45887</v>
      </c>
      <c r="Z2487" s="232">
        <v>45887</v>
      </c>
      <c r="AA2487" s="232"/>
      <c r="AB2487" s="232"/>
      <c r="AC2487" s="234"/>
      <c r="AD2487" s="232"/>
      <c r="AE2487" s="253" t="str">
        <f>IF($N2487=マイタスク!$U$5,"作業者","")&amp;IF($S2487=マイタスク!$U$5,"ピアレビュー","")&amp;IF($X2487=マイタスク!$U$5,"SVレビュー","")</f>
        <v/>
      </c>
      <c r="AF2487" s="252">
        <f t="shared" si="77"/>
        <v>1557</v>
      </c>
      <c r="AG2487" s="9" t="s">
        <v>34</v>
      </c>
    </row>
    <row r="2488" spans="2:33">
      <c r="B2488" s="225">
        <v>2476</v>
      </c>
      <c r="C2488" s="226" t="s">
        <v>71</v>
      </c>
      <c r="D2488" s="227" t="s">
        <v>72</v>
      </c>
      <c r="E2488" s="228" t="s">
        <v>3697</v>
      </c>
      <c r="F2488" s="226" t="s">
        <v>3698</v>
      </c>
      <c r="G2488" s="226" t="s">
        <v>65</v>
      </c>
      <c r="H2488" s="226" t="s">
        <v>66</v>
      </c>
      <c r="I2488" s="229">
        <f t="shared" si="76"/>
        <v>0</v>
      </c>
      <c r="J2488" s="232"/>
      <c r="K2488" s="226" t="s">
        <v>11563</v>
      </c>
      <c r="L2488" s="226" t="s">
        <v>11564</v>
      </c>
      <c r="M2488" s="226" t="s">
        <v>8141</v>
      </c>
      <c r="N2488" s="226" t="s">
        <v>11376</v>
      </c>
      <c r="O2488" s="232">
        <v>45887</v>
      </c>
      <c r="P2488" s="232"/>
      <c r="Q2488" s="232"/>
      <c r="R2488" s="232"/>
      <c r="S2488" s="226" t="s">
        <v>10594</v>
      </c>
      <c r="T2488" s="229">
        <v>45887</v>
      </c>
      <c r="U2488" s="232"/>
      <c r="V2488" s="233"/>
      <c r="W2488" s="233"/>
      <c r="X2488" s="226" t="s">
        <v>8208</v>
      </c>
      <c r="Y2488" s="229">
        <v>45887</v>
      </c>
      <c r="Z2488" s="232">
        <v>45887</v>
      </c>
      <c r="AA2488" s="232"/>
      <c r="AB2488" s="232"/>
      <c r="AC2488" s="234"/>
      <c r="AD2488" s="232"/>
      <c r="AE2488" s="253" t="str">
        <f>IF($N2488=マイタスク!$U$5,"作業者","")&amp;IF($S2488=マイタスク!$U$5,"ピアレビュー","")&amp;IF($X2488=マイタスク!$U$5,"SVレビュー","")</f>
        <v/>
      </c>
      <c r="AF2488" s="252">
        <f t="shared" si="77"/>
        <v>1557</v>
      </c>
      <c r="AG2488" s="9" t="s">
        <v>34</v>
      </c>
    </row>
    <row r="2489" spans="2:33">
      <c r="B2489" s="225">
        <v>2477</v>
      </c>
      <c r="C2489" s="226" t="s">
        <v>71</v>
      </c>
      <c r="D2489" s="227" t="s">
        <v>72</v>
      </c>
      <c r="E2489" s="228" t="s">
        <v>3697</v>
      </c>
      <c r="F2489" s="226" t="s">
        <v>3698</v>
      </c>
      <c r="G2489" s="226" t="s">
        <v>65</v>
      </c>
      <c r="H2489" s="226" t="s">
        <v>66</v>
      </c>
      <c r="I2489" s="229">
        <f t="shared" si="76"/>
        <v>0</v>
      </c>
      <c r="J2489" s="232"/>
      <c r="K2489" s="226" t="s">
        <v>11565</v>
      </c>
      <c r="L2489" s="226" t="s">
        <v>11566</v>
      </c>
      <c r="M2489" s="226" t="s">
        <v>8141</v>
      </c>
      <c r="N2489" s="226" t="s">
        <v>11376</v>
      </c>
      <c r="O2489" s="232">
        <v>45888</v>
      </c>
      <c r="P2489" s="232"/>
      <c r="Q2489" s="232"/>
      <c r="R2489" s="232"/>
      <c r="S2489" s="226" t="s">
        <v>8399</v>
      </c>
      <c r="T2489" s="229">
        <v>45888</v>
      </c>
      <c r="U2489" s="232"/>
      <c r="V2489" s="233"/>
      <c r="W2489" s="233"/>
      <c r="X2489" s="226" t="s">
        <v>8208</v>
      </c>
      <c r="Y2489" s="229">
        <v>45888</v>
      </c>
      <c r="Z2489" s="232">
        <v>45888</v>
      </c>
      <c r="AA2489" s="232"/>
      <c r="AB2489" s="232"/>
      <c r="AC2489" s="234"/>
      <c r="AD2489" s="232"/>
      <c r="AE2489" s="253" t="str">
        <f>IF($N2489=マイタスク!$U$5,"作業者","")&amp;IF($S2489=マイタスク!$U$5,"ピアレビュー","")&amp;IF($X2489=マイタスク!$U$5,"SVレビュー","")</f>
        <v/>
      </c>
      <c r="AF2489" s="252">
        <f t="shared" si="77"/>
        <v>1557</v>
      </c>
      <c r="AG2489" s="9" t="s">
        <v>34</v>
      </c>
    </row>
    <row r="2490" spans="2:33">
      <c r="B2490" s="225">
        <v>2478</v>
      </c>
      <c r="C2490" s="226" t="s">
        <v>71</v>
      </c>
      <c r="D2490" s="227" t="s">
        <v>72</v>
      </c>
      <c r="E2490" s="228" t="s">
        <v>3697</v>
      </c>
      <c r="F2490" s="226" t="s">
        <v>3698</v>
      </c>
      <c r="G2490" s="226" t="s">
        <v>65</v>
      </c>
      <c r="H2490" s="226" t="s">
        <v>66</v>
      </c>
      <c r="I2490" s="229">
        <f t="shared" si="76"/>
        <v>0</v>
      </c>
      <c r="J2490" s="232"/>
      <c r="K2490" s="226" t="s">
        <v>11567</v>
      </c>
      <c r="L2490" s="226" t="s">
        <v>11568</v>
      </c>
      <c r="M2490" s="226" t="s">
        <v>8141</v>
      </c>
      <c r="N2490" s="226" t="s">
        <v>11376</v>
      </c>
      <c r="O2490" s="232">
        <v>45890</v>
      </c>
      <c r="P2490" s="232"/>
      <c r="Q2490" s="232"/>
      <c r="R2490" s="232"/>
      <c r="S2490" s="226" t="s">
        <v>8399</v>
      </c>
      <c r="T2490" s="229">
        <v>45890</v>
      </c>
      <c r="U2490" s="232"/>
      <c r="V2490" s="233"/>
      <c r="W2490" s="233"/>
      <c r="X2490" s="226" t="s">
        <v>8208</v>
      </c>
      <c r="Y2490" s="229">
        <v>45890</v>
      </c>
      <c r="Z2490" s="232">
        <v>45890</v>
      </c>
      <c r="AA2490" s="232"/>
      <c r="AB2490" s="232"/>
      <c r="AC2490" s="234"/>
      <c r="AD2490" s="232"/>
      <c r="AE2490" s="253" t="str">
        <f>IF($N2490=マイタスク!$U$5,"作業者","")&amp;IF($S2490=マイタスク!$U$5,"ピアレビュー","")&amp;IF($X2490=マイタスク!$U$5,"SVレビュー","")</f>
        <v/>
      </c>
      <c r="AF2490" s="252">
        <f t="shared" si="77"/>
        <v>1557</v>
      </c>
      <c r="AG2490" s="9" t="s">
        <v>34</v>
      </c>
    </row>
    <row r="2491" spans="2:33">
      <c r="B2491" s="225">
        <v>2479</v>
      </c>
      <c r="C2491" s="226" t="s">
        <v>71</v>
      </c>
      <c r="D2491" s="227" t="s">
        <v>72</v>
      </c>
      <c r="E2491" s="228" t="s">
        <v>3699</v>
      </c>
      <c r="F2491" s="226" t="s">
        <v>3700</v>
      </c>
      <c r="G2491" s="226" t="s">
        <v>65</v>
      </c>
      <c r="H2491" s="226" t="s">
        <v>66</v>
      </c>
      <c r="I2491" s="229">
        <f t="shared" si="76"/>
        <v>0</v>
      </c>
      <c r="J2491" s="232"/>
      <c r="K2491" s="226" t="s">
        <v>11569</v>
      </c>
      <c r="L2491" s="226" t="s">
        <v>11570</v>
      </c>
      <c r="M2491" s="226" t="s">
        <v>8141</v>
      </c>
      <c r="N2491" s="226" t="s">
        <v>8563</v>
      </c>
      <c r="O2491" s="232">
        <v>45967</v>
      </c>
      <c r="P2491" s="232"/>
      <c r="Q2491" s="232"/>
      <c r="R2491" s="232"/>
      <c r="S2491" s="226" t="s">
        <v>8260</v>
      </c>
      <c r="T2491" s="229">
        <v>45967</v>
      </c>
      <c r="U2491" s="232"/>
      <c r="V2491" s="233"/>
      <c r="W2491" s="233"/>
      <c r="X2491" s="226" t="s">
        <v>8208</v>
      </c>
      <c r="Y2491" s="229">
        <v>45967</v>
      </c>
      <c r="Z2491" s="232">
        <v>45967</v>
      </c>
      <c r="AA2491" s="232"/>
      <c r="AB2491" s="232"/>
      <c r="AC2491" s="234"/>
      <c r="AD2491" s="232"/>
      <c r="AE2491" s="253" t="str">
        <f>IF($N2491=マイタスク!$U$5,"作業者","")&amp;IF($S2491=マイタスク!$U$5,"ピアレビュー","")&amp;IF($X2491=マイタスク!$U$5,"SVレビュー","")</f>
        <v/>
      </c>
      <c r="AF2491" s="252">
        <f t="shared" si="77"/>
        <v>1694</v>
      </c>
      <c r="AG2491" s="9" t="s">
        <v>34</v>
      </c>
    </row>
    <row r="2492" spans="2:33">
      <c r="B2492" s="225">
        <v>2480</v>
      </c>
      <c r="C2492" s="226" t="s">
        <v>71</v>
      </c>
      <c r="D2492" s="227" t="s">
        <v>72</v>
      </c>
      <c r="E2492" s="228" t="s">
        <v>3699</v>
      </c>
      <c r="F2492" s="226" t="s">
        <v>3700</v>
      </c>
      <c r="G2492" s="226" t="s">
        <v>65</v>
      </c>
      <c r="H2492" s="226" t="s">
        <v>66</v>
      </c>
      <c r="I2492" s="229">
        <f t="shared" si="76"/>
        <v>0</v>
      </c>
      <c r="J2492" s="232"/>
      <c r="K2492" s="226" t="s">
        <v>11571</v>
      </c>
      <c r="L2492" s="226" t="s">
        <v>11572</v>
      </c>
      <c r="M2492" s="226" t="s">
        <v>8141</v>
      </c>
      <c r="N2492" s="226" t="s">
        <v>8563</v>
      </c>
      <c r="O2492" s="232">
        <v>45968</v>
      </c>
      <c r="P2492" s="232"/>
      <c r="Q2492" s="232"/>
      <c r="R2492" s="232"/>
      <c r="S2492" s="226" t="s">
        <v>8260</v>
      </c>
      <c r="T2492" s="229">
        <v>45968</v>
      </c>
      <c r="U2492" s="232"/>
      <c r="V2492" s="233"/>
      <c r="W2492" s="233"/>
      <c r="X2492" s="226" t="s">
        <v>8208</v>
      </c>
      <c r="Y2492" s="229">
        <v>45968</v>
      </c>
      <c r="Z2492" s="232">
        <v>45968</v>
      </c>
      <c r="AA2492" s="232"/>
      <c r="AB2492" s="232"/>
      <c r="AC2492" s="234"/>
      <c r="AD2492" s="232"/>
      <c r="AE2492" s="253" t="str">
        <f>IF($N2492=マイタスク!$U$5,"作業者","")&amp;IF($S2492=マイタスク!$U$5,"ピアレビュー","")&amp;IF($X2492=マイタスク!$U$5,"SVレビュー","")</f>
        <v/>
      </c>
      <c r="AF2492" s="252">
        <f t="shared" si="77"/>
        <v>1694</v>
      </c>
      <c r="AG2492" s="9" t="s">
        <v>34</v>
      </c>
    </row>
    <row r="2493" spans="2:33">
      <c r="B2493" s="225">
        <v>2481</v>
      </c>
      <c r="C2493" s="226" t="s">
        <v>71</v>
      </c>
      <c r="D2493" s="227" t="s">
        <v>72</v>
      </c>
      <c r="E2493" s="228" t="s">
        <v>3699</v>
      </c>
      <c r="F2493" s="226" t="s">
        <v>3700</v>
      </c>
      <c r="G2493" s="226" t="s">
        <v>65</v>
      </c>
      <c r="H2493" s="226" t="s">
        <v>66</v>
      </c>
      <c r="I2493" s="229">
        <f t="shared" si="76"/>
        <v>0</v>
      </c>
      <c r="J2493" s="232"/>
      <c r="K2493" s="226" t="s">
        <v>11573</v>
      </c>
      <c r="L2493" s="226" t="s">
        <v>11574</v>
      </c>
      <c r="M2493" s="226" t="s">
        <v>8141</v>
      </c>
      <c r="N2493" s="226" t="s">
        <v>8563</v>
      </c>
      <c r="O2493" s="232">
        <v>45968</v>
      </c>
      <c r="P2493" s="232"/>
      <c r="Q2493" s="232"/>
      <c r="R2493" s="232"/>
      <c r="S2493" s="226" t="s">
        <v>8260</v>
      </c>
      <c r="T2493" s="229">
        <v>45968</v>
      </c>
      <c r="U2493" s="232"/>
      <c r="V2493" s="233"/>
      <c r="W2493" s="233"/>
      <c r="X2493" s="226" t="s">
        <v>8208</v>
      </c>
      <c r="Y2493" s="229">
        <v>45968</v>
      </c>
      <c r="Z2493" s="232">
        <v>45968</v>
      </c>
      <c r="AA2493" s="232"/>
      <c r="AB2493" s="232"/>
      <c r="AC2493" s="234"/>
      <c r="AD2493" s="232"/>
      <c r="AE2493" s="253" t="str">
        <f>IF($N2493=マイタスク!$U$5,"作業者","")&amp;IF($S2493=マイタスク!$U$5,"ピアレビュー","")&amp;IF($X2493=マイタスク!$U$5,"SVレビュー","")</f>
        <v/>
      </c>
      <c r="AF2493" s="252">
        <f t="shared" si="77"/>
        <v>1694</v>
      </c>
      <c r="AG2493" s="9" t="s">
        <v>34</v>
      </c>
    </row>
    <row r="2494" spans="2:33">
      <c r="B2494" s="225">
        <v>2482</v>
      </c>
      <c r="C2494" s="226" t="s">
        <v>71</v>
      </c>
      <c r="D2494" s="227" t="s">
        <v>72</v>
      </c>
      <c r="E2494" s="228" t="s">
        <v>3699</v>
      </c>
      <c r="F2494" s="226" t="s">
        <v>3700</v>
      </c>
      <c r="G2494" s="226" t="s">
        <v>65</v>
      </c>
      <c r="H2494" s="226" t="s">
        <v>66</v>
      </c>
      <c r="I2494" s="229">
        <f t="shared" si="76"/>
        <v>0</v>
      </c>
      <c r="J2494" s="232"/>
      <c r="K2494" s="226" t="s">
        <v>11575</v>
      </c>
      <c r="L2494" s="226" t="s">
        <v>11576</v>
      </c>
      <c r="M2494" s="226" t="s">
        <v>8141</v>
      </c>
      <c r="N2494" s="226" t="s">
        <v>8563</v>
      </c>
      <c r="O2494" s="232">
        <v>45971</v>
      </c>
      <c r="P2494" s="232"/>
      <c r="Q2494" s="232"/>
      <c r="R2494" s="232"/>
      <c r="S2494" s="226" t="s">
        <v>8260</v>
      </c>
      <c r="T2494" s="229">
        <v>45971</v>
      </c>
      <c r="U2494" s="232"/>
      <c r="V2494" s="233"/>
      <c r="W2494" s="233"/>
      <c r="X2494" s="226" t="s">
        <v>8208</v>
      </c>
      <c r="Y2494" s="229">
        <v>45971</v>
      </c>
      <c r="Z2494" s="232">
        <v>45971</v>
      </c>
      <c r="AA2494" s="232"/>
      <c r="AB2494" s="232"/>
      <c r="AC2494" s="234"/>
      <c r="AD2494" s="232"/>
      <c r="AE2494" s="253" t="str">
        <f>IF($N2494=マイタスク!$U$5,"作業者","")&amp;IF($S2494=マイタスク!$U$5,"ピアレビュー","")&amp;IF($X2494=マイタスク!$U$5,"SVレビュー","")</f>
        <v/>
      </c>
      <c r="AF2494" s="252">
        <f t="shared" si="77"/>
        <v>1694</v>
      </c>
      <c r="AG2494" s="9" t="s">
        <v>34</v>
      </c>
    </row>
    <row r="2495" spans="2:33">
      <c r="B2495" s="225">
        <v>2483</v>
      </c>
      <c r="C2495" s="226" t="s">
        <v>71</v>
      </c>
      <c r="D2495" s="227" t="s">
        <v>72</v>
      </c>
      <c r="E2495" s="228" t="s">
        <v>3699</v>
      </c>
      <c r="F2495" s="226" t="s">
        <v>3700</v>
      </c>
      <c r="G2495" s="226" t="s">
        <v>65</v>
      </c>
      <c r="H2495" s="226" t="s">
        <v>66</v>
      </c>
      <c r="I2495" s="229">
        <f t="shared" si="76"/>
        <v>0</v>
      </c>
      <c r="J2495" s="232"/>
      <c r="K2495" s="226" t="s">
        <v>11577</v>
      </c>
      <c r="L2495" s="226" t="s">
        <v>11578</v>
      </c>
      <c r="M2495" s="226" t="s">
        <v>8141</v>
      </c>
      <c r="N2495" s="226" t="s">
        <v>8563</v>
      </c>
      <c r="O2495" s="232">
        <v>45971</v>
      </c>
      <c r="P2495" s="232"/>
      <c r="Q2495" s="232"/>
      <c r="R2495" s="232"/>
      <c r="S2495" s="226" t="s">
        <v>8260</v>
      </c>
      <c r="T2495" s="229">
        <v>45971</v>
      </c>
      <c r="U2495" s="232"/>
      <c r="V2495" s="233"/>
      <c r="W2495" s="233"/>
      <c r="X2495" s="226" t="s">
        <v>8208</v>
      </c>
      <c r="Y2495" s="229">
        <v>45971</v>
      </c>
      <c r="Z2495" s="232">
        <v>45971</v>
      </c>
      <c r="AA2495" s="232"/>
      <c r="AB2495" s="232"/>
      <c r="AC2495" s="234"/>
      <c r="AD2495" s="232"/>
      <c r="AE2495" s="253" t="str">
        <f>IF($N2495=マイタスク!$U$5,"作業者","")&amp;IF($S2495=マイタスク!$U$5,"ピアレビュー","")&amp;IF($X2495=マイタスク!$U$5,"SVレビュー","")</f>
        <v/>
      </c>
      <c r="AF2495" s="252">
        <f t="shared" si="77"/>
        <v>1694</v>
      </c>
      <c r="AG2495" s="9" t="s">
        <v>34</v>
      </c>
    </row>
    <row r="2496" spans="2:33">
      <c r="B2496" s="225">
        <v>2484</v>
      </c>
      <c r="C2496" s="226" t="s">
        <v>71</v>
      </c>
      <c r="D2496" s="227" t="s">
        <v>72</v>
      </c>
      <c r="E2496" s="228" t="s">
        <v>3699</v>
      </c>
      <c r="F2496" s="226" t="s">
        <v>3700</v>
      </c>
      <c r="G2496" s="226" t="s">
        <v>65</v>
      </c>
      <c r="H2496" s="226" t="s">
        <v>66</v>
      </c>
      <c r="I2496" s="229">
        <f t="shared" si="76"/>
        <v>0</v>
      </c>
      <c r="J2496" s="232"/>
      <c r="K2496" s="226" t="s">
        <v>11579</v>
      </c>
      <c r="L2496" s="226" t="s">
        <v>11580</v>
      </c>
      <c r="M2496" s="226" t="s">
        <v>8141</v>
      </c>
      <c r="N2496" s="226" t="s">
        <v>8563</v>
      </c>
      <c r="O2496" s="232">
        <v>45971</v>
      </c>
      <c r="P2496" s="232"/>
      <c r="Q2496" s="232"/>
      <c r="R2496" s="232"/>
      <c r="S2496" s="226" t="s">
        <v>8260</v>
      </c>
      <c r="T2496" s="229">
        <v>45971</v>
      </c>
      <c r="U2496" s="232"/>
      <c r="V2496" s="233"/>
      <c r="W2496" s="233"/>
      <c r="X2496" s="226" t="s">
        <v>8208</v>
      </c>
      <c r="Y2496" s="229">
        <v>45971</v>
      </c>
      <c r="Z2496" s="232">
        <v>45971</v>
      </c>
      <c r="AA2496" s="232"/>
      <c r="AB2496" s="232"/>
      <c r="AC2496" s="234"/>
      <c r="AD2496" s="232"/>
      <c r="AE2496" s="253" t="str">
        <f>IF($N2496=マイタスク!$U$5,"作業者","")&amp;IF($S2496=マイタスク!$U$5,"ピアレビュー","")&amp;IF($X2496=マイタスク!$U$5,"SVレビュー","")</f>
        <v/>
      </c>
      <c r="AF2496" s="252">
        <f t="shared" si="77"/>
        <v>1694</v>
      </c>
      <c r="AG2496" s="9" t="s">
        <v>34</v>
      </c>
    </row>
    <row r="2497" spans="2:33">
      <c r="B2497" s="225">
        <v>2485</v>
      </c>
      <c r="C2497" s="226" t="s">
        <v>71</v>
      </c>
      <c r="D2497" s="227" t="s">
        <v>72</v>
      </c>
      <c r="E2497" s="228" t="s">
        <v>3699</v>
      </c>
      <c r="F2497" s="226" t="s">
        <v>3700</v>
      </c>
      <c r="G2497" s="226" t="s">
        <v>65</v>
      </c>
      <c r="H2497" s="226" t="s">
        <v>66</v>
      </c>
      <c r="I2497" s="229">
        <f t="shared" si="76"/>
        <v>0</v>
      </c>
      <c r="J2497" s="232"/>
      <c r="K2497" s="226" t="s">
        <v>11581</v>
      </c>
      <c r="L2497" s="226" t="s">
        <v>11582</v>
      </c>
      <c r="M2497" s="226" t="s">
        <v>8255</v>
      </c>
      <c r="N2497" s="226" t="s">
        <v>8563</v>
      </c>
      <c r="O2497" s="232">
        <v>45974</v>
      </c>
      <c r="P2497" s="232"/>
      <c r="Q2497" s="232"/>
      <c r="R2497" s="232"/>
      <c r="S2497" s="226" t="s">
        <v>8260</v>
      </c>
      <c r="T2497" s="229">
        <v>45974</v>
      </c>
      <c r="U2497" s="232"/>
      <c r="V2497" s="233"/>
      <c r="W2497" s="233"/>
      <c r="X2497" s="226" t="s">
        <v>8169</v>
      </c>
      <c r="Y2497" s="229">
        <v>45974</v>
      </c>
      <c r="Z2497" s="232">
        <v>45989</v>
      </c>
      <c r="AA2497" s="232"/>
      <c r="AB2497" s="232"/>
      <c r="AC2497" s="234"/>
      <c r="AD2497" s="232"/>
      <c r="AE2497" s="253" t="str">
        <f>IF($N2497=マイタスク!$U$5,"作業者","")&amp;IF($S2497=マイタスク!$U$5,"ピアレビュー","")&amp;IF($X2497=マイタスク!$U$5,"SVレビュー","")</f>
        <v/>
      </c>
      <c r="AF2497" s="252">
        <f t="shared" si="77"/>
        <v>1694</v>
      </c>
      <c r="AG2497" s="9" t="s">
        <v>34</v>
      </c>
    </row>
    <row r="2498" spans="2:33">
      <c r="B2498" s="225">
        <v>2486</v>
      </c>
      <c r="C2498" s="226" t="s">
        <v>71</v>
      </c>
      <c r="D2498" s="227" t="s">
        <v>72</v>
      </c>
      <c r="E2498" s="228" t="s">
        <v>3699</v>
      </c>
      <c r="F2498" s="226" t="s">
        <v>3700</v>
      </c>
      <c r="G2498" s="226" t="s">
        <v>65</v>
      </c>
      <c r="H2498" s="226" t="s">
        <v>66</v>
      </c>
      <c r="I2498" s="229">
        <f t="shared" si="76"/>
        <v>0</v>
      </c>
      <c r="J2498" s="232"/>
      <c r="K2498" s="226" t="s">
        <v>11583</v>
      </c>
      <c r="L2498" s="226" t="s">
        <v>3700</v>
      </c>
      <c r="M2498" s="226" t="s">
        <v>8141</v>
      </c>
      <c r="N2498" s="226" t="s">
        <v>8563</v>
      </c>
      <c r="O2498" s="232">
        <v>45978</v>
      </c>
      <c r="P2498" s="232"/>
      <c r="Q2498" s="232"/>
      <c r="R2498" s="232"/>
      <c r="S2498" s="226" t="s">
        <v>8260</v>
      </c>
      <c r="T2498" s="229">
        <v>45978</v>
      </c>
      <c r="U2498" s="232"/>
      <c r="V2498" s="233"/>
      <c r="W2498" s="233"/>
      <c r="X2498" s="226" t="s">
        <v>8169</v>
      </c>
      <c r="Y2498" s="229">
        <v>45978</v>
      </c>
      <c r="Z2498" s="232">
        <v>45982</v>
      </c>
      <c r="AA2498" s="232"/>
      <c r="AB2498" s="232"/>
      <c r="AC2498" s="234"/>
      <c r="AD2498" s="232"/>
      <c r="AE2498" s="253" t="str">
        <f>IF($N2498=マイタスク!$U$5,"作業者","")&amp;IF($S2498=マイタスク!$U$5,"ピアレビュー","")&amp;IF($X2498=マイタスク!$U$5,"SVレビュー","")</f>
        <v/>
      </c>
      <c r="AF2498" s="252">
        <f t="shared" si="77"/>
        <v>1694</v>
      </c>
      <c r="AG2498" s="9" t="s">
        <v>34</v>
      </c>
    </row>
    <row r="2499" spans="2:33">
      <c r="B2499" s="225">
        <v>2487</v>
      </c>
      <c r="C2499" s="226" t="s">
        <v>71</v>
      </c>
      <c r="D2499" s="227" t="s">
        <v>72</v>
      </c>
      <c r="E2499" s="228" t="s">
        <v>3699</v>
      </c>
      <c r="F2499" s="226" t="s">
        <v>3700</v>
      </c>
      <c r="G2499" s="226" t="s">
        <v>65</v>
      </c>
      <c r="H2499" s="226" t="s">
        <v>66</v>
      </c>
      <c r="I2499" s="229">
        <f t="shared" si="76"/>
        <v>0</v>
      </c>
      <c r="J2499" s="232"/>
      <c r="K2499" s="226" t="s">
        <v>11584</v>
      </c>
      <c r="L2499" s="226" t="s">
        <v>11585</v>
      </c>
      <c r="M2499" s="226" t="s">
        <v>8141</v>
      </c>
      <c r="N2499" s="226" t="s">
        <v>8563</v>
      </c>
      <c r="O2499" s="232">
        <v>45981</v>
      </c>
      <c r="P2499" s="232"/>
      <c r="Q2499" s="232"/>
      <c r="R2499" s="232"/>
      <c r="S2499" s="226" t="s">
        <v>8622</v>
      </c>
      <c r="T2499" s="229">
        <v>45981</v>
      </c>
      <c r="U2499" s="232"/>
      <c r="V2499" s="233"/>
      <c r="W2499" s="233"/>
      <c r="X2499" s="226" t="s">
        <v>8169</v>
      </c>
      <c r="Y2499" s="229">
        <v>45981</v>
      </c>
      <c r="Z2499" s="232">
        <v>45982</v>
      </c>
      <c r="AA2499" s="232"/>
      <c r="AB2499" s="232"/>
      <c r="AC2499" s="234"/>
      <c r="AD2499" s="232"/>
      <c r="AE2499" s="253" t="str">
        <f>IF($N2499=マイタスク!$U$5,"作業者","")&amp;IF($S2499=マイタスク!$U$5,"ピアレビュー","")&amp;IF($X2499=マイタスク!$U$5,"SVレビュー","")</f>
        <v/>
      </c>
      <c r="AF2499" s="252">
        <f t="shared" si="77"/>
        <v>1694</v>
      </c>
      <c r="AG2499" s="9" t="s">
        <v>34</v>
      </c>
    </row>
    <row r="2500" spans="2:33">
      <c r="B2500" s="225">
        <v>2488</v>
      </c>
      <c r="C2500" s="226" t="s">
        <v>71</v>
      </c>
      <c r="D2500" s="227" t="s">
        <v>72</v>
      </c>
      <c r="E2500" s="228" t="s">
        <v>3699</v>
      </c>
      <c r="F2500" s="226" t="s">
        <v>3700</v>
      </c>
      <c r="G2500" s="226" t="s">
        <v>65</v>
      </c>
      <c r="H2500" s="226" t="s">
        <v>66</v>
      </c>
      <c r="I2500" s="229">
        <f t="shared" si="76"/>
        <v>0</v>
      </c>
      <c r="J2500" s="232"/>
      <c r="K2500" s="226" t="s">
        <v>11586</v>
      </c>
      <c r="L2500" s="226" t="s">
        <v>11587</v>
      </c>
      <c r="M2500" s="226" t="s">
        <v>8141</v>
      </c>
      <c r="N2500" s="226" t="s">
        <v>8563</v>
      </c>
      <c r="O2500" s="232">
        <v>45986</v>
      </c>
      <c r="P2500" s="232"/>
      <c r="Q2500" s="232"/>
      <c r="R2500" s="232"/>
      <c r="S2500" s="226" t="s">
        <v>8622</v>
      </c>
      <c r="T2500" s="229">
        <v>45986</v>
      </c>
      <c r="U2500" s="232"/>
      <c r="V2500" s="233"/>
      <c r="W2500" s="233"/>
      <c r="X2500" s="226" t="s">
        <v>8169</v>
      </c>
      <c r="Y2500" s="229">
        <v>45986</v>
      </c>
      <c r="Z2500" s="232">
        <v>45989</v>
      </c>
      <c r="AA2500" s="232"/>
      <c r="AB2500" s="232"/>
      <c r="AC2500" s="234"/>
      <c r="AD2500" s="232"/>
      <c r="AE2500" s="253" t="str">
        <f>IF($N2500=マイタスク!$U$5,"作業者","")&amp;IF($S2500=マイタスク!$U$5,"ピアレビュー","")&amp;IF($X2500=マイタスク!$U$5,"SVレビュー","")</f>
        <v/>
      </c>
      <c r="AF2500" s="252">
        <f t="shared" si="77"/>
        <v>1694</v>
      </c>
      <c r="AG2500" s="9" t="s">
        <v>34</v>
      </c>
    </row>
    <row r="2501" spans="2:33">
      <c r="B2501" s="225">
        <v>2489</v>
      </c>
      <c r="C2501" s="226" t="s">
        <v>71</v>
      </c>
      <c r="D2501" s="227" t="s">
        <v>72</v>
      </c>
      <c r="E2501" s="228" t="s">
        <v>3701</v>
      </c>
      <c r="F2501" s="226" t="s">
        <v>3702</v>
      </c>
      <c r="G2501" s="226" t="s">
        <v>65</v>
      </c>
      <c r="H2501" s="226" t="s">
        <v>66</v>
      </c>
      <c r="I2501" s="229">
        <f t="shared" si="76"/>
        <v>0</v>
      </c>
      <c r="J2501" s="232"/>
      <c r="K2501" s="226" t="s">
        <v>11588</v>
      </c>
      <c r="L2501" s="226" t="s">
        <v>3702</v>
      </c>
      <c r="M2501" s="226" t="s">
        <v>8141</v>
      </c>
      <c r="N2501" s="226" t="s">
        <v>11362</v>
      </c>
      <c r="O2501" s="232">
        <v>45841</v>
      </c>
      <c r="P2501" s="232"/>
      <c r="Q2501" s="232"/>
      <c r="R2501" s="232"/>
      <c r="S2501" s="226" t="s">
        <v>10596</v>
      </c>
      <c r="T2501" s="229">
        <v>45841</v>
      </c>
      <c r="U2501" s="232"/>
      <c r="V2501" s="233"/>
      <c r="W2501" s="233"/>
      <c r="X2501" s="226" t="s">
        <v>8208</v>
      </c>
      <c r="Y2501" s="229">
        <v>45841</v>
      </c>
      <c r="Z2501" s="232">
        <v>45841</v>
      </c>
      <c r="AA2501" s="232"/>
      <c r="AB2501" s="232"/>
      <c r="AC2501" s="234"/>
      <c r="AD2501" s="232"/>
      <c r="AE2501" s="253" t="str">
        <f>IF($N2501=マイタスク!$U$5,"作業者","")&amp;IF($S2501=マイタスク!$U$5,"ピアレビュー","")&amp;IF($X2501=マイタスク!$U$5,"SVレビュー","")</f>
        <v/>
      </c>
      <c r="AF2501" s="252">
        <f t="shared" si="77"/>
        <v>1498</v>
      </c>
      <c r="AG2501" s="9" t="s">
        <v>34</v>
      </c>
    </row>
    <row r="2502" spans="2:33">
      <c r="B2502" s="225">
        <v>2490</v>
      </c>
      <c r="C2502" s="226" t="s">
        <v>71</v>
      </c>
      <c r="D2502" s="227" t="s">
        <v>72</v>
      </c>
      <c r="E2502" s="228" t="s">
        <v>3701</v>
      </c>
      <c r="F2502" s="226" t="s">
        <v>3702</v>
      </c>
      <c r="G2502" s="226" t="s">
        <v>65</v>
      </c>
      <c r="H2502" s="226" t="s">
        <v>66</v>
      </c>
      <c r="I2502" s="229">
        <f t="shared" si="76"/>
        <v>0</v>
      </c>
      <c r="J2502" s="232"/>
      <c r="K2502" s="226" t="s">
        <v>11589</v>
      </c>
      <c r="L2502" s="226" t="s">
        <v>11590</v>
      </c>
      <c r="M2502" s="226" t="s">
        <v>8141</v>
      </c>
      <c r="N2502" s="226" t="s">
        <v>11362</v>
      </c>
      <c r="O2502" s="232">
        <v>45842</v>
      </c>
      <c r="P2502" s="232"/>
      <c r="Q2502" s="232"/>
      <c r="R2502" s="232"/>
      <c r="S2502" s="226" t="s">
        <v>10596</v>
      </c>
      <c r="T2502" s="229">
        <v>45842</v>
      </c>
      <c r="U2502" s="232"/>
      <c r="V2502" s="233"/>
      <c r="W2502" s="233"/>
      <c r="X2502" s="226" t="s">
        <v>8208</v>
      </c>
      <c r="Y2502" s="229">
        <v>45842</v>
      </c>
      <c r="Z2502" s="232">
        <v>45842</v>
      </c>
      <c r="AA2502" s="232"/>
      <c r="AB2502" s="232"/>
      <c r="AC2502" s="234"/>
      <c r="AD2502" s="232"/>
      <c r="AE2502" s="253" t="str">
        <f>IF($N2502=マイタスク!$U$5,"作業者","")&amp;IF($S2502=マイタスク!$U$5,"ピアレビュー","")&amp;IF($X2502=マイタスク!$U$5,"SVレビュー","")</f>
        <v/>
      </c>
      <c r="AF2502" s="252">
        <f t="shared" si="77"/>
        <v>1498</v>
      </c>
      <c r="AG2502" s="9" t="s">
        <v>34</v>
      </c>
    </row>
    <row r="2503" spans="2:33">
      <c r="B2503" s="225">
        <v>2491</v>
      </c>
      <c r="C2503" s="226" t="s">
        <v>71</v>
      </c>
      <c r="D2503" s="227" t="s">
        <v>72</v>
      </c>
      <c r="E2503" s="228" t="s">
        <v>3701</v>
      </c>
      <c r="F2503" s="226" t="s">
        <v>3702</v>
      </c>
      <c r="G2503" s="226" t="s">
        <v>65</v>
      </c>
      <c r="H2503" s="226" t="s">
        <v>66</v>
      </c>
      <c r="I2503" s="229">
        <f t="shared" si="76"/>
        <v>0</v>
      </c>
      <c r="J2503" s="232"/>
      <c r="K2503" s="226" t="s">
        <v>11591</v>
      </c>
      <c r="L2503" s="226" t="s">
        <v>11592</v>
      </c>
      <c r="M2503" s="226" t="s">
        <v>8141</v>
      </c>
      <c r="N2503" s="226" t="s">
        <v>11362</v>
      </c>
      <c r="O2503" s="232">
        <v>45845</v>
      </c>
      <c r="P2503" s="232"/>
      <c r="Q2503" s="232"/>
      <c r="R2503" s="232"/>
      <c r="S2503" s="226" t="s">
        <v>10596</v>
      </c>
      <c r="T2503" s="229">
        <v>45845</v>
      </c>
      <c r="U2503" s="232"/>
      <c r="V2503" s="233"/>
      <c r="W2503" s="233"/>
      <c r="X2503" s="226" t="s">
        <v>8156</v>
      </c>
      <c r="Y2503" s="229">
        <v>45845</v>
      </c>
      <c r="Z2503" s="232">
        <v>45845</v>
      </c>
      <c r="AA2503" s="232"/>
      <c r="AB2503" s="232"/>
      <c r="AC2503" s="234"/>
      <c r="AD2503" s="232"/>
      <c r="AE2503" s="253" t="str">
        <f>IF($N2503=マイタスク!$U$5,"作業者","")&amp;IF($S2503=マイタスク!$U$5,"ピアレビュー","")&amp;IF($X2503=マイタスク!$U$5,"SVレビュー","")</f>
        <v/>
      </c>
      <c r="AF2503" s="252">
        <f t="shared" si="77"/>
        <v>1498</v>
      </c>
      <c r="AG2503" s="9" t="s">
        <v>34</v>
      </c>
    </row>
    <row r="2504" spans="2:33">
      <c r="B2504" s="225">
        <v>2492</v>
      </c>
      <c r="C2504" s="226" t="s">
        <v>71</v>
      </c>
      <c r="D2504" s="227" t="s">
        <v>72</v>
      </c>
      <c r="E2504" s="228" t="s">
        <v>3701</v>
      </c>
      <c r="F2504" s="226" t="s">
        <v>3702</v>
      </c>
      <c r="G2504" s="226" t="s">
        <v>65</v>
      </c>
      <c r="H2504" s="226" t="s">
        <v>66</v>
      </c>
      <c r="I2504" s="229">
        <f t="shared" si="76"/>
        <v>0</v>
      </c>
      <c r="J2504" s="232"/>
      <c r="K2504" s="226" t="s">
        <v>11593</v>
      </c>
      <c r="L2504" s="226" t="s">
        <v>11594</v>
      </c>
      <c r="M2504" s="226" t="s">
        <v>8141</v>
      </c>
      <c r="N2504" s="226" t="s">
        <v>11362</v>
      </c>
      <c r="O2504" s="232">
        <v>45846</v>
      </c>
      <c r="P2504" s="232"/>
      <c r="Q2504" s="232"/>
      <c r="R2504" s="232"/>
      <c r="S2504" s="226" t="s">
        <v>10596</v>
      </c>
      <c r="T2504" s="229">
        <v>45846</v>
      </c>
      <c r="U2504" s="232"/>
      <c r="V2504" s="233"/>
      <c r="W2504" s="233"/>
      <c r="X2504" s="226" t="s">
        <v>8208</v>
      </c>
      <c r="Y2504" s="229">
        <v>45846</v>
      </c>
      <c r="Z2504" s="232">
        <v>45846</v>
      </c>
      <c r="AA2504" s="232"/>
      <c r="AB2504" s="232"/>
      <c r="AC2504" s="234"/>
      <c r="AD2504" s="232"/>
      <c r="AE2504" s="253" t="str">
        <f>IF($N2504=マイタスク!$U$5,"作業者","")&amp;IF($S2504=マイタスク!$U$5,"ピアレビュー","")&amp;IF($X2504=マイタスク!$U$5,"SVレビュー","")</f>
        <v/>
      </c>
      <c r="AF2504" s="252">
        <f t="shared" si="77"/>
        <v>1498</v>
      </c>
      <c r="AG2504" s="9" t="s">
        <v>34</v>
      </c>
    </row>
    <row r="2505" spans="2:33">
      <c r="B2505" s="225">
        <v>2493</v>
      </c>
      <c r="C2505" s="226" t="s">
        <v>71</v>
      </c>
      <c r="D2505" s="227" t="s">
        <v>72</v>
      </c>
      <c r="E2505" s="228" t="s">
        <v>3701</v>
      </c>
      <c r="F2505" s="226" t="s">
        <v>3702</v>
      </c>
      <c r="G2505" s="226" t="s">
        <v>65</v>
      </c>
      <c r="H2505" s="226" t="s">
        <v>66</v>
      </c>
      <c r="I2505" s="229">
        <f t="shared" si="76"/>
        <v>0</v>
      </c>
      <c r="J2505" s="232"/>
      <c r="K2505" s="226" t="s">
        <v>11595</v>
      </c>
      <c r="L2505" s="226" t="s">
        <v>11596</v>
      </c>
      <c r="M2505" s="226" t="s">
        <v>8141</v>
      </c>
      <c r="N2505" s="226" t="s">
        <v>11362</v>
      </c>
      <c r="O2505" s="232">
        <v>45846</v>
      </c>
      <c r="P2505" s="232"/>
      <c r="Q2505" s="232"/>
      <c r="R2505" s="232"/>
      <c r="S2505" s="226" t="s">
        <v>10596</v>
      </c>
      <c r="T2505" s="229">
        <v>45846</v>
      </c>
      <c r="U2505" s="232"/>
      <c r="V2505" s="233"/>
      <c r="W2505" s="233"/>
      <c r="X2505" s="226" t="s">
        <v>8208</v>
      </c>
      <c r="Y2505" s="229">
        <v>45846</v>
      </c>
      <c r="Z2505" s="232">
        <v>45846</v>
      </c>
      <c r="AA2505" s="232"/>
      <c r="AB2505" s="232"/>
      <c r="AC2505" s="234"/>
      <c r="AD2505" s="232"/>
      <c r="AE2505" s="253" t="str">
        <f>IF($N2505=マイタスク!$U$5,"作業者","")&amp;IF($S2505=マイタスク!$U$5,"ピアレビュー","")&amp;IF($X2505=マイタスク!$U$5,"SVレビュー","")</f>
        <v/>
      </c>
      <c r="AF2505" s="252">
        <f t="shared" si="77"/>
        <v>1498</v>
      </c>
      <c r="AG2505" s="9" t="s">
        <v>34</v>
      </c>
    </row>
    <row r="2506" spans="2:33">
      <c r="B2506" s="225">
        <v>2494</v>
      </c>
      <c r="C2506" s="226" t="s">
        <v>71</v>
      </c>
      <c r="D2506" s="227" t="s">
        <v>72</v>
      </c>
      <c r="E2506" s="228" t="s">
        <v>3701</v>
      </c>
      <c r="F2506" s="226" t="s">
        <v>3702</v>
      </c>
      <c r="G2506" s="226" t="s">
        <v>65</v>
      </c>
      <c r="H2506" s="226" t="s">
        <v>66</v>
      </c>
      <c r="I2506" s="229">
        <f t="shared" si="76"/>
        <v>0</v>
      </c>
      <c r="J2506" s="232"/>
      <c r="K2506" s="226" t="s">
        <v>11597</v>
      </c>
      <c r="L2506" s="226" t="s">
        <v>11598</v>
      </c>
      <c r="M2506" s="226" t="s">
        <v>8141</v>
      </c>
      <c r="N2506" s="226" t="s">
        <v>11362</v>
      </c>
      <c r="O2506" s="232">
        <v>45847</v>
      </c>
      <c r="P2506" s="232"/>
      <c r="Q2506" s="232"/>
      <c r="R2506" s="232"/>
      <c r="S2506" s="226" t="s">
        <v>10596</v>
      </c>
      <c r="T2506" s="229">
        <v>45847</v>
      </c>
      <c r="U2506" s="232"/>
      <c r="V2506" s="233"/>
      <c r="W2506" s="233"/>
      <c r="X2506" s="226" t="s">
        <v>8208</v>
      </c>
      <c r="Y2506" s="229">
        <v>45847</v>
      </c>
      <c r="Z2506" s="232">
        <v>45847</v>
      </c>
      <c r="AA2506" s="232"/>
      <c r="AB2506" s="232"/>
      <c r="AC2506" s="234"/>
      <c r="AD2506" s="232"/>
      <c r="AE2506" s="253" t="str">
        <f>IF($N2506=マイタスク!$U$5,"作業者","")&amp;IF($S2506=マイタスク!$U$5,"ピアレビュー","")&amp;IF($X2506=マイタスク!$U$5,"SVレビュー","")</f>
        <v/>
      </c>
      <c r="AF2506" s="252">
        <f t="shared" si="77"/>
        <v>1498</v>
      </c>
      <c r="AG2506" s="9" t="s">
        <v>34</v>
      </c>
    </row>
    <row r="2507" spans="2:33">
      <c r="B2507" s="225">
        <v>2495</v>
      </c>
      <c r="C2507" s="226" t="s">
        <v>71</v>
      </c>
      <c r="D2507" s="227" t="s">
        <v>72</v>
      </c>
      <c r="E2507" s="228" t="s">
        <v>3701</v>
      </c>
      <c r="F2507" s="226" t="s">
        <v>3702</v>
      </c>
      <c r="G2507" s="226" t="s">
        <v>65</v>
      </c>
      <c r="H2507" s="226" t="s">
        <v>66</v>
      </c>
      <c r="I2507" s="229">
        <f t="shared" si="76"/>
        <v>0</v>
      </c>
      <c r="J2507" s="232"/>
      <c r="K2507" s="226" t="s">
        <v>11599</v>
      </c>
      <c r="L2507" s="226" t="s">
        <v>11600</v>
      </c>
      <c r="M2507" s="226" t="s">
        <v>8141</v>
      </c>
      <c r="N2507" s="226" t="s">
        <v>11362</v>
      </c>
      <c r="O2507" s="232">
        <v>45852</v>
      </c>
      <c r="P2507" s="232"/>
      <c r="Q2507" s="232"/>
      <c r="R2507" s="232"/>
      <c r="S2507" s="226" t="s">
        <v>10596</v>
      </c>
      <c r="T2507" s="229">
        <v>45852</v>
      </c>
      <c r="U2507" s="232"/>
      <c r="V2507" s="233"/>
      <c r="W2507" s="233"/>
      <c r="X2507" s="226" t="s">
        <v>8188</v>
      </c>
      <c r="Y2507" s="229">
        <v>45852</v>
      </c>
      <c r="Z2507" s="232">
        <v>45856</v>
      </c>
      <c r="AA2507" s="232"/>
      <c r="AB2507" s="232"/>
      <c r="AC2507" s="234"/>
      <c r="AD2507" s="232"/>
      <c r="AE2507" s="253" t="str">
        <f>IF($N2507=マイタスク!$U$5,"作業者","")&amp;IF($S2507=マイタスク!$U$5,"ピアレビュー","")&amp;IF($X2507=マイタスク!$U$5,"SVレビュー","")</f>
        <v/>
      </c>
      <c r="AF2507" s="252">
        <f t="shared" si="77"/>
        <v>1498</v>
      </c>
      <c r="AG2507" s="9" t="s">
        <v>34</v>
      </c>
    </row>
    <row r="2508" spans="2:33">
      <c r="B2508" s="225">
        <v>2496</v>
      </c>
      <c r="C2508" s="226" t="s">
        <v>71</v>
      </c>
      <c r="D2508" s="227" t="s">
        <v>72</v>
      </c>
      <c r="E2508" s="228" t="s">
        <v>3701</v>
      </c>
      <c r="F2508" s="226" t="s">
        <v>3702</v>
      </c>
      <c r="G2508" s="226" t="s">
        <v>65</v>
      </c>
      <c r="H2508" s="226" t="s">
        <v>66</v>
      </c>
      <c r="I2508" s="229">
        <f t="shared" si="76"/>
        <v>0</v>
      </c>
      <c r="J2508" s="232"/>
      <c r="K2508" s="226" t="s">
        <v>11601</v>
      </c>
      <c r="L2508" s="226" t="s">
        <v>11602</v>
      </c>
      <c r="M2508" s="226" t="s">
        <v>8141</v>
      </c>
      <c r="N2508" s="226" t="s">
        <v>11362</v>
      </c>
      <c r="O2508" s="232">
        <v>45853</v>
      </c>
      <c r="P2508" s="232"/>
      <c r="Q2508" s="232"/>
      <c r="R2508" s="232"/>
      <c r="S2508" s="226" t="s">
        <v>10596</v>
      </c>
      <c r="T2508" s="229">
        <v>45853</v>
      </c>
      <c r="U2508" s="232"/>
      <c r="V2508" s="233"/>
      <c r="W2508" s="233"/>
      <c r="X2508" s="226" t="s">
        <v>8188</v>
      </c>
      <c r="Y2508" s="229">
        <v>45853</v>
      </c>
      <c r="Z2508" s="232">
        <v>45856</v>
      </c>
      <c r="AA2508" s="232"/>
      <c r="AB2508" s="232"/>
      <c r="AC2508" s="234"/>
      <c r="AD2508" s="232"/>
      <c r="AE2508" s="253" t="str">
        <f>IF($N2508=マイタスク!$U$5,"作業者","")&amp;IF($S2508=マイタスク!$U$5,"ピアレビュー","")&amp;IF($X2508=マイタスク!$U$5,"SVレビュー","")</f>
        <v/>
      </c>
      <c r="AF2508" s="252">
        <f t="shared" si="77"/>
        <v>1498</v>
      </c>
      <c r="AG2508" s="9" t="s">
        <v>34</v>
      </c>
    </row>
    <row r="2509" spans="2:33">
      <c r="B2509" s="225">
        <v>2497</v>
      </c>
      <c r="C2509" s="226" t="s">
        <v>71</v>
      </c>
      <c r="D2509" s="227" t="s">
        <v>72</v>
      </c>
      <c r="E2509" s="228" t="s">
        <v>3701</v>
      </c>
      <c r="F2509" s="226" t="s">
        <v>3702</v>
      </c>
      <c r="G2509" s="226" t="s">
        <v>65</v>
      </c>
      <c r="H2509" s="226" t="s">
        <v>66</v>
      </c>
      <c r="I2509" s="229">
        <f t="shared" ref="I2509:I2572" si="78">$Q2509</f>
        <v>0</v>
      </c>
      <c r="J2509" s="232"/>
      <c r="K2509" s="226" t="s">
        <v>11603</v>
      </c>
      <c r="L2509" s="226" t="s">
        <v>11604</v>
      </c>
      <c r="M2509" s="226" t="s">
        <v>8141</v>
      </c>
      <c r="N2509" s="226" t="s">
        <v>11362</v>
      </c>
      <c r="O2509" s="232">
        <v>45853</v>
      </c>
      <c r="P2509" s="232"/>
      <c r="Q2509" s="232"/>
      <c r="R2509" s="232"/>
      <c r="S2509" s="226" t="s">
        <v>11359</v>
      </c>
      <c r="T2509" s="229">
        <v>45853</v>
      </c>
      <c r="U2509" s="232"/>
      <c r="V2509" s="233"/>
      <c r="W2509" s="233"/>
      <c r="X2509" s="226" t="s">
        <v>8188</v>
      </c>
      <c r="Y2509" s="229">
        <v>45853</v>
      </c>
      <c r="Z2509" s="232">
        <v>45856</v>
      </c>
      <c r="AA2509" s="232"/>
      <c r="AB2509" s="232"/>
      <c r="AC2509" s="234"/>
      <c r="AD2509" s="232"/>
      <c r="AE2509" s="253" t="str">
        <f>IF($N2509=マイタスク!$U$5,"作業者","")&amp;IF($S2509=マイタスク!$U$5,"ピアレビュー","")&amp;IF($X2509=マイタスク!$U$5,"SVレビュー","")</f>
        <v/>
      </c>
      <c r="AF2509" s="252">
        <f t="shared" ref="AF2509:AF2572" si="79">VALUE(RIGHT($E2509,4))</f>
        <v>1498</v>
      </c>
      <c r="AG2509" s="9" t="s">
        <v>34</v>
      </c>
    </row>
    <row r="2510" spans="2:33">
      <c r="B2510" s="225">
        <v>2498</v>
      </c>
      <c r="C2510" s="226" t="s">
        <v>71</v>
      </c>
      <c r="D2510" s="227" t="s">
        <v>72</v>
      </c>
      <c r="E2510" s="228" t="s">
        <v>3701</v>
      </c>
      <c r="F2510" s="226" t="s">
        <v>3702</v>
      </c>
      <c r="G2510" s="226" t="s">
        <v>65</v>
      </c>
      <c r="H2510" s="226" t="s">
        <v>66</v>
      </c>
      <c r="I2510" s="229">
        <f t="shared" si="78"/>
        <v>0</v>
      </c>
      <c r="J2510" s="232"/>
      <c r="K2510" s="226" t="s">
        <v>11605</v>
      </c>
      <c r="L2510" s="226" t="s">
        <v>11606</v>
      </c>
      <c r="M2510" s="226" t="s">
        <v>8141</v>
      </c>
      <c r="N2510" s="226" t="s">
        <v>11362</v>
      </c>
      <c r="O2510" s="232">
        <v>45855</v>
      </c>
      <c r="P2510" s="232"/>
      <c r="Q2510" s="232"/>
      <c r="R2510" s="232"/>
      <c r="S2510" s="226" t="s">
        <v>11359</v>
      </c>
      <c r="T2510" s="229">
        <v>45855</v>
      </c>
      <c r="U2510" s="232"/>
      <c r="V2510" s="233"/>
      <c r="W2510" s="233"/>
      <c r="X2510" s="226" t="s">
        <v>8188</v>
      </c>
      <c r="Y2510" s="229">
        <v>45855</v>
      </c>
      <c r="Z2510" s="232">
        <v>45856</v>
      </c>
      <c r="AA2510" s="232"/>
      <c r="AB2510" s="232"/>
      <c r="AC2510" s="234"/>
      <c r="AD2510" s="232"/>
      <c r="AE2510" s="253" t="str">
        <f>IF($N2510=マイタスク!$U$5,"作業者","")&amp;IF($S2510=マイタスク!$U$5,"ピアレビュー","")&amp;IF($X2510=マイタスク!$U$5,"SVレビュー","")</f>
        <v/>
      </c>
      <c r="AF2510" s="252">
        <f t="shared" si="79"/>
        <v>1498</v>
      </c>
      <c r="AG2510" s="9" t="s">
        <v>34</v>
      </c>
    </row>
    <row r="2511" spans="2:33">
      <c r="B2511" s="225">
        <v>2499</v>
      </c>
      <c r="C2511" s="226" t="s">
        <v>71</v>
      </c>
      <c r="D2511" s="227" t="s">
        <v>72</v>
      </c>
      <c r="E2511" s="228" t="s">
        <v>3703</v>
      </c>
      <c r="F2511" s="226" t="s">
        <v>3704</v>
      </c>
      <c r="G2511" s="226" t="s">
        <v>65</v>
      </c>
      <c r="H2511" s="226" t="s">
        <v>66</v>
      </c>
      <c r="I2511" s="229">
        <f t="shared" si="78"/>
        <v>0</v>
      </c>
      <c r="J2511" s="232"/>
      <c r="K2511" s="226" t="s">
        <v>11607</v>
      </c>
      <c r="L2511" s="226" t="s">
        <v>11608</v>
      </c>
      <c r="M2511" s="226" t="s">
        <v>8141</v>
      </c>
      <c r="N2511" s="226" t="s">
        <v>8622</v>
      </c>
      <c r="O2511" s="232">
        <v>45967</v>
      </c>
      <c r="P2511" s="232"/>
      <c r="Q2511" s="232"/>
      <c r="R2511" s="232"/>
      <c r="S2511" s="226" t="s">
        <v>8433</v>
      </c>
      <c r="T2511" s="229">
        <v>45967</v>
      </c>
      <c r="U2511" s="232"/>
      <c r="V2511" s="233"/>
      <c r="W2511" s="233"/>
      <c r="X2511" s="226" t="s">
        <v>8188</v>
      </c>
      <c r="Y2511" s="229">
        <v>45967</v>
      </c>
      <c r="Z2511" s="232">
        <v>45967</v>
      </c>
      <c r="AA2511" s="232"/>
      <c r="AB2511" s="232"/>
      <c r="AC2511" s="234"/>
      <c r="AD2511" s="232"/>
      <c r="AE2511" s="253" t="str">
        <f>IF($N2511=マイタスク!$U$5,"作業者","")&amp;IF($S2511=マイタスク!$U$5,"ピアレビュー","")&amp;IF($X2511=マイタスク!$U$5,"SVレビュー","")</f>
        <v/>
      </c>
      <c r="AF2511" s="252">
        <f t="shared" si="79"/>
        <v>1693</v>
      </c>
      <c r="AG2511" s="9" t="s">
        <v>34</v>
      </c>
    </row>
    <row r="2512" spans="2:33">
      <c r="B2512" s="225">
        <v>2500</v>
      </c>
      <c r="C2512" s="226" t="s">
        <v>71</v>
      </c>
      <c r="D2512" s="227" t="s">
        <v>72</v>
      </c>
      <c r="E2512" s="228" t="s">
        <v>3703</v>
      </c>
      <c r="F2512" s="226" t="s">
        <v>3704</v>
      </c>
      <c r="G2512" s="226" t="s">
        <v>65</v>
      </c>
      <c r="H2512" s="226" t="s">
        <v>66</v>
      </c>
      <c r="I2512" s="229">
        <f t="shared" si="78"/>
        <v>0</v>
      </c>
      <c r="J2512" s="232"/>
      <c r="K2512" s="226" t="s">
        <v>11609</v>
      </c>
      <c r="L2512" s="226" t="s">
        <v>11610</v>
      </c>
      <c r="M2512" s="226" t="s">
        <v>8141</v>
      </c>
      <c r="N2512" s="226" t="s">
        <v>8622</v>
      </c>
      <c r="O2512" s="232">
        <v>45968</v>
      </c>
      <c r="P2512" s="232"/>
      <c r="Q2512" s="232"/>
      <c r="R2512" s="232"/>
      <c r="S2512" s="226" t="s">
        <v>8433</v>
      </c>
      <c r="T2512" s="229">
        <v>45968</v>
      </c>
      <c r="U2512" s="232"/>
      <c r="V2512" s="233"/>
      <c r="W2512" s="233"/>
      <c r="X2512" s="226" t="s">
        <v>8188</v>
      </c>
      <c r="Y2512" s="229">
        <v>45975</v>
      </c>
      <c r="Z2512" s="232">
        <v>45975</v>
      </c>
      <c r="AA2512" s="232"/>
      <c r="AB2512" s="232"/>
      <c r="AC2512" s="234"/>
      <c r="AD2512" s="232"/>
      <c r="AE2512" s="253" t="str">
        <f>IF($N2512=マイタスク!$U$5,"作業者","")&amp;IF($S2512=マイタスク!$U$5,"ピアレビュー","")&amp;IF($X2512=マイタスク!$U$5,"SVレビュー","")</f>
        <v/>
      </c>
      <c r="AF2512" s="252">
        <f t="shared" si="79"/>
        <v>1693</v>
      </c>
      <c r="AG2512" s="9" t="s">
        <v>34</v>
      </c>
    </row>
    <row r="2513" spans="2:33">
      <c r="B2513" s="225">
        <v>2501</v>
      </c>
      <c r="C2513" s="226" t="s">
        <v>71</v>
      </c>
      <c r="D2513" s="227" t="s">
        <v>72</v>
      </c>
      <c r="E2513" s="228" t="s">
        <v>3703</v>
      </c>
      <c r="F2513" s="226" t="s">
        <v>3704</v>
      </c>
      <c r="G2513" s="226" t="s">
        <v>65</v>
      </c>
      <c r="H2513" s="226" t="s">
        <v>66</v>
      </c>
      <c r="I2513" s="229">
        <f t="shared" si="78"/>
        <v>0</v>
      </c>
      <c r="J2513" s="232"/>
      <c r="K2513" s="226" t="s">
        <v>11611</v>
      </c>
      <c r="L2513" s="226" t="s">
        <v>11612</v>
      </c>
      <c r="M2513" s="226" t="s">
        <v>8141</v>
      </c>
      <c r="N2513" s="226" t="s">
        <v>8622</v>
      </c>
      <c r="O2513" s="232">
        <v>45971</v>
      </c>
      <c r="P2513" s="232"/>
      <c r="Q2513" s="232"/>
      <c r="R2513" s="232"/>
      <c r="S2513" s="226" t="s">
        <v>8433</v>
      </c>
      <c r="T2513" s="229">
        <v>45971</v>
      </c>
      <c r="U2513" s="232"/>
      <c r="V2513" s="233"/>
      <c r="W2513" s="233"/>
      <c r="X2513" s="226" t="s">
        <v>8188</v>
      </c>
      <c r="Y2513" s="229">
        <v>45975</v>
      </c>
      <c r="Z2513" s="232">
        <v>45975</v>
      </c>
      <c r="AA2513" s="232"/>
      <c r="AB2513" s="232"/>
      <c r="AC2513" s="234"/>
      <c r="AD2513" s="232"/>
      <c r="AE2513" s="253" t="str">
        <f>IF($N2513=マイタスク!$U$5,"作業者","")&amp;IF($S2513=マイタスク!$U$5,"ピアレビュー","")&amp;IF($X2513=マイタスク!$U$5,"SVレビュー","")</f>
        <v/>
      </c>
      <c r="AF2513" s="252">
        <f t="shared" si="79"/>
        <v>1693</v>
      </c>
      <c r="AG2513" s="9" t="s">
        <v>34</v>
      </c>
    </row>
    <row r="2514" spans="2:33">
      <c r="B2514" s="225">
        <v>2502</v>
      </c>
      <c r="C2514" s="226" t="s">
        <v>71</v>
      </c>
      <c r="D2514" s="227" t="s">
        <v>72</v>
      </c>
      <c r="E2514" s="228" t="s">
        <v>3703</v>
      </c>
      <c r="F2514" s="226" t="s">
        <v>3704</v>
      </c>
      <c r="G2514" s="226" t="s">
        <v>65</v>
      </c>
      <c r="H2514" s="226" t="s">
        <v>66</v>
      </c>
      <c r="I2514" s="229">
        <f t="shared" si="78"/>
        <v>0</v>
      </c>
      <c r="J2514" s="232"/>
      <c r="K2514" s="226" t="s">
        <v>11613</v>
      </c>
      <c r="L2514" s="226" t="s">
        <v>11614</v>
      </c>
      <c r="M2514" s="226" t="s">
        <v>8141</v>
      </c>
      <c r="N2514" s="226" t="s">
        <v>8622</v>
      </c>
      <c r="O2514" s="232">
        <v>45971</v>
      </c>
      <c r="P2514" s="232"/>
      <c r="Q2514" s="232"/>
      <c r="R2514" s="232"/>
      <c r="S2514" s="226" t="s">
        <v>8433</v>
      </c>
      <c r="T2514" s="229">
        <v>45971</v>
      </c>
      <c r="U2514" s="232"/>
      <c r="V2514" s="233"/>
      <c r="W2514" s="233"/>
      <c r="X2514" s="226" t="s">
        <v>8188</v>
      </c>
      <c r="Y2514" s="229">
        <v>45975</v>
      </c>
      <c r="Z2514" s="232">
        <v>45975</v>
      </c>
      <c r="AA2514" s="232"/>
      <c r="AB2514" s="232"/>
      <c r="AC2514" s="234"/>
      <c r="AD2514" s="232"/>
      <c r="AE2514" s="253" t="str">
        <f>IF($N2514=マイタスク!$U$5,"作業者","")&amp;IF($S2514=マイタスク!$U$5,"ピアレビュー","")&amp;IF($X2514=マイタスク!$U$5,"SVレビュー","")</f>
        <v/>
      </c>
      <c r="AF2514" s="252">
        <f t="shared" si="79"/>
        <v>1693</v>
      </c>
      <c r="AG2514" s="9" t="s">
        <v>34</v>
      </c>
    </row>
    <row r="2515" spans="2:33">
      <c r="B2515" s="225">
        <v>2503</v>
      </c>
      <c r="C2515" s="226" t="s">
        <v>71</v>
      </c>
      <c r="D2515" s="227" t="s">
        <v>72</v>
      </c>
      <c r="E2515" s="228" t="s">
        <v>3703</v>
      </c>
      <c r="F2515" s="226" t="s">
        <v>3704</v>
      </c>
      <c r="G2515" s="226" t="s">
        <v>65</v>
      </c>
      <c r="H2515" s="226" t="s">
        <v>66</v>
      </c>
      <c r="I2515" s="229">
        <f t="shared" si="78"/>
        <v>0</v>
      </c>
      <c r="J2515" s="232"/>
      <c r="K2515" s="226" t="s">
        <v>11615</v>
      </c>
      <c r="L2515" s="226" t="s">
        <v>11616</v>
      </c>
      <c r="M2515" s="226" t="s">
        <v>8141</v>
      </c>
      <c r="N2515" s="226" t="s">
        <v>8622</v>
      </c>
      <c r="O2515" s="232">
        <v>45972</v>
      </c>
      <c r="P2515" s="232"/>
      <c r="Q2515" s="232"/>
      <c r="R2515" s="232"/>
      <c r="S2515" s="226" t="s">
        <v>8433</v>
      </c>
      <c r="T2515" s="229">
        <v>45972</v>
      </c>
      <c r="U2515" s="232"/>
      <c r="V2515" s="233"/>
      <c r="W2515" s="233"/>
      <c r="X2515" s="226" t="s">
        <v>8188</v>
      </c>
      <c r="Y2515" s="229">
        <v>45975</v>
      </c>
      <c r="Z2515" s="232">
        <v>45975</v>
      </c>
      <c r="AA2515" s="232"/>
      <c r="AB2515" s="232"/>
      <c r="AC2515" s="234"/>
      <c r="AD2515" s="232"/>
      <c r="AE2515" s="253" t="str">
        <f>IF($N2515=マイタスク!$U$5,"作業者","")&amp;IF($S2515=マイタスク!$U$5,"ピアレビュー","")&amp;IF($X2515=マイタスク!$U$5,"SVレビュー","")</f>
        <v/>
      </c>
      <c r="AF2515" s="252">
        <f t="shared" si="79"/>
        <v>1693</v>
      </c>
      <c r="AG2515" s="9" t="s">
        <v>34</v>
      </c>
    </row>
    <row r="2516" spans="2:33">
      <c r="B2516" s="225">
        <v>2504</v>
      </c>
      <c r="C2516" s="226" t="s">
        <v>71</v>
      </c>
      <c r="D2516" s="227" t="s">
        <v>72</v>
      </c>
      <c r="E2516" s="228" t="s">
        <v>3703</v>
      </c>
      <c r="F2516" s="226" t="s">
        <v>3704</v>
      </c>
      <c r="G2516" s="226" t="s">
        <v>65</v>
      </c>
      <c r="H2516" s="226" t="s">
        <v>66</v>
      </c>
      <c r="I2516" s="229">
        <f t="shared" si="78"/>
        <v>0</v>
      </c>
      <c r="J2516" s="232"/>
      <c r="K2516" s="226" t="s">
        <v>11617</v>
      </c>
      <c r="L2516" s="226" t="s">
        <v>11618</v>
      </c>
      <c r="M2516" s="226" t="s">
        <v>8141</v>
      </c>
      <c r="N2516" s="226" t="s">
        <v>8622</v>
      </c>
      <c r="O2516" s="232">
        <v>45972</v>
      </c>
      <c r="P2516" s="232"/>
      <c r="Q2516" s="232"/>
      <c r="R2516" s="232"/>
      <c r="S2516" s="226" t="s">
        <v>8433</v>
      </c>
      <c r="T2516" s="229">
        <v>45972</v>
      </c>
      <c r="U2516" s="232"/>
      <c r="V2516" s="233"/>
      <c r="W2516" s="233"/>
      <c r="X2516" s="226" t="s">
        <v>8188</v>
      </c>
      <c r="Y2516" s="229">
        <v>45975</v>
      </c>
      <c r="Z2516" s="232">
        <v>45975</v>
      </c>
      <c r="AA2516" s="232"/>
      <c r="AB2516" s="232"/>
      <c r="AC2516" s="234"/>
      <c r="AD2516" s="232"/>
      <c r="AE2516" s="253" t="str">
        <f>IF($N2516=マイタスク!$U$5,"作業者","")&amp;IF($S2516=マイタスク!$U$5,"ピアレビュー","")&amp;IF($X2516=マイタスク!$U$5,"SVレビュー","")</f>
        <v/>
      </c>
      <c r="AF2516" s="252">
        <f t="shared" si="79"/>
        <v>1693</v>
      </c>
      <c r="AG2516" s="9" t="s">
        <v>34</v>
      </c>
    </row>
    <row r="2517" spans="2:33">
      <c r="B2517" s="225">
        <v>2505</v>
      </c>
      <c r="C2517" s="226" t="s">
        <v>71</v>
      </c>
      <c r="D2517" s="227" t="s">
        <v>72</v>
      </c>
      <c r="E2517" s="228" t="s">
        <v>3703</v>
      </c>
      <c r="F2517" s="226" t="s">
        <v>3704</v>
      </c>
      <c r="G2517" s="226" t="s">
        <v>65</v>
      </c>
      <c r="H2517" s="226" t="s">
        <v>66</v>
      </c>
      <c r="I2517" s="229">
        <f t="shared" si="78"/>
        <v>0</v>
      </c>
      <c r="J2517" s="232"/>
      <c r="K2517" s="226" t="s">
        <v>11619</v>
      </c>
      <c r="L2517" s="226" t="s">
        <v>11620</v>
      </c>
      <c r="M2517" s="226" t="s">
        <v>8141</v>
      </c>
      <c r="N2517" s="226" t="s">
        <v>8188</v>
      </c>
      <c r="O2517" s="232">
        <v>45973</v>
      </c>
      <c r="P2517" s="232"/>
      <c r="Q2517" s="232"/>
      <c r="R2517" s="232"/>
      <c r="S2517" s="226"/>
      <c r="T2517" s="229"/>
      <c r="U2517" s="232"/>
      <c r="V2517" s="233"/>
      <c r="W2517" s="233"/>
      <c r="X2517" s="226" t="s">
        <v>8188</v>
      </c>
      <c r="Y2517" s="229">
        <v>45973</v>
      </c>
      <c r="Z2517" s="232">
        <v>45973</v>
      </c>
      <c r="AA2517" s="232"/>
      <c r="AB2517" s="232"/>
      <c r="AC2517" s="234"/>
      <c r="AD2517" s="232"/>
      <c r="AE2517" s="253" t="str">
        <f>IF($N2517=マイタスク!$U$5,"作業者","")&amp;IF($S2517=マイタスク!$U$5,"ピアレビュー","")&amp;IF($X2517=マイタスク!$U$5,"SVレビュー","")</f>
        <v/>
      </c>
      <c r="AF2517" s="252">
        <f t="shared" si="79"/>
        <v>1693</v>
      </c>
      <c r="AG2517" s="9" t="s">
        <v>34</v>
      </c>
    </row>
    <row r="2518" spans="2:33">
      <c r="B2518" s="225">
        <v>2506</v>
      </c>
      <c r="C2518" s="226" t="s">
        <v>71</v>
      </c>
      <c r="D2518" s="227" t="s">
        <v>72</v>
      </c>
      <c r="E2518" s="228" t="s">
        <v>3705</v>
      </c>
      <c r="F2518" s="226" t="s">
        <v>3706</v>
      </c>
      <c r="G2518" s="226" t="s">
        <v>65</v>
      </c>
      <c r="H2518" s="226" t="s">
        <v>66</v>
      </c>
      <c r="I2518" s="229">
        <f t="shared" si="78"/>
        <v>0</v>
      </c>
      <c r="J2518" s="232"/>
      <c r="K2518" s="226" t="s">
        <v>11621</v>
      </c>
      <c r="L2518" s="226" t="s">
        <v>3706</v>
      </c>
      <c r="M2518" s="226" t="s">
        <v>8255</v>
      </c>
      <c r="N2518" s="226" t="s">
        <v>8622</v>
      </c>
      <c r="O2518" s="232">
        <v>45974</v>
      </c>
      <c r="P2518" s="232"/>
      <c r="Q2518" s="232"/>
      <c r="R2518" s="232"/>
      <c r="S2518" s="226" t="s">
        <v>8433</v>
      </c>
      <c r="T2518" s="229">
        <v>45974</v>
      </c>
      <c r="U2518" s="232"/>
      <c r="V2518" s="233"/>
      <c r="W2518" s="233"/>
      <c r="X2518" s="226" t="s">
        <v>11622</v>
      </c>
      <c r="Y2518" s="229">
        <v>45974</v>
      </c>
      <c r="Z2518" s="232">
        <v>45974</v>
      </c>
      <c r="AA2518" s="232"/>
      <c r="AB2518" s="232"/>
      <c r="AC2518" s="234"/>
      <c r="AD2518" s="232"/>
      <c r="AE2518" s="253" t="str">
        <f>IF($N2518=マイタスク!$U$5,"作業者","")&amp;IF($S2518=マイタスク!$U$5,"ピアレビュー","")&amp;IF($X2518=マイタスク!$U$5,"SVレビュー","")</f>
        <v/>
      </c>
      <c r="AF2518" s="252">
        <f t="shared" si="79"/>
        <v>1703</v>
      </c>
      <c r="AG2518" s="9" t="s">
        <v>34</v>
      </c>
    </row>
    <row r="2519" spans="2:33">
      <c r="B2519" s="225">
        <v>2507</v>
      </c>
      <c r="C2519" s="226" t="s">
        <v>71</v>
      </c>
      <c r="D2519" s="227" t="s">
        <v>72</v>
      </c>
      <c r="E2519" s="228" t="s">
        <v>3705</v>
      </c>
      <c r="F2519" s="226" t="s">
        <v>3706</v>
      </c>
      <c r="G2519" s="226" t="s">
        <v>65</v>
      </c>
      <c r="H2519" s="226" t="s">
        <v>66</v>
      </c>
      <c r="I2519" s="229">
        <f t="shared" si="78"/>
        <v>0</v>
      </c>
      <c r="J2519" s="232"/>
      <c r="K2519" s="226" t="s">
        <v>11623</v>
      </c>
      <c r="L2519" s="226" t="s">
        <v>11624</v>
      </c>
      <c r="M2519" s="226" t="s">
        <v>8141</v>
      </c>
      <c r="N2519" s="226" t="s">
        <v>8622</v>
      </c>
      <c r="O2519" s="232">
        <v>45975</v>
      </c>
      <c r="P2519" s="232"/>
      <c r="Q2519" s="232"/>
      <c r="R2519" s="232"/>
      <c r="S2519" s="226" t="s">
        <v>8433</v>
      </c>
      <c r="T2519" s="229">
        <v>45975</v>
      </c>
      <c r="U2519" s="232"/>
      <c r="V2519" s="233"/>
      <c r="W2519" s="233"/>
      <c r="X2519" s="226" t="s">
        <v>8188</v>
      </c>
      <c r="Y2519" s="229">
        <v>45989</v>
      </c>
      <c r="Z2519" s="232">
        <v>45989</v>
      </c>
      <c r="AA2519" s="232"/>
      <c r="AB2519" s="232"/>
      <c r="AC2519" s="234"/>
      <c r="AD2519" s="232"/>
      <c r="AE2519" s="253" t="str">
        <f>IF($N2519=マイタスク!$U$5,"作業者","")&amp;IF($S2519=マイタスク!$U$5,"ピアレビュー","")&amp;IF($X2519=マイタスク!$U$5,"SVレビュー","")</f>
        <v/>
      </c>
      <c r="AF2519" s="252">
        <f t="shared" si="79"/>
        <v>1703</v>
      </c>
      <c r="AG2519" s="9" t="s">
        <v>34</v>
      </c>
    </row>
    <row r="2520" spans="2:33">
      <c r="B2520" s="225">
        <v>2508</v>
      </c>
      <c r="C2520" s="226" t="s">
        <v>71</v>
      </c>
      <c r="D2520" s="227" t="s">
        <v>72</v>
      </c>
      <c r="E2520" s="228" t="s">
        <v>3705</v>
      </c>
      <c r="F2520" s="226" t="s">
        <v>3706</v>
      </c>
      <c r="G2520" s="226" t="s">
        <v>65</v>
      </c>
      <c r="H2520" s="226" t="s">
        <v>66</v>
      </c>
      <c r="I2520" s="229">
        <f t="shared" si="78"/>
        <v>0</v>
      </c>
      <c r="J2520" s="232"/>
      <c r="K2520" s="226" t="s">
        <v>11625</v>
      </c>
      <c r="L2520" s="226" t="s">
        <v>11626</v>
      </c>
      <c r="M2520" s="226" t="s">
        <v>8141</v>
      </c>
      <c r="N2520" s="226" t="s">
        <v>8622</v>
      </c>
      <c r="O2520" s="232">
        <v>45980</v>
      </c>
      <c r="P2520" s="232"/>
      <c r="Q2520" s="232"/>
      <c r="R2520" s="232"/>
      <c r="S2520" s="226" t="s">
        <v>8560</v>
      </c>
      <c r="T2520" s="229">
        <v>45980</v>
      </c>
      <c r="U2520" s="232"/>
      <c r="V2520" s="233"/>
      <c r="W2520" s="233"/>
      <c r="X2520" s="226" t="s">
        <v>8188</v>
      </c>
      <c r="Y2520" s="229">
        <v>45982</v>
      </c>
      <c r="Z2520" s="232">
        <v>45982</v>
      </c>
      <c r="AA2520" s="232"/>
      <c r="AB2520" s="232"/>
      <c r="AC2520" s="234"/>
      <c r="AD2520" s="232"/>
      <c r="AE2520" s="253" t="str">
        <f>IF($N2520=マイタスク!$U$5,"作業者","")&amp;IF($S2520=マイタスク!$U$5,"ピアレビュー","")&amp;IF($X2520=マイタスク!$U$5,"SVレビュー","")</f>
        <v/>
      </c>
      <c r="AF2520" s="252">
        <f t="shared" si="79"/>
        <v>1703</v>
      </c>
      <c r="AG2520" s="9" t="s">
        <v>34</v>
      </c>
    </row>
    <row r="2521" spans="2:33">
      <c r="B2521" s="225">
        <v>2509</v>
      </c>
      <c r="C2521" s="226" t="s">
        <v>71</v>
      </c>
      <c r="D2521" s="227" t="s">
        <v>72</v>
      </c>
      <c r="E2521" s="228" t="s">
        <v>3705</v>
      </c>
      <c r="F2521" s="226" t="s">
        <v>3706</v>
      </c>
      <c r="G2521" s="226" t="s">
        <v>65</v>
      </c>
      <c r="H2521" s="226" t="s">
        <v>66</v>
      </c>
      <c r="I2521" s="229">
        <f t="shared" si="78"/>
        <v>0</v>
      </c>
      <c r="J2521" s="232"/>
      <c r="K2521" s="226" t="s">
        <v>11627</v>
      </c>
      <c r="L2521" s="226" t="s">
        <v>11628</v>
      </c>
      <c r="M2521" s="226" t="s">
        <v>8141</v>
      </c>
      <c r="N2521" s="226" t="s">
        <v>8188</v>
      </c>
      <c r="O2521" s="232">
        <v>45986</v>
      </c>
      <c r="P2521" s="232"/>
      <c r="Q2521" s="232"/>
      <c r="R2521" s="232"/>
      <c r="S2521" s="226"/>
      <c r="T2521" s="229"/>
      <c r="U2521" s="232"/>
      <c r="V2521" s="233"/>
      <c r="W2521" s="233"/>
      <c r="X2521" s="226" t="s">
        <v>8188</v>
      </c>
      <c r="Y2521" s="229">
        <v>45989</v>
      </c>
      <c r="Z2521" s="232">
        <v>45989</v>
      </c>
      <c r="AA2521" s="232"/>
      <c r="AB2521" s="232"/>
      <c r="AC2521" s="234"/>
      <c r="AD2521" s="232"/>
      <c r="AE2521" s="253" t="str">
        <f>IF($N2521=マイタスク!$U$5,"作業者","")&amp;IF($S2521=マイタスク!$U$5,"ピアレビュー","")&amp;IF($X2521=マイタスク!$U$5,"SVレビュー","")</f>
        <v/>
      </c>
      <c r="AF2521" s="252">
        <f t="shared" si="79"/>
        <v>1703</v>
      </c>
      <c r="AG2521" s="9" t="s">
        <v>34</v>
      </c>
    </row>
    <row r="2522" spans="2:33">
      <c r="B2522" s="225">
        <v>2510</v>
      </c>
      <c r="C2522" s="226" t="s">
        <v>71</v>
      </c>
      <c r="D2522" s="227" t="s">
        <v>72</v>
      </c>
      <c r="E2522" s="228" t="s">
        <v>3705</v>
      </c>
      <c r="F2522" s="226" t="s">
        <v>3706</v>
      </c>
      <c r="G2522" s="226" t="s">
        <v>65</v>
      </c>
      <c r="H2522" s="226" t="s">
        <v>66</v>
      </c>
      <c r="I2522" s="229">
        <f t="shared" si="78"/>
        <v>0</v>
      </c>
      <c r="J2522" s="232"/>
      <c r="K2522" s="226" t="s">
        <v>11629</v>
      </c>
      <c r="L2522" s="226" t="s">
        <v>11628</v>
      </c>
      <c r="M2522" s="226" t="s">
        <v>8141</v>
      </c>
      <c r="N2522" s="226" t="s">
        <v>8188</v>
      </c>
      <c r="O2522" s="232">
        <v>45986</v>
      </c>
      <c r="P2522" s="232"/>
      <c r="Q2522" s="232"/>
      <c r="R2522" s="232"/>
      <c r="S2522" s="226" t="s">
        <v>8188</v>
      </c>
      <c r="T2522" s="229">
        <v>45986</v>
      </c>
      <c r="U2522" s="232"/>
      <c r="V2522" s="233"/>
      <c r="W2522" s="233"/>
      <c r="X2522" s="226" t="s">
        <v>8188</v>
      </c>
      <c r="Y2522" s="229">
        <v>45989</v>
      </c>
      <c r="Z2522" s="232">
        <v>45989</v>
      </c>
      <c r="AA2522" s="232"/>
      <c r="AB2522" s="232"/>
      <c r="AC2522" s="234"/>
      <c r="AD2522" s="232"/>
      <c r="AE2522" s="253" t="str">
        <f>IF($N2522=マイタスク!$U$5,"作業者","")&amp;IF($S2522=マイタスク!$U$5,"ピアレビュー","")&amp;IF($X2522=マイタスク!$U$5,"SVレビュー","")</f>
        <v/>
      </c>
      <c r="AF2522" s="252">
        <f t="shared" si="79"/>
        <v>1703</v>
      </c>
      <c r="AG2522" s="9" t="s">
        <v>34</v>
      </c>
    </row>
    <row r="2523" spans="2:33">
      <c r="B2523" s="225">
        <v>2511</v>
      </c>
      <c r="C2523" s="226" t="s">
        <v>71</v>
      </c>
      <c r="D2523" s="227" t="s">
        <v>72</v>
      </c>
      <c r="E2523" s="228" t="s">
        <v>3705</v>
      </c>
      <c r="F2523" s="226" t="s">
        <v>3706</v>
      </c>
      <c r="G2523" s="226" t="s">
        <v>65</v>
      </c>
      <c r="H2523" s="226" t="s">
        <v>66</v>
      </c>
      <c r="I2523" s="229">
        <f t="shared" si="78"/>
        <v>0</v>
      </c>
      <c r="J2523" s="232"/>
      <c r="K2523" s="226" t="s">
        <v>11630</v>
      </c>
      <c r="L2523" s="226" t="s">
        <v>11631</v>
      </c>
      <c r="M2523" s="226" t="s">
        <v>8141</v>
      </c>
      <c r="N2523" s="226" t="s">
        <v>8622</v>
      </c>
      <c r="O2523" s="232">
        <v>45986</v>
      </c>
      <c r="P2523" s="232"/>
      <c r="Q2523" s="232"/>
      <c r="R2523" s="232"/>
      <c r="S2523" s="226" t="s">
        <v>8560</v>
      </c>
      <c r="T2523" s="229">
        <v>45986</v>
      </c>
      <c r="U2523" s="232"/>
      <c r="V2523" s="233"/>
      <c r="W2523" s="233"/>
      <c r="X2523" s="226" t="s">
        <v>8188</v>
      </c>
      <c r="Y2523" s="229">
        <v>45989</v>
      </c>
      <c r="Z2523" s="232">
        <v>45989</v>
      </c>
      <c r="AA2523" s="232"/>
      <c r="AB2523" s="232"/>
      <c r="AC2523" s="234"/>
      <c r="AD2523" s="232"/>
      <c r="AE2523" s="253" t="str">
        <f>IF($N2523=マイタスク!$U$5,"作業者","")&amp;IF($S2523=マイタスク!$U$5,"ピアレビュー","")&amp;IF($X2523=マイタスク!$U$5,"SVレビュー","")</f>
        <v/>
      </c>
      <c r="AF2523" s="252">
        <f t="shared" si="79"/>
        <v>1703</v>
      </c>
      <c r="AG2523" s="9" t="s">
        <v>34</v>
      </c>
    </row>
    <row r="2524" spans="2:33">
      <c r="B2524" s="225">
        <v>2512</v>
      </c>
      <c r="C2524" s="226" t="s">
        <v>71</v>
      </c>
      <c r="D2524" s="227" t="s">
        <v>72</v>
      </c>
      <c r="E2524" s="228" t="s">
        <v>3707</v>
      </c>
      <c r="F2524" s="226" t="s">
        <v>3708</v>
      </c>
      <c r="G2524" s="226" t="s">
        <v>65</v>
      </c>
      <c r="H2524" s="226" t="s">
        <v>66</v>
      </c>
      <c r="I2524" s="229">
        <f t="shared" si="78"/>
        <v>0</v>
      </c>
      <c r="J2524" s="232"/>
      <c r="K2524" s="226" t="s">
        <v>11632</v>
      </c>
      <c r="L2524" s="226" t="s">
        <v>11633</v>
      </c>
      <c r="M2524" s="226" t="s">
        <v>8141</v>
      </c>
      <c r="N2524" s="226" t="s">
        <v>8399</v>
      </c>
      <c r="O2524" s="232">
        <v>45874</v>
      </c>
      <c r="P2524" s="232"/>
      <c r="Q2524" s="232"/>
      <c r="R2524" s="232"/>
      <c r="S2524" s="226" t="s">
        <v>10643</v>
      </c>
      <c r="T2524" s="229">
        <v>45874</v>
      </c>
      <c r="U2524" s="232"/>
      <c r="V2524" s="233"/>
      <c r="W2524" s="233"/>
      <c r="X2524" s="226" t="s">
        <v>8188</v>
      </c>
      <c r="Y2524" s="229">
        <v>45874</v>
      </c>
      <c r="Z2524" s="232">
        <v>45884</v>
      </c>
      <c r="AA2524" s="232"/>
      <c r="AB2524" s="232"/>
      <c r="AC2524" s="234"/>
      <c r="AD2524" s="232"/>
      <c r="AE2524" s="253" t="str">
        <f>IF($N2524=マイタスク!$U$5,"作業者","")&amp;IF($S2524=マイタスク!$U$5,"ピアレビュー","")&amp;IF($X2524=マイタスク!$U$5,"SVレビュー","")</f>
        <v/>
      </c>
      <c r="AF2524" s="252">
        <f t="shared" si="79"/>
        <v>1552</v>
      </c>
      <c r="AG2524" s="9" t="s">
        <v>34</v>
      </c>
    </row>
    <row r="2525" spans="2:33">
      <c r="B2525" s="225">
        <v>2513</v>
      </c>
      <c r="C2525" s="226" t="s">
        <v>71</v>
      </c>
      <c r="D2525" s="227" t="s">
        <v>72</v>
      </c>
      <c r="E2525" s="228" t="s">
        <v>3707</v>
      </c>
      <c r="F2525" s="226" t="s">
        <v>3708</v>
      </c>
      <c r="G2525" s="226" t="s">
        <v>65</v>
      </c>
      <c r="H2525" s="226" t="s">
        <v>66</v>
      </c>
      <c r="I2525" s="229">
        <f t="shared" si="78"/>
        <v>0</v>
      </c>
      <c r="J2525" s="232"/>
      <c r="K2525" s="226" t="s">
        <v>11634</v>
      </c>
      <c r="L2525" s="226" t="s">
        <v>11635</v>
      </c>
      <c r="M2525" s="226" t="s">
        <v>8255</v>
      </c>
      <c r="N2525" s="226" t="s">
        <v>8399</v>
      </c>
      <c r="O2525" s="232">
        <v>45875</v>
      </c>
      <c r="P2525" s="232"/>
      <c r="Q2525" s="232"/>
      <c r="R2525" s="232"/>
      <c r="S2525" s="226" t="s">
        <v>10643</v>
      </c>
      <c r="T2525" s="229">
        <v>45875</v>
      </c>
      <c r="U2525" s="232"/>
      <c r="V2525" s="233"/>
      <c r="W2525" s="233"/>
      <c r="X2525" s="226" t="s">
        <v>8188</v>
      </c>
      <c r="Y2525" s="229">
        <v>45875</v>
      </c>
      <c r="Z2525" s="232">
        <v>45884</v>
      </c>
      <c r="AA2525" s="232"/>
      <c r="AB2525" s="232"/>
      <c r="AC2525" s="234"/>
      <c r="AD2525" s="232"/>
      <c r="AE2525" s="253" t="str">
        <f>IF($N2525=マイタスク!$U$5,"作業者","")&amp;IF($S2525=マイタスク!$U$5,"ピアレビュー","")&amp;IF($X2525=マイタスク!$U$5,"SVレビュー","")</f>
        <v/>
      </c>
      <c r="AF2525" s="252">
        <f t="shared" si="79"/>
        <v>1552</v>
      </c>
      <c r="AG2525" s="9" t="s">
        <v>34</v>
      </c>
    </row>
    <row r="2526" spans="2:33">
      <c r="B2526" s="225">
        <v>2514</v>
      </c>
      <c r="C2526" s="226" t="s">
        <v>71</v>
      </c>
      <c r="D2526" s="227" t="s">
        <v>72</v>
      </c>
      <c r="E2526" s="228" t="s">
        <v>3707</v>
      </c>
      <c r="F2526" s="226" t="s">
        <v>3708</v>
      </c>
      <c r="G2526" s="226" t="s">
        <v>65</v>
      </c>
      <c r="H2526" s="226" t="s">
        <v>66</v>
      </c>
      <c r="I2526" s="229">
        <f t="shared" si="78"/>
        <v>0</v>
      </c>
      <c r="J2526" s="232"/>
      <c r="K2526" s="226" t="s">
        <v>11636</v>
      </c>
      <c r="L2526" s="226" t="s">
        <v>11637</v>
      </c>
      <c r="M2526" s="226" t="s">
        <v>8255</v>
      </c>
      <c r="N2526" s="226" t="s">
        <v>8399</v>
      </c>
      <c r="O2526" s="232">
        <v>45876</v>
      </c>
      <c r="P2526" s="232"/>
      <c r="Q2526" s="232"/>
      <c r="R2526" s="232"/>
      <c r="S2526" s="226" t="s">
        <v>10643</v>
      </c>
      <c r="T2526" s="229">
        <v>45876</v>
      </c>
      <c r="U2526" s="232"/>
      <c r="V2526" s="233"/>
      <c r="W2526" s="233"/>
      <c r="X2526" s="226" t="s">
        <v>8208</v>
      </c>
      <c r="Y2526" s="229">
        <v>45876</v>
      </c>
      <c r="Z2526" s="232">
        <v>45884</v>
      </c>
      <c r="AA2526" s="232"/>
      <c r="AB2526" s="232"/>
      <c r="AC2526" s="234"/>
      <c r="AD2526" s="232"/>
      <c r="AE2526" s="253" t="str">
        <f>IF($N2526=マイタスク!$U$5,"作業者","")&amp;IF($S2526=マイタスク!$U$5,"ピアレビュー","")&amp;IF($X2526=マイタスク!$U$5,"SVレビュー","")</f>
        <v/>
      </c>
      <c r="AF2526" s="252">
        <f t="shared" si="79"/>
        <v>1552</v>
      </c>
      <c r="AG2526" s="9" t="s">
        <v>34</v>
      </c>
    </row>
    <row r="2527" spans="2:33">
      <c r="B2527" s="225">
        <v>2515</v>
      </c>
      <c r="C2527" s="226" t="s">
        <v>71</v>
      </c>
      <c r="D2527" s="227" t="s">
        <v>72</v>
      </c>
      <c r="E2527" s="228" t="s">
        <v>3707</v>
      </c>
      <c r="F2527" s="226" t="s">
        <v>3708</v>
      </c>
      <c r="G2527" s="226" t="s">
        <v>65</v>
      </c>
      <c r="H2527" s="226" t="s">
        <v>66</v>
      </c>
      <c r="I2527" s="229">
        <f t="shared" si="78"/>
        <v>0</v>
      </c>
      <c r="J2527" s="232"/>
      <c r="K2527" s="226" t="s">
        <v>11638</v>
      </c>
      <c r="L2527" s="226" t="s">
        <v>11639</v>
      </c>
      <c r="M2527" s="226" t="s">
        <v>8255</v>
      </c>
      <c r="N2527" s="226" t="s">
        <v>8399</v>
      </c>
      <c r="O2527" s="232">
        <v>45877</v>
      </c>
      <c r="P2527" s="232"/>
      <c r="Q2527" s="232"/>
      <c r="R2527" s="232"/>
      <c r="S2527" s="226" t="s">
        <v>10643</v>
      </c>
      <c r="T2527" s="229">
        <v>45877</v>
      </c>
      <c r="U2527" s="232"/>
      <c r="V2527" s="233"/>
      <c r="W2527" s="233"/>
      <c r="X2527" s="226" t="s">
        <v>8208</v>
      </c>
      <c r="Y2527" s="229">
        <v>45877</v>
      </c>
      <c r="Z2527" s="232">
        <v>45877</v>
      </c>
      <c r="AA2527" s="232"/>
      <c r="AB2527" s="232"/>
      <c r="AC2527" s="234"/>
      <c r="AD2527" s="232"/>
      <c r="AE2527" s="253" t="str">
        <f>IF($N2527=マイタスク!$U$5,"作業者","")&amp;IF($S2527=マイタスク!$U$5,"ピアレビュー","")&amp;IF($X2527=マイタスク!$U$5,"SVレビュー","")</f>
        <v/>
      </c>
      <c r="AF2527" s="252">
        <f t="shared" si="79"/>
        <v>1552</v>
      </c>
      <c r="AG2527" s="9" t="s">
        <v>34</v>
      </c>
    </row>
    <row r="2528" spans="2:33">
      <c r="B2528" s="225">
        <v>2516</v>
      </c>
      <c r="C2528" s="226" t="s">
        <v>71</v>
      </c>
      <c r="D2528" s="227" t="s">
        <v>72</v>
      </c>
      <c r="E2528" s="228" t="s">
        <v>3707</v>
      </c>
      <c r="F2528" s="226" t="s">
        <v>3708</v>
      </c>
      <c r="G2528" s="226" t="s">
        <v>65</v>
      </c>
      <c r="H2528" s="226" t="s">
        <v>66</v>
      </c>
      <c r="I2528" s="229">
        <f t="shared" si="78"/>
        <v>0</v>
      </c>
      <c r="J2528" s="232"/>
      <c r="K2528" s="226" t="s">
        <v>11640</v>
      </c>
      <c r="L2528" s="226" t="s">
        <v>11641</v>
      </c>
      <c r="M2528" s="226" t="s">
        <v>8141</v>
      </c>
      <c r="N2528" s="226" t="s">
        <v>8399</v>
      </c>
      <c r="O2528" s="232">
        <v>45877</v>
      </c>
      <c r="P2528" s="232"/>
      <c r="Q2528" s="232"/>
      <c r="R2528" s="232"/>
      <c r="S2528" s="226" t="s">
        <v>10643</v>
      </c>
      <c r="T2528" s="229">
        <v>45877</v>
      </c>
      <c r="U2528" s="232"/>
      <c r="V2528" s="233"/>
      <c r="W2528" s="233"/>
      <c r="X2528" s="226" t="s">
        <v>8208</v>
      </c>
      <c r="Y2528" s="229">
        <v>45877</v>
      </c>
      <c r="Z2528" s="232">
        <v>45877</v>
      </c>
      <c r="AA2528" s="232"/>
      <c r="AB2528" s="232"/>
      <c r="AC2528" s="234"/>
      <c r="AD2528" s="232"/>
      <c r="AE2528" s="253" t="str">
        <f>IF($N2528=マイタスク!$U$5,"作業者","")&amp;IF($S2528=マイタスク!$U$5,"ピアレビュー","")&amp;IF($X2528=マイタスク!$U$5,"SVレビュー","")</f>
        <v/>
      </c>
      <c r="AF2528" s="252">
        <f t="shared" si="79"/>
        <v>1552</v>
      </c>
      <c r="AG2528" s="9" t="s">
        <v>34</v>
      </c>
    </row>
    <row r="2529" spans="2:33">
      <c r="B2529" s="225">
        <v>2517</v>
      </c>
      <c r="C2529" s="226" t="s">
        <v>71</v>
      </c>
      <c r="D2529" s="227" t="s">
        <v>72</v>
      </c>
      <c r="E2529" s="228" t="s">
        <v>3707</v>
      </c>
      <c r="F2529" s="226" t="s">
        <v>3708</v>
      </c>
      <c r="G2529" s="226" t="s">
        <v>65</v>
      </c>
      <c r="H2529" s="226" t="s">
        <v>66</v>
      </c>
      <c r="I2529" s="229">
        <f t="shared" si="78"/>
        <v>0</v>
      </c>
      <c r="J2529" s="232"/>
      <c r="K2529" s="226" t="s">
        <v>11642</v>
      </c>
      <c r="L2529" s="226" t="s">
        <v>11643</v>
      </c>
      <c r="M2529" s="226" t="s">
        <v>8141</v>
      </c>
      <c r="N2529" s="226" t="s">
        <v>8399</v>
      </c>
      <c r="O2529" s="232">
        <v>45881</v>
      </c>
      <c r="P2529" s="232"/>
      <c r="Q2529" s="232"/>
      <c r="R2529" s="232"/>
      <c r="S2529" s="226" t="s">
        <v>10643</v>
      </c>
      <c r="T2529" s="229">
        <v>45881</v>
      </c>
      <c r="U2529" s="232"/>
      <c r="V2529" s="233"/>
      <c r="W2529" s="233"/>
      <c r="X2529" s="226" t="s">
        <v>8208</v>
      </c>
      <c r="Y2529" s="229">
        <v>45881</v>
      </c>
      <c r="Z2529" s="232">
        <v>45881</v>
      </c>
      <c r="AA2529" s="232"/>
      <c r="AB2529" s="232"/>
      <c r="AC2529" s="234"/>
      <c r="AD2529" s="232"/>
      <c r="AE2529" s="253" t="str">
        <f>IF($N2529=マイタスク!$U$5,"作業者","")&amp;IF($S2529=マイタスク!$U$5,"ピアレビュー","")&amp;IF($X2529=マイタスク!$U$5,"SVレビュー","")</f>
        <v/>
      </c>
      <c r="AF2529" s="252">
        <f t="shared" si="79"/>
        <v>1552</v>
      </c>
      <c r="AG2529" s="9" t="s">
        <v>34</v>
      </c>
    </row>
    <row r="2530" spans="2:33">
      <c r="B2530" s="225">
        <v>2518</v>
      </c>
      <c r="C2530" s="226" t="s">
        <v>71</v>
      </c>
      <c r="D2530" s="227" t="s">
        <v>72</v>
      </c>
      <c r="E2530" s="228" t="s">
        <v>3707</v>
      </c>
      <c r="F2530" s="226" t="s">
        <v>3708</v>
      </c>
      <c r="G2530" s="226" t="s">
        <v>65</v>
      </c>
      <c r="H2530" s="226" t="s">
        <v>66</v>
      </c>
      <c r="I2530" s="229">
        <f t="shared" si="78"/>
        <v>0</v>
      </c>
      <c r="J2530" s="232"/>
      <c r="K2530" s="226" t="s">
        <v>11644</v>
      </c>
      <c r="L2530" s="226" t="s">
        <v>11645</v>
      </c>
      <c r="M2530" s="226" t="s">
        <v>8141</v>
      </c>
      <c r="N2530" s="226" t="s">
        <v>8399</v>
      </c>
      <c r="O2530" s="232">
        <v>45884</v>
      </c>
      <c r="P2530" s="232"/>
      <c r="Q2530" s="232"/>
      <c r="R2530" s="232"/>
      <c r="S2530" s="226" t="s">
        <v>10643</v>
      </c>
      <c r="T2530" s="229">
        <v>45884</v>
      </c>
      <c r="U2530" s="232"/>
      <c r="V2530" s="233"/>
      <c r="W2530" s="233"/>
      <c r="X2530" s="226" t="s">
        <v>8208</v>
      </c>
      <c r="Y2530" s="229">
        <v>45884</v>
      </c>
      <c r="Z2530" s="232">
        <v>45884</v>
      </c>
      <c r="AA2530" s="232"/>
      <c r="AB2530" s="232"/>
      <c r="AC2530" s="234"/>
      <c r="AD2530" s="232"/>
      <c r="AE2530" s="253" t="str">
        <f>IF($N2530=マイタスク!$U$5,"作業者","")&amp;IF($S2530=マイタスク!$U$5,"ピアレビュー","")&amp;IF($X2530=マイタスク!$U$5,"SVレビュー","")</f>
        <v/>
      </c>
      <c r="AF2530" s="252">
        <f t="shared" si="79"/>
        <v>1552</v>
      </c>
      <c r="AG2530" s="9" t="s">
        <v>34</v>
      </c>
    </row>
    <row r="2531" spans="2:33">
      <c r="B2531" s="225">
        <v>2519</v>
      </c>
      <c r="C2531" s="226" t="s">
        <v>71</v>
      </c>
      <c r="D2531" s="227" t="s">
        <v>72</v>
      </c>
      <c r="E2531" s="228" t="s">
        <v>3707</v>
      </c>
      <c r="F2531" s="226" t="s">
        <v>3708</v>
      </c>
      <c r="G2531" s="226" t="s">
        <v>65</v>
      </c>
      <c r="H2531" s="226" t="s">
        <v>66</v>
      </c>
      <c r="I2531" s="229">
        <f t="shared" si="78"/>
        <v>0</v>
      </c>
      <c r="J2531" s="232"/>
      <c r="K2531" s="226" t="s">
        <v>11646</v>
      </c>
      <c r="L2531" s="226" t="s">
        <v>11647</v>
      </c>
      <c r="M2531" s="226" t="s">
        <v>8141</v>
      </c>
      <c r="N2531" s="226" t="s">
        <v>8399</v>
      </c>
      <c r="O2531" s="232">
        <v>45887</v>
      </c>
      <c r="P2531" s="232"/>
      <c r="Q2531" s="232"/>
      <c r="R2531" s="232"/>
      <c r="S2531" s="226" t="s">
        <v>10643</v>
      </c>
      <c r="T2531" s="229">
        <v>45887</v>
      </c>
      <c r="U2531" s="232"/>
      <c r="V2531" s="233"/>
      <c r="W2531" s="233"/>
      <c r="X2531" s="226" t="s">
        <v>8188</v>
      </c>
      <c r="Y2531" s="229">
        <v>45887</v>
      </c>
      <c r="Z2531" s="232">
        <v>45887</v>
      </c>
      <c r="AA2531" s="232"/>
      <c r="AB2531" s="232"/>
      <c r="AC2531" s="234"/>
      <c r="AD2531" s="232"/>
      <c r="AE2531" s="253" t="str">
        <f>IF($N2531=マイタスク!$U$5,"作業者","")&amp;IF($S2531=マイタスク!$U$5,"ピアレビュー","")&amp;IF($X2531=マイタスク!$U$5,"SVレビュー","")</f>
        <v/>
      </c>
      <c r="AF2531" s="252">
        <f t="shared" si="79"/>
        <v>1552</v>
      </c>
      <c r="AG2531" s="9" t="s">
        <v>34</v>
      </c>
    </row>
    <row r="2532" spans="2:33">
      <c r="B2532" s="225">
        <v>2520</v>
      </c>
      <c r="C2532" s="226" t="s">
        <v>71</v>
      </c>
      <c r="D2532" s="227" t="s">
        <v>72</v>
      </c>
      <c r="E2532" s="228" t="s">
        <v>3707</v>
      </c>
      <c r="F2532" s="226" t="s">
        <v>3708</v>
      </c>
      <c r="G2532" s="226" t="s">
        <v>65</v>
      </c>
      <c r="H2532" s="226" t="s">
        <v>66</v>
      </c>
      <c r="I2532" s="229">
        <f t="shared" si="78"/>
        <v>0</v>
      </c>
      <c r="J2532" s="232"/>
      <c r="K2532" s="226" t="s">
        <v>11648</v>
      </c>
      <c r="L2532" s="226" t="s">
        <v>11649</v>
      </c>
      <c r="M2532" s="226" t="s">
        <v>8141</v>
      </c>
      <c r="N2532" s="226" t="s">
        <v>8399</v>
      </c>
      <c r="O2532" s="232">
        <v>45888</v>
      </c>
      <c r="P2532" s="232"/>
      <c r="Q2532" s="232"/>
      <c r="R2532" s="232"/>
      <c r="S2532" s="226" t="s">
        <v>8406</v>
      </c>
      <c r="T2532" s="229">
        <v>45888</v>
      </c>
      <c r="U2532" s="232"/>
      <c r="V2532" s="233"/>
      <c r="W2532" s="233"/>
      <c r="X2532" s="226" t="s">
        <v>8188</v>
      </c>
      <c r="Y2532" s="229">
        <v>45897</v>
      </c>
      <c r="Z2532" s="232">
        <v>45897</v>
      </c>
      <c r="AA2532" s="232"/>
      <c r="AB2532" s="232"/>
      <c r="AC2532" s="234"/>
      <c r="AD2532" s="232"/>
      <c r="AE2532" s="253" t="str">
        <f>IF($N2532=マイタスク!$U$5,"作業者","")&amp;IF($S2532=マイタスク!$U$5,"ピアレビュー","")&amp;IF($X2532=マイタスク!$U$5,"SVレビュー","")</f>
        <v/>
      </c>
      <c r="AF2532" s="252">
        <f t="shared" si="79"/>
        <v>1552</v>
      </c>
      <c r="AG2532" s="9" t="s">
        <v>34</v>
      </c>
    </row>
    <row r="2533" spans="2:33">
      <c r="B2533" s="225">
        <v>2521</v>
      </c>
      <c r="C2533" s="226" t="s">
        <v>71</v>
      </c>
      <c r="D2533" s="227" t="s">
        <v>72</v>
      </c>
      <c r="E2533" s="228" t="s">
        <v>3707</v>
      </c>
      <c r="F2533" s="226" t="s">
        <v>3708</v>
      </c>
      <c r="G2533" s="226" t="s">
        <v>65</v>
      </c>
      <c r="H2533" s="226" t="s">
        <v>66</v>
      </c>
      <c r="I2533" s="229">
        <f t="shared" si="78"/>
        <v>0</v>
      </c>
      <c r="J2533" s="232"/>
      <c r="K2533" s="226" t="s">
        <v>11650</v>
      </c>
      <c r="L2533" s="226" t="s">
        <v>11651</v>
      </c>
      <c r="M2533" s="226" t="s">
        <v>8141</v>
      </c>
      <c r="N2533" s="226" t="s">
        <v>8399</v>
      </c>
      <c r="O2533" s="232">
        <v>45890</v>
      </c>
      <c r="P2533" s="232"/>
      <c r="Q2533" s="232"/>
      <c r="R2533" s="232"/>
      <c r="S2533" s="226" t="s">
        <v>8406</v>
      </c>
      <c r="T2533" s="229">
        <v>45890</v>
      </c>
      <c r="U2533" s="232"/>
      <c r="V2533" s="233"/>
      <c r="W2533" s="233"/>
      <c r="X2533" s="226" t="s">
        <v>8188</v>
      </c>
      <c r="Y2533" s="229">
        <v>45890</v>
      </c>
      <c r="Z2533" s="232">
        <v>45890</v>
      </c>
      <c r="AA2533" s="232"/>
      <c r="AB2533" s="232"/>
      <c r="AC2533" s="234"/>
      <c r="AD2533" s="232"/>
      <c r="AE2533" s="253" t="str">
        <f>IF($N2533=マイタスク!$U$5,"作業者","")&amp;IF($S2533=マイタスク!$U$5,"ピアレビュー","")&amp;IF($X2533=マイタスク!$U$5,"SVレビュー","")</f>
        <v/>
      </c>
      <c r="AF2533" s="252">
        <f t="shared" si="79"/>
        <v>1552</v>
      </c>
      <c r="AG2533" s="9" t="s">
        <v>34</v>
      </c>
    </row>
    <row r="2534" spans="2:33">
      <c r="B2534" s="225">
        <v>2522</v>
      </c>
      <c r="C2534" s="226" t="s">
        <v>71</v>
      </c>
      <c r="D2534" s="227" t="s">
        <v>72</v>
      </c>
      <c r="E2534" s="228" t="s">
        <v>3709</v>
      </c>
      <c r="F2534" s="226" t="s">
        <v>3710</v>
      </c>
      <c r="G2534" s="226" t="s">
        <v>65</v>
      </c>
      <c r="H2534" s="226" t="s">
        <v>66</v>
      </c>
      <c r="I2534" s="229">
        <f t="shared" si="78"/>
        <v>0</v>
      </c>
      <c r="J2534" s="232"/>
      <c r="K2534" s="226" t="s">
        <v>11652</v>
      </c>
      <c r="L2534" s="226" t="s">
        <v>3710</v>
      </c>
      <c r="M2534" s="226" t="s">
        <v>8141</v>
      </c>
      <c r="N2534" s="226" t="s">
        <v>8184</v>
      </c>
      <c r="O2534" s="232">
        <v>45841</v>
      </c>
      <c r="P2534" s="232"/>
      <c r="Q2534" s="232"/>
      <c r="R2534" s="232"/>
      <c r="S2534" s="226" t="s">
        <v>10593</v>
      </c>
      <c r="T2534" s="229">
        <v>45841</v>
      </c>
      <c r="U2534" s="232"/>
      <c r="V2534" s="233"/>
      <c r="W2534" s="233"/>
      <c r="X2534" s="226" t="s">
        <v>8208</v>
      </c>
      <c r="Y2534" s="229">
        <v>45841</v>
      </c>
      <c r="Z2534" s="232">
        <v>45841</v>
      </c>
      <c r="AA2534" s="232"/>
      <c r="AB2534" s="232"/>
      <c r="AC2534" s="234"/>
      <c r="AD2534" s="232"/>
      <c r="AE2534" s="253" t="str">
        <f>IF($N2534=マイタスク!$U$5,"作業者","")&amp;IF($S2534=マイタスク!$U$5,"ピアレビュー","")&amp;IF($X2534=マイタスク!$U$5,"SVレビュー","")</f>
        <v/>
      </c>
      <c r="AF2534" s="252">
        <f t="shared" si="79"/>
        <v>1500</v>
      </c>
      <c r="AG2534" s="9" t="s">
        <v>34</v>
      </c>
    </row>
    <row r="2535" spans="2:33">
      <c r="B2535" s="225">
        <v>2523</v>
      </c>
      <c r="C2535" s="226" t="s">
        <v>71</v>
      </c>
      <c r="D2535" s="227" t="s">
        <v>72</v>
      </c>
      <c r="E2535" s="228" t="s">
        <v>3711</v>
      </c>
      <c r="F2535" s="226" t="s">
        <v>3712</v>
      </c>
      <c r="G2535" s="226" t="s">
        <v>65</v>
      </c>
      <c r="H2535" s="226" t="s">
        <v>66</v>
      </c>
      <c r="I2535" s="229">
        <f t="shared" si="78"/>
        <v>0</v>
      </c>
      <c r="J2535" s="232"/>
      <c r="K2535" s="226" t="s">
        <v>11653</v>
      </c>
      <c r="L2535" s="226" t="s">
        <v>3710</v>
      </c>
      <c r="M2535" s="226" t="s">
        <v>8141</v>
      </c>
      <c r="N2535" s="226" t="s">
        <v>8167</v>
      </c>
      <c r="O2535" s="232">
        <v>45842</v>
      </c>
      <c r="P2535" s="232"/>
      <c r="Q2535" s="232"/>
      <c r="R2535" s="232"/>
      <c r="S2535" s="226" t="s">
        <v>8156</v>
      </c>
      <c r="T2535" s="229">
        <v>45842</v>
      </c>
      <c r="U2535" s="232"/>
      <c r="V2535" s="233"/>
      <c r="W2535" s="233"/>
      <c r="X2535" s="226" t="s">
        <v>8208</v>
      </c>
      <c r="Y2535" s="229">
        <v>45842</v>
      </c>
      <c r="Z2535" s="232">
        <v>45842</v>
      </c>
      <c r="AA2535" s="232"/>
      <c r="AB2535" s="232"/>
      <c r="AC2535" s="234"/>
      <c r="AD2535" s="232"/>
      <c r="AE2535" s="253" t="str">
        <f>IF($N2535=マイタスク!$U$5,"作業者","")&amp;IF($S2535=マイタスク!$U$5,"ピアレビュー","")&amp;IF($X2535=マイタスク!$U$5,"SVレビュー","")</f>
        <v/>
      </c>
      <c r="AF2535" s="252">
        <f t="shared" si="79"/>
        <v>1503</v>
      </c>
      <c r="AG2535" s="9" t="s">
        <v>34</v>
      </c>
    </row>
    <row r="2536" spans="2:33">
      <c r="B2536" s="225">
        <v>2524</v>
      </c>
      <c r="C2536" s="226" t="s">
        <v>71</v>
      </c>
      <c r="D2536" s="227" t="s">
        <v>72</v>
      </c>
      <c r="E2536" s="228" t="s">
        <v>3711</v>
      </c>
      <c r="F2536" s="226" t="s">
        <v>3712</v>
      </c>
      <c r="G2536" s="226" t="s">
        <v>65</v>
      </c>
      <c r="H2536" s="226" t="s">
        <v>66</v>
      </c>
      <c r="I2536" s="229">
        <f t="shared" si="78"/>
        <v>0</v>
      </c>
      <c r="J2536" s="232"/>
      <c r="K2536" s="226" t="s">
        <v>11654</v>
      </c>
      <c r="L2536" s="226" t="s">
        <v>3712</v>
      </c>
      <c r="M2536" s="226" t="s">
        <v>8141</v>
      </c>
      <c r="N2536" s="226" t="s">
        <v>8184</v>
      </c>
      <c r="O2536" s="232">
        <v>45842</v>
      </c>
      <c r="P2536" s="232"/>
      <c r="Q2536" s="232"/>
      <c r="R2536" s="232"/>
      <c r="S2536" s="226" t="s">
        <v>10593</v>
      </c>
      <c r="T2536" s="229">
        <v>45842</v>
      </c>
      <c r="U2536" s="232"/>
      <c r="V2536" s="233"/>
      <c r="W2536" s="233"/>
      <c r="X2536" s="226" t="s">
        <v>8208</v>
      </c>
      <c r="Y2536" s="229">
        <v>45842</v>
      </c>
      <c r="Z2536" s="232">
        <v>45842</v>
      </c>
      <c r="AA2536" s="232"/>
      <c r="AB2536" s="232"/>
      <c r="AC2536" s="234"/>
      <c r="AD2536" s="232"/>
      <c r="AE2536" s="253" t="str">
        <f>IF($N2536=マイタスク!$U$5,"作業者","")&amp;IF($S2536=マイタスク!$U$5,"ピアレビュー","")&amp;IF($X2536=マイタスク!$U$5,"SVレビュー","")</f>
        <v/>
      </c>
      <c r="AF2536" s="252">
        <f t="shared" si="79"/>
        <v>1503</v>
      </c>
      <c r="AG2536" s="9" t="s">
        <v>34</v>
      </c>
    </row>
    <row r="2537" spans="2:33">
      <c r="B2537" s="225">
        <v>2525</v>
      </c>
      <c r="C2537" s="226" t="s">
        <v>71</v>
      </c>
      <c r="D2537" s="227" t="s">
        <v>72</v>
      </c>
      <c r="E2537" s="228" t="s">
        <v>3711</v>
      </c>
      <c r="F2537" s="226" t="s">
        <v>3712</v>
      </c>
      <c r="G2537" s="226" t="s">
        <v>65</v>
      </c>
      <c r="H2537" s="226" t="s">
        <v>66</v>
      </c>
      <c r="I2537" s="229">
        <f t="shared" si="78"/>
        <v>0</v>
      </c>
      <c r="J2537" s="232"/>
      <c r="K2537" s="226" t="s">
        <v>11655</v>
      </c>
      <c r="L2537" s="226" t="s">
        <v>11656</v>
      </c>
      <c r="M2537" s="226" t="s">
        <v>8141</v>
      </c>
      <c r="N2537" s="226" t="s">
        <v>8184</v>
      </c>
      <c r="O2537" s="232">
        <v>45845</v>
      </c>
      <c r="P2537" s="232"/>
      <c r="Q2537" s="232"/>
      <c r="R2537" s="232"/>
      <c r="S2537" s="226" t="s">
        <v>10593</v>
      </c>
      <c r="T2537" s="229">
        <v>45845</v>
      </c>
      <c r="U2537" s="232"/>
      <c r="V2537" s="233"/>
      <c r="W2537" s="233"/>
      <c r="X2537" s="226" t="s">
        <v>8208</v>
      </c>
      <c r="Y2537" s="229">
        <v>45845</v>
      </c>
      <c r="Z2537" s="232">
        <v>45845</v>
      </c>
      <c r="AA2537" s="232"/>
      <c r="AB2537" s="232"/>
      <c r="AC2537" s="234"/>
      <c r="AD2537" s="232"/>
      <c r="AE2537" s="253" t="str">
        <f>IF($N2537=マイタスク!$U$5,"作業者","")&amp;IF($S2537=マイタスク!$U$5,"ピアレビュー","")&amp;IF($X2537=マイタスク!$U$5,"SVレビュー","")</f>
        <v/>
      </c>
      <c r="AF2537" s="252">
        <f t="shared" si="79"/>
        <v>1503</v>
      </c>
      <c r="AG2537" s="9" t="s">
        <v>34</v>
      </c>
    </row>
    <row r="2538" spans="2:33">
      <c r="B2538" s="225">
        <v>2526</v>
      </c>
      <c r="C2538" s="226" t="s">
        <v>71</v>
      </c>
      <c r="D2538" s="227" t="s">
        <v>72</v>
      </c>
      <c r="E2538" s="228" t="s">
        <v>3711</v>
      </c>
      <c r="F2538" s="226" t="s">
        <v>3712</v>
      </c>
      <c r="G2538" s="226" t="s">
        <v>65</v>
      </c>
      <c r="H2538" s="226" t="s">
        <v>66</v>
      </c>
      <c r="I2538" s="229">
        <f t="shared" si="78"/>
        <v>0</v>
      </c>
      <c r="J2538" s="232"/>
      <c r="K2538" s="226" t="s">
        <v>11657</v>
      </c>
      <c r="L2538" s="226" t="s">
        <v>11658</v>
      </c>
      <c r="M2538" s="226" t="s">
        <v>8141</v>
      </c>
      <c r="N2538" s="226" t="s">
        <v>8184</v>
      </c>
      <c r="O2538" s="232">
        <v>45845</v>
      </c>
      <c r="P2538" s="232"/>
      <c r="Q2538" s="232"/>
      <c r="R2538" s="232"/>
      <c r="S2538" s="226" t="s">
        <v>10593</v>
      </c>
      <c r="T2538" s="229">
        <v>45845</v>
      </c>
      <c r="U2538" s="232"/>
      <c r="V2538" s="233"/>
      <c r="W2538" s="233"/>
      <c r="X2538" s="226" t="s">
        <v>8208</v>
      </c>
      <c r="Y2538" s="229">
        <v>45845</v>
      </c>
      <c r="Z2538" s="232">
        <v>45845</v>
      </c>
      <c r="AA2538" s="232"/>
      <c r="AB2538" s="232"/>
      <c r="AC2538" s="234"/>
      <c r="AD2538" s="232"/>
      <c r="AE2538" s="253" t="str">
        <f>IF($N2538=マイタスク!$U$5,"作業者","")&amp;IF($S2538=マイタスク!$U$5,"ピアレビュー","")&amp;IF($X2538=マイタスク!$U$5,"SVレビュー","")</f>
        <v/>
      </c>
      <c r="AF2538" s="252">
        <f t="shared" si="79"/>
        <v>1503</v>
      </c>
      <c r="AG2538" s="9" t="s">
        <v>34</v>
      </c>
    </row>
    <row r="2539" spans="2:33">
      <c r="B2539" s="225">
        <v>2527</v>
      </c>
      <c r="C2539" s="226" t="s">
        <v>71</v>
      </c>
      <c r="D2539" s="227" t="s">
        <v>72</v>
      </c>
      <c r="E2539" s="228" t="s">
        <v>3711</v>
      </c>
      <c r="F2539" s="226" t="s">
        <v>3712</v>
      </c>
      <c r="G2539" s="226" t="s">
        <v>65</v>
      </c>
      <c r="H2539" s="226" t="s">
        <v>66</v>
      </c>
      <c r="I2539" s="229">
        <f t="shared" si="78"/>
        <v>0</v>
      </c>
      <c r="J2539" s="232"/>
      <c r="K2539" s="226" t="s">
        <v>11659</v>
      </c>
      <c r="L2539" s="226" t="s">
        <v>11660</v>
      </c>
      <c r="M2539" s="226" t="s">
        <v>8141</v>
      </c>
      <c r="N2539" s="226" t="s">
        <v>8184</v>
      </c>
      <c r="O2539" s="232">
        <v>45845</v>
      </c>
      <c r="P2539" s="232"/>
      <c r="Q2539" s="232"/>
      <c r="R2539" s="232"/>
      <c r="S2539" s="226" t="s">
        <v>10593</v>
      </c>
      <c r="T2539" s="229">
        <v>45845</v>
      </c>
      <c r="U2539" s="232"/>
      <c r="V2539" s="233"/>
      <c r="W2539" s="233"/>
      <c r="X2539" s="226" t="s">
        <v>8208</v>
      </c>
      <c r="Y2539" s="229">
        <v>45845</v>
      </c>
      <c r="Z2539" s="232">
        <v>45845</v>
      </c>
      <c r="AA2539" s="232"/>
      <c r="AB2539" s="232"/>
      <c r="AC2539" s="234"/>
      <c r="AD2539" s="232"/>
      <c r="AE2539" s="253" t="str">
        <f>IF($N2539=マイタスク!$U$5,"作業者","")&amp;IF($S2539=マイタスク!$U$5,"ピアレビュー","")&amp;IF($X2539=マイタスク!$U$5,"SVレビュー","")</f>
        <v/>
      </c>
      <c r="AF2539" s="252">
        <f t="shared" si="79"/>
        <v>1503</v>
      </c>
      <c r="AG2539" s="9" t="s">
        <v>34</v>
      </c>
    </row>
    <row r="2540" spans="2:33">
      <c r="B2540" s="225">
        <v>2528</v>
      </c>
      <c r="C2540" s="226" t="s">
        <v>71</v>
      </c>
      <c r="D2540" s="227" t="s">
        <v>72</v>
      </c>
      <c r="E2540" s="228" t="s">
        <v>3711</v>
      </c>
      <c r="F2540" s="226" t="s">
        <v>3712</v>
      </c>
      <c r="G2540" s="226" t="s">
        <v>65</v>
      </c>
      <c r="H2540" s="226" t="s">
        <v>66</v>
      </c>
      <c r="I2540" s="229">
        <f t="shared" si="78"/>
        <v>0</v>
      </c>
      <c r="J2540" s="232"/>
      <c r="K2540" s="226" t="s">
        <v>11661</v>
      </c>
      <c r="L2540" s="226" t="s">
        <v>11662</v>
      </c>
      <c r="M2540" s="226" t="s">
        <v>8141</v>
      </c>
      <c r="N2540" s="226" t="s">
        <v>8184</v>
      </c>
      <c r="O2540" s="232">
        <v>45846</v>
      </c>
      <c r="P2540" s="232"/>
      <c r="Q2540" s="232"/>
      <c r="R2540" s="232"/>
      <c r="S2540" s="226" t="s">
        <v>10593</v>
      </c>
      <c r="T2540" s="229">
        <v>45846</v>
      </c>
      <c r="U2540" s="232"/>
      <c r="V2540" s="233"/>
      <c r="W2540" s="233"/>
      <c r="X2540" s="226" t="s">
        <v>8208</v>
      </c>
      <c r="Y2540" s="229">
        <v>45846</v>
      </c>
      <c r="Z2540" s="232">
        <v>45846</v>
      </c>
      <c r="AA2540" s="232"/>
      <c r="AB2540" s="232"/>
      <c r="AC2540" s="234"/>
      <c r="AD2540" s="232"/>
      <c r="AE2540" s="253" t="str">
        <f>IF($N2540=マイタスク!$U$5,"作業者","")&amp;IF($S2540=マイタスク!$U$5,"ピアレビュー","")&amp;IF($X2540=マイタスク!$U$5,"SVレビュー","")</f>
        <v/>
      </c>
      <c r="AF2540" s="252">
        <f t="shared" si="79"/>
        <v>1503</v>
      </c>
      <c r="AG2540" s="9" t="s">
        <v>34</v>
      </c>
    </row>
    <row r="2541" spans="2:33">
      <c r="B2541" s="225">
        <v>2529</v>
      </c>
      <c r="C2541" s="226" t="s">
        <v>71</v>
      </c>
      <c r="D2541" s="227" t="s">
        <v>72</v>
      </c>
      <c r="E2541" s="228" t="s">
        <v>3711</v>
      </c>
      <c r="F2541" s="226" t="s">
        <v>3712</v>
      </c>
      <c r="G2541" s="226" t="s">
        <v>65</v>
      </c>
      <c r="H2541" s="226" t="s">
        <v>66</v>
      </c>
      <c r="I2541" s="229">
        <f t="shared" si="78"/>
        <v>0</v>
      </c>
      <c r="J2541" s="232"/>
      <c r="K2541" s="226" t="s">
        <v>11663</v>
      </c>
      <c r="L2541" s="226" t="s">
        <v>11664</v>
      </c>
      <c r="M2541" s="226" t="s">
        <v>8141</v>
      </c>
      <c r="N2541" s="226" t="s">
        <v>8184</v>
      </c>
      <c r="O2541" s="232">
        <v>45852</v>
      </c>
      <c r="P2541" s="232"/>
      <c r="Q2541" s="232"/>
      <c r="R2541" s="232"/>
      <c r="S2541" s="226" t="s">
        <v>10593</v>
      </c>
      <c r="T2541" s="229">
        <v>45852</v>
      </c>
      <c r="U2541" s="232"/>
      <c r="V2541" s="233"/>
      <c r="W2541" s="233"/>
      <c r="X2541" s="226" t="s">
        <v>8188</v>
      </c>
      <c r="Y2541" s="229">
        <v>45852</v>
      </c>
      <c r="Z2541" s="232">
        <v>45856</v>
      </c>
      <c r="AA2541" s="232"/>
      <c r="AB2541" s="232"/>
      <c r="AC2541" s="234"/>
      <c r="AD2541" s="232"/>
      <c r="AE2541" s="253" t="str">
        <f>IF($N2541=マイタスク!$U$5,"作業者","")&amp;IF($S2541=マイタスク!$U$5,"ピアレビュー","")&amp;IF($X2541=マイタスク!$U$5,"SVレビュー","")</f>
        <v/>
      </c>
      <c r="AF2541" s="252">
        <f t="shared" si="79"/>
        <v>1503</v>
      </c>
      <c r="AG2541" s="9" t="s">
        <v>34</v>
      </c>
    </row>
    <row r="2542" spans="2:33">
      <c r="B2542" s="225">
        <v>2530</v>
      </c>
      <c r="C2542" s="226" t="s">
        <v>71</v>
      </c>
      <c r="D2542" s="227" t="s">
        <v>72</v>
      </c>
      <c r="E2542" s="228" t="s">
        <v>3711</v>
      </c>
      <c r="F2542" s="226" t="s">
        <v>3712</v>
      </c>
      <c r="G2542" s="226" t="s">
        <v>65</v>
      </c>
      <c r="H2542" s="226" t="s">
        <v>66</v>
      </c>
      <c r="I2542" s="229">
        <f t="shared" si="78"/>
        <v>0</v>
      </c>
      <c r="J2542" s="232"/>
      <c r="K2542" s="226" t="s">
        <v>11665</v>
      </c>
      <c r="L2542" s="226" t="s">
        <v>11666</v>
      </c>
      <c r="M2542" s="226" t="s">
        <v>8141</v>
      </c>
      <c r="N2542" s="226" t="s">
        <v>8184</v>
      </c>
      <c r="O2542" s="232">
        <v>45853</v>
      </c>
      <c r="P2542" s="232"/>
      <c r="Q2542" s="232"/>
      <c r="R2542" s="232"/>
      <c r="S2542" s="226" t="s">
        <v>10593</v>
      </c>
      <c r="T2542" s="229">
        <v>45853</v>
      </c>
      <c r="U2542" s="232"/>
      <c r="V2542" s="233"/>
      <c r="W2542" s="233"/>
      <c r="X2542" s="226" t="s">
        <v>8188</v>
      </c>
      <c r="Y2542" s="229">
        <v>45853</v>
      </c>
      <c r="Z2542" s="232">
        <v>45856</v>
      </c>
      <c r="AA2542" s="232"/>
      <c r="AB2542" s="232"/>
      <c r="AC2542" s="234"/>
      <c r="AD2542" s="232"/>
      <c r="AE2542" s="253" t="str">
        <f>IF($N2542=マイタスク!$U$5,"作業者","")&amp;IF($S2542=マイタスク!$U$5,"ピアレビュー","")&amp;IF($X2542=マイタスク!$U$5,"SVレビュー","")</f>
        <v/>
      </c>
      <c r="AF2542" s="252">
        <f t="shared" si="79"/>
        <v>1503</v>
      </c>
      <c r="AG2542" s="9" t="s">
        <v>34</v>
      </c>
    </row>
    <row r="2543" spans="2:33">
      <c r="B2543" s="225">
        <v>2531</v>
      </c>
      <c r="C2543" s="226" t="s">
        <v>71</v>
      </c>
      <c r="D2543" s="227" t="s">
        <v>72</v>
      </c>
      <c r="E2543" s="228" t="s">
        <v>3711</v>
      </c>
      <c r="F2543" s="226" t="s">
        <v>3712</v>
      </c>
      <c r="G2543" s="226" t="s">
        <v>65</v>
      </c>
      <c r="H2543" s="226" t="s">
        <v>66</v>
      </c>
      <c r="I2543" s="229">
        <f t="shared" si="78"/>
        <v>0</v>
      </c>
      <c r="J2543" s="232"/>
      <c r="K2543" s="226" t="s">
        <v>11667</v>
      </c>
      <c r="L2543" s="226" t="s">
        <v>11668</v>
      </c>
      <c r="M2543" s="226" t="s">
        <v>8141</v>
      </c>
      <c r="N2543" s="226" t="s">
        <v>8184</v>
      </c>
      <c r="O2543" s="232">
        <v>45853</v>
      </c>
      <c r="P2543" s="232"/>
      <c r="Q2543" s="232"/>
      <c r="R2543" s="232"/>
      <c r="S2543" s="226" t="s">
        <v>10643</v>
      </c>
      <c r="T2543" s="229">
        <v>45853</v>
      </c>
      <c r="U2543" s="232"/>
      <c r="V2543" s="233"/>
      <c r="W2543" s="233"/>
      <c r="X2543" s="226" t="s">
        <v>8188</v>
      </c>
      <c r="Y2543" s="229">
        <v>45853</v>
      </c>
      <c r="Z2543" s="232">
        <v>45856</v>
      </c>
      <c r="AA2543" s="232"/>
      <c r="AB2543" s="232"/>
      <c r="AC2543" s="234"/>
      <c r="AD2543" s="232"/>
      <c r="AE2543" s="253" t="str">
        <f>IF($N2543=マイタスク!$U$5,"作業者","")&amp;IF($S2543=マイタスク!$U$5,"ピアレビュー","")&amp;IF($X2543=マイタスク!$U$5,"SVレビュー","")</f>
        <v/>
      </c>
      <c r="AF2543" s="252">
        <f t="shared" si="79"/>
        <v>1503</v>
      </c>
      <c r="AG2543" s="9" t="s">
        <v>34</v>
      </c>
    </row>
    <row r="2544" spans="2:33">
      <c r="B2544" s="225">
        <v>2532</v>
      </c>
      <c r="C2544" s="226" t="s">
        <v>71</v>
      </c>
      <c r="D2544" s="227" t="s">
        <v>72</v>
      </c>
      <c r="E2544" s="228" t="s">
        <v>3711</v>
      </c>
      <c r="F2544" s="226" t="s">
        <v>3712</v>
      </c>
      <c r="G2544" s="226" t="s">
        <v>65</v>
      </c>
      <c r="H2544" s="226" t="s">
        <v>66</v>
      </c>
      <c r="I2544" s="229">
        <f t="shared" si="78"/>
        <v>0</v>
      </c>
      <c r="J2544" s="232"/>
      <c r="K2544" s="226" t="s">
        <v>11669</v>
      </c>
      <c r="L2544" s="226" t="s">
        <v>11670</v>
      </c>
      <c r="M2544" s="226" t="s">
        <v>8141</v>
      </c>
      <c r="N2544" s="226" t="s">
        <v>8184</v>
      </c>
      <c r="O2544" s="232">
        <v>45854</v>
      </c>
      <c r="P2544" s="232"/>
      <c r="Q2544" s="232"/>
      <c r="R2544" s="232"/>
      <c r="S2544" s="226" t="s">
        <v>10643</v>
      </c>
      <c r="T2544" s="229">
        <v>45854</v>
      </c>
      <c r="U2544" s="232"/>
      <c r="V2544" s="233"/>
      <c r="W2544" s="233"/>
      <c r="X2544" s="226" t="s">
        <v>8188</v>
      </c>
      <c r="Y2544" s="229">
        <v>45854</v>
      </c>
      <c r="Z2544" s="232">
        <v>45856</v>
      </c>
      <c r="AA2544" s="232"/>
      <c r="AB2544" s="232"/>
      <c r="AC2544" s="234"/>
      <c r="AD2544" s="232"/>
      <c r="AE2544" s="253" t="str">
        <f>IF($N2544=マイタスク!$U$5,"作業者","")&amp;IF($S2544=マイタスク!$U$5,"ピアレビュー","")&amp;IF($X2544=マイタスク!$U$5,"SVレビュー","")</f>
        <v/>
      </c>
      <c r="AF2544" s="252">
        <f t="shared" si="79"/>
        <v>1503</v>
      </c>
      <c r="AG2544" s="9" t="s">
        <v>34</v>
      </c>
    </row>
    <row r="2545" spans="2:33">
      <c r="B2545" s="225">
        <v>2533</v>
      </c>
      <c r="C2545" s="226" t="s">
        <v>71</v>
      </c>
      <c r="D2545" s="227" t="s">
        <v>72</v>
      </c>
      <c r="E2545" s="228" t="s">
        <v>3713</v>
      </c>
      <c r="F2545" s="226" t="s">
        <v>3714</v>
      </c>
      <c r="G2545" s="226" t="s">
        <v>65</v>
      </c>
      <c r="H2545" s="226" t="s">
        <v>66</v>
      </c>
      <c r="I2545" s="229">
        <f t="shared" si="78"/>
        <v>0</v>
      </c>
      <c r="J2545" s="232"/>
      <c r="K2545" s="226" t="s">
        <v>11671</v>
      </c>
      <c r="L2545" s="226" t="s">
        <v>3714</v>
      </c>
      <c r="M2545" s="226" t="s">
        <v>8141</v>
      </c>
      <c r="N2545" s="226" t="s">
        <v>10643</v>
      </c>
      <c r="O2545" s="232">
        <v>45841</v>
      </c>
      <c r="P2545" s="232"/>
      <c r="Q2545" s="232"/>
      <c r="R2545" s="232"/>
      <c r="S2545" s="226" t="s">
        <v>10597</v>
      </c>
      <c r="T2545" s="229">
        <v>45841</v>
      </c>
      <c r="U2545" s="232"/>
      <c r="V2545" s="233"/>
      <c r="W2545" s="233"/>
      <c r="X2545" s="226" t="s">
        <v>8188</v>
      </c>
      <c r="Y2545" s="229">
        <v>45841</v>
      </c>
      <c r="Z2545" s="232">
        <v>45856</v>
      </c>
      <c r="AA2545" s="232"/>
      <c r="AB2545" s="232"/>
      <c r="AC2545" s="234"/>
      <c r="AD2545" s="232"/>
      <c r="AE2545" s="253" t="str">
        <f>IF($N2545=マイタスク!$U$5,"作業者","")&amp;IF($S2545=マイタスク!$U$5,"ピアレビュー","")&amp;IF($X2545=マイタスク!$U$5,"SVレビュー","")</f>
        <v/>
      </c>
      <c r="AF2545" s="252">
        <f t="shared" si="79"/>
        <v>1497</v>
      </c>
      <c r="AG2545" s="9" t="s">
        <v>34</v>
      </c>
    </row>
    <row r="2546" spans="2:33">
      <c r="B2546" s="225">
        <v>2534</v>
      </c>
      <c r="C2546" s="226" t="s">
        <v>71</v>
      </c>
      <c r="D2546" s="227" t="s">
        <v>72</v>
      </c>
      <c r="E2546" s="228" t="s">
        <v>3713</v>
      </c>
      <c r="F2546" s="226" t="s">
        <v>3714</v>
      </c>
      <c r="G2546" s="226" t="s">
        <v>65</v>
      </c>
      <c r="H2546" s="226" t="s">
        <v>66</v>
      </c>
      <c r="I2546" s="229">
        <f t="shared" si="78"/>
        <v>0</v>
      </c>
      <c r="J2546" s="232"/>
      <c r="K2546" s="226" t="s">
        <v>11672</v>
      </c>
      <c r="L2546" s="226" t="s">
        <v>11673</v>
      </c>
      <c r="M2546" s="226" t="s">
        <v>8141</v>
      </c>
      <c r="N2546" s="226" t="s">
        <v>10643</v>
      </c>
      <c r="O2546" s="232">
        <v>45841</v>
      </c>
      <c r="P2546" s="232"/>
      <c r="Q2546" s="232"/>
      <c r="R2546" s="232"/>
      <c r="S2546" s="226" t="s">
        <v>10597</v>
      </c>
      <c r="T2546" s="229">
        <v>45841</v>
      </c>
      <c r="U2546" s="232"/>
      <c r="V2546" s="233"/>
      <c r="W2546" s="233"/>
      <c r="X2546" s="226" t="s">
        <v>8188</v>
      </c>
      <c r="Y2546" s="229">
        <v>45841</v>
      </c>
      <c r="Z2546" s="232">
        <v>45856</v>
      </c>
      <c r="AA2546" s="232"/>
      <c r="AB2546" s="232"/>
      <c r="AC2546" s="234"/>
      <c r="AD2546" s="232"/>
      <c r="AE2546" s="253" t="str">
        <f>IF($N2546=マイタスク!$U$5,"作業者","")&amp;IF($S2546=マイタスク!$U$5,"ピアレビュー","")&amp;IF($X2546=マイタスク!$U$5,"SVレビュー","")</f>
        <v/>
      </c>
      <c r="AF2546" s="252">
        <f t="shared" si="79"/>
        <v>1497</v>
      </c>
      <c r="AG2546" s="9" t="s">
        <v>34</v>
      </c>
    </row>
    <row r="2547" spans="2:33">
      <c r="B2547" s="225">
        <v>2535</v>
      </c>
      <c r="C2547" s="226" t="s">
        <v>71</v>
      </c>
      <c r="D2547" s="227" t="s">
        <v>72</v>
      </c>
      <c r="E2547" s="228" t="s">
        <v>3713</v>
      </c>
      <c r="F2547" s="226" t="s">
        <v>3714</v>
      </c>
      <c r="G2547" s="226" t="s">
        <v>65</v>
      </c>
      <c r="H2547" s="226" t="s">
        <v>66</v>
      </c>
      <c r="I2547" s="229">
        <f t="shared" si="78"/>
        <v>0</v>
      </c>
      <c r="J2547" s="232"/>
      <c r="K2547" s="226" t="s">
        <v>11674</v>
      </c>
      <c r="L2547" s="226" t="s">
        <v>11675</v>
      </c>
      <c r="M2547" s="226" t="s">
        <v>8141</v>
      </c>
      <c r="N2547" s="226" t="s">
        <v>10643</v>
      </c>
      <c r="O2547" s="232">
        <v>45842</v>
      </c>
      <c r="P2547" s="232"/>
      <c r="Q2547" s="232"/>
      <c r="R2547" s="232"/>
      <c r="S2547" s="226" t="s">
        <v>10597</v>
      </c>
      <c r="T2547" s="229">
        <v>45842</v>
      </c>
      <c r="U2547" s="232"/>
      <c r="V2547" s="233"/>
      <c r="W2547" s="233"/>
      <c r="X2547" s="226" t="s">
        <v>8188</v>
      </c>
      <c r="Y2547" s="229">
        <v>45842</v>
      </c>
      <c r="Z2547" s="232">
        <v>45856</v>
      </c>
      <c r="AA2547" s="232"/>
      <c r="AB2547" s="232"/>
      <c r="AC2547" s="234"/>
      <c r="AD2547" s="232"/>
      <c r="AE2547" s="253" t="str">
        <f>IF($N2547=マイタスク!$U$5,"作業者","")&amp;IF($S2547=マイタスク!$U$5,"ピアレビュー","")&amp;IF($X2547=マイタスク!$U$5,"SVレビュー","")</f>
        <v/>
      </c>
      <c r="AF2547" s="252">
        <f t="shared" si="79"/>
        <v>1497</v>
      </c>
      <c r="AG2547" s="9" t="s">
        <v>34</v>
      </c>
    </row>
    <row r="2548" spans="2:33">
      <c r="B2548" s="225">
        <v>2536</v>
      </c>
      <c r="C2548" s="226" t="s">
        <v>71</v>
      </c>
      <c r="D2548" s="227" t="s">
        <v>72</v>
      </c>
      <c r="E2548" s="228" t="s">
        <v>3713</v>
      </c>
      <c r="F2548" s="226" t="s">
        <v>3714</v>
      </c>
      <c r="G2548" s="226" t="s">
        <v>65</v>
      </c>
      <c r="H2548" s="226" t="s">
        <v>66</v>
      </c>
      <c r="I2548" s="229">
        <f t="shared" si="78"/>
        <v>0</v>
      </c>
      <c r="J2548" s="232"/>
      <c r="K2548" s="226" t="s">
        <v>11676</v>
      </c>
      <c r="L2548" s="226" t="s">
        <v>11677</v>
      </c>
      <c r="M2548" s="226" t="s">
        <v>8141</v>
      </c>
      <c r="N2548" s="226" t="s">
        <v>10643</v>
      </c>
      <c r="O2548" s="232">
        <v>45842</v>
      </c>
      <c r="P2548" s="232"/>
      <c r="Q2548" s="232"/>
      <c r="R2548" s="232"/>
      <c r="S2548" s="226" t="s">
        <v>10597</v>
      </c>
      <c r="T2548" s="229">
        <v>45842</v>
      </c>
      <c r="U2548" s="232"/>
      <c r="V2548" s="233"/>
      <c r="W2548" s="233"/>
      <c r="X2548" s="226" t="s">
        <v>8188</v>
      </c>
      <c r="Y2548" s="229">
        <v>45842</v>
      </c>
      <c r="Z2548" s="232">
        <v>45856</v>
      </c>
      <c r="AA2548" s="232"/>
      <c r="AB2548" s="232"/>
      <c r="AC2548" s="234"/>
      <c r="AD2548" s="232"/>
      <c r="AE2548" s="253" t="str">
        <f>IF($N2548=マイタスク!$U$5,"作業者","")&amp;IF($S2548=マイタスク!$U$5,"ピアレビュー","")&amp;IF($X2548=マイタスク!$U$5,"SVレビュー","")</f>
        <v/>
      </c>
      <c r="AF2548" s="252">
        <f t="shared" si="79"/>
        <v>1497</v>
      </c>
      <c r="AG2548" s="9" t="s">
        <v>34</v>
      </c>
    </row>
    <row r="2549" spans="2:33">
      <c r="B2549" s="225">
        <v>2537</v>
      </c>
      <c r="C2549" s="226" t="s">
        <v>71</v>
      </c>
      <c r="D2549" s="227" t="s">
        <v>72</v>
      </c>
      <c r="E2549" s="228" t="s">
        <v>3713</v>
      </c>
      <c r="F2549" s="226" t="s">
        <v>3714</v>
      </c>
      <c r="G2549" s="226" t="s">
        <v>65</v>
      </c>
      <c r="H2549" s="226" t="s">
        <v>66</v>
      </c>
      <c r="I2549" s="229">
        <f t="shared" si="78"/>
        <v>0</v>
      </c>
      <c r="J2549" s="232"/>
      <c r="K2549" s="226" t="s">
        <v>11678</v>
      </c>
      <c r="L2549" s="226" t="s">
        <v>11679</v>
      </c>
      <c r="M2549" s="226" t="s">
        <v>8141</v>
      </c>
      <c r="N2549" s="226" t="s">
        <v>10643</v>
      </c>
      <c r="O2549" s="232">
        <v>45845</v>
      </c>
      <c r="P2549" s="232"/>
      <c r="Q2549" s="232"/>
      <c r="R2549" s="232"/>
      <c r="S2549" s="226" t="s">
        <v>10597</v>
      </c>
      <c r="T2549" s="229">
        <v>45845</v>
      </c>
      <c r="U2549" s="232"/>
      <c r="V2549" s="233"/>
      <c r="W2549" s="233"/>
      <c r="X2549" s="226" t="s">
        <v>8188</v>
      </c>
      <c r="Y2549" s="229">
        <v>45845</v>
      </c>
      <c r="Z2549" s="232">
        <v>45856</v>
      </c>
      <c r="AA2549" s="232"/>
      <c r="AB2549" s="232"/>
      <c r="AC2549" s="234"/>
      <c r="AD2549" s="232"/>
      <c r="AE2549" s="253" t="str">
        <f>IF($N2549=マイタスク!$U$5,"作業者","")&amp;IF($S2549=マイタスク!$U$5,"ピアレビュー","")&amp;IF($X2549=マイタスク!$U$5,"SVレビュー","")</f>
        <v/>
      </c>
      <c r="AF2549" s="252">
        <f t="shared" si="79"/>
        <v>1497</v>
      </c>
      <c r="AG2549" s="9" t="s">
        <v>34</v>
      </c>
    </row>
    <row r="2550" spans="2:33">
      <c r="B2550" s="225">
        <v>2538</v>
      </c>
      <c r="C2550" s="226" t="s">
        <v>71</v>
      </c>
      <c r="D2550" s="227" t="s">
        <v>72</v>
      </c>
      <c r="E2550" s="228" t="s">
        <v>3713</v>
      </c>
      <c r="F2550" s="226" t="s">
        <v>3714</v>
      </c>
      <c r="G2550" s="226" t="s">
        <v>65</v>
      </c>
      <c r="H2550" s="226" t="s">
        <v>66</v>
      </c>
      <c r="I2550" s="229">
        <f t="shared" si="78"/>
        <v>0</v>
      </c>
      <c r="J2550" s="232"/>
      <c r="K2550" s="226" t="s">
        <v>11680</v>
      </c>
      <c r="L2550" s="226" t="s">
        <v>11681</v>
      </c>
      <c r="M2550" s="226" t="s">
        <v>8141</v>
      </c>
      <c r="N2550" s="226" t="s">
        <v>10643</v>
      </c>
      <c r="O2550" s="232">
        <v>45846</v>
      </c>
      <c r="P2550" s="232"/>
      <c r="Q2550" s="232"/>
      <c r="R2550" s="232"/>
      <c r="S2550" s="226" t="s">
        <v>10597</v>
      </c>
      <c r="T2550" s="229">
        <v>45846</v>
      </c>
      <c r="U2550" s="232"/>
      <c r="V2550" s="233"/>
      <c r="W2550" s="233"/>
      <c r="X2550" s="226" t="s">
        <v>8156</v>
      </c>
      <c r="Y2550" s="229">
        <v>45846</v>
      </c>
      <c r="Z2550" s="232">
        <v>45856</v>
      </c>
      <c r="AA2550" s="232"/>
      <c r="AB2550" s="232"/>
      <c r="AC2550" s="234"/>
      <c r="AD2550" s="232"/>
      <c r="AE2550" s="253" t="str">
        <f>IF($N2550=マイタスク!$U$5,"作業者","")&amp;IF($S2550=マイタスク!$U$5,"ピアレビュー","")&amp;IF($X2550=マイタスク!$U$5,"SVレビュー","")</f>
        <v/>
      </c>
      <c r="AF2550" s="252">
        <f t="shared" si="79"/>
        <v>1497</v>
      </c>
      <c r="AG2550" s="9" t="s">
        <v>34</v>
      </c>
    </row>
    <row r="2551" spans="2:33">
      <c r="B2551" s="225">
        <v>2539</v>
      </c>
      <c r="C2551" s="226" t="s">
        <v>71</v>
      </c>
      <c r="D2551" s="227" t="s">
        <v>72</v>
      </c>
      <c r="E2551" s="228" t="s">
        <v>3713</v>
      </c>
      <c r="F2551" s="226" t="s">
        <v>3714</v>
      </c>
      <c r="G2551" s="226" t="s">
        <v>65</v>
      </c>
      <c r="H2551" s="226" t="s">
        <v>66</v>
      </c>
      <c r="I2551" s="229">
        <f t="shared" si="78"/>
        <v>0</v>
      </c>
      <c r="J2551" s="232"/>
      <c r="K2551" s="226" t="s">
        <v>11682</v>
      </c>
      <c r="L2551" s="226" t="s">
        <v>11683</v>
      </c>
      <c r="M2551" s="226" t="s">
        <v>8141</v>
      </c>
      <c r="N2551" s="226" t="s">
        <v>10643</v>
      </c>
      <c r="O2551" s="232">
        <v>45852</v>
      </c>
      <c r="P2551" s="232"/>
      <c r="Q2551" s="232"/>
      <c r="R2551" s="232"/>
      <c r="S2551" s="226" t="s">
        <v>10597</v>
      </c>
      <c r="T2551" s="229">
        <v>45852</v>
      </c>
      <c r="U2551" s="232"/>
      <c r="V2551" s="233"/>
      <c r="W2551" s="233"/>
      <c r="X2551" s="226" t="s">
        <v>8208</v>
      </c>
      <c r="Y2551" s="229">
        <v>45852</v>
      </c>
      <c r="Z2551" s="232">
        <v>45852</v>
      </c>
      <c r="AA2551" s="232"/>
      <c r="AB2551" s="232"/>
      <c r="AC2551" s="234"/>
      <c r="AD2551" s="232"/>
      <c r="AE2551" s="253" t="str">
        <f>IF($N2551=マイタスク!$U$5,"作業者","")&amp;IF($S2551=マイタスク!$U$5,"ピアレビュー","")&amp;IF($X2551=マイタスク!$U$5,"SVレビュー","")</f>
        <v/>
      </c>
      <c r="AF2551" s="252">
        <f t="shared" si="79"/>
        <v>1497</v>
      </c>
      <c r="AG2551" s="9" t="s">
        <v>34</v>
      </c>
    </row>
    <row r="2552" spans="2:33">
      <c r="B2552" s="225">
        <v>2540</v>
      </c>
      <c r="C2552" s="226" t="s">
        <v>71</v>
      </c>
      <c r="D2552" s="227" t="s">
        <v>72</v>
      </c>
      <c r="E2552" s="228" t="s">
        <v>3713</v>
      </c>
      <c r="F2552" s="226" t="s">
        <v>3714</v>
      </c>
      <c r="G2552" s="226" t="s">
        <v>65</v>
      </c>
      <c r="H2552" s="226" t="s">
        <v>66</v>
      </c>
      <c r="I2552" s="229">
        <f t="shared" si="78"/>
        <v>0</v>
      </c>
      <c r="J2552" s="232"/>
      <c r="K2552" s="226" t="s">
        <v>11684</v>
      </c>
      <c r="L2552" s="226" t="s">
        <v>11685</v>
      </c>
      <c r="M2552" s="226" t="s">
        <v>8141</v>
      </c>
      <c r="N2552" s="226" t="s">
        <v>10643</v>
      </c>
      <c r="O2552" s="232">
        <v>45852</v>
      </c>
      <c r="P2552" s="232"/>
      <c r="Q2552" s="232"/>
      <c r="R2552" s="232"/>
      <c r="S2552" s="226" t="s">
        <v>10597</v>
      </c>
      <c r="T2552" s="229">
        <v>45852</v>
      </c>
      <c r="U2552" s="232"/>
      <c r="V2552" s="233"/>
      <c r="W2552" s="233"/>
      <c r="X2552" s="226" t="s">
        <v>8208</v>
      </c>
      <c r="Y2552" s="229">
        <v>45852</v>
      </c>
      <c r="Z2552" s="232">
        <v>45852</v>
      </c>
      <c r="AA2552" s="232"/>
      <c r="AB2552" s="232"/>
      <c r="AC2552" s="234"/>
      <c r="AD2552" s="232"/>
      <c r="AE2552" s="253" t="str">
        <f>IF($N2552=マイタスク!$U$5,"作業者","")&amp;IF($S2552=マイタスク!$U$5,"ピアレビュー","")&amp;IF($X2552=マイタスク!$U$5,"SVレビュー","")</f>
        <v/>
      </c>
      <c r="AF2552" s="252">
        <f t="shared" si="79"/>
        <v>1497</v>
      </c>
      <c r="AG2552" s="9" t="s">
        <v>34</v>
      </c>
    </row>
    <row r="2553" spans="2:33">
      <c r="B2553" s="225">
        <v>2541</v>
      </c>
      <c r="C2553" s="226" t="s">
        <v>71</v>
      </c>
      <c r="D2553" s="227" t="s">
        <v>72</v>
      </c>
      <c r="E2553" s="228" t="s">
        <v>3713</v>
      </c>
      <c r="F2553" s="226" t="s">
        <v>3714</v>
      </c>
      <c r="G2553" s="226" t="s">
        <v>65</v>
      </c>
      <c r="H2553" s="226" t="s">
        <v>66</v>
      </c>
      <c r="I2553" s="229">
        <f t="shared" si="78"/>
        <v>0</v>
      </c>
      <c r="J2553" s="232"/>
      <c r="K2553" s="226" t="s">
        <v>11686</v>
      </c>
      <c r="L2553" s="226" t="s">
        <v>11687</v>
      </c>
      <c r="M2553" s="226" t="s">
        <v>8141</v>
      </c>
      <c r="N2553" s="226" t="s">
        <v>10643</v>
      </c>
      <c r="O2553" s="232">
        <v>45852</v>
      </c>
      <c r="P2553" s="232"/>
      <c r="Q2553" s="232"/>
      <c r="R2553" s="232"/>
      <c r="S2553" s="226" t="s">
        <v>8184</v>
      </c>
      <c r="T2553" s="229">
        <v>45852</v>
      </c>
      <c r="U2553" s="232"/>
      <c r="V2553" s="233"/>
      <c r="W2553" s="233"/>
      <c r="X2553" s="226" t="s">
        <v>8258</v>
      </c>
      <c r="Y2553" s="229">
        <v>45852</v>
      </c>
      <c r="Z2553" s="232">
        <v>45852</v>
      </c>
      <c r="AA2553" s="232"/>
      <c r="AB2553" s="232"/>
      <c r="AC2553" s="234"/>
      <c r="AD2553" s="232"/>
      <c r="AE2553" s="253" t="str">
        <f>IF($N2553=マイタスク!$U$5,"作業者","")&amp;IF($S2553=マイタスク!$U$5,"ピアレビュー","")&amp;IF($X2553=マイタスク!$U$5,"SVレビュー","")</f>
        <v/>
      </c>
      <c r="AF2553" s="252">
        <f t="shared" si="79"/>
        <v>1497</v>
      </c>
      <c r="AG2553" s="9" t="s">
        <v>34</v>
      </c>
    </row>
    <row r="2554" spans="2:33">
      <c r="B2554" s="225">
        <v>2542</v>
      </c>
      <c r="C2554" s="226" t="s">
        <v>71</v>
      </c>
      <c r="D2554" s="227" t="s">
        <v>72</v>
      </c>
      <c r="E2554" s="228" t="s">
        <v>3713</v>
      </c>
      <c r="F2554" s="226" t="s">
        <v>3714</v>
      </c>
      <c r="G2554" s="226" t="s">
        <v>65</v>
      </c>
      <c r="H2554" s="226" t="s">
        <v>66</v>
      </c>
      <c r="I2554" s="229">
        <f t="shared" si="78"/>
        <v>0</v>
      </c>
      <c r="J2554" s="232"/>
      <c r="K2554" s="226" t="s">
        <v>11688</v>
      </c>
      <c r="L2554" s="226" t="s">
        <v>11689</v>
      </c>
      <c r="M2554" s="226" t="s">
        <v>8141</v>
      </c>
      <c r="N2554" s="226" t="s">
        <v>10643</v>
      </c>
      <c r="O2554" s="232">
        <v>45853</v>
      </c>
      <c r="P2554" s="232"/>
      <c r="Q2554" s="232"/>
      <c r="R2554" s="232"/>
      <c r="S2554" s="226" t="s">
        <v>8184</v>
      </c>
      <c r="T2554" s="229">
        <v>45853</v>
      </c>
      <c r="U2554" s="232"/>
      <c r="V2554" s="233"/>
      <c r="W2554" s="233"/>
      <c r="X2554" s="226" t="s">
        <v>8208</v>
      </c>
      <c r="Y2554" s="229">
        <v>45853</v>
      </c>
      <c r="Z2554" s="232">
        <v>45856</v>
      </c>
      <c r="AA2554" s="232"/>
      <c r="AB2554" s="232"/>
      <c r="AC2554" s="234"/>
      <c r="AD2554" s="232"/>
      <c r="AE2554" s="253" t="str">
        <f>IF($N2554=マイタスク!$U$5,"作業者","")&amp;IF($S2554=マイタスク!$U$5,"ピアレビュー","")&amp;IF($X2554=マイタスク!$U$5,"SVレビュー","")</f>
        <v/>
      </c>
      <c r="AF2554" s="252">
        <f t="shared" si="79"/>
        <v>1497</v>
      </c>
      <c r="AG2554" s="9" t="s">
        <v>34</v>
      </c>
    </row>
    <row r="2555" spans="2:33">
      <c r="B2555" s="225">
        <v>2543</v>
      </c>
      <c r="C2555" s="226" t="s">
        <v>71</v>
      </c>
      <c r="D2555" s="227" t="s">
        <v>72</v>
      </c>
      <c r="E2555" s="228" t="s">
        <v>3715</v>
      </c>
      <c r="F2555" s="226" t="s">
        <v>3716</v>
      </c>
      <c r="G2555" s="226" t="s">
        <v>65</v>
      </c>
      <c r="H2555" s="226" t="s">
        <v>66</v>
      </c>
      <c r="I2555" s="229">
        <f t="shared" si="78"/>
        <v>0</v>
      </c>
      <c r="J2555" s="232"/>
      <c r="K2555" s="226" t="s">
        <v>11690</v>
      </c>
      <c r="L2555" s="226" t="s">
        <v>3716</v>
      </c>
      <c r="M2555" s="226" t="s">
        <v>8141</v>
      </c>
      <c r="N2555" s="226" t="s">
        <v>11359</v>
      </c>
      <c r="O2555" s="232">
        <v>45841</v>
      </c>
      <c r="P2555" s="232"/>
      <c r="Q2555" s="232"/>
      <c r="R2555" s="232"/>
      <c r="S2555" s="226" t="s">
        <v>10594</v>
      </c>
      <c r="T2555" s="229">
        <v>45841</v>
      </c>
      <c r="U2555" s="232"/>
      <c r="V2555" s="233"/>
      <c r="W2555" s="233"/>
      <c r="X2555" s="226" t="s">
        <v>8188</v>
      </c>
      <c r="Y2555" s="229">
        <v>45841</v>
      </c>
      <c r="Z2555" s="232">
        <v>45841</v>
      </c>
      <c r="AA2555" s="232"/>
      <c r="AB2555" s="232"/>
      <c r="AC2555" s="234"/>
      <c r="AD2555" s="232"/>
      <c r="AE2555" s="253" t="str">
        <f>IF($N2555=マイタスク!$U$5,"作業者","")&amp;IF($S2555=マイタスク!$U$5,"ピアレビュー","")&amp;IF($X2555=マイタスク!$U$5,"SVレビュー","")</f>
        <v/>
      </c>
      <c r="AF2555" s="252">
        <f t="shared" si="79"/>
        <v>1499</v>
      </c>
      <c r="AG2555" s="9" t="s">
        <v>34</v>
      </c>
    </row>
    <row r="2556" spans="2:33">
      <c r="B2556" s="225">
        <v>2544</v>
      </c>
      <c r="C2556" s="226" t="s">
        <v>71</v>
      </c>
      <c r="D2556" s="227" t="s">
        <v>72</v>
      </c>
      <c r="E2556" s="228" t="s">
        <v>3715</v>
      </c>
      <c r="F2556" s="226" t="s">
        <v>3716</v>
      </c>
      <c r="G2556" s="226" t="s">
        <v>65</v>
      </c>
      <c r="H2556" s="226" t="s">
        <v>66</v>
      </c>
      <c r="I2556" s="229">
        <f t="shared" si="78"/>
        <v>0</v>
      </c>
      <c r="J2556" s="232"/>
      <c r="K2556" s="226" t="s">
        <v>11691</v>
      </c>
      <c r="L2556" s="226" t="s">
        <v>11692</v>
      </c>
      <c r="M2556" s="226" t="s">
        <v>8141</v>
      </c>
      <c r="N2556" s="226" t="s">
        <v>11359</v>
      </c>
      <c r="O2556" s="232">
        <v>45846</v>
      </c>
      <c r="P2556" s="232"/>
      <c r="Q2556" s="232"/>
      <c r="R2556" s="232"/>
      <c r="S2556" s="226" t="s">
        <v>10594</v>
      </c>
      <c r="T2556" s="229">
        <v>45846</v>
      </c>
      <c r="U2556" s="232"/>
      <c r="V2556" s="233"/>
      <c r="W2556" s="233"/>
      <c r="X2556" s="226" t="s">
        <v>8188</v>
      </c>
      <c r="Y2556" s="229">
        <v>45846</v>
      </c>
      <c r="Z2556" s="232">
        <v>45846</v>
      </c>
      <c r="AA2556" s="232"/>
      <c r="AB2556" s="232"/>
      <c r="AC2556" s="234"/>
      <c r="AD2556" s="232"/>
      <c r="AE2556" s="253" t="str">
        <f>IF($N2556=マイタスク!$U$5,"作業者","")&amp;IF($S2556=マイタスク!$U$5,"ピアレビュー","")&amp;IF($X2556=マイタスク!$U$5,"SVレビュー","")</f>
        <v/>
      </c>
      <c r="AF2556" s="252">
        <f t="shared" si="79"/>
        <v>1499</v>
      </c>
      <c r="AG2556" s="9" t="s">
        <v>34</v>
      </c>
    </row>
    <row r="2557" spans="2:33">
      <c r="B2557" s="225">
        <v>2545</v>
      </c>
      <c r="C2557" s="226" t="s">
        <v>71</v>
      </c>
      <c r="D2557" s="227" t="s">
        <v>72</v>
      </c>
      <c r="E2557" s="228" t="s">
        <v>3715</v>
      </c>
      <c r="F2557" s="226" t="s">
        <v>3716</v>
      </c>
      <c r="G2557" s="226" t="s">
        <v>65</v>
      </c>
      <c r="H2557" s="226" t="s">
        <v>66</v>
      </c>
      <c r="I2557" s="229">
        <f t="shared" si="78"/>
        <v>0</v>
      </c>
      <c r="J2557" s="232"/>
      <c r="K2557" s="226" t="s">
        <v>11693</v>
      </c>
      <c r="L2557" s="226" t="s">
        <v>11694</v>
      </c>
      <c r="M2557" s="226" t="s">
        <v>8141</v>
      </c>
      <c r="N2557" s="226" t="s">
        <v>11359</v>
      </c>
      <c r="O2557" s="232">
        <v>45847</v>
      </c>
      <c r="P2557" s="232"/>
      <c r="Q2557" s="232"/>
      <c r="R2557" s="232"/>
      <c r="S2557" s="226" t="s">
        <v>10594</v>
      </c>
      <c r="T2557" s="229">
        <v>45847</v>
      </c>
      <c r="U2557" s="232"/>
      <c r="V2557" s="233"/>
      <c r="W2557" s="233"/>
      <c r="X2557" s="226" t="s">
        <v>8167</v>
      </c>
      <c r="Y2557" s="229">
        <v>45847</v>
      </c>
      <c r="Z2557" s="232">
        <v>45856</v>
      </c>
      <c r="AA2557" s="232"/>
      <c r="AB2557" s="232"/>
      <c r="AC2557" s="234"/>
      <c r="AD2557" s="232"/>
      <c r="AE2557" s="253" t="str">
        <f>IF($N2557=マイタスク!$U$5,"作業者","")&amp;IF($S2557=マイタスク!$U$5,"ピアレビュー","")&amp;IF($X2557=マイタスク!$U$5,"SVレビュー","")</f>
        <v/>
      </c>
      <c r="AF2557" s="252">
        <f t="shared" si="79"/>
        <v>1499</v>
      </c>
      <c r="AG2557" s="9" t="s">
        <v>34</v>
      </c>
    </row>
    <row r="2558" spans="2:33">
      <c r="B2558" s="225">
        <v>2546</v>
      </c>
      <c r="C2558" s="226" t="s">
        <v>71</v>
      </c>
      <c r="D2558" s="227" t="s">
        <v>72</v>
      </c>
      <c r="E2558" s="228" t="s">
        <v>3715</v>
      </c>
      <c r="F2558" s="226" t="s">
        <v>3716</v>
      </c>
      <c r="G2558" s="226" t="s">
        <v>65</v>
      </c>
      <c r="H2558" s="226" t="s">
        <v>66</v>
      </c>
      <c r="I2558" s="229">
        <f t="shared" si="78"/>
        <v>0</v>
      </c>
      <c r="J2558" s="232"/>
      <c r="K2558" s="226" t="s">
        <v>11695</v>
      </c>
      <c r="L2558" s="226" t="s">
        <v>11696</v>
      </c>
      <c r="M2558" s="226" t="s">
        <v>8141</v>
      </c>
      <c r="N2558" s="226" t="s">
        <v>11359</v>
      </c>
      <c r="O2558" s="232">
        <v>45848</v>
      </c>
      <c r="P2558" s="232"/>
      <c r="Q2558" s="232"/>
      <c r="R2558" s="232"/>
      <c r="S2558" s="226" t="s">
        <v>8260</v>
      </c>
      <c r="T2558" s="229">
        <v>45848</v>
      </c>
      <c r="U2558" s="232"/>
      <c r="V2558" s="233"/>
      <c r="W2558" s="233"/>
      <c r="X2558" s="226" t="s">
        <v>8167</v>
      </c>
      <c r="Y2558" s="229">
        <v>45860</v>
      </c>
      <c r="Z2558" s="232">
        <v>45860</v>
      </c>
      <c r="AA2558" s="232"/>
      <c r="AB2558" s="232"/>
      <c r="AC2558" s="234"/>
      <c r="AD2558" s="232"/>
      <c r="AE2558" s="253" t="str">
        <f>IF($N2558=マイタスク!$U$5,"作業者","")&amp;IF($S2558=マイタスク!$U$5,"ピアレビュー","")&amp;IF($X2558=マイタスク!$U$5,"SVレビュー","")</f>
        <v/>
      </c>
      <c r="AF2558" s="252">
        <f t="shared" si="79"/>
        <v>1499</v>
      </c>
      <c r="AG2558" s="9" t="s">
        <v>34</v>
      </c>
    </row>
    <row r="2559" spans="2:33">
      <c r="B2559" s="225">
        <v>2547</v>
      </c>
      <c r="C2559" s="226" t="s">
        <v>71</v>
      </c>
      <c r="D2559" s="227" t="s">
        <v>72</v>
      </c>
      <c r="E2559" s="228" t="s">
        <v>3715</v>
      </c>
      <c r="F2559" s="226" t="s">
        <v>3716</v>
      </c>
      <c r="G2559" s="226" t="s">
        <v>65</v>
      </c>
      <c r="H2559" s="226" t="s">
        <v>66</v>
      </c>
      <c r="I2559" s="229">
        <f t="shared" si="78"/>
        <v>0</v>
      </c>
      <c r="J2559" s="232"/>
      <c r="K2559" s="226" t="s">
        <v>11697</v>
      </c>
      <c r="L2559" s="226" t="s">
        <v>11698</v>
      </c>
      <c r="M2559" s="226" t="s">
        <v>8141</v>
      </c>
      <c r="N2559" s="226" t="s">
        <v>11359</v>
      </c>
      <c r="O2559" s="232">
        <v>45853</v>
      </c>
      <c r="P2559" s="232"/>
      <c r="Q2559" s="232"/>
      <c r="R2559" s="232"/>
      <c r="S2559" s="226" t="s">
        <v>11362</v>
      </c>
      <c r="T2559" s="229">
        <v>45853</v>
      </c>
      <c r="U2559" s="232"/>
      <c r="V2559" s="233"/>
      <c r="W2559" s="233"/>
      <c r="X2559" s="226" t="s">
        <v>8208</v>
      </c>
      <c r="Y2559" s="229">
        <v>45853</v>
      </c>
      <c r="Z2559" s="232">
        <v>45853</v>
      </c>
      <c r="AA2559" s="232"/>
      <c r="AB2559" s="232"/>
      <c r="AC2559" s="234"/>
      <c r="AD2559" s="232"/>
      <c r="AE2559" s="253" t="str">
        <f>IF($N2559=マイタスク!$U$5,"作業者","")&amp;IF($S2559=マイタスク!$U$5,"ピアレビュー","")&amp;IF($X2559=マイタスク!$U$5,"SVレビュー","")</f>
        <v/>
      </c>
      <c r="AF2559" s="252">
        <f t="shared" si="79"/>
        <v>1499</v>
      </c>
      <c r="AG2559" s="9" t="s">
        <v>34</v>
      </c>
    </row>
    <row r="2560" spans="2:33">
      <c r="B2560" s="225">
        <v>2548</v>
      </c>
      <c r="C2560" s="226" t="s">
        <v>71</v>
      </c>
      <c r="D2560" s="227" t="s">
        <v>72</v>
      </c>
      <c r="E2560" s="228" t="s">
        <v>3715</v>
      </c>
      <c r="F2560" s="226" t="s">
        <v>3716</v>
      </c>
      <c r="G2560" s="226" t="s">
        <v>65</v>
      </c>
      <c r="H2560" s="226" t="s">
        <v>66</v>
      </c>
      <c r="I2560" s="229">
        <f t="shared" si="78"/>
        <v>0</v>
      </c>
      <c r="J2560" s="232"/>
      <c r="K2560" s="226" t="s">
        <v>11699</v>
      </c>
      <c r="L2560" s="226" t="s">
        <v>11700</v>
      </c>
      <c r="M2560" s="226" t="s">
        <v>8141</v>
      </c>
      <c r="N2560" s="226" t="s">
        <v>11359</v>
      </c>
      <c r="O2560" s="232">
        <v>45855</v>
      </c>
      <c r="P2560" s="232"/>
      <c r="Q2560" s="232"/>
      <c r="R2560" s="232"/>
      <c r="S2560" s="226" t="s">
        <v>10594</v>
      </c>
      <c r="T2560" s="229">
        <v>45855</v>
      </c>
      <c r="U2560" s="232"/>
      <c r="V2560" s="233"/>
      <c r="W2560" s="233"/>
      <c r="X2560" s="226" t="s">
        <v>8208</v>
      </c>
      <c r="Y2560" s="229">
        <v>45855</v>
      </c>
      <c r="Z2560" s="232">
        <v>45855</v>
      </c>
      <c r="AA2560" s="232"/>
      <c r="AB2560" s="232"/>
      <c r="AC2560" s="234"/>
      <c r="AD2560" s="232"/>
      <c r="AE2560" s="253" t="str">
        <f>IF($N2560=マイタスク!$U$5,"作業者","")&amp;IF($S2560=マイタスク!$U$5,"ピアレビュー","")&amp;IF($X2560=マイタスク!$U$5,"SVレビュー","")</f>
        <v/>
      </c>
      <c r="AF2560" s="252">
        <f t="shared" si="79"/>
        <v>1499</v>
      </c>
      <c r="AG2560" s="9" t="s">
        <v>34</v>
      </c>
    </row>
    <row r="2561" spans="2:33">
      <c r="B2561" s="225">
        <v>2549</v>
      </c>
      <c r="C2561" s="226" t="s">
        <v>71</v>
      </c>
      <c r="D2561" s="227" t="s">
        <v>72</v>
      </c>
      <c r="E2561" s="228" t="s">
        <v>3715</v>
      </c>
      <c r="F2561" s="226" t="s">
        <v>3716</v>
      </c>
      <c r="G2561" s="226" t="s">
        <v>65</v>
      </c>
      <c r="H2561" s="226" t="s">
        <v>66</v>
      </c>
      <c r="I2561" s="229">
        <f t="shared" si="78"/>
        <v>0</v>
      </c>
      <c r="J2561" s="232"/>
      <c r="K2561" s="226" t="s">
        <v>11701</v>
      </c>
      <c r="L2561" s="226" t="s">
        <v>11702</v>
      </c>
      <c r="M2561" s="226" t="s">
        <v>8141</v>
      </c>
      <c r="N2561" s="226" t="s">
        <v>11359</v>
      </c>
      <c r="O2561" s="232">
        <v>45856</v>
      </c>
      <c r="P2561" s="232"/>
      <c r="Q2561" s="232"/>
      <c r="R2561" s="232"/>
      <c r="S2561" s="226" t="s">
        <v>11362</v>
      </c>
      <c r="T2561" s="229">
        <v>45856</v>
      </c>
      <c r="U2561" s="232"/>
      <c r="V2561" s="233"/>
      <c r="W2561" s="233"/>
      <c r="X2561" s="226" t="s">
        <v>8208</v>
      </c>
      <c r="Y2561" s="229">
        <v>45856</v>
      </c>
      <c r="Z2561" s="232">
        <v>45856</v>
      </c>
      <c r="AA2561" s="232"/>
      <c r="AB2561" s="232"/>
      <c r="AC2561" s="234"/>
      <c r="AD2561" s="232"/>
      <c r="AE2561" s="253" t="str">
        <f>IF($N2561=マイタスク!$U$5,"作業者","")&amp;IF($S2561=マイタスク!$U$5,"ピアレビュー","")&amp;IF($X2561=マイタスク!$U$5,"SVレビュー","")</f>
        <v/>
      </c>
      <c r="AF2561" s="252">
        <f t="shared" si="79"/>
        <v>1499</v>
      </c>
      <c r="AG2561" s="9" t="s">
        <v>34</v>
      </c>
    </row>
    <row r="2562" spans="2:33">
      <c r="B2562" s="225">
        <v>2550</v>
      </c>
      <c r="C2562" s="226" t="s">
        <v>71</v>
      </c>
      <c r="D2562" s="227" t="s">
        <v>72</v>
      </c>
      <c r="E2562" s="228" t="s">
        <v>3715</v>
      </c>
      <c r="F2562" s="226" t="s">
        <v>3716</v>
      </c>
      <c r="G2562" s="226" t="s">
        <v>65</v>
      </c>
      <c r="H2562" s="226" t="s">
        <v>66</v>
      </c>
      <c r="I2562" s="229">
        <f t="shared" si="78"/>
        <v>0</v>
      </c>
      <c r="J2562" s="232"/>
      <c r="K2562" s="226" t="s">
        <v>11703</v>
      </c>
      <c r="L2562" s="226" t="s">
        <v>11704</v>
      </c>
      <c r="M2562" s="226" t="s">
        <v>8141</v>
      </c>
      <c r="N2562" s="226" t="s">
        <v>11359</v>
      </c>
      <c r="O2562" s="232">
        <v>45861</v>
      </c>
      <c r="P2562" s="232"/>
      <c r="Q2562" s="232"/>
      <c r="R2562" s="232"/>
      <c r="S2562" s="226" t="s">
        <v>8167</v>
      </c>
      <c r="T2562" s="229">
        <v>45861</v>
      </c>
      <c r="U2562" s="232"/>
      <c r="V2562" s="233"/>
      <c r="W2562" s="233"/>
      <c r="X2562" s="226" t="s">
        <v>8208</v>
      </c>
      <c r="Y2562" s="229">
        <v>45861</v>
      </c>
      <c r="Z2562" s="232">
        <v>45861</v>
      </c>
      <c r="AA2562" s="232"/>
      <c r="AB2562" s="232"/>
      <c r="AC2562" s="234"/>
      <c r="AD2562" s="232"/>
      <c r="AE2562" s="253" t="str">
        <f>IF($N2562=マイタスク!$U$5,"作業者","")&amp;IF($S2562=マイタスク!$U$5,"ピアレビュー","")&amp;IF($X2562=マイタスク!$U$5,"SVレビュー","")</f>
        <v/>
      </c>
      <c r="AF2562" s="252">
        <f t="shared" si="79"/>
        <v>1499</v>
      </c>
      <c r="AG2562" s="9" t="s">
        <v>34</v>
      </c>
    </row>
    <row r="2563" spans="2:33">
      <c r="B2563" s="225">
        <v>2551</v>
      </c>
      <c r="C2563" s="226" t="s">
        <v>71</v>
      </c>
      <c r="D2563" s="227" t="s">
        <v>72</v>
      </c>
      <c r="E2563" s="228" t="s">
        <v>3715</v>
      </c>
      <c r="F2563" s="226" t="s">
        <v>3716</v>
      </c>
      <c r="G2563" s="226" t="s">
        <v>65</v>
      </c>
      <c r="H2563" s="226" t="s">
        <v>66</v>
      </c>
      <c r="I2563" s="229">
        <f t="shared" si="78"/>
        <v>0</v>
      </c>
      <c r="J2563" s="232"/>
      <c r="K2563" s="226" t="s">
        <v>11705</v>
      </c>
      <c r="L2563" s="226" t="s">
        <v>11706</v>
      </c>
      <c r="M2563" s="226" t="s">
        <v>8141</v>
      </c>
      <c r="N2563" s="226" t="s">
        <v>11359</v>
      </c>
      <c r="O2563" s="232">
        <v>45861</v>
      </c>
      <c r="P2563" s="232"/>
      <c r="Q2563" s="232"/>
      <c r="R2563" s="232"/>
      <c r="S2563" s="226" t="s">
        <v>10594</v>
      </c>
      <c r="T2563" s="229">
        <v>45861</v>
      </c>
      <c r="U2563" s="232"/>
      <c r="V2563" s="233"/>
      <c r="W2563" s="233"/>
      <c r="X2563" s="226" t="s">
        <v>8208</v>
      </c>
      <c r="Y2563" s="229">
        <v>45861</v>
      </c>
      <c r="Z2563" s="232">
        <v>45861</v>
      </c>
      <c r="AA2563" s="232"/>
      <c r="AB2563" s="232"/>
      <c r="AC2563" s="234"/>
      <c r="AD2563" s="232"/>
      <c r="AE2563" s="253" t="str">
        <f>IF($N2563=マイタスク!$U$5,"作業者","")&amp;IF($S2563=マイタスク!$U$5,"ピアレビュー","")&amp;IF($X2563=マイタスク!$U$5,"SVレビュー","")</f>
        <v/>
      </c>
      <c r="AF2563" s="252">
        <f t="shared" si="79"/>
        <v>1499</v>
      </c>
      <c r="AG2563" s="9" t="s">
        <v>34</v>
      </c>
    </row>
    <row r="2564" spans="2:33">
      <c r="B2564" s="225">
        <v>2552</v>
      </c>
      <c r="C2564" s="226" t="s">
        <v>71</v>
      </c>
      <c r="D2564" s="227" t="s">
        <v>72</v>
      </c>
      <c r="E2564" s="228" t="s">
        <v>3715</v>
      </c>
      <c r="F2564" s="226" t="s">
        <v>3716</v>
      </c>
      <c r="G2564" s="226" t="s">
        <v>65</v>
      </c>
      <c r="H2564" s="226" t="s">
        <v>66</v>
      </c>
      <c r="I2564" s="229">
        <f t="shared" si="78"/>
        <v>0</v>
      </c>
      <c r="J2564" s="232"/>
      <c r="K2564" s="226" t="s">
        <v>11707</v>
      </c>
      <c r="L2564" s="226" t="s">
        <v>11708</v>
      </c>
      <c r="M2564" s="226" t="s">
        <v>8141</v>
      </c>
      <c r="N2564" s="226" t="s">
        <v>11359</v>
      </c>
      <c r="O2564" s="232">
        <v>45862</v>
      </c>
      <c r="P2564" s="232"/>
      <c r="Q2564" s="232"/>
      <c r="R2564" s="232"/>
      <c r="S2564" s="226" t="s">
        <v>10594</v>
      </c>
      <c r="T2564" s="229">
        <v>45862</v>
      </c>
      <c r="U2564" s="232"/>
      <c r="V2564" s="233"/>
      <c r="W2564" s="233"/>
      <c r="X2564" s="226" t="s">
        <v>8208</v>
      </c>
      <c r="Y2564" s="229">
        <v>45862</v>
      </c>
      <c r="Z2564" s="232">
        <v>45862</v>
      </c>
      <c r="AA2564" s="232"/>
      <c r="AB2564" s="232"/>
      <c r="AC2564" s="234"/>
      <c r="AD2564" s="232"/>
      <c r="AE2564" s="253" t="str">
        <f>IF($N2564=マイタスク!$U$5,"作業者","")&amp;IF($S2564=マイタスク!$U$5,"ピアレビュー","")&amp;IF($X2564=マイタスク!$U$5,"SVレビュー","")</f>
        <v/>
      </c>
      <c r="AF2564" s="252">
        <f t="shared" si="79"/>
        <v>1499</v>
      </c>
      <c r="AG2564" s="9" t="s">
        <v>34</v>
      </c>
    </row>
    <row r="2565" spans="2:33">
      <c r="B2565" s="225">
        <v>2553</v>
      </c>
      <c r="C2565" s="226" t="s">
        <v>71</v>
      </c>
      <c r="D2565" s="227" t="s">
        <v>72</v>
      </c>
      <c r="E2565" s="228" t="s">
        <v>3717</v>
      </c>
      <c r="F2565" s="226" t="s">
        <v>3718</v>
      </c>
      <c r="G2565" s="226" t="s">
        <v>65</v>
      </c>
      <c r="H2565" s="226" t="s">
        <v>66</v>
      </c>
      <c r="I2565" s="229">
        <f t="shared" si="78"/>
        <v>0</v>
      </c>
      <c r="J2565" s="232"/>
      <c r="K2565" s="226" t="s">
        <v>11709</v>
      </c>
      <c r="L2565" s="226" t="s">
        <v>11710</v>
      </c>
      <c r="M2565" s="226" t="s">
        <v>8141</v>
      </c>
      <c r="N2565" s="226" t="s">
        <v>8680</v>
      </c>
      <c r="O2565" s="232">
        <v>45903</v>
      </c>
      <c r="P2565" s="232"/>
      <c r="Q2565" s="232"/>
      <c r="R2565" s="232"/>
      <c r="S2565" s="226" t="s">
        <v>8260</v>
      </c>
      <c r="T2565" s="229">
        <v>45903</v>
      </c>
      <c r="U2565" s="232"/>
      <c r="V2565" s="233"/>
      <c r="W2565" s="233"/>
      <c r="X2565" s="226" t="s">
        <v>8188</v>
      </c>
      <c r="Y2565" s="229">
        <v>45919</v>
      </c>
      <c r="Z2565" s="232">
        <v>45919</v>
      </c>
      <c r="AA2565" s="232"/>
      <c r="AB2565" s="232"/>
      <c r="AC2565" s="234"/>
      <c r="AD2565" s="232"/>
      <c r="AE2565" s="253" t="str">
        <f>IF($N2565=マイタスク!$U$5,"作業者","")&amp;IF($S2565=マイタスク!$U$5,"ピアレビュー","")&amp;IF($X2565=マイタスク!$U$5,"SVレビュー","")</f>
        <v/>
      </c>
      <c r="AF2565" s="252">
        <f t="shared" si="79"/>
        <v>1619</v>
      </c>
      <c r="AG2565" s="9" t="s">
        <v>34</v>
      </c>
    </row>
    <row r="2566" spans="2:33">
      <c r="B2566" s="225">
        <v>2554</v>
      </c>
      <c r="C2566" s="226" t="s">
        <v>71</v>
      </c>
      <c r="D2566" s="227" t="s">
        <v>72</v>
      </c>
      <c r="E2566" s="228" t="s">
        <v>3717</v>
      </c>
      <c r="F2566" s="226" t="s">
        <v>3718</v>
      </c>
      <c r="G2566" s="226" t="s">
        <v>65</v>
      </c>
      <c r="H2566" s="226" t="s">
        <v>66</v>
      </c>
      <c r="I2566" s="229">
        <f t="shared" si="78"/>
        <v>0</v>
      </c>
      <c r="J2566" s="232"/>
      <c r="K2566" s="226" t="s">
        <v>11711</v>
      </c>
      <c r="L2566" s="226" t="s">
        <v>11712</v>
      </c>
      <c r="M2566" s="226" t="s">
        <v>8141</v>
      </c>
      <c r="N2566" s="226" t="s">
        <v>8680</v>
      </c>
      <c r="O2566" s="232">
        <v>45904</v>
      </c>
      <c r="P2566" s="232"/>
      <c r="Q2566" s="232"/>
      <c r="R2566" s="232"/>
      <c r="S2566" s="226" t="s">
        <v>8260</v>
      </c>
      <c r="T2566" s="229">
        <v>45904</v>
      </c>
      <c r="U2566" s="232"/>
      <c r="V2566" s="233"/>
      <c r="W2566" s="233"/>
      <c r="X2566" s="226" t="s">
        <v>8188</v>
      </c>
      <c r="Y2566" s="229">
        <v>45919</v>
      </c>
      <c r="Z2566" s="232">
        <v>45919</v>
      </c>
      <c r="AA2566" s="232"/>
      <c r="AB2566" s="232"/>
      <c r="AC2566" s="234"/>
      <c r="AD2566" s="232"/>
      <c r="AE2566" s="253" t="str">
        <f>IF($N2566=マイタスク!$U$5,"作業者","")&amp;IF($S2566=マイタスク!$U$5,"ピアレビュー","")&amp;IF($X2566=マイタスク!$U$5,"SVレビュー","")</f>
        <v/>
      </c>
      <c r="AF2566" s="252">
        <f t="shared" si="79"/>
        <v>1619</v>
      </c>
      <c r="AG2566" s="9" t="s">
        <v>34</v>
      </c>
    </row>
    <row r="2567" spans="2:33">
      <c r="B2567" s="225">
        <v>2555</v>
      </c>
      <c r="C2567" s="226" t="s">
        <v>71</v>
      </c>
      <c r="D2567" s="227" t="s">
        <v>72</v>
      </c>
      <c r="E2567" s="228" t="s">
        <v>3717</v>
      </c>
      <c r="F2567" s="226" t="s">
        <v>3718</v>
      </c>
      <c r="G2567" s="226" t="s">
        <v>65</v>
      </c>
      <c r="H2567" s="226" t="s">
        <v>66</v>
      </c>
      <c r="I2567" s="229">
        <f t="shared" si="78"/>
        <v>0</v>
      </c>
      <c r="J2567" s="232"/>
      <c r="K2567" s="226" t="s">
        <v>11713</v>
      </c>
      <c r="L2567" s="226" t="s">
        <v>11714</v>
      </c>
      <c r="M2567" s="226" t="s">
        <v>8141</v>
      </c>
      <c r="N2567" s="226" t="s">
        <v>8680</v>
      </c>
      <c r="O2567" s="232">
        <v>45905</v>
      </c>
      <c r="P2567" s="232"/>
      <c r="Q2567" s="232"/>
      <c r="R2567" s="232"/>
      <c r="S2567" s="226" t="s">
        <v>8260</v>
      </c>
      <c r="T2567" s="229">
        <v>45905</v>
      </c>
      <c r="U2567" s="232"/>
      <c r="V2567" s="233"/>
      <c r="W2567" s="233"/>
      <c r="X2567" s="226" t="s">
        <v>8188</v>
      </c>
      <c r="Y2567" s="229">
        <v>45919</v>
      </c>
      <c r="Z2567" s="232">
        <v>45919</v>
      </c>
      <c r="AA2567" s="232"/>
      <c r="AB2567" s="232"/>
      <c r="AC2567" s="234"/>
      <c r="AD2567" s="232"/>
      <c r="AE2567" s="253" t="str">
        <f>IF($N2567=マイタスク!$U$5,"作業者","")&amp;IF($S2567=マイタスク!$U$5,"ピアレビュー","")&amp;IF($X2567=マイタスク!$U$5,"SVレビュー","")</f>
        <v/>
      </c>
      <c r="AF2567" s="252">
        <f t="shared" si="79"/>
        <v>1619</v>
      </c>
      <c r="AG2567" s="9" t="s">
        <v>34</v>
      </c>
    </row>
    <row r="2568" spans="2:33">
      <c r="B2568" s="225">
        <v>2556</v>
      </c>
      <c r="C2568" s="226" t="s">
        <v>71</v>
      </c>
      <c r="D2568" s="227" t="s">
        <v>72</v>
      </c>
      <c r="E2568" s="228" t="s">
        <v>3717</v>
      </c>
      <c r="F2568" s="226" t="s">
        <v>3718</v>
      </c>
      <c r="G2568" s="226" t="s">
        <v>65</v>
      </c>
      <c r="H2568" s="226" t="s">
        <v>66</v>
      </c>
      <c r="I2568" s="229">
        <f t="shared" si="78"/>
        <v>0</v>
      </c>
      <c r="J2568" s="232"/>
      <c r="K2568" s="226" t="s">
        <v>11715</v>
      </c>
      <c r="L2568" s="226" t="s">
        <v>11716</v>
      </c>
      <c r="M2568" s="226" t="s">
        <v>8141</v>
      </c>
      <c r="N2568" s="226" t="s">
        <v>8680</v>
      </c>
      <c r="O2568" s="232">
        <v>45908</v>
      </c>
      <c r="P2568" s="232"/>
      <c r="Q2568" s="232"/>
      <c r="R2568" s="232"/>
      <c r="S2568" s="226" t="s">
        <v>8260</v>
      </c>
      <c r="T2568" s="229">
        <v>45908</v>
      </c>
      <c r="U2568" s="232"/>
      <c r="V2568" s="233"/>
      <c r="W2568" s="233"/>
      <c r="X2568" s="226" t="s">
        <v>8167</v>
      </c>
      <c r="Y2568" s="229">
        <v>45919</v>
      </c>
      <c r="Z2568" s="232">
        <v>45919</v>
      </c>
      <c r="AA2568" s="232"/>
      <c r="AB2568" s="232"/>
      <c r="AC2568" s="234"/>
      <c r="AD2568" s="232"/>
      <c r="AE2568" s="253" t="str">
        <f>IF($N2568=マイタスク!$U$5,"作業者","")&amp;IF($S2568=マイタスク!$U$5,"ピアレビュー","")&amp;IF($X2568=マイタスク!$U$5,"SVレビュー","")</f>
        <v/>
      </c>
      <c r="AF2568" s="252">
        <f t="shared" si="79"/>
        <v>1619</v>
      </c>
      <c r="AG2568" s="9" t="s">
        <v>34</v>
      </c>
    </row>
    <row r="2569" spans="2:33">
      <c r="B2569" s="225">
        <v>2557</v>
      </c>
      <c r="C2569" s="226" t="s">
        <v>71</v>
      </c>
      <c r="D2569" s="227" t="s">
        <v>72</v>
      </c>
      <c r="E2569" s="228" t="s">
        <v>3717</v>
      </c>
      <c r="F2569" s="226" t="s">
        <v>3718</v>
      </c>
      <c r="G2569" s="226" t="s">
        <v>65</v>
      </c>
      <c r="H2569" s="226" t="s">
        <v>66</v>
      </c>
      <c r="I2569" s="229">
        <f t="shared" si="78"/>
        <v>0</v>
      </c>
      <c r="J2569" s="232"/>
      <c r="K2569" s="226" t="s">
        <v>11717</v>
      </c>
      <c r="L2569" s="226" t="s">
        <v>11718</v>
      </c>
      <c r="M2569" s="226" t="s">
        <v>8141</v>
      </c>
      <c r="N2569" s="226" t="s">
        <v>8680</v>
      </c>
      <c r="O2569" s="232">
        <v>45909</v>
      </c>
      <c r="P2569" s="232"/>
      <c r="Q2569" s="232"/>
      <c r="R2569" s="232"/>
      <c r="S2569" s="226" t="s">
        <v>8260</v>
      </c>
      <c r="T2569" s="229">
        <v>45909</v>
      </c>
      <c r="U2569" s="232"/>
      <c r="V2569" s="233"/>
      <c r="W2569" s="233"/>
      <c r="X2569" s="226" t="s">
        <v>8188</v>
      </c>
      <c r="Y2569" s="229">
        <v>45909</v>
      </c>
      <c r="Z2569" s="232">
        <v>45919</v>
      </c>
      <c r="AA2569" s="232"/>
      <c r="AB2569" s="232"/>
      <c r="AC2569" s="234"/>
      <c r="AD2569" s="232"/>
      <c r="AE2569" s="253" t="str">
        <f>IF($N2569=マイタスク!$U$5,"作業者","")&amp;IF($S2569=マイタスク!$U$5,"ピアレビュー","")&amp;IF($X2569=マイタスク!$U$5,"SVレビュー","")</f>
        <v/>
      </c>
      <c r="AF2569" s="252">
        <f t="shared" si="79"/>
        <v>1619</v>
      </c>
      <c r="AG2569" s="9" t="s">
        <v>34</v>
      </c>
    </row>
    <row r="2570" spans="2:33">
      <c r="B2570" s="225">
        <v>2558</v>
      </c>
      <c r="C2570" s="226" t="s">
        <v>71</v>
      </c>
      <c r="D2570" s="227" t="s">
        <v>72</v>
      </c>
      <c r="E2570" s="228" t="s">
        <v>3717</v>
      </c>
      <c r="F2570" s="226" t="s">
        <v>3718</v>
      </c>
      <c r="G2570" s="226" t="s">
        <v>65</v>
      </c>
      <c r="H2570" s="226" t="s">
        <v>66</v>
      </c>
      <c r="I2570" s="229">
        <f t="shared" si="78"/>
        <v>0</v>
      </c>
      <c r="J2570" s="232"/>
      <c r="K2570" s="226" t="s">
        <v>11719</v>
      </c>
      <c r="L2570" s="226" t="s">
        <v>11720</v>
      </c>
      <c r="M2570" s="226" t="s">
        <v>8141</v>
      </c>
      <c r="N2570" s="226" t="s">
        <v>8680</v>
      </c>
      <c r="O2570" s="232">
        <v>45909</v>
      </c>
      <c r="P2570" s="232"/>
      <c r="Q2570" s="232"/>
      <c r="R2570" s="232"/>
      <c r="S2570" s="226" t="s">
        <v>8260</v>
      </c>
      <c r="T2570" s="229">
        <v>45909</v>
      </c>
      <c r="U2570" s="232"/>
      <c r="V2570" s="233"/>
      <c r="W2570" s="233"/>
      <c r="X2570" s="226" t="s">
        <v>8188</v>
      </c>
      <c r="Y2570" s="229">
        <v>45919</v>
      </c>
      <c r="Z2570" s="232">
        <v>45919</v>
      </c>
      <c r="AA2570" s="232"/>
      <c r="AB2570" s="232"/>
      <c r="AC2570" s="234"/>
      <c r="AD2570" s="232"/>
      <c r="AE2570" s="253" t="str">
        <f>IF($N2570=マイタスク!$U$5,"作業者","")&amp;IF($S2570=マイタスク!$U$5,"ピアレビュー","")&amp;IF($X2570=マイタスク!$U$5,"SVレビュー","")</f>
        <v/>
      </c>
      <c r="AF2570" s="252">
        <f t="shared" si="79"/>
        <v>1619</v>
      </c>
      <c r="AG2570" s="9" t="s">
        <v>34</v>
      </c>
    </row>
    <row r="2571" spans="2:33">
      <c r="B2571" s="225">
        <v>2559</v>
      </c>
      <c r="C2571" s="226" t="s">
        <v>71</v>
      </c>
      <c r="D2571" s="227" t="s">
        <v>72</v>
      </c>
      <c r="E2571" s="228" t="s">
        <v>3717</v>
      </c>
      <c r="F2571" s="226" t="s">
        <v>3718</v>
      </c>
      <c r="G2571" s="226" t="s">
        <v>65</v>
      </c>
      <c r="H2571" s="226" t="s">
        <v>66</v>
      </c>
      <c r="I2571" s="229">
        <f t="shared" si="78"/>
        <v>0</v>
      </c>
      <c r="J2571" s="232"/>
      <c r="K2571" s="226" t="s">
        <v>11721</v>
      </c>
      <c r="L2571" s="226" t="s">
        <v>11722</v>
      </c>
      <c r="M2571" s="226" t="s">
        <v>8141</v>
      </c>
      <c r="N2571" s="226" t="s">
        <v>8680</v>
      </c>
      <c r="O2571" s="232">
        <v>45912</v>
      </c>
      <c r="P2571" s="232"/>
      <c r="Q2571" s="232"/>
      <c r="R2571" s="232"/>
      <c r="S2571" s="226" t="s">
        <v>8681</v>
      </c>
      <c r="T2571" s="229">
        <v>45912</v>
      </c>
      <c r="U2571" s="232"/>
      <c r="V2571" s="233"/>
      <c r="W2571" s="233"/>
      <c r="X2571" s="226" t="s">
        <v>8188</v>
      </c>
      <c r="Y2571" s="229">
        <v>45919</v>
      </c>
      <c r="Z2571" s="232">
        <v>45919</v>
      </c>
      <c r="AA2571" s="232"/>
      <c r="AB2571" s="232"/>
      <c r="AC2571" s="234"/>
      <c r="AD2571" s="232"/>
      <c r="AE2571" s="253" t="str">
        <f>IF($N2571=マイタスク!$U$5,"作業者","")&amp;IF($S2571=マイタスク!$U$5,"ピアレビュー","")&amp;IF($X2571=マイタスク!$U$5,"SVレビュー","")</f>
        <v/>
      </c>
      <c r="AF2571" s="252">
        <f t="shared" si="79"/>
        <v>1619</v>
      </c>
      <c r="AG2571" s="9" t="s">
        <v>34</v>
      </c>
    </row>
    <row r="2572" spans="2:33">
      <c r="B2572" s="225">
        <v>2560</v>
      </c>
      <c r="C2572" s="226" t="s">
        <v>71</v>
      </c>
      <c r="D2572" s="227" t="s">
        <v>72</v>
      </c>
      <c r="E2572" s="228" t="s">
        <v>3717</v>
      </c>
      <c r="F2572" s="226" t="s">
        <v>3718</v>
      </c>
      <c r="G2572" s="226" t="s">
        <v>65</v>
      </c>
      <c r="H2572" s="226" t="s">
        <v>66</v>
      </c>
      <c r="I2572" s="229">
        <f t="shared" si="78"/>
        <v>0</v>
      </c>
      <c r="J2572" s="232"/>
      <c r="K2572" s="226" t="s">
        <v>11723</v>
      </c>
      <c r="L2572" s="226" t="s">
        <v>11724</v>
      </c>
      <c r="M2572" s="226" t="s">
        <v>8141</v>
      </c>
      <c r="N2572" s="226" t="s">
        <v>8680</v>
      </c>
      <c r="O2572" s="232">
        <v>45919</v>
      </c>
      <c r="P2572" s="232"/>
      <c r="Q2572" s="232"/>
      <c r="R2572" s="232"/>
      <c r="S2572" s="226" t="s">
        <v>8167</v>
      </c>
      <c r="T2572" s="229">
        <v>45919</v>
      </c>
      <c r="U2572" s="232"/>
      <c r="V2572" s="233"/>
      <c r="W2572" s="233"/>
      <c r="X2572" s="226" t="s">
        <v>8188</v>
      </c>
      <c r="Y2572" s="229">
        <v>45926</v>
      </c>
      <c r="Z2572" s="232">
        <v>45926</v>
      </c>
      <c r="AA2572" s="232"/>
      <c r="AB2572" s="232"/>
      <c r="AC2572" s="234"/>
      <c r="AD2572" s="232"/>
      <c r="AE2572" s="253" t="str">
        <f>IF($N2572=マイタスク!$U$5,"作業者","")&amp;IF($S2572=マイタスク!$U$5,"ピアレビュー","")&amp;IF($X2572=マイタスク!$U$5,"SVレビュー","")</f>
        <v/>
      </c>
      <c r="AF2572" s="252">
        <f t="shared" si="79"/>
        <v>1619</v>
      </c>
      <c r="AG2572" s="9" t="s">
        <v>34</v>
      </c>
    </row>
    <row r="2573" spans="2:33">
      <c r="B2573" s="225">
        <v>2561</v>
      </c>
      <c r="C2573" s="226" t="s">
        <v>71</v>
      </c>
      <c r="D2573" s="227" t="s">
        <v>72</v>
      </c>
      <c r="E2573" s="228" t="s">
        <v>3717</v>
      </c>
      <c r="F2573" s="226" t="s">
        <v>3718</v>
      </c>
      <c r="G2573" s="226" t="s">
        <v>65</v>
      </c>
      <c r="H2573" s="226" t="s">
        <v>66</v>
      </c>
      <c r="I2573" s="229">
        <f t="shared" ref="I2573:I2636" si="80">$Q2573</f>
        <v>0</v>
      </c>
      <c r="J2573" s="232"/>
      <c r="K2573" s="226" t="s">
        <v>11725</v>
      </c>
      <c r="L2573" s="226" t="s">
        <v>11726</v>
      </c>
      <c r="M2573" s="226" t="s">
        <v>8141</v>
      </c>
      <c r="N2573" s="226" t="s">
        <v>8680</v>
      </c>
      <c r="O2573" s="232">
        <v>45922</v>
      </c>
      <c r="P2573" s="232"/>
      <c r="Q2573" s="232"/>
      <c r="R2573" s="232"/>
      <c r="S2573" s="226" t="s">
        <v>8258</v>
      </c>
      <c r="T2573" s="229">
        <v>45922</v>
      </c>
      <c r="U2573" s="232"/>
      <c r="V2573" s="233"/>
      <c r="W2573" s="233"/>
      <c r="X2573" s="226" t="s">
        <v>8188</v>
      </c>
      <c r="Y2573" s="229">
        <v>45922</v>
      </c>
      <c r="Z2573" s="232">
        <v>45922</v>
      </c>
      <c r="AA2573" s="232"/>
      <c r="AB2573" s="232"/>
      <c r="AC2573" s="234"/>
      <c r="AD2573" s="232"/>
      <c r="AE2573" s="253" t="str">
        <f>IF($N2573=マイタスク!$U$5,"作業者","")&amp;IF($S2573=マイタスク!$U$5,"ピアレビュー","")&amp;IF($X2573=マイタスク!$U$5,"SVレビュー","")</f>
        <v/>
      </c>
      <c r="AF2573" s="252">
        <f t="shared" ref="AF2573:AF2636" si="81">VALUE(RIGHT($E2573,4))</f>
        <v>1619</v>
      </c>
      <c r="AG2573" s="9" t="s">
        <v>34</v>
      </c>
    </row>
    <row r="2574" spans="2:33">
      <c r="B2574" s="225">
        <v>2562</v>
      </c>
      <c r="C2574" s="226" t="s">
        <v>71</v>
      </c>
      <c r="D2574" s="227" t="s">
        <v>72</v>
      </c>
      <c r="E2574" s="228" t="s">
        <v>3717</v>
      </c>
      <c r="F2574" s="226" t="s">
        <v>3718</v>
      </c>
      <c r="G2574" s="226" t="s">
        <v>65</v>
      </c>
      <c r="H2574" s="226" t="s">
        <v>66</v>
      </c>
      <c r="I2574" s="229">
        <f t="shared" si="80"/>
        <v>0</v>
      </c>
      <c r="J2574" s="232"/>
      <c r="K2574" s="226" t="s">
        <v>11727</v>
      </c>
      <c r="L2574" s="226" t="s">
        <v>11728</v>
      </c>
      <c r="M2574" s="226" t="s">
        <v>8141</v>
      </c>
      <c r="N2574" s="226" t="s">
        <v>8680</v>
      </c>
      <c r="O2574" s="232">
        <v>45924</v>
      </c>
      <c r="P2574" s="232"/>
      <c r="Q2574" s="232"/>
      <c r="R2574" s="232"/>
      <c r="S2574" s="226" t="s">
        <v>8258</v>
      </c>
      <c r="T2574" s="229">
        <v>45924</v>
      </c>
      <c r="U2574" s="232"/>
      <c r="V2574" s="233"/>
      <c r="W2574" s="233"/>
      <c r="X2574" s="226" t="s">
        <v>8188</v>
      </c>
      <c r="Y2574" s="229">
        <v>45924</v>
      </c>
      <c r="Z2574" s="232">
        <v>45924</v>
      </c>
      <c r="AA2574" s="232"/>
      <c r="AB2574" s="232"/>
      <c r="AC2574" s="234"/>
      <c r="AD2574" s="232"/>
      <c r="AE2574" s="253" t="str">
        <f>IF($N2574=マイタスク!$U$5,"作業者","")&amp;IF($S2574=マイタスク!$U$5,"ピアレビュー","")&amp;IF($X2574=マイタスク!$U$5,"SVレビュー","")</f>
        <v/>
      </c>
      <c r="AF2574" s="252">
        <f t="shared" si="81"/>
        <v>1619</v>
      </c>
      <c r="AG2574" s="9" t="s">
        <v>34</v>
      </c>
    </row>
    <row r="2575" spans="2:33">
      <c r="B2575" s="225">
        <v>2563</v>
      </c>
      <c r="C2575" s="226" t="s">
        <v>71</v>
      </c>
      <c r="D2575" s="227" t="s">
        <v>72</v>
      </c>
      <c r="E2575" s="228" t="s">
        <v>3719</v>
      </c>
      <c r="F2575" s="226" t="s">
        <v>3720</v>
      </c>
      <c r="G2575" s="226" t="s">
        <v>65</v>
      </c>
      <c r="H2575" s="226" t="s">
        <v>66</v>
      </c>
      <c r="I2575" s="229">
        <f t="shared" si="80"/>
        <v>0</v>
      </c>
      <c r="J2575" s="232"/>
      <c r="K2575" s="226" t="s">
        <v>11729</v>
      </c>
      <c r="L2575" s="226" t="s">
        <v>11730</v>
      </c>
      <c r="M2575" s="226" t="s">
        <v>8141</v>
      </c>
      <c r="N2575" s="226" t="s">
        <v>8681</v>
      </c>
      <c r="O2575" s="232">
        <v>45903</v>
      </c>
      <c r="P2575" s="232"/>
      <c r="Q2575" s="232"/>
      <c r="R2575" s="232"/>
      <c r="S2575" s="226" t="s">
        <v>8258</v>
      </c>
      <c r="T2575" s="229">
        <v>45903</v>
      </c>
      <c r="U2575" s="232"/>
      <c r="V2575" s="233"/>
      <c r="W2575" s="233"/>
      <c r="X2575" s="226" t="s">
        <v>8208</v>
      </c>
      <c r="Y2575" s="229">
        <v>45903</v>
      </c>
      <c r="Z2575" s="232">
        <v>45903</v>
      </c>
      <c r="AA2575" s="232"/>
      <c r="AB2575" s="232"/>
      <c r="AC2575" s="234"/>
      <c r="AD2575" s="232"/>
      <c r="AE2575" s="253" t="str">
        <f>IF($N2575=マイタスク!$U$5,"作業者","")&amp;IF($S2575=マイタスク!$U$5,"ピアレビュー","")&amp;IF($X2575=マイタスク!$U$5,"SVレビュー","")</f>
        <v/>
      </c>
      <c r="AF2575" s="252">
        <f t="shared" si="81"/>
        <v>1620</v>
      </c>
      <c r="AG2575" s="9" t="s">
        <v>34</v>
      </c>
    </row>
    <row r="2576" spans="2:33">
      <c r="B2576" s="225">
        <v>2564</v>
      </c>
      <c r="C2576" s="226" t="s">
        <v>71</v>
      </c>
      <c r="D2576" s="227" t="s">
        <v>72</v>
      </c>
      <c r="E2576" s="228" t="s">
        <v>3719</v>
      </c>
      <c r="F2576" s="226" t="s">
        <v>3720</v>
      </c>
      <c r="G2576" s="226" t="s">
        <v>65</v>
      </c>
      <c r="H2576" s="226" t="s">
        <v>66</v>
      </c>
      <c r="I2576" s="229">
        <f t="shared" si="80"/>
        <v>0</v>
      </c>
      <c r="J2576" s="232"/>
      <c r="K2576" s="226" t="s">
        <v>11731</v>
      </c>
      <c r="L2576" s="226" t="s">
        <v>11732</v>
      </c>
      <c r="M2576" s="226" t="s">
        <v>8141</v>
      </c>
      <c r="N2576" s="226" t="s">
        <v>8681</v>
      </c>
      <c r="O2576" s="232">
        <v>45904</v>
      </c>
      <c r="P2576" s="232"/>
      <c r="Q2576" s="232"/>
      <c r="R2576" s="232"/>
      <c r="S2576" s="226" t="s">
        <v>8258</v>
      </c>
      <c r="T2576" s="229">
        <v>45904</v>
      </c>
      <c r="U2576" s="232"/>
      <c r="V2576" s="233"/>
      <c r="W2576" s="233"/>
      <c r="X2576" s="226" t="s">
        <v>8208</v>
      </c>
      <c r="Y2576" s="229">
        <v>45904</v>
      </c>
      <c r="Z2576" s="232">
        <v>45904</v>
      </c>
      <c r="AA2576" s="232"/>
      <c r="AB2576" s="232"/>
      <c r="AC2576" s="234"/>
      <c r="AD2576" s="232"/>
      <c r="AE2576" s="253" t="str">
        <f>IF($N2576=マイタスク!$U$5,"作業者","")&amp;IF($S2576=マイタスク!$U$5,"ピアレビュー","")&amp;IF($X2576=マイタスク!$U$5,"SVレビュー","")</f>
        <v/>
      </c>
      <c r="AF2576" s="252">
        <f t="shared" si="81"/>
        <v>1620</v>
      </c>
      <c r="AG2576" s="9" t="s">
        <v>34</v>
      </c>
    </row>
    <row r="2577" spans="2:33">
      <c r="B2577" s="225">
        <v>2565</v>
      </c>
      <c r="C2577" s="226" t="s">
        <v>71</v>
      </c>
      <c r="D2577" s="227" t="s">
        <v>72</v>
      </c>
      <c r="E2577" s="228" t="s">
        <v>3719</v>
      </c>
      <c r="F2577" s="226" t="s">
        <v>3720</v>
      </c>
      <c r="G2577" s="226" t="s">
        <v>65</v>
      </c>
      <c r="H2577" s="226" t="s">
        <v>66</v>
      </c>
      <c r="I2577" s="229">
        <f t="shared" si="80"/>
        <v>0</v>
      </c>
      <c r="J2577" s="232"/>
      <c r="K2577" s="226" t="s">
        <v>11733</v>
      </c>
      <c r="L2577" s="226" t="s">
        <v>11734</v>
      </c>
      <c r="M2577" s="226" t="s">
        <v>8141</v>
      </c>
      <c r="N2577" s="226" t="s">
        <v>8681</v>
      </c>
      <c r="O2577" s="232">
        <v>45908</v>
      </c>
      <c r="P2577" s="232"/>
      <c r="Q2577" s="232"/>
      <c r="R2577" s="232"/>
      <c r="S2577" s="226" t="s">
        <v>8258</v>
      </c>
      <c r="T2577" s="229">
        <v>45908</v>
      </c>
      <c r="U2577" s="232"/>
      <c r="V2577" s="233"/>
      <c r="W2577" s="233"/>
      <c r="X2577" s="226" t="s">
        <v>8208</v>
      </c>
      <c r="Y2577" s="229">
        <v>45908</v>
      </c>
      <c r="Z2577" s="232">
        <v>45908</v>
      </c>
      <c r="AA2577" s="232"/>
      <c r="AB2577" s="232"/>
      <c r="AC2577" s="234"/>
      <c r="AD2577" s="232"/>
      <c r="AE2577" s="253" t="str">
        <f>IF($N2577=マイタスク!$U$5,"作業者","")&amp;IF($S2577=マイタスク!$U$5,"ピアレビュー","")&amp;IF($X2577=マイタスク!$U$5,"SVレビュー","")</f>
        <v/>
      </c>
      <c r="AF2577" s="252">
        <f t="shared" si="81"/>
        <v>1620</v>
      </c>
      <c r="AG2577" s="9" t="s">
        <v>34</v>
      </c>
    </row>
    <row r="2578" spans="2:33">
      <c r="B2578" s="225">
        <v>2566</v>
      </c>
      <c r="C2578" s="226" t="s">
        <v>71</v>
      </c>
      <c r="D2578" s="227" t="s">
        <v>72</v>
      </c>
      <c r="E2578" s="228" t="s">
        <v>3719</v>
      </c>
      <c r="F2578" s="226" t="s">
        <v>3720</v>
      </c>
      <c r="G2578" s="226" t="s">
        <v>65</v>
      </c>
      <c r="H2578" s="226" t="s">
        <v>66</v>
      </c>
      <c r="I2578" s="229">
        <f t="shared" si="80"/>
        <v>0</v>
      </c>
      <c r="J2578" s="232"/>
      <c r="K2578" s="226" t="s">
        <v>11735</v>
      </c>
      <c r="L2578" s="226" t="s">
        <v>11736</v>
      </c>
      <c r="M2578" s="226" t="s">
        <v>8141</v>
      </c>
      <c r="N2578" s="226" t="s">
        <v>8681</v>
      </c>
      <c r="O2578" s="232">
        <v>45909</v>
      </c>
      <c r="P2578" s="232"/>
      <c r="Q2578" s="232"/>
      <c r="R2578" s="232"/>
      <c r="S2578" s="226" t="s">
        <v>8258</v>
      </c>
      <c r="T2578" s="229">
        <v>45909</v>
      </c>
      <c r="U2578" s="232"/>
      <c r="V2578" s="233"/>
      <c r="W2578" s="233"/>
      <c r="X2578" s="226" t="s">
        <v>8208</v>
      </c>
      <c r="Y2578" s="229">
        <v>45909</v>
      </c>
      <c r="Z2578" s="232">
        <v>45909</v>
      </c>
      <c r="AA2578" s="232"/>
      <c r="AB2578" s="232"/>
      <c r="AC2578" s="234"/>
      <c r="AD2578" s="232"/>
      <c r="AE2578" s="253" t="str">
        <f>IF($N2578=マイタスク!$U$5,"作業者","")&amp;IF($S2578=マイタスク!$U$5,"ピアレビュー","")&amp;IF($X2578=マイタスク!$U$5,"SVレビュー","")</f>
        <v/>
      </c>
      <c r="AF2578" s="252">
        <f t="shared" si="81"/>
        <v>1620</v>
      </c>
      <c r="AG2578" s="9" t="s">
        <v>34</v>
      </c>
    </row>
    <row r="2579" spans="2:33">
      <c r="B2579" s="225">
        <v>2567</v>
      </c>
      <c r="C2579" s="226" t="s">
        <v>71</v>
      </c>
      <c r="D2579" s="227" t="s">
        <v>72</v>
      </c>
      <c r="E2579" s="228" t="s">
        <v>3719</v>
      </c>
      <c r="F2579" s="226" t="s">
        <v>3720</v>
      </c>
      <c r="G2579" s="226" t="s">
        <v>65</v>
      </c>
      <c r="H2579" s="226" t="s">
        <v>66</v>
      </c>
      <c r="I2579" s="229">
        <f t="shared" si="80"/>
        <v>0</v>
      </c>
      <c r="J2579" s="232"/>
      <c r="K2579" s="226" t="s">
        <v>11737</v>
      </c>
      <c r="L2579" s="226" t="s">
        <v>11738</v>
      </c>
      <c r="M2579" s="226" t="s">
        <v>8141</v>
      </c>
      <c r="N2579" s="226" t="s">
        <v>8681</v>
      </c>
      <c r="O2579" s="232">
        <v>45909</v>
      </c>
      <c r="P2579" s="232"/>
      <c r="Q2579" s="232"/>
      <c r="R2579" s="232"/>
      <c r="S2579" s="226" t="s">
        <v>8258</v>
      </c>
      <c r="T2579" s="229">
        <v>45909</v>
      </c>
      <c r="U2579" s="232"/>
      <c r="V2579" s="233"/>
      <c r="W2579" s="233"/>
      <c r="X2579" s="226" t="s">
        <v>8208</v>
      </c>
      <c r="Y2579" s="229">
        <v>45909</v>
      </c>
      <c r="Z2579" s="232">
        <v>45909</v>
      </c>
      <c r="AA2579" s="232"/>
      <c r="AB2579" s="232"/>
      <c r="AC2579" s="234"/>
      <c r="AD2579" s="232"/>
      <c r="AE2579" s="253" t="str">
        <f>IF($N2579=マイタスク!$U$5,"作業者","")&amp;IF($S2579=マイタスク!$U$5,"ピアレビュー","")&amp;IF($X2579=マイタスク!$U$5,"SVレビュー","")</f>
        <v/>
      </c>
      <c r="AF2579" s="252">
        <f t="shared" si="81"/>
        <v>1620</v>
      </c>
      <c r="AG2579" s="9" t="s">
        <v>34</v>
      </c>
    </row>
    <row r="2580" spans="2:33">
      <c r="B2580" s="225">
        <v>2568</v>
      </c>
      <c r="C2580" s="226" t="s">
        <v>71</v>
      </c>
      <c r="D2580" s="227" t="s">
        <v>72</v>
      </c>
      <c r="E2580" s="228" t="s">
        <v>3719</v>
      </c>
      <c r="F2580" s="226" t="s">
        <v>3720</v>
      </c>
      <c r="G2580" s="226" t="s">
        <v>65</v>
      </c>
      <c r="H2580" s="226" t="s">
        <v>66</v>
      </c>
      <c r="I2580" s="229">
        <f t="shared" si="80"/>
        <v>0</v>
      </c>
      <c r="J2580" s="232"/>
      <c r="K2580" s="226" t="s">
        <v>11739</v>
      </c>
      <c r="L2580" s="226" t="s">
        <v>11740</v>
      </c>
      <c r="M2580" s="226" t="s">
        <v>8141</v>
      </c>
      <c r="N2580" s="226" t="s">
        <v>8681</v>
      </c>
      <c r="O2580" s="232">
        <v>45910</v>
      </c>
      <c r="P2580" s="232"/>
      <c r="Q2580" s="232"/>
      <c r="R2580" s="232"/>
      <c r="S2580" s="226" t="s">
        <v>8258</v>
      </c>
      <c r="T2580" s="229">
        <v>45910</v>
      </c>
      <c r="U2580" s="232"/>
      <c r="V2580" s="233"/>
      <c r="W2580" s="233"/>
      <c r="X2580" s="226" t="s">
        <v>8208</v>
      </c>
      <c r="Y2580" s="229">
        <v>45910</v>
      </c>
      <c r="Z2580" s="232">
        <v>45910</v>
      </c>
      <c r="AA2580" s="232"/>
      <c r="AB2580" s="232"/>
      <c r="AC2580" s="234"/>
      <c r="AD2580" s="232"/>
      <c r="AE2580" s="253" t="str">
        <f>IF($N2580=マイタスク!$U$5,"作業者","")&amp;IF($S2580=マイタスク!$U$5,"ピアレビュー","")&amp;IF($X2580=マイタスク!$U$5,"SVレビュー","")</f>
        <v/>
      </c>
      <c r="AF2580" s="252">
        <f t="shared" si="81"/>
        <v>1620</v>
      </c>
      <c r="AG2580" s="9" t="s">
        <v>34</v>
      </c>
    </row>
    <row r="2581" spans="2:33">
      <c r="B2581" s="225">
        <v>2569</v>
      </c>
      <c r="C2581" s="226" t="s">
        <v>71</v>
      </c>
      <c r="D2581" s="227" t="s">
        <v>72</v>
      </c>
      <c r="E2581" s="228" t="s">
        <v>3719</v>
      </c>
      <c r="F2581" s="226" t="s">
        <v>3720</v>
      </c>
      <c r="G2581" s="226" t="s">
        <v>65</v>
      </c>
      <c r="H2581" s="226" t="s">
        <v>66</v>
      </c>
      <c r="I2581" s="229">
        <f t="shared" si="80"/>
        <v>0</v>
      </c>
      <c r="J2581" s="232"/>
      <c r="K2581" s="226" t="s">
        <v>11741</v>
      </c>
      <c r="L2581" s="226" t="s">
        <v>11742</v>
      </c>
      <c r="M2581" s="226" t="s">
        <v>8141</v>
      </c>
      <c r="N2581" s="226" t="s">
        <v>8681</v>
      </c>
      <c r="O2581" s="232">
        <v>45912</v>
      </c>
      <c r="P2581" s="232"/>
      <c r="Q2581" s="232"/>
      <c r="R2581" s="232"/>
      <c r="S2581" s="226" t="s">
        <v>8680</v>
      </c>
      <c r="T2581" s="229">
        <v>45912</v>
      </c>
      <c r="U2581" s="232"/>
      <c r="V2581" s="233"/>
      <c r="W2581" s="233"/>
      <c r="X2581" s="226" t="s">
        <v>8208</v>
      </c>
      <c r="Y2581" s="229">
        <v>45912</v>
      </c>
      <c r="Z2581" s="232">
        <v>45912</v>
      </c>
      <c r="AA2581" s="232"/>
      <c r="AB2581" s="232"/>
      <c r="AC2581" s="234"/>
      <c r="AD2581" s="232"/>
      <c r="AE2581" s="253" t="str">
        <f>IF($N2581=マイタスク!$U$5,"作業者","")&amp;IF($S2581=マイタスク!$U$5,"ピアレビュー","")&amp;IF($X2581=マイタスク!$U$5,"SVレビュー","")</f>
        <v/>
      </c>
      <c r="AF2581" s="252">
        <f t="shared" si="81"/>
        <v>1620</v>
      </c>
      <c r="AG2581" s="9" t="s">
        <v>34</v>
      </c>
    </row>
    <row r="2582" spans="2:33">
      <c r="B2582" s="225">
        <v>2570</v>
      </c>
      <c r="C2582" s="226" t="s">
        <v>71</v>
      </c>
      <c r="D2582" s="227" t="s">
        <v>72</v>
      </c>
      <c r="E2582" s="228" t="s">
        <v>3719</v>
      </c>
      <c r="F2582" s="226" t="s">
        <v>3720</v>
      </c>
      <c r="G2582" s="226" t="s">
        <v>65</v>
      </c>
      <c r="H2582" s="226" t="s">
        <v>66</v>
      </c>
      <c r="I2582" s="229">
        <f t="shared" si="80"/>
        <v>0</v>
      </c>
      <c r="J2582" s="232"/>
      <c r="K2582" s="226" t="s">
        <v>11743</v>
      </c>
      <c r="L2582" s="226" t="s">
        <v>11744</v>
      </c>
      <c r="M2582" s="226" t="s">
        <v>8141</v>
      </c>
      <c r="N2582" s="226" t="s">
        <v>8433</v>
      </c>
      <c r="O2582" s="232">
        <v>45916</v>
      </c>
      <c r="P2582" s="232"/>
      <c r="Q2582" s="232"/>
      <c r="R2582" s="232"/>
      <c r="S2582" s="226" t="s">
        <v>8433</v>
      </c>
      <c r="T2582" s="229">
        <v>45916</v>
      </c>
      <c r="U2582" s="232"/>
      <c r="V2582" s="233"/>
      <c r="W2582" s="233"/>
      <c r="X2582" s="226"/>
      <c r="Y2582" s="229"/>
      <c r="Z2582" s="232">
        <v>45916</v>
      </c>
      <c r="AA2582" s="232"/>
      <c r="AB2582" s="232"/>
      <c r="AC2582" s="234"/>
      <c r="AD2582" s="232"/>
      <c r="AE2582" s="253" t="str">
        <f>IF($N2582=マイタスク!$U$5,"作業者","")&amp;IF($S2582=マイタスク!$U$5,"ピアレビュー","")&amp;IF($X2582=マイタスク!$U$5,"SVレビュー","")</f>
        <v/>
      </c>
      <c r="AF2582" s="252">
        <f t="shared" si="81"/>
        <v>1620</v>
      </c>
      <c r="AG2582" s="9" t="s">
        <v>34</v>
      </c>
    </row>
    <row r="2583" spans="2:33">
      <c r="B2583" s="225">
        <v>2571</v>
      </c>
      <c r="C2583" s="226" t="s">
        <v>71</v>
      </c>
      <c r="D2583" s="227" t="s">
        <v>72</v>
      </c>
      <c r="E2583" s="228" t="s">
        <v>3719</v>
      </c>
      <c r="F2583" s="226" t="s">
        <v>3720</v>
      </c>
      <c r="G2583" s="226" t="s">
        <v>65</v>
      </c>
      <c r="H2583" s="226" t="s">
        <v>66</v>
      </c>
      <c r="I2583" s="229">
        <f t="shared" si="80"/>
        <v>0</v>
      </c>
      <c r="J2583" s="232"/>
      <c r="K2583" s="226" t="s">
        <v>11745</v>
      </c>
      <c r="L2583" s="226" t="s">
        <v>11746</v>
      </c>
      <c r="M2583" s="226" t="s">
        <v>8141</v>
      </c>
      <c r="N2583" s="226" t="s">
        <v>8260</v>
      </c>
      <c r="O2583" s="232">
        <v>45919</v>
      </c>
      <c r="P2583" s="232"/>
      <c r="Q2583" s="232"/>
      <c r="R2583" s="232"/>
      <c r="S2583" s="226" t="s">
        <v>8167</v>
      </c>
      <c r="T2583" s="229">
        <v>45919</v>
      </c>
      <c r="U2583" s="232"/>
      <c r="V2583" s="233"/>
      <c r="W2583" s="233"/>
      <c r="X2583" s="226" t="s">
        <v>8167</v>
      </c>
      <c r="Y2583" s="229">
        <v>45919</v>
      </c>
      <c r="Z2583" s="232">
        <v>45919</v>
      </c>
      <c r="AA2583" s="232"/>
      <c r="AB2583" s="232"/>
      <c r="AC2583" s="234"/>
      <c r="AD2583" s="232"/>
      <c r="AE2583" s="253" t="str">
        <f>IF($N2583=マイタスク!$U$5,"作業者","")&amp;IF($S2583=マイタスク!$U$5,"ピアレビュー","")&amp;IF($X2583=マイタスク!$U$5,"SVレビュー","")</f>
        <v/>
      </c>
      <c r="AF2583" s="252">
        <f t="shared" si="81"/>
        <v>1620</v>
      </c>
      <c r="AG2583" s="9" t="s">
        <v>34</v>
      </c>
    </row>
    <row r="2584" spans="2:33">
      <c r="B2584" s="225">
        <v>2572</v>
      </c>
      <c r="C2584" s="226" t="s">
        <v>71</v>
      </c>
      <c r="D2584" s="227" t="s">
        <v>72</v>
      </c>
      <c r="E2584" s="228" t="s">
        <v>3721</v>
      </c>
      <c r="F2584" s="226" t="s">
        <v>3722</v>
      </c>
      <c r="G2584" s="226" t="s">
        <v>65</v>
      </c>
      <c r="H2584" s="226" t="s">
        <v>66</v>
      </c>
      <c r="I2584" s="229">
        <f t="shared" si="80"/>
        <v>0</v>
      </c>
      <c r="J2584" s="232"/>
      <c r="K2584" s="226" t="s">
        <v>11747</v>
      </c>
      <c r="L2584" s="226" t="s">
        <v>11748</v>
      </c>
      <c r="M2584" s="226" t="s">
        <v>8141</v>
      </c>
      <c r="N2584" s="226" t="s">
        <v>8191</v>
      </c>
      <c r="O2584" s="232">
        <v>45994</v>
      </c>
      <c r="P2584" s="232"/>
      <c r="Q2584" s="232"/>
      <c r="R2584" s="232"/>
      <c r="S2584" s="226" t="s">
        <v>8258</v>
      </c>
      <c r="T2584" s="229">
        <v>45994</v>
      </c>
      <c r="U2584" s="232"/>
      <c r="V2584" s="233"/>
      <c r="W2584" s="233"/>
      <c r="X2584" s="226" t="s">
        <v>8188</v>
      </c>
      <c r="Y2584" s="229">
        <v>45994</v>
      </c>
      <c r="Z2584" s="232">
        <v>46006</v>
      </c>
      <c r="AA2584" s="232"/>
      <c r="AB2584" s="232"/>
      <c r="AC2584" s="234"/>
      <c r="AD2584" s="232"/>
      <c r="AE2584" s="253" t="str">
        <f>IF($N2584=マイタスク!$U$5,"作業者","")&amp;IF($S2584=マイタスク!$U$5,"ピアレビュー","")&amp;IF($X2584=マイタスク!$U$5,"SVレビュー","")</f>
        <v/>
      </c>
      <c r="AF2584" s="252">
        <f t="shared" si="81"/>
        <v>1739</v>
      </c>
      <c r="AG2584" s="9" t="s">
        <v>34</v>
      </c>
    </row>
    <row r="2585" spans="2:33">
      <c r="B2585" s="225">
        <v>2573</v>
      </c>
      <c r="C2585" s="226" t="s">
        <v>71</v>
      </c>
      <c r="D2585" s="227" t="s">
        <v>72</v>
      </c>
      <c r="E2585" s="228" t="s">
        <v>3721</v>
      </c>
      <c r="F2585" s="226" t="s">
        <v>3722</v>
      </c>
      <c r="G2585" s="226" t="s">
        <v>65</v>
      </c>
      <c r="H2585" s="226" t="s">
        <v>66</v>
      </c>
      <c r="I2585" s="229">
        <f t="shared" si="80"/>
        <v>0</v>
      </c>
      <c r="J2585" s="232"/>
      <c r="K2585" s="226" t="s">
        <v>11749</v>
      </c>
      <c r="L2585" s="226" t="s">
        <v>11750</v>
      </c>
      <c r="M2585" s="226" t="s">
        <v>8141</v>
      </c>
      <c r="N2585" s="226" t="s">
        <v>8191</v>
      </c>
      <c r="O2585" s="232">
        <v>45995</v>
      </c>
      <c r="P2585" s="232"/>
      <c r="Q2585" s="232"/>
      <c r="R2585" s="232"/>
      <c r="S2585" s="226" t="s">
        <v>8258</v>
      </c>
      <c r="T2585" s="229">
        <v>45995</v>
      </c>
      <c r="U2585" s="232"/>
      <c r="V2585" s="233"/>
      <c r="W2585" s="233"/>
      <c r="X2585" s="226" t="s">
        <v>8188</v>
      </c>
      <c r="Y2585" s="229">
        <v>45995</v>
      </c>
      <c r="Z2585" s="232">
        <v>45995</v>
      </c>
      <c r="AA2585" s="232"/>
      <c r="AB2585" s="232"/>
      <c r="AC2585" s="234"/>
      <c r="AD2585" s="232"/>
      <c r="AE2585" s="253" t="str">
        <f>IF($N2585=マイタスク!$U$5,"作業者","")&amp;IF($S2585=マイタスク!$U$5,"ピアレビュー","")&amp;IF($X2585=マイタスク!$U$5,"SVレビュー","")</f>
        <v/>
      </c>
      <c r="AF2585" s="252">
        <f t="shared" si="81"/>
        <v>1739</v>
      </c>
      <c r="AG2585" s="9" t="s">
        <v>34</v>
      </c>
    </row>
    <row r="2586" spans="2:33">
      <c r="B2586" s="225">
        <v>2574</v>
      </c>
      <c r="C2586" s="226" t="s">
        <v>71</v>
      </c>
      <c r="D2586" s="227" t="s">
        <v>72</v>
      </c>
      <c r="E2586" s="228" t="s">
        <v>3721</v>
      </c>
      <c r="F2586" s="226" t="s">
        <v>3722</v>
      </c>
      <c r="G2586" s="226" t="s">
        <v>65</v>
      </c>
      <c r="H2586" s="226" t="s">
        <v>66</v>
      </c>
      <c r="I2586" s="229">
        <f t="shared" si="80"/>
        <v>0</v>
      </c>
      <c r="J2586" s="232"/>
      <c r="K2586" s="226" t="s">
        <v>11751</v>
      </c>
      <c r="L2586" s="226" t="s">
        <v>11752</v>
      </c>
      <c r="M2586" s="226" t="s">
        <v>8141</v>
      </c>
      <c r="N2586" s="226" t="s">
        <v>8191</v>
      </c>
      <c r="O2586" s="232">
        <v>45995</v>
      </c>
      <c r="P2586" s="232"/>
      <c r="Q2586" s="232"/>
      <c r="R2586" s="232"/>
      <c r="S2586" s="226" t="s">
        <v>8258</v>
      </c>
      <c r="T2586" s="229">
        <v>45995</v>
      </c>
      <c r="U2586" s="232"/>
      <c r="V2586" s="233"/>
      <c r="W2586" s="233"/>
      <c r="X2586" s="226" t="s">
        <v>8188</v>
      </c>
      <c r="Y2586" s="229">
        <v>45995</v>
      </c>
      <c r="Z2586" s="232">
        <v>45995</v>
      </c>
      <c r="AA2586" s="232"/>
      <c r="AB2586" s="232"/>
      <c r="AC2586" s="234"/>
      <c r="AD2586" s="232"/>
      <c r="AE2586" s="253" t="str">
        <f>IF($N2586=マイタスク!$U$5,"作業者","")&amp;IF($S2586=マイタスク!$U$5,"ピアレビュー","")&amp;IF($X2586=マイタスク!$U$5,"SVレビュー","")</f>
        <v/>
      </c>
      <c r="AF2586" s="252">
        <f t="shared" si="81"/>
        <v>1739</v>
      </c>
      <c r="AG2586" s="9" t="s">
        <v>34</v>
      </c>
    </row>
    <row r="2587" spans="2:33">
      <c r="B2587" s="225">
        <v>2575</v>
      </c>
      <c r="C2587" s="226" t="s">
        <v>71</v>
      </c>
      <c r="D2587" s="227" t="s">
        <v>72</v>
      </c>
      <c r="E2587" s="228" t="s">
        <v>3721</v>
      </c>
      <c r="F2587" s="226" t="s">
        <v>3722</v>
      </c>
      <c r="G2587" s="226" t="s">
        <v>65</v>
      </c>
      <c r="H2587" s="226" t="s">
        <v>66</v>
      </c>
      <c r="I2587" s="229">
        <f t="shared" si="80"/>
        <v>0</v>
      </c>
      <c r="J2587" s="232"/>
      <c r="K2587" s="226" t="s">
        <v>11753</v>
      </c>
      <c r="L2587" s="226" t="s">
        <v>11754</v>
      </c>
      <c r="M2587" s="226" t="s">
        <v>8141</v>
      </c>
      <c r="N2587" s="226" t="s">
        <v>8191</v>
      </c>
      <c r="O2587" s="232">
        <v>45996</v>
      </c>
      <c r="P2587" s="232"/>
      <c r="Q2587" s="232"/>
      <c r="R2587" s="232"/>
      <c r="S2587" s="226" t="s">
        <v>8258</v>
      </c>
      <c r="T2587" s="229">
        <v>45996</v>
      </c>
      <c r="U2587" s="232"/>
      <c r="V2587" s="233"/>
      <c r="W2587" s="233"/>
      <c r="X2587" s="226" t="s">
        <v>8188</v>
      </c>
      <c r="Y2587" s="229">
        <v>45996</v>
      </c>
      <c r="Z2587" s="232">
        <v>45996</v>
      </c>
      <c r="AA2587" s="232"/>
      <c r="AB2587" s="232"/>
      <c r="AC2587" s="234"/>
      <c r="AD2587" s="232"/>
      <c r="AE2587" s="253" t="str">
        <f>IF($N2587=マイタスク!$U$5,"作業者","")&amp;IF($S2587=マイタスク!$U$5,"ピアレビュー","")&amp;IF($X2587=マイタスク!$U$5,"SVレビュー","")</f>
        <v/>
      </c>
      <c r="AF2587" s="252">
        <f t="shared" si="81"/>
        <v>1739</v>
      </c>
      <c r="AG2587" s="9" t="s">
        <v>34</v>
      </c>
    </row>
    <row r="2588" spans="2:33">
      <c r="B2588" s="225">
        <v>2576</v>
      </c>
      <c r="C2588" s="226" t="s">
        <v>71</v>
      </c>
      <c r="D2588" s="227" t="s">
        <v>72</v>
      </c>
      <c r="E2588" s="228" t="s">
        <v>3721</v>
      </c>
      <c r="F2588" s="226" t="s">
        <v>3722</v>
      </c>
      <c r="G2588" s="226" t="s">
        <v>65</v>
      </c>
      <c r="H2588" s="226" t="s">
        <v>66</v>
      </c>
      <c r="I2588" s="229">
        <f t="shared" si="80"/>
        <v>0</v>
      </c>
      <c r="J2588" s="232"/>
      <c r="K2588" s="226" t="s">
        <v>11755</v>
      </c>
      <c r="L2588" s="226" t="s">
        <v>11756</v>
      </c>
      <c r="M2588" s="226" t="s">
        <v>8141</v>
      </c>
      <c r="N2588" s="226" t="s">
        <v>8191</v>
      </c>
      <c r="O2588" s="232">
        <v>45999</v>
      </c>
      <c r="P2588" s="232"/>
      <c r="Q2588" s="232"/>
      <c r="R2588" s="232"/>
      <c r="S2588" s="226" t="s">
        <v>8258</v>
      </c>
      <c r="T2588" s="229">
        <v>45999</v>
      </c>
      <c r="U2588" s="232"/>
      <c r="V2588" s="233"/>
      <c r="W2588" s="233"/>
      <c r="X2588" s="226" t="s">
        <v>8188</v>
      </c>
      <c r="Y2588" s="229">
        <v>45999</v>
      </c>
      <c r="Z2588" s="232">
        <v>46003</v>
      </c>
      <c r="AA2588" s="232"/>
      <c r="AB2588" s="232"/>
      <c r="AC2588" s="234"/>
      <c r="AD2588" s="232"/>
      <c r="AE2588" s="253" t="str">
        <f>IF($N2588=マイタスク!$U$5,"作業者","")&amp;IF($S2588=マイタスク!$U$5,"ピアレビュー","")&amp;IF($X2588=マイタスク!$U$5,"SVレビュー","")</f>
        <v/>
      </c>
      <c r="AF2588" s="252">
        <f t="shared" si="81"/>
        <v>1739</v>
      </c>
      <c r="AG2588" s="9" t="s">
        <v>34</v>
      </c>
    </row>
    <row r="2589" spans="2:33">
      <c r="B2589" s="225">
        <v>2577</v>
      </c>
      <c r="C2589" s="226" t="s">
        <v>71</v>
      </c>
      <c r="D2589" s="227" t="s">
        <v>72</v>
      </c>
      <c r="E2589" s="228" t="s">
        <v>3721</v>
      </c>
      <c r="F2589" s="226" t="s">
        <v>3722</v>
      </c>
      <c r="G2589" s="226" t="s">
        <v>65</v>
      </c>
      <c r="H2589" s="226" t="s">
        <v>66</v>
      </c>
      <c r="I2589" s="229">
        <f t="shared" si="80"/>
        <v>0</v>
      </c>
      <c r="J2589" s="232"/>
      <c r="K2589" s="226" t="s">
        <v>11757</v>
      </c>
      <c r="L2589" s="226" t="s">
        <v>11758</v>
      </c>
      <c r="M2589" s="226" t="s">
        <v>8141</v>
      </c>
      <c r="N2589" s="226" t="s">
        <v>8191</v>
      </c>
      <c r="O2589" s="232">
        <v>45999</v>
      </c>
      <c r="P2589" s="232"/>
      <c r="Q2589" s="232"/>
      <c r="R2589" s="232"/>
      <c r="S2589" s="226" t="s">
        <v>8258</v>
      </c>
      <c r="T2589" s="229">
        <v>45999</v>
      </c>
      <c r="U2589" s="232"/>
      <c r="V2589" s="233"/>
      <c r="W2589" s="233"/>
      <c r="X2589" s="226" t="s">
        <v>8188</v>
      </c>
      <c r="Y2589" s="229">
        <v>45999</v>
      </c>
      <c r="Z2589" s="232">
        <v>45999</v>
      </c>
      <c r="AA2589" s="232"/>
      <c r="AB2589" s="232"/>
      <c r="AC2589" s="234"/>
      <c r="AD2589" s="232"/>
      <c r="AE2589" s="253" t="str">
        <f>IF($N2589=マイタスク!$U$5,"作業者","")&amp;IF($S2589=マイタスク!$U$5,"ピアレビュー","")&amp;IF($X2589=マイタスク!$U$5,"SVレビュー","")</f>
        <v/>
      </c>
      <c r="AF2589" s="252">
        <f t="shared" si="81"/>
        <v>1739</v>
      </c>
      <c r="AG2589" s="9" t="s">
        <v>34</v>
      </c>
    </row>
    <row r="2590" spans="2:33">
      <c r="B2590" s="225">
        <v>2578</v>
      </c>
      <c r="C2590" s="226" t="s">
        <v>71</v>
      </c>
      <c r="D2590" s="227" t="s">
        <v>72</v>
      </c>
      <c r="E2590" s="228" t="s">
        <v>3721</v>
      </c>
      <c r="F2590" s="226" t="s">
        <v>3722</v>
      </c>
      <c r="G2590" s="226" t="s">
        <v>65</v>
      </c>
      <c r="H2590" s="226" t="s">
        <v>66</v>
      </c>
      <c r="I2590" s="229">
        <f t="shared" si="80"/>
        <v>0</v>
      </c>
      <c r="J2590" s="232"/>
      <c r="K2590" s="226" t="s">
        <v>11759</v>
      </c>
      <c r="L2590" s="226" t="s">
        <v>11760</v>
      </c>
      <c r="M2590" s="226" t="s">
        <v>8141</v>
      </c>
      <c r="N2590" s="226" t="s">
        <v>8191</v>
      </c>
      <c r="O2590" s="232">
        <v>45999</v>
      </c>
      <c r="P2590" s="232"/>
      <c r="Q2590" s="232"/>
      <c r="R2590" s="232"/>
      <c r="S2590" s="226" t="s">
        <v>8258</v>
      </c>
      <c r="T2590" s="229">
        <v>45999</v>
      </c>
      <c r="U2590" s="232"/>
      <c r="V2590" s="233"/>
      <c r="W2590" s="233"/>
      <c r="X2590" s="226" t="s">
        <v>8188</v>
      </c>
      <c r="Y2590" s="229">
        <v>45999</v>
      </c>
      <c r="Z2590" s="232">
        <v>45999</v>
      </c>
      <c r="AA2590" s="232"/>
      <c r="AB2590" s="232"/>
      <c r="AC2590" s="234"/>
      <c r="AD2590" s="232"/>
      <c r="AE2590" s="253" t="str">
        <f>IF($N2590=マイタスク!$U$5,"作業者","")&amp;IF($S2590=マイタスク!$U$5,"ピアレビュー","")&amp;IF($X2590=マイタスク!$U$5,"SVレビュー","")</f>
        <v/>
      </c>
      <c r="AF2590" s="252">
        <f t="shared" si="81"/>
        <v>1739</v>
      </c>
      <c r="AG2590" s="9" t="s">
        <v>34</v>
      </c>
    </row>
    <row r="2591" spans="2:33">
      <c r="B2591" s="225">
        <v>2579</v>
      </c>
      <c r="C2591" s="226" t="s">
        <v>71</v>
      </c>
      <c r="D2591" s="227" t="s">
        <v>72</v>
      </c>
      <c r="E2591" s="228" t="s">
        <v>3721</v>
      </c>
      <c r="F2591" s="226" t="s">
        <v>3722</v>
      </c>
      <c r="G2591" s="226" t="s">
        <v>65</v>
      </c>
      <c r="H2591" s="226" t="s">
        <v>66</v>
      </c>
      <c r="I2591" s="229">
        <f t="shared" si="80"/>
        <v>0</v>
      </c>
      <c r="J2591" s="232"/>
      <c r="K2591" s="226" t="s">
        <v>11761</v>
      </c>
      <c r="L2591" s="226" t="s">
        <v>11762</v>
      </c>
      <c r="M2591" s="226" t="s">
        <v>8141</v>
      </c>
      <c r="N2591" s="226" t="s">
        <v>8191</v>
      </c>
      <c r="O2591" s="232">
        <v>46001</v>
      </c>
      <c r="P2591" s="232"/>
      <c r="Q2591" s="232"/>
      <c r="R2591" s="232"/>
      <c r="S2591" s="226" t="s">
        <v>8258</v>
      </c>
      <c r="T2591" s="229">
        <v>46001</v>
      </c>
      <c r="U2591" s="232"/>
      <c r="V2591" s="233"/>
      <c r="W2591" s="233"/>
      <c r="X2591" s="226" t="s">
        <v>8188</v>
      </c>
      <c r="Y2591" s="229">
        <v>46001</v>
      </c>
      <c r="Z2591" s="232">
        <v>46001</v>
      </c>
      <c r="AA2591" s="232"/>
      <c r="AB2591" s="232"/>
      <c r="AC2591" s="234"/>
      <c r="AD2591" s="232"/>
      <c r="AE2591" s="253" t="str">
        <f>IF($N2591=マイタスク!$U$5,"作業者","")&amp;IF($S2591=マイタスク!$U$5,"ピアレビュー","")&amp;IF($X2591=マイタスク!$U$5,"SVレビュー","")</f>
        <v/>
      </c>
      <c r="AF2591" s="252">
        <f t="shared" si="81"/>
        <v>1739</v>
      </c>
      <c r="AG2591" s="9" t="s">
        <v>34</v>
      </c>
    </row>
    <row r="2592" spans="2:33">
      <c r="B2592" s="225">
        <v>2580</v>
      </c>
      <c r="C2592" s="226" t="s">
        <v>71</v>
      </c>
      <c r="D2592" s="227" t="s">
        <v>72</v>
      </c>
      <c r="E2592" s="228" t="s">
        <v>3721</v>
      </c>
      <c r="F2592" s="226" t="s">
        <v>3722</v>
      </c>
      <c r="G2592" s="226" t="s">
        <v>65</v>
      </c>
      <c r="H2592" s="226" t="s">
        <v>66</v>
      </c>
      <c r="I2592" s="229">
        <f t="shared" si="80"/>
        <v>0</v>
      </c>
      <c r="J2592" s="232"/>
      <c r="K2592" s="226" t="s">
        <v>11763</v>
      </c>
      <c r="L2592" s="226" t="s">
        <v>11764</v>
      </c>
      <c r="M2592" s="226" t="s">
        <v>8141</v>
      </c>
      <c r="N2592" s="226" t="s">
        <v>8191</v>
      </c>
      <c r="O2592" s="232">
        <v>46002</v>
      </c>
      <c r="P2592" s="232"/>
      <c r="Q2592" s="232"/>
      <c r="R2592" s="232"/>
      <c r="S2592" s="226" t="s">
        <v>8187</v>
      </c>
      <c r="T2592" s="229">
        <v>46002</v>
      </c>
      <c r="U2592" s="232"/>
      <c r="V2592" s="233"/>
      <c r="W2592" s="233"/>
      <c r="X2592" s="226" t="s">
        <v>8188</v>
      </c>
      <c r="Y2592" s="229">
        <v>46002</v>
      </c>
      <c r="Z2592" s="232">
        <v>46002</v>
      </c>
      <c r="AA2592" s="232"/>
      <c r="AB2592" s="232"/>
      <c r="AC2592" s="234"/>
      <c r="AD2592" s="232"/>
      <c r="AE2592" s="253" t="str">
        <f>IF($N2592=マイタスク!$U$5,"作業者","")&amp;IF($S2592=マイタスク!$U$5,"ピアレビュー","")&amp;IF($X2592=マイタスク!$U$5,"SVレビュー","")</f>
        <v/>
      </c>
      <c r="AF2592" s="252">
        <f t="shared" si="81"/>
        <v>1739</v>
      </c>
      <c r="AG2592" s="9" t="s">
        <v>34</v>
      </c>
    </row>
    <row r="2593" spans="2:33">
      <c r="B2593" s="225">
        <v>2581</v>
      </c>
      <c r="C2593" s="226" t="s">
        <v>71</v>
      </c>
      <c r="D2593" s="227" t="s">
        <v>72</v>
      </c>
      <c r="E2593" s="228" t="s">
        <v>3721</v>
      </c>
      <c r="F2593" s="226" t="s">
        <v>3722</v>
      </c>
      <c r="G2593" s="226" t="s">
        <v>65</v>
      </c>
      <c r="H2593" s="226" t="s">
        <v>66</v>
      </c>
      <c r="I2593" s="229">
        <f t="shared" si="80"/>
        <v>0</v>
      </c>
      <c r="J2593" s="232"/>
      <c r="K2593" s="226" t="s">
        <v>11765</v>
      </c>
      <c r="L2593" s="226" t="s">
        <v>11766</v>
      </c>
      <c r="M2593" s="226" t="s">
        <v>8141</v>
      </c>
      <c r="N2593" s="226" t="s">
        <v>8191</v>
      </c>
      <c r="O2593" s="232">
        <v>46007</v>
      </c>
      <c r="P2593" s="232"/>
      <c r="Q2593" s="232"/>
      <c r="R2593" s="232"/>
      <c r="S2593" s="226" t="s">
        <v>8187</v>
      </c>
      <c r="T2593" s="229">
        <v>46007</v>
      </c>
      <c r="U2593" s="232"/>
      <c r="V2593" s="233"/>
      <c r="W2593" s="233"/>
      <c r="X2593" s="226" t="s">
        <v>8188</v>
      </c>
      <c r="Y2593" s="229">
        <v>46007</v>
      </c>
      <c r="Z2593" s="232">
        <v>46017</v>
      </c>
      <c r="AA2593" s="232"/>
      <c r="AB2593" s="232"/>
      <c r="AC2593" s="234"/>
      <c r="AD2593" s="232"/>
      <c r="AE2593" s="253" t="str">
        <f>IF($N2593=マイタスク!$U$5,"作業者","")&amp;IF($S2593=マイタスク!$U$5,"ピアレビュー","")&amp;IF($X2593=マイタスク!$U$5,"SVレビュー","")</f>
        <v/>
      </c>
      <c r="AF2593" s="252">
        <f t="shared" si="81"/>
        <v>1739</v>
      </c>
      <c r="AG2593" s="9" t="s">
        <v>34</v>
      </c>
    </row>
    <row r="2594" spans="2:33">
      <c r="B2594" s="225">
        <v>2582</v>
      </c>
      <c r="C2594" s="226" t="s">
        <v>71</v>
      </c>
      <c r="D2594" s="227" t="s">
        <v>72</v>
      </c>
      <c r="E2594" s="228" t="s">
        <v>3723</v>
      </c>
      <c r="F2594" s="226" t="s">
        <v>3724</v>
      </c>
      <c r="G2594" s="226" t="s">
        <v>65</v>
      </c>
      <c r="H2594" s="226" t="s">
        <v>66</v>
      </c>
      <c r="I2594" s="229">
        <f t="shared" si="80"/>
        <v>0</v>
      </c>
      <c r="J2594" s="232"/>
      <c r="K2594" s="226" t="s">
        <v>11767</v>
      </c>
      <c r="L2594" s="226" t="s">
        <v>11768</v>
      </c>
      <c r="M2594" s="226" t="s">
        <v>8141</v>
      </c>
      <c r="N2594" s="226" t="s">
        <v>8406</v>
      </c>
      <c r="O2594" s="232">
        <v>45874</v>
      </c>
      <c r="P2594" s="232"/>
      <c r="Q2594" s="232"/>
      <c r="R2594" s="232"/>
      <c r="S2594" s="226" t="s">
        <v>10593</v>
      </c>
      <c r="T2594" s="229">
        <v>45874</v>
      </c>
      <c r="U2594" s="232"/>
      <c r="V2594" s="233"/>
      <c r="W2594" s="233"/>
      <c r="X2594" s="226" t="s">
        <v>10597</v>
      </c>
      <c r="Y2594" s="229">
        <v>45874</v>
      </c>
      <c r="Z2594" s="232">
        <v>45884</v>
      </c>
      <c r="AA2594" s="232"/>
      <c r="AB2594" s="232"/>
      <c r="AC2594" s="234"/>
      <c r="AD2594" s="232"/>
      <c r="AE2594" s="253" t="str">
        <f>IF($N2594=マイタスク!$U$5,"作業者","")&amp;IF($S2594=マイタスク!$U$5,"ピアレビュー","")&amp;IF($X2594=マイタスク!$U$5,"SVレビュー","")</f>
        <v/>
      </c>
      <c r="AF2594" s="252">
        <f t="shared" si="81"/>
        <v>1556</v>
      </c>
      <c r="AG2594" s="9" t="s">
        <v>34</v>
      </c>
    </row>
    <row r="2595" spans="2:33">
      <c r="B2595" s="225">
        <v>2583</v>
      </c>
      <c r="C2595" s="226" t="s">
        <v>71</v>
      </c>
      <c r="D2595" s="227" t="s">
        <v>72</v>
      </c>
      <c r="E2595" s="228" t="s">
        <v>3725</v>
      </c>
      <c r="F2595" s="226" t="s">
        <v>3724</v>
      </c>
      <c r="G2595" s="226" t="s">
        <v>65</v>
      </c>
      <c r="H2595" s="226" t="s">
        <v>66</v>
      </c>
      <c r="I2595" s="229">
        <f t="shared" si="80"/>
        <v>0</v>
      </c>
      <c r="J2595" s="232"/>
      <c r="K2595" s="226" t="s">
        <v>11769</v>
      </c>
      <c r="L2595" s="226" t="s">
        <v>11770</v>
      </c>
      <c r="M2595" s="226" t="s">
        <v>8141</v>
      </c>
      <c r="N2595" s="226" t="s">
        <v>8406</v>
      </c>
      <c r="O2595" s="232">
        <v>45875</v>
      </c>
      <c r="P2595" s="232"/>
      <c r="Q2595" s="232"/>
      <c r="R2595" s="232"/>
      <c r="S2595" s="226" t="s">
        <v>10593</v>
      </c>
      <c r="T2595" s="229">
        <v>45875</v>
      </c>
      <c r="U2595" s="232"/>
      <c r="V2595" s="233"/>
      <c r="W2595" s="233"/>
      <c r="X2595" s="226" t="s">
        <v>10597</v>
      </c>
      <c r="Y2595" s="229">
        <v>45875</v>
      </c>
      <c r="Z2595" s="232">
        <v>45884</v>
      </c>
      <c r="AA2595" s="232"/>
      <c r="AB2595" s="232"/>
      <c r="AC2595" s="234"/>
      <c r="AD2595" s="232"/>
      <c r="AE2595" s="253" t="str">
        <f>IF($N2595=マイタスク!$U$5,"作業者","")&amp;IF($S2595=マイタスク!$U$5,"ピアレビュー","")&amp;IF($X2595=マイタスク!$U$5,"SVレビュー","")</f>
        <v/>
      </c>
      <c r="AF2595" s="252">
        <f t="shared" si="81"/>
        <v>1558</v>
      </c>
      <c r="AG2595" s="9" t="s">
        <v>34</v>
      </c>
    </row>
    <row r="2596" spans="2:33">
      <c r="B2596" s="225">
        <v>2584</v>
      </c>
      <c r="C2596" s="226" t="s">
        <v>71</v>
      </c>
      <c r="D2596" s="227" t="s">
        <v>72</v>
      </c>
      <c r="E2596" s="228" t="s">
        <v>3725</v>
      </c>
      <c r="F2596" s="226" t="s">
        <v>3724</v>
      </c>
      <c r="G2596" s="226" t="s">
        <v>65</v>
      </c>
      <c r="H2596" s="226" t="s">
        <v>66</v>
      </c>
      <c r="I2596" s="229">
        <f t="shared" si="80"/>
        <v>0</v>
      </c>
      <c r="J2596" s="232"/>
      <c r="K2596" s="226" t="s">
        <v>11771</v>
      </c>
      <c r="L2596" s="226" t="s">
        <v>11772</v>
      </c>
      <c r="M2596" s="226" t="s">
        <v>8141</v>
      </c>
      <c r="N2596" s="226" t="s">
        <v>8406</v>
      </c>
      <c r="O2596" s="232">
        <v>45875</v>
      </c>
      <c r="P2596" s="232"/>
      <c r="Q2596" s="232"/>
      <c r="R2596" s="232"/>
      <c r="S2596" s="226" t="s">
        <v>10593</v>
      </c>
      <c r="T2596" s="229">
        <v>45875</v>
      </c>
      <c r="U2596" s="232"/>
      <c r="V2596" s="233"/>
      <c r="W2596" s="233"/>
      <c r="X2596" s="226" t="s">
        <v>10597</v>
      </c>
      <c r="Y2596" s="229">
        <v>45875</v>
      </c>
      <c r="Z2596" s="232">
        <v>45884</v>
      </c>
      <c r="AA2596" s="232"/>
      <c r="AB2596" s="232"/>
      <c r="AC2596" s="234"/>
      <c r="AD2596" s="232"/>
      <c r="AE2596" s="253" t="str">
        <f>IF($N2596=マイタスク!$U$5,"作業者","")&amp;IF($S2596=マイタスク!$U$5,"ピアレビュー","")&amp;IF($X2596=マイタスク!$U$5,"SVレビュー","")</f>
        <v/>
      </c>
      <c r="AF2596" s="252">
        <f t="shared" si="81"/>
        <v>1558</v>
      </c>
      <c r="AG2596" s="9" t="s">
        <v>34</v>
      </c>
    </row>
    <row r="2597" spans="2:33">
      <c r="B2597" s="225">
        <v>2585</v>
      </c>
      <c r="C2597" s="226" t="s">
        <v>71</v>
      </c>
      <c r="D2597" s="227" t="s">
        <v>72</v>
      </c>
      <c r="E2597" s="228" t="s">
        <v>3725</v>
      </c>
      <c r="F2597" s="226" t="s">
        <v>3724</v>
      </c>
      <c r="G2597" s="226" t="s">
        <v>65</v>
      </c>
      <c r="H2597" s="226" t="s">
        <v>66</v>
      </c>
      <c r="I2597" s="229">
        <f t="shared" si="80"/>
        <v>0</v>
      </c>
      <c r="J2597" s="232"/>
      <c r="K2597" s="226" t="s">
        <v>11773</v>
      </c>
      <c r="L2597" s="226" t="s">
        <v>11774</v>
      </c>
      <c r="M2597" s="226" t="s">
        <v>8141</v>
      </c>
      <c r="N2597" s="226" t="s">
        <v>8406</v>
      </c>
      <c r="O2597" s="232">
        <v>45876</v>
      </c>
      <c r="P2597" s="232"/>
      <c r="Q2597" s="232"/>
      <c r="R2597" s="232"/>
      <c r="S2597" s="226" t="s">
        <v>10593</v>
      </c>
      <c r="T2597" s="229">
        <v>45876</v>
      </c>
      <c r="U2597" s="232"/>
      <c r="V2597" s="233"/>
      <c r="W2597" s="233"/>
      <c r="X2597" s="226" t="s">
        <v>10597</v>
      </c>
      <c r="Y2597" s="229">
        <v>45876</v>
      </c>
      <c r="Z2597" s="232">
        <v>45884</v>
      </c>
      <c r="AA2597" s="232"/>
      <c r="AB2597" s="232"/>
      <c r="AC2597" s="234"/>
      <c r="AD2597" s="232"/>
      <c r="AE2597" s="253" t="str">
        <f>IF($N2597=マイタスク!$U$5,"作業者","")&amp;IF($S2597=マイタスク!$U$5,"ピアレビュー","")&amp;IF($X2597=マイタスク!$U$5,"SVレビュー","")</f>
        <v/>
      </c>
      <c r="AF2597" s="252">
        <f t="shared" si="81"/>
        <v>1558</v>
      </c>
      <c r="AG2597" s="9" t="s">
        <v>34</v>
      </c>
    </row>
    <row r="2598" spans="2:33">
      <c r="B2598" s="225">
        <v>2586</v>
      </c>
      <c r="C2598" s="226" t="s">
        <v>71</v>
      </c>
      <c r="D2598" s="227" t="s">
        <v>72</v>
      </c>
      <c r="E2598" s="228" t="s">
        <v>3725</v>
      </c>
      <c r="F2598" s="226" t="s">
        <v>3724</v>
      </c>
      <c r="G2598" s="226" t="s">
        <v>65</v>
      </c>
      <c r="H2598" s="226" t="s">
        <v>66</v>
      </c>
      <c r="I2598" s="229">
        <f t="shared" si="80"/>
        <v>0</v>
      </c>
      <c r="J2598" s="232"/>
      <c r="K2598" s="226" t="s">
        <v>11775</v>
      </c>
      <c r="L2598" s="226" t="s">
        <v>11776</v>
      </c>
      <c r="M2598" s="226" t="s">
        <v>8141</v>
      </c>
      <c r="N2598" s="226" t="s">
        <v>8406</v>
      </c>
      <c r="O2598" s="232">
        <v>45881</v>
      </c>
      <c r="P2598" s="232"/>
      <c r="Q2598" s="232"/>
      <c r="R2598" s="232"/>
      <c r="S2598" s="226" t="s">
        <v>10593</v>
      </c>
      <c r="T2598" s="229">
        <v>45881</v>
      </c>
      <c r="U2598" s="232"/>
      <c r="V2598" s="233"/>
      <c r="W2598" s="233"/>
      <c r="X2598" s="226" t="s">
        <v>8260</v>
      </c>
      <c r="Y2598" s="229">
        <v>45881</v>
      </c>
      <c r="Z2598" s="232">
        <v>45884</v>
      </c>
      <c r="AA2598" s="232"/>
      <c r="AB2598" s="232"/>
      <c r="AC2598" s="234"/>
      <c r="AD2598" s="232"/>
      <c r="AE2598" s="253" t="str">
        <f>IF($N2598=マイタスク!$U$5,"作業者","")&amp;IF($S2598=マイタスク!$U$5,"ピアレビュー","")&amp;IF($X2598=マイタスク!$U$5,"SVレビュー","")</f>
        <v/>
      </c>
      <c r="AF2598" s="252">
        <f t="shared" si="81"/>
        <v>1558</v>
      </c>
      <c r="AG2598" s="9" t="s">
        <v>34</v>
      </c>
    </row>
    <row r="2599" spans="2:33">
      <c r="B2599" s="225">
        <v>2587</v>
      </c>
      <c r="C2599" s="226" t="s">
        <v>71</v>
      </c>
      <c r="D2599" s="227" t="s">
        <v>72</v>
      </c>
      <c r="E2599" s="228" t="s">
        <v>3725</v>
      </c>
      <c r="F2599" s="226" t="s">
        <v>3724</v>
      </c>
      <c r="G2599" s="226" t="s">
        <v>65</v>
      </c>
      <c r="H2599" s="226" t="s">
        <v>66</v>
      </c>
      <c r="I2599" s="229">
        <f t="shared" si="80"/>
        <v>0</v>
      </c>
      <c r="J2599" s="232"/>
      <c r="K2599" s="226" t="s">
        <v>11777</v>
      </c>
      <c r="L2599" s="226" t="s">
        <v>11778</v>
      </c>
      <c r="M2599" s="226" t="s">
        <v>8141</v>
      </c>
      <c r="N2599" s="226" t="s">
        <v>8406</v>
      </c>
      <c r="O2599" s="232">
        <v>45881</v>
      </c>
      <c r="P2599" s="232"/>
      <c r="Q2599" s="232"/>
      <c r="R2599" s="232"/>
      <c r="S2599" s="226" t="s">
        <v>10593</v>
      </c>
      <c r="T2599" s="229">
        <v>45881</v>
      </c>
      <c r="U2599" s="232"/>
      <c r="V2599" s="233"/>
      <c r="W2599" s="233"/>
      <c r="X2599" s="226" t="s">
        <v>8260</v>
      </c>
      <c r="Y2599" s="229">
        <v>45881</v>
      </c>
      <c r="Z2599" s="232">
        <v>45884</v>
      </c>
      <c r="AA2599" s="232"/>
      <c r="AB2599" s="232"/>
      <c r="AC2599" s="234"/>
      <c r="AD2599" s="232"/>
      <c r="AE2599" s="253" t="str">
        <f>IF($N2599=マイタスク!$U$5,"作業者","")&amp;IF($S2599=マイタスク!$U$5,"ピアレビュー","")&amp;IF($X2599=マイタスク!$U$5,"SVレビュー","")</f>
        <v/>
      </c>
      <c r="AF2599" s="252">
        <f t="shared" si="81"/>
        <v>1558</v>
      </c>
      <c r="AG2599" s="9" t="s">
        <v>34</v>
      </c>
    </row>
    <row r="2600" spans="2:33">
      <c r="B2600" s="225">
        <v>2588</v>
      </c>
      <c r="C2600" s="226" t="s">
        <v>71</v>
      </c>
      <c r="D2600" s="227" t="s">
        <v>72</v>
      </c>
      <c r="E2600" s="228" t="s">
        <v>3725</v>
      </c>
      <c r="F2600" s="226" t="s">
        <v>3724</v>
      </c>
      <c r="G2600" s="226" t="s">
        <v>65</v>
      </c>
      <c r="H2600" s="226" t="s">
        <v>66</v>
      </c>
      <c r="I2600" s="229">
        <f t="shared" si="80"/>
        <v>0</v>
      </c>
      <c r="J2600" s="232"/>
      <c r="K2600" s="226" t="s">
        <v>11779</v>
      </c>
      <c r="L2600" s="226" t="s">
        <v>11780</v>
      </c>
      <c r="M2600" s="226" t="s">
        <v>8141</v>
      </c>
      <c r="N2600" s="226" t="s">
        <v>8406</v>
      </c>
      <c r="O2600" s="232">
        <v>45884</v>
      </c>
      <c r="P2600" s="232"/>
      <c r="Q2600" s="232"/>
      <c r="R2600" s="232"/>
      <c r="S2600" s="226" t="s">
        <v>10593</v>
      </c>
      <c r="T2600" s="229">
        <v>45884</v>
      </c>
      <c r="U2600" s="232"/>
      <c r="V2600" s="233"/>
      <c r="W2600" s="233"/>
      <c r="X2600" s="226" t="s">
        <v>8260</v>
      </c>
      <c r="Y2600" s="229">
        <v>45884</v>
      </c>
      <c r="Z2600" s="232">
        <v>45884</v>
      </c>
      <c r="AA2600" s="232"/>
      <c r="AB2600" s="232"/>
      <c r="AC2600" s="234"/>
      <c r="AD2600" s="232"/>
      <c r="AE2600" s="253" t="str">
        <f>IF($N2600=マイタスク!$U$5,"作業者","")&amp;IF($S2600=マイタスク!$U$5,"ピアレビュー","")&amp;IF($X2600=マイタスク!$U$5,"SVレビュー","")</f>
        <v/>
      </c>
      <c r="AF2600" s="252">
        <f t="shared" si="81"/>
        <v>1558</v>
      </c>
      <c r="AG2600" s="9" t="s">
        <v>34</v>
      </c>
    </row>
    <row r="2601" spans="2:33">
      <c r="B2601" s="225">
        <v>2589</v>
      </c>
      <c r="C2601" s="226" t="s">
        <v>71</v>
      </c>
      <c r="D2601" s="227" t="s">
        <v>72</v>
      </c>
      <c r="E2601" s="228" t="s">
        <v>3725</v>
      </c>
      <c r="F2601" s="226" t="s">
        <v>3724</v>
      </c>
      <c r="G2601" s="226" t="s">
        <v>65</v>
      </c>
      <c r="H2601" s="226" t="s">
        <v>66</v>
      </c>
      <c r="I2601" s="229">
        <f t="shared" si="80"/>
        <v>0</v>
      </c>
      <c r="J2601" s="232"/>
      <c r="K2601" s="226" t="s">
        <v>11781</v>
      </c>
      <c r="L2601" s="226" t="s">
        <v>11782</v>
      </c>
      <c r="M2601" s="226" t="s">
        <v>8141</v>
      </c>
      <c r="N2601" s="226" t="s">
        <v>8406</v>
      </c>
      <c r="O2601" s="232">
        <v>45884</v>
      </c>
      <c r="P2601" s="232"/>
      <c r="Q2601" s="232"/>
      <c r="R2601" s="232"/>
      <c r="S2601" s="226" t="s">
        <v>10593</v>
      </c>
      <c r="T2601" s="229">
        <v>45884</v>
      </c>
      <c r="U2601" s="232"/>
      <c r="V2601" s="233"/>
      <c r="W2601" s="233"/>
      <c r="X2601" s="226" t="s">
        <v>8260</v>
      </c>
      <c r="Y2601" s="229">
        <v>45884</v>
      </c>
      <c r="Z2601" s="232">
        <v>45884</v>
      </c>
      <c r="AA2601" s="232"/>
      <c r="AB2601" s="232"/>
      <c r="AC2601" s="234"/>
      <c r="AD2601" s="232"/>
      <c r="AE2601" s="253" t="str">
        <f>IF($N2601=マイタスク!$U$5,"作業者","")&amp;IF($S2601=マイタスク!$U$5,"ピアレビュー","")&amp;IF($X2601=マイタスク!$U$5,"SVレビュー","")</f>
        <v/>
      </c>
      <c r="AF2601" s="252">
        <f t="shared" si="81"/>
        <v>1558</v>
      </c>
      <c r="AG2601" s="9" t="s">
        <v>34</v>
      </c>
    </row>
    <row r="2602" spans="2:33">
      <c r="B2602" s="225">
        <v>2590</v>
      </c>
      <c r="C2602" s="226" t="s">
        <v>71</v>
      </c>
      <c r="D2602" s="227" t="s">
        <v>72</v>
      </c>
      <c r="E2602" s="228" t="s">
        <v>3725</v>
      </c>
      <c r="F2602" s="226" t="s">
        <v>3724</v>
      </c>
      <c r="G2602" s="226" t="s">
        <v>65</v>
      </c>
      <c r="H2602" s="226" t="s">
        <v>66</v>
      </c>
      <c r="I2602" s="229">
        <f t="shared" si="80"/>
        <v>0</v>
      </c>
      <c r="J2602" s="232"/>
      <c r="K2602" s="226" t="s">
        <v>11783</v>
      </c>
      <c r="L2602" s="226" t="s">
        <v>11784</v>
      </c>
      <c r="M2602" s="226" t="s">
        <v>8141</v>
      </c>
      <c r="N2602" s="226" t="s">
        <v>8406</v>
      </c>
      <c r="O2602" s="232">
        <v>45888</v>
      </c>
      <c r="P2602" s="232"/>
      <c r="Q2602" s="232"/>
      <c r="R2602" s="232"/>
      <c r="S2602" s="226" t="s">
        <v>11376</v>
      </c>
      <c r="T2602" s="229">
        <v>45888</v>
      </c>
      <c r="U2602" s="232"/>
      <c r="V2602" s="233"/>
      <c r="W2602" s="233"/>
      <c r="X2602" s="226" t="s">
        <v>8188</v>
      </c>
      <c r="Y2602" s="229">
        <v>45888</v>
      </c>
      <c r="Z2602" s="232">
        <v>45888</v>
      </c>
      <c r="AA2602" s="232"/>
      <c r="AB2602" s="232"/>
      <c r="AC2602" s="234"/>
      <c r="AD2602" s="232"/>
      <c r="AE2602" s="253" t="str">
        <f>IF($N2602=マイタスク!$U$5,"作業者","")&amp;IF($S2602=マイタスク!$U$5,"ピアレビュー","")&amp;IF($X2602=マイタスク!$U$5,"SVレビュー","")</f>
        <v/>
      </c>
      <c r="AF2602" s="252">
        <f t="shared" si="81"/>
        <v>1558</v>
      </c>
      <c r="AG2602" s="9" t="s">
        <v>34</v>
      </c>
    </row>
    <row r="2603" spans="2:33">
      <c r="B2603" s="225">
        <v>2591</v>
      </c>
      <c r="C2603" s="226" t="s">
        <v>71</v>
      </c>
      <c r="D2603" s="227" t="s">
        <v>72</v>
      </c>
      <c r="E2603" s="228" t="s">
        <v>3725</v>
      </c>
      <c r="F2603" s="226" t="s">
        <v>3724</v>
      </c>
      <c r="G2603" s="226" t="s">
        <v>65</v>
      </c>
      <c r="H2603" s="226" t="s">
        <v>66</v>
      </c>
      <c r="I2603" s="229">
        <f t="shared" si="80"/>
        <v>0</v>
      </c>
      <c r="J2603" s="232"/>
      <c r="K2603" s="226" t="s">
        <v>11785</v>
      </c>
      <c r="L2603" s="226" t="s">
        <v>11786</v>
      </c>
      <c r="M2603" s="226" t="s">
        <v>8141</v>
      </c>
      <c r="N2603" s="226" t="s">
        <v>8406</v>
      </c>
      <c r="O2603" s="232">
        <v>45890</v>
      </c>
      <c r="P2603" s="232"/>
      <c r="Q2603" s="232"/>
      <c r="R2603" s="232"/>
      <c r="S2603" s="226" t="s">
        <v>11376</v>
      </c>
      <c r="T2603" s="229">
        <v>45890</v>
      </c>
      <c r="U2603" s="232"/>
      <c r="V2603" s="233"/>
      <c r="W2603" s="233"/>
      <c r="X2603" s="226" t="s">
        <v>8188</v>
      </c>
      <c r="Y2603" s="229">
        <v>45897</v>
      </c>
      <c r="Z2603" s="232">
        <v>45897</v>
      </c>
      <c r="AA2603" s="232"/>
      <c r="AB2603" s="232"/>
      <c r="AC2603" s="234"/>
      <c r="AD2603" s="232"/>
      <c r="AE2603" s="253" t="str">
        <f>IF($N2603=マイタスク!$U$5,"作業者","")&amp;IF($S2603=マイタスク!$U$5,"ピアレビュー","")&amp;IF($X2603=マイタスク!$U$5,"SVレビュー","")</f>
        <v/>
      </c>
      <c r="AF2603" s="252">
        <f t="shared" si="81"/>
        <v>1558</v>
      </c>
      <c r="AG2603" s="9" t="s">
        <v>34</v>
      </c>
    </row>
    <row r="2604" spans="2:33">
      <c r="B2604" s="225">
        <v>2592</v>
      </c>
      <c r="C2604" s="226" t="s">
        <v>71</v>
      </c>
      <c r="D2604" s="227" t="s">
        <v>72</v>
      </c>
      <c r="E2604" s="228" t="s">
        <v>3726</v>
      </c>
      <c r="F2604" s="226" t="s">
        <v>3727</v>
      </c>
      <c r="G2604" s="226" t="s">
        <v>65</v>
      </c>
      <c r="H2604" s="226" t="s">
        <v>79</v>
      </c>
      <c r="I2604" s="229">
        <f t="shared" si="80"/>
        <v>0</v>
      </c>
      <c r="J2604" s="232"/>
      <c r="K2604" s="226" t="s">
        <v>11787</v>
      </c>
      <c r="L2604" s="226" t="s">
        <v>11788</v>
      </c>
      <c r="M2604" s="226" t="s">
        <v>8255</v>
      </c>
      <c r="N2604" s="226" t="s">
        <v>8599</v>
      </c>
      <c r="O2604" s="232">
        <v>46177</v>
      </c>
      <c r="P2604" s="232"/>
      <c r="Q2604" s="232"/>
      <c r="R2604" s="232"/>
      <c r="S2604" s="226" t="s">
        <v>8258</v>
      </c>
      <c r="T2604" s="229">
        <v>46177</v>
      </c>
      <c r="U2604" s="232"/>
      <c r="V2604" s="233"/>
      <c r="W2604" s="233"/>
      <c r="X2604" s="226" t="s">
        <v>8208</v>
      </c>
      <c r="Y2604" s="229">
        <v>46177</v>
      </c>
      <c r="Z2604" s="232">
        <v>46177</v>
      </c>
      <c r="AA2604" s="232"/>
      <c r="AB2604" s="232"/>
      <c r="AC2604" s="234"/>
      <c r="AD2604" s="232"/>
      <c r="AE2604" s="253" t="str">
        <f>IF($N2604=マイタスク!$U$5,"作業者","")&amp;IF($S2604=マイタスク!$U$5,"ピアレビュー","")&amp;IF($X2604=マイタスク!$U$5,"SVレビュー","")</f>
        <v/>
      </c>
      <c r="AF2604" s="252">
        <f t="shared" si="81"/>
        <v>2029</v>
      </c>
      <c r="AG2604" s="9" t="s">
        <v>34</v>
      </c>
    </row>
    <row r="2605" spans="2:33">
      <c r="B2605" s="225">
        <v>2593</v>
      </c>
      <c r="C2605" s="226" t="s">
        <v>71</v>
      </c>
      <c r="D2605" s="227" t="s">
        <v>72</v>
      </c>
      <c r="E2605" s="228" t="s">
        <v>3726</v>
      </c>
      <c r="F2605" s="226" t="s">
        <v>3727</v>
      </c>
      <c r="G2605" s="226" t="s">
        <v>65</v>
      </c>
      <c r="H2605" s="226" t="s">
        <v>79</v>
      </c>
      <c r="I2605" s="229">
        <f t="shared" si="80"/>
        <v>0</v>
      </c>
      <c r="J2605" s="232"/>
      <c r="K2605" s="226" t="s">
        <v>11789</v>
      </c>
      <c r="L2605" s="226" t="s">
        <v>11790</v>
      </c>
      <c r="M2605" s="226" t="s">
        <v>8255</v>
      </c>
      <c r="N2605" s="226" t="s">
        <v>8599</v>
      </c>
      <c r="O2605" s="232">
        <v>46178</v>
      </c>
      <c r="P2605" s="232"/>
      <c r="Q2605" s="232"/>
      <c r="R2605" s="232"/>
      <c r="S2605" s="226" t="s">
        <v>8258</v>
      </c>
      <c r="T2605" s="229">
        <v>46178</v>
      </c>
      <c r="U2605" s="232"/>
      <c r="V2605" s="233"/>
      <c r="W2605" s="233"/>
      <c r="X2605" s="226" t="s">
        <v>8208</v>
      </c>
      <c r="Y2605" s="229">
        <v>46178</v>
      </c>
      <c r="Z2605" s="232">
        <v>46178</v>
      </c>
      <c r="AA2605" s="232"/>
      <c r="AB2605" s="232"/>
      <c r="AC2605" s="234"/>
      <c r="AD2605" s="232"/>
      <c r="AE2605" s="253" t="str">
        <f>IF($N2605=マイタスク!$U$5,"作業者","")&amp;IF($S2605=マイタスク!$U$5,"ピアレビュー","")&amp;IF($X2605=マイタスク!$U$5,"SVレビュー","")</f>
        <v/>
      </c>
      <c r="AF2605" s="252">
        <f t="shared" si="81"/>
        <v>2029</v>
      </c>
      <c r="AG2605" s="9" t="s">
        <v>34</v>
      </c>
    </row>
    <row r="2606" spans="2:33">
      <c r="B2606" s="225">
        <v>2594</v>
      </c>
      <c r="C2606" s="226" t="s">
        <v>71</v>
      </c>
      <c r="D2606" s="227" t="s">
        <v>72</v>
      </c>
      <c r="E2606" s="228" t="s">
        <v>3726</v>
      </c>
      <c r="F2606" s="226" t="s">
        <v>3727</v>
      </c>
      <c r="G2606" s="226" t="s">
        <v>65</v>
      </c>
      <c r="H2606" s="226" t="s">
        <v>79</v>
      </c>
      <c r="I2606" s="229">
        <f t="shared" si="80"/>
        <v>0</v>
      </c>
      <c r="J2606" s="232"/>
      <c r="K2606" s="226" t="s">
        <v>11791</v>
      </c>
      <c r="L2606" s="226" t="s">
        <v>11792</v>
      </c>
      <c r="M2606" s="226" t="s">
        <v>8255</v>
      </c>
      <c r="N2606" s="226" t="s">
        <v>8599</v>
      </c>
      <c r="O2606" s="232">
        <v>46178</v>
      </c>
      <c r="P2606" s="232"/>
      <c r="Q2606" s="232"/>
      <c r="R2606" s="232"/>
      <c r="S2606" s="226" t="s">
        <v>8258</v>
      </c>
      <c r="T2606" s="229">
        <v>46178</v>
      </c>
      <c r="U2606" s="232"/>
      <c r="V2606" s="233"/>
      <c r="W2606" s="233"/>
      <c r="X2606" s="226" t="s">
        <v>8208</v>
      </c>
      <c r="Y2606" s="229">
        <v>46178</v>
      </c>
      <c r="Z2606" s="232">
        <v>46178</v>
      </c>
      <c r="AA2606" s="232"/>
      <c r="AB2606" s="232"/>
      <c r="AC2606" s="234"/>
      <c r="AD2606" s="232"/>
      <c r="AE2606" s="253" t="str">
        <f>IF($N2606=マイタスク!$U$5,"作業者","")&amp;IF($S2606=マイタスク!$U$5,"ピアレビュー","")&amp;IF($X2606=マイタスク!$U$5,"SVレビュー","")</f>
        <v/>
      </c>
      <c r="AF2606" s="252">
        <f t="shared" si="81"/>
        <v>2029</v>
      </c>
      <c r="AG2606" s="9" t="s">
        <v>34</v>
      </c>
    </row>
    <row r="2607" spans="2:33">
      <c r="B2607" s="225">
        <v>2595</v>
      </c>
      <c r="C2607" s="226" t="s">
        <v>71</v>
      </c>
      <c r="D2607" s="227" t="s">
        <v>72</v>
      </c>
      <c r="E2607" s="228" t="s">
        <v>3726</v>
      </c>
      <c r="F2607" s="226" t="s">
        <v>3727</v>
      </c>
      <c r="G2607" s="226" t="s">
        <v>65</v>
      </c>
      <c r="H2607" s="226" t="s">
        <v>79</v>
      </c>
      <c r="I2607" s="229">
        <f t="shared" si="80"/>
        <v>0</v>
      </c>
      <c r="J2607" s="232"/>
      <c r="K2607" s="226" t="s">
        <v>11793</v>
      </c>
      <c r="L2607" s="226" t="s">
        <v>11794</v>
      </c>
      <c r="M2607" s="226" t="s">
        <v>8158</v>
      </c>
      <c r="N2607" s="226" t="s">
        <v>8599</v>
      </c>
      <c r="O2607" s="232">
        <v>46181</v>
      </c>
      <c r="P2607" s="232"/>
      <c r="Q2607" s="232"/>
      <c r="R2607" s="232"/>
      <c r="S2607" s="226" t="s">
        <v>8258</v>
      </c>
      <c r="T2607" s="229">
        <v>46181</v>
      </c>
      <c r="U2607" s="232"/>
      <c r="V2607" s="233"/>
      <c r="W2607" s="233"/>
      <c r="X2607" s="226" t="s">
        <v>8208</v>
      </c>
      <c r="Y2607" s="229">
        <v>46181</v>
      </c>
      <c r="Z2607" s="232">
        <v>46181</v>
      </c>
      <c r="AA2607" s="232"/>
      <c r="AB2607" s="232"/>
      <c r="AC2607" s="234"/>
      <c r="AD2607" s="232"/>
      <c r="AE2607" s="253" t="str">
        <f>IF($N2607=マイタスク!$U$5,"作業者","")&amp;IF($S2607=マイタスク!$U$5,"ピアレビュー","")&amp;IF($X2607=マイタスク!$U$5,"SVレビュー","")</f>
        <v/>
      </c>
      <c r="AF2607" s="252">
        <f t="shared" si="81"/>
        <v>2029</v>
      </c>
      <c r="AG2607" s="9" t="s">
        <v>34</v>
      </c>
    </row>
    <row r="2608" spans="2:33">
      <c r="B2608" s="225">
        <v>2596</v>
      </c>
      <c r="C2608" s="226" t="s">
        <v>71</v>
      </c>
      <c r="D2608" s="227" t="s">
        <v>72</v>
      </c>
      <c r="E2608" s="228" t="s">
        <v>3728</v>
      </c>
      <c r="F2608" s="226" t="s">
        <v>3729</v>
      </c>
      <c r="G2608" s="226" t="s">
        <v>65</v>
      </c>
      <c r="H2608" s="226" t="s">
        <v>66</v>
      </c>
      <c r="I2608" s="229">
        <f t="shared" si="80"/>
        <v>0</v>
      </c>
      <c r="J2608" s="232"/>
      <c r="K2608" s="226" t="s">
        <v>11795</v>
      </c>
      <c r="L2608" s="226" t="s">
        <v>3729</v>
      </c>
      <c r="M2608" s="226" t="s">
        <v>8141</v>
      </c>
      <c r="N2608" s="226" t="s">
        <v>8188</v>
      </c>
      <c r="O2608" s="232">
        <v>46153</v>
      </c>
      <c r="P2608" s="232"/>
      <c r="Q2608" s="232"/>
      <c r="R2608" s="232"/>
      <c r="S2608" s="226"/>
      <c r="T2608" s="229"/>
      <c r="U2608" s="232"/>
      <c r="V2608" s="233"/>
      <c r="W2608" s="233"/>
      <c r="X2608" s="226" t="s">
        <v>8188</v>
      </c>
      <c r="Y2608" s="229">
        <v>46153</v>
      </c>
      <c r="Z2608" s="232">
        <v>46153</v>
      </c>
      <c r="AA2608" s="232"/>
      <c r="AB2608" s="232"/>
      <c r="AC2608" s="234"/>
      <c r="AD2608" s="232"/>
      <c r="AE2608" s="253" t="str">
        <f>IF($N2608=マイタスク!$U$5,"作業者","")&amp;IF($S2608=マイタスク!$U$5,"ピアレビュー","")&amp;IF($X2608=マイタスク!$U$5,"SVレビュー","")</f>
        <v/>
      </c>
      <c r="AF2608" s="252">
        <f t="shared" si="81"/>
        <v>1988</v>
      </c>
      <c r="AG2608" s="9" t="s">
        <v>34</v>
      </c>
    </row>
    <row r="2609" spans="2:33">
      <c r="B2609" s="225">
        <v>2597</v>
      </c>
      <c r="C2609" s="226" t="s">
        <v>71</v>
      </c>
      <c r="D2609" s="227" t="s">
        <v>72</v>
      </c>
      <c r="E2609" s="228" t="s">
        <v>3730</v>
      </c>
      <c r="F2609" s="226" t="s">
        <v>3731</v>
      </c>
      <c r="G2609" s="226" t="s">
        <v>65</v>
      </c>
      <c r="H2609" s="226" t="s">
        <v>66</v>
      </c>
      <c r="I2609" s="229">
        <f t="shared" si="80"/>
        <v>0</v>
      </c>
      <c r="J2609" s="232"/>
      <c r="K2609" s="226" t="s">
        <v>11796</v>
      </c>
      <c r="L2609" s="226" t="s">
        <v>11797</v>
      </c>
      <c r="M2609" s="226" t="s">
        <v>8141</v>
      </c>
      <c r="N2609" s="226" t="s">
        <v>8155</v>
      </c>
      <c r="O2609" s="232">
        <v>46153</v>
      </c>
      <c r="P2609" s="232"/>
      <c r="Q2609" s="232"/>
      <c r="R2609" s="232"/>
      <c r="S2609" s="226" t="s">
        <v>8152</v>
      </c>
      <c r="T2609" s="229">
        <v>46153</v>
      </c>
      <c r="U2609" s="232"/>
      <c r="V2609" s="233"/>
      <c r="W2609" s="233"/>
      <c r="X2609" s="226" t="s">
        <v>8188</v>
      </c>
      <c r="Y2609" s="229">
        <v>46153</v>
      </c>
      <c r="Z2609" s="232">
        <v>46164</v>
      </c>
      <c r="AA2609" s="232"/>
      <c r="AB2609" s="232"/>
      <c r="AC2609" s="234"/>
      <c r="AD2609" s="232"/>
      <c r="AE2609" s="253" t="str">
        <f>IF($N2609=マイタスク!$U$5,"作業者","")&amp;IF($S2609=マイタスク!$U$5,"ピアレビュー","")&amp;IF($X2609=マイタスク!$U$5,"SVレビュー","")</f>
        <v/>
      </c>
      <c r="AF2609" s="252">
        <f t="shared" si="81"/>
        <v>1987</v>
      </c>
      <c r="AG2609" s="9" t="s">
        <v>34</v>
      </c>
    </row>
    <row r="2610" spans="2:33">
      <c r="B2610" s="225">
        <v>2598</v>
      </c>
      <c r="C2610" s="226" t="s">
        <v>71</v>
      </c>
      <c r="D2610" s="227" t="s">
        <v>72</v>
      </c>
      <c r="E2610" s="228" t="s">
        <v>3730</v>
      </c>
      <c r="F2610" s="226" t="s">
        <v>3731</v>
      </c>
      <c r="G2610" s="226" t="s">
        <v>65</v>
      </c>
      <c r="H2610" s="226" t="s">
        <v>66</v>
      </c>
      <c r="I2610" s="229">
        <f t="shared" si="80"/>
        <v>0</v>
      </c>
      <c r="J2610" s="232"/>
      <c r="K2610" s="226" t="s">
        <v>11798</v>
      </c>
      <c r="L2610" s="226" t="s">
        <v>11799</v>
      </c>
      <c r="M2610" s="226" t="s">
        <v>8141</v>
      </c>
      <c r="N2610" s="226" t="s">
        <v>8155</v>
      </c>
      <c r="O2610" s="232">
        <v>46154</v>
      </c>
      <c r="P2610" s="232"/>
      <c r="Q2610" s="232"/>
      <c r="R2610" s="232"/>
      <c r="S2610" s="226" t="s">
        <v>8152</v>
      </c>
      <c r="T2610" s="229">
        <v>46154</v>
      </c>
      <c r="U2610" s="232"/>
      <c r="V2610" s="233"/>
      <c r="W2610" s="233"/>
      <c r="X2610" s="226" t="s">
        <v>8188</v>
      </c>
      <c r="Y2610" s="229">
        <v>46154</v>
      </c>
      <c r="Z2610" s="232">
        <v>46164</v>
      </c>
      <c r="AA2610" s="232"/>
      <c r="AB2610" s="232"/>
      <c r="AC2610" s="234"/>
      <c r="AD2610" s="232"/>
      <c r="AE2610" s="253" t="str">
        <f>IF($N2610=マイタスク!$U$5,"作業者","")&amp;IF($S2610=マイタスク!$U$5,"ピアレビュー","")&amp;IF($X2610=マイタスク!$U$5,"SVレビュー","")</f>
        <v/>
      </c>
      <c r="AF2610" s="252">
        <f t="shared" si="81"/>
        <v>1987</v>
      </c>
      <c r="AG2610" s="9" t="s">
        <v>34</v>
      </c>
    </row>
    <row r="2611" spans="2:33">
      <c r="B2611" s="225">
        <v>2599</v>
      </c>
      <c r="C2611" s="226" t="s">
        <v>71</v>
      </c>
      <c r="D2611" s="227" t="s">
        <v>72</v>
      </c>
      <c r="E2611" s="228" t="s">
        <v>3730</v>
      </c>
      <c r="F2611" s="226" t="s">
        <v>3731</v>
      </c>
      <c r="G2611" s="226" t="s">
        <v>65</v>
      </c>
      <c r="H2611" s="226" t="s">
        <v>66</v>
      </c>
      <c r="I2611" s="229">
        <f t="shared" si="80"/>
        <v>0</v>
      </c>
      <c r="J2611" s="232"/>
      <c r="K2611" s="226" t="s">
        <v>11800</v>
      </c>
      <c r="L2611" s="226" t="s">
        <v>11801</v>
      </c>
      <c r="M2611" s="226" t="s">
        <v>8141</v>
      </c>
      <c r="N2611" s="226" t="s">
        <v>8155</v>
      </c>
      <c r="O2611" s="232">
        <v>46155</v>
      </c>
      <c r="P2611" s="232"/>
      <c r="Q2611" s="232"/>
      <c r="R2611" s="232"/>
      <c r="S2611" s="226" t="s">
        <v>8152</v>
      </c>
      <c r="T2611" s="229">
        <v>46155</v>
      </c>
      <c r="U2611" s="232"/>
      <c r="V2611" s="233"/>
      <c r="W2611" s="233"/>
      <c r="X2611" s="226" t="s">
        <v>8188</v>
      </c>
      <c r="Y2611" s="229">
        <v>46155</v>
      </c>
      <c r="Z2611" s="232">
        <v>46155</v>
      </c>
      <c r="AA2611" s="232"/>
      <c r="AB2611" s="232"/>
      <c r="AC2611" s="234"/>
      <c r="AD2611" s="232"/>
      <c r="AE2611" s="253" t="str">
        <f>IF($N2611=マイタスク!$U$5,"作業者","")&amp;IF($S2611=マイタスク!$U$5,"ピアレビュー","")&amp;IF($X2611=マイタスク!$U$5,"SVレビュー","")</f>
        <v/>
      </c>
      <c r="AF2611" s="252">
        <f t="shared" si="81"/>
        <v>1987</v>
      </c>
      <c r="AG2611" s="9" t="s">
        <v>34</v>
      </c>
    </row>
    <row r="2612" spans="2:33">
      <c r="B2612" s="225">
        <v>2600</v>
      </c>
      <c r="C2612" s="226" t="s">
        <v>71</v>
      </c>
      <c r="D2612" s="227" t="s">
        <v>72</v>
      </c>
      <c r="E2612" s="228" t="s">
        <v>3730</v>
      </c>
      <c r="F2612" s="226" t="s">
        <v>3731</v>
      </c>
      <c r="G2612" s="226" t="s">
        <v>65</v>
      </c>
      <c r="H2612" s="226" t="s">
        <v>66</v>
      </c>
      <c r="I2612" s="229">
        <f t="shared" si="80"/>
        <v>0</v>
      </c>
      <c r="J2612" s="232"/>
      <c r="K2612" s="226" t="s">
        <v>11802</v>
      </c>
      <c r="L2612" s="226" t="s">
        <v>11803</v>
      </c>
      <c r="M2612" s="226" t="s">
        <v>8141</v>
      </c>
      <c r="N2612" s="226" t="s">
        <v>8155</v>
      </c>
      <c r="O2612" s="232">
        <v>46156</v>
      </c>
      <c r="P2612" s="232"/>
      <c r="Q2612" s="232"/>
      <c r="R2612" s="232"/>
      <c r="S2612" s="226" t="s">
        <v>8152</v>
      </c>
      <c r="T2612" s="229">
        <v>46156</v>
      </c>
      <c r="U2612" s="232"/>
      <c r="V2612" s="233"/>
      <c r="W2612" s="233"/>
      <c r="X2612" s="226" t="s">
        <v>8188</v>
      </c>
      <c r="Y2612" s="229">
        <v>46156</v>
      </c>
      <c r="Z2612" s="232">
        <v>46156</v>
      </c>
      <c r="AA2612" s="232"/>
      <c r="AB2612" s="232"/>
      <c r="AC2612" s="234"/>
      <c r="AD2612" s="232"/>
      <c r="AE2612" s="253" t="str">
        <f>IF($N2612=マイタスク!$U$5,"作業者","")&amp;IF($S2612=マイタスク!$U$5,"ピアレビュー","")&amp;IF($X2612=マイタスク!$U$5,"SVレビュー","")</f>
        <v/>
      </c>
      <c r="AF2612" s="252">
        <f t="shared" si="81"/>
        <v>1987</v>
      </c>
      <c r="AG2612" s="9" t="s">
        <v>34</v>
      </c>
    </row>
    <row r="2613" spans="2:33">
      <c r="B2613" s="225">
        <v>2601</v>
      </c>
      <c r="C2613" s="226" t="s">
        <v>71</v>
      </c>
      <c r="D2613" s="227" t="s">
        <v>72</v>
      </c>
      <c r="E2613" s="228" t="s">
        <v>3730</v>
      </c>
      <c r="F2613" s="226" t="s">
        <v>3731</v>
      </c>
      <c r="G2613" s="226" t="s">
        <v>65</v>
      </c>
      <c r="H2613" s="226" t="s">
        <v>66</v>
      </c>
      <c r="I2613" s="229">
        <f t="shared" si="80"/>
        <v>0</v>
      </c>
      <c r="J2613" s="232"/>
      <c r="K2613" s="226" t="s">
        <v>11804</v>
      </c>
      <c r="L2613" s="226" t="s">
        <v>11805</v>
      </c>
      <c r="M2613" s="226" t="s">
        <v>8141</v>
      </c>
      <c r="N2613" s="226" t="s">
        <v>8155</v>
      </c>
      <c r="O2613" s="232">
        <v>46157</v>
      </c>
      <c r="P2613" s="232"/>
      <c r="Q2613" s="232"/>
      <c r="R2613" s="232"/>
      <c r="S2613" s="226" t="s">
        <v>8152</v>
      </c>
      <c r="T2613" s="229">
        <v>46157</v>
      </c>
      <c r="U2613" s="232"/>
      <c r="V2613" s="233"/>
      <c r="W2613" s="233"/>
      <c r="X2613" s="226" t="s">
        <v>8188</v>
      </c>
      <c r="Y2613" s="229">
        <v>46157</v>
      </c>
      <c r="Z2613" s="232">
        <v>46164</v>
      </c>
      <c r="AA2613" s="232"/>
      <c r="AB2613" s="232"/>
      <c r="AC2613" s="234"/>
      <c r="AD2613" s="232"/>
      <c r="AE2613" s="253" t="str">
        <f>IF($N2613=マイタスク!$U$5,"作業者","")&amp;IF($S2613=マイタスク!$U$5,"ピアレビュー","")&amp;IF($X2613=マイタスク!$U$5,"SVレビュー","")</f>
        <v/>
      </c>
      <c r="AF2613" s="252">
        <f t="shared" si="81"/>
        <v>1987</v>
      </c>
      <c r="AG2613" s="9" t="s">
        <v>34</v>
      </c>
    </row>
    <row r="2614" spans="2:33">
      <c r="B2614" s="225">
        <v>2602</v>
      </c>
      <c r="C2614" s="226" t="s">
        <v>71</v>
      </c>
      <c r="D2614" s="227" t="s">
        <v>72</v>
      </c>
      <c r="E2614" s="228" t="s">
        <v>3730</v>
      </c>
      <c r="F2614" s="226" t="s">
        <v>3731</v>
      </c>
      <c r="G2614" s="226" t="s">
        <v>65</v>
      </c>
      <c r="H2614" s="226" t="s">
        <v>66</v>
      </c>
      <c r="I2614" s="229">
        <f t="shared" si="80"/>
        <v>0</v>
      </c>
      <c r="J2614" s="232"/>
      <c r="K2614" s="226" t="s">
        <v>11806</v>
      </c>
      <c r="L2614" s="226" t="s">
        <v>11807</v>
      </c>
      <c r="M2614" s="226" t="s">
        <v>8141</v>
      </c>
      <c r="N2614" s="226" t="s">
        <v>8155</v>
      </c>
      <c r="O2614" s="232">
        <v>46157</v>
      </c>
      <c r="P2614" s="232"/>
      <c r="Q2614" s="232"/>
      <c r="R2614" s="232"/>
      <c r="S2614" s="226" t="s">
        <v>8152</v>
      </c>
      <c r="T2614" s="229">
        <v>46157</v>
      </c>
      <c r="U2614" s="232"/>
      <c r="V2614" s="233"/>
      <c r="W2614" s="233"/>
      <c r="X2614" s="226" t="s">
        <v>8188</v>
      </c>
      <c r="Y2614" s="229">
        <v>46157</v>
      </c>
      <c r="Z2614" s="232">
        <v>46157</v>
      </c>
      <c r="AA2614" s="232"/>
      <c r="AB2614" s="232"/>
      <c r="AC2614" s="234"/>
      <c r="AD2614" s="232"/>
      <c r="AE2614" s="253" t="str">
        <f>IF($N2614=マイタスク!$U$5,"作業者","")&amp;IF($S2614=マイタスク!$U$5,"ピアレビュー","")&amp;IF($X2614=マイタスク!$U$5,"SVレビュー","")</f>
        <v/>
      </c>
      <c r="AF2614" s="252">
        <f t="shared" si="81"/>
        <v>1987</v>
      </c>
      <c r="AG2614" s="9" t="s">
        <v>34</v>
      </c>
    </row>
    <row r="2615" spans="2:33">
      <c r="B2615" s="225">
        <v>2603</v>
      </c>
      <c r="C2615" s="226" t="s">
        <v>71</v>
      </c>
      <c r="D2615" s="227" t="s">
        <v>72</v>
      </c>
      <c r="E2615" s="228" t="s">
        <v>3730</v>
      </c>
      <c r="F2615" s="226" t="s">
        <v>3731</v>
      </c>
      <c r="G2615" s="226" t="s">
        <v>65</v>
      </c>
      <c r="H2615" s="226" t="s">
        <v>66</v>
      </c>
      <c r="I2615" s="229">
        <f t="shared" si="80"/>
        <v>0</v>
      </c>
      <c r="J2615" s="232"/>
      <c r="K2615" s="226" t="s">
        <v>11808</v>
      </c>
      <c r="L2615" s="226" t="s">
        <v>11809</v>
      </c>
      <c r="M2615" s="226" t="s">
        <v>8141</v>
      </c>
      <c r="N2615" s="226" t="s">
        <v>8155</v>
      </c>
      <c r="O2615" s="232">
        <v>46160</v>
      </c>
      <c r="P2615" s="232"/>
      <c r="Q2615" s="232"/>
      <c r="R2615" s="232"/>
      <c r="S2615" s="226" t="s">
        <v>8208</v>
      </c>
      <c r="T2615" s="229">
        <v>46160</v>
      </c>
      <c r="U2615" s="232"/>
      <c r="V2615" s="233"/>
      <c r="W2615" s="233"/>
      <c r="X2615" s="226" t="s">
        <v>8188</v>
      </c>
      <c r="Y2615" s="229">
        <v>46160</v>
      </c>
      <c r="Z2615" s="232">
        <v>46160</v>
      </c>
      <c r="AA2615" s="232"/>
      <c r="AB2615" s="232"/>
      <c r="AC2615" s="234"/>
      <c r="AD2615" s="232"/>
      <c r="AE2615" s="253" t="str">
        <f>IF($N2615=マイタスク!$U$5,"作業者","")&amp;IF($S2615=マイタスク!$U$5,"ピアレビュー","")&amp;IF($X2615=マイタスク!$U$5,"SVレビュー","")</f>
        <v/>
      </c>
      <c r="AF2615" s="252">
        <f t="shared" si="81"/>
        <v>1987</v>
      </c>
      <c r="AG2615" s="9" t="s">
        <v>34</v>
      </c>
    </row>
    <row r="2616" spans="2:33">
      <c r="B2616" s="225">
        <v>2604</v>
      </c>
      <c r="C2616" s="226" t="s">
        <v>71</v>
      </c>
      <c r="D2616" s="227" t="s">
        <v>72</v>
      </c>
      <c r="E2616" s="228" t="s">
        <v>3730</v>
      </c>
      <c r="F2616" s="226" t="s">
        <v>3731</v>
      </c>
      <c r="G2616" s="226" t="s">
        <v>65</v>
      </c>
      <c r="H2616" s="226" t="s">
        <v>66</v>
      </c>
      <c r="I2616" s="229">
        <f t="shared" si="80"/>
        <v>0</v>
      </c>
      <c r="J2616" s="232"/>
      <c r="K2616" s="226" t="s">
        <v>11810</v>
      </c>
      <c r="L2616" s="226" t="s">
        <v>11811</v>
      </c>
      <c r="M2616" s="226" t="s">
        <v>8141</v>
      </c>
      <c r="N2616" s="226" t="s">
        <v>8155</v>
      </c>
      <c r="O2616" s="232">
        <v>46162</v>
      </c>
      <c r="P2616" s="232"/>
      <c r="Q2616" s="232"/>
      <c r="R2616" s="232"/>
      <c r="S2616" s="226" t="s">
        <v>8152</v>
      </c>
      <c r="T2616" s="229">
        <v>46162</v>
      </c>
      <c r="U2616" s="232"/>
      <c r="V2616" s="233"/>
      <c r="W2616" s="233"/>
      <c r="X2616" s="226" t="s">
        <v>8188</v>
      </c>
      <c r="Y2616" s="229">
        <v>46162</v>
      </c>
      <c r="Z2616" s="232">
        <v>46171</v>
      </c>
      <c r="AA2616" s="232"/>
      <c r="AB2616" s="232"/>
      <c r="AC2616" s="234"/>
      <c r="AD2616" s="232"/>
      <c r="AE2616" s="253" t="str">
        <f>IF($N2616=マイタスク!$U$5,"作業者","")&amp;IF($S2616=マイタスク!$U$5,"ピアレビュー","")&amp;IF($X2616=マイタスク!$U$5,"SVレビュー","")</f>
        <v/>
      </c>
      <c r="AF2616" s="252">
        <f t="shared" si="81"/>
        <v>1987</v>
      </c>
      <c r="AG2616" s="9" t="s">
        <v>34</v>
      </c>
    </row>
    <row r="2617" spans="2:33">
      <c r="B2617" s="225">
        <v>2605</v>
      </c>
      <c r="C2617" s="226" t="s">
        <v>71</v>
      </c>
      <c r="D2617" s="227" t="s">
        <v>72</v>
      </c>
      <c r="E2617" s="228" t="s">
        <v>3730</v>
      </c>
      <c r="F2617" s="226" t="s">
        <v>3731</v>
      </c>
      <c r="G2617" s="226" t="s">
        <v>65</v>
      </c>
      <c r="H2617" s="226" t="s">
        <v>66</v>
      </c>
      <c r="I2617" s="229">
        <f t="shared" si="80"/>
        <v>0</v>
      </c>
      <c r="J2617" s="232"/>
      <c r="K2617" s="226" t="s">
        <v>11812</v>
      </c>
      <c r="L2617" s="226" t="s">
        <v>11813</v>
      </c>
      <c r="M2617" s="226" t="s">
        <v>8255</v>
      </c>
      <c r="N2617" s="226" t="s">
        <v>8155</v>
      </c>
      <c r="O2617" s="232">
        <v>46164</v>
      </c>
      <c r="P2617" s="232"/>
      <c r="Q2617" s="232"/>
      <c r="R2617" s="232"/>
      <c r="S2617" s="226" t="s">
        <v>8640</v>
      </c>
      <c r="T2617" s="229">
        <v>46164</v>
      </c>
      <c r="U2617" s="232"/>
      <c r="V2617" s="233"/>
      <c r="W2617" s="233"/>
      <c r="X2617" s="226" t="s">
        <v>8188</v>
      </c>
      <c r="Y2617" s="229">
        <v>46164</v>
      </c>
      <c r="Z2617" s="232">
        <v>46171</v>
      </c>
      <c r="AA2617" s="232"/>
      <c r="AB2617" s="232"/>
      <c r="AC2617" s="234"/>
      <c r="AD2617" s="232"/>
      <c r="AE2617" s="253" t="str">
        <f>IF($N2617=マイタスク!$U$5,"作業者","")&amp;IF($S2617=マイタスク!$U$5,"ピアレビュー","")&amp;IF($X2617=マイタスク!$U$5,"SVレビュー","")</f>
        <v/>
      </c>
      <c r="AF2617" s="252">
        <f t="shared" si="81"/>
        <v>1987</v>
      </c>
      <c r="AG2617" s="9" t="s">
        <v>34</v>
      </c>
    </row>
    <row r="2618" spans="2:33">
      <c r="B2618" s="225">
        <v>2606</v>
      </c>
      <c r="C2618" s="226" t="s">
        <v>71</v>
      </c>
      <c r="D2618" s="227" t="s">
        <v>72</v>
      </c>
      <c r="E2618" s="228" t="s">
        <v>3730</v>
      </c>
      <c r="F2618" s="226" t="s">
        <v>3731</v>
      </c>
      <c r="G2618" s="226" t="s">
        <v>65</v>
      </c>
      <c r="H2618" s="226" t="s">
        <v>66</v>
      </c>
      <c r="I2618" s="229">
        <f t="shared" si="80"/>
        <v>0</v>
      </c>
      <c r="J2618" s="232"/>
      <c r="K2618" s="226" t="s">
        <v>11814</v>
      </c>
      <c r="L2618" s="226" t="s">
        <v>11815</v>
      </c>
      <c r="M2618" s="226" t="s">
        <v>8141</v>
      </c>
      <c r="N2618" s="226" t="s">
        <v>8155</v>
      </c>
      <c r="O2618" s="232">
        <v>46168</v>
      </c>
      <c r="P2618" s="232"/>
      <c r="Q2618" s="232"/>
      <c r="R2618" s="232"/>
      <c r="S2618" s="226" t="s">
        <v>8640</v>
      </c>
      <c r="T2618" s="229">
        <v>46168</v>
      </c>
      <c r="U2618" s="232"/>
      <c r="V2618" s="233"/>
      <c r="W2618" s="233"/>
      <c r="X2618" s="226" t="s">
        <v>8188</v>
      </c>
      <c r="Y2618" s="229">
        <v>46168</v>
      </c>
      <c r="Z2618" s="232">
        <v>46171</v>
      </c>
      <c r="AA2618" s="232"/>
      <c r="AB2618" s="232"/>
      <c r="AC2618" s="234"/>
      <c r="AD2618" s="232"/>
      <c r="AE2618" s="253" t="str">
        <f>IF($N2618=マイタスク!$U$5,"作業者","")&amp;IF($S2618=マイタスク!$U$5,"ピアレビュー","")&amp;IF($X2618=マイタスク!$U$5,"SVレビュー","")</f>
        <v/>
      </c>
      <c r="AF2618" s="252">
        <f t="shared" si="81"/>
        <v>1987</v>
      </c>
      <c r="AG2618" s="9" t="s">
        <v>34</v>
      </c>
    </row>
    <row r="2619" spans="2:33">
      <c r="B2619" s="225">
        <v>2607</v>
      </c>
      <c r="C2619" s="226" t="s">
        <v>71</v>
      </c>
      <c r="D2619" s="227" t="s">
        <v>72</v>
      </c>
      <c r="E2619" s="228" t="s">
        <v>3732</v>
      </c>
      <c r="F2619" s="226" t="s">
        <v>3733</v>
      </c>
      <c r="G2619" s="226" t="s">
        <v>65</v>
      </c>
      <c r="H2619" s="226" t="s">
        <v>66</v>
      </c>
      <c r="I2619" s="229">
        <f t="shared" si="80"/>
        <v>0</v>
      </c>
      <c r="J2619" s="232"/>
      <c r="K2619" s="226" t="s">
        <v>11816</v>
      </c>
      <c r="L2619" s="226" t="s">
        <v>3733</v>
      </c>
      <c r="M2619" s="226" t="s">
        <v>8255</v>
      </c>
      <c r="N2619" s="226" t="s">
        <v>11622</v>
      </c>
      <c r="O2619" s="232">
        <v>45968</v>
      </c>
      <c r="P2619" s="232"/>
      <c r="Q2619" s="232"/>
      <c r="R2619" s="232"/>
      <c r="S2619" s="226" t="s">
        <v>8156</v>
      </c>
      <c r="T2619" s="229">
        <v>45968</v>
      </c>
      <c r="U2619" s="232"/>
      <c r="V2619" s="233"/>
      <c r="W2619" s="233"/>
      <c r="X2619" s="226" t="s">
        <v>8167</v>
      </c>
      <c r="Y2619" s="229">
        <v>45968</v>
      </c>
      <c r="Z2619" s="232">
        <v>45968</v>
      </c>
      <c r="AA2619" s="232"/>
      <c r="AB2619" s="232"/>
      <c r="AC2619" s="234"/>
      <c r="AD2619" s="232"/>
      <c r="AE2619" s="253" t="str">
        <f>IF($N2619=マイタスク!$U$5,"作業者","")&amp;IF($S2619=マイタスク!$U$5,"ピアレビュー","")&amp;IF($X2619=マイタスク!$U$5,"SVレビュー","")</f>
        <v/>
      </c>
      <c r="AF2619" s="252">
        <f t="shared" si="81"/>
        <v>1697</v>
      </c>
      <c r="AG2619" s="9" t="s">
        <v>34</v>
      </c>
    </row>
    <row r="2620" spans="2:33">
      <c r="B2620" s="225">
        <v>2608</v>
      </c>
      <c r="C2620" s="226" t="s">
        <v>71</v>
      </c>
      <c r="D2620" s="227" t="s">
        <v>72</v>
      </c>
      <c r="E2620" s="228" t="s">
        <v>3734</v>
      </c>
      <c r="F2620" s="226" t="s">
        <v>3735</v>
      </c>
      <c r="G2620" s="226" t="s">
        <v>65</v>
      </c>
      <c r="H2620" s="226" t="s">
        <v>66</v>
      </c>
      <c r="I2620" s="229">
        <f t="shared" si="80"/>
        <v>0</v>
      </c>
      <c r="J2620" s="232"/>
      <c r="K2620" s="226" t="s">
        <v>11817</v>
      </c>
      <c r="L2620" s="226" t="s">
        <v>11818</v>
      </c>
      <c r="M2620" s="226" t="s">
        <v>8255</v>
      </c>
      <c r="N2620" s="226" t="s">
        <v>8612</v>
      </c>
      <c r="O2620" s="232">
        <v>46058</v>
      </c>
      <c r="P2620" s="232"/>
      <c r="Q2620" s="232"/>
      <c r="R2620" s="232"/>
      <c r="S2620" s="226" t="s">
        <v>8260</v>
      </c>
      <c r="T2620" s="229">
        <v>46058</v>
      </c>
      <c r="U2620" s="232"/>
      <c r="V2620" s="233"/>
      <c r="W2620" s="233"/>
      <c r="X2620" s="226" t="s">
        <v>8167</v>
      </c>
      <c r="Y2620" s="229">
        <v>46058</v>
      </c>
      <c r="Z2620" s="232">
        <v>46073</v>
      </c>
      <c r="AA2620" s="232"/>
      <c r="AB2620" s="232"/>
      <c r="AC2620" s="234"/>
      <c r="AD2620" s="232"/>
      <c r="AE2620" s="253" t="str">
        <f>IF($N2620=マイタスク!$U$5,"作業者","")&amp;IF($S2620=マイタスク!$U$5,"ピアレビュー","")&amp;IF($X2620=マイタスク!$U$5,"SVレビュー","")</f>
        <v/>
      </c>
      <c r="AF2620" s="252">
        <f t="shared" si="81"/>
        <v>1841</v>
      </c>
      <c r="AG2620" s="9" t="s">
        <v>34</v>
      </c>
    </row>
    <row r="2621" spans="2:33">
      <c r="B2621" s="225">
        <v>2609</v>
      </c>
      <c r="C2621" s="226" t="s">
        <v>71</v>
      </c>
      <c r="D2621" s="227" t="s">
        <v>72</v>
      </c>
      <c r="E2621" s="228" t="s">
        <v>3734</v>
      </c>
      <c r="F2621" s="226" t="s">
        <v>3735</v>
      </c>
      <c r="G2621" s="226" t="s">
        <v>65</v>
      </c>
      <c r="H2621" s="226" t="s">
        <v>66</v>
      </c>
      <c r="I2621" s="229">
        <f t="shared" si="80"/>
        <v>0</v>
      </c>
      <c r="J2621" s="232"/>
      <c r="K2621" s="226" t="s">
        <v>11819</v>
      </c>
      <c r="L2621" s="226" t="s">
        <v>11820</v>
      </c>
      <c r="M2621" s="226" t="s">
        <v>8255</v>
      </c>
      <c r="N2621" s="226" t="s">
        <v>8612</v>
      </c>
      <c r="O2621" s="232">
        <v>46059</v>
      </c>
      <c r="P2621" s="232"/>
      <c r="Q2621" s="232"/>
      <c r="R2621" s="232"/>
      <c r="S2621" s="226" t="s">
        <v>8156</v>
      </c>
      <c r="T2621" s="229">
        <v>46059</v>
      </c>
      <c r="U2621" s="232"/>
      <c r="V2621" s="233"/>
      <c r="W2621" s="233"/>
      <c r="X2621" s="226" t="s">
        <v>8167</v>
      </c>
      <c r="Y2621" s="229">
        <v>46059</v>
      </c>
      <c r="Z2621" s="232">
        <v>46059</v>
      </c>
      <c r="AA2621" s="232"/>
      <c r="AB2621" s="232"/>
      <c r="AC2621" s="234"/>
      <c r="AD2621" s="232"/>
      <c r="AE2621" s="253" t="str">
        <f>IF($N2621=マイタスク!$U$5,"作業者","")&amp;IF($S2621=マイタスク!$U$5,"ピアレビュー","")&amp;IF($X2621=マイタスク!$U$5,"SVレビュー","")</f>
        <v/>
      </c>
      <c r="AF2621" s="252">
        <f t="shared" si="81"/>
        <v>1841</v>
      </c>
      <c r="AG2621" s="9" t="s">
        <v>34</v>
      </c>
    </row>
    <row r="2622" spans="2:33">
      <c r="B2622" s="225">
        <v>2610</v>
      </c>
      <c r="C2622" s="226" t="s">
        <v>71</v>
      </c>
      <c r="D2622" s="227" t="s">
        <v>72</v>
      </c>
      <c r="E2622" s="228" t="s">
        <v>3734</v>
      </c>
      <c r="F2622" s="226" t="s">
        <v>3735</v>
      </c>
      <c r="G2622" s="226" t="s">
        <v>65</v>
      </c>
      <c r="H2622" s="226" t="s">
        <v>66</v>
      </c>
      <c r="I2622" s="229">
        <f t="shared" si="80"/>
        <v>0</v>
      </c>
      <c r="J2622" s="232"/>
      <c r="K2622" s="226" t="s">
        <v>11821</v>
      </c>
      <c r="L2622" s="226" t="s">
        <v>11822</v>
      </c>
      <c r="M2622" s="226" t="s">
        <v>8255</v>
      </c>
      <c r="N2622" s="226" t="s">
        <v>8612</v>
      </c>
      <c r="O2622" s="232">
        <v>46062</v>
      </c>
      <c r="P2622" s="232"/>
      <c r="Q2622" s="232"/>
      <c r="R2622" s="232"/>
      <c r="S2622" s="226" t="s">
        <v>8156</v>
      </c>
      <c r="T2622" s="229">
        <v>46062</v>
      </c>
      <c r="U2622" s="232"/>
      <c r="V2622" s="233"/>
      <c r="W2622" s="233"/>
      <c r="X2622" s="226" t="s">
        <v>8167</v>
      </c>
      <c r="Y2622" s="229">
        <v>46062</v>
      </c>
      <c r="Z2622" s="232">
        <v>46062</v>
      </c>
      <c r="AA2622" s="232"/>
      <c r="AB2622" s="232"/>
      <c r="AC2622" s="234"/>
      <c r="AD2622" s="232"/>
      <c r="AE2622" s="253" t="str">
        <f>IF($N2622=マイタスク!$U$5,"作業者","")&amp;IF($S2622=マイタスク!$U$5,"ピアレビュー","")&amp;IF($X2622=マイタスク!$U$5,"SVレビュー","")</f>
        <v/>
      </c>
      <c r="AF2622" s="252">
        <f t="shared" si="81"/>
        <v>1841</v>
      </c>
      <c r="AG2622" s="9" t="s">
        <v>34</v>
      </c>
    </row>
    <row r="2623" spans="2:33">
      <c r="B2623" s="225">
        <v>2611</v>
      </c>
      <c r="C2623" s="226" t="s">
        <v>71</v>
      </c>
      <c r="D2623" s="227" t="s">
        <v>72</v>
      </c>
      <c r="E2623" s="228" t="s">
        <v>3736</v>
      </c>
      <c r="F2623" s="226" t="s">
        <v>3737</v>
      </c>
      <c r="G2623" s="226" t="s">
        <v>65</v>
      </c>
      <c r="H2623" s="226" t="s">
        <v>66</v>
      </c>
      <c r="I2623" s="229">
        <f t="shared" si="80"/>
        <v>0</v>
      </c>
      <c r="J2623" s="232"/>
      <c r="K2623" s="226" t="s">
        <v>11823</v>
      </c>
      <c r="L2623" s="226" t="s">
        <v>11824</v>
      </c>
      <c r="M2623" s="226"/>
      <c r="N2623" s="226" t="s">
        <v>8617</v>
      </c>
      <c r="O2623" s="232">
        <v>46058</v>
      </c>
      <c r="P2623" s="232"/>
      <c r="Q2623" s="232"/>
      <c r="R2623" s="232"/>
      <c r="S2623" s="226" t="s">
        <v>8260</v>
      </c>
      <c r="T2623" s="229">
        <v>46058</v>
      </c>
      <c r="U2623" s="232"/>
      <c r="V2623" s="233"/>
      <c r="W2623" s="233"/>
      <c r="X2623" s="226" t="s">
        <v>8188</v>
      </c>
      <c r="Y2623" s="229">
        <v>46058</v>
      </c>
      <c r="Z2623" s="232">
        <v>46058</v>
      </c>
      <c r="AA2623" s="232"/>
      <c r="AB2623" s="232"/>
      <c r="AC2623" s="234"/>
      <c r="AD2623" s="232"/>
      <c r="AE2623" s="253" t="str">
        <f>IF($N2623=マイタスク!$U$5,"作業者","")&amp;IF($S2623=マイタスク!$U$5,"ピアレビュー","")&amp;IF($X2623=マイタスク!$U$5,"SVレビュー","")</f>
        <v/>
      </c>
      <c r="AF2623" s="252">
        <f t="shared" si="81"/>
        <v>1840</v>
      </c>
      <c r="AG2623" s="9" t="s">
        <v>34</v>
      </c>
    </row>
    <row r="2624" spans="2:33">
      <c r="B2624" s="225">
        <v>2612</v>
      </c>
      <c r="C2624" s="226" t="s">
        <v>71</v>
      </c>
      <c r="D2624" s="227" t="s">
        <v>72</v>
      </c>
      <c r="E2624" s="228" t="s">
        <v>3736</v>
      </c>
      <c r="F2624" s="226" t="s">
        <v>3737</v>
      </c>
      <c r="G2624" s="226" t="s">
        <v>65</v>
      </c>
      <c r="H2624" s="226" t="s">
        <v>66</v>
      </c>
      <c r="I2624" s="229">
        <f t="shared" si="80"/>
        <v>0</v>
      </c>
      <c r="J2624" s="232"/>
      <c r="K2624" s="226" t="s">
        <v>11825</v>
      </c>
      <c r="L2624" s="226" t="s">
        <v>11826</v>
      </c>
      <c r="M2624" s="226" t="s">
        <v>8141</v>
      </c>
      <c r="N2624" s="226" t="s">
        <v>8617</v>
      </c>
      <c r="O2624" s="232">
        <v>46059</v>
      </c>
      <c r="P2624" s="232"/>
      <c r="Q2624" s="232"/>
      <c r="R2624" s="232"/>
      <c r="S2624" s="226" t="s">
        <v>8260</v>
      </c>
      <c r="T2624" s="229">
        <v>46059</v>
      </c>
      <c r="U2624" s="232"/>
      <c r="V2624" s="233"/>
      <c r="W2624" s="233"/>
      <c r="X2624" s="226" t="s">
        <v>8208</v>
      </c>
      <c r="Y2624" s="229">
        <v>46059</v>
      </c>
      <c r="Z2624" s="232">
        <v>46059</v>
      </c>
      <c r="AA2624" s="232"/>
      <c r="AB2624" s="232"/>
      <c r="AC2624" s="234"/>
      <c r="AD2624" s="232"/>
      <c r="AE2624" s="253" t="str">
        <f>IF($N2624=マイタスク!$U$5,"作業者","")&amp;IF($S2624=マイタスク!$U$5,"ピアレビュー","")&amp;IF($X2624=マイタスク!$U$5,"SVレビュー","")</f>
        <v/>
      </c>
      <c r="AF2624" s="252">
        <f t="shared" si="81"/>
        <v>1840</v>
      </c>
      <c r="AG2624" s="9" t="s">
        <v>34</v>
      </c>
    </row>
    <row r="2625" spans="2:33">
      <c r="B2625" s="225">
        <v>2613</v>
      </c>
      <c r="C2625" s="226" t="s">
        <v>71</v>
      </c>
      <c r="D2625" s="227" t="s">
        <v>72</v>
      </c>
      <c r="E2625" s="228" t="s">
        <v>3736</v>
      </c>
      <c r="F2625" s="226" t="s">
        <v>3737</v>
      </c>
      <c r="G2625" s="226" t="s">
        <v>65</v>
      </c>
      <c r="H2625" s="226" t="s">
        <v>66</v>
      </c>
      <c r="I2625" s="229">
        <f t="shared" si="80"/>
        <v>0</v>
      </c>
      <c r="J2625" s="232"/>
      <c r="K2625" s="226" t="s">
        <v>11827</v>
      </c>
      <c r="L2625" s="226" t="s">
        <v>11828</v>
      </c>
      <c r="M2625" s="226" t="s">
        <v>8141</v>
      </c>
      <c r="N2625" s="226" t="s">
        <v>8617</v>
      </c>
      <c r="O2625" s="232">
        <v>46062</v>
      </c>
      <c r="P2625" s="232"/>
      <c r="Q2625" s="232"/>
      <c r="R2625" s="232"/>
      <c r="S2625" s="226" t="s">
        <v>8260</v>
      </c>
      <c r="T2625" s="229">
        <v>46062</v>
      </c>
      <c r="U2625" s="232"/>
      <c r="V2625" s="233"/>
      <c r="W2625" s="233"/>
      <c r="X2625" s="226" t="s">
        <v>8188</v>
      </c>
      <c r="Y2625" s="229">
        <v>46062</v>
      </c>
      <c r="Z2625" s="232">
        <v>46062</v>
      </c>
      <c r="AA2625" s="232"/>
      <c r="AB2625" s="232"/>
      <c r="AC2625" s="234"/>
      <c r="AD2625" s="232"/>
      <c r="AE2625" s="253" t="str">
        <f>IF($N2625=マイタスク!$U$5,"作業者","")&amp;IF($S2625=マイタスク!$U$5,"ピアレビュー","")&amp;IF($X2625=マイタスク!$U$5,"SVレビュー","")</f>
        <v/>
      </c>
      <c r="AF2625" s="252">
        <f t="shared" si="81"/>
        <v>1840</v>
      </c>
      <c r="AG2625" s="9" t="s">
        <v>34</v>
      </c>
    </row>
    <row r="2626" spans="2:33">
      <c r="B2626" s="225">
        <v>2614</v>
      </c>
      <c r="C2626" s="226" t="s">
        <v>71</v>
      </c>
      <c r="D2626" s="227" t="s">
        <v>72</v>
      </c>
      <c r="E2626" s="228" t="s">
        <v>3736</v>
      </c>
      <c r="F2626" s="226" t="s">
        <v>3737</v>
      </c>
      <c r="G2626" s="226" t="s">
        <v>65</v>
      </c>
      <c r="H2626" s="226" t="s">
        <v>66</v>
      </c>
      <c r="I2626" s="229">
        <f t="shared" si="80"/>
        <v>0</v>
      </c>
      <c r="J2626" s="232"/>
      <c r="K2626" s="226" t="s">
        <v>11829</v>
      </c>
      <c r="L2626" s="226" t="s">
        <v>11830</v>
      </c>
      <c r="M2626" s="226" t="s">
        <v>8141</v>
      </c>
      <c r="N2626" s="226" t="s">
        <v>8617</v>
      </c>
      <c r="O2626" s="232">
        <v>46062</v>
      </c>
      <c r="P2626" s="232"/>
      <c r="Q2626" s="232"/>
      <c r="R2626" s="232"/>
      <c r="S2626" s="226" t="s">
        <v>8260</v>
      </c>
      <c r="T2626" s="229">
        <v>46062</v>
      </c>
      <c r="U2626" s="232"/>
      <c r="V2626" s="233"/>
      <c r="W2626" s="233"/>
      <c r="X2626" s="226" t="s">
        <v>8188</v>
      </c>
      <c r="Y2626" s="229">
        <v>46062</v>
      </c>
      <c r="Z2626" s="232">
        <v>46062</v>
      </c>
      <c r="AA2626" s="232"/>
      <c r="AB2626" s="232"/>
      <c r="AC2626" s="234"/>
      <c r="AD2626" s="232"/>
      <c r="AE2626" s="253" t="str">
        <f>IF($N2626=マイタスク!$U$5,"作業者","")&amp;IF($S2626=マイタスク!$U$5,"ピアレビュー","")&amp;IF($X2626=マイタスク!$U$5,"SVレビュー","")</f>
        <v/>
      </c>
      <c r="AF2626" s="252">
        <f t="shared" si="81"/>
        <v>1840</v>
      </c>
      <c r="AG2626" s="9" t="s">
        <v>34</v>
      </c>
    </row>
    <row r="2627" spans="2:33">
      <c r="B2627" s="225">
        <v>2615</v>
      </c>
      <c r="C2627" s="226" t="s">
        <v>71</v>
      </c>
      <c r="D2627" s="227" t="s">
        <v>72</v>
      </c>
      <c r="E2627" s="228" t="s">
        <v>3736</v>
      </c>
      <c r="F2627" s="226" t="s">
        <v>3737</v>
      </c>
      <c r="G2627" s="226" t="s">
        <v>65</v>
      </c>
      <c r="H2627" s="226" t="s">
        <v>66</v>
      </c>
      <c r="I2627" s="229">
        <f t="shared" si="80"/>
        <v>0</v>
      </c>
      <c r="J2627" s="232"/>
      <c r="K2627" s="226" t="s">
        <v>11831</v>
      </c>
      <c r="L2627" s="226" t="s">
        <v>11832</v>
      </c>
      <c r="M2627" s="226" t="s">
        <v>8141</v>
      </c>
      <c r="N2627" s="226" t="s">
        <v>8617</v>
      </c>
      <c r="O2627" s="232">
        <v>46063</v>
      </c>
      <c r="P2627" s="232"/>
      <c r="Q2627" s="232"/>
      <c r="R2627" s="232"/>
      <c r="S2627" s="226" t="s">
        <v>8260</v>
      </c>
      <c r="T2627" s="229">
        <v>46063</v>
      </c>
      <c r="U2627" s="232"/>
      <c r="V2627" s="233"/>
      <c r="W2627" s="233"/>
      <c r="X2627" s="226" t="s">
        <v>8188</v>
      </c>
      <c r="Y2627" s="229">
        <v>46063</v>
      </c>
      <c r="Z2627" s="232">
        <v>46063</v>
      </c>
      <c r="AA2627" s="232"/>
      <c r="AB2627" s="232"/>
      <c r="AC2627" s="234"/>
      <c r="AD2627" s="232"/>
      <c r="AE2627" s="253" t="str">
        <f>IF($N2627=マイタスク!$U$5,"作業者","")&amp;IF($S2627=マイタスク!$U$5,"ピアレビュー","")&amp;IF($X2627=マイタスク!$U$5,"SVレビュー","")</f>
        <v/>
      </c>
      <c r="AF2627" s="252">
        <f t="shared" si="81"/>
        <v>1840</v>
      </c>
      <c r="AG2627" s="9" t="s">
        <v>34</v>
      </c>
    </row>
    <row r="2628" spans="2:33">
      <c r="B2628" s="225">
        <v>2616</v>
      </c>
      <c r="C2628" s="226" t="s">
        <v>71</v>
      </c>
      <c r="D2628" s="227" t="s">
        <v>72</v>
      </c>
      <c r="E2628" s="228" t="s">
        <v>3736</v>
      </c>
      <c r="F2628" s="226" t="s">
        <v>3737</v>
      </c>
      <c r="G2628" s="226" t="s">
        <v>65</v>
      </c>
      <c r="H2628" s="226" t="s">
        <v>66</v>
      </c>
      <c r="I2628" s="229">
        <f t="shared" si="80"/>
        <v>0</v>
      </c>
      <c r="J2628" s="232"/>
      <c r="K2628" s="226" t="s">
        <v>11833</v>
      </c>
      <c r="L2628" s="226" t="s">
        <v>11834</v>
      </c>
      <c r="M2628" s="226" t="s">
        <v>8141</v>
      </c>
      <c r="N2628" s="226" t="s">
        <v>8617</v>
      </c>
      <c r="O2628" s="232">
        <v>46063</v>
      </c>
      <c r="P2628" s="232"/>
      <c r="Q2628" s="232"/>
      <c r="R2628" s="232"/>
      <c r="S2628" s="226" t="s">
        <v>8260</v>
      </c>
      <c r="T2628" s="229">
        <v>46063</v>
      </c>
      <c r="U2628" s="232"/>
      <c r="V2628" s="233"/>
      <c r="W2628" s="233"/>
      <c r="X2628" s="226" t="s">
        <v>8188</v>
      </c>
      <c r="Y2628" s="229">
        <v>46063</v>
      </c>
      <c r="Z2628" s="232">
        <v>46063</v>
      </c>
      <c r="AA2628" s="232"/>
      <c r="AB2628" s="232"/>
      <c r="AC2628" s="234"/>
      <c r="AD2628" s="232"/>
      <c r="AE2628" s="253" t="str">
        <f>IF($N2628=マイタスク!$U$5,"作業者","")&amp;IF($S2628=マイタスク!$U$5,"ピアレビュー","")&amp;IF($X2628=マイタスク!$U$5,"SVレビュー","")</f>
        <v/>
      </c>
      <c r="AF2628" s="252">
        <f t="shared" si="81"/>
        <v>1840</v>
      </c>
      <c r="AG2628" s="9" t="s">
        <v>34</v>
      </c>
    </row>
    <row r="2629" spans="2:33">
      <c r="B2629" s="225">
        <v>2617</v>
      </c>
      <c r="C2629" s="226" t="s">
        <v>71</v>
      </c>
      <c r="D2629" s="227" t="s">
        <v>72</v>
      </c>
      <c r="E2629" s="228" t="s">
        <v>3736</v>
      </c>
      <c r="F2629" s="226" t="s">
        <v>3737</v>
      </c>
      <c r="G2629" s="226" t="s">
        <v>65</v>
      </c>
      <c r="H2629" s="226" t="s">
        <v>66</v>
      </c>
      <c r="I2629" s="229">
        <f t="shared" si="80"/>
        <v>0</v>
      </c>
      <c r="J2629" s="232"/>
      <c r="K2629" s="226" t="s">
        <v>11835</v>
      </c>
      <c r="L2629" s="226" t="s">
        <v>11836</v>
      </c>
      <c r="M2629" s="226" t="s">
        <v>8141</v>
      </c>
      <c r="N2629" s="226" t="s">
        <v>8617</v>
      </c>
      <c r="O2629" s="232">
        <v>46065</v>
      </c>
      <c r="P2629" s="232"/>
      <c r="Q2629" s="232"/>
      <c r="R2629" s="232"/>
      <c r="S2629" s="226" t="s">
        <v>8260</v>
      </c>
      <c r="T2629" s="229">
        <v>46065</v>
      </c>
      <c r="U2629" s="232"/>
      <c r="V2629" s="233"/>
      <c r="W2629" s="233"/>
      <c r="X2629" s="226" t="s">
        <v>8188</v>
      </c>
      <c r="Y2629" s="229">
        <v>46065</v>
      </c>
      <c r="Z2629" s="232">
        <v>46065</v>
      </c>
      <c r="AA2629" s="232"/>
      <c r="AB2629" s="232"/>
      <c r="AC2629" s="234"/>
      <c r="AD2629" s="232"/>
      <c r="AE2629" s="253" t="str">
        <f>IF($N2629=マイタスク!$U$5,"作業者","")&amp;IF($S2629=マイタスク!$U$5,"ピアレビュー","")&amp;IF($X2629=マイタスク!$U$5,"SVレビュー","")</f>
        <v/>
      </c>
      <c r="AF2629" s="252">
        <f t="shared" si="81"/>
        <v>1840</v>
      </c>
      <c r="AG2629" s="9" t="s">
        <v>34</v>
      </c>
    </row>
    <row r="2630" spans="2:33">
      <c r="B2630" s="225">
        <v>2618</v>
      </c>
      <c r="C2630" s="226" t="s">
        <v>71</v>
      </c>
      <c r="D2630" s="227" t="s">
        <v>72</v>
      </c>
      <c r="E2630" s="228" t="s">
        <v>3736</v>
      </c>
      <c r="F2630" s="226" t="s">
        <v>3737</v>
      </c>
      <c r="G2630" s="226" t="s">
        <v>65</v>
      </c>
      <c r="H2630" s="226" t="s">
        <v>66</v>
      </c>
      <c r="I2630" s="229">
        <f t="shared" si="80"/>
        <v>0</v>
      </c>
      <c r="J2630" s="232"/>
      <c r="K2630" s="226" t="s">
        <v>11837</v>
      </c>
      <c r="L2630" s="226" t="s">
        <v>11838</v>
      </c>
      <c r="M2630" s="226" t="s">
        <v>8141</v>
      </c>
      <c r="N2630" s="226" t="s">
        <v>8617</v>
      </c>
      <c r="O2630" s="232">
        <v>46070</v>
      </c>
      <c r="P2630" s="232"/>
      <c r="Q2630" s="232"/>
      <c r="R2630" s="232"/>
      <c r="S2630" s="226" t="s">
        <v>8260</v>
      </c>
      <c r="T2630" s="229">
        <v>46070</v>
      </c>
      <c r="U2630" s="232"/>
      <c r="V2630" s="233"/>
      <c r="W2630" s="233"/>
      <c r="X2630" s="226" t="s">
        <v>8167</v>
      </c>
      <c r="Y2630" s="229">
        <v>46070</v>
      </c>
      <c r="Z2630" s="232">
        <v>46073</v>
      </c>
      <c r="AA2630" s="232"/>
      <c r="AB2630" s="232"/>
      <c r="AC2630" s="234"/>
      <c r="AD2630" s="232"/>
      <c r="AE2630" s="253" t="str">
        <f>IF($N2630=マイタスク!$U$5,"作業者","")&amp;IF($S2630=マイタスク!$U$5,"ピアレビュー","")&amp;IF($X2630=マイタスク!$U$5,"SVレビュー","")</f>
        <v/>
      </c>
      <c r="AF2630" s="252">
        <f t="shared" si="81"/>
        <v>1840</v>
      </c>
      <c r="AG2630" s="9" t="s">
        <v>34</v>
      </c>
    </row>
    <row r="2631" spans="2:33">
      <c r="B2631" s="225">
        <v>2619</v>
      </c>
      <c r="C2631" s="226" t="s">
        <v>71</v>
      </c>
      <c r="D2631" s="227" t="s">
        <v>72</v>
      </c>
      <c r="E2631" s="228" t="s">
        <v>3736</v>
      </c>
      <c r="F2631" s="226" t="s">
        <v>3737</v>
      </c>
      <c r="G2631" s="226" t="s">
        <v>65</v>
      </c>
      <c r="H2631" s="226" t="s">
        <v>66</v>
      </c>
      <c r="I2631" s="229">
        <f t="shared" si="80"/>
        <v>0</v>
      </c>
      <c r="J2631" s="232"/>
      <c r="K2631" s="226" t="s">
        <v>11839</v>
      </c>
      <c r="L2631" s="226" t="s">
        <v>11840</v>
      </c>
      <c r="M2631" s="226" t="s">
        <v>8141</v>
      </c>
      <c r="N2631" s="226" t="s">
        <v>8617</v>
      </c>
      <c r="O2631" s="232">
        <v>46072</v>
      </c>
      <c r="P2631" s="232"/>
      <c r="Q2631" s="232"/>
      <c r="R2631" s="232"/>
      <c r="S2631" s="226" t="s">
        <v>8156</v>
      </c>
      <c r="T2631" s="229">
        <v>46072</v>
      </c>
      <c r="U2631" s="232"/>
      <c r="V2631" s="233"/>
      <c r="W2631" s="233"/>
      <c r="X2631" s="226" t="s">
        <v>8167</v>
      </c>
      <c r="Y2631" s="229">
        <v>46072</v>
      </c>
      <c r="Z2631" s="232">
        <v>46073</v>
      </c>
      <c r="AA2631" s="232"/>
      <c r="AB2631" s="232"/>
      <c r="AC2631" s="234"/>
      <c r="AD2631" s="232"/>
      <c r="AE2631" s="253" t="str">
        <f>IF($N2631=マイタスク!$U$5,"作業者","")&amp;IF($S2631=マイタスク!$U$5,"ピアレビュー","")&amp;IF($X2631=マイタスク!$U$5,"SVレビュー","")</f>
        <v/>
      </c>
      <c r="AF2631" s="252">
        <f t="shared" si="81"/>
        <v>1840</v>
      </c>
      <c r="AG2631" s="9" t="s">
        <v>34</v>
      </c>
    </row>
    <row r="2632" spans="2:33">
      <c r="B2632" s="225">
        <v>2620</v>
      </c>
      <c r="C2632" s="226" t="s">
        <v>71</v>
      </c>
      <c r="D2632" s="227" t="s">
        <v>72</v>
      </c>
      <c r="E2632" s="228" t="s">
        <v>3736</v>
      </c>
      <c r="F2632" s="226" t="s">
        <v>3737</v>
      </c>
      <c r="G2632" s="226" t="s">
        <v>65</v>
      </c>
      <c r="H2632" s="226" t="s">
        <v>66</v>
      </c>
      <c r="I2632" s="229">
        <f t="shared" si="80"/>
        <v>0</v>
      </c>
      <c r="J2632" s="232"/>
      <c r="K2632" s="226" t="s">
        <v>11841</v>
      </c>
      <c r="L2632" s="226" t="s">
        <v>11842</v>
      </c>
      <c r="M2632" s="226" t="s">
        <v>8141</v>
      </c>
      <c r="N2632" s="226" t="s">
        <v>8617</v>
      </c>
      <c r="O2632" s="232">
        <v>46077</v>
      </c>
      <c r="P2632" s="232"/>
      <c r="Q2632" s="232"/>
      <c r="R2632" s="232"/>
      <c r="S2632" s="226" t="s">
        <v>8156</v>
      </c>
      <c r="T2632" s="229">
        <v>46077</v>
      </c>
      <c r="U2632" s="232"/>
      <c r="V2632" s="233"/>
      <c r="W2632" s="233"/>
      <c r="X2632" s="226" t="s">
        <v>8188</v>
      </c>
      <c r="Y2632" s="229">
        <v>46077</v>
      </c>
      <c r="Z2632" s="232">
        <v>46077</v>
      </c>
      <c r="AA2632" s="232"/>
      <c r="AB2632" s="232"/>
      <c r="AC2632" s="234"/>
      <c r="AD2632" s="232"/>
      <c r="AE2632" s="253" t="str">
        <f>IF($N2632=マイタスク!$U$5,"作業者","")&amp;IF($S2632=マイタスク!$U$5,"ピアレビュー","")&amp;IF($X2632=マイタスク!$U$5,"SVレビュー","")</f>
        <v/>
      </c>
      <c r="AF2632" s="252">
        <f t="shared" si="81"/>
        <v>1840</v>
      </c>
      <c r="AG2632" s="9" t="s">
        <v>34</v>
      </c>
    </row>
    <row r="2633" spans="2:33">
      <c r="B2633" s="225">
        <v>2621</v>
      </c>
      <c r="C2633" s="226" t="s">
        <v>71</v>
      </c>
      <c r="D2633" s="227" t="s">
        <v>72</v>
      </c>
      <c r="E2633" s="228" t="s">
        <v>3738</v>
      </c>
      <c r="F2633" s="226" t="s">
        <v>3739</v>
      </c>
      <c r="G2633" s="226" t="s">
        <v>65</v>
      </c>
      <c r="H2633" s="226" t="s">
        <v>66</v>
      </c>
      <c r="I2633" s="229">
        <f t="shared" si="80"/>
        <v>0</v>
      </c>
      <c r="J2633" s="232"/>
      <c r="K2633" s="226" t="s">
        <v>11843</v>
      </c>
      <c r="L2633" s="226" t="s">
        <v>11844</v>
      </c>
      <c r="M2633" s="226" t="s">
        <v>8141</v>
      </c>
      <c r="N2633" s="226" t="s">
        <v>8154</v>
      </c>
      <c r="O2633" s="232">
        <v>46153</v>
      </c>
      <c r="P2633" s="232"/>
      <c r="Q2633" s="232"/>
      <c r="R2633" s="232"/>
      <c r="S2633" s="226" t="s">
        <v>8258</v>
      </c>
      <c r="T2633" s="229">
        <v>46153</v>
      </c>
      <c r="U2633" s="232"/>
      <c r="V2633" s="233"/>
      <c r="W2633" s="233"/>
      <c r="X2633" s="226" t="s">
        <v>8208</v>
      </c>
      <c r="Y2633" s="229">
        <v>46153</v>
      </c>
      <c r="Z2633" s="232">
        <v>46153</v>
      </c>
      <c r="AA2633" s="232"/>
      <c r="AB2633" s="232"/>
      <c r="AC2633" s="234"/>
      <c r="AD2633" s="232"/>
      <c r="AE2633" s="253" t="str">
        <f>IF($N2633=マイタスク!$U$5,"作業者","")&amp;IF($S2633=マイタスク!$U$5,"ピアレビュー","")&amp;IF($X2633=マイタスク!$U$5,"SVレビュー","")</f>
        <v/>
      </c>
      <c r="AF2633" s="252">
        <f t="shared" si="81"/>
        <v>1989</v>
      </c>
      <c r="AG2633" s="9" t="s">
        <v>34</v>
      </c>
    </row>
    <row r="2634" spans="2:33">
      <c r="B2634" s="225">
        <v>2622</v>
      </c>
      <c r="C2634" s="226" t="s">
        <v>71</v>
      </c>
      <c r="D2634" s="227" t="s">
        <v>72</v>
      </c>
      <c r="E2634" s="228" t="s">
        <v>3738</v>
      </c>
      <c r="F2634" s="226" t="s">
        <v>3739</v>
      </c>
      <c r="G2634" s="226" t="s">
        <v>65</v>
      </c>
      <c r="H2634" s="226" t="s">
        <v>66</v>
      </c>
      <c r="I2634" s="229">
        <f t="shared" si="80"/>
        <v>0</v>
      </c>
      <c r="J2634" s="232"/>
      <c r="K2634" s="226" t="s">
        <v>11845</v>
      </c>
      <c r="L2634" s="226" t="s">
        <v>11846</v>
      </c>
      <c r="M2634" s="226" t="s">
        <v>8141</v>
      </c>
      <c r="N2634" s="226" t="s">
        <v>8154</v>
      </c>
      <c r="O2634" s="232">
        <v>46155</v>
      </c>
      <c r="P2634" s="232"/>
      <c r="Q2634" s="232"/>
      <c r="R2634" s="232"/>
      <c r="S2634" s="226" t="s">
        <v>8258</v>
      </c>
      <c r="T2634" s="229">
        <v>46155</v>
      </c>
      <c r="U2634" s="232"/>
      <c r="V2634" s="233"/>
      <c r="W2634" s="233"/>
      <c r="X2634" s="226" t="s">
        <v>8208</v>
      </c>
      <c r="Y2634" s="229">
        <v>46155</v>
      </c>
      <c r="Z2634" s="232">
        <v>46155</v>
      </c>
      <c r="AA2634" s="232"/>
      <c r="AB2634" s="232"/>
      <c r="AC2634" s="234"/>
      <c r="AD2634" s="232"/>
      <c r="AE2634" s="253" t="str">
        <f>IF($N2634=マイタスク!$U$5,"作業者","")&amp;IF($S2634=マイタスク!$U$5,"ピアレビュー","")&amp;IF($X2634=マイタスク!$U$5,"SVレビュー","")</f>
        <v/>
      </c>
      <c r="AF2634" s="252">
        <f t="shared" si="81"/>
        <v>1989</v>
      </c>
      <c r="AG2634" s="9" t="s">
        <v>34</v>
      </c>
    </row>
    <row r="2635" spans="2:33">
      <c r="B2635" s="225">
        <v>2623</v>
      </c>
      <c r="C2635" s="226" t="s">
        <v>71</v>
      </c>
      <c r="D2635" s="227" t="s">
        <v>72</v>
      </c>
      <c r="E2635" s="228" t="s">
        <v>3738</v>
      </c>
      <c r="F2635" s="226" t="s">
        <v>3739</v>
      </c>
      <c r="G2635" s="226" t="s">
        <v>65</v>
      </c>
      <c r="H2635" s="226" t="s">
        <v>66</v>
      </c>
      <c r="I2635" s="229">
        <f t="shared" si="80"/>
        <v>0</v>
      </c>
      <c r="J2635" s="232"/>
      <c r="K2635" s="226" t="s">
        <v>11847</v>
      </c>
      <c r="L2635" s="226" t="s">
        <v>11848</v>
      </c>
      <c r="M2635" s="226" t="s">
        <v>8141</v>
      </c>
      <c r="N2635" s="226" t="s">
        <v>8154</v>
      </c>
      <c r="O2635" s="232">
        <v>46155</v>
      </c>
      <c r="P2635" s="232"/>
      <c r="Q2635" s="232"/>
      <c r="R2635" s="232"/>
      <c r="S2635" s="226" t="s">
        <v>8258</v>
      </c>
      <c r="T2635" s="229">
        <v>46155</v>
      </c>
      <c r="U2635" s="232"/>
      <c r="V2635" s="233"/>
      <c r="W2635" s="233"/>
      <c r="X2635" s="226" t="s">
        <v>8208</v>
      </c>
      <c r="Y2635" s="229">
        <v>46155</v>
      </c>
      <c r="Z2635" s="232">
        <v>46155</v>
      </c>
      <c r="AA2635" s="232"/>
      <c r="AB2635" s="232"/>
      <c r="AC2635" s="234"/>
      <c r="AD2635" s="232"/>
      <c r="AE2635" s="253" t="str">
        <f>IF($N2635=マイタスク!$U$5,"作業者","")&amp;IF($S2635=マイタスク!$U$5,"ピアレビュー","")&amp;IF($X2635=マイタスク!$U$5,"SVレビュー","")</f>
        <v/>
      </c>
      <c r="AF2635" s="252">
        <f t="shared" si="81"/>
        <v>1989</v>
      </c>
      <c r="AG2635" s="9" t="s">
        <v>34</v>
      </c>
    </row>
    <row r="2636" spans="2:33">
      <c r="B2636" s="225">
        <v>2624</v>
      </c>
      <c r="C2636" s="226" t="s">
        <v>71</v>
      </c>
      <c r="D2636" s="227" t="s">
        <v>72</v>
      </c>
      <c r="E2636" s="228" t="s">
        <v>3738</v>
      </c>
      <c r="F2636" s="226" t="s">
        <v>3739</v>
      </c>
      <c r="G2636" s="226" t="s">
        <v>65</v>
      </c>
      <c r="H2636" s="226" t="s">
        <v>66</v>
      </c>
      <c r="I2636" s="229">
        <f t="shared" si="80"/>
        <v>0</v>
      </c>
      <c r="J2636" s="232"/>
      <c r="K2636" s="226" t="s">
        <v>11849</v>
      </c>
      <c r="L2636" s="226" t="s">
        <v>11850</v>
      </c>
      <c r="M2636" s="226" t="s">
        <v>8141</v>
      </c>
      <c r="N2636" s="226" t="s">
        <v>8154</v>
      </c>
      <c r="O2636" s="232">
        <v>46155</v>
      </c>
      <c r="P2636" s="232"/>
      <c r="Q2636" s="232"/>
      <c r="R2636" s="232"/>
      <c r="S2636" s="226" t="s">
        <v>8258</v>
      </c>
      <c r="T2636" s="229">
        <v>46155</v>
      </c>
      <c r="U2636" s="232"/>
      <c r="V2636" s="233"/>
      <c r="W2636" s="233"/>
      <c r="X2636" s="226" t="s">
        <v>8208</v>
      </c>
      <c r="Y2636" s="229">
        <v>46155</v>
      </c>
      <c r="Z2636" s="232">
        <v>46155</v>
      </c>
      <c r="AA2636" s="232"/>
      <c r="AB2636" s="232"/>
      <c r="AC2636" s="234"/>
      <c r="AD2636" s="232"/>
      <c r="AE2636" s="253" t="str">
        <f>IF($N2636=マイタスク!$U$5,"作業者","")&amp;IF($S2636=マイタスク!$U$5,"ピアレビュー","")&amp;IF($X2636=マイタスク!$U$5,"SVレビュー","")</f>
        <v/>
      </c>
      <c r="AF2636" s="252">
        <f t="shared" si="81"/>
        <v>1989</v>
      </c>
      <c r="AG2636" s="9" t="s">
        <v>34</v>
      </c>
    </row>
    <row r="2637" spans="2:33">
      <c r="B2637" s="225">
        <v>2625</v>
      </c>
      <c r="C2637" s="226" t="s">
        <v>71</v>
      </c>
      <c r="D2637" s="227" t="s">
        <v>72</v>
      </c>
      <c r="E2637" s="228" t="s">
        <v>3738</v>
      </c>
      <c r="F2637" s="226" t="s">
        <v>3739</v>
      </c>
      <c r="G2637" s="226" t="s">
        <v>65</v>
      </c>
      <c r="H2637" s="226" t="s">
        <v>66</v>
      </c>
      <c r="I2637" s="229">
        <f t="shared" ref="I2637:I2700" si="82">$Q2637</f>
        <v>0</v>
      </c>
      <c r="J2637" s="232"/>
      <c r="K2637" s="226" t="s">
        <v>11851</v>
      </c>
      <c r="L2637" s="226" t="s">
        <v>11852</v>
      </c>
      <c r="M2637" s="226" t="s">
        <v>8141</v>
      </c>
      <c r="N2637" s="226" t="s">
        <v>8154</v>
      </c>
      <c r="O2637" s="232">
        <v>46156</v>
      </c>
      <c r="P2637" s="232"/>
      <c r="Q2637" s="232"/>
      <c r="R2637" s="232"/>
      <c r="S2637" s="226" t="s">
        <v>8258</v>
      </c>
      <c r="T2637" s="229">
        <v>46156</v>
      </c>
      <c r="U2637" s="232"/>
      <c r="V2637" s="233"/>
      <c r="W2637" s="233"/>
      <c r="X2637" s="226" t="s">
        <v>8208</v>
      </c>
      <c r="Y2637" s="229">
        <v>46156</v>
      </c>
      <c r="Z2637" s="232">
        <v>46156</v>
      </c>
      <c r="AA2637" s="232"/>
      <c r="AB2637" s="232"/>
      <c r="AC2637" s="234"/>
      <c r="AD2637" s="232"/>
      <c r="AE2637" s="253" t="str">
        <f>IF($N2637=マイタスク!$U$5,"作業者","")&amp;IF($S2637=マイタスク!$U$5,"ピアレビュー","")&amp;IF($X2637=マイタスク!$U$5,"SVレビュー","")</f>
        <v/>
      </c>
      <c r="AF2637" s="252">
        <f t="shared" ref="AF2637:AF2700" si="83">VALUE(RIGHT($E2637,4))</f>
        <v>1989</v>
      </c>
      <c r="AG2637" s="9" t="s">
        <v>34</v>
      </c>
    </row>
    <row r="2638" spans="2:33">
      <c r="B2638" s="225">
        <v>2626</v>
      </c>
      <c r="C2638" s="226" t="s">
        <v>71</v>
      </c>
      <c r="D2638" s="227" t="s">
        <v>72</v>
      </c>
      <c r="E2638" s="228" t="s">
        <v>3738</v>
      </c>
      <c r="F2638" s="226" t="s">
        <v>3739</v>
      </c>
      <c r="G2638" s="226" t="s">
        <v>65</v>
      </c>
      <c r="H2638" s="226" t="s">
        <v>66</v>
      </c>
      <c r="I2638" s="229">
        <f t="shared" si="82"/>
        <v>0</v>
      </c>
      <c r="J2638" s="232"/>
      <c r="K2638" s="226" t="s">
        <v>11853</v>
      </c>
      <c r="L2638" s="226" t="s">
        <v>11854</v>
      </c>
      <c r="M2638" s="226" t="s">
        <v>8141</v>
      </c>
      <c r="N2638" s="226" t="s">
        <v>8154</v>
      </c>
      <c r="O2638" s="232">
        <v>46156</v>
      </c>
      <c r="P2638" s="232"/>
      <c r="Q2638" s="232"/>
      <c r="R2638" s="232"/>
      <c r="S2638" s="226" t="s">
        <v>8258</v>
      </c>
      <c r="T2638" s="229">
        <v>46156</v>
      </c>
      <c r="U2638" s="232"/>
      <c r="V2638" s="233"/>
      <c r="W2638" s="233"/>
      <c r="X2638" s="226" t="s">
        <v>8208</v>
      </c>
      <c r="Y2638" s="229">
        <v>46156</v>
      </c>
      <c r="Z2638" s="232">
        <v>46156</v>
      </c>
      <c r="AA2638" s="232"/>
      <c r="AB2638" s="232"/>
      <c r="AC2638" s="234"/>
      <c r="AD2638" s="232"/>
      <c r="AE2638" s="253" t="str">
        <f>IF($N2638=マイタスク!$U$5,"作業者","")&amp;IF($S2638=マイタスク!$U$5,"ピアレビュー","")&amp;IF($X2638=マイタスク!$U$5,"SVレビュー","")</f>
        <v/>
      </c>
      <c r="AF2638" s="252">
        <f t="shared" si="83"/>
        <v>1989</v>
      </c>
      <c r="AG2638" s="9" t="s">
        <v>34</v>
      </c>
    </row>
    <row r="2639" spans="2:33">
      <c r="B2639" s="225">
        <v>2627</v>
      </c>
      <c r="C2639" s="226" t="s">
        <v>71</v>
      </c>
      <c r="D2639" s="227" t="s">
        <v>72</v>
      </c>
      <c r="E2639" s="228" t="s">
        <v>3738</v>
      </c>
      <c r="F2639" s="226" t="s">
        <v>3739</v>
      </c>
      <c r="G2639" s="226" t="s">
        <v>65</v>
      </c>
      <c r="H2639" s="226" t="s">
        <v>66</v>
      </c>
      <c r="I2639" s="229">
        <f t="shared" si="82"/>
        <v>0</v>
      </c>
      <c r="J2639" s="232"/>
      <c r="K2639" s="226" t="s">
        <v>11855</v>
      </c>
      <c r="L2639" s="226" t="s">
        <v>11856</v>
      </c>
      <c r="M2639" s="226" t="s">
        <v>8141</v>
      </c>
      <c r="N2639" s="226" t="s">
        <v>8154</v>
      </c>
      <c r="O2639" s="232">
        <v>46156</v>
      </c>
      <c r="P2639" s="232"/>
      <c r="Q2639" s="232"/>
      <c r="R2639" s="232"/>
      <c r="S2639" s="226" t="s">
        <v>8258</v>
      </c>
      <c r="T2639" s="229">
        <v>46156</v>
      </c>
      <c r="U2639" s="232"/>
      <c r="V2639" s="233"/>
      <c r="W2639" s="233"/>
      <c r="X2639" s="226" t="s">
        <v>8208</v>
      </c>
      <c r="Y2639" s="229">
        <v>46156</v>
      </c>
      <c r="Z2639" s="232">
        <v>46156</v>
      </c>
      <c r="AA2639" s="232"/>
      <c r="AB2639" s="232"/>
      <c r="AC2639" s="234"/>
      <c r="AD2639" s="232"/>
      <c r="AE2639" s="253" t="str">
        <f>IF($N2639=マイタスク!$U$5,"作業者","")&amp;IF($S2639=マイタスク!$U$5,"ピアレビュー","")&amp;IF($X2639=マイタスク!$U$5,"SVレビュー","")</f>
        <v/>
      </c>
      <c r="AF2639" s="252">
        <f t="shared" si="83"/>
        <v>1989</v>
      </c>
      <c r="AG2639" s="9" t="s">
        <v>34</v>
      </c>
    </row>
    <row r="2640" spans="2:33">
      <c r="B2640" s="225">
        <v>2628</v>
      </c>
      <c r="C2640" s="226" t="s">
        <v>71</v>
      </c>
      <c r="D2640" s="227" t="s">
        <v>72</v>
      </c>
      <c r="E2640" s="228" t="s">
        <v>3738</v>
      </c>
      <c r="F2640" s="226" t="s">
        <v>3739</v>
      </c>
      <c r="G2640" s="226" t="s">
        <v>65</v>
      </c>
      <c r="H2640" s="226" t="s">
        <v>66</v>
      </c>
      <c r="I2640" s="229">
        <f t="shared" si="82"/>
        <v>0</v>
      </c>
      <c r="J2640" s="232"/>
      <c r="K2640" s="226" t="s">
        <v>11857</v>
      </c>
      <c r="L2640" s="226" t="s">
        <v>11858</v>
      </c>
      <c r="M2640" s="226" t="s">
        <v>8141</v>
      </c>
      <c r="N2640" s="226" t="s">
        <v>8154</v>
      </c>
      <c r="O2640" s="232">
        <v>46162</v>
      </c>
      <c r="P2640" s="232"/>
      <c r="Q2640" s="232"/>
      <c r="R2640" s="232"/>
      <c r="S2640" s="226" t="s">
        <v>8258</v>
      </c>
      <c r="T2640" s="229">
        <v>46162</v>
      </c>
      <c r="U2640" s="232"/>
      <c r="V2640" s="233"/>
      <c r="W2640" s="233"/>
      <c r="X2640" s="226" t="s">
        <v>8208</v>
      </c>
      <c r="Y2640" s="229">
        <v>46162</v>
      </c>
      <c r="Z2640" s="232">
        <v>46162</v>
      </c>
      <c r="AA2640" s="232"/>
      <c r="AB2640" s="232"/>
      <c r="AC2640" s="234"/>
      <c r="AD2640" s="232"/>
      <c r="AE2640" s="253" t="str">
        <f>IF($N2640=マイタスク!$U$5,"作業者","")&amp;IF($S2640=マイタスク!$U$5,"ピアレビュー","")&amp;IF($X2640=マイタスク!$U$5,"SVレビュー","")</f>
        <v/>
      </c>
      <c r="AF2640" s="252">
        <f t="shared" si="83"/>
        <v>1989</v>
      </c>
      <c r="AG2640" s="9" t="s">
        <v>34</v>
      </c>
    </row>
    <row r="2641" spans="2:33">
      <c r="B2641" s="225">
        <v>2629</v>
      </c>
      <c r="C2641" s="226" t="s">
        <v>71</v>
      </c>
      <c r="D2641" s="227" t="s">
        <v>72</v>
      </c>
      <c r="E2641" s="228" t="s">
        <v>3738</v>
      </c>
      <c r="F2641" s="226" t="s">
        <v>3739</v>
      </c>
      <c r="G2641" s="226" t="s">
        <v>65</v>
      </c>
      <c r="H2641" s="226" t="s">
        <v>66</v>
      </c>
      <c r="I2641" s="229">
        <f t="shared" si="82"/>
        <v>0</v>
      </c>
      <c r="J2641" s="232"/>
      <c r="K2641" s="226" t="s">
        <v>11859</v>
      </c>
      <c r="L2641" s="226" t="s">
        <v>11860</v>
      </c>
      <c r="M2641" s="226" t="s">
        <v>8141</v>
      </c>
      <c r="N2641" s="226" t="s">
        <v>8154</v>
      </c>
      <c r="O2641" s="232">
        <v>46164</v>
      </c>
      <c r="P2641" s="232"/>
      <c r="Q2641" s="232"/>
      <c r="R2641" s="232"/>
      <c r="S2641" s="226" t="s">
        <v>8155</v>
      </c>
      <c r="T2641" s="229">
        <v>46164</v>
      </c>
      <c r="U2641" s="232"/>
      <c r="V2641" s="233"/>
      <c r="W2641" s="233"/>
      <c r="X2641" s="226" t="s">
        <v>8208</v>
      </c>
      <c r="Y2641" s="229">
        <v>46164</v>
      </c>
      <c r="Z2641" s="232">
        <v>46164</v>
      </c>
      <c r="AA2641" s="232"/>
      <c r="AB2641" s="232"/>
      <c r="AC2641" s="234"/>
      <c r="AD2641" s="232"/>
      <c r="AE2641" s="253" t="str">
        <f>IF($N2641=マイタスク!$U$5,"作業者","")&amp;IF($S2641=マイタスク!$U$5,"ピアレビュー","")&amp;IF($X2641=マイタスク!$U$5,"SVレビュー","")</f>
        <v/>
      </c>
      <c r="AF2641" s="252">
        <f t="shared" si="83"/>
        <v>1989</v>
      </c>
      <c r="AG2641" s="9" t="s">
        <v>34</v>
      </c>
    </row>
    <row r="2642" spans="2:33">
      <c r="B2642" s="225">
        <v>2630</v>
      </c>
      <c r="C2642" s="226" t="s">
        <v>71</v>
      </c>
      <c r="D2642" s="227" t="s">
        <v>72</v>
      </c>
      <c r="E2642" s="228" t="s">
        <v>3738</v>
      </c>
      <c r="F2642" s="226" t="s">
        <v>3739</v>
      </c>
      <c r="G2642" s="226" t="s">
        <v>65</v>
      </c>
      <c r="H2642" s="226" t="s">
        <v>66</v>
      </c>
      <c r="I2642" s="229">
        <f t="shared" si="82"/>
        <v>0</v>
      </c>
      <c r="J2642" s="232"/>
      <c r="K2642" s="226" t="s">
        <v>11861</v>
      </c>
      <c r="L2642" s="226" t="s">
        <v>11862</v>
      </c>
      <c r="M2642" s="226" t="s">
        <v>8141</v>
      </c>
      <c r="N2642" s="226" t="s">
        <v>8154</v>
      </c>
      <c r="O2642" s="232">
        <v>46169</v>
      </c>
      <c r="P2642" s="232"/>
      <c r="Q2642" s="232"/>
      <c r="R2642" s="232"/>
      <c r="S2642" s="226" t="s">
        <v>8155</v>
      </c>
      <c r="T2642" s="229">
        <v>46169</v>
      </c>
      <c r="U2642" s="232"/>
      <c r="V2642" s="233"/>
      <c r="W2642" s="233"/>
      <c r="X2642" s="226" t="s">
        <v>8208</v>
      </c>
      <c r="Y2642" s="229">
        <v>46169</v>
      </c>
      <c r="Z2642" s="232">
        <v>46169</v>
      </c>
      <c r="AA2642" s="232"/>
      <c r="AB2642" s="232"/>
      <c r="AC2642" s="234"/>
      <c r="AD2642" s="232"/>
      <c r="AE2642" s="253" t="str">
        <f>IF($N2642=マイタスク!$U$5,"作業者","")&amp;IF($S2642=マイタスク!$U$5,"ピアレビュー","")&amp;IF($X2642=マイタスク!$U$5,"SVレビュー","")</f>
        <v/>
      </c>
      <c r="AF2642" s="252">
        <f t="shared" si="83"/>
        <v>1989</v>
      </c>
      <c r="AG2642" s="9" t="s">
        <v>34</v>
      </c>
    </row>
    <row r="2643" spans="2:33">
      <c r="B2643" s="225">
        <v>2631</v>
      </c>
      <c r="C2643" s="226" t="s">
        <v>71</v>
      </c>
      <c r="D2643" s="227" t="s">
        <v>72</v>
      </c>
      <c r="E2643" s="228" t="s">
        <v>3740</v>
      </c>
      <c r="F2643" s="226" t="s">
        <v>3741</v>
      </c>
      <c r="G2643" s="226" t="s">
        <v>65</v>
      </c>
      <c r="H2643" s="226" t="s">
        <v>66</v>
      </c>
      <c r="I2643" s="229">
        <f t="shared" si="82"/>
        <v>0</v>
      </c>
      <c r="J2643" s="232"/>
      <c r="K2643" s="226" t="s">
        <v>11863</v>
      </c>
      <c r="L2643" s="226" t="s">
        <v>11864</v>
      </c>
      <c r="M2643" s="226" t="s">
        <v>8255</v>
      </c>
      <c r="N2643" s="226" t="s">
        <v>8640</v>
      </c>
      <c r="O2643" s="232">
        <v>46118</v>
      </c>
      <c r="P2643" s="232"/>
      <c r="Q2643" s="232"/>
      <c r="R2643" s="232"/>
      <c r="S2643" s="226" t="s">
        <v>8260</v>
      </c>
      <c r="T2643" s="229">
        <v>46153</v>
      </c>
      <c r="U2643" s="232"/>
      <c r="V2643" s="233"/>
      <c r="W2643" s="233"/>
      <c r="X2643" s="226" t="s">
        <v>8188</v>
      </c>
      <c r="Y2643" s="229">
        <v>46153</v>
      </c>
      <c r="Z2643" s="232">
        <v>46153</v>
      </c>
      <c r="AA2643" s="232"/>
      <c r="AB2643" s="232"/>
      <c r="AC2643" s="234"/>
      <c r="AD2643" s="232"/>
      <c r="AE2643" s="253" t="str">
        <f>IF($N2643=マイタスク!$U$5,"作業者","")&amp;IF($S2643=マイタスク!$U$5,"ピアレビュー","")&amp;IF($X2643=マイタスク!$U$5,"SVレビュー","")</f>
        <v/>
      </c>
      <c r="AF2643" s="252">
        <f t="shared" si="83"/>
        <v>1921</v>
      </c>
      <c r="AG2643" s="9" t="s">
        <v>34</v>
      </c>
    </row>
    <row r="2644" spans="2:33">
      <c r="B2644" s="225">
        <v>2632</v>
      </c>
      <c r="C2644" s="226" t="s">
        <v>71</v>
      </c>
      <c r="D2644" s="227" t="s">
        <v>72</v>
      </c>
      <c r="E2644" s="228" t="s">
        <v>3740</v>
      </c>
      <c r="F2644" s="226" t="s">
        <v>3741</v>
      </c>
      <c r="G2644" s="226" t="s">
        <v>65</v>
      </c>
      <c r="H2644" s="226" t="s">
        <v>66</v>
      </c>
      <c r="I2644" s="229">
        <f t="shared" si="82"/>
        <v>0</v>
      </c>
      <c r="J2644" s="232"/>
      <c r="K2644" s="226" t="s">
        <v>11865</v>
      </c>
      <c r="L2644" s="226" t="s">
        <v>11866</v>
      </c>
      <c r="M2644" s="226" t="s">
        <v>8255</v>
      </c>
      <c r="N2644" s="226" t="s">
        <v>8640</v>
      </c>
      <c r="O2644" s="232">
        <v>46154</v>
      </c>
      <c r="P2644" s="232"/>
      <c r="Q2644" s="232"/>
      <c r="R2644" s="232"/>
      <c r="S2644" s="226" t="s">
        <v>8260</v>
      </c>
      <c r="T2644" s="229">
        <v>46154</v>
      </c>
      <c r="U2644" s="232"/>
      <c r="V2644" s="233"/>
      <c r="W2644" s="233"/>
      <c r="X2644" s="226" t="s">
        <v>8152</v>
      </c>
      <c r="Y2644" s="229">
        <v>46154</v>
      </c>
      <c r="Z2644" s="232">
        <v>46164</v>
      </c>
      <c r="AA2644" s="232"/>
      <c r="AB2644" s="232"/>
      <c r="AC2644" s="234"/>
      <c r="AD2644" s="232"/>
      <c r="AE2644" s="253" t="str">
        <f>IF($N2644=マイタスク!$U$5,"作業者","")&amp;IF($S2644=マイタスク!$U$5,"ピアレビュー","")&amp;IF($X2644=マイタスク!$U$5,"SVレビュー","")</f>
        <v/>
      </c>
      <c r="AF2644" s="252">
        <f t="shared" si="83"/>
        <v>1921</v>
      </c>
      <c r="AG2644" s="9" t="s">
        <v>34</v>
      </c>
    </row>
    <row r="2645" spans="2:33">
      <c r="B2645" s="225">
        <v>2633</v>
      </c>
      <c r="C2645" s="226" t="s">
        <v>71</v>
      </c>
      <c r="D2645" s="227" t="s">
        <v>72</v>
      </c>
      <c r="E2645" s="228" t="s">
        <v>3740</v>
      </c>
      <c r="F2645" s="226" t="s">
        <v>3741</v>
      </c>
      <c r="G2645" s="226" t="s">
        <v>65</v>
      </c>
      <c r="H2645" s="226" t="s">
        <v>66</v>
      </c>
      <c r="I2645" s="229">
        <f t="shared" si="82"/>
        <v>0</v>
      </c>
      <c r="J2645" s="232"/>
      <c r="K2645" s="226" t="s">
        <v>11867</v>
      </c>
      <c r="L2645" s="226" t="s">
        <v>11868</v>
      </c>
      <c r="M2645" s="226" t="s">
        <v>8255</v>
      </c>
      <c r="N2645" s="226" t="s">
        <v>8640</v>
      </c>
      <c r="O2645" s="232">
        <v>46155</v>
      </c>
      <c r="P2645" s="232"/>
      <c r="Q2645" s="232"/>
      <c r="R2645" s="232"/>
      <c r="S2645" s="226" t="s">
        <v>8260</v>
      </c>
      <c r="T2645" s="229">
        <v>46155</v>
      </c>
      <c r="U2645" s="232"/>
      <c r="V2645" s="233"/>
      <c r="W2645" s="233"/>
      <c r="X2645" s="226" t="s">
        <v>8188</v>
      </c>
      <c r="Y2645" s="229">
        <v>46155</v>
      </c>
      <c r="Z2645" s="232">
        <v>46155</v>
      </c>
      <c r="AA2645" s="232"/>
      <c r="AB2645" s="232"/>
      <c r="AC2645" s="234"/>
      <c r="AD2645" s="232"/>
      <c r="AE2645" s="253" t="str">
        <f>IF($N2645=マイタスク!$U$5,"作業者","")&amp;IF($S2645=マイタスク!$U$5,"ピアレビュー","")&amp;IF($X2645=マイタスク!$U$5,"SVレビュー","")</f>
        <v/>
      </c>
      <c r="AF2645" s="252">
        <f t="shared" si="83"/>
        <v>1921</v>
      </c>
      <c r="AG2645" s="9" t="s">
        <v>34</v>
      </c>
    </row>
    <row r="2646" spans="2:33">
      <c r="B2646" s="225">
        <v>2634</v>
      </c>
      <c r="C2646" s="226" t="s">
        <v>71</v>
      </c>
      <c r="D2646" s="227" t="s">
        <v>72</v>
      </c>
      <c r="E2646" s="228" t="s">
        <v>3740</v>
      </c>
      <c r="F2646" s="226" t="s">
        <v>3741</v>
      </c>
      <c r="G2646" s="226" t="s">
        <v>65</v>
      </c>
      <c r="H2646" s="226" t="s">
        <v>66</v>
      </c>
      <c r="I2646" s="229">
        <f t="shared" si="82"/>
        <v>0</v>
      </c>
      <c r="J2646" s="232"/>
      <c r="K2646" s="226" t="s">
        <v>11869</v>
      </c>
      <c r="L2646" s="226" t="s">
        <v>11870</v>
      </c>
      <c r="M2646" s="226" t="s">
        <v>8255</v>
      </c>
      <c r="N2646" s="226" t="s">
        <v>8640</v>
      </c>
      <c r="O2646" s="232">
        <v>46155</v>
      </c>
      <c r="P2646" s="232"/>
      <c r="Q2646" s="232"/>
      <c r="R2646" s="232"/>
      <c r="S2646" s="226" t="s">
        <v>8260</v>
      </c>
      <c r="T2646" s="229">
        <v>46155</v>
      </c>
      <c r="U2646" s="232"/>
      <c r="V2646" s="233"/>
      <c r="W2646" s="233"/>
      <c r="X2646" s="226" t="s">
        <v>8188</v>
      </c>
      <c r="Y2646" s="229">
        <v>46155</v>
      </c>
      <c r="Z2646" s="232">
        <v>46164</v>
      </c>
      <c r="AA2646" s="232"/>
      <c r="AB2646" s="232"/>
      <c r="AC2646" s="234"/>
      <c r="AD2646" s="232"/>
      <c r="AE2646" s="253" t="str">
        <f>IF($N2646=マイタスク!$U$5,"作業者","")&amp;IF($S2646=マイタスク!$U$5,"ピアレビュー","")&amp;IF($X2646=マイタスク!$U$5,"SVレビュー","")</f>
        <v/>
      </c>
      <c r="AF2646" s="252">
        <f t="shared" si="83"/>
        <v>1921</v>
      </c>
      <c r="AG2646" s="9" t="s">
        <v>34</v>
      </c>
    </row>
    <row r="2647" spans="2:33">
      <c r="B2647" s="225">
        <v>2635</v>
      </c>
      <c r="C2647" s="226" t="s">
        <v>71</v>
      </c>
      <c r="D2647" s="227" t="s">
        <v>72</v>
      </c>
      <c r="E2647" s="228" t="s">
        <v>3740</v>
      </c>
      <c r="F2647" s="226" t="s">
        <v>3741</v>
      </c>
      <c r="G2647" s="226" t="s">
        <v>65</v>
      </c>
      <c r="H2647" s="226" t="s">
        <v>66</v>
      </c>
      <c r="I2647" s="229">
        <f t="shared" si="82"/>
        <v>0</v>
      </c>
      <c r="J2647" s="232"/>
      <c r="K2647" s="226" t="s">
        <v>11871</v>
      </c>
      <c r="L2647" s="226" t="s">
        <v>11872</v>
      </c>
      <c r="M2647" s="226" t="s">
        <v>8255</v>
      </c>
      <c r="N2647" s="226" t="s">
        <v>8640</v>
      </c>
      <c r="O2647" s="232">
        <v>46157</v>
      </c>
      <c r="P2647" s="232"/>
      <c r="Q2647" s="232"/>
      <c r="R2647" s="232"/>
      <c r="S2647" s="226" t="s">
        <v>8260</v>
      </c>
      <c r="T2647" s="229">
        <v>46157</v>
      </c>
      <c r="U2647" s="232"/>
      <c r="V2647" s="233"/>
      <c r="W2647" s="233"/>
      <c r="X2647" s="226" t="s">
        <v>8188</v>
      </c>
      <c r="Y2647" s="229">
        <v>46157</v>
      </c>
      <c r="Z2647" s="232">
        <v>46164</v>
      </c>
      <c r="AA2647" s="232"/>
      <c r="AB2647" s="232"/>
      <c r="AC2647" s="234"/>
      <c r="AD2647" s="232"/>
      <c r="AE2647" s="253" t="str">
        <f>IF($N2647=マイタスク!$U$5,"作業者","")&amp;IF($S2647=マイタスク!$U$5,"ピアレビュー","")&amp;IF($X2647=マイタスク!$U$5,"SVレビュー","")</f>
        <v/>
      </c>
      <c r="AF2647" s="252">
        <f t="shared" si="83"/>
        <v>1921</v>
      </c>
      <c r="AG2647" s="9" t="s">
        <v>34</v>
      </c>
    </row>
    <row r="2648" spans="2:33">
      <c r="B2648" s="225">
        <v>2636</v>
      </c>
      <c r="C2648" s="226" t="s">
        <v>71</v>
      </c>
      <c r="D2648" s="227" t="s">
        <v>72</v>
      </c>
      <c r="E2648" s="228" t="s">
        <v>3740</v>
      </c>
      <c r="F2648" s="226" t="s">
        <v>3741</v>
      </c>
      <c r="G2648" s="226" t="s">
        <v>65</v>
      </c>
      <c r="H2648" s="226" t="s">
        <v>66</v>
      </c>
      <c r="I2648" s="229">
        <f t="shared" si="82"/>
        <v>0</v>
      </c>
      <c r="J2648" s="232"/>
      <c r="K2648" s="226" t="s">
        <v>11873</v>
      </c>
      <c r="L2648" s="226" t="s">
        <v>11874</v>
      </c>
      <c r="M2648" s="226" t="s">
        <v>8255</v>
      </c>
      <c r="N2648" s="226" t="s">
        <v>8640</v>
      </c>
      <c r="O2648" s="232">
        <v>46157</v>
      </c>
      <c r="P2648" s="232"/>
      <c r="Q2648" s="232"/>
      <c r="R2648" s="232"/>
      <c r="S2648" s="226" t="s">
        <v>8260</v>
      </c>
      <c r="T2648" s="229">
        <v>46157</v>
      </c>
      <c r="U2648" s="232"/>
      <c r="V2648" s="233"/>
      <c r="W2648" s="233"/>
      <c r="X2648" s="226" t="s">
        <v>8188</v>
      </c>
      <c r="Y2648" s="229">
        <v>46157</v>
      </c>
      <c r="Z2648" s="232">
        <v>46157</v>
      </c>
      <c r="AA2648" s="232"/>
      <c r="AB2648" s="232"/>
      <c r="AC2648" s="234"/>
      <c r="AD2648" s="232"/>
      <c r="AE2648" s="253" t="str">
        <f>IF($N2648=マイタスク!$U$5,"作業者","")&amp;IF($S2648=マイタスク!$U$5,"ピアレビュー","")&amp;IF($X2648=マイタスク!$U$5,"SVレビュー","")</f>
        <v/>
      </c>
      <c r="AF2648" s="252">
        <f t="shared" si="83"/>
        <v>1921</v>
      </c>
      <c r="AG2648" s="9" t="s">
        <v>34</v>
      </c>
    </row>
    <row r="2649" spans="2:33">
      <c r="B2649" s="225">
        <v>2637</v>
      </c>
      <c r="C2649" s="226" t="s">
        <v>71</v>
      </c>
      <c r="D2649" s="227" t="s">
        <v>72</v>
      </c>
      <c r="E2649" s="228" t="s">
        <v>3740</v>
      </c>
      <c r="F2649" s="226" t="s">
        <v>3741</v>
      </c>
      <c r="G2649" s="226" t="s">
        <v>65</v>
      </c>
      <c r="H2649" s="226" t="s">
        <v>66</v>
      </c>
      <c r="I2649" s="229">
        <f t="shared" si="82"/>
        <v>0</v>
      </c>
      <c r="J2649" s="232"/>
      <c r="K2649" s="226" t="s">
        <v>11875</v>
      </c>
      <c r="L2649" s="226" t="s">
        <v>11876</v>
      </c>
      <c r="M2649" s="226" t="s">
        <v>8255</v>
      </c>
      <c r="N2649" s="226" t="s">
        <v>8640</v>
      </c>
      <c r="O2649" s="232">
        <v>46160</v>
      </c>
      <c r="P2649" s="232"/>
      <c r="Q2649" s="232"/>
      <c r="R2649" s="232"/>
      <c r="S2649" s="226" t="s">
        <v>8260</v>
      </c>
      <c r="T2649" s="229">
        <v>46160</v>
      </c>
      <c r="U2649" s="232"/>
      <c r="V2649" s="233"/>
      <c r="W2649" s="233"/>
      <c r="X2649" s="226" t="s">
        <v>8188</v>
      </c>
      <c r="Y2649" s="229">
        <v>46160</v>
      </c>
      <c r="Z2649" s="232">
        <v>46160</v>
      </c>
      <c r="AA2649" s="232"/>
      <c r="AB2649" s="232"/>
      <c r="AC2649" s="234"/>
      <c r="AD2649" s="232"/>
      <c r="AE2649" s="253" t="str">
        <f>IF($N2649=マイタスク!$U$5,"作業者","")&amp;IF($S2649=マイタスク!$U$5,"ピアレビュー","")&amp;IF($X2649=マイタスク!$U$5,"SVレビュー","")</f>
        <v/>
      </c>
      <c r="AF2649" s="252">
        <f t="shared" si="83"/>
        <v>1921</v>
      </c>
      <c r="AG2649" s="9" t="s">
        <v>34</v>
      </c>
    </row>
    <row r="2650" spans="2:33">
      <c r="B2650" s="225">
        <v>2638</v>
      </c>
      <c r="C2650" s="226" t="s">
        <v>71</v>
      </c>
      <c r="D2650" s="227" t="s">
        <v>72</v>
      </c>
      <c r="E2650" s="228" t="s">
        <v>3740</v>
      </c>
      <c r="F2650" s="226" t="s">
        <v>3741</v>
      </c>
      <c r="G2650" s="226" t="s">
        <v>65</v>
      </c>
      <c r="H2650" s="226" t="s">
        <v>66</v>
      </c>
      <c r="I2650" s="229">
        <f t="shared" si="82"/>
        <v>0</v>
      </c>
      <c r="J2650" s="232"/>
      <c r="K2650" s="226" t="s">
        <v>11877</v>
      </c>
      <c r="L2650" s="226" t="s">
        <v>11878</v>
      </c>
      <c r="M2650" s="226" t="s">
        <v>8255</v>
      </c>
      <c r="N2650" s="226" t="s">
        <v>8640</v>
      </c>
      <c r="O2650" s="232">
        <v>46162</v>
      </c>
      <c r="P2650" s="232"/>
      <c r="Q2650" s="232"/>
      <c r="R2650" s="232"/>
      <c r="S2650" s="226" t="s">
        <v>8260</v>
      </c>
      <c r="T2650" s="229">
        <v>46162</v>
      </c>
      <c r="U2650" s="232"/>
      <c r="V2650" s="233"/>
      <c r="W2650" s="233"/>
      <c r="X2650" s="226" t="s">
        <v>8188</v>
      </c>
      <c r="Y2650" s="229">
        <v>46162</v>
      </c>
      <c r="Z2650" s="232">
        <v>46171</v>
      </c>
      <c r="AA2650" s="232"/>
      <c r="AB2650" s="232"/>
      <c r="AC2650" s="234"/>
      <c r="AD2650" s="232"/>
      <c r="AE2650" s="253" t="str">
        <f>IF($N2650=マイタスク!$U$5,"作業者","")&amp;IF($S2650=マイタスク!$U$5,"ピアレビュー","")&amp;IF($X2650=マイタスク!$U$5,"SVレビュー","")</f>
        <v/>
      </c>
      <c r="AF2650" s="252">
        <f t="shared" si="83"/>
        <v>1921</v>
      </c>
      <c r="AG2650" s="9" t="s">
        <v>34</v>
      </c>
    </row>
    <row r="2651" spans="2:33">
      <c r="B2651" s="225">
        <v>2639</v>
      </c>
      <c r="C2651" s="226" t="s">
        <v>71</v>
      </c>
      <c r="D2651" s="227" t="s">
        <v>72</v>
      </c>
      <c r="E2651" s="228" t="s">
        <v>3740</v>
      </c>
      <c r="F2651" s="226" t="s">
        <v>3741</v>
      </c>
      <c r="G2651" s="226" t="s">
        <v>65</v>
      </c>
      <c r="H2651" s="226" t="s">
        <v>66</v>
      </c>
      <c r="I2651" s="229">
        <f t="shared" si="82"/>
        <v>0</v>
      </c>
      <c r="J2651" s="232"/>
      <c r="K2651" s="226" t="s">
        <v>11879</v>
      </c>
      <c r="L2651" s="226" t="s">
        <v>11880</v>
      </c>
      <c r="M2651" s="226" t="s">
        <v>8255</v>
      </c>
      <c r="N2651" s="226" t="s">
        <v>8640</v>
      </c>
      <c r="O2651" s="232">
        <v>46164</v>
      </c>
      <c r="P2651" s="232"/>
      <c r="Q2651" s="232"/>
      <c r="R2651" s="232"/>
      <c r="S2651" s="226" t="s">
        <v>8154</v>
      </c>
      <c r="T2651" s="229">
        <v>46164</v>
      </c>
      <c r="U2651" s="232"/>
      <c r="V2651" s="233"/>
      <c r="W2651" s="233"/>
      <c r="X2651" s="226" t="s">
        <v>8188</v>
      </c>
      <c r="Y2651" s="229">
        <v>46164</v>
      </c>
      <c r="Z2651" s="232">
        <v>46164</v>
      </c>
      <c r="AA2651" s="232"/>
      <c r="AB2651" s="232"/>
      <c r="AC2651" s="234"/>
      <c r="AD2651" s="232"/>
      <c r="AE2651" s="253" t="str">
        <f>IF($N2651=マイタスク!$U$5,"作業者","")&amp;IF($S2651=マイタスク!$U$5,"ピアレビュー","")&amp;IF($X2651=マイタスク!$U$5,"SVレビュー","")</f>
        <v/>
      </c>
      <c r="AF2651" s="252">
        <f t="shared" si="83"/>
        <v>1921</v>
      </c>
      <c r="AG2651" s="9" t="s">
        <v>34</v>
      </c>
    </row>
    <row r="2652" spans="2:33">
      <c r="B2652" s="225">
        <v>2640</v>
      </c>
      <c r="C2652" s="226" t="s">
        <v>71</v>
      </c>
      <c r="D2652" s="227" t="s">
        <v>72</v>
      </c>
      <c r="E2652" s="228" t="s">
        <v>3740</v>
      </c>
      <c r="F2652" s="226" t="s">
        <v>3741</v>
      </c>
      <c r="G2652" s="226" t="s">
        <v>65</v>
      </c>
      <c r="H2652" s="226" t="s">
        <v>66</v>
      </c>
      <c r="I2652" s="229">
        <f t="shared" si="82"/>
        <v>0</v>
      </c>
      <c r="J2652" s="232"/>
      <c r="K2652" s="226" t="s">
        <v>11881</v>
      </c>
      <c r="L2652" s="226" t="s">
        <v>11882</v>
      </c>
      <c r="M2652" s="226" t="s">
        <v>8255</v>
      </c>
      <c r="N2652" s="226" t="s">
        <v>8640</v>
      </c>
      <c r="O2652" s="232">
        <v>46169</v>
      </c>
      <c r="P2652" s="232"/>
      <c r="Q2652" s="232"/>
      <c r="R2652" s="232"/>
      <c r="S2652" s="226" t="s">
        <v>8154</v>
      </c>
      <c r="T2652" s="229">
        <v>46169</v>
      </c>
      <c r="U2652" s="232"/>
      <c r="V2652" s="233"/>
      <c r="W2652" s="233"/>
      <c r="X2652" s="226" t="s">
        <v>8188</v>
      </c>
      <c r="Y2652" s="229">
        <v>46169</v>
      </c>
      <c r="Z2652" s="232">
        <v>46169</v>
      </c>
      <c r="AA2652" s="232"/>
      <c r="AB2652" s="232"/>
      <c r="AC2652" s="234"/>
      <c r="AD2652" s="232"/>
      <c r="AE2652" s="253" t="str">
        <f>IF($N2652=マイタスク!$U$5,"作業者","")&amp;IF($S2652=マイタスク!$U$5,"ピアレビュー","")&amp;IF($X2652=マイタスク!$U$5,"SVレビュー","")</f>
        <v/>
      </c>
      <c r="AF2652" s="252">
        <f t="shared" si="83"/>
        <v>1921</v>
      </c>
      <c r="AG2652" s="9" t="s">
        <v>34</v>
      </c>
    </row>
    <row r="2653" spans="2:33">
      <c r="B2653" s="225">
        <v>2641</v>
      </c>
      <c r="C2653" s="226" t="s">
        <v>71</v>
      </c>
      <c r="D2653" s="227" t="s">
        <v>72</v>
      </c>
      <c r="E2653" s="228" t="s">
        <v>3742</v>
      </c>
      <c r="F2653" s="226" t="s">
        <v>3743</v>
      </c>
      <c r="G2653" s="226" t="s">
        <v>65</v>
      </c>
      <c r="H2653" s="226" t="s">
        <v>66</v>
      </c>
      <c r="I2653" s="229">
        <f t="shared" si="82"/>
        <v>0</v>
      </c>
      <c r="J2653" s="232"/>
      <c r="K2653" s="226" t="s">
        <v>11883</v>
      </c>
      <c r="L2653" s="226" t="s">
        <v>3743</v>
      </c>
      <c r="M2653" s="226" t="s">
        <v>8141</v>
      </c>
      <c r="N2653" s="226" t="s">
        <v>8169</v>
      </c>
      <c r="O2653" s="232">
        <v>45968</v>
      </c>
      <c r="P2653" s="232"/>
      <c r="Q2653" s="232"/>
      <c r="R2653" s="232"/>
      <c r="S2653" s="226" t="s">
        <v>8167</v>
      </c>
      <c r="T2653" s="229">
        <v>45978</v>
      </c>
      <c r="U2653" s="232"/>
      <c r="V2653" s="233"/>
      <c r="W2653" s="233"/>
      <c r="X2653" s="226" t="s">
        <v>8156</v>
      </c>
      <c r="Y2653" s="229">
        <v>45978</v>
      </c>
      <c r="Z2653" s="232">
        <v>45978</v>
      </c>
      <c r="AA2653" s="232"/>
      <c r="AB2653" s="232"/>
      <c r="AC2653" s="234"/>
      <c r="AD2653" s="232"/>
      <c r="AE2653" s="253" t="str">
        <f>IF($N2653=マイタスク!$U$5,"作業者","")&amp;IF($S2653=マイタスク!$U$5,"ピアレビュー","")&amp;IF($X2653=マイタスク!$U$5,"SVレビュー","")</f>
        <v/>
      </c>
      <c r="AF2653" s="252">
        <f t="shared" si="83"/>
        <v>1696</v>
      </c>
      <c r="AG2653" s="9" t="s">
        <v>34</v>
      </c>
    </row>
    <row r="2654" spans="2:33">
      <c r="B2654" s="225">
        <v>2642</v>
      </c>
      <c r="C2654" s="226" t="s">
        <v>71</v>
      </c>
      <c r="D2654" s="227" t="s">
        <v>72</v>
      </c>
      <c r="E2654" s="228" t="s">
        <v>3742</v>
      </c>
      <c r="F2654" s="226" t="s">
        <v>3743</v>
      </c>
      <c r="G2654" s="226" t="s">
        <v>65</v>
      </c>
      <c r="H2654" s="226" t="s">
        <v>66</v>
      </c>
      <c r="I2654" s="229">
        <f t="shared" si="82"/>
        <v>0</v>
      </c>
      <c r="J2654" s="232"/>
      <c r="K2654" s="226" t="s">
        <v>11884</v>
      </c>
      <c r="L2654" s="226" t="s">
        <v>11885</v>
      </c>
      <c r="M2654" s="226" t="s">
        <v>8141</v>
      </c>
      <c r="N2654" s="226" t="s">
        <v>8169</v>
      </c>
      <c r="O2654" s="232">
        <v>45972</v>
      </c>
      <c r="P2654" s="232"/>
      <c r="Q2654" s="232"/>
      <c r="R2654" s="232"/>
      <c r="S2654" s="226" t="s">
        <v>8167</v>
      </c>
      <c r="T2654" s="229">
        <v>45972</v>
      </c>
      <c r="U2654" s="232"/>
      <c r="V2654" s="233"/>
      <c r="W2654" s="233"/>
      <c r="X2654" s="226" t="s">
        <v>8156</v>
      </c>
      <c r="Y2654" s="229">
        <v>45972</v>
      </c>
      <c r="Z2654" s="232">
        <v>45972</v>
      </c>
      <c r="AA2654" s="232"/>
      <c r="AB2654" s="232"/>
      <c r="AC2654" s="234"/>
      <c r="AD2654" s="232"/>
      <c r="AE2654" s="253" t="str">
        <f>IF($N2654=マイタスク!$U$5,"作業者","")&amp;IF($S2654=マイタスク!$U$5,"ピアレビュー","")&amp;IF($X2654=マイタスク!$U$5,"SVレビュー","")</f>
        <v/>
      </c>
      <c r="AF2654" s="252">
        <f t="shared" si="83"/>
        <v>1696</v>
      </c>
      <c r="AG2654" s="9" t="s">
        <v>34</v>
      </c>
    </row>
    <row r="2655" spans="2:33">
      <c r="B2655" s="225">
        <v>2643</v>
      </c>
      <c r="C2655" s="226" t="s">
        <v>71</v>
      </c>
      <c r="D2655" s="227" t="s">
        <v>72</v>
      </c>
      <c r="E2655" s="228" t="s">
        <v>3742</v>
      </c>
      <c r="F2655" s="226" t="s">
        <v>3743</v>
      </c>
      <c r="G2655" s="226" t="s">
        <v>65</v>
      </c>
      <c r="H2655" s="226" t="s">
        <v>66</v>
      </c>
      <c r="I2655" s="229">
        <f t="shared" si="82"/>
        <v>0</v>
      </c>
      <c r="J2655" s="232"/>
      <c r="K2655" s="226" t="s">
        <v>11886</v>
      </c>
      <c r="L2655" s="226" t="s">
        <v>11887</v>
      </c>
      <c r="M2655" s="226" t="s">
        <v>8255</v>
      </c>
      <c r="N2655" s="226" t="s">
        <v>8169</v>
      </c>
      <c r="O2655" s="232">
        <v>45973</v>
      </c>
      <c r="P2655" s="232"/>
      <c r="Q2655" s="232"/>
      <c r="R2655" s="232"/>
      <c r="S2655" s="226" t="s">
        <v>8167</v>
      </c>
      <c r="T2655" s="229">
        <v>45973</v>
      </c>
      <c r="U2655" s="232"/>
      <c r="V2655" s="233"/>
      <c r="W2655" s="233"/>
      <c r="X2655" s="226" t="s">
        <v>8156</v>
      </c>
      <c r="Y2655" s="229">
        <v>45973</v>
      </c>
      <c r="Z2655" s="232">
        <v>45973</v>
      </c>
      <c r="AA2655" s="232"/>
      <c r="AB2655" s="232"/>
      <c r="AC2655" s="234"/>
      <c r="AD2655" s="232"/>
      <c r="AE2655" s="253" t="str">
        <f>IF($N2655=マイタスク!$U$5,"作業者","")&amp;IF($S2655=マイタスク!$U$5,"ピアレビュー","")&amp;IF($X2655=マイタスク!$U$5,"SVレビュー","")</f>
        <v/>
      </c>
      <c r="AF2655" s="252">
        <f t="shared" si="83"/>
        <v>1696</v>
      </c>
      <c r="AG2655" s="9" t="s">
        <v>34</v>
      </c>
    </row>
    <row r="2656" spans="2:33">
      <c r="B2656" s="225">
        <v>2644</v>
      </c>
      <c r="C2656" s="226" t="s">
        <v>249</v>
      </c>
      <c r="D2656" s="227" t="s">
        <v>250</v>
      </c>
      <c r="E2656" s="228" t="s">
        <v>3744</v>
      </c>
      <c r="F2656" s="226" t="s">
        <v>3745</v>
      </c>
      <c r="G2656" s="226" t="s">
        <v>65</v>
      </c>
      <c r="H2656" s="226" t="s">
        <v>66</v>
      </c>
      <c r="I2656" s="229">
        <f t="shared" si="82"/>
        <v>0</v>
      </c>
      <c r="J2656" s="232"/>
      <c r="K2656" s="226" t="s">
        <v>11888</v>
      </c>
      <c r="L2656" s="226" t="s">
        <v>3745</v>
      </c>
      <c r="M2656" s="226" t="s">
        <v>8141</v>
      </c>
      <c r="N2656" s="226" t="s">
        <v>8216</v>
      </c>
      <c r="O2656" s="232">
        <v>45826</v>
      </c>
      <c r="P2656" s="232"/>
      <c r="Q2656" s="232"/>
      <c r="R2656" s="232"/>
      <c r="S2656" s="226" t="s">
        <v>8160</v>
      </c>
      <c r="T2656" s="229">
        <v>45826</v>
      </c>
      <c r="U2656" s="232"/>
      <c r="V2656" s="233"/>
      <c r="W2656" s="233"/>
      <c r="X2656" s="226" t="s">
        <v>8144</v>
      </c>
      <c r="Y2656" s="229">
        <v>45868</v>
      </c>
      <c r="Z2656" s="232">
        <v>45868</v>
      </c>
      <c r="AA2656" s="232"/>
      <c r="AB2656" s="232"/>
      <c r="AC2656" s="234"/>
      <c r="AD2656" s="232"/>
      <c r="AE2656" s="253" t="str">
        <f>IF($N2656=マイタスク!$U$5,"作業者","")&amp;IF($S2656=マイタスク!$U$5,"ピアレビュー","")&amp;IF($X2656=マイタスク!$U$5,"SVレビュー","")</f>
        <v/>
      </c>
      <c r="AF2656" s="252">
        <f t="shared" si="83"/>
        <v>607</v>
      </c>
      <c r="AG2656" s="9" t="s">
        <v>34</v>
      </c>
    </row>
    <row r="2657" spans="2:33">
      <c r="B2657" s="225">
        <v>2645</v>
      </c>
      <c r="C2657" s="226" t="s">
        <v>249</v>
      </c>
      <c r="D2657" s="227" t="s">
        <v>250</v>
      </c>
      <c r="E2657" s="228" t="s">
        <v>3746</v>
      </c>
      <c r="F2657" s="226" t="s">
        <v>3747</v>
      </c>
      <c r="G2657" s="226" t="s">
        <v>65</v>
      </c>
      <c r="H2657" s="226" t="s">
        <v>66</v>
      </c>
      <c r="I2657" s="229">
        <f t="shared" si="82"/>
        <v>0</v>
      </c>
      <c r="J2657" s="232"/>
      <c r="K2657" s="226" t="s">
        <v>11889</v>
      </c>
      <c r="L2657" s="226" t="s">
        <v>3747</v>
      </c>
      <c r="M2657" s="226" t="s">
        <v>8141</v>
      </c>
      <c r="N2657" s="226" t="s">
        <v>8156</v>
      </c>
      <c r="O2657" s="232">
        <v>45862</v>
      </c>
      <c r="P2657" s="232"/>
      <c r="Q2657" s="232"/>
      <c r="R2657" s="232"/>
      <c r="S2657" s="226"/>
      <c r="T2657" s="229"/>
      <c r="U2657" s="232"/>
      <c r="V2657" s="233"/>
      <c r="W2657" s="233"/>
      <c r="X2657" s="226" t="s">
        <v>8160</v>
      </c>
      <c r="Y2657" s="229">
        <v>45869</v>
      </c>
      <c r="Z2657" s="232">
        <v>45869</v>
      </c>
      <c r="AA2657" s="232"/>
      <c r="AB2657" s="232"/>
      <c r="AC2657" s="234"/>
      <c r="AD2657" s="232"/>
      <c r="AE2657" s="253" t="str">
        <f>IF($N2657=マイタスク!$U$5,"作業者","")&amp;IF($S2657=マイタスク!$U$5,"ピアレビュー","")&amp;IF($X2657=マイタスク!$U$5,"SVレビュー","")</f>
        <v/>
      </c>
      <c r="AF2657" s="252">
        <f t="shared" si="83"/>
        <v>668</v>
      </c>
      <c r="AG2657" s="9" t="s">
        <v>34</v>
      </c>
    </row>
    <row r="2658" spans="2:33">
      <c r="B2658" s="225">
        <v>2646</v>
      </c>
      <c r="C2658" s="226" t="s">
        <v>71</v>
      </c>
      <c r="D2658" s="227" t="s">
        <v>120</v>
      </c>
      <c r="E2658" s="228" t="s">
        <v>3748</v>
      </c>
      <c r="F2658" s="226" t="s">
        <v>3749</v>
      </c>
      <c r="G2658" s="226" t="s">
        <v>65</v>
      </c>
      <c r="H2658" s="226" t="s">
        <v>66</v>
      </c>
      <c r="I2658" s="229">
        <f t="shared" si="82"/>
        <v>0</v>
      </c>
      <c r="J2658" s="232"/>
      <c r="K2658" s="226" t="s">
        <v>11890</v>
      </c>
      <c r="L2658" s="226" t="s">
        <v>3749</v>
      </c>
      <c r="M2658" s="226" t="s">
        <v>8141</v>
      </c>
      <c r="N2658" s="226" t="s">
        <v>8159</v>
      </c>
      <c r="O2658" s="232">
        <v>45566</v>
      </c>
      <c r="P2658" s="232"/>
      <c r="Q2658" s="232"/>
      <c r="R2658" s="232"/>
      <c r="S2658" s="226"/>
      <c r="T2658" s="229"/>
      <c r="U2658" s="232"/>
      <c r="V2658" s="233"/>
      <c r="W2658" s="233"/>
      <c r="X2658" s="226" t="s">
        <v>8160</v>
      </c>
      <c r="Y2658" s="229">
        <v>45566</v>
      </c>
      <c r="Z2658" s="232">
        <v>45569</v>
      </c>
      <c r="AA2658" s="232"/>
      <c r="AB2658" s="232"/>
      <c r="AC2658" s="234"/>
      <c r="AD2658" s="232"/>
      <c r="AE2658" s="253" t="str">
        <f>IF($N2658=マイタスク!$U$5,"作業者","")&amp;IF($S2658=マイタスク!$U$5,"ピアレビュー","")&amp;IF($X2658=マイタスク!$U$5,"SVレビュー","")</f>
        <v/>
      </c>
      <c r="AF2658" s="252">
        <f t="shared" si="83"/>
        <v>380</v>
      </c>
      <c r="AG2658" s="9" t="s">
        <v>34</v>
      </c>
    </row>
    <row r="2659" spans="2:33">
      <c r="B2659" s="225">
        <v>2647</v>
      </c>
      <c r="C2659" s="226" t="s">
        <v>71</v>
      </c>
      <c r="D2659" s="227" t="s">
        <v>120</v>
      </c>
      <c r="E2659" s="228" t="s">
        <v>3750</v>
      </c>
      <c r="F2659" s="226" t="s">
        <v>3751</v>
      </c>
      <c r="G2659" s="226" t="s">
        <v>65</v>
      </c>
      <c r="H2659" s="226" t="s">
        <v>66</v>
      </c>
      <c r="I2659" s="229">
        <f t="shared" si="82"/>
        <v>0</v>
      </c>
      <c r="J2659" s="232"/>
      <c r="K2659" s="226" t="s">
        <v>11891</v>
      </c>
      <c r="L2659" s="226" t="s">
        <v>3751</v>
      </c>
      <c r="M2659" s="226" t="s">
        <v>8141</v>
      </c>
      <c r="N2659" s="226" t="s">
        <v>8241</v>
      </c>
      <c r="O2659" s="232">
        <v>45566</v>
      </c>
      <c r="P2659" s="232"/>
      <c r="Q2659" s="232"/>
      <c r="R2659" s="232"/>
      <c r="S2659" s="226"/>
      <c r="T2659" s="229"/>
      <c r="U2659" s="232"/>
      <c r="V2659" s="233"/>
      <c r="W2659" s="233"/>
      <c r="X2659" s="226" t="s">
        <v>8160</v>
      </c>
      <c r="Y2659" s="229">
        <v>45566</v>
      </c>
      <c r="Z2659" s="232">
        <v>45569</v>
      </c>
      <c r="AA2659" s="232"/>
      <c r="AB2659" s="232"/>
      <c r="AC2659" s="234"/>
      <c r="AD2659" s="232"/>
      <c r="AE2659" s="253" t="str">
        <f>IF($N2659=マイタスク!$U$5,"作業者","")&amp;IF($S2659=マイタスク!$U$5,"ピアレビュー","")&amp;IF($X2659=マイタスク!$U$5,"SVレビュー","")</f>
        <v/>
      </c>
      <c r="AF2659" s="252">
        <f t="shared" si="83"/>
        <v>379</v>
      </c>
      <c r="AG2659" s="9" t="s">
        <v>34</v>
      </c>
    </row>
    <row r="2660" spans="2:33">
      <c r="B2660" s="225">
        <v>2648</v>
      </c>
      <c r="C2660" s="226" t="s">
        <v>71</v>
      </c>
      <c r="D2660" s="227" t="s">
        <v>120</v>
      </c>
      <c r="E2660" s="228" t="s">
        <v>3752</v>
      </c>
      <c r="F2660" s="226" t="s">
        <v>3753</v>
      </c>
      <c r="G2660" s="226" t="s">
        <v>65</v>
      </c>
      <c r="H2660" s="226" t="s">
        <v>66</v>
      </c>
      <c r="I2660" s="229">
        <f t="shared" si="82"/>
        <v>0</v>
      </c>
      <c r="J2660" s="232"/>
      <c r="K2660" s="226" t="s">
        <v>11892</v>
      </c>
      <c r="L2660" s="226" t="s">
        <v>3753</v>
      </c>
      <c r="M2660" s="226" t="s">
        <v>8141</v>
      </c>
      <c r="N2660" s="226" t="s">
        <v>8178</v>
      </c>
      <c r="O2660" s="232">
        <v>45566</v>
      </c>
      <c r="P2660" s="232"/>
      <c r="Q2660" s="232"/>
      <c r="R2660" s="232"/>
      <c r="S2660" s="226"/>
      <c r="T2660" s="229"/>
      <c r="U2660" s="232"/>
      <c r="V2660" s="233"/>
      <c r="W2660" s="233"/>
      <c r="X2660" s="226" t="s">
        <v>8160</v>
      </c>
      <c r="Y2660" s="229">
        <v>45566</v>
      </c>
      <c r="Z2660" s="232">
        <v>45569</v>
      </c>
      <c r="AA2660" s="232"/>
      <c r="AB2660" s="232"/>
      <c r="AC2660" s="234"/>
      <c r="AD2660" s="232"/>
      <c r="AE2660" s="253" t="str">
        <f>IF($N2660=マイタスク!$U$5,"作業者","")&amp;IF($S2660=マイタスク!$U$5,"ピアレビュー","")&amp;IF($X2660=マイタスク!$U$5,"SVレビュー","")</f>
        <v/>
      </c>
      <c r="AF2660" s="252">
        <f t="shared" si="83"/>
        <v>382</v>
      </c>
      <c r="AG2660" s="9" t="s">
        <v>34</v>
      </c>
    </row>
    <row r="2661" spans="2:33">
      <c r="B2661" s="225">
        <v>2649</v>
      </c>
      <c r="C2661" s="226" t="s">
        <v>71</v>
      </c>
      <c r="D2661" s="227" t="s">
        <v>120</v>
      </c>
      <c r="E2661" s="228" t="s">
        <v>3754</v>
      </c>
      <c r="F2661" s="226" t="s">
        <v>3755</v>
      </c>
      <c r="G2661" s="226" t="s">
        <v>65</v>
      </c>
      <c r="H2661" s="226" t="s">
        <v>66</v>
      </c>
      <c r="I2661" s="229">
        <f t="shared" si="82"/>
        <v>0</v>
      </c>
      <c r="J2661" s="232"/>
      <c r="K2661" s="226" t="s">
        <v>11893</v>
      </c>
      <c r="L2661" s="226" t="s">
        <v>3755</v>
      </c>
      <c r="M2661" s="226" t="s">
        <v>8141</v>
      </c>
      <c r="N2661" s="226" t="s">
        <v>8144</v>
      </c>
      <c r="O2661" s="232">
        <v>45566</v>
      </c>
      <c r="P2661" s="232"/>
      <c r="Q2661" s="232"/>
      <c r="R2661" s="232"/>
      <c r="S2661" s="226"/>
      <c r="T2661" s="229"/>
      <c r="U2661" s="232"/>
      <c r="V2661" s="233"/>
      <c r="W2661" s="233"/>
      <c r="X2661" s="226" t="s">
        <v>8160</v>
      </c>
      <c r="Y2661" s="229">
        <v>45566</v>
      </c>
      <c r="Z2661" s="232">
        <v>45569</v>
      </c>
      <c r="AA2661" s="232"/>
      <c r="AB2661" s="232"/>
      <c r="AC2661" s="234"/>
      <c r="AD2661" s="232"/>
      <c r="AE2661" s="253" t="str">
        <f>IF($N2661=マイタスク!$U$5,"作業者","")&amp;IF($S2661=マイタスク!$U$5,"ピアレビュー","")&amp;IF($X2661=マイタスク!$U$5,"SVレビュー","")</f>
        <v/>
      </c>
      <c r="AF2661" s="252">
        <f t="shared" si="83"/>
        <v>381</v>
      </c>
      <c r="AG2661" s="9" t="s">
        <v>34</v>
      </c>
    </row>
    <row r="2662" spans="2:33">
      <c r="B2662" s="225">
        <v>2650</v>
      </c>
      <c r="C2662" s="226" t="s">
        <v>249</v>
      </c>
      <c r="D2662" s="227" t="s">
        <v>250</v>
      </c>
      <c r="E2662" s="228" t="s">
        <v>3756</v>
      </c>
      <c r="F2662" s="226" t="s">
        <v>3757</v>
      </c>
      <c r="G2662" s="226" t="s">
        <v>65</v>
      </c>
      <c r="H2662" s="226" t="s">
        <v>66</v>
      </c>
      <c r="I2662" s="229">
        <f t="shared" si="82"/>
        <v>0</v>
      </c>
      <c r="J2662" s="232"/>
      <c r="K2662" s="226" t="s">
        <v>11894</v>
      </c>
      <c r="L2662" s="226" t="s">
        <v>3757</v>
      </c>
      <c r="M2662" s="226" t="s">
        <v>8141</v>
      </c>
      <c r="N2662" s="226" t="s">
        <v>8142</v>
      </c>
      <c r="O2662" s="232">
        <v>45901</v>
      </c>
      <c r="P2662" s="232"/>
      <c r="Q2662" s="232"/>
      <c r="R2662" s="232"/>
      <c r="S2662" s="226" t="s">
        <v>8159</v>
      </c>
      <c r="T2662" s="229">
        <v>45905</v>
      </c>
      <c r="U2662" s="232"/>
      <c r="V2662" s="233"/>
      <c r="W2662" s="233"/>
      <c r="X2662" s="226" t="s">
        <v>8160</v>
      </c>
      <c r="Y2662" s="229">
        <v>45905</v>
      </c>
      <c r="Z2662" s="232">
        <v>45905</v>
      </c>
      <c r="AA2662" s="232"/>
      <c r="AB2662" s="232"/>
      <c r="AC2662" s="234"/>
      <c r="AD2662" s="232"/>
      <c r="AE2662" s="253" t="str">
        <f>IF($N2662=マイタスク!$U$5,"作業者","")&amp;IF($S2662=マイタスク!$U$5,"ピアレビュー","")&amp;IF($X2662=マイタスク!$U$5,"SVレビュー","")</f>
        <v/>
      </c>
      <c r="AF2662" s="252">
        <f t="shared" si="83"/>
        <v>732</v>
      </c>
      <c r="AG2662" s="9" t="s">
        <v>34</v>
      </c>
    </row>
    <row r="2663" spans="2:33">
      <c r="B2663" s="225">
        <v>2651</v>
      </c>
      <c r="C2663" s="226" t="s">
        <v>249</v>
      </c>
      <c r="D2663" s="227" t="s">
        <v>250</v>
      </c>
      <c r="E2663" s="228" t="s">
        <v>3758</v>
      </c>
      <c r="F2663" s="226" t="s">
        <v>3757</v>
      </c>
      <c r="G2663" s="226" t="s">
        <v>65</v>
      </c>
      <c r="H2663" s="226" t="s">
        <v>66</v>
      </c>
      <c r="I2663" s="229">
        <f t="shared" si="82"/>
        <v>0</v>
      </c>
      <c r="J2663" s="232"/>
      <c r="K2663" s="226" t="s">
        <v>11895</v>
      </c>
      <c r="L2663" s="226" t="s">
        <v>3757</v>
      </c>
      <c r="M2663" s="226" t="s">
        <v>8141</v>
      </c>
      <c r="N2663" s="226" t="s">
        <v>8159</v>
      </c>
      <c r="O2663" s="232">
        <v>45926</v>
      </c>
      <c r="P2663" s="232"/>
      <c r="Q2663" s="232"/>
      <c r="R2663" s="232"/>
      <c r="S2663" s="226" t="s">
        <v>8196</v>
      </c>
      <c r="T2663" s="229">
        <v>45926</v>
      </c>
      <c r="U2663" s="232"/>
      <c r="V2663" s="233"/>
      <c r="W2663" s="233"/>
      <c r="X2663" s="226" t="s">
        <v>8160</v>
      </c>
      <c r="Y2663" s="229">
        <v>45936</v>
      </c>
      <c r="Z2663" s="232">
        <v>45936</v>
      </c>
      <c r="AA2663" s="232"/>
      <c r="AB2663" s="232"/>
      <c r="AC2663" s="234"/>
      <c r="AD2663" s="232"/>
      <c r="AE2663" s="253" t="str">
        <f>IF($N2663=マイタスク!$U$5,"作業者","")&amp;IF($S2663=マイタスク!$U$5,"ピアレビュー","")&amp;IF($X2663=マイタスク!$U$5,"SVレビュー","")</f>
        <v/>
      </c>
      <c r="AF2663" s="252">
        <f t="shared" si="83"/>
        <v>754</v>
      </c>
      <c r="AG2663" s="9" t="s">
        <v>34</v>
      </c>
    </row>
    <row r="2664" spans="2:33">
      <c r="B2664" s="225">
        <v>2652</v>
      </c>
      <c r="C2664" s="226" t="s">
        <v>249</v>
      </c>
      <c r="D2664" s="227" t="s">
        <v>250</v>
      </c>
      <c r="E2664" s="228" t="s">
        <v>3759</v>
      </c>
      <c r="F2664" s="226" t="s">
        <v>3757</v>
      </c>
      <c r="G2664" s="226" t="s">
        <v>65</v>
      </c>
      <c r="H2664" s="226" t="s">
        <v>66</v>
      </c>
      <c r="I2664" s="229">
        <f t="shared" si="82"/>
        <v>0</v>
      </c>
      <c r="J2664" s="232"/>
      <c r="K2664" s="226" t="s">
        <v>11896</v>
      </c>
      <c r="L2664" s="226" t="s">
        <v>3757</v>
      </c>
      <c r="M2664" s="226" t="s">
        <v>8255</v>
      </c>
      <c r="N2664" s="226" t="s">
        <v>8196</v>
      </c>
      <c r="O2664" s="232">
        <v>45940</v>
      </c>
      <c r="P2664" s="232"/>
      <c r="Q2664" s="232"/>
      <c r="R2664" s="232"/>
      <c r="S2664" s="226" t="s">
        <v>8160</v>
      </c>
      <c r="T2664" s="229">
        <v>45940</v>
      </c>
      <c r="U2664" s="232"/>
      <c r="V2664" s="233"/>
      <c r="W2664" s="233"/>
      <c r="X2664" s="226" t="s">
        <v>8144</v>
      </c>
      <c r="Y2664" s="229">
        <v>45940</v>
      </c>
      <c r="Z2664" s="232">
        <v>45968</v>
      </c>
      <c r="AA2664" s="232"/>
      <c r="AB2664" s="232"/>
      <c r="AC2664" s="234"/>
      <c r="AD2664" s="232"/>
      <c r="AE2664" s="253" t="str">
        <f>IF($N2664=マイタスク!$U$5,"作業者","")&amp;IF($S2664=マイタスク!$U$5,"ピアレビュー","")&amp;IF($X2664=マイタスク!$U$5,"SVレビュー","")</f>
        <v/>
      </c>
      <c r="AF2664" s="252">
        <f t="shared" si="83"/>
        <v>786</v>
      </c>
      <c r="AG2664" s="9" t="s">
        <v>34</v>
      </c>
    </row>
    <row r="2665" spans="2:33">
      <c r="B2665" s="225">
        <v>2653</v>
      </c>
      <c r="C2665" s="226" t="s">
        <v>249</v>
      </c>
      <c r="D2665" s="227" t="s">
        <v>250</v>
      </c>
      <c r="E2665" s="228" t="s">
        <v>3760</v>
      </c>
      <c r="F2665" s="226" t="s">
        <v>3761</v>
      </c>
      <c r="G2665" s="226" t="s">
        <v>65</v>
      </c>
      <c r="H2665" s="226" t="s">
        <v>66</v>
      </c>
      <c r="I2665" s="229">
        <f t="shared" si="82"/>
        <v>0</v>
      </c>
      <c r="J2665" s="232"/>
      <c r="K2665" s="226" t="s">
        <v>11897</v>
      </c>
      <c r="L2665" s="226" t="s">
        <v>3761</v>
      </c>
      <c r="M2665" s="226" t="s">
        <v>8255</v>
      </c>
      <c r="N2665" s="226" t="s">
        <v>8216</v>
      </c>
      <c r="O2665" s="232">
        <v>45993</v>
      </c>
      <c r="P2665" s="232"/>
      <c r="Q2665" s="232"/>
      <c r="R2665" s="232"/>
      <c r="S2665" s="226" t="s">
        <v>8143</v>
      </c>
      <c r="T2665" s="229">
        <v>45999</v>
      </c>
      <c r="U2665" s="232"/>
      <c r="V2665" s="233"/>
      <c r="W2665" s="233"/>
      <c r="X2665" s="226" t="s">
        <v>8144</v>
      </c>
      <c r="Y2665" s="229">
        <v>45999</v>
      </c>
      <c r="Z2665" s="232">
        <v>45999</v>
      </c>
      <c r="AA2665" s="232"/>
      <c r="AB2665" s="232"/>
      <c r="AC2665" s="234"/>
      <c r="AD2665" s="232"/>
      <c r="AE2665" s="253" t="str">
        <f>IF($N2665=マイタスク!$U$5,"作業者","")&amp;IF($S2665=マイタスク!$U$5,"ピアレビュー","")&amp;IF($X2665=マイタスク!$U$5,"SVレビュー","")</f>
        <v/>
      </c>
      <c r="AF2665" s="252">
        <f t="shared" si="83"/>
        <v>855</v>
      </c>
      <c r="AG2665" s="9" t="s">
        <v>34</v>
      </c>
    </row>
    <row r="2666" spans="2:33">
      <c r="B2666" s="225">
        <v>2654</v>
      </c>
      <c r="C2666" s="226" t="s">
        <v>249</v>
      </c>
      <c r="D2666" s="227" t="s">
        <v>250</v>
      </c>
      <c r="E2666" s="228" t="s">
        <v>3762</v>
      </c>
      <c r="F2666" s="226" t="s">
        <v>3763</v>
      </c>
      <c r="G2666" s="226" t="s">
        <v>65</v>
      </c>
      <c r="H2666" s="226" t="s">
        <v>66</v>
      </c>
      <c r="I2666" s="229">
        <f t="shared" si="82"/>
        <v>0</v>
      </c>
      <c r="J2666" s="232"/>
      <c r="K2666" s="226" t="s">
        <v>11898</v>
      </c>
      <c r="L2666" s="226" t="s">
        <v>3763</v>
      </c>
      <c r="M2666" s="226" t="s">
        <v>8141</v>
      </c>
      <c r="N2666" s="226" t="s">
        <v>8160</v>
      </c>
      <c r="O2666" s="232">
        <v>45820</v>
      </c>
      <c r="P2666" s="232"/>
      <c r="Q2666" s="232"/>
      <c r="R2666" s="232"/>
      <c r="S2666" s="226" t="s">
        <v>8196</v>
      </c>
      <c r="T2666" s="229">
        <v>45820</v>
      </c>
      <c r="U2666" s="232"/>
      <c r="V2666" s="233"/>
      <c r="W2666" s="233"/>
      <c r="X2666" s="226" t="s">
        <v>8178</v>
      </c>
      <c r="Y2666" s="229">
        <v>45820</v>
      </c>
      <c r="Z2666" s="232">
        <v>45820</v>
      </c>
      <c r="AA2666" s="232"/>
      <c r="AB2666" s="232"/>
      <c r="AC2666" s="234"/>
      <c r="AD2666" s="232"/>
      <c r="AE2666" s="253" t="str">
        <f>IF($N2666=マイタスク!$U$5,"作業者","")&amp;IF($S2666=マイタスク!$U$5,"ピアレビュー","")&amp;IF($X2666=マイタスク!$U$5,"SVレビュー","")</f>
        <v/>
      </c>
      <c r="AF2666" s="252">
        <f t="shared" si="83"/>
        <v>599</v>
      </c>
      <c r="AG2666" s="9" t="s">
        <v>34</v>
      </c>
    </row>
    <row r="2667" spans="2:33">
      <c r="B2667" s="225">
        <v>2655</v>
      </c>
      <c r="C2667" s="226" t="s">
        <v>249</v>
      </c>
      <c r="D2667" s="227" t="s">
        <v>250</v>
      </c>
      <c r="E2667" s="228" t="s">
        <v>3764</v>
      </c>
      <c r="F2667" s="226" t="s">
        <v>3765</v>
      </c>
      <c r="G2667" s="226" t="s">
        <v>65</v>
      </c>
      <c r="H2667" s="226" t="s">
        <v>66</v>
      </c>
      <c r="I2667" s="229">
        <f t="shared" si="82"/>
        <v>0</v>
      </c>
      <c r="J2667" s="232"/>
      <c r="K2667" s="226" t="s">
        <v>11899</v>
      </c>
      <c r="L2667" s="226" t="s">
        <v>3765</v>
      </c>
      <c r="M2667" s="226" t="s">
        <v>8141</v>
      </c>
      <c r="N2667" s="226" t="s">
        <v>8178</v>
      </c>
      <c r="O2667" s="232">
        <v>45761</v>
      </c>
      <c r="P2667" s="232"/>
      <c r="Q2667" s="232"/>
      <c r="R2667" s="232"/>
      <c r="S2667" s="226" t="s">
        <v>8144</v>
      </c>
      <c r="T2667" s="229">
        <v>45777</v>
      </c>
      <c r="U2667" s="232"/>
      <c r="V2667" s="233"/>
      <c r="W2667" s="233"/>
      <c r="X2667" s="226" t="s">
        <v>8156</v>
      </c>
      <c r="Y2667" s="229">
        <v>45777</v>
      </c>
      <c r="Z2667" s="232">
        <v>45777</v>
      </c>
      <c r="AA2667" s="232"/>
      <c r="AB2667" s="232"/>
      <c r="AC2667" s="234"/>
      <c r="AD2667" s="232"/>
      <c r="AE2667" s="253" t="str">
        <f>IF($N2667=マイタスク!$U$5,"作業者","")&amp;IF($S2667=マイタスク!$U$5,"ピアレビュー","")&amp;IF($X2667=マイタスク!$U$5,"SVレビュー","")</f>
        <v/>
      </c>
      <c r="AF2667" s="252">
        <f t="shared" si="83"/>
        <v>500</v>
      </c>
      <c r="AG2667" s="9" t="s">
        <v>34</v>
      </c>
    </row>
    <row r="2668" spans="2:33">
      <c r="B2668" s="225">
        <v>2656</v>
      </c>
      <c r="C2668" s="226" t="s">
        <v>71</v>
      </c>
      <c r="D2668" s="227" t="s">
        <v>120</v>
      </c>
      <c r="E2668" s="228" t="s">
        <v>3766</v>
      </c>
      <c r="F2668" s="226" t="s">
        <v>3767</v>
      </c>
      <c r="G2668" s="226" t="s">
        <v>65</v>
      </c>
      <c r="H2668" s="226" t="s">
        <v>66</v>
      </c>
      <c r="I2668" s="229">
        <f t="shared" si="82"/>
        <v>0</v>
      </c>
      <c r="J2668" s="232"/>
      <c r="K2668" s="226" t="s">
        <v>11900</v>
      </c>
      <c r="L2668" s="226" t="s">
        <v>3767</v>
      </c>
      <c r="M2668" s="226" t="s">
        <v>8141</v>
      </c>
      <c r="N2668" s="226" t="s">
        <v>8156</v>
      </c>
      <c r="O2668" s="232">
        <v>45636</v>
      </c>
      <c r="P2668" s="232"/>
      <c r="Q2668" s="232"/>
      <c r="R2668" s="232"/>
      <c r="S2668" s="226" t="s">
        <v>8167</v>
      </c>
      <c r="T2668" s="229">
        <v>45636</v>
      </c>
      <c r="U2668" s="232"/>
      <c r="V2668" s="233"/>
      <c r="W2668" s="233"/>
      <c r="X2668" s="226"/>
      <c r="Y2668" s="229"/>
      <c r="Z2668" s="232">
        <v>45636</v>
      </c>
      <c r="AA2668" s="232"/>
      <c r="AB2668" s="232"/>
      <c r="AC2668" s="234"/>
      <c r="AD2668" s="232"/>
      <c r="AE2668" s="253" t="str">
        <f>IF($N2668=マイタスク!$U$5,"作業者","")&amp;IF($S2668=マイタスク!$U$5,"ピアレビュー","")&amp;IF($X2668=マイタスク!$U$5,"SVレビュー","")</f>
        <v/>
      </c>
      <c r="AF2668" s="252">
        <f t="shared" si="83"/>
        <v>674</v>
      </c>
      <c r="AG2668" s="9" t="s">
        <v>34</v>
      </c>
    </row>
    <row r="2669" spans="2:33">
      <c r="B2669" s="225">
        <v>2657</v>
      </c>
      <c r="C2669" s="226" t="s">
        <v>71</v>
      </c>
      <c r="D2669" s="227" t="s">
        <v>120</v>
      </c>
      <c r="E2669" s="228" t="s">
        <v>3768</v>
      </c>
      <c r="F2669" s="226" t="s">
        <v>3769</v>
      </c>
      <c r="G2669" s="226" t="s">
        <v>65</v>
      </c>
      <c r="H2669" s="226" t="s">
        <v>66</v>
      </c>
      <c r="I2669" s="229">
        <f t="shared" si="82"/>
        <v>0</v>
      </c>
      <c r="J2669" s="232"/>
      <c r="K2669" s="226" t="s">
        <v>11901</v>
      </c>
      <c r="L2669" s="226" t="s">
        <v>3769</v>
      </c>
      <c r="M2669" s="226" t="s">
        <v>8141</v>
      </c>
      <c r="N2669" s="226" t="s">
        <v>8260</v>
      </c>
      <c r="O2669" s="232">
        <v>45636</v>
      </c>
      <c r="P2669" s="232"/>
      <c r="Q2669" s="232"/>
      <c r="R2669" s="232"/>
      <c r="S2669" s="226" t="s">
        <v>8258</v>
      </c>
      <c r="T2669" s="229">
        <v>45636</v>
      </c>
      <c r="U2669" s="232"/>
      <c r="V2669" s="233"/>
      <c r="W2669" s="233"/>
      <c r="X2669" s="226"/>
      <c r="Y2669" s="229"/>
      <c r="Z2669" s="232">
        <v>45643</v>
      </c>
      <c r="AA2669" s="232"/>
      <c r="AB2669" s="232"/>
      <c r="AC2669" s="234"/>
      <c r="AD2669" s="232"/>
      <c r="AE2669" s="253" t="str">
        <f>IF($N2669=マイタスク!$U$5,"作業者","")&amp;IF($S2669=マイタスク!$U$5,"ピアレビュー","")&amp;IF($X2669=マイタスク!$U$5,"SVレビュー","")</f>
        <v/>
      </c>
      <c r="AF2669" s="252">
        <f t="shared" si="83"/>
        <v>675</v>
      </c>
      <c r="AG2669" s="9" t="s">
        <v>34</v>
      </c>
    </row>
    <row r="2670" spans="2:33">
      <c r="B2670" s="225">
        <v>2658</v>
      </c>
      <c r="C2670" s="226" t="s">
        <v>249</v>
      </c>
      <c r="D2670" s="227" t="s">
        <v>250</v>
      </c>
      <c r="E2670" s="228" t="s">
        <v>3770</v>
      </c>
      <c r="F2670" s="226" t="s">
        <v>3771</v>
      </c>
      <c r="G2670" s="226" t="s">
        <v>65</v>
      </c>
      <c r="H2670" s="226" t="s">
        <v>66</v>
      </c>
      <c r="I2670" s="229">
        <f t="shared" si="82"/>
        <v>0</v>
      </c>
      <c r="J2670" s="232"/>
      <c r="K2670" s="226" t="s">
        <v>11902</v>
      </c>
      <c r="L2670" s="226" t="s">
        <v>3771</v>
      </c>
      <c r="M2670" s="226" t="s">
        <v>8141</v>
      </c>
      <c r="N2670" s="226" t="s">
        <v>8196</v>
      </c>
      <c r="O2670" s="232">
        <v>45853</v>
      </c>
      <c r="P2670" s="232"/>
      <c r="Q2670" s="232"/>
      <c r="R2670" s="232"/>
      <c r="S2670" s="226" t="s">
        <v>8144</v>
      </c>
      <c r="T2670" s="229">
        <v>45856</v>
      </c>
      <c r="U2670" s="232"/>
      <c r="V2670" s="233"/>
      <c r="W2670" s="233"/>
      <c r="X2670" s="226" t="s">
        <v>8178</v>
      </c>
      <c r="Y2670" s="229">
        <v>45856</v>
      </c>
      <c r="Z2670" s="232">
        <v>45856</v>
      </c>
      <c r="AA2670" s="232"/>
      <c r="AB2670" s="232"/>
      <c r="AC2670" s="234"/>
      <c r="AD2670" s="232"/>
      <c r="AE2670" s="253" t="str">
        <f>IF($N2670=マイタスク!$U$5,"作業者","")&amp;IF($S2670=マイタスク!$U$5,"ピアレビュー","")&amp;IF($X2670=マイタスク!$U$5,"SVレビュー","")</f>
        <v/>
      </c>
      <c r="AF2670" s="252">
        <f t="shared" si="83"/>
        <v>650</v>
      </c>
      <c r="AG2670" s="9" t="s">
        <v>34</v>
      </c>
    </row>
    <row r="2671" spans="2:33">
      <c r="B2671" s="225">
        <v>2659</v>
      </c>
      <c r="C2671" s="226" t="s">
        <v>71</v>
      </c>
      <c r="D2671" s="227" t="s">
        <v>72</v>
      </c>
      <c r="E2671" s="228" t="s">
        <v>3772</v>
      </c>
      <c r="F2671" s="226" t="s">
        <v>3773</v>
      </c>
      <c r="G2671" s="226" t="s">
        <v>65</v>
      </c>
      <c r="H2671" s="226" t="s">
        <v>66</v>
      </c>
      <c r="I2671" s="229">
        <f t="shared" si="82"/>
        <v>0</v>
      </c>
      <c r="J2671" s="232"/>
      <c r="K2671" s="226" t="s">
        <v>11903</v>
      </c>
      <c r="L2671" s="226" t="s">
        <v>3773</v>
      </c>
      <c r="M2671" s="226" t="s">
        <v>8141</v>
      </c>
      <c r="N2671" s="226" t="s">
        <v>8196</v>
      </c>
      <c r="O2671" s="232">
        <v>45810</v>
      </c>
      <c r="P2671" s="232"/>
      <c r="Q2671" s="232"/>
      <c r="R2671" s="232"/>
      <c r="S2671" s="226" t="s">
        <v>8160</v>
      </c>
      <c r="T2671" s="229">
        <v>45811</v>
      </c>
      <c r="U2671" s="232"/>
      <c r="V2671" s="233"/>
      <c r="W2671" s="233"/>
      <c r="X2671" s="226" t="s">
        <v>8178</v>
      </c>
      <c r="Y2671" s="229">
        <v>45811</v>
      </c>
      <c r="Z2671" s="232">
        <v>45811</v>
      </c>
      <c r="AA2671" s="232"/>
      <c r="AB2671" s="232"/>
      <c r="AC2671" s="234"/>
      <c r="AD2671" s="232"/>
      <c r="AE2671" s="253" t="str">
        <f>IF($N2671=マイタスク!$U$5,"作業者","")&amp;IF($S2671=マイタスク!$U$5,"ピアレビュー","")&amp;IF($X2671=マイタスク!$U$5,"SVレビュー","")</f>
        <v/>
      </c>
      <c r="AF2671" s="252">
        <f t="shared" si="83"/>
        <v>1393</v>
      </c>
      <c r="AG2671" s="9" t="s">
        <v>34</v>
      </c>
    </row>
    <row r="2672" spans="2:33">
      <c r="B2672" s="225">
        <v>2660</v>
      </c>
      <c r="C2672" s="226" t="s">
        <v>71</v>
      </c>
      <c r="D2672" s="227" t="s">
        <v>72</v>
      </c>
      <c r="E2672" s="228" t="s">
        <v>3774</v>
      </c>
      <c r="F2672" s="226" t="s">
        <v>3775</v>
      </c>
      <c r="G2672" s="226" t="s">
        <v>65</v>
      </c>
      <c r="H2672" s="226" t="s">
        <v>66</v>
      </c>
      <c r="I2672" s="229">
        <f t="shared" si="82"/>
        <v>0</v>
      </c>
      <c r="J2672" s="232"/>
      <c r="K2672" s="226" t="s">
        <v>11904</v>
      </c>
      <c r="L2672" s="226" t="s">
        <v>3775</v>
      </c>
      <c r="M2672" s="226" t="s">
        <v>8141</v>
      </c>
      <c r="N2672" s="226" t="s">
        <v>8144</v>
      </c>
      <c r="O2672" s="232">
        <v>45789</v>
      </c>
      <c r="P2672" s="232"/>
      <c r="Q2672" s="232"/>
      <c r="R2672" s="232"/>
      <c r="S2672" s="226"/>
      <c r="T2672" s="229"/>
      <c r="U2672" s="232"/>
      <c r="V2672" s="233"/>
      <c r="W2672" s="233"/>
      <c r="X2672" s="226" t="s">
        <v>8178</v>
      </c>
      <c r="Y2672" s="229">
        <v>45790</v>
      </c>
      <c r="Z2672" s="232">
        <v>45790</v>
      </c>
      <c r="AA2672" s="232"/>
      <c r="AB2672" s="232"/>
      <c r="AC2672" s="234"/>
      <c r="AD2672" s="232"/>
      <c r="AE2672" s="253" t="str">
        <f>IF($N2672=マイタスク!$U$5,"作業者","")&amp;IF($S2672=マイタスク!$U$5,"ピアレビュー","")&amp;IF($X2672=マイタスク!$U$5,"SVレビュー","")</f>
        <v/>
      </c>
      <c r="AF2672" s="252">
        <f t="shared" si="83"/>
        <v>1327</v>
      </c>
      <c r="AG2672" s="9" t="s">
        <v>34</v>
      </c>
    </row>
    <row r="2673" spans="2:33">
      <c r="B2673" s="225">
        <v>2661</v>
      </c>
      <c r="C2673" s="226" t="s">
        <v>249</v>
      </c>
      <c r="D2673" s="227" t="s">
        <v>250</v>
      </c>
      <c r="E2673" s="228" t="s">
        <v>3776</v>
      </c>
      <c r="F2673" s="226" t="s">
        <v>3777</v>
      </c>
      <c r="G2673" s="226" t="s">
        <v>65</v>
      </c>
      <c r="H2673" s="226" t="s">
        <v>66</v>
      </c>
      <c r="I2673" s="229">
        <f t="shared" si="82"/>
        <v>0</v>
      </c>
      <c r="J2673" s="232"/>
      <c r="K2673" s="226" t="s">
        <v>11905</v>
      </c>
      <c r="L2673" s="226" t="s">
        <v>3777</v>
      </c>
      <c r="M2673" s="226" t="s">
        <v>8141</v>
      </c>
      <c r="N2673" s="226" t="s">
        <v>8160</v>
      </c>
      <c r="O2673" s="232">
        <v>45904</v>
      </c>
      <c r="P2673" s="232"/>
      <c r="Q2673" s="232"/>
      <c r="R2673" s="232"/>
      <c r="S2673" s="226" t="s">
        <v>8144</v>
      </c>
      <c r="T2673" s="229">
        <v>45904</v>
      </c>
      <c r="U2673" s="232"/>
      <c r="V2673" s="233"/>
      <c r="W2673" s="233"/>
      <c r="X2673" s="226" t="s">
        <v>8196</v>
      </c>
      <c r="Y2673" s="229">
        <v>45904</v>
      </c>
      <c r="Z2673" s="232">
        <v>45961</v>
      </c>
      <c r="AA2673" s="232"/>
      <c r="AB2673" s="232"/>
      <c r="AC2673" s="234"/>
      <c r="AD2673" s="232"/>
      <c r="AE2673" s="253" t="str">
        <f>IF($N2673=マイタスク!$U$5,"作業者","")&amp;IF($S2673=マイタスク!$U$5,"ピアレビュー","")&amp;IF($X2673=マイタスク!$U$5,"SVレビュー","")</f>
        <v/>
      </c>
      <c r="AF2673" s="252">
        <f t="shared" si="83"/>
        <v>734</v>
      </c>
      <c r="AG2673" s="9" t="s">
        <v>34</v>
      </c>
    </row>
    <row r="2674" spans="2:33">
      <c r="B2674" s="225">
        <v>2662</v>
      </c>
      <c r="C2674" s="226" t="s">
        <v>3778</v>
      </c>
      <c r="D2674" s="227" t="s">
        <v>3779</v>
      </c>
      <c r="E2674" s="228" t="s">
        <v>3780</v>
      </c>
      <c r="F2674" s="226" t="s">
        <v>3781</v>
      </c>
      <c r="G2674" s="226" t="s">
        <v>65</v>
      </c>
      <c r="H2674" s="226" t="s">
        <v>66</v>
      </c>
      <c r="I2674" s="229">
        <f t="shared" si="82"/>
        <v>0</v>
      </c>
      <c r="J2674" s="232"/>
      <c r="K2674" s="226" t="s">
        <v>11906</v>
      </c>
      <c r="L2674" s="226" t="s">
        <v>3781</v>
      </c>
      <c r="M2674" s="226" t="s">
        <v>8141</v>
      </c>
      <c r="N2674" s="226" t="s">
        <v>8159</v>
      </c>
      <c r="O2674" s="232">
        <v>45989</v>
      </c>
      <c r="P2674" s="232"/>
      <c r="Q2674" s="232"/>
      <c r="R2674" s="232"/>
      <c r="S2674" s="226" t="s">
        <v>8160</v>
      </c>
      <c r="T2674" s="229">
        <v>45992</v>
      </c>
      <c r="U2674" s="232"/>
      <c r="V2674" s="233"/>
      <c r="W2674" s="233"/>
      <c r="X2674" s="226" t="s">
        <v>8196</v>
      </c>
      <c r="Y2674" s="229">
        <v>45992</v>
      </c>
      <c r="Z2674" s="232">
        <v>45992</v>
      </c>
      <c r="AA2674" s="232"/>
      <c r="AB2674" s="232"/>
      <c r="AC2674" s="234"/>
      <c r="AD2674" s="232"/>
      <c r="AE2674" s="253" t="str">
        <f>IF($N2674=マイタスク!$U$5,"作業者","")&amp;IF($S2674=マイタスク!$U$5,"ピアレビュー","")&amp;IF($X2674=マイタスク!$U$5,"SVレビュー","")</f>
        <v/>
      </c>
      <c r="AF2674" s="252">
        <f t="shared" si="83"/>
        <v>9</v>
      </c>
      <c r="AG2674" s="9" t="s">
        <v>34</v>
      </c>
    </row>
    <row r="2675" spans="2:33">
      <c r="B2675" s="225">
        <v>2663</v>
      </c>
      <c r="C2675" s="226" t="s">
        <v>3778</v>
      </c>
      <c r="D2675" s="227" t="s">
        <v>3779</v>
      </c>
      <c r="E2675" s="228" t="s">
        <v>3782</v>
      </c>
      <c r="F2675" s="226" t="s">
        <v>3783</v>
      </c>
      <c r="G2675" s="226" t="s">
        <v>65</v>
      </c>
      <c r="H2675" s="226" t="s">
        <v>66</v>
      </c>
      <c r="I2675" s="229">
        <f t="shared" si="82"/>
        <v>0</v>
      </c>
      <c r="J2675" s="232"/>
      <c r="K2675" s="226" t="s">
        <v>11907</v>
      </c>
      <c r="L2675" s="226" t="s">
        <v>3783</v>
      </c>
      <c r="M2675" s="226" t="s">
        <v>8141</v>
      </c>
      <c r="N2675" s="226" t="s">
        <v>8143</v>
      </c>
      <c r="O2675" s="232">
        <v>45972</v>
      </c>
      <c r="P2675" s="232"/>
      <c r="Q2675" s="232"/>
      <c r="R2675" s="232"/>
      <c r="S2675" s="226" t="s">
        <v>8144</v>
      </c>
      <c r="T2675" s="229">
        <v>45972</v>
      </c>
      <c r="U2675" s="232"/>
      <c r="V2675" s="233"/>
      <c r="W2675" s="233"/>
      <c r="X2675" s="226" t="s">
        <v>8196</v>
      </c>
      <c r="Y2675" s="229">
        <v>45972</v>
      </c>
      <c r="Z2675" s="232">
        <v>45973</v>
      </c>
      <c r="AA2675" s="232"/>
      <c r="AB2675" s="232"/>
      <c r="AC2675" s="234"/>
      <c r="AD2675" s="232"/>
      <c r="AE2675" s="253" t="str">
        <f>IF($N2675=マイタスク!$U$5,"作業者","")&amp;IF($S2675=マイタスク!$U$5,"ピアレビュー","")&amp;IF($X2675=マイタスク!$U$5,"SVレビュー","")</f>
        <v/>
      </c>
      <c r="AF2675" s="252">
        <f t="shared" si="83"/>
        <v>8</v>
      </c>
      <c r="AG2675" s="9" t="s">
        <v>34</v>
      </c>
    </row>
    <row r="2676" spans="2:33">
      <c r="B2676" s="225">
        <v>2664</v>
      </c>
      <c r="C2676" s="226" t="s">
        <v>3778</v>
      </c>
      <c r="D2676" s="227" t="s">
        <v>3779</v>
      </c>
      <c r="E2676" s="228" t="s">
        <v>3784</v>
      </c>
      <c r="F2676" s="226" t="s">
        <v>3785</v>
      </c>
      <c r="G2676" s="226" t="s">
        <v>65</v>
      </c>
      <c r="H2676" s="226" t="s">
        <v>66</v>
      </c>
      <c r="I2676" s="229">
        <f t="shared" si="82"/>
        <v>0</v>
      </c>
      <c r="J2676" s="232"/>
      <c r="K2676" s="226" t="s">
        <v>11908</v>
      </c>
      <c r="L2676" s="226" t="s">
        <v>3785</v>
      </c>
      <c r="M2676" s="226" t="s">
        <v>8141</v>
      </c>
      <c r="N2676" s="226" t="s">
        <v>8143</v>
      </c>
      <c r="O2676" s="232">
        <v>46027</v>
      </c>
      <c r="P2676" s="232"/>
      <c r="Q2676" s="232"/>
      <c r="R2676" s="232"/>
      <c r="S2676" s="226" t="s">
        <v>8160</v>
      </c>
      <c r="T2676" s="229">
        <v>46028</v>
      </c>
      <c r="U2676" s="232"/>
      <c r="V2676" s="233"/>
      <c r="W2676" s="233"/>
      <c r="X2676" s="226" t="s">
        <v>8196</v>
      </c>
      <c r="Y2676" s="229">
        <v>46028</v>
      </c>
      <c r="Z2676" s="232">
        <v>46028</v>
      </c>
      <c r="AA2676" s="232"/>
      <c r="AB2676" s="232"/>
      <c r="AC2676" s="234"/>
      <c r="AD2676" s="232"/>
      <c r="AE2676" s="253" t="str">
        <f>IF($N2676=マイタスク!$U$5,"作業者","")&amp;IF($S2676=マイタスク!$U$5,"ピアレビュー","")&amp;IF($X2676=マイタスク!$U$5,"SVレビュー","")</f>
        <v/>
      </c>
      <c r="AF2676" s="252">
        <f t="shared" si="83"/>
        <v>11</v>
      </c>
      <c r="AG2676" s="9" t="s">
        <v>34</v>
      </c>
    </row>
    <row r="2677" spans="2:33">
      <c r="B2677" s="225">
        <v>2665</v>
      </c>
      <c r="C2677" s="226" t="s">
        <v>3778</v>
      </c>
      <c r="D2677" s="227" t="s">
        <v>3779</v>
      </c>
      <c r="E2677" s="228" t="s">
        <v>3786</v>
      </c>
      <c r="F2677" s="226" t="s">
        <v>3787</v>
      </c>
      <c r="G2677" s="226" t="s">
        <v>65</v>
      </c>
      <c r="H2677" s="226" t="s">
        <v>66</v>
      </c>
      <c r="I2677" s="229">
        <f t="shared" si="82"/>
        <v>0</v>
      </c>
      <c r="J2677" s="232"/>
      <c r="K2677" s="226" t="s">
        <v>11909</v>
      </c>
      <c r="L2677" s="226" t="s">
        <v>3787</v>
      </c>
      <c r="M2677" s="226" t="s">
        <v>8141</v>
      </c>
      <c r="N2677" s="226" t="s">
        <v>8159</v>
      </c>
      <c r="O2677" s="232">
        <v>45999</v>
      </c>
      <c r="P2677" s="232"/>
      <c r="Q2677" s="232"/>
      <c r="R2677" s="232"/>
      <c r="S2677" s="226" t="s">
        <v>8144</v>
      </c>
      <c r="T2677" s="229">
        <v>45999</v>
      </c>
      <c r="U2677" s="232"/>
      <c r="V2677" s="233"/>
      <c r="W2677" s="233"/>
      <c r="X2677" s="226" t="s">
        <v>8196</v>
      </c>
      <c r="Y2677" s="229">
        <v>46000</v>
      </c>
      <c r="Z2677" s="232">
        <v>46000</v>
      </c>
      <c r="AA2677" s="232"/>
      <c r="AB2677" s="232"/>
      <c r="AC2677" s="234"/>
      <c r="AD2677" s="232"/>
      <c r="AE2677" s="253" t="str">
        <f>IF($N2677=マイタスク!$U$5,"作業者","")&amp;IF($S2677=マイタスク!$U$5,"ピアレビュー","")&amp;IF($X2677=マイタスク!$U$5,"SVレビュー","")</f>
        <v/>
      </c>
      <c r="AF2677" s="252">
        <f t="shared" si="83"/>
        <v>10</v>
      </c>
      <c r="AG2677" s="9" t="s">
        <v>34</v>
      </c>
    </row>
    <row r="2678" spans="2:33">
      <c r="B2678" s="225">
        <v>2666</v>
      </c>
      <c r="C2678" s="226" t="s">
        <v>3778</v>
      </c>
      <c r="D2678" s="227" t="s">
        <v>3779</v>
      </c>
      <c r="E2678" s="228" t="s">
        <v>3788</v>
      </c>
      <c r="F2678" s="226" t="s">
        <v>3789</v>
      </c>
      <c r="G2678" s="226" t="s">
        <v>65</v>
      </c>
      <c r="H2678" s="226" t="s">
        <v>66</v>
      </c>
      <c r="I2678" s="229">
        <f t="shared" si="82"/>
        <v>0</v>
      </c>
      <c r="J2678" s="232"/>
      <c r="K2678" s="226" t="s">
        <v>11910</v>
      </c>
      <c r="L2678" s="226" t="s">
        <v>3789</v>
      </c>
      <c r="M2678" s="226" t="s">
        <v>8141</v>
      </c>
      <c r="N2678" s="226" t="s">
        <v>8160</v>
      </c>
      <c r="O2678" s="232">
        <v>46049</v>
      </c>
      <c r="P2678" s="232"/>
      <c r="Q2678" s="232"/>
      <c r="R2678" s="232"/>
      <c r="S2678" s="226" t="s">
        <v>8144</v>
      </c>
      <c r="T2678" s="229">
        <v>46050</v>
      </c>
      <c r="U2678" s="232"/>
      <c r="V2678" s="233"/>
      <c r="W2678" s="233"/>
      <c r="X2678" s="226" t="s">
        <v>8196</v>
      </c>
      <c r="Y2678" s="229">
        <v>46050</v>
      </c>
      <c r="Z2678" s="232">
        <v>46050</v>
      </c>
      <c r="AA2678" s="232"/>
      <c r="AB2678" s="232"/>
      <c r="AC2678" s="234"/>
      <c r="AD2678" s="232"/>
      <c r="AE2678" s="253" t="str">
        <f>IF($N2678=マイタスク!$U$5,"作業者","")&amp;IF($S2678=マイタスク!$U$5,"ピアレビュー","")&amp;IF($X2678=マイタスク!$U$5,"SVレビュー","")</f>
        <v/>
      </c>
      <c r="AF2678" s="252">
        <f t="shared" si="83"/>
        <v>13</v>
      </c>
      <c r="AG2678" s="9" t="s">
        <v>34</v>
      </c>
    </row>
    <row r="2679" spans="2:33">
      <c r="B2679" s="225">
        <v>2667</v>
      </c>
      <c r="C2679" s="226" t="s">
        <v>3778</v>
      </c>
      <c r="D2679" s="227" t="s">
        <v>3779</v>
      </c>
      <c r="E2679" s="228" t="s">
        <v>3790</v>
      </c>
      <c r="F2679" s="226" t="s">
        <v>3791</v>
      </c>
      <c r="G2679" s="226" t="s">
        <v>65</v>
      </c>
      <c r="H2679" s="226" t="s">
        <v>66</v>
      </c>
      <c r="I2679" s="229">
        <f t="shared" si="82"/>
        <v>0</v>
      </c>
      <c r="J2679" s="232"/>
      <c r="K2679" s="226" t="s">
        <v>11911</v>
      </c>
      <c r="L2679" s="226" t="s">
        <v>3791</v>
      </c>
      <c r="M2679" s="226" t="s">
        <v>8141</v>
      </c>
      <c r="N2679" s="226" t="s">
        <v>8144</v>
      </c>
      <c r="O2679" s="232">
        <v>46035</v>
      </c>
      <c r="P2679" s="232"/>
      <c r="Q2679" s="232"/>
      <c r="R2679" s="232"/>
      <c r="S2679" s="226" t="s">
        <v>8160</v>
      </c>
      <c r="T2679" s="229">
        <v>46036</v>
      </c>
      <c r="U2679" s="232"/>
      <c r="V2679" s="233"/>
      <c r="W2679" s="233"/>
      <c r="X2679" s="226" t="s">
        <v>8196</v>
      </c>
      <c r="Y2679" s="229">
        <v>46036</v>
      </c>
      <c r="Z2679" s="232">
        <v>46036</v>
      </c>
      <c r="AA2679" s="232"/>
      <c r="AB2679" s="232"/>
      <c r="AC2679" s="234"/>
      <c r="AD2679" s="232"/>
      <c r="AE2679" s="253" t="str">
        <f>IF($N2679=マイタスク!$U$5,"作業者","")&amp;IF($S2679=マイタスク!$U$5,"ピアレビュー","")&amp;IF($X2679=マイタスク!$U$5,"SVレビュー","")</f>
        <v/>
      </c>
      <c r="AF2679" s="252">
        <f t="shared" si="83"/>
        <v>12</v>
      </c>
      <c r="AG2679" s="9" t="s">
        <v>34</v>
      </c>
    </row>
    <row r="2680" spans="2:33">
      <c r="B2680" s="225">
        <v>2668</v>
      </c>
      <c r="C2680" s="226" t="s">
        <v>3778</v>
      </c>
      <c r="D2680" s="227" t="s">
        <v>3779</v>
      </c>
      <c r="E2680" s="228" t="s">
        <v>3792</v>
      </c>
      <c r="F2680" s="226" t="s">
        <v>3793</v>
      </c>
      <c r="G2680" s="226" t="s">
        <v>65</v>
      </c>
      <c r="H2680" s="226" t="s">
        <v>66</v>
      </c>
      <c r="I2680" s="229">
        <f t="shared" si="82"/>
        <v>0</v>
      </c>
      <c r="J2680" s="232"/>
      <c r="K2680" s="226" t="s">
        <v>11912</v>
      </c>
      <c r="L2680" s="226" t="s">
        <v>3793</v>
      </c>
      <c r="M2680" s="226" t="s">
        <v>8141</v>
      </c>
      <c r="N2680" s="226" t="s">
        <v>8160</v>
      </c>
      <c r="O2680" s="232">
        <v>46080</v>
      </c>
      <c r="P2680" s="232"/>
      <c r="Q2680" s="232"/>
      <c r="R2680" s="232"/>
      <c r="S2680" s="226" t="s">
        <v>8159</v>
      </c>
      <c r="T2680" s="229">
        <v>46083</v>
      </c>
      <c r="U2680" s="232"/>
      <c r="V2680" s="233"/>
      <c r="W2680" s="233"/>
      <c r="X2680" s="226" t="s">
        <v>8196</v>
      </c>
      <c r="Y2680" s="229">
        <v>46083</v>
      </c>
      <c r="Z2680" s="232">
        <v>46083</v>
      </c>
      <c r="AA2680" s="232"/>
      <c r="AB2680" s="232"/>
      <c r="AC2680" s="234"/>
      <c r="AD2680" s="232"/>
      <c r="AE2680" s="253" t="str">
        <f>IF($N2680=マイタスク!$U$5,"作業者","")&amp;IF($S2680=マイタスク!$U$5,"ピアレビュー","")&amp;IF($X2680=マイタスク!$U$5,"SVレビュー","")</f>
        <v/>
      </c>
      <c r="AF2680" s="252">
        <f t="shared" si="83"/>
        <v>15</v>
      </c>
      <c r="AG2680" s="9" t="s">
        <v>34</v>
      </c>
    </row>
    <row r="2681" spans="2:33">
      <c r="B2681" s="225">
        <v>2669</v>
      </c>
      <c r="C2681" s="226" t="s">
        <v>3778</v>
      </c>
      <c r="D2681" s="227" t="s">
        <v>3779</v>
      </c>
      <c r="E2681" s="228" t="s">
        <v>3794</v>
      </c>
      <c r="F2681" s="226" t="s">
        <v>3795</v>
      </c>
      <c r="G2681" s="226" t="s">
        <v>65</v>
      </c>
      <c r="H2681" s="226" t="s">
        <v>66</v>
      </c>
      <c r="I2681" s="229">
        <f t="shared" si="82"/>
        <v>0</v>
      </c>
      <c r="J2681" s="232"/>
      <c r="K2681" s="226" t="s">
        <v>11913</v>
      </c>
      <c r="L2681" s="226" t="s">
        <v>3795</v>
      </c>
      <c r="M2681" s="226" t="s">
        <v>8141</v>
      </c>
      <c r="N2681" s="226" t="s">
        <v>8144</v>
      </c>
      <c r="O2681" s="232">
        <v>46062</v>
      </c>
      <c r="P2681" s="232"/>
      <c r="Q2681" s="232"/>
      <c r="R2681" s="232"/>
      <c r="S2681" s="226" t="s">
        <v>8160</v>
      </c>
      <c r="T2681" s="229">
        <v>46063</v>
      </c>
      <c r="U2681" s="232"/>
      <c r="V2681" s="233"/>
      <c r="W2681" s="233"/>
      <c r="X2681" s="226" t="s">
        <v>8196</v>
      </c>
      <c r="Y2681" s="229">
        <v>46063</v>
      </c>
      <c r="Z2681" s="232">
        <v>46063</v>
      </c>
      <c r="AA2681" s="232"/>
      <c r="AB2681" s="232"/>
      <c r="AC2681" s="234"/>
      <c r="AD2681" s="232"/>
      <c r="AE2681" s="253" t="str">
        <f>IF($N2681=マイタスク!$U$5,"作業者","")&amp;IF($S2681=マイタスク!$U$5,"ピアレビュー","")&amp;IF($X2681=マイタスク!$U$5,"SVレビュー","")</f>
        <v/>
      </c>
      <c r="AF2681" s="252">
        <f t="shared" si="83"/>
        <v>14</v>
      </c>
      <c r="AG2681" s="9" t="s">
        <v>34</v>
      </c>
    </row>
    <row r="2682" spans="2:33">
      <c r="B2682" s="225">
        <v>2670</v>
      </c>
      <c r="C2682" s="226" t="s">
        <v>71</v>
      </c>
      <c r="D2682" s="227" t="s">
        <v>120</v>
      </c>
      <c r="E2682" s="228" t="s">
        <v>3796</v>
      </c>
      <c r="F2682" s="226" t="s">
        <v>3797</v>
      </c>
      <c r="G2682" s="226" t="s">
        <v>65</v>
      </c>
      <c r="H2682" s="226" t="s">
        <v>66</v>
      </c>
      <c r="I2682" s="229">
        <f t="shared" si="82"/>
        <v>0</v>
      </c>
      <c r="J2682" s="232"/>
      <c r="K2682" s="226" t="s">
        <v>11914</v>
      </c>
      <c r="L2682" s="226" t="s">
        <v>11915</v>
      </c>
      <c r="M2682" s="226" t="s">
        <v>8141</v>
      </c>
      <c r="N2682" s="226" t="s">
        <v>8144</v>
      </c>
      <c r="O2682" s="232">
        <v>45671</v>
      </c>
      <c r="P2682" s="232"/>
      <c r="Q2682" s="232"/>
      <c r="R2682" s="232"/>
      <c r="S2682" s="226" t="s">
        <v>8159</v>
      </c>
      <c r="T2682" s="229">
        <v>45671</v>
      </c>
      <c r="U2682" s="232"/>
      <c r="V2682" s="233"/>
      <c r="W2682" s="233"/>
      <c r="X2682" s="226" t="s">
        <v>8160</v>
      </c>
      <c r="Y2682" s="229">
        <v>45672</v>
      </c>
      <c r="Z2682" s="232">
        <v>45672</v>
      </c>
      <c r="AA2682" s="232"/>
      <c r="AB2682" s="232"/>
      <c r="AC2682" s="234"/>
      <c r="AD2682" s="232"/>
      <c r="AE2682" s="253" t="str">
        <f>IF($N2682=マイタスク!$U$5,"作業者","")&amp;IF($S2682=マイタスク!$U$5,"ピアレビュー","")&amp;IF($X2682=マイタスク!$U$5,"SVレビュー","")</f>
        <v/>
      </c>
      <c r="AF2682" s="252">
        <f t="shared" si="83"/>
        <v>799</v>
      </c>
      <c r="AG2682" s="9" t="s">
        <v>34</v>
      </c>
    </row>
    <row r="2683" spans="2:33">
      <c r="B2683" s="225">
        <v>2671</v>
      </c>
      <c r="C2683" s="226" t="s">
        <v>71</v>
      </c>
      <c r="D2683" s="227" t="s">
        <v>120</v>
      </c>
      <c r="E2683" s="228" t="s">
        <v>3796</v>
      </c>
      <c r="F2683" s="226" t="s">
        <v>3797</v>
      </c>
      <c r="G2683" s="226" t="s">
        <v>65</v>
      </c>
      <c r="H2683" s="226" t="s">
        <v>66</v>
      </c>
      <c r="I2683" s="229">
        <f t="shared" si="82"/>
        <v>0</v>
      </c>
      <c r="J2683" s="232"/>
      <c r="K2683" s="226" t="s">
        <v>11916</v>
      </c>
      <c r="L2683" s="226" t="s">
        <v>11917</v>
      </c>
      <c r="M2683" s="226" t="s">
        <v>8141</v>
      </c>
      <c r="N2683" s="226" t="s">
        <v>8144</v>
      </c>
      <c r="O2683" s="232">
        <v>45671</v>
      </c>
      <c r="P2683" s="232"/>
      <c r="Q2683" s="232"/>
      <c r="R2683" s="232"/>
      <c r="S2683" s="226" t="s">
        <v>8159</v>
      </c>
      <c r="T2683" s="229">
        <v>45671</v>
      </c>
      <c r="U2683" s="232"/>
      <c r="V2683" s="233"/>
      <c r="W2683" s="233"/>
      <c r="X2683" s="226" t="s">
        <v>8160</v>
      </c>
      <c r="Y2683" s="229">
        <v>45671</v>
      </c>
      <c r="Z2683" s="232">
        <v>45671</v>
      </c>
      <c r="AA2683" s="232"/>
      <c r="AB2683" s="232"/>
      <c r="AC2683" s="234"/>
      <c r="AD2683" s="232"/>
      <c r="AE2683" s="253" t="str">
        <f>IF($N2683=マイタスク!$U$5,"作業者","")&amp;IF($S2683=マイタスク!$U$5,"ピアレビュー","")&amp;IF($X2683=マイタスク!$U$5,"SVレビュー","")</f>
        <v/>
      </c>
      <c r="AF2683" s="252">
        <f t="shared" si="83"/>
        <v>799</v>
      </c>
      <c r="AG2683" s="9" t="s">
        <v>34</v>
      </c>
    </row>
    <row r="2684" spans="2:33">
      <c r="B2684" s="225">
        <v>2672</v>
      </c>
      <c r="C2684" s="226" t="s">
        <v>71</v>
      </c>
      <c r="D2684" s="227" t="s">
        <v>120</v>
      </c>
      <c r="E2684" s="228" t="s">
        <v>3796</v>
      </c>
      <c r="F2684" s="226" t="s">
        <v>3797</v>
      </c>
      <c r="G2684" s="226" t="s">
        <v>65</v>
      </c>
      <c r="H2684" s="226" t="s">
        <v>66</v>
      </c>
      <c r="I2684" s="229">
        <f t="shared" si="82"/>
        <v>0</v>
      </c>
      <c r="J2684" s="232"/>
      <c r="K2684" s="226" t="s">
        <v>11918</v>
      </c>
      <c r="L2684" s="226" t="s">
        <v>11919</v>
      </c>
      <c r="M2684" s="226" t="s">
        <v>8141</v>
      </c>
      <c r="N2684" s="226" t="s">
        <v>8144</v>
      </c>
      <c r="O2684" s="232">
        <v>45671</v>
      </c>
      <c r="P2684" s="232"/>
      <c r="Q2684" s="232"/>
      <c r="R2684" s="232"/>
      <c r="S2684" s="226" t="s">
        <v>8159</v>
      </c>
      <c r="T2684" s="229">
        <v>45671</v>
      </c>
      <c r="U2684" s="232"/>
      <c r="V2684" s="233"/>
      <c r="W2684" s="233"/>
      <c r="X2684" s="226" t="s">
        <v>8160</v>
      </c>
      <c r="Y2684" s="229">
        <v>45671</v>
      </c>
      <c r="Z2684" s="232">
        <v>45671</v>
      </c>
      <c r="AA2684" s="232"/>
      <c r="AB2684" s="232"/>
      <c r="AC2684" s="234"/>
      <c r="AD2684" s="232"/>
      <c r="AE2684" s="253" t="str">
        <f>IF($N2684=マイタスク!$U$5,"作業者","")&amp;IF($S2684=マイタスク!$U$5,"ピアレビュー","")&amp;IF($X2684=マイタスク!$U$5,"SVレビュー","")</f>
        <v/>
      </c>
      <c r="AF2684" s="252">
        <f t="shared" si="83"/>
        <v>799</v>
      </c>
      <c r="AG2684" s="9" t="s">
        <v>34</v>
      </c>
    </row>
    <row r="2685" spans="2:33">
      <c r="B2685" s="225">
        <v>2673</v>
      </c>
      <c r="C2685" s="226" t="s">
        <v>71</v>
      </c>
      <c r="D2685" s="227" t="s">
        <v>120</v>
      </c>
      <c r="E2685" s="228" t="s">
        <v>3798</v>
      </c>
      <c r="F2685" s="226" t="s">
        <v>3799</v>
      </c>
      <c r="G2685" s="226" t="s">
        <v>65</v>
      </c>
      <c r="H2685" s="226" t="s">
        <v>66</v>
      </c>
      <c r="I2685" s="229">
        <f t="shared" si="82"/>
        <v>0</v>
      </c>
      <c r="J2685" s="232"/>
      <c r="K2685" s="226" t="s">
        <v>11920</v>
      </c>
      <c r="L2685" s="226" t="s">
        <v>11921</v>
      </c>
      <c r="M2685" s="226"/>
      <c r="N2685" s="226" t="s">
        <v>8144</v>
      </c>
      <c r="O2685" s="232">
        <v>45685</v>
      </c>
      <c r="P2685" s="232"/>
      <c r="Q2685" s="232"/>
      <c r="R2685" s="232"/>
      <c r="S2685" s="226" t="s">
        <v>8196</v>
      </c>
      <c r="T2685" s="229">
        <v>45685</v>
      </c>
      <c r="U2685" s="232"/>
      <c r="V2685" s="233"/>
      <c r="W2685" s="233"/>
      <c r="X2685" s="226" t="s">
        <v>8156</v>
      </c>
      <c r="Y2685" s="229">
        <v>45688</v>
      </c>
      <c r="Z2685" s="232">
        <v>45688</v>
      </c>
      <c r="AA2685" s="232"/>
      <c r="AB2685" s="232"/>
      <c r="AC2685" s="234"/>
      <c r="AD2685" s="232"/>
      <c r="AE2685" s="253" t="str">
        <f>IF($N2685=マイタスク!$U$5,"作業者","")&amp;IF($S2685=マイタスク!$U$5,"ピアレビュー","")&amp;IF($X2685=マイタスク!$U$5,"SVレビュー","")</f>
        <v/>
      </c>
      <c r="AF2685" s="252">
        <f t="shared" si="83"/>
        <v>863</v>
      </c>
      <c r="AG2685" s="9" t="s">
        <v>34</v>
      </c>
    </row>
    <row r="2686" spans="2:33">
      <c r="B2686" s="225">
        <v>2674</v>
      </c>
      <c r="C2686" s="226" t="s">
        <v>71</v>
      </c>
      <c r="D2686" s="227" t="s">
        <v>120</v>
      </c>
      <c r="E2686" s="228" t="s">
        <v>3798</v>
      </c>
      <c r="F2686" s="226" t="s">
        <v>3799</v>
      </c>
      <c r="G2686" s="226" t="s">
        <v>65</v>
      </c>
      <c r="H2686" s="226" t="s">
        <v>66</v>
      </c>
      <c r="I2686" s="229">
        <f t="shared" si="82"/>
        <v>0</v>
      </c>
      <c r="J2686" s="232"/>
      <c r="K2686" s="226" t="s">
        <v>11922</v>
      </c>
      <c r="L2686" s="226" t="s">
        <v>11923</v>
      </c>
      <c r="M2686" s="226" t="s">
        <v>8141</v>
      </c>
      <c r="N2686" s="226" t="s">
        <v>8144</v>
      </c>
      <c r="O2686" s="232">
        <v>45685</v>
      </c>
      <c r="P2686" s="232"/>
      <c r="Q2686" s="232"/>
      <c r="R2686" s="232"/>
      <c r="S2686" s="226" t="s">
        <v>8196</v>
      </c>
      <c r="T2686" s="229">
        <v>45685</v>
      </c>
      <c r="U2686" s="232"/>
      <c r="V2686" s="233"/>
      <c r="W2686" s="233"/>
      <c r="X2686" s="226" t="s">
        <v>8160</v>
      </c>
      <c r="Y2686" s="229">
        <v>45685</v>
      </c>
      <c r="Z2686" s="232">
        <v>45685</v>
      </c>
      <c r="AA2686" s="232"/>
      <c r="AB2686" s="232"/>
      <c r="AC2686" s="234"/>
      <c r="AD2686" s="232"/>
      <c r="AE2686" s="253" t="str">
        <f>IF($N2686=マイタスク!$U$5,"作業者","")&amp;IF($S2686=マイタスク!$U$5,"ピアレビュー","")&amp;IF($X2686=マイタスク!$U$5,"SVレビュー","")</f>
        <v/>
      </c>
      <c r="AF2686" s="252">
        <f t="shared" si="83"/>
        <v>863</v>
      </c>
      <c r="AG2686" s="9" t="s">
        <v>34</v>
      </c>
    </row>
    <row r="2687" spans="2:33">
      <c r="B2687" s="225">
        <v>2675</v>
      </c>
      <c r="C2687" s="226" t="s">
        <v>71</v>
      </c>
      <c r="D2687" s="227" t="s">
        <v>120</v>
      </c>
      <c r="E2687" s="228" t="s">
        <v>3800</v>
      </c>
      <c r="F2687" s="226" t="s">
        <v>3801</v>
      </c>
      <c r="G2687" s="226" t="s">
        <v>65</v>
      </c>
      <c r="H2687" s="226" t="s">
        <v>66</v>
      </c>
      <c r="I2687" s="229">
        <f t="shared" si="82"/>
        <v>0</v>
      </c>
      <c r="J2687" s="232"/>
      <c r="K2687" s="226" t="s">
        <v>11924</v>
      </c>
      <c r="L2687" s="226" t="s">
        <v>3801</v>
      </c>
      <c r="M2687" s="226" t="s">
        <v>8141</v>
      </c>
      <c r="N2687" s="226" t="s">
        <v>8159</v>
      </c>
      <c r="O2687" s="232">
        <v>45700</v>
      </c>
      <c r="P2687" s="232"/>
      <c r="Q2687" s="232"/>
      <c r="R2687" s="232"/>
      <c r="S2687" s="226" t="s">
        <v>8241</v>
      </c>
      <c r="T2687" s="229">
        <v>45700</v>
      </c>
      <c r="U2687" s="232"/>
      <c r="V2687" s="233"/>
      <c r="W2687" s="233"/>
      <c r="X2687" s="226" t="s">
        <v>8160</v>
      </c>
      <c r="Y2687" s="229">
        <v>45701</v>
      </c>
      <c r="Z2687" s="232">
        <v>45701</v>
      </c>
      <c r="AA2687" s="232"/>
      <c r="AB2687" s="232"/>
      <c r="AC2687" s="234"/>
      <c r="AD2687" s="232"/>
      <c r="AE2687" s="253" t="str">
        <f>IF($N2687=マイタスク!$U$5,"作業者","")&amp;IF($S2687=マイタスク!$U$5,"ピアレビュー","")&amp;IF($X2687=マイタスク!$U$5,"SVレビュー","")</f>
        <v/>
      </c>
      <c r="AF2687" s="252">
        <f t="shared" si="83"/>
        <v>924</v>
      </c>
      <c r="AG2687" s="9" t="s">
        <v>34</v>
      </c>
    </row>
    <row r="2688" spans="2:33">
      <c r="B2688" s="225">
        <v>2676</v>
      </c>
      <c r="C2688" s="226" t="s">
        <v>71</v>
      </c>
      <c r="D2688" s="227" t="s">
        <v>120</v>
      </c>
      <c r="E2688" s="228" t="s">
        <v>3802</v>
      </c>
      <c r="F2688" s="226" t="s">
        <v>3803</v>
      </c>
      <c r="G2688" s="226" t="s">
        <v>65</v>
      </c>
      <c r="H2688" s="226" t="s">
        <v>66</v>
      </c>
      <c r="I2688" s="229">
        <f t="shared" si="82"/>
        <v>0</v>
      </c>
      <c r="J2688" s="232"/>
      <c r="K2688" s="226" t="s">
        <v>11925</v>
      </c>
      <c r="L2688" s="226" t="s">
        <v>3803</v>
      </c>
      <c r="M2688" s="226" t="s">
        <v>8141</v>
      </c>
      <c r="N2688" s="226" t="s">
        <v>8144</v>
      </c>
      <c r="O2688" s="232">
        <v>45700</v>
      </c>
      <c r="P2688" s="232"/>
      <c r="Q2688" s="232"/>
      <c r="R2688" s="232"/>
      <c r="S2688" s="226" t="s">
        <v>8196</v>
      </c>
      <c r="T2688" s="229">
        <v>45700</v>
      </c>
      <c r="U2688" s="232"/>
      <c r="V2688" s="233"/>
      <c r="W2688" s="233"/>
      <c r="X2688" s="226" t="s">
        <v>8160</v>
      </c>
      <c r="Y2688" s="229">
        <v>45701</v>
      </c>
      <c r="Z2688" s="232">
        <v>45701</v>
      </c>
      <c r="AA2688" s="232"/>
      <c r="AB2688" s="232"/>
      <c r="AC2688" s="234"/>
      <c r="AD2688" s="232"/>
      <c r="AE2688" s="253" t="str">
        <f>IF($N2688=マイタスク!$U$5,"作業者","")&amp;IF($S2688=マイタスク!$U$5,"ピアレビュー","")&amp;IF($X2688=マイタスク!$U$5,"SVレビュー","")</f>
        <v/>
      </c>
      <c r="AF2688" s="252">
        <f t="shared" si="83"/>
        <v>925</v>
      </c>
      <c r="AG2688" s="9" t="s">
        <v>34</v>
      </c>
    </row>
    <row r="2689" spans="2:33">
      <c r="B2689" s="225">
        <v>2677</v>
      </c>
      <c r="C2689" s="226" t="s">
        <v>71</v>
      </c>
      <c r="D2689" s="227" t="s">
        <v>120</v>
      </c>
      <c r="E2689" s="228" t="s">
        <v>3804</v>
      </c>
      <c r="F2689" s="226" t="s">
        <v>3805</v>
      </c>
      <c r="G2689" s="226" t="s">
        <v>65</v>
      </c>
      <c r="H2689" s="226" t="s">
        <v>66</v>
      </c>
      <c r="I2689" s="229">
        <f t="shared" si="82"/>
        <v>0</v>
      </c>
      <c r="J2689" s="232"/>
      <c r="K2689" s="226" t="s">
        <v>11926</v>
      </c>
      <c r="L2689" s="226" t="s">
        <v>3805</v>
      </c>
      <c r="M2689" s="226" t="s">
        <v>8141</v>
      </c>
      <c r="N2689" s="226" t="s">
        <v>8142</v>
      </c>
      <c r="O2689" s="232">
        <v>45700</v>
      </c>
      <c r="P2689" s="232"/>
      <c r="Q2689" s="232"/>
      <c r="R2689" s="232"/>
      <c r="S2689" s="226" t="s">
        <v>8178</v>
      </c>
      <c r="T2689" s="229">
        <v>45700</v>
      </c>
      <c r="U2689" s="232"/>
      <c r="V2689" s="233"/>
      <c r="W2689" s="233"/>
      <c r="X2689" s="226" t="s">
        <v>8160</v>
      </c>
      <c r="Y2689" s="229">
        <v>45701</v>
      </c>
      <c r="Z2689" s="232">
        <v>45701</v>
      </c>
      <c r="AA2689" s="232"/>
      <c r="AB2689" s="232"/>
      <c r="AC2689" s="234"/>
      <c r="AD2689" s="232"/>
      <c r="AE2689" s="253" t="str">
        <f>IF($N2689=マイタスク!$U$5,"作業者","")&amp;IF($S2689=マイタスク!$U$5,"ピアレビュー","")&amp;IF($X2689=マイタスク!$U$5,"SVレビュー","")</f>
        <v/>
      </c>
      <c r="AF2689" s="252">
        <f t="shared" si="83"/>
        <v>926</v>
      </c>
      <c r="AG2689" s="9" t="s">
        <v>34</v>
      </c>
    </row>
    <row r="2690" spans="2:33">
      <c r="B2690" s="225">
        <v>2678</v>
      </c>
      <c r="C2690" s="226" t="s">
        <v>71</v>
      </c>
      <c r="D2690" s="227" t="s">
        <v>120</v>
      </c>
      <c r="E2690" s="228" t="s">
        <v>3806</v>
      </c>
      <c r="F2690" s="226" t="s">
        <v>3807</v>
      </c>
      <c r="G2690" s="226" t="s">
        <v>65</v>
      </c>
      <c r="H2690" s="226" t="s">
        <v>66</v>
      </c>
      <c r="I2690" s="229">
        <f t="shared" si="82"/>
        <v>0</v>
      </c>
      <c r="J2690" s="232"/>
      <c r="K2690" s="226" t="s">
        <v>11927</v>
      </c>
      <c r="L2690" s="226" t="s">
        <v>3807</v>
      </c>
      <c r="M2690" s="226" t="s">
        <v>8141</v>
      </c>
      <c r="N2690" s="226" t="s">
        <v>8216</v>
      </c>
      <c r="O2690" s="232">
        <v>45700</v>
      </c>
      <c r="P2690" s="232"/>
      <c r="Q2690" s="232"/>
      <c r="R2690" s="232"/>
      <c r="S2690" s="226" t="s">
        <v>8143</v>
      </c>
      <c r="T2690" s="229">
        <v>45700</v>
      </c>
      <c r="U2690" s="232"/>
      <c r="V2690" s="233"/>
      <c r="W2690" s="233"/>
      <c r="X2690" s="226" t="s">
        <v>8160</v>
      </c>
      <c r="Y2690" s="229">
        <v>45701</v>
      </c>
      <c r="Z2690" s="232">
        <v>45701</v>
      </c>
      <c r="AA2690" s="232"/>
      <c r="AB2690" s="232"/>
      <c r="AC2690" s="234"/>
      <c r="AD2690" s="232"/>
      <c r="AE2690" s="253" t="str">
        <f>IF($N2690=マイタスク!$U$5,"作業者","")&amp;IF($S2690=マイタスク!$U$5,"ピアレビュー","")&amp;IF($X2690=マイタスク!$U$5,"SVレビュー","")</f>
        <v/>
      </c>
      <c r="AF2690" s="252">
        <f t="shared" si="83"/>
        <v>927</v>
      </c>
      <c r="AG2690" s="9" t="s">
        <v>34</v>
      </c>
    </row>
    <row r="2691" spans="2:33">
      <c r="B2691" s="225">
        <v>2679</v>
      </c>
      <c r="C2691" s="226" t="s">
        <v>71</v>
      </c>
      <c r="D2691" s="227" t="s">
        <v>72</v>
      </c>
      <c r="E2691" s="228" t="s">
        <v>3808</v>
      </c>
      <c r="F2691" s="226" t="s">
        <v>3809</v>
      </c>
      <c r="G2691" s="226" t="s">
        <v>65</v>
      </c>
      <c r="H2691" s="226" t="s">
        <v>66</v>
      </c>
      <c r="I2691" s="229">
        <f t="shared" si="82"/>
        <v>0</v>
      </c>
      <c r="J2691" s="232"/>
      <c r="K2691" s="226" t="s">
        <v>11928</v>
      </c>
      <c r="L2691" s="226" t="s">
        <v>3809</v>
      </c>
      <c r="M2691" s="226" t="s">
        <v>8141</v>
      </c>
      <c r="N2691" s="226" t="s">
        <v>8241</v>
      </c>
      <c r="O2691" s="232">
        <v>45716</v>
      </c>
      <c r="P2691" s="232"/>
      <c r="Q2691" s="232"/>
      <c r="R2691" s="232"/>
      <c r="S2691" s="226" t="s">
        <v>8159</v>
      </c>
      <c r="T2691" s="229">
        <v>45716</v>
      </c>
      <c r="U2691" s="232"/>
      <c r="V2691" s="233"/>
      <c r="W2691" s="233"/>
      <c r="X2691" s="226" t="s">
        <v>8160</v>
      </c>
      <c r="Y2691" s="229">
        <v>45722</v>
      </c>
      <c r="Z2691" s="232">
        <v>45722</v>
      </c>
      <c r="AA2691" s="232"/>
      <c r="AB2691" s="232"/>
      <c r="AC2691" s="234"/>
      <c r="AD2691" s="232"/>
      <c r="AE2691" s="253" t="str">
        <f>IF($N2691=マイタスク!$U$5,"作業者","")&amp;IF($S2691=マイタスク!$U$5,"ピアレビュー","")&amp;IF($X2691=マイタスク!$U$5,"SVレビュー","")</f>
        <v/>
      </c>
      <c r="AF2691" s="252">
        <f t="shared" si="83"/>
        <v>1002</v>
      </c>
      <c r="AG2691" s="9" t="s">
        <v>34</v>
      </c>
    </row>
    <row r="2692" spans="2:33">
      <c r="B2692" s="225">
        <v>2680</v>
      </c>
      <c r="C2692" s="226" t="s">
        <v>71</v>
      </c>
      <c r="D2692" s="227" t="s">
        <v>72</v>
      </c>
      <c r="E2692" s="228" t="s">
        <v>3810</v>
      </c>
      <c r="F2692" s="226" t="s">
        <v>3811</v>
      </c>
      <c r="G2692" s="226" t="s">
        <v>65</v>
      </c>
      <c r="H2692" s="226" t="s">
        <v>66</v>
      </c>
      <c r="I2692" s="229">
        <f t="shared" si="82"/>
        <v>0</v>
      </c>
      <c r="J2692" s="232"/>
      <c r="K2692" s="226" t="s">
        <v>11929</v>
      </c>
      <c r="L2692" s="226" t="s">
        <v>3811</v>
      </c>
      <c r="M2692" s="226" t="s">
        <v>8141</v>
      </c>
      <c r="N2692" s="226" t="s">
        <v>8196</v>
      </c>
      <c r="O2692" s="232">
        <v>45716</v>
      </c>
      <c r="P2692" s="232"/>
      <c r="Q2692" s="232"/>
      <c r="R2692" s="232"/>
      <c r="S2692" s="226" t="s">
        <v>8144</v>
      </c>
      <c r="T2692" s="229">
        <v>45716</v>
      </c>
      <c r="U2692" s="232"/>
      <c r="V2692" s="233"/>
      <c r="W2692" s="233"/>
      <c r="X2692" s="226" t="s">
        <v>8160</v>
      </c>
      <c r="Y2692" s="229">
        <v>45722</v>
      </c>
      <c r="Z2692" s="232">
        <v>45722</v>
      </c>
      <c r="AA2692" s="232"/>
      <c r="AB2692" s="232"/>
      <c r="AC2692" s="234"/>
      <c r="AD2692" s="232"/>
      <c r="AE2692" s="253" t="str">
        <f>IF($N2692=マイタスク!$U$5,"作業者","")&amp;IF($S2692=マイタスク!$U$5,"ピアレビュー","")&amp;IF($X2692=マイタスク!$U$5,"SVレビュー","")</f>
        <v/>
      </c>
      <c r="AF2692" s="252">
        <f t="shared" si="83"/>
        <v>1003</v>
      </c>
      <c r="AG2692" s="9" t="s">
        <v>34</v>
      </c>
    </row>
    <row r="2693" spans="2:33">
      <c r="B2693" s="225">
        <v>2681</v>
      </c>
      <c r="C2693" s="226" t="s">
        <v>71</v>
      </c>
      <c r="D2693" s="227" t="s">
        <v>72</v>
      </c>
      <c r="E2693" s="228" t="s">
        <v>3812</v>
      </c>
      <c r="F2693" s="226" t="s">
        <v>3813</v>
      </c>
      <c r="G2693" s="226" t="s">
        <v>65</v>
      </c>
      <c r="H2693" s="226" t="s">
        <v>66</v>
      </c>
      <c r="I2693" s="229">
        <f t="shared" si="82"/>
        <v>0</v>
      </c>
      <c r="J2693" s="232"/>
      <c r="K2693" s="226" t="s">
        <v>11930</v>
      </c>
      <c r="L2693" s="226" t="s">
        <v>3813</v>
      </c>
      <c r="M2693" s="226" t="s">
        <v>8141</v>
      </c>
      <c r="N2693" s="226" t="s">
        <v>8178</v>
      </c>
      <c r="O2693" s="232">
        <v>45716</v>
      </c>
      <c r="P2693" s="232"/>
      <c r="Q2693" s="232"/>
      <c r="R2693" s="232"/>
      <c r="S2693" s="226" t="s">
        <v>8142</v>
      </c>
      <c r="T2693" s="229">
        <v>45716</v>
      </c>
      <c r="U2693" s="232"/>
      <c r="V2693" s="233"/>
      <c r="W2693" s="233"/>
      <c r="X2693" s="226" t="s">
        <v>8160</v>
      </c>
      <c r="Y2693" s="229">
        <v>45722</v>
      </c>
      <c r="Z2693" s="232">
        <v>45722</v>
      </c>
      <c r="AA2693" s="232"/>
      <c r="AB2693" s="232"/>
      <c r="AC2693" s="234"/>
      <c r="AD2693" s="232"/>
      <c r="AE2693" s="253" t="str">
        <f>IF($N2693=マイタスク!$U$5,"作業者","")&amp;IF($S2693=マイタスク!$U$5,"ピアレビュー","")&amp;IF($X2693=マイタスク!$U$5,"SVレビュー","")</f>
        <v/>
      </c>
      <c r="AF2693" s="252">
        <f t="shared" si="83"/>
        <v>1004</v>
      </c>
      <c r="AG2693" s="9" t="s">
        <v>34</v>
      </c>
    </row>
    <row r="2694" spans="2:33">
      <c r="B2694" s="225">
        <v>2682</v>
      </c>
      <c r="C2694" s="226" t="s">
        <v>71</v>
      </c>
      <c r="D2694" s="227" t="s">
        <v>72</v>
      </c>
      <c r="E2694" s="228" t="s">
        <v>3814</v>
      </c>
      <c r="F2694" s="226" t="s">
        <v>3815</v>
      </c>
      <c r="G2694" s="226" t="s">
        <v>65</v>
      </c>
      <c r="H2694" s="226" t="s">
        <v>66</v>
      </c>
      <c r="I2694" s="229">
        <f t="shared" si="82"/>
        <v>0</v>
      </c>
      <c r="J2694" s="232"/>
      <c r="K2694" s="226" t="s">
        <v>11931</v>
      </c>
      <c r="L2694" s="226" t="s">
        <v>3815</v>
      </c>
      <c r="M2694" s="226" t="s">
        <v>8141</v>
      </c>
      <c r="N2694" s="226" t="s">
        <v>8143</v>
      </c>
      <c r="O2694" s="232">
        <v>45716</v>
      </c>
      <c r="P2694" s="232"/>
      <c r="Q2694" s="232"/>
      <c r="R2694" s="232"/>
      <c r="S2694" s="226" t="s">
        <v>8216</v>
      </c>
      <c r="T2694" s="229">
        <v>45716</v>
      </c>
      <c r="U2694" s="232"/>
      <c r="V2694" s="233"/>
      <c r="W2694" s="233"/>
      <c r="X2694" s="226" t="s">
        <v>8160</v>
      </c>
      <c r="Y2694" s="229">
        <v>45722</v>
      </c>
      <c r="Z2694" s="232">
        <v>45722</v>
      </c>
      <c r="AA2694" s="232"/>
      <c r="AB2694" s="232"/>
      <c r="AC2694" s="234"/>
      <c r="AD2694" s="232"/>
      <c r="AE2694" s="253" t="str">
        <f>IF($N2694=マイタスク!$U$5,"作業者","")&amp;IF($S2694=マイタスク!$U$5,"ピアレビュー","")&amp;IF($X2694=マイタスク!$U$5,"SVレビュー","")</f>
        <v/>
      </c>
      <c r="AF2694" s="252">
        <f t="shared" si="83"/>
        <v>1005</v>
      </c>
      <c r="AG2694" s="9" t="s">
        <v>34</v>
      </c>
    </row>
    <row r="2695" spans="2:33">
      <c r="B2695" s="225">
        <v>2683</v>
      </c>
      <c r="C2695" s="226" t="s">
        <v>71</v>
      </c>
      <c r="D2695" s="227" t="s">
        <v>72</v>
      </c>
      <c r="E2695" s="228" t="s">
        <v>3816</v>
      </c>
      <c r="F2695" s="226" t="s">
        <v>3817</v>
      </c>
      <c r="G2695" s="226" t="s">
        <v>65</v>
      </c>
      <c r="H2695" s="226" t="s">
        <v>66</v>
      </c>
      <c r="I2695" s="229">
        <f t="shared" si="82"/>
        <v>0</v>
      </c>
      <c r="J2695" s="232"/>
      <c r="K2695" s="226" t="s">
        <v>11932</v>
      </c>
      <c r="L2695" s="226" t="s">
        <v>3817</v>
      </c>
      <c r="M2695" s="226" t="s">
        <v>8141</v>
      </c>
      <c r="N2695" s="226" t="s">
        <v>8143</v>
      </c>
      <c r="O2695" s="232">
        <v>45726</v>
      </c>
      <c r="P2695" s="232"/>
      <c r="Q2695" s="232"/>
      <c r="R2695" s="232"/>
      <c r="S2695" s="226" t="s">
        <v>8144</v>
      </c>
      <c r="T2695" s="229">
        <v>45726</v>
      </c>
      <c r="U2695" s="232"/>
      <c r="V2695" s="233"/>
      <c r="W2695" s="233"/>
      <c r="X2695" s="226" t="s">
        <v>8160</v>
      </c>
      <c r="Y2695" s="229">
        <v>45727</v>
      </c>
      <c r="Z2695" s="232">
        <v>45727</v>
      </c>
      <c r="AA2695" s="232"/>
      <c r="AB2695" s="232"/>
      <c r="AC2695" s="234"/>
      <c r="AD2695" s="232"/>
      <c r="AE2695" s="253" t="str">
        <f>IF($N2695=マイタスク!$U$5,"作業者","")&amp;IF($S2695=マイタスク!$U$5,"ピアレビュー","")&amp;IF($X2695=マイタスク!$U$5,"SVレビュー","")</f>
        <v/>
      </c>
      <c r="AF2695" s="252">
        <f t="shared" si="83"/>
        <v>1056</v>
      </c>
      <c r="AG2695" s="9" t="s">
        <v>34</v>
      </c>
    </row>
    <row r="2696" spans="2:33">
      <c r="B2696" s="225">
        <v>2684</v>
      </c>
      <c r="C2696" s="226" t="s">
        <v>71</v>
      </c>
      <c r="D2696" s="227" t="s">
        <v>72</v>
      </c>
      <c r="E2696" s="228" t="s">
        <v>3818</v>
      </c>
      <c r="F2696" s="226" t="s">
        <v>3819</v>
      </c>
      <c r="G2696" s="226" t="s">
        <v>65</v>
      </c>
      <c r="H2696" s="226" t="s">
        <v>66</v>
      </c>
      <c r="I2696" s="229">
        <f t="shared" si="82"/>
        <v>0</v>
      </c>
      <c r="J2696" s="232"/>
      <c r="K2696" s="226" t="s">
        <v>11933</v>
      </c>
      <c r="L2696" s="226" t="s">
        <v>3819</v>
      </c>
      <c r="M2696" s="226" t="s">
        <v>8141</v>
      </c>
      <c r="N2696" s="226" t="s">
        <v>8216</v>
      </c>
      <c r="O2696" s="232">
        <v>45726</v>
      </c>
      <c r="P2696" s="232"/>
      <c r="Q2696" s="232"/>
      <c r="R2696" s="232"/>
      <c r="S2696" s="226" t="s">
        <v>8159</v>
      </c>
      <c r="T2696" s="229">
        <v>45726</v>
      </c>
      <c r="U2696" s="232"/>
      <c r="V2696" s="233"/>
      <c r="W2696" s="233"/>
      <c r="X2696" s="226"/>
      <c r="Y2696" s="229"/>
      <c r="Z2696" s="232">
        <v>45727</v>
      </c>
      <c r="AA2696" s="232"/>
      <c r="AB2696" s="232"/>
      <c r="AC2696" s="234"/>
      <c r="AD2696" s="232"/>
      <c r="AE2696" s="253" t="str">
        <f>IF($N2696=マイタスク!$U$5,"作業者","")&amp;IF($S2696=マイタスク!$U$5,"ピアレビュー","")&amp;IF($X2696=マイタスク!$U$5,"SVレビュー","")</f>
        <v/>
      </c>
      <c r="AF2696" s="252">
        <f t="shared" si="83"/>
        <v>1057</v>
      </c>
      <c r="AG2696" s="9" t="s">
        <v>34</v>
      </c>
    </row>
    <row r="2697" spans="2:33">
      <c r="B2697" s="225">
        <v>2685</v>
      </c>
      <c r="C2697" s="226" t="s">
        <v>71</v>
      </c>
      <c r="D2697" s="227" t="s">
        <v>72</v>
      </c>
      <c r="E2697" s="228" t="s">
        <v>3820</v>
      </c>
      <c r="F2697" s="226" t="s">
        <v>3821</v>
      </c>
      <c r="G2697" s="226" t="s">
        <v>65</v>
      </c>
      <c r="H2697" s="226" t="s">
        <v>66</v>
      </c>
      <c r="I2697" s="229">
        <f t="shared" si="82"/>
        <v>0</v>
      </c>
      <c r="J2697" s="232"/>
      <c r="K2697" s="226" t="s">
        <v>11934</v>
      </c>
      <c r="L2697" s="226" t="s">
        <v>3821</v>
      </c>
      <c r="M2697" s="226" t="s">
        <v>8141</v>
      </c>
      <c r="N2697" s="226" t="s">
        <v>8142</v>
      </c>
      <c r="O2697" s="232">
        <v>45726</v>
      </c>
      <c r="P2697" s="232"/>
      <c r="Q2697" s="232"/>
      <c r="R2697" s="232"/>
      <c r="S2697" s="226" t="s">
        <v>8196</v>
      </c>
      <c r="T2697" s="229">
        <v>45726</v>
      </c>
      <c r="U2697" s="232"/>
      <c r="V2697" s="233"/>
      <c r="W2697" s="233"/>
      <c r="X2697" s="226"/>
      <c r="Y2697" s="229"/>
      <c r="Z2697" s="232">
        <v>45727</v>
      </c>
      <c r="AA2697" s="232"/>
      <c r="AB2697" s="232"/>
      <c r="AC2697" s="234"/>
      <c r="AD2697" s="232"/>
      <c r="AE2697" s="253" t="str">
        <f>IF($N2697=マイタスク!$U$5,"作業者","")&amp;IF($S2697=マイタスク!$U$5,"ピアレビュー","")&amp;IF($X2697=マイタスク!$U$5,"SVレビュー","")</f>
        <v/>
      </c>
      <c r="AF2697" s="252">
        <f t="shared" si="83"/>
        <v>1058</v>
      </c>
      <c r="AG2697" s="9" t="s">
        <v>34</v>
      </c>
    </row>
    <row r="2698" spans="2:33">
      <c r="B2698" s="225">
        <v>2686</v>
      </c>
      <c r="C2698" s="226" t="s">
        <v>71</v>
      </c>
      <c r="D2698" s="227" t="s">
        <v>72</v>
      </c>
      <c r="E2698" s="228" t="s">
        <v>3822</v>
      </c>
      <c r="F2698" s="226" t="s">
        <v>3823</v>
      </c>
      <c r="G2698" s="226" t="s">
        <v>65</v>
      </c>
      <c r="H2698" s="226" t="s">
        <v>66</v>
      </c>
      <c r="I2698" s="229">
        <f t="shared" si="82"/>
        <v>0</v>
      </c>
      <c r="J2698" s="232"/>
      <c r="K2698" s="226" t="s">
        <v>11935</v>
      </c>
      <c r="L2698" s="226" t="s">
        <v>3823</v>
      </c>
      <c r="M2698" s="226" t="s">
        <v>8141</v>
      </c>
      <c r="N2698" s="226" t="s">
        <v>8159</v>
      </c>
      <c r="O2698" s="232">
        <v>45744</v>
      </c>
      <c r="P2698" s="232"/>
      <c r="Q2698" s="232"/>
      <c r="R2698" s="232"/>
      <c r="S2698" s="226" t="s">
        <v>8160</v>
      </c>
      <c r="T2698" s="229">
        <v>45747</v>
      </c>
      <c r="U2698" s="232"/>
      <c r="V2698" s="233"/>
      <c r="W2698" s="233"/>
      <c r="X2698" s="226" t="s">
        <v>8178</v>
      </c>
      <c r="Y2698" s="229">
        <v>45747</v>
      </c>
      <c r="Z2698" s="232">
        <v>45747</v>
      </c>
      <c r="AA2698" s="232"/>
      <c r="AB2698" s="232"/>
      <c r="AC2698" s="234"/>
      <c r="AD2698" s="232"/>
      <c r="AE2698" s="253" t="str">
        <f>IF($N2698=マイタスク!$U$5,"作業者","")&amp;IF($S2698=マイタスク!$U$5,"ピアレビュー","")&amp;IF($X2698=マイタスク!$U$5,"SVレビュー","")</f>
        <v/>
      </c>
      <c r="AF2698" s="252">
        <f t="shared" si="83"/>
        <v>1133</v>
      </c>
      <c r="AG2698" s="9" t="s">
        <v>34</v>
      </c>
    </row>
    <row r="2699" spans="2:33">
      <c r="B2699" s="225">
        <v>2687</v>
      </c>
      <c r="C2699" s="226" t="s">
        <v>3778</v>
      </c>
      <c r="D2699" s="227" t="s">
        <v>3779</v>
      </c>
      <c r="E2699" s="228" t="s">
        <v>3824</v>
      </c>
      <c r="F2699" s="226" t="s">
        <v>3825</v>
      </c>
      <c r="G2699" s="226" t="s">
        <v>65</v>
      </c>
      <c r="H2699" s="226" t="s">
        <v>66</v>
      </c>
      <c r="I2699" s="229">
        <f t="shared" si="82"/>
        <v>0</v>
      </c>
      <c r="J2699" s="232"/>
      <c r="K2699" s="226" t="s">
        <v>11936</v>
      </c>
      <c r="L2699" s="226" t="s">
        <v>3825</v>
      </c>
      <c r="M2699" s="226" t="s">
        <v>8141</v>
      </c>
      <c r="N2699" s="226" t="s">
        <v>8159</v>
      </c>
      <c r="O2699" s="232">
        <v>46090</v>
      </c>
      <c r="P2699" s="232"/>
      <c r="Q2699" s="232"/>
      <c r="R2699" s="232"/>
      <c r="S2699" s="226" t="s">
        <v>8143</v>
      </c>
      <c r="T2699" s="229">
        <v>46091</v>
      </c>
      <c r="U2699" s="232"/>
      <c r="V2699" s="233"/>
      <c r="W2699" s="233"/>
      <c r="X2699" s="226" t="s">
        <v>8196</v>
      </c>
      <c r="Y2699" s="229">
        <v>46091</v>
      </c>
      <c r="Z2699" s="232">
        <v>46091</v>
      </c>
      <c r="AA2699" s="232"/>
      <c r="AB2699" s="232"/>
      <c r="AC2699" s="234"/>
      <c r="AD2699" s="232"/>
      <c r="AE2699" s="253" t="str">
        <f>IF($N2699=マイタスク!$U$5,"作業者","")&amp;IF($S2699=マイタスク!$U$5,"ピアレビュー","")&amp;IF($X2699=マイタスク!$U$5,"SVレビュー","")</f>
        <v/>
      </c>
      <c r="AF2699" s="252">
        <f t="shared" si="83"/>
        <v>16</v>
      </c>
      <c r="AG2699" s="9" t="s">
        <v>34</v>
      </c>
    </row>
    <row r="2700" spans="2:33">
      <c r="B2700" s="225">
        <v>2688</v>
      </c>
      <c r="C2700" s="226" t="s">
        <v>71</v>
      </c>
      <c r="D2700" s="227" t="s">
        <v>72</v>
      </c>
      <c r="E2700" s="228" t="s">
        <v>3826</v>
      </c>
      <c r="F2700" s="226" t="s">
        <v>3827</v>
      </c>
      <c r="G2700" s="226" t="s">
        <v>65</v>
      </c>
      <c r="H2700" s="226" t="s">
        <v>66</v>
      </c>
      <c r="I2700" s="229">
        <f t="shared" si="82"/>
        <v>0</v>
      </c>
      <c r="J2700" s="232"/>
      <c r="K2700" s="226" t="s">
        <v>11937</v>
      </c>
      <c r="L2700" s="226" t="s">
        <v>3827</v>
      </c>
      <c r="M2700" s="226" t="s">
        <v>8141</v>
      </c>
      <c r="N2700" s="226" t="s">
        <v>8144</v>
      </c>
      <c r="O2700" s="232">
        <v>45784</v>
      </c>
      <c r="P2700" s="232"/>
      <c r="Q2700" s="232"/>
      <c r="R2700" s="232"/>
      <c r="S2700" s="226" t="s">
        <v>8196</v>
      </c>
      <c r="T2700" s="229">
        <v>45785</v>
      </c>
      <c r="U2700" s="232"/>
      <c r="V2700" s="233"/>
      <c r="W2700" s="233"/>
      <c r="X2700" s="226" t="s">
        <v>8178</v>
      </c>
      <c r="Y2700" s="229">
        <v>45785</v>
      </c>
      <c r="Z2700" s="232">
        <v>45785</v>
      </c>
      <c r="AA2700" s="232"/>
      <c r="AB2700" s="232"/>
      <c r="AC2700" s="234"/>
      <c r="AD2700" s="232"/>
      <c r="AE2700" s="253" t="str">
        <f>IF($N2700=マイタスク!$U$5,"作業者","")&amp;IF($S2700=マイタスク!$U$5,"ピアレビュー","")&amp;IF($X2700=マイタスク!$U$5,"SVレビュー","")</f>
        <v/>
      </c>
      <c r="AF2700" s="252">
        <f t="shared" si="83"/>
        <v>1281</v>
      </c>
      <c r="AG2700" s="9" t="s">
        <v>34</v>
      </c>
    </row>
    <row r="2701" spans="2:33">
      <c r="B2701" s="225">
        <v>2689</v>
      </c>
      <c r="C2701" s="226" t="s">
        <v>71</v>
      </c>
      <c r="D2701" s="227" t="s">
        <v>72</v>
      </c>
      <c r="E2701" s="228" t="s">
        <v>3828</v>
      </c>
      <c r="F2701" s="226" t="s">
        <v>3829</v>
      </c>
      <c r="G2701" s="226" t="s">
        <v>65</v>
      </c>
      <c r="H2701" s="226" t="s">
        <v>66</v>
      </c>
      <c r="I2701" s="229">
        <f t="shared" ref="I2701:I2764" si="84">$Q2701</f>
        <v>0</v>
      </c>
      <c r="J2701" s="232"/>
      <c r="K2701" s="226" t="s">
        <v>11938</v>
      </c>
      <c r="L2701" s="226" t="s">
        <v>3829</v>
      </c>
      <c r="M2701" s="226" t="s">
        <v>8141</v>
      </c>
      <c r="N2701" s="226" t="s">
        <v>8142</v>
      </c>
      <c r="O2701" s="232">
        <v>45755</v>
      </c>
      <c r="P2701" s="232"/>
      <c r="Q2701" s="232"/>
      <c r="R2701" s="232"/>
      <c r="S2701" s="226" t="s">
        <v>8159</v>
      </c>
      <c r="T2701" s="229">
        <v>45756</v>
      </c>
      <c r="U2701" s="232"/>
      <c r="V2701" s="233"/>
      <c r="W2701" s="233"/>
      <c r="X2701" s="226" t="s">
        <v>8178</v>
      </c>
      <c r="Y2701" s="229">
        <v>45756</v>
      </c>
      <c r="Z2701" s="232">
        <v>45756</v>
      </c>
      <c r="AA2701" s="232"/>
      <c r="AB2701" s="232"/>
      <c r="AC2701" s="234"/>
      <c r="AD2701" s="232"/>
      <c r="AE2701" s="253" t="str">
        <f>IF($N2701=マイタスク!$U$5,"作業者","")&amp;IF($S2701=マイタスク!$U$5,"ピアレビュー","")&amp;IF($X2701=マイタスク!$U$5,"SVレビュー","")</f>
        <v/>
      </c>
      <c r="AF2701" s="252">
        <f t="shared" ref="AF2701:AF2764" si="85">VALUE(RIGHT($E2701,4))</f>
        <v>1150</v>
      </c>
      <c r="AG2701" s="9" t="s">
        <v>34</v>
      </c>
    </row>
    <row r="2702" spans="2:33">
      <c r="B2702" s="225">
        <v>2690</v>
      </c>
      <c r="C2702" s="226" t="s">
        <v>71</v>
      </c>
      <c r="D2702" s="227" t="s">
        <v>72</v>
      </c>
      <c r="E2702" s="228" t="s">
        <v>3830</v>
      </c>
      <c r="F2702" s="226" t="s">
        <v>3831</v>
      </c>
      <c r="G2702" s="226" t="s">
        <v>65</v>
      </c>
      <c r="H2702" s="226" t="s">
        <v>66</v>
      </c>
      <c r="I2702" s="229">
        <f t="shared" si="84"/>
        <v>0</v>
      </c>
      <c r="J2702" s="232"/>
      <c r="K2702" s="226" t="s">
        <v>11939</v>
      </c>
      <c r="L2702" s="226" t="s">
        <v>3831</v>
      </c>
      <c r="M2702" s="226" t="s">
        <v>8141</v>
      </c>
      <c r="N2702" s="226" t="s">
        <v>8143</v>
      </c>
      <c r="O2702" s="232">
        <v>45755</v>
      </c>
      <c r="P2702" s="232"/>
      <c r="Q2702" s="232"/>
      <c r="R2702" s="232"/>
      <c r="S2702" s="226" t="s">
        <v>8144</v>
      </c>
      <c r="T2702" s="229">
        <v>45756</v>
      </c>
      <c r="U2702" s="232"/>
      <c r="V2702" s="233"/>
      <c r="W2702" s="233"/>
      <c r="X2702" s="226" t="s">
        <v>8178</v>
      </c>
      <c r="Y2702" s="229">
        <v>45756</v>
      </c>
      <c r="Z2702" s="232">
        <v>45756</v>
      </c>
      <c r="AA2702" s="232"/>
      <c r="AB2702" s="232"/>
      <c r="AC2702" s="234"/>
      <c r="AD2702" s="232"/>
      <c r="AE2702" s="253" t="str">
        <f>IF($N2702=マイタスク!$U$5,"作業者","")&amp;IF($S2702=マイタスク!$U$5,"ピアレビュー","")&amp;IF($X2702=マイタスク!$U$5,"SVレビュー","")</f>
        <v/>
      </c>
      <c r="AF2702" s="252">
        <f t="shared" si="85"/>
        <v>1185</v>
      </c>
      <c r="AG2702" s="9" t="s">
        <v>34</v>
      </c>
    </row>
    <row r="2703" spans="2:33">
      <c r="B2703" s="225">
        <v>2691</v>
      </c>
      <c r="C2703" s="226" t="s">
        <v>71</v>
      </c>
      <c r="D2703" s="227" t="s">
        <v>72</v>
      </c>
      <c r="E2703" s="228" t="s">
        <v>3832</v>
      </c>
      <c r="F2703" s="226" t="s">
        <v>3833</v>
      </c>
      <c r="G2703" s="226" t="s">
        <v>65</v>
      </c>
      <c r="H2703" s="226" t="s">
        <v>66</v>
      </c>
      <c r="I2703" s="229">
        <f t="shared" si="84"/>
        <v>0</v>
      </c>
      <c r="J2703" s="232"/>
      <c r="K2703" s="226" t="s">
        <v>11940</v>
      </c>
      <c r="L2703" s="226" t="s">
        <v>3833</v>
      </c>
      <c r="M2703" s="226" t="s">
        <v>8141</v>
      </c>
      <c r="N2703" s="226" t="s">
        <v>8159</v>
      </c>
      <c r="O2703" s="232">
        <v>45805</v>
      </c>
      <c r="P2703" s="232"/>
      <c r="Q2703" s="232"/>
      <c r="R2703" s="232"/>
      <c r="S2703" s="226" t="s">
        <v>8142</v>
      </c>
      <c r="T2703" s="229">
        <v>45806</v>
      </c>
      <c r="U2703" s="232"/>
      <c r="V2703" s="233"/>
      <c r="W2703" s="233"/>
      <c r="X2703" s="226" t="s">
        <v>8178</v>
      </c>
      <c r="Y2703" s="229">
        <v>45806</v>
      </c>
      <c r="Z2703" s="232">
        <v>45806</v>
      </c>
      <c r="AA2703" s="232"/>
      <c r="AB2703" s="232"/>
      <c r="AC2703" s="234"/>
      <c r="AD2703" s="232"/>
      <c r="AE2703" s="253" t="str">
        <f>IF($N2703=マイタスク!$U$5,"作業者","")&amp;IF($S2703=マイタスク!$U$5,"ピアレビュー","")&amp;IF($X2703=マイタスク!$U$5,"SVレビュー","")</f>
        <v/>
      </c>
      <c r="AF2703" s="252">
        <f t="shared" si="85"/>
        <v>1360</v>
      </c>
      <c r="AG2703" s="9" t="s">
        <v>34</v>
      </c>
    </row>
    <row r="2704" spans="2:33">
      <c r="B2704" s="225">
        <v>2692</v>
      </c>
      <c r="C2704" s="226" t="s">
        <v>71</v>
      </c>
      <c r="D2704" s="227" t="s">
        <v>72</v>
      </c>
      <c r="E2704" s="228" t="s">
        <v>3834</v>
      </c>
      <c r="F2704" s="226" t="s">
        <v>3835</v>
      </c>
      <c r="G2704" s="226" t="s">
        <v>65</v>
      </c>
      <c r="H2704" s="226" t="s">
        <v>66</v>
      </c>
      <c r="I2704" s="229">
        <f t="shared" si="84"/>
        <v>0</v>
      </c>
      <c r="J2704" s="232"/>
      <c r="K2704" s="226" t="s">
        <v>11941</v>
      </c>
      <c r="L2704" s="226" t="s">
        <v>3835</v>
      </c>
      <c r="M2704" s="226" t="s">
        <v>8141</v>
      </c>
      <c r="N2704" s="226" t="s">
        <v>8196</v>
      </c>
      <c r="O2704" s="232">
        <v>45805</v>
      </c>
      <c r="P2704" s="232"/>
      <c r="Q2704" s="232"/>
      <c r="R2704" s="232"/>
      <c r="S2704" s="226" t="s">
        <v>8160</v>
      </c>
      <c r="T2704" s="229">
        <v>45806</v>
      </c>
      <c r="U2704" s="232"/>
      <c r="V2704" s="233"/>
      <c r="W2704" s="233"/>
      <c r="X2704" s="226" t="s">
        <v>8178</v>
      </c>
      <c r="Y2704" s="229">
        <v>45806</v>
      </c>
      <c r="Z2704" s="232">
        <v>45806</v>
      </c>
      <c r="AA2704" s="232"/>
      <c r="AB2704" s="232"/>
      <c r="AC2704" s="234"/>
      <c r="AD2704" s="232"/>
      <c r="AE2704" s="253" t="str">
        <f>IF($N2704=マイタスク!$U$5,"作業者","")&amp;IF($S2704=マイタスク!$U$5,"ピアレビュー","")&amp;IF($X2704=マイタスク!$U$5,"SVレビュー","")</f>
        <v/>
      </c>
      <c r="AF2704" s="252">
        <f t="shared" si="85"/>
        <v>1361</v>
      </c>
      <c r="AG2704" s="9" t="s">
        <v>34</v>
      </c>
    </row>
    <row r="2705" spans="2:33">
      <c r="B2705" s="225">
        <v>2693</v>
      </c>
      <c r="C2705" s="226" t="s">
        <v>71</v>
      </c>
      <c r="D2705" s="227" t="s">
        <v>72</v>
      </c>
      <c r="E2705" s="228" t="s">
        <v>3836</v>
      </c>
      <c r="F2705" s="226" t="s">
        <v>3837</v>
      </c>
      <c r="G2705" s="226" t="s">
        <v>65</v>
      </c>
      <c r="H2705" s="226" t="s">
        <v>66</v>
      </c>
      <c r="I2705" s="229">
        <f t="shared" si="84"/>
        <v>0</v>
      </c>
      <c r="J2705" s="232"/>
      <c r="K2705" s="226" t="s">
        <v>11942</v>
      </c>
      <c r="L2705" s="226" t="s">
        <v>3837</v>
      </c>
      <c r="M2705" s="226" t="s">
        <v>8141</v>
      </c>
      <c r="N2705" s="226" t="s">
        <v>8196</v>
      </c>
      <c r="O2705" s="232">
        <v>45789</v>
      </c>
      <c r="P2705" s="232"/>
      <c r="Q2705" s="232"/>
      <c r="R2705" s="232"/>
      <c r="S2705" s="226" t="s">
        <v>8160</v>
      </c>
      <c r="T2705" s="229">
        <v>45790</v>
      </c>
      <c r="U2705" s="232"/>
      <c r="V2705" s="233"/>
      <c r="W2705" s="233"/>
      <c r="X2705" s="226" t="s">
        <v>8178</v>
      </c>
      <c r="Y2705" s="229">
        <v>45790</v>
      </c>
      <c r="Z2705" s="232">
        <v>45790</v>
      </c>
      <c r="AA2705" s="232"/>
      <c r="AB2705" s="232"/>
      <c r="AC2705" s="234"/>
      <c r="AD2705" s="232"/>
      <c r="AE2705" s="253" t="str">
        <f>IF($N2705=マイタスク!$U$5,"作業者","")&amp;IF($S2705=マイタスク!$U$5,"ピアレビュー","")&amp;IF($X2705=マイタスク!$U$5,"SVレビュー","")</f>
        <v/>
      </c>
      <c r="AF2705" s="252">
        <f t="shared" si="85"/>
        <v>1326</v>
      </c>
      <c r="AG2705" s="9" t="s">
        <v>34</v>
      </c>
    </row>
    <row r="2706" spans="2:33">
      <c r="B2706" s="225">
        <v>2694</v>
      </c>
      <c r="C2706" s="226" t="s">
        <v>71</v>
      </c>
      <c r="D2706" s="227" t="s">
        <v>72</v>
      </c>
      <c r="E2706" s="228" t="s">
        <v>3838</v>
      </c>
      <c r="F2706" s="226" t="s">
        <v>3839</v>
      </c>
      <c r="G2706" s="226" t="s">
        <v>65</v>
      </c>
      <c r="H2706" s="226" t="s">
        <v>66</v>
      </c>
      <c r="I2706" s="229">
        <f t="shared" si="84"/>
        <v>0</v>
      </c>
      <c r="J2706" s="232"/>
      <c r="K2706" s="226" t="s">
        <v>11943</v>
      </c>
      <c r="L2706" s="226" t="s">
        <v>3839</v>
      </c>
      <c r="M2706" s="226" t="s">
        <v>8255</v>
      </c>
      <c r="N2706" s="226" t="s">
        <v>8160</v>
      </c>
      <c r="O2706" s="232">
        <v>45834</v>
      </c>
      <c r="P2706" s="232"/>
      <c r="Q2706" s="232"/>
      <c r="R2706" s="232"/>
      <c r="S2706" s="226" t="s">
        <v>8159</v>
      </c>
      <c r="T2706" s="229">
        <v>45835</v>
      </c>
      <c r="U2706" s="232"/>
      <c r="V2706" s="233"/>
      <c r="W2706" s="233"/>
      <c r="X2706" s="226" t="s">
        <v>8178</v>
      </c>
      <c r="Y2706" s="229">
        <v>45835</v>
      </c>
      <c r="Z2706" s="232">
        <v>45835</v>
      </c>
      <c r="AA2706" s="232"/>
      <c r="AB2706" s="232"/>
      <c r="AC2706" s="234"/>
      <c r="AD2706" s="232"/>
      <c r="AE2706" s="253" t="str">
        <f>IF($N2706=マイタスク!$U$5,"作業者","")&amp;IF($S2706=マイタスク!$U$5,"ピアレビュー","")&amp;IF($X2706=マイタスク!$U$5,"SVレビュー","")</f>
        <v/>
      </c>
      <c r="AF2706" s="252">
        <f t="shared" si="85"/>
        <v>1442</v>
      </c>
      <c r="AG2706" s="9" t="s">
        <v>34</v>
      </c>
    </row>
    <row r="2707" spans="2:33">
      <c r="B2707" s="225">
        <v>2695</v>
      </c>
      <c r="C2707" s="226" t="s">
        <v>71</v>
      </c>
      <c r="D2707" s="227" t="s">
        <v>72</v>
      </c>
      <c r="E2707" s="228" t="s">
        <v>3840</v>
      </c>
      <c r="F2707" s="226" t="s">
        <v>3841</v>
      </c>
      <c r="G2707" s="226" t="s">
        <v>65</v>
      </c>
      <c r="H2707" s="226" t="s">
        <v>66</v>
      </c>
      <c r="I2707" s="229">
        <f t="shared" si="84"/>
        <v>0</v>
      </c>
      <c r="J2707" s="232"/>
      <c r="K2707" s="226" t="s">
        <v>11944</v>
      </c>
      <c r="L2707" s="226" t="s">
        <v>3841</v>
      </c>
      <c r="M2707" s="226" t="s">
        <v>8141</v>
      </c>
      <c r="N2707" s="226" t="s">
        <v>8196</v>
      </c>
      <c r="O2707" s="232">
        <v>45834</v>
      </c>
      <c r="P2707" s="232"/>
      <c r="Q2707" s="232"/>
      <c r="R2707" s="232"/>
      <c r="S2707" s="226" t="s">
        <v>8144</v>
      </c>
      <c r="T2707" s="229">
        <v>45835</v>
      </c>
      <c r="U2707" s="232"/>
      <c r="V2707" s="233"/>
      <c r="W2707" s="233"/>
      <c r="X2707" s="226" t="s">
        <v>8178</v>
      </c>
      <c r="Y2707" s="229">
        <v>45835</v>
      </c>
      <c r="Z2707" s="232">
        <v>45835</v>
      </c>
      <c r="AA2707" s="232"/>
      <c r="AB2707" s="232"/>
      <c r="AC2707" s="234"/>
      <c r="AD2707" s="232"/>
      <c r="AE2707" s="253" t="str">
        <f>IF($N2707=マイタスク!$U$5,"作業者","")&amp;IF($S2707=マイタスク!$U$5,"ピアレビュー","")&amp;IF($X2707=マイタスク!$U$5,"SVレビュー","")</f>
        <v/>
      </c>
      <c r="AF2707" s="252">
        <f t="shared" si="85"/>
        <v>1443</v>
      </c>
      <c r="AG2707" s="9" t="s">
        <v>34</v>
      </c>
    </row>
    <row r="2708" spans="2:33">
      <c r="B2708" s="225">
        <v>2696</v>
      </c>
      <c r="C2708" s="226" t="s">
        <v>71</v>
      </c>
      <c r="D2708" s="227" t="s">
        <v>72</v>
      </c>
      <c r="E2708" s="228" t="s">
        <v>3842</v>
      </c>
      <c r="F2708" s="226" t="s">
        <v>3843</v>
      </c>
      <c r="G2708" s="226" t="s">
        <v>65</v>
      </c>
      <c r="H2708" s="226" t="s">
        <v>66</v>
      </c>
      <c r="I2708" s="229">
        <f t="shared" si="84"/>
        <v>0</v>
      </c>
      <c r="J2708" s="232"/>
      <c r="K2708" s="226" t="s">
        <v>11945</v>
      </c>
      <c r="L2708" s="226" t="s">
        <v>3843</v>
      </c>
      <c r="M2708" s="226" t="s">
        <v>8141</v>
      </c>
      <c r="N2708" s="226" t="s">
        <v>8142</v>
      </c>
      <c r="O2708" s="232">
        <v>45817</v>
      </c>
      <c r="P2708" s="232"/>
      <c r="Q2708" s="232"/>
      <c r="R2708" s="232"/>
      <c r="S2708" s="226" t="s">
        <v>8160</v>
      </c>
      <c r="T2708" s="229">
        <v>45818</v>
      </c>
      <c r="U2708" s="232"/>
      <c r="V2708" s="233"/>
      <c r="W2708" s="233"/>
      <c r="X2708" s="226" t="s">
        <v>8178</v>
      </c>
      <c r="Y2708" s="229">
        <v>45818</v>
      </c>
      <c r="Z2708" s="232">
        <v>45818</v>
      </c>
      <c r="AA2708" s="232"/>
      <c r="AB2708" s="232"/>
      <c r="AC2708" s="234"/>
      <c r="AD2708" s="232"/>
      <c r="AE2708" s="253" t="str">
        <f>IF($N2708=マイタスク!$U$5,"作業者","")&amp;IF($S2708=マイタスク!$U$5,"ピアレビュー","")&amp;IF($X2708=マイタスク!$U$5,"SVレビュー","")</f>
        <v/>
      </c>
      <c r="AF2708" s="252">
        <f t="shared" si="85"/>
        <v>1394</v>
      </c>
      <c r="AG2708" s="9" t="s">
        <v>34</v>
      </c>
    </row>
    <row r="2709" spans="2:33">
      <c r="B2709" s="225">
        <v>2697</v>
      </c>
      <c r="C2709" s="226" t="s">
        <v>119</v>
      </c>
      <c r="D2709" s="227" t="s">
        <v>325</v>
      </c>
      <c r="E2709" s="228" t="s">
        <v>3844</v>
      </c>
      <c r="F2709" s="226" t="s">
        <v>3845</v>
      </c>
      <c r="G2709" s="226" t="s">
        <v>65</v>
      </c>
      <c r="H2709" s="226" t="s">
        <v>66</v>
      </c>
      <c r="I2709" s="229">
        <f t="shared" si="84"/>
        <v>0</v>
      </c>
      <c r="J2709" s="232"/>
      <c r="K2709" s="226" t="s">
        <v>11946</v>
      </c>
      <c r="L2709" s="226" t="s">
        <v>3845</v>
      </c>
      <c r="M2709" s="226" t="s">
        <v>8141</v>
      </c>
      <c r="N2709" s="226" t="s">
        <v>8144</v>
      </c>
      <c r="O2709" s="232">
        <v>45817</v>
      </c>
      <c r="P2709" s="232"/>
      <c r="Q2709" s="232"/>
      <c r="R2709" s="232"/>
      <c r="S2709" s="226" t="s">
        <v>8196</v>
      </c>
      <c r="T2709" s="229">
        <v>45818</v>
      </c>
      <c r="U2709" s="232"/>
      <c r="V2709" s="233"/>
      <c r="W2709" s="233"/>
      <c r="X2709" s="226" t="s">
        <v>8178</v>
      </c>
      <c r="Y2709" s="229">
        <v>45818</v>
      </c>
      <c r="Z2709" s="232">
        <v>45818</v>
      </c>
      <c r="AA2709" s="232"/>
      <c r="AB2709" s="232"/>
      <c r="AC2709" s="234"/>
      <c r="AD2709" s="232"/>
      <c r="AE2709" s="253" t="str">
        <f>IF($N2709=マイタスク!$U$5,"作業者","")&amp;IF($S2709=マイタスク!$U$5,"ピアレビュー","")&amp;IF($X2709=マイタスク!$U$5,"SVレビュー","")</f>
        <v/>
      </c>
      <c r="AF2709" s="252">
        <f t="shared" si="85"/>
        <v>187</v>
      </c>
      <c r="AG2709" s="9" t="s">
        <v>34</v>
      </c>
    </row>
    <row r="2710" spans="2:33">
      <c r="B2710" s="225">
        <v>2698</v>
      </c>
      <c r="C2710" s="226" t="s">
        <v>3778</v>
      </c>
      <c r="D2710" s="227" t="s">
        <v>3779</v>
      </c>
      <c r="E2710" s="228" t="s">
        <v>3846</v>
      </c>
      <c r="F2710" s="226" t="s">
        <v>3847</v>
      </c>
      <c r="G2710" s="226" t="s">
        <v>65</v>
      </c>
      <c r="H2710" s="226" t="s">
        <v>66</v>
      </c>
      <c r="I2710" s="229">
        <f t="shared" si="84"/>
        <v>0</v>
      </c>
      <c r="J2710" s="232"/>
      <c r="K2710" s="226" t="s">
        <v>11947</v>
      </c>
      <c r="L2710" s="226" t="s">
        <v>3847</v>
      </c>
      <c r="M2710" s="226" t="s">
        <v>8141</v>
      </c>
      <c r="N2710" s="226" t="s">
        <v>8142</v>
      </c>
      <c r="O2710" s="232">
        <v>45867</v>
      </c>
      <c r="P2710" s="232"/>
      <c r="Q2710" s="232"/>
      <c r="R2710" s="232"/>
      <c r="S2710" s="226" t="s">
        <v>8159</v>
      </c>
      <c r="T2710" s="229">
        <v>45868</v>
      </c>
      <c r="U2710" s="232"/>
      <c r="V2710" s="233"/>
      <c r="W2710" s="233"/>
      <c r="X2710" s="226" t="s">
        <v>8178</v>
      </c>
      <c r="Y2710" s="229">
        <v>45868</v>
      </c>
      <c r="Z2710" s="232">
        <v>45868</v>
      </c>
      <c r="AA2710" s="232"/>
      <c r="AB2710" s="232"/>
      <c r="AC2710" s="234"/>
      <c r="AD2710" s="232"/>
      <c r="AE2710" s="253" t="str">
        <f>IF($N2710=マイタスク!$U$5,"作業者","")&amp;IF($S2710=マイタスク!$U$5,"ピアレビュー","")&amp;IF($X2710=マイタスク!$U$5,"SVレビュー","")</f>
        <v/>
      </c>
      <c r="AF2710" s="252">
        <f t="shared" si="85"/>
        <v>1</v>
      </c>
      <c r="AG2710" s="9" t="s">
        <v>34</v>
      </c>
    </row>
    <row r="2711" spans="2:33">
      <c r="B2711" s="225">
        <v>2699</v>
      </c>
      <c r="C2711" s="226" t="s">
        <v>3778</v>
      </c>
      <c r="D2711" s="227" t="s">
        <v>3779</v>
      </c>
      <c r="E2711" s="228" t="s">
        <v>3848</v>
      </c>
      <c r="F2711" s="226" t="s">
        <v>3847</v>
      </c>
      <c r="G2711" s="226" t="s">
        <v>65</v>
      </c>
      <c r="H2711" s="226" t="s">
        <v>66</v>
      </c>
      <c r="I2711" s="229">
        <f t="shared" si="84"/>
        <v>0</v>
      </c>
      <c r="J2711" s="232"/>
      <c r="K2711" s="226" t="s">
        <v>11948</v>
      </c>
      <c r="L2711" s="226" t="s">
        <v>3847</v>
      </c>
      <c r="M2711" s="226" t="s">
        <v>8141</v>
      </c>
      <c r="N2711" s="226" t="s">
        <v>8144</v>
      </c>
      <c r="O2711" s="232">
        <v>45897</v>
      </c>
      <c r="P2711" s="232"/>
      <c r="Q2711" s="232"/>
      <c r="R2711" s="232"/>
      <c r="S2711" s="226" t="s">
        <v>8160</v>
      </c>
      <c r="T2711" s="229">
        <v>45897</v>
      </c>
      <c r="U2711" s="232"/>
      <c r="V2711" s="233"/>
      <c r="W2711" s="233"/>
      <c r="X2711" s="226" t="s">
        <v>8196</v>
      </c>
      <c r="Y2711" s="229">
        <v>45897</v>
      </c>
      <c r="Z2711" s="232">
        <v>45898</v>
      </c>
      <c r="AA2711" s="232"/>
      <c r="AB2711" s="232"/>
      <c r="AC2711" s="234"/>
      <c r="AD2711" s="232"/>
      <c r="AE2711" s="253" t="str">
        <f>IF($N2711=マイタスク!$U$5,"作業者","")&amp;IF($S2711=マイタスク!$U$5,"ピアレビュー","")&amp;IF($X2711=マイタスク!$U$5,"SVレビュー","")</f>
        <v/>
      </c>
      <c r="AF2711" s="252">
        <f t="shared" si="85"/>
        <v>3</v>
      </c>
      <c r="AG2711" s="9" t="s">
        <v>34</v>
      </c>
    </row>
    <row r="2712" spans="2:33">
      <c r="B2712" s="225">
        <v>2700</v>
      </c>
      <c r="C2712" s="226" t="s">
        <v>119</v>
      </c>
      <c r="D2712" s="227" t="s">
        <v>325</v>
      </c>
      <c r="E2712" s="228" t="s">
        <v>3849</v>
      </c>
      <c r="F2712" s="226" t="s">
        <v>3850</v>
      </c>
      <c r="G2712" s="226" t="s">
        <v>65</v>
      </c>
      <c r="H2712" s="226" t="s">
        <v>66</v>
      </c>
      <c r="I2712" s="229">
        <f t="shared" si="84"/>
        <v>0</v>
      </c>
      <c r="J2712" s="232"/>
      <c r="K2712" s="226" t="s">
        <v>11949</v>
      </c>
      <c r="L2712" s="226" t="s">
        <v>3850</v>
      </c>
      <c r="M2712" s="226" t="s">
        <v>8255</v>
      </c>
      <c r="N2712" s="226" t="s">
        <v>8178</v>
      </c>
      <c r="O2712" s="232">
        <v>45835</v>
      </c>
      <c r="P2712" s="232"/>
      <c r="Q2712" s="232"/>
      <c r="R2712" s="232"/>
      <c r="S2712" s="226"/>
      <c r="T2712" s="229"/>
      <c r="U2712" s="232"/>
      <c r="V2712" s="233"/>
      <c r="W2712" s="233"/>
      <c r="X2712" s="226" t="s">
        <v>8178</v>
      </c>
      <c r="Y2712" s="229">
        <v>45835</v>
      </c>
      <c r="Z2712" s="232">
        <v>45835</v>
      </c>
      <c r="AA2712" s="232"/>
      <c r="AB2712" s="232"/>
      <c r="AC2712" s="234"/>
      <c r="AD2712" s="232"/>
      <c r="AE2712" s="253" t="str">
        <f>IF($N2712=マイタスク!$U$5,"作業者","")&amp;IF($S2712=マイタスク!$U$5,"ピアレビュー","")&amp;IF($X2712=マイタスク!$U$5,"SVレビュー","")</f>
        <v/>
      </c>
      <c r="AF2712" s="252">
        <f t="shared" si="85"/>
        <v>238</v>
      </c>
      <c r="AG2712" s="9" t="s">
        <v>34</v>
      </c>
    </row>
    <row r="2713" spans="2:33">
      <c r="B2713" s="225">
        <v>2701</v>
      </c>
      <c r="C2713" s="226" t="s">
        <v>71</v>
      </c>
      <c r="D2713" s="227" t="s">
        <v>72</v>
      </c>
      <c r="E2713" s="228" t="s">
        <v>3851</v>
      </c>
      <c r="F2713" s="226" t="s">
        <v>3850</v>
      </c>
      <c r="G2713" s="226" t="s">
        <v>65</v>
      </c>
      <c r="H2713" s="226" t="s">
        <v>66</v>
      </c>
      <c r="I2713" s="229">
        <f t="shared" si="84"/>
        <v>0</v>
      </c>
      <c r="J2713" s="232"/>
      <c r="K2713" s="226" t="s">
        <v>11950</v>
      </c>
      <c r="L2713" s="226" t="s">
        <v>3850</v>
      </c>
      <c r="M2713" s="226" t="s">
        <v>8141</v>
      </c>
      <c r="N2713" s="226" t="s">
        <v>8159</v>
      </c>
      <c r="O2713" s="232">
        <v>45846</v>
      </c>
      <c r="P2713" s="232"/>
      <c r="Q2713" s="232"/>
      <c r="R2713" s="232"/>
      <c r="S2713" s="226" t="s">
        <v>8142</v>
      </c>
      <c r="T2713" s="229">
        <v>45847</v>
      </c>
      <c r="U2713" s="232"/>
      <c r="V2713" s="233"/>
      <c r="W2713" s="233"/>
      <c r="X2713" s="226" t="s">
        <v>8178</v>
      </c>
      <c r="Y2713" s="229">
        <v>45847</v>
      </c>
      <c r="Z2713" s="232">
        <v>45847</v>
      </c>
      <c r="AA2713" s="232"/>
      <c r="AB2713" s="232"/>
      <c r="AC2713" s="234"/>
      <c r="AD2713" s="232"/>
      <c r="AE2713" s="253" t="str">
        <f>IF($N2713=マイタスク!$U$5,"作業者","")&amp;IF($S2713=マイタスク!$U$5,"ピアレビュー","")&amp;IF($X2713=マイタスク!$U$5,"SVレビュー","")</f>
        <v/>
      </c>
      <c r="AF2713" s="252">
        <f t="shared" si="85"/>
        <v>1488</v>
      </c>
      <c r="AG2713" s="9" t="s">
        <v>34</v>
      </c>
    </row>
    <row r="2714" spans="2:33">
      <c r="B2714" s="225">
        <v>2702</v>
      </c>
      <c r="C2714" s="226" t="s">
        <v>71</v>
      </c>
      <c r="D2714" s="227" t="s">
        <v>72</v>
      </c>
      <c r="E2714" s="228" t="s">
        <v>3852</v>
      </c>
      <c r="F2714" s="226" t="s">
        <v>3853</v>
      </c>
      <c r="G2714" s="226" t="s">
        <v>65</v>
      </c>
      <c r="H2714" s="226" t="s">
        <v>66</v>
      </c>
      <c r="I2714" s="229">
        <f t="shared" si="84"/>
        <v>0</v>
      </c>
      <c r="J2714" s="232"/>
      <c r="K2714" s="226" t="s">
        <v>11951</v>
      </c>
      <c r="L2714" s="226" t="s">
        <v>3853</v>
      </c>
      <c r="M2714" s="226" t="s">
        <v>8141</v>
      </c>
      <c r="N2714" s="226" t="s">
        <v>8144</v>
      </c>
      <c r="O2714" s="232">
        <v>45846</v>
      </c>
      <c r="P2714" s="232"/>
      <c r="Q2714" s="232"/>
      <c r="R2714" s="232"/>
      <c r="S2714" s="226" t="s">
        <v>8196</v>
      </c>
      <c r="T2714" s="229">
        <v>45847</v>
      </c>
      <c r="U2714" s="232"/>
      <c r="V2714" s="233"/>
      <c r="W2714" s="233"/>
      <c r="X2714" s="226" t="s">
        <v>8178</v>
      </c>
      <c r="Y2714" s="229">
        <v>45847</v>
      </c>
      <c r="Z2714" s="232">
        <v>45847</v>
      </c>
      <c r="AA2714" s="232"/>
      <c r="AB2714" s="232"/>
      <c r="AC2714" s="234"/>
      <c r="AD2714" s="232"/>
      <c r="AE2714" s="253" t="str">
        <f>IF($N2714=マイタスク!$U$5,"作業者","")&amp;IF($S2714=マイタスク!$U$5,"ピアレビュー","")&amp;IF($X2714=マイタスク!$U$5,"SVレビュー","")</f>
        <v/>
      </c>
      <c r="AF2714" s="252">
        <f t="shared" si="85"/>
        <v>1489</v>
      </c>
      <c r="AG2714" s="9" t="s">
        <v>34</v>
      </c>
    </row>
    <row r="2715" spans="2:33">
      <c r="B2715" s="225">
        <v>2703</v>
      </c>
      <c r="C2715" s="226" t="s">
        <v>3778</v>
      </c>
      <c r="D2715" s="227" t="s">
        <v>3779</v>
      </c>
      <c r="E2715" s="228" t="s">
        <v>3854</v>
      </c>
      <c r="F2715" s="226" t="s">
        <v>3855</v>
      </c>
      <c r="G2715" s="226" t="s">
        <v>65</v>
      </c>
      <c r="H2715" s="226" t="s">
        <v>66</v>
      </c>
      <c r="I2715" s="229">
        <f t="shared" si="84"/>
        <v>0</v>
      </c>
      <c r="J2715" s="232"/>
      <c r="K2715" s="226" t="s">
        <v>11952</v>
      </c>
      <c r="L2715" s="226" t="s">
        <v>3855</v>
      </c>
      <c r="M2715" s="226" t="s">
        <v>8141</v>
      </c>
      <c r="N2715" s="226" t="s">
        <v>8160</v>
      </c>
      <c r="O2715" s="232">
        <v>45877</v>
      </c>
      <c r="P2715" s="232"/>
      <c r="Q2715" s="232"/>
      <c r="R2715" s="232"/>
      <c r="S2715" s="226" t="s">
        <v>8144</v>
      </c>
      <c r="T2715" s="229">
        <v>45881</v>
      </c>
      <c r="U2715" s="232"/>
      <c r="V2715" s="233"/>
      <c r="W2715" s="233"/>
      <c r="X2715" s="226" t="s">
        <v>8178</v>
      </c>
      <c r="Y2715" s="229">
        <v>45881</v>
      </c>
      <c r="Z2715" s="232">
        <v>45881</v>
      </c>
      <c r="AA2715" s="232"/>
      <c r="AB2715" s="232"/>
      <c r="AC2715" s="234"/>
      <c r="AD2715" s="232"/>
      <c r="AE2715" s="253" t="str">
        <f>IF($N2715=マイタスク!$U$5,"作業者","")&amp;IF($S2715=マイタスク!$U$5,"ピアレビュー","")&amp;IF($X2715=マイタスク!$U$5,"SVレビュー","")</f>
        <v/>
      </c>
      <c r="AF2715" s="252">
        <f t="shared" si="85"/>
        <v>2</v>
      </c>
      <c r="AG2715" s="9" t="s">
        <v>34</v>
      </c>
    </row>
    <row r="2716" spans="2:33">
      <c r="B2716" s="225">
        <v>2704</v>
      </c>
      <c r="C2716" s="226" t="s">
        <v>3778</v>
      </c>
      <c r="D2716" s="227" t="s">
        <v>3779</v>
      </c>
      <c r="E2716" s="228" t="s">
        <v>3856</v>
      </c>
      <c r="F2716" s="226" t="s">
        <v>3857</v>
      </c>
      <c r="G2716" s="226" t="s">
        <v>65</v>
      </c>
      <c r="H2716" s="226" t="s">
        <v>66</v>
      </c>
      <c r="I2716" s="229">
        <f t="shared" si="84"/>
        <v>0</v>
      </c>
      <c r="J2716" s="232"/>
      <c r="K2716" s="226" t="s">
        <v>11953</v>
      </c>
      <c r="L2716" s="226" t="s">
        <v>11954</v>
      </c>
      <c r="M2716" s="226" t="s">
        <v>8141</v>
      </c>
      <c r="N2716" s="226" t="s">
        <v>8159</v>
      </c>
      <c r="O2716" s="232">
        <v>45938</v>
      </c>
      <c r="P2716" s="232"/>
      <c r="Q2716" s="232"/>
      <c r="R2716" s="232"/>
      <c r="S2716" s="226" t="s">
        <v>8160</v>
      </c>
      <c r="T2716" s="229">
        <v>45938</v>
      </c>
      <c r="U2716" s="232"/>
      <c r="V2716" s="233"/>
      <c r="W2716" s="233"/>
      <c r="X2716" s="226" t="s">
        <v>8196</v>
      </c>
      <c r="Y2716" s="229">
        <v>45938</v>
      </c>
      <c r="Z2716" s="232">
        <v>45939</v>
      </c>
      <c r="AA2716" s="232"/>
      <c r="AB2716" s="232"/>
      <c r="AC2716" s="234"/>
      <c r="AD2716" s="232"/>
      <c r="AE2716" s="253" t="str">
        <f>IF($N2716=マイタスク!$U$5,"作業者","")&amp;IF($S2716=マイタスク!$U$5,"ピアレビュー","")&amp;IF($X2716=マイタスク!$U$5,"SVレビュー","")</f>
        <v/>
      </c>
      <c r="AF2716" s="252">
        <f t="shared" si="85"/>
        <v>6</v>
      </c>
      <c r="AG2716" s="9" t="s">
        <v>34</v>
      </c>
    </row>
    <row r="2717" spans="2:33">
      <c r="B2717" s="225">
        <v>2705</v>
      </c>
      <c r="C2717" s="226" t="s">
        <v>3778</v>
      </c>
      <c r="D2717" s="227" t="s">
        <v>3779</v>
      </c>
      <c r="E2717" s="228" t="s">
        <v>3858</v>
      </c>
      <c r="F2717" s="226" t="s">
        <v>3859</v>
      </c>
      <c r="G2717" s="226" t="s">
        <v>65</v>
      </c>
      <c r="H2717" s="226" t="s">
        <v>66</v>
      </c>
      <c r="I2717" s="229">
        <f t="shared" si="84"/>
        <v>0</v>
      </c>
      <c r="J2717" s="232"/>
      <c r="K2717" s="226" t="s">
        <v>11955</v>
      </c>
      <c r="L2717" s="226" t="s">
        <v>3859</v>
      </c>
      <c r="M2717" s="226" t="s">
        <v>8141</v>
      </c>
      <c r="N2717" s="226" t="s">
        <v>8160</v>
      </c>
      <c r="O2717" s="232">
        <v>45908</v>
      </c>
      <c r="P2717" s="232"/>
      <c r="Q2717" s="232"/>
      <c r="R2717" s="232"/>
      <c r="S2717" s="226" t="s">
        <v>8144</v>
      </c>
      <c r="T2717" s="229">
        <v>45908</v>
      </c>
      <c r="U2717" s="232"/>
      <c r="V2717" s="233"/>
      <c r="W2717" s="233"/>
      <c r="X2717" s="226" t="s">
        <v>8196</v>
      </c>
      <c r="Y2717" s="229">
        <v>45908</v>
      </c>
      <c r="Z2717" s="232">
        <v>45909</v>
      </c>
      <c r="AA2717" s="232"/>
      <c r="AB2717" s="232"/>
      <c r="AC2717" s="234"/>
      <c r="AD2717" s="232"/>
      <c r="AE2717" s="253" t="str">
        <f>IF($N2717=マイタスク!$U$5,"作業者","")&amp;IF($S2717=マイタスク!$U$5,"ピアレビュー","")&amp;IF($X2717=マイタスク!$U$5,"SVレビュー","")</f>
        <v/>
      </c>
      <c r="AF2717" s="252">
        <f t="shared" si="85"/>
        <v>4</v>
      </c>
      <c r="AG2717" s="9" t="s">
        <v>34</v>
      </c>
    </row>
    <row r="2718" spans="2:33">
      <c r="B2718" s="225">
        <v>2706</v>
      </c>
      <c r="C2718" s="226" t="s">
        <v>3778</v>
      </c>
      <c r="D2718" s="227" t="s">
        <v>3779</v>
      </c>
      <c r="E2718" s="228" t="s">
        <v>3860</v>
      </c>
      <c r="F2718" s="226" t="s">
        <v>3861</v>
      </c>
      <c r="G2718" s="226" t="s">
        <v>65</v>
      </c>
      <c r="H2718" s="226" t="s">
        <v>66</v>
      </c>
      <c r="I2718" s="229">
        <f t="shared" si="84"/>
        <v>0</v>
      </c>
      <c r="J2718" s="232"/>
      <c r="K2718" s="226" t="s">
        <v>11956</v>
      </c>
      <c r="L2718" s="226" t="s">
        <v>3857</v>
      </c>
      <c r="M2718" s="226" t="s">
        <v>8141</v>
      </c>
      <c r="N2718" s="226" t="s">
        <v>8142</v>
      </c>
      <c r="O2718" s="232">
        <v>45929</v>
      </c>
      <c r="P2718" s="232"/>
      <c r="Q2718" s="232"/>
      <c r="R2718" s="232"/>
      <c r="S2718" s="226" t="s">
        <v>8143</v>
      </c>
      <c r="T2718" s="229">
        <v>45929</v>
      </c>
      <c r="U2718" s="232"/>
      <c r="V2718" s="233"/>
      <c r="W2718" s="233"/>
      <c r="X2718" s="226" t="s">
        <v>8196</v>
      </c>
      <c r="Y2718" s="229">
        <v>45929</v>
      </c>
      <c r="Z2718" s="232">
        <v>45930</v>
      </c>
      <c r="AA2718" s="232"/>
      <c r="AB2718" s="232"/>
      <c r="AC2718" s="234"/>
      <c r="AD2718" s="232"/>
      <c r="AE2718" s="253" t="str">
        <f>IF($N2718=マイタスク!$U$5,"作業者","")&amp;IF($S2718=マイタスク!$U$5,"ピアレビュー","")&amp;IF($X2718=マイタスク!$U$5,"SVレビュー","")</f>
        <v/>
      </c>
      <c r="AF2718" s="252">
        <f t="shared" si="85"/>
        <v>5</v>
      </c>
      <c r="AG2718" s="9" t="s">
        <v>34</v>
      </c>
    </row>
    <row r="2719" spans="2:33">
      <c r="B2719" s="225">
        <v>2707</v>
      </c>
      <c r="C2719" s="226" t="s">
        <v>3778</v>
      </c>
      <c r="D2719" s="227" t="s">
        <v>3779</v>
      </c>
      <c r="E2719" s="228" t="s">
        <v>3862</v>
      </c>
      <c r="F2719" s="226" t="s">
        <v>3861</v>
      </c>
      <c r="G2719" s="226" t="s">
        <v>65</v>
      </c>
      <c r="H2719" s="226" t="s">
        <v>66</v>
      </c>
      <c r="I2719" s="229">
        <f t="shared" si="84"/>
        <v>0</v>
      </c>
      <c r="J2719" s="232"/>
      <c r="K2719" s="226" t="s">
        <v>11957</v>
      </c>
      <c r="L2719" s="226" t="s">
        <v>3861</v>
      </c>
      <c r="M2719" s="226" t="s">
        <v>8141</v>
      </c>
      <c r="N2719" s="226" t="s">
        <v>8142</v>
      </c>
      <c r="O2719" s="232">
        <v>45958</v>
      </c>
      <c r="P2719" s="232"/>
      <c r="Q2719" s="232"/>
      <c r="R2719" s="232"/>
      <c r="S2719" s="226" t="s">
        <v>8159</v>
      </c>
      <c r="T2719" s="229">
        <v>45959</v>
      </c>
      <c r="U2719" s="232"/>
      <c r="V2719" s="233"/>
      <c r="W2719" s="233"/>
      <c r="X2719" s="226" t="s">
        <v>8196</v>
      </c>
      <c r="Y2719" s="229">
        <v>45959</v>
      </c>
      <c r="Z2719" s="232">
        <v>45959</v>
      </c>
      <c r="AA2719" s="232"/>
      <c r="AB2719" s="232"/>
      <c r="AC2719" s="234"/>
      <c r="AD2719" s="232"/>
      <c r="AE2719" s="253" t="str">
        <f>IF($N2719=マイタスク!$U$5,"作業者","")&amp;IF($S2719=マイタスク!$U$5,"ピアレビュー","")&amp;IF($X2719=マイタスク!$U$5,"SVレビュー","")</f>
        <v/>
      </c>
      <c r="AF2719" s="252">
        <f t="shared" si="85"/>
        <v>7</v>
      </c>
      <c r="AG2719" s="9" t="s">
        <v>34</v>
      </c>
    </row>
    <row r="2720" spans="2:33">
      <c r="B2720" s="225">
        <v>2708</v>
      </c>
      <c r="C2720" s="226" t="s">
        <v>249</v>
      </c>
      <c r="D2720" s="227" t="s">
        <v>250</v>
      </c>
      <c r="E2720" s="228" t="s">
        <v>3863</v>
      </c>
      <c r="F2720" s="226" t="s">
        <v>3864</v>
      </c>
      <c r="G2720" s="226" t="s">
        <v>65</v>
      </c>
      <c r="H2720" s="226" t="s">
        <v>66</v>
      </c>
      <c r="I2720" s="229">
        <f t="shared" si="84"/>
        <v>0</v>
      </c>
      <c r="J2720" s="232"/>
      <c r="K2720" s="226" t="s">
        <v>11958</v>
      </c>
      <c r="L2720" s="226" t="s">
        <v>3864</v>
      </c>
      <c r="M2720" s="226" t="s">
        <v>8141</v>
      </c>
      <c r="N2720" s="226" t="s">
        <v>8160</v>
      </c>
      <c r="O2720" s="232">
        <v>45887</v>
      </c>
      <c r="P2720" s="232"/>
      <c r="Q2720" s="232"/>
      <c r="R2720" s="232"/>
      <c r="S2720" s="226" t="s">
        <v>8196</v>
      </c>
      <c r="T2720" s="229">
        <v>45887</v>
      </c>
      <c r="U2720" s="232"/>
      <c r="V2720" s="233"/>
      <c r="W2720" s="233"/>
      <c r="X2720" s="226" t="s">
        <v>8156</v>
      </c>
      <c r="Y2720" s="229">
        <v>45887</v>
      </c>
      <c r="Z2720" s="232">
        <v>45896</v>
      </c>
      <c r="AA2720" s="232"/>
      <c r="AB2720" s="232"/>
      <c r="AC2720" s="234"/>
      <c r="AD2720" s="232"/>
      <c r="AE2720" s="253" t="str">
        <f>IF($N2720=マイタスク!$U$5,"作業者","")&amp;IF($S2720=マイタスク!$U$5,"ピアレビュー","")&amp;IF($X2720=マイタスク!$U$5,"SVレビュー","")</f>
        <v/>
      </c>
      <c r="AF2720" s="252">
        <f t="shared" si="85"/>
        <v>699</v>
      </c>
      <c r="AG2720" s="9" t="s">
        <v>34</v>
      </c>
    </row>
    <row r="2721" spans="2:33">
      <c r="B2721" s="225">
        <v>2709</v>
      </c>
      <c r="C2721" s="226" t="s">
        <v>71</v>
      </c>
      <c r="D2721" s="227" t="s">
        <v>120</v>
      </c>
      <c r="E2721" s="228" t="s">
        <v>3865</v>
      </c>
      <c r="F2721" s="226" t="s">
        <v>3866</v>
      </c>
      <c r="G2721" s="226" t="s">
        <v>65</v>
      </c>
      <c r="H2721" s="226" t="s">
        <v>66</v>
      </c>
      <c r="I2721" s="229">
        <f t="shared" si="84"/>
        <v>0</v>
      </c>
      <c r="J2721" s="232"/>
      <c r="K2721" s="226" t="s">
        <v>11959</v>
      </c>
      <c r="L2721" s="226" t="s">
        <v>3866</v>
      </c>
      <c r="M2721" s="226" t="s">
        <v>8141</v>
      </c>
      <c r="N2721" s="226" t="s">
        <v>8159</v>
      </c>
      <c r="O2721" s="232">
        <v>45636</v>
      </c>
      <c r="P2721" s="232"/>
      <c r="Q2721" s="232"/>
      <c r="R2721" s="232"/>
      <c r="S2721" s="226" t="s">
        <v>8143</v>
      </c>
      <c r="T2721" s="229">
        <v>45636</v>
      </c>
      <c r="U2721" s="232"/>
      <c r="V2721" s="233"/>
      <c r="W2721" s="233"/>
      <c r="X2721" s="226" t="s">
        <v>8160</v>
      </c>
      <c r="Y2721" s="229">
        <v>45643</v>
      </c>
      <c r="Z2721" s="232">
        <v>45643</v>
      </c>
      <c r="AA2721" s="232"/>
      <c r="AB2721" s="232"/>
      <c r="AC2721" s="234"/>
      <c r="AD2721" s="232"/>
      <c r="AE2721" s="253" t="str">
        <f>IF($N2721=マイタスク!$U$5,"作業者","")&amp;IF($S2721=マイタスク!$U$5,"ピアレビュー","")&amp;IF($X2721=マイタスク!$U$5,"SVレビュー","")</f>
        <v/>
      </c>
      <c r="AF2721" s="252">
        <f t="shared" si="85"/>
        <v>669</v>
      </c>
      <c r="AG2721" s="9" t="s">
        <v>34</v>
      </c>
    </row>
    <row r="2722" spans="2:33">
      <c r="B2722" s="225">
        <v>2710</v>
      </c>
      <c r="C2722" s="226" t="s">
        <v>71</v>
      </c>
      <c r="D2722" s="227" t="s">
        <v>120</v>
      </c>
      <c r="E2722" s="228" t="s">
        <v>3867</v>
      </c>
      <c r="F2722" s="226" t="s">
        <v>3868</v>
      </c>
      <c r="G2722" s="226" t="s">
        <v>65</v>
      </c>
      <c r="H2722" s="226" t="s">
        <v>66</v>
      </c>
      <c r="I2722" s="229">
        <f t="shared" si="84"/>
        <v>0</v>
      </c>
      <c r="J2722" s="232"/>
      <c r="K2722" s="226" t="s">
        <v>11960</v>
      </c>
      <c r="L2722" s="226" t="s">
        <v>3868</v>
      </c>
      <c r="M2722" s="226" t="s">
        <v>8141</v>
      </c>
      <c r="N2722" s="226" t="s">
        <v>8241</v>
      </c>
      <c r="O2722" s="232">
        <v>45636</v>
      </c>
      <c r="P2722" s="232"/>
      <c r="Q2722" s="232"/>
      <c r="R2722" s="232"/>
      <c r="S2722" s="226" t="s">
        <v>8216</v>
      </c>
      <c r="T2722" s="229">
        <v>45636</v>
      </c>
      <c r="U2722" s="232"/>
      <c r="V2722" s="233"/>
      <c r="W2722" s="233"/>
      <c r="X2722" s="226" t="s">
        <v>8160</v>
      </c>
      <c r="Y2722" s="229">
        <v>45643</v>
      </c>
      <c r="Z2722" s="232">
        <v>45643</v>
      </c>
      <c r="AA2722" s="232"/>
      <c r="AB2722" s="232"/>
      <c r="AC2722" s="234"/>
      <c r="AD2722" s="232"/>
      <c r="AE2722" s="253" t="str">
        <f>IF($N2722=マイタスク!$U$5,"作業者","")&amp;IF($S2722=マイタスク!$U$5,"ピアレビュー","")&amp;IF($X2722=マイタスク!$U$5,"SVレビュー","")</f>
        <v/>
      </c>
      <c r="AF2722" s="252">
        <f t="shared" si="85"/>
        <v>670</v>
      </c>
      <c r="AG2722" s="9" t="s">
        <v>34</v>
      </c>
    </row>
    <row r="2723" spans="2:33">
      <c r="B2723" s="225">
        <v>2711</v>
      </c>
      <c r="C2723" s="226" t="s">
        <v>71</v>
      </c>
      <c r="D2723" s="227" t="s">
        <v>120</v>
      </c>
      <c r="E2723" s="228" t="s">
        <v>3869</v>
      </c>
      <c r="F2723" s="226" t="s">
        <v>3870</v>
      </c>
      <c r="G2723" s="226" t="s">
        <v>65</v>
      </c>
      <c r="H2723" s="226" t="s">
        <v>66</v>
      </c>
      <c r="I2723" s="229">
        <f t="shared" si="84"/>
        <v>0</v>
      </c>
      <c r="J2723" s="232"/>
      <c r="K2723" s="226" t="s">
        <v>11961</v>
      </c>
      <c r="L2723" s="226" t="s">
        <v>3870</v>
      </c>
      <c r="M2723" s="226" t="s">
        <v>8141</v>
      </c>
      <c r="N2723" s="226" t="s">
        <v>8178</v>
      </c>
      <c r="O2723" s="232">
        <v>45636</v>
      </c>
      <c r="P2723" s="232"/>
      <c r="Q2723" s="232"/>
      <c r="R2723" s="232"/>
      <c r="S2723" s="226" t="s">
        <v>8142</v>
      </c>
      <c r="T2723" s="229">
        <v>45636</v>
      </c>
      <c r="U2723" s="232"/>
      <c r="V2723" s="233"/>
      <c r="W2723" s="233"/>
      <c r="X2723" s="226" t="s">
        <v>8160</v>
      </c>
      <c r="Y2723" s="229">
        <v>45643</v>
      </c>
      <c r="Z2723" s="232">
        <v>45643</v>
      </c>
      <c r="AA2723" s="232"/>
      <c r="AB2723" s="232"/>
      <c r="AC2723" s="234"/>
      <c r="AD2723" s="232"/>
      <c r="AE2723" s="253" t="str">
        <f>IF($N2723=マイタスク!$U$5,"作業者","")&amp;IF($S2723=マイタスク!$U$5,"ピアレビュー","")&amp;IF($X2723=マイタスク!$U$5,"SVレビュー","")</f>
        <v/>
      </c>
      <c r="AF2723" s="252">
        <f t="shared" si="85"/>
        <v>668</v>
      </c>
      <c r="AG2723" s="9" t="s">
        <v>34</v>
      </c>
    </row>
    <row r="2724" spans="2:33">
      <c r="B2724" s="225">
        <v>2712</v>
      </c>
      <c r="C2724" s="226" t="s">
        <v>71</v>
      </c>
      <c r="D2724" s="227" t="s">
        <v>120</v>
      </c>
      <c r="E2724" s="228" t="s">
        <v>3871</v>
      </c>
      <c r="F2724" s="226" t="s">
        <v>3872</v>
      </c>
      <c r="G2724" s="226" t="s">
        <v>65</v>
      </c>
      <c r="H2724" s="226" t="s">
        <v>66</v>
      </c>
      <c r="I2724" s="229">
        <f t="shared" si="84"/>
        <v>0</v>
      </c>
      <c r="J2724" s="232"/>
      <c r="K2724" s="226" t="s">
        <v>11962</v>
      </c>
      <c r="L2724" s="226" t="s">
        <v>3872</v>
      </c>
      <c r="M2724" s="226" t="s">
        <v>8141</v>
      </c>
      <c r="N2724" s="226" t="s">
        <v>8196</v>
      </c>
      <c r="O2724" s="232">
        <v>45638</v>
      </c>
      <c r="P2724" s="232"/>
      <c r="Q2724" s="232"/>
      <c r="R2724" s="232"/>
      <c r="S2724" s="226" t="s">
        <v>8144</v>
      </c>
      <c r="T2724" s="229">
        <v>45638</v>
      </c>
      <c r="U2724" s="232"/>
      <c r="V2724" s="233"/>
      <c r="W2724" s="233"/>
      <c r="X2724" s="226" t="s">
        <v>8160</v>
      </c>
      <c r="Y2724" s="229">
        <v>45643</v>
      </c>
      <c r="Z2724" s="232">
        <v>45643</v>
      </c>
      <c r="AA2724" s="232"/>
      <c r="AB2724" s="232"/>
      <c r="AC2724" s="234"/>
      <c r="AD2724" s="232"/>
      <c r="AE2724" s="253" t="str">
        <f>IF($N2724=マイタスク!$U$5,"作業者","")&amp;IF($S2724=マイタスク!$U$5,"ピアレビュー","")&amp;IF($X2724=マイタスク!$U$5,"SVレビュー","")</f>
        <v/>
      </c>
      <c r="AF2724" s="252">
        <f t="shared" si="85"/>
        <v>690</v>
      </c>
      <c r="AG2724" s="9" t="s">
        <v>34</v>
      </c>
    </row>
    <row r="2725" spans="2:33">
      <c r="B2725" s="225">
        <v>2713</v>
      </c>
      <c r="C2725" s="226" t="s">
        <v>71</v>
      </c>
      <c r="D2725" s="227" t="s">
        <v>120</v>
      </c>
      <c r="E2725" s="228" t="s">
        <v>3873</v>
      </c>
      <c r="F2725" s="226" t="s">
        <v>3874</v>
      </c>
      <c r="G2725" s="226" t="s">
        <v>65</v>
      </c>
      <c r="H2725" s="226" t="s">
        <v>66</v>
      </c>
      <c r="I2725" s="229">
        <f t="shared" si="84"/>
        <v>0</v>
      </c>
      <c r="J2725" s="232"/>
      <c r="K2725" s="226" t="s">
        <v>11963</v>
      </c>
      <c r="L2725" s="226" t="s">
        <v>3874</v>
      </c>
      <c r="M2725" s="226" t="s">
        <v>8141</v>
      </c>
      <c r="N2725" s="226" t="s">
        <v>8216</v>
      </c>
      <c r="O2725" s="232">
        <v>45636</v>
      </c>
      <c r="P2725" s="232"/>
      <c r="Q2725" s="232"/>
      <c r="R2725" s="232"/>
      <c r="S2725" s="226" t="s">
        <v>8241</v>
      </c>
      <c r="T2725" s="229">
        <v>45636</v>
      </c>
      <c r="U2725" s="232"/>
      <c r="V2725" s="233"/>
      <c r="W2725" s="233"/>
      <c r="X2725" s="226" t="s">
        <v>8160</v>
      </c>
      <c r="Y2725" s="229">
        <v>45643</v>
      </c>
      <c r="Z2725" s="232">
        <v>45643</v>
      </c>
      <c r="AA2725" s="232"/>
      <c r="AB2725" s="232"/>
      <c r="AC2725" s="234"/>
      <c r="AD2725" s="232"/>
      <c r="AE2725" s="253" t="str">
        <f>IF($N2725=マイタスク!$U$5,"作業者","")&amp;IF($S2725=マイタスク!$U$5,"ピアレビュー","")&amp;IF($X2725=マイタスク!$U$5,"SVレビュー","")</f>
        <v/>
      </c>
      <c r="AF2725" s="252">
        <f t="shared" si="85"/>
        <v>673</v>
      </c>
      <c r="AG2725" s="9" t="s">
        <v>34</v>
      </c>
    </row>
    <row r="2726" spans="2:33">
      <c r="B2726" s="225">
        <v>2714</v>
      </c>
      <c r="C2726" s="226" t="s">
        <v>71</v>
      </c>
      <c r="D2726" s="227" t="s">
        <v>120</v>
      </c>
      <c r="E2726" s="228" t="s">
        <v>3875</v>
      </c>
      <c r="F2726" s="226" t="s">
        <v>3876</v>
      </c>
      <c r="G2726" s="226" t="s">
        <v>65</v>
      </c>
      <c r="H2726" s="226" t="s">
        <v>66</v>
      </c>
      <c r="I2726" s="229">
        <f t="shared" si="84"/>
        <v>0</v>
      </c>
      <c r="J2726" s="232"/>
      <c r="K2726" s="226" t="s">
        <v>11964</v>
      </c>
      <c r="L2726" s="226" t="s">
        <v>3876</v>
      </c>
      <c r="M2726" s="226" t="s">
        <v>8141</v>
      </c>
      <c r="N2726" s="226" t="s">
        <v>8142</v>
      </c>
      <c r="O2726" s="232">
        <v>45636</v>
      </c>
      <c r="P2726" s="232"/>
      <c r="Q2726" s="232"/>
      <c r="R2726" s="232"/>
      <c r="S2726" s="226" t="s">
        <v>8178</v>
      </c>
      <c r="T2726" s="229">
        <v>45636</v>
      </c>
      <c r="U2726" s="232"/>
      <c r="V2726" s="233"/>
      <c r="W2726" s="233"/>
      <c r="X2726" s="226" t="s">
        <v>8160</v>
      </c>
      <c r="Y2726" s="229">
        <v>45643</v>
      </c>
      <c r="Z2726" s="232">
        <v>45643</v>
      </c>
      <c r="AA2726" s="232"/>
      <c r="AB2726" s="232"/>
      <c r="AC2726" s="234"/>
      <c r="AD2726" s="232"/>
      <c r="AE2726" s="253" t="str">
        <f>IF($N2726=マイタスク!$U$5,"作業者","")&amp;IF($S2726=マイタスク!$U$5,"ピアレビュー","")&amp;IF($X2726=マイタスク!$U$5,"SVレビュー","")</f>
        <v/>
      </c>
      <c r="AF2726" s="252">
        <f t="shared" si="85"/>
        <v>671</v>
      </c>
      <c r="AG2726" s="9" t="s">
        <v>34</v>
      </c>
    </row>
    <row r="2727" spans="2:33">
      <c r="B2727" s="225">
        <v>2715</v>
      </c>
      <c r="C2727" s="226" t="s">
        <v>71</v>
      </c>
      <c r="D2727" s="227" t="s">
        <v>120</v>
      </c>
      <c r="E2727" s="228" t="s">
        <v>3877</v>
      </c>
      <c r="F2727" s="226" t="s">
        <v>3878</v>
      </c>
      <c r="G2727" s="226" t="s">
        <v>65</v>
      </c>
      <c r="H2727" s="226" t="s">
        <v>66</v>
      </c>
      <c r="I2727" s="229">
        <f t="shared" si="84"/>
        <v>0</v>
      </c>
      <c r="J2727" s="232"/>
      <c r="K2727" s="226" t="s">
        <v>11965</v>
      </c>
      <c r="L2727" s="226" t="s">
        <v>3878</v>
      </c>
      <c r="M2727" s="226" t="s">
        <v>8141</v>
      </c>
      <c r="N2727" s="226" t="s">
        <v>8144</v>
      </c>
      <c r="O2727" s="232">
        <v>45636</v>
      </c>
      <c r="P2727" s="232"/>
      <c r="Q2727" s="232"/>
      <c r="R2727" s="232"/>
      <c r="S2727" s="226" t="s">
        <v>8196</v>
      </c>
      <c r="T2727" s="229">
        <v>45636</v>
      </c>
      <c r="U2727" s="232"/>
      <c r="V2727" s="233"/>
      <c r="W2727" s="233"/>
      <c r="X2727" s="226" t="s">
        <v>8160</v>
      </c>
      <c r="Y2727" s="229">
        <v>45643</v>
      </c>
      <c r="Z2727" s="232">
        <v>45643</v>
      </c>
      <c r="AA2727" s="232"/>
      <c r="AB2727" s="232"/>
      <c r="AC2727" s="234"/>
      <c r="AD2727" s="232"/>
      <c r="AE2727" s="253" t="str">
        <f>IF($N2727=マイタスク!$U$5,"作業者","")&amp;IF($S2727=マイタスク!$U$5,"ピアレビュー","")&amp;IF($X2727=マイタスク!$U$5,"SVレビュー","")</f>
        <v/>
      </c>
      <c r="AF2727" s="252">
        <f t="shared" si="85"/>
        <v>667</v>
      </c>
      <c r="AG2727" s="9" t="s">
        <v>34</v>
      </c>
    </row>
    <row r="2728" spans="2:33">
      <c r="B2728" s="225">
        <v>2716</v>
      </c>
      <c r="C2728" s="226" t="s">
        <v>71</v>
      </c>
      <c r="D2728" s="227" t="s">
        <v>120</v>
      </c>
      <c r="E2728" s="228" t="s">
        <v>3879</v>
      </c>
      <c r="F2728" s="226" t="s">
        <v>3880</v>
      </c>
      <c r="G2728" s="226" t="s">
        <v>65</v>
      </c>
      <c r="H2728" s="226" t="s">
        <v>66</v>
      </c>
      <c r="I2728" s="229">
        <f t="shared" si="84"/>
        <v>0</v>
      </c>
      <c r="J2728" s="232"/>
      <c r="K2728" s="226" t="s">
        <v>11966</v>
      </c>
      <c r="L2728" s="226" t="s">
        <v>3880</v>
      </c>
      <c r="M2728" s="226" t="s">
        <v>8141</v>
      </c>
      <c r="N2728" s="226" t="s">
        <v>8144</v>
      </c>
      <c r="O2728" s="232">
        <v>45652</v>
      </c>
      <c r="P2728" s="232"/>
      <c r="Q2728" s="232"/>
      <c r="R2728" s="232"/>
      <c r="S2728" s="226" t="s">
        <v>8196</v>
      </c>
      <c r="T2728" s="229">
        <v>45652</v>
      </c>
      <c r="U2728" s="232"/>
      <c r="V2728" s="233"/>
      <c r="W2728" s="233"/>
      <c r="X2728" s="226" t="s">
        <v>8160</v>
      </c>
      <c r="Y2728" s="229">
        <v>45653</v>
      </c>
      <c r="Z2728" s="232">
        <v>45653</v>
      </c>
      <c r="AA2728" s="232"/>
      <c r="AB2728" s="232"/>
      <c r="AC2728" s="234"/>
      <c r="AD2728" s="232"/>
      <c r="AE2728" s="253" t="str">
        <f>IF($N2728=マイタスク!$U$5,"作業者","")&amp;IF($S2728=マイタスク!$U$5,"ピアレビュー","")&amp;IF($X2728=マイタスク!$U$5,"SVレビュー","")</f>
        <v/>
      </c>
      <c r="AF2728" s="252">
        <f t="shared" si="85"/>
        <v>753</v>
      </c>
      <c r="AG2728" s="9" t="s">
        <v>34</v>
      </c>
    </row>
    <row r="2729" spans="2:33">
      <c r="B2729" s="225">
        <v>2717</v>
      </c>
      <c r="C2729" s="226" t="s">
        <v>71</v>
      </c>
      <c r="D2729" s="227" t="s">
        <v>120</v>
      </c>
      <c r="E2729" s="228" t="s">
        <v>3881</v>
      </c>
      <c r="F2729" s="226" t="s">
        <v>3882</v>
      </c>
      <c r="G2729" s="226" t="s">
        <v>65</v>
      </c>
      <c r="H2729" s="226" t="s">
        <v>66</v>
      </c>
      <c r="I2729" s="229">
        <f t="shared" si="84"/>
        <v>0</v>
      </c>
      <c r="J2729" s="232"/>
      <c r="K2729" s="226" t="s">
        <v>11967</v>
      </c>
      <c r="L2729" s="226" t="s">
        <v>3882</v>
      </c>
      <c r="M2729" s="226" t="s">
        <v>8141</v>
      </c>
      <c r="N2729" s="226" t="s">
        <v>8143</v>
      </c>
      <c r="O2729" s="232">
        <v>45636</v>
      </c>
      <c r="P2729" s="232"/>
      <c r="Q2729" s="232"/>
      <c r="R2729" s="232"/>
      <c r="S2729" s="226" t="s">
        <v>8159</v>
      </c>
      <c r="T2729" s="229">
        <v>45636</v>
      </c>
      <c r="U2729" s="232"/>
      <c r="V2729" s="233"/>
      <c r="W2729" s="233"/>
      <c r="X2729" s="226" t="s">
        <v>8160</v>
      </c>
      <c r="Y2729" s="229">
        <v>45643</v>
      </c>
      <c r="Z2729" s="232">
        <v>45643</v>
      </c>
      <c r="AA2729" s="232"/>
      <c r="AB2729" s="232"/>
      <c r="AC2729" s="234"/>
      <c r="AD2729" s="232"/>
      <c r="AE2729" s="253" t="str">
        <f>IF($N2729=マイタスク!$U$5,"作業者","")&amp;IF($S2729=マイタスク!$U$5,"ピアレビュー","")&amp;IF($X2729=マイタスク!$U$5,"SVレビュー","")</f>
        <v/>
      </c>
      <c r="AF2729" s="252">
        <f t="shared" si="85"/>
        <v>672</v>
      </c>
      <c r="AG2729" s="9" t="s">
        <v>34</v>
      </c>
    </row>
    <row r="2730" spans="2:33">
      <c r="B2730" s="225">
        <v>2718</v>
      </c>
      <c r="C2730" s="226" t="s">
        <v>71</v>
      </c>
      <c r="D2730" s="227" t="s">
        <v>120</v>
      </c>
      <c r="E2730" s="228" t="s">
        <v>3883</v>
      </c>
      <c r="F2730" s="226" t="s">
        <v>3884</v>
      </c>
      <c r="G2730" s="226" t="s">
        <v>65</v>
      </c>
      <c r="H2730" s="226" t="s">
        <v>66</v>
      </c>
      <c r="I2730" s="229">
        <f t="shared" si="84"/>
        <v>0</v>
      </c>
      <c r="J2730" s="232"/>
      <c r="K2730" s="226" t="s">
        <v>11968</v>
      </c>
      <c r="L2730" s="226" t="s">
        <v>3884</v>
      </c>
      <c r="M2730" s="226" t="s">
        <v>8141</v>
      </c>
      <c r="N2730" s="226" t="s">
        <v>8160</v>
      </c>
      <c r="O2730" s="232">
        <v>45649</v>
      </c>
      <c r="P2730" s="232"/>
      <c r="Q2730" s="232"/>
      <c r="R2730" s="232"/>
      <c r="S2730" s="226" t="s">
        <v>8144</v>
      </c>
      <c r="T2730" s="229">
        <v>45649</v>
      </c>
      <c r="U2730" s="232"/>
      <c r="V2730" s="233"/>
      <c r="W2730" s="233"/>
      <c r="X2730" s="226" t="s">
        <v>8178</v>
      </c>
      <c r="Y2730" s="229">
        <v>45653</v>
      </c>
      <c r="Z2730" s="232">
        <v>45653</v>
      </c>
      <c r="AA2730" s="232"/>
      <c r="AB2730" s="232"/>
      <c r="AC2730" s="234"/>
      <c r="AD2730" s="232"/>
      <c r="AE2730" s="253" t="str">
        <f>IF($N2730=マイタスク!$U$5,"作業者","")&amp;IF($S2730=マイタスク!$U$5,"ピアレビュー","")&amp;IF($X2730=マイタスク!$U$5,"SVレビュー","")</f>
        <v/>
      </c>
      <c r="AF2730" s="252">
        <f t="shared" si="85"/>
        <v>743</v>
      </c>
      <c r="AG2730" s="9" t="s">
        <v>34</v>
      </c>
    </row>
    <row r="2731" spans="2:33">
      <c r="B2731" s="225">
        <v>2719</v>
      </c>
      <c r="C2731" s="226" t="s">
        <v>71</v>
      </c>
      <c r="D2731" s="227" t="s">
        <v>120</v>
      </c>
      <c r="E2731" s="228" t="s">
        <v>3885</v>
      </c>
      <c r="F2731" s="226" t="s">
        <v>3886</v>
      </c>
      <c r="G2731" s="226" t="s">
        <v>65</v>
      </c>
      <c r="H2731" s="226" t="s">
        <v>66</v>
      </c>
      <c r="I2731" s="229">
        <f t="shared" si="84"/>
        <v>0</v>
      </c>
      <c r="J2731" s="232"/>
      <c r="K2731" s="226" t="s">
        <v>11969</v>
      </c>
      <c r="L2731" s="226" t="s">
        <v>3886</v>
      </c>
      <c r="M2731" s="226" t="s">
        <v>8141</v>
      </c>
      <c r="N2731" s="226" t="s">
        <v>8167</v>
      </c>
      <c r="O2731" s="232">
        <v>45636</v>
      </c>
      <c r="P2731" s="232"/>
      <c r="Q2731" s="232"/>
      <c r="R2731" s="232"/>
      <c r="S2731" s="226" t="s">
        <v>8156</v>
      </c>
      <c r="T2731" s="229">
        <v>45643</v>
      </c>
      <c r="U2731" s="232"/>
      <c r="V2731" s="233"/>
      <c r="W2731" s="233"/>
      <c r="X2731" s="226"/>
      <c r="Y2731" s="229"/>
      <c r="Z2731" s="232">
        <v>45643</v>
      </c>
      <c r="AA2731" s="232"/>
      <c r="AB2731" s="232"/>
      <c r="AC2731" s="234"/>
      <c r="AD2731" s="232"/>
      <c r="AE2731" s="253" t="str">
        <f>IF($N2731=マイタスク!$U$5,"作業者","")&amp;IF($S2731=マイタスク!$U$5,"ピアレビュー","")&amp;IF($X2731=マイタスク!$U$5,"SVレビュー","")</f>
        <v/>
      </c>
      <c r="AF2731" s="252">
        <f t="shared" si="85"/>
        <v>676</v>
      </c>
      <c r="AG2731" s="9" t="s">
        <v>34</v>
      </c>
    </row>
    <row r="2732" spans="2:33">
      <c r="B2732" s="225">
        <v>2720</v>
      </c>
      <c r="C2732" s="226" t="s">
        <v>71</v>
      </c>
      <c r="D2732" s="227" t="s">
        <v>120</v>
      </c>
      <c r="E2732" s="228" t="s">
        <v>3887</v>
      </c>
      <c r="F2732" s="226" t="s">
        <v>3888</v>
      </c>
      <c r="G2732" s="226" t="s">
        <v>65</v>
      </c>
      <c r="H2732" s="226" t="s">
        <v>66</v>
      </c>
      <c r="I2732" s="229">
        <f t="shared" si="84"/>
        <v>0</v>
      </c>
      <c r="J2732" s="232"/>
      <c r="K2732" s="226" t="s">
        <v>11970</v>
      </c>
      <c r="L2732" s="226" t="s">
        <v>3888</v>
      </c>
      <c r="M2732" s="226" t="s">
        <v>8141</v>
      </c>
      <c r="N2732" s="226" t="s">
        <v>8258</v>
      </c>
      <c r="O2732" s="232">
        <v>45636</v>
      </c>
      <c r="P2732" s="232"/>
      <c r="Q2732" s="232"/>
      <c r="R2732" s="232"/>
      <c r="S2732" s="226" t="s">
        <v>8260</v>
      </c>
      <c r="T2732" s="229">
        <v>45643</v>
      </c>
      <c r="U2732" s="232"/>
      <c r="V2732" s="233"/>
      <c r="W2732" s="233"/>
      <c r="X2732" s="226"/>
      <c r="Y2732" s="229"/>
      <c r="Z2732" s="232">
        <v>45643</v>
      </c>
      <c r="AA2732" s="232"/>
      <c r="AB2732" s="232"/>
      <c r="AC2732" s="234"/>
      <c r="AD2732" s="232"/>
      <c r="AE2732" s="253" t="str">
        <f>IF($N2732=マイタスク!$U$5,"作業者","")&amp;IF($S2732=マイタスク!$U$5,"ピアレビュー","")&amp;IF($X2732=マイタスク!$U$5,"SVレビュー","")</f>
        <v/>
      </c>
      <c r="AF2732" s="252">
        <f t="shared" si="85"/>
        <v>677</v>
      </c>
      <c r="AG2732" s="9" t="s">
        <v>34</v>
      </c>
    </row>
    <row r="2733" spans="2:33">
      <c r="B2733" s="225">
        <v>2721</v>
      </c>
      <c r="C2733" s="226" t="s">
        <v>71</v>
      </c>
      <c r="D2733" s="227" t="s">
        <v>120</v>
      </c>
      <c r="E2733" s="228" t="s">
        <v>3889</v>
      </c>
      <c r="F2733" s="226" t="s">
        <v>3890</v>
      </c>
      <c r="G2733" s="226" t="s">
        <v>65</v>
      </c>
      <c r="H2733" s="226" t="s">
        <v>66</v>
      </c>
      <c r="I2733" s="229">
        <f t="shared" si="84"/>
        <v>0</v>
      </c>
      <c r="J2733" s="232"/>
      <c r="K2733" s="226" t="s">
        <v>11971</v>
      </c>
      <c r="L2733" s="226" t="s">
        <v>3890</v>
      </c>
      <c r="M2733" s="226" t="s">
        <v>8141</v>
      </c>
      <c r="N2733" s="226" t="s">
        <v>8241</v>
      </c>
      <c r="O2733" s="232">
        <v>45677</v>
      </c>
      <c r="P2733" s="232"/>
      <c r="Q2733" s="232"/>
      <c r="R2733" s="232"/>
      <c r="S2733" s="226" t="s">
        <v>8143</v>
      </c>
      <c r="T2733" s="229">
        <v>45677</v>
      </c>
      <c r="U2733" s="232"/>
      <c r="V2733" s="233"/>
      <c r="W2733" s="233"/>
      <c r="X2733" s="226" t="s">
        <v>8160</v>
      </c>
      <c r="Y2733" s="229">
        <v>45688</v>
      </c>
      <c r="Z2733" s="232">
        <v>45688</v>
      </c>
      <c r="AA2733" s="232"/>
      <c r="AB2733" s="232"/>
      <c r="AC2733" s="234"/>
      <c r="AD2733" s="232"/>
      <c r="AE2733" s="253" t="str">
        <f>IF($N2733=マイタスク!$U$5,"作業者","")&amp;IF($S2733=マイタスク!$U$5,"ピアレビュー","")&amp;IF($X2733=マイタスク!$U$5,"SVレビュー","")</f>
        <v/>
      </c>
      <c r="AF2733" s="252">
        <f t="shared" si="85"/>
        <v>833</v>
      </c>
      <c r="AG2733" s="9" t="s">
        <v>34</v>
      </c>
    </row>
    <row r="2734" spans="2:33">
      <c r="B2734" s="225">
        <v>2722</v>
      </c>
      <c r="C2734" s="226" t="s">
        <v>71</v>
      </c>
      <c r="D2734" s="227" t="s">
        <v>120</v>
      </c>
      <c r="E2734" s="228" t="s">
        <v>3891</v>
      </c>
      <c r="F2734" s="226" t="s">
        <v>3892</v>
      </c>
      <c r="G2734" s="226" t="s">
        <v>65</v>
      </c>
      <c r="H2734" s="226" t="s">
        <v>66</v>
      </c>
      <c r="I2734" s="229">
        <f t="shared" si="84"/>
        <v>0</v>
      </c>
      <c r="J2734" s="232"/>
      <c r="K2734" s="226" t="s">
        <v>11972</v>
      </c>
      <c r="L2734" s="226" t="s">
        <v>3892</v>
      </c>
      <c r="M2734" s="226" t="s">
        <v>8141</v>
      </c>
      <c r="N2734" s="226" t="s">
        <v>8142</v>
      </c>
      <c r="O2734" s="232">
        <v>45677</v>
      </c>
      <c r="P2734" s="232"/>
      <c r="Q2734" s="232"/>
      <c r="R2734" s="232"/>
      <c r="S2734" s="226" t="s">
        <v>8178</v>
      </c>
      <c r="T2734" s="229">
        <v>45677</v>
      </c>
      <c r="U2734" s="232"/>
      <c r="V2734" s="233"/>
      <c r="W2734" s="233"/>
      <c r="X2734" s="226" t="s">
        <v>8160</v>
      </c>
      <c r="Y2734" s="229">
        <v>45688</v>
      </c>
      <c r="Z2734" s="232">
        <v>45688</v>
      </c>
      <c r="AA2734" s="232"/>
      <c r="AB2734" s="232"/>
      <c r="AC2734" s="234"/>
      <c r="AD2734" s="232"/>
      <c r="AE2734" s="253" t="str">
        <f>IF($N2734=マイタスク!$U$5,"作業者","")&amp;IF($S2734=マイタスク!$U$5,"ピアレビュー","")&amp;IF($X2734=マイタスク!$U$5,"SVレビュー","")</f>
        <v/>
      </c>
      <c r="AF2734" s="252">
        <f t="shared" si="85"/>
        <v>834</v>
      </c>
      <c r="AG2734" s="9" t="s">
        <v>34</v>
      </c>
    </row>
    <row r="2735" spans="2:33">
      <c r="B2735" s="225">
        <v>2723</v>
      </c>
      <c r="C2735" s="226" t="s">
        <v>71</v>
      </c>
      <c r="D2735" s="227" t="s">
        <v>120</v>
      </c>
      <c r="E2735" s="228" t="s">
        <v>3893</v>
      </c>
      <c r="F2735" s="226" t="s">
        <v>3894</v>
      </c>
      <c r="G2735" s="226" t="s">
        <v>65</v>
      </c>
      <c r="H2735" s="226" t="s">
        <v>66</v>
      </c>
      <c r="I2735" s="229">
        <f t="shared" si="84"/>
        <v>0</v>
      </c>
      <c r="J2735" s="232"/>
      <c r="K2735" s="226" t="s">
        <v>11973</v>
      </c>
      <c r="L2735" s="226" t="s">
        <v>3894</v>
      </c>
      <c r="M2735" s="226" t="s">
        <v>8141</v>
      </c>
      <c r="N2735" s="226" t="s">
        <v>8216</v>
      </c>
      <c r="O2735" s="232">
        <v>45677</v>
      </c>
      <c r="P2735" s="232"/>
      <c r="Q2735" s="232"/>
      <c r="R2735" s="232"/>
      <c r="S2735" s="226" t="s">
        <v>8159</v>
      </c>
      <c r="T2735" s="229">
        <v>45677</v>
      </c>
      <c r="U2735" s="232"/>
      <c r="V2735" s="233"/>
      <c r="W2735" s="233"/>
      <c r="X2735" s="226" t="s">
        <v>8160</v>
      </c>
      <c r="Y2735" s="229">
        <v>45688</v>
      </c>
      <c r="Z2735" s="232">
        <v>45688</v>
      </c>
      <c r="AA2735" s="232"/>
      <c r="AB2735" s="232"/>
      <c r="AC2735" s="234"/>
      <c r="AD2735" s="232"/>
      <c r="AE2735" s="253" t="str">
        <f>IF($N2735=マイタスク!$U$5,"作業者","")&amp;IF($S2735=マイタスク!$U$5,"ピアレビュー","")&amp;IF($X2735=マイタスク!$U$5,"SVレビュー","")</f>
        <v/>
      </c>
      <c r="AF2735" s="252">
        <f t="shared" si="85"/>
        <v>835</v>
      </c>
      <c r="AG2735" s="9" t="s">
        <v>34</v>
      </c>
    </row>
    <row r="2736" spans="2:33">
      <c r="B2736" s="225">
        <v>2724</v>
      </c>
      <c r="C2736" s="226" t="s">
        <v>249</v>
      </c>
      <c r="D2736" s="227" t="s">
        <v>250</v>
      </c>
      <c r="E2736" s="228" t="s">
        <v>3895</v>
      </c>
      <c r="F2736" s="226" t="s">
        <v>3896</v>
      </c>
      <c r="G2736" s="226" t="s">
        <v>65</v>
      </c>
      <c r="H2736" s="226" t="s">
        <v>66</v>
      </c>
      <c r="I2736" s="229">
        <f t="shared" si="84"/>
        <v>0</v>
      </c>
      <c r="J2736" s="232"/>
      <c r="K2736" s="226" t="s">
        <v>11974</v>
      </c>
      <c r="L2736" s="226" t="s">
        <v>11975</v>
      </c>
      <c r="M2736" s="226" t="s">
        <v>8141</v>
      </c>
      <c r="N2736" s="226" t="s">
        <v>8260</v>
      </c>
      <c r="O2736" s="232">
        <v>45583</v>
      </c>
      <c r="P2736" s="232"/>
      <c r="Q2736" s="232"/>
      <c r="R2736" s="232"/>
      <c r="S2736" s="226"/>
      <c r="T2736" s="229"/>
      <c r="U2736" s="232"/>
      <c r="V2736" s="233"/>
      <c r="W2736" s="233"/>
      <c r="X2736" s="226" t="s">
        <v>8167</v>
      </c>
      <c r="Y2736" s="229">
        <v>45583</v>
      </c>
      <c r="Z2736" s="232">
        <v>45604</v>
      </c>
      <c r="AA2736" s="232"/>
      <c r="AB2736" s="232"/>
      <c r="AC2736" s="234"/>
      <c r="AD2736" s="232"/>
      <c r="AE2736" s="253" t="str">
        <f>IF($N2736=マイタスク!$U$5,"作業者","")&amp;IF($S2736=マイタスク!$U$5,"ピアレビュー","")&amp;IF($X2736=マイタスク!$U$5,"SVレビュー","")</f>
        <v/>
      </c>
      <c r="AF2736" s="252">
        <f t="shared" si="85"/>
        <v>245</v>
      </c>
      <c r="AG2736" s="9" t="s">
        <v>34</v>
      </c>
    </row>
    <row r="2737" spans="2:33">
      <c r="B2737" s="225">
        <v>2725</v>
      </c>
      <c r="C2737" s="226" t="s">
        <v>67</v>
      </c>
      <c r="D2737" s="227" t="s">
        <v>68</v>
      </c>
      <c r="E2737" s="228" t="s">
        <v>3897</v>
      </c>
      <c r="F2737" s="226" t="s">
        <v>3898</v>
      </c>
      <c r="G2737" s="226" t="s">
        <v>65</v>
      </c>
      <c r="H2737" s="226" t="s">
        <v>66</v>
      </c>
      <c r="I2737" s="229">
        <f t="shared" si="84"/>
        <v>0</v>
      </c>
      <c r="J2737" s="232"/>
      <c r="K2737" s="226" t="s">
        <v>11976</v>
      </c>
      <c r="L2737" s="226" t="s">
        <v>3898</v>
      </c>
      <c r="M2737" s="226" t="s">
        <v>8141</v>
      </c>
      <c r="N2737" s="226" t="s">
        <v>8159</v>
      </c>
      <c r="O2737" s="232">
        <v>45386</v>
      </c>
      <c r="P2737" s="232"/>
      <c r="Q2737" s="232"/>
      <c r="R2737" s="232"/>
      <c r="S2737" s="226"/>
      <c r="T2737" s="229"/>
      <c r="U2737" s="232"/>
      <c r="V2737" s="233"/>
      <c r="W2737" s="233"/>
      <c r="X2737" s="226" t="s">
        <v>8160</v>
      </c>
      <c r="Y2737" s="229">
        <v>45397</v>
      </c>
      <c r="Z2737" s="232">
        <v>45397</v>
      </c>
      <c r="AA2737" s="232"/>
      <c r="AB2737" s="232"/>
      <c r="AC2737" s="234"/>
      <c r="AD2737" s="232"/>
      <c r="AE2737" s="253" t="str">
        <f>IF($N2737=マイタスク!$U$5,"作業者","")&amp;IF($S2737=マイタスク!$U$5,"ピアレビュー","")&amp;IF($X2737=マイタスク!$U$5,"SVレビュー","")</f>
        <v/>
      </c>
      <c r="AF2737" s="252">
        <f t="shared" si="85"/>
        <v>101</v>
      </c>
      <c r="AG2737" s="9" t="s">
        <v>34</v>
      </c>
    </row>
    <row r="2738" spans="2:33">
      <c r="B2738" s="225">
        <v>2726</v>
      </c>
      <c r="C2738" s="226" t="s">
        <v>67</v>
      </c>
      <c r="D2738" s="227" t="s">
        <v>68</v>
      </c>
      <c r="E2738" s="228" t="s">
        <v>3899</v>
      </c>
      <c r="F2738" s="226" t="s">
        <v>3900</v>
      </c>
      <c r="G2738" s="226" t="s">
        <v>65</v>
      </c>
      <c r="H2738" s="226" t="s">
        <v>66</v>
      </c>
      <c r="I2738" s="229">
        <f t="shared" si="84"/>
        <v>0</v>
      </c>
      <c r="J2738" s="232"/>
      <c r="K2738" s="226" t="s">
        <v>11977</v>
      </c>
      <c r="L2738" s="226" t="s">
        <v>3900</v>
      </c>
      <c r="M2738" s="226" t="s">
        <v>8141</v>
      </c>
      <c r="N2738" s="226" t="s">
        <v>8241</v>
      </c>
      <c r="O2738" s="232">
        <v>45386</v>
      </c>
      <c r="P2738" s="232"/>
      <c r="Q2738" s="232"/>
      <c r="R2738" s="232"/>
      <c r="S2738" s="226"/>
      <c r="T2738" s="229"/>
      <c r="U2738" s="232"/>
      <c r="V2738" s="233"/>
      <c r="W2738" s="233"/>
      <c r="X2738" s="226" t="s">
        <v>8160</v>
      </c>
      <c r="Y2738" s="229">
        <v>45397</v>
      </c>
      <c r="Z2738" s="232">
        <v>45397</v>
      </c>
      <c r="AA2738" s="232"/>
      <c r="AB2738" s="232"/>
      <c r="AC2738" s="234"/>
      <c r="AD2738" s="232"/>
      <c r="AE2738" s="253" t="str">
        <f>IF($N2738=マイタスク!$U$5,"作業者","")&amp;IF($S2738=マイタスク!$U$5,"ピアレビュー","")&amp;IF($X2738=マイタスク!$U$5,"SVレビュー","")</f>
        <v/>
      </c>
      <c r="AF2738" s="252">
        <f t="shared" si="85"/>
        <v>100</v>
      </c>
      <c r="AG2738" s="9" t="s">
        <v>34</v>
      </c>
    </row>
    <row r="2739" spans="2:33">
      <c r="B2739" s="225">
        <v>2727</v>
      </c>
      <c r="C2739" s="226" t="s">
        <v>71</v>
      </c>
      <c r="D2739" s="227" t="s">
        <v>72</v>
      </c>
      <c r="E2739" s="228" t="s">
        <v>3901</v>
      </c>
      <c r="F2739" s="226" t="s">
        <v>3902</v>
      </c>
      <c r="G2739" s="226" t="s">
        <v>65</v>
      </c>
      <c r="H2739" s="226" t="s">
        <v>66</v>
      </c>
      <c r="I2739" s="229">
        <f t="shared" si="84"/>
        <v>0</v>
      </c>
      <c r="J2739" s="232"/>
      <c r="K2739" s="226" t="s">
        <v>11978</v>
      </c>
      <c r="L2739" s="226" t="s">
        <v>11979</v>
      </c>
      <c r="M2739" s="226" t="s">
        <v>8141</v>
      </c>
      <c r="N2739" s="226" t="s">
        <v>8159</v>
      </c>
      <c r="O2739" s="232">
        <v>45796</v>
      </c>
      <c r="P2739" s="232"/>
      <c r="Q2739" s="232"/>
      <c r="R2739" s="232"/>
      <c r="S2739" s="226" t="s">
        <v>8144</v>
      </c>
      <c r="T2739" s="229">
        <v>45796</v>
      </c>
      <c r="U2739" s="232"/>
      <c r="V2739" s="233"/>
      <c r="W2739" s="233"/>
      <c r="X2739" s="226" t="s">
        <v>8160</v>
      </c>
      <c r="Y2739" s="229">
        <v>45800</v>
      </c>
      <c r="Z2739" s="232">
        <v>45800</v>
      </c>
      <c r="AA2739" s="232"/>
      <c r="AB2739" s="232"/>
      <c r="AC2739" s="234"/>
      <c r="AD2739" s="232"/>
      <c r="AE2739" s="253" t="str">
        <f>IF($N2739=マイタスク!$U$5,"作業者","")&amp;IF($S2739=マイタスク!$U$5,"ピアレビュー","")&amp;IF($X2739=マイタスク!$U$5,"SVレビュー","")</f>
        <v/>
      </c>
      <c r="AF2739" s="252">
        <f t="shared" si="85"/>
        <v>1359</v>
      </c>
      <c r="AG2739" s="9" t="s">
        <v>34</v>
      </c>
    </row>
    <row r="2740" spans="2:33">
      <c r="B2740" s="225">
        <v>2728</v>
      </c>
      <c r="C2740" s="226" t="s">
        <v>71</v>
      </c>
      <c r="D2740" s="227" t="s">
        <v>72</v>
      </c>
      <c r="E2740" s="228" t="s">
        <v>3901</v>
      </c>
      <c r="F2740" s="226" t="s">
        <v>3902</v>
      </c>
      <c r="G2740" s="226" t="s">
        <v>65</v>
      </c>
      <c r="H2740" s="226" t="s">
        <v>66</v>
      </c>
      <c r="I2740" s="229">
        <f t="shared" si="84"/>
        <v>0</v>
      </c>
      <c r="J2740" s="232"/>
      <c r="K2740" s="226" t="s">
        <v>11980</v>
      </c>
      <c r="L2740" s="226" t="s">
        <v>11981</v>
      </c>
      <c r="M2740" s="226" t="s">
        <v>8141</v>
      </c>
      <c r="N2740" s="226" t="s">
        <v>8159</v>
      </c>
      <c r="O2740" s="232">
        <v>45796</v>
      </c>
      <c r="P2740" s="232"/>
      <c r="Q2740" s="232"/>
      <c r="R2740" s="232"/>
      <c r="S2740" s="226" t="s">
        <v>8144</v>
      </c>
      <c r="T2740" s="229">
        <v>45796</v>
      </c>
      <c r="U2740" s="232"/>
      <c r="V2740" s="233"/>
      <c r="W2740" s="233"/>
      <c r="X2740" s="226" t="s">
        <v>8160</v>
      </c>
      <c r="Y2740" s="229">
        <v>45800</v>
      </c>
      <c r="Z2740" s="232">
        <v>45800</v>
      </c>
      <c r="AA2740" s="232"/>
      <c r="AB2740" s="232"/>
      <c r="AC2740" s="234"/>
      <c r="AD2740" s="232"/>
      <c r="AE2740" s="253" t="str">
        <f>IF($N2740=マイタスク!$U$5,"作業者","")&amp;IF($S2740=マイタスク!$U$5,"ピアレビュー","")&amp;IF($X2740=マイタスク!$U$5,"SVレビュー","")</f>
        <v/>
      </c>
      <c r="AF2740" s="252">
        <f t="shared" si="85"/>
        <v>1359</v>
      </c>
      <c r="AG2740" s="9" t="s">
        <v>34</v>
      </c>
    </row>
    <row r="2741" spans="2:33">
      <c r="B2741" s="225">
        <v>2729</v>
      </c>
      <c r="C2741" s="226" t="s">
        <v>71</v>
      </c>
      <c r="D2741" s="227" t="s">
        <v>120</v>
      </c>
      <c r="E2741" s="228" t="s">
        <v>3903</v>
      </c>
      <c r="F2741" s="226" t="s">
        <v>3904</v>
      </c>
      <c r="G2741" s="226" t="s">
        <v>65</v>
      </c>
      <c r="H2741" s="226" t="s">
        <v>66</v>
      </c>
      <c r="I2741" s="229">
        <f t="shared" si="84"/>
        <v>0</v>
      </c>
      <c r="J2741" s="232"/>
      <c r="K2741" s="226" t="s">
        <v>11982</v>
      </c>
      <c r="L2741" s="226" t="s">
        <v>3904</v>
      </c>
      <c r="M2741" s="226" t="s">
        <v>8141</v>
      </c>
      <c r="N2741" s="226" t="s">
        <v>8156</v>
      </c>
      <c r="O2741" s="232">
        <v>45527</v>
      </c>
      <c r="P2741" s="232"/>
      <c r="Q2741" s="232"/>
      <c r="R2741" s="232"/>
      <c r="S2741" s="226" t="s">
        <v>8156</v>
      </c>
      <c r="T2741" s="229">
        <v>45534</v>
      </c>
      <c r="U2741" s="232"/>
      <c r="V2741" s="233"/>
      <c r="W2741" s="233"/>
      <c r="X2741" s="226"/>
      <c r="Y2741" s="229"/>
      <c r="Z2741" s="232">
        <v>45534</v>
      </c>
      <c r="AA2741" s="232"/>
      <c r="AB2741" s="232"/>
      <c r="AC2741" s="234"/>
      <c r="AD2741" s="232"/>
      <c r="AE2741" s="253" t="str">
        <f>IF($N2741=マイタスク!$U$5,"作業者","")&amp;IF($S2741=マイタスク!$U$5,"ピアレビュー","")&amp;IF($X2741=マイタスク!$U$5,"SVレビュー","")</f>
        <v/>
      </c>
      <c r="AF2741" s="252">
        <f t="shared" si="85"/>
        <v>265</v>
      </c>
      <c r="AG2741" s="9" t="s">
        <v>34</v>
      </c>
    </row>
    <row r="2742" spans="2:33">
      <c r="B2742" s="225">
        <v>2730</v>
      </c>
      <c r="C2742" s="226" t="s">
        <v>71</v>
      </c>
      <c r="D2742" s="227" t="s">
        <v>120</v>
      </c>
      <c r="E2742" s="228" t="s">
        <v>3905</v>
      </c>
      <c r="F2742" s="226" t="s">
        <v>3906</v>
      </c>
      <c r="G2742" s="226" t="s">
        <v>65</v>
      </c>
      <c r="H2742" s="226" t="s">
        <v>66</v>
      </c>
      <c r="I2742" s="229">
        <f t="shared" si="84"/>
        <v>0</v>
      </c>
      <c r="J2742" s="232"/>
      <c r="K2742" s="226" t="s">
        <v>11983</v>
      </c>
      <c r="L2742" s="226" t="s">
        <v>11984</v>
      </c>
      <c r="M2742" s="226" t="s">
        <v>8141</v>
      </c>
      <c r="N2742" s="226" t="s">
        <v>8216</v>
      </c>
      <c r="O2742" s="232">
        <v>45614</v>
      </c>
      <c r="P2742" s="232"/>
      <c r="Q2742" s="232"/>
      <c r="R2742" s="232"/>
      <c r="S2742" s="226" t="s">
        <v>8159</v>
      </c>
      <c r="T2742" s="229">
        <v>45614</v>
      </c>
      <c r="U2742" s="232"/>
      <c r="V2742" s="233"/>
      <c r="W2742" s="233"/>
      <c r="X2742" s="226" t="s">
        <v>8178</v>
      </c>
      <c r="Y2742" s="229">
        <v>45614</v>
      </c>
      <c r="Z2742" s="232">
        <v>45618</v>
      </c>
      <c r="AA2742" s="232"/>
      <c r="AB2742" s="232"/>
      <c r="AC2742" s="234"/>
      <c r="AD2742" s="232"/>
      <c r="AE2742" s="253" t="str">
        <f>IF($N2742=マイタスク!$U$5,"作業者","")&amp;IF($S2742=マイタスク!$U$5,"ピアレビュー","")&amp;IF($X2742=マイタスク!$U$5,"SVレビュー","")</f>
        <v/>
      </c>
      <c r="AF2742" s="252">
        <f t="shared" si="85"/>
        <v>556</v>
      </c>
      <c r="AG2742" s="9" t="s">
        <v>34</v>
      </c>
    </row>
    <row r="2743" spans="2:33">
      <c r="B2743" s="225">
        <v>2731</v>
      </c>
      <c r="C2743" s="226" t="s">
        <v>71</v>
      </c>
      <c r="D2743" s="227" t="s">
        <v>120</v>
      </c>
      <c r="E2743" s="228" t="s">
        <v>3905</v>
      </c>
      <c r="F2743" s="226" t="s">
        <v>3906</v>
      </c>
      <c r="G2743" s="226" t="s">
        <v>65</v>
      </c>
      <c r="H2743" s="226" t="s">
        <v>66</v>
      </c>
      <c r="I2743" s="229">
        <f t="shared" si="84"/>
        <v>0</v>
      </c>
      <c r="J2743" s="232"/>
      <c r="K2743" s="226" t="s">
        <v>11985</v>
      </c>
      <c r="L2743" s="226" t="s">
        <v>11986</v>
      </c>
      <c r="M2743" s="226" t="s">
        <v>8141</v>
      </c>
      <c r="N2743" s="226" t="s">
        <v>8216</v>
      </c>
      <c r="O2743" s="232">
        <v>45614</v>
      </c>
      <c r="P2743" s="232"/>
      <c r="Q2743" s="232"/>
      <c r="R2743" s="232"/>
      <c r="S2743" s="226" t="s">
        <v>8159</v>
      </c>
      <c r="T2743" s="229">
        <v>45614</v>
      </c>
      <c r="U2743" s="232"/>
      <c r="V2743" s="233"/>
      <c r="W2743" s="233"/>
      <c r="X2743" s="226" t="s">
        <v>8178</v>
      </c>
      <c r="Y2743" s="229">
        <v>45614</v>
      </c>
      <c r="Z2743" s="232">
        <v>45618</v>
      </c>
      <c r="AA2743" s="232"/>
      <c r="AB2743" s="232"/>
      <c r="AC2743" s="234"/>
      <c r="AD2743" s="232"/>
      <c r="AE2743" s="253" t="str">
        <f>IF($N2743=マイタスク!$U$5,"作業者","")&amp;IF($S2743=マイタスク!$U$5,"ピアレビュー","")&amp;IF($X2743=マイタスク!$U$5,"SVレビュー","")</f>
        <v/>
      </c>
      <c r="AF2743" s="252">
        <f t="shared" si="85"/>
        <v>556</v>
      </c>
      <c r="AG2743" s="9" t="s">
        <v>34</v>
      </c>
    </row>
    <row r="2744" spans="2:33">
      <c r="B2744" s="225">
        <v>2732</v>
      </c>
      <c r="C2744" s="226" t="s">
        <v>71</v>
      </c>
      <c r="D2744" s="227" t="s">
        <v>72</v>
      </c>
      <c r="E2744" s="228" t="s">
        <v>3907</v>
      </c>
      <c r="F2744" s="226" t="s">
        <v>3908</v>
      </c>
      <c r="G2744" s="226" t="s">
        <v>65</v>
      </c>
      <c r="H2744" s="226" t="s">
        <v>66</v>
      </c>
      <c r="I2744" s="229">
        <f t="shared" si="84"/>
        <v>0</v>
      </c>
      <c r="J2744" s="232"/>
      <c r="K2744" s="226" t="s">
        <v>11987</v>
      </c>
      <c r="L2744" s="226" t="s">
        <v>3908</v>
      </c>
      <c r="M2744" s="226" t="s">
        <v>8141</v>
      </c>
      <c r="N2744" s="226" t="s">
        <v>8419</v>
      </c>
      <c r="O2744" s="232">
        <v>45723</v>
      </c>
      <c r="P2744" s="232"/>
      <c r="Q2744" s="232"/>
      <c r="R2744" s="232"/>
      <c r="S2744" s="226" t="s">
        <v>8258</v>
      </c>
      <c r="T2744" s="229">
        <v>45723</v>
      </c>
      <c r="U2744" s="232"/>
      <c r="V2744" s="233"/>
      <c r="W2744" s="233"/>
      <c r="X2744" s="226" t="s">
        <v>8260</v>
      </c>
      <c r="Y2744" s="229">
        <v>45726</v>
      </c>
      <c r="Z2744" s="232">
        <v>45730</v>
      </c>
      <c r="AA2744" s="232"/>
      <c r="AB2744" s="232"/>
      <c r="AC2744" s="234"/>
      <c r="AD2744" s="232"/>
      <c r="AE2744" s="253" t="str">
        <f>IF($N2744=マイタスク!$U$5,"作業者","")&amp;IF($S2744=マイタスク!$U$5,"ピアレビュー","")&amp;IF($X2744=マイタスク!$U$5,"SVレビュー","")</f>
        <v/>
      </c>
      <c r="AF2744" s="252">
        <f t="shared" si="85"/>
        <v>1059</v>
      </c>
      <c r="AG2744" s="9" t="s">
        <v>34</v>
      </c>
    </row>
    <row r="2745" spans="2:33">
      <c r="B2745" s="225">
        <v>2733</v>
      </c>
      <c r="C2745" s="226" t="s">
        <v>505</v>
      </c>
      <c r="D2745" s="227" t="s">
        <v>506</v>
      </c>
      <c r="E2745" s="228" t="s">
        <v>3909</v>
      </c>
      <c r="F2745" s="226" t="s">
        <v>506</v>
      </c>
      <c r="G2745" s="226" t="s">
        <v>65</v>
      </c>
      <c r="H2745" s="226" t="s">
        <v>66</v>
      </c>
      <c r="I2745" s="229">
        <f t="shared" si="84"/>
        <v>0</v>
      </c>
      <c r="J2745" s="232"/>
      <c r="K2745" s="226" t="s">
        <v>11988</v>
      </c>
      <c r="L2745" s="226" t="s">
        <v>11989</v>
      </c>
      <c r="M2745" s="226" t="s">
        <v>8141</v>
      </c>
      <c r="N2745" s="226" t="s">
        <v>8208</v>
      </c>
      <c r="O2745" s="232">
        <v>45952</v>
      </c>
      <c r="P2745" s="232"/>
      <c r="Q2745" s="232"/>
      <c r="R2745" s="232"/>
      <c r="S2745" s="226" t="s">
        <v>8188</v>
      </c>
      <c r="T2745" s="229">
        <v>45952</v>
      </c>
      <c r="U2745" s="232"/>
      <c r="V2745" s="233"/>
      <c r="W2745" s="233"/>
      <c r="X2745" s="226" t="s">
        <v>8152</v>
      </c>
      <c r="Y2745" s="229">
        <v>45952</v>
      </c>
      <c r="Z2745" s="232">
        <v>45954</v>
      </c>
      <c r="AA2745" s="232"/>
      <c r="AB2745" s="232"/>
      <c r="AC2745" s="234"/>
      <c r="AD2745" s="232"/>
      <c r="AE2745" s="253" t="str">
        <f>IF($N2745=マイタスク!$U$5,"作業者","")&amp;IF($S2745=マイタスク!$U$5,"ピアレビュー","")&amp;IF($X2745=マイタスク!$U$5,"SVレビュー","")</f>
        <v/>
      </c>
      <c r="AF2745" s="252">
        <f t="shared" si="85"/>
        <v>247</v>
      </c>
      <c r="AG2745" s="9" t="s">
        <v>34</v>
      </c>
    </row>
    <row r="2746" spans="2:33">
      <c r="B2746" s="225">
        <v>2734</v>
      </c>
      <c r="C2746" s="226" t="s">
        <v>505</v>
      </c>
      <c r="D2746" s="227" t="s">
        <v>506</v>
      </c>
      <c r="E2746" s="228" t="s">
        <v>3909</v>
      </c>
      <c r="F2746" s="226" t="s">
        <v>506</v>
      </c>
      <c r="G2746" s="226" t="s">
        <v>65</v>
      </c>
      <c r="H2746" s="226" t="s">
        <v>66</v>
      </c>
      <c r="I2746" s="229">
        <f t="shared" si="84"/>
        <v>0</v>
      </c>
      <c r="J2746" s="232"/>
      <c r="K2746" s="226" t="s">
        <v>11990</v>
      </c>
      <c r="L2746" s="226" t="s">
        <v>11991</v>
      </c>
      <c r="M2746" s="226" t="s">
        <v>8141</v>
      </c>
      <c r="N2746" s="226" t="s">
        <v>8230</v>
      </c>
      <c r="O2746" s="232">
        <v>45947</v>
      </c>
      <c r="P2746" s="232"/>
      <c r="Q2746" s="232"/>
      <c r="R2746" s="232"/>
      <c r="S2746" s="226" t="s">
        <v>8164</v>
      </c>
      <c r="T2746" s="229">
        <v>45947</v>
      </c>
      <c r="U2746" s="232"/>
      <c r="V2746" s="233"/>
      <c r="W2746" s="233"/>
      <c r="X2746" s="226"/>
      <c r="Y2746" s="229"/>
      <c r="Z2746" s="232">
        <v>45947</v>
      </c>
      <c r="AA2746" s="232"/>
      <c r="AB2746" s="232"/>
      <c r="AC2746" s="234"/>
      <c r="AD2746" s="232"/>
      <c r="AE2746" s="253" t="str">
        <f>IF($N2746=マイタスク!$U$5,"作業者","")&amp;IF($S2746=マイタスク!$U$5,"ピアレビュー","")&amp;IF($X2746=マイタスク!$U$5,"SVレビュー","")</f>
        <v/>
      </c>
      <c r="AF2746" s="252">
        <f t="shared" si="85"/>
        <v>247</v>
      </c>
      <c r="AG2746" s="9" t="s">
        <v>34</v>
      </c>
    </row>
    <row r="2747" spans="2:33">
      <c r="B2747" s="225">
        <v>2735</v>
      </c>
      <c r="C2747" s="226" t="s">
        <v>505</v>
      </c>
      <c r="D2747" s="227" t="s">
        <v>506</v>
      </c>
      <c r="E2747" s="228" t="s">
        <v>3909</v>
      </c>
      <c r="F2747" s="226" t="s">
        <v>506</v>
      </c>
      <c r="G2747" s="226" t="s">
        <v>65</v>
      </c>
      <c r="H2747" s="226" t="s">
        <v>66</v>
      </c>
      <c r="I2747" s="229">
        <f t="shared" si="84"/>
        <v>0</v>
      </c>
      <c r="J2747" s="232"/>
      <c r="K2747" s="226" t="s">
        <v>11992</v>
      </c>
      <c r="L2747" s="226" t="s">
        <v>11993</v>
      </c>
      <c r="M2747" s="226" t="s">
        <v>8141</v>
      </c>
      <c r="N2747" s="226" t="s">
        <v>8164</v>
      </c>
      <c r="O2747" s="232">
        <v>45947</v>
      </c>
      <c r="P2747" s="232"/>
      <c r="Q2747" s="232"/>
      <c r="R2747" s="232"/>
      <c r="S2747" s="226" t="s">
        <v>8230</v>
      </c>
      <c r="T2747" s="229">
        <v>45947</v>
      </c>
      <c r="U2747" s="232"/>
      <c r="V2747" s="233"/>
      <c r="W2747" s="233"/>
      <c r="X2747" s="226"/>
      <c r="Y2747" s="229"/>
      <c r="Z2747" s="232">
        <v>45947</v>
      </c>
      <c r="AA2747" s="232"/>
      <c r="AB2747" s="232"/>
      <c r="AC2747" s="234"/>
      <c r="AD2747" s="232"/>
      <c r="AE2747" s="253" t="str">
        <f>IF($N2747=マイタスク!$U$5,"作業者","")&amp;IF($S2747=マイタスク!$U$5,"ピアレビュー","")&amp;IF($X2747=マイタスク!$U$5,"SVレビュー","")</f>
        <v/>
      </c>
      <c r="AF2747" s="252">
        <f t="shared" si="85"/>
        <v>247</v>
      </c>
      <c r="AG2747" s="9" t="s">
        <v>34</v>
      </c>
    </row>
    <row r="2748" spans="2:33">
      <c r="B2748" s="225">
        <v>2736</v>
      </c>
      <c r="C2748" s="226" t="s">
        <v>505</v>
      </c>
      <c r="D2748" s="227" t="s">
        <v>506</v>
      </c>
      <c r="E2748" s="228" t="s">
        <v>3909</v>
      </c>
      <c r="F2748" s="226" t="s">
        <v>506</v>
      </c>
      <c r="G2748" s="226" t="s">
        <v>65</v>
      </c>
      <c r="H2748" s="226" t="s">
        <v>66</v>
      </c>
      <c r="I2748" s="229">
        <f t="shared" si="84"/>
        <v>0</v>
      </c>
      <c r="J2748" s="232"/>
      <c r="K2748" s="226" t="s">
        <v>11994</v>
      </c>
      <c r="L2748" s="226" t="s">
        <v>11995</v>
      </c>
      <c r="M2748" s="226" t="s">
        <v>8141</v>
      </c>
      <c r="N2748" s="226" t="s">
        <v>8188</v>
      </c>
      <c r="O2748" s="232">
        <v>45947</v>
      </c>
      <c r="P2748" s="232"/>
      <c r="Q2748" s="232"/>
      <c r="R2748" s="232"/>
      <c r="S2748" s="226" t="s">
        <v>8433</v>
      </c>
      <c r="T2748" s="229">
        <v>45947</v>
      </c>
      <c r="U2748" s="232"/>
      <c r="V2748" s="233"/>
      <c r="W2748" s="233"/>
      <c r="X2748" s="226"/>
      <c r="Y2748" s="229"/>
      <c r="Z2748" s="232">
        <v>45947</v>
      </c>
      <c r="AA2748" s="232"/>
      <c r="AB2748" s="232"/>
      <c r="AC2748" s="234"/>
      <c r="AD2748" s="232"/>
      <c r="AE2748" s="253" t="str">
        <f>IF($N2748=マイタスク!$U$5,"作業者","")&amp;IF($S2748=マイタスク!$U$5,"ピアレビュー","")&amp;IF($X2748=マイタスク!$U$5,"SVレビュー","")</f>
        <v/>
      </c>
      <c r="AF2748" s="252">
        <f t="shared" si="85"/>
        <v>247</v>
      </c>
      <c r="AG2748" s="9" t="s">
        <v>34</v>
      </c>
    </row>
    <row r="2749" spans="2:33">
      <c r="B2749" s="225">
        <v>2737</v>
      </c>
      <c r="C2749" s="226" t="s">
        <v>71</v>
      </c>
      <c r="D2749" s="227" t="s">
        <v>120</v>
      </c>
      <c r="E2749" s="228" t="s">
        <v>3910</v>
      </c>
      <c r="F2749" s="226" t="s">
        <v>506</v>
      </c>
      <c r="G2749" s="226" t="s">
        <v>65</v>
      </c>
      <c r="H2749" s="226" t="s">
        <v>66</v>
      </c>
      <c r="I2749" s="229">
        <f t="shared" si="84"/>
        <v>0</v>
      </c>
      <c r="J2749" s="232"/>
      <c r="K2749" s="226" t="s">
        <v>11996</v>
      </c>
      <c r="L2749" s="226" t="s">
        <v>7433</v>
      </c>
      <c r="M2749" s="226" t="s">
        <v>8141</v>
      </c>
      <c r="N2749" s="226" t="s">
        <v>8230</v>
      </c>
      <c r="O2749" s="232">
        <v>45419</v>
      </c>
      <c r="P2749" s="232"/>
      <c r="Q2749" s="232"/>
      <c r="R2749" s="232"/>
      <c r="S2749" s="226" t="s">
        <v>8164</v>
      </c>
      <c r="T2749" s="229">
        <v>45429</v>
      </c>
      <c r="U2749" s="232"/>
      <c r="V2749" s="233"/>
      <c r="W2749" s="233"/>
      <c r="X2749" s="226"/>
      <c r="Y2749" s="229"/>
      <c r="Z2749" s="232">
        <v>45429</v>
      </c>
      <c r="AA2749" s="232"/>
      <c r="AB2749" s="232"/>
      <c r="AC2749" s="234"/>
      <c r="AD2749" s="232"/>
      <c r="AE2749" s="253" t="str">
        <f>IF($N2749=マイタスク!$U$5,"作業者","")&amp;IF($S2749=マイタスク!$U$5,"ピアレビュー","")&amp;IF($X2749=マイタスク!$U$5,"SVレビュー","")</f>
        <v/>
      </c>
      <c r="AF2749" s="252">
        <f t="shared" si="85"/>
        <v>132</v>
      </c>
      <c r="AG2749" s="9" t="s">
        <v>34</v>
      </c>
    </row>
    <row r="2750" spans="2:33">
      <c r="B2750" s="225">
        <v>2738</v>
      </c>
      <c r="C2750" s="226" t="s">
        <v>505</v>
      </c>
      <c r="D2750" s="227" t="s">
        <v>506</v>
      </c>
      <c r="E2750" s="228" t="s">
        <v>3911</v>
      </c>
      <c r="F2750" s="226" t="s">
        <v>3912</v>
      </c>
      <c r="G2750" s="226" t="s">
        <v>65</v>
      </c>
      <c r="H2750" s="226" t="s">
        <v>66</v>
      </c>
      <c r="I2750" s="229">
        <f t="shared" si="84"/>
        <v>0</v>
      </c>
      <c r="J2750" s="232"/>
      <c r="K2750" s="226" t="s">
        <v>11997</v>
      </c>
      <c r="L2750" s="226" t="s">
        <v>11998</v>
      </c>
      <c r="M2750" s="226" t="s">
        <v>8141</v>
      </c>
      <c r="N2750" s="226" t="s">
        <v>8230</v>
      </c>
      <c r="O2750" s="232">
        <v>46031</v>
      </c>
      <c r="P2750" s="232"/>
      <c r="Q2750" s="232"/>
      <c r="R2750" s="232"/>
      <c r="S2750" s="226" t="s">
        <v>8164</v>
      </c>
      <c r="T2750" s="229">
        <v>46031</v>
      </c>
      <c r="U2750" s="232"/>
      <c r="V2750" s="233"/>
      <c r="W2750" s="233"/>
      <c r="X2750" s="226" t="s">
        <v>8208</v>
      </c>
      <c r="Y2750" s="229">
        <v>46031</v>
      </c>
      <c r="Z2750" s="232">
        <v>46031</v>
      </c>
      <c r="AA2750" s="232"/>
      <c r="AB2750" s="232"/>
      <c r="AC2750" s="234"/>
      <c r="AD2750" s="232"/>
      <c r="AE2750" s="253" t="str">
        <f>IF($N2750=マイタスク!$U$5,"作業者","")&amp;IF($S2750=マイタスク!$U$5,"ピアレビュー","")&amp;IF($X2750=マイタスク!$U$5,"SVレビュー","")</f>
        <v/>
      </c>
      <c r="AF2750" s="252">
        <f t="shared" si="85"/>
        <v>258</v>
      </c>
      <c r="AG2750" s="9" t="s">
        <v>34</v>
      </c>
    </row>
    <row r="2751" spans="2:33">
      <c r="B2751" s="225">
        <v>2739</v>
      </c>
      <c r="C2751" s="226" t="s">
        <v>505</v>
      </c>
      <c r="D2751" s="227" t="s">
        <v>506</v>
      </c>
      <c r="E2751" s="228" t="s">
        <v>3911</v>
      </c>
      <c r="F2751" s="226" t="s">
        <v>3912</v>
      </c>
      <c r="G2751" s="226" t="s">
        <v>65</v>
      </c>
      <c r="H2751" s="226" t="s">
        <v>66</v>
      </c>
      <c r="I2751" s="229">
        <f t="shared" si="84"/>
        <v>0</v>
      </c>
      <c r="J2751" s="232"/>
      <c r="K2751" s="226" t="s">
        <v>11999</v>
      </c>
      <c r="L2751" s="226" t="s">
        <v>12000</v>
      </c>
      <c r="M2751" s="226" t="s">
        <v>8141</v>
      </c>
      <c r="N2751" s="226" t="s">
        <v>8188</v>
      </c>
      <c r="O2751" s="232">
        <v>46031</v>
      </c>
      <c r="P2751" s="232"/>
      <c r="Q2751" s="232"/>
      <c r="R2751" s="232"/>
      <c r="S2751" s="226" t="s">
        <v>8152</v>
      </c>
      <c r="T2751" s="229">
        <v>46031</v>
      </c>
      <c r="U2751" s="232"/>
      <c r="V2751" s="233"/>
      <c r="W2751" s="233"/>
      <c r="X2751" s="226"/>
      <c r="Y2751" s="229"/>
      <c r="Z2751" s="232">
        <v>46031</v>
      </c>
      <c r="AA2751" s="232"/>
      <c r="AB2751" s="232"/>
      <c r="AC2751" s="234"/>
      <c r="AD2751" s="232"/>
      <c r="AE2751" s="253" t="str">
        <f>IF($N2751=マイタスク!$U$5,"作業者","")&amp;IF($S2751=マイタスク!$U$5,"ピアレビュー","")&amp;IF($X2751=マイタスク!$U$5,"SVレビュー","")</f>
        <v/>
      </c>
      <c r="AF2751" s="252">
        <f t="shared" si="85"/>
        <v>258</v>
      </c>
      <c r="AG2751" s="9" t="s">
        <v>34</v>
      </c>
    </row>
    <row r="2752" spans="2:33">
      <c r="B2752" s="225">
        <v>2740</v>
      </c>
      <c r="C2752" s="226" t="s">
        <v>505</v>
      </c>
      <c r="D2752" s="227" t="s">
        <v>506</v>
      </c>
      <c r="E2752" s="228" t="s">
        <v>3911</v>
      </c>
      <c r="F2752" s="226" t="s">
        <v>3912</v>
      </c>
      <c r="G2752" s="226" t="s">
        <v>65</v>
      </c>
      <c r="H2752" s="226" t="s">
        <v>66</v>
      </c>
      <c r="I2752" s="229">
        <f t="shared" si="84"/>
        <v>0</v>
      </c>
      <c r="J2752" s="232"/>
      <c r="K2752" s="226" t="s">
        <v>12001</v>
      </c>
      <c r="L2752" s="226" t="s">
        <v>12002</v>
      </c>
      <c r="M2752" s="226" t="s">
        <v>8141</v>
      </c>
      <c r="N2752" s="226" t="s">
        <v>8433</v>
      </c>
      <c r="O2752" s="232">
        <v>46031</v>
      </c>
      <c r="P2752" s="232"/>
      <c r="Q2752" s="232"/>
      <c r="R2752" s="232"/>
      <c r="S2752" s="226" t="s">
        <v>8230</v>
      </c>
      <c r="T2752" s="229">
        <v>46031</v>
      </c>
      <c r="U2752" s="232"/>
      <c r="V2752" s="233"/>
      <c r="W2752" s="233"/>
      <c r="X2752" s="226"/>
      <c r="Y2752" s="229"/>
      <c r="Z2752" s="232">
        <v>46031</v>
      </c>
      <c r="AA2752" s="232"/>
      <c r="AB2752" s="232"/>
      <c r="AC2752" s="234"/>
      <c r="AD2752" s="232"/>
      <c r="AE2752" s="253" t="str">
        <f>IF($N2752=マイタスク!$U$5,"作業者","")&amp;IF($S2752=マイタスク!$U$5,"ピアレビュー","")&amp;IF($X2752=マイタスク!$U$5,"SVレビュー","")</f>
        <v/>
      </c>
      <c r="AF2752" s="252">
        <f t="shared" si="85"/>
        <v>258</v>
      </c>
      <c r="AG2752" s="9" t="s">
        <v>34</v>
      </c>
    </row>
    <row r="2753" spans="2:33">
      <c r="B2753" s="225">
        <v>2741</v>
      </c>
      <c r="C2753" s="226" t="s">
        <v>505</v>
      </c>
      <c r="D2753" s="227" t="s">
        <v>506</v>
      </c>
      <c r="E2753" s="228" t="s">
        <v>3911</v>
      </c>
      <c r="F2753" s="226" t="s">
        <v>3912</v>
      </c>
      <c r="G2753" s="226" t="s">
        <v>65</v>
      </c>
      <c r="H2753" s="226" t="s">
        <v>66</v>
      </c>
      <c r="I2753" s="229">
        <f t="shared" si="84"/>
        <v>0</v>
      </c>
      <c r="J2753" s="232"/>
      <c r="K2753" s="226" t="s">
        <v>12003</v>
      </c>
      <c r="L2753" s="226" t="s">
        <v>12004</v>
      </c>
      <c r="M2753" s="226" t="s">
        <v>8141</v>
      </c>
      <c r="N2753" s="226" t="s">
        <v>8208</v>
      </c>
      <c r="O2753" s="232">
        <v>46031</v>
      </c>
      <c r="P2753" s="232"/>
      <c r="Q2753" s="232"/>
      <c r="R2753" s="232"/>
      <c r="S2753" s="226" t="s">
        <v>8433</v>
      </c>
      <c r="T2753" s="229">
        <v>46031</v>
      </c>
      <c r="U2753" s="232"/>
      <c r="V2753" s="233"/>
      <c r="W2753" s="233"/>
      <c r="X2753" s="226"/>
      <c r="Y2753" s="229"/>
      <c r="Z2753" s="232">
        <v>46031</v>
      </c>
      <c r="AA2753" s="232"/>
      <c r="AB2753" s="232"/>
      <c r="AC2753" s="234"/>
      <c r="AD2753" s="232"/>
      <c r="AE2753" s="253" t="str">
        <f>IF($N2753=マイタスク!$U$5,"作業者","")&amp;IF($S2753=マイタスク!$U$5,"ピアレビュー","")&amp;IF($X2753=マイタスク!$U$5,"SVレビュー","")</f>
        <v/>
      </c>
      <c r="AF2753" s="252">
        <f t="shared" si="85"/>
        <v>258</v>
      </c>
      <c r="AG2753" s="9" t="s">
        <v>34</v>
      </c>
    </row>
    <row r="2754" spans="2:33">
      <c r="B2754" s="225">
        <v>2742</v>
      </c>
      <c r="C2754" s="226" t="s">
        <v>505</v>
      </c>
      <c r="D2754" s="227" t="s">
        <v>506</v>
      </c>
      <c r="E2754" s="228" t="s">
        <v>3913</v>
      </c>
      <c r="F2754" s="226" t="s">
        <v>3914</v>
      </c>
      <c r="G2754" s="226" t="s">
        <v>65</v>
      </c>
      <c r="H2754" s="226" t="s">
        <v>66</v>
      </c>
      <c r="I2754" s="229">
        <f t="shared" si="84"/>
        <v>0</v>
      </c>
      <c r="J2754" s="232"/>
      <c r="K2754" s="226" t="s">
        <v>12005</v>
      </c>
      <c r="L2754" s="226" t="s">
        <v>3914</v>
      </c>
      <c r="M2754" s="226" t="s">
        <v>8141</v>
      </c>
      <c r="N2754" s="226" t="s">
        <v>8188</v>
      </c>
      <c r="O2754" s="232">
        <v>45672</v>
      </c>
      <c r="P2754" s="232"/>
      <c r="Q2754" s="232"/>
      <c r="R2754" s="232"/>
      <c r="S2754" s="226" t="s">
        <v>8208</v>
      </c>
      <c r="T2754" s="229">
        <v>45674</v>
      </c>
      <c r="U2754" s="232"/>
      <c r="V2754" s="233"/>
      <c r="W2754" s="233"/>
      <c r="X2754" s="226" t="s">
        <v>8433</v>
      </c>
      <c r="Y2754" s="229">
        <v>45674</v>
      </c>
      <c r="Z2754" s="232">
        <v>45674</v>
      </c>
      <c r="AA2754" s="232"/>
      <c r="AB2754" s="232"/>
      <c r="AC2754" s="234"/>
      <c r="AD2754" s="232"/>
      <c r="AE2754" s="253" t="str">
        <f>IF($N2754=マイタスク!$U$5,"作業者","")&amp;IF($S2754=マイタスク!$U$5,"ピアレビュー","")&amp;IF($X2754=マイタスク!$U$5,"SVレビュー","")</f>
        <v/>
      </c>
      <c r="AF2754" s="252">
        <f t="shared" si="85"/>
        <v>119</v>
      </c>
      <c r="AG2754" s="9" t="s">
        <v>34</v>
      </c>
    </row>
    <row r="2755" spans="2:33">
      <c r="B2755" s="225">
        <v>2743</v>
      </c>
      <c r="C2755" s="226" t="s">
        <v>505</v>
      </c>
      <c r="D2755" s="227" t="s">
        <v>506</v>
      </c>
      <c r="E2755" s="228" t="s">
        <v>3915</v>
      </c>
      <c r="F2755" s="226" t="s">
        <v>3916</v>
      </c>
      <c r="G2755" s="226" t="s">
        <v>65</v>
      </c>
      <c r="H2755" s="226" t="s">
        <v>66</v>
      </c>
      <c r="I2755" s="229">
        <f t="shared" si="84"/>
        <v>0</v>
      </c>
      <c r="J2755" s="232"/>
      <c r="K2755" s="226" t="s">
        <v>12006</v>
      </c>
      <c r="L2755" s="226" t="s">
        <v>3916</v>
      </c>
      <c r="M2755" s="226" t="s">
        <v>8141</v>
      </c>
      <c r="N2755" s="226" t="s">
        <v>8433</v>
      </c>
      <c r="O2755" s="232">
        <v>45672</v>
      </c>
      <c r="P2755" s="232"/>
      <c r="Q2755" s="232"/>
      <c r="R2755" s="232"/>
      <c r="S2755" s="226" t="s">
        <v>8230</v>
      </c>
      <c r="T2755" s="229">
        <v>45674</v>
      </c>
      <c r="U2755" s="232"/>
      <c r="V2755" s="233"/>
      <c r="W2755" s="233"/>
      <c r="X2755" s="226"/>
      <c r="Y2755" s="229"/>
      <c r="Z2755" s="232">
        <v>45674</v>
      </c>
      <c r="AA2755" s="232"/>
      <c r="AB2755" s="232"/>
      <c r="AC2755" s="234"/>
      <c r="AD2755" s="232"/>
      <c r="AE2755" s="253" t="str">
        <f>IF($N2755=マイタスク!$U$5,"作業者","")&amp;IF($S2755=マイタスク!$U$5,"ピアレビュー","")&amp;IF($X2755=マイタスク!$U$5,"SVレビュー","")</f>
        <v/>
      </c>
      <c r="AF2755" s="252">
        <f t="shared" si="85"/>
        <v>120</v>
      </c>
      <c r="AG2755" s="9" t="s">
        <v>34</v>
      </c>
    </row>
    <row r="2756" spans="2:33">
      <c r="B2756" s="225">
        <v>2744</v>
      </c>
      <c r="C2756" s="226" t="s">
        <v>505</v>
      </c>
      <c r="D2756" s="227" t="s">
        <v>506</v>
      </c>
      <c r="E2756" s="228" t="s">
        <v>3917</v>
      </c>
      <c r="F2756" s="226" t="s">
        <v>3918</v>
      </c>
      <c r="G2756" s="226" t="s">
        <v>65</v>
      </c>
      <c r="H2756" s="226" t="s">
        <v>66</v>
      </c>
      <c r="I2756" s="229">
        <f t="shared" si="84"/>
        <v>0</v>
      </c>
      <c r="J2756" s="232"/>
      <c r="K2756" s="226" t="s">
        <v>12007</v>
      </c>
      <c r="L2756" s="226" t="s">
        <v>3918</v>
      </c>
      <c r="M2756" s="226" t="s">
        <v>8141</v>
      </c>
      <c r="N2756" s="226" t="s">
        <v>8230</v>
      </c>
      <c r="O2756" s="232">
        <v>45672</v>
      </c>
      <c r="P2756" s="232"/>
      <c r="Q2756" s="232"/>
      <c r="R2756" s="232"/>
      <c r="S2756" s="226" t="s">
        <v>8164</v>
      </c>
      <c r="T2756" s="229">
        <v>45674</v>
      </c>
      <c r="U2756" s="232"/>
      <c r="V2756" s="233"/>
      <c r="W2756" s="233"/>
      <c r="X2756" s="226"/>
      <c r="Y2756" s="229"/>
      <c r="Z2756" s="232">
        <v>45674</v>
      </c>
      <c r="AA2756" s="232"/>
      <c r="AB2756" s="232"/>
      <c r="AC2756" s="234"/>
      <c r="AD2756" s="232"/>
      <c r="AE2756" s="253" t="str">
        <f>IF($N2756=マイタスク!$U$5,"作業者","")&amp;IF($S2756=マイタスク!$U$5,"ピアレビュー","")&amp;IF($X2756=マイタスク!$U$5,"SVレビュー","")</f>
        <v/>
      </c>
      <c r="AF2756" s="252">
        <f t="shared" si="85"/>
        <v>121</v>
      </c>
      <c r="AG2756" s="9" t="s">
        <v>34</v>
      </c>
    </row>
    <row r="2757" spans="2:33">
      <c r="B2757" s="225">
        <v>2745</v>
      </c>
      <c r="C2757" s="226" t="s">
        <v>505</v>
      </c>
      <c r="D2757" s="227" t="s">
        <v>506</v>
      </c>
      <c r="E2757" s="228" t="s">
        <v>3919</v>
      </c>
      <c r="F2757" s="226" t="s">
        <v>3920</v>
      </c>
      <c r="G2757" s="226" t="s">
        <v>65</v>
      </c>
      <c r="H2757" s="226" t="s">
        <v>66</v>
      </c>
      <c r="I2757" s="229">
        <f t="shared" si="84"/>
        <v>0</v>
      </c>
      <c r="J2757" s="232"/>
      <c r="K2757" s="226" t="s">
        <v>12008</v>
      </c>
      <c r="L2757" s="226" t="s">
        <v>3920</v>
      </c>
      <c r="M2757" s="226" t="s">
        <v>8141</v>
      </c>
      <c r="N2757" s="226" t="s">
        <v>8164</v>
      </c>
      <c r="O2757" s="232">
        <v>45672</v>
      </c>
      <c r="P2757" s="232"/>
      <c r="Q2757" s="232"/>
      <c r="R2757" s="232"/>
      <c r="S2757" s="226" t="s">
        <v>8188</v>
      </c>
      <c r="T2757" s="229">
        <v>45674</v>
      </c>
      <c r="U2757" s="232"/>
      <c r="V2757" s="233"/>
      <c r="W2757" s="233"/>
      <c r="X2757" s="226"/>
      <c r="Y2757" s="229"/>
      <c r="Z2757" s="232">
        <v>45674</v>
      </c>
      <c r="AA2757" s="232"/>
      <c r="AB2757" s="232"/>
      <c r="AC2757" s="234"/>
      <c r="AD2757" s="232"/>
      <c r="AE2757" s="253" t="str">
        <f>IF($N2757=マイタスク!$U$5,"作業者","")&amp;IF($S2757=マイタスク!$U$5,"ピアレビュー","")&amp;IF($X2757=マイタスク!$U$5,"SVレビュー","")</f>
        <v/>
      </c>
      <c r="AF2757" s="252">
        <f t="shared" si="85"/>
        <v>122</v>
      </c>
      <c r="AG2757" s="9" t="s">
        <v>34</v>
      </c>
    </row>
    <row r="2758" spans="2:33">
      <c r="B2758" s="225">
        <v>2746</v>
      </c>
      <c r="C2758" s="226" t="s">
        <v>505</v>
      </c>
      <c r="D2758" s="227" t="s">
        <v>506</v>
      </c>
      <c r="E2758" s="228" t="s">
        <v>3921</v>
      </c>
      <c r="F2758" s="226" t="s">
        <v>3922</v>
      </c>
      <c r="G2758" s="226" t="s">
        <v>65</v>
      </c>
      <c r="H2758" s="226" t="s">
        <v>66</v>
      </c>
      <c r="I2758" s="229">
        <f t="shared" si="84"/>
        <v>0</v>
      </c>
      <c r="J2758" s="232"/>
      <c r="K2758" s="226" t="s">
        <v>12009</v>
      </c>
      <c r="L2758" s="226" t="s">
        <v>3922</v>
      </c>
      <c r="M2758" s="226" t="s">
        <v>8141</v>
      </c>
      <c r="N2758" s="226" t="s">
        <v>8208</v>
      </c>
      <c r="O2758" s="232">
        <v>46043</v>
      </c>
      <c r="P2758" s="232"/>
      <c r="Q2758" s="232"/>
      <c r="R2758" s="232"/>
      <c r="S2758" s="226" t="s">
        <v>8188</v>
      </c>
      <c r="T2758" s="229">
        <v>46045</v>
      </c>
      <c r="U2758" s="232"/>
      <c r="V2758" s="233"/>
      <c r="W2758" s="233"/>
      <c r="X2758" s="226" t="s">
        <v>8152</v>
      </c>
      <c r="Y2758" s="229">
        <v>46045</v>
      </c>
      <c r="Z2758" s="232">
        <v>46045</v>
      </c>
      <c r="AA2758" s="232"/>
      <c r="AB2758" s="232"/>
      <c r="AC2758" s="234"/>
      <c r="AD2758" s="232"/>
      <c r="AE2758" s="253" t="str">
        <f>IF($N2758=マイタスク!$U$5,"作業者","")&amp;IF($S2758=マイタスク!$U$5,"ピアレビュー","")&amp;IF($X2758=マイタスク!$U$5,"SVレビュー","")</f>
        <v/>
      </c>
      <c r="AF2758" s="252">
        <f t="shared" si="85"/>
        <v>259</v>
      </c>
      <c r="AG2758" s="9" t="s">
        <v>34</v>
      </c>
    </row>
    <row r="2759" spans="2:33">
      <c r="B2759" s="225">
        <v>2747</v>
      </c>
      <c r="C2759" s="226" t="s">
        <v>505</v>
      </c>
      <c r="D2759" s="227" t="s">
        <v>506</v>
      </c>
      <c r="E2759" s="228" t="s">
        <v>3921</v>
      </c>
      <c r="F2759" s="226" t="s">
        <v>3922</v>
      </c>
      <c r="G2759" s="226" t="s">
        <v>65</v>
      </c>
      <c r="H2759" s="226" t="s">
        <v>66</v>
      </c>
      <c r="I2759" s="229">
        <f t="shared" si="84"/>
        <v>0</v>
      </c>
      <c r="J2759" s="232"/>
      <c r="K2759" s="226" t="s">
        <v>12010</v>
      </c>
      <c r="L2759" s="226" t="s">
        <v>12011</v>
      </c>
      <c r="M2759" s="226" t="s">
        <v>8141</v>
      </c>
      <c r="N2759" s="226" t="s">
        <v>8164</v>
      </c>
      <c r="O2759" s="232">
        <v>46043</v>
      </c>
      <c r="P2759" s="232"/>
      <c r="Q2759" s="232"/>
      <c r="R2759" s="232"/>
      <c r="S2759" s="226" t="s">
        <v>8208</v>
      </c>
      <c r="T2759" s="229">
        <v>46045</v>
      </c>
      <c r="U2759" s="232"/>
      <c r="V2759" s="233"/>
      <c r="W2759" s="233"/>
      <c r="X2759" s="226"/>
      <c r="Y2759" s="229"/>
      <c r="Z2759" s="232">
        <v>46045</v>
      </c>
      <c r="AA2759" s="232"/>
      <c r="AB2759" s="232"/>
      <c r="AC2759" s="234"/>
      <c r="AD2759" s="232"/>
      <c r="AE2759" s="253" t="str">
        <f>IF($N2759=マイタスク!$U$5,"作業者","")&amp;IF($S2759=マイタスク!$U$5,"ピアレビュー","")&amp;IF($X2759=マイタスク!$U$5,"SVレビュー","")</f>
        <v/>
      </c>
      <c r="AF2759" s="252">
        <f t="shared" si="85"/>
        <v>259</v>
      </c>
      <c r="AG2759" s="9" t="s">
        <v>34</v>
      </c>
    </row>
    <row r="2760" spans="2:33">
      <c r="B2760" s="225">
        <v>2748</v>
      </c>
      <c r="C2760" s="226" t="s">
        <v>505</v>
      </c>
      <c r="D2760" s="227" t="s">
        <v>506</v>
      </c>
      <c r="E2760" s="228" t="s">
        <v>3921</v>
      </c>
      <c r="F2760" s="226" t="s">
        <v>3922</v>
      </c>
      <c r="G2760" s="226" t="s">
        <v>65</v>
      </c>
      <c r="H2760" s="226" t="s">
        <v>66</v>
      </c>
      <c r="I2760" s="229">
        <f t="shared" si="84"/>
        <v>0</v>
      </c>
      <c r="J2760" s="232"/>
      <c r="K2760" s="226" t="s">
        <v>12012</v>
      </c>
      <c r="L2760" s="226" t="s">
        <v>12013</v>
      </c>
      <c r="M2760" s="226" t="s">
        <v>8141</v>
      </c>
      <c r="N2760" s="226" t="s">
        <v>8188</v>
      </c>
      <c r="O2760" s="232">
        <v>46043</v>
      </c>
      <c r="P2760" s="232"/>
      <c r="Q2760" s="232"/>
      <c r="R2760" s="232"/>
      <c r="S2760" s="226" t="s">
        <v>8164</v>
      </c>
      <c r="T2760" s="229">
        <v>46045</v>
      </c>
      <c r="U2760" s="232"/>
      <c r="V2760" s="233"/>
      <c r="W2760" s="233"/>
      <c r="X2760" s="226"/>
      <c r="Y2760" s="229"/>
      <c r="Z2760" s="232">
        <v>46045</v>
      </c>
      <c r="AA2760" s="232"/>
      <c r="AB2760" s="232"/>
      <c r="AC2760" s="234"/>
      <c r="AD2760" s="232"/>
      <c r="AE2760" s="253" t="str">
        <f>IF($N2760=マイタスク!$U$5,"作業者","")&amp;IF($S2760=マイタスク!$U$5,"ピアレビュー","")&amp;IF($X2760=マイタスク!$U$5,"SVレビュー","")</f>
        <v/>
      </c>
      <c r="AF2760" s="252">
        <f t="shared" si="85"/>
        <v>259</v>
      </c>
      <c r="AG2760" s="9" t="s">
        <v>34</v>
      </c>
    </row>
    <row r="2761" spans="2:33">
      <c r="B2761" s="225">
        <v>2749</v>
      </c>
      <c r="C2761" s="226" t="s">
        <v>505</v>
      </c>
      <c r="D2761" s="227" t="s">
        <v>506</v>
      </c>
      <c r="E2761" s="228" t="s">
        <v>3921</v>
      </c>
      <c r="F2761" s="226" t="s">
        <v>3922</v>
      </c>
      <c r="G2761" s="226" t="s">
        <v>65</v>
      </c>
      <c r="H2761" s="226" t="s">
        <v>66</v>
      </c>
      <c r="I2761" s="229">
        <f t="shared" si="84"/>
        <v>0</v>
      </c>
      <c r="J2761" s="232"/>
      <c r="K2761" s="226" t="s">
        <v>12014</v>
      </c>
      <c r="L2761" s="226" t="s">
        <v>12015</v>
      </c>
      <c r="M2761" s="226" t="s">
        <v>8141</v>
      </c>
      <c r="N2761" s="226" t="s">
        <v>8152</v>
      </c>
      <c r="O2761" s="232">
        <v>46043</v>
      </c>
      <c r="P2761" s="232"/>
      <c r="Q2761" s="232"/>
      <c r="R2761" s="232"/>
      <c r="S2761" s="226" t="s">
        <v>8230</v>
      </c>
      <c r="T2761" s="229">
        <v>46045</v>
      </c>
      <c r="U2761" s="232"/>
      <c r="V2761" s="233"/>
      <c r="W2761" s="233"/>
      <c r="X2761" s="226"/>
      <c r="Y2761" s="229"/>
      <c r="Z2761" s="232">
        <v>46045</v>
      </c>
      <c r="AA2761" s="232"/>
      <c r="AB2761" s="232"/>
      <c r="AC2761" s="234"/>
      <c r="AD2761" s="232"/>
      <c r="AE2761" s="253" t="str">
        <f>IF($N2761=マイタスク!$U$5,"作業者","")&amp;IF($S2761=マイタスク!$U$5,"ピアレビュー","")&amp;IF($X2761=マイタスク!$U$5,"SVレビュー","")</f>
        <v/>
      </c>
      <c r="AF2761" s="252">
        <f t="shared" si="85"/>
        <v>259</v>
      </c>
      <c r="AG2761" s="9" t="s">
        <v>34</v>
      </c>
    </row>
    <row r="2762" spans="2:33">
      <c r="B2762" s="225">
        <v>2750</v>
      </c>
      <c r="C2762" s="226" t="s">
        <v>505</v>
      </c>
      <c r="D2762" s="227" t="s">
        <v>506</v>
      </c>
      <c r="E2762" s="228" t="s">
        <v>3923</v>
      </c>
      <c r="F2762" s="226" t="s">
        <v>3924</v>
      </c>
      <c r="G2762" s="226" t="s">
        <v>65</v>
      </c>
      <c r="H2762" s="226" t="s">
        <v>66</v>
      </c>
      <c r="I2762" s="229">
        <f t="shared" si="84"/>
        <v>0</v>
      </c>
      <c r="J2762" s="232"/>
      <c r="K2762" s="226" t="s">
        <v>12016</v>
      </c>
      <c r="L2762" s="226" t="s">
        <v>3924</v>
      </c>
      <c r="M2762" s="226" t="s">
        <v>8141</v>
      </c>
      <c r="N2762" s="226" t="s">
        <v>8208</v>
      </c>
      <c r="O2762" s="232">
        <v>45679</v>
      </c>
      <c r="P2762" s="232"/>
      <c r="Q2762" s="232"/>
      <c r="R2762" s="232"/>
      <c r="S2762" s="226" t="s">
        <v>8230</v>
      </c>
      <c r="T2762" s="229">
        <v>45681</v>
      </c>
      <c r="U2762" s="232"/>
      <c r="V2762" s="233"/>
      <c r="W2762" s="233"/>
      <c r="X2762" s="226" t="s">
        <v>8433</v>
      </c>
      <c r="Y2762" s="229">
        <v>45681</v>
      </c>
      <c r="Z2762" s="232">
        <v>45681</v>
      </c>
      <c r="AA2762" s="232"/>
      <c r="AB2762" s="232"/>
      <c r="AC2762" s="234"/>
      <c r="AD2762" s="232"/>
      <c r="AE2762" s="253" t="str">
        <f>IF($N2762=マイタスク!$U$5,"作業者","")&amp;IF($S2762=マイタスク!$U$5,"ピアレビュー","")&amp;IF($X2762=マイタスク!$U$5,"SVレビュー","")</f>
        <v/>
      </c>
      <c r="AF2762" s="252">
        <f t="shared" si="85"/>
        <v>123</v>
      </c>
      <c r="AG2762" s="9" t="s">
        <v>34</v>
      </c>
    </row>
    <row r="2763" spans="2:33">
      <c r="B2763" s="225">
        <v>2751</v>
      </c>
      <c r="C2763" s="226" t="s">
        <v>505</v>
      </c>
      <c r="D2763" s="227" t="s">
        <v>506</v>
      </c>
      <c r="E2763" s="228" t="s">
        <v>3925</v>
      </c>
      <c r="F2763" s="226" t="s">
        <v>3926</v>
      </c>
      <c r="G2763" s="226" t="s">
        <v>65</v>
      </c>
      <c r="H2763" s="226" t="s">
        <v>66</v>
      </c>
      <c r="I2763" s="229">
        <f t="shared" si="84"/>
        <v>0</v>
      </c>
      <c r="J2763" s="232"/>
      <c r="K2763" s="226" t="s">
        <v>12017</v>
      </c>
      <c r="L2763" s="226" t="s">
        <v>3926</v>
      </c>
      <c r="M2763" s="226" t="s">
        <v>8141</v>
      </c>
      <c r="N2763" s="226" t="s">
        <v>8164</v>
      </c>
      <c r="O2763" s="232">
        <v>45679</v>
      </c>
      <c r="P2763" s="232"/>
      <c r="Q2763" s="232"/>
      <c r="R2763" s="232"/>
      <c r="S2763" s="226" t="s">
        <v>8433</v>
      </c>
      <c r="T2763" s="229">
        <v>45681</v>
      </c>
      <c r="U2763" s="232"/>
      <c r="V2763" s="233"/>
      <c r="W2763" s="233"/>
      <c r="X2763" s="226"/>
      <c r="Y2763" s="229"/>
      <c r="Z2763" s="232">
        <v>45681</v>
      </c>
      <c r="AA2763" s="232"/>
      <c r="AB2763" s="232"/>
      <c r="AC2763" s="234"/>
      <c r="AD2763" s="232"/>
      <c r="AE2763" s="253" t="str">
        <f>IF($N2763=マイタスク!$U$5,"作業者","")&amp;IF($S2763=マイタスク!$U$5,"ピアレビュー","")&amp;IF($X2763=マイタスク!$U$5,"SVレビュー","")</f>
        <v/>
      </c>
      <c r="AF2763" s="252">
        <f t="shared" si="85"/>
        <v>124</v>
      </c>
      <c r="AG2763" s="9" t="s">
        <v>34</v>
      </c>
    </row>
    <row r="2764" spans="2:33">
      <c r="B2764" s="225">
        <v>2752</v>
      </c>
      <c r="C2764" s="226" t="s">
        <v>505</v>
      </c>
      <c r="D2764" s="227" t="s">
        <v>506</v>
      </c>
      <c r="E2764" s="228" t="s">
        <v>3927</v>
      </c>
      <c r="F2764" s="226" t="s">
        <v>3928</v>
      </c>
      <c r="G2764" s="226" t="s">
        <v>65</v>
      </c>
      <c r="H2764" s="226" t="s">
        <v>66</v>
      </c>
      <c r="I2764" s="229">
        <f t="shared" si="84"/>
        <v>0</v>
      </c>
      <c r="J2764" s="232"/>
      <c r="K2764" s="226" t="s">
        <v>12018</v>
      </c>
      <c r="L2764" s="226" t="s">
        <v>3928</v>
      </c>
      <c r="M2764" s="226" t="s">
        <v>8141</v>
      </c>
      <c r="N2764" s="226" t="s">
        <v>8230</v>
      </c>
      <c r="O2764" s="232">
        <v>45679</v>
      </c>
      <c r="P2764" s="232"/>
      <c r="Q2764" s="232"/>
      <c r="R2764" s="232"/>
      <c r="S2764" s="226" t="s">
        <v>8188</v>
      </c>
      <c r="T2764" s="229">
        <v>45681</v>
      </c>
      <c r="U2764" s="232"/>
      <c r="V2764" s="233"/>
      <c r="W2764" s="233"/>
      <c r="X2764" s="226"/>
      <c r="Y2764" s="229"/>
      <c r="Z2764" s="232">
        <v>45681</v>
      </c>
      <c r="AA2764" s="232"/>
      <c r="AB2764" s="232"/>
      <c r="AC2764" s="234"/>
      <c r="AD2764" s="232"/>
      <c r="AE2764" s="253" t="str">
        <f>IF($N2764=マイタスク!$U$5,"作業者","")&amp;IF($S2764=マイタスク!$U$5,"ピアレビュー","")&amp;IF($X2764=マイタスク!$U$5,"SVレビュー","")</f>
        <v/>
      </c>
      <c r="AF2764" s="252">
        <f t="shared" si="85"/>
        <v>125</v>
      </c>
      <c r="AG2764" s="9" t="s">
        <v>34</v>
      </c>
    </row>
    <row r="2765" spans="2:33">
      <c r="B2765" s="225">
        <v>2753</v>
      </c>
      <c r="C2765" s="226" t="s">
        <v>505</v>
      </c>
      <c r="D2765" s="227" t="s">
        <v>506</v>
      </c>
      <c r="E2765" s="228" t="s">
        <v>3929</v>
      </c>
      <c r="F2765" s="226" t="s">
        <v>3930</v>
      </c>
      <c r="G2765" s="226" t="s">
        <v>65</v>
      </c>
      <c r="H2765" s="226" t="s">
        <v>66</v>
      </c>
      <c r="I2765" s="229">
        <f t="shared" ref="I2765:I2828" si="86">$Q2765</f>
        <v>0</v>
      </c>
      <c r="J2765" s="232"/>
      <c r="K2765" s="226" t="s">
        <v>12019</v>
      </c>
      <c r="L2765" s="226" t="s">
        <v>3930</v>
      </c>
      <c r="M2765" s="226" t="s">
        <v>8141</v>
      </c>
      <c r="N2765" s="226" t="s">
        <v>8188</v>
      </c>
      <c r="O2765" s="232">
        <v>45679</v>
      </c>
      <c r="P2765" s="232"/>
      <c r="Q2765" s="232"/>
      <c r="R2765" s="232"/>
      <c r="S2765" s="226" t="s">
        <v>8152</v>
      </c>
      <c r="T2765" s="229">
        <v>45681</v>
      </c>
      <c r="U2765" s="232"/>
      <c r="V2765" s="233"/>
      <c r="W2765" s="233"/>
      <c r="X2765" s="226"/>
      <c r="Y2765" s="229"/>
      <c r="Z2765" s="232">
        <v>45681</v>
      </c>
      <c r="AA2765" s="232"/>
      <c r="AB2765" s="232"/>
      <c r="AC2765" s="234"/>
      <c r="AD2765" s="232"/>
      <c r="AE2765" s="253" t="str">
        <f>IF($N2765=マイタスク!$U$5,"作業者","")&amp;IF($S2765=マイタスク!$U$5,"ピアレビュー","")&amp;IF($X2765=マイタスク!$U$5,"SVレビュー","")</f>
        <v/>
      </c>
      <c r="AF2765" s="252">
        <f t="shared" ref="AF2765:AF2828" si="87">VALUE(RIGHT($E2765,4))</f>
        <v>126</v>
      </c>
      <c r="AG2765" s="9" t="s">
        <v>34</v>
      </c>
    </row>
    <row r="2766" spans="2:33">
      <c r="B2766" s="225">
        <v>2754</v>
      </c>
      <c r="C2766" s="226" t="s">
        <v>505</v>
      </c>
      <c r="D2766" s="227" t="s">
        <v>506</v>
      </c>
      <c r="E2766" s="228" t="s">
        <v>3931</v>
      </c>
      <c r="F2766" s="226" t="s">
        <v>3932</v>
      </c>
      <c r="G2766" s="226" t="s">
        <v>65</v>
      </c>
      <c r="H2766" s="226" t="s">
        <v>66</v>
      </c>
      <c r="I2766" s="229">
        <f t="shared" si="86"/>
        <v>0</v>
      </c>
      <c r="J2766" s="232"/>
      <c r="K2766" s="226" t="s">
        <v>12020</v>
      </c>
      <c r="L2766" s="226" t="s">
        <v>12021</v>
      </c>
      <c r="M2766" s="226" t="s">
        <v>8141</v>
      </c>
      <c r="N2766" s="226" t="s">
        <v>8188</v>
      </c>
      <c r="O2766" s="232">
        <v>46045</v>
      </c>
      <c r="P2766" s="232"/>
      <c r="Q2766" s="232"/>
      <c r="R2766" s="232"/>
      <c r="S2766" s="226" t="s">
        <v>8164</v>
      </c>
      <c r="T2766" s="229">
        <v>46045</v>
      </c>
      <c r="U2766" s="232"/>
      <c r="V2766" s="233"/>
      <c r="W2766" s="233"/>
      <c r="X2766" s="226" t="s">
        <v>8208</v>
      </c>
      <c r="Y2766" s="229">
        <v>46045</v>
      </c>
      <c r="Z2766" s="232">
        <v>46045</v>
      </c>
      <c r="AA2766" s="232"/>
      <c r="AB2766" s="232"/>
      <c r="AC2766" s="234"/>
      <c r="AD2766" s="232"/>
      <c r="AE2766" s="253" t="str">
        <f>IF($N2766=マイタスク!$U$5,"作業者","")&amp;IF($S2766=マイタスク!$U$5,"ピアレビュー","")&amp;IF($X2766=マイタスク!$U$5,"SVレビュー","")</f>
        <v/>
      </c>
      <c r="AF2766" s="252">
        <f t="shared" si="87"/>
        <v>260</v>
      </c>
      <c r="AG2766" s="9" t="s">
        <v>34</v>
      </c>
    </row>
    <row r="2767" spans="2:33">
      <c r="B2767" s="225">
        <v>2755</v>
      </c>
      <c r="C2767" s="226" t="s">
        <v>505</v>
      </c>
      <c r="D2767" s="227" t="s">
        <v>506</v>
      </c>
      <c r="E2767" s="228" t="s">
        <v>3931</v>
      </c>
      <c r="F2767" s="226" t="s">
        <v>3932</v>
      </c>
      <c r="G2767" s="226" t="s">
        <v>65</v>
      </c>
      <c r="H2767" s="226" t="s">
        <v>66</v>
      </c>
      <c r="I2767" s="229">
        <f t="shared" si="86"/>
        <v>0</v>
      </c>
      <c r="J2767" s="232"/>
      <c r="K2767" s="226" t="s">
        <v>12022</v>
      </c>
      <c r="L2767" s="226" t="s">
        <v>12023</v>
      </c>
      <c r="M2767" s="226" t="s">
        <v>8141</v>
      </c>
      <c r="N2767" s="226" t="s">
        <v>8208</v>
      </c>
      <c r="O2767" s="232">
        <v>46045</v>
      </c>
      <c r="P2767" s="232"/>
      <c r="Q2767" s="232"/>
      <c r="R2767" s="232"/>
      <c r="S2767" s="226" t="s">
        <v>8230</v>
      </c>
      <c r="T2767" s="229">
        <v>46045</v>
      </c>
      <c r="U2767" s="232"/>
      <c r="V2767" s="233"/>
      <c r="W2767" s="233"/>
      <c r="X2767" s="226"/>
      <c r="Y2767" s="229"/>
      <c r="Z2767" s="232">
        <v>46045</v>
      </c>
      <c r="AA2767" s="232"/>
      <c r="AB2767" s="232"/>
      <c r="AC2767" s="234"/>
      <c r="AD2767" s="232"/>
      <c r="AE2767" s="253" t="str">
        <f>IF($N2767=マイタスク!$U$5,"作業者","")&amp;IF($S2767=マイタスク!$U$5,"ピアレビュー","")&amp;IF($X2767=マイタスク!$U$5,"SVレビュー","")</f>
        <v/>
      </c>
      <c r="AF2767" s="252">
        <f t="shared" si="87"/>
        <v>260</v>
      </c>
      <c r="AG2767" s="9" t="s">
        <v>34</v>
      </c>
    </row>
    <row r="2768" spans="2:33">
      <c r="B2768" s="225">
        <v>2756</v>
      </c>
      <c r="C2768" s="226" t="s">
        <v>505</v>
      </c>
      <c r="D2768" s="227" t="s">
        <v>506</v>
      </c>
      <c r="E2768" s="228" t="s">
        <v>3931</v>
      </c>
      <c r="F2768" s="226" t="s">
        <v>3932</v>
      </c>
      <c r="G2768" s="226" t="s">
        <v>65</v>
      </c>
      <c r="H2768" s="226" t="s">
        <v>66</v>
      </c>
      <c r="I2768" s="229">
        <f t="shared" si="86"/>
        <v>0</v>
      </c>
      <c r="J2768" s="232"/>
      <c r="K2768" s="226" t="s">
        <v>12024</v>
      </c>
      <c r="L2768" s="226" t="s">
        <v>12025</v>
      </c>
      <c r="M2768" s="226" t="s">
        <v>8141</v>
      </c>
      <c r="N2768" s="226" t="s">
        <v>8433</v>
      </c>
      <c r="O2768" s="232">
        <v>46045</v>
      </c>
      <c r="P2768" s="232"/>
      <c r="Q2768" s="232"/>
      <c r="R2768" s="232"/>
      <c r="S2768" s="226" t="s">
        <v>8188</v>
      </c>
      <c r="T2768" s="229">
        <v>46045</v>
      </c>
      <c r="U2768" s="232"/>
      <c r="V2768" s="233"/>
      <c r="W2768" s="233"/>
      <c r="X2768" s="226"/>
      <c r="Y2768" s="229"/>
      <c r="Z2768" s="232">
        <v>46045</v>
      </c>
      <c r="AA2768" s="232"/>
      <c r="AB2768" s="232"/>
      <c r="AC2768" s="234"/>
      <c r="AD2768" s="232"/>
      <c r="AE2768" s="253" t="str">
        <f>IF($N2768=マイタスク!$U$5,"作業者","")&amp;IF($S2768=マイタスク!$U$5,"ピアレビュー","")&amp;IF($X2768=マイタスク!$U$5,"SVレビュー","")</f>
        <v/>
      </c>
      <c r="AF2768" s="252">
        <f t="shared" si="87"/>
        <v>260</v>
      </c>
      <c r="AG2768" s="9" t="s">
        <v>34</v>
      </c>
    </row>
    <row r="2769" spans="2:33">
      <c r="B2769" s="225">
        <v>2757</v>
      </c>
      <c r="C2769" s="226" t="s">
        <v>505</v>
      </c>
      <c r="D2769" s="227" t="s">
        <v>506</v>
      </c>
      <c r="E2769" s="228" t="s">
        <v>3931</v>
      </c>
      <c r="F2769" s="226" t="s">
        <v>3932</v>
      </c>
      <c r="G2769" s="226" t="s">
        <v>65</v>
      </c>
      <c r="H2769" s="226" t="s">
        <v>66</v>
      </c>
      <c r="I2769" s="229">
        <f t="shared" si="86"/>
        <v>0</v>
      </c>
      <c r="J2769" s="232"/>
      <c r="K2769" s="226" t="s">
        <v>12026</v>
      </c>
      <c r="L2769" s="226" t="s">
        <v>12027</v>
      </c>
      <c r="M2769" s="226" t="s">
        <v>8141</v>
      </c>
      <c r="N2769" s="226" t="s">
        <v>8230</v>
      </c>
      <c r="O2769" s="232">
        <v>46045</v>
      </c>
      <c r="P2769" s="232"/>
      <c r="Q2769" s="232"/>
      <c r="R2769" s="232"/>
      <c r="S2769" s="226" t="s">
        <v>8152</v>
      </c>
      <c r="T2769" s="229">
        <v>46045</v>
      </c>
      <c r="U2769" s="232"/>
      <c r="V2769" s="233"/>
      <c r="W2769" s="233"/>
      <c r="X2769" s="226"/>
      <c r="Y2769" s="229"/>
      <c r="Z2769" s="232">
        <v>46045</v>
      </c>
      <c r="AA2769" s="232"/>
      <c r="AB2769" s="232"/>
      <c r="AC2769" s="234"/>
      <c r="AD2769" s="232"/>
      <c r="AE2769" s="253" t="str">
        <f>IF($N2769=マイタスク!$U$5,"作業者","")&amp;IF($S2769=マイタスク!$U$5,"ピアレビュー","")&amp;IF($X2769=マイタスク!$U$5,"SVレビュー","")</f>
        <v/>
      </c>
      <c r="AF2769" s="252">
        <f t="shared" si="87"/>
        <v>260</v>
      </c>
      <c r="AG2769" s="9" t="s">
        <v>34</v>
      </c>
    </row>
    <row r="2770" spans="2:33">
      <c r="B2770" s="225">
        <v>2758</v>
      </c>
      <c r="C2770" s="226" t="s">
        <v>505</v>
      </c>
      <c r="D2770" s="227" t="s">
        <v>506</v>
      </c>
      <c r="E2770" s="228" t="s">
        <v>3933</v>
      </c>
      <c r="F2770" s="226" t="s">
        <v>3934</v>
      </c>
      <c r="G2770" s="226" t="s">
        <v>65</v>
      </c>
      <c r="H2770" s="226" t="s">
        <v>66</v>
      </c>
      <c r="I2770" s="229">
        <f t="shared" si="86"/>
        <v>0</v>
      </c>
      <c r="J2770" s="232"/>
      <c r="K2770" s="226" t="s">
        <v>12028</v>
      </c>
      <c r="L2770" s="226" t="s">
        <v>3934</v>
      </c>
      <c r="M2770" s="226" t="s">
        <v>8141</v>
      </c>
      <c r="N2770" s="226" t="s">
        <v>8230</v>
      </c>
      <c r="O2770" s="232">
        <v>45686</v>
      </c>
      <c r="P2770" s="232"/>
      <c r="Q2770" s="232"/>
      <c r="R2770" s="232"/>
      <c r="S2770" s="226" t="s">
        <v>8208</v>
      </c>
      <c r="T2770" s="229">
        <v>45688</v>
      </c>
      <c r="U2770" s="232"/>
      <c r="V2770" s="233"/>
      <c r="W2770" s="233"/>
      <c r="X2770" s="226" t="s">
        <v>8433</v>
      </c>
      <c r="Y2770" s="229">
        <v>45688</v>
      </c>
      <c r="Z2770" s="232">
        <v>45688</v>
      </c>
      <c r="AA2770" s="232"/>
      <c r="AB2770" s="232"/>
      <c r="AC2770" s="234"/>
      <c r="AD2770" s="232"/>
      <c r="AE2770" s="253" t="str">
        <f>IF($N2770=マイタスク!$U$5,"作業者","")&amp;IF($S2770=マイタスク!$U$5,"ピアレビュー","")&amp;IF($X2770=マイタスク!$U$5,"SVレビュー","")</f>
        <v/>
      </c>
      <c r="AF2770" s="252">
        <f t="shared" si="87"/>
        <v>127</v>
      </c>
      <c r="AG2770" s="9" t="s">
        <v>34</v>
      </c>
    </row>
    <row r="2771" spans="2:33">
      <c r="B2771" s="225">
        <v>2759</v>
      </c>
      <c r="C2771" s="226" t="s">
        <v>505</v>
      </c>
      <c r="D2771" s="227" t="s">
        <v>506</v>
      </c>
      <c r="E2771" s="228" t="s">
        <v>3935</v>
      </c>
      <c r="F2771" s="226" t="s">
        <v>3936</v>
      </c>
      <c r="G2771" s="226" t="s">
        <v>65</v>
      </c>
      <c r="H2771" s="226" t="s">
        <v>66</v>
      </c>
      <c r="I2771" s="229">
        <f t="shared" si="86"/>
        <v>0</v>
      </c>
      <c r="J2771" s="232"/>
      <c r="K2771" s="226" t="s">
        <v>12029</v>
      </c>
      <c r="L2771" s="226" t="s">
        <v>3936</v>
      </c>
      <c r="M2771" s="226" t="s">
        <v>8141</v>
      </c>
      <c r="N2771" s="226" t="s">
        <v>8433</v>
      </c>
      <c r="O2771" s="232">
        <v>45686</v>
      </c>
      <c r="P2771" s="232"/>
      <c r="Q2771" s="232"/>
      <c r="R2771" s="232"/>
      <c r="S2771" s="226" t="s">
        <v>8230</v>
      </c>
      <c r="T2771" s="229">
        <v>45688</v>
      </c>
      <c r="U2771" s="232"/>
      <c r="V2771" s="233"/>
      <c r="W2771" s="233"/>
      <c r="X2771" s="226"/>
      <c r="Y2771" s="229"/>
      <c r="Z2771" s="232">
        <v>45688</v>
      </c>
      <c r="AA2771" s="232"/>
      <c r="AB2771" s="232"/>
      <c r="AC2771" s="234"/>
      <c r="AD2771" s="232"/>
      <c r="AE2771" s="253" t="str">
        <f>IF($N2771=マイタスク!$U$5,"作業者","")&amp;IF($S2771=マイタスク!$U$5,"ピアレビュー","")&amp;IF($X2771=マイタスク!$U$5,"SVレビュー","")</f>
        <v/>
      </c>
      <c r="AF2771" s="252">
        <f t="shared" si="87"/>
        <v>128</v>
      </c>
      <c r="AG2771" s="9" t="s">
        <v>34</v>
      </c>
    </row>
    <row r="2772" spans="2:33">
      <c r="B2772" s="225">
        <v>2760</v>
      </c>
      <c r="C2772" s="226" t="s">
        <v>505</v>
      </c>
      <c r="D2772" s="227" t="s">
        <v>506</v>
      </c>
      <c r="E2772" s="228" t="s">
        <v>3937</v>
      </c>
      <c r="F2772" s="226" t="s">
        <v>3938</v>
      </c>
      <c r="G2772" s="226" t="s">
        <v>65</v>
      </c>
      <c r="H2772" s="226" t="s">
        <v>66</v>
      </c>
      <c r="I2772" s="229">
        <f t="shared" si="86"/>
        <v>0</v>
      </c>
      <c r="J2772" s="232"/>
      <c r="K2772" s="226" t="s">
        <v>12030</v>
      </c>
      <c r="L2772" s="226" t="s">
        <v>3938</v>
      </c>
      <c r="M2772" s="226" t="s">
        <v>8141</v>
      </c>
      <c r="N2772" s="226" t="s">
        <v>8164</v>
      </c>
      <c r="O2772" s="232">
        <v>45686</v>
      </c>
      <c r="P2772" s="232"/>
      <c r="Q2772" s="232"/>
      <c r="R2772" s="232"/>
      <c r="S2772" s="226" t="s">
        <v>8208</v>
      </c>
      <c r="T2772" s="229">
        <v>45688</v>
      </c>
      <c r="U2772" s="232"/>
      <c r="V2772" s="233"/>
      <c r="W2772" s="233"/>
      <c r="X2772" s="226"/>
      <c r="Y2772" s="229"/>
      <c r="Z2772" s="232">
        <v>45688</v>
      </c>
      <c r="AA2772" s="232"/>
      <c r="AB2772" s="232"/>
      <c r="AC2772" s="234"/>
      <c r="AD2772" s="232"/>
      <c r="AE2772" s="253" t="str">
        <f>IF($N2772=マイタスク!$U$5,"作業者","")&amp;IF($S2772=マイタスク!$U$5,"ピアレビュー","")&amp;IF($X2772=マイタスク!$U$5,"SVレビュー","")</f>
        <v/>
      </c>
      <c r="AF2772" s="252">
        <f t="shared" si="87"/>
        <v>129</v>
      </c>
      <c r="AG2772" s="9" t="s">
        <v>34</v>
      </c>
    </row>
    <row r="2773" spans="2:33">
      <c r="B2773" s="225">
        <v>2761</v>
      </c>
      <c r="C2773" s="226" t="s">
        <v>505</v>
      </c>
      <c r="D2773" s="227" t="s">
        <v>506</v>
      </c>
      <c r="E2773" s="228" t="s">
        <v>3939</v>
      </c>
      <c r="F2773" s="226" t="s">
        <v>3940</v>
      </c>
      <c r="G2773" s="226" t="s">
        <v>65</v>
      </c>
      <c r="H2773" s="226" t="s">
        <v>66</v>
      </c>
      <c r="I2773" s="229">
        <f t="shared" si="86"/>
        <v>0</v>
      </c>
      <c r="J2773" s="232"/>
      <c r="K2773" s="226" t="s">
        <v>12031</v>
      </c>
      <c r="L2773" s="226" t="s">
        <v>3940</v>
      </c>
      <c r="M2773" s="226" t="s">
        <v>8141</v>
      </c>
      <c r="N2773" s="226" t="s">
        <v>8208</v>
      </c>
      <c r="O2773" s="232">
        <v>45686</v>
      </c>
      <c r="P2773" s="232"/>
      <c r="Q2773" s="232"/>
      <c r="R2773" s="232"/>
      <c r="S2773" s="226" t="s">
        <v>8188</v>
      </c>
      <c r="T2773" s="229">
        <v>45688</v>
      </c>
      <c r="U2773" s="232"/>
      <c r="V2773" s="233"/>
      <c r="W2773" s="233"/>
      <c r="X2773" s="226"/>
      <c r="Y2773" s="229"/>
      <c r="Z2773" s="232">
        <v>45688</v>
      </c>
      <c r="AA2773" s="232"/>
      <c r="AB2773" s="232"/>
      <c r="AC2773" s="234"/>
      <c r="AD2773" s="232"/>
      <c r="AE2773" s="253" t="str">
        <f>IF($N2773=マイタスク!$U$5,"作業者","")&amp;IF($S2773=マイタスク!$U$5,"ピアレビュー","")&amp;IF($X2773=マイタスク!$U$5,"SVレビュー","")</f>
        <v/>
      </c>
      <c r="AF2773" s="252">
        <f t="shared" si="87"/>
        <v>130</v>
      </c>
      <c r="AG2773" s="9" t="s">
        <v>34</v>
      </c>
    </row>
    <row r="2774" spans="2:33">
      <c r="B2774" s="225">
        <v>2762</v>
      </c>
      <c r="C2774" s="226" t="s">
        <v>505</v>
      </c>
      <c r="D2774" s="227" t="s">
        <v>506</v>
      </c>
      <c r="E2774" s="228" t="s">
        <v>3941</v>
      </c>
      <c r="F2774" s="226" t="s">
        <v>3942</v>
      </c>
      <c r="G2774" s="226" t="s">
        <v>65</v>
      </c>
      <c r="H2774" s="226" t="s">
        <v>66</v>
      </c>
      <c r="I2774" s="229">
        <f t="shared" si="86"/>
        <v>0</v>
      </c>
      <c r="J2774" s="232"/>
      <c r="K2774" s="226" t="s">
        <v>12032</v>
      </c>
      <c r="L2774" s="226" t="s">
        <v>12033</v>
      </c>
      <c r="M2774" s="226" t="s">
        <v>8141</v>
      </c>
      <c r="N2774" s="226" t="s">
        <v>8164</v>
      </c>
      <c r="O2774" s="232">
        <v>46017</v>
      </c>
      <c r="P2774" s="232"/>
      <c r="Q2774" s="232"/>
      <c r="R2774" s="232"/>
      <c r="S2774" s="226" t="s">
        <v>8230</v>
      </c>
      <c r="T2774" s="229">
        <v>46017</v>
      </c>
      <c r="U2774" s="232"/>
      <c r="V2774" s="233"/>
      <c r="W2774" s="233"/>
      <c r="X2774" s="226" t="s">
        <v>8188</v>
      </c>
      <c r="Y2774" s="229">
        <v>46017</v>
      </c>
      <c r="Z2774" s="232">
        <v>46017</v>
      </c>
      <c r="AA2774" s="232"/>
      <c r="AB2774" s="232"/>
      <c r="AC2774" s="234"/>
      <c r="AD2774" s="232"/>
      <c r="AE2774" s="253" t="str">
        <f>IF($N2774=マイタスク!$U$5,"作業者","")&amp;IF($S2774=マイタスク!$U$5,"ピアレビュー","")&amp;IF($X2774=マイタスク!$U$5,"SVレビュー","")</f>
        <v/>
      </c>
      <c r="AF2774" s="252">
        <f t="shared" si="87"/>
        <v>257</v>
      </c>
      <c r="AG2774" s="9" t="s">
        <v>34</v>
      </c>
    </row>
    <row r="2775" spans="2:33">
      <c r="B2775" s="225">
        <v>2763</v>
      </c>
      <c r="C2775" s="226" t="s">
        <v>505</v>
      </c>
      <c r="D2775" s="227" t="s">
        <v>506</v>
      </c>
      <c r="E2775" s="228" t="s">
        <v>3941</v>
      </c>
      <c r="F2775" s="226" t="s">
        <v>3942</v>
      </c>
      <c r="G2775" s="226" t="s">
        <v>65</v>
      </c>
      <c r="H2775" s="226" t="s">
        <v>66</v>
      </c>
      <c r="I2775" s="229">
        <f t="shared" si="86"/>
        <v>0</v>
      </c>
      <c r="J2775" s="232"/>
      <c r="K2775" s="226" t="s">
        <v>12034</v>
      </c>
      <c r="L2775" s="226" t="s">
        <v>12035</v>
      </c>
      <c r="M2775" s="226" t="s">
        <v>8141</v>
      </c>
      <c r="N2775" s="226" t="s">
        <v>8230</v>
      </c>
      <c r="O2775" s="232">
        <v>46017</v>
      </c>
      <c r="P2775" s="232"/>
      <c r="Q2775" s="232"/>
      <c r="R2775" s="232"/>
      <c r="S2775" s="226" t="s">
        <v>8152</v>
      </c>
      <c r="T2775" s="229">
        <v>46017</v>
      </c>
      <c r="U2775" s="232"/>
      <c r="V2775" s="233"/>
      <c r="W2775" s="233"/>
      <c r="X2775" s="226" t="s">
        <v>8188</v>
      </c>
      <c r="Y2775" s="229">
        <v>46017</v>
      </c>
      <c r="Z2775" s="232">
        <v>46017</v>
      </c>
      <c r="AA2775" s="232"/>
      <c r="AB2775" s="232"/>
      <c r="AC2775" s="234"/>
      <c r="AD2775" s="232"/>
      <c r="AE2775" s="253" t="str">
        <f>IF($N2775=マイタスク!$U$5,"作業者","")&amp;IF($S2775=マイタスク!$U$5,"ピアレビュー","")&amp;IF($X2775=マイタスク!$U$5,"SVレビュー","")</f>
        <v/>
      </c>
      <c r="AF2775" s="252">
        <f t="shared" si="87"/>
        <v>257</v>
      </c>
      <c r="AG2775" s="9" t="s">
        <v>34</v>
      </c>
    </row>
    <row r="2776" spans="2:33">
      <c r="B2776" s="225">
        <v>2764</v>
      </c>
      <c r="C2776" s="226" t="s">
        <v>505</v>
      </c>
      <c r="D2776" s="227" t="s">
        <v>506</v>
      </c>
      <c r="E2776" s="228" t="s">
        <v>3941</v>
      </c>
      <c r="F2776" s="226" t="s">
        <v>3942</v>
      </c>
      <c r="G2776" s="226" t="s">
        <v>65</v>
      </c>
      <c r="H2776" s="226" t="s">
        <v>66</v>
      </c>
      <c r="I2776" s="229">
        <f t="shared" si="86"/>
        <v>0</v>
      </c>
      <c r="J2776" s="232"/>
      <c r="K2776" s="226" t="s">
        <v>12036</v>
      </c>
      <c r="L2776" s="226" t="s">
        <v>12037</v>
      </c>
      <c r="M2776" s="226" t="s">
        <v>8141</v>
      </c>
      <c r="N2776" s="226" t="s">
        <v>8433</v>
      </c>
      <c r="O2776" s="232">
        <v>46017</v>
      </c>
      <c r="P2776" s="232"/>
      <c r="Q2776" s="232"/>
      <c r="R2776" s="232"/>
      <c r="S2776" s="226" t="s">
        <v>8164</v>
      </c>
      <c r="T2776" s="229">
        <v>46017</v>
      </c>
      <c r="U2776" s="232"/>
      <c r="V2776" s="233"/>
      <c r="W2776" s="233"/>
      <c r="X2776" s="226" t="s">
        <v>8188</v>
      </c>
      <c r="Y2776" s="229">
        <v>46017</v>
      </c>
      <c r="Z2776" s="232">
        <v>46017</v>
      </c>
      <c r="AA2776" s="232"/>
      <c r="AB2776" s="232"/>
      <c r="AC2776" s="234"/>
      <c r="AD2776" s="232"/>
      <c r="AE2776" s="253" t="str">
        <f>IF($N2776=マイタスク!$U$5,"作業者","")&amp;IF($S2776=マイタスク!$U$5,"ピアレビュー","")&amp;IF($X2776=マイタスク!$U$5,"SVレビュー","")</f>
        <v/>
      </c>
      <c r="AF2776" s="252">
        <f t="shared" si="87"/>
        <v>257</v>
      </c>
      <c r="AG2776" s="9" t="s">
        <v>34</v>
      </c>
    </row>
    <row r="2777" spans="2:33">
      <c r="B2777" s="225">
        <v>2765</v>
      </c>
      <c r="C2777" s="226" t="s">
        <v>505</v>
      </c>
      <c r="D2777" s="227" t="s">
        <v>506</v>
      </c>
      <c r="E2777" s="228" t="s">
        <v>3941</v>
      </c>
      <c r="F2777" s="226" t="s">
        <v>3942</v>
      </c>
      <c r="G2777" s="226" t="s">
        <v>65</v>
      </c>
      <c r="H2777" s="226" t="s">
        <v>66</v>
      </c>
      <c r="I2777" s="229">
        <f t="shared" si="86"/>
        <v>0</v>
      </c>
      <c r="J2777" s="232"/>
      <c r="K2777" s="226" t="s">
        <v>12038</v>
      </c>
      <c r="L2777" s="226" t="s">
        <v>12039</v>
      </c>
      <c r="M2777" s="226" t="s">
        <v>8141</v>
      </c>
      <c r="N2777" s="226" t="s">
        <v>8208</v>
      </c>
      <c r="O2777" s="232">
        <v>46017</v>
      </c>
      <c r="P2777" s="232"/>
      <c r="Q2777" s="232"/>
      <c r="R2777" s="232"/>
      <c r="S2777" s="226" t="s">
        <v>8433</v>
      </c>
      <c r="T2777" s="229">
        <v>46017</v>
      </c>
      <c r="U2777" s="232"/>
      <c r="V2777" s="233"/>
      <c r="W2777" s="233"/>
      <c r="X2777" s="226" t="s">
        <v>8188</v>
      </c>
      <c r="Y2777" s="229">
        <v>46017</v>
      </c>
      <c r="Z2777" s="232">
        <v>46017</v>
      </c>
      <c r="AA2777" s="232"/>
      <c r="AB2777" s="232"/>
      <c r="AC2777" s="234"/>
      <c r="AD2777" s="232"/>
      <c r="AE2777" s="253" t="str">
        <f>IF($N2777=マイタスク!$U$5,"作業者","")&amp;IF($S2777=マイタスク!$U$5,"ピアレビュー","")&amp;IF($X2777=マイタスク!$U$5,"SVレビュー","")</f>
        <v/>
      </c>
      <c r="AF2777" s="252">
        <f t="shared" si="87"/>
        <v>257</v>
      </c>
      <c r="AG2777" s="9" t="s">
        <v>34</v>
      </c>
    </row>
    <row r="2778" spans="2:33">
      <c r="B2778" s="225">
        <v>2766</v>
      </c>
      <c r="C2778" s="226" t="s">
        <v>505</v>
      </c>
      <c r="D2778" s="227" t="s">
        <v>506</v>
      </c>
      <c r="E2778" s="228" t="s">
        <v>3943</v>
      </c>
      <c r="F2778" s="226" t="s">
        <v>3944</v>
      </c>
      <c r="G2778" s="226" t="s">
        <v>65</v>
      </c>
      <c r="H2778" s="226" t="s">
        <v>66</v>
      </c>
      <c r="I2778" s="229">
        <f t="shared" si="86"/>
        <v>0</v>
      </c>
      <c r="J2778" s="232"/>
      <c r="K2778" s="226" t="s">
        <v>12040</v>
      </c>
      <c r="L2778" s="226" t="s">
        <v>3944</v>
      </c>
      <c r="M2778" s="226" t="s">
        <v>8141</v>
      </c>
      <c r="N2778" s="226" t="s">
        <v>8230</v>
      </c>
      <c r="O2778" s="232">
        <v>45665</v>
      </c>
      <c r="P2778" s="232"/>
      <c r="Q2778" s="232"/>
      <c r="R2778" s="232"/>
      <c r="S2778" s="226" t="s">
        <v>8208</v>
      </c>
      <c r="T2778" s="229">
        <v>45667</v>
      </c>
      <c r="U2778" s="232"/>
      <c r="V2778" s="233"/>
      <c r="W2778" s="233"/>
      <c r="X2778" s="226" t="s">
        <v>8433</v>
      </c>
      <c r="Y2778" s="229">
        <v>45667</v>
      </c>
      <c r="Z2778" s="232">
        <v>45667</v>
      </c>
      <c r="AA2778" s="232"/>
      <c r="AB2778" s="232"/>
      <c r="AC2778" s="234"/>
      <c r="AD2778" s="232"/>
      <c r="AE2778" s="253" t="str">
        <f>IF($N2778=マイタスク!$U$5,"作業者","")&amp;IF($S2778=マイタスク!$U$5,"ピアレビュー","")&amp;IF($X2778=マイタスク!$U$5,"SVレビュー","")</f>
        <v/>
      </c>
      <c r="AF2778" s="252">
        <f t="shared" si="87"/>
        <v>115</v>
      </c>
      <c r="AG2778" s="9" t="s">
        <v>34</v>
      </c>
    </row>
    <row r="2779" spans="2:33">
      <c r="B2779" s="225">
        <v>2767</v>
      </c>
      <c r="C2779" s="226" t="s">
        <v>505</v>
      </c>
      <c r="D2779" s="227" t="s">
        <v>506</v>
      </c>
      <c r="E2779" s="228" t="s">
        <v>3945</v>
      </c>
      <c r="F2779" s="226" t="s">
        <v>3946</v>
      </c>
      <c r="G2779" s="226" t="s">
        <v>65</v>
      </c>
      <c r="H2779" s="226" t="s">
        <v>66</v>
      </c>
      <c r="I2779" s="229">
        <f t="shared" si="86"/>
        <v>0</v>
      </c>
      <c r="J2779" s="232"/>
      <c r="K2779" s="226" t="s">
        <v>12041</v>
      </c>
      <c r="L2779" s="226" t="s">
        <v>3946</v>
      </c>
      <c r="M2779" s="226" t="s">
        <v>8141</v>
      </c>
      <c r="N2779" s="226" t="s">
        <v>8188</v>
      </c>
      <c r="O2779" s="232">
        <v>45665</v>
      </c>
      <c r="P2779" s="232"/>
      <c r="Q2779" s="232"/>
      <c r="R2779" s="232"/>
      <c r="S2779" s="226" t="s">
        <v>8433</v>
      </c>
      <c r="T2779" s="229">
        <v>45667</v>
      </c>
      <c r="U2779" s="232"/>
      <c r="V2779" s="233"/>
      <c r="W2779" s="233"/>
      <c r="X2779" s="226"/>
      <c r="Y2779" s="229"/>
      <c r="Z2779" s="232">
        <v>45667</v>
      </c>
      <c r="AA2779" s="232"/>
      <c r="AB2779" s="232"/>
      <c r="AC2779" s="234"/>
      <c r="AD2779" s="232"/>
      <c r="AE2779" s="253" t="str">
        <f>IF($N2779=マイタスク!$U$5,"作業者","")&amp;IF($S2779=マイタスク!$U$5,"ピアレビュー","")&amp;IF($X2779=マイタスク!$U$5,"SVレビュー","")</f>
        <v/>
      </c>
      <c r="AF2779" s="252">
        <f t="shared" si="87"/>
        <v>116</v>
      </c>
      <c r="AG2779" s="9" t="s">
        <v>34</v>
      </c>
    </row>
    <row r="2780" spans="2:33">
      <c r="B2780" s="225">
        <v>2768</v>
      </c>
      <c r="C2780" s="226" t="s">
        <v>505</v>
      </c>
      <c r="D2780" s="227" t="s">
        <v>506</v>
      </c>
      <c r="E2780" s="228" t="s">
        <v>3947</v>
      </c>
      <c r="F2780" s="226" t="s">
        <v>3948</v>
      </c>
      <c r="G2780" s="226" t="s">
        <v>65</v>
      </c>
      <c r="H2780" s="226" t="s">
        <v>66</v>
      </c>
      <c r="I2780" s="229">
        <f t="shared" si="86"/>
        <v>0</v>
      </c>
      <c r="J2780" s="232"/>
      <c r="K2780" s="226" t="s">
        <v>12042</v>
      </c>
      <c r="L2780" s="226" t="s">
        <v>3948</v>
      </c>
      <c r="M2780" s="226" t="s">
        <v>8141</v>
      </c>
      <c r="N2780" s="226" t="s">
        <v>8208</v>
      </c>
      <c r="O2780" s="232">
        <v>45665</v>
      </c>
      <c r="P2780" s="232"/>
      <c r="Q2780" s="232"/>
      <c r="R2780" s="232"/>
      <c r="S2780" s="226" t="s">
        <v>8164</v>
      </c>
      <c r="T2780" s="229">
        <v>45667</v>
      </c>
      <c r="U2780" s="232"/>
      <c r="V2780" s="233"/>
      <c r="W2780" s="233"/>
      <c r="X2780" s="226"/>
      <c r="Y2780" s="229"/>
      <c r="Z2780" s="232">
        <v>45667</v>
      </c>
      <c r="AA2780" s="232"/>
      <c r="AB2780" s="232"/>
      <c r="AC2780" s="234"/>
      <c r="AD2780" s="232"/>
      <c r="AE2780" s="253" t="str">
        <f>IF($N2780=マイタスク!$U$5,"作業者","")&amp;IF($S2780=マイタスク!$U$5,"ピアレビュー","")&amp;IF($X2780=マイタスク!$U$5,"SVレビュー","")</f>
        <v/>
      </c>
      <c r="AF2780" s="252">
        <f t="shared" si="87"/>
        <v>117</v>
      </c>
      <c r="AG2780" s="9" t="s">
        <v>34</v>
      </c>
    </row>
    <row r="2781" spans="2:33">
      <c r="B2781" s="225">
        <v>2769</v>
      </c>
      <c r="C2781" s="226" t="s">
        <v>505</v>
      </c>
      <c r="D2781" s="227" t="s">
        <v>506</v>
      </c>
      <c r="E2781" s="228" t="s">
        <v>3949</v>
      </c>
      <c r="F2781" s="226" t="s">
        <v>3950</v>
      </c>
      <c r="G2781" s="226" t="s">
        <v>65</v>
      </c>
      <c r="H2781" s="226" t="s">
        <v>66</v>
      </c>
      <c r="I2781" s="229">
        <f t="shared" si="86"/>
        <v>0</v>
      </c>
      <c r="J2781" s="232"/>
      <c r="K2781" s="226" t="s">
        <v>12043</v>
      </c>
      <c r="L2781" s="226" t="s">
        <v>3950</v>
      </c>
      <c r="M2781" s="226" t="s">
        <v>8141</v>
      </c>
      <c r="N2781" s="226" t="s">
        <v>8433</v>
      </c>
      <c r="O2781" s="232">
        <v>45665</v>
      </c>
      <c r="P2781" s="232"/>
      <c r="Q2781" s="232"/>
      <c r="R2781" s="232"/>
      <c r="S2781" s="226" t="s">
        <v>8152</v>
      </c>
      <c r="T2781" s="229">
        <v>45667</v>
      </c>
      <c r="U2781" s="232"/>
      <c r="V2781" s="233"/>
      <c r="W2781" s="233"/>
      <c r="X2781" s="226"/>
      <c r="Y2781" s="229"/>
      <c r="Z2781" s="232">
        <v>45667</v>
      </c>
      <c r="AA2781" s="232"/>
      <c r="AB2781" s="232"/>
      <c r="AC2781" s="234"/>
      <c r="AD2781" s="232"/>
      <c r="AE2781" s="253" t="str">
        <f>IF($N2781=マイタスク!$U$5,"作業者","")&amp;IF($S2781=マイタスク!$U$5,"ピアレビュー","")&amp;IF($X2781=マイタスク!$U$5,"SVレビュー","")</f>
        <v/>
      </c>
      <c r="AF2781" s="252">
        <f t="shared" si="87"/>
        <v>118</v>
      </c>
      <c r="AG2781" s="9" t="s">
        <v>34</v>
      </c>
    </row>
    <row r="2782" spans="2:33">
      <c r="B2782" s="225">
        <v>2770</v>
      </c>
      <c r="C2782" s="226" t="s">
        <v>505</v>
      </c>
      <c r="D2782" s="227" t="s">
        <v>506</v>
      </c>
      <c r="E2782" s="228" t="s">
        <v>3951</v>
      </c>
      <c r="F2782" s="226" t="s">
        <v>3952</v>
      </c>
      <c r="G2782" s="226" t="s">
        <v>65</v>
      </c>
      <c r="H2782" s="226" t="s">
        <v>66</v>
      </c>
      <c r="I2782" s="229">
        <f t="shared" si="86"/>
        <v>0</v>
      </c>
      <c r="J2782" s="232"/>
      <c r="K2782" s="226" t="s">
        <v>12044</v>
      </c>
      <c r="L2782" s="226" t="s">
        <v>3952</v>
      </c>
      <c r="M2782" s="226" t="s">
        <v>8141</v>
      </c>
      <c r="N2782" s="226" t="s">
        <v>8433</v>
      </c>
      <c r="O2782" s="232">
        <v>45945</v>
      </c>
      <c r="P2782" s="232"/>
      <c r="Q2782" s="232"/>
      <c r="R2782" s="232"/>
      <c r="S2782" s="226" t="s">
        <v>8230</v>
      </c>
      <c r="T2782" s="229">
        <v>45945</v>
      </c>
      <c r="U2782" s="232"/>
      <c r="V2782" s="233"/>
      <c r="W2782" s="233"/>
      <c r="X2782" s="226" t="s">
        <v>8152</v>
      </c>
      <c r="Y2782" s="229">
        <v>45947</v>
      </c>
      <c r="Z2782" s="232">
        <v>45947</v>
      </c>
      <c r="AA2782" s="232"/>
      <c r="AB2782" s="232"/>
      <c r="AC2782" s="234"/>
      <c r="AD2782" s="232"/>
      <c r="AE2782" s="253" t="str">
        <f>IF($N2782=マイタスク!$U$5,"作業者","")&amp;IF($S2782=マイタスク!$U$5,"ピアレビュー","")&amp;IF($X2782=マイタスク!$U$5,"SVレビュー","")</f>
        <v/>
      </c>
      <c r="AF2782" s="252">
        <f t="shared" si="87"/>
        <v>246</v>
      </c>
      <c r="AG2782" s="9" t="s">
        <v>34</v>
      </c>
    </row>
    <row r="2783" spans="2:33">
      <c r="B2783" s="225">
        <v>2771</v>
      </c>
      <c r="C2783" s="226" t="s">
        <v>505</v>
      </c>
      <c r="D2783" s="227" t="s">
        <v>506</v>
      </c>
      <c r="E2783" s="228" t="s">
        <v>3951</v>
      </c>
      <c r="F2783" s="226" t="s">
        <v>3952</v>
      </c>
      <c r="G2783" s="226" t="s">
        <v>65</v>
      </c>
      <c r="H2783" s="226" t="s">
        <v>66</v>
      </c>
      <c r="I2783" s="229">
        <f t="shared" si="86"/>
        <v>0</v>
      </c>
      <c r="J2783" s="232"/>
      <c r="K2783" s="226" t="s">
        <v>12045</v>
      </c>
      <c r="L2783" s="226" t="s">
        <v>12046</v>
      </c>
      <c r="M2783" s="226" t="s">
        <v>8141</v>
      </c>
      <c r="N2783" s="226" t="s">
        <v>8230</v>
      </c>
      <c r="O2783" s="232">
        <v>45945</v>
      </c>
      <c r="P2783" s="232"/>
      <c r="Q2783" s="232"/>
      <c r="R2783" s="232"/>
      <c r="S2783" s="226" t="s">
        <v>8188</v>
      </c>
      <c r="T2783" s="229">
        <v>45945</v>
      </c>
      <c r="U2783" s="232"/>
      <c r="V2783" s="233"/>
      <c r="W2783" s="233"/>
      <c r="X2783" s="226"/>
      <c r="Y2783" s="229"/>
      <c r="Z2783" s="232">
        <v>45947</v>
      </c>
      <c r="AA2783" s="232"/>
      <c r="AB2783" s="232"/>
      <c r="AC2783" s="234"/>
      <c r="AD2783" s="232"/>
      <c r="AE2783" s="253" t="str">
        <f>IF($N2783=マイタスク!$U$5,"作業者","")&amp;IF($S2783=マイタスク!$U$5,"ピアレビュー","")&amp;IF($X2783=マイタスク!$U$5,"SVレビュー","")</f>
        <v/>
      </c>
      <c r="AF2783" s="252">
        <f t="shared" si="87"/>
        <v>246</v>
      </c>
      <c r="AG2783" s="9" t="s">
        <v>34</v>
      </c>
    </row>
    <row r="2784" spans="2:33">
      <c r="B2784" s="225">
        <v>2772</v>
      </c>
      <c r="C2784" s="226" t="s">
        <v>505</v>
      </c>
      <c r="D2784" s="227" t="s">
        <v>506</v>
      </c>
      <c r="E2784" s="228" t="s">
        <v>3951</v>
      </c>
      <c r="F2784" s="226" t="s">
        <v>3952</v>
      </c>
      <c r="G2784" s="226" t="s">
        <v>65</v>
      </c>
      <c r="H2784" s="226" t="s">
        <v>66</v>
      </c>
      <c r="I2784" s="229">
        <f t="shared" si="86"/>
        <v>0</v>
      </c>
      <c r="J2784" s="232"/>
      <c r="K2784" s="226" t="s">
        <v>12047</v>
      </c>
      <c r="L2784" s="226" t="s">
        <v>12048</v>
      </c>
      <c r="M2784" s="226" t="s">
        <v>8141</v>
      </c>
      <c r="N2784" s="226" t="s">
        <v>8188</v>
      </c>
      <c r="O2784" s="232">
        <v>45945</v>
      </c>
      <c r="P2784" s="232"/>
      <c r="Q2784" s="232"/>
      <c r="R2784" s="232"/>
      <c r="S2784" s="226" t="s">
        <v>8164</v>
      </c>
      <c r="T2784" s="229">
        <v>45945</v>
      </c>
      <c r="U2784" s="232"/>
      <c r="V2784" s="233"/>
      <c r="W2784" s="233"/>
      <c r="X2784" s="226"/>
      <c r="Y2784" s="229"/>
      <c r="Z2784" s="232">
        <v>45947</v>
      </c>
      <c r="AA2784" s="232"/>
      <c r="AB2784" s="232"/>
      <c r="AC2784" s="234"/>
      <c r="AD2784" s="232"/>
      <c r="AE2784" s="253" t="str">
        <f>IF($N2784=マイタスク!$U$5,"作業者","")&amp;IF($S2784=マイタスク!$U$5,"ピアレビュー","")&amp;IF($X2784=マイタスク!$U$5,"SVレビュー","")</f>
        <v/>
      </c>
      <c r="AF2784" s="252">
        <f t="shared" si="87"/>
        <v>246</v>
      </c>
      <c r="AG2784" s="9" t="s">
        <v>34</v>
      </c>
    </row>
    <row r="2785" spans="2:33">
      <c r="B2785" s="225">
        <v>2773</v>
      </c>
      <c r="C2785" s="226" t="s">
        <v>505</v>
      </c>
      <c r="D2785" s="227" t="s">
        <v>506</v>
      </c>
      <c r="E2785" s="228" t="s">
        <v>3951</v>
      </c>
      <c r="F2785" s="226" t="s">
        <v>3952</v>
      </c>
      <c r="G2785" s="226" t="s">
        <v>65</v>
      </c>
      <c r="H2785" s="226" t="s">
        <v>66</v>
      </c>
      <c r="I2785" s="229">
        <f t="shared" si="86"/>
        <v>0</v>
      </c>
      <c r="J2785" s="232"/>
      <c r="K2785" s="226" t="s">
        <v>12049</v>
      </c>
      <c r="L2785" s="226" t="s">
        <v>12050</v>
      </c>
      <c r="M2785" s="226" t="s">
        <v>8141</v>
      </c>
      <c r="N2785" s="226" t="s">
        <v>8164</v>
      </c>
      <c r="O2785" s="232">
        <v>45945</v>
      </c>
      <c r="P2785" s="232"/>
      <c r="Q2785" s="232"/>
      <c r="R2785" s="232"/>
      <c r="S2785" s="226" t="s">
        <v>8208</v>
      </c>
      <c r="T2785" s="229">
        <v>45945</v>
      </c>
      <c r="U2785" s="232"/>
      <c r="V2785" s="233"/>
      <c r="W2785" s="233"/>
      <c r="X2785" s="226"/>
      <c r="Y2785" s="229"/>
      <c r="Z2785" s="232">
        <v>45947</v>
      </c>
      <c r="AA2785" s="232"/>
      <c r="AB2785" s="232"/>
      <c r="AC2785" s="234"/>
      <c r="AD2785" s="232"/>
      <c r="AE2785" s="253" t="str">
        <f>IF($N2785=マイタスク!$U$5,"作業者","")&amp;IF($S2785=マイタスク!$U$5,"ピアレビュー","")&amp;IF($X2785=マイタスク!$U$5,"SVレビュー","")</f>
        <v/>
      </c>
      <c r="AF2785" s="252">
        <f t="shared" si="87"/>
        <v>246</v>
      </c>
      <c r="AG2785" s="9" t="s">
        <v>34</v>
      </c>
    </row>
    <row r="2786" spans="2:33">
      <c r="B2786" s="225">
        <v>2774</v>
      </c>
      <c r="C2786" s="226" t="s">
        <v>505</v>
      </c>
      <c r="D2786" s="227" t="s">
        <v>506</v>
      </c>
      <c r="E2786" s="228" t="s">
        <v>3953</v>
      </c>
      <c r="F2786" s="226" t="s">
        <v>3954</v>
      </c>
      <c r="G2786" s="226" t="s">
        <v>65</v>
      </c>
      <c r="H2786" s="226" t="s">
        <v>66</v>
      </c>
      <c r="I2786" s="229">
        <f t="shared" si="86"/>
        <v>0</v>
      </c>
      <c r="J2786" s="232"/>
      <c r="K2786" s="226" t="s">
        <v>12051</v>
      </c>
      <c r="L2786" s="226" t="s">
        <v>3954</v>
      </c>
      <c r="M2786" s="226" t="s">
        <v>8141</v>
      </c>
      <c r="N2786" s="226" t="s">
        <v>8230</v>
      </c>
      <c r="O2786" s="232">
        <v>45581</v>
      </c>
      <c r="P2786" s="232"/>
      <c r="Q2786" s="232"/>
      <c r="R2786" s="232"/>
      <c r="S2786" s="226" t="s">
        <v>8188</v>
      </c>
      <c r="T2786" s="229">
        <v>45576</v>
      </c>
      <c r="U2786" s="232"/>
      <c r="V2786" s="233"/>
      <c r="W2786" s="233"/>
      <c r="X2786" s="226" t="s">
        <v>8152</v>
      </c>
      <c r="Y2786" s="229">
        <v>45583</v>
      </c>
      <c r="Z2786" s="232">
        <v>45583</v>
      </c>
      <c r="AA2786" s="232"/>
      <c r="AB2786" s="232"/>
      <c r="AC2786" s="234"/>
      <c r="AD2786" s="232"/>
      <c r="AE2786" s="253" t="str">
        <f>IF($N2786=マイタスク!$U$5,"作業者","")&amp;IF($S2786=マイタスク!$U$5,"ピアレビュー","")&amp;IF($X2786=マイタスク!$U$5,"SVレビュー","")</f>
        <v/>
      </c>
      <c r="AF2786" s="252">
        <f t="shared" si="87"/>
        <v>71</v>
      </c>
      <c r="AG2786" s="9" t="s">
        <v>34</v>
      </c>
    </row>
    <row r="2787" spans="2:33">
      <c r="B2787" s="225">
        <v>2775</v>
      </c>
      <c r="C2787" s="226" t="s">
        <v>505</v>
      </c>
      <c r="D2787" s="227" t="s">
        <v>506</v>
      </c>
      <c r="E2787" s="228" t="s">
        <v>3955</v>
      </c>
      <c r="F2787" s="226" t="s">
        <v>3956</v>
      </c>
      <c r="G2787" s="226" t="s">
        <v>65</v>
      </c>
      <c r="H2787" s="226" t="s">
        <v>66</v>
      </c>
      <c r="I2787" s="229">
        <f t="shared" si="86"/>
        <v>0</v>
      </c>
      <c r="J2787" s="232"/>
      <c r="K2787" s="226" t="s">
        <v>12052</v>
      </c>
      <c r="L2787" s="226" t="s">
        <v>3956</v>
      </c>
      <c r="M2787" s="226" t="s">
        <v>8141</v>
      </c>
      <c r="N2787" s="226" t="s">
        <v>8188</v>
      </c>
      <c r="O2787" s="232">
        <v>45576</v>
      </c>
      <c r="P2787" s="232"/>
      <c r="Q2787" s="232"/>
      <c r="R2787" s="232"/>
      <c r="S2787" s="226" t="s">
        <v>8527</v>
      </c>
      <c r="T2787" s="229">
        <v>45576</v>
      </c>
      <c r="U2787" s="232"/>
      <c r="V2787" s="233"/>
      <c r="W2787" s="233"/>
      <c r="X2787" s="226"/>
      <c r="Y2787" s="229"/>
      <c r="Z2787" s="232">
        <v>45583</v>
      </c>
      <c r="AA2787" s="232"/>
      <c r="AB2787" s="232"/>
      <c r="AC2787" s="234"/>
      <c r="AD2787" s="232"/>
      <c r="AE2787" s="253" t="str">
        <f>IF($N2787=マイタスク!$U$5,"作業者","")&amp;IF($S2787=マイタスク!$U$5,"ピアレビュー","")&amp;IF($X2787=マイタスク!$U$5,"SVレビュー","")</f>
        <v/>
      </c>
      <c r="AF2787" s="252">
        <f t="shared" si="87"/>
        <v>72</v>
      </c>
      <c r="AG2787" s="9" t="s">
        <v>34</v>
      </c>
    </row>
    <row r="2788" spans="2:33">
      <c r="B2788" s="225">
        <v>2776</v>
      </c>
      <c r="C2788" s="226" t="s">
        <v>505</v>
      </c>
      <c r="D2788" s="227" t="s">
        <v>506</v>
      </c>
      <c r="E2788" s="228" t="s">
        <v>3957</v>
      </c>
      <c r="F2788" s="226" t="s">
        <v>3958</v>
      </c>
      <c r="G2788" s="226" t="s">
        <v>65</v>
      </c>
      <c r="H2788" s="226" t="s">
        <v>66</v>
      </c>
      <c r="I2788" s="229">
        <f t="shared" si="86"/>
        <v>0</v>
      </c>
      <c r="J2788" s="232"/>
      <c r="K2788" s="226" t="s">
        <v>12053</v>
      </c>
      <c r="L2788" s="226" t="s">
        <v>3958</v>
      </c>
      <c r="M2788" s="226" t="s">
        <v>8141</v>
      </c>
      <c r="N2788" s="226" t="s">
        <v>8164</v>
      </c>
      <c r="O2788" s="232">
        <v>45581</v>
      </c>
      <c r="P2788" s="232"/>
      <c r="Q2788" s="232"/>
      <c r="R2788" s="232"/>
      <c r="S2788" s="226" t="s">
        <v>8230</v>
      </c>
      <c r="T2788" s="229">
        <v>45581</v>
      </c>
      <c r="U2788" s="232"/>
      <c r="V2788" s="233"/>
      <c r="W2788" s="233"/>
      <c r="X2788" s="226"/>
      <c r="Y2788" s="229"/>
      <c r="Z2788" s="232">
        <v>45583</v>
      </c>
      <c r="AA2788" s="232"/>
      <c r="AB2788" s="232"/>
      <c r="AC2788" s="234"/>
      <c r="AD2788" s="232"/>
      <c r="AE2788" s="253" t="str">
        <f>IF($N2788=マイタスク!$U$5,"作業者","")&amp;IF($S2788=マイタスク!$U$5,"ピアレビュー","")&amp;IF($X2788=マイタスク!$U$5,"SVレビュー","")</f>
        <v/>
      </c>
      <c r="AF2788" s="252">
        <f t="shared" si="87"/>
        <v>73</v>
      </c>
      <c r="AG2788" s="9" t="s">
        <v>34</v>
      </c>
    </row>
    <row r="2789" spans="2:33">
      <c r="B2789" s="225">
        <v>2777</v>
      </c>
      <c r="C2789" s="226" t="s">
        <v>505</v>
      </c>
      <c r="D2789" s="227" t="s">
        <v>506</v>
      </c>
      <c r="E2789" s="228" t="s">
        <v>3959</v>
      </c>
      <c r="F2789" s="226" t="s">
        <v>3960</v>
      </c>
      <c r="G2789" s="226" t="s">
        <v>65</v>
      </c>
      <c r="H2789" s="226" t="s">
        <v>66</v>
      </c>
      <c r="I2789" s="229">
        <f t="shared" si="86"/>
        <v>0</v>
      </c>
      <c r="J2789" s="232"/>
      <c r="K2789" s="226" t="s">
        <v>12054</v>
      </c>
      <c r="L2789" s="226" t="s">
        <v>3960</v>
      </c>
      <c r="M2789" s="226" t="s">
        <v>8141</v>
      </c>
      <c r="N2789" s="226" t="s">
        <v>8208</v>
      </c>
      <c r="O2789" s="232">
        <v>45581</v>
      </c>
      <c r="P2789" s="232"/>
      <c r="Q2789" s="232"/>
      <c r="R2789" s="232"/>
      <c r="S2789" s="226" t="s">
        <v>8433</v>
      </c>
      <c r="T2789" s="229">
        <v>45581</v>
      </c>
      <c r="U2789" s="232"/>
      <c r="V2789" s="233"/>
      <c r="W2789" s="233"/>
      <c r="X2789" s="226"/>
      <c r="Y2789" s="229"/>
      <c r="Z2789" s="232">
        <v>45583</v>
      </c>
      <c r="AA2789" s="232"/>
      <c r="AB2789" s="232"/>
      <c r="AC2789" s="234"/>
      <c r="AD2789" s="232"/>
      <c r="AE2789" s="253" t="str">
        <f>IF($N2789=マイタスク!$U$5,"作業者","")&amp;IF($S2789=マイタスク!$U$5,"ピアレビュー","")&amp;IF($X2789=マイタスク!$U$5,"SVレビュー","")</f>
        <v/>
      </c>
      <c r="AF2789" s="252">
        <f t="shared" si="87"/>
        <v>74</v>
      </c>
      <c r="AG2789" s="9" t="s">
        <v>34</v>
      </c>
    </row>
    <row r="2790" spans="2:33">
      <c r="B2790" s="225">
        <v>2778</v>
      </c>
      <c r="C2790" s="226" t="s">
        <v>505</v>
      </c>
      <c r="D2790" s="227" t="s">
        <v>506</v>
      </c>
      <c r="E2790" s="228" t="s">
        <v>3961</v>
      </c>
      <c r="F2790" s="226" t="s">
        <v>3962</v>
      </c>
      <c r="G2790" s="226" t="s">
        <v>65</v>
      </c>
      <c r="H2790" s="226" t="s">
        <v>66</v>
      </c>
      <c r="I2790" s="229">
        <f t="shared" si="86"/>
        <v>0</v>
      </c>
      <c r="J2790" s="232"/>
      <c r="K2790" s="226" t="s">
        <v>12055</v>
      </c>
      <c r="L2790" s="226" t="s">
        <v>3962</v>
      </c>
      <c r="M2790" s="226" t="s">
        <v>8141</v>
      </c>
      <c r="N2790" s="226" t="s">
        <v>8527</v>
      </c>
      <c r="O2790" s="232">
        <v>45583</v>
      </c>
      <c r="P2790" s="232"/>
      <c r="Q2790" s="232"/>
      <c r="R2790" s="232"/>
      <c r="S2790" s="226" t="s">
        <v>8208</v>
      </c>
      <c r="T2790" s="229">
        <v>45590</v>
      </c>
      <c r="U2790" s="232"/>
      <c r="V2790" s="233"/>
      <c r="W2790" s="233"/>
      <c r="X2790" s="226" t="s">
        <v>8152</v>
      </c>
      <c r="Y2790" s="229">
        <v>45590</v>
      </c>
      <c r="Z2790" s="232">
        <v>45590</v>
      </c>
      <c r="AA2790" s="232"/>
      <c r="AB2790" s="232"/>
      <c r="AC2790" s="234"/>
      <c r="AD2790" s="232"/>
      <c r="AE2790" s="253" t="str">
        <f>IF($N2790=マイタスク!$U$5,"作業者","")&amp;IF($S2790=マイタスク!$U$5,"ピアレビュー","")&amp;IF($X2790=マイタスク!$U$5,"SVレビュー","")</f>
        <v/>
      </c>
      <c r="AF2790" s="252">
        <f t="shared" si="87"/>
        <v>75</v>
      </c>
      <c r="AG2790" s="9" t="s">
        <v>34</v>
      </c>
    </row>
    <row r="2791" spans="2:33">
      <c r="B2791" s="225">
        <v>2779</v>
      </c>
      <c r="C2791" s="226" t="s">
        <v>505</v>
      </c>
      <c r="D2791" s="227" t="s">
        <v>506</v>
      </c>
      <c r="E2791" s="228" t="s">
        <v>3963</v>
      </c>
      <c r="F2791" s="226" t="s">
        <v>3964</v>
      </c>
      <c r="G2791" s="226" t="s">
        <v>65</v>
      </c>
      <c r="H2791" s="226" t="s">
        <v>66</v>
      </c>
      <c r="I2791" s="229">
        <f t="shared" si="86"/>
        <v>0</v>
      </c>
      <c r="J2791" s="232"/>
      <c r="K2791" s="226" t="s">
        <v>12056</v>
      </c>
      <c r="L2791" s="226" t="s">
        <v>3964</v>
      </c>
      <c r="M2791" s="226" t="s">
        <v>8141</v>
      </c>
      <c r="N2791" s="226" t="s">
        <v>8433</v>
      </c>
      <c r="O2791" s="232">
        <v>45588</v>
      </c>
      <c r="P2791" s="232"/>
      <c r="Q2791" s="232"/>
      <c r="R2791" s="232"/>
      <c r="S2791" s="226" t="s">
        <v>8181</v>
      </c>
      <c r="T2791" s="229">
        <v>45590</v>
      </c>
      <c r="U2791" s="232"/>
      <c r="V2791" s="233"/>
      <c r="W2791" s="233"/>
      <c r="X2791" s="226"/>
      <c r="Y2791" s="229"/>
      <c r="Z2791" s="232">
        <v>45583</v>
      </c>
      <c r="AA2791" s="232"/>
      <c r="AB2791" s="232"/>
      <c r="AC2791" s="234"/>
      <c r="AD2791" s="232"/>
      <c r="AE2791" s="253" t="str">
        <f>IF($N2791=マイタスク!$U$5,"作業者","")&amp;IF($S2791=マイタスク!$U$5,"ピアレビュー","")&amp;IF($X2791=マイタスク!$U$5,"SVレビュー","")</f>
        <v/>
      </c>
      <c r="AF2791" s="252">
        <f t="shared" si="87"/>
        <v>76</v>
      </c>
      <c r="AG2791" s="9" t="s">
        <v>34</v>
      </c>
    </row>
    <row r="2792" spans="2:33">
      <c r="B2792" s="225">
        <v>2780</v>
      </c>
      <c r="C2792" s="226" t="s">
        <v>505</v>
      </c>
      <c r="D2792" s="227" t="s">
        <v>506</v>
      </c>
      <c r="E2792" s="228" t="s">
        <v>3965</v>
      </c>
      <c r="F2792" s="226" t="s">
        <v>3966</v>
      </c>
      <c r="G2792" s="226" t="s">
        <v>65</v>
      </c>
      <c r="H2792" s="226" t="s">
        <v>66</v>
      </c>
      <c r="I2792" s="229">
        <f t="shared" si="86"/>
        <v>0</v>
      </c>
      <c r="J2792" s="232"/>
      <c r="K2792" s="226" t="s">
        <v>12057</v>
      </c>
      <c r="L2792" s="226" t="s">
        <v>3966</v>
      </c>
      <c r="M2792" s="226" t="s">
        <v>8141</v>
      </c>
      <c r="N2792" s="226" t="s">
        <v>8230</v>
      </c>
      <c r="O2792" s="232">
        <v>45588</v>
      </c>
      <c r="P2792" s="232"/>
      <c r="Q2792" s="232"/>
      <c r="R2792" s="232"/>
      <c r="S2792" s="226" t="s">
        <v>8164</v>
      </c>
      <c r="T2792" s="229">
        <v>45590</v>
      </c>
      <c r="U2792" s="232"/>
      <c r="V2792" s="233"/>
      <c r="W2792" s="233"/>
      <c r="X2792" s="226"/>
      <c r="Y2792" s="229"/>
      <c r="Z2792" s="232">
        <v>45583</v>
      </c>
      <c r="AA2792" s="232"/>
      <c r="AB2792" s="232"/>
      <c r="AC2792" s="234"/>
      <c r="AD2792" s="232"/>
      <c r="AE2792" s="253" t="str">
        <f>IF($N2792=マイタスク!$U$5,"作業者","")&amp;IF($S2792=マイタスク!$U$5,"ピアレビュー","")&amp;IF($X2792=マイタスク!$U$5,"SVレビュー","")</f>
        <v/>
      </c>
      <c r="AF2792" s="252">
        <f t="shared" si="87"/>
        <v>77</v>
      </c>
      <c r="AG2792" s="9" t="s">
        <v>34</v>
      </c>
    </row>
    <row r="2793" spans="2:33">
      <c r="B2793" s="225">
        <v>2781</v>
      </c>
      <c r="C2793" s="226" t="s">
        <v>505</v>
      </c>
      <c r="D2793" s="227" t="s">
        <v>506</v>
      </c>
      <c r="E2793" s="228" t="s">
        <v>3967</v>
      </c>
      <c r="F2793" s="226" t="s">
        <v>3968</v>
      </c>
      <c r="G2793" s="226" t="s">
        <v>65</v>
      </c>
      <c r="H2793" s="226" t="s">
        <v>66</v>
      </c>
      <c r="I2793" s="229">
        <f t="shared" si="86"/>
        <v>0</v>
      </c>
      <c r="J2793" s="232"/>
      <c r="K2793" s="226" t="s">
        <v>12058</v>
      </c>
      <c r="L2793" s="226" t="s">
        <v>3968</v>
      </c>
      <c r="M2793" s="226" t="s">
        <v>8141</v>
      </c>
      <c r="N2793" s="226" t="s">
        <v>8208</v>
      </c>
      <c r="O2793" s="232">
        <v>45588</v>
      </c>
      <c r="P2793" s="232"/>
      <c r="Q2793" s="232"/>
      <c r="R2793" s="232"/>
      <c r="S2793" s="226" t="s">
        <v>8188</v>
      </c>
      <c r="T2793" s="229">
        <v>45590</v>
      </c>
      <c r="U2793" s="232"/>
      <c r="V2793" s="233"/>
      <c r="W2793" s="233"/>
      <c r="X2793" s="226"/>
      <c r="Y2793" s="229"/>
      <c r="Z2793" s="232">
        <v>45583</v>
      </c>
      <c r="AA2793" s="232"/>
      <c r="AB2793" s="232"/>
      <c r="AC2793" s="234"/>
      <c r="AD2793" s="232"/>
      <c r="AE2793" s="253" t="str">
        <f>IF($N2793=マイタスク!$U$5,"作業者","")&amp;IF($S2793=マイタスク!$U$5,"ピアレビュー","")&amp;IF($X2793=マイタスク!$U$5,"SVレビュー","")</f>
        <v/>
      </c>
      <c r="AF2793" s="252">
        <f t="shared" si="87"/>
        <v>78</v>
      </c>
      <c r="AG2793" s="9" t="s">
        <v>34</v>
      </c>
    </row>
    <row r="2794" spans="2:33">
      <c r="B2794" s="225">
        <v>2782</v>
      </c>
      <c r="C2794" s="226" t="s">
        <v>505</v>
      </c>
      <c r="D2794" s="227" t="s">
        <v>506</v>
      </c>
      <c r="E2794" s="228" t="s">
        <v>3969</v>
      </c>
      <c r="F2794" s="226" t="s">
        <v>3970</v>
      </c>
      <c r="G2794" s="226" t="s">
        <v>65</v>
      </c>
      <c r="H2794" s="226" t="s">
        <v>66</v>
      </c>
      <c r="I2794" s="229">
        <f t="shared" si="86"/>
        <v>0</v>
      </c>
      <c r="J2794" s="232"/>
      <c r="K2794" s="226" t="s">
        <v>12059</v>
      </c>
      <c r="L2794" s="226" t="s">
        <v>3970</v>
      </c>
      <c r="M2794" s="226" t="s">
        <v>8141</v>
      </c>
      <c r="N2794" s="226" t="s">
        <v>8433</v>
      </c>
      <c r="O2794" s="232">
        <v>45959</v>
      </c>
      <c r="P2794" s="232"/>
      <c r="Q2794" s="232"/>
      <c r="R2794" s="232"/>
      <c r="S2794" s="226" t="s">
        <v>8164</v>
      </c>
      <c r="T2794" s="229">
        <v>45961</v>
      </c>
      <c r="U2794" s="232"/>
      <c r="V2794" s="233"/>
      <c r="W2794" s="233"/>
      <c r="X2794" s="226" t="s">
        <v>8152</v>
      </c>
      <c r="Y2794" s="229">
        <v>45961</v>
      </c>
      <c r="Z2794" s="232">
        <v>45961</v>
      </c>
      <c r="AA2794" s="232"/>
      <c r="AB2794" s="232"/>
      <c r="AC2794" s="234"/>
      <c r="AD2794" s="232"/>
      <c r="AE2794" s="253" t="str">
        <f>IF($N2794=マイタスク!$U$5,"作業者","")&amp;IF($S2794=マイタスク!$U$5,"ピアレビュー","")&amp;IF($X2794=マイタスク!$U$5,"SVレビュー","")</f>
        <v/>
      </c>
      <c r="AF2794" s="252">
        <f t="shared" si="87"/>
        <v>248</v>
      </c>
      <c r="AG2794" s="9" t="s">
        <v>34</v>
      </c>
    </row>
    <row r="2795" spans="2:33">
      <c r="B2795" s="225">
        <v>2783</v>
      </c>
      <c r="C2795" s="226" t="s">
        <v>505</v>
      </c>
      <c r="D2795" s="227" t="s">
        <v>506</v>
      </c>
      <c r="E2795" s="228" t="s">
        <v>3969</v>
      </c>
      <c r="F2795" s="226" t="s">
        <v>3970</v>
      </c>
      <c r="G2795" s="226" t="s">
        <v>65</v>
      </c>
      <c r="H2795" s="226" t="s">
        <v>66</v>
      </c>
      <c r="I2795" s="229">
        <f t="shared" si="86"/>
        <v>0</v>
      </c>
      <c r="J2795" s="232"/>
      <c r="K2795" s="226" t="s">
        <v>12060</v>
      </c>
      <c r="L2795" s="226" t="s">
        <v>12061</v>
      </c>
      <c r="M2795" s="226" t="s">
        <v>8141</v>
      </c>
      <c r="N2795" s="226" t="s">
        <v>8208</v>
      </c>
      <c r="O2795" s="232">
        <v>45959</v>
      </c>
      <c r="P2795" s="232"/>
      <c r="Q2795" s="232"/>
      <c r="R2795" s="232"/>
      <c r="S2795" s="226" t="s">
        <v>8433</v>
      </c>
      <c r="T2795" s="229">
        <v>45961</v>
      </c>
      <c r="U2795" s="232"/>
      <c r="V2795" s="233"/>
      <c r="W2795" s="233"/>
      <c r="X2795" s="226"/>
      <c r="Y2795" s="229"/>
      <c r="Z2795" s="232">
        <v>45961</v>
      </c>
      <c r="AA2795" s="232"/>
      <c r="AB2795" s="232"/>
      <c r="AC2795" s="234"/>
      <c r="AD2795" s="232"/>
      <c r="AE2795" s="253" t="str">
        <f>IF($N2795=マイタスク!$U$5,"作業者","")&amp;IF($S2795=マイタスク!$U$5,"ピアレビュー","")&amp;IF($X2795=マイタスク!$U$5,"SVレビュー","")</f>
        <v/>
      </c>
      <c r="AF2795" s="252">
        <f t="shared" si="87"/>
        <v>248</v>
      </c>
      <c r="AG2795" s="9" t="s">
        <v>34</v>
      </c>
    </row>
    <row r="2796" spans="2:33">
      <c r="B2796" s="225">
        <v>2784</v>
      </c>
      <c r="C2796" s="226" t="s">
        <v>505</v>
      </c>
      <c r="D2796" s="227" t="s">
        <v>506</v>
      </c>
      <c r="E2796" s="228" t="s">
        <v>3969</v>
      </c>
      <c r="F2796" s="226" t="s">
        <v>3970</v>
      </c>
      <c r="G2796" s="226" t="s">
        <v>65</v>
      </c>
      <c r="H2796" s="226" t="s">
        <v>66</v>
      </c>
      <c r="I2796" s="229">
        <f t="shared" si="86"/>
        <v>0</v>
      </c>
      <c r="J2796" s="232"/>
      <c r="K2796" s="226" t="s">
        <v>12062</v>
      </c>
      <c r="L2796" s="226" t="s">
        <v>12063</v>
      </c>
      <c r="M2796" s="226" t="s">
        <v>8141</v>
      </c>
      <c r="N2796" s="226" t="s">
        <v>8164</v>
      </c>
      <c r="O2796" s="232">
        <v>45959</v>
      </c>
      <c r="P2796" s="232"/>
      <c r="Q2796" s="232"/>
      <c r="R2796" s="232"/>
      <c r="S2796" s="226" t="s">
        <v>8208</v>
      </c>
      <c r="T2796" s="229">
        <v>45961</v>
      </c>
      <c r="U2796" s="232"/>
      <c r="V2796" s="233"/>
      <c r="W2796" s="233"/>
      <c r="X2796" s="226"/>
      <c r="Y2796" s="229"/>
      <c r="Z2796" s="232">
        <v>45961</v>
      </c>
      <c r="AA2796" s="232"/>
      <c r="AB2796" s="232"/>
      <c r="AC2796" s="234"/>
      <c r="AD2796" s="232"/>
      <c r="AE2796" s="253" t="str">
        <f>IF($N2796=マイタスク!$U$5,"作業者","")&amp;IF($S2796=マイタスク!$U$5,"ピアレビュー","")&amp;IF($X2796=マイタスク!$U$5,"SVレビュー","")</f>
        <v/>
      </c>
      <c r="AF2796" s="252">
        <f t="shared" si="87"/>
        <v>248</v>
      </c>
      <c r="AG2796" s="9" t="s">
        <v>34</v>
      </c>
    </row>
    <row r="2797" spans="2:33">
      <c r="B2797" s="225">
        <v>2785</v>
      </c>
      <c r="C2797" s="226" t="s">
        <v>505</v>
      </c>
      <c r="D2797" s="227" t="s">
        <v>506</v>
      </c>
      <c r="E2797" s="228" t="s">
        <v>3969</v>
      </c>
      <c r="F2797" s="226" t="s">
        <v>3970</v>
      </c>
      <c r="G2797" s="226" t="s">
        <v>65</v>
      </c>
      <c r="H2797" s="226" t="s">
        <v>66</v>
      </c>
      <c r="I2797" s="229">
        <f t="shared" si="86"/>
        <v>0</v>
      </c>
      <c r="J2797" s="232"/>
      <c r="K2797" s="226" t="s">
        <v>12064</v>
      </c>
      <c r="L2797" s="226" t="s">
        <v>12065</v>
      </c>
      <c r="M2797" s="226" t="s">
        <v>8141</v>
      </c>
      <c r="N2797" s="226" t="s">
        <v>8152</v>
      </c>
      <c r="O2797" s="232">
        <v>45959</v>
      </c>
      <c r="P2797" s="232"/>
      <c r="Q2797" s="232"/>
      <c r="R2797" s="232"/>
      <c r="S2797" s="226" t="s">
        <v>8230</v>
      </c>
      <c r="T2797" s="229">
        <v>45961</v>
      </c>
      <c r="U2797" s="232"/>
      <c r="V2797" s="233"/>
      <c r="W2797" s="233"/>
      <c r="X2797" s="226"/>
      <c r="Y2797" s="229"/>
      <c r="Z2797" s="232">
        <v>45961</v>
      </c>
      <c r="AA2797" s="232"/>
      <c r="AB2797" s="232"/>
      <c r="AC2797" s="234"/>
      <c r="AD2797" s="232"/>
      <c r="AE2797" s="253" t="str">
        <f>IF($N2797=マイタスク!$U$5,"作業者","")&amp;IF($S2797=マイタスク!$U$5,"ピアレビュー","")&amp;IF($X2797=マイタスク!$U$5,"SVレビュー","")</f>
        <v/>
      </c>
      <c r="AF2797" s="252">
        <f t="shared" si="87"/>
        <v>248</v>
      </c>
      <c r="AG2797" s="9" t="s">
        <v>34</v>
      </c>
    </row>
    <row r="2798" spans="2:33">
      <c r="B2798" s="225">
        <v>2786</v>
      </c>
      <c r="C2798" s="226" t="s">
        <v>505</v>
      </c>
      <c r="D2798" s="227" t="s">
        <v>506</v>
      </c>
      <c r="E2798" s="228" t="s">
        <v>3971</v>
      </c>
      <c r="F2798" s="226" t="s">
        <v>3972</v>
      </c>
      <c r="G2798" s="226" t="s">
        <v>65</v>
      </c>
      <c r="H2798" s="226" t="s">
        <v>66</v>
      </c>
      <c r="I2798" s="229">
        <f t="shared" si="86"/>
        <v>0</v>
      </c>
      <c r="J2798" s="232"/>
      <c r="K2798" s="226" t="s">
        <v>12066</v>
      </c>
      <c r="L2798" s="226" t="s">
        <v>3972</v>
      </c>
      <c r="M2798" s="226" t="s">
        <v>8141</v>
      </c>
      <c r="N2798" s="226" t="s">
        <v>8208</v>
      </c>
      <c r="O2798" s="232">
        <v>45595</v>
      </c>
      <c r="P2798" s="232"/>
      <c r="Q2798" s="232"/>
      <c r="R2798" s="232"/>
      <c r="S2798" s="226" t="s">
        <v>8230</v>
      </c>
      <c r="T2798" s="229">
        <v>45597</v>
      </c>
      <c r="U2798" s="232"/>
      <c r="V2798" s="233"/>
      <c r="W2798" s="233"/>
      <c r="X2798" s="226" t="s">
        <v>8152</v>
      </c>
      <c r="Y2798" s="229">
        <v>45597</v>
      </c>
      <c r="Z2798" s="232">
        <v>45597</v>
      </c>
      <c r="AA2798" s="232"/>
      <c r="AB2798" s="232"/>
      <c r="AC2798" s="234"/>
      <c r="AD2798" s="232"/>
      <c r="AE2798" s="253" t="str">
        <f>IF($N2798=マイタスク!$U$5,"作業者","")&amp;IF($S2798=マイタスク!$U$5,"ピアレビュー","")&amp;IF($X2798=マイタスク!$U$5,"SVレビュー","")</f>
        <v/>
      </c>
      <c r="AF2798" s="252">
        <f t="shared" si="87"/>
        <v>79</v>
      </c>
      <c r="AG2798" s="9" t="s">
        <v>34</v>
      </c>
    </row>
    <row r="2799" spans="2:33">
      <c r="B2799" s="225">
        <v>2787</v>
      </c>
      <c r="C2799" s="226" t="s">
        <v>505</v>
      </c>
      <c r="D2799" s="227" t="s">
        <v>506</v>
      </c>
      <c r="E2799" s="228" t="s">
        <v>3973</v>
      </c>
      <c r="F2799" s="226" t="s">
        <v>3974</v>
      </c>
      <c r="G2799" s="226" t="s">
        <v>65</v>
      </c>
      <c r="H2799" s="226" t="s">
        <v>66</v>
      </c>
      <c r="I2799" s="229">
        <f t="shared" si="86"/>
        <v>0</v>
      </c>
      <c r="J2799" s="232"/>
      <c r="K2799" s="226" t="s">
        <v>12067</v>
      </c>
      <c r="L2799" s="226" t="s">
        <v>3974</v>
      </c>
      <c r="M2799" s="226" t="s">
        <v>8141</v>
      </c>
      <c r="N2799" s="226" t="s">
        <v>8188</v>
      </c>
      <c r="O2799" s="232">
        <v>45595</v>
      </c>
      <c r="P2799" s="232"/>
      <c r="Q2799" s="232"/>
      <c r="R2799" s="232"/>
      <c r="S2799" s="226" t="s">
        <v>8433</v>
      </c>
      <c r="T2799" s="229">
        <v>45597</v>
      </c>
      <c r="U2799" s="232"/>
      <c r="V2799" s="233"/>
      <c r="W2799" s="233"/>
      <c r="X2799" s="226"/>
      <c r="Y2799" s="229"/>
      <c r="Z2799" s="232">
        <v>45597</v>
      </c>
      <c r="AA2799" s="232"/>
      <c r="AB2799" s="232"/>
      <c r="AC2799" s="234"/>
      <c r="AD2799" s="232"/>
      <c r="AE2799" s="253" t="str">
        <f>IF($N2799=マイタスク!$U$5,"作業者","")&amp;IF($S2799=マイタスク!$U$5,"ピアレビュー","")&amp;IF($X2799=マイタスク!$U$5,"SVレビュー","")</f>
        <v/>
      </c>
      <c r="AF2799" s="252">
        <f t="shared" si="87"/>
        <v>80</v>
      </c>
      <c r="AG2799" s="9" t="s">
        <v>34</v>
      </c>
    </row>
    <row r="2800" spans="2:33">
      <c r="B2800" s="225">
        <v>2788</v>
      </c>
      <c r="C2800" s="226" t="s">
        <v>505</v>
      </c>
      <c r="D2800" s="227" t="s">
        <v>506</v>
      </c>
      <c r="E2800" s="228" t="s">
        <v>3975</v>
      </c>
      <c r="F2800" s="226" t="s">
        <v>3976</v>
      </c>
      <c r="G2800" s="226" t="s">
        <v>65</v>
      </c>
      <c r="H2800" s="226" t="s">
        <v>66</v>
      </c>
      <c r="I2800" s="229">
        <f t="shared" si="86"/>
        <v>0</v>
      </c>
      <c r="J2800" s="232"/>
      <c r="K2800" s="226" t="s">
        <v>12068</v>
      </c>
      <c r="L2800" s="226" t="s">
        <v>3976</v>
      </c>
      <c r="M2800" s="226" t="s">
        <v>8141</v>
      </c>
      <c r="N2800" s="226" t="s">
        <v>8164</v>
      </c>
      <c r="O2800" s="232">
        <v>45593</v>
      </c>
      <c r="P2800" s="232"/>
      <c r="Q2800" s="232"/>
      <c r="R2800" s="232"/>
      <c r="S2800" s="226" t="s">
        <v>8188</v>
      </c>
      <c r="T2800" s="229">
        <v>45593</v>
      </c>
      <c r="U2800" s="232"/>
      <c r="V2800" s="233"/>
      <c r="W2800" s="233"/>
      <c r="X2800" s="226" t="s">
        <v>8152</v>
      </c>
      <c r="Y2800" s="229">
        <v>45595</v>
      </c>
      <c r="Z2800" s="232">
        <v>45597</v>
      </c>
      <c r="AA2800" s="232"/>
      <c r="AB2800" s="232"/>
      <c r="AC2800" s="234"/>
      <c r="AD2800" s="232"/>
      <c r="AE2800" s="253" t="str">
        <f>IF($N2800=マイタスク!$U$5,"作業者","")&amp;IF($S2800=マイタスク!$U$5,"ピアレビュー","")&amp;IF($X2800=マイタスク!$U$5,"SVレビュー","")</f>
        <v/>
      </c>
      <c r="AF2800" s="252">
        <f t="shared" si="87"/>
        <v>82</v>
      </c>
      <c r="AG2800" s="9" t="s">
        <v>34</v>
      </c>
    </row>
    <row r="2801" spans="2:33">
      <c r="B2801" s="225">
        <v>2789</v>
      </c>
      <c r="C2801" s="226" t="s">
        <v>85</v>
      </c>
      <c r="D2801" s="227" t="s">
        <v>86</v>
      </c>
      <c r="E2801" s="228" t="s">
        <v>3977</v>
      </c>
      <c r="F2801" s="226" t="s">
        <v>3976</v>
      </c>
      <c r="G2801" s="226" t="s">
        <v>65</v>
      </c>
      <c r="H2801" s="226" t="s">
        <v>491</v>
      </c>
      <c r="I2801" s="229">
        <f t="shared" si="86"/>
        <v>0</v>
      </c>
      <c r="J2801" s="232"/>
      <c r="K2801" s="226" t="s">
        <v>12069</v>
      </c>
      <c r="L2801" s="226" t="s">
        <v>3976</v>
      </c>
      <c r="M2801" s="226" t="s">
        <v>491</v>
      </c>
      <c r="N2801" s="226" t="s">
        <v>8164</v>
      </c>
      <c r="O2801" s="232">
        <v>45595</v>
      </c>
      <c r="P2801" s="232"/>
      <c r="Q2801" s="232"/>
      <c r="R2801" s="232"/>
      <c r="S2801" s="226" t="s">
        <v>8188</v>
      </c>
      <c r="T2801" s="229">
        <v>45597</v>
      </c>
      <c r="U2801" s="232"/>
      <c r="V2801" s="233"/>
      <c r="W2801" s="233"/>
      <c r="X2801" s="226"/>
      <c r="Y2801" s="229"/>
      <c r="Z2801" s="232">
        <v>45597</v>
      </c>
      <c r="AA2801" s="232"/>
      <c r="AB2801" s="232"/>
      <c r="AC2801" s="234"/>
      <c r="AD2801" s="232"/>
      <c r="AE2801" s="253" t="str">
        <f>IF($N2801=マイタスク!$U$5,"作業者","")&amp;IF($S2801=マイタスク!$U$5,"ピアレビュー","")&amp;IF($X2801=マイタスク!$U$5,"SVレビュー","")</f>
        <v/>
      </c>
      <c r="AF2801" s="252">
        <f t="shared" si="87"/>
        <v>639</v>
      </c>
      <c r="AG2801" s="9" t="s">
        <v>34</v>
      </c>
    </row>
    <row r="2802" spans="2:33">
      <c r="B2802" s="225">
        <v>2790</v>
      </c>
      <c r="C2802" s="226" t="s">
        <v>505</v>
      </c>
      <c r="D2802" s="227" t="s">
        <v>506</v>
      </c>
      <c r="E2802" s="228" t="s">
        <v>3978</v>
      </c>
      <c r="F2802" s="226" t="s">
        <v>3979</v>
      </c>
      <c r="G2802" s="226" t="s">
        <v>65</v>
      </c>
      <c r="H2802" s="226" t="s">
        <v>66</v>
      </c>
      <c r="I2802" s="229">
        <f t="shared" si="86"/>
        <v>0</v>
      </c>
      <c r="J2802" s="232"/>
      <c r="K2802" s="226" t="s">
        <v>12070</v>
      </c>
      <c r="L2802" s="226" t="s">
        <v>3979</v>
      </c>
      <c r="M2802" s="226" t="s">
        <v>8141</v>
      </c>
      <c r="N2802" s="226" t="s">
        <v>8181</v>
      </c>
      <c r="O2802" s="232">
        <v>45595</v>
      </c>
      <c r="P2802" s="232"/>
      <c r="Q2802" s="232"/>
      <c r="R2802" s="232"/>
      <c r="S2802" s="226" t="s">
        <v>8208</v>
      </c>
      <c r="T2802" s="229">
        <v>45597</v>
      </c>
      <c r="U2802" s="232"/>
      <c r="V2802" s="233"/>
      <c r="W2802" s="233"/>
      <c r="X2802" s="226"/>
      <c r="Y2802" s="229"/>
      <c r="Z2802" s="232">
        <v>45597</v>
      </c>
      <c r="AA2802" s="232"/>
      <c r="AB2802" s="232"/>
      <c r="AC2802" s="234"/>
      <c r="AD2802" s="232"/>
      <c r="AE2802" s="253" t="str">
        <f>IF($N2802=マイタスク!$U$5,"作業者","")&amp;IF($S2802=マイタスク!$U$5,"ピアレビュー","")&amp;IF($X2802=マイタスク!$U$5,"SVレビュー","")</f>
        <v/>
      </c>
      <c r="AF2802" s="252">
        <f t="shared" si="87"/>
        <v>81</v>
      </c>
      <c r="AG2802" s="9" t="s">
        <v>34</v>
      </c>
    </row>
    <row r="2803" spans="2:33">
      <c r="B2803" s="225">
        <v>2791</v>
      </c>
      <c r="C2803" s="226" t="s">
        <v>505</v>
      </c>
      <c r="D2803" s="227" t="s">
        <v>506</v>
      </c>
      <c r="E2803" s="228" t="s">
        <v>3980</v>
      </c>
      <c r="F2803" s="226" t="s">
        <v>3981</v>
      </c>
      <c r="G2803" s="226" t="s">
        <v>65</v>
      </c>
      <c r="H2803" s="226" t="s">
        <v>66</v>
      </c>
      <c r="I2803" s="229">
        <f t="shared" si="86"/>
        <v>0</v>
      </c>
      <c r="J2803" s="232"/>
      <c r="K2803" s="226" t="s">
        <v>12071</v>
      </c>
      <c r="L2803" s="226" t="s">
        <v>3981</v>
      </c>
      <c r="M2803" s="226" t="s">
        <v>8141</v>
      </c>
      <c r="N2803" s="226" t="s">
        <v>8164</v>
      </c>
      <c r="O2803" s="232">
        <v>45938</v>
      </c>
      <c r="P2803" s="232"/>
      <c r="Q2803" s="232"/>
      <c r="R2803" s="232"/>
      <c r="S2803" s="226" t="s">
        <v>8230</v>
      </c>
      <c r="T2803" s="229">
        <v>45940</v>
      </c>
      <c r="U2803" s="232"/>
      <c r="V2803" s="233"/>
      <c r="W2803" s="233"/>
      <c r="X2803" s="226" t="s">
        <v>8152</v>
      </c>
      <c r="Y2803" s="229">
        <v>45940</v>
      </c>
      <c r="Z2803" s="232">
        <v>45940</v>
      </c>
      <c r="AA2803" s="232"/>
      <c r="AB2803" s="232"/>
      <c r="AC2803" s="234"/>
      <c r="AD2803" s="232"/>
      <c r="AE2803" s="253" t="str">
        <f>IF($N2803=マイタスク!$U$5,"作業者","")&amp;IF($S2803=マイタスク!$U$5,"ピアレビュー","")&amp;IF($X2803=マイタスク!$U$5,"SVレビュー","")</f>
        <v/>
      </c>
      <c r="AF2803" s="252">
        <f t="shared" si="87"/>
        <v>245</v>
      </c>
      <c r="AG2803" s="9" t="s">
        <v>34</v>
      </c>
    </row>
    <row r="2804" spans="2:33">
      <c r="B2804" s="225">
        <v>2792</v>
      </c>
      <c r="C2804" s="226" t="s">
        <v>505</v>
      </c>
      <c r="D2804" s="227" t="s">
        <v>506</v>
      </c>
      <c r="E2804" s="228" t="s">
        <v>3980</v>
      </c>
      <c r="F2804" s="226" t="s">
        <v>3981</v>
      </c>
      <c r="G2804" s="226" t="s">
        <v>65</v>
      </c>
      <c r="H2804" s="226" t="s">
        <v>66</v>
      </c>
      <c r="I2804" s="229">
        <f t="shared" si="86"/>
        <v>0</v>
      </c>
      <c r="J2804" s="232"/>
      <c r="K2804" s="226" t="s">
        <v>12072</v>
      </c>
      <c r="L2804" s="226" t="s">
        <v>12073</v>
      </c>
      <c r="M2804" s="226" t="s">
        <v>8141</v>
      </c>
      <c r="N2804" s="226" t="s">
        <v>8208</v>
      </c>
      <c r="O2804" s="232">
        <v>45938</v>
      </c>
      <c r="P2804" s="232"/>
      <c r="Q2804" s="232"/>
      <c r="R2804" s="232"/>
      <c r="S2804" s="226" t="s">
        <v>8164</v>
      </c>
      <c r="T2804" s="229">
        <v>45940</v>
      </c>
      <c r="U2804" s="232"/>
      <c r="V2804" s="233"/>
      <c r="W2804" s="233"/>
      <c r="X2804" s="226"/>
      <c r="Y2804" s="229"/>
      <c r="Z2804" s="232">
        <v>45940</v>
      </c>
      <c r="AA2804" s="232"/>
      <c r="AB2804" s="232"/>
      <c r="AC2804" s="234"/>
      <c r="AD2804" s="232"/>
      <c r="AE2804" s="253" t="str">
        <f>IF($N2804=マイタスク!$U$5,"作業者","")&amp;IF($S2804=マイタスク!$U$5,"ピアレビュー","")&amp;IF($X2804=マイタスク!$U$5,"SVレビュー","")</f>
        <v/>
      </c>
      <c r="AF2804" s="252">
        <f t="shared" si="87"/>
        <v>245</v>
      </c>
      <c r="AG2804" s="9" t="s">
        <v>34</v>
      </c>
    </row>
    <row r="2805" spans="2:33">
      <c r="B2805" s="225">
        <v>2793</v>
      </c>
      <c r="C2805" s="226" t="s">
        <v>505</v>
      </c>
      <c r="D2805" s="227" t="s">
        <v>506</v>
      </c>
      <c r="E2805" s="228" t="s">
        <v>3980</v>
      </c>
      <c r="F2805" s="226" t="s">
        <v>3981</v>
      </c>
      <c r="G2805" s="226" t="s">
        <v>65</v>
      </c>
      <c r="H2805" s="226" t="s">
        <v>66</v>
      </c>
      <c r="I2805" s="229">
        <f t="shared" si="86"/>
        <v>0</v>
      </c>
      <c r="J2805" s="232"/>
      <c r="K2805" s="226" t="s">
        <v>12074</v>
      </c>
      <c r="L2805" s="226" t="s">
        <v>12075</v>
      </c>
      <c r="M2805" s="226" t="s">
        <v>8141</v>
      </c>
      <c r="N2805" s="226" t="s">
        <v>8433</v>
      </c>
      <c r="O2805" s="232">
        <v>45938</v>
      </c>
      <c r="P2805" s="232"/>
      <c r="Q2805" s="232"/>
      <c r="R2805" s="232"/>
      <c r="S2805" s="226" t="s">
        <v>8188</v>
      </c>
      <c r="T2805" s="229">
        <v>45940</v>
      </c>
      <c r="U2805" s="232"/>
      <c r="V2805" s="233"/>
      <c r="W2805" s="233"/>
      <c r="X2805" s="226"/>
      <c r="Y2805" s="229"/>
      <c r="Z2805" s="232">
        <v>45940</v>
      </c>
      <c r="AA2805" s="232"/>
      <c r="AB2805" s="232"/>
      <c r="AC2805" s="234"/>
      <c r="AD2805" s="232"/>
      <c r="AE2805" s="253" t="str">
        <f>IF($N2805=マイタスク!$U$5,"作業者","")&amp;IF($S2805=マイタスク!$U$5,"ピアレビュー","")&amp;IF($X2805=マイタスク!$U$5,"SVレビュー","")</f>
        <v/>
      </c>
      <c r="AF2805" s="252">
        <f t="shared" si="87"/>
        <v>245</v>
      </c>
      <c r="AG2805" s="9" t="s">
        <v>34</v>
      </c>
    </row>
    <row r="2806" spans="2:33">
      <c r="B2806" s="225">
        <v>2794</v>
      </c>
      <c r="C2806" s="226" t="s">
        <v>505</v>
      </c>
      <c r="D2806" s="227" t="s">
        <v>506</v>
      </c>
      <c r="E2806" s="228" t="s">
        <v>3980</v>
      </c>
      <c r="F2806" s="226" t="s">
        <v>3981</v>
      </c>
      <c r="G2806" s="226" t="s">
        <v>65</v>
      </c>
      <c r="H2806" s="226" t="s">
        <v>66</v>
      </c>
      <c r="I2806" s="229">
        <f t="shared" si="86"/>
        <v>0</v>
      </c>
      <c r="J2806" s="232"/>
      <c r="K2806" s="226" t="s">
        <v>12076</v>
      </c>
      <c r="L2806" s="226" t="s">
        <v>12077</v>
      </c>
      <c r="M2806" s="226" t="s">
        <v>8141</v>
      </c>
      <c r="N2806" s="226" t="s">
        <v>8230</v>
      </c>
      <c r="O2806" s="232">
        <v>45938</v>
      </c>
      <c r="P2806" s="232"/>
      <c r="Q2806" s="232"/>
      <c r="R2806" s="232"/>
      <c r="S2806" s="226" t="s">
        <v>8152</v>
      </c>
      <c r="T2806" s="229">
        <v>45940</v>
      </c>
      <c r="U2806" s="232"/>
      <c r="V2806" s="233"/>
      <c r="W2806" s="233"/>
      <c r="X2806" s="226"/>
      <c r="Y2806" s="229"/>
      <c r="Z2806" s="232">
        <v>45940</v>
      </c>
      <c r="AA2806" s="232"/>
      <c r="AB2806" s="232"/>
      <c r="AC2806" s="234"/>
      <c r="AD2806" s="232"/>
      <c r="AE2806" s="253" t="str">
        <f>IF($N2806=マイタスク!$U$5,"作業者","")&amp;IF($S2806=マイタスク!$U$5,"ピアレビュー","")&amp;IF($X2806=マイタスク!$U$5,"SVレビュー","")</f>
        <v/>
      </c>
      <c r="AF2806" s="252">
        <f t="shared" si="87"/>
        <v>245</v>
      </c>
      <c r="AG2806" s="9" t="s">
        <v>34</v>
      </c>
    </row>
    <row r="2807" spans="2:33">
      <c r="B2807" s="225">
        <v>2795</v>
      </c>
      <c r="C2807" s="226" t="s">
        <v>505</v>
      </c>
      <c r="D2807" s="227" t="s">
        <v>506</v>
      </c>
      <c r="E2807" s="228" t="s">
        <v>3982</v>
      </c>
      <c r="F2807" s="226" t="s">
        <v>3983</v>
      </c>
      <c r="G2807" s="226" t="s">
        <v>65</v>
      </c>
      <c r="H2807" s="226" t="s">
        <v>66</v>
      </c>
      <c r="I2807" s="229">
        <f t="shared" si="86"/>
        <v>0</v>
      </c>
      <c r="J2807" s="232"/>
      <c r="K2807" s="226" t="s">
        <v>12078</v>
      </c>
      <c r="L2807" s="226" t="s">
        <v>12079</v>
      </c>
      <c r="M2807" s="226" t="s">
        <v>8141</v>
      </c>
      <c r="N2807" s="226" t="s">
        <v>8433</v>
      </c>
      <c r="O2807" s="232">
        <v>45574</v>
      </c>
      <c r="P2807" s="232"/>
      <c r="Q2807" s="232"/>
      <c r="R2807" s="232"/>
      <c r="S2807" s="226" t="s">
        <v>8208</v>
      </c>
      <c r="T2807" s="229">
        <v>45576</v>
      </c>
      <c r="U2807" s="232"/>
      <c r="V2807" s="233"/>
      <c r="W2807" s="233"/>
      <c r="X2807" s="226" t="s">
        <v>8152</v>
      </c>
      <c r="Y2807" s="229">
        <v>45576</v>
      </c>
      <c r="Z2807" s="232">
        <v>45576</v>
      </c>
      <c r="AA2807" s="232"/>
      <c r="AB2807" s="232"/>
      <c r="AC2807" s="234"/>
      <c r="AD2807" s="232"/>
      <c r="AE2807" s="253" t="str">
        <f>IF($N2807=マイタスク!$U$5,"作業者","")&amp;IF($S2807=マイタスク!$U$5,"ピアレビュー","")&amp;IF($X2807=マイタスク!$U$5,"SVレビュー","")</f>
        <v/>
      </c>
      <c r="AF2807" s="252">
        <f t="shared" si="87"/>
        <v>67</v>
      </c>
      <c r="AG2807" s="9" t="s">
        <v>34</v>
      </c>
    </row>
    <row r="2808" spans="2:33">
      <c r="B2808" s="225">
        <v>2796</v>
      </c>
      <c r="C2808" s="226" t="s">
        <v>505</v>
      </c>
      <c r="D2808" s="227" t="s">
        <v>506</v>
      </c>
      <c r="E2808" s="228" t="s">
        <v>3984</v>
      </c>
      <c r="F2808" s="226" t="s">
        <v>3985</v>
      </c>
      <c r="G2808" s="226" t="s">
        <v>65</v>
      </c>
      <c r="H2808" s="226" t="s">
        <v>66</v>
      </c>
      <c r="I2808" s="229">
        <f t="shared" si="86"/>
        <v>0</v>
      </c>
      <c r="J2808" s="232"/>
      <c r="K2808" s="226" t="s">
        <v>12080</v>
      </c>
      <c r="L2808" s="226" t="s">
        <v>3985</v>
      </c>
      <c r="M2808" s="226" t="s">
        <v>8141</v>
      </c>
      <c r="N2808" s="226" t="s">
        <v>8188</v>
      </c>
      <c r="O2808" s="232">
        <v>45574</v>
      </c>
      <c r="P2808" s="232"/>
      <c r="Q2808" s="232"/>
      <c r="R2808" s="232"/>
      <c r="S2808" s="226" t="s">
        <v>8527</v>
      </c>
      <c r="T2808" s="229">
        <v>45576</v>
      </c>
      <c r="U2808" s="232"/>
      <c r="V2808" s="233"/>
      <c r="W2808" s="233"/>
      <c r="X2808" s="226"/>
      <c r="Y2808" s="229"/>
      <c r="Z2808" s="232">
        <v>45576</v>
      </c>
      <c r="AA2808" s="232"/>
      <c r="AB2808" s="232"/>
      <c r="AC2808" s="234"/>
      <c r="AD2808" s="232"/>
      <c r="AE2808" s="253" t="str">
        <f>IF($N2808=マイタスク!$U$5,"作業者","")&amp;IF($S2808=マイタスク!$U$5,"ピアレビュー","")&amp;IF($X2808=マイタスク!$U$5,"SVレビュー","")</f>
        <v/>
      </c>
      <c r="AF2808" s="252">
        <f t="shared" si="87"/>
        <v>68</v>
      </c>
      <c r="AG2808" s="9" t="s">
        <v>34</v>
      </c>
    </row>
    <row r="2809" spans="2:33">
      <c r="B2809" s="225">
        <v>2797</v>
      </c>
      <c r="C2809" s="226" t="s">
        <v>505</v>
      </c>
      <c r="D2809" s="227" t="s">
        <v>506</v>
      </c>
      <c r="E2809" s="228" t="s">
        <v>3986</v>
      </c>
      <c r="F2809" s="226" t="s">
        <v>3987</v>
      </c>
      <c r="G2809" s="226" t="s">
        <v>65</v>
      </c>
      <c r="H2809" s="226" t="s">
        <v>66</v>
      </c>
      <c r="I2809" s="229">
        <f t="shared" si="86"/>
        <v>0</v>
      </c>
      <c r="J2809" s="232"/>
      <c r="K2809" s="226" t="s">
        <v>12081</v>
      </c>
      <c r="L2809" s="226" t="s">
        <v>3987</v>
      </c>
      <c r="M2809" s="226" t="s">
        <v>8141</v>
      </c>
      <c r="N2809" s="226" t="s">
        <v>8164</v>
      </c>
      <c r="O2809" s="232">
        <v>45574</v>
      </c>
      <c r="P2809" s="232"/>
      <c r="Q2809" s="232"/>
      <c r="R2809" s="232"/>
      <c r="S2809" s="226" t="s">
        <v>8230</v>
      </c>
      <c r="T2809" s="229">
        <v>45576</v>
      </c>
      <c r="U2809" s="232"/>
      <c r="V2809" s="233"/>
      <c r="W2809" s="233"/>
      <c r="X2809" s="226"/>
      <c r="Y2809" s="229"/>
      <c r="Z2809" s="232">
        <v>45576</v>
      </c>
      <c r="AA2809" s="232"/>
      <c r="AB2809" s="232"/>
      <c r="AC2809" s="234"/>
      <c r="AD2809" s="232"/>
      <c r="AE2809" s="253" t="str">
        <f>IF($N2809=マイタスク!$U$5,"作業者","")&amp;IF($S2809=マイタスク!$U$5,"ピアレビュー","")&amp;IF($X2809=マイタスク!$U$5,"SVレビュー","")</f>
        <v/>
      </c>
      <c r="AF2809" s="252">
        <f t="shared" si="87"/>
        <v>69</v>
      </c>
      <c r="AG2809" s="9" t="s">
        <v>34</v>
      </c>
    </row>
    <row r="2810" spans="2:33">
      <c r="B2810" s="225">
        <v>2798</v>
      </c>
      <c r="C2810" s="226" t="s">
        <v>505</v>
      </c>
      <c r="D2810" s="227" t="s">
        <v>506</v>
      </c>
      <c r="E2810" s="228" t="s">
        <v>3988</v>
      </c>
      <c r="F2810" s="226" t="s">
        <v>3989</v>
      </c>
      <c r="G2810" s="226" t="s">
        <v>65</v>
      </c>
      <c r="H2810" s="226" t="s">
        <v>66</v>
      </c>
      <c r="I2810" s="229">
        <f t="shared" si="86"/>
        <v>0</v>
      </c>
      <c r="J2810" s="232"/>
      <c r="K2810" s="226" t="s">
        <v>12082</v>
      </c>
      <c r="L2810" s="226" t="s">
        <v>3989</v>
      </c>
      <c r="M2810" s="226" t="s">
        <v>8141</v>
      </c>
      <c r="N2810" s="226" t="s">
        <v>8208</v>
      </c>
      <c r="O2810" s="232">
        <v>45576</v>
      </c>
      <c r="P2810" s="232"/>
      <c r="Q2810" s="232"/>
      <c r="R2810" s="232"/>
      <c r="S2810" s="226" t="s">
        <v>8188</v>
      </c>
      <c r="T2810" s="229">
        <v>45576</v>
      </c>
      <c r="U2810" s="232"/>
      <c r="V2810" s="233"/>
      <c r="W2810" s="233"/>
      <c r="X2810" s="226"/>
      <c r="Y2810" s="229"/>
      <c r="Z2810" s="232">
        <v>45576</v>
      </c>
      <c r="AA2810" s="232"/>
      <c r="AB2810" s="232"/>
      <c r="AC2810" s="234"/>
      <c r="AD2810" s="232"/>
      <c r="AE2810" s="253" t="str">
        <f>IF($N2810=マイタスク!$U$5,"作業者","")&amp;IF($S2810=マイタスク!$U$5,"ピアレビュー","")&amp;IF($X2810=マイタスク!$U$5,"SVレビュー","")</f>
        <v/>
      </c>
      <c r="AF2810" s="252">
        <f t="shared" si="87"/>
        <v>70</v>
      </c>
      <c r="AG2810" s="9" t="s">
        <v>34</v>
      </c>
    </row>
    <row r="2811" spans="2:33">
      <c r="B2811" s="225">
        <v>2799</v>
      </c>
      <c r="C2811" s="226" t="s">
        <v>505</v>
      </c>
      <c r="D2811" s="227" t="s">
        <v>506</v>
      </c>
      <c r="E2811" s="228" t="s">
        <v>3990</v>
      </c>
      <c r="F2811" s="226" t="s">
        <v>3991</v>
      </c>
      <c r="G2811" s="226" t="s">
        <v>65</v>
      </c>
      <c r="H2811" s="226" t="s">
        <v>66</v>
      </c>
      <c r="I2811" s="229">
        <f t="shared" si="86"/>
        <v>0</v>
      </c>
      <c r="J2811" s="232"/>
      <c r="K2811" s="226" t="s">
        <v>12083</v>
      </c>
      <c r="L2811" s="226" t="s">
        <v>3991</v>
      </c>
      <c r="M2811" s="226" t="s">
        <v>8141</v>
      </c>
      <c r="N2811" s="226" t="s">
        <v>8164</v>
      </c>
      <c r="O2811" s="232">
        <v>45973</v>
      </c>
      <c r="P2811" s="232"/>
      <c r="Q2811" s="232"/>
      <c r="R2811" s="232"/>
      <c r="S2811" s="226" t="s">
        <v>8230</v>
      </c>
      <c r="T2811" s="229">
        <v>45973</v>
      </c>
      <c r="U2811" s="232"/>
      <c r="V2811" s="233"/>
      <c r="W2811" s="233"/>
      <c r="X2811" s="226" t="s">
        <v>8152</v>
      </c>
      <c r="Y2811" s="229">
        <v>45975</v>
      </c>
      <c r="Z2811" s="232">
        <v>45975</v>
      </c>
      <c r="AA2811" s="232"/>
      <c r="AB2811" s="232"/>
      <c r="AC2811" s="234"/>
      <c r="AD2811" s="232"/>
      <c r="AE2811" s="253" t="str">
        <f>IF($N2811=マイタスク!$U$5,"作業者","")&amp;IF($S2811=マイタスク!$U$5,"ピアレビュー","")&amp;IF($X2811=マイタスク!$U$5,"SVレビュー","")</f>
        <v/>
      </c>
      <c r="AF2811" s="252">
        <f t="shared" si="87"/>
        <v>250</v>
      </c>
      <c r="AG2811" s="9" t="s">
        <v>34</v>
      </c>
    </row>
    <row r="2812" spans="2:33">
      <c r="B2812" s="225">
        <v>2800</v>
      </c>
      <c r="C2812" s="226" t="s">
        <v>505</v>
      </c>
      <c r="D2812" s="227" t="s">
        <v>506</v>
      </c>
      <c r="E2812" s="228" t="s">
        <v>3990</v>
      </c>
      <c r="F2812" s="226" t="s">
        <v>3991</v>
      </c>
      <c r="G2812" s="226" t="s">
        <v>65</v>
      </c>
      <c r="H2812" s="226" t="s">
        <v>66</v>
      </c>
      <c r="I2812" s="229">
        <f t="shared" si="86"/>
        <v>0</v>
      </c>
      <c r="J2812" s="232"/>
      <c r="K2812" s="226" t="s">
        <v>12084</v>
      </c>
      <c r="L2812" s="226" t="s">
        <v>12085</v>
      </c>
      <c r="M2812" s="226" t="s">
        <v>8141</v>
      </c>
      <c r="N2812" s="226" t="s">
        <v>8433</v>
      </c>
      <c r="O2812" s="232">
        <v>45973</v>
      </c>
      <c r="P2812" s="232"/>
      <c r="Q2812" s="232"/>
      <c r="R2812" s="232"/>
      <c r="S2812" s="226" t="s">
        <v>8188</v>
      </c>
      <c r="T2812" s="229">
        <v>45973</v>
      </c>
      <c r="U2812" s="232"/>
      <c r="V2812" s="233"/>
      <c r="W2812" s="233"/>
      <c r="X2812" s="226"/>
      <c r="Y2812" s="229"/>
      <c r="Z2812" s="232">
        <v>45975</v>
      </c>
      <c r="AA2812" s="232"/>
      <c r="AB2812" s="232"/>
      <c r="AC2812" s="234"/>
      <c r="AD2812" s="232"/>
      <c r="AE2812" s="253" t="str">
        <f>IF($N2812=マイタスク!$U$5,"作業者","")&amp;IF($S2812=マイタスク!$U$5,"ピアレビュー","")&amp;IF($X2812=マイタスク!$U$5,"SVレビュー","")</f>
        <v/>
      </c>
      <c r="AF2812" s="252">
        <f t="shared" si="87"/>
        <v>250</v>
      </c>
      <c r="AG2812" s="9" t="s">
        <v>34</v>
      </c>
    </row>
    <row r="2813" spans="2:33">
      <c r="B2813" s="225">
        <v>2801</v>
      </c>
      <c r="C2813" s="226" t="s">
        <v>505</v>
      </c>
      <c r="D2813" s="227" t="s">
        <v>506</v>
      </c>
      <c r="E2813" s="228" t="s">
        <v>3990</v>
      </c>
      <c r="F2813" s="226" t="s">
        <v>3991</v>
      </c>
      <c r="G2813" s="226" t="s">
        <v>65</v>
      </c>
      <c r="H2813" s="226" t="s">
        <v>66</v>
      </c>
      <c r="I2813" s="229">
        <f t="shared" si="86"/>
        <v>0</v>
      </c>
      <c r="J2813" s="232"/>
      <c r="K2813" s="226" t="s">
        <v>12086</v>
      </c>
      <c r="L2813" s="226" t="s">
        <v>12087</v>
      </c>
      <c r="M2813" s="226" t="s">
        <v>8141</v>
      </c>
      <c r="N2813" s="226" t="s">
        <v>8208</v>
      </c>
      <c r="O2813" s="232">
        <v>45973</v>
      </c>
      <c r="P2813" s="232"/>
      <c r="Q2813" s="232"/>
      <c r="R2813" s="232"/>
      <c r="S2813" s="226" t="s">
        <v>8164</v>
      </c>
      <c r="T2813" s="229">
        <v>45973</v>
      </c>
      <c r="U2813" s="232"/>
      <c r="V2813" s="233"/>
      <c r="W2813" s="233"/>
      <c r="X2813" s="226"/>
      <c r="Y2813" s="229"/>
      <c r="Z2813" s="232">
        <v>45975</v>
      </c>
      <c r="AA2813" s="232"/>
      <c r="AB2813" s="232"/>
      <c r="AC2813" s="234"/>
      <c r="AD2813" s="232"/>
      <c r="AE2813" s="253" t="str">
        <f>IF($N2813=マイタスク!$U$5,"作業者","")&amp;IF($S2813=マイタスク!$U$5,"ピアレビュー","")&amp;IF($X2813=マイタスク!$U$5,"SVレビュー","")</f>
        <v/>
      </c>
      <c r="AF2813" s="252">
        <f t="shared" si="87"/>
        <v>250</v>
      </c>
      <c r="AG2813" s="9" t="s">
        <v>34</v>
      </c>
    </row>
    <row r="2814" spans="2:33">
      <c r="B2814" s="225">
        <v>2802</v>
      </c>
      <c r="C2814" s="226" t="s">
        <v>505</v>
      </c>
      <c r="D2814" s="227" t="s">
        <v>506</v>
      </c>
      <c r="E2814" s="228" t="s">
        <v>3990</v>
      </c>
      <c r="F2814" s="226" t="s">
        <v>3991</v>
      </c>
      <c r="G2814" s="226" t="s">
        <v>65</v>
      </c>
      <c r="H2814" s="226" t="s">
        <v>66</v>
      </c>
      <c r="I2814" s="229">
        <f t="shared" si="86"/>
        <v>0</v>
      </c>
      <c r="J2814" s="232"/>
      <c r="K2814" s="226" t="s">
        <v>12088</v>
      </c>
      <c r="L2814" s="226" t="s">
        <v>12089</v>
      </c>
      <c r="M2814" s="226" t="s">
        <v>8141</v>
      </c>
      <c r="N2814" s="226" t="s">
        <v>8230</v>
      </c>
      <c r="O2814" s="232">
        <v>45973</v>
      </c>
      <c r="P2814" s="232"/>
      <c r="Q2814" s="232"/>
      <c r="R2814" s="232"/>
      <c r="S2814" s="226" t="s">
        <v>8208</v>
      </c>
      <c r="T2814" s="229">
        <v>45973</v>
      </c>
      <c r="U2814" s="232"/>
      <c r="V2814" s="233"/>
      <c r="W2814" s="233"/>
      <c r="X2814" s="226"/>
      <c r="Y2814" s="229"/>
      <c r="Z2814" s="232">
        <v>45975</v>
      </c>
      <c r="AA2814" s="232"/>
      <c r="AB2814" s="232"/>
      <c r="AC2814" s="234"/>
      <c r="AD2814" s="232"/>
      <c r="AE2814" s="253" t="str">
        <f>IF($N2814=マイタスク!$U$5,"作業者","")&amp;IF($S2814=マイタスク!$U$5,"ピアレビュー","")&amp;IF($X2814=マイタスク!$U$5,"SVレビュー","")</f>
        <v/>
      </c>
      <c r="AF2814" s="252">
        <f t="shared" si="87"/>
        <v>250</v>
      </c>
      <c r="AG2814" s="9" t="s">
        <v>34</v>
      </c>
    </row>
    <row r="2815" spans="2:33">
      <c r="B2815" s="225">
        <v>2803</v>
      </c>
      <c r="C2815" s="226" t="s">
        <v>505</v>
      </c>
      <c r="D2815" s="227" t="s">
        <v>506</v>
      </c>
      <c r="E2815" s="228" t="s">
        <v>3992</v>
      </c>
      <c r="F2815" s="226" t="s">
        <v>3993</v>
      </c>
      <c r="G2815" s="226" t="s">
        <v>65</v>
      </c>
      <c r="H2815" s="226" t="s">
        <v>66</v>
      </c>
      <c r="I2815" s="229">
        <f t="shared" si="86"/>
        <v>0</v>
      </c>
      <c r="J2815" s="232"/>
      <c r="K2815" s="226" t="s">
        <v>12090</v>
      </c>
      <c r="L2815" s="226" t="s">
        <v>3993</v>
      </c>
      <c r="M2815" s="226" t="s">
        <v>8141</v>
      </c>
      <c r="N2815" s="226" t="s">
        <v>8208</v>
      </c>
      <c r="O2815" s="232">
        <v>45609</v>
      </c>
      <c r="P2815" s="232"/>
      <c r="Q2815" s="232"/>
      <c r="R2815" s="232"/>
      <c r="S2815" s="226" t="s">
        <v>8230</v>
      </c>
      <c r="T2815" s="229">
        <v>45611</v>
      </c>
      <c r="U2815" s="232"/>
      <c r="V2815" s="233"/>
      <c r="W2815" s="233"/>
      <c r="X2815" s="226" t="s">
        <v>8152</v>
      </c>
      <c r="Y2815" s="229">
        <v>45611</v>
      </c>
      <c r="Z2815" s="232">
        <v>45611</v>
      </c>
      <c r="AA2815" s="232"/>
      <c r="AB2815" s="232"/>
      <c r="AC2815" s="234"/>
      <c r="AD2815" s="232"/>
      <c r="AE2815" s="253" t="str">
        <f>IF($N2815=マイタスク!$U$5,"作業者","")&amp;IF($S2815=マイタスク!$U$5,"ピアレビュー","")&amp;IF($X2815=マイタスク!$U$5,"SVレビュー","")</f>
        <v/>
      </c>
      <c r="AF2815" s="252">
        <f t="shared" si="87"/>
        <v>87</v>
      </c>
      <c r="AG2815" s="9" t="s">
        <v>34</v>
      </c>
    </row>
    <row r="2816" spans="2:33">
      <c r="B2816" s="225">
        <v>2804</v>
      </c>
      <c r="C2816" s="226" t="s">
        <v>505</v>
      </c>
      <c r="D2816" s="227" t="s">
        <v>506</v>
      </c>
      <c r="E2816" s="228" t="s">
        <v>3994</v>
      </c>
      <c r="F2816" s="226" t="s">
        <v>3993</v>
      </c>
      <c r="G2816" s="226" t="s">
        <v>65</v>
      </c>
      <c r="H2816" s="226" t="s">
        <v>66</v>
      </c>
      <c r="I2816" s="229">
        <f t="shared" si="86"/>
        <v>0</v>
      </c>
      <c r="J2816" s="232"/>
      <c r="K2816" s="226" t="s">
        <v>12091</v>
      </c>
      <c r="L2816" s="226" t="s">
        <v>3993</v>
      </c>
      <c r="M2816" s="226" t="s">
        <v>8141</v>
      </c>
      <c r="N2816" s="226" t="s">
        <v>8208</v>
      </c>
      <c r="O2816" s="232">
        <v>45609</v>
      </c>
      <c r="P2816" s="232"/>
      <c r="Q2816" s="232"/>
      <c r="R2816" s="232"/>
      <c r="S2816" s="226" t="s">
        <v>8230</v>
      </c>
      <c r="T2816" s="229">
        <v>45611</v>
      </c>
      <c r="U2816" s="232"/>
      <c r="V2816" s="233"/>
      <c r="W2816" s="233"/>
      <c r="X2816" s="226" t="s">
        <v>8152</v>
      </c>
      <c r="Y2816" s="229">
        <v>45611</v>
      </c>
      <c r="Z2816" s="232">
        <v>45611</v>
      </c>
      <c r="AA2816" s="232"/>
      <c r="AB2816" s="232"/>
      <c r="AC2816" s="234"/>
      <c r="AD2816" s="232"/>
      <c r="AE2816" s="253" t="str">
        <f>IF($N2816=マイタスク!$U$5,"作業者","")&amp;IF($S2816=マイタスク!$U$5,"ピアレビュー","")&amp;IF($X2816=マイタスク!$U$5,"SVレビュー","")</f>
        <v/>
      </c>
      <c r="AF2816" s="252">
        <f t="shared" si="87"/>
        <v>91</v>
      </c>
      <c r="AG2816" s="9" t="s">
        <v>34</v>
      </c>
    </row>
    <row r="2817" spans="2:33">
      <c r="B2817" s="225">
        <v>2805</v>
      </c>
      <c r="C2817" s="226" t="s">
        <v>505</v>
      </c>
      <c r="D2817" s="227" t="s">
        <v>506</v>
      </c>
      <c r="E2817" s="228" t="s">
        <v>3995</v>
      </c>
      <c r="F2817" s="226" t="s">
        <v>3996</v>
      </c>
      <c r="G2817" s="226" t="s">
        <v>65</v>
      </c>
      <c r="H2817" s="226" t="s">
        <v>66</v>
      </c>
      <c r="I2817" s="229">
        <f t="shared" si="86"/>
        <v>0</v>
      </c>
      <c r="J2817" s="232"/>
      <c r="K2817" s="226" t="s">
        <v>12092</v>
      </c>
      <c r="L2817" s="226" t="s">
        <v>3996</v>
      </c>
      <c r="M2817" s="226" t="s">
        <v>8141</v>
      </c>
      <c r="N2817" s="226" t="s">
        <v>8188</v>
      </c>
      <c r="O2817" s="232">
        <v>45607</v>
      </c>
      <c r="P2817" s="232"/>
      <c r="Q2817" s="232"/>
      <c r="R2817" s="232"/>
      <c r="S2817" s="226" t="s">
        <v>8433</v>
      </c>
      <c r="T2817" s="229">
        <v>45611</v>
      </c>
      <c r="U2817" s="232"/>
      <c r="V2817" s="233"/>
      <c r="W2817" s="233"/>
      <c r="X2817" s="226"/>
      <c r="Y2817" s="229"/>
      <c r="Z2817" s="232">
        <v>45611</v>
      </c>
      <c r="AA2817" s="232"/>
      <c r="AB2817" s="232"/>
      <c r="AC2817" s="234"/>
      <c r="AD2817" s="232"/>
      <c r="AE2817" s="253" t="str">
        <f>IF($N2817=マイタスク!$U$5,"作業者","")&amp;IF($S2817=マイタスク!$U$5,"ピアレビュー","")&amp;IF($X2817=マイタスク!$U$5,"SVレビュー","")</f>
        <v/>
      </c>
      <c r="AF2817" s="252">
        <f t="shared" si="87"/>
        <v>88</v>
      </c>
      <c r="AG2817" s="9" t="s">
        <v>34</v>
      </c>
    </row>
    <row r="2818" spans="2:33">
      <c r="B2818" s="225">
        <v>2806</v>
      </c>
      <c r="C2818" s="226" t="s">
        <v>505</v>
      </c>
      <c r="D2818" s="227" t="s">
        <v>506</v>
      </c>
      <c r="E2818" s="228" t="s">
        <v>3997</v>
      </c>
      <c r="F2818" s="226" t="s">
        <v>3998</v>
      </c>
      <c r="G2818" s="226" t="s">
        <v>65</v>
      </c>
      <c r="H2818" s="226" t="s">
        <v>66</v>
      </c>
      <c r="I2818" s="229">
        <f t="shared" si="86"/>
        <v>0</v>
      </c>
      <c r="J2818" s="232"/>
      <c r="K2818" s="226" t="s">
        <v>12093</v>
      </c>
      <c r="L2818" s="226" t="s">
        <v>3998</v>
      </c>
      <c r="M2818" s="226" t="s">
        <v>8141</v>
      </c>
      <c r="N2818" s="226" t="s">
        <v>8164</v>
      </c>
      <c r="O2818" s="232">
        <v>45609</v>
      </c>
      <c r="P2818" s="232"/>
      <c r="Q2818" s="232"/>
      <c r="R2818" s="232"/>
      <c r="S2818" s="226" t="s">
        <v>8188</v>
      </c>
      <c r="T2818" s="229">
        <v>45611</v>
      </c>
      <c r="U2818" s="232"/>
      <c r="V2818" s="233"/>
      <c r="W2818" s="233"/>
      <c r="X2818" s="226"/>
      <c r="Y2818" s="229"/>
      <c r="Z2818" s="232">
        <v>45611</v>
      </c>
      <c r="AA2818" s="232"/>
      <c r="AB2818" s="232"/>
      <c r="AC2818" s="234"/>
      <c r="AD2818" s="232"/>
      <c r="AE2818" s="253" t="str">
        <f>IF($N2818=マイタスク!$U$5,"作業者","")&amp;IF($S2818=マイタスク!$U$5,"ピアレビュー","")&amp;IF($X2818=マイタスク!$U$5,"SVレビュー","")</f>
        <v/>
      </c>
      <c r="AF2818" s="252">
        <f t="shared" si="87"/>
        <v>89</v>
      </c>
      <c r="AG2818" s="9" t="s">
        <v>34</v>
      </c>
    </row>
    <row r="2819" spans="2:33">
      <c r="B2819" s="225">
        <v>2807</v>
      </c>
      <c r="C2819" s="226" t="s">
        <v>505</v>
      </c>
      <c r="D2819" s="227" t="s">
        <v>506</v>
      </c>
      <c r="E2819" s="228" t="s">
        <v>3999</v>
      </c>
      <c r="F2819" s="226" t="s">
        <v>4000</v>
      </c>
      <c r="G2819" s="226" t="s">
        <v>65</v>
      </c>
      <c r="H2819" s="226" t="s">
        <v>66</v>
      </c>
      <c r="I2819" s="229">
        <f t="shared" si="86"/>
        <v>0</v>
      </c>
      <c r="J2819" s="232"/>
      <c r="K2819" s="226" t="s">
        <v>12094</v>
      </c>
      <c r="L2819" s="226" t="s">
        <v>4000</v>
      </c>
      <c r="M2819" s="226" t="s">
        <v>8141</v>
      </c>
      <c r="N2819" s="226" t="s">
        <v>8230</v>
      </c>
      <c r="O2819" s="232">
        <v>45609</v>
      </c>
      <c r="P2819" s="232"/>
      <c r="Q2819" s="232"/>
      <c r="R2819" s="232"/>
      <c r="S2819" s="226" t="s">
        <v>8181</v>
      </c>
      <c r="T2819" s="229">
        <v>45611</v>
      </c>
      <c r="U2819" s="232"/>
      <c r="V2819" s="233"/>
      <c r="W2819" s="233"/>
      <c r="X2819" s="226"/>
      <c r="Y2819" s="229"/>
      <c r="Z2819" s="232">
        <v>45611</v>
      </c>
      <c r="AA2819" s="232"/>
      <c r="AB2819" s="232"/>
      <c r="AC2819" s="234"/>
      <c r="AD2819" s="232"/>
      <c r="AE2819" s="253" t="str">
        <f>IF($N2819=マイタスク!$U$5,"作業者","")&amp;IF($S2819=マイタスク!$U$5,"ピアレビュー","")&amp;IF($X2819=マイタスク!$U$5,"SVレビュー","")</f>
        <v/>
      </c>
      <c r="AF2819" s="252">
        <f t="shared" si="87"/>
        <v>90</v>
      </c>
      <c r="AG2819" s="9" t="s">
        <v>34</v>
      </c>
    </row>
    <row r="2820" spans="2:33">
      <c r="B2820" s="225">
        <v>2808</v>
      </c>
      <c r="C2820" s="226" t="s">
        <v>505</v>
      </c>
      <c r="D2820" s="227" t="s">
        <v>506</v>
      </c>
      <c r="E2820" s="228" t="s">
        <v>4001</v>
      </c>
      <c r="F2820" s="226" t="s">
        <v>4002</v>
      </c>
      <c r="G2820" s="226" t="s">
        <v>65</v>
      </c>
      <c r="H2820" s="226" t="s">
        <v>66</v>
      </c>
      <c r="I2820" s="229">
        <f t="shared" si="86"/>
        <v>0</v>
      </c>
      <c r="J2820" s="232"/>
      <c r="K2820" s="226" t="s">
        <v>12095</v>
      </c>
      <c r="L2820" s="226" t="s">
        <v>4002</v>
      </c>
      <c r="M2820" s="226" t="s">
        <v>8141</v>
      </c>
      <c r="N2820" s="226" t="s">
        <v>8230</v>
      </c>
      <c r="O2820" s="232">
        <v>45980</v>
      </c>
      <c r="P2820" s="232"/>
      <c r="Q2820" s="232"/>
      <c r="R2820" s="232"/>
      <c r="S2820" s="226" t="s">
        <v>8208</v>
      </c>
      <c r="T2820" s="229">
        <v>45982</v>
      </c>
      <c r="U2820" s="232"/>
      <c r="V2820" s="233"/>
      <c r="W2820" s="233"/>
      <c r="X2820" s="226" t="s">
        <v>8152</v>
      </c>
      <c r="Y2820" s="229">
        <v>45982</v>
      </c>
      <c r="Z2820" s="232">
        <v>45982</v>
      </c>
      <c r="AA2820" s="232"/>
      <c r="AB2820" s="232"/>
      <c r="AC2820" s="234"/>
      <c r="AD2820" s="232"/>
      <c r="AE2820" s="253" t="str">
        <f>IF($N2820=マイタスク!$U$5,"作業者","")&amp;IF($S2820=マイタスク!$U$5,"ピアレビュー","")&amp;IF($X2820=マイタスク!$U$5,"SVレビュー","")</f>
        <v/>
      </c>
      <c r="AF2820" s="252">
        <f t="shared" si="87"/>
        <v>251</v>
      </c>
      <c r="AG2820" s="9" t="s">
        <v>34</v>
      </c>
    </row>
    <row r="2821" spans="2:33">
      <c r="B2821" s="225">
        <v>2809</v>
      </c>
      <c r="C2821" s="226" t="s">
        <v>505</v>
      </c>
      <c r="D2821" s="227" t="s">
        <v>506</v>
      </c>
      <c r="E2821" s="228" t="s">
        <v>4001</v>
      </c>
      <c r="F2821" s="226" t="s">
        <v>4002</v>
      </c>
      <c r="G2821" s="226" t="s">
        <v>65</v>
      </c>
      <c r="H2821" s="226" t="s">
        <v>66</v>
      </c>
      <c r="I2821" s="229">
        <f t="shared" si="86"/>
        <v>0</v>
      </c>
      <c r="J2821" s="232"/>
      <c r="K2821" s="226" t="s">
        <v>12096</v>
      </c>
      <c r="L2821" s="226" t="s">
        <v>12097</v>
      </c>
      <c r="M2821" s="226" t="s">
        <v>8141</v>
      </c>
      <c r="N2821" s="226" t="s">
        <v>8433</v>
      </c>
      <c r="O2821" s="232">
        <v>45980</v>
      </c>
      <c r="P2821" s="232"/>
      <c r="Q2821" s="232"/>
      <c r="R2821" s="232"/>
      <c r="S2821" s="226" t="s">
        <v>8164</v>
      </c>
      <c r="T2821" s="229">
        <v>45982</v>
      </c>
      <c r="U2821" s="232"/>
      <c r="V2821" s="233"/>
      <c r="W2821" s="233"/>
      <c r="X2821" s="226"/>
      <c r="Y2821" s="229"/>
      <c r="Z2821" s="232">
        <v>45982</v>
      </c>
      <c r="AA2821" s="232"/>
      <c r="AB2821" s="232"/>
      <c r="AC2821" s="234"/>
      <c r="AD2821" s="232"/>
      <c r="AE2821" s="253" t="str">
        <f>IF($N2821=マイタスク!$U$5,"作業者","")&amp;IF($S2821=マイタスク!$U$5,"ピアレビュー","")&amp;IF($X2821=マイタスク!$U$5,"SVレビュー","")</f>
        <v/>
      </c>
      <c r="AF2821" s="252">
        <f t="shared" si="87"/>
        <v>251</v>
      </c>
      <c r="AG2821" s="9" t="s">
        <v>34</v>
      </c>
    </row>
    <row r="2822" spans="2:33">
      <c r="B2822" s="225">
        <v>2810</v>
      </c>
      <c r="C2822" s="226" t="s">
        <v>505</v>
      </c>
      <c r="D2822" s="227" t="s">
        <v>506</v>
      </c>
      <c r="E2822" s="228" t="s">
        <v>4001</v>
      </c>
      <c r="F2822" s="226" t="s">
        <v>4002</v>
      </c>
      <c r="G2822" s="226" t="s">
        <v>65</v>
      </c>
      <c r="H2822" s="226" t="s">
        <v>66</v>
      </c>
      <c r="I2822" s="229">
        <f t="shared" si="86"/>
        <v>0</v>
      </c>
      <c r="J2822" s="232"/>
      <c r="K2822" s="226" t="s">
        <v>12098</v>
      </c>
      <c r="L2822" s="226" t="s">
        <v>12099</v>
      </c>
      <c r="M2822" s="226" t="s">
        <v>8141</v>
      </c>
      <c r="N2822" s="226" t="s">
        <v>8188</v>
      </c>
      <c r="O2822" s="232">
        <v>45980</v>
      </c>
      <c r="P2822" s="232"/>
      <c r="Q2822" s="232"/>
      <c r="R2822" s="232"/>
      <c r="S2822" s="226" t="s">
        <v>8152</v>
      </c>
      <c r="T2822" s="229">
        <v>45982</v>
      </c>
      <c r="U2822" s="232"/>
      <c r="V2822" s="233"/>
      <c r="W2822" s="233"/>
      <c r="X2822" s="226"/>
      <c r="Y2822" s="229"/>
      <c r="Z2822" s="232">
        <v>45982</v>
      </c>
      <c r="AA2822" s="232"/>
      <c r="AB2822" s="232"/>
      <c r="AC2822" s="234"/>
      <c r="AD2822" s="232"/>
      <c r="AE2822" s="253" t="str">
        <f>IF($N2822=マイタスク!$U$5,"作業者","")&amp;IF($S2822=マイタスク!$U$5,"ピアレビュー","")&amp;IF($X2822=マイタスク!$U$5,"SVレビュー","")</f>
        <v/>
      </c>
      <c r="AF2822" s="252">
        <f t="shared" si="87"/>
        <v>251</v>
      </c>
      <c r="AG2822" s="9" t="s">
        <v>34</v>
      </c>
    </row>
    <row r="2823" spans="2:33">
      <c r="B2823" s="225">
        <v>2811</v>
      </c>
      <c r="C2823" s="226" t="s">
        <v>505</v>
      </c>
      <c r="D2823" s="227" t="s">
        <v>506</v>
      </c>
      <c r="E2823" s="228" t="s">
        <v>4001</v>
      </c>
      <c r="F2823" s="226" t="s">
        <v>4002</v>
      </c>
      <c r="G2823" s="226" t="s">
        <v>65</v>
      </c>
      <c r="H2823" s="226" t="s">
        <v>66</v>
      </c>
      <c r="I2823" s="229">
        <f t="shared" si="86"/>
        <v>0</v>
      </c>
      <c r="J2823" s="232"/>
      <c r="K2823" s="226" t="s">
        <v>12100</v>
      </c>
      <c r="L2823" s="226" t="s">
        <v>12101</v>
      </c>
      <c r="M2823" s="226" t="s">
        <v>8141</v>
      </c>
      <c r="N2823" s="226" t="s">
        <v>8164</v>
      </c>
      <c r="O2823" s="232">
        <v>45980</v>
      </c>
      <c r="P2823" s="232"/>
      <c r="Q2823" s="232"/>
      <c r="R2823" s="232"/>
      <c r="S2823" s="226" t="s">
        <v>8188</v>
      </c>
      <c r="T2823" s="229">
        <v>45982</v>
      </c>
      <c r="U2823" s="232"/>
      <c r="V2823" s="233"/>
      <c r="W2823" s="233"/>
      <c r="X2823" s="226"/>
      <c r="Y2823" s="229"/>
      <c r="Z2823" s="232">
        <v>45982</v>
      </c>
      <c r="AA2823" s="232"/>
      <c r="AB2823" s="232"/>
      <c r="AC2823" s="234"/>
      <c r="AD2823" s="232"/>
      <c r="AE2823" s="253" t="str">
        <f>IF($N2823=マイタスク!$U$5,"作業者","")&amp;IF($S2823=マイタスク!$U$5,"ピアレビュー","")&amp;IF($X2823=マイタスク!$U$5,"SVレビュー","")</f>
        <v/>
      </c>
      <c r="AF2823" s="252">
        <f t="shared" si="87"/>
        <v>251</v>
      </c>
      <c r="AG2823" s="9" t="s">
        <v>34</v>
      </c>
    </row>
    <row r="2824" spans="2:33">
      <c r="B2824" s="225">
        <v>2812</v>
      </c>
      <c r="C2824" s="226" t="s">
        <v>505</v>
      </c>
      <c r="D2824" s="227" t="s">
        <v>506</v>
      </c>
      <c r="E2824" s="228" t="s">
        <v>4003</v>
      </c>
      <c r="F2824" s="226" t="s">
        <v>4004</v>
      </c>
      <c r="G2824" s="226" t="s">
        <v>65</v>
      </c>
      <c r="H2824" s="226" t="s">
        <v>66</v>
      </c>
      <c r="I2824" s="229">
        <f t="shared" si="86"/>
        <v>0</v>
      </c>
      <c r="J2824" s="232"/>
      <c r="K2824" s="226" t="s">
        <v>12102</v>
      </c>
      <c r="L2824" s="226" t="s">
        <v>4004</v>
      </c>
      <c r="M2824" s="226" t="s">
        <v>8141</v>
      </c>
      <c r="N2824" s="226" t="s">
        <v>8433</v>
      </c>
      <c r="O2824" s="232">
        <v>45616</v>
      </c>
      <c r="P2824" s="232"/>
      <c r="Q2824" s="232"/>
      <c r="R2824" s="232"/>
      <c r="S2824" s="226" t="s">
        <v>8230</v>
      </c>
      <c r="T2824" s="229">
        <v>45618</v>
      </c>
      <c r="U2824" s="232"/>
      <c r="V2824" s="233"/>
      <c r="W2824" s="233"/>
      <c r="X2824" s="226" t="s">
        <v>8152</v>
      </c>
      <c r="Y2824" s="229">
        <v>45618</v>
      </c>
      <c r="Z2824" s="232">
        <v>45618</v>
      </c>
      <c r="AA2824" s="232"/>
      <c r="AB2824" s="232"/>
      <c r="AC2824" s="234"/>
      <c r="AD2824" s="232"/>
      <c r="AE2824" s="253" t="str">
        <f>IF($N2824=マイタスク!$U$5,"作業者","")&amp;IF($S2824=マイタスク!$U$5,"ピアレビュー","")&amp;IF($X2824=マイタスク!$U$5,"SVレビュー","")</f>
        <v/>
      </c>
      <c r="AF2824" s="252">
        <f t="shared" si="87"/>
        <v>92</v>
      </c>
      <c r="AG2824" s="9" t="s">
        <v>34</v>
      </c>
    </row>
    <row r="2825" spans="2:33">
      <c r="B2825" s="225">
        <v>2813</v>
      </c>
      <c r="C2825" s="226" t="s">
        <v>505</v>
      </c>
      <c r="D2825" s="227" t="s">
        <v>506</v>
      </c>
      <c r="E2825" s="228" t="s">
        <v>4005</v>
      </c>
      <c r="F2825" s="226" t="s">
        <v>4006</v>
      </c>
      <c r="G2825" s="226" t="s">
        <v>65</v>
      </c>
      <c r="H2825" s="226" t="s">
        <v>66</v>
      </c>
      <c r="I2825" s="229">
        <f t="shared" si="86"/>
        <v>0</v>
      </c>
      <c r="J2825" s="232"/>
      <c r="K2825" s="226" t="s">
        <v>12103</v>
      </c>
      <c r="L2825" s="226" t="s">
        <v>4006</v>
      </c>
      <c r="M2825" s="226" t="s">
        <v>8141</v>
      </c>
      <c r="N2825" s="226" t="s">
        <v>8208</v>
      </c>
      <c r="O2825" s="232">
        <v>45616</v>
      </c>
      <c r="P2825" s="232"/>
      <c r="Q2825" s="232"/>
      <c r="R2825" s="232"/>
      <c r="S2825" s="226" t="s">
        <v>8164</v>
      </c>
      <c r="T2825" s="229">
        <v>45618</v>
      </c>
      <c r="U2825" s="232"/>
      <c r="V2825" s="233"/>
      <c r="W2825" s="233"/>
      <c r="X2825" s="226"/>
      <c r="Y2825" s="229"/>
      <c r="Z2825" s="232">
        <v>45618</v>
      </c>
      <c r="AA2825" s="232"/>
      <c r="AB2825" s="232"/>
      <c r="AC2825" s="234"/>
      <c r="AD2825" s="232"/>
      <c r="AE2825" s="253" t="str">
        <f>IF($N2825=マイタスク!$U$5,"作業者","")&amp;IF($S2825=マイタスク!$U$5,"ピアレビュー","")&amp;IF($X2825=マイタスク!$U$5,"SVレビュー","")</f>
        <v/>
      </c>
      <c r="AF2825" s="252">
        <f t="shared" si="87"/>
        <v>93</v>
      </c>
      <c r="AG2825" s="9" t="s">
        <v>34</v>
      </c>
    </row>
    <row r="2826" spans="2:33">
      <c r="B2826" s="225">
        <v>2814</v>
      </c>
      <c r="C2826" s="226" t="s">
        <v>505</v>
      </c>
      <c r="D2826" s="227" t="s">
        <v>506</v>
      </c>
      <c r="E2826" s="228" t="s">
        <v>4007</v>
      </c>
      <c r="F2826" s="226" t="s">
        <v>4008</v>
      </c>
      <c r="G2826" s="226" t="s">
        <v>65</v>
      </c>
      <c r="H2826" s="226" t="s">
        <v>66</v>
      </c>
      <c r="I2826" s="229">
        <f t="shared" si="86"/>
        <v>0</v>
      </c>
      <c r="J2826" s="232"/>
      <c r="K2826" s="226" t="s">
        <v>12104</v>
      </c>
      <c r="L2826" s="226" t="s">
        <v>4008</v>
      </c>
      <c r="M2826" s="226" t="s">
        <v>8141</v>
      </c>
      <c r="N2826" s="226" t="s">
        <v>8164</v>
      </c>
      <c r="O2826" s="232">
        <v>45616</v>
      </c>
      <c r="P2826" s="232"/>
      <c r="Q2826" s="232"/>
      <c r="R2826" s="232"/>
      <c r="S2826" s="226" t="s">
        <v>8230</v>
      </c>
      <c r="T2826" s="229">
        <v>45618</v>
      </c>
      <c r="U2826" s="232"/>
      <c r="V2826" s="233"/>
      <c r="W2826" s="233"/>
      <c r="X2826" s="226"/>
      <c r="Y2826" s="229"/>
      <c r="Z2826" s="232">
        <v>45618</v>
      </c>
      <c r="AA2826" s="232"/>
      <c r="AB2826" s="232"/>
      <c r="AC2826" s="234"/>
      <c r="AD2826" s="232"/>
      <c r="AE2826" s="253" t="str">
        <f>IF($N2826=マイタスク!$U$5,"作業者","")&amp;IF($S2826=マイタスク!$U$5,"ピアレビュー","")&amp;IF($X2826=マイタスク!$U$5,"SVレビュー","")</f>
        <v/>
      </c>
      <c r="AF2826" s="252">
        <f t="shared" si="87"/>
        <v>94</v>
      </c>
      <c r="AG2826" s="9" t="s">
        <v>34</v>
      </c>
    </row>
    <row r="2827" spans="2:33">
      <c r="B2827" s="225">
        <v>2815</v>
      </c>
      <c r="C2827" s="226" t="s">
        <v>505</v>
      </c>
      <c r="D2827" s="227" t="s">
        <v>506</v>
      </c>
      <c r="E2827" s="228" t="s">
        <v>4009</v>
      </c>
      <c r="F2827" s="226" t="s">
        <v>4010</v>
      </c>
      <c r="G2827" s="226" t="s">
        <v>65</v>
      </c>
      <c r="H2827" s="226" t="s">
        <v>66</v>
      </c>
      <c r="I2827" s="229">
        <f t="shared" si="86"/>
        <v>0</v>
      </c>
      <c r="J2827" s="232"/>
      <c r="K2827" s="226" t="s">
        <v>12105</v>
      </c>
      <c r="L2827" s="226" t="s">
        <v>4010</v>
      </c>
      <c r="M2827" s="226" t="s">
        <v>8141</v>
      </c>
      <c r="N2827" s="226" t="s">
        <v>8188</v>
      </c>
      <c r="O2827" s="232">
        <v>45616</v>
      </c>
      <c r="P2827" s="232"/>
      <c r="Q2827" s="232"/>
      <c r="R2827" s="232"/>
      <c r="S2827" s="226" t="s">
        <v>8208</v>
      </c>
      <c r="T2827" s="229">
        <v>45618</v>
      </c>
      <c r="U2827" s="232"/>
      <c r="V2827" s="233"/>
      <c r="W2827" s="233"/>
      <c r="X2827" s="226"/>
      <c r="Y2827" s="229"/>
      <c r="Z2827" s="232">
        <v>45618</v>
      </c>
      <c r="AA2827" s="232"/>
      <c r="AB2827" s="232"/>
      <c r="AC2827" s="234"/>
      <c r="AD2827" s="232"/>
      <c r="AE2827" s="253" t="str">
        <f>IF($N2827=マイタスク!$U$5,"作業者","")&amp;IF($S2827=マイタスク!$U$5,"ピアレビュー","")&amp;IF($X2827=マイタスク!$U$5,"SVレビュー","")</f>
        <v/>
      </c>
      <c r="AF2827" s="252">
        <f t="shared" si="87"/>
        <v>95</v>
      </c>
      <c r="AG2827" s="9" t="s">
        <v>34</v>
      </c>
    </row>
    <row r="2828" spans="2:33">
      <c r="B2828" s="225">
        <v>2816</v>
      </c>
      <c r="C2828" s="226" t="s">
        <v>505</v>
      </c>
      <c r="D2828" s="227" t="s">
        <v>506</v>
      </c>
      <c r="E2828" s="228" t="s">
        <v>4011</v>
      </c>
      <c r="F2828" s="226" t="s">
        <v>4012</v>
      </c>
      <c r="G2828" s="226" t="s">
        <v>65</v>
      </c>
      <c r="H2828" s="226" t="s">
        <v>66</v>
      </c>
      <c r="I2828" s="229">
        <f t="shared" si="86"/>
        <v>0</v>
      </c>
      <c r="J2828" s="232"/>
      <c r="K2828" s="226" t="s">
        <v>12106</v>
      </c>
      <c r="L2828" s="226" t="s">
        <v>12107</v>
      </c>
      <c r="M2828" s="226" t="s">
        <v>8141</v>
      </c>
      <c r="N2828" s="226" t="s">
        <v>8188</v>
      </c>
      <c r="O2828" s="232">
        <v>45982</v>
      </c>
      <c r="P2828" s="232"/>
      <c r="Q2828" s="232"/>
      <c r="R2828" s="232"/>
      <c r="S2828" s="226" t="s">
        <v>8164</v>
      </c>
      <c r="T2828" s="229">
        <v>45982</v>
      </c>
      <c r="U2828" s="232"/>
      <c r="V2828" s="233"/>
      <c r="W2828" s="233"/>
      <c r="X2828" s="226" t="s">
        <v>8208</v>
      </c>
      <c r="Y2828" s="229">
        <v>45982</v>
      </c>
      <c r="Z2828" s="232">
        <v>45982</v>
      </c>
      <c r="AA2828" s="232"/>
      <c r="AB2828" s="232"/>
      <c r="AC2828" s="234"/>
      <c r="AD2828" s="232"/>
      <c r="AE2828" s="253" t="str">
        <f>IF($N2828=マイタスク!$U$5,"作業者","")&amp;IF($S2828=マイタスク!$U$5,"ピアレビュー","")&amp;IF($X2828=マイタスク!$U$5,"SVレビュー","")</f>
        <v/>
      </c>
      <c r="AF2828" s="252">
        <f t="shared" si="87"/>
        <v>252</v>
      </c>
      <c r="AG2828" s="9" t="s">
        <v>34</v>
      </c>
    </row>
    <row r="2829" spans="2:33">
      <c r="B2829" s="225">
        <v>2817</v>
      </c>
      <c r="C2829" s="226" t="s">
        <v>505</v>
      </c>
      <c r="D2829" s="227" t="s">
        <v>506</v>
      </c>
      <c r="E2829" s="228" t="s">
        <v>4011</v>
      </c>
      <c r="F2829" s="226" t="s">
        <v>4012</v>
      </c>
      <c r="G2829" s="226" t="s">
        <v>65</v>
      </c>
      <c r="H2829" s="226" t="s">
        <v>66</v>
      </c>
      <c r="I2829" s="229">
        <f t="shared" ref="I2829:I2892" si="88">$Q2829</f>
        <v>0</v>
      </c>
      <c r="J2829" s="232"/>
      <c r="K2829" s="226" t="s">
        <v>12108</v>
      </c>
      <c r="L2829" s="226" t="s">
        <v>12109</v>
      </c>
      <c r="M2829" s="226" t="s">
        <v>8141</v>
      </c>
      <c r="N2829" s="226" t="s">
        <v>8164</v>
      </c>
      <c r="O2829" s="232">
        <v>45982</v>
      </c>
      <c r="P2829" s="232"/>
      <c r="Q2829" s="232"/>
      <c r="R2829" s="232"/>
      <c r="S2829" s="226" t="s">
        <v>8230</v>
      </c>
      <c r="T2829" s="229">
        <v>45982</v>
      </c>
      <c r="U2829" s="232"/>
      <c r="V2829" s="233"/>
      <c r="W2829" s="233"/>
      <c r="X2829" s="226"/>
      <c r="Y2829" s="229"/>
      <c r="Z2829" s="232">
        <v>45982</v>
      </c>
      <c r="AA2829" s="232"/>
      <c r="AB2829" s="232"/>
      <c r="AC2829" s="234"/>
      <c r="AD2829" s="232"/>
      <c r="AE2829" s="253" t="str">
        <f>IF($N2829=マイタスク!$U$5,"作業者","")&amp;IF($S2829=マイタスク!$U$5,"ピアレビュー","")&amp;IF($X2829=マイタスク!$U$5,"SVレビュー","")</f>
        <v/>
      </c>
      <c r="AF2829" s="252">
        <f t="shared" ref="AF2829:AF2892" si="89">VALUE(RIGHT($E2829,4))</f>
        <v>252</v>
      </c>
      <c r="AG2829" s="9" t="s">
        <v>34</v>
      </c>
    </row>
    <row r="2830" spans="2:33">
      <c r="B2830" s="225">
        <v>2818</v>
      </c>
      <c r="C2830" s="226" t="s">
        <v>505</v>
      </c>
      <c r="D2830" s="227" t="s">
        <v>506</v>
      </c>
      <c r="E2830" s="228" t="s">
        <v>4011</v>
      </c>
      <c r="F2830" s="226" t="s">
        <v>4012</v>
      </c>
      <c r="G2830" s="226" t="s">
        <v>65</v>
      </c>
      <c r="H2830" s="226" t="s">
        <v>66</v>
      </c>
      <c r="I2830" s="229">
        <f t="shared" si="88"/>
        <v>0</v>
      </c>
      <c r="J2830" s="232"/>
      <c r="K2830" s="226" t="s">
        <v>12110</v>
      </c>
      <c r="L2830" s="226" t="s">
        <v>12111</v>
      </c>
      <c r="M2830" s="226" t="s">
        <v>8141</v>
      </c>
      <c r="N2830" s="226" t="s">
        <v>8230</v>
      </c>
      <c r="O2830" s="232">
        <v>45982</v>
      </c>
      <c r="P2830" s="232"/>
      <c r="Q2830" s="232"/>
      <c r="R2830" s="232"/>
      <c r="S2830" s="226" t="s">
        <v>8164</v>
      </c>
      <c r="T2830" s="229">
        <v>45982</v>
      </c>
      <c r="U2830" s="232"/>
      <c r="V2830" s="233"/>
      <c r="W2830" s="233"/>
      <c r="X2830" s="226"/>
      <c r="Y2830" s="229"/>
      <c r="Z2830" s="232">
        <v>45982</v>
      </c>
      <c r="AA2830" s="232"/>
      <c r="AB2830" s="232"/>
      <c r="AC2830" s="234"/>
      <c r="AD2830" s="232"/>
      <c r="AE2830" s="253" t="str">
        <f>IF($N2830=マイタスク!$U$5,"作業者","")&amp;IF($S2830=マイタスク!$U$5,"ピアレビュー","")&amp;IF($X2830=マイタスク!$U$5,"SVレビュー","")</f>
        <v/>
      </c>
      <c r="AF2830" s="252">
        <f t="shared" si="89"/>
        <v>252</v>
      </c>
      <c r="AG2830" s="9" t="s">
        <v>34</v>
      </c>
    </row>
    <row r="2831" spans="2:33">
      <c r="B2831" s="225">
        <v>2819</v>
      </c>
      <c r="C2831" s="226" t="s">
        <v>505</v>
      </c>
      <c r="D2831" s="227" t="s">
        <v>506</v>
      </c>
      <c r="E2831" s="228" t="s">
        <v>4011</v>
      </c>
      <c r="F2831" s="226" t="s">
        <v>4012</v>
      </c>
      <c r="G2831" s="226" t="s">
        <v>65</v>
      </c>
      <c r="H2831" s="226" t="s">
        <v>66</v>
      </c>
      <c r="I2831" s="229">
        <f t="shared" si="88"/>
        <v>0</v>
      </c>
      <c r="J2831" s="232"/>
      <c r="K2831" s="226" t="s">
        <v>12112</v>
      </c>
      <c r="L2831" s="226" t="s">
        <v>12113</v>
      </c>
      <c r="M2831" s="226" t="s">
        <v>8141</v>
      </c>
      <c r="N2831" s="226" t="s">
        <v>8433</v>
      </c>
      <c r="O2831" s="232">
        <v>45982</v>
      </c>
      <c r="P2831" s="232"/>
      <c r="Q2831" s="232"/>
      <c r="R2831" s="232"/>
      <c r="S2831" s="226" t="s">
        <v>8208</v>
      </c>
      <c r="T2831" s="229">
        <v>45982</v>
      </c>
      <c r="U2831" s="232"/>
      <c r="V2831" s="233"/>
      <c r="W2831" s="233"/>
      <c r="X2831" s="226"/>
      <c r="Y2831" s="229"/>
      <c r="Z2831" s="232">
        <v>45982</v>
      </c>
      <c r="AA2831" s="232"/>
      <c r="AB2831" s="232"/>
      <c r="AC2831" s="234"/>
      <c r="AD2831" s="232"/>
      <c r="AE2831" s="253" t="str">
        <f>IF($N2831=マイタスク!$U$5,"作業者","")&amp;IF($S2831=マイタスク!$U$5,"ピアレビュー","")&amp;IF($X2831=マイタスク!$U$5,"SVレビュー","")</f>
        <v/>
      </c>
      <c r="AF2831" s="252">
        <f t="shared" si="89"/>
        <v>252</v>
      </c>
      <c r="AG2831" s="9" t="s">
        <v>34</v>
      </c>
    </row>
    <row r="2832" spans="2:33">
      <c r="B2832" s="225">
        <v>2820</v>
      </c>
      <c r="C2832" s="226" t="s">
        <v>505</v>
      </c>
      <c r="D2832" s="227" t="s">
        <v>506</v>
      </c>
      <c r="E2832" s="228" t="s">
        <v>4013</v>
      </c>
      <c r="F2832" s="226" t="s">
        <v>4014</v>
      </c>
      <c r="G2832" s="226" t="s">
        <v>65</v>
      </c>
      <c r="H2832" s="226" t="s">
        <v>66</v>
      </c>
      <c r="I2832" s="229">
        <f t="shared" si="88"/>
        <v>0</v>
      </c>
      <c r="J2832" s="232"/>
      <c r="K2832" s="226" t="s">
        <v>12114</v>
      </c>
      <c r="L2832" s="226" t="s">
        <v>4014</v>
      </c>
      <c r="M2832" s="226" t="s">
        <v>8141</v>
      </c>
      <c r="N2832" s="226" t="s">
        <v>8208</v>
      </c>
      <c r="O2832" s="232">
        <v>45623</v>
      </c>
      <c r="P2832" s="232"/>
      <c r="Q2832" s="232"/>
      <c r="R2832" s="232"/>
      <c r="S2832" s="226" t="s">
        <v>8230</v>
      </c>
      <c r="T2832" s="229">
        <v>45625</v>
      </c>
      <c r="U2832" s="232"/>
      <c r="V2832" s="233"/>
      <c r="W2832" s="233"/>
      <c r="X2832" s="226" t="s">
        <v>8152</v>
      </c>
      <c r="Y2832" s="229">
        <v>45625</v>
      </c>
      <c r="Z2832" s="232">
        <v>45625</v>
      </c>
      <c r="AA2832" s="232"/>
      <c r="AB2832" s="232"/>
      <c r="AC2832" s="234"/>
      <c r="AD2832" s="232"/>
      <c r="AE2832" s="253" t="str">
        <f>IF($N2832=マイタスク!$U$5,"作業者","")&amp;IF($S2832=マイタスク!$U$5,"ピアレビュー","")&amp;IF($X2832=マイタスク!$U$5,"SVレビュー","")</f>
        <v/>
      </c>
      <c r="AF2832" s="252">
        <f t="shared" si="89"/>
        <v>96</v>
      </c>
      <c r="AG2832" s="9" t="s">
        <v>34</v>
      </c>
    </row>
    <row r="2833" spans="2:33">
      <c r="B2833" s="225">
        <v>2821</v>
      </c>
      <c r="C2833" s="226" t="s">
        <v>505</v>
      </c>
      <c r="D2833" s="227" t="s">
        <v>506</v>
      </c>
      <c r="E2833" s="228" t="s">
        <v>4015</v>
      </c>
      <c r="F2833" s="226" t="s">
        <v>4016</v>
      </c>
      <c r="G2833" s="226" t="s">
        <v>65</v>
      </c>
      <c r="H2833" s="226" t="s">
        <v>66</v>
      </c>
      <c r="I2833" s="229">
        <f t="shared" si="88"/>
        <v>0</v>
      </c>
      <c r="J2833" s="232"/>
      <c r="K2833" s="226" t="s">
        <v>12115</v>
      </c>
      <c r="L2833" s="226" t="s">
        <v>4016</v>
      </c>
      <c r="M2833" s="226" t="s">
        <v>8141</v>
      </c>
      <c r="N2833" s="226" t="s">
        <v>8188</v>
      </c>
      <c r="O2833" s="232">
        <v>45623</v>
      </c>
      <c r="P2833" s="232"/>
      <c r="Q2833" s="232"/>
      <c r="R2833" s="232"/>
      <c r="S2833" s="226" t="s">
        <v>8433</v>
      </c>
      <c r="T2833" s="229">
        <v>45625</v>
      </c>
      <c r="U2833" s="232"/>
      <c r="V2833" s="233"/>
      <c r="W2833" s="233"/>
      <c r="X2833" s="226"/>
      <c r="Y2833" s="229"/>
      <c r="Z2833" s="232">
        <v>45625</v>
      </c>
      <c r="AA2833" s="232"/>
      <c r="AB2833" s="232"/>
      <c r="AC2833" s="234"/>
      <c r="AD2833" s="232"/>
      <c r="AE2833" s="253" t="str">
        <f>IF($N2833=マイタスク!$U$5,"作業者","")&amp;IF($S2833=マイタスク!$U$5,"ピアレビュー","")&amp;IF($X2833=マイタスク!$U$5,"SVレビュー","")</f>
        <v/>
      </c>
      <c r="AF2833" s="252">
        <f t="shared" si="89"/>
        <v>97</v>
      </c>
      <c r="AG2833" s="9" t="s">
        <v>34</v>
      </c>
    </row>
    <row r="2834" spans="2:33">
      <c r="B2834" s="225">
        <v>2822</v>
      </c>
      <c r="C2834" s="226" t="s">
        <v>505</v>
      </c>
      <c r="D2834" s="227" t="s">
        <v>506</v>
      </c>
      <c r="E2834" s="228" t="s">
        <v>4017</v>
      </c>
      <c r="F2834" s="226" t="s">
        <v>4018</v>
      </c>
      <c r="G2834" s="226" t="s">
        <v>65</v>
      </c>
      <c r="H2834" s="226" t="s">
        <v>66</v>
      </c>
      <c r="I2834" s="229">
        <f t="shared" si="88"/>
        <v>0</v>
      </c>
      <c r="J2834" s="232"/>
      <c r="K2834" s="226" t="s">
        <v>12116</v>
      </c>
      <c r="L2834" s="226" t="s">
        <v>4018</v>
      </c>
      <c r="M2834" s="226" t="s">
        <v>8141</v>
      </c>
      <c r="N2834" s="226" t="s">
        <v>8164</v>
      </c>
      <c r="O2834" s="232">
        <v>45623</v>
      </c>
      <c r="P2834" s="232"/>
      <c r="Q2834" s="232"/>
      <c r="R2834" s="232"/>
      <c r="S2834" s="226" t="s">
        <v>8188</v>
      </c>
      <c r="T2834" s="229">
        <v>45625</v>
      </c>
      <c r="U2834" s="232"/>
      <c r="V2834" s="233"/>
      <c r="W2834" s="233"/>
      <c r="X2834" s="226"/>
      <c r="Y2834" s="229"/>
      <c r="Z2834" s="232">
        <v>45625</v>
      </c>
      <c r="AA2834" s="232"/>
      <c r="AB2834" s="232"/>
      <c r="AC2834" s="234"/>
      <c r="AD2834" s="232"/>
      <c r="AE2834" s="253" t="str">
        <f>IF($N2834=マイタスク!$U$5,"作業者","")&amp;IF($S2834=マイタスク!$U$5,"ピアレビュー","")&amp;IF($X2834=マイタスク!$U$5,"SVレビュー","")</f>
        <v/>
      </c>
      <c r="AF2834" s="252">
        <f t="shared" si="89"/>
        <v>98</v>
      </c>
      <c r="AG2834" s="9" t="s">
        <v>34</v>
      </c>
    </row>
    <row r="2835" spans="2:33">
      <c r="B2835" s="225">
        <v>2823</v>
      </c>
      <c r="C2835" s="226" t="s">
        <v>505</v>
      </c>
      <c r="D2835" s="227" t="s">
        <v>506</v>
      </c>
      <c r="E2835" s="228" t="s">
        <v>4019</v>
      </c>
      <c r="F2835" s="226" t="s">
        <v>4020</v>
      </c>
      <c r="G2835" s="226" t="s">
        <v>65</v>
      </c>
      <c r="H2835" s="226" t="s">
        <v>66</v>
      </c>
      <c r="I2835" s="229">
        <f t="shared" si="88"/>
        <v>0</v>
      </c>
      <c r="J2835" s="232"/>
      <c r="K2835" s="226" t="s">
        <v>12117</v>
      </c>
      <c r="L2835" s="226" t="s">
        <v>4020</v>
      </c>
      <c r="M2835" s="226" t="s">
        <v>8141</v>
      </c>
      <c r="N2835" s="226" t="s">
        <v>8230</v>
      </c>
      <c r="O2835" s="232">
        <v>45623</v>
      </c>
      <c r="P2835" s="232"/>
      <c r="Q2835" s="232"/>
      <c r="R2835" s="232"/>
      <c r="S2835" s="226" t="s">
        <v>8167</v>
      </c>
      <c r="T2835" s="229">
        <v>45625</v>
      </c>
      <c r="U2835" s="232"/>
      <c r="V2835" s="233"/>
      <c r="W2835" s="233"/>
      <c r="X2835" s="226"/>
      <c r="Y2835" s="229"/>
      <c r="Z2835" s="232">
        <v>45625</v>
      </c>
      <c r="AA2835" s="232"/>
      <c r="AB2835" s="232"/>
      <c r="AC2835" s="234"/>
      <c r="AD2835" s="232"/>
      <c r="AE2835" s="253" t="str">
        <f>IF($N2835=マイタスク!$U$5,"作業者","")&amp;IF($S2835=マイタスク!$U$5,"ピアレビュー","")&amp;IF($X2835=マイタスク!$U$5,"SVレビュー","")</f>
        <v/>
      </c>
      <c r="AF2835" s="252">
        <f t="shared" si="89"/>
        <v>99</v>
      </c>
      <c r="AG2835" s="9" t="s">
        <v>34</v>
      </c>
    </row>
    <row r="2836" spans="2:33">
      <c r="B2836" s="225">
        <v>2824</v>
      </c>
      <c r="C2836" s="226" t="s">
        <v>505</v>
      </c>
      <c r="D2836" s="227" t="s">
        <v>506</v>
      </c>
      <c r="E2836" s="228" t="s">
        <v>4021</v>
      </c>
      <c r="F2836" s="226" t="s">
        <v>4022</v>
      </c>
      <c r="G2836" s="226" t="s">
        <v>65</v>
      </c>
      <c r="H2836" s="226" t="s">
        <v>66</v>
      </c>
      <c r="I2836" s="229">
        <f t="shared" si="88"/>
        <v>0</v>
      </c>
      <c r="J2836" s="232"/>
      <c r="K2836" s="226" t="s">
        <v>12118</v>
      </c>
      <c r="L2836" s="226" t="s">
        <v>4022</v>
      </c>
      <c r="M2836" s="226" t="s">
        <v>8141</v>
      </c>
      <c r="N2836" s="226" t="s">
        <v>8230</v>
      </c>
      <c r="O2836" s="232">
        <v>45966</v>
      </c>
      <c r="P2836" s="232"/>
      <c r="Q2836" s="232"/>
      <c r="R2836" s="232"/>
      <c r="S2836" s="226" t="s">
        <v>8208</v>
      </c>
      <c r="T2836" s="229">
        <v>45968</v>
      </c>
      <c r="U2836" s="232"/>
      <c r="V2836" s="233"/>
      <c r="W2836" s="233"/>
      <c r="X2836" s="226" t="s">
        <v>8152</v>
      </c>
      <c r="Y2836" s="229">
        <v>45968</v>
      </c>
      <c r="Z2836" s="232">
        <v>45968</v>
      </c>
      <c r="AA2836" s="232"/>
      <c r="AB2836" s="232"/>
      <c r="AC2836" s="234"/>
      <c r="AD2836" s="232"/>
      <c r="AE2836" s="253" t="str">
        <f>IF($N2836=マイタスク!$U$5,"作業者","")&amp;IF($S2836=マイタスク!$U$5,"ピアレビュー","")&amp;IF($X2836=マイタスク!$U$5,"SVレビュー","")</f>
        <v/>
      </c>
      <c r="AF2836" s="252">
        <f t="shared" si="89"/>
        <v>249</v>
      </c>
      <c r="AG2836" s="9" t="s">
        <v>34</v>
      </c>
    </row>
    <row r="2837" spans="2:33">
      <c r="B2837" s="225">
        <v>2825</v>
      </c>
      <c r="C2837" s="226" t="s">
        <v>505</v>
      </c>
      <c r="D2837" s="227" t="s">
        <v>506</v>
      </c>
      <c r="E2837" s="228" t="s">
        <v>4021</v>
      </c>
      <c r="F2837" s="226" t="s">
        <v>4022</v>
      </c>
      <c r="G2837" s="226" t="s">
        <v>65</v>
      </c>
      <c r="H2837" s="226" t="s">
        <v>66</v>
      </c>
      <c r="I2837" s="229">
        <f t="shared" si="88"/>
        <v>0</v>
      </c>
      <c r="J2837" s="232"/>
      <c r="K2837" s="226" t="s">
        <v>12119</v>
      </c>
      <c r="L2837" s="226" t="s">
        <v>12120</v>
      </c>
      <c r="M2837" s="226" t="s">
        <v>8141</v>
      </c>
      <c r="N2837" s="226" t="s">
        <v>8433</v>
      </c>
      <c r="O2837" s="232">
        <v>45966</v>
      </c>
      <c r="P2837" s="232"/>
      <c r="Q2837" s="232"/>
      <c r="R2837" s="232"/>
      <c r="S2837" s="226" t="s">
        <v>8164</v>
      </c>
      <c r="T2837" s="229">
        <v>45968</v>
      </c>
      <c r="U2837" s="232"/>
      <c r="V2837" s="233"/>
      <c r="W2837" s="233"/>
      <c r="X2837" s="226"/>
      <c r="Y2837" s="229"/>
      <c r="Z2837" s="232">
        <v>45968</v>
      </c>
      <c r="AA2837" s="232"/>
      <c r="AB2837" s="232"/>
      <c r="AC2837" s="234"/>
      <c r="AD2837" s="232"/>
      <c r="AE2837" s="253" t="str">
        <f>IF($N2837=マイタスク!$U$5,"作業者","")&amp;IF($S2837=マイタスク!$U$5,"ピアレビュー","")&amp;IF($X2837=マイタスク!$U$5,"SVレビュー","")</f>
        <v/>
      </c>
      <c r="AF2837" s="252">
        <f t="shared" si="89"/>
        <v>249</v>
      </c>
      <c r="AG2837" s="9" t="s">
        <v>34</v>
      </c>
    </row>
    <row r="2838" spans="2:33">
      <c r="B2838" s="225">
        <v>2826</v>
      </c>
      <c r="C2838" s="226" t="s">
        <v>505</v>
      </c>
      <c r="D2838" s="227" t="s">
        <v>506</v>
      </c>
      <c r="E2838" s="228" t="s">
        <v>4021</v>
      </c>
      <c r="F2838" s="226" t="s">
        <v>4022</v>
      </c>
      <c r="G2838" s="226" t="s">
        <v>65</v>
      </c>
      <c r="H2838" s="226" t="s">
        <v>66</v>
      </c>
      <c r="I2838" s="229">
        <f t="shared" si="88"/>
        <v>0</v>
      </c>
      <c r="J2838" s="232"/>
      <c r="K2838" s="226" t="s">
        <v>12121</v>
      </c>
      <c r="L2838" s="226" t="s">
        <v>12122</v>
      </c>
      <c r="M2838" s="226" t="s">
        <v>8141</v>
      </c>
      <c r="N2838" s="226" t="s">
        <v>8188</v>
      </c>
      <c r="O2838" s="232">
        <v>45966</v>
      </c>
      <c r="P2838" s="232"/>
      <c r="Q2838" s="232"/>
      <c r="R2838" s="232"/>
      <c r="S2838" s="226" t="s">
        <v>8230</v>
      </c>
      <c r="T2838" s="229">
        <v>45968</v>
      </c>
      <c r="U2838" s="232"/>
      <c r="V2838" s="233"/>
      <c r="W2838" s="233"/>
      <c r="X2838" s="226"/>
      <c r="Y2838" s="229"/>
      <c r="Z2838" s="232">
        <v>45968</v>
      </c>
      <c r="AA2838" s="232"/>
      <c r="AB2838" s="232"/>
      <c r="AC2838" s="234"/>
      <c r="AD2838" s="232"/>
      <c r="AE2838" s="253" t="str">
        <f>IF($N2838=マイタスク!$U$5,"作業者","")&amp;IF($S2838=マイタスク!$U$5,"ピアレビュー","")&amp;IF($X2838=マイタスク!$U$5,"SVレビュー","")</f>
        <v/>
      </c>
      <c r="AF2838" s="252">
        <f t="shared" si="89"/>
        <v>249</v>
      </c>
      <c r="AG2838" s="9" t="s">
        <v>34</v>
      </c>
    </row>
    <row r="2839" spans="2:33">
      <c r="B2839" s="225">
        <v>2827</v>
      </c>
      <c r="C2839" s="226" t="s">
        <v>505</v>
      </c>
      <c r="D2839" s="227" t="s">
        <v>506</v>
      </c>
      <c r="E2839" s="228" t="s">
        <v>4021</v>
      </c>
      <c r="F2839" s="226" t="s">
        <v>4022</v>
      </c>
      <c r="G2839" s="226" t="s">
        <v>65</v>
      </c>
      <c r="H2839" s="226" t="s">
        <v>66</v>
      </c>
      <c r="I2839" s="229">
        <f t="shared" si="88"/>
        <v>0</v>
      </c>
      <c r="J2839" s="232"/>
      <c r="K2839" s="226" t="s">
        <v>12123</v>
      </c>
      <c r="L2839" s="226" t="s">
        <v>12124</v>
      </c>
      <c r="M2839" s="226" t="s">
        <v>8141</v>
      </c>
      <c r="N2839" s="226" t="s">
        <v>8164</v>
      </c>
      <c r="O2839" s="232">
        <v>45966</v>
      </c>
      <c r="P2839" s="232"/>
      <c r="Q2839" s="232"/>
      <c r="R2839" s="232"/>
      <c r="S2839" s="226" t="s">
        <v>8188</v>
      </c>
      <c r="T2839" s="229">
        <v>45968</v>
      </c>
      <c r="U2839" s="232"/>
      <c r="V2839" s="233"/>
      <c r="W2839" s="233"/>
      <c r="X2839" s="226"/>
      <c r="Y2839" s="229"/>
      <c r="Z2839" s="232">
        <v>45968</v>
      </c>
      <c r="AA2839" s="232"/>
      <c r="AB2839" s="232"/>
      <c r="AC2839" s="234"/>
      <c r="AD2839" s="232"/>
      <c r="AE2839" s="253" t="str">
        <f>IF($N2839=マイタスク!$U$5,"作業者","")&amp;IF($S2839=マイタスク!$U$5,"ピアレビュー","")&amp;IF($X2839=マイタスク!$U$5,"SVレビュー","")</f>
        <v/>
      </c>
      <c r="AF2839" s="252">
        <f t="shared" si="89"/>
        <v>249</v>
      </c>
      <c r="AG2839" s="9" t="s">
        <v>34</v>
      </c>
    </row>
    <row r="2840" spans="2:33">
      <c r="B2840" s="225">
        <v>2828</v>
      </c>
      <c r="C2840" s="226" t="s">
        <v>505</v>
      </c>
      <c r="D2840" s="227" t="s">
        <v>506</v>
      </c>
      <c r="E2840" s="228" t="s">
        <v>4023</v>
      </c>
      <c r="F2840" s="226" t="s">
        <v>4024</v>
      </c>
      <c r="G2840" s="226" t="s">
        <v>65</v>
      </c>
      <c r="H2840" s="226" t="s">
        <v>66</v>
      </c>
      <c r="I2840" s="229">
        <f t="shared" si="88"/>
        <v>0</v>
      </c>
      <c r="J2840" s="232"/>
      <c r="K2840" s="226" t="s">
        <v>12125</v>
      </c>
      <c r="L2840" s="226" t="s">
        <v>4024</v>
      </c>
      <c r="M2840" s="226" t="s">
        <v>8141</v>
      </c>
      <c r="N2840" s="226" t="s">
        <v>8433</v>
      </c>
      <c r="O2840" s="232">
        <v>45602</v>
      </c>
      <c r="P2840" s="232"/>
      <c r="Q2840" s="232"/>
      <c r="R2840" s="232"/>
      <c r="S2840" s="226" t="s">
        <v>8230</v>
      </c>
      <c r="T2840" s="229">
        <v>45604</v>
      </c>
      <c r="U2840" s="232"/>
      <c r="V2840" s="233"/>
      <c r="W2840" s="233"/>
      <c r="X2840" s="226" t="s">
        <v>8152</v>
      </c>
      <c r="Y2840" s="229">
        <v>45604</v>
      </c>
      <c r="Z2840" s="232">
        <v>45604</v>
      </c>
      <c r="AA2840" s="232"/>
      <c r="AB2840" s="232"/>
      <c r="AC2840" s="234"/>
      <c r="AD2840" s="232"/>
      <c r="AE2840" s="253" t="str">
        <f>IF($N2840=マイタスク!$U$5,"作業者","")&amp;IF($S2840=マイタスク!$U$5,"ピアレビュー","")&amp;IF($X2840=マイタスク!$U$5,"SVレビュー","")</f>
        <v/>
      </c>
      <c r="AF2840" s="252">
        <f t="shared" si="89"/>
        <v>83</v>
      </c>
      <c r="AG2840" s="9" t="s">
        <v>34</v>
      </c>
    </row>
    <row r="2841" spans="2:33">
      <c r="B2841" s="225">
        <v>2829</v>
      </c>
      <c r="C2841" s="226" t="s">
        <v>505</v>
      </c>
      <c r="D2841" s="227" t="s">
        <v>506</v>
      </c>
      <c r="E2841" s="228" t="s">
        <v>4025</v>
      </c>
      <c r="F2841" s="226" t="s">
        <v>4026</v>
      </c>
      <c r="G2841" s="226" t="s">
        <v>65</v>
      </c>
      <c r="H2841" s="226" t="s">
        <v>66</v>
      </c>
      <c r="I2841" s="229">
        <f t="shared" si="88"/>
        <v>0</v>
      </c>
      <c r="J2841" s="232"/>
      <c r="K2841" s="226" t="s">
        <v>12126</v>
      </c>
      <c r="L2841" s="226" t="s">
        <v>4026</v>
      </c>
      <c r="M2841" s="226" t="s">
        <v>8141</v>
      </c>
      <c r="N2841" s="226" t="s">
        <v>8208</v>
      </c>
      <c r="O2841" s="232">
        <v>45602</v>
      </c>
      <c r="P2841" s="232"/>
      <c r="Q2841" s="232"/>
      <c r="R2841" s="232"/>
      <c r="S2841" s="226" t="s">
        <v>8164</v>
      </c>
      <c r="T2841" s="229">
        <v>45604</v>
      </c>
      <c r="U2841" s="232"/>
      <c r="V2841" s="233"/>
      <c r="W2841" s="233"/>
      <c r="X2841" s="226"/>
      <c r="Y2841" s="229"/>
      <c r="Z2841" s="232">
        <v>45597</v>
      </c>
      <c r="AA2841" s="232"/>
      <c r="AB2841" s="232"/>
      <c r="AC2841" s="234"/>
      <c r="AD2841" s="232"/>
      <c r="AE2841" s="253" t="str">
        <f>IF($N2841=マイタスク!$U$5,"作業者","")&amp;IF($S2841=マイタスク!$U$5,"ピアレビュー","")&amp;IF($X2841=マイタスク!$U$5,"SVレビュー","")</f>
        <v/>
      </c>
      <c r="AF2841" s="252">
        <f t="shared" si="89"/>
        <v>84</v>
      </c>
      <c r="AG2841" s="9" t="s">
        <v>34</v>
      </c>
    </row>
    <row r="2842" spans="2:33">
      <c r="B2842" s="225">
        <v>2830</v>
      </c>
      <c r="C2842" s="226" t="s">
        <v>505</v>
      </c>
      <c r="D2842" s="227" t="s">
        <v>506</v>
      </c>
      <c r="E2842" s="228" t="s">
        <v>4027</v>
      </c>
      <c r="F2842" s="226" t="s">
        <v>4028</v>
      </c>
      <c r="G2842" s="226" t="s">
        <v>65</v>
      </c>
      <c r="H2842" s="226" t="s">
        <v>66</v>
      </c>
      <c r="I2842" s="229">
        <f t="shared" si="88"/>
        <v>0</v>
      </c>
      <c r="J2842" s="232"/>
      <c r="K2842" s="226" t="s">
        <v>12127</v>
      </c>
      <c r="L2842" s="226" t="s">
        <v>4028</v>
      </c>
      <c r="M2842" s="226" t="s">
        <v>8141</v>
      </c>
      <c r="N2842" s="226" t="s">
        <v>8164</v>
      </c>
      <c r="O2842" s="232">
        <v>45602</v>
      </c>
      <c r="P2842" s="232"/>
      <c r="Q2842" s="232"/>
      <c r="R2842" s="232"/>
      <c r="S2842" s="226" t="s">
        <v>8230</v>
      </c>
      <c r="T2842" s="229">
        <v>45604</v>
      </c>
      <c r="U2842" s="232"/>
      <c r="V2842" s="233"/>
      <c r="W2842" s="233"/>
      <c r="X2842" s="226"/>
      <c r="Y2842" s="229"/>
      <c r="Z2842" s="232">
        <v>45604</v>
      </c>
      <c r="AA2842" s="232"/>
      <c r="AB2842" s="232"/>
      <c r="AC2842" s="234"/>
      <c r="AD2842" s="232"/>
      <c r="AE2842" s="253" t="str">
        <f>IF($N2842=マイタスク!$U$5,"作業者","")&amp;IF($S2842=マイタスク!$U$5,"ピアレビュー","")&amp;IF($X2842=マイタスク!$U$5,"SVレビュー","")</f>
        <v/>
      </c>
      <c r="AF2842" s="252">
        <f t="shared" si="89"/>
        <v>85</v>
      </c>
      <c r="AG2842" s="9" t="s">
        <v>34</v>
      </c>
    </row>
    <row r="2843" spans="2:33">
      <c r="B2843" s="225">
        <v>2831</v>
      </c>
      <c r="C2843" s="226" t="s">
        <v>505</v>
      </c>
      <c r="D2843" s="227" t="s">
        <v>506</v>
      </c>
      <c r="E2843" s="228" t="s">
        <v>4029</v>
      </c>
      <c r="F2843" s="226" t="s">
        <v>4030</v>
      </c>
      <c r="G2843" s="226" t="s">
        <v>65</v>
      </c>
      <c r="H2843" s="226" t="s">
        <v>66</v>
      </c>
      <c r="I2843" s="229">
        <f t="shared" si="88"/>
        <v>0</v>
      </c>
      <c r="J2843" s="232"/>
      <c r="K2843" s="226" t="s">
        <v>12128</v>
      </c>
      <c r="L2843" s="226" t="s">
        <v>4030</v>
      </c>
      <c r="M2843" s="226" t="s">
        <v>8141</v>
      </c>
      <c r="N2843" s="226" t="s">
        <v>8181</v>
      </c>
      <c r="O2843" s="232">
        <v>45602</v>
      </c>
      <c r="P2843" s="232"/>
      <c r="Q2843" s="232"/>
      <c r="R2843" s="232"/>
      <c r="S2843" s="226" t="s">
        <v>8433</v>
      </c>
      <c r="T2843" s="229">
        <v>45604</v>
      </c>
      <c r="U2843" s="232"/>
      <c r="V2843" s="233"/>
      <c r="W2843" s="233"/>
      <c r="X2843" s="226"/>
      <c r="Y2843" s="229"/>
      <c r="Z2843" s="232">
        <v>45604</v>
      </c>
      <c r="AA2843" s="232"/>
      <c r="AB2843" s="232"/>
      <c r="AC2843" s="234"/>
      <c r="AD2843" s="232"/>
      <c r="AE2843" s="253" t="str">
        <f>IF($N2843=マイタスク!$U$5,"作業者","")&amp;IF($S2843=マイタスク!$U$5,"ピアレビュー","")&amp;IF($X2843=マイタスク!$U$5,"SVレビュー","")</f>
        <v/>
      </c>
      <c r="AF2843" s="252">
        <f t="shared" si="89"/>
        <v>86</v>
      </c>
      <c r="AG2843" s="9" t="s">
        <v>34</v>
      </c>
    </row>
    <row r="2844" spans="2:33">
      <c r="B2844" s="225">
        <v>2832</v>
      </c>
      <c r="C2844" s="226" t="s">
        <v>505</v>
      </c>
      <c r="D2844" s="227" t="s">
        <v>506</v>
      </c>
      <c r="E2844" s="228" t="s">
        <v>4031</v>
      </c>
      <c r="F2844" s="226" t="s">
        <v>4032</v>
      </c>
      <c r="G2844" s="226" t="s">
        <v>65</v>
      </c>
      <c r="H2844" s="226" t="s">
        <v>66</v>
      </c>
      <c r="I2844" s="229">
        <f t="shared" si="88"/>
        <v>0</v>
      </c>
      <c r="J2844" s="232"/>
      <c r="K2844" s="226" t="s">
        <v>12129</v>
      </c>
      <c r="L2844" s="226" t="s">
        <v>4032</v>
      </c>
      <c r="M2844" s="226" t="s">
        <v>8141</v>
      </c>
      <c r="N2844" s="226" t="s">
        <v>8164</v>
      </c>
      <c r="O2844" s="232">
        <v>46008</v>
      </c>
      <c r="P2844" s="232"/>
      <c r="Q2844" s="232"/>
      <c r="R2844" s="232"/>
      <c r="S2844" s="226" t="s">
        <v>8433</v>
      </c>
      <c r="T2844" s="229">
        <v>46010</v>
      </c>
      <c r="U2844" s="232"/>
      <c r="V2844" s="233"/>
      <c r="W2844" s="233"/>
      <c r="X2844" s="226" t="s">
        <v>8152</v>
      </c>
      <c r="Y2844" s="229">
        <v>46010</v>
      </c>
      <c r="Z2844" s="232">
        <v>46010</v>
      </c>
      <c r="AA2844" s="232"/>
      <c r="AB2844" s="232"/>
      <c r="AC2844" s="234"/>
      <c r="AD2844" s="232"/>
      <c r="AE2844" s="253" t="str">
        <f>IF($N2844=マイタスク!$U$5,"作業者","")&amp;IF($S2844=マイタスク!$U$5,"ピアレビュー","")&amp;IF($X2844=マイタスク!$U$5,"SVレビュー","")</f>
        <v/>
      </c>
      <c r="AF2844" s="252">
        <f t="shared" si="89"/>
        <v>255</v>
      </c>
      <c r="AG2844" s="9" t="s">
        <v>34</v>
      </c>
    </row>
    <row r="2845" spans="2:33">
      <c r="B2845" s="225">
        <v>2833</v>
      </c>
      <c r="C2845" s="226" t="s">
        <v>505</v>
      </c>
      <c r="D2845" s="227" t="s">
        <v>506</v>
      </c>
      <c r="E2845" s="228" t="s">
        <v>4031</v>
      </c>
      <c r="F2845" s="226" t="s">
        <v>4032</v>
      </c>
      <c r="G2845" s="226" t="s">
        <v>65</v>
      </c>
      <c r="H2845" s="226" t="s">
        <v>66</v>
      </c>
      <c r="I2845" s="229">
        <f t="shared" si="88"/>
        <v>0</v>
      </c>
      <c r="J2845" s="232"/>
      <c r="K2845" s="226" t="s">
        <v>12130</v>
      </c>
      <c r="L2845" s="226" t="s">
        <v>12131</v>
      </c>
      <c r="M2845" s="226" t="s">
        <v>8141</v>
      </c>
      <c r="N2845" s="226" t="s">
        <v>8208</v>
      </c>
      <c r="O2845" s="232">
        <v>46008</v>
      </c>
      <c r="P2845" s="232"/>
      <c r="Q2845" s="232"/>
      <c r="R2845" s="232"/>
      <c r="S2845" s="226" t="s">
        <v>8152</v>
      </c>
      <c r="T2845" s="229">
        <v>46010</v>
      </c>
      <c r="U2845" s="232"/>
      <c r="V2845" s="233"/>
      <c r="W2845" s="233"/>
      <c r="X2845" s="226"/>
      <c r="Y2845" s="229"/>
      <c r="Z2845" s="232">
        <v>46010</v>
      </c>
      <c r="AA2845" s="232"/>
      <c r="AB2845" s="232"/>
      <c r="AC2845" s="234"/>
      <c r="AD2845" s="232"/>
      <c r="AE2845" s="253" t="str">
        <f>IF($N2845=マイタスク!$U$5,"作業者","")&amp;IF($S2845=マイタスク!$U$5,"ピアレビュー","")&amp;IF($X2845=マイタスク!$U$5,"SVレビュー","")</f>
        <v/>
      </c>
      <c r="AF2845" s="252">
        <f t="shared" si="89"/>
        <v>255</v>
      </c>
      <c r="AG2845" s="9" t="s">
        <v>34</v>
      </c>
    </row>
    <row r="2846" spans="2:33">
      <c r="B2846" s="225">
        <v>2834</v>
      </c>
      <c r="C2846" s="226" t="s">
        <v>505</v>
      </c>
      <c r="D2846" s="227" t="s">
        <v>506</v>
      </c>
      <c r="E2846" s="228" t="s">
        <v>4031</v>
      </c>
      <c r="F2846" s="226" t="s">
        <v>4032</v>
      </c>
      <c r="G2846" s="226" t="s">
        <v>65</v>
      </c>
      <c r="H2846" s="226" t="s">
        <v>66</v>
      </c>
      <c r="I2846" s="229">
        <f t="shared" si="88"/>
        <v>0</v>
      </c>
      <c r="J2846" s="232"/>
      <c r="K2846" s="226" t="s">
        <v>12132</v>
      </c>
      <c r="L2846" s="226" t="s">
        <v>12133</v>
      </c>
      <c r="M2846" s="226" t="s">
        <v>8141</v>
      </c>
      <c r="N2846" s="226" t="s">
        <v>8230</v>
      </c>
      <c r="O2846" s="232">
        <v>46008</v>
      </c>
      <c r="P2846" s="232"/>
      <c r="Q2846" s="232"/>
      <c r="R2846" s="232"/>
      <c r="S2846" s="226" t="s">
        <v>8188</v>
      </c>
      <c r="T2846" s="229">
        <v>46010</v>
      </c>
      <c r="U2846" s="232"/>
      <c r="V2846" s="233"/>
      <c r="W2846" s="233"/>
      <c r="X2846" s="226"/>
      <c r="Y2846" s="229"/>
      <c r="Z2846" s="232">
        <v>46010</v>
      </c>
      <c r="AA2846" s="232"/>
      <c r="AB2846" s="232"/>
      <c r="AC2846" s="234"/>
      <c r="AD2846" s="232"/>
      <c r="AE2846" s="253" t="str">
        <f>IF($N2846=マイタスク!$U$5,"作業者","")&amp;IF($S2846=マイタスク!$U$5,"ピアレビュー","")&amp;IF($X2846=マイタスク!$U$5,"SVレビュー","")</f>
        <v/>
      </c>
      <c r="AF2846" s="252">
        <f t="shared" si="89"/>
        <v>255</v>
      </c>
      <c r="AG2846" s="9" t="s">
        <v>34</v>
      </c>
    </row>
    <row r="2847" spans="2:33">
      <c r="B2847" s="225">
        <v>2835</v>
      </c>
      <c r="C2847" s="226" t="s">
        <v>505</v>
      </c>
      <c r="D2847" s="227" t="s">
        <v>506</v>
      </c>
      <c r="E2847" s="228" t="s">
        <v>4031</v>
      </c>
      <c r="F2847" s="226" t="s">
        <v>4032</v>
      </c>
      <c r="G2847" s="226" t="s">
        <v>65</v>
      </c>
      <c r="H2847" s="226" t="s">
        <v>66</v>
      </c>
      <c r="I2847" s="229">
        <f t="shared" si="88"/>
        <v>0</v>
      </c>
      <c r="J2847" s="232"/>
      <c r="K2847" s="226" t="s">
        <v>12134</v>
      </c>
      <c r="L2847" s="226" t="s">
        <v>12135</v>
      </c>
      <c r="M2847" s="226" t="s">
        <v>8141</v>
      </c>
      <c r="N2847" s="226" t="s">
        <v>8188</v>
      </c>
      <c r="O2847" s="232">
        <v>46008</v>
      </c>
      <c r="P2847" s="232"/>
      <c r="Q2847" s="232"/>
      <c r="R2847" s="232"/>
      <c r="S2847" s="226" t="s">
        <v>8164</v>
      </c>
      <c r="T2847" s="229">
        <v>46010</v>
      </c>
      <c r="U2847" s="232"/>
      <c r="V2847" s="233"/>
      <c r="W2847" s="233"/>
      <c r="X2847" s="226"/>
      <c r="Y2847" s="229"/>
      <c r="Z2847" s="232">
        <v>46010</v>
      </c>
      <c r="AA2847" s="232"/>
      <c r="AB2847" s="232"/>
      <c r="AC2847" s="234"/>
      <c r="AD2847" s="232"/>
      <c r="AE2847" s="253" t="str">
        <f>IF($N2847=マイタスク!$U$5,"作業者","")&amp;IF($S2847=マイタスク!$U$5,"ピアレビュー","")&amp;IF($X2847=マイタスク!$U$5,"SVレビュー","")</f>
        <v/>
      </c>
      <c r="AF2847" s="252">
        <f t="shared" si="89"/>
        <v>255</v>
      </c>
      <c r="AG2847" s="9" t="s">
        <v>34</v>
      </c>
    </row>
    <row r="2848" spans="2:33">
      <c r="B2848" s="225">
        <v>2836</v>
      </c>
      <c r="C2848" s="226" t="s">
        <v>505</v>
      </c>
      <c r="D2848" s="227" t="s">
        <v>506</v>
      </c>
      <c r="E2848" s="228" t="s">
        <v>4033</v>
      </c>
      <c r="F2848" s="226" t="s">
        <v>4034</v>
      </c>
      <c r="G2848" s="226" t="s">
        <v>65</v>
      </c>
      <c r="H2848" s="226" t="s">
        <v>66</v>
      </c>
      <c r="I2848" s="229">
        <f t="shared" si="88"/>
        <v>0</v>
      </c>
      <c r="J2848" s="232"/>
      <c r="K2848" s="226" t="s">
        <v>12136</v>
      </c>
      <c r="L2848" s="226" t="s">
        <v>4034</v>
      </c>
      <c r="M2848" s="226" t="s">
        <v>8141</v>
      </c>
      <c r="N2848" s="226" t="s">
        <v>8208</v>
      </c>
      <c r="O2848" s="232">
        <v>45644</v>
      </c>
      <c r="P2848" s="232"/>
      <c r="Q2848" s="232"/>
      <c r="R2848" s="232"/>
      <c r="S2848" s="226" t="s">
        <v>8433</v>
      </c>
      <c r="T2848" s="229">
        <v>45646</v>
      </c>
      <c r="U2848" s="232"/>
      <c r="V2848" s="233"/>
      <c r="W2848" s="233"/>
      <c r="X2848" s="226" t="s">
        <v>8433</v>
      </c>
      <c r="Y2848" s="229">
        <v>45646</v>
      </c>
      <c r="Z2848" s="232">
        <v>45646</v>
      </c>
      <c r="AA2848" s="232"/>
      <c r="AB2848" s="232"/>
      <c r="AC2848" s="234"/>
      <c r="AD2848" s="232"/>
      <c r="AE2848" s="253" t="str">
        <f>IF($N2848=マイタスク!$U$5,"作業者","")&amp;IF($S2848=マイタスク!$U$5,"ピアレビュー","")&amp;IF($X2848=マイタスク!$U$5,"SVレビュー","")</f>
        <v/>
      </c>
      <c r="AF2848" s="252">
        <f t="shared" si="89"/>
        <v>107</v>
      </c>
      <c r="AG2848" s="9" t="s">
        <v>34</v>
      </c>
    </row>
    <row r="2849" spans="2:33">
      <c r="B2849" s="225">
        <v>2837</v>
      </c>
      <c r="C2849" s="226" t="s">
        <v>505</v>
      </c>
      <c r="D2849" s="227" t="s">
        <v>506</v>
      </c>
      <c r="E2849" s="228" t="s">
        <v>4035</v>
      </c>
      <c r="F2849" s="226" t="s">
        <v>4036</v>
      </c>
      <c r="G2849" s="226" t="s">
        <v>65</v>
      </c>
      <c r="H2849" s="226" t="s">
        <v>66</v>
      </c>
      <c r="I2849" s="229">
        <f t="shared" si="88"/>
        <v>0</v>
      </c>
      <c r="J2849" s="232"/>
      <c r="K2849" s="226" t="s">
        <v>12137</v>
      </c>
      <c r="L2849" s="226" t="s">
        <v>4036</v>
      </c>
      <c r="M2849" s="226" t="s">
        <v>8141</v>
      </c>
      <c r="N2849" s="226" t="s">
        <v>8164</v>
      </c>
      <c r="O2849" s="232">
        <v>45644</v>
      </c>
      <c r="P2849" s="232"/>
      <c r="Q2849" s="232"/>
      <c r="R2849" s="232"/>
      <c r="S2849" s="226" t="s">
        <v>8188</v>
      </c>
      <c r="T2849" s="229">
        <v>45644</v>
      </c>
      <c r="U2849" s="232"/>
      <c r="V2849" s="233"/>
      <c r="W2849" s="233"/>
      <c r="X2849" s="226"/>
      <c r="Y2849" s="229"/>
      <c r="Z2849" s="232">
        <v>45646</v>
      </c>
      <c r="AA2849" s="232"/>
      <c r="AB2849" s="232"/>
      <c r="AC2849" s="234"/>
      <c r="AD2849" s="232"/>
      <c r="AE2849" s="253" t="str">
        <f>IF($N2849=マイタスク!$U$5,"作業者","")&amp;IF($S2849=マイタスク!$U$5,"ピアレビュー","")&amp;IF($X2849=マイタスク!$U$5,"SVレビュー","")</f>
        <v/>
      </c>
      <c r="AF2849" s="252">
        <f t="shared" si="89"/>
        <v>108</v>
      </c>
      <c r="AG2849" s="9" t="s">
        <v>34</v>
      </c>
    </row>
    <row r="2850" spans="2:33">
      <c r="B2850" s="225">
        <v>2838</v>
      </c>
      <c r="C2850" s="226" t="s">
        <v>505</v>
      </c>
      <c r="D2850" s="227" t="s">
        <v>506</v>
      </c>
      <c r="E2850" s="228" t="s">
        <v>4037</v>
      </c>
      <c r="F2850" s="226" t="s">
        <v>4038</v>
      </c>
      <c r="G2850" s="226" t="s">
        <v>65</v>
      </c>
      <c r="H2850" s="226" t="s">
        <v>66</v>
      </c>
      <c r="I2850" s="229">
        <f t="shared" si="88"/>
        <v>0</v>
      </c>
      <c r="J2850" s="232"/>
      <c r="K2850" s="226" t="s">
        <v>12138</v>
      </c>
      <c r="L2850" s="226" t="s">
        <v>4038</v>
      </c>
      <c r="M2850" s="226" t="s">
        <v>8141</v>
      </c>
      <c r="N2850" s="226" t="s">
        <v>8230</v>
      </c>
      <c r="O2850" s="232">
        <v>45644</v>
      </c>
      <c r="P2850" s="232"/>
      <c r="Q2850" s="232"/>
      <c r="R2850" s="232"/>
      <c r="S2850" s="226" t="s">
        <v>8164</v>
      </c>
      <c r="T2850" s="229">
        <v>45646</v>
      </c>
      <c r="U2850" s="232"/>
      <c r="V2850" s="233"/>
      <c r="W2850" s="233"/>
      <c r="X2850" s="226"/>
      <c r="Y2850" s="229"/>
      <c r="Z2850" s="232">
        <v>45646</v>
      </c>
      <c r="AA2850" s="232"/>
      <c r="AB2850" s="232"/>
      <c r="AC2850" s="234"/>
      <c r="AD2850" s="232"/>
      <c r="AE2850" s="253" t="str">
        <f>IF($N2850=マイタスク!$U$5,"作業者","")&amp;IF($S2850=マイタスク!$U$5,"ピアレビュー","")&amp;IF($X2850=マイタスク!$U$5,"SVレビュー","")</f>
        <v/>
      </c>
      <c r="AF2850" s="252">
        <f t="shared" si="89"/>
        <v>109</v>
      </c>
      <c r="AG2850" s="9" t="s">
        <v>34</v>
      </c>
    </row>
    <row r="2851" spans="2:33">
      <c r="B2851" s="225">
        <v>2839</v>
      </c>
      <c r="C2851" s="226" t="s">
        <v>505</v>
      </c>
      <c r="D2851" s="227" t="s">
        <v>506</v>
      </c>
      <c r="E2851" s="228" t="s">
        <v>4039</v>
      </c>
      <c r="F2851" s="226" t="s">
        <v>4040</v>
      </c>
      <c r="G2851" s="226" t="s">
        <v>65</v>
      </c>
      <c r="H2851" s="226" t="s">
        <v>66</v>
      </c>
      <c r="I2851" s="229">
        <f t="shared" si="88"/>
        <v>0</v>
      </c>
      <c r="J2851" s="232"/>
      <c r="K2851" s="226" t="s">
        <v>12139</v>
      </c>
      <c r="L2851" s="226" t="s">
        <v>4040</v>
      </c>
      <c r="M2851" s="226" t="s">
        <v>8141</v>
      </c>
      <c r="N2851" s="226" t="s">
        <v>8188</v>
      </c>
      <c r="O2851" s="232">
        <v>45644</v>
      </c>
      <c r="P2851" s="232"/>
      <c r="Q2851" s="232"/>
      <c r="R2851" s="232"/>
      <c r="S2851" s="226" t="s">
        <v>8152</v>
      </c>
      <c r="T2851" s="229">
        <v>45646</v>
      </c>
      <c r="U2851" s="232"/>
      <c r="V2851" s="233"/>
      <c r="W2851" s="233"/>
      <c r="X2851" s="226"/>
      <c r="Y2851" s="229"/>
      <c r="Z2851" s="232">
        <v>45646</v>
      </c>
      <c r="AA2851" s="232"/>
      <c r="AB2851" s="232"/>
      <c r="AC2851" s="234"/>
      <c r="AD2851" s="232"/>
      <c r="AE2851" s="253" t="str">
        <f>IF($N2851=マイタスク!$U$5,"作業者","")&amp;IF($S2851=マイタスク!$U$5,"ピアレビュー","")&amp;IF($X2851=マイタスク!$U$5,"SVレビュー","")</f>
        <v/>
      </c>
      <c r="AF2851" s="252">
        <f t="shared" si="89"/>
        <v>110</v>
      </c>
      <c r="AG2851" s="9" t="s">
        <v>34</v>
      </c>
    </row>
    <row r="2852" spans="2:33">
      <c r="B2852" s="225">
        <v>2840</v>
      </c>
      <c r="C2852" s="226" t="s">
        <v>505</v>
      </c>
      <c r="D2852" s="227" t="s">
        <v>506</v>
      </c>
      <c r="E2852" s="228" t="s">
        <v>4041</v>
      </c>
      <c r="F2852" s="226" t="s">
        <v>4042</v>
      </c>
      <c r="G2852" s="226" t="s">
        <v>65</v>
      </c>
      <c r="H2852" s="226" t="s">
        <v>66</v>
      </c>
      <c r="I2852" s="229">
        <f t="shared" si="88"/>
        <v>0</v>
      </c>
      <c r="J2852" s="232"/>
      <c r="K2852" s="226" t="s">
        <v>12140</v>
      </c>
      <c r="L2852" s="226" t="s">
        <v>4042</v>
      </c>
      <c r="M2852" s="226" t="s">
        <v>8141</v>
      </c>
      <c r="N2852" s="226" t="s">
        <v>8208</v>
      </c>
      <c r="O2852" s="232">
        <v>45994</v>
      </c>
      <c r="P2852" s="232"/>
      <c r="Q2852" s="232"/>
      <c r="R2852" s="232"/>
      <c r="S2852" s="226" t="s">
        <v>8230</v>
      </c>
      <c r="T2852" s="229">
        <v>45996</v>
      </c>
      <c r="U2852" s="232"/>
      <c r="V2852" s="233"/>
      <c r="W2852" s="233"/>
      <c r="X2852" s="226" t="s">
        <v>8152</v>
      </c>
      <c r="Y2852" s="229">
        <v>45996</v>
      </c>
      <c r="Z2852" s="232">
        <v>45996</v>
      </c>
      <c r="AA2852" s="232"/>
      <c r="AB2852" s="232"/>
      <c r="AC2852" s="234"/>
      <c r="AD2852" s="232"/>
      <c r="AE2852" s="253" t="str">
        <f>IF($N2852=マイタスク!$U$5,"作業者","")&amp;IF($S2852=マイタスク!$U$5,"ピアレビュー","")&amp;IF($X2852=マイタスク!$U$5,"SVレビュー","")</f>
        <v/>
      </c>
      <c r="AF2852" s="252">
        <f t="shared" si="89"/>
        <v>253</v>
      </c>
      <c r="AG2852" s="9" t="s">
        <v>34</v>
      </c>
    </row>
    <row r="2853" spans="2:33">
      <c r="B2853" s="225">
        <v>2841</v>
      </c>
      <c r="C2853" s="226" t="s">
        <v>505</v>
      </c>
      <c r="D2853" s="227" t="s">
        <v>506</v>
      </c>
      <c r="E2853" s="228" t="s">
        <v>4041</v>
      </c>
      <c r="F2853" s="226" t="s">
        <v>4042</v>
      </c>
      <c r="G2853" s="226" t="s">
        <v>65</v>
      </c>
      <c r="H2853" s="226" t="s">
        <v>66</v>
      </c>
      <c r="I2853" s="229">
        <f t="shared" si="88"/>
        <v>0</v>
      </c>
      <c r="J2853" s="232"/>
      <c r="K2853" s="226" t="s">
        <v>12141</v>
      </c>
      <c r="L2853" s="226" t="s">
        <v>12142</v>
      </c>
      <c r="M2853" s="226" t="s">
        <v>8141</v>
      </c>
      <c r="N2853" s="226" t="s">
        <v>8230</v>
      </c>
      <c r="O2853" s="232">
        <v>45994</v>
      </c>
      <c r="P2853" s="232"/>
      <c r="Q2853" s="232"/>
      <c r="R2853" s="232"/>
      <c r="S2853" s="226" t="s">
        <v>8188</v>
      </c>
      <c r="T2853" s="229">
        <v>45996</v>
      </c>
      <c r="U2853" s="232"/>
      <c r="V2853" s="233"/>
      <c r="W2853" s="233"/>
      <c r="X2853" s="226"/>
      <c r="Y2853" s="229"/>
      <c r="Z2853" s="232">
        <v>45996</v>
      </c>
      <c r="AA2853" s="232"/>
      <c r="AB2853" s="232"/>
      <c r="AC2853" s="234"/>
      <c r="AD2853" s="232"/>
      <c r="AE2853" s="253" t="str">
        <f>IF($N2853=マイタスク!$U$5,"作業者","")&amp;IF($S2853=マイタスク!$U$5,"ピアレビュー","")&amp;IF($X2853=マイタスク!$U$5,"SVレビュー","")</f>
        <v/>
      </c>
      <c r="AF2853" s="252">
        <f t="shared" si="89"/>
        <v>253</v>
      </c>
      <c r="AG2853" s="9" t="s">
        <v>34</v>
      </c>
    </row>
    <row r="2854" spans="2:33">
      <c r="B2854" s="225">
        <v>2842</v>
      </c>
      <c r="C2854" s="226" t="s">
        <v>505</v>
      </c>
      <c r="D2854" s="227" t="s">
        <v>506</v>
      </c>
      <c r="E2854" s="228" t="s">
        <v>4041</v>
      </c>
      <c r="F2854" s="226" t="s">
        <v>4042</v>
      </c>
      <c r="G2854" s="226" t="s">
        <v>65</v>
      </c>
      <c r="H2854" s="226" t="s">
        <v>66</v>
      </c>
      <c r="I2854" s="229">
        <f t="shared" si="88"/>
        <v>0</v>
      </c>
      <c r="J2854" s="232"/>
      <c r="K2854" s="226" t="s">
        <v>12143</v>
      </c>
      <c r="L2854" s="226" t="s">
        <v>12144</v>
      </c>
      <c r="M2854" s="226" t="s">
        <v>8141</v>
      </c>
      <c r="N2854" s="226" t="s">
        <v>8188</v>
      </c>
      <c r="O2854" s="232">
        <v>45994</v>
      </c>
      <c r="P2854" s="232"/>
      <c r="Q2854" s="232"/>
      <c r="R2854" s="232"/>
      <c r="S2854" s="226" t="s">
        <v>8164</v>
      </c>
      <c r="T2854" s="229">
        <v>45996</v>
      </c>
      <c r="U2854" s="232"/>
      <c r="V2854" s="233"/>
      <c r="W2854" s="233"/>
      <c r="X2854" s="226"/>
      <c r="Y2854" s="229"/>
      <c r="Z2854" s="232">
        <v>45996</v>
      </c>
      <c r="AA2854" s="232"/>
      <c r="AB2854" s="232"/>
      <c r="AC2854" s="234"/>
      <c r="AD2854" s="232"/>
      <c r="AE2854" s="253" t="str">
        <f>IF($N2854=マイタスク!$U$5,"作業者","")&amp;IF($S2854=マイタスク!$U$5,"ピアレビュー","")&amp;IF($X2854=マイタスク!$U$5,"SVレビュー","")</f>
        <v/>
      </c>
      <c r="AF2854" s="252">
        <f t="shared" si="89"/>
        <v>253</v>
      </c>
      <c r="AG2854" s="9" t="s">
        <v>34</v>
      </c>
    </row>
    <row r="2855" spans="2:33">
      <c r="B2855" s="225">
        <v>2843</v>
      </c>
      <c r="C2855" s="226" t="s">
        <v>505</v>
      </c>
      <c r="D2855" s="227" t="s">
        <v>506</v>
      </c>
      <c r="E2855" s="228" t="s">
        <v>4041</v>
      </c>
      <c r="F2855" s="226" t="s">
        <v>4042</v>
      </c>
      <c r="G2855" s="226" t="s">
        <v>65</v>
      </c>
      <c r="H2855" s="226" t="s">
        <v>66</v>
      </c>
      <c r="I2855" s="229">
        <f t="shared" si="88"/>
        <v>0</v>
      </c>
      <c r="J2855" s="232"/>
      <c r="K2855" s="226" t="s">
        <v>12145</v>
      </c>
      <c r="L2855" s="226" t="s">
        <v>12146</v>
      </c>
      <c r="M2855" s="226" t="s">
        <v>8141</v>
      </c>
      <c r="N2855" s="226" t="s">
        <v>8164</v>
      </c>
      <c r="O2855" s="232">
        <v>45994</v>
      </c>
      <c r="P2855" s="232"/>
      <c r="Q2855" s="232"/>
      <c r="R2855" s="232"/>
      <c r="S2855" s="226" t="s">
        <v>8208</v>
      </c>
      <c r="T2855" s="229">
        <v>45996</v>
      </c>
      <c r="U2855" s="232"/>
      <c r="V2855" s="233"/>
      <c r="W2855" s="233"/>
      <c r="X2855" s="226"/>
      <c r="Y2855" s="229"/>
      <c r="Z2855" s="232">
        <v>45996</v>
      </c>
      <c r="AA2855" s="232"/>
      <c r="AB2855" s="232"/>
      <c r="AC2855" s="234"/>
      <c r="AD2855" s="232"/>
      <c r="AE2855" s="253" t="str">
        <f>IF($N2855=マイタスク!$U$5,"作業者","")&amp;IF($S2855=マイタスク!$U$5,"ピアレビュー","")&amp;IF($X2855=マイタスク!$U$5,"SVレビュー","")</f>
        <v/>
      </c>
      <c r="AF2855" s="252">
        <f t="shared" si="89"/>
        <v>253</v>
      </c>
      <c r="AG2855" s="9" t="s">
        <v>34</v>
      </c>
    </row>
    <row r="2856" spans="2:33">
      <c r="B2856" s="225">
        <v>2844</v>
      </c>
      <c r="C2856" s="226" t="s">
        <v>505</v>
      </c>
      <c r="D2856" s="227" t="s">
        <v>506</v>
      </c>
      <c r="E2856" s="228" t="s">
        <v>4043</v>
      </c>
      <c r="F2856" s="226" t="s">
        <v>4044</v>
      </c>
      <c r="G2856" s="226" t="s">
        <v>65</v>
      </c>
      <c r="H2856" s="226" t="s">
        <v>66</v>
      </c>
      <c r="I2856" s="229">
        <f t="shared" si="88"/>
        <v>0</v>
      </c>
      <c r="J2856" s="232"/>
      <c r="K2856" s="226" t="s">
        <v>12147</v>
      </c>
      <c r="L2856" s="226" t="s">
        <v>12148</v>
      </c>
      <c r="M2856" s="226" t="s">
        <v>8141</v>
      </c>
      <c r="N2856" s="226" t="s">
        <v>8433</v>
      </c>
      <c r="O2856" s="232">
        <v>46010</v>
      </c>
      <c r="P2856" s="232"/>
      <c r="Q2856" s="232"/>
      <c r="R2856" s="232"/>
      <c r="S2856" s="226" t="s">
        <v>8188</v>
      </c>
      <c r="T2856" s="229">
        <v>46010</v>
      </c>
      <c r="U2856" s="232"/>
      <c r="V2856" s="233"/>
      <c r="W2856" s="233"/>
      <c r="X2856" s="226" t="s">
        <v>8208</v>
      </c>
      <c r="Y2856" s="229">
        <v>46010</v>
      </c>
      <c r="Z2856" s="232">
        <v>46010</v>
      </c>
      <c r="AA2856" s="232"/>
      <c r="AB2856" s="232"/>
      <c r="AC2856" s="234"/>
      <c r="AD2856" s="232"/>
      <c r="AE2856" s="253" t="str">
        <f>IF($N2856=マイタスク!$U$5,"作業者","")&amp;IF($S2856=マイタスク!$U$5,"ピアレビュー","")&amp;IF($X2856=マイタスク!$U$5,"SVレビュー","")</f>
        <v/>
      </c>
      <c r="AF2856" s="252">
        <f t="shared" si="89"/>
        <v>256</v>
      </c>
      <c r="AG2856" s="9" t="s">
        <v>34</v>
      </c>
    </row>
    <row r="2857" spans="2:33">
      <c r="B2857" s="225">
        <v>2845</v>
      </c>
      <c r="C2857" s="226" t="s">
        <v>505</v>
      </c>
      <c r="D2857" s="227" t="s">
        <v>506</v>
      </c>
      <c r="E2857" s="228" t="s">
        <v>4043</v>
      </c>
      <c r="F2857" s="226" t="s">
        <v>4044</v>
      </c>
      <c r="G2857" s="226" t="s">
        <v>65</v>
      </c>
      <c r="H2857" s="226" t="s">
        <v>66</v>
      </c>
      <c r="I2857" s="229">
        <f t="shared" si="88"/>
        <v>0</v>
      </c>
      <c r="J2857" s="232"/>
      <c r="K2857" s="226" t="s">
        <v>12149</v>
      </c>
      <c r="L2857" s="226" t="s">
        <v>12150</v>
      </c>
      <c r="M2857" s="226" t="s">
        <v>8141</v>
      </c>
      <c r="N2857" s="226" t="s">
        <v>8152</v>
      </c>
      <c r="O2857" s="232">
        <v>46010</v>
      </c>
      <c r="P2857" s="232"/>
      <c r="Q2857" s="232"/>
      <c r="R2857" s="232"/>
      <c r="S2857" s="226" t="s">
        <v>8230</v>
      </c>
      <c r="T2857" s="229">
        <v>46010</v>
      </c>
      <c r="U2857" s="232"/>
      <c r="V2857" s="233"/>
      <c r="W2857" s="233"/>
      <c r="X2857" s="226"/>
      <c r="Y2857" s="229"/>
      <c r="Z2857" s="232">
        <v>46010</v>
      </c>
      <c r="AA2857" s="232"/>
      <c r="AB2857" s="232"/>
      <c r="AC2857" s="234"/>
      <c r="AD2857" s="232"/>
      <c r="AE2857" s="253" t="str">
        <f>IF($N2857=マイタスク!$U$5,"作業者","")&amp;IF($S2857=マイタスク!$U$5,"ピアレビュー","")&amp;IF($X2857=マイタスク!$U$5,"SVレビュー","")</f>
        <v/>
      </c>
      <c r="AF2857" s="252">
        <f t="shared" si="89"/>
        <v>256</v>
      </c>
      <c r="AG2857" s="9" t="s">
        <v>34</v>
      </c>
    </row>
    <row r="2858" spans="2:33">
      <c r="B2858" s="225">
        <v>2846</v>
      </c>
      <c r="C2858" s="226" t="s">
        <v>505</v>
      </c>
      <c r="D2858" s="227" t="s">
        <v>506</v>
      </c>
      <c r="E2858" s="228" t="s">
        <v>4043</v>
      </c>
      <c r="F2858" s="226" t="s">
        <v>4044</v>
      </c>
      <c r="G2858" s="226" t="s">
        <v>65</v>
      </c>
      <c r="H2858" s="226" t="s">
        <v>66</v>
      </c>
      <c r="I2858" s="229">
        <f t="shared" si="88"/>
        <v>0</v>
      </c>
      <c r="J2858" s="232"/>
      <c r="K2858" s="226" t="s">
        <v>12151</v>
      </c>
      <c r="L2858" s="226" t="s">
        <v>12152</v>
      </c>
      <c r="M2858" s="226" t="s">
        <v>8141</v>
      </c>
      <c r="N2858" s="226" t="s">
        <v>8208</v>
      </c>
      <c r="O2858" s="232">
        <v>46010</v>
      </c>
      <c r="P2858" s="232"/>
      <c r="Q2858" s="232"/>
      <c r="R2858" s="232"/>
      <c r="S2858" s="226" t="s">
        <v>8152</v>
      </c>
      <c r="T2858" s="229">
        <v>46010</v>
      </c>
      <c r="U2858" s="232"/>
      <c r="V2858" s="233"/>
      <c r="W2858" s="233"/>
      <c r="X2858" s="226"/>
      <c r="Y2858" s="229"/>
      <c r="Z2858" s="232">
        <v>46010</v>
      </c>
      <c r="AA2858" s="232"/>
      <c r="AB2858" s="232"/>
      <c r="AC2858" s="234"/>
      <c r="AD2858" s="232"/>
      <c r="AE2858" s="253" t="str">
        <f>IF($N2858=マイタスク!$U$5,"作業者","")&amp;IF($S2858=マイタスク!$U$5,"ピアレビュー","")&amp;IF($X2858=マイタスク!$U$5,"SVレビュー","")</f>
        <v/>
      </c>
      <c r="AF2858" s="252">
        <f t="shared" si="89"/>
        <v>256</v>
      </c>
      <c r="AG2858" s="9" t="s">
        <v>34</v>
      </c>
    </row>
    <row r="2859" spans="2:33">
      <c r="B2859" s="225">
        <v>2847</v>
      </c>
      <c r="C2859" s="226" t="s">
        <v>505</v>
      </c>
      <c r="D2859" s="227" t="s">
        <v>506</v>
      </c>
      <c r="E2859" s="228" t="s">
        <v>4043</v>
      </c>
      <c r="F2859" s="226" t="s">
        <v>4044</v>
      </c>
      <c r="G2859" s="226" t="s">
        <v>65</v>
      </c>
      <c r="H2859" s="226" t="s">
        <v>66</v>
      </c>
      <c r="I2859" s="229">
        <f t="shared" si="88"/>
        <v>0</v>
      </c>
      <c r="J2859" s="232"/>
      <c r="K2859" s="226" t="s">
        <v>12153</v>
      </c>
      <c r="L2859" s="226" t="s">
        <v>12154</v>
      </c>
      <c r="M2859" s="226" t="s">
        <v>8141</v>
      </c>
      <c r="N2859" s="226" t="s">
        <v>8188</v>
      </c>
      <c r="O2859" s="232">
        <v>46010</v>
      </c>
      <c r="P2859" s="232"/>
      <c r="Q2859" s="232"/>
      <c r="R2859" s="232"/>
      <c r="S2859" s="226" t="s">
        <v>8208</v>
      </c>
      <c r="T2859" s="229">
        <v>46010</v>
      </c>
      <c r="U2859" s="232"/>
      <c r="V2859" s="233"/>
      <c r="W2859" s="233"/>
      <c r="X2859" s="226"/>
      <c r="Y2859" s="229"/>
      <c r="Z2859" s="232">
        <v>46010</v>
      </c>
      <c r="AA2859" s="232"/>
      <c r="AB2859" s="232"/>
      <c r="AC2859" s="234"/>
      <c r="AD2859" s="232"/>
      <c r="AE2859" s="253" t="str">
        <f>IF($N2859=マイタスク!$U$5,"作業者","")&amp;IF($S2859=マイタスク!$U$5,"ピアレビュー","")&amp;IF($X2859=マイタスク!$U$5,"SVレビュー","")</f>
        <v/>
      </c>
      <c r="AF2859" s="252">
        <f t="shared" si="89"/>
        <v>256</v>
      </c>
      <c r="AG2859" s="9" t="s">
        <v>34</v>
      </c>
    </row>
    <row r="2860" spans="2:33">
      <c r="B2860" s="225">
        <v>2848</v>
      </c>
      <c r="C2860" s="226" t="s">
        <v>505</v>
      </c>
      <c r="D2860" s="227" t="s">
        <v>506</v>
      </c>
      <c r="E2860" s="228" t="s">
        <v>4045</v>
      </c>
      <c r="F2860" s="226" t="s">
        <v>4046</v>
      </c>
      <c r="G2860" s="226" t="s">
        <v>65</v>
      </c>
      <c r="H2860" s="226" t="s">
        <v>66</v>
      </c>
      <c r="I2860" s="229">
        <f t="shared" si="88"/>
        <v>0</v>
      </c>
      <c r="J2860" s="232"/>
      <c r="K2860" s="226" t="s">
        <v>12155</v>
      </c>
      <c r="L2860" s="226" t="s">
        <v>4046</v>
      </c>
      <c r="M2860" s="226" t="s">
        <v>8141</v>
      </c>
      <c r="N2860" s="226" t="s">
        <v>8230</v>
      </c>
      <c r="O2860" s="232">
        <v>45651</v>
      </c>
      <c r="P2860" s="232"/>
      <c r="Q2860" s="232"/>
      <c r="R2860" s="232"/>
      <c r="S2860" s="226" t="s">
        <v>8208</v>
      </c>
      <c r="T2860" s="229">
        <v>45653</v>
      </c>
      <c r="U2860" s="232"/>
      <c r="V2860" s="233"/>
      <c r="W2860" s="233"/>
      <c r="X2860" s="226" t="s">
        <v>8433</v>
      </c>
      <c r="Y2860" s="229">
        <v>45653</v>
      </c>
      <c r="Z2860" s="232">
        <v>45653</v>
      </c>
      <c r="AA2860" s="232"/>
      <c r="AB2860" s="232"/>
      <c r="AC2860" s="234"/>
      <c r="AD2860" s="232"/>
      <c r="AE2860" s="253" t="str">
        <f>IF($N2860=マイタスク!$U$5,"作業者","")&amp;IF($S2860=マイタスク!$U$5,"ピアレビュー","")&amp;IF($X2860=マイタスク!$U$5,"SVレビュー","")</f>
        <v/>
      </c>
      <c r="AF2860" s="252">
        <f t="shared" si="89"/>
        <v>111</v>
      </c>
      <c r="AG2860" s="9" t="s">
        <v>34</v>
      </c>
    </row>
    <row r="2861" spans="2:33">
      <c r="B2861" s="225">
        <v>2849</v>
      </c>
      <c r="C2861" s="226" t="s">
        <v>505</v>
      </c>
      <c r="D2861" s="227" t="s">
        <v>506</v>
      </c>
      <c r="E2861" s="228" t="s">
        <v>4047</v>
      </c>
      <c r="F2861" s="226" t="s">
        <v>4048</v>
      </c>
      <c r="G2861" s="226" t="s">
        <v>65</v>
      </c>
      <c r="H2861" s="226" t="s">
        <v>66</v>
      </c>
      <c r="I2861" s="229">
        <f t="shared" si="88"/>
        <v>0</v>
      </c>
      <c r="J2861" s="232"/>
      <c r="K2861" s="226" t="s">
        <v>12156</v>
      </c>
      <c r="L2861" s="226" t="s">
        <v>4048</v>
      </c>
      <c r="M2861" s="226" t="s">
        <v>8141</v>
      </c>
      <c r="N2861" s="226" t="s">
        <v>8188</v>
      </c>
      <c r="O2861" s="232">
        <v>45651</v>
      </c>
      <c r="P2861" s="232"/>
      <c r="Q2861" s="232"/>
      <c r="R2861" s="232"/>
      <c r="S2861" s="226" t="s">
        <v>8433</v>
      </c>
      <c r="T2861" s="229">
        <v>45653</v>
      </c>
      <c r="U2861" s="232"/>
      <c r="V2861" s="233"/>
      <c r="W2861" s="233"/>
      <c r="X2861" s="226"/>
      <c r="Y2861" s="229"/>
      <c r="Z2861" s="232">
        <v>45653</v>
      </c>
      <c r="AA2861" s="232"/>
      <c r="AB2861" s="232"/>
      <c r="AC2861" s="234"/>
      <c r="AD2861" s="232"/>
      <c r="AE2861" s="253" t="str">
        <f>IF($N2861=マイタスク!$U$5,"作業者","")&amp;IF($S2861=マイタスク!$U$5,"ピアレビュー","")&amp;IF($X2861=マイタスク!$U$5,"SVレビュー","")</f>
        <v/>
      </c>
      <c r="AF2861" s="252">
        <f t="shared" si="89"/>
        <v>112</v>
      </c>
      <c r="AG2861" s="9" t="s">
        <v>34</v>
      </c>
    </row>
    <row r="2862" spans="2:33">
      <c r="B2862" s="225">
        <v>2850</v>
      </c>
      <c r="C2862" s="226" t="s">
        <v>505</v>
      </c>
      <c r="D2862" s="227" t="s">
        <v>506</v>
      </c>
      <c r="E2862" s="228" t="s">
        <v>4049</v>
      </c>
      <c r="F2862" s="226" t="s">
        <v>4050</v>
      </c>
      <c r="G2862" s="226" t="s">
        <v>65</v>
      </c>
      <c r="H2862" s="226" t="s">
        <v>66</v>
      </c>
      <c r="I2862" s="229">
        <f t="shared" si="88"/>
        <v>0</v>
      </c>
      <c r="J2862" s="232"/>
      <c r="K2862" s="226" t="s">
        <v>12157</v>
      </c>
      <c r="L2862" s="226" t="s">
        <v>4050</v>
      </c>
      <c r="M2862" s="226" t="s">
        <v>8141</v>
      </c>
      <c r="N2862" s="226" t="s">
        <v>8208</v>
      </c>
      <c r="O2862" s="232">
        <v>45651</v>
      </c>
      <c r="P2862" s="232"/>
      <c r="Q2862" s="232"/>
      <c r="R2862" s="232"/>
      <c r="S2862" s="226" t="s">
        <v>8230</v>
      </c>
      <c r="T2862" s="229">
        <v>45653</v>
      </c>
      <c r="U2862" s="232"/>
      <c r="V2862" s="233"/>
      <c r="W2862" s="233"/>
      <c r="X2862" s="226"/>
      <c r="Y2862" s="229"/>
      <c r="Z2862" s="232">
        <v>45653</v>
      </c>
      <c r="AA2862" s="232"/>
      <c r="AB2862" s="232"/>
      <c r="AC2862" s="234"/>
      <c r="AD2862" s="232"/>
      <c r="AE2862" s="253" t="str">
        <f>IF($N2862=マイタスク!$U$5,"作業者","")&amp;IF($S2862=マイタスク!$U$5,"ピアレビュー","")&amp;IF($X2862=マイタスク!$U$5,"SVレビュー","")</f>
        <v/>
      </c>
      <c r="AF2862" s="252">
        <f t="shared" si="89"/>
        <v>113</v>
      </c>
      <c r="AG2862" s="9" t="s">
        <v>34</v>
      </c>
    </row>
    <row r="2863" spans="2:33">
      <c r="B2863" s="225">
        <v>2851</v>
      </c>
      <c r="C2863" s="226" t="s">
        <v>505</v>
      </c>
      <c r="D2863" s="227" t="s">
        <v>506</v>
      </c>
      <c r="E2863" s="228" t="s">
        <v>4051</v>
      </c>
      <c r="F2863" s="226" t="s">
        <v>4052</v>
      </c>
      <c r="G2863" s="226" t="s">
        <v>65</v>
      </c>
      <c r="H2863" s="226" t="s">
        <v>66</v>
      </c>
      <c r="I2863" s="229">
        <f t="shared" si="88"/>
        <v>0</v>
      </c>
      <c r="J2863" s="232"/>
      <c r="K2863" s="226" t="s">
        <v>12158</v>
      </c>
      <c r="L2863" s="226" t="s">
        <v>4052</v>
      </c>
      <c r="M2863" s="226" t="s">
        <v>8141</v>
      </c>
      <c r="N2863" s="226" t="s">
        <v>8433</v>
      </c>
      <c r="O2863" s="232">
        <v>45651</v>
      </c>
      <c r="P2863" s="232"/>
      <c r="Q2863" s="232"/>
      <c r="R2863" s="232"/>
      <c r="S2863" s="226" t="s">
        <v>8152</v>
      </c>
      <c r="T2863" s="229">
        <v>45653</v>
      </c>
      <c r="U2863" s="232"/>
      <c r="V2863" s="233"/>
      <c r="W2863" s="233"/>
      <c r="X2863" s="226"/>
      <c r="Y2863" s="229"/>
      <c r="Z2863" s="232">
        <v>45653</v>
      </c>
      <c r="AA2863" s="232"/>
      <c r="AB2863" s="232"/>
      <c r="AC2863" s="234"/>
      <c r="AD2863" s="232"/>
      <c r="AE2863" s="253" t="str">
        <f>IF($N2863=マイタスク!$U$5,"作業者","")&amp;IF($S2863=マイタスク!$U$5,"ピアレビュー","")&amp;IF($X2863=マイタスク!$U$5,"SVレビュー","")</f>
        <v/>
      </c>
      <c r="AF2863" s="252">
        <f t="shared" si="89"/>
        <v>114</v>
      </c>
      <c r="AG2863" s="9" t="s">
        <v>34</v>
      </c>
    </row>
    <row r="2864" spans="2:33">
      <c r="B2864" s="225">
        <v>2852</v>
      </c>
      <c r="C2864" s="226" t="s">
        <v>505</v>
      </c>
      <c r="D2864" s="227" t="s">
        <v>506</v>
      </c>
      <c r="E2864" s="228" t="s">
        <v>4053</v>
      </c>
      <c r="F2864" s="226" t="s">
        <v>4054</v>
      </c>
      <c r="G2864" s="226" t="s">
        <v>65</v>
      </c>
      <c r="H2864" s="226" t="s">
        <v>66</v>
      </c>
      <c r="I2864" s="229">
        <f t="shared" si="88"/>
        <v>0</v>
      </c>
      <c r="J2864" s="232"/>
      <c r="K2864" s="226" t="s">
        <v>12159</v>
      </c>
      <c r="L2864" s="226" t="s">
        <v>4054</v>
      </c>
      <c r="M2864" s="226" t="s">
        <v>8141</v>
      </c>
      <c r="N2864" s="226" t="s">
        <v>8230</v>
      </c>
      <c r="O2864" s="232">
        <v>45630</v>
      </c>
      <c r="P2864" s="232"/>
      <c r="Q2864" s="232"/>
      <c r="R2864" s="232"/>
      <c r="S2864" s="226" t="s">
        <v>8433</v>
      </c>
      <c r="T2864" s="229">
        <v>45632</v>
      </c>
      <c r="U2864" s="232"/>
      <c r="V2864" s="233"/>
      <c r="W2864" s="233"/>
      <c r="X2864" s="226" t="s">
        <v>8152</v>
      </c>
      <c r="Y2864" s="229">
        <v>45625</v>
      </c>
      <c r="Z2864" s="232">
        <v>45625</v>
      </c>
      <c r="AA2864" s="232"/>
      <c r="AB2864" s="232"/>
      <c r="AC2864" s="234"/>
      <c r="AD2864" s="232"/>
      <c r="AE2864" s="253" t="str">
        <f>IF($N2864=マイタスク!$U$5,"作業者","")&amp;IF($S2864=マイタスク!$U$5,"ピアレビュー","")&amp;IF($X2864=マイタスク!$U$5,"SVレビュー","")</f>
        <v/>
      </c>
      <c r="AF2864" s="252">
        <f t="shared" si="89"/>
        <v>100</v>
      </c>
      <c r="AG2864" s="9" t="s">
        <v>34</v>
      </c>
    </row>
    <row r="2865" spans="2:33">
      <c r="B2865" s="225">
        <v>2853</v>
      </c>
      <c r="C2865" s="226" t="s">
        <v>505</v>
      </c>
      <c r="D2865" s="227" t="s">
        <v>506</v>
      </c>
      <c r="E2865" s="228" t="s">
        <v>4055</v>
      </c>
      <c r="F2865" s="226" t="s">
        <v>4056</v>
      </c>
      <c r="G2865" s="226" t="s">
        <v>65</v>
      </c>
      <c r="H2865" s="226" t="s">
        <v>66</v>
      </c>
      <c r="I2865" s="229">
        <f t="shared" si="88"/>
        <v>0</v>
      </c>
      <c r="J2865" s="232"/>
      <c r="K2865" s="226" t="s">
        <v>12160</v>
      </c>
      <c r="L2865" s="226" t="s">
        <v>4056</v>
      </c>
      <c r="M2865" s="226" t="s">
        <v>8141</v>
      </c>
      <c r="N2865" s="226" t="s">
        <v>8188</v>
      </c>
      <c r="O2865" s="232">
        <v>45630</v>
      </c>
      <c r="P2865" s="232"/>
      <c r="Q2865" s="232"/>
      <c r="R2865" s="232"/>
      <c r="S2865" s="226" t="s">
        <v>8164</v>
      </c>
      <c r="T2865" s="229">
        <v>45632</v>
      </c>
      <c r="U2865" s="232"/>
      <c r="V2865" s="233"/>
      <c r="W2865" s="233"/>
      <c r="X2865" s="226"/>
      <c r="Y2865" s="229"/>
      <c r="Z2865" s="232">
        <v>45625</v>
      </c>
      <c r="AA2865" s="232"/>
      <c r="AB2865" s="232"/>
      <c r="AC2865" s="234"/>
      <c r="AD2865" s="232"/>
      <c r="AE2865" s="253" t="str">
        <f>IF($N2865=マイタスク!$U$5,"作業者","")&amp;IF($S2865=マイタスク!$U$5,"ピアレビュー","")&amp;IF($X2865=マイタスク!$U$5,"SVレビュー","")</f>
        <v/>
      </c>
      <c r="AF2865" s="252">
        <f t="shared" si="89"/>
        <v>101</v>
      </c>
      <c r="AG2865" s="9" t="s">
        <v>34</v>
      </c>
    </row>
    <row r="2866" spans="2:33">
      <c r="B2866" s="225">
        <v>2854</v>
      </c>
      <c r="C2866" s="226" t="s">
        <v>505</v>
      </c>
      <c r="D2866" s="227" t="s">
        <v>506</v>
      </c>
      <c r="E2866" s="228" t="s">
        <v>4057</v>
      </c>
      <c r="F2866" s="226" t="s">
        <v>4058</v>
      </c>
      <c r="G2866" s="226" t="s">
        <v>65</v>
      </c>
      <c r="H2866" s="226" t="s">
        <v>66</v>
      </c>
      <c r="I2866" s="229">
        <f t="shared" si="88"/>
        <v>0</v>
      </c>
      <c r="J2866" s="232"/>
      <c r="K2866" s="226" t="s">
        <v>12161</v>
      </c>
      <c r="L2866" s="226" t="s">
        <v>4058</v>
      </c>
      <c r="M2866" s="226" t="s">
        <v>8141</v>
      </c>
      <c r="N2866" s="226" t="s">
        <v>8208</v>
      </c>
      <c r="O2866" s="232">
        <v>45630</v>
      </c>
      <c r="P2866" s="232"/>
      <c r="Q2866" s="232"/>
      <c r="R2866" s="232"/>
      <c r="S2866" s="226" t="s">
        <v>8433</v>
      </c>
      <c r="T2866" s="229">
        <v>45632</v>
      </c>
      <c r="U2866" s="232"/>
      <c r="V2866" s="233"/>
      <c r="W2866" s="233"/>
      <c r="X2866" s="226"/>
      <c r="Y2866" s="229"/>
      <c r="Z2866" s="232">
        <v>45625</v>
      </c>
      <c r="AA2866" s="232"/>
      <c r="AB2866" s="232"/>
      <c r="AC2866" s="234"/>
      <c r="AD2866" s="232"/>
      <c r="AE2866" s="253" t="str">
        <f>IF($N2866=マイタスク!$U$5,"作業者","")&amp;IF($S2866=マイタスク!$U$5,"ピアレビュー","")&amp;IF($X2866=マイタスク!$U$5,"SVレビュー","")</f>
        <v/>
      </c>
      <c r="AF2866" s="252">
        <f t="shared" si="89"/>
        <v>102</v>
      </c>
      <c r="AG2866" s="9" t="s">
        <v>34</v>
      </c>
    </row>
    <row r="2867" spans="2:33">
      <c r="B2867" s="225">
        <v>2855</v>
      </c>
      <c r="C2867" s="226" t="s">
        <v>85</v>
      </c>
      <c r="D2867" s="227" t="s">
        <v>86</v>
      </c>
      <c r="E2867" s="228" t="s">
        <v>4059</v>
      </c>
      <c r="F2867" s="226" t="s">
        <v>4060</v>
      </c>
      <c r="G2867" s="226" t="s">
        <v>65</v>
      </c>
      <c r="H2867" s="226" t="s">
        <v>66</v>
      </c>
      <c r="I2867" s="229">
        <f t="shared" si="88"/>
        <v>0</v>
      </c>
      <c r="J2867" s="232"/>
      <c r="K2867" s="226" t="s">
        <v>12162</v>
      </c>
      <c r="L2867" s="226" t="s">
        <v>4060</v>
      </c>
      <c r="M2867" s="226" t="s">
        <v>8141</v>
      </c>
      <c r="N2867" s="226" t="s">
        <v>8433</v>
      </c>
      <c r="O2867" s="232">
        <v>45630</v>
      </c>
      <c r="P2867" s="232"/>
      <c r="Q2867" s="232"/>
      <c r="R2867" s="232"/>
      <c r="S2867" s="226" t="s">
        <v>8152</v>
      </c>
      <c r="T2867" s="229">
        <v>45632</v>
      </c>
      <c r="U2867" s="232"/>
      <c r="V2867" s="233"/>
      <c r="W2867" s="233"/>
      <c r="X2867" s="226"/>
      <c r="Y2867" s="229"/>
      <c r="Z2867" s="232">
        <v>45625</v>
      </c>
      <c r="AA2867" s="232"/>
      <c r="AB2867" s="232"/>
      <c r="AC2867" s="234"/>
      <c r="AD2867" s="232"/>
      <c r="AE2867" s="253" t="str">
        <f>IF($N2867=マイタスク!$U$5,"作業者","")&amp;IF($S2867=マイタスク!$U$5,"ピアレビュー","")&amp;IF($X2867=マイタスク!$U$5,"SVレビュー","")</f>
        <v/>
      </c>
      <c r="AF2867" s="252">
        <f t="shared" si="89"/>
        <v>668</v>
      </c>
      <c r="AG2867" s="9" t="s">
        <v>34</v>
      </c>
    </row>
    <row r="2868" spans="2:33">
      <c r="B2868" s="225">
        <v>2856</v>
      </c>
      <c r="C2868" s="226" t="s">
        <v>505</v>
      </c>
      <c r="D2868" s="227" t="s">
        <v>506</v>
      </c>
      <c r="E2868" s="228" t="s">
        <v>4061</v>
      </c>
      <c r="F2868" s="226" t="s">
        <v>4062</v>
      </c>
      <c r="G2868" s="226" t="s">
        <v>65</v>
      </c>
      <c r="H2868" s="226" t="s">
        <v>66</v>
      </c>
      <c r="I2868" s="229">
        <f t="shared" si="88"/>
        <v>0</v>
      </c>
      <c r="J2868" s="232"/>
      <c r="K2868" s="226" t="s">
        <v>12163</v>
      </c>
      <c r="L2868" s="226" t="s">
        <v>12164</v>
      </c>
      <c r="M2868" s="226" t="s">
        <v>8141</v>
      </c>
      <c r="N2868" s="226" t="s">
        <v>8188</v>
      </c>
      <c r="O2868" s="232">
        <v>45999</v>
      </c>
      <c r="P2868" s="232"/>
      <c r="Q2868" s="232"/>
      <c r="R2868" s="232"/>
      <c r="S2868" s="226" t="s">
        <v>8164</v>
      </c>
      <c r="T2868" s="229">
        <v>45999</v>
      </c>
      <c r="U2868" s="232"/>
      <c r="V2868" s="233"/>
      <c r="W2868" s="233"/>
      <c r="X2868" s="226" t="s">
        <v>8208</v>
      </c>
      <c r="Y2868" s="229">
        <v>45999</v>
      </c>
      <c r="Z2868" s="232">
        <v>45999</v>
      </c>
      <c r="AA2868" s="232"/>
      <c r="AB2868" s="232"/>
      <c r="AC2868" s="234"/>
      <c r="AD2868" s="232"/>
      <c r="AE2868" s="253" t="str">
        <f>IF($N2868=マイタスク!$U$5,"作業者","")&amp;IF($S2868=マイタスク!$U$5,"ピアレビュー","")&amp;IF($X2868=マイタスク!$U$5,"SVレビュー","")</f>
        <v/>
      </c>
      <c r="AF2868" s="252">
        <f t="shared" si="89"/>
        <v>254</v>
      </c>
      <c r="AG2868" s="9" t="s">
        <v>34</v>
      </c>
    </row>
    <row r="2869" spans="2:33">
      <c r="B2869" s="225">
        <v>2857</v>
      </c>
      <c r="C2869" s="226" t="s">
        <v>505</v>
      </c>
      <c r="D2869" s="227" t="s">
        <v>506</v>
      </c>
      <c r="E2869" s="228" t="s">
        <v>4061</v>
      </c>
      <c r="F2869" s="226" t="s">
        <v>4062</v>
      </c>
      <c r="G2869" s="226" t="s">
        <v>65</v>
      </c>
      <c r="H2869" s="226" t="s">
        <v>66</v>
      </c>
      <c r="I2869" s="229">
        <f t="shared" si="88"/>
        <v>0</v>
      </c>
      <c r="J2869" s="232"/>
      <c r="K2869" s="226" t="s">
        <v>12165</v>
      </c>
      <c r="L2869" s="226" t="s">
        <v>12166</v>
      </c>
      <c r="M2869" s="226" t="s">
        <v>8141</v>
      </c>
      <c r="N2869" s="226" t="s">
        <v>8208</v>
      </c>
      <c r="O2869" s="232">
        <v>45999</v>
      </c>
      <c r="P2869" s="232"/>
      <c r="Q2869" s="232"/>
      <c r="R2869" s="232"/>
      <c r="S2869" s="226" t="s">
        <v>8188</v>
      </c>
      <c r="T2869" s="229">
        <v>45999</v>
      </c>
      <c r="U2869" s="232"/>
      <c r="V2869" s="233"/>
      <c r="W2869" s="233"/>
      <c r="X2869" s="226"/>
      <c r="Y2869" s="229"/>
      <c r="Z2869" s="232">
        <v>45999</v>
      </c>
      <c r="AA2869" s="232"/>
      <c r="AB2869" s="232"/>
      <c r="AC2869" s="234"/>
      <c r="AD2869" s="232"/>
      <c r="AE2869" s="253" t="str">
        <f>IF($N2869=マイタスク!$U$5,"作業者","")&amp;IF($S2869=マイタスク!$U$5,"ピアレビュー","")&amp;IF($X2869=マイタスク!$U$5,"SVレビュー","")</f>
        <v/>
      </c>
      <c r="AF2869" s="252">
        <f t="shared" si="89"/>
        <v>254</v>
      </c>
      <c r="AG2869" s="9" t="s">
        <v>34</v>
      </c>
    </row>
    <row r="2870" spans="2:33">
      <c r="B2870" s="225">
        <v>2858</v>
      </c>
      <c r="C2870" s="226" t="s">
        <v>505</v>
      </c>
      <c r="D2870" s="227" t="s">
        <v>506</v>
      </c>
      <c r="E2870" s="228" t="s">
        <v>4061</v>
      </c>
      <c r="F2870" s="226" t="s">
        <v>4062</v>
      </c>
      <c r="G2870" s="226" t="s">
        <v>65</v>
      </c>
      <c r="H2870" s="226" t="s">
        <v>66</v>
      </c>
      <c r="I2870" s="229">
        <f t="shared" si="88"/>
        <v>0</v>
      </c>
      <c r="J2870" s="232"/>
      <c r="K2870" s="226" t="s">
        <v>12167</v>
      </c>
      <c r="L2870" s="226" t="s">
        <v>12168</v>
      </c>
      <c r="M2870" s="226" t="s">
        <v>8141</v>
      </c>
      <c r="N2870" s="226" t="s">
        <v>8230</v>
      </c>
      <c r="O2870" s="232">
        <v>45999</v>
      </c>
      <c r="P2870" s="232"/>
      <c r="Q2870" s="232"/>
      <c r="R2870" s="232"/>
      <c r="S2870" s="226" t="s">
        <v>8152</v>
      </c>
      <c r="T2870" s="229">
        <v>45999</v>
      </c>
      <c r="U2870" s="232"/>
      <c r="V2870" s="233"/>
      <c r="W2870" s="233"/>
      <c r="X2870" s="226"/>
      <c r="Y2870" s="229"/>
      <c r="Z2870" s="232">
        <v>45999</v>
      </c>
      <c r="AA2870" s="232"/>
      <c r="AB2870" s="232"/>
      <c r="AC2870" s="234"/>
      <c r="AD2870" s="232"/>
      <c r="AE2870" s="253" t="str">
        <f>IF($N2870=マイタスク!$U$5,"作業者","")&amp;IF($S2870=マイタスク!$U$5,"ピアレビュー","")&amp;IF($X2870=マイタスク!$U$5,"SVレビュー","")</f>
        <v/>
      </c>
      <c r="AF2870" s="252">
        <f t="shared" si="89"/>
        <v>254</v>
      </c>
      <c r="AG2870" s="9" t="s">
        <v>34</v>
      </c>
    </row>
    <row r="2871" spans="2:33">
      <c r="B2871" s="225">
        <v>2859</v>
      </c>
      <c r="C2871" s="226" t="s">
        <v>505</v>
      </c>
      <c r="D2871" s="227" t="s">
        <v>506</v>
      </c>
      <c r="E2871" s="228" t="s">
        <v>4061</v>
      </c>
      <c r="F2871" s="226" t="s">
        <v>4062</v>
      </c>
      <c r="G2871" s="226" t="s">
        <v>65</v>
      </c>
      <c r="H2871" s="226" t="s">
        <v>66</v>
      </c>
      <c r="I2871" s="229">
        <f t="shared" si="88"/>
        <v>0</v>
      </c>
      <c r="J2871" s="232"/>
      <c r="K2871" s="226" t="s">
        <v>12169</v>
      </c>
      <c r="L2871" s="226" t="s">
        <v>12170</v>
      </c>
      <c r="M2871" s="226" t="s">
        <v>8141</v>
      </c>
      <c r="N2871" s="226" t="s">
        <v>8433</v>
      </c>
      <c r="O2871" s="232">
        <v>45999</v>
      </c>
      <c r="P2871" s="232"/>
      <c r="Q2871" s="232"/>
      <c r="R2871" s="232"/>
      <c r="S2871" s="226" t="s">
        <v>8208</v>
      </c>
      <c r="T2871" s="229">
        <v>45999</v>
      </c>
      <c r="U2871" s="232"/>
      <c r="V2871" s="233"/>
      <c r="W2871" s="233"/>
      <c r="X2871" s="226"/>
      <c r="Y2871" s="229"/>
      <c r="Z2871" s="232">
        <v>45999</v>
      </c>
      <c r="AA2871" s="232"/>
      <c r="AB2871" s="232"/>
      <c r="AC2871" s="234"/>
      <c r="AD2871" s="232"/>
      <c r="AE2871" s="253" t="str">
        <f>IF($N2871=マイタスク!$U$5,"作業者","")&amp;IF($S2871=マイタスク!$U$5,"ピアレビュー","")&amp;IF($X2871=マイタスク!$U$5,"SVレビュー","")</f>
        <v/>
      </c>
      <c r="AF2871" s="252">
        <f t="shared" si="89"/>
        <v>254</v>
      </c>
      <c r="AG2871" s="9" t="s">
        <v>34</v>
      </c>
    </row>
    <row r="2872" spans="2:33">
      <c r="B2872" s="225">
        <v>2860</v>
      </c>
      <c r="C2872" s="226" t="s">
        <v>505</v>
      </c>
      <c r="D2872" s="227" t="s">
        <v>506</v>
      </c>
      <c r="E2872" s="228" t="s">
        <v>4063</v>
      </c>
      <c r="F2872" s="226" t="s">
        <v>4064</v>
      </c>
      <c r="G2872" s="226" t="s">
        <v>65</v>
      </c>
      <c r="H2872" s="226" t="s">
        <v>66</v>
      </c>
      <c r="I2872" s="229">
        <f t="shared" si="88"/>
        <v>0</v>
      </c>
      <c r="J2872" s="232"/>
      <c r="K2872" s="226" t="s">
        <v>12171</v>
      </c>
      <c r="L2872" s="226" t="s">
        <v>4064</v>
      </c>
      <c r="M2872" s="226" t="s">
        <v>8141</v>
      </c>
      <c r="N2872" s="226" t="s">
        <v>8208</v>
      </c>
      <c r="O2872" s="232">
        <v>45637</v>
      </c>
      <c r="P2872" s="232"/>
      <c r="Q2872" s="232"/>
      <c r="R2872" s="232"/>
      <c r="S2872" s="226" t="s">
        <v>8230</v>
      </c>
      <c r="T2872" s="229">
        <v>45639</v>
      </c>
      <c r="U2872" s="232"/>
      <c r="V2872" s="233"/>
      <c r="W2872" s="233"/>
      <c r="X2872" s="226" t="s">
        <v>8433</v>
      </c>
      <c r="Y2872" s="229">
        <v>45639</v>
      </c>
      <c r="Z2872" s="232">
        <v>45639</v>
      </c>
      <c r="AA2872" s="232"/>
      <c r="AB2872" s="232"/>
      <c r="AC2872" s="234"/>
      <c r="AD2872" s="232"/>
      <c r="AE2872" s="253" t="str">
        <f>IF($N2872=マイタスク!$U$5,"作業者","")&amp;IF($S2872=マイタスク!$U$5,"ピアレビュー","")&amp;IF($X2872=マイタスク!$U$5,"SVレビュー","")</f>
        <v/>
      </c>
      <c r="AF2872" s="252">
        <f t="shared" si="89"/>
        <v>103</v>
      </c>
      <c r="AG2872" s="9" t="s">
        <v>34</v>
      </c>
    </row>
    <row r="2873" spans="2:33">
      <c r="B2873" s="225">
        <v>2861</v>
      </c>
      <c r="C2873" s="226" t="s">
        <v>505</v>
      </c>
      <c r="D2873" s="227" t="s">
        <v>506</v>
      </c>
      <c r="E2873" s="228" t="s">
        <v>4065</v>
      </c>
      <c r="F2873" s="226" t="s">
        <v>4066</v>
      </c>
      <c r="G2873" s="226" t="s">
        <v>65</v>
      </c>
      <c r="H2873" s="226" t="s">
        <v>66</v>
      </c>
      <c r="I2873" s="229">
        <f t="shared" si="88"/>
        <v>0</v>
      </c>
      <c r="J2873" s="232"/>
      <c r="K2873" s="226" t="s">
        <v>12172</v>
      </c>
      <c r="L2873" s="226" t="s">
        <v>4066</v>
      </c>
      <c r="M2873" s="226" t="s">
        <v>8141</v>
      </c>
      <c r="N2873" s="226" t="s">
        <v>8188</v>
      </c>
      <c r="O2873" s="232">
        <v>45637</v>
      </c>
      <c r="P2873" s="232"/>
      <c r="Q2873" s="232"/>
      <c r="R2873" s="232"/>
      <c r="S2873" s="226" t="s">
        <v>8164</v>
      </c>
      <c r="T2873" s="229">
        <v>45639</v>
      </c>
      <c r="U2873" s="232"/>
      <c r="V2873" s="233"/>
      <c r="W2873" s="233"/>
      <c r="X2873" s="226"/>
      <c r="Y2873" s="229"/>
      <c r="Z2873" s="232">
        <v>45639</v>
      </c>
      <c r="AA2873" s="232"/>
      <c r="AB2873" s="232"/>
      <c r="AC2873" s="234"/>
      <c r="AD2873" s="232"/>
      <c r="AE2873" s="253" t="str">
        <f>IF($N2873=マイタスク!$U$5,"作業者","")&amp;IF($S2873=マイタスク!$U$5,"ピアレビュー","")&amp;IF($X2873=マイタスク!$U$5,"SVレビュー","")</f>
        <v/>
      </c>
      <c r="AF2873" s="252">
        <f t="shared" si="89"/>
        <v>104</v>
      </c>
      <c r="AG2873" s="9" t="s">
        <v>34</v>
      </c>
    </row>
    <row r="2874" spans="2:33">
      <c r="B2874" s="225">
        <v>2862</v>
      </c>
      <c r="C2874" s="226" t="s">
        <v>505</v>
      </c>
      <c r="D2874" s="227" t="s">
        <v>506</v>
      </c>
      <c r="E2874" s="228" t="s">
        <v>4067</v>
      </c>
      <c r="F2874" s="226" t="s">
        <v>4068</v>
      </c>
      <c r="G2874" s="226" t="s">
        <v>65</v>
      </c>
      <c r="H2874" s="226" t="s">
        <v>66</v>
      </c>
      <c r="I2874" s="229">
        <f t="shared" si="88"/>
        <v>0</v>
      </c>
      <c r="J2874" s="232"/>
      <c r="K2874" s="226" t="s">
        <v>12173</v>
      </c>
      <c r="L2874" s="226" t="s">
        <v>4068</v>
      </c>
      <c r="M2874" s="226" t="s">
        <v>8141</v>
      </c>
      <c r="N2874" s="226" t="s">
        <v>8164</v>
      </c>
      <c r="O2874" s="232">
        <v>45637</v>
      </c>
      <c r="P2874" s="232"/>
      <c r="Q2874" s="232"/>
      <c r="R2874" s="232"/>
      <c r="S2874" s="226" t="s">
        <v>8188</v>
      </c>
      <c r="T2874" s="229">
        <v>45639</v>
      </c>
      <c r="U2874" s="232"/>
      <c r="V2874" s="233"/>
      <c r="W2874" s="233"/>
      <c r="X2874" s="226"/>
      <c r="Y2874" s="229"/>
      <c r="Z2874" s="232">
        <v>45639</v>
      </c>
      <c r="AA2874" s="232"/>
      <c r="AB2874" s="232"/>
      <c r="AC2874" s="234"/>
      <c r="AD2874" s="232"/>
      <c r="AE2874" s="253" t="str">
        <f>IF($N2874=マイタスク!$U$5,"作業者","")&amp;IF($S2874=マイタスク!$U$5,"ピアレビュー","")&amp;IF($X2874=マイタスク!$U$5,"SVレビュー","")</f>
        <v/>
      </c>
      <c r="AF2874" s="252">
        <f t="shared" si="89"/>
        <v>105</v>
      </c>
      <c r="AG2874" s="9" t="s">
        <v>34</v>
      </c>
    </row>
    <row r="2875" spans="2:33">
      <c r="B2875" s="225">
        <v>2863</v>
      </c>
      <c r="C2875" s="226" t="s">
        <v>505</v>
      </c>
      <c r="D2875" s="227" t="s">
        <v>506</v>
      </c>
      <c r="E2875" s="228" t="s">
        <v>4069</v>
      </c>
      <c r="F2875" s="226" t="s">
        <v>4070</v>
      </c>
      <c r="G2875" s="226" t="s">
        <v>65</v>
      </c>
      <c r="H2875" s="226" t="s">
        <v>66</v>
      </c>
      <c r="I2875" s="229">
        <f t="shared" si="88"/>
        <v>0</v>
      </c>
      <c r="J2875" s="232"/>
      <c r="K2875" s="226" t="s">
        <v>12174</v>
      </c>
      <c r="L2875" s="226" t="s">
        <v>4070</v>
      </c>
      <c r="M2875" s="226" t="s">
        <v>8141</v>
      </c>
      <c r="N2875" s="226" t="s">
        <v>8230</v>
      </c>
      <c r="O2875" s="232">
        <v>45637</v>
      </c>
      <c r="P2875" s="232"/>
      <c r="Q2875" s="232"/>
      <c r="R2875" s="232"/>
      <c r="S2875" s="226" t="s">
        <v>8433</v>
      </c>
      <c r="T2875" s="229">
        <v>45639</v>
      </c>
      <c r="U2875" s="232"/>
      <c r="V2875" s="233"/>
      <c r="W2875" s="233"/>
      <c r="X2875" s="226"/>
      <c r="Y2875" s="229"/>
      <c r="Z2875" s="232">
        <v>45639</v>
      </c>
      <c r="AA2875" s="232"/>
      <c r="AB2875" s="232"/>
      <c r="AC2875" s="234"/>
      <c r="AD2875" s="232"/>
      <c r="AE2875" s="253" t="str">
        <f>IF($N2875=マイタスク!$U$5,"作業者","")&amp;IF($S2875=マイタスク!$U$5,"ピアレビュー","")&amp;IF($X2875=マイタスク!$U$5,"SVレビュー","")</f>
        <v/>
      </c>
      <c r="AF2875" s="252">
        <f t="shared" si="89"/>
        <v>106</v>
      </c>
      <c r="AG2875" s="9" t="s">
        <v>34</v>
      </c>
    </row>
    <row r="2876" spans="2:33">
      <c r="B2876" s="225">
        <v>2864</v>
      </c>
      <c r="C2876" s="226" t="s">
        <v>505</v>
      </c>
      <c r="D2876" s="227" t="s">
        <v>506</v>
      </c>
      <c r="E2876" s="228" t="s">
        <v>4071</v>
      </c>
      <c r="F2876" s="226" t="s">
        <v>4072</v>
      </c>
      <c r="G2876" s="226" t="s">
        <v>65</v>
      </c>
      <c r="H2876" s="226" t="s">
        <v>66</v>
      </c>
      <c r="I2876" s="229">
        <f t="shared" si="88"/>
        <v>0</v>
      </c>
      <c r="J2876" s="232"/>
      <c r="K2876" s="226" t="s">
        <v>12175</v>
      </c>
      <c r="L2876" s="226" t="s">
        <v>4072</v>
      </c>
      <c r="M2876" s="226" t="s">
        <v>8141</v>
      </c>
      <c r="N2876" s="226" t="s">
        <v>8164</v>
      </c>
      <c r="O2876" s="232">
        <v>45700</v>
      </c>
      <c r="P2876" s="232"/>
      <c r="Q2876" s="232"/>
      <c r="R2876" s="232"/>
      <c r="S2876" s="226" t="s">
        <v>8188</v>
      </c>
      <c r="T2876" s="229">
        <v>45702</v>
      </c>
      <c r="U2876" s="232"/>
      <c r="V2876" s="233"/>
      <c r="W2876" s="233"/>
      <c r="X2876" s="226" t="s">
        <v>8433</v>
      </c>
      <c r="Y2876" s="229">
        <v>45702</v>
      </c>
      <c r="Z2876" s="232">
        <v>45702</v>
      </c>
      <c r="AA2876" s="232"/>
      <c r="AB2876" s="232"/>
      <c r="AC2876" s="234"/>
      <c r="AD2876" s="232"/>
      <c r="AE2876" s="253" t="str">
        <f>IF($N2876=マイタスク!$U$5,"作業者","")&amp;IF($S2876=マイタスク!$U$5,"ピアレビュー","")&amp;IF($X2876=マイタスク!$U$5,"SVレビュー","")</f>
        <v/>
      </c>
      <c r="AF2876" s="252">
        <f t="shared" si="89"/>
        <v>135</v>
      </c>
      <c r="AG2876" s="9" t="s">
        <v>34</v>
      </c>
    </row>
    <row r="2877" spans="2:33">
      <c r="B2877" s="225">
        <v>2865</v>
      </c>
      <c r="C2877" s="226" t="s">
        <v>505</v>
      </c>
      <c r="D2877" s="227" t="s">
        <v>506</v>
      </c>
      <c r="E2877" s="228" t="s">
        <v>4073</v>
      </c>
      <c r="F2877" s="226" t="s">
        <v>4074</v>
      </c>
      <c r="G2877" s="226" t="s">
        <v>65</v>
      </c>
      <c r="H2877" s="226" t="s">
        <v>66</v>
      </c>
      <c r="I2877" s="229">
        <f t="shared" si="88"/>
        <v>0</v>
      </c>
      <c r="J2877" s="232"/>
      <c r="K2877" s="226" t="s">
        <v>12176</v>
      </c>
      <c r="L2877" s="226" t="s">
        <v>4074</v>
      </c>
      <c r="M2877" s="226" t="s">
        <v>8141</v>
      </c>
      <c r="N2877" s="226" t="s">
        <v>8208</v>
      </c>
      <c r="O2877" s="232">
        <v>45700</v>
      </c>
      <c r="P2877" s="232"/>
      <c r="Q2877" s="232"/>
      <c r="R2877" s="232"/>
      <c r="S2877" s="226" t="s">
        <v>8230</v>
      </c>
      <c r="T2877" s="229">
        <v>45702</v>
      </c>
      <c r="U2877" s="232"/>
      <c r="V2877" s="233"/>
      <c r="W2877" s="233"/>
      <c r="X2877" s="226"/>
      <c r="Y2877" s="229"/>
      <c r="Z2877" s="232">
        <v>45702</v>
      </c>
      <c r="AA2877" s="232"/>
      <c r="AB2877" s="232"/>
      <c r="AC2877" s="234"/>
      <c r="AD2877" s="232"/>
      <c r="AE2877" s="253" t="str">
        <f>IF($N2877=マイタスク!$U$5,"作業者","")&amp;IF($S2877=マイタスク!$U$5,"ピアレビュー","")&amp;IF($X2877=マイタスク!$U$5,"SVレビュー","")</f>
        <v/>
      </c>
      <c r="AF2877" s="252">
        <f t="shared" si="89"/>
        <v>136</v>
      </c>
      <c r="AG2877" s="9" t="s">
        <v>34</v>
      </c>
    </row>
    <row r="2878" spans="2:33">
      <c r="B2878" s="225">
        <v>2866</v>
      </c>
      <c r="C2878" s="226" t="s">
        <v>505</v>
      </c>
      <c r="D2878" s="227" t="s">
        <v>506</v>
      </c>
      <c r="E2878" s="228" t="s">
        <v>4075</v>
      </c>
      <c r="F2878" s="226" t="s">
        <v>4076</v>
      </c>
      <c r="G2878" s="226" t="s">
        <v>65</v>
      </c>
      <c r="H2878" s="226" t="s">
        <v>66</v>
      </c>
      <c r="I2878" s="229">
        <f t="shared" si="88"/>
        <v>0</v>
      </c>
      <c r="J2878" s="232"/>
      <c r="K2878" s="226" t="s">
        <v>12177</v>
      </c>
      <c r="L2878" s="226" t="s">
        <v>4076</v>
      </c>
      <c r="M2878" s="226" t="s">
        <v>8141</v>
      </c>
      <c r="N2878" s="226" t="s">
        <v>8188</v>
      </c>
      <c r="O2878" s="232">
        <v>45700</v>
      </c>
      <c r="P2878" s="232"/>
      <c r="Q2878" s="232"/>
      <c r="R2878" s="232"/>
      <c r="S2878" s="226" t="s">
        <v>8208</v>
      </c>
      <c r="T2878" s="229">
        <v>45702</v>
      </c>
      <c r="U2878" s="232"/>
      <c r="V2878" s="233"/>
      <c r="W2878" s="233"/>
      <c r="X2878" s="226"/>
      <c r="Y2878" s="229"/>
      <c r="Z2878" s="232">
        <v>45702</v>
      </c>
      <c r="AA2878" s="232"/>
      <c r="AB2878" s="232"/>
      <c r="AC2878" s="234"/>
      <c r="AD2878" s="232"/>
      <c r="AE2878" s="253" t="str">
        <f>IF($N2878=マイタスク!$U$5,"作業者","")&amp;IF($S2878=マイタスク!$U$5,"ピアレビュー","")&amp;IF($X2878=マイタスク!$U$5,"SVレビュー","")</f>
        <v/>
      </c>
      <c r="AF2878" s="252">
        <f t="shared" si="89"/>
        <v>137</v>
      </c>
      <c r="AG2878" s="9" t="s">
        <v>34</v>
      </c>
    </row>
    <row r="2879" spans="2:33">
      <c r="B2879" s="225">
        <v>2867</v>
      </c>
      <c r="C2879" s="226" t="s">
        <v>505</v>
      </c>
      <c r="D2879" s="227" t="s">
        <v>506</v>
      </c>
      <c r="E2879" s="228" t="s">
        <v>4077</v>
      </c>
      <c r="F2879" s="226" t="s">
        <v>4078</v>
      </c>
      <c r="G2879" s="226" t="s">
        <v>65</v>
      </c>
      <c r="H2879" s="226" t="s">
        <v>66</v>
      </c>
      <c r="I2879" s="229">
        <f t="shared" si="88"/>
        <v>0</v>
      </c>
      <c r="J2879" s="232"/>
      <c r="K2879" s="226" t="s">
        <v>12178</v>
      </c>
      <c r="L2879" s="226" t="s">
        <v>4078</v>
      </c>
      <c r="M2879" s="226" t="s">
        <v>8141</v>
      </c>
      <c r="N2879" s="226" t="s">
        <v>8230</v>
      </c>
      <c r="O2879" s="232">
        <v>45700</v>
      </c>
      <c r="P2879" s="232"/>
      <c r="Q2879" s="232"/>
      <c r="R2879" s="232"/>
      <c r="S2879" s="226" t="s">
        <v>8433</v>
      </c>
      <c r="T2879" s="229">
        <v>45702</v>
      </c>
      <c r="U2879" s="232"/>
      <c r="V2879" s="233"/>
      <c r="W2879" s="233"/>
      <c r="X2879" s="226"/>
      <c r="Y2879" s="229"/>
      <c r="Z2879" s="232">
        <v>45702</v>
      </c>
      <c r="AA2879" s="232"/>
      <c r="AB2879" s="232"/>
      <c r="AC2879" s="234"/>
      <c r="AD2879" s="232"/>
      <c r="AE2879" s="253" t="str">
        <f>IF($N2879=マイタスク!$U$5,"作業者","")&amp;IF($S2879=マイタスク!$U$5,"ピアレビュー","")&amp;IF($X2879=マイタスク!$U$5,"SVレビュー","")</f>
        <v/>
      </c>
      <c r="AF2879" s="252">
        <f t="shared" si="89"/>
        <v>138</v>
      </c>
      <c r="AG2879" s="9" t="s">
        <v>34</v>
      </c>
    </row>
    <row r="2880" spans="2:33">
      <c r="B2880" s="225">
        <v>2868</v>
      </c>
      <c r="C2880" s="226" t="s">
        <v>505</v>
      </c>
      <c r="D2880" s="227" t="s">
        <v>506</v>
      </c>
      <c r="E2880" s="228" t="s">
        <v>4079</v>
      </c>
      <c r="F2880" s="226" t="s">
        <v>4080</v>
      </c>
      <c r="G2880" s="226" t="s">
        <v>65</v>
      </c>
      <c r="H2880" s="226" t="s">
        <v>66</v>
      </c>
      <c r="I2880" s="229">
        <f t="shared" si="88"/>
        <v>0</v>
      </c>
      <c r="J2880" s="232"/>
      <c r="K2880" s="226" t="s">
        <v>12179</v>
      </c>
      <c r="L2880" s="226" t="s">
        <v>12180</v>
      </c>
      <c r="M2880" s="226" t="s">
        <v>8141</v>
      </c>
      <c r="N2880" s="226" t="s">
        <v>8433</v>
      </c>
      <c r="O2880" s="232">
        <v>46066</v>
      </c>
      <c r="P2880" s="232"/>
      <c r="Q2880" s="232"/>
      <c r="R2880" s="232"/>
      <c r="S2880" s="226" t="s">
        <v>8164</v>
      </c>
      <c r="T2880" s="229">
        <v>46066</v>
      </c>
      <c r="U2880" s="232"/>
      <c r="V2880" s="233"/>
      <c r="W2880" s="233"/>
      <c r="X2880" s="226" t="s">
        <v>8188</v>
      </c>
      <c r="Y2880" s="229">
        <v>46066</v>
      </c>
      <c r="Z2880" s="232">
        <v>46066</v>
      </c>
      <c r="AA2880" s="232"/>
      <c r="AB2880" s="232"/>
      <c r="AC2880" s="234"/>
      <c r="AD2880" s="232"/>
      <c r="AE2880" s="253" t="str">
        <f>IF($N2880=マイタスク!$U$5,"作業者","")&amp;IF($S2880=マイタスク!$U$5,"ピアレビュー","")&amp;IF($X2880=マイタスク!$U$5,"SVレビュー","")</f>
        <v/>
      </c>
      <c r="AF2880" s="252">
        <f t="shared" si="89"/>
        <v>263</v>
      </c>
      <c r="AG2880" s="9" t="s">
        <v>34</v>
      </c>
    </row>
    <row r="2881" spans="2:33">
      <c r="B2881" s="225">
        <v>2869</v>
      </c>
      <c r="C2881" s="226" t="s">
        <v>505</v>
      </c>
      <c r="D2881" s="227" t="s">
        <v>506</v>
      </c>
      <c r="E2881" s="228" t="s">
        <v>4079</v>
      </c>
      <c r="F2881" s="226" t="s">
        <v>4080</v>
      </c>
      <c r="G2881" s="226" t="s">
        <v>65</v>
      </c>
      <c r="H2881" s="226" t="s">
        <v>66</v>
      </c>
      <c r="I2881" s="229">
        <f t="shared" si="88"/>
        <v>0</v>
      </c>
      <c r="J2881" s="232"/>
      <c r="K2881" s="226" t="s">
        <v>12181</v>
      </c>
      <c r="L2881" s="226" t="s">
        <v>12182</v>
      </c>
      <c r="M2881" s="226" t="s">
        <v>8141</v>
      </c>
      <c r="N2881" s="226" t="s">
        <v>8152</v>
      </c>
      <c r="O2881" s="232">
        <v>46066</v>
      </c>
      <c r="P2881" s="232"/>
      <c r="Q2881" s="232"/>
      <c r="R2881" s="232"/>
      <c r="S2881" s="226" t="s">
        <v>8208</v>
      </c>
      <c r="T2881" s="229">
        <v>46066</v>
      </c>
      <c r="U2881" s="232"/>
      <c r="V2881" s="233"/>
      <c r="W2881" s="233"/>
      <c r="X2881" s="226"/>
      <c r="Y2881" s="229"/>
      <c r="Z2881" s="232">
        <v>46066</v>
      </c>
      <c r="AA2881" s="232"/>
      <c r="AB2881" s="232"/>
      <c r="AC2881" s="234"/>
      <c r="AD2881" s="232"/>
      <c r="AE2881" s="253" t="str">
        <f>IF($N2881=マイタスク!$U$5,"作業者","")&amp;IF($S2881=マイタスク!$U$5,"ピアレビュー","")&amp;IF($X2881=マイタスク!$U$5,"SVレビュー","")</f>
        <v/>
      </c>
      <c r="AF2881" s="252">
        <f t="shared" si="89"/>
        <v>263</v>
      </c>
      <c r="AG2881" s="9" t="s">
        <v>34</v>
      </c>
    </row>
    <row r="2882" spans="2:33">
      <c r="B2882" s="225">
        <v>2870</v>
      </c>
      <c r="C2882" s="226" t="s">
        <v>505</v>
      </c>
      <c r="D2882" s="227" t="s">
        <v>506</v>
      </c>
      <c r="E2882" s="228" t="s">
        <v>4079</v>
      </c>
      <c r="F2882" s="226" t="s">
        <v>4080</v>
      </c>
      <c r="G2882" s="226" t="s">
        <v>65</v>
      </c>
      <c r="H2882" s="226" t="s">
        <v>66</v>
      </c>
      <c r="I2882" s="229">
        <f t="shared" si="88"/>
        <v>0</v>
      </c>
      <c r="J2882" s="232"/>
      <c r="K2882" s="226" t="s">
        <v>12183</v>
      </c>
      <c r="L2882" s="226" t="s">
        <v>12184</v>
      </c>
      <c r="M2882" s="226" t="s">
        <v>8141</v>
      </c>
      <c r="N2882" s="226" t="s">
        <v>8230</v>
      </c>
      <c r="O2882" s="232">
        <v>46066</v>
      </c>
      <c r="P2882" s="232"/>
      <c r="Q2882" s="232"/>
      <c r="R2882" s="232"/>
      <c r="S2882" s="226" t="s">
        <v>8152</v>
      </c>
      <c r="T2882" s="229">
        <v>46066</v>
      </c>
      <c r="U2882" s="232"/>
      <c r="V2882" s="233"/>
      <c r="W2882" s="233"/>
      <c r="X2882" s="226"/>
      <c r="Y2882" s="229"/>
      <c r="Z2882" s="232">
        <v>46066</v>
      </c>
      <c r="AA2882" s="232"/>
      <c r="AB2882" s="232"/>
      <c r="AC2882" s="234"/>
      <c r="AD2882" s="232"/>
      <c r="AE2882" s="253" t="str">
        <f>IF($N2882=マイタスク!$U$5,"作業者","")&amp;IF($S2882=マイタスク!$U$5,"ピアレビュー","")&amp;IF($X2882=マイタスク!$U$5,"SVレビュー","")</f>
        <v/>
      </c>
      <c r="AF2882" s="252">
        <f t="shared" si="89"/>
        <v>263</v>
      </c>
      <c r="AG2882" s="9" t="s">
        <v>34</v>
      </c>
    </row>
    <row r="2883" spans="2:33">
      <c r="B2883" s="225">
        <v>2871</v>
      </c>
      <c r="C2883" s="226" t="s">
        <v>505</v>
      </c>
      <c r="D2883" s="227" t="s">
        <v>506</v>
      </c>
      <c r="E2883" s="228" t="s">
        <v>4079</v>
      </c>
      <c r="F2883" s="226" t="s">
        <v>4080</v>
      </c>
      <c r="G2883" s="226" t="s">
        <v>65</v>
      </c>
      <c r="H2883" s="226" t="s">
        <v>66</v>
      </c>
      <c r="I2883" s="229">
        <f t="shared" si="88"/>
        <v>0</v>
      </c>
      <c r="J2883" s="232"/>
      <c r="K2883" s="226" t="s">
        <v>12185</v>
      </c>
      <c r="L2883" s="226" t="s">
        <v>12186</v>
      </c>
      <c r="M2883" s="226" t="s">
        <v>8141</v>
      </c>
      <c r="N2883" s="226" t="s">
        <v>8188</v>
      </c>
      <c r="O2883" s="232">
        <v>46066</v>
      </c>
      <c r="P2883" s="232"/>
      <c r="Q2883" s="232"/>
      <c r="R2883" s="232"/>
      <c r="S2883" s="226" t="s">
        <v>8164</v>
      </c>
      <c r="T2883" s="229">
        <v>46066</v>
      </c>
      <c r="U2883" s="232"/>
      <c r="V2883" s="233"/>
      <c r="W2883" s="233"/>
      <c r="X2883" s="226"/>
      <c r="Y2883" s="229"/>
      <c r="Z2883" s="232">
        <v>46066</v>
      </c>
      <c r="AA2883" s="232"/>
      <c r="AB2883" s="232"/>
      <c r="AC2883" s="234"/>
      <c r="AD2883" s="232"/>
      <c r="AE2883" s="253" t="str">
        <f>IF($N2883=マイタスク!$U$5,"作業者","")&amp;IF($S2883=マイタスク!$U$5,"ピアレビュー","")&amp;IF($X2883=マイタスク!$U$5,"SVレビュー","")</f>
        <v/>
      </c>
      <c r="AF2883" s="252">
        <f t="shared" si="89"/>
        <v>263</v>
      </c>
      <c r="AG2883" s="9" t="s">
        <v>34</v>
      </c>
    </row>
    <row r="2884" spans="2:33">
      <c r="B2884" s="225">
        <v>2872</v>
      </c>
      <c r="C2884" s="226" t="s">
        <v>505</v>
      </c>
      <c r="D2884" s="227" t="s">
        <v>506</v>
      </c>
      <c r="E2884" s="228" t="s">
        <v>4081</v>
      </c>
      <c r="F2884" s="226" t="s">
        <v>4082</v>
      </c>
      <c r="G2884" s="226" t="s">
        <v>65</v>
      </c>
      <c r="H2884" s="226" t="s">
        <v>66</v>
      </c>
      <c r="I2884" s="229">
        <f t="shared" si="88"/>
        <v>0</v>
      </c>
      <c r="J2884" s="232"/>
      <c r="K2884" s="226" t="s">
        <v>12187</v>
      </c>
      <c r="L2884" s="226" t="s">
        <v>4082</v>
      </c>
      <c r="M2884" s="226" t="s">
        <v>8141</v>
      </c>
      <c r="N2884" s="226" t="s">
        <v>8188</v>
      </c>
      <c r="O2884" s="232">
        <v>45707</v>
      </c>
      <c r="P2884" s="232"/>
      <c r="Q2884" s="232"/>
      <c r="R2884" s="232"/>
      <c r="S2884" s="226" t="s">
        <v>8208</v>
      </c>
      <c r="T2884" s="229">
        <v>45709</v>
      </c>
      <c r="U2884" s="232"/>
      <c r="V2884" s="233"/>
      <c r="W2884" s="233"/>
      <c r="X2884" s="226" t="s">
        <v>8433</v>
      </c>
      <c r="Y2884" s="229">
        <v>45709</v>
      </c>
      <c r="Z2884" s="232">
        <v>45709</v>
      </c>
      <c r="AA2884" s="232"/>
      <c r="AB2884" s="232"/>
      <c r="AC2884" s="234"/>
      <c r="AD2884" s="232"/>
      <c r="AE2884" s="253" t="str">
        <f>IF($N2884=マイタスク!$U$5,"作業者","")&amp;IF($S2884=マイタスク!$U$5,"ピアレビュー","")&amp;IF($X2884=マイタスク!$U$5,"SVレビュー","")</f>
        <v/>
      </c>
      <c r="AF2884" s="252">
        <f t="shared" si="89"/>
        <v>139</v>
      </c>
      <c r="AG2884" s="9" t="s">
        <v>34</v>
      </c>
    </row>
    <row r="2885" spans="2:33">
      <c r="B2885" s="225">
        <v>2873</v>
      </c>
      <c r="C2885" s="226" t="s">
        <v>505</v>
      </c>
      <c r="D2885" s="227" t="s">
        <v>506</v>
      </c>
      <c r="E2885" s="228" t="s">
        <v>4083</v>
      </c>
      <c r="F2885" s="226" t="s">
        <v>4084</v>
      </c>
      <c r="G2885" s="226" t="s">
        <v>65</v>
      </c>
      <c r="H2885" s="226" t="s">
        <v>66</v>
      </c>
      <c r="I2885" s="229">
        <f t="shared" si="88"/>
        <v>0</v>
      </c>
      <c r="J2885" s="232"/>
      <c r="K2885" s="226" t="s">
        <v>12188</v>
      </c>
      <c r="L2885" s="226" t="s">
        <v>4084</v>
      </c>
      <c r="M2885" s="226" t="s">
        <v>8141</v>
      </c>
      <c r="N2885" s="226" t="s">
        <v>8208</v>
      </c>
      <c r="O2885" s="232">
        <v>45707</v>
      </c>
      <c r="P2885" s="232"/>
      <c r="Q2885" s="232"/>
      <c r="R2885" s="232"/>
      <c r="S2885" s="226" t="s">
        <v>8188</v>
      </c>
      <c r="T2885" s="229">
        <v>45709</v>
      </c>
      <c r="U2885" s="232"/>
      <c r="V2885" s="233"/>
      <c r="W2885" s="233"/>
      <c r="X2885" s="226"/>
      <c r="Y2885" s="229"/>
      <c r="Z2885" s="232">
        <v>45709</v>
      </c>
      <c r="AA2885" s="232"/>
      <c r="AB2885" s="232"/>
      <c r="AC2885" s="234"/>
      <c r="AD2885" s="232"/>
      <c r="AE2885" s="253" t="str">
        <f>IF($N2885=マイタスク!$U$5,"作業者","")&amp;IF($S2885=マイタスク!$U$5,"ピアレビュー","")&amp;IF($X2885=マイタスク!$U$5,"SVレビュー","")</f>
        <v/>
      </c>
      <c r="AF2885" s="252">
        <f t="shared" si="89"/>
        <v>140</v>
      </c>
      <c r="AG2885" s="9" t="s">
        <v>34</v>
      </c>
    </row>
    <row r="2886" spans="2:33">
      <c r="B2886" s="225">
        <v>2874</v>
      </c>
      <c r="C2886" s="226" t="s">
        <v>505</v>
      </c>
      <c r="D2886" s="227" t="s">
        <v>506</v>
      </c>
      <c r="E2886" s="228" t="s">
        <v>4085</v>
      </c>
      <c r="F2886" s="226" t="s">
        <v>4086</v>
      </c>
      <c r="G2886" s="226" t="s">
        <v>65</v>
      </c>
      <c r="H2886" s="226" t="s">
        <v>66</v>
      </c>
      <c r="I2886" s="229">
        <f t="shared" si="88"/>
        <v>0</v>
      </c>
      <c r="J2886" s="232"/>
      <c r="K2886" s="226" t="s">
        <v>12189</v>
      </c>
      <c r="L2886" s="226" t="s">
        <v>4086</v>
      </c>
      <c r="M2886" s="226" t="s">
        <v>8141</v>
      </c>
      <c r="N2886" s="226" t="s">
        <v>8433</v>
      </c>
      <c r="O2886" s="232">
        <v>45707</v>
      </c>
      <c r="P2886" s="232"/>
      <c r="Q2886" s="232"/>
      <c r="R2886" s="232"/>
      <c r="S2886" s="226" t="s">
        <v>8230</v>
      </c>
      <c r="T2886" s="229">
        <v>45709</v>
      </c>
      <c r="U2886" s="232"/>
      <c r="V2886" s="233"/>
      <c r="W2886" s="233"/>
      <c r="X2886" s="226"/>
      <c r="Y2886" s="229"/>
      <c r="Z2886" s="232">
        <v>45709</v>
      </c>
      <c r="AA2886" s="232"/>
      <c r="AB2886" s="232"/>
      <c r="AC2886" s="234"/>
      <c r="AD2886" s="232"/>
      <c r="AE2886" s="253" t="str">
        <f>IF($N2886=マイタスク!$U$5,"作業者","")&amp;IF($S2886=マイタスク!$U$5,"ピアレビュー","")&amp;IF($X2886=マイタスク!$U$5,"SVレビュー","")</f>
        <v/>
      </c>
      <c r="AF2886" s="252">
        <f t="shared" si="89"/>
        <v>141</v>
      </c>
      <c r="AG2886" s="9" t="s">
        <v>34</v>
      </c>
    </row>
    <row r="2887" spans="2:33">
      <c r="B2887" s="225">
        <v>2875</v>
      </c>
      <c r="C2887" s="226" t="s">
        <v>505</v>
      </c>
      <c r="D2887" s="227" t="s">
        <v>506</v>
      </c>
      <c r="E2887" s="228" t="s">
        <v>4087</v>
      </c>
      <c r="F2887" s="226" t="s">
        <v>4088</v>
      </c>
      <c r="G2887" s="226" t="s">
        <v>65</v>
      </c>
      <c r="H2887" s="226" t="s">
        <v>66</v>
      </c>
      <c r="I2887" s="229">
        <f t="shared" si="88"/>
        <v>0</v>
      </c>
      <c r="J2887" s="232"/>
      <c r="K2887" s="226" t="s">
        <v>12190</v>
      </c>
      <c r="L2887" s="226" t="s">
        <v>4088</v>
      </c>
      <c r="M2887" s="226" t="s">
        <v>8141</v>
      </c>
      <c r="N2887" s="226" t="s">
        <v>8164</v>
      </c>
      <c r="O2887" s="232">
        <v>45707</v>
      </c>
      <c r="P2887" s="232"/>
      <c r="Q2887" s="232"/>
      <c r="R2887" s="232"/>
      <c r="S2887" s="226" t="s">
        <v>8433</v>
      </c>
      <c r="T2887" s="229">
        <v>45709</v>
      </c>
      <c r="U2887" s="232"/>
      <c r="V2887" s="233"/>
      <c r="W2887" s="233"/>
      <c r="X2887" s="226"/>
      <c r="Y2887" s="229"/>
      <c r="Z2887" s="232">
        <v>45709</v>
      </c>
      <c r="AA2887" s="232"/>
      <c r="AB2887" s="232"/>
      <c r="AC2887" s="234"/>
      <c r="AD2887" s="232"/>
      <c r="AE2887" s="253" t="str">
        <f>IF($N2887=マイタスク!$U$5,"作業者","")&amp;IF($S2887=マイタスク!$U$5,"ピアレビュー","")&amp;IF($X2887=マイタスク!$U$5,"SVレビュー","")</f>
        <v/>
      </c>
      <c r="AF2887" s="252">
        <f t="shared" si="89"/>
        <v>142</v>
      </c>
      <c r="AG2887" s="9" t="s">
        <v>34</v>
      </c>
    </row>
    <row r="2888" spans="2:33">
      <c r="B2888" s="225">
        <v>2876</v>
      </c>
      <c r="C2888" s="226" t="s">
        <v>505</v>
      </c>
      <c r="D2888" s="227" t="s">
        <v>506</v>
      </c>
      <c r="E2888" s="228" t="s">
        <v>4089</v>
      </c>
      <c r="F2888" s="226" t="s">
        <v>4090</v>
      </c>
      <c r="G2888" s="226" t="s">
        <v>65</v>
      </c>
      <c r="H2888" s="226" t="s">
        <v>66</v>
      </c>
      <c r="I2888" s="229">
        <f t="shared" si="88"/>
        <v>0</v>
      </c>
      <c r="J2888" s="232"/>
      <c r="K2888" s="226" t="s">
        <v>12191</v>
      </c>
      <c r="L2888" s="226" t="s">
        <v>12192</v>
      </c>
      <c r="M2888" s="226" t="s">
        <v>8141</v>
      </c>
      <c r="N2888" s="226" t="s">
        <v>8152</v>
      </c>
      <c r="O2888" s="232">
        <v>46078</v>
      </c>
      <c r="P2888" s="232"/>
      <c r="Q2888" s="232"/>
      <c r="R2888" s="232"/>
      <c r="S2888" s="226" t="s">
        <v>8188</v>
      </c>
      <c r="T2888" s="229">
        <v>46080</v>
      </c>
      <c r="U2888" s="232"/>
      <c r="V2888" s="233"/>
      <c r="W2888" s="233"/>
      <c r="X2888" s="226" t="s">
        <v>8433</v>
      </c>
      <c r="Y2888" s="229">
        <v>46080</v>
      </c>
      <c r="Z2888" s="232">
        <v>46080</v>
      </c>
      <c r="AA2888" s="232"/>
      <c r="AB2888" s="232"/>
      <c r="AC2888" s="234"/>
      <c r="AD2888" s="232"/>
      <c r="AE2888" s="253" t="str">
        <f>IF($N2888=マイタスク!$U$5,"作業者","")&amp;IF($S2888=マイタスク!$U$5,"ピアレビュー","")&amp;IF($X2888=マイタスク!$U$5,"SVレビュー","")</f>
        <v/>
      </c>
      <c r="AF2888" s="252">
        <f t="shared" si="89"/>
        <v>264</v>
      </c>
      <c r="AG2888" s="9" t="s">
        <v>34</v>
      </c>
    </row>
    <row r="2889" spans="2:33">
      <c r="B2889" s="225">
        <v>2877</v>
      </c>
      <c r="C2889" s="226" t="s">
        <v>505</v>
      </c>
      <c r="D2889" s="227" t="s">
        <v>506</v>
      </c>
      <c r="E2889" s="228" t="s">
        <v>4089</v>
      </c>
      <c r="F2889" s="226" t="s">
        <v>4090</v>
      </c>
      <c r="G2889" s="226" t="s">
        <v>65</v>
      </c>
      <c r="H2889" s="226" t="s">
        <v>66</v>
      </c>
      <c r="I2889" s="229">
        <f t="shared" si="88"/>
        <v>0</v>
      </c>
      <c r="J2889" s="232"/>
      <c r="K2889" s="226" t="s">
        <v>12193</v>
      </c>
      <c r="L2889" s="226" t="s">
        <v>12194</v>
      </c>
      <c r="M2889" s="226" t="s">
        <v>8141</v>
      </c>
      <c r="N2889" s="226" t="s">
        <v>8230</v>
      </c>
      <c r="O2889" s="232">
        <v>46078</v>
      </c>
      <c r="P2889" s="232"/>
      <c r="Q2889" s="232"/>
      <c r="R2889" s="232"/>
      <c r="S2889" s="226" t="s">
        <v>8208</v>
      </c>
      <c r="T2889" s="229">
        <v>46080</v>
      </c>
      <c r="U2889" s="232"/>
      <c r="V2889" s="233"/>
      <c r="W2889" s="233"/>
      <c r="X2889" s="226"/>
      <c r="Y2889" s="229"/>
      <c r="Z2889" s="232">
        <v>46080</v>
      </c>
      <c r="AA2889" s="232"/>
      <c r="AB2889" s="232"/>
      <c r="AC2889" s="234"/>
      <c r="AD2889" s="232"/>
      <c r="AE2889" s="253" t="str">
        <f>IF($N2889=マイタスク!$U$5,"作業者","")&amp;IF($S2889=マイタスク!$U$5,"ピアレビュー","")&amp;IF($X2889=マイタスク!$U$5,"SVレビュー","")</f>
        <v/>
      </c>
      <c r="AF2889" s="252">
        <f t="shared" si="89"/>
        <v>264</v>
      </c>
      <c r="AG2889" s="9" t="s">
        <v>34</v>
      </c>
    </row>
    <row r="2890" spans="2:33">
      <c r="B2890" s="225">
        <v>2878</v>
      </c>
      <c r="C2890" s="226" t="s">
        <v>505</v>
      </c>
      <c r="D2890" s="227" t="s">
        <v>506</v>
      </c>
      <c r="E2890" s="228" t="s">
        <v>4089</v>
      </c>
      <c r="F2890" s="226" t="s">
        <v>4090</v>
      </c>
      <c r="G2890" s="226" t="s">
        <v>65</v>
      </c>
      <c r="H2890" s="226" t="s">
        <v>66</v>
      </c>
      <c r="I2890" s="229">
        <f t="shared" si="88"/>
        <v>0</v>
      </c>
      <c r="J2890" s="232"/>
      <c r="K2890" s="226" t="s">
        <v>12195</v>
      </c>
      <c r="L2890" s="226" t="s">
        <v>12196</v>
      </c>
      <c r="M2890" s="226" t="s">
        <v>8141</v>
      </c>
      <c r="N2890" s="226" t="s">
        <v>8164</v>
      </c>
      <c r="O2890" s="232">
        <v>46078</v>
      </c>
      <c r="P2890" s="232"/>
      <c r="Q2890" s="232"/>
      <c r="R2890" s="232"/>
      <c r="S2890" s="226" t="s">
        <v>8230</v>
      </c>
      <c r="T2890" s="229">
        <v>46080</v>
      </c>
      <c r="U2890" s="232"/>
      <c r="V2890" s="233"/>
      <c r="W2890" s="233"/>
      <c r="X2890" s="226"/>
      <c r="Y2890" s="229"/>
      <c r="Z2890" s="232">
        <v>46080</v>
      </c>
      <c r="AA2890" s="232"/>
      <c r="AB2890" s="232"/>
      <c r="AC2890" s="234"/>
      <c r="AD2890" s="232"/>
      <c r="AE2890" s="253" t="str">
        <f>IF($N2890=マイタスク!$U$5,"作業者","")&amp;IF($S2890=マイタスク!$U$5,"ピアレビュー","")&amp;IF($X2890=マイタスク!$U$5,"SVレビュー","")</f>
        <v/>
      </c>
      <c r="AF2890" s="252">
        <f t="shared" si="89"/>
        <v>264</v>
      </c>
      <c r="AG2890" s="9" t="s">
        <v>34</v>
      </c>
    </row>
    <row r="2891" spans="2:33">
      <c r="B2891" s="225">
        <v>2879</v>
      </c>
      <c r="C2891" s="226" t="s">
        <v>505</v>
      </c>
      <c r="D2891" s="227" t="s">
        <v>506</v>
      </c>
      <c r="E2891" s="228" t="s">
        <v>4089</v>
      </c>
      <c r="F2891" s="226" t="s">
        <v>4090</v>
      </c>
      <c r="G2891" s="226" t="s">
        <v>65</v>
      </c>
      <c r="H2891" s="226" t="s">
        <v>66</v>
      </c>
      <c r="I2891" s="229">
        <f t="shared" si="88"/>
        <v>0</v>
      </c>
      <c r="J2891" s="232"/>
      <c r="K2891" s="226" t="s">
        <v>12197</v>
      </c>
      <c r="L2891" s="226" t="s">
        <v>12198</v>
      </c>
      <c r="M2891" s="226" t="s">
        <v>8141</v>
      </c>
      <c r="N2891" s="226" t="s">
        <v>8188</v>
      </c>
      <c r="O2891" s="232">
        <v>46078</v>
      </c>
      <c r="P2891" s="232"/>
      <c r="Q2891" s="232"/>
      <c r="R2891" s="232"/>
      <c r="S2891" s="226" t="s">
        <v>8164</v>
      </c>
      <c r="T2891" s="229">
        <v>46080</v>
      </c>
      <c r="U2891" s="232"/>
      <c r="V2891" s="233"/>
      <c r="W2891" s="233"/>
      <c r="X2891" s="226"/>
      <c r="Y2891" s="229"/>
      <c r="Z2891" s="232">
        <v>46080</v>
      </c>
      <c r="AA2891" s="232"/>
      <c r="AB2891" s="232"/>
      <c r="AC2891" s="234"/>
      <c r="AD2891" s="232"/>
      <c r="AE2891" s="253" t="str">
        <f>IF($N2891=マイタスク!$U$5,"作業者","")&amp;IF($S2891=マイタスク!$U$5,"ピアレビュー","")&amp;IF($X2891=マイタスク!$U$5,"SVレビュー","")</f>
        <v/>
      </c>
      <c r="AF2891" s="252">
        <f t="shared" si="89"/>
        <v>264</v>
      </c>
      <c r="AG2891" s="9" t="s">
        <v>34</v>
      </c>
    </row>
    <row r="2892" spans="2:33">
      <c r="B2892" s="225">
        <v>2880</v>
      </c>
      <c r="C2892" s="226" t="s">
        <v>505</v>
      </c>
      <c r="D2892" s="227" t="s">
        <v>506</v>
      </c>
      <c r="E2892" s="228" t="s">
        <v>4091</v>
      </c>
      <c r="F2892" s="226" t="s">
        <v>4092</v>
      </c>
      <c r="G2892" s="226" t="s">
        <v>65</v>
      </c>
      <c r="H2892" s="226" t="s">
        <v>66</v>
      </c>
      <c r="I2892" s="229">
        <f t="shared" si="88"/>
        <v>0</v>
      </c>
      <c r="J2892" s="232"/>
      <c r="K2892" s="226" t="s">
        <v>12199</v>
      </c>
      <c r="L2892" s="226" t="s">
        <v>4092</v>
      </c>
      <c r="M2892" s="226" t="s">
        <v>8141</v>
      </c>
      <c r="N2892" s="226" t="s">
        <v>8208</v>
      </c>
      <c r="O2892" s="232">
        <v>45714</v>
      </c>
      <c r="P2892" s="232"/>
      <c r="Q2892" s="232"/>
      <c r="R2892" s="232"/>
      <c r="S2892" s="226" t="s">
        <v>8164</v>
      </c>
      <c r="T2892" s="229">
        <v>45716</v>
      </c>
      <c r="U2892" s="232"/>
      <c r="V2892" s="233"/>
      <c r="W2892" s="233"/>
      <c r="X2892" s="226" t="s">
        <v>8152</v>
      </c>
      <c r="Y2892" s="229">
        <v>45716</v>
      </c>
      <c r="Z2892" s="232">
        <v>45716</v>
      </c>
      <c r="AA2892" s="232"/>
      <c r="AB2892" s="232"/>
      <c r="AC2892" s="234"/>
      <c r="AD2892" s="232"/>
      <c r="AE2892" s="253" t="str">
        <f>IF($N2892=マイタスク!$U$5,"作業者","")&amp;IF($S2892=マイタスク!$U$5,"ピアレビュー","")&amp;IF($X2892=マイタスク!$U$5,"SVレビュー","")</f>
        <v/>
      </c>
      <c r="AF2892" s="252">
        <f t="shared" si="89"/>
        <v>143</v>
      </c>
      <c r="AG2892" s="9" t="s">
        <v>34</v>
      </c>
    </row>
    <row r="2893" spans="2:33">
      <c r="B2893" s="225">
        <v>2881</v>
      </c>
      <c r="C2893" s="226" t="s">
        <v>505</v>
      </c>
      <c r="D2893" s="227" t="s">
        <v>506</v>
      </c>
      <c r="E2893" s="228" t="s">
        <v>4093</v>
      </c>
      <c r="F2893" s="226" t="s">
        <v>4094</v>
      </c>
      <c r="G2893" s="226" t="s">
        <v>65</v>
      </c>
      <c r="H2893" s="226" t="s">
        <v>66</v>
      </c>
      <c r="I2893" s="229">
        <f t="shared" ref="I2893:I2956" si="90">$Q2893</f>
        <v>0</v>
      </c>
      <c r="J2893" s="232"/>
      <c r="K2893" s="226" t="s">
        <v>12200</v>
      </c>
      <c r="L2893" s="226" t="s">
        <v>4094</v>
      </c>
      <c r="M2893" s="226" t="s">
        <v>8141</v>
      </c>
      <c r="N2893" s="226" t="s">
        <v>8164</v>
      </c>
      <c r="O2893" s="232">
        <v>45714</v>
      </c>
      <c r="P2893" s="232"/>
      <c r="Q2893" s="232"/>
      <c r="R2893" s="232"/>
      <c r="S2893" s="226" t="s">
        <v>8230</v>
      </c>
      <c r="T2893" s="229">
        <v>45716</v>
      </c>
      <c r="U2893" s="232"/>
      <c r="V2893" s="233"/>
      <c r="W2893" s="233"/>
      <c r="X2893" s="226"/>
      <c r="Y2893" s="229"/>
      <c r="Z2893" s="232">
        <v>45709</v>
      </c>
      <c r="AA2893" s="232"/>
      <c r="AB2893" s="232"/>
      <c r="AC2893" s="234"/>
      <c r="AD2893" s="232"/>
      <c r="AE2893" s="253" t="str">
        <f>IF($N2893=マイタスク!$U$5,"作業者","")&amp;IF($S2893=マイタスク!$U$5,"ピアレビュー","")&amp;IF($X2893=マイタスク!$U$5,"SVレビュー","")</f>
        <v/>
      </c>
      <c r="AF2893" s="252">
        <f t="shared" ref="AF2893:AF2956" si="91">VALUE(RIGHT($E2893,4))</f>
        <v>144</v>
      </c>
      <c r="AG2893" s="9" t="s">
        <v>34</v>
      </c>
    </row>
    <row r="2894" spans="2:33">
      <c r="B2894" s="225">
        <v>2882</v>
      </c>
      <c r="C2894" s="226" t="s">
        <v>505</v>
      </c>
      <c r="D2894" s="227" t="s">
        <v>506</v>
      </c>
      <c r="E2894" s="228" t="s">
        <v>4095</v>
      </c>
      <c r="F2894" s="226" t="s">
        <v>4096</v>
      </c>
      <c r="G2894" s="226" t="s">
        <v>65</v>
      </c>
      <c r="H2894" s="226" t="s">
        <v>66</v>
      </c>
      <c r="I2894" s="229">
        <f t="shared" si="90"/>
        <v>0</v>
      </c>
      <c r="J2894" s="232"/>
      <c r="K2894" s="226" t="s">
        <v>12201</v>
      </c>
      <c r="L2894" s="226" t="s">
        <v>4096</v>
      </c>
      <c r="M2894" s="226" t="s">
        <v>8141</v>
      </c>
      <c r="N2894" s="226" t="s">
        <v>8230</v>
      </c>
      <c r="O2894" s="232">
        <v>45714</v>
      </c>
      <c r="P2894" s="232"/>
      <c r="Q2894" s="232"/>
      <c r="R2894" s="232"/>
      <c r="S2894" s="226" t="s">
        <v>8188</v>
      </c>
      <c r="T2894" s="229">
        <v>45716</v>
      </c>
      <c r="U2894" s="232"/>
      <c r="V2894" s="233"/>
      <c r="W2894" s="233"/>
      <c r="X2894" s="226"/>
      <c r="Y2894" s="229"/>
      <c r="Z2894" s="232">
        <v>45709</v>
      </c>
      <c r="AA2894" s="232"/>
      <c r="AB2894" s="232"/>
      <c r="AC2894" s="234"/>
      <c r="AD2894" s="232"/>
      <c r="AE2894" s="253" t="str">
        <f>IF($N2894=マイタスク!$U$5,"作業者","")&amp;IF($S2894=マイタスク!$U$5,"ピアレビュー","")&amp;IF($X2894=マイタスク!$U$5,"SVレビュー","")</f>
        <v/>
      </c>
      <c r="AF2894" s="252">
        <f t="shared" si="91"/>
        <v>145</v>
      </c>
      <c r="AG2894" s="9" t="s">
        <v>34</v>
      </c>
    </row>
    <row r="2895" spans="2:33">
      <c r="B2895" s="225">
        <v>2883</v>
      </c>
      <c r="C2895" s="226" t="s">
        <v>505</v>
      </c>
      <c r="D2895" s="227" t="s">
        <v>506</v>
      </c>
      <c r="E2895" s="228" t="s">
        <v>4097</v>
      </c>
      <c r="F2895" s="226" t="s">
        <v>4098</v>
      </c>
      <c r="G2895" s="226" t="s">
        <v>65</v>
      </c>
      <c r="H2895" s="226" t="s">
        <v>66</v>
      </c>
      <c r="I2895" s="229">
        <f t="shared" si="90"/>
        <v>0</v>
      </c>
      <c r="J2895" s="232"/>
      <c r="K2895" s="226" t="s">
        <v>12202</v>
      </c>
      <c r="L2895" s="226" t="s">
        <v>4098</v>
      </c>
      <c r="M2895" s="226" t="s">
        <v>8141</v>
      </c>
      <c r="N2895" s="226" t="s">
        <v>8188</v>
      </c>
      <c r="O2895" s="232">
        <v>45714</v>
      </c>
      <c r="P2895" s="232"/>
      <c r="Q2895" s="232"/>
      <c r="R2895" s="232"/>
      <c r="S2895" s="226" t="s">
        <v>8433</v>
      </c>
      <c r="T2895" s="229">
        <v>45716</v>
      </c>
      <c r="U2895" s="232"/>
      <c r="V2895" s="233"/>
      <c r="W2895" s="233"/>
      <c r="X2895" s="226"/>
      <c r="Y2895" s="229"/>
      <c r="Z2895" s="232">
        <v>45709</v>
      </c>
      <c r="AA2895" s="232"/>
      <c r="AB2895" s="232"/>
      <c r="AC2895" s="234"/>
      <c r="AD2895" s="232"/>
      <c r="AE2895" s="253" t="str">
        <f>IF($N2895=マイタスク!$U$5,"作業者","")&amp;IF($S2895=マイタスク!$U$5,"ピアレビュー","")&amp;IF($X2895=マイタスク!$U$5,"SVレビュー","")</f>
        <v/>
      </c>
      <c r="AF2895" s="252">
        <f t="shared" si="91"/>
        <v>146</v>
      </c>
      <c r="AG2895" s="9" t="s">
        <v>34</v>
      </c>
    </row>
    <row r="2896" spans="2:33">
      <c r="B2896" s="225">
        <v>2884</v>
      </c>
      <c r="C2896" s="226" t="s">
        <v>505</v>
      </c>
      <c r="D2896" s="227" t="s">
        <v>506</v>
      </c>
      <c r="E2896" s="228" t="s">
        <v>4099</v>
      </c>
      <c r="F2896" s="226" t="s">
        <v>4100</v>
      </c>
      <c r="G2896" s="226" t="s">
        <v>65</v>
      </c>
      <c r="H2896" s="226" t="s">
        <v>66</v>
      </c>
      <c r="I2896" s="229">
        <f t="shared" si="90"/>
        <v>0</v>
      </c>
      <c r="J2896" s="232"/>
      <c r="K2896" s="226" t="s">
        <v>12203</v>
      </c>
      <c r="L2896" s="226" t="s">
        <v>4100</v>
      </c>
      <c r="M2896" s="226" t="s">
        <v>8141</v>
      </c>
      <c r="N2896" s="226" t="s">
        <v>8188</v>
      </c>
      <c r="O2896" s="232">
        <v>46057</v>
      </c>
      <c r="P2896" s="232"/>
      <c r="Q2896" s="232"/>
      <c r="R2896" s="232"/>
      <c r="S2896" s="226" t="s">
        <v>8433</v>
      </c>
      <c r="T2896" s="229">
        <v>46059</v>
      </c>
      <c r="U2896" s="232"/>
      <c r="V2896" s="233"/>
      <c r="W2896" s="233"/>
      <c r="X2896" s="226" t="s">
        <v>8152</v>
      </c>
      <c r="Y2896" s="229">
        <v>46059</v>
      </c>
      <c r="Z2896" s="232">
        <v>46059</v>
      </c>
      <c r="AA2896" s="232"/>
      <c r="AB2896" s="232"/>
      <c r="AC2896" s="234"/>
      <c r="AD2896" s="232"/>
      <c r="AE2896" s="253" t="str">
        <f>IF($N2896=マイタスク!$U$5,"作業者","")&amp;IF($S2896=マイタスク!$U$5,"ピアレビュー","")&amp;IF($X2896=マイタスク!$U$5,"SVレビュー","")</f>
        <v/>
      </c>
      <c r="AF2896" s="252">
        <f t="shared" si="91"/>
        <v>261</v>
      </c>
      <c r="AG2896" s="9" t="s">
        <v>34</v>
      </c>
    </row>
    <row r="2897" spans="2:33">
      <c r="B2897" s="225">
        <v>2885</v>
      </c>
      <c r="C2897" s="226" t="s">
        <v>505</v>
      </c>
      <c r="D2897" s="227" t="s">
        <v>506</v>
      </c>
      <c r="E2897" s="228" t="s">
        <v>4099</v>
      </c>
      <c r="F2897" s="226" t="s">
        <v>4100</v>
      </c>
      <c r="G2897" s="226" t="s">
        <v>65</v>
      </c>
      <c r="H2897" s="226" t="s">
        <v>66</v>
      </c>
      <c r="I2897" s="229">
        <f t="shared" si="90"/>
        <v>0</v>
      </c>
      <c r="J2897" s="232"/>
      <c r="K2897" s="226" t="s">
        <v>12204</v>
      </c>
      <c r="L2897" s="226" t="s">
        <v>12205</v>
      </c>
      <c r="M2897" s="226" t="s">
        <v>8141</v>
      </c>
      <c r="N2897" s="226" t="s">
        <v>8230</v>
      </c>
      <c r="O2897" s="232">
        <v>46057</v>
      </c>
      <c r="P2897" s="232"/>
      <c r="Q2897" s="232"/>
      <c r="R2897" s="232"/>
      <c r="S2897" s="226" t="s">
        <v>8208</v>
      </c>
      <c r="T2897" s="229">
        <v>46059</v>
      </c>
      <c r="U2897" s="232"/>
      <c r="V2897" s="233"/>
      <c r="W2897" s="233"/>
      <c r="X2897" s="226"/>
      <c r="Y2897" s="229"/>
      <c r="Z2897" s="232">
        <v>46059</v>
      </c>
      <c r="AA2897" s="232"/>
      <c r="AB2897" s="232"/>
      <c r="AC2897" s="234"/>
      <c r="AD2897" s="232"/>
      <c r="AE2897" s="253" t="str">
        <f>IF($N2897=マイタスク!$U$5,"作業者","")&amp;IF($S2897=マイタスク!$U$5,"ピアレビュー","")&amp;IF($X2897=マイタスク!$U$5,"SVレビュー","")</f>
        <v/>
      </c>
      <c r="AF2897" s="252">
        <f t="shared" si="91"/>
        <v>261</v>
      </c>
      <c r="AG2897" s="9" t="s">
        <v>34</v>
      </c>
    </row>
    <row r="2898" spans="2:33">
      <c r="B2898" s="225">
        <v>2886</v>
      </c>
      <c r="C2898" s="226" t="s">
        <v>505</v>
      </c>
      <c r="D2898" s="227" t="s">
        <v>506</v>
      </c>
      <c r="E2898" s="228" t="s">
        <v>4099</v>
      </c>
      <c r="F2898" s="226" t="s">
        <v>4100</v>
      </c>
      <c r="G2898" s="226" t="s">
        <v>65</v>
      </c>
      <c r="H2898" s="226" t="s">
        <v>66</v>
      </c>
      <c r="I2898" s="229">
        <f t="shared" si="90"/>
        <v>0</v>
      </c>
      <c r="J2898" s="232"/>
      <c r="K2898" s="226" t="s">
        <v>12206</v>
      </c>
      <c r="L2898" s="226" t="s">
        <v>12207</v>
      </c>
      <c r="M2898" s="226" t="s">
        <v>8141</v>
      </c>
      <c r="N2898" s="226" t="s">
        <v>8208</v>
      </c>
      <c r="O2898" s="232">
        <v>46057</v>
      </c>
      <c r="P2898" s="232"/>
      <c r="Q2898" s="232"/>
      <c r="R2898" s="232"/>
      <c r="S2898" s="226" t="s">
        <v>8230</v>
      </c>
      <c r="T2898" s="229">
        <v>46059</v>
      </c>
      <c r="U2898" s="232"/>
      <c r="V2898" s="233"/>
      <c r="W2898" s="233"/>
      <c r="X2898" s="226"/>
      <c r="Y2898" s="229"/>
      <c r="Z2898" s="232">
        <v>46059</v>
      </c>
      <c r="AA2898" s="232"/>
      <c r="AB2898" s="232"/>
      <c r="AC2898" s="234"/>
      <c r="AD2898" s="232"/>
      <c r="AE2898" s="253" t="str">
        <f>IF($N2898=マイタスク!$U$5,"作業者","")&amp;IF($S2898=マイタスク!$U$5,"ピアレビュー","")&amp;IF($X2898=マイタスク!$U$5,"SVレビュー","")</f>
        <v/>
      </c>
      <c r="AF2898" s="252">
        <f t="shared" si="91"/>
        <v>261</v>
      </c>
      <c r="AG2898" s="9" t="s">
        <v>34</v>
      </c>
    </row>
    <row r="2899" spans="2:33">
      <c r="B2899" s="225">
        <v>2887</v>
      </c>
      <c r="C2899" s="226" t="s">
        <v>505</v>
      </c>
      <c r="D2899" s="227" t="s">
        <v>506</v>
      </c>
      <c r="E2899" s="228" t="s">
        <v>4099</v>
      </c>
      <c r="F2899" s="226" t="s">
        <v>4100</v>
      </c>
      <c r="G2899" s="226" t="s">
        <v>65</v>
      </c>
      <c r="H2899" s="226" t="s">
        <v>66</v>
      </c>
      <c r="I2899" s="229">
        <f t="shared" si="90"/>
        <v>0</v>
      </c>
      <c r="J2899" s="232"/>
      <c r="K2899" s="226" t="s">
        <v>12208</v>
      </c>
      <c r="L2899" s="226" t="s">
        <v>12209</v>
      </c>
      <c r="M2899" s="226" t="s">
        <v>8141</v>
      </c>
      <c r="N2899" s="226" t="s">
        <v>8433</v>
      </c>
      <c r="O2899" s="232">
        <v>46057</v>
      </c>
      <c r="P2899" s="232"/>
      <c r="Q2899" s="232"/>
      <c r="R2899" s="232"/>
      <c r="S2899" s="226" t="s">
        <v>8152</v>
      </c>
      <c r="T2899" s="229">
        <v>46059</v>
      </c>
      <c r="U2899" s="232"/>
      <c r="V2899" s="233"/>
      <c r="W2899" s="233"/>
      <c r="X2899" s="226"/>
      <c r="Y2899" s="229"/>
      <c r="Z2899" s="232">
        <v>46059</v>
      </c>
      <c r="AA2899" s="232"/>
      <c r="AB2899" s="232"/>
      <c r="AC2899" s="234"/>
      <c r="AD2899" s="232"/>
      <c r="AE2899" s="253" t="str">
        <f>IF($N2899=マイタスク!$U$5,"作業者","")&amp;IF($S2899=マイタスク!$U$5,"ピアレビュー","")&amp;IF($X2899=マイタスク!$U$5,"SVレビュー","")</f>
        <v/>
      </c>
      <c r="AF2899" s="252">
        <f t="shared" si="91"/>
        <v>261</v>
      </c>
      <c r="AG2899" s="9" t="s">
        <v>34</v>
      </c>
    </row>
    <row r="2900" spans="2:33">
      <c r="B2900" s="225">
        <v>2888</v>
      </c>
      <c r="C2900" s="226" t="s">
        <v>505</v>
      </c>
      <c r="D2900" s="227" t="s">
        <v>506</v>
      </c>
      <c r="E2900" s="228" t="s">
        <v>4101</v>
      </c>
      <c r="F2900" s="226" t="s">
        <v>4102</v>
      </c>
      <c r="G2900" s="226" t="s">
        <v>65</v>
      </c>
      <c r="H2900" s="226" t="s">
        <v>66</v>
      </c>
      <c r="I2900" s="229">
        <f t="shared" si="90"/>
        <v>0</v>
      </c>
      <c r="J2900" s="232"/>
      <c r="K2900" s="226" t="s">
        <v>12210</v>
      </c>
      <c r="L2900" s="226" t="s">
        <v>4102</v>
      </c>
      <c r="M2900" s="226" t="s">
        <v>8141</v>
      </c>
      <c r="N2900" s="226" t="s">
        <v>8188</v>
      </c>
      <c r="O2900" s="232">
        <v>45693</v>
      </c>
      <c r="P2900" s="232"/>
      <c r="Q2900" s="232"/>
      <c r="R2900" s="232"/>
      <c r="S2900" s="226" t="s">
        <v>8230</v>
      </c>
      <c r="T2900" s="229">
        <v>45695</v>
      </c>
      <c r="U2900" s="232"/>
      <c r="V2900" s="233"/>
      <c r="W2900" s="233"/>
      <c r="X2900" s="226" t="s">
        <v>8433</v>
      </c>
      <c r="Y2900" s="229">
        <v>45695</v>
      </c>
      <c r="Z2900" s="232">
        <v>45695</v>
      </c>
      <c r="AA2900" s="232"/>
      <c r="AB2900" s="232"/>
      <c r="AC2900" s="234"/>
      <c r="AD2900" s="232"/>
      <c r="AE2900" s="253" t="str">
        <f>IF($N2900=マイタスク!$U$5,"作業者","")&amp;IF($S2900=マイタスク!$U$5,"ピアレビュー","")&amp;IF($X2900=マイタスク!$U$5,"SVレビュー","")</f>
        <v/>
      </c>
      <c r="AF2900" s="252">
        <f t="shared" si="91"/>
        <v>131</v>
      </c>
      <c r="AG2900" s="9" t="s">
        <v>34</v>
      </c>
    </row>
    <row r="2901" spans="2:33">
      <c r="B2901" s="225">
        <v>2889</v>
      </c>
      <c r="C2901" s="226" t="s">
        <v>505</v>
      </c>
      <c r="D2901" s="227" t="s">
        <v>506</v>
      </c>
      <c r="E2901" s="228" t="s">
        <v>4103</v>
      </c>
      <c r="F2901" s="226" t="s">
        <v>4104</v>
      </c>
      <c r="G2901" s="226" t="s">
        <v>65</v>
      </c>
      <c r="H2901" s="226" t="s">
        <v>66</v>
      </c>
      <c r="I2901" s="229">
        <f t="shared" si="90"/>
        <v>0</v>
      </c>
      <c r="J2901" s="232"/>
      <c r="K2901" s="226" t="s">
        <v>12211</v>
      </c>
      <c r="L2901" s="226" t="s">
        <v>4104</v>
      </c>
      <c r="M2901" s="226" t="s">
        <v>8141</v>
      </c>
      <c r="N2901" s="226" t="s">
        <v>8164</v>
      </c>
      <c r="O2901" s="232">
        <v>45693</v>
      </c>
      <c r="P2901" s="232"/>
      <c r="Q2901" s="232"/>
      <c r="R2901" s="232"/>
      <c r="S2901" s="226" t="s">
        <v>8433</v>
      </c>
      <c r="T2901" s="229">
        <v>45695</v>
      </c>
      <c r="U2901" s="232"/>
      <c r="V2901" s="233"/>
      <c r="W2901" s="233"/>
      <c r="X2901" s="226"/>
      <c r="Y2901" s="229"/>
      <c r="Z2901" s="232">
        <v>45695</v>
      </c>
      <c r="AA2901" s="232"/>
      <c r="AB2901" s="232"/>
      <c r="AC2901" s="234"/>
      <c r="AD2901" s="232"/>
      <c r="AE2901" s="253" t="str">
        <f>IF($N2901=マイタスク!$U$5,"作業者","")&amp;IF($S2901=マイタスク!$U$5,"ピアレビュー","")&amp;IF($X2901=マイタスク!$U$5,"SVレビュー","")</f>
        <v/>
      </c>
      <c r="AF2901" s="252">
        <f t="shared" si="91"/>
        <v>132</v>
      </c>
      <c r="AG2901" s="9" t="s">
        <v>34</v>
      </c>
    </row>
    <row r="2902" spans="2:33">
      <c r="B2902" s="225">
        <v>2890</v>
      </c>
      <c r="C2902" s="226" t="s">
        <v>505</v>
      </c>
      <c r="D2902" s="227" t="s">
        <v>506</v>
      </c>
      <c r="E2902" s="228" t="s">
        <v>4105</v>
      </c>
      <c r="F2902" s="226" t="s">
        <v>4106</v>
      </c>
      <c r="G2902" s="226" t="s">
        <v>65</v>
      </c>
      <c r="H2902" s="226" t="s">
        <v>66</v>
      </c>
      <c r="I2902" s="229">
        <f t="shared" si="90"/>
        <v>0</v>
      </c>
      <c r="J2902" s="232"/>
      <c r="K2902" s="226" t="s">
        <v>12212</v>
      </c>
      <c r="L2902" s="226" t="s">
        <v>4106</v>
      </c>
      <c r="M2902" s="226" t="s">
        <v>8141</v>
      </c>
      <c r="N2902" s="226" t="s">
        <v>8230</v>
      </c>
      <c r="O2902" s="232">
        <v>45693</v>
      </c>
      <c r="P2902" s="232"/>
      <c r="Q2902" s="232"/>
      <c r="R2902" s="232"/>
      <c r="S2902" s="226" t="s">
        <v>8188</v>
      </c>
      <c r="T2902" s="229">
        <v>45695</v>
      </c>
      <c r="U2902" s="232"/>
      <c r="V2902" s="233"/>
      <c r="W2902" s="233"/>
      <c r="X2902" s="226"/>
      <c r="Y2902" s="229"/>
      <c r="Z2902" s="232">
        <v>45695</v>
      </c>
      <c r="AA2902" s="232"/>
      <c r="AB2902" s="232"/>
      <c r="AC2902" s="234"/>
      <c r="AD2902" s="232"/>
      <c r="AE2902" s="253" t="str">
        <f>IF($N2902=マイタスク!$U$5,"作業者","")&amp;IF($S2902=マイタスク!$U$5,"ピアレビュー","")&amp;IF($X2902=マイタスク!$U$5,"SVレビュー","")</f>
        <v/>
      </c>
      <c r="AF2902" s="252">
        <f t="shared" si="91"/>
        <v>133</v>
      </c>
      <c r="AG2902" s="9" t="s">
        <v>34</v>
      </c>
    </row>
    <row r="2903" spans="2:33">
      <c r="B2903" s="225">
        <v>2891</v>
      </c>
      <c r="C2903" s="226" t="s">
        <v>505</v>
      </c>
      <c r="D2903" s="227" t="s">
        <v>506</v>
      </c>
      <c r="E2903" s="228" t="s">
        <v>4107</v>
      </c>
      <c r="F2903" s="226" t="s">
        <v>4108</v>
      </c>
      <c r="G2903" s="226" t="s">
        <v>65</v>
      </c>
      <c r="H2903" s="226" t="s">
        <v>66</v>
      </c>
      <c r="I2903" s="229">
        <f t="shared" si="90"/>
        <v>0</v>
      </c>
      <c r="J2903" s="232"/>
      <c r="K2903" s="226" t="s">
        <v>12213</v>
      </c>
      <c r="L2903" s="226" t="s">
        <v>4108</v>
      </c>
      <c r="M2903" s="226" t="s">
        <v>8141</v>
      </c>
      <c r="N2903" s="226" t="s">
        <v>8208</v>
      </c>
      <c r="O2903" s="232">
        <v>45693</v>
      </c>
      <c r="P2903" s="232"/>
      <c r="Q2903" s="232"/>
      <c r="R2903" s="232"/>
      <c r="S2903" s="226" t="s">
        <v>8152</v>
      </c>
      <c r="T2903" s="229">
        <v>45695</v>
      </c>
      <c r="U2903" s="232"/>
      <c r="V2903" s="233"/>
      <c r="W2903" s="233"/>
      <c r="X2903" s="226"/>
      <c r="Y2903" s="229"/>
      <c r="Z2903" s="232">
        <v>45695</v>
      </c>
      <c r="AA2903" s="232"/>
      <c r="AB2903" s="232"/>
      <c r="AC2903" s="234"/>
      <c r="AD2903" s="232"/>
      <c r="AE2903" s="253" t="str">
        <f>IF($N2903=マイタスク!$U$5,"作業者","")&amp;IF($S2903=マイタスク!$U$5,"ピアレビュー","")&amp;IF($X2903=マイタスク!$U$5,"SVレビュー","")</f>
        <v/>
      </c>
      <c r="AF2903" s="252">
        <f t="shared" si="91"/>
        <v>134</v>
      </c>
      <c r="AG2903" s="9" t="s">
        <v>34</v>
      </c>
    </row>
    <row r="2904" spans="2:33">
      <c r="B2904" s="225">
        <v>2892</v>
      </c>
      <c r="C2904" s="226" t="s">
        <v>505</v>
      </c>
      <c r="D2904" s="227" t="s">
        <v>506</v>
      </c>
      <c r="E2904" s="228" t="s">
        <v>4109</v>
      </c>
      <c r="F2904" s="226" t="s">
        <v>4110</v>
      </c>
      <c r="G2904" s="226" t="s">
        <v>65</v>
      </c>
      <c r="H2904" s="226" t="s">
        <v>66</v>
      </c>
      <c r="I2904" s="229">
        <f t="shared" si="90"/>
        <v>0</v>
      </c>
      <c r="J2904" s="232"/>
      <c r="K2904" s="226" t="s">
        <v>12214</v>
      </c>
      <c r="L2904" s="226" t="s">
        <v>4110</v>
      </c>
      <c r="M2904" s="226" t="s">
        <v>8141</v>
      </c>
      <c r="N2904" s="226" t="s">
        <v>8164</v>
      </c>
      <c r="O2904" s="232">
        <v>46065</v>
      </c>
      <c r="P2904" s="232"/>
      <c r="Q2904" s="232"/>
      <c r="R2904" s="232"/>
      <c r="S2904" s="226" t="s">
        <v>8188</v>
      </c>
      <c r="T2904" s="229">
        <v>46066</v>
      </c>
      <c r="U2904" s="232"/>
      <c r="V2904" s="233"/>
      <c r="W2904" s="233"/>
      <c r="X2904" s="226" t="s">
        <v>8152</v>
      </c>
      <c r="Y2904" s="229">
        <v>46066</v>
      </c>
      <c r="Z2904" s="232">
        <v>46066</v>
      </c>
      <c r="AA2904" s="232"/>
      <c r="AB2904" s="232"/>
      <c r="AC2904" s="234"/>
      <c r="AD2904" s="232"/>
      <c r="AE2904" s="253" t="str">
        <f>IF($N2904=マイタスク!$U$5,"作業者","")&amp;IF($S2904=マイタスク!$U$5,"ピアレビュー","")&amp;IF($X2904=マイタスク!$U$5,"SVレビュー","")</f>
        <v/>
      </c>
      <c r="AF2904" s="252">
        <f t="shared" si="91"/>
        <v>262</v>
      </c>
      <c r="AG2904" s="9" t="s">
        <v>34</v>
      </c>
    </row>
    <row r="2905" spans="2:33">
      <c r="B2905" s="225">
        <v>2893</v>
      </c>
      <c r="C2905" s="226" t="s">
        <v>505</v>
      </c>
      <c r="D2905" s="227" t="s">
        <v>506</v>
      </c>
      <c r="E2905" s="228" t="s">
        <v>4109</v>
      </c>
      <c r="F2905" s="226" t="s">
        <v>4110</v>
      </c>
      <c r="G2905" s="226" t="s">
        <v>65</v>
      </c>
      <c r="H2905" s="226" t="s">
        <v>66</v>
      </c>
      <c r="I2905" s="229">
        <f t="shared" si="90"/>
        <v>0</v>
      </c>
      <c r="J2905" s="232"/>
      <c r="K2905" s="226" t="s">
        <v>12215</v>
      </c>
      <c r="L2905" s="226" t="s">
        <v>12216</v>
      </c>
      <c r="M2905" s="226" t="s">
        <v>8141</v>
      </c>
      <c r="N2905" s="226" t="s">
        <v>8230</v>
      </c>
      <c r="O2905" s="232">
        <v>46065</v>
      </c>
      <c r="P2905" s="232"/>
      <c r="Q2905" s="232"/>
      <c r="R2905" s="232"/>
      <c r="S2905" s="226" t="s">
        <v>8208</v>
      </c>
      <c r="T2905" s="229">
        <v>46066</v>
      </c>
      <c r="U2905" s="232"/>
      <c r="V2905" s="233"/>
      <c r="W2905" s="233"/>
      <c r="X2905" s="226"/>
      <c r="Y2905" s="229"/>
      <c r="Z2905" s="232">
        <v>46066</v>
      </c>
      <c r="AA2905" s="232"/>
      <c r="AB2905" s="232"/>
      <c r="AC2905" s="234"/>
      <c r="AD2905" s="232"/>
      <c r="AE2905" s="253" t="str">
        <f>IF($N2905=マイタスク!$U$5,"作業者","")&amp;IF($S2905=マイタスク!$U$5,"ピアレビュー","")&amp;IF($X2905=マイタスク!$U$5,"SVレビュー","")</f>
        <v/>
      </c>
      <c r="AF2905" s="252">
        <f t="shared" si="91"/>
        <v>262</v>
      </c>
      <c r="AG2905" s="9" t="s">
        <v>34</v>
      </c>
    </row>
    <row r="2906" spans="2:33">
      <c r="B2906" s="225">
        <v>2894</v>
      </c>
      <c r="C2906" s="226" t="s">
        <v>505</v>
      </c>
      <c r="D2906" s="227" t="s">
        <v>506</v>
      </c>
      <c r="E2906" s="228" t="s">
        <v>4109</v>
      </c>
      <c r="F2906" s="226" t="s">
        <v>4110</v>
      </c>
      <c r="G2906" s="226" t="s">
        <v>65</v>
      </c>
      <c r="H2906" s="226" t="s">
        <v>66</v>
      </c>
      <c r="I2906" s="229">
        <f t="shared" si="90"/>
        <v>0</v>
      </c>
      <c r="J2906" s="232"/>
      <c r="K2906" s="226" t="s">
        <v>12217</v>
      </c>
      <c r="L2906" s="226" t="s">
        <v>12218</v>
      </c>
      <c r="M2906" s="226" t="s">
        <v>8141</v>
      </c>
      <c r="N2906" s="226" t="s">
        <v>8208</v>
      </c>
      <c r="O2906" s="232">
        <v>46065</v>
      </c>
      <c r="P2906" s="232"/>
      <c r="Q2906" s="232"/>
      <c r="R2906" s="232"/>
      <c r="S2906" s="226" t="s">
        <v>8433</v>
      </c>
      <c r="T2906" s="229">
        <v>46066</v>
      </c>
      <c r="U2906" s="232"/>
      <c r="V2906" s="233"/>
      <c r="W2906" s="233"/>
      <c r="X2906" s="226"/>
      <c r="Y2906" s="229"/>
      <c r="Z2906" s="232">
        <v>46066</v>
      </c>
      <c r="AA2906" s="232"/>
      <c r="AB2906" s="232"/>
      <c r="AC2906" s="234"/>
      <c r="AD2906" s="232"/>
      <c r="AE2906" s="253" t="str">
        <f>IF($N2906=マイタスク!$U$5,"作業者","")&amp;IF($S2906=マイタスク!$U$5,"ピアレビュー","")&amp;IF($X2906=マイタスク!$U$5,"SVレビュー","")</f>
        <v/>
      </c>
      <c r="AF2906" s="252">
        <f t="shared" si="91"/>
        <v>262</v>
      </c>
      <c r="AG2906" s="9" t="s">
        <v>34</v>
      </c>
    </row>
    <row r="2907" spans="2:33">
      <c r="B2907" s="225">
        <v>2895</v>
      </c>
      <c r="C2907" s="226" t="s">
        <v>505</v>
      </c>
      <c r="D2907" s="227" t="s">
        <v>506</v>
      </c>
      <c r="E2907" s="228" t="s">
        <v>4109</v>
      </c>
      <c r="F2907" s="226" t="s">
        <v>4110</v>
      </c>
      <c r="G2907" s="226" t="s">
        <v>65</v>
      </c>
      <c r="H2907" s="226" t="s">
        <v>66</v>
      </c>
      <c r="I2907" s="229">
        <f t="shared" si="90"/>
        <v>0</v>
      </c>
      <c r="J2907" s="232"/>
      <c r="K2907" s="226" t="s">
        <v>12219</v>
      </c>
      <c r="L2907" s="226" t="s">
        <v>12220</v>
      </c>
      <c r="M2907" s="226" t="s">
        <v>8141</v>
      </c>
      <c r="N2907" s="226" t="s">
        <v>8433</v>
      </c>
      <c r="O2907" s="232">
        <v>46065</v>
      </c>
      <c r="P2907" s="232"/>
      <c r="Q2907" s="232"/>
      <c r="R2907" s="232"/>
      <c r="S2907" s="226" t="s">
        <v>8152</v>
      </c>
      <c r="T2907" s="229">
        <v>46066</v>
      </c>
      <c r="U2907" s="232"/>
      <c r="V2907" s="233"/>
      <c r="W2907" s="233"/>
      <c r="X2907" s="226"/>
      <c r="Y2907" s="229"/>
      <c r="Z2907" s="232">
        <v>46066</v>
      </c>
      <c r="AA2907" s="232"/>
      <c r="AB2907" s="232"/>
      <c r="AC2907" s="234"/>
      <c r="AD2907" s="232"/>
      <c r="AE2907" s="253" t="str">
        <f>IF($N2907=マイタスク!$U$5,"作業者","")&amp;IF($S2907=マイタスク!$U$5,"ピアレビュー","")&amp;IF($X2907=マイタスク!$U$5,"SVレビュー","")</f>
        <v/>
      </c>
      <c r="AF2907" s="252">
        <f t="shared" si="91"/>
        <v>262</v>
      </c>
      <c r="AG2907" s="9" t="s">
        <v>34</v>
      </c>
    </row>
    <row r="2908" spans="2:33">
      <c r="B2908" s="225">
        <v>2896</v>
      </c>
      <c r="C2908" s="226" t="s">
        <v>505</v>
      </c>
      <c r="D2908" s="227" t="s">
        <v>506</v>
      </c>
      <c r="E2908" s="228" t="s">
        <v>4109</v>
      </c>
      <c r="F2908" s="226" t="s">
        <v>4110</v>
      </c>
      <c r="G2908" s="226" t="s">
        <v>65</v>
      </c>
      <c r="H2908" s="226" t="s">
        <v>66</v>
      </c>
      <c r="I2908" s="229">
        <f t="shared" si="90"/>
        <v>0</v>
      </c>
      <c r="J2908" s="232"/>
      <c r="K2908" s="226" t="s">
        <v>12221</v>
      </c>
      <c r="L2908" s="226" t="s">
        <v>12222</v>
      </c>
      <c r="M2908" s="226" t="s">
        <v>8141</v>
      </c>
      <c r="N2908" s="226" t="s">
        <v>8188</v>
      </c>
      <c r="O2908" s="232">
        <v>46065</v>
      </c>
      <c r="P2908" s="232"/>
      <c r="Q2908" s="232"/>
      <c r="R2908" s="232"/>
      <c r="S2908" s="226" t="s">
        <v>8152</v>
      </c>
      <c r="T2908" s="229">
        <v>46066</v>
      </c>
      <c r="U2908" s="232"/>
      <c r="V2908" s="233"/>
      <c r="W2908" s="233"/>
      <c r="X2908" s="226"/>
      <c r="Y2908" s="229"/>
      <c r="Z2908" s="232">
        <v>46065</v>
      </c>
      <c r="AA2908" s="232"/>
      <c r="AB2908" s="232"/>
      <c r="AC2908" s="234"/>
      <c r="AD2908" s="232"/>
      <c r="AE2908" s="253" t="str">
        <f>IF($N2908=マイタスク!$U$5,"作業者","")&amp;IF($S2908=マイタスク!$U$5,"ピアレビュー","")&amp;IF($X2908=マイタスク!$U$5,"SVレビュー","")</f>
        <v/>
      </c>
      <c r="AF2908" s="252">
        <f t="shared" si="91"/>
        <v>262</v>
      </c>
      <c r="AG2908" s="9" t="s">
        <v>34</v>
      </c>
    </row>
    <row r="2909" spans="2:33">
      <c r="B2909" s="225">
        <v>2897</v>
      </c>
      <c r="C2909" s="226" t="s">
        <v>505</v>
      </c>
      <c r="D2909" s="227" t="s">
        <v>506</v>
      </c>
      <c r="E2909" s="228" t="s">
        <v>4111</v>
      </c>
      <c r="F2909" s="226" t="s">
        <v>4112</v>
      </c>
      <c r="G2909" s="226" t="s">
        <v>65</v>
      </c>
      <c r="H2909" s="226" t="s">
        <v>66</v>
      </c>
      <c r="I2909" s="229">
        <f t="shared" si="90"/>
        <v>0</v>
      </c>
      <c r="J2909" s="232"/>
      <c r="K2909" s="226" t="s">
        <v>12223</v>
      </c>
      <c r="L2909" s="226" t="s">
        <v>4112</v>
      </c>
      <c r="M2909" s="226" t="s">
        <v>8141</v>
      </c>
      <c r="N2909" s="226" t="s">
        <v>8208</v>
      </c>
      <c r="O2909" s="232">
        <v>45728</v>
      </c>
      <c r="P2909" s="232"/>
      <c r="Q2909" s="232"/>
      <c r="R2909" s="232"/>
      <c r="S2909" s="226" t="s">
        <v>8230</v>
      </c>
      <c r="T2909" s="229">
        <v>45730</v>
      </c>
      <c r="U2909" s="232"/>
      <c r="V2909" s="233"/>
      <c r="W2909" s="233"/>
      <c r="X2909" s="226" t="s">
        <v>8152</v>
      </c>
      <c r="Y2909" s="229">
        <v>45730</v>
      </c>
      <c r="Z2909" s="232">
        <v>45730</v>
      </c>
      <c r="AA2909" s="232"/>
      <c r="AB2909" s="232"/>
      <c r="AC2909" s="234"/>
      <c r="AD2909" s="232"/>
      <c r="AE2909" s="253" t="str">
        <f>IF($N2909=マイタスク!$U$5,"作業者","")&amp;IF($S2909=マイタスク!$U$5,"ピアレビュー","")&amp;IF($X2909=マイタスク!$U$5,"SVレビュー","")</f>
        <v/>
      </c>
      <c r="AF2909" s="252">
        <f t="shared" si="91"/>
        <v>151</v>
      </c>
      <c r="AG2909" s="9" t="s">
        <v>34</v>
      </c>
    </row>
    <row r="2910" spans="2:33">
      <c r="B2910" s="225">
        <v>2898</v>
      </c>
      <c r="C2910" s="226" t="s">
        <v>505</v>
      </c>
      <c r="D2910" s="227" t="s">
        <v>506</v>
      </c>
      <c r="E2910" s="228" t="s">
        <v>4113</v>
      </c>
      <c r="F2910" s="226" t="s">
        <v>4114</v>
      </c>
      <c r="G2910" s="226" t="s">
        <v>65</v>
      </c>
      <c r="H2910" s="226" t="s">
        <v>66</v>
      </c>
      <c r="I2910" s="229">
        <f t="shared" si="90"/>
        <v>0</v>
      </c>
      <c r="J2910" s="232"/>
      <c r="K2910" s="226" t="s">
        <v>12224</v>
      </c>
      <c r="L2910" s="226" t="s">
        <v>4114</v>
      </c>
      <c r="M2910" s="226" t="s">
        <v>8141</v>
      </c>
      <c r="N2910" s="226" t="s">
        <v>8230</v>
      </c>
      <c r="O2910" s="232">
        <v>45728</v>
      </c>
      <c r="P2910" s="232"/>
      <c r="Q2910" s="232"/>
      <c r="R2910" s="232"/>
      <c r="S2910" s="226" t="s">
        <v>8164</v>
      </c>
      <c r="T2910" s="229">
        <v>45730</v>
      </c>
      <c r="U2910" s="232"/>
      <c r="V2910" s="233"/>
      <c r="W2910" s="233"/>
      <c r="X2910" s="226"/>
      <c r="Y2910" s="229"/>
      <c r="Z2910" s="232">
        <v>45723</v>
      </c>
      <c r="AA2910" s="232"/>
      <c r="AB2910" s="232"/>
      <c r="AC2910" s="234"/>
      <c r="AD2910" s="232"/>
      <c r="AE2910" s="253" t="str">
        <f>IF($N2910=マイタスク!$U$5,"作業者","")&amp;IF($S2910=マイタスク!$U$5,"ピアレビュー","")&amp;IF($X2910=マイタスク!$U$5,"SVレビュー","")</f>
        <v/>
      </c>
      <c r="AF2910" s="252">
        <f t="shared" si="91"/>
        <v>152</v>
      </c>
      <c r="AG2910" s="9" t="s">
        <v>34</v>
      </c>
    </row>
    <row r="2911" spans="2:33">
      <c r="B2911" s="225">
        <v>2899</v>
      </c>
      <c r="C2911" s="226" t="s">
        <v>505</v>
      </c>
      <c r="D2911" s="227" t="s">
        <v>506</v>
      </c>
      <c r="E2911" s="228" t="s">
        <v>4115</v>
      </c>
      <c r="F2911" s="226" t="s">
        <v>4116</v>
      </c>
      <c r="G2911" s="226" t="s">
        <v>65</v>
      </c>
      <c r="H2911" s="226" t="s">
        <v>66</v>
      </c>
      <c r="I2911" s="229">
        <f t="shared" si="90"/>
        <v>0</v>
      </c>
      <c r="J2911" s="232"/>
      <c r="K2911" s="226" t="s">
        <v>12225</v>
      </c>
      <c r="L2911" s="226" t="s">
        <v>4116</v>
      </c>
      <c r="M2911" s="226" t="s">
        <v>8141</v>
      </c>
      <c r="N2911" s="226" t="s">
        <v>8188</v>
      </c>
      <c r="O2911" s="232">
        <v>45728</v>
      </c>
      <c r="P2911" s="232"/>
      <c r="Q2911" s="232"/>
      <c r="R2911" s="232"/>
      <c r="S2911" s="226" t="s">
        <v>8208</v>
      </c>
      <c r="T2911" s="229">
        <v>45730</v>
      </c>
      <c r="U2911" s="232"/>
      <c r="V2911" s="233"/>
      <c r="W2911" s="233"/>
      <c r="X2911" s="226"/>
      <c r="Y2911" s="229"/>
      <c r="Z2911" s="232">
        <v>45723</v>
      </c>
      <c r="AA2911" s="232"/>
      <c r="AB2911" s="232"/>
      <c r="AC2911" s="234"/>
      <c r="AD2911" s="232"/>
      <c r="AE2911" s="253" t="str">
        <f>IF($N2911=マイタスク!$U$5,"作業者","")&amp;IF($S2911=マイタスク!$U$5,"ピアレビュー","")&amp;IF($X2911=マイタスク!$U$5,"SVレビュー","")</f>
        <v/>
      </c>
      <c r="AF2911" s="252">
        <f t="shared" si="91"/>
        <v>153</v>
      </c>
      <c r="AG2911" s="9" t="s">
        <v>34</v>
      </c>
    </row>
    <row r="2912" spans="2:33">
      <c r="B2912" s="225">
        <v>2900</v>
      </c>
      <c r="C2912" s="226" t="s">
        <v>505</v>
      </c>
      <c r="D2912" s="227" t="s">
        <v>506</v>
      </c>
      <c r="E2912" s="228" t="s">
        <v>4117</v>
      </c>
      <c r="F2912" s="226" t="s">
        <v>4118</v>
      </c>
      <c r="G2912" s="226" t="s">
        <v>65</v>
      </c>
      <c r="H2912" s="226" t="s">
        <v>66</v>
      </c>
      <c r="I2912" s="229">
        <f t="shared" si="90"/>
        <v>0</v>
      </c>
      <c r="J2912" s="232"/>
      <c r="K2912" s="226" t="s">
        <v>12226</v>
      </c>
      <c r="L2912" s="226" t="s">
        <v>4118</v>
      </c>
      <c r="M2912" s="226" t="s">
        <v>8141</v>
      </c>
      <c r="N2912" s="226" t="s">
        <v>8433</v>
      </c>
      <c r="O2912" s="232">
        <v>45728</v>
      </c>
      <c r="P2912" s="232"/>
      <c r="Q2912" s="232"/>
      <c r="R2912" s="232"/>
      <c r="S2912" s="226" t="s">
        <v>8152</v>
      </c>
      <c r="T2912" s="229">
        <v>45730</v>
      </c>
      <c r="U2912" s="232"/>
      <c r="V2912" s="233"/>
      <c r="W2912" s="233"/>
      <c r="X2912" s="226"/>
      <c r="Y2912" s="229"/>
      <c r="Z2912" s="232">
        <v>45723</v>
      </c>
      <c r="AA2912" s="232"/>
      <c r="AB2912" s="232"/>
      <c r="AC2912" s="234"/>
      <c r="AD2912" s="232"/>
      <c r="AE2912" s="253" t="str">
        <f>IF($N2912=マイタスク!$U$5,"作業者","")&amp;IF($S2912=マイタスク!$U$5,"ピアレビュー","")&amp;IF($X2912=マイタスク!$U$5,"SVレビュー","")</f>
        <v/>
      </c>
      <c r="AF2912" s="252">
        <f t="shared" si="91"/>
        <v>154</v>
      </c>
      <c r="AG2912" s="9" t="s">
        <v>34</v>
      </c>
    </row>
    <row r="2913" spans="2:33">
      <c r="B2913" s="225">
        <v>2901</v>
      </c>
      <c r="C2913" s="226" t="s">
        <v>505</v>
      </c>
      <c r="D2913" s="227" t="s">
        <v>506</v>
      </c>
      <c r="E2913" s="228" t="s">
        <v>4119</v>
      </c>
      <c r="F2913" s="226" t="s">
        <v>4120</v>
      </c>
      <c r="G2913" s="226" t="s">
        <v>65</v>
      </c>
      <c r="H2913" s="226" t="s">
        <v>66</v>
      </c>
      <c r="I2913" s="229">
        <f t="shared" si="90"/>
        <v>0</v>
      </c>
      <c r="J2913" s="232"/>
      <c r="K2913" s="226" t="s">
        <v>12227</v>
      </c>
      <c r="L2913" s="226" t="s">
        <v>12228</v>
      </c>
      <c r="M2913" s="226" t="s">
        <v>8141</v>
      </c>
      <c r="N2913" s="226" t="s">
        <v>8188</v>
      </c>
      <c r="O2913" s="232">
        <v>46094</v>
      </c>
      <c r="P2913" s="232"/>
      <c r="Q2913" s="232"/>
      <c r="R2913" s="232"/>
      <c r="S2913" s="226" t="s">
        <v>8230</v>
      </c>
      <c r="T2913" s="229">
        <v>46094</v>
      </c>
      <c r="U2913" s="232"/>
      <c r="V2913" s="233"/>
      <c r="W2913" s="233"/>
      <c r="X2913" s="226" t="s">
        <v>8208</v>
      </c>
      <c r="Y2913" s="229">
        <v>46094</v>
      </c>
      <c r="Z2913" s="232">
        <v>46094</v>
      </c>
      <c r="AA2913" s="232"/>
      <c r="AB2913" s="232"/>
      <c r="AC2913" s="234"/>
      <c r="AD2913" s="232"/>
      <c r="AE2913" s="253" t="str">
        <f>IF($N2913=マイタスク!$U$5,"作業者","")&amp;IF($S2913=マイタスク!$U$5,"ピアレビュー","")&amp;IF($X2913=マイタスク!$U$5,"SVレビュー","")</f>
        <v/>
      </c>
      <c r="AF2913" s="252">
        <f t="shared" si="91"/>
        <v>267</v>
      </c>
      <c r="AG2913" s="9" t="s">
        <v>34</v>
      </c>
    </row>
    <row r="2914" spans="2:33">
      <c r="B2914" s="225">
        <v>2902</v>
      </c>
      <c r="C2914" s="226" t="s">
        <v>505</v>
      </c>
      <c r="D2914" s="227" t="s">
        <v>506</v>
      </c>
      <c r="E2914" s="228" t="s">
        <v>4119</v>
      </c>
      <c r="F2914" s="226" t="s">
        <v>4120</v>
      </c>
      <c r="G2914" s="226" t="s">
        <v>65</v>
      </c>
      <c r="H2914" s="226" t="s">
        <v>66</v>
      </c>
      <c r="I2914" s="229">
        <f t="shared" si="90"/>
        <v>0</v>
      </c>
      <c r="J2914" s="232"/>
      <c r="K2914" s="226" t="s">
        <v>12229</v>
      </c>
      <c r="L2914" s="226" t="s">
        <v>12230</v>
      </c>
      <c r="M2914" s="226" t="s">
        <v>8141</v>
      </c>
      <c r="N2914" s="226" t="s">
        <v>8230</v>
      </c>
      <c r="O2914" s="232">
        <v>46094</v>
      </c>
      <c r="P2914" s="232"/>
      <c r="Q2914" s="232"/>
      <c r="R2914" s="232"/>
      <c r="S2914" s="226" t="s">
        <v>8433</v>
      </c>
      <c r="T2914" s="229">
        <v>46094</v>
      </c>
      <c r="U2914" s="232"/>
      <c r="V2914" s="233"/>
      <c r="W2914" s="233"/>
      <c r="X2914" s="226"/>
      <c r="Y2914" s="229"/>
      <c r="Z2914" s="232">
        <v>46094</v>
      </c>
      <c r="AA2914" s="232"/>
      <c r="AB2914" s="232"/>
      <c r="AC2914" s="234"/>
      <c r="AD2914" s="232"/>
      <c r="AE2914" s="253" t="str">
        <f>IF($N2914=マイタスク!$U$5,"作業者","")&amp;IF($S2914=マイタスク!$U$5,"ピアレビュー","")&amp;IF($X2914=マイタスク!$U$5,"SVレビュー","")</f>
        <v/>
      </c>
      <c r="AF2914" s="252">
        <f t="shared" si="91"/>
        <v>267</v>
      </c>
      <c r="AG2914" s="9" t="s">
        <v>34</v>
      </c>
    </row>
    <row r="2915" spans="2:33">
      <c r="B2915" s="225">
        <v>2903</v>
      </c>
      <c r="C2915" s="226" t="s">
        <v>505</v>
      </c>
      <c r="D2915" s="227" t="s">
        <v>506</v>
      </c>
      <c r="E2915" s="228" t="s">
        <v>4119</v>
      </c>
      <c r="F2915" s="226" t="s">
        <v>4120</v>
      </c>
      <c r="G2915" s="226" t="s">
        <v>65</v>
      </c>
      <c r="H2915" s="226" t="s">
        <v>66</v>
      </c>
      <c r="I2915" s="229">
        <f t="shared" si="90"/>
        <v>0</v>
      </c>
      <c r="J2915" s="232"/>
      <c r="K2915" s="226" t="s">
        <v>12231</v>
      </c>
      <c r="L2915" s="226" t="s">
        <v>12232</v>
      </c>
      <c r="M2915" s="226" t="s">
        <v>8141</v>
      </c>
      <c r="N2915" s="226" t="s">
        <v>8164</v>
      </c>
      <c r="O2915" s="232">
        <v>46094</v>
      </c>
      <c r="P2915" s="232"/>
      <c r="Q2915" s="232"/>
      <c r="R2915" s="232"/>
      <c r="S2915" s="226" t="s">
        <v>8208</v>
      </c>
      <c r="T2915" s="229">
        <v>46094</v>
      </c>
      <c r="U2915" s="232"/>
      <c r="V2915" s="233"/>
      <c r="W2915" s="233"/>
      <c r="X2915" s="226"/>
      <c r="Y2915" s="229"/>
      <c r="Z2915" s="232">
        <v>46094</v>
      </c>
      <c r="AA2915" s="232"/>
      <c r="AB2915" s="232"/>
      <c r="AC2915" s="234"/>
      <c r="AD2915" s="232"/>
      <c r="AE2915" s="253" t="str">
        <f>IF($N2915=マイタスク!$U$5,"作業者","")&amp;IF($S2915=マイタスク!$U$5,"ピアレビュー","")&amp;IF($X2915=マイタスク!$U$5,"SVレビュー","")</f>
        <v/>
      </c>
      <c r="AF2915" s="252">
        <f t="shared" si="91"/>
        <v>267</v>
      </c>
      <c r="AG2915" s="9" t="s">
        <v>34</v>
      </c>
    </row>
    <row r="2916" spans="2:33">
      <c r="B2916" s="225">
        <v>2904</v>
      </c>
      <c r="C2916" s="226" t="s">
        <v>505</v>
      </c>
      <c r="D2916" s="227" t="s">
        <v>506</v>
      </c>
      <c r="E2916" s="228" t="s">
        <v>4119</v>
      </c>
      <c r="F2916" s="226" t="s">
        <v>4120</v>
      </c>
      <c r="G2916" s="226" t="s">
        <v>65</v>
      </c>
      <c r="H2916" s="226" t="s">
        <v>66</v>
      </c>
      <c r="I2916" s="229">
        <f t="shared" si="90"/>
        <v>0</v>
      </c>
      <c r="J2916" s="232"/>
      <c r="K2916" s="226" t="s">
        <v>12233</v>
      </c>
      <c r="L2916" s="226" t="s">
        <v>12234</v>
      </c>
      <c r="M2916" s="226" t="s">
        <v>8141</v>
      </c>
      <c r="N2916" s="226" t="s">
        <v>8208</v>
      </c>
      <c r="O2916" s="232">
        <v>46094</v>
      </c>
      <c r="P2916" s="232"/>
      <c r="Q2916" s="232"/>
      <c r="R2916" s="232"/>
      <c r="S2916" s="226" t="s">
        <v>8152</v>
      </c>
      <c r="T2916" s="229">
        <v>46094</v>
      </c>
      <c r="U2916" s="232"/>
      <c r="V2916" s="233"/>
      <c r="W2916" s="233"/>
      <c r="X2916" s="226"/>
      <c r="Y2916" s="229"/>
      <c r="Z2916" s="232">
        <v>46094</v>
      </c>
      <c r="AA2916" s="232"/>
      <c r="AB2916" s="232"/>
      <c r="AC2916" s="234"/>
      <c r="AD2916" s="232"/>
      <c r="AE2916" s="253" t="str">
        <f>IF($N2916=マイタスク!$U$5,"作業者","")&amp;IF($S2916=マイタスク!$U$5,"ピアレビュー","")&amp;IF($X2916=マイタスク!$U$5,"SVレビュー","")</f>
        <v/>
      </c>
      <c r="AF2916" s="252">
        <f t="shared" si="91"/>
        <v>267</v>
      </c>
      <c r="AG2916" s="9" t="s">
        <v>34</v>
      </c>
    </row>
    <row r="2917" spans="2:33">
      <c r="B2917" s="225">
        <v>2905</v>
      </c>
      <c r="C2917" s="226" t="s">
        <v>505</v>
      </c>
      <c r="D2917" s="227" t="s">
        <v>506</v>
      </c>
      <c r="E2917" s="228" t="s">
        <v>4121</v>
      </c>
      <c r="F2917" s="226" t="s">
        <v>4122</v>
      </c>
      <c r="G2917" s="226" t="s">
        <v>65</v>
      </c>
      <c r="H2917" s="226" t="s">
        <v>66</v>
      </c>
      <c r="I2917" s="229">
        <f t="shared" si="90"/>
        <v>0</v>
      </c>
      <c r="J2917" s="232"/>
      <c r="K2917" s="226" t="s">
        <v>12235</v>
      </c>
      <c r="L2917" s="226" t="s">
        <v>4122</v>
      </c>
      <c r="M2917" s="226" t="s">
        <v>8141</v>
      </c>
      <c r="N2917" s="226" t="s">
        <v>8164</v>
      </c>
      <c r="O2917" s="232">
        <v>45735</v>
      </c>
      <c r="P2917" s="232"/>
      <c r="Q2917" s="232"/>
      <c r="R2917" s="232"/>
      <c r="S2917" s="226" t="s">
        <v>8152</v>
      </c>
      <c r="T2917" s="229">
        <v>45737</v>
      </c>
      <c r="U2917" s="232"/>
      <c r="V2917" s="233"/>
      <c r="W2917" s="233"/>
      <c r="X2917" s="226"/>
      <c r="Y2917" s="229"/>
      <c r="Z2917" s="232">
        <v>45730</v>
      </c>
      <c r="AA2917" s="232"/>
      <c r="AB2917" s="232"/>
      <c r="AC2917" s="234"/>
      <c r="AD2917" s="232"/>
      <c r="AE2917" s="253" t="str">
        <f>IF($N2917=マイタスク!$U$5,"作業者","")&amp;IF($S2917=マイタスク!$U$5,"ピアレビュー","")&amp;IF($X2917=マイタスク!$U$5,"SVレビュー","")</f>
        <v/>
      </c>
      <c r="AF2917" s="252">
        <f t="shared" si="91"/>
        <v>155</v>
      </c>
      <c r="AG2917" s="9" t="s">
        <v>34</v>
      </c>
    </row>
    <row r="2918" spans="2:33">
      <c r="B2918" s="225">
        <v>2906</v>
      </c>
      <c r="C2918" s="226" t="s">
        <v>85</v>
      </c>
      <c r="D2918" s="227" t="s">
        <v>86</v>
      </c>
      <c r="E2918" s="228" t="s">
        <v>4123</v>
      </c>
      <c r="F2918" s="226" t="s">
        <v>4122</v>
      </c>
      <c r="G2918" s="226" t="s">
        <v>65</v>
      </c>
      <c r="H2918" s="226" t="s">
        <v>66</v>
      </c>
      <c r="I2918" s="229">
        <f t="shared" si="90"/>
        <v>0</v>
      </c>
      <c r="J2918" s="232"/>
      <c r="K2918" s="226" t="s">
        <v>12236</v>
      </c>
      <c r="L2918" s="226" t="s">
        <v>4122</v>
      </c>
      <c r="M2918" s="226" t="s">
        <v>8141</v>
      </c>
      <c r="N2918" s="226" t="s">
        <v>8152</v>
      </c>
      <c r="O2918" s="232">
        <v>45730</v>
      </c>
      <c r="P2918" s="232"/>
      <c r="Q2918" s="232"/>
      <c r="R2918" s="232"/>
      <c r="S2918" s="226" t="s">
        <v>8152</v>
      </c>
      <c r="T2918" s="229">
        <v>45730</v>
      </c>
      <c r="U2918" s="232"/>
      <c r="V2918" s="233"/>
      <c r="W2918" s="233"/>
      <c r="X2918" s="226"/>
      <c r="Y2918" s="229"/>
      <c r="Z2918" s="232">
        <v>45730</v>
      </c>
      <c r="AA2918" s="232"/>
      <c r="AB2918" s="232"/>
      <c r="AC2918" s="234"/>
      <c r="AD2918" s="232"/>
      <c r="AE2918" s="253" t="str">
        <f>IF($N2918=マイタスク!$U$5,"作業者","")&amp;IF($S2918=マイタスク!$U$5,"ピアレビュー","")&amp;IF($X2918=マイタスク!$U$5,"SVレビュー","")</f>
        <v/>
      </c>
      <c r="AF2918" s="252">
        <f t="shared" si="91"/>
        <v>743</v>
      </c>
      <c r="AG2918" s="9" t="s">
        <v>34</v>
      </c>
    </row>
    <row r="2919" spans="2:33">
      <c r="B2919" s="225">
        <v>2907</v>
      </c>
      <c r="C2919" s="226" t="s">
        <v>85</v>
      </c>
      <c r="D2919" s="227" t="s">
        <v>86</v>
      </c>
      <c r="E2919" s="228" t="s">
        <v>4124</v>
      </c>
      <c r="F2919" s="226" t="s">
        <v>4125</v>
      </c>
      <c r="G2919" s="226" t="s">
        <v>65</v>
      </c>
      <c r="H2919" s="226" t="s">
        <v>66</v>
      </c>
      <c r="I2919" s="229">
        <f t="shared" si="90"/>
        <v>0</v>
      </c>
      <c r="J2919" s="232"/>
      <c r="K2919" s="226" t="s">
        <v>12237</v>
      </c>
      <c r="L2919" s="226" t="s">
        <v>4125</v>
      </c>
      <c r="M2919" s="226" t="s">
        <v>8141</v>
      </c>
      <c r="N2919" s="226" t="s">
        <v>8188</v>
      </c>
      <c r="O2919" s="232">
        <v>45735</v>
      </c>
      <c r="P2919" s="232"/>
      <c r="Q2919" s="232"/>
      <c r="R2919" s="232"/>
      <c r="S2919" s="226" t="s">
        <v>8164</v>
      </c>
      <c r="T2919" s="229">
        <v>45737</v>
      </c>
      <c r="U2919" s="232"/>
      <c r="V2919" s="233"/>
      <c r="W2919" s="233"/>
      <c r="X2919" s="226"/>
      <c r="Y2919" s="229"/>
      <c r="Z2919" s="232">
        <v>45730</v>
      </c>
      <c r="AA2919" s="232"/>
      <c r="AB2919" s="232"/>
      <c r="AC2919" s="234"/>
      <c r="AD2919" s="232"/>
      <c r="AE2919" s="253" t="str">
        <f>IF($N2919=マイタスク!$U$5,"作業者","")&amp;IF($S2919=マイタスク!$U$5,"ピアレビュー","")&amp;IF($X2919=マイタスク!$U$5,"SVレビュー","")</f>
        <v/>
      </c>
      <c r="AF2919" s="252">
        <f t="shared" si="91"/>
        <v>744</v>
      </c>
      <c r="AG2919" s="9" t="s">
        <v>34</v>
      </c>
    </row>
    <row r="2920" spans="2:33">
      <c r="B2920" s="225">
        <v>2908</v>
      </c>
      <c r="C2920" s="226" t="s">
        <v>505</v>
      </c>
      <c r="D2920" s="227" t="s">
        <v>506</v>
      </c>
      <c r="E2920" s="228" t="s">
        <v>4126</v>
      </c>
      <c r="F2920" s="226" t="s">
        <v>4127</v>
      </c>
      <c r="G2920" s="226" t="s">
        <v>65</v>
      </c>
      <c r="H2920" s="226" t="s">
        <v>66</v>
      </c>
      <c r="I2920" s="229">
        <f t="shared" si="90"/>
        <v>0</v>
      </c>
      <c r="J2920" s="232"/>
      <c r="K2920" s="226" t="s">
        <v>12238</v>
      </c>
      <c r="L2920" s="226" t="s">
        <v>4127</v>
      </c>
      <c r="M2920" s="226" t="s">
        <v>8141</v>
      </c>
      <c r="N2920" s="226" t="s">
        <v>8152</v>
      </c>
      <c r="O2920" s="232">
        <v>45735</v>
      </c>
      <c r="P2920" s="232"/>
      <c r="Q2920" s="232"/>
      <c r="R2920" s="232"/>
      <c r="S2920" s="226" t="s">
        <v>8188</v>
      </c>
      <c r="T2920" s="229">
        <v>45737</v>
      </c>
      <c r="U2920" s="232"/>
      <c r="V2920" s="233"/>
      <c r="W2920" s="233"/>
      <c r="X2920" s="226"/>
      <c r="Y2920" s="229"/>
      <c r="Z2920" s="232">
        <v>45730</v>
      </c>
      <c r="AA2920" s="232"/>
      <c r="AB2920" s="232"/>
      <c r="AC2920" s="234"/>
      <c r="AD2920" s="232"/>
      <c r="AE2920" s="253" t="str">
        <f>IF($N2920=マイタスク!$U$5,"作業者","")&amp;IF($S2920=マイタスク!$U$5,"ピアレビュー","")&amp;IF($X2920=マイタスク!$U$5,"SVレビュー","")</f>
        <v/>
      </c>
      <c r="AF2920" s="252">
        <f t="shared" si="91"/>
        <v>156</v>
      </c>
      <c r="AG2920" s="9" t="s">
        <v>34</v>
      </c>
    </row>
    <row r="2921" spans="2:33">
      <c r="B2921" s="225">
        <v>2909</v>
      </c>
      <c r="C2921" s="226" t="s">
        <v>505</v>
      </c>
      <c r="D2921" s="227" t="s">
        <v>506</v>
      </c>
      <c r="E2921" s="228" t="s">
        <v>4128</v>
      </c>
      <c r="F2921" s="226" t="s">
        <v>4129</v>
      </c>
      <c r="G2921" s="226" t="s">
        <v>65</v>
      </c>
      <c r="H2921" s="226" t="s">
        <v>66</v>
      </c>
      <c r="I2921" s="229">
        <f t="shared" si="90"/>
        <v>0</v>
      </c>
      <c r="J2921" s="232"/>
      <c r="K2921" s="226" t="s">
        <v>12239</v>
      </c>
      <c r="L2921" s="226" t="s">
        <v>12240</v>
      </c>
      <c r="M2921" s="226" t="s">
        <v>8141</v>
      </c>
      <c r="N2921" s="226" t="s">
        <v>8230</v>
      </c>
      <c r="O2921" s="232">
        <v>46100</v>
      </c>
      <c r="P2921" s="232"/>
      <c r="Q2921" s="232"/>
      <c r="R2921" s="232"/>
      <c r="S2921" s="226" t="s">
        <v>8188</v>
      </c>
      <c r="T2921" s="229">
        <v>46100</v>
      </c>
      <c r="U2921" s="232"/>
      <c r="V2921" s="233"/>
      <c r="W2921" s="233"/>
      <c r="X2921" s="226" t="s">
        <v>8208</v>
      </c>
      <c r="Y2921" s="229">
        <v>46100</v>
      </c>
      <c r="Z2921" s="232">
        <v>46100</v>
      </c>
      <c r="AA2921" s="232"/>
      <c r="AB2921" s="232"/>
      <c r="AC2921" s="234"/>
      <c r="AD2921" s="232"/>
      <c r="AE2921" s="253" t="str">
        <f>IF($N2921=マイタスク!$U$5,"作業者","")&amp;IF($S2921=マイタスク!$U$5,"ピアレビュー","")&amp;IF($X2921=マイタスク!$U$5,"SVレビュー","")</f>
        <v/>
      </c>
      <c r="AF2921" s="252">
        <f t="shared" si="91"/>
        <v>268</v>
      </c>
      <c r="AG2921" s="9" t="s">
        <v>34</v>
      </c>
    </row>
    <row r="2922" spans="2:33">
      <c r="B2922" s="225">
        <v>2910</v>
      </c>
      <c r="C2922" s="226" t="s">
        <v>505</v>
      </c>
      <c r="D2922" s="227" t="s">
        <v>506</v>
      </c>
      <c r="E2922" s="228" t="s">
        <v>4128</v>
      </c>
      <c r="F2922" s="226" t="s">
        <v>4129</v>
      </c>
      <c r="G2922" s="226" t="s">
        <v>65</v>
      </c>
      <c r="H2922" s="226" t="s">
        <v>66</v>
      </c>
      <c r="I2922" s="229">
        <f t="shared" si="90"/>
        <v>0</v>
      </c>
      <c r="J2922" s="232"/>
      <c r="K2922" s="226" t="s">
        <v>12241</v>
      </c>
      <c r="L2922" s="226" t="s">
        <v>12242</v>
      </c>
      <c r="M2922" s="226" t="s">
        <v>8141</v>
      </c>
      <c r="N2922" s="226" t="s">
        <v>8208</v>
      </c>
      <c r="O2922" s="232">
        <v>46100</v>
      </c>
      <c r="P2922" s="232"/>
      <c r="Q2922" s="232"/>
      <c r="R2922" s="232"/>
      <c r="S2922" s="226" t="s">
        <v>8433</v>
      </c>
      <c r="T2922" s="229">
        <v>46100</v>
      </c>
      <c r="U2922" s="232"/>
      <c r="V2922" s="233"/>
      <c r="W2922" s="233"/>
      <c r="X2922" s="226"/>
      <c r="Y2922" s="229"/>
      <c r="Z2922" s="232">
        <v>46100</v>
      </c>
      <c r="AA2922" s="232"/>
      <c r="AB2922" s="232"/>
      <c r="AC2922" s="234"/>
      <c r="AD2922" s="232"/>
      <c r="AE2922" s="253" t="str">
        <f>IF($N2922=マイタスク!$U$5,"作業者","")&amp;IF($S2922=マイタスク!$U$5,"ピアレビュー","")&amp;IF($X2922=マイタスク!$U$5,"SVレビュー","")</f>
        <v/>
      </c>
      <c r="AF2922" s="252">
        <f t="shared" si="91"/>
        <v>268</v>
      </c>
      <c r="AG2922" s="9" t="s">
        <v>34</v>
      </c>
    </row>
    <row r="2923" spans="2:33">
      <c r="B2923" s="225">
        <v>2911</v>
      </c>
      <c r="C2923" s="226" t="s">
        <v>505</v>
      </c>
      <c r="D2923" s="227" t="s">
        <v>506</v>
      </c>
      <c r="E2923" s="228" t="s">
        <v>4128</v>
      </c>
      <c r="F2923" s="226" t="s">
        <v>4129</v>
      </c>
      <c r="G2923" s="226" t="s">
        <v>65</v>
      </c>
      <c r="H2923" s="226" t="s">
        <v>66</v>
      </c>
      <c r="I2923" s="229">
        <f t="shared" si="90"/>
        <v>0</v>
      </c>
      <c r="J2923" s="232"/>
      <c r="K2923" s="226" t="s">
        <v>12243</v>
      </c>
      <c r="L2923" s="226" t="s">
        <v>12244</v>
      </c>
      <c r="M2923" s="226" t="s">
        <v>8141</v>
      </c>
      <c r="N2923" s="226" t="s">
        <v>8188</v>
      </c>
      <c r="O2923" s="232">
        <v>46100</v>
      </c>
      <c r="P2923" s="232"/>
      <c r="Q2923" s="232"/>
      <c r="R2923" s="232"/>
      <c r="S2923" s="226" t="s">
        <v>8208</v>
      </c>
      <c r="T2923" s="229">
        <v>46100</v>
      </c>
      <c r="U2923" s="232"/>
      <c r="V2923" s="233"/>
      <c r="W2923" s="233"/>
      <c r="X2923" s="226"/>
      <c r="Y2923" s="229"/>
      <c r="Z2923" s="232">
        <v>46100</v>
      </c>
      <c r="AA2923" s="232"/>
      <c r="AB2923" s="232"/>
      <c r="AC2923" s="234"/>
      <c r="AD2923" s="232"/>
      <c r="AE2923" s="253" t="str">
        <f>IF($N2923=マイタスク!$U$5,"作業者","")&amp;IF($S2923=マイタスク!$U$5,"ピアレビュー","")&amp;IF($X2923=マイタスク!$U$5,"SVレビュー","")</f>
        <v/>
      </c>
      <c r="AF2923" s="252">
        <f t="shared" si="91"/>
        <v>268</v>
      </c>
      <c r="AG2923" s="9" t="s">
        <v>34</v>
      </c>
    </row>
    <row r="2924" spans="2:33">
      <c r="B2924" s="225">
        <v>2912</v>
      </c>
      <c r="C2924" s="226" t="s">
        <v>505</v>
      </c>
      <c r="D2924" s="227" t="s">
        <v>506</v>
      </c>
      <c r="E2924" s="228" t="s">
        <v>4128</v>
      </c>
      <c r="F2924" s="226" t="s">
        <v>4129</v>
      </c>
      <c r="G2924" s="226" t="s">
        <v>65</v>
      </c>
      <c r="H2924" s="226" t="s">
        <v>66</v>
      </c>
      <c r="I2924" s="229">
        <f t="shared" si="90"/>
        <v>0</v>
      </c>
      <c r="J2924" s="232"/>
      <c r="K2924" s="226" t="s">
        <v>12245</v>
      </c>
      <c r="L2924" s="226" t="s">
        <v>12246</v>
      </c>
      <c r="M2924" s="226" t="s">
        <v>8141</v>
      </c>
      <c r="N2924" s="226" t="s">
        <v>8152</v>
      </c>
      <c r="O2924" s="232">
        <v>46100</v>
      </c>
      <c r="P2924" s="232"/>
      <c r="Q2924" s="232"/>
      <c r="R2924" s="232"/>
      <c r="S2924" s="226" t="s">
        <v>8230</v>
      </c>
      <c r="T2924" s="229">
        <v>46100</v>
      </c>
      <c r="U2924" s="232"/>
      <c r="V2924" s="233"/>
      <c r="W2924" s="233"/>
      <c r="X2924" s="226"/>
      <c r="Y2924" s="229"/>
      <c r="Z2924" s="232">
        <v>46100</v>
      </c>
      <c r="AA2924" s="232"/>
      <c r="AB2924" s="232"/>
      <c r="AC2924" s="234"/>
      <c r="AD2924" s="232"/>
      <c r="AE2924" s="253" t="str">
        <f>IF($N2924=マイタスク!$U$5,"作業者","")&amp;IF($S2924=マイタスク!$U$5,"ピアレビュー","")&amp;IF($X2924=マイタスク!$U$5,"SVレビュー","")</f>
        <v/>
      </c>
      <c r="AF2924" s="252">
        <f t="shared" si="91"/>
        <v>268</v>
      </c>
      <c r="AG2924" s="9" t="s">
        <v>34</v>
      </c>
    </row>
    <row r="2925" spans="2:33">
      <c r="B2925" s="225">
        <v>2913</v>
      </c>
      <c r="C2925" s="226" t="s">
        <v>505</v>
      </c>
      <c r="D2925" s="227" t="s">
        <v>506</v>
      </c>
      <c r="E2925" s="228" t="s">
        <v>4130</v>
      </c>
      <c r="F2925" s="226" t="s">
        <v>4131</v>
      </c>
      <c r="G2925" s="226" t="s">
        <v>65</v>
      </c>
      <c r="H2925" s="226" t="s">
        <v>66</v>
      </c>
      <c r="I2925" s="229">
        <f t="shared" si="90"/>
        <v>0</v>
      </c>
      <c r="J2925" s="232"/>
      <c r="K2925" s="226" t="s">
        <v>12247</v>
      </c>
      <c r="L2925" s="226" t="s">
        <v>4131</v>
      </c>
      <c r="M2925" s="226" t="s">
        <v>8141</v>
      </c>
      <c r="N2925" s="226" t="s">
        <v>8230</v>
      </c>
      <c r="O2925" s="232">
        <v>45742</v>
      </c>
      <c r="P2925" s="232"/>
      <c r="Q2925" s="232"/>
      <c r="R2925" s="232"/>
      <c r="S2925" s="226" t="s">
        <v>8188</v>
      </c>
      <c r="T2925" s="229">
        <v>45744</v>
      </c>
      <c r="U2925" s="232"/>
      <c r="V2925" s="233"/>
      <c r="W2925" s="233"/>
      <c r="X2925" s="226" t="s">
        <v>8433</v>
      </c>
      <c r="Y2925" s="229">
        <v>45744</v>
      </c>
      <c r="Z2925" s="232">
        <v>45744</v>
      </c>
      <c r="AA2925" s="232"/>
      <c r="AB2925" s="232"/>
      <c r="AC2925" s="234"/>
      <c r="AD2925" s="232"/>
      <c r="AE2925" s="253" t="str">
        <f>IF($N2925=マイタスク!$U$5,"作業者","")&amp;IF($S2925=マイタスク!$U$5,"ピアレビュー","")&amp;IF($X2925=マイタスク!$U$5,"SVレビュー","")</f>
        <v/>
      </c>
      <c r="AF2925" s="252">
        <f t="shared" si="91"/>
        <v>157</v>
      </c>
      <c r="AG2925" s="9" t="s">
        <v>34</v>
      </c>
    </row>
    <row r="2926" spans="2:33">
      <c r="B2926" s="225">
        <v>2914</v>
      </c>
      <c r="C2926" s="226" t="s">
        <v>505</v>
      </c>
      <c r="D2926" s="227" t="s">
        <v>506</v>
      </c>
      <c r="E2926" s="228" t="s">
        <v>4132</v>
      </c>
      <c r="F2926" s="226" t="s">
        <v>4133</v>
      </c>
      <c r="G2926" s="226" t="s">
        <v>65</v>
      </c>
      <c r="H2926" s="226" t="s">
        <v>66</v>
      </c>
      <c r="I2926" s="229">
        <f t="shared" si="90"/>
        <v>0</v>
      </c>
      <c r="J2926" s="232"/>
      <c r="K2926" s="226" t="s">
        <v>12248</v>
      </c>
      <c r="L2926" s="226" t="s">
        <v>4133</v>
      </c>
      <c r="M2926" s="226" t="s">
        <v>8141</v>
      </c>
      <c r="N2926" s="226" t="s">
        <v>8208</v>
      </c>
      <c r="O2926" s="232">
        <v>45742</v>
      </c>
      <c r="P2926" s="232"/>
      <c r="Q2926" s="232"/>
      <c r="R2926" s="232"/>
      <c r="S2926" s="226" t="s">
        <v>8230</v>
      </c>
      <c r="T2926" s="229">
        <v>45744</v>
      </c>
      <c r="U2926" s="232"/>
      <c r="V2926" s="233"/>
      <c r="W2926" s="233"/>
      <c r="X2926" s="226"/>
      <c r="Y2926" s="229"/>
      <c r="Z2926" s="232">
        <v>45737</v>
      </c>
      <c r="AA2926" s="232"/>
      <c r="AB2926" s="232"/>
      <c r="AC2926" s="234"/>
      <c r="AD2926" s="232"/>
      <c r="AE2926" s="253" t="str">
        <f>IF($N2926=マイタスク!$U$5,"作業者","")&amp;IF($S2926=マイタスク!$U$5,"ピアレビュー","")&amp;IF($X2926=マイタスク!$U$5,"SVレビュー","")</f>
        <v/>
      </c>
      <c r="AF2926" s="252">
        <f t="shared" si="91"/>
        <v>158</v>
      </c>
      <c r="AG2926" s="9" t="s">
        <v>34</v>
      </c>
    </row>
    <row r="2927" spans="2:33">
      <c r="B2927" s="225">
        <v>2915</v>
      </c>
      <c r="C2927" s="226" t="s">
        <v>505</v>
      </c>
      <c r="D2927" s="227" t="s">
        <v>506</v>
      </c>
      <c r="E2927" s="228" t="s">
        <v>4134</v>
      </c>
      <c r="F2927" s="226" t="s">
        <v>4135</v>
      </c>
      <c r="G2927" s="226" t="s">
        <v>65</v>
      </c>
      <c r="H2927" s="226" t="s">
        <v>66</v>
      </c>
      <c r="I2927" s="229">
        <f t="shared" si="90"/>
        <v>0</v>
      </c>
      <c r="J2927" s="232"/>
      <c r="K2927" s="226" t="s">
        <v>12249</v>
      </c>
      <c r="L2927" s="226" t="s">
        <v>4135</v>
      </c>
      <c r="M2927" s="226" t="s">
        <v>8141</v>
      </c>
      <c r="N2927" s="226" t="s">
        <v>8188</v>
      </c>
      <c r="O2927" s="232">
        <v>45742</v>
      </c>
      <c r="P2927" s="232"/>
      <c r="Q2927" s="232"/>
      <c r="R2927" s="232"/>
      <c r="S2927" s="226" t="s">
        <v>8208</v>
      </c>
      <c r="T2927" s="229">
        <v>45744</v>
      </c>
      <c r="U2927" s="232"/>
      <c r="V2927" s="233"/>
      <c r="W2927" s="233"/>
      <c r="X2927" s="226"/>
      <c r="Y2927" s="229"/>
      <c r="Z2927" s="232">
        <v>45737</v>
      </c>
      <c r="AA2927" s="232"/>
      <c r="AB2927" s="232"/>
      <c r="AC2927" s="234"/>
      <c r="AD2927" s="232"/>
      <c r="AE2927" s="253" t="str">
        <f>IF($N2927=マイタスク!$U$5,"作業者","")&amp;IF($S2927=マイタスク!$U$5,"ピアレビュー","")&amp;IF($X2927=マイタスク!$U$5,"SVレビュー","")</f>
        <v/>
      </c>
      <c r="AF2927" s="252">
        <f t="shared" si="91"/>
        <v>159</v>
      </c>
      <c r="AG2927" s="9" t="s">
        <v>34</v>
      </c>
    </row>
    <row r="2928" spans="2:33">
      <c r="B2928" s="225">
        <v>2916</v>
      </c>
      <c r="C2928" s="226" t="s">
        <v>505</v>
      </c>
      <c r="D2928" s="227" t="s">
        <v>506</v>
      </c>
      <c r="E2928" s="228" t="s">
        <v>4136</v>
      </c>
      <c r="F2928" s="226" t="s">
        <v>4137</v>
      </c>
      <c r="G2928" s="226" t="s">
        <v>65</v>
      </c>
      <c r="H2928" s="226" t="s">
        <v>66</v>
      </c>
      <c r="I2928" s="229">
        <f t="shared" si="90"/>
        <v>0</v>
      </c>
      <c r="J2928" s="232"/>
      <c r="K2928" s="226" t="s">
        <v>12250</v>
      </c>
      <c r="L2928" s="226" t="s">
        <v>4137</v>
      </c>
      <c r="M2928" s="226" t="s">
        <v>8141</v>
      </c>
      <c r="N2928" s="226" t="s">
        <v>8164</v>
      </c>
      <c r="O2928" s="232">
        <v>45742</v>
      </c>
      <c r="P2928" s="232"/>
      <c r="Q2928" s="232"/>
      <c r="R2928" s="232"/>
      <c r="S2928" s="226" t="s">
        <v>8433</v>
      </c>
      <c r="T2928" s="229">
        <v>45744</v>
      </c>
      <c r="U2928" s="232"/>
      <c r="V2928" s="233"/>
      <c r="W2928" s="233"/>
      <c r="X2928" s="226"/>
      <c r="Y2928" s="229"/>
      <c r="Z2928" s="232">
        <v>45737</v>
      </c>
      <c r="AA2928" s="232"/>
      <c r="AB2928" s="232"/>
      <c r="AC2928" s="234"/>
      <c r="AD2928" s="232"/>
      <c r="AE2928" s="253" t="str">
        <f>IF($N2928=マイタスク!$U$5,"作業者","")&amp;IF($S2928=マイタスク!$U$5,"ピアレビュー","")&amp;IF($X2928=マイタスク!$U$5,"SVレビュー","")</f>
        <v/>
      </c>
      <c r="AF2928" s="252">
        <f t="shared" si="91"/>
        <v>160</v>
      </c>
      <c r="AG2928" s="9" t="s">
        <v>34</v>
      </c>
    </row>
    <row r="2929" spans="2:33">
      <c r="B2929" s="225">
        <v>2917</v>
      </c>
      <c r="C2929" s="226" t="s">
        <v>505</v>
      </c>
      <c r="D2929" s="227" t="s">
        <v>506</v>
      </c>
      <c r="E2929" s="228" t="s">
        <v>4138</v>
      </c>
      <c r="F2929" s="226" t="s">
        <v>4139</v>
      </c>
      <c r="G2929" s="226" t="s">
        <v>65</v>
      </c>
      <c r="H2929" s="226" t="s">
        <v>66</v>
      </c>
      <c r="I2929" s="229">
        <f t="shared" si="90"/>
        <v>0</v>
      </c>
      <c r="J2929" s="232"/>
      <c r="K2929" s="226" t="s">
        <v>12251</v>
      </c>
      <c r="L2929" s="226" t="s">
        <v>12252</v>
      </c>
      <c r="M2929" s="226" t="s">
        <v>8141</v>
      </c>
      <c r="N2929" s="226" t="s">
        <v>8230</v>
      </c>
      <c r="O2929" s="232">
        <v>46079</v>
      </c>
      <c r="P2929" s="232"/>
      <c r="Q2929" s="232"/>
      <c r="R2929" s="232"/>
      <c r="S2929" s="226" t="s">
        <v>8433</v>
      </c>
      <c r="T2929" s="229">
        <v>46079</v>
      </c>
      <c r="U2929" s="232"/>
      <c r="V2929" s="233"/>
      <c r="W2929" s="233"/>
      <c r="X2929" s="226"/>
      <c r="Y2929" s="229"/>
      <c r="Z2929" s="232">
        <v>46079</v>
      </c>
      <c r="AA2929" s="232"/>
      <c r="AB2929" s="232"/>
      <c r="AC2929" s="234"/>
      <c r="AD2929" s="232"/>
      <c r="AE2929" s="253" t="str">
        <f>IF($N2929=マイタスク!$U$5,"作業者","")&amp;IF($S2929=マイタスク!$U$5,"ピアレビュー","")&amp;IF($X2929=マイタスク!$U$5,"SVレビュー","")</f>
        <v/>
      </c>
      <c r="AF2929" s="252">
        <f t="shared" si="91"/>
        <v>265</v>
      </c>
      <c r="AG2929" s="9" t="s">
        <v>34</v>
      </c>
    </row>
    <row r="2930" spans="2:33">
      <c r="B2930" s="225">
        <v>2918</v>
      </c>
      <c r="C2930" s="226" t="s">
        <v>505</v>
      </c>
      <c r="D2930" s="227" t="s">
        <v>506</v>
      </c>
      <c r="E2930" s="228" t="s">
        <v>4138</v>
      </c>
      <c r="F2930" s="226" t="s">
        <v>4139</v>
      </c>
      <c r="G2930" s="226" t="s">
        <v>65</v>
      </c>
      <c r="H2930" s="226" t="s">
        <v>66</v>
      </c>
      <c r="I2930" s="229">
        <f t="shared" si="90"/>
        <v>0</v>
      </c>
      <c r="J2930" s="232"/>
      <c r="K2930" s="226" t="s">
        <v>12253</v>
      </c>
      <c r="L2930" s="226" t="s">
        <v>12254</v>
      </c>
      <c r="M2930" s="226" t="s">
        <v>8141</v>
      </c>
      <c r="N2930" s="226" t="s">
        <v>8164</v>
      </c>
      <c r="O2930" s="232">
        <v>46079</v>
      </c>
      <c r="P2930" s="232"/>
      <c r="Q2930" s="232"/>
      <c r="R2930" s="232"/>
      <c r="S2930" s="226" t="s">
        <v>8208</v>
      </c>
      <c r="T2930" s="229">
        <v>46079</v>
      </c>
      <c r="U2930" s="232"/>
      <c r="V2930" s="233"/>
      <c r="W2930" s="233"/>
      <c r="X2930" s="226" t="s">
        <v>8188</v>
      </c>
      <c r="Y2930" s="229">
        <v>46079</v>
      </c>
      <c r="Z2930" s="232">
        <v>46079</v>
      </c>
      <c r="AA2930" s="232"/>
      <c r="AB2930" s="232"/>
      <c r="AC2930" s="234"/>
      <c r="AD2930" s="232"/>
      <c r="AE2930" s="253" t="str">
        <f>IF($N2930=マイタスク!$U$5,"作業者","")&amp;IF($S2930=マイタスク!$U$5,"ピアレビュー","")&amp;IF($X2930=マイタスク!$U$5,"SVレビュー","")</f>
        <v/>
      </c>
      <c r="AF2930" s="252">
        <f t="shared" si="91"/>
        <v>265</v>
      </c>
      <c r="AG2930" s="9" t="s">
        <v>34</v>
      </c>
    </row>
    <row r="2931" spans="2:33">
      <c r="B2931" s="225">
        <v>2919</v>
      </c>
      <c r="C2931" s="226" t="s">
        <v>505</v>
      </c>
      <c r="D2931" s="227" t="s">
        <v>506</v>
      </c>
      <c r="E2931" s="228" t="s">
        <v>4138</v>
      </c>
      <c r="F2931" s="226" t="s">
        <v>4139</v>
      </c>
      <c r="G2931" s="226" t="s">
        <v>65</v>
      </c>
      <c r="H2931" s="226" t="s">
        <v>66</v>
      </c>
      <c r="I2931" s="229">
        <f t="shared" si="90"/>
        <v>0</v>
      </c>
      <c r="J2931" s="232"/>
      <c r="K2931" s="226" t="s">
        <v>12255</v>
      </c>
      <c r="L2931" s="226" t="s">
        <v>12256</v>
      </c>
      <c r="M2931" s="226" t="s">
        <v>8141</v>
      </c>
      <c r="N2931" s="226" t="s">
        <v>8188</v>
      </c>
      <c r="O2931" s="232">
        <v>46079</v>
      </c>
      <c r="P2931" s="232"/>
      <c r="Q2931" s="232"/>
      <c r="R2931" s="232"/>
      <c r="S2931" s="226" t="s">
        <v>8152</v>
      </c>
      <c r="T2931" s="229">
        <v>46079</v>
      </c>
      <c r="U2931" s="232"/>
      <c r="V2931" s="233"/>
      <c r="W2931" s="233"/>
      <c r="X2931" s="226"/>
      <c r="Y2931" s="229"/>
      <c r="Z2931" s="232">
        <v>46079</v>
      </c>
      <c r="AA2931" s="232"/>
      <c r="AB2931" s="232"/>
      <c r="AC2931" s="234"/>
      <c r="AD2931" s="232"/>
      <c r="AE2931" s="253" t="str">
        <f>IF($N2931=マイタスク!$U$5,"作業者","")&amp;IF($S2931=マイタスク!$U$5,"ピアレビュー","")&amp;IF($X2931=マイタスク!$U$5,"SVレビュー","")</f>
        <v/>
      </c>
      <c r="AF2931" s="252">
        <f t="shared" si="91"/>
        <v>265</v>
      </c>
      <c r="AG2931" s="9" t="s">
        <v>34</v>
      </c>
    </row>
    <row r="2932" spans="2:33">
      <c r="B2932" s="225">
        <v>2920</v>
      </c>
      <c r="C2932" s="226" t="s">
        <v>505</v>
      </c>
      <c r="D2932" s="227" t="s">
        <v>506</v>
      </c>
      <c r="E2932" s="228" t="s">
        <v>4138</v>
      </c>
      <c r="F2932" s="226" t="s">
        <v>4139</v>
      </c>
      <c r="G2932" s="226" t="s">
        <v>65</v>
      </c>
      <c r="H2932" s="226" t="s">
        <v>66</v>
      </c>
      <c r="I2932" s="229">
        <f t="shared" si="90"/>
        <v>0</v>
      </c>
      <c r="J2932" s="232"/>
      <c r="K2932" s="226" t="s">
        <v>12257</v>
      </c>
      <c r="L2932" s="226" t="s">
        <v>12258</v>
      </c>
      <c r="M2932" s="226" t="s">
        <v>8141</v>
      </c>
      <c r="N2932" s="226" t="s">
        <v>8433</v>
      </c>
      <c r="O2932" s="232">
        <v>46079</v>
      </c>
      <c r="P2932" s="232"/>
      <c r="Q2932" s="232"/>
      <c r="R2932" s="232"/>
      <c r="S2932" s="226" t="s">
        <v>8230</v>
      </c>
      <c r="T2932" s="229">
        <v>46079</v>
      </c>
      <c r="U2932" s="232"/>
      <c r="V2932" s="233"/>
      <c r="W2932" s="233"/>
      <c r="X2932" s="226"/>
      <c r="Y2932" s="229"/>
      <c r="Z2932" s="232">
        <v>46079</v>
      </c>
      <c r="AA2932" s="232"/>
      <c r="AB2932" s="232"/>
      <c r="AC2932" s="234"/>
      <c r="AD2932" s="232"/>
      <c r="AE2932" s="253" t="str">
        <f>IF($N2932=マイタスク!$U$5,"作業者","")&amp;IF($S2932=マイタスク!$U$5,"ピアレビュー","")&amp;IF($X2932=マイタスク!$U$5,"SVレビュー","")</f>
        <v/>
      </c>
      <c r="AF2932" s="252">
        <f t="shared" si="91"/>
        <v>265</v>
      </c>
      <c r="AG2932" s="9" t="s">
        <v>34</v>
      </c>
    </row>
    <row r="2933" spans="2:33">
      <c r="B2933" s="225">
        <v>2921</v>
      </c>
      <c r="C2933" s="226" t="s">
        <v>505</v>
      </c>
      <c r="D2933" s="227" t="s">
        <v>506</v>
      </c>
      <c r="E2933" s="228" t="s">
        <v>4140</v>
      </c>
      <c r="F2933" s="226" t="s">
        <v>4141</v>
      </c>
      <c r="G2933" s="226" t="s">
        <v>65</v>
      </c>
      <c r="H2933" s="226" t="s">
        <v>66</v>
      </c>
      <c r="I2933" s="229">
        <f t="shared" si="90"/>
        <v>0</v>
      </c>
      <c r="J2933" s="232"/>
      <c r="K2933" s="226" t="s">
        <v>12259</v>
      </c>
      <c r="L2933" s="226" t="s">
        <v>12260</v>
      </c>
      <c r="M2933" s="226" t="s">
        <v>8141</v>
      </c>
      <c r="N2933" s="226" t="s">
        <v>8208</v>
      </c>
      <c r="O2933" s="232">
        <v>46108</v>
      </c>
      <c r="P2933" s="232"/>
      <c r="Q2933" s="232"/>
      <c r="R2933" s="232"/>
      <c r="S2933" s="226" t="s">
        <v>8152</v>
      </c>
      <c r="T2933" s="229">
        <v>46108</v>
      </c>
      <c r="U2933" s="232"/>
      <c r="V2933" s="233"/>
      <c r="W2933" s="233"/>
      <c r="X2933" s="226" t="s">
        <v>8188</v>
      </c>
      <c r="Y2933" s="229">
        <v>46108</v>
      </c>
      <c r="Z2933" s="232">
        <v>46108</v>
      </c>
      <c r="AA2933" s="232"/>
      <c r="AB2933" s="232"/>
      <c r="AC2933" s="234"/>
      <c r="AD2933" s="232"/>
      <c r="AE2933" s="253" t="str">
        <f>IF($N2933=マイタスク!$U$5,"作業者","")&amp;IF($S2933=マイタスク!$U$5,"ピアレビュー","")&amp;IF($X2933=マイタスク!$U$5,"SVレビュー","")</f>
        <v/>
      </c>
      <c r="AF2933" s="252">
        <f t="shared" si="91"/>
        <v>269</v>
      </c>
      <c r="AG2933" s="9" t="s">
        <v>34</v>
      </c>
    </row>
    <row r="2934" spans="2:33">
      <c r="B2934" s="225">
        <v>2922</v>
      </c>
      <c r="C2934" s="226" t="s">
        <v>505</v>
      </c>
      <c r="D2934" s="227" t="s">
        <v>506</v>
      </c>
      <c r="E2934" s="228" t="s">
        <v>4140</v>
      </c>
      <c r="F2934" s="226" t="s">
        <v>4141</v>
      </c>
      <c r="G2934" s="226" t="s">
        <v>65</v>
      </c>
      <c r="H2934" s="226" t="s">
        <v>66</v>
      </c>
      <c r="I2934" s="229">
        <f t="shared" si="90"/>
        <v>0</v>
      </c>
      <c r="J2934" s="232"/>
      <c r="K2934" s="226" t="s">
        <v>12261</v>
      </c>
      <c r="L2934" s="226" t="s">
        <v>12262</v>
      </c>
      <c r="M2934" s="226"/>
      <c r="N2934" s="226" t="s">
        <v>8152</v>
      </c>
      <c r="O2934" s="232">
        <v>46108</v>
      </c>
      <c r="P2934" s="232"/>
      <c r="Q2934" s="232"/>
      <c r="R2934" s="232"/>
      <c r="S2934" s="226" t="s">
        <v>8230</v>
      </c>
      <c r="T2934" s="229">
        <v>46108</v>
      </c>
      <c r="U2934" s="232"/>
      <c r="V2934" s="233"/>
      <c r="W2934" s="233"/>
      <c r="X2934" s="226"/>
      <c r="Y2934" s="229"/>
      <c r="Z2934" s="232">
        <v>46108</v>
      </c>
      <c r="AA2934" s="232"/>
      <c r="AB2934" s="232"/>
      <c r="AC2934" s="234"/>
      <c r="AD2934" s="232"/>
      <c r="AE2934" s="253" t="str">
        <f>IF($N2934=マイタスク!$U$5,"作業者","")&amp;IF($S2934=マイタスク!$U$5,"ピアレビュー","")&amp;IF($X2934=マイタスク!$U$5,"SVレビュー","")</f>
        <v/>
      </c>
      <c r="AF2934" s="252">
        <f t="shared" si="91"/>
        <v>269</v>
      </c>
      <c r="AG2934" s="9" t="s">
        <v>34</v>
      </c>
    </row>
    <row r="2935" spans="2:33">
      <c r="B2935" s="225">
        <v>2923</v>
      </c>
      <c r="C2935" s="226" t="s">
        <v>505</v>
      </c>
      <c r="D2935" s="227" t="s">
        <v>506</v>
      </c>
      <c r="E2935" s="228" t="s">
        <v>4140</v>
      </c>
      <c r="F2935" s="226" t="s">
        <v>4141</v>
      </c>
      <c r="G2935" s="226" t="s">
        <v>65</v>
      </c>
      <c r="H2935" s="226" t="s">
        <v>66</v>
      </c>
      <c r="I2935" s="229">
        <f t="shared" si="90"/>
        <v>0</v>
      </c>
      <c r="J2935" s="232"/>
      <c r="K2935" s="226" t="s">
        <v>12263</v>
      </c>
      <c r="L2935" s="226" t="s">
        <v>12264</v>
      </c>
      <c r="M2935" s="226" t="s">
        <v>8141</v>
      </c>
      <c r="N2935" s="226" t="s">
        <v>8230</v>
      </c>
      <c r="O2935" s="232">
        <v>46108</v>
      </c>
      <c r="P2935" s="232"/>
      <c r="Q2935" s="232"/>
      <c r="R2935" s="232"/>
      <c r="S2935" s="226" t="s">
        <v>8188</v>
      </c>
      <c r="T2935" s="229">
        <v>46108</v>
      </c>
      <c r="U2935" s="232"/>
      <c r="V2935" s="233"/>
      <c r="W2935" s="233"/>
      <c r="X2935" s="226"/>
      <c r="Y2935" s="229"/>
      <c r="Z2935" s="232">
        <v>46108</v>
      </c>
      <c r="AA2935" s="232"/>
      <c r="AB2935" s="232"/>
      <c r="AC2935" s="234"/>
      <c r="AD2935" s="232"/>
      <c r="AE2935" s="253" t="str">
        <f>IF($N2935=マイタスク!$U$5,"作業者","")&amp;IF($S2935=マイタスク!$U$5,"ピアレビュー","")&amp;IF($X2935=マイタスク!$U$5,"SVレビュー","")</f>
        <v/>
      </c>
      <c r="AF2935" s="252">
        <f t="shared" si="91"/>
        <v>269</v>
      </c>
      <c r="AG2935" s="9" t="s">
        <v>34</v>
      </c>
    </row>
    <row r="2936" spans="2:33">
      <c r="B2936" s="225">
        <v>2924</v>
      </c>
      <c r="C2936" s="226" t="s">
        <v>505</v>
      </c>
      <c r="D2936" s="227" t="s">
        <v>506</v>
      </c>
      <c r="E2936" s="228" t="s">
        <v>4140</v>
      </c>
      <c r="F2936" s="226" t="s">
        <v>4141</v>
      </c>
      <c r="G2936" s="226" t="s">
        <v>65</v>
      </c>
      <c r="H2936" s="226" t="s">
        <v>66</v>
      </c>
      <c r="I2936" s="229">
        <f t="shared" si="90"/>
        <v>0</v>
      </c>
      <c r="J2936" s="232"/>
      <c r="K2936" s="226" t="s">
        <v>12265</v>
      </c>
      <c r="L2936" s="226" t="s">
        <v>12266</v>
      </c>
      <c r="M2936" s="226" t="s">
        <v>8141</v>
      </c>
      <c r="N2936" s="226" t="s">
        <v>8164</v>
      </c>
      <c r="O2936" s="232">
        <v>46108</v>
      </c>
      <c r="P2936" s="232"/>
      <c r="Q2936" s="232"/>
      <c r="R2936" s="232"/>
      <c r="S2936" s="226" t="s">
        <v>8208</v>
      </c>
      <c r="T2936" s="229">
        <v>46108</v>
      </c>
      <c r="U2936" s="232"/>
      <c r="V2936" s="233"/>
      <c r="W2936" s="233"/>
      <c r="X2936" s="226"/>
      <c r="Y2936" s="229"/>
      <c r="Z2936" s="232">
        <v>46108</v>
      </c>
      <c r="AA2936" s="232"/>
      <c r="AB2936" s="232"/>
      <c r="AC2936" s="234"/>
      <c r="AD2936" s="232"/>
      <c r="AE2936" s="253" t="str">
        <f>IF($N2936=マイタスク!$U$5,"作業者","")&amp;IF($S2936=マイタスク!$U$5,"ピアレビュー","")&amp;IF($X2936=マイタスク!$U$5,"SVレビュー","")</f>
        <v/>
      </c>
      <c r="AF2936" s="252">
        <f t="shared" si="91"/>
        <v>269</v>
      </c>
      <c r="AG2936" s="9" t="s">
        <v>34</v>
      </c>
    </row>
    <row r="2937" spans="2:33">
      <c r="B2937" s="225">
        <v>2925</v>
      </c>
      <c r="C2937" s="226" t="s">
        <v>505</v>
      </c>
      <c r="D2937" s="227" t="s">
        <v>506</v>
      </c>
      <c r="E2937" s="228" t="s">
        <v>4142</v>
      </c>
      <c r="F2937" s="226" t="s">
        <v>4143</v>
      </c>
      <c r="G2937" s="226" t="s">
        <v>65</v>
      </c>
      <c r="H2937" s="226" t="s">
        <v>66</v>
      </c>
      <c r="I2937" s="229">
        <f t="shared" si="90"/>
        <v>0</v>
      </c>
      <c r="J2937" s="232"/>
      <c r="K2937" s="226" t="s">
        <v>12267</v>
      </c>
      <c r="L2937" s="226" t="s">
        <v>4143</v>
      </c>
      <c r="M2937" s="226" t="s">
        <v>8141</v>
      </c>
      <c r="N2937" s="226" t="s">
        <v>8188</v>
      </c>
      <c r="O2937" s="232">
        <v>45749</v>
      </c>
      <c r="P2937" s="232"/>
      <c r="Q2937" s="232"/>
      <c r="R2937" s="232"/>
      <c r="S2937" s="226" t="s">
        <v>8164</v>
      </c>
      <c r="T2937" s="229">
        <v>45751</v>
      </c>
      <c r="U2937" s="232"/>
      <c r="V2937" s="233"/>
      <c r="W2937" s="233"/>
      <c r="X2937" s="226" t="s">
        <v>8152</v>
      </c>
      <c r="Y2937" s="229">
        <v>45751</v>
      </c>
      <c r="Z2937" s="232">
        <v>45751</v>
      </c>
      <c r="AA2937" s="232"/>
      <c r="AB2937" s="232"/>
      <c r="AC2937" s="234"/>
      <c r="AD2937" s="232"/>
      <c r="AE2937" s="253" t="str">
        <f>IF($N2937=マイタスク!$U$5,"作業者","")&amp;IF($S2937=マイタスク!$U$5,"ピアレビュー","")&amp;IF($X2937=マイタスク!$U$5,"SVレビュー","")</f>
        <v/>
      </c>
      <c r="AF2937" s="252">
        <f t="shared" si="91"/>
        <v>161</v>
      </c>
      <c r="AG2937" s="9" t="s">
        <v>34</v>
      </c>
    </row>
    <row r="2938" spans="2:33">
      <c r="B2938" s="225">
        <v>2926</v>
      </c>
      <c r="C2938" s="226" t="s">
        <v>505</v>
      </c>
      <c r="D2938" s="227" t="s">
        <v>506</v>
      </c>
      <c r="E2938" s="228" t="s">
        <v>4144</v>
      </c>
      <c r="F2938" s="226" t="s">
        <v>4145</v>
      </c>
      <c r="G2938" s="226" t="s">
        <v>65</v>
      </c>
      <c r="H2938" s="226" t="s">
        <v>66</v>
      </c>
      <c r="I2938" s="229">
        <f t="shared" si="90"/>
        <v>0</v>
      </c>
      <c r="J2938" s="232"/>
      <c r="K2938" s="226" t="s">
        <v>12268</v>
      </c>
      <c r="L2938" s="226" t="s">
        <v>4145</v>
      </c>
      <c r="M2938" s="226" t="s">
        <v>8141</v>
      </c>
      <c r="N2938" s="226" t="s">
        <v>8164</v>
      </c>
      <c r="O2938" s="232">
        <v>45749</v>
      </c>
      <c r="P2938" s="232"/>
      <c r="Q2938" s="232"/>
      <c r="R2938" s="232"/>
      <c r="S2938" s="226" t="s">
        <v>8208</v>
      </c>
      <c r="T2938" s="229">
        <v>45751</v>
      </c>
      <c r="U2938" s="232"/>
      <c r="V2938" s="233"/>
      <c r="W2938" s="233"/>
      <c r="X2938" s="226"/>
      <c r="Y2938" s="229"/>
      <c r="Z2938" s="232">
        <v>45744</v>
      </c>
      <c r="AA2938" s="232"/>
      <c r="AB2938" s="232"/>
      <c r="AC2938" s="234"/>
      <c r="AD2938" s="232"/>
      <c r="AE2938" s="253" t="str">
        <f>IF($N2938=マイタスク!$U$5,"作業者","")&amp;IF($S2938=マイタスク!$U$5,"ピアレビュー","")&amp;IF($X2938=マイタスク!$U$5,"SVレビュー","")</f>
        <v/>
      </c>
      <c r="AF2938" s="252">
        <f t="shared" si="91"/>
        <v>162</v>
      </c>
      <c r="AG2938" s="9" t="s">
        <v>34</v>
      </c>
    </row>
    <row r="2939" spans="2:33">
      <c r="B2939" s="225">
        <v>2927</v>
      </c>
      <c r="C2939" s="226" t="s">
        <v>505</v>
      </c>
      <c r="D2939" s="227" t="s">
        <v>506</v>
      </c>
      <c r="E2939" s="228" t="s">
        <v>4146</v>
      </c>
      <c r="F2939" s="226" t="s">
        <v>4147</v>
      </c>
      <c r="G2939" s="226" t="s">
        <v>65</v>
      </c>
      <c r="H2939" s="226" t="s">
        <v>66</v>
      </c>
      <c r="I2939" s="229">
        <f t="shared" si="90"/>
        <v>0</v>
      </c>
      <c r="J2939" s="232"/>
      <c r="K2939" s="226" t="s">
        <v>12269</v>
      </c>
      <c r="L2939" s="226" t="s">
        <v>4147</v>
      </c>
      <c r="M2939" s="226" t="s">
        <v>8141</v>
      </c>
      <c r="N2939" s="226" t="s">
        <v>8230</v>
      </c>
      <c r="O2939" s="232">
        <v>45749</v>
      </c>
      <c r="P2939" s="232"/>
      <c r="Q2939" s="232"/>
      <c r="R2939" s="232"/>
      <c r="S2939" s="226" t="s">
        <v>8152</v>
      </c>
      <c r="T2939" s="229">
        <v>45751</v>
      </c>
      <c r="U2939" s="232"/>
      <c r="V2939" s="233"/>
      <c r="W2939" s="233"/>
      <c r="X2939" s="226"/>
      <c r="Y2939" s="229"/>
      <c r="Z2939" s="232">
        <v>45744</v>
      </c>
      <c r="AA2939" s="232"/>
      <c r="AB2939" s="232"/>
      <c r="AC2939" s="234"/>
      <c r="AD2939" s="232"/>
      <c r="AE2939" s="253" t="str">
        <f>IF($N2939=マイタスク!$U$5,"作業者","")&amp;IF($S2939=マイタスク!$U$5,"ピアレビュー","")&amp;IF($X2939=マイタスク!$U$5,"SVレビュー","")</f>
        <v/>
      </c>
      <c r="AF2939" s="252">
        <f t="shared" si="91"/>
        <v>163</v>
      </c>
      <c r="AG2939" s="9" t="s">
        <v>34</v>
      </c>
    </row>
    <row r="2940" spans="2:33">
      <c r="B2940" s="225">
        <v>2928</v>
      </c>
      <c r="C2940" s="226" t="s">
        <v>505</v>
      </c>
      <c r="D2940" s="227" t="s">
        <v>506</v>
      </c>
      <c r="E2940" s="228" t="s">
        <v>4148</v>
      </c>
      <c r="F2940" s="226" t="s">
        <v>4149</v>
      </c>
      <c r="G2940" s="226" t="s">
        <v>65</v>
      </c>
      <c r="H2940" s="226" t="s">
        <v>66</v>
      </c>
      <c r="I2940" s="229">
        <f t="shared" si="90"/>
        <v>0</v>
      </c>
      <c r="J2940" s="232"/>
      <c r="K2940" s="226" t="s">
        <v>12270</v>
      </c>
      <c r="L2940" s="226" t="s">
        <v>4149</v>
      </c>
      <c r="M2940" s="226" t="s">
        <v>8141</v>
      </c>
      <c r="N2940" s="226" t="s">
        <v>8152</v>
      </c>
      <c r="O2940" s="232">
        <v>45749</v>
      </c>
      <c r="P2940" s="232"/>
      <c r="Q2940" s="232"/>
      <c r="R2940" s="232"/>
      <c r="S2940" s="226" t="s">
        <v>8188</v>
      </c>
      <c r="T2940" s="229">
        <v>45751</v>
      </c>
      <c r="U2940" s="232"/>
      <c r="V2940" s="233"/>
      <c r="W2940" s="233"/>
      <c r="X2940" s="226"/>
      <c r="Y2940" s="229"/>
      <c r="Z2940" s="232">
        <v>45751</v>
      </c>
      <c r="AA2940" s="232"/>
      <c r="AB2940" s="232"/>
      <c r="AC2940" s="234"/>
      <c r="AD2940" s="232"/>
      <c r="AE2940" s="253" t="str">
        <f>IF($N2940=マイタスク!$U$5,"作業者","")&amp;IF($S2940=マイタスク!$U$5,"ピアレビュー","")&amp;IF($X2940=マイタスク!$U$5,"SVレビュー","")</f>
        <v/>
      </c>
      <c r="AF2940" s="252">
        <f t="shared" si="91"/>
        <v>164</v>
      </c>
      <c r="AG2940" s="9" t="s">
        <v>34</v>
      </c>
    </row>
    <row r="2941" spans="2:33">
      <c r="B2941" s="225">
        <v>2929</v>
      </c>
      <c r="C2941" s="226" t="s">
        <v>505</v>
      </c>
      <c r="D2941" s="227" t="s">
        <v>506</v>
      </c>
      <c r="E2941" s="228" t="s">
        <v>4150</v>
      </c>
      <c r="F2941" s="226" t="s">
        <v>4151</v>
      </c>
      <c r="G2941" s="226" t="s">
        <v>65</v>
      </c>
      <c r="H2941" s="226" t="s">
        <v>66</v>
      </c>
      <c r="I2941" s="229">
        <f t="shared" si="90"/>
        <v>0</v>
      </c>
      <c r="J2941" s="232"/>
      <c r="K2941" s="226" t="s">
        <v>12271</v>
      </c>
      <c r="L2941" s="226" t="s">
        <v>4151</v>
      </c>
      <c r="M2941" s="226" t="s">
        <v>8141</v>
      </c>
      <c r="N2941" s="226" t="s">
        <v>8164</v>
      </c>
      <c r="O2941" s="232">
        <v>45714</v>
      </c>
      <c r="P2941" s="232"/>
      <c r="Q2941" s="232"/>
      <c r="R2941" s="232"/>
      <c r="S2941" s="226" t="s">
        <v>8230</v>
      </c>
      <c r="T2941" s="229">
        <v>45716</v>
      </c>
      <c r="U2941" s="232"/>
      <c r="V2941" s="233"/>
      <c r="W2941" s="233"/>
      <c r="X2941" s="226" t="s">
        <v>8152</v>
      </c>
      <c r="Y2941" s="229">
        <v>45716</v>
      </c>
      <c r="Z2941" s="232">
        <v>45716</v>
      </c>
      <c r="AA2941" s="232"/>
      <c r="AB2941" s="232"/>
      <c r="AC2941" s="234"/>
      <c r="AD2941" s="232"/>
      <c r="AE2941" s="253" t="str">
        <f>IF($N2941=マイタスク!$U$5,"作業者","")&amp;IF($S2941=マイタスク!$U$5,"ピアレビュー","")&amp;IF($X2941=マイタスク!$U$5,"SVレビュー","")</f>
        <v/>
      </c>
      <c r="AF2941" s="252">
        <f t="shared" si="91"/>
        <v>147</v>
      </c>
      <c r="AG2941" s="9" t="s">
        <v>34</v>
      </c>
    </row>
    <row r="2942" spans="2:33">
      <c r="B2942" s="225">
        <v>2930</v>
      </c>
      <c r="C2942" s="226" t="s">
        <v>505</v>
      </c>
      <c r="D2942" s="227" t="s">
        <v>506</v>
      </c>
      <c r="E2942" s="228" t="s">
        <v>4152</v>
      </c>
      <c r="F2942" s="226" t="s">
        <v>4153</v>
      </c>
      <c r="G2942" s="226" t="s">
        <v>65</v>
      </c>
      <c r="H2942" s="226" t="s">
        <v>66</v>
      </c>
      <c r="I2942" s="229">
        <f t="shared" si="90"/>
        <v>0</v>
      </c>
      <c r="J2942" s="232"/>
      <c r="K2942" s="226" t="s">
        <v>12272</v>
      </c>
      <c r="L2942" s="226" t="s">
        <v>4153</v>
      </c>
      <c r="M2942" s="226" t="s">
        <v>8141</v>
      </c>
      <c r="N2942" s="226" t="s">
        <v>8208</v>
      </c>
      <c r="O2942" s="232">
        <v>45721</v>
      </c>
      <c r="P2942" s="232"/>
      <c r="Q2942" s="232"/>
      <c r="R2942" s="232"/>
      <c r="S2942" s="226" t="s">
        <v>8188</v>
      </c>
      <c r="T2942" s="229">
        <v>45723</v>
      </c>
      <c r="U2942" s="232"/>
      <c r="V2942" s="233"/>
      <c r="W2942" s="233"/>
      <c r="X2942" s="226"/>
      <c r="Y2942" s="229"/>
      <c r="Z2942" s="232">
        <v>45716</v>
      </c>
      <c r="AA2942" s="232"/>
      <c r="AB2942" s="232"/>
      <c r="AC2942" s="234"/>
      <c r="AD2942" s="232"/>
      <c r="AE2942" s="253" t="str">
        <f>IF($N2942=マイタスク!$U$5,"作業者","")&amp;IF($S2942=マイタスク!$U$5,"ピアレビュー","")&amp;IF($X2942=マイタスク!$U$5,"SVレビュー","")</f>
        <v/>
      </c>
      <c r="AF2942" s="252">
        <f t="shared" si="91"/>
        <v>148</v>
      </c>
      <c r="AG2942" s="9" t="s">
        <v>34</v>
      </c>
    </row>
    <row r="2943" spans="2:33">
      <c r="B2943" s="225">
        <v>2931</v>
      </c>
      <c r="C2943" s="226" t="s">
        <v>505</v>
      </c>
      <c r="D2943" s="227" t="s">
        <v>506</v>
      </c>
      <c r="E2943" s="228" t="s">
        <v>4154</v>
      </c>
      <c r="F2943" s="226" t="s">
        <v>4155</v>
      </c>
      <c r="G2943" s="226" t="s">
        <v>65</v>
      </c>
      <c r="H2943" s="226" t="s">
        <v>66</v>
      </c>
      <c r="I2943" s="229">
        <f t="shared" si="90"/>
        <v>0</v>
      </c>
      <c r="J2943" s="232"/>
      <c r="K2943" s="226" t="s">
        <v>12273</v>
      </c>
      <c r="L2943" s="226" t="s">
        <v>4155</v>
      </c>
      <c r="M2943" s="226" t="s">
        <v>8141</v>
      </c>
      <c r="N2943" s="226" t="s">
        <v>8230</v>
      </c>
      <c r="O2943" s="232">
        <v>45721</v>
      </c>
      <c r="P2943" s="232"/>
      <c r="Q2943" s="232"/>
      <c r="R2943" s="232"/>
      <c r="S2943" s="226" t="s">
        <v>8208</v>
      </c>
      <c r="T2943" s="229">
        <v>45723</v>
      </c>
      <c r="U2943" s="232"/>
      <c r="V2943" s="233"/>
      <c r="W2943" s="233"/>
      <c r="X2943" s="226"/>
      <c r="Y2943" s="229"/>
      <c r="Z2943" s="232">
        <v>45716</v>
      </c>
      <c r="AA2943" s="232"/>
      <c r="AB2943" s="232"/>
      <c r="AC2943" s="234"/>
      <c r="AD2943" s="232"/>
      <c r="AE2943" s="253" t="str">
        <f>IF($N2943=マイタスク!$U$5,"作業者","")&amp;IF($S2943=マイタスク!$U$5,"ピアレビュー","")&amp;IF($X2943=マイタスク!$U$5,"SVレビュー","")</f>
        <v/>
      </c>
      <c r="AF2943" s="252">
        <f t="shared" si="91"/>
        <v>149</v>
      </c>
      <c r="AG2943" s="9" t="s">
        <v>34</v>
      </c>
    </row>
    <row r="2944" spans="2:33">
      <c r="B2944" s="225">
        <v>2932</v>
      </c>
      <c r="C2944" s="226" t="s">
        <v>505</v>
      </c>
      <c r="D2944" s="227" t="s">
        <v>506</v>
      </c>
      <c r="E2944" s="228" t="s">
        <v>4156</v>
      </c>
      <c r="F2944" s="226" t="s">
        <v>4157</v>
      </c>
      <c r="G2944" s="226" t="s">
        <v>65</v>
      </c>
      <c r="H2944" s="226" t="s">
        <v>66</v>
      </c>
      <c r="I2944" s="229">
        <f t="shared" si="90"/>
        <v>0</v>
      </c>
      <c r="J2944" s="232"/>
      <c r="K2944" s="226" t="s">
        <v>12274</v>
      </c>
      <c r="L2944" s="226" t="s">
        <v>4157</v>
      </c>
      <c r="M2944" s="226" t="s">
        <v>8141</v>
      </c>
      <c r="N2944" s="226" t="s">
        <v>8188</v>
      </c>
      <c r="O2944" s="232">
        <v>45721</v>
      </c>
      <c r="P2944" s="232"/>
      <c r="Q2944" s="232"/>
      <c r="R2944" s="232"/>
      <c r="S2944" s="226" t="s">
        <v>8164</v>
      </c>
      <c r="T2944" s="229">
        <v>45723</v>
      </c>
      <c r="U2944" s="232"/>
      <c r="V2944" s="233"/>
      <c r="W2944" s="233"/>
      <c r="X2944" s="226"/>
      <c r="Y2944" s="229"/>
      <c r="Z2944" s="232">
        <v>45716</v>
      </c>
      <c r="AA2944" s="232"/>
      <c r="AB2944" s="232"/>
      <c r="AC2944" s="234"/>
      <c r="AD2944" s="232"/>
      <c r="AE2944" s="253" t="str">
        <f>IF($N2944=マイタスク!$U$5,"作業者","")&amp;IF($S2944=マイタスク!$U$5,"ピアレビュー","")&amp;IF($X2944=マイタスク!$U$5,"SVレビュー","")</f>
        <v/>
      </c>
      <c r="AF2944" s="252">
        <f t="shared" si="91"/>
        <v>150</v>
      </c>
      <c r="AG2944" s="9" t="s">
        <v>34</v>
      </c>
    </row>
    <row r="2945" spans="2:33">
      <c r="B2945" s="225">
        <v>2933</v>
      </c>
      <c r="C2945" s="226" t="s">
        <v>505</v>
      </c>
      <c r="D2945" s="227" t="s">
        <v>506</v>
      </c>
      <c r="E2945" s="228" t="s">
        <v>4158</v>
      </c>
      <c r="F2945" s="226" t="s">
        <v>4159</v>
      </c>
      <c r="G2945" s="226" t="s">
        <v>65</v>
      </c>
      <c r="H2945" s="226" t="s">
        <v>66</v>
      </c>
      <c r="I2945" s="229">
        <f t="shared" si="90"/>
        <v>0</v>
      </c>
      <c r="J2945" s="232"/>
      <c r="K2945" s="226" t="s">
        <v>12275</v>
      </c>
      <c r="L2945" s="226" t="s">
        <v>4159</v>
      </c>
      <c r="M2945" s="226" t="s">
        <v>8141</v>
      </c>
      <c r="N2945" s="226" t="s">
        <v>8208</v>
      </c>
      <c r="O2945" s="232">
        <v>46092</v>
      </c>
      <c r="P2945" s="232"/>
      <c r="Q2945" s="232"/>
      <c r="R2945" s="232"/>
      <c r="S2945" s="226" t="s">
        <v>8230</v>
      </c>
      <c r="T2945" s="229">
        <v>46094</v>
      </c>
      <c r="U2945" s="232"/>
      <c r="V2945" s="233"/>
      <c r="W2945" s="233"/>
      <c r="X2945" s="226" t="s">
        <v>8152</v>
      </c>
      <c r="Y2945" s="229">
        <v>46094</v>
      </c>
      <c r="Z2945" s="232">
        <v>46094</v>
      </c>
      <c r="AA2945" s="232"/>
      <c r="AB2945" s="232"/>
      <c r="AC2945" s="234"/>
      <c r="AD2945" s="232"/>
      <c r="AE2945" s="253" t="str">
        <f>IF($N2945=マイタスク!$U$5,"作業者","")&amp;IF($S2945=マイタスク!$U$5,"ピアレビュー","")&amp;IF($X2945=マイタスク!$U$5,"SVレビュー","")</f>
        <v/>
      </c>
      <c r="AF2945" s="252">
        <f t="shared" si="91"/>
        <v>266</v>
      </c>
      <c r="AG2945" s="9" t="s">
        <v>34</v>
      </c>
    </row>
    <row r="2946" spans="2:33">
      <c r="B2946" s="225">
        <v>2934</v>
      </c>
      <c r="C2946" s="226" t="s">
        <v>505</v>
      </c>
      <c r="D2946" s="227" t="s">
        <v>506</v>
      </c>
      <c r="E2946" s="228" t="s">
        <v>4158</v>
      </c>
      <c r="F2946" s="226" t="s">
        <v>4159</v>
      </c>
      <c r="G2946" s="226" t="s">
        <v>65</v>
      </c>
      <c r="H2946" s="226" t="s">
        <v>66</v>
      </c>
      <c r="I2946" s="229">
        <f t="shared" si="90"/>
        <v>0</v>
      </c>
      <c r="J2946" s="232"/>
      <c r="K2946" s="226" t="s">
        <v>12276</v>
      </c>
      <c r="L2946" s="226" t="s">
        <v>12277</v>
      </c>
      <c r="M2946" s="226" t="s">
        <v>8141</v>
      </c>
      <c r="N2946" s="226" t="s">
        <v>8188</v>
      </c>
      <c r="O2946" s="232">
        <v>46092</v>
      </c>
      <c r="P2946" s="232"/>
      <c r="Q2946" s="232"/>
      <c r="R2946" s="232"/>
      <c r="S2946" s="226" t="s">
        <v>8164</v>
      </c>
      <c r="T2946" s="229">
        <v>46094</v>
      </c>
      <c r="U2946" s="232"/>
      <c r="V2946" s="233"/>
      <c r="W2946" s="233"/>
      <c r="X2946" s="226"/>
      <c r="Y2946" s="229"/>
      <c r="Z2946" s="232">
        <v>46094</v>
      </c>
      <c r="AA2946" s="232"/>
      <c r="AB2946" s="232"/>
      <c r="AC2946" s="234"/>
      <c r="AD2946" s="232"/>
      <c r="AE2946" s="253" t="str">
        <f>IF($N2946=マイタスク!$U$5,"作業者","")&amp;IF($S2946=マイタスク!$U$5,"ピアレビュー","")&amp;IF($X2946=マイタスク!$U$5,"SVレビュー","")</f>
        <v/>
      </c>
      <c r="AF2946" s="252">
        <f t="shared" si="91"/>
        <v>266</v>
      </c>
      <c r="AG2946" s="9" t="s">
        <v>34</v>
      </c>
    </row>
    <row r="2947" spans="2:33">
      <c r="B2947" s="225">
        <v>2935</v>
      </c>
      <c r="C2947" s="226" t="s">
        <v>505</v>
      </c>
      <c r="D2947" s="227" t="s">
        <v>506</v>
      </c>
      <c r="E2947" s="228" t="s">
        <v>4158</v>
      </c>
      <c r="F2947" s="226" t="s">
        <v>4159</v>
      </c>
      <c r="G2947" s="226" t="s">
        <v>65</v>
      </c>
      <c r="H2947" s="226" t="s">
        <v>66</v>
      </c>
      <c r="I2947" s="229">
        <f t="shared" si="90"/>
        <v>0</v>
      </c>
      <c r="J2947" s="232"/>
      <c r="K2947" s="226" t="s">
        <v>12278</v>
      </c>
      <c r="L2947" s="226" t="s">
        <v>12279</v>
      </c>
      <c r="M2947" s="226" t="s">
        <v>8141</v>
      </c>
      <c r="N2947" s="226" t="s">
        <v>8164</v>
      </c>
      <c r="O2947" s="232">
        <v>46092</v>
      </c>
      <c r="P2947" s="232"/>
      <c r="Q2947" s="232"/>
      <c r="R2947" s="232"/>
      <c r="S2947" s="226" t="s">
        <v>8152</v>
      </c>
      <c r="T2947" s="229">
        <v>46094</v>
      </c>
      <c r="U2947" s="232"/>
      <c r="V2947" s="233"/>
      <c r="W2947" s="233"/>
      <c r="X2947" s="226"/>
      <c r="Y2947" s="229"/>
      <c r="Z2947" s="232">
        <v>46094</v>
      </c>
      <c r="AA2947" s="232"/>
      <c r="AB2947" s="232"/>
      <c r="AC2947" s="234"/>
      <c r="AD2947" s="232"/>
      <c r="AE2947" s="253" t="str">
        <f>IF($N2947=マイタスク!$U$5,"作業者","")&amp;IF($S2947=マイタスク!$U$5,"ピアレビュー","")&amp;IF($X2947=マイタスク!$U$5,"SVレビュー","")</f>
        <v/>
      </c>
      <c r="AF2947" s="252">
        <f t="shared" si="91"/>
        <v>266</v>
      </c>
      <c r="AG2947" s="9" t="s">
        <v>34</v>
      </c>
    </row>
    <row r="2948" spans="2:33">
      <c r="B2948" s="225">
        <v>2936</v>
      </c>
      <c r="C2948" s="226" t="s">
        <v>505</v>
      </c>
      <c r="D2948" s="227" t="s">
        <v>506</v>
      </c>
      <c r="E2948" s="228" t="s">
        <v>4158</v>
      </c>
      <c r="F2948" s="226" t="s">
        <v>4159</v>
      </c>
      <c r="G2948" s="226" t="s">
        <v>65</v>
      </c>
      <c r="H2948" s="226" t="s">
        <v>66</v>
      </c>
      <c r="I2948" s="229">
        <f t="shared" si="90"/>
        <v>0</v>
      </c>
      <c r="J2948" s="232"/>
      <c r="K2948" s="226" t="s">
        <v>12280</v>
      </c>
      <c r="L2948" s="226" t="s">
        <v>12281</v>
      </c>
      <c r="M2948" s="226" t="s">
        <v>8141</v>
      </c>
      <c r="N2948" s="226" t="s">
        <v>8230</v>
      </c>
      <c r="O2948" s="232">
        <v>46092</v>
      </c>
      <c r="P2948" s="232"/>
      <c r="Q2948" s="232"/>
      <c r="R2948" s="232"/>
      <c r="S2948" s="226" t="s">
        <v>8188</v>
      </c>
      <c r="T2948" s="229">
        <v>46094</v>
      </c>
      <c r="U2948" s="232"/>
      <c r="V2948" s="233"/>
      <c r="W2948" s="233"/>
      <c r="X2948" s="226"/>
      <c r="Y2948" s="229"/>
      <c r="Z2948" s="232">
        <v>46094</v>
      </c>
      <c r="AA2948" s="232"/>
      <c r="AB2948" s="232"/>
      <c r="AC2948" s="234"/>
      <c r="AD2948" s="232"/>
      <c r="AE2948" s="253" t="str">
        <f>IF($N2948=マイタスク!$U$5,"作業者","")&amp;IF($S2948=マイタスク!$U$5,"ピアレビュー","")&amp;IF($X2948=マイタスク!$U$5,"SVレビュー","")</f>
        <v/>
      </c>
      <c r="AF2948" s="252">
        <f t="shared" si="91"/>
        <v>266</v>
      </c>
      <c r="AG2948" s="9" t="s">
        <v>34</v>
      </c>
    </row>
    <row r="2949" spans="2:33">
      <c r="B2949" s="225">
        <v>2937</v>
      </c>
      <c r="C2949" s="226" t="s">
        <v>505</v>
      </c>
      <c r="D2949" s="227" t="s">
        <v>506</v>
      </c>
      <c r="E2949" s="228" t="s">
        <v>4160</v>
      </c>
      <c r="F2949" s="226" t="s">
        <v>4161</v>
      </c>
      <c r="G2949" s="226" t="s">
        <v>65</v>
      </c>
      <c r="H2949" s="226" t="s">
        <v>66</v>
      </c>
      <c r="I2949" s="229">
        <f t="shared" si="90"/>
        <v>0</v>
      </c>
      <c r="J2949" s="232"/>
      <c r="K2949" s="226" t="s">
        <v>12282</v>
      </c>
      <c r="L2949" s="226" t="s">
        <v>12283</v>
      </c>
      <c r="M2949" s="226" t="s">
        <v>8141</v>
      </c>
      <c r="N2949" s="226" t="s">
        <v>8188</v>
      </c>
      <c r="O2949" s="232">
        <v>46122</v>
      </c>
      <c r="P2949" s="232"/>
      <c r="Q2949" s="232"/>
      <c r="R2949" s="232"/>
      <c r="S2949" s="226" t="s">
        <v>8152</v>
      </c>
      <c r="T2949" s="229">
        <v>46122</v>
      </c>
      <c r="U2949" s="232"/>
      <c r="V2949" s="233"/>
      <c r="W2949" s="233"/>
      <c r="X2949" s="226" t="s">
        <v>8208</v>
      </c>
      <c r="Y2949" s="229">
        <v>46122</v>
      </c>
      <c r="Z2949" s="232">
        <v>46122</v>
      </c>
      <c r="AA2949" s="232"/>
      <c r="AB2949" s="232"/>
      <c r="AC2949" s="234"/>
      <c r="AD2949" s="232"/>
      <c r="AE2949" s="253" t="str">
        <f>IF($N2949=マイタスク!$U$5,"作業者","")&amp;IF($S2949=マイタスク!$U$5,"ピアレビュー","")&amp;IF($X2949=マイタスク!$U$5,"SVレビュー","")</f>
        <v/>
      </c>
      <c r="AF2949" s="252">
        <f t="shared" si="91"/>
        <v>271</v>
      </c>
      <c r="AG2949" s="9" t="s">
        <v>34</v>
      </c>
    </row>
    <row r="2950" spans="2:33">
      <c r="B2950" s="225">
        <v>2938</v>
      </c>
      <c r="C2950" s="226" t="s">
        <v>505</v>
      </c>
      <c r="D2950" s="227" t="s">
        <v>506</v>
      </c>
      <c r="E2950" s="228" t="s">
        <v>4160</v>
      </c>
      <c r="F2950" s="226" t="s">
        <v>4161</v>
      </c>
      <c r="G2950" s="226" t="s">
        <v>65</v>
      </c>
      <c r="H2950" s="226" t="s">
        <v>66</v>
      </c>
      <c r="I2950" s="229">
        <f t="shared" si="90"/>
        <v>0</v>
      </c>
      <c r="J2950" s="232"/>
      <c r="K2950" s="226" t="s">
        <v>12284</v>
      </c>
      <c r="L2950" s="226" t="s">
        <v>12285</v>
      </c>
      <c r="M2950" s="226" t="s">
        <v>8141</v>
      </c>
      <c r="N2950" s="226" t="s">
        <v>8164</v>
      </c>
      <c r="O2950" s="232">
        <v>46122</v>
      </c>
      <c r="P2950" s="232"/>
      <c r="Q2950" s="232"/>
      <c r="R2950" s="232"/>
      <c r="S2950" s="226" t="s">
        <v>8208</v>
      </c>
      <c r="T2950" s="229">
        <v>46122</v>
      </c>
      <c r="U2950" s="232"/>
      <c r="V2950" s="233"/>
      <c r="W2950" s="233"/>
      <c r="X2950" s="226"/>
      <c r="Y2950" s="229"/>
      <c r="Z2950" s="232">
        <v>46122</v>
      </c>
      <c r="AA2950" s="232"/>
      <c r="AB2950" s="232"/>
      <c r="AC2950" s="234"/>
      <c r="AD2950" s="232"/>
      <c r="AE2950" s="253" t="str">
        <f>IF($N2950=マイタスク!$U$5,"作業者","")&amp;IF($S2950=マイタスク!$U$5,"ピアレビュー","")&amp;IF($X2950=マイタスク!$U$5,"SVレビュー","")</f>
        <v/>
      </c>
      <c r="AF2950" s="252">
        <f t="shared" si="91"/>
        <v>271</v>
      </c>
      <c r="AG2950" s="9" t="s">
        <v>34</v>
      </c>
    </row>
    <row r="2951" spans="2:33">
      <c r="B2951" s="225">
        <v>2939</v>
      </c>
      <c r="C2951" s="226" t="s">
        <v>505</v>
      </c>
      <c r="D2951" s="227" t="s">
        <v>506</v>
      </c>
      <c r="E2951" s="228" t="s">
        <v>4160</v>
      </c>
      <c r="F2951" s="226" t="s">
        <v>4161</v>
      </c>
      <c r="G2951" s="226" t="s">
        <v>65</v>
      </c>
      <c r="H2951" s="226" t="s">
        <v>66</v>
      </c>
      <c r="I2951" s="229">
        <f t="shared" si="90"/>
        <v>0</v>
      </c>
      <c r="J2951" s="232"/>
      <c r="K2951" s="226" t="s">
        <v>12286</v>
      </c>
      <c r="L2951" s="226" t="s">
        <v>12287</v>
      </c>
      <c r="M2951" s="226" t="s">
        <v>8141</v>
      </c>
      <c r="N2951" s="226" t="s">
        <v>8230</v>
      </c>
      <c r="O2951" s="232">
        <v>46122</v>
      </c>
      <c r="P2951" s="232"/>
      <c r="Q2951" s="232"/>
      <c r="R2951" s="232"/>
      <c r="S2951" s="226" t="s">
        <v>8208</v>
      </c>
      <c r="T2951" s="229">
        <v>46122</v>
      </c>
      <c r="U2951" s="232"/>
      <c r="V2951" s="233"/>
      <c r="W2951" s="233"/>
      <c r="X2951" s="226"/>
      <c r="Y2951" s="229"/>
      <c r="Z2951" s="232">
        <v>46122</v>
      </c>
      <c r="AA2951" s="232"/>
      <c r="AB2951" s="232"/>
      <c r="AC2951" s="234"/>
      <c r="AD2951" s="232"/>
      <c r="AE2951" s="253" t="str">
        <f>IF($N2951=マイタスク!$U$5,"作業者","")&amp;IF($S2951=マイタスク!$U$5,"ピアレビュー","")&amp;IF($X2951=マイタスク!$U$5,"SVレビュー","")</f>
        <v/>
      </c>
      <c r="AF2951" s="252">
        <f t="shared" si="91"/>
        <v>271</v>
      </c>
      <c r="AG2951" s="9" t="s">
        <v>34</v>
      </c>
    </row>
    <row r="2952" spans="2:33">
      <c r="B2952" s="225">
        <v>2940</v>
      </c>
      <c r="C2952" s="226" t="s">
        <v>505</v>
      </c>
      <c r="D2952" s="227" t="s">
        <v>506</v>
      </c>
      <c r="E2952" s="228" t="s">
        <v>4160</v>
      </c>
      <c r="F2952" s="226" t="s">
        <v>4161</v>
      </c>
      <c r="G2952" s="226" t="s">
        <v>65</v>
      </c>
      <c r="H2952" s="226" t="s">
        <v>66</v>
      </c>
      <c r="I2952" s="229">
        <f t="shared" si="90"/>
        <v>0</v>
      </c>
      <c r="J2952" s="232"/>
      <c r="K2952" s="226" t="s">
        <v>12288</v>
      </c>
      <c r="L2952" s="226" t="s">
        <v>12289</v>
      </c>
      <c r="M2952" s="226" t="s">
        <v>8141</v>
      </c>
      <c r="N2952" s="226" t="s">
        <v>8152</v>
      </c>
      <c r="O2952" s="232">
        <v>46122</v>
      </c>
      <c r="P2952" s="232"/>
      <c r="Q2952" s="232"/>
      <c r="R2952" s="232"/>
      <c r="S2952" s="226" t="s">
        <v>8188</v>
      </c>
      <c r="T2952" s="229">
        <v>46122</v>
      </c>
      <c r="U2952" s="232"/>
      <c r="V2952" s="233"/>
      <c r="W2952" s="233"/>
      <c r="X2952" s="226"/>
      <c r="Y2952" s="229"/>
      <c r="Z2952" s="232">
        <v>46122</v>
      </c>
      <c r="AA2952" s="232"/>
      <c r="AB2952" s="232"/>
      <c r="AC2952" s="234"/>
      <c r="AD2952" s="232"/>
      <c r="AE2952" s="253" t="str">
        <f>IF($N2952=マイタスク!$U$5,"作業者","")&amp;IF($S2952=マイタスク!$U$5,"ピアレビュー","")&amp;IF($X2952=マイタスク!$U$5,"SVレビュー","")</f>
        <v/>
      </c>
      <c r="AF2952" s="252">
        <f t="shared" si="91"/>
        <v>271</v>
      </c>
      <c r="AG2952" s="9" t="s">
        <v>34</v>
      </c>
    </row>
    <row r="2953" spans="2:33">
      <c r="B2953" s="225">
        <v>2941</v>
      </c>
      <c r="C2953" s="226" t="s">
        <v>505</v>
      </c>
      <c r="D2953" s="227" t="s">
        <v>506</v>
      </c>
      <c r="E2953" s="228" t="s">
        <v>4162</v>
      </c>
      <c r="F2953" s="226" t="s">
        <v>4163</v>
      </c>
      <c r="G2953" s="226" t="s">
        <v>65</v>
      </c>
      <c r="H2953" s="226" t="s">
        <v>66</v>
      </c>
      <c r="I2953" s="229">
        <f t="shared" si="90"/>
        <v>0</v>
      </c>
      <c r="J2953" s="232"/>
      <c r="K2953" s="226" t="s">
        <v>12290</v>
      </c>
      <c r="L2953" s="226" t="s">
        <v>4163</v>
      </c>
      <c r="M2953" s="226" t="s">
        <v>8141</v>
      </c>
      <c r="N2953" s="226" t="s">
        <v>8188</v>
      </c>
      <c r="O2953" s="232">
        <v>45763</v>
      </c>
      <c r="P2953" s="232"/>
      <c r="Q2953" s="232"/>
      <c r="R2953" s="232"/>
      <c r="S2953" s="226" t="s">
        <v>8164</v>
      </c>
      <c r="T2953" s="229">
        <v>45765</v>
      </c>
      <c r="U2953" s="232"/>
      <c r="V2953" s="233"/>
      <c r="W2953" s="233"/>
      <c r="X2953" s="226" t="s">
        <v>8152</v>
      </c>
      <c r="Y2953" s="229">
        <v>45765</v>
      </c>
      <c r="Z2953" s="232">
        <v>45765</v>
      </c>
      <c r="AA2953" s="232"/>
      <c r="AB2953" s="232"/>
      <c r="AC2953" s="234"/>
      <c r="AD2953" s="232"/>
      <c r="AE2953" s="253" t="str">
        <f>IF($N2953=マイタスク!$U$5,"作業者","")&amp;IF($S2953=マイタスク!$U$5,"ピアレビュー","")&amp;IF($X2953=マイタスク!$U$5,"SVレビュー","")</f>
        <v/>
      </c>
      <c r="AF2953" s="252">
        <f t="shared" si="91"/>
        <v>169</v>
      </c>
      <c r="AG2953" s="9" t="s">
        <v>34</v>
      </c>
    </row>
    <row r="2954" spans="2:33">
      <c r="B2954" s="225">
        <v>2942</v>
      </c>
      <c r="C2954" s="226" t="s">
        <v>505</v>
      </c>
      <c r="D2954" s="227" t="s">
        <v>506</v>
      </c>
      <c r="E2954" s="228" t="s">
        <v>4164</v>
      </c>
      <c r="F2954" s="226" t="s">
        <v>4165</v>
      </c>
      <c r="G2954" s="226" t="s">
        <v>65</v>
      </c>
      <c r="H2954" s="226" t="s">
        <v>66</v>
      </c>
      <c r="I2954" s="229">
        <f t="shared" si="90"/>
        <v>0</v>
      </c>
      <c r="J2954" s="232"/>
      <c r="K2954" s="226" t="s">
        <v>12291</v>
      </c>
      <c r="L2954" s="226" t="s">
        <v>4165</v>
      </c>
      <c r="M2954" s="226" t="s">
        <v>8141</v>
      </c>
      <c r="N2954" s="226" t="s">
        <v>8164</v>
      </c>
      <c r="O2954" s="232">
        <v>45763</v>
      </c>
      <c r="P2954" s="232"/>
      <c r="Q2954" s="232"/>
      <c r="R2954" s="232"/>
      <c r="S2954" s="226" t="s">
        <v>8208</v>
      </c>
      <c r="T2954" s="229">
        <v>45765</v>
      </c>
      <c r="U2954" s="232"/>
      <c r="V2954" s="233"/>
      <c r="W2954" s="233"/>
      <c r="X2954" s="226"/>
      <c r="Y2954" s="229"/>
      <c r="Z2954" s="232">
        <v>45758</v>
      </c>
      <c r="AA2954" s="232"/>
      <c r="AB2954" s="232"/>
      <c r="AC2954" s="234"/>
      <c r="AD2954" s="232"/>
      <c r="AE2954" s="253" t="str">
        <f>IF($N2954=マイタスク!$U$5,"作業者","")&amp;IF($S2954=マイタスク!$U$5,"ピアレビュー","")&amp;IF($X2954=マイタスク!$U$5,"SVレビュー","")</f>
        <v/>
      </c>
      <c r="AF2954" s="252">
        <f t="shared" si="91"/>
        <v>170</v>
      </c>
      <c r="AG2954" s="9" t="s">
        <v>34</v>
      </c>
    </row>
    <row r="2955" spans="2:33">
      <c r="B2955" s="225">
        <v>2943</v>
      </c>
      <c r="C2955" s="226" t="s">
        <v>505</v>
      </c>
      <c r="D2955" s="227" t="s">
        <v>506</v>
      </c>
      <c r="E2955" s="228" t="s">
        <v>4166</v>
      </c>
      <c r="F2955" s="226" t="s">
        <v>4167</v>
      </c>
      <c r="G2955" s="226" t="s">
        <v>65</v>
      </c>
      <c r="H2955" s="226" t="s">
        <v>66</v>
      </c>
      <c r="I2955" s="229">
        <f t="shared" si="90"/>
        <v>0</v>
      </c>
      <c r="J2955" s="232"/>
      <c r="K2955" s="226" t="s">
        <v>12292</v>
      </c>
      <c r="L2955" s="226" t="s">
        <v>4167</v>
      </c>
      <c r="M2955" s="226" t="s">
        <v>8141</v>
      </c>
      <c r="N2955" s="226" t="s">
        <v>8208</v>
      </c>
      <c r="O2955" s="232">
        <v>45763</v>
      </c>
      <c r="P2955" s="232"/>
      <c r="Q2955" s="232"/>
      <c r="R2955" s="232"/>
      <c r="S2955" s="226" t="s">
        <v>8188</v>
      </c>
      <c r="T2955" s="229">
        <v>45765</v>
      </c>
      <c r="U2955" s="232"/>
      <c r="V2955" s="233"/>
      <c r="W2955" s="233"/>
      <c r="X2955" s="226"/>
      <c r="Y2955" s="229"/>
      <c r="Z2955" s="232">
        <v>45758</v>
      </c>
      <c r="AA2955" s="232"/>
      <c r="AB2955" s="232"/>
      <c r="AC2955" s="234"/>
      <c r="AD2955" s="232"/>
      <c r="AE2955" s="253" t="str">
        <f>IF($N2955=マイタスク!$U$5,"作業者","")&amp;IF($S2955=マイタスク!$U$5,"ピアレビュー","")&amp;IF($X2955=マイタスク!$U$5,"SVレビュー","")</f>
        <v/>
      </c>
      <c r="AF2955" s="252">
        <f t="shared" si="91"/>
        <v>171</v>
      </c>
      <c r="AG2955" s="9" t="s">
        <v>34</v>
      </c>
    </row>
    <row r="2956" spans="2:33">
      <c r="B2956" s="225">
        <v>2944</v>
      </c>
      <c r="C2956" s="226" t="s">
        <v>505</v>
      </c>
      <c r="D2956" s="227" t="s">
        <v>506</v>
      </c>
      <c r="E2956" s="228" t="s">
        <v>4168</v>
      </c>
      <c r="F2956" s="226" t="s">
        <v>4169</v>
      </c>
      <c r="G2956" s="226" t="s">
        <v>65</v>
      </c>
      <c r="H2956" s="226" t="s">
        <v>66</v>
      </c>
      <c r="I2956" s="229">
        <f t="shared" si="90"/>
        <v>0</v>
      </c>
      <c r="J2956" s="232"/>
      <c r="K2956" s="226" t="s">
        <v>12293</v>
      </c>
      <c r="L2956" s="226" t="s">
        <v>4169</v>
      </c>
      <c r="M2956" s="226" t="s">
        <v>8141</v>
      </c>
      <c r="N2956" s="226" t="s">
        <v>8152</v>
      </c>
      <c r="O2956" s="232">
        <v>45763</v>
      </c>
      <c r="P2956" s="232"/>
      <c r="Q2956" s="232"/>
      <c r="R2956" s="232"/>
      <c r="S2956" s="226" t="s">
        <v>8230</v>
      </c>
      <c r="T2956" s="229">
        <v>45765</v>
      </c>
      <c r="U2956" s="232"/>
      <c r="V2956" s="233"/>
      <c r="W2956" s="233"/>
      <c r="X2956" s="226"/>
      <c r="Y2956" s="229"/>
      <c r="Z2956" s="232">
        <v>45758</v>
      </c>
      <c r="AA2956" s="232"/>
      <c r="AB2956" s="232"/>
      <c r="AC2956" s="234"/>
      <c r="AD2956" s="232"/>
      <c r="AE2956" s="253" t="str">
        <f>IF($N2956=マイタスク!$U$5,"作業者","")&amp;IF($S2956=マイタスク!$U$5,"ピアレビュー","")&amp;IF($X2956=マイタスク!$U$5,"SVレビュー","")</f>
        <v/>
      </c>
      <c r="AF2956" s="252">
        <f t="shared" si="91"/>
        <v>172</v>
      </c>
      <c r="AG2956" s="9" t="s">
        <v>34</v>
      </c>
    </row>
    <row r="2957" spans="2:33">
      <c r="B2957" s="225">
        <v>2945</v>
      </c>
      <c r="C2957" s="226" t="s">
        <v>505</v>
      </c>
      <c r="D2957" s="227" t="s">
        <v>506</v>
      </c>
      <c r="E2957" s="228" t="s">
        <v>4170</v>
      </c>
      <c r="F2957" s="226" t="s">
        <v>4171</v>
      </c>
      <c r="G2957" s="226" t="s">
        <v>65</v>
      </c>
      <c r="H2957" s="226" t="s">
        <v>66</v>
      </c>
      <c r="I2957" s="229">
        <f t="shared" ref="I2957:I3020" si="92">$Q2957</f>
        <v>0</v>
      </c>
      <c r="J2957" s="232"/>
      <c r="K2957" s="226" t="s">
        <v>12294</v>
      </c>
      <c r="L2957" s="226" t="s">
        <v>12295</v>
      </c>
      <c r="M2957" s="226" t="s">
        <v>8255</v>
      </c>
      <c r="N2957" s="226" t="s">
        <v>8152</v>
      </c>
      <c r="O2957" s="232">
        <v>46128</v>
      </c>
      <c r="P2957" s="232"/>
      <c r="Q2957" s="232"/>
      <c r="R2957" s="232"/>
      <c r="S2957" s="226" t="s">
        <v>8208</v>
      </c>
      <c r="T2957" s="229">
        <v>46128</v>
      </c>
      <c r="U2957" s="232"/>
      <c r="V2957" s="233"/>
      <c r="W2957" s="233"/>
      <c r="X2957" s="226" t="s">
        <v>8188</v>
      </c>
      <c r="Y2957" s="229">
        <v>46128</v>
      </c>
      <c r="Z2957" s="232">
        <v>46136</v>
      </c>
      <c r="AA2957" s="232"/>
      <c r="AB2957" s="232"/>
      <c r="AC2957" s="234"/>
      <c r="AD2957" s="232"/>
      <c r="AE2957" s="253" t="str">
        <f>IF($N2957=マイタスク!$U$5,"作業者","")&amp;IF($S2957=マイタスク!$U$5,"ピアレビュー","")&amp;IF($X2957=マイタスク!$U$5,"SVレビュー","")</f>
        <v/>
      </c>
      <c r="AF2957" s="252">
        <f t="shared" ref="AF2957:AF3020" si="93">VALUE(RIGHT($E2957,4))</f>
        <v>272</v>
      </c>
      <c r="AG2957" s="9" t="s">
        <v>34</v>
      </c>
    </row>
    <row r="2958" spans="2:33">
      <c r="B2958" s="225">
        <v>2946</v>
      </c>
      <c r="C2958" s="226" t="s">
        <v>505</v>
      </c>
      <c r="D2958" s="227" t="s">
        <v>506</v>
      </c>
      <c r="E2958" s="228" t="s">
        <v>4170</v>
      </c>
      <c r="F2958" s="226" t="s">
        <v>4171</v>
      </c>
      <c r="G2958" s="226" t="s">
        <v>65</v>
      </c>
      <c r="H2958" s="226" t="s">
        <v>66</v>
      </c>
      <c r="I2958" s="229">
        <f t="shared" si="92"/>
        <v>0</v>
      </c>
      <c r="J2958" s="232"/>
      <c r="K2958" s="226" t="s">
        <v>12296</v>
      </c>
      <c r="L2958" s="226" t="s">
        <v>12297</v>
      </c>
      <c r="M2958" s="226" t="s">
        <v>8141</v>
      </c>
      <c r="N2958" s="226" t="s">
        <v>8230</v>
      </c>
      <c r="O2958" s="232">
        <v>46128</v>
      </c>
      <c r="P2958" s="232"/>
      <c r="Q2958" s="232"/>
      <c r="R2958" s="232"/>
      <c r="S2958" s="226" t="s">
        <v>8164</v>
      </c>
      <c r="T2958" s="229">
        <v>46128</v>
      </c>
      <c r="U2958" s="232"/>
      <c r="V2958" s="233"/>
      <c r="W2958" s="233"/>
      <c r="X2958" s="226"/>
      <c r="Y2958" s="229"/>
      <c r="Z2958" s="232">
        <v>46136</v>
      </c>
      <c r="AA2958" s="232"/>
      <c r="AB2958" s="232"/>
      <c r="AC2958" s="234"/>
      <c r="AD2958" s="232"/>
      <c r="AE2958" s="253" t="str">
        <f>IF($N2958=マイタスク!$U$5,"作業者","")&amp;IF($S2958=マイタスク!$U$5,"ピアレビュー","")&amp;IF($X2958=マイタスク!$U$5,"SVレビュー","")</f>
        <v/>
      </c>
      <c r="AF2958" s="252">
        <f t="shared" si="93"/>
        <v>272</v>
      </c>
      <c r="AG2958" s="9" t="s">
        <v>34</v>
      </c>
    </row>
    <row r="2959" spans="2:33">
      <c r="B2959" s="225">
        <v>2947</v>
      </c>
      <c r="C2959" s="226" t="s">
        <v>505</v>
      </c>
      <c r="D2959" s="227" t="s">
        <v>506</v>
      </c>
      <c r="E2959" s="228" t="s">
        <v>4170</v>
      </c>
      <c r="F2959" s="226" t="s">
        <v>4171</v>
      </c>
      <c r="G2959" s="226" t="s">
        <v>65</v>
      </c>
      <c r="H2959" s="226" t="s">
        <v>66</v>
      </c>
      <c r="I2959" s="229">
        <f t="shared" si="92"/>
        <v>0</v>
      </c>
      <c r="J2959" s="232"/>
      <c r="K2959" s="226" t="s">
        <v>12298</v>
      </c>
      <c r="L2959" s="226" t="s">
        <v>12299</v>
      </c>
      <c r="M2959" s="226" t="s">
        <v>8255</v>
      </c>
      <c r="N2959" s="226" t="s">
        <v>8164</v>
      </c>
      <c r="O2959" s="232">
        <v>46128</v>
      </c>
      <c r="P2959" s="232"/>
      <c r="Q2959" s="232"/>
      <c r="R2959" s="232"/>
      <c r="S2959" s="226" t="s">
        <v>8152</v>
      </c>
      <c r="T2959" s="229">
        <v>46128</v>
      </c>
      <c r="U2959" s="232"/>
      <c r="V2959" s="233"/>
      <c r="W2959" s="233"/>
      <c r="X2959" s="226"/>
      <c r="Y2959" s="229"/>
      <c r="Z2959" s="232">
        <v>46136</v>
      </c>
      <c r="AA2959" s="232"/>
      <c r="AB2959" s="232"/>
      <c r="AC2959" s="234"/>
      <c r="AD2959" s="232"/>
      <c r="AE2959" s="253" t="str">
        <f>IF($N2959=マイタスク!$U$5,"作業者","")&amp;IF($S2959=マイタスク!$U$5,"ピアレビュー","")&amp;IF($X2959=マイタスク!$U$5,"SVレビュー","")</f>
        <v/>
      </c>
      <c r="AF2959" s="252">
        <f t="shared" si="93"/>
        <v>272</v>
      </c>
      <c r="AG2959" s="9" t="s">
        <v>34</v>
      </c>
    </row>
    <row r="2960" spans="2:33">
      <c r="B2960" s="225">
        <v>2948</v>
      </c>
      <c r="C2960" s="226" t="s">
        <v>505</v>
      </c>
      <c r="D2960" s="227" t="s">
        <v>506</v>
      </c>
      <c r="E2960" s="228" t="s">
        <v>4170</v>
      </c>
      <c r="F2960" s="226" t="s">
        <v>4171</v>
      </c>
      <c r="G2960" s="226" t="s">
        <v>65</v>
      </c>
      <c r="H2960" s="226" t="s">
        <v>66</v>
      </c>
      <c r="I2960" s="229">
        <f t="shared" si="92"/>
        <v>0</v>
      </c>
      <c r="J2960" s="232"/>
      <c r="K2960" s="226" t="s">
        <v>12300</v>
      </c>
      <c r="L2960" s="226" t="s">
        <v>12301</v>
      </c>
      <c r="M2960" s="226" t="s">
        <v>8141</v>
      </c>
      <c r="N2960" s="226" t="s">
        <v>8208</v>
      </c>
      <c r="O2960" s="232">
        <v>46128</v>
      </c>
      <c r="P2960" s="232"/>
      <c r="Q2960" s="232"/>
      <c r="R2960" s="232"/>
      <c r="S2960" s="226" t="s">
        <v>8230</v>
      </c>
      <c r="T2960" s="229">
        <v>46128</v>
      </c>
      <c r="U2960" s="232"/>
      <c r="V2960" s="233"/>
      <c r="W2960" s="233"/>
      <c r="X2960" s="226"/>
      <c r="Y2960" s="229"/>
      <c r="Z2960" s="232">
        <v>46136</v>
      </c>
      <c r="AA2960" s="232"/>
      <c r="AB2960" s="232"/>
      <c r="AC2960" s="234"/>
      <c r="AD2960" s="232"/>
      <c r="AE2960" s="253" t="str">
        <f>IF($N2960=マイタスク!$U$5,"作業者","")&amp;IF($S2960=マイタスク!$U$5,"ピアレビュー","")&amp;IF($X2960=マイタスク!$U$5,"SVレビュー","")</f>
        <v/>
      </c>
      <c r="AF2960" s="252">
        <f t="shared" si="93"/>
        <v>272</v>
      </c>
      <c r="AG2960" s="9" t="s">
        <v>34</v>
      </c>
    </row>
    <row r="2961" spans="2:33">
      <c r="B2961" s="225">
        <v>2949</v>
      </c>
      <c r="C2961" s="226" t="s">
        <v>505</v>
      </c>
      <c r="D2961" s="227" t="s">
        <v>506</v>
      </c>
      <c r="E2961" s="228" t="s">
        <v>4172</v>
      </c>
      <c r="F2961" s="226" t="s">
        <v>4173</v>
      </c>
      <c r="G2961" s="226" t="s">
        <v>65</v>
      </c>
      <c r="H2961" s="226" t="s">
        <v>66</v>
      </c>
      <c r="I2961" s="229">
        <f t="shared" si="92"/>
        <v>0</v>
      </c>
      <c r="J2961" s="232"/>
      <c r="K2961" s="226" t="s">
        <v>12302</v>
      </c>
      <c r="L2961" s="226" t="s">
        <v>4173</v>
      </c>
      <c r="M2961" s="226" t="s">
        <v>8141</v>
      </c>
      <c r="N2961" s="226" t="s">
        <v>8433</v>
      </c>
      <c r="O2961" s="232">
        <v>45770</v>
      </c>
      <c r="P2961" s="232"/>
      <c r="Q2961" s="232"/>
      <c r="R2961" s="232"/>
      <c r="S2961" s="226" t="s">
        <v>8208</v>
      </c>
      <c r="T2961" s="229">
        <v>45772</v>
      </c>
      <c r="U2961" s="232"/>
      <c r="V2961" s="233"/>
      <c r="W2961" s="233"/>
      <c r="X2961" s="226" t="s">
        <v>8152</v>
      </c>
      <c r="Y2961" s="229">
        <v>45772</v>
      </c>
      <c r="Z2961" s="232">
        <v>45772</v>
      </c>
      <c r="AA2961" s="232"/>
      <c r="AB2961" s="232"/>
      <c r="AC2961" s="234"/>
      <c r="AD2961" s="232"/>
      <c r="AE2961" s="253" t="str">
        <f>IF($N2961=マイタスク!$U$5,"作業者","")&amp;IF($S2961=マイタスク!$U$5,"ピアレビュー","")&amp;IF($X2961=マイタスク!$U$5,"SVレビュー","")</f>
        <v/>
      </c>
      <c r="AF2961" s="252">
        <f t="shared" si="93"/>
        <v>173</v>
      </c>
      <c r="AG2961" s="9" t="s">
        <v>34</v>
      </c>
    </row>
    <row r="2962" spans="2:33">
      <c r="B2962" s="225">
        <v>2950</v>
      </c>
      <c r="C2962" s="226" t="s">
        <v>505</v>
      </c>
      <c r="D2962" s="227" t="s">
        <v>506</v>
      </c>
      <c r="E2962" s="228" t="s">
        <v>4174</v>
      </c>
      <c r="F2962" s="226" t="s">
        <v>4175</v>
      </c>
      <c r="G2962" s="226" t="s">
        <v>65</v>
      </c>
      <c r="H2962" s="226" t="s">
        <v>66</v>
      </c>
      <c r="I2962" s="229">
        <f t="shared" si="92"/>
        <v>0</v>
      </c>
      <c r="J2962" s="232"/>
      <c r="K2962" s="226" t="s">
        <v>12303</v>
      </c>
      <c r="L2962" s="226" t="s">
        <v>4175</v>
      </c>
      <c r="M2962" s="226" t="s">
        <v>8141</v>
      </c>
      <c r="N2962" s="226" t="s">
        <v>8208</v>
      </c>
      <c r="O2962" s="232">
        <v>45770</v>
      </c>
      <c r="P2962" s="232"/>
      <c r="Q2962" s="232"/>
      <c r="R2962" s="232"/>
      <c r="S2962" s="226" t="s">
        <v>8230</v>
      </c>
      <c r="T2962" s="229">
        <v>45772</v>
      </c>
      <c r="U2962" s="232"/>
      <c r="V2962" s="233"/>
      <c r="W2962" s="233"/>
      <c r="X2962" s="226"/>
      <c r="Y2962" s="229"/>
      <c r="Z2962" s="232">
        <v>45765</v>
      </c>
      <c r="AA2962" s="232"/>
      <c r="AB2962" s="232"/>
      <c r="AC2962" s="234"/>
      <c r="AD2962" s="232"/>
      <c r="AE2962" s="253" t="str">
        <f>IF($N2962=マイタスク!$U$5,"作業者","")&amp;IF($S2962=マイタスク!$U$5,"ピアレビュー","")&amp;IF($X2962=マイタスク!$U$5,"SVレビュー","")</f>
        <v/>
      </c>
      <c r="AF2962" s="252">
        <f t="shared" si="93"/>
        <v>174</v>
      </c>
      <c r="AG2962" s="9" t="s">
        <v>34</v>
      </c>
    </row>
    <row r="2963" spans="2:33">
      <c r="B2963" s="225">
        <v>2951</v>
      </c>
      <c r="C2963" s="226" t="s">
        <v>505</v>
      </c>
      <c r="D2963" s="227" t="s">
        <v>506</v>
      </c>
      <c r="E2963" s="228" t="s">
        <v>4176</v>
      </c>
      <c r="F2963" s="226" t="s">
        <v>4177</v>
      </c>
      <c r="G2963" s="226" t="s">
        <v>65</v>
      </c>
      <c r="H2963" s="226" t="s">
        <v>66</v>
      </c>
      <c r="I2963" s="229">
        <f t="shared" si="92"/>
        <v>0</v>
      </c>
      <c r="J2963" s="232"/>
      <c r="K2963" s="226" t="s">
        <v>12304</v>
      </c>
      <c r="L2963" s="226" t="s">
        <v>4177</v>
      </c>
      <c r="M2963" s="226" t="s">
        <v>8141</v>
      </c>
      <c r="N2963" s="226" t="s">
        <v>8164</v>
      </c>
      <c r="O2963" s="232">
        <v>45770</v>
      </c>
      <c r="P2963" s="232"/>
      <c r="Q2963" s="232"/>
      <c r="R2963" s="232"/>
      <c r="S2963" s="226" t="s">
        <v>8188</v>
      </c>
      <c r="T2963" s="229">
        <v>45772</v>
      </c>
      <c r="U2963" s="232"/>
      <c r="V2963" s="233"/>
      <c r="W2963" s="233"/>
      <c r="X2963" s="226"/>
      <c r="Y2963" s="229"/>
      <c r="Z2963" s="232">
        <v>45765</v>
      </c>
      <c r="AA2963" s="232"/>
      <c r="AB2963" s="232"/>
      <c r="AC2963" s="234"/>
      <c r="AD2963" s="232"/>
      <c r="AE2963" s="253" t="str">
        <f>IF($N2963=マイタスク!$U$5,"作業者","")&amp;IF($S2963=マイタスク!$U$5,"ピアレビュー","")&amp;IF($X2963=マイタスク!$U$5,"SVレビュー","")</f>
        <v/>
      </c>
      <c r="AF2963" s="252">
        <f t="shared" si="93"/>
        <v>175</v>
      </c>
      <c r="AG2963" s="9" t="s">
        <v>34</v>
      </c>
    </row>
    <row r="2964" spans="2:33">
      <c r="B2964" s="225">
        <v>2952</v>
      </c>
      <c r="C2964" s="226" t="s">
        <v>505</v>
      </c>
      <c r="D2964" s="227" t="s">
        <v>506</v>
      </c>
      <c r="E2964" s="228" t="s">
        <v>4178</v>
      </c>
      <c r="F2964" s="226" t="s">
        <v>4179</v>
      </c>
      <c r="G2964" s="226" t="s">
        <v>65</v>
      </c>
      <c r="H2964" s="226" t="s">
        <v>66</v>
      </c>
      <c r="I2964" s="229">
        <f t="shared" si="92"/>
        <v>0</v>
      </c>
      <c r="J2964" s="232"/>
      <c r="K2964" s="226" t="s">
        <v>12305</v>
      </c>
      <c r="L2964" s="226" t="s">
        <v>4179</v>
      </c>
      <c r="M2964" s="226" t="s">
        <v>8141</v>
      </c>
      <c r="N2964" s="226" t="s">
        <v>8230</v>
      </c>
      <c r="O2964" s="232">
        <v>45770</v>
      </c>
      <c r="P2964" s="232"/>
      <c r="Q2964" s="232"/>
      <c r="R2964" s="232"/>
      <c r="S2964" s="226" t="s">
        <v>8433</v>
      </c>
      <c r="T2964" s="229">
        <v>45772</v>
      </c>
      <c r="U2964" s="232"/>
      <c r="V2964" s="233"/>
      <c r="W2964" s="233"/>
      <c r="X2964" s="226"/>
      <c r="Y2964" s="229"/>
      <c r="Z2964" s="232">
        <v>45765</v>
      </c>
      <c r="AA2964" s="232"/>
      <c r="AB2964" s="232"/>
      <c r="AC2964" s="234"/>
      <c r="AD2964" s="232"/>
      <c r="AE2964" s="253" t="str">
        <f>IF($N2964=マイタスク!$U$5,"作業者","")&amp;IF($S2964=マイタスク!$U$5,"ピアレビュー","")&amp;IF($X2964=マイタスク!$U$5,"SVレビュー","")</f>
        <v/>
      </c>
      <c r="AF2964" s="252">
        <f t="shared" si="93"/>
        <v>176</v>
      </c>
      <c r="AG2964" s="9" t="s">
        <v>34</v>
      </c>
    </row>
    <row r="2965" spans="2:33">
      <c r="B2965" s="225">
        <v>2953</v>
      </c>
      <c r="C2965" s="226" t="s">
        <v>505</v>
      </c>
      <c r="D2965" s="227" t="s">
        <v>506</v>
      </c>
      <c r="E2965" s="228" t="s">
        <v>4180</v>
      </c>
      <c r="F2965" s="226" t="s">
        <v>4181</v>
      </c>
      <c r="G2965" s="226" t="s">
        <v>65</v>
      </c>
      <c r="H2965" s="226" t="s">
        <v>66</v>
      </c>
      <c r="I2965" s="229">
        <f t="shared" si="92"/>
        <v>0</v>
      </c>
      <c r="J2965" s="232"/>
      <c r="K2965" s="226" t="s">
        <v>12306</v>
      </c>
      <c r="L2965" s="226" t="s">
        <v>4181</v>
      </c>
      <c r="M2965" s="226" t="s">
        <v>8141</v>
      </c>
      <c r="N2965" s="226" t="s">
        <v>8230</v>
      </c>
      <c r="O2965" s="232">
        <v>46141</v>
      </c>
      <c r="P2965" s="232"/>
      <c r="Q2965" s="232"/>
      <c r="R2965" s="232"/>
      <c r="S2965" s="226" t="s">
        <v>8164</v>
      </c>
      <c r="T2965" s="229">
        <v>46143</v>
      </c>
      <c r="U2965" s="232"/>
      <c r="V2965" s="233"/>
      <c r="W2965" s="233"/>
      <c r="X2965" s="226" t="s">
        <v>8152</v>
      </c>
      <c r="Y2965" s="229">
        <v>46143</v>
      </c>
      <c r="Z2965" s="232">
        <v>46143</v>
      </c>
      <c r="AA2965" s="232"/>
      <c r="AB2965" s="232"/>
      <c r="AC2965" s="234"/>
      <c r="AD2965" s="232"/>
      <c r="AE2965" s="253" t="str">
        <f>IF($N2965=マイタスク!$U$5,"作業者","")&amp;IF($S2965=マイタスク!$U$5,"ピアレビュー","")&amp;IF($X2965=マイタスク!$U$5,"SVレビュー","")</f>
        <v/>
      </c>
      <c r="AF2965" s="252">
        <f t="shared" si="93"/>
        <v>273</v>
      </c>
      <c r="AG2965" s="9" t="s">
        <v>34</v>
      </c>
    </row>
    <row r="2966" spans="2:33">
      <c r="B2966" s="225">
        <v>2954</v>
      </c>
      <c r="C2966" s="226" t="s">
        <v>505</v>
      </c>
      <c r="D2966" s="227" t="s">
        <v>506</v>
      </c>
      <c r="E2966" s="228" t="s">
        <v>4180</v>
      </c>
      <c r="F2966" s="226" t="s">
        <v>4181</v>
      </c>
      <c r="G2966" s="226" t="s">
        <v>65</v>
      </c>
      <c r="H2966" s="226" t="s">
        <v>66</v>
      </c>
      <c r="I2966" s="229">
        <f t="shared" si="92"/>
        <v>0</v>
      </c>
      <c r="J2966" s="232"/>
      <c r="K2966" s="226" t="s">
        <v>12307</v>
      </c>
      <c r="L2966" s="226" t="s">
        <v>12308</v>
      </c>
      <c r="M2966" s="226" t="s">
        <v>8141</v>
      </c>
      <c r="N2966" s="226" t="s">
        <v>8164</v>
      </c>
      <c r="O2966" s="232">
        <v>46141</v>
      </c>
      <c r="P2966" s="232"/>
      <c r="Q2966" s="232"/>
      <c r="R2966" s="232"/>
      <c r="S2966" s="226" t="s">
        <v>8208</v>
      </c>
      <c r="T2966" s="229">
        <v>46143</v>
      </c>
      <c r="U2966" s="232"/>
      <c r="V2966" s="233"/>
      <c r="W2966" s="233"/>
      <c r="X2966" s="226"/>
      <c r="Y2966" s="229"/>
      <c r="Z2966" s="232">
        <v>46143</v>
      </c>
      <c r="AA2966" s="232"/>
      <c r="AB2966" s="232"/>
      <c r="AC2966" s="234"/>
      <c r="AD2966" s="232"/>
      <c r="AE2966" s="253" t="str">
        <f>IF($N2966=マイタスク!$U$5,"作業者","")&amp;IF($S2966=マイタスク!$U$5,"ピアレビュー","")&amp;IF($X2966=マイタスク!$U$5,"SVレビュー","")</f>
        <v/>
      </c>
      <c r="AF2966" s="252">
        <f t="shared" si="93"/>
        <v>273</v>
      </c>
      <c r="AG2966" s="9" t="s">
        <v>34</v>
      </c>
    </row>
    <row r="2967" spans="2:33">
      <c r="B2967" s="225">
        <v>2955</v>
      </c>
      <c r="C2967" s="226" t="s">
        <v>505</v>
      </c>
      <c r="D2967" s="227" t="s">
        <v>506</v>
      </c>
      <c r="E2967" s="228" t="s">
        <v>4180</v>
      </c>
      <c r="F2967" s="226" t="s">
        <v>4181</v>
      </c>
      <c r="G2967" s="226" t="s">
        <v>65</v>
      </c>
      <c r="H2967" s="226" t="s">
        <v>66</v>
      </c>
      <c r="I2967" s="229">
        <f t="shared" si="92"/>
        <v>0</v>
      </c>
      <c r="J2967" s="232"/>
      <c r="K2967" s="226" t="s">
        <v>12309</v>
      </c>
      <c r="L2967" s="226" t="s">
        <v>12310</v>
      </c>
      <c r="M2967" s="226" t="s">
        <v>8141</v>
      </c>
      <c r="N2967" s="226" t="s">
        <v>8208</v>
      </c>
      <c r="O2967" s="232">
        <v>46141</v>
      </c>
      <c r="P2967" s="232"/>
      <c r="Q2967" s="232"/>
      <c r="R2967" s="232"/>
      <c r="S2967" s="226" t="s">
        <v>8230</v>
      </c>
      <c r="T2967" s="229">
        <v>46143</v>
      </c>
      <c r="U2967" s="232"/>
      <c r="V2967" s="233"/>
      <c r="W2967" s="233"/>
      <c r="X2967" s="226"/>
      <c r="Y2967" s="229"/>
      <c r="Z2967" s="232">
        <v>46143</v>
      </c>
      <c r="AA2967" s="232"/>
      <c r="AB2967" s="232"/>
      <c r="AC2967" s="234"/>
      <c r="AD2967" s="232"/>
      <c r="AE2967" s="253" t="str">
        <f>IF($N2967=マイタスク!$U$5,"作業者","")&amp;IF($S2967=マイタスク!$U$5,"ピアレビュー","")&amp;IF($X2967=マイタスク!$U$5,"SVレビュー","")</f>
        <v/>
      </c>
      <c r="AF2967" s="252">
        <f t="shared" si="93"/>
        <v>273</v>
      </c>
      <c r="AG2967" s="9" t="s">
        <v>34</v>
      </c>
    </row>
    <row r="2968" spans="2:33">
      <c r="B2968" s="225">
        <v>2956</v>
      </c>
      <c r="C2968" s="226" t="s">
        <v>505</v>
      </c>
      <c r="D2968" s="227" t="s">
        <v>506</v>
      </c>
      <c r="E2968" s="228" t="s">
        <v>4180</v>
      </c>
      <c r="F2968" s="226" t="s">
        <v>4181</v>
      </c>
      <c r="G2968" s="226" t="s">
        <v>65</v>
      </c>
      <c r="H2968" s="226" t="s">
        <v>66</v>
      </c>
      <c r="I2968" s="229">
        <f t="shared" si="92"/>
        <v>0</v>
      </c>
      <c r="J2968" s="232"/>
      <c r="K2968" s="226" t="s">
        <v>12311</v>
      </c>
      <c r="L2968" s="226" t="s">
        <v>12312</v>
      </c>
      <c r="M2968" s="226" t="s">
        <v>8141</v>
      </c>
      <c r="N2968" s="226" t="s">
        <v>8152</v>
      </c>
      <c r="O2968" s="232">
        <v>46141</v>
      </c>
      <c r="P2968" s="232"/>
      <c r="Q2968" s="232"/>
      <c r="R2968" s="232"/>
      <c r="S2968" s="226" t="s">
        <v>8188</v>
      </c>
      <c r="T2968" s="229">
        <v>46143</v>
      </c>
      <c r="U2968" s="232"/>
      <c r="V2968" s="233"/>
      <c r="W2968" s="233"/>
      <c r="X2968" s="226"/>
      <c r="Y2968" s="229"/>
      <c r="Z2968" s="232">
        <v>46143</v>
      </c>
      <c r="AA2968" s="232"/>
      <c r="AB2968" s="232"/>
      <c r="AC2968" s="234"/>
      <c r="AD2968" s="232"/>
      <c r="AE2968" s="253" t="str">
        <f>IF($N2968=マイタスク!$U$5,"作業者","")&amp;IF($S2968=マイタスク!$U$5,"ピアレビュー","")&amp;IF($X2968=マイタスク!$U$5,"SVレビュー","")</f>
        <v/>
      </c>
      <c r="AF2968" s="252">
        <f t="shared" si="93"/>
        <v>273</v>
      </c>
      <c r="AG2968" s="9" t="s">
        <v>34</v>
      </c>
    </row>
    <row r="2969" spans="2:33">
      <c r="B2969" s="225">
        <v>2957</v>
      </c>
      <c r="C2969" s="226" t="s">
        <v>505</v>
      </c>
      <c r="D2969" s="227" t="s">
        <v>506</v>
      </c>
      <c r="E2969" s="228" t="s">
        <v>4182</v>
      </c>
      <c r="F2969" s="226" t="s">
        <v>4183</v>
      </c>
      <c r="G2969" s="226" t="s">
        <v>65</v>
      </c>
      <c r="H2969" s="226" t="s">
        <v>66</v>
      </c>
      <c r="I2969" s="229">
        <f t="shared" si="92"/>
        <v>0</v>
      </c>
      <c r="J2969" s="232"/>
      <c r="K2969" s="226" t="s">
        <v>12313</v>
      </c>
      <c r="L2969" s="226" t="s">
        <v>4183</v>
      </c>
      <c r="M2969" s="226" t="s">
        <v>8141</v>
      </c>
      <c r="N2969" s="226" t="s">
        <v>8230</v>
      </c>
      <c r="O2969" s="232">
        <v>45777</v>
      </c>
      <c r="P2969" s="232"/>
      <c r="Q2969" s="232"/>
      <c r="R2969" s="232"/>
      <c r="S2969" s="226" t="s">
        <v>8188</v>
      </c>
      <c r="T2969" s="229">
        <v>45786</v>
      </c>
      <c r="U2969" s="232"/>
      <c r="V2969" s="233"/>
      <c r="W2969" s="233"/>
      <c r="X2969" s="226" t="s">
        <v>8152</v>
      </c>
      <c r="Y2969" s="229">
        <v>45786</v>
      </c>
      <c r="Z2969" s="232">
        <v>45786</v>
      </c>
      <c r="AA2969" s="232"/>
      <c r="AB2969" s="232"/>
      <c r="AC2969" s="234"/>
      <c r="AD2969" s="232"/>
      <c r="AE2969" s="253" t="str">
        <f>IF($N2969=マイタスク!$U$5,"作業者","")&amp;IF($S2969=マイタスク!$U$5,"ピアレビュー","")&amp;IF($X2969=マイタスク!$U$5,"SVレビュー","")</f>
        <v/>
      </c>
      <c r="AF2969" s="252">
        <f t="shared" si="93"/>
        <v>177</v>
      </c>
      <c r="AG2969" s="9" t="s">
        <v>34</v>
      </c>
    </row>
    <row r="2970" spans="2:33">
      <c r="B2970" s="225">
        <v>2958</v>
      </c>
      <c r="C2970" s="226" t="s">
        <v>505</v>
      </c>
      <c r="D2970" s="227" t="s">
        <v>506</v>
      </c>
      <c r="E2970" s="228" t="s">
        <v>4184</v>
      </c>
      <c r="F2970" s="226" t="s">
        <v>4185</v>
      </c>
      <c r="G2970" s="226" t="s">
        <v>65</v>
      </c>
      <c r="H2970" s="226" t="s">
        <v>66</v>
      </c>
      <c r="I2970" s="229">
        <f t="shared" si="92"/>
        <v>0</v>
      </c>
      <c r="J2970" s="232"/>
      <c r="K2970" s="226" t="s">
        <v>12314</v>
      </c>
      <c r="L2970" s="226" t="s">
        <v>4185</v>
      </c>
      <c r="M2970" s="226" t="s">
        <v>8141</v>
      </c>
      <c r="N2970" s="226" t="s">
        <v>8208</v>
      </c>
      <c r="O2970" s="232">
        <v>45777</v>
      </c>
      <c r="P2970" s="232"/>
      <c r="Q2970" s="232"/>
      <c r="R2970" s="232"/>
      <c r="S2970" s="226" t="s">
        <v>8230</v>
      </c>
      <c r="T2970" s="229">
        <v>45786</v>
      </c>
      <c r="U2970" s="232"/>
      <c r="V2970" s="233"/>
      <c r="W2970" s="233"/>
      <c r="X2970" s="226"/>
      <c r="Y2970" s="229"/>
      <c r="Z2970" s="232">
        <v>45771</v>
      </c>
      <c r="AA2970" s="232"/>
      <c r="AB2970" s="232"/>
      <c r="AC2970" s="234"/>
      <c r="AD2970" s="232"/>
      <c r="AE2970" s="253" t="str">
        <f>IF($N2970=マイタスク!$U$5,"作業者","")&amp;IF($S2970=マイタスク!$U$5,"ピアレビュー","")&amp;IF($X2970=マイタスク!$U$5,"SVレビュー","")</f>
        <v/>
      </c>
      <c r="AF2970" s="252">
        <f t="shared" si="93"/>
        <v>178</v>
      </c>
      <c r="AG2970" s="9" t="s">
        <v>34</v>
      </c>
    </row>
    <row r="2971" spans="2:33">
      <c r="B2971" s="225">
        <v>2959</v>
      </c>
      <c r="C2971" s="226" t="s">
        <v>505</v>
      </c>
      <c r="D2971" s="227" t="s">
        <v>506</v>
      </c>
      <c r="E2971" s="228" t="s">
        <v>4186</v>
      </c>
      <c r="F2971" s="226" t="s">
        <v>4187</v>
      </c>
      <c r="G2971" s="226" t="s">
        <v>65</v>
      </c>
      <c r="H2971" s="226" t="s">
        <v>66</v>
      </c>
      <c r="I2971" s="229">
        <f t="shared" si="92"/>
        <v>0</v>
      </c>
      <c r="J2971" s="232"/>
      <c r="K2971" s="226" t="s">
        <v>12315</v>
      </c>
      <c r="L2971" s="226" t="s">
        <v>4187</v>
      </c>
      <c r="M2971" s="226" t="s">
        <v>8141</v>
      </c>
      <c r="N2971" s="226" t="s">
        <v>8433</v>
      </c>
      <c r="O2971" s="232">
        <v>45777</v>
      </c>
      <c r="P2971" s="232"/>
      <c r="Q2971" s="232"/>
      <c r="R2971" s="232"/>
      <c r="S2971" s="226" t="s">
        <v>8164</v>
      </c>
      <c r="T2971" s="229">
        <v>45786</v>
      </c>
      <c r="U2971" s="232"/>
      <c r="V2971" s="233"/>
      <c r="W2971" s="233"/>
      <c r="X2971" s="226"/>
      <c r="Y2971" s="229"/>
      <c r="Z2971" s="232">
        <v>45771</v>
      </c>
      <c r="AA2971" s="232"/>
      <c r="AB2971" s="232"/>
      <c r="AC2971" s="234"/>
      <c r="AD2971" s="232"/>
      <c r="AE2971" s="253" t="str">
        <f>IF($N2971=マイタスク!$U$5,"作業者","")&amp;IF($S2971=マイタスク!$U$5,"ピアレビュー","")&amp;IF($X2971=マイタスク!$U$5,"SVレビュー","")</f>
        <v/>
      </c>
      <c r="AF2971" s="252">
        <f t="shared" si="93"/>
        <v>180</v>
      </c>
      <c r="AG2971" s="9" t="s">
        <v>34</v>
      </c>
    </row>
    <row r="2972" spans="2:33">
      <c r="B2972" s="225">
        <v>2960</v>
      </c>
      <c r="C2972" s="226" t="s">
        <v>505</v>
      </c>
      <c r="D2972" s="227" t="s">
        <v>506</v>
      </c>
      <c r="E2972" s="228" t="s">
        <v>4188</v>
      </c>
      <c r="F2972" s="226" t="s">
        <v>4189</v>
      </c>
      <c r="G2972" s="226" t="s">
        <v>65</v>
      </c>
      <c r="H2972" s="226" t="s">
        <v>66</v>
      </c>
      <c r="I2972" s="229">
        <f t="shared" si="92"/>
        <v>0</v>
      </c>
      <c r="J2972" s="232"/>
      <c r="K2972" s="226" t="s">
        <v>12316</v>
      </c>
      <c r="L2972" s="226" t="s">
        <v>4189</v>
      </c>
      <c r="M2972" s="226" t="s">
        <v>8141</v>
      </c>
      <c r="N2972" s="226" t="s">
        <v>8230</v>
      </c>
      <c r="O2972" s="232">
        <v>46115</v>
      </c>
      <c r="P2972" s="232"/>
      <c r="Q2972" s="232"/>
      <c r="R2972" s="232"/>
      <c r="S2972" s="226" t="s">
        <v>8164</v>
      </c>
      <c r="T2972" s="229">
        <v>46122</v>
      </c>
      <c r="U2972" s="232"/>
      <c r="V2972" s="233"/>
      <c r="W2972" s="233"/>
      <c r="X2972" s="226" t="s">
        <v>8152</v>
      </c>
      <c r="Y2972" s="229">
        <v>46122</v>
      </c>
      <c r="Z2972" s="232">
        <v>46122</v>
      </c>
      <c r="AA2972" s="232"/>
      <c r="AB2972" s="232"/>
      <c r="AC2972" s="234"/>
      <c r="AD2972" s="232"/>
      <c r="AE2972" s="253" t="str">
        <f>IF($N2972=マイタスク!$U$5,"作業者","")&amp;IF($S2972=マイタスク!$U$5,"ピアレビュー","")&amp;IF($X2972=マイタスク!$U$5,"SVレビュー","")</f>
        <v/>
      </c>
      <c r="AF2972" s="252">
        <f t="shared" si="93"/>
        <v>270</v>
      </c>
      <c r="AG2972" s="9" t="s">
        <v>34</v>
      </c>
    </row>
    <row r="2973" spans="2:33">
      <c r="B2973" s="225">
        <v>2961</v>
      </c>
      <c r="C2973" s="226" t="s">
        <v>505</v>
      </c>
      <c r="D2973" s="227" t="s">
        <v>506</v>
      </c>
      <c r="E2973" s="228" t="s">
        <v>4188</v>
      </c>
      <c r="F2973" s="226" t="s">
        <v>4189</v>
      </c>
      <c r="G2973" s="226" t="s">
        <v>65</v>
      </c>
      <c r="H2973" s="226" t="s">
        <v>66</v>
      </c>
      <c r="I2973" s="229">
        <f t="shared" si="92"/>
        <v>0</v>
      </c>
      <c r="J2973" s="232"/>
      <c r="K2973" s="226" t="s">
        <v>12317</v>
      </c>
      <c r="L2973" s="226" t="s">
        <v>12318</v>
      </c>
      <c r="M2973" s="226" t="s">
        <v>8141</v>
      </c>
      <c r="N2973" s="226" t="s">
        <v>8164</v>
      </c>
      <c r="O2973" s="232">
        <v>46115</v>
      </c>
      <c r="P2973" s="232"/>
      <c r="Q2973" s="232"/>
      <c r="R2973" s="232"/>
      <c r="S2973" s="226" t="s">
        <v>8230</v>
      </c>
      <c r="T2973" s="229">
        <v>46122</v>
      </c>
      <c r="U2973" s="232"/>
      <c r="V2973" s="233"/>
      <c r="W2973" s="233"/>
      <c r="X2973" s="226"/>
      <c r="Y2973" s="229"/>
      <c r="Z2973" s="232">
        <v>46122</v>
      </c>
      <c r="AA2973" s="232"/>
      <c r="AB2973" s="232"/>
      <c r="AC2973" s="234"/>
      <c r="AD2973" s="232"/>
      <c r="AE2973" s="253" t="str">
        <f>IF($N2973=マイタスク!$U$5,"作業者","")&amp;IF($S2973=マイタスク!$U$5,"ピアレビュー","")&amp;IF($X2973=マイタスク!$U$5,"SVレビュー","")</f>
        <v/>
      </c>
      <c r="AF2973" s="252">
        <f t="shared" si="93"/>
        <v>270</v>
      </c>
      <c r="AG2973" s="9" t="s">
        <v>34</v>
      </c>
    </row>
    <row r="2974" spans="2:33">
      <c r="B2974" s="225">
        <v>2962</v>
      </c>
      <c r="C2974" s="226" t="s">
        <v>505</v>
      </c>
      <c r="D2974" s="227" t="s">
        <v>506</v>
      </c>
      <c r="E2974" s="228" t="s">
        <v>4188</v>
      </c>
      <c r="F2974" s="226" t="s">
        <v>4189</v>
      </c>
      <c r="G2974" s="226" t="s">
        <v>65</v>
      </c>
      <c r="H2974" s="226" t="s">
        <v>66</v>
      </c>
      <c r="I2974" s="229">
        <f t="shared" si="92"/>
        <v>0</v>
      </c>
      <c r="J2974" s="232"/>
      <c r="K2974" s="226" t="s">
        <v>12319</v>
      </c>
      <c r="L2974" s="226" t="s">
        <v>12320</v>
      </c>
      <c r="M2974" s="226" t="s">
        <v>8141</v>
      </c>
      <c r="N2974" s="226" t="s">
        <v>8208</v>
      </c>
      <c r="O2974" s="232">
        <v>46115</v>
      </c>
      <c r="P2974" s="232"/>
      <c r="Q2974" s="232"/>
      <c r="R2974" s="232"/>
      <c r="S2974" s="226" t="s">
        <v>8188</v>
      </c>
      <c r="T2974" s="229">
        <v>46122</v>
      </c>
      <c r="U2974" s="232"/>
      <c r="V2974" s="233"/>
      <c r="W2974" s="233"/>
      <c r="X2974" s="226"/>
      <c r="Y2974" s="229"/>
      <c r="Z2974" s="232">
        <v>46122</v>
      </c>
      <c r="AA2974" s="232"/>
      <c r="AB2974" s="232"/>
      <c r="AC2974" s="234"/>
      <c r="AD2974" s="232"/>
      <c r="AE2974" s="253" t="str">
        <f>IF($N2974=マイタスク!$U$5,"作業者","")&amp;IF($S2974=マイタスク!$U$5,"ピアレビュー","")&amp;IF($X2974=マイタスク!$U$5,"SVレビュー","")</f>
        <v/>
      </c>
      <c r="AF2974" s="252">
        <f t="shared" si="93"/>
        <v>270</v>
      </c>
      <c r="AG2974" s="9" t="s">
        <v>34</v>
      </c>
    </row>
    <row r="2975" spans="2:33">
      <c r="B2975" s="225">
        <v>2963</v>
      </c>
      <c r="C2975" s="226" t="s">
        <v>505</v>
      </c>
      <c r="D2975" s="227" t="s">
        <v>506</v>
      </c>
      <c r="E2975" s="228" t="s">
        <v>4188</v>
      </c>
      <c r="F2975" s="226" t="s">
        <v>4189</v>
      </c>
      <c r="G2975" s="226" t="s">
        <v>65</v>
      </c>
      <c r="H2975" s="226" t="s">
        <v>66</v>
      </c>
      <c r="I2975" s="229">
        <f t="shared" si="92"/>
        <v>0</v>
      </c>
      <c r="J2975" s="232"/>
      <c r="K2975" s="226" t="s">
        <v>12321</v>
      </c>
      <c r="L2975" s="226" t="s">
        <v>12322</v>
      </c>
      <c r="M2975" s="226" t="s">
        <v>8141</v>
      </c>
      <c r="N2975" s="226" t="s">
        <v>8152</v>
      </c>
      <c r="O2975" s="232">
        <v>46115</v>
      </c>
      <c r="P2975" s="232"/>
      <c r="Q2975" s="232"/>
      <c r="R2975" s="232"/>
      <c r="S2975" s="226" t="s">
        <v>8208</v>
      </c>
      <c r="T2975" s="229">
        <v>46122</v>
      </c>
      <c r="U2975" s="232"/>
      <c r="V2975" s="233"/>
      <c r="W2975" s="233"/>
      <c r="X2975" s="226"/>
      <c r="Y2975" s="229"/>
      <c r="Z2975" s="232">
        <v>46122</v>
      </c>
      <c r="AA2975" s="232"/>
      <c r="AB2975" s="232"/>
      <c r="AC2975" s="234"/>
      <c r="AD2975" s="232"/>
      <c r="AE2975" s="253" t="str">
        <f>IF($N2975=マイタスク!$U$5,"作業者","")&amp;IF($S2975=マイタスク!$U$5,"ピアレビュー","")&amp;IF($X2975=マイタスク!$U$5,"SVレビュー","")</f>
        <v/>
      </c>
      <c r="AF2975" s="252">
        <f t="shared" si="93"/>
        <v>270</v>
      </c>
      <c r="AG2975" s="9" t="s">
        <v>34</v>
      </c>
    </row>
    <row r="2976" spans="2:33">
      <c r="B2976" s="225">
        <v>2964</v>
      </c>
      <c r="C2976" s="226" t="s">
        <v>505</v>
      </c>
      <c r="D2976" s="227" t="s">
        <v>506</v>
      </c>
      <c r="E2976" s="228" t="s">
        <v>4190</v>
      </c>
      <c r="F2976" s="226" t="s">
        <v>4191</v>
      </c>
      <c r="G2976" s="226" t="s">
        <v>65</v>
      </c>
      <c r="H2976" s="226" t="s">
        <v>66</v>
      </c>
      <c r="I2976" s="229">
        <f t="shared" si="92"/>
        <v>0</v>
      </c>
      <c r="J2976" s="232"/>
      <c r="K2976" s="226" t="s">
        <v>12323</v>
      </c>
      <c r="L2976" s="226" t="s">
        <v>4191</v>
      </c>
      <c r="M2976" s="226" t="s">
        <v>8141</v>
      </c>
      <c r="N2976" s="226" t="s">
        <v>8208</v>
      </c>
      <c r="O2976" s="232">
        <v>45756</v>
      </c>
      <c r="P2976" s="232"/>
      <c r="Q2976" s="232"/>
      <c r="R2976" s="232"/>
      <c r="S2976" s="226" t="s">
        <v>8230</v>
      </c>
      <c r="T2976" s="229">
        <v>45758</v>
      </c>
      <c r="U2976" s="232"/>
      <c r="V2976" s="233"/>
      <c r="W2976" s="233"/>
      <c r="X2976" s="226" t="s">
        <v>8152</v>
      </c>
      <c r="Y2976" s="229">
        <v>45758</v>
      </c>
      <c r="Z2976" s="232">
        <v>45758</v>
      </c>
      <c r="AA2976" s="232"/>
      <c r="AB2976" s="232"/>
      <c r="AC2976" s="234"/>
      <c r="AD2976" s="232"/>
      <c r="AE2976" s="253" t="str">
        <f>IF($N2976=マイタスク!$U$5,"作業者","")&amp;IF($S2976=マイタスク!$U$5,"ピアレビュー","")&amp;IF($X2976=マイタスク!$U$5,"SVレビュー","")</f>
        <v/>
      </c>
      <c r="AF2976" s="252">
        <f t="shared" si="93"/>
        <v>165</v>
      </c>
      <c r="AG2976" s="9" t="s">
        <v>34</v>
      </c>
    </row>
    <row r="2977" spans="2:33">
      <c r="B2977" s="225">
        <v>2965</v>
      </c>
      <c r="C2977" s="226" t="s">
        <v>505</v>
      </c>
      <c r="D2977" s="227" t="s">
        <v>506</v>
      </c>
      <c r="E2977" s="228" t="s">
        <v>4192</v>
      </c>
      <c r="F2977" s="226" t="s">
        <v>4193</v>
      </c>
      <c r="G2977" s="226" t="s">
        <v>65</v>
      </c>
      <c r="H2977" s="226" t="s">
        <v>66</v>
      </c>
      <c r="I2977" s="229">
        <f t="shared" si="92"/>
        <v>0</v>
      </c>
      <c r="J2977" s="232"/>
      <c r="K2977" s="226" t="s">
        <v>12324</v>
      </c>
      <c r="L2977" s="226" t="s">
        <v>4193</v>
      </c>
      <c r="M2977" s="226" t="s">
        <v>8141</v>
      </c>
      <c r="N2977" s="226" t="s">
        <v>8164</v>
      </c>
      <c r="O2977" s="232">
        <v>45756</v>
      </c>
      <c r="P2977" s="232"/>
      <c r="Q2977" s="232"/>
      <c r="R2977" s="232"/>
      <c r="S2977" s="226" t="s">
        <v>8208</v>
      </c>
      <c r="T2977" s="229">
        <v>45758</v>
      </c>
      <c r="U2977" s="232"/>
      <c r="V2977" s="233"/>
      <c r="W2977" s="233"/>
      <c r="X2977" s="226"/>
      <c r="Y2977" s="229"/>
      <c r="Z2977" s="232">
        <v>45751</v>
      </c>
      <c r="AA2977" s="232"/>
      <c r="AB2977" s="232"/>
      <c r="AC2977" s="234"/>
      <c r="AD2977" s="232"/>
      <c r="AE2977" s="253" t="str">
        <f>IF($N2977=マイタスク!$U$5,"作業者","")&amp;IF($S2977=マイタスク!$U$5,"ピアレビュー","")&amp;IF($X2977=マイタスク!$U$5,"SVレビュー","")</f>
        <v/>
      </c>
      <c r="AF2977" s="252">
        <f t="shared" si="93"/>
        <v>166</v>
      </c>
      <c r="AG2977" s="9" t="s">
        <v>34</v>
      </c>
    </row>
    <row r="2978" spans="2:33">
      <c r="B2978" s="225">
        <v>2966</v>
      </c>
      <c r="C2978" s="226" t="s">
        <v>505</v>
      </c>
      <c r="D2978" s="227" t="s">
        <v>506</v>
      </c>
      <c r="E2978" s="228" t="s">
        <v>4194</v>
      </c>
      <c r="F2978" s="226" t="s">
        <v>4195</v>
      </c>
      <c r="G2978" s="226" t="s">
        <v>65</v>
      </c>
      <c r="H2978" s="226" t="s">
        <v>66</v>
      </c>
      <c r="I2978" s="229">
        <f t="shared" si="92"/>
        <v>0</v>
      </c>
      <c r="J2978" s="232"/>
      <c r="K2978" s="226" t="s">
        <v>12325</v>
      </c>
      <c r="L2978" s="226" t="s">
        <v>4195</v>
      </c>
      <c r="M2978" s="226" t="s">
        <v>8141</v>
      </c>
      <c r="N2978" s="226" t="s">
        <v>8188</v>
      </c>
      <c r="O2978" s="232">
        <v>45756</v>
      </c>
      <c r="P2978" s="232"/>
      <c r="Q2978" s="232"/>
      <c r="R2978" s="232"/>
      <c r="S2978" s="226" t="s">
        <v>8433</v>
      </c>
      <c r="T2978" s="229">
        <v>45758</v>
      </c>
      <c r="U2978" s="232"/>
      <c r="V2978" s="233"/>
      <c r="W2978" s="233"/>
      <c r="X2978" s="226"/>
      <c r="Y2978" s="229"/>
      <c r="Z2978" s="232">
        <v>45751</v>
      </c>
      <c r="AA2978" s="232"/>
      <c r="AB2978" s="232"/>
      <c r="AC2978" s="234"/>
      <c r="AD2978" s="232"/>
      <c r="AE2978" s="253" t="str">
        <f>IF($N2978=マイタスク!$U$5,"作業者","")&amp;IF($S2978=マイタスク!$U$5,"ピアレビュー","")&amp;IF($X2978=マイタスク!$U$5,"SVレビュー","")</f>
        <v/>
      </c>
      <c r="AF2978" s="252">
        <f t="shared" si="93"/>
        <v>167</v>
      </c>
      <c r="AG2978" s="9" t="s">
        <v>34</v>
      </c>
    </row>
    <row r="2979" spans="2:33">
      <c r="B2979" s="225">
        <v>2967</v>
      </c>
      <c r="C2979" s="226" t="s">
        <v>505</v>
      </c>
      <c r="D2979" s="227" t="s">
        <v>506</v>
      </c>
      <c r="E2979" s="228" t="s">
        <v>4196</v>
      </c>
      <c r="F2979" s="226" t="s">
        <v>4197</v>
      </c>
      <c r="G2979" s="226" t="s">
        <v>65</v>
      </c>
      <c r="H2979" s="226" t="s">
        <v>66</v>
      </c>
      <c r="I2979" s="229">
        <f t="shared" si="92"/>
        <v>0</v>
      </c>
      <c r="J2979" s="232"/>
      <c r="K2979" s="226" t="s">
        <v>12326</v>
      </c>
      <c r="L2979" s="226" t="s">
        <v>4197</v>
      </c>
      <c r="M2979" s="226" t="s">
        <v>8141</v>
      </c>
      <c r="N2979" s="226" t="s">
        <v>8230</v>
      </c>
      <c r="O2979" s="232">
        <v>45756</v>
      </c>
      <c r="P2979" s="232"/>
      <c r="Q2979" s="232"/>
      <c r="R2979" s="232"/>
      <c r="S2979" s="226" t="s">
        <v>8164</v>
      </c>
      <c r="T2979" s="229">
        <v>45758</v>
      </c>
      <c r="U2979" s="232"/>
      <c r="V2979" s="233"/>
      <c r="W2979" s="233"/>
      <c r="X2979" s="226"/>
      <c r="Y2979" s="229"/>
      <c r="Z2979" s="232">
        <v>45751</v>
      </c>
      <c r="AA2979" s="232"/>
      <c r="AB2979" s="232"/>
      <c r="AC2979" s="234"/>
      <c r="AD2979" s="232"/>
      <c r="AE2979" s="253" t="str">
        <f>IF($N2979=マイタスク!$U$5,"作業者","")&amp;IF($S2979=マイタスク!$U$5,"ピアレビュー","")&amp;IF($X2979=マイタスク!$U$5,"SVレビュー","")</f>
        <v/>
      </c>
      <c r="AF2979" s="252">
        <f t="shared" si="93"/>
        <v>168</v>
      </c>
      <c r="AG2979" s="9" t="s">
        <v>34</v>
      </c>
    </row>
    <row r="2980" spans="2:33">
      <c r="B2980" s="225">
        <v>2968</v>
      </c>
      <c r="C2980" s="226" t="s">
        <v>505</v>
      </c>
      <c r="D2980" s="227" t="s">
        <v>506</v>
      </c>
      <c r="E2980" s="228" t="s">
        <v>4198</v>
      </c>
      <c r="F2980" s="226" t="s">
        <v>4199</v>
      </c>
      <c r="G2980" s="226" t="s">
        <v>65</v>
      </c>
      <c r="H2980" s="226" t="s">
        <v>66</v>
      </c>
      <c r="I2980" s="229">
        <f t="shared" si="92"/>
        <v>0</v>
      </c>
      <c r="J2980" s="232"/>
      <c r="K2980" s="226" t="s">
        <v>12327</v>
      </c>
      <c r="L2980" s="226" t="s">
        <v>4199</v>
      </c>
      <c r="M2980" s="226" t="s">
        <v>8141</v>
      </c>
      <c r="N2980" s="226" t="s">
        <v>8208</v>
      </c>
      <c r="O2980" s="232">
        <v>45791</v>
      </c>
      <c r="P2980" s="232"/>
      <c r="Q2980" s="232"/>
      <c r="R2980" s="232"/>
      <c r="S2980" s="226" t="s">
        <v>8230</v>
      </c>
      <c r="T2980" s="229">
        <v>45793</v>
      </c>
      <c r="U2980" s="232"/>
      <c r="V2980" s="233"/>
      <c r="W2980" s="233"/>
      <c r="X2980" s="226" t="s">
        <v>8152</v>
      </c>
      <c r="Y2980" s="229">
        <v>45793</v>
      </c>
      <c r="Z2980" s="232">
        <v>45793</v>
      </c>
      <c r="AA2980" s="232"/>
      <c r="AB2980" s="232"/>
      <c r="AC2980" s="234"/>
      <c r="AD2980" s="232"/>
      <c r="AE2980" s="253" t="str">
        <f>IF($N2980=マイタスク!$U$5,"作業者","")&amp;IF($S2980=マイタスク!$U$5,"ピアレビュー","")&amp;IF($X2980=マイタスク!$U$5,"SVレビュー","")</f>
        <v/>
      </c>
      <c r="AF2980" s="252">
        <f t="shared" si="93"/>
        <v>185</v>
      </c>
      <c r="AG2980" s="9" t="s">
        <v>34</v>
      </c>
    </row>
    <row r="2981" spans="2:33">
      <c r="B2981" s="225">
        <v>2969</v>
      </c>
      <c r="C2981" s="226" t="s">
        <v>505</v>
      </c>
      <c r="D2981" s="227" t="s">
        <v>506</v>
      </c>
      <c r="E2981" s="228" t="s">
        <v>4200</v>
      </c>
      <c r="F2981" s="226" t="s">
        <v>4201</v>
      </c>
      <c r="G2981" s="226" t="s">
        <v>65</v>
      </c>
      <c r="H2981" s="226" t="s">
        <v>66</v>
      </c>
      <c r="I2981" s="229">
        <f t="shared" si="92"/>
        <v>0</v>
      </c>
      <c r="J2981" s="232"/>
      <c r="K2981" s="226" t="s">
        <v>12328</v>
      </c>
      <c r="L2981" s="226" t="s">
        <v>4201</v>
      </c>
      <c r="M2981" s="226" t="s">
        <v>8141</v>
      </c>
      <c r="N2981" s="226" t="s">
        <v>8230</v>
      </c>
      <c r="O2981" s="232">
        <v>45791</v>
      </c>
      <c r="P2981" s="232"/>
      <c r="Q2981" s="232"/>
      <c r="R2981" s="232"/>
      <c r="S2981" s="226" t="s">
        <v>8433</v>
      </c>
      <c r="T2981" s="229">
        <v>45793</v>
      </c>
      <c r="U2981" s="232"/>
      <c r="V2981" s="233"/>
      <c r="W2981" s="233"/>
      <c r="X2981" s="226"/>
      <c r="Y2981" s="229"/>
      <c r="Z2981" s="232">
        <v>45793</v>
      </c>
      <c r="AA2981" s="232"/>
      <c r="AB2981" s="232"/>
      <c r="AC2981" s="234"/>
      <c r="AD2981" s="232"/>
      <c r="AE2981" s="253" t="str">
        <f>IF($N2981=マイタスク!$U$5,"作業者","")&amp;IF($S2981=マイタスク!$U$5,"ピアレビュー","")&amp;IF($X2981=マイタスク!$U$5,"SVレビュー","")</f>
        <v/>
      </c>
      <c r="AF2981" s="252">
        <f t="shared" si="93"/>
        <v>186</v>
      </c>
      <c r="AG2981" s="9" t="s">
        <v>34</v>
      </c>
    </row>
    <row r="2982" spans="2:33">
      <c r="B2982" s="225">
        <v>2970</v>
      </c>
      <c r="C2982" s="226" t="s">
        <v>505</v>
      </c>
      <c r="D2982" s="227" t="s">
        <v>506</v>
      </c>
      <c r="E2982" s="228" t="s">
        <v>4202</v>
      </c>
      <c r="F2982" s="226" t="s">
        <v>4203</v>
      </c>
      <c r="G2982" s="226" t="s">
        <v>65</v>
      </c>
      <c r="H2982" s="226" t="s">
        <v>66</v>
      </c>
      <c r="I2982" s="229">
        <f t="shared" si="92"/>
        <v>0</v>
      </c>
      <c r="J2982" s="232"/>
      <c r="K2982" s="226" t="s">
        <v>12329</v>
      </c>
      <c r="L2982" s="226" t="s">
        <v>4203</v>
      </c>
      <c r="M2982" s="226" t="s">
        <v>8141</v>
      </c>
      <c r="N2982" s="226" t="s">
        <v>8164</v>
      </c>
      <c r="O2982" s="232">
        <v>45791</v>
      </c>
      <c r="P2982" s="232"/>
      <c r="Q2982" s="232"/>
      <c r="R2982" s="232"/>
      <c r="S2982" s="226" t="s">
        <v>8208</v>
      </c>
      <c r="T2982" s="229">
        <v>45793</v>
      </c>
      <c r="U2982" s="232"/>
      <c r="V2982" s="233"/>
      <c r="W2982" s="233"/>
      <c r="X2982" s="226"/>
      <c r="Y2982" s="229"/>
      <c r="Z2982" s="232">
        <v>45793</v>
      </c>
      <c r="AA2982" s="232"/>
      <c r="AB2982" s="232"/>
      <c r="AC2982" s="234"/>
      <c r="AD2982" s="232"/>
      <c r="AE2982" s="253" t="str">
        <f>IF($N2982=マイタスク!$U$5,"作業者","")&amp;IF($S2982=マイタスク!$U$5,"ピアレビュー","")&amp;IF($X2982=マイタスク!$U$5,"SVレビュー","")</f>
        <v/>
      </c>
      <c r="AF2982" s="252">
        <f t="shared" si="93"/>
        <v>188</v>
      </c>
      <c r="AG2982" s="9" t="s">
        <v>34</v>
      </c>
    </row>
    <row r="2983" spans="2:33">
      <c r="B2983" s="225">
        <v>2971</v>
      </c>
      <c r="C2983" s="226" t="s">
        <v>505</v>
      </c>
      <c r="D2983" s="227" t="s">
        <v>506</v>
      </c>
      <c r="E2983" s="228" t="s">
        <v>4204</v>
      </c>
      <c r="F2983" s="226" t="s">
        <v>4205</v>
      </c>
      <c r="G2983" s="226" t="s">
        <v>65</v>
      </c>
      <c r="H2983" s="226" t="s">
        <v>66</v>
      </c>
      <c r="I2983" s="229">
        <f t="shared" si="92"/>
        <v>0</v>
      </c>
      <c r="J2983" s="232"/>
      <c r="K2983" s="226" t="s">
        <v>12330</v>
      </c>
      <c r="L2983" s="226" t="s">
        <v>4205</v>
      </c>
      <c r="M2983" s="226" t="s">
        <v>8141</v>
      </c>
      <c r="N2983" s="226" t="s">
        <v>8433</v>
      </c>
      <c r="O2983" s="232">
        <v>45791</v>
      </c>
      <c r="P2983" s="232"/>
      <c r="Q2983" s="232"/>
      <c r="R2983" s="232"/>
      <c r="S2983" s="226" t="s">
        <v>8188</v>
      </c>
      <c r="T2983" s="229">
        <v>45793</v>
      </c>
      <c r="U2983" s="232"/>
      <c r="V2983" s="233"/>
      <c r="W2983" s="233"/>
      <c r="X2983" s="226"/>
      <c r="Y2983" s="229"/>
      <c r="Z2983" s="232">
        <v>45793</v>
      </c>
      <c r="AA2983" s="232"/>
      <c r="AB2983" s="232"/>
      <c r="AC2983" s="234"/>
      <c r="AD2983" s="232"/>
      <c r="AE2983" s="253" t="str">
        <f>IF($N2983=マイタスク!$U$5,"作業者","")&amp;IF($S2983=マイタスク!$U$5,"ピアレビュー","")&amp;IF($X2983=マイタスク!$U$5,"SVレビュー","")</f>
        <v/>
      </c>
      <c r="AF2983" s="252">
        <f t="shared" si="93"/>
        <v>187</v>
      </c>
      <c r="AG2983" s="9" t="s">
        <v>34</v>
      </c>
    </row>
    <row r="2984" spans="2:33">
      <c r="B2984" s="225">
        <v>2972</v>
      </c>
      <c r="C2984" s="226" t="s">
        <v>505</v>
      </c>
      <c r="D2984" s="227" t="s">
        <v>506</v>
      </c>
      <c r="E2984" s="228" t="s">
        <v>4206</v>
      </c>
      <c r="F2984" s="226" t="s">
        <v>4207</v>
      </c>
      <c r="G2984" s="226" t="s">
        <v>65</v>
      </c>
      <c r="H2984" s="226" t="s">
        <v>66</v>
      </c>
      <c r="I2984" s="229">
        <f t="shared" si="92"/>
        <v>0</v>
      </c>
      <c r="J2984" s="232"/>
      <c r="K2984" s="226" t="s">
        <v>12331</v>
      </c>
      <c r="L2984" s="226" t="s">
        <v>12332</v>
      </c>
      <c r="M2984" s="226" t="s">
        <v>8141</v>
      </c>
      <c r="N2984" s="226" t="s">
        <v>8188</v>
      </c>
      <c r="O2984" s="232">
        <v>46157</v>
      </c>
      <c r="P2984" s="232"/>
      <c r="Q2984" s="232"/>
      <c r="R2984" s="232"/>
      <c r="S2984" s="226" t="s">
        <v>8164</v>
      </c>
      <c r="T2984" s="229">
        <v>46157</v>
      </c>
      <c r="U2984" s="232"/>
      <c r="V2984" s="233"/>
      <c r="W2984" s="233"/>
      <c r="X2984" s="226" t="s">
        <v>8208</v>
      </c>
      <c r="Y2984" s="229">
        <v>46157</v>
      </c>
      <c r="Z2984" s="232">
        <v>46157</v>
      </c>
      <c r="AA2984" s="232"/>
      <c r="AB2984" s="232"/>
      <c r="AC2984" s="234"/>
      <c r="AD2984" s="232"/>
      <c r="AE2984" s="253" t="str">
        <f>IF($N2984=マイタスク!$U$5,"作業者","")&amp;IF($S2984=マイタスク!$U$5,"ピアレビュー","")&amp;IF($X2984=マイタスク!$U$5,"SVレビュー","")</f>
        <v/>
      </c>
      <c r="AF2984" s="252">
        <f t="shared" si="93"/>
        <v>274</v>
      </c>
      <c r="AG2984" s="9" t="s">
        <v>34</v>
      </c>
    </row>
    <row r="2985" spans="2:33">
      <c r="B2985" s="225">
        <v>2973</v>
      </c>
      <c r="C2985" s="226" t="s">
        <v>505</v>
      </c>
      <c r="D2985" s="227" t="s">
        <v>506</v>
      </c>
      <c r="E2985" s="228" t="s">
        <v>4206</v>
      </c>
      <c r="F2985" s="226" t="s">
        <v>4207</v>
      </c>
      <c r="G2985" s="226" t="s">
        <v>65</v>
      </c>
      <c r="H2985" s="226" t="s">
        <v>66</v>
      </c>
      <c r="I2985" s="229">
        <f t="shared" si="92"/>
        <v>0</v>
      </c>
      <c r="J2985" s="232"/>
      <c r="K2985" s="226" t="s">
        <v>12333</v>
      </c>
      <c r="L2985" s="226" t="s">
        <v>12334</v>
      </c>
      <c r="M2985" s="226" t="s">
        <v>8141</v>
      </c>
      <c r="N2985" s="226" t="s">
        <v>8152</v>
      </c>
      <c r="O2985" s="232">
        <v>46157</v>
      </c>
      <c r="P2985" s="232"/>
      <c r="Q2985" s="232"/>
      <c r="R2985" s="232"/>
      <c r="S2985" s="226" t="s">
        <v>8208</v>
      </c>
      <c r="T2985" s="229">
        <v>46157</v>
      </c>
      <c r="U2985" s="232"/>
      <c r="V2985" s="233"/>
      <c r="W2985" s="233"/>
      <c r="X2985" s="226"/>
      <c r="Y2985" s="229"/>
      <c r="Z2985" s="232">
        <v>46157</v>
      </c>
      <c r="AA2985" s="232"/>
      <c r="AB2985" s="232"/>
      <c r="AC2985" s="234"/>
      <c r="AD2985" s="232"/>
      <c r="AE2985" s="253" t="str">
        <f>IF($N2985=マイタスク!$U$5,"作業者","")&amp;IF($S2985=マイタスク!$U$5,"ピアレビュー","")&amp;IF($X2985=マイタスク!$U$5,"SVレビュー","")</f>
        <v/>
      </c>
      <c r="AF2985" s="252">
        <f t="shared" si="93"/>
        <v>274</v>
      </c>
      <c r="AG2985" s="9" t="s">
        <v>34</v>
      </c>
    </row>
    <row r="2986" spans="2:33">
      <c r="B2986" s="225">
        <v>2974</v>
      </c>
      <c r="C2986" s="226" t="s">
        <v>505</v>
      </c>
      <c r="D2986" s="227" t="s">
        <v>506</v>
      </c>
      <c r="E2986" s="228" t="s">
        <v>4206</v>
      </c>
      <c r="F2986" s="226" t="s">
        <v>4207</v>
      </c>
      <c r="G2986" s="226" t="s">
        <v>65</v>
      </c>
      <c r="H2986" s="226" t="s">
        <v>66</v>
      </c>
      <c r="I2986" s="229">
        <f t="shared" si="92"/>
        <v>0</v>
      </c>
      <c r="J2986" s="232"/>
      <c r="K2986" s="226" t="s">
        <v>12335</v>
      </c>
      <c r="L2986" s="226" t="s">
        <v>12336</v>
      </c>
      <c r="M2986" s="226" t="s">
        <v>8141</v>
      </c>
      <c r="N2986" s="226" t="s">
        <v>8164</v>
      </c>
      <c r="O2986" s="232">
        <v>46157</v>
      </c>
      <c r="P2986" s="232"/>
      <c r="Q2986" s="232"/>
      <c r="R2986" s="232"/>
      <c r="S2986" s="226" t="s">
        <v>8230</v>
      </c>
      <c r="T2986" s="229">
        <v>46157</v>
      </c>
      <c r="U2986" s="232"/>
      <c r="V2986" s="233"/>
      <c r="W2986" s="233"/>
      <c r="X2986" s="226"/>
      <c r="Y2986" s="229"/>
      <c r="Z2986" s="232">
        <v>46157</v>
      </c>
      <c r="AA2986" s="232"/>
      <c r="AB2986" s="232"/>
      <c r="AC2986" s="234"/>
      <c r="AD2986" s="232"/>
      <c r="AE2986" s="253" t="str">
        <f>IF($N2986=マイタスク!$U$5,"作業者","")&amp;IF($S2986=マイタスク!$U$5,"ピアレビュー","")&amp;IF($X2986=マイタスク!$U$5,"SVレビュー","")</f>
        <v/>
      </c>
      <c r="AF2986" s="252">
        <f t="shared" si="93"/>
        <v>274</v>
      </c>
      <c r="AG2986" s="9" t="s">
        <v>34</v>
      </c>
    </row>
    <row r="2987" spans="2:33">
      <c r="B2987" s="225">
        <v>2975</v>
      </c>
      <c r="C2987" s="226" t="s">
        <v>505</v>
      </c>
      <c r="D2987" s="227" t="s">
        <v>506</v>
      </c>
      <c r="E2987" s="228" t="s">
        <v>4206</v>
      </c>
      <c r="F2987" s="226" t="s">
        <v>4207</v>
      </c>
      <c r="G2987" s="226" t="s">
        <v>65</v>
      </c>
      <c r="H2987" s="226" t="s">
        <v>66</v>
      </c>
      <c r="I2987" s="229">
        <f t="shared" si="92"/>
        <v>0</v>
      </c>
      <c r="J2987" s="232"/>
      <c r="K2987" s="226" t="s">
        <v>12337</v>
      </c>
      <c r="L2987" s="226" t="s">
        <v>12338</v>
      </c>
      <c r="M2987" s="226"/>
      <c r="N2987" s="226" t="s">
        <v>8230</v>
      </c>
      <c r="O2987" s="232">
        <v>46157</v>
      </c>
      <c r="P2987" s="232"/>
      <c r="Q2987" s="232"/>
      <c r="R2987" s="232"/>
      <c r="S2987" s="226" t="s">
        <v>8188</v>
      </c>
      <c r="T2987" s="229">
        <v>46157</v>
      </c>
      <c r="U2987" s="232"/>
      <c r="V2987" s="233"/>
      <c r="W2987" s="233"/>
      <c r="X2987" s="226"/>
      <c r="Y2987" s="229"/>
      <c r="Z2987" s="232">
        <v>46157</v>
      </c>
      <c r="AA2987" s="232"/>
      <c r="AB2987" s="232"/>
      <c r="AC2987" s="234"/>
      <c r="AD2987" s="232"/>
      <c r="AE2987" s="253" t="str">
        <f>IF($N2987=マイタスク!$U$5,"作業者","")&amp;IF($S2987=マイタスク!$U$5,"ピアレビュー","")&amp;IF($X2987=マイタスク!$U$5,"SVレビュー","")</f>
        <v/>
      </c>
      <c r="AF2987" s="252">
        <f t="shared" si="93"/>
        <v>274</v>
      </c>
      <c r="AG2987" s="9" t="s">
        <v>34</v>
      </c>
    </row>
    <row r="2988" spans="2:33">
      <c r="B2988" s="225">
        <v>2976</v>
      </c>
      <c r="C2988" s="226" t="s">
        <v>505</v>
      </c>
      <c r="D2988" s="227" t="s">
        <v>506</v>
      </c>
      <c r="E2988" s="228" t="s">
        <v>4206</v>
      </c>
      <c r="F2988" s="226" t="s">
        <v>4207</v>
      </c>
      <c r="G2988" s="226" t="s">
        <v>65</v>
      </c>
      <c r="H2988" s="226" t="s">
        <v>66</v>
      </c>
      <c r="I2988" s="229">
        <f t="shared" si="92"/>
        <v>0</v>
      </c>
      <c r="J2988" s="232"/>
      <c r="K2988" s="226" t="s">
        <v>12339</v>
      </c>
      <c r="L2988" s="226" t="s">
        <v>12340</v>
      </c>
      <c r="M2988" s="226" t="s">
        <v>8141</v>
      </c>
      <c r="N2988" s="226" t="s">
        <v>8208</v>
      </c>
      <c r="O2988" s="232">
        <v>46161</v>
      </c>
      <c r="P2988" s="232"/>
      <c r="Q2988" s="232"/>
      <c r="R2988" s="232"/>
      <c r="S2988" s="226" t="s">
        <v>8188</v>
      </c>
      <c r="T2988" s="229">
        <v>46161</v>
      </c>
      <c r="U2988" s="232"/>
      <c r="V2988" s="233"/>
      <c r="W2988" s="233"/>
      <c r="X2988" s="226"/>
      <c r="Y2988" s="229"/>
      <c r="Z2988" s="232">
        <v>46161</v>
      </c>
      <c r="AA2988" s="232"/>
      <c r="AB2988" s="232"/>
      <c r="AC2988" s="234"/>
      <c r="AD2988" s="232"/>
      <c r="AE2988" s="253" t="str">
        <f>IF($N2988=マイタスク!$U$5,"作業者","")&amp;IF($S2988=マイタスク!$U$5,"ピアレビュー","")&amp;IF($X2988=マイタスク!$U$5,"SVレビュー","")</f>
        <v/>
      </c>
      <c r="AF2988" s="252">
        <f t="shared" si="93"/>
        <v>274</v>
      </c>
      <c r="AG2988" s="9" t="s">
        <v>34</v>
      </c>
    </row>
    <row r="2989" spans="2:33">
      <c r="B2989" s="225">
        <v>2977</v>
      </c>
      <c r="C2989" s="226" t="s">
        <v>505</v>
      </c>
      <c r="D2989" s="227" t="s">
        <v>506</v>
      </c>
      <c r="E2989" s="228" t="s">
        <v>4208</v>
      </c>
      <c r="F2989" s="226" t="s">
        <v>4209</v>
      </c>
      <c r="G2989" s="226" t="s">
        <v>65</v>
      </c>
      <c r="H2989" s="226" t="s">
        <v>66</v>
      </c>
      <c r="I2989" s="229">
        <f t="shared" si="92"/>
        <v>0</v>
      </c>
      <c r="J2989" s="232"/>
      <c r="K2989" s="226" t="s">
        <v>12341</v>
      </c>
      <c r="L2989" s="226" t="s">
        <v>4209</v>
      </c>
      <c r="M2989" s="226" t="s">
        <v>8141</v>
      </c>
      <c r="N2989" s="226" t="s">
        <v>8188</v>
      </c>
      <c r="O2989" s="232">
        <v>45798</v>
      </c>
      <c r="P2989" s="232"/>
      <c r="Q2989" s="232"/>
      <c r="R2989" s="232"/>
      <c r="S2989" s="226" t="s">
        <v>8433</v>
      </c>
      <c r="T2989" s="229">
        <v>45798</v>
      </c>
      <c r="U2989" s="232"/>
      <c r="V2989" s="233"/>
      <c r="W2989" s="233"/>
      <c r="X2989" s="226" t="s">
        <v>8152</v>
      </c>
      <c r="Y2989" s="229">
        <v>45800</v>
      </c>
      <c r="Z2989" s="232">
        <v>45800</v>
      </c>
      <c r="AA2989" s="232"/>
      <c r="AB2989" s="232"/>
      <c r="AC2989" s="234"/>
      <c r="AD2989" s="232"/>
      <c r="AE2989" s="253" t="str">
        <f>IF($N2989=マイタスク!$U$5,"作業者","")&amp;IF($S2989=マイタスク!$U$5,"ピアレビュー","")&amp;IF($X2989=マイタスク!$U$5,"SVレビュー","")</f>
        <v/>
      </c>
      <c r="AF2989" s="252">
        <f t="shared" si="93"/>
        <v>189</v>
      </c>
      <c r="AG2989" s="9" t="s">
        <v>34</v>
      </c>
    </row>
    <row r="2990" spans="2:33">
      <c r="B2990" s="225">
        <v>2978</v>
      </c>
      <c r="C2990" s="226" t="s">
        <v>505</v>
      </c>
      <c r="D2990" s="227" t="s">
        <v>506</v>
      </c>
      <c r="E2990" s="228" t="s">
        <v>4210</v>
      </c>
      <c r="F2990" s="226" t="s">
        <v>4211</v>
      </c>
      <c r="G2990" s="226" t="s">
        <v>65</v>
      </c>
      <c r="H2990" s="226" t="s">
        <v>66</v>
      </c>
      <c r="I2990" s="229">
        <f t="shared" si="92"/>
        <v>0</v>
      </c>
      <c r="J2990" s="232"/>
      <c r="K2990" s="226" t="s">
        <v>12342</v>
      </c>
      <c r="L2990" s="226" t="s">
        <v>4211</v>
      </c>
      <c r="M2990" s="226" t="s">
        <v>8141</v>
      </c>
      <c r="N2990" s="226" t="s">
        <v>8208</v>
      </c>
      <c r="O2990" s="232">
        <v>45798</v>
      </c>
      <c r="P2990" s="232"/>
      <c r="Q2990" s="232"/>
      <c r="R2990" s="232"/>
      <c r="S2990" s="226" t="s">
        <v>8188</v>
      </c>
      <c r="T2990" s="229">
        <v>45800</v>
      </c>
      <c r="U2990" s="232"/>
      <c r="V2990" s="233"/>
      <c r="W2990" s="233"/>
      <c r="X2990" s="226"/>
      <c r="Y2990" s="229"/>
      <c r="Z2990" s="232">
        <v>45800</v>
      </c>
      <c r="AA2990" s="232"/>
      <c r="AB2990" s="232"/>
      <c r="AC2990" s="234"/>
      <c r="AD2990" s="232"/>
      <c r="AE2990" s="253" t="str">
        <f>IF($N2990=マイタスク!$U$5,"作業者","")&amp;IF($S2990=マイタスク!$U$5,"ピアレビュー","")&amp;IF($X2990=マイタスク!$U$5,"SVレビュー","")</f>
        <v/>
      </c>
      <c r="AF2990" s="252">
        <f t="shared" si="93"/>
        <v>190</v>
      </c>
      <c r="AG2990" s="9" t="s">
        <v>34</v>
      </c>
    </row>
    <row r="2991" spans="2:33">
      <c r="B2991" s="225">
        <v>2979</v>
      </c>
      <c r="C2991" s="226" t="s">
        <v>505</v>
      </c>
      <c r="D2991" s="227" t="s">
        <v>506</v>
      </c>
      <c r="E2991" s="228" t="s">
        <v>4212</v>
      </c>
      <c r="F2991" s="226" t="s">
        <v>4213</v>
      </c>
      <c r="G2991" s="226" t="s">
        <v>65</v>
      </c>
      <c r="H2991" s="226" t="s">
        <v>66</v>
      </c>
      <c r="I2991" s="229">
        <f t="shared" si="92"/>
        <v>0</v>
      </c>
      <c r="J2991" s="232"/>
      <c r="K2991" s="226" t="s">
        <v>12343</v>
      </c>
      <c r="L2991" s="226" t="s">
        <v>4213</v>
      </c>
      <c r="M2991" s="226" t="s">
        <v>8141</v>
      </c>
      <c r="N2991" s="226" t="s">
        <v>8164</v>
      </c>
      <c r="O2991" s="232">
        <v>45798</v>
      </c>
      <c r="P2991" s="232"/>
      <c r="Q2991" s="232"/>
      <c r="R2991" s="232"/>
      <c r="S2991" s="226" t="s">
        <v>8230</v>
      </c>
      <c r="T2991" s="229">
        <v>45800</v>
      </c>
      <c r="U2991" s="232"/>
      <c r="V2991" s="233"/>
      <c r="W2991" s="233"/>
      <c r="X2991" s="226"/>
      <c r="Y2991" s="229"/>
      <c r="Z2991" s="232">
        <v>45800</v>
      </c>
      <c r="AA2991" s="232"/>
      <c r="AB2991" s="232"/>
      <c r="AC2991" s="234"/>
      <c r="AD2991" s="232"/>
      <c r="AE2991" s="253" t="str">
        <f>IF($N2991=マイタスク!$U$5,"作業者","")&amp;IF($S2991=マイタスク!$U$5,"ピアレビュー","")&amp;IF($X2991=マイタスク!$U$5,"SVレビュー","")</f>
        <v/>
      </c>
      <c r="AF2991" s="252">
        <f t="shared" si="93"/>
        <v>191</v>
      </c>
      <c r="AG2991" s="9" t="s">
        <v>34</v>
      </c>
    </row>
    <row r="2992" spans="2:33">
      <c r="B2992" s="225">
        <v>2980</v>
      </c>
      <c r="C2992" s="226" t="s">
        <v>505</v>
      </c>
      <c r="D2992" s="227" t="s">
        <v>506</v>
      </c>
      <c r="E2992" s="228" t="s">
        <v>4214</v>
      </c>
      <c r="F2992" s="226" t="s">
        <v>4215</v>
      </c>
      <c r="G2992" s="226" t="s">
        <v>65</v>
      </c>
      <c r="H2992" s="226" t="s">
        <v>66</v>
      </c>
      <c r="I2992" s="229">
        <f t="shared" si="92"/>
        <v>0</v>
      </c>
      <c r="J2992" s="232"/>
      <c r="K2992" s="226" t="s">
        <v>12344</v>
      </c>
      <c r="L2992" s="226" t="s">
        <v>4215</v>
      </c>
      <c r="M2992" s="226" t="s">
        <v>8141</v>
      </c>
      <c r="N2992" s="226" t="s">
        <v>8433</v>
      </c>
      <c r="O2992" s="232">
        <v>45798</v>
      </c>
      <c r="P2992" s="232"/>
      <c r="Q2992" s="232"/>
      <c r="R2992" s="232"/>
      <c r="S2992" s="226" t="s">
        <v>8164</v>
      </c>
      <c r="T2992" s="229">
        <v>45800</v>
      </c>
      <c r="U2992" s="232"/>
      <c r="V2992" s="233"/>
      <c r="W2992" s="233"/>
      <c r="X2992" s="226"/>
      <c r="Y2992" s="229"/>
      <c r="Z2992" s="232">
        <v>45800</v>
      </c>
      <c r="AA2992" s="232"/>
      <c r="AB2992" s="232"/>
      <c r="AC2992" s="234"/>
      <c r="AD2992" s="232"/>
      <c r="AE2992" s="253" t="str">
        <f>IF($N2992=マイタスク!$U$5,"作業者","")&amp;IF($S2992=マイタスク!$U$5,"ピアレビュー","")&amp;IF($X2992=マイタスク!$U$5,"SVレビュー","")</f>
        <v/>
      </c>
      <c r="AF2992" s="252">
        <f t="shared" si="93"/>
        <v>192</v>
      </c>
      <c r="AG2992" s="9" t="s">
        <v>34</v>
      </c>
    </row>
    <row r="2993" spans="2:33">
      <c r="B2993" s="225">
        <v>2981</v>
      </c>
      <c r="C2993" s="226" t="s">
        <v>505</v>
      </c>
      <c r="D2993" s="227" t="s">
        <v>506</v>
      </c>
      <c r="E2993" s="228" t="s">
        <v>4216</v>
      </c>
      <c r="F2993" s="226" t="s">
        <v>4217</v>
      </c>
      <c r="G2993" s="226" t="s">
        <v>65</v>
      </c>
      <c r="H2993" s="226" t="s">
        <v>66</v>
      </c>
      <c r="I2993" s="229">
        <f t="shared" si="92"/>
        <v>0</v>
      </c>
      <c r="J2993" s="232"/>
      <c r="K2993" s="226" t="s">
        <v>12345</v>
      </c>
      <c r="L2993" s="226" t="s">
        <v>4217</v>
      </c>
      <c r="M2993" s="226" t="s">
        <v>8141</v>
      </c>
      <c r="N2993" s="226" t="s">
        <v>8164</v>
      </c>
      <c r="O2993" s="232">
        <v>46169</v>
      </c>
      <c r="P2993" s="232"/>
      <c r="Q2993" s="232"/>
      <c r="R2993" s="232"/>
      <c r="S2993" s="226" t="s">
        <v>8188</v>
      </c>
      <c r="T2993" s="229">
        <v>46171</v>
      </c>
      <c r="U2993" s="232"/>
      <c r="V2993" s="233"/>
      <c r="W2993" s="233"/>
      <c r="X2993" s="226" t="s">
        <v>8152</v>
      </c>
      <c r="Y2993" s="229">
        <v>46171</v>
      </c>
      <c r="Z2993" s="232">
        <v>46171</v>
      </c>
      <c r="AA2993" s="232"/>
      <c r="AB2993" s="232"/>
      <c r="AC2993" s="234"/>
      <c r="AD2993" s="232"/>
      <c r="AE2993" s="253" t="str">
        <f>IF($N2993=マイタスク!$U$5,"作業者","")&amp;IF($S2993=マイタスク!$U$5,"ピアレビュー","")&amp;IF($X2993=マイタスク!$U$5,"SVレビュー","")</f>
        <v/>
      </c>
      <c r="AF2993" s="252">
        <f t="shared" si="93"/>
        <v>275</v>
      </c>
      <c r="AG2993" s="9" t="s">
        <v>34</v>
      </c>
    </row>
    <row r="2994" spans="2:33">
      <c r="B2994" s="225">
        <v>2982</v>
      </c>
      <c r="C2994" s="226" t="s">
        <v>505</v>
      </c>
      <c r="D2994" s="227" t="s">
        <v>506</v>
      </c>
      <c r="E2994" s="228" t="s">
        <v>4216</v>
      </c>
      <c r="F2994" s="226" t="s">
        <v>4217</v>
      </c>
      <c r="G2994" s="226" t="s">
        <v>65</v>
      </c>
      <c r="H2994" s="226" t="s">
        <v>66</v>
      </c>
      <c r="I2994" s="229">
        <f t="shared" si="92"/>
        <v>0</v>
      </c>
      <c r="J2994" s="232"/>
      <c r="K2994" s="226" t="s">
        <v>12346</v>
      </c>
      <c r="L2994" s="226" t="s">
        <v>12347</v>
      </c>
      <c r="M2994" s="226" t="s">
        <v>8141</v>
      </c>
      <c r="N2994" s="226" t="s">
        <v>8230</v>
      </c>
      <c r="O2994" s="232">
        <v>46169</v>
      </c>
      <c r="P2994" s="232"/>
      <c r="Q2994" s="232"/>
      <c r="R2994" s="232"/>
      <c r="S2994" s="226" t="s">
        <v>8152</v>
      </c>
      <c r="T2994" s="229">
        <v>46171</v>
      </c>
      <c r="U2994" s="232"/>
      <c r="V2994" s="233"/>
      <c r="W2994" s="233"/>
      <c r="X2994" s="226"/>
      <c r="Y2994" s="229"/>
      <c r="Z2994" s="232">
        <v>46171</v>
      </c>
      <c r="AA2994" s="232"/>
      <c r="AB2994" s="232"/>
      <c r="AC2994" s="234"/>
      <c r="AD2994" s="232"/>
      <c r="AE2994" s="253" t="str">
        <f>IF($N2994=マイタスク!$U$5,"作業者","")&amp;IF($S2994=マイタスク!$U$5,"ピアレビュー","")&amp;IF($X2994=マイタスク!$U$5,"SVレビュー","")</f>
        <v/>
      </c>
      <c r="AF2994" s="252">
        <f t="shared" si="93"/>
        <v>275</v>
      </c>
      <c r="AG2994" s="9" t="s">
        <v>34</v>
      </c>
    </row>
    <row r="2995" spans="2:33">
      <c r="B2995" s="225">
        <v>2983</v>
      </c>
      <c r="C2995" s="226" t="s">
        <v>505</v>
      </c>
      <c r="D2995" s="227" t="s">
        <v>506</v>
      </c>
      <c r="E2995" s="228" t="s">
        <v>4216</v>
      </c>
      <c r="F2995" s="226" t="s">
        <v>4217</v>
      </c>
      <c r="G2995" s="226" t="s">
        <v>65</v>
      </c>
      <c r="H2995" s="226" t="s">
        <v>66</v>
      </c>
      <c r="I2995" s="229">
        <f t="shared" si="92"/>
        <v>0</v>
      </c>
      <c r="J2995" s="232"/>
      <c r="K2995" s="226" t="s">
        <v>12348</v>
      </c>
      <c r="L2995" s="226" t="s">
        <v>12349</v>
      </c>
      <c r="M2995" s="226" t="s">
        <v>8141</v>
      </c>
      <c r="N2995" s="226" t="s">
        <v>8188</v>
      </c>
      <c r="O2995" s="232">
        <v>46169</v>
      </c>
      <c r="P2995" s="232"/>
      <c r="Q2995" s="232"/>
      <c r="R2995" s="232"/>
      <c r="S2995" s="226" t="s">
        <v>8164</v>
      </c>
      <c r="T2995" s="229">
        <v>46171</v>
      </c>
      <c r="U2995" s="232"/>
      <c r="V2995" s="233"/>
      <c r="W2995" s="233"/>
      <c r="X2995" s="226"/>
      <c r="Y2995" s="229"/>
      <c r="Z2995" s="232">
        <v>46171</v>
      </c>
      <c r="AA2995" s="232"/>
      <c r="AB2995" s="232"/>
      <c r="AC2995" s="234"/>
      <c r="AD2995" s="232"/>
      <c r="AE2995" s="253" t="str">
        <f>IF($N2995=マイタスク!$U$5,"作業者","")&amp;IF($S2995=マイタスク!$U$5,"ピアレビュー","")&amp;IF($X2995=マイタスク!$U$5,"SVレビュー","")</f>
        <v/>
      </c>
      <c r="AF2995" s="252">
        <f t="shared" si="93"/>
        <v>275</v>
      </c>
      <c r="AG2995" s="9" t="s">
        <v>34</v>
      </c>
    </row>
    <row r="2996" spans="2:33">
      <c r="B2996" s="225">
        <v>2984</v>
      </c>
      <c r="C2996" s="226" t="s">
        <v>505</v>
      </c>
      <c r="D2996" s="227" t="s">
        <v>506</v>
      </c>
      <c r="E2996" s="228" t="s">
        <v>4216</v>
      </c>
      <c r="F2996" s="226" t="s">
        <v>4217</v>
      </c>
      <c r="G2996" s="226" t="s">
        <v>65</v>
      </c>
      <c r="H2996" s="226" t="s">
        <v>66</v>
      </c>
      <c r="I2996" s="229">
        <f t="shared" si="92"/>
        <v>0</v>
      </c>
      <c r="J2996" s="232"/>
      <c r="K2996" s="226" t="s">
        <v>12350</v>
      </c>
      <c r="L2996" s="226" t="s">
        <v>12351</v>
      </c>
      <c r="M2996" s="226" t="s">
        <v>8141</v>
      </c>
      <c r="N2996" s="226" t="s">
        <v>8208</v>
      </c>
      <c r="O2996" s="232">
        <v>46169</v>
      </c>
      <c r="P2996" s="232"/>
      <c r="Q2996" s="232"/>
      <c r="R2996" s="232"/>
      <c r="S2996" s="226" t="s">
        <v>8230</v>
      </c>
      <c r="T2996" s="229">
        <v>46171</v>
      </c>
      <c r="U2996" s="232"/>
      <c r="V2996" s="233"/>
      <c r="W2996" s="233"/>
      <c r="X2996" s="226"/>
      <c r="Y2996" s="229"/>
      <c r="Z2996" s="232">
        <v>46171</v>
      </c>
      <c r="AA2996" s="232"/>
      <c r="AB2996" s="232"/>
      <c r="AC2996" s="234"/>
      <c r="AD2996" s="232"/>
      <c r="AE2996" s="253" t="str">
        <f>IF($N2996=マイタスク!$U$5,"作業者","")&amp;IF($S2996=マイタスク!$U$5,"ピアレビュー","")&amp;IF($X2996=マイタスク!$U$5,"SVレビュー","")</f>
        <v/>
      </c>
      <c r="AF2996" s="252">
        <f t="shared" si="93"/>
        <v>275</v>
      </c>
      <c r="AG2996" s="9" t="s">
        <v>34</v>
      </c>
    </row>
    <row r="2997" spans="2:33">
      <c r="B2997" s="225">
        <v>2985</v>
      </c>
      <c r="C2997" s="226" t="s">
        <v>85</v>
      </c>
      <c r="D2997" s="227" t="s">
        <v>86</v>
      </c>
      <c r="E2997" s="228" t="s">
        <v>4218</v>
      </c>
      <c r="F2997" s="226" t="s">
        <v>4219</v>
      </c>
      <c r="G2997" s="226" t="s">
        <v>65</v>
      </c>
      <c r="H2997" s="226" t="s">
        <v>66</v>
      </c>
      <c r="I2997" s="229">
        <f t="shared" si="92"/>
        <v>0</v>
      </c>
      <c r="J2997" s="232"/>
      <c r="K2997" s="226" t="s">
        <v>12352</v>
      </c>
      <c r="L2997" s="226" t="s">
        <v>4219</v>
      </c>
      <c r="M2997" s="226" t="s">
        <v>8141</v>
      </c>
      <c r="N2997" s="226" t="s">
        <v>8208</v>
      </c>
      <c r="O2997" s="232">
        <v>45805</v>
      </c>
      <c r="P2997" s="232"/>
      <c r="Q2997" s="232"/>
      <c r="R2997" s="232"/>
      <c r="S2997" s="226" t="s">
        <v>8164</v>
      </c>
      <c r="T2997" s="229">
        <v>45807</v>
      </c>
      <c r="U2997" s="232"/>
      <c r="V2997" s="233"/>
      <c r="W2997" s="233"/>
      <c r="X2997" s="226" t="s">
        <v>8152</v>
      </c>
      <c r="Y2997" s="229">
        <v>45807</v>
      </c>
      <c r="Z2997" s="232">
        <v>45807</v>
      </c>
      <c r="AA2997" s="232"/>
      <c r="AB2997" s="232"/>
      <c r="AC2997" s="234"/>
      <c r="AD2997" s="232"/>
      <c r="AE2997" s="253" t="str">
        <f>IF($N2997=マイタスク!$U$5,"作業者","")&amp;IF($S2997=マイタスク!$U$5,"ピアレビュー","")&amp;IF($X2997=マイタスク!$U$5,"SVレビュー","")</f>
        <v/>
      </c>
      <c r="AF2997" s="252">
        <f t="shared" si="93"/>
        <v>803</v>
      </c>
      <c r="AG2997" s="9" t="s">
        <v>34</v>
      </c>
    </row>
    <row r="2998" spans="2:33">
      <c r="B2998" s="225">
        <v>2986</v>
      </c>
      <c r="C2998" s="226" t="s">
        <v>85</v>
      </c>
      <c r="D2998" s="227" t="s">
        <v>86</v>
      </c>
      <c r="E2998" s="228" t="s">
        <v>4220</v>
      </c>
      <c r="F2998" s="226" t="s">
        <v>4221</v>
      </c>
      <c r="G2998" s="226" t="s">
        <v>65</v>
      </c>
      <c r="H2998" s="226" t="s">
        <v>66</v>
      </c>
      <c r="I2998" s="229">
        <f t="shared" si="92"/>
        <v>0</v>
      </c>
      <c r="J2998" s="232"/>
      <c r="K2998" s="226" t="s">
        <v>12353</v>
      </c>
      <c r="L2998" s="226" t="s">
        <v>4221</v>
      </c>
      <c r="M2998" s="226" t="s">
        <v>8141</v>
      </c>
      <c r="N2998" s="226" t="s">
        <v>8188</v>
      </c>
      <c r="O2998" s="232">
        <v>45805</v>
      </c>
      <c r="P2998" s="232"/>
      <c r="Q2998" s="232"/>
      <c r="R2998" s="232"/>
      <c r="S2998" s="226" t="s">
        <v>8230</v>
      </c>
      <c r="T2998" s="229">
        <v>45807</v>
      </c>
      <c r="U2998" s="232"/>
      <c r="V2998" s="233"/>
      <c r="W2998" s="233"/>
      <c r="X2998" s="226"/>
      <c r="Y2998" s="229"/>
      <c r="Z2998" s="232">
        <v>45800</v>
      </c>
      <c r="AA2998" s="232"/>
      <c r="AB2998" s="232"/>
      <c r="AC2998" s="234"/>
      <c r="AD2998" s="232"/>
      <c r="AE2998" s="253" t="str">
        <f>IF($N2998=マイタスク!$U$5,"作業者","")&amp;IF($S2998=マイタスク!$U$5,"ピアレビュー","")&amp;IF($X2998=マイタスク!$U$5,"SVレビュー","")</f>
        <v/>
      </c>
      <c r="AF2998" s="252">
        <f t="shared" si="93"/>
        <v>804</v>
      </c>
      <c r="AG2998" s="9" t="s">
        <v>34</v>
      </c>
    </row>
    <row r="2999" spans="2:33">
      <c r="B2999" s="225">
        <v>2987</v>
      </c>
      <c r="C2999" s="226" t="s">
        <v>85</v>
      </c>
      <c r="D2999" s="227" t="s">
        <v>86</v>
      </c>
      <c r="E2999" s="228" t="s">
        <v>4222</v>
      </c>
      <c r="F2999" s="226" t="s">
        <v>4223</v>
      </c>
      <c r="G2999" s="226" t="s">
        <v>65</v>
      </c>
      <c r="H2999" s="226" t="s">
        <v>66</v>
      </c>
      <c r="I2999" s="229">
        <f t="shared" si="92"/>
        <v>0</v>
      </c>
      <c r="J2999" s="232"/>
      <c r="K2999" s="226" t="s">
        <v>12354</v>
      </c>
      <c r="L2999" s="226" t="s">
        <v>4223</v>
      </c>
      <c r="M2999" s="226" t="s">
        <v>8141</v>
      </c>
      <c r="N2999" s="226" t="s">
        <v>8164</v>
      </c>
      <c r="O2999" s="232">
        <v>45805</v>
      </c>
      <c r="P2999" s="232"/>
      <c r="Q2999" s="232"/>
      <c r="R2999" s="232"/>
      <c r="S2999" s="226" t="s">
        <v>8188</v>
      </c>
      <c r="T2999" s="229">
        <v>45807</v>
      </c>
      <c r="U2999" s="232"/>
      <c r="V2999" s="233"/>
      <c r="W2999" s="233"/>
      <c r="X2999" s="226"/>
      <c r="Y2999" s="229"/>
      <c r="Z2999" s="232">
        <v>45800</v>
      </c>
      <c r="AA2999" s="232"/>
      <c r="AB2999" s="232"/>
      <c r="AC2999" s="234"/>
      <c r="AD2999" s="232"/>
      <c r="AE2999" s="253" t="str">
        <f>IF($N2999=マイタスク!$U$5,"作業者","")&amp;IF($S2999=マイタスク!$U$5,"ピアレビュー","")&amp;IF($X2999=マイタスク!$U$5,"SVレビュー","")</f>
        <v/>
      </c>
      <c r="AF2999" s="252">
        <f t="shared" si="93"/>
        <v>805</v>
      </c>
      <c r="AG2999" s="9" t="s">
        <v>34</v>
      </c>
    </row>
    <row r="3000" spans="2:33">
      <c r="B3000" s="225">
        <v>2988</v>
      </c>
      <c r="C3000" s="226" t="s">
        <v>85</v>
      </c>
      <c r="D3000" s="227" t="s">
        <v>86</v>
      </c>
      <c r="E3000" s="228" t="s">
        <v>4224</v>
      </c>
      <c r="F3000" s="226" t="s">
        <v>4225</v>
      </c>
      <c r="G3000" s="226" t="s">
        <v>65</v>
      </c>
      <c r="H3000" s="226" t="s">
        <v>66</v>
      </c>
      <c r="I3000" s="229">
        <f t="shared" si="92"/>
        <v>0</v>
      </c>
      <c r="J3000" s="232"/>
      <c r="K3000" s="226" t="s">
        <v>12355</v>
      </c>
      <c r="L3000" s="226" t="s">
        <v>4225</v>
      </c>
      <c r="M3000" s="226" t="s">
        <v>8141</v>
      </c>
      <c r="N3000" s="226" t="s">
        <v>8230</v>
      </c>
      <c r="O3000" s="232">
        <v>45805</v>
      </c>
      <c r="P3000" s="232"/>
      <c r="Q3000" s="232"/>
      <c r="R3000" s="232"/>
      <c r="S3000" s="226" t="s">
        <v>8208</v>
      </c>
      <c r="T3000" s="229">
        <v>45807</v>
      </c>
      <c r="U3000" s="232"/>
      <c r="V3000" s="233"/>
      <c r="W3000" s="233"/>
      <c r="X3000" s="226"/>
      <c r="Y3000" s="229"/>
      <c r="Z3000" s="232">
        <v>45807</v>
      </c>
      <c r="AA3000" s="232"/>
      <c r="AB3000" s="232"/>
      <c r="AC3000" s="234"/>
      <c r="AD3000" s="232"/>
      <c r="AE3000" s="253" t="str">
        <f>IF($N3000=マイタスク!$U$5,"作業者","")&amp;IF($S3000=マイタスク!$U$5,"ピアレビュー","")&amp;IF($X3000=マイタスク!$U$5,"SVレビュー","")</f>
        <v/>
      </c>
      <c r="AF3000" s="252">
        <f t="shared" si="93"/>
        <v>806</v>
      </c>
      <c r="AG3000" s="9" t="s">
        <v>34</v>
      </c>
    </row>
    <row r="3001" spans="2:33">
      <c r="B3001" s="225">
        <v>2989</v>
      </c>
      <c r="C3001" s="226" t="s">
        <v>505</v>
      </c>
      <c r="D3001" s="227" t="s">
        <v>506</v>
      </c>
      <c r="E3001" s="228" t="s">
        <v>4226</v>
      </c>
      <c r="F3001" s="226" t="s">
        <v>4227</v>
      </c>
      <c r="G3001" s="226" t="s">
        <v>65</v>
      </c>
      <c r="H3001" s="226" t="s">
        <v>66</v>
      </c>
      <c r="I3001" s="229">
        <f t="shared" si="92"/>
        <v>0</v>
      </c>
      <c r="J3001" s="232"/>
      <c r="K3001" s="226" t="s">
        <v>12356</v>
      </c>
      <c r="L3001" s="226" t="s">
        <v>4227</v>
      </c>
      <c r="M3001" s="226" t="s">
        <v>8141</v>
      </c>
      <c r="N3001" s="226" t="s">
        <v>8164</v>
      </c>
      <c r="O3001" s="232">
        <v>45784</v>
      </c>
      <c r="P3001" s="232"/>
      <c r="Q3001" s="232"/>
      <c r="R3001" s="232"/>
      <c r="S3001" s="226" t="s">
        <v>8208</v>
      </c>
      <c r="T3001" s="229">
        <v>45786</v>
      </c>
      <c r="U3001" s="232"/>
      <c r="V3001" s="233"/>
      <c r="W3001" s="233"/>
      <c r="X3001" s="226" t="s">
        <v>8152</v>
      </c>
      <c r="Y3001" s="229">
        <v>45786</v>
      </c>
      <c r="Z3001" s="232">
        <v>45786</v>
      </c>
      <c r="AA3001" s="232"/>
      <c r="AB3001" s="232"/>
      <c r="AC3001" s="234"/>
      <c r="AD3001" s="232"/>
      <c r="AE3001" s="253" t="str">
        <f>IF($N3001=マイタスク!$U$5,"作業者","")&amp;IF($S3001=マイタスク!$U$5,"ピアレビュー","")&amp;IF($X3001=マイタスク!$U$5,"SVレビュー","")</f>
        <v/>
      </c>
      <c r="AF3001" s="252">
        <f t="shared" si="93"/>
        <v>181</v>
      </c>
      <c r="AG3001" s="9" t="s">
        <v>34</v>
      </c>
    </row>
    <row r="3002" spans="2:33">
      <c r="B3002" s="225">
        <v>2990</v>
      </c>
      <c r="C3002" s="226" t="s">
        <v>505</v>
      </c>
      <c r="D3002" s="227" t="s">
        <v>506</v>
      </c>
      <c r="E3002" s="228" t="s">
        <v>4228</v>
      </c>
      <c r="F3002" s="226" t="s">
        <v>4229</v>
      </c>
      <c r="G3002" s="226" t="s">
        <v>65</v>
      </c>
      <c r="H3002" s="226" t="s">
        <v>66</v>
      </c>
      <c r="I3002" s="229">
        <f t="shared" si="92"/>
        <v>0</v>
      </c>
      <c r="J3002" s="232"/>
      <c r="K3002" s="226" t="s">
        <v>12357</v>
      </c>
      <c r="L3002" s="226" t="s">
        <v>4229</v>
      </c>
      <c r="M3002" s="226" t="s">
        <v>8141</v>
      </c>
      <c r="N3002" s="226" t="s">
        <v>8230</v>
      </c>
      <c r="O3002" s="232">
        <v>45784</v>
      </c>
      <c r="P3002" s="232"/>
      <c r="Q3002" s="232"/>
      <c r="R3002" s="232"/>
      <c r="S3002" s="226" t="s">
        <v>8164</v>
      </c>
      <c r="T3002" s="229">
        <v>45786</v>
      </c>
      <c r="U3002" s="232"/>
      <c r="V3002" s="233"/>
      <c r="W3002" s="233"/>
      <c r="X3002" s="226"/>
      <c r="Y3002" s="229"/>
      <c r="Z3002" s="232">
        <v>45786</v>
      </c>
      <c r="AA3002" s="232"/>
      <c r="AB3002" s="232"/>
      <c r="AC3002" s="234"/>
      <c r="AD3002" s="232"/>
      <c r="AE3002" s="253" t="str">
        <f>IF($N3002=マイタスク!$U$5,"作業者","")&amp;IF($S3002=マイタスク!$U$5,"ピアレビュー","")&amp;IF($X3002=マイタスク!$U$5,"SVレビュー","")</f>
        <v/>
      </c>
      <c r="AF3002" s="252">
        <f t="shared" si="93"/>
        <v>182</v>
      </c>
      <c r="AG3002" s="9" t="s">
        <v>34</v>
      </c>
    </row>
    <row r="3003" spans="2:33">
      <c r="B3003" s="225">
        <v>2991</v>
      </c>
      <c r="C3003" s="226" t="s">
        <v>505</v>
      </c>
      <c r="D3003" s="227" t="s">
        <v>506</v>
      </c>
      <c r="E3003" s="228" t="s">
        <v>4230</v>
      </c>
      <c r="F3003" s="226" t="s">
        <v>4231</v>
      </c>
      <c r="G3003" s="226" t="s">
        <v>65</v>
      </c>
      <c r="H3003" s="226" t="s">
        <v>66</v>
      </c>
      <c r="I3003" s="229">
        <f t="shared" si="92"/>
        <v>0</v>
      </c>
      <c r="J3003" s="232"/>
      <c r="K3003" s="226" t="s">
        <v>12358</v>
      </c>
      <c r="L3003" s="226" t="s">
        <v>4231</v>
      </c>
      <c r="M3003" s="226" t="s">
        <v>8141</v>
      </c>
      <c r="N3003" s="226" t="s">
        <v>8188</v>
      </c>
      <c r="O3003" s="232">
        <v>45784</v>
      </c>
      <c r="P3003" s="232"/>
      <c r="Q3003" s="232"/>
      <c r="R3003" s="232"/>
      <c r="S3003" s="226" t="s">
        <v>8230</v>
      </c>
      <c r="T3003" s="229">
        <v>45786</v>
      </c>
      <c r="U3003" s="232"/>
      <c r="V3003" s="233"/>
      <c r="W3003" s="233"/>
      <c r="X3003" s="226"/>
      <c r="Y3003" s="229"/>
      <c r="Z3003" s="232">
        <v>45786</v>
      </c>
      <c r="AA3003" s="232"/>
      <c r="AB3003" s="232"/>
      <c r="AC3003" s="234"/>
      <c r="AD3003" s="232"/>
      <c r="AE3003" s="253" t="str">
        <f>IF($N3003=マイタスク!$U$5,"作業者","")&amp;IF($S3003=マイタスク!$U$5,"ピアレビュー","")&amp;IF($X3003=マイタスク!$U$5,"SVレビュー","")</f>
        <v/>
      </c>
      <c r="AF3003" s="252">
        <f t="shared" si="93"/>
        <v>183</v>
      </c>
      <c r="AG3003" s="9" t="s">
        <v>34</v>
      </c>
    </row>
    <row r="3004" spans="2:33">
      <c r="B3004" s="225">
        <v>2992</v>
      </c>
      <c r="C3004" s="226" t="s">
        <v>505</v>
      </c>
      <c r="D3004" s="227" t="s">
        <v>506</v>
      </c>
      <c r="E3004" s="228" t="s">
        <v>4232</v>
      </c>
      <c r="F3004" s="226" t="s">
        <v>4233</v>
      </c>
      <c r="G3004" s="226" t="s">
        <v>65</v>
      </c>
      <c r="H3004" s="226" t="s">
        <v>66</v>
      </c>
      <c r="I3004" s="229">
        <f t="shared" si="92"/>
        <v>0</v>
      </c>
      <c r="J3004" s="232"/>
      <c r="K3004" s="226" t="s">
        <v>12359</v>
      </c>
      <c r="L3004" s="226" t="s">
        <v>4233</v>
      </c>
      <c r="M3004" s="226" t="s">
        <v>8141</v>
      </c>
      <c r="N3004" s="226" t="s">
        <v>8208</v>
      </c>
      <c r="O3004" s="232">
        <v>45784</v>
      </c>
      <c r="P3004" s="232"/>
      <c r="Q3004" s="232"/>
      <c r="R3004" s="232"/>
      <c r="S3004" s="226" t="s">
        <v>8188</v>
      </c>
      <c r="T3004" s="229">
        <v>45786</v>
      </c>
      <c r="U3004" s="232"/>
      <c r="V3004" s="233"/>
      <c r="W3004" s="233"/>
      <c r="X3004" s="226"/>
      <c r="Y3004" s="229"/>
      <c r="Z3004" s="232">
        <v>45786</v>
      </c>
      <c r="AA3004" s="232"/>
      <c r="AB3004" s="232"/>
      <c r="AC3004" s="234"/>
      <c r="AD3004" s="232"/>
      <c r="AE3004" s="253" t="str">
        <f>IF($N3004=マイタスク!$U$5,"作業者","")&amp;IF($S3004=マイタスク!$U$5,"ピアレビュー","")&amp;IF($X3004=マイタスク!$U$5,"SVレビュー","")</f>
        <v/>
      </c>
      <c r="AF3004" s="252">
        <f t="shared" si="93"/>
        <v>184</v>
      </c>
      <c r="AG3004" s="9" t="s">
        <v>34</v>
      </c>
    </row>
    <row r="3005" spans="2:33">
      <c r="B3005" s="225">
        <v>2993</v>
      </c>
      <c r="C3005" s="226" t="s">
        <v>505</v>
      </c>
      <c r="D3005" s="227" t="s">
        <v>506</v>
      </c>
      <c r="E3005" s="228" t="s">
        <v>4234</v>
      </c>
      <c r="F3005" s="226" t="s">
        <v>4235</v>
      </c>
      <c r="G3005" s="226" t="s">
        <v>65</v>
      </c>
      <c r="H3005" s="226" t="s">
        <v>66</v>
      </c>
      <c r="I3005" s="229">
        <f t="shared" si="92"/>
        <v>0</v>
      </c>
      <c r="J3005" s="232"/>
      <c r="K3005" s="226" t="s">
        <v>12360</v>
      </c>
      <c r="L3005" s="226" t="s">
        <v>4235</v>
      </c>
      <c r="M3005" s="226" t="s">
        <v>8141</v>
      </c>
      <c r="N3005" s="226" t="s">
        <v>8181</v>
      </c>
      <c r="O3005" s="232">
        <v>45455</v>
      </c>
      <c r="P3005" s="232"/>
      <c r="Q3005" s="232"/>
      <c r="R3005" s="232"/>
      <c r="S3005" s="226" t="s">
        <v>8433</v>
      </c>
      <c r="T3005" s="229">
        <v>45457</v>
      </c>
      <c r="U3005" s="232"/>
      <c r="V3005" s="233"/>
      <c r="W3005" s="233"/>
      <c r="X3005" s="226" t="s">
        <v>8152</v>
      </c>
      <c r="Y3005" s="229">
        <v>45457</v>
      </c>
      <c r="Z3005" s="232">
        <v>45457</v>
      </c>
      <c r="AA3005" s="232"/>
      <c r="AB3005" s="232"/>
      <c r="AC3005" s="234"/>
      <c r="AD3005" s="232"/>
      <c r="AE3005" s="253" t="str">
        <f>IF($N3005=マイタスク!$U$5,"作業者","")&amp;IF($S3005=マイタスク!$U$5,"ピアレビュー","")&amp;IF($X3005=マイタスク!$U$5,"SVレビュー","")</f>
        <v/>
      </c>
      <c r="AF3005" s="252">
        <f t="shared" si="93"/>
        <v>8</v>
      </c>
      <c r="AG3005" s="9" t="s">
        <v>34</v>
      </c>
    </row>
    <row r="3006" spans="2:33">
      <c r="B3006" s="225">
        <v>2994</v>
      </c>
      <c r="C3006" s="226" t="s">
        <v>505</v>
      </c>
      <c r="D3006" s="227" t="s">
        <v>506</v>
      </c>
      <c r="E3006" s="228" t="s">
        <v>4236</v>
      </c>
      <c r="F3006" s="226" t="s">
        <v>4237</v>
      </c>
      <c r="G3006" s="226" t="s">
        <v>65</v>
      </c>
      <c r="H3006" s="226" t="s">
        <v>66</v>
      </c>
      <c r="I3006" s="229">
        <f t="shared" si="92"/>
        <v>0</v>
      </c>
      <c r="J3006" s="232"/>
      <c r="K3006" s="226" t="s">
        <v>12361</v>
      </c>
      <c r="L3006" s="226" t="s">
        <v>4237</v>
      </c>
      <c r="M3006" s="226" t="s">
        <v>8141</v>
      </c>
      <c r="N3006" s="226" t="s">
        <v>8230</v>
      </c>
      <c r="O3006" s="232">
        <v>45826</v>
      </c>
      <c r="P3006" s="232"/>
      <c r="Q3006" s="232"/>
      <c r="R3006" s="232"/>
      <c r="S3006" s="226" t="s">
        <v>8164</v>
      </c>
      <c r="T3006" s="229">
        <v>45826</v>
      </c>
      <c r="U3006" s="232"/>
      <c r="V3006" s="233"/>
      <c r="W3006" s="233"/>
      <c r="X3006" s="226" t="s">
        <v>8152</v>
      </c>
      <c r="Y3006" s="229">
        <v>45828</v>
      </c>
      <c r="Z3006" s="232">
        <v>45828</v>
      </c>
      <c r="AA3006" s="232"/>
      <c r="AB3006" s="232"/>
      <c r="AC3006" s="234"/>
      <c r="AD3006" s="232"/>
      <c r="AE3006" s="253" t="str">
        <f>IF($N3006=マイタスク!$U$5,"作業者","")&amp;IF($S3006=マイタスク!$U$5,"ピアレビュー","")&amp;IF($X3006=マイタスク!$U$5,"SVレビュー","")</f>
        <v/>
      </c>
      <c r="AF3006" s="252">
        <f t="shared" si="93"/>
        <v>201</v>
      </c>
      <c r="AG3006" s="9" t="s">
        <v>34</v>
      </c>
    </row>
    <row r="3007" spans="2:33">
      <c r="B3007" s="225">
        <v>2995</v>
      </c>
      <c r="C3007" s="226" t="s">
        <v>505</v>
      </c>
      <c r="D3007" s="227" t="s">
        <v>506</v>
      </c>
      <c r="E3007" s="228" t="s">
        <v>4236</v>
      </c>
      <c r="F3007" s="226" t="s">
        <v>4237</v>
      </c>
      <c r="G3007" s="226" t="s">
        <v>65</v>
      </c>
      <c r="H3007" s="226" t="s">
        <v>66</v>
      </c>
      <c r="I3007" s="229">
        <f t="shared" si="92"/>
        <v>0</v>
      </c>
      <c r="J3007" s="232"/>
      <c r="K3007" s="226" t="s">
        <v>12362</v>
      </c>
      <c r="L3007" s="226" t="s">
        <v>4237</v>
      </c>
      <c r="M3007" s="226" t="s">
        <v>8141</v>
      </c>
      <c r="N3007" s="226" t="s">
        <v>8230</v>
      </c>
      <c r="O3007" s="232">
        <v>45826</v>
      </c>
      <c r="P3007" s="232"/>
      <c r="Q3007" s="232"/>
      <c r="R3007" s="232"/>
      <c r="S3007" s="226" t="s">
        <v>8164</v>
      </c>
      <c r="T3007" s="229">
        <v>45826</v>
      </c>
      <c r="U3007" s="232"/>
      <c r="V3007" s="233"/>
      <c r="W3007" s="233"/>
      <c r="X3007" s="226" t="s">
        <v>8152</v>
      </c>
      <c r="Y3007" s="229">
        <v>45828</v>
      </c>
      <c r="Z3007" s="232">
        <v>45828</v>
      </c>
      <c r="AA3007" s="232"/>
      <c r="AB3007" s="232"/>
      <c r="AC3007" s="234"/>
      <c r="AD3007" s="232"/>
      <c r="AE3007" s="253" t="str">
        <f>IF($N3007=マイタスク!$U$5,"作業者","")&amp;IF($S3007=マイタスク!$U$5,"ピアレビュー","")&amp;IF($X3007=マイタスク!$U$5,"SVレビュー","")</f>
        <v/>
      </c>
      <c r="AF3007" s="252">
        <f t="shared" si="93"/>
        <v>201</v>
      </c>
      <c r="AG3007" s="9" t="s">
        <v>34</v>
      </c>
    </row>
    <row r="3008" spans="2:33">
      <c r="B3008" s="225">
        <v>2996</v>
      </c>
      <c r="C3008" s="226" t="s">
        <v>505</v>
      </c>
      <c r="D3008" s="227" t="s">
        <v>506</v>
      </c>
      <c r="E3008" s="228" t="s">
        <v>4238</v>
      </c>
      <c r="F3008" s="226" t="s">
        <v>4239</v>
      </c>
      <c r="G3008" s="226" t="s">
        <v>65</v>
      </c>
      <c r="H3008" s="226" t="s">
        <v>66</v>
      </c>
      <c r="I3008" s="229">
        <f t="shared" si="92"/>
        <v>0</v>
      </c>
      <c r="J3008" s="232"/>
      <c r="K3008" s="226" t="s">
        <v>12363</v>
      </c>
      <c r="L3008" s="226" t="s">
        <v>4239</v>
      </c>
      <c r="M3008" s="226" t="s">
        <v>8141</v>
      </c>
      <c r="N3008" s="226" t="s">
        <v>8188</v>
      </c>
      <c r="O3008" s="232">
        <v>45826</v>
      </c>
      <c r="P3008" s="232"/>
      <c r="Q3008" s="232"/>
      <c r="R3008" s="232"/>
      <c r="S3008" s="226" t="s">
        <v>8230</v>
      </c>
      <c r="T3008" s="229">
        <v>45828</v>
      </c>
      <c r="U3008" s="232"/>
      <c r="V3008" s="233"/>
      <c r="W3008" s="233"/>
      <c r="X3008" s="226"/>
      <c r="Y3008" s="229"/>
      <c r="Z3008" s="232">
        <v>45821</v>
      </c>
      <c r="AA3008" s="232"/>
      <c r="AB3008" s="232"/>
      <c r="AC3008" s="234"/>
      <c r="AD3008" s="232"/>
      <c r="AE3008" s="253" t="str">
        <f>IF($N3008=マイタスク!$U$5,"作業者","")&amp;IF($S3008=マイタスク!$U$5,"ピアレビュー","")&amp;IF($X3008=マイタスク!$U$5,"SVレビュー","")</f>
        <v/>
      </c>
      <c r="AF3008" s="252">
        <f t="shared" si="93"/>
        <v>202</v>
      </c>
      <c r="AG3008" s="9" t="s">
        <v>34</v>
      </c>
    </row>
    <row r="3009" spans="2:33">
      <c r="B3009" s="225">
        <v>2997</v>
      </c>
      <c r="C3009" s="226" t="s">
        <v>85</v>
      </c>
      <c r="D3009" s="227" t="s">
        <v>86</v>
      </c>
      <c r="E3009" s="228" t="s">
        <v>4240</v>
      </c>
      <c r="F3009" s="226" t="s">
        <v>4239</v>
      </c>
      <c r="G3009" s="226" t="s">
        <v>65</v>
      </c>
      <c r="H3009" s="226" t="s">
        <v>66</v>
      </c>
      <c r="I3009" s="229">
        <f t="shared" si="92"/>
        <v>0</v>
      </c>
      <c r="J3009" s="232"/>
      <c r="K3009" s="226" t="s">
        <v>12364</v>
      </c>
      <c r="L3009" s="226" t="s">
        <v>4239</v>
      </c>
      <c r="M3009" s="226" t="s">
        <v>8141</v>
      </c>
      <c r="N3009" s="226" t="s">
        <v>8152</v>
      </c>
      <c r="O3009" s="232">
        <v>45826</v>
      </c>
      <c r="P3009" s="232"/>
      <c r="Q3009" s="232"/>
      <c r="R3009" s="232"/>
      <c r="S3009" s="226" t="s">
        <v>8152</v>
      </c>
      <c r="T3009" s="229">
        <v>45828</v>
      </c>
      <c r="U3009" s="232"/>
      <c r="V3009" s="233"/>
      <c r="W3009" s="233"/>
      <c r="X3009" s="226"/>
      <c r="Y3009" s="229"/>
      <c r="Z3009" s="232">
        <v>45821</v>
      </c>
      <c r="AA3009" s="232"/>
      <c r="AB3009" s="232"/>
      <c r="AC3009" s="234"/>
      <c r="AD3009" s="232"/>
      <c r="AE3009" s="253" t="str">
        <f>IF($N3009=マイタスク!$U$5,"作業者","")&amp;IF($S3009=マイタスク!$U$5,"ピアレビュー","")&amp;IF($X3009=マイタスク!$U$5,"SVレビュー","")</f>
        <v/>
      </c>
      <c r="AF3009" s="252">
        <f t="shared" si="93"/>
        <v>824</v>
      </c>
      <c r="AG3009" s="9" t="s">
        <v>34</v>
      </c>
    </row>
    <row r="3010" spans="2:33">
      <c r="B3010" s="225">
        <v>2998</v>
      </c>
      <c r="C3010" s="226" t="s">
        <v>505</v>
      </c>
      <c r="D3010" s="227" t="s">
        <v>506</v>
      </c>
      <c r="E3010" s="228" t="s">
        <v>4241</v>
      </c>
      <c r="F3010" s="226" t="s">
        <v>4242</v>
      </c>
      <c r="G3010" s="226" t="s">
        <v>65</v>
      </c>
      <c r="H3010" s="226" t="s">
        <v>66</v>
      </c>
      <c r="I3010" s="229">
        <f t="shared" si="92"/>
        <v>0</v>
      </c>
      <c r="J3010" s="232"/>
      <c r="K3010" s="226" t="s">
        <v>12365</v>
      </c>
      <c r="L3010" s="226" t="s">
        <v>4242</v>
      </c>
      <c r="M3010" s="226" t="s">
        <v>8141</v>
      </c>
      <c r="N3010" s="226" t="s">
        <v>8208</v>
      </c>
      <c r="O3010" s="232">
        <v>45826</v>
      </c>
      <c r="P3010" s="232"/>
      <c r="Q3010" s="232"/>
      <c r="R3010" s="232"/>
      <c r="S3010" s="226" t="s">
        <v>8188</v>
      </c>
      <c r="T3010" s="229">
        <v>45828</v>
      </c>
      <c r="U3010" s="232"/>
      <c r="V3010" s="233"/>
      <c r="W3010" s="233"/>
      <c r="X3010" s="226"/>
      <c r="Y3010" s="229"/>
      <c r="Z3010" s="232">
        <v>45821</v>
      </c>
      <c r="AA3010" s="232"/>
      <c r="AB3010" s="232"/>
      <c r="AC3010" s="234"/>
      <c r="AD3010" s="232"/>
      <c r="AE3010" s="253" t="str">
        <f>IF($N3010=マイタスク!$U$5,"作業者","")&amp;IF($S3010=マイタスク!$U$5,"ピアレビュー","")&amp;IF($X3010=マイタスク!$U$5,"SVレビュー","")</f>
        <v/>
      </c>
      <c r="AF3010" s="252">
        <f t="shared" si="93"/>
        <v>203</v>
      </c>
      <c r="AG3010" s="9" t="s">
        <v>34</v>
      </c>
    </row>
    <row r="3011" spans="2:33">
      <c r="B3011" s="225">
        <v>2999</v>
      </c>
      <c r="C3011" s="226" t="s">
        <v>505</v>
      </c>
      <c r="D3011" s="227" t="s">
        <v>506</v>
      </c>
      <c r="E3011" s="228" t="s">
        <v>4243</v>
      </c>
      <c r="F3011" s="226" t="s">
        <v>4244</v>
      </c>
      <c r="G3011" s="226" t="s">
        <v>65</v>
      </c>
      <c r="H3011" s="226" t="s">
        <v>66</v>
      </c>
      <c r="I3011" s="229">
        <f t="shared" si="92"/>
        <v>0</v>
      </c>
      <c r="J3011" s="232"/>
      <c r="K3011" s="226" t="s">
        <v>12366</v>
      </c>
      <c r="L3011" s="226" t="s">
        <v>4244</v>
      </c>
      <c r="M3011" s="226" t="s">
        <v>8141</v>
      </c>
      <c r="N3011" s="226" t="s">
        <v>8433</v>
      </c>
      <c r="O3011" s="232">
        <v>45826</v>
      </c>
      <c r="P3011" s="232"/>
      <c r="Q3011" s="232"/>
      <c r="R3011" s="232"/>
      <c r="S3011" s="226" t="s">
        <v>8208</v>
      </c>
      <c r="T3011" s="229">
        <v>45828</v>
      </c>
      <c r="U3011" s="232"/>
      <c r="V3011" s="233"/>
      <c r="W3011" s="233"/>
      <c r="X3011" s="226"/>
      <c r="Y3011" s="229"/>
      <c r="Z3011" s="232">
        <v>45821</v>
      </c>
      <c r="AA3011" s="232"/>
      <c r="AB3011" s="232"/>
      <c r="AC3011" s="234"/>
      <c r="AD3011" s="232"/>
      <c r="AE3011" s="253" t="str">
        <f>IF($N3011=マイタスク!$U$5,"作業者","")&amp;IF($S3011=マイタスク!$U$5,"ピアレビュー","")&amp;IF($X3011=マイタスク!$U$5,"SVレビュー","")</f>
        <v/>
      </c>
      <c r="AF3011" s="252">
        <f t="shared" si="93"/>
        <v>204</v>
      </c>
      <c r="AG3011" s="9" t="s">
        <v>34</v>
      </c>
    </row>
    <row r="3012" spans="2:33">
      <c r="B3012" s="225">
        <v>3000</v>
      </c>
      <c r="C3012" s="226" t="s">
        <v>505</v>
      </c>
      <c r="D3012" s="227" t="s">
        <v>506</v>
      </c>
      <c r="E3012" s="228" t="s">
        <v>4245</v>
      </c>
      <c r="F3012" s="226" t="s">
        <v>4246</v>
      </c>
      <c r="G3012" s="226" t="s">
        <v>65</v>
      </c>
      <c r="H3012" s="226" t="s">
        <v>66</v>
      </c>
      <c r="I3012" s="229">
        <f t="shared" si="92"/>
        <v>0</v>
      </c>
      <c r="J3012" s="232"/>
      <c r="K3012" s="226" t="s">
        <v>12367</v>
      </c>
      <c r="L3012" s="226" t="s">
        <v>4246</v>
      </c>
      <c r="M3012" s="226" t="s">
        <v>8141</v>
      </c>
      <c r="N3012" s="226" t="s">
        <v>8527</v>
      </c>
      <c r="O3012" s="232">
        <v>45462</v>
      </c>
      <c r="P3012" s="232"/>
      <c r="Q3012" s="232"/>
      <c r="R3012" s="232"/>
      <c r="S3012" s="226" t="s">
        <v>8230</v>
      </c>
      <c r="T3012" s="229">
        <v>45464</v>
      </c>
      <c r="U3012" s="232"/>
      <c r="V3012" s="233"/>
      <c r="W3012" s="233"/>
      <c r="X3012" s="226" t="s">
        <v>8152</v>
      </c>
      <c r="Y3012" s="229">
        <v>45464</v>
      </c>
      <c r="Z3012" s="232">
        <v>45464</v>
      </c>
      <c r="AA3012" s="232"/>
      <c r="AB3012" s="232"/>
      <c r="AC3012" s="234"/>
      <c r="AD3012" s="232"/>
      <c r="AE3012" s="253" t="str">
        <f>IF($N3012=マイタスク!$U$5,"作業者","")&amp;IF($S3012=マイタスク!$U$5,"ピアレビュー","")&amp;IF($X3012=マイタスク!$U$5,"SVレビュー","")</f>
        <v/>
      </c>
      <c r="AF3012" s="252">
        <f t="shared" si="93"/>
        <v>9</v>
      </c>
      <c r="AG3012" s="9" t="s">
        <v>34</v>
      </c>
    </row>
    <row r="3013" spans="2:33">
      <c r="B3013" s="225">
        <v>3001</v>
      </c>
      <c r="C3013" s="226" t="s">
        <v>505</v>
      </c>
      <c r="D3013" s="227" t="s">
        <v>506</v>
      </c>
      <c r="E3013" s="228" t="s">
        <v>4247</v>
      </c>
      <c r="F3013" s="226" t="s">
        <v>4248</v>
      </c>
      <c r="G3013" s="226" t="s">
        <v>65</v>
      </c>
      <c r="H3013" s="226" t="s">
        <v>66</v>
      </c>
      <c r="I3013" s="229">
        <f t="shared" si="92"/>
        <v>0</v>
      </c>
      <c r="J3013" s="232"/>
      <c r="K3013" s="226" t="s">
        <v>12368</v>
      </c>
      <c r="L3013" s="226" t="s">
        <v>4248</v>
      </c>
      <c r="M3013" s="226" t="s">
        <v>8141</v>
      </c>
      <c r="N3013" s="226" t="s">
        <v>8208</v>
      </c>
      <c r="O3013" s="232">
        <v>45462</v>
      </c>
      <c r="P3013" s="232"/>
      <c r="Q3013" s="232"/>
      <c r="R3013" s="232"/>
      <c r="S3013" s="226" t="s">
        <v>8433</v>
      </c>
      <c r="T3013" s="229">
        <v>45464</v>
      </c>
      <c r="U3013" s="232"/>
      <c r="V3013" s="233"/>
      <c r="W3013" s="233"/>
      <c r="X3013" s="226" t="s">
        <v>8152</v>
      </c>
      <c r="Y3013" s="229">
        <v>45464</v>
      </c>
      <c r="Z3013" s="232">
        <v>45464</v>
      </c>
      <c r="AA3013" s="232"/>
      <c r="AB3013" s="232"/>
      <c r="AC3013" s="234"/>
      <c r="AD3013" s="232"/>
      <c r="AE3013" s="253" t="str">
        <f>IF($N3013=マイタスク!$U$5,"作業者","")&amp;IF($S3013=マイタスク!$U$5,"ピアレビュー","")&amp;IF($X3013=マイタスク!$U$5,"SVレビュー","")</f>
        <v/>
      </c>
      <c r="AF3013" s="252">
        <f t="shared" si="93"/>
        <v>10</v>
      </c>
      <c r="AG3013" s="9" t="s">
        <v>34</v>
      </c>
    </row>
    <row r="3014" spans="2:33">
      <c r="B3014" s="225">
        <v>3002</v>
      </c>
      <c r="C3014" s="226" t="s">
        <v>505</v>
      </c>
      <c r="D3014" s="227" t="s">
        <v>506</v>
      </c>
      <c r="E3014" s="228" t="s">
        <v>4247</v>
      </c>
      <c r="F3014" s="226" t="s">
        <v>4248</v>
      </c>
      <c r="G3014" s="226" t="s">
        <v>65</v>
      </c>
      <c r="H3014" s="226" t="s">
        <v>66</v>
      </c>
      <c r="I3014" s="229">
        <f t="shared" si="92"/>
        <v>0</v>
      </c>
      <c r="J3014" s="232"/>
      <c r="K3014" s="226" t="s">
        <v>12369</v>
      </c>
      <c r="L3014" s="226" t="s">
        <v>4248</v>
      </c>
      <c r="M3014" s="226" t="s">
        <v>8141</v>
      </c>
      <c r="N3014" s="226" t="s">
        <v>8208</v>
      </c>
      <c r="O3014" s="232">
        <v>45462</v>
      </c>
      <c r="P3014" s="232"/>
      <c r="Q3014" s="232"/>
      <c r="R3014" s="232"/>
      <c r="S3014" s="226" t="s">
        <v>8433</v>
      </c>
      <c r="T3014" s="229">
        <v>45464</v>
      </c>
      <c r="U3014" s="232"/>
      <c r="V3014" s="233"/>
      <c r="W3014" s="233"/>
      <c r="X3014" s="226" t="s">
        <v>8152</v>
      </c>
      <c r="Y3014" s="229">
        <v>45464</v>
      </c>
      <c r="Z3014" s="232">
        <v>45464</v>
      </c>
      <c r="AA3014" s="232"/>
      <c r="AB3014" s="232"/>
      <c r="AC3014" s="234"/>
      <c r="AD3014" s="232"/>
      <c r="AE3014" s="253" t="str">
        <f>IF($N3014=マイタスク!$U$5,"作業者","")&amp;IF($S3014=マイタスク!$U$5,"ピアレビュー","")&amp;IF($X3014=マイタスク!$U$5,"SVレビュー","")</f>
        <v/>
      </c>
      <c r="AF3014" s="252">
        <f t="shared" si="93"/>
        <v>10</v>
      </c>
      <c r="AG3014" s="9" t="s">
        <v>34</v>
      </c>
    </row>
    <row r="3015" spans="2:33">
      <c r="B3015" s="225">
        <v>3003</v>
      </c>
      <c r="C3015" s="226" t="s">
        <v>505</v>
      </c>
      <c r="D3015" s="227" t="s">
        <v>506</v>
      </c>
      <c r="E3015" s="228" t="s">
        <v>4249</v>
      </c>
      <c r="F3015" s="226" t="s">
        <v>4250</v>
      </c>
      <c r="G3015" s="226" t="s">
        <v>65</v>
      </c>
      <c r="H3015" s="226" t="s">
        <v>66</v>
      </c>
      <c r="I3015" s="229">
        <f t="shared" si="92"/>
        <v>0</v>
      </c>
      <c r="J3015" s="232"/>
      <c r="K3015" s="226" t="s">
        <v>12370</v>
      </c>
      <c r="L3015" s="226" t="s">
        <v>4250</v>
      </c>
      <c r="M3015" s="226" t="s">
        <v>8141</v>
      </c>
      <c r="N3015" s="226" t="s">
        <v>8230</v>
      </c>
      <c r="O3015" s="232">
        <v>45462</v>
      </c>
      <c r="P3015" s="232"/>
      <c r="Q3015" s="232"/>
      <c r="R3015" s="232"/>
      <c r="S3015" s="226" t="s">
        <v>8181</v>
      </c>
      <c r="T3015" s="229">
        <v>45464</v>
      </c>
      <c r="U3015" s="232"/>
      <c r="V3015" s="233"/>
      <c r="W3015" s="233"/>
      <c r="X3015" s="226" t="s">
        <v>8152</v>
      </c>
      <c r="Y3015" s="229">
        <v>45464</v>
      </c>
      <c r="Z3015" s="232">
        <v>45464</v>
      </c>
      <c r="AA3015" s="232"/>
      <c r="AB3015" s="232"/>
      <c r="AC3015" s="234"/>
      <c r="AD3015" s="232"/>
      <c r="AE3015" s="253" t="str">
        <f>IF($N3015=マイタスク!$U$5,"作業者","")&amp;IF($S3015=マイタスク!$U$5,"ピアレビュー","")&amp;IF($X3015=マイタスク!$U$5,"SVレビュー","")</f>
        <v/>
      </c>
      <c r="AF3015" s="252">
        <f t="shared" si="93"/>
        <v>11</v>
      </c>
      <c r="AG3015" s="9" t="s">
        <v>34</v>
      </c>
    </row>
    <row r="3016" spans="2:33">
      <c r="B3016" s="225">
        <v>3004</v>
      </c>
      <c r="C3016" s="226" t="s">
        <v>505</v>
      </c>
      <c r="D3016" s="227" t="s">
        <v>506</v>
      </c>
      <c r="E3016" s="228" t="s">
        <v>4251</v>
      </c>
      <c r="F3016" s="226" t="s">
        <v>4252</v>
      </c>
      <c r="G3016" s="226" t="s">
        <v>65</v>
      </c>
      <c r="H3016" s="226" t="s">
        <v>66</v>
      </c>
      <c r="I3016" s="229">
        <f t="shared" si="92"/>
        <v>0</v>
      </c>
      <c r="J3016" s="232"/>
      <c r="K3016" s="226" t="s">
        <v>12371</v>
      </c>
      <c r="L3016" s="226" t="s">
        <v>4252</v>
      </c>
      <c r="M3016" s="226" t="s">
        <v>8141</v>
      </c>
      <c r="N3016" s="226" t="s">
        <v>8164</v>
      </c>
      <c r="O3016" s="232">
        <v>45462</v>
      </c>
      <c r="P3016" s="232"/>
      <c r="Q3016" s="232"/>
      <c r="R3016" s="232"/>
      <c r="S3016" s="226" t="s">
        <v>8165</v>
      </c>
      <c r="T3016" s="229">
        <v>45464</v>
      </c>
      <c r="U3016" s="232"/>
      <c r="V3016" s="233"/>
      <c r="W3016" s="233"/>
      <c r="X3016" s="226" t="s">
        <v>8152</v>
      </c>
      <c r="Y3016" s="229">
        <v>45464</v>
      </c>
      <c r="Z3016" s="232">
        <v>45464</v>
      </c>
      <c r="AA3016" s="232"/>
      <c r="AB3016" s="232"/>
      <c r="AC3016" s="234"/>
      <c r="AD3016" s="232"/>
      <c r="AE3016" s="253" t="str">
        <f>IF($N3016=マイタスク!$U$5,"作業者","")&amp;IF($S3016=マイタスク!$U$5,"ピアレビュー","")&amp;IF($X3016=マイタスク!$U$5,"SVレビュー","")</f>
        <v/>
      </c>
      <c r="AF3016" s="252">
        <f t="shared" si="93"/>
        <v>12</v>
      </c>
      <c r="AG3016" s="9" t="s">
        <v>34</v>
      </c>
    </row>
    <row r="3017" spans="2:33">
      <c r="B3017" s="225">
        <v>3005</v>
      </c>
      <c r="C3017" s="226" t="s">
        <v>505</v>
      </c>
      <c r="D3017" s="227" t="s">
        <v>506</v>
      </c>
      <c r="E3017" s="228" t="s">
        <v>4253</v>
      </c>
      <c r="F3017" s="226" t="s">
        <v>4254</v>
      </c>
      <c r="G3017" s="226" t="s">
        <v>65</v>
      </c>
      <c r="H3017" s="226" t="s">
        <v>82</v>
      </c>
      <c r="I3017" s="229">
        <f t="shared" si="92"/>
        <v>0</v>
      </c>
      <c r="J3017" s="232"/>
      <c r="K3017" s="226" t="s">
        <v>12372</v>
      </c>
      <c r="L3017" s="226" t="s">
        <v>12373</v>
      </c>
      <c r="M3017" s="226" t="s">
        <v>8141</v>
      </c>
      <c r="N3017" s="226" t="s">
        <v>8208</v>
      </c>
      <c r="O3017" s="232">
        <v>46171</v>
      </c>
      <c r="P3017" s="232"/>
      <c r="Q3017" s="232"/>
      <c r="R3017" s="232"/>
      <c r="S3017" s="226" t="s">
        <v>8152</v>
      </c>
      <c r="T3017" s="229">
        <v>46171</v>
      </c>
      <c r="U3017" s="232"/>
      <c r="V3017" s="233"/>
      <c r="W3017" s="233"/>
      <c r="X3017" s="226" t="s">
        <v>8188</v>
      </c>
      <c r="Y3017" s="229">
        <v>46171</v>
      </c>
      <c r="Z3017" s="232">
        <v>46178</v>
      </c>
      <c r="AA3017" s="232"/>
      <c r="AB3017" s="232"/>
      <c r="AC3017" s="234"/>
      <c r="AD3017" s="232"/>
      <c r="AE3017" s="253" t="str">
        <f>IF($N3017=マイタスク!$U$5,"作業者","")&amp;IF($S3017=マイタスク!$U$5,"ピアレビュー","")&amp;IF($X3017=マイタスク!$U$5,"SVレビュー","")</f>
        <v/>
      </c>
      <c r="AF3017" s="252">
        <f t="shared" si="93"/>
        <v>276</v>
      </c>
      <c r="AG3017" s="9" t="s">
        <v>34</v>
      </c>
    </row>
    <row r="3018" spans="2:33">
      <c r="B3018" s="225">
        <v>3006</v>
      </c>
      <c r="C3018" s="226" t="s">
        <v>505</v>
      </c>
      <c r="D3018" s="227" t="s">
        <v>506</v>
      </c>
      <c r="E3018" s="228" t="s">
        <v>4253</v>
      </c>
      <c r="F3018" s="226" t="s">
        <v>4254</v>
      </c>
      <c r="G3018" s="226" t="s">
        <v>65</v>
      </c>
      <c r="H3018" s="226" t="s">
        <v>82</v>
      </c>
      <c r="I3018" s="229">
        <f t="shared" si="92"/>
        <v>0</v>
      </c>
      <c r="J3018" s="232"/>
      <c r="K3018" s="226" t="s">
        <v>12374</v>
      </c>
      <c r="L3018" s="226" t="s">
        <v>12375</v>
      </c>
      <c r="M3018" s="226" t="s">
        <v>8141</v>
      </c>
      <c r="N3018" s="226" t="s">
        <v>8152</v>
      </c>
      <c r="O3018" s="232">
        <v>46171</v>
      </c>
      <c r="P3018" s="232"/>
      <c r="Q3018" s="232"/>
      <c r="R3018" s="232"/>
      <c r="S3018" s="226" t="s">
        <v>8230</v>
      </c>
      <c r="T3018" s="229">
        <v>46171</v>
      </c>
      <c r="U3018" s="232"/>
      <c r="V3018" s="233"/>
      <c r="W3018" s="233"/>
      <c r="X3018" s="226"/>
      <c r="Y3018" s="229"/>
      <c r="Z3018" s="232">
        <v>46178</v>
      </c>
      <c r="AA3018" s="232"/>
      <c r="AB3018" s="232"/>
      <c r="AC3018" s="234"/>
      <c r="AD3018" s="232"/>
      <c r="AE3018" s="253" t="str">
        <f>IF($N3018=マイタスク!$U$5,"作業者","")&amp;IF($S3018=マイタスク!$U$5,"ピアレビュー","")&amp;IF($X3018=マイタスク!$U$5,"SVレビュー","")</f>
        <v/>
      </c>
      <c r="AF3018" s="252">
        <f t="shared" si="93"/>
        <v>276</v>
      </c>
      <c r="AG3018" s="9" t="s">
        <v>34</v>
      </c>
    </row>
    <row r="3019" spans="2:33">
      <c r="B3019" s="225">
        <v>3007</v>
      </c>
      <c r="C3019" s="226" t="s">
        <v>505</v>
      </c>
      <c r="D3019" s="227" t="s">
        <v>506</v>
      </c>
      <c r="E3019" s="228" t="s">
        <v>4253</v>
      </c>
      <c r="F3019" s="226" t="s">
        <v>4254</v>
      </c>
      <c r="G3019" s="226" t="s">
        <v>65</v>
      </c>
      <c r="H3019" s="226" t="s">
        <v>82</v>
      </c>
      <c r="I3019" s="229">
        <f t="shared" si="92"/>
        <v>0</v>
      </c>
      <c r="J3019" s="232"/>
      <c r="K3019" s="226" t="s">
        <v>12376</v>
      </c>
      <c r="L3019" s="226" t="s">
        <v>12377</v>
      </c>
      <c r="M3019" s="226" t="s">
        <v>8141</v>
      </c>
      <c r="N3019" s="226" t="s">
        <v>8230</v>
      </c>
      <c r="O3019" s="232">
        <v>46171</v>
      </c>
      <c r="P3019" s="232"/>
      <c r="Q3019" s="232"/>
      <c r="R3019" s="232"/>
      <c r="S3019" s="226" t="s">
        <v>8164</v>
      </c>
      <c r="T3019" s="229">
        <v>46171</v>
      </c>
      <c r="U3019" s="232"/>
      <c r="V3019" s="233"/>
      <c r="W3019" s="233"/>
      <c r="X3019" s="226"/>
      <c r="Y3019" s="229"/>
      <c r="Z3019" s="232">
        <v>46178</v>
      </c>
      <c r="AA3019" s="232"/>
      <c r="AB3019" s="232"/>
      <c r="AC3019" s="234"/>
      <c r="AD3019" s="232"/>
      <c r="AE3019" s="253" t="str">
        <f>IF($N3019=マイタスク!$U$5,"作業者","")&amp;IF($S3019=マイタスク!$U$5,"ピアレビュー","")&amp;IF($X3019=マイタスク!$U$5,"SVレビュー","")</f>
        <v/>
      </c>
      <c r="AF3019" s="252">
        <f t="shared" si="93"/>
        <v>276</v>
      </c>
      <c r="AG3019" s="9" t="s">
        <v>34</v>
      </c>
    </row>
    <row r="3020" spans="2:33">
      <c r="B3020" s="225">
        <v>3008</v>
      </c>
      <c r="C3020" s="226" t="s">
        <v>505</v>
      </c>
      <c r="D3020" s="227" t="s">
        <v>506</v>
      </c>
      <c r="E3020" s="228" t="s">
        <v>4253</v>
      </c>
      <c r="F3020" s="226" t="s">
        <v>4254</v>
      </c>
      <c r="G3020" s="226" t="s">
        <v>65</v>
      </c>
      <c r="H3020" s="226" t="s">
        <v>82</v>
      </c>
      <c r="I3020" s="229">
        <f t="shared" si="92"/>
        <v>0</v>
      </c>
      <c r="J3020" s="232"/>
      <c r="K3020" s="226" t="s">
        <v>12378</v>
      </c>
      <c r="L3020" s="226" t="s">
        <v>12379</v>
      </c>
      <c r="M3020" s="226" t="s">
        <v>8141</v>
      </c>
      <c r="N3020" s="226" t="s">
        <v>8164</v>
      </c>
      <c r="O3020" s="232">
        <v>46171</v>
      </c>
      <c r="P3020" s="232"/>
      <c r="Q3020" s="232"/>
      <c r="R3020" s="232"/>
      <c r="S3020" s="226" t="s">
        <v>8208</v>
      </c>
      <c r="T3020" s="229">
        <v>46171</v>
      </c>
      <c r="U3020" s="232"/>
      <c r="V3020" s="233"/>
      <c r="W3020" s="233"/>
      <c r="X3020" s="226"/>
      <c r="Y3020" s="229"/>
      <c r="Z3020" s="232">
        <v>46178</v>
      </c>
      <c r="AA3020" s="232"/>
      <c r="AB3020" s="232"/>
      <c r="AC3020" s="234"/>
      <c r="AD3020" s="232"/>
      <c r="AE3020" s="253" t="str">
        <f>IF($N3020=マイタスク!$U$5,"作業者","")&amp;IF($S3020=マイタスク!$U$5,"ピアレビュー","")&amp;IF($X3020=マイタスク!$U$5,"SVレビュー","")</f>
        <v/>
      </c>
      <c r="AF3020" s="252">
        <f t="shared" si="93"/>
        <v>276</v>
      </c>
      <c r="AG3020" s="9" t="s">
        <v>34</v>
      </c>
    </row>
    <row r="3021" spans="2:33">
      <c r="B3021" s="225">
        <v>3009</v>
      </c>
      <c r="C3021" s="226" t="s">
        <v>505</v>
      </c>
      <c r="D3021" s="227" t="s">
        <v>506</v>
      </c>
      <c r="E3021" s="228" t="s">
        <v>4255</v>
      </c>
      <c r="F3021" s="226" t="s">
        <v>4256</v>
      </c>
      <c r="G3021" s="226" t="s">
        <v>65</v>
      </c>
      <c r="H3021" s="226" t="s">
        <v>66</v>
      </c>
      <c r="I3021" s="229">
        <f t="shared" ref="I3021:I3084" si="94">$Q3021</f>
        <v>0</v>
      </c>
      <c r="J3021" s="232"/>
      <c r="K3021" s="226" t="s">
        <v>12380</v>
      </c>
      <c r="L3021" s="226" t="s">
        <v>4256</v>
      </c>
      <c r="M3021" s="226" t="s">
        <v>8141</v>
      </c>
      <c r="N3021" s="226" t="s">
        <v>8164</v>
      </c>
      <c r="O3021" s="232">
        <v>45833</v>
      </c>
      <c r="P3021" s="232"/>
      <c r="Q3021" s="232"/>
      <c r="R3021" s="232"/>
      <c r="S3021" s="226" t="s">
        <v>8188</v>
      </c>
      <c r="T3021" s="229">
        <v>45835</v>
      </c>
      <c r="U3021" s="232"/>
      <c r="V3021" s="233"/>
      <c r="W3021" s="233"/>
      <c r="X3021" s="226" t="s">
        <v>8152</v>
      </c>
      <c r="Y3021" s="229">
        <v>45835</v>
      </c>
      <c r="Z3021" s="232">
        <v>45835</v>
      </c>
      <c r="AA3021" s="232"/>
      <c r="AB3021" s="232"/>
      <c r="AC3021" s="234"/>
      <c r="AD3021" s="232"/>
      <c r="AE3021" s="253" t="str">
        <f>IF($N3021=マイタスク!$U$5,"作業者","")&amp;IF($S3021=マイタスク!$U$5,"ピアレビュー","")&amp;IF($X3021=マイタスク!$U$5,"SVレビュー","")</f>
        <v/>
      </c>
      <c r="AF3021" s="252">
        <f t="shared" ref="AF3021:AF3084" si="95">VALUE(RIGHT($E3021,4))</f>
        <v>205</v>
      </c>
      <c r="AG3021" s="9" t="s">
        <v>34</v>
      </c>
    </row>
    <row r="3022" spans="2:33">
      <c r="B3022" s="225">
        <v>3010</v>
      </c>
      <c r="C3022" s="226" t="s">
        <v>505</v>
      </c>
      <c r="D3022" s="227" t="s">
        <v>506</v>
      </c>
      <c r="E3022" s="228" t="s">
        <v>4257</v>
      </c>
      <c r="F3022" s="226" t="s">
        <v>4258</v>
      </c>
      <c r="G3022" s="226" t="s">
        <v>65</v>
      </c>
      <c r="H3022" s="226" t="s">
        <v>66</v>
      </c>
      <c r="I3022" s="229">
        <f t="shared" si="94"/>
        <v>0</v>
      </c>
      <c r="J3022" s="232"/>
      <c r="K3022" s="226" t="s">
        <v>12381</v>
      </c>
      <c r="L3022" s="226" t="s">
        <v>4258</v>
      </c>
      <c r="M3022" s="226" t="s">
        <v>8141</v>
      </c>
      <c r="N3022" s="226" t="s">
        <v>8208</v>
      </c>
      <c r="O3022" s="232">
        <v>45833</v>
      </c>
      <c r="P3022" s="232"/>
      <c r="Q3022" s="232"/>
      <c r="R3022" s="232"/>
      <c r="S3022" s="226" t="s">
        <v>8164</v>
      </c>
      <c r="T3022" s="229">
        <v>45835</v>
      </c>
      <c r="U3022" s="232"/>
      <c r="V3022" s="233"/>
      <c r="W3022" s="233"/>
      <c r="X3022" s="226"/>
      <c r="Y3022" s="229"/>
      <c r="Z3022" s="232">
        <v>45827</v>
      </c>
      <c r="AA3022" s="232"/>
      <c r="AB3022" s="232"/>
      <c r="AC3022" s="234"/>
      <c r="AD3022" s="232"/>
      <c r="AE3022" s="253" t="str">
        <f>IF($N3022=マイタスク!$U$5,"作業者","")&amp;IF($S3022=マイタスク!$U$5,"ピアレビュー","")&amp;IF($X3022=マイタスク!$U$5,"SVレビュー","")</f>
        <v/>
      </c>
      <c r="AF3022" s="252">
        <f t="shared" si="95"/>
        <v>206</v>
      </c>
      <c r="AG3022" s="9" t="s">
        <v>34</v>
      </c>
    </row>
    <row r="3023" spans="2:33">
      <c r="B3023" s="225">
        <v>3011</v>
      </c>
      <c r="C3023" s="226" t="s">
        <v>505</v>
      </c>
      <c r="D3023" s="227" t="s">
        <v>506</v>
      </c>
      <c r="E3023" s="228" t="s">
        <v>4259</v>
      </c>
      <c r="F3023" s="226" t="s">
        <v>4260</v>
      </c>
      <c r="G3023" s="226" t="s">
        <v>65</v>
      </c>
      <c r="H3023" s="226" t="s">
        <v>66</v>
      </c>
      <c r="I3023" s="229">
        <f t="shared" si="94"/>
        <v>0</v>
      </c>
      <c r="J3023" s="232"/>
      <c r="K3023" s="226" t="s">
        <v>12382</v>
      </c>
      <c r="L3023" s="226" t="s">
        <v>4260</v>
      </c>
      <c r="M3023" s="226" t="s">
        <v>8141</v>
      </c>
      <c r="N3023" s="226" t="s">
        <v>8188</v>
      </c>
      <c r="O3023" s="232">
        <v>45833</v>
      </c>
      <c r="P3023" s="232"/>
      <c r="Q3023" s="232"/>
      <c r="R3023" s="232"/>
      <c r="S3023" s="226" t="s">
        <v>8230</v>
      </c>
      <c r="T3023" s="229">
        <v>45835</v>
      </c>
      <c r="U3023" s="232"/>
      <c r="V3023" s="233"/>
      <c r="W3023" s="233"/>
      <c r="X3023" s="226"/>
      <c r="Y3023" s="229"/>
      <c r="Z3023" s="232">
        <v>45827</v>
      </c>
      <c r="AA3023" s="232"/>
      <c r="AB3023" s="232"/>
      <c r="AC3023" s="234"/>
      <c r="AD3023" s="232"/>
      <c r="AE3023" s="253" t="str">
        <f>IF($N3023=マイタスク!$U$5,"作業者","")&amp;IF($S3023=マイタスク!$U$5,"ピアレビュー","")&amp;IF($X3023=マイタスク!$U$5,"SVレビュー","")</f>
        <v/>
      </c>
      <c r="AF3023" s="252">
        <f t="shared" si="95"/>
        <v>207</v>
      </c>
      <c r="AG3023" s="9" t="s">
        <v>34</v>
      </c>
    </row>
    <row r="3024" spans="2:33">
      <c r="B3024" s="225">
        <v>3012</v>
      </c>
      <c r="C3024" s="226" t="s">
        <v>85</v>
      </c>
      <c r="D3024" s="227" t="s">
        <v>86</v>
      </c>
      <c r="E3024" s="228" t="s">
        <v>4261</v>
      </c>
      <c r="F3024" s="226" t="s">
        <v>4260</v>
      </c>
      <c r="G3024" s="226" t="s">
        <v>65</v>
      </c>
      <c r="H3024" s="226" t="s">
        <v>66</v>
      </c>
      <c r="I3024" s="229">
        <f t="shared" si="94"/>
        <v>0</v>
      </c>
      <c r="J3024" s="232"/>
      <c r="K3024" s="226" t="s">
        <v>12383</v>
      </c>
      <c r="L3024" s="226" t="s">
        <v>4260</v>
      </c>
      <c r="M3024" s="226" t="s">
        <v>8141</v>
      </c>
      <c r="N3024" s="226" t="s">
        <v>8152</v>
      </c>
      <c r="O3024" s="232">
        <v>45827</v>
      </c>
      <c r="P3024" s="232"/>
      <c r="Q3024" s="232"/>
      <c r="R3024" s="232"/>
      <c r="S3024" s="226" t="s">
        <v>8152</v>
      </c>
      <c r="T3024" s="229">
        <v>45827</v>
      </c>
      <c r="U3024" s="232"/>
      <c r="V3024" s="233"/>
      <c r="W3024" s="233"/>
      <c r="X3024" s="226"/>
      <c r="Y3024" s="229"/>
      <c r="Z3024" s="232">
        <v>45827</v>
      </c>
      <c r="AA3024" s="232"/>
      <c r="AB3024" s="232"/>
      <c r="AC3024" s="234"/>
      <c r="AD3024" s="232"/>
      <c r="AE3024" s="253" t="str">
        <f>IF($N3024=マイタスク!$U$5,"作業者","")&amp;IF($S3024=マイタスク!$U$5,"ピアレビュー","")&amp;IF($X3024=マイタスク!$U$5,"SVレビュー","")</f>
        <v/>
      </c>
      <c r="AF3024" s="252">
        <f t="shared" si="95"/>
        <v>830</v>
      </c>
      <c r="AG3024" s="9" t="s">
        <v>34</v>
      </c>
    </row>
    <row r="3025" spans="2:33">
      <c r="B3025" s="225">
        <v>3013</v>
      </c>
      <c r="C3025" s="226" t="s">
        <v>505</v>
      </c>
      <c r="D3025" s="227" t="s">
        <v>506</v>
      </c>
      <c r="E3025" s="228" t="s">
        <v>4262</v>
      </c>
      <c r="F3025" s="226" t="s">
        <v>4263</v>
      </c>
      <c r="G3025" s="226" t="s">
        <v>65</v>
      </c>
      <c r="H3025" s="226" t="s">
        <v>66</v>
      </c>
      <c r="I3025" s="229">
        <f t="shared" si="94"/>
        <v>0</v>
      </c>
      <c r="J3025" s="232"/>
      <c r="K3025" s="226" t="s">
        <v>12384</v>
      </c>
      <c r="L3025" s="226" t="s">
        <v>4263</v>
      </c>
      <c r="M3025" s="226" t="s">
        <v>8141</v>
      </c>
      <c r="N3025" s="226" t="s">
        <v>8230</v>
      </c>
      <c r="O3025" s="232">
        <v>45833</v>
      </c>
      <c r="P3025" s="232"/>
      <c r="Q3025" s="232"/>
      <c r="R3025" s="232"/>
      <c r="S3025" s="226" t="s">
        <v>8433</v>
      </c>
      <c r="T3025" s="229">
        <v>45835</v>
      </c>
      <c r="U3025" s="232"/>
      <c r="V3025" s="233"/>
      <c r="W3025" s="233"/>
      <c r="X3025" s="226"/>
      <c r="Y3025" s="229"/>
      <c r="Z3025" s="232">
        <v>45827</v>
      </c>
      <c r="AA3025" s="232"/>
      <c r="AB3025" s="232"/>
      <c r="AC3025" s="234"/>
      <c r="AD3025" s="232"/>
      <c r="AE3025" s="253" t="str">
        <f>IF($N3025=マイタスク!$U$5,"作業者","")&amp;IF($S3025=マイタスク!$U$5,"ピアレビュー","")&amp;IF($X3025=マイタスク!$U$5,"SVレビュー","")</f>
        <v/>
      </c>
      <c r="AF3025" s="252">
        <f t="shared" si="95"/>
        <v>208</v>
      </c>
      <c r="AG3025" s="9" t="s">
        <v>34</v>
      </c>
    </row>
    <row r="3026" spans="2:33">
      <c r="B3026" s="225">
        <v>3014</v>
      </c>
      <c r="C3026" s="226" t="s">
        <v>505</v>
      </c>
      <c r="D3026" s="227" t="s">
        <v>506</v>
      </c>
      <c r="E3026" s="228" t="s">
        <v>4264</v>
      </c>
      <c r="F3026" s="226" t="s">
        <v>4265</v>
      </c>
      <c r="G3026" s="226" t="s">
        <v>65</v>
      </c>
      <c r="H3026" s="226" t="s">
        <v>66</v>
      </c>
      <c r="I3026" s="229">
        <f t="shared" si="94"/>
        <v>0</v>
      </c>
      <c r="J3026" s="232"/>
      <c r="K3026" s="226" t="s">
        <v>12385</v>
      </c>
      <c r="L3026" s="226" t="s">
        <v>4265</v>
      </c>
      <c r="M3026" s="226" t="s">
        <v>8141</v>
      </c>
      <c r="N3026" s="226" t="s">
        <v>8208</v>
      </c>
      <c r="O3026" s="232">
        <v>45469</v>
      </c>
      <c r="P3026" s="232"/>
      <c r="Q3026" s="232"/>
      <c r="R3026" s="232"/>
      <c r="S3026" s="226" t="s">
        <v>8433</v>
      </c>
      <c r="T3026" s="229">
        <v>45471</v>
      </c>
      <c r="U3026" s="232"/>
      <c r="V3026" s="233"/>
      <c r="W3026" s="233"/>
      <c r="X3026" s="226" t="s">
        <v>8152</v>
      </c>
      <c r="Y3026" s="229">
        <v>45471</v>
      </c>
      <c r="Z3026" s="232">
        <v>45471</v>
      </c>
      <c r="AA3026" s="232"/>
      <c r="AB3026" s="232"/>
      <c r="AC3026" s="234"/>
      <c r="AD3026" s="232"/>
      <c r="AE3026" s="253" t="str">
        <f>IF($N3026=マイタスク!$U$5,"作業者","")&amp;IF($S3026=マイタスク!$U$5,"ピアレビュー","")&amp;IF($X3026=マイタスク!$U$5,"SVレビュー","")</f>
        <v/>
      </c>
      <c r="AF3026" s="252">
        <f t="shared" si="95"/>
        <v>13</v>
      </c>
      <c r="AG3026" s="9" t="s">
        <v>34</v>
      </c>
    </row>
    <row r="3027" spans="2:33">
      <c r="B3027" s="225">
        <v>3015</v>
      </c>
      <c r="C3027" s="226" t="s">
        <v>505</v>
      </c>
      <c r="D3027" s="227" t="s">
        <v>506</v>
      </c>
      <c r="E3027" s="228" t="s">
        <v>4266</v>
      </c>
      <c r="F3027" s="226" t="s">
        <v>4267</v>
      </c>
      <c r="G3027" s="226" t="s">
        <v>65</v>
      </c>
      <c r="H3027" s="226" t="s">
        <v>66</v>
      </c>
      <c r="I3027" s="229">
        <f t="shared" si="94"/>
        <v>0</v>
      </c>
      <c r="J3027" s="232"/>
      <c r="K3027" s="226" t="s">
        <v>12386</v>
      </c>
      <c r="L3027" s="226" t="s">
        <v>4267</v>
      </c>
      <c r="M3027" s="226" t="s">
        <v>8141</v>
      </c>
      <c r="N3027" s="226" t="s">
        <v>8230</v>
      </c>
      <c r="O3027" s="232">
        <v>45469</v>
      </c>
      <c r="P3027" s="232"/>
      <c r="Q3027" s="232"/>
      <c r="R3027" s="232"/>
      <c r="S3027" s="226" t="s">
        <v>8527</v>
      </c>
      <c r="T3027" s="229">
        <v>45471</v>
      </c>
      <c r="U3027" s="232"/>
      <c r="V3027" s="233"/>
      <c r="W3027" s="233"/>
      <c r="X3027" s="226" t="s">
        <v>8152</v>
      </c>
      <c r="Y3027" s="229">
        <v>45471</v>
      </c>
      <c r="Z3027" s="232">
        <v>45471</v>
      </c>
      <c r="AA3027" s="232"/>
      <c r="AB3027" s="232"/>
      <c r="AC3027" s="234"/>
      <c r="AD3027" s="232"/>
      <c r="AE3027" s="253" t="str">
        <f>IF($N3027=マイタスク!$U$5,"作業者","")&amp;IF($S3027=マイタスク!$U$5,"ピアレビュー","")&amp;IF($X3027=マイタスク!$U$5,"SVレビュー","")</f>
        <v/>
      </c>
      <c r="AF3027" s="252">
        <f t="shared" si="95"/>
        <v>14</v>
      </c>
      <c r="AG3027" s="9" t="s">
        <v>34</v>
      </c>
    </row>
    <row r="3028" spans="2:33">
      <c r="B3028" s="225">
        <v>3016</v>
      </c>
      <c r="C3028" s="226" t="s">
        <v>505</v>
      </c>
      <c r="D3028" s="227" t="s">
        <v>506</v>
      </c>
      <c r="E3028" s="228" t="s">
        <v>4268</v>
      </c>
      <c r="F3028" s="226" t="s">
        <v>4269</v>
      </c>
      <c r="G3028" s="226" t="s">
        <v>65</v>
      </c>
      <c r="H3028" s="226" t="s">
        <v>66</v>
      </c>
      <c r="I3028" s="229">
        <f t="shared" si="94"/>
        <v>0</v>
      </c>
      <c r="J3028" s="232"/>
      <c r="K3028" s="226" t="s">
        <v>12387</v>
      </c>
      <c r="L3028" s="226" t="s">
        <v>4269</v>
      </c>
      <c r="M3028" s="226" t="s">
        <v>8141</v>
      </c>
      <c r="N3028" s="226" t="s">
        <v>8164</v>
      </c>
      <c r="O3028" s="232">
        <v>45469</v>
      </c>
      <c r="P3028" s="232"/>
      <c r="Q3028" s="232"/>
      <c r="R3028" s="232"/>
      <c r="S3028" s="226" t="s">
        <v>8230</v>
      </c>
      <c r="T3028" s="229">
        <v>45471</v>
      </c>
      <c r="U3028" s="232"/>
      <c r="V3028" s="233"/>
      <c r="W3028" s="233"/>
      <c r="X3028" s="226" t="s">
        <v>8152</v>
      </c>
      <c r="Y3028" s="229">
        <v>45471</v>
      </c>
      <c r="Z3028" s="232">
        <v>45471</v>
      </c>
      <c r="AA3028" s="232"/>
      <c r="AB3028" s="232"/>
      <c r="AC3028" s="234"/>
      <c r="AD3028" s="232"/>
      <c r="AE3028" s="253" t="str">
        <f>IF($N3028=マイタスク!$U$5,"作業者","")&amp;IF($S3028=マイタスク!$U$5,"ピアレビュー","")&amp;IF($X3028=マイタスク!$U$5,"SVレビュー","")</f>
        <v/>
      </c>
      <c r="AF3028" s="252">
        <f t="shared" si="95"/>
        <v>15</v>
      </c>
      <c r="AG3028" s="9" t="s">
        <v>34</v>
      </c>
    </row>
    <row r="3029" spans="2:33">
      <c r="B3029" s="225">
        <v>3017</v>
      </c>
      <c r="C3029" s="226" t="s">
        <v>505</v>
      </c>
      <c r="D3029" s="227" t="s">
        <v>506</v>
      </c>
      <c r="E3029" s="228" t="s">
        <v>4270</v>
      </c>
      <c r="F3029" s="226" t="s">
        <v>4271</v>
      </c>
      <c r="G3029" s="226" t="s">
        <v>65</v>
      </c>
      <c r="H3029" s="226" t="s">
        <v>66</v>
      </c>
      <c r="I3029" s="229">
        <f t="shared" si="94"/>
        <v>0</v>
      </c>
      <c r="J3029" s="232"/>
      <c r="K3029" s="226" t="s">
        <v>12388</v>
      </c>
      <c r="L3029" s="226" t="s">
        <v>4271</v>
      </c>
      <c r="M3029" s="226" t="s">
        <v>8141</v>
      </c>
      <c r="N3029" s="226" t="s">
        <v>8181</v>
      </c>
      <c r="O3029" s="232">
        <v>45469</v>
      </c>
      <c r="P3029" s="232"/>
      <c r="Q3029" s="232"/>
      <c r="R3029" s="232"/>
      <c r="S3029" s="226" t="s">
        <v>8165</v>
      </c>
      <c r="T3029" s="229">
        <v>45469</v>
      </c>
      <c r="U3029" s="232"/>
      <c r="V3029" s="233"/>
      <c r="W3029" s="233"/>
      <c r="X3029" s="226" t="s">
        <v>8152</v>
      </c>
      <c r="Y3029" s="229">
        <v>45471</v>
      </c>
      <c r="Z3029" s="232">
        <v>45471</v>
      </c>
      <c r="AA3029" s="232"/>
      <c r="AB3029" s="232"/>
      <c r="AC3029" s="234"/>
      <c r="AD3029" s="232"/>
      <c r="AE3029" s="253" t="str">
        <f>IF($N3029=マイタスク!$U$5,"作業者","")&amp;IF($S3029=マイタスク!$U$5,"ピアレビュー","")&amp;IF($X3029=マイタスク!$U$5,"SVレビュー","")</f>
        <v/>
      </c>
      <c r="AF3029" s="252">
        <f t="shared" si="95"/>
        <v>16</v>
      </c>
      <c r="AG3029" s="9" t="s">
        <v>34</v>
      </c>
    </row>
    <row r="3030" spans="2:33">
      <c r="B3030" s="225">
        <v>3018</v>
      </c>
      <c r="C3030" s="226" t="s">
        <v>505</v>
      </c>
      <c r="D3030" s="227" t="s">
        <v>506</v>
      </c>
      <c r="E3030" s="228" t="s">
        <v>4272</v>
      </c>
      <c r="F3030" s="226" t="s">
        <v>4273</v>
      </c>
      <c r="G3030" s="226" t="s">
        <v>65</v>
      </c>
      <c r="H3030" s="226" t="s">
        <v>66</v>
      </c>
      <c r="I3030" s="229">
        <f t="shared" si="94"/>
        <v>0</v>
      </c>
      <c r="J3030" s="232"/>
      <c r="K3030" s="226" t="s">
        <v>12389</v>
      </c>
      <c r="L3030" s="226" t="s">
        <v>4273</v>
      </c>
      <c r="M3030" s="226" t="s">
        <v>8141</v>
      </c>
      <c r="N3030" s="226" t="s">
        <v>8230</v>
      </c>
      <c r="O3030" s="232">
        <v>45812</v>
      </c>
      <c r="P3030" s="232"/>
      <c r="Q3030" s="232"/>
      <c r="R3030" s="232"/>
      <c r="S3030" s="226" t="s">
        <v>8152</v>
      </c>
      <c r="T3030" s="229">
        <v>45814</v>
      </c>
      <c r="U3030" s="232"/>
      <c r="V3030" s="233"/>
      <c r="W3030" s="233"/>
      <c r="X3030" s="226" t="s">
        <v>8152</v>
      </c>
      <c r="Y3030" s="229">
        <v>45814</v>
      </c>
      <c r="Z3030" s="232">
        <v>45814</v>
      </c>
      <c r="AA3030" s="232"/>
      <c r="AB3030" s="232"/>
      <c r="AC3030" s="234"/>
      <c r="AD3030" s="232"/>
      <c r="AE3030" s="253" t="str">
        <f>IF($N3030=マイタスク!$U$5,"作業者","")&amp;IF($S3030=マイタスク!$U$5,"ピアレビュー","")&amp;IF($X3030=マイタスク!$U$5,"SVレビュー","")</f>
        <v/>
      </c>
      <c r="AF3030" s="252">
        <f t="shared" si="95"/>
        <v>193</v>
      </c>
      <c r="AG3030" s="9" t="s">
        <v>34</v>
      </c>
    </row>
    <row r="3031" spans="2:33">
      <c r="B3031" s="225">
        <v>3019</v>
      </c>
      <c r="C3031" s="226" t="s">
        <v>505</v>
      </c>
      <c r="D3031" s="227" t="s">
        <v>506</v>
      </c>
      <c r="E3031" s="228" t="s">
        <v>4274</v>
      </c>
      <c r="F3031" s="226" t="s">
        <v>4275</v>
      </c>
      <c r="G3031" s="226" t="s">
        <v>65</v>
      </c>
      <c r="H3031" s="226" t="s">
        <v>66</v>
      </c>
      <c r="I3031" s="229">
        <f t="shared" si="94"/>
        <v>0</v>
      </c>
      <c r="J3031" s="232"/>
      <c r="K3031" s="226" t="s">
        <v>12390</v>
      </c>
      <c r="L3031" s="226" t="s">
        <v>4275</v>
      </c>
      <c r="M3031" s="226" t="s">
        <v>8141</v>
      </c>
      <c r="N3031" s="226" t="s">
        <v>8188</v>
      </c>
      <c r="O3031" s="232">
        <v>45812</v>
      </c>
      <c r="P3031" s="232"/>
      <c r="Q3031" s="232"/>
      <c r="R3031" s="232"/>
      <c r="S3031" s="226" t="s">
        <v>8164</v>
      </c>
      <c r="T3031" s="229">
        <v>45814</v>
      </c>
      <c r="U3031" s="232"/>
      <c r="V3031" s="233"/>
      <c r="W3031" s="233"/>
      <c r="X3031" s="226"/>
      <c r="Y3031" s="229"/>
      <c r="Z3031" s="232">
        <v>45807</v>
      </c>
      <c r="AA3031" s="232"/>
      <c r="AB3031" s="232"/>
      <c r="AC3031" s="234"/>
      <c r="AD3031" s="232"/>
      <c r="AE3031" s="253" t="str">
        <f>IF($N3031=マイタスク!$U$5,"作業者","")&amp;IF($S3031=マイタスク!$U$5,"ピアレビュー","")&amp;IF($X3031=マイタスク!$U$5,"SVレビュー","")</f>
        <v/>
      </c>
      <c r="AF3031" s="252">
        <f t="shared" si="95"/>
        <v>194</v>
      </c>
      <c r="AG3031" s="9" t="s">
        <v>34</v>
      </c>
    </row>
    <row r="3032" spans="2:33">
      <c r="B3032" s="225">
        <v>3020</v>
      </c>
      <c r="C3032" s="226" t="s">
        <v>505</v>
      </c>
      <c r="D3032" s="227" t="s">
        <v>506</v>
      </c>
      <c r="E3032" s="228" t="s">
        <v>4276</v>
      </c>
      <c r="F3032" s="226" t="s">
        <v>4277</v>
      </c>
      <c r="G3032" s="226" t="s">
        <v>65</v>
      </c>
      <c r="H3032" s="226" t="s">
        <v>66</v>
      </c>
      <c r="I3032" s="229">
        <f t="shared" si="94"/>
        <v>0</v>
      </c>
      <c r="J3032" s="232"/>
      <c r="K3032" s="226" t="s">
        <v>12391</v>
      </c>
      <c r="L3032" s="226" t="s">
        <v>4277</v>
      </c>
      <c r="M3032" s="226" t="s">
        <v>8141</v>
      </c>
      <c r="N3032" s="226" t="s">
        <v>8164</v>
      </c>
      <c r="O3032" s="232">
        <v>45812</v>
      </c>
      <c r="P3032" s="232"/>
      <c r="Q3032" s="232"/>
      <c r="R3032" s="232"/>
      <c r="S3032" s="226" t="s">
        <v>8230</v>
      </c>
      <c r="T3032" s="229">
        <v>45814</v>
      </c>
      <c r="U3032" s="232"/>
      <c r="V3032" s="233"/>
      <c r="W3032" s="233"/>
      <c r="X3032" s="226"/>
      <c r="Y3032" s="229"/>
      <c r="Z3032" s="232">
        <v>45807</v>
      </c>
      <c r="AA3032" s="232"/>
      <c r="AB3032" s="232"/>
      <c r="AC3032" s="234"/>
      <c r="AD3032" s="232"/>
      <c r="AE3032" s="253" t="str">
        <f>IF($N3032=マイタスク!$U$5,"作業者","")&amp;IF($S3032=マイタスク!$U$5,"ピアレビュー","")&amp;IF($X3032=マイタスク!$U$5,"SVレビュー","")</f>
        <v/>
      </c>
      <c r="AF3032" s="252">
        <f t="shared" si="95"/>
        <v>195</v>
      </c>
      <c r="AG3032" s="9" t="s">
        <v>34</v>
      </c>
    </row>
    <row r="3033" spans="2:33">
      <c r="B3033" s="225">
        <v>3021</v>
      </c>
      <c r="C3033" s="226" t="s">
        <v>505</v>
      </c>
      <c r="D3033" s="227" t="s">
        <v>506</v>
      </c>
      <c r="E3033" s="228" t="s">
        <v>4278</v>
      </c>
      <c r="F3033" s="226" t="s">
        <v>4279</v>
      </c>
      <c r="G3033" s="226" t="s">
        <v>65</v>
      </c>
      <c r="H3033" s="226" t="s">
        <v>66</v>
      </c>
      <c r="I3033" s="229">
        <f t="shared" si="94"/>
        <v>0</v>
      </c>
      <c r="J3033" s="232"/>
      <c r="K3033" s="226" t="s">
        <v>12392</v>
      </c>
      <c r="L3033" s="226" t="s">
        <v>4279</v>
      </c>
      <c r="M3033" s="226" t="s">
        <v>8141</v>
      </c>
      <c r="N3033" s="226" t="s">
        <v>8433</v>
      </c>
      <c r="O3033" s="232">
        <v>45812</v>
      </c>
      <c r="P3033" s="232"/>
      <c r="Q3033" s="232"/>
      <c r="R3033" s="232"/>
      <c r="S3033" s="226" t="s">
        <v>8188</v>
      </c>
      <c r="T3033" s="229">
        <v>45814</v>
      </c>
      <c r="U3033" s="232"/>
      <c r="V3033" s="233"/>
      <c r="W3033" s="233"/>
      <c r="X3033" s="226"/>
      <c r="Y3033" s="229"/>
      <c r="Z3033" s="232">
        <v>45807</v>
      </c>
      <c r="AA3033" s="232"/>
      <c r="AB3033" s="232"/>
      <c r="AC3033" s="234"/>
      <c r="AD3033" s="232"/>
      <c r="AE3033" s="253" t="str">
        <f>IF($N3033=マイタスク!$U$5,"作業者","")&amp;IF($S3033=マイタスク!$U$5,"ピアレビュー","")&amp;IF($X3033=マイタスク!$U$5,"SVレビュー","")</f>
        <v/>
      </c>
      <c r="AF3033" s="252">
        <f t="shared" si="95"/>
        <v>196</v>
      </c>
      <c r="AG3033" s="9" t="s">
        <v>34</v>
      </c>
    </row>
    <row r="3034" spans="2:33">
      <c r="B3034" s="225">
        <v>3022</v>
      </c>
      <c r="C3034" s="226" t="s">
        <v>505</v>
      </c>
      <c r="D3034" s="227" t="s">
        <v>506</v>
      </c>
      <c r="E3034" s="228" t="s">
        <v>4280</v>
      </c>
      <c r="F3034" s="226" t="s">
        <v>4281</v>
      </c>
      <c r="G3034" s="226" t="s">
        <v>65</v>
      </c>
      <c r="H3034" s="226" t="s">
        <v>66</v>
      </c>
      <c r="I3034" s="229">
        <f t="shared" si="94"/>
        <v>0</v>
      </c>
      <c r="J3034" s="232"/>
      <c r="K3034" s="226" t="s">
        <v>12393</v>
      </c>
      <c r="L3034" s="226" t="s">
        <v>4281</v>
      </c>
      <c r="M3034" s="226" t="s">
        <v>8141</v>
      </c>
      <c r="N3034" s="226" t="s">
        <v>8208</v>
      </c>
      <c r="O3034" s="232">
        <v>45840</v>
      </c>
      <c r="P3034" s="232"/>
      <c r="Q3034" s="232"/>
      <c r="R3034" s="232"/>
      <c r="S3034" s="226" t="s">
        <v>8230</v>
      </c>
      <c r="T3034" s="229">
        <v>45842</v>
      </c>
      <c r="U3034" s="232"/>
      <c r="V3034" s="233"/>
      <c r="W3034" s="233"/>
      <c r="X3034" s="226" t="s">
        <v>8152</v>
      </c>
      <c r="Y3034" s="229">
        <v>45842</v>
      </c>
      <c r="Z3034" s="232">
        <v>45842</v>
      </c>
      <c r="AA3034" s="232"/>
      <c r="AB3034" s="232"/>
      <c r="AC3034" s="234"/>
      <c r="AD3034" s="232"/>
      <c r="AE3034" s="253" t="str">
        <f>IF($N3034=マイタスク!$U$5,"作業者","")&amp;IF($S3034=マイタスク!$U$5,"ピアレビュー","")&amp;IF($X3034=マイタスク!$U$5,"SVレビュー","")</f>
        <v/>
      </c>
      <c r="AF3034" s="252">
        <f t="shared" si="95"/>
        <v>209</v>
      </c>
      <c r="AG3034" s="9" t="s">
        <v>34</v>
      </c>
    </row>
    <row r="3035" spans="2:33">
      <c r="B3035" s="225">
        <v>3023</v>
      </c>
      <c r="C3035" s="226" t="s">
        <v>505</v>
      </c>
      <c r="D3035" s="227" t="s">
        <v>506</v>
      </c>
      <c r="E3035" s="228" t="s">
        <v>4282</v>
      </c>
      <c r="F3035" s="226" t="s">
        <v>4283</v>
      </c>
      <c r="G3035" s="226" t="s">
        <v>65</v>
      </c>
      <c r="H3035" s="226" t="s">
        <v>66</v>
      </c>
      <c r="I3035" s="229">
        <f t="shared" si="94"/>
        <v>0</v>
      </c>
      <c r="J3035" s="232"/>
      <c r="K3035" s="226" t="s">
        <v>12394</v>
      </c>
      <c r="L3035" s="226" t="s">
        <v>4283</v>
      </c>
      <c r="M3035" s="226" t="s">
        <v>8141</v>
      </c>
      <c r="N3035" s="226" t="s">
        <v>8188</v>
      </c>
      <c r="O3035" s="232">
        <v>45840</v>
      </c>
      <c r="P3035" s="232"/>
      <c r="Q3035" s="232"/>
      <c r="R3035" s="232"/>
      <c r="S3035" s="226" t="s">
        <v>8208</v>
      </c>
      <c r="T3035" s="229">
        <v>45842</v>
      </c>
      <c r="U3035" s="232"/>
      <c r="V3035" s="233"/>
      <c r="W3035" s="233"/>
      <c r="X3035" s="226"/>
      <c r="Y3035" s="229"/>
      <c r="Z3035" s="232">
        <v>45835</v>
      </c>
      <c r="AA3035" s="232"/>
      <c r="AB3035" s="232"/>
      <c r="AC3035" s="234"/>
      <c r="AD3035" s="232"/>
      <c r="AE3035" s="253" t="str">
        <f>IF($N3035=マイタスク!$U$5,"作業者","")&amp;IF($S3035=マイタスク!$U$5,"ピアレビュー","")&amp;IF($X3035=マイタスク!$U$5,"SVレビュー","")</f>
        <v/>
      </c>
      <c r="AF3035" s="252">
        <f t="shared" si="95"/>
        <v>210</v>
      </c>
      <c r="AG3035" s="9" t="s">
        <v>34</v>
      </c>
    </row>
    <row r="3036" spans="2:33">
      <c r="B3036" s="225">
        <v>3024</v>
      </c>
      <c r="C3036" s="226" t="s">
        <v>505</v>
      </c>
      <c r="D3036" s="227" t="s">
        <v>506</v>
      </c>
      <c r="E3036" s="228" t="s">
        <v>4284</v>
      </c>
      <c r="F3036" s="226" t="s">
        <v>4285</v>
      </c>
      <c r="G3036" s="226" t="s">
        <v>65</v>
      </c>
      <c r="H3036" s="226" t="s">
        <v>66</v>
      </c>
      <c r="I3036" s="229">
        <f t="shared" si="94"/>
        <v>0</v>
      </c>
      <c r="J3036" s="232"/>
      <c r="K3036" s="226" t="s">
        <v>12395</v>
      </c>
      <c r="L3036" s="226" t="s">
        <v>4285</v>
      </c>
      <c r="M3036" s="226" t="s">
        <v>8141</v>
      </c>
      <c r="N3036" s="226" t="s">
        <v>8230</v>
      </c>
      <c r="O3036" s="232">
        <v>45840</v>
      </c>
      <c r="P3036" s="232"/>
      <c r="Q3036" s="232"/>
      <c r="R3036" s="232"/>
      <c r="S3036" s="226" t="s">
        <v>8188</v>
      </c>
      <c r="T3036" s="229">
        <v>45842</v>
      </c>
      <c r="U3036" s="232"/>
      <c r="V3036" s="233"/>
      <c r="W3036" s="233"/>
      <c r="X3036" s="226"/>
      <c r="Y3036" s="229"/>
      <c r="Z3036" s="232">
        <v>45835</v>
      </c>
      <c r="AA3036" s="232"/>
      <c r="AB3036" s="232"/>
      <c r="AC3036" s="234"/>
      <c r="AD3036" s="232"/>
      <c r="AE3036" s="253" t="str">
        <f>IF($N3036=マイタスク!$U$5,"作業者","")&amp;IF($S3036=マイタスク!$U$5,"ピアレビュー","")&amp;IF($X3036=マイタスク!$U$5,"SVレビュー","")</f>
        <v/>
      </c>
      <c r="AF3036" s="252">
        <f t="shared" si="95"/>
        <v>211</v>
      </c>
      <c r="AG3036" s="9" t="s">
        <v>34</v>
      </c>
    </row>
    <row r="3037" spans="2:33">
      <c r="B3037" s="225">
        <v>3025</v>
      </c>
      <c r="C3037" s="226" t="s">
        <v>505</v>
      </c>
      <c r="D3037" s="227" t="s">
        <v>506</v>
      </c>
      <c r="E3037" s="228" t="s">
        <v>4286</v>
      </c>
      <c r="F3037" s="226" t="s">
        <v>4287</v>
      </c>
      <c r="G3037" s="226" t="s">
        <v>65</v>
      </c>
      <c r="H3037" s="226" t="s">
        <v>66</v>
      </c>
      <c r="I3037" s="229">
        <f t="shared" si="94"/>
        <v>0</v>
      </c>
      <c r="J3037" s="232"/>
      <c r="K3037" s="226" t="s">
        <v>12396</v>
      </c>
      <c r="L3037" s="226" t="s">
        <v>4287</v>
      </c>
      <c r="M3037" s="226" t="s">
        <v>8141</v>
      </c>
      <c r="N3037" s="226" t="s">
        <v>8164</v>
      </c>
      <c r="O3037" s="232">
        <v>45840</v>
      </c>
      <c r="P3037" s="232"/>
      <c r="Q3037" s="232"/>
      <c r="R3037" s="232"/>
      <c r="S3037" s="226" t="s">
        <v>8152</v>
      </c>
      <c r="T3037" s="229">
        <v>45842</v>
      </c>
      <c r="U3037" s="232"/>
      <c r="V3037" s="233"/>
      <c r="W3037" s="233"/>
      <c r="X3037" s="226"/>
      <c r="Y3037" s="229"/>
      <c r="Z3037" s="232">
        <v>45835</v>
      </c>
      <c r="AA3037" s="232"/>
      <c r="AB3037" s="232"/>
      <c r="AC3037" s="234"/>
      <c r="AD3037" s="232"/>
      <c r="AE3037" s="253" t="str">
        <f>IF($N3037=マイタスク!$U$5,"作業者","")&amp;IF($S3037=マイタスク!$U$5,"ピアレビュー","")&amp;IF($X3037=マイタスク!$U$5,"SVレビュー","")</f>
        <v/>
      </c>
      <c r="AF3037" s="252">
        <f t="shared" si="95"/>
        <v>212</v>
      </c>
      <c r="AG3037" s="9" t="s">
        <v>34</v>
      </c>
    </row>
    <row r="3038" spans="2:33">
      <c r="B3038" s="225">
        <v>3026</v>
      </c>
      <c r="C3038" s="226" t="s">
        <v>505</v>
      </c>
      <c r="D3038" s="227" t="s">
        <v>506</v>
      </c>
      <c r="E3038" s="228" t="s">
        <v>4288</v>
      </c>
      <c r="F3038" s="226" t="s">
        <v>4289</v>
      </c>
      <c r="G3038" s="226" t="s">
        <v>65</v>
      </c>
      <c r="H3038" s="226" t="s">
        <v>79</v>
      </c>
      <c r="I3038" s="229">
        <f t="shared" si="94"/>
        <v>0</v>
      </c>
      <c r="J3038" s="232"/>
      <c r="K3038" s="226" t="s">
        <v>12397</v>
      </c>
      <c r="L3038" s="226" t="s">
        <v>4289</v>
      </c>
      <c r="M3038" s="226" t="s">
        <v>8571</v>
      </c>
      <c r="N3038" s="226" t="s">
        <v>8208</v>
      </c>
      <c r="O3038" s="232">
        <v>46183</v>
      </c>
      <c r="P3038" s="232"/>
      <c r="Q3038" s="232"/>
      <c r="R3038" s="232"/>
      <c r="S3038" s="226" t="s">
        <v>8188</v>
      </c>
      <c r="T3038" s="229">
        <v>46185</v>
      </c>
      <c r="U3038" s="232"/>
      <c r="V3038" s="233"/>
      <c r="W3038" s="233"/>
      <c r="X3038" s="226" t="s">
        <v>8152</v>
      </c>
      <c r="Y3038" s="229">
        <v>46185</v>
      </c>
      <c r="Z3038" s="232">
        <v>46185</v>
      </c>
      <c r="AA3038" s="232"/>
      <c r="AB3038" s="232"/>
      <c r="AC3038" s="234"/>
      <c r="AD3038" s="232"/>
      <c r="AE3038" s="253" t="str">
        <f>IF($N3038=マイタスク!$U$5,"作業者","")&amp;IF($S3038=マイタスク!$U$5,"ピアレビュー","")&amp;IF($X3038=マイタスク!$U$5,"SVレビュー","")</f>
        <v/>
      </c>
      <c r="AF3038" s="252">
        <f t="shared" si="95"/>
        <v>277</v>
      </c>
      <c r="AG3038" s="9" t="s">
        <v>34</v>
      </c>
    </row>
    <row r="3039" spans="2:33">
      <c r="B3039" s="225">
        <v>3027</v>
      </c>
      <c r="C3039" s="226" t="s">
        <v>505</v>
      </c>
      <c r="D3039" s="227" t="s">
        <v>506</v>
      </c>
      <c r="E3039" s="228" t="s">
        <v>4288</v>
      </c>
      <c r="F3039" s="226" t="s">
        <v>4289</v>
      </c>
      <c r="G3039" s="226" t="s">
        <v>65</v>
      </c>
      <c r="H3039" s="226" t="s">
        <v>79</v>
      </c>
      <c r="I3039" s="229">
        <f t="shared" si="94"/>
        <v>0</v>
      </c>
      <c r="J3039" s="232"/>
      <c r="K3039" s="226" t="s">
        <v>12398</v>
      </c>
      <c r="L3039" s="226" t="s">
        <v>12399</v>
      </c>
      <c r="M3039" s="226" t="s">
        <v>8571</v>
      </c>
      <c r="N3039" s="226" t="s">
        <v>8188</v>
      </c>
      <c r="O3039" s="232">
        <v>46183</v>
      </c>
      <c r="P3039" s="232"/>
      <c r="Q3039" s="232"/>
      <c r="R3039" s="232"/>
      <c r="S3039" s="226" t="s">
        <v>8208</v>
      </c>
      <c r="T3039" s="229">
        <v>46185</v>
      </c>
      <c r="U3039" s="232"/>
      <c r="V3039" s="233"/>
      <c r="W3039" s="233"/>
      <c r="X3039" s="226"/>
      <c r="Y3039" s="229"/>
      <c r="Z3039" s="232">
        <v>46185</v>
      </c>
      <c r="AA3039" s="232"/>
      <c r="AB3039" s="232"/>
      <c r="AC3039" s="234"/>
      <c r="AD3039" s="232"/>
      <c r="AE3039" s="253" t="str">
        <f>IF($N3039=マイタスク!$U$5,"作業者","")&amp;IF($S3039=マイタスク!$U$5,"ピアレビュー","")&amp;IF($X3039=マイタスク!$U$5,"SVレビュー","")</f>
        <v/>
      </c>
      <c r="AF3039" s="252">
        <f t="shared" si="95"/>
        <v>277</v>
      </c>
      <c r="AG3039" s="9" t="s">
        <v>34</v>
      </c>
    </row>
    <row r="3040" spans="2:33">
      <c r="B3040" s="225">
        <v>3028</v>
      </c>
      <c r="C3040" s="226" t="s">
        <v>505</v>
      </c>
      <c r="D3040" s="227" t="s">
        <v>506</v>
      </c>
      <c r="E3040" s="228" t="s">
        <v>4288</v>
      </c>
      <c r="F3040" s="226" t="s">
        <v>4289</v>
      </c>
      <c r="G3040" s="226" t="s">
        <v>65</v>
      </c>
      <c r="H3040" s="226" t="s">
        <v>79</v>
      </c>
      <c r="I3040" s="229">
        <f t="shared" si="94"/>
        <v>0</v>
      </c>
      <c r="J3040" s="232"/>
      <c r="K3040" s="226" t="s">
        <v>12400</v>
      </c>
      <c r="L3040" s="226" t="s">
        <v>12401</v>
      </c>
      <c r="M3040" s="226" t="s">
        <v>8571</v>
      </c>
      <c r="N3040" s="226" t="s">
        <v>8152</v>
      </c>
      <c r="O3040" s="232">
        <v>46183</v>
      </c>
      <c r="P3040" s="232"/>
      <c r="Q3040" s="232"/>
      <c r="R3040" s="232"/>
      <c r="S3040" s="226" t="s">
        <v>8230</v>
      </c>
      <c r="T3040" s="229">
        <v>46185</v>
      </c>
      <c r="U3040" s="232"/>
      <c r="V3040" s="233"/>
      <c r="W3040" s="233"/>
      <c r="X3040" s="226"/>
      <c r="Y3040" s="229"/>
      <c r="Z3040" s="232">
        <v>46185</v>
      </c>
      <c r="AA3040" s="232"/>
      <c r="AB3040" s="232"/>
      <c r="AC3040" s="234"/>
      <c r="AD3040" s="232"/>
      <c r="AE3040" s="253" t="str">
        <f>IF($N3040=マイタスク!$U$5,"作業者","")&amp;IF($S3040=マイタスク!$U$5,"ピアレビュー","")&amp;IF($X3040=マイタスク!$U$5,"SVレビュー","")</f>
        <v/>
      </c>
      <c r="AF3040" s="252">
        <f t="shared" si="95"/>
        <v>277</v>
      </c>
      <c r="AG3040" s="9" t="s">
        <v>34</v>
      </c>
    </row>
    <row r="3041" spans="2:33">
      <c r="B3041" s="225">
        <v>3029</v>
      </c>
      <c r="C3041" s="226" t="s">
        <v>505</v>
      </c>
      <c r="D3041" s="227" t="s">
        <v>506</v>
      </c>
      <c r="E3041" s="228" t="s">
        <v>4290</v>
      </c>
      <c r="F3041" s="226" t="s">
        <v>4291</v>
      </c>
      <c r="G3041" s="226" t="s">
        <v>65</v>
      </c>
      <c r="H3041" s="226" t="s">
        <v>66</v>
      </c>
      <c r="I3041" s="229">
        <f t="shared" si="94"/>
        <v>0</v>
      </c>
      <c r="J3041" s="232"/>
      <c r="K3041" s="226" t="s">
        <v>12402</v>
      </c>
      <c r="L3041" s="226" t="s">
        <v>4291</v>
      </c>
      <c r="M3041" s="226" t="s">
        <v>8141</v>
      </c>
      <c r="N3041" s="226" t="s">
        <v>8188</v>
      </c>
      <c r="O3041" s="232">
        <v>45819</v>
      </c>
      <c r="P3041" s="232"/>
      <c r="Q3041" s="232"/>
      <c r="R3041" s="232"/>
      <c r="S3041" s="226" t="s">
        <v>8208</v>
      </c>
      <c r="T3041" s="229">
        <v>45819</v>
      </c>
      <c r="U3041" s="232"/>
      <c r="V3041" s="233"/>
      <c r="W3041" s="233"/>
      <c r="X3041" s="226" t="s">
        <v>8152</v>
      </c>
      <c r="Y3041" s="229">
        <v>45819</v>
      </c>
      <c r="Z3041" s="232">
        <v>45819</v>
      </c>
      <c r="AA3041" s="232"/>
      <c r="AB3041" s="232"/>
      <c r="AC3041" s="234"/>
      <c r="AD3041" s="232"/>
      <c r="AE3041" s="253" t="str">
        <f>IF($N3041=マイタスク!$U$5,"作業者","")&amp;IF($S3041=マイタスク!$U$5,"ピアレビュー","")&amp;IF($X3041=マイタスク!$U$5,"SVレビュー","")</f>
        <v/>
      </c>
      <c r="AF3041" s="252">
        <f t="shared" si="95"/>
        <v>197</v>
      </c>
      <c r="AG3041" s="9" t="s">
        <v>34</v>
      </c>
    </row>
    <row r="3042" spans="2:33">
      <c r="B3042" s="225">
        <v>3030</v>
      </c>
      <c r="C3042" s="226" t="s">
        <v>505</v>
      </c>
      <c r="D3042" s="227" t="s">
        <v>506</v>
      </c>
      <c r="E3042" s="228" t="s">
        <v>4292</v>
      </c>
      <c r="F3042" s="226" t="s">
        <v>4293</v>
      </c>
      <c r="G3042" s="226" t="s">
        <v>65</v>
      </c>
      <c r="H3042" s="226" t="s">
        <v>66</v>
      </c>
      <c r="I3042" s="229">
        <f t="shared" si="94"/>
        <v>0</v>
      </c>
      <c r="J3042" s="232"/>
      <c r="K3042" s="226" t="s">
        <v>12403</v>
      </c>
      <c r="L3042" s="226" t="s">
        <v>4293</v>
      </c>
      <c r="M3042" s="226" t="s">
        <v>8141</v>
      </c>
      <c r="N3042" s="226" t="s">
        <v>8208</v>
      </c>
      <c r="O3042" s="232">
        <v>45814</v>
      </c>
      <c r="P3042" s="232"/>
      <c r="Q3042" s="232"/>
      <c r="R3042" s="232"/>
      <c r="S3042" s="226" t="s">
        <v>8164</v>
      </c>
      <c r="T3042" s="229">
        <v>45814</v>
      </c>
      <c r="U3042" s="232"/>
      <c r="V3042" s="233"/>
      <c r="W3042" s="233"/>
      <c r="X3042" s="226"/>
      <c r="Y3042" s="229"/>
      <c r="Z3042" s="232">
        <v>45814</v>
      </c>
      <c r="AA3042" s="232"/>
      <c r="AB3042" s="232"/>
      <c r="AC3042" s="234"/>
      <c r="AD3042" s="232"/>
      <c r="AE3042" s="253" t="str">
        <f>IF($N3042=マイタスク!$U$5,"作業者","")&amp;IF($S3042=マイタスク!$U$5,"ピアレビュー","")&amp;IF($X3042=マイタスク!$U$5,"SVレビュー","")</f>
        <v/>
      </c>
      <c r="AF3042" s="252">
        <f t="shared" si="95"/>
        <v>198</v>
      </c>
      <c r="AG3042" s="9" t="s">
        <v>34</v>
      </c>
    </row>
    <row r="3043" spans="2:33">
      <c r="B3043" s="225">
        <v>3031</v>
      </c>
      <c r="C3043" s="226" t="s">
        <v>85</v>
      </c>
      <c r="D3043" s="227" t="s">
        <v>86</v>
      </c>
      <c r="E3043" s="228" t="s">
        <v>4294</v>
      </c>
      <c r="F3043" s="226" t="s">
        <v>4293</v>
      </c>
      <c r="G3043" s="226" t="s">
        <v>65</v>
      </c>
      <c r="H3043" s="226" t="s">
        <v>66</v>
      </c>
      <c r="I3043" s="229">
        <f t="shared" si="94"/>
        <v>0</v>
      </c>
      <c r="J3043" s="232"/>
      <c r="K3043" s="226" t="s">
        <v>12404</v>
      </c>
      <c r="L3043" s="226" t="s">
        <v>4293</v>
      </c>
      <c r="M3043" s="226" t="s">
        <v>8141</v>
      </c>
      <c r="N3043" s="226" t="s">
        <v>8152</v>
      </c>
      <c r="O3043" s="232">
        <v>45814</v>
      </c>
      <c r="P3043" s="232"/>
      <c r="Q3043" s="232"/>
      <c r="R3043" s="232"/>
      <c r="S3043" s="226" t="s">
        <v>8152</v>
      </c>
      <c r="T3043" s="229">
        <v>45814</v>
      </c>
      <c r="U3043" s="232"/>
      <c r="V3043" s="233"/>
      <c r="W3043" s="233"/>
      <c r="X3043" s="226"/>
      <c r="Y3043" s="229"/>
      <c r="Z3043" s="232">
        <v>45814</v>
      </c>
      <c r="AA3043" s="232"/>
      <c r="AB3043" s="232"/>
      <c r="AC3043" s="234"/>
      <c r="AD3043" s="232"/>
      <c r="AE3043" s="253" t="str">
        <f>IF($N3043=マイタスク!$U$5,"作業者","")&amp;IF($S3043=マイタスク!$U$5,"ピアレビュー","")&amp;IF($X3043=マイタスク!$U$5,"SVレビュー","")</f>
        <v/>
      </c>
      <c r="AF3043" s="252">
        <f t="shared" si="95"/>
        <v>818</v>
      </c>
      <c r="AG3043" s="9" t="s">
        <v>34</v>
      </c>
    </row>
    <row r="3044" spans="2:33">
      <c r="B3044" s="225">
        <v>3032</v>
      </c>
      <c r="C3044" s="226" t="s">
        <v>505</v>
      </c>
      <c r="D3044" s="227" t="s">
        <v>506</v>
      </c>
      <c r="E3044" s="228" t="s">
        <v>4295</v>
      </c>
      <c r="F3044" s="226" t="s">
        <v>4296</v>
      </c>
      <c r="G3044" s="226" t="s">
        <v>65</v>
      </c>
      <c r="H3044" s="226" t="s">
        <v>66</v>
      </c>
      <c r="I3044" s="229">
        <f t="shared" si="94"/>
        <v>0</v>
      </c>
      <c r="J3044" s="232"/>
      <c r="K3044" s="226" t="s">
        <v>12405</v>
      </c>
      <c r="L3044" s="226" t="s">
        <v>4296</v>
      </c>
      <c r="M3044" s="226" t="s">
        <v>8141</v>
      </c>
      <c r="N3044" s="226" t="s">
        <v>8164</v>
      </c>
      <c r="O3044" s="232">
        <v>45819</v>
      </c>
      <c r="P3044" s="232"/>
      <c r="Q3044" s="232"/>
      <c r="R3044" s="232"/>
      <c r="S3044" s="226" t="s">
        <v>8230</v>
      </c>
      <c r="T3044" s="229">
        <v>45814</v>
      </c>
      <c r="U3044" s="232"/>
      <c r="V3044" s="233"/>
      <c r="W3044" s="233"/>
      <c r="X3044" s="226"/>
      <c r="Y3044" s="229"/>
      <c r="Z3044" s="232">
        <v>45814</v>
      </c>
      <c r="AA3044" s="232"/>
      <c r="AB3044" s="232"/>
      <c r="AC3044" s="234"/>
      <c r="AD3044" s="232"/>
      <c r="AE3044" s="253" t="str">
        <f>IF($N3044=マイタスク!$U$5,"作業者","")&amp;IF($S3044=マイタスク!$U$5,"ピアレビュー","")&amp;IF($X3044=マイタスク!$U$5,"SVレビュー","")</f>
        <v/>
      </c>
      <c r="AF3044" s="252">
        <f t="shared" si="95"/>
        <v>199</v>
      </c>
      <c r="AG3044" s="9" t="s">
        <v>34</v>
      </c>
    </row>
    <row r="3045" spans="2:33">
      <c r="B3045" s="225">
        <v>3033</v>
      </c>
      <c r="C3045" s="226" t="s">
        <v>505</v>
      </c>
      <c r="D3045" s="227" t="s">
        <v>506</v>
      </c>
      <c r="E3045" s="228" t="s">
        <v>4297</v>
      </c>
      <c r="F3045" s="226" t="s">
        <v>4298</v>
      </c>
      <c r="G3045" s="226" t="s">
        <v>65</v>
      </c>
      <c r="H3045" s="226" t="s">
        <v>66</v>
      </c>
      <c r="I3045" s="229">
        <f t="shared" si="94"/>
        <v>0</v>
      </c>
      <c r="J3045" s="232"/>
      <c r="K3045" s="226" t="s">
        <v>12406</v>
      </c>
      <c r="L3045" s="226" t="s">
        <v>4298</v>
      </c>
      <c r="M3045" s="226" t="s">
        <v>8141</v>
      </c>
      <c r="N3045" s="226" t="s">
        <v>8230</v>
      </c>
      <c r="O3045" s="232">
        <v>45819</v>
      </c>
      <c r="P3045" s="232"/>
      <c r="Q3045" s="232"/>
      <c r="R3045" s="232"/>
      <c r="S3045" s="226" t="s">
        <v>8433</v>
      </c>
      <c r="T3045" s="229">
        <v>45821</v>
      </c>
      <c r="U3045" s="232"/>
      <c r="V3045" s="233"/>
      <c r="W3045" s="233"/>
      <c r="X3045" s="226"/>
      <c r="Y3045" s="229"/>
      <c r="Z3045" s="232">
        <v>45814</v>
      </c>
      <c r="AA3045" s="232"/>
      <c r="AB3045" s="232"/>
      <c r="AC3045" s="234"/>
      <c r="AD3045" s="232"/>
      <c r="AE3045" s="253" t="str">
        <f>IF($N3045=マイタスク!$U$5,"作業者","")&amp;IF($S3045=マイタスク!$U$5,"ピアレビュー","")&amp;IF($X3045=マイタスク!$U$5,"SVレビュー","")</f>
        <v/>
      </c>
      <c r="AF3045" s="252">
        <f t="shared" si="95"/>
        <v>200</v>
      </c>
      <c r="AG3045" s="9" t="s">
        <v>34</v>
      </c>
    </row>
    <row r="3046" spans="2:33">
      <c r="B3046" s="225">
        <v>3034</v>
      </c>
      <c r="C3046" s="226" t="s">
        <v>505</v>
      </c>
      <c r="D3046" s="227" t="s">
        <v>506</v>
      </c>
      <c r="E3046" s="228" t="s">
        <v>4299</v>
      </c>
      <c r="F3046" s="226" t="s">
        <v>4300</v>
      </c>
      <c r="G3046" s="226" t="s">
        <v>65</v>
      </c>
      <c r="H3046" s="226" t="s">
        <v>66</v>
      </c>
      <c r="I3046" s="229">
        <f t="shared" si="94"/>
        <v>0</v>
      </c>
      <c r="J3046" s="232"/>
      <c r="K3046" s="226" t="s">
        <v>12407</v>
      </c>
      <c r="L3046" s="226" t="s">
        <v>4300</v>
      </c>
      <c r="M3046" s="226" t="s">
        <v>8141</v>
      </c>
      <c r="N3046" s="226" t="s">
        <v>8164</v>
      </c>
      <c r="O3046" s="232">
        <v>45854</v>
      </c>
      <c r="P3046" s="232"/>
      <c r="Q3046" s="232"/>
      <c r="R3046" s="232"/>
      <c r="S3046" s="226" t="s">
        <v>8433</v>
      </c>
      <c r="T3046" s="229">
        <v>45856</v>
      </c>
      <c r="U3046" s="232"/>
      <c r="V3046" s="233"/>
      <c r="W3046" s="233"/>
      <c r="X3046" s="226" t="s">
        <v>8152</v>
      </c>
      <c r="Y3046" s="229">
        <v>45856</v>
      </c>
      <c r="Z3046" s="232">
        <v>45856</v>
      </c>
      <c r="AA3046" s="232"/>
      <c r="AB3046" s="232"/>
      <c r="AC3046" s="234"/>
      <c r="AD3046" s="232"/>
      <c r="AE3046" s="253" t="str">
        <f>IF($N3046=マイタスク!$U$5,"作業者","")&amp;IF($S3046=マイタスク!$U$5,"ピアレビュー","")&amp;IF($X3046=マイタスク!$U$5,"SVレビュー","")</f>
        <v/>
      </c>
      <c r="AF3046" s="252">
        <f t="shared" si="95"/>
        <v>217</v>
      </c>
      <c r="AG3046" s="9" t="s">
        <v>34</v>
      </c>
    </row>
    <row r="3047" spans="2:33">
      <c r="B3047" s="225">
        <v>3035</v>
      </c>
      <c r="C3047" s="226" t="s">
        <v>505</v>
      </c>
      <c r="D3047" s="227" t="s">
        <v>506</v>
      </c>
      <c r="E3047" s="228" t="s">
        <v>4301</v>
      </c>
      <c r="F3047" s="226" t="s">
        <v>4302</v>
      </c>
      <c r="G3047" s="226" t="s">
        <v>65</v>
      </c>
      <c r="H3047" s="226" t="s">
        <v>66</v>
      </c>
      <c r="I3047" s="229">
        <f t="shared" si="94"/>
        <v>0</v>
      </c>
      <c r="J3047" s="232"/>
      <c r="K3047" s="226" t="s">
        <v>12408</v>
      </c>
      <c r="L3047" s="226" t="s">
        <v>4302</v>
      </c>
      <c r="M3047" s="226" t="s">
        <v>8141</v>
      </c>
      <c r="N3047" s="226" t="s">
        <v>8230</v>
      </c>
      <c r="O3047" s="232">
        <v>45854</v>
      </c>
      <c r="P3047" s="232"/>
      <c r="Q3047" s="232"/>
      <c r="R3047" s="232"/>
      <c r="S3047" s="226" t="s">
        <v>8208</v>
      </c>
      <c r="T3047" s="229">
        <v>45856</v>
      </c>
      <c r="U3047" s="232"/>
      <c r="V3047" s="233"/>
      <c r="W3047" s="233"/>
      <c r="X3047" s="226"/>
      <c r="Y3047" s="229"/>
      <c r="Z3047" s="232">
        <v>45849</v>
      </c>
      <c r="AA3047" s="232"/>
      <c r="AB3047" s="232"/>
      <c r="AC3047" s="234"/>
      <c r="AD3047" s="232"/>
      <c r="AE3047" s="253" t="str">
        <f>IF($N3047=マイタスク!$U$5,"作業者","")&amp;IF($S3047=マイタスク!$U$5,"ピアレビュー","")&amp;IF($X3047=マイタスク!$U$5,"SVレビュー","")</f>
        <v/>
      </c>
      <c r="AF3047" s="252">
        <f t="shared" si="95"/>
        <v>218</v>
      </c>
      <c r="AG3047" s="9" t="s">
        <v>34</v>
      </c>
    </row>
    <row r="3048" spans="2:33">
      <c r="B3048" s="225">
        <v>3036</v>
      </c>
      <c r="C3048" s="226" t="s">
        <v>505</v>
      </c>
      <c r="D3048" s="227" t="s">
        <v>506</v>
      </c>
      <c r="E3048" s="228" t="s">
        <v>4303</v>
      </c>
      <c r="F3048" s="226" t="s">
        <v>4304</v>
      </c>
      <c r="G3048" s="226" t="s">
        <v>65</v>
      </c>
      <c r="H3048" s="226" t="s">
        <v>66</v>
      </c>
      <c r="I3048" s="229">
        <f t="shared" si="94"/>
        <v>0</v>
      </c>
      <c r="J3048" s="232"/>
      <c r="K3048" s="226" t="s">
        <v>12409</v>
      </c>
      <c r="L3048" s="226" t="s">
        <v>4304</v>
      </c>
      <c r="M3048" s="226" t="s">
        <v>8141</v>
      </c>
      <c r="N3048" s="226" t="s">
        <v>8208</v>
      </c>
      <c r="O3048" s="232">
        <v>45854</v>
      </c>
      <c r="P3048" s="232"/>
      <c r="Q3048" s="232"/>
      <c r="R3048" s="232"/>
      <c r="S3048" s="226" t="s">
        <v>8188</v>
      </c>
      <c r="T3048" s="229">
        <v>45856</v>
      </c>
      <c r="U3048" s="232"/>
      <c r="V3048" s="233"/>
      <c r="W3048" s="233"/>
      <c r="X3048" s="226"/>
      <c r="Y3048" s="229"/>
      <c r="Z3048" s="232">
        <v>45849</v>
      </c>
      <c r="AA3048" s="232"/>
      <c r="AB3048" s="232"/>
      <c r="AC3048" s="234"/>
      <c r="AD3048" s="232"/>
      <c r="AE3048" s="253" t="str">
        <f>IF($N3048=マイタスク!$U$5,"作業者","")&amp;IF($S3048=マイタスク!$U$5,"ピアレビュー","")&amp;IF($X3048=マイタスク!$U$5,"SVレビュー","")</f>
        <v/>
      </c>
      <c r="AF3048" s="252">
        <f t="shared" si="95"/>
        <v>219</v>
      </c>
      <c r="AG3048" s="9" t="s">
        <v>34</v>
      </c>
    </row>
    <row r="3049" spans="2:33">
      <c r="B3049" s="225">
        <v>3037</v>
      </c>
      <c r="C3049" s="226" t="s">
        <v>505</v>
      </c>
      <c r="D3049" s="227" t="s">
        <v>506</v>
      </c>
      <c r="E3049" s="228" t="s">
        <v>4305</v>
      </c>
      <c r="F3049" s="226" t="s">
        <v>4306</v>
      </c>
      <c r="G3049" s="226" t="s">
        <v>65</v>
      </c>
      <c r="H3049" s="226" t="s">
        <v>66</v>
      </c>
      <c r="I3049" s="229">
        <f t="shared" si="94"/>
        <v>0</v>
      </c>
      <c r="J3049" s="232"/>
      <c r="K3049" s="226" t="s">
        <v>12410</v>
      </c>
      <c r="L3049" s="226" t="s">
        <v>4306</v>
      </c>
      <c r="M3049" s="226" t="s">
        <v>8141</v>
      </c>
      <c r="N3049" s="226" t="s">
        <v>8188</v>
      </c>
      <c r="O3049" s="232">
        <v>45854</v>
      </c>
      <c r="P3049" s="232"/>
      <c r="Q3049" s="232"/>
      <c r="R3049" s="232"/>
      <c r="S3049" s="226" t="s">
        <v>8152</v>
      </c>
      <c r="T3049" s="229">
        <v>45856</v>
      </c>
      <c r="U3049" s="232"/>
      <c r="V3049" s="233"/>
      <c r="W3049" s="233"/>
      <c r="X3049" s="226"/>
      <c r="Y3049" s="229"/>
      <c r="Z3049" s="232">
        <v>45849</v>
      </c>
      <c r="AA3049" s="232"/>
      <c r="AB3049" s="232"/>
      <c r="AC3049" s="234"/>
      <c r="AD3049" s="232"/>
      <c r="AE3049" s="253" t="str">
        <f>IF($N3049=マイタスク!$U$5,"作業者","")&amp;IF($S3049=マイタスク!$U$5,"ピアレビュー","")&amp;IF($X3049=マイタスク!$U$5,"SVレビュー","")</f>
        <v/>
      </c>
      <c r="AF3049" s="252">
        <f t="shared" si="95"/>
        <v>220</v>
      </c>
      <c r="AG3049" s="9" t="s">
        <v>34</v>
      </c>
    </row>
    <row r="3050" spans="2:33">
      <c r="B3050" s="225">
        <v>3038</v>
      </c>
      <c r="C3050" s="226" t="s">
        <v>505</v>
      </c>
      <c r="D3050" s="227" t="s">
        <v>506</v>
      </c>
      <c r="E3050" s="228" t="s">
        <v>4307</v>
      </c>
      <c r="F3050" s="226" t="s">
        <v>4308</v>
      </c>
      <c r="G3050" s="226" t="s">
        <v>65</v>
      </c>
      <c r="H3050" s="226" t="s">
        <v>66</v>
      </c>
      <c r="I3050" s="229">
        <f t="shared" si="94"/>
        <v>0</v>
      </c>
      <c r="J3050" s="232"/>
      <c r="K3050" s="226" t="s">
        <v>12411</v>
      </c>
      <c r="L3050" s="226" t="s">
        <v>4308</v>
      </c>
      <c r="M3050" s="226" t="s">
        <v>8141</v>
      </c>
      <c r="N3050" s="226" t="s">
        <v>8164</v>
      </c>
      <c r="O3050" s="232">
        <v>45490</v>
      </c>
      <c r="P3050" s="232"/>
      <c r="Q3050" s="232"/>
      <c r="R3050" s="232"/>
      <c r="S3050" s="226" t="s">
        <v>8433</v>
      </c>
      <c r="T3050" s="229">
        <v>45492</v>
      </c>
      <c r="U3050" s="232"/>
      <c r="V3050" s="233"/>
      <c r="W3050" s="233"/>
      <c r="X3050" s="226" t="s">
        <v>8152</v>
      </c>
      <c r="Y3050" s="229">
        <v>45492</v>
      </c>
      <c r="Z3050" s="232">
        <v>45492</v>
      </c>
      <c r="AA3050" s="232"/>
      <c r="AB3050" s="232"/>
      <c r="AC3050" s="234"/>
      <c r="AD3050" s="232"/>
      <c r="AE3050" s="253" t="str">
        <f>IF($N3050=マイタスク!$U$5,"作業者","")&amp;IF($S3050=マイタスク!$U$5,"ピアレビュー","")&amp;IF($X3050=マイタスク!$U$5,"SVレビュー","")</f>
        <v/>
      </c>
      <c r="AF3050" s="252">
        <f t="shared" si="95"/>
        <v>26</v>
      </c>
      <c r="AG3050" s="9" t="s">
        <v>34</v>
      </c>
    </row>
    <row r="3051" spans="2:33">
      <c r="B3051" s="225">
        <v>3039</v>
      </c>
      <c r="C3051" s="226" t="s">
        <v>505</v>
      </c>
      <c r="D3051" s="227" t="s">
        <v>506</v>
      </c>
      <c r="E3051" s="228" t="s">
        <v>4309</v>
      </c>
      <c r="F3051" s="226" t="s">
        <v>4310</v>
      </c>
      <c r="G3051" s="226" t="s">
        <v>65</v>
      </c>
      <c r="H3051" s="226" t="s">
        <v>66</v>
      </c>
      <c r="I3051" s="229">
        <f t="shared" si="94"/>
        <v>0</v>
      </c>
      <c r="J3051" s="232"/>
      <c r="K3051" s="226" t="s">
        <v>12412</v>
      </c>
      <c r="L3051" s="226" t="s">
        <v>4310</v>
      </c>
      <c r="M3051" s="226" t="s">
        <v>8141</v>
      </c>
      <c r="N3051" s="226" t="s">
        <v>8208</v>
      </c>
      <c r="O3051" s="232">
        <v>45490</v>
      </c>
      <c r="P3051" s="232"/>
      <c r="Q3051" s="232"/>
      <c r="R3051" s="232"/>
      <c r="S3051" s="226" t="s">
        <v>8433</v>
      </c>
      <c r="T3051" s="229">
        <v>45492</v>
      </c>
      <c r="U3051" s="232"/>
      <c r="V3051" s="233"/>
      <c r="W3051" s="233"/>
      <c r="X3051" s="226"/>
      <c r="Y3051" s="229"/>
      <c r="Z3051" s="232">
        <v>45492</v>
      </c>
      <c r="AA3051" s="232"/>
      <c r="AB3051" s="232"/>
      <c r="AC3051" s="234"/>
      <c r="AD3051" s="232"/>
      <c r="AE3051" s="253" t="str">
        <f>IF($N3051=マイタスク!$U$5,"作業者","")&amp;IF($S3051=マイタスク!$U$5,"ピアレビュー","")&amp;IF($X3051=マイタスク!$U$5,"SVレビュー","")</f>
        <v/>
      </c>
      <c r="AF3051" s="252">
        <f t="shared" si="95"/>
        <v>27</v>
      </c>
      <c r="AG3051" s="9" t="s">
        <v>34</v>
      </c>
    </row>
    <row r="3052" spans="2:33">
      <c r="B3052" s="225">
        <v>3040</v>
      </c>
      <c r="C3052" s="226" t="s">
        <v>505</v>
      </c>
      <c r="D3052" s="227" t="s">
        <v>506</v>
      </c>
      <c r="E3052" s="228" t="s">
        <v>4311</v>
      </c>
      <c r="F3052" s="226" t="s">
        <v>4312</v>
      </c>
      <c r="G3052" s="226" t="s">
        <v>65</v>
      </c>
      <c r="H3052" s="226" t="s">
        <v>66</v>
      </c>
      <c r="I3052" s="229">
        <f t="shared" si="94"/>
        <v>0</v>
      </c>
      <c r="J3052" s="232"/>
      <c r="K3052" s="226" t="s">
        <v>12413</v>
      </c>
      <c r="L3052" s="226" t="s">
        <v>4312</v>
      </c>
      <c r="M3052" s="226" t="s">
        <v>8141</v>
      </c>
      <c r="N3052" s="226" t="s">
        <v>8181</v>
      </c>
      <c r="O3052" s="232">
        <v>45490</v>
      </c>
      <c r="P3052" s="232"/>
      <c r="Q3052" s="232"/>
      <c r="R3052" s="232"/>
      <c r="S3052" s="226" t="s">
        <v>8230</v>
      </c>
      <c r="T3052" s="229">
        <v>45492</v>
      </c>
      <c r="U3052" s="232"/>
      <c r="V3052" s="233"/>
      <c r="W3052" s="233"/>
      <c r="X3052" s="226"/>
      <c r="Y3052" s="229"/>
      <c r="Z3052" s="232">
        <v>45485</v>
      </c>
      <c r="AA3052" s="232"/>
      <c r="AB3052" s="232"/>
      <c r="AC3052" s="234"/>
      <c r="AD3052" s="232"/>
      <c r="AE3052" s="253" t="str">
        <f>IF($N3052=マイタスク!$U$5,"作業者","")&amp;IF($S3052=マイタスク!$U$5,"ピアレビュー","")&amp;IF($X3052=マイタスク!$U$5,"SVレビュー","")</f>
        <v/>
      </c>
      <c r="AF3052" s="252">
        <f t="shared" si="95"/>
        <v>28</v>
      </c>
      <c r="AG3052" s="9" t="s">
        <v>34</v>
      </c>
    </row>
    <row r="3053" spans="2:33">
      <c r="B3053" s="225">
        <v>3041</v>
      </c>
      <c r="C3053" s="226" t="s">
        <v>505</v>
      </c>
      <c r="D3053" s="227" t="s">
        <v>506</v>
      </c>
      <c r="E3053" s="228" t="s">
        <v>4313</v>
      </c>
      <c r="F3053" s="226" t="s">
        <v>4314</v>
      </c>
      <c r="G3053" s="226" t="s">
        <v>65</v>
      </c>
      <c r="H3053" s="226" t="s">
        <v>66</v>
      </c>
      <c r="I3053" s="229">
        <f t="shared" si="94"/>
        <v>0</v>
      </c>
      <c r="J3053" s="232"/>
      <c r="K3053" s="226" t="s">
        <v>12414</v>
      </c>
      <c r="L3053" s="226" t="s">
        <v>4314</v>
      </c>
      <c r="M3053" s="226" t="s">
        <v>8141</v>
      </c>
      <c r="N3053" s="226" t="s">
        <v>8527</v>
      </c>
      <c r="O3053" s="232">
        <v>45490</v>
      </c>
      <c r="P3053" s="232"/>
      <c r="Q3053" s="232"/>
      <c r="R3053" s="232"/>
      <c r="S3053" s="226" t="s">
        <v>8208</v>
      </c>
      <c r="T3053" s="229">
        <v>45492</v>
      </c>
      <c r="U3053" s="232"/>
      <c r="V3053" s="233"/>
      <c r="W3053" s="233"/>
      <c r="X3053" s="226"/>
      <c r="Y3053" s="229"/>
      <c r="Z3053" s="232">
        <v>45492</v>
      </c>
      <c r="AA3053" s="232"/>
      <c r="AB3053" s="232"/>
      <c r="AC3053" s="234"/>
      <c r="AD3053" s="232"/>
      <c r="AE3053" s="253" t="str">
        <f>IF($N3053=マイタスク!$U$5,"作業者","")&amp;IF($S3053=マイタスク!$U$5,"ピアレビュー","")&amp;IF($X3053=マイタスク!$U$5,"SVレビュー","")</f>
        <v/>
      </c>
      <c r="AF3053" s="252">
        <f t="shared" si="95"/>
        <v>29</v>
      </c>
      <c r="AG3053" s="9" t="s">
        <v>34</v>
      </c>
    </row>
    <row r="3054" spans="2:33">
      <c r="B3054" s="225">
        <v>3042</v>
      </c>
      <c r="C3054" s="226" t="s">
        <v>505</v>
      </c>
      <c r="D3054" s="227" t="s">
        <v>506</v>
      </c>
      <c r="E3054" s="228" t="s">
        <v>4315</v>
      </c>
      <c r="F3054" s="226" t="s">
        <v>4316</v>
      </c>
      <c r="G3054" s="226" t="s">
        <v>65</v>
      </c>
      <c r="H3054" s="226" t="s">
        <v>66</v>
      </c>
      <c r="I3054" s="229">
        <f t="shared" si="94"/>
        <v>0</v>
      </c>
      <c r="J3054" s="232"/>
      <c r="K3054" s="226" t="s">
        <v>12415</v>
      </c>
      <c r="L3054" s="226" t="s">
        <v>4316</v>
      </c>
      <c r="M3054" s="226" t="s">
        <v>8141</v>
      </c>
      <c r="N3054" s="226" t="s">
        <v>8527</v>
      </c>
      <c r="O3054" s="232">
        <v>45476</v>
      </c>
      <c r="P3054" s="232"/>
      <c r="Q3054" s="232"/>
      <c r="R3054" s="232"/>
      <c r="S3054" s="226" t="s">
        <v>8208</v>
      </c>
      <c r="T3054" s="229">
        <v>45478</v>
      </c>
      <c r="U3054" s="232"/>
      <c r="V3054" s="233"/>
      <c r="W3054" s="233"/>
      <c r="X3054" s="226" t="s">
        <v>8152</v>
      </c>
      <c r="Y3054" s="229">
        <v>45478</v>
      </c>
      <c r="Z3054" s="232">
        <v>45478</v>
      </c>
      <c r="AA3054" s="232"/>
      <c r="AB3054" s="232"/>
      <c r="AC3054" s="234"/>
      <c r="AD3054" s="232"/>
      <c r="AE3054" s="253" t="str">
        <f>IF($N3054=マイタスク!$U$5,"作業者","")&amp;IF($S3054=マイタスク!$U$5,"ピアレビュー","")&amp;IF($X3054=マイタスク!$U$5,"SVレビュー","")</f>
        <v/>
      </c>
      <c r="AF3054" s="252">
        <f t="shared" si="95"/>
        <v>17</v>
      </c>
      <c r="AG3054" s="9" t="s">
        <v>34</v>
      </c>
    </row>
    <row r="3055" spans="2:33">
      <c r="B3055" s="225">
        <v>3043</v>
      </c>
      <c r="C3055" s="226" t="s">
        <v>505</v>
      </c>
      <c r="D3055" s="227" t="s">
        <v>506</v>
      </c>
      <c r="E3055" s="228" t="s">
        <v>4317</v>
      </c>
      <c r="F3055" s="226" t="s">
        <v>4318</v>
      </c>
      <c r="G3055" s="226" t="s">
        <v>65</v>
      </c>
      <c r="H3055" s="226" t="s">
        <v>66</v>
      </c>
      <c r="I3055" s="229">
        <f t="shared" si="94"/>
        <v>0</v>
      </c>
      <c r="J3055" s="232"/>
      <c r="K3055" s="226" t="s">
        <v>12416</v>
      </c>
      <c r="L3055" s="226" t="s">
        <v>4318</v>
      </c>
      <c r="M3055" s="226" t="s">
        <v>8141</v>
      </c>
      <c r="N3055" s="226" t="s">
        <v>8156</v>
      </c>
      <c r="O3055" s="232">
        <v>45476</v>
      </c>
      <c r="P3055" s="232"/>
      <c r="Q3055" s="232"/>
      <c r="R3055" s="232"/>
      <c r="S3055" s="226" t="s">
        <v>8167</v>
      </c>
      <c r="T3055" s="229">
        <v>45478</v>
      </c>
      <c r="U3055" s="232"/>
      <c r="V3055" s="233"/>
      <c r="W3055" s="233"/>
      <c r="X3055" s="226"/>
      <c r="Y3055" s="229"/>
      <c r="Z3055" s="232">
        <v>45478</v>
      </c>
      <c r="AA3055" s="232"/>
      <c r="AB3055" s="232"/>
      <c r="AC3055" s="234"/>
      <c r="AD3055" s="232"/>
      <c r="AE3055" s="253" t="str">
        <f>IF($N3055=マイタスク!$U$5,"作業者","")&amp;IF($S3055=マイタスク!$U$5,"ピアレビュー","")&amp;IF($X3055=マイタスク!$U$5,"SVレビュー","")</f>
        <v/>
      </c>
      <c r="AF3055" s="252">
        <f t="shared" si="95"/>
        <v>18</v>
      </c>
      <c r="AG3055" s="9" t="s">
        <v>34</v>
      </c>
    </row>
    <row r="3056" spans="2:33">
      <c r="B3056" s="225">
        <v>3044</v>
      </c>
      <c r="C3056" s="226" t="s">
        <v>505</v>
      </c>
      <c r="D3056" s="227" t="s">
        <v>506</v>
      </c>
      <c r="E3056" s="228" t="s">
        <v>4319</v>
      </c>
      <c r="F3056" s="226" t="s">
        <v>4320</v>
      </c>
      <c r="G3056" s="226" t="s">
        <v>65</v>
      </c>
      <c r="H3056" s="226" t="s">
        <v>66</v>
      </c>
      <c r="I3056" s="229">
        <f t="shared" si="94"/>
        <v>0</v>
      </c>
      <c r="J3056" s="232"/>
      <c r="K3056" s="226" t="s">
        <v>12417</v>
      </c>
      <c r="L3056" s="226" t="s">
        <v>4320</v>
      </c>
      <c r="M3056" s="226" t="s">
        <v>8141</v>
      </c>
      <c r="N3056" s="226" t="s">
        <v>8433</v>
      </c>
      <c r="O3056" s="232">
        <v>45476</v>
      </c>
      <c r="P3056" s="232"/>
      <c r="Q3056" s="232"/>
      <c r="R3056" s="232"/>
      <c r="S3056" s="226" t="s">
        <v>8164</v>
      </c>
      <c r="T3056" s="229">
        <v>45478</v>
      </c>
      <c r="U3056" s="232"/>
      <c r="V3056" s="233"/>
      <c r="W3056" s="233"/>
      <c r="X3056" s="226" t="s">
        <v>8152</v>
      </c>
      <c r="Y3056" s="229">
        <v>45478</v>
      </c>
      <c r="Z3056" s="232">
        <v>45478</v>
      </c>
      <c r="AA3056" s="232"/>
      <c r="AB3056" s="232"/>
      <c r="AC3056" s="234"/>
      <c r="AD3056" s="232"/>
      <c r="AE3056" s="253" t="str">
        <f>IF($N3056=マイタスク!$U$5,"作業者","")&amp;IF($S3056=マイタスク!$U$5,"ピアレビュー","")&amp;IF($X3056=マイタスク!$U$5,"SVレビュー","")</f>
        <v/>
      </c>
      <c r="AF3056" s="252">
        <f t="shared" si="95"/>
        <v>19</v>
      </c>
      <c r="AG3056" s="9" t="s">
        <v>34</v>
      </c>
    </row>
    <row r="3057" spans="2:33">
      <c r="B3057" s="225">
        <v>3045</v>
      </c>
      <c r="C3057" s="226" t="s">
        <v>505</v>
      </c>
      <c r="D3057" s="227" t="s">
        <v>506</v>
      </c>
      <c r="E3057" s="228" t="s">
        <v>4321</v>
      </c>
      <c r="F3057" s="226" t="s">
        <v>4322</v>
      </c>
      <c r="G3057" s="226" t="s">
        <v>65</v>
      </c>
      <c r="H3057" s="226" t="s">
        <v>66</v>
      </c>
      <c r="I3057" s="229">
        <f t="shared" si="94"/>
        <v>0</v>
      </c>
      <c r="J3057" s="232"/>
      <c r="K3057" s="226" t="s">
        <v>12418</v>
      </c>
      <c r="L3057" s="226" t="s">
        <v>4322</v>
      </c>
      <c r="M3057" s="226" t="s">
        <v>8141</v>
      </c>
      <c r="N3057" s="226" t="s">
        <v>8230</v>
      </c>
      <c r="O3057" s="232">
        <v>45476</v>
      </c>
      <c r="P3057" s="232"/>
      <c r="Q3057" s="232"/>
      <c r="R3057" s="232"/>
      <c r="S3057" s="226" t="s">
        <v>8433</v>
      </c>
      <c r="T3057" s="229">
        <v>45478</v>
      </c>
      <c r="U3057" s="232"/>
      <c r="V3057" s="233"/>
      <c r="W3057" s="233"/>
      <c r="X3057" s="226"/>
      <c r="Y3057" s="229"/>
      <c r="Z3057" s="232">
        <v>45478</v>
      </c>
      <c r="AA3057" s="232"/>
      <c r="AB3057" s="232"/>
      <c r="AC3057" s="234"/>
      <c r="AD3057" s="232"/>
      <c r="AE3057" s="253" t="str">
        <f>IF($N3057=マイタスク!$U$5,"作業者","")&amp;IF($S3057=マイタスク!$U$5,"ピアレビュー","")&amp;IF($X3057=マイタスク!$U$5,"SVレビュー","")</f>
        <v/>
      </c>
      <c r="AF3057" s="252">
        <f t="shared" si="95"/>
        <v>20</v>
      </c>
      <c r="AG3057" s="9" t="s">
        <v>34</v>
      </c>
    </row>
    <row r="3058" spans="2:33">
      <c r="B3058" s="225">
        <v>3046</v>
      </c>
      <c r="C3058" s="226" t="s">
        <v>505</v>
      </c>
      <c r="D3058" s="227" t="s">
        <v>506</v>
      </c>
      <c r="E3058" s="228" t="s">
        <v>4323</v>
      </c>
      <c r="F3058" s="226" t="s">
        <v>4324</v>
      </c>
      <c r="G3058" s="226" t="s">
        <v>65</v>
      </c>
      <c r="H3058" s="226" t="s">
        <v>66</v>
      </c>
      <c r="I3058" s="229">
        <f t="shared" si="94"/>
        <v>0</v>
      </c>
      <c r="J3058" s="232"/>
      <c r="K3058" s="226" t="s">
        <v>12419</v>
      </c>
      <c r="L3058" s="226" t="s">
        <v>4324</v>
      </c>
      <c r="M3058" s="226" t="s">
        <v>8141</v>
      </c>
      <c r="N3058" s="226" t="s">
        <v>8433</v>
      </c>
      <c r="O3058" s="232">
        <v>45861</v>
      </c>
      <c r="P3058" s="232"/>
      <c r="Q3058" s="232"/>
      <c r="R3058" s="232"/>
      <c r="S3058" s="226" t="s">
        <v>8188</v>
      </c>
      <c r="T3058" s="229">
        <v>45863</v>
      </c>
      <c r="U3058" s="232"/>
      <c r="V3058" s="233"/>
      <c r="W3058" s="233"/>
      <c r="X3058" s="226" t="s">
        <v>8152</v>
      </c>
      <c r="Y3058" s="229">
        <v>45863</v>
      </c>
      <c r="Z3058" s="232">
        <v>45863</v>
      </c>
      <c r="AA3058" s="232"/>
      <c r="AB3058" s="232"/>
      <c r="AC3058" s="234"/>
      <c r="AD3058" s="232"/>
      <c r="AE3058" s="253" t="str">
        <f>IF($N3058=マイタスク!$U$5,"作業者","")&amp;IF($S3058=マイタスク!$U$5,"ピアレビュー","")&amp;IF($X3058=マイタスク!$U$5,"SVレビュー","")</f>
        <v/>
      </c>
      <c r="AF3058" s="252">
        <f t="shared" si="95"/>
        <v>221</v>
      </c>
      <c r="AG3058" s="9" t="s">
        <v>34</v>
      </c>
    </row>
    <row r="3059" spans="2:33">
      <c r="B3059" s="225">
        <v>3047</v>
      </c>
      <c r="C3059" s="226" t="s">
        <v>505</v>
      </c>
      <c r="D3059" s="227" t="s">
        <v>506</v>
      </c>
      <c r="E3059" s="228" t="s">
        <v>4325</v>
      </c>
      <c r="F3059" s="226" t="s">
        <v>4326</v>
      </c>
      <c r="G3059" s="226" t="s">
        <v>65</v>
      </c>
      <c r="H3059" s="226" t="s">
        <v>66</v>
      </c>
      <c r="I3059" s="229">
        <f t="shared" si="94"/>
        <v>0</v>
      </c>
      <c r="J3059" s="232"/>
      <c r="K3059" s="226" t="s">
        <v>12420</v>
      </c>
      <c r="L3059" s="226" t="s">
        <v>4326</v>
      </c>
      <c r="M3059" s="226" t="s">
        <v>8141</v>
      </c>
      <c r="N3059" s="226" t="s">
        <v>8164</v>
      </c>
      <c r="O3059" s="232">
        <v>45861</v>
      </c>
      <c r="P3059" s="232"/>
      <c r="Q3059" s="232"/>
      <c r="R3059" s="232"/>
      <c r="S3059" s="226" t="s">
        <v>8208</v>
      </c>
      <c r="T3059" s="229">
        <v>45863</v>
      </c>
      <c r="U3059" s="232"/>
      <c r="V3059" s="233"/>
      <c r="W3059" s="233"/>
      <c r="X3059" s="226"/>
      <c r="Y3059" s="229"/>
      <c r="Z3059" s="232">
        <v>45863</v>
      </c>
      <c r="AA3059" s="232"/>
      <c r="AB3059" s="232"/>
      <c r="AC3059" s="234"/>
      <c r="AD3059" s="232"/>
      <c r="AE3059" s="253" t="str">
        <f>IF($N3059=マイタスク!$U$5,"作業者","")&amp;IF($S3059=マイタスク!$U$5,"ピアレビュー","")&amp;IF($X3059=マイタスク!$U$5,"SVレビュー","")</f>
        <v/>
      </c>
      <c r="AF3059" s="252">
        <f t="shared" si="95"/>
        <v>222</v>
      </c>
      <c r="AG3059" s="9" t="s">
        <v>34</v>
      </c>
    </row>
    <row r="3060" spans="2:33">
      <c r="B3060" s="225">
        <v>3048</v>
      </c>
      <c r="C3060" s="226" t="s">
        <v>505</v>
      </c>
      <c r="D3060" s="227" t="s">
        <v>506</v>
      </c>
      <c r="E3060" s="228" t="s">
        <v>4327</v>
      </c>
      <c r="F3060" s="226" t="s">
        <v>4328</v>
      </c>
      <c r="G3060" s="226" t="s">
        <v>65</v>
      </c>
      <c r="H3060" s="226" t="s">
        <v>66</v>
      </c>
      <c r="I3060" s="229">
        <f t="shared" si="94"/>
        <v>0</v>
      </c>
      <c r="J3060" s="232"/>
      <c r="K3060" s="226" t="s">
        <v>12421</v>
      </c>
      <c r="L3060" s="226" t="s">
        <v>4328</v>
      </c>
      <c r="M3060" s="226" t="s">
        <v>8141</v>
      </c>
      <c r="N3060" s="226" t="s">
        <v>8230</v>
      </c>
      <c r="O3060" s="232">
        <v>45861</v>
      </c>
      <c r="P3060" s="232"/>
      <c r="Q3060" s="232"/>
      <c r="R3060" s="232"/>
      <c r="S3060" s="226" t="s">
        <v>8164</v>
      </c>
      <c r="T3060" s="229">
        <v>45863</v>
      </c>
      <c r="U3060" s="232"/>
      <c r="V3060" s="233"/>
      <c r="W3060" s="233"/>
      <c r="X3060" s="226"/>
      <c r="Y3060" s="229"/>
      <c r="Z3060" s="232">
        <v>45863</v>
      </c>
      <c r="AA3060" s="232"/>
      <c r="AB3060" s="232"/>
      <c r="AC3060" s="234"/>
      <c r="AD3060" s="232"/>
      <c r="AE3060" s="253" t="str">
        <f>IF($N3060=マイタスク!$U$5,"作業者","")&amp;IF($S3060=マイタスク!$U$5,"ピアレビュー","")&amp;IF($X3060=マイタスク!$U$5,"SVレビュー","")</f>
        <v/>
      </c>
      <c r="AF3060" s="252">
        <f t="shared" si="95"/>
        <v>223</v>
      </c>
      <c r="AG3060" s="9" t="s">
        <v>34</v>
      </c>
    </row>
    <row r="3061" spans="2:33">
      <c r="B3061" s="225">
        <v>3049</v>
      </c>
      <c r="C3061" s="226" t="s">
        <v>505</v>
      </c>
      <c r="D3061" s="227" t="s">
        <v>506</v>
      </c>
      <c r="E3061" s="228" t="s">
        <v>4329</v>
      </c>
      <c r="F3061" s="226" t="s">
        <v>4330</v>
      </c>
      <c r="G3061" s="226" t="s">
        <v>65</v>
      </c>
      <c r="H3061" s="226" t="s">
        <v>66</v>
      </c>
      <c r="I3061" s="229">
        <f t="shared" si="94"/>
        <v>0</v>
      </c>
      <c r="J3061" s="232"/>
      <c r="K3061" s="226" t="s">
        <v>12422</v>
      </c>
      <c r="L3061" s="226" t="s">
        <v>4330</v>
      </c>
      <c r="M3061" s="226" t="s">
        <v>8141</v>
      </c>
      <c r="N3061" s="226" t="s">
        <v>8152</v>
      </c>
      <c r="O3061" s="232">
        <v>45861</v>
      </c>
      <c r="P3061" s="232"/>
      <c r="Q3061" s="232"/>
      <c r="R3061" s="232"/>
      <c r="S3061" s="226" t="s">
        <v>8433</v>
      </c>
      <c r="T3061" s="229">
        <v>45863</v>
      </c>
      <c r="U3061" s="232"/>
      <c r="V3061" s="233"/>
      <c r="W3061" s="233"/>
      <c r="X3061" s="226"/>
      <c r="Y3061" s="229"/>
      <c r="Z3061" s="232">
        <v>45863</v>
      </c>
      <c r="AA3061" s="232"/>
      <c r="AB3061" s="232"/>
      <c r="AC3061" s="234"/>
      <c r="AD3061" s="232"/>
      <c r="AE3061" s="253" t="str">
        <f>IF($N3061=マイタスク!$U$5,"作業者","")&amp;IF($S3061=マイタスク!$U$5,"ピアレビュー","")&amp;IF($X3061=マイタスク!$U$5,"SVレビュー","")</f>
        <v/>
      </c>
      <c r="AF3061" s="252">
        <f t="shared" si="95"/>
        <v>224</v>
      </c>
      <c r="AG3061" s="9" t="s">
        <v>34</v>
      </c>
    </row>
    <row r="3062" spans="2:33">
      <c r="B3062" s="225">
        <v>3050</v>
      </c>
      <c r="C3062" s="226" t="s">
        <v>505</v>
      </c>
      <c r="D3062" s="227" t="s">
        <v>506</v>
      </c>
      <c r="E3062" s="228" t="s">
        <v>4331</v>
      </c>
      <c r="F3062" s="226" t="s">
        <v>4332</v>
      </c>
      <c r="G3062" s="226" t="s">
        <v>65</v>
      </c>
      <c r="H3062" s="226" t="s">
        <v>66</v>
      </c>
      <c r="I3062" s="229">
        <f t="shared" si="94"/>
        <v>0</v>
      </c>
      <c r="J3062" s="232"/>
      <c r="K3062" s="226" t="s">
        <v>12423</v>
      </c>
      <c r="L3062" s="226" t="s">
        <v>4332</v>
      </c>
      <c r="M3062" s="226" t="s">
        <v>8141</v>
      </c>
      <c r="N3062" s="226" t="s">
        <v>8208</v>
      </c>
      <c r="O3062" s="232">
        <v>45497</v>
      </c>
      <c r="P3062" s="232"/>
      <c r="Q3062" s="232"/>
      <c r="R3062" s="232"/>
      <c r="S3062" s="226" t="s">
        <v>8527</v>
      </c>
      <c r="T3062" s="229">
        <v>45499</v>
      </c>
      <c r="U3062" s="232"/>
      <c r="V3062" s="233"/>
      <c r="W3062" s="233"/>
      <c r="X3062" s="226" t="s">
        <v>8152</v>
      </c>
      <c r="Y3062" s="229">
        <v>45499</v>
      </c>
      <c r="Z3062" s="232">
        <v>45499</v>
      </c>
      <c r="AA3062" s="232"/>
      <c r="AB3062" s="232"/>
      <c r="AC3062" s="234"/>
      <c r="AD3062" s="232"/>
      <c r="AE3062" s="253" t="str">
        <f>IF($N3062=マイタスク!$U$5,"作業者","")&amp;IF($S3062=マイタスク!$U$5,"ピアレビュー","")&amp;IF($X3062=マイタスク!$U$5,"SVレビュー","")</f>
        <v/>
      </c>
      <c r="AF3062" s="252">
        <f t="shared" si="95"/>
        <v>30</v>
      </c>
      <c r="AG3062" s="9" t="s">
        <v>34</v>
      </c>
    </row>
    <row r="3063" spans="2:33">
      <c r="B3063" s="225">
        <v>3051</v>
      </c>
      <c r="C3063" s="226" t="s">
        <v>505</v>
      </c>
      <c r="D3063" s="227" t="s">
        <v>506</v>
      </c>
      <c r="E3063" s="228" t="s">
        <v>4333</v>
      </c>
      <c r="F3063" s="226" t="s">
        <v>4334</v>
      </c>
      <c r="G3063" s="226" t="s">
        <v>65</v>
      </c>
      <c r="H3063" s="226" t="s">
        <v>66</v>
      </c>
      <c r="I3063" s="229">
        <f t="shared" si="94"/>
        <v>0</v>
      </c>
      <c r="J3063" s="232"/>
      <c r="K3063" s="226" t="s">
        <v>12424</v>
      </c>
      <c r="L3063" s="226" t="s">
        <v>4334</v>
      </c>
      <c r="M3063" s="226" t="s">
        <v>8141</v>
      </c>
      <c r="N3063" s="226" t="s">
        <v>8527</v>
      </c>
      <c r="O3063" s="232">
        <v>45497</v>
      </c>
      <c r="P3063" s="232"/>
      <c r="Q3063" s="232"/>
      <c r="R3063" s="232"/>
      <c r="S3063" s="226" t="s">
        <v>8181</v>
      </c>
      <c r="T3063" s="229">
        <v>45499</v>
      </c>
      <c r="U3063" s="232"/>
      <c r="V3063" s="233"/>
      <c r="W3063" s="233"/>
      <c r="X3063" s="226"/>
      <c r="Y3063" s="229"/>
      <c r="Z3063" s="232">
        <v>45499</v>
      </c>
      <c r="AA3063" s="232"/>
      <c r="AB3063" s="232"/>
      <c r="AC3063" s="234"/>
      <c r="AD3063" s="232"/>
      <c r="AE3063" s="253" t="str">
        <f>IF($N3063=マイタスク!$U$5,"作業者","")&amp;IF($S3063=マイタスク!$U$5,"ピアレビュー","")&amp;IF($X3063=マイタスク!$U$5,"SVレビュー","")</f>
        <v/>
      </c>
      <c r="AF3063" s="252">
        <f t="shared" si="95"/>
        <v>31</v>
      </c>
      <c r="AG3063" s="9" t="s">
        <v>34</v>
      </c>
    </row>
    <row r="3064" spans="2:33">
      <c r="B3064" s="225">
        <v>3052</v>
      </c>
      <c r="C3064" s="226" t="s">
        <v>505</v>
      </c>
      <c r="D3064" s="227" t="s">
        <v>506</v>
      </c>
      <c r="E3064" s="228" t="s">
        <v>4335</v>
      </c>
      <c r="F3064" s="226" t="s">
        <v>4336</v>
      </c>
      <c r="G3064" s="226" t="s">
        <v>65</v>
      </c>
      <c r="H3064" s="226" t="s">
        <v>66</v>
      </c>
      <c r="I3064" s="229">
        <f t="shared" si="94"/>
        <v>0</v>
      </c>
      <c r="J3064" s="232"/>
      <c r="K3064" s="226" t="s">
        <v>12425</v>
      </c>
      <c r="L3064" s="226" t="s">
        <v>4336</v>
      </c>
      <c r="M3064" s="226" t="s">
        <v>8141</v>
      </c>
      <c r="N3064" s="226" t="s">
        <v>8433</v>
      </c>
      <c r="O3064" s="232">
        <v>45497</v>
      </c>
      <c r="P3064" s="232"/>
      <c r="Q3064" s="232"/>
      <c r="R3064" s="232"/>
      <c r="S3064" s="226" t="s">
        <v>8230</v>
      </c>
      <c r="T3064" s="229">
        <v>45499</v>
      </c>
      <c r="U3064" s="232"/>
      <c r="V3064" s="233"/>
      <c r="W3064" s="233"/>
      <c r="X3064" s="226"/>
      <c r="Y3064" s="229"/>
      <c r="Z3064" s="232">
        <v>45499</v>
      </c>
      <c r="AA3064" s="232"/>
      <c r="AB3064" s="232"/>
      <c r="AC3064" s="234"/>
      <c r="AD3064" s="232"/>
      <c r="AE3064" s="253" t="str">
        <f>IF($N3064=マイタスク!$U$5,"作業者","")&amp;IF($S3064=マイタスク!$U$5,"ピアレビュー","")&amp;IF($X3064=マイタスク!$U$5,"SVレビュー","")</f>
        <v/>
      </c>
      <c r="AF3064" s="252">
        <f t="shared" si="95"/>
        <v>32</v>
      </c>
      <c r="AG3064" s="9" t="s">
        <v>34</v>
      </c>
    </row>
    <row r="3065" spans="2:33">
      <c r="B3065" s="225">
        <v>3053</v>
      </c>
      <c r="C3065" s="226" t="s">
        <v>505</v>
      </c>
      <c r="D3065" s="227" t="s">
        <v>506</v>
      </c>
      <c r="E3065" s="228" t="s">
        <v>4337</v>
      </c>
      <c r="F3065" s="226" t="s">
        <v>4338</v>
      </c>
      <c r="G3065" s="226" t="s">
        <v>65</v>
      </c>
      <c r="H3065" s="226" t="s">
        <v>66</v>
      </c>
      <c r="I3065" s="229">
        <f t="shared" si="94"/>
        <v>0</v>
      </c>
      <c r="J3065" s="232"/>
      <c r="K3065" s="226" t="s">
        <v>12426</v>
      </c>
      <c r="L3065" s="226" t="s">
        <v>4338</v>
      </c>
      <c r="M3065" s="226" t="s">
        <v>8141</v>
      </c>
      <c r="N3065" s="226" t="s">
        <v>8164</v>
      </c>
      <c r="O3065" s="232">
        <v>45497</v>
      </c>
      <c r="P3065" s="232"/>
      <c r="Q3065" s="232"/>
      <c r="R3065" s="232"/>
      <c r="S3065" s="226" t="s">
        <v>8208</v>
      </c>
      <c r="T3065" s="229">
        <v>45499</v>
      </c>
      <c r="U3065" s="232"/>
      <c r="V3065" s="233"/>
      <c r="W3065" s="233"/>
      <c r="X3065" s="226"/>
      <c r="Y3065" s="229"/>
      <c r="Z3065" s="232">
        <v>45499</v>
      </c>
      <c r="AA3065" s="232"/>
      <c r="AB3065" s="232"/>
      <c r="AC3065" s="234"/>
      <c r="AD3065" s="232"/>
      <c r="AE3065" s="253" t="str">
        <f>IF($N3065=マイタスク!$U$5,"作業者","")&amp;IF($S3065=マイタスク!$U$5,"ピアレビュー","")&amp;IF($X3065=マイタスク!$U$5,"SVレビュー","")</f>
        <v/>
      </c>
      <c r="AF3065" s="252">
        <f t="shared" si="95"/>
        <v>33</v>
      </c>
      <c r="AG3065" s="9" t="s">
        <v>34</v>
      </c>
    </row>
    <row r="3066" spans="2:33">
      <c r="B3066" s="225">
        <v>3054</v>
      </c>
      <c r="C3066" s="226" t="s">
        <v>505</v>
      </c>
      <c r="D3066" s="227" t="s">
        <v>506</v>
      </c>
      <c r="E3066" s="228" t="s">
        <v>4339</v>
      </c>
      <c r="F3066" s="226" t="s">
        <v>4340</v>
      </c>
      <c r="G3066" s="226" t="s">
        <v>65</v>
      </c>
      <c r="H3066" s="226" t="s">
        <v>66</v>
      </c>
      <c r="I3066" s="229">
        <f t="shared" si="94"/>
        <v>0</v>
      </c>
      <c r="J3066" s="232"/>
      <c r="K3066" s="226" t="s">
        <v>12427</v>
      </c>
      <c r="L3066" s="226" t="s">
        <v>4340</v>
      </c>
      <c r="M3066" s="226" t="s">
        <v>8141</v>
      </c>
      <c r="N3066" s="226" t="s">
        <v>8188</v>
      </c>
      <c r="O3066" s="232">
        <v>45868</v>
      </c>
      <c r="P3066" s="232"/>
      <c r="Q3066" s="232"/>
      <c r="R3066" s="232"/>
      <c r="S3066" s="226" t="s">
        <v>8164</v>
      </c>
      <c r="T3066" s="229">
        <v>45870</v>
      </c>
      <c r="U3066" s="232"/>
      <c r="V3066" s="233"/>
      <c r="W3066" s="233"/>
      <c r="X3066" s="226" t="s">
        <v>8152</v>
      </c>
      <c r="Y3066" s="229">
        <v>45870</v>
      </c>
      <c r="Z3066" s="232">
        <v>45870</v>
      </c>
      <c r="AA3066" s="232"/>
      <c r="AB3066" s="232"/>
      <c r="AC3066" s="234"/>
      <c r="AD3066" s="232"/>
      <c r="AE3066" s="253" t="str">
        <f>IF($N3066=マイタスク!$U$5,"作業者","")&amp;IF($S3066=マイタスク!$U$5,"ピアレビュー","")&amp;IF($X3066=マイタスク!$U$5,"SVレビュー","")</f>
        <v/>
      </c>
      <c r="AF3066" s="252">
        <f t="shared" si="95"/>
        <v>225</v>
      </c>
      <c r="AG3066" s="9" t="s">
        <v>34</v>
      </c>
    </row>
    <row r="3067" spans="2:33">
      <c r="B3067" s="225">
        <v>3055</v>
      </c>
      <c r="C3067" s="226" t="s">
        <v>505</v>
      </c>
      <c r="D3067" s="227" t="s">
        <v>506</v>
      </c>
      <c r="E3067" s="228" t="s">
        <v>4341</v>
      </c>
      <c r="F3067" s="226" t="s">
        <v>4342</v>
      </c>
      <c r="G3067" s="226" t="s">
        <v>65</v>
      </c>
      <c r="H3067" s="226" t="s">
        <v>66</v>
      </c>
      <c r="I3067" s="229">
        <f t="shared" si="94"/>
        <v>0</v>
      </c>
      <c r="J3067" s="232"/>
      <c r="K3067" s="226" t="s">
        <v>12428</v>
      </c>
      <c r="L3067" s="226" t="s">
        <v>4342</v>
      </c>
      <c r="M3067" s="226" t="s">
        <v>8141</v>
      </c>
      <c r="N3067" s="226" t="s">
        <v>8230</v>
      </c>
      <c r="O3067" s="232">
        <v>45868</v>
      </c>
      <c r="P3067" s="232"/>
      <c r="Q3067" s="232"/>
      <c r="R3067" s="232"/>
      <c r="S3067" s="226" t="s">
        <v>8208</v>
      </c>
      <c r="T3067" s="229">
        <v>45870</v>
      </c>
      <c r="U3067" s="232"/>
      <c r="V3067" s="233"/>
      <c r="W3067" s="233"/>
      <c r="X3067" s="226"/>
      <c r="Y3067" s="229"/>
      <c r="Z3067" s="232">
        <v>45863</v>
      </c>
      <c r="AA3067" s="232"/>
      <c r="AB3067" s="232"/>
      <c r="AC3067" s="234"/>
      <c r="AD3067" s="232"/>
      <c r="AE3067" s="253" t="str">
        <f>IF($N3067=マイタスク!$U$5,"作業者","")&amp;IF($S3067=マイタスク!$U$5,"ピアレビュー","")&amp;IF($X3067=マイタスク!$U$5,"SVレビュー","")</f>
        <v/>
      </c>
      <c r="AF3067" s="252">
        <f t="shared" si="95"/>
        <v>226</v>
      </c>
      <c r="AG3067" s="9" t="s">
        <v>34</v>
      </c>
    </row>
    <row r="3068" spans="2:33">
      <c r="B3068" s="225">
        <v>3056</v>
      </c>
      <c r="C3068" s="226" t="s">
        <v>505</v>
      </c>
      <c r="D3068" s="227" t="s">
        <v>506</v>
      </c>
      <c r="E3068" s="228" t="s">
        <v>4343</v>
      </c>
      <c r="F3068" s="226" t="s">
        <v>4344</v>
      </c>
      <c r="G3068" s="226" t="s">
        <v>65</v>
      </c>
      <c r="H3068" s="226" t="s">
        <v>66</v>
      </c>
      <c r="I3068" s="229">
        <f t="shared" si="94"/>
        <v>0</v>
      </c>
      <c r="J3068" s="232"/>
      <c r="K3068" s="226" t="s">
        <v>12429</v>
      </c>
      <c r="L3068" s="226" t="s">
        <v>4344</v>
      </c>
      <c r="M3068" s="226" t="s">
        <v>8141</v>
      </c>
      <c r="N3068" s="226" t="s">
        <v>8208</v>
      </c>
      <c r="O3068" s="232">
        <v>45868</v>
      </c>
      <c r="P3068" s="232"/>
      <c r="Q3068" s="232"/>
      <c r="R3068" s="232"/>
      <c r="S3068" s="226" t="s">
        <v>8230</v>
      </c>
      <c r="T3068" s="229">
        <v>45870</v>
      </c>
      <c r="U3068" s="232"/>
      <c r="V3068" s="233"/>
      <c r="W3068" s="233"/>
      <c r="X3068" s="226"/>
      <c r="Y3068" s="229"/>
      <c r="Z3068" s="232">
        <v>45863</v>
      </c>
      <c r="AA3068" s="232"/>
      <c r="AB3068" s="232"/>
      <c r="AC3068" s="234"/>
      <c r="AD3068" s="232"/>
      <c r="AE3068" s="253" t="str">
        <f>IF($N3068=マイタスク!$U$5,"作業者","")&amp;IF($S3068=マイタスク!$U$5,"ピアレビュー","")&amp;IF($X3068=マイタスク!$U$5,"SVレビュー","")</f>
        <v/>
      </c>
      <c r="AF3068" s="252">
        <f t="shared" si="95"/>
        <v>227</v>
      </c>
      <c r="AG3068" s="9" t="s">
        <v>34</v>
      </c>
    </row>
    <row r="3069" spans="2:33">
      <c r="B3069" s="225">
        <v>3057</v>
      </c>
      <c r="C3069" s="226" t="s">
        <v>505</v>
      </c>
      <c r="D3069" s="227" t="s">
        <v>506</v>
      </c>
      <c r="E3069" s="228" t="s">
        <v>4345</v>
      </c>
      <c r="F3069" s="226" t="s">
        <v>4346</v>
      </c>
      <c r="G3069" s="226" t="s">
        <v>65</v>
      </c>
      <c r="H3069" s="226" t="s">
        <v>66</v>
      </c>
      <c r="I3069" s="229">
        <f t="shared" si="94"/>
        <v>0</v>
      </c>
      <c r="J3069" s="232"/>
      <c r="K3069" s="226" t="s">
        <v>12430</v>
      </c>
      <c r="L3069" s="226" t="s">
        <v>4346</v>
      </c>
      <c r="M3069" s="226" t="s">
        <v>8141</v>
      </c>
      <c r="N3069" s="226" t="s">
        <v>8152</v>
      </c>
      <c r="O3069" s="232">
        <v>45868</v>
      </c>
      <c r="P3069" s="232"/>
      <c r="Q3069" s="232"/>
      <c r="R3069" s="232"/>
      <c r="S3069" s="226" t="s">
        <v>8433</v>
      </c>
      <c r="T3069" s="229">
        <v>45870</v>
      </c>
      <c r="U3069" s="232"/>
      <c r="V3069" s="233"/>
      <c r="W3069" s="233"/>
      <c r="X3069" s="226"/>
      <c r="Y3069" s="229"/>
      <c r="Z3069" s="232">
        <v>45863</v>
      </c>
      <c r="AA3069" s="232"/>
      <c r="AB3069" s="232"/>
      <c r="AC3069" s="234"/>
      <c r="AD3069" s="232"/>
      <c r="AE3069" s="253" t="str">
        <f>IF($N3069=マイタスク!$U$5,"作業者","")&amp;IF($S3069=マイタスク!$U$5,"ピアレビュー","")&amp;IF($X3069=マイタスク!$U$5,"SVレビュー","")</f>
        <v/>
      </c>
      <c r="AF3069" s="252">
        <f t="shared" si="95"/>
        <v>228</v>
      </c>
      <c r="AG3069" s="9" t="s">
        <v>34</v>
      </c>
    </row>
    <row r="3070" spans="2:33">
      <c r="B3070" s="225">
        <v>3058</v>
      </c>
      <c r="C3070" s="226" t="s">
        <v>505</v>
      </c>
      <c r="D3070" s="227" t="s">
        <v>506</v>
      </c>
      <c r="E3070" s="228" t="s">
        <v>4347</v>
      </c>
      <c r="F3070" s="226" t="s">
        <v>4348</v>
      </c>
      <c r="G3070" s="226" t="s">
        <v>65</v>
      </c>
      <c r="H3070" s="226" t="s">
        <v>66</v>
      </c>
      <c r="I3070" s="229">
        <f t="shared" si="94"/>
        <v>0</v>
      </c>
      <c r="J3070" s="232"/>
      <c r="K3070" s="226" t="s">
        <v>12431</v>
      </c>
      <c r="L3070" s="226" t="s">
        <v>4348</v>
      </c>
      <c r="M3070" s="226" t="s">
        <v>8141</v>
      </c>
      <c r="N3070" s="226" t="s">
        <v>8433</v>
      </c>
      <c r="O3070" s="232">
        <v>45504</v>
      </c>
      <c r="P3070" s="232"/>
      <c r="Q3070" s="232"/>
      <c r="R3070" s="232"/>
      <c r="S3070" s="226" t="s">
        <v>8164</v>
      </c>
      <c r="T3070" s="229">
        <v>45506</v>
      </c>
      <c r="U3070" s="232"/>
      <c r="V3070" s="233"/>
      <c r="W3070" s="233"/>
      <c r="X3070" s="226" t="s">
        <v>8152</v>
      </c>
      <c r="Y3070" s="229">
        <v>45506</v>
      </c>
      <c r="Z3070" s="232">
        <v>45506</v>
      </c>
      <c r="AA3070" s="232"/>
      <c r="AB3070" s="232"/>
      <c r="AC3070" s="234"/>
      <c r="AD3070" s="232"/>
      <c r="AE3070" s="253" t="str">
        <f>IF($N3070=マイタスク!$U$5,"作業者","")&amp;IF($S3070=マイタスク!$U$5,"ピアレビュー","")&amp;IF($X3070=マイタスク!$U$5,"SVレビュー","")</f>
        <v/>
      </c>
      <c r="AF3070" s="252">
        <f t="shared" si="95"/>
        <v>34</v>
      </c>
      <c r="AG3070" s="9" t="s">
        <v>34</v>
      </c>
    </row>
    <row r="3071" spans="2:33">
      <c r="B3071" s="225">
        <v>3059</v>
      </c>
      <c r="C3071" s="226" t="s">
        <v>505</v>
      </c>
      <c r="D3071" s="227" t="s">
        <v>506</v>
      </c>
      <c r="E3071" s="228" t="s">
        <v>4349</v>
      </c>
      <c r="F3071" s="226" t="s">
        <v>4350</v>
      </c>
      <c r="G3071" s="226" t="s">
        <v>65</v>
      </c>
      <c r="H3071" s="226" t="s">
        <v>66</v>
      </c>
      <c r="I3071" s="229">
        <f t="shared" si="94"/>
        <v>0</v>
      </c>
      <c r="J3071" s="232"/>
      <c r="K3071" s="226" t="s">
        <v>12432</v>
      </c>
      <c r="L3071" s="226" t="s">
        <v>4350</v>
      </c>
      <c r="M3071" s="226" t="s">
        <v>8141</v>
      </c>
      <c r="N3071" s="226" t="s">
        <v>8164</v>
      </c>
      <c r="O3071" s="232">
        <v>45504</v>
      </c>
      <c r="P3071" s="232"/>
      <c r="Q3071" s="232"/>
      <c r="R3071" s="232"/>
      <c r="S3071" s="226" t="s">
        <v>8208</v>
      </c>
      <c r="T3071" s="229">
        <v>45506</v>
      </c>
      <c r="U3071" s="232"/>
      <c r="V3071" s="233"/>
      <c r="W3071" s="233"/>
      <c r="X3071" s="226"/>
      <c r="Y3071" s="229"/>
      <c r="Z3071" s="232">
        <v>45506</v>
      </c>
      <c r="AA3071" s="232"/>
      <c r="AB3071" s="232"/>
      <c r="AC3071" s="234"/>
      <c r="AD3071" s="232"/>
      <c r="AE3071" s="253" t="str">
        <f>IF($N3071=マイタスク!$U$5,"作業者","")&amp;IF($S3071=マイタスク!$U$5,"ピアレビュー","")&amp;IF($X3071=マイタスク!$U$5,"SVレビュー","")</f>
        <v/>
      </c>
      <c r="AF3071" s="252">
        <f t="shared" si="95"/>
        <v>35</v>
      </c>
      <c r="AG3071" s="9" t="s">
        <v>34</v>
      </c>
    </row>
    <row r="3072" spans="2:33">
      <c r="B3072" s="225">
        <v>3060</v>
      </c>
      <c r="C3072" s="226" t="s">
        <v>505</v>
      </c>
      <c r="D3072" s="227" t="s">
        <v>506</v>
      </c>
      <c r="E3072" s="228" t="s">
        <v>4351</v>
      </c>
      <c r="F3072" s="226" t="s">
        <v>4352</v>
      </c>
      <c r="G3072" s="226" t="s">
        <v>65</v>
      </c>
      <c r="H3072" s="226" t="s">
        <v>66</v>
      </c>
      <c r="I3072" s="229">
        <f t="shared" si="94"/>
        <v>0</v>
      </c>
      <c r="J3072" s="232"/>
      <c r="K3072" s="226" t="s">
        <v>12433</v>
      </c>
      <c r="L3072" s="226" t="s">
        <v>4352</v>
      </c>
      <c r="M3072" s="226" t="s">
        <v>8141</v>
      </c>
      <c r="N3072" s="226" t="s">
        <v>8208</v>
      </c>
      <c r="O3072" s="232">
        <v>45504</v>
      </c>
      <c r="P3072" s="232"/>
      <c r="Q3072" s="232"/>
      <c r="R3072" s="232"/>
      <c r="S3072" s="226" t="s">
        <v>8527</v>
      </c>
      <c r="T3072" s="229">
        <v>45506</v>
      </c>
      <c r="U3072" s="232"/>
      <c r="V3072" s="233"/>
      <c r="W3072" s="233"/>
      <c r="X3072" s="226"/>
      <c r="Y3072" s="229"/>
      <c r="Z3072" s="232">
        <v>45506</v>
      </c>
      <c r="AA3072" s="232"/>
      <c r="AB3072" s="232"/>
      <c r="AC3072" s="234"/>
      <c r="AD3072" s="232"/>
      <c r="AE3072" s="253" t="str">
        <f>IF($N3072=マイタスク!$U$5,"作業者","")&amp;IF($S3072=マイタスク!$U$5,"ピアレビュー","")&amp;IF($X3072=マイタスク!$U$5,"SVレビュー","")</f>
        <v/>
      </c>
      <c r="AF3072" s="252">
        <f t="shared" si="95"/>
        <v>36</v>
      </c>
      <c r="AG3072" s="9" t="s">
        <v>34</v>
      </c>
    </row>
    <row r="3073" spans="2:33">
      <c r="B3073" s="225">
        <v>3061</v>
      </c>
      <c r="C3073" s="226" t="s">
        <v>505</v>
      </c>
      <c r="D3073" s="227" t="s">
        <v>506</v>
      </c>
      <c r="E3073" s="228" t="s">
        <v>4353</v>
      </c>
      <c r="F3073" s="226" t="s">
        <v>4354</v>
      </c>
      <c r="G3073" s="226" t="s">
        <v>65</v>
      </c>
      <c r="H3073" s="226" t="s">
        <v>66</v>
      </c>
      <c r="I3073" s="229">
        <f t="shared" si="94"/>
        <v>0</v>
      </c>
      <c r="J3073" s="232"/>
      <c r="K3073" s="226" t="s">
        <v>12434</v>
      </c>
      <c r="L3073" s="226" t="s">
        <v>4354</v>
      </c>
      <c r="M3073" s="226" t="s">
        <v>8141</v>
      </c>
      <c r="N3073" s="226" t="s">
        <v>8527</v>
      </c>
      <c r="O3073" s="232">
        <v>45504</v>
      </c>
      <c r="P3073" s="232"/>
      <c r="Q3073" s="232"/>
      <c r="R3073" s="232"/>
      <c r="S3073" s="226" t="s">
        <v>8433</v>
      </c>
      <c r="T3073" s="229">
        <v>45506</v>
      </c>
      <c r="U3073" s="232"/>
      <c r="V3073" s="233"/>
      <c r="W3073" s="233"/>
      <c r="X3073" s="226"/>
      <c r="Y3073" s="229"/>
      <c r="Z3073" s="232">
        <v>45506</v>
      </c>
      <c r="AA3073" s="232"/>
      <c r="AB3073" s="232"/>
      <c r="AC3073" s="234"/>
      <c r="AD3073" s="232"/>
      <c r="AE3073" s="253" t="str">
        <f>IF($N3073=マイタスク!$U$5,"作業者","")&amp;IF($S3073=マイタスク!$U$5,"ピアレビュー","")&amp;IF($X3073=マイタスク!$U$5,"SVレビュー","")</f>
        <v/>
      </c>
      <c r="AF3073" s="252">
        <f t="shared" si="95"/>
        <v>37</v>
      </c>
      <c r="AG3073" s="9" t="s">
        <v>34</v>
      </c>
    </row>
    <row r="3074" spans="2:33">
      <c r="B3074" s="225">
        <v>3062</v>
      </c>
      <c r="C3074" s="226" t="s">
        <v>505</v>
      </c>
      <c r="D3074" s="227" t="s">
        <v>506</v>
      </c>
      <c r="E3074" s="228" t="s">
        <v>4355</v>
      </c>
      <c r="F3074" s="226" t="s">
        <v>4356</v>
      </c>
      <c r="G3074" s="226" t="s">
        <v>65</v>
      </c>
      <c r="H3074" s="226" t="s">
        <v>66</v>
      </c>
      <c r="I3074" s="229">
        <f t="shared" si="94"/>
        <v>0</v>
      </c>
      <c r="J3074" s="232"/>
      <c r="K3074" s="226" t="s">
        <v>12435</v>
      </c>
      <c r="L3074" s="226" t="s">
        <v>4356</v>
      </c>
      <c r="M3074" s="226" t="s">
        <v>8141</v>
      </c>
      <c r="N3074" s="226" t="s">
        <v>8188</v>
      </c>
      <c r="O3074" s="232">
        <v>45847</v>
      </c>
      <c r="P3074" s="232"/>
      <c r="Q3074" s="232"/>
      <c r="R3074" s="232"/>
      <c r="S3074" s="226" t="s">
        <v>8208</v>
      </c>
      <c r="T3074" s="229">
        <v>45847</v>
      </c>
      <c r="U3074" s="232"/>
      <c r="V3074" s="233"/>
      <c r="W3074" s="233"/>
      <c r="X3074" s="226" t="s">
        <v>8152</v>
      </c>
      <c r="Y3074" s="229">
        <v>45849</v>
      </c>
      <c r="Z3074" s="232">
        <v>45849</v>
      </c>
      <c r="AA3074" s="232"/>
      <c r="AB3074" s="232"/>
      <c r="AC3074" s="234"/>
      <c r="AD3074" s="232"/>
      <c r="AE3074" s="253" t="str">
        <f>IF($N3074=マイタスク!$U$5,"作業者","")&amp;IF($S3074=マイタスク!$U$5,"ピアレビュー","")&amp;IF($X3074=マイタスク!$U$5,"SVレビュー","")</f>
        <v/>
      </c>
      <c r="AF3074" s="252">
        <f t="shared" si="95"/>
        <v>213</v>
      </c>
      <c r="AG3074" s="9" t="s">
        <v>34</v>
      </c>
    </row>
    <row r="3075" spans="2:33">
      <c r="B3075" s="225">
        <v>3063</v>
      </c>
      <c r="C3075" s="226" t="s">
        <v>505</v>
      </c>
      <c r="D3075" s="227" t="s">
        <v>506</v>
      </c>
      <c r="E3075" s="228" t="s">
        <v>4357</v>
      </c>
      <c r="F3075" s="226" t="s">
        <v>4358</v>
      </c>
      <c r="G3075" s="226" t="s">
        <v>65</v>
      </c>
      <c r="H3075" s="226" t="s">
        <v>66</v>
      </c>
      <c r="I3075" s="229">
        <f t="shared" si="94"/>
        <v>0</v>
      </c>
      <c r="J3075" s="232"/>
      <c r="K3075" s="226" t="s">
        <v>12436</v>
      </c>
      <c r="L3075" s="226" t="s">
        <v>4358</v>
      </c>
      <c r="M3075" s="226" t="s">
        <v>8141</v>
      </c>
      <c r="N3075" s="226" t="s">
        <v>8208</v>
      </c>
      <c r="O3075" s="232">
        <v>45847</v>
      </c>
      <c r="P3075" s="232"/>
      <c r="Q3075" s="232"/>
      <c r="R3075" s="232"/>
      <c r="S3075" s="226" t="s">
        <v>8230</v>
      </c>
      <c r="T3075" s="229">
        <v>45849</v>
      </c>
      <c r="U3075" s="232"/>
      <c r="V3075" s="233"/>
      <c r="W3075" s="233"/>
      <c r="X3075" s="226"/>
      <c r="Y3075" s="229"/>
      <c r="Z3075" s="232">
        <v>45842</v>
      </c>
      <c r="AA3075" s="232"/>
      <c r="AB3075" s="232"/>
      <c r="AC3075" s="234"/>
      <c r="AD3075" s="232"/>
      <c r="AE3075" s="253" t="str">
        <f>IF($N3075=マイタスク!$U$5,"作業者","")&amp;IF($S3075=マイタスク!$U$5,"ピアレビュー","")&amp;IF($X3075=マイタスク!$U$5,"SVレビュー","")</f>
        <v/>
      </c>
      <c r="AF3075" s="252">
        <f t="shared" si="95"/>
        <v>214</v>
      </c>
      <c r="AG3075" s="9" t="s">
        <v>34</v>
      </c>
    </row>
    <row r="3076" spans="2:33">
      <c r="B3076" s="225">
        <v>3064</v>
      </c>
      <c r="C3076" s="226" t="s">
        <v>505</v>
      </c>
      <c r="D3076" s="227" t="s">
        <v>506</v>
      </c>
      <c r="E3076" s="228" t="s">
        <v>4359</v>
      </c>
      <c r="F3076" s="226" t="s">
        <v>4360</v>
      </c>
      <c r="G3076" s="226" t="s">
        <v>65</v>
      </c>
      <c r="H3076" s="226" t="s">
        <v>66</v>
      </c>
      <c r="I3076" s="229">
        <f t="shared" si="94"/>
        <v>0</v>
      </c>
      <c r="J3076" s="232"/>
      <c r="K3076" s="226" t="s">
        <v>12437</v>
      </c>
      <c r="L3076" s="226" t="s">
        <v>4360</v>
      </c>
      <c r="M3076" s="226" t="s">
        <v>8141</v>
      </c>
      <c r="N3076" s="226" t="s">
        <v>8164</v>
      </c>
      <c r="O3076" s="232">
        <v>45847</v>
      </c>
      <c r="P3076" s="232"/>
      <c r="Q3076" s="232"/>
      <c r="R3076" s="232"/>
      <c r="S3076" s="226" t="s">
        <v>8152</v>
      </c>
      <c r="T3076" s="229">
        <v>45849</v>
      </c>
      <c r="U3076" s="232"/>
      <c r="V3076" s="233"/>
      <c r="W3076" s="233"/>
      <c r="X3076" s="226"/>
      <c r="Y3076" s="229"/>
      <c r="Z3076" s="232">
        <v>45842</v>
      </c>
      <c r="AA3076" s="232"/>
      <c r="AB3076" s="232"/>
      <c r="AC3076" s="234"/>
      <c r="AD3076" s="232"/>
      <c r="AE3076" s="253" t="str">
        <f>IF($N3076=マイタスク!$U$5,"作業者","")&amp;IF($S3076=マイタスク!$U$5,"ピアレビュー","")&amp;IF($X3076=マイタスク!$U$5,"SVレビュー","")</f>
        <v/>
      </c>
      <c r="AF3076" s="252">
        <f t="shared" si="95"/>
        <v>215</v>
      </c>
      <c r="AG3076" s="9" t="s">
        <v>34</v>
      </c>
    </row>
    <row r="3077" spans="2:33">
      <c r="B3077" s="225">
        <v>3065</v>
      </c>
      <c r="C3077" s="226" t="s">
        <v>85</v>
      </c>
      <c r="D3077" s="227" t="s">
        <v>86</v>
      </c>
      <c r="E3077" s="228" t="s">
        <v>4361</v>
      </c>
      <c r="F3077" s="226" t="s">
        <v>4360</v>
      </c>
      <c r="G3077" s="226" t="s">
        <v>65</v>
      </c>
      <c r="H3077" s="226" t="s">
        <v>66</v>
      </c>
      <c r="I3077" s="229">
        <f t="shared" si="94"/>
        <v>0</v>
      </c>
      <c r="J3077" s="232"/>
      <c r="K3077" s="226" t="s">
        <v>12438</v>
      </c>
      <c r="L3077" s="226" t="s">
        <v>4360</v>
      </c>
      <c r="M3077" s="226" t="s">
        <v>8141</v>
      </c>
      <c r="N3077" s="226" t="s">
        <v>8152</v>
      </c>
      <c r="O3077" s="232">
        <v>45842</v>
      </c>
      <c r="P3077" s="232"/>
      <c r="Q3077" s="232"/>
      <c r="R3077" s="232"/>
      <c r="S3077" s="226" t="s">
        <v>8152</v>
      </c>
      <c r="T3077" s="229">
        <v>45842</v>
      </c>
      <c r="U3077" s="232"/>
      <c r="V3077" s="233"/>
      <c r="W3077" s="233"/>
      <c r="X3077" s="226"/>
      <c r="Y3077" s="229"/>
      <c r="Z3077" s="232">
        <v>45842</v>
      </c>
      <c r="AA3077" s="232"/>
      <c r="AB3077" s="232"/>
      <c r="AC3077" s="234"/>
      <c r="AD3077" s="232"/>
      <c r="AE3077" s="253" t="str">
        <f>IF($N3077=マイタスク!$U$5,"作業者","")&amp;IF($S3077=マイタスク!$U$5,"ピアレビュー","")&amp;IF($X3077=マイタスク!$U$5,"SVレビュー","")</f>
        <v/>
      </c>
      <c r="AF3077" s="252">
        <f t="shared" si="95"/>
        <v>842</v>
      </c>
      <c r="AG3077" s="9" t="s">
        <v>34</v>
      </c>
    </row>
    <row r="3078" spans="2:33">
      <c r="B3078" s="225">
        <v>3066</v>
      </c>
      <c r="C3078" s="226" t="s">
        <v>505</v>
      </c>
      <c r="D3078" s="227" t="s">
        <v>506</v>
      </c>
      <c r="E3078" s="228" t="s">
        <v>4362</v>
      </c>
      <c r="F3078" s="226" t="s">
        <v>4363</v>
      </c>
      <c r="G3078" s="226" t="s">
        <v>65</v>
      </c>
      <c r="H3078" s="226" t="s">
        <v>66</v>
      </c>
      <c r="I3078" s="229">
        <f t="shared" si="94"/>
        <v>0</v>
      </c>
      <c r="J3078" s="232"/>
      <c r="K3078" s="226" t="s">
        <v>12439</v>
      </c>
      <c r="L3078" s="226" t="s">
        <v>4363</v>
      </c>
      <c r="M3078" s="226" t="s">
        <v>8141</v>
      </c>
      <c r="N3078" s="226" t="s">
        <v>8152</v>
      </c>
      <c r="O3078" s="232">
        <v>45847</v>
      </c>
      <c r="P3078" s="232"/>
      <c r="Q3078" s="232"/>
      <c r="R3078" s="232"/>
      <c r="S3078" s="226" t="s">
        <v>8188</v>
      </c>
      <c r="T3078" s="229">
        <v>45849</v>
      </c>
      <c r="U3078" s="232"/>
      <c r="V3078" s="233"/>
      <c r="W3078" s="233"/>
      <c r="X3078" s="226"/>
      <c r="Y3078" s="229"/>
      <c r="Z3078" s="232">
        <v>45842</v>
      </c>
      <c r="AA3078" s="232"/>
      <c r="AB3078" s="232"/>
      <c r="AC3078" s="234"/>
      <c r="AD3078" s="232"/>
      <c r="AE3078" s="253" t="str">
        <f>IF($N3078=マイタスク!$U$5,"作業者","")&amp;IF($S3078=マイタスク!$U$5,"ピアレビュー","")&amp;IF($X3078=マイタスク!$U$5,"SVレビュー","")</f>
        <v/>
      </c>
      <c r="AF3078" s="252">
        <f t="shared" si="95"/>
        <v>216</v>
      </c>
      <c r="AG3078" s="9" t="s">
        <v>34</v>
      </c>
    </row>
    <row r="3079" spans="2:33">
      <c r="B3079" s="225">
        <v>3067</v>
      </c>
      <c r="C3079" s="226" t="s">
        <v>505</v>
      </c>
      <c r="D3079" s="227" t="s">
        <v>506</v>
      </c>
      <c r="E3079" s="228" t="s">
        <v>4364</v>
      </c>
      <c r="F3079" s="226" t="s">
        <v>4365</v>
      </c>
      <c r="G3079" s="226" t="s">
        <v>65</v>
      </c>
      <c r="H3079" s="226" t="s">
        <v>66</v>
      </c>
      <c r="I3079" s="229">
        <f t="shared" si="94"/>
        <v>0</v>
      </c>
      <c r="J3079" s="232"/>
      <c r="K3079" s="226" t="s">
        <v>12440</v>
      </c>
      <c r="L3079" s="226" t="s">
        <v>4365</v>
      </c>
      <c r="M3079" s="226" t="s">
        <v>8141</v>
      </c>
      <c r="N3079" s="226" t="s">
        <v>8208</v>
      </c>
      <c r="O3079" s="232">
        <v>45483</v>
      </c>
      <c r="P3079" s="232"/>
      <c r="Q3079" s="232"/>
      <c r="R3079" s="232"/>
      <c r="S3079" s="226" t="s">
        <v>8433</v>
      </c>
      <c r="T3079" s="229">
        <v>45485</v>
      </c>
      <c r="U3079" s="232"/>
      <c r="V3079" s="233"/>
      <c r="W3079" s="233"/>
      <c r="X3079" s="226" t="s">
        <v>8152</v>
      </c>
      <c r="Y3079" s="229">
        <v>45485</v>
      </c>
      <c r="Z3079" s="232">
        <v>45485</v>
      </c>
      <c r="AA3079" s="232"/>
      <c r="AB3079" s="232"/>
      <c r="AC3079" s="234"/>
      <c r="AD3079" s="232"/>
      <c r="AE3079" s="253" t="str">
        <f>IF($N3079=マイタスク!$U$5,"作業者","")&amp;IF($S3079=マイタスク!$U$5,"ピアレビュー","")&amp;IF($X3079=マイタスク!$U$5,"SVレビュー","")</f>
        <v/>
      </c>
      <c r="AF3079" s="252">
        <f t="shared" si="95"/>
        <v>21</v>
      </c>
      <c r="AG3079" s="9" t="s">
        <v>34</v>
      </c>
    </row>
    <row r="3080" spans="2:33">
      <c r="B3080" s="225">
        <v>3068</v>
      </c>
      <c r="C3080" s="226" t="s">
        <v>505</v>
      </c>
      <c r="D3080" s="227" t="s">
        <v>506</v>
      </c>
      <c r="E3080" s="228" t="s">
        <v>4366</v>
      </c>
      <c r="F3080" s="226" t="s">
        <v>4367</v>
      </c>
      <c r="G3080" s="226" t="s">
        <v>65</v>
      </c>
      <c r="H3080" s="226" t="s">
        <v>66</v>
      </c>
      <c r="I3080" s="229">
        <f t="shared" si="94"/>
        <v>0</v>
      </c>
      <c r="J3080" s="232"/>
      <c r="K3080" s="226" t="s">
        <v>12441</v>
      </c>
      <c r="L3080" s="226" t="s">
        <v>4367</v>
      </c>
      <c r="M3080" s="226" t="s">
        <v>8141</v>
      </c>
      <c r="N3080" s="226" t="s">
        <v>8230</v>
      </c>
      <c r="O3080" s="232">
        <v>45483</v>
      </c>
      <c r="P3080" s="232"/>
      <c r="Q3080" s="232"/>
      <c r="R3080" s="232"/>
      <c r="S3080" s="226" t="s">
        <v>8527</v>
      </c>
      <c r="T3080" s="229">
        <v>45485</v>
      </c>
      <c r="U3080" s="232"/>
      <c r="V3080" s="233"/>
      <c r="W3080" s="233"/>
      <c r="X3080" s="226"/>
      <c r="Y3080" s="229"/>
      <c r="Z3080" s="232">
        <v>45485</v>
      </c>
      <c r="AA3080" s="232"/>
      <c r="AB3080" s="232"/>
      <c r="AC3080" s="234"/>
      <c r="AD3080" s="232"/>
      <c r="AE3080" s="253" t="str">
        <f>IF($N3080=マイタスク!$U$5,"作業者","")&amp;IF($S3080=マイタスク!$U$5,"ピアレビュー","")&amp;IF($X3080=マイタスク!$U$5,"SVレビュー","")</f>
        <v/>
      </c>
      <c r="AF3080" s="252">
        <f t="shared" si="95"/>
        <v>22</v>
      </c>
      <c r="AG3080" s="9" t="s">
        <v>34</v>
      </c>
    </row>
    <row r="3081" spans="2:33">
      <c r="B3081" s="225">
        <v>3069</v>
      </c>
      <c r="C3081" s="226" t="s">
        <v>505</v>
      </c>
      <c r="D3081" s="227" t="s">
        <v>506</v>
      </c>
      <c r="E3081" s="228" t="s">
        <v>4368</v>
      </c>
      <c r="F3081" s="226" t="s">
        <v>4369</v>
      </c>
      <c r="G3081" s="226" t="s">
        <v>65</v>
      </c>
      <c r="H3081" s="226" t="s">
        <v>66</v>
      </c>
      <c r="I3081" s="229">
        <f t="shared" si="94"/>
        <v>0</v>
      </c>
      <c r="J3081" s="232"/>
      <c r="K3081" s="226" t="s">
        <v>12442</v>
      </c>
      <c r="L3081" s="226" t="s">
        <v>4369</v>
      </c>
      <c r="M3081" s="226" t="s">
        <v>8141</v>
      </c>
      <c r="N3081" s="226" t="s">
        <v>8433</v>
      </c>
      <c r="O3081" s="232">
        <v>45483</v>
      </c>
      <c r="P3081" s="232"/>
      <c r="Q3081" s="232"/>
      <c r="R3081" s="232"/>
      <c r="S3081" s="226" t="s">
        <v>8230</v>
      </c>
      <c r="T3081" s="229">
        <v>45485</v>
      </c>
      <c r="U3081" s="232"/>
      <c r="V3081" s="233"/>
      <c r="W3081" s="233"/>
      <c r="X3081" s="226"/>
      <c r="Y3081" s="229"/>
      <c r="Z3081" s="232">
        <v>45485</v>
      </c>
      <c r="AA3081" s="232"/>
      <c r="AB3081" s="232"/>
      <c r="AC3081" s="234"/>
      <c r="AD3081" s="232"/>
      <c r="AE3081" s="253" t="str">
        <f>IF($N3081=マイタスク!$U$5,"作業者","")&amp;IF($S3081=マイタスク!$U$5,"ピアレビュー","")&amp;IF($X3081=マイタスク!$U$5,"SVレビュー","")</f>
        <v/>
      </c>
      <c r="AF3081" s="252">
        <f t="shared" si="95"/>
        <v>23</v>
      </c>
      <c r="AG3081" s="9" t="s">
        <v>34</v>
      </c>
    </row>
    <row r="3082" spans="2:33">
      <c r="B3082" s="225">
        <v>3070</v>
      </c>
      <c r="C3082" s="226" t="s">
        <v>505</v>
      </c>
      <c r="D3082" s="227" t="s">
        <v>506</v>
      </c>
      <c r="E3082" s="228" t="s">
        <v>4370</v>
      </c>
      <c r="F3082" s="226" t="s">
        <v>4371</v>
      </c>
      <c r="G3082" s="226" t="s">
        <v>65</v>
      </c>
      <c r="H3082" s="226" t="s">
        <v>66</v>
      </c>
      <c r="I3082" s="229">
        <f t="shared" si="94"/>
        <v>0</v>
      </c>
      <c r="J3082" s="232"/>
      <c r="K3082" s="226" t="s">
        <v>12443</v>
      </c>
      <c r="L3082" s="226" t="s">
        <v>4371</v>
      </c>
      <c r="M3082" s="226" t="s">
        <v>8141</v>
      </c>
      <c r="N3082" s="226" t="s">
        <v>8164</v>
      </c>
      <c r="O3082" s="232">
        <v>45483</v>
      </c>
      <c r="P3082" s="232"/>
      <c r="Q3082" s="232"/>
      <c r="R3082" s="232"/>
      <c r="S3082" s="226" t="s">
        <v>8156</v>
      </c>
      <c r="T3082" s="229">
        <v>45485</v>
      </c>
      <c r="U3082" s="232"/>
      <c r="V3082" s="233"/>
      <c r="W3082" s="233"/>
      <c r="X3082" s="226"/>
      <c r="Y3082" s="229"/>
      <c r="Z3082" s="232">
        <v>45485</v>
      </c>
      <c r="AA3082" s="232"/>
      <c r="AB3082" s="232"/>
      <c r="AC3082" s="234"/>
      <c r="AD3082" s="232"/>
      <c r="AE3082" s="253" t="str">
        <f>IF($N3082=マイタスク!$U$5,"作業者","")&amp;IF($S3082=マイタスク!$U$5,"ピアレビュー","")&amp;IF($X3082=マイタスク!$U$5,"SVレビュー","")</f>
        <v/>
      </c>
      <c r="AF3082" s="252">
        <f t="shared" si="95"/>
        <v>24</v>
      </c>
      <c r="AG3082" s="9" t="s">
        <v>34</v>
      </c>
    </row>
    <row r="3083" spans="2:33">
      <c r="B3083" s="225">
        <v>3071</v>
      </c>
      <c r="C3083" s="226" t="s">
        <v>505</v>
      </c>
      <c r="D3083" s="227" t="s">
        <v>506</v>
      </c>
      <c r="E3083" s="228" t="s">
        <v>4372</v>
      </c>
      <c r="F3083" s="226" t="s">
        <v>4373</v>
      </c>
      <c r="G3083" s="226" t="s">
        <v>65</v>
      </c>
      <c r="H3083" s="226" t="s">
        <v>66</v>
      </c>
      <c r="I3083" s="229">
        <f t="shared" si="94"/>
        <v>0</v>
      </c>
      <c r="J3083" s="232"/>
      <c r="K3083" s="226" t="s">
        <v>12444</v>
      </c>
      <c r="L3083" s="226" t="s">
        <v>4373</v>
      </c>
      <c r="M3083" s="226" t="s">
        <v>8141</v>
      </c>
      <c r="N3083" s="226" t="s">
        <v>8208</v>
      </c>
      <c r="O3083" s="232">
        <v>45882</v>
      </c>
      <c r="P3083" s="232"/>
      <c r="Q3083" s="232"/>
      <c r="R3083" s="232"/>
      <c r="S3083" s="226" t="s">
        <v>8188</v>
      </c>
      <c r="T3083" s="229">
        <v>45891</v>
      </c>
      <c r="U3083" s="232"/>
      <c r="V3083" s="233"/>
      <c r="W3083" s="233"/>
      <c r="X3083" s="226" t="s">
        <v>8152</v>
      </c>
      <c r="Y3083" s="229">
        <v>45891</v>
      </c>
      <c r="Z3083" s="232">
        <v>45891</v>
      </c>
      <c r="AA3083" s="232"/>
      <c r="AB3083" s="232"/>
      <c r="AC3083" s="234"/>
      <c r="AD3083" s="232"/>
      <c r="AE3083" s="253" t="str">
        <f>IF($N3083=マイタスク!$U$5,"作業者","")&amp;IF($S3083=マイタスク!$U$5,"ピアレビュー","")&amp;IF($X3083=マイタスク!$U$5,"SVレビュー","")</f>
        <v/>
      </c>
      <c r="AF3083" s="252">
        <f t="shared" si="95"/>
        <v>233</v>
      </c>
      <c r="AG3083" s="9" t="s">
        <v>34</v>
      </c>
    </row>
    <row r="3084" spans="2:33">
      <c r="B3084" s="225">
        <v>3072</v>
      </c>
      <c r="C3084" s="226" t="s">
        <v>505</v>
      </c>
      <c r="D3084" s="227" t="s">
        <v>506</v>
      </c>
      <c r="E3084" s="228" t="s">
        <v>4374</v>
      </c>
      <c r="F3084" s="226" t="s">
        <v>4375</v>
      </c>
      <c r="G3084" s="226" t="s">
        <v>65</v>
      </c>
      <c r="H3084" s="226" t="s">
        <v>66</v>
      </c>
      <c r="I3084" s="229">
        <f t="shared" si="94"/>
        <v>0</v>
      </c>
      <c r="J3084" s="232"/>
      <c r="K3084" s="226" t="s">
        <v>12445</v>
      </c>
      <c r="L3084" s="226" t="s">
        <v>4375</v>
      </c>
      <c r="M3084" s="226" t="s">
        <v>8141</v>
      </c>
      <c r="N3084" s="226" t="s">
        <v>8164</v>
      </c>
      <c r="O3084" s="232">
        <v>45882</v>
      </c>
      <c r="P3084" s="232"/>
      <c r="Q3084" s="232"/>
      <c r="R3084" s="232"/>
      <c r="S3084" s="226" t="s">
        <v>8230</v>
      </c>
      <c r="T3084" s="229">
        <v>45891</v>
      </c>
      <c r="U3084" s="232"/>
      <c r="V3084" s="233"/>
      <c r="W3084" s="233"/>
      <c r="X3084" s="226"/>
      <c r="Y3084" s="229"/>
      <c r="Z3084" s="232">
        <v>45891</v>
      </c>
      <c r="AA3084" s="232"/>
      <c r="AB3084" s="232"/>
      <c r="AC3084" s="234"/>
      <c r="AD3084" s="232"/>
      <c r="AE3084" s="253" t="str">
        <f>IF($N3084=マイタスク!$U$5,"作業者","")&amp;IF($S3084=マイタスク!$U$5,"ピアレビュー","")&amp;IF($X3084=マイタスク!$U$5,"SVレビュー","")</f>
        <v/>
      </c>
      <c r="AF3084" s="252">
        <f t="shared" si="95"/>
        <v>234</v>
      </c>
      <c r="AG3084" s="9" t="s">
        <v>34</v>
      </c>
    </row>
    <row r="3085" spans="2:33">
      <c r="B3085" s="225">
        <v>3073</v>
      </c>
      <c r="C3085" s="226" t="s">
        <v>505</v>
      </c>
      <c r="D3085" s="227" t="s">
        <v>506</v>
      </c>
      <c r="E3085" s="228" t="s">
        <v>4376</v>
      </c>
      <c r="F3085" s="226" t="s">
        <v>4377</v>
      </c>
      <c r="G3085" s="226" t="s">
        <v>65</v>
      </c>
      <c r="H3085" s="226" t="s">
        <v>66</v>
      </c>
      <c r="I3085" s="229">
        <f t="shared" ref="I3085:I3148" si="96">$Q3085</f>
        <v>0</v>
      </c>
      <c r="J3085" s="232"/>
      <c r="K3085" s="226" t="s">
        <v>12446</v>
      </c>
      <c r="L3085" s="226" t="s">
        <v>4377</v>
      </c>
      <c r="M3085" s="226" t="s">
        <v>8141</v>
      </c>
      <c r="N3085" s="226" t="s">
        <v>8188</v>
      </c>
      <c r="O3085" s="232">
        <v>45882</v>
      </c>
      <c r="P3085" s="232"/>
      <c r="Q3085" s="232"/>
      <c r="R3085" s="232"/>
      <c r="S3085" s="226" t="s">
        <v>8433</v>
      </c>
      <c r="T3085" s="229">
        <v>45891</v>
      </c>
      <c r="U3085" s="232"/>
      <c r="V3085" s="233"/>
      <c r="W3085" s="233"/>
      <c r="X3085" s="226"/>
      <c r="Y3085" s="229"/>
      <c r="Z3085" s="232">
        <v>45891</v>
      </c>
      <c r="AA3085" s="232"/>
      <c r="AB3085" s="232"/>
      <c r="AC3085" s="234"/>
      <c r="AD3085" s="232"/>
      <c r="AE3085" s="253" t="str">
        <f>IF($N3085=マイタスク!$U$5,"作業者","")&amp;IF($S3085=マイタスク!$U$5,"ピアレビュー","")&amp;IF($X3085=マイタスク!$U$5,"SVレビュー","")</f>
        <v/>
      </c>
      <c r="AF3085" s="252">
        <f t="shared" ref="AF3085:AF3148" si="97">VALUE(RIGHT($E3085,4))</f>
        <v>235</v>
      </c>
      <c r="AG3085" s="9" t="s">
        <v>34</v>
      </c>
    </row>
    <row r="3086" spans="2:33">
      <c r="B3086" s="225">
        <v>3074</v>
      </c>
      <c r="C3086" s="226" t="s">
        <v>505</v>
      </c>
      <c r="D3086" s="227" t="s">
        <v>506</v>
      </c>
      <c r="E3086" s="228" t="s">
        <v>4378</v>
      </c>
      <c r="F3086" s="226" t="s">
        <v>4379</v>
      </c>
      <c r="G3086" s="226" t="s">
        <v>65</v>
      </c>
      <c r="H3086" s="226" t="s">
        <v>66</v>
      </c>
      <c r="I3086" s="229">
        <f t="shared" si="96"/>
        <v>0</v>
      </c>
      <c r="J3086" s="232"/>
      <c r="K3086" s="226" t="s">
        <v>12447</v>
      </c>
      <c r="L3086" s="226" t="s">
        <v>4379</v>
      </c>
      <c r="M3086" s="226" t="s">
        <v>8141</v>
      </c>
      <c r="N3086" s="226" t="s">
        <v>8433</v>
      </c>
      <c r="O3086" s="232">
        <v>45882</v>
      </c>
      <c r="P3086" s="232"/>
      <c r="Q3086" s="232"/>
      <c r="R3086" s="232"/>
      <c r="S3086" s="226" t="s">
        <v>8208</v>
      </c>
      <c r="T3086" s="229">
        <v>45891</v>
      </c>
      <c r="U3086" s="232"/>
      <c r="V3086" s="233"/>
      <c r="W3086" s="233"/>
      <c r="X3086" s="226"/>
      <c r="Y3086" s="229"/>
      <c r="Z3086" s="232">
        <v>45891</v>
      </c>
      <c r="AA3086" s="232"/>
      <c r="AB3086" s="232"/>
      <c r="AC3086" s="234"/>
      <c r="AD3086" s="232"/>
      <c r="AE3086" s="253" t="str">
        <f>IF($N3086=マイタスク!$U$5,"作業者","")&amp;IF($S3086=マイタスク!$U$5,"ピアレビュー","")&amp;IF($X3086=マイタスク!$U$5,"SVレビュー","")</f>
        <v/>
      </c>
      <c r="AF3086" s="252">
        <f t="shared" si="97"/>
        <v>236</v>
      </c>
      <c r="AG3086" s="9" t="s">
        <v>34</v>
      </c>
    </row>
    <row r="3087" spans="2:33">
      <c r="B3087" s="225">
        <v>3075</v>
      </c>
      <c r="C3087" s="226" t="s">
        <v>505</v>
      </c>
      <c r="D3087" s="227" t="s">
        <v>506</v>
      </c>
      <c r="E3087" s="228" t="s">
        <v>4380</v>
      </c>
      <c r="F3087" s="226" t="s">
        <v>4381</v>
      </c>
      <c r="G3087" s="226" t="s">
        <v>65</v>
      </c>
      <c r="H3087" s="226" t="s">
        <v>66</v>
      </c>
      <c r="I3087" s="229">
        <f t="shared" si="96"/>
        <v>0</v>
      </c>
      <c r="J3087" s="232"/>
      <c r="K3087" s="226" t="s">
        <v>12448</v>
      </c>
      <c r="L3087" s="226" t="s">
        <v>4381</v>
      </c>
      <c r="M3087" s="226" t="s">
        <v>8141</v>
      </c>
      <c r="N3087" s="226" t="s">
        <v>8527</v>
      </c>
      <c r="O3087" s="232">
        <v>45516</v>
      </c>
      <c r="P3087" s="232"/>
      <c r="Q3087" s="232"/>
      <c r="R3087" s="232"/>
      <c r="S3087" s="226" t="s">
        <v>8208</v>
      </c>
      <c r="T3087" s="229">
        <v>45520</v>
      </c>
      <c r="U3087" s="232"/>
      <c r="V3087" s="233"/>
      <c r="W3087" s="233"/>
      <c r="X3087" s="226" t="s">
        <v>8152</v>
      </c>
      <c r="Y3087" s="229">
        <v>45520</v>
      </c>
      <c r="Z3087" s="232">
        <v>45520</v>
      </c>
      <c r="AA3087" s="232"/>
      <c r="AB3087" s="232"/>
      <c r="AC3087" s="234"/>
      <c r="AD3087" s="232"/>
      <c r="AE3087" s="253" t="str">
        <f>IF($N3087=マイタスク!$U$5,"作業者","")&amp;IF($S3087=マイタスク!$U$5,"ピアレビュー","")&amp;IF($X3087=マイタスク!$U$5,"SVレビュー","")</f>
        <v/>
      </c>
      <c r="AF3087" s="252">
        <f t="shared" si="97"/>
        <v>42</v>
      </c>
      <c r="AG3087" s="9" t="s">
        <v>34</v>
      </c>
    </row>
    <row r="3088" spans="2:33">
      <c r="B3088" s="225">
        <v>3076</v>
      </c>
      <c r="C3088" s="226" t="s">
        <v>505</v>
      </c>
      <c r="D3088" s="227" t="s">
        <v>506</v>
      </c>
      <c r="E3088" s="228" t="s">
        <v>4382</v>
      </c>
      <c r="F3088" s="226" t="s">
        <v>4383</v>
      </c>
      <c r="G3088" s="226" t="s">
        <v>65</v>
      </c>
      <c r="H3088" s="226" t="s">
        <v>66</v>
      </c>
      <c r="I3088" s="229">
        <f t="shared" si="96"/>
        <v>0</v>
      </c>
      <c r="J3088" s="232"/>
      <c r="K3088" s="226" t="s">
        <v>12449</v>
      </c>
      <c r="L3088" s="226" t="s">
        <v>4383</v>
      </c>
      <c r="M3088" s="226" t="s">
        <v>8141</v>
      </c>
      <c r="N3088" s="226" t="s">
        <v>8164</v>
      </c>
      <c r="O3088" s="232">
        <v>45518</v>
      </c>
      <c r="P3088" s="232"/>
      <c r="Q3088" s="232"/>
      <c r="R3088" s="232"/>
      <c r="S3088" s="226" t="s">
        <v>8433</v>
      </c>
      <c r="T3088" s="229">
        <v>45520</v>
      </c>
      <c r="U3088" s="232"/>
      <c r="V3088" s="233"/>
      <c r="W3088" s="233"/>
      <c r="X3088" s="226"/>
      <c r="Y3088" s="229"/>
      <c r="Z3088" s="232">
        <v>45520</v>
      </c>
      <c r="AA3088" s="232"/>
      <c r="AB3088" s="232"/>
      <c r="AC3088" s="234"/>
      <c r="AD3088" s="232"/>
      <c r="AE3088" s="253" t="str">
        <f>IF($N3088=マイタスク!$U$5,"作業者","")&amp;IF($S3088=マイタスク!$U$5,"ピアレビュー","")&amp;IF($X3088=マイタスク!$U$5,"SVレビュー","")</f>
        <v/>
      </c>
      <c r="AF3088" s="252">
        <f t="shared" si="97"/>
        <v>43</v>
      </c>
      <c r="AG3088" s="9" t="s">
        <v>34</v>
      </c>
    </row>
    <row r="3089" spans="2:33">
      <c r="B3089" s="225">
        <v>3077</v>
      </c>
      <c r="C3089" s="226" t="s">
        <v>505</v>
      </c>
      <c r="D3089" s="227" t="s">
        <v>506</v>
      </c>
      <c r="E3089" s="228" t="s">
        <v>4384</v>
      </c>
      <c r="F3089" s="226" t="s">
        <v>4385</v>
      </c>
      <c r="G3089" s="226" t="s">
        <v>65</v>
      </c>
      <c r="H3089" s="226" t="s">
        <v>66</v>
      </c>
      <c r="I3089" s="229">
        <f t="shared" si="96"/>
        <v>0</v>
      </c>
      <c r="J3089" s="232"/>
      <c r="K3089" s="226" t="s">
        <v>12450</v>
      </c>
      <c r="L3089" s="226" t="s">
        <v>4385</v>
      </c>
      <c r="M3089" s="226" t="s">
        <v>8141</v>
      </c>
      <c r="N3089" s="226" t="s">
        <v>8181</v>
      </c>
      <c r="O3089" s="232">
        <v>45518</v>
      </c>
      <c r="P3089" s="232"/>
      <c r="Q3089" s="232"/>
      <c r="R3089" s="232"/>
      <c r="S3089" s="226" t="s">
        <v>8208</v>
      </c>
      <c r="T3089" s="229">
        <v>45518</v>
      </c>
      <c r="U3089" s="232"/>
      <c r="V3089" s="233"/>
      <c r="W3089" s="233"/>
      <c r="X3089" s="226"/>
      <c r="Y3089" s="229"/>
      <c r="Z3089" s="232">
        <v>45520</v>
      </c>
      <c r="AA3089" s="232"/>
      <c r="AB3089" s="232"/>
      <c r="AC3089" s="234"/>
      <c r="AD3089" s="232"/>
      <c r="AE3089" s="253" t="str">
        <f>IF($N3089=マイタスク!$U$5,"作業者","")&amp;IF($S3089=マイタスク!$U$5,"ピアレビュー","")&amp;IF($X3089=マイタスク!$U$5,"SVレビュー","")</f>
        <v/>
      </c>
      <c r="AF3089" s="252">
        <f t="shared" si="97"/>
        <v>44</v>
      </c>
      <c r="AG3089" s="9" t="s">
        <v>34</v>
      </c>
    </row>
    <row r="3090" spans="2:33">
      <c r="B3090" s="225">
        <v>3078</v>
      </c>
      <c r="C3090" s="226" t="s">
        <v>505</v>
      </c>
      <c r="D3090" s="227" t="s">
        <v>506</v>
      </c>
      <c r="E3090" s="228" t="s">
        <v>4386</v>
      </c>
      <c r="F3090" s="226" t="s">
        <v>4387</v>
      </c>
      <c r="G3090" s="226" t="s">
        <v>65</v>
      </c>
      <c r="H3090" s="226" t="s">
        <v>66</v>
      </c>
      <c r="I3090" s="229">
        <f t="shared" si="96"/>
        <v>0</v>
      </c>
      <c r="J3090" s="232"/>
      <c r="K3090" s="226" t="s">
        <v>12451</v>
      </c>
      <c r="L3090" s="226" t="s">
        <v>4387</v>
      </c>
      <c r="M3090" s="226" t="s">
        <v>8141</v>
      </c>
      <c r="N3090" s="226" t="s">
        <v>8208</v>
      </c>
      <c r="O3090" s="232">
        <v>45518</v>
      </c>
      <c r="P3090" s="232"/>
      <c r="Q3090" s="232"/>
      <c r="R3090" s="232"/>
      <c r="S3090" s="226" t="s">
        <v>8152</v>
      </c>
      <c r="T3090" s="229">
        <v>45520</v>
      </c>
      <c r="U3090" s="232"/>
      <c r="V3090" s="233"/>
      <c r="W3090" s="233"/>
      <c r="X3090" s="226"/>
      <c r="Y3090" s="229"/>
      <c r="Z3090" s="232">
        <v>45520</v>
      </c>
      <c r="AA3090" s="232"/>
      <c r="AB3090" s="232"/>
      <c r="AC3090" s="234"/>
      <c r="AD3090" s="232"/>
      <c r="AE3090" s="253" t="str">
        <f>IF($N3090=マイタスク!$U$5,"作業者","")&amp;IF($S3090=マイタスク!$U$5,"ピアレビュー","")&amp;IF($X3090=マイタスク!$U$5,"SVレビュー","")</f>
        <v/>
      </c>
      <c r="AF3090" s="252">
        <f t="shared" si="97"/>
        <v>45</v>
      </c>
      <c r="AG3090" s="9" t="s">
        <v>34</v>
      </c>
    </row>
    <row r="3091" spans="2:33">
      <c r="B3091" s="225">
        <v>3079</v>
      </c>
      <c r="C3091" s="226" t="s">
        <v>505</v>
      </c>
      <c r="D3091" s="227" t="s">
        <v>506</v>
      </c>
      <c r="E3091" s="228" t="s">
        <v>4388</v>
      </c>
      <c r="F3091" s="226" t="s">
        <v>4389</v>
      </c>
      <c r="G3091" s="226" t="s">
        <v>65</v>
      </c>
      <c r="H3091" s="226" t="s">
        <v>66</v>
      </c>
      <c r="I3091" s="229">
        <f t="shared" si="96"/>
        <v>0</v>
      </c>
      <c r="J3091" s="232"/>
      <c r="K3091" s="226" t="s">
        <v>12452</v>
      </c>
      <c r="L3091" s="226" t="s">
        <v>4389</v>
      </c>
      <c r="M3091" s="226" t="s">
        <v>8141</v>
      </c>
      <c r="N3091" s="226" t="s">
        <v>8208</v>
      </c>
      <c r="O3091" s="232">
        <v>45525</v>
      </c>
      <c r="P3091" s="232"/>
      <c r="Q3091" s="232"/>
      <c r="R3091" s="232"/>
      <c r="S3091" s="226" t="s">
        <v>8433</v>
      </c>
      <c r="T3091" s="229">
        <v>45527</v>
      </c>
      <c r="U3091" s="232"/>
      <c r="V3091" s="233"/>
      <c r="W3091" s="233"/>
      <c r="X3091" s="226" t="s">
        <v>8152</v>
      </c>
      <c r="Y3091" s="229">
        <v>45527</v>
      </c>
      <c r="Z3091" s="232">
        <v>45527</v>
      </c>
      <c r="AA3091" s="232"/>
      <c r="AB3091" s="232"/>
      <c r="AC3091" s="234"/>
      <c r="AD3091" s="232"/>
      <c r="AE3091" s="253" t="str">
        <f>IF($N3091=マイタスク!$U$5,"作業者","")&amp;IF($S3091=マイタスク!$U$5,"ピアレビュー","")&amp;IF($X3091=マイタスク!$U$5,"SVレビュー","")</f>
        <v/>
      </c>
      <c r="AF3091" s="252">
        <f t="shared" si="97"/>
        <v>46</v>
      </c>
      <c r="AG3091" s="9" t="s">
        <v>34</v>
      </c>
    </row>
    <row r="3092" spans="2:33">
      <c r="B3092" s="225">
        <v>3080</v>
      </c>
      <c r="C3092" s="226" t="s">
        <v>505</v>
      </c>
      <c r="D3092" s="227" t="s">
        <v>506</v>
      </c>
      <c r="E3092" s="228" t="s">
        <v>4390</v>
      </c>
      <c r="F3092" s="226" t="s">
        <v>4391</v>
      </c>
      <c r="G3092" s="226" t="s">
        <v>65</v>
      </c>
      <c r="H3092" s="226" t="s">
        <v>66</v>
      </c>
      <c r="I3092" s="229">
        <f t="shared" si="96"/>
        <v>0</v>
      </c>
      <c r="J3092" s="232"/>
      <c r="K3092" s="226" t="s">
        <v>12453</v>
      </c>
      <c r="L3092" s="226" t="s">
        <v>4391</v>
      </c>
      <c r="M3092" s="226" t="s">
        <v>8141</v>
      </c>
      <c r="N3092" s="226" t="s">
        <v>8433</v>
      </c>
      <c r="O3092" s="232">
        <v>45525</v>
      </c>
      <c r="P3092" s="232"/>
      <c r="Q3092" s="232"/>
      <c r="R3092" s="232"/>
      <c r="S3092" s="226" t="s">
        <v>8164</v>
      </c>
      <c r="T3092" s="229">
        <v>45527</v>
      </c>
      <c r="U3092" s="232"/>
      <c r="V3092" s="233"/>
      <c r="W3092" s="233"/>
      <c r="X3092" s="226"/>
      <c r="Y3092" s="229"/>
      <c r="Z3092" s="232">
        <v>45527</v>
      </c>
      <c r="AA3092" s="232"/>
      <c r="AB3092" s="232"/>
      <c r="AC3092" s="234"/>
      <c r="AD3092" s="232"/>
      <c r="AE3092" s="253" t="str">
        <f>IF($N3092=マイタスク!$U$5,"作業者","")&amp;IF($S3092=マイタスク!$U$5,"ピアレビュー","")&amp;IF($X3092=マイタスク!$U$5,"SVレビュー","")</f>
        <v/>
      </c>
      <c r="AF3092" s="252">
        <f t="shared" si="97"/>
        <v>47</v>
      </c>
      <c r="AG3092" s="9" t="s">
        <v>34</v>
      </c>
    </row>
    <row r="3093" spans="2:33">
      <c r="B3093" s="225">
        <v>3081</v>
      </c>
      <c r="C3093" s="226" t="s">
        <v>85</v>
      </c>
      <c r="D3093" s="227" t="s">
        <v>86</v>
      </c>
      <c r="E3093" s="228" t="s">
        <v>4392</v>
      </c>
      <c r="F3093" s="226" t="s">
        <v>4391</v>
      </c>
      <c r="G3093" s="226" t="s">
        <v>65</v>
      </c>
      <c r="H3093" s="226" t="s">
        <v>66</v>
      </c>
      <c r="I3093" s="229">
        <f t="shared" si="96"/>
        <v>0</v>
      </c>
      <c r="J3093" s="232"/>
      <c r="K3093" s="226" t="s">
        <v>12454</v>
      </c>
      <c r="L3093" s="226" t="s">
        <v>4391</v>
      </c>
      <c r="M3093" s="226" t="s">
        <v>8141</v>
      </c>
      <c r="N3093" s="226" t="s">
        <v>8152</v>
      </c>
      <c r="O3093" s="232">
        <v>45519</v>
      </c>
      <c r="P3093" s="232"/>
      <c r="Q3093" s="232"/>
      <c r="R3093" s="232"/>
      <c r="S3093" s="226" t="s">
        <v>8152</v>
      </c>
      <c r="T3093" s="229">
        <v>45519</v>
      </c>
      <c r="U3093" s="232"/>
      <c r="V3093" s="233"/>
      <c r="W3093" s="233"/>
      <c r="X3093" s="226"/>
      <c r="Y3093" s="229"/>
      <c r="Z3093" s="232">
        <v>45519</v>
      </c>
      <c r="AA3093" s="232"/>
      <c r="AB3093" s="232"/>
      <c r="AC3093" s="234"/>
      <c r="AD3093" s="232"/>
      <c r="AE3093" s="253" t="str">
        <f>IF($N3093=マイタスク!$U$5,"作業者","")&amp;IF($S3093=マイタスク!$U$5,"ピアレビュー","")&amp;IF($X3093=マイタスク!$U$5,"SVレビュー","")</f>
        <v/>
      </c>
      <c r="AF3093" s="252">
        <f t="shared" si="97"/>
        <v>567</v>
      </c>
      <c r="AG3093" s="9" t="s">
        <v>34</v>
      </c>
    </row>
    <row r="3094" spans="2:33">
      <c r="B3094" s="225">
        <v>3082</v>
      </c>
      <c r="C3094" s="226" t="s">
        <v>505</v>
      </c>
      <c r="D3094" s="227" t="s">
        <v>506</v>
      </c>
      <c r="E3094" s="228" t="s">
        <v>4393</v>
      </c>
      <c r="F3094" s="226" t="s">
        <v>4394</v>
      </c>
      <c r="G3094" s="226" t="s">
        <v>65</v>
      </c>
      <c r="H3094" s="226" t="s">
        <v>66</v>
      </c>
      <c r="I3094" s="229">
        <f t="shared" si="96"/>
        <v>0</v>
      </c>
      <c r="J3094" s="232"/>
      <c r="K3094" s="226" t="s">
        <v>12455</v>
      </c>
      <c r="L3094" s="226" t="s">
        <v>4394</v>
      </c>
      <c r="M3094" s="226" t="s">
        <v>8141</v>
      </c>
      <c r="N3094" s="226" t="s">
        <v>8181</v>
      </c>
      <c r="O3094" s="232">
        <v>45525</v>
      </c>
      <c r="P3094" s="232"/>
      <c r="Q3094" s="232"/>
      <c r="R3094" s="232"/>
      <c r="S3094" s="226" t="s">
        <v>8230</v>
      </c>
      <c r="T3094" s="229">
        <v>45527</v>
      </c>
      <c r="U3094" s="232"/>
      <c r="V3094" s="233"/>
      <c r="W3094" s="233"/>
      <c r="X3094" s="226"/>
      <c r="Y3094" s="229"/>
      <c r="Z3094" s="232">
        <v>45527</v>
      </c>
      <c r="AA3094" s="232"/>
      <c r="AB3094" s="232"/>
      <c r="AC3094" s="234"/>
      <c r="AD3094" s="232"/>
      <c r="AE3094" s="253" t="str">
        <f>IF($N3094=マイタスク!$U$5,"作業者","")&amp;IF($S3094=マイタスク!$U$5,"ピアレビュー","")&amp;IF($X3094=マイタスク!$U$5,"SVレビュー","")</f>
        <v/>
      </c>
      <c r="AF3094" s="252">
        <f t="shared" si="97"/>
        <v>48</v>
      </c>
      <c r="AG3094" s="9" t="s">
        <v>34</v>
      </c>
    </row>
    <row r="3095" spans="2:33">
      <c r="B3095" s="225">
        <v>3083</v>
      </c>
      <c r="C3095" s="226" t="s">
        <v>505</v>
      </c>
      <c r="D3095" s="227" t="s">
        <v>506</v>
      </c>
      <c r="E3095" s="228" t="s">
        <v>4395</v>
      </c>
      <c r="F3095" s="226" t="s">
        <v>4396</v>
      </c>
      <c r="G3095" s="226" t="s">
        <v>65</v>
      </c>
      <c r="H3095" s="226" t="s">
        <v>66</v>
      </c>
      <c r="I3095" s="229">
        <f t="shared" si="96"/>
        <v>0</v>
      </c>
      <c r="J3095" s="232"/>
      <c r="K3095" s="226" t="s">
        <v>12456</v>
      </c>
      <c r="L3095" s="226" t="s">
        <v>4396</v>
      </c>
      <c r="M3095" s="226" t="s">
        <v>8141</v>
      </c>
      <c r="N3095" s="226" t="s">
        <v>8164</v>
      </c>
      <c r="O3095" s="232">
        <v>45525</v>
      </c>
      <c r="P3095" s="232"/>
      <c r="Q3095" s="232"/>
      <c r="R3095" s="232"/>
      <c r="S3095" s="226" t="s">
        <v>8181</v>
      </c>
      <c r="T3095" s="229">
        <v>45527</v>
      </c>
      <c r="U3095" s="232"/>
      <c r="V3095" s="233"/>
      <c r="W3095" s="233"/>
      <c r="X3095" s="226"/>
      <c r="Y3095" s="229"/>
      <c r="Z3095" s="232">
        <v>45527</v>
      </c>
      <c r="AA3095" s="232"/>
      <c r="AB3095" s="232"/>
      <c r="AC3095" s="234"/>
      <c r="AD3095" s="232"/>
      <c r="AE3095" s="253" t="str">
        <f>IF($N3095=マイタスク!$U$5,"作業者","")&amp;IF($S3095=マイタスク!$U$5,"ピアレビュー","")&amp;IF($X3095=マイタスク!$U$5,"SVレビュー","")</f>
        <v/>
      </c>
      <c r="AF3095" s="252">
        <f t="shared" si="97"/>
        <v>49</v>
      </c>
      <c r="AG3095" s="9" t="s">
        <v>34</v>
      </c>
    </row>
    <row r="3096" spans="2:33">
      <c r="B3096" s="225">
        <v>3084</v>
      </c>
      <c r="C3096" s="226" t="s">
        <v>505</v>
      </c>
      <c r="D3096" s="227" t="s">
        <v>506</v>
      </c>
      <c r="E3096" s="228" t="s">
        <v>4397</v>
      </c>
      <c r="F3096" s="226" t="s">
        <v>4398</v>
      </c>
      <c r="G3096" s="226" t="s">
        <v>65</v>
      </c>
      <c r="H3096" s="226" t="s">
        <v>66</v>
      </c>
      <c r="I3096" s="229">
        <f t="shared" si="96"/>
        <v>0</v>
      </c>
      <c r="J3096" s="232"/>
      <c r="K3096" s="226" t="s">
        <v>12457</v>
      </c>
      <c r="L3096" s="226" t="s">
        <v>4398</v>
      </c>
      <c r="M3096" s="226" t="s">
        <v>8141</v>
      </c>
      <c r="N3096" s="226" t="s">
        <v>8164</v>
      </c>
      <c r="O3096" s="232">
        <v>45896</v>
      </c>
      <c r="P3096" s="232"/>
      <c r="Q3096" s="232"/>
      <c r="R3096" s="232"/>
      <c r="S3096" s="226" t="s">
        <v>8230</v>
      </c>
      <c r="T3096" s="229">
        <v>45898</v>
      </c>
      <c r="U3096" s="232"/>
      <c r="V3096" s="233"/>
      <c r="W3096" s="233"/>
      <c r="X3096" s="226" t="s">
        <v>8152</v>
      </c>
      <c r="Y3096" s="229">
        <v>45898</v>
      </c>
      <c r="Z3096" s="232">
        <v>45898</v>
      </c>
      <c r="AA3096" s="232"/>
      <c r="AB3096" s="232"/>
      <c r="AC3096" s="234"/>
      <c r="AD3096" s="232"/>
      <c r="AE3096" s="253" t="str">
        <f>IF($N3096=マイタスク!$U$5,"作業者","")&amp;IF($S3096=マイタスク!$U$5,"ピアレビュー","")&amp;IF($X3096=マイタスク!$U$5,"SVレビュー","")</f>
        <v/>
      </c>
      <c r="AF3096" s="252">
        <f t="shared" si="97"/>
        <v>237</v>
      </c>
      <c r="AG3096" s="9" t="s">
        <v>34</v>
      </c>
    </row>
    <row r="3097" spans="2:33">
      <c r="B3097" s="225">
        <v>3085</v>
      </c>
      <c r="C3097" s="226" t="s">
        <v>505</v>
      </c>
      <c r="D3097" s="227" t="s">
        <v>506</v>
      </c>
      <c r="E3097" s="228" t="s">
        <v>4399</v>
      </c>
      <c r="F3097" s="226" t="s">
        <v>4400</v>
      </c>
      <c r="G3097" s="226" t="s">
        <v>65</v>
      </c>
      <c r="H3097" s="226" t="s">
        <v>66</v>
      </c>
      <c r="I3097" s="229">
        <f t="shared" si="96"/>
        <v>0</v>
      </c>
      <c r="J3097" s="232"/>
      <c r="K3097" s="226" t="s">
        <v>12458</v>
      </c>
      <c r="L3097" s="226" t="s">
        <v>4400</v>
      </c>
      <c r="M3097" s="226" t="s">
        <v>8141</v>
      </c>
      <c r="N3097" s="226" t="s">
        <v>8188</v>
      </c>
      <c r="O3097" s="232">
        <v>45896</v>
      </c>
      <c r="P3097" s="232"/>
      <c r="Q3097" s="232"/>
      <c r="R3097" s="232"/>
      <c r="S3097" s="226" t="s">
        <v>8208</v>
      </c>
      <c r="T3097" s="229">
        <v>45898</v>
      </c>
      <c r="U3097" s="232"/>
      <c r="V3097" s="233"/>
      <c r="W3097" s="233"/>
      <c r="X3097" s="226"/>
      <c r="Y3097" s="229"/>
      <c r="Z3097" s="232">
        <v>45898</v>
      </c>
      <c r="AA3097" s="232"/>
      <c r="AB3097" s="232"/>
      <c r="AC3097" s="234"/>
      <c r="AD3097" s="232"/>
      <c r="AE3097" s="253" t="str">
        <f>IF($N3097=マイタスク!$U$5,"作業者","")&amp;IF($S3097=マイタスク!$U$5,"ピアレビュー","")&amp;IF($X3097=マイタスク!$U$5,"SVレビュー","")</f>
        <v/>
      </c>
      <c r="AF3097" s="252">
        <f t="shared" si="97"/>
        <v>238</v>
      </c>
      <c r="AG3097" s="9" t="s">
        <v>34</v>
      </c>
    </row>
    <row r="3098" spans="2:33">
      <c r="B3098" s="225">
        <v>3086</v>
      </c>
      <c r="C3098" s="226" t="s">
        <v>505</v>
      </c>
      <c r="D3098" s="227" t="s">
        <v>506</v>
      </c>
      <c r="E3098" s="228" t="s">
        <v>4401</v>
      </c>
      <c r="F3098" s="226" t="s">
        <v>4402</v>
      </c>
      <c r="G3098" s="226" t="s">
        <v>65</v>
      </c>
      <c r="H3098" s="226" t="s">
        <v>66</v>
      </c>
      <c r="I3098" s="229">
        <f t="shared" si="96"/>
        <v>0</v>
      </c>
      <c r="J3098" s="232"/>
      <c r="K3098" s="226" t="s">
        <v>12459</v>
      </c>
      <c r="L3098" s="226" t="s">
        <v>4402</v>
      </c>
      <c r="M3098" s="226" t="s">
        <v>8141</v>
      </c>
      <c r="N3098" s="226" t="s">
        <v>8208</v>
      </c>
      <c r="O3098" s="232">
        <v>45896</v>
      </c>
      <c r="P3098" s="232"/>
      <c r="Q3098" s="232"/>
      <c r="R3098" s="232"/>
      <c r="S3098" s="226" t="s">
        <v>8164</v>
      </c>
      <c r="T3098" s="229">
        <v>45898</v>
      </c>
      <c r="U3098" s="232"/>
      <c r="V3098" s="233"/>
      <c r="W3098" s="233"/>
      <c r="X3098" s="226"/>
      <c r="Y3098" s="229"/>
      <c r="Z3098" s="232">
        <v>45891</v>
      </c>
      <c r="AA3098" s="232"/>
      <c r="AB3098" s="232"/>
      <c r="AC3098" s="234"/>
      <c r="AD3098" s="232"/>
      <c r="AE3098" s="253" t="str">
        <f>IF($N3098=マイタスク!$U$5,"作業者","")&amp;IF($S3098=マイタスク!$U$5,"ピアレビュー","")&amp;IF($X3098=マイタスク!$U$5,"SVレビュー","")</f>
        <v/>
      </c>
      <c r="AF3098" s="252">
        <f t="shared" si="97"/>
        <v>239</v>
      </c>
      <c r="AG3098" s="9" t="s">
        <v>34</v>
      </c>
    </row>
    <row r="3099" spans="2:33">
      <c r="B3099" s="225">
        <v>3087</v>
      </c>
      <c r="C3099" s="226" t="s">
        <v>505</v>
      </c>
      <c r="D3099" s="227" t="s">
        <v>506</v>
      </c>
      <c r="E3099" s="228" t="s">
        <v>4403</v>
      </c>
      <c r="F3099" s="226" t="s">
        <v>4402</v>
      </c>
      <c r="G3099" s="226" t="s">
        <v>65</v>
      </c>
      <c r="H3099" s="226" t="s">
        <v>66</v>
      </c>
      <c r="I3099" s="229">
        <f t="shared" si="96"/>
        <v>0</v>
      </c>
      <c r="J3099" s="232"/>
      <c r="K3099" s="226" t="s">
        <v>12460</v>
      </c>
      <c r="L3099" s="226" t="s">
        <v>12461</v>
      </c>
      <c r="M3099" s="226" t="s">
        <v>8141</v>
      </c>
      <c r="N3099" s="226" t="s">
        <v>8230</v>
      </c>
      <c r="O3099" s="232">
        <v>45896</v>
      </c>
      <c r="P3099" s="232"/>
      <c r="Q3099" s="232"/>
      <c r="R3099" s="232"/>
      <c r="S3099" s="226" t="s">
        <v>8188</v>
      </c>
      <c r="T3099" s="229">
        <v>45898</v>
      </c>
      <c r="U3099" s="232"/>
      <c r="V3099" s="233"/>
      <c r="W3099" s="233"/>
      <c r="X3099" s="226"/>
      <c r="Y3099" s="229"/>
      <c r="Z3099" s="232">
        <v>45891</v>
      </c>
      <c r="AA3099" s="232"/>
      <c r="AB3099" s="232"/>
      <c r="AC3099" s="234"/>
      <c r="AD3099" s="232"/>
      <c r="AE3099" s="253" t="str">
        <f>IF($N3099=マイタスク!$U$5,"作業者","")&amp;IF($S3099=マイタスク!$U$5,"ピアレビュー","")&amp;IF($X3099=マイタスク!$U$5,"SVレビュー","")</f>
        <v/>
      </c>
      <c r="AF3099" s="252">
        <f t="shared" si="97"/>
        <v>240</v>
      </c>
      <c r="AG3099" s="9" t="s">
        <v>34</v>
      </c>
    </row>
    <row r="3100" spans="2:33">
      <c r="B3100" s="225">
        <v>3088</v>
      </c>
      <c r="C3100" s="226" t="s">
        <v>505</v>
      </c>
      <c r="D3100" s="227" t="s">
        <v>506</v>
      </c>
      <c r="E3100" s="228" t="s">
        <v>4404</v>
      </c>
      <c r="F3100" s="226" t="s">
        <v>4405</v>
      </c>
      <c r="G3100" s="226" t="s">
        <v>65</v>
      </c>
      <c r="H3100" s="226" t="s">
        <v>66</v>
      </c>
      <c r="I3100" s="229">
        <f t="shared" si="96"/>
        <v>0</v>
      </c>
      <c r="J3100" s="232"/>
      <c r="K3100" s="226" t="s">
        <v>12462</v>
      </c>
      <c r="L3100" s="226" t="s">
        <v>4405</v>
      </c>
      <c r="M3100" s="226" t="s">
        <v>8141</v>
      </c>
      <c r="N3100" s="226" t="s">
        <v>8527</v>
      </c>
      <c r="O3100" s="232">
        <v>45532</v>
      </c>
      <c r="P3100" s="232"/>
      <c r="Q3100" s="232"/>
      <c r="R3100" s="232"/>
      <c r="S3100" s="226" t="s">
        <v>8208</v>
      </c>
      <c r="T3100" s="229">
        <v>45534</v>
      </c>
      <c r="U3100" s="232"/>
      <c r="V3100" s="233"/>
      <c r="W3100" s="233"/>
      <c r="X3100" s="226" t="s">
        <v>8152</v>
      </c>
      <c r="Y3100" s="229">
        <v>45534</v>
      </c>
      <c r="Z3100" s="232">
        <v>45534</v>
      </c>
      <c r="AA3100" s="232"/>
      <c r="AB3100" s="232"/>
      <c r="AC3100" s="234"/>
      <c r="AD3100" s="232"/>
      <c r="AE3100" s="253" t="str">
        <f>IF($N3100=マイタスク!$U$5,"作業者","")&amp;IF($S3100=マイタスク!$U$5,"ピアレビュー","")&amp;IF($X3100=マイタスク!$U$5,"SVレビュー","")</f>
        <v/>
      </c>
      <c r="AF3100" s="252">
        <f t="shared" si="97"/>
        <v>50</v>
      </c>
      <c r="AG3100" s="9" t="s">
        <v>34</v>
      </c>
    </row>
    <row r="3101" spans="2:33">
      <c r="B3101" s="225">
        <v>3089</v>
      </c>
      <c r="C3101" s="226" t="s">
        <v>85</v>
      </c>
      <c r="D3101" s="227" t="s">
        <v>86</v>
      </c>
      <c r="E3101" s="228" t="s">
        <v>4406</v>
      </c>
      <c r="F3101" s="226" t="s">
        <v>4407</v>
      </c>
      <c r="G3101" s="226" t="s">
        <v>65</v>
      </c>
      <c r="H3101" s="226" t="s">
        <v>66</v>
      </c>
      <c r="I3101" s="229">
        <f t="shared" si="96"/>
        <v>0</v>
      </c>
      <c r="J3101" s="232"/>
      <c r="K3101" s="226" t="s">
        <v>12463</v>
      </c>
      <c r="L3101" s="226" t="s">
        <v>4407</v>
      </c>
      <c r="M3101" s="226" t="s">
        <v>8141</v>
      </c>
      <c r="N3101" s="226" t="s">
        <v>8164</v>
      </c>
      <c r="O3101" s="232">
        <v>45532</v>
      </c>
      <c r="P3101" s="232"/>
      <c r="Q3101" s="232"/>
      <c r="R3101" s="232"/>
      <c r="S3101" s="226" t="s">
        <v>8433</v>
      </c>
      <c r="T3101" s="229">
        <v>45534</v>
      </c>
      <c r="U3101" s="232"/>
      <c r="V3101" s="233"/>
      <c r="W3101" s="233"/>
      <c r="X3101" s="226"/>
      <c r="Y3101" s="229"/>
      <c r="Z3101" s="232">
        <v>45534</v>
      </c>
      <c r="AA3101" s="232"/>
      <c r="AB3101" s="232"/>
      <c r="AC3101" s="234"/>
      <c r="AD3101" s="232"/>
      <c r="AE3101" s="253" t="str">
        <f>IF($N3101=マイタスク!$U$5,"作業者","")&amp;IF($S3101=マイタスク!$U$5,"ピアレビュー","")&amp;IF($X3101=マイタスク!$U$5,"SVレビュー","")</f>
        <v/>
      </c>
      <c r="AF3101" s="252">
        <f t="shared" si="97"/>
        <v>574</v>
      </c>
      <c r="AG3101" s="9" t="s">
        <v>34</v>
      </c>
    </row>
    <row r="3102" spans="2:33">
      <c r="B3102" s="225">
        <v>3090</v>
      </c>
      <c r="C3102" s="226" t="s">
        <v>85</v>
      </c>
      <c r="D3102" s="227" t="s">
        <v>86</v>
      </c>
      <c r="E3102" s="228" t="s">
        <v>4408</v>
      </c>
      <c r="F3102" s="226" t="s">
        <v>4409</v>
      </c>
      <c r="G3102" s="226" t="s">
        <v>65</v>
      </c>
      <c r="H3102" s="226" t="s">
        <v>66</v>
      </c>
      <c r="I3102" s="229">
        <f t="shared" si="96"/>
        <v>0</v>
      </c>
      <c r="J3102" s="232"/>
      <c r="K3102" s="226" t="s">
        <v>12464</v>
      </c>
      <c r="L3102" s="226" t="s">
        <v>4409</v>
      </c>
      <c r="M3102" s="226" t="s">
        <v>8141</v>
      </c>
      <c r="N3102" s="226" t="s">
        <v>8181</v>
      </c>
      <c r="O3102" s="232">
        <v>45532</v>
      </c>
      <c r="P3102" s="232"/>
      <c r="Q3102" s="232"/>
      <c r="R3102" s="232"/>
      <c r="S3102" s="226" t="s">
        <v>8164</v>
      </c>
      <c r="T3102" s="229">
        <v>45534</v>
      </c>
      <c r="U3102" s="232"/>
      <c r="V3102" s="233"/>
      <c r="W3102" s="233"/>
      <c r="X3102" s="226"/>
      <c r="Y3102" s="229"/>
      <c r="Z3102" s="232">
        <v>45534</v>
      </c>
      <c r="AA3102" s="232"/>
      <c r="AB3102" s="232"/>
      <c r="AC3102" s="234"/>
      <c r="AD3102" s="232"/>
      <c r="AE3102" s="253" t="str">
        <f>IF($N3102=マイタスク!$U$5,"作業者","")&amp;IF($S3102=マイタスク!$U$5,"ピアレビュー","")&amp;IF($X3102=マイタスク!$U$5,"SVレビュー","")</f>
        <v/>
      </c>
      <c r="AF3102" s="252">
        <f t="shared" si="97"/>
        <v>575</v>
      </c>
      <c r="AG3102" s="9" t="s">
        <v>34</v>
      </c>
    </row>
    <row r="3103" spans="2:33">
      <c r="B3103" s="225">
        <v>3091</v>
      </c>
      <c r="C3103" s="226" t="s">
        <v>85</v>
      </c>
      <c r="D3103" s="227" t="s">
        <v>86</v>
      </c>
      <c r="E3103" s="228" t="s">
        <v>4410</v>
      </c>
      <c r="F3103" s="226" t="s">
        <v>4411</v>
      </c>
      <c r="G3103" s="226" t="s">
        <v>65</v>
      </c>
      <c r="H3103" s="226" t="s">
        <v>66</v>
      </c>
      <c r="I3103" s="229">
        <f t="shared" si="96"/>
        <v>0</v>
      </c>
      <c r="J3103" s="232"/>
      <c r="K3103" s="226" t="s">
        <v>12465</v>
      </c>
      <c r="L3103" s="226" t="s">
        <v>4411</v>
      </c>
      <c r="M3103" s="226" t="s">
        <v>8141</v>
      </c>
      <c r="N3103" s="226" t="s">
        <v>8208</v>
      </c>
      <c r="O3103" s="232">
        <v>45532</v>
      </c>
      <c r="P3103" s="232"/>
      <c r="Q3103" s="232"/>
      <c r="R3103" s="232"/>
      <c r="S3103" s="226" t="s">
        <v>8230</v>
      </c>
      <c r="T3103" s="229">
        <v>45534</v>
      </c>
      <c r="U3103" s="232"/>
      <c r="V3103" s="233"/>
      <c r="W3103" s="233"/>
      <c r="X3103" s="226"/>
      <c r="Y3103" s="229"/>
      <c r="Z3103" s="232">
        <v>45534</v>
      </c>
      <c r="AA3103" s="232"/>
      <c r="AB3103" s="232"/>
      <c r="AC3103" s="234"/>
      <c r="AD3103" s="232"/>
      <c r="AE3103" s="253" t="str">
        <f>IF($N3103=マイタスク!$U$5,"作業者","")&amp;IF($S3103=マイタスク!$U$5,"ピアレビュー","")&amp;IF($X3103=マイタスク!$U$5,"SVレビュー","")</f>
        <v/>
      </c>
      <c r="AF3103" s="252">
        <f t="shared" si="97"/>
        <v>576</v>
      </c>
      <c r="AG3103" s="9" t="s">
        <v>34</v>
      </c>
    </row>
    <row r="3104" spans="2:33">
      <c r="B3104" s="225">
        <v>3092</v>
      </c>
      <c r="C3104" s="226" t="s">
        <v>505</v>
      </c>
      <c r="D3104" s="227" t="s">
        <v>506</v>
      </c>
      <c r="E3104" s="228" t="s">
        <v>4412</v>
      </c>
      <c r="F3104" s="226" t="s">
        <v>4413</v>
      </c>
      <c r="G3104" s="226" t="s">
        <v>65</v>
      </c>
      <c r="H3104" s="226" t="s">
        <v>66</v>
      </c>
      <c r="I3104" s="229">
        <f t="shared" si="96"/>
        <v>0</v>
      </c>
      <c r="J3104" s="232"/>
      <c r="K3104" s="226" t="s">
        <v>12466</v>
      </c>
      <c r="L3104" s="226" t="s">
        <v>4413</v>
      </c>
      <c r="M3104" s="226" t="s">
        <v>8141</v>
      </c>
      <c r="N3104" s="226" t="s">
        <v>8230</v>
      </c>
      <c r="O3104" s="232">
        <v>45870</v>
      </c>
      <c r="P3104" s="232"/>
      <c r="Q3104" s="232"/>
      <c r="R3104" s="232"/>
      <c r="S3104" s="226" t="s">
        <v>8208</v>
      </c>
      <c r="T3104" s="229">
        <v>45870</v>
      </c>
      <c r="U3104" s="232"/>
      <c r="V3104" s="233"/>
      <c r="W3104" s="233"/>
      <c r="X3104" s="226" t="s">
        <v>8152</v>
      </c>
      <c r="Y3104" s="229">
        <v>45870</v>
      </c>
      <c r="Z3104" s="232">
        <v>45877</v>
      </c>
      <c r="AA3104" s="232"/>
      <c r="AB3104" s="232"/>
      <c r="AC3104" s="234"/>
      <c r="AD3104" s="232"/>
      <c r="AE3104" s="253" t="str">
        <f>IF($N3104=マイタスク!$U$5,"作業者","")&amp;IF($S3104=マイタスク!$U$5,"ピアレビュー","")&amp;IF($X3104=マイタスク!$U$5,"SVレビュー","")</f>
        <v/>
      </c>
      <c r="AF3104" s="252">
        <f t="shared" si="97"/>
        <v>229</v>
      </c>
      <c r="AG3104" s="9" t="s">
        <v>34</v>
      </c>
    </row>
    <row r="3105" spans="2:33">
      <c r="B3105" s="225">
        <v>3093</v>
      </c>
      <c r="C3105" s="226" t="s">
        <v>505</v>
      </c>
      <c r="D3105" s="227" t="s">
        <v>506</v>
      </c>
      <c r="E3105" s="228" t="s">
        <v>4414</v>
      </c>
      <c r="F3105" s="226" t="s">
        <v>4415</v>
      </c>
      <c r="G3105" s="226" t="s">
        <v>65</v>
      </c>
      <c r="H3105" s="226" t="s">
        <v>66</v>
      </c>
      <c r="I3105" s="229">
        <f t="shared" si="96"/>
        <v>0</v>
      </c>
      <c r="J3105" s="232"/>
      <c r="K3105" s="226" t="s">
        <v>12467</v>
      </c>
      <c r="L3105" s="226" t="s">
        <v>4415</v>
      </c>
      <c r="M3105" s="226" t="s">
        <v>8141</v>
      </c>
      <c r="N3105" s="226" t="s">
        <v>8188</v>
      </c>
      <c r="O3105" s="232">
        <v>45870</v>
      </c>
      <c r="P3105" s="232"/>
      <c r="Q3105" s="232"/>
      <c r="R3105" s="232"/>
      <c r="S3105" s="226" t="s">
        <v>8152</v>
      </c>
      <c r="T3105" s="229">
        <v>45870</v>
      </c>
      <c r="U3105" s="232"/>
      <c r="V3105" s="233"/>
      <c r="W3105" s="233"/>
      <c r="X3105" s="226" t="s">
        <v>8152</v>
      </c>
      <c r="Y3105" s="229">
        <v>45870</v>
      </c>
      <c r="Z3105" s="232">
        <v>45877</v>
      </c>
      <c r="AA3105" s="232"/>
      <c r="AB3105" s="232"/>
      <c r="AC3105" s="234"/>
      <c r="AD3105" s="232"/>
      <c r="AE3105" s="253" t="str">
        <f>IF($N3105=マイタスク!$U$5,"作業者","")&amp;IF($S3105=マイタスク!$U$5,"ピアレビュー","")&amp;IF($X3105=マイタスク!$U$5,"SVレビュー","")</f>
        <v/>
      </c>
      <c r="AF3105" s="252">
        <f t="shared" si="97"/>
        <v>230</v>
      </c>
      <c r="AG3105" s="9" t="s">
        <v>34</v>
      </c>
    </row>
    <row r="3106" spans="2:33">
      <c r="B3106" s="225">
        <v>3094</v>
      </c>
      <c r="C3106" s="226" t="s">
        <v>505</v>
      </c>
      <c r="D3106" s="227" t="s">
        <v>506</v>
      </c>
      <c r="E3106" s="228" t="s">
        <v>4416</v>
      </c>
      <c r="F3106" s="226" t="s">
        <v>4417</v>
      </c>
      <c r="G3106" s="226" t="s">
        <v>65</v>
      </c>
      <c r="H3106" s="226" t="s">
        <v>66</v>
      </c>
      <c r="I3106" s="229">
        <f t="shared" si="96"/>
        <v>0</v>
      </c>
      <c r="J3106" s="232"/>
      <c r="K3106" s="226" t="s">
        <v>12468</v>
      </c>
      <c r="L3106" s="226" t="s">
        <v>4417</v>
      </c>
      <c r="M3106" s="226" t="s">
        <v>8141</v>
      </c>
      <c r="N3106" s="226" t="s">
        <v>8164</v>
      </c>
      <c r="O3106" s="232">
        <v>45870</v>
      </c>
      <c r="P3106" s="232"/>
      <c r="Q3106" s="232"/>
      <c r="R3106" s="232"/>
      <c r="S3106" s="226" t="s">
        <v>8433</v>
      </c>
      <c r="T3106" s="229">
        <v>45870</v>
      </c>
      <c r="U3106" s="232"/>
      <c r="V3106" s="233"/>
      <c r="W3106" s="233"/>
      <c r="X3106" s="226" t="s">
        <v>8152</v>
      </c>
      <c r="Y3106" s="229">
        <v>45870</v>
      </c>
      <c r="Z3106" s="232">
        <v>45877</v>
      </c>
      <c r="AA3106" s="232"/>
      <c r="AB3106" s="232"/>
      <c r="AC3106" s="234"/>
      <c r="AD3106" s="232"/>
      <c r="AE3106" s="253" t="str">
        <f>IF($N3106=マイタスク!$U$5,"作業者","")&amp;IF($S3106=マイタスク!$U$5,"ピアレビュー","")&amp;IF($X3106=マイタスク!$U$5,"SVレビュー","")</f>
        <v/>
      </c>
      <c r="AF3106" s="252">
        <f t="shared" si="97"/>
        <v>231</v>
      </c>
      <c r="AG3106" s="9" t="s">
        <v>34</v>
      </c>
    </row>
    <row r="3107" spans="2:33">
      <c r="B3107" s="225">
        <v>3095</v>
      </c>
      <c r="C3107" s="226" t="s">
        <v>505</v>
      </c>
      <c r="D3107" s="227" t="s">
        <v>506</v>
      </c>
      <c r="E3107" s="228" t="s">
        <v>4418</v>
      </c>
      <c r="F3107" s="226" t="s">
        <v>4419</v>
      </c>
      <c r="G3107" s="226" t="s">
        <v>65</v>
      </c>
      <c r="H3107" s="226" t="s">
        <v>66</v>
      </c>
      <c r="I3107" s="229">
        <f t="shared" si="96"/>
        <v>0</v>
      </c>
      <c r="J3107" s="232"/>
      <c r="K3107" s="226" t="s">
        <v>12469</v>
      </c>
      <c r="L3107" s="226" t="s">
        <v>4419</v>
      </c>
      <c r="M3107" s="226" t="s">
        <v>8141</v>
      </c>
      <c r="N3107" s="226" t="s">
        <v>8433</v>
      </c>
      <c r="O3107" s="232">
        <v>45870</v>
      </c>
      <c r="P3107" s="232"/>
      <c r="Q3107" s="232"/>
      <c r="R3107" s="232"/>
      <c r="S3107" s="226" t="s">
        <v>8188</v>
      </c>
      <c r="T3107" s="229">
        <v>45870</v>
      </c>
      <c r="U3107" s="232"/>
      <c r="V3107" s="233"/>
      <c r="W3107" s="233"/>
      <c r="X3107" s="226" t="s">
        <v>8152</v>
      </c>
      <c r="Y3107" s="229">
        <v>45870</v>
      </c>
      <c r="Z3107" s="232">
        <v>45877</v>
      </c>
      <c r="AA3107" s="232"/>
      <c r="AB3107" s="232"/>
      <c r="AC3107" s="234"/>
      <c r="AD3107" s="232"/>
      <c r="AE3107" s="253" t="str">
        <f>IF($N3107=マイタスク!$U$5,"作業者","")&amp;IF($S3107=マイタスク!$U$5,"ピアレビュー","")&amp;IF($X3107=マイタスク!$U$5,"SVレビュー","")</f>
        <v/>
      </c>
      <c r="AF3107" s="252">
        <f t="shared" si="97"/>
        <v>232</v>
      </c>
      <c r="AG3107" s="9" t="s">
        <v>34</v>
      </c>
    </row>
    <row r="3108" spans="2:33">
      <c r="B3108" s="225">
        <v>3096</v>
      </c>
      <c r="C3108" s="226" t="s">
        <v>505</v>
      </c>
      <c r="D3108" s="227" t="s">
        <v>506</v>
      </c>
      <c r="E3108" s="228" t="s">
        <v>4420</v>
      </c>
      <c r="F3108" s="226" t="s">
        <v>4421</v>
      </c>
      <c r="G3108" s="226" t="s">
        <v>65</v>
      </c>
      <c r="H3108" s="226" t="s">
        <v>66</v>
      </c>
      <c r="I3108" s="229">
        <f t="shared" si="96"/>
        <v>0</v>
      </c>
      <c r="J3108" s="232"/>
      <c r="K3108" s="226" t="s">
        <v>12470</v>
      </c>
      <c r="L3108" s="226" t="s">
        <v>4421</v>
      </c>
      <c r="M3108" s="226" t="s">
        <v>8141</v>
      </c>
      <c r="N3108" s="226" t="s">
        <v>8433</v>
      </c>
      <c r="O3108" s="232">
        <v>45511</v>
      </c>
      <c r="P3108" s="232"/>
      <c r="Q3108" s="232"/>
      <c r="R3108" s="232"/>
      <c r="S3108" s="226" t="s">
        <v>8230</v>
      </c>
      <c r="T3108" s="229">
        <v>45513</v>
      </c>
      <c r="U3108" s="232"/>
      <c r="V3108" s="233"/>
      <c r="W3108" s="233"/>
      <c r="X3108" s="226" t="s">
        <v>8152</v>
      </c>
      <c r="Y3108" s="229">
        <v>45513</v>
      </c>
      <c r="Z3108" s="232">
        <v>45513</v>
      </c>
      <c r="AA3108" s="232"/>
      <c r="AB3108" s="232"/>
      <c r="AC3108" s="234"/>
      <c r="AD3108" s="232"/>
      <c r="AE3108" s="253" t="str">
        <f>IF($N3108=マイタスク!$U$5,"作業者","")&amp;IF($S3108=マイタスク!$U$5,"ピアレビュー","")&amp;IF($X3108=マイタスク!$U$5,"SVレビュー","")</f>
        <v/>
      </c>
      <c r="AF3108" s="252">
        <f t="shared" si="97"/>
        <v>38</v>
      </c>
      <c r="AG3108" s="9" t="s">
        <v>34</v>
      </c>
    </row>
    <row r="3109" spans="2:33">
      <c r="B3109" s="225">
        <v>3097</v>
      </c>
      <c r="C3109" s="226" t="s">
        <v>505</v>
      </c>
      <c r="D3109" s="227" t="s">
        <v>506</v>
      </c>
      <c r="E3109" s="228" t="s">
        <v>4422</v>
      </c>
      <c r="F3109" s="226" t="s">
        <v>4423</v>
      </c>
      <c r="G3109" s="226" t="s">
        <v>65</v>
      </c>
      <c r="H3109" s="226" t="s">
        <v>66</v>
      </c>
      <c r="I3109" s="229">
        <f t="shared" si="96"/>
        <v>0</v>
      </c>
      <c r="J3109" s="232"/>
      <c r="K3109" s="226" t="s">
        <v>12471</v>
      </c>
      <c r="L3109" s="226" t="s">
        <v>4423</v>
      </c>
      <c r="M3109" s="226" t="s">
        <v>8141</v>
      </c>
      <c r="N3109" s="226" t="s">
        <v>8527</v>
      </c>
      <c r="O3109" s="232">
        <v>45511</v>
      </c>
      <c r="P3109" s="232"/>
      <c r="Q3109" s="232"/>
      <c r="R3109" s="232"/>
      <c r="S3109" s="226" t="s">
        <v>8164</v>
      </c>
      <c r="T3109" s="229">
        <v>45513</v>
      </c>
      <c r="U3109" s="232"/>
      <c r="V3109" s="233"/>
      <c r="W3109" s="233"/>
      <c r="X3109" s="226"/>
      <c r="Y3109" s="229"/>
      <c r="Z3109" s="232">
        <v>45513</v>
      </c>
      <c r="AA3109" s="232"/>
      <c r="AB3109" s="232"/>
      <c r="AC3109" s="234"/>
      <c r="AD3109" s="232"/>
      <c r="AE3109" s="253" t="str">
        <f>IF($N3109=マイタスク!$U$5,"作業者","")&amp;IF($S3109=マイタスク!$U$5,"ピアレビュー","")&amp;IF($X3109=マイタスク!$U$5,"SVレビュー","")</f>
        <v/>
      </c>
      <c r="AF3109" s="252">
        <f t="shared" si="97"/>
        <v>39</v>
      </c>
      <c r="AG3109" s="9" t="s">
        <v>34</v>
      </c>
    </row>
    <row r="3110" spans="2:33">
      <c r="B3110" s="225">
        <v>3098</v>
      </c>
      <c r="C3110" s="226" t="s">
        <v>505</v>
      </c>
      <c r="D3110" s="227" t="s">
        <v>506</v>
      </c>
      <c r="E3110" s="228" t="s">
        <v>4424</v>
      </c>
      <c r="F3110" s="226" t="s">
        <v>4425</v>
      </c>
      <c r="G3110" s="226" t="s">
        <v>65</v>
      </c>
      <c r="H3110" s="226" t="s">
        <v>66</v>
      </c>
      <c r="I3110" s="229">
        <f t="shared" si="96"/>
        <v>0</v>
      </c>
      <c r="J3110" s="232"/>
      <c r="K3110" s="226" t="s">
        <v>12472</v>
      </c>
      <c r="L3110" s="226" t="s">
        <v>4425</v>
      </c>
      <c r="M3110" s="226" t="s">
        <v>8141</v>
      </c>
      <c r="N3110" s="226" t="s">
        <v>8181</v>
      </c>
      <c r="O3110" s="232">
        <v>45506</v>
      </c>
      <c r="P3110" s="232"/>
      <c r="Q3110" s="232"/>
      <c r="R3110" s="232"/>
      <c r="S3110" s="226" t="s">
        <v>8527</v>
      </c>
      <c r="T3110" s="229">
        <v>45513</v>
      </c>
      <c r="U3110" s="232"/>
      <c r="V3110" s="233"/>
      <c r="W3110" s="233"/>
      <c r="X3110" s="226"/>
      <c r="Y3110" s="229"/>
      <c r="Z3110" s="232">
        <v>45513</v>
      </c>
      <c r="AA3110" s="232"/>
      <c r="AB3110" s="232"/>
      <c r="AC3110" s="234"/>
      <c r="AD3110" s="232"/>
      <c r="AE3110" s="253" t="str">
        <f>IF($N3110=マイタスク!$U$5,"作業者","")&amp;IF($S3110=マイタスク!$U$5,"ピアレビュー","")&amp;IF($X3110=マイタスク!$U$5,"SVレビュー","")</f>
        <v/>
      </c>
      <c r="AF3110" s="252">
        <f t="shared" si="97"/>
        <v>40</v>
      </c>
      <c r="AG3110" s="9" t="s">
        <v>34</v>
      </c>
    </row>
    <row r="3111" spans="2:33">
      <c r="B3111" s="225">
        <v>3099</v>
      </c>
      <c r="C3111" s="226" t="s">
        <v>505</v>
      </c>
      <c r="D3111" s="227" t="s">
        <v>506</v>
      </c>
      <c r="E3111" s="228" t="s">
        <v>4426</v>
      </c>
      <c r="F3111" s="226" t="s">
        <v>4427</v>
      </c>
      <c r="G3111" s="226" t="s">
        <v>65</v>
      </c>
      <c r="H3111" s="226" t="s">
        <v>66</v>
      </c>
      <c r="I3111" s="229">
        <f t="shared" si="96"/>
        <v>0</v>
      </c>
      <c r="J3111" s="232"/>
      <c r="K3111" s="226" t="s">
        <v>12473</v>
      </c>
      <c r="L3111" s="226" t="s">
        <v>4427</v>
      </c>
      <c r="M3111" s="226" t="s">
        <v>8141</v>
      </c>
      <c r="N3111" s="226" t="s">
        <v>8164</v>
      </c>
      <c r="O3111" s="232">
        <v>45511</v>
      </c>
      <c r="P3111" s="232"/>
      <c r="Q3111" s="232"/>
      <c r="R3111" s="232"/>
      <c r="S3111" s="226" t="s">
        <v>8208</v>
      </c>
      <c r="T3111" s="229">
        <v>45513</v>
      </c>
      <c r="U3111" s="232"/>
      <c r="V3111" s="233"/>
      <c r="W3111" s="233"/>
      <c r="X3111" s="226"/>
      <c r="Y3111" s="229"/>
      <c r="Z3111" s="232">
        <v>45513</v>
      </c>
      <c r="AA3111" s="232"/>
      <c r="AB3111" s="232"/>
      <c r="AC3111" s="234"/>
      <c r="AD3111" s="232"/>
      <c r="AE3111" s="253" t="str">
        <f>IF($N3111=マイタスク!$U$5,"作業者","")&amp;IF($S3111=マイタスク!$U$5,"ピアレビュー","")&amp;IF($X3111=マイタスク!$U$5,"SVレビュー","")</f>
        <v/>
      </c>
      <c r="AF3111" s="252">
        <f t="shared" si="97"/>
        <v>41</v>
      </c>
      <c r="AG3111" s="9" t="s">
        <v>34</v>
      </c>
    </row>
    <row r="3112" spans="2:33">
      <c r="B3112" s="225">
        <v>3100</v>
      </c>
      <c r="C3112" s="226" t="s">
        <v>505</v>
      </c>
      <c r="D3112" s="227" t="s">
        <v>506</v>
      </c>
      <c r="E3112" s="228" t="s">
        <v>4428</v>
      </c>
      <c r="F3112" s="226" t="s">
        <v>4429</v>
      </c>
      <c r="G3112" s="226" t="s">
        <v>65</v>
      </c>
      <c r="H3112" s="226" t="s">
        <v>66</v>
      </c>
      <c r="I3112" s="229">
        <f t="shared" si="96"/>
        <v>0</v>
      </c>
      <c r="J3112" s="232"/>
      <c r="K3112" s="226" t="s">
        <v>12474</v>
      </c>
      <c r="L3112" s="226" t="s">
        <v>4429</v>
      </c>
      <c r="M3112" s="226" t="s">
        <v>8141</v>
      </c>
      <c r="N3112" s="226" t="s">
        <v>8208</v>
      </c>
      <c r="O3112" s="232">
        <v>45917</v>
      </c>
      <c r="P3112" s="232"/>
      <c r="Q3112" s="232"/>
      <c r="R3112" s="232"/>
      <c r="S3112" s="226" t="s">
        <v>8433</v>
      </c>
      <c r="T3112" s="229">
        <v>45919</v>
      </c>
      <c r="U3112" s="232"/>
      <c r="V3112" s="233"/>
      <c r="W3112" s="233"/>
      <c r="X3112" s="226" t="s">
        <v>8152</v>
      </c>
      <c r="Y3112" s="229">
        <v>45919</v>
      </c>
      <c r="Z3112" s="232">
        <v>45919</v>
      </c>
      <c r="AA3112" s="232"/>
      <c r="AB3112" s="232"/>
      <c r="AC3112" s="234"/>
      <c r="AD3112" s="232"/>
      <c r="AE3112" s="253" t="str">
        <f>IF($N3112=マイタスク!$U$5,"作業者","")&amp;IF($S3112=マイタスク!$U$5,"ピアレビュー","")&amp;IF($X3112=マイタスク!$U$5,"SVレビュー","")</f>
        <v/>
      </c>
      <c r="AF3112" s="252">
        <f t="shared" si="97"/>
        <v>242</v>
      </c>
      <c r="AG3112" s="9" t="s">
        <v>34</v>
      </c>
    </row>
    <row r="3113" spans="2:33">
      <c r="B3113" s="225">
        <v>3101</v>
      </c>
      <c r="C3113" s="226" t="s">
        <v>505</v>
      </c>
      <c r="D3113" s="227" t="s">
        <v>506</v>
      </c>
      <c r="E3113" s="228" t="s">
        <v>4428</v>
      </c>
      <c r="F3113" s="226" t="s">
        <v>4429</v>
      </c>
      <c r="G3113" s="226" t="s">
        <v>65</v>
      </c>
      <c r="H3113" s="226" t="s">
        <v>66</v>
      </c>
      <c r="I3113" s="229">
        <f t="shared" si="96"/>
        <v>0</v>
      </c>
      <c r="J3113" s="232"/>
      <c r="K3113" s="226" t="s">
        <v>12475</v>
      </c>
      <c r="L3113" s="226" t="s">
        <v>12476</v>
      </c>
      <c r="M3113" s="226" t="s">
        <v>8141</v>
      </c>
      <c r="N3113" s="226" t="s">
        <v>8208</v>
      </c>
      <c r="O3113" s="232">
        <v>45917</v>
      </c>
      <c r="P3113" s="232"/>
      <c r="Q3113" s="232"/>
      <c r="R3113" s="232"/>
      <c r="S3113" s="226" t="s">
        <v>8433</v>
      </c>
      <c r="T3113" s="229">
        <v>45919</v>
      </c>
      <c r="U3113" s="232"/>
      <c r="V3113" s="233"/>
      <c r="W3113" s="233"/>
      <c r="X3113" s="226" t="s">
        <v>8152</v>
      </c>
      <c r="Y3113" s="229">
        <v>45919</v>
      </c>
      <c r="Z3113" s="232">
        <v>45919</v>
      </c>
      <c r="AA3113" s="232"/>
      <c r="AB3113" s="232"/>
      <c r="AC3113" s="234"/>
      <c r="AD3113" s="232"/>
      <c r="AE3113" s="253" t="str">
        <f>IF($N3113=マイタスク!$U$5,"作業者","")&amp;IF($S3113=マイタスク!$U$5,"ピアレビュー","")&amp;IF($X3113=マイタスク!$U$5,"SVレビュー","")</f>
        <v/>
      </c>
      <c r="AF3113" s="252">
        <f t="shared" si="97"/>
        <v>242</v>
      </c>
      <c r="AG3113" s="9" t="s">
        <v>34</v>
      </c>
    </row>
    <row r="3114" spans="2:33">
      <c r="B3114" s="225">
        <v>3102</v>
      </c>
      <c r="C3114" s="226" t="s">
        <v>505</v>
      </c>
      <c r="D3114" s="227" t="s">
        <v>506</v>
      </c>
      <c r="E3114" s="228" t="s">
        <v>4428</v>
      </c>
      <c r="F3114" s="226" t="s">
        <v>4429</v>
      </c>
      <c r="G3114" s="226" t="s">
        <v>65</v>
      </c>
      <c r="H3114" s="226" t="s">
        <v>66</v>
      </c>
      <c r="I3114" s="229">
        <f t="shared" si="96"/>
        <v>0</v>
      </c>
      <c r="J3114" s="232"/>
      <c r="K3114" s="226" t="s">
        <v>12477</v>
      </c>
      <c r="L3114" s="226" t="s">
        <v>12478</v>
      </c>
      <c r="M3114" s="226" t="s">
        <v>8141</v>
      </c>
      <c r="N3114" s="226" t="s">
        <v>8164</v>
      </c>
      <c r="O3114" s="232">
        <v>45917</v>
      </c>
      <c r="P3114" s="232"/>
      <c r="Q3114" s="232"/>
      <c r="R3114" s="232"/>
      <c r="S3114" s="226" t="s">
        <v>8208</v>
      </c>
      <c r="T3114" s="229">
        <v>45919</v>
      </c>
      <c r="U3114" s="232"/>
      <c r="V3114" s="233"/>
      <c r="W3114" s="233"/>
      <c r="X3114" s="226"/>
      <c r="Y3114" s="229"/>
      <c r="Z3114" s="232">
        <v>45919</v>
      </c>
      <c r="AA3114" s="232"/>
      <c r="AB3114" s="232"/>
      <c r="AC3114" s="234"/>
      <c r="AD3114" s="232"/>
      <c r="AE3114" s="253" t="str">
        <f>IF($N3114=マイタスク!$U$5,"作業者","")&amp;IF($S3114=マイタスク!$U$5,"ピアレビュー","")&amp;IF($X3114=マイタスク!$U$5,"SVレビュー","")</f>
        <v/>
      </c>
      <c r="AF3114" s="252">
        <f t="shared" si="97"/>
        <v>242</v>
      </c>
      <c r="AG3114" s="9" t="s">
        <v>34</v>
      </c>
    </row>
    <row r="3115" spans="2:33">
      <c r="B3115" s="225">
        <v>3103</v>
      </c>
      <c r="C3115" s="226" t="s">
        <v>505</v>
      </c>
      <c r="D3115" s="227" t="s">
        <v>506</v>
      </c>
      <c r="E3115" s="228" t="s">
        <v>4428</v>
      </c>
      <c r="F3115" s="226" t="s">
        <v>4429</v>
      </c>
      <c r="G3115" s="226" t="s">
        <v>65</v>
      </c>
      <c r="H3115" s="226" t="s">
        <v>66</v>
      </c>
      <c r="I3115" s="229">
        <f t="shared" si="96"/>
        <v>0</v>
      </c>
      <c r="J3115" s="232"/>
      <c r="K3115" s="226" t="s">
        <v>12479</v>
      </c>
      <c r="L3115" s="226" t="s">
        <v>12480</v>
      </c>
      <c r="M3115" s="226" t="s">
        <v>8141</v>
      </c>
      <c r="N3115" s="226" t="s">
        <v>8188</v>
      </c>
      <c r="O3115" s="232">
        <v>45917</v>
      </c>
      <c r="P3115" s="232"/>
      <c r="Q3115" s="232"/>
      <c r="R3115" s="232"/>
      <c r="S3115" s="226" t="s">
        <v>8164</v>
      </c>
      <c r="T3115" s="229">
        <v>45919</v>
      </c>
      <c r="U3115" s="232"/>
      <c r="V3115" s="233"/>
      <c r="W3115" s="233"/>
      <c r="X3115" s="226"/>
      <c r="Y3115" s="229"/>
      <c r="Z3115" s="232">
        <v>45919</v>
      </c>
      <c r="AA3115" s="232"/>
      <c r="AB3115" s="232"/>
      <c r="AC3115" s="234"/>
      <c r="AD3115" s="232"/>
      <c r="AE3115" s="253" t="str">
        <f>IF($N3115=マイタスク!$U$5,"作業者","")&amp;IF($S3115=マイタスク!$U$5,"ピアレビュー","")&amp;IF($X3115=マイタスク!$U$5,"SVレビュー","")</f>
        <v/>
      </c>
      <c r="AF3115" s="252">
        <f t="shared" si="97"/>
        <v>242</v>
      </c>
      <c r="AG3115" s="9" t="s">
        <v>34</v>
      </c>
    </row>
    <row r="3116" spans="2:33">
      <c r="B3116" s="225">
        <v>3104</v>
      </c>
      <c r="C3116" s="226" t="s">
        <v>505</v>
      </c>
      <c r="D3116" s="227" t="s">
        <v>506</v>
      </c>
      <c r="E3116" s="228" t="s">
        <v>4428</v>
      </c>
      <c r="F3116" s="226" t="s">
        <v>4429</v>
      </c>
      <c r="G3116" s="226" t="s">
        <v>65</v>
      </c>
      <c r="H3116" s="226" t="s">
        <v>66</v>
      </c>
      <c r="I3116" s="229">
        <f t="shared" si="96"/>
        <v>0</v>
      </c>
      <c r="J3116" s="232"/>
      <c r="K3116" s="226" t="s">
        <v>12481</v>
      </c>
      <c r="L3116" s="226" t="s">
        <v>12482</v>
      </c>
      <c r="M3116" s="226" t="s">
        <v>8141</v>
      </c>
      <c r="N3116" s="226" t="s">
        <v>8152</v>
      </c>
      <c r="O3116" s="232">
        <v>45917</v>
      </c>
      <c r="P3116" s="232"/>
      <c r="Q3116" s="232"/>
      <c r="R3116" s="232"/>
      <c r="S3116" s="226" t="s">
        <v>8188</v>
      </c>
      <c r="T3116" s="229">
        <v>45919</v>
      </c>
      <c r="U3116" s="232"/>
      <c r="V3116" s="233"/>
      <c r="W3116" s="233"/>
      <c r="X3116" s="226"/>
      <c r="Y3116" s="229"/>
      <c r="Z3116" s="232">
        <v>45919</v>
      </c>
      <c r="AA3116" s="232"/>
      <c r="AB3116" s="232"/>
      <c r="AC3116" s="234"/>
      <c r="AD3116" s="232"/>
      <c r="AE3116" s="253" t="str">
        <f>IF($N3116=マイタスク!$U$5,"作業者","")&amp;IF($S3116=マイタスク!$U$5,"ピアレビュー","")&amp;IF($X3116=マイタスク!$U$5,"SVレビュー","")</f>
        <v/>
      </c>
      <c r="AF3116" s="252">
        <f t="shared" si="97"/>
        <v>242</v>
      </c>
      <c r="AG3116" s="9" t="s">
        <v>34</v>
      </c>
    </row>
    <row r="3117" spans="2:33">
      <c r="B3117" s="225">
        <v>3105</v>
      </c>
      <c r="C3117" s="226" t="s">
        <v>505</v>
      </c>
      <c r="D3117" s="227" t="s">
        <v>506</v>
      </c>
      <c r="E3117" s="228" t="s">
        <v>4430</v>
      </c>
      <c r="F3117" s="226" t="s">
        <v>4431</v>
      </c>
      <c r="G3117" s="226" t="s">
        <v>65</v>
      </c>
      <c r="H3117" s="226" t="s">
        <v>66</v>
      </c>
      <c r="I3117" s="229">
        <f t="shared" si="96"/>
        <v>0</v>
      </c>
      <c r="J3117" s="232"/>
      <c r="K3117" s="226" t="s">
        <v>12483</v>
      </c>
      <c r="L3117" s="226" t="s">
        <v>4431</v>
      </c>
      <c r="M3117" s="226" t="s">
        <v>8141</v>
      </c>
      <c r="N3117" s="226" t="s">
        <v>8433</v>
      </c>
      <c r="O3117" s="232">
        <v>45553</v>
      </c>
      <c r="P3117" s="232"/>
      <c r="Q3117" s="232"/>
      <c r="R3117" s="232"/>
      <c r="S3117" s="226" t="s">
        <v>8527</v>
      </c>
      <c r="T3117" s="229">
        <v>45555</v>
      </c>
      <c r="U3117" s="232"/>
      <c r="V3117" s="233"/>
      <c r="W3117" s="233"/>
      <c r="X3117" s="226" t="s">
        <v>8152</v>
      </c>
      <c r="Y3117" s="229">
        <v>45555</v>
      </c>
      <c r="Z3117" s="232">
        <v>45555</v>
      </c>
      <c r="AA3117" s="232"/>
      <c r="AB3117" s="232"/>
      <c r="AC3117" s="234"/>
      <c r="AD3117" s="232"/>
      <c r="AE3117" s="253" t="str">
        <f>IF($N3117=マイタスク!$U$5,"作業者","")&amp;IF($S3117=マイタスク!$U$5,"ピアレビュー","")&amp;IF($X3117=マイタスク!$U$5,"SVレビュー","")</f>
        <v/>
      </c>
      <c r="AF3117" s="252">
        <f t="shared" si="97"/>
        <v>58</v>
      </c>
      <c r="AG3117" s="9" t="s">
        <v>34</v>
      </c>
    </row>
    <row r="3118" spans="2:33">
      <c r="B3118" s="225">
        <v>3106</v>
      </c>
      <c r="C3118" s="226" t="s">
        <v>505</v>
      </c>
      <c r="D3118" s="227" t="s">
        <v>506</v>
      </c>
      <c r="E3118" s="228" t="s">
        <v>4432</v>
      </c>
      <c r="F3118" s="226" t="s">
        <v>4433</v>
      </c>
      <c r="G3118" s="226" t="s">
        <v>65</v>
      </c>
      <c r="H3118" s="226" t="s">
        <v>66</v>
      </c>
      <c r="I3118" s="229">
        <f t="shared" si="96"/>
        <v>0</v>
      </c>
      <c r="J3118" s="232"/>
      <c r="K3118" s="226" t="s">
        <v>12484</v>
      </c>
      <c r="L3118" s="226" t="s">
        <v>4433</v>
      </c>
      <c r="M3118" s="226" t="s">
        <v>8141</v>
      </c>
      <c r="N3118" s="226" t="s">
        <v>8527</v>
      </c>
      <c r="O3118" s="232">
        <v>45553</v>
      </c>
      <c r="P3118" s="232"/>
      <c r="Q3118" s="232"/>
      <c r="R3118" s="232"/>
      <c r="S3118" s="226" t="s">
        <v>8181</v>
      </c>
      <c r="T3118" s="229">
        <v>45555</v>
      </c>
      <c r="U3118" s="232"/>
      <c r="V3118" s="233"/>
      <c r="W3118" s="233"/>
      <c r="X3118" s="226"/>
      <c r="Y3118" s="229"/>
      <c r="Z3118" s="232">
        <v>45548</v>
      </c>
      <c r="AA3118" s="232"/>
      <c r="AB3118" s="232"/>
      <c r="AC3118" s="234"/>
      <c r="AD3118" s="232"/>
      <c r="AE3118" s="253" t="str">
        <f>IF($N3118=マイタスク!$U$5,"作業者","")&amp;IF($S3118=マイタスク!$U$5,"ピアレビュー","")&amp;IF($X3118=マイタスク!$U$5,"SVレビュー","")</f>
        <v/>
      </c>
      <c r="AF3118" s="252">
        <f t="shared" si="97"/>
        <v>59</v>
      </c>
      <c r="AG3118" s="9" t="s">
        <v>34</v>
      </c>
    </row>
    <row r="3119" spans="2:33">
      <c r="B3119" s="225">
        <v>3107</v>
      </c>
      <c r="C3119" s="226" t="s">
        <v>505</v>
      </c>
      <c r="D3119" s="227" t="s">
        <v>506</v>
      </c>
      <c r="E3119" s="228" t="s">
        <v>4434</v>
      </c>
      <c r="F3119" s="226" t="s">
        <v>4435</v>
      </c>
      <c r="G3119" s="226" t="s">
        <v>65</v>
      </c>
      <c r="H3119" s="226" t="s">
        <v>66</v>
      </c>
      <c r="I3119" s="229">
        <f t="shared" si="96"/>
        <v>0</v>
      </c>
      <c r="J3119" s="232"/>
      <c r="K3119" s="226" t="s">
        <v>12485</v>
      </c>
      <c r="L3119" s="226" t="s">
        <v>4435</v>
      </c>
      <c r="M3119" s="226" t="s">
        <v>8141</v>
      </c>
      <c r="N3119" s="226" t="s">
        <v>8181</v>
      </c>
      <c r="O3119" s="232">
        <v>45553</v>
      </c>
      <c r="P3119" s="232"/>
      <c r="Q3119" s="232"/>
      <c r="R3119" s="232"/>
      <c r="S3119" s="226" t="s">
        <v>8230</v>
      </c>
      <c r="T3119" s="229">
        <v>45555</v>
      </c>
      <c r="U3119" s="232"/>
      <c r="V3119" s="233"/>
      <c r="W3119" s="233"/>
      <c r="X3119" s="226"/>
      <c r="Y3119" s="229"/>
      <c r="Z3119" s="232">
        <v>45548</v>
      </c>
      <c r="AA3119" s="232"/>
      <c r="AB3119" s="232"/>
      <c r="AC3119" s="234"/>
      <c r="AD3119" s="232"/>
      <c r="AE3119" s="253" t="str">
        <f>IF($N3119=マイタスク!$U$5,"作業者","")&amp;IF($S3119=マイタスク!$U$5,"ピアレビュー","")&amp;IF($X3119=マイタスク!$U$5,"SVレビュー","")</f>
        <v/>
      </c>
      <c r="AF3119" s="252">
        <f t="shared" si="97"/>
        <v>60</v>
      </c>
      <c r="AG3119" s="9" t="s">
        <v>34</v>
      </c>
    </row>
    <row r="3120" spans="2:33">
      <c r="B3120" s="225">
        <v>3108</v>
      </c>
      <c r="C3120" s="226" t="s">
        <v>505</v>
      </c>
      <c r="D3120" s="227" t="s">
        <v>506</v>
      </c>
      <c r="E3120" s="228" t="s">
        <v>4436</v>
      </c>
      <c r="F3120" s="226" t="s">
        <v>4437</v>
      </c>
      <c r="G3120" s="226" t="s">
        <v>65</v>
      </c>
      <c r="H3120" s="226" t="s">
        <v>66</v>
      </c>
      <c r="I3120" s="229">
        <f t="shared" si="96"/>
        <v>0</v>
      </c>
      <c r="J3120" s="232"/>
      <c r="K3120" s="226" t="s">
        <v>12486</v>
      </c>
      <c r="L3120" s="226" t="s">
        <v>4437</v>
      </c>
      <c r="M3120" s="226" t="s">
        <v>8141</v>
      </c>
      <c r="N3120" s="226" t="s">
        <v>8208</v>
      </c>
      <c r="O3120" s="232">
        <v>45553</v>
      </c>
      <c r="P3120" s="232"/>
      <c r="Q3120" s="232"/>
      <c r="R3120" s="232"/>
      <c r="S3120" s="226" t="s">
        <v>8433</v>
      </c>
      <c r="T3120" s="229">
        <v>45555</v>
      </c>
      <c r="U3120" s="232"/>
      <c r="V3120" s="233"/>
      <c r="W3120" s="233"/>
      <c r="X3120" s="226"/>
      <c r="Y3120" s="229"/>
      <c r="Z3120" s="232">
        <v>45548</v>
      </c>
      <c r="AA3120" s="232"/>
      <c r="AB3120" s="232"/>
      <c r="AC3120" s="234"/>
      <c r="AD3120" s="232"/>
      <c r="AE3120" s="253" t="str">
        <f>IF($N3120=マイタスク!$U$5,"作業者","")&amp;IF($S3120=マイタスク!$U$5,"ピアレビュー","")&amp;IF($X3120=マイタスク!$U$5,"SVレビュー","")</f>
        <v/>
      </c>
      <c r="AF3120" s="252">
        <f t="shared" si="97"/>
        <v>61</v>
      </c>
      <c r="AG3120" s="9" t="s">
        <v>34</v>
      </c>
    </row>
    <row r="3121" spans="2:33">
      <c r="B3121" s="225">
        <v>3109</v>
      </c>
      <c r="C3121" s="226" t="s">
        <v>505</v>
      </c>
      <c r="D3121" s="227" t="s">
        <v>506</v>
      </c>
      <c r="E3121" s="228" t="s">
        <v>4438</v>
      </c>
      <c r="F3121" s="226" t="s">
        <v>4439</v>
      </c>
      <c r="G3121" s="226" t="s">
        <v>65</v>
      </c>
      <c r="H3121" s="226" t="s">
        <v>66</v>
      </c>
      <c r="I3121" s="229">
        <f t="shared" si="96"/>
        <v>0</v>
      </c>
      <c r="J3121" s="232"/>
      <c r="K3121" s="226" t="s">
        <v>12487</v>
      </c>
      <c r="L3121" s="226" t="s">
        <v>4439</v>
      </c>
      <c r="M3121" s="226" t="s">
        <v>8141</v>
      </c>
      <c r="N3121" s="226" t="s">
        <v>8230</v>
      </c>
      <c r="O3121" s="232">
        <v>45924</v>
      </c>
      <c r="P3121" s="232"/>
      <c r="Q3121" s="232"/>
      <c r="R3121" s="232"/>
      <c r="S3121" s="226" t="s">
        <v>8188</v>
      </c>
      <c r="T3121" s="229">
        <v>45924</v>
      </c>
      <c r="U3121" s="232"/>
      <c r="V3121" s="233"/>
      <c r="W3121" s="233"/>
      <c r="X3121" s="226" t="s">
        <v>8152</v>
      </c>
      <c r="Y3121" s="229">
        <v>45926</v>
      </c>
      <c r="Z3121" s="232">
        <v>45926</v>
      </c>
      <c r="AA3121" s="232"/>
      <c r="AB3121" s="232"/>
      <c r="AC3121" s="234"/>
      <c r="AD3121" s="232"/>
      <c r="AE3121" s="253" t="str">
        <f>IF($N3121=マイタスク!$U$5,"作業者","")&amp;IF($S3121=マイタスク!$U$5,"ピアレビュー","")&amp;IF($X3121=マイタスク!$U$5,"SVレビュー","")</f>
        <v/>
      </c>
      <c r="AF3121" s="252">
        <f t="shared" si="97"/>
        <v>243</v>
      </c>
      <c r="AG3121" s="9" t="s">
        <v>34</v>
      </c>
    </row>
    <row r="3122" spans="2:33">
      <c r="B3122" s="225">
        <v>3110</v>
      </c>
      <c r="C3122" s="226" t="s">
        <v>505</v>
      </c>
      <c r="D3122" s="227" t="s">
        <v>506</v>
      </c>
      <c r="E3122" s="228" t="s">
        <v>4438</v>
      </c>
      <c r="F3122" s="226" t="s">
        <v>4439</v>
      </c>
      <c r="G3122" s="226" t="s">
        <v>65</v>
      </c>
      <c r="H3122" s="226" t="s">
        <v>66</v>
      </c>
      <c r="I3122" s="229">
        <f t="shared" si="96"/>
        <v>0</v>
      </c>
      <c r="J3122" s="232"/>
      <c r="K3122" s="226" t="s">
        <v>12488</v>
      </c>
      <c r="L3122" s="226" t="s">
        <v>12489</v>
      </c>
      <c r="M3122" s="226" t="s">
        <v>8141</v>
      </c>
      <c r="N3122" s="226" t="s">
        <v>8208</v>
      </c>
      <c r="O3122" s="232">
        <v>45924</v>
      </c>
      <c r="P3122" s="232"/>
      <c r="Q3122" s="232"/>
      <c r="R3122" s="232"/>
      <c r="S3122" s="226" t="s">
        <v>8164</v>
      </c>
      <c r="T3122" s="229">
        <v>45926</v>
      </c>
      <c r="U3122" s="232"/>
      <c r="V3122" s="233"/>
      <c r="W3122" s="233"/>
      <c r="X3122" s="226"/>
      <c r="Y3122" s="229"/>
      <c r="Z3122" s="232">
        <v>45926</v>
      </c>
      <c r="AA3122" s="232"/>
      <c r="AB3122" s="232"/>
      <c r="AC3122" s="234"/>
      <c r="AD3122" s="232"/>
      <c r="AE3122" s="253" t="str">
        <f>IF($N3122=マイタスク!$U$5,"作業者","")&amp;IF($S3122=マイタスク!$U$5,"ピアレビュー","")&amp;IF($X3122=マイタスク!$U$5,"SVレビュー","")</f>
        <v/>
      </c>
      <c r="AF3122" s="252">
        <f t="shared" si="97"/>
        <v>243</v>
      </c>
      <c r="AG3122" s="9" t="s">
        <v>34</v>
      </c>
    </row>
    <row r="3123" spans="2:33">
      <c r="B3123" s="225">
        <v>3111</v>
      </c>
      <c r="C3123" s="226" t="s">
        <v>505</v>
      </c>
      <c r="D3123" s="227" t="s">
        <v>506</v>
      </c>
      <c r="E3123" s="228" t="s">
        <v>4438</v>
      </c>
      <c r="F3123" s="226" t="s">
        <v>4439</v>
      </c>
      <c r="G3123" s="226" t="s">
        <v>65</v>
      </c>
      <c r="H3123" s="226" t="s">
        <v>66</v>
      </c>
      <c r="I3123" s="229">
        <f t="shared" si="96"/>
        <v>0</v>
      </c>
      <c r="J3123" s="232"/>
      <c r="K3123" s="226" t="s">
        <v>12490</v>
      </c>
      <c r="L3123" s="226" t="s">
        <v>12491</v>
      </c>
      <c r="M3123" s="226" t="s">
        <v>8141</v>
      </c>
      <c r="N3123" s="226" t="s">
        <v>8164</v>
      </c>
      <c r="O3123" s="232">
        <v>45924</v>
      </c>
      <c r="P3123" s="232"/>
      <c r="Q3123" s="232"/>
      <c r="R3123" s="232"/>
      <c r="S3123" s="226" t="s">
        <v>8208</v>
      </c>
      <c r="T3123" s="229">
        <v>45926</v>
      </c>
      <c r="U3123" s="232"/>
      <c r="V3123" s="233"/>
      <c r="W3123" s="233"/>
      <c r="X3123" s="226"/>
      <c r="Y3123" s="229"/>
      <c r="Z3123" s="232">
        <v>45926</v>
      </c>
      <c r="AA3123" s="232"/>
      <c r="AB3123" s="232"/>
      <c r="AC3123" s="234"/>
      <c r="AD3123" s="232"/>
      <c r="AE3123" s="253" t="str">
        <f>IF($N3123=マイタスク!$U$5,"作業者","")&amp;IF($S3123=マイタスク!$U$5,"ピアレビュー","")&amp;IF($X3123=マイタスク!$U$5,"SVレビュー","")</f>
        <v/>
      </c>
      <c r="AF3123" s="252">
        <f t="shared" si="97"/>
        <v>243</v>
      </c>
      <c r="AG3123" s="9" t="s">
        <v>34</v>
      </c>
    </row>
    <row r="3124" spans="2:33">
      <c r="B3124" s="225">
        <v>3112</v>
      </c>
      <c r="C3124" s="226" t="s">
        <v>505</v>
      </c>
      <c r="D3124" s="227" t="s">
        <v>506</v>
      </c>
      <c r="E3124" s="228" t="s">
        <v>4438</v>
      </c>
      <c r="F3124" s="226" t="s">
        <v>4439</v>
      </c>
      <c r="G3124" s="226" t="s">
        <v>65</v>
      </c>
      <c r="H3124" s="226" t="s">
        <v>66</v>
      </c>
      <c r="I3124" s="229">
        <f t="shared" si="96"/>
        <v>0</v>
      </c>
      <c r="J3124" s="232"/>
      <c r="K3124" s="226" t="s">
        <v>12492</v>
      </c>
      <c r="L3124" s="226" t="s">
        <v>12493</v>
      </c>
      <c r="M3124" s="226" t="s">
        <v>8141</v>
      </c>
      <c r="N3124" s="226" t="s">
        <v>8188</v>
      </c>
      <c r="O3124" s="232">
        <v>45924</v>
      </c>
      <c r="P3124" s="232"/>
      <c r="Q3124" s="232"/>
      <c r="R3124" s="232"/>
      <c r="S3124" s="226" t="s">
        <v>8433</v>
      </c>
      <c r="T3124" s="229">
        <v>45926</v>
      </c>
      <c r="U3124" s="232"/>
      <c r="V3124" s="233"/>
      <c r="W3124" s="233"/>
      <c r="X3124" s="226"/>
      <c r="Y3124" s="229"/>
      <c r="Z3124" s="232">
        <v>45926</v>
      </c>
      <c r="AA3124" s="232"/>
      <c r="AB3124" s="232"/>
      <c r="AC3124" s="234"/>
      <c r="AD3124" s="232"/>
      <c r="AE3124" s="253" t="str">
        <f>IF($N3124=マイタスク!$U$5,"作業者","")&amp;IF($S3124=マイタスク!$U$5,"ピアレビュー","")&amp;IF($X3124=マイタスク!$U$5,"SVレビュー","")</f>
        <v/>
      </c>
      <c r="AF3124" s="252">
        <f t="shared" si="97"/>
        <v>243</v>
      </c>
      <c r="AG3124" s="9" t="s">
        <v>34</v>
      </c>
    </row>
    <row r="3125" spans="2:33">
      <c r="B3125" s="225">
        <v>3113</v>
      </c>
      <c r="C3125" s="226" t="s">
        <v>505</v>
      </c>
      <c r="D3125" s="227" t="s">
        <v>506</v>
      </c>
      <c r="E3125" s="228" t="s">
        <v>4440</v>
      </c>
      <c r="F3125" s="226" t="s">
        <v>4441</v>
      </c>
      <c r="G3125" s="226" t="s">
        <v>65</v>
      </c>
      <c r="H3125" s="226" t="s">
        <v>66</v>
      </c>
      <c r="I3125" s="229">
        <f t="shared" si="96"/>
        <v>0</v>
      </c>
      <c r="J3125" s="232"/>
      <c r="K3125" s="226" t="s">
        <v>12494</v>
      </c>
      <c r="L3125" s="226" t="s">
        <v>4441</v>
      </c>
      <c r="M3125" s="226" t="s">
        <v>8141</v>
      </c>
      <c r="N3125" s="226" t="s">
        <v>8144</v>
      </c>
      <c r="O3125" s="232">
        <v>45560</v>
      </c>
      <c r="P3125" s="232"/>
      <c r="Q3125" s="232"/>
      <c r="R3125" s="232"/>
      <c r="S3125" s="226" t="s">
        <v>8433</v>
      </c>
      <c r="T3125" s="229">
        <v>45560</v>
      </c>
      <c r="U3125" s="232"/>
      <c r="V3125" s="233"/>
      <c r="W3125" s="233"/>
      <c r="X3125" s="226" t="s">
        <v>8152</v>
      </c>
      <c r="Y3125" s="229">
        <v>45562</v>
      </c>
      <c r="Z3125" s="232">
        <v>45562</v>
      </c>
      <c r="AA3125" s="232"/>
      <c r="AB3125" s="232"/>
      <c r="AC3125" s="234"/>
      <c r="AD3125" s="232"/>
      <c r="AE3125" s="253" t="str">
        <f>IF($N3125=マイタスク!$U$5,"作業者","")&amp;IF($S3125=マイタスク!$U$5,"ピアレビュー","")&amp;IF($X3125=マイタスク!$U$5,"SVレビュー","")</f>
        <v/>
      </c>
      <c r="AF3125" s="252">
        <f t="shared" si="97"/>
        <v>62</v>
      </c>
      <c r="AG3125" s="9" t="s">
        <v>34</v>
      </c>
    </row>
    <row r="3126" spans="2:33">
      <c r="B3126" s="225">
        <v>3114</v>
      </c>
      <c r="C3126" s="226" t="s">
        <v>505</v>
      </c>
      <c r="D3126" s="227" t="s">
        <v>506</v>
      </c>
      <c r="E3126" s="228" t="s">
        <v>4442</v>
      </c>
      <c r="F3126" s="226" t="s">
        <v>4443</v>
      </c>
      <c r="G3126" s="226" t="s">
        <v>65</v>
      </c>
      <c r="H3126" s="226" t="s">
        <v>66</v>
      </c>
      <c r="I3126" s="229">
        <f t="shared" si="96"/>
        <v>0</v>
      </c>
      <c r="J3126" s="232"/>
      <c r="K3126" s="226" t="s">
        <v>12495</v>
      </c>
      <c r="L3126" s="226" t="s">
        <v>4443</v>
      </c>
      <c r="M3126" s="226" t="s">
        <v>8141</v>
      </c>
      <c r="N3126" s="226" t="s">
        <v>8527</v>
      </c>
      <c r="O3126" s="232">
        <v>45560</v>
      </c>
      <c r="P3126" s="232"/>
      <c r="Q3126" s="232"/>
      <c r="R3126" s="232"/>
      <c r="S3126" s="226" t="s">
        <v>8230</v>
      </c>
      <c r="T3126" s="229">
        <v>45562</v>
      </c>
      <c r="U3126" s="232"/>
      <c r="V3126" s="233"/>
      <c r="W3126" s="233"/>
      <c r="X3126" s="226"/>
      <c r="Y3126" s="229"/>
      <c r="Z3126" s="232">
        <v>45562</v>
      </c>
      <c r="AA3126" s="232"/>
      <c r="AB3126" s="232"/>
      <c r="AC3126" s="234"/>
      <c r="AD3126" s="232"/>
      <c r="AE3126" s="253" t="str">
        <f>IF($N3126=マイタスク!$U$5,"作業者","")&amp;IF($S3126=マイタスク!$U$5,"ピアレビュー","")&amp;IF($X3126=マイタスク!$U$5,"SVレビュー","")</f>
        <v/>
      </c>
      <c r="AF3126" s="252">
        <f t="shared" si="97"/>
        <v>63</v>
      </c>
      <c r="AG3126" s="9" t="s">
        <v>34</v>
      </c>
    </row>
    <row r="3127" spans="2:33">
      <c r="B3127" s="225">
        <v>3115</v>
      </c>
      <c r="C3127" s="226" t="s">
        <v>505</v>
      </c>
      <c r="D3127" s="227" t="s">
        <v>506</v>
      </c>
      <c r="E3127" s="228" t="s">
        <v>4444</v>
      </c>
      <c r="F3127" s="226" t="s">
        <v>4445</v>
      </c>
      <c r="G3127" s="226" t="s">
        <v>65</v>
      </c>
      <c r="H3127" s="226" t="s">
        <v>66</v>
      </c>
      <c r="I3127" s="229">
        <f t="shared" si="96"/>
        <v>0</v>
      </c>
      <c r="J3127" s="232"/>
      <c r="K3127" s="226" t="s">
        <v>12496</v>
      </c>
      <c r="L3127" s="226" t="s">
        <v>4445</v>
      </c>
      <c r="M3127" s="226" t="s">
        <v>8141</v>
      </c>
      <c r="N3127" s="226" t="s">
        <v>8164</v>
      </c>
      <c r="O3127" s="232">
        <v>45560</v>
      </c>
      <c r="P3127" s="232"/>
      <c r="Q3127" s="232"/>
      <c r="R3127" s="232"/>
      <c r="S3127" s="226" t="s">
        <v>8208</v>
      </c>
      <c r="T3127" s="229">
        <v>45562</v>
      </c>
      <c r="U3127" s="232"/>
      <c r="V3127" s="233"/>
      <c r="W3127" s="233"/>
      <c r="X3127" s="226"/>
      <c r="Y3127" s="229"/>
      <c r="Z3127" s="232">
        <v>45562</v>
      </c>
      <c r="AA3127" s="232"/>
      <c r="AB3127" s="232"/>
      <c r="AC3127" s="234"/>
      <c r="AD3127" s="232"/>
      <c r="AE3127" s="253" t="str">
        <f>IF($N3127=マイタスク!$U$5,"作業者","")&amp;IF($S3127=マイタスク!$U$5,"ピアレビュー","")&amp;IF($X3127=マイタスク!$U$5,"SVレビュー","")</f>
        <v/>
      </c>
      <c r="AF3127" s="252">
        <f t="shared" si="97"/>
        <v>64</v>
      </c>
      <c r="AG3127" s="9" t="s">
        <v>34</v>
      </c>
    </row>
    <row r="3128" spans="2:33">
      <c r="B3128" s="225">
        <v>3116</v>
      </c>
      <c r="C3128" s="226" t="s">
        <v>505</v>
      </c>
      <c r="D3128" s="227" t="s">
        <v>506</v>
      </c>
      <c r="E3128" s="228" t="s">
        <v>4446</v>
      </c>
      <c r="F3128" s="226" t="s">
        <v>4447</v>
      </c>
      <c r="G3128" s="226" t="s">
        <v>65</v>
      </c>
      <c r="H3128" s="226" t="s">
        <v>66</v>
      </c>
      <c r="I3128" s="229">
        <f t="shared" si="96"/>
        <v>0</v>
      </c>
      <c r="J3128" s="232"/>
      <c r="K3128" s="226" t="s">
        <v>12497</v>
      </c>
      <c r="L3128" s="226" t="s">
        <v>4447</v>
      </c>
      <c r="M3128" s="226" t="s">
        <v>8141</v>
      </c>
      <c r="N3128" s="226" t="s">
        <v>8208</v>
      </c>
      <c r="O3128" s="232">
        <v>45560</v>
      </c>
      <c r="P3128" s="232"/>
      <c r="Q3128" s="232"/>
      <c r="R3128" s="232"/>
      <c r="S3128" s="226" t="s">
        <v>8181</v>
      </c>
      <c r="T3128" s="229">
        <v>45555</v>
      </c>
      <c r="U3128" s="232"/>
      <c r="V3128" s="233"/>
      <c r="W3128" s="233"/>
      <c r="X3128" s="226"/>
      <c r="Y3128" s="229"/>
      <c r="Z3128" s="232">
        <v>45562</v>
      </c>
      <c r="AA3128" s="232"/>
      <c r="AB3128" s="232"/>
      <c r="AC3128" s="234"/>
      <c r="AD3128" s="232"/>
      <c r="AE3128" s="253" t="str">
        <f>IF($N3128=マイタスク!$U$5,"作業者","")&amp;IF($S3128=マイタスク!$U$5,"ピアレビュー","")&amp;IF($X3128=マイタスク!$U$5,"SVレビュー","")</f>
        <v/>
      </c>
      <c r="AF3128" s="252">
        <f t="shared" si="97"/>
        <v>65</v>
      </c>
      <c r="AG3128" s="9" t="s">
        <v>34</v>
      </c>
    </row>
    <row r="3129" spans="2:33">
      <c r="B3129" s="225">
        <v>3117</v>
      </c>
      <c r="C3129" s="226" t="s">
        <v>505</v>
      </c>
      <c r="D3129" s="227" t="s">
        <v>506</v>
      </c>
      <c r="E3129" s="228" t="s">
        <v>4448</v>
      </c>
      <c r="F3129" s="226" t="s">
        <v>4449</v>
      </c>
      <c r="G3129" s="226" t="s">
        <v>65</v>
      </c>
      <c r="H3129" s="226" t="s">
        <v>66</v>
      </c>
      <c r="I3129" s="229">
        <f t="shared" si="96"/>
        <v>0</v>
      </c>
      <c r="J3129" s="232"/>
      <c r="K3129" s="226" t="s">
        <v>12498</v>
      </c>
      <c r="L3129" s="226" t="s">
        <v>4449</v>
      </c>
      <c r="M3129" s="226" t="s">
        <v>8141</v>
      </c>
      <c r="N3129" s="226" t="s">
        <v>8433</v>
      </c>
      <c r="O3129" s="232">
        <v>45931</v>
      </c>
      <c r="P3129" s="232"/>
      <c r="Q3129" s="232"/>
      <c r="R3129" s="232"/>
      <c r="S3129" s="226" t="s">
        <v>8164</v>
      </c>
      <c r="T3129" s="229">
        <v>45931</v>
      </c>
      <c r="U3129" s="232"/>
      <c r="V3129" s="233"/>
      <c r="W3129" s="233"/>
      <c r="X3129" s="226" t="s">
        <v>8152</v>
      </c>
      <c r="Y3129" s="229">
        <v>45933</v>
      </c>
      <c r="Z3129" s="232">
        <v>45933</v>
      </c>
      <c r="AA3129" s="232"/>
      <c r="AB3129" s="232"/>
      <c r="AC3129" s="234"/>
      <c r="AD3129" s="232"/>
      <c r="AE3129" s="253" t="str">
        <f>IF($N3129=マイタスク!$U$5,"作業者","")&amp;IF($S3129=マイタスク!$U$5,"ピアレビュー","")&amp;IF($X3129=マイタスク!$U$5,"SVレビュー","")</f>
        <v/>
      </c>
      <c r="AF3129" s="252">
        <f t="shared" si="97"/>
        <v>244</v>
      </c>
      <c r="AG3129" s="9" t="s">
        <v>34</v>
      </c>
    </row>
    <row r="3130" spans="2:33">
      <c r="B3130" s="225">
        <v>3118</v>
      </c>
      <c r="C3130" s="226" t="s">
        <v>505</v>
      </c>
      <c r="D3130" s="227" t="s">
        <v>506</v>
      </c>
      <c r="E3130" s="228" t="s">
        <v>4448</v>
      </c>
      <c r="F3130" s="226" t="s">
        <v>4449</v>
      </c>
      <c r="G3130" s="226" t="s">
        <v>65</v>
      </c>
      <c r="H3130" s="226" t="s">
        <v>66</v>
      </c>
      <c r="I3130" s="229">
        <f t="shared" si="96"/>
        <v>0</v>
      </c>
      <c r="J3130" s="232"/>
      <c r="K3130" s="226" t="s">
        <v>12499</v>
      </c>
      <c r="L3130" s="226" t="s">
        <v>12500</v>
      </c>
      <c r="M3130" s="226" t="s">
        <v>8141</v>
      </c>
      <c r="N3130" s="226" t="s">
        <v>8164</v>
      </c>
      <c r="O3130" s="232">
        <v>45931</v>
      </c>
      <c r="P3130" s="232"/>
      <c r="Q3130" s="232"/>
      <c r="R3130" s="232"/>
      <c r="S3130" s="226" t="s">
        <v>8188</v>
      </c>
      <c r="T3130" s="229">
        <v>45931</v>
      </c>
      <c r="U3130" s="232"/>
      <c r="V3130" s="233"/>
      <c r="W3130" s="233"/>
      <c r="X3130" s="226"/>
      <c r="Y3130" s="229"/>
      <c r="Z3130" s="232">
        <v>45933</v>
      </c>
      <c r="AA3130" s="232"/>
      <c r="AB3130" s="232"/>
      <c r="AC3130" s="234"/>
      <c r="AD3130" s="232"/>
      <c r="AE3130" s="253" t="str">
        <f>IF($N3130=マイタスク!$U$5,"作業者","")&amp;IF($S3130=マイタスク!$U$5,"ピアレビュー","")&amp;IF($X3130=マイタスク!$U$5,"SVレビュー","")</f>
        <v/>
      </c>
      <c r="AF3130" s="252">
        <f t="shared" si="97"/>
        <v>244</v>
      </c>
      <c r="AG3130" s="9" t="s">
        <v>34</v>
      </c>
    </row>
    <row r="3131" spans="2:33">
      <c r="B3131" s="225">
        <v>3119</v>
      </c>
      <c r="C3131" s="226" t="s">
        <v>505</v>
      </c>
      <c r="D3131" s="227" t="s">
        <v>506</v>
      </c>
      <c r="E3131" s="228" t="s">
        <v>4448</v>
      </c>
      <c r="F3131" s="226" t="s">
        <v>4449</v>
      </c>
      <c r="G3131" s="226" t="s">
        <v>65</v>
      </c>
      <c r="H3131" s="226" t="s">
        <v>66</v>
      </c>
      <c r="I3131" s="229">
        <f t="shared" si="96"/>
        <v>0</v>
      </c>
      <c r="J3131" s="232"/>
      <c r="K3131" s="226" t="s">
        <v>12501</v>
      </c>
      <c r="L3131" s="226" t="s">
        <v>12502</v>
      </c>
      <c r="M3131" s="226" t="s">
        <v>8141</v>
      </c>
      <c r="N3131" s="226" t="s">
        <v>8208</v>
      </c>
      <c r="O3131" s="232">
        <v>45931</v>
      </c>
      <c r="P3131" s="232"/>
      <c r="Q3131" s="232"/>
      <c r="R3131" s="232"/>
      <c r="S3131" s="226" t="s">
        <v>8230</v>
      </c>
      <c r="T3131" s="229">
        <v>45931</v>
      </c>
      <c r="U3131" s="232"/>
      <c r="V3131" s="233"/>
      <c r="W3131" s="233"/>
      <c r="X3131" s="226"/>
      <c r="Y3131" s="229"/>
      <c r="Z3131" s="232">
        <v>45933</v>
      </c>
      <c r="AA3131" s="232"/>
      <c r="AB3131" s="232"/>
      <c r="AC3131" s="234"/>
      <c r="AD3131" s="232"/>
      <c r="AE3131" s="253" t="str">
        <f>IF($N3131=マイタスク!$U$5,"作業者","")&amp;IF($S3131=マイタスク!$U$5,"ピアレビュー","")&amp;IF($X3131=マイタスク!$U$5,"SVレビュー","")</f>
        <v/>
      </c>
      <c r="AF3131" s="252">
        <f t="shared" si="97"/>
        <v>244</v>
      </c>
      <c r="AG3131" s="9" t="s">
        <v>34</v>
      </c>
    </row>
    <row r="3132" spans="2:33">
      <c r="B3132" s="225">
        <v>3120</v>
      </c>
      <c r="C3132" s="226" t="s">
        <v>505</v>
      </c>
      <c r="D3132" s="227" t="s">
        <v>506</v>
      </c>
      <c r="E3132" s="228" t="s">
        <v>4448</v>
      </c>
      <c r="F3132" s="226" t="s">
        <v>4449</v>
      </c>
      <c r="G3132" s="226" t="s">
        <v>65</v>
      </c>
      <c r="H3132" s="226" t="s">
        <v>66</v>
      </c>
      <c r="I3132" s="229">
        <f t="shared" si="96"/>
        <v>0</v>
      </c>
      <c r="J3132" s="232"/>
      <c r="K3132" s="226" t="s">
        <v>12503</v>
      </c>
      <c r="L3132" s="226" t="s">
        <v>12504</v>
      </c>
      <c r="M3132" s="226" t="s">
        <v>8141</v>
      </c>
      <c r="N3132" s="226" t="s">
        <v>8230</v>
      </c>
      <c r="O3132" s="232">
        <v>45931</v>
      </c>
      <c r="P3132" s="232"/>
      <c r="Q3132" s="232"/>
      <c r="R3132" s="232"/>
      <c r="S3132" s="226" t="s">
        <v>8208</v>
      </c>
      <c r="T3132" s="229">
        <v>45931</v>
      </c>
      <c r="U3132" s="232"/>
      <c r="V3132" s="233"/>
      <c r="W3132" s="233"/>
      <c r="X3132" s="226"/>
      <c r="Y3132" s="229"/>
      <c r="Z3132" s="232">
        <v>45933</v>
      </c>
      <c r="AA3132" s="232"/>
      <c r="AB3132" s="232"/>
      <c r="AC3132" s="234"/>
      <c r="AD3132" s="232"/>
      <c r="AE3132" s="253" t="str">
        <f>IF($N3132=マイタスク!$U$5,"作業者","")&amp;IF($S3132=マイタスク!$U$5,"ピアレビュー","")&amp;IF($X3132=マイタスク!$U$5,"SVレビュー","")</f>
        <v/>
      </c>
      <c r="AF3132" s="252">
        <f t="shared" si="97"/>
        <v>244</v>
      </c>
      <c r="AG3132" s="9" t="s">
        <v>34</v>
      </c>
    </row>
    <row r="3133" spans="2:33">
      <c r="B3133" s="225">
        <v>3121</v>
      </c>
      <c r="C3133" s="226" t="s">
        <v>505</v>
      </c>
      <c r="D3133" s="227" t="s">
        <v>506</v>
      </c>
      <c r="E3133" s="228" t="s">
        <v>4450</v>
      </c>
      <c r="F3133" s="226" t="s">
        <v>4451</v>
      </c>
      <c r="G3133" s="226" t="s">
        <v>65</v>
      </c>
      <c r="H3133" s="226" t="s">
        <v>66</v>
      </c>
      <c r="I3133" s="229">
        <f t="shared" si="96"/>
        <v>0</v>
      </c>
      <c r="J3133" s="232"/>
      <c r="K3133" s="226" t="s">
        <v>12505</v>
      </c>
      <c r="L3133" s="226" t="s">
        <v>4451</v>
      </c>
      <c r="M3133" s="226" t="s">
        <v>8141</v>
      </c>
      <c r="N3133" s="226" t="s">
        <v>8433</v>
      </c>
      <c r="O3133" s="232">
        <v>45539</v>
      </c>
      <c r="P3133" s="232"/>
      <c r="Q3133" s="232"/>
      <c r="R3133" s="232"/>
      <c r="S3133" s="226" t="s">
        <v>8527</v>
      </c>
      <c r="T3133" s="229">
        <v>45541</v>
      </c>
      <c r="U3133" s="232"/>
      <c r="V3133" s="233"/>
      <c r="W3133" s="233"/>
      <c r="X3133" s="226" t="s">
        <v>8152</v>
      </c>
      <c r="Y3133" s="229">
        <v>45541</v>
      </c>
      <c r="Z3133" s="232">
        <v>45541</v>
      </c>
      <c r="AA3133" s="232"/>
      <c r="AB3133" s="232"/>
      <c r="AC3133" s="234"/>
      <c r="AD3133" s="232"/>
      <c r="AE3133" s="253" t="str">
        <f>IF($N3133=マイタスク!$U$5,"作業者","")&amp;IF($S3133=マイタスク!$U$5,"ピアレビュー","")&amp;IF($X3133=マイタスク!$U$5,"SVレビュー","")</f>
        <v/>
      </c>
      <c r="AF3133" s="252">
        <f t="shared" si="97"/>
        <v>51</v>
      </c>
      <c r="AG3133" s="9" t="s">
        <v>34</v>
      </c>
    </row>
    <row r="3134" spans="2:33">
      <c r="B3134" s="225">
        <v>3122</v>
      </c>
      <c r="C3134" s="226" t="s">
        <v>505</v>
      </c>
      <c r="D3134" s="227" t="s">
        <v>506</v>
      </c>
      <c r="E3134" s="228" t="s">
        <v>4452</v>
      </c>
      <c r="F3134" s="226" t="s">
        <v>4453</v>
      </c>
      <c r="G3134" s="226" t="s">
        <v>65</v>
      </c>
      <c r="H3134" s="226" t="s">
        <v>66</v>
      </c>
      <c r="I3134" s="229">
        <f t="shared" si="96"/>
        <v>0</v>
      </c>
      <c r="J3134" s="232"/>
      <c r="K3134" s="226" t="s">
        <v>12506</v>
      </c>
      <c r="L3134" s="226" t="s">
        <v>4453</v>
      </c>
      <c r="M3134" s="226" t="s">
        <v>8141</v>
      </c>
      <c r="N3134" s="226" t="s">
        <v>8433</v>
      </c>
      <c r="O3134" s="232">
        <v>45903</v>
      </c>
      <c r="P3134" s="232"/>
      <c r="Q3134" s="232"/>
      <c r="R3134" s="232"/>
      <c r="S3134" s="226" t="s">
        <v>8164</v>
      </c>
      <c r="T3134" s="229">
        <v>45905</v>
      </c>
      <c r="U3134" s="232"/>
      <c r="V3134" s="233"/>
      <c r="W3134" s="233"/>
      <c r="X3134" s="226" t="s">
        <v>8152</v>
      </c>
      <c r="Y3134" s="229">
        <v>45905</v>
      </c>
      <c r="Z3134" s="232">
        <v>45905</v>
      </c>
      <c r="AA3134" s="232"/>
      <c r="AB3134" s="232"/>
      <c r="AC3134" s="234"/>
      <c r="AD3134" s="232"/>
      <c r="AE3134" s="253" t="str">
        <f>IF($N3134=マイタスク!$U$5,"作業者","")&amp;IF($S3134=マイタスク!$U$5,"ピアレビュー","")&amp;IF($X3134=マイタスク!$U$5,"SVレビュー","")</f>
        <v/>
      </c>
      <c r="AF3134" s="252">
        <f t="shared" si="97"/>
        <v>241</v>
      </c>
      <c r="AG3134" s="9" t="s">
        <v>34</v>
      </c>
    </row>
    <row r="3135" spans="2:33">
      <c r="B3135" s="225">
        <v>3123</v>
      </c>
      <c r="C3135" s="226" t="s">
        <v>505</v>
      </c>
      <c r="D3135" s="227" t="s">
        <v>506</v>
      </c>
      <c r="E3135" s="228" t="s">
        <v>4452</v>
      </c>
      <c r="F3135" s="226" t="s">
        <v>4453</v>
      </c>
      <c r="G3135" s="226" t="s">
        <v>65</v>
      </c>
      <c r="H3135" s="226" t="s">
        <v>66</v>
      </c>
      <c r="I3135" s="229">
        <f t="shared" si="96"/>
        <v>0</v>
      </c>
      <c r="J3135" s="232"/>
      <c r="K3135" s="226" t="s">
        <v>12507</v>
      </c>
      <c r="L3135" s="226" t="s">
        <v>12508</v>
      </c>
      <c r="M3135" s="226" t="s">
        <v>8141</v>
      </c>
      <c r="N3135" s="226" t="s">
        <v>8433</v>
      </c>
      <c r="O3135" s="232">
        <v>45903</v>
      </c>
      <c r="P3135" s="232"/>
      <c r="Q3135" s="232"/>
      <c r="R3135" s="232"/>
      <c r="S3135" s="226" t="s">
        <v>8164</v>
      </c>
      <c r="T3135" s="229">
        <v>45905</v>
      </c>
      <c r="U3135" s="232"/>
      <c r="V3135" s="233"/>
      <c r="W3135" s="233"/>
      <c r="X3135" s="226" t="s">
        <v>8152</v>
      </c>
      <c r="Y3135" s="229">
        <v>45905</v>
      </c>
      <c r="Z3135" s="232">
        <v>45905</v>
      </c>
      <c r="AA3135" s="232"/>
      <c r="AB3135" s="232"/>
      <c r="AC3135" s="234"/>
      <c r="AD3135" s="232"/>
      <c r="AE3135" s="253" t="str">
        <f>IF($N3135=マイタスク!$U$5,"作業者","")&amp;IF($S3135=マイタスク!$U$5,"ピアレビュー","")&amp;IF($X3135=マイタスク!$U$5,"SVレビュー","")</f>
        <v/>
      </c>
      <c r="AF3135" s="252">
        <f t="shared" si="97"/>
        <v>241</v>
      </c>
      <c r="AG3135" s="9" t="s">
        <v>34</v>
      </c>
    </row>
    <row r="3136" spans="2:33">
      <c r="B3136" s="225">
        <v>3124</v>
      </c>
      <c r="C3136" s="226" t="s">
        <v>505</v>
      </c>
      <c r="D3136" s="227" t="s">
        <v>506</v>
      </c>
      <c r="E3136" s="228" t="s">
        <v>4452</v>
      </c>
      <c r="F3136" s="226" t="s">
        <v>4453</v>
      </c>
      <c r="G3136" s="226" t="s">
        <v>65</v>
      </c>
      <c r="H3136" s="226" t="s">
        <v>66</v>
      </c>
      <c r="I3136" s="229">
        <f t="shared" si="96"/>
        <v>0</v>
      </c>
      <c r="J3136" s="232"/>
      <c r="K3136" s="226" t="s">
        <v>12509</v>
      </c>
      <c r="L3136" s="226" t="s">
        <v>4455</v>
      </c>
      <c r="M3136" s="226" t="s">
        <v>8141</v>
      </c>
      <c r="N3136" s="226" t="s">
        <v>8230</v>
      </c>
      <c r="O3136" s="232">
        <v>45903</v>
      </c>
      <c r="P3136" s="232"/>
      <c r="Q3136" s="232"/>
      <c r="R3136" s="232"/>
      <c r="S3136" s="226" t="s">
        <v>8188</v>
      </c>
      <c r="T3136" s="229">
        <v>45905</v>
      </c>
      <c r="U3136" s="232"/>
      <c r="V3136" s="233"/>
      <c r="W3136" s="233"/>
      <c r="X3136" s="226"/>
      <c r="Y3136" s="229"/>
      <c r="Z3136" s="232">
        <v>45905</v>
      </c>
      <c r="AA3136" s="232"/>
      <c r="AB3136" s="232"/>
      <c r="AC3136" s="234"/>
      <c r="AD3136" s="232"/>
      <c r="AE3136" s="253" t="str">
        <f>IF($N3136=マイタスク!$U$5,"作業者","")&amp;IF($S3136=マイタスク!$U$5,"ピアレビュー","")&amp;IF($X3136=マイタスク!$U$5,"SVレビュー","")</f>
        <v/>
      </c>
      <c r="AF3136" s="252">
        <f t="shared" si="97"/>
        <v>241</v>
      </c>
      <c r="AG3136" s="9" t="s">
        <v>34</v>
      </c>
    </row>
    <row r="3137" spans="2:33">
      <c r="B3137" s="225">
        <v>3125</v>
      </c>
      <c r="C3137" s="226" t="s">
        <v>505</v>
      </c>
      <c r="D3137" s="227" t="s">
        <v>506</v>
      </c>
      <c r="E3137" s="228" t="s">
        <v>4452</v>
      </c>
      <c r="F3137" s="226" t="s">
        <v>4453</v>
      </c>
      <c r="G3137" s="226" t="s">
        <v>65</v>
      </c>
      <c r="H3137" s="226" t="s">
        <v>66</v>
      </c>
      <c r="I3137" s="229">
        <f t="shared" si="96"/>
        <v>0</v>
      </c>
      <c r="J3137" s="232"/>
      <c r="K3137" s="226" t="s">
        <v>12510</v>
      </c>
      <c r="L3137" s="226" t="s">
        <v>4457</v>
      </c>
      <c r="M3137" s="226" t="s">
        <v>8141</v>
      </c>
      <c r="N3137" s="226" t="s">
        <v>8188</v>
      </c>
      <c r="O3137" s="232">
        <v>45903</v>
      </c>
      <c r="P3137" s="232"/>
      <c r="Q3137" s="232"/>
      <c r="R3137" s="232"/>
      <c r="S3137" s="226" t="s">
        <v>8230</v>
      </c>
      <c r="T3137" s="229">
        <v>45905</v>
      </c>
      <c r="U3137" s="232"/>
      <c r="V3137" s="233"/>
      <c r="W3137" s="233"/>
      <c r="X3137" s="226"/>
      <c r="Y3137" s="229"/>
      <c r="Z3137" s="232">
        <v>45905</v>
      </c>
      <c r="AA3137" s="232"/>
      <c r="AB3137" s="232"/>
      <c r="AC3137" s="234"/>
      <c r="AD3137" s="232"/>
      <c r="AE3137" s="253" t="str">
        <f>IF($N3137=マイタスク!$U$5,"作業者","")&amp;IF($S3137=マイタスク!$U$5,"ピアレビュー","")&amp;IF($X3137=マイタスク!$U$5,"SVレビュー","")</f>
        <v/>
      </c>
      <c r="AF3137" s="252">
        <f t="shared" si="97"/>
        <v>241</v>
      </c>
      <c r="AG3137" s="9" t="s">
        <v>34</v>
      </c>
    </row>
    <row r="3138" spans="2:33">
      <c r="B3138" s="225">
        <v>3126</v>
      </c>
      <c r="C3138" s="226" t="s">
        <v>505</v>
      </c>
      <c r="D3138" s="227" t="s">
        <v>506</v>
      </c>
      <c r="E3138" s="228" t="s">
        <v>4452</v>
      </c>
      <c r="F3138" s="226" t="s">
        <v>4453</v>
      </c>
      <c r="G3138" s="226" t="s">
        <v>65</v>
      </c>
      <c r="H3138" s="226" t="s">
        <v>66</v>
      </c>
      <c r="I3138" s="229">
        <f t="shared" si="96"/>
        <v>0</v>
      </c>
      <c r="J3138" s="232"/>
      <c r="K3138" s="226" t="s">
        <v>12511</v>
      </c>
      <c r="L3138" s="226" t="s">
        <v>4459</v>
      </c>
      <c r="M3138" s="226" t="s">
        <v>8141</v>
      </c>
      <c r="N3138" s="226" t="s">
        <v>8208</v>
      </c>
      <c r="O3138" s="232">
        <v>45903</v>
      </c>
      <c r="P3138" s="232"/>
      <c r="Q3138" s="232"/>
      <c r="R3138" s="232"/>
      <c r="S3138" s="226" t="s">
        <v>8433</v>
      </c>
      <c r="T3138" s="229">
        <v>45905</v>
      </c>
      <c r="U3138" s="232"/>
      <c r="V3138" s="233"/>
      <c r="W3138" s="233"/>
      <c r="X3138" s="226"/>
      <c r="Y3138" s="229"/>
      <c r="Z3138" s="232">
        <v>45905</v>
      </c>
      <c r="AA3138" s="232"/>
      <c r="AB3138" s="232"/>
      <c r="AC3138" s="234"/>
      <c r="AD3138" s="232"/>
      <c r="AE3138" s="253" t="str">
        <f>IF($N3138=マイタスク!$U$5,"作業者","")&amp;IF($S3138=マイタスク!$U$5,"ピアレビュー","")&amp;IF($X3138=マイタスク!$U$5,"SVレビュー","")</f>
        <v/>
      </c>
      <c r="AF3138" s="252">
        <f t="shared" si="97"/>
        <v>241</v>
      </c>
      <c r="AG3138" s="9" t="s">
        <v>34</v>
      </c>
    </row>
    <row r="3139" spans="2:33">
      <c r="B3139" s="225">
        <v>3127</v>
      </c>
      <c r="C3139" s="226" t="s">
        <v>505</v>
      </c>
      <c r="D3139" s="227" t="s">
        <v>506</v>
      </c>
      <c r="E3139" s="228" t="s">
        <v>4454</v>
      </c>
      <c r="F3139" s="226" t="s">
        <v>4455</v>
      </c>
      <c r="G3139" s="226" t="s">
        <v>65</v>
      </c>
      <c r="H3139" s="226" t="s">
        <v>66</v>
      </c>
      <c r="I3139" s="229">
        <f t="shared" si="96"/>
        <v>0</v>
      </c>
      <c r="J3139" s="232"/>
      <c r="K3139" s="226" t="s">
        <v>12512</v>
      </c>
      <c r="L3139" s="226" t="s">
        <v>4455</v>
      </c>
      <c r="M3139" s="226" t="s">
        <v>8141</v>
      </c>
      <c r="N3139" s="226" t="s">
        <v>8164</v>
      </c>
      <c r="O3139" s="232">
        <v>45539</v>
      </c>
      <c r="P3139" s="232"/>
      <c r="Q3139" s="232"/>
      <c r="R3139" s="232"/>
      <c r="S3139" s="226" t="s">
        <v>8181</v>
      </c>
      <c r="T3139" s="229">
        <v>45541</v>
      </c>
      <c r="U3139" s="232"/>
      <c r="V3139" s="233"/>
      <c r="W3139" s="233"/>
      <c r="X3139" s="226"/>
      <c r="Y3139" s="229"/>
      <c r="Z3139" s="232">
        <v>45534</v>
      </c>
      <c r="AA3139" s="232"/>
      <c r="AB3139" s="232"/>
      <c r="AC3139" s="234"/>
      <c r="AD3139" s="232"/>
      <c r="AE3139" s="253" t="str">
        <f>IF($N3139=マイタスク!$U$5,"作業者","")&amp;IF($S3139=マイタスク!$U$5,"ピアレビュー","")&amp;IF($X3139=マイタスク!$U$5,"SVレビュー","")</f>
        <v/>
      </c>
      <c r="AF3139" s="252">
        <f t="shared" si="97"/>
        <v>52</v>
      </c>
      <c r="AG3139" s="9" t="s">
        <v>34</v>
      </c>
    </row>
    <row r="3140" spans="2:33">
      <c r="B3140" s="225">
        <v>3128</v>
      </c>
      <c r="C3140" s="226" t="s">
        <v>505</v>
      </c>
      <c r="D3140" s="227" t="s">
        <v>506</v>
      </c>
      <c r="E3140" s="228" t="s">
        <v>4456</v>
      </c>
      <c r="F3140" s="226" t="s">
        <v>4457</v>
      </c>
      <c r="G3140" s="226" t="s">
        <v>65</v>
      </c>
      <c r="H3140" s="226" t="s">
        <v>66</v>
      </c>
      <c r="I3140" s="229">
        <f t="shared" si="96"/>
        <v>0</v>
      </c>
      <c r="J3140" s="232"/>
      <c r="K3140" s="226" t="s">
        <v>12513</v>
      </c>
      <c r="L3140" s="226" t="s">
        <v>4457</v>
      </c>
      <c r="M3140" s="226" t="s">
        <v>8141</v>
      </c>
      <c r="N3140" s="226" t="s">
        <v>8181</v>
      </c>
      <c r="O3140" s="232">
        <v>45539</v>
      </c>
      <c r="P3140" s="232"/>
      <c r="Q3140" s="232"/>
      <c r="R3140" s="232"/>
      <c r="S3140" s="226" t="s">
        <v>8230</v>
      </c>
      <c r="T3140" s="229">
        <v>45541</v>
      </c>
      <c r="U3140" s="232"/>
      <c r="V3140" s="233"/>
      <c r="W3140" s="233"/>
      <c r="X3140" s="226"/>
      <c r="Y3140" s="229"/>
      <c r="Z3140" s="232">
        <v>45534</v>
      </c>
      <c r="AA3140" s="232"/>
      <c r="AB3140" s="232"/>
      <c r="AC3140" s="234"/>
      <c r="AD3140" s="232"/>
      <c r="AE3140" s="253" t="str">
        <f>IF($N3140=マイタスク!$U$5,"作業者","")&amp;IF($S3140=マイタスク!$U$5,"ピアレビュー","")&amp;IF($X3140=マイタスク!$U$5,"SVレビュー","")</f>
        <v/>
      </c>
      <c r="AF3140" s="252">
        <f t="shared" si="97"/>
        <v>53</v>
      </c>
      <c r="AG3140" s="9" t="s">
        <v>34</v>
      </c>
    </row>
    <row r="3141" spans="2:33">
      <c r="B3141" s="225">
        <v>3129</v>
      </c>
      <c r="C3141" s="226" t="s">
        <v>85</v>
      </c>
      <c r="D3141" s="227" t="s">
        <v>86</v>
      </c>
      <c r="E3141" s="228" t="s">
        <v>4458</v>
      </c>
      <c r="F3141" s="226" t="s">
        <v>4459</v>
      </c>
      <c r="G3141" s="226" t="s">
        <v>65</v>
      </c>
      <c r="H3141" s="226" t="s">
        <v>66</v>
      </c>
      <c r="I3141" s="229">
        <f t="shared" si="96"/>
        <v>0</v>
      </c>
      <c r="J3141" s="232"/>
      <c r="K3141" s="226" t="s">
        <v>12514</v>
      </c>
      <c r="L3141" s="226" t="s">
        <v>4459</v>
      </c>
      <c r="M3141" s="226" t="s">
        <v>8141</v>
      </c>
      <c r="N3141" s="226" t="s">
        <v>8208</v>
      </c>
      <c r="O3141" s="232">
        <v>45539</v>
      </c>
      <c r="P3141" s="232"/>
      <c r="Q3141" s="232"/>
      <c r="R3141" s="232"/>
      <c r="S3141" s="226" t="s">
        <v>8164</v>
      </c>
      <c r="T3141" s="229">
        <v>45541</v>
      </c>
      <c r="U3141" s="232"/>
      <c r="V3141" s="233"/>
      <c r="W3141" s="233"/>
      <c r="X3141" s="226"/>
      <c r="Y3141" s="229"/>
      <c r="Z3141" s="232">
        <v>45534</v>
      </c>
      <c r="AA3141" s="232"/>
      <c r="AB3141" s="232"/>
      <c r="AC3141" s="234"/>
      <c r="AD3141" s="232"/>
      <c r="AE3141" s="253" t="str">
        <f>IF($N3141=マイタスク!$U$5,"作業者","")&amp;IF($S3141=マイタスク!$U$5,"ピアレビュー","")&amp;IF($X3141=マイタスク!$U$5,"SVレビュー","")</f>
        <v/>
      </c>
      <c r="AF3141" s="252">
        <f t="shared" si="97"/>
        <v>583</v>
      </c>
      <c r="AG3141" s="9" t="s">
        <v>34</v>
      </c>
    </row>
    <row r="3142" spans="2:33">
      <c r="B3142" s="225">
        <v>3130</v>
      </c>
      <c r="C3142" s="226" t="s">
        <v>85</v>
      </c>
      <c r="D3142" s="227" t="s">
        <v>86</v>
      </c>
      <c r="E3142" s="228" t="s">
        <v>4460</v>
      </c>
      <c r="F3142" s="226" t="s">
        <v>4461</v>
      </c>
      <c r="G3142" s="226" t="s">
        <v>65</v>
      </c>
      <c r="H3142" s="226" t="s">
        <v>66</v>
      </c>
      <c r="I3142" s="229">
        <f t="shared" si="96"/>
        <v>0</v>
      </c>
      <c r="J3142" s="232"/>
      <c r="K3142" s="226" t="s">
        <v>12515</v>
      </c>
      <c r="L3142" s="226" t="s">
        <v>4461</v>
      </c>
      <c r="M3142" s="226" t="s">
        <v>8141</v>
      </c>
      <c r="N3142" s="226" t="s">
        <v>8527</v>
      </c>
      <c r="O3142" s="232">
        <v>45567</v>
      </c>
      <c r="P3142" s="232"/>
      <c r="Q3142" s="232"/>
      <c r="R3142" s="232"/>
      <c r="S3142" s="226" t="s">
        <v>8208</v>
      </c>
      <c r="T3142" s="229">
        <v>45569</v>
      </c>
      <c r="U3142" s="232"/>
      <c r="V3142" s="233"/>
      <c r="W3142" s="233"/>
      <c r="X3142" s="226" t="s">
        <v>8152</v>
      </c>
      <c r="Y3142" s="229">
        <v>45569</v>
      </c>
      <c r="Z3142" s="232">
        <v>45569</v>
      </c>
      <c r="AA3142" s="232"/>
      <c r="AB3142" s="232"/>
      <c r="AC3142" s="234"/>
      <c r="AD3142" s="232"/>
      <c r="AE3142" s="253" t="str">
        <f>IF($N3142=マイタスク!$U$5,"作業者","")&amp;IF($S3142=マイタスク!$U$5,"ピアレビュー","")&amp;IF($X3142=マイタスク!$U$5,"SVレビュー","")</f>
        <v/>
      </c>
      <c r="AF3142" s="252">
        <f t="shared" si="97"/>
        <v>608</v>
      </c>
      <c r="AG3142" s="9" t="s">
        <v>34</v>
      </c>
    </row>
    <row r="3143" spans="2:33">
      <c r="B3143" s="225">
        <v>3131</v>
      </c>
      <c r="C3143" s="226" t="s">
        <v>85</v>
      </c>
      <c r="D3143" s="227" t="s">
        <v>86</v>
      </c>
      <c r="E3143" s="228" t="s">
        <v>4462</v>
      </c>
      <c r="F3143" s="226" t="s">
        <v>4463</v>
      </c>
      <c r="G3143" s="226" t="s">
        <v>65</v>
      </c>
      <c r="H3143" s="226" t="s">
        <v>66</v>
      </c>
      <c r="I3143" s="229">
        <f t="shared" si="96"/>
        <v>0</v>
      </c>
      <c r="J3143" s="232"/>
      <c r="K3143" s="226" t="s">
        <v>12516</v>
      </c>
      <c r="L3143" s="226" t="s">
        <v>4463</v>
      </c>
      <c r="M3143" s="226" t="s">
        <v>8141</v>
      </c>
      <c r="N3143" s="226" t="s">
        <v>8433</v>
      </c>
      <c r="O3143" s="232">
        <v>45567</v>
      </c>
      <c r="P3143" s="232"/>
      <c r="Q3143" s="232"/>
      <c r="R3143" s="232"/>
      <c r="S3143" s="226" t="s">
        <v>8181</v>
      </c>
      <c r="T3143" s="229">
        <v>45569</v>
      </c>
      <c r="U3143" s="232"/>
      <c r="V3143" s="233"/>
      <c r="W3143" s="233"/>
      <c r="X3143" s="226"/>
      <c r="Y3143" s="229"/>
      <c r="Z3143" s="232">
        <v>45569</v>
      </c>
      <c r="AA3143" s="232"/>
      <c r="AB3143" s="232"/>
      <c r="AC3143" s="234"/>
      <c r="AD3143" s="232"/>
      <c r="AE3143" s="253" t="str">
        <f>IF($N3143=マイタスク!$U$5,"作業者","")&amp;IF($S3143=マイタスク!$U$5,"ピアレビュー","")&amp;IF($X3143=マイタスク!$U$5,"SVレビュー","")</f>
        <v/>
      </c>
      <c r="AF3143" s="252">
        <f t="shared" si="97"/>
        <v>609</v>
      </c>
      <c r="AG3143" s="9" t="s">
        <v>34</v>
      </c>
    </row>
    <row r="3144" spans="2:33">
      <c r="B3144" s="225">
        <v>3132</v>
      </c>
      <c r="C3144" s="226" t="s">
        <v>85</v>
      </c>
      <c r="D3144" s="227" t="s">
        <v>86</v>
      </c>
      <c r="E3144" s="228" t="s">
        <v>4464</v>
      </c>
      <c r="F3144" s="226" t="s">
        <v>4465</v>
      </c>
      <c r="G3144" s="226" t="s">
        <v>65</v>
      </c>
      <c r="H3144" s="226" t="s">
        <v>66</v>
      </c>
      <c r="I3144" s="229">
        <f t="shared" si="96"/>
        <v>0</v>
      </c>
      <c r="J3144" s="232"/>
      <c r="K3144" s="226" t="s">
        <v>12517</v>
      </c>
      <c r="L3144" s="226" t="s">
        <v>4465</v>
      </c>
      <c r="M3144" s="226" t="s">
        <v>8141</v>
      </c>
      <c r="N3144" s="226" t="s">
        <v>8230</v>
      </c>
      <c r="O3144" s="232">
        <v>45567</v>
      </c>
      <c r="P3144" s="232"/>
      <c r="Q3144" s="232"/>
      <c r="R3144" s="232"/>
      <c r="S3144" s="226" t="s">
        <v>8164</v>
      </c>
      <c r="T3144" s="229">
        <v>45569</v>
      </c>
      <c r="U3144" s="232"/>
      <c r="V3144" s="233"/>
      <c r="W3144" s="233"/>
      <c r="X3144" s="226"/>
      <c r="Y3144" s="229"/>
      <c r="Z3144" s="232">
        <v>45569</v>
      </c>
      <c r="AA3144" s="232"/>
      <c r="AB3144" s="232"/>
      <c r="AC3144" s="234"/>
      <c r="AD3144" s="232"/>
      <c r="AE3144" s="253" t="str">
        <f>IF($N3144=マイタスク!$U$5,"作業者","")&amp;IF($S3144=マイタスク!$U$5,"ピアレビュー","")&amp;IF($X3144=マイタスク!$U$5,"SVレビュー","")</f>
        <v/>
      </c>
      <c r="AF3144" s="252">
        <f t="shared" si="97"/>
        <v>610</v>
      </c>
      <c r="AG3144" s="9" t="s">
        <v>34</v>
      </c>
    </row>
    <row r="3145" spans="2:33">
      <c r="B3145" s="225">
        <v>3133</v>
      </c>
      <c r="C3145" s="226" t="s">
        <v>85</v>
      </c>
      <c r="D3145" s="227" t="s">
        <v>86</v>
      </c>
      <c r="E3145" s="228" t="s">
        <v>4466</v>
      </c>
      <c r="F3145" s="226" t="s">
        <v>4467</v>
      </c>
      <c r="G3145" s="226" t="s">
        <v>65</v>
      </c>
      <c r="H3145" s="226" t="s">
        <v>66</v>
      </c>
      <c r="I3145" s="229">
        <f t="shared" si="96"/>
        <v>0</v>
      </c>
      <c r="J3145" s="232"/>
      <c r="K3145" s="226" t="s">
        <v>12518</v>
      </c>
      <c r="L3145" s="226" t="s">
        <v>4467</v>
      </c>
      <c r="M3145" s="226" t="s">
        <v>8141</v>
      </c>
      <c r="N3145" s="226" t="s">
        <v>8208</v>
      </c>
      <c r="O3145" s="232">
        <v>45567</v>
      </c>
      <c r="P3145" s="232"/>
      <c r="Q3145" s="232"/>
      <c r="R3145" s="232"/>
      <c r="S3145" s="226" t="s">
        <v>8433</v>
      </c>
      <c r="T3145" s="229">
        <v>45569</v>
      </c>
      <c r="U3145" s="232"/>
      <c r="V3145" s="233"/>
      <c r="W3145" s="233"/>
      <c r="X3145" s="226"/>
      <c r="Y3145" s="229"/>
      <c r="Z3145" s="232">
        <v>45569</v>
      </c>
      <c r="AA3145" s="232"/>
      <c r="AB3145" s="232"/>
      <c r="AC3145" s="234"/>
      <c r="AD3145" s="232"/>
      <c r="AE3145" s="253" t="str">
        <f>IF($N3145=マイタスク!$U$5,"作業者","")&amp;IF($S3145=マイタスク!$U$5,"ピアレビュー","")&amp;IF($X3145=マイタスク!$U$5,"SVレビュー","")</f>
        <v/>
      </c>
      <c r="AF3145" s="252">
        <f t="shared" si="97"/>
        <v>611</v>
      </c>
      <c r="AG3145" s="9" t="s">
        <v>34</v>
      </c>
    </row>
    <row r="3146" spans="2:33">
      <c r="B3146" s="225">
        <v>3134</v>
      </c>
      <c r="C3146" s="226" t="s">
        <v>505</v>
      </c>
      <c r="D3146" s="227" t="s">
        <v>506</v>
      </c>
      <c r="E3146" s="228" t="s">
        <v>4468</v>
      </c>
      <c r="F3146" s="226" t="s">
        <v>4469</v>
      </c>
      <c r="G3146" s="226" t="s">
        <v>65</v>
      </c>
      <c r="H3146" s="226" t="s">
        <v>66</v>
      </c>
      <c r="I3146" s="229">
        <f t="shared" si="96"/>
        <v>0</v>
      </c>
      <c r="J3146" s="232"/>
      <c r="K3146" s="226" t="s">
        <v>12519</v>
      </c>
      <c r="L3146" s="226" t="s">
        <v>4469</v>
      </c>
      <c r="M3146" s="226" t="s">
        <v>8141</v>
      </c>
      <c r="N3146" s="226" t="s">
        <v>8188</v>
      </c>
      <c r="O3146" s="232">
        <v>45567</v>
      </c>
      <c r="P3146" s="232"/>
      <c r="Q3146" s="232"/>
      <c r="R3146" s="232"/>
      <c r="S3146" s="226" t="s">
        <v>8527</v>
      </c>
      <c r="T3146" s="229">
        <v>45567</v>
      </c>
      <c r="U3146" s="232"/>
      <c r="V3146" s="233"/>
      <c r="W3146" s="233"/>
      <c r="X3146" s="226"/>
      <c r="Y3146" s="229"/>
      <c r="Z3146" s="232">
        <v>45567</v>
      </c>
      <c r="AA3146" s="232"/>
      <c r="AB3146" s="232"/>
      <c r="AC3146" s="234"/>
      <c r="AD3146" s="232"/>
      <c r="AE3146" s="253" t="str">
        <f>IF($N3146=マイタスク!$U$5,"作業者","")&amp;IF($S3146=マイタスク!$U$5,"ピアレビュー","")&amp;IF($X3146=マイタスク!$U$5,"SVレビュー","")</f>
        <v/>
      </c>
      <c r="AF3146" s="252">
        <f t="shared" si="97"/>
        <v>66</v>
      </c>
      <c r="AG3146" s="9" t="s">
        <v>34</v>
      </c>
    </row>
    <row r="3147" spans="2:33">
      <c r="B3147" s="225">
        <v>3135</v>
      </c>
      <c r="C3147" s="226" t="s">
        <v>85</v>
      </c>
      <c r="D3147" s="227" t="s">
        <v>86</v>
      </c>
      <c r="E3147" s="228" t="s">
        <v>4470</v>
      </c>
      <c r="F3147" s="226" t="s">
        <v>4471</v>
      </c>
      <c r="G3147" s="226" t="s">
        <v>65</v>
      </c>
      <c r="H3147" s="226" t="s">
        <v>66</v>
      </c>
      <c r="I3147" s="229">
        <f t="shared" si="96"/>
        <v>0</v>
      </c>
      <c r="J3147" s="232"/>
      <c r="K3147" s="226" t="s">
        <v>12520</v>
      </c>
      <c r="L3147" s="226" t="s">
        <v>4471</v>
      </c>
      <c r="M3147" s="226" t="s">
        <v>8141</v>
      </c>
      <c r="N3147" s="226" t="s">
        <v>8188</v>
      </c>
      <c r="O3147" s="232">
        <v>45910</v>
      </c>
      <c r="P3147" s="232"/>
      <c r="Q3147" s="232"/>
      <c r="R3147" s="232"/>
      <c r="S3147" s="226" t="s">
        <v>8208</v>
      </c>
      <c r="T3147" s="229">
        <v>45912</v>
      </c>
      <c r="U3147" s="232"/>
      <c r="V3147" s="233"/>
      <c r="W3147" s="233"/>
      <c r="X3147" s="226" t="s">
        <v>8152</v>
      </c>
      <c r="Y3147" s="229">
        <v>45912</v>
      </c>
      <c r="Z3147" s="232">
        <v>45912</v>
      </c>
      <c r="AA3147" s="232"/>
      <c r="AB3147" s="232"/>
      <c r="AC3147" s="234"/>
      <c r="AD3147" s="232"/>
      <c r="AE3147" s="253" t="str">
        <f>IF($N3147=マイタスク!$U$5,"作業者","")&amp;IF($S3147=マイタスク!$U$5,"ピアレビュー","")&amp;IF($X3147=マイタスク!$U$5,"SVレビュー","")</f>
        <v/>
      </c>
      <c r="AF3147" s="252">
        <f t="shared" si="97"/>
        <v>869</v>
      </c>
      <c r="AG3147" s="9" t="s">
        <v>34</v>
      </c>
    </row>
    <row r="3148" spans="2:33">
      <c r="B3148" s="225">
        <v>3136</v>
      </c>
      <c r="C3148" s="226" t="s">
        <v>85</v>
      </c>
      <c r="D3148" s="227" t="s">
        <v>86</v>
      </c>
      <c r="E3148" s="228" t="s">
        <v>4470</v>
      </c>
      <c r="F3148" s="226" t="s">
        <v>4471</v>
      </c>
      <c r="G3148" s="226" t="s">
        <v>65</v>
      </c>
      <c r="H3148" s="226" t="s">
        <v>66</v>
      </c>
      <c r="I3148" s="229">
        <f t="shared" si="96"/>
        <v>0</v>
      </c>
      <c r="J3148" s="232"/>
      <c r="K3148" s="226" t="s">
        <v>12521</v>
      </c>
      <c r="L3148" s="226" t="s">
        <v>12522</v>
      </c>
      <c r="M3148" s="226" t="s">
        <v>8141</v>
      </c>
      <c r="N3148" s="226" t="s">
        <v>8208</v>
      </c>
      <c r="O3148" s="232">
        <v>45910</v>
      </c>
      <c r="P3148" s="232"/>
      <c r="Q3148" s="232"/>
      <c r="R3148" s="232"/>
      <c r="S3148" s="226" t="s">
        <v>8188</v>
      </c>
      <c r="T3148" s="229">
        <v>45912</v>
      </c>
      <c r="U3148" s="232"/>
      <c r="V3148" s="233"/>
      <c r="W3148" s="233"/>
      <c r="X3148" s="226"/>
      <c r="Y3148" s="229"/>
      <c r="Z3148" s="232">
        <v>45912</v>
      </c>
      <c r="AA3148" s="232"/>
      <c r="AB3148" s="232"/>
      <c r="AC3148" s="234"/>
      <c r="AD3148" s="232"/>
      <c r="AE3148" s="253" t="str">
        <f>IF($N3148=マイタスク!$U$5,"作業者","")&amp;IF($S3148=マイタスク!$U$5,"ピアレビュー","")&amp;IF($X3148=マイタスク!$U$5,"SVレビュー","")</f>
        <v/>
      </c>
      <c r="AF3148" s="252">
        <f t="shared" si="97"/>
        <v>869</v>
      </c>
      <c r="AG3148" s="9" t="s">
        <v>34</v>
      </c>
    </row>
    <row r="3149" spans="2:33">
      <c r="B3149" s="225">
        <v>3137</v>
      </c>
      <c r="C3149" s="226" t="s">
        <v>85</v>
      </c>
      <c r="D3149" s="227" t="s">
        <v>86</v>
      </c>
      <c r="E3149" s="228" t="s">
        <v>4470</v>
      </c>
      <c r="F3149" s="226" t="s">
        <v>4471</v>
      </c>
      <c r="G3149" s="226" t="s">
        <v>65</v>
      </c>
      <c r="H3149" s="226" t="s">
        <v>66</v>
      </c>
      <c r="I3149" s="229">
        <f t="shared" ref="I3149:I3212" si="98">$Q3149</f>
        <v>0</v>
      </c>
      <c r="J3149" s="232"/>
      <c r="K3149" s="226" t="s">
        <v>12523</v>
      </c>
      <c r="L3149" s="226" t="s">
        <v>12524</v>
      </c>
      <c r="M3149" s="226" t="s">
        <v>8141</v>
      </c>
      <c r="N3149" s="226" t="s">
        <v>8188</v>
      </c>
      <c r="O3149" s="232">
        <v>45910</v>
      </c>
      <c r="P3149" s="232"/>
      <c r="Q3149" s="232"/>
      <c r="R3149" s="232"/>
      <c r="S3149" s="226" t="s">
        <v>8208</v>
      </c>
      <c r="T3149" s="229">
        <v>45912</v>
      </c>
      <c r="U3149" s="232"/>
      <c r="V3149" s="233"/>
      <c r="W3149" s="233"/>
      <c r="X3149" s="226" t="s">
        <v>8152</v>
      </c>
      <c r="Y3149" s="229">
        <v>45912</v>
      </c>
      <c r="Z3149" s="232">
        <v>45912</v>
      </c>
      <c r="AA3149" s="232"/>
      <c r="AB3149" s="232"/>
      <c r="AC3149" s="234"/>
      <c r="AD3149" s="232"/>
      <c r="AE3149" s="253" t="str">
        <f>IF($N3149=マイタスク!$U$5,"作業者","")&amp;IF($S3149=マイタスク!$U$5,"ピアレビュー","")&amp;IF($X3149=マイタスク!$U$5,"SVレビュー","")</f>
        <v/>
      </c>
      <c r="AF3149" s="252">
        <f t="shared" ref="AF3149:AF3212" si="99">VALUE(RIGHT($E3149,4))</f>
        <v>869</v>
      </c>
      <c r="AG3149" s="9" t="s">
        <v>34</v>
      </c>
    </row>
    <row r="3150" spans="2:33">
      <c r="B3150" s="225">
        <v>3138</v>
      </c>
      <c r="C3150" s="226" t="s">
        <v>85</v>
      </c>
      <c r="D3150" s="227" t="s">
        <v>86</v>
      </c>
      <c r="E3150" s="228" t="s">
        <v>4470</v>
      </c>
      <c r="F3150" s="226" t="s">
        <v>4471</v>
      </c>
      <c r="G3150" s="226" t="s">
        <v>65</v>
      </c>
      <c r="H3150" s="226" t="s">
        <v>66</v>
      </c>
      <c r="I3150" s="229">
        <f t="shared" si="98"/>
        <v>0</v>
      </c>
      <c r="J3150" s="232"/>
      <c r="K3150" s="226" t="s">
        <v>12525</v>
      </c>
      <c r="L3150" s="226" t="s">
        <v>12526</v>
      </c>
      <c r="M3150" s="226" t="s">
        <v>8141</v>
      </c>
      <c r="N3150" s="226" t="s">
        <v>8164</v>
      </c>
      <c r="O3150" s="232">
        <v>45910</v>
      </c>
      <c r="P3150" s="232"/>
      <c r="Q3150" s="232"/>
      <c r="R3150" s="232"/>
      <c r="S3150" s="226" t="s">
        <v>8152</v>
      </c>
      <c r="T3150" s="229">
        <v>45912</v>
      </c>
      <c r="U3150" s="232"/>
      <c r="V3150" s="233"/>
      <c r="W3150" s="233"/>
      <c r="X3150" s="226"/>
      <c r="Y3150" s="229"/>
      <c r="Z3150" s="232">
        <v>45912</v>
      </c>
      <c r="AA3150" s="232"/>
      <c r="AB3150" s="232"/>
      <c r="AC3150" s="234"/>
      <c r="AD3150" s="232"/>
      <c r="AE3150" s="253" t="str">
        <f>IF($N3150=マイタスク!$U$5,"作業者","")&amp;IF($S3150=マイタスク!$U$5,"ピアレビュー","")&amp;IF($X3150=マイタスク!$U$5,"SVレビュー","")</f>
        <v/>
      </c>
      <c r="AF3150" s="252">
        <f t="shared" si="99"/>
        <v>869</v>
      </c>
      <c r="AG3150" s="9" t="s">
        <v>34</v>
      </c>
    </row>
    <row r="3151" spans="2:33">
      <c r="B3151" s="225">
        <v>3139</v>
      </c>
      <c r="C3151" s="226" t="s">
        <v>85</v>
      </c>
      <c r="D3151" s="227" t="s">
        <v>86</v>
      </c>
      <c r="E3151" s="228" t="s">
        <v>4470</v>
      </c>
      <c r="F3151" s="226" t="s">
        <v>4471</v>
      </c>
      <c r="G3151" s="226" t="s">
        <v>65</v>
      </c>
      <c r="H3151" s="226" t="s">
        <v>66</v>
      </c>
      <c r="I3151" s="229">
        <f t="shared" si="98"/>
        <v>0</v>
      </c>
      <c r="J3151" s="232"/>
      <c r="K3151" s="226" t="s">
        <v>12527</v>
      </c>
      <c r="L3151" s="226" t="s">
        <v>12528</v>
      </c>
      <c r="M3151" s="226" t="s">
        <v>8141</v>
      </c>
      <c r="N3151" s="226" t="s">
        <v>8433</v>
      </c>
      <c r="O3151" s="232">
        <v>45910</v>
      </c>
      <c r="P3151" s="232"/>
      <c r="Q3151" s="232"/>
      <c r="R3151" s="232"/>
      <c r="S3151" s="226" t="s">
        <v>8230</v>
      </c>
      <c r="T3151" s="229">
        <v>45912</v>
      </c>
      <c r="U3151" s="232"/>
      <c r="V3151" s="233"/>
      <c r="W3151" s="233"/>
      <c r="X3151" s="226"/>
      <c r="Y3151" s="229"/>
      <c r="Z3151" s="232">
        <v>45912</v>
      </c>
      <c r="AA3151" s="232"/>
      <c r="AB3151" s="232"/>
      <c r="AC3151" s="234"/>
      <c r="AD3151" s="232"/>
      <c r="AE3151" s="253" t="str">
        <f>IF($N3151=マイタスク!$U$5,"作業者","")&amp;IF($S3151=マイタスク!$U$5,"ピアレビュー","")&amp;IF($X3151=マイタスク!$U$5,"SVレビュー","")</f>
        <v/>
      </c>
      <c r="AF3151" s="252">
        <f t="shared" si="99"/>
        <v>869</v>
      </c>
      <c r="AG3151" s="9" t="s">
        <v>34</v>
      </c>
    </row>
    <row r="3152" spans="2:33">
      <c r="B3152" s="225">
        <v>3140</v>
      </c>
      <c r="C3152" s="226" t="s">
        <v>85</v>
      </c>
      <c r="D3152" s="227" t="s">
        <v>86</v>
      </c>
      <c r="E3152" s="228" t="s">
        <v>4470</v>
      </c>
      <c r="F3152" s="226" t="s">
        <v>4471</v>
      </c>
      <c r="G3152" s="226" t="s">
        <v>65</v>
      </c>
      <c r="H3152" s="226" t="s">
        <v>66</v>
      </c>
      <c r="I3152" s="229">
        <f t="shared" si="98"/>
        <v>0</v>
      </c>
      <c r="J3152" s="232"/>
      <c r="K3152" s="226" t="s">
        <v>12529</v>
      </c>
      <c r="L3152" s="226" t="s">
        <v>12530</v>
      </c>
      <c r="M3152" s="226" t="s">
        <v>8141</v>
      </c>
      <c r="N3152" s="226" t="s">
        <v>8433</v>
      </c>
      <c r="O3152" s="232">
        <v>45908</v>
      </c>
      <c r="P3152" s="232"/>
      <c r="Q3152" s="232"/>
      <c r="R3152" s="232"/>
      <c r="S3152" s="226" t="s">
        <v>8433</v>
      </c>
      <c r="T3152" s="229">
        <v>45912</v>
      </c>
      <c r="U3152" s="232"/>
      <c r="V3152" s="233"/>
      <c r="W3152" s="233"/>
      <c r="X3152" s="226"/>
      <c r="Y3152" s="229"/>
      <c r="Z3152" s="232">
        <v>45905</v>
      </c>
      <c r="AA3152" s="232"/>
      <c r="AB3152" s="232"/>
      <c r="AC3152" s="234"/>
      <c r="AD3152" s="232"/>
      <c r="AE3152" s="253" t="str">
        <f>IF($N3152=マイタスク!$U$5,"作業者","")&amp;IF($S3152=マイタスク!$U$5,"ピアレビュー","")&amp;IF($X3152=マイタスク!$U$5,"SVレビュー","")</f>
        <v/>
      </c>
      <c r="AF3152" s="252">
        <f t="shared" si="99"/>
        <v>869</v>
      </c>
      <c r="AG3152" s="9" t="s">
        <v>34</v>
      </c>
    </row>
    <row r="3153" spans="2:33">
      <c r="B3153" s="225">
        <v>3141</v>
      </c>
      <c r="C3153" s="226" t="s">
        <v>505</v>
      </c>
      <c r="D3153" s="227" t="s">
        <v>506</v>
      </c>
      <c r="E3153" s="228" t="s">
        <v>4472</v>
      </c>
      <c r="F3153" s="226" t="s">
        <v>4473</v>
      </c>
      <c r="G3153" s="226" t="s">
        <v>65</v>
      </c>
      <c r="H3153" s="226" t="s">
        <v>66</v>
      </c>
      <c r="I3153" s="229">
        <f t="shared" si="98"/>
        <v>0</v>
      </c>
      <c r="J3153" s="232"/>
      <c r="K3153" s="226" t="s">
        <v>12531</v>
      </c>
      <c r="L3153" s="226" t="s">
        <v>4473</v>
      </c>
      <c r="M3153" s="226" t="s">
        <v>8141</v>
      </c>
      <c r="N3153" s="226" t="s">
        <v>8164</v>
      </c>
      <c r="O3153" s="232">
        <v>45546</v>
      </c>
      <c r="P3153" s="232"/>
      <c r="Q3153" s="232"/>
      <c r="R3153" s="232"/>
      <c r="S3153" s="226" t="s">
        <v>8433</v>
      </c>
      <c r="T3153" s="229">
        <v>45548</v>
      </c>
      <c r="U3153" s="232"/>
      <c r="V3153" s="233"/>
      <c r="W3153" s="233"/>
      <c r="X3153" s="226" t="s">
        <v>8152</v>
      </c>
      <c r="Y3153" s="229">
        <v>45548</v>
      </c>
      <c r="Z3153" s="232">
        <v>45548</v>
      </c>
      <c r="AA3153" s="232"/>
      <c r="AB3153" s="232"/>
      <c r="AC3153" s="234"/>
      <c r="AD3153" s="232"/>
      <c r="AE3153" s="253" t="str">
        <f>IF($N3153=マイタスク!$U$5,"作業者","")&amp;IF($S3153=マイタスク!$U$5,"ピアレビュー","")&amp;IF($X3153=マイタスク!$U$5,"SVレビュー","")</f>
        <v/>
      </c>
      <c r="AF3153" s="252">
        <f t="shared" si="99"/>
        <v>54</v>
      </c>
      <c r="AG3153" s="9" t="s">
        <v>34</v>
      </c>
    </row>
    <row r="3154" spans="2:33">
      <c r="B3154" s="225">
        <v>3142</v>
      </c>
      <c r="C3154" s="226" t="s">
        <v>505</v>
      </c>
      <c r="D3154" s="227" t="s">
        <v>506</v>
      </c>
      <c r="E3154" s="228" t="s">
        <v>4474</v>
      </c>
      <c r="F3154" s="226" t="s">
        <v>4475</v>
      </c>
      <c r="G3154" s="226" t="s">
        <v>65</v>
      </c>
      <c r="H3154" s="226" t="s">
        <v>66</v>
      </c>
      <c r="I3154" s="229">
        <f t="shared" si="98"/>
        <v>0</v>
      </c>
      <c r="J3154" s="232"/>
      <c r="K3154" s="226" t="s">
        <v>12532</v>
      </c>
      <c r="L3154" s="226" t="s">
        <v>4475</v>
      </c>
      <c r="M3154" s="226" t="s">
        <v>8141</v>
      </c>
      <c r="N3154" s="226" t="s">
        <v>8433</v>
      </c>
      <c r="O3154" s="232">
        <v>45546</v>
      </c>
      <c r="P3154" s="232"/>
      <c r="Q3154" s="232"/>
      <c r="R3154" s="232"/>
      <c r="S3154" s="226" t="s">
        <v>8527</v>
      </c>
      <c r="T3154" s="229">
        <v>45548</v>
      </c>
      <c r="U3154" s="232"/>
      <c r="V3154" s="233"/>
      <c r="W3154" s="233"/>
      <c r="X3154" s="226"/>
      <c r="Y3154" s="229"/>
      <c r="Z3154" s="232">
        <v>45548</v>
      </c>
      <c r="AA3154" s="232"/>
      <c r="AB3154" s="232"/>
      <c r="AC3154" s="234"/>
      <c r="AD3154" s="232"/>
      <c r="AE3154" s="253" t="str">
        <f>IF($N3154=マイタスク!$U$5,"作業者","")&amp;IF($S3154=マイタスク!$U$5,"ピアレビュー","")&amp;IF($X3154=マイタスク!$U$5,"SVレビュー","")</f>
        <v/>
      </c>
      <c r="AF3154" s="252">
        <f t="shared" si="99"/>
        <v>55</v>
      </c>
      <c r="AG3154" s="9" t="s">
        <v>34</v>
      </c>
    </row>
    <row r="3155" spans="2:33">
      <c r="B3155" s="225">
        <v>3143</v>
      </c>
      <c r="C3155" s="226" t="s">
        <v>505</v>
      </c>
      <c r="D3155" s="227" t="s">
        <v>506</v>
      </c>
      <c r="E3155" s="228" t="s">
        <v>4476</v>
      </c>
      <c r="F3155" s="226" t="s">
        <v>4477</v>
      </c>
      <c r="G3155" s="226" t="s">
        <v>65</v>
      </c>
      <c r="H3155" s="226" t="s">
        <v>66</v>
      </c>
      <c r="I3155" s="229">
        <f t="shared" si="98"/>
        <v>0</v>
      </c>
      <c r="J3155" s="232"/>
      <c r="K3155" s="226" t="s">
        <v>12533</v>
      </c>
      <c r="L3155" s="226" t="s">
        <v>4477</v>
      </c>
      <c r="M3155" s="226" t="s">
        <v>8141</v>
      </c>
      <c r="N3155" s="226" t="s">
        <v>8527</v>
      </c>
      <c r="O3155" s="232">
        <v>45546</v>
      </c>
      <c r="P3155" s="232"/>
      <c r="Q3155" s="232"/>
      <c r="R3155" s="232"/>
      <c r="S3155" s="226" t="s">
        <v>8208</v>
      </c>
      <c r="T3155" s="229">
        <v>45548</v>
      </c>
      <c r="U3155" s="232"/>
      <c r="V3155" s="233"/>
      <c r="W3155" s="233"/>
      <c r="X3155" s="226"/>
      <c r="Y3155" s="229"/>
      <c r="Z3155" s="232">
        <v>45548</v>
      </c>
      <c r="AA3155" s="232"/>
      <c r="AB3155" s="232"/>
      <c r="AC3155" s="234"/>
      <c r="AD3155" s="232"/>
      <c r="AE3155" s="253" t="str">
        <f>IF($N3155=マイタスク!$U$5,"作業者","")&amp;IF($S3155=マイタスク!$U$5,"ピアレビュー","")&amp;IF($X3155=マイタスク!$U$5,"SVレビュー","")</f>
        <v/>
      </c>
      <c r="AF3155" s="252">
        <f t="shared" si="99"/>
        <v>56</v>
      </c>
      <c r="AG3155" s="9" t="s">
        <v>34</v>
      </c>
    </row>
    <row r="3156" spans="2:33">
      <c r="B3156" s="225">
        <v>3144</v>
      </c>
      <c r="C3156" s="226" t="s">
        <v>505</v>
      </c>
      <c r="D3156" s="227" t="s">
        <v>506</v>
      </c>
      <c r="E3156" s="228" t="s">
        <v>4476</v>
      </c>
      <c r="F3156" s="226" t="s">
        <v>4477</v>
      </c>
      <c r="G3156" s="226" t="s">
        <v>65</v>
      </c>
      <c r="H3156" s="226" t="s">
        <v>66</v>
      </c>
      <c r="I3156" s="229">
        <f t="shared" si="98"/>
        <v>0</v>
      </c>
      <c r="J3156" s="232"/>
      <c r="K3156" s="226" t="s">
        <v>12534</v>
      </c>
      <c r="L3156" s="226" t="s">
        <v>4477</v>
      </c>
      <c r="M3156" s="226" t="s">
        <v>8141</v>
      </c>
      <c r="N3156" s="226" t="s">
        <v>8152</v>
      </c>
      <c r="O3156" s="232">
        <v>45546</v>
      </c>
      <c r="P3156" s="232"/>
      <c r="Q3156" s="232"/>
      <c r="R3156" s="232"/>
      <c r="S3156" s="226" t="s">
        <v>8152</v>
      </c>
      <c r="T3156" s="229">
        <v>45546</v>
      </c>
      <c r="U3156" s="232"/>
      <c r="V3156" s="233"/>
      <c r="W3156" s="233"/>
      <c r="X3156" s="226"/>
      <c r="Y3156" s="229"/>
      <c r="Z3156" s="232">
        <v>45546</v>
      </c>
      <c r="AA3156" s="232"/>
      <c r="AB3156" s="232"/>
      <c r="AC3156" s="234"/>
      <c r="AD3156" s="232"/>
      <c r="AE3156" s="253" t="str">
        <f>IF($N3156=マイタスク!$U$5,"作業者","")&amp;IF($S3156=マイタスク!$U$5,"ピアレビュー","")&amp;IF($X3156=マイタスク!$U$5,"SVレビュー","")</f>
        <v/>
      </c>
      <c r="AF3156" s="252">
        <f t="shared" si="99"/>
        <v>56</v>
      </c>
      <c r="AG3156" s="9" t="s">
        <v>34</v>
      </c>
    </row>
    <row r="3157" spans="2:33">
      <c r="B3157" s="225">
        <v>3145</v>
      </c>
      <c r="C3157" s="226" t="s">
        <v>505</v>
      </c>
      <c r="D3157" s="227" t="s">
        <v>506</v>
      </c>
      <c r="E3157" s="228" t="s">
        <v>4478</v>
      </c>
      <c r="F3157" s="226" t="s">
        <v>4479</v>
      </c>
      <c r="G3157" s="226" t="s">
        <v>65</v>
      </c>
      <c r="H3157" s="226" t="s">
        <v>66</v>
      </c>
      <c r="I3157" s="229">
        <f t="shared" si="98"/>
        <v>0</v>
      </c>
      <c r="J3157" s="232"/>
      <c r="K3157" s="226" t="s">
        <v>12535</v>
      </c>
      <c r="L3157" s="226" t="s">
        <v>4479</v>
      </c>
      <c r="M3157" s="226" t="s">
        <v>8141</v>
      </c>
      <c r="N3157" s="226" t="s">
        <v>8208</v>
      </c>
      <c r="O3157" s="232">
        <v>45546</v>
      </c>
      <c r="P3157" s="232"/>
      <c r="Q3157" s="232"/>
      <c r="R3157" s="232"/>
      <c r="S3157" s="226" t="s">
        <v>8181</v>
      </c>
      <c r="T3157" s="229">
        <v>45548</v>
      </c>
      <c r="U3157" s="232"/>
      <c r="V3157" s="233"/>
      <c r="W3157" s="233"/>
      <c r="X3157" s="226"/>
      <c r="Y3157" s="229"/>
      <c r="Z3157" s="232">
        <v>45548</v>
      </c>
      <c r="AA3157" s="232"/>
      <c r="AB3157" s="232"/>
      <c r="AC3157" s="234"/>
      <c r="AD3157" s="232"/>
      <c r="AE3157" s="253" t="str">
        <f>IF($N3157=マイタスク!$U$5,"作業者","")&amp;IF($S3157=マイタスク!$U$5,"ピアレビュー","")&amp;IF($X3157=マイタスク!$U$5,"SVレビュー","")</f>
        <v/>
      </c>
      <c r="AF3157" s="252">
        <f t="shared" si="99"/>
        <v>57</v>
      </c>
      <c r="AG3157" s="9" t="s">
        <v>34</v>
      </c>
    </row>
    <row r="3158" spans="2:33">
      <c r="B3158" s="225">
        <v>3146</v>
      </c>
      <c r="C3158" s="226" t="s">
        <v>505</v>
      </c>
      <c r="D3158" s="227" t="s">
        <v>506</v>
      </c>
      <c r="E3158" s="228" t="s">
        <v>4480</v>
      </c>
      <c r="F3158" s="226" t="s">
        <v>4481</v>
      </c>
      <c r="G3158" s="226" t="s">
        <v>65</v>
      </c>
      <c r="H3158" s="226" t="s">
        <v>66</v>
      </c>
      <c r="I3158" s="229">
        <f t="shared" si="98"/>
        <v>0</v>
      </c>
      <c r="J3158" s="232"/>
      <c r="K3158" s="226" t="s">
        <v>12536</v>
      </c>
      <c r="L3158" s="226" t="s">
        <v>4481</v>
      </c>
      <c r="M3158" s="226" t="s">
        <v>8255</v>
      </c>
      <c r="N3158" s="226" t="s">
        <v>12537</v>
      </c>
      <c r="O3158" s="232">
        <v>45481</v>
      </c>
      <c r="P3158" s="232"/>
      <c r="Q3158" s="232"/>
      <c r="R3158" s="232"/>
      <c r="S3158" s="226" t="s">
        <v>12537</v>
      </c>
      <c r="T3158" s="229">
        <v>45483</v>
      </c>
      <c r="U3158" s="232"/>
      <c r="V3158" s="233"/>
      <c r="W3158" s="233"/>
      <c r="X3158" s="226" t="s">
        <v>8179</v>
      </c>
      <c r="Y3158" s="229">
        <v>45485</v>
      </c>
      <c r="Z3158" s="232">
        <v>45485</v>
      </c>
      <c r="AA3158" s="232"/>
      <c r="AB3158" s="232"/>
      <c r="AC3158" s="234"/>
      <c r="AD3158" s="232"/>
      <c r="AE3158" s="253" t="str">
        <f>IF($N3158=マイタスク!$U$5,"作業者","")&amp;IF($S3158=マイタスク!$U$5,"ピアレビュー","")&amp;IF($X3158=マイタスク!$U$5,"SVレビュー","")</f>
        <v/>
      </c>
      <c r="AF3158" s="252">
        <f t="shared" si="99"/>
        <v>25</v>
      </c>
      <c r="AG3158" s="9" t="s">
        <v>34</v>
      </c>
    </row>
    <row r="3159" spans="2:33">
      <c r="B3159" s="225">
        <v>3147</v>
      </c>
      <c r="C3159" s="226" t="s">
        <v>103</v>
      </c>
      <c r="D3159" s="227" t="s">
        <v>104</v>
      </c>
      <c r="E3159" s="228" t="s">
        <v>4482</v>
      </c>
      <c r="F3159" s="226" t="s">
        <v>4483</v>
      </c>
      <c r="G3159" s="226" t="s">
        <v>65</v>
      </c>
      <c r="H3159" s="226" t="s">
        <v>66</v>
      </c>
      <c r="I3159" s="229">
        <f t="shared" si="98"/>
        <v>0</v>
      </c>
      <c r="J3159" s="232"/>
      <c r="K3159" s="226" t="s">
        <v>12538</v>
      </c>
      <c r="L3159" s="226" t="s">
        <v>4483</v>
      </c>
      <c r="M3159" s="226" t="s">
        <v>8141</v>
      </c>
      <c r="N3159" s="226" t="s">
        <v>8216</v>
      </c>
      <c r="O3159" s="232">
        <v>45281</v>
      </c>
      <c r="P3159" s="232"/>
      <c r="Q3159" s="232"/>
      <c r="R3159" s="232"/>
      <c r="S3159" s="226" t="s">
        <v>8163</v>
      </c>
      <c r="T3159" s="229">
        <v>45289</v>
      </c>
      <c r="U3159" s="232"/>
      <c r="V3159" s="233"/>
      <c r="W3159" s="233"/>
      <c r="X3159" s="226" t="s">
        <v>8152</v>
      </c>
      <c r="Y3159" s="229">
        <v>45289</v>
      </c>
      <c r="Z3159" s="232">
        <v>45289</v>
      </c>
      <c r="AA3159" s="232"/>
      <c r="AB3159" s="232"/>
      <c r="AC3159" s="234"/>
      <c r="AD3159" s="232"/>
      <c r="AE3159" s="253" t="str">
        <f>IF($N3159=マイタスク!$U$5,"作業者","")&amp;IF($S3159=マイタスク!$U$5,"ピアレビュー","")&amp;IF($X3159=マイタスク!$U$5,"SVレビュー","")</f>
        <v/>
      </c>
      <c r="AF3159" s="252">
        <f t="shared" si="99"/>
        <v>341</v>
      </c>
      <c r="AG3159" s="9" t="s">
        <v>34</v>
      </c>
    </row>
    <row r="3160" spans="2:33">
      <c r="B3160" s="225">
        <v>3148</v>
      </c>
      <c r="C3160" s="226" t="s">
        <v>85</v>
      </c>
      <c r="D3160" s="227" t="s">
        <v>86</v>
      </c>
      <c r="E3160" s="228" t="s">
        <v>4484</v>
      </c>
      <c r="F3160" s="226" t="s">
        <v>4485</v>
      </c>
      <c r="G3160" s="226" t="s">
        <v>65</v>
      </c>
      <c r="H3160" s="226" t="s">
        <v>66</v>
      </c>
      <c r="I3160" s="229">
        <f t="shared" si="98"/>
        <v>0</v>
      </c>
      <c r="J3160" s="232"/>
      <c r="K3160" s="226" t="s">
        <v>12539</v>
      </c>
      <c r="L3160" s="226" t="s">
        <v>4485</v>
      </c>
      <c r="M3160" s="226" t="s">
        <v>8141</v>
      </c>
      <c r="N3160" s="226" t="s">
        <v>8230</v>
      </c>
      <c r="O3160" s="232">
        <v>45670</v>
      </c>
      <c r="P3160" s="232"/>
      <c r="Q3160" s="232"/>
      <c r="R3160" s="232"/>
      <c r="S3160" s="226" t="s">
        <v>8433</v>
      </c>
      <c r="T3160" s="229">
        <v>45674</v>
      </c>
      <c r="U3160" s="232"/>
      <c r="V3160" s="233"/>
      <c r="W3160" s="233"/>
      <c r="X3160" s="226"/>
      <c r="Y3160" s="229"/>
      <c r="Z3160" s="232">
        <v>45674</v>
      </c>
      <c r="AA3160" s="232"/>
      <c r="AB3160" s="232"/>
      <c r="AC3160" s="234"/>
      <c r="AD3160" s="232"/>
      <c r="AE3160" s="253" t="str">
        <f>IF($N3160=マイタスク!$U$5,"作業者","")&amp;IF($S3160=マイタスク!$U$5,"ピアレビュー","")&amp;IF($X3160=マイタスク!$U$5,"SVレビュー","")</f>
        <v/>
      </c>
      <c r="AF3160" s="252">
        <f t="shared" si="99"/>
        <v>693</v>
      </c>
      <c r="AG3160" s="9" t="s">
        <v>34</v>
      </c>
    </row>
    <row r="3161" spans="2:33">
      <c r="B3161" s="225">
        <v>3149</v>
      </c>
      <c r="C3161" s="226" t="s">
        <v>85</v>
      </c>
      <c r="D3161" s="227" t="s">
        <v>86</v>
      </c>
      <c r="E3161" s="228" t="s">
        <v>4486</v>
      </c>
      <c r="F3161" s="226" t="s">
        <v>4487</v>
      </c>
      <c r="G3161" s="226" t="s">
        <v>65</v>
      </c>
      <c r="H3161" s="226" t="s">
        <v>66</v>
      </c>
      <c r="I3161" s="229">
        <f t="shared" si="98"/>
        <v>0</v>
      </c>
      <c r="J3161" s="232"/>
      <c r="K3161" s="226" t="s">
        <v>12540</v>
      </c>
      <c r="L3161" s="226" t="s">
        <v>4487</v>
      </c>
      <c r="M3161" s="226" t="s">
        <v>8141</v>
      </c>
      <c r="N3161" s="226" t="s">
        <v>8156</v>
      </c>
      <c r="O3161" s="232">
        <v>45306</v>
      </c>
      <c r="P3161" s="232"/>
      <c r="Q3161" s="232"/>
      <c r="R3161" s="232"/>
      <c r="S3161" s="226" t="s">
        <v>8181</v>
      </c>
      <c r="T3161" s="229">
        <v>45310</v>
      </c>
      <c r="U3161" s="232"/>
      <c r="V3161" s="233"/>
      <c r="W3161" s="233"/>
      <c r="X3161" s="226" t="s">
        <v>8152</v>
      </c>
      <c r="Y3161" s="229">
        <v>45310</v>
      </c>
      <c r="Z3161" s="232">
        <v>45310</v>
      </c>
      <c r="AA3161" s="232"/>
      <c r="AB3161" s="232"/>
      <c r="AC3161" s="234"/>
      <c r="AD3161" s="232"/>
      <c r="AE3161" s="253" t="str">
        <f>IF($N3161=マイタスク!$U$5,"作業者","")&amp;IF($S3161=マイタスク!$U$5,"ピアレビュー","")&amp;IF($X3161=マイタスク!$U$5,"SVレビュー","")</f>
        <v/>
      </c>
      <c r="AF3161" s="252">
        <f t="shared" si="99"/>
        <v>361</v>
      </c>
      <c r="AG3161" s="9" t="s">
        <v>34</v>
      </c>
    </row>
    <row r="3162" spans="2:33">
      <c r="B3162" s="225">
        <v>3150</v>
      </c>
      <c r="C3162" s="226" t="s">
        <v>85</v>
      </c>
      <c r="D3162" s="227" t="s">
        <v>86</v>
      </c>
      <c r="E3162" s="228" t="s">
        <v>4488</v>
      </c>
      <c r="F3162" s="226" t="s">
        <v>4489</v>
      </c>
      <c r="G3162" s="226" t="s">
        <v>65</v>
      </c>
      <c r="H3162" s="226" t="s">
        <v>66</v>
      </c>
      <c r="I3162" s="229">
        <f t="shared" si="98"/>
        <v>0</v>
      </c>
      <c r="J3162" s="232"/>
      <c r="K3162" s="226" t="s">
        <v>12541</v>
      </c>
      <c r="L3162" s="226" t="s">
        <v>12542</v>
      </c>
      <c r="M3162" s="226" t="s">
        <v>8141</v>
      </c>
      <c r="N3162" s="226" t="s">
        <v>8163</v>
      </c>
      <c r="O3162" s="232">
        <v>44942.375</v>
      </c>
      <c r="P3162" s="232"/>
      <c r="Q3162" s="232"/>
      <c r="R3162" s="232"/>
      <c r="S3162" s="226" t="s">
        <v>8164</v>
      </c>
      <c r="T3162" s="229">
        <v>44944.375</v>
      </c>
      <c r="U3162" s="232"/>
      <c r="V3162" s="233"/>
      <c r="W3162" s="233"/>
      <c r="X3162" s="226"/>
      <c r="Y3162" s="229"/>
      <c r="Z3162" s="232">
        <v>44944.375</v>
      </c>
      <c r="AA3162" s="232"/>
      <c r="AB3162" s="232"/>
      <c r="AC3162" s="234"/>
      <c r="AD3162" s="232"/>
      <c r="AE3162" s="253" t="str">
        <f>IF($N3162=マイタスク!$U$5,"作業者","")&amp;IF($S3162=マイタスク!$U$5,"ピアレビュー","")&amp;IF($X3162=マイタスク!$U$5,"SVレビュー","")</f>
        <v/>
      </c>
      <c r="AF3162" s="252">
        <f t="shared" si="99"/>
        <v>63</v>
      </c>
      <c r="AG3162" s="9" t="s">
        <v>34</v>
      </c>
    </row>
    <row r="3163" spans="2:33">
      <c r="B3163" s="225">
        <v>3151</v>
      </c>
      <c r="C3163" s="226" t="s">
        <v>85</v>
      </c>
      <c r="D3163" s="227" t="s">
        <v>86</v>
      </c>
      <c r="E3163" s="228" t="s">
        <v>4488</v>
      </c>
      <c r="F3163" s="226" t="s">
        <v>4489</v>
      </c>
      <c r="G3163" s="226" t="s">
        <v>65</v>
      </c>
      <c r="H3163" s="226" t="s">
        <v>66</v>
      </c>
      <c r="I3163" s="229">
        <f t="shared" si="98"/>
        <v>0</v>
      </c>
      <c r="J3163" s="232"/>
      <c r="K3163" s="226" t="s">
        <v>12543</v>
      </c>
      <c r="L3163" s="226" t="s">
        <v>12544</v>
      </c>
      <c r="M3163" s="226" t="s">
        <v>8141</v>
      </c>
      <c r="N3163" s="226" t="s">
        <v>8163</v>
      </c>
      <c r="O3163" s="232">
        <v>44945.375</v>
      </c>
      <c r="P3163" s="232"/>
      <c r="Q3163" s="232"/>
      <c r="R3163" s="232"/>
      <c r="S3163" s="226" t="s">
        <v>8164</v>
      </c>
      <c r="T3163" s="229">
        <v>44946.375</v>
      </c>
      <c r="U3163" s="232"/>
      <c r="V3163" s="233"/>
      <c r="W3163" s="233"/>
      <c r="X3163" s="226"/>
      <c r="Y3163" s="229"/>
      <c r="Z3163" s="232">
        <v>44946.375</v>
      </c>
      <c r="AA3163" s="232"/>
      <c r="AB3163" s="232"/>
      <c r="AC3163" s="234"/>
      <c r="AD3163" s="232"/>
      <c r="AE3163" s="253" t="str">
        <f>IF($N3163=マイタスク!$U$5,"作業者","")&amp;IF($S3163=マイタスク!$U$5,"ピアレビュー","")&amp;IF($X3163=マイタスク!$U$5,"SVレビュー","")</f>
        <v/>
      </c>
      <c r="AF3163" s="252">
        <f t="shared" si="99"/>
        <v>63</v>
      </c>
      <c r="AG3163" s="9" t="s">
        <v>34</v>
      </c>
    </row>
    <row r="3164" spans="2:33">
      <c r="B3164" s="225">
        <v>3152</v>
      </c>
      <c r="C3164" s="226" t="s">
        <v>85</v>
      </c>
      <c r="D3164" s="227" t="s">
        <v>86</v>
      </c>
      <c r="E3164" s="228" t="s">
        <v>4490</v>
      </c>
      <c r="F3164" s="226" t="s">
        <v>4491</v>
      </c>
      <c r="G3164" s="226" t="s">
        <v>65</v>
      </c>
      <c r="H3164" s="226" t="s">
        <v>66</v>
      </c>
      <c r="I3164" s="229">
        <f t="shared" si="98"/>
        <v>0</v>
      </c>
      <c r="J3164" s="232"/>
      <c r="K3164" s="226" t="s">
        <v>12545</v>
      </c>
      <c r="L3164" s="226" t="s">
        <v>4491</v>
      </c>
      <c r="M3164" s="226" t="s">
        <v>8141</v>
      </c>
      <c r="N3164" s="226" t="s">
        <v>8156</v>
      </c>
      <c r="O3164" s="232">
        <v>45292</v>
      </c>
      <c r="P3164" s="232"/>
      <c r="Q3164" s="232"/>
      <c r="R3164" s="232"/>
      <c r="S3164" s="226" t="s">
        <v>8181</v>
      </c>
      <c r="T3164" s="229">
        <v>45296</v>
      </c>
      <c r="U3164" s="232"/>
      <c r="V3164" s="233"/>
      <c r="W3164" s="233"/>
      <c r="X3164" s="226" t="s">
        <v>8163</v>
      </c>
      <c r="Y3164" s="229">
        <v>45296</v>
      </c>
      <c r="Z3164" s="232">
        <v>45296</v>
      </c>
      <c r="AA3164" s="232"/>
      <c r="AB3164" s="232"/>
      <c r="AC3164" s="234"/>
      <c r="AD3164" s="232"/>
      <c r="AE3164" s="253" t="str">
        <f>IF($N3164=マイタスク!$U$5,"作業者","")&amp;IF($S3164=マイタスク!$U$5,"ピアレビュー","")&amp;IF($X3164=マイタスク!$U$5,"SVレビュー","")</f>
        <v/>
      </c>
      <c r="AF3164" s="252">
        <f t="shared" si="99"/>
        <v>350</v>
      </c>
      <c r="AG3164" s="9" t="s">
        <v>34</v>
      </c>
    </row>
    <row r="3165" spans="2:33">
      <c r="B3165" s="225">
        <v>3153</v>
      </c>
      <c r="C3165" s="226" t="s">
        <v>85</v>
      </c>
      <c r="D3165" s="227" t="s">
        <v>86</v>
      </c>
      <c r="E3165" s="228" t="s">
        <v>4492</v>
      </c>
      <c r="F3165" s="226" t="s">
        <v>4493</v>
      </c>
      <c r="G3165" s="226" t="s">
        <v>65</v>
      </c>
      <c r="H3165" s="226" t="s">
        <v>66</v>
      </c>
      <c r="I3165" s="229">
        <f t="shared" si="98"/>
        <v>0</v>
      </c>
      <c r="J3165" s="232"/>
      <c r="K3165" s="226" t="s">
        <v>12546</v>
      </c>
      <c r="L3165" s="226" t="s">
        <v>4493</v>
      </c>
      <c r="M3165" s="226" t="s">
        <v>8141</v>
      </c>
      <c r="N3165" s="226" t="s">
        <v>8208</v>
      </c>
      <c r="O3165" s="232">
        <v>45677</v>
      </c>
      <c r="P3165" s="232"/>
      <c r="Q3165" s="232"/>
      <c r="R3165" s="232"/>
      <c r="S3165" s="226" t="s">
        <v>8164</v>
      </c>
      <c r="T3165" s="229">
        <v>45681</v>
      </c>
      <c r="U3165" s="232"/>
      <c r="V3165" s="233"/>
      <c r="W3165" s="233"/>
      <c r="X3165" s="226"/>
      <c r="Y3165" s="229"/>
      <c r="Z3165" s="232">
        <v>45681</v>
      </c>
      <c r="AA3165" s="232"/>
      <c r="AB3165" s="232"/>
      <c r="AC3165" s="234"/>
      <c r="AD3165" s="232"/>
      <c r="AE3165" s="253" t="str">
        <f>IF($N3165=マイタスク!$U$5,"作業者","")&amp;IF($S3165=マイタスク!$U$5,"ピアレビュー","")&amp;IF($X3165=マイタスク!$U$5,"SVレビュー","")</f>
        <v/>
      </c>
      <c r="AF3165" s="252">
        <f t="shared" si="99"/>
        <v>697</v>
      </c>
      <c r="AG3165" s="9" t="s">
        <v>34</v>
      </c>
    </row>
    <row r="3166" spans="2:33">
      <c r="B3166" s="225">
        <v>3154</v>
      </c>
      <c r="C3166" s="226" t="s">
        <v>85</v>
      </c>
      <c r="D3166" s="227" t="s">
        <v>86</v>
      </c>
      <c r="E3166" s="228" t="s">
        <v>4494</v>
      </c>
      <c r="F3166" s="226" t="s">
        <v>4495</v>
      </c>
      <c r="G3166" s="226" t="s">
        <v>65</v>
      </c>
      <c r="H3166" s="226" t="s">
        <v>66</v>
      </c>
      <c r="I3166" s="229">
        <f t="shared" si="98"/>
        <v>0</v>
      </c>
      <c r="J3166" s="232"/>
      <c r="K3166" s="226" t="s">
        <v>12547</v>
      </c>
      <c r="L3166" s="226" t="s">
        <v>4495</v>
      </c>
      <c r="M3166" s="226" t="s">
        <v>8141</v>
      </c>
      <c r="N3166" s="226" t="s">
        <v>8230</v>
      </c>
      <c r="O3166" s="232">
        <v>45313</v>
      </c>
      <c r="P3166" s="232"/>
      <c r="Q3166" s="232"/>
      <c r="R3166" s="232"/>
      <c r="S3166" s="226" t="s">
        <v>8527</v>
      </c>
      <c r="T3166" s="229">
        <v>45317</v>
      </c>
      <c r="U3166" s="232"/>
      <c r="V3166" s="233"/>
      <c r="W3166" s="233"/>
      <c r="X3166" s="226" t="s">
        <v>8152</v>
      </c>
      <c r="Y3166" s="229">
        <v>45317</v>
      </c>
      <c r="Z3166" s="232">
        <v>45317</v>
      </c>
      <c r="AA3166" s="232"/>
      <c r="AB3166" s="232"/>
      <c r="AC3166" s="234"/>
      <c r="AD3166" s="232"/>
      <c r="AE3166" s="253" t="str">
        <f>IF($N3166=マイタスク!$U$5,"作業者","")&amp;IF($S3166=マイタスク!$U$5,"ピアレビュー","")&amp;IF($X3166=マイタスク!$U$5,"SVレビュー","")</f>
        <v/>
      </c>
      <c r="AF3166" s="252">
        <f t="shared" si="99"/>
        <v>367</v>
      </c>
      <c r="AG3166" s="9" t="s">
        <v>34</v>
      </c>
    </row>
    <row r="3167" spans="2:33">
      <c r="B3167" s="225">
        <v>3155</v>
      </c>
      <c r="C3167" s="226" t="s">
        <v>85</v>
      </c>
      <c r="D3167" s="227" t="s">
        <v>86</v>
      </c>
      <c r="E3167" s="228" t="s">
        <v>4496</v>
      </c>
      <c r="F3167" s="226" t="s">
        <v>4497</v>
      </c>
      <c r="G3167" s="226" t="s">
        <v>65</v>
      </c>
      <c r="H3167" s="226" t="s">
        <v>66</v>
      </c>
      <c r="I3167" s="229">
        <f t="shared" si="98"/>
        <v>0</v>
      </c>
      <c r="J3167" s="232"/>
      <c r="K3167" s="226" t="s">
        <v>12548</v>
      </c>
      <c r="L3167" s="226" t="s">
        <v>12549</v>
      </c>
      <c r="M3167" s="226" t="s">
        <v>8141</v>
      </c>
      <c r="N3167" s="226" t="s">
        <v>8230</v>
      </c>
      <c r="O3167" s="232">
        <v>44949.375</v>
      </c>
      <c r="P3167" s="232"/>
      <c r="Q3167" s="232"/>
      <c r="R3167" s="232"/>
      <c r="S3167" s="226" t="s">
        <v>8163</v>
      </c>
      <c r="T3167" s="229">
        <v>44951.375</v>
      </c>
      <c r="U3167" s="232"/>
      <c r="V3167" s="233"/>
      <c r="W3167" s="233"/>
      <c r="X3167" s="226"/>
      <c r="Y3167" s="229"/>
      <c r="Z3167" s="232">
        <v>44951.375</v>
      </c>
      <c r="AA3167" s="232"/>
      <c r="AB3167" s="232"/>
      <c r="AC3167" s="234"/>
      <c r="AD3167" s="232"/>
      <c r="AE3167" s="253" t="str">
        <f>IF($N3167=マイタスク!$U$5,"作業者","")&amp;IF($S3167=マイタスク!$U$5,"ピアレビュー","")&amp;IF($X3167=マイタスク!$U$5,"SVレビュー","")</f>
        <v/>
      </c>
      <c r="AF3167" s="252">
        <f t="shared" si="99"/>
        <v>66</v>
      </c>
      <c r="AG3167" s="9" t="s">
        <v>34</v>
      </c>
    </row>
    <row r="3168" spans="2:33">
      <c r="B3168" s="225">
        <v>3156</v>
      </c>
      <c r="C3168" s="226" t="s">
        <v>85</v>
      </c>
      <c r="D3168" s="227" t="s">
        <v>86</v>
      </c>
      <c r="E3168" s="228" t="s">
        <v>4496</v>
      </c>
      <c r="F3168" s="226" t="s">
        <v>4497</v>
      </c>
      <c r="G3168" s="226" t="s">
        <v>65</v>
      </c>
      <c r="H3168" s="226" t="s">
        <v>66</v>
      </c>
      <c r="I3168" s="229">
        <f t="shared" si="98"/>
        <v>0</v>
      </c>
      <c r="J3168" s="232"/>
      <c r="K3168" s="226" t="s">
        <v>12550</v>
      </c>
      <c r="L3168" s="226" t="s">
        <v>12551</v>
      </c>
      <c r="M3168" s="226" t="s">
        <v>8141</v>
      </c>
      <c r="N3168" s="226" t="s">
        <v>8230</v>
      </c>
      <c r="O3168" s="232">
        <v>44952.375</v>
      </c>
      <c r="P3168" s="232"/>
      <c r="Q3168" s="232"/>
      <c r="R3168" s="232"/>
      <c r="S3168" s="226" t="s">
        <v>8163</v>
      </c>
      <c r="T3168" s="229">
        <v>44953.375</v>
      </c>
      <c r="U3168" s="232"/>
      <c r="V3168" s="233"/>
      <c r="W3168" s="233"/>
      <c r="X3168" s="226"/>
      <c r="Y3168" s="229"/>
      <c r="Z3168" s="232">
        <v>44953.375</v>
      </c>
      <c r="AA3168" s="232"/>
      <c r="AB3168" s="232"/>
      <c r="AC3168" s="234"/>
      <c r="AD3168" s="232"/>
      <c r="AE3168" s="253" t="str">
        <f>IF($N3168=マイタスク!$U$5,"作業者","")&amp;IF($S3168=マイタスク!$U$5,"ピアレビュー","")&amp;IF($X3168=マイタスク!$U$5,"SVレビュー","")</f>
        <v/>
      </c>
      <c r="AF3168" s="252">
        <f t="shared" si="99"/>
        <v>66</v>
      </c>
      <c r="AG3168" s="9" t="s">
        <v>34</v>
      </c>
    </row>
    <row r="3169" spans="2:33">
      <c r="B3169" s="225">
        <v>3157</v>
      </c>
      <c r="C3169" s="226" t="s">
        <v>85</v>
      </c>
      <c r="D3169" s="227" t="s">
        <v>86</v>
      </c>
      <c r="E3169" s="228" t="s">
        <v>4498</v>
      </c>
      <c r="F3169" s="226" t="s">
        <v>4499</v>
      </c>
      <c r="G3169" s="226" t="s">
        <v>65</v>
      </c>
      <c r="H3169" s="226" t="s">
        <v>66</v>
      </c>
      <c r="I3169" s="229">
        <f t="shared" si="98"/>
        <v>0</v>
      </c>
      <c r="J3169" s="232"/>
      <c r="K3169" s="226" t="s">
        <v>12552</v>
      </c>
      <c r="L3169" s="226" t="s">
        <v>4499</v>
      </c>
      <c r="M3169" s="226" t="s">
        <v>8141</v>
      </c>
      <c r="N3169" s="226" t="s">
        <v>8230</v>
      </c>
      <c r="O3169" s="232">
        <v>45684</v>
      </c>
      <c r="P3169" s="232"/>
      <c r="Q3169" s="232"/>
      <c r="R3169" s="232"/>
      <c r="S3169" s="226" t="s">
        <v>8164</v>
      </c>
      <c r="T3169" s="229">
        <v>45688</v>
      </c>
      <c r="U3169" s="232"/>
      <c r="V3169" s="233"/>
      <c r="W3169" s="233"/>
      <c r="X3169" s="226"/>
      <c r="Y3169" s="229"/>
      <c r="Z3169" s="232">
        <v>45681</v>
      </c>
      <c r="AA3169" s="232"/>
      <c r="AB3169" s="232"/>
      <c r="AC3169" s="234"/>
      <c r="AD3169" s="232"/>
      <c r="AE3169" s="253" t="str">
        <f>IF($N3169=マイタスク!$U$5,"作業者","")&amp;IF($S3169=マイタスク!$U$5,"ピアレビュー","")&amp;IF($X3169=マイタスク!$U$5,"SVレビュー","")</f>
        <v/>
      </c>
      <c r="AF3169" s="252">
        <f t="shared" si="99"/>
        <v>702</v>
      </c>
      <c r="AG3169" s="9" t="s">
        <v>34</v>
      </c>
    </row>
    <row r="3170" spans="2:33">
      <c r="B3170" s="225">
        <v>3158</v>
      </c>
      <c r="C3170" s="226" t="s">
        <v>85</v>
      </c>
      <c r="D3170" s="227" t="s">
        <v>86</v>
      </c>
      <c r="E3170" s="228" t="s">
        <v>4500</v>
      </c>
      <c r="F3170" s="226" t="s">
        <v>4501</v>
      </c>
      <c r="G3170" s="226" t="s">
        <v>65</v>
      </c>
      <c r="H3170" s="226" t="s">
        <v>66</v>
      </c>
      <c r="I3170" s="229">
        <f t="shared" si="98"/>
        <v>0</v>
      </c>
      <c r="J3170" s="232"/>
      <c r="K3170" s="226" t="s">
        <v>12553</v>
      </c>
      <c r="L3170" s="226" t="s">
        <v>4501</v>
      </c>
      <c r="M3170" s="226" t="s">
        <v>8141</v>
      </c>
      <c r="N3170" s="226" t="s">
        <v>8230</v>
      </c>
      <c r="O3170" s="232">
        <v>45320</v>
      </c>
      <c r="P3170" s="232"/>
      <c r="Q3170" s="232"/>
      <c r="R3170" s="232"/>
      <c r="S3170" s="226" t="s">
        <v>8164</v>
      </c>
      <c r="T3170" s="229">
        <v>45324</v>
      </c>
      <c r="U3170" s="232"/>
      <c r="V3170" s="233"/>
      <c r="W3170" s="233"/>
      <c r="X3170" s="226" t="s">
        <v>8152</v>
      </c>
      <c r="Y3170" s="229">
        <v>45324</v>
      </c>
      <c r="Z3170" s="232">
        <v>45324</v>
      </c>
      <c r="AA3170" s="232"/>
      <c r="AB3170" s="232"/>
      <c r="AC3170" s="234"/>
      <c r="AD3170" s="232"/>
      <c r="AE3170" s="253" t="str">
        <f>IF($N3170=マイタスク!$U$5,"作業者","")&amp;IF($S3170=マイタスク!$U$5,"ピアレビュー","")&amp;IF($X3170=マイタスク!$U$5,"SVレビュー","")</f>
        <v/>
      </c>
      <c r="AF3170" s="252">
        <f t="shared" si="99"/>
        <v>373</v>
      </c>
      <c r="AG3170" s="9" t="s">
        <v>34</v>
      </c>
    </row>
    <row r="3171" spans="2:33">
      <c r="B3171" s="225">
        <v>3159</v>
      </c>
      <c r="C3171" s="226" t="s">
        <v>85</v>
      </c>
      <c r="D3171" s="227" t="s">
        <v>86</v>
      </c>
      <c r="E3171" s="228" t="s">
        <v>4502</v>
      </c>
      <c r="F3171" s="226" t="s">
        <v>4503</v>
      </c>
      <c r="G3171" s="226" t="s">
        <v>65</v>
      </c>
      <c r="H3171" s="226" t="s">
        <v>66</v>
      </c>
      <c r="I3171" s="229">
        <f t="shared" si="98"/>
        <v>0</v>
      </c>
      <c r="J3171" s="232"/>
      <c r="K3171" s="226" t="s">
        <v>12554</v>
      </c>
      <c r="L3171" s="226" t="s">
        <v>4503</v>
      </c>
      <c r="M3171" s="226" t="s">
        <v>8141</v>
      </c>
      <c r="N3171" s="226" t="s">
        <v>8163</v>
      </c>
      <c r="O3171" s="232">
        <v>44930.375</v>
      </c>
      <c r="P3171" s="232"/>
      <c r="Q3171" s="232"/>
      <c r="R3171" s="232"/>
      <c r="S3171" s="226" t="s">
        <v>8230</v>
      </c>
      <c r="T3171" s="229">
        <v>44932.375</v>
      </c>
      <c r="U3171" s="232"/>
      <c r="V3171" s="233"/>
      <c r="W3171" s="233"/>
      <c r="X3171" s="226"/>
      <c r="Y3171" s="229"/>
      <c r="Z3171" s="232">
        <v>44932.375</v>
      </c>
      <c r="AA3171" s="232"/>
      <c r="AB3171" s="232"/>
      <c r="AC3171" s="234"/>
      <c r="AD3171" s="232"/>
      <c r="AE3171" s="253" t="str">
        <f>IF($N3171=マイタスク!$U$5,"作業者","")&amp;IF($S3171=マイタスク!$U$5,"ピアレビュー","")&amp;IF($X3171=マイタスク!$U$5,"SVレビュー","")</f>
        <v/>
      </c>
      <c r="AF3171" s="252">
        <f t="shared" si="99"/>
        <v>57</v>
      </c>
      <c r="AG3171" s="9" t="s">
        <v>34</v>
      </c>
    </row>
    <row r="3172" spans="2:33">
      <c r="B3172" s="225">
        <v>3160</v>
      </c>
      <c r="C3172" s="226" t="s">
        <v>85</v>
      </c>
      <c r="D3172" s="227" t="s">
        <v>86</v>
      </c>
      <c r="E3172" s="228" t="s">
        <v>4504</v>
      </c>
      <c r="F3172" s="226" t="s">
        <v>4505</v>
      </c>
      <c r="G3172" s="226" t="s">
        <v>65</v>
      </c>
      <c r="H3172" s="226" t="s">
        <v>66</v>
      </c>
      <c r="I3172" s="229">
        <f t="shared" si="98"/>
        <v>0</v>
      </c>
      <c r="J3172" s="232"/>
      <c r="K3172" s="226" t="s">
        <v>12555</v>
      </c>
      <c r="L3172" s="226" t="s">
        <v>12556</v>
      </c>
      <c r="M3172" s="226" t="s">
        <v>8141</v>
      </c>
      <c r="N3172" s="226" t="s">
        <v>8163</v>
      </c>
      <c r="O3172" s="232">
        <v>44956.375</v>
      </c>
      <c r="P3172" s="232"/>
      <c r="Q3172" s="232"/>
      <c r="R3172" s="232"/>
      <c r="S3172" s="226" t="s">
        <v>8164</v>
      </c>
      <c r="T3172" s="229">
        <v>44958.375</v>
      </c>
      <c r="U3172" s="232"/>
      <c r="V3172" s="233"/>
      <c r="W3172" s="233"/>
      <c r="X3172" s="226"/>
      <c r="Y3172" s="229"/>
      <c r="Z3172" s="232">
        <v>44960.375</v>
      </c>
      <c r="AA3172" s="232"/>
      <c r="AB3172" s="232"/>
      <c r="AC3172" s="234"/>
      <c r="AD3172" s="232"/>
      <c r="AE3172" s="253" t="str">
        <f>IF($N3172=マイタスク!$U$5,"作業者","")&amp;IF($S3172=マイタスク!$U$5,"ピアレビュー","")&amp;IF($X3172=マイタスク!$U$5,"SVレビュー","")</f>
        <v/>
      </c>
      <c r="AF3172" s="252">
        <f t="shared" si="99"/>
        <v>70</v>
      </c>
      <c r="AG3172" s="9" t="s">
        <v>34</v>
      </c>
    </row>
    <row r="3173" spans="2:33">
      <c r="B3173" s="225">
        <v>3161</v>
      </c>
      <c r="C3173" s="226" t="s">
        <v>85</v>
      </c>
      <c r="D3173" s="227" t="s">
        <v>86</v>
      </c>
      <c r="E3173" s="228" t="s">
        <v>4504</v>
      </c>
      <c r="F3173" s="226" t="s">
        <v>4505</v>
      </c>
      <c r="G3173" s="226" t="s">
        <v>65</v>
      </c>
      <c r="H3173" s="226" t="s">
        <v>66</v>
      </c>
      <c r="I3173" s="229">
        <f t="shared" si="98"/>
        <v>0</v>
      </c>
      <c r="J3173" s="232"/>
      <c r="K3173" s="226" t="s">
        <v>12557</v>
      </c>
      <c r="L3173" s="226" t="s">
        <v>12556</v>
      </c>
      <c r="M3173" s="226" t="s">
        <v>8141</v>
      </c>
      <c r="N3173" s="226" t="s">
        <v>8163</v>
      </c>
      <c r="O3173" s="232">
        <v>44956.375</v>
      </c>
      <c r="P3173" s="232"/>
      <c r="Q3173" s="232"/>
      <c r="R3173" s="232"/>
      <c r="S3173" s="226" t="s">
        <v>8164</v>
      </c>
      <c r="T3173" s="229">
        <v>44958.375</v>
      </c>
      <c r="U3173" s="232"/>
      <c r="V3173" s="233"/>
      <c r="W3173" s="233"/>
      <c r="X3173" s="226"/>
      <c r="Y3173" s="229"/>
      <c r="Z3173" s="232">
        <v>44960.375</v>
      </c>
      <c r="AA3173" s="232"/>
      <c r="AB3173" s="232"/>
      <c r="AC3173" s="234"/>
      <c r="AD3173" s="232"/>
      <c r="AE3173" s="253" t="str">
        <f>IF($N3173=マイタスク!$U$5,"作業者","")&amp;IF($S3173=マイタスク!$U$5,"ピアレビュー","")&amp;IF($X3173=マイタスク!$U$5,"SVレビュー","")</f>
        <v/>
      </c>
      <c r="AF3173" s="252">
        <f t="shared" si="99"/>
        <v>70</v>
      </c>
      <c r="AG3173" s="9" t="s">
        <v>34</v>
      </c>
    </row>
    <row r="3174" spans="2:33">
      <c r="B3174" s="225">
        <v>3162</v>
      </c>
      <c r="C3174" s="226" t="s">
        <v>85</v>
      </c>
      <c r="D3174" s="227" t="s">
        <v>86</v>
      </c>
      <c r="E3174" s="228" t="s">
        <v>4506</v>
      </c>
      <c r="F3174" s="226" t="s">
        <v>4507</v>
      </c>
      <c r="G3174" s="226" t="s">
        <v>65</v>
      </c>
      <c r="H3174" s="226" t="s">
        <v>66</v>
      </c>
      <c r="I3174" s="229">
        <f t="shared" si="98"/>
        <v>0</v>
      </c>
      <c r="J3174" s="232"/>
      <c r="K3174" s="226" t="s">
        <v>12558</v>
      </c>
      <c r="L3174" s="226" t="s">
        <v>4507</v>
      </c>
      <c r="M3174" s="226" t="s">
        <v>8141</v>
      </c>
      <c r="N3174" s="226" t="s">
        <v>8188</v>
      </c>
      <c r="O3174" s="232">
        <v>45663</v>
      </c>
      <c r="P3174" s="232"/>
      <c r="Q3174" s="232"/>
      <c r="R3174" s="232"/>
      <c r="S3174" s="226" t="s">
        <v>8152</v>
      </c>
      <c r="T3174" s="229">
        <v>45674</v>
      </c>
      <c r="U3174" s="232"/>
      <c r="V3174" s="233"/>
      <c r="W3174" s="233"/>
      <c r="X3174" s="226"/>
      <c r="Y3174" s="229"/>
      <c r="Z3174" s="232">
        <v>45667</v>
      </c>
      <c r="AA3174" s="232"/>
      <c r="AB3174" s="232"/>
      <c r="AC3174" s="234"/>
      <c r="AD3174" s="232"/>
      <c r="AE3174" s="253" t="str">
        <f>IF($N3174=マイタスク!$U$5,"作業者","")&amp;IF($S3174=マイタスク!$U$5,"ピアレビュー","")&amp;IF($X3174=マイタスク!$U$5,"SVレビュー","")</f>
        <v/>
      </c>
      <c r="AF3174" s="252">
        <f t="shared" si="99"/>
        <v>684</v>
      </c>
      <c r="AG3174" s="9" t="s">
        <v>34</v>
      </c>
    </row>
    <row r="3175" spans="2:33">
      <c r="B3175" s="225">
        <v>3163</v>
      </c>
      <c r="C3175" s="226" t="s">
        <v>85</v>
      </c>
      <c r="D3175" s="227" t="s">
        <v>86</v>
      </c>
      <c r="E3175" s="228" t="s">
        <v>4508</v>
      </c>
      <c r="F3175" s="226" t="s">
        <v>4509</v>
      </c>
      <c r="G3175" s="226" t="s">
        <v>65</v>
      </c>
      <c r="H3175" s="226" t="s">
        <v>66</v>
      </c>
      <c r="I3175" s="229">
        <f t="shared" si="98"/>
        <v>0</v>
      </c>
      <c r="J3175" s="232"/>
      <c r="K3175" s="226" t="s">
        <v>12559</v>
      </c>
      <c r="L3175" s="226" t="s">
        <v>4509</v>
      </c>
      <c r="M3175" s="226" t="s">
        <v>8141</v>
      </c>
      <c r="N3175" s="226" t="s">
        <v>8152</v>
      </c>
      <c r="O3175" s="232">
        <v>45299</v>
      </c>
      <c r="P3175" s="232"/>
      <c r="Q3175" s="232"/>
      <c r="R3175" s="232"/>
      <c r="S3175" s="226" t="s">
        <v>8163</v>
      </c>
      <c r="T3175" s="229">
        <v>45303</v>
      </c>
      <c r="U3175" s="232"/>
      <c r="V3175" s="233"/>
      <c r="W3175" s="233"/>
      <c r="X3175" s="226" t="s">
        <v>8152</v>
      </c>
      <c r="Y3175" s="229">
        <v>45303</v>
      </c>
      <c r="Z3175" s="232">
        <v>45303</v>
      </c>
      <c r="AA3175" s="232"/>
      <c r="AB3175" s="232"/>
      <c r="AC3175" s="234"/>
      <c r="AD3175" s="232"/>
      <c r="AE3175" s="253" t="str">
        <f>IF($N3175=マイタスク!$U$5,"作業者","")&amp;IF($S3175=マイタスク!$U$5,"ピアレビュー","")&amp;IF($X3175=マイタスク!$U$5,"SVレビュー","")</f>
        <v/>
      </c>
      <c r="AF3175" s="252">
        <f t="shared" si="99"/>
        <v>355</v>
      </c>
      <c r="AG3175" s="9" t="s">
        <v>34</v>
      </c>
    </row>
    <row r="3176" spans="2:33">
      <c r="B3176" s="225">
        <v>3164</v>
      </c>
      <c r="C3176" s="226" t="s">
        <v>85</v>
      </c>
      <c r="D3176" s="227" t="s">
        <v>86</v>
      </c>
      <c r="E3176" s="228" t="s">
        <v>4510</v>
      </c>
      <c r="F3176" s="226" t="s">
        <v>4511</v>
      </c>
      <c r="G3176" s="226" t="s">
        <v>65</v>
      </c>
      <c r="H3176" s="226" t="s">
        <v>66</v>
      </c>
      <c r="I3176" s="229">
        <f t="shared" si="98"/>
        <v>0</v>
      </c>
      <c r="J3176" s="232"/>
      <c r="K3176" s="226" t="s">
        <v>12560</v>
      </c>
      <c r="L3176" s="226" t="s">
        <v>12561</v>
      </c>
      <c r="M3176" s="226" t="s">
        <v>8141</v>
      </c>
      <c r="N3176" s="226" t="s">
        <v>8230</v>
      </c>
      <c r="O3176" s="232">
        <v>44936.375</v>
      </c>
      <c r="P3176" s="232"/>
      <c r="Q3176" s="232"/>
      <c r="R3176" s="232"/>
      <c r="S3176" s="226" t="s">
        <v>8163</v>
      </c>
      <c r="T3176" s="229">
        <v>44937.375</v>
      </c>
      <c r="U3176" s="232"/>
      <c r="V3176" s="233"/>
      <c r="W3176" s="233"/>
      <c r="X3176" s="226"/>
      <c r="Y3176" s="229"/>
      <c r="Z3176" s="232">
        <v>44937.375</v>
      </c>
      <c r="AA3176" s="232"/>
      <c r="AB3176" s="232"/>
      <c r="AC3176" s="234"/>
      <c r="AD3176" s="232"/>
      <c r="AE3176" s="253" t="str">
        <f>IF($N3176=マイタスク!$U$5,"作業者","")&amp;IF($S3176=マイタスク!$U$5,"ピアレビュー","")&amp;IF($X3176=マイタスク!$U$5,"SVレビュー","")</f>
        <v/>
      </c>
      <c r="AF3176" s="252">
        <f t="shared" si="99"/>
        <v>60</v>
      </c>
      <c r="AG3176" s="9" t="s">
        <v>34</v>
      </c>
    </row>
    <row r="3177" spans="2:33">
      <c r="B3177" s="225">
        <v>3165</v>
      </c>
      <c r="C3177" s="226" t="s">
        <v>85</v>
      </c>
      <c r="D3177" s="227" t="s">
        <v>86</v>
      </c>
      <c r="E3177" s="228" t="s">
        <v>4510</v>
      </c>
      <c r="F3177" s="226" t="s">
        <v>4511</v>
      </c>
      <c r="G3177" s="226" t="s">
        <v>65</v>
      </c>
      <c r="H3177" s="226" t="s">
        <v>66</v>
      </c>
      <c r="I3177" s="229">
        <f t="shared" si="98"/>
        <v>0</v>
      </c>
      <c r="J3177" s="232"/>
      <c r="K3177" s="226" t="s">
        <v>12562</v>
      </c>
      <c r="L3177" s="226" t="s">
        <v>12563</v>
      </c>
      <c r="M3177" s="226" t="s">
        <v>8141</v>
      </c>
      <c r="N3177" s="226" t="s">
        <v>8230</v>
      </c>
      <c r="O3177" s="232">
        <v>44938.375</v>
      </c>
      <c r="P3177" s="232"/>
      <c r="Q3177" s="232"/>
      <c r="R3177" s="232"/>
      <c r="S3177" s="226" t="s">
        <v>8163</v>
      </c>
      <c r="T3177" s="229">
        <v>44939.375</v>
      </c>
      <c r="U3177" s="232"/>
      <c r="V3177" s="233"/>
      <c r="W3177" s="233"/>
      <c r="X3177" s="226"/>
      <c r="Y3177" s="229"/>
      <c r="Z3177" s="232">
        <v>44939.375</v>
      </c>
      <c r="AA3177" s="232"/>
      <c r="AB3177" s="232"/>
      <c r="AC3177" s="234"/>
      <c r="AD3177" s="232"/>
      <c r="AE3177" s="253" t="str">
        <f>IF($N3177=マイタスク!$U$5,"作業者","")&amp;IF($S3177=マイタスク!$U$5,"ピアレビュー","")&amp;IF($X3177=マイタスク!$U$5,"SVレビュー","")</f>
        <v/>
      </c>
      <c r="AF3177" s="252">
        <f t="shared" si="99"/>
        <v>60</v>
      </c>
      <c r="AG3177" s="9" t="s">
        <v>34</v>
      </c>
    </row>
    <row r="3178" spans="2:33">
      <c r="B3178" s="225">
        <v>3166</v>
      </c>
      <c r="C3178" s="226" t="s">
        <v>85</v>
      </c>
      <c r="D3178" s="227" t="s">
        <v>86</v>
      </c>
      <c r="E3178" s="228" t="s">
        <v>4512</v>
      </c>
      <c r="F3178" s="226" t="s">
        <v>4513</v>
      </c>
      <c r="G3178" s="226" t="s">
        <v>65</v>
      </c>
      <c r="H3178" s="226" t="s">
        <v>66</v>
      </c>
      <c r="I3178" s="229">
        <f t="shared" si="98"/>
        <v>0</v>
      </c>
      <c r="J3178" s="232"/>
      <c r="K3178" s="226" t="s">
        <v>12564</v>
      </c>
      <c r="L3178" s="226" t="s">
        <v>12565</v>
      </c>
      <c r="M3178" s="226" t="s">
        <v>8141</v>
      </c>
      <c r="N3178" s="226" t="s">
        <v>8163</v>
      </c>
      <c r="O3178" s="232">
        <v>44845.375</v>
      </c>
      <c r="P3178" s="232"/>
      <c r="Q3178" s="232"/>
      <c r="R3178" s="232"/>
      <c r="S3178" s="226" t="s">
        <v>8230</v>
      </c>
      <c r="T3178" s="229">
        <v>44846.375</v>
      </c>
      <c r="U3178" s="232"/>
      <c r="V3178" s="233"/>
      <c r="W3178" s="233"/>
      <c r="X3178" s="226"/>
      <c r="Y3178" s="229"/>
      <c r="Z3178" s="232">
        <v>44846.375</v>
      </c>
      <c r="AA3178" s="232"/>
      <c r="AB3178" s="232"/>
      <c r="AC3178" s="234"/>
      <c r="AD3178" s="232"/>
      <c r="AE3178" s="253" t="str">
        <f>IF($N3178=マイタスク!$U$5,"作業者","")&amp;IF($S3178=マイタスク!$U$5,"ピアレビュー","")&amp;IF($X3178=マイタスク!$U$5,"SVレビュー","")</f>
        <v/>
      </c>
      <c r="AF3178" s="252">
        <f t="shared" si="99"/>
        <v>16</v>
      </c>
      <c r="AG3178" s="9" t="s">
        <v>34</v>
      </c>
    </row>
    <row r="3179" spans="2:33">
      <c r="B3179" s="225">
        <v>3167</v>
      </c>
      <c r="C3179" s="226" t="s">
        <v>85</v>
      </c>
      <c r="D3179" s="227" t="s">
        <v>86</v>
      </c>
      <c r="E3179" s="228" t="s">
        <v>4512</v>
      </c>
      <c r="F3179" s="226" t="s">
        <v>4513</v>
      </c>
      <c r="G3179" s="226" t="s">
        <v>65</v>
      </c>
      <c r="H3179" s="226" t="s">
        <v>66</v>
      </c>
      <c r="I3179" s="229">
        <f t="shared" si="98"/>
        <v>0</v>
      </c>
      <c r="J3179" s="232"/>
      <c r="K3179" s="226" t="s">
        <v>12566</v>
      </c>
      <c r="L3179" s="226" t="s">
        <v>12567</v>
      </c>
      <c r="M3179" s="226" t="s">
        <v>8141</v>
      </c>
      <c r="N3179" s="226" t="s">
        <v>8163</v>
      </c>
      <c r="O3179" s="232">
        <v>44847.375</v>
      </c>
      <c r="P3179" s="232"/>
      <c r="Q3179" s="232"/>
      <c r="R3179" s="232"/>
      <c r="S3179" s="226" t="s">
        <v>8230</v>
      </c>
      <c r="T3179" s="229">
        <v>44848.375</v>
      </c>
      <c r="U3179" s="232"/>
      <c r="V3179" s="233"/>
      <c r="W3179" s="233"/>
      <c r="X3179" s="226"/>
      <c r="Y3179" s="229"/>
      <c r="Z3179" s="232">
        <v>44848.375</v>
      </c>
      <c r="AA3179" s="232"/>
      <c r="AB3179" s="232"/>
      <c r="AC3179" s="234"/>
      <c r="AD3179" s="232"/>
      <c r="AE3179" s="253" t="str">
        <f>IF($N3179=マイタスク!$U$5,"作業者","")&amp;IF($S3179=マイタスク!$U$5,"ピアレビュー","")&amp;IF($X3179=マイタスク!$U$5,"SVレビュー","")</f>
        <v/>
      </c>
      <c r="AF3179" s="252">
        <f t="shared" si="99"/>
        <v>16</v>
      </c>
      <c r="AG3179" s="9" t="s">
        <v>34</v>
      </c>
    </row>
    <row r="3180" spans="2:33">
      <c r="B3180" s="225">
        <v>3168</v>
      </c>
      <c r="C3180" s="226" t="s">
        <v>85</v>
      </c>
      <c r="D3180" s="227" t="s">
        <v>86</v>
      </c>
      <c r="E3180" s="228" t="s">
        <v>4514</v>
      </c>
      <c r="F3180" s="226" t="s">
        <v>4513</v>
      </c>
      <c r="G3180" s="226" t="s">
        <v>65</v>
      </c>
      <c r="H3180" s="226" t="s">
        <v>66</v>
      </c>
      <c r="I3180" s="229">
        <f t="shared" si="98"/>
        <v>0</v>
      </c>
      <c r="J3180" s="232"/>
      <c r="K3180" s="226" t="s">
        <v>12568</v>
      </c>
      <c r="L3180" s="226" t="s">
        <v>4513</v>
      </c>
      <c r="M3180" s="226" t="s">
        <v>8141</v>
      </c>
      <c r="N3180" s="226" t="s">
        <v>8164</v>
      </c>
      <c r="O3180" s="232">
        <v>45209.375</v>
      </c>
      <c r="P3180" s="232"/>
      <c r="Q3180" s="232"/>
      <c r="R3180" s="232"/>
      <c r="S3180" s="226" t="s">
        <v>8230</v>
      </c>
      <c r="T3180" s="229">
        <v>45210.375</v>
      </c>
      <c r="U3180" s="232"/>
      <c r="V3180" s="233"/>
      <c r="W3180" s="233"/>
      <c r="X3180" s="226" t="s">
        <v>8152</v>
      </c>
      <c r="Y3180" s="229">
        <v>45212.375</v>
      </c>
      <c r="Z3180" s="232">
        <v>45212.375</v>
      </c>
      <c r="AA3180" s="232"/>
      <c r="AB3180" s="232"/>
      <c r="AC3180" s="234"/>
      <c r="AD3180" s="232"/>
      <c r="AE3180" s="253" t="str">
        <f>IF($N3180=マイタスク!$U$5,"作業者","")&amp;IF($S3180=マイタスク!$U$5,"ピアレビュー","")&amp;IF($X3180=マイタスク!$U$5,"SVレビュー","")</f>
        <v/>
      </c>
      <c r="AF3180" s="252">
        <f t="shared" si="99"/>
        <v>279</v>
      </c>
      <c r="AG3180" s="9" t="s">
        <v>34</v>
      </c>
    </row>
    <row r="3181" spans="2:33">
      <c r="B3181" s="225">
        <v>3169</v>
      </c>
      <c r="C3181" s="226" t="s">
        <v>85</v>
      </c>
      <c r="D3181" s="227" t="s">
        <v>86</v>
      </c>
      <c r="E3181" s="228" t="s">
        <v>4515</v>
      </c>
      <c r="F3181" s="226" t="s">
        <v>4516</v>
      </c>
      <c r="G3181" s="226" t="s">
        <v>65</v>
      </c>
      <c r="H3181" s="226" t="s">
        <v>66</v>
      </c>
      <c r="I3181" s="229">
        <f t="shared" si="98"/>
        <v>0</v>
      </c>
      <c r="J3181" s="232"/>
      <c r="K3181" s="226" t="s">
        <v>12569</v>
      </c>
      <c r="L3181" s="226" t="s">
        <v>4516</v>
      </c>
      <c r="M3181" s="226" t="s">
        <v>8141</v>
      </c>
      <c r="N3181" s="226" t="s">
        <v>8527</v>
      </c>
      <c r="O3181" s="232">
        <v>45576</v>
      </c>
      <c r="P3181" s="232"/>
      <c r="Q3181" s="232"/>
      <c r="R3181" s="232"/>
      <c r="S3181" s="226" t="s">
        <v>8188</v>
      </c>
      <c r="T3181" s="229">
        <v>45583</v>
      </c>
      <c r="U3181" s="232"/>
      <c r="V3181" s="233"/>
      <c r="W3181" s="233"/>
      <c r="X3181" s="226"/>
      <c r="Y3181" s="229"/>
      <c r="Z3181" s="232">
        <v>45583</v>
      </c>
      <c r="AA3181" s="232"/>
      <c r="AB3181" s="232"/>
      <c r="AC3181" s="234"/>
      <c r="AD3181" s="232"/>
      <c r="AE3181" s="253" t="str">
        <f>IF($N3181=マイタスク!$U$5,"作業者","")&amp;IF($S3181=マイタスク!$U$5,"ピアレビュー","")&amp;IF($X3181=マイタスク!$U$5,"SVレビュー","")</f>
        <v/>
      </c>
      <c r="AF3181" s="252">
        <f t="shared" si="99"/>
        <v>622</v>
      </c>
      <c r="AG3181" s="9" t="s">
        <v>34</v>
      </c>
    </row>
    <row r="3182" spans="2:33">
      <c r="B3182" s="225">
        <v>3170</v>
      </c>
      <c r="C3182" s="226" t="s">
        <v>85</v>
      </c>
      <c r="D3182" s="227" t="s">
        <v>86</v>
      </c>
      <c r="E3182" s="228" t="s">
        <v>4517</v>
      </c>
      <c r="F3182" s="226" t="s">
        <v>4518</v>
      </c>
      <c r="G3182" s="226" t="s">
        <v>65</v>
      </c>
      <c r="H3182" s="226" t="s">
        <v>66</v>
      </c>
      <c r="I3182" s="229">
        <f t="shared" si="98"/>
        <v>0</v>
      </c>
      <c r="J3182" s="232"/>
      <c r="K3182" s="226" t="s">
        <v>12570</v>
      </c>
      <c r="L3182" s="226" t="s">
        <v>4518</v>
      </c>
      <c r="M3182" s="226" t="s">
        <v>8141</v>
      </c>
      <c r="N3182" s="226" t="s">
        <v>8216</v>
      </c>
      <c r="O3182" s="232">
        <v>45215.375</v>
      </c>
      <c r="P3182" s="232"/>
      <c r="Q3182" s="232"/>
      <c r="R3182" s="232"/>
      <c r="S3182" s="226" t="s">
        <v>8181</v>
      </c>
      <c r="T3182" s="229">
        <v>45217.375</v>
      </c>
      <c r="U3182" s="232"/>
      <c r="V3182" s="233"/>
      <c r="W3182" s="233"/>
      <c r="X3182" s="226" t="s">
        <v>8152</v>
      </c>
      <c r="Y3182" s="229">
        <v>45219.375</v>
      </c>
      <c r="Z3182" s="232">
        <v>45219.375</v>
      </c>
      <c r="AA3182" s="232"/>
      <c r="AB3182" s="232"/>
      <c r="AC3182" s="234"/>
      <c r="AD3182" s="232"/>
      <c r="AE3182" s="253" t="str">
        <f>IF($N3182=マイタスク!$U$5,"作業者","")&amp;IF($S3182=マイタスク!$U$5,"ピアレビュー","")&amp;IF($X3182=マイタスク!$U$5,"SVレビュー","")</f>
        <v/>
      </c>
      <c r="AF3182" s="252">
        <f t="shared" si="99"/>
        <v>285</v>
      </c>
      <c r="AG3182" s="9" t="s">
        <v>34</v>
      </c>
    </row>
    <row r="3183" spans="2:33">
      <c r="B3183" s="225">
        <v>3171</v>
      </c>
      <c r="C3183" s="226" t="s">
        <v>85</v>
      </c>
      <c r="D3183" s="227" t="s">
        <v>86</v>
      </c>
      <c r="E3183" s="228" t="s">
        <v>4519</v>
      </c>
      <c r="F3183" s="226" t="s">
        <v>4520</v>
      </c>
      <c r="G3183" s="226" t="s">
        <v>65</v>
      </c>
      <c r="H3183" s="226" t="s">
        <v>66</v>
      </c>
      <c r="I3183" s="229">
        <f t="shared" si="98"/>
        <v>0</v>
      </c>
      <c r="J3183" s="232"/>
      <c r="K3183" s="226" t="s">
        <v>12571</v>
      </c>
      <c r="L3183" s="226" t="s">
        <v>12572</v>
      </c>
      <c r="M3183" s="226" t="s">
        <v>8141</v>
      </c>
      <c r="N3183" s="226" t="s">
        <v>8156</v>
      </c>
      <c r="O3183" s="232">
        <v>44851.375</v>
      </c>
      <c r="P3183" s="232"/>
      <c r="Q3183" s="232"/>
      <c r="R3183" s="232"/>
      <c r="S3183" s="226" t="s">
        <v>8167</v>
      </c>
      <c r="T3183" s="229">
        <v>44853.375</v>
      </c>
      <c r="U3183" s="232"/>
      <c r="V3183" s="233"/>
      <c r="W3183" s="233"/>
      <c r="X3183" s="226"/>
      <c r="Y3183" s="229"/>
      <c r="Z3183" s="232">
        <v>44853</v>
      </c>
      <c r="AA3183" s="232"/>
      <c r="AB3183" s="232"/>
      <c r="AC3183" s="234"/>
      <c r="AD3183" s="232"/>
      <c r="AE3183" s="253" t="str">
        <f>IF($N3183=マイタスク!$U$5,"作業者","")&amp;IF($S3183=マイタスク!$U$5,"ピアレビュー","")&amp;IF($X3183=マイタスク!$U$5,"SVレビュー","")</f>
        <v/>
      </c>
      <c r="AF3183" s="252">
        <f t="shared" si="99"/>
        <v>19</v>
      </c>
      <c r="AG3183" s="9" t="s">
        <v>34</v>
      </c>
    </row>
    <row r="3184" spans="2:33">
      <c r="B3184" s="225">
        <v>3172</v>
      </c>
      <c r="C3184" s="226" t="s">
        <v>85</v>
      </c>
      <c r="D3184" s="227" t="s">
        <v>86</v>
      </c>
      <c r="E3184" s="228" t="s">
        <v>4519</v>
      </c>
      <c r="F3184" s="226" t="s">
        <v>4520</v>
      </c>
      <c r="G3184" s="226" t="s">
        <v>65</v>
      </c>
      <c r="H3184" s="226" t="s">
        <v>66</v>
      </c>
      <c r="I3184" s="229">
        <f t="shared" si="98"/>
        <v>0</v>
      </c>
      <c r="J3184" s="232"/>
      <c r="K3184" s="226" t="s">
        <v>12573</v>
      </c>
      <c r="L3184" s="226" t="s">
        <v>12574</v>
      </c>
      <c r="M3184" s="226" t="s">
        <v>8141</v>
      </c>
      <c r="N3184" s="226" t="s">
        <v>8156</v>
      </c>
      <c r="O3184" s="232">
        <v>44854.375</v>
      </c>
      <c r="P3184" s="232"/>
      <c r="Q3184" s="232"/>
      <c r="R3184" s="232"/>
      <c r="S3184" s="226" t="s">
        <v>8167</v>
      </c>
      <c r="T3184" s="229">
        <v>44855.375</v>
      </c>
      <c r="U3184" s="232"/>
      <c r="V3184" s="233"/>
      <c r="W3184" s="233"/>
      <c r="X3184" s="226"/>
      <c r="Y3184" s="229"/>
      <c r="Z3184" s="232">
        <v>44855</v>
      </c>
      <c r="AA3184" s="232"/>
      <c r="AB3184" s="232"/>
      <c r="AC3184" s="234"/>
      <c r="AD3184" s="232"/>
      <c r="AE3184" s="253" t="str">
        <f>IF($N3184=マイタスク!$U$5,"作業者","")&amp;IF($S3184=マイタスク!$U$5,"ピアレビュー","")&amp;IF($X3184=マイタスク!$U$5,"SVレビュー","")</f>
        <v/>
      </c>
      <c r="AF3184" s="252">
        <f t="shared" si="99"/>
        <v>19</v>
      </c>
      <c r="AG3184" s="9" t="s">
        <v>34</v>
      </c>
    </row>
    <row r="3185" spans="2:33">
      <c r="B3185" s="225">
        <v>3173</v>
      </c>
      <c r="C3185" s="226" t="s">
        <v>85</v>
      </c>
      <c r="D3185" s="227" t="s">
        <v>86</v>
      </c>
      <c r="E3185" s="228" t="s">
        <v>4521</v>
      </c>
      <c r="F3185" s="226" t="s">
        <v>4522</v>
      </c>
      <c r="G3185" s="226" t="s">
        <v>65</v>
      </c>
      <c r="H3185" s="226" t="s">
        <v>66</v>
      </c>
      <c r="I3185" s="229">
        <f t="shared" si="98"/>
        <v>0</v>
      </c>
      <c r="J3185" s="232"/>
      <c r="K3185" s="226" t="s">
        <v>12575</v>
      </c>
      <c r="L3185" s="226" t="s">
        <v>4522</v>
      </c>
      <c r="M3185" s="226" t="s">
        <v>8141</v>
      </c>
      <c r="N3185" s="226" t="s">
        <v>8433</v>
      </c>
      <c r="O3185" s="232">
        <v>45586</v>
      </c>
      <c r="P3185" s="232"/>
      <c r="Q3185" s="232"/>
      <c r="R3185" s="232"/>
      <c r="S3185" s="226" t="s">
        <v>8181</v>
      </c>
      <c r="T3185" s="229">
        <v>45590</v>
      </c>
      <c r="U3185" s="232"/>
      <c r="V3185" s="233"/>
      <c r="W3185" s="233"/>
      <c r="X3185" s="226"/>
      <c r="Y3185" s="229"/>
      <c r="Z3185" s="232">
        <v>45590</v>
      </c>
      <c r="AA3185" s="232"/>
      <c r="AB3185" s="232"/>
      <c r="AC3185" s="234"/>
      <c r="AD3185" s="232"/>
      <c r="AE3185" s="253" t="str">
        <f>IF($N3185=マイタスク!$U$5,"作業者","")&amp;IF($S3185=マイタスク!$U$5,"ピアレビュー","")&amp;IF($X3185=マイタスク!$U$5,"SVレビュー","")</f>
        <v/>
      </c>
      <c r="AF3185" s="252">
        <f t="shared" si="99"/>
        <v>629</v>
      </c>
      <c r="AG3185" s="9" t="s">
        <v>34</v>
      </c>
    </row>
    <row r="3186" spans="2:33">
      <c r="B3186" s="225">
        <v>3174</v>
      </c>
      <c r="C3186" s="226" t="s">
        <v>85</v>
      </c>
      <c r="D3186" s="227" t="s">
        <v>86</v>
      </c>
      <c r="E3186" s="228" t="s">
        <v>4523</v>
      </c>
      <c r="F3186" s="226" t="s">
        <v>4524</v>
      </c>
      <c r="G3186" s="226" t="s">
        <v>65</v>
      </c>
      <c r="H3186" s="226" t="s">
        <v>66</v>
      </c>
      <c r="I3186" s="229">
        <f t="shared" si="98"/>
        <v>0</v>
      </c>
      <c r="J3186" s="232"/>
      <c r="K3186" s="226" t="s">
        <v>12576</v>
      </c>
      <c r="L3186" s="226" t="s">
        <v>4524</v>
      </c>
      <c r="M3186" s="226" t="s">
        <v>8141</v>
      </c>
      <c r="N3186" s="226" t="s">
        <v>8164</v>
      </c>
      <c r="O3186" s="232">
        <v>45222.375</v>
      </c>
      <c r="P3186" s="232"/>
      <c r="Q3186" s="232"/>
      <c r="R3186" s="232"/>
      <c r="S3186" s="226" t="s">
        <v>8230</v>
      </c>
      <c r="T3186" s="229">
        <v>45224.375</v>
      </c>
      <c r="U3186" s="232"/>
      <c r="V3186" s="233"/>
      <c r="W3186" s="233"/>
      <c r="X3186" s="226" t="s">
        <v>8152</v>
      </c>
      <c r="Y3186" s="229">
        <v>45226.375</v>
      </c>
      <c r="Z3186" s="232">
        <v>45226.375</v>
      </c>
      <c r="AA3186" s="232"/>
      <c r="AB3186" s="232"/>
      <c r="AC3186" s="234"/>
      <c r="AD3186" s="232"/>
      <c r="AE3186" s="253" t="str">
        <f>IF($N3186=マイタスク!$U$5,"作業者","")&amp;IF($S3186=マイタスク!$U$5,"ピアレビュー","")&amp;IF($X3186=マイタスク!$U$5,"SVレビュー","")</f>
        <v/>
      </c>
      <c r="AF3186" s="252">
        <f t="shared" si="99"/>
        <v>291</v>
      </c>
      <c r="AG3186" s="9" t="s">
        <v>34</v>
      </c>
    </row>
    <row r="3187" spans="2:33">
      <c r="B3187" s="225">
        <v>3175</v>
      </c>
      <c r="C3187" s="226" t="s">
        <v>85</v>
      </c>
      <c r="D3187" s="227" t="s">
        <v>86</v>
      </c>
      <c r="E3187" s="228" t="s">
        <v>4525</v>
      </c>
      <c r="F3187" s="226" t="s">
        <v>4526</v>
      </c>
      <c r="G3187" s="226" t="s">
        <v>65</v>
      </c>
      <c r="H3187" s="226" t="s">
        <v>66</v>
      </c>
      <c r="I3187" s="229">
        <f t="shared" si="98"/>
        <v>0</v>
      </c>
      <c r="J3187" s="232"/>
      <c r="K3187" s="226" t="s">
        <v>12577</v>
      </c>
      <c r="L3187" s="226" t="s">
        <v>12578</v>
      </c>
      <c r="M3187" s="226" t="s">
        <v>8141</v>
      </c>
      <c r="N3187" s="226" t="s">
        <v>8163</v>
      </c>
      <c r="O3187" s="232">
        <v>44858.375</v>
      </c>
      <c r="P3187" s="232"/>
      <c r="Q3187" s="232"/>
      <c r="R3187" s="232"/>
      <c r="S3187" s="226" t="s">
        <v>8164</v>
      </c>
      <c r="T3187" s="229">
        <v>44860.375</v>
      </c>
      <c r="U3187" s="232"/>
      <c r="V3187" s="233"/>
      <c r="W3187" s="233"/>
      <c r="X3187" s="226"/>
      <c r="Y3187" s="229"/>
      <c r="Z3187" s="232">
        <v>44860.375</v>
      </c>
      <c r="AA3187" s="232"/>
      <c r="AB3187" s="232"/>
      <c r="AC3187" s="234"/>
      <c r="AD3187" s="232"/>
      <c r="AE3187" s="253" t="str">
        <f>IF($N3187=マイタスク!$U$5,"作業者","")&amp;IF($S3187=マイタスク!$U$5,"ピアレビュー","")&amp;IF($X3187=マイタスク!$U$5,"SVレビュー","")</f>
        <v/>
      </c>
      <c r="AF3187" s="252">
        <f t="shared" si="99"/>
        <v>23</v>
      </c>
      <c r="AG3187" s="9" t="s">
        <v>34</v>
      </c>
    </row>
    <row r="3188" spans="2:33">
      <c r="B3188" s="225">
        <v>3176</v>
      </c>
      <c r="C3188" s="226" t="s">
        <v>85</v>
      </c>
      <c r="D3188" s="227" t="s">
        <v>86</v>
      </c>
      <c r="E3188" s="228" t="s">
        <v>4525</v>
      </c>
      <c r="F3188" s="226" t="s">
        <v>4526</v>
      </c>
      <c r="G3188" s="226" t="s">
        <v>65</v>
      </c>
      <c r="H3188" s="226" t="s">
        <v>66</v>
      </c>
      <c r="I3188" s="229">
        <f t="shared" si="98"/>
        <v>0</v>
      </c>
      <c r="J3188" s="232"/>
      <c r="K3188" s="226" t="s">
        <v>12579</v>
      </c>
      <c r="L3188" s="226" t="s">
        <v>12580</v>
      </c>
      <c r="M3188" s="226" t="s">
        <v>8141</v>
      </c>
      <c r="N3188" s="226" t="s">
        <v>8163</v>
      </c>
      <c r="O3188" s="232">
        <v>44861.375</v>
      </c>
      <c r="P3188" s="232"/>
      <c r="Q3188" s="232"/>
      <c r="R3188" s="232"/>
      <c r="S3188" s="226" t="s">
        <v>8164</v>
      </c>
      <c r="T3188" s="229">
        <v>44862.375</v>
      </c>
      <c r="U3188" s="232"/>
      <c r="V3188" s="233"/>
      <c r="W3188" s="233"/>
      <c r="X3188" s="226"/>
      <c r="Y3188" s="229"/>
      <c r="Z3188" s="232">
        <v>44862.375</v>
      </c>
      <c r="AA3188" s="232"/>
      <c r="AB3188" s="232"/>
      <c r="AC3188" s="234"/>
      <c r="AD3188" s="232"/>
      <c r="AE3188" s="253" t="str">
        <f>IF($N3188=マイタスク!$U$5,"作業者","")&amp;IF($S3188=マイタスク!$U$5,"ピアレビュー","")&amp;IF($X3188=マイタスク!$U$5,"SVレビュー","")</f>
        <v/>
      </c>
      <c r="AF3188" s="252">
        <f t="shared" si="99"/>
        <v>23</v>
      </c>
      <c r="AG3188" s="9" t="s">
        <v>34</v>
      </c>
    </row>
    <row r="3189" spans="2:33">
      <c r="B3189" s="225">
        <v>3177</v>
      </c>
      <c r="C3189" s="226" t="s">
        <v>85</v>
      </c>
      <c r="D3189" s="227" t="s">
        <v>86</v>
      </c>
      <c r="E3189" s="228" t="s">
        <v>4527</v>
      </c>
      <c r="F3189" s="226" t="s">
        <v>4528</v>
      </c>
      <c r="G3189" s="226" t="s">
        <v>65</v>
      </c>
      <c r="H3189" s="226" t="s">
        <v>66</v>
      </c>
      <c r="I3189" s="229">
        <f t="shared" si="98"/>
        <v>0</v>
      </c>
      <c r="J3189" s="232"/>
      <c r="K3189" s="226" t="s">
        <v>12581</v>
      </c>
      <c r="L3189" s="226" t="s">
        <v>4528</v>
      </c>
      <c r="M3189" s="226" t="s">
        <v>8141</v>
      </c>
      <c r="N3189" s="226" t="s">
        <v>8164</v>
      </c>
      <c r="O3189" s="232">
        <v>45596</v>
      </c>
      <c r="P3189" s="232"/>
      <c r="Q3189" s="232"/>
      <c r="R3189" s="232"/>
      <c r="S3189" s="226" t="s">
        <v>8165</v>
      </c>
      <c r="T3189" s="229">
        <v>45597</v>
      </c>
      <c r="U3189" s="232"/>
      <c r="V3189" s="233"/>
      <c r="W3189" s="233"/>
      <c r="X3189" s="226"/>
      <c r="Y3189" s="229"/>
      <c r="Z3189" s="232">
        <v>45590</v>
      </c>
      <c r="AA3189" s="232"/>
      <c r="AB3189" s="232"/>
      <c r="AC3189" s="234"/>
      <c r="AD3189" s="232"/>
      <c r="AE3189" s="253" t="str">
        <f>IF($N3189=マイタスク!$U$5,"作業者","")&amp;IF($S3189=マイタスク!$U$5,"ピアレビュー","")&amp;IF($X3189=マイタスク!$U$5,"SVレビュー","")</f>
        <v/>
      </c>
      <c r="AF3189" s="252">
        <f t="shared" si="99"/>
        <v>635</v>
      </c>
      <c r="AG3189" s="9" t="s">
        <v>34</v>
      </c>
    </row>
    <row r="3190" spans="2:33">
      <c r="B3190" s="225">
        <v>3178</v>
      </c>
      <c r="C3190" s="226" t="s">
        <v>85</v>
      </c>
      <c r="D3190" s="227" t="s">
        <v>86</v>
      </c>
      <c r="E3190" s="228" t="s">
        <v>4529</v>
      </c>
      <c r="F3190" s="226" t="s">
        <v>4530</v>
      </c>
      <c r="G3190" s="226" t="s">
        <v>65</v>
      </c>
      <c r="H3190" s="226" t="s">
        <v>66</v>
      </c>
      <c r="I3190" s="229">
        <f t="shared" si="98"/>
        <v>0</v>
      </c>
      <c r="J3190" s="232"/>
      <c r="K3190" s="226" t="s">
        <v>12582</v>
      </c>
      <c r="L3190" s="226" t="s">
        <v>4530</v>
      </c>
      <c r="M3190" s="226" t="s">
        <v>8141</v>
      </c>
      <c r="N3190" s="226" t="s">
        <v>8216</v>
      </c>
      <c r="O3190" s="232">
        <v>45201.375</v>
      </c>
      <c r="P3190" s="232"/>
      <c r="Q3190" s="232"/>
      <c r="R3190" s="232"/>
      <c r="S3190" s="226" t="s">
        <v>8181</v>
      </c>
      <c r="T3190" s="229">
        <v>45203.375</v>
      </c>
      <c r="U3190" s="232"/>
      <c r="V3190" s="233"/>
      <c r="W3190" s="233"/>
      <c r="X3190" s="226" t="s">
        <v>8152</v>
      </c>
      <c r="Y3190" s="229">
        <v>45205.375</v>
      </c>
      <c r="Z3190" s="232">
        <v>45205.375</v>
      </c>
      <c r="AA3190" s="232"/>
      <c r="AB3190" s="232"/>
      <c r="AC3190" s="234"/>
      <c r="AD3190" s="232"/>
      <c r="AE3190" s="253" t="str">
        <f>IF($N3190=マイタスク!$U$5,"作業者","")&amp;IF($S3190=マイタスク!$U$5,"ピアレビュー","")&amp;IF($X3190=マイタスク!$U$5,"SVレビュー","")</f>
        <v/>
      </c>
      <c r="AF3190" s="252">
        <f t="shared" si="99"/>
        <v>273</v>
      </c>
      <c r="AG3190" s="9" t="s">
        <v>34</v>
      </c>
    </row>
    <row r="3191" spans="2:33">
      <c r="B3191" s="225">
        <v>3179</v>
      </c>
      <c r="C3191" s="226" t="s">
        <v>85</v>
      </c>
      <c r="D3191" s="227" t="s">
        <v>86</v>
      </c>
      <c r="E3191" s="228" t="s">
        <v>4531</v>
      </c>
      <c r="F3191" s="226" t="s">
        <v>4532</v>
      </c>
      <c r="G3191" s="226" t="s">
        <v>65</v>
      </c>
      <c r="H3191" s="226" t="s">
        <v>66</v>
      </c>
      <c r="I3191" s="229">
        <f t="shared" si="98"/>
        <v>0</v>
      </c>
      <c r="J3191" s="232"/>
      <c r="K3191" s="226" t="s">
        <v>12583</v>
      </c>
      <c r="L3191" s="226" t="s">
        <v>4532</v>
      </c>
      <c r="M3191" s="226" t="s">
        <v>8141</v>
      </c>
      <c r="N3191" s="226" t="s">
        <v>8216</v>
      </c>
      <c r="O3191" s="232">
        <v>45229.375</v>
      </c>
      <c r="P3191" s="232"/>
      <c r="Q3191" s="232"/>
      <c r="R3191" s="232"/>
      <c r="S3191" s="226" t="s">
        <v>8230</v>
      </c>
      <c r="T3191" s="229">
        <v>45231.375</v>
      </c>
      <c r="U3191" s="232"/>
      <c r="V3191" s="233"/>
      <c r="W3191" s="233"/>
      <c r="X3191" s="226" t="s">
        <v>8179</v>
      </c>
      <c r="Y3191" s="229">
        <v>45232.375</v>
      </c>
      <c r="Z3191" s="232">
        <v>45232.375</v>
      </c>
      <c r="AA3191" s="232"/>
      <c r="AB3191" s="232"/>
      <c r="AC3191" s="234"/>
      <c r="AD3191" s="232"/>
      <c r="AE3191" s="253" t="str">
        <f>IF($N3191=マイタスク!$U$5,"作業者","")&amp;IF($S3191=マイタスク!$U$5,"ピアレビュー","")&amp;IF($X3191=マイタスク!$U$5,"SVレビュー","")</f>
        <v/>
      </c>
      <c r="AF3191" s="252">
        <f t="shared" si="99"/>
        <v>297</v>
      </c>
      <c r="AG3191" s="9" t="s">
        <v>34</v>
      </c>
    </row>
    <row r="3192" spans="2:33">
      <c r="B3192" s="225">
        <v>3180</v>
      </c>
      <c r="C3192" s="226" t="s">
        <v>85</v>
      </c>
      <c r="D3192" s="227" t="s">
        <v>86</v>
      </c>
      <c r="E3192" s="228" t="s">
        <v>4533</v>
      </c>
      <c r="F3192" s="226" t="s">
        <v>4534</v>
      </c>
      <c r="G3192" s="226" t="s">
        <v>65</v>
      </c>
      <c r="H3192" s="226" t="s">
        <v>66</v>
      </c>
      <c r="I3192" s="229">
        <f t="shared" si="98"/>
        <v>0</v>
      </c>
      <c r="J3192" s="232"/>
      <c r="K3192" s="226" t="s">
        <v>12584</v>
      </c>
      <c r="L3192" s="226" t="s">
        <v>12585</v>
      </c>
      <c r="M3192" s="226" t="s">
        <v>8141</v>
      </c>
      <c r="N3192" s="226" t="s">
        <v>8164</v>
      </c>
      <c r="O3192" s="232">
        <v>44865.375</v>
      </c>
      <c r="P3192" s="232"/>
      <c r="Q3192" s="232"/>
      <c r="R3192" s="232"/>
      <c r="S3192" s="226" t="s">
        <v>8163</v>
      </c>
      <c r="T3192" s="229">
        <v>44867.375</v>
      </c>
      <c r="U3192" s="232"/>
      <c r="V3192" s="233"/>
      <c r="W3192" s="233"/>
      <c r="X3192" s="226"/>
      <c r="Y3192" s="229"/>
      <c r="Z3192" s="232">
        <v>44867.375</v>
      </c>
      <c r="AA3192" s="232"/>
      <c r="AB3192" s="232"/>
      <c r="AC3192" s="234"/>
      <c r="AD3192" s="232"/>
      <c r="AE3192" s="253" t="str">
        <f>IF($N3192=マイタスク!$U$5,"作業者","")&amp;IF($S3192=マイタスク!$U$5,"ピアレビュー","")&amp;IF($X3192=マイタスク!$U$5,"SVレビュー","")</f>
        <v/>
      </c>
      <c r="AF3192" s="252">
        <f t="shared" si="99"/>
        <v>26</v>
      </c>
      <c r="AG3192" s="9" t="s">
        <v>34</v>
      </c>
    </row>
    <row r="3193" spans="2:33">
      <c r="B3193" s="225">
        <v>3181</v>
      </c>
      <c r="C3193" s="226" t="s">
        <v>85</v>
      </c>
      <c r="D3193" s="227" t="s">
        <v>86</v>
      </c>
      <c r="E3193" s="228" t="s">
        <v>4533</v>
      </c>
      <c r="F3193" s="226" t="s">
        <v>4534</v>
      </c>
      <c r="G3193" s="226" t="s">
        <v>65</v>
      </c>
      <c r="H3193" s="226" t="s">
        <v>66</v>
      </c>
      <c r="I3193" s="229">
        <f t="shared" si="98"/>
        <v>0</v>
      </c>
      <c r="J3193" s="232"/>
      <c r="K3193" s="226" t="s">
        <v>12586</v>
      </c>
      <c r="L3193" s="226" t="s">
        <v>12587</v>
      </c>
      <c r="M3193" s="226" t="s">
        <v>8141</v>
      </c>
      <c r="N3193" s="226" t="s">
        <v>8164</v>
      </c>
      <c r="O3193" s="232">
        <v>44869.375</v>
      </c>
      <c r="P3193" s="232"/>
      <c r="Q3193" s="232"/>
      <c r="R3193" s="232"/>
      <c r="S3193" s="226" t="s">
        <v>8163</v>
      </c>
      <c r="T3193" s="229">
        <v>44869.375</v>
      </c>
      <c r="U3193" s="232"/>
      <c r="V3193" s="233"/>
      <c r="W3193" s="233"/>
      <c r="X3193" s="226"/>
      <c r="Y3193" s="229"/>
      <c r="Z3193" s="232">
        <v>44869.375</v>
      </c>
      <c r="AA3193" s="232"/>
      <c r="AB3193" s="232"/>
      <c r="AC3193" s="234"/>
      <c r="AD3193" s="232"/>
      <c r="AE3193" s="253" t="str">
        <f>IF($N3193=マイタスク!$U$5,"作業者","")&amp;IF($S3193=マイタスク!$U$5,"ピアレビュー","")&amp;IF($X3193=マイタスク!$U$5,"SVレビュー","")</f>
        <v/>
      </c>
      <c r="AF3193" s="252">
        <f t="shared" si="99"/>
        <v>26</v>
      </c>
      <c r="AG3193" s="9" t="s">
        <v>34</v>
      </c>
    </row>
    <row r="3194" spans="2:33">
      <c r="B3194" s="225">
        <v>3182</v>
      </c>
      <c r="C3194" s="226" t="s">
        <v>85</v>
      </c>
      <c r="D3194" s="227" t="s">
        <v>86</v>
      </c>
      <c r="E3194" s="228" t="s">
        <v>4535</v>
      </c>
      <c r="F3194" s="226" t="s">
        <v>4536</v>
      </c>
      <c r="G3194" s="226" t="s">
        <v>65</v>
      </c>
      <c r="H3194" s="226" t="s">
        <v>66</v>
      </c>
      <c r="I3194" s="229">
        <f t="shared" si="98"/>
        <v>0</v>
      </c>
      <c r="J3194" s="232"/>
      <c r="K3194" s="226" t="s">
        <v>12588</v>
      </c>
      <c r="L3194" s="226" t="s">
        <v>4536</v>
      </c>
      <c r="M3194" s="226" t="s">
        <v>8141</v>
      </c>
      <c r="N3194" s="226" t="s">
        <v>8156</v>
      </c>
      <c r="O3194" s="232">
        <v>44837.375</v>
      </c>
      <c r="P3194" s="232"/>
      <c r="Q3194" s="232"/>
      <c r="R3194" s="232"/>
      <c r="S3194" s="226" t="s">
        <v>8167</v>
      </c>
      <c r="T3194" s="229">
        <v>44841.375</v>
      </c>
      <c r="U3194" s="232"/>
      <c r="V3194" s="233"/>
      <c r="W3194" s="233"/>
      <c r="X3194" s="226"/>
      <c r="Y3194" s="229"/>
      <c r="Z3194" s="232">
        <v>44841</v>
      </c>
      <c r="AA3194" s="232"/>
      <c r="AB3194" s="232"/>
      <c r="AC3194" s="234"/>
      <c r="AD3194" s="232"/>
      <c r="AE3194" s="253" t="str">
        <f>IF($N3194=マイタスク!$U$5,"作業者","")&amp;IF($S3194=マイタスク!$U$5,"ピアレビュー","")&amp;IF($X3194=マイタスク!$U$5,"SVレビュー","")</f>
        <v/>
      </c>
      <c r="AF3194" s="252">
        <f t="shared" si="99"/>
        <v>13</v>
      </c>
      <c r="AG3194" s="9" t="s">
        <v>34</v>
      </c>
    </row>
    <row r="3195" spans="2:33">
      <c r="B3195" s="225">
        <v>3183</v>
      </c>
      <c r="C3195" s="226" t="s">
        <v>85</v>
      </c>
      <c r="D3195" s="227" t="s">
        <v>86</v>
      </c>
      <c r="E3195" s="228" t="s">
        <v>4537</v>
      </c>
      <c r="F3195" s="226" t="s">
        <v>4538</v>
      </c>
      <c r="G3195" s="226" t="s">
        <v>65</v>
      </c>
      <c r="H3195" s="226" t="s">
        <v>66</v>
      </c>
      <c r="I3195" s="229">
        <f t="shared" si="98"/>
        <v>0</v>
      </c>
      <c r="J3195" s="232"/>
      <c r="K3195" s="226" t="s">
        <v>12589</v>
      </c>
      <c r="L3195" s="226" t="s">
        <v>4538</v>
      </c>
      <c r="M3195" s="226" t="s">
        <v>8141</v>
      </c>
      <c r="N3195" s="226" t="s">
        <v>8433</v>
      </c>
      <c r="O3195" s="232">
        <v>45572</v>
      </c>
      <c r="P3195" s="232"/>
      <c r="Q3195" s="232"/>
      <c r="R3195" s="232"/>
      <c r="S3195" s="226" t="s">
        <v>8188</v>
      </c>
      <c r="T3195" s="229">
        <v>45576</v>
      </c>
      <c r="U3195" s="232"/>
      <c r="V3195" s="233"/>
      <c r="W3195" s="233"/>
      <c r="X3195" s="226"/>
      <c r="Y3195" s="229"/>
      <c r="Z3195" s="232">
        <v>45576</v>
      </c>
      <c r="AA3195" s="232"/>
      <c r="AB3195" s="232"/>
      <c r="AC3195" s="234"/>
      <c r="AD3195" s="232"/>
      <c r="AE3195" s="253" t="str">
        <f>IF($N3195=マイタスク!$U$5,"作業者","")&amp;IF($S3195=マイタスク!$U$5,"ピアレビュー","")&amp;IF($X3195=マイタスク!$U$5,"SVレビュー","")</f>
        <v/>
      </c>
      <c r="AF3195" s="252">
        <f t="shared" si="99"/>
        <v>615</v>
      </c>
      <c r="AG3195" s="9" t="s">
        <v>34</v>
      </c>
    </row>
    <row r="3196" spans="2:33">
      <c r="B3196" s="225">
        <v>3184</v>
      </c>
      <c r="C3196" s="226" t="s">
        <v>85</v>
      </c>
      <c r="D3196" s="227" t="s">
        <v>86</v>
      </c>
      <c r="E3196" s="228" t="s">
        <v>4539</v>
      </c>
      <c r="F3196" s="226" t="s">
        <v>4540</v>
      </c>
      <c r="G3196" s="226" t="s">
        <v>65</v>
      </c>
      <c r="H3196" s="226" t="s">
        <v>66</v>
      </c>
      <c r="I3196" s="229">
        <f t="shared" si="98"/>
        <v>0</v>
      </c>
      <c r="J3196" s="232"/>
      <c r="K3196" s="226" t="s">
        <v>12590</v>
      </c>
      <c r="L3196" s="226" t="s">
        <v>4540</v>
      </c>
      <c r="M3196" s="226" t="s">
        <v>8141</v>
      </c>
      <c r="N3196" s="226" t="s">
        <v>8164</v>
      </c>
      <c r="O3196" s="232">
        <v>45236.375</v>
      </c>
      <c r="P3196" s="232"/>
      <c r="Q3196" s="232"/>
      <c r="R3196" s="232"/>
      <c r="S3196" s="226" t="s">
        <v>8181</v>
      </c>
      <c r="T3196" s="229">
        <v>45238.375</v>
      </c>
      <c r="U3196" s="232"/>
      <c r="V3196" s="233"/>
      <c r="W3196" s="233"/>
      <c r="X3196" s="226" t="s">
        <v>8152</v>
      </c>
      <c r="Y3196" s="229">
        <v>45240.375</v>
      </c>
      <c r="Z3196" s="232">
        <v>45240.375</v>
      </c>
      <c r="AA3196" s="232"/>
      <c r="AB3196" s="232"/>
      <c r="AC3196" s="234"/>
      <c r="AD3196" s="232"/>
      <c r="AE3196" s="253" t="str">
        <f>IF($N3196=マイタスク!$U$5,"作業者","")&amp;IF($S3196=マイタスク!$U$5,"ピアレビュー","")&amp;IF($X3196=マイタスク!$U$5,"SVレビュー","")</f>
        <v/>
      </c>
      <c r="AF3196" s="252">
        <f t="shared" si="99"/>
        <v>303</v>
      </c>
      <c r="AG3196" s="9" t="s">
        <v>34</v>
      </c>
    </row>
    <row r="3197" spans="2:33">
      <c r="B3197" s="225">
        <v>3185</v>
      </c>
      <c r="C3197" s="226" t="s">
        <v>85</v>
      </c>
      <c r="D3197" s="227" t="s">
        <v>86</v>
      </c>
      <c r="E3197" s="228" t="s">
        <v>4541</v>
      </c>
      <c r="F3197" s="226" t="s">
        <v>4542</v>
      </c>
      <c r="G3197" s="226" t="s">
        <v>65</v>
      </c>
      <c r="H3197" s="226" t="s">
        <v>66</v>
      </c>
      <c r="I3197" s="229">
        <f t="shared" si="98"/>
        <v>0</v>
      </c>
      <c r="J3197" s="232"/>
      <c r="K3197" s="226" t="s">
        <v>12591</v>
      </c>
      <c r="L3197" s="226" t="s">
        <v>4542</v>
      </c>
      <c r="M3197" s="226" t="s">
        <v>8141</v>
      </c>
      <c r="N3197" s="226" t="s">
        <v>8433</v>
      </c>
      <c r="O3197" s="232">
        <v>45607</v>
      </c>
      <c r="P3197" s="232"/>
      <c r="Q3197" s="232"/>
      <c r="R3197" s="232"/>
      <c r="S3197" s="226" t="s">
        <v>8208</v>
      </c>
      <c r="T3197" s="229">
        <v>45611</v>
      </c>
      <c r="U3197" s="232"/>
      <c r="V3197" s="233"/>
      <c r="W3197" s="233"/>
      <c r="X3197" s="226"/>
      <c r="Y3197" s="229"/>
      <c r="Z3197" s="232">
        <v>45611</v>
      </c>
      <c r="AA3197" s="232"/>
      <c r="AB3197" s="232"/>
      <c r="AC3197" s="234"/>
      <c r="AD3197" s="232"/>
      <c r="AE3197" s="253" t="str">
        <f>IF($N3197=マイタスク!$U$5,"作業者","")&amp;IF($S3197=マイタスク!$U$5,"ピアレビュー","")&amp;IF($X3197=マイタスク!$U$5,"SVレビュー","")</f>
        <v/>
      </c>
      <c r="AF3197" s="252">
        <f t="shared" si="99"/>
        <v>647</v>
      </c>
      <c r="AG3197" s="9" t="s">
        <v>34</v>
      </c>
    </row>
    <row r="3198" spans="2:33">
      <c r="B3198" s="225">
        <v>3186</v>
      </c>
      <c r="C3198" s="226" t="s">
        <v>85</v>
      </c>
      <c r="D3198" s="227" t="s">
        <v>86</v>
      </c>
      <c r="E3198" s="228" t="s">
        <v>4543</v>
      </c>
      <c r="F3198" s="226" t="s">
        <v>4544</v>
      </c>
      <c r="G3198" s="226" t="s">
        <v>65</v>
      </c>
      <c r="H3198" s="226" t="s">
        <v>66</v>
      </c>
      <c r="I3198" s="229">
        <f t="shared" si="98"/>
        <v>0</v>
      </c>
      <c r="J3198" s="232"/>
      <c r="K3198" s="226" t="s">
        <v>12592</v>
      </c>
      <c r="L3198" s="226" t="s">
        <v>4544</v>
      </c>
      <c r="M3198" s="226" t="s">
        <v>8141</v>
      </c>
      <c r="N3198" s="226" t="s">
        <v>8216</v>
      </c>
      <c r="O3198" s="232">
        <v>45243.375</v>
      </c>
      <c r="P3198" s="232"/>
      <c r="Q3198" s="232"/>
      <c r="R3198" s="232"/>
      <c r="S3198" s="226" t="s">
        <v>8230</v>
      </c>
      <c r="T3198" s="229">
        <v>45245.375</v>
      </c>
      <c r="U3198" s="232"/>
      <c r="V3198" s="233"/>
      <c r="W3198" s="233"/>
      <c r="X3198" s="226" t="s">
        <v>8152</v>
      </c>
      <c r="Y3198" s="229">
        <v>45247.375</v>
      </c>
      <c r="Z3198" s="232">
        <v>45247.375</v>
      </c>
      <c r="AA3198" s="232"/>
      <c r="AB3198" s="232"/>
      <c r="AC3198" s="234"/>
      <c r="AD3198" s="232"/>
      <c r="AE3198" s="253" t="str">
        <f>IF($N3198=マイタスク!$U$5,"作業者","")&amp;IF($S3198=マイタスク!$U$5,"ピアレビュー","")&amp;IF($X3198=マイタスク!$U$5,"SVレビュー","")</f>
        <v/>
      </c>
      <c r="AF3198" s="252">
        <f t="shared" si="99"/>
        <v>309</v>
      </c>
      <c r="AG3198" s="9" t="s">
        <v>34</v>
      </c>
    </row>
    <row r="3199" spans="2:33">
      <c r="B3199" s="225">
        <v>3187</v>
      </c>
      <c r="C3199" s="226" t="s">
        <v>85</v>
      </c>
      <c r="D3199" s="227" t="s">
        <v>86</v>
      </c>
      <c r="E3199" s="228" t="s">
        <v>4545</v>
      </c>
      <c r="F3199" s="226" t="s">
        <v>4546</v>
      </c>
      <c r="G3199" s="226" t="s">
        <v>65</v>
      </c>
      <c r="H3199" s="226" t="s">
        <v>66</v>
      </c>
      <c r="I3199" s="229">
        <f t="shared" si="98"/>
        <v>0</v>
      </c>
      <c r="J3199" s="232"/>
      <c r="K3199" s="226" t="s">
        <v>12593</v>
      </c>
      <c r="L3199" s="226" t="s">
        <v>12594</v>
      </c>
      <c r="M3199" s="226" t="s">
        <v>8141</v>
      </c>
      <c r="N3199" s="226" t="s">
        <v>8156</v>
      </c>
      <c r="O3199" s="232">
        <v>44879.375</v>
      </c>
      <c r="P3199" s="232"/>
      <c r="Q3199" s="232"/>
      <c r="R3199" s="232"/>
      <c r="S3199" s="226" t="s">
        <v>8167</v>
      </c>
      <c r="T3199" s="229">
        <v>44881.375</v>
      </c>
      <c r="U3199" s="232"/>
      <c r="V3199" s="233"/>
      <c r="W3199" s="233"/>
      <c r="X3199" s="226"/>
      <c r="Y3199" s="229"/>
      <c r="Z3199" s="232">
        <v>44881</v>
      </c>
      <c r="AA3199" s="232"/>
      <c r="AB3199" s="232"/>
      <c r="AC3199" s="234"/>
      <c r="AD3199" s="232"/>
      <c r="AE3199" s="253" t="str">
        <f>IF($N3199=マイタスク!$U$5,"作業者","")&amp;IF($S3199=マイタスク!$U$5,"ピアレビュー","")&amp;IF($X3199=マイタスク!$U$5,"SVレビュー","")</f>
        <v/>
      </c>
      <c r="AF3199" s="252">
        <f t="shared" si="99"/>
        <v>32</v>
      </c>
      <c r="AG3199" s="9" t="s">
        <v>34</v>
      </c>
    </row>
    <row r="3200" spans="2:33">
      <c r="B3200" s="225">
        <v>3188</v>
      </c>
      <c r="C3200" s="226" t="s">
        <v>85</v>
      </c>
      <c r="D3200" s="227" t="s">
        <v>86</v>
      </c>
      <c r="E3200" s="228" t="s">
        <v>4545</v>
      </c>
      <c r="F3200" s="226" t="s">
        <v>4546</v>
      </c>
      <c r="G3200" s="226" t="s">
        <v>65</v>
      </c>
      <c r="H3200" s="226" t="s">
        <v>66</v>
      </c>
      <c r="I3200" s="229">
        <f t="shared" si="98"/>
        <v>0</v>
      </c>
      <c r="J3200" s="232"/>
      <c r="K3200" s="226" t="s">
        <v>12595</v>
      </c>
      <c r="L3200" s="226" t="s">
        <v>12596</v>
      </c>
      <c r="M3200" s="226" t="s">
        <v>8141</v>
      </c>
      <c r="N3200" s="226" t="s">
        <v>8156</v>
      </c>
      <c r="O3200" s="232">
        <v>44879.375</v>
      </c>
      <c r="P3200" s="232"/>
      <c r="Q3200" s="232"/>
      <c r="R3200" s="232"/>
      <c r="S3200" s="226" t="s">
        <v>8167</v>
      </c>
      <c r="T3200" s="229">
        <v>44881.375</v>
      </c>
      <c r="U3200" s="232"/>
      <c r="V3200" s="233"/>
      <c r="W3200" s="233"/>
      <c r="X3200" s="226"/>
      <c r="Y3200" s="229"/>
      <c r="Z3200" s="232">
        <v>44883</v>
      </c>
      <c r="AA3200" s="232"/>
      <c r="AB3200" s="232"/>
      <c r="AC3200" s="234"/>
      <c r="AD3200" s="232"/>
      <c r="AE3200" s="253" t="str">
        <f>IF($N3200=マイタスク!$U$5,"作業者","")&amp;IF($S3200=マイタスク!$U$5,"ピアレビュー","")&amp;IF($X3200=マイタスク!$U$5,"SVレビュー","")</f>
        <v/>
      </c>
      <c r="AF3200" s="252">
        <f t="shared" si="99"/>
        <v>32</v>
      </c>
      <c r="AG3200" s="9" t="s">
        <v>34</v>
      </c>
    </row>
    <row r="3201" spans="2:33">
      <c r="B3201" s="225">
        <v>3189</v>
      </c>
      <c r="C3201" s="226" t="s">
        <v>85</v>
      </c>
      <c r="D3201" s="227" t="s">
        <v>86</v>
      </c>
      <c r="E3201" s="228" t="s">
        <v>4547</v>
      </c>
      <c r="F3201" s="226" t="s">
        <v>4548</v>
      </c>
      <c r="G3201" s="226" t="s">
        <v>65</v>
      </c>
      <c r="H3201" s="226" t="s">
        <v>66</v>
      </c>
      <c r="I3201" s="229">
        <f t="shared" si="98"/>
        <v>0</v>
      </c>
      <c r="J3201" s="232"/>
      <c r="K3201" s="226" t="s">
        <v>12597</v>
      </c>
      <c r="L3201" s="226" t="s">
        <v>4548</v>
      </c>
      <c r="M3201" s="226" t="s">
        <v>8141</v>
      </c>
      <c r="N3201" s="226" t="s">
        <v>8433</v>
      </c>
      <c r="O3201" s="232">
        <v>45614</v>
      </c>
      <c r="P3201" s="232"/>
      <c r="Q3201" s="232"/>
      <c r="R3201" s="232"/>
      <c r="S3201" s="226" t="s">
        <v>8181</v>
      </c>
      <c r="T3201" s="229">
        <v>45618</v>
      </c>
      <c r="U3201" s="232"/>
      <c r="V3201" s="233"/>
      <c r="W3201" s="233"/>
      <c r="X3201" s="226"/>
      <c r="Y3201" s="229"/>
      <c r="Z3201" s="232">
        <v>45618</v>
      </c>
      <c r="AA3201" s="232"/>
      <c r="AB3201" s="232"/>
      <c r="AC3201" s="234"/>
      <c r="AD3201" s="232"/>
      <c r="AE3201" s="253" t="str">
        <f>IF($N3201=マイタスク!$U$5,"作業者","")&amp;IF($S3201=マイタスク!$U$5,"ピアレビュー","")&amp;IF($X3201=マイタスク!$U$5,"SVレビュー","")</f>
        <v/>
      </c>
      <c r="AF3201" s="252">
        <f t="shared" si="99"/>
        <v>652</v>
      </c>
      <c r="AG3201" s="9" t="s">
        <v>34</v>
      </c>
    </row>
    <row r="3202" spans="2:33">
      <c r="B3202" s="225">
        <v>3190</v>
      </c>
      <c r="C3202" s="226" t="s">
        <v>85</v>
      </c>
      <c r="D3202" s="227" t="s">
        <v>86</v>
      </c>
      <c r="E3202" s="228" t="s">
        <v>4549</v>
      </c>
      <c r="F3202" s="226" t="s">
        <v>4550</v>
      </c>
      <c r="G3202" s="226" t="s">
        <v>65</v>
      </c>
      <c r="H3202" s="226" t="s">
        <v>66</v>
      </c>
      <c r="I3202" s="229">
        <f t="shared" si="98"/>
        <v>0</v>
      </c>
      <c r="J3202" s="232"/>
      <c r="K3202" s="226" t="s">
        <v>12598</v>
      </c>
      <c r="L3202" s="226" t="s">
        <v>4550</v>
      </c>
      <c r="M3202" s="226" t="s">
        <v>8141</v>
      </c>
      <c r="N3202" s="226" t="s">
        <v>8181</v>
      </c>
      <c r="O3202" s="232">
        <v>45250.375</v>
      </c>
      <c r="P3202" s="232"/>
      <c r="Q3202" s="232"/>
      <c r="R3202" s="232"/>
      <c r="S3202" s="226" t="s">
        <v>8230</v>
      </c>
      <c r="T3202" s="229">
        <v>45254.375</v>
      </c>
      <c r="U3202" s="232"/>
      <c r="V3202" s="233"/>
      <c r="W3202" s="233"/>
      <c r="X3202" s="226" t="s">
        <v>8152</v>
      </c>
      <c r="Y3202" s="229">
        <v>45254.375</v>
      </c>
      <c r="Z3202" s="232">
        <v>45254.375</v>
      </c>
      <c r="AA3202" s="232"/>
      <c r="AB3202" s="232"/>
      <c r="AC3202" s="234"/>
      <c r="AD3202" s="232"/>
      <c r="AE3202" s="253" t="str">
        <f>IF($N3202=マイタスク!$U$5,"作業者","")&amp;IF($S3202=マイタスク!$U$5,"ピアレビュー","")&amp;IF($X3202=マイタスク!$U$5,"SVレビュー","")</f>
        <v/>
      </c>
      <c r="AF3202" s="252">
        <f t="shared" si="99"/>
        <v>315</v>
      </c>
      <c r="AG3202" s="9" t="s">
        <v>34</v>
      </c>
    </row>
    <row r="3203" spans="2:33">
      <c r="B3203" s="225">
        <v>3191</v>
      </c>
      <c r="C3203" s="226" t="s">
        <v>85</v>
      </c>
      <c r="D3203" s="227" t="s">
        <v>86</v>
      </c>
      <c r="E3203" s="228" t="s">
        <v>4551</v>
      </c>
      <c r="F3203" s="226" t="s">
        <v>4552</v>
      </c>
      <c r="G3203" s="226" t="s">
        <v>65</v>
      </c>
      <c r="H3203" s="226" t="s">
        <v>66</v>
      </c>
      <c r="I3203" s="229">
        <f t="shared" si="98"/>
        <v>0</v>
      </c>
      <c r="J3203" s="232"/>
      <c r="K3203" s="226" t="s">
        <v>12599</v>
      </c>
      <c r="L3203" s="226" t="s">
        <v>12600</v>
      </c>
      <c r="M3203" s="226" t="s">
        <v>8141</v>
      </c>
      <c r="N3203" s="226" t="s">
        <v>8181</v>
      </c>
      <c r="O3203" s="232">
        <v>44886.375</v>
      </c>
      <c r="P3203" s="232"/>
      <c r="Q3203" s="232"/>
      <c r="R3203" s="232"/>
      <c r="S3203" s="226" t="s">
        <v>8230</v>
      </c>
      <c r="T3203" s="229">
        <v>44887.375</v>
      </c>
      <c r="U3203" s="232"/>
      <c r="V3203" s="233"/>
      <c r="W3203" s="233"/>
      <c r="X3203" s="226"/>
      <c r="Y3203" s="229"/>
      <c r="Z3203" s="232">
        <v>44887.375</v>
      </c>
      <c r="AA3203" s="232"/>
      <c r="AB3203" s="232"/>
      <c r="AC3203" s="234"/>
      <c r="AD3203" s="232"/>
      <c r="AE3203" s="253" t="str">
        <f>IF($N3203=マイタスク!$U$5,"作業者","")&amp;IF($S3203=マイタスク!$U$5,"ピアレビュー","")&amp;IF($X3203=マイタスク!$U$5,"SVレビュー","")</f>
        <v/>
      </c>
      <c r="AF3203" s="252">
        <f t="shared" si="99"/>
        <v>35</v>
      </c>
      <c r="AG3203" s="9" t="s">
        <v>34</v>
      </c>
    </row>
    <row r="3204" spans="2:33">
      <c r="B3204" s="225">
        <v>3192</v>
      </c>
      <c r="C3204" s="226" t="s">
        <v>85</v>
      </c>
      <c r="D3204" s="227" t="s">
        <v>86</v>
      </c>
      <c r="E3204" s="228" t="s">
        <v>4551</v>
      </c>
      <c r="F3204" s="226" t="s">
        <v>4552</v>
      </c>
      <c r="G3204" s="226" t="s">
        <v>65</v>
      </c>
      <c r="H3204" s="226" t="s">
        <v>66</v>
      </c>
      <c r="I3204" s="229">
        <f t="shared" si="98"/>
        <v>0</v>
      </c>
      <c r="J3204" s="232"/>
      <c r="K3204" s="226" t="s">
        <v>12601</v>
      </c>
      <c r="L3204" s="226" t="s">
        <v>12602</v>
      </c>
      <c r="M3204" s="226" t="s">
        <v>8141</v>
      </c>
      <c r="N3204" s="226" t="s">
        <v>8181</v>
      </c>
      <c r="O3204" s="232">
        <v>44889.375</v>
      </c>
      <c r="P3204" s="232"/>
      <c r="Q3204" s="232"/>
      <c r="R3204" s="232"/>
      <c r="S3204" s="226" t="s">
        <v>8230</v>
      </c>
      <c r="T3204" s="229">
        <v>44890.375</v>
      </c>
      <c r="U3204" s="232"/>
      <c r="V3204" s="233"/>
      <c r="W3204" s="233"/>
      <c r="X3204" s="226"/>
      <c r="Y3204" s="229"/>
      <c r="Z3204" s="232">
        <v>44890.375</v>
      </c>
      <c r="AA3204" s="232"/>
      <c r="AB3204" s="232"/>
      <c r="AC3204" s="234"/>
      <c r="AD3204" s="232"/>
      <c r="AE3204" s="253" t="str">
        <f>IF($N3204=マイタスク!$U$5,"作業者","")&amp;IF($S3204=マイタスク!$U$5,"ピアレビュー","")&amp;IF($X3204=マイタスク!$U$5,"SVレビュー","")</f>
        <v/>
      </c>
      <c r="AF3204" s="252">
        <f t="shared" si="99"/>
        <v>35</v>
      </c>
      <c r="AG3204" s="9" t="s">
        <v>34</v>
      </c>
    </row>
    <row r="3205" spans="2:33">
      <c r="B3205" s="225">
        <v>3193</v>
      </c>
      <c r="C3205" s="226" t="s">
        <v>85</v>
      </c>
      <c r="D3205" s="227" t="s">
        <v>86</v>
      </c>
      <c r="E3205" s="228" t="s">
        <v>4553</v>
      </c>
      <c r="F3205" s="226" t="s">
        <v>4554</v>
      </c>
      <c r="G3205" s="226" t="s">
        <v>65</v>
      </c>
      <c r="H3205" s="226" t="s">
        <v>66</v>
      </c>
      <c r="I3205" s="229">
        <f t="shared" si="98"/>
        <v>0</v>
      </c>
      <c r="J3205" s="232"/>
      <c r="K3205" s="226" t="s">
        <v>12603</v>
      </c>
      <c r="L3205" s="226" t="s">
        <v>4554</v>
      </c>
      <c r="M3205" s="226" t="s">
        <v>8141</v>
      </c>
      <c r="N3205" s="226" t="s">
        <v>8433</v>
      </c>
      <c r="O3205" s="232">
        <v>45621</v>
      </c>
      <c r="P3205" s="232"/>
      <c r="Q3205" s="232"/>
      <c r="R3205" s="232"/>
      <c r="S3205" s="226" t="s">
        <v>8188</v>
      </c>
      <c r="T3205" s="229">
        <v>45625</v>
      </c>
      <c r="U3205" s="232"/>
      <c r="V3205" s="233"/>
      <c r="W3205" s="233"/>
      <c r="X3205" s="226"/>
      <c r="Y3205" s="229"/>
      <c r="Z3205" s="232">
        <v>45625</v>
      </c>
      <c r="AA3205" s="232"/>
      <c r="AB3205" s="232"/>
      <c r="AC3205" s="234"/>
      <c r="AD3205" s="232"/>
      <c r="AE3205" s="253" t="str">
        <f>IF($N3205=マイタスク!$U$5,"作業者","")&amp;IF($S3205=マイタスク!$U$5,"ピアレビュー","")&amp;IF($X3205=マイタスク!$U$5,"SVレビュー","")</f>
        <v/>
      </c>
      <c r="AF3205" s="252">
        <f t="shared" si="99"/>
        <v>659</v>
      </c>
      <c r="AG3205" s="9" t="s">
        <v>34</v>
      </c>
    </row>
    <row r="3206" spans="2:33">
      <c r="B3206" s="225">
        <v>3194</v>
      </c>
      <c r="C3206" s="226" t="s">
        <v>85</v>
      </c>
      <c r="D3206" s="227" t="s">
        <v>86</v>
      </c>
      <c r="E3206" s="228" t="s">
        <v>4555</v>
      </c>
      <c r="F3206" s="226" t="s">
        <v>4556</v>
      </c>
      <c r="G3206" s="226" t="s">
        <v>65</v>
      </c>
      <c r="H3206" s="226" t="s">
        <v>66</v>
      </c>
      <c r="I3206" s="229">
        <f t="shared" si="98"/>
        <v>0</v>
      </c>
      <c r="J3206" s="232"/>
      <c r="K3206" s="226" t="s">
        <v>12604</v>
      </c>
      <c r="L3206" s="226" t="s">
        <v>4556</v>
      </c>
      <c r="M3206" s="226" t="s">
        <v>8141</v>
      </c>
      <c r="N3206" s="226" t="s">
        <v>8216</v>
      </c>
      <c r="O3206" s="232">
        <v>45257.375</v>
      </c>
      <c r="P3206" s="232"/>
      <c r="Q3206" s="232"/>
      <c r="R3206" s="232"/>
      <c r="S3206" s="226" t="s">
        <v>8181</v>
      </c>
      <c r="T3206" s="229">
        <v>45259.375</v>
      </c>
      <c r="U3206" s="232"/>
      <c r="V3206" s="233"/>
      <c r="W3206" s="233"/>
      <c r="X3206" s="226" t="s">
        <v>8152</v>
      </c>
      <c r="Y3206" s="229">
        <v>45261.375</v>
      </c>
      <c r="Z3206" s="232">
        <v>45261.375</v>
      </c>
      <c r="AA3206" s="232"/>
      <c r="AB3206" s="232"/>
      <c r="AC3206" s="234"/>
      <c r="AD3206" s="232"/>
      <c r="AE3206" s="253" t="str">
        <f>IF($N3206=マイタスク!$U$5,"作業者","")&amp;IF($S3206=マイタスク!$U$5,"ピアレビュー","")&amp;IF($X3206=マイタスク!$U$5,"SVレビュー","")</f>
        <v/>
      </c>
      <c r="AF3206" s="252">
        <f t="shared" si="99"/>
        <v>320</v>
      </c>
      <c r="AG3206" s="9" t="s">
        <v>34</v>
      </c>
    </row>
    <row r="3207" spans="2:33">
      <c r="B3207" s="225">
        <v>3195</v>
      </c>
      <c r="C3207" s="226" t="s">
        <v>85</v>
      </c>
      <c r="D3207" s="227" t="s">
        <v>86</v>
      </c>
      <c r="E3207" s="228" t="s">
        <v>4557</v>
      </c>
      <c r="F3207" s="226" t="s">
        <v>4558</v>
      </c>
      <c r="G3207" s="226" t="s">
        <v>65</v>
      </c>
      <c r="H3207" s="226" t="s">
        <v>66</v>
      </c>
      <c r="I3207" s="229">
        <f t="shared" si="98"/>
        <v>0</v>
      </c>
      <c r="J3207" s="232"/>
      <c r="K3207" s="226" t="s">
        <v>12605</v>
      </c>
      <c r="L3207" s="226" t="s">
        <v>12606</v>
      </c>
      <c r="M3207" s="226" t="s">
        <v>8141</v>
      </c>
      <c r="N3207" s="226" t="s">
        <v>8164</v>
      </c>
      <c r="O3207" s="232">
        <v>44893.375</v>
      </c>
      <c r="P3207" s="232"/>
      <c r="Q3207" s="232"/>
      <c r="R3207" s="232"/>
      <c r="S3207" s="226" t="s">
        <v>8163</v>
      </c>
      <c r="T3207" s="229">
        <v>44895.375</v>
      </c>
      <c r="U3207" s="232"/>
      <c r="V3207" s="233"/>
      <c r="W3207" s="233"/>
      <c r="X3207" s="226"/>
      <c r="Y3207" s="229"/>
      <c r="Z3207" s="232">
        <v>44895.375</v>
      </c>
      <c r="AA3207" s="232"/>
      <c r="AB3207" s="232"/>
      <c r="AC3207" s="234"/>
      <c r="AD3207" s="232"/>
      <c r="AE3207" s="253" t="str">
        <f>IF($N3207=マイタスク!$U$5,"作業者","")&amp;IF($S3207=マイタスク!$U$5,"ピアレビュー","")&amp;IF($X3207=マイタスク!$U$5,"SVレビュー","")</f>
        <v/>
      </c>
      <c r="AF3207" s="252">
        <f t="shared" si="99"/>
        <v>38</v>
      </c>
      <c r="AG3207" s="9" t="s">
        <v>34</v>
      </c>
    </row>
    <row r="3208" spans="2:33">
      <c r="B3208" s="225">
        <v>3196</v>
      </c>
      <c r="C3208" s="226" t="s">
        <v>85</v>
      </c>
      <c r="D3208" s="227" t="s">
        <v>86</v>
      </c>
      <c r="E3208" s="228" t="s">
        <v>4557</v>
      </c>
      <c r="F3208" s="226" t="s">
        <v>4558</v>
      </c>
      <c r="G3208" s="226" t="s">
        <v>65</v>
      </c>
      <c r="H3208" s="226" t="s">
        <v>66</v>
      </c>
      <c r="I3208" s="229">
        <f t="shared" si="98"/>
        <v>0</v>
      </c>
      <c r="J3208" s="232"/>
      <c r="K3208" s="226" t="s">
        <v>12607</v>
      </c>
      <c r="L3208" s="226" t="s">
        <v>12608</v>
      </c>
      <c r="M3208" s="226" t="s">
        <v>8141</v>
      </c>
      <c r="N3208" s="226" t="s">
        <v>8164</v>
      </c>
      <c r="O3208" s="232">
        <v>44896.375</v>
      </c>
      <c r="P3208" s="232"/>
      <c r="Q3208" s="232"/>
      <c r="R3208" s="232"/>
      <c r="S3208" s="226" t="s">
        <v>8163</v>
      </c>
      <c r="T3208" s="229">
        <v>44897.375</v>
      </c>
      <c r="U3208" s="232"/>
      <c r="V3208" s="233"/>
      <c r="W3208" s="233"/>
      <c r="X3208" s="226"/>
      <c r="Y3208" s="229"/>
      <c r="Z3208" s="232">
        <v>44897.375</v>
      </c>
      <c r="AA3208" s="232"/>
      <c r="AB3208" s="232"/>
      <c r="AC3208" s="234"/>
      <c r="AD3208" s="232"/>
      <c r="AE3208" s="253" t="str">
        <f>IF($N3208=マイタスク!$U$5,"作業者","")&amp;IF($S3208=マイタスク!$U$5,"ピアレビュー","")&amp;IF($X3208=マイタスク!$U$5,"SVレビュー","")</f>
        <v/>
      </c>
      <c r="AF3208" s="252">
        <f t="shared" si="99"/>
        <v>38</v>
      </c>
      <c r="AG3208" s="9" t="s">
        <v>34</v>
      </c>
    </row>
    <row r="3209" spans="2:33">
      <c r="B3209" s="225">
        <v>3197</v>
      </c>
      <c r="C3209" s="226" t="s">
        <v>85</v>
      </c>
      <c r="D3209" s="227" t="s">
        <v>86</v>
      </c>
      <c r="E3209" s="228" t="s">
        <v>4559</v>
      </c>
      <c r="F3209" s="226" t="s">
        <v>4560</v>
      </c>
      <c r="G3209" s="226" t="s">
        <v>65</v>
      </c>
      <c r="H3209" s="226" t="s">
        <v>66</v>
      </c>
      <c r="I3209" s="229">
        <f t="shared" si="98"/>
        <v>0</v>
      </c>
      <c r="J3209" s="232"/>
      <c r="K3209" s="226" t="s">
        <v>12609</v>
      </c>
      <c r="L3209" s="226" t="s">
        <v>4560</v>
      </c>
      <c r="M3209" s="226" t="s">
        <v>8141</v>
      </c>
      <c r="N3209" s="226" t="s">
        <v>8433</v>
      </c>
      <c r="O3209" s="232">
        <v>45601</v>
      </c>
      <c r="P3209" s="232"/>
      <c r="Q3209" s="232"/>
      <c r="R3209" s="232"/>
      <c r="S3209" s="226" t="s">
        <v>8181</v>
      </c>
      <c r="T3209" s="229">
        <v>45604</v>
      </c>
      <c r="U3209" s="232"/>
      <c r="V3209" s="233"/>
      <c r="W3209" s="233"/>
      <c r="X3209" s="226"/>
      <c r="Y3209" s="229"/>
      <c r="Z3209" s="232">
        <v>45604</v>
      </c>
      <c r="AA3209" s="232"/>
      <c r="AB3209" s="232"/>
      <c r="AC3209" s="234"/>
      <c r="AD3209" s="232"/>
      <c r="AE3209" s="253" t="str">
        <f>IF($N3209=マイタスク!$U$5,"作業者","")&amp;IF($S3209=マイタスク!$U$5,"ピアレビュー","")&amp;IF($X3209=マイタスク!$U$5,"SVレビュー","")</f>
        <v/>
      </c>
      <c r="AF3209" s="252">
        <f t="shared" si="99"/>
        <v>642</v>
      </c>
      <c r="AG3209" s="9" t="s">
        <v>34</v>
      </c>
    </row>
    <row r="3210" spans="2:33">
      <c r="B3210" s="225">
        <v>3198</v>
      </c>
      <c r="C3210" s="226" t="s">
        <v>85</v>
      </c>
      <c r="D3210" s="227" t="s">
        <v>86</v>
      </c>
      <c r="E3210" s="228" t="s">
        <v>4561</v>
      </c>
      <c r="F3210" s="226" t="s">
        <v>4562</v>
      </c>
      <c r="G3210" s="226" t="s">
        <v>65</v>
      </c>
      <c r="H3210" s="226" t="s">
        <v>66</v>
      </c>
      <c r="I3210" s="229">
        <f t="shared" si="98"/>
        <v>0</v>
      </c>
      <c r="J3210" s="232"/>
      <c r="K3210" s="226" t="s">
        <v>12610</v>
      </c>
      <c r="L3210" s="226" t="s">
        <v>12611</v>
      </c>
      <c r="M3210" s="226" t="s">
        <v>8255</v>
      </c>
      <c r="N3210" s="226" t="s">
        <v>8181</v>
      </c>
      <c r="O3210" s="232">
        <v>44872.375</v>
      </c>
      <c r="P3210" s="232"/>
      <c r="Q3210" s="232"/>
      <c r="R3210" s="232"/>
      <c r="S3210" s="226" t="s">
        <v>8164</v>
      </c>
      <c r="T3210" s="229">
        <v>44874.375</v>
      </c>
      <c r="U3210" s="232"/>
      <c r="V3210" s="233"/>
      <c r="W3210" s="233"/>
      <c r="X3210" s="226"/>
      <c r="Y3210" s="229"/>
      <c r="Z3210" s="232">
        <v>44874.375</v>
      </c>
      <c r="AA3210" s="232"/>
      <c r="AB3210" s="232"/>
      <c r="AC3210" s="234"/>
      <c r="AD3210" s="232"/>
      <c r="AE3210" s="253" t="str">
        <f>IF($N3210=マイタスク!$U$5,"作業者","")&amp;IF($S3210=マイタスク!$U$5,"ピアレビュー","")&amp;IF($X3210=マイタスク!$U$5,"SVレビュー","")</f>
        <v/>
      </c>
      <c r="AF3210" s="252">
        <f t="shared" si="99"/>
        <v>29</v>
      </c>
      <c r="AG3210" s="9" t="s">
        <v>34</v>
      </c>
    </row>
    <row r="3211" spans="2:33">
      <c r="B3211" s="225">
        <v>3199</v>
      </c>
      <c r="C3211" s="226" t="s">
        <v>85</v>
      </c>
      <c r="D3211" s="227" t="s">
        <v>86</v>
      </c>
      <c r="E3211" s="228" t="s">
        <v>4561</v>
      </c>
      <c r="F3211" s="226" t="s">
        <v>4562</v>
      </c>
      <c r="G3211" s="226" t="s">
        <v>65</v>
      </c>
      <c r="H3211" s="226" t="s">
        <v>66</v>
      </c>
      <c r="I3211" s="229">
        <f t="shared" si="98"/>
        <v>0</v>
      </c>
      <c r="J3211" s="232"/>
      <c r="K3211" s="226" t="s">
        <v>12612</v>
      </c>
      <c r="L3211" s="226" t="s">
        <v>12613</v>
      </c>
      <c r="M3211" s="226" t="s">
        <v>8141</v>
      </c>
      <c r="N3211" s="226" t="s">
        <v>8181</v>
      </c>
      <c r="O3211" s="232">
        <v>44875.375</v>
      </c>
      <c r="P3211" s="232"/>
      <c r="Q3211" s="232"/>
      <c r="R3211" s="232"/>
      <c r="S3211" s="226" t="s">
        <v>8164</v>
      </c>
      <c r="T3211" s="229">
        <v>44876.375</v>
      </c>
      <c r="U3211" s="232"/>
      <c r="V3211" s="233"/>
      <c r="W3211" s="233"/>
      <c r="X3211" s="226"/>
      <c r="Y3211" s="229"/>
      <c r="Z3211" s="232">
        <v>44876.375</v>
      </c>
      <c r="AA3211" s="232"/>
      <c r="AB3211" s="232"/>
      <c r="AC3211" s="234"/>
      <c r="AD3211" s="232"/>
      <c r="AE3211" s="253" t="str">
        <f>IF($N3211=マイタスク!$U$5,"作業者","")&amp;IF($S3211=マイタスク!$U$5,"ピアレビュー","")&amp;IF($X3211=マイタスク!$U$5,"SVレビュー","")</f>
        <v/>
      </c>
      <c r="AF3211" s="252">
        <f t="shared" si="99"/>
        <v>29</v>
      </c>
      <c r="AG3211" s="9" t="s">
        <v>34</v>
      </c>
    </row>
    <row r="3212" spans="2:33">
      <c r="B3212" s="225">
        <v>3200</v>
      </c>
      <c r="C3212" s="226" t="s">
        <v>85</v>
      </c>
      <c r="D3212" s="227" t="s">
        <v>86</v>
      </c>
      <c r="E3212" s="228" t="s">
        <v>4563</v>
      </c>
      <c r="F3212" s="226" t="s">
        <v>4564</v>
      </c>
      <c r="G3212" s="226" t="s">
        <v>65</v>
      </c>
      <c r="H3212" s="226" t="s">
        <v>66</v>
      </c>
      <c r="I3212" s="229">
        <f t="shared" si="98"/>
        <v>0</v>
      </c>
      <c r="J3212" s="232"/>
      <c r="K3212" s="226" t="s">
        <v>12614</v>
      </c>
      <c r="L3212" s="226" t="s">
        <v>4564</v>
      </c>
      <c r="M3212" s="226" t="s">
        <v>8141</v>
      </c>
      <c r="N3212" s="226" t="s">
        <v>8164</v>
      </c>
      <c r="O3212" s="232">
        <v>45271.375</v>
      </c>
      <c r="P3212" s="232"/>
      <c r="Q3212" s="232"/>
      <c r="R3212" s="232"/>
      <c r="S3212" s="226" t="s">
        <v>8181</v>
      </c>
      <c r="T3212" s="229">
        <v>45273.375</v>
      </c>
      <c r="U3212" s="232"/>
      <c r="V3212" s="233"/>
      <c r="W3212" s="233"/>
      <c r="X3212" s="226" t="s">
        <v>8152</v>
      </c>
      <c r="Y3212" s="229">
        <v>45275.375</v>
      </c>
      <c r="Z3212" s="232">
        <v>45275.375</v>
      </c>
      <c r="AA3212" s="232"/>
      <c r="AB3212" s="232"/>
      <c r="AC3212" s="234"/>
      <c r="AD3212" s="232"/>
      <c r="AE3212" s="253" t="str">
        <f>IF($N3212=マイタスク!$U$5,"作業者","")&amp;IF($S3212=マイタスク!$U$5,"ピアレビュー","")&amp;IF($X3212=マイタスク!$U$5,"SVレビュー","")</f>
        <v/>
      </c>
      <c r="AF3212" s="252">
        <f t="shared" si="99"/>
        <v>332</v>
      </c>
      <c r="AG3212" s="9" t="s">
        <v>34</v>
      </c>
    </row>
    <row r="3213" spans="2:33">
      <c r="B3213" s="225">
        <v>3201</v>
      </c>
      <c r="C3213" s="226" t="s">
        <v>85</v>
      </c>
      <c r="D3213" s="227" t="s">
        <v>86</v>
      </c>
      <c r="E3213" s="228" t="s">
        <v>4565</v>
      </c>
      <c r="F3213" s="226" t="s">
        <v>4566</v>
      </c>
      <c r="G3213" s="226" t="s">
        <v>65</v>
      </c>
      <c r="H3213" s="226" t="s">
        <v>66</v>
      </c>
      <c r="I3213" s="229">
        <f t="shared" ref="I3213:I6215" si="100">$Q3213</f>
        <v>0</v>
      </c>
      <c r="J3213" s="232"/>
      <c r="K3213" s="226" t="s">
        <v>12615</v>
      </c>
      <c r="L3213" s="226" t="s">
        <v>12616</v>
      </c>
      <c r="M3213" s="226" t="s">
        <v>8141</v>
      </c>
      <c r="N3213" s="226" t="s">
        <v>8164</v>
      </c>
      <c r="O3213" s="232">
        <v>44907.375</v>
      </c>
      <c r="P3213" s="232"/>
      <c r="Q3213" s="232"/>
      <c r="R3213" s="232"/>
      <c r="S3213" s="226" t="s">
        <v>8230</v>
      </c>
      <c r="T3213" s="229">
        <v>44909.375</v>
      </c>
      <c r="U3213" s="232"/>
      <c r="V3213" s="233"/>
      <c r="W3213" s="233"/>
      <c r="X3213" s="226"/>
      <c r="Y3213" s="229"/>
      <c r="Z3213" s="232">
        <v>44909.375</v>
      </c>
      <c r="AA3213" s="232"/>
      <c r="AB3213" s="232"/>
      <c r="AC3213" s="234"/>
      <c r="AD3213" s="232"/>
      <c r="AE3213" s="253" t="str">
        <f>IF($N3213=マイタスク!$U$5,"作業者","")&amp;IF($S3213=マイタスク!$U$5,"ピアレビュー","")&amp;IF($X3213=マイタスク!$U$5,"SVレビュー","")</f>
        <v/>
      </c>
      <c r="AF3213" s="252">
        <f t="shared" ref="AF3213:AF6215" si="101">VALUE(RIGHT($E3213,4))</f>
        <v>45</v>
      </c>
      <c r="AG3213" s="9" t="s">
        <v>34</v>
      </c>
    </row>
    <row r="3214" spans="2:33">
      <c r="B3214" s="225">
        <v>3202</v>
      </c>
      <c r="C3214" s="226" t="s">
        <v>85</v>
      </c>
      <c r="D3214" s="227" t="s">
        <v>86</v>
      </c>
      <c r="E3214" s="228" t="s">
        <v>4565</v>
      </c>
      <c r="F3214" s="226" t="s">
        <v>4566</v>
      </c>
      <c r="G3214" s="226" t="s">
        <v>65</v>
      </c>
      <c r="H3214" s="226" t="s">
        <v>66</v>
      </c>
      <c r="I3214" s="229">
        <f t="shared" si="100"/>
        <v>0</v>
      </c>
      <c r="J3214" s="232"/>
      <c r="K3214" s="226" t="s">
        <v>12617</v>
      </c>
      <c r="L3214" s="226" t="s">
        <v>12618</v>
      </c>
      <c r="M3214" s="226" t="s">
        <v>8141</v>
      </c>
      <c r="N3214" s="226" t="s">
        <v>8164</v>
      </c>
      <c r="O3214" s="232">
        <v>44910.375</v>
      </c>
      <c r="P3214" s="232"/>
      <c r="Q3214" s="232"/>
      <c r="R3214" s="232"/>
      <c r="S3214" s="226" t="s">
        <v>8230</v>
      </c>
      <c r="T3214" s="229">
        <v>44911.375</v>
      </c>
      <c r="U3214" s="232"/>
      <c r="V3214" s="233"/>
      <c r="W3214" s="233"/>
      <c r="X3214" s="226"/>
      <c r="Y3214" s="229"/>
      <c r="Z3214" s="232">
        <v>44911.375</v>
      </c>
      <c r="AA3214" s="232"/>
      <c r="AB3214" s="232"/>
      <c r="AC3214" s="234"/>
      <c r="AD3214" s="232"/>
      <c r="AE3214" s="253" t="str">
        <f>IF($N3214=マイタスク!$U$5,"作業者","")&amp;IF($S3214=マイタスク!$U$5,"ピアレビュー","")&amp;IF($X3214=マイタスク!$U$5,"SVレビュー","")</f>
        <v/>
      </c>
      <c r="AF3214" s="252">
        <f t="shared" si="101"/>
        <v>45</v>
      </c>
      <c r="AG3214" s="9" t="s">
        <v>34</v>
      </c>
    </row>
    <row r="3215" spans="2:33">
      <c r="B3215" s="225">
        <v>3203</v>
      </c>
      <c r="C3215" s="226" t="s">
        <v>85</v>
      </c>
      <c r="D3215" s="227" t="s">
        <v>86</v>
      </c>
      <c r="E3215" s="228" t="s">
        <v>4567</v>
      </c>
      <c r="F3215" s="226" t="s">
        <v>4568</v>
      </c>
      <c r="G3215" s="226" t="s">
        <v>65</v>
      </c>
      <c r="H3215" s="226" t="s">
        <v>66</v>
      </c>
      <c r="I3215" s="229">
        <f t="shared" si="100"/>
        <v>0</v>
      </c>
      <c r="J3215" s="232"/>
      <c r="K3215" s="226" t="s">
        <v>12619</v>
      </c>
      <c r="L3215" s="226" t="s">
        <v>4568</v>
      </c>
      <c r="M3215" s="226" t="s">
        <v>8141</v>
      </c>
      <c r="N3215" s="226" t="s">
        <v>8164</v>
      </c>
      <c r="O3215" s="232">
        <v>45642</v>
      </c>
      <c r="P3215" s="232"/>
      <c r="Q3215" s="232"/>
      <c r="R3215" s="232"/>
      <c r="S3215" s="226" t="s">
        <v>8188</v>
      </c>
      <c r="T3215" s="229">
        <v>45646</v>
      </c>
      <c r="U3215" s="232"/>
      <c r="V3215" s="233"/>
      <c r="W3215" s="233"/>
      <c r="X3215" s="226"/>
      <c r="Y3215" s="229"/>
      <c r="Z3215" s="232">
        <v>45646</v>
      </c>
      <c r="AA3215" s="232"/>
      <c r="AB3215" s="232"/>
      <c r="AC3215" s="234"/>
      <c r="AD3215" s="232"/>
      <c r="AE3215" s="253" t="str">
        <f>IF($N3215=マイタスク!$U$5,"作業者","")&amp;IF($S3215=マイタスク!$U$5,"ピアレビュー","")&amp;IF($X3215=マイタスク!$U$5,"SVレビュー","")</f>
        <v/>
      </c>
      <c r="AF3215" s="252">
        <f t="shared" si="101"/>
        <v>675</v>
      </c>
      <c r="AG3215" s="9" t="s">
        <v>34</v>
      </c>
    </row>
    <row r="3216" spans="2:33">
      <c r="B3216" s="225">
        <v>3204</v>
      </c>
      <c r="C3216" s="226" t="s">
        <v>85</v>
      </c>
      <c r="D3216" s="227" t="s">
        <v>86</v>
      </c>
      <c r="E3216" s="228" t="s">
        <v>4569</v>
      </c>
      <c r="F3216" s="226" t="s">
        <v>4570</v>
      </c>
      <c r="G3216" s="226" t="s">
        <v>65</v>
      </c>
      <c r="H3216" s="226" t="s">
        <v>66</v>
      </c>
      <c r="I3216" s="229">
        <f t="shared" si="100"/>
        <v>0</v>
      </c>
      <c r="J3216" s="232"/>
      <c r="K3216" s="226" t="s">
        <v>12620</v>
      </c>
      <c r="L3216" s="226" t="s">
        <v>4570</v>
      </c>
      <c r="M3216" s="226" t="s">
        <v>8141</v>
      </c>
      <c r="N3216" s="226" t="s">
        <v>8216</v>
      </c>
      <c r="O3216" s="232">
        <v>45278</v>
      </c>
      <c r="P3216" s="232"/>
      <c r="Q3216" s="232"/>
      <c r="R3216" s="232"/>
      <c r="S3216" s="226" t="s">
        <v>8181</v>
      </c>
      <c r="T3216" s="229">
        <v>45280</v>
      </c>
      <c r="U3216" s="232"/>
      <c r="V3216" s="233"/>
      <c r="W3216" s="233"/>
      <c r="X3216" s="226" t="s">
        <v>8152</v>
      </c>
      <c r="Y3216" s="229">
        <v>45282</v>
      </c>
      <c r="Z3216" s="232">
        <v>45282</v>
      </c>
      <c r="AA3216" s="232"/>
      <c r="AB3216" s="232"/>
      <c r="AC3216" s="234"/>
      <c r="AD3216" s="232"/>
      <c r="AE3216" s="253" t="str">
        <f>IF($N3216=マイタスク!$U$5,"作業者","")&amp;IF($S3216=マイタスク!$U$5,"ピアレビュー","")&amp;IF($X3216=マイタスク!$U$5,"SVレビュー","")</f>
        <v/>
      </c>
      <c r="AF3216" s="252">
        <f t="shared" si="101"/>
        <v>338</v>
      </c>
      <c r="AG3216" s="9" t="s">
        <v>34</v>
      </c>
    </row>
    <row r="3217" spans="2:33">
      <c r="B3217" s="225">
        <v>3205</v>
      </c>
      <c r="C3217" s="226" t="s">
        <v>85</v>
      </c>
      <c r="D3217" s="227" t="s">
        <v>86</v>
      </c>
      <c r="E3217" s="228" t="s">
        <v>4571</v>
      </c>
      <c r="F3217" s="226" t="s">
        <v>4572</v>
      </c>
      <c r="G3217" s="226" t="s">
        <v>65</v>
      </c>
      <c r="H3217" s="226" t="s">
        <v>66</v>
      </c>
      <c r="I3217" s="229">
        <f t="shared" si="100"/>
        <v>0</v>
      </c>
      <c r="J3217" s="232"/>
      <c r="K3217" s="226" t="s">
        <v>12621</v>
      </c>
      <c r="L3217" s="226" t="s">
        <v>12622</v>
      </c>
      <c r="M3217" s="226" t="s">
        <v>8141</v>
      </c>
      <c r="N3217" s="226" t="s">
        <v>8230</v>
      </c>
      <c r="O3217" s="232">
        <v>44914.375</v>
      </c>
      <c r="P3217" s="232"/>
      <c r="Q3217" s="232"/>
      <c r="R3217" s="232"/>
      <c r="S3217" s="226" t="s">
        <v>8164</v>
      </c>
      <c r="T3217" s="229">
        <v>44916.375</v>
      </c>
      <c r="U3217" s="232"/>
      <c r="V3217" s="233"/>
      <c r="W3217" s="233"/>
      <c r="X3217" s="226"/>
      <c r="Y3217" s="229"/>
      <c r="Z3217" s="232">
        <v>44916.375</v>
      </c>
      <c r="AA3217" s="232"/>
      <c r="AB3217" s="232"/>
      <c r="AC3217" s="234"/>
      <c r="AD3217" s="232"/>
      <c r="AE3217" s="253" t="str">
        <f>IF($N3217=マイタスク!$U$5,"作業者","")&amp;IF($S3217=マイタスク!$U$5,"ピアレビュー","")&amp;IF($X3217=マイタスク!$U$5,"SVレビュー","")</f>
        <v/>
      </c>
      <c r="AF3217" s="252">
        <f t="shared" si="101"/>
        <v>49</v>
      </c>
      <c r="AG3217" s="9" t="s">
        <v>34</v>
      </c>
    </row>
    <row r="3218" spans="2:33">
      <c r="B3218" s="225">
        <v>3206</v>
      </c>
      <c r="C3218" s="226" t="s">
        <v>85</v>
      </c>
      <c r="D3218" s="227" t="s">
        <v>86</v>
      </c>
      <c r="E3218" s="228" t="s">
        <v>4571</v>
      </c>
      <c r="F3218" s="226" t="s">
        <v>4572</v>
      </c>
      <c r="G3218" s="226" t="s">
        <v>65</v>
      </c>
      <c r="H3218" s="226" t="s">
        <v>66</v>
      </c>
      <c r="I3218" s="229">
        <f t="shared" si="100"/>
        <v>0</v>
      </c>
      <c r="J3218" s="232"/>
      <c r="K3218" s="226" t="s">
        <v>12623</v>
      </c>
      <c r="L3218" s="226" t="s">
        <v>12624</v>
      </c>
      <c r="M3218" s="226" t="s">
        <v>8141</v>
      </c>
      <c r="N3218" s="226" t="s">
        <v>8230</v>
      </c>
      <c r="O3218" s="232">
        <v>44917.375</v>
      </c>
      <c r="P3218" s="232"/>
      <c r="Q3218" s="232"/>
      <c r="R3218" s="232"/>
      <c r="S3218" s="226" t="s">
        <v>8163</v>
      </c>
      <c r="T3218" s="229">
        <v>44918.375</v>
      </c>
      <c r="U3218" s="232"/>
      <c r="V3218" s="233"/>
      <c r="W3218" s="233"/>
      <c r="X3218" s="226"/>
      <c r="Y3218" s="229"/>
      <c r="Z3218" s="232">
        <v>44918.375</v>
      </c>
      <c r="AA3218" s="232"/>
      <c r="AB3218" s="232"/>
      <c r="AC3218" s="234"/>
      <c r="AD3218" s="232"/>
      <c r="AE3218" s="253" t="str">
        <f>IF($N3218=マイタスク!$U$5,"作業者","")&amp;IF($S3218=マイタスク!$U$5,"ピアレビュー","")&amp;IF($X3218=マイタスク!$U$5,"SVレビュー","")</f>
        <v/>
      </c>
      <c r="AF3218" s="252">
        <f t="shared" si="101"/>
        <v>49</v>
      </c>
      <c r="AG3218" s="9" t="s">
        <v>34</v>
      </c>
    </row>
    <row r="3219" spans="2:33">
      <c r="B3219" s="225">
        <v>3207</v>
      </c>
      <c r="C3219" s="226" t="s">
        <v>85</v>
      </c>
      <c r="D3219" s="227" t="s">
        <v>86</v>
      </c>
      <c r="E3219" s="228" t="s">
        <v>4573</v>
      </c>
      <c r="F3219" s="226" t="s">
        <v>4574</v>
      </c>
      <c r="G3219" s="226" t="s">
        <v>65</v>
      </c>
      <c r="H3219" s="226" t="s">
        <v>66</v>
      </c>
      <c r="I3219" s="229">
        <f t="shared" si="100"/>
        <v>0</v>
      </c>
      <c r="J3219" s="232"/>
      <c r="K3219" s="226" t="s">
        <v>12625</v>
      </c>
      <c r="L3219" s="226" t="s">
        <v>4574</v>
      </c>
      <c r="M3219" s="226" t="s">
        <v>8141</v>
      </c>
      <c r="N3219" s="226" t="s">
        <v>8433</v>
      </c>
      <c r="O3219" s="232">
        <v>45649</v>
      </c>
      <c r="P3219" s="232"/>
      <c r="Q3219" s="232"/>
      <c r="R3219" s="232"/>
      <c r="S3219" s="226" t="s">
        <v>8230</v>
      </c>
      <c r="T3219" s="229">
        <v>45653</v>
      </c>
      <c r="U3219" s="232"/>
      <c r="V3219" s="233"/>
      <c r="W3219" s="233"/>
      <c r="X3219" s="226"/>
      <c r="Y3219" s="229"/>
      <c r="Z3219" s="232">
        <v>45653</v>
      </c>
      <c r="AA3219" s="232"/>
      <c r="AB3219" s="232"/>
      <c r="AC3219" s="234"/>
      <c r="AD3219" s="232"/>
      <c r="AE3219" s="253" t="str">
        <f>IF($N3219=マイタスク!$U$5,"作業者","")&amp;IF($S3219=マイタスク!$U$5,"ピアレビュー","")&amp;IF($X3219=マイタスク!$U$5,"SVレビュー","")</f>
        <v/>
      </c>
      <c r="AF3219" s="252">
        <f t="shared" si="101"/>
        <v>679</v>
      </c>
      <c r="AG3219" s="9" t="s">
        <v>34</v>
      </c>
    </row>
    <row r="3220" spans="2:33">
      <c r="B3220" s="225">
        <v>3208</v>
      </c>
      <c r="C3220" s="226" t="s">
        <v>85</v>
      </c>
      <c r="D3220" s="227" t="s">
        <v>86</v>
      </c>
      <c r="E3220" s="228" t="s">
        <v>4575</v>
      </c>
      <c r="F3220" s="226" t="s">
        <v>4576</v>
      </c>
      <c r="G3220" s="226" t="s">
        <v>65</v>
      </c>
      <c r="H3220" s="226" t="s">
        <v>66</v>
      </c>
      <c r="I3220" s="229">
        <f t="shared" si="100"/>
        <v>0</v>
      </c>
      <c r="J3220" s="232"/>
      <c r="K3220" s="226" t="s">
        <v>12626</v>
      </c>
      <c r="L3220" s="226" t="s">
        <v>4576</v>
      </c>
      <c r="M3220" s="226" t="s">
        <v>8141</v>
      </c>
      <c r="N3220" s="226" t="s">
        <v>8164</v>
      </c>
      <c r="O3220" s="232">
        <v>45285</v>
      </c>
      <c r="P3220" s="232"/>
      <c r="Q3220" s="232"/>
      <c r="R3220" s="232"/>
      <c r="S3220" s="226" t="s">
        <v>8230</v>
      </c>
      <c r="T3220" s="229">
        <v>45302</v>
      </c>
      <c r="U3220" s="232"/>
      <c r="V3220" s="233"/>
      <c r="W3220" s="233"/>
      <c r="X3220" s="226" t="s">
        <v>8152</v>
      </c>
      <c r="Y3220" s="229">
        <v>45302</v>
      </c>
      <c r="Z3220" s="232">
        <v>45302</v>
      </c>
      <c r="AA3220" s="232"/>
      <c r="AB3220" s="232"/>
      <c r="AC3220" s="234"/>
      <c r="AD3220" s="232"/>
      <c r="AE3220" s="253" t="str">
        <f>IF($N3220=マイタスク!$U$5,"作業者","")&amp;IF($S3220=マイタスク!$U$5,"ピアレビュー","")&amp;IF($X3220=マイタスク!$U$5,"SVレビュー","")</f>
        <v/>
      </c>
      <c r="AF3220" s="252">
        <f t="shared" si="101"/>
        <v>344</v>
      </c>
      <c r="AG3220" s="9" t="s">
        <v>34</v>
      </c>
    </row>
    <row r="3221" spans="2:33">
      <c r="B3221" s="225">
        <v>3209</v>
      </c>
      <c r="C3221" s="226" t="s">
        <v>85</v>
      </c>
      <c r="D3221" s="227" t="s">
        <v>86</v>
      </c>
      <c r="E3221" s="228" t="s">
        <v>4577</v>
      </c>
      <c r="F3221" s="226" t="s">
        <v>4578</v>
      </c>
      <c r="G3221" s="226" t="s">
        <v>65</v>
      </c>
      <c r="H3221" s="226" t="s">
        <v>66</v>
      </c>
      <c r="I3221" s="229">
        <f t="shared" si="100"/>
        <v>0</v>
      </c>
      <c r="J3221" s="232"/>
      <c r="K3221" s="226" t="s">
        <v>12627</v>
      </c>
      <c r="L3221" s="226" t="s">
        <v>12628</v>
      </c>
      <c r="M3221" s="226" t="s">
        <v>8141</v>
      </c>
      <c r="N3221" s="226" t="s">
        <v>8230</v>
      </c>
      <c r="O3221" s="232">
        <v>44921.375</v>
      </c>
      <c r="P3221" s="232"/>
      <c r="Q3221" s="232"/>
      <c r="R3221" s="232"/>
      <c r="S3221" s="226" t="s">
        <v>8164</v>
      </c>
      <c r="T3221" s="229">
        <v>44922.375</v>
      </c>
      <c r="U3221" s="232"/>
      <c r="V3221" s="233"/>
      <c r="W3221" s="233"/>
      <c r="X3221" s="226"/>
      <c r="Y3221" s="229"/>
      <c r="Z3221" s="232">
        <v>44922.375</v>
      </c>
      <c r="AA3221" s="232"/>
      <c r="AB3221" s="232"/>
      <c r="AC3221" s="234"/>
      <c r="AD3221" s="232"/>
      <c r="AE3221" s="253" t="str">
        <f>IF($N3221=マイタスク!$U$5,"作業者","")&amp;IF($S3221=マイタスク!$U$5,"ピアレビュー","")&amp;IF($X3221=マイタスク!$U$5,"SVレビュー","")</f>
        <v/>
      </c>
      <c r="AF3221" s="252">
        <f t="shared" si="101"/>
        <v>52</v>
      </c>
      <c r="AG3221" s="9" t="s">
        <v>34</v>
      </c>
    </row>
    <row r="3222" spans="2:33">
      <c r="B3222" s="225">
        <v>3210</v>
      </c>
      <c r="C3222" s="226" t="s">
        <v>85</v>
      </c>
      <c r="D3222" s="227" t="s">
        <v>86</v>
      </c>
      <c r="E3222" s="228" t="s">
        <v>4577</v>
      </c>
      <c r="F3222" s="226" t="s">
        <v>4578</v>
      </c>
      <c r="G3222" s="226" t="s">
        <v>65</v>
      </c>
      <c r="H3222" s="226" t="s">
        <v>66</v>
      </c>
      <c r="I3222" s="229">
        <f t="shared" si="100"/>
        <v>0</v>
      </c>
      <c r="J3222" s="232"/>
      <c r="K3222" s="226" t="s">
        <v>12629</v>
      </c>
      <c r="L3222" s="226" t="s">
        <v>12630</v>
      </c>
      <c r="M3222" s="226" t="s">
        <v>8141</v>
      </c>
      <c r="N3222" s="226" t="s">
        <v>8230</v>
      </c>
      <c r="O3222" s="232">
        <v>44923.375</v>
      </c>
      <c r="P3222" s="232"/>
      <c r="Q3222" s="232"/>
      <c r="R3222" s="232"/>
      <c r="S3222" s="226" t="s">
        <v>8164</v>
      </c>
      <c r="T3222" s="229">
        <v>44924.375</v>
      </c>
      <c r="U3222" s="232"/>
      <c r="V3222" s="233"/>
      <c r="W3222" s="233"/>
      <c r="X3222" s="226"/>
      <c r="Y3222" s="229"/>
      <c r="Z3222" s="232">
        <v>44924.375</v>
      </c>
      <c r="AA3222" s="232"/>
      <c r="AB3222" s="232"/>
      <c r="AC3222" s="234"/>
      <c r="AD3222" s="232"/>
      <c r="AE3222" s="253" t="str">
        <f>IF($N3222=マイタスク!$U$5,"作業者","")&amp;IF($S3222=マイタスク!$U$5,"ピアレビュー","")&amp;IF($X3222=マイタスク!$U$5,"SVレビュー","")</f>
        <v/>
      </c>
      <c r="AF3222" s="252">
        <f t="shared" si="101"/>
        <v>52</v>
      </c>
      <c r="AG3222" s="9" t="s">
        <v>34</v>
      </c>
    </row>
    <row r="3223" spans="2:33">
      <c r="B3223" s="225">
        <v>3211</v>
      </c>
      <c r="C3223" s="226" t="s">
        <v>85</v>
      </c>
      <c r="D3223" s="227" t="s">
        <v>86</v>
      </c>
      <c r="E3223" s="228" t="s">
        <v>4579</v>
      </c>
      <c r="F3223" s="226" t="s">
        <v>4580</v>
      </c>
      <c r="G3223" s="226" t="s">
        <v>65</v>
      </c>
      <c r="H3223" s="226" t="s">
        <v>66</v>
      </c>
      <c r="I3223" s="229">
        <f t="shared" si="100"/>
        <v>0</v>
      </c>
      <c r="J3223" s="232"/>
      <c r="K3223" s="226" t="s">
        <v>12631</v>
      </c>
      <c r="L3223" s="226" t="s">
        <v>4580</v>
      </c>
      <c r="M3223" s="226" t="s">
        <v>8141</v>
      </c>
      <c r="N3223" s="226" t="s">
        <v>8433</v>
      </c>
      <c r="O3223" s="232">
        <v>45628</v>
      </c>
      <c r="P3223" s="232"/>
      <c r="Q3223" s="232"/>
      <c r="R3223" s="232"/>
      <c r="S3223" s="226" t="s">
        <v>8164</v>
      </c>
      <c r="T3223" s="229">
        <v>45632</v>
      </c>
      <c r="U3223" s="232"/>
      <c r="V3223" s="233"/>
      <c r="W3223" s="233"/>
      <c r="X3223" s="226"/>
      <c r="Y3223" s="229"/>
      <c r="Z3223" s="232">
        <v>45632</v>
      </c>
      <c r="AA3223" s="232"/>
      <c r="AB3223" s="232"/>
      <c r="AC3223" s="234"/>
      <c r="AD3223" s="232"/>
      <c r="AE3223" s="253" t="str">
        <f>IF($N3223=マイタスク!$U$5,"作業者","")&amp;IF($S3223=マイタスク!$U$5,"ピアレビュー","")&amp;IF($X3223=マイタスク!$U$5,"SVレビュー","")</f>
        <v/>
      </c>
      <c r="AF3223" s="252">
        <f t="shared" si="101"/>
        <v>665</v>
      </c>
      <c r="AG3223" s="9" t="s">
        <v>34</v>
      </c>
    </row>
    <row r="3224" spans="2:33">
      <c r="B3224" s="225">
        <v>3212</v>
      </c>
      <c r="C3224" s="226" t="s">
        <v>85</v>
      </c>
      <c r="D3224" s="227" t="s">
        <v>86</v>
      </c>
      <c r="E3224" s="228" t="s">
        <v>4581</v>
      </c>
      <c r="F3224" s="226" t="s">
        <v>4582</v>
      </c>
      <c r="G3224" s="226" t="s">
        <v>65</v>
      </c>
      <c r="H3224" s="226" t="s">
        <v>66</v>
      </c>
      <c r="I3224" s="229">
        <f t="shared" si="100"/>
        <v>0</v>
      </c>
      <c r="J3224" s="232"/>
      <c r="K3224" s="226" t="s">
        <v>12632</v>
      </c>
      <c r="L3224" s="226" t="s">
        <v>4582</v>
      </c>
      <c r="M3224" s="226" t="s">
        <v>8141</v>
      </c>
      <c r="N3224" s="226" t="s">
        <v>8164</v>
      </c>
      <c r="O3224" s="232">
        <v>45663</v>
      </c>
      <c r="P3224" s="232"/>
      <c r="Q3224" s="232"/>
      <c r="R3224" s="232"/>
      <c r="S3224" s="226" t="s">
        <v>8230</v>
      </c>
      <c r="T3224" s="229">
        <v>45666</v>
      </c>
      <c r="U3224" s="232"/>
      <c r="V3224" s="233"/>
      <c r="W3224" s="233"/>
      <c r="X3224" s="226"/>
      <c r="Y3224" s="229"/>
      <c r="Z3224" s="232">
        <v>45653</v>
      </c>
      <c r="AA3224" s="232"/>
      <c r="AB3224" s="232"/>
      <c r="AC3224" s="234"/>
      <c r="AD3224" s="232"/>
      <c r="AE3224" s="253" t="str">
        <f>IF($N3224=マイタスク!$U$5,"作業者","")&amp;IF($S3224=マイタスク!$U$5,"ピアレビュー","")&amp;IF($X3224=マイタスク!$U$5,"SVレビュー","")</f>
        <v/>
      </c>
      <c r="AF3224" s="252">
        <f t="shared" si="101"/>
        <v>688</v>
      </c>
      <c r="AG3224" s="9" t="s">
        <v>34</v>
      </c>
    </row>
    <row r="3225" spans="2:33">
      <c r="B3225" s="225">
        <v>3213</v>
      </c>
      <c r="C3225" s="226" t="s">
        <v>85</v>
      </c>
      <c r="D3225" s="227" t="s">
        <v>86</v>
      </c>
      <c r="E3225" s="228" t="s">
        <v>4583</v>
      </c>
      <c r="F3225" s="226" t="s">
        <v>4584</v>
      </c>
      <c r="G3225" s="226" t="s">
        <v>65</v>
      </c>
      <c r="H3225" s="226" t="s">
        <v>66</v>
      </c>
      <c r="I3225" s="229">
        <f t="shared" si="100"/>
        <v>0</v>
      </c>
      <c r="J3225" s="232"/>
      <c r="K3225" s="226" t="s">
        <v>12633</v>
      </c>
      <c r="L3225" s="226" t="s">
        <v>12634</v>
      </c>
      <c r="M3225" s="226" t="s">
        <v>8141</v>
      </c>
      <c r="N3225" s="226" t="s">
        <v>8164</v>
      </c>
      <c r="O3225" s="232">
        <v>45264.375</v>
      </c>
      <c r="P3225" s="232"/>
      <c r="Q3225" s="232"/>
      <c r="R3225" s="232"/>
      <c r="S3225" s="226" t="s">
        <v>8216</v>
      </c>
      <c r="T3225" s="229">
        <v>45268.375</v>
      </c>
      <c r="U3225" s="232"/>
      <c r="V3225" s="233"/>
      <c r="W3225" s="233"/>
      <c r="X3225" s="226"/>
      <c r="Y3225" s="229"/>
      <c r="Z3225" s="232">
        <v>45271.375</v>
      </c>
      <c r="AA3225" s="232"/>
      <c r="AB3225" s="232"/>
      <c r="AC3225" s="234"/>
      <c r="AD3225" s="232"/>
      <c r="AE3225" s="253" t="str">
        <f>IF($N3225=マイタスク!$U$5,"作業者","")&amp;IF($S3225=マイタスク!$U$5,"ピアレビュー","")&amp;IF($X3225=マイタスク!$U$5,"SVレビュー","")</f>
        <v/>
      </c>
      <c r="AF3225" s="252">
        <f t="shared" si="101"/>
        <v>326</v>
      </c>
      <c r="AG3225" s="9" t="s">
        <v>34</v>
      </c>
    </row>
    <row r="3226" spans="2:33">
      <c r="B3226" s="225">
        <v>3214</v>
      </c>
      <c r="C3226" s="226" t="s">
        <v>85</v>
      </c>
      <c r="D3226" s="227" t="s">
        <v>86</v>
      </c>
      <c r="E3226" s="228" t="s">
        <v>4585</v>
      </c>
      <c r="F3226" s="226" t="s">
        <v>4584</v>
      </c>
      <c r="G3226" s="226" t="s">
        <v>65</v>
      </c>
      <c r="H3226" s="226" t="s">
        <v>66</v>
      </c>
      <c r="I3226" s="229">
        <f t="shared" si="100"/>
        <v>0</v>
      </c>
      <c r="J3226" s="232"/>
      <c r="K3226" s="226" t="s">
        <v>12635</v>
      </c>
      <c r="L3226" s="226" t="s">
        <v>4584</v>
      </c>
      <c r="M3226" s="226" t="s">
        <v>8141</v>
      </c>
      <c r="N3226" s="226" t="s">
        <v>8216</v>
      </c>
      <c r="O3226" s="232">
        <v>45261.375</v>
      </c>
      <c r="P3226" s="232"/>
      <c r="Q3226" s="232"/>
      <c r="R3226" s="232"/>
      <c r="S3226" s="226" t="s">
        <v>8181</v>
      </c>
      <c r="T3226" s="229">
        <v>45261.375</v>
      </c>
      <c r="U3226" s="232"/>
      <c r="V3226" s="233"/>
      <c r="W3226" s="233"/>
      <c r="X3226" s="226"/>
      <c r="Y3226" s="229"/>
      <c r="Z3226" s="232">
        <v>45261.375</v>
      </c>
      <c r="AA3226" s="232"/>
      <c r="AB3226" s="232"/>
      <c r="AC3226" s="234"/>
      <c r="AD3226" s="232"/>
      <c r="AE3226" s="253" t="str">
        <f>IF($N3226=マイタスク!$U$5,"作業者","")&amp;IF($S3226=マイタスク!$U$5,"ピアレビュー","")&amp;IF($X3226=マイタスク!$U$5,"SVレビュー","")</f>
        <v/>
      </c>
      <c r="AF3226" s="252">
        <f t="shared" si="101"/>
        <v>327</v>
      </c>
      <c r="AG3226" s="9" t="s">
        <v>34</v>
      </c>
    </row>
    <row r="3227" spans="2:33">
      <c r="B3227" s="225">
        <v>3215</v>
      </c>
      <c r="C3227" s="226" t="s">
        <v>85</v>
      </c>
      <c r="D3227" s="227" t="s">
        <v>86</v>
      </c>
      <c r="E3227" s="228" t="s">
        <v>4586</v>
      </c>
      <c r="F3227" s="226" t="s">
        <v>4587</v>
      </c>
      <c r="G3227" s="226" t="s">
        <v>65</v>
      </c>
      <c r="H3227" s="226" t="s">
        <v>66</v>
      </c>
      <c r="I3227" s="229">
        <f t="shared" si="100"/>
        <v>0</v>
      </c>
      <c r="J3227" s="232"/>
      <c r="K3227" s="226" t="s">
        <v>12636</v>
      </c>
      <c r="L3227" s="226" t="s">
        <v>12637</v>
      </c>
      <c r="M3227" s="226" t="s">
        <v>8141</v>
      </c>
      <c r="N3227" s="226" t="s">
        <v>8181</v>
      </c>
      <c r="O3227" s="232">
        <v>44900.375</v>
      </c>
      <c r="P3227" s="232"/>
      <c r="Q3227" s="232"/>
      <c r="R3227" s="232"/>
      <c r="S3227" s="226" t="s">
        <v>8164</v>
      </c>
      <c r="T3227" s="229">
        <v>44902.375</v>
      </c>
      <c r="U3227" s="232"/>
      <c r="V3227" s="233"/>
      <c r="W3227" s="233"/>
      <c r="X3227" s="226"/>
      <c r="Y3227" s="229"/>
      <c r="Z3227" s="232">
        <v>44902.375</v>
      </c>
      <c r="AA3227" s="232"/>
      <c r="AB3227" s="232"/>
      <c r="AC3227" s="234"/>
      <c r="AD3227" s="232"/>
      <c r="AE3227" s="253" t="str">
        <f>IF($N3227=マイタスク!$U$5,"作業者","")&amp;IF($S3227=マイタスク!$U$5,"ピアレビュー","")&amp;IF($X3227=マイタスク!$U$5,"SVレビュー","")</f>
        <v/>
      </c>
      <c r="AF3227" s="252">
        <f t="shared" si="101"/>
        <v>42</v>
      </c>
      <c r="AG3227" s="9" t="s">
        <v>34</v>
      </c>
    </row>
    <row r="3228" spans="2:33">
      <c r="B3228" s="225">
        <v>3216</v>
      </c>
      <c r="C3228" s="226" t="s">
        <v>85</v>
      </c>
      <c r="D3228" s="227" t="s">
        <v>86</v>
      </c>
      <c r="E3228" s="228" t="s">
        <v>4586</v>
      </c>
      <c r="F3228" s="226" t="s">
        <v>4587</v>
      </c>
      <c r="G3228" s="226" t="s">
        <v>65</v>
      </c>
      <c r="H3228" s="226" t="s">
        <v>66</v>
      </c>
      <c r="I3228" s="229">
        <f t="shared" si="100"/>
        <v>0</v>
      </c>
      <c r="J3228" s="232"/>
      <c r="K3228" s="226" t="s">
        <v>12638</v>
      </c>
      <c r="L3228" s="226" t="s">
        <v>12639</v>
      </c>
      <c r="M3228" s="226" t="s">
        <v>8141</v>
      </c>
      <c r="N3228" s="226" t="s">
        <v>8181</v>
      </c>
      <c r="O3228" s="232">
        <v>44903.375</v>
      </c>
      <c r="P3228" s="232"/>
      <c r="Q3228" s="232"/>
      <c r="R3228" s="232"/>
      <c r="S3228" s="226" t="s">
        <v>8164</v>
      </c>
      <c r="T3228" s="229">
        <v>44904.375</v>
      </c>
      <c r="U3228" s="232"/>
      <c r="V3228" s="233"/>
      <c r="W3228" s="233"/>
      <c r="X3228" s="226"/>
      <c r="Y3228" s="229"/>
      <c r="Z3228" s="232">
        <v>44904.375</v>
      </c>
      <c r="AA3228" s="232"/>
      <c r="AB3228" s="232"/>
      <c r="AC3228" s="234"/>
      <c r="AD3228" s="232"/>
      <c r="AE3228" s="253" t="str">
        <f>IF($N3228=マイタスク!$U$5,"作業者","")&amp;IF($S3228=マイタスク!$U$5,"ピアレビュー","")&amp;IF($X3228=マイタスク!$U$5,"SVレビュー","")</f>
        <v/>
      </c>
      <c r="AF3228" s="252">
        <f t="shared" si="101"/>
        <v>42</v>
      </c>
      <c r="AG3228" s="9" t="s">
        <v>34</v>
      </c>
    </row>
    <row r="3229" spans="2:33">
      <c r="B3229" s="225">
        <v>3217</v>
      </c>
      <c r="C3229" s="226" t="s">
        <v>85</v>
      </c>
      <c r="D3229" s="227" t="s">
        <v>86</v>
      </c>
      <c r="E3229" s="228" t="s">
        <v>4588</v>
      </c>
      <c r="F3229" s="226" t="s">
        <v>4589</v>
      </c>
      <c r="G3229" s="226" t="s">
        <v>65</v>
      </c>
      <c r="H3229" s="226" t="s">
        <v>66</v>
      </c>
      <c r="I3229" s="229">
        <f t="shared" si="100"/>
        <v>0</v>
      </c>
      <c r="J3229" s="232"/>
      <c r="K3229" s="226" t="s">
        <v>12640</v>
      </c>
      <c r="L3229" s="226" t="s">
        <v>4589</v>
      </c>
      <c r="M3229" s="226" t="s">
        <v>8141</v>
      </c>
      <c r="N3229" s="226" t="s">
        <v>8433</v>
      </c>
      <c r="O3229" s="232">
        <v>45635</v>
      </c>
      <c r="P3229" s="232"/>
      <c r="Q3229" s="232"/>
      <c r="R3229" s="232"/>
      <c r="S3229" s="226" t="s">
        <v>8188</v>
      </c>
      <c r="T3229" s="229">
        <v>45639</v>
      </c>
      <c r="U3229" s="232"/>
      <c r="V3229" s="233"/>
      <c r="W3229" s="233"/>
      <c r="X3229" s="226"/>
      <c r="Y3229" s="229"/>
      <c r="Z3229" s="232">
        <v>45632</v>
      </c>
      <c r="AA3229" s="232"/>
      <c r="AB3229" s="232"/>
      <c r="AC3229" s="234"/>
      <c r="AD3229" s="232"/>
      <c r="AE3229" s="253" t="str">
        <f>IF($N3229=マイタスク!$U$5,"作業者","")&amp;IF($S3229=マイタスク!$U$5,"ピアレビュー","")&amp;IF($X3229=マイタスク!$U$5,"SVレビュー","")</f>
        <v/>
      </c>
      <c r="AF3229" s="252">
        <f t="shared" si="101"/>
        <v>671</v>
      </c>
      <c r="AG3229" s="9" t="s">
        <v>34</v>
      </c>
    </row>
    <row r="3230" spans="2:33">
      <c r="B3230" s="225">
        <v>3218</v>
      </c>
      <c r="C3230" s="226" t="s">
        <v>85</v>
      </c>
      <c r="D3230" s="227" t="s">
        <v>86</v>
      </c>
      <c r="E3230" s="228" t="s">
        <v>4590</v>
      </c>
      <c r="F3230" s="226" t="s">
        <v>4591</v>
      </c>
      <c r="G3230" s="226" t="s">
        <v>65</v>
      </c>
      <c r="H3230" s="226" t="s">
        <v>66</v>
      </c>
      <c r="I3230" s="229">
        <f t="shared" si="100"/>
        <v>0</v>
      </c>
      <c r="J3230" s="232"/>
      <c r="K3230" s="226" t="s">
        <v>12641</v>
      </c>
      <c r="L3230" s="226" t="s">
        <v>4591</v>
      </c>
      <c r="M3230" s="226" t="s">
        <v>8141</v>
      </c>
      <c r="N3230" s="226" t="s">
        <v>8164</v>
      </c>
      <c r="O3230" s="232">
        <v>45698</v>
      </c>
      <c r="P3230" s="232"/>
      <c r="Q3230" s="232"/>
      <c r="R3230" s="232"/>
      <c r="S3230" s="226" t="s">
        <v>8433</v>
      </c>
      <c r="T3230" s="229">
        <v>45702</v>
      </c>
      <c r="U3230" s="232"/>
      <c r="V3230" s="233"/>
      <c r="W3230" s="233"/>
      <c r="X3230" s="226"/>
      <c r="Y3230" s="229"/>
      <c r="Z3230" s="232">
        <v>45702</v>
      </c>
      <c r="AA3230" s="232"/>
      <c r="AB3230" s="232"/>
      <c r="AC3230" s="234"/>
      <c r="AD3230" s="232"/>
      <c r="AE3230" s="253" t="str">
        <f>IF($N3230=マイタスク!$U$5,"作業者","")&amp;IF($S3230=マイタスク!$U$5,"ピアレビュー","")&amp;IF($X3230=マイタスク!$U$5,"SVレビュー","")</f>
        <v/>
      </c>
      <c r="AF3230" s="252">
        <f t="shared" si="101"/>
        <v>711</v>
      </c>
      <c r="AG3230" s="9" t="s">
        <v>34</v>
      </c>
    </row>
    <row r="3231" spans="2:33">
      <c r="B3231" s="225">
        <v>3219</v>
      </c>
      <c r="C3231" s="226" t="s">
        <v>85</v>
      </c>
      <c r="D3231" s="227" t="s">
        <v>86</v>
      </c>
      <c r="E3231" s="228" t="s">
        <v>4592</v>
      </c>
      <c r="F3231" s="226" t="s">
        <v>4593</v>
      </c>
      <c r="G3231" s="226" t="s">
        <v>65</v>
      </c>
      <c r="H3231" s="226" t="s">
        <v>66</v>
      </c>
      <c r="I3231" s="229">
        <f t="shared" si="100"/>
        <v>0</v>
      </c>
      <c r="J3231" s="232"/>
      <c r="K3231" s="226" t="s">
        <v>12642</v>
      </c>
      <c r="L3231" s="226" t="s">
        <v>4593</v>
      </c>
      <c r="M3231" s="226" t="s">
        <v>8141</v>
      </c>
      <c r="N3231" s="226" t="s">
        <v>8230</v>
      </c>
      <c r="O3231" s="232">
        <v>45335</v>
      </c>
      <c r="P3231" s="232"/>
      <c r="Q3231" s="232"/>
      <c r="R3231" s="232"/>
      <c r="S3231" s="226" t="s">
        <v>8527</v>
      </c>
      <c r="T3231" s="229">
        <v>45338</v>
      </c>
      <c r="U3231" s="232"/>
      <c r="V3231" s="233"/>
      <c r="W3231" s="233"/>
      <c r="X3231" s="226" t="s">
        <v>8152</v>
      </c>
      <c r="Y3231" s="229">
        <v>45338</v>
      </c>
      <c r="Z3231" s="232">
        <v>45338</v>
      </c>
      <c r="AA3231" s="232"/>
      <c r="AB3231" s="232"/>
      <c r="AC3231" s="234"/>
      <c r="AD3231" s="232"/>
      <c r="AE3231" s="253" t="str">
        <f>IF($N3231=マイタスク!$U$5,"作業者","")&amp;IF($S3231=マイタスク!$U$5,"ピアレビュー","")&amp;IF($X3231=マイタスク!$U$5,"SVレビュー","")</f>
        <v/>
      </c>
      <c r="AF3231" s="252">
        <f t="shared" si="101"/>
        <v>385</v>
      </c>
      <c r="AG3231" s="9" t="s">
        <v>34</v>
      </c>
    </row>
    <row r="3232" spans="2:33">
      <c r="B3232" s="225">
        <v>3220</v>
      </c>
      <c r="C3232" s="226" t="s">
        <v>85</v>
      </c>
      <c r="D3232" s="227" t="s">
        <v>86</v>
      </c>
      <c r="E3232" s="228" t="s">
        <v>4594</v>
      </c>
      <c r="F3232" s="226" t="s">
        <v>4595</v>
      </c>
      <c r="G3232" s="226" t="s">
        <v>65</v>
      </c>
      <c r="H3232" s="226" t="s">
        <v>66</v>
      </c>
      <c r="I3232" s="229">
        <f t="shared" si="100"/>
        <v>0</v>
      </c>
      <c r="J3232" s="232"/>
      <c r="K3232" s="226" t="s">
        <v>12643</v>
      </c>
      <c r="L3232" s="226" t="s">
        <v>12644</v>
      </c>
      <c r="M3232" s="226" t="s">
        <v>8141</v>
      </c>
      <c r="N3232" s="226" t="s">
        <v>8152</v>
      </c>
      <c r="O3232" s="232">
        <v>44970.375</v>
      </c>
      <c r="P3232" s="232"/>
      <c r="Q3232" s="232"/>
      <c r="R3232" s="232"/>
      <c r="S3232" s="226" t="s">
        <v>8163</v>
      </c>
      <c r="T3232" s="229">
        <v>44972.375</v>
      </c>
      <c r="U3232" s="232"/>
      <c r="V3232" s="233"/>
      <c r="W3232" s="233"/>
      <c r="X3232" s="226"/>
      <c r="Y3232" s="229"/>
      <c r="Z3232" s="232">
        <v>44972.375</v>
      </c>
      <c r="AA3232" s="232"/>
      <c r="AB3232" s="232"/>
      <c r="AC3232" s="234"/>
      <c r="AD3232" s="232"/>
      <c r="AE3232" s="253" t="str">
        <f>IF($N3232=マイタスク!$U$5,"作業者","")&amp;IF($S3232=マイタスク!$U$5,"ピアレビュー","")&amp;IF($X3232=マイタスク!$U$5,"SVレビュー","")</f>
        <v/>
      </c>
      <c r="AF3232" s="252">
        <f t="shared" si="101"/>
        <v>84</v>
      </c>
      <c r="AG3232" s="9" t="s">
        <v>34</v>
      </c>
    </row>
    <row r="3233" spans="2:33">
      <c r="B3233" s="225">
        <v>3221</v>
      </c>
      <c r="C3233" s="226" t="s">
        <v>85</v>
      </c>
      <c r="D3233" s="227" t="s">
        <v>86</v>
      </c>
      <c r="E3233" s="228" t="s">
        <v>4594</v>
      </c>
      <c r="F3233" s="226" t="s">
        <v>4595</v>
      </c>
      <c r="G3233" s="226" t="s">
        <v>65</v>
      </c>
      <c r="H3233" s="226" t="s">
        <v>66</v>
      </c>
      <c r="I3233" s="229">
        <f t="shared" si="100"/>
        <v>0</v>
      </c>
      <c r="J3233" s="232"/>
      <c r="K3233" s="226" t="s">
        <v>12645</v>
      </c>
      <c r="L3233" s="226" t="s">
        <v>12646</v>
      </c>
      <c r="M3233" s="226" t="s">
        <v>8141</v>
      </c>
      <c r="N3233" s="226" t="s">
        <v>8152</v>
      </c>
      <c r="O3233" s="232">
        <v>44973.375</v>
      </c>
      <c r="P3233" s="232"/>
      <c r="Q3233" s="232"/>
      <c r="R3233" s="232"/>
      <c r="S3233" s="226" t="s">
        <v>8163</v>
      </c>
      <c r="T3233" s="229">
        <v>44974.375</v>
      </c>
      <c r="U3233" s="232"/>
      <c r="V3233" s="233"/>
      <c r="W3233" s="233"/>
      <c r="X3233" s="226"/>
      <c r="Y3233" s="229"/>
      <c r="Z3233" s="232">
        <v>44974.375</v>
      </c>
      <c r="AA3233" s="232"/>
      <c r="AB3233" s="232"/>
      <c r="AC3233" s="234"/>
      <c r="AD3233" s="232"/>
      <c r="AE3233" s="253" t="str">
        <f>IF($N3233=マイタスク!$U$5,"作業者","")&amp;IF($S3233=マイタスク!$U$5,"ピアレビュー","")&amp;IF($X3233=マイタスク!$U$5,"SVレビュー","")</f>
        <v/>
      </c>
      <c r="AF3233" s="252">
        <f t="shared" si="101"/>
        <v>84</v>
      </c>
      <c r="AG3233" s="9" t="s">
        <v>34</v>
      </c>
    </row>
    <row r="3234" spans="2:33">
      <c r="B3234" s="225">
        <v>3222</v>
      </c>
      <c r="C3234" s="226" t="s">
        <v>85</v>
      </c>
      <c r="D3234" s="227" t="s">
        <v>86</v>
      </c>
      <c r="E3234" s="228" t="s">
        <v>4596</v>
      </c>
      <c r="F3234" s="226" t="s">
        <v>4597</v>
      </c>
      <c r="G3234" s="226" t="s">
        <v>65</v>
      </c>
      <c r="H3234" s="226" t="s">
        <v>66</v>
      </c>
      <c r="I3234" s="229">
        <f t="shared" si="100"/>
        <v>0</v>
      </c>
      <c r="J3234" s="232"/>
      <c r="K3234" s="226" t="s">
        <v>12647</v>
      </c>
      <c r="L3234" s="226" t="s">
        <v>4597</v>
      </c>
      <c r="M3234" s="226" t="s">
        <v>8141</v>
      </c>
      <c r="N3234" s="226" t="s">
        <v>8433</v>
      </c>
      <c r="O3234" s="232">
        <v>45705</v>
      </c>
      <c r="P3234" s="232"/>
      <c r="Q3234" s="232"/>
      <c r="R3234" s="232"/>
      <c r="S3234" s="226" t="s">
        <v>8188</v>
      </c>
      <c r="T3234" s="229">
        <v>45709</v>
      </c>
      <c r="U3234" s="232"/>
      <c r="V3234" s="233"/>
      <c r="W3234" s="233"/>
      <c r="X3234" s="226"/>
      <c r="Y3234" s="229"/>
      <c r="Z3234" s="232">
        <v>45705</v>
      </c>
      <c r="AA3234" s="232"/>
      <c r="AB3234" s="232"/>
      <c r="AC3234" s="234"/>
      <c r="AD3234" s="232"/>
      <c r="AE3234" s="253" t="str">
        <f>IF($N3234=マイタスク!$U$5,"作業者","")&amp;IF($S3234=マイタスク!$U$5,"ピアレビュー","")&amp;IF($X3234=マイタスク!$U$5,"SVレビュー","")</f>
        <v/>
      </c>
      <c r="AF3234" s="252">
        <f t="shared" si="101"/>
        <v>716</v>
      </c>
      <c r="AG3234" s="9" t="s">
        <v>34</v>
      </c>
    </row>
    <row r="3235" spans="2:33">
      <c r="B3235" s="225">
        <v>3223</v>
      </c>
      <c r="C3235" s="226" t="s">
        <v>85</v>
      </c>
      <c r="D3235" s="227" t="s">
        <v>86</v>
      </c>
      <c r="E3235" s="228" t="s">
        <v>4598</v>
      </c>
      <c r="F3235" s="226" t="s">
        <v>4599</v>
      </c>
      <c r="G3235" s="226" t="s">
        <v>65</v>
      </c>
      <c r="H3235" s="226" t="s">
        <v>66</v>
      </c>
      <c r="I3235" s="229">
        <f t="shared" si="100"/>
        <v>0</v>
      </c>
      <c r="J3235" s="232"/>
      <c r="K3235" s="226" t="s">
        <v>12648</v>
      </c>
      <c r="L3235" s="226" t="s">
        <v>4599</v>
      </c>
      <c r="M3235" s="226" t="s">
        <v>8141</v>
      </c>
      <c r="N3235" s="226" t="s">
        <v>8527</v>
      </c>
      <c r="O3235" s="232">
        <v>45341</v>
      </c>
      <c r="P3235" s="232"/>
      <c r="Q3235" s="232"/>
      <c r="R3235" s="232"/>
      <c r="S3235" s="226" t="s">
        <v>8181</v>
      </c>
      <c r="T3235" s="229">
        <v>45344</v>
      </c>
      <c r="U3235" s="232"/>
      <c r="V3235" s="233"/>
      <c r="W3235" s="233"/>
      <c r="X3235" s="226" t="s">
        <v>8152</v>
      </c>
      <c r="Y3235" s="229">
        <v>45344</v>
      </c>
      <c r="Z3235" s="232">
        <v>45344</v>
      </c>
      <c r="AA3235" s="232"/>
      <c r="AB3235" s="232"/>
      <c r="AC3235" s="234"/>
      <c r="AD3235" s="232"/>
      <c r="AE3235" s="253" t="str">
        <f>IF($N3235=マイタスク!$U$5,"作業者","")&amp;IF($S3235=マイタスク!$U$5,"ピアレビュー","")&amp;IF($X3235=マイタスク!$U$5,"SVレビュー","")</f>
        <v/>
      </c>
      <c r="AF3235" s="252">
        <f t="shared" si="101"/>
        <v>391</v>
      </c>
      <c r="AG3235" s="9" t="s">
        <v>34</v>
      </c>
    </row>
    <row r="3236" spans="2:33">
      <c r="B3236" s="225">
        <v>3224</v>
      </c>
      <c r="C3236" s="226" t="s">
        <v>85</v>
      </c>
      <c r="D3236" s="227" t="s">
        <v>86</v>
      </c>
      <c r="E3236" s="228" t="s">
        <v>4600</v>
      </c>
      <c r="F3236" s="226" t="s">
        <v>4601</v>
      </c>
      <c r="G3236" s="226" t="s">
        <v>65</v>
      </c>
      <c r="H3236" s="226" t="s">
        <v>66</v>
      </c>
      <c r="I3236" s="229">
        <f t="shared" si="100"/>
        <v>0</v>
      </c>
      <c r="J3236" s="232"/>
      <c r="K3236" s="226" t="s">
        <v>12649</v>
      </c>
      <c r="L3236" s="226" t="s">
        <v>4601</v>
      </c>
      <c r="M3236" s="226" t="s">
        <v>8141</v>
      </c>
      <c r="N3236" s="226" t="s">
        <v>8152</v>
      </c>
      <c r="O3236" s="232">
        <v>44977.375</v>
      </c>
      <c r="P3236" s="232"/>
      <c r="Q3236" s="232"/>
      <c r="R3236" s="232"/>
      <c r="S3236" s="226" t="s">
        <v>8181</v>
      </c>
      <c r="T3236" s="229">
        <v>44981.375</v>
      </c>
      <c r="U3236" s="232"/>
      <c r="V3236" s="233"/>
      <c r="W3236" s="233"/>
      <c r="X3236" s="226"/>
      <c r="Y3236" s="229"/>
      <c r="Z3236" s="232">
        <v>44981.375</v>
      </c>
      <c r="AA3236" s="232"/>
      <c r="AB3236" s="232"/>
      <c r="AC3236" s="234"/>
      <c r="AD3236" s="232"/>
      <c r="AE3236" s="253" t="str">
        <f>IF($N3236=マイタスク!$U$5,"作業者","")&amp;IF($S3236=マイタスク!$U$5,"ピアレビュー","")&amp;IF($X3236=マイタスク!$U$5,"SVレビュー","")</f>
        <v/>
      </c>
      <c r="AF3236" s="252">
        <f t="shared" si="101"/>
        <v>89</v>
      </c>
      <c r="AG3236" s="9" t="s">
        <v>34</v>
      </c>
    </row>
    <row r="3237" spans="2:33">
      <c r="B3237" s="225">
        <v>3225</v>
      </c>
      <c r="C3237" s="226" t="s">
        <v>85</v>
      </c>
      <c r="D3237" s="227" t="s">
        <v>86</v>
      </c>
      <c r="E3237" s="228" t="s">
        <v>4602</v>
      </c>
      <c r="F3237" s="226" t="s">
        <v>4603</v>
      </c>
      <c r="G3237" s="226" t="s">
        <v>65</v>
      </c>
      <c r="H3237" s="226" t="s">
        <v>66</v>
      </c>
      <c r="I3237" s="229">
        <f t="shared" si="100"/>
        <v>0</v>
      </c>
      <c r="J3237" s="232"/>
      <c r="K3237" s="226" t="s">
        <v>12650</v>
      </c>
      <c r="L3237" s="226" t="s">
        <v>4603</v>
      </c>
      <c r="M3237" s="226" t="s">
        <v>8141</v>
      </c>
      <c r="N3237" s="226" t="s">
        <v>8208</v>
      </c>
      <c r="O3237" s="232">
        <v>45712</v>
      </c>
      <c r="P3237" s="232"/>
      <c r="Q3237" s="232"/>
      <c r="R3237" s="232"/>
      <c r="S3237" s="226" t="s">
        <v>8433</v>
      </c>
      <c r="T3237" s="229">
        <v>45716</v>
      </c>
      <c r="U3237" s="232"/>
      <c r="V3237" s="233"/>
      <c r="W3237" s="233"/>
      <c r="X3237" s="226"/>
      <c r="Y3237" s="229"/>
      <c r="Z3237" s="232">
        <v>45716</v>
      </c>
      <c r="AA3237" s="232"/>
      <c r="AB3237" s="232"/>
      <c r="AC3237" s="234"/>
      <c r="AD3237" s="232"/>
      <c r="AE3237" s="253" t="str">
        <f>IF($N3237=マイタスク!$U$5,"作業者","")&amp;IF($S3237=マイタスク!$U$5,"ピアレビュー","")&amp;IF($X3237=マイタスク!$U$5,"SVレビュー","")</f>
        <v/>
      </c>
      <c r="AF3237" s="252">
        <f t="shared" si="101"/>
        <v>721</v>
      </c>
      <c r="AG3237" s="9" t="s">
        <v>34</v>
      </c>
    </row>
    <row r="3238" spans="2:33">
      <c r="B3238" s="225">
        <v>3226</v>
      </c>
      <c r="C3238" s="226" t="s">
        <v>85</v>
      </c>
      <c r="D3238" s="227" t="s">
        <v>86</v>
      </c>
      <c r="E3238" s="228" t="s">
        <v>4604</v>
      </c>
      <c r="F3238" s="226" t="s">
        <v>4605</v>
      </c>
      <c r="G3238" s="226" t="s">
        <v>65</v>
      </c>
      <c r="H3238" s="226" t="s">
        <v>66</v>
      </c>
      <c r="I3238" s="229">
        <f t="shared" si="100"/>
        <v>0</v>
      </c>
      <c r="J3238" s="232"/>
      <c r="K3238" s="226" t="s">
        <v>12651</v>
      </c>
      <c r="L3238" s="226" t="s">
        <v>4605</v>
      </c>
      <c r="M3238" s="226" t="s">
        <v>8141</v>
      </c>
      <c r="N3238" s="226" t="s">
        <v>8230</v>
      </c>
      <c r="O3238" s="232">
        <v>45348</v>
      </c>
      <c r="P3238" s="232"/>
      <c r="Q3238" s="232"/>
      <c r="R3238" s="232"/>
      <c r="S3238" s="226" t="s">
        <v>8527</v>
      </c>
      <c r="T3238" s="229">
        <v>45352</v>
      </c>
      <c r="U3238" s="232"/>
      <c r="V3238" s="233"/>
      <c r="W3238" s="233"/>
      <c r="X3238" s="226" t="s">
        <v>8152</v>
      </c>
      <c r="Y3238" s="229">
        <v>45352</v>
      </c>
      <c r="Z3238" s="232">
        <v>45352</v>
      </c>
      <c r="AA3238" s="232"/>
      <c r="AB3238" s="232"/>
      <c r="AC3238" s="234"/>
      <c r="AD3238" s="232"/>
      <c r="AE3238" s="253" t="str">
        <f>IF($N3238=マイタスク!$U$5,"作業者","")&amp;IF($S3238=マイタスク!$U$5,"ピアレビュー","")&amp;IF($X3238=マイタスク!$U$5,"SVレビュー","")</f>
        <v/>
      </c>
      <c r="AF3238" s="252">
        <f t="shared" si="101"/>
        <v>397</v>
      </c>
      <c r="AG3238" s="9" t="s">
        <v>34</v>
      </c>
    </row>
    <row r="3239" spans="2:33">
      <c r="B3239" s="225">
        <v>3227</v>
      </c>
      <c r="C3239" s="226" t="s">
        <v>85</v>
      </c>
      <c r="D3239" s="227" t="s">
        <v>86</v>
      </c>
      <c r="E3239" s="228" t="s">
        <v>4606</v>
      </c>
      <c r="F3239" s="226" t="s">
        <v>4607</v>
      </c>
      <c r="G3239" s="226" t="s">
        <v>65</v>
      </c>
      <c r="H3239" s="226" t="s">
        <v>66</v>
      </c>
      <c r="I3239" s="229">
        <f t="shared" si="100"/>
        <v>0</v>
      </c>
      <c r="J3239" s="232"/>
      <c r="K3239" s="226" t="s">
        <v>12652</v>
      </c>
      <c r="L3239" s="226" t="s">
        <v>12653</v>
      </c>
      <c r="M3239" s="226" t="s">
        <v>8141</v>
      </c>
      <c r="N3239" s="226" t="s">
        <v>8152</v>
      </c>
      <c r="O3239" s="232">
        <v>44984.375</v>
      </c>
      <c r="P3239" s="232"/>
      <c r="Q3239" s="232"/>
      <c r="R3239" s="232"/>
      <c r="S3239" s="226" t="s">
        <v>8230</v>
      </c>
      <c r="T3239" s="229">
        <v>44986.375</v>
      </c>
      <c r="U3239" s="232"/>
      <c r="V3239" s="233"/>
      <c r="W3239" s="233"/>
      <c r="X3239" s="226"/>
      <c r="Y3239" s="229"/>
      <c r="Z3239" s="232">
        <v>44986.375</v>
      </c>
      <c r="AA3239" s="232"/>
      <c r="AB3239" s="232"/>
      <c r="AC3239" s="234"/>
      <c r="AD3239" s="232"/>
      <c r="AE3239" s="253" t="str">
        <f>IF($N3239=マイタスク!$U$5,"作業者","")&amp;IF($S3239=マイタスク!$U$5,"ピアレビュー","")&amp;IF($X3239=マイタスク!$U$5,"SVレビュー","")</f>
        <v/>
      </c>
      <c r="AF3239" s="252">
        <f t="shared" si="101"/>
        <v>94</v>
      </c>
      <c r="AG3239" s="9" t="s">
        <v>34</v>
      </c>
    </row>
    <row r="3240" spans="2:33">
      <c r="B3240" s="225">
        <v>3228</v>
      </c>
      <c r="C3240" s="226" t="s">
        <v>85</v>
      </c>
      <c r="D3240" s="227" t="s">
        <v>86</v>
      </c>
      <c r="E3240" s="228" t="s">
        <v>4606</v>
      </c>
      <c r="F3240" s="226" t="s">
        <v>4607</v>
      </c>
      <c r="G3240" s="226" t="s">
        <v>65</v>
      </c>
      <c r="H3240" s="226" t="s">
        <v>66</v>
      </c>
      <c r="I3240" s="229">
        <f t="shared" si="100"/>
        <v>0</v>
      </c>
      <c r="J3240" s="232"/>
      <c r="K3240" s="226" t="s">
        <v>12654</v>
      </c>
      <c r="L3240" s="226" t="s">
        <v>12655</v>
      </c>
      <c r="M3240" s="226" t="s">
        <v>8141</v>
      </c>
      <c r="N3240" s="226" t="s">
        <v>8152</v>
      </c>
      <c r="O3240" s="232">
        <v>44987.375</v>
      </c>
      <c r="P3240" s="232"/>
      <c r="Q3240" s="232"/>
      <c r="R3240" s="232"/>
      <c r="S3240" s="226" t="s">
        <v>8230</v>
      </c>
      <c r="T3240" s="229">
        <v>44988.375</v>
      </c>
      <c r="U3240" s="232"/>
      <c r="V3240" s="233"/>
      <c r="W3240" s="233"/>
      <c r="X3240" s="226"/>
      <c r="Y3240" s="229"/>
      <c r="Z3240" s="232">
        <v>44988.375</v>
      </c>
      <c r="AA3240" s="232"/>
      <c r="AB3240" s="232"/>
      <c r="AC3240" s="234"/>
      <c r="AD3240" s="232"/>
      <c r="AE3240" s="253" t="str">
        <f>IF($N3240=マイタスク!$U$5,"作業者","")&amp;IF($S3240=マイタスク!$U$5,"ピアレビュー","")&amp;IF($X3240=マイタスク!$U$5,"SVレビュー","")</f>
        <v/>
      </c>
      <c r="AF3240" s="252">
        <f t="shared" si="101"/>
        <v>94</v>
      </c>
      <c r="AG3240" s="9" t="s">
        <v>34</v>
      </c>
    </row>
    <row r="3241" spans="2:33">
      <c r="B3241" s="225">
        <v>3229</v>
      </c>
      <c r="C3241" s="226" t="s">
        <v>85</v>
      </c>
      <c r="D3241" s="227" t="s">
        <v>86</v>
      </c>
      <c r="E3241" s="228" t="s">
        <v>4608</v>
      </c>
      <c r="F3241" s="226" t="s">
        <v>4609</v>
      </c>
      <c r="G3241" s="226" t="s">
        <v>65</v>
      </c>
      <c r="H3241" s="226" t="s">
        <v>66</v>
      </c>
      <c r="I3241" s="229">
        <f t="shared" si="100"/>
        <v>0</v>
      </c>
      <c r="J3241" s="232"/>
      <c r="K3241" s="226" t="s">
        <v>12656</v>
      </c>
      <c r="L3241" s="226" t="s">
        <v>4609</v>
      </c>
      <c r="M3241" s="226" t="s">
        <v>8141</v>
      </c>
      <c r="N3241" s="226" t="s">
        <v>8208</v>
      </c>
      <c r="O3241" s="232">
        <v>45691</v>
      </c>
      <c r="P3241" s="232"/>
      <c r="Q3241" s="232"/>
      <c r="R3241" s="232"/>
      <c r="S3241" s="226" t="s">
        <v>8164</v>
      </c>
      <c r="T3241" s="229">
        <v>45695</v>
      </c>
      <c r="U3241" s="232"/>
      <c r="V3241" s="233"/>
      <c r="W3241" s="233"/>
      <c r="X3241" s="226"/>
      <c r="Y3241" s="229"/>
      <c r="Z3241" s="232">
        <v>45688</v>
      </c>
      <c r="AA3241" s="232"/>
      <c r="AB3241" s="232"/>
      <c r="AC3241" s="234"/>
      <c r="AD3241" s="232"/>
      <c r="AE3241" s="253" t="str">
        <f>IF($N3241=マイタスク!$U$5,"作業者","")&amp;IF($S3241=マイタスク!$U$5,"ピアレビュー","")&amp;IF($X3241=マイタスク!$U$5,"SVレビュー","")</f>
        <v/>
      </c>
      <c r="AF3241" s="252">
        <f t="shared" si="101"/>
        <v>706</v>
      </c>
      <c r="AG3241" s="9" t="s">
        <v>34</v>
      </c>
    </row>
    <row r="3242" spans="2:33">
      <c r="B3242" s="225">
        <v>3230</v>
      </c>
      <c r="C3242" s="226" t="s">
        <v>85</v>
      </c>
      <c r="D3242" s="227" t="s">
        <v>86</v>
      </c>
      <c r="E3242" s="228" t="s">
        <v>4610</v>
      </c>
      <c r="F3242" s="226" t="s">
        <v>4611</v>
      </c>
      <c r="G3242" s="226" t="s">
        <v>65</v>
      </c>
      <c r="H3242" s="226" t="s">
        <v>66</v>
      </c>
      <c r="I3242" s="229">
        <f t="shared" si="100"/>
        <v>0</v>
      </c>
      <c r="J3242" s="232"/>
      <c r="K3242" s="226" t="s">
        <v>12657</v>
      </c>
      <c r="L3242" s="226" t="s">
        <v>4611</v>
      </c>
      <c r="M3242" s="226" t="s">
        <v>8255</v>
      </c>
      <c r="N3242" s="226" t="s">
        <v>8527</v>
      </c>
      <c r="O3242" s="232">
        <v>45327</v>
      </c>
      <c r="P3242" s="232"/>
      <c r="Q3242" s="232"/>
      <c r="R3242" s="232"/>
      <c r="S3242" s="226" t="s">
        <v>8181</v>
      </c>
      <c r="T3242" s="229">
        <v>45331</v>
      </c>
      <c r="U3242" s="232"/>
      <c r="V3242" s="233"/>
      <c r="W3242" s="233"/>
      <c r="X3242" s="226" t="s">
        <v>8152</v>
      </c>
      <c r="Y3242" s="229">
        <v>45331</v>
      </c>
      <c r="Z3242" s="232">
        <v>45331</v>
      </c>
      <c r="AA3242" s="232"/>
      <c r="AB3242" s="232"/>
      <c r="AC3242" s="234"/>
      <c r="AD3242" s="232"/>
      <c r="AE3242" s="253" t="str">
        <f>IF($N3242=マイタスク!$U$5,"作業者","")&amp;IF($S3242=マイタスク!$U$5,"ピアレビュー","")&amp;IF($X3242=マイタスク!$U$5,"SVレビュー","")</f>
        <v/>
      </c>
      <c r="AF3242" s="252">
        <f t="shared" si="101"/>
        <v>379</v>
      </c>
      <c r="AG3242" s="9" t="s">
        <v>34</v>
      </c>
    </row>
    <row r="3243" spans="2:33">
      <c r="B3243" s="225">
        <v>3231</v>
      </c>
      <c r="C3243" s="226" t="s">
        <v>85</v>
      </c>
      <c r="D3243" s="227" t="s">
        <v>86</v>
      </c>
      <c r="E3243" s="228" t="s">
        <v>4612</v>
      </c>
      <c r="F3243" s="226" t="s">
        <v>4613</v>
      </c>
      <c r="G3243" s="226" t="s">
        <v>65</v>
      </c>
      <c r="H3243" s="226" t="s">
        <v>66</v>
      </c>
      <c r="I3243" s="229">
        <f t="shared" si="100"/>
        <v>0</v>
      </c>
      <c r="J3243" s="232"/>
      <c r="K3243" s="226" t="s">
        <v>12658</v>
      </c>
      <c r="L3243" s="226" t="s">
        <v>12659</v>
      </c>
      <c r="M3243" s="226" t="s">
        <v>8141</v>
      </c>
      <c r="N3243" s="226" t="s">
        <v>8152</v>
      </c>
      <c r="O3243" s="232">
        <v>44963.375</v>
      </c>
      <c r="P3243" s="232"/>
      <c r="Q3243" s="232"/>
      <c r="R3243" s="232"/>
      <c r="S3243" s="226" t="s">
        <v>8230</v>
      </c>
      <c r="T3243" s="229">
        <v>44965.375</v>
      </c>
      <c r="U3243" s="232"/>
      <c r="V3243" s="233"/>
      <c r="W3243" s="233"/>
      <c r="X3243" s="226"/>
      <c r="Y3243" s="229"/>
      <c r="Z3243" s="232">
        <v>44965.375</v>
      </c>
      <c r="AA3243" s="232"/>
      <c r="AB3243" s="232"/>
      <c r="AC3243" s="234"/>
      <c r="AD3243" s="232"/>
      <c r="AE3243" s="253" t="str">
        <f>IF($N3243=マイタスク!$U$5,"作業者","")&amp;IF($S3243=マイタスク!$U$5,"ピアレビュー","")&amp;IF($X3243=マイタスク!$U$5,"SVレビュー","")</f>
        <v/>
      </c>
      <c r="AF3243" s="252">
        <f t="shared" si="101"/>
        <v>79</v>
      </c>
      <c r="AG3243" s="9" t="s">
        <v>34</v>
      </c>
    </row>
    <row r="3244" spans="2:33">
      <c r="B3244" s="225">
        <v>3232</v>
      </c>
      <c r="C3244" s="226" t="s">
        <v>85</v>
      </c>
      <c r="D3244" s="227" t="s">
        <v>86</v>
      </c>
      <c r="E3244" s="228" t="s">
        <v>4612</v>
      </c>
      <c r="F3244" s="226" t="s">
        <v>4613</v>
      </c>
      <c r="G3244" s="226" t="s">
        <v>65</v>
      </c>
      <c r="H3244" s="226" t="s">
        <v>66</v>
      </c>
      <c r="I3244" s="229">
        <f t="shared" si="100"/>
        <v>0</v>
      </c>
      <c r="J3244" s="232"/>
      <c r="K3244" s="226" t="s">
        <v>12660</v>
      </c>
      <c r="L3244" s="226" t="s">
        <v>12661</v>
      </c>
      <c r="M3244" s="226" t="s">
        <v>8141</v>
      </c>
      <c r="N3244" s="226" t="s">
        <v>8152</v>
      </c>
      <c r="O3244" s="232">
        <v>44966.375</v>
      </c>
      <c r="P3244" s="232"/>
      <c r="Q3244" s="232"/>
      <c r="R3244" s="232"/>
      <c r="S3244" s="226" t="s">
        <v>8230</v>
      </c>
      <c r="T3244" s="229">
        <v>44967.375</v>
      </c>
      <c r="U3244" s="232"/>
      <c r="V3244" s="233"/>
      <c r="W3244" s="233"/>
      <c r="X3244" s="226"/>
      <c r="Y3244" s="229"/>
      <c r="Z3244" s="232">
        <v>44967.375</v>
      </c>
      <c r="AA3244" s="232"/>
      <c r="AB3244" s="232"/>
      <c r="AC3244" s="234"/>
      <c r="AD3244" s="232"/>
      <c r="AE3244" s="253" t="str">
        <f>IF($N3244=マイタスク!$U$5,"作業者","")&amp;IF($S3244=マイタスク!$U$5,"ピアレビュー","")&amp;IF($X3244=マイタスク!$U$5,"SVレビュー","")</f>
        <v/>
      </c>
      <c r="AF3244" s="252">
        <f t="shared" si="101"/>
        <v>79</v>
      </c>
      <c r="AG3244" s="9" t="s">
        <v>34</v>
      </c>
    </row>
    <row r="3245" spans="2:33">
      <c r="B3245" s="225">
        <v>3233</v>
      </c>
      <c r="C3245" s="226" t="s">
        <v>85</v>
      </c>
      <c r="D3245" s="227" t="s">
        <v>86</v>
      </c>
      <c r="E3245" s="228" t="s">
        <v>4614</v>
      </c>
      <c r="F3245" s="226" t="s">
        <v>4615</v>
      </c>
      <c r="G3245" s="226" t="s">
        <v>65</v>
      </c>
      <c r="H3245" s="226" t="s">
        <v>66</v>
      </c>
      <c r="I3245" s="229">
        <f t="shared" si="100"/>
        <v>0</v>
      </c>
      <c r="J3245" s="232"/>
      <c r="K3245" s="226" t="s">
        <v>12662</v>
      </c>
      <c r="L3245" s="226" t="s">
        <v>4615</v>
      </c>
      <c r="M3245" s="226" t="s">
        <v>8141</v>
      </c>
      <c r="N3245" s="226" t="s">
        <v>8152</v>
      </c>
      <c r="O3245" s="232">
        <v>45726</v>
      </c>
      <c r="P3245" s="232"/>
      <c r="Q3245" s="232"/>
      <c r="R3245" s="232"/>
      <c r="S3245" s="226" t="s">
        <v>8208</v>
      </c>
      <c r="T3245" s="229">
        <v>45730</v>
      </c>
      <c r="U3245" s="232"/>
      <c r="V3245" s="233"/>
      <c r="W3245" s="233"/>
      <c r="X3245" s="226"/>
      <c r="Y3245" s="229"/>
      <c r="Z3245" s="232">
        <v>45723</v>
      </c>
      <c r="AA3245" s="232"/>
      <c r="AB3245" s="232"/>
      <c r="AC3245" s="234"/>
      <c r="AD3245" s="232"/>
      <c r="AE3245" s="253" t="str">
        <f>IF($N3245=マイタスク!$U$5,"作業者","")&amp;IF($S3245=マイタスク!$U$5,"ピアレビュー","")&amp;IF($X3245=マイタスク!$U$5,"SVレビュー","")</f>
        <v/>
      </c>
      <c r="AF3245" s="252">
        <f t="shared" si="101"/>
        <v>732</v>
      </c>
      <c r="AG3245" s="9" t="s">
        <v>34</v>
      </c>
    </row>
    <row r="3246" spans="2:33">
      <c r="B3246" s="225">
        <v>3234</v>
      </c>
      <c r="C3246" s="226" t="s">
        <v>85</v>
      </c>
      <c r="D3246" s="227" t="s">
        <v>86</v>
      </c>
      <c r="E3246" s="228" t="s">
        <v>4616</v>
      </c>
      <c r="F3246" s="226" t="s">
        <v>4617</v>
      </c>
      <c r="G3246" s="226" t="s">
        <v>65</v>
      </c>
      <c r="H3246" s="226" t="s">
        <v>66</v>
      </c>
      <c r="I3246" s="229">
        <f t="shared" si="100"/>
        <v>0</v>
      </c>
      <c r="J3246" s="232"/>
      <c r="K3246" s="226" t="s">
        <v>12663</v>
      </c>
      <c r="L3246" s="226" t="s">
        <v>4617</v>
      </c>
      <c r="M3246" s="226" t="s">
        <v>8141</v>
      </c>
      <c r="N3246" s="226" t="s">
        <v>8230</v>
      </c>
      <c r="O3246" s="232">
        <v>45362</v>
      </c>
      <c r="P3246" s="232"/>
      <c r="Q3246" s="232"/>
      <c r="R3246" s="232"/>
      <c r="S3246" s="226" t="s">
        <v>8164</v>
      </c>
      <c r="T3246" s="229">
        <v>45366</v>
      </c>
      <c r="U3246" s="232"/>
      <c r="V3246" s="233"/>
      <c r="W3246" s="233"/>
      <c r="X3246" s="226" t="s">
        <v>8152</v>
      </c>
      <c r="Y3246" s="229">
        <v>45366</v>
      </c>
      <c r="Z3246" s="232">
        <v>45366</v>
      </c>
      <c r="AA3246" s="232"/>
      <c r="AB3246" s="232"/>
      <c r="AC3246" s="234"/>
      <c r="AD3246" s="232"/>
      <c r="AE3246" s="253" t="str">
        <f>IF($N3246=マイタスク!$U$5,"作業者","")&amp;IF($S3246=マイタスク!$U$5,"ピアレビュー","")&amp;IF($X3246=マイタスク!$U$5,"SVレビュー","")</f>
        <v/>
      </c>
      <c r="AF3246" s="252">
        <f t="shared" si="101"/>
        <v>412</v>
      </c>
      <c r="AG3246" s="9" t="s">
        <v>34</v>
      </c>
    </row>
    <row r="3247" spans="2:33">
      <c r="B3247" s="225">
        <v>3235</v>
      </c>
      <c r="C3247" s="226" t="s">
        <v>85</v>
      </c>
      <c r="D3247" s="227" t="s">
        <v>86</v>
      </c>
      <c r="E3247" s="228" t="s">
        <v>4618</v>
      </c>
      <c r="F3247" s="226" t="s">
        <v>4619</v>
      </c>
      <c r="G3247" s="226" t="s">
        <v>65</v>
      </c>
      <c r="H3247" s="226" t="s">
        <v>66</v>
      </c>
      <c r="I3247" s="229">
        <f t="shared" si="100"/>
        <v>0</v>
      </c>
      <c r="J3247" s="232"/>
      <c r="K3247" s="226" t="s">
        <v>12664</v>
      </c>
      <c r="L3247" s="226" t="s">
        <v>12665</v>
      </c>
      <c r="M3247" s="226" t="s">
        <v>8141</v>
      </c>
      <c r="N3247" s="226" t="s">
        <v>8152</v>
      </c>
      <c r="O3247" s="232">
        <v>44998.375</v>
      </c>
      <c r="P3247" s="232"/>
      <c r="Q3247" s="232"/>
      <c r="R3247" s="232"/>
      <c r="S3247" s="226" t="s">
        <v>8181</v>
      </c>
      <c r="T3247" s="229">
        <v>45000.375</v>
      </c>
      <c r="U3247" s="232"/>
      <c r="V3247" s="233"/>
      <c r="W3247" s="233"/>
      <c r="X3247" s="226"/>
      <c r="Y3247" s="229"/>
      <c r="Z3247" s="232">
        <v>45000.375</v>
      </c>
      <c r="AA3247" s="232"/>
      <c r="AB3247" s="232"/>
      <c r="AC3247" s="234"/>
      <c r="AD3247" s="232"/>
      <c r="AE3247" s="253" t="str">
        <f>IF($N3247=マイタスク!$U$5,"作業者","")&amp;IF($S3247=マイタスク!$U$5,"ピアレビュー","")&amp;IF($X3247=マイタスク!$U$5,"SVレビュー","")</f>
        <v/>
      </c>
      <c r="AF3247" s="252">
        <f t="shared" si="101"/>
        <v>109</v>
      </c>
      <c r="AG3247" s="9" t="s">
        <v>34</v>
      </c>
    </row>
    <row r="3248" spans="2:33">
      <c r="B3248" s="225">
        <v>3236</v>
      </c>
      <c r="C3248" s="226" t="s">
        <v>85</v>
      </c>
      <c r="D3248" s="227" t="s">
        <v>86</v>
      </c>
      <c r="E3248" s="228" t="s">
        <v>4618</v>
      </c>
      <c r="F3248" s="226" t="s">
        <v>4619</v>
      </c>
      <c r="G3248" s="226" t="s">
        <v>65</v>
      </c>
      <c r="H3248" s="226" t="s">
        <v>66</v>
      </c>
      <c r="I3248" s="229">
        <f t="shared" si="100"/>
        <v>0</v>
      </c>
      <c r="J3248" s="232"/>
      <c r="K3248" s="226" t="s">
        <v>12666</v>
      </c>
      <c r="L3248" s="226" t="s">
        <v>12667</v>
      </c>
      <c r="M3248" s="226" t="s">
        <v>8141</v>
      </c>
      <c r="N3248" s="226" t="s">
        <v>8152</v>
      </c>
      <c r="O3248" s="232">
        <v>45001.375</v>
      </c>
      <c r="P3248" s="232"/>
      <c r="Q3248" s="232"/>
      <c r="R3248" s="232"/>
      <c r="S3248" s="226" t="s">
        <v>8164</v>
      </c>
      <c r="T3248" s="229">
        <v>45002.375</v>
      </c>
      <c r="U3248" s="232"/>
      <c r="V3248" s="233"/>
      <c r="W3248" s="233"/>
      <c r="X3248" s="226"/>
      <c r="Y3248" s="229"/>
      <c r="Z3248" s="232">
        <v>45002.375</v>
      </c>
      <c r="AA3248" s="232"/>
      <c r="AB3248" s="232"/>
      <c r="AC3248" s="234"/>
      <c r="AD3248" s="232"/>
      <c r="AE3248" s="253" t="str">
        <f>IF($N3248=マイタスク!$U$5,"作業者","")&amp;IF($S3248=マイタスク!$U$5,"ピアレビュー","")&amp;IF($X3248=マイタスク!$U$5,"SVレビュー","")</f>
        <v/>
      </c>
      <c r="AF3248" s="252">
        <f t="shared" si="101"/>
        <v>109</v>
      </c>
      <c r="AG3248" s="9" t="s">
        <v>34</v>
      </c>
    </row>
    <row r="3249" spans="2:33">
      <c r="B3249" s="225">
        <v>3237</v>
      </c>
      <c r="C3249" s="226" t="s">
        <v>85</v>
      </c>
      <c r="D3249" s="227" t="s">
        <v>86</v>
      </c>
      <c r="E3249" s="228" t="s">
        <v>4620</v>
      </c>
      <c r="F3249" s="226" t="s">
        <v>4621</v>
      </c>
      <c r="G3249" s="226" t="s">
        <v>65</v>
      </c>
      <c r="H3249" s="226" t="s">
        <v>66</v>
      </c>
      <c r="I3249" s="229">
        <f t="shared" si="100"/>
        <v>0</v>
      </c>
      <c r="J3249" s="232"/>
      <c r="K3249" s="226" t="s">
        <v>12668</v>
      </c>
      <c r="L3249" s="226" t="s">
        <v>4621</v>
      </c>
      <c r="M3249" s="226" t="s">
        <v>8141</v>
      </c>
      <c r="N3249" s="226" t="s">
        <v>8433</v>
      </c>
      <c r="O3249" s="232">
        <v>45733</v>
      </c>
      <c r="P3249" s="232"/>
      <c r="Q3249" s="232"/>
      <c r="R3249" s="232"/>
      <c r="S3249" s="226" t="s">
        <v>8208</v>
      </c>
      <c r="T3249" s="229">
        <v>45737</v>
      </c>
      <c r="U3249" s="232"/>
      <c r="V3249" s="233"/>
      <c r="W3249" s="233"/>
      <c r="X3249" s="226"/>
      <c r="Y3249" s="229"/>
      <c r="Z3249" s="232">
        <v>45737</v>
      </c>
      <c r="AA3249" s="232"/>
      <c r="AB3249" s="232"/>
      <c r="AC3249" s="234"/>
      <c r="AD3249" s="230"/>
      <c r="AE3249" s="253" t="str">
        <f>IF($N3249=マイタスク!$U$5,"作業者","")&amp;IF($S3249=マイタスク!$U$5,"ピアレビュー","")&amp;IF($X3249=マイタスク!$U$5,"SVレビュー","")</f>
        <v/>
      </c>
      <c r="AF3249" s="252">
        <f t="shared" si="101"/>
        <v>739</v>
      </c>
      <c r="AG3249" s="9" t="s">
        <v>34</v>
      </c>
    </row>
    <row r="3250" spans="2:33">
      <c r="B3250" s="225">
        <v>3238</v>
      </c>
      <c r="C3250" s="226" t="s">
        <v>85</v>
      </c>
      <c r="D3250" s="227" t="s">
        <v>86</v>
      </c>
      <c r="E3250" s="228" t="s">
        <v>4622</v>
      </c>
      <c r="F3250" s="226" t="s">
        <v>4623</v>
      </c>
      <c r="G3250" s="226" t="s">
        <v>65</v>
      </c>
      <c r="H3250" s="226" t="s">
        <v>66</v>
      </c>
      <c r="I3250" s="229">
        <f t="shared" si="100"/>
        <v>0</v>
      </c>
      <c r="J3250" s="232"/>
      <c r="K3250" s="226" t="s">
        <v>12669</v>
      </c>
      <c r="L3250" s="226" t="s">
        <v>4623</v>
      </c>
      <c r="M3250" s="226" t="s">
        <v>8141</v>
      </c>
      <c r="N3250" s="226" t="s">
        <v>8527</v>
      </c>
      <c r="O3250" s="232">
        <v>45369</v>
      </c>
      <c r="P3250" s="232"/>
      <c r="Q3250" s="232"/>
      <c r="R3250" s="232"/>
      <c r="S3250" s="226" t="s">
        <v>8181</v>
      </c>
      <c r="T3250" s="229">
        <v>45373</v>
      </c>
      <c r="U3250" s="232"/>
      <c r="V3250" s="233"/>
      <c r="W3250" s="233"/>
      <c r="X3250" s="226" t="s">
        <v>8152</v>
      </c>
      <c r="Y3250" s="229">
        <v>45373</v>
      </c>
      <c r="Z3250" s="232">
        <v>45373</v>
      </c>
      <c r="AA3250" s="232"/>
      <c r="AB3250" s="232"/>
      <c r="AC3250" s="234"/>
      <c r="AD3250" s="232"/>
      <c r="AE3250" s="253" t="str">
        <f>IF($N3250=マイタスク!$U$5,"作業者","")&amp;IF($S3250=マイタスク!$U$5,"ピアレビュー","")&amp;IF($X3250=マイタスク!$U$5,"SVレビュー","")</f>
        <v/>
      </c>
      <c r="AF3250" s="252">
        <f t="shared" si="101"/>
        <v>419</v>
      </c>
      <c r="AG3250" s="9" t="s">
        <v>34</v>
      </c>
    </row>
    <row r="3251" spans="2:33">
      <c r="B3251" s="225">
        <v>3239</v>
      </c>
      <c r="C3251" s="226" t="s">
        <v>85</v>
      </c>
      <c r="D3251" s="227" t="s">
        <v>86</v>
      </c>
      <c r="E3251" s="228" t="s">
        <v>4624</v>
      </c>
      <c r="F3251" s="226" t="s">
        <v>4625</v>
      </c>
      <c r="G3251" s="226" t="s">
        <v>65</v>
      </c>
      <c r="H3251" s="226" t="s">
        <v>66</v>
      </c>
      <c r="I3251" s="229">
        <f t="shared" si="100"/>
        <v>0</v>
      </c>
      <c r="J3251" s="232"/>
      <c r="K3251" s="226" t="s">
        <v>12670</v>
      </c>
      <c r="L3251" s="226" t="s">
        <v>12671</v>
      </c>
      <c r="M3251" s="226" t="s">
        <v>8141</v>
      </c>
      <c r="N3251" s="226" t="s">
        <v>8152</v>
      </c>
      <c r="O3251" s="232">
        <v>45005.375</v>
      </c>
      <c r="P3251" s="232"/>
      <c r="Q3251" s="232"/>
      <c r="R3251" s="232"/>
      <c r="S3251" s="226" t="s">
        <v>8163</v>
      </c>
      <c r="T3251" s="229">
        <v>45007.375</v>
      </c>
      <c r="U3251" s="232"/>
      <c r="V3251" s="233"/>
      <c r="W3251" s="233"/>
      <c r="X3251" s="226"/>
      <c r="Y3251" s="229"/>
      <c r="Z3251" s="232">
        <v>45007.375</v>
      </c>
      <c r="AA3251" s="232"/>
      <c r="AB3251" s="232"/>
      <c r="AC3251" s="234"/>
      <c r="AD3251" s="232"/>
      <c r="AE3251" s="253" t="str">
        <f>IF($N3251=マイタスク!$U$5,"作業者","")&amp;IF($S3251=マイタスク!$U$5,"ピアレビュー","")&amp;IF($X3251=マイタスク!$U$5,"SVレビュー","")</f>
        <v/>
      </c>
      <c r="AF3251" s="252">
        <f t="shared" si="101"/>
        <v>114</v>
      </c>
      <c r="AG3251" s="9" t="s">
        <v>34</v>
      </c>
    </row>
    <row r="3252" spans="2:33">
      <c r="B3252" s="225">
        <v>3240</v>
      </c>
      <c r="C3252" s="226" t="s">
        <v>85</v>
      </c>
      <c r="D3252" s="227" t="s">
        <v>86</v>
      </c>
      <c r="E3252" s="228" t="s">
        <v>4624</v>
      </c>
      <c r="F3252" s="226" t="s">
        <v>4625</v>
      </c>
      <c r="G3252" s="226" t="s">
        <v>65</v>
      </c>
      <c r="H3252" s="226" t="s">
        <v>66</v>
      </c>
      <c r="I3252" s="229">
        <f t="shared" si="100"/>
        <v>0</v>
      </c>
      <c r="J3252" s="232"/>
      <c r="K3252" s="226" t="s">
        <v>12672</v>
      </c>
      <c r="L3252" s="226" t="s">
        <v>12673</v>
      </c>
      <c r="M3252" s="226" t="s">
        <v>8141</v>
      </c>
      <c r="N3252" s="226" t="s">
        <v>8152</v>
      </c>
      <c r="O3252" s="232">
        <v>45008.375</v>
      </c>
      <c r="P3252" s="232"/>
      <c r="Q3252" s="232"/>
      <c r="R3252" s="232"/>
      <c r="S3252" s="226" t="s">
        <v>8163</v>
      </c>
      <c r="T3252" s="229">
        <v>45009.375</v>
      </c>
      <c r="U3252" s="232"/>
      <c r="V3252" s="233"/>
      <c r="W3252" s="233"/>
      <c r="X3252" s="226"/>
      <c r="Y3252" s="229"/>
      <c r="Z3252" s="232">
        <v>45009.375</v>
      </c>
      <c r="AA3252" s="232"/>
      <c r="AB3252" s="232"/>
      <c r="AC3252" s="234"/>
      <c r="AD3252" s="232"/>
      <c r="AE3252" s="253" t="str">
        <f>IF($N3252=マイタスク!$U$5,"作業者","")&amp;IF($S3252=マイタスク!$U$5,"ピアレビュー","")&amp;IF($X3252=マイタスク!$U$5,"SVレビュー","")</f>
        <v/>
      </c>
      <c r="AF3252" s="252">
        <f t="shared" si="101"/>
        <v>114</v>
      </c>
      <c r="AG3252" s="9" t="s">
        <v>34</v>
      </c>
    </row>
    <row r="3253" spans="2:33">
      <c r="B3253" s="225">
        <v>3241</v>
      </c>
      <c r="C3253" s="226" t="s">
        <v>85</v>
      </c>
      <c r="D3253" s="227" t="s">
        <v>86</v>
      </c>
      <c r="E3253" s="228" t="s">
        <v>4626</v>
      </c>
      <c r="F3253" s="226" t="s">
        <v>4627</v>
      </c>
      <c r="G3253" s="226" t="s">
        <v>65</v>
      </c>
      <c r="H3253" s="226" t="s">
        <v>66</v>
      </c>
      <c r="I3253" s="229">
        <f t="shared" si="100"/>
        <v>0</v>
      </c>
      <c r="J3253" s="232"/>
      <c r="K3253" s="226" t="s">
        <v>12674</v>
      </c>
      <c r="L3253" s="226" t="s">
        <v>4627</v>
      </c>
      <c r="M3253" s="226" t="s">
        <v>8141</v>
      </c>
      <c r="N3253" s="226" t="s">
        <v>8152</v>
      </c>
      <c r="O3253" s="232">
        <v>45740</v>
      </c>
      <c r="P3253" s="232"/>
      <c r="Q3253" s="232"/>
      <c r="R3253" s="232"/>
      <c r="S3253" s="226" t="s">
        <v>8230</v>
      </c>
      <c r="T3253" s="229">
        <v>45744</v>
      </c>
      <c r="U3253" s="232"/>
      <c r="V3253" s="233"/>
      <c r="W3253" s="233"/>
      <c r="X3253" s="226"/>
      <c r="Y3253" s="229"/>
      <c r="Z3253" s="232">
        <v>45737</v>
      </c>
      <c r="AA3253" s="232"/>
      <c r="AB3253" s="232"/>
      <c r="AC3253" s="234"/>
      <c r="AD3253" s="232"/>
      <c r="AE3253" s="253" t="str">
        <f>IF($N3253=マイタスク!$U$5,"作業者","")&amp;IF($S3253=マイタスク!$U$5,"ピアレビュー","")&amp;IF($X3253=マイタスク!$U$5,"SVレビュー","")</f>
        <v/>
      </c>
      <c r="AF3253" s="252">
        <f t="shared" si="101"/>
        <v>747</v>
      </c>
      <c r="AG3253" s="9" t="s">
        <v>34</v>
      </c>
    </row>
    <row r="3254" spans="2:33">
      <c r="B3254" s="225">
        <v>3242</v>
      </c>
      <c r="C3254" s="226" t="s">
        <v>85</v>
      </c>
      <c r="D3254" s="227" t="s">
        <v>86</v>
      </c>
      <c r="E3254" s="228" t="s">
        <v>4628</v>
      </c>
      <c r="F3254" s="226" t="s">
        <v>4629</v>
      </c>
      <c r="G3254" s="226" t="s">
        <v>65</v>
      </c>
      <c r="H3254" s="226" t="s">
        <v>66</v>
      </c>
      <c r="I3254" s="229">
        <f t="shared" si="100"/>
        <v>0</v>
      </c>
      <c r="J3254" s="232"/>
      <c r="K3254" s="226" t="s">
        <v>12675</v>
      </c>
      <c r="L3254" s="226" t="s">
        <v>4629</v>
      </c>
      <c r="M3254" s="226" t="s">
        <v>8141</v>
      </c>
      <c r="N3254" s="226" t="s">
        <v>8230</v>
      </c>
      <c r="O3254" s="232">
        <v>45376</v>
      </c>
      <c r="P3254" s="232"/>
      <c r="Q3254" s="232"/>
      <c r="R3254" s="232"/>
      <c r="S3254" s="226" t="s">
        <v>8164</v>
      </c>
      <c r="T3254" s="229">
        <v>45380</v>
      </c>
      <c r="U3254" s="232"/>
      <c r="V3254" s="233"/>
      <c r="W3254" s="233"/>
      <c r="X3254" s="226" t="s">
        <v>8152</v>
      </c>
      <c r="Y3254" s="229">
        <v>45380</v>
      </c>
      <c r="Z3254" s="232">
        <v>45380</v>
      </c>
      <c r="AA3254" s="232"/>
      <c r="AB3254" s="232"/>
      <c r="AC3254" s="234"/>
      <c r="AD3254" s="232"/>
      <c r="AE3254" s="253" t="str">
        <f>IF($N3254=マイタスク!$U$5,"作業者","")&amp;IF($S3254=マイタスク!$U$5,"ピアレビュー","")&amp;IF($X3254=マイタスク!$U$5,"SVレビュー","")</f>
        <v/>
      </c>
      <c r="AF3254" s="252">
        <f t="shared" si="101"/>
        <v>426</v>
      </c>
      <c r="AG3254" s="9" t="s">
        <v>34</v>
      </c>
    </row>
    <row r="3255" spans="2:33">
      <c r="B3255" s="225">
        <v>3243</v>
      </c>
      <c r="C3255" s="226" t="s">
        <v>85</v>
      </c>
      <c r="D3255" s="227" t="s">
        <v>86</v>
      </c>
      <c r="E3255" s="228" t="s">
        <v>4630</v>
      </c>
      <c r="F3255" s="226" t="s">
        <v>4631</v>
      </c>
      <c r="G3255" s="226" t="s">
        <v>65</v>
      </c>
      <c r="H3255" s="226" t="s">
        <v>66</v>
      </c>
      <c r="I3255" s="229">
        <f t="shared" si="100"/>
        <v>0</v>
      </c>
      <c r="J3255" s="232"/>
      <c r="K3255" s="226" t="s">
        <v>12676</v>
      </c>
      <c r="L3255" s="226" t="s">
        <v>12677</v>
      </c>
      <c r="M3255" s="226" t="s">
        <v>8141</v>
      </c>
      <c r="N3255" s="226" t="s">
        <v>8152</v>
      </c>
      <c r="O3255" s="232">
        <v>45012.375</v>
      </c>
      <c r="P3255" s="232"/>
      <c r="Q3255" s="232"/>
      <c r="R3255" s="232"/>
      <c r="S3255" s="226" t="s">
        <v>8230</v>
      </c>
      <c r="T3255" s="229">
        <v>45014.375</v>
      </c>
      <c r="U3255" s="232"/>
      <c r="V3255" s="233"/>
      <c r="W3255" s="233"/>
      <c r="X3255" s="226"/>
      <c r="Y3255" s="229"/>
      <c r="Z3255" s="232">
        <v>45014.375</v>
      </c>
      <c r="AA3255" s="232"/>
      <c r="AB3255" s="232"/>
      <c r="AC3255" s="234"/>
      <c r="AD3255" s="232"/>
      <c r="AE3255" s="253" t="str">
        <f>IF($N3255=マイタスク!$U$5,"作業者","")&amp;IF($S3255=マイタスク!$U$5,"ピアレビュー","")&amp;IF($X3255=マイタスク!$U$5,"SVレビュー","")</f>
        <v/>
      </c>
      <c r="AF3255" s="252">
        <f t="shared" si="101"/>
        <v>119</v>
      </c>
      <c r="AG3255" s="9" t="s">
        <v>34</v>
      </c>
    </row>
    <row r="3256" spans="2:33">
      <c r="B3256" s="225">
        <v>3244</v>
      </c>
      <c r="C3256" s="226" t="s">
        <v>85</v>
      </c>
      <c r="D3256" s="227" t="s">
        <v>86</v>
      </c>
      <c r="E3256" s="228" t="s">
        <v>4630</v>
      </c>
      <c r="F3256" s="226" t="s">
        <v>4631</v>
      </c>
      <c r="G3256" s="226" t="s">
        <v>65</v>
      </c>
      <c r="H3256" s="226" t="s">
        <v>66</v>
      </c>
      <c r="I3256" s="229">
        <f t="shared" si="100"/>
        <v>0</v>
      </c>
      <c r="J3256" s="232"/>
      <c r="K3256" s="226" t="s">
        <v>12678</v>
      </c>
      <c r="L3256" s="226" t="s">
        <v>12679</v>
      </c>
      <c r="M3256" s="226" t="s">
        <v>8141</v>
      </c>
      <c r="N3256" s="226" t="s">
        <v>8152</v>
      </c>
      <c r="O3256" s="232">
        <v>45015.375</v>
      </c>
      <c r="P3256" s="232"/>
      <c r="Q3256" s="232"/>
      <c r="R3256" s="232"/>
      <c r="S3256" s="226" t="s">
        <v>8230</v>
      </c>
      <c r="T3256" s="229">
        <v>45016.375</v>
      </c>
      <c r="U3256" s="232"/>
      <c r="V3256" s="233"/>
      <c r="W3256" s="233"/>
      <c r="X3256" s="226"/>
      <c r="Y3256" s="229"/>
      <c r="Z3256" s="232">
        <v>45016.375</v>
      </c>
      <c r="AA3256" s="232"/>
      <c r="AB3256" s="232"/>
      <c r="AC3256" s="234"/>
      <c r="AD3256" s="232"/>
      <c r="AE3256" s="253" t="str">
        <f>IF($N3256=マイタスク!$U$5,"作業者","")&amp;IF($S3256=マイタスク!$U$5,"ピアレビュー","")&amp;IF($X3256=マイタスク!$U$5,"SVレビュー","")</f>
        <v/>
      </c>
      <c r="AF3256" s="252">
        <f t="shared" si="101"/>
        <v>119</v>
      </c>
      <c r="AG3256" s="9" t="s">
        <v>34</v>
      </c>
    </row>
    <row r="3257" spans="2:33">
      <c r="B3257" s="225">
        <v>3245</v>
      </c>
      <c r="C3257" s="226" t="s">
        <v>85</v>
      </c>
      <c r="D3257" s="227" t="s">
        <v>86</v>
      </c>
      <c r="E3257" s="228" t="s">
        <v>4632</v>
      </c>
      <c r="F3257" s="226" t="s">
        <v>4633</v>
      </c>
      <c r="G3257" s="226" t="s">
        <v>65</v>
      </c>
      <c r="H3257" s="226" t="s">
        <v>66</v>
      </c>
      <c r="I3257" s="229">
        <f t="shared" si="100"/>
        <v>0</v>
      </c>
      <c r="J3257" s="232"/>
      <c r="K3257" s="226" t="s">
        <v>12680</v>
      </c>
      <c r="L3257" s="226" t="s">
        <v>4633</v>
      </c>
      <c r="M3257" s="226" t="s">
        <v>8141</v>
      </c>
      <c r="N3257" s="226" t="s">
        <v>8152</v>
      </c>
      <c r="O3257" s="232">
        <v>45747</v>
      </c>
      <c r="P3257" s="232"/>
      <c r="Q3257" s="232"/>
      <c r="R3257" s="232"/>
      <c r="S3257" s="226" t="s">
        <v>8433</v>
      </c>
      <c r="T3257" s="229">
        <v>45751</v>
      </c>
      <c r="U3257" s="232"/>
      <c r="V3257" s="233"/>
      <c r="W3257" s="233"/>
      <c r="X3257" s="226"/>
      <c r="Y3257" s="229"/>
      <c r="Z3257" s="232">
        <v>45751</v>
      </c>
      <c r="AA3257" s="232"/>
      <c r="AB3257" s="232"/>
      <c r="AC3257" s="234"/>
      <c r="AD3257" s="232"/>
      <c r="AE3257" s="253" t="str">
        <f>IF($N3257=マイタスク!$U$5,"作業者","")&amp;IF($S3257=マイタスク!$U$5,"ピアレビュー","")&amp;IF($X3257=マイタスク!$U$5,"SVレビュー","")</f>
        <v/>
      </c>
      <c r="AF3257" s="252">
        <f t="shared" si="101"/>
        <v>753</v>
      </c>
      <c r="AG3257" s="9" t="s">
        <v>34</v>
      </c>
    </row>
    <row r="3258" spans="2:33">
      <c r="B3258" s="225">
        <v>3246</v>
      </c>
      <c r="C3258" s="226" t="s">
        <v>85</v>
      </c>
      <c r="D3258" s="227" t="s">
        <v>86</v>
      </c>
      <c r="E3258" s="228" t="s">
        <v>4634</v>
      </c>
      <c r="F3258" s="226" t="s">
        <v>4635</v>
      </c>
      <c r="G3258" s="226" t="s">
        <v>65</v>
      </c>
      <c r="H3258" s="226" t="s">
        <v>66</v>
      </c>
      <c r="I3258" s="229">
        <f t="shared" si="100"/>
        <v>0</v>
      </c>
      <c r="J3258" s="232"/>
      <c r="K3258" s="226" t="s">
        <v>12681</v>
      </c>
      <c r="L3258" s="226" t="s">
        <v>4635</v>
      </c>
      <c r="M3258" s="226" t="s">
        <v>8141</v>
      </c>
      <c r="N3258" s="226" t="s">
        <v>8152</v>
      </c>
      <c r="O3258" s="232">
        <v>45719</v>
      </c>
      <c r="P3258" s="232"/>
      <c r="Q3258" s="232"/>
      <c r="R3258" s="232"/>
      <c r="S3258" s="226" t="s">
        <v>8188</v>
      </c>
      <c r="T3258" s="229">
        <v>45723</v>
      </c>
      <c r="U3258" s="232"/>
      <c r="V3258" s="233"/>
      <c r="W3258" s="233"/>
      <c r="X3258" s="226"/>
      <c r="Y3258" s="229"/>
      <c r="Z3258" s="232">
        <v>45716</v>
      </c>
      <c r="AA3258" s="232"/>
      <c r="AB3258" s="232"/>
      <c r="AC3258" s="234"/>
      <c r="AD3258" s="232"/>
      <c r="AE3258" s="253" t="str">
        <f>IF($N3258=マイタスク!$U$5,"作業者","")&amp;IF($S3258=マイタスク!$U$5,"ピアレビュー","")&amp;IF($X3258=マイタスク!$U$5,"SVレビュー","")</f>
        <v/>
      </c>
      <c r="AF3258" s="252">
        <f t="shared" si="101"/>
        <v>726</v>
      </c>
      <c r="AG3258" s="9" t="s">
        <v>34</v>
      </c>
    </row>
    <row r="3259" spans="2:33">
      <c r="B3259" s="225">
        <v>3247</v>
      </c>
      <c r="C3259" s="226" t="s">
        <v>85</v>
      </c>
      <c r="D3259" s="227" t="s">
        <v>86</v>
      </c>
      <c r="E3259" s="228" t="s">
        <v>4636</v>
      </c>
      <c r="F3259" s="226" t="s">
        <v>4637</v>
      </c>
      <c r="G3259" s="226" t="s">
        <v>65</v>
      </c>
      <c r="H3259" s="226" t="s">
        <v>66</v>
      </c>
      <c r="I3259" s="229">
        <f t="shared" si="100"/>
        <v>0</v>
      </c>
      <c r="J3259" s="232"/>
      <c r="K3259" s="226" t="s">
        <v>12682</v>
      </c>
      <c r="L3259" s="226" t="s">
        <v>4637</v>
      </c>
      <c r="M3259" s="226" t="s">
        <v>8141</v>
      </c>
      <c r="N3259" s="226" t="s">
        <v>8527</v>
      </c>
      <c r="O3259" s="232">
        <v>45355</v>
      </c>
      <c r="P3259" s="232"/>
      <c r="Q3259" s="232"/>
      <c r="R3259" s="232"/>
      <c r="S3259" s="226" t="s">
        <v>8181</v>
      </c>
      <c r="T3259" s="229">
        <v>45359</v>
      </c>
      <c r="U3259" s="232"/>
      <c r="V3259" s="233"/>
      <c r="W3259" s="233"/>
      <c r="X3259" s="226" t="s">
        <v>8152</v>
      </c>
      <c r="Y3259" s="229">
        <v>45359</v>
      </c>
      <c r="Z3259" s="232">
        <v>45359</v>
      </c>
      <c r="AA3259" s="232"/>
      <c r="AB3259" s="232"/>
      <c r="AC3259" s="234"/>
      <c r="AD3259" s="232"/>
      <c r="AE3259" s="253" t="str">
        <f>IF($N3259=マイタスク!$U$5,"作業者","")&amp;IF($S3259=マイタスク!$U$5,"ピアレビュー","")&amp;IF($X3259=マイタスク!$U$5,"SVレビュー","")</f>
        <v/>
      </c>
      <c r="AF3259" s="252">
        <f t="shared" si="101"/>
        <v>404</v>
      </c>
      <c r="AG3259" s="9" t="s">
        <v>34</v>
      </c>
    </row>
    <row r="3260" spans="2:33">
      <c r="B3260" s="225">
        <v>3248</v>
      </c>
      <c r="C3260" s="226" t="s">
        <v>85</v>
      </c>
      <c r="D3260" s="227" t="s">
        <v>86</v>
      </c>
      <c r="E3260" s="228" t="s">
        <v>4638</v>
      </c>
      <c r="F3260" s="226" t="s">
        <v>4639</v>
      </c>
      <c r="G3260" s="226" t="s">
        <v>65</v>
      </c>
      <c r="H3260" s="226" t="s">
        <v>66</v>
      </c>
      <c r="I3260" s="229">
        <f t="shared" si="100"/>
        <v>0</v>
      </c>
      <c r="J3260" s="232"/>
      <c r="K3260" s="226" t="s">
        <v>12683</v>
      </c>
      <c r="L3260" s="226" t="s">
        <v>12684</v>
      </c>
      <c r="M3260" s="226" t="s">
        <v>8141</v>
      </c>
      <c r="N3260" s="226" t="s">
        <v>8152</v>
      </c>
      <c r="O3260" s="232">
        <v>44991.375</v>
      </c>
      <c r="P3260" s="232"/>
      <c r="Q3260" s="232"/>
      <c r="R3260" s="232"/>
      <c r="S3260" s="226" t="s">
        <v>8230</v>
      </c>
      <c r="T3260" s="229">
        <v>44993.375</v>
      </c>
      <c r="U3260" s="232"/>
      <c r="V3260" s="233"/>
      <c r="W3260" s="233"/>
      <c r="X3260" s="226"/>
      <c r="Y3260" s="229"/>
      <c r="Z3260" s="232">
        <v>44993.375</v>
      </c>
      <c r="AA3260" s="232"/>
      <c r="AB3260" s="232"/>
      <c r="AC3260" s="234"/>
      <c r="AD3260" s="232"/>
      <c r="AE3260" s="253" t="str">
        <f>IF($N3260=マイタスク!$U$5,"作業者","")&amp;IF($S3260=マイタスク!$U$5,"ピアレビュー","")&amp;IF($X3260=マイタスク!$U$5,"SVレビュー","")</f>
        <v/>
      </c>
      <c r="AF3260" s="252">
        <f t="shared" si="101"/>
        <v>100</v>
      </c>
      <c r="AG3260" s="9" t="s">
        <v>34</v>
      </c>
    </row>
    <row r="3261" spans="2:33">
      <c r="B3261" s="225">
        <v>3249</v>
      </c>
      <c r="C3261" s="226" t="s">
        <v>85</v>
      </c>
      <c r="D3261" s="227" t="s">
        <v>86</v>
      </c>
      <c r="E3261" s="228" t="s">
        <v>4638</v>
      </c>
      <c r="F3261" s="226" t="s">
        <v>4639</v>
      </c>
      <c r="G3261" s="226" t="s">
        <v>65</v>
      </c>
      <c r="H3261" s="226" t="s">
        <v>66</v>
      </c>
      <c r="I3261" s="229">
        <f t="shared" si="100"/>
        <v>0</v>
      </c>
      <c r="J3261" s="232"/>
      <c r="K3261" s="226" t="s">
        <v>12685</v>
      </c>
      <c r="L3261" s="226" t="s">
        <v>12686</v>
      </c>
      <c r="M3261" s="226" t="s">
        <v>8141</v>
      </c>
      <c r="N3261" s="226" t="s">
        <v>8152</v>
      </c>
      <c r="O3261" s="232">
        <v>44994.375</v>
      </c>
      <c r="P3261" s="232"/>
      <c r="Q3261" s="232"/>
      <c r="R3261" s="232"/>
      <c r="S3261" s="226" t="s">
        <v>8230</v>
      </c>
      <c r="T3261" s="229">
        <v>44995.375</v>
      </c>
      <c r="U3261" s="232"/>
      <c r="V3261" s="233"/>
      <c r="W3261" s="233"/>
      <c r="X3261" s="226"/>
      <c r="Y3261" s="229"/>
      <c r="Z3261" s="232">
        <v>44995.375</v>
      </c>
      <c r="AA3261" s="232"/>
      <c r="AB3261" s="232"/>
      <c r="AC3261" s="234"/>
      <c r="AD3261" s="232"/>
      <c r="AE3261" s="253" t="str">
        <f>IF($N3261=マイタスク!$U$5,"作業者","")&amp;IF($S3261=マイタスク!$U$5,"ピアレビュー","")&amp;IF($X3261=マイタスク!$U$5,"SVレビュー","")</f>
        <v/>
      </c>
      <c r="AF3261" s="252">
        <f t="shared" si="101"/>
        <v>100</v>
      </c>
      <c r="AG3261" s="9" t="s">
        <v>34</v>
      </c>
    </row>
    <row r="3262" spans="2:33">
      <c r="B3262" s="225">
        <v>3250</v>
      </c>
      <c r="C3262" s="226" t="s">
        <v>85</v>
      </c>
      <c r="D3262" s="227" t="s">
        <v>86</v>
      </c>
      <c r="E3262" s="228" t="s">
        <v>4640</v>
      </c>
      <c r="F3262" s="226" t="s">
        <v>4641</v>
      </c>
      <c r="G3262" s="226" t="s">
        <v>65</v>
      </c>
      <c r="H3262" s="226" t="s">
        <v>66</v>
      </c>
      <c r="I3262" s="229">
        <f t="shared" si="100"/>
        <v>0</v>
      </c>
      <c r="J3262" s="232"/>
      <c r="K3262" s="226" t="s">
        <v>12687</v>
      </c>
      <c r="L3262" s="226" t="s">
        <v>12688</v>
      </c>
      <c r="M3262" s="226" t="s">
        <v>8141</v>
      </c>
      <c r="N3262" s="226" t="s">
        <v>8152</v>
      </c>
      <c r="O3262" s="232">
        <v>45026.375</v>
      </c>
      <c r="P3262" s="232"/>
      <c r="Q3262" s="232"/>
      <c r="R3262" s="232"/>
      <c r="S3262" s="226" t="s">
        <v>8164</v>
      </c>
      <c r="T3262" s="229">
        <v>45028.375</v>
      </c>
      <c r="U3262" s="232"/>
      <c r="V3262" s="233"/>
      <c r="W3262" s="233"/>
      <c r="X3262" s="226"/>
      <c r="Y3262" s="229"/>
      <c r="Z3262" s="232">
        <v>45028.375</v>
      </c>
      <c r="AA3262" s="232"/>
      <c r="AB3262" s="232"/>
      <c r="AC3262" s="234"/>
      <c r="AD3262" s="232"/>
      <c r="AE3262" s="253" t="str">
        <f>IF($N3262=マイタスク!$U$5,"作業者","")&amp;IF($S3262=マイタスク!$U$5,"ピアレビュー","")&amp;IF($X3262=マイタスク!$U$5,"SVレビュー","")</f>
        <v/>
      </c>
      <c r="AF3262" s="252">
        <f t="shared" si="101"/>
        <v>130</v>
      </c>
      <c r="AG3262" s="9" t="s">
        <v>34</v>
      </c>
    </row>
    <row r="3263" spans="2:33">
      <c r="B3263" s="225">
        <v>3251</v>
      </c>
      <c r="C3263" s="226" t="s">
        <v>85</v>
      </c>
      <c r="D3263" s="227" t="s">
        <v>86</v>
      </c>
      <c r="E3263" s="228" t="s">
        <v>4640</v>
      </c>
      <c r="F3263" s="226" t="s">
        <v>4641</v>
      </c>
      <c r="G3263" s="226" t="s">
        <v>65</v>
      </c>
      <c r="H3263" s="226" t="s">
        <v>66</v>
      </c>
      <c r="I3263" s="229">
        <f t="shared" si="100"/>
        <v>0</v>
      </c>
      <c r="J3263" s="232"/>
      <c r="K3263" s="226" t="s">
        <v>12689</v>
      </c>
      <c r="L3263" s="226" t="s">
        <v>12690</v>
      </c>
      <c r="M3263" s="226" t="s">
        <v>8141</v>
      </c>
      <c r="N3263" s="226" t="s">
        <v>8152</v>
      </c>
      <c r="O3263" s="232">
        <v>45029.375</v>
      </c>
      <c r="P3263" s="232"/>
      <c r="Q3263" s="232"/>
      <c r="R3263" s="232"/>
      <c r="S3263" s="226" t="s">
        <v>8164</v>
      </c>
      <c r="T3263" s="229">
        <v>45030.375</v>
      </c>
      <c r="U3263" s="232"/>
      <c r="V3263" s="233"/>
      <c r="W3263" s="233"/>
      <c r="X3263" s="226"/>
      <c r="Y3263" s="229"/>
      <c r="Z3263" s="232">
        <v>45030.375</v>
      </c>
      <c r="AA3263" s="232"/>
      <c r="AB3263" s="232"/>
      <c r="AC3263" s="234"/>
      <c r="AD3263" s="232"/>
      <c r="AE3263" s="253" t="str">
        <f>IF($N3263=マイタスク!$U$5,"作業者","")&amp;IF($S3263=マイタスク!$U$5,"ピアレビュー","")&amp;IF($X3263=マイタスク!$U$5,"SVレビュー","")</f>
        <v/>
      </c>
      <c r="AF3263" s="252">
        <f t="shared" si="101"/>
        <v>130</v>
      </c>
      <c r="AG3263" s="9" t="s">
        <v>34</v>
      </c>
    </row>
    <row r="3264" spans="2:33">
      <c r="B3264" s="225">
        <v>3252</v>
      </c>
      <c r="C3264" s="226" t="s">
        <v>85</v>
      </c>
      <c r="D3264" s="227" t="s">
        <v>86</v>
      </c>
      <c r="E3264" s="228" t="s">
        <v>4642</v>
      </c>
      <c r="F3264" s="226" t="s">
        <v>4643</v>
      </c>
      <c r="G3264" s="226" t="s">
        <v>65</v>
      </c>
      <c r="H3264" s="226" t="s">
        <v>66</v>
      </c>
      <c r="I3264" s="229">
        <f t="shared" si="100"/>
        <v>0</v>
      </c>
      <c r="J3264" s="232"/>
      <c r="K3264" s="226" t="s">
        <v>12691</v>
      </c>
      <c r="L3264" s="226" t="s">
        <v>4643</v>
      </c>
      <c r="M3264" s="226" t="s">
        <v>8141</v>
      </c>
      <c r="N3264" s="226" t="s">
        <v>8230</v>
      </c>
      <c r="O3264" s="232">
        <v>45761</v>
      </c>
      <c r="P3264" s="232"/>
      <c r="Q3264" s="232"/>
      <c r="R3264" s="232"/>
      <c r="S3264" s="226" t="s">
        <v>8188</v>
      </c>
      <c r="T3264" s="229">
        <v>45765</v>
      </c>
      <c r="U3264" s="232"/>
      <c r="V3264" s="233"/>
      <c r="W3264" s="233"/>
      <c r="X3264" s="226"/>
      <c r="Y3264" s="229"/>
      <c r="Z3264" s="232">
        <v>45758</v>
      </c>
      <c r="AA3264" s="232"/>
      <c r="AB3264" s="232"/>
      <c r="AC3264" s="234"/>
      <c r="AD3264" s="232"/>
      <c r="AE3264" s="253" t="str">
        <f>IF($N3264=マイタスク!$U$5,"作業者","")&amp;IF($S3264=マイタスク!$U$5,"ピアレビュー","")&amp;IF($X3264=マイタスク!$U$5,"SVレビュー","")</f>
        <v/>
      </c>
      <c r="AF3264" s="252">
        <f t="shared" si="101"/>
        <v>766</v>
      </c>
      <c r="AG3264" s="9" t="s">
        <v>34</v>
      </c>
    </row>
    <row r="3265" spans="2:33">
      <c r="B3265" s="225">
        <v>3253</v>
      </c>
      <c r="C3265" s="226" t="s">
        <v>85</v>
      </c>
      <c r="D3265" s="227" t="s">
        <v>86</v>
      </c>
      <c r="E3265" s="228" t="s">
        <v>4644</v>
      </c>
      <c r="F3265" s="226" t="s">
        <v>4645</v>
      </c>
      <c r="G3265" s="226" t="s">
        <v>65</v>
      </c>
      <c r="H3265" s="226" t="s">
        <v>66</v>
      </c>
      <c r="I3265" s="229">
        <f t="shared" si="100"/>
        <v>0</v>
      </c>
      <c r="J3265" s="232"/>
      <c r="K3265" s="226" t="s">
        <v>12692</v>
      </c>
      <c r="L3265" s="226" t="s">
        <v>4645</v>
      </c>
      <c r="M3265" s="226" t="s">
        <v>8141</v>
      </c>
      <c r="N3265" s="226" t="s">
        <v>8527</v>
      </c>
      <c r="O3265" s="232">
        <v>45397</v>
      </c>
      <c r="P3265" s="232"/>
      <c r="Q3265" s="232"/>
      <c r="R3265" s="232"/>
      <c r="S3265" s="226" t="s">
        <v>8181</v>
      </c>
      <c r="T3265" s="229">
        <v>45401</v>
      </c>
      <c r="U3265" s="232"/>
      <c r="V3265" s="233"/>
      <c r="W3265" s="233"/>
      <c r="X3265" s="226"/>
      <c r="Y3265" s="229"/>
      <c r="Z3265" s="232">
        <v>45401</v>
      </c>
      <c r="AA3265" s="232"/>
      <c r="AB3265" s="232"/>
      <c r="AC3265" s="234"/>
      <c r="AD3265" s="232"/>
      <c r="AE3265" s="253" t="str">
        <f>IF($N3265=マイタスク!$U$5,"作業者","")&amp;IF($S3265=マイタスク!$U$5,"ピアレビュー","")&amp;IF($X3265=マイタスク!$U$5,"SVレビュー","")</f>
        <v/>
      </c>
      <c r="AF3265" s="252">
        <f t="shared" si="101"/>
        <v>447</v>
      </c>
      <c r="AG3265" s="9" t="s">
        <v>34</v>
      </c>
    </row>
    <row r="3266" spans="2:33">
      <c r="B3266" s="225">
        <v>3254</v>
      </c>
      <c r="C3266" s="226" t="s">
        <v>85</v>
      </c>
      <c r="D3266" s="227" t="s">
        <v>86</v>
      </c>
      <c r="E3266" s="228" t="s">
        <v>4646</v>
      </c>
      <c r="F3266" s="226" t="s">
        <v>4647</v>
      </c>
      <c r="G3266" s="226" t="s">
        <v>65</v>
      </c>
      <c r="H3266" s="226" t="s">
        <v>66</v>
      </c>
      <c r="I3266" s="229">
        <f t="shared" si="100"/>
        <v>0</v>
      </c>
      <c r="J3266" s="232"/>
      <c r="K3266" s="226" t="s">
        <v>12693</v>
      </c>
      <c r="L3266" s="226" t="s">
        <v>12694</v>
      </c>
      <c r="M3266" s="226" t="s">
        <v>8141</v>
      </c>
      <c r="N3266" s="226" t="s">
        <v>8152</v>
      </c>
      <c r="O3266" s="232">
        <v>45033.375</v>
      </c>
      <c r="P3266" s="232"/>
      <c r="Q3266" s="232"/>
      <c r="R3266" s="232"/>
      <c r="S3266" s="226" t="s">
        <v>8230</v>
      </c>
      <c r="T3266" s="229">
        <v>45035.375</v>
      </c>
      <c r="U3266" s="232"/>
      <c r="V3266" s="233"/>
      <c r="W3266" s="233"/>
      <c r="X3266" s="226"/>
      <c r="Y3266" s="229"/>
      <c r="Z3266" s="232">
        <v>45035.375</v>
      </c>
      <c r="AA3266" s="232"/>
      <c r="AB3266" s="232"/>
      <c r="AC3266" s="234"/>
      <c r="AD3266" s="232"/>
      <c r="AE3266" s="253" t="str">
        <f>IF($N3266=マイタスク!$U$5,"作業者","")&amp;IF($S3266=マイタスク!$U$5,"ピアレビュー","")&amp;IF($X3266=マイタスク!$U$5,"SVレビュー","")</f>
        <v/>
      </c>
      <c r="AF3266" s="252">
        <f t="shared" si="101"/>
        <v>136</v>
      </c>
      <c r="AG3266" s="9" t="s">
        <v>34</v>
      </c>
    </row>
    <row r="3267" spans="2:33">
      <c r="B3267" s="225">
        <v>3255</v>
      </c>
      <c r="C3267" s="226" t="s">
        <v>85</v>
      </c>
      <c r="D3267" s="227" t="s">
        <v>86</v>
      </c>
      <c r="E3267" s="228" t="s">
        <v>4646</v>
      </c>
      <c r="F3267" s="226" t="s">
        <v>4647</v>
      </c>
      <c r="G3267" s="226" t="s">
        <v>65</v>
      </c>
      <c r="H3267" s="226" t="s">
        <v>66</v>
      </c>
      <c r="I3267" s="229">
        <f t="shared" si="100"/>
        <v>0</v>
      </c>
      <c r="J3267" s="232"/>
      <c r="K3267" s="226" t="s">
        <v>12695</v>
      </c>
      <c r="L3267" s="226" t="s">
        <v>12696</v>
      </c>
      <c r="M3267" s="226" t="s">
        <v>8141</v>
      </c>
      <c r="N3267" s="226" t="s">
        <v>8152</v>
      </c>
      <c r="O3267" s="232">
        <v>45036.375</v>
      </c>
      <c r="P3267" s="232"/>
      <c r="Q3267" s="232"/>
      <c r="R3267" s="232"/>
      <c r="S3267" s="226" t="s">
        <v>8230</v>
      </c>
      <c r="T3267" s="229">
        <v>45037.375</v>
      </c>
      <c r="U3267" s="232"/>
      <c r="V3267" s="233"/>
      <c r="W3267" s="233"/>
      <c r="X3267" s="226"/>
      <c r="Y3267" s="229"/>
      <c r="Z3267" s="232">
        <v>45037.375</v>
      </c>
      <c r="AA3267" s="232"/>
      <c r="AB3267" s="232"/>
      <c r="AC3267" s="234"/>
      <c r="AD3267" s="232"/>
      <c r="AE3267" s="253" t="str">
        <f>IF($N3267=マイタスク!$U$5,"作業者","")&amp;IF($S3267=マイタスク!$U$5,"ピアレビュー","")&amp;IF($X3267=マイタスク!$U$5,"SVレビュー","")</f>
        <v/>
      </c>
      <c r="AF3267" s="252">
        <f t="shared" si="101"/>
        <v>136</v>
      </c>
      <c r="AG3267" s="9" t="s">
        <v>34</v>
      </c>
    </row>
    <row r="3268" spans="2:33">
      <c r="B3268" s="225">
        <v>3256</v>
      </c>
      <c r="C3268" s="226" t="s">
        <v>85</v>
      </c>
      <c r="D3268" s="227" t="s">
        <v>86</v>
      </c>
      <c r="E3268" s="228" t="s">
        <v>4648</v>
      </c>
      <c r="F3268" s="226" t="s">
        <v>4649</v>
      </c>
      <c r="G3268" s="226" t="s">
        <v>65</v>
      </c>
      <c r="H3268" s="226" t="s">
        <v>66</v>
      </c>
      <c r="I3268" s="229">
        <f t="shared" si="100"/>
        <v>0</v>
      </c>
      <c r="J3268" s="232"/>
      <c r="K3268" s="226" t="s">
        <v>12697</v>
      </c>
      <c r="L3268" s="226" t="s">
        <v>4649</v>
      </c>
      <c r="M3268" s="226" t="s">
        <v>8141</v>
      </c>
      <c r="N3268" s="226" t="s">
        <v>8527</v>
      </c>
      <c r="O3268" s="232">
        <v>45383</v>
      </c>
      <c r="P3268" s="232"/>
      <c r="Q3268" s="232"/>
      <c r="R3268" s="232"/>
      <c r="S3268" s="226" t="s">
        <v>8181</v>
      </c>
      <c r="T3268" s="229">
        <v>45387</v>
      </c>
      <c r="U3268" s="232"/>
      <c r="V3268" s="233"/>
      <c r="W3268" s="233"/>
      <c r="X3268" s="226" t="s">
        <v>8152</v>
      </c>
      <c r="Y3268" s="229">
        <v>45387</v>
      </c>
      <c r="Z3268" s="232">
        <v>45387</v>
      </c>
      <c r="AA3268" s="232"/>
      <c r="AB3268" s="232"/>
      <c r="AC3268" s="234"/>
      <c r="AD3268" s="232"/>
      <c r="AE3268" s="253" t="str">
        <f>IF($N3268=マイタスク!$U$5,"作業者","")&amp;IF($S3268=マイタスク!$U$5,"ピアレビュー","")&amp;IF($X3268=マイタスク!$U$5,"SVレビュー","")</f>
        <v/>
      </c>
      <c r="AF3268" s="252">
        <f t="shared" si="101"/>
        <v>433</v>
      </c>
      <c r="AG3268" s="9" t="s">
        <v>34</v>
      </c>
    </row>
    <row r="3269" spans="2:33">
      <c r="B3269" s="225">
        <v>3257</v>
      </c>
      <c r="C3269" s="226" t="s">
        <v>85</v>
      </c>
      <c r="D3269" s="227" t="s">
        <v>86</v>
      </c>
      <c r="E3269" s="228" t="s">
        <v>4650</v>
      </c>
      <c r="F3269" s="226" t="s">
        <v>4651</v>
      </c>
      <c r="G3269" s="226" t="s">
        <v>65</v>
      </c>
      <c r="H3269" s="226" t="s">
        <v>66</v>
      </c>
      <c r="I3269" s="229">
        <f t="shared" si="100"/>
        <v>0</v>
      </c>
      <c r="J3269" s="232"/>
      <c r="K3269" s="226" t="s">
        <v>12698</v>
      </c>
      <c r="L3269" s="226" t="s">
        <v>4651</v>
      </c>
      <c r="M3269" s="226" t="s">
        <v>8141</v>
      </c>
      <c r="N3269" s="226" t="s">
        <v>8208</v>
      </c>
      <c r="O3269" s="232">
        <v>45768</v>
      </c>
      <c r="P3269" s="232"/>
      <c r="Q3269" s="232"/>
      <c r="R3269" s="232"/>
      <c r="S3269" s="226" t="s">
        <v>8188</v>
      </c>
      <c r="T3269" s="229">
        <v>45772</v>
      </c>
      <c r="U3269" s="232"/>
      <c r="V3269" s="233"/>
      <c r="W3269" s="233"/>
      <c r="X3269" s="226"/>
      <c r="Y3269" s="229"/>
      <c r="Z3269" s="232">
        <v>45765</v>
      </c>
      <c r="AA3269" s="232"/>
      <c r="AB3269" s="232"/>
      <c r="AC3269" s="234"/>
      <c r="AD3269" s="232"/>
      <c r="AE3269" s="253" t="str">
        <f>IF($N3269=マイタスク!$U$5,"作業者","")&amp;IF($S3269=マイタスク!$U$5,"ピアレビュー","")&amp;IF($X3269=マイタスク!$U$5,"SVレビュー","")</f>
        <v/>
      </c>
      <c r="AF3269" s="252">
        <f t="shared" si="101"/>
        <v>773</v>
      </c>
      <c r="AG3269" s="9" t="s">
        <v>34</v>
      </c>
    </row>
    <row r="3270" spans="2:33">
      <c r="B3270" s="225">
        <v>3258</v>
      </c>
      <c r="C3270" s="226" t="s">
        <v>85</v>
      </c>
      <c r="D3270" s="227" t="s">
        <v>86</v>
      </c>
      <c r="E3270" s="228" t="s">
        <v>4652</v>
      </c>
      <c r="F3270" s="226" t="s">
        <v>4653</v>
      </c>
      <c r="G3270" s="226" t="s">
        <v>65</v>
      </c>
      <c r="H3270" s="226" t="s">
        <v>66</v>
      </c>
      <c r="I3270" s="229">
        <f t="shared" si="100"/>
        <v>0</v>
      </c>
      <c r="J3270" s="232"/>
      <c r="K3270" s="226" t="s">
        <v>12699</v>
      </c>
      <c r="L3270" s="226" t="s">
        <v>4653</v>
      </c>
      <c r="M3270" s="226" t="s">
        <v>8141</v>
      </c>
      <c r="N3270" s="226" t="s">
        <v>8230</v>
      </c>
      <c r="O3270" s="232">
        <v>45404</v>
      </c>
      <c r="P3270" s="232"/>
      <c r="Q3270" s="232"/>
      <c r="R3270" s="232"/>
      <c r="S3270" s="226" t="s">
        <v>8164</v>
      </c>
      <c r="T3270" s="229">
        <v>45406</v>
      </c>
      <c r="U3270" s="232"/>
      <c r="V3270" s="233"/>
      <c r="W3270" s="233"/>
      <c r="X3270" s="226"/>
      <c r="Y3270" s="229"/>
      <c r="Z3270" s="232">
        <v>45408</v>
      </c>
      <c r="AA3270" s="232"/>
      <c r="AB3270" s="232"/>
      <c r="AC3270" s="234"/>
      <c r="AD3270" s="232"/>
      <c r="AE3270" s="253" t="str">
        <f>IF($N3270=マイタスク!$U$5,"作業者","")&amp;IF($S3270=マイタスク!$U$5,"ピアレビュー","")&amp;IF($X3270=マイタスク!$U$5,"SVレビュー","")</f>
        <v/>
      </c>
      <c r="AF3270" s="252">
        <f t="shared" si="101"/>
        <v>455</v>
      </c>
      <c r="AG3270" s="9" t="s">
        <v>34</v>
      </c>
    </row>
    <row r="3271" spans="2:33">
      <c r="B3271" s="225">
        <v>3259</v>
      </c>
      <c r="C3271" s="226" t="s">
        <v>85</v>
      </c>
      <c r="D3271" s="227" t="s">
        <v>86</v>
      </c>
      <c r="E3271" s="228" t="s">
        <v>4654</v>
      </c>
      <c r="F3271" s="226" t="s">
        <v>4655</v>
      </c>
      <c r="G3271" s="226" t="s">
        <v>65</v>
      </c>
      <c r="H3271" s="226" t="s">
        <v>66</v>
      </c>
      <c r="I3271" s="229">
        <f t="shared" si="100"/>
        <v>0</v>
      </c>
      <c r="J3271" s="232"/>
      <c r="K3271" s="226" t="s">
        <v>12700</v>
      </c>
      <c r="L3271" s="226" t="s">
        <v>12701</v>
      </c>
      <c r="M3271" s="226" t="s">
        <v>8141</v>
      </c>
      <c r="N3271" s="226" t="s">
        <v>8152</v>
      </c>
      <c r="O3271" s="232">
        <v>45040.375</v>
      </c>
      <c r="P3271" s="232"/>
      <c r="Q3271" s="232"/>
      <c r="R3271" s="232"/>
      <c r="S3271" s="226" t="s">
        <v>8164</v>
      </c>
      <c r="T3271" s="229">
        <v>45042.375</v>
      </c>
      <c r="U3271" s="232"/>
      <c r="V3271" s="233"/>
      <c r="W3271" s="233"/>
      <c r="X3271" s="226"/>
      <c r="Y3271" s="229"/>
      <c r="Z3271" s="232">
        <v>45042.375</v>
      </c>
      <c r="AA3271" s="232"/>
      <c r="AB3271" s="232"/>
      <c r="AC3271" s="234"/>
      <c r="AD3271" s="232"/>
      <c r="AE3271" s="253" t="str">
        <f>IF($N3271=マイタスク!$U$5,"作業者","")&amp;IF($S3271=マイタスク!$U$5,"ピアレビュー","")&amp;IF($X3271=マイタスク!$U$5,"SVレビュー","")</f>
        <v/>
      </c>
      <c r="AF3271" s="252">
        <f t="shared" si="101"/>
        <v>142</v>
      </c>
      <c r="AG3271" s="9" t="s">
        <v>34</v>
      </c>
    </row>
    <row r="3272" spans="2:33">
      <c r="B3272" s="225">
        <v>3260</v>
      </c>
      <c r="C3272" s="226" t="s">
        <v>85</v>
      </c>
      <c r="D3272" s="227" t="s">
        <v>86</v>
      </c>
      <c r="E3272" s="228" t="s">
        <v>4654</v>
      </c>
      <c r="F3272" s="226" t="s">
        <v>4655</v>
      </c>
      <c r="G3272" s="226" t="s">
        <v>65</v>
      </c>
      <c r="H3272" s="226" t="s">
        <v>66</v>
      </c>
      <c r="I3272" s="229">
        <f t="shared" si="100"/>
        <v>0</v>
      </c>
      <c r="J3272" s="232"/>
      <c r="K3272" s="226" t="s">
        <v>12702</v>
      </c>
      <c r="L3272" s="226" t="s">
        <v>12703</v>
      </c>
      <c r="M3272" s="226" t="s">
        <v>8141</v>
      </c>
      <c r="N3272" s="226" t="s">
        <v>8152</v>
      </c>
      <c r="O3272" s="232">
        <v>45043.375</v>
      </c>
      <c r="P3272" s="232"/>
      <c r="Q3272" s="232"/>
      <c r="R3272" s="232"/>
      <c r="S3272" s="226" t="s">
        <v>8164</v>
      </c>
      <c r="T3272" s="229">
        <v>45044.375</v>
      </c>
      <c r="U3272" s="232"/>
      <c r="V3272" s="233"/>
      <c r="W3272" s="233"/>
      <c r="X3272" s="226"/>
      <c r="Y3272" s="229"/>
      <c r="Z3272" s="232">
        <v>45044.375</v>
      </c>
      <c r="AA3272" s="232"/>
      <c r="AB3272" s="232"/>
      <c r="AC3272" s="234"/>
      <c r="AD3272" s="232"/>
      <c r="AE3272" s="253" t="str">
        <f>IF($N3272=マイタスク!$U$5,"作業者","")&amp;IF($S3272=マイタスク!$U$5,"ピアレビュー","")&amp;IF($X3272=マイタスク!$U$5,"SVレビュー","")</f>
        <v/>
      </c>
      <c r="AF3272" s="252">
        <f t="shared" si="101"/>
        <v>142</v>
      </c>
      <c r="AG3272" s="9" t="s">
        <v>34</v>
      </c>
    </row>
    <row r="3273" spans="2:33">
      <c r="B3273" s="225">
        <v>3261</v>
      </c>
      <c r="C3273" s="226" t="s">
        <v>85</v>
      </c>
      <c r="D3273" s="227" t="s">
        <v>86</v>
      </c>
      <c r="E3273" s="228" t="s">
        <v>4656</v>
      </c>
      <c r="F3273" s="226" t="s">
        <v>4657</v>
      </c>
      <c r="G3273" s="226" t="s">
        <v>65</v>
      </c>
      <c r="H3273" s="226" t="s">
        <v>66</v>
      </c>
      <c r="I3273" s="229">
        <f t="shared" si="100"/>
        <v>0</v>
      </c>
      <c r="J3273" s="232"/>
      <c r="K3273" s="226" t="s">
        <v>12704</v>
      </c>
      <c r="L3273" s="226" t="s">
        <v>4657</v>
      </c>
      <c r="M3273" s="226" t="s">
        <v>8141</v>
      </c>
      <c r="N3273" s="226" t="s">
        <v>8230</v>
      </c>
      <c r="O3273" s="232">
        <v>45775</v>
      </c>
      <c r="P3273" s="232"/>
      <c r="Q3273" s="232"/>
      <c r="R3273" s="232"/>
      <c r="S3273" s="226" t="s">
        <v>8208</v>
      </c>
      <c r="T3273" s="229">
        <v>45778</v>
      </c>
      <c r="U3273" s="232"/>
      <c r="V3273" s="233"/>
      <c r="W3273" s="233"/>
      <c r="X3273" s="226"/>
      <c r="Y3273" s="229"/>
      <c r="Z3273" s="232">
        <v>45771</v>
      </c>
      <c r="AA3273" s="232"/>
      <c r="AB3273" s="232"/>
      <c r="AC3273" s="234"/>
      <c r="AD3273" s="232"/>
      <c r="AE3273" s="253" t="str">
        <f>IF($N3273=マイタスク!$U$5,"作業者","")&amp;IF($S3273=マイタスク!$U$5,"ピアレビュー","")&amp;IF($X3273=マイタスク!$U$5,"SVレビュー","")</f>
        <v/>
      </c>
      <c r="AF3273" s="252">
        <f t="shared" si="101"/>
        <v>778</v>
      </c>
      <c r="AG3273" s="9" t="s">
        <v>34</v>
      </c>
    </row>
    <row r="3274" spans="2:33">
      <c r="B3274" s="225">
        <v>3262</v>
      </c>
      <c r="C3274" s="226" t="s">
        <v>85</v>
      </c>
      <c r="D3274" s="227" t="s">
        <v>86</v>
      </c>
      <c r="E3274" s="228" t="s">
        <v>4658</v>
      </c>
      <c r="F3274" s="226" t="s">
        <v>4659</v>
      </c>
      <c r="G3274" s="226" t="s">
        <v>65</v>
      </c>
      <c r="H3274" s="226" t="s">
        <v>66</v>
      </c>
      <c r="I3274" s="229">
        <f t="shared" si="100"/>
        <v>0</v>
      </c>
      <c r="J3274" s="232"/>
      <c r="K3274" s="226" t="s">
        <v>12705</v>
      </c>
      <c r="L3274" s="226" t="s">
        <v>4659</v>
      </c>
      <c r="M3274" s="226" t="s">
        <v>8141</v>
      </c>
      <c r="N3274" s="226" t="s">
        <v>8152</v>
      </c>
      <c r="O3274" s="232">
        <v>45411</v>
      </c>
      <c r="P3274" s="232"/>
      <c r="Q3274" s="232"/>
      <c r="R3274" s="232"/>
      <c r="S3274" s="226" t="s">
        <v>8165</v>
      </c>
      <c r="T3274" s="229">
        <v>45414</v>
      </c>
      <c r="U3274" s="232"/>
      <c r="V3274" s="233"/>
      <c r="W3274" s="233"/>
      <c r="X3274" s="226"/>
      <c r="Y3274" s="229"/>
      <c r="Z3274" s="232">
        <v>45414</v>
      </c>
      <c r="AA3274" s="232"/>
      <c r="AB3274" s="232"/>
      <c r="AC3274" s="234"/>
      <c r="AD3274" s="232"/>
      <c r="AE3274" s="253" t="str">
        <f>IF($N3274=マイタスク!$U$5,"作業者","")&amp;IF($S3274=マイタスク!$U$5,"ピアレビュー","")&amp;IF($X3274=マイタスク!$U$5,"SVレビュー","")</f>
        <v/>
      </c>
      <c r="AF3274" s="252">
        <f t="shared" si="101"/>
        <v>462</v>
      </c>
      <c r="AG3274" s="9" t="s">
        <v>34</v>
      </c>
    </row>
    <row r="3275" spans="2:33">
      <c r="B3275" s="225">
        <v>3263</v>
      </c>
      <c r="C3275" s="226" t="s">
        <v>85</v>
      </c>
      <c r="D3275" s="227" t="s">
        <v>86</v>
      </c>
      <c r="E3275" s="228" t="s">
        <v>4660</v>
      </c>
      <c r="F3275" s="226" t="s">
        <v>4661</v>
      </c>
      <c r="G3275" s="226" t="s">
        <v>65</v>
      </c>
      <c r="H3275" s="226" t="s">
        <v>66</v>
      </c>
      <c r="I3275" s="229">
        <f t="shared" si="100"/>
        <v>0</v>
      </c>
      <c r="J3275" s="232"/>
      <c r="K3275" s="226" t="s">
        <v>12706</v>
      </c>
      <c r="L3275" s="226" t="s">
        <v>12707</v>
      </c>
      <c r="M3275" s="226" t="s">
        <v>8141</v>
      </c>
      <c r="N3275" s="226" t="s">
        <v>8152</v>
      </c>
      <c r="O3275" s="232">
        <v>45019.375</v>
      </c>
      <c r="P3275" s="232"/>
      <c r="Q3275" s="232"/>
      <c r="R3275" s="232"/>
      <c r="S3275" s="226" t="s">
        <v>8164</v>
      </c>
      <c r="T3275" s="229">
        <v>45021.375</v>
      </c>
      <c r="U3275" s="232"/>
      <c r="V3275" s="233"/>
      <c r="W3275" s="233"/>
      <c r="X3275" s="226"/>
      <c r="Y3275" s="229"/>
      <c r="Z3275" s="232">
        <v>45021.375</v>
      </c>
      <c r="AA3275" s="232"/>
      <c r="AB3275" s="232"/>
      <c r="AC3275" s="234"/>
      <c r="AD3275" s="232"/>
      <c r="AE3275" s="253" t="str">
        <f>IF($N3275=マイタスク!$U$5,"作業者","")&amp;IF($S3275=マイタスク!$U$5,"ピアレビュー","")&amp;IF($X3275=マイタスク!$U$5,"SVレビュー","")</f>
        <v/>
      </c>
      <c r="AF3275" s="252">
        <f t="shared" si="101"/>
        <v>124</v>
      </c>
      <c r="AG3275" s="9" t="s">
        <v>34</v>
      </c>
    </row>
    <row r="3276" spans="2:33">
      <c r="B3276" s="225">
        <v>3264</v>
      </c>
      <c r="C3276" s="226" t="s">
        <v>85</v>
      </c>
      <c r="D3276" s="227" t="s">
        <v>86</v>
      </c>
      <c r="E3276" s="228" t="s">
        <v>4660</v>
      </c>
      <c r="F3276" s="226" t="s">
        <v>4661</v>
      </c>
      <c r="G3276" s="226" t="s">
        <v>65</v>
      </c>
      <c r="H3276" s="226" t="s">
        <v>66</v>
      </c>
      <c r="I3276" s="229">
        <f t="shared" si="100"/>
        <v>0</v>
      </c>
      <c r="J3276" s="232"/>
      <c r="K3276" s="226" t="s">
        <v>12708</v>
      </c>
      <c r="L3276" s="226" t="s">
        <v>12709</v>
      </c>
      <c r="M3276" s="226" t="s">
        <v>8141</v>
      </c>
      <c r="N3276" s="226" t="s">
        <v>8152</v>
      </c>
      <c r="O3276" s="232">
        <v>45022.375</v>
      </c>
      <c r="P3276" s="232"/>
      <c r="Q3276" s="232"/>
      <c r="R3276" s="232"/>
      <c r="S3276" s="226" t="s">
        <v>8164</v>
      </c>
      <c r="T3276" s="229">
        <v>45023.375</v>
      </c>
      <c r="U3276" s="232"/>
      <c r="V3276" s="233"/>
      <c r="W3276" s="233"/>
      <c r="X3276" s="226"/>
      <c r="Y3276" s="229"/>
      <c r="Z3276" s="232">
        <v>45023.375</v>
      </c>
      <c r="AA3276" s="232"/>
      <c r="AB3276" s="232"/>
      <c r="AC3276" s="234"/>
      <c r="AD3276" s="232"/>
      <c r="AE3276" s="253" t="str">
        <f>IF($N3276=マイタスク!$U$5,"作業者","")&amp;IF($S3276=マイタスク!$U$5,"ピアレビュー","")&amp;IF($X3276=マイタスク!$U$5,"SVレビュー","")</f>
        <v/>
      </c>
      <c r="AF3276" s="252">
        <f t="shared" si="101"/>
        <v>124</v>
      </c>
      <c r="AG3276" s="9" t="s">
        <v>34</v>
      </c>
    </row>
    <row r="3277" spans="2:33">
      <c r="B3277" s="225">
        <v>3265</v>
      </c>
      <c r="C3277" s="226" t="s">
        <v>85</v>
      </c>
      <c r="D3277" s="227" t="s">
        <v>86</v>
      </c>
      <c r="E3277" s="228" t="s">
        <v>4662</v>
      </c>
      <c r="F3277" s="226" t="s">
        <v>4663</v>
      </c>
      <c r="G3277" s="226" t="s">
        <v>65</v>
      </c>
      <c r="H3277" s="226" t="s">
        <v>66</v>
      </c>
      <c r="I3277" s="229">
        <f t="shared" si="100"/>
        <v>0</v>
      </c>
      <c r="J3277" s="232"/>
      <c r="K3277" s="226" t="s">
        <v>12710</v>
      </c>
      <c r="L3277" s="226" t="s">
        <v>4663</v>
      </c>
      <c r="M3277" s="226" t="s">
        <v>8141</v>
      </c>
      <c r="N3277" s="226" t="s">
        <v>8188</v>
      </c>
      <c r="O3277" s="232">
        <v>45751</v>
      </c>
      <c r="P3277" s="232"/>
      <c r="Q3277" s="232"/>
      <c r="R3277" s="232"/>
      <c r="S3277" s="226" t="s">
        <v>8230</v>
      </c>
      <c r="T3277" s="229">
        <v>45758</v>
      </c>
      <c r="U3277" s="232"/>
      <c r="V3277" s="233"/>
      <c r="W3277" s="233"/>
      <c r="X3277" s="226"/>
      <c r="Y3277" s="229"/>
      <c r="Z3277" s="232">
        <v>45758</v>
      </c>
      <c r="AA3277" s="232"/>
      <c r="AB3277" s="232"/>
      <c r="AC3277" s="234"/>
      <c r="AD3277" s="232"/>
      <c r="AE3277" s="253" t="str">
        <f>IF($N3277=マイタスク!$U$5,"作業者","")&amp;IF($S3277=マイタスク!$U$5,"ピアレビュー","")&amp;IF($X3277=マイタスク!$U$5,"SVレビュー","")</f>
        <v/>
      </c>
      <c r="AF3277" s="252">
        <f t="shared" si="101"/>
        <v>761</v>
      </c>
      <c r="AG3277" s="9" t="s">
        <v>34</v>
      </c>
    </row>
    <row r="3278" spans="2:33">
      <c r="B3278" s="225">
        <v>3266</v>
      </c>
      <c r="C3278" s="226" t="s">
        <v>85</v>
      </c>
      <c r="D3278" s="227" t="s">
        <v>86</v>
      </c>
      <c r="E3278" s="228" t="s">
        <v>4664</v>
      </c>
      <c r="F3278" s="226" t="s">
        <v>4665</v>
      </c>
      <c r="G3278" s="226" t="s">
        <v>65</v>
      </c>
      <c r="H3278" s="226" t="s">
        <v>66</v>
      </c>
      <c r="I3278" s="229">
        <f t="shared" si="100"/>
        <v>0</v>
      </c>
      <c r="J3278" s="232"/>
      <c r="K3278" s="226" t="s">
        <v>12711</v>
      </c>
      <c r="L3278" s="226" t="s">
        <v>4665</v>
      </c>
      <c r="M3278" s="226" t="s">
        <v>8141</v>
      </c>
      <c r="N3278" s="226" t="s">
        <v>8230</v>
      </c>
      <c r="O3278" s="232">
        <v>45390</v>
      </c>
      <c r="P3278" s="232"/>
      <c r="Q3278" s="232"/>
      <c r="R3278" s="232"/>
      <c r="S3278" s="226" t="s">
        <v>8164</v>
      </c>
      <c r="T3278" s="229">
        <v>45394</v>
      </c>
      <c r="U3278" s="232"/>
      <c r="V3278" s="233"/>
      <c r="W3278" s="233"/>
      <c r="X3278" s="226" t="s">
        <v>8152</v>
      </c>
      <c r="Y3278" s="229">
        <v>45394</v>
      </c>
      <c r="Z3278" s="232">
        <v>45394</v>
      </c>
      <c r="AA3278" s="232"/>
      <c r="AB3278" s="232"/>
      <c r="AC3278" s="234"/>
      <c r="AD3278" s="232"/>
      <c r="AE3278" s="253" t="str">
        <f>IF($N3278=マイタスク!$U$5,"作業者","")&amp;IF($S3278=マイタスク!$U$5,"ピアレビュー","")&amp;IF($X3278=マイタスク!$U$5,"SVレビュー","")</f>
        <v/>
      </c>
      <c r="AF3278" s="252">
        <f t="shared" si="101"/>
        <v>440</v>
      </c>
      <c r="AG3278" s="9" t="s">
        <v>34</v>
      </c>
    </row>
    <row r="3279" spans="2:33">
      <c r="B3279" s="225">
        <v>3267</v>
      </c>
      <c r="C3279" s="226" t="s">
        <v>85</v>
      </c>
      <c r="D3279" s="227" t="s">
        <v>86</v>
      </c>
      <c r="E3279" s="228" t="s">
        <v>4666</v>
      </c>
      <c r="F3279" s="226" t="s">
        <v>4667</v>
      </c>
      <c r="G3279" s="226" t="s">
        <v>65</v>
      </c>
      <c r="H3279" s="226" t="s">
        <v>66</v>
      </c>
      <c r="I3279" s="229">
        <f t="shared" si="100"/>
        <v>0</v>
      </c>
      <c r="J3279" s="232"/>
      <c r="K3279" s="226" t="s">
        <v>12712</v>
      </c>
      <c r="L3279" s="226" t="s">
        <v>12713</v>
      </c>
      <c r="M3279" s="226" t="s">
        <v>8141</v>
      </c>
      <c r="N3279" s="226" t="s">
        <v>8152</v>
      </c>
      <c r="O3279" s="232">
        <v>45054.375</v>
      </c>
      <c r="P3279" s="232"/>
      <c r="Q3279" s="232"/>
      <c r="R3279" s="232"/>
      <c r="S3279" s="226" t="s">
        <v>8164</v>
      </c>
      <c r="T3279" s="229">
        <v>45054.375</v>
      </c>
      <c r="U3279" s="232"/>
      <c r="V3279" s="233"/>
      <c r="W3279" s="233"/>
      <c r="X3279" s="226"/>
      <c r="Y3279" s="229"/>
      <c r="Z3279" s="232">
        <v>45054.375</v>
      </c>
      <c r="AA3279" s="232"/>
      <c r="AB3279" s="232"/>
      <c r="AC3279" s="234"/>
      <c r="AD3279" s="232"/>
      <c r="AE3279" s="253" t="str">
        <f>IF($N3279=マイタスク!$U$5,"作業者","")&amp;IF($S3279=マイタスク!$U$5,"ピアレビュー","")&amp;IF($X3279=マイタスク!$U$5,"SVレビュー","")</f>
        <v/>
      </c>
      <c r="AF3279" s="252">
        <f t="shared" si="101"/>
        <v>148</v>
      </c>
      <c r="AG3279" s="9" t="s">
        <v>34</v>
      </c>
    </row>
    <row r="3280" spans="2:33">
      <c r="B3280" s="225">
        <v>3268</v>
      </c>
      <c r="C3280" s="226" t="s">
        <v>85</v>
      </c>
      <c r="D3280" s="227" t="s">
        <v>86</v>
      </c>
      <c r="E3280" s="228" t="s">
        <v>4666</v>
      </c>
      <c r="F3280" s="226" t="s">
        <v>4667</v>
      </c>
      <c r="G3280" s="226" t="s">
        <v>65</v>
      </c>
      <c r="H3280" s="226" t="s">
        <v>66</v>
      </c>
      <c r="I3280" s="229">
        <f t="shared" si="100"/>
        <v>0</v>
      </c>
      <c r="J3280" s="232"/>
      <c r="K3280" s="226" t="s">
        <v>12714</v>
      </c>
      <c r="L3280" s="226" t="s">
        <v>12715</v>
      </c>
      <c r="M3280" s="226" t="s">
        <v>8141</v>
      </c>
      <c r="N3280" s="226" t="s">
        <v>8152</v>
      </c>
      <c r="O3280" s="232">
        <v>45054.375</v>
      </c>
      <c r="P3280" s="232"/>
      <c r="Q3280" s="232"/>
      <c r="R3280" s="232"/>
      <c r="S3280" s="226" t="s">
        <v>8164</v>
      </c>
      <c r="T3280" s="229">
        <v>45056.375</v>
      </c>
      <c r="U3280" s="232"/>
      <c r="V3280" s="233"/>
      <c r="W3280" s="233"/>
      <c r="X3280" s="226"/>
      <c r="Y3280" s="229"/>
      <c r="Z3280" s="232">
        <v>45056.375</v>
      </c>
      <c r="AA3280" s="232"/>
      <c r="AB3280" s="232"/>
      <c r="AC3280" s="234"/>
      <c r="AD3280" s="232"/>
      <c r="AE3280" s="253" t="str">
        <f>IF($N3280=マイタスク!$U$5,"作業者","")&amp;IF($S3280=マイタスク!$U$5,"ピアレビュー","")&amp;IF($X3280=マイタスク!$U$5,"SVレビュー","")</f>
        <v/>
      </c>
      <c r="AF3280" s="252">
        <f t="shared" si="101"/>
        <v>148</v>
      </c>
      <c r="AG3280" s="9" t="s">
        <v>34</v>
      </c>
    </row>
    <row r="3281" spans="2:33">
      <c r="B3281" s="225">
        <v>3269</v>
      </c>
      <c r="C3281" s="226" t="s">
        <v>85</v>
      </c>
      <c r="D3281" s="227" t="s">
        <v>86</v>
      </c>
      <c r="E3281" s="228" t="s">
        <v>4666</v>
      </c>
      <c r="F3281" s="226" t="s">
        <v>4667</v>
      </c>
      <c r="G3281" s="226" t="s">
        <v>65</v>
      </c>
      <c r="H3281" s="226" t="s">
        <v>66</v>
      </c>
      <c r="I3281" s="229">
        <f t="shared" si="100"/>
        <v>0</v>
      </c>
      <c r="J3281" s="232"/>
      <c r="K3281" s="226" t="s">
        <v>12716</v>
      </c>
      <c r="L3281" s="226" t="s">
        <v>12717</v>
      </c>
      <c r="M3281" s="226" t="s">
        <v>8141</v>
      </c>
      <c r="N3281" s="226" t="s">
        <v>8152</v>
      </c>
      <c r="O3281" s="232">
        <v>45057.375</v>
      </c>
      <c r="P3281" s="232"/>
      <c r="Q3281" s="232"/>
      <c r="R3281" s="232"/>
      <c r="S3281" s="226" t="s">
        <v>8164</v>
      </c>
      <c r="T3281" s="229">
        <v>45058.375</v>
      </c>
      <c r="U3281" s="232"/>
      <c r="V3281" s="233"/>
      <c r="W3281" s="233"/>
      <c r="X3281" s="226"/>
      <c r="Y3281" s="229"/>
      <c r="Z3281" s="232">
        <v>45058.375</v>
      </c>
      <c r="AA3281" s="232"/>
      <c r="AB3281" s="232"/>
      <c r="AC3281" s="234"/>
      <c r="AD3281" s="232"/>
      <c r="AE3281" s="253" t="str">
        <f>IF($N3281=マイタスク!$U$5,"作業者","")&amp;IF($S3281=マイタスク!$U$5,"ピアレビュー","")&amp;IF($X3281=マイタスク!$U$5,"SVレビュー","")</f>
        <v/>
      </c>
      <c r="AF3281" s="252">
        <f t="shared" si="101"/>
        <v>148</v>
      </c>
      <c r="AG3281" s="9" t="s">
        <v>34</v>
      </c>
    </row>
    <row r="3282" spans="2:33">
      <c r="B3282" s="225">
        <v>3270</v>
      </c>
      <c r="C3282" s="226" t="s">
        <v>85</v>
      </c>
      <c r="D3282" s="227" t="s">
        <v>86</v>
      </c>
      <c r="E3282" s="228" t="s">
        <v>4668</v>
      </c>
      <c r="F3282" s="226" t="s">
        <v>4669</v>
      </c>
      <c r="G3282" s="226" t="s">
        <v>65</v>
      </c>
      <c r="H3282" s="226" t="s">
        <v>66</v>
      </c>
      <c r="I3282" s="229">
        <f t="shared" si="100"/>
        <v>0</v>
      </c>
      <c r="J3282" s="232"/>
      <c r="K3282" s="226" t="s">
        <v>12718</v>
      </c>
      <c r="L3282" s="226" t="s">
        <v>4669</v>
      </c>
      <c r="M3282" s="226" t="s">
        <v>8141</v>
      </c>
      <c r="N3282" s="226" t="s">
        <v>8188</v>
      </c>
      <c r="O3282" s="232">
        <v>45789</v>
      </c>
      <c r="P3282" s="232"/>
      <c r="Q3282" s="232"/>
      <c r="R3282" s="232"/>
      <c r="S3282" s="226" t="s">
        <v>8208</v>
      </c>
      <c r="T3282" s="229">
        <v>45793</v>
      </c>
      <c r="U3282" s="232"/>
      <c r="V3282" s="233"/>
      <c r="W3282" s="233"/>
      <c r="X3282" s="226"/>
      <c r="Y3282" s="229"/>
      <c r="Z3282" s="232">
        <v>45793</v>
      </c>
      <c r="AA3282" s="232"/>
      <c r="AB3282" s="232"/>
      <c r="AC3282" s="234"/>
      <c r="AD3282" s="232"/>
      <c r="AE3282" s="253" t="str">
        <f>IF($N3282=マイタスク!$U$5,"作業者","")&amp;IF($S3282=マイタスク!$U$5,"ピアレビュー","")&amp;IF($X3282=マイタスク!$U$5,"SVレビュー","")</f>
        <v/>
      </c>
      <c r="AF3282" s="252">
        <f t="shared" si="101"/>
        <v>789</v>
      </c>
      <c r="AG3282" s="9" t="s">
        <v>34</v>
      </c>
    </row>
    <row r="3283" spans="2:33">
      <c r="B3283" s="225">
        <v>3271</v>
      </c>
      <c r="C3283" s="226" t="s">
        <v>85</v>
      </c>
      <c r="D3283" s="227" t="s">
        <v>86</v>
      </c>
      <c r="E3283" s="228" t="s">
        <v>4670</v>
      </c>
      <c r="F3283" s="226" t="s">
        <v>4671</v>
      </c>
      <c r="G3283" s="226" t="s">
        <v>65</v>
      </c>
      <c r="H3283" s="226" t="s">
        <v>66</v>
      </c>
      <c r="I3283" s="229">
        <f t="shared" si="100"/>
        <v>0</v>
      </c>
      <c r="J3283" s="232"/>
      <c r="K3283" s="226" t="s">
        <v>12719</v>
      </c>
      <c r="L3283" s="226" t="s">
        <v>4671</v>
      </c>
      <c r="M3283" s="226" t="s">
        <v>8141</v>
      </c>
      <c r="N3283" s="226" t="s">
        <v>8527</v>
      </c>
      <c r="O3283" s="232">
        <v>45425</v>
      </c>
      <c r="P3283" s="232"/>
      <c r="Q3283" s="232"/>
      <c r="R3283" s="232"/>
      <c r="S3283" s="226" t="s">
        <v>8164</v>
      </c>
      <c r="T3283" s="229">
        <v>45429</v>
      </c>
      <c r="U3283" s="232"/>
      <c r="V3283" s="233"/>
      <c r="W3283" s="233"/>
      <c r="X3283" s="226"/>
      <c r="Y3283" s="229"/>
      <c r="Z3283" s="232">
        <v>45429</v>
      </c>
      <c r="AA3283" s="232"/>
      <c r="AB3283" s="232"/>
      <c r="AC3283" s="234"/>
      <c r="AD3283" s="232"/>
      <c r="AE3283" s="253" t="str">
        <f>IF($N3283=マイタスク!$U$5,"作業者","")&amp;IF($S3283=マイタスク!$U$5,"ピアレビュー","")&amp;IF($X3283=マイタスク!$U$5,"SVレビュー","")</f>
        <v/>
      </c>
      <c r="AF3283" s="252">
        <f t="shared" si="101"/>
        <v>470</v>
      </c>
      <c r="AG3283" s="9" t="s">
        <v>34</v>
      </c>
    </row>
    <row r="3284" spans="2:33">
      <c r="B3284" s="225">
        <v>3272</v>
      </c>
      <c r="C3284" s="226" t="s">
        <v>85</v>
      </c>
      <c r="D3284" s="227" t="s">
        <v>86</v>
      </c>
      <c r="E3284" s="228" t="s">
        <v>4672</v>
      </c>
      <c r="F3284" s="226" t="s">
        <v>4673</v>
      </c>
      <c r="G3284" s="226" t="s">
        <v>65</v>
      </c>
      <c r="H3284" s="226" t="s">
        <v>66</v>
      </c>
      <c r="I3284" s="229">
        <f t="shared" si="100"/>
        <v>0</v>
      </c>
      <c r="J3284" s="232"/>
      <c r="K3284" s="226" t="s">
        <v>12720</v>
      </c>
      <c r="L3284" s="226" t="s">
        <v>12721</v>
      </c>
      <c r="M3284" s="226" t="s">
        <v>8141</v>
      </c>
      <c r="N3284" s="226" t="s">
        <v>8152</v>
      </c>
      <c r="O3284" s="232">
        <v>45061.375</v>
      </c>
      <c r="P3284" s="232"/>
      <c r="Q3284" s="232"/>
      <c r="R3284" s="232"/>
      <c r="S3284" s="226" t="s">
        <v>8230</v>
      </c>
      <c r="T3284" s="229">
        <v>45063.375</v>
      </c>
      <c r="U3284" s="232"/>
      <c r="V3284" s="233"/>
      <c r="W3284" s="233"/>
      <c r="X3284" s="226"/>
      <c r="Y3284" s="229"/>
      <c r="Z3284" s="232">
        <v>45063.375</v>
      </c>
      <c r="AA3284" s="232"/>
      <c r="AB3284" s="232"/>
      <c r="AC3284" s="234"/>
      <c r="AD3284" s="232"/>
      <c r="AE3284" s="253" t="str">
        <f>IF($N3284=マイタスク!$U$5,"作業者","")&amp;IF($S3284=マイタスク!$U$5,"ピアレビュー","")&amp;IF($X3284=マイタスク!$U$5,"SVレビュー","")</f>
        <v/>
      </c>
      <c r="AF3284" s="252">
        <f t="shared" si="101"/>
        <v>154</v>
      </c>
      <c r="AG3284" s="9" t="s">
        <v>34</v>
      </c>
    </row>
    <row r="3285" spans="2:33">
      <c r="B3285" s="225">
        <v>3273</v>
      </c>
      <c r="C3285" s="226" t="s">
        <v>85</v>
      </c>
      <c r="D3285" s="227" t="s">
        <v>86</v>
      </c>
      <c r="E3285" s="228" t="s">
        <v>4672</v>
      </c>
      <c r="F3285" s="226" t="s">
        <v>4673</v>
      </c>
      <c r="G3285" s="226" t="s">
        <v>65</v>
      </c>
      <c r="H3285" s="226" t="s">
        <v>66</v>
      </c>
      <c r="I3285" s="229">
        <f t="shared" si="100"/>
        <v>0</v>
      </c>
      <c r="J3285" s="232"/>
      <c r="K3285" s="226" t="s">
        <v>12722</v>
      </c>
      <c r="L3285" s="226" t="s">
        <v>12723</v>
      </c>
      <c r="M3285" s="226" t="s">
        <v>8141</v>
      </c>
      <c r="N3285" s="226" t="s">
        <v>8152</v>
      </c>
      <c r="O3285" s="232">
        <v>45064.375</v>
      </c>
      <c r="P3285" s="232"/>
      <c r="Q3285" s="232"/>
      <c r="R3285" s="232"/>
      <c r="S3285" s="226" t="s">
        <v>8230</v>
      </c>
      <c r="T3285" s="229">
        <v>45065.375</v>
      </c>
      <c r="U3285" s="232"/>
      <c r="V3285" s="233"/>
      <c r="W3285" s="233"/>
      <c r="X3285" s="226"/>
      <c r="Y3285" s="229"/>
      <c r="Z3285" s="232">
        <v>45065.375</v>
      </c>
      <c r="AA3285" s="232"/>
      <c r="AB3285" s="232"/>
      <c r="AC3285" s="234"/>
      <c r="AD3285" s="232"/>
      <c r="AE3285" s="253" t="str">
        <f>IF($N3285=マイタスク!$U$5,"作業者","")&amp;IF($S3285=マイタスク!$U$5,"ピアレビュー","")&amp;IF($X3285=マイタスク!$U$5,"SVレビュー","")</f>
        <v/>
      </c>
      <c r="AF3285" s="252">
        <f t="shared" si="101"/>
        <v>154</v>
      </c>
      <c r="AG3285" s="9" t="s">
        <v>34</v>
      </c>
    </row>
    <row r="3286" spans="2:33">
      <c r="B3286" s="225">
        <v>3274</v>
      </c>
      <c r="C3286" s="226" t="s">
        <v>85</v>
      </c>
      <c r="D3286" s="227" t="s">
        <v>86</v>
      </c>
      <c r="E3286" s="228" t="s">
        <v>4674</v>
      </c>
      <c r="F3286" s="226" t="s">
        <v>4675</v>
      </c>
      <c r="G3286" s="226" t="s">
        <v>65</v>
      </c>
      <c r="H3286" s="226" t="s">
        <v>66</v>
      </c>
      <c r="I3286" s="229">
        <f t="shared" si="100"/>
        <v>0</v>
      </c>
      <c r="J3286" s="232"/>
      <c r="K3286" s="226" t="s">
        <v>12724</v>
      </c>
      <c r="L3286" s="226" t="s">
        <v>4675</v>
      </c>
      <c r="M3286" s="226" t="s">
        <v>8141</v>
      </c>
      <c r="N3286" s="226" t="s">
        <v>8208</v>
      </c>
      <c r="O3286" s="232">
        <v>45796</v>
      </c>
      <c r="P3286" s="232"/>
      <c r="Q3286" s="232"/>
      <c r="R3286" s="232"/>
      <c r="S3286" s="226" t="s">
        <v>8433</v>
      </c>
      <c r="T3286" s="229">
        <v>45800</v>
      </c>
      <c r="U3286" s="232"/>
      <c r="V3286" s="233"/>
      <c r="W3286" s="233"/>
      <c r="X3286" s="226"/>
      <c r="Y3286" s="229"/>
      <c r="Z3286" s="232">
        <v>45800</v>
      </c>
      <c r="AA3286" s="232"/>
      <c r="AB3286" s="232"/>
      <c r="AC3286" s="234"/>
      <c r="AD3286" s="232"/>
      <c r="AE3286" s="253" t="str">
        <f>IF($N3286=マイタスク!$U$5,"作業者","")&amp;IF($S3286=マイタスク!$U$5,"ピアレビュー","")&amp;IF($X3286=マイタスク!$U$5,"SVレビュー","")</f>
        <v/>
      </c>
      <c r="AF3286" s="252">
        <f t="shared" si="101"/>
        <v>795</v>
      </c>
      <c r="AG3286" s="9" t="s">
        <v>34</v>
      </c>
    </row>
    <row r="3287" spans="2:33">
      <c r="B3287" s="225">
        <v>3275</v>
      </c>
      <c r="C3287" s="226" t="s">
        <v>85</v>
      </c>
      <c r="D3287" s="227" t="s">
        <v>86</v>
      </c>
      <c r="E3287" s="228" t="s">
        <v>4676</v>
      </c>
      <c r="F3287" s="226" t="s">
        <v>4677</v>
      </c>
      <c r="G3287" s="226" t="s">
        <v>65</v>
      </c>
      <c r="H3287" s="226" t="s">
        <v>66</v>
      </c>
      <c r="I3287" s="229">
        <f t="shared" si="100"/>
        <v>0</v>
      </c>
      <c r="J3287" s="232"/>
      <c r="K3287" s="226" t="s">
        <v>12725</v>
      </c>
      <c r="L3287" s="226" t="s">
        <v>4677</v>
      </c>
      <c r="M3287" s="226" t="s">
        <v>8141</v>
      </c>
      <c r="N3287" s="226" t="s">
        <v>8230</v>
      </c>
      <c r="O3287" s="232">
        <v>45432</v>
      </c>
      <c r="P3287" s="232"/>
      <c r="Q3287" s="232"/>
      <c r="R3287" s="232"/>
      <c r="S3287" s="226" t="s">
        <v>8164</v>
      </c>
      <c r="T3287" s="229">
        <v>45436</v>
      </c>
      <c r="U3287" s="232"/>
      <c r="V3287" s="233"/>
      <c r="W3287" s="233"/>
      <c r="X3287" s="226"/>
      <c r="Y3287" s="229"/>
      <c r="Z3287" s="232">
        <v>45436</v>
      </c>
      <c r="AA3287" s="232"/>
      <c r="AB3287" s="232"/>
      <c r="AC3287" s="234"/>
      <c r="AD3287" s="232"/>
      <c r="AE3287" s="253" t="str">
        <f>IF($N3287=マイタスク!$U$5,"作業者","")&amp;IF($S3287=マイタスク!$U$5,"ピアレビュー","")&amp;IF($X3287=マイタスク!$U$5,"SVレビュー","")</f>
        <v/>
      </c>
      <c r="AF3287" s="252">
        <f t="shared" si="101"/>
        <v>477</v>
      </c>
      <c r="AG3287" s="9" t="s">
        <v>34</v>
      </c>
    </row>
    <row r="3288" spans="2:33">
      <c r="B3288" s="225">
        <v>3276</v>
      </c>
      <c r="C3288" s="226" t="s">
        <v>85</v>
      </c>
      <c r="D3288" s="227" t="s">
        <v>86</v>
      </c>
      <c r="E3288" s="228" t="s">
        <v>4678</v>
      </c>
      <c r="F3288" s="226" t="s">
        <v>4679</v>
      </c>
      <c r="G3288" s="226" t="s">
        <v>65</v>
      </c>
      <c r="H3288" s="226" t="s">
        <v>66</v>
      </c>
      <c r="I3288" s="229">
        <f t="shared" si="100"/>
        <v>0</v>
      </c>
      <c r="J3288" s="232"/>
      <c r="K3288" s="226" t="s">
        <v>12726</v>
      </c>
      <c r="L3288" s="226" t="s">
        <v>12727</v>
      </c>
      <c r="M3288" s="226" t="s">
        <v>8141</v>
      </c>
      <c r="N3288" s="226" t="s">
        <v>8152</v>
      </c>
      <c r="O3288" s="232">
        <v>45068.375</v>
      </c>
      <c r="P3288" s="232"/>
      <c r="Q3288" s="232"/>
      <c r="R3288" s="232"/>
      <c r="S3288" s="226" t="s">
        <v>8164</v>
      </c>
      <c r="T3288" s="229">
        <v>45070.375</v>
      </c>
      <c r="U3288" s="232"/>
      <c r="V3288" s="233"/>
      <c r="W3288" s="233"/>
      <c r="X3288" s="226"/>
      <c r="Y3288" s="229"/>
      <c r="Z3288" s="232">
        <v>45070.375</v>
      </c>
      <c r="AA3288" s="232"/>
      <c r="AB3288" s="232"/>
      <c r="AC3288" s="234"/>
      <c r="AD3288" s="232"/>
      <c r="AE3288" s="253" t="str">
        <f>IF($N3288=マイタスク!$U$5,"作業者","")&amp;IF($S3288=マイタスク!$U$5,"ピアレビュー","")&amp;IF($X3288=マイタスク!$U$5,"SVレビュー","")</f>
        <v/>
      </c>
      <c r="AF3288" s="252">
        <f t="shared" si="101"/>
        <v>160</v>
      </c>
      <c r="AG3288" s="9" t="s">
        <v>34</v>
      </c>
    </row>
    <row r="3289" spans="2:33">
      <c r="B3289" s="225">
        <v>3277</v>
      </c>
      <c r="C3289" s="226" t="s">
        <v>85</v>
      </c>
      <c r="D3289" s="227" t="s">
        <v>86</v>
      </c>
      <c r="E3289" s="228" t="s">
        <v>4678</v>
      </c>
      <c r="F3289" s="226" t="s">
        <v>4679</v>
      </c>
      <c r="G3289" s="226" t="s">
        <v>65</v>
      </c>
      <c r="H3289" s="226" t="s">
        <v>66</v>
      </c>
      <c r="I3289" s="229">
        <f t="shared" si="100"/>
        <v>0</v>
      </c>
      <c r="J3289" s="232"/>
      <c r="K3289" s="226" t="s">
        <v>12728</v>
      </c>
      <c r="L3289" s="226" t="s">
        <v>12729</v>
      </c>
      <c r="M3289" s="226" t="s">
        <v>8141</v>
      </c>
      <c r="N3289" s="226" t="s">
        <v>8152</v>
      </c>
      <c r="O3289" s="232">
        <v>45071.375</v>
      </c>
      <c r="P3289" s="232"/>
      <c r="Q3289" s="232"/>
      <c r="R3289" s="232"/>
      <c r="S3289" s="226" t="s">
        <v>8164</v>
      </c>
      <c r="T3289" s="229">
        <v>45072.375</v>
      </c>
      <c r="U3289" s="232"/>
      <c r="V3289" s="233"/>
      <c r="W3289" s="233"/>
      <c r="X3289" s="226"/>
      <c r="Y3289" s="229"/>
      <c r="Z3289" s="232">
        <v>45070.375</v>
      </c>
      <c r="AA3289" s="232"/>
      <c r="AB3289" s="232"/>
      <c r="AC3289" s="234"/>
      <c r="AD3289" s="232"/>
      <c r="AE3289" s="253" t="str">
        <f>IF($N3289=マイタスク!$U$5,"作業者","")&amp;IF($S3289=マイタスク!$U$5,"ピアレビュー","")&amp;IF($X3289=マイタスク!$U$5,"SVレビュー","")</f>
        <v/>
      </c>
      <c r="AF3289" s="252">
        <f t="shared" si="101"/>
        <v>160</v>
      </c>
      <c r="AG3289" s="9" t="s">
        <v>34</v>
      </c>
    </row>
    <row r="3290" spans="2:33">
      <c r="B3290" s="225">
        <v>3278</v>
      </c>
      <c r="C3290" s="226" t="s">
        <v>85</v>
      </c>
      <c r="D3290" s="227" t="s">
        <v>86</v>
      </c>
      <c r="E3290" s="228" t="s">
        <v>4680</v>
      </c>
      <c r="F3290" s="226" t="s">
        <v>4681</v>
      </c>
      <c r="G3290" s="226" t="s">
        <v>65</v>
      </c>
      <c r="H3290" s="226" t="s">
        <v>66</v>
      </c>
      <c r="I3290" s="229">
        <f t="shared" si="100"/>
        <v>0</v>
      </c>
      <c r="J3290" s="232"/>
      <c r="K3290" s="226" t="s">
        <v>12730</v>
      </c>
      <c r="L3290" s="226" t="s">
        <v>4681</v>
      </c>
      <c r="M3290" s="226" t="s">
        <v>8141</v>
      </c>
      <c r="N3290" s="226" t="s">
        <v>8164</v>
      </c>
      <c r="O3290" s="232">
        <v>45803</v>
      </c>
      <c r="P3290" s="232"/>
      <c r="Q3290" s="232"/>
      <c r="R3290" s="232"/>
      <c r="S3290" s="226" t="s">
        <v>8433</v>
      </c>
      <c r="T3290" s="229">
        <v>45807</v>
      </c>
      <c r="U3290" s="232"/>
      <c r="V3290" s="233"/>
      <c r="W3290" s="233"/>
      <c r="X3290" s="226"/>
      <c r="Y3290" s="229"/>
      <c r="Z3290" s="232">
        <v>45800</v>
      </c>
      <c r="AA3290" s="232"/>
      <c r="AB3290" s="232"/>
      <c r="AC3290" s="234"/>
      <c r="AD3290" s="232"/>
      <c r="AE3290" s="253" t="str">
        <f>IF($N3290=マイタスク!$U$5,"作業者","")&amp;IF($S3290=マイタスク!$U$5,"ピアレビュー","")&amp;IF($X3290=マイタスク!$U$5,"SVレビュー","")</f>
        <v/>
      </c>
      <c r="AF3290" s="252">
        <f t="shared" si="101"/>
        <v>800</v>
      </c>
      <c r="AG3290" s="9" t="s">
        <v>34</v>
      </c>
    </row>
    <row r="3291" spans="2:33">
      <c r="B3291" s="225">
        <v>3279</v>
      </c>
      <c r="C3291" s="226" t="s">
        <v>85</v>
      </c>
      <c r="D3291" s="227" t="s">
        <v>86</v>
      </c>
      <c r="E3291" s="228" t="s">
        <v>4682</v>
      </c>
      <c r="F3291" s="226" t="s">
        <v>4683</v>
      </c>
      <c r="G3291" s="226" t="s">
        <v>65</v>
      </c>
      <c r="H3291" s="226" t="s">
        <v>66</v>
      </c>
      <c r="I3291" s="229">
        <f t="shared" si="100"/>
        <v>0</v>
      </c>
      <c r="J3291" s="232"/>
      <c r="K3291" s="226" t="s">
        <v>12731</v>
      </c>
      <c r="L3291" s="226" t="s">
        <v>4683</v>
      </c>
      <c r="M3291" s="226" t="s">
        <v>8141</v>
      </c>
      <c r="N3291" s="226" t="s">
        <v>8527</v>
      </c>
      <c r="O3291" s="232">
        <v>45439</v>
      </c>
      <c r="P3291" s="232"/>
      <c r="Q3291" s="232"/>
      <c r="R3291" s="232"/>
      <c r="S3291" s="226" t="s">
        <v>8164</v>
      </c>
      <c r="T3291" s="229">
        <v>45443</v>
      </c>
      <c r="U3291" s="232"/>
      <c r="V3291" s="233"/>
      <c r="W3291" s="233"/>
      <c r="X3291" s="226"/>
      <c r="Y3291" s="229"/>
      <c r="Z3291" s="232">
        <v>45443</v>
      </c>
      <c r="AA3291" s="232"/>
      <c r="AB3291" s="232"/>
      <c r="AC3291" s="234"/>
      <c r="AD3291" s="232"/>
      <c r="AE3291" s="253" t="str">
        <f>IF($N3291=マイタスク!$U$5,"作業者","")&amp;IF($S3291=マイタスク!$U$5,"ピアレビュー","")&amp;IF($X3291=マイタスク!$U$5,"SVレビュー","")</f>
        <v/>
      </c>
      <c r="AF3291" s="252">
        <f t="shared" si="101"/>
        <v>483</v>
      </c>
      <c r="AG3291" s="9" t="s">
        <v>34</v>
      </c>
    </row>
    <row r="3292" spans="2:33">
      <c r="B3292" s="225">
        <v>3280</v>
      </c>
      <c r="C3292" s="226" t="s">
        <v>85</v>
      </c>
      <c r="D3292" s="227" t="s">
        <v>86</v>
      </c>
      <c r="E3292" s="228" t="s">
        <v>4684</v>
      </c>
      <c r="F3292" s="226" t="s">
        <v>4685</v>
      </c>
      <c r="G3292" s="226" t="s">
        <v>65</v>
      </c>
      <c r="H3292" s="226" t="s">
        <v>66</v>
      </c>
      <c r="I3292" s="229">
        <f>$Q3292</f>
        <v>0</v>
      </c>
      <c r="J3292" s="232"/>
      <c r="K3292" s="226" t="s">
        <v>12732</v>
      </c>
      <c r="L3292" s="226" t="s">
        <v>12733</v>
      </c>
      <c r="M3292" s="226" t="s">
        <v>8141</v>
      </c>
      <c r="N3292" s="226" t="s">
        <v>8152</v>
      </c>
      <c r="O3292" s="232">
        <v>45075.375</v>
      </c>
      <c r="P3292" s="232"/>
      <c r="Q3292" s="232"/>
      <c r="R3292" s="232"/>
      <c r="S3292" s="226" t="s">
        <v>8164</v>
      </c>
      <c r="T3292" s="229">
        <v>45077.375</v>
      </c>
      <c r="U3292" s="232"/>
      <c r="V3292" s="233"/>
      <c r="W3292" s="233"/>
      <c r="X3292" s="226"/>
      <c r="Y3292" s="229"/>
      <c r="Z3292" s="232">
        <v>45077.375</v>
      </c>
      <c r="AA3292" s="232"/>
      <c r="AB3292" s="232"/>
      <c r="AC3292" s="234"/>
      <c r="AD3292" s="232"/>
      <c r="AE3292" s="253" t="str">
        <f>IF($N3292=マイタスク!$U$5,"作業者","")&amp;IF($S3292=マイタスク!$U$5,"ピアレビュー","")&amp;IF($X3292=マイタスク!$U$5,"SVレビュー","")</f>
        <v/>
      </c>
      <c r="AF3292" s="252">
        <f t="shared" si="101"/>
        <v>166</v>
      </c>
      <c r="AG3292" s="9" t="s">
        <v>34</v>
      </c>
    </row>
    <row r="3293" spans="2:33">
      <c r="B3293" s="225">
        <v>3281</v>
      </c>
      <c r="C3293" s="226" t="s">
        <v>85</v>
      </c>
      <c r="D3293" s="227" t="s">
        <v>86</v>
      </c>
      <c r="E3293" s="228" t="s">
        <v>4684</v>
      </c>
      <c r="F3293" s="226" t="s">
        <v>4685</v>
      </c>
      <c r="G3293" s="226" t="s">
        <v>65</v>
      </c>
      <c r="H3293" s="226" t="s">
        <v>66</v>
      </c>
      <c r="I3293" s="229">
        <f t="shared" si="100"/>
        <v>0</v>
      </c>
      <c r="J3293" s="232"/>
      <c r="K3293" s="226" t="s">
        <v>12734</v>
      </c>
      <c r="L3293" s="226" t="s">
        <v>12735</v>
      </c>
      <c r="M3293" s="226" t="s">
        <v>8141</v>
      </c>
      <c r="N3293" s="226" t="s">
        <v>8152</v>
      </c>
      <c r="O3293" s="232">
        <v>45078.375</v>
      </c>
      <c r="P3293" s="232"/>
      <c r="Q3293" s="232"/>
      <c r="R3293" s="232"/>
      <c r="S3293" s="226" t="s">
        <v>8164</v>
      </c>
      <c r="T3293" s="229">
        <v>45079.375</v>
      </c>
      <c r="U3293" s="232"/>
      <c r="V3293" s="233"/>
      <c r="W3293" s="233"/>
      <c r="X3293" s="226"/>
      <c r="Y3293" s="229"/>
      <c r="Z3293" s="232">
        <v>45079.375</v>
      </c>
      <c r="AA3293" s="232"/>
      <c r="AB3293" s="232"/>
      <c r="AC3293" s="234"/>
      <c r="AD3293" s="232"/>
      <c r="AE3293" s="253" t="str">
        <f>IF($N3293=マイタスク!$U$5,"作業者","")&amp;IF($S3293=マイタスク!$U$5,"ピアレビュー","")&amp;IF($X3293=マイタスク!$U$5,"SVレビュー","")</f>
        <v/>
      </c>
      <c r="AF3293" s="252">
        <f t="shared" si="101"/>
        <v>166</v>
      </c>
      <c r="AG3293" s="9" t="s">
        <v>34</v>
      </c>
    </row>
    <row r="3294" spans="2:33">
      <c r="B3294" s="225">
        <v>3282</v>
      </c>
      <c r="C3294" s="226" t="s">
        <v>85</v>
      </c>
      <c r="D3294" s="227" t="s">
        <v>86</v>
      </c>
      <c r="E3294" s="228" t="s">
        <v>4686</v>
      </c>
      <c r="F3294" s="226" t="s">
        <v>4687</v>
      </c>
      <c r="G3294" s="226" t="s">
        <v>65</v>
      </c>
      <c r="H3294" s="226" t="s">
        <v>66</v>
      </c>
      <c r="I3294" s="229">
        <f t="shared" si="100"/>
        <v>0</v>
      </c>
      <c r="J3294" s="232"/>
      <c r="K3294" s="226" t="s">
        <v>12736</v>
      </c>
      <c r="L3294" s="226" t="s">
        <v>4687</v>
      </c>
      <c r="M3294" s="226" t="s">
        <v>8141</v>
      </c>
      <c r="N3294" s="226" t="s">
        <v>8164</v>
      </c>
      <c r="O3294" s="232">
        <v>45784</v>
      </c>
      <c r="P3294" s="232"/>
      <c r="Q3294" s="232"/>
      <c r="R3294" s="232"/>
      <c r="S3294" s="226" t="s">
        <v>8230</v>
      </c>
      <c r="T3294" s="229">
        <v>45786</v>
      </c>
      <c r="U3294" s="232"/>
      <c r="V3294" s="233"/>
      <c r="W3294" s="233"/>
      <c r="X3294" s="226"/>
      <c r="Y3294" s="229"/>
      <c r="Z3294" s="232">
        <v>45786</v>
      </c>
      <c r="AA3294" s="232"/>
      <c r="AB3294" s="232"/>
      <c r="AC3294" s="234"/>
      <c r="AD3294" s="232"/>
      <c r="AE3294" s="253" t="str">
        <f>IF($N3294=マイタスク!$U$5,"作業者","")&amp;IF($S3294=マイタスク!$U$5,"ピアレビュー","")&amp;IF($X3294=マイタスク!$U$5,"SVレビュー","")</f>
        <v/>
      </c>
      <c r="AF3294" s="252">
        <f t="shared" si="101"/>
        <v>784</v>
      </c>
      <c r="AG3294" s="9" t="s">
        <v>34</v>
      </c>
    </row>
    <row r="3295" spans="2:33">
      <c r="B3295" s="225">
        <v>3283</v>
      </c>
      <c r="C3295" s="226" t="s">
        <v>85</v>
      </c>
      <c r="D3295" s="227" t="s">
        <v>86</v>
      </c>
      <c r="E3295" s="228" t="s">
        <v>4688</v>
      </c>
      <c r="F3295" s="226" t="s">
        <v>4689</v>
      </c>
      <c r="G3295" s="226" t="s">
        <v>65</v>
      </c>
      <c r="H3295" s="226" t="s">
        <v>66</v>
      </c>
      <c r="I3295" s="229">
        <f t="shared" si="100"/>
        <v>0</v>
      </c>
      <c r="J3295" s="232"/>
      <c r="K3295" s="226" t="s">
        <v>12737</v>
      </c>
      <c r="L3295" s="226" t="s">
        <v>4689</v>
      </c>
      <c r="M3295" s="226" t="s">
        <v>8141</v>
      </c>
      <c r="N3295" s="226" t="s">
        <v>8230</v>
      </c>
      <c r="O3295" s="232">
        <v>45418</v>
      </c>
      <c r="P3295" s="232"/>
      <c r="Q3295" s="232"/>
      <c r="R3295" s="232"/>
      <c r="S3295" s="226" t="s">
        <v>8164</v>
      </c>
      <c r="T3295" s="229">
        <v>45422</v>
      </c>
      <c r="U3295" s="232"/>
      <c r="V3295" s="233"/>
      <c r="W3295" s="233"/>
      <c r="X3295" s="226"/>
      <c r="Y3295" s="229"/>
      <c r="Z3295" s="232">
        <v>45414</v>
      </c>
      <c r="AA3295" s="232"/>
      <c r="AB3295" s="232"/>
      <c r="AC3295" s="234"/>
      <c r="AD3295" s="232"/>
      <c r="AE3295" s="253" t="str">
        <f>IF($N3295=マイタスク!$U$5,"作業者","")&amp;IF($S3295=マイタスク!$U$5,"ピアレビュー","")&amp;IF($X3295=マイタスク!$U$5,"SVレビュー","")</f>
        <v/>
      </c>
      <c r="AF3295" s="252">
        <f t="shared" si="101"/>
        <v>465</v>
      </c>
      <c r="AG3295" s="9" t="s">
        <v>34</v>
      </c>
    </row>
    <row r="3296" spans="2:33">
      <c r="B3296" s="225">
        <v>3284</v>
      </c>
      <c r="C3296" s="226" t="s">
        <v>85</v>
      </c>
      <c r="D3296" s="227" t="s">
        <v>86</v>
      </c>
      <c r="E3296" s="228" t="s">
        <v>4690</v>
      </c>
      <c r="F3296" s="226" t="s">
        <v>4691</v>
      </c>
      <c r="G3296" s="226" t="s">
        <v>65</v>
      </c>
      <c r="H3296" s="226" t="s">
        <v>66</v>
      </c>
      <c r="I3296" s="229">
        <f t="shared" si="100"/>
        <v>0</v>
      </c>
      <c r="J3296" s="232"/>
      <c r="K3296" s="226" t="s">
        <v>12738</v>
      </c>
      <c r="L3296" s="226" t="s">
        <v>4691</v>
      </c>
      <c r="M3296" s="226" t="s">
        <v>8141</v>
      </c>
      <c r="N3296" s="226" t="s">
        <v>8527</v>
      </c>
      <c r="O3296" s="232">
        <v>45453</v>
      </c>
      <c r="P3296" s="232"/>
      <c r="Q3296" s="232"/>
      <c r="R3296" s="232"/>
      <c r="S3296" s="226" t="s">
        <v>8164</v>
      </c>
      <c r="T3296" s="229">
        <v>45457</v>
      </c>
      <c r="U3296" s="232"/>
      <c r="V3296" s="233"/>
      <c r="W3296" s="233"/>
      <c r="X3296" s="226"/>
      <c r="Y3296" s="229"/>
      <c r="Z3296" s="232">
        <v>45457</v>
      </c>
      <c r="AA3296" s="232"/>
      <c r="AB3296" s="232"/>
      <c r="AC3296" s="234"/>
      <c r="AD3296" s="232"/>
      <c r="AE3296" s="253" t="str">
        <f>IF($N3296=マイタスク!$U$5,"作業者","")&amp;IF($S3296=マイタスク!$U$5,"ピアレビュー","")&amp;IF($X3296=マイタスク!$U$5,"SVレビュー","")</f>
        <v/>
      </c>
      <c r="AF3296" s="252">
        <f t="shared" si="101"/>
        <v>495</v>
      </c>
      <c r="AG3296" s="9" t="s">
        <v>34</v>
      </c>
    </row>
    <row r="3297" spans="2:33">
      <c r="B3297" s="225">
        <v>3285</v>
      </c>
      <c r="C3297" s="226" t="s">
        <v>85</v>
      </c>
      <c r="D3297" s="227" t="s">
        <v>86</v>
      </c>
      <c r="E3297" s="228" t="s">
        <v>4692</v>
      </c>
      <c r="F3297" s="226" t="s">
        <v>4693</v>
      </c>
      <c r="G3297" s="226" t="s">
        <v>65</v>
      </c>
      <c r="H3297" s="226" t="s">
        <v>66</v>
      </c>
      <c r="I3297" s="229">
        <f t="shared" si="100"/>
        <v>0</v>
      </c>
      <c r="J3297" s="232"/>
      <c r="K3297" s="226" t="s">
        <v>12739</v>
      </c>
      <c r="L3297" s="226" t="s">
        <v>12740</v>
      </c>
      <c r="M3297" s="226" t="s">
        <v>8141</v>
      </c>
      <c r="N3297" s="226" t="s">
        <v>8152</v>
      </c>
      <c r="O3297" s="232">
        <v>45089.375</v>
      </c>
      <c r="P3297" s="232"/>
      <c r="Q3297" s="232"/>
      <c r="R3297" s="232"/>
      <c r="S3297" s="226" t="s">
        <v>8230</v>
      </c>
      <c r="T3297" s="229">
        <v>45091.375</v>
      </c>
      <c r="U3297" s="232"/>
      <c r="V3297" s="233"/>
      <c r="W3297" s="233"/>
      <c r="X3297" s="226"/>
      <c r="Y3297" s="229"/>
      <c r="Z3297" s="232">
        <v>45091.375</v>
      </c>
      <c r="AA3297" s="232"/>
      <c r="AB3297" s="232"/>
      <c r="AC3297" s="234"/>
      <c r="AD3297" s="232"/>
      <c r="AE3297" s="253" t="str">
        <f>IF($N3297=マイタスク!$U$5,"作業者","")&amp;IF($S3297=マイタスク!$U$5,"ピアレビュー","")&amp;IF($X3297=マイタスク!$U$5,"SVレビュー","")</f>
        <v/>
      </c>
      <c r="AF3297" s="252">
        <f t="shared" si="101"/>
        <v>179</v>
      </c>
      <c r="AG3297" s="9" t="s">
        <v>34</v>
      </c>
    </row>
    <row r="3298" spans="2:33">
      <c r="B3298" s="225">
        <v>3286</v>
      </c>
      <c r="C3298" s="226" t="s">
        <v>85</v>
      </c>
      <c r="D3298" s="227" t="s">
        <v>86</v>
      </c>
      <c r="E3298" s="228" t="s">
        <v>4692</v>
      </c>
      <c r="F3298" s="226" t="s">
        <v>4693</v>
      </c>
      <c r="G3298" s="226" t="s">
        <v>65</v>
      </c>
      <c r="H3298" s="226" t="s">
        <v>66</v>
      </c>
      <c r="I3298" s="229">
        <f t="shared" si="100"/>
        <v>0</v>
      </c>
      <c r="J3298" s="232"/>
      <c r="K3298" s="226" t="s">
        <v>12741</v>
      </c>
      <c r="L3298" s="226" t="s">
        <v>12742</v>
      </c>
      <c r="M3298" s="226" t="s">
        <v>8141</v>
      </c>
      <c r="N3298" s="226" t="s">
        <v>8152</v>
      </c>
      <c r="O3298" s="232">
        <v>45092.375</v>
      </c>
      <c r="P3298" s="232"/>
      <c r="Q3298" s="232"/>
      <c r="R3298" s="232"/>
      <c r="S3298" s="226" t="s">
        <v>8230</v>
      </c>
      <c r="T3298" s="229">
        <v>45093.375</v>
      </c>
      <c r="U3298" s="232"/>
      <c r="V3298" s="233"/>
      <c r="W3298" s="233"/>
      <c r="X3298" s="226"/>
      <c r="Y3298" s="229"/>
      <c r="Z3298" s="232">
        <v>45093.375</v>
      </c>
      <c r="AA3298" s="232"/>
      <c r="AB3298" s="232"/>
      <c r="AC3298" s="234"/>
      <c r="AD3298" s="232"/>
      <c r="AE3298" s="253" t="str">
        <f>IF($N3298=マイタスク!$U$5,"作業者","")&amp;IF($S3298=マイタスク!$U$5,"ピアレビュー","")&amp;IF($X3298=マイタスク!$U$5,"SVレビュー","")</f>
        <v/>
      </c>
      <c r="AF3298" s="252">
        <f t="shared" si="101"/>
        <v>179</v>
      </c>
      <c r="AG3298" s="9" t="s">
        <v>34</v>
      </c>
    </row>
    <row r="3299" spans="2:33">
      <c r="B3299" s="225">
        <v>3287</v>
      </c>
      <c r="C3299" s="226" t="s">
        <v>85</v>
      </c>
      <c r="D3299" s="227" t="s">
        <v>86</v>
      </c>
      <c r="E3299" s="228" t="s">
        <v>4694</v>
      </c>
      <c r="F3299" s="226" t="s">
        <v>4695</v>
      </c>
      <c r="G3299" s="226" t="s">
        <v>65</v>
      </c>
      <c r="H3299" s="226" t="s">
        <v>66</v>
      </c>
      <c r="I3299" s="229">
        <f t="shared" si="100"/>
        <v>0</v>
      </c>
      <c r="J3299" s="232"/>
      <c r="K3299" s="226" t="s">
        <v>12743</v>
      </c>
      <c r="L3299" s="226" t="s">
        <v>4695</v>
      </c>
      <c r="M3299" s="226" t="s">
        <v>8141</v>
      </c>
      <c r="N3299" s="226" t="s">
        <v>8230</v>
      </c>
      <c r="O3299" s="232">
        <v>45824</v>
      </c>
      <c r="P3299" s="232"/>
      <c r="Q3299" s="232"/>
      <c r="R3299" s="232"/>
      <c r="S3299" s="226" t="s">
        <v>8433</v>
      </c>
      <c r="T3299" s="229">
        <v>45828</v>
      </c>
      <c r="U3299" s="232"/>
      <c r="V3299" s="233"/>
      <c r="W3299" s="233"/>
      <c r="X3299" s="226"/>
      <c r="Y3299" s="229"/>
      <c r="Z3299" s="232">
        <v>45821</v>
      </c>
      <c r="AA3299" s="232"/>
      <c r="AB3299" s="232"/>
      <c r="AC3299" s="234"/>
      <c r="AD3299" s="232"/>
      <c r="AE3299" s="253" t="str">
        <f>IF($N3299=マイタスク!$U$5,"作業者","")&amp;IF($S3299=マイタスク!$U$5,"ピアレビュー","")&amp;IF($X3299=マイタスク!$U$5,"SVレビュー","")</f>
        <v/>
      </c>
      <c r="AF3299" s="252">
        <f t="shared" si="101"/>
        <v>821</v>
      </c>
      <c r="AG3299" s="9" t="s">
        <v>34</v>
      </c>
    </row>
    <row r="3300" spans="2:33">
      <c r="B3300" s="225">
        <v>3288</v>
      </c>
      <c r="C3300" s="226" t="s">
        <v>85</v>
      </c>
      <c r="D3300" s="227" t="s">
        <v>86</v>
      </c>
      <c r="E3300" s="228" t="s">
        <v>4696</v>
      </c>
      <c r="F3300" s="226" t="s">
        <v>4697</v>
      </c>
      <c r="G3300" s="226" t="s">
        <v>65</v>
      </c>
      <c r="H3300" s="226" t="s">
        <v>66</v>
      </c>
      <c r="I3300" s="229">
        <f t="shared" si="100"/>
        <v>0</v>
      </c>
      <c r="J3300" s="232"/>
      <c r="K3300" s="226" t="s">
        <v>12744</v>
      </c>
      <c r="L3300" s="226" t="s">
        <v>4697</v>
      </c>
      <c r="M3300" s="226" t="s">
        <v>8141</v>
      </c>
      <c r="N3300" s="226" t="s">
        <v>8230</v>
      </c>
      <c r="O3300" s="232">
        <v>45460</v>
      </c>
      <c r="P3300" s="232"/>
      <c r="Q3300" s="232"/>
      <c r="R3300" s="232"/>
      <c r="S3300" s="226" t="s">
        <v>8527</v>
      </c>
      <c r="T3300" s="229">
        <v>45464</v>
      </c>
      <c r="U3300" s="232"/>
      <c r="V3300" s="233"/>
      <c r="W3300" s="233"/>
      <c r="X3300" s="226"/>
      <c r="Y3300" s="229"/>
      <c r="Z3300" s="232">
        <v>45464</v>
      </c>
      <c r="AA3300" s="232"/>
      <c r="AB3300" s="232"/>
      <c r="AC3300" s="234"/>
      <c r="AD3300" s="232"/>
      <c r="AE3300" s="253" t="str">
        <f>IF($N3300=マイタスク!$U$5,"作業者","")&amp;IF($S3300=マイタスク!$U$5,"ピアレビュー","")&amp;IF($X3300=マイタスク!$U$5,"SVレビュー","")</f>
        <v/>
      </c>
      <c r="AF3300" s="252">
        <f t="shared" si="101"/>
        <v>501</v>
      </c>
      <c r="AG3300" s="9" t="s">
        <v>34</v>
      </c>
    </row>
    <row r="3301" spans="2:33">
      <c r="B3301" s="225">
        <v>3289</v>
      </c>
      <c r="C3301" s="226" t="s">
        <v>85</v>
      </c>
      <c r="D3301" s="227" t="s">
        <v>86</v>
      </c>
      <c r="E3301" s="228" t="s">
        <v>4698</v>
      </c>
      <c r="F3301" s="226" t="s">
        <v>4699</v>
      </c>
      <c r="G3301" s="226" t="s">
        <v>65</v>
      </c>
      <c r="H3301" s="226" t="s">
        <v>66</v>
      </c>
      <c r="I3301" s="229">
        <f t="shared" si="100"/>
        <v>0</v>
      </c>
      <c r="J3301" s="232"/>
      <c r="K3301" s="226" t="s">
        <v>12745</v>
      </c>
      <c r="L3301" s="226" t="s">
        <v>4699</v>
      </c>
      <c r="M3301" s="226" t="s">
        <v>8141</v>
      </c>
      <c r="N3301" s="226" t="s">
        <v>8152</v>
      </c>
      <c r="O3301" s="232">
        <v>45096.375</v>
      </c>
      <c r="P3301" s="232"/>
      <c r="Q3301" s="232"/>
      <c r="R3301" s="232"/>
      <c r="S3301" s="226" t="s">
        <v>8164</v>
      </c>
      <c r="T3301" s="229">
        <v>45096.375</v>
      </c>
      <c r="U3301" s="232"/>
      <c r="V3301" s="233"/>
      <c r="W3301" s="233"/>
      <c r="X3301" s="226" t="s">
        <v>8152</v>
      </c>
      <c r="Y3301" s="229">
        <v>45100.375</v>
      </c>
      <c r="Z3301" s="232">
        <v>45100.375</v>
      </c>
      <c r="AA3301" s="232"/>
      <c r="AB3301" s="232"/>
      <c r="AC3301" s="234"/>
      <c r="AD3301" s="232"/>
      <c r="AE3301" s="253" t="str">
        <f>IF($N3301=マイタスク!$U$5,"作業者","")&amp;IF($S3301=マイタスク!$U$5,"ピアレビュー","")&amp;IF($X3301=マイタスク!$U$5,"SVレビュー","")</f>
        <v/>
      </c>
      <c r="AF3301" s="252">
        <f t="shared" si="101"/>
        <v>185</v>
      </c>
      <c r="AG3301" s="9" t="s">
        <v>34</v>
      </c>
    </row>
    <row r="3302" spans="2:33">
      <c r="B3302" s="225">
        <v>3290</v>
      </c>
      <c r="C3302" s="226" t="s">
        <v>85</v>
      </c>
      <c r="D3302" s="227" t="s">
        <v>86</v>
      </c>
      <c r="E3302" s="228" t="s">
        <v>4698</v>
      </c>
      <c r="F3302" s="226" t="s">
        <v>4699</v>
      </c>
      <c r="G3302" s="226" t="s">
        <v>65</v>
      </c>
      <c r="H3302" s="226" t="s">
        <v>66</v>
      </c>
      <c r="I3302" s="229">
        <f t="shared" si="100"/>
        <v>0</v>
      </c>
      <c r="J3302" s="232"/>
      <c r="K3302" s="226" t="s">
        <v>12746</v>
      </c>
      <c r="L3302" s="226" t="s">
        <v>4699</v>
      </c>
      <c r="M3302" s="226" t="s">
        <v>491</v>
      </c>
      <c r="N3302" s="226" t="s">
        <v>8152</v>
      </c>
      <c r="O3302" s="232">
        <v>45096.375</v>
      </c>
      <c r="P3302" s="232"/>
      <c r="Q3302" s="232"/>
      <c r="R3302" s="232"/>
      <c r="S3302" s="226" t="s">
        <v>8164</v>
      </c>
      <c r="T3302" s="229">
        <v>45096.375</v>
      </c>
      <c r="U3302" s="232"/>
      <c r="V3302" s="233"/>
      <c r="W3302" s="233"/>
      <c r="X3302" s="226" t="s">
        <v>8165</v>
      </c>
      <c r="Y3302" s="229">
        <v>45098.375</v>
      </c>
      <c r="Z3302" s="232">
        <v>45098.375</v>
      </c>
      <c r="AA3302" s="232"/>
      <c r="AB3302" s="232"/>
      <c r="AC3302" s="234"/>
      <c r="AD3302" s="232"/>
      <c r="AE3302" s="253" t="str">
        <f>IF($N3302=マイタスク!$U$5,"作業者","")&amp;IF($S3302=マイタスク!$U$5,"ピアレビュー","")&amp;IF($X3302=マイタスク!$U$5,"SVレビュー","")</f>
        <v/>
      </c>
      <c r="AF3302" s="252">
        <f t="shared" si="101"/>
        <v>185</v>
      </c>
      <c r="AG3302" s="9" t="s">
        <v>34</v>
      </c>
    </row>
    <row r="3303" spans="2:33">
      <c r="B3303" s="225">
        <v>3291</v>
      </c>
      <c r="C3303" s="226" t="s">
        <v>85</v>
      </c>
      <c r="D3303" s="227" t="s">
        <v>86</v>
      </c>
      <c r="E3303" s="228" t="s">
        <v>4698</v>
      </c>
      <c r="F3303" s="226" t="s">
        <v>4699</v>
      </c>
      <c r="G3303" s="226" t="s">
        <v>65</v>
      </c>
      <c r="H3303" s="226" t="s">
        <v>66</v>
      </c>
      <c r="I3303" s="229">
        <f t="shared" si="100"/>
        <v>0</v>
      </c>
      <c r="J3303" s="232"/>
      <c r="K3303" s="226" t="s">
        <v>12747</v>
      </c>
      <c r="L3303" s="226" t="s">
        <v>12748</v>
      </c>
      <c r="M3303" s="226" t="s">
        <v>8141</v>
      </c>
      <c r="N3303" s="226" t="s">
        <v>8152</v>
      </c>
      <c r="O3303" s="232">
        <v>45096.375</v>
      </c>
      <c r="P3303" s="232"/>
      <c r="Q3303" s="232"/>
      <c r="R3303" s="232"/>
      <c r="S3303" s="226" t="s">
        <v>8164</v>
      </c>
      <c r="T3303" s="229">
        <v>45096.375</v>
      </c>
      <c r="U3303" s="232"/>
      <c r="V3303" s="233"/>
      <c r="W3303" s="233"/>
      <c r="X3303" s="226" t="s">
        <v>8165</v>
      </c>
      <c r="Y3303" s="229">
        <v>45098.375</v>
      </c>
      <c r="Z3303" s="232">
        <v>45098.375</v>
      </c>
      <c r="AA3303" s="232"/>
      <c r="AB3303" s="232"/>
      <c r="AC3303" s="234"/>
      <c r="AD3303" s="232"/>
      <c r="AE3303" s="253" t="str">
        <f>IF($N3303=マイタスク!$U$5,"作業者","")&amp;IF($S3303=マイタスク!$U$5,"ピアレビュー","")&amp;IF($X3303=マイタスク!$U$5,"SVレビュー","")</f>
        <v/>
      </c>
      <c r="AF3303" s="252">
        <f t="shared" si="101"/>
        <v>185</v>
      </c>
      <c r="AG3303" s="9" t="s">
        <v>34</v>
      </c>
    </row>
    <row r="3304" spans="2:33">
      <c r="B3304" s="225">
        <v>3292</v>
      </c>
      <c r="C3304" s="226" t="s">
        <v>85</v>
      </c>
      <c r="D3304" s="227" t="s">
        <v>86</v>
      </c>
      <c r="E3304" s="228" t="s">
        <v>4700</v>
      </c>
      <c r="F3304" s="226" t="s">
        <v>4701</v>
      </c>
      <c r="G3304" s="226" t="s">
        <v>65</v>
      </c>
      <c r="H3304" s="226" t="s">
        <v>66</v>
      </c>
      <c r="I3304" s="229">
        <f t="shared" si="100"/>
        <v>0</v>
      </c>
      <c r="J3304" s="232"/>
      <c r="K3304" s="226" t="s">
        <v>12749</v>
      </c>
      <c r="L3304" s="226" t="s">
        <v>4701</v>
      </c>
      <c r="M3304" s="226" t="s">
        <v>8141</v>
      </c>
      <c r="N3304" s="226" t="s">
        <v>8164</v>
      </c>
      <c r="O3304" s="232">
        <v>45831</v>
      </c>
      <c r="P3304" s="232"/>
      <c r="Q3304" s="232"/>
      <c r="R3304" s="232"/>
      <c r="S3304" s="226" t="s">
        <v>8433</v>
      </c>
      <c r="T3304" s="229">
        <v>45835</v>
      </c>
      <c r="U3304" s="232"/>
      <c r="V3304" s="233"/>
      <c r="W3304" s="233"/>
      <c r="X3304" s="226"/>
      <c r="Y3304" s="229"/>
      <c r="Z3304" s="232">
        <v>45827</v>
      </c>
      <c r="AA3304" s="232"/>
      <c r="AB3304" s="232"/>
      <c r="AC3304" s="234"/>
      <c r="AD3304" s="232"/>
      <c r="AE3304" s="253" t="str">
        <f>IF($N3304=マイタスク!$U$5,"作業者","")&amp;IF($S3304=マイタスク!$U$5,"ピアレビュー","")&amp;IF($X3304=マイタスク!$U$5,"SVレビュー","")</f>
        <v/>
      </c>
      <c r="AF3304" s="252">
        <f t="shared" si="101"/>
        <v>827</v>
      </c>
      <c r="AG3304" s="9" t="s">
        <v>34</v>
      </c>
    </row>
    <row r="3305" spans="2:33">
      <c r="B3305" s="225">
        <v>3293</v>
      </c>
      <c r="C3305" s="226" t="s">
        <v>85</v>
      </c>
      <c r="D3305" s="227" t="s">
        <v>86</v>
      </c>
      <c r="E3305" s="228" t="s">
        <v>4702</v>
      </c>
      <c r="F3305" s="226" t="s">
        <v>4703</v>
      </c>
      <c r="G3305" s="226" t="s">
        <v>65</v>
      </c>
      <c r="H3305" s="226" t="s">
        <v>66</v>
      </c>
      <c r="I3305" s="229">
        <f t="shared" si="100"/>
        <v>0</v>
      </c>
      <c r="J3305" s="232"/>
      <c r="K3305" s="226" t="s">
        <v>12750</v>
      </c>
      <c r="L3305" s="226" t="s">
        <v>4703</v>
      </c>
      <c r="M3305" s="226" t="s">
        <v>8141</v>
      </c>
      <c r="N3305" s="226" t="s">
        <v>8527</v>
      </c>
      <c r="O3305" s="232">
        <v>45467</v>
      </c>
      <c r="P3305" s="232"/>
      <c r="Q3305" s="232"/>
      <c r="R3305" s="232"/>
      <c r="S3305" s="226" t="s">
        <v>8164</v>
      </c>
      <c r="T3305" s="229">
        <v>45471</v>
      </c>
      <c r="U3305" s="232"/>
      <c r="V3305" s="233"/>
      <c r="W3305" s="233"/>
      <c r="X3305" s="226"/>
      <c r="Y3305" s="229"/>
      <c r="Z3305" s="232">
        <v>45471</v>
      </c>
      <c r="AA3305" s="232"/>
      <c r="AB3305" s="232"/>
      <c r="AC3305" s="234"/>
      <c r="AD3305" s="232"/>
      <c r="AE3305" s="253" t="str">
        <f>IF($N3305=マイタスク!$U$5,"作業者","")&amp;IF($S3305=マイタスク!$U$5,"ピアレビュー","")&amp;IF($X3305=マイタスク!$U$5,"SVレビュー","")</f>
        <v/>
      </c>
      <c r="AF3305" s="252">
        <f t="shared" si="101"/>
        <v>506</v>
      </c>
      <c r="AG3305" s="9" t="s">
        <v>34</v>
      </c>
    </row>
    <row r="3306" spans="2:33">
      <c r="B3306" s="225">
        <v>3294</v>
      </c>
      <c r="C3306" s="226" t="s">
        <v>85</v>
      </c>
      <c r="D3306" s="227" t="s">
        <v>86</v>
      </c>
      <c r="E3306" s="228" t="s">
        <v>4704</v>
      </c>
      <c r="F3306" s="226" t="s">
        <v>4705</v>
      </c>
      <c r="G3306" s="226" t="s">
        <v>65</v>
      </c>
      <c r="H3306" s="226" t="s">
        <v>66</v>
      </c>
      <c r="I3306" s="229">
        <f t="shared" si="100"/>
        <v>0</v>
      </c>
      <c r="J3306" s="232"/>
      <c r="K3306" s="226" t="s">
        <v>12751</v>
      </c>
      <c r="L3306" s="226" t="s">
        <v>4705</v>
      </c>
      <c r="M3306" s="226" t="s">
        <v>8141</v>
      </c>
      <c r="N3306" s="226" t="s">
        <v>8152</v>
      </c>
      <c r="O3306" s="232">
        <v>45103.375</v>
      </c>
      <c r="P3306" s="232"/>
      <c r="Q3306" s="232"/>
      <c r="R3306" s="232"/>
      <c r="S3306" s="226" t="s">
        <v>8163</v>
      </c>
      <c r="T3306" s="229">
        <v>45103.375</v>
      </c>
      <c r="U3306" s="232"/>
      <c r="V3306" s="233"/>
      <c r="W3306" s="233"/>
      <c r="X3306" s="226" t="s">
        <v>8163</v>
      </c>
      <c r="Y3306" s="229">
        <v>45107.375</v>
      </c>
      <c r="Z3306" s="232">
        <v>45107.375</v>
      </c>
      <c r="AA3306" s="232"/>
      <c r="AB3306" s="232"/>
      <c r="AC3306" s="234"/>
      <c r="AD3306" s="232"/>
      <c r="AE3306" s="253" t="str">
        <f>IF($N3306=マイタスク!$U$5,"作業者","")&amp;IF($S3306=マイタスク!$U$5,"ピアレビュー","")&amp;IF($X3306=マイタスク!$U$5,"SVレビュー","")</f>
        <v/>
      </c>
      <c r="AF3306" s="252">
        <f t="shared" si="101"/>
        <v>193</v>
      </c>
      <c r="AG3306" s="9" t="s">
        <v>34</v>
      </c>
    </row>
    <row r="3307" spans="2:33">
      <c r="B3307" s="225">
        <v>3295</v>
      </c>
      <c r="C3307" s="226" t="s">
        <v>85</v>
      </c>
      <c r="D3307" s="227" t="s">
        <v>86</v>
      </c>
      <c r="E3307" s="228" t="s">
        <v>4706</v>
      </c>
      <c r="F3307" s="226" t="s">
        <v>4707</v>
      </c>
      <c r="G3307" s="226" t="s">
        <v>65</v>
      </c>
      <c r="H3307" s="226" t="s">
        <v>66</v>
      </c>
      <c r="I3307" s="229">
        <f t="shared" si="100"/>
        <v>0</v>
      </c>
      <c r="J3307" s="232"/>
      <c r="K3307" s="226" t="s">
        <v>12752</v>
      </c>
      <c r="L3307" s="226" t="s">
        <v>4707</v>
      </c>
      <c r="M3307" s="226" t="s">
        <v>8141</v>
      </c>
      <c r="N3307" s="226" t="s">
        <v>8230</v>
      </c>
      <c r="O3307" s="232">
        <v>45810</v>
      </c>
      <c r="P3307" s="232"/>
      <c r="Q3307" s="232"/>
      <c r="R3307" s="232"/>
      <c r="S3307" s="226" t="s">
        <v>8208</v>
      </c>
      <c r="T3307" s="229">
        <v>45814</v>
      </c>
      <c r="U3307" s="232"/>
      <c r="V3307" s="233"/>
      <c r="W3307" s="233"/>
      <c r="X3307" s="226"/>
      <c r="Y3307" s="229"/>
      <c r="Z3307" s="232">
        <v>45807</v>
      </c>
      <c r="AA3307" s="232"/>
      <c r="AB3307" s="232"/>
      <c r="AC3307" s="234"/>
      <c r="AD3307" s="232"/>
      <c r="AE3307" s="253" t="str">
        <f>IF($N3307=マイタスク!$U$5,"作業者","")&amp;IF($S3307=マイタスク!$U$5,"ピアレビュー","")&amp;IF($X3307=マイタスク!$U$5,"SVレビュー","")</f>
        <v/>
      </c>
      <c r="AF3307" s="252">
        <f t="shared" si="101"/>
        <v>809</v>
      </c>
      <c r="AG3307" s="9" t="s">
        <v>34</v>
      </c>
    </row>
    <row r="3308" spans="2:33">
      <c r="B3308" s="225">
        <v>3296</v>
      </c>
      <c r="C3308" s="226" t="s">
        <v>85</v>
      </c>
      <c r="D3308" s="227" t="s">
        <v>86</v>
      </c>
      <c r="E3308" s="228" t="s">
        <v>4708</v>
      </c>
      <c r="F3308" s="226" t="s">
        <v>4707</v>
      </c>
      <c r="G3308" s="226" t="s">
        <v>65</v>
      </c>
      <c r="H3308" s="226" t="s">
        <v>66</v>
      </c>
      <c r="I3308" s="229">
        <f t="shared" si="100"/>
        <v>0</v>
      </c>
      <c r="J3308" s="232"/>
      <c r="K3308" s="226" t="s">
        <v>12753</v>
      </c>
      <c r="L3308" s="226" t="s">
        <v>4707</v>
      </c>
      <c r="M3308" s="226" t="s">
        <v>8141</v>
      </c>
      <c r="N3308" s="226" t="s">
        <v>8152</v>
      </c>
      <c r="O3308" s="232">
        <v>45807</v>
      </c>
      <c r="P3308" s="232"/>
      <c r="Q3308" s="232"/>
      <c r="R3308" s="232"/>
      <c r="S3308" s="226" t="s">
        <v>8152</v>
      </c>
      <c r="T3308" s="229">
        <v>45807</v>
      </c>
      <c r="U3308" s="232"/>
      <c r="V3308" s="233"/>
      <c r="W3308" s="233"/>
      <c r="X3308" s="226"/>
      <c r="Y3308" s="229"/>
      <c r="Z3308" s="232">
        <v>45807</v>
      </c>
      <c r="AA3308" s="232"/>
      <c r="AB3308" s="232"/>
      <c r="AC3308" s="234"/>
      <c r="AD3308" s="232"/>
      <c r="AE3308" s="253" t="str">
        <f>IF($N3308=マイタスク!$U$5,"作業者","")&amp;IF($S3308=マイタスク!$U$5,"ピアレビュー","")&amp;IF($X3308=マイタスク!$U$5,"SVレビュー","")</f>
        <v/>
      </c>
      <c r="AF3308" s="252">
        <f t="shared" si="101"/>
        <v>812</v>
      </c>
      <c r="AG3308" s="9" t="s">
        <v>34</v>
      </c>
    </row>
    <row r="3309" spans="2:33">
      <c r="B3309" s="225">
        <v>3297</v>
      </c>
      <c r="C3309" s="226" t="s">
        <v>85</v>
      </c>
      <c r="D3309" s="227" t="s">
        <v>86</v>
      </c>
      <c r="E3309" s="228" t="s">
        <v>4709</v>
      </c>
      <c r="F3309" s="226" t="s">
        <v>4710</v>
      </c>
      <c r="G3309" s="226" t="s">
        <v>65</v>
      </c>
      <c r="H3309" s="226" t="s">
        <v>66</v>
      </c>
      <c r="I3309" s="229">
        <f t="shared" si="100"/>
        <v>0</v>
      </c>
      <c r="J3309" s="232"/>
      <c r="K3309" s="226" t="s">
        <v>12754</v>
      </c>
      <c r="L3309" s="226" t="s">
        <v>4710</v>
      </c>
      <c r="M3309" s="226" t="s">
        <v>8141</v>
      </c>
      <c r="N3309" s="226" t="s">
        <v>8208</v>
      </c>
      <c r="O3309" s="232">
        <v>45838</v>
      </c>
      <c r="P3309" s="232"/>
      <c r="Q3309" s="232"/>
      <c r="R3309" s="232"/>
      <c r="S3309" s="226" t="s">
        <v>8164</v>
      </c>
      <c r="T3309" s="229">
        <v>45842</v>
      </c>
      <c r="U3309" s="232"/>
      <c r="V3309" s="233"/>
      <c r="W3309" s="233"/>
      <c r="X3309" s="226"/>
      <c r="Y3309" s="229"/>
      <c r="Z3309" s="232">
        <v>45835</v>
      </c>
      <c r="AA3309" s="232"/>
      <c r="AB3309" s="232"/>
      <c r="AC3309" s="234"/>
      <c r="AD3309" s="232"/>
      <c r="AE3309" s="253" t="str">
        <f>IF($N3309=マイタスク!$U$5,"作業者","")&amp;IF($S3309=マイタスク!$U$5,"ピアレビュー","")&amp;IF($X3309=マイタスク!$U$5,"SVレビュー","")</f>
        <v/>
      </c>
      <c r="AF3309" s="252">
        <f t="shared" si="101"/>
        <v>833</v>
      </c>
      <c r="AG3309" s="9" t="s">
        <v>34</v>
      </c>
    </row>
    <row r="3310" spans="2:33">
      <c r="B3310" s="225">
        <v>3298</v>
      </c>
      <c r="C3310" s="226" t="s">
        <v>85</v>
      </c>
      <c r="D3310" s="227" t="s">
        <v>86</v>
      </c>
      <c r="E3310" s="228" t="s">
        <v>4711</v>
      </c>
      <c r="F3310" s="226" t="s">
        <v>4712</v>
      </c>
      <c r="G3310" s="226" t="s">
        <v>65</v>
      </c>
      <c r="H3310" s="226" t="s">
        <v>66</v>
      </c>
      <c r="I3310" s="229">
        <f t="shared" si="100"/>
        <v>0</v>
      </c>
      <c r="J3310" s="232"/>
      <c r="K3310" s="226" t="s">
        <v>12755</v>
      </c>
      <c r="L3310" s="226" t="s">
        <v>4712</v>
      </c>
      <c r="M3310" s="226" t="s">
        <v>8141</v>
      </c>
      <c r="N3310" s="226" t="s">
        <v>8230</v>
      </c>
      <c r="O3310" s="232">
        <v>45446</v>
      </c>
      <c r="P3310" s="232"/>
      <c r="Q3310" s="232"/>
      <c r="R3310" s="232"/>
      <c r="S3310" s="226" t="s">
        <v>8164</v>
      </c>
      <c r="T3310" s="229">
        <v>45450</v>
      </c>
      <c r="U3310" s="232"/>
      <c r="V3310" s="233"/>
      <c r="W3310" s="233"/>
      <c r="X3310" s="226"/>
      <c r="Y3310" s="229"/>
      <c r="Z3310" s="232">
        <v>45450</v>
      </c>
      <c r="AA3310" s="232"/>
      <c r="AB3310" s="232"/>
      <c r="AC3310" s="234"/>
      <c r="AD3310" s="232"/>
      <c r="AE3310" s="253" t="str">
        <f>IF($N3310=マイタスク!$U$5,"作業者","")&amp;IF($S3310=マイタスク!$U$5,"ピアレビュー","")&amp;IF($X3310=マイタスク!$U$5,"SVレビュー","")</f>
        <v/>
      </c>
      <c r="AF3310" s="252">
        <f t="shared" si="101"/>
        <v>489</v>
      </c>
      <c r="AG3310" s="9" t="s">
        <v>34</v>
      </c>
    </row>
    <row r="3311" spans="2:33">
      <c r="B3311" s="225">
        <v>3299</v>
      </c>
      <c r="C3311" s="226" t="s">
        <v>85</v>
      </c>
      <c r="D3311" s="227" t="s">
        <v>86</v>
      </c>
      <c r="E3311" s="228" t="s">
        <v>4713</v>
      </c>
      <c r="F3311" s="226" t="s">
        <v>4714</v>
      </c>
      <c r="G3311" s="226" t="s">
        <v>65</v>
      </c>
      <c r="H3311" s="226" t="s">
        <v>66</v>
      </c>
      <c r="I3311" s="229">
        <f t="shared" si="100"/>
        <v>0</v>
      </c>
      <c r="J3311" s="232"/>
      <c r="K3311" s="226" t="s">
        <v>12756</v>
      </c>
      <c r="L3311" s="226" t="s">
        <v>12757</v>
      </c>
      <c r="M3311" s="226" t="s">
        <v>8141</v>
      </c>
      <c r="N3311" s="226" t="s">
        <v>8152</v>
      </c>
      <c r="O3311" s="232">
        <v>45082.375</v>
      </c>
      <c r="P3311" s="232"/>
      <c r="Q3311" s="232"/>
      <c r="R3311" s="232"/>
      <c r="S3311" s="226" t="s">
        <v>8230</v>
      </c>
      <c r="T3311" s="229">
        <v>45084.375</v>
      </c>
      <c r="U3311" s="232"/>
      <c r="V3311" s="233"/>
      <c r="W3311" s="233"/>
      <c r="X3311" s="226"/>
      <c r="Y3311" s="229"/>
      <c r="Z3311" s="232">
        <v>45084.375</v>
      </c>
      <c r="AA3311" s="232"/>
      <c r="AB3311" s="232"/>
      <c r="AC3311" s="234"/>
      <c r="AD3311" s="232"/>
      <c r="AE3311" s="253" t="str">
        <f>IF($N3311=マイタスク!$U$5,"作業者","")&amp;IF($S3311=マイタスク!$U$5,"ピアレビュー","")&amp;IF($X3311=マイタスク!$U$5,"SVレビュー","")</f>
        <v/>
      </c>
      <c r="AF3311" s="252">
        <f t="shared" si="101"/>
        <v>172</v>
      </c>
      <c r="AG3311" s="9" t="s">
        <v>34</v>
      </c>
    </row>
    <row r="3312" spans="2:33">
      <c r="B3312" s="225">
        <v>3300</v>
      </c>
      <c r="C3312" s="226" t="s">
        <v>85</v>
      </c>
      <c r="D3312" s="227" t="s">
        <v>86</v>
      </c>
      <c r="E3312" s="228" t="s">
        <v>4713</v>
      </c>
      <c r="F3312" s="226" t="s">
        <v>4714</v>
      </c>
      <c r="G3312" s="226" t="s">
        <v>65</v>
      </c>
      <c r="H3312" s="226" t="s">
        <v>66</v>
      </c>
      <c r="I3312" s="229">
        <f t="shared" si="100"/>
        <v>0</v>
      </c>
      <c r="J3312" s="232"/>
      <c r="K3312" s="226" t="s">
        <v>12758</v>
      </c>
      <c r="L3312" s="226" t="s">
        <v>12759</v>
      </c>
      <c r="M3312" s="226" t="s">
        <v>8141</v>
      </c>
      <c r="N3312" s="226" t="s">
        <v>8152</v>
      </c>
      <c r="O3312" s="232">
        <v>45085.375</v>
      </c>
      <c r="P3312" s="232"/>
      <c r="Q3312" s="232"/>
      <c r="R3312" s="232"/>
      <c r="S3312" s="226" t="s">
        <v>8230</v>
      </c>
      <c r="T3312" s="229">
        <v>45086.375</v>
      </c>
      <c r="U3312" s="232"/>
      <c r="V3312" s="233"/>
      <c r="W3312" s="233"/>
      <c r="X3312" s="226"/>
      <c r="Y3312" s="229"/>
      <c r="Z3312" s="232">
        <v>45086.375</v>
      </c>
      <c r="AA3312" s="232"/>
      <c r="AB3312" s="232"/>
      <c r="AC3312" s="234"/>
      <c r="AD3312" s="232"/>
      <c r="AE3312" s="253" t="str">
        <f>IF($N3312=マイタスク!$U$5,"作業者","")&amp;IF($S3312=マイタスク!$U$5,"ピアレビュー","")&amp;IF($X3312=マイタスク!$U$5,"SVレビュー","")</f>
        <v/>
      </c>
      <c r="AF3312" s="252">
        <f t="shared" si="101"/>
        <v>172</v>
      </c>
      <c r="AG3312" s="9" t="s">
        <v>34</v>
      </c>
    </row>
    <row r="3313" spans="2:33">
      <c r="B3313" s="225">
        <v>3301</v>
      </c>
      <c r="C3313" s="226" t="s">
        <v>85</v>
      </c>
      <c r="D3313" s="227" t="s">
        <v>86</v>
      </c>
      <c r="E3313" s="228" t="s">
        <v>4715</v>
      </c>
      <c r="F3313" s="226" t="s">
        <v>4716</v>
      </c>
      <c r="G3313" s="226" t="s">
        <v>65</v>
      </c>
      <c r="H3313" s="226" t="s">
        <v>66</v>
      </c>
      <c r="I3313" s="229">
        <f t="shared" si="100"/>
        <v>0</v>
      </c>
      <c r="J3313" s="232"/>
      <c r="K3313" s="226" t="s">
        <v>12760</v>
      </c>
      <c r="L3313" s="226" t="s">
        <v>4716</v>
      </c>
      <c r="M3313" s="226" t="s">
        <v>8141</v>
      </c>
      <c r="N3313" s="226" t="s">
        <v>8164</v>
      </c>
      <c r="O3313" s="232">
        <v>45817</v>
      </c>
      <c r="P3313" s="232"/>
      <c r="Q3313" s="232"/>
      <c r="R3313" s="232"/>
      <c r="S3313" s="226" t="s">
        <v>8230</v>
      </c>
      <c r="T3313" s="229">
        <v>45821</v>
      </c>
      <c r="U3313" s="232"/>
      <c r="V3313" s="233"/>
      <c r="W3313" s="233"/>
      <c r="X3313" s="226"/>
      <c r="Y3313" s="229"/>
      <c r="Z3313" s="232">
        <v>45814</v>
      </c>
      <c r="AA3313" s="232"/>
      <c r="AB3313" s="232"/>
      <c r="AC3313" s="234"/>
      <c r="AD3313" s="232"/>
      <c r="AE3313" s="253" t="str">
        <f>IF($N3313=マイタスク!$U$5,"作業者","")&amp;IF($S3313=マイタスク!$U$5,"ピアレビュー","")&amp;IF($X3313=マイタスク!$U$5,"SVレビュー","")</f>
        <v/>
      </c>
      <c r="AF3313" s="252">
        <f t="shared" si="101"/>
        <v>815</v>
      </c>
      <c r="AG3313" s="9" t="s">
        <v>34</v>
      </c>
    </row>
    <row r="3314" spans="2:33">
      <c r="B3314" s="225">
        <v>3302</v>
      </c>
      <c r="C3314" s="226" t="s">
        <v>85</v>
      </c>
      <c r="D3314" s="227" t="s">
        <v>86</v>
      </c>
      <c r="E3314" s="228" t="s">
        <v>4717</v>
      </c>
      <c r="F3314" s="226" t="s">
        <v>4718</v>
      </c>
      <c r="G3314" s="226" t="s">
        <v>65</v>
      </c>
      <c r="H3314" s="226" t="s">
        <v>66</v>
      </c>
      <c r="I3314" s="229">
        <f t="shared" si="100"/>
        <v>0</v>
      </c>
      <c r="J3314" s="232"/>
      <c r="K3314" s="226" t="s">
        <v>12761</v>
      </c>
      <c r="L3314" s="226" t="s">
        <v>4718</v>
      </c>
      <c r="M3314" s="226" t="s">
        <v>8141</v>
      </c>
      <c r="N3314" s="226" t="s">
        <v>8152</v>
      </c>
      <c r="O3314" s="232">
        <v>45117.375</v>
      </c>
      <c r="P3314" s="232"/>
      <c r="Q3314" s="232"/>
      <c r="R3314" s="232"/>
      <c r="S3314" s="226" t="s">
        <v>8163</v>
      </c>
      <c r="T3314" s="229">
        <v>45117.375</v>
      </c>
      <c r="U3314" s="232"/>
      <c r="V3314" s="233"/>
      <c r="W3314" s="233"/>
      <c r="X3314" s="226" t="s">
        <v>8163</v>
      </c>
      <c r="Y3314" s="229">
        <v>45121.375</v>
      </c>
      <c r="Z3314" s="232">
        <v>45121.375</v>
      </c>
      <c r="AA3314" s="232"/>
      <c r="AB3314" s="232"/>
      <c r="AC3314" s="234"/>
      <c r="AD3314" s="232"/>
      <c r="AE3314" s="253" t="str">
        <f>IF($N3314=マイタスク!$U$5,"作業者","")&amp;IF($S3314=マイタスク!$U$5,"ピアレビュー","")&amp;IF($X3314=マイタスク!$U$5,"SVレビュー","")</f>
        <v/>
      </c>
      <c r="AF3314" s="252">
        <f t="shared" si="101"/>
        <v>205</v>
      </c>
      <c r="AG3314" s="9" t="s">
        <v>34</v>
      </c>
    </row>
    <row r="3315" spans="2:33">
      <c r="B3315" s="225">
        <v>3303</v>
      </c>
      <c r="C3315" s="226" t="s">
        <v>85</v>
      </c>
      <c r="D3315" s="227" t="s">
        <v>86</v>
      </c>
      <c r="E3315" s="228" t="s">
        <v>4717</v>
      </c>
      <c r="F3315" s="226" t="s">
        <v>4718</v>
      </c>
      <c r="G3315" s="226" t="s">
        <v>65</v>
      </c>
      <c r="H3315" s="226" t="s">
        <v>66</v>
      </c>
      <c r="I3315" s="229">
        <f t="shared" si="100"/>
        <v>0</v>
      </c>
      <c r="J3315" s="232"/>
      <c r="K3315" s="226" t="s">
        <v>12762</v>
      </c>
      <c r="L3315" s="226" t="s">
        <v>12763</v>
      </c>
      <c r="M3315" s="226" t="s">
        <v>8141</v>
      </c>
      <c r="N3315" s="226" t="s">
        <v>8152</v>
      </c>
      <c r="O3315" s="232">
        <v>45117.375</v>
      </c>
      <c r="P3315" s="232"/>
      <c r="Q3315" s="232"/>
      <c r="R3315" s="232"/>
      <c r="S3315" s="226" t="s">
        <v>8163</v>
      </c>
      <c r="T3315" s="229">
        <v>45117.375</v>
      </c>
      <c r="U3315" s="232"/>
      <c r="V3315" s="233"/>
      <c r="W3315" s="233"/>
      <c r="X3315" s="226" t="s">
        <v>8163</v>
      </c>
      <c r="Y3315" s="229">
        <v>45121.375</v>
      </c>
      <c r="Z3315" s="232">
        <v>45121.375</v>
      </c>
      <c r="AA3315" s="232"/>
      <c r="AB3315" s="232"/>
      <c r="AC3315" s="234"/>
      <c r="AD3315" s="232"/>
      <c r="AE3315" s="253" t="str">
        <f>IF($N3315=マイタスク!$U$5,"作業者","")&amp;IF($S3315=マイタスク!$U$5,"ピアレビュー","")&amp;IF($X3315=マイタスク!$U$5,"SVレビュー","")</f>
        <v/>
      </c>
      <c r="AF3315" s="252">
        <f t="shared" si="101"/>
        <v>205</v>
      </c>
      <c r="AG3315" s="9" t="s">
        <v>34</v>
      </c>
    </row>
    <row r="3316" spans="2:33">
      <c r="B3316" s="225">
        <v>3304</v>
      </c>
      <c r="C3316" s="226" t="s">
        <v>85</v>
      </c>
      <c r="D3316" s="227" t="s">
        <v>86</v>
      </c>
      <c r="E3316" s="228" t="s">
        <v>4719</v>
      </c>
      <c r="F3316" s="226" t="s">
        <v>4720</v>
      </c>
      <c r="G3316" s="226" t="s">
        <v>65</v>
      </c>
      <c r="H3316" s="226" t="s">
        <v>66</v>
      </c>
      <c r="I3316" s="229">
        <f t="shared" si="100"/>
        <v>0</v>
      </c>
      <c r="J3316" s="232"/>
      <c r="K3316" s="226" t="s">
        <v>12764</v>
      </c>
      <c r="L3316" s="226" t="s">
        <v>4720</v>
      </c>
      <c r="M3316" s="226" t="s">
        <v>8141</v>
      </c>
      <c r="N3316" s="226" t="s">
        <v>8230</v>
      </c>
      <c r="O3316" s="232">
        <v>45852</v>
      </c>
      <c r="P3316" s="232"/>
      <c r="Q3316" s="232"/>
      <c r="R3316" s="232"/>
      <c r="S3316" s="226" t="s">
        <v>8208</v>
      </c>
      <c r="T3316" s="229">
        <v>45856</v>
      </c>
      <c r="U3316" s="232"/>
      <c r="V3316" s="233"/>
      <c r="W3316" s="233"/>
      <c r="X3316" s="226"/>
      <c r="Y3316" s="229"/>
      <c r="Z3316" s="232">
        <v>45849</v>
      </c>
      <c r="AA3316" s="232"/>
      <c r="AB3316" s="232"/>
      <c r="AC3316" s="234"/>
      <c r="AD3316" s="232"/>
      <c r="AE3316" s="253" t="str">
        <f>IF($N3316=マイタスク!$U$5,"作業者","")&amp;IF($S3316=マイタスク!$U$5,"ピアレビュー","")&amp;IF($X3316=マイタスク!$U$5,"SVレビュー","")</f>
        <v/>
      </c>
      <c r="AF3316" s="252">
        <f t="shared" si="101"/>
        <v>845</v>
      </c>
      <c r="AG3316" s="9" t="s">
        <v>34</v>
      </c>
    </row>
    <row r="3317" spans="2:33">
      <c r="B3317" s="225">
        <v>3305</v>
      </c>
      <c r="C3317" s="226" t="s">
        <v>85</v>
      </c>
      <c r="D3317" s="227" t="s">
        <v>86</v>
      </c>
      <c r="E3317" s="228" t="s">
        <v>4721</v>
      </c>
      <c r="F3317" s="226" t="s">
        <v>4722</v>
      </c>
      <c r="G3317" s="226" t="s">
        <v>65</v>
      </c>
      <c r="H3317" s="226" t="s">
        <v>66</v>
      </c>
      <c r="I3317" s="229">
        <f t="shared" si="100"/>
        <v>0</v>
      </c>
      <c r="J3317" s="232"/>
      <c r="K3317" s="226" t="s">
        <v>12765</v>
      </c>
      <c r="L3317" s="226" t="s">
        <v>4722</v>
      </c>
      <c r="M3317" s="226" t="s">
        <v>8141</v>
      </c>
      <c r="N3317" s="226" t="s">
        <v>8433</v>
      </c>
      <c r="O3317" s="232">
        <v>45489</v>
      </c>
      <c r="P3317" s="232"/>
      <c r="Q3317" s="232"/>
      <c r="R3317" s="232"/>
      <c r="S3317" s="226" t="s">
        <v>8164</v>
      </c>
      <c r="T3317" s="229">
        <v>45492</v>
      </c>
      <c r="U3317" s="232"/>
      <c r="V3317" s="233"/>
      <c r="W3317" s="233"/>
      <c r="X3317" s="226"/>
      <c r="Y3317" s="229"/>
      <c r="Z3317" s="232">
        <v>45485</v>
      </c>
      <c r="AA3317" s="232"/>
      <c r="AB3317" s="232"/>
      <c r="AC3317" s="234"/>
      <c r="AD3317" s="232"/>
      <c r="AE3317" s="253" t="str">
        <f>IF($N3317=マイタスク!$U$5,"作業者","")&amp;IF($S3317=マイタスク!$U$5,"ピアレビュー","")&amp;IF($X3317=マイタスク!$U$5,"SVレビュー","")</f>
        <v/>
      </c>
      <c r="AF3317" s="252">
        <f t="shared" si="101"/>
        <v>531</v>
      </c>
      <c r="AG3317" s="9" t="s">
        <v>34</v>
      </c>
    </row>
    <row r="3318" spans="2:33">
      <c r="B3318" s="225">
        <v>3306</v>
      </c>
      <c r="C3318" s="226" t="s">
        <v>85</v>
      </c>
      <c r="D3318" s="227" t="s">
        <v>86</v>
      </c>
      <c r="E3318" s="228" t="s">
        <v>4723</v>
      </c>
      <c r="F3318" s="226" t="s">
        <v>4724</v>
      </c>
      <c r="G3318" s="226" t="s">
        <v>65</v>
      </c>
      <c r="H3318" s="226" t="s">
        <v>66</v>
      </c>
      <c r="I3318" s="229">
        <f t="shared" si="100"/>
        <v>0</v>
      </c>
      <c r="J3318" s="232"/>
      <c r="K3318" s="226" t="s">
        <v>12766</v>
      </c>
      <c r="L3318" s="226" t="s">
        <v>4724</v>
      </c>
      <c r="M3318" s="226" t="s">
        <v>8141</v>
      </c>
      <c r="N3318" s="226" t="s">
        <v>8152</v>
      </c>
      <c r="O3318" s="232">
        <v>45125.375</v>
      </c>
      <c r="P3318" s="232"/>
      <c r="Q3318" s="232"/>
      <c r="R3318" s="232"/>
      <c r="S3318" s="226" t="s">
        <v>8163</v>
      </c>
      <c r="T3318" s="229">
        <v>45125.375</v>
      </c>
      <c r="U3318" s="232"/>
      <c r="V3318" s="233"/>
      <c r="W3318" s="233"/>
      <c r="X3318" s="226" t="s">
        <v>8163</v>
      </c>
      <c r="Y3318" s="229">
        <v>45128.375</v>
      </c>
      <c r="Z3318" s="232">
        <v>45128.375</v>
      </c>
      <c r="AA3318" s="232"/>
      <c r="AB3318" s="232"/>
      <c r="AC3318" s="234"/>
      <c r="AD3318" s="232"/>
      <c r="AE3318" s="253" t="str">
        <f>IF($N3318=マイタスク!$U$5,"作業者","")&amp;IF($S3318=マイタスク!$U$5,"ピアレビュー","")&amp;IF($X3318=マイタスク!$U$5,"SVレビュー","")</f>
        <v/>
      </c>
      <c r="AF3318" s="252">
        <f t="shared" si="101"/>
        <v>212</v>
      </c>
      <c r="AG3318" s="9" t="s">
        <v>34</v>
      </c>
    </row>
    <row r="3319" spans="2:33">
      <c r="B3319" s="225">
        <v>3307</v>
      </c>
      <c r="C3319" s="226" t="s">
        <v>85</v>
      </c>
      <c r="D3319" s="227" t="s">
        <v>86</v>
      </c>
      <c r="E3319" s="228" t="s">
        <v>4723</v>
      </c>
      <c r="F3319" s="226" t="s">
        <v>4724</v>
      </c>
      <c r="G3319" s="226" t="s">
        <v>65</v>
      </c>
      <c r="H3319" s="226" t="s">
        <v>66</v>
      </c>
      <c r="I3319" s="229">
        <f t="shared" si="100"/>
        <v>0</v>
      </c>
      <c r="J3319" s="232"/>
      <c r="K3319" s="226" t="s">
        <v>12767</v>
      </c>
      <c r="L3319" s="226" t="s">
        <v>12768</v>
      </c>
      <c r="M3319" s="226" t="s">
        <v>8141</v>
      </c>
      <c r="N3319" s="226" t="s">
        <v>8152</v>
      </c>
      <c r="O3319" s="232">
        <v>45125.375</v>
      </c>
      <c r="P3319" s="232"/>
      <c r="Q3319" s="232"/>
      <c r="R3319" s="232"/>
      <c r="S3319" s="226" t="s">
        <v>8163</v>
      </c>
      <c r="T3319" s="229">
        <v>45125.375</v>
      </c>
      <c r="U3319" s="232"/>
      <c r="V3319" s="233"/>
      <c r="W3319" s="233"/>
      <c r="X3319" s="226" t="s">
        <v>8163</v>
      </c>
      <c r="Y3319" s="229">
        <v>45128.375</v>
      </c>
      <c r="Z3319" s="232">
        <v>45128.375</v>
      </c>
      <c r="AA3319" s="232"/>
      <c r="AB3319" s="232"/>
      <c r="AC3319" s="234"/>
      <c r="AD3319" s="232"/>
      <c r="AE3319" s="253" t="str">
        <f>IF($N3319=マイタスク!$U$5,"作業者","")&amp;IF($S3319=マイタスク!$U$5,"ピアレビュー","")&amp;IF($X3319=マイタスク!$U$5,"SVレビュー","")</f>
        <v/>
      </c>
      <c r="AF3319" s="252">
        <f t="shared" si="101"/>
        <v>212</v>
      </c>
      <c r="AG3319" s="9" t="s">
        <v>34</v>
      </c>
    </row>
    <row r="3320" spans="2:33">
      <c r="B3320" s="225">
        <v>3308</v>
      </c>
      <c r="C3320" s="226" t="s">
        <v>85</v>
      </c>
      <c r="D3320" s="227" t="s">
        <v>86</v>
      </c>
      <c r="E3320" s="228" t="s">
        <v>4725</v>
      </c>
      <c r="F3320" s="226" t="s">
        <v>4726</v>
      </c>
      <c r="G3320" s="226" t="s">
        <v>65</v>
      </c>
      <c r="H3320" s="226" t="s">
        <v>66</v>
      </c>
      <c r="I3320" s="229">
        <f t="shared" si="100"/>
        <v>0</v>
      </c>
      <c r="J3320" s="232"/>
      <c r="K3320" s="226" t="s">
        <v>12769</v>
      </c>
      <c r="L3320" s="226" t="s">
        <v>4726</v>
      </c>
      <c r="M3320" s="226" t="s">
        <v>8141</v>
      </c>
      <c r="N3320" s="226" t="s">
        <v>8527</v>
      </c>
      <c r="O3320" s="232">
        <v>45474</v>
      </c>
      <c r="P3320" s="232"/>
      <c r="Q3320" s="232"/>
      <c r="R3320" s="232"/>
      <c r="S3320" s="226" t="s">
        <v>8164</v>
      </c>
      <c r="T3320" s="229">
        <v>45478</v>
      </c>
      <c r="U3320" s="232"/>
      <c r="V3320" s="233"/>
      <c r="W3320" s="233"/>
      <c r="X3320" s="226"/>
      <c r="Y3320" s="229"/>
      <c r="Z3320" s="232">
        <v>45478</v>
      </c>
      <c r="AA3320" s="232"/>
      <c r="AB3320" s="232"/>
      <c r="AC3320" s="234"/>
      <c r="AD3320" s="232"/>
      <c r="AE3320" s="253" t="str">
        <f>IF($N3320=マイタスク!$U$5,"作業者","")&amp;IF($S3320=マイタスク!$U$5,"ピアレビュー","")&amp;IF($X3320=マイタスク!$U$5,"SVレビュー","")</f>
        <v/>
      </c>
      <c r="AF3320" s="252">
        <f t="shared" si="101"/>
        <v>516</v>
      </c>
      <c r="AG3320" s="9" t="s">
        <v>34</v>
      </c>
    </row>
    <row r="3321" spans="2:33">
      <c r="B3321" s="225">
        <v>3309</v>
      </c>
      <c r="C3321" s="226" t="s">
        <v>85</v>
      </c>
      <c r="D3321" s="227" t="s">
        <v>86</v>
      </c>
      <c r="E3321" s="228" t="s">
        <v>4727</v>
      </c>
      <c r="F3321" s="226" t="s">
        <v>4728</v>
      </c>
      <c r="G3321" s="226" t="s">
        <v>65</v>
      </c>
      <c r="H3321" s="226" t="s">
        <v>66</v>
      </c>
      <c r="I3321" s="229">
        <f t="shared" si="100"/>
        <v>0</v>
      </c>
      <c r="J3321" s="232"/>
      <c r="K3321" s="226" t="s">
        <v>12770</v>
      </c>
      <c r="L3321" s="226" t="s">
        <v>4728</v>
      </c>
      <c r="M3321" s="226" t="s">
        <v>8141</v>
      </c>
      <c r="N3321" s="226" t="s">
        <v>8230</v>
      </c>
      <c r="O3321" s="232">
        <v>45860</v>
      </c>
      <c r="P3321" s="232"/>
      <c r="Q3321" s="232"/>
      <c r="R3321" s="232"/>
      <c r="S3321" s="226" t="s">
        <v>8164</v>
      </c>
      <c r="T3321" s="229">
        <v>45863</v>
      </c>
      <c r="U3321" s="232"/>
      <c r="V3321" s="233"/>
      <c r="W3321" s="233"/>
      <c r="X3321" s="226"/>
      <c r="Y3321" s="229"/>
      <c r="Z3321" s="232">
        <v>45863</v>
      </c>
      <c r="AA3321" s="232"/>
      <c r="AB3321" s="232"/>
      <c r="AC3321" s="234"/>
      <c r="AD3321" s="232"/>
      <c r="AE3321" s="253" t="str">
        <f>IF($N3321=マイタスク!$U$5,"作業者","")&amp;IF($S3321=マイタスク!$U$5,"ピアレビュー","")&amp;IF($X3321=マイタスク!$U$5,"SVレビュー","")</f>
        <v/>
      </c>
      <c r="AF3321" s="252">
        <f t="shared" si="101"/>
        <v>849</v>
      </c>
      <c r="AG3321" s="9" t="s">
        <v>34</v>
      </c>
    </row>
    <row r="3322" spans="2:33">
      <c r="B3322" s="225">
        <v>3310</v>
      </c>
      <c r="C3322" s="226" t="s">
        <v>85</v>
      </c>
      <c r="D3322" s="227" t="s">
        <v>86</v>
      </c>
      <c r="E3322" s="228" t="s">
        <v>4729</v>
      </c>
      <c r="F3322" s="226" t="s">
        <v>4730</v>
      </c>
      <c r="G3322" s="226" t="s">
        <v>65</v>
      </c>
      <c r="H3322" s="226" t="s">
        <v>66</v>
      </c>
      <c r="I3322" s="229">
        <f t="shared" si="100"/>
        <v>0</v>
      </c>
      <c r="J3322" s="232"/>
      <c r="K3322" s="226" t="s">
        <v>12771</v>
      </c>
      <c r="L3322" s="226" t="s">
        <v>4730</v>
      </c>
      <c r="M3322" s="226" t="s">
        <v>8141</v>
      </c>
      <c r="N3322" s="226" t="s">
        <v>8164</v>
      </c>
      <c r="O3322" s="232">
        <v>45495</v>
      </c>
      <c r="P3322" s="232"/>
      <c r="Q3322" s="232"/>
      <c r="R3322" s="232"/>
      <c r="S3322" s="226" t="s">
        <v>8433</v>
      </c>
      <c r="T3322" s="229">
        <v>45499</v>
      </c>
      <c r="U3322" s="232"/>
      <c r="V3322" s="233"/>
      <c r="W3322" s="233"/>
      <c r="X3322" s="226"/>
      <c r="Y3322" s="229"/>
      <c r="Z3322" s="232">
        <v>45499</v>
      </c>
      <c r="AA3322" s="232"/>
      <c r="AB3322" s="232"/>
      <c r="AC3322" s="234"/>
      <c r="AD3322" s="232"/>
      <c r="AE3322" s="253" t="str">
        <f>IF($N3322=マイタスク!$U$5,"作業者","")&amp;IF($S3322=マイタスク!$U$5,"ピアレビュー","")&amp;IF($X3322=マイタスク!$U$5,"SVレビュー","")</f>
        <v/>
      </c>
      <c r="AF3322" s="252">
        <f t="shared" si="101"/>
        <v>537</v>
      </c>
      <c r="AG3322" s="9" t="s">
        <v>34</v>
      </c>
    </row>
    <row r="3323" spans="2:33">
      <c r="B3323" s="225">
        <v>3311</v>
      </c>
      <c r="C3323" s="226" t="s">
        <v>85</v>
      </c>
      <c r="D3323" s="227" t="s">
        <v>86</v>
      </c>
      <c r="E3323" s="228" t="s">
        <v>4731</v>
      </c>
      <c r="F3323" s="226" t="s">
        <v>4732</v>
      </c>
      <c r="G3323" s="226" t="s">
        <v>65</v>
      </c>
      <c r="H3323" s="226" t="s">
        <v>66</v>
      </c>
      <c r="I3323" s="229">
        <f t="shared" si="100"/>
        <v>0</v>
      </c>
      <c r="J3323" s="232"/>
      <c r="K3323" s="226" t="s">
        <v>12772</v>
      </c>
      <c r="L3323" s="226" t="s">
        <v>4732</v>
      </c>
      <c r="M3323" s="226" t="s">
        <v>8141</v>
      </c>
      <c r="N3323" s="226" t="s">
        <v>8152</v>
      </c>
      <c r="O3323" s="232">
        <v>45131.375</v>
      </c>
      <c r="P3323" s="232"/>
      <c r="Q3323" s="232"/>
      <c r="R3323" s="232"/>
      <c r="S3323" s="226" t="s">
        <v>8163</v>
      </c>
      <c r="T3323" s="229">
        <v>45133.375</v>
      </c>
      <c r="U3323" s="232"/>
      <c r="V3323" s="233"/>
      <c r="W3323" s="233"/>
      <c r="X3323" s="226" t="s">
        <v>8163</v>
      </c>
      <c r="Y3323" s="229">
        <v>45135.375</v>
      </c>
      <c r="Z3323" s="232">
        <v>45135.375</v>
      </c>
      <c r="AA3323" s="232"/>
      <c r="AB3323" s="232"/>
      <c r="AC3323" s="234"/>
      <c r="AD3323" s="232"/>
      <c r="AE3323" s="253" t="str">
        <f>IF($N3323=マイタスク!$U$5,"作業者","")&amp;IF($S3323=マイタスク!$U$5,"ピアレビュー","")&amp;IF($X3323=マイタスク!$U$5,"SVレビュー","")</f>
        <v/>
      </c>
      <c r="AF3323" s="252">
        <f t="shared" si="101"/>
        <v>218</v>
      </c>
      <c r="AG3323" s="9" t="s">
        <v>34</v>
      </c>
    </row>
    <row r="3324" spans="2:33">
      <c r="B3324" s="225">
        <v>3312</v>
      </c>
      <c r="C3324" s="226" t="s">
        <v>85</v>
      </c>
      <c r="D3324" s="227" t="s">
        <v>86</v>
      </c>
      <c r="E3324" s="228" t="s">
        <v>4731</v>
      </c>
      <c r="F3324" s="226" t="s">
        <v>4732</v>
      </c>
      <c r="G3324" s="226" t="s">
        <v>65</v>
      </c>
      <c r="H3324" s="226" t="s">
        <v>66</v>
      </c>
      <c r="I3324" s="229">
        <f t="shared" si="100"/>
        <v>0</v>
      </c>
      <c r="J3324" s="232"/>
      <c r="K3324" s="226" t="s">
        <v>12773</v>
      </c>
      <c r="L3324" s="226" t="s">
        <v>12774</v>
      </c>
      <c r="M3324" s="226" t="s">
        <v>8141</v>
      </c>
      <c r="N3324" s="226" t="s">
        <v>8152</v>
      </c>
      <c r="O3324" s="232">
        <v>45131.375</v>
      </c>
      <c r="P3324" s="232"/>
      <c r="Q3324" s="232"/>
      <c r="R3324" s="232"/>
      <c r="S3324" s="226" t="s">
        <v>8163</v>
      </c>
      <c r="T3324" s="229">
        <v>45133.375</v>
      </c>
      <c r="U3324" s="232"/>
      <c r="V3324" s="233"/>
      <c r="W3324" s="233"/>
      <c r="X3324" s="226" t="s">
        <v>8163</v>
      </c>
      <c r="Y3324" s="229">
        <v>45135.375</v>
      </c>
      <c r="Z3324" s="232">
        <v>45135.375</v>
      </c>
      <c r="AA3324" s="232"/>
      <c r="AB3324" s="232"/>
      <c r="AC3324" s="234"/>
      <c r="AD3324" s="232"/>
      <c r="AE3324" s="253" t="str">
        <f>IF($N3324=マイタスク!$U$5,"作業者","")&amp;IF($S3324=マイタスク!$U$5,"ピアレビュー","")&amp;IF($X3324=マイタスク!$U$5,"SVレビュー","")</f>
        <v/>
      </c>
      <c r="AF3324" s="252">
        <f t="shared" si="101"/>
        <v>218</v>
      </c>
      <c r="AG3324" s="9" t="s">
        <v>34</v>
      </c>
    </row>
    <row r="3325" spans="2:33">
      <c r="B3325" s="225">
        <v>3313</v>
      </c>
      <c r="C3325" s="226" t="s">
        <v>85</v>
      </c>
      <c r="D3325" s="227" t="s">
        <v>86</v>
      </c>
      <c r="E3325" s="228" t="s">
        <v>4733</v>
      </c>
      <c r="F3325" s="226" t="s">
        <v>4734</v>
      </c>
      <c r="G3325" s="226" t="s">
        <v>65</v>
      </c>
      <c r="H3325" s="226" t="s">
        <v>66</v>
      </c>
      <c r="I3325" s="229">
        <f t="shared" si="100"/>
        <v>0</v>
      </c>
      <c r="J3325" s="232"/>
      <c r="K3325" s="226" t="s">
        <v>12775</v>
      </c>
      <c r="L3325" s="226" t="s">
        <v>4734</v>
      </c>
      <c r="M3325" s="226" t="s">
        <v>8141</v>
      </c>
      <c r="N3325" s="226" t="s">
        <v>8208</v>
      </c>
      <c r="O3325" s="232">
        <v>45866</v>
      </c>
      <c r="P3325" s="232"/>
      <c r="Q3325" s="232"/>
      <c r="R3325" s="232"/>
      <c r="S3325" s="226" t="s">
        <v>8188</v>
      </c>
      <c r="T3325" s="229">
        <v>45870</v>
      </c>
      <c r="U3325" s="232"/>
      <c r="V3325" s="233"/>
      <c r="W3325" s="233"/>
      <c r="X3325" s="226"/>
      <c r="Y3325" s="229"/>
      <c r="Z3325" s="232">
        <v>45863</v>
      </c>
      <c r="AA3325" s="232"/>
      <c r="AB3325" s="232"/>
      <c r="AC3325" s="234"/>
      <c r="AD3325" s="232"/>
      <c r="AE3325" s="253" t="str">
        <f>IF($N3325=マイタスク!$U$5,"作業者","")&amp;IF($S3325=マイタスク!$U$5,"ピアレビュー","")&amp;IF($X3325=マイタスク!$U$5,"SVレビュー","")</f>
        <v/>
      </c>
      <c r="AF3325" s="252">
        <f t="shared" si="101"/>
        <v>853</v>
      </c>
      <c r="AG3325" s="9" t="s">
        <v>34</v>
      </c>
    </row>
    <row r="3326" spans="2:33">
      <c r="B3326" s="225">
        <v>3314</v>
      </c>
      <c r="C3326" s="226" t="s">
        <v>85</v>
      </c>
      <c r="D3326" s="227" t="s">
        <v>86</v>
      </c>
      <c r="E3326" s="228" t="s">
        <v>4735</v>
      </c>
      <c r="F3326" s="226" t="s">
        <v>4736</v>
      </c>
      <c r="G3326" s="226" t="s">
        <v>65</v>
      </c>
      <c r="H3326" s="226" t="s">
        <v>66</v>
      </c>
      <c r="I3326" s="229">
        <f t="shared" si="100"/>
        <v>0</v>
      </c>
      <c r="J3326" s="232"/>
      <c r="K3326" s="226" t="s">
        <v>12776</v>
      </c>
      <c r="L3326" s="226" t="s">
        <v>4736</v>
      </c>
      <c r="M3326" s="226" t="s">
        <v>8141</v>
      </c>
      <c r="N3326" s="226" t="s">
        <v>8433</v>
      </c>
      <c r="O3326" s="232">
        <v>45502</v>
      </c>
      <c r="P3326" s="232"/>
      <c r="Q3326" s="232"/>
      <c r="R3326" s="232"/>
      <c r="S3326" s="226" t="s">
        <v>8164</v>
      </c>
      <c r="T3326" s="229">
        <v>45506</v>
      </c>
      <c r="U3326" s="232"/>
      <c r="V3326" s="233"/>
      <c r="W3326" s="233"/>
      <c r="X3326" s="226"/>
      <c r="Y3326" s="229"/>
      <c r="Z3326" s="232">
        <v>45506</v>
      </c>
      <c r="AA3326" s="232"/>
      <c r="AB3326" s="232"/>
      <c r="AC3326" s="234"/>
      <c r="AD3326" s="232"/>
      <c r="AE3326" s="253" t="str">
        <f>IF($N3326=マイタスク!$U$5,"作業者","")&amp;IF($S3326=マイタスク!$U$5,"ピアレビュー","")&amp;IF($X3326=マイタスク!$U$5,"SVレビュー","")</f>
        <v/>
      </c>
      <c r="AF3326" s="252">
        <f t="shared" si="101"/>
        <v>544</v>
      </c>
      <c r="AG3326" s="9" t="s">
        <v>34</v>
      </c>
    </row>
    <row r="3327" spans="2:33">
      <c r="B3327" s="225">
        <v>3315</v>
      </c>
      <c r="C3327" s="226" t="s">
        <v>85</v>
      </c>
      <c r="D3327" s="227" t="s">
        <v>86</v>
      </c>
      <c r="E3327" s="228" t="s">
        <v>4737</v>
      </c>
      <c r="F3327" s="226" t="s">
        <v>4738</v>
      </c>
      <c r="G3327" s="226" t="s">
        <v>65</v>
      </c>
      <c r="H3327" s="226" t="s">
        <v>66</v>
      </c>
      <c r="I3327" s="229">
        <f t="shared" si="100"/>
        <v>0</v>
      </c>
      <c r="J3327" s="232"/>
      <c r="K3327" s="226" t="s">
        <v>12777</v>
      </c>
      <c r="L3327" s="226" t="s">
        <v>4738</v>
      </c>
      <c r="M3327" s="226" t="s">
        <v>8141</v>
      </c>
      <c r="N3327" s="226" t="s">
        <v>8152</v>
      </c>
      <c r="O3327" s="232">
        <v>45138.375</v>
      </c>
      <c r="P3327" s="232"/>
      <c r="Q3327" s="232"/>
      <c r="R3327" s="232"/>
      <c r="S3327" s="226" t="s">
        <v>8163</v>
      </c>
      <c r="T3327" s="229">
        <v>45140.375</v>
      </c>
      <c r="U3327" s="232"/>
      <c r="V3327" s="233"/>
      <c r="W3327" s="233"/>
      <c r="X3327" s="226" t="s">
        <v>8163</v>
      </c>
      <c r="Y3327" s="229">
        <v>45142.375</v>
      </c>
      <c r="Z3327" s="232">
        <v>45142.375</v>
      </c>
      <c r="AA3327" s="232"/>
      <c r="AB3327" s="232"/>
      <c r="AC3327" s="234"/>
      <c r="AD3327" s="232"/>
      <c r="AE3327" s="253" t="str">
        <f>IF($N3327=マイタスク!$U$5,"作業者","")&amp;IF($S3327=マイタスク!$U$5,"ピアレビュー","")&amp;IF($X3327=マイタスク!$U$5,"SVレビュー","")</f>
        <v/>
      </c>
      <c r="AF3327" s="252">
        <f t="shared" si="101"/>
        <v>224</v>
      </c>
      <c r="AG3327" s="9" t="s">
        <v>34</v>
      </c>
    </row>
    <row r="3328" spans="2:33">
      <c r="B3328" s="225">
        <v>3316</v>
      </c>
      <c r="C3328" s="226" t="s">
        <v>85</v>
      </c>
      <c r="D3328" s="227" t="s">
        <v>86</v>
      </c>
      <c r="E3328" s="228" t="s">
        <v>4737</v>
      </c>
      <c r="F3328" s="226" t="s">
        <v>4738</v>
      </c>
      <c r="G3328" s="226" t="s">
        <v>65</v>
      </c>
      <c r="H3328" s="226" t="s">
        <v>66</v>
      </c>
      <c r="I3328" s="229">
        <f t="shared" si="100"/>
        <v>0</v>
      </c>
      <c r="J3328" s="232"/>
      <c r="K3328" s="226" t="s">
        <v>12778</v>
      </c>
      <c r="L3328" s="226" t="s">
        <v>12779</v>
      </c>
      <c r="M3328" s="226" t="s">
        <v>8141</v>
      </c>
      <c r="N3328" s="226" t="s">
        <v>8152</v>
      </c>
      <c r="O3328" s="232">
        <v>45138.375</v>
      </c>
      <c r="P3328" s="232"/>
      <c r="Q3328" s="232"/>
      <c r="R3328" s="232"/>
      <c r="S3328" s="226" t="s">
        <v>8163</v>
      </c>
      <c r="T3328" s="229">
        <v>45140.375</v>
      </c>
      <c r="U3328" s="232"/>
      <c r="V3328" s="233"/>
      <c r="W3328" s="233"/>
      <c r="X3328" s="226" t="s">
        <v>8163</v>
      </c>
      <c r="Y3328" s="229">
        <v>45142.375</v>
      </c>
      <c r="Z3328" s="232">
        <v>45142.375</v>
      </c>
      <c r="AA3328" s="232"/>
      <c r="AB3328" s="232"/>
      <c r="AC3328" s="234"/>
      <c r="AD3328" s="232"/>
      <c r="AE3328" s="253" t="str">
        <f>IF($N3328=マイタスク!$U$5,"作業者","")&amp;IF($S3328=マイタスク!$U$5,"ピアレビュー","")&amp;IF($X3328=マイタスク!$U$5,"SVレビュー","")</f>
        <v/>
      </c>
      <c r="AF3328" s="252">
        <f t="shared" si="101"/>
        <v>224</v>
      </c>
      <c r="AG3328" s="9" t="s">
        <v>34</v>
      </c>
    </row>
    <row r="3329" spans="2:33">
      <c r="B3329" s="225">
        <v>3317</v>
      </c>
      <c r="C3329" s="226" t="s">
        <v>85</v>
      </c>
      <c r="D3329" s="227" t="s">
        <v>86</v>
      </c>
      <c r="E3329" s="228" t="s">
        <v>4739</v>
      </c>
      <c r="F3329" s="226" t="s">
        <v>4740</v>
      </c>
      <c r="G3329" s="226" t="s">
        <v>65</v>
      </c>
      <c r="H3329" s="226" t="s">
        <v>66</v>
      </c>
      <c r="I3329" s="229">
        <f t="shared" si="100"/>
        <v>0</v>
      </c>
      <c r="J3329" s="232"/>
      <c r="K3329" s="226" t="s">
        <v>12780</v>
      </c>
      <c r="L3329" s="226" t="s">
        <v>4740</v>
      </c>
      <c r="M3329" s="226" t="s">
        <v>8141</v>
      </c>
      <c r="N3329" s="226" t="s">
        <v>8152</v>
      </c>
      <c r="O3329" s="232">
        <v>45110.375</v>
      </c>
      <c r="P3329" s="232"/>
      <c r="Q3329" s="232"/>
      <c r="R3329" s="232"/>
      <c r="S3329" s="226" t="s">
        <v>8164</v>
      </c>
      <c r="T3329" s="229">
        <v>45110.375</v>
      </c>
      <c r="U3329" s="232"/>
      <c r="V3329" s="233"/>
      <c r="W3329" s="233"/>
      <c r="X3329" s="226" t="s">
        <v>8163</v>
      </c>
      <c r="Y3329" s="229">
        <v>45114.375</v>
      </c>
      <c r="Z3329" s="232">
        <v>45114.375</v>
      </c>
      <c r="AA3329" s="232"/>
      <c r="AB3329" s="232"/>
      <c r="AC3329" s="234"/>
      <c r="AD3329" s="232"/>
      <c r="AE3329" s="253" t="str">
        <f>IF($N3329=マイタスク!$U$5,"作業者","")&amp;IF($S3329=マイタスク!$U$5,"ピアレビュー","")&amp;IF($X3329=マイタスク!$U$5,"SVレビュー","")</f>
        <v/>
      </c>
      <c r="AF3329" s="252">
        <f t="shared" si="101"/>
        <v>199</v>
      </c>
      <c r="AG3329" s="9" t="s">
        <v>34</v>
      </c>
    </row>
    <row r="3330" spans="2:33">
      <c r="B3330" s="225">
        <v>3318</v>
      </c>
      <c r="C3330" s="226" t="s">
        <v>85</v>
      </c>
      <c r="D3330" s="227" t="s">
        <v>86</v>
      </c>
      <c r="E3330" s="228" t="s">
        <v>4739</v>
      </c>
      <c r="F3330" s="226" t="s">
        <v>4740</v>
      </c>
      <c r="G3330" s="226" t="s">
        <v>65</v>
      </c>
      <c r="H3330" s="226" t="s">
        <v>66</v>
      </c>
      <c r="I3330" s="229">
        <f t="shared" si="100"/>
        <v>0</v>
      </c>
      <c r="J3330" s="232"/>
      <c r="K3330" s="226" t="s">
        <v>12781</v>
      </c>
      <c r="L3330" s="226" t="s">
        <v>12782</v>
      </c>
      <c r="M3330" s="226" t="s">
        <v>8141</v>
      </c>
      <c r="N3330" s="226" t="s">
        <v>8152</v>
      </c>
      <c r="O3330" s="232">
        <v>45110.375</v>
      </c>
      <c r="P3330" s="232"/>
      <c r="Q3330" s="232"/>
      <c r="R3330" s="232"/>
      <c r="S3330" s="226" t="s">
        <v>8164</v>
      </c>
      <c r="T3330" s="229">
        <v>45110.375</v>
      </c>
      <c r="U3330" s="232"/>
      <c r="V3330" s="233"/>
      <c r="W3330" s="233"/>
      <c r="X3330" s="226" t="s">
        <v>8163</v>
      </c>
      <c r="Y3330" s="229">
        <v>45114.375</v>
      </c>
      <c r="Z3330" s="232">
        <v>45114.375</v>
      </c>
      <c r="AA3330" s="232"/>
      <c r="AB3330" s="232"/>
      <c r="AC3330" s="234"/>
      <c r="AD3330" s="232"/>
      <c r="AE3330" s="253" t="str">
        <f>IF($N3330=マイタスク!$U$5,"作業者","")&amp;IF($S3330=マイタスク!$U$5,"ピアレビュー","")&amp;IF($X3330=マイタスク!$U$5,"SVレビュー","")</f>
        <v/>
      </c>
      <c r="AF3330" s="252">
        <f t="shared" si="101"/>
        <v>199</v>
      </c>
      <c r="AG3330" s="9" t="s">
        <v>34</v>
      </c>
    </row>
    <row r="3331" spans="2:33">
      <c r="B3331" s="225">
        <v>3319</v>
      </c>
      <c r="C3331" s="226" t="s">
        <v>85</v>
      </c>
      <c r="D3331" s="227" t="s">
        <v>86</v>
      </c>
      <c r="E3331" s="228" t="s">
        <v>4741</v>
      </c>
      <c r="F3331" s="226" t="s">
        <v>4742</v>
      </c>
      <c r="G3331" s="226" t="s">
        <v>65</v>
      </c>
      <c r="H3331" s="226" t="s">
        <v>66</v>
      </c>
      <c r="I3331" s="229">
        <f t="shared" si="100"/>
        <v>0</v>
      </c>
      <c r="J3331" s="232"/>
      <c r="K3331" s="226" t="s">
        <v>12783</v>
      </c>
      <c r="L3331" s="226" t="s">
        <v>4742</v>
      </c>
      <c r="M3331" s="226" t="s">
        <v>8141</v>
      </c>
      <c r="N3331" s="226" t="s">
        <v>8208</v>
      </c>
      <c r="O3331" s="232">
        <v>45845</v>
      </c>
      <c r="P3331" s="232"/>
      <c r="Q3331" s="232"/>
      <c r="R3331" s="232"/>
      <c r="S3331" s="226" t="s">
        <v>8433</v>
      </c>
      <c r="T3331" s="229">
        <v>45849</v>
      </c>
      <c r="U3331" s="232"/>
      <c r="V3331" s="233"/>
      <c r="W3331" s="233"/>
      <c r="X3331" s="226"/>
      <c r="Y3331" s="229"/>
      <c r="Z3331" s="232">
        <v>45842</v>
      </c>
      <c r="AA3331" s="232"/>
      <c r="AB3331" s="232"/>
      <c r="AC3331" s="234"/>
      <c r="AD3331" s="232"/>
      <c r="AE3331" s="253" t="str">
        <f>IF($N3331=マイタスク!$U$5,"作業者","")&amp;IF($S3331=マイタスク!$U$5,"ピアレビュー","")&amp;IF($X3331=マイタスク!$U$5,"SVレビュー","")</f>
        <v/>
      </c>
      <c r="AF3331" s="252">
        <f t="shared" si="101"/>
        <v>839</v>
      </c>
      <c r="AG3331" s="9" t="s">
        <v>34</v>
      </c>
    </row>
    <row r="3332" spans="2:33">
      <c r="B3332" s="225">
        <v>3320</v>
      </c>
      <c r="C3332" s="226" t="s">
        <v>85</v>
      </c>
      <c r="D3332" s="227" t="s">
        <v>86</v>
      </c>
      <c r="E3332" s="228" t="s">
        <v>4743</v>
      </c>
      <c r="F3332" s="226" t="s">
        <v>4744</v>
      </c>
      <c r="G3332" s="226" t="s">
        <v>65</v>
      </c>
      <c r="H3332" s="226" t="s">
        <v>66</v>
      </c>
      <c r="I3332" s="229">
        <f t="shared" si="100"/>
        <v>0</v>
      </c>
      <c r="J3332" s="232"/>
      <c r="K3332" s="226" t="s">
        <v>12784</v>
      </c>
      <c r="L3332" s="226" t="s">
        <v>4744</v>
      </c>
      <c r="M3332" s="226" t="s">
        <v>8141</v>
      </c>
      <c r="N3332" s="226" t="s">
        <v>8230</v>
      </c>
      <c r="O3332" s="232">
        <v>45481</v>
      </c>
      <c r="P3332" s="232"/>
      <c r="Q3332" s="232"/>
      <c r="R3332" s="232"/>
      <c r="S3332" s="226" t="s">
        <v>8433</v>
      </c>
      <c r="T3332" s="229">
        <v>45485</v>
      </c>
      <c r="U3332" s="232"/>
      <c r="V3332" s="233"/>
      <c r="W3332" s="233"/>
      <c r="X3332" s="226"/>
      <c r="Y3332" s="229"/>
      <c r="Z3332" s="232">
        <v>45485</v>
      </c>
      <c r="AA3332" s="232"/>
      <c r="AB3332" s="232"/>
      <c r="AC3332" s="234"/>
      <c r="AD3332" s="232"/>
      <c r="AE3332" s="253" t="str">
        <f>IF($N3332=マイタスク!$U$5,"作業者","")&amp;IF($S3332=マイタスク!$U$5,"ピアレビュー","")&amp;IF($X3332=マイタスク!$U$5,"SVレビュー","")</f>
        <v/>
      </c>
      <c r="AF3332" s="252">
        <f t="shared" si="101"/>
        <v>526</v>
      </c>
      <c r="AG3332" s="9" t="s">
        <v>34</v>
      </c>
    </row>
    <row r="3333" spans="2:33">
      <c r="B3333" s="225">
        <v>3321</v>
      </c>
      <c r="C3333" s="226" t="s">
        <v>85</v>
      </c>
      <c r="D3333" s="227" t="s">
        <v>86</v>
      </c>
      <c r="E3333" s="228" t="s">
        <v>4745</v>
      </c>
      <c r="F3333" s="226" t="s">
        <v>4746</v>
      </c>
      <c r="G3333" s="226" t="s">
        <v>65</v>
      </c>
      <c r="H3333" s="226" t="s">
        <v>66</v>
      </c>
      <c r="I3333" s="229">
        <f t="shared" si="100"/>
        <v>0</v>
      </c>
      <c r="J3333" s="232"/>
      <c r="K3333" s="226" t="s">
        <v>12785</v>
      </c>
      <c r="L3333" s="226" t="s">
        <v>4746</v>
      </c>
      <c r="M3333" s="226" t="s">
        <v>8141</v>
      </c>
      <c r="N3333" s="226" t="s">
        <v>8433</v>
      </c>
      <c r="O3333" s="232">
        <v>45516</v>
      </c>
      <c r="P3333" s="232"/>
      <c r="Q3333" s="232"/>
      <c r="R3333" s="232"/>
      <c r="S3333" s="226" t="s">
        <v>8164</v>
      </c>
      <c r="T3333" s="229">
        <v>45520</v>
      </c>
      <c r="U3333" s="232"/>
      <c r="V3333" s="233"/>
      <c r="W3333" s="233"/>
      <c r="X3333" s="226"/>
      <c r="Y3333" s="229"/>
      <c r="Z3333" s="232">
        <v>45520</v>
      </c>
      <c r="AA3333" s="232"/>
      <c r="AB3333" s="232"/>
      <c r="AC3333" s="234"/>
      <c r="AD3333" s="232"/>
      <c r="AE3333" s="253" t="str">
        <f>IF($N3333=マイタスク!$U$5,"作業者","")&amp;IF($S3333=マイタスク!$U$5,"ピアレビュー","")&amp;IF($X3333=マイタスク!$U$5,"SVレビュー","")</f>
        <v/>
      </c>
      <c r="AF3333" s="252">
        <f t="shared" si="101"/>
        <v>557</v>
      </c>
      <c r="AG3333" s="9" t="s">
        <v>34</v>
      </c>
    </row>
    <row r="3334" spans="2:33">
      <c r="B3334" s="225">
        <v>3322</v>
      </c>
      <c r="C3334" s="226" t="s">
        <v>85</v>
      </c>
      <c r="D3334" s="227" t="s">
        <v>86</v>
      </c>
      <c r="E3334" s="228" t="s">
        <v>4747</v>
      </c>
      <c r="F3334" s="226" t="s">
        <v>4748</v>
      </c>
      <c r="G3334" s="226" t="s">
        <v>65</v>
      </c>
      <c r="H3334" s="226" t="s">
        <v>66</v>
      </c>
      <c r="I3334" s="229">
        <f t="shared" si="100"/>
        <v>0</v>
      </c>
      <c r="J3334" s="232"/>
      <c r="K3334" s="226" t="s">
        <v>12786</v>
      </c>
      <c r="L3334" s="226" t="s">
        <v>4748</v>
      </c>
      <c r="M3334" s="226" t="s">
        <v>8141</v>
      </c>
      <c r="N3334" s="226" t="s">
        <v>8152</v>
      </c>
      <c r="O3334" s="232">
        <v>45152.375</v>
      </c>
      <c r="P3334" s="232"/>
      <c r="Q3334" s="232"/>
      <c r="R3334" s="232"/>
      <c r="S3334" s="226" t="s">
        <v>8163</v>
      </c>
      <c r="T3334" s="229">
        <v>45154.375</v>
      </c>
      <c r="U3334" s="232"/>
      <c r="V3334" s="233"/>
      <c r="W3334" s="233"/>
      <c r="X3334" s="226" t="s">
        <v>8163</v>
      </c>
      <c r="Y3334" s="229">
        <v>45156.375</v>
      </c>
      <c r="Z3334" s="232">
        <v>45156.375</v>
      </c>
      <c r="AA3334" s="232"/>
      <c r="AB3334" s="232"/>
      <c r="AC3334" s="234"/>
      <c r="AD3334" s="232"/>
      <c r="AE3334" s="253" t="str">
        <f>IF($N3334=マイタスク!$U$5,"作業者","")&amp;IF($S3334=マイタスク!$U$5,"ピアレビュー","")&amp;IF($X3334=マイタスク!$U$5,"SVレビュー","")</f>
        <v/>
      </c>
      <c r="AF3334" s="252">
        <f t="shared" si="101"/>
        <v>231</v>
      </c>
      <c r="AG3334" s="9" t="s">
        <v>34</v>
      </c>
    </row>
    <row r="3335" spans="2:33">
      <c r="B3335" s="225">
        <v>3323</v>
      </c>
      <c r="C3335" s="226" t="s">
        <v>85</v>
      </c>
      <c r="D3335" s="227" t="s">
        <v>86</v>
      </c>
      <c r="E3335" s="228" t="s">
        <v>4747</v>
      </c>
      <c r="F3335" s="226" t="s">
        <v>4748</v>
      </c>
      <c r="G3335" s="226" t="s">
        <v>65</v>
      </c>
      <c r="H3335" s="226" t="s">
        <v>66</v>
      </c>
      <c r="I3335" s="229">
        <f t="shared" si="100"/>
        <v>0</v>
      </c>
      <c r="J3335" s="232"/>
      <c r="K3335" s="226" t="s">
        <v>12787</v>
      </c>
      <c r="L3335" s="226" t="s">
        <v>12788</v>
      </c>
      <c r="M3335" s="226" t="s">
        <v>8141</v>
      </c>
      <c r="N3335" s="226" t="s">
        <v>8152</v>
      </c>
      <c r="O3335" s="232">
        <v>45152.375</v>
      </c>
      <c r="P3335" s="232"/>
      <c r="Q3335" s="232"/>
      <c r="R3335" s="232"/>
      <c r="S3335" s="226" t="s">
        <v>8163</v>
      </c>
      <c r="T3335" s="229">
        <v>45154.375</v>
      </c>
      <c r="U3335" s="232"/>
      <c r="V3335" s="233"/>
      <c r="W3335" s="233"/>
      <c r="X3335" s="226" t="s">
        <v>8163</v>
      </c>
      <c r="Y3335" s="229">
        <v>45156.375</v>
      </c>
      <c r="Z3335" s="232">
        <v>45156.375</v>
      </c>
      <c r="AA3335" s="232"/>
      <c r="AB3335" s="232"/>
      <c r="AC3335" s="234"/>
      <c r="AD3335" s="232"/>
      <c r="AE3335" s="253" t="str">
        <f>IF($N3335=マイタスク!$U$5,"作業者","")&amp;IF($S3335=マイタスク!$U$5,"ピアレビュー","")&amp;IF($X3335=マイタスク!$U$5,"SVレビュー","")</f>
        <v/>
      </c>
      <c r="AF3335" s="252">
        <f t="shared" si="101"/>
        <v>231</v>
      </c>
      <c r="AG3335" s="9" t="s">
        <v>34</v>
      </c>
    </row>
    <row r="3336" spans="2:33">
      <c r="B3336" s="225">
        <v>3324</v>
      </c>
      <c r="C3336" s="226" t="s">
        <v>85</v>
      </c>
      <c r="D3336" s="227" t="s">
        <v>86</v>
      </c>
      <c r="E3336" s="228" t="s">
        <v>4749</v>
      </c>
      <c r="F3336" s="226" t="s">
        <v>4750</v>
      </c>
      <c r="G3336" s="226" t="s">
        <v>65</v>
      </c>
      <c r="H3336" s="226" t="s">
        <v>66</v>
      </c>
      <c r="I3336" s="229">
        <f t="shared" si="100"/>
        <v>0</v>
      </c>
      <c r="J3336" s="232"/>
      <c r="K3336" s="226" t="s">
        <v>12789</v>
      </c>
      <c r="L3336" s="226" t="s">
        <v>4750</v>
      </c>
      <c r="M3336" s="226" t="s">
        <v>8141</v>
      </c>
      <c r="N3336" s="226" t="s">
        <v>8164</v>
      </c>
      <c r="O3336" s="232">
        <v>45887</v>
      </c>
      <c r="P3336" s="232"/>
      <c r="Q3336" s="232"/>
      <c r="R3336" s="232"/>
      <c r="S3336" s="226" t="s">
        <v>8188</v>
      </c>
      <c r="T3336" s="229">
        <v>45891</v>
      </c>
      <c r="U3336" s="232"/>
      <c r="V3336" s="233"/>
      <c r="W3336" s="233"/>
      <c r="X3336" s="226"/>
      <c r="Y3336" s="229"/>
      <c r="Z3336" s="232">
        <v>45891</v>
      </c>
      <c r="AA3336" s="232"/>
      <c r="AB3336" s="232"/>
      <c r="AC3336" s="234"/>
      <c r="AD3336" s="232"/>
      <c r="AE3336" s="253" t="str">
        <f>IF($N3336=マイタスク!$U$5,"作業者","")&amp;IF($S3336=マイタスク!$U$5,"ピアレビュー","")&amp;IF($X3336=マイタスク!$U$5,"SVレビュー","")</f>
        <v/>
      </c>
      <c r="AF3336" s="252">
        <f t="shared" si="101"/>
        <v>861</v>
      </c>
      <c r="AG3336" s="9" t="s">
        <v>34</v>
      </c>
    </row>
    <row r="3337" spans="2:33">
      <c r="B3337" s="225">
        <v>3325</v>
      </c>
      <c r="C3337" s="226" t="s">
        <v>85</v>
      </c>
      <c r="D3337" s="227" t="s">
        <v>86</v>
      </c>
      <c r="E3337" s="228" t="s">
        <v>4751</v>
      </c>
      <c r="F3337" s="226" t="s">
        <v>4752</v>
      </c>
      <c r="G3337" s="226" t="s">
        <v>65</v>
      </c>
      <c r="H3337" s="226" t="s">
        <v>66</v>
      </c>
      <c r="I3337" s="229">
        <f t="shared" si="100"/>
        <v>0</v>
      </c>
      <c r="J3337" s="232"/>
      <c r="K3337" s="226" t="s">
        <v>12790</v>
      </c>
      <c r="L3337" s="226" t="s">
        <v>4752</v>
      </c>
      <c r="M3337" s="226" t="s">
        <v>8141</v>
      </c>
      <c r="N3337" s="226" t="s">
        <v>8164</v>
      </c>
      <c r="O3337" s="232">
        <v>45523</v>
      </c>
      <c r="P3337" s="232"/>
      <c r="Q3337" s="232"/>
      <c r="R3337" s="232"/>
      <c r="S3337" s="226" t="s">
        <v>8181</v>
      </c>
      <c r="T3337" s="229">
        <v>45527</v>
      </c>
      <c r="U3337" s="232"/>
      <c r="V3337" s="233"/>
      <c r="W3337" s="233"/>
      <c r="X3337" s="226"/>
      <c r="Y3337" s="229"/>
      <c r="Z3337" s="232">
        <v>45527</v>
      </c>
      <c r="AA3337" s="232"/>
      <c r="AB3337" s="232"/>
      <c r="AC3337" s="234"/>
      <c r="AD3337" s="232"/>
      <c r="AE3337" s="253" t="str">
        <f>IF($N3337=マイタスク!$U$5,"作業者","")&amp;IF($S3337=マイタスク!$U$5,"ピアレビュー","")&amp;IF($X3337=マイタスク!$U$5,"SVレビュー","")</f>
        <v/>
      </c>
      <c r="AF3337" s="252">
        <f t="shared" si="101"/>
        <v>563</v>
      </c>
      <c r="AG3337" s="9" t="s">
        <v>34</v>
      </c>
    </row>
    <row r="3338" spans="2:33">
      <c r="B3338" s="225">
        <v>3326</v>
      </c>
      <c r="C3338" s="226" t="s">
        <v>85</v>
      </c>
      <c r="D3338" s="227" t="s">
        <v>86</v>
      </c>
      <c r="E3338" s="228" t="s">
        <v>4753</v>
      </c>
      <c r="F3338" s="226" t="s">
        <v>4754</v>
      </c>
      <c r="G3338" s="226" t="s">
        <v>65</v>
      </c>
      <c r="H3338" s="226" t="s">
        <v>66</v>
      </c>
      <c r="I3338" s="229">
        <f t="shared" si="100"/>
        <v>0</v>
      </c>
      <c r="J3338" s="232"/>
      <c r="K3338" s="226" t="s">
        <v>12791</v>
      </c>
      <c r="L3338" s="226" t="s">
        <v>4754</v>
      </c>
      <c r="M3338" s="226" t="s">
        <v>8141</v>
      </c>
      <c r="N3338" s="226" t="s">
        <v>8152</v>
      </c>
      <c r="O3338" s="232">
        <v>45159.375</v>
      </c>
      <c r="P3338" s="232"/>
      <c r="Q3338" s="232"/>
      <c r="R3338" s="232"/>
      <c r="S3338" s="226" t="s">
        <v>8163</v>
      </c>
      <c r="T3338" s="229">
        <v>45161.375</v>
      </c>
      <c r="U3338" s="232"/>
      <c r="V3338" s="233"/>
      <c r="W3338" s="233"/>
      <c r="X3338" s="226" t="s">
        <v>8163</v>
      </c>
      <c r="Y3338" s="229">
        <v>45163.375</v>
      </c>
      <c r="Z3338" s="232">
        <v>45163.375</v>
      </c>
      <c r="AA3338" s="232"/>
      <c r="AB3338" s="232"/>
      <c r="AC3338" s="234"/>
      <c r="AD3338" s="232"/>
      <c r="AE3338" s="253" t="str">
        <f>IF($N3338=マイタスク!$U$5,"作業者","")&amp;IF($S3338=マイタスク!$U$5,"ピアレビュー","")&amp;IF($X3338=マイタスク!$U$5,"SVレビュー","")</f>
        <v/>
      </c>
      <c r="AF3338" s="252">
        <f t="shared" si="101"/>
        <v>237</v>
      </c>
      <c r="AG3338" s="9" t="s">
        <v>34</v>
      </c>
    </row>
    <row r="3339" spans="2:33">
      <c r="B3339" s="225">
        <v>3327</v>
      </c>
      <c r="C3339" s="226" t="s">
        <v>85</v>
      </c>
      <c r="D3339" s="227" t="s">
        <v>86</v>
      </c>
      <c r="E3339" s="228" t="s">
        <v>4753</v>
      </c>
      <c r="F3339" s="226" t="s">
        <v>4754</v>
      </c>
      <c r="G3339" s="226" t="s">
        <v>65</v>
      </c>
      <c r="H3339" s="226" t="s">
        <v>66</v>
      </c>
      <c r="I3339" s="229">
        <f t="shared" si="100"/>
        <v>0</v>
      </c>
      <c r="J3339" s="232"/>
      <c r="K3339" s="226" t="s">
        <v>12792</v>
      </c>
      <c r="L3339" s="226" t="s">
        <v>12793</v>
      </c>
      <c r="M3339" s="226" t="s">
        <v>8141</v>
      </c>
      <c r="N3339" s="226" t="s">
        <v>8152</v>
      </c>
      <c r="O3339" s="232">
        <v>45159.375</v>
      </c>
      <c r="P3339" s="232"/>
      <c r="Q3339" s="232"/>
      <c r="R3339" s="232"/>
      <c r="S3339" s="226" t="s">
        <v>8163</v>
      </c>
      <c r="T3339" s="229">
        <v>45161.375</v>
      </c>
      <c r="U3339" s="232"/>
      <c r="V3339" s="233"/>
      <c r="W3339" s="233"/>
      <c r="X3339" s="226" t="s">
        <v>8163</v>
      </c>
      <c r="Y3339" s="229">
        <v>45163.375</v>
      </c>
      <c r="Z3339" s="232">
        <v>45163.375</v>
      </c>
      <c r="AA3339" s="232"/>
      <c r="AB3339" s="232"/>
      <c r="AC3339" s="234"/>
      <c r="AD3339" s="232"/>
      <c r="AE3339" s="253" t="str">
        <f>IF($N3339=マイタスク!$U$5,"作業者","")&amp;IF($S3339=マイタスク!$U$5,"ピアレビュー","")&amp;IF($X3339=マイタスク!$U$5,"SVレビュー","")</f>
        <v/>
      </c>
      <c r="AF3339" s="252">
        <f t="shared" si="101"/>
        <v>237</v>
      </c>
      <c r="AG3339" s="9" t="s">
        <v>34</v>
      </c>
    </row>
    <row r="3340" spans="2:33">
      <c r="B3340" s="225">
        <v>3328</v>
      </c>
      <c r="C3340" s="226" t="s">
        <v>85</v>
      </c>
      <c r="D3340" s="227" t="s">
        <v>86</v>
      </c>
      <c r="E3340" s="228" t="s">
        <v>4755</v>
      </c>
      <c r="F3340" s="226" t="s">
        <v>4756</v>
      </c>
      <c r="G3340" s="226" t="s">
        <v>65</v>
      </c>
      <c r="H3340" s="226" t="s">
        <v>66</v>
      </c>
      <c r="I3340" s="229">
        <f t="shared" si="100"/>
        <v>0</v>
      </c>
      <c r="J3340" s="232"/>
      <c r="K3340" s="226" t="s">
        <v>12794</v>
      </c>
      <c r="L3340" s="226" t="s">
        <v>4756</v>
      </c>
      <c r="M3340" s="226" t="s">
        <v>8141</v>
      </c>
      <c r="N3340" s="226" t="s">
        <v>8230</v>
      </c>
      <c r="O3340" s="232">
        <v>45894</v>
      </c>
      <c r="P3340" s="232"/>
      <c r="Q3340" s="232"/>
      <c r="R3340" s="232"/>
      <c r="S3340" s="226" t="s">
        <v>8433</v>
      </c>
      <c r="T3340" s="229">
        <v>45898</v>
      </c>
      <c r="U3340" s="232"/>
      <c r="V3340" s="233"/>
      <c r="W3340" s="233"/>
      <c r="X3340" s="226"/>
      <c r="Y3340" s="229"/>
      <c r="Z3340" s="232">
        <v>45891</v>
      </c>
      <c r="AA3340" s="232"/>
      <c r="AB3340" s="232"/>
      <c r="AC3340" s="234"/>
      <c r="AD3340" s="232"/>
      <c r="AE3340" s="253" t="str">
        <f>IF($N3340=マイタスク!$U$5,"作業者","")&amp;IF($S3340=マイタスク!$U$5,"ピアレビュー","")&amp;IF($X3340=マイタスク!$U$5,"SVレビュー","")</f>
        <v/>
      </c>
      <c r="AF3340" s="252">
        <f t="shared" si="101"/>
        <v>865</v>
      </c>
      <c r="AG3340" s="9" t="s">
        <v>34</v>
      </c>
    </row>
    <row r="3341" spans="2:33">
      <c r="B3341" s="225">
        <v>3329</v>
      </c>
      <c r="C3341" s="226" t="s">
        <v>85</v>
      </c>
      <c r="D3341" s="227" t="s">
        <v>86</v>
      </c>
      <c r="E3341" s="228" t="s">
        <v>4757</v>
      </c>
      <c r="F3341" s="226" t="s">
        <v>4758</v>
      </c>
      <c r="G3341" s="226" t="s">
        <v>65</v>
      </c>
      <c r="H3341" s="226" t="s">
        <v>66</v>
      </c>
      <c r="I3341" s="229">
        <f t="shared" si="100"/>
        <v>0</v>
      </c>
      <c r="J3341" s="232"/>
      <c r="K3341" s="226" t="s">
        <v>12795</v>
      </c>
      <c r="L3341" s="226" t="s">
        <v>4758</v>
      </c>
      <c r="M3341" s="226" t="s">
        <v>8141</v>
      </c>
      <c r="N3341" s="226" t="s">
        <v>8433</v>
      </c>
      <c r="O3341" s="232">
        <v>45530</v>
      </c>
      <c r="P3341" s="232"/>
      <c r="Q3341" s="232"/>
      <c r="R3341" s="232"/>
      <c r="S3341" s="226" t="s">
        <v>8164</v>
      </c>
      <c r="T3341" s="229">
        <v>45534</v>
      </c>
      <c r="U3341" s="232"/>
      <c r="V3341" s="233"/>
      <c r="W3341" s="233"/>
      <c r="X3341" s="226"/>
      <c r="Y3341" s="229"/>
      <c r="Z3341" s="232">
        <v>45534</v>
      </c>
      <c r="AA3341" s="232"/>
      <c r="AB3341" s="232"/>
      <c r="AC3341" s="234"/>
      <c r="AD3341" s="232"/>
      <c r="AE3341" s="253" t="str">
        <f>IF($N3341=マイタスク!$U$5,"作業者","")&amp;IF($S3341=マイタスク!$U$5,"ピアレビュー","")&amp;IF($X3341=マイタスク!$U$5,"SVレビュー","")</f>
        <v/>
      </c>
      <c r="AF3341" s="252">
        <f t="shared" si="101"/>
        <v>570</v>
      </c>
      <c r="AG3341" s="9" t="s">
        <v>34</v>
      </c>
    </row>
    <row r="3342" spans="2:33">
      <c r="B3342" s="225">
        <v>3330</v>
      </c>
      <c r="C3342" s="226" t="s">
        <v>85</v>
      </c>
      <c r="D3342" s="227" t="s">
        <v>86</v>
      </c>
      <c r="E3342" s="228" t="s">
        <v>4759</v>
      </c>
      <c r="F3342" s="226" t="s">
        <v>4760</v>
      </c>
      <c r="G3342" s="226" t="s">
        <v>65</v>
      </c>
      <c r="H3342" s="226" t="s">
        <v>66</v>
      </c>
      <c r="I3342" s="229">
        <f t="shared" si="100"/>
        <v>0</v>
      </c>
      <c r="J3342" s="232"/>
      <c r="K3342" s="226" t="s">
        <v>12796</v>
      </c>
      <c r="L3342" s="226" t="s">
        <v>4760</v>
      </c>
      <c r="M3342" s="226" t="s">
        <v>8141</v>
      </c>
      <c r="N3342" s="226" t="s">
        <v>8163</v>
      </c>
      <c r="O3342" s="232">
        <v>45166.375</v>
      </c>
      <c r="P3342" s="232"/>
      <c r="Q3342" s="232"/>
      <c r="R3342" s="232"/>
      <c r="S3342" s="226" t="s">
        <v>8152</v>
      </c>
      <c r="T3342" s="229">
        <v>45168.375</v>
      </c>
      <c r="U3342" s="232"/>
      <c r="V3342" s="233"/>
      <c r="W3342" s="233"/>
      <c r="X3342" s="226" t="s">
        <v>8152</v>
      </c>
      <c r="Y3342" s="229">
        <v>45170.375</v>
      </c>
      <c r="Z3342" s="232">
        <v>45170.375</v>
      </c>
      <c r="AA3342" s="232"/>
      <c r="AB3342" s="232"/>
      <c r="AC3342" s="234"/>
      <c r="AD3342" s="232"/>
      <c r="AE3342" s="253" t="str">
        <f>IF($N3342=マイタスク!$U$5,"作業者","")&amp;IF($S3342=マイタスク!$U$5,"ピアレビュー","")&amp;IF($X3342=マイタスク!$U$5,"SVレビュー","")</f>
        <v/>
      </c>
      <c r="AF3342" s="252">
        <f t="shared" si="101"/>
        <v>243</v>
      </c>
      <c r="AG3342" s="9" t="s">
        <v>34</v>
      </c>
    </row>
    <row r="3343" spans="2:33">
      <c r="B3343" s="225">
        <v>3331</v>
      </c>
      <c r="C3343" s="226" t="s">
        <v>85</v>
      </c>
      <c r="D3343" s="227" t="s">
        <v>86</v>
      </c>
      <c r="E3343" s="228" t="s">
        <v>4759</v>
      </c>
      <c r="F3343" s="226" t="s">
        <v>4760</v>
      </c>
      <c r="G3343" s="226" t="s">
        <v>65</v>
      </c>
      <c r="H3343" s="226" t="s">
        <v>66</v>
      </c>
      <c r="I3343" s="229">
        <f t="shared" si="100"/>
        <v>0</v>
      </c>
      <c r="J3343" s="232"/>
      <c r="K3343" s="226" t="s">
        <v>12797</v>
      </c>
      <c r="L3343" s="226" t="s">
        <v>12798</v>
      </c>
      <c r="M3343" s="226" t="s">
        <v>8141</v>
      </c>
      <c r="N3343" s="226" t="s">
        <v>8163</v>
      </c>
      <c r="O3343" s="232">
        <v>45166.375</v>
      </c>
      <c r="P3343" s="232"/>
      <c r="Q3343" s="232"/>
      <c r="R3343" s="232"/>
      <c r="S3343" s="226" t="s">
        <v>8152</v>
      </c>
      <c r="T3343" s="229">
        <v>45168.375</v>
      </c>
      <c r="U3343" s="232"/>
      <c r="V3343" s="233"/>
      <c r="W3343" s="233"/>
      <c r="X3343" s="226" t="s">
        <v>8152</v>
      </c>
      <c r="Y3343" s="229">
        <v>45170.375</v>
      </c>
      <c r="Z3343" s="232">
        <v>45170.375</v>
      </c>
      <c r="AA3343" s="232"/>
      <c r="AB3343" s="232"/>
      <c r="AC3343" s="234"/>
      <c r="AD3343" s="232"/>
      <c r="AE3343" s="253" t="str">
        <f>IF($N3343=マイタスク!$U$5,"作業者","")&amp;IF($S3343=マイタスク!$U$5,"ピアレビュー","")&amp;IF($X3343=マイタスク!$U$5,"SVレビュー","")</f>
        <v/>
      </c>
      <c r="AF3343" s="252">
        <f t="shared" si="101"/>
        <v>243</v>
      </c>
      <c r="AG3343" s="9" t="s">
        <v>34</v>
      </c>
    </row>
    <row r="3344" spans="2:33">
      <c r="B3344" s="225">
        <v>3332</v>
      </c>
      <c r="C3344" s="226" t="s">
        <v>85</v>
      </c>
      <c r="D3344" s="227" t="s">
        <v>86</v>
      </c>
      <c r="E3344" s="228" t="s">
        <v>4761</v>
      </c>
      <c r="F3344" s="226" t="s">
        <v>4762</v>
      </c>
      <c r="G3344" s="226" t="s">
        <v>65</v>
      </c>
      <c r="H3344" s="226" t="s">
        <v>66</v>
      </c>
      <c r="I3344" s="229">
        <f t="shared" si="100"/>
        <v>0</v>
      </c>
      <c r="J3344" s="232"/>
      <c r="K3344" s="226" t="s">
        <v>12799</v>
      </c>
      <c r="L3344" s="226" t="s">
        <v>4762</v>
      </c>
      <c r="M3344" s="226" t="s">
        <v>8141</v>
      </c>
      <c r="N3344" s="226" t="s">
        <v>8208</v>
      </c>
      <c r="O3344" s="232">
        <v>45870</v>
      </c>
      <c r="P3344" s="232"/>
      <c r="Q3344" s="232"/>
      <c r="R3344" s="232"/>
      <c r="S3344" s="226" t="s">
        <v>8433</v>
      </c>
      <c r="T3344" s="229">
        <v>45870</v>
      </c>
      <c r="U3344" s="232"/>
      <c r="V3344" s="233"/>
      <c r="W3344" s="233"/>
      <c r="X3344" s="226" t="s">
        <v>8152</v>
      </c>
      <c r="Y3344" s="229">
        <v>45870</v>
      </c>
      <c r="Z3344" s="232">
        <v>45870</v>
      </c>
      <c r="AA3344" s="232"/>
      <c r="AB3344" s="232"/>
      <c r="AC3344" s="234"/>
      <c r="AD3344" s="232"/>
      <c r="AE3344" s="253" t="str">
        <f>IF($N3344=マイタスク!$U$5,"作業者","")&amp;IF($S3344=マイタスク!$U$5,"ピアレビュー","")&amp;IF($X3344=マイタスク!$U$5,"SVレビュー","")</f>
        <v/>
      </c>
      <c r="AF3344" s="252">
        <f t="shared" si="101"/>
        <v>857</v>
      </c>
      <c r="AG3344" s="9" t="s">
        <v>34</v>
      </c>
    </row>
    <row r="3345" spans="2:33">
      <c r="B3345" s="225">
        <v>3333</v>
      </c>
      <c r="C3345" s="226" t="s">
        <v>85</v>
      </c>
      <c r="D3345" s="227" t="s">
        <v>86</v>
      </c>
      <c r="E3345" s="228" t="s">
        <v>4763</v>
      </c>
      <c r="F3345" s="226" t="s">
        <v>4764</v>
      </c>
      <c r="G3345" s="226" t="s">
        <v>65</v>
      </c>
      <c r="H3345" s="226" t="s">
        <v>66</v>
      </c>
      <c r="I3345" s="229">
        <f t="shared" si="100"/>
        <v>0</v>
      </c>
      <c r="J3345" s="232"/>
      <c r="K3345" s="226" t="s">
        <v>12800</v>
      </c>
      <c r="L3345" s="226" t="s">
        <v>4764</v>
      </c>
      <c r="M3345" s="226" t="s">
        <v>8141</v>
      </c>
      <c r="N3345" s="226" t="s">
        <v>8164</v>
      </c>
      <c r="O3345" s="232">
        <v>45509</v>
      </c>
      <c r="P3345" s="232"/>
      <c r="Q3345" s="232"/>
      <c r="R3345" s="232"/>
      <c r="S3345" s="226" t="s">
        <v>8156</v>
      </c>
      <c r="T3345" s="229">
        <v>45513</v>
      </c>
      <c r="U3345" s="232"/>
      <c r="V3345" s="233"/>
      <c r="W3345" s="233"/>
      <c r="X3345" s="226"/>
      <c r="Y3345" s="229"/>
      <c r="Z3345" s="232">
        <v>45513</v>
      </c>
      <c r="AA3345" s="232"/>
      <c r="AB3345" s="232"/>
      <c r="AC3345" s="234"/>
      <c r="AD3345" s="232"/>
      <c r="AE3345" s="253" t="str">
        <f>IF($N3345=マイタスク!$U$5,"作業者","")&amp;IF($S3345=マイタスク!$U$5,"ピアレビュー","")&amp;IF($X3345=マイタスク!$U$5,"SVレビュー","")</f>
        <v/>
      </c>
      <c r="AF3345" s="252">
        <f t="shared" si="101"/>
        <v>550</v>
      </c>
      <c r="AG3345" s="9" t="s">
        <v>34</v>
      </c>
    </row>
    <row r="3346" spans="2:33">
      <c r="B3346" s="225">
        <v>3334</v>
      </c>
      <c r="C3346" s="226" t="s">
        <v>85</v>
      </c>
      <c r="D3346" s="227" t="s">
        <v>86</v>
      </c>
      <c r="E3346" s="228" t="s">
        <v>4765</v>
      </c>
      <c r="F3346" s="226" t="s">
        <v>4766</v>
      </c>
      <c r="G3346" s="226" t="s">
        <v>65</v>
      </c>
      <c r="H3346" s="226" t="s">
        <v>66</v>
      </c>
      <c r="I3346" s="229">
        <f t="shared" si="100"/>
        <v>0</v>
      </c>
      <c r="J3346" s="232"/>
      <c r="K3346" s="226" t="s">
        <v>12801</v>
      </c>
      <c r="L3346" s="226" t="s">
        <v>4766</v>
      </c>
      <c r="M3346" s="226" t="s">
        <v>8141</v>
      </c>
      <c r="N3346" s="226" t="s">
        <v>8216</v>
      </c>
      <c r="O3346" s="232">
        <v>45180.375</v>
      </c>
      <c r="P3346" s="232"/>
      <c r="Q3346" s="232"/>
      <c r="R3346" s="232"/>
      <c r="S3346" s="226" t="s">
        <v>8230</v>
      </c>
      <c r="T3346" s="229">
        <v>45182.375</v>
      </c>
      <c r="U3346" s="232"/>
      <c r="V3346" s="233"/>
      <c r="W3346" s="233"/>
      <c r="X3346" s="226" t="s">
        <v>8152</v>
      </c>
      <c r="Y3346" s="229">
        <v>45184.375</v>
      </c>
      <c r="Z3346" s="232">
        <v>45184.375</v>
      </c>
      <c r="AA3346" s="232"/>
      <c r="AB3346" s="232"/>
      <c r="AC3346" s="234"/>
      <c r="AD3346" s="232"/>
      <c r="AE3346" s="253" t="str">
        <f>IF($N3346=マイタスク!$U$5,"作業者","")&amp;IF($S3346=マイタスク!$U$5,"ピアレビュー","")&amp;IF($X3346=マイタスク!$U$5,"SVレビュー","")</f>
        <v/>
      </c>
      <c r="AF3346" s="252">
        <f t="shared" si="101"/>
        <v>255</v>
      </c>
      <c r="AG3346" s="9" t="s">
        <v>34</v>
      </c>
    </row>
    <row r="3347" spans="2:33">
      <c r="B3347" s="225">
        <v>3335</v>
      </c>
      <c r="C3347" s="226" t="s">
        <v>85</v>
      </c>
      <c r="D3347" s="227" t="s">
        <v>86</v>
      </c>
      <c r="E3347" s="228" t="s">
        <v>4767</v>
      </c>
      <c r="F3347" s="226" t="s">
        <v>4768</v>
      </c>
      <c r="G3347" s="226" t="s">
        <v>65</v>
      </c>
      <c r="H3347" s="226" t="s">
        <v>66</v>
      </c>
      <c r="I3347" s="229">
        <f t="shared" si="100"/>
        <v>0</v>
      </c>
      <c r="J3347" s="232"/>
      <c r="K3347" s="226" t="s">
        <v>12802</v>
      </c>
      <c r="L3347" s="226" t="s">
        <v>4768</v>
      </c>
      <c r="M3347" s="226" t="s">
        <v>8141</v>
      </c>
      <c r="N3347" s="226" t="s">
        <v>8152</v>
      </c>
      <c r="O3347" s="232">
        <v>45548</v>
      </c>
      <c r="P3347" s="232"/>
      <c r="Q3347" s="232"/>
      <c r="R3347" s="232"/>
      <c r="S3347" s="226" t="s">
        <v>8181</v>
      </c>
      <c r="T3347" s="229">
        <v>45555</v>
      </c>
      <c r="U3347" s="232"/>
      <c r="V3347" s="233"/>
      <c r="W3347" s="233"/>
      <c r="X3347" s="226"/>
      <c r="Y3347" s="229"/>
      <c r="Z3347" s="232">
        <v>45548</v>
      </c>
      <c r="AA3347" s="232"/>
      <c r="AB3347" s="232"/>
      <c r="AC3347" s="234"/>
      <c r="AD3347" s="232"/>
      <c r="AE3347" s="253" t="str">
        <f>IF($N3347=マイタスク!$U$5,"作業者","")&amp;IF($S3347=マイタスク!$U$5,"ピアレビュー","")&amp;IF($X3347=マイタスク!$U$5,"SVレビュー","")</f>
        <v/>
      </c>
      <c r="AF3347" s="252">
        <f t="shared" si="101"/>
        <v>592</v>
      </c>
      <c r="AG3347" s="9" t="s">
        <v>34</v>
      </c>
    </row>
    <row r="3348" spans="2:33">
      <c r="B3348" s="225">
        <v>3336</v>
      </c>
      <c r="C3348" s="226" t="s">
        <v>85</v>
      </c>
      <c r="D3348" s="227" t="s">
        <v>86</v>
      </c>
      <c r="E3348" s="228" t="s">
        <v>4769</v>
      </c>
      <c r="F3348" s="226" t="s">
        <v>4770</v>
      </c>
      <c r="G3348" s="226" t="s">
        <v>65</v>
      </c>
      <c r="H3348" s="226" t="s">
        <v>66</v>
      </c>
      <c r="I3348" s="229">
        <f t="shared" si="100"/>
        <v>0</v>
      </c>
      <c r="J3348" s="232"/>
      <c r="K3348" s="226" t="s">
        <v>12803</v>
      </c>
      <c r="L3348" s="226" t="s">
        <v>4770</v>
      </c>
      <c r="M3348" s="226" t="s">
        <v>8141</v>
      </c>
      <c r="N3348" s="226" t="s">
        <v>8164</v>
      </c>
      <c r="O3348" s="232">
        <v>44824.375</v>
      </c>
      <c r="P3348" s="232"/>
      <c r="Q3348" s="232"/>
      <c r="R3348" s="232"/>
      <c r="S3348" s="226" t="s">
        <v>8230</v>
      </c>
      <c r="T3348" s="229">
        <v>44826.375</v>
      </c>
      <c r="U3348" s="232"/>
      <c r="V3348" s="233"/>
      <c r="W3348" s="233"/>
      <c r="X3348" s="226"/>
      <c r="Y3348" s="229"/>
      <c r="Z3348" s="232">
        <v>44819.375</v>
      </c>
      <c r="AA3348" s="232"/>
      <c r="AB3348" s="232"/>
      <c r="AC3348" s="234"/>
      <c r="AD3348" s="232"/>
      <c r="AE3348" s="253" t="str">
        <f>IF($N3348=マイタスク!$U$5,"作業者","")&amp;IF($S3348=マイタスク!$U$5,"ピアレビュー","")&amp;IF($X3348=マイタスク!$U$5,"SVレビュー","")</f>
        <v/>
      </c>
      <c r="AF3348" s="252">
        <f t="shared" si="101"/>
        <v>7</v>
      </c>
      <c r="AG3348" s="9" t="s">
        <v>34</v>
      </c>
    </row>
    <row r="3349" spans="2:33">
      <c r="B3349" s="225">
        <v>3337</v>
      </c>
      <c r="C3349" s="226" t="s">
        <v>85</v>
      </c>
      <c r="D3349" s="227" t="s">
        <v>86</v>
      </c>
      <c r="E3349" s="228" t="s">
        <v>4771</v>
      </c>
      <c r="F3349" s="226" t="s">
        <v>4770</v>
      </c>
      <c r="G3349" s="226" t="s">
        <v>65</v>
      </c>
      <c r="H3349" s="226" t="s">
        <v>66</v>
      </c>
      <c r="I3349" s="229">
        <f t="shared" si="100"/>
        <v>0</v>
      </c>
      <c r="J3349" s="232"/>
      <c r="K3349" s="226" t="s">
        <v>12804</v>
      </c>
      <c r="L3349" s="226" t="s">
        <v>4770</v>
      </c>
      <c r="M3349" s="226" t="s">
        <v>8141</v>
      </c>
      <c r="N3349" s="226" t="s">
        <v>8164</v>
      </c>
      <c r="O3349" s="232">
        <v>45188.375</v>
      </c>
      <c r="P3349" s="232"/>
      <c r="Q3349" s="232"/>
      <c r="R3349" s="232"/>
      <c r="S3349" s="226" t="s">
        <v>8163</v>
      </c>
      <c r="T3349" s="229">
        <v>45189.375</v>
      </c>
      <c r="U3349" s="232"/>
      <c r="V3349" s="233"/>
      <c r="W3349" s="233"/>
      <c r="X3349" s="226" t="s">
        <v>8152</v>
      </c>
      <c r="Y3349" s="229">
        <v>45191.375</v>
      </c>
      <c r="Z3349" s="232">
        <v>45191.375</v>
      </c>
      <c r="AA3349" s="232"/>
      <c r="AB3349" s="232"/>
      <c r="AC3349" s="234"/>
      <c r="AD3349" s="232"/>
      <c r="AE3349" s="253" t="str">
        <f>IF($N3349=マイタスク!$U$5,"作業者","")&amp;IF($S3349=マイタスク!$U$5,"ピアレビュー","")&amp;IF($X3349=マイタスク!$U$5,"SVレビュー","")</f>
        <v/>
      </c>
      <c r="AF3349" s="252">
        <f t="shared" si="101"/>
        <v>261</v>
      </c>
      <c r="AG3349" s="9" t="s">
        <v>34</v>
      </c>
    </row>
    <row r="3350" spans="2:33">
      <c r="B3350" s="225">
        <v>3338</v>
      </c>
      <c r="C3350" s="226" t="s">
        <v>85</v>
      </c>
      <c r="D3350" s="227" t="s">
        <v>86</v>
      </c>
      <c r="E3350" s="228" t="s">
        <v>4772</v>
      </c>
      <c r="F3350" s="226" t="s">
        <v>4773</v>
      </c>
      <c r="G3350" s="226" t="s">
        <v>65</v>
      </c>
      <c r="H3350" s="226" t="s">
        <v>66</v>
      </c>
      <c r="I3350" s="229">
        <f t="shared" si="100"/>
        <v>0</v>
      </c>
      <c r="J3350" s="232"/>
      <c r="K3350" s="226" t="s">
        <v>12805</v>
      </c>
      <c r="L3350" s="226" t="s">
        <v>4773</v>
      </c>
      <c r="M3350" s="226" t="s">
        <v>8141</v>
      </c>
      <c r="N3350" s="226" t="s">
        <v>8433</v>
      </c>
      <c r="O3350" s="232">
        <v>45559</v>
      </c>
      <c r="P3350" s="232"/>
      <c r="Q3350" s="232"/>
      <c r="R3350" s="232"/>
      <c r="S3350" s="226" t="s">
        <v>8164</v>
      </c>
      <c r="T3350" s="229">
        <v>45562</v>
      </c>
      <c r="U3350" s="232"/>
      <c r="V3350" s="233"/>
      <c r="W3350" s="233"/>
      <c r="X3350" s="226"/>
      <c r="Y3350" s="229"/>
      <c r="Z3350" s="232">
        <v>45562</v>
      </c>
      <c r="AA3350" s="232"/>
      <c r="AB3350" s="232"/>
      <c r="AC3350" s="234"/>
      <c r="AD3350" s="232"/>
      <c r="AE3350" s="253" t="str">
        <f>IF($N3350=マイタスク!$U$5,"作業者","")&amp;IF($S3350=マイタスク!$U$5,"ピアレビュー","")&amp;IF($X3350=マイタスク!$U$5,"SVレビュー","")</f>
        <v/>
      </c>
      <c r="AF3350" s="252">
        <f t="shared" si="101"/>
        <v>598</v>
      </c>
      <c r="AG3350" s="9" t="s">
        <v>34</v>
      </c>
    </row>
    <row r="3351" spans="2:33">
      <c r="B3351" s="225">
        <v>3339</v>
      </c>
      <c r="C3351" s="226" t="s">
        <v>85</v>
      </c>
      <c r="D3351" s="227" t="s">
        <v>86</v>
      </c>
      <c r="E3351" s="228" t="s">
        <v>4774</v>
      </c>
      <c r="F3351" s="226" t="s">
        <v>4775</v>
      </c>
      <c r="G3351" s="226" t="s">
        <v>65</v>
      </c>
      <c r="H3351" s="226" t="s">
        <v>66</v>
      </c>
      <c r="I3351" s="229">
        <f t="shared" si="100"/>
        <v>0</v>
      </c>
      <c r="J3351" s="232"/>
      <c r="K3351" s="226" t="s">
        <v>12806</v>
      </c>
      <c r="L3351" s="226" t="s">
        <v>4775</v>
      </c>
      <c r="M3351" s="226" t="s">
        <v>8141</v>
      </c>
      <c r="N3351" s="226" t="s">
        <v>8164</v>
      </c>
      <c r="O3351" s="232">
        <v>45194.375</v>
      </c>
      <c r="P3351" s="232"/>
      <c r="Q3351" s="232"/>
      <c r="R3351" s="232"/>
      <c r="S3351" s="226" t="s">
        <v>8230</v>
      </c>
      <c r="T3351" s="229">
        <v>45196.375</v>
      </c>
      <c r="U3351" s="232"/>
      <c r="V3351" s="233"/>
      <c r="W3351" s="233"/>
      <c r="X3351" s="226" t="s">
        <v>8152</v>
      </c>
      <c r="Y3351" s="229">
        <v>45198.375</v>
      </c>
      <c r="Z3351" s="232">
        <v>45198.375</v>
      </c>
      <c r="AA3351" s="232"/>
      <c r="AB3351" s="232"/>
      <c r="AC3351" s="234"/>
      <c r="AD3351" s="232"/>
      <c r="AE3351" s="253" t="str">
        <f>IF($N3351=マイタスク!$U$5,"作業者","")&amp;IF($S3351=マイタスク!$U$5,"ピアレビュー","")&amp;IF($X3351=マイタスク!$U$5,"SVレビュー","")</f>
        <v/>
      </c>
      <c r="AF3351" s="252">
        <f t="shared" si="101"/>
        <v>267</v>
      </c>
      <c r="AG3351" s="9" t="s">
        <v>34</v>
      </c>
    </row>
    <row r="3352" spans="2:33">
      <c r="B3352" s="225">
        <v>3340</v>
      </c>
      <c r="C3352" s="226" t="s">
        <v>85</v>
      </c>
      <c r="D3352" s="227" t="s">
        <v>86</v>
      </c>
      <c r="E3352" s="228" t="s">
        <v>4776</v>
      </c>
      <c r="F3352" s="226" t="s">
        <v>4777</v>
      </c>
      <c r="G3352" s="226" t="s">
        <v>65</v>
      </c>
      <c r="H3352" s="226" t="s">
        <v>66</v>
      </c>
      <c r="I3352" s="229">
        <f t="shared" si="100"/>
        <v>0</v>
      </c>
      <c r="J3352" s="232"/>
      <c r="K3352" s="226" t="s">
        <v>12807</v>
      </c>
      <c r="L3352" s="226" t="s">
        <v>4777</v>
      </c>
      <c r="M3352" s="226" t="s">
        <v>8141</v>
      </c>
      <c r="N3352" s="226" t="s">
        <v>8181</v>
      </c>
      <c r="O3352" s="232">
        <v>44826.375</v>
      </c>
      <c r="P3352" s="232"/>
      <c r="Q3352" s="232"/>
      <c r="R3352" s="232"/>
      <c r="S3352" s="226" t="s">
        <v>8230</v>
      </c>
      <c r="T3352" s="229">
        <v>44834.375</v>
      </c>
      <c r="U3352" s="232"/>
      <c r="V3352" s="233"/>
      <c r="W3352" s="233"/>
      <c r="X3352" s="226"/>
      <c r="Y3352" s="229"/>
      <c r="Z3352" s="232">
        <v>44834.375</v>
      </c>
      <c r="AA3352" s="232"/>
      <c r="AB3352" s="232"/>
      <c r="AC3352" s="234"/>
      <c r="AD3352" s="232"/>
      <c r="AE3352" s="253" t="str">
        <f>IF($N3352=マイタスク!$U$5,"作業者","")&amp;IF($S3352=マイタスク!$U$5,"ピアレビュー","")&amp;IF($X3352=マイタスク!$U$5,"SVレビュー","")</f>
        <v/>
      </c>
      <c r="AF3352" s="252">
        <f t="shared" si="101"/>
        <v>10</v>
      </c>
      <c r="AG3352" s="9" t="s">
        <v>34</v>
      </c>
    </row>
    <row r="3353" spans="2:33">
      <c r="B3353" s="225">
        <v>3341</v>
      </c>
      <c r="C3353" s="226" t="s">
        <v>85</v>
      </c>
      <c r="D3353" s="227" t="s">
        <v>86</v>
      </c>
      <c r="E3353" s="228" t="s">
        <v>4778</v>
      </c>
      <c r="F3353" s="226" t="s">
        <v>4779</v>
      </c>
      <c r="G3353" s="226" t="s">
        <v>65</v>
      </c>
      <c r="H3353" s="226" t="s">
        <v>66</v>
      </c>
      <c r="I3353" s="229">
        <f t="shared" si="100"/>
        <v>0</v>
      </c>
      <c r="J3353" s="232"/>
      <c r="K3353" s="226" t="s">
        <v>12808</v>
      </c>
      <c r="L3353" s="226" t="s">
        <v>4779</v>
      </c>
      <c r="M3353" s="226" t="s">
        <v>8141</v>
      </c>
      <c r="N3353" s="226" t="s">
        <v>8433</v>
      </c>
      <c r="O3353" s="232">
        <v>45537</v>
      </c>
      <c r="P3353" s="232"/>
      <c r="Q3353" s="232"/>
      <c r="R3353" s="232"/>
      <c r="S3353" s="226" t="s">
        <v>8208</v>
      </c>
      <c r="T3353" s="229">
        <v>45541</v>
      </c>
      <c r="U3353" s="232"/>
      <c r="V3353" s="233"/>
      <c r="W3353" s="233"/>
      <c r="X3353" s="226"/>
      <c r="Y3353" s="229"/>
      <c r="Z3353" s="232">
        <v>45534</v>
      </c>
      <c r="AA3353" s="232"/>
      <c r="AB3353" s="232"/>
      <c r="AC3353" s="234"/>
      <c r="AD3353" s="232"/>
      <c r="AE3353" s="253" t="str">
        <f>IF($N3353=マイタスク!$U$5,"作業者","")&amp;IF($S3353=マイタスク!$U$5,"ピアレビュー","")&amp;IF($X3353=マイタスク!$U$5,"SVレビュー","")</f>
        <v/>
      </c>
      <c r="AF3353" s="252">
        <f t="shared" si="101"/>
        <v>579</v>
      </c>
      <c r="AG3353" s="9" t="s">
        <v>34</v>
      </c>
    </row>
    <row r="3354" spans="2:33">
      <c r="B3354" s="225">
        <v>3342</v>
      </c>
      <c r="C3354" s="226" t="s">
        <v>85</v>
      </c>
      <c r="D3354" s="227" t="s">
        <v>86</v>
      </c>
      <c r="E3354" s="228" t="s">
        <v>4780</v>
      </c>
      <c r="F3354" s="226" t="s">
        <v>4781</v>
      </c>
      <c r="G3354" s="226" t="s">
        <v>65</v>
      </c>
      <c r="H3354" s="226" t="s">
        <v>66</v>
      </c>
      <c r="I3354" s="229">
        <f t="shared" si="100"/>
        <v>0</v>
      </c>
      <c r="J3354" s="232"/>
      <c r="K3354" s="226" t="s">
        <v>12809</v>
      </c>
      <c r="L3354" s="226" t="s">
        <v>4781</v>
      </c>
      <c r="M3354" s="226" t="s">
        <v>8141</v>
      </c>
      <c r="N3354" s="226" t="s">
        <v>8433</v>
      </c>
      <c r="O3354" s="232">
        <v>45565</v>
      </c>
      <c r="P3354" s="232"/>
      <c r="Q3354" s="232"/>
      <c r="R3354" s="232"/>
      <c r="S3354" s="226" t="s">
        <v>8181</v>
      </c>
      <c r="T3354" s="229">
        <v>45569</v>
      </c>
      <c r="U3354" s="232"/>
      <c r="V3354" s="233"/>
      <c r="W3354" s="233"/>
      <c r="X3354" s="226"/>
      <c r="Y3354" s="229"/>
      <c r="Z3354" s="232">
        <v>45569</v>
      </c>
      <c r="AA3354" s="232"/>
      <c r="AB3354" s="232"/>
      <c r="AC3354" s="234"/>
      <c r="AD3354" s="232"/>
      <c r="AE3354" s="253" t="str">
        <f>IF($N3354=マイタスク!$U$5,"作業者","")&amp;IF($S3354=マイタスク!$U$5,"ピアレビュー","")&amp;IF($X3354=マイタスク!$U$5,"SVレビュー","")</f>
        <v/>
      </c>
      <c r="AF3354" s="252">
        <f t="shared" si="101"/>
        <v>604</v>
      </c>
      <c r="AG3354" s="9" t="s">
        <v>34</v>
      </c>
    </row>
    <row r="3355" spans="2:33">
      <c r="B3355" s="225">
        <v>3343</v>
      </c>
      <c r="C3355" s="226" t="s">
        <v>85</v>
      </c>
      <c r="D3355" s="227" t="s">
        <v>86</v>
      </c>
      <c r="E3355" s="228" t="s">
        <v>4782</v>
      </c>
      <c r="F3355" s="226" t="s">
        <v>4783</v>
      </c>
      <c r="G3355" s="226" t="s">
        <v>65</v>
      </c>
      <c r="H3355" s="226" t="s">
        <v>66</v>
      </c>
      <c r="I3355" s="229">
        <f t="shared" si="100"/>
        <v>0</v>
      </c>
      <c r="J3355" s="232"/>
      <c r="K3355" s="226" t="s">
        <v>12810</v>
      </c>
      <c r="L3355" s="226" t="s">
        <v>4783</v>
      </c>
      <c r="M3355" s="226" t="s">
        <v>8141</v>
      </c>
      <c r="N3355" s="226" t="s">
        <v>8216</v>
      </c>
      <c r="O3355" s="232">
        <v>45173.375</v>
      </c>
      <c r="P3355" s="232"/>
      <c r="Q3355" s="232"/>
      <c r="R3355" s="232"/>
      <c r="S3355" s="226" t="s">
        <v>8163</v>
      </c>
      <c r="T3355" s="229">
        <v>45175.375</v>
      </c>
      <c r="U3355" s="232"/>
      <c r="V3355" s="233"/>
      <c r="W3355" s="233"/>
      <c r="X3355" s="226" t="s">
        <v>8152</v>
      </c>
      <c r="Y3355" s="229">
        <v>45177.375</v>
      </c>
      <c r="Z3355" s="232">
        <v>45177.375</v>
      </c>
      <c r="AA3355" s="232"/>
      <c r="AB3355" s="232"/>
      <c r="AC3355" s="234"/>
      <c r="AD3355" s="232"/>
      <c r="AE3355" s="253" t="str">
        <f>IF($N3355=マイタスク!$U$5,"作業者","")&amp;IF($S3355=マイタスク!$U$5,"ピアレビュー","")&amp;IF($X3355=マイタスク!$U$5,"SVレビュー","")</f>
        <v/>
      </c>
      <c r="AF3355" s="252">
        <f t="shared" si="101"/>
        <v>250</v>
      </c>
      <c r="AG3355" s="9" t="s">
        <v>34</v>
      </c>
    </row>
    <row r="3356" spans="2:33">
      <c r="B3356" s="225">
        <v>3344</v>
      </c>
      <c r="C3356" s="226" t="s">
        <v>85</v>
      </c>
      <c r="D3356" s="227" t="s">
        <v>86</v>
      </c>
      <c r="E3356" s="228" t="s">
        <v>4782</v>
      </c>
      <c r="F3356" s="226" t="s">
        <v>4783</v>
      </c>
      <c r="G3356" s="226" t="s">
        <v>65</v>
      </c>
      <c r="H3356" s="226" t="s">
        <v>66</v>
      </c>
      <c r="I3356" s="229">
        <f t="shared" si="100"/>
        <v>0</v>
      </c>
      <c r="J3356" s="232"/>
      <c r="K3356" s="226" t="s">
        <v>12811</v>
      </c>
      <c r="L3356" s="226" t="s">
        <v>12812</v>
      </c>
      <c r="M3356" s="226" t="s">
        <v>8141</v>
      </c>
      <c r="N3356" s="226" t="s">
        <v>8216</v>
      </c>
      <c r="O3356" s="232">
        <v>45173.375</v>
      </c>
      <c r="P3356" s="232"/>
      <c r="Q3356" s="232"/>
      <c r="R3356" s="232"/>
      <c r="S3356" s="226" t="s">
        <v>8163</v>
      </c>
      <c r="T3356" s="229">
        <v>45175.375</v>
      </c>
      <c r="U3356" s="232"/>
      <c r="V3356" s="233"/>
      <c r="W3356" s="233"/>
      <c r="X3356" s="226" t="s">
        <v>8152</v>
      </c>
      <c r="Y3356" s="229">
        <v>45177.375</v>
      </c>
      <c r="Z3356" s="232">
        <v>45177.375</v>
      </c>
      <c r="AA3356" s="232"/>
      <c r="AB3356" s="232"/>
      <c r="AC3356" s="234"/>
      <c r="AD3356" s="232"/>
      <c r="AE3356" s="253" t="str">
        <f>IF($N3356=マイタスク!$U$5,"作業者","")&amp;IF($S3356=マイタスク!$U$5,"ピアレビュー","")&amp;IF($X3356=マイタスク!$U$5,"SVレビュー","")</f>
        <v/>
      </c>
      <c r="AF3356" s="252">
        <f t="shared" si="101"/>
        <v>250</v>
      </c>
      <c r="AG3356" s="9" t="s">
        <v>34</v>
      </c>
    </row>
    <row r="3357" spans="2:33">
      <c r="B3357" s="225">
        <v>3345</v>
      </c>
      <c r="C3357" s="226" t="s">
        <v>85</v>
      </c>
      <c r="D3357" s="227" t="s">
        <v>86</v>
      </c>
      <c r="E3357" s="228" t="s">
        <v>4784</v>
      </c>
      <c r="F3357" s="226" t="s">
        <v>4785</v>
      </c>
      <c r="G3357" s="226" t="s">
        <v>65</v>
      </c>
      <c r="H3357" s="226" t="s">
        <v>66</v>
      </c>
      <c r="I3357" s="229">
        <f t="shared" si="100"/>
        <v>0</v>
      </c>
      <c r="J3357" s="232"/>
      <c r="K3357" s="226" t="s">
        <v>12813</v>
      </c>
      <c r="L3357" s="226" t="s">
        <v>4785</v>
      </c>
      <c r="M3357" s="226" t="s">
        <v>8141</v>
      </c>
      <c r="N3357" s="226" t="s">
        <v>8433</v>
      </c>
      <c r="O3357" s="232">
        <v>45544</v>
      </c>
      <c r="P3357" s="232"/>
      <c r="Q3357" s="232"/>
      <c r="R3357" s="232"/>
      <c r="S3357" s="226" t="s">
        <v>8164</v>
      </c>
      <c r="T3357" s="229">
        <v>45548</v>
      </c>
      <c r="U3357" s="232"/>
      <c r="V3357" s="233"/>
      <c r="W3357" s="233"/>
      <c r="X3357" s="226"/>
      <c r="Y3357" s="229"/>
      <c r="Z3357" s="232">
        <v>45548</v>
      </c>
      <c r="AA3357" s="232"/>
      <c r="AB3357" s="232"/>
      <c r="AC3357" s="234"/>
      <c r="AD3357" s="232"/>
      <c r="AE3357" s="253" t="str">
        <f>IF($N3357=マイタスク!$U$5,"作業者","")&amp;IF($S3357=マイタスク!$U$5,"ピアレビュー","")&amp;IF($X3357=マイタスク!$U$5,"SVレビュー","")</f>
        <v/>
      </c>
      <c r="AF3357" s="252">
        <f t="shared" si="101"/>
        <v>586</v>
      </c>
      <c r="AG3357" s="9" t="s">
        <v>34</v>
      </c>
    </row>
    <row r="3358" spans="2:33">
      <c r="B3358" s="225">
        <v>3346</v>
      </c>
      <c r="C3358" s="226" t="s">
        <v>85</v>
      </c>
      <c r="D3358" s="227" t="s">
        <v>86</v>
      </c>
      <c r="E3358" s="228" t="s">
        <v>4786</v>
      </c>
      <c r="F3358" s="226" t="s">
        <v>4787</v>
      </c>
      <c r="G3358" s="226" t="s">
        <v>65</v>
      </c>
      <c r="H3358" s="226" t="s">
        <v>66</v>
      </c>
      <c r="I3358" s="229">
        <f t="shared" si="100"/>
        <v>0</v>
      </c>
      <c r="J3358" s="232"/>
      <c r="K3358" s="226" t="s">
        <v>12814</v>
      </c>
      <c r="L3358" s="226" t="s">
        <v>4787</v>
      </c>
      <c r="M3358" s="226" t="s">
        <v>8141</v>
      </c>
      <c r="N3358" s="226" t="s">
        <v>8164</v>
      </c>
      <c r="O3358" s="232">
        <v>45670</v>
      </c>
      <c r="P3358" s="232"/>
      <c r="Q3358" s="232"/>
      <c r="R3358" s="232"/>
      <c r="S3358" s="226" t="s">
        <v>8188</v>
      </c>
      <c r="T3358" s="229">
        <v>45674</v>
      </c>
      <c r="U3358" s="232"/>
      <c r="V3358" s="233"/>
      <c r="W3358" s="233"/>
      <c r="X3358" s="226"/>
      <c r="Y3358" s="229"/>
      <c r="Z3358" s="232">
        <v>45667</v>
      </c>
      <c r="AA3358" s="232"/>
      <c r="AB3358" s="232"/>
      <c r="AC3358" s="234"/>
      <c r="AD3358" s="232"/>
      <c r="AE3358" s="253" t="str">
        <f>IF($N3358=マイタスク!$U$5,"作業者","")&amp;IF($S3358=マイタスク!$U$5,"ピアレビュー","")&amp;IF($X3358=マイタスク!$U$5,"SVレビュー","")</f>
        <v/>
      </c>
      <c r="AF3358" s="252">
        <f t="shared" si="101"/>
        <v>694</v>
      </c>
      <c r="AG3358" s="9" t="s">
        <v>34</v>
      </c>
    </row>
    <row r="3359" spans="2:33">
      <c r="B3359" s="225">
        <v>3347</v>
      </c>
      <c r="C3359" s="226" t="s">
        <v>85</v>
      </c>
      <c r="D3359" s="227" t="s">
        <v>86</v>
      </c>
      <c r="E3359" s="228" t="s">
        <v>4788</v>
      </c>
      <c r="F3359" s="226" t="s">
        <v>4789</v>
      </c>
      <c r="G3359" s="226" t="s">
        <v>65</v>
      </c>
      <c r="H3359" s="226" t="s">
        <v>66</v>
      </c>
      <c r="I3359" s="229">
        <f t="shared" si="100"/>
        <v>0</v>
      </c>
      <c r="J3359" s="232"/>
      <c r="K3359" s="226" t="s">
        <v>12815</v>
      </c>
      <c r="L3359" s="226" t="s">
        <v>4789</v>
      </c>
      <c r="M3359" s="226" t="s">
        <v>8141</v>
      </c>
      <c r="N3359" s="226" t="s">
        <v>8167</v>
      </c>
      <c r="O3359" s="232">
        <v>45306</v>
      </c>
      <c r="P3359" s="232"/>
      <c r="Q3359" s="232"/>
      <c r="R3359" s="232"/>
      <c r="S3359" s="226" t="s">
        <v>8156</v>
      </c>
      <c r="T3359" s="229">
        <v>45310</v>
      </c>
      <c r="U3359" s="232"/>
      <c r="V3359" s="233"/>
      <c r="W3359" s="233"/>
      <c r="X3359" s="226"/>
      <c r="Y3359" s="229"/>
      <c r="Z3359" s="232">
        <v>45310</v>
      </c>
      <c r="AA3359" s="232"/>
      <c r="AB3359" s="232"/>
      <c r="AC3359" s="234"/>
      <c r="AD3359" s="232"/>
      <c r="AE3359" s="253" t="str">
        <f>IF($N3359=マイタスク!$U$5,"作業者","")&amp;IF($S3359=マイタスク!$U$5,"ピアレビュー","")&amp;IF($X3359=マイタスク!$U$5,"SVレビュー","")</f>
        <v/>
      </c>
      <c r="AF3359" s="252">
        <f t="shared" si="101"/>
        <v>362</v>
      </c>
      <c r="AG3359" s="9" t="s">
        <v>34</v>
      </c>
    </row>
    <row r="3360" spans="2:33">
      <c r="B3360" s="225">
        <v>3348</v>
      </c>
      <c r="C3360" s="226" t="s">
        <v>85</v>
      </c>
      <c r="D3360" s="227" t="s">
        <v>86</v>
      </c>
      <c r="E3360" s="228" t="s">
        <v>4790</v>
      </c>
      <c r="F3360" s="226" t="s">
        <v>4791</v>
      </c>
      <c r="G3360" s="226" t="s">
        <v>65</v>
      </c>
      <c r="H3360" s="226" t="s">
        <v>66</v>
      </c>
      <c r="I3360" s="229">
        <f t="shared" si="100"/>
        <v>0</v>
      </c>
      <c r="J3360" s="232"/>
      <c r="K3360" s="226" t="s">
        <v>12816</v>
      </c>
      <c r="L3360" s="226" t="s">
        <v>4791</v>
      </c>
      <c r="M3360" s="226" t="s">
        <v>8141</v>
      </c>
      <c r="N3360" s="226" t="s">
        <v>8167</v>
      </c>
      <c r="O3360" s="232">
        <v>45292</v>
      </c>
      <c r="P3360" s="232"/>
      <c r="Q3360" s="232"/>
      <c r="R3360" s="232"/>
      <c r="S3360" s="226" t="s">
        <v>8216</v>
      </c>
      <c r="T3360" s="229">
        <v>45296</v>
      </c>
      <c r="U3360" s="232"/>
      <c r="V3360" s="233"/>
      <c r="W3360" s="233"/>
      <c r="X3360" s="226" t="s">
        <v>8163</v>
      </c>
      <c r="Y3360" s="229">
        <v>45296</v>
      </c>
      <c r="Z3360" s="232">
        <v>45296</v>
      </c>
      <c r="AA3360" s="232"/>
      <c r="AB3360" s="232"/>
      <c r="AC3360" s="234"/>
      <c r="AD3360" s="232"/>
      <c r="AE3360" s="253" t="str">
        <f>IF($N3360=マイタスク!$U$5,"作業者","")&amp;IF($S3360=マイタスク!$U$5,"ピアレビュー","")&amp;IF($X3360=マイタスク!$U$5,"SVレビュー","")</f>
        <v/>
      </c>
      <c r="AF3360" s="252">
        <f t="shared" si="101"/>
        <v>351</v>
      </c>
      <c r="AG3360" s="9" t="s">
        <v>34</v>
      </c>
    </row>
    <row r="3361" spans="2:33">
      <c r="B3361" s="225">
        <v>3349</v>
      </c>
      <c r="C3361" s="226" t="s">
        <v>85</v>
      </c>
      <c r="D3361" s="227" t="s">
        <v>86</v>
      </c>
      <c r="E3361" s="228" t="s">
        <v>4792</v>
      </c>
      <c r="F3361" s="226" t="s">
        <v>4793</v>
      </c>
      <c r="G3361" s="226" t="s">
        <v>65</v>
      </c>
      <c r="H3361" s="226" t="s">
        <v>66</v>
      </c>
      <c r="I3361" s="229">
        <f t="shared" si="100"/>
        <v>0</v>
      </c>
      <c r="J3361" s="232"/>
      <c r="K3361" s="226" t="s">
        <v>12817</v>
      </c>
      <c r="L3361" s="226" t="s">
        <v>4793</v>
      </c>
      <c r="M3361" s="226" t="s">
        <v>8141</v>
      </c>
      <c r="N3361" s="226" t="s">
        <v>8433</v>
      </c>
      <c r="O3361" s="232">
        <v>45677</v>
      </c>
      <c r="P3361" s="232"/>
      <c r="Q3361" s="232"/>
      <c r="R3361" s="232"/>
      <c r="S3361" s="226" t="s">
        <v>8208</v>
      </c>
      <c r="T3361" s="229">
        <v>45681</v>
      </c>
      <c r="U3361" s="232"/>
      <c r="V3361" s="233"/>
      <c r="W3361" s="233"/>
      <c r="X3361" s="226"/>
      <c r="Y3361" s="229"/>
      <c r="Z3361" s="232">
        <v>45681</v>
      </c>
      <c r="AA3361" s="232"/>
      <c r="AB3361" s="232"/>
      <c r="AC3361" s="234"/>
      <c r="AD3361" s="232"/>
      <c r="AE3361" s="253" t="str">
        <f>IF($N3361=マイタスク!$U$5,"作業者","")&amp;IF($S3361=マイタスク!$U$5,"ピアレビュー","")&amp;IF($X3361=マイタスク!$U$5,"SVレビュー","")</f>
        <v/>
      </c>
      <c r="AF3361" s="252">
        <f t="shared" si="101"/>
        <v>698</v>
      </c>
      <c r="AG3361" s="9" t="s">
        <v>34</v>
      </c>
    </row>
    <row r="3362" spans="2:33">
      <c r="B3362" s="225">
        <v>3350</v>
      </c>
      <c r="C3362" s="226" t="s">
        <v>85</v>
      </c>
      <c r="D3362" s="227" t="s">
        <v>86</v>
      </c>
      <c r="E3362" s="228" t="s">
        <v>4794</v>
      </c>
      <c r="F3362" s="226" t="s">
        <v>4795</v>
      </c>
      <c r="G3362" s="226" t="s">
        <v>65</v>
      </c>
      <c r="H3362" s="226" t="s">
        <v>66</v>
      </c>
      <c r="I3362" s="229">
        <f t="shared" si="100"/>
        <v>0</v>
      </c>
      <c r="J3362" s="232"/>
      <c r="K3362" s="226" t="s">
        <v>12818</v>
      </c>
      <c r="L3362" s="226" t="s">
        <v>4795</v>
      </c>
      <c r="M3362" s="226" t="s">
        <v>8141</v>
      </c>
      <c r="N3362" s="226" t="s">
        <v>8156</v>
      </c>
      <c r="O3362" s="232">
        <v>45313</v>
      </c>
      <c r="P3362" s="232"/>
      <c r="Q3362" s="232"/>
      <c r="R3362" s="232"/>
      <c r="S3362" s="226" t="s">
        <v>8181</v>
      </c>
      <c r="T3362" s="229">
        <v>45317</v>
      </c>
      <c r="U3362" s="232"/>
      <c r="V3362" s="233"/>
      <c r="W3362" s="233"/>
      <c r="X3362" s="226" t="s">
        <v>8152</v>
      </c>
      <c r="Y3362" s="229">
        <v>45317</v>
      </c>
      <c r="Z3362" s="232">
        <v>45317</v>
      </c>
      <c r="AA3362" s="232"/>
      <c r="AB3362" s="232"/>
      <c r="AC3362" s="234"/>
      <c r="AD3362" s="232"/>
      <c r="AE3362" s="253" t="str">
        <f>IF($N3362=マイタスク!$U$5,"作業者","")&amp;IF($S3362=マイタスク!$U$5,"ピアレビュー","")&amp;IF($X3362=マイタスク!$U$5,"SVレビュー","")</f>
        <v/>
      </c>
      <c r="AF3362" s="252">
        <f t="shared" si="101"/>
        <v>368</v>
      </c>
      <c r="AG3362" s="9" t="s">
        <v>34</v>
      </c>
    </row>
    <row r="3363" spans="2:33">
      <c r="B3363" s="225">
        <v>3351</v>
      </c>
      <c r="C3363" s="226" t="s">
        <v>85</v>
      </c>
      <c r="D3363" s="227" t="s">
        <v>86</v>
      </c>
      <c r="E3363" s="228" t="s">
        <v>4796</v>
      </c>
      <c r="F3363" s="226" t="s">
        <v>4797</v>
      </c>
      <c r="G3363" s="226" t="s">
        <v>65</v>
      </c>
      <c r="H3363" s="226" t="s">
        <v>66</v>
      </c>
      <c r="I3363" s="229">
        <f t="shared" si="100"/>
        <v>0</v>
      </c>
      <c r="J3363" s="232"/>
      <c r="K3363" s="226" t="s">
        <v>12819</v>
      </c>
      <c r="L3363" s="226" t="s">
        <v>4797</v>
      </c>
      <c r="M3363" s="226" t="s">
        <v>8141</v>
      </c>
      <c r="N3363" s="226" t="s">
        <v>8433</v>
      </c>
      <c r="O3363" s="232">
        <v>45684</v>
      </c>
      <c r="P3363" s="232"/>
      <c r="Q3363" s="232"/>
      <c r="R3363" s="232"/>
      <c r="S3363" s="226" t="s">
        <v>8188</v>
      </c>
      <c r="T3363" s="229">
        <v>45688</v>
      </c>
      <c r="U3363" s="232"/>
      <c r="V3363" s="233"/>
      <c r="W3363" s="233"/>
      <c r="X3363" s="226"/>
      <c r="Y3363" s="229"/>
      <c r="Z3363" s="232">
        <v>45688</v>
      </c>
      <c r="AA3363" s="232"/>
      <c r="AB3363" s="232"/>
      <c r="AC3363" s="234"/>
      <c r="AD3363" s="232"/>
      <c r="AE3363" s="253" t="str">
        <f>IF($N3363=マイタスク!$U$5,"作業者","")&amp;IF($S3363=マイタスク!$U$5,"ピアレビュー","")&amp;IF($X3363=マイタスク!$U$5,"SVレビュー","")</f>
        <v/>
      </c>
      <c r="AF3363" s="252">
        <f t="shared" si="101"/>
        <v>703</v>
      </c>
      <c r="AG3363" s="9" t="s">
        <v>34</v>
      </c>
    </row>
    <row r="3364" spans="2:33">
      <c r="B3364" s="225">
        <v>3352</v>
      </c>
      <c r="C3364" s="226" t="s">
        <v>85</v>
      </c>
      <c r="D3364" s="227" t="s">
        <v>86</v>
      </c>
      <c r="E3364" s="228" t="s">
        <v>4798</v>
      </c>
      <c r="F3364" s="226" t="s">
        <v>4799</v>
      </c>
      <c r="G3364" s="226" t="s">
        <v>65</v>
      </c>
      <c r="H3364" s="226" t="s">
        <v>66</v>
      </c>
      <c r="I3364" s="229">
        <f t="shared" si="100"/>
        <v>0</v>
      </c>
      <c r="J3364" s="232"/>
      <c r="K3364" s="226" t="s">
        <v>12820</v>
      </c>
      <c r="L3364" s="226" t="s">
        <v>4799</v>
      </c>
      <c r="M3364" s="226" t="s">
        <v>8141</v>
      </c>
      <c r="N3364" s="226" t="s">
        <v>8156</v>
      </c>
      <c r="O3364" s="232">
        <v>45320</v>
      </c>
      <c r="P3364" s="232"/>
      <c r="Q3364" s="232"/>
      <c r="R3364" s="232"/>
      <c r="S3364" s="226" t="s">
        <v>8181</v>
      </c>
      <c r="T3364" s="229">
        <v>45324</v>
      </c>
      <c r="U3364" s="232"/>
      <c r="V3364" s="233"/>
      <c r="W3364" s="233"/>
      <c r="X3364" s="226" t="s">
        <v>8152</v>
      </c>
      <c r="Y3364" s="229">
        <v>45324</v>
      </c>
      <c r="Z3364" s="232">
        <v>45324</v>
      </c>
      <c r="AA3364" s="232"/>
      <c r="AB3364" s="232"/>
      <c r="AC3364" s="234"/>
      <c r="AD3364" s="232"/>
      <c r="AE3364" s="253" t="str">
        <f>IF($N3364=マイタスク!$U$5,"作業者","")&amp;IF($S3364=マイタスク!$U$5,"ピアレビュー","")&amp;IF($X3364=マイタスク!$U$5,"SVレビュー","")</f>
        <v/>
      </c>
      <c r="AF3364" s="252">
        <f t="shared" si="101"/>
        <v>374</v>
      </c>
      <c r="AG3364" s="9" t="s">
        <v>34</v>
      </c>
    </row>
    <row r="3365" spans="2:33">
      <c r="B3365" s="225">
        <v>3353</v>
      </c>
      <c r="C3365" s="226" t="s">
        <v>85</v>
      </c>
      <c r="D3365" s="227" t="s">
        <v>86</v>
      </c>
      <c r="E3365" s="228" t="s">
        <v>4800</v>
      </c>
      <c r="F3365" s="226" t="s">
        <v>4801</v>
      </c>
      <c r="G3365" s="226" t="s">
        <v>65</v>
      </c>
      <c r="H3365" s="226" t="s">
        <v>66</v>
      </c>
      <c r="I3365" s="229">
        <f t="shared" si="100"/>
        <v>0</v>
      </c>
      <c r="J3365" s="232"/>
      <c r="K3365" s="226" t="s">
        <v>12821</v>
      </c>
      <c r="L3365" s="226" t="s">
        <v>12822</v>
      </c>
      <c r="M3365" s="226" t="s">
        <v>8141</v>
      </c>
      <c r="N3365" s="226" t="s">
        <v>8152</v>
      </c>
      <c r="O3365" s="232">
        <v>44957.375</v>
      </c>
      <c r="P3365" s="232"/>
      <c r="Q3365" s="232"/>
      <c r="R3365" s="232"/>
      <c r="S3365" s="226" t="s">
        <v>8163</v>
      </c>
      <c r="T3365" s="229">
        <v>44958.375</v>
      </c>
      <c r="U3365" s="232"/>
      <c r="V3365" s="233"/>
      <c r="W3365" s="233"/>
      <c r="X3365" s="226"/>
      <c r="Y3365" s="229"/>
      <c r="Z3365" s="232">
        <v>44958.375</v>
      </c>
      <c r="AA3365" s="232"/>
      <c r="AB3365" s="232"/>
      <c r="AC3365" s="234"/>
      <c r="AD3365" s="232"/>
      <c r="AE3365" s="253" t="str">
        <f>IF($N3365=マイタスク!$U$5,"作業者","")&amp;IF($S3365=マイタスク!$U$5,"ピアレビュー","")&amp;IF($X3365=マイタスク!$U$5,"SVレビュー","")</f>
        <v/>
      </c>
      <c r="AF3365" s="252">
        <f t="shared" si="101"/>
        <v>75</v>
      </c>
      <c r="AG3365" s="9" t="s">
        <v>34</v>
      </c>
    </row>
    <row r="3366" spans="2:33">
      <c r="B3366" s="225">
        <v>3354</v>
      </c>
      <c r="C3366" s="226" t="s">
        <v>85</v>
      </c>
      <c r="D3366" s="227" t="s">
        <v>86</v>
      </c>
      <c r="E3366" s="228" t="s">
        <v>4800</v>
      </c>
      <c r="F3366" s="226" t="s">
        <v>4801</v>
      </c>
      <c r="G3366" s="226" t="s">
        <v>65</v>
      </c>
      <c r="H3366" s="226" t="s">
        <v>66</v>
      </c>
      <c r="I3366" s="229">
        <f t="shared" si="100"/>
        <v>0</v>
      </c>
      <c r="J3366" s="232"/>
      <c r="K3366" s="226" t="s">
        <v>12823</v>
      </c>
      <c r="L3366" s="226" t="s">
        <v>12824</v>
      </c>
      <c r="M3366" s="226" t="s">
        <v>8141</v>
      </c>
      <c r="N3366" s="226" t="s">
        <v>8152</v>
      </c>
      <c r="O3366" s="232">
        <v>44959.375</v>
      </c>
      <c r="P3366" s="232"/>
      <c r="Q3366" s="232"/>
      <c r="R3366" s="232"/>
      <c r="S3366" s="226" t="s">
        <v>8163</v>
      </c>
      <c r="T3366" s="229">
        <v>44960.375</v>
      </c>
      <c r="U3366" s="232"/>
      <c r="V3366" s="233"/>
      <c r="W3366" s="233"/>
      <c r="X3366" s="226"/>
      <c r="Y3366" s="229"/>
      <c r="Z3366" s="232">
        <v>44960.375</v>
      </c>
      <c r="AA3366" s="232"/>
      <c r="AB3366" s="232"/>
      <c r="AC3366" s="234"/>
      <c r="AD3366" s="232"/>
      <c r="AE3366" s="253" t="str">
        <f>IF($N3366=マイタスク!$U$5,"作業者","")&amp;IF($S3366=マイタスク!$U$5,"ピアレビュー","")&amp;IF($X3366=マイタスク!$U$5,"SVレビュー","")</f>
        <v/>
      </c>
      <c r="AF3366" s="252">
        <f t="shared" si="101"/>
        <v>75</v>
      </c>
      <c r="AG3366" s="9" t="s">
        <v>34</v>
      </c>
    </row>
    <row r="3367" spans="2:33">
      <c r="B3367" s="225">
        <v>3355</v>
      </c>
      <c r="C3367" s="226" t="s">
        <v>85</v>
      </c>
      <c r="D3367" s="227" t="s">
        <v>86</v>
      </c>
      <c r="E3367" s="228" t="s">
        <v>4802</v>
      </c>
      <c r="F3367" s="226" t="s">
        <v>4803</v>
      </c>
      <c r="G3367" s="226" t="s">
        <v>65</v>
      </c>
      <c r="H3367" s="226" t="s">
        <v>66</v>
      </c>
      <c r="I3367" s="229">
        <f t="shared" si="100"/>
        <v>0</v>
      </c>
      <c r="J3367" s="232"/>
      <c r="K3367" s="226" t="s">
        <v>12825</v>
      </c>
      <c r="L3367" s="226" t="s">
        <v>4803</v>
      </c>
      <c r="M3367" s="226" t="s">
        <v>8141</v>
      </c>
      <c r="N3367" s="226" t="s">
        <v>8156</v>
      </c>
      <c r="O3367" s="232">
        <v>45299</v>
      </c>
      <c r="P3367" s="232"/>
      <c r="Q3367" s="232"/>
      <c r="R3367" s="232"/>
      <c r="S3367" s="226" t="s">
        <v>8181</v>
      </c>
      <c r="T3367" s="229">
        <v>45303</v>
      </c>
      <c r="U3367" s="232"/>
      <c r="V3367" s="233"/>
      <c r="W3367" s="233"/>
      <c r="X3367" s="226" t="s">
        <v>8152</v>
      </c>
      <c r="Y3367" s="229">
        <v>45303</v>
      </c>
      <c r="Z3367" s="232">
        <v>45303</v>
      </c>
      <c r="AA3367" s="232"/>
      <c r="AB3367" s="232"/>
      <c r="AC3367" s="234"/>
      <c r="AD3367" s="232"/>
      <c r="AE3367" s="253" t="str">
        <f>IF($N3367=マイタスク!$U$5,"作業者","")&amp;IF($S3367=マイタスク!$U$5,"ピアレビュー","")&amp;IF($X3367=マイタスク!$U$5,"SVレビュー","")</f>
        <v/>
      </c>
      <c r="AF3367" s="252">
        <f t="shared" si="101"/>
        <v>356</v>
      </c>
      <c r="AG3367" s="9" t="s">
        <v>34</v>
      </c>
    </row>
    <row r="3368" spans="2:33">
      <c r="B3368" s="225">
        <v>3356</v>
      </c>
      <c r="C3368" s="226" t="s">
        <v>85</v>
      </c>
      <c r="D3368" s="227" t="s">
        <v>86</v>
      </c>
      <c r="E3368" s="228" t="s">
        <v>4804</v>
      </c>
      <c r="F3368" s="226" t="s">
        <v>4805</v>
      </c>
      <c r="G3368" s="226" t="s">
        <v>65</v>
      </c>
      <c r="H3368" s="226" t="s">
        <v>66</v>
      </c>
      <c r="I3368" s="229">
        <f t="shared" si="100"/>
        <v>0</v>
      </c>
      <c r="J3368" s="232"/>
      <c r="K3368" s="226" t="s">
        <v>12826</v>
      </c>
      <c r="L3368" s="226" t="s">
        <v>4805</v>
      </c>
      <c r="M3368" s="226" t="s">
        <v>8141</v>
      </c>
      <c r="N3368" s="226" t="s">
        <v>8230</v>
      </c>
      <c r="O3368" s="232">
        <v>45209.375</v>
      </c>
      <c r="P3368" s="232"/>
      <c r="Q3368" s="232"/>
      <c r="R3368" s="232"/>
      <c r="S3368" s="226" t="s">
        <v>8152</v>
      </c>
      <c r="T3368" s="229">
        <v>45210.375</v>
      </c>
      <c r="U3368" s="232"/>
      <c r="V3368" s="233"/>
      <c r="W3368" s="233"/>
      <c r="X3368" s="226" t="s">
        <v>8152</v>
      </c>
      <c r="Y3368" s="229">
        <v>45212.375</v>
      </c>
      <c r="Z3368" s="232">
        <v>45212.375</v>
      </c>
      <c r="AA3368" s="232"/>
      <c r="AB3368" s="232"/>
      <c r="AC3368" s="234"/>
      <c r="AD3368" s="232"/>
      <c r="AE3368" s="253" t="str">
        <f>IF($N3368=マイタスク!$U$5,"作業者","")&amp;IF($S3368=マイタスク!$U$5,"ピアレビュー","")&amp;IF($X3368=マイタスク!$U$5,"SVレビュー","")</f>
        <v/>
      </c>
      <c r="AF3368" s="252">
        <f t="shared" si="101"/>
        <v>280</v>
      </c>
      <c r="AG3368" s="9" t="s">
        <v>34</v>
      </c>
    </row>
    <row r="3369" spans="2:33">
      <c r="B3369" s="225">
        <v>3357</v>
      </c>
      <c r="C3369" s="226" t="s">
        <v>85</v>
      </c>
      <c r="D3369" s="227" t="s">
        <v>86</v>
      </c>
      <c r="E3369" s="228" t="s">
        <v>4806</v>
      </c>
      <c r="F3369" s="226" t="s">
        <v>4807</v>
      </c>
      <c r="G3369" s="226" t="s">
        <v>65</v>
      </c>
      <c r="H3369" s="226" t="s">
        <v>66</v>
      </c>
      <c r="I3369" s="229">
        <f t="shared" si="100"/>
        <v>0</v>
      </c>
      <c r="J3369" s="232"/>
      <c r="K3369" s="226" t="s">
        <v>12827</v>
      </c>
      <c r="L3369" s="226" t="s">
        <v>4807</v>
      </c>
      <c r="M3369" s="226" t="s">
        <v>8141</v>
      </c>
      <c r="N3369" s="226" t="s">
        <v>8208</v>
      </c>
      <c r="O3369" s="232">
        <v>45576</v>
      </c>
      <c r="P3369" s="232"/>
      <c r="Q3369" s="232"/>
      <c r="R3369" s="232"/>
      <c r="S3369" s="226" t="s">
        <v>8152</v>
      </c>
      <c r="T3369" s="229">
        <v>45583</v>
      </c>
      <c r="U3369" s="232"/>
      <c r="V3369" s="233"/>
      <c r="W3369" s="233"/>
      <c r="X3369" s="226"/>
      <c r="Y3369" s="229"/>
      <c r="Z3369" s="232">
        <v>45583</v>
      </c>
      <c r="AA3369" s="232"/>
      <c r="AB3369" s="232"/>
      <c r="AC3369" s="234"/>
      <c r="AD3369" s="232"/>
      <c r="AE3369" s="253" t="str">
        <f>IF($N3369=マイタスク!$U$5,"作業者","")&amp;IF($S3369=マイタスク!$U$5,"ピアレビュー","")&amp;IF($X3369=マイタスク!$U$5,"SVレビュー","")</f>
        <v/>
      </c>
      <c r="AF3369" s="252">
        <f t="shared" si="101"/>
        <v>623</v>
      </c>
      <c r="AG3369" s="9" t="s">
        <v>34</v>
      </c>
    </row>
    <row r="3370" spans="2:33">
      <c r="B3370" s="225">
        <v>3358</v>
      </c>
      <c r="C3370" s="226" t="s">
        <v>85</v>
      </c>
      <c r="D3370" s="227" t="s">
        <v>86</v>
      </c>
      <c r="E3370" s="228" t="s">
        <v>4808</v>
      </c>
      <c r="F3370" s="226" t="s">
        <v>4809</v>
      </c>
      <c r="G3370" s="226" t="s">
        <v>65</v>
      </c>
      <c r="H3370" s="226" t="s">
        <v>66</v>
      </c>
      <c r="I3370" s="229">
        <f t="shared" si="100"/>
        <v>0</v>
      </c>
      <c r="J3370" s="232"/>
      <c r="K3370" s="226" t="s">
        <v>12828</v>
      </c>
      <c r="L3370" s="226" t="s">
        <v>4809</v>
      </c>
      <c r="M3370" s="226" t="s">
        <v>8141</v>
      </c>
      <c r="N3370" s="226" t="s">
        <v>8164</v>
      </c>
      <c r="O3370" s="232">
        <v>45215.375</v>
      </c>
      <c r="P3370" s="232"/>
      <c r="Q3370" s="232"/>
      <c r="R3370" s="232"/>
      <c r="S3370" s="226" t="s">
        <v>8216</v>
      </c>
      <c r="T3370" s="229">
        <v>45217.375</v>
      </c>
      <c r="U3370" s="232"/>
      <c r="V3370" s="233"/>
      <c r="W3370" s="233"/>
      <c r="X3370" s="226" t="s">
        <v>8152</v>
      </c>
      <c r="Y3370" s="229">
        <v>45219.375</v>
      </c>
      <c r="Z3370" s="232">
        <v>45219.375</v>
      </c>
      <c r="AA3370" s="232"/>
      <c r="AB3370" s="232"/>
      <c r="AC3370" s="234"/>
      <c r="AD3370" s="232"/>
      <c r="AE3370" s="253" t="str">
        <f>IF($N3370=マイタスク!$U$5,"作業者","")&amp;IF($S3370=マイタスク!$U$5,"ピアレビュー","")&amp;IF($X3370=マイタスク!$U$5,"SVレビュー","")</f>
        <v/>
      </c>
      <c r="AF3370" s="252">
        <f t="shared" si="101"/>
        <v>286</v>
      </c>
      <c r="AG3370" s="9" t="s">
        <v>34</v>
      </c>
    </row>
    <row r="3371" spans="2:33">
      <c r="B3371" s="225">
        <v>3359</v>
      </c>
      <c r="C3371" s="226" t="s">
        <v>85</v>
      </c>
      <c r="D3371" s="227" t="s">
        <v>86</v>
      </c>
      <c r="E3371" s="228" t="s">
        <v>4810</v>
      </c>
      <c r="F3371" s="226" t="s">
        <v>4811</v>
      </c>
      <c r="G3371" s="226" t="s">
        <v>65</v>
      </c>
      <c r="H3371" s="226" t="s">
        <v>66</v>
      </c>
      <c r="I3371" s="229">
        <f t="shared" si="100"/>
        <v>0</v>
      </c>
      <c r="J3371" s="232"/>
      <c r="K3371" s="226" t="s">
        <v>12829</v>
      </c>
      <c r="L3371" s="226" t="s">
        <v>4811</v>
      </c>
      <c r="M3371" s="226" t="s">
        <v>8141</v>
      </c>
      <c r="N3371" s="226" t="s">
        <v>8527</v>
      </c>
      <c r="O3371" s="232">
        <v>45586</v>
      </c>
      <c r="P3371" s="232"/>
      <c r="Q3371" s="232"/>
      <c r="R3371" s="232"/>
      <c r="S3371" s="226" t="s">
        <v>8433</v>
      </c>
      <c r="T3371" s="229">
        <v>45590</v>
      </c>
      <c r="U3371" s="232"/>
      <c r="V3371" s="233"/>
      <c r="W3371" s="233"/>
      <c r="X3371" s="226"/>
      <c r="Y3371" s="229"/>
      <c r="Z3371" s="232">
        <v>45590</v>
      </c>
      <c r="AA3371" s="232"/>
      <c r="AB3371" s="232"/>
      <c r="AC3371" s="234"/>
      <c r="AD3371" s="232"/>
      <c r="AE3371" s="253" t="str">
        <f>IF($N3371=マイタスク!$U$5,"作業者","")&amp;IF($S3371=マイタスク!$U$5,"ピアレビュー","")&amp;IF($X3371=マイタスク!$U$5,"SVレビュー","")</f>
        <v/>
      </c>
      <c r="AF3371" s="252">
        <f t="shared" si="101"/>
        <v>630</v>
      </c>
      <c r="AG3371" s="9" t="s">
        <v>34</v>
      </c>
    </row>
    <row r="3372" spans="2:33">
      <c r="B3372" s="225">
        <v>3360</v>
      </c>
      <c r="C3372" s="226" t="s">
        <v>85</v>
      </c>
      <c r="D3372" s="227" t="s">
        <v>86</v>
      </c>
      <c r="E3372" s="228" t="s">
        <v>4812</v>
      </c>
      <c r="F3372" s="226" t="s">
        <v>4813</v>
      </c>
      <c r="G3372" s="226" t="s">
        <v>65</v>
      </c>
      <c r="H3372" s="226" t="s">
        <v>66</v>
      </c>
      <c r="I3372" s="229">
        <f t="shared" si="100"/>
        <v>0</v>
      </c>
      <c r="J3372" s="232"/>
      <c r="K3372" s="226" t="s">
        <v>12830</v>
      </c>
      <c r="L3372" s="226" t="s">
        <v>4813</v>
      </c>
      <c r="M3372" s="226" t="s">
        <v>8141</v>
      </c>
      <c r="N3372" s="226" t="s">
        <v>8230</v>
      </c>
      <c r="O3372" s="232">
        <v>45222.375</v>
      </c>
      <c r="P3372" s="232"/>
      <c r="Q3372" s="232"/>
      <c r="R3372" s="232"/>
      <c r="S3372" s="226" t="s">
        <v>8152</v>
      </c>
      <c r="T3372" s="229">
        <v>45224.375</v>
      </c>
      <c r="U3372" s="232"/>
      <c r="V3372" s="233"/>
      <c r="W3372" s="233"/>
      <c r="X3372" s="226" t="s">
        <v>8152</v>
      </c>
      <c r="Y3372" s="229">
        <v>45226.375</v>
      </c>
      <c r="Z3372" s="232">
        <v>45226.375</v>
      </c>
      <c r="AA3372" s="232"/>
      <c r="AB3372" s="232"/>
      <c r="AC3372" s="234"/>
      <c r="AD3372" s="232"/>
      <c r="AE3372" s="253" t="str">
        <f>IF($N3372=マイタスク!$U$5,"作業者","")&amp;IF($S3372=マイタスク!$U$5,"ピアレビュー","")&amp;IF($X3372=マイタスク!$U$5,"SVレビュー","")</f>
        <v/>
      </c>
      <c r="AF3372" s="252">
        <f t="shared" si="101"/>
        <v>292</v>
      </c>
      <c r="AG3372" s="9" t="s">
        <v>34</v>
      </c>
    </row>
    <row r="3373" spans="2:33">
      <c r="B3373" s="225">
        <v>3361</v>
      </c>
      <c r="C3373" s="226" t="s">
        <v>85</v>
      </c>
      <c r="D3373" s="227" t="s">
        <v>86</v>
      </c>
      <c r="E3373" s="228" t="s">
        <v>4814</v>
      </c>
      <c r="F3373" s="226" t="s">
        <v>4815</v>
      </c>
      <c r="G3373" s="226" t="s">
        <v>65</v>
      </c>
      <c r="H3373" s="226" t="s">
        <v>66</v>
      </c>
      <c r="I3373" s="229">
        <f t="shared" si="100"/>
        <v>0</v>
      </c>
      <c r="J3373" s="232"/>
      <c r="K3373" s="226" t="s">
        <v>12831</v>
      </c>
      <c r="L3373" s="226" t="s">
        <v>4815</v>
      </c>
      <c r="M3373" s="226" t="s">
        <v>8141</v>
      </c>
      <c r="N3373" s="226" t="s">
        <v>8230</v>
      </c>
      <c r="O3373" s="232">
        <v>45593</v>
      </c>
      <c r="P3373" s="232"/>
      <c r="Q3373" s="232"/>
      <c r="R3373" s="232"/>
      <c r="S3373" s="226" t="s">
        <v>8433</v>
      </c>
      <c r="T3373" s="229">
        <v>45597</v>
      </c>
      <c r="U3373" s="232"/>
      <c r="V3373" s="233"/>
      <c r="W3373" s="233"/>
      <c r="X3373" s="226"/>
      <c r="Y3373" s="229"/>
      <c r="Z3373" s="232">
        <v>45597</v>
      </c>
      <c r="AA3373" s="232"/>
      <c r="AB3373" s="232"/>
      <c r="AC3373" s="234"/>
      <c r="AD3373" s="232"/>
      <c r="AE3373" s="253" t="str">
        <f>IF($N3373=マイタスク!$U$5,"作業者","")&amp;IF($S3373=マイタスク!$U$5,"ピアレビュー","")&amp;IF($X3373=マイタスク!$U$5,"SVレビュー","")</f>
        <v/>
      </c>
      <c r="AF3373" s="252">
        <f t="shared" si="101"/>
        <v>636</v>
      </c>
      <c r="AG3373" s="9" t="s">
        <v>34</v>
      </c>
    </row>
    <row r="3374" spans="2:33">
      <c r="B3374" s="225">
        <v>3362</v>
      </c>
      <c r="C3374" s="226" t="s">
        <v>85</v>
      </c>
      <c r="D3374" s="227" t="s">
        <v>86</v>
      </c>
      <c r="E3374" s="228" t="s">
        <v>4816</v>
      </c>
      <c r="F3374" s="226" t="s">
        <v>4817</v>
      </c>
      <c r="G3374" s="226" t="s">
        <v>65</v>
      </c>
      <c r="H3374" s="226" t="s">
        <v>66</v>
      </c>
      <c r="I3374" s="229">
        <f t="shared" si="100"/>
        <v>0</v>
      </c>
      <c r="J3374" s="232"/>
      <c r="K3374" s="226" t="s">
        <v>12832</v>
      </c>
      <c r="L3374" s="226" t="s">
        <v>4817</v>
      </c>
      <c r="M3374" s="226" t="s">
        <v>8141</v>
      </c>
      <c r="N3374" s="226" t="s">
        <v>8164</v>
      </c>
      <c r="O3374" s="232">
        <v>45201.375</v>
      </c>
      <c r="P3374" s="232"/>
      <c r="Q3374" s="232"/>
      <c r="R3374" s="232"/>
      <c r="S3374" s="226" t="s">
        <v>8216</v>
      </c>
      <c r="T3374" s="229">
        <v>45205.375</v>
      </c>
      <c r="U3374" s="232"/>
      <c r="V3374" s="233"/>
      <c r="W3374" s="233"/>
      <c r="X3374" s="226" t="s">
        <v>8152</v>
      </c>
      <c r="Y3374" s="229">
        <v>45205.375</v>
      </c>
      <c r="Z3374" s="232">
        <v>45205.375</v>
      </c>
      <c r="AA3374" s="232"/>
      <c r="AB3374" s="232"/>
      <c r="AC3374" s="234"/>
      <c r="AD3374" s="232"/>
      <c r="AE3374" s="253" t="str">
        <f>IF($N3374=マイタスク!$U$5,"作業者","")&amp;IF($S3374=マイタスク!$U$5,"ピアレビュー","")&amp;IF($X3374=マイタスク!$U$5,"SVレビュー","")</f>
        <v/>
      </c>
      <c r="AF3374" s="252">
        <f t="shared" si="101"/>
        <v>274</v>
      </c>
      <c r="AG3374" s="9" t="s">
        <v>34</v>
      </c>
    </row>
    <row r="3375" spans="2:33">
      <c r="B3375" s="225">
        <v>3363</v>
      </c>
      <c r="C3375" s="226" t="s">
        <v>85</v>
      </c>
      <c r="D3375" s="227" t="s">
        <v>86</v>
      </c>
      <c r="E3375" s="228" t="s">
        <v>4818</v>
      </c>
      <c r="F3375" s="226" t="s">
        <v>4819</v>
      </c>
      <c r="G3375" s="226" t="s">
        <v>65</v>
      </c>
      <c r="H3375" s="226" t="s">
        <v>66</v>
      </c>
      <c r="I3375" s="229">
        <f t="shared" si="100"/>
        <v>0</v>
      </c>
      <c r="J3375" s="232"/>
      <c r="K3375" s="226" t="s">
        <v>12833</v>
      </c>
      <c r="L3375" s="226" t="s">
        <v>4819</v>
      </c>
      <c r="M3375" s="226" t="s">
        <v>8141</v>
      </c>
      <c r="N3375" s="226" t="s">
        <v>8230</v>
      </c>
      <c r="O3375" s="232">
        <v>45229.375</v>
      </c>
      <c r="P3375" s="232"/>
      <c r="Q3375" s="232"/>
      <c r="R3375" s="232"/>
      <c r="S3375" s="226" t="s">
        <v>8152</v>
      </c>
      <c r="T3375" s="229">
        <v>45231.375</v>
      </c>
      <c r="U3375" s="232"/>
      <c r="V3375" s="233"/>
      <c r="W3375" s="233"/>
      <c r="X3375" s="226" t="s">
        <v>8152</v>
      </c>
      <c r="Y3375" s="229">
        <v>45232.375</v>
      </c>
      <c r="Z3375" s="232">
        <v>45232.375</v>
      </c>
      <c r="AA3375" s="232"/>
      <c r="AB3375" s="232"/>
      <c r="AC3375" s="234"/>
      <c r="AD3375" s="232"/>
      <c r="AE3375" s="253" t="str">
        <f>IF($N3375=マイタスク!$U$5,"作業者","")&amp;IF($S3375=マイタスク!$U$5,"ピアレビュー","")&amp;IF($X3375=マイタスク!$U$5,"SVレビュー","")</f>
        <v/>
      </c>
      <c r="AF3375" s="252">
        <f t="shared" si="101"/>
        <v>298</v>
      </c>
      <c r="AG3375" s="9" t="s">
        <v>34</v>
      </c>
    </row>
    <row r="3376" spans="2:33">
      <c r="B3376" s="225">
        <v>3364</v>
      </c>
      <c r="C3376" s="226" t="s">
        <v>85</v>
      </c>
      <c r="D3376" s="227" t="s">
        <v>86</v>
      </c>
      <c r="E3376" s="228" t="s">
        <v>4818</v>
      </c>
      <c r="F3376" s="226" t="s">
        <v>4819</v>
      </c>
      <c r="G3376" s="226" t="s">
        <v>65</v>
      </c>
      <c r="H3376" s="226" t="s">
        <v>66</v>
      </c>
      <c r="I3376" s="229">
        <f t="shared" si="100"/>
        <v>0</v>
      </c>
      <c r="J3376" s="232"/>
      <c r="K3376" s="226" t="s">
        <v>12834</v>
      </c>
      <c r="L3376" s="226" t="s">
        <v>4819</v>
      </c>
      <c r="M3376" s="226" t="s">
        <v>8141</v>
      </c>
      <c r="N3376" s="226" t="s">
        <v>8230</v>
      </c>
      <c r="O3376" s="232">
        <v>45232.375</v>
      </c>
      <c r="P3376" s="232"/>
      <c r="Q3376" s="232"/>
      <c r="R3376" s="232"/>
      <c r="S3376" s="226" t="s">
        <v>8164</v>
      </c>
      <c r="T3376" s="229">
        <v>45232.375</v>
      </c>
      <c r="U3376" s="232"/>
      <c r="V3376" s="233"/>
      <c r="W3376" s="233"/>
      <c r="X3376" s="226" t="s">
        <v>8152</v>
      </c>
      <c r="Y3376" s="229">
        <v>45232.375</v>
      </c>
      <c r="Z3376" s="232">
        <v>45232.375</v>
      </c>
      <c r="AA3376" s="232"/>
      <c r="AB3376" s="232"/>
      <c r="AC3376" s="234"/>
      <c r="AD3376" s="232"/>
      <c r="AE3376" s="253" t="str">
        <f>IF($N3376=マイタスク!$U$5,"作業者","")&amp;IF($S3376=マイタスク!$U$5,"ピアレビュー","")&amp;IF($X3376=マイタスク!$U$5,"SVレビュー","")</f>
        <v/>
      </c>
      <c r="AF3376" s="252">
        <f t="shared" si="101"/>
        <v>298</v>
      </c>
      <c r="AG3376" s="9" t="s">
        <v>34</v>
      </c>
    </row>
    <row r="3377" spans="2:33">
      <c r="B3377" s="225">
        <v>3365</v>
      </c>
      <c r="C3377" s="226" t="s">
        <v>85</v>
      </c>
      <c r="D3377" s="227" t="s">
        <v>86</v>
      </c>
      <c r="E3377" s="228" t="s">
        <v>4820</v>
      </c>
      <c r="F3377" s="226" t="s">
        <v>4821</v>
      </c>
      <c r="G3377" s="226" t="s">
        <v>65</v>
      </c>
      <c r="H3377" s="226" t="s">
        <v>66</v>
      </c>
      <c r="I3377" s="229">
        <f t="shared" si="100"/>
        <v>0</v>
      </c>
      <c r="J3377" s="232"/>
      <c r="K3377" s="226" t="s">
        <v>12835</v>
      </c>
      <c r="L3377" s="226" t="s">
        <v>4821</v>
      </c>
      <c r="M3377" s="226" t="s">
        <v>8141</v>
      </c>
      <c r="N3377" s="226" t="s">
        <v>8208</v>
      </c>
      <c r="O3377" s="232">
        <v>45572</v>
      </c>
      <c r="P3377" s="232"/>
      <c r="Q3377" s="232"/>
      <c r="R3377" s="232"/>
      <c r="S3377" s="226" t="s">
        <v>8433</v>
      </c>
      <c r="T3377" s="229">
        <v>45576</v>
      </c>
      <c r="U3377" s="232"/>
      <c r="V3377" s="233"/>
      <c r="W3377" s="233"/>
      <c r="X3377" s="226"/>
      <c r="Y3377" s="229"/>
      <c r="Z3377" s="232">
        <v>45576</v>
      </c>
      <c r="AA3377" s="232"/>
      <c r="AB3377" s="232"/>
      <c r="AC3377" s="234"/>
      <c r="AD3377" s="232"/>
      <c r="AE3377" s="253" t="str">
        <f>IF($N3377=マイタスク!$U$5,"作業者","")&amp;IF($S3377=マイタスク!$U$5,"ピアレビュー","")&amp;IF($X3377=マイタスク!$U$5,"SVレビュー","")</f>
        <v/>
      </c>
      <c r="AF3377" s="252">
        <f t="shared" si="101"/>
        <v>616</v>
      </c>
      <c r="AG3377" s="9" t="s">
        <v>34</v>
      </c>
    </row>
    <row r="3378" spans="2:33">
      <c r="B3378" s="225">
        <v>3366</v>
      </c>
      <c r="C3378" s="226" t="s">
        <v>85</v>
      </c>
      <c r="D3378" s="227" t="s">
        <v>86</v>
      </c>
      <c r="E3378" s="228" t="s">
        <v>4822</v>
      </c>
      <c r="F3378" s="226" t="s">
        <v>4823</v>
      </c>
      <c r="G3378" s="226" t="s">
        <v>65</v>
      </c>
      <c r="H3378" s="226" t="s">
        <v>66</v>
      </c>
      <c r="I3378" s="229">
        <f t="shared" si="100"/>
        <v>0</v>
      </c>
      <c r="J3378" s="232"/>
      <c r="K3378" s="226" t="s">
        <v>12836</v>
      </c>
      <c r="L3378" s="226" t="s">
        <v>4823</v>
      </c>
      <c r="M3378" s="226" t="s">
        <v>8141</v>
      </c>
      <c r="N3378" s="226" t="s">
        <v>8230</v>
      </c>
      <c r="O3378" s="232">
        <v>45236.375</v>
      </c>
      <c r="P3378" s="232"/>
      <c r="Q3378" s="232"/>
      <c r="R3378" s="232"/>
      <c r="S3378" s="226" t="s">
        <v>8216</v>
      </c>
      <c r="T3378" s="229">
        <v>45238.375</v>
      </c>
      <c r="U3378" s="232"/>
      <c r="V3378" s="233"/>
      <c r="W3378" s="233"/>
      <c r="X3378" s="226" t="s">
        <v>8152</v>
      </c>
      <c r="Y3378" s="229">
        <v>45240.375</v>
      </c>
      <c r="Z3378" s="232">
        <v>45240.375</v>
      </c>
      <c r="AA3378" s="232"/>
      <c r="AB3378" s="232"/>
      <c r="AC3378" s="234"/>
      <c r="AD3378" s="232"/>
      <c r="AE3378" s="253" t="str">
        <f>IF($N3378=マイタスク!$U$5,"作業者","")&amp;IF($S3378=マイタスク!$U$5,"ピアレビュー","")&amp;IF($X3378=マイタスク!$U$5,"SVレビュー","")</f>
        <v/>
      </c>
      <c r="AF3378" s="252">
        <f t="shared" si="101"/>
        <v>304</v>
      </c>
      <c r="AG3378" s="9" t="s">
        <v>34</v>
      </c>
    </row>
    <row r="3379" spans="2:33">
      <c r="B3379" s="225">
        <v>3367</v>
      </c>
      <c r="C3379" s="226" t="s">
        <v>85</v>
      </c>
      <c r="D3379" s="227" t="s">
        <v>86</v>
      </c>
      <c r="E3379" s="228" t="s">
        <v>4824</v>
      </c>
      <c r="F3379" s="226" t="s">
        <v>4825</v>
      </c>
      <c r="G3379" s="226" t="s">
        <v>65</v>
      </c>
      <c r="H3379" s="226" t="s">
        <v>66</v>
      </c>
      <c r="I3379" s="229">
        <f t="shared" si="100"/>
        <v>0</v>
      </c>
      <c r="J3379" s="232"/>
      <c r="K3379" s="226" t="s">
        <v>12837</v>
      </c>
      <c r="L3379" s="226" t="s">
        <v>4825</v>
      </c>
      <c r="M3379" s="226" t="s">
        <v>8141</v>
      </c>
      <c r="N3379" s="226" t="s">
        <v>8230</v>
      </c>
      <c r="O3379" s="232">
        <v>45607</v>
      </c>
      <c r="P3379" s="232"/>
      <c r="Q3379" s="232"/>
      <c r="R3379" s="232"/>
      <c r="S3379" s="226" t="s">
        <v>8208</v>
      </c>
      <c r="T3379" s="229">
        <v>45611</v>
      </c>
      <c r="U3379" s="232"/>
      <c r="V3379" s="233"/>
      <c r="W3379" s="233"/>
      <c r="X3379" s="226"/>
      <c r="Y3379" s="229"/>
      <c r="Z3379" s="232">
        <v>45611</v>
      </c>
      <c r="AA3379" s="232"/>
      <c r="AB3379" s="232"/>
      <c r="AC3379" s="234"/>
      <c r="AD3379" s="232"/>
      <c r="AE3379" s="253" t="str">
        <f>IF($N3379=マイタスク!$U$5,"作業者","")&amp;IF($S3379=マイタスク!$U$5,"ピアレビュー","")&amp;IF($X3379=マイタスク!$U$5,"SVレビュー","")</f>
        <v/>
      </c>
      <c r="AF3379" s="252">
        <f t="shared" si="101"/>
        <v>648</v>
      </c>
      <c r="AG3379" s="9" t="s">
        <v>34</v>
      </c>
    </row>
    <row r="3380" spans="2:33">
      <c r="B3380" s="225">
        <v>3368</v>
      </c>
      <c r="C3380" s="226" t="s">
        <v>85</v>
      </c>
      <c r="D3380" s="227" t="s">
        <v>86</v>
      </c>
      <c r="E3380" s="228" t="s">
        <v>4826</v>
      </c>
      <c r="F3380" s="226" t="s">
        <v>4827</v>
      </c>
      <c r="G3380" s="226" t="s">
        <v>65</v>
      </c>
      <c r="H3380" s="226" t="s">
        <v>66</v>
      </c>
      <c r="I3380" s="229">
        <f t="shared" si="100"/>
        <v>0</v>
      </c>
      <c r="J3380" s="232"/>
      <c r="K3380" s="226" t="s">
        <v>12838</v>
      </c>
      <c r="L3380" s="226" t="s">
        <v>4827</v>
      </c>
      <c r="M3380" s="226" t="s">
        <v>8141</v>
      </c>
      <c r="N3380" s="226" t="s">
        <v>8164</v>
      </c>
      <c r="O3380" s="232">
        <v>45243.375</v>
      </c>
      <c r="P3380" s="232"/>
      <c r="Q3380" s="232"/>
      <c r="R3380" s="232"/>
      <c r="S3380" s="226" t="s">
        <v>8152</v>
      </c>
      <c r="T3380" s="229">
        <v>45245.375</v>
      </c>
      <c r="U3380" s="232"/>
      <c r="V3380" s="233"/>
      <c r="W3380" s="233"/>
      <c r="X3380" s="226" t="s">
        <v>8152</v>
      </c>
      <c r="Y3380" s="229">
        <v>45247.375</v>
      </c>
      <c r="Z3380" s="232">
        <v>45247.375</v>
      </c>
      <c r="AA3380" s="232"/>
      <c r="AB3380" s="232"/>
      <c r="AC3380" s="234"/>
      <c r="AD3380" s="232"/>
      <c r="AE3380" s="253" t="str">
        <f>IF($N3380=マイタスク!$U$5,"作業者","")&amp;IF($S3380=マイタスク!$U$5,"ピアレビュー","")&amp;IF($X3380=マイタスク!$U$5,"SVレビュー","")</f>
        <v/>
      </c>
      <c r="AF3380" s="252">
        <f t="shared" si="101"/>
        <v>310</v>
      </c>
      <c r="AG3380" s="9" t="s">
        <v>34</v>
      </c>
    </row>
    <row r="3381" spans="2:33">
      <c r="B3381" s="225">
        <v>3369</v>
      </c>
      <c r="C3381" s="226" t="s">
        <v>85</v>
      </c>
      <c r="D3381" s="227" t="s">
        <v>86</v>
      </c>
      <c r="E3381" s="228" t="s">
        <v>4828</v>
      </c>
      <c r="F3381" s="226" t="s">
        <v>4829</v>
      </c>
      <c r="G3381" s="226" t="s">
        <v>65</v>
      </c>
      <c r="H3381" s="226" t="s">
        <v>66</v>
      </c>
      <c r="I3381" s="229">
        <f t="shared" si="100"/>
        <v>0</v>
      </c>
      <c r="J3381" s="232"/>
      <c r="K3381" s="226" t="s">
        <v>12839</v>
      </c>
      <c r="L3381" s="226" t="s">
        <v>4829</v>
      </c>
      <c r="M3381" s="226" t="s">
        <v>8141</v>
      </c>
      <c r="N3381" s="226" t="s">
        <v>8152</v>
      </c>
      <c r="O3381" s="232">
        <v>45614</v>
      </c>
      <c r="P3381" s="232"/>
      <c r="Q3381" s="232"/>
      <c r="R3381" s="232"/>
      <c r="S3381" s="226" t="s">
        <v>8152</v>
      </c>
      <c r="T3381" s="229">
        <v>45618</v>
      </c>
      <c r="U3381" s="232"/>
      <c r="V3381" s="233"/>
      <c r="W3381" s="233"/>
      <c r="X3381" s="226"/>
      <c r="Y3381" s="229"/>
      <c r="Z3381" s="232">
        <v>45618</v>
      </c>
      <c r="AA3381" s="232"/>
      <c r="AB3381" s="232"/>
      <c r="AC3381" s="234"/>
      <c r="AD3381" s="232"/>
      <c r="AE3381" s="253" t="str">
        <f>IF($N3381=マイタスク!$U$5,"作業者","")&amp;IF($S3381=マイタスク!$U$5,"ピアレビュー","")&amp;IF($X3381=マイタスク!$U$5,"SVレビュー","")</f>
        <v/>
      </c>
      <c r="AF3381" s="252">
        <f t="shared" si="101"/>
        <v>653</v>
      </c>
      <c r="AG3381" s="9" t="s">
        <v>34</v>
      </c>
    </row>
    <row r="3382" spans="2:33">
      <c r="B3382" s="225">
        <v>3370</v>
      </c>
      <c r="C3382" s="226" t="s">
        <v>85</v>
      </c>
      <c r="D3382" s="227" t="s">
        <v>86</v>
      </c>
      <c r="E3382" s="228" t="s">
        <v>4830</v>
      </c>
      <c r="F3382" s="226" t="s">
        <v>4829</v>
      </c>
      <c r="G3382" s="226" t="s">
        <v>65</v>
      </c>
      <c r="H3382" s="226" t="s">
        <v>66</v>
      </c>
      <c r="I3382" s="229">
        <f t="shared" si="100"/>
        <v>0</v>
      </c>
      <c r="J3382" s="232"/>
      <c r="K3382" s="226" t="s">
        <v>12840</v>
      </c>
      <c r="L3382" s="226" t="s">
        <v>4829</v>
      </c>
      <c r="M3382" s="226" t="s">
        <v>8141</v>
      </c>
      <c r="N3382" s="226" t="s">
        <v>8152</v>
      </c>
      <c r="O3382" s="232">
        <v>45611</v>
      </c>
      <c r="P3382" s="232"/>
      <c r="Q3382" s="232"/>
      <c r="R3382" s="232"/>
      <c r="S3382" s="226"/>
      <c r="T3382" s="229"/>
      <c r="U3382" s="232"/>
      <c r="V3382" s="233"/>
      <c r="W3382" s="233"/>
      <c r="X3382" s="226" t="s">
        <v>8152</v>
      </c>
      <c r="Y3382" s="229">
        <v>45611</v>
      </c>
      <c r="Z3382" s="232">
        <v>45611</v>
      </c>
      <c r="AA3382" s="232"/>
      <c r="AB3382" s="232"/>
      <c r="AC3382" s="234"/>
      <c r="AD3382" s="232"/>
      <c r="AE3382" s="253" t="str">
        <f>IF($N3382=マイタスク!$U$5,"作業者","")&amp;IF($S3382=マイタスク!$U$5,"ピアレビュー","")&amp;IF($X3382=マイタスク!$U$5,"SVレビュー","")</f>
        <v/>
      </c>
      <c r="AF3382" s="252">
        <f t="shared" si="101"/>
        <v>654</v>
      </c>
      <c r="AG3382" s="9" t="s">
        <v>34</v>
      </c>
    </row>
    <row r="3383" spans="2:33">
      <c r="B3383" s="225">
        <v>3371</v>
      </c>
      <c r="C3383" s="226" t="s">
        <v>85</v>
      </c>
      <c r="D3383" s="227" t="s">
        <v>86</v>
      </c>
      <c r="E3383" s="228" t="s">
        <v>4831</v>
      </c>
      <c r="F3383" s="226" t="s">
        <v>4829</v>
      </c>
      <c r="G3383" s="226" t="s">
        <v>65</v>
      </c>
      <c r="H3383" s="226" t="s">
        <v>66</v>
      </c>
      <c r="I3383" s="229">
        <f t="shared" si="100"/>
        <v>0</v>
      </c>
      <c r="J3383" s="232"/>
      <c r="K3383" s="226" t="s">
        <v>12841</v>
      </c>
      <c r="L3383" s="226" t="s">
        <v>4829</v>
      </c>
      <c r="M3383" s="226" t="s">
        <v>8141</v>
      </c>
      <c r="N3383" s="226" t="s">
        <v>8188</v>
      </c>
      <c r="O3383" s="232">
        <v>45615</v>
      </c>
      <c r="P3383" s="232"/>
      <c r="Q3383" s="232"/>
      <c r="R3383" s="232"/>
      <c r="S3383" s="226" t="s">
        <v>8433</v>
      </c>
      <c r="T3383" s="229">
        <v>45618</v>
      </c>
      <c r="U3383" s="232"/>
      <c r="V3383" s="233"/>
      <c r="W3383" s="233"/>
      <c r="X3383" s="226"/>
      <c r="Y3383" s="229"/>
      <c r="Z3383" s="232">
        <v>45618</v>
      </c>
      <c r="AA3383" s="232"/>
      <c r="AB3383" s="232"/>
      <c r="AC3383" s="234"/>
      <c r="AD3383" s="232"/>
      <c r="AE3383" s="253" t="str">
        <f>IF($N3383=マイタスク!$U$5,"作業者","")&amp;IF($S3383=マイタスク!$U$5,"ピアレビュー","")&amp;IF($X3383=マイタスク!$U$5,"SVレビュー","")</f>
        <v/>
      </c>
      <c r="AF3383" s="252">
        <f t="shared" si="101"/>
        <v>656</v>
      </c>
      <c r="AG3383" s="9" t="s">
        <v>34</v>
      </c>
    </row>
    <row r="3384" spans="2:33">
      <c r="B3384" s="225">
        <v>3372</v>
      </c>
      <c r="C3384" s="226" t="s">
        <v>85</v>
      </c>
      <c r="D3384" s="227" t="s">
        <v>86</v>
      </c>
      <c r="E3384" s="228" t="s">
        <v>4832</v>
      </c>
      <c r="F3384" s="226" t="s">
        <v>4833</v>
      </c>
      <c r="G3384" s="226" t="s">
        <v>65</v>
      </c>
      <c r="H3384" s="226" t="s">
        <v>66</v>
      </c>
      <c r="I3384" s="229">
        <f t="shared" si="100"/>
        <v>0</v>
      </c>
      <c r="J3384" s="232"/>
      <c r="K3384" s="226" t="s">
        <v>12842</v>
      </c>
      <c r="L3384" s="226" t="s">
        <v>4833</v>
      </c>
      <c r="M3384" s="226" t="s">
        <v>8141</v>
      </c>
      <c r="N3384" s="226" t="s">
        <v>8163</v>
      </c>
      <c r="O3384" s="232">
        <v>45250.375</v>
      </c>
      <c r="P3384" s="232"/>
      <c r="Q3384" s="232"/>
      <c r="R3384" s="232"/>
      <c r="S3384" s="226" t="s">
        <v>8216</v>
      </c>
      <c r="T3384" s="229">
        <v>45252.375</v>
      </c>
      <c r="U3384" s="232"/>
      <c r="V3384" s="233"/>
      <c r="W3384" s="233"/>
      <c r="X3384" s="226" t="s">
        <v>8152</v>
      </c>
      <c r="Y3384" s="229">
        <v>45254.375</v>
      </c>
      <c r="Z3384" s="232">
        <v>45254.375</v>
      </c>
      <c r="AA3384" s="232"/>
      <c r="AB3384" s="232"/>
      <c r="AC3384" s="234"/>
      <c r="AD3384" s="232"/>
      <c r="AE3384" s="253" t="str">
        <f>IF($N3384=マイタスク!$U$5,"作業者","")&amp;IF($S3384=マイタスク!$U$5,"ピアレビュー","")&amp;IF($X3384=マイタスク!$U$5,"SVレビュー","")</f>
        <v/>
      </c>
      <c r="AF3384" s="252">
        <f t="shared" si="101"/>
        <v>316</v>
      </c>
      <c r="AG3384" s="9" t="s">
        <v>34</v>
      </c>
    </row>
    <row r="3385" spans="2:33">
      <c r="B3385" s="225">
        <v>3373</v>
      </c>
      <c r="C3385" s="226" t="s">
        <v>85</v>
      </c>
      <c r="D3385" s="227" t="s">
        <v>86</v>
      </c>
      <c r="E3385" s="228" t="s">
        <v>4834</v>
      </c>
      <c r="F3385" s="226" t="s">
        <v>4835</v>
      </c>
      <c r="G3385" s="226" t="s">
        <v>65</v>
      </c>
      <c r="H3385" s="226" t="s">
        <v>66</v>
      </c>
      <c r="I3385" s="229">
        <f t="shared" si="100"/>
        <v>0</v>
      </c>
      <c r="J3385" s="232"/>
      <c r="K3385" s="226" t="s">
        <v>12843</v>
      </c>
      <c r="L3385" s="226" t="s">
        <v>4835</v>
      </c>
      <c r="M3385" s="226" t="s">
        <v>8141</v>
      </c>
      <c r="N3385" s="226" t="s">
        <v>8230</v>
      </c>
      <c r="O3385" s="232">
        <v>45621</v>
      </c>
      <c r="P3385" s="232"/>
      <c r="Q3385" s="232"/>
      <c r="R3385" s="232"/>
      <c r="S3385" s="226" t="s">
        <v>8208</v>
      </c>
      <c r="T3385" s="229">
        <v>45625</v>
      </c>
      <c r="U3385" s="232"/>
      <c r="V3385" s="233"/>
      <c r="W3385" s="233"/>
      <c r="X3385" s="226"/>
      <c r="Y3385" s="229"/>
      <c r="Z3385" s="232">
        <v>45625</v>
      </c>
      <c r="AA3385" s="232"/>
      <c r="AB3385" s="232"/>
      <c r="AC3385" s="234"/>
      <c r="AD3385" s="232"/>
      <c r="AE3385" s="253" t="str">
        <f>IF($N3385=マイタスク!$U$5,"作業者","")&amp;IF($S3385=マイタスク!$U$5,"ピアレビュー","")&amp;IF($X3385=マイタスク!$U$5,"SVレビュー","")</f>
        <v/>
      </c>
      <c r="AF3385" s="252">
        <f t="shared" si="101"/>
        <v>660</v>
      </c>
      <c r="AG3385" s="9" t="s">
        <v>34</v>
      </c>
    </row>
    <row r="3386" spans="2:33">
      <c r="B3386" s="225">
        <v>3374</v>
      </c>
      <c r="C3386" s="226" t="s">
        <v>85</v>
      </c>
      <c r="D3386" s="227" t="s">
        <v>86</v>
      </c>
      <c r="E3386" s="228" t="s">
        <v>4836</v>
      </c>
      <c r="F3386" s="226" t="s">
        <v>4837</v>
      </c>
      <c r="G3386" s="226" t="s">
        <v>65</v>
      </c>
      <c r="H3386" s="226" t="s">
        <v>66</v>
      </c>
      <c r="I3386" s="229">
        <f t="shared" si="100"/>
        <v>0</v>
      </c>
      <c r="J3386" s="232"/>
      <c r="K3386" s="226" t="s">
        <v>12844</v>
      </c>
      <c r="L3386" s="226" t="s">
        <v>4837</v>
      </c>
      <c r="M3386" s="226" t="s">
        <v>8141</v>
      </c>
      <c r="N3386" s="226" t="s">
        <v>8230</v>
      </c>
      <c r="O3386" s="232">
        <v>45257.375</v>
      </c>
      <c r="P3386" s="232"/>
      <c r="Q3386" s="232"/>
      <c r="R3386" s="232"/>
      <c r="S3386" s="226" t="s">
        <v>8216</v>
      </c>
      <c r="T3386" s="229">
        <v>45259.375</v>
      </c>
      <c r="U3386" s="232"/>
      <c r="V3386" s="233"/>
      <c r="W3386" s="233"/>
      <c r="X3386" s="226" t="s">
        <v>8152</v>
      </c>
      <c r="Y3386" s="229">
        <v>45261.375</v>
      </c>
      <c r="Z3386" s="232">
        <v>45261.375</v>
      </c>
      <c r="AA3386" s="232"/>
      <c r="AB3386" s="232"/>
      <c r="AC3386" s="234"/>
      <c r="AD3386" s="232"/>
      <c r="AE3386" s="253" t="str">
        <f>IF($N3386=マイタスク!$U$5,"作業者","")&amp;IF($S3386=マイタスク!$U$5,"ピアレビュー","")&amp;IF($X3386=マイタスク!$U$5,"SVレビュー","")</f>
        <v/>
      </c>
      <c r="AF3386" s="252">
        <f t="shared" si="101"/>
        <v>321</v>
      </c>
      <c r="AG3386" s="9" t="s">
        <v>34</v>
      </c>
    </row>
    <row r="3387" spans="2:33">
      <c r="B3387" s="225">
        <v>3375</v>
      </c>
      <c r="C3387" s="226" t="s">
        <v>85</v>
      </c>
      <c r="D3387" s="227" t="s">
        <v>86</v>
      </c>
      <c r="E3387" s="228" t="s">
        <v>4838</v>
      </c>
      <c r="F3387" s="226" t="s">
        <v>4839</v>
      </c>
      <c r="G3387" s="226" t="s">
        <v>65</v>
      </c>
      <c r="H3387" s="226" t="s">
        <v>66</v>
      </c>
      <c r="I3387" s="229">
        <f t="shared" si="100"/>
        <v>0</v>
      </c>
      <c r="J3387" s="232"/>
      <c r="K3387" s="226" t="s">
        <v>12845</v>
      </c>
      <c r="L3387" s="226" t="s">
        <v>4839</v>
      </c>
      <c r="M3387" s="226" t="s">
        <v>8141</v>
      </c>
      <c r="N3387" s="226" t="s">
        <v>8181</v>
      </c>
      <c r="O3387" s="232">
        <v>44896.375</v>
      </c>
      <c r="P3387" s="232"/>
      <c r="Q3387" s="232"/>
      <c r="R3387" s="232"/>
      <c r="S3387" s="226" t="s">
        <v>8230</v>
      </c>
      <c r="T3387" s="229">
        <v>44897.375</v>
      </c>
      <c r="U3387" s="232"/>
      <c r="V3387" s="233"/>
      <c r="W3387" s="233"/>
      <c r="X3387" s="226"/>
      <c r="Y3387" s="229"/>
      <c r="Z3387" s="232">
        <v>44897.375</v>
      </c>
      <c r="AA3387" s="232"/>
      <c r="AB3387" s="232"/>
      <c r="AC3387" s="234"/>
      <c r="AD3387" s="232"/>
      <c r="AE3387" s="253" t="str">
        <f>IF($N3387=マイタスク!$U$5,"作業者","")&amp;IF($S3387=マイタスク!$U$5,"ピアレビュー","")&amp;IF($X3387=マイタスク!$U$5,"SVレビュー","")</f>
        <v/>
      </c>
      <c r="AF3387" s="252">
        <f t="shared" si="101"/>
        <v>39</v>
      </c>
      <c r="AG3387" s="9" t="s">
        <v>34</v>
      </c>
    </row>
    <row r="3388" spans="2:33">
      <c r="B3388" s="225">
        <v>3376</v>
      </c>
      <c r="C3388" s="226" t="s">
        <v>85</v>
      </c>
      <c r="D3388" s="227" t="s">
        <v>86</v>
      </c>
      <c r="E3388" s="228" t="s">
        <v>4840</v>
      </c>
      <c r="F3388" s="226" t="s">
        <v>4841</v>
      </c>
      <c r="G3388" s="226" t="s">
        <v>65</v>
      </c>
      <c r="H3388" s="226" t="s">
        <v>66</v>
      </c>
      <c r="I3388" s="229">
        <f t="shared" si="100"/>
        <v>0</v>
      </c>
      <c r="J3388" s="232"/>
      <c r="K3388" s="226" t="s">
        <v>12846</v>
      </c>
      <c r="L3388" s="226" t="s">
        <v>4841</v>
      </c>
      <c r="M3388" s="226" t="s">
        <v>8141</v>
      </c>
      <c r="N3388" s="226" t="s">
        <v>8188</v>
      </c>
      <c r="O3388" s="232">
        <v>45601</v>
      </c>
      <c r="P3388" s="232"/>
      <c r="Q3388" s="232"/>
      <c r="R3388" s="232"/>
      <c r="S3388" s="226" t="s">
        <v>8433</v>
      </c>
      <c r="T3388" s="229">
        <v>45604</v>
      </c>
      <c r="U3388" s="232"/>
      <c r="V3388" s="233"/>
      <c r="W3388" s="233"/>
      <c r="X3388" s="226"/>
      <c r="Y3388" s="229"/>
      <c r="Z3388" s="232">
        <v>45604</v>
      </c>
      <c r="AA3388" s="232"/>
      <c r="AB3388" s="232"/>
      <c r="AC3388" s="234"/>
      <c r="AD3388" s="232"/>
      <c r="AE3388" s="253" t="str">
        <f>IF($N3388=マイタスク!$U$5,"作業者","")&amp;IF($S3388=マイタスク!$U$5,"ピアレビュー","")&amp;IF($X3388=マイタスク!$U$5,"SVレビュー","")</f>
        <v/>
      </c>
      <c r="AF3388" s="252">
        <f t="shared" si="101"/>
        <v>643</v>
      </c>
      <c r="AG3388" s="9" t="s">
        <v>34</v>
      </c>
    </row>
    <row r="3389" spans="2:33">
      <c r="B3389" s="225">
        <v>3377</v>
      </c>
      <c r="C3389" s="226" t="s">
        <v>85</v>
      </c>
      <c r="D3389" s="227" t="s">
        <v>86</v>
      </c>
      <c r="E3389" s="228" t="s">
        <v>4842</v>
      </c>
      <c r="F3389" s="226" t="s">
        <v>4843</v>
      </c>
      <c r="G3389" s="226" t="s">
        <v>65</v>
      </c>
      <c r="H3389" s="226" t="s">
        <v>66</v>
      </c>
      <c r="I3389" s="229">
        <f t="shared" si="100"/>
        <v>0</v>
      </c>
      <c r="J3389" s="232"/>
      <c r="K3389" s="226" t="s">
        <v>12847</v>
      </c>
      <c r="L3389" s="226" t="s">
        <v>4843</v>
      </c>
      <c r="M3389" s="226" t="s">
        <v>8141</v>
      </c>
      <c r="N3389" s="226" t="s">
        <v>8230</v>
      </c>
      <c r="O3389" s="232">
        <v>45271.375</v>
      </c>
      <c r="P3389" s="232"/>
      <c r="Q3389" s="232"/>
      <c r="R3389" s="232"/>
      <c r="S3389" s="226" t="s">
        <v>8216</v>
      </c>
      <c r="T3389" s="229">
        <v>45273.375</v>
      </c>
      <c r="U3389" s="232"/>
      <c r="V3389" s="233"/>
      <c r="W3389" s="233"/>
      <c r="X3389" s="226" t="s">
        <v>8152</v>
      </c>
      <c r="Y3389" s="229">
        <v>45275.375</v>
      </c>
      <c r="Z3389" s="232">
        <v>45275.375</v>
      </c>
      <c r="AA3389" s="232"/>
      <c r="AB3389" s="232"/>
      <c r="AC3389" s="234"/>
      <c r="AD3389" s="232"/>
      <c r="AE3389" s="253" t="str">
        <f>IF($N3389=マイタスク!$U$5,"作業者","")&amp;IF($S3389=マイタスク!$U$5,"ピアレビュー","")&amp;IF($X3389=マイタスク!$U$5,"SVレビュー","")</f>
        <v/>
      </c>
      <c r="AF3389" s="252">
        <f t="shared" si="101"/>
        <v>333</v>
      </c>
      <c r="AG3389" s="9" t="s">
        <v>34</v>
      </c>
    </row>
    <row r="3390" spans="2:33">
      <c r="B3390" s="225">
        <v>3378</v>
      </c>
      <c r="C3390" s="226" t="s">
        <v>85</v>
      </c>
      <c r="D3390" s="227" t="s">
        <v>86</v>
      </c>
      <c r="E3390" s="228" t="s">
        <v>4844</v>
      </c>
      <c r="F3390" s="226" t="s">
        <v>4845</v>
      </c>
      <c r="G3390" s="226" t="s">
        <v>65</v>
      </c>
      <c r="H3390" s="226" t="s">
        <v>66</v>
      </c>
      <c r="I3390" s="229">
        <f t="shared" si="100"/>
        <v>0</v>
      </c>
      <c r="J3390" s="232"/>
      <c r="K3390" s="226" t="s">
        <v>12848</v>
      </c>
      <c r="L3390" s="226" t="s">
        <v>4845</v>
      </c>
      <c r="M3390" s="226" t="s">
        <v>8141</v>
      </c>
      <c r="N3390" s="226" t="s">
        <v>8208</v>
      </c>
      <c r="O3390" s="232">
        <v>45642</v>
      </c>
      <c r="P3390" s="232"/>
      <c r="Q3390" s="232"/>
      <c r="R3390" s="232"/>
      <c r="S3390" s="226" t="s">
        <v>8433</v>
      </c>
      <c r="T3390" s="229">
        <v>45646</v>
      </c>
      <c r="U3390" s="232"/>
      <c r="V3390" s="233"/>
      <c r="W3390" s="233"/>
      <c r="X3390" s="226"/>
      <c r="Y3390" s="229"/>
      <c r="Z3390" s="232">
        <v>45646</v>
      </c>
      <c r="AA3390" s="232"/>
      <c r="AB3390" s="232"/>
      <c r="AC3390" s="234"/>
      <c r="AD3390" s="232"/>
      <c r="AE3390" s="253" t="str">
        <f>IF($N3390=マイタスク!$U$5,"作業者","")&amp;IF($S3390=マイタスク!$U$5,"ピアレビュー","")&amp;IF($X3390=マイタスク!$U$5,"SVレビュー","")</f>
        <v/>
      </c>
      <c r="AF3390" s="252">
        <f t="shared" si="101"/>
        <v>676</v>
      </c>
      <c r="AG3390" s="9" t="s">
        <v>34</v>
      </c>
    </row>
    <row r="3391" spans="2:33">
      <c r="B3391" s="225">
        <v>3379</v>
      </c>
      <c r="C3391" s="226" t="s">
        <v>85</v>
      </c>
      <c r="D3391" s="227" t="s">
        <v>86</v>
      </c>
      <c r="E3391" s="228" t="s">
        <v>4846</v>
      </c>
      <c r="F3391" s="226" t="s">
        <v>4847</v>
      </c>
      <c r="G3391" s="226" t="s">
        <v>65</v>
      </c>
      <c r="H3391" s="226" t="s">
        <v>66</v>
      </c>
      <c r="I3391" s="229">
        <f t="shared" si="100"/>
        <v>0</v>
      </c>
      <c r="J3391" s="232"/>
      <c r="K3391" s="226" t="s">
        <v>12849</v>
      </c>
      <c r="L3391" s="226" t="s">
        <v>4847</v>
      </c>
      <c r="M3391" s="226" t="s">
        <v>8141</v>
      </c>
      <c r="N3391" s="226" t="s">
        <v>8230</v>
      </c>
      <c r="O3391" s="232">
        <v>45278</v>
      </c>
      <c r="P3391" s="232"/>
      <c r="Q3391" s="232"/>
      <c r="R3391" s="232"/>
      <c r="S3391" s="226" t="s">
        <v>8216</v>
      </c>
      <c r="T3391" s="229">
        <v>45280</v>
      </c>
      <c r="U3391" s="232"/>
      <c r="V3391" s="233"/>
      <c r="W3391" s="233"/>
      <c r="X3391" s="226" t="s">
        <v>8152</v>
      </c>
      <c r="Y3391" s="229">
        <v>45282</v>
      </c>
      <c r="Z3391" s="232">
        <v>45282</v>
      </c>
      <c r="AA3391" s="232"/>
      <c r="AB3391" s="232"/>
      <c r="AC3391" s="234"/>
      <c r="AD3391" s="232"/>
      <c r="AE3391" s="253" t="str">
        <f>IF($N3391=マイタスク!$U$5,"作業者","")&amp;IF($S3391=マイタスク!$U$5,"ピアレビュー","")&amp;IF($X3391=マイタスク!$U$5,"SVレビュー","")</f>
        <v/>
      </c>
      <c r="AF3391" s="252">
        <f t="shared" si="101"/>
        <v>339</v>
      </c>
      <c r="AG3391" s="9" t="s">
        <v>34</v>
      </c>
    </row>
    <row r="3392" spans="2:33">
      <c r="B3392" s="225">
        <v>3380</v>
      </c>
      <c r="C3392" s="226" t="s">
        <v>85</v>
      </c>
      <c r="D3392" s="227" t="s">
        <v>86</v>
      </c>
      <c r="E3392" s="228" t="s">
        <v>4848</v>
      </c>
      <c r="F3392" s="226" t="s">
        <v>4849</v>
      </c>
      <c r="G3392" s="226" t="s">
        <v>65</v>
      </c>
      <c r="H3392" s="226" t="s">
        <v>66</v>
      </c>
      <c r="I3392" s="229">
        <f t="shared" si="100"/>
        <v>0</v>
      </c>
      <c r="J3392" s="232"/>
      <c r="K3392" s="226" t="s">
        <v>12850</v>
      </c>
      <c r="L3392" s="226" t="s">
        <v>4849</v>
      </c>
      <c r="M3392" s="226" t="s">
        <v>8141</v>
      </c>
      <c r="N3392" s="226" t="s">
        <v>8163</v>
      </c>
      <c r="O3392" s="232">
        <v>44918.375</v>
      </c>
      <c r="P3392" s="232"/>
      <c r="Q3392" s="232"/>
      <c r="R3392" s="232"/>
      <c r="S3392" s="226" t="s">
        <v>8230</v>
      </c>
      <c r="T3392" s="229">
        <v>44918.375</v>
      </c>
      <c r="U3392" s="232"/>
      <c r="V3392" s="233"/>
      <c r="W3392" s="233"/>
      <c r="X3392" s="226"/>
      <c r="Y3392" s="229"/>
      <c r="Z3392" s="232">
        <v>44918.375</v>
      </c>
      <c r="AA3392" s="232"/>
      <c r="AB3392" s="232"/>
      <c r="AC3392" s="234"/>
      <c r="AD3392" s="232"/>
      <c r="AE3392" s="253" t="str">
        <f>IF($N3392=マイタスク!$U$5,"作業者","")&amp;IF($S3392=マイタスク!$U$5,"ピアレビュー","")&amp;IF($X3392=マイタスク!$U$5,"SVレビュー","")</f>
        <v/>
      </c>
      <c r="AF3392" s="252">
        <f t="shared" si="101"/>
        <v>53</v>
      </c>
      <c r="AG3392" s="9" t="s">
        <v>34</v>
      </c>
    </row>
    <row r="3393" spans="2:33">
      <c r="B3393" s="225">
        <v>3381</v>
      </c>
      <c r="C3393" s="226" t="s">
        <v>85</v>
      </c>
      <c r="D3393" s="227" t="s">
        <v>86</v>
      </c>
      <c r="E3393" s="228" t="s">
        <v>4850</v>
      </c>
      <c r="F3393" s="226" t="s">
        <v>4851</v>
      </c>
      <c r="G3393" s="226" t="s">
        <v>65</v>
      </c>
      <c r="H3393" s="226" t="s">
        <v>66</v>
      </c>
      <c r="I3393" s="229">
        <f t="shared" si="100"/>
        <v>0</v>
      </c>
      <c r="J3393" s="232"/>
      <c r="K3393" s="226" t="s">
        <v>12851</v>
      </c>
      <c r="L3393" s="226" t="s">
        <v>4851</v>
      </c>
      <c r="M3393" s="226" t="s">
        <v>8141</v>
      </c>
      <c r="N3393" s="226" t="s">
        <v>8188</v>
      </c>
      <c r="O3393" s="232">
        <v>45649</v>
      </c>
      <c r="P3393" s="232"/>
      <c r="Q3393" s="232"/>
      <c r="R3393" s="232"/>
      <c r="S3393" s="226" t="s">
        <v>8152</v>
      </c>
      <c r="T3393" s="229">
        <v>45653</v>
      </c>
      <c r="U3393" s="232"/>
      <c r="V3393" s="233"/>
      <c r="W3393" s="233"/>
      <c r="X3393" s="226"/>
      <c r="Y3393" s="229"/>
      <c r="Z3393" s="232">
        <v>45653</v>
      </c>
      <c r="AA3393" s="232"/>
      <c r="AB3393" s="232"/>
      <c r="AC3393" s="234"/>
      <c r="AD3393" s="232"/>
      <c r="AE3393" s="253" t="str">
        <f>IF($N3393=マイタスク!$U$5,"作業者","")&amp;IF($S3393=マイタスク!$U$5,"ピアレビュー","")&amp;IF($X3393=マイタスク!$U$5,"SVレビュー","")</f>
        <v/>
      </c>
      <c r="AF3393" s="252">
        <f t="shared" si="101"/>
        <v>680</v>
      </c>
      <c r="AG3393" s="9" t="s">
        <v>34</v>
      </c>
    </row>
    <row r="3394" spans="2:33">
      <c r="B3394" s="225">
        <v>3382</v>
      </c>
      <c r="C3394" s="226" t="s">
        <v>85</v>
      </c>
      <c r="D3394" s="227" t="s">
        <v>86</v>
      </c>
      <c r="E3394" s="228" t="s">
        <v>4852</v>
      </c>
      <c r="F3394" s="226" t="s">
        <v>4853</v>
      </c>
      <c r="G3394" s="226" t="s">
        <v>65</v>
      </c>
      <c r="H3394" s="226" t="s">
        <v>66</v>
      </c>
      <c r="I3394" s="229">
        <f t="shared" si="100"/>
        <v>0</v>
      </c>
      <c r="J3394" s="232"/>
      <c r="K3394" s="226" t="s">
        <v>12852</v>
      </c>
      <c r="L3394" s="226" t="s">
        <v>4853</v>
      </c>
      <c r="M3394" s="226" t="s">
        <v>8141</v>
      </c>
      <c r="N3394" s="226" t="s">
        <v>8163</v>
      </c>
      <c r="O3394" s="232">
        <v>45285</v>
      </c>
      <c r="P3394" s="232"/>
      <c r="Q3394" s="232"/>
      <c r="R3394" s="232"/>
      <c r="S3394" s="226" t="s">
        <v>8152</v>
      </c>
      <c r="T3394" s="229">
        <v>45302</v>
      </c>
      <c r="U3394" s="232"/>
      <c r="V3394" s="233"/>
      <c r="W3394" s="233"/>
      <c r="X3394" s="226" t="s">
        <v>8152</v>
      </c>
      <c r="Y3394" s="229">
        <v>45302</v>
      </c>
      <c r="Z3394" s="232">
        <v>45302</v>
      </c>
      <c r="AA3394" s="232"/>
      <c r="AB3394" s="232"/>
      <c r="AC3394" s="234"/>
      <c r="AD3394" s="232"/>
      <c r="AE3394" s="253" t="str">
        <f>IF($N3394=マイタスク!$U$5,"作業者","")&amp;IF($S3394=マイタスク!$U$5,"ピアレビュー","")&amp;IF($X3394=マイタスク!$U$5,"SVレビュー","")</f>
        <v/>
      </c>
      <c r="AF3394" s="252">
        <f t="shared" si="101"/>
        <v>345</v>
      </c>
      <c r="AG3394" s="9" t="s">
        <v>34</v>
      </c>
    </row>
    <row r="3395" spans="2:33">
      <c r="B3395" s="225">
        <v>3383</v>
      </c>
      <c r="C3395" s="226" t="s">
        <v>85</v>
      </c>
      <c r="D3395" s="227" t="s">
        <v>86</v>
      </c>
      <c r="E3395" s="228" t="s">
        <v>4854</v>
      </c>
      <c r="F3395" s="226" t="s">
        <v>4855</v>
      </c>
      <c r="G3395" s="226" t="s">
        <v>65</v>
      </c>
      <c r="H3395" s="226" t="s">
        <v>66</v>
      </c>
      <c r="I3395" s="229">
        <f t="shared" si="100"/>
        <v>0</v>
      </c>
      <c r="J3395" s="232"/>
      <c r="K3395" s="226" t="s">
        <v>12853</v>
      </c>
      <c r="L3395" s="226" t="s">
        <v>4855</v>
      </c>
      <c r="M3395" s="226" t="s">
        <v>8141</v>
      </c>
      <c r="N3395" s="226" t="s">
        <v>8164</v>
      </c>
      <c r="O3395" s="232">
        <v>44922.375</v>
      </c>
      <c r="P3395" s="232"/>
      <c r="Q3395" s="232"/>
      <c r="R3395" s="232"/>
      <c r="S3395" s="226" t="s">
        <v>8163</v>
      </c>
      <c r="T3395" s="229">
        <v>44924.375</v>
      </c>
      <c r="U3395" s="232"/>
      <c r="V3395" s="233"/>
      <c r="W3395" s="233"/>
      <c r="X3395" s="226"/>
      <c r="Y3395" s="229"/>
      <c r="Z3395" s="232">
        <v>44924.375</v>
      </c>
      <c r="AA3395" s="232"/>
      <c r="AB3395" s="232"/>
      <c r="AC3395" s="234"/>
      <c r="AD3395" s="232"/>
      <c r="AE3395" s="253" t="str">
        <f>IF($N3395=マイタスク!$U$5,"作業者","")&amp;IF($S3395=マイタスク!$U$5,"ピアレビュー","")&amp;IF($X3395=マイタスク!$U$5,"SVレビュー","")</f>
        <v/>
      </c>
      <c r="AF3395" s="252">
        <f t="shared" si="101"/>
        <v>54</v>
      </c>
      <c r="AG3395" s="9" t="s">
        <v>34</v>
      </c>
    </row>
    <row r="3396" spans="2:33">
      <c r="B3396" s="225">
        <v>3384</v>
      </c>
      <c r="C3396" s="226" t="s">
        <v>85</v>
      </c>
      <c r="D3396" s="227" t="s">
        <v>86</v>
      </c>
      <c r="E3396" s="228" t="s">
        <v>4856</v>
      </c>
      <c r="F3396" s="226" t="s">
        <v>4857</v>
      </c>
      <c r="G3396" s="226" t="s">
        <v>65</v>
      </c>
      <c r="H3396" s="226" t="s">
        <v>66</v>
      </c>
      <c r="I3396" s="229">
        <f t="shared" si="100"/>
        <v>0</v>
      </c>
      <c r="J3396" s="232"/>
      <c r="K3396" s="226" t="s">
        <v>12854</v>
      </c>
      <c r="L3396" s="226" t="s">
        <v>4857</v>
      </c>
      <c r="M3396" s="226" t="s">
        <v>8141</v>
      </c>
      <c r="N3396" s="226" t="s">
        <v>8152</v>
      </c>
      <c r="O3396" s="232">
        <v>45628</v>
      </c>
      <c r="P3396" s="232"/>
      <c r="Q3396" s="232"/>
      <c r="R3396" s="232"/>
      <c r="S3396" s="226" t="s">
        <v>8188</v>
      </c>
      <c r="T3396" s="229">
        <v>45632</v>
      </c>
      <c r="U3396" s="232"/>
      <c r="V3396" s="233"/>
      <c r="W3396" s="233"/>
      <c r="X3396" s="226"/>
      <c r="Y3396" s="229"/>
      <c r="Z3396" s="232">
        <v>45632</v>
      </c>
      <c r="AA3396" s="232"/>
      <c r="AB3396" s="232"/>
      <c r="AC3396" s="234"/>
      <c r="AD3396" s="232"/>
      <c r="AE3396" s="253" t="str">
        <f>IF($N3396=マイタスク!$U$5,"作業者","")&amp;IF($S3396=マイタスク!$U$5,"ピアレビュー","")&amp;IF($X3396=マイタスク!$U$5,"SVレビュー","")</f>
        <v/>
      </c>
      <c r="AF3396" s="252">
        <f t="shared" si="101"/>
        <v>666</v>
      </c>
      <c r="AG3396" s="9" t="s">
        <v>34</v>
      </c>
    </row>
    <row r="3397" spans="2:33">
      <c r="B3397" s="225">
        <v>3385</v>
      </c>
      <c r="C3397" s="226" t="s">
        <v>85</v>
      </c>
      <c r="D3397" s="227" t="s">
        <v>86</v>
      </c>
      <c r="E3397" s="228" t="s">
        <v>4858</v>
      </c>
      <c r="F3397" s="226" t="s">
        <v>4859</v>
      </c>
      <c r="G3397" s="226" t="s">
        <v>65</v>
      </c>
      <c r="H3397" s="226" t="s">
        <v>66</v>
      </c>
      <c r="I3397" s="229">
        <f t="shared" si="100"/>
        <v>0</v>
      </c>
      <c r="J3397" s="232"/>
      <c r="K3397" s="226" t="s">
        <v>12855</v>
      </c>
      <c r="L3397" s="226" t="s">
        <v>4859</v>
      </c>
      <c r="M3397" s="226" t="s">
        <v>8141</v>
      </c>
      <c r="N3397" s="226" t="s">
        <v>8188</v>
      </c>
      <c r="O3397" s="232">
        <v>45663</v>
      </c>
      <c r="P3397" s="232"/>
      <c r="Q3397" s="232"/>
      <c r="R3397" s="232"/>
      <c r="S3397" s="226" t="s">
        <v>8433</v>
      </c>
      <c r="T3397" s="229">
        <v>45666</v>
      </c>
      <c r="U3397" s="232"/>
      <c r="V3397" s="233"/>
      <c r="W3397" s="233"/>
      <c r="X3397" s="226" t="s">
        <v>8152</v>
      </c>
      <c r="Y3397" s="229">
        <v>45666</v>
      </c>
      <c r="Z3397" s="232">
        <v>45666</v>
      </c>
      <c r="AA3397" s="232"/>
      <c r="AB3397" s="232"/>
      <c r="AC3397" s="234"/>
      <c r="AD3397" s="232"/>
      <c r="AE3397" s="253" t="str">
        <f>IF($N3397=マイタスク!$U$5,"作業者","")&amp;IF($S3397=マイタスク!$U$5,"ピアレビュー","")&amp;IF($X3397=マイタスク!$U$5,"SVレビュー","")</f>
        <v/>
      </c>
      <c r="AF3397" s="252">
        <f t="shared" si="101"/>
        <v>690</v>
      </c>
      <c r="AG3397" s="9" t="s">
        <v>34</v>
      </c>
    </row>
    <row r="3398" spans="2:33">
      <c r="B3398" s="225">
        <v>3386</v>
      </c>
      <c r="C3398" s="226" t="s">
        <v>85</v>
      </c>
      <c r="D3398" s="227" t="s">
        <v>86</v>
      </c>
      <c r="E3398" s="228" t="s">
        <v>4860</v>
      </c>
      <c r="F3398" s="226" t="s">
        <v>4861</v>
      </c>
      <c r="G3398" s="226" t="s">
        <v>65</v>
      </c>
      <c r="H3398" s="226" t="s">
        <v>66</v>
      </c>
      <c r="I3398" s="229">
        <f t="shared" si="100"/>
        <v>0</v>
      </c>
      <c r="J3398" s="232"/>
      <c r="K3398" s="226" t="s">
        <v>12856</v>
      </c>
      <c r="L3398" s="226" t="s">
        <v>4861</v>
      </c>
      <c r="M3398" s="226" t="s">
        <v>8141</v>
      </c>
      <c r="N3398" s="226" t="s">
        <v>8188</v>
      </c>
      <c r="O3398" s="232">
        <v>45635</v>
      </c>
      <c r="P3398" s="232"/>
      <c r="Q3398" s="232"/>
      <c r="R3398" s="232"/>
      <c r="S3398" s="226" t="s">
        <v>8164</v>
      </c>
      <c r="T3398" s="229">
        <v>45639</v>
      </c>
      <c r="U3398" s="232"/>
      <c r="V3398" s="233"/>
      <c r="W3398" s="233"/>
      <c r="X3398" s="226"/>
      <c r="Y3398" s="229"/>
      <c r="Z3398" s="232">
        <v>45632</v>
      </c>
      <c r="AA3398" s="232"/>
      <c r="AB3398" s="232"/>
      <c r="AC3398" s="234"/>
      <c r="AD3398" s="232"/>
      <c r="AE3398" s="253" t="str">
        <f>IF($N3398=マイタスク!$U$5,"作業者","")&amp;IF($S3398=マイタスク!$U$5,"ピアレビュー","")&amp;IF($X3398=マイタスク!$U$5,"SVレビュー","")</f>
        <v/>
      </c>
      <c r="AF3398" s="252">
        <f t="shared" si="101"/>
        <v>672</v>
      </c>
      <c r="AG3398" s="9" t="s">
        <v>34</v>
      </c>
    </row>
    <row r="3399" spans="2:33">
      <c r="B3399" s="225">
        <v>3387</v>
      </c>
      <c r="C3399" s="226" t="s">
        <v>85</v>
      </c>
      <c r="D3399" s="227" t="s">
        <v>86</v>
      </c>
      <c r="E3399" s="228" t="s">
        <v>4862</v>
      </c>
      <c r="F3399" s="226" t="s">
        <v>4863</v>
      </c>
      <c r="G3399" s="226" t="s">
        <v>65</v>
      </c>
      <c r="H3399" s="226" t="s">
        <v>66</v>
      </c>
      <c r="I3399" s="229">
        <f t="shared" si="100"/>
        <v>0</v>
      </c>
      <c r="J3399" s="232"/>
      <c r="K3399" s="226" t="s">
        <v>12857</v>
      </c>
      <c r="L3399" s="226" t="s">
        <v>4863</v>
      </c>
      <c r="M3399" s="226" t="s">
        <v>8141</v>
      </c>
      <c r="N3399" s="226" t="s">
        <v>8433</v>
      </c>
      <c r="O3399" s="232">
        <v>45698</v>
      </c>
      <c r="P3399" s="232"/>
      <c r="Q3399" s="232"/>
      <c r="R3399" s="232"/>
      <c r="S3399" s="226" t="s">
        <v>8188</v>
      </c>
      <c r="T3399" s="229">
        <v>45702</v>
      </c>
      <c r="U3399" s="232"/>
      <c r="V3399" s="233"/>
      <c r="W3399" s="233"/>
      <c r="X3399" s="226"/>
      <c r="Y3399" s="229"/>
      <c r="Z3399" s="232">
        <v>45695</v>
      </c>
      <c r="AA3399" s="232"/>
      <c r="AB3399" s="232"/>
      <c r="AC3399" s="234"/>
      <c r="AD3399" s="232"/>
      <c r="AE3399" s="253" t="str">
        <f>IF($N3399=マイタスク!$U$5,"作業者","")&amp;IF($S3399=マイタスク!$U$5,"ピアレビュー","")&amp;IF($X3399=マイタスク!$U$5,"SVレビュー","")</f>
        <v/>
      </c>
      <c r="AF3399" s="252">
        <f t="shared" si="101"/>
        <v>712</v>
      </c>
      <c r="AG3399" s="9" t="s">
        <v>34</v>
      </c>
    </row>
    <row r="3400" spans="2:33">
      <c r="B3400" s="225">
        <v>3388</v>
      </c>
      <c r="C3400" s="226" t="s">
        <v>85</v>
      </c>
      <c r="D3400" s="227" t="s">
        <v>86</v>
      </c>
      <c r="E3400" s="228" t="s">
        <v>4864</v>
      </c>
      <c r="F3400" s="226" t="s">
        <v>4865</v>
      </c>
      <c r="G3400" s="226" t="s">
        <v>65</v>
      </c>
      <c r="H3400" s="226" t="s">
        <v>66</v>
      </c>
      <c r="I3400" s="229">
        <f t="shared" si="100"/>
        <v>0</v>
      </c>
      <c r="J3400" s="232"/>
      <c r="K3400" s="226" t="s">
        <v>12858</v>
      </c>
      <c r="L3400" s="226" t="s">
        <v>4865</v>
      </c>
      <c r="M3400" s="226" t="s">
        <v>8141</v>
      </c>
      <c r="N3400" s="226" t="s">
        <v>8181</v>
      </c>
      <c r="O3400" s="232">
        <v>45335</v>
      </c>
      <c r="P3400" s="232"/>
      <c r="Q3400" s="232"/>
      <c r="R3400" s="232"/>
      <c r="S3400" s="226" t="s">
        <v>8164</v>
      </c>
      <c r="T3400" s="229">
        <v>45338</v>
      </c>
      <c r="U3400" s="232"/>
      <c r="V3400" s="233"/>
      <c r="W3400" s="233"/>
      <c r="X3400" s="226" t="s">
        <v>8152</v>
      </c>
      <c r="Y3400" s="229">
        <v>45338</v>
      </c>
      <c r="Z3400" s="232">
        <v>45338</v>
      </c>
      <c r="AA3400" s="232"/>
      <c r="AB3400" s="232"/>
      <c r="AC3400" s="234"/>
      <c r="AD3400" s="232"/>
      <c r="AE3400" s="253" t="str">
        <f>IF($N3400=マイタスク!$U$5,"作業者","")&amp;IF($S3400=マイタスク!$U$5,"ピアレビュー","")&amp;IF($X3400=マイタスク!$U$5,"SVレビュー","")</f>
        <v/>
      </c>
      <c r="AF3400" s="252">
        <f t="shared" si="101"/>
        <v>386</v>
      </c>
      <c r="AG3400" s="9" t="s">
        <v>34</v>
      </c>
    </row>
    <row r="3401" spans="2:33">
      <c r="B3401" s="225">
        <v>3389</v>
      </c>
      <c r="C3401" s="226" t="s">
        <v>85</v>
      </c>
      <c r="D3401" s="227" t="s">
        <v>86</v>
      </c>
      <c r="E3401" s="228" t="s">
        <v>4866</v>
      </c>
      <c r="F3401" s="226" t="s">
        <v>4865</v>
      </c>
      <c r="G3401" s="226" t="s">
        <v>65</v>
      </c>
      <c r="H3401" s="226" t="s">
        <v>66</v>
      </c>
      <c r="I3401" s="229">
        <f t="shared" si="100"/>
        <v>0</v>
      </c>
      <c r="J3401" s="232"/>
      <c r="K3401" s="226" t="s">
        <v>12859</v>
      </c>
      <c r="L3401" s="226" t="s">
        <v>4865</v>
      </c>
      <c r="M3401" s="226" t="s">
        <v>8141</v>
      </c>
      <c r="N3401" s="226" t="s">
        <v>8164</v>
      </c>
      <c r="O3401" s="232">
        <v>45348</v>
      </c>
      <c r="P3401" s="232"/>
      <c r="Q3401" s="232"/>
      <c r="R3401" s="232"/>
      <c r="S3401" s="226" t="s">
        <v>8230</v>
      </c>
      <c r="T3401" s="229">
        <v>45352</v>
      </c>
      <c r="U3401" s="232"/>
      <c r="V3401" s="233"/>
      <c r="W3401" s="233"/>
      <c r="X3401" s="226" t="s">
        <v>8152</v>
      </c>
      <c r="Y3401" s="229">
        <v>45352</v>
      </c>
      <c r="Z3401" s="232">
        <v>45352</v>
      </c>
      <c r="AA3401" s="232"/>
      <c r="AB3401" s="232"/>
      <c r="AC3401" s="234"/>
      <c r="AD3401" s="232"/>
      <c r="AE3401" s="253" t="str">
        <f>IF($N3401=マイタスク!$U$5,"作業者","")&amp;IF($S3401=マイタスク!$U$5,"ピアレビュー","")&amp;IF($X3401=マイタスク!$U$5,"SVレビュー","")</f>
        <v/>
      </c>
      <c r="AF3401" s="252">
        <f t="shared" si="101"/>
        <v>398</v>
      </c>
      <c r="AG3401" s="9" t="s">
        <v>34</v>
      </c>
    </row>
    <row r="3402" spans="2:33">
      <c r="B3402" s="225">
        <v>3390</v>
      </c>
      <c r="C3402" s="226" t="s">
        <v>85</v>
      </c>
      <c r="D3402" s="227" t="s">
        <v>86</v>
      </c>
      <c r="E3402" s="228" t="s">
        <v>4867</v>
      </c>
      <c r="F3402" s="226" t="s">
        <v>4868</v>
      </c>
      <c r="G3402" s="226" t="s">
        <v>65</v>
      </c>
      <c r="H3402" s="226" t="s">
        <v>66</v>
      </c>
      <c r="I3402" s="229">
        <f t="shared" si="100"/>
        <v>0</v>
      </c>
      <c r="J3402" s="232"/>
      <c r="K3402" s="226" t="s">
        <v>12860</v>
      </c>
      <c r="L3402" s="226" t="s">
        <v>12861</v>
      </c>
      <c r="M3402" s="226" t="s">
        <v>8141</v>
      </c>
      <c r="N3402" s="226" t="s">
        <v>8164</v>
      </c>
      <c r="O3402" s="232">
        <v>44970.375</v>
      </c>
      <c r="P3402" s="232"/>
      <c r="Q3402" s="232"/>
      <c r="R3402" s="232"/>
      <c r="S3402" s="226" t="s">
        <v>8181</v>
      </c>
      <c r="T3402" s="229">
        <v>44972.375</v>
      </c>
      <c r="U3402" s="232"/>
      <c r="V3402" s="233"/>
      <c r="W3402" s="233"/>
      <c r="X3402" s="226"/>
      <c r="Y3402" s="229"/>
      <c r="Z3402" s="232">
        <v>44972.375</v>
      </c>
      <c r="AA3402" s="232"/>
      <c r="AB3402" s="232"/>
      <c r="AC3402" s="234"/>
      <c r="AD3402" s="232"/>
      <c r="AE3402" s="253" t="str">
        <f>IF($N3402=マイタスク!$U$5,"作業者","")&amp;IF($S3402=マイタスク!$U$5,"ピアレビュー","")&amp;IF($X3402=マイタスク!$U$5,"SVレビュー","")</f>
        <v/>
      </c>
      <c r="AF3402" s="252">
        <f t="shared" si="101"/>
        <v>85</v>
      </c>
      <c r="AG3402" s="9" t="s">
        <v>34</v>
      </c>
    </row>
    <row r="3403" spans="2:33">
      <c r="B3403" s="225">
        <v>3391</v>
      </c>
      <c r="C3403" s="226" t="s">
        <v>85</v>
      </c>
      <c r="D3403" s="227" t="s">
        <v>86</v>
      </c>
      <c r="E3403" s="228" t="s">
        <v>4867</v>
      </c>
      <c r="F3403" s="226" t="s">
        <v>4868</v>
      </c>
      <c r="G3403" s="226" t="s">
        <v>65</v>
      </c>
      <c r="H3403" s="226" t="s">
        <v>66</v>
      </c>
      <c r="I3403" s="229">
        <f t="shared" si="100"/>
        <v>0</v>
      </c>
      <c r="J3403" s="232"/>
      <c r="K3403" s="226" t="s">
        <v>12862</v>
      </c>
      <c r="L3403" s="226" t="s">
        <v>12863</v>
      </c>
      <c r="M3403" s="226" t="s">
        <v>8141</v>
      </c>
      <c r="N3403" s="226" t="s">
        <v>8164</v>
      </c>
      <c r="O3403" s="232">
        <v>44973.375</v>
      </c>
      <c r="P3403" s="232"/>
      <c r="Q3403" s="232"/>
      <c r="R3403" s="232"/>
      <c r="S3403" s="226" t="s">
        <v>8181</v>
      </c>
      <c r="T3403" s="229">
        <v>44974.375</v>
      </c>
      <c r="U3403" s="232"/>
      <c r="V3403" s="233"/>
      <c r="W3403" s="233"/>
      <c r="X3403" s="226"/>
      <c r="Y3403" s="229"/>
      <c r="Z3403" s="232">
        <v>44974.375</v>
      </c>
      <c r="AA3403" s="232"/>
      <c r="AB3403" s="232"/>
      <c r="AC3403" s="234"/>
      <c r="AD3403" s="232"/>
      <c r="AE3403" s="253" t="str">
        <f>IF($N3403=マイタスク!$U$5,"作業者","")&amp;IF($S3403=マイタスク!$U$5,"ピアレビュー","")&amp;IF($X3403=マイタスク!$U$5,"SVレビュー","")</f>
        <v/>
      </c>
      <c r="AF3403" s="252">
        <f t="shared" si="101"/>
        <v>85</v>
      </c>
      <c r="AG3403" s="9" t="s">
        <v>34</v>
      </c>
    </row>
    <row r="3404" spans="2:33">
      <c r="B3404" s="225">
        <v>3392</v>
      </c>
      <c r="C3404" s="226" t="s">
        <v>85</v>
      </c>
      <c r="D3404" s="227" t="s">
        <v>86</v>
      </c>
      <c r="E3404" s="228" t="s">
        <v>4869</v>
      </c>
      <c r="F3404" s="226" t="s">
        <v>4870</v>
      </c>
      <c r="G3404" s="226" t="s">
        <v>65</v>
      </c>
      <c r="H3404" s="226" t="s">
        <v>66</v>
      </c>
      <c r="I3404" s="229">
        <f t="shared" si="100"/>
        <v>0</v>
      </c>
      <c r="J3404" s="232"/>
      <c r="K3404" s="226" t="s">
        <v>12864</v>
      </c>
      <c r="L3404" s="226" t="s">
        <v>4870</v>
      </c>
      <c r="M3404" s="226" t="s">
        <v>8141</v>
      </c>
      <c r="N3404" s="226" t="s">
        <v>8188</v>
      </c>
      <c r="O3404" s="232">
        <v>45705</v>
      </c>
      <c r="P3404" s="232"/>
      <c r="Q3404" s="232"/>
      <c r="R3404" s="232"/>
      <c r="S3404" s="226" t="s">
        <v>8164</v>
      </c>
      <c r="T3404" s="229">
        <v>45709</v>
      </c>
      <c r="U3404" s="232"/>
      <c r="V3404" s="233"/>
      <c r="W3404" s="233"/>
      <c r="X3404" s="226"/>
      <c r="Y3404" s="229"/>
      <c r="Z3404" s="232">
        <v>45709</v>
      </c>
      <c r="AA3404" s="232"/>
      <c r="AB3404" s="232"/>
      <c r="AC3404" s="234"/>
      <c r="AD3404" s="232"/>
      <c r="AE3404" s="253" t="str">
        <f>IF($N3404=マイタスク!$U$5,"作業者","")&amp;IF($S3404=マイタスク!$U$5,"ピアレビュー","")&amp;IF($X3404=マイタスク!$U$5,"SVレビュー","")</f>
        <v/>
      </c>
      <c r="AF3404" s="252">
        <f t="shared" si="101"/>
        <v>717</v>
      </c>
      <c r="AG3404" s="9" t="s">
        <v>34</v>
      </c>
    </row>
    <row r="3405" spans="2:33">
      <c r="B3405" s="225">
        <v>3393</v>
      </c>
      <c r="C3405" s="226" t="s">
        <v>85</v>
      </c>
      <c r="D3405" s="227" t="s">
        <v>86</v>
      </c>
      <c r="E3405" s="228" t="s">
        <v>4871</v>
      </c>
      <c r="F3405" s="226" t="s">
        <v>4872</v>
      </c>
      <c r="G3405" s="226" t="s">
        <v>65</v>
      </c>
      <c r="H3405" s="226" t="s">
        <v>66</v>
      </c>
      <c r="I3405" s="229">
        <f t="shared" si="100"/>
        <v>0</v>
      </c>
      <c r="J3405" s="232"/>
      <c r="K3405" s="226" t="s">
        <v>12865</v>
      </c>
      <c r="L3405" s="226" t="s">
        <v>4872</v>
      </c>
      <c r="M3405" s="226" t="s">
        <v>8141</v>
      </c>
      <c r="N3405" s="226" t="s">
        <v>8164</v>
      </c>
      <c r="O3405" s="232">
        <v>45341</v>
      </c>
      <c r="P3405" s="232"/>
      <c r="Q3405" s="232"/>
      <c r="R3405" s="232"/>
      <c r="S3405" s="226" t="s">
        <v>8527</v>
      </c>
      <c r="T3405" s="229">
        <v>45344</v>
      </c>
      <c r="U3405" s="232"/>
      <c r="V3405" s="233"/>
      <c r="W3405" s="233"/>
      <c r="X3405" s="226" t="s">
        <v>8152</v>
      </c>
      <c r="Y3405" s="229">
        <v>45344</v>
      </c>
      <c r="Z3405" s="232">
        <v>45344</v>
      </c>
      <c r="AA3405" s="232"/>
      <c r="AB3405" s="232"/>
      <c r="AC3405" s="234"/>
      <c r="AD3405" s="232"/>
      <c r="AE3405" s="253" t="str">
        <f>IF($N3405=マイタスク!$U$5,"作業者","")&amp;IF($S3405=マイタスク!$U$5,"ピアレビュー","")&amp;IF($X3405=マイタスク!$U$5,"SVレビュー","")</f>
        <v/>
      </c>
      <c r="AF3405" s="252">
        <f t="shared" si="101"/>
        <v>392</v>
      </c>
      <c r="AG3405" s="9" t="s">
        <v>34</v>
      </c>
    </row>
    <row r="3406" spans="2:33">
      <c r="B3406" s="225">
        <v>3394</v>
      </c>
      <c r="C3406" s="226" t="s">
        <v>85</v>
      </c>
      <c r="D3406" s="227" t="s">
        <v>86</v>
      </c>
      <c r="E3406" s="228" t="s">
        <v>4873</v>
      </c>
      <c r="F3406" s="226" t="s">
        <v>4874</v>
      </c>
      <c r="G3406" s="226" t="s">
        <v>65</v>
      </c>
      <c r="H3406" s="226" t="s">
        <v>66</v>
      </c>
      <c r="I3406" s="229">
        <f t="shared" si="100"/>
        <v>0</v>
      </c>
      <c r="J3406" s="232"/>
      <c r="K3406" s="226" t="s">
        <v>12866</v>
      </c>
      <c r="L3406" s="226" t="s">
        <v>4874</v>
      </c>
      <c r="M3406" s="226" t="s">
        <v>8141</v>
      </c>
      <c r="N3406" s="226" t="s">
        <v>8230</v>
      </c>
      <c r="O3406" s="232">
        <v>44977.375</v>
      </c>
      <c r="P3406" s="232"/>
      <c r="Q3406" s="232"/>
      <c r="R3406" s="232"/>
      <c r="S3406" s="226" t="s">
        <v>8163</v>
      </c>
      <c r="T3406" s="229">
        <v>44981.375</v>
      </c>
      <c r="U3406" s="232"/>
      <c r="V3406" s="233"/>
      <c r="W3406" s="233"/>
      <c r="X3406" s="226"/>
      <c r="Y3406" s="229"/>
      <c r="Z3406" s="232">
        <v>44981.375</v>
      </c>
      <c r="AA3406" s="232"/>
      <c r="AB3406" s="232"/>
      <c r="AC3406" s="234"/>
      <c r="AD3406" s="232"/>
      <c r="AE3406" s="253" t="str">
        <f>IF($N3406=マイタスク!$U$5,"作業者","")&amp;IF($S3406=マイタスク!$U$5,"ピアレビュー","")&amp;IF($X3406=マイタスク!$U$5,"SVレビュー","")</f>
        <v/>
      </c>
      <c r="AF3406" s="252">
        <f t="shared" si="101"/>
        <v>90</v>
      </c>
      <c r="AG3406" s="9" t="s">
        <v>34</v>
      </c>
    </row>
    <row r="3407" spans="2:33">
      <c r="B3407" s="225">
        <v>3395</v>
      </c>
      <c r="C3407" s="226" t="s">
        <v>85</v>
      </c>
      <c r="D3407" s="227" t="s">
        <v>86</v>
      </c>
      <c r="E3407" s="228" t="s">
        <v>4875</v>
      </c>
      <c r="F3407" s="226" t="s">
        <v>4876</v>
      </c>
      <c r="G3407" s="226" t="s">
        <v>65</v>
      </c>
      <c r="H3407" s="226" t="s">
        <v>66</v>
      </c>
      <c r="I3407" s="229">
        <f t="shared" si="100"/>
        <v>0</v>
      </c>
      <c r="J3407" s="232"/>
      <c r="K3407" s="226" t="s">
        <v>12867</v>
      </c>
      <c r="L3407" s="226" t="s">
        <v>4876</v>
      </c>
      <c r="M3407" s="226" t="s">
        <v>8141</v>
      </c>
      <c r="N3407" s="226" t="s">
        <v>8433</v>
      </c>
      <c r="O3407" s="232">
        <v>45712</v>
      </c>
      <c r="P3407" s="232"/>
      <c r="Q3407" s="232"/>
      <c r="R3407" s="232"/>
      <c r="S3407" s="226" t="s">
        <v>8164</v>
      </c>
      <c r="T3407" s="229">
        <v>45716</v>
      </c>
      <c r="U3407" s="232"/>
      <c r="V3407" s="233"/>
      <c r="W3407" s="233"/>
      <c r="X3407" s="226"/>
      <c r="Y3407" s="229"/>
      <c r="Z3407" s="232">
        <v>45709</v>
      </c>
      <c r="AA3407" s="232"/>
      <c r="AB3407" s="232"/>
      <c r="AC3407" s="234"/>
      <c r="AD3407" s="232"/>
      <c r="AE3407" s="253" t="str">
        <f>IF($N3407=マイタスク!$U$5,"作業者","")&amp;IF($S3407=マイタスク!$U$5,"ピアレビュー","")&amp;IF($X3407=マイタスク!$U$5,"SVレビュー","")</f>
        <v/>
      </c>
      <c r="AF3407" s="252">
        <f t="shared" si="101"/>
        <v>722</v>
      </c>
      <c r="AG3407" s="9" t="s">
        <v>34</v>
      </c>
    </row>
    <row r="3408" spans="2:33">
      <c r="B3408" s="225">
        <v>3396</v>
      </c>
      <c r="C3408" s="226" t="s">
        <v>85</v>
      </c>
      <c r="D3408" s="227" t="s">
        <v>86</v>
      </c>
      <c r="E3408" s="228" t="s">
        <v>4877</v>
      </c>
      <c r="F3408" s="226" t="s">
        <v>4878</v>
      </c>
      <c r="G3408" s="226" t="s">
        <v>65</v>
      </c>
      <c r="H3408" s="226" t="s">
        <v>66</v>
      </c>
      <c r="I3408" s="229">
        <f t="shared" si="100"/>
        <v>0</v>
      </c>
      <c r="J3408" s="232"/>
      <c r="K3408" s="226" t="s">
        <v>12868</v>
      </c>
      <c r="L3408" s="226" t="s">
        <v>4878</v>
      </c>
      <c r="M3408" s="226" t="s">
        <v>8141</v>
      </c>
      <c r="N3408" s="226" t="s">
        <v>8164</v>
      </c>
      <c r="O3408" s="232">
        <v>45348</v>
      </c>
      <c r="P3408" s="232"/>
      <c r="Q3408" s="232"/>
      <c r="R3408" s="232"/>
      <c r="S3408" s="226" t="s">
        <v>8527</v>
      </c>
      <c r="T3408" s="229">
        <v>45352</v>
      </c>
      <c r="U3408" s="232"/>
      <c r="V3408" s="233"/>
      <c r="W3408" s="233"/>
      <c r="X3408" s="226" t="s">
        <v>8152</v>
      </c>
      <c r="Y3408" s="229">
        <v>45352</v>
      </c>
      <c r="Z3408" s="232">
        <v>45352</v>
      </c>
      <c r="AA3408" s="232"/>
      <c r="AB3408" s="232"/>
      <c r="AC3408" s="234"/>
      <c r="AD3408" s="232"/>
      <c r="AE3408" s="253" t="str">
        <f>IF($N3408=マイタスク!$U$5,"作業者","")&amp;IF($S3408=マイタスク!$U$5,"ピアレビュー","")&amp;IF($X3408=マイタスク!$U$5,"SVレビュー","")</f>
        <v/>
      </c>
      <c r="AF3408" s="252">
        <f t="shared" si="101"/>
        <v>401</v>
      </c>
      <c r="AG3408" s="9" t="s">
        <v>34</v>
      </c>
    </row>
    <row r="3409" spans="2:33">
      <c r="B3409" s="225">
        <v>3397</v>
      </c>
      <c r="C3409" s="226" t="s">
        <v>85</v>
      </c>
      <c r="D3409" s="227" t="s">
        <v>86</v>
      </c>
      <c r="E3409" s="228" t="s">
        <v>4879</v>
      </c>
      <c r="F3409" s="226" t="s">
        <v>4880</v>
      </c>
      <c r="G3409" s="226" t="s">
        <v>65</v>
      </c>
      <c r="H3409" s="226" t="s">
        <v>66</v>
      </c>
      <c r="I3409" s="229">
        <f t="shared" si="100"/>
        <v>0</v>
      </c>
      <c r="J3409" s="232"/>
      <c r="K3409" s="226" t="s">
        <v>12869</v>
      </c>
      <c r="L3409" s="226" t="s">
        <v>12870</v>
      </c>
      <c r="M3409" s="226" t="s">
        <v>8141</v>
      </c>
      <c r="N3409" s="226" t="s">
        <v>8230</v>
      </c>
      <c r="O3409" s="232">
        <v>44984.375</v>
      </c>
      <c r="P3409" s="232"/>
      <c r="Q3409" s="232"/>
      <c r="R3409" s="232"/>
      <c r="S3409" s="226" t="s">
        <v>8163</v>
      </c>
      <c r="T3409" s="229">
        <v>44986.375</v>
      </c>
      <c r="U3409" s="232"/>
      <c r="V3409" s="233"/>
      <c r="W3409" s="233"/>
      <c r="X3409" s="226"/>
      <c r="Y3409" s="229"/>
      <c r="Z3409" s="232">
        <v>44986.375</v>
      </c>
      <c r="AA3409" s="232"/>
      <c r="AB3409" s="232"/>
      <c r="AC3409" s="234"/>
      <c r="AD3409" s="232"/>
      <c r="AE3409" s="253" t="str">
        <f>IF($N3409=マイタスク!$U$5,"作業者","")&amp;IF($S3409=マイタスク!$U$5,"ピアレビュー","")&amp;IF($X3409=マイタスク!$U$5,"SVレビュー","")</f>
        <v/>
      </c>
      <c r="AF3409" s="252">
        <f t="shared" si="101"/>
        <v>95</v>
      </c>
      <c r="AG3409" s="9" t="s">
        <v>34</v>
      </c>
    </row>
    <row r="3410" spans="2:33">
      <c r="B3410" s="225">
        <v>3398</v>
      </c>
      <c r="C3410" s="226" t="s">
        <v>85</v>
      </c>
      <c r="D3410" s="227" t="s">
        <v>86</v>
      </c>
      <c r="E3410" s="228" t="s">
        <v>4879</v>
      </c>
      <c r="F3410" s="226" t="s">
        <v>4880</v>
      </c>
      <c r="G3410" s="226" t="s">
        <v>65</v>
      </c>
      <c r="H3410" s="226" t="s">
        <v>66</v>
      </c>
      <c r="I3410" s="229">
        <f t="shared" si="100"/>
        <v>0</v>
      </c>
      <c r="J3410" s="232"/>
      <c r="K3410" s="226" t="s">
        <v>12871</v>
      </c>
      <c r="L3410" s="226" t="s">
        <v>12872</v>
      </c>
      <c r="M3410" s="226" t="s">
        <v>8141</v>
      </c>
      <c r="N3410" s="226" t="s">
        <v>8230</v>
      </c>
      <c r="O3410" s="232">
        <v>44987.375</v>
      </c>
      <c r="P3410" s="232"/>
      <c r="Q3410" s="232"/>
      <c r="R3410" s="232"/>
      <c r="S3410" s="226" t="s">
        <v>8163</v>
      </c>
      <c r="T3410" s="229">
        <v>44988.375</v>
      </c>
      <c r="U3410" s="232"/>
      <c r="V3410" s="233"/>
      <c r="W3410" s="233"/>
      <c r="X3410" s="226"/>
      <c r="Y3410" s="229"/>
      <c r="Z3410" s="232">
        <v>44988.375</v>
      </c>
      <c r="AA3410" s="232"/>
      <c r="AB3410" s="232"/>
      <c r="AC3410" s="234"/>
      <c r="AD3410" s="232"/>
      <c r="AE3410" s="253" t="str">
        <f>IF($N3410=マイタスク!$U$5,"作業者","")&amp;IF($S3410=マイタスク!$U$5,"ピアレビュー","")&amp;IF($X3410=マイタスク!$U$5,"SVレビュー","")</f>
        <v/>
      </c>
      <c r="AF3410" s="252">
        <f t="shared" si="101"/>
        <v>95</v>
      </c>
      <c r="AG3410" s="9" t="s">
        <v>34</v>
      </c>
    </row>
    <row r="3411" spans="2:33">
      <c r="B3411" s="225">
        <v>3399</v>
      </c>
      <c r="C3411" s="226" t="s">
        <v>85</v>
      </c>
      <c r="D3411" s="227" t="s">
        <v>86</v>
      </c>
      <c r="E3411" s="228" t="s">
        <v>4881</v>
      </c>
      <c r="F3411" s="226" t="s">
        <v>4882</v>
      </c>
      <c r="G3411" s="226" t="s">
        <v>65</v>
      </c>
      <c r="H3411" s="226" t="s">
        <v>66</v>
      </c>
      <c r="I3411" s="229">
        <f t="shared" si="100"/>
        <v>0</v>
      </c>
      <c r="J3411" s="232"/>
      <c r="K3411" s="226" t="s">
        <v>12873</v>
      </c>
      <c r="L3411" s="226" t="s">
        <v>4882</v>
      </c>
      <c r="M3411" s="226" t="s">
        <v>8141</v>
      </c>
      <c r="N3411" s="226" t="s">
        <v>8433</v>
      </c>
      <c r="O3411" s="232">
        <v>45691</v>
      </c>
      <c r="P3411" s="232"/>
      <c r="Q3411" s="232"/>
      <c r="R3411" s="232"/>
      <c r="S3411" s="226" t="s">
        <v>8208</v>
      </c>
      <c r="T3411" s="229">
        <v>45695</v>
      </c>
      <c r="U3411" s="232"/>
      <c r="V3411" s="233"/>
      <c r="W3411" s="233"/>
      <c r="X3411" s="226"/>
      <c r="Y3411" s="229"/>
      <c r="Z3411" s="232">
        <v>45688</v>
      </c>
      <c r="AA3411" s="232"/>
      <c r="AB3411" s="232"/>
      <c r="AC3411" s="234"/>
      <c r="AD3411" s="232"/>
      <c r="AE3411" s="253" t="str">
        <f>IF($N3411=マイタスク!$U$5,"作業者","")&amp;IF($S3411=マイタスク!$U$5,"ピアレビュー","")&amp;IF($X3411=マイタスク!$U$5,"SVレビュー","")</f>
        <v/>
      </c>
      <c r="AF3411" s="252">
        <f t="shared" si="101"/>
        <v>707</v>
      </c>
      <c r="AG3411" s="9" t="s">
        <v>34</v>
      </c>
    </row>
    <row r="3412" spans="2:33">
      <c r="B3412" s="225">
        <v>3400</v>
      </c>
      <c r="C3412" s="226" t="s">
        <v>85</v>
      </c>
      <c r="D3412" s="227" t="s">
        <v>86</v>
      </c>
      <c r="E3412" s="228" t="s">
        <v>4883</v>
      </c>
      <c r="F3412" s="226" t="s">
        <v>4884</v>
      </c>
      <c r="G3412" s="226" t="s">
        <v>65</v>
      </c>
      <c r="H3412" s="226" t="s">
        <v>66</v>
      </c>
      <c r="I3412" s="229">
        <f t="shared" si="100"/>
        <v>0</v>
      </c>
      <c r="J3412" s="232"/>
      <c r="K3412" s="226" t="s">
        <v>12874</v>
      </c>
      <c r="L3412" s="226" t="s">
        <v>4884</v>
      </c>
      <c r="M3412" s="226" t="s">
        <v>8141</v>
      </c>
      <c r="N3412" s="226" t="s">
        <v>8156</v>
      </c>
      <c r="O3412" s="232">
        <v>45327</v>
      </c>
      <c r="P3412" s="232"/>
      <c r="Q3412" s="232"/>
      <c r="R3412" s="232"/>
      <c r="S3412" s="226" t="s">
        <v>8164</v>
      </c>
      <c r="T3412" s="229">
        <v>45331</v>
      </c>
      <c r="U3412" s="232"/>
      <c r="V3412" s="233"/>
      <c r="W3412" s="233"/>
      <c r="X3412" s="226" t="s">
        <v>8152</v>
      </c>
      <c r="Y3412" s="229">
        <v>45331</v>
      </c>
      <c r="Z3412" s="232">
        <v>45331</v>
      </c>
      <c r="AA3412" s="232"/>
      <c r="AB3412" s="232"/>
      <c r="AC3412" s="234"/>
      <c r="AD3412" s="232"/>
      <c r="AE3412" s="253" t="str">
        <f>IF($N3412=マイタスク!$U$5,"作業者","")&amp;IF($S3412=マイタスク!$U$5,"ピアレビュー","")&amp;IF($X3412=マイタスク!$U$5,"SVレビュー","")</f>
        <v/>
      </c>
      <c r="AF3412" s="252">
        <f t="shared" si="101"/>
        <v>380</v>
      </c>
      <c r="AG3412" s="9" t="s">
        <v>34</v>
      </c>
    </row>
    <row r="3413" spans="2:33">
      <c r="B3413" s="225">
        <v>3401</v>
      </c>
      <c r="C3413" s="226" t="s">
        <v>85</v>
      </c>
      <c r="D3413" s="227" t="s">
        <v>86</v>
      </c>
      <c r="E3413" s="228" t="s">
        <v>4885</v>
      </c>
      <c r="F3413" s="226" t="s">
        <v>4886</v>
      </c>
      <c r="G3413" s="226" t="s">
        <v>65</v>
      </c>
      <c r="H3413" s="226" t="s">
        <v>66</v>
      </c>
      <c r="I3413" s="229">
        <f t="shared" si="100"/>
        <v>0</v>
      </c>
      <c r="J3413" s="232"/>
      <c r="K3413" s="226" t="s">
        <v>12875</v>
      </c>
      <c r="L3413" s="226" t="s">
        <v>12876</v>
      </c>
      <c r="M3413" s="226" t="s">
        <v>8141</v>
      </c>
      <c r="N3413" s="226" t="s">
        <v>8230</v>
      </c>
      <c r="O3413" s="232">
        <v>44963.375</v>
      </c>
      <c r="P3413" s="232"/>
      <c r="Q3413" s="232"/>
      <c r="R3413" s="232"/>
      <c r="S3413" s="226" t="s">
        <v>8163</v>
      </c>
      <c r="T3413" s="229">
        <v>44965.375</v>
      </c>
      <c r="U3413" s="232"/>
      <c r="V3413" s="233"/>
      <c r="W3413" s="233"/>
      <c r="X3413" s="226"/>
      <c r="Y3413" s="229"/>
      <c r="Z3413" s="232">
        <v>44965.375</v>
      </c>
      <c r="AA3413" s="232"/>
      <c r="AB3413" s="232"/>
      <c r="AC3413" s="234"/>
      <c r="AD3413" s="232"/>
      <c r="AE3413" s="253" t="str">
        <f>IF($N3413=マイタスク!$U$5,"作業者","")&amp;IF($S3413=マイタスク!$U$5,"ピアレビュー","")&amp;IF($X3413=マイタスク!$U$5,"SVレビュー","")</f>
        <v/>
      </c>
      <c r="AF3413" s="252">
        <f t="shared" si="101"/>
        <v>80</v>
      </c>
      <c r="AG3413" s="9" t="s">
        <v>34</v>
      </c>
    </row>
    <row r="3414" spans="2:33">
      <c r="B3414" s="225">
        <v>3402</v>
      </c>
      <c r="C3414" s="226" t="s">
        <v>85</v>
      </c>
      <c r="D3414" s="227" t="s">
        <v>86</v>
      </c>
      <c r="E3414" s="228" t="s">
        <v>4885</v>
      </c>
      <c r="F3414" s="226" t="s">
        <v>4886</v>
      </c>
      <c r="G3414" s="226" t="s">
        <v>65</v>
      </c>
      <c r="H3414" s="226" t="s">
        <v>66</v>
      </c>
      <c r="I3414" s="229">
        <f t="shared" si="100"/>
        <v>0</v>
      </c>
      <c r="J3414" s="232"/>
      <c r="K3414" s="226" t="s">
        <v>12877</v>
      </c>
      <c r="L3414" s="226" t="s">
        <v>12878</v>
      </c>
      <c r="M3414" s="226" t="s">
        <v>8141</v>
      </c>
      <c r="N3414" s="226" t="s">
        <v>8230</v>
      </c>
      <c r="O3414" s="232">
        <v>44966.375</v>
      </c>
      <c r="P3414" s="232"/>
      <c r="Q3414" s="232"/>
      <c r="R3414" s="232"/>
      <c r="S3414" s="226" t="s">
        <v>8163</v>
      </c>
      <c r="T3414" s="229">
        <v>44967.375</v>
      </c>
      <c r="U3414" s="232"/>
      <c r="V3414" s="233"/>
      <c r="W3414" s="233"/>
      <c r="X3414" s="226"/>
      <c r="Y3414" s="229"/>
      <c r="Z3414" s="232">
        <v>44967.375</v>
      </c>
      <c r="AA3414" s="232"/>
      <c r="AB3414" s="232"/>
      <c r="AC3414" s="234"/>
      <c r="AD3414" s="232"/>
      <c r="AE3414" s="253" t="str">
        <f>IF($N3414=マイタスク!$U$5,"作業者","")&amp;IF($S3414=マイタスク!$U$5,"ピアレビュー","")&amp;IF($X3414=マイタスク!$U$5,"SVレビュー","")</f>
        <v/>
      </c>
      <c r="AF3414" s="252">
        <f t="shared" si="101"/>
        <v>80</v>
      </c>
      <c r="AG3414" s="9" t="s">
        <v>34</v>
      </c>
    </row>
    <row r="3415" spans="2:33">
      <c r="B3415" s="225">
        <v>3403</v>
      </c>
      <c r="C3415" s="226" t="s">
        <v>85</v>
      </c>
      <c r="D3415" s="227" t="s">
        <v>86</v>
      </c>
      <c r="E3415" s="228" t="s">
        <v>4887</v>
      </c>
      <c r="F3415" s="226" t="s">
        <v>4888</v>
      </c>
      <c r="G3415" s="226" t="s">
        <v>65</v>
      </c>
      <c r="H3415" s="226" t="s">
        <v>66</v>
      </c>
      <c r="I3415" s="229">
        <f t="shared" si="100"/>
        <v>0</v>
      </c>
      <c r="J3415" s="232"/>
      <c r="K3415" s="226" t="s">
        <v>12879</v>
      </c>
      <c r="L3415" s="226" t="s">
        <v>4888</v>
      </c>
      <c r="M3415" s="226" t="s">
        <v>8141</v>
      </c>
      <c r="N3415" s="226" t="s">
        <v>8433</v>
      </c>
      <c r="O3415" s="232">
        <v>45726</v>
      </c>
      <c r="P3415" s="232"/>
      <c r="Q3415" s="232"/>
      <c r="R3415" s="232"/>
      <c r="S3415" s="226" t="s">
        <v>8230</v>
      </c>
      <c r="T3415" s="229">
        <v>45730</v>
      </c>
      <c r="U3415" s="232"/>
      <c r="V3415" s="233"/>
      <c r="W3415" s="233"/>
      <c r="X3415" s="226"/>
      <c r="Y3415" s="229"/>
      <c r="Z3415" s="232">
        <v>45723</v>
      </c>
      <c r="AA3415" s="232"/>
      <c r="AB3415" s="232"/>
      <c r="AC3415" s="234"/>
      <c r="AD3415" s="232"/>
      <c r="AE3415" s="253" t="str">
        <f>IF($N3415=マイタスク!$U$5,"作業者","")&amp;IF($S3415=マイタスク!$U$5,"ピアレビュー","")&amp;IF($X3415=マイタスク!$U$5,"SVレビュー","")</f>
        <v/>
      </c>
      <c r="AF3415" s="252">
        <f t="shared" si="101"/>
        <v>733</v>
      </c>
      <c r="AG3415" s="9" t="s">
        <v>34</v>
      </c>
    </row>
    <row r="3416" spans="2:33">
      <c r="B3416" s="225">
        <v>3404</v>
      </c>
      <c r="C3416" s="226" t="s">
        <v>85</v>
      </c>
      <c r="D3416" s="227" t="s">
        <v>86</v>
      </c>
      <c r="E3416" s="228" t="s">
        <v>4889</v>
      </c>
      <c r="F3416" s="226" t="s">
        <v>4890</v>
      </c>
      <c r="G3416" s="226" t="s">
        <v>65</v>
      </c>
      <c r="H3416" s="226" t="s">
        <v>66</v>
      </c>
      <c r="I3416" s="229">
        <f t="shared" si="100"/>
        <v>0</v>
      </c>
      <c r="J3416" s="232"/>
      <c r="K3416" s="226" t="s">
        <v>12880</v>
      </c>
      <c r="L3416" s="226" t="s">
        <v>4890</v>
      </c>
      <c r="M3416" s="226" t="s">
        <v>8141</v>
      </c>
      <c r="N3416" s="226" t="s">
        <v>8164</v>
      </c>
      <c r="O3416" s="232">
        <v>45362</v>
      </c>
      <c r="P3416" s="232"/>
      <c r="Q3416" s="232"/>
      <c r="R3416" s="232"/>
      <c r="S3416" s="226" t="s">
        <v>8230</v>
      </c>
      <c r="T3416" s="229">
        <v>45366</v>
      </c>
      <c r="U3416" s="232"/>
      <c r="V3416" s="233"/>
      <c r="W3416" s="233"/>
      <c r="X3416" s="226" t="s">
        <v>8152</v>
      </c>
      <c r="Y3416" s="229">
        <v>45366</v>
      </c>
      <c r="Z3416" s="232">
        <v>45366</v>
      </c>
      <c r="AA3416" s="232"/>
      <c r="AB3416" s="232"/>
      <c r="AC3416" s="234"/>
      <c r="AD3416" s="232"/>
      <c r="AE3416" s="253" t="str">
        <f>IF($N3416=マイタスク!$U$5,"作業者","")&amp;IF($S3416=マイタスク!$U$5,"ピアレビュー","")&amp;IF($X3416=マイタスク!$U$5,"SVレビュー","")</f>
        <v/>
      </c>
      <c r="AF3416" s="252">
        <f t="shared" si="101"/>
        <v>413</v>
      </c>
      <c r="AG3416" s="9" t="s">
        <v>34</v>
      </c>
    </row>
    <row r="3417" spans="2:33">
      <c r="B3417" s="225">
        <v>3405</v>
      </c>
      <c r="C3417" s="226" t="s">
        <v>85</v>
      </c>
      <c r="D3417" s="227" t="s">
        <v>86</v>
      </c>
      <c r="E3417" s="228" t="s">
        <v>4891</v>
      </c>
      <c r="F3417" s="226" t="s">
        <v>4892</v>
      </c>
      <c r="G3417" s="226" t="s">
        <v>65</v>
      </c>
      <c r="H3417" s="226" t="s">
        <v>66</v>
      </c>
      <c r="I3417" s="229">
        <f t="shared" si="100"/>
        <v>0</v>
      </c>
      <c r="J3417" s="232"/>
      <c r="K3417" s="226" t="s">
        <v>12881</v>
      </c>
      <c r="L3417" s="226" t="s">
        <v>12882</v>
      </c>
      <c r="M3417" s="226" t="s">
        <v>8141</v>
      </c>
      <c r="N3417" s="226" t="s">
        <v>8164</v>
      </c>
      <c r="O3417" s="232">
        <v>44998.375</v>
      </c>
      <c r="P3417" s="232"/>
      <c r="Q3417" s="232"/>
      <c r="R3417" s="232"/>
      <c r="S3417" s="226" t="s">
        <v>8163</v>
      </c>
      <c r="T3417" s="229">
        <v>45000.375</v>
      </c>
      <c r="U3417" s="232"/>
      <c r="V3417" s="233"/>
      <c r="W3417" s="233"/>
      <c r="X3417" s="226"/>
      <c r="Y3417" s="229"/>
      <c r="Z3417" s="232">
        <v>45000.375</v>
      </c>
      <c r="AA3417" s="232"/>
      <c r="AB3417" s="232"/>
      <c r="AC3417" s="234"/>
      <c r="AD3417" s="232"/>
      <c r="AE3417" s="253" t="str">
        <f>IF($N3417=マイタスク!$U$5,"作業者","")&amp;IF($S3417=マイタスク!$U$5,"ピアレビュー","")&amp;IF($X3417=マイタスク!$U$5,"SVレビュー","")</f>
        <v/>
      </c>
      <c r="AF3417" s="252">
        <f t="shared" si="101"/>
        <v>110</v>
      </c>
      <c r="AG3417" s="9" t="s">
        <v>34</v>
      </c>
    </row>
    <row r="3418" spans="2:33">
      <c r="B3418" s="225">
        <v>3406</v>
      </c>
      <c r="C3418" s="226" t="s">
        <v>85</v>
      </c>
      <c r="D3418" s="227" t="s">
        <v>86</v>
      </c>
      <c r="E3418" s="228" t="s">
        <v>4891</v>
      </c>
      <c r="F3418" s="226" t="s">
        <v>4892</v>
      </c>
      <c r="G3418" s="226" t="s">
        <v>65</v>
      </c>
      <c r="H3418" s="226" t="s">
        <v>66</v>
      </c>
      <c r="I3418" s="229">
        <f t="shared" si="100"/>
        <v>0</v>
      </c>
      <c r="J3418" s="232"/>
      <c r="K3418" s="226" t="s">
        <v>12883</v>
      </c>
      <c r="L3418" s="226" t="s">
        <v>12884</v>
      </c>
      <c r="M3418" s="226" t="s">
        <v>8141</v>
      </c>
      <c r="N3418" s="226" t="s">
        <v>8164</v>
      </c>
      <c r="O3418" s="232">
        <v>45001.375</v>
      </c>
      <c r="P3418" s="232"/>
      <c r="Q3418" s="232"/>
      <c r="R3418" s="232"/>
      <c r="S3418" s="226" t="s">
        <v>8163</v>
      </c>
      <c r="T3418" s="229">
        <v>45002.375</v>
      </c>
      <c r="U3418" s="232"/>
      <c r="V3418" s="233"/>
      <c r="W3418" s="233"/>
      <c r="X3418" s="226"/>
      <c r="Y3418" s="229"/>
      <c r="Z3418" s="232">
        <v>45002.375</v>
      </c>
      <c r="AA3418" s="232"/>
      <c r="AB3418" s="232"/>
      <c r="AC3418" s="234"/>
      <c r="AD3418" s="232"/>
      <c r="AE3418" s="253" t="str">
        <f>IF($N3418=マイタスク!$U$5,"作業者","")&amp;IF($S3418=マイタスク!$U$5,"ピアレビュー","")&amp;IF($X3418=マイタスク!$U$5,"SVレビュー","")</f>
        <v/>
      </c>
      <c r="AF3418" s="252">
        <f t="shared" si="101"/>
        <v>110</v>
      </c>
      <c r="AG3418" s="9" t="s">
        <v>34</v>
      </c>
    </row>
    <row r="3419" spans="2:33">
      <c r="B3419" s="225">
        <v>3407</v>
      </c>
      <c r="C3419" s="226" t="s">
        <v>85</v>
      </c>
      <c r="D3419" s="227" t="s">
        <v>86</v>
      </c>
      <c r="E3419" s="228" t="s">
        <v>4893</v>
      </c>
      <c r="F3419" s="226" t="s">
        <v>4894</v>
      </c>
      <c r="G3419" s="226" t="s">
        <v>65</v>
      </c>
      <c r="H3419" s="226" t="s">
        <v>66</v>
      </c>
      <c r="I3419" s="229">
        <f t="shared" si="100"/>
        <v>0</v>
      </c>
      <c r="J3419" s="232"/>
      <c r="K3419" s="226" t="s">
        <v>12885</v>
      </c>
      <c r="L3419" s="226" t="s">
        <v>4894</v>
      </c>
      <c r="M3419" s="226" t="s">
        <v>8141</v>
      </c>
      <c r="N3419" s="226" t="s">
        <v>8164</v>
      </c>
      <c r="O3419" s="232">
        <v>45733</v>
      </c>
      <c r="P3419" s="232"/>
      <c r="Q3419" s="232"/>
      <c r="R3419" s="232"/>
      <c r="S3419" s="226" t="s">
        <v>8433</v>
      </c>
      <c r="T3419" s="229">
        <v>45737</v>
      </c>
      <c r="U3419" s="232"/>
      <c r="V3419" s="233"/>
      <c r="W3419" s="233"/>
      <c r="X3419" s="226"/>
      <c r="Y3419" s="229"/>
      <c r="Z3419" s="232">
        <v>45730</v>
      </c>
      <c r="AA3419" s="232"/>
      <c r="AB3419" s="232"/>
      <c r="AC3419" s="234"/>
      <c r="AD3419" s="232"/>
      <c r="AE3419" s="253" t="str">
        <f>IF($N3419=マイタスク!$U$5,"作業者","")&amp;IF($S3419=マイタスク!$U$5,"ピアレビュー","")&amp;IF($X3419=マイタスク!$U$5,"SVレビュー","")</f>
        <v/>
      </c>
      <c r="AF3419" s="252">
        <f t="shared" si="101"/>
        <v>740</v>
      </c>
      <c r="AG3419" s="9" t="s">
        <v>34</v>
      </c>
    </row>
    <row r="3420" spans="2:33">
      <c r="B3420" s="225">
        <v>3408</v>
      </c>
      <c r="C3420" s="226" t="s">
        <v>85</v>
      </c>
      <c r="D3420" s="227" t="s">
        <v>86</v>
      </c>
      <c r="E3420" s="228" t="s">
        <v>4895</v>
      </c>
      <c r="F3420" s="226" t="s">
        <v>4896</v>
      </c>
      <c r="G3420" s="226" t="s">
        <v>65</v>
      </c>
      <c r="H3420" s="226" t="s">
        <v>66</v>
      </c>
      <c r="I3420" s="229">
        <f t="shared" si="100"/>
        <v>0</v>
      </c>
      <c r="J3420" s="232"/>
      <c r="K3420" s="226" t="s">
        <v>12886</v>
      </c>
      <c r="L3420" s="226" t="s">
        <v>4896</v>
      </c>
      <c r="M3420" s="226" t="s">
        <v>8141</v>
      </c>
      <c r="N3420" s="226" t="s">
        <v>8230</v>
      </c>
      <c r="O3420" s="232">
        <v>45369</v>
      </c>
      <c r="P3420" s="232"/>
      <c r="Q3420" s="232"/>
      <c r="R3420" s="232"/>
      <c r="S3420" s="226" t="s">
        <v>8527</v>
      </c>
      <c r="T3420" s="229">
        <v>45373</v>
      </c>
      <c r="U3420" s="232"/>
      <c r="V3420" s="233"/>
      <c r="W3420" s="233"/>
      <c r="X3420" s="226" t="s">
        <v>8152</v>
      </c>
      <c r="Y3420" s="229">
        <v>45373</v>
      </c>
      <c r="Z3420" s="232">
        <v>45373</v>
      </c>
      <c r="AA3420" s="232"/>
      <c r="AB3420" s="232"/>
      <c r="AC3420" s="234"/>
      <c r="AD3420" s="232"/>
      <c r="AE3420" s="253" t="str">
        <f>IF($N3420=マイタスク!$U$5,"作業者","")&amp;IF($S3420=マイタスク!$U$5,"ピアレビュー","")&amp;IF($X3420=マイタスク!$U$5,"SVレビュー","")</f>
        <v/>
      </c>
      <c r="AF3420" s="252">
        <f t="shared" si="101"/>
        <v>420</v>
      </c>
      <c r="AG3420" s="9" t="s">
        <v>34</v>
      </c>
    </row>
    <row r="3421" spans="2:33">
      <c r="B3421" s="225">
        <v>3409</v>
      </c>
      <c r="C3421" s="226" t="s">
        <v>85</v>
      </c>
      <c r="D3421" s="227" t="s">
        <v>86</v>
      </c>
      <c r="E3421" s="228" t="s">
        <v>4897</v>
      </c>
      <c r="F3421" s="226" t="s">
        <v>4898</v>
      </c>
      <c r="G3421" s="226" t="s">
        <v>65</v>
      </c>
      <c r="H3421" s="226" t="s">
        <v>66</v>
      </c>
      <c r="I3421" s="229">
        <f t="shared" si="100"/>
        <v>0</v>
      </c>
      <c r="J3421" s="232"/>
      <c r="K3421" s="226" t="s">
        <v>12887</v>
      </c>
      <c r="L3421" s="226" t="s">
        <v>12888</v>
      </c>
      <c r="M3421" s="226" t="s">
        <v>8141</v>
      </c>
      <c r="N3421" s="226" t="s">
        <v>8230</v>
      </c>
      <c r="O3421" s="232">
        <v>45005.375</v>
      </c>
      <c r="P3421" s="232"/>
      <c r="Q3421" s="232"/>
      <c r="R3421" s="232"/>
      <c r="S3421" s="226" t="s">
        <v>8181</v>
      </c>
      <c r="T3421" s="229">
        <v>45007.375</v>
      </c>
      <c r="U3421" s="232"/>
      <c r="V3421" s="233"/>
      <c r="W3421" s="233"/>
      <c r="X3421" s="226"/>
      <c r="Y3421" s="229"/>
      <c r="Z3421" s="232">
        <v>45007.375</v>
      </c>
      <c r="AA3421" s="232"/>
      <c r="AB3421" s="232"/>
      <c r="AC3421" s="234"/>
      <c r="AD3421" s="232"/>
      <c r="AE3421" s="253" t="str">
        <f>IF($N3421=マイタスク!$U$5,"作業者","")&amp;IF($S3421=マイタスク!$U$5,"ピアレビュー","")&amp;IF($X3421=マイタスク!$U$5,"SVレビュー","")</f>
        <v/>
      </c>
      <c r="AF3421" s="252">
        <f t="shared" si="101"/>
        <v>115</v>
      </c>
      <c r="AG3421" s="9" t="s">
        <v>34</v>
      </c>
    </row>
    <row r="3422" spans="2:33">
      <c r="B3422" s="225">
        <v>3410</v>
      </c>
      <c r="C3422" s="226" t="s">
        <v>85</v>
      </c>
      <c r="D3422" s="227" t="s">
        <v>86</v>
      </c>
      <c r="E3422" s="228" t="s">
        <v>4897</v>
      </c>
      <c r="F3422" s="226" t="s">
        <v>4898</v>
      </c>
      <c r="G3422" s="226" t="s">
        <v>65</v>
      </c>
      <c r="H3422" s="226" t="s">
        <v>66</v>
      </c>
      <c r="I3422" s="229">
        <f t="shared" si="100"/>
        <v>0</v>
      </c>
      <c r="J3422" s="232"/>
      <c r="K3422" s="226" t="s">
        <v>12889</v>
      </c>
      <c r="L3422" s="226" t="s">
        <v>12890</v>
      </c>
      <c r="M3422" s="226" t="s">
        <v>8141</v>
      </c>
      <c r="N3422" s="226" t="s">
        <v>8230</v>
      </c>
      <c r="O3422" s="232">
        <v>45008.375</v>
      </c>
      <c r="P3422" s="232"/>
      <c r="Q3422" s="232"/>
      <c r="R3422" s="232"/>
      <c r="S3422" s="226" t="s">
        <v>8181</v>
      </c>
      <c r="T3422" s="229">
        <v>45009.375</v>
      </c>
      <c r="U3422" s="232"/>
      <c r="V3422" s="233"/>
      <c r="W3422" s="233"/>
      <c r="X3422" s="226"/>
      <c r="Y3422" s="229"/>
      <c r="Z3422" s="232">
        <v>45009.375</v>
      </c>
      <c r="AA3422" s="232"/>
      <c r="AB3422" s="232"/>
      <c r="AC3422" s="234"/>
      <c r="AD3422" s="232"/>
      <c r="AE3422" s="253" t="str">
        <f>IF($N3422=マイタスク!$U$5,"作業者","")&amp;IF($S3422=マイタスク!$U$5,"ピアレビュー","")&amp;IF($X3422=マイタスク!$U$5,"SVレビュー","")</f>
        <v/>
      </c>
      <c r="AF3422" s="252">
        <f t="shared" si="101"/>
        <v>115</v>
      </c>
      <c r="AG3422" s="9" t="s">
        <v>34</v>
      </c>
    </row>
    <row r="3423" spans="2:33">
      <c r="B3423" s="225">
        <v>3411</v>
      </c>
      <c r="C3423" s="226" t="s">
        <v>85</v>
      </c>
      <c r="D3423" s="227" t="s">
        <v>86</v>
      </c>
      <c r="E3423" s="228" t="s">
        <v>4899</v>
      </c>
      <c r="F3423" s="226" t="s">
        <v>4900</v>
      </c>
      <c r="G3423" s="226" t="s">
        <v>65</v>
      </c>
      <c r="H3423" s="226" t="s">
        <v>66</v>
      </c>
      <c r="I3423" s="229">
        <f t="shared" si="100"/>
        <v>0</v>
      </c>
      <c r="J3423" s="232"/>
      <c r="K3423" s="226" t="s">
        <v>12891</v>
      </c>
      <c r="L3423" s="226" t="s">
        <v>4900</v>
      </c>
      <c r="M3423" s="226" t="s">
        <v>8141</v>
      </c>
      <c r="N3423" s="226" t="s">
        <v>8230</v>
      </c>
      <c r="O3423" s="232">
        <v>45740</v>
      </c>
      <c r="P3423" s="232"/>
      <c r="Q3423" s="232"/>
      <c r="R3423" s="232"/>
      <c r="S3423" s="226" t="s">
        <v>8433</v>
      </c>
      <c r="T3423" s="229">
        <v>45744</v>
      </c>
      <c r="U3423" s="232"/>
      <c r="V3423" s="233"/>
      <c r="W3423" s="233"/>
      <c r="X3423" s="226"/>
      <c r="Y3423" s="229"/>
      <c r="Z3423" s="232">
        <v>45737</v>
      </c>
      <c r="AA3423" s="232"/>
      <c r="AB3423" s="232"/>
      <c r="AC3423" s="234"/>
      <c r="AD3423" s="232"/>
      <c r="AE3423" s="253" t="str">
        <f>IF($N3423=マイタスク!$U$5,"作業者","")&amp;IF($S3423=マイタスク!$U$5,"ピアレビュー","")&amp;IF($X3423=マイタスク!$U$5,"SVレビュー","")</f>
        <v/>
      </c>
      <c r="AF3423" s="252">
        <f t="shared" si="101"/>
        <v>748</v>
      </c>
      <c r="AG3423" s="9" t="s">
        <v>34</v>
      </c>
    </row>
    <row r="3424" spans="2:33">
      <c r="B3424" s="225">
        <v>3412</v>
      </c>
      <c r="C3424" s="226" t="s">
        <v>85</v>
      </c>
      <c r="D3424" s="227" t="s">
        <v>86</v>
      </c>
      <c r="E3424" s="228" t="s">
        <v>4901</v>
      </c>
      <c r="F3424" s="226" t="s">
        <v>4902</v>
      </c>
      <c r="G3424" s="226" t="s">
        <v>65</v>
      </c>
      <c r="H3424" s="226" t="s">
        <v>66</v>
      </c>
      <c r="I3424" s="229">
        <f t="shared" si="100"/>
        <v>0</v>
      </c>
      <c r="J3424" s="232"/>
      <c r="K3424" s="226" t="s">
        <v>12892</v>
      </c>
      <c r="L3424" s="226" t="s">
        <v>12893</v>
      </c>
      <c r="M3424" s="226" t="s">
        <v>8141</v>
      </c>
      <c r="N3424" s="226" t="s">
        <v>8164</v>
      </c>
      <c r="O3424" s="232">
        <v>45012.375</v>
      </c>
      <c r="P3424" s="232"/>
      <c r="Q3424" s="232"/>
      <c r="R3424" s="232"/>
      <c r="S3424" s="226" t="s">
        <v>8181</v>
      </c>
      <c r="T3424" s="229">
        <v>45014.375</v>
      </c>
      <c r="U3424" s="232"/>
      <c r="V3424" s="233"/>
      <c r="W3424" s="233"/>
      <c r="X3424" s="226"/>
      <c r="Y3424" s="229"/>
      <c r="Z3424" s="232">
        <v>45014.375</v>
      </c>
      <c r="AA3424" s="232"/>
      <c r="AB3424" s="232"/>
      <c r="AC3424" s="234"/>
      <c r="AD3424" s="232"/>
      <c r="AE3424" s="253" t="str">
        <f>IF($N3424=マイタスク!$U$5,"作業者","")&amp;IF($S3424=マイタスク!$U$5,"ピアレビュー","")&amp;IF($X3424=マイタスク!$U$5,"SVレビュー","")</f>
        <v/>
      </c>
      <c r="AF3424" s="252">
        <f t="shared" si="101"/>
        <v>120</v>
      </c>
      <c r="AG3424" s="9" t="s">
        <v>34</v>
      </c>
    </row>
    <row r="3425" spans="2:33">
      <c r="B3425" s="225">
        <v>3413</v>
      </c>
      <c r="C3425" s="226" t="s">
        <v>85</v>
      </c>
      <c r="D3425" s="227" t="s">
        <v>86</v>
      </c>
      <c r="E3425" s="228" t="s">
        <v>4901</v>
      </c>
      <c r="F3425" s="226" t="s">
        <v>4902</v>
      </c>
      <c r="G3425" s="226" t="s">
        <v>65</v>
      </c>
      <c r="H3425" s="226" t="s">
        <v>66</v>
      </c>
      <c r="I3425" s="229">
        <f t="shared" si="100"/>
        <v>0</v>
      </c>
      <c r="J3425" s="232"/>
      <c r="K3425" s="226" t="s">
        <v>12894</v>
      </c>
      <c r="L3425" s="226" t="s">
        <v>12895</v>
      </c>
      <c r="M3425" s="226" t="s">
        <v>8141</v>
      </c>
      <c r="N3425" s="226" t="s">
        <v>8164</v>
      </c>
      <c r="O3425" s="232">
        <v>45015.375</v>
      </c>
      <c r="P3425" s="232"/>
      <c r="Q3425" s="232"/>
      <c r="R3425" s="232"/>
      <c r="S3425" s="226" t="s">
        <v>8181</v>
      </c>
      <c r="T3425" s="229">
        <v>45016.375</v>
      </c>
      <c r="U3425" s="232"/>
      <c r="V3425" s="233"/>
      <c r="W3425" s="233"/>
      <c r="X3425" s="226"/>
      <c r="Y3425" s="229"/>
      <c r="Z3425" s="232">
        <v>45016.375</v>
      </c>
      <c r="AA3425" s="232"/>
      <c r="AB3425" s="232"/>
      <c r="AC3425" s="234"/>
      <c r="AD3425" s="232"/>
      <c r="AE3425" s="253" t="str">
        <f>IF($N3425=マイタスク!$U$5,"作業者","")&amp;IF($S3425=マイタスク!$U$5,"ピアレビュー","")&amp;IF($X3425=マイタスク!$U$5,"SVレビュー","")</f>
        <v/>
      </c>
      <c r="AF3425" s="252">
        <f t="shared" si="101"/>
        <v>120</v>
      </c>
      <c r="AG3425" s="9" t="s">
        <v>34</v>
      </c>
    </row>
    <row r="3426" spans="2:33">
      <c r="B3426" s="225">
        <v>3414</v>
      </c>
      <c r="C3426" s="226" t="s">
        <v>85</v>
      </c>
      <c r="D3426" s="227" t="s">
        <v>86</v>
      </c>
      <c r="E3426" s="228" t="s">
        <v>4903</v>
      </c>
      <c r="F3426" s="226" t="s">
        <v>4904</v>
      </c>
      <c r="G3426" s="226" t="s">
        <v>65</v>
      </c>
      <c r="H3426" s="226" t="s">
        <v>66</v>
      </c>
      <c r="I3426" s="229">
        <f t="shared" si="100"/>
        <v>0</v>
      </c>
      <c r="J3426" s="232"/>
      <c r="K3426" s="226" t="s">
        <v>12896</v>
      </c>
      <c r="L3426" s="226" t="s">
        <v>4904</v>
      </c>
      <c r="M3426" s="226" t="s">
        <v>8141</v>
      </c>
      <c r="N3426" s="226" t="s">
        <v>8164</v>
      </c>
      <c r="O3426" s="232">
        <v>45747</v>
      </c>
      <c r="P3426" s="232"/>
      <c r="Q3426" s="232"/>
      <c r="R3426" s="232"/>
      <c r="S3426" s="226" t="s">
        <v>8230</v>
      </c>
      <c r="T3426" s="229">
        <v>45751</v>
      </c>
      <c r="U3426" s="232"/>
      <c r="V3426" s="233"/>
      <c r="W3426" s="233"/>
      <c r="X3426" s="226"/>
      <c r="Y3426" s="229"/>
      <c r="Z3426" s="232">
        <v>45744</v>
      </c>
      <c r="AA3426" s="232"/>
      <c r="AB3426" s="232"/>
      <c r="AC3426" s="234"/>
      <c r="AD3426" s="232"/>
      <c r="AE3426" s="253" t="str">
        <f>IF($N3426=マイタスク!$U$5,"作業者","")&amp;IF($S3426=マイタスク!$U$5,"ピアレビュー","")&amp;IF($X3426=マイタスク!$U$5,"SVレビュー","")</f>
        <v/>
      </c>
      <c r="AF3426" s="252">
        <f t="shared" si="101"/>
        <v>754</v>
      </c>
      <c r="AG3426" s="9" t="s">
        <v>34</v>
      </c>
    </row>
    <row r="3427" spans="2:33">
      <c r="B3427" s="225">
        <v>3415</v>
      </c>
      <c r="C3427" s="226" t="s">
        <v>85</v>
      </c>
      <c r="D3427" s="227" t="s">
        <v>86</v>
      </c>
      <c r="E3427" s="228" t="s">
        <v>4905</v>
      </c>
      <c r="F3427" s="226" t="s">
        <v>4906</v>
      </c>
      <c r="G3427" s="226" t="s">
        <v>65</v>
      </c>
      <c r="H3427" s="226" t="s">
        <v>66</v>
      </c>
      <c r="I3427" s="229">
        <f t="shared" si="100"/>
        <v>0</v>
      </c>
      <c r="J3427" s="232"/>
      <c r="K3427" s="226" t="s">
        <v>12897</v>
      </c>
      <c r="L3427" s="226" t="s">
        <v>4906</v>
      </c>
      <c r="M3427" s="226" t="s">
        <v>8141</v>
      </c>
      <c r="N3427" s="226" t="s">
        <v>8433</v>
      </c>
      <c r="O3427" s="232">
        <v>45719</v>
      </c>
      <c r="P3427" s="232"/>
      <c r="Q3427" s="232"/>
      <c r="R3427" s="232"/>
      <c r="S3427" s="226" t="s">
        <v>8164</v>
      </c>
      <c r="T3427" s="229">
        <v>45723</v>
      </c>
      <c r="U3427" s="232"/>
      <c r="V3427" s="233"/>
      <c r="W3427" s="233"/>
      <c r="X3427" s="226"/>
      <c r="Y3427" s="229"/>
      <c r="Z3427" s="232">
        <v>45716</v>
      </c>
      <c r="AA3427" s="232"/>
      <c r="AB3427" s="232"/>
      <c r="AC3427" s="234"/>
      <c r="AD3427" s="232"/>
      <c r="AE3427" s="253" t="str">
        <f>IF($N3427=マイタスク!$U$5,"作業者","")&amp;IF($S3427=マイタスク!$U$5,"ピアレビュー","")&amp;IF($X3427=マイタスク!$U$5,"SVレビュー","")</f>
        <v/>
      </c>
      <c r="AF3427" s="252">
        <f t="shared" si="101"/>
        <v>727</v>
      </c>
      <c r="AG3427" s="9" t="s">
        <v>34</v>
      </c>
    </row>
    <row r="3428" spans="2:33">
      <c r="B3428" s="225">
        <v>3416</v>
      </c>
      <c r="C3428" s="226" t="s">
        <v>85</v>
      </c>
      <c r="D3428" s="227" t="s">
        <v>86</v>
      </c>
      <c r="E3428" s="228" t="s">
        <v>4907</v>
      </c>
      <c r="F3428" s="226" t="s">
        <v>4908</v>
      </c>
      <c r="G3428" s="226" t="s">
        <v>65</v>
      </c>
      <c r="H3428" s="226" t="s">
        <v>66</v>
      </c>
      <c r="I3428" s="229">
        <f t="shared" si="100"/>
        <v>0</v>
      </c>
      <c r="J3428" s="232"/>
      <c r="K3428" s="226" t="s">
        <v>12898</v>
      </c>
      <c r="L3428" s="226" t="s">
        <v>4908</v>
      </c>
      <c r="M3428" s="226" t="s">
        <v>8141</v>
      </c>
      <c r="N3428" s="226" t="s">
        <v>8230</v>
      </c>
      <c r="O3428" s="232">
        <v>45355</v>
      </c>
      <c r="P3428" s="232"/>
      <c r="Q3428" s="232"/>
      <c r="R3428" s="232"/>
      <c r="S3428" s="226" t="s">
        <v>8527</v>
      </c>
      <c r="T3428" s="229">
        <v>45359</v>
      </c>
      <c r="U3428" s="232"/>
      <c r="V3428" s="233"/>
      <c r="W3428" s="233"/>
      <c r="X3428" s="226" t="s">
        <v>8152</v>
      </c>
      <c r="Y3428" s="229">
        <v>45359</v>
      </c>
      <c r="Z3428" s="232">
        <v>45359</v>
      </c>
      <c r="AA3428" s="232"/>
      <c r="AB3428" s="232"/>
      <c r="AC3428" s="234"/>
      <c r="AD3428" s="232"/>
      <c r="AE3428" s="253" t="str">
        <f>IF($N3428=マイタスク!$U$5,"作業者","")&amp;IF($S3428=マイタスク!$U$5,"ピアレビュー","")&amp;IF($X3428=マイタスク!$U$5,"SVレビュー","")</f>
        <v/>
      </c>
      <c r="AF3428" s="252">
        <f t="shared" si="101"/>
        <v>405</v>
      </c>
      <c r="AG3428" s="9" t="s">
        <v>34</v>
      </c>
    </row>
    <row r="3429" spans="2:33">
      <c r="B3429" s="225">
        <v>3417</v>
      </c>
      <c r="C3429" s="226" t="s">
        <v>85</v>
      </c>
      <c r="D3429" s="227" t="s">
        <v>86</v>
      </c>
      <c r="E3429" s="228" t="s">
        <v>4909</v>
      </c>
      <c r="F3429" s="226" t="s">
        <v>4910</v>
      </c>
      <c r="G3429" s="226" t="s">
        <v>65</v>
      </c>
      <c r="H3429" s="226" t="s">
        <v>66</v>
      </c>
      <c r="I3429" s="229">
        <f t="shared" si="100"/>
        <v>0</v>
      </c>
      <c r="J3429" s="232"/>
      <c r="K3429" s="226" t="s">
        <v>12899</v>
      </c>
      <c r="L3429" s="226" t="s">
        <v>12900</v>
      </c>
      <c r="M3429" s="226" t="s">
        <v>8141</v>
      </c>
      <c r="N3429" s="226" t="s">
        <v>8164</v>
      </c>
      <c r="O3429" s="232">
        <v>44991.375</v>
      </c>
      <c r="P3429" s="232"/>
      <c r="Q3429" s="232"/>
      <c r="R3429" s="232"/>
      <c r="S3429" s="226" t="s">
        <v>8181</v>
      </c>
      <c r="T3429" s="229">
        <v>44993.375</v>
      </c>
      <c r="U3429" s="232"/>
      <c r="V3429" s="233"/>
      <c r="W3429" s="233"/>
      <c r="X3429" s="226"/>
      <c r="Y3429" s="229"/>
      <c r="Z3429" s="232">
        <v>44993.375</v>
      </c>
      <c r="AA3429" s="232"/>
      <c r="AB3429" s="232"/>
      <c r="AC3429" s="234"/>
      <c r="AD3429" s="232"/>
      <c r="AE3429" s="253" t="str">
        <f>IF($N3429=マイタスク!$U$5,"作業者","")&amp;IF($S3429=マイタスク!$U$5,"ピアレビュー","")&amp;IF($X3429=マイタスク!$U$5,"SVレビュー","")</f>
        <v/>
      </c>
      <c r="AF3429" s="252">
        <f t="shared" si="101"/>
        <v>101</v>
      </c>
      <c r="AG3429" s="9" t="s">
        <v>34</v>
      </c>
    </row>
    <row r="3430" spans="2:33">
      <c r="B3430" s="225">
        <v>3418</v>
      </c>
      <c r="C3430" s="226" t="s">
        <v>85</v>
      </c>
      <c r="D3430" s="227" t="s">
        <v>86</v>
      </c>
      <c r="E3430" s="228" t="s">
        <v>4909</v>
      </c>
      <c r="F3430" s="226" t="s">
        <v>4910</v>
      </c>
      <c r="G3430" s="226" t="s">
        <v>65</v>
      </c>
      <c r="H3430" s="226" t="s">
        <v>66</v>
      </c>
      <c r="I3430" s="229">
        <f t="shared" si="100"/>
        <v>0</v>
      </c>
      <c r="J3430" s="232"/>
      <c r="K3430" s="226" t="s">
        <v>12901</v>
      </c>
      <c r="L3430" s="226" t="s">
        <v>12900</v>
      </c>
      <c r="M3430" s="226" t="s">
        <v>8141</v>
      </c>
      <c r="N3430" s="226" t="s">
        <v>8164</v>
      </c>
      <c r="O3430" s="232">
        <v>44994.375</v>
      </c>
      <c r="P3430" s="232"/>
      <c r="Q3430" s="232"/>
      <c r="R3430" s="232"/>
      <c r="S3430" s="226" t="s">
        <v>8181</v>
      </c>
      <c r="T3430" s="229">
        <v>44995.375</v>
      </c>
      <c r="U3430" s="232"/>
      <c r="V3430" s="233"/>
      <c r="W3430" s="233"/>
      <c r="X3430" s="226"/>
      <c r="Y3430" s="229"/>
      <c r="Z3430" s="232">
        <v>44995.375</v>
      </c>
      <c r="AA3430" s="232"/>
      <c r="AB3430" s="232"/>
      <c r="AC3430" s="234"/>
      <c r="AD3430" s="232"/>
      <c r="AE3430" s="253" t="str">
        <f>IF($N3430=マイタスク!$U$5,"作業者","")&amp;IF($S3430=マイタスク!$U$5,"ピアレビュー","")&amp;IF($X3430=マイタスク!$U$5,"SVレビュー","")</f>
        <v/>
      </c>
      <c r="AF3430" s="252">
        <f t="shared" si="101"/>
        <v>101</v>
      </c>
      <c r="AG3430" s="9" t="s">
        <v>34</v>
      </c>
    </row>
    <row r="3431" spans="2:33">
      <c r="B3431" s="225">
        <v>3419</v>
      </c>
      <c r="C3431" s="226" t="s">
        <v>85</v>
      </c>
      <c r="D3431" s="227" t="s">
        <v>86</v>
      </c>
      <c r="E3431" s="228" t="s">
        <v>4911</v>
      </c>
      <c r="F3431" s="226" t="s">
        <v>4912</v>
      </c>
      <c r="G3431" s="226" t="s">
        <v>65</v>
      </c>
      <c r="H3431" s="226" t="s">
        <v>66</v>
      </c>
      <c r="I3431" s="229">
        <f t="shared" si="100"/>
        <v>0</v>
      </c>
      <c r="J3431" s="232"/>
      <c r="K3431" s="226" t="s">
        <v>12902</v>
      </c>
      <c r="L3431" s="226" t="s">
        <v>12903</v>
      </c>
      <c r="M3431" s="226" t="s">
        <v>8141</v>
      </c>
      <c r="N3431" s="226" t="s">
        <v>8164</v>
      </c>
      <c r="O3431" s="232">
        <v>45026.375</v>
      </c>
      <c r="P3431" s="232"/>
      <c r="Q3431" s="232"/>
      <c r="R3431" s="232"/>
      <c r="S3431" s="226" t="s">
        <v>8181</v>
      </c>
      <c r="T3431" s="229">
        <v>45028.375</v>
      </c>
      <c r="U3431" s="232"/>
      <c r="V3431" s="233"/>
      <c r="W3431" s="233"/>
      <c r="X3431" s="226"/>
      <c r="Y3431" s="229"/>
      <c r="Z3431" s="232">
        <v>45028.375</v>
      </c>
      <c r="AA3431" s="232"/>
      <c r="AB3431" s="232"/>
      <c r="AC3431" s="234"/>
      <c r="AD3431" s="232"/>
      <c r="AE3431" s="253" t="str">
        <f>IF($N3431=マイタスク!$U$5,"作業者","")&amp;IF($S3431=マイタスク!$U$5,"ピアレビュー","")&amp;IF($X3431=マイタスク!$U$5,"SVレビュー","")</f>
        <v/>
      </c>
      <c r="AF3431" s="252">
        <f t="shared" si="101"/>
        <v>131</v>
      </c>
      <c r="AG3431" s="9" t="s">
        <v>34</v>
      </c>
    </row>
    <row r="3432" spans="2:33">
      <c r="B3432" s="225">
        <v>3420</v>
      </c>
      <c r="C3432" s="226" t="s">
        <v>85</v>
      </c>
      <c r="D3432" s="227" t="s">
        <v>86</v>
      </c>
      <c r="E3432" s="228" t="s">
        <v>4911</v>
      </c>
      <c r="F3432" s="226" t="s">
        <v>4912</v>
      </c>
      <c r="G3432" s="226" t="s">
        <v>65</v>
      </c>
      <c r="H3432" s="226" t="s">
        <v>66</v>
      </c>
      <c r="I3432" s="229">
        <f t="shared" si="100"/>
        <v>0</v>
      </c>
      <c r="J3432" s="232"/>
      <c r="K3432" s="226" t="s">
        <v>12904</v>
      </c>
      <c r="L3432" s="226" t="s">
        <v>12905</v>
      </c>
      <c r="M3432" s="226" t="s">
        <v>8141</v>
      </c>
      <c r="N3432" s="226" t="s">
        <v>8164</v>
      </c>
      <c r="O3432" s="232">
        <v>45029.375</v>
      </c>
      <c r="P3432" s="232"/>
      <c r="Q3432" s="232"/>
      <c r="R3432" s="232"/>
      <c r="S3432" s="226" t="s">
        <v>8181</v>
      </c>
      <c r="T3432" s="229">
        <v>45030.375</v>
      </c>
      <c r="U3432" s="232"/>
      <c r="V3432" s="233"/>
      <c r="W3432" s="233"/>
      <c r="X3432" s="226"/>
      <c r="Y3432" s="229"/>
      <c r="Z3432" s="232">
        <v>45030.375</v>
      </c>
      <c r="AA3432" s="232"/>
      <c r="AB3432" s="232"/>
      <c r="AC3432" s="234"/>
      <c r="AD3432" s="232"/>
      <c r="AE3432" s="253" t="str">
        <f>IF($N3432=マイタスク!$U$5,"作業者","")&amp;IF($S3432=マイタスク!$U$5,"ピアレビュー","")&amp;IF($X3432=マイタスク!$U$5,"SVレビュー","")</f>
        <v/>
      </c>
      <c r="AF3432" s="252">
        <f t="shared" si="101"/>
        <v>131</v>
      </c>
      <c r="AG3432" s="9" t="s">
        <v>34</v>
      </c>
    </row>
    <row r="3433" spans="2:33">
      <c r="B3433" s="225">
        <v>3421</v>
      </c>
      <c r="C3433" s="226" t="s">
        <v>85</v>
      </c>
      <c r="D3433" s="227" t="s">
        <v>86</v>
      </c>
      <c r="E3433" s="228" t="s">
        <v>4913</v>
      </c>
      <c r="F3433" s="226" t="s">
        <v>4914</v>
      </c>
      <c r="G3433" s="226" t="s">
        <v>65</v>
      </c>
      <c r="H3433" s="226" t="s">
        <v>66</v>
      </c>
      <c r="I3433" s="229">
        <f t="shared" si="100"/>
        <v>0</v>
      </c>
      <c r="J3433" s="232"/>
      <c r="K3433" s="226" t="s">
        <v>12906</v>
      </c>
      <c r="L3433" s="226" t="s">
        <v>4914</v>
      </c>
      <c r="M3433" s="226" t="s">
        <v>8141</v>
      </c>
      <c r="N3433" s="226" t="s">
        <v>8188</v>
      </c>
      <c r="O3433" s="232">
        <v>45761</v>
      </c>
      <c r="P3433" s="232"/>
      <c r="Q3433" s="232"/>
      <c r="R3433" s="232"/>
      <c r="S3433" s="226" t="s">
        <v>8433</v>
      </c>
      <c r="T3433" s="229">
        <v>45765</v>
      </c>
      <c r="U3433" s="232"/>
      <c r="V3433" s="233"/>
      <c r="W3433" s="233"/>
      <c r="X3433" s="226"/>
      <c r="Y3433" s="229"/>
      <c r="Z3433" s="232">
        <v>45758</v>
      </c>
      <c r="AA3433" s="232"/>
      <c r="AB3433" s="232"/>
      <c r="AC3433" s="234"/>
      <c r="AD3433" s="232"/>
      <c r="AE3433" s="253" t="str">
        <f>IF($N3433=マイタスク!$U$5,"作業者","")&amp;IF($S3433=マイタスク!$U$5,"ピアレビュー","")&amp;IF($X3433=マイタスク!$U$5,"SVレビュー","")</f>
        <v/>
      </c>
      <c r="AF3433" s="252">
        <f t="shared" si="101"/>
        <v>767</v>
      </c>
      <c r="AG3433" s="9" t="s">
        <v>34</v>
      </c>
    </row>
    <row r="3434" spans="2:33">
      <c r="B3434" s="225">
        <v>3422</v>
      </c>
      <c r="C3434" s="226" t="s">
        <v>85</v>
      </c>
      <c r="D3434" s="227" t="s">
        <v>86</v>
      </c>
      <c r="E3434" s="228" t="s">
        <v>4915</v>
      </c>
      <c r="F3434" s="226" t="s">
        <v>4916</v>
      </c>
      <c r="G3434" s="226" t="s">
        <v>65</v>
      </c>
      <c r="H3434" s="226" t="s">
        <v>66</v>
      </c>
      <c r="I3434" s="229">
        <f t="shared" si="100"/>
        <v>0</v>
      </c>
      <c r="J3434" s="232"/>
      <c r="K3434" s="226" t="s">
        <v>12907</v>
      </c>
      <c r="L3434" s="226" t="s">
        <v>4916</v>
      </c>
      <c r="M3434" s="226" t="s">
        <v>8141</v>
      </c>
      <c r="N3434" s="226" t="s">
        <v>8164</v>
      </c>
      <c r="O3434" s="232">
        <v>45397</v>
      </c>
      <c r="P3434" s="232"/>
      <c r="Q3434" s="232"/>
      <c r="R3434" s="232"/>
      <c r="S3434" s="226" t="s">
        <v>8527</v>
      </c>
      <c r="T3434" s="229">
        <v>45401</v>
      </c>
      <c r="U3434" s="232"/>
      <c r="V3434" s="233"/>
      <c r="W3434" s="233"/>
      <c r="X3434" s="226"/>
      <c r="Y3434" s="229"/>
      <c r="Z3434" s="232">
        <v>45401</v>
      </c>
      <c r="AA3434" s="232"/>
      <c r="AB3434" s="232"/>
      <c r="AC3434" s="234"/>
      <c r="AD3434" s="232"/>
      <c r="AE3434" s="253" t="str">
        <f>IF($N3434=マイタスク!$U$5,"作業者","")&amp;IF($S3434=マイタスク!$U$5,"ピアレビュー","")&amp;IF($X3434=マイタスク!$U$5,"SVレビュー","")</f>
        <v/>
      </c>
      <c r="AF3434" s="252">
        <f t="shared" si="101"/>
        <v>448</v>
      </c>
      <c r="AG3434" s="9" t="s">
        <v>34</v>
      </c>
    </row>
    <row r="3435" spans="2:33">
      <c r="B3435" s="225">
        <v>3423</v>
      </c>
      <c r="C3435" s="226" t="s">
        <v>85</v>
      </c>
      <c r="D3435" s="227" t="s">
        <v>86</v>
      </c>
      <c r="E3435" s="228" t="s">
        <v>4917</v>
      </c>
      <c r="F3435" s="226" t="s">
        <v>4918</v>
      </c>
      <c r="G3435" s="226" t="s">
        <v>65</v>
      </c>
      <c r="H3435" s="226" t="s">
        <v>66</v>
      </c>
      <c r="I3435" s="229">
        <f t="shared" si="100"/>
        <v>0</v>
      </c>
      <c r="J3435" s="232"/>
      <c r="K3435" s="226" t="s">
        <v>12908</v>
      </c>
      <c r="L3435" s="226" t="s">
        <v>12909</v>
      </c>
      <c r="M3435" s="226" t="s">
        <v>8141</v>
      </c>
      <c r="N3435" s="226" t="s">
        <v>8164</v>
      </c>
      <c r="O3435" s="232">
        <v>45033.375</v>
      </c>
      <c r="P3435" s="232"/>
      <c r="Q3435" s="232"/>
      <c r="R3435" s="232"/>
      <c r="S3435" s="226" t="s">
        <v>8163</v>
      </c>
      <c r="T3435" s="229">
        <v>45035.375</v>
      </c>
      <c r="U3435" s="232"/>
      <c r="V3435" s="233"/>
      <c r="W3435" s="233"/>
      <c r="X3435" s="226"/>
      <c r="Y3435" s="229"/>
      <c r="Z3435" s="232">
        <v>45035.375</v>
      </c>
      <c r="AA3435" s="232"/>
      <c r="AB3435" s="232"/>
      <c r="AC3435" s="234"/>
      <c r="AD3435" s="232"/>
      <c r="AE3435" s="253" t="str">
        <f>IF($N3435=マイタスク!$U$5,"作業者","")&amp;IF($S3435=マイタスク!$U$5,"ピアレビュー","")&amp;IF($X3435=マイタスク!$U$5,"SVレビュー","")</f>
        <v/>
      </c>
      <c r="AF3435" s="252">
        <f t="shared" si="101"/>
        <v>137</v>
      </c>
      <c r="AG3435" s="9" t="s">
        <v>34</v>
      </c>
    </row>
    <row r="3436" spans="2:33">
      <c r="B3436" s="225">
        <v>3424</v>
      </c>
      <c r="C3436" s="226" t="s">
        <v>85</v>
      </c>
      <c r="D3436" s="227" t="s">
        <v>86</v>
      </c>
      <c r="E3436" s="228" t="s">
        <v>4917</v>
      </c>
      <c r="F3436" s="226" t="s">
        <v>4918</v>
      </c>
      <c r="G3436" s="226" t="s">
        <v>65</v>
      </c>
      <c r="H3436" s="226" t="s">
        <v>66</v>
      </c>
      <c r="I3436" s="229">
        <f t="shared" si="100"/>
        <v>0</v>
      </c>
      <c r="J3436" s="232"/>
      <c r="K3436" s="226" t="s">
        <v>12910</v>
      </c>
      <c r="L3436" s="226" t="s">
        <v>12911</v>
      </c>
      <c r="M3436" s="226" t="s">
        <v>8141</v>
      </c>
      <c r="N3436" s="226" t="s">
        <v>8164</v>
      </c>
      <c r="O3436" s="232">
        <v>45036.375</v>
      </c>
      <c r="P3436" s="232"/>
      <c r="Q3436" s="232"/>
      <c r="R3436" s="232"/>
      <c r="S3436" s="226" t="s">
        <v>8163</v>
      </c>
      <c r="T3436" s="229">
        <v>45037.375</v>
      </c>
      <c r="U3436" s="232"/>
      <c r="V3436" s="233"/>
      <c r="W3436" s="233"/>
      <c r="X3436" s="226"/>
      <c r="Y3436" s="229"/>
      <c r="Z3436" s="232">
        <v>45037.375</v>
      </c>
      <c r="AA3436" s="232"/>
      <c r="AB3436" s="232"/>
      <c r="AC3436" s="234"/>
      <c r="AD3436" s="232"/>
      <c r="AE3436" s="253" t="str">
        <f>IF($N3436=マイタスク!$U$5,"作業者","")&amp;IF($S3436=マイタスク!$U$5,"ピアレビュー","")&amp;IF($X3436=マイタスク!$U$5,"SVレビュー","")</f>
        <v/>
      </c>
      <c r="AF3436" s="252">
        <f t="shared" si="101"/>
        <v>137</v>
      </c>
      <c r="AG3436" s="9" t="s">
        <v>34</v>
      </c>
    </row>
    <row r="3437" spans="2:33">
      <c r="B3437" s="225">
        <v>3425</v>
      </c>
      <c r="C3437" s="226" t="s">
        <v>85</v>
      </c>
      <c r="D3437" s="227" t="s">
        <v>86</v>
      </c>
      <c r="E3437" s="228" t="s">
        <v>4919</v>
      </c>
      <c r="F3437" s="226" t="s">
        <v>4920</v>
      </c>
      <c r="G3437" s="226" t="s">
        <v>65</v>
      </c>
      <c r="H3437" s="226" t="s">
        <v>66</v>
      </c>
      <c r="I3437" s="229">
        <f t="shared" si="100"/>
        <v>0</v>
      </c>
      <c r="J3437" s="232"/>
      <c r="K3437" s="226" t="s">
        <v>12912</v>
      </c>
      <c r="L3437" s="226" t="s">
        <v>4920</v>
      </c>
      <c r="M3437" s="226" t="s">
        <v>8141</v>
      </c>
      <c r="N3437" s="226" t="s">
        <v>8230</v>
      </c>
      <c r="O3437" s="232">
        <v>45383</v>
      </c>
      <c r="P3437" s="232"/>
      <c r="Q3437" s="232"/>
      <c r="R3437" s="232"/>
      <c r="S3437" s="226" t="s">
        <v>8527</v>
      </c>
      <c r="T3437" s="229">
        <v>45387</v>
      </c>
      <c r="U3437" s="232"/>
      <c r="V3437" s="233"/>
      <c r="W3437" s="233"/>
      <c r="X3437" s="226" t="s">
        <v>8152</v>
      </c>
      <c r="Y3437" s="229">
        <v>45387</v>
      </c>
      <c r="Z3437" s="232">
        <v>45387</v>
      </c>
      <c r="AA3437" s="232"/>
      <c r="AB3437" s="232"/>
      <c r="AC3437" s="234"/>
      <c r="AD3437" s="232"/>
      <c r="AE3437" s="253" t="str">
        <f>IF($N3437=マイタスク!$U$5,"作業者","")&amp;IF($S3437=マイタスク!$U$5,"ピアレビュー","")&amp;IF($X3437=マイタスク!$U$5,"SVレビュー","")</f>
        <v/>
      </c>
      <c r="AF3437" s="252">
        <f t="shared" si="101"/>
        <v>434</v>
      </c>
      <c r="AG3437" s="9" t="s">
        <v>34</v>
      </c>
    </row>
    <row r="3438" spans="2:33">
      <c r="B3438" s="225">
        <v>3426</v>
      </c>
      <c r="C3438" s="226" t="s">
        <v>85</v>
      </c>
      <c r="D3438" s="227" t="s">
        <v>86</v>
      </c>
      <c r="E3438" s="228" t="s">
        <v>4921</v>
      </c>
      <c r="F3438" s="226" t="s">
        <v>4922</v>
      </c>
      <c r="G3438" s="226" t="s">
        <v>65</v>
      </c>
      <c r="H3438" s="226" t="s">
        <v>66</v>
      </c>
      <c r="I3438" s="229">
        <f t="shared" si="100"/>
        <v>0</v>
      </c>
      <c r="J3438" s="232"/>
      <c r="K3438" s="226" t="s">
        <v>12913</v>
      </c>
      <c r="L3438" s="226" t="s">
        <v>4922</v>
      </c>
      <c r="M3438" s="226" t="s">
        <v>8141</v>
      </c>
      <c r="N3438" s="226" t="s">
        <v>8164</v>
      </c>
      <c r="O3438" s="232">
        <v>45768</v>
      </c>
      <c r="P3438" s="232"/>
      <c r="Q3438" s="232"/>
      <c r="R3438" s="232"/>
      <c r="S3438" s="226" t="s">
        <v>8433</v>
      </c>
      <c r="T3438" s="229">
        <v>45772</v>
      </c>
      <c r="U3438" s="232"/>
      <c r="V3438" s="233"/>
      <c r="W3438" s="233"/>
      <c r="X3438" s="226"/>
      <c r="Y3438" s="229"/>
      <c r="Z3438" s="232">
        <v>45765</v>
      </c>
      <c r="AA3438" s="232"/>
      <c r="AB3438" s="232"/>
      <c r="AC3438" s="234"/>
      <c r="AD3438" s="232"/>
      <c r="AE3438" s="253" t="str">
        <f>IF($N3438=マイタスク!$U$5,"作業者","")&amp;IF($S3438=マイタスク!$U$5,"ピアレビュー","")&amp;IF($X3438=マイタスク!$U$5,"SVレビュー","")</f>
        <v/>
      </c>
      <c r="AF3438" s="252">
        <f t="shared" si="101"/>
        <v>774</v>
      </c>
      <c r="AG3438" s="9" t="s">
        <v>34</v>
      </c>
    </row>
    <row r="3439" spans="2:33">
      <c r="B3439" s="225">
        <v>3427</v>
      </c>
      <c r="C3439" s="226" t="s">
        <v>85</v>
      </c>
      <c r="D3439" s="227" t="s">
        <v>86</v>
      </c>
      <c r="E3439" s="228" t="s">
        <v>4923</v>
      </c>
      <c r="F3439" s="226" t="s">
        <v>4924</v>
      </c>
      <c r="G3439" s="226" t="s">
        <v>65</v>
      </c>
      <c r="H3439" s="226" t="s">
        <v>66</v>
      </c>
      <c r="I3439" s="229">
        <f t="shared" si="100"/>
        <v>0</v>
      </c>
      <c r="J3439" s="232"/>
      <c r="K3439" s="226" t="s">
        <v>12914</v>
      </c>
      <c r="L3439" s="226" t="s">
        <v>4924</v>
      </c>
      <c r="M3439" s="226" t="s">
        <v>8141</v>
      </c>
      <c r="N3439" s="226" t="s">
        <v>8164</v>
      </c>
      <c r="O3439" s="232">
        <v>45404</v>
      </c>
      <c r="P3439" s="232"/>
      <c r="Q3439" s="232"/>
      <c r="R3439" s="232"/>
      <c r="S3439" s="226" t="s">
        <v>8181</v>
      </c>
      <c r="T3439" s="229">
        <v>45406</v>
      </c>
      <c r="U3439" s="232"/>
      <c r="V3439" s="233"/>
      <c r="W3439" s="233"/>
      <c r="X3439" s="226"/>
      <c r="Y3439" s="229"/>
      <c r="Z3439" s="232">
        <v>45408</v>
      </c>
      <c r="AA3439" s="232"/>
      <c r="AB3439" s="232"/>
      <c r="AC3439" s="234"/>
      <c r="AD3439" s="232"/>
      <c r="AE3439" s="253" t="str">
        <f>IF($N3439=マイタスク!$U$5,"作業者","")&amp;IF($S3439=マイタスク!$U$5,"ピアレビュー","")&amp;IF($X3439=マイタスク!$U$5,"SVレビュー","")</f>
        <v/>
      </c>
      <c r="AF3439" s="252">
        <f t="shared" si="101"/>
        <v>456</v>
      </c>
      <c r="AG3439" s="9" t="s">
        <v>34</v>
      </c>
    </row>
    <row r="3440" spans="2:33">
      <c r="B3440" s="225">
        <v>3428</v>
      </c>
      <c r="C3440" s="226" t="s">
        <v>85</v>
      </c>
      <c r="D3440" s="227" t="s">
        <v>86</v>
      </c>
      <c r="E3440" s="228" t="s">
        <v>4925</v>
      </c>
      <c r="F3440" s="226" t="s">
        <v>4926</v>
      </c>
      <c r="G3440" s="226" t="s">
        <v>65</v>
      </c>
      <c r="H3440" s="226" t="s">
        <v>66</v>
      </c>
      <c r="I3440" s="229">
        <f t="shared" si="100"/>
        <v>0</v>
      </c>
      <c r="J3440" s="232"/>
      <c r="K3440" s="226" t="s">
        <v>12915</v>
      </c>
      <c r="L3440" s="226" t="s">
        <v>12916</v>
      </c>
      <c r="M3440" s="226" t="s">
        <v>8141</v>
      </c>
      <c r="N3440" s="226" t="s">
        <v>8230</v>
      </c>
      <c r="O3440" s="232">
        <v>45040.375</v>
      </c>
      <c r="P3440" s="232"/>
      <c r="Q3440" s="232"/>
      <c r="R3440" s="232"/>
      <c r="S3440" s="226" t="s">
        <v>8181</v>
      </c>
      <c r="T3440" s="229">
        <v>45042.375</v>
      </c>
      <c r="U3440" s="232"/>
      <c r="V3440" s="233"/>
      <c r="W3440" s="233"/>
      <c r="X3440" s="226"/>
      <c r="Y3440" s="229"/>
      <c r="Z3440" s="232">
        <v>45042.375</v>
      </c>
      <c r="AA3440" s="232"/>
      <c r="AB3440" s="232"/>
      <c r="AC3440" s="234"/>
      <c r="AD3440" s="232"/>
      <c r="AE3440" s="253" t="str">
        <f>IF($N3440=マイタスク!$U$5,"作業者","")&amp;IF($S3440=マイタスク!$U$5,"ピアレビュー","")&amp;IF($X3440=マイタスク!$U$5,"SVレビュー","")</f>
        <v/>
      </c>
      <c r="AF3440" s="252">
        <f t="shared" si="101"/>
        <v>143</v>
      </c>
      <c r="AG3440" s="9" t="s">
        <v>34</v>
      </c>
    </row>
    <row r="3441" spans="2:33">
      <c r="B3441" s="225">
        <v>3429</v>
      </c>
      <c r="C3441" s="226" t="s">
        <v>85</v>
      </c>
      <c r="D3441" s="227" t="s">
        <v>86</v>
      </c>
      <c r="E3441" s="228" t="s">
        <v>4925</v>
      </c>
      <c r="F3441" s="226" t="s">
        <v>4926</v>
      </c>
      <c r="G3441" s="226" t="s">
        <v>65</v>
      </c>
      <c r="H3441" s="226" t="s">
        <v>66</v>
      </c>
      <c r="I3441" s="229">
        <f t="shared" si="100"/>
        <v>0</v>
      </c>
      <c r="J3441" s="232"/>
      <c r="K3441" s="226" t="s">
        <v>12917</v>
      </c>
      <c r="L3441" s="226" t="s">
        <v>12918</v>
      </c>
      <c r="M3441" s="226" t="s">
        <v>8141</v>
      </c>
      <c r="N3441" s="226" t="s">
        <v>8230</v>
      </c>
      <c r="O3441" s="232">
        <v>45043.375</v>
      </c>
      <c r="P3441" s="232"/>
      <c r="Q3441" s="232"/>
      <c r="R3441" s="232"/>
      <c r="S3441" s="226" t="s">
        <v>8181</v>
      </c>
      <c r="T3441" s="229">
        <v>45044.375</v>
      </c>
      <c r="U3441" s="232"/>
      <c r="V3441" s="233"/>
      <c r="W3441" s="233"/>
      <c r="X3441" s="226"/>
      <c r="Y3441" s="229"/>
      <c r="Z3441" s="232">
        <v>45044.375</v>
      </c>
      <c r="AA3441" s="232"/>
      <c r="AB3441" s="232"/>
      <c r="AC3441" s="234"/>
      <c r="AD3441" s="232"/>
      <c r="AE3441" s="253" t="str">
        <f>IF($N3441=マイタスク!$U$5,"作業者","")&amp;IF($S3441=マイタスク!$U$5,"ピアレビュー","")&amp;IF($X3441=マイタスク!$U$5,"SVレビュー","")</f>
        <v/>
      </c>
      <c r="AF3441" s="252">
        <f t="shared" si="101"/>
        <v>143</v>
      </c>
      <c r="AG3441" s="9" t="s">
        <v>34</v>
      </c>
    </row>
    <row r="3442" spans="2:33">
      <c r="B3442" s="225">
        <v>3430</v>
      </c>
      <c r="C3442" s="226" t="s">
        <v>505</v>
      </c>
      <c r="D3442" s="227" t="s">
        <v>506</v>
      </c>
      <c r="E3442" s="228" t="s">
        <v>4927</v>
      </c>
      <c r="F3442" s="226" t="s">
        <v>4928</v>
      </c>
      <c r="G3442" s="226" t="s">
        <v>65</v>
      </c>
      <c r="H3442" s="226" t="s">
        <v>66</v>
      </c>
      <c r="I3442" s="229">
        <f t="shared" si="100"/>
        <v>0</v>
      </c>
      <c r="J3442" s="232"/>
      <c r="K3442" s="226" t="s">
        <v>12919</v>
      </c>
      <c r="L3442" s="226" t="s">
        <v>12920</v>
      </c>
      <c r="M3442" s="226" t="s">
        <v>8141</v>
      </c>
      <c r="N3442" s="226" t="s">
        <v>8188</v>
      </c>
      <c r="O3442" s="232">
        <v>45777</v>
      </c>
      <c r="P3442" s="232"/>
      <c r="Q3442" s="232"/>
      <c r="R3442" s="232"/>
      <c r="S3442" s="226" t="s">
        <v>8152</v>
      </c>
      <c r="T3442" s="229">
        <v>45786</v>
      </c>
      <c r="U3442" s="232"/>
      <c r="V3442" s="233"/>
      <c r="W3442" s="233"/>
      <c r="X3442" s="226"/>
      <c r="Y3442" s="229"/>
      <c r="Z3442" s="232">
        <v>45771</v>
      </c>
      <c r="AA3442" s="232"/>
      <c r="AB3442" s="232"/>
      <c r="AC3442" s="234"/>
      <c r="AD3442" s="232"/>
      <c r="AE3442" s="253" t="str">
        <f>IF($N3442=マイタスク!$U$5,"作業者","")&amp;IF($S3442=マイタスク!$U$5,"ピアレビュー","")&amp;IF($X3442=マイタスク!$U$5,"SVレビュー","")</f>
        <v/>
      </c>
      <c r="AF3442" s="252">
        <f t="shared" si="101"/>
        <v>179</v>
      </c>
      <c r="AG3442" s="9" t="s">
        <v>34</v>
      </c>
    </row>
    <row r="3443" spans="2:33">
      <c r="B3443" s="225">
        <v>3431</v>
      </c>
      <c r="C3443" s="226" t="s">
        <v>85</v>
      </c>
      <c r="D3443" s="227" t="s">
        <v>86</v>
      </c>
      <c r="E3443" s="228" t="s">
        <v>4929</v>
      </c>
      <c r="F3443" s="226" t="s">
        <v>4928</v>
      </c>
      <c r="G3443" s="226" t="s">
        <v>65</v>
      </c>
      <c r="H3443" s="226" t="s">
        <v>66</v>
      </c>
      <c r="I3443" s="229">
        <f t="shared" si="100"/>
        <v>0</v>
      </c>
      <c r="J3443" s="232"/>
      <c r="K3443" s="226" t="s">
        <v>12921</v>
      </c>
      <c r="L3443" s="226" t="s">
        <v>4928</v>
      </c>
      <c r="M3443" s="226" t="s">
        <v>8141</v>
      </c>
      <c r="N3443" s="226" t="s">
        <v>8164</v>
      </c>
      <c r="O3443" s="232">
        <v>45775</v>
      </c>
      <c r="P3443" s="232"/>
      <c r="Q3443" s="232"/>
      <c r="R3443" s="232"/>
      <c r="S3443" s="226" t="s">
        <v>8188</v>
      </c>
      <c r="T3443" s="229">
        <v>45778</v>
      </c>
      <c r="U3443" s="232"/>
      <c r="V3443" s="233"/>
      <c r="W3443" s="233"/>
      <c r="X3443" s="226"/>
      <c r="Y3443" s="229"/>
      <c r="Z3443" s="232">
        <v>45771</v>
      </c>
      <c r="AA3443" s="232"/>
      <c r="AB3443" s="232"/>
      <c r="AC3443" s="234"/>
      <c r="AD3443" s="232"/>
      <c r="AE3443" s="253" t="str">
        <f>IF($N3443=マイタスク!$U$5,"作業者","")&amp;IF($S3443=マイタスク!$U$5,"ピアレビュー","")&amp;IF($X3443=マイタスク!$U$5,"SVレビュー","")</f>
        <v/>
      </c>
      <c r="AF3443" s="252">
        <f t="shared" si="101"/>
        <v>779</v>
      </c>
      <c r="AG3443" s="9" t="s">
        <v>34</v>
      </c>
    </row>
    <row r="3444" spans="2:33">
      <c r="B3444" s="225">
        <v>3432</v>
      </c>
      <c r="C3444" s="226" t="s">
        <v>85</v>
      </c>
      <c r="D3444" s="227" t="s">
        <v>86</v>
      </c>
      <c r="E3444" s="228" t="s">
        <v>4930</v>
      </c>
      <c r="F3444" s="226" t="s">
        <v>4931</v>
      </c>
      <c r="G3444" s="226" t="s">
        <v>65</v>
      </c>
      <c r="H3444" s="226" t="s">
        <v>66</v>
      </c>
      <c r="I3444" s="229">
        <f t="shared" si="100"/>
        <v>0</v>
      </c>
      <c r="J3444" s="232"/>
      <c r="K3444" s="226" t="s">
        <v>12922</v>
      </c>
      <c r="L3444" s="226" t="s">
        <v>12923</v>
      </c>
      <c r="M3444" s="226" t="s">
        <v>8141</v>
      </c>
      <c r="N3444" s="226" t="s">
        <v>8230</v>
      </c>
      <c r="O3444" s="232">
        <v>45019.375</v>
      </c>
      <c r="P3444" s="232"/>
      <c r="Q3444" s="232"/>
      <c r="R3444" s="232"/>
      <c r="S3444" s="226" t="s">
        <v>8181</v>
      </c>
      <c r="T3444" s="229">
        <v>45021.375</v>
      </c>
      <c r="U3444" s="232"/>
      <c r="V3444" s="233"/>
      <c r="W3444" s="233"/>
      <c r="X3444" s="226"/>
      <c r="Y3444" s="229"/>
      <c r="Z3444" s="232">
        <v>45021.375</v>
      </c>
      <c r="AA3444" s="232"/>
      <c r="AB3444" s="232"/>
      <c r="AC3444" s="234"/>
      <c r="AD3444" s="232"/>
      <c r="AE3444" s="253" t="str">
        <f>IF($N3444=マイタスク!$U$5,"作業者","")&amp;IF($S3444=マイタスク!$U$5,"ピアレビュー","")&amp;IF($X3444=マイタスク!$U$5,"SVレビュー","")</f>
        <v/>
      </c>
      <c r="AF3444" s="252">
        <f t="shared" si="101"/>
        <v>125</v>
      </c>
      <c r="AG3444" s="9" t="s">
        <v>34</v>
      </c>
    </row>
    <row r="3445" spans="2:33">
      <c r="B3445" s="225">
        <v>3433</v>
      </c>
      <c r="C3445" s="226" t="s">
        <v>85</v>
      </c>
      <c r="D3445" s="227" t="s">
        <v>86</v>
      </c>
      <c r="E3445" s="228" t="s">
        <v>4930</v>
      </c>
      <c r="F3445" s="226" t="s">
        <v>4931</v>
      </c>
      <c r="G3445" s="226" t="s">
        <v>65</v>
      </c>
      <c r="H3445" s="226" t="s">
        <v>66</v>
      </c>
      <c r="I3445" s="229">
        <f t="shared" si="100"/>
        <v>0</v>
      </c>
      <c r="J3445" s="232"/>
      <c r="K3445" s="226" t="s">
        <v>12924</v>
      </c>
      <c r="L3445" s="226" t="s">
        <v>12925</v>
      </c>
      <c r="M3445" s="226" t="s">
        <v>8141</v>
      </c>
      <c r="N3445" s="226" t="s">
        <v>8230</v>
      </c>
      <c r="O3445" s="232">
        <v>45022.375</v>
      </c>
      <c r="P3445" s="232"/>
      <c r="Q3445" s="232"/>
      <c r="R3445" s="232"/>
      <c r="S3445" s="226" t="s">
        <v>8181</v>
      </c>
      <c r="T3445" s="229">
        <v>45023.375</v>
      </c>
      <c r="U3445" s="232"/>
      <c r="V3445" s="233"/>
      <c r="W3445" s="233"/>
      <c r="X3445" s="226"/>
      <c r="Y3445" s="229"/>
      <c r="Z3445" s="232">
        <v>45023.375</v>
      </c>
      <c r="AA3445" s="232"/>
      <c r="AB3445" s="232"/>
      <c r="AC3445" s="234"/>
      <c r="AD3445" s="232"/>
      <c r="AE3445" s="253" t="str">
        <f>IF($N3445=マイタスク!$U$5,"作業者","")&amp;IF($S3445=マイタスク!$U$5,"ピアレビュー","")&amp;IF($X3445=マイタスク!$U$5,"SVレビュー","")</f>
        <v/>
      </c>
      <c r="AF3445" s="252">
        <f t="shared" si="101"/>
        <v>125</v>
      </c>
      <c r="AG3445" s="9" t="s">
        <v>34</v>
      </c>
    </row>
    <row r="3446" spans="2:33">
      <c r="B3446" s="225">
        <v>3434</v>
      </c>
      <c r="C3446" s="226" t="s">
        <v>85</v>
      </c>
      <c r="D3446" s="227" t="s">
        <v>86</v>
      </c>
      <c r="E3446" s="228" t="s">
        <v>4932</v>
      </c>
      <c r="F3446" s="226" t="s">
        <v>4933</v>
      </c>
      <c r="G3446" s="226" t="s">
        <v>65</v>
      </c>
      <c r="H3446" s="226" t="s">
        <v>66</v>
      </c>
      <c r="I3446" s="229">
        <f t="shared" si="100"/>
        <v>0</v>
      </c>
      <c r="J3446" s="232"/>
      <c r="K3446" s="226" t="s">
        <v>12926</v>
      </c>
      <c r="L3446" s="226" t="s">
        <v>4933</v>
      </c>
      <c r="M3446" s="226" t="s">
        <v>8141</v>
      </c>
      <c r="N3446" s="226" t="s">
        <v>8433</v>
      </c>
      <c r="O3446" s="232">
        <v>45754</v>
      </c>
      <c r="P3446" s="232"/>
      <c r="Q3446" s="232"/>
      <c r="R3446" s="232"/>
      <c r="S3446" s="226" t="s">
        <v>8188</v>
      </c>
      <c r="T3446" s="229">
        <v>45758</v>
      </c>
      <c r="U3446" s="232"/>
      <c r="V3446" s="233"/>
      <c r="W3446" s="233"/>
      <c r="X3446" s="226"/>
      <c r="Y3446" s="229"/>
      <c r="Z3446" s="232">
        <v>45758</v>
      </c>
      <c r="AA3446" s="232"/>
      <c r="AB3446" s="232"/>
      <c r="AC3446" s="234"/>
      <c r="AD3446" s="232"/>
      <c r="AE3446" s="253" t="str">
        <f>IF($N3446=マイタスク!$U$5,"作業者","")&amp;IF($S3446=マイタスク!$U$5,"ピアレビュー","")&amp;IF($X3446=マイタスク!$U$5,"SVレビュー","")</f>
        <v/>
      </c>
      <c r="AF3446" s="252">
        <f t="shared" si="101"/>
        <v>762</v>
      </c>
      <c r="AG3446" s="9" t="s">
        <v>34</v>
      </c>
    </row>
    <row r="3447" spans="2:33">
      <c r="B3447" s="225">
        <v>3435</v>
      </c>
      <c r="C3447" s="226" t="s">
        <v>85</v>
      </c>
      <c r="D3447" s="227" t="s">
        <v>86</v>
      </c>
      <c r="E3447" s="228" t="s">
        <v>4934</v>
      </c>
      <c r="F3447" s="226" t="s">
        <v>4935</v>
      </c>
      <c r="G3447" s="226" t="s">
        <v>65</v>
      </c>
      <c r="H3447" s="226" t="s">
        <v>66</v>
      </c>
      <c r="I3447" s="229">
        <f t="shared" si="100"/>
        <v>0</v>
      </c>
      <c r="J3447" s="232"/>
      <c r="K3447" s="226" t="s">
        <v>12927</v>
      </c>
      <c r="L3447" s="226" t="s">
        <v>4935</v>
      </c>
      <c r="M3447" s="226" t="s">
        <v>8141</v>
      </c>
      <c r="N3447" s="226" t="s">
        <v>8164</v>
      </c>
      <c r="O3447" s="232">
        <v>45390</v>
      </c>
      <c r="P3447" s="232"/>
      <c r="Q3447" s="232"/>
      <c r="R3447" s="232"/>
      <c r="S3447" s="226" t="s">
        <v>8181</v>
      </c>
      <c r="T3447" s="229">
        <v>45394</v>
      </c>
      <c r="U3447" s="232"/>
      <c r="V3447" s="233"/>
      <c r="W3447" s="233"/>
      <c r="X3447" s="226" t="s">
        <v>8152</v>
      </c>
      <c r="Y3447" s="229">
        <v>45394</v>
      </c>
      <c r="Z3447" s="232">
        <v>45394</v>
      </c>
      <c r="AA3447" s="232"/>
      <c r="AB3447" s="232"/>
      <c r="AC3447" s="234"/>
      <c r="AD3447" s="232"/>
      <c r="AE3447" s="253" t="str">
        <f>IF($N3447=マイタスク!$U$5,"作業者","")&amp;IF($S3447=マイタスク!$U$5,"ピアレビュー","")&amp;IF($X3447=マイタスク!$U$5,"SVレビュー","")</f>
        <v/>
      </c>
      <c r="AF3447" s="252">
        <f t="shared" si="101"/>
        <v>441</v>
      </c>
      <c r="AG3447" s="9" t="s">
        <v>34</v>
      </c>
    </row>
    <row r="3448" spans="2:33">
      <c r="B3448" s="225">
        <v>3436</v>
      </c>
      <c r="C3448" s="226" t="s">
        <v>85</v>
      </c>
      <c r="D3448" s="227" t="s">
        <v>86</v>
      </c>
      <c r="E3448" s="228" t="s">
        <v>4936</v>
      </c>
      <c r="F3448" s="226" t="s">
        <v>4937</v>
      </c>
      <c r="G3448" s="226" t="s">
        <v>65</v>
      </c>
      <c r="H3448" s="226" t="s">
        <v>66</v>
      </c>
      <c r="I3448" s="229">
        <f t="shared" si="100"/>
        <v>0</v>
      </c>
      <c r="J3448" s="232"/>
      <c r="K3448" s="226" t="s">
        <v>12928</v>
      </c>
      <c r="L3448" s="226" t="s">
        <v>12929</v>
      </c>
      <c r="M3448" s="226" t="s">
        <v>8141</v>
      </c>
      <c r="N3448" s="226" t="s">
        <v>8230</v>
      </c>
      <c r="O3448" s="232">
        <v>45054.375</v>
      </c>
      <c r="P3448" s="232"/>
      <c r="Q3448" s="232"/>
      <c r="R3448" s="232"/>
      <c r="S3448" s="226" t="s">
        <v>8181</v>
      </c>
      <c r="T3448" s="229">
        <v>45054.375</v>
      </c>
      <c r="U3448" s="232"/>
      <c r="V3448" s="233"/>
      <c r="W3448" s="233"/>
      <c r="X3448" s="226"/>
      <c r="Y3448" s="229"/>
      <c r="Z3448" s="232">
        <v>45054.375</v>
      </c>
      <c r="AA3448" s="232"/>
      <c r="AB3448" s="232"/>
      <c r="AC3448" s="234"/>
      <c r="AD3448" s="232"/>
      <c r="AE3448" s="253" t="str">
        <f>IF($N3448=マイタスク!$U$5,"作業者","")&amp;IF($S3448=マイタスク!$U$5,"ピアレビュー","")&amp;IF($X3448=マイタスク!$U$5,"SVレビュー","")</f>
        <v/>
      </c>
      <c r="AF3448" s="252">
        <f t="shared" si="101"/>
        <v>149</v>
      </c>
      <c r="AG3448" s="9" t="s">
        <v>34</v>
      </c>
    </row>
    <row r="3449" spans="2:33">
      <c r="B3449" s="225">
        <v>3437</v>
      </c>
      <c r="C3449" s="226" t="s">
        <v>85</v>
      </c>
      <c r="D3449" s="227" t="s">
        <v>86</v>
      </c>
      <c r="E3449" s="228" t="s">
        <v>4936</v>
      </c>
      <c r="F3449" s="226" t="s">
        <v>4937</v>
      </c>
      <c r="G3449" s="226" t="s">
        <v>65</v>
      </c>
      <c r="H3449" s="226" t="s">
        <v>66</v>
      </c>
      <c r="I3449" s="229">
        <f t="shared" si="100"/>
        <v>0</v>
      </c>
      <c r="J3449" s="232"/>
      <c r="K3449" s="226" t="s">
        <v>12930</v>
      </c>
      <c r="L3449" s="226" t="s">
        <v>12931</v>
      </c>
      <c r="M3449" s="226" t="s">
        <v>8141</v>
      </c>
      <c r="N3449" s="226" t="s">
        <v>8230</v>
      </c>
      <c r="O3449" s="232">
        <v>45054.375</v>
      </c>
      <c r="P3449" s="232"/>
      <c r="Q3449" s="232"/>
      <c r="R3449" s="232"/>
      <c r="S3449" s="226" t="s">
        <v>8181</v>
      </c>
      <c r="T3449" s="229">
        <v>45056.375</v>
      </c>
      <c r="U3449" s="232"/>
      <c r="V3449" s="233"/>
      <c r="W3449" s="233"/>
      <c r="X3449" s="226"/>
      <c r="Y3449" s="229"/>
      <c r="Z3449" s="232">
        <v>45056.375</v>
      </c>
      <c r="AA3449" s="232"/>
      <c r="AB3449" s="232"/>
      <c r="AC3449" s="234"/>
      <c r="AD3449" s="232"/>
      <c r="AE3449" s="253" t="str">
        <f>IF($N3449=マイタスク!$U$5,"作業者","")&amp;IF($S3449=マイタスク!$U$5,"ピアレビュー","")&amp;IF($X3449=マイタスク!$U$5,"SVレビュー","")</f>
        <v/>
      </c>
      <c r="AF3449" s="252">
        <f t="shared" si="101"/>
        <v>149</v>
      </c>
      <c r="AG3449" s="9" t="s">
        <v>34</v>
      </c>
    </row>
    <row r="3450" spans="2:33">
      <c r="B3450" s="225">
        <v>3438</v>
      </c>
      <c r="C3450" s="226" t="s">
        <v>85</v>
      </c>
      <c r="D3450" s="227" t="s">
        <v>86</v>
      </c>
      <c r="E3450" s="228" t="s">
        <v>4936</v>
      </c>
      <c r="F3450" s="226" t="s">
        <v>4937</v>
      </c>
      <c r="G3450" s="226" t="s">
        <v>65</v>
      </c>
      <c r="H3450" s="226" t="s">
        <v>66</v>
      </c>
      <c r="I3450" s="229">
        <f t="shared" si="100"/>
        <v>0</v>
      </c>
      <c r="J3450" s="232"/>
      <c r="K3450" s="226" t="s">
        <v>12932</v>
      </c>
      <c r="L3450" s="226" t="s">
        <v>12933</v>
      </c>
      <c r="M3450" s="226" t="s">
        <v>8141</v>
      </c>
      <c r="N3450" s="226" t="s">
        <v>8230</v>
      </c>
      <c r="O3450" s="232">
        <v>45054.375</v>
      </c>
      <c r="P3450" s="232"/>
      <c r="Q3450" s="232"/>
      <c r="R3450" s="232"/>
      <c r="S3450" s="226" t="s">
        <v>8181</v>
      </c>
      <c r="T3450" s="229">
        <v>45056.375</v>
      </c>
      <c r="U3450" s="232"/>
      <c r="V3450" s="233"/>
      <c r="W3450" s="233"/>
      <c r="X3450" s="226"/>
      <c r="Y3450" s="229"/>
      <c r="Z3450" s="232">
        <v>45056.375</v>
      </c>
      <c r="AA3450" s="232"/>
      <c r="AB3450" s="232"/>
      <c r="AC3450" s="234"/>
      <c r="AD3450" s="232"/>
      <c r="AE3450" s="253" t="str">
        <f>IF($N3450=マイタスク!$U$5,"作業者","")&amp;IF($S3450=マイタスク!$U$5,"ピアレビュー","")&amp;IF($X3450=マイタスク!$U$5,"SVレビュー","")</f>
        <v/>
      </c>
      <c r="AF3450" s="252">
        <f t="shared" si="101"/>
        <v>149</v>
      </c>
      <c r="AG3450" s="9" t="s">
        <v>34</v>
      </c>
    </row>
    <row r="3451" spans="2:33">
      <c r="B3451" s="225">
        <v>3439</v>
      </c>
      <c r="C3451" s="226" t="s">
        <v>85</v>
      </c>
      <c r="D3451" s="227" t="s">
        <v>86</v>
      </c>
      <c r="E3451" s="228" t="s">
        <v>4938</v>
      </c>
      <c r="F3451" s="226" t="s">
        <v>4939</v>
      </c>
      <c r="G3451" s="226" t="s">
        <v>65</v>
      </c>
      <c r="H3451" s="226" t="s">
        <v>66</v>
      </c>
      <c r="I3451" s="229">
        <f t="shared" si="100"/>
        <v>0</v>
      </c>
      <c r="J3451" s="232"/>
      <c r="K3451" s="226" t="s">
        <v>12934</v>
      </c>
      <c r="L3451" s="226" t="s">
        <v>4939</v>
      </c>
      <c r="M3451" s="226" t="s">
        <v>8141</v>
      </c>
      <c r="N3451" s="226" t="s">
        <v>8208</v>
      </c>
      <c r="O3451" s="232">
        <v>45789</v>
      </c>
      <c r="P3451" s="232"/>
      <c r="Q3451" s="232"/>
      <c r="R3451" s="232"/>
      <c r="S3451" s="226" t="s">
        <v>8230</v>
      </c>
      <c r="T3451" s="229">
        <v>45793</v>
      </c>
      <c r="U3451" s="232"/>
      <c r="V3451" s="233"/>
      <c r="W3451" s="233"/>
      <c r="X3451" s="226"/>
      <c r="Y3451" s="229"/>
      <c r="Z3451" s="232">
        <v>45793</v>
      </c>
      <c r="AA3451" s="232"/>
      <c r="AB3451" s="232"/>
      <c r="AC3451" s="234"/>
      <c r="AD3451" s="232"/>
      <c r="AE3451" s="253" t="str">
        <f>IF($N3451=マイタスク!$U$5,"作業者","")&amp;IF($S3451=マイタスク!$U$5,"ピアレビュー","")&amp;IF($X3451=マイタスク!$U$5,"SVレビュー","")</f>
        <v/>
      </c>
      <c r="AF3451" s="252">
        <f t="shared" si="101"/>
        <v>790</v>
      </c>
      <c r="AG3451" s="9" t="s">
        <v>34</v>
      </c>
    </row>
    <row r="3452" spans="2:33">
      <c r="B3452" s="225">
        <v>3440</v>
      </c>
      <c r="C3452" s="226" t="s">
        <v>85</v>
      </c>
      <c r="D3452" s="227" t="s">
        <v>86</v>
      </c>
      <c r="E3452" s="228" t="s">
        <v>4940</v>
      </c>
      <c r="F3452" s="226" t="s">
        <v>4939</v>
      </c>
      <c r="G3452" s="226" t="s">
        <v>65</v>
      </c>
      <c r="H3452" s="226" t="s">
        <v>66</v>
      </c>
      <c r="I3452" s="229">
        <f t="shared" si="100"/>
        <v>0</v>
      </c>
      <c r="J3452" s="232"/>
      <c r="K3452" s="226" t="s">
        <v>12935</v>
      </c>
      <c r="L3452" s="226" t="s">
        <v>4939</v>
      </c>
      <c r="M3452" s="226" t="s">
        <v>8141</v>
      </c>
      <c r="N3452" s="226" t="s">
        <v>8208</v>
      </c>
      <c r="O3452" s="232">
        <v>45791</v>
      </c>
      <c r="P3452" s="232"/>
      <c r="Q3452" s="232"/>
      <c r="R3452" s="232"/>
      <c r="S3452" s="226" t="s">
        <v>8230</v>
      </c>
      <c r="T3452" s="229">
        <v>45793</v>
      </c>
      <c r="U3452" s="232"/>
      <c r="V3452" s="233"/>
      <c r="W3452" s="233"/>
      <c r="X3452" s="226"/>
      <c r="Y3452" s="229"/>
      <c r="Z3452" s="232">
        <v>45793</v>
      </c>
      <c r="AA3452" s="232"/>
      <c r="AB3452" s="232"/>
      <c r="AC3452" s="234"/>
      <c r="AD3452" s="232"/>
      <c r="AE3452" s="253" t="str">
        <f>IF($N3452=マイタスク!$U$5,"作業者","")&amp;IF($S3452=マイタスク!$U$5,"ピアレビュー","")&amp;IF($X3452=マイタスク!$U$5,"SVレビュー","")</f>
        <v/>
      </c>
      <c r="AF3452" s="252">
        <f t="shared" si="101"/>
        <v>792</v>
      </c>
      <c r="AG3452" s="9" t="s">
        <v>34</v>
      </c>
    </row>
    <row r="3453" spans="2:33">
      <c r="B3453" s="225">
        <v>3441</v>
      </c>
      <c r="C3453" s="226" t="s">
        <v>85</v>
      </c>
      <c r="D3453" s="227" t="s">
        <v>86</v>
      </c>
      <c r="E3453" s="228" t="s">
        <v>4941</v>
      </c>
      <c r="F3453" s="226" t="s">
        <v>4942</v>
      </c>
      <c r="G3453" s="226" t="s">
        <v>65</v>
      </c>
      <c r="H3453" s="226" t="s">
        <v>66</v>
      </c>
      <c r="I3453" s="229">
        <f t="shared" si="100"/>
        <v>0</v>
      </c>
      <c r="J3453" s="232"/>
      <c r="K3453" s="226" t="s">
        <v>12936</v>
      </c>
      <c r="L3453" s="226" t="s">
        <v>4942</v>
      </c>
      <c r="M3453" s="226" t="s">
        <v>8141</v>
      </c>
      <c r="N3453" s="226" t="s">
        <v>8164</v>
      </c>
      <c r="O3453" s="232">
        <v>45425</v>
      </c>
      <c r="P3453" s="232"/>
      <c r="Q3453" s="232"/>
      <c r="R3453" s="232"/>
      <c r="S3453" s="226" t="s">
        <v>8181</v>
      </c>
      <c r="T3453" s="229">
        <v>45429</v>
      </c>
      <c r="U3453" s="232"/>
      <c r="V3453" s="233"/>
      <c r="W3453" s="233"/>
      <c r="X3453" s="226"/>
      <c r="Y3453" s="229"/>
      <c r="Z3453" s="232">
        <v>45429</v>
      </c>
      <c r="AA3453" s="232"/>
      <c r="AB3453" s="232"/>
      <c r="AC3453" s="234"/>
      <c r="AD3453" s="232"/>
      <c r="AE3453" s="253" t="str">
        <f>IF($N3453=マイタスク!$U$5,"作業者","")&amp;IF($S3453=マイタスク!$U$5,"ピアレビュー","")&amp;IF($X3453=マイタスク!$U$5,"SVレビュー","")</f>
        <v/>
      </c>
      <c r="AF3453" s="252">
        <f t="shared" si="101"/>
        <v>471</v>
      </c>
      <c r="AG3453" s="9" t="s">
        <v>34</v>
      </c>
    </row>
    <row r="3454" spans="2:33">
      <c r="B3454" s="225">
        <v>3442</v>
      </c>
      <c r="C3454" s="226" t="s">
        <v>85</v>
      </c>
      <c r="D3454" s="227" t="s">
        <v>86</v>
      </c>
      <c r="E3454" s="228" t="s">
        <v>4943</v>
      </c>
      <c r="F3454" s="226" t="s">
        <v>4944</v>
      </c>
      <c r="G3454" s="226" t="s">
        <v>65</v>
      </c>
      <c r="H3454" s="226" t="s">
        <v>66</v>
      </c>
      <c r="I3454" s="229">
        <f t="shared" si="100"/>
        <v>0</v>
      </c>
      <c r="J3454" s="232"/>
      <c r="K3454" s="226" t="s">
        <v>12937</v>
      </c>
      <c r="L3454" s="226" t="s">
        <v>12938</v>
      </c>
      <c r="M3454" s="226" t="s">
        <v>8141</v>
      </c>
      <c r="N3454" s="226" t="s">
        <v>8164</v>
      </c>
      <c r="O3454" s="232">
        <v>45061.375</v>
      </c>
      <c r="P3454" s="232"/>
      <c r="Q3454" s="232"/>
      <c r="R3454" s="232"/>
      <c r="S3454" s="226" t="s">
        <v>8216</v>
      </c>
      <c r="T3454" s="229">
        <v>45063.375</v>
      </c>
      <c r="U3454" s="232"/>
      <c r="V3454" s="233"/>
      <c r="W3454" s="233"/>
      <c r="X3454" s="226"/>
      <c r="Y3454" s="229"/>
      <c r="Z3454" s="232">
        <v>45063.375</v>
      </c>
      <c r="AA3454" s="232"/>
      <c r="AB3454" s="232"/>
      <c r="AC3454" s="234"/>
      <c r="AD3454" s="232"/>
      <c r="AE3454" s="253" t="str">
        <f>IF($N3454=マイタスク!$U$5,"作業者","")&amp;IF($S3454=マイタスク!$U$5,"ピアレビュー","")&amp;IF($X3454=マイタスク!$U$5,"SVレビュー","")</f>
        <v/>
      </c>
      <c r="AF3454" s="252">
        <f t="shared" si="101"/>
        <v>155</v>
      </c>
      <c r="AG3454" s="9" t="s">
        <v>34</v>
      </c>
    </row>
    <row r="3455" spans="2:33">
      <c r="B3455" s="225">
        <v>3443</v>
      </c>
      <c r="C3455" s="226" t="s">
        <v>85</v>
      </c>
      <c r="D3455" s="227" t="s">
        <v>86</v>
      </c>
      <c r="E3455" s="228" t="s">
        <v>4943</v>
      </c>
      <c r="F3455" s="226" t="s">
        <v>4944</v>
      </c>
      <c r="G3455" s="226" t="s">
        <v>65</v>
      </c>
      <c r="H3455" s="226" t="s">
        <v>66</v>
      </c>
      <c r="I3455" s="229">
        <f t="shared" si="100"/>
        <v>0</v>
      </c>
      <c r="J3455" s="232"/>
      <c r="K3455" s="226" t="s">
        <v>12939</v>
      </c>
      <c r="L3455" s="226" t="s">
        <v>12940</v>
      </c>
      <c r="M3455" s="226" t="s">
        <v>8141</v>
      </c>
      <c r="N3455" s="226" t="s">
        <v>8164</v>
      </c>
      <c r="O3455" s="232">
        <v>45064.375</v>
      </c>
      <c r="P3455" s="232"/>
      <c r="Q3455" s="232"/>
      <c r="R3455" s="232"/>
      <c r="S3455" s="226" t="s">
        <v>8216</v>
      </c>
      <c r="T3455" s="229">
        <v>45065.375</v>
      </c>
      <c r="U3455" s="232"/>
      <c r="V3455" s="233"/>
      <c r="W3455" s="233"/>
      <c r="X3455" s="226"/>
      <c r="Y3455" s="229"/>
      <c r="Z3455" s="232">
        <v>45065.375</v>
      </c>
      <c r="AA3455" s="232"/>
      <c r="AB3455" s="232"/>
      <c r="AC3455" s="234"/>
      <c r="AD3455" s="232"/>
      <c r="AE3455" s="253" t="str">
        <f>IF($N3455=マイタスク!$U$5,"作業者","")&amp;IF($S3455=マイタスク!$U$5,"ピアレビュー","")&amp;IF($X3455=マイタスク!$U$5,"SVレビュー","")</f>
        <v/>
      </c>
      <c r="AF3455" s="252">
        <f t="shared" si="101"/>
        <v>155</v>
      </c>
      <c r="AG3455" s="9" t="s">
        <v>34</v>
      </c>
    </row>
    <row r="3456" spans="2:33">
      <c r="B3456" s="225">
        <v>3444</v>
      </c>
      <c r="C3456" s="226" t="s">
        <v>85</v>
      </c>
      <c r="D3456" s="227" t="s">
        <v>86</v>
      </c>
      <c r="E3456" s="228" t="s">
        <v>4945</v>
      </c>
      <c r="F3456" s="226" t="s">
        <v>4946</v>
      </c>
      <c r="G3456" s="226" t="s">
        <v>65</v>
      </c>
      <c r="H3456" s="226" t="s">
        <v>66</v>
      </c>
      <c r="I3456" s="229">
        <f t="shared" si="100"/>
        <v>0</v>
      </c>
      <c r="J3456" s="232"/>
      <c r="K3456" s="226" t="s">
        <v>12941</v>
      </c>
      <c r="L3456" s="226" t="s">
        <v>4946</v>
      </c>
      <c r="M3456" s="226" t="s">
        <v>8141</v>
      </c>
      <c r="N3456" s="226" t="s">
        <v>8188</v>
      </c>
      <c r="O3456" s="232">
        <v>45796</v>
      </c>
      <c r="P3456" s="232"/>
      <c r="Q3456" s="232"/>
      <c r="R3456" s="232"/>
      <c r="S3456" s="226" t="s">
        <v>8152</v>
      </c>
      <c r="T3456" s="229">
        <v>45800</v>
      </c>
      <c r="U3456" s="232"/>
      <c r="V3456" s="233"/>
      <c r="W3456" s="233"/>
      <c r="X3456" s="226"/>
      <c r="Y3456" s="229"/>
      <c r="Z3456" s="232">
        <v>45800</v>
      </c>
      <c r="AA3456" s="232"/>
      <c r="AB3456" s="232"/>
      <c r="AC3456" s="234"/>
      <c r="AD3456" s="232"/>
      <c r="AE3456" s="253" t="str">
        <f>IF($N3456=マイタスク!$U$5,"作業者","")&amp;IF($S3456=マイタスク!$U$5,"ピアレビュー","")&amp;IF($X3456=マイタスク!$U$5,"SVレビュー","")</f>
        <v/>
      </c>
      <c r="AF3456" s="252">
        <f t="shared" si="101"/>
        <v>796</v>
      </c>
      <c r="AG3456" s="9" t="s">
        <v>34</v>
      </c>
    </row>
    <row r="3457" spans="2:33">
      <c r="B3457" s="225">
        <v>3445</v>
      </c>
      <c r="C3457" s="226" t="s">
        <v>85</v>
      </c>
      <c r="D3457" s="227" t="s">
        <v>86</v>
      </c>
      <c r="E3457" s="228" t="s">
        <v>4947</v>
      </c>
      <c r="F3457" s="226" t="s">
        <v>4948</v>
      </c>
      <c r="G3457" s="226" t="s">
        <v>65</v>
      </c>
      <c r="H3457" s="226" t="s">
        <v>66</v>
      </c>
      <c r="I3457" s="229">
        <f t="shared" si="100"/>
        <v>0</v>
      </c>
      <c r="J3457" s="232"/>
      <c r="K3457" s="226" t="s">
        <v>12942</v>
      </c>
      <c r="L3457" s="226" t="s">
        <v>4948</v>
      </c>
      <c r="M3457" s="226" t="s">
        <v>8141</v>
      </c>
      <c r="N3457" s="226" t="s">
        <v>8164</v>
      </c>
      <c r="O3457" s="232">
        <v>45436</v>
      </c>
      <c r="P3457" s="232"/>
      <c r="Q3457" s="232"/>
      <c r="R3457" s="232"/>
      <c r="S3457" s="226" t="s">
        <v>8181</v>
      </c>
      <c r="T3457" s="229">
        <v>45436</v>
      </c>
      <c r="U3457" s="232"/>
      <c r="V3457" s="233"/>
      <c r="W3457" s="233"/>
      <c r="X3457" s="226"/>
      <c r="Y3457" s="229"/>
      <c r="Z3457" s="232">
        <v>45436</v>
      </c>
      <c r="AA3457" s="232"/>
      <c r="AB3457" s="232"/>
      <c r="AC3457" s="234"/>
      <c r="AD3457" s="232"/>
      <c r="AE3457" s="253" t="str">
        <f>IF($N3457=マイタスク!$U$5,"作業者","")&amp;IF($S3457=マイタスク!$U$5,"ピアレビュー","")&amp;IF($X3457=マイタスク!$U$5,"SVレビュー","")</f>
        <v/>
      </c>
      <c r="AF3457" s="252">
        <f t="shared" si="101"/>
        <v>478</v>
      </c>
      <c r="AG3457" s="9" t="s">
        <v>34</v>
      </c>
    </row>
    <row r="3458" spans="2:33">
      <c r="B3458" s="225">
        <v>3446</v>
      </c>
      <c r="C3458" s="226" t="s">
        <v>85</v>
      </c>
      <c r="D3458" s="227" t="s">
        <v>86</v>
      </c>
      <c r="E3458" s="228" t="s">
        <v>4949</v>
      </c>
      <c r="F3458" s="226" t="s">
        <v>4950</v>
      </c>
      <c r="G3458" s="226" t="s">
        <v>65</v>
      </c>
      <c r="H3458" s="226" t="s">
        <v>66</v>
      </c>
      <c r="I3458" s="229">
        <f t="shared" si="100"/>
        <v>0</v>
      </c>
      <c r="J3458" s="232"/>
      <c r="K3458" s="226" t="s">
        <v>12943</v>
      </c>
      <c r="L3458" s="226" t="s">
        <v>12944</v>
      </c>
      <c r="M3458" s="226" t="s">
        <v>8141</v>
      </c>
      <c r="N3458" s="226" t="s">
        <v>8230</v>
      </c>
      <c r="O3458" s="232">
        <v>45068.375</v>
      </c>
      <c r="P3458" s="232"/>
      <c r="Q3458" s="232"/>
      <c r="R3458" s="232"/>
      <c r="S3458" s="226" t="s">
        <v>8216</v>
      </c>
      <c r="T3458" s="229">
        <v>45070.375</v>
      </c>
      <c r="U3458" s="232"/>
      <c r="V3458" s="233"/>
      <c r="W3458" s="233"/>
      <c r="X3458" s="226"/>
      <c r="Y3458" s="229"/>
      <c r="Z3458" s="232">
        <v>45070.375</v>
      </c>
      <c r="AA3458" s="232"/>
      <c r="AB3458" s="232"/>
      <c r="AC3458" s="234"/>
      <c r="AD3458" s="232"/>
      <c r="AE3458" s="253" t="str">
        <f>IF($N3458=マイタスク!$U$5,"作業者","")&amp;IF($S3458=マイタスク!$U$5,"ピアレビュー","")&amp;IF($X3458=マイタスク!$U$5,"SVレビュー","")</f>
        <v/>
      </c>
      <c r="AF3458" s="252">
        <f t="shared" si="101"/>
        <v>161</v>
      </c>
      <c r="AG3458" s="9" t="s">
        <v>34</v>
      </c>
    </row>
    <row r="3459" spans="2:33">
      <c r="B3459" s="225">
        <v>3447</v>
      </c>
      <c r="C3459" s="226" t="s">
        <v>85</v>
      </c>
      <c r="D3459" s="227" t="s">
        <v>86</v>
      </c>
      <c r="E3459" s="228" t="s">
        <v>4949</v>
      </c>
      <c r="F3459" s="226" t="s">
        <v>4950</v>
      </c>
      <c r="G3459" s="226" t="s">
        <v>65</v>
      </c>
      <c r="H3459" s="226" t="s">
        <v>66</v>
      </c>
      <c r="I3459" s="229">
        <f t="shared" si="100"/>
        <v>0</v>
      </c>
      <c r="J3459" s="232"/>
      <c r="K3459" s="226" t="s">
        <v>12945</v>
      </c>
      <c r="L3459" s="226" t="s">
        <v>12946</v>
      </c>
      <c r="M3459" s="226" t="s">
        <v>8141</v>
      </c>
      <c r="N3459" s="226" t="s">
        <v>8230</v>
      </c>
      <c r="O3459" s="232">
        <v>45071.375</v>
      </c>
      <c r="P3459" s="232"/>
      <c r="Q3459" s="232"/>
      <c r="R3459" s="232"/>
      <c r="S3459" s="226" t="s">
        <v>8216</v>
      </c>
      <c r="T3459" s="229">
        <v>45072.375</v>
      </c>
      <c r="U3459" s="232"/>
      <c r="V3459" s="233"/>
      <c r="W3459" s="233"/>
      <c r="X3459" s="226"/>
      <c r="Y3459" s="229"/>
      <c r="Z3459" s="232">
        <v>45072.375</v>
      </c>
      <c r="AA3459" s="232"/>
      <c r="AB3459" s="232"/>
      <c r="AC3459" s="234"/>
      <c r="AD3459" s="232"/>
      <c r="AE3459" s="253" t="str">
        <f>IF($N3459=マイタスク!$U$5,"作業者","")&amp;IF($S3459=マイタスク!$U$5,"ピアレビュー","")&amp;IF($X3459=マイタスク!$U$5,"SVレビュー","")</f>
        <v/>
      </c>
      <c r="AF3459" s="252">
        <f t="shared" si="101"/>
        <v>161</v>
      </c>
      <c r="AG3459" s="9" t="s">
        <v>34</v>
      </c>
    </row>
    <row r="3460" spans="2:33">
      <c r="B3460" s="225">
        <v>3448</v>
      </c>
      <c r="C3460" s="226" t="s">
        <v>85</v>
      </c>
      <c r="D3460" s="227" t="s">
        <v>86</v>
      </c>
      <c r="E3460" s="228" t="s">
        <v>4951</v>
      </c>
      <c r="F3460" s="226" t="s">
        <v>4952</v>
      </c>
      <c r="G3460" s="226" t="s">
        <v>65</v>
      </c>
      <c r="H3460" s="226" t="s">
        <v>66</v>
      </c>
      <c r="I3460" s="229">
        <f t="shared" si="100"/>
        <v>0</v>
      </c>
      <c r="J3460" s="232"/>
      <c r="K3460" s="226" t="s">
        <v>12947</v>
      </c>
      <c r="L3460" s="226" t="s">
        <v>4952</v>
      </c>
      <c r="M3460" s="226" t="s">
        <v>8141</v>
      </c>
      <c r="N3460" s="226" t="s">
        <v>8230</v>
      </c>
      <c r="O3460" s="232">
        <v>45803</v>
      </c>
      <c r="P3460" s="232"/>
      <c r="Q3460" s="232"/>
      <c r="R3460" s="232"/>
      <c r="S3460" s="226" t="s">
        <v>8164</v>
      </c>
      <c r="T3460" s="229">
        <v>45807</v>
      </c>
      <c r="U3460" s="232"/>
      <c r="V3460" s="233"/>
      <c r="W3460" s="233"/>
      <c r="X3460" s="226"/>
      <c r="Y3460" s="229"/>
      <c r="Z3460" s="232">
        <v>45800</v>
      </c>
      <c r="AA3460" s="232"/>
      <c r="AB3460" s="232"/>
      <c r="AC3460" s="234"/>
      <c r="AD3460" s="232"/>
      <c r="AE3460" s="253" t="str">
        <f>IF($N3460=マイタスク!$U$5,"作業者","")&amp;IF($S3460=マイタスク!$U$5,"ピアレビュー","")&amp;IF($X3460=マイタスク!$U$5,"SVレビュー","")</f>
        <v/>
      </c>
      <c r="AF3460" s="252">
        <f t="shared" si="101"/>
        <v>801</v>
      </c>
      <c r="AG3460" s="9" t="s">
        <v>34</v>
      </c>
    </row>
    <row r="3461" spans="2:33">
      <c r="B3461" s="225">
        <v>3449</v>
      </c>
      <c r="C3461" s="226" t="s">
        <v>85</v>
      </c>
      <c r="D3461" s="227" t="s">
        <v>86</v>
      </c>
      <c r="E3461" s="228" t="s">
        <v>4953</v>
      </c>
      <c r="F3461" s="226" t="s">
        <v>4954</v>
      </c>
      <c r="G3461" s="226" t="s">
        <v>65</v>
      </c>
      <c r="H3461" s="226" t="s">
        <v>66</v>
      </c>
      <c r="I3461" s="229">
        <f t="shared" si="100"/>
        <v>0</v>
      </c>
      <c r="J3461" s="232"/>
      <c r="K3461" s="226" t="s">
        <v>12948</v>
      </c>
      <c r="L3461" s="226" t="s">
        <v>4954</v>
      </c>
      <c r="M3461" s="226" t="s">
        <v>8141</v>
      </c>
      <c r="N3461" s="226" t="s">
        <v>8164</v>
      </c>
      <c r="O3461" s="232">
        <v>45439</v>
      </c>
      <c r="P3461" s="232"/>
      <c r="Q3461" s="232"/>
      <c r="R3461" s="232"/>
      <c r="S3461" s="226" t="s">
        <v>8181</v>
      </c>
      <c r="T3461" s="229">
        <v>45443</v>
      </c>
      <c r="U3461" s="232"/>
      <c r="V3461" s="233"/>
      <c r="W3461" s="233"/>
      <c r="X3461" s="226"/>
      <c r="Y3461" s="229"/>
      <c r="Z3461" s="232">
        <v>45443</v>
      </c>
      <c r="AA3461" s="232"/>
      <c r="AB3461" s="232"/>
      <c r="AC3461" s="234"/>
      <c r="AD3461" s="232"/>
      <c r="AE3461" s="253" t="str">
        <f>IF($N3461=マイタスク!$U$5,"作業者","")&amp;IF($S3461=マイタスク!$U$5,"ピアレビュー","")&amp;IF($X3461=マイタスク!$U$5,"SVレビュー","")</f>
        <v/>
      </c>
      <c r="AF3461" s="252">
        <f t="shared" si="101"/>
        <v>484</v>
      </c>
      <c r="AG3461" s="9" t="s">
        <v>34</v>
      </c>
    </row>
    <row r="3462" spans="2:33">
      <c r="B3462" s="225">
        <v>3450</v>
      </c>
      <c r="C3462" s="226" t="s">
        <v>85</v>
      </c>
      <c r="D3462" s="227" t="s">
        <v>86</v>
      </c>
      <c r="E3462" s="228" t="s">
        <v>4955</v>
      </c>
      <c r="F3462" s="226" t="s">
        <v>4956</v>
      </c>
      <c r="G3462" s="226" t="s">
        <v>65</v>
      </c>
      <c r="H3462" s="226" t="s">
        <v>66</v>
      </c>
      <c r="I3462" s="229">
        <f t="shared" si="100"/>
        <v>0</v>
      </c>
      <c r="J3462" s="232"/>
      <c r="K3462" s="226" t="s">
        <v>12949</v>
      </c>
      <c r="L3462" s="226" t="s">
        <v>12950</v>
      </c>
      <c r="M3462" s="226" t="s">
        <v>8141</v>
      </c>
      <c r="N3462" s="226" t="s">
        <v>8230</v>
      </c>
      <c r="O3462" s="232">
        <v>45075.375</v>
      </c>
      <c r="P3462" s="232"/>
      <c r="Q3462" s="232"/>
      <c r="R3462" s="232"/>
      <c r="S3462" s="226" t="s">
        <v>8216</v>
      </c>
      <c r="T3462" s="229">
        <v>45077.375</v>
      </c>
      <c r="U3462" s="232"/>
      <c r="V3462" s="233"/>
      <c r="W3462" s="233"/>
      <c r="X3462" s="226"/>
      <c r="Y3462" s="229"/>
      <c r="Z3462" s="232">
        <v>45077.375</v>
      </c>
      <c r="AA3462" s="232"/>
      <c r="AB3462" s="232"/>
      <c r="AC3462" s="234"/>
      <c r="AD3462" s="232"/>
      <c r="AE3462" s="253" t="str">
        <f>IF($N3462=マイタスク!$U$5,"作業者","")&amp;IF($S3462=マイタスク!$U$5,"ピアレビュー","")&amp;IF($X3462=マイタスク!$U$5,"SVレビュー","")</f>
        <v/>
      </c>
      <c r="AF3462" s="252">
        <f t="shared" si="101"/>
        <v>167</v>
      </c>
      <c r="AG3462" s="9" t="s">
        <v>34</v>
      </c>
    </row>
    <row r="3463" spans="2:33">
      <c r="B3463" s="225">
        <v>3451</v>
      </c>
      <c r="C3463" s="226" t="s">
        <v>85</v>
      </c>
      <c r="D3463" s="227" t="s">
        <v>86</v>
      </c>
      <c r="E3463" s="228" t="s">
        <v>4955</v>
      </c>
      <c r="F3463" s="226" t="s">
        <v>4956</v>
      </c>
      <c r="G3463" s="226" t="s">
        <v>65</v>
      </c>
      <c r="H3463" s="226" t="s">
        <v>66</v>
      </c>
      <c r="I3463" s="229">
        <f t="shared" si="100"/>
        <v>0</v>
      </c>
      <c r="J3463" s="232"/>
      <c r="K3463" s="226" t="s">
        <v>12951</v>
      </c>
      <c r="L3463" s="226" t="s">
        <v>12952</v>
      </c>
      <c r="M3463" s="226" t="s">
        <v>8141</v>
      </c>
      <c r="N3463" s="226" t="s">
        <v>8230</v>
      </c>
      <c r="O3463" s="232">
        <v>45078.375</v>
      </c>
      <c r="P3463" s="232"/>
      <c r="Q3463" s="232"/>
      <c r="R3463" s="232"/>
      <c r="S3463" s="226" t="s">
        <v>8216</v>
      </c>
      <c r="T3463" s="229">
        <v>45079.375</v>
      </c>
      <c r="U3463" s="232"/>
      <c r="V3463" s="233"/>
      <c r="W3463" s="233"/>
      <c r="X3463" s="226"/>
      <c r="Y3463" s="229"/>
      <c r="Z3463" s="232">
        <v>45079.375</v>
      </c>
      <c r="AA3463" s="232"/>
      <c r="AB3463" s="232"/>
      <c r="AC3463" s="234"/>
      <c r="AD3463" s="232"/>
      <c r="AE3463" s="253" t="str">
        <f>IF($N3463=マイタスク!$U$5,"作業者","")&amp;IF($S3463=マイタスク!$U$5,"ピアレビュー","")&amp;IF($X3463=マイタスク!$U$5,"SVレビュー","")</f>
        <v/>
      </c>
      <c r="AF3463" s="252">
        <f t="shared" si="101"/>
        <v>167</v>
      </c>
      <c r="AG3463" s="9" t="s">
        <v>34</v>
      </c>
    </row>
    <row r="3464" spans="2:33">
      <c r="B3464" s="225">
        <v>3452</v>
      </c>
      <c r="C3464" s="226" t="s">
        <v>85</v>
      </c>
      <c r="D3464" s="227" t="s">
        <v>86</v>
      </c>
      <c r="E3464" s="228" t="s">
        <v>4957</v>
      </c>
      <c r="F3464" s="226" t="s">
        <v>4958</v>
      </c>
      <c r="G3464" s="226" t="s">
        <v>65</v>
      </c>
      <c r="H3464" s="226" t="s">
        <v>66</v>
      </c>
      <c r="I3464" s="229">
        <f t="shared" si="100"/>
        <v>0</v>
      </c>
      <c r="J3464" s="232"/>
      <c r="K3464" s="226" t="s">
        <v>12953</v>
      </c>
      <c r="L3464" s="226" t="s">
        <v>4958</v>
      </c>
      <c r="M3464" s="226" t="s">
        <v>8141</v>
      </c>
      <c r="N3464" s="226" t="s">
        <v>8188</v>
      </c>
      <c r="O3464" s="232">
        <v>45784</v>
      </c>
      <c r="P3464" s="232"/>
      <c r="Q3464" s="232"/>
      <c r="R3464" s="232"/>
      <c r="S3464" s="226" t="s">
        <v>8433</v>
      </c>
      <c r="T3464" s="229">
        <v>45786</v>
      </c>
      <c r="U3464" s="232"/>
      <c r="V3464" s="233"/>
      <c r="W3464" s="233"/>
      <c r="X3464" s="226"/>
      <c r="Y3464" s="229"/>
      <c r="Z3464" s="232">
        <v>45786</v>
      </c>
      <c r="AA3464" s="232"/>
      <c r="AB3464" s="232"/>
      <c r="AC3464" s="234"/>
      <c r="AD3464" s="232"/>
      <c r="AE3464" s="253" t="str">
        <f>IF($N3464=マイタスク!$U$5,"作業者","")&amp;IF($S3464=マイタスク!$U$5,"ピアレビュー","")&amp;IF($X3464=マイタスク!$U$5,"SVレビュー","")</f>
        <v/>
      </c>
      <c r="AF3464" s="252">
        <f t="shared" si="101"/>
        <v>785</v>
      </c>
      <c r="AG3464" s="9" t="s">
        <v>34</v>
      </c>
    </row>
    <row r="3465" spans="2:33">
      <c r="B3465" s="225">
        <v>3453</v>
      </c>
      <c r="C3465" s="226" t="s">
        <v>85</v>
      </c>
      <c r="D3465" s="227" t="s">
        <v>86</v>
      </c>
      <c r="E3465" s="228" t="s">
        <v>4959</v>
      </c>
      <c r="F3465" s="226" t="s">
        <v>4960</v>
      </c>
      <c r="G3465" s="226" t="s">
        <v>65</v>
      </c>
      <c r="H3465" s="226" t="s">
        <v>66</v>
      </c>
      <c r="I3465" s="229">
        <f t="shared" si="100"/>
        <v>0</v>
      </c>
      <c r="J3465" s="232"/>
      <c r="K3465" s="226" t="s">
        <v>12954</v>
      </c>
      <c r="L3465" s="226" t="s">
        <v>4960</v>
      </c>
      <c r="M3465" s="226" t="s">
        <v>8141</v>
      </c>
      <c r="N3465" s="226" t="s">
        <v>8181</v>
      </c>
      <c r="O3465" s="232">
        <v>45418</v>
      </c>
      <c r="P3465" s="232"/>
      <c r="Q3465" s="232"/>
      <c r="R3465" s="232"/>
      <c r="S3465" s="226" t="s">
        <v>8527</v>
      </c>
      <c r="T3465" s="229">
        <v>45422</v>
      </c>
      <c r="U3465" s="232"/>
      <c r="V3465" s="233"/>
      <c r="W3465" s="233"/>
      <c r="X3465" s="226"/>
      <c r="Y3465" s="229"/>
      <c r="Z3465" s="232">
        <v>45422</v>
      </c>
      <c r="AA3465" s="232"/>
      <c r="AB3465" s="232"/>
      <c r="AC3465" s="234"/>
      <c r="AD3465" s="232"/>
      <c r="AE3465" s="253" t="str">
        <f>IF($N3465=マイタスク!$U$5,"作業者","")&amp;IF($S3465=マイタスク!$U$5,"ピアレビュー","")&amp;IF($X3465=マイタスク!$U$5,"SVレビュー","")</f>
        <v/>
      </c>
      <c r="AF3465" s="252">
        <f t="shared" si="101"/>
        <v>466</v>
      </c>
      <c r="AG3465" s="9" t="s">
        <v>34</v>
      </c>
    </row>
    <row r="3466" spans="2:33">
      <c r="B3466" s="225">
        <v>3454</v>
      </c>
      <c r="C3466" s="226" t="s">
        <v>85</v>
      </c>
      <c r="D3466" s="227" t="s">
        <v>86</v>
      </c>
      <c r="E3466" s="228" t="s">
        <v>4961</v>
      </c>
      <c r="F3466" s="226" t="s">
        <v>4962</v>
      </c>
      <c r="G3466" s="226" t="s">
        <v>65</v>
      </c>
      <c r="H3466" s="226" t="s">
        <v>66</v>
      </c>
      <c r="I3466" s="229">
        <f t="shared" si="100"/>
        <v>0</v>
      </c>
      <c r="J3466" s="232"/>
      <c r="K3466" s="226" t="s">
        <v>12955</v>
      </c>
      <c r="L3466" s="226" t="s">
        <v>4962</v>
      </c>
      <c r="M3466" s="226" t="s">
        <v>8141</v>
      </c>
      <c r="N3466" s="226" t="s">
        <v>8164</v>
      </c>
      <c r="O3466" s="232">
        <v>45453</v>
      </c>
      <c r="P3466" s="232"/>
      <c r="Q3466" s="232"/>
      <c r="R3466" s="232"/>
      <c r="S3466" s="226" t="s">
        <v>8181</v>
      </c>
      <c r="T3466" s="229">
        <v>45457</v>
      </c>
      <c r="U3466" s="232"/>
      <c r="V3466" s="233"/>
      <c r="W3466" s="233"/>
      <c r="X3466" s="226"/>
      <c r="Y3466" s="229"/>
      <c r="Z3466" s="232">
        <v>45457</v>
      </c>
      <c r="AA3466" s="232"/>
      <c r="AB3466" s="232"/>
      <c r="AC3466" s="234"/>
      <c r="AD3466" s="232"/>
      <c r="AE3466" s="253" t="str">
        <f>IF($N3466=マイタスク!$U$5,"作業者","")&amp;IF($S3466=マイタスク!$U$5,"ピアレビュー","")&amp;IF($X3466=マイタスク!$U$5,"SVレビュー","")</f>
        <v/>
      </c>
      <c r="AF3466" s="252">
        <f t="shared" ref="AF3466:AF3529" si="102">VALUE(RIGHT($E3466,4))</f>
        <v>496</v>
      </c>
      <c r="AG3466" s="9" t="s">
        <v>34</v>
      </c>
    </row>
    <row r="3467" spans="2:33">
      <c r="B3467" s="225">
        <v>3455</v>
      </c>
      <c r="C3467" s="226" t="s">
        <v>85</v>
      </c>
      <c r="D3467" s="227" t="s">
        <v>86</v>
      </c>
      <c r="E3467" s="228" t="s">
        <v>4963</v>
      </c>
      <c r="F3467" s="226" t="s">
        <v>4964</v>
      </c>
      <c r="G3467" s="226" t="s">
        <v>65</v>
      </c>
      <c r="H3467" s="226" t="s">
        <v>66</v>
      </c>
      <c r="I3467" s="229">
        <f t="shared" ref="I3467:I3530" si="103">$Q3467</f>
        <v>0</v>
      </c>
      <c r="J3467" s="232"/>
      <c r="K3467" s="226" t="s">
        <v>12956</v>
      </c>
      <c r="L3467" s="226" t="s">
        <v>12957</v>
      </c>
      <c r="M3467" s="226" t="s">
        <v>8141</v>
      </c>
      <c r="N3467" s="226" t="s">
        <v>8164</v>
      </c>
      <c r="O3467" s="232">
        <v>45089.375</v>
      </c>
      <c r="P3467" s="232"/>
      <c r="Q3467" s="232"/>
      <c r="R3467" s="232"/>
      <c r="S3467" s="226" t="s">
        <v>8216</v>
      </c>
      <c r="T3467" s="229">
        <v>45091.375</v>
      </c>
      <c r="U3467" s="232"/>
      <c r="V3467" s="233"/>
      <c r="W3467" s="233"/>
      <c r="X3467" s="226"/>
      <c r="Y3467" s="229"/>
      <c r="Z3467" s="232">
        <v>45091.375</v>
      </c>
      <c r="AA3467" s="232"/>
      <c r="AB3467" s="232"/>
      <c r="AC3467" s="234"/>
      <c r="AD3467" s="232"/>
      <c r="AE3467" s="253" t="str">
        <f>IF($N3467=マイタスク!$U$5,"作業者","")&amp;IF($S3467=マイタスク!$U$5,"ピアレビュー","")&amp;IF($X3467=マイタスク!$U$5,"SVレビュー","")</f>
        <v/>
      </c>
      <c r="AF3467" s="252">
        <f t="shared" si="102"/>
        <v>180</v>
      </c>
      <c r="AG3467" s="9" t="s">
        <v>34</v>
      </c>
    </row>
    <row r="3468" spans="2:33">
      <c r="B3468" s="225">
        <v>3456</v>
      </c>
      <c r="C3468" s="226" t="s">
        <v>85</v>
      </c>
      <c r="D3468" s="227" t="s">
        <v>86</v>
      </c>
      <c r="E3468" s="228" t="s">
        <v>4963</v>
      </c>
      <c r="F3468" s="226" t="s">
        <v>4964</v>
      </c>
      <c r="G3468" s="226" t="s">
        <v>65</v>
      </c>
      <c r="H3468" s="226" t="s">
        <v>66</v>
      </c>
      <c r="I3468" s="229">
        <f t="shared" si="103"/>
        <v>0</v>
      </c>
      <c r="J3468" s="232"/>
      <c r="K3468" s="226" t="s">
        <v>12958</v>
      </c>
      <c r="L3468" s="226" t="s">
        <v>12959</v>
      </c>
      <c r="M3468" s="226" t="s">
        <v>8141</v>
      </c>
      <c r="N3468" s="226" t="s">
        <v>8164</v>
      </c>
      <c r="O3468" s="232">
        <v>45092.375</v>
      </c>
      <c r="P3468" s="232"/>
      <c r="Q3468" s="232"/>
      <c r="R3468" s="232"/>
      <c r="S3468" s="226" t="s">
        <v>8216</v>
      </c>
      <c r="T3468" s="229">
        <v>45093.375</v>
      </c>
      <c r="U3468" s="232"/>
      <c r="V3468" s="233"/>
      <c r="W3468" s="233"/>
      <c r="X3468" s="226"/>
      <c r="Y3468" s="229"/>
      <c r="Z3468" s="232">
        <v>45093.375</v>
      </c>
      <c r="AA3468" s="232"/>
      <c r="AB3468" s="232"/>
      <c r="AC3468" s="234"/>
      <c r="AD3468" s="232"/>
      <c r="AE3468" s="253" t="str">
        <f>IF($N3468=マイタスク!$U$5,"作業者","")&amp;IF($S3468=マイタスク!$U$5,"ピアレビュー","")&amp;IF($X3468=マイタスク!$U$5,"SVレビュー","")</f>
        <v/>
      </c>
      <c r="AF3468" s="252">
        <f t="shared" si="102"/>
        <v>180</v>
      </c>
      <c r="AG3468" s="9" t="s">
        <v>34</v>
      </c>
    </row>
    <row r="3469" spans="2:33">
      <c r="B3469" s="225">
        <v>3457</v>
      </c>
      <c r="C3469" s="226" t="s">
        <v>85</v>
      </c>
      <c r="D3469" s="227" t="s">
        <v>86</v>
      </c>
      <c r="E3469" s="228" t="s">
        <v>4965</v>
      </c>
      <c r="F3469" s="226" t="s">
        <v>4966</v>
      </c>
      <c r="G3469" s="226" t="s">
        <v>65</v>
      </c>
      <c r="H3469" s="226" t="s">
        <v>66</v>
      </c>
      <c r="I3469" s="229">
        <f t="shared" si="103"/>
        <v>0</v>
      </c>
      <c r="J3469" s="232"/>
      <c r="K3469" s="226" t="s">
        <v>12960</v>
      </c>
      <c r="L3469" s="226" t="s">
        <v>4966</v>
      </c>
      <c r="M3469" s="226" t="s">
        <v>8141</v>
      </c>
      <c r="N3469" s="226" t="s">
        <v>8208</v>
      </c>
      <c r="O3469" s="232">
        <v>45824</v>
      </c>
      <c r="P3469" s="232"/>
      <c r="Q3469" s="232"/>
      <c r="R3469" s="232"/>
      <c r="S3469" s="226" t="s">
        <v>8230</v>
      </c>
      <c r="T3469" s="229">
        <v>45828</v>
      </c>
      <c r="U3469" s="232"/>
      <c r="V3469" s="233"/>
      <c r="W3469" s="233"/>
      <c r="X3469" s="226"/>
      <c r="Y3469" s="229"/>
      <c r="Z3469" s="232">
        <v>45821</v>
      </c>
      <c r="AA3469" s="232"/>
      <c r="AB3469" s="232"/>
      <c r="AC3469" s="234"/>
      <c r="AD3469" s="232"/>
      <c r="AE3469" s="253" t="str">
        <f>IF($N3469=マイタスク!$U$5,"作業者","")&amp;IF($S3469=マイタスク!$U$5,"ピアレビュー","")&amp;IF($X3469=マイタスク!$U$5,"SVレビュー","")</f>
        <v/>
      </c>
      <c r="AF3469" s="252">
        <f t="shared" si="102"/>
        <v>822</v>
      </c>
      <c r="AG3469" s="9" t="s">
        <v>34</v>
      </c>
    </row>
    <row r="3470" spans="2:33">
      <c r="B3470" s="225">
        <v>3458</v>
      </c>
      <c r="C3470" s="226" t="s">
        <v>85</v>
      </c>
      <c r="D3470" s="227" t="s">
        <v>86</v>
      </c>
      <c r="E3470" s="228" t="s">
        <v>4967</v>
      </c>
      <c r="F3470" s="226" t="s">
        <v>4968</v>
      </c>
      <c r="G3470" s="226" t="s">
        <v>65</v>
      </c>
      <c r="H3470" s="226" t="s">
        <v>66</v>
      </c>
      <c r="I3470" s="229">
        <f t="shared" si="103"/>
        <v>0</v>
      </c>
      <c r="J3470" s="232"/>
      <c r="K3470" s="226" t="s">
        <v>12961</v>
      </c>
      <c r="L3470" s="226" t="s">
        <v>4968</v>
      </c>
      <c r="M3470" s="226" t="s">
        <v>8141</v>
      </c>
      <c r="N3470" s="226" t="s">
        <v>8527</v>
      </c>
      <c r="O3470" s="232">
        <v>45460</v>
      </c>
      <c r="P3470" s="232"/>
      <c r="Q3470" s="232"/>
      <c r="R3470" s="232"/>
      <c r="S3470" s="226" t="s">
        <v>8181</v>
      </c>
      <c r="T3470" s="229">
        <v>45464</v>
      </c>
      <c r="U3470" s="232"/>
      <c r="V3470" s="233"/>
      <c r="W3470" s="233"/>
      <c r="X3470" s="226"/>
      <c r="Y3470" s="229"/>
      <c r="Z3470" s="232">
        <v>45464</v>
      </c>
      <c r="AA3470" s="232"/>
      <c r="AB3470" s="232"/>
      <c r="AC3470" s="234"/>
      <c r="AD3470" s="232"/>
      <c r="AE3470" s="253" t="str">
        <f>IF($N3470=マイタスク!$U$5,"作業者","")&amp;IF($S3470=マイタスク!$U$5,"ピアレビュー","")&amp;IF($X3470=マイタスク!$U$5,"SVレビュー","")</f>
        <v/>
      </c>
      <c r="AF3470" s="252">
        <f t="shared" si="102"/>
        <v>502</v>
      </c>
      <c r="AG3470" s="9" t="s">
        <v>34</v>
      </c>
    </row>
    <row r="3471" spans="2:33">
      <c r="B3471" s="225">
        <v>3459</v>
      </c>
      <c r="C3471" s="226" t="s">
        <v>85</v>
      </c>
      <c r="D3471" s="227" t="s">
        <v>86</v>
      </c>
      <c r="E3471" s="228" t="s">
        <v>4969</v>
      </c>
      <c r="F3471" s="226" t="s">
        <v>4970</v>
      </c>
      <c r="G3471" s="226" t="s">
        <v>65</v>
      </c>
      <c r="H3471" s="226" t="s">
        <v>66</v>
      </c>
      <c r="I3471" s="229">
        <f t="shared" si="103"/>
        <v>0</v>
      </c>
      <c r="J3471" s="232"/>
      <c r="K3471" s="226" t="s">
        <v>12962</v>
      </c>
      <c r="L3471" s="226" t="s">
        <v>4970</v>
      </c>
      <c r="M3471" s="226" t="s">
        <v>8141</v>
      </c>
      <c r="N3471" s="226" t="s">
        <v>8230</v>
      </c>
      <c r="O3471" s="232">
        <v>45096.375</v>
      </c>
      <c r="P3471" s="232"/>
      <c r="Q3471" s="232"/>
      <c r="R3471" s="232"/>
      <c r="S3471" s="226" t="s">
        <v>8216</v>
      </c>
      <c r="T3471" s="229">
        <v>45096.375</v>
      </c>
      <c r="U3471" s="232"/>
      <c r="V3471" s="233"/>
      <c r="W3471" s="233"/>
      <c r="X3471" s="226" t="s">
        <v>8152</v>
      </c>
      <c r="Y3471" s="229">
        <v>45100.375</v>
      </c>
      <c r="Z3471" s="232">
        <v>45100.375</v>
      </c>
      <c r="AA3471" s="232"/>
      <c r="AB3471" s="232"/>
      <c r="AC3471" s="234"/>
      <c r="AD3471" s="232"/>
      <c r="AE3471" s="253" t="str">
        <f>IF($N3471=マイタスク!$U$5,"作業者","")&amp;IF($S3471=マイタスク!$U$5,"ピアレビュー","")&amp;IF($X3471=マイタスク!$U$5,"SVレビュー","")</f>
        <v/>
      </c>
      <c r="AF3471" s="252">
        <f t="shared" si="102"/>
        <v>186</v>
      </c>
      <c r="AG3471" s="9" t="s">
        <v>34</v>
      </c>
    </row>
    <row r="3472" spans="2:33">
      <c r="B3472" s="225">
        <v>3460</v>
      </c>
      <c r="C3472" s="226" t="s">
        <v>85</v>
      </c>
      <c r="D3472" s="227" t="s">
        <v>86</v>
      </c>
      <c r="E3472" s="228" t="s">
        <v>4969</v>
      </c>
      <c r="F3472" s="226" t="s">
        <v>4970</v>
      </c>
      <c r="G3472" s="226" t="s">
        <v>65</v>
      </c>
      <c r="H3472" s="226" t="s">
        <v>66</v>
      </c>
      <c r="I3472" s="229">
        <f t="shared" si="103"/>
        <v>0</v>
      </c>
      <c r="J3472" s="232"/>
      <c r="K3472" s="226" t="s">
        <v>12963</v>
      </c>
      <c r="L3472" s="226" t="s">
        <v>12964</v>
      </c>
      <c r="M3472" s="226" t="s">
        <v>8141</v>
      </c>
      <c r="N3472" s="226" t="s">
        <v>8230</v>
      </c>
      <c r="O3472" s="232">
        <v>45096.375</v>
      </c>
      <c r="P3472" s="232"/>
      <c r="Q3472" s="232"/>
      <c r="R3472" s="232"/>
      <c r="S3472" s="226" t="s">
        <v>8216</v>
      </c>
      <c r="T3472" s="229">
        <v>45096.375</v>
      </c>
      <c r="U3472" s="232"/>
      <c r="V3472" s="233"/>
      <c r="W3472" s="233"/>
      <c r="X3472" s="226" t="s">
        <v>8152</v>
      </c>
      <c r="Y3472" s="229">
        <v>45098.375</v>
      </c>
      <c r="Z3472" s="232">
        <v>45098.375</v>
      </c>
      <c r="AA3472" s="232"/>
      <c r="AB3472" s="232"/>
      <c r="AC3472" s="234"/>
      <c r="AD3472" s="232"/>
      <c r="AE3472" s="253" t="str">
        <f>IF($N3472=マイタスク!$U$5,"作業者","")&amp;IF($S3472=マイタスク!$U$5,"ピアレビュー","")&amp;IF($X3472=マイタスク!$U$5,"SVレビュー","")</f>
        <v/>
      </c>
      <c r="AF3472" s="252">
        <f t="shared" si="102"/>
        <v>186</v>
      </c>
      <c r="AG3472" s="9" t="s">
        <v>34</v>
      </c>
    </row>
    <row r="3473" spans="2:33">
      <c r="B3473" s="225">
        <v>3461</v>
      </c>
      <c r="C3473" s="226" t="s">
        <v>85</v>
      </c>
      <c r="D3473" s="227" t="s">
        <v>86</v>
      </c>
      <c r="E3473" s="228" t="s">
        <v>4971</v>
      </c>
      <c r="F3473" s="226" t="s">
        <v>4972</v>
      </c>
      <c r="G3473" s="226" t="s">
        <v>65</v>
      </c>
      <c r="H3473" s="226" t="s">
        <v>66</v>
      </c>
      <c r="I3473" s="229">
        <f t="shared" si="103"/>
        <v>0</v>
      </c>
      <c r="J3473" s="232"/>
      <c r="K3473" s="226" t="s">
        <v>12965</v>
      </c>
      <c r="L3473" s="226" t="s">
        <v>4972</v>
      </c>
      <c r="M3473" s="226" t="s">
        <v>8141</v>
      </c>
      <c r="N3473" s="226" t="s">
        <v>8230</v>
      </c>
      <c r="O3473" s="232">
        <v>45831</v>
      </c>
      <c r="P3473" s="232"/>
      <c r="Q3473" s="232"/>
      <c r="R3473" s="232"/>
      <c r="S3473" s="226" t="s">
        <v>8188</v>
      </c>
      <c r="T3473" s="229">
        <v>45835</v>
      </c>
      <c r="U3473" s="232"/>
      <c r="V3473" s="233"/>
      <c r="W3473" s="233"/>
      <c r="X3473" s="226"/>
      <c r="Y3473" s="229"/>
      <c r="Z3473" s="232">
        <v>45827</v>
      </c>
      <c r="AA3473" s="232"/>
      <c r="AB3473" s="232"/>
      <c r="AC3473" s="234"/>
      <c r="AD3473" s="232"/>
      <c r="AE3473" s="253" t="str">
        <f>IF($N3473=マイタスク!$U$5,"作業者","")&amp;IF($S3473=マイタスク!$U$5,"ピアレビュー","")&amp;IF($X3473=マイタスク!$U$5,"SVレビュー","")</f>
        <v/>
      </c>
      <c r="AF3473" s="252">
        <f t="shared" si="102"/>
        <v>828</v>
      </c>
      <c r="AG3473" s="9" t="s">
        <v>34</v>
      </c>
    </row>
    <row r="3474" spans="2:33">
      <c r="B3474" s="225">
        <v>3462</v>
      </c>
      <c r="C3474" s="226" t="s">
        <v>85</v>
      </c>
      <c r="D3474" s="227" t="s">
        <v>86</v>
      </c>
      <c r="E3474" s="228" t="s">
        <v>4973</v>
      </c>
      <c r="F3474" s="226" t="s">
        <v>4974</v>
      </c>
      <c r="G3474" s="226" t="s">
        <v>65</v>
      </c>
      <c r="H3474" s="226" t="s">
        <v>66</v>
      </c>
      <c r="I3474" s="229">
        <f t="shared" si="103"/>
        <v>0</v>
      </c>
      <c r="J3474" s="232"/>
      <c r="K3474" s="226" t="s">
        <v>12966</v>
      </c>
      <c r="L3474" s="226" t="s">
        <v>4974</v>
      </c>
      <c r="M3474" s="226" t="s">
        <v>8141</v>
      </c>
      <c r="N3474" s="226" t="s">
        <v>8164</v>
      </c>
      <c r="O3474" s="232">
        <v>45467</v>
      </c>
      <c r="P3474" s="232"/>
      <c r="Q3474" s="232"/>
      <c r="R3474" s="232"/>
      <c r="S3474" s="226" t="s">
        <v>8181</v>
      </c>
      <c r="T3474" s="229">
        <v>45471</v>
      </c>
      <c r="U3474" s="232"/>
      <c r="V3474" s="233"/>
      <c r="W3474" s="233"/>
      <c r="X3474" s="226"/>
      <c r="Y3474" s="229"/>
      <c r="Z3474" s="232">
        <v>45471</v>
      </c>
      <c r="AA3474" s="232"/>
      <c r="AB3474" s="232"/>
      <c r="AC3474" s="234"/>
      <c r="AD3474" s="232"/>
      <c r="AE3474" s="253" t="str">
        <f>IF($N3474=マイタスク!$U$5,"作業者","")&amp;IF($S3474=マイタスク!$U$5,"ピアレビュー","")&amp;IF($X3474=マイタスク!$U$5,"SVレビュー","")</f>
        <v/>
      </c>
      <c r="AF3474" s="252">
        <f t="shared" si="102"/>
        <v>507</v>
      </c>
      <c r="AG3474" s="9" t="s">
        <v>34</v>
      </c>
    </row>
    <row r="3475" spans="2:33">
      <c r="B3475" s="225">
        <v>3463</v>
      </c>
      <c r="C3475" s="226" t="s">
        <v>85</v>
      </c>
      <c r="D3475" s="227" t="s">
        <v>86</v>
      </c>
      <c r="E3475" s="228" t="s">
        <v>4975</v>
      </c>
      <c r="F3475" s="226" t="s">
        <v>4976</v>
      </c>
      <c r="G3475" s="226" t="s">
        <v>65</v>
      </c>
      <c r="H3475" s="226" t="s">
        <v>66</v>
      </c>
      <c r="I3475" s="229">
        <f t="shared" si="103"/>
        <v>0</v>
      </c>
      <c r="J3475" s="232"/>
      <c r="K3475" s="226" t="s">
        <v>12967</v>
      </c>
      <c r="L3475" s="226" t="s">
        <v>4976</v>
      </c>
      <c r="M3475" s="226" t="s">
        <v>8141</v>
      </c>
      <c r="N3475" s="226" t="s">
        <v>8230</v>
      </c>
      <c r="O3475" s="232">
        <v>45103.375</v>
      </c>
      <c r="P3475" s="232"/>
      <c r="Q3475" s="232"/>
      <c r="R3475" s="232"/>
      <c r="S3475" s="226" t="s">
        <v>8216</v>
      </c>
      <c r="T3475" s="229">
        <v>45107.375</v>
      </c>
      <c r="U3475" s="232"/>
      <c r="V3475" s="233"/>
      <c r="W3475" s="233"/>
      <c r="X3475" s="226" t="s">
        <v>8163</v>
      </c>
      <c r="Y3475" s="229">
        <v>45107.375</v>
      </c>
      <c r="Z3475" s="232">
        <v>45107.375</v>
      </c>
      <c r="AA3475" s="232"/>
      <c r="AB3475" s="232"/>
      <c r="AC3475" s="234"/>
      <c r="AD3475" s="232"/>
      <c r="AE3475" s="253" t="str">
        <f>IF($N3475=マイタスク!$U$5,"作業者","")&amp;IF($S3475=マイタスク!$U$5,"ピアレビュー","")&amp;IF($X3475=マイタスク!$U$5,"SVレビュー","")</f>
        <v/>
      </c>
      <c r="AF3475" s="252">
        <f t="shared" si="102"/>
        <v>194</v>
      </c>
      <c r="AG3475" s="9" t="s">
        <v>34</v>
      </c>
    </row>
    <row r="3476" spans="2:33">
      <c r="B3476" s="225">
        <v>3464</v>
      </c>
      <c r="C3476" s="226" t="s">
        <v>85</v>
      </c>
      <c r="D3476" s="227" t="s">
        <v>86</v>
      </c>
      <c r="E3476" s="228" t="s">
        <v>4977</v>
      </c>
      <c r="F3476" s="226" t="s">
        <v>4978</v>
      </c>
      <c r="G3476" s="226" t="s">
        <v>65</v>
      </c>
      <c r="H3476" s="226" t="s">
        <v>66</v>
      </c>
      <c r="I3476" s="229">
        <f t="shared" si="103"/>
        <v>0</v>
      </c>
      <c r="J3476" s="232"/>
      <c r="K3476" s="226" t="s">
        <v>12968</v>
      </c>
      <c r="L3476" s="226" t="s">
        <v>4978</v>
      </c>
      <c r="M3476" s="226" t="s">
        <v>8141</v>
      </c>
      <c r="N3476" s="226" t="s">
        <v>8188</v>
      </c>
      <c r="O3476" s="232">
        <v>45810</v>
      </c>
      <c r="P3476" s="232"/>
      <c r="Q3476" s="232"/>
      <c r="R3476" s="232"/>
      <c r="S3476" s="226" t="s">
        <v>8164</v>
      </c>
      <c r="T3476" s="229">
        <v>45814</v>
      </c>
      <c r="U3476" s="232"/>
      <c r="V3476" s="233"/>
      <c r="W3476" s="233"/>
      <c r="X3476" s="226"/>
      <c r="Y3476" s="229"/>
      <c r="Z3476" s="232">
        <v>45807</v>
      </c>
      <c r="AA3476" s="232"/>
      <c r="AB3476" s="232"/>
      <c r="AC3476" s="234"/>
      <c r="AD3476" s="232"/>
      <c r="AE3476" s="253" t="str">
        <f>IF($N3476=マイタスク!$U$5,"作業者","")&amp;IF($S3476=マイタスク!$U$5,"ピアレビュー","")&amp;IF($X3476=マイタスク!$U$5,"SVレビュー","")</f>
        <v/>
      </c>
      <c r="AF3476" s="252">
        <f t="shared" si="102"/>
        <v>810</v>
      </c>
      <c r="AG3476" s="9" t="s">
        <v>34</v>
      </c>
    </row>
    <row r="3477" spans="2:33">
      <c r="B3477" s="225">
        <v>3465</v>
      </c>
      <c r="C3477" s="226" t="s">
        <v>85</v>
      </c>
      <c r="D3477" s="227" t="s">
        <v>86</v>
      </c>
      <c r="E3477" s="228" t="s">
        <v>4979</v>
      </c>
      <c r="F3477" s="226" t="s">
        <v>4980</v>
      </c>
      <c r="G3477" s="226" t="s">
        <v>65</v>
      </c>
      <c r="H3477" s="226" t="s">
        <v>66</v>
      </c>
      <c r="I3477" s="229">
        <f t="shared" si="103"/>
        <v>0</v>
      </c>
      <c r="J3477" s="232"/>
      <c r="K3477" s="226" t="s">
        <v>12969</v>
      </c>
      <c r="L3477" s="226" t="s">
        <v>4980</v>
      </c>
      <c r="M3477" s="226" t="s">
        <v>8141</v>
      </c>
      <c r="N3477" s="226" t="s">
        <v>8164</v>
      </c>
      <c r="O3477" s="232">
        <v>45838</v>
      </c>
      <c r="P3477" s="232"/>
      <c r="Q3477" s="232"/>
      <c r="R3477" s="232"/>
      <c r="S3477" s="226" t="s">
        <v>8188</v>
      </c>
      <c r="T3477" s="229">
        <v>45842</v>
      </c>
      <c r="U3477" s="232"/>
      <c r="V3477" s="233"/>
      <c r="W3477" s="233"/>
      <c r="X3477" s="226"/>
      <c r="Y3477" s="229"/>
      <c r="Z3477" s="232">
        <v>45835</v>
      </c>
      <c r="AA3477" s="232"/>
      <c r="AB3477" s="232"/>
      <c r="AC3477" s="234"/>
      <c r="AD3477" s="232"/>
      <c r="AE3477" s="253" t="str">
        <f>IF($N3477=マイタスク!$U$5,"作業者","")&amp;IF($S3477=マイタスク!$U$5,"ピアレビュー","")&amp;IF($X3477=マイタスク!$U$5,"SVレビュー","")</f>
        <v/>
      </c>
      <c r="AF3477" s="252">
        <f t="shared" si="102"/>
        <v>834</v>
      </c>
      <c r="AG3477" s="9" t="s">
        <v>34</v>
      </c>
    </row>
    <row r="3478" spans="2:33">
      <c r="B3478" s="225">
        <v>3466</v>
      </c>
      <c r="C3478" s="226" t="s">
        <v>85</v>
      </c>
      <c r="D3478" s="227" t="s">
        <v>86</v>
      </c>
      <c r="E3478" s="228" t="s">
        <v>4981</v>
      </c>
      <c r="F3478" s="226" t="s">
        <v>4982</v>
      </c>
      <c r="G3478" s="226" t="s">
        <v>65</v>
      </c>
      <c r="H3478" s="226" t="s">
        <v>66</v>
      </c>
      <c r="I3478" s="229">
        <f t="shared" si="103"/>
        <v>0</v>
      </c>
      <c r="J3478" s="232"/>
      <c r="K3478" s="226" t="s">
        <v>12970</v>
      </c>
      <c r="L3478" s="226" t="s">
        <v>4982</v>
      </c>
      <c r="M3478" s="226" t="s">
        <v>8141</v>
      </c>
      <c r="N3478" s="226" t="s">
        <v>8164</v>
      </c>
      <c r="O3478" s="232">
        <v>45446</v>
      </c>
      <c r="P3478" s="232"/>
      <c r="Q3478" s="232"/>
      <c r="R3478" s="232"/>
      <c r="S3478" s="226" t="s">
        <v>8181</v>
      </c>
      <c r="T3478" s="229">
        <v>45450</v>
      </c>
      <c r="U3478" s="232"/>
      <c r="V3478" s="233"/>
      <c r="W3478" s="233"/>
      <c r="X3478" s="226"/>
      <c r="Y3478" s="229"/>
      <c r="Z3478" s="232">
        <v>45450</v>
      </c>
      <c r="AA3478" s="232"/>
      <c r="AB3478" s="232"/>
      <c r="AC3478" s="234"/>
      <c r="AD3478" s="232"/>
      <c r="AE3478" s="253" t="str">
        <f>IF($N3478=マイタスク!$U$5,"作業者","")&amp;IF($S3478=マイタスク!$U$5,"ピアレビュー","")&amp;IF($X3478=マイタスク!$U$5,"SVレビュー","")</f>
        <v/>
      </c>
      <c r="AF3478" s="252">
        <f t="shared" si="102"/>
        <v>490</v>
      </c>
      <c r="AG3478" s="9" t="s">
        <v>34</v>
      </c>
    </row>
    <row r="3479" spans="2:33">
      <c r="B3479" s="225">
        <v>3467</v>
      </c>
      <c r="C3479" s="226" t="s">
        <v>85</v>
      </c>
      <c r="D3479" s="227" t="s">
        <v>86</v>
      </c>
      <c r="E3479" s="228" t="s">
        <v>4983</v>
      </c>
      <c r="F3479" s="226" t="s">
        <v>4984</v>
      </c>
      <c r="G3479" s="226" t="s">
        <v>65</v>
      </c>
      <c r="H3479" s="226" t="s">
        <v>66</v>
      </c>
      <c r="I3479" s="229">
        <f t="shared" si="103"/>
        <v>0</v>
      </c>
      <c r="J3479" s="232"/>
      <c r="K3479" s="226" t="s">
        <v>12971</v>
      </c>
      <c r="L3479" s="226" t="s">
        <v>12972</v>
      </c>
      <c r="M3479" s="226" t="s">
        <v>8141</v>
      </c>
      <c r="N3479" s="226" t="s">
        <v>8164</v>
      </c>
      <c r="O3479" s="232">
        <v>45082.375</v>
      </c>
      <c r="P3479" s="232"/>
      <c r="Q3479" s="232"/>
      <c r="R3479" s="232"/>
      <c r="S3479" s="226" t="s">
        <v>8216</v>
      </c>
      <c r="T3479" s="229">
        <v>45084.375</v>
      </c>
      <c r="U3479" s="232"/>
      <c r="V3479" s="233"/>
      <c r="W3479" s="233"/>
      <c r="X3479" s="226"/>
      <c r="Y3479" s="229"/>
      <c r="Z3479" s="232">
        <v>45084.375</v>
      </c>
      <c r="AA3479" s="232"/>
      <c r="AB3479" s="232"/>
      <c r="AC3479" s="234"/>
      <c r="AD3479" s="232"/>
      <c r="AE3479" s="253" t="str">
        <f>IF($N3479=マイタスク!$U$5,"作業者","")&amp;IF($S3479=マイタスク!$U$5,"ピアレビュー","")&amp;IF($X3479=マイタスク!$U$5,"SVレビュー","")</f>
        <v/>
      </c>
      <c r="AF3479" s="252">
        <f t="shared" si="102"/>
        <v>173</v>
      </c>
      <c r="AG3479" s="9" t="s">
        <v>34</v>
      </c>
    </row>
    <row r="3480" spans="2:33">
      <c r="B3480" s="225">
        <v>3468</v>
      </c>
      <c r="C3480" s="226" t="s">
        <v>85</v>
      </c>
      <c r="D3480" s="227" t="s">
        <v>86</v>
      </c>
      <c r="E3480" s="228" t="s">
        <v>4983</v>
      </c>
      <c r="F3480" s="226" t="s">
        <v>4984</v>
      </c>
      <c r="G3480" s="226" t="s">
        <v>65</v>
      </c>
      <c r="H3480" s="226" t="s">
        <v>66</v>
      </c>
      <c r="I3480" s="229">
        <f t="shared" si="103"/>
        <v>0</v>
      </c>
      <c r="J3480" s="232"/>
      <c r="K3480" s="226" t="s">
        <v>12973</v>
      </c>
      <c r="L3480" s="226" t="s">
        <v>12974</v>
      </c>
      <c r="M3480" s="226" t="s">
        <v>8141</v>
      </c>
      <c r="N3480" s="226" t="s">
        <v>8164</v>
      </c>
      <c r="O3480" s="232">
        <v>45085.375</v>
      </c>
      <c r="P3480" s="232"/>
      <c r="Q3480" s="232"/>
      <c r="R3480" s="232"/>
      <c r="S3480" s="226" t="s">
        <v>8216</v>
      </c>
      <c r="T3480" s="229">
        <v>45086.375</v>
      </c>
      <c r="U3480" s="232"/>
      <c r="V3480" s="233"/>
      <c r="W3480" s="233"/>
      <c r="X3480" s="226"/>
      <c r="Y3480" s="229"/>
      <c r="Z3480" s="232">
        <v>45086.375</v>
      </c>
      <c r="AA3480" s="232"/>
      <c r="AB3480" s="232"/>
      <c r="AC3480" s="234"/>
      <c r="AD3480" s="232"/>
      <c r="AE3480" s="253" t="str">
        <f>IF($N3480=マイタスク!$U$5,"作業者","")&amp;IF($S3480=マイタスク!$U$5,"ピアレビュー","")&amp;IF($X3480=マイタスク!$U$5,"SVレビュー","")</f>
        <v/>
      </c>
      <c r="AF3480" s="252">
        <f t="shared" si="102"/>
        <v>173</v>
      </c>
      <c r="AG3480" s="9" t="s">
        <v>34</v>
      </c>
    </row>
    <row r="3481" spans="2:33">
      <c r="B3481" s="225">
        <v>3469</v>
      </c>
      <c r="C3481" s="226" t="s">
        <v>85</v>
      </c>
      <c r="D3481" s="227" t="s">
        <v>86</v>
      </c>
      <c r="E3481" s="228" t="s">
        <v>4985</v>
      </c>
      <c r="F3481" s="226" t="s">
        <v>4986</v>
      </c>
      <c r="G3481" s="226" t="s">
        <v>65</v>
      </c>
      <c r="H3481" s="226" t="s">
        <v>66</v>
      </c>
      <c r="I3481" s="229">
        <f t="shared" si="103"/>
        <v>0</v>
      </c>
      <c r="J3481" s="232"/>
      <c r="K3481" s="226" t="s">
        <v>12975</v>
      </c>
      <c r="L3481" s="226" t="s">
        <v>4986</v>
      </c>
      <c r="M3481" s="226" t="s">
        <v>8141</v>
      </c>
      <c r="N3481" s="226" t="s">
        <v>8433</v>
      </c>
      <c r="O3481" s="232">
        <v>45817</v>
      </c>
      <c r="P3481" s="232"/>
      <c r="Q3481" s="232"/>
      <c r="R3481" s="232"/>
      <c r="S3481" s="226" t="s">
        <v>8164</v>
      </c>
      <c r="T3481" s="229">
        <v>45821</v>
      </c>
      <c r="U3481" s="232"/>
      <c r="V3481" s="233"/>
      <c r="W3481" s="233"/>
      <c r="X3481" s="226"/>
      <c r="Y3481" s="229"/>
      <c r="Z3481" s="232">
        <v>45814</v>
      </c>
      <c r="AA3481" s="232"/>
      <c r="AB3481" s="232"/>
      <c r="AC3481" s="234"/>
      <c r="AD3481" s="232"/>
      <c r="AE3481" s="253" t="str">
        <f>IF($N3481=マイタスク!$U$5,"作業者","")&amp;IF($S3481=マイタスク!$U$5,"ピアレビュー","")&amp;IF($X3481=マイタスク!$U$5,"SVレビュー","")</f>
        <v/>
      </c>
      <c r="AF3481" s="252">
        <f t="shared" si="102"/>
        <v>816</v>
      </c>
      <c r="AG3481" s="9" t="s">
        <v>34</v>
      </c>
    </row>
    <row r="3482" spans="2:33">
      <c r="B3482" s="225">
        <v>3470</v>
      </c>
      <c r="C3482" s="226" t="s">
        <v>85</v>
      </c>
      <c r="D3482" s="227" t="s">
        <v>86</v>
      </c>
      <c r="E3482" s="228" t="s">
        <v>4987</v>
      </c>
      <c r="F3482" s="226" t="s">
        <v>4988</v>
      </c>
      <c r="G3482" s="226" t="s">
        <v>65</v>
      </c>
      <c r="H3482" s="226" t="s">
        <v>66</v>
      </c>
      <c r="I3482" s="229">
        <f t="shared" si="103"/>
        <v>0</v>
      </c>
      <c r="J3482" s="232"/>
      <c r="K3482" s="226" t="s">
        <v>12976</v>
      </c>
      <c r="L3482" s="226" t="s">
        <v>4988</v>
      </c>
      <c r="M3482" s="226" t="s">
        <v>8141</v>
      </c>
      <c r="N3482" s="226" t="s">
        <v>8230</v>
      </c>
      <c r="O3482" s="232">
        <v>45117.375</v>
      </c>
      <c r="P3482" s="232"/>
      <c r="Q3482" s="232"/>
      <c r="R3482" s="232"/>
      <c r="S3482" s="226" t="s">
        <v>8216</v>
      </c>
      <c r="T3482" s="229">
        <v>45117.375</v>
      </c>
      <c r="U3482" s="232"/>
      <c r="V3482" s="233"/>
      <c r="W3482" s="233"/>
      <c r="X3482" s="226" t="s">
        <v>8152</v>
      </c>
      <c r="Y3482" s="229">
        <v>45121.375</v>
      </c>
      <c r="Z3482" s="232">
        <v>45121.375</v>
      </c>
      <c r="AA3482" s="232"/>
      <c r="AB3482" s="232"/>
      <c r="AC3482" s="234"/>
      <c r="AD3482" s="232"/>
      <c r="AE3482" s="253" t="str">
        <f>IF($N3482=マイタスク!$U$5,"作業者","")&amp;IF($S3482=マイタスク!$U$5,"ピアレビュー","")&amp;IF($X3482=マイタスク!$U$5,"SVレビュー","")</f>
        <v/>
      </c>
      <c r="AF3482" s="252">
        <f t="shared" si="102"/>
        <v>206</v>
      </c>
      <c r="AG3482" s="9" t="s">
        <v>34</v>
      </c>
    </row>
    <row r="3483" spans="2:33">
      <c r="B3483" s="225">
        <v>3471</v>
      </c>
      <c r="C3483" s="226" t="s">
        <v>85</v>
      </c>
      <c r="D3483" s="227" t="s">
        <v>86</v>
      </c>
      <c r="E3483" s="228" t="s">
        <v>4987</v>
      </c>
      <c r="F3483" s="226" t="s">
        <v>4988</v>
      </c>
      <c r="G3483" s="226" t="s">
        <v>65</v>
      </c>
      <c r="H3483" s="226" t="s">
        <v>66</v>
      </c>
      <c r="I3483" s="229">
        <f t="shared" si="103"/>
        <v>0</v>
      </c>
      <c r="J3483" s="232"/>
      <c r="K3483" s="226" t="s">
        <v>12977</v>
      </c>
      <c r="L3483" s="226" t="s">
        <v>12978</v>
      </c>
      <c r="M3483" s="226" t="s">
        <v>8141</v>
      </c>
      <c r="N3483" s="226" t="s">
        <v>8230</v>
      </c>
      <c r="O3483" s="232">
        <v>45117.375</v>
      </c>
      <c r="P3483" s="232"/>
      <c r="Q3483" s="232"/>
      <c r="R3483" s="232"/>
      <c r="S3483" s="226" t="s">
        <v>8216</v>
      </c>
      <c r="T3483" s="229">
        <v>45117.375</v>
      </c>
      <c r="U3483" s="232"/>
      <c r="V3483" s="233"/>
      <c r="W3483" s="233"/>
      <c r="X3483" s="226" t="s">
        <v>8152</v>
      </c>
      <c r="Y3483" s="229">
        <v>45121.375</v>
      </c>
      <c r="Z3483" s="232">
        <v>45121.375</v>
      </c>
      <c r="AA3483" s="232"/>
      <c r="AB3483" s="232"/>
      <c r="AC3483" s="234"/>
      <c r="AD3483" s="232"/>
      <c r="AE3483" s="253" t="str">
        <f>IF($N3483=マイタスク!$U$5,"作業者","")&amp;IF($S3483=マイタスク!$U$5,"ピアレビュー","")&amp;IF($X3483=マイタスク!$U$5,"SVレビュー","")</f>
        <v/>
      </c>
      <c r="AF3483" s="252">
        <f t="shared" si="102"/>
        <v>206</v>
      </c>
      <c r="AG3483" s="9" t="s">
        <v>34</v>
      </c>
    </row>
    <row r="3484" spans="2:33">
      <c r="B3484" s="225">
        <v>3472</v>
      </c>
      <c r="C3484" s="226" t="s">
        <v>85</v>
      </c>
      <c r="D3484" s="227" t="s">
        <v>86</v>
      </c>
      <c r="E3484" s="228" t="s">
        <v>4989</v>
      </c>
      <c r="F3484" s="226" t="s">
        <v>4990</v>
      </c>
      <c r="G3484" s="226" t="s">
        <v>65</v>
      </c>
      <c r="H3484" s="226" t="s">
        <v>66</v>
      </c>
      <c r="I3484" s="229">
        <f t="shared" si="103"/>
        <v>0</v>
      </c>
      <c r="J3484" s="232"/>
      <c r="K3484" s="226" t="s">
        <v>12979</v>
      </c>
      <c r="L3484" s="226" t="s">
        <v>4990</v>
      </c>
      <c r="M3484" s="226" t="s">
        <v>8141</v>
      </c>
      <c r="N3484" s="226" t="s">
        <v>8164</v>
      </c>
      <c r="O3484" s="232">
        <v>45852</v>
      </c>
      <c r="P3484" s="232"/>
      <c r="Q3484" s="232"/>
      <c r="R3484" s="232"/>
      <c r="S3484" s="226" t="s">
        <v>8230</v>
      </c>
      <c r="T3484" s="229">
        <v>45856</v>
      </c>
      <c r="U3484" s="232"/>
      <c r="V3484" s="233"/>
      <c r="W3484" s="233"/>
      <c r="X3484" s="226"/>
      <c r="Y3484" s="229"/>
      <c r="Z3484" s="232">
        <v>45849</v>
      </c>
      <c r="AA3484" s="232"/>
      <c r="AB3484" s="232"/>
      <c r="AC3484" s="234"/>
      <c r="AD3484" s="232"/>
      <c r="AE3484" s="253" t="str">
        <f>IF($N3484=マイタスク!$U$5,"作業者","")&amp;IF($S3484=マイタスク!$U$5,"ピアレビュー","")&amp;IF($X3484=マイタスク!$U$5,"SVレビュー","")</f>
        <v/>
      </c>
      <c r="AF3484" s="252">
        <f t="shared" si="102"/>
        <v>846</v>
      </c>
      <c r="AG3484" s="9" t="s">
        <v>34</v>
      </c>
    </row>
    <row r="3485" spans="2:33">
      <c r="B3485" s="225">
        <v>3473</v>
      </c>
      <c r="C3485" s="226" t="s">
        <v>85</v>
      </c>
      <c r="D3485" s="227" t="s">
        <v>86</v>
      </c>
      <c r="E3485" s="228" t="s">
        <v>4991</v>
      </c>
      <c r="F3485" s="226" t="s">
        <v>4992</v>
      </c>
      <c r="G3485" s="226" t="s">
        <v>65</v>
      </c>
      <c r="H3485" s="226" t="s">
        <v>66</v>
      </c>
      <c r="I3485" s="229">
        <f t="shared" si="103"/>
        <v>0</v>
      </c>
      <c r="J3485" s="232"/>
      <c r="K3485" s="226" t="s">
        <v>12980</v>
      </c>
      <c r="L3485" s="226" t="s">
        <v>4992</v>
      </c>
      <c r="M3485" s="226" t="s">
        <v>8141</v>
      </c>
      <c r="N3485" s="226" t="s">
        <v>8208</v>
      </c>
      <c r="O3485" s="232">
        <v>45489</v>
      </c>
      <c r="P3485" s="232"/>
      <c r="Q3485" s="232"/>
      <c r="R3485" s="232"/>
      <c r="S3485" s="226" t="s">
        <v>8433</v>
      </c>
      <c r="T3485" s="229">
        <v>45492</v>
      </c>
      <c r="U3485" s="232"/>
      <c r="V3485" s="233"/>
      <c r="W3485" s="233"/>
      <c r="X3485" s="226"/>
      <c r="Y3485" s="229"/>
      <c r="Z3485" s="232">
        <v>45485</v>
      </c>
      <c r="AA3485" s="232"/>
      <c r="AB3485" s="232"/>
      <c r="AC3485" s="234"/>
      <c r="AD3485" s="232"/>
      <c r="AE3485" s="253" t="str">
        <f>IF($N3485=マイタスク!$U$5,"作業者","")&amp;IF($S3485=マイタスク!$U$5,"ピアレビュー","")&amp;IF($X3485=マイタスク!$U$5,"SVレビュー","")</f>
        <v/>
      </c>
      <c r="AF3485" s="252">
        <f t="shared" si="102"/>
        <v>532</v>
      </c>
      <c r="AG3485" s="9" t="s">
        <v>34</v>
      </c>
    </row>
    <row r="3486" spans="2:33">
      <c r="B3486" s="225">
        <v>3474</v>
      </c>
      <c r="C3486" s="226" t="s">
        <v>85</v>
      </c>
      <c r="D3486" s="227" t="s">
        <v>86</v>
      </c>
      <c r="E3486" s="228" t="s">
        <v>4993</v>
      </c>
      <c r="F3486" s="226" t="s">
        <v>4994</v>
      </c>
      <c r="G3486" s="226" t="s">
        <v>65</v>
      </c>
      <c r="H3486" s="226" t="s">
        <v>66</v>
      </c>
      <c r="I3486" s="229">
        <f t="shared" si="103"/>
        <v>0</v>
      </c>
      <c r="J3486" s="232"/>
      <c r="K3486" s="226" t="s">
        <v>12981</v>
      </c>
      <c r="L3486" s="226" t="s">
        <v>4994</v>
      </c>
      <c r="M3486" s="226" t="s">
        <v>8141</v>
      </c>
      <c r="N3486" s="226" t="s">
        <v>8230</v>
      </c>
      <c r="O3486" s="232">
        <v>45125.375</v>
      </c>
      <c r="P3486" s="232"/>
      <c r="Q3486" s="232"/>
      <c r="R3486" s="232"/>
      <c r="S3486" s="226" t="s">
        <v>8181</v>
      </c>
      <c r="T3486" s="229">
        <v>45125.375</v>
      </c>
      <c r="U3486" s="232"/>
      <c r="V3486" s="233"/>
      <c r="W3486" s="233"/>
      <c r="X3486" s="226" t="s">
        <v>8152</v>
      </c>
      <c r="Y3486" s="229">
        <v>45128.375</v>
      </c>
      <c r="Z3486" s="232">
        <v>45128.375</v>
      </c>
      <c r="AA3486" s="232"/>
      <c r="AB3486" s="232"/>
      <c r="AC3486" s="234"/>
      <c r="AD3486" s="232"/>
      <c r="AE3486" s="253" t="str">
        <f>IF($N3486=マイタスク!$U$5,"作業者","")&amp;IF($S3486=マイタスク!$U$5,"ピアレビュー","")&amp;IF($X3486=マイタスク!$U$5,"SVレビュー","")</f>
        <v/>
      </c>
      <c r="AF3486" s="252">
        <f t="shared" si="102"/>
        <v>213</v>
      </c>
      <c r="AG3486" s="9" t="s">
        <v>34</v>
      </c>
    </row>
    <row r="3487" spans="2:33">
      <c r="B3487" s="225">
        <v>3475</v>
      </c>
      <c r="C3487" s="226" t="s">
        <v>85</v>
      </c>
      <c r="D3487" s="227" t="s">
        <v>86</v>
      </c>
      <c r="E3487" s="228" t="s">
        <v>4993</v>
      </c>
      <c r="F3487" s="226" t="s">
        <v>4994</v>
      </c>
      <c r="G3487" s="226" t="s">
        <v>65</v>
      </c>
      <c r="H3487" s="226" t="s">
        <v>66</v>
      </c>
      <c r="I3487" s="229">
        <f t="shared" si="103"/>
        <v>0</v>
      </c>
      <c r="J3487" s="232"/>
      <c r="K3487" s="226" t="s">
        <v>12982</v>
      </c>
      <c r="L3487" s="226" t="s">
        <v>12983</v>
      </c>
      <c r="M3487" s="226" t="s">
        <v>8141</v>
      </c>
      <c r="N3487" s="226" t="s">
        <v>8230</v>
      </c>
      <c r="O3487" s="232">
        <v>45125.375</v>
      </c>
      <c r="P3487" s="232"/>
      <c r="Q3487" s="232"/>
      <c r="R3487" s="232"/>
      <c r="S3487" s="226" t="s">
        <v>8181</v>
      </c>
      <c r="T3487" s="229">
        <v>45125.375</v>
      </c>
      <c r="U3487" s="232"/>
      <c r="V3487" s="233"/>
      <c r="W3487" s="233"/>
      <c r="X3487" s="226" t="s">
        <v>8152</v>
      </c>
      <c r="Y3487" s="229">
        <v>45128.375</v>
      </c>
      <c r="Z3487" s="232">
        <v>45128.375</v>
      </c>
      <c r="AA3487" s="232"/>
      <c r="AB3487" s="232"/>
      <c r="AC3487" s="234"/>
      <c r="AD3487" s="232"/>
      <c r="AE3487" s="253" t="str">
        <f>IF($N3487=マイタスク!$U$5,"作業者","")&amp;IF($S3487=マイタスク!$U$5,"ピアレビュー","")&amp;IF($X3487=マイタスク!$U$5,"SVレビュー","")</f>
        <v/>
      </c>
      <c r="AF3487" s="252">
        <f t="shared" si="102"/>
        <v>213</v>
      </c>
      <c r="AG3487" s="9" t="s">
        <v>34</v>
      </c>
    </row>
    <row r="3488" spans="2:33">
      <c r="B3488" s="225">
        <v>3476</v>
      </c>
      <c r="C3488" s="226" t="s">
        <v>85</v>
      </c>
      <c r="D3488" s="227" t="s">
        <v>86</v>
      </c>
      <c r="E3488" s="228" t="s">
        <v>4995</v>
      </c>
      <c r="F3488" s="226" t="s">
        <v>4996</v>
      </c>
      <c r="G3488" s="226" t="s">
        <v>65</v>
      </c>
      <c r="H3488" s="226" t="s">
        <v>66</v>
      </c>
      <c r="I3488" s="229">
        <f t="shared" si="103"/>
        <v>0</v>
      </c>
      <c r="J3488" s="232"/>
      <c r="K3488" s="226" t="s">
        <v>12984</v>
      </c>
      <c r="L3488" s="226" t="s">
        <v>4996</v>
      </c>
      <c r="M3488" s="226" t="s">
        <v>8141</v>
      </c>
      <c r="N3488" s="226" t="s">
        <v>8156</v>
      </c>
      <c r="O3488" s="232">
        <v>45474</v>
      </c>
      <c r="P3488" s="232"/>
      <c r="Q3488" s="232"/>
      <c r="R3488" s="232"/>
      <c r="S3488" s="226" t="s">
        <v>8167</v>
      </c>
      <c r="T3488" s="229">
        <v>45478</v>
      </c>
      <c r="U3488" s="232"/>
      <c r="V3488" s="233"/>
      <c r="W3488" s="233"/>
      <c r="X3488" s="226"/>
      <c r="Y3488" s="229"/>
      <c r="Z3488" s="232">
        <v>45478</v>
      </c>
      <c r="AA3488" s="232"/>
      <c r="AB3488" s="232"/>
      <c r="AC3488" s="234"/>
      <c r="AD3488" s="232"/>
      <c r="AE3488" s="253" t="str">
        <f>IF($N3488=マイタスク!$U$5,"作業者","")&amp;IF($S3488=マイタスク!$U$5,"ピアレビュー","")&amp;IF($X3488=マイタスク!$U$5,"SVレビュー","")</f>
        <v/>
      </c>
      <c r="AF3488" s="252">
        <f t="shared" si="102"/>
        <v>517</v>
      </c>
      <c r="AG3488" s="9" t="s">
        <v>34</v>
      </c>
    </row>
    <row r="3489" spans="2:33">
      <c r="B3489" s="225">
        <v>3477</v>
      </c>
      <c r="C3489" s="226" t="s">
        <v>85</v>
      </c>
      <c r="D3489" s="227" t="s">
        <v>86</v>
      </c>
      <c r="E3489" s="228" t="s">
        <v>4997</v>
      </c>
      <c r="F3489" s="226" t="s">
        <v>4998</v>
      </c>
      <c r="G3489" s="226" t="s">
        <v>65</v>
      </c>
      <c r="H3489" s="226" t="s">
        <v>66</v>
      </c>
      <c r="I3489" s="229">
        <f t="shared" si="103"/>
        <v>0</v>
      </c>
      <c r="J3489" s="232"/>
      <c r="K3489" s="226" t="s">
        <v>12985</v>
      </c>
      <c r="L3489" s="226" t="s">
        <v>4998</v>
      </c>
      <c r="M3489" s="226" t="s">
        <v>8141</v>
      </c>
      <c r="N3489" s="226" t="s">
        <v>8164</v>
      </c>
      <c r="O3489" s="232">
        <v>45860</v>
      </c>
      <c r="P3489" s="232"/>
      <c r="Q3489" s="232"/>
      <c r="R3489" s="232"/>
      <c r="S3489" s="226" t="s">
        <v>8433</v>
      </c>
      <c r="T3489" s="229">
        <v>45863</v>
      </c>
      <c r="U3489" s="232"/>
      <c r="V3489" s="233"/>
      <c r="W3489" s="233"/>
      <c r="X3489" s="226"/>
      <c r="Y3489" s="229"/>
      <c r="Z3489" s="232">
        <v>45863</v>
      </c>
      <c r="AA3489" s="232"/>
      <c r="AB3489" s="232"/>
      <c r="AC3489" s="234"/>
      <c r="AD3489" s="232"/>
      <c r="AE3489" s="253" t="str">
        <f>IF($N3489=マイタスク!$U$5,"作業者","")&amp;IF($S3489=マイタスク!$U$5,"ピアレビュー","")&amp;IF($X3489=マイタスク!$U$5,"SVレビュー","")</f>
        <v/>
      </c>
      <c r="AF3489" s="252">
        <f t="shared" si="102"/>
        <v>850</v>
      </c>
      <c r="AG3489" s="9" t="s">
        <v>34</v>
      </c>
    </row>
    <row r="3490" spans="2:33">
      <c r="B3490" s="225">
        <v>3478</v>
      </c>
      <c r="C3490" s="226" t="s">
        <v>85</v>
      </c>
      <c r="D3490" s="227" t="s">
        <v>86</v>
      </c>
      <c r="E3490" s="228" t="s">
        <v>4999</v>
      </c>
      <c r="F3490" s="226" t="s">
        <v>5000</v>
      </c>
      <c r="G3490" s="226" t="s">
        <v>65</v>
      </c>
      <c r="H3490" s="226" t="s">
        <v>66</v>
      </c>
      <c r="I3490" s="229">
        <f t="shared" si="103"/>
        <v>0</v>
      </c>
      <c r="J3490" s="232"/>
      <c r="K3490" s="226" t="s">
        <v>12986</v>
      </c>
      <c r="L3490" s="226" t="s">
        <v>5000</v>
      </c>
      <c r="M3490" s="226" t="s">
        <v>8141</v>
      </c>
      <c r="N3490" s="226" t="s">
        <v>8527</v>
      </c>
      <c r="O3490" s="232">
        <v>45495</v>
      </c>
      <c r="P3490" s="232"/>
      <c r="Q3490" s="232"/>
      <c r="R3490" s="232"/>
      <c r="S3490" s="226" t="s">
        <v>8208</v>
      </c>
      <c r="T3490" s="229">
        <v>45499</v>
      </c>
      <c r="U3490" s="232"/>
      <c r="V3490" s="233"/>
      <c r="W3490" s="233"/>
      <c r="X3490" s="226"/>
      <c r="Y3490" s="229"/>
      <c r="Z3490" s="232">
        <v>45499</v>
      </c>
      <c r="AA3490" s="232"/>
      <c r="AB3490" s="232"/>
      <c r="AC3490" s="234"/>
      <c r="AD3490" s="232"/>
      <c r="AE3490" s="253" t="str">
        <f>IF($N3490=マイタスク!$U$5,"作業者","")&amp;IF($S3490=マイタスク!$U$5,"ピアレビュー","")&amp;IF($X3490=マイタスク!$U$5,"SVレビュー","")</f>
        <v/>
      </c>
      <c r="AF3490" s="252">
        <f t="shared" si="102"/>
        <v>538</v>
      </c>
      <c r="AG3490" s="9" t="s">
        <v>34</v>
      </c>
    </row>
    <row r="3491" spans="2:33">
      <c r="B3491" s="225">
        <v>3479</v>
      </c>
      <c r="C3491" s="226" t="s">
        <v>85</v>
      </c>
      <c r="D3491" s="227" t="s">
        <v>86</v>
      </c>
      <c r="E3491" s="228" t="s">
        <v>5001</v>
      </c>
      <c r="F3491" s="226" t="s">
        <v>5002</v>
      </c>
      <c r="G3491" s="226" t="s">
        <v>65</v>
      </c>
      <c r="H3491" s="226" t="s">
        <v>66</v>
      </c>
      <c r="I3491" s="229">
        <f t="shared" si="103"/>
        <v>0</v>
      </c>
      <c r="J3491" s="232"/>
      <c r="K3491" s="226" t="s">
        <v>12987</v>
      </c>
      <c r="L3491" s="226" t="s">
        <v>5002</v>
      </c>
      <c r="M3491" s="226" t="s">
        <v>8141</v>
      </c>
      <c r="N3491" s="226" t="s">
        <v>8230</v>
      </c>
      <c r="O3491" s="232">
        <v>45131.375</v>
      </c>
      <c r="P3491" s="232"/>
      <c r="Q3491" s="232"/>
      <c r="R3491" s="232"/>
      <c r="S3491" s="226" t="s">
        <v>8216</v>
      </c>
      <c r="T3491" s="229">
        <v>45133.375</v>
      </c>
      <c r="U3491" s="232"/>
      <c r="V3491" s="233"/>
      <c r="W3491" s="233"/>
      <c r="X3491" s="226" t="s">
        <v>8152</v>
      </c>
      <c r="Y3491" s="229">
        <v>45135.375</v>
      </c>
      <c r="Z3491" s="232">
        <v>45135.375</v>
      </c>
      <c r="AA3491" s="232"/>
      <c r="AB3491" s="232"/>
      <c r="AC3491" s="234"/>
      <c r="AD3491" s="232"/>
      <c r="AE3491" s="253" t="str">
        <f>IF($N3491=マイタスク!$U$5,"作業者","")&amp;IF($S3491=マイタスク!$U$5,"ピアレビュー","")&amp;IF($X3491=マイタスク!$U$5,"SVレビュー","")</f>
        <v/>
      </c>
      <c r="AF3491" s="252">
        <f t="shared" si="102"/>
        <v>219</v>
      </c>
      <c r="AG3491" s="9" t="s">
        <v>34</v>
      </c>
    </row>
    <row r="3492" spans="2:33">
      <c r="B3492" s="225">
        <v>3480</v>
      </c>
      <c r="C3492" s="226" t="s">
        <v>85</v>
      </c>
      <c r="D3492" s="227" t="s">
        <v>86</v>
      </c>
      <c r="E3492" s="228" t="s">
        <v>5001</v>
      </c>
      <c r="F3492" s="226" t="s">
        <v>5002</v>
      </c>
      <c r="G3492" s="226" t="s">
        <v>65</v>
      </c>
      <c r="H3492" s="226" t="s">
        <v>66</v>
      </c>
      <c r="I3492" s="229">
        <f t="shared" si="103"/>
        <v>0</v>
      </c>
      <c r="J3492" s="232"/>
      <c r="K3492" s="226" t="s">
        <v>12988</v>
      </c>
      <c r="L3492" s="226" t="s">
        <v>12989</v>
      </c>
      <c r="M3492" s="226" t="s">
        <v>8141</v>
      </c>
      <c r="N3492" s="226" t="s">
        <v>8230</v>
      </c>
      <c r="O3492" s="232">
        <v>45131.375</v>
      </c>
      <c r="P3492" s="232"/>
      <c r="Q3492" s="232"/>
      <c r="R3492" s="232"/>
      <c r="S3492" s="226" t="s">
        <v>8216</v>
      </c>
      <c r="T3492" s="229">
        <v>45133.375</v>
      </c>
      <c r="U3492" s="232"/>
      <c r="V3492" s="233"/>
      <c r="W3492" s="233"/>
      <c r="X3492" s="226" t="s">
        <v>8152</v>
      </c>
      <c r="Y3492" s="229">
        <v>45135.375</v>
      </c>
      <c r="Z3492" s="232">
        <v>45135.375</v>
      </c>
      <c r="AA3492" s="232"/>
      <c r="AB3492" s="232"/>
      <c r="AC3492" s="234"/>
      <c r="AD3492" s="232"/>
      <c r="AE3492" s="253" t="str">
        <f>IF($N3492=マイタスク!$U$5,"作業者","")&amp;IF($S3492=マイタスク!$U$5,"ピアレビュー","")&amp;IF($X3492=マイタスク!$U$5,"SVレビュー","")</f>
        <v/>
      </c>
      <c r="AF3492" s="252">
        <f t="shared" si="102"/>
        <v>219</v>
      </c>
      <c r="AG3492" s="9" t="s">
        <v>34</v>
      </c>
    </row>
    <row r="3493" spans="2:33">
      <c r="B3493" s="225">
        <v>3481</v>
      </c>
      <c r="C3493" s="226" t="s">
        <v>85</v>
      </c>
      <c r="D3493" s="227" t="s">
        <v>86</v>
      </c>
      <c r="E3493" s="228" t="s">
        <v>5003</v>
      </c>
      <c r="F3493" s="226" t="s">
        <v>5004</v>
      </c>
      <c r="G3493" s="226" t="s">
        <v>65</v>
      </c>
      <c r="H3493" s="226" t="s">
        <v>66</v>
      </c>
      <c r="I3493" s="229">
        <f t="shared" si="103"/>
        <v>0</v>
      </c>
      <c r="J3493" s="232"/>
      <c r="K3493" s="226" t="s">
        <v>12990</v>
      </c>
      <c r="L3493" s="226" t="s">
        <v>5004</v>
      </c>
      <c r="M3493" s="226" t="s">
        <v>8141</v>
      </c>
      <c r="N3493" s="226" t="s">
        <v>8188</v>
      </c>
      <c r="O3493" s="232">
        <v>45866</v>
      </c>
      <c r="P3493" s="232"/>
      <c r="Q3493" s="232"/>
      <c r="R3493" s="232"/>
      <c r="S3493" s="226" t="s">
        <v>8164</v>
      </c>
      <c r="T3493" s="229">
        <v>45870</v>
      </c>
      <c r="U3493" s="232"/>
      <c r="V3493" s="233"/>
      <c r="W3493" s="233"/>
      <c r="X3493" s="226"/>
      <c r="Y3493" s="229"/>
      <c r="Z3493" s="232">
        <v>45863</v>
      </c>
      <c r="AA3493" s="232"/>
      <c r="AB3493" s="232"/>
      <c r="AC3493" s="234"/>
      <c r="AD3493" s="232"/>
      <c r="AE3493" s="253" t="str">
        <f>IF($N3493=マイタスク!$U$5,"作業者","")&amp;IF($S3493=マイタスク!$U$5,"ピアレビュー","")&amp;IF($X3493=マイタスク!$U$5,"SVレビュー","")</f>
        <v/>
      </c>
      <c r="AF3493" s="252">
        <f t="shared" si="102"/>
        <v>854</v>
      </c>
      <c r="AG3493" s="9" t="s">
        <v>34</v>
      </c>
    </row>
    <row r="3494" spans="2:33">
      <c r="B3494" s="225">
        <v>3482</v>
      </c>
      <c r="C3494" s="226" t="s">
        <v>85</v>
      </c>
      <c r="D3494" s="227" t="s">
        <v>86</v>
      </c>
      <c r="E3494" s="228" t="s">
        <v>5005</v>
      </c>
      <c r="F3494" s="226" t="s">
        <v>5006</v>
      </c>
      <c r="G3494" s="226" t="s">
        <v>65</v>
      </c>
      <c r="H3494" s="226" t="s">
        <v>66</v>
      </c>
      <c r="I3494" s="229">
        <f t="shared" si="103"/>
        <v>0</v>
      </c>
      <c r="J3494" s="232"/>
      <c r="K3494" s="226" t="s">
        <v>12991</v>
      </c>
      <c r="L3494" s="226" t="s">
        <v>5006</v>
      </c>
      <c r="M3494" s="226" t="s">
        <v>8141</v>
      </c>
      <c r="N3494" s="226" t="s">
        <v>8527</v>
      </c>
      <c r="O3494" s="232">
        <v>45502</v>
      </c>
      <c r="P3494" s="232"/>
      <c r="Q3494" s="232"/>
      <c r="R3494" s="232"/>
      <c r="S3494" s="226" t="s">
        <v>8230</v>
      </c>
      <c r="T3494" s="229">
        <v>45506</v>
      </c>
      <c r="U3494" s="232"/>
      <c r="V3494" s="233"/>
      <c r="W3494" s="233"/>
      <c r="X3494" s="226"/>
      <c r="Y3494" s="229"/>
      <c r="Z3494" s="232">
        <v>45506</v>
      </c>
      <c r="AA3494" s="232"/>
      <c r="AB3494" s="232"/>
      <c r="AC3494" s="234"/>
      <c r="AD3494" s="232"/>
      <c r="AE3494" s="253" t="str">
        <f>IF($N3494=マイタスク!$U$5,"作業者","")&amp;IF($S3494=マイタスク!$U$5,"ピアレビュー","")&amp;IF($X3494=マイタスク!$U$5,"SVレビュー","")</f>
        <v/>
      </c>
      <c r="AF3494" s="252">
        <f t="shared" si="102"/>
        <v>545</v>
      </c>
      <c r="AG3494" s="9" t="s">
        <v>34</v>
      </c>
    </row>
    <row r="3495" spans="2:33">
      <c r="B3495" s="225">
        <v>3483</v>
      </c>
      <c r="C3495" s="226" t="s">
        <v>85</v>
      </c>
      <c r="D3495" s="227" t="s">
        <v>86</v>
      </c>
      <c r="E3495" s="228" t="s">
        <v>5007</v>
      </c>
      <c r="F3495" s="226" t="s">
        <v>5008</v>
      </c>
      <c r="G3495" s="226" t="s">
        <v>65</v>
      </c>
      <c r="H3495" s="226" t="s">
        <v>66</v>
      </c>
      <c r="I3495" s="229">
        <f t="shared" si="103"/>
        <v>0</v>
      </c>
      <c r="J3495" s="232"/>
      <c r="K3495" s="226" t="s">
        <v>12992</v>
      </c>
      <c r="L3495" s="226" t="s">
        <v>5008</v>
      </c>
      <c r="M3495" s="226" t="s">
        <v>8141</v>
      </c>
      <c r="N3495" s="226" t="s">
        <v>8230</v>
      </c>
      <c r="O3495" s="232">
        <v>45138.375</v>
      </c>
      <c r="P3495" s="232"/>
      <c r="Q3495" s="232"/>
      <c r="R3495" s="232"/>
      <c r="S3495" s="226" t="s">
        <v>8181</v>
      </c>
      <c r="T3495" s="229">
        <v>45140.375</v>
      </c>
      <c r="U3495" s="232"/>
      <c r="V3495" s="233"/>
      <c r="W3495" s="233"/>
      <c r="X3495" s="226" t="s">
        <v>8152</v>
      </c>
      <c r="Y3495" s="229">
        <v>45142.375</v>
      </c>
      <c r="Z3495" s="232">
        <v>45142.375</v>
      </c>
      <c r="AA3495" s="232"/>
      <c r="AB3495" s="232"/>
      <c r="AC3495" s="234"/>
      <c r="AD3495" s="232"/>
      <c r="AE3495" s="253" t="str">
        <f>IF($N3495=マイタスク!$U$5,"作業者","")&amp;IF($S3495=マイタスク!$U$5,"ピアレビュー","")&amp;IF($X3495=マイタスク!$U$5,"SVレビュー","")</f>
        <v/>
      </c>
      <c r="AF3495" s="252">
        <f t="shared" si="102"/>
        <v>225</v>
      </c>
      <c r="AG3495" s="9" t="s">
        <v>34</v>
      </c>
    </row>
    <row r="3496" spans="2:33">
      <c r="B3496" s="225">
        <v>3484</v>
      </c>
      <c r="C3496" s="226" t="s">
        <v>85</v>
      </c>
      <c r="D3496" s="227" t="s">
        <v>86</v>
      </c>
      <c r="E3496" s="228" t="s">
        <v>5007</v>
      </c>
      <c r="F3496" s="226" t="s">
        <v>5008</v>
      </c>
      <c r="G3496" s="226" t="s">
        <v>65</v>
      </c>
      <c r="H3496" s="226" t="s">
        <v>66</v>
      </c>
      <c r="I3496" s="229">
        <f t="shared" si="103"/>
        <v>0</v>
      </c>
      <c r="J3496" s="232"/>
      <c r="K3496" s="226" t="s">
        <v>12993</v>
      </c>
      <c r="L3496" s="226" t="s">
        <v>12994</v>
      </c>
      <c r="M3496" s="226" t="s">
        <v>8141</v>
      </c>
      <c r="N3496" s="226" t="s">
        <v>8230</v>
      </c>
      <c r="O3496" s="232">
        <v>45138.375</v>
      </c>
      <c r="P3496" s="232"/>
      <c r="Q3496" s="232"/>
      <c r="R3496" s="232"/>
      <c r="S3496" s="226" t="s">
        <v>8181</v>
      </c>
      <c r="T3496" s="229">
        <v>45140.375</v>
      </c>
      <c r="U3496" s="232"/>
      <c r="V3496" s="233"/>
      <c r="W3496" s="233"/>
      <c r="X3496" s="226" t="s">
        <v>8152</v>
      </c>
      <c r="Y3496" s="229">
        <v>45142.375</v>
      </c>
      <c r="Z3496" s="232">
        <v>45142.375</v>
      </c>
      <c r="AA3496" s="232"/>
      <c r="AB3496" s="232"/>
      <c r="AC3496" s="234"/>
      <c r="AD3496" s="232"/>
      <c r="AE3496" s="253" t="str">
        <f>IF($N3496=マイタスク!$U$5,"作業者","")&amp;IF($S3496=マイタスク!$U$5,"ピアレビュー","")&amp;IF($X3496=マイタスク!$U$5,"SVレビュー","")</f>
        <v/>
      </c>
      <c r="AF3496" s="252">
        <f t="shared" si="102"/>
        <v>225</v>
      </c>
      <c r="AG3496" s="9" t="s">
        <v>34</v>
      </c>
    </row>
    <row r="3497" spans="2:33">
      <c r="B3497" s="225">
        <v>3485</v>
      </c>
      <c r="C3497" s="226" t="s">
        <v>85</v>
      </c>
      <c r="D3497" s="227" t="s">
        <v>86</v>
      </c>
      <c r="E3497" s="228" t="s">
        <v>5009</v>
      </c>
      <c r="F3497" s="226" t="s">
        <v>5010</v>
      </c>
      <c r="G3497" s="226" t="s">
        <v>65</v>
      </c>
      <c r="H3497" s="226" t="s">
        <v>66</v>
      </c>
      <c r="I3497" s="229">
        <f t="shared" si="103"/>
        <v>0</v>
      </c>
      <c r="J3497" s="232"/>
      <c r="K3497" s="226" t="s">
        <v>12995</v>
      </c>
      <c r="L3497" s="226" t="s">
        <v>5010</v>
      </c>
      <c r="M3497" s="226" t="s">
        <v>8141</v>
      </c>
      <c r="N3497" s="226" t="s">
        <v>8230</v>
      </c>
      <c r="O3497" s="232">
        <v>45110.375</v>
      </c>
      <c r="P3497" s="232"/>
      <c r="Q3497" s="232"/>
      <c r="R3497" s="232"/>
      <c r="S3497" s="226" t="s">
        <v>8216</v>
      </c>
      <c r="T3497" s="229">
        <v>45110.375</v>
      </c>
      <c r="U3497" s="232"/>
      <c r="V3497" s="233"/>
      <c r="W3497" s="233"/>
      <c r="X3497" s="226" t="s">
        <v>8152</v>
      </c>
      <c r="Y3497" s="229">
        <v>45114.375</v>
      </c>
      <c r="Z3497" s="232">
        <v>45114.375</v>
      </c>
      <c r="AA3497" s="232"/>
      <c r="AB3497" s="232"/>
      <c r="AC3497" s="234"/>
      <c r="AD3497" s="232"/>
      <c r="AE3497" s="253" t="str">
        <f>IF($N3497=マイタスク!$U$5,"作業者","")&amp;IF($S3497=マイタスク!$U$5,"ピアレビュー","")&amp;IF($X3497=マイタスク!$U$5,"SVレビュー","")</f>
        <v/>
      </c>
      <c r="AF3497" s="252">
        <f t="shared" si="102"/>
        <v>200</v>
      </c>
      <c r="AG3497" s="9" t="s">
        <v>34</v>
      </c>
    </row>
    <row r="3498" spans="2:33">
      <c r="B3498" s="225">
        <v>3486</v>
      </c>
      <c r="C3498" s="226" t="s">
        <v>85</v>
      </c>
      <c r="D3498" s="227" t="s">
        <v>86</v>
      </c>
      <c r="E3498" s="228" t="s">
        <v>5009</v>
      </c>
      <c r="F3498" s="226" t="s">
        <v>5010</v>
      </c>
      <c r="G3498" s="226" t="s">
        <v>65</v>
      </c>
      <c r="H3498" s="226" t="s">
        <v>66</v>
      </c>
      <c r="I3498" s="229">
        <f t="shared" si="103"/>
        <v>0</v>
      </c>
      <c r="J3498" s="232"/>
      <c r="K3498" s="226" t="s">
        <v>12996</v>
      </c>
      <c r="L3498" s="226" t="s">
        <v>12997</v>
      </c>
      <c r="M3498" s="226" t="s">
        <v>8141</v>
      </c>
      <c r="N3498" s="226" t="s">
        <v>8230</v>
      </c>
      <c r="O3498" s="232">
        <v>45110.375</v>
      </c>
      <c r="P3498" s="232"/>
      <c r="Q3498" s="232"/>
      <c r="R3498" s="232"/>
      <c r="S3498" s="226" t="s">
        <v>8216</v>
      </c>
      <c r="T3498" s="229">
        <v>45110.375</v>
      </c>
      <c r="U3498" s="232"/>
      <c r="V3498" s="233"/>
      <c r="W3498" s="233"/>
      <c r="X3498" s="226" t="s">
        <v>8152</v>
      </c>
      <c r="Y3498" s="229">
        <v>45114.375</v>
      </c>
      <c r="Z3498" s="232">
        <v>45114.375</v>
      </c>
      <c r="AA3498" s="232"/>
      <c r="AB3498" s="232"/>
      <c r="AC3498" s="234"/>
      <c r="AD3498" s="232"/>
      <c r="AE3498" s="253" t="str">
        <f>IF($N3498=マイタスク!$U$5,"作業者","")&amp;IF($S3498=マイタスク!$U$5,"ピアレビュー","")&amp;IF($X3498=マイタスク!$U$5,"SVレビュー","")</f>
        <v/>
      </c>
      <c r="AF3498" s="252">
        <f t="shared" si="102"/>
        <v>200</v>
      </c>
      <c r="AG3498" s="9" t="s">
        <v>34</v>
      </c>
    </row>
    <row r="3499" spans="2:33">
      <c r="B3499" s="225">
        <v>3487</v>
      </c>
      <c r="C3499" s="226" t="s">
        <v>85</v>
      </c>
      <c r="D3499" s="227" t="s">
        <v>86</v>
      </c>
      <c r="E3499" s="228" t="s">
        <v>5011</v>
      </c>
      <c r="F3499" s="226" t="s">
        <v>5012</v>
      </c>
      <c r="G3499" s="226" t="s">
        <v>65</v>
      </c>
      <c r="H3499" s="226" t="s">
        <v>66</v>
      </c>
      <c r="I3499" s="229">
        <f t="shared" si="103"/>
        <v>0</v>
      </c>
      <c r="J3499" s="232"/>
      <c r="K3499" s="226" t="s">
        <v>12998</v>
      </c>
      <c r="L3499" s="226" t="s">
        <v>5012</v>
      </c>
      <c r="M3499" s="226" t="s">
        <v>8141</v>
      </c>
      <c r="N3499" s="226" t="s">
        <v>8188</v>
      </c>
      <c r="O3499" s="232">
        <v>45842</v>
      </c>
      <c r="P3499" s="232"/>
      <c r="Q3499" s="232"/>
      <c r="R3499" s="232"/>
      <c r="S3499" s="226" t="s">
        <v>8208</v>
      </c>
      <c r="T3499" s="229">
        <v>45842</v>
      </c>
      <c r="U3499" s="232"/>
      <c r="V3499" s="233"/>
      <c r="W3499" s="233"/>
      <c r="X3499" s="226"/>
      <c r="Y3499" s="229"/>
      <c r="Z3499" s="232">
        <v>45842</v>
      </c>
      <c r="AA3499" s="232"/>
      <c r="AB3499" s="232"/>
      <c r="AC3499" s="234"/>
      <c r="AD3499" s="232"/>
      <c r="AE3499" s="253" t="str">
        <f>IF($N3499=マイタスク!$U$5,"作業者","")&amp;IF($S3499=マイタスク!$U$5,"ピアレビュー","")&amp;IF($X3499=マイタスク!$U$5,"SVレビュー","")</f>
        <v/>
      </c>
      <c r="AF3499" s="252">
        <f t="shared" si="102"/>
        <v>840</v>
      </c>
      <c r="AG3499" s="9" t="s">
        <v>34</v>
      </c>
    </row>
    <row r="3500" spans="2:33">
      <c r="B3500" s="225">
        <v>3488</v>
      </c>
      <c r="C3500" s="226" t="s">
        <v>85</v>
      </c>
      <c r="D3500" s="227" t="s">
        <v>86</v>
      </c>
      <c r="E3500" s="228" t="s">
        <v>5013</v>
      </c>
      <c r="F3500" s="226" t="s">
        <v>5014</v>
      </c>
      <c r="G3500" s="226" t="s">
        <v>65</v>
      </c>
      <c r="H3500" s="226" t="s">
        <v>66</v>
      </c>
      <c r="I3500" s="229">
        <f t="shared" si="103"/>
        <v>0</v>
      </c>
      <c r="J3500" s="232"/>
      <c r="K3500" s="226" t="s">
        <v>12999</v>
      </c>
      <c r="L3500" s="226" t="s">
        <v>5014</v>
      </c>
      <c r="M3500" s="226" t="s">
        <v>8141</v>
      </c>
      <c r="N3500" s="226" t="s">
        <v>8527</v>
      </c>
      <c r="O3500" s="232">
        <v>45481</v>
      </c>
      <c r="P3500" s="232"/>
      <c r="Q3500" s="232"/>
      <c r="R3500" s="232"/>
      <c r="S3500" s="226" t="s">
        <v>8208</v>
      </c>
      <c r="T3500" s="229">
        <v>45485</v>
      </c>
      <c r="U3500" s="232"/>
      <c r="V3500" s="233"/>
      <c r="W3500" s="233"/>
      <c r="X3500" s="226"/>
      <c r="Y3500" s="229"/>
      <c r="Z3500" s="232">
        <v>45485</v>
      </c>
      <c r="AA3500" s="232"/>
      <c r="AB3500" s="232"/>
      <c r="AC3500" s="234"/>
      <c r="AD3500" s="232"/>
      <c r="AE3500" s="253" t="str">
        <f>IF($N3500=マイタスク!$U$5,"作業者","")&amp;IF($S3500=マイタスク!$U$5,"ピアレビュー","")&amp;IF($X3500=マイタスク!$U$5,"SVレビュー","")</f>
        <v/>
      </c>
      <c r="AF3500" s="252">
        <f t="shared" si="102"/>
        <v>527</v>
      </c>
      <c r="AG3500" s="9" t="s">
        <v>34</v>
      </c>
    </row>
    <row r="3501" spans="2:33">
      <c r="B3501" s="225">
        <v>3489</v>
      </c>
      <c r="C3501" s="226" t="s">
        <v>85</v>
      </c>
      <c r="D3501" s="227" t="s">
        <v>86</v>
      </c>
      <c r="E3501" s="228" t="s">
        <v>5015</v>
      </c>
      <c r="F3501" s="226" t="s">
        <v>5016</v>
      </c>
      <c r="G3501" s="226" t="s">
        <v>65</v>
      </c>
      <c r="H3501" s="226" t="s">
        <v>66</v>
      </c>
      <c r="I3501" s="229">
        <f t="shared" si="103"/>
        <v>0</v>
      </c>
      <c r="J3501" s="232"/>
      <c r="K3501" s="226" t="s">
        <v>13000</v>
      </c>
      <c r="L3501" s="226" t="s">
        <v>5016</v>
      </c>
      <c r="M3501" s="226" t="s">
        <v>8141</v>
      </c>
      <c r="N3501" s="226" t="s">
        <v>8527</v>
      </c>
      <c r="O3501" s="232">
        <v>45516</v>
      </c>
      <c r="P3501" s="232"/>
      <c r="Q3501" s="232"/>
      <c r="R3501" s="232"/>
      <c r="S3501" s="226" t="s">
        <v>8208</v>
      </c>
      <c r="T3501" s="229">
        <v>45513</v>
      </c>
      <c r="U3501" s="232"/>
      <c r="V3501" s="233"/>
      <c r="W3501" s="233"/>
      <c r="X3501" s="226"/>
      <c r="Y3501" s="229"/>
      <c r="Z3501" s="232">
        <v>45520</v>
      </c>
      <c r="AA3501" s="232"/>
      <c r="AB3501" s="232"/>
      <c r="AC3501" s="234"/>
      <c r="AD3501" s="232"/>
      <c r="AE3501" s="253" t="str">
        <f>IF($N3501=マイタスク!$U$5,"作業者","")&amp;IF($S3501=マイタスク!$U$5,"ピアレビュー","")&amp;IF($X3501=マイタスク!$U$5,"SVレビュー","")</f>
        <v/>
      </c>
      <c r="AF3501" s="252">
        <f t="shared" si="102"/>
        <v>558</v>
      </c>
      <c r="AG3501" s="9" t="s">
        <v>34</v>
      </c>
    </row>
    <row r="3502" spans="2:33">
      <c r="B3502" s="225">
        <v>3490</v>
      </c>
      <c r="C3502" s="226" t="s">
        <v>85</v>
      </c>
      <c r="D3502" s="227" t="s">
        <v>86</v>
      </c>
      <c r="E3502" s="228" t="s">
        <v>5017</v>
      </c>
      <c r="F3502" s="226" t="s">
        <v>5018</v>
      </c>
      <c r="G3502" s="226" t="s">
        <v>65</v>
      </c>
      <c r="H3502" s="226" t="s">
        <v>66</v>
      </c>
      <c r="I3502" s="229">
        <f t="shared" si="103"/>
        <v>0</v>
      </c>
      <c r="J3502" s="232"/>
      <c r="K3502" s="226" t="s">
        <v>13001</v>
      </c>
      <c r="L3502" s="226" t="s">
        <v>5018</v>
      </c>
      <c r="M3502" s="226" t="s">
        <v>8141</v>
      </c>
      <c r="N3502" s="226" t="s">
        <v>8230</v>
      </c>
      <c r="O3502" s="232">
        <v>45152.375</v>
      </c>
      <c r="P3502" s="232"/>
      <c r="Q3502" s="232"/>
      <c r="R3502" s="232"/>
      <c r="S3502" s="226" t="s">
        <v>8216</v>
      </c>
      <c r="T3502" s="229">
        <v>45154.375</v>
      </c>
      <c r="U3502" s="232"/>
      <c r="V3502" s="233"/>
      <c r="W3502" s="233"/>
      <c r="X3502" s="226" t="s">
        <v>8152</v>
      </c>
      <c r="Y3502" s="229">
        <v>45156.375</v>
      </c>
      <c r="Z3502" s="232">
        <v>45156.375</v>
      </c>
      <c r="AA3502" s="232"/>
      <c r="AB3502" s="232"/>
      <c r="AC3502" s="234"/>
      <c r="AD3502" s="232"/>
      <c r="AE3502" s="253" t="str">
        <f>IF($N3502=マイタスク!$U$5,"作業者","")&amp;IF($S3502=マイタスク!$U$5,"ピアレビュー","")&amp;IF($X3502=マイタスク!$U$5,"SVレビュー","")</f>
        <v/>
      </c>
      <c r="AF3502" s="252">
        <f t="shared" si="102"/>
        <v>232</v>
      </c>
      <c r="AG3502" s="9" t="s">
        <v>34</v>
      </c>
    </row>
    <row r="3503" spans="2:33">
      <c r="B3503" s="225">
        <v>3491</v>
      </c>
      <c r="C3503" s="226" t="s">
        <v>85</v>
      </c>
      <c r="D3503" s="227" t="s">
        <v>86</v>
      </c>
      <c r="E3503" s="228" t="s">
        <v>5017</v>
      </c>
      <c r="F3503" s="226" t="s">
        <v>5018</v>
      </c>
      <c r="G3503" s="226" t="s">
        <v>65</v>
      </c>
      <c r="H3503" s="226" t="s">
        <v>66</v>
      </c>
      <c r="I3503" s="229">
        <f t="shared" si="103"/>
        <v>0</v>
      </c>
      <c r="J3503" s="232"/>
      <c r="K3503" s="226" t="s">
        <v>13002</v>
      </c>
      <c r="L3503" s="226" t="s">
        <v>13003</v>
      </c>
      <c r="M3503" s="226" t="s">
        <v>8141</v>
      </c>
      <c r="N3503" s="226" t="s">
        <v>8230</v>
      </c>
      <c r="O3503" s="232">
        <v>45152.375</v>
      </c>
      <c r="P3503" s="232"/>
      <c r="Q3503" s="232"/>
      <c r="R3503" s="232"/>
      <c r="S3503" s="226" t="s">
        <v>8216</v>
      </c>
      <c r="T3503" s="229">
        <v>45154.375</v>
      </c>
      <c r="U3503" s="232"/>
      <c r="V3503" s="233"/>
      <c r="W3503" s="233"/>
      <c r="X3503" s="226" t="s">
        <v>8152</v>
      </c>
      <c r="Y3503" s="229">
        <v>45156.375</v>
      </c>
      <c r="Z3503" s="232">
        <v>45156.375</v>
      </c>
      <c r="AA3503" s="232"/>
      <c r="AB3503" s="232"/>
      <c r="AC3503" s="234"/>
      <c r="AD3503" s="232"/>
      <c r="AE3503" s="253" t="str">
        <f>IF($N3503=マイタスク!$U$5,"作業者","")&amp;IF($S3503=マイタスク!$U$5,"ピアレビュー","")&amp;IF($X3503=マイタスク!$U$5,"SVレビュー","")</f>
        <v/>
      </c>
      <c r="AF3503" s="252">
        <f t="shared" si="102"/>
        <v>232</v>
      </c>
      <c r="AG3503" s="9" t="s">
        <v>34</v>
      </c>
    </row>
    <row r="3504" spans="2:33">
      <c r="B3504" s="225">
        <v>3492</v>
      </c>
      <c r="C3504" s="226" t="s">
        <v>85</v>
      </c>
      <c r="D3504" s="227" t="s">
        <v>86</v>
      </c>
      <c r="E3504" s="228" t="s">
        <v>5019</v>
      </c>
      <c r="F3504" s="226" t="s">
        <v>5020</v>
      </c>
      <c r="G3504" s="226" t="s">
        <v>65</v>
      </c>
      <c r="H3504" s="226" t="s">
        <v>66</v>
      </c>
      <c r="I3504" s="229">
        <f t="shared" si="103"/>
        <v>0</v>
      </c>
      <c r="J3504" s="232"/>
      <c r="K3504" s="226" t="s">
        <v>13004</v>
      </c>
      <c r="L3504" s="226" t="s">
        <v>5020</v>
      </c>
      <c r="M3504" s="226" t="s">
        <v>8141</v>
      </c>
      <c r="N3504" s="226" t="s">
        <v>8208</v>
      </c>
      <c r="O3504" s="232">
        <v>45887</v>
      </c>
      <c r="P3504" s="232"/>
      <c r="Q3504" s="232"/>
      <c r="R3504" s="232"/>
      <c r="S3504" s="226" t="s">
        <v>8164</v>
      </c>
      <c r="T3504" s="229">
        <v>45891</v>
      </c>
      <c r="U3504" s="232"/>
      <c r="V3504" s="233"/>
      <c r="W3504" s="233"/>
      <c r="X3504" s="226"/>
      <c r="Y3504" s="229"/>
      <c r="Z3504" s="232">
        <v>45891</v>
      </c>
      <c r="AA3504" s="232"/>
      <c r="AB3504" s="232"/>
      <c r="AC3504" s="234"/>
      <c r="AD3504" s="232"/>
      <c r="AE3504" s="253" t="str">
        <f>IF($N3504=マイタスク!$U$5,"作業者","")&amp;IF($S3504=マイタスク!$U$5,"ピアレビュー","")&amp;IF($X3504=マイタスク!$U$5,"SVレビュー","")</f>
        <v/>
      </c>
      <c r="AF3504" s="252">
        <f t="shared" si="102"/>
        <v>862</v>
      </c>
      <c r="AG3504" s="9" t="s">
        <v>34</v>
      </c>
    </row>
    <row r="3505" spans="2:33">
      <c r="B3505" s="225">
        <v>3493</v>
      </c>
      <c r="C3505" s="226" t="s">
        <v>85</v>
      </c>
      <c r="D3505" s="227" t="s">
        <v>86</v>
      </c>
      <c r="E3505" s="228" t="s">
        <v>5021</v>
      </c>
      <c r="F3505" s="226" t="s">
        <v>5022</v>
      </c>
      <c r="G3505" s="226" t="s">
        <v>65</v>
      </c>
      <c r="H3505" s="226" t="s">
        <v>66</v>
      </c>
      <c r="I3505" s="229">
        <f t="shared" si="103"/>
        <v>0</v>
      </c>
      <c r="J3505" s="232"/>
      <c r="K3505" s="226" t="s">
        <v>13005</v>
      </c>
      <c r="L3505" s="226" t="s">
        <v>5022</v>
      </c>
      <c r="M3505" s="226" t="s">
        <v>8141</v>
      </c>
      <c r="N3505" s="226" t="s">
        <v>8527</v>
      </c>
      <c r="O3505" s="232">
        <v>45523</v>
      </c>
      <c r="P3505" s="232"/>
      <c r="Q3505" s="232"/>
      <c r="R3505" s="232"/>
      <c r="S3505" s="226" t="s">
        <v>8433</v>
      </c>
      <c r="T3505" s="229">
        <v>45527</v>
      </c>
      <c r="U3505" s="232"/>
      <c r="V3505" s="233"/>
      <c r="W3505" s="233"/>
      <c r="X3505" s="226"/>
      <c r="Y3505" s="229"/>
      <c r="Z3505" s="232">
        <v>45527</v>
      </c>
      <c r="AA3505" s="232"/>
      <c r="AB3505" s="232"/>
      <c r="AC3505" s="234"/>
      <c r="AD3505" s="232"/>
      <c r="AE3505" s="253" t="str">
        <f>IF($N3505=マイタスク!$U$5,"作業者","")&amp;IF($S3505=マイタスク!$U$5,"ピアレビュー","")&amp;IF($X3505=マイタスク!$U$5,"SVレビュー","")</f>
        <v/>
      </c>
      <c r="AF3505" s="252">
        <f t="shared" si="102"/>
        <v>564</v>
      </c>
      <c r="AG3505" s="9" t="s">
        <v>34</v>
      </c>
    </row>
    <row r="3506" spans="2:33">
      <c r="B3506" s="225">
        <v>3494</v>
      </c>
      <c r="C3506" s="226" t="s">
        <v>85</v>
      </c>
      <c r="D3506" s="227" t="s">
        <v>86</v>
      </c>
      <c r="E3506" s="228" t="s">
        <v>5023</v>
      </c>
      <c r="F3506" s="226" t="s">
        <v>5024</v>
      </c>
      <c r="G3506" s="226" t="s">
        <v>65</v>
      </c>
      <c r="H3506" s="226" t="s">
        <v>66</v>
      </c>
      <c r="I3506" s="229">
        <f t="shared" si="103"/>
        <v>0</v>
      </c>
      <c r="J3506" s="232"/>
      <c r="K3506" s="226" t="s">
        <v>13006</v>
      </c>
      <c r="L3506" s="226" t="s">
        <v>5024</v>
      </c>
      <c r="M3506" s="226" t="s">
        <v>8141</v>
      </c>
      <c r="N3506" s="226" t="s">
        <v>8216</v>
      </c>
      <c r="O3506" s="232">
        <v>45159.375</v>
      </c>
      <c r="P3506" s="232"/>
      <c r="Q3506" s="232"/>
      <c r="R3506" s="232"/>
      <c r="S3506" s="226" t="s">
        <v>8181</v>
      </c>
      <c r="T3506" s="229">
        <v>45161.375</v>
      </c>
      <c r="U3506" s="232"/>
      <c r="V3506" s="233"/>
      <c r="W3506" s="233"/>
      <c r="X3506" s="226" t="s">
        <v>8152</v>
      </c>
      <c r="Y3506" s="229">
        <v>45163.375</v>
      </c>
      <c r="Z3506" s="232">
        <v>45163.375</v>
      </c>
      <c r="AA3506" s="232"/>
      <c r="AB3506" s="232"/>
      <c r="AC3506" s="234"/>
      <c r="AD3506" s="232"/>
      <c r="AE3506" s="253" t="str">
        <f>IF($N3506=マイタスク!$U$5,"作業者","")&amp;IF($S3506=マイタスク!$U$5,"ピアレビュー","")&amp;IF($X3506=マイタスク!$U$5,"SVレビュー","")</f>
        <v/>
      </c>
      <c r="AF3506" s="252">
        <f t="shared" si="102"/>
        <v>238</v>
      </c>
      <c r="AG3506" s="9" t="s">
        <v>34</v>
      </c>
    </row>
    <row r="3507" spans="2:33">
      <c r="B3507" s="225">
        <v>3495</v>
      </c>
      <c r="C3507" s="226" t="s">
        <v>85</v>
      </c>
      <c r="D3507" s="227" t="s">
        <v>86</v>
      </c>
      <c r="E3507" s="228" t="s">
        <v>5023</v>
      </c>
      <c r="F3507" s="226" t="s">
        <v>5024</v>
      </c>
      <c r="G3507" s="226" t="s">
        <v>65</v>
      </c>
      <c r="H3507" s="226" t="s">
        <v>66</v>
      </c>
      <c r="I3507" s="229">
        <f t="shared" si="103"/>
        <v>0</v>
      </c>
      <c r="J3507" s="232"/>
      <c r="K3507" s="226" t="s">
        <v>13007</v>
      </c>
      <c r="L3507" s="226" t="s">
        <v>13008</v>
      </c>
      <c r="M3507" s="226" t="s">
        <v>8141</v>
      </c>
      <c r="N3507" s="226" t="s">
        <v>8216</v>
      </c>
      <c r="O3507" s="232">
        <v>45159.375</v>
      </c>
      <c r="P3507" s="232"/>
      <c r="Q3507" s="232"/>
      <c r="R3507" s="232"/>
      <c r="S3507" s="226" t="s">
        <v>8181</v>
      </c>
      <c r="T3507" s="229">
        <v>45161.375</v>
      </c>
      <c r="U3507" s="232"/>
      <c r="V3507" s="233"/>
      <c r="W3507" s="233"/>
      <c r="X3507" s="226" t="s">
        <v>8152</v>
      </c>
      <c r="Y3507" s="229">
        <v>45163.375</v>
      </c>
      <c r="Z3507" s="232">
        <v>45163.375</v>
      </c>
      <c r="AA3507" s="232"/>
      <c r="AB3507" s="232"/>
      <c r="AC3507" s="234"/>
      <c r="AD3507" s="232"/>
      <c r="AE3507" s="253" t="str">
        <f>IF($N3507=マイタスク!$U$5,"作業者","")&amp;IF($S3507=マイタスク!$U$5,"ピアレビュー","")&amp;IF($X3507=マイタスク!$U$5,"SVレビュー","")</f>
        <v/>
      </c>
      <c r="AF3507" s="252">
        <f t="shared" si="102"/>
        <v>238</v>
      </c>
      <c r="AG3507" s="9" t="s">
        <v>34</v>
      </c>
    </row>
    <row r="3508" spans="2:33">
      <c r="B3508" s="225">
        <v>3496</v>
      </c>
      <c r="C3508" s="226" t="s">
        <v>85</v>
      </c>
      <c r="D3508" s="227" t="s">
        <v>86</v>
      </c>
      <c r="E3508" s="228" t="s">
        <v>5025</v>
      </c>
      <c r="F3508" s="226" t="s">
        <v>5026</v>
      </c>
      <c r="G3508" s="226" t="s">
        <v>65</v>
      </c>
      <c r="H3508" s="226" t="s">
        <v>66</v>
      </c>
      <c r="I3508" s="229">
        <f t="shared" si="103"/>
        <v>0</v>
      </c>
      <c r="J3508" s="232"/>
      <c r="K3508" s="226" t="s">
        <v>13009</v>
      </c>
      <c r="L3508" s="226" t="s">
        <v>5026</v>
      </c>
      <c r="M3508" s="226" t="s">
        <v>8141</v>
      </c>
      <c r="N3508" s="226" t="s">
        <v>8164</v>
      </c>
      <c r="O3508" s="232">
        <v>45894</v>
      </c>
      <c r="P3508" s="232"/>
      <c r="Q3508" s="232"/>
      <c r="R3508" s="232"/>
      <c r="S3508" s="226" t="s">
        <v>8230</v>
      </c>
      <c r="T3508" s="229">
        <v>45898</v>
      </c>
      <c r="U3508" s="232"/>
      <c r="V3508" s="233"/>
      <c r="W3508" s="233"/>
      <c r="X3508" s="226"/>
      <c r="Y3508" s="229"/>
      <c r="Z3508" s="232">
        <v>45891</v>
      </c>
      <c r="AA3508" s="232"/>
      <c r="AB3508" s="232"/>
      <c r="AC3508" s="234"/>
      <c r="AD3508" s="232"/>
      <c r="AE3508" s="253" t="str">
        <f>IF($N3508=マイタスク!$U$5,"作業者","")&amp;IF($S3508=マイタスク!$U$5,"ピアレビュー","")&amp;IF($X3508=マイタスク!$U$5,"SVレビュー","")</f>
        <v/>
      </c>
      <c r="AF3508" s="252">
        <f t="shared" si="102"/>
        <v>866</v>
      </c>
      <c r="AG3508" s="9" t="s">
        <v>34</v>
      </c>
    </row>
    <row r="3509" spans="2:33">
      <c r="B3509" s="225">
        <v>3497</v>
      </c>
      <c r="C3509" s="226" t="s">
        <v>85</v>
      </c>
      <c r="D3509" s="227" t="s">
        <v>86</v>
      </c>
      <c r="E3509" s="228" t="s">
        <v>5027</v>
      </c>
      <c r="F3509" s="226" t="s">
        <v>5028</v>
      </c>
      <c r="G3509" s="226" t="s">
        <v>65</v>
      </c>
      <c r="H3509" s="226" t="s">
        <v>66</v>
      </c>
      <c r="I3509" s="229">
        <f t="shared" si="103"/>
        <v>0</v>
      </c>
      <c r="J3509" s="232"/>
      <c r="K3509" s="226" t="s">
        <v>13010</v>
      </c>
      <c r="L3509" s="226" t="s">
        <v>5028</v>
      </c>
      <c r="M3509" s="226" t="s">
        <v>8158</v>
      </c>
      <c r="N3509" s="226" t="s">
        <v>8527</v>
      </c>
      <c r="O3509" s="232">
        <v>45527</v>
      </c>
      <c r="P3509" s="232"/>
      <c r="Q3509" s="232"/>
      <c r="R3509" s="232"/>
      <c r="S3509" s="226" t="s">
        <v>8208</v>
      </c>
      <c r="T3509" s="229">
        <v>45527</v>
      </c>
      <c r="U3509" s="232"/>
      <c r="V3509" s="233"/>
      <c r="W3509" s="233"/>
      <c r="X3509" s="226"/>
      <c r="Y3509" s="229"/>
      <c r="Z3509" s="232">
        <v>45534</v>
      </c>
      <c r="AA3509" s="232"/>
      <c r="AB3509" s="232"/>
      <c r="AC3509" s="234"/>
      <c r="AD3509" s="232"/>
      <c r="AE3509" s="253" t="str">
        <f>IF($N3509=マイタスク!$U$5,"作業者","")&amp;IF($S3509=マイタスク!$U$5,"ピアレビュー","")&amp;IF($X3509=マイタスク!$U$5,"SVレビュー","")</f>
        <v/>
      </c>
      <c r="AF3509" s="252">
        <f t="shared" si="102"/>
        <v>571</v>
      </c>
      <c r="AG3509" s="9" t="s">
        <v>34</v>
      </c>
    </row>
    <row r="3510" spans="2:33">
      <c r="B3510" s="225">
        <v>3498</v>
      </c>
      <c r="C3510" s="226" t="s">
        <v>85</v>
      </c>
      <c r="D3510" s="227" t="s">
        <v>86</v>
      </c>
      <c r="E3510" s="228" t="s">
        <v>5029</v>
      </c>
      <c r="F3510" s="226" t="s">
        <v>5030</v>
      </c>
      <c r="G3510" s="226" t="s">
        <v>65</v>
      </c>
      <c r="H3510" s="226" t="s">
        <v>66</v>
      </c>
      <c r="I3510" s="229">
        <f t="shared" si="103"/>
        <v>0</v>
      </c>
      <c r="J3510" s="232"/>
      <c r="K3510" s="226" t="s">
        <v>13011</v>
      </c>
      <c r="L3510" s="226" t="s">
        <v>5030</v>
      </c>
      <c r="M3510" s="226" t="s">
        <v>8141</v>
      </c>
      <c r="N3510" s="226" t="s">
        <v>8152</v>
      </c>
      <c r="O3510" s="232">
        <v>45166.375</v>
      </c>
      <c r="P3510" s="232"/>
      <c r="Q3510" s="232"/>
      <c r="R3510" s="232"/>
      <c r="S3510" s="226" t="s">
        <v>8163</v>
      </c>
      <c r="T3510" s="229">
        <v>45168.375</v>
      </c>
      <c r="U3510" s="232"/>
      <c r="V3510" s="233"/>
      <c r="W3510" s="233"/>
      <c r="X3510" s="226" t="s">
        <v>8163</v>
      </c>
      <c r="Y3510" s="229">
        <v>45170.375</v>
      </c>
      <c r="Z3510" s="232">
        <v>45170.375</v>
      </c>
      <c r="AA3510" s="232"/>
      <c r="AB3510" s="232"/>
      <c r="AC3510" s="234"/>
      <c r="AD3510" s="232"/>
      <c r="AE3510" s="253" t="str">
        <f>IF($N3510=マイタスク!$U$5,"作業者","")&amp;IF($S3510=マイタスク!$U$5,"ピアレビュー","")&amp;IF($X3510=マイタスク!$U$5,"SVレビュー","")</f>
        <v/>
      </c>
      <c r="AF3510" s="252">
        <f t="shared" si="102"/>
        <v>244</v>
      </c>
      <c r="AG3510" s="9" t="s">
        <v>34</v>
      </c>
    </row>
    <row r="3511" spans="2:33">
      <c r="B3511" s="225">
        <v>3499</v>
      </c>
      <c r="C3511" s="226" t="s">
        <v>85</v>
      </c>
      <c r="D3511" s="227" t="s">
        <v>86</v>
      </c>
      <c r="E3511" s="228" t="s">
        <v>5029</v>
      </c>
      <c r="F3511" s="226" t="s">
        <v>5030</v>
      </c>
      <c r="G3511" s="226" t="s">
        <v>65</v>
      </c>
      <c r="H3511" s="226" t="s">
        <v>66</v>
      </c>
      <c r="I3511" s="229">
        <f t="shared" si="103"/>
        <v>0</v>
      </c>
      <c r="J3511" s="232"/>
      <c r="K3511" s="226" t="s">
        <v>13012</v>
      </c>
      <c r="L3511" s="226" t="s">
        <v>13013</v>
      </c>
      <c r="M3511" s="226" t="s">
        <v>8141</v>
      </c>
      <c r="N3511" s="226" t="s">
        <v>8152</v>
      </c>
      <c r="O3511" s="232">
        <v>45166.375</v>
      </c>
      <c r="P3511" s="232"/>
      <c r="Q3511" s="232"/>
      <c r="R3511" s="232"/>
      <c r="S3511" s="226" t="s">
        <v>8163</v>
      </c>
      <c r="T3511" s="229">
        <v>45168.375</v>
      </c>
      <c r="U3511" s="232"/>
      <c r="V3511" s="233"/>
      <c r="W3511" s="233"/>
      <c r="X3511" s="226" t="s">
        <v>8163</v>
      </c>
      <c r="Y3511" s="229">
        <v>45170.375</v>
      </c>
      <c r="Z3511" s="232">
        <v>45170.375</v>
      </c>
      <c r="AA3511" s="232"/>
      <c r="AB3511" s="232"/>
      <c r="AC3511" s="234"/>
      <c r="AD3511" s="232"/>
      <c r="AE3511" s="253" t="str">
        <f>IF($N3511=マイタスク!$U$5,"作業者","")&amp;IF($S3511=マイタスク!$U$5,"ピアレビュー","")&amp;IF($X3511=マイタスク!$U$5,"SVレビュー","")</f>
        <v/>
      </c>
      <c r="AF3511" s="252">
        <f t="shared" si="102"/>
        <v>244</v>
      </c>
      <c r="AG3511" s="9" t="s">
        <v>34</v>
      </c>
    </row>
    <row r="3512" spans="2:33">
      <c r="B3512" s="225">
        <v>3500</v>
      </c>
      <c r="C3512" s="226" t="s">
        <v>85</v>
      </c>
      <c r="D3512" s="227" t="s">
        <v>86</v>
      </c>
      <c r="E3512" s="228" t="s">
        <v>5029</v>
      </c>
      <c r="F3512" s="226" t="s">
        <v>5030</v>
      </c>
      <c r="G3512" s="226" t="s">
        <v>65</v>
      </c>
      <c r="H3512" s="226" t="s">
        <v>66</v>
      </c>
      <c r="I3512" s="229">
        <f t="shared" si="103"/>
        <v>0</v>
      </c>
      <c r="J3512" s="232"/>
      <c r="K3512" s="226" t="s">
        <v>13014</v>
      </c>
      <c r="L3512" s="226" t="s">
        <v>5030</v>
      </c>
      <c r="M3512" s="226" t="s">
        <v>8141</v>
      </c>
      <c r="N3512" s="226" t="s">
        <v>8152</v>
      </c>
      <c r="O3512" s="232">
        <v>45166.375</v>
      </c>
      <c r="P3512" s="232"/>
      <c r="Q3512" s="232"/>
      <c r="R3512" s="232"/>
      <c r="S3512" s="226" t="s">
        <v>8163</v>
      </c>
      <c r="T3512" s="229">
        <v>45166.375</v>
      </c>
      <c r="U3512" s="232"/>
      <c r="V3512" s="233"/>
      <c r="W3512" s="233"/>
      <c r="X3512" s="226" t="s">
        <v>8163</v>
      </c>
      <c r="Y3512" s="229">
        <v>45166.375</v>
      </c>
      <c r="Z3512" s="232">
        <v>45166.375</v>
      </c>
      <c r="AA3512" s="232"/>
      <c r="AB3512" s="232"/>
      <c r="AC3512" s="234"/>
      <c r="AD3512" s="232"/>
      <c r="AE3512" s="253" t="str">
        <f>IF($N3512=マイタスク!$U$5,"作業者","")&amp;IF($S3512=マイタスク!$U$5,"ピアレビュー","")&amp;IF($X3512=マイタスク!$U$5,"SVレビュー","")</f>
        <v/>
      </c>
      <c r="AF3512" s="252">
        <f t="shared" si="102"/>
        <v>244</v>
      </c>
      <c r="AG3512" s="9" t="s">
        <v>34</v>
      </c>
    </row>
    <row r="3513" spans="2:33">
      <c r="B3513" s="225">
        <v>3501</v>
      </c>
      <c r="C3513" s="226" t="s">
        <v>85</v>
      </c>
      <c r="D3513" s="227" t="s">
        <v>86</v>
      </c>
      <c r="E3513" s="228" t="s">
        <v>5031</v>
      </c>
      <c r="F3513" s="226" t="s">
        <v>5032</v>
      </c>
      <c r="G3513" s="226" t="s">
        <v>65</v>
      </c>
      <c r="H3513" s="226" t="s">
        <v>66</v>
      </c>
      <c r="I3513" s="229">
        <f t="shared" si="103"/>
        <v>0</v>
      </c>
      <c r="J3513" s="232"/>
      <c r="K3513" s="226" t="s">
        <v>13015</v>
      </c>
      <c r="L3513" s="226" t="s">
        <v>5032</v>
      </c>
      <c r="M3513" s="226" t="s">
        <v>8141</v>
      </c>
      <c r="N3513" s="226" t="s">
        <v>8433</v>
      </c>
      <c r="O3513" s="232">
        <v>45870</v>
      </c>
      <c r="P3513" s="232"/>
      <c r="Q3513" s="232"/>
      <c r="R3513" s="232"/>
      <c r="S3513" s="226" t="s">
        <v>8230</v>
      </c>
      <c r="T3513" s="229">
        <v>45870</v>
      </c>
      <c r="U3513" s="232"/>
      <c r="V3513" s="233"/>
      <c r="W3513" s="233"/>
      <c r="X3513" s="226" t="s">
        <v>8152</v>
      </c>
      <c r="Y3513" s="229">
        <v>45870</v>
      </c>
      <c r="Z3513" s="232">
        <v>45870</v>
      </c>
      <c r="AA3513" s="232"/>
      <c r="AB3513" s="232"/>
      <c r="AC3513" s="234"/>
      <c r="AD3513" s="232"/>
      <c r="AE3513" s="253" t="str">
        <f>IF($N3513=マイタスク!$U$5,"作業者","")&amp;IF($S3513=マイタスク!$U$5,"ピアレビュー","")&amp;IF($X3513=マイタスク!$U$5,"SVレビュー","")</f>
        <v/>
      </c>
      <c r="AF3513" s="252">
        <f t="shared" si="102"/>
        <v>858</v>
      </c>
      <c r="AG3513" s="9" t="s">
        <v>34</v>
      </c>
    </row>
    <row r="3514" spans="2:33">
      <c r="B3514" s="225">
        <v>3502</v>
      </c>
      <c r="C3514" s="226" t="s">
        <v>85</v>
      </c>
      <c r="D3514" s="227" t="s">
        <v>86</v>
      </c>
      <c r="E3514" s="228" t="s">
        <v>5033</v>
      </c>
      <c r="F3514" s="226" t="s">
        <v>5034</v>
      </c>
      <c r="G3514" s="226" t="s">
        <v>65</v>
      </c>
      <c r="H3514" s="226" t="s">
        <v>66</v>
      </c>
      <c r="I3514" s="229">
        <f t="shared" si="103"/>
        <v>0</v>
      </c>
      <c r="J3514" s="232"/>
      <c r="K3514" s="226" t="s">
        <v>13016</v>
      </c>
      <c r="L3514" s="226" t="s">
        <v>5034</v>
      </c>
      <c r="M3514" s="226" t="s">
        <v>8141</v>
      </c>
      <c r="N3514" s="226" t="s">
        <v>8230</v>
      </c>
      <c r="O3514" s="232">
        <v>45509</v>
      </c>
      <c r="P3514" s="232"/>
      <c r="Q3514" s="232"/>
      <c r="R3514" s="232"/>
      <c r="S3514" s="226" t="s">
        <v>8433</v>
      </c>
      <c r="T3514" s="229">
        <v>45513</v>
      </c>
      <c r="U3514" s="232"/>
      <c r="V3514" s="233"/>
      <c r="W3514" s="233"/>
      <c r="X3514" s="226"/>
      <c r="Y3514" s="229"/>
      <c r="Z3514" s="232">
        <v>45513</v>
      </c>
      <c r="AA3514" s="232"/>
      <c r="AB3514" s="232"/>
      <c r="AC3514" s="234"/>
      <c r="AD3514" s="232"/>
      <c r="AE3514" s="253" t="str">
        <f>IF($N3514=マイタスク!$U$5,"作業者","")&amp;IF($S3514=マイタスク!$U$5,"ピアレビュー","")&amp;IF($X3514=マイタスク!$U$5,"SVレビュー","")</f>
        <v/>
      </c>
      <c r="AF3514" s="252">
        <f t="shared" si="102"/>
        <v>551</v>
      </c>
      <c r="AG3514" s="9" t="s">
        <v>34</v>
      </c>
    </row>
    <row r="3515" spans="2:33">
      <c r="B3515" s="225">
        <v>3503</v>
      </c>
      <c r="C3515" s="226" t="s">
        <v>85</v>
      </c>
      <c r="D3515" s="227" t="s">
        <v>86</v>
      </c>
      <c r="E3515" s="228" t="s">
        <v>5035</v>
      </c>
      <c r="F3515" s="226" t="s">
        <v>5036</v>
      </c>
      <c r="G3515" s="226" t="s">
        <v>65</v>
      </c>
      <c r="H3515" s="226" t="s">
        <v>66</v>
      </c>
      <c r="I3515" s="229">
        <f t="shared" si="103"/>
        <v>0</v>
      </c>
      <c r="J3515" s="232"/>
      <c r="K3515" s="226" t="s">
        <v>13017</v>
      </c>
      <c r="L3515" s="226" t="s">
        <v>5036</v>
      </c>
      <c r="M3515" s="226" t="s">
        <v>8141</v>
      </c>
      <c r="N3515" s="226" t="s">
        <v>8156</v>
      </c>
      <c r="O3515" s="232">
        <v>45180.375</v>
      </c>
      <c r="P3515" s="232"/>
      <c r="Q3515" s="232"/>
      <c r="R3515" s="232"/>
      <c r="S3515" s="226" t="s">
        <v>8167</v>
      </c>
      <c r="T3515" s="229">
        <v>45182.375</v>
      </c>
      <c r="U3515" s="232"/>
      <c r="V3515" s="233"/>
      <c r="W3515" s="233"/>
      <c r="X3515" s="226"/>
      <c r="Y3515" s="229"/>
      <c r="Z3515" s="232">
        <v>45184</v>
      </c>
      <c r="AA3515" s="232"/>
      <c r="AB3515" s="232"/>
      <c r="AC3515" s="234"/>
      <c r="AD3515" s="232"/>
      <c r="AE3515" s="253" t="str">
        <f>IF($N3515=マイタスク!$U$5,"作業者","")&amp;IF($S3515=マイタスク!$U$5,"ピアレビュー","")&amp;IF($X3515=マイタスク!$U$5,"SVレビュー","")</f>
        <v/>
      </c>
      <c r="AF3515" s="252">
        <f t="shared" si="102"/>
        <v>256</v>
      </c>
      <c r="AG3515" s="9" t="s">
        <v>34</v>
      </c>
    </row>
    <row r="3516" spans="2:33">
      <c r="B3516" s="225">
        <v>3504</v>
      </c>
      <c r="C3516" s="226" t="s">
        <v>85</v>
      </c>
      <c r="D3516" s="227" t="s">
        <v>86</v>
      </c>
      <c r="E3516" s="228" t="s">
        <v>5037</v>
      </c>
      <c r="F3516" s="226" t="s">
        <v>5038</v>
      </c>
      <c r="G3516" s="226" t="s">
        <v>65</v>
      </c>
      <c r="H3516" s="226" t="s">
        <v>66</v>
      </c>
      <c r="I3516" s="229">
        <f t="shared" si="103"/>
        <v>0</v>
      </c>
      <c r="J3516" s="232"/>
      <c r="K3516" s="226" t="s">
        <v>13018</v>
      </c>
      <c r="L3516" s="226" t="s">
        <v>5038</v>
      </c>
      <c r="M3516" s="226" t="s">
        <v>8141</v>
      </c>
      <c r="N3516" s="226" t="s">
        <v>8527</v>
      </c>
      <c r="O3516" s="232">
        <v>45552</v>
      </c>
      <c r="P3516" s="232"/>
      <c r="Q3516" s="232"/>
      <c r="R3516" s="232"/>
      <c r="S3516" s="226" t="s">
        <v>8433</v>
      </c>
      <c r="T3516" s="229">
        <v>45555</v>
      </c>
      <c r="U3516" s="232"/>
      <c r="V3516" s="233"/>
      <c r="W3516" s="233"/>
      <c r="X3516" s="226"/>
      <c r="Y3516" s="229"/>
      <c r="Z3516" s="232">
        <v>45548</v>
      </c>
      <c r="AA3516" s="232"/>
      <c r="AB3516" s="232"/>
      <c r="AC3516" s="234"/>
      <c r="AD3516" s="232"/>
      <c r="AE3516" s="253" t="str">
        <f>IF($N3516=マイタスク!$U$5,"作業者","")&amp;IF($S3516=マイタスク!$U$5,"ピアレビュー","")&amp;IF($X3516=マイタスク!$U$5,"SVレビュー","")</f>
        <v/>
      </c>
      <c r="AF3516" s="252">
        <f t="shared" si="102"/>
        <v>593</v>
      </c>
      <c r="AG3516" s="9" t="s">
        <v>34</v>
      </c>
    </row>
    <row r="3517" spans="2:33">
      <c r="B3517" s="225">
        <v>3505</v>
      </c>
      <c r="C3517" s="226" t="s">
        <v>85</v>
      </c>
      <c r="D3517" s="227" t="s">
        <v>86</v>
      </c>
      <c r="E3517" s="228" t="s">
        <v>5039</v>
      </c>
      <c r="F3517" s="226" t="s">
        <v>5040</v>
      </c>
      <c r="G3517" s="226" t="s">
        <v>65</v>
      </c>
      <c r="H3517" s="226" t="s">
        <v>66</v>
      </c>
      <c r="I3517" s="229">
        <f t="shared" si="103"/>
        <v>0</v>
      </c>
      <c r="J3517" s="232"/>
      <c r="K3517" s="226" t="s">
        <v>13019</v>
      </c>
      <c r="L3517" s="226" t="s">
        <v>5040</v>
      </c>
      <c r="M3517" s="226" t="s">
        <v>8141</v>
      </c>
      <c r="N3517" s="226" t="s">
        <v>8181</v>
      </c>
      <c r="O3517" s="232">
        <v>45188.375</v>
      </c>
      <c r="P3517" s="232"/>
      <c r="Q3517" s="232"/>
      <c r="R3517" s="232"/>
      <c r="S3517" s="226" t="s">
        <v>8216</v>
      </c>
      <c r="T3517" s="229">
        <v>45189.375</v>
      </c>
      <c r="U3517" s="232"/>
      <c r="V3517" s="233"/>
      <c r="W3517" s="233"/>
      <c r="X3517" s="226" t="s">
        <v>8152</v>
      </c>
      <c r="Y3517" s="229">
        <v>45191.375</v>
      </c>
      <c r="Z3517" s="232">
        <v>45191.375</v>
      </c>
      <c r="AA3517" s="232"/>
      <c r="AB3517" s="232"/>
      <c r="AC3517" s="234"/>
      <c r="AD3517" s="232"/>
      <c r="AE3517" s="253" t="str">
        <f>IF($N3517=マイタスク!$U$5,"作業者","")&amp;IF($S3517=マイタスク!$U$5,"ピアレビュー","")&amp;IF($X3517=マイタスク!$U$5,"SVレビュー","")</f>
        <v/>
      </c>
      <c r="AF3517" s="252">
        <f t="shared" si="102"/>
        <v>262</v>
      </c>
      <c r="AG3517" s="9" t="s">
        <v>34</v>
      </c>
    </row>
    <row r="3518" spans="2:33">
      <c r="B3518" s="225">
        <v>3506</v>
      </c>
      <c r="C3518" s="226" t="s">
        <v>85</v>
      </c>
      <c r="D3518" s="227" t="s">
        <v>86</v>
      </c>
      <c r="E3518" s="228" t="s">
        <v>5041</v>
      </c>
      <c r="F3518" s="226" t="s">
        <v>5042</v>
      </c>
      <c r="G3518" s="226" t="s">
        <v>65</v>
      </c>
      <c r="H3518" s="226" t="s">
        <v>66</v>
      </c>
      <c r="I3518" s="229">
        <f t="shared" si="103"/>
        <v>0</v>
      </c>
      <c r="J3518" s="232"/>
      <c r="K3518" s="226" t="s">
        <v>13020</v>
      </c>
      <c r="L3518" s="226" t="s">
        <v>5042</v>
      </c>
      <c r="M3518" s="226" t="s">
        <v>8141</v>
      </c>
      <c r="N3518" s="226" t="s">
        <v>8208</v>
      </c>
      <c r="O3518" s="232">
        <v>45559</v>
      </c>
      <c r="P3518" s="232"/>
      <c r="Q3518" s="232"/>
      <c r="R3518" s="232"/>
      <c r="S3518" s="226" t="s">
        <v>8230</v>
      </c>
      <c r="T3518" s="229">
        <v>45562</v>
      </c>
      <c r="U3518" s="232"/>
      <c r="V3518" s="233"/>
      <c r="W3518" s="233"/>
      <c r="X3518" s="226"/>
      <c r="Y3518" s="229"/>
      <c r="Z3518" s="232">
        <v>45562</v>
      </c>
      <c r="AA3518" s="232"/>
      <c r="AB3518" s="232"/>
      <c r="AC3518" s="234"/>
      <c r="AD3518" s="232"/>
      <c r="AE3518" s="253" t="str">
        <f>IF($N3518=マイタスク!$U$5,"作業者","")&amp;IF($S3518=マイタスク!$U$5,"ピアレビュー","")&amp;IF($X3518=マイタスク!$U$5,"SVレビュー","")</f>
        <v/>
      </c>
      <c r="AF3518" s="252">
        <f t="shared" si="102"/>
        <v>599</v>
      </c>
      <c r="AG3518" s="9" t="s">
        <v>34</v>
      </c>
    </row>
    <row r="3519" spans="2:33">
      <c r="B3519" s="225">
        <v>3507</v>
      </c>
      <c r="C3519" s="226" t="s">
        <v>85</v>
      </c>
      <c r="D3519" s="227" t="s">
        <v>86</v>
      </c>
      <c r="E3519" s="228" t="s">
        <v>5043</v>
      </c>
      <c r="F3519" s="226" t="s">
        <v>5044</v>
      </c>
      <c r="G3519" s="226" t="s">
        <v>65</v>
      </c>
      <c r="H3519" s="226" t="s">
        <v>66</v>
      </c>
      <c r="I3519" s="229">
        <f t="shared" si="103"/>
        <v>0</v>
      </c>
      <c r="J3519" s="232"/>
      <c r="K3519" s="226" t="s">
        <v>13021</v>
      </c>
      <c r="L3519" s="226" t="s">
        <v>5044</v>
      </c>
      <c r="M3519" s="226" t="s">
        <v>8141</v>
      </c>
      <c r="N3519" s="226" t="s">
        <v>8230</v>
      </c>
      <c r="O3519" s="232">
        <v>45194.375</v>
      </c>
      <c r="P3519" s="232"/>
      <c r="Q3519" s="232"/>
      <c r="R3519" s="232"/>
      <c r="S3519" s="226" t="s">
        <v>8152</v>
      </c>
      <c r="T3519" s="229">
        <v>45196.375</v>
      </c>
      <c r="U3519" s="232"/>
      <c r="V3519" s="233"/>
      <c r="W3519" s="233"/>
      <c r="X3519" s="226" t="s">
        <v>8152</v>
      </c>
      <c r="Y3519" s="229">
        <v>45198.375</v>
      </c>
      <c r="Z3519" s="232">
        <v>45198.375</v>
      </c>
      <c r="AA3519" s="232"/>
      <c r="AB3519" s="232"/>
      <c r="AC3519" s="234"/>
      <c r="AD3519" s="232"/>
      <c r="AE3519" s="253" t="str">
        <f>IF($N3519=マイタスク!$U$5,"作業者","")&amp;IF($S3519=マイタスク!$U$5,"ピアレビュー","")&amp;IF($X3519=マイタスク!$U$5,"SVレビュー","")</f>
        <v/>
      </c>
      <c r="AF3519" s="252">
        <f t="shared" si="102"/>
        <v>268</v>
      </c>
      <c r="AG3519" s="9" t="s">
        <v>34</v>
      </c>
    </row>
    <row r="3520" spans="2:33">
      <c r="B3520" s="225">
        <v>3508</v>
      </c>
      <c r="C3520" s="226" t="s">
        <v>85</v>
      </c>
      <c r="D3520" s="227" t="s">
        <v>86</v>
      </c>
      <c r="E3520" s="228" t="s">
        <v>5045</v>
      </c>
      <c r="F3520" s="226" t="s">
        <v>5046</v>
      </c>
      <c r="G3520" s="226" t="s">
        <v>65</v>
      </c>
      <c r="H3520" s="226" t="s">
        <v>66</v>
      </c>
      <c r="I3520" s="229">
        <f t="shared" si="103"/>
        <v>0</v>
      </c>
      <c r="J3520" s="232"/>
      <c r="K3520" s="226" t="s">
        <v>13022</v>
      </c>
      <c r="L3520" s="226" t="s">
        <v>5046</v>
      </c>
      <c r="M3520" s="226" t="s">
        <v>8141</v>
      </c>
      <c r="N3520" s="226" t="s">
        <v>8527</v>
      </c>
      <c r="O3520" s="232">
        <v>45537</v>
      </c>
      <c r="P3520" s="232"/>
      <c r="Q3520" s="232"/>
      <c r="R3520" s="232"/>
      <c r="S3520" s="226" t="s">
        <v>8433</v>
      </c>
      <c r="T3520" s="229">
        <v>45541</v>
      </c>
      <c r="U3520" s="232"/>
      <c r="V3520" s="233"/>
      <c r="W3520" s="233"/>
      <c r="X3520" s="226"/>
      <c r="Y3520" s="229"/>
      <c r="Z3520" s="232">
        <v>45534</v>
      </c>
      <c r="AA3520" s="232"/>
      <c r="AB3520" s="232"/>
      <c r="AC3520" s="234"/>
      <c r="AD3520" s="232"/>
      <c r="AE3520" s="253" t="str">
        <f>IF($N3520=マイタスク!$U$5,"作業者","")&amp;IF($S3520=マイタスク!$U$5,"ピアレビュー","")&amp;IF($X3520=マイタスク!$U$5,"SVレビュー","")</f>
        <v/>
      </c>
      <c r="AF3520" s="252">
        <f t="shared" si="102"/>
        <v>580</v>
      </c>
      <c r="AG3520" s="9" t="s">
        <v>34</v>
      </c>
    </row>
    <row r="3521" spans="2:33">
      <c r="B3521" s="225">
        <v>3509</v>
      </c>
      <c r="C3521" s="226" t="s">
        <v>85</v>
      </c>
      <c r="D3521" s="227" t="s">
        <v>86</v>
      </c>
      <c r="E3521" s="228" t="s">
        <v>5047</v>
      </c>
      <c r="F3521" s="226" t="s">
        <v>5048</v>
      </c>
      <c r="G3521" s="226" t="s">
        <v>65</v>
      </c>
      <c r="H3521" s="226" t="s">
        <v>66</v>
      </c>
      <c r="I3521" s="229">
        <f t="shared" si="103"/>
        <v>0</v>
      </c>
      <c r="J3521" s="232"/>
      <c r="K3521" s="226" t="s">
        <v>13023</v>
      </c>
      <c r="L3521" s="226" t="s">
        <v>5048</v>
      </c>
      <c r="M3521" s="226" t="s">
        <v>8141</v>
      </c>
      <c r="N3521" s="226" t="s">
        <v>8527</v>
      </c>
      <c r="O3521" s="232">
        <v>45565</v>
      </c>
      <c r="P3521" s="232"/>
      <c r="Q3521" s="232"/>
      <c r="R3521" s="232"/>
      <c r="S3521" s="226" t="s">
        <v>8433</v>
      </c>
      <c r="T3521" s="229">
        <v>45569</v>
      </c>
      <c r="U3521" s="232"/>
      <c r="V3521" s="233"/>
      <c r="W3521" s="233"/>
      <c r="X3521" s="226"/>
      <c r="Y3521" s="229"/>
      <c r="Z3521" s="232">
        <v>45569</v>
      </c>
      <c r="AA3521" s="232"/>
      <c r="AB3521" s="232"/>
      <c r="AC3521" s="234"/>
      <c r="AD3521" s="232"/>
      <c r="AE3521" s="253" t="str">
        <f>IF($N3521=マイタスク!$U$5,"作業者","")&amp;IF($S3521=マイタスク!$U$5,"ピアレビュー","")&amp;IF($X3521=マイタスク!$U$5,"SVレビュー","")</f>
        <v/>
      </c>
      <c r="AF3521" s="252">
        <f t="shared" si="102"/>
        <v>605</v>
      </c>
      <c r="AG3521" s="9" t="s">
        <v>34</v>
      </c>
    </row>
    <row r="3522" spans="2:33">
      <c r="B3522" s="225">
        <v>3510</v>
      </c>
      <c r="C3522" s="226" t="s">
        <v>85</v>
      </c>
      <c r="D3522" s="227" t="s">
        <v>86</v>
      </c>
      <c r="E3522" s="228" t="s">
        <v>5049</v>
      </c>
      <c r="F3522" s="226" t="s">
        <v>5050</v>
      </c>
      <c r="G3522" s="226" t="s">
        <v>65</v>
      </c>
      <c r="H3522" s="226" t="s">
        <v>66</v>
      </c>
      <c r="I3522" s="229">
        <f t="shared" si="103"/>
        <v>0</v>
      </c>
      <c r="J3522" s="232"/>
      <c r="K3522" s="226" t="s">
        <v>13024</v>
      </c>
      <c r="L3522" s="226" t="s">
        <v>5050</v>
      </c>
      <c r="M3522" s="226" t="s">
        <v>8141</v>
      </c>
      <c r="N3522" s="226" t="s">
        <v>8230</v>
      </c>
      <c r="O3522" s="232">
        <v>45173.375</v>
      </c>
      <c r="P3522" s="232"/>
      <c r="Q3522" s="232"/>
      <c r="R3522" s="232"/>
      <c r="S3522" s="226" t="s">
        <v>8216</v>
      </c>
      <c r="T3522" s="229">
        <v>45175.375</v>
      </c>
      <c r="U3522" s="232"/>
      <c r="V3522" s="233"/>
      <c r="W3522" s="233"/>
      <c r="X3522" s="226" t="s">
        <v>8152</v>
      </c>
      <c r="Y3522" s="229">
        <v>45177.375</v>
      </c>
      <c r="Z3522" s="232">
        <v>45177.375</v>
      </c>
      <c r="AA3522" s="232"/>
      <c r="AB3522" s="232"/>
      <c r="AC3522" s="234"/>
      <c r="AD3522" s="232"/>
      <c r="AE3522" s="253" t="str">
        <f>IF($N3522=マイタスク!$U$5,"作業者","")&amp;IF($S3522=マイタスク!$U$5,"ピアレビュー","")&amp;IF($X3522=マイタスク!$U$5,"SVレビュー","")</f>
        <v/>
      </c>
      <c r="AF3522" s="252">
        <f t="shared" si="102"/>
        <v>249</v>
      </c>
      <c r="AG3522" s="9" t="s">
        <v>34</v>
      </c>
    </row>
    <row r="3523" spans="2:33">
      <c r="B3523" s="225">
        <v>3511</v>
      </c>
      <c r="C3523" s="226" t="s">
        <v>85</v>
      </c>
      <c r="D3523" s="227" t="s">
        <v>86</v>
      </c>
      <c r="E3523" s="228" t="s">
        <v>5049</v>
      </c>
      <c r="F3523" s="226" t="s">
        <v>5050</v>
      </c>
      <c r="G3523" s="226" t="s">
        <v>65</v>
      </c>
      <c r="H3523" s="226" t="s">
        <v>66</v>
      </c>
      <c r="I3523" s="229">
        <f t="shared" si="103"/>
        <v>0</v>
      </c>
      <c r="J3523" s="232"/>
      <c r="K3523" s="226" t="s">
        <v>13025</v>
      </c>
      <c r="L3523" s="226" t="s">
        <v>13026</v>
      </c>
      <c r="M3523" s="226" t="s">
        <v>8141</v>
      </c>
      <c r="N3523" s="226" t="s">
        <v>8230</v>
      </c>
      <c r="O3523" s="232">
        <v>45173.375</v>
      </c>
      <c r="P3523" s="232"/>
      <c r="Q3523" s="232"/>
      <c r="R3523" s="232"/>
      <c r="S3523" s="226" t="s">
        <v>8216</v>
      </c>
      <c r="T3523" s="229">
        <v>45175.375</v>
      </c>
      <c r="U3523" s="232"/>
      <c r="V3523" s="233"/>
      <c r="W3523" s="233"/>
      <c r="X3523" s="226" t="s">
        <v>8152</v>
      </c>
      <c r="Y3523" s="229">
        <v>45177.375</v>
      </c>
      <c r="Z3523" s="232">
        <v>45177.375</v>
      </c>
      <c r="AA3523" s="232"/>
      <c r="AB3523" s="232"/>
      <c r="AC3523" s="234"/>
      <c r="AD3523" s="232"/>
      <c r="AE3523" s="253" t="str">
        <f>IF($N3523=マイタスク!$U$5,"作業者","")&amp;IF($S3523=マイタスク!$U$5,"ピアレビュー","")&amp;IF($X3523=マイタスク!$U$5,"SVレビュー","")</f>
        <v/>
      </c>
      <c r="AF3523" s="252">
        <f t="shared" si="102"/>
        <v>249</v>
      </c>
      <c r="AG3523" s="9" t="s">
        <v>34</v>
      </c>
    </row>
    <row r="3524" spans="2:33">
      <c r="B3524" s="225">
        <v>3512</v>
      </c>
      <c r="C3524" s="226" t="s">
        <v>85</v>
      </c>
      <c r="D3524" s="227" t="s">
        <v>86</v>
      </c>
      <c r="E3524" s="228" t="s">
        <v>5051</v>
      </c>
      <c r="F3524" s="226" t="s">
        <v>5052</v>
      </c>
      <c r="G3524" s="226" t="s">
        <v>65</v>
      </c>
      <c r="H3524" s="226" t="s">
        <v>66</v>
      </c>
      <c r="I3524" s="229">
        <f t="shared" si="103"/>
        <v>0</v>
      </c>
      <c r="J3524" s="232"/>
      <c r="K3524" s="226" t="s">
        <v>13027</v>
      </c>
      <c r="L3524" s="226" t="s">
        <v>5052</v>
      </c>
      <c r="M3524" s="226" t="s">
        <v>8141</v>
      </c>
      <c r="N3524" s="226" t="s">
        <v>8527</v>
      </c>
      <c r="O3524" s="232">
        <v>45544</v>
      </c>
      <c r="P3524" s="232"/>
      <c r="Q3524" s="232"/>
      <c r="R3524" s="232"/>
      <c r="S3524" s="226" t="s">
        <v>8208</v>
      </c>
      <c r="T3524" s="229">
        <v>45548</v>
      </c>
      <c r="U3524" s="232"/>
      <c r="V3524" s="233"/>
      <c r="W3524" s="233"/>
      <c r="X3524" s="226"/>
      <c r="Y3524" s="229"/>
      <c r="Z3524" s="232">
        <v>45548</v>
      </c>
      <c r="AA3524" s="232"/>
      <c r="AB3524" s="232"/>
      <c r="AC3524" s="234"/>
      <c r="AD3524" s="232"/>
      <c r="AE3524" s="253" t="str">
        <f>IF($N3524=マイタスク!$U$5,"作業者","")&amp;IF($S3524=マイタスク!$U$5,"ピアレビュー","")&amp;IF($X3524=マイタスク!$U$5,"SVレビュー","")</f>
        <v/>
      </c>
      <c r="AF3524" s="252">
        <f t="shared" si="102"/>
        <v>587</v>
      </c>
      <c r="AG3524" s="9" t="s">
        <v>34</v>
      </c>
    </row>
    <row r="3525" spans="2:33">
      <c r="B3525" s="225">
        <v>3513</v>
      </c>
      <c r="C3525" s="226" t="s">
        <v>85</v>
      </c>
      <c r="D3525" s="227" t="s">
        <v>86</v>
      </c>
      <c r="E3525" s="228" t="s">
        <v>5053</v>
      </c>
      <c r="F3525" s="226" t="s">
        <v>5054</v>
      </c>
      <c r="G3525" s="226" t="s">
        <v>65</v>
      </c>
      <c r="H3525" s="226" t="s">
        <v>66</v>
      </c>
      <c r="I3525" s="229">
        <f t="shared" si="103"/>
        <v>0</v>
      </c>
      <c r="J3525" s="232"/>
      <c r="K3525" s="226" t="s">
        <v>13028</v>
      </c>
      <c r="L3525" s="226" t="s">
        <v>5054</v>
      </c>
      <c r="M3525" s="226" t="s">
        <v>8141</v>
      </c>
      <c r="N3525" s="226" t="s">
        <v>8527</v>
      </c>
      <c r="O3525" s="232">
        <v>45306</v>
      </c>
      <c r="P3525" s="232"/>
      <c r="Q3525" s="232"/>
      <c r="R3525" s="232"/>
      <c r="S3525" s="226" t="s">
        <v>8163</v>
      </c>
      <c r="T3525" s="229">
        <v>45310</v>
      </c>
      <c r="U3525" s="232"/>
      <c r="V3525" s="233"/>
      <c r="W3525" s="233"/>
      <c r="X3525" s="226" t="s">
        <v>8152</v>
      </c>
      <c r="Y3525" s="229">
        <v>45310</v>
      </c>
      <c r="Z3525" s="232">
        <v>45310</v>
      </c>
      <c r="AA3525" s="232"/>
      <c r="AB3525" s="232"/>
      <c r="AC3525" s="234"/>
      <c r="AD3525" s="232"/>
      <c r="AE3525" s="253" t="str">
        <f>IF($N3525=マイタスク!$U$5,"作業者","")&amp;IF($S3525=マイタスク!$U$5,"ピアレビュー","")&amp;IF($X3525=マイタスク!$U$5,"SVレビュー","")</f>
        <v/>
      </c>
      <c r="AF3525" s="252">
        <f t="shared" si="102"/>
        <v>363</v>
      </c>
      <c r="AG3525" s="9" t="s">
        <v>34</v>
      </c>
    </row>
    <row r="3526" spans="2:33">
      <c r="B3526" s="225">
        <v>3514</v>
      </c>
      <c r="C3526" s="226" t="s">
        <v>85</v>
      </c>
      <c r="D3526" s="227" t="s">
        <v>86</v>
      </c>
      <c r="E3526" s="228" t="s">
        <v>5055</v>
      </c>
      <c r="F3526" s="226" t="s">
        <v>5056</v>
      </c>
      <c r="G3526" s="226" t="s">
        <v>65</v>
      </c>
      <c r="H3526" s="226" t="s">
        <v>66</v>
      </c>
      <c r="I3526" s="229">
        <f t="shared" si="103"/>
        <v>0</v>
      </c>
      <c r="J3526" s="232"/>
      <c r="K3526" s="226" t="s">
        <v>13029</v>
      </c>
      <c r="L3526" s="226" t="s">
        <v>5056</v>
      </c>
      <c r="M3526" s="226" t="s">
        <v>8141</v>
      </c>
      <c r="N3526" s="226" t="s">
        <v>8163</v>
      </c>
      <c r="O3526" s="232">
        <v>45292</v>
      </c>
      <c r="P3526" s="232"/>
      <c r="Q3526" s="232"/>
      <c r="R3526" s="232"/>
      <c r="S3526" s="226" t="s">
        <v>8181</v>
      </c>
      <c r="T3526" s="229">
        <v>45296</v>
      </c>
      <c r="U3526" s="232"/>
      <c r="V3526" s="233"/>
      <c r="W3526" s="233"/>
      <c r="X3526" s="226" t="s">
        <v>8163</v>
      </c>
      <c r="Y3526" s="229">
        <v>45296</v>
      </c>
      <c r="Z3526" s="232">
        <v>45296</v>
      </c>
      <c r="AA3526" s="232"/>
      <c r="AB3526" s="232"/>
      <c r="AC3526" s="234"/>
      <c r="AD3526" s="232"/>
      <c r="AE3526" s="253" t="str">
        <f>IF($N3526=マイタスク!$U$5,"作業者","")&amp;IF($S3526=マイタスク!$U$5,"ピアレビュー","")&amp;IF($X3526=マイタスク!$U$5,"SVレビュー","")</f>
        <v/>
      </c>
      <c r="AF3526" s="252">
        <f t="shared" si="102"/>
        <v>352</v>
      </c>
      <c r="AG3526" s="9" t="s">
        <v>34</v>
      </c>
    </row>
    <row r="3527" spans="2:33">
      <c r="B3527" s="225">
        <v>3515</v>
      </c>
      <c r="C3527" s="226" t="s">
        <v>85</v>
      </c>
      <c r="D3527" s="227" t="s">
        <v>86</v>
      </c>
      <c r="E3527" s="228" t="s">
        <v>5057</v>
      </c>
      <c r="F3527" s="226" t="s">
        <v>5058</v>
      </c>
      <c r="G3527" s="226" t="s">
        <v>65</v>
      </c>
      <c r="H3527" s="226" t="s">
        <v>66</v>
      </c>
      <c r="I3527" s="229">
        <f t="shared" si="103"/>
        <v>0</v>
      </c>
      <c r="J3527" s="232"/>
      <c r="K3527" s="226" t="s">
        <v>13030</v>
      </c>
      <c r="L3527" s="226" t="s">
        <v>5058</v>
      </c>
      <c r="M3527" s="226" t="s">
        <v>8141</v>
      </c>
      <c r="N3527" s="226" t="s">
        <v>8188</v>
      </c>
      <c r="O3527" s="232">
        <v>45677</v>
      </c>
      <c r="P3527" s="232"/>
      <c r="Q3527" s="232"/>
      <c r="R3527" s="232"/>
      <c r="S3527" s="226" t="s">
        <v>8152</v>
      </c>
      <c r="T3527" s="229">
        <v>45681</v>
      </c>
      <c r="U3527" s="232"/>
      <c r="V3527" s="233"/>
      <c r="W3527" s="233"/>
      <c r="X3527" s="226"/>
      <c r="Y3527" s="229"/>
      <c r="Z3527" s="232">
        <v>45674</v>
      </c>
      <c r="AA3527" s="232"/>
      <c r="AB3527" s="232"/>
      <c r="AC3527" s="234"/>
      <c r="AD3527" s="232"/>
      <c r="AE3527" s="253" t="str">
        <f>IF($N3527=マイタスク!$U$5,"作業者","")&amp;IF($S3527=マイタスク!$U$5,"ピアレビュー","")&amp;IF($X3527=マイタスク!$U$5,"SVレビュー","")</f>
        <v/>
      </c>
      <c r="AF3527" s="252">
        <f t="shared" si="102"/>
        <v>699</v>
      </c>
      <c r="AG3527" s="9" t="s">
        <v>34</v>
      </c>
    </row>
    <row r="3528" spans="2:33">
      <c r="B3528" s="225">
        <v>3516</v>
      </c>
      <c r="C3528" s="226" t="s">
        <v>85</v>
      </c>
      <c r="D3528" s="227" t="s">
        <v>86</v>
      </c>
      <c r="E3528" s="228" t="s">
        <v>5059</v>
      </c>
      <c r="F3528" s="226" t="s">
        <v>5060</v>
      </c>
      <c r="G3528" s="226" t="s">
        <v>65</v>
      </c>
      <c r="H3528" s="226" t="s">
        <v>66</v>
      </c>
      <c r="I3528" s="229">
        <f t="shared" si="103"/>
        <v>0</v>
      </c>
      <c r="J3528" s="232"/>
      <c r="K3528" s="226" t="s">
        <v>13031</v>
      </c>
      <c r="L3528" s="226" t="s">
        <v>5060</v>
      </c>
      <c r="M3528" s="226" t="s">
        <v>8141</v>
      </c>
      <c r="N3528" s="226" t="s">
        <v>8167</v>
      </c>
      <c r="O3528" s="232">
        <v>45313</v>
      </c>
      <c r="P3528" s="232"/>
      <c r="Q3528" s="232"/>
      <c r="R3528" s="232"/>
      <c r="S3528" s="226" t="s">
        <v>8156</v>
      </c>
      <c r="T3528" s="229">
        <v>45317</v>
      </c>
      <c r="U3528" s="232"/>
      <c r="V3528" s="233"/>
      <c r="W3528" s="233"/>
      <c r="X3528" s="226"/>
      <c r="Y3528" s="229"/>
      <c r="Z3528" s="232">
        <v>45317</v>
      </c>
      <c r="AA3528" s="232"/>
      <c r="AB3528" s="232"/>
      <c r="AC3528" s="234"/>
      <c r="AD3528" s="232"/>
      <c r="AE3528" s="253" t="str">
        <f>IF($N3528=マイタスク!$U$5,"作業者","")&amp;IF($S3528=マイタスク!$U$5,"ピアレビュー","")&amp;IF($X3528=マイタスク!$U$5,"SVレビュー","")</f>
        <v/>
      </c>
      <c r="AF3528" s="252">
        <f t="shared" si="102"/>
        <v>369</v>
      </c>
      <c r="AG3528" s="9" t="s">
        <v>34</v>
      </c>
    </row>
    <row r="3529" spans="2:33">
      <c r="B3529" s="225">
        <v>3517</v>
      </c>
      <c r="C3529" s="226" t="s">
        <v>85</v>
      </c>
      <c r="D3529" s="227" t="s">
        <v>86</v>
      </c>
      <c r="E3529" s="228" t="s">
        <v>5061</v>
      </c>
      <c r="F3529" s="226" t="s">
        <v>5062</v>
      </c>
      <c r="G3529" s="226" t="s">
        <v>65</v>
      </c>
      <c r="H3529" s="226" t="s">
        <v>66</v>
      </c>
      <c r="I3529" s="229">
        <f t="shared" si="103"/>
        <v>0</v>
      </c>
      <c r="J3529" s="232"/>
      <c r="K3529" s="226" t="s">
        <v>13032</v>
      </c>
      <c r="L3529" s="226" t="s">
        <v>5062</v>
      </c>
      <c r="M3529" s="226" t="s">
        <v>8141</v>
      </c>
      <c r="N3529" s="226" t="s">
        <v>8163</v>
      </c>
      <c r="O3529" s="232">
        <v>45320</v>
      </c>
      <c r="P3529" s="232"/>
      <c r="Q3529" s="232"/>
      <c r="R3529" s="232"/>
      <c r="S3529" s="226" t="s">
        <v>8152</v>
      </c>
      <c r="T3529" s="229">
        <v>45324</v>
      </c>
      <c r="U3529" s="232"/>
      <c r="V3529" s="233"/>
      <c r="W3529" s="233"/>
      <c r="X3529" s="226" t="s">
        <v>8152</v>
      </c>
      <c r="Y3529" s="229">
        <v>45324</v>
      </c>
      <c r="Z3529" s="232">
        <v>45324</v>
      </c>
      <c r="AA3529" s="232"/>
      <c r="AB3529" s="232"/>
      <c r="AC3529" s="234"/>
      <c r="AD3529" s="232"/>
      <c r="AE3529" s="253" t="str">
        <f>IF($N3529=マイタスク!$U$5,"作業者","")&amp;IF($S3529=マイタスク!$U$5,"ピアレビュー","")&amp;IF($X3529=マイタスク!$U$5,"SVレビュー","")</f>
        <v/>
      </c>
      <c r="AF3529" s="252">
        <f t="shared" si="102"/>
        <v>375</v>
      </c>
      <c r="AG3529" s="9" t="s">
        <v>34</v>
      </c>
    </row>
    <row r="3530" spans="2:33">
      <c r="B3530" s="225">
        <v>3518</v>
      </c>
      <c r="C3530" s="226" t="s">
        <v>85</v>
      </c>
      <c r="D3530" s="227" t="s">
        <v>86</v>
      </c>
      <c r="E3530" s="228" t="s">
        <v>5063</v>
      </c>
      <c r="F3530" s="226" t="s">
        <v>5064</v>
      </c>
      <c r="G3530" s="226" t="s">
        <v>65</v>
      </c>
      <c r="H3530" s="226" t="s">
        <v>66</v>
      </c>
      <c r="I3530" s="229">
        <f t="shared" si="103"/>
        <v>0</v>
      </c>
      <c r="J3530" s="232"/>
      <c r="K3530" s="226" t="s">
        <v>13033</v>
      </c>
      <c r="L3530" s="226" t="s">
        <v>5064</v>
      </c>
      <c r="M3530" s="226" t="s">
        <v>8141</v>
      </c>
      <c r="N3530" s="226" t="s">
        <v>8181</v>
      </c>
      <c r="O3530" s="232">
        <v>44958.375</v>
      </c>
      <c r="P3530" s="232"/>
      <c r="Q3530" s="232"/>
      <c r="R3530" s="232"/>
      <c r="S3530" s="226" t="s">
        <v>8164</v>
      </c>
      <c r="T3530" s="229">
        <v>44958.375</v>
      </c>
      <c r="U3530" s="232"/>
      <c r="V3530" s="233"/>
      <c r="W3530" s="233"/>
      <c r="X3530" s="226" t="s">
        <v>8165</v>
      </c>
      <c r="Y3530" s="229">
        <v>44958.375</v>
      </c>
      <c r="Z3530" s="232">
        <v>44958.375</v>
      </c>
      <c r="AA3530" s="232"/>
      <c r="AB3530" s="232"/>
      <c r="AC3530" s="234"/>
      <c r="AD3530" s="232"/>
      <c r="AE3530" s="253" t="str">
        <f>IF($N3530=マイタスク!$U$5,"作業者","")&amp;IF($S3530=マイタスク!$U$5,"ピアレビュー","")&amp;IF($X3530=マイタスク!$U$5,"SVレビュー","")</f>
        <v/>
      </c>
      <c r="AF3530" s="252">
        <f t="shared" ref="AF3530:AF3593" si="104">VALUE(RIGHT($E3530,4))</f>
        <v>76</v>
      </c>
      <c r="AG3530" s="9" t="s">
        <v>34</v>
      </c>
    </row>
    <row r="3531" spans="2:33">
      <c r="B3531" s="225">
        <v>3519</v>
      </c>
      <c r="C3531" s="226" t="s">
        <v>85</v>
      </c>
      <c r="D3531" s="227" t="s">
        <v>86</v>
      </c>
      <c r="E3531" s="228" t="s">
        <v>5065</v>
      </c>
      <c r="F3531" s="226" t="s">
        <v>5066</v>
      </c>
      <c r="G3531" s="226" t="s">
        <v>65</v>
      </c>
      <c r="H3531" s="226" t="s">
        <v>66</v>
      </c>
      <c r="I3531" s="229">
        <f t="shared" ref="I3531:I3594" si="105">$Q3531</f>
        <v>0</v>
      </c>
      <c r="J3531" s="232"/>
      <c r="K3531" s="226" t="s">
        <v>13034</v>
      </c>
      <c r="L3531" s="226" t="s">
        <v>5066</v>
      </c>
      <c r="M3531" s="226" t="s">
        <v>8141</v>
      </c>
      <c r="N3531" s="226" t="s">
        <v>8433</v>
      </c>
      <c r="O3531" s="232">
        <v>45663</v>
      </c>
      <c r="P3531" s="232"/>
      <c r="Q3531" s="232"/>
      <c r="R3531" s="232"/>
      <c r="S3531" s="226" t="s">
        <v>8188</v>
      </c>
      <c r="T3531" s="229">
        <v>45667</v>
      </c>
      <c r="U3531" s="232"/>
      <c r="V3531" s="233"/>
      <c r="W3531" s="233"/>
      <c r="X3531" s="226" t="s">
        <v>8152</v>
      </c>
      <c r="Y3531" s="229">
        <v>45667</v>
      </c>
      <c r="Z3531" s="232">
        <v>45667</v>
      </c>
      <c r="AA3531" s="232"/>
      <c r="AB3531" s="232"/>
      <c r="AC3531" s="234"/>
      <c r="AD3531" s="232"/>
      <c r="AE3531" s="253" t="str">
        <f>IF($N3531=マイタスク!$U$5,"作業者","")&amp;IF($S3531=マイタスク!$U$5,"ピアレビュー","")&amp;IF($X3531=マイタスク!$U$5,"SVレビュー","")</f>
        <v/>
      </c>
      <c r="AF3531" s="252">
        <f t="shared" si="104"/>
        <v>685</v>
      </c>
      <c r="AG3531" s="9" t="s">
        <v>34</v>
      </c>
    </row>
    <row r="3532" spans="2:33">
      <c r="B3532" s="225">
        <v>3520</v>
      </c>
      <c r="C3532" s="226" t="s">
        <v>85</v>
      </c>
      <c r="D3532" s="227" t="s">
        <v>86</v>
      </c>
      <c r="E3532" s="228" t="s">
        <v>5067</v>
      </c>
      <c r="F3532" s="226" t="s">
        <v>5068</v>
      </c>
      <c r="G3532" s="226" t="s">
        <v>65</v>
      </c>
      <c r="H3532" s="226" t="s">
        <v>66</v>
      </c>
      <c r="I3532" s="229">
        <f t="shared" si="105"/>
        <v>0</v>
      </c>
      <c r="J3532" s="232"/>
      <c r="K3532" s="226" t="s">
        <v>13035</v>
      </c>
      <c r="L3532" s="226" t="s">
        <v>5068</v>
      </c>
      <c r="M3532" s="226" t="s">
        <v>8141</v>
      </c>
      <c r="N3532" s="226" t="s">
        <v>8167</v>
      </c>
      <c r="O3532" s="232">
        <v>45299</v>
      </c>
      <c r="P3532" s="232"/>
      <c r="Q3532" s="232"/>
      <c r="R3532" s="232"/>
      <c r="S3532" s="226" t="s">
        <v>8156</v>
      </c>
      <c r="T3532" s="229">
        <v>45303</v>
      </c>
      <c r="U3532" s="232"/>
      <c r="V3532" s="233"/>
      <c r="W3532" s="233"/>
      <c r="X3532" s="226"/>
      <c r="Y3532" s="229"/>
      <c r="Z3532" s="232">
        <v>45303</v>
      </c>
      <c r="AA3532" s="232"/>
      <c r="AB3532" s="232"/>
      <c r="AC3532" s="234"/>
      <c r="AD3532" s="232"/>
      <c r="AE3532" s="253" t="str">
        <f>IF($N3532=マイタスク!$U$5,"作業者","")&amp;IF($S3532=マイタスク!$U$5,"ピアレビュー","")&amp;IF($X3532=マイタスク!$U$5,"SVレビュー","")</f>
        <v/>
      </c>
      <c r="AF3532" s="252">
        <f t="shared" si="104"/>
        <v>357</v>
      </c>
      <c r="AG3532" s="9" t="s">
        <v>34</v>
      </c>
    </row>
    <row r="3533" spans="2:33">
      <c r="B3533" s="225">
        <v>3521</v>
      </c>
      <c r="C3533" s="226" t="s">
        <v>85</v>
      </c>
      <c r="D3533" s="227" t="s">
        <v>86</v>
      </c>
      <c r="E3533" s="228" t="s">
        <v>5069</v>
      </c>
      <c r="F3533" s="226" t="s">
        <v>5070</v>
      </c>
      <c r="G3533" s="226" t="s">
        <v>65</v>
      </c>
      <c r="H3533" s="226" t="s">
        <v>66</v>
      </c>
      <c r="I3533" s="229">
        <f t="shared" si="105"/>
        <v>0</v>
      </c>
      <c r="J3533" s="232"/>
      <c r="K3533" s="226" t="s">
        <v>13036</v>
      </c>
      <c r="L3533" s="226" t="s">
        <v>5070</v>
      </c>
      <c r="M3533" s="226" t="s">
        <v>8141</v>
      </c>
      <c r="N3533" s="226" t="s">
        <v>8163</v>
      </c>
      <c r="O3533" s="232">
        <v>45209.375</v>
      </c>
      <c r="P3533" s="232"/>
      <c r="Q3533" s="232"/>
      <c r="R3533" s="232"/>
      <c r="S3533" s="226" t="s">
        <v>8152</v>
      </c>
      <c r="T3533" s="229">
        <v>45210.375</v>
      </c>
      <c r="U3533" s="232"/>
      <c r="V3533" s="233"/>
      <c r="W3533" s="233"/>
      <c r="X3533" s="226" t="s">
        <v>8152</v>
      </c>
      <c r="Y3533" s="229">
        <v>45212.375</v>
      </c>
      <c r="Z3533" s="232">
        <v>45212.375</v>
      </c>
      <c r="AA3533" s="232"/>
      <c r="AB3533" s="232"/>
      <c r="AC3533" s="234"/>
      <c r="AD3533" s="232"/>
      <c r="AE3533" s="253" t="str">
        <f>IF($N3533=マイタスク!$U$5,"作業者","")&amp;IF($S3533=マイタスク!$U$5,"ピアレビュー","")&amp;IF($X3533=マイタスク!$U$5,"SVレビュー","")</f>
        <v/>
      </c>
      <c r="AF3533" s="252">
        <f t="shared" si="104"/>
        <v>281</v>
      </c>
      <c r="AG3533" s="9" t="s">
        <v>34</v>
      </c>
    </row>
    <row r="3534" spans="2:33">
      <c r="B3534" s="225">
        <v>3522</v>
      </c>
      <c r="C3534" s="226" t="s">
        <v>85</v>
      </c>
      <c r="D3534" s="227" t="s">
        <v>86</v>
      </c>
      <c r="E3534" s="228" t="s">
        <v>5071</v>
      </c>
      <c r="F3534" s="226" t="s">
        <v>5072</v>
      </c>
      <c r="G3534" s="226" t="s">
        <v>65</v>
      </c>
      <c r="H3534" s="226" t="s">
        <v>66</v>
      </c>
      <c r="I3534" s="229">
        <f t="shared" si="105"/>
        <v>0</v>
      </c>
      <c r="J3534" s="232"/>
      <c r="K3534" s="226" t="s">
        <v>13037</v>
      </c>
      <c r="L3534" s="226" t="s">
        <v>5072</v>
      </c>
      <c r="M3534" s="226" t="s">
        <v>8141</v>
      </c>
      <c r="N3534" s="226" t="s">
        <v>8230</v>
      </c>
      <c r="O3534" s="232">
        <v>45576</v>
      </c>
      <c r="P3534" s="232"/>
      <c r="Q3534" s="232"/>
      <c r="R3534" s="232"/>
      <c r="S3534" s="226" t="s">
        <v>8527</v>
      </c>
      <c r="T3534" s="229">
        <v>45583</v>
      </c>
      <c r="U3534" s="232"/>
      <c r="V3534" s="233"/>
      <c r="W3534" s="233"/>
      <c r="X3534" s="226"/>
      <c r="Y3534" s="229"/>
      <c r="Z3534" s="232">
        <v>45583</v>
      </c>
      <c r="AA3534" s="232"/>
      <c r="AB3534" s="232"/>
      <c r="AC3534" s="234"/>
      <c r="AD3534" s="232"/>
      <c r="AE3534" s="253" t="str">
        <f>IF($N3534=マイタスク!$U$5,"作業者","")&amp;IF($S3534=マイタスク!$U$5,"ピアレビュー","")&amp;IF($X3534=マイタスク!$U$5,"SVレビュー","")</f>
        <v/>
      </c>
      <c r="AF3534" s="252">
        <f t="shared" si="104"/>
        <v>624</v>
      </c>
      <c r="AG3534" s="9" t="s">
        <v>34</v>
      </c>
    </row>
    <row r="3535" spans="2:33">
      <c r="B3535" s="225">
        <v>3523</v>
      </c>
      <c r="C3535" s="226" t="s">
        <v>85</v>
      </c>
      <c r="D3535" s="227" t="s">
        <v>86</v>
      </c>
      <c r="E3535" s="228" t="s">
        <v>5073</v>
      </c>
      <c r="F3535" s="226" t="s">
        <v>5074</v>
      </c>
      <c r="G3535" s="226" t="s">
        <v>65</v>
      </c>
      <c r="H3535" s="226" t="s">
        <v>66</v>
      </c>
      <c r="I3535" s="229">
        <f t="shared" si="105"/>
        <v>0</v>
      </c>
      <c r="J3535" s="232"/>
      <c r="K3535" s="226" t="s">
        <v>13038</v>
      </c>
      <c r="L3535" s="226" t="s">
        <v>5074</v>
      </c>
      <c r="M3535" s="226" t="s">
        <v>8141</v>
      </c>
      <c r="N3535" s="226" t="s">
        <v>8163</v>
      </c>
      <c r="O3535" s="232">
        <v>45215.375</v>
      </c>
      <c r="P3535" s="232"/>
      <c r="Q3535" s="232"/>
      <c r="R3535" s="232"/>
      <c r="S3535" s="226" t="s">
        <v>8152</v>
      </c>
      <c r="T3535" s="229">
        <v>45217.375</v>
      </c>
      <c r="U3535" s="232"/>
      <c r="V3535" s="233"/>
      <c r="W3535" s="233"/>
      <c r="X3535" s="226" t="s">
        <v>8152</v>
      </c>
      <c r="Y3535" s="229">
        <v>45219.375</v>
      </c>
      <c r="Z3535" s="232">
        <v>45219.375</v>
      </c>
      <c r="AA3535" s="232"/>
      <c r="AB3535" s="232"/>
      <c r="AC3535" s="234"/>
      <c r="AD3535" s="232"/>
      <c r="AE3535" s="253" t="str">
        <f>IF($N3535=マイタスク!$U$5,"作業者","")&amp;IF($S3535=マイタスク!$U$5,"ピアレビュー","")&amp;IF($X3535=マイタスク!$U$5,"SVレビュー","")</f>
        <v/>
      </c>
      <c r="AF3535" s="252">
        <f t="shared" si="104"/>
        <v>287</v>
      </c>
      <c r="AG3535" s="9" t="s">
        <v>34</v>
      </c>
    </row>
    <row r="3536" spans="2:33">
      <c r="B3536" s="225">
        <v>3524</v>
      </c>
      <c r="C3536" s="226" t="s">
        <v>85</v>
      </c>
      <c r="D3536" s="227" t="s">
        <v>86</v>
      </c>
      <c r="E3536" s="228" t="s">
        <v>5075</v>
      </c>
      <c r="F3536" s="226" t="s">
        <v>5076</v>
      </c>
      <c r="G3536" s="226" t="s">
        <v>65</v>
      </c>
      <c r="H3536" s="226" t="s">
        <v>66</v>
      </c>
      <c r="I3536" s="229">
        <f t="shared" si="105"/>
        <v>0</v>
      </c>
      <c r="J3536" s="232"/>
      <c r="K3536" s="226" t="s">
        <v>13039</v>
      </c>
      <c r="L3536" s="226" t="s">
        <v>5076</v>
      </c>
      <c r="M3536" s="226" t="s">
        <v>8141</v>
      </c>
      <c r="N3536" s="226" t="s">
        <v>8230</v>
      </c>
      <c r="O3536" s="232">
        <v>45586</v>
      </c>
      <c r="P3536" s="232"/>
      <c r="Q3536" s="232"/>
      <c r="R3536" s="232"/>
      <c r="S3536" s="226" t="s">
        <v>8527</v>
      </c>
      <c r="T3536" s="229">
        <v>45590</v>
      </c>
      <c r="U3536" s="232"/>
      <c r="V3536" s="233"/>
      <c r="W3536" s="233"/>
      <c r="X3536" s="226"/>
      <c r="Y3536" s="229"/>
      <c r="Z3536" s="232">
        <v>45583</v>
      </c>
      <c r="AA3536" s="232"/>
      <c r="AB3536" s="232"/>
      <c r="AC3536" s="234"/>
      <c r="AD3536" s="232"/>
      <c r="AE3536" s="253" t="str">
        <f>IF($N3536=マイタスク!$U$5,"作業者","")&amp;IF($S3536=マイタスク!$U$5,"ピアレビュー","")&amp;IF($X3536=マイタスク!$U$5,"SVレビュー","")</f>
        <v/>
      </c>
      <c r="AF3536" s="252">
        <f t="shared" si="104"/>
        <v>631</v>
      </c>
      <c r="AG3536" s="9" t="s">
        <v>34</v>
      </c>
    </row>
    <row r="3537" spans="2:33">
      <c r="B3537" s="225">
        <v>3525</v>
      </c>
      <c r="C3537" s="226" t="s">
        <v>85</v>
      </c>
      <c r="D3537" s="227" t="s">
        <v>86</v>
      </c>
      <c r="E3537" s="228" t="s">
        <v>5077</v>
      </c>
      <c r="F3537" s="226" t="s">
        <v>5078</v>
      </c>
      <c r="G3537" s="226" t="s">
        <v>65</v>
      </c>
      <c r="H3537" s="226" t="s">
        <v>66</v>
      </c>
      <c r="I3537" s="229">
        <f t="shared" si="105"/>
        <v>0</v>
      </c>
      <c r="J3537" s="232"/>
      <c r="K3537" s="226" t="s">
        <v>13040</v>
      </c>
      <c r="L3537" s="226" t="s">
        <v>5078</v>
      </c>
      <c r="M3537" s="226" t="s">
        <v>8141</v>
      </c>
      <c r="N3537" s="226" t="s">
        <v>8163</v>
      </c>
      <c r="O3537" s="232">
        <v>45222.375</v>
      </c>
      <c r="P3537" s="232"/>
      <c r="Q3537" s="232"/>
      <c r="R3537" s="232"/>
      <c r="S3537" s="226" t="s">
        <v>8152</v>
      </c>
      <c r="T3537" s="229">
        <v>45224.375</v>
      </c>
      <c r="U3537" s="232"/>
      <c r="V3537" s="233"/>
      <c r="W3537" s="233"/>
      <c r="X3537" s="226" t="s">
        <v>8152</v>
      </c>
      <c r="Y3537" s="229">
        <v>45226.375</v>
      </c>
      <c r="Z3537" s="232">
        <v>45226.375</v>
      </c>
      <c r="AA3537" s="232"/>
      <c r="AB3537" s="232"/>
      <c r="AC3537" s="234"/>
      <c r="AD3537" s="232"/>
      <c r="AE3537" s="253" t="str">
        <f>IF($N3537=マイタスク!$U$5,"作業者","")&amp;IF($S3537=マイタスク!$U$5,"ピアレビュー","")&amp;IF($X3537=マイタスク!$U$5,"SVレビュー","")</f>
        <v/>
      </c>
      <c r="AF3537" s="252">
        <f t="shared" si="104"/>
        <v>293</v>
      </c>
      <c r="AG3537" s="9" t="s">
        <v>34</v>
      </c>
    </row>
    <row r="3538" spans="2:33">
      <c r="B3538" s="225">
        <v>3526</v>
      </c>
      <c r="C3538" s="226" t="s">
        <v>85</v>
      </c>
      <c r="D3538" s="227" t="s">
        <v>86</v>
      </c>
      <c r="E3538" s="228" t="s">
        <v>5079</v>
      </c>
      <c r="F3538" s="226" t="s">
        <v>5080</v>
      </c>
      <c r="G3538" s="226" t="s">
        <v>65</v>
      </c>
      <c r="H3538" s="226" t="s">
        <v>66</v>
      </c>
      <c r="I3538" s="229">
        <f t="shared" si="105"/>
        <v>0</v>
      </c>
      <c r="J3538" s="232"/>
      <c r="K3538" s="226" t="s">
        <v>13041</v>
      </c>
      <c r="L3538" s="226" t="s">
        <v>5080</v>
      </c>
      <c r="M3538" s="226" t="s">
        <v>8141</v>
      </c>
      <c r="N3538" s="226" t="s">
        <v>8208</v>
      </c>
      <c r="O3538" s="232">
        <v>45593</v>
      </c>
      <c r="P3538" s="232"/>
      <c r="Q3538" s="232"/>
      <c r="R3538" s="232"/>
      <c r="S3538" s="226" t="s">
        <v>8188</v>
      </c>
      <c r="T3538" s="229">
        <v>45597</v>
      </c>
      <c r="U3538" s="232"/>
      <c r="V3538" s="233"/>
      <c r="W3538" s="233"/>
      <c r="X3538" s="226"/>
      <c r="Y3538" s="229"/>
      <c r="Z3538" s="232">
        <v>45590</v>
      </c>
      <c r="AA3538" s="232"/>
      <c r="AB3538" s="232"/>
      <c r="AC3538" s="234"/>
      <c r="AD3538" s="232"/>
      <c r="AE3538" s="253" t="str">
        <f>IF($N3538=マイタスク!$U$5,"作業者","")&amp;IF($S3538=マイタスク!$U$5,"ピアレビュー","")&amp;IF($X3538=マイタスク!$U$5,"SVレビュー","")</f>
        <v/>
      </c>
      <c r="AF3538" s="252">
        <f t="shared" si="104"/>
        <v>637</v>
      </c>
      <c r="AG3538" s="9" t="s">
        <v>34</v>
      </c>
    </row>
    <row r="3539" spans="2:33">
      <c r="B3539" s="225">
        <v>3527</v>
      </c>
      <c r="C3539" s="226" t="s">
        <v>85</v>
      </c>
      <c r="D3539" s="227" t="s">
        <v>86</v>
      </c>
      <c r="E3539" s="228" t="s">
        <v>5081</v>
      </c>
      <c r="F3539" s="226" t="s">
        <v>5082</v>
      </c>
      <c r="G3539" s="226" t="s">
        <v>65</v>
      </c>
      <c r="H3539" s="226" t="s">
        <v>66</v>
      </c>
      <c r="I3539" s="229">
        <f t="shared" si="105"/>
        <v>0</v>
      </c>
      <c r="J3539" s="232"/>
      <c r="K3539" s="226" t="s">
        <v>13042</v>
      </c>
      <c r="L3539" s="226" t="s">
        <v>5082</v>
      </c>
      <c r="M3539" s="226" t="s">
        <v>8141</v>
      </c>
      <c r="N3539" s="226" t="s">
        <v>8163</v>
      </c>
      <c r="O3539" s="232">
        <v>45201.375</v>
      </c>
      <c r="P3539" s="232"/>
      <c r="Q3539" s="232"/>
      <c r="R3539" s="232"/>
      <c r="S3539" s="226" t="s">
        <v>8152</v>
      </c>
      <c r="T3539" s="229">
        <v>45203.375</v>
      </c>
      <c r="U3539" s="232"/>
      <c r="V3539" s="233"/>
      <c r="W3539" s="233"/>
      <c r="X3539" s="226" t="s">
        <v>8152</v>
      </c>
      <c r="Y3539" s="229">
        <v>45205.375</v>
      </c>
      <c r="Z3539" s="232">
        <v>45205.375</v>
      </c>
      <c r="AA3539" s="232"/>
      <c r="AB3539" s="232"/>
      <c r="AC3539" s="234"/>
      <c r="AD3539" s="232"/>
      <c r="AE3539" s="253" t="str">
        <f>IF($N3539=マイタスク!$U$5,"作業者","")&amp;IF($S3539=マイタスク!$U$5,"ピアレビュー","")&amp;IF($X3539=マイタスク!$U$5,"SVレビュー","")</f>
        <v/>
      </c>
      <c r="AF3539" s="252">
        <f t="shared" si="104"/>
        <v>275</v>
      </c>
      <c r="AG3539" s="9" t="s">
        <v>34</v>
      </c>
    </row>
    <row r="3540" spans="2:33">
      <c r="B3540" s="225">
        <v>3528</v>
      </c>
      <c r="C3540" s="226" t="s">
        <v>85</v>
      </c>
      <c r="D3540" s="227" t="s">
        <v>86</v>
      </c>
      <c r="E3540" s="228" t="s">
        <v>5083</v>
      </c>
      <c r="F3540" s="226" t="s">
        <v>5084</v>
      </c>
      <c r="G3540" s="226" t="s">
        <v>65</v>
      </c>
      <c r="H3540" s="226" t="s">
        <v>66</v>
      </c>
      <c r="I3540" s="229">
        <f t="shared" si="105"/>
        <v>0</v>
      </c>
      <c r="J3540" s="232"/>
      <c r="K3540" s="226" t="s">
        <v>13043</v>
      </c>
      <c r="L3540" s="226" t="s">
        <v>5084</v>
      </c>
      <c r="M3540" s="226" t="s">
        <v>8141</v>
      </c>
      <c r="N3540" s="226" t="s">
        <v>8163</v>
      </c>
      <c r="O3540" s="232">
        <v>45229.375</v>
      </c>
      <c r="P3540" s="232"/>
      <c r="Q3540" s="232"/>
      <c r="R3540" s="232"/>
      <c r="S3540" s="226" t="s">
        <v>8152</v>
      </c>
      <c r="T3540" s="229">
        <v>45231.375</v>
      </c>
      <c r="U3540" s="232"/>
      <c r="V3540" s="233"/>
      <c r="W3540" s="233"/>
      <c r="X3540" s="226" t="s">
        <v>8152</v>
      </c>
      <c r="Y3540" s="229">
        <v>45232.375</v>
      </c>
      <c r="Z3540" s="232">
        <v>45232.375</v>
      </c>
      <c r="AA3540" s="232"/>
      <c r="AB3540" s="232"/>
      <c r="AC3540" s="234"/>
      <c r="AD3540" s="232"/>
      <c r="AE3540" s="253" t="str">
        <f>IF($N3540=マイタスク!$U$5,"作業者","")&amp;IF($S3540=マイタスク!$U$5,"ピアレビュー","")&amp;IF($X3540=マイタスク!$U$5,"SVレビュー","")</f>
        <v/>
      </c>
      <c r="AF3540" s="252">
        <f t="shared" si="104"/>
        <v>299</v>
      </c>
      <c r="AG3540" s="9" t="s">
        <v>34</v>
      </c>
    </row>
    <row r="3541" spans="2:33">
      <c r="B3541" s="225">
        <v>3529</v>
      </c>
      <c r="C3541" s="226" t="s">
        <v>85</v>
      </c>
      <c r="D3541" s="227" t="s">
        <v>86</v>
      </c>
      <c r="E3541" s="228" t="s">
        <v>5085</v>
      </c>
      <c r="F3541" s="226" t="s">
        <v>5086</v>
      </c>
      <c r="G3541" s="226" t="s">
        <v>65</v>
      </c>
      <c r="H3541" s="226" t="s">
        <v>66</v>
      </c>
      <c r="I3541" s="229">
        <f t="shared" si="105"/>
        <v>0</v>
      </c>
      <c r="J3541" s="232"/>
      <c r="K3541" s="226" t="s">
        <v>13044</v>
      </c>
      <c r="L3541" s="226" t="s">
        <v>5086</v>
      </c>
      <c r="M3541" s="226" t="s">
        <v>8141</v>
      </c>
      <c r="N3541" s="226" t="s">
        <v>8230</v>
      </c>
      <c r="O3541" s="232">
        <v>45572</v>
      </c>
      <c r="P3541" s="232"/>
      <c r="Q3541" s="232"/>
      <c r="R3541" s="232"/>
      <c r="S3541" s="226" t="s">
        <v>8527</v>
      </c>
      <c r="T3541" s="229">
        <v>45576</v>
      </c>
      <c r="U3541" s="232"/>
      <c r="V3541" s="233"/>
      <c r="W3541" s="233"/>
      <c r="X3541" s="226"/>
      <c r="Y3541" s="229"/>
      <c r="Z3541" s="232">
        <v>45576</v>
      </c>
      <c r="AA3541" s="232"/>
      <c r="AB3541" s="232"/>
      <c r="AC3541" s="234"/>
      <c r="AD3541" s="232"/>
      <c r="AE3541" s="253" t="str">
        <f>IF($N3541=マイタスク!$U$5,"作業者","")&amp;IF($S3541=マイタスク!$U$5,"ピアレビュー","")&amp;IF($X3541=マイタスク!$U$5,"SVレビュー","")</f>
        <v/>
      </c>
      <c r="AF3541" s="252">
        <f t="shared" si="104"/>
        <v>617</v>
      </c>
      <c r="AG3541" s="9" t="s">
        <v>34</v>
      </c>
    </row>
    <row r="3542" spans="2:33">
      <c r="B3542" s="225">
        <v>3530</v>
      </c>
      <c r="C3542" s="226" t="s">
        <v>85</v>
      </c>
      <c r="D3542" s="227" t="s">
        <v>86</v>
      </c>
      <c r="E3542" s="228" t="s">
        <v>5087</v>
      </c>
      <c r="F3542" s="226" t="s">
        <v>5088</v>
      </c>
      <c r="G3542" s="226" t="s">
        <v>65</v>
      </c>
      <c r="H3542" s="226" t="s">
        <v>66</v>
      </c>
      <c r="I3542" s="229">
        <f t="shared" si="105"/>
        <v>0</v>
      </c>
      <c r="J3542" s="232"/>
      <c r="K3542" s="226" t="s">
        <v>13045</v>
      </c>
      <c r="L3542" s="226" t="s">
        <v>5088</v>
      </c>
      <c r="M3542" s="226" t="s">
        <v>8141</v>
      </c>
      <c r="N3542" s="226" t="s">
        <v>8163</v>
      </c>
      <c r="O3542" s="232">
        <v>45236.375</v>
      </c>
      <c r="P3542" s="232"/>
      <c r="Q3542" s="232"/>
      <c r="R3542" s="232"/>
      <c r="S3542" s="226" t="s">
        <v>8152</v>
      </c>
      <c r="T3542" s="229">
        <v>45238.375</v>
      </c>
      <c r="U3542" s="232"/>
      <c r="V3542" s="233"/>
      <c r="W3542" s="233"/>
      <c r="X3542" s="226" t="s">
        <v>8152</v>
      </c>
      <c r="Y3542" s="229">
        <v>45240.375</v>
      </c>
      <c r="Z3542" s="232">
        <v>45240.375</v>
      </c>
      <c r="AA3542" s="232"/>
      <c r="AB3542" s="232"/>
      <c r="AC3542" s="234"/>
      <c r="AD3542" s="232"/>
      <c r="AE3542" s="253" t="str">
        <f>IF($N3542=マイタスク!$U$5,"作業者","")&amp;IF($S3542=マイタスク!$U$5,"ピアレビュー","")&amp;IF($X3542=マイタスク!$U$5,"SVレビュー","")</f>
        <v/>
      </c>
      <c r="AF3542" s="252">
        <f t="shared" si="104"/>
        <v>305</v>
      </c>
      <c r="AG3542" s="9" t="s">
        <v>34</v>
      </c>
    </row>
    <row r="3543" spans="2:33">
      <c r="B3543" s="225">
        <v>3531</v>
      </c>
      <c r="C3543" s="226" t="s">
        <v>85</v>
      </c>
      <c r="D3543" s="227" t="s">
        <v>86</v>
      </c>
      <c r="E3543" s="228" t="s">
        <v>5089</v>
      </c>
      <c r="F3543" s="226" t="s">
        <v>5090</v>
      </c>
      <c r="G3543" s="226" t="s">
        <v>65</v>
      </c>
      <c r="H3543" s="226" t="s">
        <v>66</v>
      </c>
      <c r="I3543" s="229">
        <f t="shared" si="105"/>
        <v>0</v>
      </c>
      <c r="J3543" s="232"/>
      <c r="K3543" s="226" t="s">
        <v>13046</v>
      </c>
      <c r="L3543" s="226" t="s">
        <v>5090</v>
      </c>
      <c r="M3543" s="226" t="s">
        <v>8141</v>
      </c>
      <c r="N3543" s="226" t="s">
        <v>8188</v>
      </c>
      <c r="O3543" s="232">
        <v>45607</v>
      </c>
      <c r="P3543" s="232"/>
      <c r="Q3543" s="232"/>
      <c r="R3543" s="232"/>
      <c r="S3543" s="226" t="s">
        <v>8433</v>
      </c>
      <c r="T3543" s="229">
        <v>45611</v>
      </c>
      <c r="U3543" s="232"/>
      <c r="V3543" s="233"/>
      <c r="W3543" s="233"/>
      <c r="X3543" s="226"/>
      <c r="Y3543" s="229"/>
      <c r="Z3543" s="232">
        <v>45611</v>
      </c>
      <c r="AA3543" s="232"/>
      <c r="AB3543" s="232"/>
      <c r="AC3543" s="234"/>
      <c r="AD3543" s="232"/>
      <c r="AE3543" s="253" t="str">
        <f>IF($N3543=マイタスク!$U$5,"作業者","")&amp;IF($S3543=マイタスク!$U$5,"ピアレビュー","")&amp;IF($X3543=マイタスク!$U$5,"SVレビュー","")</f>
        <v/>
      </c>
      <c r="AF3543" s="252">
        <f t="shared" si="104"/>
        <v>649</v>
      </c>
      <c r="AG3543" s="9" t="s">
        <v>34</v>
      </c>
    </row>
    <row r="3544" spans="2:33">
      <c r="B3544" s="225">
        <v>3532</v>
      </c>
      <c r="C3544" s="226" t="s">
        <v>85</v>
      </c>
      <c r="D3544" s="227" t="s">
        <v>86</v>
      </c>
      <c r="E3544" s="228" t="s">
        <v>5091</v>
      </c>
      <c r="F3544" s="226" t="s">
        <v>5092</v>
      </c>
      <c r="G3544" s="226" t="s">
        <v>65</v>
      </c>
      <c r="H3544" s="226" t="s">
        <v>66</v>
      </c>
      <c r="I3544" s="229">
        <f t="shared" si="105"/>
        <v>0</v>
      </c>
      <c r="J3544" s="232"/>
      <c r="K3544" s="226" t="s">
        <v>13047</v>
      </c>
      <c r="L3544" s="226" t="s">
        <v>5092</v>
      </c>
      <c r="M3544" s="226" t="s">
        <v>8141</v>
      </c>
      <c r="N3544" s="226" t="s">
        <v>8163</v>
      </c>
      <c r="O3544" s="232">
        <v>45243.375</v>
      </c>
      <c r="P3544" s="232"/>
      <c r="Q3544" s="232"/>
      <c r="R3544" s="232"/>
      <c r="S3544" s="226" t="s">
        <v>8152</v>
      </c>
      <c r="T3544" s="229">
        <v>45245.375</v>
      </c>
      <c r="U3544" s="232"/>
      <c r="V3544" s="233"/>
      <c r="W3544" s="233"/>
      <c r="X3544" s="226" t="s">
        <v>8152</v>
      </c>
      <c r="Y3544" s="229">
        <v>45247.375</v>
      </c>
      <c r="Z3544" s="232">
        <v>45247.375</v>
      </c>
      <c r="AA3544" s="232"/>
      <c r="AB3544" s="232"/>
      <c r="AC3544" s="234"/>
      <c r="AD3544" s="232"/>
      <c r="AE3544" s="253" t="str">
        <f>IF($N3544=マイタスク!$U$5,"作業者","")&amp;IF($S3544=マイタスク!$U$5,"ピアレビュー","")&amp;IF($X3544=マイタスク!$U$5,"SVレビュー","")</f>
        <v/>
      </c>
      <c r="AF3544" s="252">
        <f t="shared" si="104"/>
        <v>311</v>
      </c>
      <c r="AG3544" s="9" t="s">
        <v>34</v>
      </c>
    </row>
    <row r="3545" spans="2:33">
      <c r="B3545" s="225">
        <v>3533</v>
      </c>
      <c r="C3545" s="226" t="s">
        <v>85</v>
      </c>
      <c r="D3545" s="227" t="s">
        <v>86</v>
      </c>
      <c r="E3545" s="228" t="s">
        <v>5093</v>
      </c>
      <c r="F3545" s="226" t="s">
        <v>5094</v>
      </c>
      <c r="G3545" s="226" t="s">
        <v>65</v>
      </c>
      <c r="H3545" s="226" t="s">
        <v>66</v>
      </c>
      <c r="I3545" s="229">
        <f t="shared" si="105"/>
        <v>0</v>
      </c>
      <c r="J3545" s="232"/>
      <c r="K3545" s="226" t="s">
        <v>13048</v>
      </c>
      <c r="L3545" s="226" t="s">
        <v>5094</v>
      </c>
      <c r="M3545" s="226" t="s">
        <v>8141</v>
      </c>
      <c r="N3545" s="226" t="s">
        <v>8208</v>
      </c>
      <c r="O3545" s="232">
        <v>45614</v>
      </c>
      <c r="P3545" s="232"/>
      <c r="Q3545" s="232"/>
      <c r="R3545" s="232"/>
      <c r="S3545" s="226" t="s">
        <v>8188</v>
      </c>
      <c r="T3545" s="229">
        <v>45618</v>
      </c>
      <c r="U3545" s="232"/>
      <c r="V3545" s="233"/>
      <c r="W3545" s="233"/>
      <c r="X3545" s="226"/>
      <c r="Y3545" s="229"/>
      <c r="Z3545" s="232">
        <v>45618</v>
      </c>
      <c r="AA3545" s="232"/>
      <c r="AB3545" s="232"/>
      <c r="AC3545" s="234"/>
      <c r="AD3545" s="232"/>
      <c r="AE3545" s="253" t="str">
        <f>IF($N3545=マイタスク!$U$5,"作業者","")&amp;IF($S3545=マイタスク!$U$5,"ピアレビュー","")&amp;IF($X3545=マイタスク!$U$5,"SVレビュー","")</f>
        <v/>
      </c>
      <c r="AF3545" s="252">
        <f t="shared" si="104"/>
        <v>655</v>
      </c>
      <c r="AG3545" s="9" t="s">
        <v>34</v>
      </c>
    </row>
    <row r="3546" spans="2:33">
      <c r="B3546" s="225">
        <v>3534</v>
      </c>
      <c r="C3546" s="226" t="s">
        <v>85</v>
      </c>
      <c r="D3546" s="227" t="s">
        <v>86</v>
      </c>
      <c r="E3546" s="228" t="s">
        <v>5095</v>
      </c>
      <c r="F3546" s="226" t="s">
        <v>5096</v>
      </c>
      <c r="G3546" s="226" t="s">
        <v>65</v>
      </c>
      <c r="H3546" s="226" t="s">
        <v>66</v>
      </c>
      <c r="I3546" s="229">
        <f t="shared" si="105"/>
        <v>0</v>
      </c>
      <c r="J3546" s="232"/>
      <c r="K3546" s="226" t="s">
        <v>13049</v>
      </c>
      <c r="L3546" s="226" t="s">
        <v>5096</v>
      </c>
      <c r="M3546" s="226" t="s">
        <v>8141</v>
      </c>
      <c r="N3546" s="226" t="s">
        <v>8152</v>
      </c>
      <c r="O3546" s="232">
        <v>45250.375</v>
      </c>
      <c r="P3546" s="232"/>
      <c r="Q3546" s="232"/>
      <c r="R3546" s="232"/>
      <c r="S3546" s="226" t="s">
        <v>8163</v>
      </c>
      <c r="T3546" s="229">
        <v>45254.375</v>
      </c>
      <c r="U3546" s="232"/>
      <c r="V3546" s="233"/>
      <c r="W3546" s="233"/>
      <c r="X3546" s="226" t="s">
        <v>8152</v>
      </c>
      <c r="Y3546" s="229">
        <v>45254.375</v>
      </c>
      <c r="Z3546" s="232">
        <v>45254.375</v>
      </c>
      <c r="AA3546" s="232"/>
      <c r="AB3546" s="232"/>
      <c r="AC3546" s="234"/>
      <c r="AD3546" s="232"/>
      <c r="AE3546" s="253" t="str">
        <f>IF($N3546=マイタスク!$U$5,"作業者","")&amp;IF($S3546=マイタスク!$U$5,"ピアレビュー","")&amp;IF($X3546=マイタスク!$U$5,"SVレビュー","")</f>
        <v/>
      </c>
      <c r="AF3546" s="252">
        <f t="shared" si="104"/>
        <v>317</v>
      </c>
      <c r="AG3546" s="9" t="s">
        <v>34</v>
      </c>
    </row>
    <row r="3547" spans="2:33">
      <c r="B3547" s="225">
        <v>3535</v>
      </c>
      <c r="C3547" s="226" t="s">
        <v>85</v>
      </c>
      <c r="D3547" s="227" t="s">
        <v>86</v>
      </c>
      <c r="E3547" s="228" t="s">
        <v>5097</v>
      </c>
      <c r="F3547" s="226" t="s">
        <v>5098</v>
      </c>
      <c r="G3547" s="226" t="s">
        <v>65</v>
      </c>
      <c r="H3547" s="226" t="s">
        <v>66</v>
      </c>
      <c r="I3547" s="229">
        <f t="shared" si="105"/>
        <v>0</v>
      </c>
      <c r="J3547" s="232"/>
      <c r="K3547" s="226" t="s">
        <v>13050</v>
      </c>
      <c r="L3547" s="226" t="s">
        <v>5098</v>
      </c>
      <c r="M3547" s="226" t="s">
        <v>8141</v>
      </c>
      <c r="N3547" s="226" t="s">
        <v>8188</v>
      </c>
      <c r="O3547" s="232">
        <v>45618</v>
      </c>
      <c r="P3547" s="232"/>
      <c r="Q3547" s="232"/>
      <c r="R3547" s="232"/>
      <c r="S3547" s="226" t="s">
        <v>8433</v>
      </c>
      <c r="T3547" s="229">
        <v>45625</v>
      </c>
      <c r="U3547" s="232"/>
      <c r="V3547" s="233"/>
      <c r="W3547" s="233"/>
      <c r="X3547" s="226"/>
      <c r="Y3547" s="229"/>
      <c r="Z3547" s="232">
        <v>45625</v>
      </c>
      <c r="AA3547" s="232"/>
      <c r="AB3547" s="232"/>
      <c r="AC3547" s="234"/>
      <c r="AD3547" s="232"/>
      <c r="AE3547" s="253" t="str">
        <f>IF($N3547=マイタスク!$U$5,"作業者","")&amp;IF($S3547=マイタスク!$U$5,"ピアレビュー","")&amp;IF($X3547=マイタスク!$U$5,"SVレビュー","")</f>
        <v/>
      </c>
      <c r="AF3547" s="252">
        <f t="shared" si="104"/>
        <v>661</v>
      </c>
      <c r="AG3547" s="9" t="s">
        <v>34</v>
      </c>
    </row>
    <row r="3548" spans="2:33">
      <c r="B3548" s="225">
        <v>3536</v>
      </c>
      <c r="C3548" s="226" t="s">
        <v>85</v>
      </c>
      <c r="D3548" s="227" t="s">
        <v>86</v>
      </c>
      <c r="E3548" s="228" t="s">
        <v>5099</v>
      </c>
      <c r="F3548" s="226" t="s">
        <v>5100</v>
      </c>
      <c r="G3548" s="226" t="s">
        <v>65</v>
      </c>
      <c r="H3548" s="226" t="s">
        <v>66</v>
      </c>
      <c r="I3548" s="229">
        <f t="shared" si="105"/>
        <v>0</v>
      </c>
      <c r="J3548" s="232"/>
      <c r="K3548" s="226" t="s">
        <v>13051</v>
      </c>
      <c r="L3548" s="226" t="s">
        <v>5100</v>
      </c>
      <c r="M3548" s="226" t="s">
        <v>8141</v>
      </c>
      <c r="N3548" s="226" t="s">
        <v>8163</v>
      </c>
      <c r="O3548" s="232">
        <v>45257.375</v>
      </c>
      <c r="P3548" s="232"/>
      <c r="Q3548" s="232"/>
      <c r="R3548" s="232"/>
      <c r="S3548" s="226" t="s">
        <v>8152</v>
      </c>
      <c r="T3548" s="229">
        <v>45259.375</v>
      </c>
      <c r="U3548" s="232"/>
      <c r="V3548" s="233"/>
      <c r="W3548" s="233"/>
      <c r="X3548" s="226" t="s">
        <v>8152</v>
      </c>
      <c r="Y3548" s="229">
        <v>45261.375</v>
      </c>
      <c r="Z3548" s="232">
        <v>45261.375</v>
      </c>
      <c r="AA3548" s="232"/>
      <c r="AB3548" s="232"/>
      <c r="AC3548" s="234"/>
      <c r="AD3548" s="232"/>
      <c r="AE3548" s="253" t="str">
        <f>IF($N3548=マイタスク!$U$5,"作業者","")&amp;IF($S3548=マイタスク!$U$5,"ピアレビュー","")&amp;IF($X3548=マイタスク!$U$5,"SVレビュー","")</f>
        <v/>
      </c>
      <c r="AF3548" s="252">
        <f t="shared" si="104"/>
        <v>322</v>
      </c>
      <c r="AG3548" s="9" t="s">
        <v>34</v>
      </c>
    </row>
    <row r="3549" spans="2:33">
      <c r="B3549" s="225">
        <v>3537</v>
      </c>
      <c r="C3549" s="226" t="s">
        <v>85</v>
      </c>
      <c r="D3549" s="227" t="s">
        <v>86</v>
      </c>
      <c r="E3549" s="228" t="s">
        <v>5101</v>
      </c>
      <c r="F3549" s="226" t="s">
        <v>5102</v>
      </c>
      <c r="G3549" s="226" t="s">
        <v>65</v>
      </c>
      <c r="H3549" s="226" t="s">
        <v>66</v>
      </c>
      <c r="I3549" s="229">
        <f t="shared" si="105"/>
        <v>0</v>
      </c>
      <c r="J3549" s="232"/>
      <c r="K3549" s="226" t="s">
        <v>13052</v>
      </c>
      <c r="L3549" s="226" t="s">
        <v>5102</v>
      </c>
      <c r="M3549" s="226" t="s">
        <v>8141</v>
      </c>
      <c r="N3549" s="226" t="s">
        <v>8164</v>
      </c>
      <c r="O3549" s="232">
        <v>45601</v>
      </c>
      <c r="P3549" s="232"/>
      <c r="Q3549" s="232"/>
      <c r="R3549" s="232"/>
      <c r="S3549" s="226" t="s">
        <v>8188</v>
      </c>
      <c r="T3549" s="229">
        <v>45604</v>
      </c>
      <c r="U3549" s="232"/>
      <c r="V3549" s="233"/>
      <c r="W3549" s="233"/>
      <c r="X3549" s="226"/>
      <c r="Y3549" s="229"/>
      <c r="Z3549" s="232">
        <v>45604</v>
      </c>
      <c r="AA3549" s="232"/>
      <c r="AB3549" s="232"/>
      <c r="AC3549" s="234"/>
      <c r="AD3549" s="232"/>
      <c r="AE3549" s="253" t="str">
        <f>IF($N3549=マイタスク!$U$5,"作業者","")&amp;IF($S3549=マイタスク!$U$5,"ピアレビュー","")&amp;IF($X3549=マイタスク!$U$5,"SVレビュー","")</f>
        <v/>
      </c>
      <c r="AF3549" s="252">
        <f t="shared" si="104"/>
        <v>644</v>
      </c>
      <c r="AG3549" s="9" t="s">
        <v>34</v>
      </c>
    </row>
    <row r="3550" spans="2:33">
      <c r="B3550" s="225">
        <v>3538</v>
      </c>
      <c r="C3550" s="226" t="s">
        <v>85</v>
      </c>
      <c r="D3550" s="227" t="s">
        <v>86</v>
      </c>
      <c r="E3550" s="228" t="s">
        <v>5103</v>
      </c>
      <c r="F3550" s="226" t="s">
        <v>5104</v>
      </c>
      <c r="G3550" s="226" t="s">
        <v>65</v>
      </c>
      <c r="H3550" s="226" t="s">
        <v>66</v>
      </c>
      <c r="I3550" s="229">
        <f t="shared" si="105"/>
        <v>0</v>
      </c>
      <c r="J3550" s="232"/>
      <c r="K3550" s="226" t="s">
        <v>13053</v>
      </c>
      <c r="L3550" s="226" t="s">
        <v>5104</v>
      </c>
      <c r="M3550" s="226" t="s">
        <v>8141</v>
      </c>
      <c r="N3550" s="226" t="s">
        <v>8163</v>
      </c>
      <c r="O3550" s="232">
        <v>45271.375</v>
      </c>
      <c r="P3550" s="232"/>
      <c r="Q3550" s="232"/>
      <c r="R3550" s="232"/>
      <c r="S3550" s="226" t="s">
        <v>8152</v>
      </c>
      <c r="T3550" s="229">
        <v>45273.375</v>
      </c>
      <c r="U3550" s="232"/>
      <c r="V3550" s="233"/>
      <c r="W3550" s="233"/>
      <c r="X3550" s="226" t="s">
        <v>8152</v>
      </c>
      <c r="Y3550" s="229">
        <v>45275.375</v>
      </c>
      <c r="Z3550" s="232">
        <v>45275.375</v>
      </c>
      <c r="AA3550" s="232"/>
      <c r="AB3550" s="232"/>
      <c r="AC3550" s="234"/>
      <c r="AD3550" s="232"/>
      <c r="AE3550" s="253" t="str">
        <f>IF($N3550=マイタスク!$U$5,"作業者","")&amp;IF($S3550=マイタスク!$U$5,"ピアレビュー","")&amp;IF($X3550=マイタスク!$U$5,"SVレビュー","")</f>
        <v/>
      </c>
      <c r="AF3550" s="252">
        <f t="shared" si="104"/>
        <v>334</v>
      </c>
      <c r="AG3550" s="9" t="s">
        <v>34</v>
      </c>
    </row>
    <row r="3551" spans="2:33">
      <c r="B3551" s="225">
        <v>3539</v>
      </c>
      <c r="C3551" s="226" t="s">
        <v>85</v>
      </c>
      <c r="D3551" s="227" t="s">
        <v>86</v>
      </c>
      <c r="E3551" s="228" t="s">
        <v>5105</v>
      </c>
      <c r="F3551" s="226" t="s">
        <v>5106</v>
      </c>
      <c r="G3551" s="226" t="s">
        <v>65</v>
      </c>
      <c r="H3551" s="226" t="s">
        <v>66</v>
      </c>
      <c r="I3551" s="229">
        <f t="shared" si="105"/>
        <v>0</v>
      </c>
      <c r="J3551" s="232"/>
      <c r="K3551" s="226" t="s">
        <v>13054</v>
      </c>
      <c r="L3551" s="226" t="s">
        <v>5106</v>
      </c>
      <c r="M3551" s="226" t="s">
        <v>8141</v>
      </c>
      <c r="N3551" s="226" t="s">
        <v>8163</v>
      </c>
      <c r="O3551" s="232">
        <v>45278</v>
      </c>
      <c r="P3551" s="232"/>
      <c r="Q3551" s="232"/>
      <c r="R3551" s="232"/>
      <c r="S3551" s="226" t="s">
        <v>8152</v>
      </c>
      <c r="T3551" s="229">
        <v>45280</v>
      </c>
      <c r="U3551" s="232"/>
      <c r="V3551" s="233"/>
      <c r="W3551" s="233"/>
      <c r="X3551" s="226" t="s">
        <v>8152</v>
      </c>
      <c r="Y3551" s="229">
        <v>45275</v>
      </c>
      <c r="Z3551" s="232">
        <v>45275</v>
      </c>
      <c r="AA3551" s="232"/>
      <c r="AB3551" s="232"/>
      <c r="AC3551" s="234"/>
      <c r="AD3551" s="232"/>
      <c r="AE3551" s="253" t="str">
        <f>IF($N3551=マイタスク!$U$5,"作業者","")&amp;IF($S3551=マイタスク!$U$5,"ピアレビュー","")&amp;IF($X3551=マイタスク!$U$5,"SVレビュー","")</f>
        <v/>
      </c>
      <c r="AF3551" s="252">
        <f t="shared" si="104"/>
        <v>340</v>
      </c>
      <c r="AG3551" s="9" t="s">
        <v>34</v>
      </c>
    </row>
    <row r="3552" spans="2:33">
      <c r="B3552" s="225">
        <v>3540</v>
      </c>
      <c r="C3552" s="226" t="s">
        <v>85</v>
      </c>
      <c r="D3552" s="227" t="s">
        <v>86</v>
      </c>
      <c r="E3552" s="228" t="s">
        <v>5107</v>
      </c>
      <c r="F3552" s="226" t="s">
        <v>5108</v>
      </c>
      <c r="G3552" s="226" t="s">
        <v>65</v>
      </c>
      <c r="H3552" s="226" t="s">
        <v>66</v>
      </c>
      <c r="I3552" s="229">
        <f t="shared" si="105"/>
        <v>0</v>
      </c>
      <c r="J3552" s="232"/>
      <c r="K3552" s="226" t="s">
        <v>13055</v>
      </c>
      <c r="L3552" s="226" t="s">
        <v>5108</v>
      </c>
      <c r="M3552" s="226" t="s">
        <v>8141</v>
      </c>
      <c r="N3552" s="226" t="s">
        <v>8152</v>
      </c>
      <c r="O3552" s="232">
        <v>45652</v>
      </c>
      <c r="P3552" s="232"/>
      <c r="Q3552" s="232"/>
      <c r="R3552" s="232"/>
      <c r="S3552" s="226" t="s">
        <v>8433</v>
      </c>
      <c r="T3552" s="229">
        <v>45653</v>
      </c>
      <c r="U3552" s="232"/>
      <c r="V3552" s="233"/>
      <c r="W3552" s="233"/>
      <c r="X3552" s="226"/>
      <c r="Y3552" s="229"/>
      <c r="Z3552" s="232">
        <v>45653</v>
      </c>
      <c r="AA3552" s="232"/>
      <c r="AB3552" s="232"/>
      <c r="AC3552" s="234"/>
      <c r="AD3552" s="232"/>
      <c r="AE3552" s="253" t="str">
        <f>IF($N3552=マイタスク!$U$5,"作業者","")&amp;IF($S3552=マイタスク!$U$5,"ピアレビュー","")&amp;IF($X3552=マイタスク!$U$5,"SVレビュー","")</f>
        <v/>
      </c>
      <c r="AF3552" s="252">
        <f t="shared" si="104"/>
        <v>681</v>
      </c>
      <c r="AG3552" s="9" t="s">
        <v>34</v>
      </c>
    </row>
    <row r="3553" spans="2:33">
      <c r="B3553" s="225">
        <v>3541</v>
      </c>
      <c r="C3553" s="226" t="s">
        <v>85</v>
      </c>
      <c r="D3553" s="227" t="s">
        <v>86</v>
      </c>
      <c r="E3553" s="228" t="s">
        <v>5109</v>
      </c>
      <c r="F3553" s="226" t="s">
        <v>5110</v>
      </c>
      <c r="G3553" s="226" t="s">
        <v>65</v>
      </c>
      <c r="H3553" s="226" t="s">
        <v>66</v>
      </c>
      <c r="I3553" s="229">
        <f t="shared" si="105"/>
        <v>0</v>
      </c>
      <c r="J3553" s="232"/>
      <c r="K3553" s="226" t="s">
        <v>13056</v>
      </c>
      <c r="L3553" s="226" t="s">
        <v>5110</v>
      </c>
      <c r="M3553" s="226" t="s">
        <v>8141</v>
      </c>
      <c r="N3553" s="226" t="s">
        <v>8156</v>
      </c>
      <c r="O3553" s="232">
        <v>45285</v>
      </c>
      <c r="P3553" s="232"/>
      <c r="Q3553" s="232"/>
      <c r="R3553" s="232"/>
      <c r="S3553" s="226" t="s">
        <v>8152</v>
      </c>
      <c r="T3553" s="229">
        <v>45302</v>
      </c>
      <c r="U3553" s="232"/>
      <c r="V3553" s="233"/>
      <c r="W3553" s="233"/>
      <c r="X3553" s="226" t="s">
        <v>8152</v>
      </c>
      <c r="Y3553" s="229">
        <v>45302</v>
      </c>
      <c r="Z3553" s="232">
        <v>45302</v>
      </c>
      <c r="AA3553" s="232"/>
      <c r="AB3553" s="232"/>
      <c r="AC3553" s="234"/>
      <c r="AD3553" s="232"/>
      <c r="AE3553" s="253" t="str">
        <f>IF($N3553=マイタスク!$U$5,"作業者","")&amp;IF($S3553=マイタスク!$U$5,"ピアレビュー","")&amp;IF($X3553=マイタスク!$U$5,"SVレビュー","")</f>
        <v/>
      </c>
      <c r="AF3553" s="252">
        <f t="shared" si="104"/>
        <v>346</v>
      </c>
      <c r="AG3553" s="9" t="s">
        <v>34</v>
      </c>
    </row>
    <row r="3554" spans="2:33">
      <c r="B3554" s="225">
        <v>3542</v>
      </c>
      <c r="C3554" s="226" t="s">
        <v>85</v>
      </c>
      <c r="D3554" s="227" t="s">
        <v>86</v>
      </c>
      <c r="E3554" s="228" t="s">
        <v>5111</v>
      </c>
      <c r="F3554" s="226" t="s">
        <v>5112</v>
      </c>
      <c r="G3554" s="226" t="s">
        <v>65</v>
      </c>
      <c r="H3554" s="226" t="s">
        <v>66</v>
      </c>
      <c r="I3554" s="229">
        <f t="shared" si="105"/>
        <v>0</v>
      </c>
      <c r="J3554" s="232"/>
      <c r="K3554" s="226" t="s">
        <v>13057</v>
      </c>
      <c r="L3554" s="226" t="s">
        <v>5112</v>
      </c>
      <c r="M3554" s="226" t="s">
        <v>8141</v>
      </c>
      <c r="N3554" s="226" t="s">
        <v>8188</v>
      </c>
      <c r="O3554" s="232">
        <v>45628</v>
      </c>
      <c r="P3554" s="232"/>
      <c r="Q3554" s="232"/>
      <c r="R3554" s="232"/>
      <c r="S3554" s="226" t="s">
        <v>8433</v>
      </c>
      <c r="T3554" s="229">
        <v>45632</v>
      </c>
      <c r="U3554" s="232"/>
      <c r="V3554" s="233"/>
      <c r="W3554" s="233"/>
      <c r="X3554" s="226"/>
      <c r="Y3554" s="229"/>
      <c r="Z3554" s="232">
        <v>45632</v>
      </c>
      <c r="AA3554" s="232"/>
      <c r="AB3554" s="232"/>
      <c r="AC3554" s="234"/>
      <c r="AD3554" s="232"/>
      <c r="AE3554" s="253" t="str">
        <f>IF($N3554=マイタスク!$U$5,"作業者","")&amp;IF($S3554=マイタスク!$U$5,"ピアレビュー","")&amp;IF($X3554=マイタスク!$U$5,"SVレビュー","")</f>
        <v/>
      </c>
      <c r="AF3554" s="252">
        <f t="shared" si="104"/>
        <v>667</v>
      </c>
      <c r="AG3554" s="9" t="s">
        <v>34</v>
      </c>
    </row>
    <row r="3555" spans="2:33">
      <c r="B3555" s="225">
        <v>3543</v>
      </c>
      <c r="C3555" s="226" t="s">
        <v>85</v>
      </c>
      <c r="D3555" s="227" t="s">
        <v>86</v>
      </c>
      <c r="E3555" s="228" t="s">
        <v>5113</v>
      </c>
      <c r="F3555" s="226" t="s">
        <v>5114</v>
      </c>
      <c r="G3555" s="226" t="s">
        <v>65</v>
      </c>
      <c r="H3555" s="226" t="s">
        <v>66</v>
      </c>
      <c r="I3555" s="229">
        <f t="shared" si="105"/>
        <v>0</v>
      </c>
      <c r="J3555" s="232"/>
      <c r="K3555" s="226" t="s">
        <v>13058</v>
      </c>
      <c r="L3555" s="226" t="s">
        <v>5114</v>
      </c>
      <c r="M3555" s="226" t="s">
        <v>8141</v>
      </c>
      <c r="N3555" s="226" t="s">
        <v>8152</v>
      </c>
      <c r="O3555" s="232">
        <v>45663</v>
      </c>
      <c r="P3555" s="232"/>
      <c r="Q3555" s="232"/>
      <c r="R3555" s="232"/>
      <c r="S3555" s="226" t="s">
        <v>8188</v>
      </c>
      <c r="T3555" s="229">
        <v>45666</v>
      </c>
      <c r="U3555" s="232"/>
      <c r="V3555" s="233"/>
      <c r="W3555" s="233"/>
      <c r="X3555" s="226" t="s">
        <v>8152</v>
      </c>
      <c r="Y3555" s="229">
        <v>45666</v>
      </c>
      <c r="Z3555" s="232">
        <v>45666</v>
      </c>
      <c r="AA3555" s="232"/>
      <c r="AB3555" s="232"/>
      <c r="AC3555" s="234"/>
      <c r="AD3555" s="232"/>
      <c r="AE3555" s="253" t="str">
        <f>IF($N3555=マイタスク!$U$5,"作業者","")&amp;IF($S3555=マイタスク!$U$5,"ピアレビュー","")&amp;IF($X3555=マイタスク!$U$5,"SVレビュー","")</f>
        <v/>
      </c>
      <c r="AF3555" s="252">
        <f t="shared" si="104"/>
        <v>689</v>
      </c>
      <c r="AG3555" s="9" t="s">
        <v>34</v>
      </c>
    </row>
    <row r="3556" spans="2:33">
      <c r="B3556" s="225">
        <v>3544</v>
      </c>
      <c r="C3556" s="226" t="s">
        <v>85</v>
      </c>
      <c r="D3556" s="227" t="s">
        <v>86</v>
      </c>
      <c r="E3556" s="228" t="s">
        <v>5115</v>
      </c>
      <c r="F3556" s="226" t="s">
        <v>5116</v>
      </c>
      <c r="G3556" s="226" t="s">
        <v>65</v>
      </c>
      <c r="H3556" s="226" t="s">
        <v>66</v>
      </c>
      <c r="I3556" s="229">
        <f t="shared" si="105"/>
        <v>0</v>
      </c>
      <c r="J3556" s="232"/>
      <c r="K3556" s="226" t="s">
        <v>13059</v>
      </c>
      <c r="L3556" s="226" t="s">
        <v>5116</v>
      </c>
      <c r="M3556" s="226" t="s">
        <v>8141</v>
      </c>
      <c r="N3556" s="226" t="s">
        <v>8163</v>
      </c>
      <c r="O3556" s="232">
        <v>45264.375</v>
      </c>
      <c r="P3556" s="232"/>
      <c r="Q3556" s="232"/>
      <c r="R3556" s="232"/>
      <c r="S3556" s="226" t="s">
        <v>8152</v>
      </c>
      <c r="T3556" s="229">
        <v>45268.375</v>
      </c>
      <c r="U3556" s="232"/>
      <c r="V3556" s="233"/>
      <c r="W3556" s="233"/>
      <c r="X3556" s="226"/>
      <c r="Y3556" s="229"/>
      <c r="Z3556" s="232">
        <v>45271.375</v>
      </c>
      <c r="AA3556" s="232"/>
      <c r="AB3556" s="232"/>
      <c r="AC3556" s="234"/>
      <c r="AD3556" s="232"/>
      <c r="AE3556" s="253" t="str">
        <f>IF($N3556=マイタスク!$U$5,"作業者","")&amp;IF($S3556=マイタスク!$U$5,"ピアレビュー","")&amp;IF($X3556=マイタスク!$U$5,"SVレビュー","")</f>
        <v/>
      </c>
      <c r="AF3556" s="252">
        <f t="shared" si="104"/>
        <v>328</v>
      </c>
      <c r="AG3556" s="9" t="s">
        <v>34</v>
      </c>
    </row>
    <row r="3557" spans="2:33">
      <c r="B3557" s="225">
        <v>3545</v>
      </c>
      <c r="C3557" s="226" t="s">
        <v>85</v>
      </c>
      <c r="D3557" s="227" t="s">
        <v>86</v>
      </c>
      <c r="E3557" s="228" t="s">
        <v>5117</v>
      </c>
      <c r="F3557" s="226" t="s">
        <v>5118</v>
      </c>
      <c r="G3557" s="226" t="s">
        <v>65</v>
      </c>
      <c r="H3557" s="226" t="s">
        <v>66</v>
      </c>
      <c r="I3557" s="229">
        <f t="shared" si="105"/>
        <v>0</v>
      </c>
      <c r="J3557" s="232"/>
      <c r="K3557" s="226" t="s">
        <v>13060</v>
      </c>
      <c r="L3557" s="226" t="s">
        <v>5118</v>
      </c>
      <c r="M3557" s="226" t="s">
        <v>8141</v>
      </c>
      <c r="N3557" s="226" t="s">
        <v>8188</v>
      </c>
      <c r="O3557" s="232">
        <v>45698</v>
      </c>
      <c r="P3557" s="232"/>
      <c r="Q3557" s="232"/>
      <c r="R3557" s="232"/>
      <c r="S3557" s="226" t="s">
        <v>8230</v>
      </c>
      <c r="T3557" s="229">
        <v>45702</v>
      </c>
      <c r="U3557" s="232"/>
      <c r="V3557" s="233"/>
      <c r="W3557" s="233"/>
      <c r="X3557" s="226"/>
      <c r="Y3557" s="229"/>
      <c r="Z3557" s="232">
        <v>45695</v>
      </c>
      <c r="AA3557" s="232"/>
      <c r="AB3557" s="232"/>
      <c r="AC3557" s="234"/>
      <c r="AD3557" s="232"/>
      <c r="AE3557" s="253" t="str">
        <f>IF($N3557=マイタスク!$U$5,"作業者","")&amp;IF($S3557=マイタスク!$U$5,"ピアレビュー","")&amp;IF($X3557=マイタスク!$U$5,"SVレビュー","")</f>
        <v/>
      </c>
      <c r="AF3557" s="252">
        <f t="shared" si="104"/>
        <v>713</v>
      </c>
      <c r="AG3557" s="9" t="s">
        <v>34</v>
      </c>
    </row>
    <row r="3558" spans="2:33">
      <c r="B3558" s="225">
        <v>3546</v>
      </c>
      <c r="C3558" s="226" t="s">
        <v>85</v>
      </c>
      <c r="D3558" s="227" t="s">
        <v>86</v>
      </c>
      <c r="E3558" s="228" t="s">
        <v>5119</v>
      </c>
      <c r="F3558" s="226" t="s">
        <v>5120</v>
      </c>
      <c r="G3558" s="226" t="s">
        <v>65</v>
      </c>
      <c r="H3558" s="226" t="s">
        <v>66</v>
      </c>
      <c r="I3558" s="229">
        <f t="shared" si="105"/>
        <v>0</v>
      </c>
      <c r="J3558" s="232"/>
      <c r="K3558" s="226" t="s">
        <v>13061</v>
      </c>
      <c r="L3558" s="226" t="s">
        <v>5120</v>
      </c>
      <c r="M3558" s="226" t="s">
        <v>8141</v>
      </c>
      <c r="N3558" s="226" t="s">
        <v>8167</v>
      </c>
      <c r="O3558" s="232">
        <v>45335</v>
      </c>
      <c r="P3558" s="232"/>
      <c r="Q3558" s="232"/>
      <c r="R3558" s="232"/>
      <c r="S3558" s="226" t="s">
        <v>8152</v>
      </c>
      <c r="T3558" s="229">
        <v>45338</v>
      </c>
      <c r="U3558" s="232"/>
      <c r="V3558" s="233"/>
      <c r="W3558" s="233"/>
      <c r="X3558" s="226" t="s">
        <v>8152</v>
      </c>
      <c r="Y3558" s="229">
        <v>45338</v>
      </c>
      <c r="Z3558" s="232">
        <v>45338</v>
      </c>
      <c r="AA3558" s="232"/>
      <c r="AB3558" s="232"/>
      <c r="AC3558" s="234"/>
      <c r="AD3558" s="232"/>
      <c r="AE3558" s="253" t="str">
        <f>IF($N3558=マイタスク!$U$5,"作業者","")&amp;IF($S3558=マイタスク!$U$5,"ピアレビュー","")&amp;IF($X3558=マイタスク!$U$5,"SVレビュー","")</f>
        <v/>
      </c>
      <c r="AF3558" s="252">
        <f t="shared" si="104"/>
        <v>387</v>
      </c>
      <c r="AG3558" s="9" t="s">
        <v>34</v>
      </c>
    </row>
    <row r="3559" spans="2:33">
      <c r="B3559" s="225">
        <v>3547</v>
      </c>
      <c r="C3559" s="226" t="s">
        <v>85</v>
      </c>
      <c r="D3559" s="227" t="s">
        <v>86</v>
      </c>
      <c r="E3559" s="228" t="s">
        <v>5121</v>
      </c>
      <c r="F3559" s="226" t="s">
        <v>5122</v>
      </c>
      <c r="G3559" s="226" t="s">
        <v>65</v>
      </c>
      <c r="H3559" s="226" t="s">
        <v>66</v>
      </c>
      <c r="I3559" s="229">
        <f t="shared" si="105"/>
        <v>0</v>
      </c>
      <c r="J3559" s="232"/>
      <c r="K3559" s="226" t="s">
        <v>13062</v>
      </c>
      <c r="L3559" s="226" t="s">
        <v>13063</v>
      </c>
      <c r="M3559" s="226" t="s">
        <v>8141</v>
      </c>
      <c r="N3559" s="226" t="s">
        <v>8163</v>
      </c>
      <c r="O3559" s="232">
        <v>44970.375</v>
      </c>
      <c r="P3559" s="232"/>
      <c r="Q3559" s="232"/>
      <c r="R3559" s="232"/>
      <c r="S3559" s="226" t="s">
        <v>8230</v>
      </c>
      <c r="T3559" s="229">
        <v>44972.375</v>
      </c>
      <c r="U3559" s="232"/>
      <c r="V3559" s="233"/>
      <c r="W3559" s="233"/>
      <c r="X3559" s="226"/>
      <c r="Y3559" s="229"/>
      <c r="Z3559" s="232">
        <v>44972.375</v>
      </c>
      <c r="AA3559" s="232"/>
      <c r="AB3559" s="232"/>
      <c r="AC3559" s="234"/>
      <c r="AD3559" s="232"/>
      <c r="AE3559" s="253" t="str">
        <f>IF($N3559=マイタスク!$U$5,"作業者","")&amp;IF($S3559=マイタスク!$U$5,"ピアレビュー","")&amp;IF($X3559=マイタスク!$U$5,"SVレビュー","")</f>
        <v/>
      </c>
      <c r="AF3559" s="252">
        <f t="shared" si="104"/>
        <v>86</v>
      </c>
      <c r="AG3559" s="9" t="s">
        <v>34</v>
      </c>
    </row>
    <row r="3560" spans="2:33">
      <c r="B3560" s="225">
        <v>3548</v>
      </c>
      <c r="C3560" s="226" t="s">
        <v>85</v>
      </c>
      <c r="D3560" s="227" t="s">
        <v>86</v>
      </c>
      <c r="E3560" s="228" t="s">
        <v>5121</v>
      </c>
      <c r="F3560" s="226" t="s">
        <v>5122</v>
      </c>
      <c r="G3560" s="226" t="s">
        <v>65</v>
      </c>
      <c r="H3560" s="226" t="s">
        <v>66</v>
      </c>
      <c r="I3560" s="229">
        <f t="shared" si="105"/>
        <v>0</v>
      </c>
      <c r="J3560" s="232"/>
      <c r="K3560" s="226" t="s">
        <v>13064</v>
      </c>
      <c r="L3560" s="226" t="s">
        <v>13065</v>
      </c>
      <c r="M3560" s="226" t="s">
        <v>8141</v>
      </c>
      <c r="N3560" s="226" t="s">
        <v>8163</v>
      </c>
      <c r="O3560" s="232">
        <v>44973.375</v>
      </c>
      <c r="P3560" s="232"/>
      <c r="Q3560" s="232"/>
      <c r="R3560" s="232"/>
      <c r="S3560" s="226" t="s">
        <v>8230</v>
      </c>
      <c r="T3560" s="229">
        <v>44974.375</v>
      </c>
      <c r="U3560" s="232"/>
      <c r="V3560" s="233"/>
      <c r="W3560" s="233"/>
      <c r="X3560" s="226"/>
      <c r="Y3560" s="229"/>
      <c r="Z3560" s="232">
        <v>44974.375</v>
      </c>
      <c r="AA3560" s="232"/>
      <c r="AB3560" s="232"/>
      <c r="AC3560" s="234"/>
      <c r="AD3560" s="232"/>
      <c r="AE3560" s="253" t="str">
        <f>IF($N3560=マイタスク!$U$5,"作業者","")&amp;IF($S3560=マイタスク!$U$5,"ピアレビュー","")&amp;IF($X3560=マイタスク!$U$5,"SVレビュー","")</f>
        <v/>
      </c>
      <c r="AF3560" s="252">
        <f t="shared" si="104"/>
        <v>86</v>
      </c>
      <c r="AG3560" s="9" t="s">
        <v>34</v>
      </c>
    </row>
    <row r="3561" spans="2:33">
      <c r="B3561" s="225">
        <v>3549</v>
      </c>
      <c r="C3561" s="226" t="s">
        <v>85</v>
      </c>
      <c r="D3561" s="227" t="s">
        <v>86</v>
      </c>
      <c r="E3561" s="228" t="s">
        <v>5123</v>
      </c>
      <c r="F3561" s="226" t="s">
        <v>5124</v>
      </c>
      <c r="G3561" s="226" t="s">
        <v>65</v>
      </c>
      <c r="H3561" s="226" t="s">
        <v>66</v>
      </c>
      <c r="I3561" s="229">
        <f t="shared" si="105"/>
        <v>0</v>
      </c>
      <c r="J3561" s="232"/>
      <c r="K3561" s="226" t="s">
        <v>13066</v>
      </c>
      <c r="L3561" s="226" t="s">
        <v>5124</v>
      </c>
      <c r="M3561" s="226" t="s">
        <v>8141</v>
      </c>
      <c r="N3561" s="226" t="s">
        <v>8164</v>
      </c>
      <c r="O3561" s="232">
        <v>45705</v>
      </c>
      <c r="P3561" s="232"/>
      <c r="Q3561" s="232"/>
      <c r="R3561" s="232"/>
      <c r="S3561" s="226" t="s">
        <v>8230</v>
      </c>
      <c r="T3561" s="229">
        <v>45709</v>
      </c>
      <c r="U3561" s="232"/>
      <c r="V3561" s="233"/>
      <c r="W3561" s="233"/>
      <c r="X3561" s="226"/>
      <c r="Y3561" s="229"/>
      <c r="Z3561" s="232">
        <v>45709</v>
      </c>
      <c r="AA3561" s="232"/>
      <c r="AB3561" s="232"/>
      <c r="AC3561" s="234"/>
      <c r="AD3561" s="232"/>
      <c r="AE3561" s="253" t="str">
        <f>IF($N3561=マイタスク!$U$5,"作業者","")&amp;IF($S3561=マイタスク!$U$5,"ピアレビュー","")&amp;IF($X3561=マイタスク!$U$5,"SVレビュー","")</f>
        <v/>
      </c>
      <c r="AF3561" s="252">
        <f t="shared" si="104"/>
        <v>718</v>
      </c>
      <c r="AG3561" s="9" t="s">
        <v>34</v>
      </c>
    </row>
    <row r="3562" spans="2:33">
      <c r="B3562" s="225">
        <v>3550</v>
      </c>
      <c r="C3562" s="226" t="s">
        <v>85</v>
      </c>
      <c r="D3562" s="227" t="s">
        <v>86</v>
      </c>
      <c r="E3562" s="228" t="s">
        <v>5125</v>
      </c>
      <c r="F3562" s="226" t="s">
        <v>5126</v>
      </c>
      <c r="G3562" s="226" t="s">
        <v>65</v>
      </c>
      <c r="H3562" s="226" t="s">
        <v>66</v>
      </c>
      <c r="I3562" s="229">
        <f t="shared" si="105"/>
        <v>0</v>
      </c>
      <c r="J3562" s="232"/>
      <c r="K3562" s="226" t="s">
        <v>13067</v>
      </c>
      <c r="L3562" s="226" t="s">
        <v>5126</v>
      </c>
      <c r="M3562" s="226" t="s">
        <v>8141</v>
      </c>
      <c r="N3562" s="226" t="s">
        <v>8156</v>
      </c>
      <c r="O3562" s="232">
        <v>45341</v>
      </c>
      <c r="P3562" s="232"/>
      <c r="Q3562" s="232"/>
      <c r="R3562" s="232"/>
      <c r="S3562" s="226" t="s">
        <v>8163</v>
      </c>
      <c r="T3562" s="229">
        <v>45344</v>
      </c>
      <c r="U3562" s="232"/>
      <c r="V3562" s="233"/>
      <c r="W3562" s="233"/>
      <c r="X3562" s="226" t="s">
        <v>8152</v>
      </c>
      <c r="Y3562" s="229">
        <v>45344</v>
      </c>
      <c r="Z3562" s="232">
        <v>45344</v>
      </c>
      <c r="AA3562" s="232"/>
      <c r="AB3562" s="232"/>
      <c r="AC3562" s="234"/>
      <c r="AD3562" s="232"/>
      <c r="AE3562" s="253" t="str">
        <f>IF($N3562=マイタスク!$U$5,"作業者","")&amp;IF($S3562=マイタスク!$U$5,"ピアレビュー","")&amp;IF($X3562=マイタスク!$U$5,"SVレビュー","")</f>
        <v/>
      </c>
      <c r="AF3562" s="252">
        <f t="shared" si="104"/>
        <v>393</v>
      </c>
      <c r="AG3562" s="9" t="s">
        <v>34</v>
      </c>
    </row>
    <row r="3563" spans="2:33">
      <c r="B3563" s="225">
        <v>3551</v>
      </c>
      <c r="C3563" s="226" t="s">
        <v>85</v>
      </c>
      <c r="D3563" s="227" t="s">
        <v>86</v>
      </c>
      <c r="E3563" s="228" t="s">
        <v>5127</v>
      </c>
      <c r="F3563" s="226" t="s">
        <v>5128</v>
      </c>
      <c r="G3563" s="226" t="s">
        <v>65</v>
      </c>
      <c r="H3563" s="226" t="s">
        <v>66</v>
      </c>
      <c r="I3563" s="229">
        <f t="shared" si="105"/>
        <v>0</v>
      </c>
      <c r="J3563" s="232"/>
      <c r="K3563" s="226" t="s">
        <v>13068</v>
      </c>
      <c r="L3563" s="226" t="s">
        <v>5128</v>
      </c>
      <c r="M3563" s="226" t="s">
        <v>8141</v>
      </c>
      <c r="N3563" s="226" t="s">
        <v>8163</v>
      </c>
      <c r="O3563" s="232">
        <v>44977.375</v>
      </c>
      <c r="P3563" s="232"/>
      <c r="Q3563" s="232"/>
      <c r="R3563" s="232"/>
      <c r="S3563" s="226" t="s">
        <v>8164</v>
      </c>
      <c r="T3563" s="229">
        <v>44981.375</v>
      </c>
      <c r="U3563" s="232"/>
      <c r="V3563" s="233"/>
      <c r="W3563" s="233"/>
      <c r="X3563" s="226"/>
      <c r="Y3563" s="229"/>
      <c r="Z3563" s="232">
        <v>44981.375</v>
      </c>
      <c r="AA3563" s="232"/>
      <c r="AB3563" s="232"/>
      <c r="AC3563" s="234"/>
      <c r="AD3563" s="232"/>
      <c r="AE3563" s="253" t="str">
        <f>IF($N3563=マイタスク!$U$5,"作業者","")&amp;IF($S3563=マイタスク!$U$5,"ピアレビュー","")&amp;IF($X3563=マイタスク!$U$5,"SVレビュー","")</f>
        <v/>
      </c>
      <c r="AF3563" s="252">
        <f t="shared" si="104"/>
        <v>91</v>
      </c>
      <c r="AG3563" s="9" t="s">
        <v>34</v>
      </c>
    </row>
    <row r="3564" spans="2:33">
      <c r="B3564" s="225">
        <v>3552</v>
      </c>
      <c r="C3564" s="226" t="s">
        <v>85</v>
      </c>
      <c r="D3564" s="227" t="s">
        <v>86</v>
      </c>
      <c r="E3564" s="228" t="s">
        <v>5129</v>
      </c>
      <c r="F3564" s="226" t="s">
        <v>5130</v>
      </c>
      <c r="G3564" s="226" t="s">
        <v>65</v>
      </c>
      <c r="H3564" s="226" t="s">
        <v>66</v>
      </c>
      <c r="I3564" s="229">
        <f t="shared" si="105"/>
        <v>0</v>
      </c>
      <c r="J3564" s="232"/>
      <c r="K3564" s="226" t="s">
        <v>13069</v>
      </c>
      <c r="L3564" s="226" t="s">
        <v>5130</v>
      </c>
      <c r="M3564" s="226" t="s">
        <v>8141</v>
      </c>
      <c r="N3564" s="226" t="s">
        <v>8230</v>
      </c>
      <c r="O3564" s="232">
        <v>45712</v>
      </c>
      <c r="P3564" s="232"/>
      <c r="Q3564" s="232"/>
      <c r="R3564" s="232"/>
      <c r="S3564" s="226" t="s">
        <v>8208</v>
      </c>
      <c r="T3564" s="229">
        <v>45716</v>
      </c>
      <c r="U3564" s="232"/>
      <c r="V3564" s="233"/>
      <c r="W3564" s="233"/>
      <c r="X3564" s="226"/>
      <c r="Y3564" s="229"/>
      <c r="Z3564" s="232">
        <v>45716</v>
      </c>
      <c r="AA3564" s="232"/>
      <c r="AB3564" s="232"/>
      <c r="AC3564" s="234"/>
      <c r="AD3564" s="232"/>
      <c r="AE3564" s="253" t="str">
        <f>IF($N3564=マイタスク!$U$5,"作業者","")&amp;IF($S3564=マイタスク!$U$5,"ピアレビュー","")&amp;IF($X3564=マイタスク!$U$5,"SVレビュー","")</f>
        <v/>
      </c>
      <c r="AF3564" s="252">
        <f t="shared" si="104"/>
        <v>723</v>
      </c>
      <c r="AG3564" s="9" t="s">
        <v>34</v>
      </c>
    </row>
    <row r="3565" spans="2:33">
      <c r="B3565" s="225">
        <v>3553</v>
      </c>
      <c r="C3565" s="226" t="s">
        <v>85</v>
      </c>
      <c r="D3565" s="227" t="s">
        <v>86</v>
      </c>
      <c r="E3565" s="228" t="s">
        <v>5131</v>
      </c>
      <c r="F3565" s="226" t="s">
        <v>5132</v>
      </c>
      <c r="G3565" s="226" t="s">
        <v>65</v>
      </c>
      <c r="H3565" s="226" t="s">
        <v>66</v>
      </c>
      <c r="I3565" s="229">
        <f t="shared" si="105"/>
        <v>0</v>
      </c>
      <c r="J3565" s="232"/>
      <c r="K3565" s="226" t="s">
        <v>13070</v>
      </c>
      <c r="L3565" s="226" t="s">
        <v>5132</v>
      </c>
      <c r="M3565" s="226" t="s">
        <v>8141</v>
      </c>
      <c r="N3565" s="226" t="s">
        <v>8167</v>
      </c>
      <c r="O3565" s="232">
        <v>45348</v>
      </c>
      <c r="P3565" s="232"/>
      <c r="Q3565" s="232"/>
      <c r="R3565" s="232"/>
      <c r="S3565" s="226" t="s">
        <v>8152</v>
      </c>
      <c r="T3565" s="229">
        <v>45352</v>
      </c>
      <c r="U3565" s="232"/>
      <c r="V3565" s="233"/>
      <c r="W3565" s="233"/>
      <c r="X3565" s="226" t="s">
        <v>8152</v>
      </c>
      <c r="Y3565" s="229">
        <v>45352</v>
      </c>
      <c r="Z3565" s="232">
        <v>45352</v>
      </c>
      <c r="AA3565" s="232"/>
      <c r="AB3565" s="232"/>
      <c r="AC3565" s="234"/>
      <c r="AD3565" s="232"/>
      <c r="AE3565" s="253" t="str">
        <f>IF($N3565=マイタスク!$U$5,"作業者","")&amp;IF($S3565=マイタスク!$U$5,"ピアレビュー","")&amp;IF($X3565=マイタスク!$U$5,"SVレビュー","")</f>
        <v/>
      </c>
      <c r="AF3565" s="252">
        <f t="shared" si="104"/>
        <v>399</v>
      </c>
      <c r="AG3565" s="9" t="s">
        <v>34</v>
      </c>
    </row>
    <row r="3566" spans="2:33">
      <c r="B3566" s="225">
        <v>3554</v>
      </c>
      <c r="C3566" s="226" t="s">
        <v>85</v>
      </c>
      <c r="D3566" s="227" t="s">
        <v>86</v>
      </c>
      <c r="E3566" s="228" t="s">
        <v>5133</v>
      </c>
      <c r="F3566" s="226" t="s">
        <v>5134</v>
      </c>
      <c r="G3566" s="226" t="s">
        <v>65</v>
      </c>
      <c r="H3566" s="226" t="s">
        <v>66</v>
      </c>
      <c r="I3566" s="229">
        <f t="shared" si="105"/>
        <v>0</v>
      </c>
      <c r="J3566" s="232"/>
      <c r="K3566" s="226" t="s">
        <v>13071</v>
      </c>
      <c r="L3566" s="226" t="s">
        <v>13072</v>
      </c>
      <c r="M3566" s="226" t="s">
        <v>8141</v>
      </c>
      <c r="N3566" s="226" t="s">
        <v>8164</v>
      </c>
      <c r="O3566" s="232">
        <v>44984.375</v>
      </c>
      <c r="P3566" s="232"/>
      <c r="Q3566" s="232"/>
      <c r="R3566" s="232"/>
      <c r="S3566" s="226" t="s">
        <v>8181</v>
      </c>
      <c r="T3566" s="229">
        <v>44986.375</v>
      </c>
      <c r="U3566" s="232"/>
      <c r="V3566" s="233"/>
      <c r="W3566" s="233"/>
      <c r="X3566" s="226"/>
      <c r="Y3566" s="229"/>
      <c r="Z3566" s="232">
        <v>44986.375</v>
      </c>
      <c r="AA3566" s="232"/>
      <c r="AB3566" s="232"/>
      <c r="AC3566" s="234"/>
      <c r="AD3566" s="232"/>
      <c r="AE3566" s="253" t="str">
        <f>IF($N3566=マイタスク!$U$5,"作業者","")&amp;IF($S3566=マイタスク!$U$5,"ピアレビュー","")&amp;IF($X3566=マイタスク!$U$5,"SVレビュー","")</f>
        <v/>
      </c>
      <c r="AF3566" s="252">
        <f t="shared" si="104"/>
        <v>96</v>
      </c>
      <c r="AG3566" s="9" t="s">
        <v>34</v>
      </c>
    </row>
    <row r="3567" spans="2:33">
      <c r="B3567" s="225">
        <v>3555</v>
      </c>
      <c r="C3567" s="226" t="s">
        <v>85</v>
      </c>
      <c r="D3567" s="227" t="s">
        <v>86</v>
      </c>
      <c r="E3567" s="228" t="s">
        <v>5133</v>
      </c>
      <c r="F3567" s="226" t="s">
        <v>5134</v>
      </c>
      <c r="G3567" s="226" t="s">
        <v>65</v>
      </c>
      <c r="H3567" s="226" t="s">
        <v>66</v>
      </c>
      <c r="I3567" s="229">
        <f t="shared" si="105"/>
        <v>0</v>
      </c>
      <c r="J3567" s="232"/>
      <c r="K3567" s="226" t="s">
        <v>13073</v>
      </c>
      <c r="L3567" s="226" t="s">
        <v>13074</v>
      </c>
      <c r="M3567" s="226" t="s">
        <v>8141</v>
      </c>
      <c r="N3567" s="226" t="s">
        <v>8164</v>
      </c>
      <c r="O3567" s="232">
        <v>44987.375</v>
      </c>
      <c r="P3567" s="232"/>
      <c r="Q3567" s="232"/>
      <c r="R3567" s="232"/>
      <c r="S3567" s="226" t="s">
        <v>8181</v>
      </c>
      <c r="T3567" s="229">
        <v>44988.375</v>
      </c>
      <c r="U3567" s="232"/>
      <c r="V3567" s="233"/>
      <c r="W3567" s="233"/>
      <c r="X3567" s="226"/>
      <c r="Y3567" s="229"/>
      <c r="Z3567" s="232">
        <v>44988.375</v>
      </c>
      <c r="AA3567" s="232"/>
      <c r="AB3567" s="232"/>
      <c r="AC3567" s="234"/>
      <c r="AD3567" s="232"/>
      <c r="AE3567" s="253" t="str">
        <f>IF($N3567=マイタスク!$U$5,"作業者","")&amp;IF($S3567=マイタスク!$U$5,"ピアレビュー","")&amp;IF($X3567=マイタスク!$U$5,"SVレビュー","")</f>
        <v/>
      </c>
      <c r="AF3567" s="252">
        <f t="shared" si="104"/>
        <v>96</v>
      </c>
      <c r="AG3567" s="9" t="s">
        <v>34</v>
      </c>
    </row>
    <row r="3568" spans="2:33">
      <c r="B3568" s="225">
        <v>3556</v>
      </c>
      <c r="C3568" s="226" t="s">
        <v>85</v>
      </c>
      <c r="D3568" s="227" t="s">
        <v>86</v>
      </c>
      <c r="E3568" s="228" t="s">
        <v>5135</v>
      </c>
      <c r="F3568" s="226" t="s">
        <v>5136</v>
      </c>
      <c r="G3568" s="226" t="s">
        <v>65</v>
      </c>
      <c r="H3568" s="226" t="s">
        <v>66</v>
      </c>
      <c r="I3568" s="229">
        <f t="shared" si="105"/>
        <v>0</v>
      </c>
      <c r="J3568" s="232"/>
      <c r="K3568" s="226" t="s">
        <v>13075</v>
      </c>
      <c r="L3568" s="226" t="s">
        <v>5136</v>
      </c>
      <c r="M3568" s="226" t="s">
        <v>8141</v>
      </c>
      <c r="N3568" s="226" t="s">
        <v>8188</v>
      </c>
      <c r="O3568" s="232">
        <v>45691</v>
      </c>
      <c r="P3568" s="232"/>
      <c r="Q3568" s="232"/>
      <c r="R3568" s="232"/>
      <c r="S3568" s="226" t="s">
        <v>8152</v>
      </c>
      <c r="T3568" s="229">
        <v>45695</v>
      </c>
      <c r="U3568" s="232"/>
      <c r="V3568" s="233"/>
      <c r="W3568" s="233"/>
      <c r="X3568" s="226"/>
      <c r="Y3568" s="229"/>
      <c r="Z3568" s="232">
        <v>45688</v>
      </c>
      <c r="AA3568" s="232"/>
      <c r="AB3568" s="232"/>
      <c r="AC3568" s="234"/>
      <c r="AD3568" s="232"/>
      <c r="AE3568" s="253" t="str">
        <f>IF($N3568=マイタスク!$U$5,"作業者","")&amp;IF($S3568=マイタスク!$U$5,"ピアレビュー","")&amp;IF($X3568=マイタスク!$U$5,"SVレビュー","")</f>
        <v/>
      </c>
      <c r="AF3568" s="252">
        <f t="shared" si="104"/>
        <v>708</v>
      </c>
      <c r="AG3568" s="9" t="s">
        <v>34</v>
      </c>
    </row>
    <row r="3569" spans="2:33">
      <c r="B3569" s="225">
        <v>3557</v>
      </c>
      <c r="C3569" s="226" t="s">
        <v>85</v>
      </c>
      <c r="D3569" s="227" t="s">
        <v>86</v>
      </c>
      <c r="E3569" s="228" t="s">
        <v>5137</v>
      </c>
      <c r="F3569" s="226" t="s">
        <v>5138</v>
      </c>
      <c r="G3569" s="226" t="s">
        <v>65</v>
      </c>
      <c r="H3569" s="226" t="s">
        <v>66</v>
      </c>
      <c r="I3569" s="229">
        <f t="shared" si="105"/>
        <v>0</v>
      </c>
      <c r="J3569" s="232"/>
      <c r="K3569" s="226" t="s">
        <v>13076</v>
      </c>
      <c r="L3569" s="226" t="s">
        <v>5138</v>
      </c>
      <c r="M3569" s="226" t="s">
        <v>8141</v>
      </c>
      <c r="N3569" s="226" t="s">
        <v>8230</v>
      </c>
      <c r="O3569" s="232">
        <v>45327</v>
      </c>
      <c r="P3569" s="232"/>
      <c r="Q3569" s="232"/>
      <c r="R3569" s="232"/>
      <c r="S3569" s="226" t="s">
        <v>8163</v>
      </c>
      <c r="T3569" s="229">
        <v>45331</v>
      </c>
      <c r="U3569" s="232"/>
      <c r="V3569" s="233"/>
      <c r="W3569" s="233"/>
      <c r="X3569" s="226" t="s">
        <v>8152</v>
      </c>
      <c r="Y3569" s="229">
        <v>45331</v>
      </c>
      <c r="Z3569" s="232">
        <v>45331</v>
      </c>
      <c r="AA3569" s="232"/>
      <c r="AB3569" s="232"/>
      <c r="AC3569" s="234"/>
      <c r="AD3569" s="232"/>
      <c r="AE3569" s="253" t="str">
        <f>IF($N3569=マイタスク!$U$5,"作業者","")&amp;IF($S3569=マイタスク!$U$5,"ピアレビュー","")&amp;IF($X3569=マイタスク!$U$5,"SVレビュー","")</f>
        <v/>
      </c>
      <c r="AF3569" s="252">
        <f t="shared" si="104"/>
        <v>381</v>
      </c>
      <c r="AG3569" s="9" t="s">
        <v>34</v>
      </c>
    </row>
    <row r="3570" spans="2:33">
      <c r="B3570" s="225">
        <v>3558</v>
      </c>
      <c r="C3570" s="226" t="s">
        <v>85</v>
      </c>
      <c r="D3570" s="227" t="s">
        <v>86</v>
      </c>
      <c r="E3570" s="228" t="s">
        <v>5139</v>
      </c>
      <c r="F3570" s="226" t="s">
        <v>5140</v>
      </c>
      <c r="G3570" s="226" t="s">
        <v>65</v>
      </c>
      <c r="H3570" s="226" t="s">
        <v>66</v>
      </c>
      <c r="I3570" s="229">
        <f t="shared" si="105"/>
        <v>0</v>
      </c>
      <c r="J3570" s="232"/>
      <c r="K3570" s="226" t="s">
        <v>13077</v>
      </c>
      <c r="L3570" s="226" t="s">
        <v>13078</v>
      </c>
      <c r="M3570" s="226" t="s">
        <v>8141</v>
      </c>
      <c r="N3570" s="226" t="s">
        <v>8156</v>
      </c>
      <c r="O3570" s="232">
        <v>44963.375</v>
      </c>
      <c r="P3570" s="232"/>
      <c r="Q3570" s="232"/>
      <c r="R3570" s="232"/>
      <c r="S3570" s="226" t="s">
        <v>8167</v>
      </c>
      <c r="T3570" s="229">
        <v>44965.375</v>
      </c>
      <c r="U3570" s="232"/>
      <c r="V3570" s="233"/>
      <c r="W3570" s="233"/>
      <c r="X3570" s="226"/>
      <c r="Y3570" s="229"/>
      <c r="Z3570" s="232">
        <v>44965</v>
      </c>
      <c r="AA3570" s="232"/>
      <c r="AB3570" s="232"/>
      <c r="AC3570" s="234"/>
      <c r="AD3570" s="232"/>
      <c r="AE3570" s="253" t="str">
        <f>IF($N3570=マイタスク!$U$5,"作業者","")&amp;IF($S3570=マイタスク!$U$5,"ピアレビュー","")&amp;IF($X3570=マイタスク!$U$5,"SVレビュー","")</f>
        <v/>
      </c>
      <c r="AF3570" s="252">
        <f t="shared" si="104"/>
        <v>81</v>
      </c>
      <c r="AG3570" s="9" t="s">
        <v>34</v>
      </c>
    </row>
    <row r="3571" spans="2:33">
      <c r="B3571" s="225">
        <v>3559</v>
      </c>
      <c r="C3571" s="226" t="s">
        <v>85</v>
      </c>
      <c r="D3571" s="227" t="s">
        <v>86</v>
      </c>
      <c r="E3571" s="228" t="s">
        <v>5139</v>
      </c>
      <c r="F3571" s="226" t="s">
        <v>5140</v>
      </c>
      <c r="G3571" s="226" t="s">
        <v>65</v>
      </c>
      <c r="H3571" s="226" t="s">
        <v>66</v>
      </c>
      <c r="I3571" s="229">
        <f t="shared" si="105"/>
        <v>0</v>
      </c>
      <c r="J3571" s="232"/>
      <c r="K3571" s="226" t="s">
        <v>13079</v>
      </c>
      <c r="L3571" s="226" t="s">
        <v>13080</v>
      </c>
      <c r="M3571" s="226" t="s">
        <v>8141</v>
      </c>
      <c r="N3571" s="226" t="s">
        <v>8163</v>
      </c>
      <c r="O3571" s="232">
        <v>44966.375</v>
      </c>
      <c r="P3571" s="232"/>
      <c r="Q3571" s="232"/>
      <c r="R3571" s="232"/>
      <c r="S3571" s="226" t="s">
        <v>8164</v>
      </c>
      <c r="T3571" s="229">
        <v>44967.375</v>
      </c>
      <c r="U3571" s="232"/>
      <c r="V3571" s="233"/>
      <c r="W3571" s="233"/>
      <c r="X3571" s="226"/>
      <c r="Y3571" s="229"/>
      <c r="Z3571" s="232">
        <v>44967.375</v>
      </c>
      <c r="AA3571" s="232"/>
      <c r="AB3571" s="232"/>
      <c r="AC3571" s="234"/>
      <c r="AD3571" s="232"/>
      <c r="AE3571" s="253" t="str">
        <f>IF($N3571=マイタスク!$U$5,"作業者","")&amp;IF($S3571=マイタスク!$U$5,"ピアレビュー","")&amp;IF($X3571=マイタスク!$U$5,"SVレビュー","")</f>
        <v/>
      </c>
      <c r="AF3571" s="252">
        <f t="shared" si="104"/>
        <v>81</v>
      </c>
      <c r="AG3571" s="9" t="s">
        <v>34</v>
      </c>
    </row>
    <row r="3572" spans="2:33">
      <c r="B3572" s="225">
        <v>3560</v>
      </c>
      <c r="C3572" s="226" t="s">
        <v>85</v>
      </c>
      <c r="D3572" s="227" t="s">
        <v>86</v>
      </c>
      <c r="E3572" s="228" t="s">
        <v>5141</v>
      </c>
      <c r="F3572" s="226" t="s">
        <v>5142</v>
      </c>
      <c r="G3572" s="226" t="s">
        <v>65</v>
      </c>
      <c r="H3572" s="226" t="s">
        <v>66</v>
      </c>
      <c r="I3572" s="229">
        <f t="shared" si="105"/>
        <v>0</v>
      </c>
      <c r="J3572" s="232"/>
      <c r="K3572" s="226" t="s">
        <v>13081</v>
      </c>
      <c r="L3572" s="226" t="s">
        <v>5142</v>
      </c>
      <c r="M3572" s="226" t="s">
        <v>8141</v>
      </c>
      <c r="N3572" s="226" t="s">
        <v>8164</v>
      </c>
      <c r="O3572" s="232">
        <v>45726</v>
      </c>
      <c r="P3572" s="232"/>
      <c r="Q3572" s="232"/>
      <c r="R3572" s="232"/>
      <c r="S3572" s="226" t="s">
        <v>8152</v>
      </c>
      <c r="T3572" s="229">
        <v>45730</v>
      </c>
      <c r="U3572" s="232"/>
      <c r="V3572" s="233"/>
      <c r="W3572" s="233"/>
      <c r="X3572" s="226"/>
      <c r="Y3572" s="229"/>
      <c r="Z3572" s="232">
        <v>45723</v>
      </c>
      <c r="AA3572" s="232"/>
      <c r="AB3572" s="232"/>
      <c r="AC3572" s="234"/>
      <c r="AD3572" s="232"/>
      <c r="AE3572" s="253" t="str">
        <f>IF($N3572=マイタスク!$U$5,"作業者","")&amp;IF($S3572=マイタスク!$U$5,"ピアレビュー","")&amp;IF($X3572=マイタスク!$U$5,"SVレビュー","")</f>
        <v/>
      </c>
      <c r="AF3572" s="252">
        <f t="shared" si="104"/>
        <v>734</v>
      </c>
      <c r="AG3572" s="9" t="s">
        <v>34</v>
      </c>
    </row>
    <row r="3573" spans="2:33">
      <c r="B3573" s="225">
        <v>3561</v>
      </c>
      <c r="C3573" s="226" t="s">
        <v>85</v>
      </c>
      <c r="D3573" s="227" t="s">
        <v>86</v>
      </c>
      <c r="E3573" s="228" t="s">
        <v>5143</v>
      </c>
      <c r="F3573" s="226" t="s">
        <v>5144</v>
      </c>
      <c r="G3573" s="226" t="s">
        <v>65</v>
      </c>
      <c r="H3573" s="226" t="s">
        <v>66</v>
      </c>
      <c r="I3573" s="229">
        <f t="shared" si="105"/>
        <v>0</v>
      </c>
      <c r="J3573" s="232"/>
      <c r="K3573" s="226" t="s">
        <v>13082</v>
      </c>
      <c r="L3573" s="226" t="s">
        <v>5144</v>
      </c>
      <c r="M3573" s="226" t="s">
        <v>8141</v>
      </c>
      <c r="N3573" s="226" t="s">
        <v>8167</v>
      </c>
      <c r="O3573" s="232">
        <v>45362</v>
      </c>
      <c r="P3573" s="232"/>
      <c r="Q3573" s="232"/>
      <c r="R3573" s="232"/>
      <c r="S3573" s="226" t="s">
        <v>8156</v>
      </c>
      <c r="T3573" s="229">
        <v>45366</v>
      </c>
      <c r="U3573" s="232"/>
      <c r="V3573" s="233"/>
      <c r="W3573" s="233"/>
      <c r="X3573" s="226" t="s">
        <v>8152</v>
      </c>
      <c r="Y3573" s="229">
        <v>45366</v>
      </c>
      <c r="Z3573" s="232">
        <v>45366</v>
      </c>
      <c r="AA3573" s="232"/>
      <c r="AB3573" s="232"/>
      <c r="AC3573" s="234"/>
      <c r="AD3573" s="232"/>
      <c r="AE3573" s="253" t="str">
        <f>IF($N3573=マイタスク!$U$5,"作業者","")&amp;IF($S3573=マイタスク!$U$5,"ピアレビュー","")&amp;IF($X3573=マイタスク!$U$5,"SVレビュー","")</f>
        <v/>
      </c>
      <c r="AF3573" s="252">
        <f t="shared" si="104"/>
        <v>414</v>
      </c>
      <c r="AG3573" s="9" t="s">
        <v>34</v>
      </c>
    </row>
    <row r="3574" spans="2:33">
      <c r="B3574" s="225">
        <v>3562</v>
      </c>
      <c r="C3574" s="226" t="s">
        <v>85</v>
      </c>
      <c r="D3574" s="227" t="s">
        <v>86</v>
      </c>
      <c r="E3574" s="228" t="s">
        <v>5145</v>
      </c>
      <c r="F3574" s="226" t="s">
        <v>5146</v>
      </c>
      <c r="G3574" s="226" t="s">
        <v>65</v>
      </c>
      <c r="H3574" s="226" t="s">
        <v>66</v>
      </c>
      <c r="I3574" s="229">
        <f t="shared" si="105"/>
        <v>0</v>
      </c>
      <c r="J3574" s="232"/>
      <c r="K3574" s="226" t="s">
        <v>13083</v>
      </c>
      <c r="L3574" s="226" t="s">
        <v>13084</v>
      </c>
      <c r="M3574" s="226" t="s">
        <v>8141</v>
      </c>
      <c r="N3574" s="226" t="s">
        <v>8230</v>
      </c>
      <c r="O3574" s="232">
        <v>44998.375</v>
      </c>
      <c r="P3574" s="232"/>
      <c r="Q3574" s="232"/>
      <c r="R3574" s="232"/>
      <c r="S3574" s="226" t="s">
        <v>8164</v>
      </c>
      <c r="T3574" s="229">
        <v>45000.375</v>
      </c>
      <c r="U3574" s="232"/>
      <c r="V3574" s="233"/>
      <c r="W3574" s="233"/>
      <c r="X3574" s="226"/>
      <c r="Y3574" s="229"/>
      <c r="Z3574" s="232">
        <v>45000.375</v>
      </c>
      <c r="AA3574" s="232"/>
      <c r="AB3574" s="232"/>
      <c r="AC3574" s="234"/>
      <c r="AD3574" s="232"/>
      <c r="AE3574" s="253" t="str">
        <f>IF($N3574=マイタスク!$U$5,"作業者","")&amp;IF($S3574=マイタスク!$U$5,"ピアレビュー","")&amp;IF($X3574=マイタスク!$U$5,"SVレビュー","")</f>
        <v/>
      </c>
      <c r="AF3574" s="252">
        <f t="shared" si="104"/>
        <v>111</v>
      </c>
      <c r="AG3574" s="9" t="s">
        <v>34</v>
      </c>
    </row>
    <row r="3575" spans="2:33">
      <c r="B3575" s="225">
        <v>3563</v>
      </c>
      <c r="C3575" s="226" t="s">
        <v>85</v>
      </c>
      <c r="D3575" s="227" t="s">
        <v>86</v>
      </c>
      <c r="E3575" s="228" t="s">
        <v>5145</v>
      </c>
      <c r="F3575" s="226" t="s">
        <v>5146</v>
      </c>
      <c r="G3575" s="226" t="s">
        <v>65</v>
      </c>
      <c r="H3575" s="226" t="s">
        <v>66</v>
      </c>
      <c r="I3575" s="229">
        <f t="shared" si="105"/>
        <v>0</v>
      </c>
      <c r="J3575" s="232"/>
      <c r="K3575" s="226" t="s">
        <v>13085</v>
      </c>
      <c r="L3575" s="226" t="s">
        <v>13086</v>
      </c>
      <c r="M3575" s="226" t="s">
        <v>8141</v>
      </c>
      <c r="N3575" s="226" t="s">
        <v>8230</v>
      </c>
      <c r="O3575" s="232">
        <v>45001.375</v>
      </c>
      <c r="P3575" s="232"/>
      <c r="Q3575" s="232"/>
      <c r="R3575" s="232"/>
      <c r="S3575" s="226" t="s">
        <v>8164</v>
      </c>
      <c r="T3575" s="229">
        <v>45002.375</v>
      </c>
      <c r="U3575" s="232"/>
      <c r="V3575" s="233"/>
      <c r="W3575" s="233"/>
      <c r="X3575" s="226"/>
      <c r="Y3575" s="229"/>
      <c r="Z3575" s="232">
        <v>45002.375</v>
      </c>
      <c r="AA3575" s="232"/>
      <c r="AB3575" s="232"/>
      <c r="AC3575" s="234"/>
      <c r="AD3575" s="232"/>
      <c r="AE3575" s="253" t="str">
        <f>IF($N3575=マイタスク!$U$5,"作業者","")&amp;IF($S3575=マイタスク!$U$5,"ピアレビュー","")&amp;IF($X3575=マイタスク!$U$5,"SVレビュー","")</f>
        <v/>
      </c>
      <c r="AF3575" s="252">
        <f t="shared" si="104"/>
        <v>111</v>
      </c>
      <c r="AG3575" s="9" t="s">
        <v>34</v>
      </c>
    </row>
    <row r="3576" spans="2:33">
      <c r="B3576" s="225">
        <v>3564</v>
      </c>
      <c r="C3576" s="226" t="s">
        <v>85</v>
      </c>
      <c r="D3576" s="227" t="s">
        <v>86</v>
      </c>
      <c r="E3576" s="228" t="s">
        <v>5147</v>
      </c>
      <c r="F3576" s="226" t="s">
        <v>5148</v>
      </c>
      <c r="G3576" s="226" t="s">
        <v>65</v>
      </c>
      <c r="H3576" s="226" t="s">
        <v>66</v>
      </c>
      <c r="I3576" s="229">
        <f t="shared" si="105"/>
        <v>0</v>
      </c>
      <c r="J3576" s="232"/>
      <c r="K3576" s="226" t="s">
        <v>13087</v>
      </c>
      <c r="L3576" s="226" t="s">
        <v>5148</v>
      </c>
      <c r="M3576" s="226" t="s">
        <v>8141</v>
      </c>
      <c r="N3576" s="226" t="s">
        <v>8230</v>
      </c>
      <c r="O3576" s="232">
        <v>45733</v>
      </c>
      <c r="P3576" s="232"/>
      <c r="Q3576" s="232"/>
      <c r="R3576" s="232"/>
      <c r="S3576" s="226" t="s">
        <v>8188</v>
      </c>
      <c r="T3576" s="229">
        <v>45737</v>
      </c>
      <c r="U3576" s="232"/>
      <c r="V3576" s="233"/>
      <c r="W3576" s="233"/>
      <c r="X3576" s="226"/>
      <c r="Y3576" s="229"/>
      <c r="Z3576" s="232">
        <v>45730</v>
      </c>
      <c r="AA3576" s="232"/>
      <c r="AB3576" s="232"/>
      <c r="AC3576" s="234"/>
      <c r="AD3576" s="232"/>
      <c r="AE3576" s="253" t="str">
        <f>IF($N3576=マイタスク!$U$5,"作業者","")&amp;IF($S3576=マイタスク!$U$5,"ピアレビュー","")&amp;IF($X3576=マイタスク!$U$5,"SVレビュー","")</f>
        <v/>
      </c>
      <c r="AF3576" s="252">
        <f t="shared" si="104"/>
        <v>741</v>
      </c>
      <c r="AG3576" s="9" t="s">
        <v>34</v>
      </c>
    </row>
    <row r="3577" spans="2:33">
      <c r="B3577" s="225">
        <v>3565</v>
      </c>
      <c r="C3577" s="226" t="s">
        <v>85</v>
      </c>
      <c r="D3577" s="227" t="s">
        <v>86</v>
      </c>
      <c r="E3577" s="228" t="s">
        <v>5149</v>
      </c>
      <c r="F3577" s="226" t="s">
        <v>5150</v>
      </c>
      <c r="G3577" s="226" t="s">
        <v>65</v>
      </c>
      <c r="H3577" s="226" t="s">
        <v>66</v>
      </c>
      <c r="I3577" s="229">
        <f t="shared" si="105"/>
        <v>0</v>
      </c>
      <c r="J3577" s="232"/>
      <c r="K3577" s="226" t="s">
        <v>13088</v>
      </c>
      <c r="L3577" s="226" t="s">
        <v>5150</v>
      </c>
      <c r="M3577" s="226" t="s">
        <v>8141</v>
      </c>
      <c r="N3577" s="226" t="s">
        <v>8156</v>
      </c>
      <c r="O3577" s="232">
        <v>45369</v>
      </c>
      <c r="P3577" s="232"/>
      <c r="Q3577" s="232"/>
      <c r="R3577" s="232"/>
      <c r="S3577" s="226" t="s">
        <v>8167</v>
      </c>
      <c r="T3577" s="229">
        <v>45373</v>
      </c>
      <c r="U3577" s="232"/>
      <c r="V3577" s="233"/>
      <c r="W3577" s="233"/>
      <c r="X3577" s="226" t="s">
        <v>8152</v>
      </c>
      <c r="Y3577" s="229">
        <v>45373</v>
      </c>
      <c r="Z3577" s="232">
        <v>45373</v>
      </c>
      <c r="AA3577" s="232"/>
      <c r="AB3577" s="232"/>
      <c r="AC3577" s="234"/>
      <c r="AD3577" s="232"/>
      <c r="AE3577" s="253" t="str">
        <f>IF($N3577=マイタスク!$U$5,"作業者","")&amp;IF($S3577=マイタスク!$U$5,"ピアレビュー","")&amp;IF($X3577=マイタスク!$U$5,"SVレビュー","")</f>
        <v/>
      </c>
      <c r="AF3577" s="252">
        <f t="shared" si="104"/>
        <v>421</v>
      </c>
      <c r="AG3577" s="9" t="s">
        <v>34</v>
      </c>
    </row>
    <row r="3578" spans="2:33">
      <c r="B3578" s="225">
        <v>3566</v>
      </c>
      <c r="C3578" s="226" t="s">
        <v>85</v>
      </c>
      <c r="D3578" s="227" t="s">
        <v>86</v>
      </c>
      <c r="E3578" s="228" t="s">
        <v>5151</v>
      </c>
      <c r="F3578" s="226" t="s">
        <v>5152</v>
      </c>
      <c r="G3578" s="226" t="s">
        <v>65</v>
      </c>
      <c r="H3578" s="226" t="s">
        <v>66</v>
      </c>
      <c r="I3578" s="229">
        <f t="shared" si="105"/>
        <v>0</v>
      </c>
      <c r="J3578" s="232"/>
      <c r="K3578" s="226" t="s">
        <v>13089</v>
      </c>
      <c r="L3578" s="226" t="s">
        <v>13090</v>
      </c>
      <c r="M3578" s="226" t="s">
        <v>8141</v>
      </c>
      <c r="N3578" s="226" t="s">
        <v>8163</v>
      </c>
      <c r="O3578" s="232">
        <v>45005.375</v>
      </c>
      <c r="P3578" s="232"/>
      <c r="Q3578" s="232"/>
      <c r="R3578" s="232"/>
      <c r="S3578" s="226" t="s">
        <v>8164</v>
      </c>
      <c r="T3578" s="229">
        <v>45007.375</v>
      </c>
      <c r="U3578" s="232"/>
      <c r="V3578" s="233"/>
      <c r="W3578" s="233"/>
      <c r="X3578" s="226"/>
      <c r="Y3578" s="229"/>
      <c r="Z3578" s="232">
        <v>45007.375</v>
      </c>
      <c r="AA3578" s="232"/>
      <c r="AB3578" s="232"/>
      <c r="AC3578" s="234"/>
      <c r="AD3578" s="232"/>
      <c r="AE3578" s="253" t="str">
        <f>IF($N3578=マイタスク!$U$5,"作業者","")&amp;IF($S3578=マイタスク!$U$5,"ピアレビュー","")&amp;IF($X3578=マイタスク!$U$5,"SVレビュー","")</f>
        <v/>
      </c>
      <c r="AF3578" s="252">
        <f t="shared" si="104"/>
        <v>116</v>
      </c>
      <c r="AG3578" s="9" t="s">
        <v>34</v>
      </c>
    </row>
    <row r="3579" spans="2:33">
      <c r="B3579" s="225">
        <v>3567</v>
      </c>
      <c r="C3579" s="226" t="s">
        <v>85</v>
      </c>
      <c r="D3579" s="227" t="s">
        <v>86</v>
      </c>
      <c r="E3579" s="228" t="s">
        <v>5151</v>
      </c>
      <c r="F3579" s="226" t="s">
        <v>5152</v>
      </c>
      <c r="G3579" s="226" t="s">
        <v>65</v>
      </c>
      <c r="H3579" s="226" t="s">
        <v>66</v>
      </c>
      <c r="I3579" s="229">
        <f t="shared" si="105"/>
        <v>0</v>
      </c>
      <c r="J3579" s="232"/>
      <c r="K3579" s="226" t="s">
        <v>13091</v>
      </c>
      <c r="L3579" s="226" t="s">
        <v>13092</v>
      </c>
      <c r="M3579" s="226" t="s">
        <v>8141</v>
      </c>
      <c r="N3579" s="226" t="s">
        <v>8163</v>
      </c>
      <c r="O3579" s="232">
        <v>45008.375</v>
      </c>
      <c r="P3579" s="232"/>
      <c r="Q3579" s="232"/>
      <c r="R3579" s="232"/>
      <c r="S3579" s="226" t="s">
        <v>8164</v>
      </c>
      <c r="T3579" s="229">
        <v>45009.375</v>
      </c>
      <c r="U3579" s="232"/>
      <c r="V3579" s="233"/>
      <c r="W3579" s="233"/>
      <c r="X3579" s="226"/>
      <c r="Y3579" s="229"/>
      <c r="Z3579" s="232">
        <v>45009.375</v>
      </c>
      <c r="AA3579" s="232"/>
      <c r="AB3579" s="232"/>
      <c r="AC3579" s="234"/>
      <c r="AD3579" s="232"/>
      <c r="AE3579" s="253" t="str">
        <f>IF($N3579=マイタスク!$U$5,"作業者","")&amp;IF($S3579=マイタスク!$U$5,"ピアレビュー","")&amp;IF($X3579=マイタスク!$U$5,"SVレビュー","")</f>
        <v/>
      </c>
      <c r="AF3579" s="252">
        <f t="shared" si="104"/>
        <v>116</v>
      </c>
      <c r="AG3579" s="9" t="s">
        <v>34</v>
      </c>
    </row>
    <row r="3580" spans="2:33">
      <c r="B3580" s="225">
        <v>3568</v>
      </c>
      <c r="C3580" s="226" t="s">
        <v>85</v>
      </c>
      <c r="D3580" s="227" t="s">
        <v>86</v>
      </c>
      <c r="E3580" s="228" t="s">
        <v>5153</v>
      </c>
      <c r="F3580" s="226" t="s">
        <v>5154</v>
      </c>
      <c r="G3580" s="226" t="s">
        <v>65</v>
      </c>
      <c r="H3580" s="226" t="s">
        <v>66</v>
      </c>
      <c r="I3580" s="229">
        <f t="shared" si="105"/>
        <v>0</v>
      </c>
      <c r="J3580" s="232"/>
      <c r="K3580" s="226" t="s">
        <v>13093</v>
      </c>
      <c r="L3580" s="226" t="s">
        <v>5154</v>
      </c>
      <c r="M3580" s="226" t="s">
        <v>8141</v>
      </c>
      <c r="N3580" s="226" t="s">
        <v>8208</v>
      </c>
      <c r="O3580" s="232">
        <v>45740</v>
      </c>
      <c r="P3580" s="232"/>
      <c r="Q3580" s="232"/>
      <c r="R3580" s="232"/>
      <c r="S3580" s="226" t="s">
        <v>8188</v>
      </c>
      <c r="T3580" s="229">
        <v>45744</v>
      </c>
      <c r="U3580" s="232"/>
      <c r="V3580" s="233"/>
      <c r="W3580" s="233"/>
      <c r="X3580" s="226"/>
      <c r="Y3580" s="229"/>
      <c r="Z3580" s="232">
        <v>45744</v>
      </c>
      <c r="AA3580" s="232"/>
      <c r="AB3580" s="232"/>
      <c r="AC3580" s="234"/>
      <c r="AD3580" s="232"/>
      <c r="AE3580" s="253" t="str">
        <f>IF($N3580=マイタスク!$U$5,"作業者","")&amp;IF($S3580=マイタスク!$U$5,"ピアレビュー","")&amp;IF($X3580=マイタスク!$U$5,"SVレビュー","")</f>
        <v/>
      </c>
      <c r="AF3580" s="252">
        <f t="shared" si="104"/>
        <v>749</v>
      </c>
      <c r="AG3580" s="9" t="s">
        <v>34</v>
      </c>
    </row>
    <row r="3581" spans="2:33">
      <c r="B3581" s="225">
        <v>3569</v>
      </c>
      <c r="C3581" s="226" t="s">
        <v>85</v>
      </c>
      <c r="D3581" s="227" t="s">
        <v>86</v>
      </c>
      <c r="E3581" s="228" t="s">
        <v>5155</v>
      </c>
      <c r="F3581" s="226" t="s">
        <v>5156</v>
      </c>
      <c r="G3581" s="226" t="s">
        <v>65</v>
      </c>
      <c r="H3581" s="226" t="s">
        <v>66</v>
      </c>
      <c r="I3581" s="229">
        <f t="shared" si="105"/>
        <v>0</v>
      </c>
      <c r="J3581" s="232"/>
      <c r="K3581" s="226" t="s">
        <v>13094</v>
      </c>
      <c r="L3581" s="226" t="s">
        <v>13095</v>
      </c>
      <c r="M3581" s="226" t="s">
        <v>8141</v>
      </c>
      <c r="N3581" s="226" t="s">
        <v>8164</v>
      </c>
      <c r="O3581" s="232">
        <v>45376</v>
      </c>
      <c r="P3581" s="232"/>
      <c r="Q3581" s="232"/>
      <c r="R3581" s="232"/>
      <c r="S3581" s="226" t="s">
        <v>8181</v>
      </c>
      <c r="T3581" s="229">
        <v>45380</v>
      </c>
      <c r="U3581" s="232"/>
      <c r="V3581" s="233"/>
      <c r="W3581" s="233"/>
      <c r="X3581" s="226" t="s">
        <v>8152</v>
      </c>
      <c r="Y3581" s="229">
        <v>45380</v>
      </c>
      <c r="Z3581" s="232">
        <v>45380</v>
      </c>
      <c r="AA3581" s="232"/>
      <c r="AB3581" s="232"/>
      <c r="AC3581" s="234"/>
      <c r="AD3581" s="232"/>
      <c r="AE3581" s="253" t="str">
        <f>IF($N3581=マイタスク!$U$5,"作業者","")&amp;IF($S3581=マイタスク!$U$5,"ピアレビュー","")&amp;IF($X3581=マイタスク!$U$5,"SVレビュー","")</f>
        <v/>
      </c>
      <c r="AF3581" s="252">
        <f t="shared" si="104"/>
        <v>427</v>
      </c>
      <c r="AG3581" s="9" t="s">
        <v>34</v>
      </c>
    </row>
    <row r="3582" spans="2:33">
      <c r="B3582" s="225">
        <v>3570</v>
      </c>
      <c r="C3582" s="226" t="s">
        <v>85</v>
      </c>
      <c r="D3582" s="227" t="s">
        <v>86</v>
      </c>
      <c r="E3582" s="228" t="s">
        <v>5157</v>
      </c>
      <c r="F3582" s="226" t="s">
        <v>5156</v>
      </c>
      <c r="G3582" s="226" t="s">
        <v>65</v>
      </c>
      <c r="H3582" s="226" t="s">
        <v>66</v>
      </c>
      <c r="I3582" s="229">
        <f t="shared" si="105"/>
        <v>0</v>
      </c>
      <c r="J3582" s="232"/>
      <c r="K3582" s="226" t="s">
        <v>13096</v>
      </c>
      <c r="L3582" s="226" t="s">
        <v>5156</v>
      </c>
      <c r="M3582" s="226" t="s">
        <v>8141</v>
      </c>
      <c r="N3582" s="226" t="s">
        <v>8167</v>
      </c>
      <c r="O3582" s="232">
        <v>45376</v>
      </c>
      <c r="P3582" s="232"/>
      <c r="Q3582" s="232"/>
      <c r="R3582" s="232"/>
      <c r="S3582" s="226" t="s">
        <v>8156</v>
      </c>
      <c r="T3582" s="229">
        <v>45380</v>
      </c>
      <c r="U3582" s="232"/>
      <c r="V3582" s="233"/>
      <c r="W3582" s="233"/>
      <c r="X3582" s="226" t="s">
        <v>8152</v>
      </c>
      <c r="Y3582" s="229">
        <v>45380</v>
      </c>
      <c r="Z3582" s="232">
        <v>45380</v>
      </c>
      <c r="AA3582" s="232"/>
      <c r="AB3582" s="232"/>
      <c r="AC3582" s="234"/>
      <c r="AD3582" s="232"/>
      <c r="AE3582" s="253" t="str">
        <f>IF($N3582=マイタスク!$U$5,"作業者","")&amp;IF($S3582=マイタスク!$U$5,"ピアレビュー","")&amp;IF($X3582=マイタスク!$U$5,"SVレビュー","")</f>
        <v/>
      </c>
      <c r="AF3582" s="252">
        <f t="shared" si="104"/>
        <v>428</v>
      </c>
      <c r="AG3582" s="9" t="s">
        <v>34</v>
      </c>
    </row>
    <row r="3583" spans="2:33">
      <c r="B3583" s="225">
        <v>3571</v>
      </c>
      <c r="C3583" s="226" t="s">
        <v>85</v>
      </c>
      <c r="D3583" s="227" t="s">
        <v>86</v>
      </c>
      <c r="E3583" s="228" t="s">
        <v>5158</v>
      </c>
      <c r="F3583" s="226" t="s">
        <v>5159</v>
      </c>
      <c r="G3583" s="226" t="s">
        <v>65</v>
      </c>
      <c r="H3583" s="226" t="s">
        <v>66</v>
      </c>
      <c r="I3583" s="229">
        <f t="shared" si="105"/>
        <v>0</v>
      </c>
      <c r="J3583" s="232"/>
      <c r="K3583" s="226" t="s">
        <v>13097</v>
      </c>
      <c r="L3583" s="226" t="s">
        <v>13098</v>
      </c>
      <c r="M3583" s="226" t="s">
        <v>8141</v>
      </c>
      <c r="N3583" s="226" t="s">
        <v>8163</v>
      </c>
      <c r="O3583" s="232">
        <v>45012.375</v>
      </c>
      <c r="P3583" s="232"/>
      <c r="Q3583" s="232"/>
      <c r="R3583" s="232"/>
      <c r="S3583" s="226" t="s">
        <v>8152</v>
      </c>
      <c r="T3583" s="229">
        <v>45014.375</v>
      </c>
      <c r="U3583" s="232"/>
      <c r="V3583" s="233"/>
      <c r="W3583" s="233"/>
      <c r="X3583" s="226"/>
      <c r="Y3583" s="229"/>
      <c r="Z3583" s="232">
        <v>45014.375</v>
      </c>
      <c r="AA3583" s="232"/>
      <c r="AB3583" s="232"/>
      <c r="AC3583" s="234"/>
      <c r="AD3583" s="232"/>
      <c r="AE3583" s="253" t="str">
        <f>IF($N3583=マイタスク!$U$5,"作業者","")&amp;IF($S3583=マイタスク!$U$5,"ピアレビュー","")&amp;IF($X3583=マイタスク!$U$5,"SVレビュー","")</f>
        <v/>
      </c>
      <c r="AF3583" s="252">
        <f t="shared" si="104"/>
        <v>121</v>
      </c>
      <c r="AG3583" s="9" t="s">
        <v>34</v>
      </c>
    </row>
    <row r="3584" spans="2:33">
      <c r="B3584" s="225">
        <v>3572</v>
      </c>
      <c r="C3584" s="226" t="s">
        <v>85</v>
      </c>
      <c r="D3584" s="227" t="s">
        <v>86</v>
      </c>
      <c r="E3584" s="228" t="s">
        <v>5158</v>
      </c>
      <c r="F3584" s="226" t="s">
        <v>5159</v>
      </c>
      <c r="G3584" s="226" t="s">
        <v>65</v>
      </c>
      <c r="H3584" s="226" t="s">
        <v>66</v>
      </c>
      <c r="I3584" s="229">
        <f t="shared" si="105"/>
        <v>0</v>
      </c>
      <c r="J3584" s="232"/>
      <c r="K3584" s="226" t="s">
        <v>13099</v>
      </c>
      <c r="L3584" s="226" t="s">
        <v>13100</v>
      </c>
      <c r="M3584" s="226" t="s">
        <v>8141</v>
      </c>
      <c r="N3584" s="226" t="s">
        <v>8163</v>
      </c>
      <c r="O3584" s="232">
        <v>45015.375</v>
      </c>
      <c r="P3584" s="232"/>
      <c r="Q3584" s="232"/>
      <c r="R3584" s="232"/>
      <c r="S3584" s="226" t="s">
        <v>8152</v>
      </c>
      <c r="T3584" s="229">
        <v>45016.375</v>
      </c>
      <c r="U3584" s="232"/>
      <c r="V3584" s="233"/>
      <c r="W3584" s="233"/>
      <c r="X3584" s="226"/>
      <c r="Y3584" s="229"/>
      <c r="Z3584" s="232">
        <v>45016.375</v>
      </c>
      <c r="AA3584" s="232"/>
      <c r="AB3584" s="232"/>
      <c r="AC3584" s="234"/>
      <c r="AD3584" s="232"/>
      <c r="AE3584" s="253" t="str">
        <f>IF($N3584=マイタスク!$U$5,"作業者","")&amp;IF($S3584=マイタスク!$U$5,"ピアレビュー","")&amp;IF($X3584=マイタスク!$U$5,"SVレビュー","")</f>
        <v/>
      </c>
      <c r="AF3584" s="252">
        <f t="shared" si="104"/>
        <v>121</v>
      </c>
      <c r="AG3584" s="9" t="s">
        <v>34</v>
      </c>
    </row>
    <row r="3585" spans="2:33">
      <c r="B3585" s="225">
        <v>3573</v>
      </c>
      <c r="C3585" s="226" t="s">
        <v>85</v>
      </c>
      <c r="D3585" s="227" t="s">
        <v>86</v>
      </c>
      <c r="E3585" s="228" t="s">
        <v>5160</v>
      </c>
      <c r="F3585" s="226" t="s">
        <v>5161</v>
      </c>
      <c r="G3585" s="226" t="s">
        <v>65</v>
      </c>
      <c r="H3585" s="226" t="s">
        <v>66</v>
      </c>
      <c r="I3585" s="229">
        <f t="shared" si="105"/>
        <v>0</v>
      </c>
      <c r="J3585" s="232"/>
      <c r="K3585" s="226" t="s">
        <v>13101</v>
      </c>
      <c r="L3585" s="226" t="s">
        <v>5161</v>
      </c>
      <c r="M3585" s="226" t="s">
        <v>8141</v>
      </c>
      <c r="N3585" s="226" t="s">
        <v>8230</v>
      </c>
      <c r="O3585" s="232">
        <v>45747</v>
      </c>
      <c r="P3585" s="232"/>
      <c r="Q3585" s="232"/>
      <c r="R3585" s="232"/>
      <c r="S3585" s="226" t="s">
        <v>8164</v>
      </c>
      <c r="T3585" s="229">
        <v>45751</v>
      </c>
      <c r="U3585" s="232"/>
      <c r="V3585" s="233"/>
      <c r="W3585" s="233"/>
      <c r="X3585" s="226"/>
      <c r="Y3585" s="229"/>
      <c r="Z3585" s="232">
        <v>45744</v>
      </c>
      <c r="AA3585" s="232"/>
      <c r="AB3585" s="232"/>
      <c r="AC3585" s="234"/>
      <c r="AD3585" s="232"/>
      <c r="AE3585" s="253" t="str">
        <f>IF($N3585=マイタスク!$U$5,"作業者","")&amp;IF($S3585=マイタスク!$U$5,"ピアレビュー","")&amp;IF($X3585=マイタスク!$U$5,"SVレビュー","")</f>
        <v/>
      </c>
      <c r="AF3585" s="252">
        <f t="shared" si="104"/>
        <v>755</v>
      </c>
      <c r="AG3585" s="9" t="s">
        <v>34</v>
      </c>
    </row>
    <row r="3586" spans="2:33">
      <c r="B3586" s="225">
        <v>3574</v>
      </c>
      <c r="C3586" s="226" t="s">
        <v>85</v>
      </c>
      <c r="D3586" s="227" t="s">
        <v>86</v>
      </c>
      <c r="E3586" s="228" t="s">
        <v>5162</v>
      </c>
      <c r="F3586" s="226" t="s">
        <v>5163</v>
      </c>
      <c r="G3586" s="226" t="s">
        <v>65</v>
      </c>
      <c r="H3586" s="226" t="s">
        <v>66</v>
      </c>
      <c r="I3586" s="229">
        <f t="shared" si="105"/>
        <v>0</v>
      </c>
      <c r="J3586" s="232"/>
      <c r="K3586" s="226" t="s">
        <v>13102</v>
      </c>
      <c r="L3586" s="226" t="s">
        <v>5163</v>
      </c>
      <c r="M3586" s="226" t="s">
        <v>8141</v>
      </c>
      <c r="N3586" s="226" t="s">
        <v>8164</v>
      </c>
      <c r="O3586" s="232">
        <v>45719</v>
      </c>
      <c r="P3586" s="232"/>
      <c r="Q3586" s="232"/>
      <c r="R3586" s="232"/>
      <c r="S3586" s="226" t="s">
        <v>8433</v>
      </c>
      <c r="T3586" s="229">
        <v>45723</v>
      </c>
      <c r="U3586" s="232"/>
      <c r="V3586" s="233"/>
      <c r="W3586" s="233"/>
      <c r="X3586" s="226"/>
      <c r="Y3586" s="229"/>
      <c r="Z3586" s="232">
        <v>45716</v>
      </c>
      <c r="AA3586" s="232"/>
      <c r="AB3586" s="232"/>
      <c r="AC3586" s="234"/>
      <c r="AD3586" s="232"/>
      <c r="AE3586" s="253" t="str">
        <f>IF($N3586=マイタスク!$U$5,"作業者","")&amp;IF($S3586=マイタスク!$U$5,"ピアレビュー","")&amp;IF($X3586=マイタスク!$U$5,"SVレビュー","")</f>
        <v/>
      </c>
      <c r="AF3586" s="252">
        <f t="shared" si="104"/>
        <v>728</v>
      </c>
      <c r="AG3586" s="9" t="s">
        <v>34</v>
      </c>
    </row>
    <row r="3587" spans="2:33">
      <c r="B3587" s="225">
        <v>3575</v>
      </c>
      <c r="C3587" s="226" t="s">
        <v>85</v>
      </c>
      <c r="D3587" s="227" t="s">
        <v>86</v>
      </c>
      <c r="E3587" s="228" t="s">
        <v>5164</v>
      </c>
      <c r="F3587" s="226" t="s">
        <v>5165</v>
      </c>
      <c r="G3587" s="226" t="s">
        <v>65</v>
      </c>
      <c r="H3587" s="226" t="s">
        <v>66</v>
      </c>
      <c r="I3587" s="229">
        <f t="shared" si="105"/>
        <v>0</v>
      </c>
      <c r="J3587" s="232"/>
      <c r="K3587" s="226" t="s">
        <v>13103</v>
      </c>
      <c r="L3587" s="226" t="s">
        <v>5165</v>
      </c>
      <c r="M3587" s="226" t="s">
        <v>8141</v>
      </c>
      <c r="N3587" s="226" t="s">
        <v>8156</v>
      </c>
      <c r="O3587" s="232">
        <v>45355</v>
      </c>
      <c r="P3587" s="232"/>
      <c r="Q3587" s="232"/>
      <c r="R3587" s="232"/>
      <c r="S3587" s="226" t="s">
        <v>8163</v>
      </c>
      <c r="T3587" s="229">
        <v>45359</v>
      </c>
      <c r="U3587" s="232"/>
      <c r="V3587" s="233"/>
      <c r="W3587" s="233"/>
      <c r="X3587" s="226" t="s">
        <v>8152</v>
      </c>
      <c r="Y3587" s="229">
        <v>45359</v>
      </c>
      <c r="Z3587" s="232">
        <v>45359</v>
      </c>
      <c r="AA3587" s="232"/>
      <c r="AB3587" s="232"/>
      <c r="AC3587" s="234"/>
      <c r="AD3587" s="232"/>
      <c r="AE3587" s="253" t="str">
        <f>IF($N3587=マイタスク!$U$5,"作業者","")&amp;IF($S3587=マイタスク!$U$5,"ピアレビュー","")&amp;IF($X3587=マイタスク!$U$5,"SVレビュー","")</f>
        <v/>
      </c>
      <c r="AF3587" s="252">
        <f t="shared" si="104"/>
        <v>406</v>
      </c>
      <c r="AG3587" s="9" t="s">
        <v>34</v>
      </c>
    </row>
    <row r="3588" spans="2:33">
      <c r="B3588" s="225">
        <v>3576</v>
      </c>
      <c r="C3588" s="226" t="s">
        <v>85</v>
      </c>
      <c r="D3588" s="227" t="s">
        <v>86</v>
      </c>
      <c r="E3588" s="228" t="s">
        <v>5166</v>
      </c>
      <c r="F3588" s="226" t="s">
        <v>5167</v>
      </c>
      <c r="G3588" s="226" t="s">
        <v>65</v>
      </c>
      <c r="H3588" s="226" t="s">
        <v>66</v>
      </c>
      <c r="I3588" s="229">
        <f t="shared" si="105"/>
        <v>0</v>
      </c>
      <c r="J3588" s="232"/>
      <c r="K3588" s="226" t="s">
        <v>13104</v>
      </c>
      <c r="L3588" s="226" t="s">
        <v>13105</v>
      </c>
      <c r="M3588" s="226" t="s">
        <v>8141</v>
      </c>
      <c r="N3588" s="226" t="s">
        <v>8163</v>
      </c>
      <c r="O3588" s="232">
        <v>44991.375</v>
      </c>
      <c r="P3588" s="232"/>
      <c r="Q3588" s="232"/>
      <c r="R3588" s="232"/>
      <c r="S3588" s="226" t="s">
        <v>8164</v>
      </c>
      <c r="T3588" s="229">
        <v>44993.375</v>
      </c>
      <c r="U3588" s="232"/>
      <c r="V3588" s="233"/>
      <c r="W3588" s="233"/>
      <c r="X3588" s="226"/>
      <c r="Y3588" s="229"/>
      <c r="Z3588" s="232">
        <v>44993.375</v>
      </c>
      <c r="AA3588" s="232"/>
      <c r="AB3588" s="232"/>
      <c r="AC3588" s="234"/>
      <c r="AD3588" s="232"/>
      <c r="AE3588" s="253" t="str">
        <f>IF($N3588=マイタスク!$U$5,"作業者","")&amp;IF($S3588=マイタスク!$U$5,"ピアレビュー","")&amp;IF($X3588=マイタスク!$U$5,"SVレビュー","")</f>
        <v/>
      </c>
      <c r="AF3588" s="252">
        <f t="shared" si="104"/>
        <v>102</v>
      </c>
      <c r="AG3588" s="9" t="s">
        <v>34</v>
      </c>
    </row>
    <row r="3589" spans="2:33">
      <c r="B3589" s="225">
        <v>3577</v>
      </c>
      <c r="C3589" s="226" t="s">
        <v>85</v>
      </c>
      <c r="D3589" s="227" t="s">
        <v>86</v>
      </c>
      <c r="E3589" s="228" t="s">
        <v>5166</v>
      </c>
      <c r="F3589" s="226" t="s">
        <v>5167</v>
      </c>
      <c r="G3589" s="226" t="s">
        <v>65</v>
      </c>
      <c r="H3589" s="226" t="s">
        <v>66</v>
      </c>
      <c r="I3589" s="229">
        <f t="shared" si="105"/>
        <v>0</v>
      </c>
      <c r="J3589" s="232"/>
      <c r="K3589" s="226" t="s">
        <v>13106</v>
      </c>
      <c r="L3589" s="226" t="s">
        <v>13107</v>
      </c>
      <c r="M3589" s="226" t="s">
        <v>8141</v>
      </c>
      <c r="N3589" s="226" t="s">
        <v>8163</v>
      </c>
      <c r="O3589" s="232">
        <v>44994.375</v>
      </c>
      <c r="P3589" s="232"/>
      <c r="Q3589" s="232"/>
      <c r="R3589" s="232"/>
      <c r="S3589" s="226" t="s">
        <v>8164</v>
      </c>
      <c r="T3589" s="229">
        <v>44995.375</v>
      </c>
      <c r="U3589" s="232"/>
      <c r="V3589" s="233"/>
      <c r="W3589" s="233"/>
      <c r="X3589" s="226"/>
      <c r="Y3589" s="229"/>
      <c r="Z3589" s="232">
        <v>44995.375</v>
      </c>
      <c r="AA3589" s="232"/>
      <c r="AB3589" s="232"/>
      <c r="AC3589" s="234"/>
      <c r="AD3589" s="232"/>
      <c r="AE3589" s="253" t="str">
        <f>IF($N3589=マイタスク!$U$5,"作業者","")&amp;IF($S3589=マイタスク!$U$5,"ピアレビュー","")&amp;IF($X3589=マイタスク!$U$5,"SVレビュー","")</f>
        <v/>
      </c>
      <c r="AF3589" s="252">
        <f t="shared" si="104"/>
        <v>102</v>
      </c>
      <c r="AG3589" s="9" t="s">
        <v>34</v>
      </c>
    </row>
    <row r="3590" spans="2:33">
      <c r="B3590" s="225">
        <v>3578</v>
      </c>
      <c r="C3590" s="226" t="s">
        <v>85</v>
      </c>
      <c r="D3590" s="227" t="s">
        <v>86</v>
      </c>
      <c r="E3590" s="228" t="s">
        <v>5168</v>
      </c>
      <c r="F3590" s="226" t="s">
        <v>5169</v>
      </c>
      <c r="G3590" s="226" t="s">
        <v>65</v>
      </c>
      <c r="H3590" s="226" t="s">
        <v>66</v>
      </c>
      <c r="I3590" s="229">
        <f t="shared" si="105"/>
        <v>0</v>
      </c>
      <c r="J3590" s="232"/>
      <c r="K3590" s="226" t="s">
        <v>13108</v>
      </c>
      <c r="L3590" s="226" t="s">
        <v>13109</v>
      </c>
      <c r="M3590" s="226" t="s">
        <v>8141</v>
      </c>
      <c r="N3590" s="226" t="s">
        <v>8163</v>
      </c>
      <c r="O3590" s="232">
        <v>45026.375</v>
      </c>
      <c r="P3590" s="232"/>
      <c r="Q3590" s="232"/>
      <c r="R3590" s="232"/>
      <c r="S3590" s="226" t="s">
        <v>8152</v>
      </c>
      <c r="T3590" s="229">
        <v>45028.375</v>
      </c>
      <c r="U3590" s="232"/>
      <c r="V3590" s="233"/>
      <c r="W3590" s="233"/>
      <c r="X3590" s="226"/>
      <c r="Y3590" s="229"/>
      <c r="Z3590" s="232">
        <v>45028.375</v>
      </c>
      <c r="AA3590" s="232"/>
      <c r="AB3590" s="232"/>
      <c r="AC3590" s="234"/>
      <c r="AD3590" s="232"/>
      <c r="AE3590" s="253" t="str">
        <f>IF($N3590=マイタスク!$U$5,"作業者","")&amp;IF($S3590=マイタスク!$U$5,"ピアレビュー","")&amp;IF($X3590=マイタスク!$U$5,"SVレビュー","")</f>
        <v/>
      </c>
      <c r="AF3590" s="252">
        <f t="shared" si="104"/>
        <v>132</v>
      </c>
      <c r="AG3590" s="9" t="s">
        <v>34</v>
      </c>
    </row>
    <row r="3591" spans="2:33">
      <c r="B3591" s="225">
        <v>3579</v>
      </c>
      <c r="C3591" s="226" t="s">
        <v>85</v>
      </c>
      <c r="D3591" s="227" t="s">
        <v>86</v>
      </c>
      <c r="E3591" s="228" t="s">
        <v>5168</v>
      </c>
      <c r="F3591" s="226" t="s">
        <v>5169</v>
      </c>
      <c r="G3591" s="226" t="s">
        <v>65</v>
      </c>
      <c r="H3591" s="226" t="s">
        <v>66</v>
      </c>
      <c r="I3591" s="229">
        <f t="shared" si="105"/>
        <v>0</v>
      </c>
      <c r="J3591" s="232"/>
      <c r="K3591" s="226" t="s">
        <v>13110</v>
      </c>
      <c r="L3591" s="226" t="s">
        <v>13111</v>
      </c>
      <c r="M3591" s="226" t="s">
        <v>8141</v>
      </c>
      <c r="N3591" s="226" t="s">
        <v>8163</v>
      </c>
      <c r="O3591" s="232">
        <v>45029.375</v>
      </c>
      <c r="P3591" s="232"/>
      <c r="Q3591" s="232"/>
      <c r="R3591" s="232"/>
      <c r="S3591" s="226" t="s">
        <v>8152</v>
      </c>
      <c r="T3591" s="229">
        <v>45030.375</v>
      </c>
      <c r="U3591" s="232"/>
      <c r="V3591" s="233"/>
      <c r="W3591" s="233"/>
      <c r="X3591" s="226"/>
      <c r="Y3591" s="229"/>
      <c r="Z3591" s="232">
        <v>45030.375</v>
      </c>
      <c r="AA3591" s="232"/>
      <c r="AB3591" s="232"/>
      <c r="AC3591" s="234"/>
      <c r="AD3591" s="232"/>
      <c r="AE3591" s="253" t="str">
        <f>IF($N3591=マイタスク!$U$5,"作業者","")&amp;IF($S3591=マイタスク!$U$5,"ピアレビュー","")&amp;IF($X3591=マイタスク!$U$5,"SVレビュー","")</f>
        <v/>
      </c>
      <c r="AF3591" s="252">
        <f t="shared" si="104"/>
        <v>132</v>
      </c>
      <c r="AG3591" s="9" t="s">
        <v>34</v>
      </c>
    </row>
    <row r="3592" spans="2:33">
      <c r="B3592" s="225">
        <v>3580</v>
      </c>
      <c r="C3592" s="226" t="s">
        <v>85</v>
      </c>
      <c r="D3592" s="227" t="s">
        <v>86</v>
      </c>
      <c r="E3592" s="228" t="s">
        <v>5170</v>
      </c>
      <c r="F3592" s="226" t="s">
        <v>5171</v>
      </c>
      <c r="G3592" s="226" t="s">
        <v>65</v>
      </c>
      <c r="H3592" s="226" t="s">
        <v>66</v>
      </c>
      <c r="I3592" s="229">
        <f t="shared" si="105"/>
        <v>0</v>
      </c>
      <c r="J3592" s="232"/>
      <c r="K3592" s="226" t="s">
        <v>13112</v>
      </c>
      <c r="L3592" s="226" t="s">
        <v>5171</v>
      </c>
      <c r="M3592" s="226" t="s">
        <v>8141</v>
      </c>
      <c r="N3592" s="226" t="s">
        <v>8433</v>
      </c>
      <c r="O3592" s="232">
        <v>45761</v>
      </c>
      <c r="P3592" s="232"/>
      <c r="Q3592" s="232"/>
      <c r="R3592" s="232"/>
      <c r="S3592" s="226" t="s">
        <v>8208</v>
      </c>
      <c r="T3592" s="229">
        <v>45765</v>
      </c>
      <c r="U3592" s="232"/>
      <c r="V3592" s="233"/>
      <c r="W3592" s="233"/>
      <c r="X3592" s="226"/>
      <c r="Y3592" s="229"/>
      <c r="Z3592" s="232">
        <v>45758</v>
      </c>
      <c r="AA3592" s="232"/>
      <c r="AB3592" s="232"/>
      <c r="AC3592" s="234"/>
      <c r="AD3592" s="232"/>
      <c r="AE3592" s="253" t="str">
        <f>IF($N3592=マイタスク!$U$5,"作業者","")&amp;IF($S3592=マイタスク!$U$5,"ピアレビュー","")&amp;IF($X3592=マイタスク!$U$5,"SVレビュー","")</f>
        <v/>
      </c>
      <c r="AF3592" s="252">
        <f t="shared" si="104"/>
        <v>768</v>
      </c>
      <c r="AG3592" s="9" t="s">
        <v>34</v>
      </c>
    </row>
    <row r="3593" spans="2:33">
      <c r="B3593" s="225">
        <v>3581</v>
      </c>
      <c r="C3593" s="226" t="s">
        <v>85</v>
      </c>
      <c r="D3593" s="227" t="s">
        <v>86</v>
      </c>
      <c r="E3593" s="228" t="s">
        <v>5172</v>
      </c>
      <c r="F3593" s="226" t="s">
        <v>5173</v>
      </c>
      <c r="G3593" s="226" t="s">
        <v>65</v>
      </c>
      <c r="H3593" s="226" t="s">
        <v>66</v>
      </c>
      <c r="I3593" s="229">
        <f t="shared" si="105"/>
        <v>0</v>
      </c>
      <c r="J3593" s="232"/>
      <c r="K3593" s="226" t="s">
        <v>13113</v>
      </c>
      <c r="L3593" s="226" t="s">
        <v>5173</v>
      </c>
      <c r="M3593" s="226" t="s">
        <v>8141</v>
      </c>
      <c r="N3593" s="226" t="s">
        <v>8156</v>
      </c>
      <c r="O3593" s="232">
        <v>45397</v>
      </c>
      <c r="P3593" s="232"/>
      <c r="Q3593" s="232"/>
      <c r="R3593" s="232"/>
      <c r="S3593" s="226" t="s">
        <v>8167</v>
      </c>
      <c r="T3593" s="229">
        <v>45401</v>
      </c>
      <c r="U3593" s="232"/>
      <c r="V3593" s="233"/>
      <c r="W3593" s="233"/>
      <c r="X3593" s="226"/>
      <c r="Y3593" s="229"/>
      <c r="Z3593" s="232">
        <v>45401</v>
      </c>
      <c r="AA3593" s="232"/>
      <c r="AB3593" s="232"/>
      <c r="AC3593" s="234"/>
      <c r="AD3593" s="232"/>
      <c r="AE3593" s="253" t="str">
        <f>IF($N3593=マイタスク!$U$5,"作業者","")&amp;IF($S3593=マイタスク!$U$5,"ピアレビュー","")&amp;IF($X3593=マイタスク!$U$5,"SVレビュー","")</f>
        <v/>
      </c>
      <c r="AF3593" s="252">
        <f t="shared" si="104"/>
        <v>449</v>
      </c>
      <c r="AG3593" s="9" t="s">
        <v>34</v>
      </c>
    </row>
    <row r="3594" spans="2:33">
      <c r="B3594" s="225">
        <v>3582</v>
      </c>
      <c r="C3594" s="226" t="s">
        <v>85</v>
      </c>
      <c r="D3594" s="227" t="s">
        <v>86</v>
      </c>
      <c r="E3594" s="228" t="s">
        <v>5174</v>
      </c>
      <c r="F3594" s="226" t="s">
        <v>5175</v>
      </c>
      <c r="G3594" s="226" t="s">
        <v>65</v>
      </c>
      <c r="H3594" s="226" t="s">
        <v>66</v>
      </c>
      <c r="I3594" s="229">
        <f t="shared" si="105"/>
        <v>0</v>
      </c>
      <c r="J3594" s="232"/>
      <c r="K3594" s="226" t="s">
        <v>13114</v>
      </c>
      <c r="L3594" s="226" t="s">
        <v>13115</v>
      </c>
      <c r="M3594" s="226" t="s">
        <v>8141</v>
      </c>
      <c r="N3594" s="226" t="s">
        <v>8181</v>
      </c>
      <c r="O3594" s="232">
        <v>45033.375</v>
      </c>
      <c r="P3594" s="232"/>
      <c r="Q3594" s="232"/>
      <c r="R3594" s="232"/>
      <c r="S3594" s="226" t="s">
        <v>8152</v>
      </c>
      <c r="T3594" s="229">
        <v>45035.375</v>
      </c>
      <c r="U3594" s="232"/>
      <c r="V3594" s="233"/>
      <c r="W3594" s="233"/>
      <c r="X3594" s="226"/>
      <c r="Y3594" s="229"/>
      <c r="Z3594" s="232">
        <v>45035.375</v>
      </c>
      <c r="AA3594" s="232"/>
      <c r="AB3594" s="232"/>
      <c r="AC3594" s="234"/>
      <c r="AD3594" s="232"/>
      <c r="AE3594" s="253" t="str">
        <f>IF($N3594=マイタスク!$U$5,"作業者","")&amp;IF($S3594=マイタスク!$U$5,"ピアレビュー","")&amp;IF($X3594=マイタスク!$U$5,"SVレビュー","")</f>
        <v/>
      </c>
      <c r="AF3594" s="252">
        <f t="shared" ref="AF3594:AF3657" si="106">VALUE(RIGHT($E3594,4))</f>
        <v>138</v>
      </c>
      <c r="AG3594" s="9" t="s">
        <v>34</v>
      </c>
    </row>
    <row r="3595" spans="2:33">
      <c r="B3595" s="225">
        <v>3583</v>
      </c>
      <c r="C3595" s="226" t="s">
        <v>85</v>
      </c>
      <c r="D3595" s="227" t="s">
        <v>86</v>
      </c>
      <c r="E3595" s="228" t="s">
        <v>5174</v>
      </c>
      <c r="F3595" s="226" t="s">
        <v>5175</v>
      </c>
      <c r="G3595" s="226" t="s">
        <v>65</v>
      </c>
      <c r="H3595" s="226" t="s">
        <v>66</v>
      </c>
      <c r="I3595" s="229">
        <f t="shared" ref="I3595:I3658" si="107">$Q3595</f>
        <v>0</v>
      </c>
      <c r="J3595" s="232"/>
      <c r="K3595" s="226" t="s">
        <v>13116</v>
      </c>
      <c r="L3595" s="226" t="s">
        <v>13117</v>
      </c>
      <c r="M3595" s="226" t="s">
        <v>8141</v>
      </c>
      <c r="N3595" s="226" t="s">
        <v>8181</v>
      </c>
      <c r="O3595" s="232">
        <v>45036.375</v>
      </c>
      <c r="P3595" s="232"/>
      <c r="Q3595" s="232"/>
      <c r="R3595" s="232"/>
      <c r="S3595" s="226" t="s">
        <v>8152</v>
      </c>
      <c r="T3595" s="229">
        <v>45037.375</v>
      </c>
      <c r="U3595" s="232"/>
      <c r="V3595" s="233"/>
      <c r="W3595" s="233"/>
      <c r="X3595" s="226"/>
      <c r="Y3595" s="229"/>
      <c r="Z3595" s="232">
        <v>45037.375</v>
      </c>
      <c r="AA3595" s="232"/>
      <c r="AB3595" s="232"/>
      <c r="AC3595" s="234"/>
      <c r="AD3595" s="232"/>
      <c r="AE3595" s="253" t="str">
        <f>IF($N3595=マイタスク!$U$5,"作業者","")&amp;IF($S3595=マイタスク!$U$5,"ピアレビュー","")&amp;IF($X3595=マイタスク!$U$5,"SVレビュー","")</f>
        <v/>
      </c>
      <c r="AF3595" s="252">
        <f t="shared" si="106"/>
        <v>138</v>
      </c>
      <c r="AG3595" s="9" t="s">
        <v>34</v>
      </c>
    </row>
    <row r="3596" spans="2:33">
      <c r="B3596" s="225">
        <v>3584</v>
      </c>
      <c r="C3596" s="226" t="s">
        <v>85</v>
      </c>
      <c r="D3596" s="227" t="s">
        <v>86</v>
      </c>
      <c r="E3596" s="228" t="s">
        <v>5176</v>
      </c>
      <c r="F3596" s="226" t="s">
        <v>5177</v>
      </c>
      <c r="G3596" s="226" t="s">
        <v>65</v>
      </c>
      <c r="H3596" s="226" t="s">
        <v>66</v>
      </c>
      <c r="I3596" s="229">
        <f t="shared" si="107"/>
        <v>0</v>
      </c>
      <c r="J3596" s="232"/>
      <c r="K3596" s="226" t="s">
        <v>13118</v>
      </c>
      <c r="L3596" s="226" t="s">
        <v>5177</v>
      </c>
      <c r="M3596" s="226" t="s">
        <v>8141</v>
      </c>
      <c r="N3596" s="226" t="s">
        <v>8156</v>
      </c>
      <c r="O3596" s="232">
        <v>45383</v>
      </c>
      <c r="P3596" s="232"/>
      <c r="Q3596" s="232"/>
      <c r="R3596" s="232"/>
      <c r="S3596" s="226" t="s">
        <v>8167</v>
      </c>
      <c r="T3596" s="229">
        <v>45387</v>
      </c>
      <c r="U3596" s="232"/>
      <c r="V3596" s="233"/>
      <c r="W3596" s="233"/>
      <c r="X3596" s="226" t="s">
        <v>8152</v>
      </c>
      <c r="Y3596" s="229">
        <v>45387</v>
      </c>
      <c r="Z3596" s="232">
        <v>45387</v>
      </c>
      <c r="AA3596" s="232"/>
      <c r="AB3596" s="232"/>
      <c r="AC3596" s="234"/>
      <c r="AD3596" s="232"/>
      <c r="AE3596" s="253" t="str">
        <f>IF($N3596=マイタスク!$U$5,"作業者","")&amp;IF($S3596=マイタスク!$U$5,"ピアレビュー","")&amp;IF($X3596=マイタスク!$U$5,"SVレビュー","")</f>
        <v/>
      </c>
      <c r="AF3596" s="252">
        <f t="shared" si="106"/>
        <v>435</v>
      </c>
      <c r="AG3596" s="9" t="s">
        <v>34</v>
      </c>
    </row>
    <row r="3597" spans="2:33">
      <c r="B3597" s="225">
        <v>3585</v>
      </c>
      <c r="C3597" s="226" t="s">
        <v>85</v>
      </c>
      <c r="D3597" s="227" t="s">
        <v>86</v>
      </c>
      <c r="E3597" s="228" t="s">
        <v>5178</v>
      </c>
      <c r="F3597" s="226" t="s">
        <v>5179</v>
      </c>
      <c r="G3597" s="226" t="s">
        <v>65</v>
      </c>
      <c r="H3597" s="226" t="s">
        <v>66</v>
      </c>
      <c r="I3597" s="229">
        <f t="shared" si="107"/>
        <v>0</v>
      </c>
      <c r="J3597" s="232"/>
      <c r="K3597" s="226" t="s">
        <v>13119</v>
      </c>
      <c r="L3597" s="226" t="s">
        <v>5179</v>
      </c>
      <c r="M3597" s="226" t="s">
        <v>8141</v>
      </c>
      <c r="N3597" s="226" t="s">
        <v>8433</v>
      </c>
      <c r="O3597" s="232">
        <v>45768</v>
      </c>
      <c r="P3597" s="232"/>
      <c r="Q3597" s="232"/>
      <c r="R3597" s="232"/>
      <c r="S3597" s="226" t="s">
        <v>8230</v>
      </c>
      <c r="T3597" s="229">
        <v>45772</v>
      </c>
      <c r="U3597" s="232"/>
      <c r="V3597" s="233"/>
      <c r="W3597" s="233"/>
      <c r="X3597" s="226"/>
      <c r="Y3597" s="229"/>
      <c r="Z3597" s="232">
        <v>45765</v>
      </c>
      <c r="AA3597" s="232"/>
      <c r="AB3597" s="232"/>
      <c r="AC3597" s="234"/>
      <c r="AD3597" s="232"/>
      <c r="AE3597" s="253" t="str">
        <f>IF($N3597=マイタスク!$U$5,"作業者","")&amp;IF($S3597=マイタスク!$U$5,"ピアレビュー","")&amp;IF($X3597=マイタスク!$U$5,"SVレビュー","")</f>
        <v/>
      </c>
      <c r="AF3597" s="252">
        <f t="shared" si="106"/>
        <v>775</v>
      </c>
      <c r="AG3597" s="9" t="s">
        <v>34</v>
      </c>
    </row>
    <row r="3598" spans="2:33">
      <c r="B3598" s="225">
        <v>3586</v>
      </c>
      <c r="C3598" s="226" t="s">
        <v>85</v>
      </c>
      <c r="D3598" s="227" t="s">
        <v>86</v>
      </c>
      <c r="E3598" s="228" t="s">
        <v>5180</v>
      </c>
      <c r="F3598" s="226" t="s">
        <v>5181</v>
      </c>
      <c r="G3598" s="226" t="s">
        <v>65</v>
      </c>
      <c r="H3598" s="226" t="s">
        <v>66</v>
      </c>
      <c r="I3598" s="229">
        <f t="shared" si="107"/>
        <v>0</v>
      </c>
      <c r="J3598" s="232"/>
      <c r="K3598" s="226" t="s">
        <v>13120</v>
      </c>
      <c r="L3598" s="226" t="s">
        <v>5181</v>
      </c>
      <c r="M3598" s="226" t="s">
        <v>8141</v>
      </c>
      <c r="N3598" s="226" t="s">
        <v>8156</v>
      </c>
      <c r="O3598" s="232">
        <v>45404</v>
      </c>
      <c r="P3598" s="232"/>
      <c r="Q3598" s="232"/>
      <c r="R3598" s="232"/>
      <c r="S3598" s="226" t="s">
        <v>8167</v>
      </c>
      <c r="T3598" s="229">
        <v>45406</v>
      </c>
      <c r="U3598" s="232"/>
      <c r="V3598" s="233"/>
      <c r="W3598" s="233"/>
      <c r="X3598" s="226"/>
      <c r="Y3598" s="229"/>
      <c r="Z3598" s="232">
        <v>45408</v>
      </c>
      <c r="AA3598" s="232"/>
      <c r="AB3598" s="232"/>
      <c r="AC3598" s="234"/>
      <c r="AD3598" s="232"/>
      <c r="AE3598" s="253" t="str">
        <f>IF($N3598=マイタスク!$U$5,"作業者","")&amp;IF($S3598=マイタスク!$U$5,"ピアレビュー","")&amp;IF($X3598=マイタスク!$U$5,"SVレビュー","")</f>
        <v/>
      </c>
      <c r="AF3598" s="252">
        <f t="shared" si="106"/>
        <v>457</v>
      </c>
      <c r="AG3598" s="9" t="s">
        <v>34</v>
      </c>
    </row>
    <row r="3599" spans="2:33">
      <c r="B3599" s="225">
        <v>3587</v>
      </c>
      <c r="C3599" s="226" t="s">
        <v>85</v>
      </c>
      <c r="D3599" s="227" t="s">
        <v>86</v>
      </c>
      <c r="E3599" s="228" t="s">
        <v>5182</v>
      </c>
      <c r="F3599" s="226" t="s">
        <v>5183</v>
      </c>
      <c r="G3599" s="226" t="s">
        <v>65</v>
      </c>
      <c r="H3599" s="226" t="s">
        <v>66</v>
      </c>
      <c r="I3599" s="229">
        <f t="shared" si="107"/>
        <v>0</v>
      </c>
      <c r="J3599" s="232"/>
      <c r="K3599" s="226" t="s">
        <v>13121</v>
      </c>
      <c r="L3599" s="226" t="s">
        <v>13122</v>
      </c>
      <c r="M3599" s="226" t="s">
        <v>8141</v>
      </c>
      <c r="N3599" s="226" t="s">
        <v>8163</v>
      </c>
      <c r="O3599" s="232">
        <v>45040.375</v>
      </c>
      <c r="P3599" s="232"/>
      <c r="Q3599" s="232"/>
      <c r="R3599" s="232"/>
      <c r="S3599" s="226" t="s">
        <v>8152</v>
      </c>
      <c r="T3599" s="229">
        <v>45042.375</v>
      </c>
      <c r="U3599" s="232"/>
      <c r="V3599" s="233"/>
      <c r="W3599" s="233"/>
      <c r="X3599" s="226"/>
      <c r="Y3599" s="229"/>
      <c r="Z3599" s="232">
        <v>45044.375</v>
      </c>
      <c r="AA3599" s="232"/>
      <c r="AB3599" s="232"/>
      <c r="AC3599" s="234"/>
      <c r="AD3599" s="232"/>
      <c r="AE3599" s="253" t="str">
        <f>IF($N3599=マイタスク!$U$5,"作業者","")&amp;IF($S3599=マイタスク!$U$5,"ピアレビュー","")&amp;IF($X3599=マイタスク!$U$5,"SVレビュー","")</f>
        <v/>
      </c>
      <c r="AF3599" s="252">
        <f t="shared" si="106"/>
        <v>144</v>
      </c>
      <c r="AG3599" s="9" t="s">
        <v>34</v>
      </c>
    </row>
    <row r="3600" spans="2:33">
      <c r="B3600" s="225">
        <v>3588</v>
      </c>
      <c r="C3600" s="226" t="s">
        <v>85</v>
      </c>
      <c r="D3600" s="227" t="s">
        <v>86</v>
      </c>
      <c r="E3600" s="228" t="s">
        <v>5182</v>
      </c>
      <c r="F3600" s="226" t="s">
        <v>5183</v>
      </c>
      <c r="G3600" s="226" t="s">
        <v>65</v>
      </c>
      <c r="H3600" s="226" t="s">
        <v>66</v>
      </c>
      <c r="I3600" s="229">
        <f t="shared" si="107"/>
        <v>0</v>
      </c>
      <c r="J3600" s="232"/>
      <c r="K3600" s="226" t="s">
        <v>13123</v>
      </c>
      <c r="L3600" s="226" t="s">
        <v>13122</v>
      </c>
      <c r="M3600" s="226" t="s">
        <v>8141</v>
      </c>
      <c r="N3600" s="226" t="s">
        <v>8163</v>
      </c>
      <c r="O3600" s="232">
        <v>45043.375</v>
      </c>
      <c r="P3600" s="232"/>
      <c r="Q3600" s="232"/>
      <c r="R3600" s="232"/>
      <c r="S3600" s="226" t="s">
        <v>8152</v>
      </c>
      <c r="T3600" s="229">
        <v>45044.375</v>
      </c>
      <c r="U3600" s="232"/>
      <c r="V3600" s="233"/>
      <c r="W3600" s="233"/>
      <c r="X3600" s="226"/>
      <c r="Y3600" s="229"/>
      <c r="Z3600" s="232">
        <v>45044.375</v>
      </c>
      <c r="AA3600" s="232"/>
      <c r="AB3600" s="232"/>
      <c r="AC3600" s="234"/>
      <c r="AD3600" s="232"/>
      <c r="AE3600" s="253" t="str">
        <f>IF($N3600=マイタスク!$U$5,"作業者","")&amp;IF($S3600=マイタスク!$U$5,"ピアレビュー","")&amp;IF($X3600=マイタスク!$U$5,"SVレビュー","")</f>
        <v/>
      </c>
      <c r="AF3600" s="252">
        <f t="shared" si="106"/>
        <v>144</v>
      </c>
      <c r="AG3600" s="9" t="s">
        <v>34</v>
      </c>
    </row>
    <row r="3601" spans="2:33">
      <c r="B3601" s="225">
        <v>3589</v>
      </c>
      <c r="C3601" s="226" t="s">
        <v>85</v>
      </c>
      <c r="D3601" s="227" t="s">
        <v>86</v>
      </c>
      <c r="E3601" s="228" t="s">
        <v>5184</v>
      </c>
      <c r="F3601" s="226" t="s">
        <v>5185</v>
      </c>
      <c r="G3601" s="226" t="s">
        <v>65</v>
      </c>
      <c r="H3601" s="226" t="s">
        <v>66</v>
      </c>
      <c r="I3601" s="229">
        <f t="shared" si="107"/>
        <v>0</v>
      </c>
      <c r="J3601" s="232"/>
      <c r="K3601" s="226" t="s">
        <v>13124</v>
      </c>
      <c r="L3601" s="226" t="s">
        <v>5185</v>
      </c>
      <c r="M3601" s="226" t="s">
        <v>8141</v>
      </c>
      <c r="N3601" s="226" t="s">
        <v>8433</v>
      </c>
      <c r="O3601" s="232">
        <v>45775</v>
      </c>
      <c r="P3601" s="232"/>
      <c r="Q3601" s="232"/>
      <c r="R3601" s="232"/>
      <c r="S3601" s="226" t="s">
        <v>8230</v>
      </c>
      <c r="T3601" s="229">
        <v>45778</v>
      </c>
      <c r="U3601" s="232"/>
      <c r="V3601" s="233"/>
      <c r="W3601" s="233"/>
      <c r="X3601" s="226"/>
      <c r="Y3601" s="229"/>
      <c r="Z3601" s="232">
        <v>45771</v>
      </c>
      <c r="AA3601" s="232"/>
      <c r="AB3601" s="232"/>
      <c r="AC3601" s="234"/>
      <c r="AD3601" s="232"/>
      <c r="AE3601" s="253" t="str">
        <f>IF($N3601=マイタスク!$U$5,"作業者","")&amp;IF($S3601=マイタスク!$U$5,"ピアレビュー","")&amp;IF($X3601=マイタスク!$U$5,"SVレビュー","")</f>
        <v/>
      </c>
      <c r="AF3601" s="252">
        <f t="shared" si="106"/>
        <v>780</v>
      </c>
      <c r="AG3601" s="9" t="s">
        <v>34</v>
      </c>
    </row>
    <row r="3602" spans="2:33">
      <c r="B3602" s="225">
        <v>3590</v>
      </c>
      <c r="C3602" s="226" t="s">
        <v>85</v>
      </c>
      <c r="D3602" s="227" t="s">
        <v>86</v>
      </c>
      <c r="E3602" s="228" t="s">
        <v>5186</v>
      </c>
      <c r="F3602" s="226" t="s">
        <v>5187</v>
      </c>
      <c r="G3602" s="226" t="s">
        <v>65</v>
      </c>
      <c r="H3602" s="226" t="s">
        <v>66</v>
      </c>
      <c r="I3602" s="229">
        <f t="shared" si="107"/>
        <v>0</v>
      </c>
      <c r="J3602" s="232"/>
      <c r="K3602" s="226" t="s">
        <v>13125</v>
      </c>
      <c r="L3602" s="226" t="s">
        <v>13126</v>
      </c>
      <c r="M3602" s="226" t="s">
        <v>8141</v>
      </c>
      <c r="N3602" s="226" t="s">
        <v>8163</v>
      </c>
      <c r="O3602" s="232">
        <v>45019.375</v>
      </c>
      <c r="P3602" s="232"/>
      <c r="Q3602" s="232"/>
      <c r="R3602" s="232"/>
      <c r="S3602" s="226" t="s">
        <v>8152</v>
      </c>
      <c r="T3602" s="229">
        <v>45021.375</v>
      </c>
      <c r="U3602" s="232"/>
      <c r="V3602" s="233"/>
      <c r="W3602" s="233"/>
      <c r="X3602" s="226"/>
      <c r="Y3602" s="229"/>
      <c r="Z3602" s="232">
        <v>45021.375</v>
      </c>
      <c r="AA3602" s="232"/>
      <c r="AB3602" s="232"/>
      <c r="AC3602" s="234"/>
      <c r="AD3602" s="232"/>
      <c r="AE3602" s="253" t="str">
        <f>IF($N3602=マイタスク!$U$5,"作業者","")&amp;IF($S3602=マイタスク!$U$5,"ピアレビュー","")&amp;IF($X3602=マイタスク!$U$5,"SVレビュー","")</f>
        <v/>
      </c>
      <c r="AF3602" s="252">
        <f t="shared" si="106"/>
        <v>126</v>
      </c>
      <c r="AG3602" s="9" t="s">
        <v>34</v>
      </c>
    </row>
    <row r="3603" spans="2:33">
      <c r="B3603" s="225">
        <v>3591</v>
      </c>
      <c r="C3603" s="226" t="s">
        <v>85</v>
      </c>
      <c r="D3603" s="227" t="s">
        <v>86</v>
      </c>
      <c r="E3603" s="228" t="s">
        <v>5186</v>
      </c>
      <c r="F3603" s="226" t="s">
        <v>5187</v>
      </c>
      <c r="G3603" s="226" t="s">
        <v>65</v>
      </c>
      <c r="H3603" s="226" t="s">
        <v>66</v>
      </c>
      <c r="I3603" s="229">
        <f t="shared" si="107"/>
        <v>0</v>
      </c>
      <c r="J3603" s="232"/>
      <c r="K3603" s="226" t="s">
        <v>13127</v>
      </c>
      <c r="L3603" s="226" t="s">
        <v>13128</v>
      </c>
      <c r="M3603" s="226" t="s">
        <v>8141</v>
      </c>
      <c r="N3603" s="226" t="s">
        <v>8163</v>
      </c>
      <c r="O3603" s="232">
        <v>45022.375</v>
      </c>
      <c r="P3603" s="232"/>
      <c r="Q3603" s="232"/>
      <c r="R3603" s="232"/>
      <c r="S3603" s="226" t="s">
        <v>8152</v>
      </c>
      <c r="T3603" s="229">
        <v>45023.375</v>
      </c>
      <c r="U3603" s="232"/>
      <c r="V3603" s="233"/>
      <c r="W3603" s="233"/>
      <c r="X3603" s="226"/>
      <c r="Y3603" s="229"/>
      <c r="Z3603" s="232">
        <v>45023.375</v>
      </c>
      <c r="AA3603" s="232"/>
      <c r="AB3603" s="232"/>
      <c r="AC3603" s="234"/>
      <c r="AD3603" s="232"/>
      <c r="AE3603" s="253" t="str">
        <f>IF($N3603=マイタスク!$U$5,"作業者","")&amp;IF($S3603=マイタスク!$U$5,"ピアレビュー","")&amp;IF($X3603=マイタスク!$U$5,"SVレビュー","")</f>
        <v/>
      </c>
      <c r="AF3603" s="252">
        <f t="shared" si="106"/>
        <v>126</v>
      </c>
      <c r="AG3603" s="9" t="s">
        <v>34</v>
      </c>
    </row>
    <row r="3604" spans="2:33">
      <c r="B3604" s="225">
        <v>3592</v>
      </c>
      <c r="C3604" s="226" t="s">
        <v>85</v>
      </c>
      <c r="D3604" s="227" t="s">
        <v>86</v>
      </c>
      <c r="E3604" s="228" t="s">
        <v>5188</v>
      </c>
      <c r="F3604" s="226" t="s">
        <v>5189</v>
      </c>
      <c r="G3604" s="226" t="s">
        <v>65</v>
      </c>
      <c r="H3604" s="226" t="s">
        <v>66</v>
      </c>
      <c r="I3604" s="229">
        <f t="shared" si="107"/>
        <v>0</v>
      </c>
      <c r="J3604" s="232"/>
      <c r="K3604" s="226" t="s">
        <v>13129</v>
      </c>
      <c r="L3604" s="226" t="s">
        <v>5189</v>
      </c>
      <c r="M3604" s="226" t="s">
        <v>8141</v>
      </c>
      <c r="N3604" s="226" t="s">
        <v>8208</v>
      </c>
      <c r="O3604" s="232">
        <v>45751</v>
      </c>
      <c r="P3604" s="232"/>
      <c r="Q3604" s="232"/>
      <c r="R3604" s="232"/>
      <c r="S3604" s="226" t="s">
        <v>8433</v>
      </c>
      <c r="T3604" s="229">
        <v>45758</v>
      </c>
      <c r="U3604" s="232"/>
      <c r="V3604" s="233"/>
      <c r="W3604" s="233"/>
      <c r="X3604" s="226"/>
      <c r="Y3604" s="229"/>
      <c r="Z3604" s="232">
        <v>45758</v>
      </c>
      <c r="AA3604" s="232"/>
      <c r="AB3604" s="232"/>
      <c r="AC3604" s="234"/>
      <c r="AD3604" s="232"/>
      <c r="AE3604" s="253" t="str">
        <f>IF($N3604=マイタスク!$U$5,"作業者","")&amp;IF($S3604=マイタスク!$U$5,"ピアレビュー","")&amp;IF($X3604=マイタスク!$U$5,"SVレビュー","")</f>
        <v/>
      </c>
      <c r="AF3604" s="252">
        <f t="shared" si="106"/>
        <v>763</v>
      </c>
      <c r="AG3604" s="9" t="s">
        <v>34</v>
      </c>
    </row>
    <row r="3605" spans="2:33">
      <c r="B3605" s="225">
        <v>3593</v>
      </c>
      <c r="C3605" s="226" t="s">
        <v>85</v>
      </c>
      <c r="D3605" s="227" t="s">
        <v>86</v>
      </c>
      <c r="E3605" s="228" t="s">
        <v>5190</v>
      </c>
      <c r="F3605" s="226" t="s">
        <v>5191</v>
      </c>
      <c r="G3605" s="226" t="s">
        <v>65</v>
      </c>
      <c r="H3605" s="226" t="s">
        <v>66</v>
      </c>
      <c r="I3605" s="229">
        <f t="shared" si="107"/>
        <v>0</v>
      </c>
      <c r="J3605" s="232"/>
      <c r="K3605" s="226" t="s">
        <v>13130</v>
      </c>
      <c r="L3605" s="226" t="s">
        <v>5191</v>
      </c>
      <c r="M3605" s="226" t="s">
        <v>8141</v>
      </c>
      <c r="N3605" s="226" t="s">
        <v>8156</v>
      </c>
      <c r="O3605" s="232">
        <v>45390</v>
      </c>
      <c r="P3605" s="232"/>
      <c r="Q3605" s="232"/>
      <c r="R3605" s="232"/>
      <c r="S3605" s="226" t="s">
        <v>8167</v>
      </c>
      <c r="T3605" s="229">
        <v>45394</v>
      </c>
      <c r="U3605" s="232"/>
      <c r="V3605" s="233"/>
      <c r="W3605" s="233"/>
      <c r="X3605" s="226" t="s">
        <v>8152</v>
      </c>
      <c r="Y3605" s="229">
        <v>45394</v>
      </c>
      <c r="Z3605" s="232">
        <v>45394</v>
      </c>
      <c r="AA3605" s="232"/>
      <c r="AB3605" s="232"/>
      <c r="AC3605" s="234"/>
      <c r="AD3605" s="232"/>
      <c r="AE3605" s="253" t="str">
        <f>IF($N3605=マイタスク!$U$5,"作業者","")&amp;IF($S3605=マイタスク!$U$5,"ピアレビュー","")&amp;IF($X3605=マイタスク!$U$5,"SVレビュー","")</f>
        <v/>
      </c>
      <c r="AF3605" s="252">
        <f t="shared" si="106"/>
        <v>442</v>
      </c>
      <c r="AG3605" s="9" t="s">
        <v>34</v>
      </c>
    </row>
    <row r="3606" spans="2:33">
      <c r="B3606" s="225">
        <v>3594</v>
      </c>
      <c r="C3606" s="226" t="s">
        <v>85</v>
      </c>
      <c r="D3606" s="227" t="s">
        <v>86</v>
      </c>
      <c r="E3606" s="228" t="s">
        <v>5192</v>
      </c>
      <c r="F3606" s="226" t="s">
        <v>5193</v>
      </c>
      <c r="G3606" s="226" t="s">
        <v>65</v>
      </c>
      <c r="H3606" s="226" t="s">
        <v>66</v>
      </c>
      <c r="I3606" s="229">
        <f t="shared" si="107"/>
        <v>0</v>
      </c>
      <c r="J3606" s="232"/>
      <c r="K3606" s="226" t="s">
        <v>13131</v>
      </c>
      <c r="L3606" s="226" t="s">
        <v>13132</v>
      </c>
      <c r="M3606" s="226" t="s">
        <v>8141</v>
      </c>
      <c r="N3606" s="226" t="s">
        <v>8164</v>
      </c>
      <c r="O3606" s="232">
        <v>45054.375</v>
      </c>
      <c r="P3606" s="232"/>
      <c r="Q3606" s="232"/>
      <c r="R3606" s="232"/>
      <c r="S3606" s="226" t="s">
        <v>8152</v>
      </c>
      <c r="T3606" s="229">
        <v>45054.375</v>
      </c>
      <c r="U3606" s="232"/>
      <c r="V3606" s="233"/>
      <c r="W3606" s="233"/>
      <c r="X3606" s="226"/>
      <c r="Y3606" s="229"/>
      <c r="Z3606" s="232">
        <v>45054.375</v>
      </c>
      <c r="AA3606" s="232"/>
      <c r="AB3606" s="232"/>
      <c r="AC3606" s="234"/>
      <c r="AD3606" s="232"/>
      <c r="AE3606" s="253" t="str">
        <f>IF($N3606=マイタスク!$U$5,"作業者","")&amp;IF($S3606=マイタスク!$U$5,"ピアレビュー","")&amp;IF($X3606=マイタスク!$U$5,"SVレビュー","")</f>
        <v/>
      </c>
      <c r="AF3606" s="252">
        <f t="shared" si="106"/>
        <v>150</v>
      </c>
      <c r="AG3606" s="9" t="s">
        <v>34</v>
      </c>
    </row>
    <row r="3607" spans="2:33">
      <c r="B3607" s="225">
        <v>3595</v>
      </c>
      <c r="C3607" s="226" t="s">
        <v>85</v>
      </c>
      <c r="D3607" s="227" t="s">
        <v>86</v>
      </c>
      <c r="E3607" s="228" t="s">
        <v>5192</v>
      </c>
      <c r="F3607" s="226" t="s">
        <v>5193</v>
      </c>
      <c r="G3607" s="226" t="s">
        <v>65</v>
      </c>
      <c r="H3607" s="226" t="s">
        <v>66</v>
      </c>
      <c r="I3607" s="229">
        <f t="shared" si="107"/>
        <v>0</v>
      </c>
      <c r="J3607" s="232"/>
      <c r="K3607" s="226" t="s">
        <v>13133</v>
      </c>
      <c r="L3607" s="226" t="s">
        <v>13134</v>
      </c>
      <c r="M3607" s="226" t="s">
        <v>8141</v>
      </c>
      <c r="N3607" s="226" t="s">
        <v>8164</v>
      </c>
      <c r="O3607" s="232">
        <v>45054.375</v>
      </c>
      <c r="P3607" s="232"/>
      <c r="Q3607" s="232"/>
      <c r="R3607" s="232"/>
      <c r="S3607" s="226" t="s">
        <v>8152</v>
      </c>
      <c r="T3607" s="229">
        <v>45056.375</v>
      </c>
      <c r="U3607" s="232"/>
      <c r="V3607" s="233"/>
      <c r="W3607" s="233"/>
      <c r="X3607" s="226"/>
      <c r="Y3607" s="229"/>
      <c r="Z3607" s="232">
        <v>45056.375</v>
      </c>
      <c r="AA3607" s="232"/>
      <c r="AB3607" s="232"/>
      <c r="AC3607" s="234"/>
      <c r="AD3607" s="232"/>
      <c r="AE3607" s="253" t="str">
        <f>IF($N3607=マイタスク!$U$5,"作業者","")&amp;IF($S3607=マイタスク!$U$5,"ピアレビュー","")&amp;IF($X3607=マイタスク!$U$5,"SVレビュー","")</f>
        <v/>
      </c>
      <c r="AF3607" s="252">
        <f t="shared" si="106"/>
        <v>150</v>
      </c>
      <c r="AG3607" s="9" t="s">
        <v>34</v>
      </c>
    </row>
    <row r="3608" spans="2:33">
      <c r="B3608" s="225">
        <v>3596</v>
      </c>
      <c r="C3608" s="226" t="s">
        <v>85</v>
      </c>
      <c r="D3608" s="227" t="s">
        <v>86</v>
      </c>
      <c r="E3608" s="228" t="s">
        <v>5192</v>
      </c>
      <c r="F3608" s="226" t="s">
        <v>5193</v>
      </c>
      <c r="G3608" s="226" t="s">
        <v>65</v>
      </c>
      <c r="H3608" s="226" t="s">
        <v>66</v>
      </c>
      <c r="I3608" s="229">
        <f t="shared" si="107"/>
        <v>0</v>
      </c>
      <c r="J3608" s="232"/>
      <c r="K3608" s="226" t="s">
        <v>13135</v>
      </c>
      <c r="L3608" s="226" t="s">
        <v>13136</v>
      </c>
      <c r="M3608" s="226" t="s">
        <v>8141</v>
      </c>
      <c r="N3608" s="226" t="s">
        <v>8164</v>
      </c>
      <c r="O3608" s="232">
        <v>45057.375</v>
      </c>
      <c r="P3608" s="232"/>
      <c r="Q3608" s="232"/>
      <c r="R3608" s="232"/>
      <c r="S3608" s="226" t="s">
        <v>8152</v>
      </c>
      <c r="T3608" s="229">
        <v>45058.375</v>
      </c>
      <c r="U3608" s="232"/>
      <c r="V3608" s="233"/>
      <c r="W3608" s="233"/>
      <c r="X3608" s="226"/>
      <c r="Y3608" s="229"/>
      <c r="Z3608" s="232">
        <v>45058.375</v>
      </c>
      <c r="AA3608" s="232"/>
      <c r="AB3608" s="232"/>
      <c r="AC3608" s="234"/>
      <c r="AD3608" s="232"/>
      <c r="AE3608" s="253" t="str">
        <f>IF($N3608=マイタスク!$U$5,"作業者","")&amp;IF($S3608=マイタスク!$U$5,"ピアレビュー","")&amp;IF($X3608=マイタスク!$U$5,"SVレビュー","")</f>
        <v/>
      </c>
      <c r="AF3608" s="252">
        <f t="shared" si="106"/>
        <v>150</v>
      </c>
      <c r="AG3608" s="9" t="s">
        <v>34</v>
      </c>
    </row>
    <row r="3609" spans="2:33">
      <c r="B3609" s="225">
        <v>3597</v>
      </c>
      <c r="C3609" s="226" t="s">
        <v>85</v>
      </c>
      <c r="D3609" s="227" t="s">
        <v>86</v>
      </c>
      <c r="E3609" s="228" t="s">
        <v>5194</v>
      </c>
      <c r="F3609" s="226" t="s">
        <v>5195</v>
      </c>
      <c r="G3609" s="226" t="s">
        <v>65</v>
      </c>
      <c r="H3609" s="226" t="s">
        <v>66</v>
      </c>
      <c r="I3609" s="229">
        <f t="shared" si="107"/>
        <v>0</v>
      </c>
      <c r="J3609" s="232"/>
      <c r="K3609" s="226" t="s">
        <v>13137</v>
      </c>
      <c r="L3609" s="226" t="s">
        <v>5195</v>
      </c>
      <c r="M3609" s="226" t="s">
        <v>8141</v>
      </c>
      <c r="N3609" s="226" t="s">
        <v>8152</v>
      </c>
      <c r="O3609" s="232">
        <v>45789</v>
      </c>
      <c r="P3609" s="232"/>
      <c r="Q3609" s="232"/>
      <c r="R3609" s="232"/>
      <c r="S3609" s="226" t="s">
        <v>8188</v>
      </c>
      <c r="T3609" s="229">
        <v>45793</v>
      </c>
      <c r="U3609" s="232"/>
      <c r="V3609" s="233"/>
      <c r="W3609" s="233"/>
      <c r="X3609" s="226"/>
      <c r="Y3609" s="229"/>
      <c r="Z3609" s="232">
        <v>45793</v>
      </c>
      <c r="AA3609" s="232"/>
      <c r="AB3609" s="232"/>
      <c r="AC3609" s="234"/>
      <c r="AD3609" s="232"/>
      <c r="AE3609" s="253" t="str">
        <f>IF($N3609=マイタスク!$U$5,"作業者","")&amp;IF($S3609=マイタスク!$U$5,"ピアレビュー","")&amp;IF($X3609=マイタスク!$U$5,"SVレビュー","")</f>
        <v/>
      </c>
      <c r="AF3609" s="252">
        <f t="shared" si="106"/>
        <v>791</v>
      </c>
      <c r="AG3609" s="9" t="s">
        <v>34</v>
      </c>
    </row>
    <row r="3610" spans="2:33">
      <c r="B3610" s="225">
        <v>3598</v>
      </c>
      <c r="C3610" s="226" t="s">
        <v>85</v>
      </c>
      <c r="D3610" s="227" t="s">
        <v>86</v>
      </c>
      <c r="E3610" s="228" t="s">
        <v>5196</v>
      </c>
      <c r="F3610" s="226" t="s">
        <v>5197</v>
      </c>
      <c r="G3610" s="226" t="s">
        <v>65</v>
      </c>
      <c r="H3610" s="226" t="s">
        <v>66</v>
      </c>
      <c r="I3610" s="229">
        <f t="shared" si="107"/>
        <v>0</v>
      </c>
      <c r="J3610" s="232"/>
      <c r="K3610" s="226" t="s">
        <v>13138</v>
      </c>
      <c r="L3610" s="226" t="s">
        <v>5197</v>
      </c>
      <c r="M3610" s="226" t="s">
        <v>8141</v>
      </c>
      <c r="N3610" s="226" t="s">
        <v>8152</v>
      </c>
      <c r="O3610" s="232">
        <v>45425</v>
      </c>
      <c r="P3610" s="232"/>
      <c r="Q3610" s="232"/>
      <c r="R3610" s="232"/>
      <c r="S3610" s="226" t="s">
        <v>8165</v>
      </c>
      <c r="T3610" s="229">
        <v>45425</v>
      </c>
      <c r="U3610" s="232"/>
      <c r="V3610" s="233"/>
      <c r="W3610" s="233"/>
      <c r="X3610" s="226"/>
      <c r="Y3610" s="229"/>
      <c r="Z3610" s="232">
        <v>45429</v>
      </c>
      <c r="AA3610" s="232"/>
      <c r="AB3610" s="232"/>
      <c r="AC3610" s="234"/>
      <c r="AD3610" s="232"/>
      <c r="AE3610" s="253" t="str">
        <f>IF($N3610=マイタスク!$U$5,"作業者","")&amp;IF($S3610=マイタスク!$U$5,"ピアレビュー","")&amp;IF($X3610=マイタスク!$U$5,"SVレビュー","")</f>
        <v/>
      </c>
      <c r="AF3610" s="252">
        <f t="shared" si="106"/>
        <v>472</v>
      </c>
      <c r="AG3610" s="9" t="s">
        <v>34</v>
      </c>
    </row>
    <row r="3611" spans="2:33">
      <c r="B3611" s="225">
        <v>3599</v>
      </c>
      <c r="C3611" s="226" t="s">
        <v>85</v>
      </c>
      <c r="D3611" s="227" t="s">
        <v>86</v>
      </c>
      <c r="E3611" s="228" t="s">
        <v>5198</v>
      </c>
      <c r="F3611" s="226" t="s">
        <v>5199</v>
      </c>
      <c r="G3611" s="226" t="s">
        <v>65</v>
      </c>
      <c r="H3611" s="226" t="s">
        <v>66</v>
      </c>
      <c r="I3611" s="229">
        <f t="shared" si="107"/>
        <v>0</v>
      </c>
      <c r="J3611" s="232"/>
      <c r="K3611" s="226" t="s">
        <v>13139</v>
      </c>
      <c r="L3611" s="226" t="s">
        <v>13140</v>
      </c>
      <c r="M3611" s="226" t="s">
        <v>8141</v>
      </c>
      <c r="N3611" s="226" t="s">
        <v>8163</v>
      </c>
      <c r="O3611" s="232">
        <v>45061.375</v>
      </c>
      <c r="P3611" s="232"/>
      <c r="Q3611" s="232"/>
      <c r="R3611" s="232"/>
      <c r="S3611" s="226" t="s">
        <v>8152</v>
      </c>
      <c r="T3611" s="229">
        <v>45063.375</v>
      </c>
      <c r="U3611" s="232"/>
      <c r="V3611" s="233"/>
      <c r="W3611" s="233"/>
      <c r="X3611" s="226"/>
      <c r="Y3611" s="229"/>
      <c r="Z3611" s="232">
        <v>45063.375</v>
      </c>
      <c r="AA3611" s="232"/>
      <c r="AB3611" s="232"/>
      <c r="AC3611" s="234"/>
      <c r="AD3611" s="232"/>
      <c r="AE3611" s="253" t="str">
        <f>IF($N3611=マイタスク!$U$5,"作業者","")&amp;IF($S3611=マイタスク!$U$5,"ピアレビュー","")&amp;IF($X3611=マイタスク!$U$5,"SVレビュー","")</f>
        <v/>
      </c>
      <c r="AF3611" s="252">
        <f t="shared" si="106"/>
        <v>156</v>
      </c>
      <c r="AG3611" s="9" t="s">
        <v>34</v>
      </c>
    </row>
    <row r="3612" spans="2:33">
      <c r="B3612" s="225">
        <v>3600</v>
      </c>
      <c r="C3612" s="226" t="s">
        <v>85</v>
      </c>
      <c r="D3612" s="227" t="s">
        <v>86</v>
      </c>
      <c r="E3612" s="228" t="s">
        <v>5198</v>
      </c>
      <c r="F3612" s="226" t="s">
        <v>5199</v>
      </c>
      <c r="G3612" s="226" t="s">
        <v>65</v>
      </c>
      <c r="H3612" s="226" t="s">
        <v>66</v>
      </c>
      <c r="I3612" s="229">
        <f t="shared" si="107"/>
        <v>0</v>
      </c>
      <c r="J3612" s="232"/>
      <c r="K3612" s="226" t="s">
        <v>13141</v>
      </c>
      <c r="L3612" s="226" t="s">
        <v>13142</v>
      </c>
      <c r="M3612" s="226" t="s">
        <v>8141</v>
      </c>
      <c r="N3612" s="226" t="s">
        <v>8163</v>
      </c>
      <c r="O3612" s="232">
        <v>45064.375</v>
      </c>
      <c r="P3612" s="232"/>
      <c r="Q3612" s="232"/>
      <c r="R3612" s="232"/>
      <c r="S3612" s="226" t="s">
        <v>8152</v>
      </c>
      <c r="T3612" s="229">
        <v>45065.375</v>
      </c>
      <c r="U3612" s="232"/>
      <c r="V3612" s="233"/>
      <c r="W3612" s="233"/>
      <c r="X3612" s="226"/>
      <c r="Y3612" s="229"/>
      <c r="Z3612" s="232">
        <v>45063.375</v>
      </c>
      <c r="AA3612" s="232"/>
      <c r="AB3612" s="232"/>
      <c r="AC3612" s="234"/>
      <c r="AD3612" s="232"/>
      <c r="AE3612" s="253" t="str">
        <f>IF($N3612=マイタスク!$U$5,"作業者","")&amp;IF($S3612=マイタスク!$U$5,"ピアレビュー","")&amp;IF($X3612=マイタスク!$U$5,"SVレビュー","")</f>
        <v/>
      </c>
      <c r="AF3612" s="252">
        <f t="shared" si="106"/>
        <v>156</v>
      </c>
      <c r="AG3612" s="9" t="s">
        <v>34</v>
      </c>
    </row>
    <row r="3613" spans="2:33">
      <c r="B3613" s="225">
        <v>3601</v>
      </c>
      <c r="C3613" s="226" t="s">
        <v>85</v>
      </c>
      <c r="D3613" s="227" t="s">
        <v>86</v>
      </c>
      <c r="E3613" s="228" t="s">
        <v>5200</v>
      </c>
      <c r="F3613" s="226" t="s">
        <v>5201</v>
      </c>
      <c r="G3613" s="226" t="s">
        <v>65</v>
      </c>
      <c r="H3613" s="226" t="s">
        <v>66</v>
      </c>
      <c r="I3613" s="229">
        <f t="shared" si="107"/>
        <v>0</v>
      </c>
      <c r="J3613" s="232"/>
      <c r="K3613" s="226" t="s">
        <v>13143</v>
      </c>
      <c r="L3613" s="226" t="s">
        <v>5201</v>
      </c>
      <c r="M3613" s="226" t="s">
        <v>8141</v>
      </c>
      <c r="N3613" s="226" t="s">
        <v>8433</v>
      </c>
      <c r="O3613" s="232">
        <v>45796</v>
      </c>
      <c r="P3613" s="232"/>
      <c r="Q3613" s="232"/>
      <c r="R3613" s="232"/>
      <c r="S3613" s="226" t="s">
        <v>8230</v>
      </c>
      <c r="T3613" s="229">
        <v>45800</v>
      </c>
      <c r="U3613" s="232"/>
      <c r="V3613" s="233"/>
      <c r="W3613" s="233"/>
      <c r="X3613" s="226"/>
      <c r="Y3613" s="229"/>
      <c r="Z3613" s="232">
        <v>45800</v>
      </c>
      <c r="AA3613" s="232"/>
      <c r="AB3613" s="232"/>
      <c r="AC3613" s="234"/>
      <c r="AD3613" s="232"/>
      <c r="AE3613" s="253" t="str">
        <f>IF($N3613=マイタスク!$U$5,"作業者","")&amp;IF($S3613=マイタスク!$U$5,"ピアレビュー","")&amp;IF($X3613=マイタスク!$U$5,"SVレビュー","")</f>
        <v/>
      </c>
      <c r="AF3613" s="252">
        <f t="shared" si="106"/>
        <v>797</v>
      </c>
      <c r="AG3613" s="9" t="s">
        <v>34</v>
      </c>
    </row>
    <row r="3614" spans="2:33">
      <c r="B3614" s="225">
        <v>3602</v>
      </c>
      <c r="C3614" s="226" t="s">
        <v>85</v>
      </c>
      <c r="D3614" s="227" t="s">
        <v>86</v>
      </c>
      <c r="E3614" s="228" t="s">
        <v>5202</v>
      </c>
      <c r="F3614" s="226" t="s">
        <v>5203</v>
      </c>
      <c r="G3614" s="226" t="s">
        <v>65</v>
      </c>
      <c r="H3614" s="226" t="s">
        <v>66</v>
      </c>
      <c r="I3614" s="229">
        <f t="shared" si="107"/>
        <v>0</v>
      </c>
      <c r="J3614" s="232"/>
      <c r="K3614" s="226" t="s">
        <v>13144</v>
      </c>
      <c r="L3614" s="226" t="s">
        <v>5203</v>
      </c>
      <c r="M3614" s="226" t="s">
        <v>8141</v>
      </c>
      <c r="N3614" s="226" t="s">
        <v>8433</v>
      </c>
      <c r="O3614" s="232">
        <v>45432</v>
      </c>
      <c r="P3614" s="232"/>
      <c r="Q3614" s="232"/>
      <c r="R3614" s="232"/>
      <c r="S3614" s="226" t="s">
        <v>8165</v>
      </c>
      <c r="T3614" s="229">
        <v>45432</v>
      </c>
      <c r="U3614" s="232"/>
      <c r="V3614" s="233"/>
      <c r="W3614" s="233"/>
      <c r="X3614" s="226"/>
      <c r="Y3614" s="229"/>
      <c r="Z3614" s="232">
        <v>45436</v>
      </c>
      <c r="AA3614" s="232"/>
      <c r="AB3614" s="232"/>
      <c r="AC3614" s="234"/>
      <c r="AD3614" s="232"/>
      <c r="AE3614" s="253" t="str">
        <f>IF($N3614=マイタスク!$U$5,"作業者","")&amp;IF($S3614=マイタスク!$U$5,"ピアレビュー","")&amp;IF($X3614=マイタスク!$U$5,"SVレビュー","")</f>
        <v/>
      </c>
      <c r="AF3614" s="252">
        <f t="shared" si="106"/>
        <v>479</v>
      </c>
      <c r="AG3614" s="9" t="s">
        <v>34</v>
      </c>
    </row>
    <row r="3615" spans="2:33">
      <c r="B3615" s="225">
        <v>3603</v>
      </c>
      <c r="C3615" s="226" t="s">
        <v>85</v>
      </c>
      <c r="D3615" s="227" t="s">
        <v>86</v>
      </c>
      <c r="E3615" s="228" t="s">
        <v>5204</v>
      </c>
      <c r="F3615" s="226" t="s">
        <v>5205</v>
      </c>
      <c r="G3615" s="226" t="s">
        <v>65</v>
      </c>
      <c r="H3615" s="226" t="s">
        <v>66</v>
      </c>
      <c r="I3615" s="229">
        <f t="shared" si="107"/>
        <v>0</v>
      </c>
      <c r="J3615" s="232"/>
      <c r="K3615" s="226" t="s">
        <v>13145</v>
      </c>
      <c r="L3615" s="226" t="s">
        <v>13146</v>
      </c>
      <c r="M3615" s="226" t="s">
        <v>8141</v>
      </c>
      <c r="N3615" s="226" t="s">
        <v>8163</v>
      </c>
      <c r="O3615" s="232">
        <v>45068.375</v>
      </c>
      <c r="P3615" s="232"/>
      <c r="Q3615" s="232"/>
      <c r="R3615" s="232"/>
      <c r="S3615" s="226" t="s">
        <v>8152</v>
      </c>
      <c r="T3615" s="229">
        <v>45070.375</v>
      </c>
      <c r="U3615" s="232"/>
      <c r="V3615" s="233"/>
      <c r="W3615" s="233"/>
      <c r="X3615" s="226"/>
      <c r="Y3615" s="229"/>
      <c r="Z3615" s="232">
        <v>45070.375</v>
      </c>
      <c r="AA3615" s="232"/>
      <c r="AB3615" s="232"/>
      <c r="AC3615" s="234"/>
      <c r="AD3615" s="232"/>
      <c r="AE3615" s="253" t="str">
        <f>IF($N3615=マイタスク!$U$5,"作業者","")&amp;IF($S3615=マイタスク!$U$5,"ピアレビュー","")&amp;IF($X3615=マイタスク!$U$5,"SVレビュー","")</f>
        <v/>
      </c>
      <c r="AF3615" s="252">
        <f t="shared" si="106"/>
        <v>162</v>
      </c>
      <c r="AG3615" s="9" t="s">
        <v>34</v>
      </c>
    </row>
    <row r="3616" spans="2:33">
      <c r="B3616" s="225">
        <v>3604</v>
      </c>
      <c r="C3616" s="226" t="s">
        <v>85</v>
      </c>
      <c r="D3616" s="227" t="s">
        <v>86</v>
      </c>
      <c r="E3616" s="228" t="s">
        <v>5204</v>
      </c>
      <c r="F3616" s="226" t="s">
        <v>5205</v>
      </c>
      <c r="G3616" s="226" t="s">
        <v>65</v>
      </c>
      <c r="H3616" s="226" t="s">
        <v>66</v>
      </c>
      <c r="I3616" s="229">
        <f t="shared" si="107"/>
        <v>0</v>
      </c>
      <c r="J3616" s="232"/>
      <c r="K3616" s="226" t="s">
        <v>13147</v>
      </c>
      <c r="L3616" s="226" t="s">
        <v>13148</v>
      </c>
      <c r="M3616" s="226" t="s">
        <v>8141</v>
      </c>
      <c r="N3616" s="226" t="s">
        <v>8163</v>
      </c>
      <c r="O3616" s="232">
        <v>45071.375</v>
      </c>
      <c r="P3616" s="232"/>
      <c r="Q3616" s="232"/>
      <c r="R3616" s="232"/>
      <c r="S3616" s="226" t="s">
        <v>8152</v>
      </c>
      <c r="T3616" s="229">
        <v>45072.375</v>
      </c>
      <c r="U3616" s="232"/>
      <c r="V3616" s="233"/>
      <c r="W3616" s="233"/>
      <c r="X3616" s="226"/>
      <c r="Y3616" s="229"/>
      <c r="Z3616" s="232">
        <v>45072.375</v>
      </c>
      <c r="AA3616" s="232"/>
      <c r="AB3616" s="232"/>
      <c r="AC3616" s="234"/>
      <c r="AD3616" s="232"/>
      <c r="AE3616" s="253" t="str">
        <f>IF($N3616=マイタスク!$U$5,"作業者","")&amp;IF($S3616=マイタスク!$U$5,"ピアレビュー","")&amp;IF($X3616=マイタスク!$U$5,"SVレビュー","")</f>
        <v/>
      </c>
      <c r="AF3616" s="252">
        <f t="shared" si="106"/>
        <v>162</v>
      </c>
      <c r="AG3616" s="9" t="s">
        <v>34</v>
      </c>
    </row>
    <row r="3617" spans="2:33">
      <c r="B3617" s="225">
        <v>3605</v>
      </c>
      <c r="C3617" s="226" t="s">
        <v>85</v>
      </c>
      <c r="D3617" s="227" t="s">
        <v>86</v>
      </c>
      <c r="E3617" s="228" t="s">
        <v>5206</v>
      </c>
      <c r="F3617" s="226" t="s">
        <v>5207</v>
      </c>
      <c r="G3617" s="226" t="s">
        <v>65</v>
      </c>
      <c r="H3617" s="226" t="s">
        <v>66</v>
      </c>
      <c r="I3617" s="229">
        <f t="shared" si="107"/>
        <v>0</v>
      </c>
      <c r="J3617" s="232"/>
      <c r="K3617" s="226" t="s">
        <v>13149</v>
      </c>
      <c r="L3617" s="226" t="s">
        <v>5207</v>
      </c>
      <c r="M3617" s="226" t="s">
        <v>8141</v>
      </c>
      <c r="N3617" s="226" t="s">
        <v>8188</v>
      </c>
      <c r="O3617" s="232">
        <v>45803</v>
      </c>
      <c r="P3617" s="232"/>
      <c r="Q3617" s="232"/>
      <c r="R3617" s="232"/>
      <c r="S3617" s="226" t="s">
        <v>8152</v>
      </c>
      <c r="T3617" s="229">
        <v>45807</v>
      </c>
      <c r="U3617" s="232"/>
      <c r="V3617" s="233"/>
      <c r="W3617" s="233"/>
      <c r="X3617" s="226"/>
      <c r="Y3617" s="229"/>
      <c r="Z3617" s="232">
        <v>45800</v>
      </c>
      <c r="AA3617" s="232"/>
      <c r="AB3617" s="232"/>
      <c r="AC3617" s="234"/>
      <c r="AD3617" s="232"/>
      <c r="AE3617" s="253" t="str">
        <f>IF($N3617=マイタスク!$U$5,"作業者","")&amp;IF($S3617=マイタスク!$U$5,"ピアレビュー","")&amp;IF($X3617=マイタスク!$U$5,"SVレビュー","")</f>
        <v/>
      </c>
      <c r="AF3617" s="252">
        <f t="shared" si="106"/>
        <v>802</v>
      </c>
      <c r="AG3617" s="9" t="s">
        <v>34</v>
      </c>
    </row>
    <row r="3618" spans="2:33">
      <c r="B3618" s="225">
        <v>3606</v>
      </c>
      <c r="C3618" s="226" t="s">
        <v>85</v>
      </c>
      <c r="D3618" s="227" t="s">
        <v>86</v>
      </c>
      <c r="E3618" s="228" t="s">
        <v>5208</v>
      </c>
      <c r="F3618" s="226" t="s">
        <v>5209</v>
      </c>
      <c r="G3618" s="226" t="s">
        <v>65</v>
      </c>
      <c r="H3618" s="226" t="s">
        <v>66</v>
      </c>
      <c r="I3618" s="229">
        <f t="shared" si="107"/>
        <v>0</v>
      </c>
      <c r="J3618" s="232"/>
      <c r="K3618" s="226" t="s">
        <v>13150</v>
      </c>
      <c r="L3618" s="226" t="s">
        <v>5209</v>
      </c>
      <c r="M3618" s="226" t="s">
        <v>8141</v>
      </c>
      <c r="N3618" s="226" t="s">
        <v>8433</v>
      </c>
      <c r="O3618" s="232">
        <v>45439</v>
      </c>
      <c r="P3618" s="232"/>
      <c r="Q3618" s="232"/>
      <c r="R3618" s="232"/>
      <c r="S3618" s="226" t="s">
        <v>8165</v>
      </c>
      <c r="T3618" s="229">
        <v>45443</v>
      </c>
      <c r="U3618" s="232"/>
      <c r="V3618" s="233"/>
      <c r="W3618" s="233"/>
      <c r="X3618" s="226"/>
      <c r="Y3618" s="229"/>
      <c r="Z3618" s="232">
        <v>45443</v>
      </c>
      <c r="AA3618" s="232"/>
      <c r="AB3618" s="232"/>
      <c r="AC3618" s="234"/>
      <c r="AD3618" s="232"/>
      <c r="AE3618" s="253" t="str">
        <f>IF($N3618=マイタスク!$U$5,"作業者","")&amp;IF($S3618=マイタスク!$U$5,"ピアレビュー","")&amp;IF($X3618=マイタスク!$U$5,"SVレビュー","")</f>
        <v/>
      </c>
      <c r="AF3618" s="252">
        <f t="shared" si="106"/>
        <v>485</v>
      </c>
      <c r="AG3618" s="9" t="s">
        <v>34</v>
      </c>
    </row>
    <row r="3619" spans="2:33">
      <c r="B3619" s="225">
        <v>3607</v>
      </c>
      <c r="C3619" s="226" t="s">
        <v>85</v>
      </c>
      <c r="D3619" s="227" t="s">
        <v>86</v>
      </c>
      <c r="E3619" s="228" t="s">
        <v>5210</v>
      </c>
      <c r="F3619" s="226" t="s">
        <v>5211</v>
      </c>
      <c r="G3619" s="226" t="s">
        <v>65</v>
      </c>
      <c r="H3619" s="226" t="s">
        <v>66</v>
      </c>
      <c r="I3619" s="229">
        <f t="shared" si="107"/>
        <v>0</v>
      </c>
      <c r="J3619" s="232"/>
      <c r="K3619" s="226" t="s">
        <v>13151</v>
      </c>
      <c r="L3619" s="226" t="s">
        <v>13152</v>
      </c>
      <c r="M3619" s="226" t="s">
        <v>8141</v>
      </c>
      <c r="N3619" s="226" t="s">
        <v>8164</v>
      </c>
      <c r="O3619" s="232">
        <v>45075.375</v>
      </c>
      <c r="P3619" s="232"/>
      <c r="Q3619" s="232"/>
      <c r="R3619" s="232"/>
      <c r="S3619" s="226" t="s">
        <v>8152</v>
      </c>
      <c r="T3619" s="229">
        <v>45077.375</v>
      </c>
      <c r="U3619" s="232"/>
      <c r="V3619" s="233"/>
      <c r="W3619" s="233"/>
      <c r="X3619" s="226"/>
      <c r="Y3619" s="229"/>
      <c r="Z3619" s="232">
        <v>45077.375</v>
      </c>
      <c r="AA3619" s="232"/>
      <c r="AB3619" s="232"/>
      <c r="AC3619" s="234"/>
      <c r="AD3619" s="232"/>
      <c r="AE3619" s="253" t="str">
        <f>IF($N3619=マイタスク!$U$5,"作業者","")&amp;IF($S3619=マイタスク!$U$5,"ピアレビュー","")&amp;IF($X3619=マイタスク!$U$5,"SVレビュー","")</f>
        <v/>
      </c>
      <c r="AF3619" s="252">
        <f t="shared" si="106"/>
        <v>168</v>
      </c>
      <c r="AG3619" s="9" t="s">
        <v>34</v>
      </c>
    </row>
    <row r="3620" spans="2:33">
      <c r="B3620" s="225">
        <v>3608</v>
      </c>
      <c r="C3620" s="226" t="s">
        <v>85</v>
      </c>
      <c r="D3620" s="227" t="s">
        <v>86</v>
      </c>
      <c r="E3620" s="228" t="s">
        <v>5210</v>
      </c>
      <c r="F3620" s="226" t="s">
        <v>5211</v>
      </c>
      <c r="G3620" s="226" t="s">
        <v>65</v>
      </c>
      <c r="H3620" s="226" t="s">
        <v>66</v>
      </c>
      <c r="I3620" s="229">
        <f t="shared" si="107"/>
        <v>0</v>
      </c>
      <c r="J3620" s="232"/>
      <c r="K3620" s="226" t="s">
        <v>13153</v>
      </c>
      <c r="L3620" s="226" t="s">
        <v>13154</v>
      </c>
      <c r="M3620" s="226" t="s">
        <v>8141</v>
      </c>
      <c r="N3620" s="226" t="s">
        <v>8164</v>
      </c>
      <c r="O3620" s="232">
        <v>45078.375</v>
      </c>
      <c r="P3620" s="232"/>
      <c r="Q3620" s="232"/>
      <c r="R3620" s="232"/>
      <c r="S3620" s="226" t="s">
        <v>8152</v>
      </c>
      <c r="T3620" s="229">
        <v>45079.375</v>
      </c>
      <c r="U3620" s="232"/>
      <c r="V3620" s="233"/>
      <c r="W3620" s="233"/>
      <c r="X3620" s="226"/>
      <c r="Y3620" s="229"/>
      <c r="Z3620" s="232">
        <v>45079.375</v>
      </c>
      <c r="AA3620" s="232"/>
      <c r="AB3620" s="232"/>
      <c r="AC3620" s="234"/>
      <c r="AD3620" s="232"/>
      <c r="AE3620" s="253" t="str">
        <f>IF($N3620=マイタスク!$U$5,"作業者","")&amp;IF($S3620=マイタスク!$U$5,"ピアレビュー","")&amp;IF($X3620=マイタスク!$U$5,"SVレビュー","")</f>
        <v/>
      </c>
      <c r="AF3620" s="252">
        <f t="shared" si="106"/>
        <v>168</v>
      </c>
      <c r="AG3620" s="9" t="s">
        <v>34</v>
      </c>
    </row>
    <row r="3621" spans="2:33">
      <c r="B3621" s="225">
        <v>3609</v>
      </c>
      <c r="C3621" s="226" t="s">
        <v>85</v>
      </c>
      <c r="D3621" s="227" t="s">
        <v>86</v>
      </c>
      <c r="E3621" s="228" t="s">
        <v>5212</v>
      </c>
      <c r="F3621" s="226" t="s">
        <v>5213</v>
      </c>
      <c r="G3621" s="226" t="s">
        <v>65</v>
      </c>
      <c r="H3621" s="226" t="s">
        <v>66</v>
      </c>
      <c r="I3621" s="229">
        <f t="shared" si="107"/>
        <v>0</v>
      </c>
      <c r="J3621" s="232"/>
      <c r="K3621" s="226" t="s">
        <v>13155</v>
      </c>
      <c r="L3621" s="226" t="s">
        <v>5213</v>
      </c>
      <c r="M3621" s="226" t="s">
        <v>8141</v>
      </c>
      <c r="N3621" s="226" t="s">
        <v>8230</v>
      </c>
      <c r="O3621" s="232">
        <v>45784</v>
      </c>
      <c r="P3621" s="232"/>
      <c r="Q3621" s="232"/>
      <c r="R3621" s="232"/>
      <c r="S3621" s="226" t="s">
        <v>8208</v>
      </c>
      <c r="T3621" s="229">
        <v>45786</v>
      </c>
      <c r="U3621" s="232"/>
      <c r="V3621" s="233"/>
      <c r="W3621" s="233"/>
      <c r="X3621" s="226"/>
      <c r="Y3621" s="229"/>
      <c r="Z3621" s="232">
        <v>45786</v>
      </c>
      <c r="AA3621" s="232"/>
      <c r="AB3621" s="232"/>
      <c r="AC3621" s="234"/>
      <c r="AD3621" s="232"/>
      <c r="AE3621" s="253" t="str">
        <f>IF($N3621=マイタスク!$U$5,"作業者","")&amp;IF($S3621=マイタスク!$U$5,"ピアレビュー","")&amp;IF($X3621=マイタスク!$U$5,"SVレビュー","")</f>
        <v/>
      </c>
      <c r="AF3621" s="252">
        <f t="shared" si="106"/>
        <v>786</v>
      </c>
      <c r="AG3621" s="9" t="s">
        <v>34</v>
      </c>
    </row>
    <row r="3622" spans="2:33">
      <c r="B3622" s="225">
        <v>3610</v>
      </c>
      <c r="C3622" s="226" t="s">
        <v>85</v>
      </c>
      <c r="D3622" s="227" t="s">
        <v>86</v>
      </c>
      <c r="E3622" s="228" t="s">
        <v>5214</v>
      </c>
      <c r="F3622" s="226" t="s">
        <v>5215</v>
      </c>
      <c r="G3622" s="226" t="s">
        <v>65</v>
      </c>
      <c r="H3622" s="226" t="s">
        <v>66</v>
      </c>
      <c r="I3622" s="229">
        <f t="shared" si="107"/>
        <v>0</v>
      </c>
      <c r="J3622" s="232"/>
      <c r="K3622" s="226" t="s">
        <v>13156</v>
      </c>
      <c r="L3622" s="226" t="s">
        <v>5215</v>
      </c>
      <c r="M3622" s="226" t="s">
        <v>8141</v>
      </c>
      <c r="N3622" s="226" t="s">
        <v>8152</v>
      </c>
      <c r="O3622" s="232">
        <v>45418</v>
      </c>
      <c r="P3622" s="232"/>
      <c r="Q3622" s="232"/>
      <c r="R3622" s="232"/>
      <c r="S3622" s="226" t="s">
        <v>8165</v>
      </c>
      <c r="T3622" s="229">
        <v>45422</v>
      </c>
      <c r="U3622" s="232"/>
      <c r="V3622" s="233"/>
      <c r="W3622" s="233"/>
      <c r="X3622" s="226"/>
      <c r="Y3622" s="229"/>
      <c r="Z3622" s="232">
        <v>45414</v>
      </c>
      <c r="AA3622" s="232"/>
      <c r="AB3622" s="232"/>
      <c r="AC3622" s="234"/>
      <c r="AD3622" s="232"/>
      <c r="AE3622" s="253" t="str">
        <f>IF($N3622=マイタスク!$U$5,"作業者","")&amp;IF($S3622=マイタスク!$U$5,"ピアレビュー","")&amp;IF($X3622=マイタスク!$U$5,"SVレビュー","")</f>
        <v/>
      </c>
      <c r="AF3622" s="252">
        <f t="shared" si="106"/>
        <v>467</v>
      </c>
      <c r="AG3622" s="9" t="s">
        <v>34</v>
      </c>
    </row>
    <row r="3623" spans="2:33">
      <c r="B3623" s="225">
        <v>3611</v>
      </c>
      <c r="C3623" s="226" t="s">
        <v>85</v>
      </c>
      <c r="D3623" s="227" t="s">
        <v>86</v>
      </c>
      <c r="E3623" s="228" t="s">
        <v>5216</v>
      </c>
      <c r="F3623" s="226" t="s">
        <v>5217</v>
      </c>
      <c r="G3623" s="226" t="s">
        <v>65</v>
      </c>
      <c r="H3623" s="226" t="s">
        <v>66</v>
      </c>
      <c r="I3623" s="229">
        <f t="shared" si="107"/>
        <v>0</v>
      </c>
      <c r="J3623" s="232"/>
      <c r="K3623" s="226" t="s">
        <v>13157</v>
      </c>
      <c r="L3623" s="226" t="s">
        <v>5217</v>
      </c>
      <c r="M3623" s="226" t="s">
        <v>8141</v>
      </c>
      <c r="N3623" s="226" t="s">
        <v>8230</v>
      </c>
      <c r="O3623" s="232">
        <v>45453</v>
      </c>
      <c r="P3623" s="232"/>
      <c r="Q3623" s="232"/>
      <c r="R3623" s="232"/>
      <c r="S3623" s="226" t="s">
        <v>8433</v>
      </c>
      <c r="T3623" s="229">
        <v>45457</v>
      </c>
      <c r="U3623" s="232"/>
      <c r="V3623" s="233"/>
      <c r="W3623" s="233"/>
      <c r="X3623" s="226"/>
      <c r="Y3623" s="229"/>
      <c r="Z3623" s="232">
        <v>45457</v>
      </c>
      <c r="AA3623" s="232"/>
      <c r="AB3623" s="232"/>
      <c r="AC3623" s="234"/>
      <c r="AD3623" s="232"/>
      <c r="AE3623" s="253" t="str">
        <f>IF($N3623=マイタスク!$U$5,"作業者","")&amp;IF($S3623=マイタスク!$U$5,"ピアレビュー","")&amp;IF($X3623=マイタスク!$U$5,"SVレビュー","")</f>
        <v/>
      </c>
      <c r="AF3623" s="252">
        <f t="shared" si="106"/>
        <v>497</v>
      </c>
      <c r="AG3623" s="9" t="s">
        <v>34</v>
      </c>
    </row>
    <row r="3624" spans="2:33">
      <c r="B3624" s="225">
        <v>3612</v>
      </c>
      <c r="C3624" s="226" t="s">
        <v>85</v>
      </c>
      <c r="D3624" s="227" t="s">
        <v>86</v>
      </c>
      <c r="E3624" s="228" t="s">
        <v>5218</v>
      </c>
      <c r="F3624" s="226" t="s">
        <v>5219</v>
      </c>
      <c r="G3624" s="226" t="s">
        <v>65</v>
      </c>
      <c r="H3624" s="226" t="s">
        <v>66</v>
      </c>
      <c r="I3624" s="229">
        <f t="shared" si="107"/>
        <v>0</v>
      </c>
      <c r="J3624" s="232"/>
      <c r="K3624" s="226" t="s">
        <v>13158</v>
      </c>
      <c r="L3624" s="226" t="s">
        <v>13159</v>
      </c>
      <c r="M3624" s="226" t="s">
        <v>8141</v>
      </c>
      <c r="N3624" s="226" t="s">
        <v>8163</v>
      </c>
      <c r="O3624" s="232">
        <v>45089.375</v>
      </c>
      <c r="P3624" s="232"/>
      <c r="Q3624" s="232"/>
      <c r="R3624" s="232"/>
      <c r="S3624" s="226" t="s">
        <v>8152</v>
      </c>
      <c r="T3624" s="229">
        <v>45091.375</v>
      </c>
      <c r="U3624" s="232"/>
      <c r="V3624" s="233"/>
      <c r="W3624" s="233"/>
      <c r="X3624" s="226"/>
      <c r="Y3624" s="229"/>
      <c r="Z3624" s="232">
        <v>45091.375</v>
      </c>
      <c r="AA3624" s="232"/>
      <c r="AB3624" s="232"/>
      <c r="AC3624" s="234"/>
      <c r="AD3624" s="232"/>
      <c r="AE3624" s="253" t="str">
        <f>IF($N3624=マイタスク!$U$5,"作業者","")&amp;IF($S3624=マイタスク!$U$5,"ピアレビュー","")&amp;IF($X3624=マイタスク!$U$5,"SVレビュー","")</f>
        <v/>
      </c>
      <c r="AF3624" s="252">
        <f t="shared" si="106"/>
        <v>181</v>
      </c>
      <c r="AG3624" s="9" t="s">
        <v>34</v>
      </c>
    </row>
    <row r="3625" spans="2:33">
      <c r="B3625" s="225">
        <v>3613</v>
      </c>
      <c r="C3625" s="226" t="s">
        <v>85</v>
      </c>
      <c r="D3625" s="227" t="s">
        <v>86</v>
      </c>
      <c r="E3625" s="228" t="s">
        <v>5218</v>
      </c>
      <c r="F3625" s="226" t="s">
        <v>5219</v>
      </c>
      <c r="G3625" s="226" t="s">
        <v>65</v>
      </c>
      <c r="H3625" s="226" t="s">
        <v>66</v>
      </c>
      <c r="I3625" s="229">
        <f t="shared" si="107"/>
        <v>0</v>
      </c>
      <c r="J3625" s="232"/>
      <c r="K3625" s="226" t="s">
        <v>13160</v>
      </c>
      <c r="L3625" s="226" t="s">
        <v>13161</v>
      </c>
      <c r="M3625" s="226" t="s">
        <v>8141</v>
      </c>
      <c r="N3625" s="226" t="s">
        <v>8163</v>
      </c>
      <c r="O3625" s="232">
        <v>45092.375</v>
      </c>
      <c r="P3625" s="232"/>
      <c r="Q3625" s="232"/>
      <c r="R3625" s="232"/>
      <c r="S3625" s="226" t="s">
        <v>8152</v>
      </c>
      <c r="T3625" s="229">
        <v>45093.375</v>
      </c>
      <c r="U3625" s="232"/>
      <c r="V3625" s="233"/>
      <c r="W3625" s="233"/>
      <c r="X3625" s="226"/>
      <c r="Y3625" s="229"/>
      <c r="Z3625" s="232">
        <v>45093.375</v>
      </c>
      <c r="AA3625" s="232"/>
      <c r="AB3625" s="232"/>
      <c r="AC3625" s="234"/>
      <c r="AD3625" s="232"/>
      <c r="AE3625" s="253" t="str">
        <f>IF($N3625=マイタスク!$U$5,"作業者","")&amp;IF($S3625=マイタスク!$U$5,"ピアレビュー","")&amp;IF($X3625=マイタスク!$U$5,"SVレビュー","")</f>
        <v/>
      </c>
      <c r="AF3625" s="252">
        <f t="shared" si="106"/>
        <v>181</v>
      </c>
      <c r="AG3625" s="9" t="s">
        <v>34</v>
      </c>
    </row>
    <row r="3626" spans="2:33">
      <c r="B3626" s="225">
        <v>3614</v>
      </c>
      <c r="C3626" s="226" t="s">
        <v>85</v>
      </c>
      <c r="D3626" s="227" t="s">
        <v>86</v>
      </c>
      <c r="E3626" s="228" t="s">
        <v>5220</v>
      </c>
      <c r="F3626" s="226" t="s">
        <v>5221</v>
      </c>
      <c r="G3626" s="226" t="s">
        <v>65</v>
      </c>
      <c r="H3626" s="226" t="s">
        <v>66</v>
      </c>
      <c r="I3626" s="229">
        <f t="shared" si="107"/>
        <v>0</v>
      </c>
      <c r="J3626" s="232"/>
      <c r="K3626" s="226" t="s">
        <v>13162</v>
      </c>
      <c r="L3626" s="226" t="s">
        <v>5221</v>
      </c>
      <c r="M3626" s="226" t="s">
        <v>8141</v>
      </c>
      <c r="N3626" s="226" t="s">
        <v>8433</v>
      </c>
      <c r="O3626" s="232">
        <v>45824</v>
      </c>
      <c r="P3626" s="232"/>
      <c r="Q3626" s="232"/>
      <c r="R3626" s="232"/>
      <c r="S3626" s="226" t="s">
        <v>8188</v>
      </c>
      <c r="T3626" s="229">
        <v>45828</v>
      </c>
      <c r="U3626" s="232"/>
      <c r="V3626" s="233"/>
      <c r="W3626" s="233"/>
      <c r="X3626" s="226"/>
      <c r="Y3626" s="229"/>
      <c r="Z3626" s="232">
        <v>45821</v>
      </c>
      <c r="AA3626" s="232"/>
      <c r="AB3626" s="232"/>
      <c r="AC3626" s="234"/>
      <c r="AD3626" s="232"/>
      <c r="AE3626" s="253" t="str">
        <f>IF($N3626=マイタスク!$U$5,"作業者","")&amp;IF($S3626=マイタスク!$U$5,"ピアレビュー","")&amp;IF($X3626=マイタスク!$U$5,"SVレビュー","")</f>
        <v/>
      </c>
      <c r="AF3626" s="252">
        <f t="shared" si="106"/>
        <v>823</v>
      </c>
      <c r="AG3626" s="9" t="s">
        <v>34</v>
      </c>
    </row>
    <row r="3627" spans="2:33">
      <c r="B3627" s="225">
        <v>3615</v>
      </c>
      <c r="C3627" s="226" t="s">
        <v>85</v>
      </c>
      <c r="D3627" s="227" t="s">
        <v>86</v>
      </c>
      <c r="E3627" s="228" t="s">
        <v>5222</v>
      </c>
      <c r="F3627" s="226" t="s">
        <v>5223</v>
      </c>
      <c r="G3627" s="226" t="s">
        <v>65</v>
      </c>
      <c r="H3627" s="226" t="s">
        <v>66</v>
      </c>
      <c r="I3627" s="229">
        <f t="shared" si="107"/>
        <v>0</v>
      </c>
      <c r="J3627" s="232"/>
      <c r="K3627" s="226" t="s">
        <v>13163</v>
      </c>
      <c r="L3627" s="226" t="s">
        <v>5223</v>
      </c>
      <c r="M3627" s="226" t="s">
        <v>8141</v>
      </c>
      <c r="N3627" s="226" t="s">
        <v>8433</v>
      </c>
      <c r="O3627" s="232">
        <v>45460</v>
      </c>
      <c r="P3627" s="232"/>
      <c r="Q3627" s="232"/>
      <c r="R3627" s="232"/>
      <c r="S3627" s="226" t="s">
        <v>8152</v>
      </c>
      <c r="T3627" s="229">
        <v>45464</v>
      </c>
      <c r="U3627" s="232"/>
      <c r="V3627" s="233"/>
      <c r="W3627" s="233"/>
      <c r="X3627" s="226"/>
      <c r="Y3627" s="229"/>
      <c r="Z3627" s="232">
        <v>45464</v>
      </c>
      <c r="AA3627" s="232"/>
      <c r="AB3627" s="232"/>
      <c r="AC3627" s="234"/>
      <c r="AD3627" s="232"/>
      <c r="AE3627" s="253" t="str">
        <f>IF($N3627=マイタスク!$U$5,"作業者","")&amp;IF($S3627=マイタスク!$U$5,"ピアレビュー","")&amp;IF($X3627=マイタスク!$U$5,"SVレビュー","")</f>
        <v/>
      </c>
      <c r="AF3627" s="252">
        <f t="shared" si="106"/>
        <v>503</v>
      </c>
      <c r="AG3627" s="9" t="s">
        <v>34</v>
      </c>
    </row>
    <row r="3628" spans="2:33">
      <c r="B3628" s="225">
        <v>3616</v>
      </c>
      <c r="C3628" s="226" t="s">
        <v>85</v>
      </c>
      <c r="D3628" s="227" t="s">
        <v>86</v>
      </c>
      <c r="E3628" s="228" t="s">
        <v>5224</v>
      </c>
      <c r="F3628" s="226" t="s">
        <v>5225</v>
      </c>
      <c r="G3628" s="226" t="s">
        <v>65</v>
      </c>
      <c r="H3628" s="226" t="s">
        <v>66</v>
      </c>
      <c r="I3628" s="229">
        <f t="shared" si="107"/>
        <v>0</v>
      </c>
      <c r="J3628" s="232"/>
      <c r="K3628" s="226" t="s">
        <v>13164</v>
      </c>
      <c r="L3628" s="226" t="s">
        <v>5225</v>
      </c>
      <c r="M3628" s="226" t="s">
        <v>8141</v>
      </c>
      <c r="N3628" s="226" t="s">
        <v>8163</v>
      </c>
      <c r="O3628" s="232">
        <v>45096.375</v>
      </c>
      <c r="P3628" s="232"/>
      <c r="Q3628" s="232"/>
      <c r="R3628" s="232"/>
      <c r="S3628" s="226" t="s">
        <v>8152</v>
      </c>
      <c r="T3628" s="229">
        <v>45096.375</v>
      </c>
      <c r="U3628" s="232"/>
      <c r="V3628" s="233"/>
      <c r="W3628" s="233"/>
      <c r="X3628" s="226" t="s">
        <v>8152</v>
      </c>
      <c r="Y3628" s="229">
        <v>45100.375</v>
      </c>
      <c r="Z3628" s="232">
        <v>45100.375</v>
      </c>
      <c r="AA3628" s="232"/>
      <c r="AB3628" s="232"/>
      <c r="AC3628" s="234"/>
      <c r="AD3628" s="232"/>
      <c r="AE3628" s="253" t="str">
        <f>IF($N3628=マイタスク!$U$5,"作業者","")&amp;IF($S3628=マイタスク!$U$5,"ピアレビュー","")&amp;IF($X3628=マイタスク!$U$5,"SVレビュー","")</f>
        <v/>
      </c>
      <c r="AF3628" s="252">
        <f t="shared" si="106"/>
        <v>187</v>
      </c>
      <c r="AG3628" s="9" t="s">
        <v>34</v>
      </c>
    </row>
    <row r="3629" spans="2:33">
      <c r="B3629" s="225">
        <v>3617</v>
      </c>
      <c r="C3629" s="226" t="s">
        <v>85</v>
      </c>
      <c r="D3629" s="227" t="s">
        <v>86</v>
      </c>
      <c r="E3629" s="228" t="s">
        <v>5224</v>
      </c>
      <c r="F3629" s="226" t="s">
        <v>5225</v>
      </c>
      <c r="G3629" s="226" t="s">
        <v>65</v>
      </c>
      <c r="H3629" s="226" t="s">
        <v>66</v>
      </c>
      <c r="I3629" s="229">
        <f t="shared" si="107"/>
        <v>0</v>
      </c>
      <c r="J3629" s="232"/>
      <c r="K3629" s="226" t="s">
        <v>13165</v>
      </c>
      <c r="L3629" s="226" t="s">
        <v>13166</v>
      </c>
      <c r="M3629" s="226" t="s">
        <v>8141</v>
      </c>
      <c r="N3629" s="226" t="s">
        <v>8163</v>
      </c>
      <c r="O3629" s="232">
        <v>45096.375</v>
      </c>
      <c r="P3629" s="232"/>
      <c r="Q3629" s="232"/>
      <c r="R3629" s="232"/>
      <c r="S3629" s="226" t="s">
        <v>8152</v>
      </c>
      <c r="T3629" s="229">
        <v>45096.375</v>
      </c>
      <c r="U3629" s="232"/>
      <c r="V3629" s="233"/>
      <c r="W3629" s="233"/>
      <c r="X3629" s="226" t="s">
        <v>8152</v>
      </c>
      <c r="Y3629" s="229">
        <v>45098.375</v>
      </c>
      <c r="Z3629" s="232">
        <v>45098.375</v>
      </c>
      <c r="AA3629" s="232"/>
      <c r="AB3629" s="232"/>
      <c r="AC3629" s="234"/>
      <c r="AD3629" s="232"/>
      <c r="AE3629" s="253" t="str">
        <f>IF($N3629=マイタスク!$U$5,"作業者","")&amp;IF($S3629=マイタスク!$U$5,"ピアレビュー","")&amp;IF($X3629=マイタスク!$U$5,"SVレビュー","")</f>
        <v/>
      </c>
      <c r="AF3629" s="252">
        <f t="shared" si="106"/>
        <v>187</v>
      </c>
      <c r="AG3629" s="9" t="s">
        <v>34</v>
      </c>
    </row>
    <row r="3630" spans="2:33">
      <c r="B3630" s="225">
        <v>3618</v>
      </c>
      <c r="C3630" s="226" t="s">
        <v>85</v>
      </c>
      <c r="D3630" s="227" t="s">
        <v>86</v>
      </c>
      <c r="E3630" s="228" t="s">
        <v>5226</v>
      </c>
      <c r="F3630" s="226" t="s">
        <v>5227</v>
      </c>
      <c r="G3630" s="226" t="s">
        <v>65</v>
      </c>
      <c r="H3630" s="226" t="s">
        <v>66</v>
      </c>
      <c r="I3630" s="229">
        <f t="shared" si="107"/>
        <v>0</v>
      </c>
      <c r="J3630" s="232"/>
      <c r="K3630" s="226" t="s">
        <v>13167</v>
      </c>
      <c r="L3630" s="226" t="s">
        <v>5227</v>
      </c>
      <c r="M3630" s="226" t="s">
        <v>8141</v>
      </c>
      <c r="N3630" s="226" t="s">
        <v>8433</v>
      </c>
      <c r="O3630" s="232">
        <v>45831</v>
      </c>
      <c r="P3630" s="232"/>
      <c r="Q3630" s="232"/>
      <c r="R3630" s="232"/>
      <c r="S3630" s="226" t="s">
        <v>8208</v>
      </c>
      <c r="T3630" s="229">
        <v>45835</v>
      </c>
      <c r="U3630" s="232"/>
      <c r="V3630" s="233"/>
      <c r="W3630" s="233"/>
      <c r="X3630" s="226"/>
      <c r="Y3630" s="229"/>
      <c r="Z3630" s="232">
        <v>45827</v>
      </c>
      <c r="AA3630" s="232"/>
      <c r="AB3630" s="232"/>
      <c r="AC3630" s="234"/>
      <c r="AD3630" s="232"/>
      <c r="AE3630" s="253" t="str">
        <f>IF($N3630=マイタスク!$U$5,"作業者","")&amp;IF($S3630=マイタスク!$U$5,"ピアレビュー","")&amp;IF($X3630=マイタスク!$U$5,"SVレビュー","")</f>
        <v/>
      </c>
      <c r="AF3630" s="252">
        <f t="shared" si="106"/>
        <v>829</v>
      </c>
      <c r="AG3630" s="9" t="s">
        <v>34</v>
      </c>
    </row>
    <row r="3631" spans="2:33">
      <c r="B3631" s="225">
        <v>3619</v>
      </c>
      <c r="C3631" s="226" t="s">
        <v>85</v>
      </c>
      <c r="D3631" s="227" t="s">
        <v>86</v>
      </c>
      <c r="E3631" s="228" t="s">
        <v>5228</v>
      </c>
      <c r="F3631" s="226" t="s">
        <v>5229</v>
      </c>
      <c r="G3631" s="226" t="s">
        <v>65</v>
      </c>
      <c r="H3631" s="226" t="s">
        <v>66</v>
      </c>
      <c r="I3631" s="229">
        <f t="shared" si="107"/>
        <v>0</v>
      </c>
      <c r="J3631" s="232"/>
      <c r="K3631" s="226" t="s">
        <v>13168</v>
      </c>
      <c r="L3631" s="226" t="s">
        <v>5229</v>
      </c>
      <c r="M3631" s="226" t="s">
        <v>8141</v>
      </c>
      <c r="N3631" s="226" t="s">
        <v>8208</v>
      </c>
      <c r="O3631" s="232">
        <v>45467</v>
      </c>
      <c r="P3631" s="232"/>
      <c r="Q3631" s="232"/>
      <c r="R3631" s="232"/>
      <c r="S3631" s="226" t="s">
        <v>8433</v>
      </c>
      <c r="T3631" s="229">
        <v>45471</v>
      </c>
      <c r="U3631" s="232"/>
      <c r="V3631" s="233"/>
      <c r="W3631" s="233"/>
      <c r="X3631" s="226"/>
      <c r="Y3631" s="229"/>
      <c r="Z3631" s="232">
        <v>45471</v>
      </c>
      <c r="AA3631" s="232"/>
      <c r="AB3631" s="232"/>
      <c r="AC3631" s="234"/>
      <c r="AD3631" s="232"/>
      <c r="AE3631" s="253" t="str">
        <f>IF($N3631=マイタスク!$U$5,"作業者","")&amp;IF($S3631=マイタスク!$U$5,"ピアレビュー","")&amp;IF($X3631=マイタスク!$U$5,"SVレビュー","")</f>
        <v/>
      </c>
      <c r="AF3631" s="252">
        <f t="shared" si="106"/>
        <v>508</v>
      </c>
      <c r="AG3631" s="9" t="s">
        <v>34</v>
      </c>
    </row>
    <row r="3632" spans="2:33">
      <c r="B3632" s="225">
        <v>3620</v>
      </c>
      <c r="C3632" s="226" t="s">
        <v>85</v>
      </c>
      <c r="D3632" s="227" t="s">
        <v>86</v>
      </c>
      <c r="E3632" s="228" t="s">
        <v>5230</v>
      </c>
      <c r="F3632" s="226" t="s">
        <v>5231</v>
      </c>
      <c r="G3632" s="226" t="s">
        <v>65</v>
      </c>
      <c r="H3632" s="226" t="s">
        <v>66</v>
      </c>
      <c r="I3632" s="229">
        <f t="shared" si="107"/>
        <v>0</v>
      </c>
      <c r="J3632" s="232"/>
      <c r="K3632" s="226" t="s">
        <v>13169</v>
      </c>
      <c r="L3632" s="226" t="s">
        <v>5231</v>
      </c>
      <c r="M3632" s="226" t="s">
        <v>8141</v>
      </c>
      <c r="N3632" s="226" t="s">
        <v>8163</v>
      </c>
      <c r="O3632" s="232">
        <v>45103.375</v>
      </c>
      <c r="P3632" s="232"/>
      <c r="Q3632" s="232"/>
      <c r="R3632" s="232"/>
      <c r="S3632" s="226" t="s">
        <v>8152</v>
      </c>
      <c r="T3632" s="229">
        <v>45103.375</v>
      </c>
      <c r="U3632" s="232"/>
      <c r="V3632" s="233"/>
      <c r="W3632" s="233"/>
      <c r="X3632" s="226" t="s">
        <v>8152</v>
      </c>
      <c r="Y3632" s="229">
        <v>45107.375</v>
      </c>
      <c r="Z3632" s="232">
        <v>45107.375</v>
      </c>
      <c r="AA3632" s="232"/>
      <c r="AB3632" s="232"/>
      <c r="AC3632" s="234"/>
      <c r="AD3632" s="232"/>
      <c r="AE3632" s="253" t="str">
        <f>IF($N3632=マイタスク!$U$5,"作業者","")&amp;IF($S3632=マイタスク!$U$5,"ピアレビュー","")&amp;IF($X3632=マイタスク!$U$5,"SVレビュー","")</f>
        <v/>
      </c>
      <c r="AF3632" s="252">
        <f t="shared" si="106"/>
        <v>195</v>
      </c>
      <c r="AG3632" s="9" t="s">
        <v>34</v>
      </c>
    </row>
    <row r="3633" spans="2:33">
      <c r="B3633" s="225">
        <v>3621</v>
      </c>
      <c r="C3633" s="226" t="s">
        <v>85</v>
      </c>
      <c r="D3633" s="227" t="s">
        <v>86</v>
      </c>
      <c r="E3633" s="228" t="s">
        <v>5232</v>
      </c>
      <c r="F3633" s="226" t="s">
        <v>5233</v>
      </c>
      <c r="G3633" s="226" t="s">
        <v>65</v>
      </c>
      <c r="H3633" s="226" t="s">
        <v>66</v>
      </c>
      <c r="I3633" s="229">
        <f t="shared" si="107"/>
        <v>0</v>
      </c>
      <c r="J3633" s="232"/>
      <c r="K3633" s="226" t="s">
        <v>13170</v>
      </c>
      <c r="L3633" s="226" t="s">
        <v>5233</v>
      </c>
      <c r="M3633" s="226" t="s">
        <v>8141</v>
      </c>
      <c r="N3633" s="226" t="s">
        <v>8433</v>
      </c>
      <c r="O3633" s="232">
        <v>45810</v>
      </c>
      <c r="P3633" s="232"/>
      <c r="Q3633" s="232"/>
      <c r="R3633" s="232"/>
      <c r="S3633" s="226" t="s">
        <v>8230</v>
      </c>
      <c r="T3633" s="229">
        <v>45814</v>
      </c>
      <c r="U3633" s="232"/>
      <c r="V3633" s="233"/>
      <c r="W3633" s="233"/>
      <c r="X3633" s="226"/>
      <c r="Y3633" s="229"/>
      <c r="Z3633" s="232">
        <v>45807</v>
      </c>
      <c r="AA3633" s="232"/>
      <c r="AB3633" s="232"/>
      <c r="AC3633" s="234"/>
      <c r="AD3633" s="232"/>
      <c r="AE3633" s="253" t="str">
        <f>IF($N3633=マイタスク!$U$5,"作業者","")&amp;IF($S3633=マイタスク!$U$5,"ピアレビュー","")&amp;IF($X3633=マイタスク!$U$5,"SVレビュー","")</f>
        <v/>
      </c>
      <c r="AF3633" s="252">
        <f t="shared" si="106"/>
        <v>811</v>
      </c>
      <c r="AG3633" s="9" t="s">
        <v>34</v>
      </c>
    </row>
    <row r="3634" spans="2:33">
      <c r="B3634" s="225">
        <v>3622</v>
      </c>
      <c r="C3634" s="226" t="s">
        <v>85</v>
      </c>
      <c r="D3634" s="227" t="s">
        <v>86</v>
      </c>
      <c r="E3634" s="228" t="s">
        <v>5234</v>
      </c>
      <c r="F3634" s="226" t="s">
        <v>5235</v>
      </c>
      <c r="G3634" s="226" t="s">
        <v>65</v>
      </c>
      <c r="H3634" s="226" t="s">
        <v>66</v>
      </c>
      <c r="I3634" s="229">
        <f t="shared" si="107"/>
        <v>0</v>
      </c>
      <c r="J3634" s="232"/>
      <c r="K3634" s="226" t="s">
        <v>13171</v>
      </c>
      <c r="L3634" s="226" t="s">
        <v>5235</v>
      </c>
      <c r="M3634" s="226" t="s">
        <v>8141</v>
      </c>
      <c r="N3634" s="226" t="s">
        <v>8433</v>
      </c>
      <c r="O3634" s="232">
        <v>45838</v>
      </c>
      <c r="P3634" s="232"/>
      <c r="Q3634" s="232"/>
      <c r="R3634" s="232"/>
      <c r="S3634" s="226" t="s">
        <v>8230</v>
      </c>
      <c r="T3634" s="229">
        <v>45842</v>
      </c>
      <c r="U3634" s="232"/>
      <c r="V3634" s="233"/>
      <c r="W3634" s="233"/>
      <c r="X3634" s="226"/>
      <c r="Y3634" s="229"/>
      <c r="Z3634" s="232">
        <v>45835</v>
      </c>
      <c r="AA3634" s="232"/>
      <c r="AB3634" s="232"/>
      <c r="AC3634" s="234"/>
      <c r="AD3634" s="232"/>
      <c r="AE3634" s="253" t="str">
        <f>IF($N3634=マイタスク!$U$5,"作業者","")&amp;IF($S3634=マイタスク!$U$5,"ピアレビュー","")&amp;IF($X3634=マイタスク!$U$5,"SVレビュー","")</f>
        <v/>
      </c>
      <c r="AF3634" s="252">
        <f t="shared" si="106"/>
        <v>835</v>
      </c>
      <c r="AG3634" s="9" t="s">
        <v>34</v>
      </c>
    </row>
    <row r="3635" spans="2:33">
      <c r="B3635" s="225">
        <v>3623</v>
      </c>
      <c r="C3635" s="226" t="s">
        <v>85</v>
      </c>
      <c r="D3635" s="227" t="s">
        <v>86</v>
      </c>
      <c r="E3635" s="228" t="s">
        <v>5236</v>
      </c>
      <c r="F3635" s="226" t="s">
        <v>5237</v>
      </c>
      <c r="G3635" s="226" t="s">
        <v>65</v>
      </c>
      <c r="H3635" s="226" t="s">
        <v>66</v>
      </c>
      <c r="I3635" s="229">
        <f t="shared" si="107"/>
        <v>0</v>
      </c>
      <c r="J3635" s="232"/>
      <c r="K3635" s="226" t="s">
        <v>13172</v>
      </c>
      <c r="L3635" s="226" t="s">
        <v>5237</v>
      </c>
      <c r="M3635" s="226" t="s">
        <v>8141</v>
      </c>
      <c r="N3635" s="226" t="s">
        <v>8433</v>
      </c>
      <c r="O3635" s="232">
        <v>45446</v>
      </c>
      <c r="P3635" s="232"/>
      <c r="Q3635" s="232"/>
      <c r="R3635" s="232"/>
      <c r="S3635" s="226" t="s">
        <v>8165</v>
      </c>
      <c r="T3635" s="229">
        <v>45450</v>
      </c>
      <c r="U3635" s="232"/>
      <c r="V3635" s="233"/>
      <c r="W3635" s="233"/>
      <c r="X3635" s="226"/>
      <c r="Y3635" s="229"/>
      <c r="Z3635" s="232">
        <v>45450</v>
      </c>
      <c r="AA3635" s="232"/>
      <c r="AB3635" s="232"/>
      <c r="AC3635" s="234"/>
      <c r="AD3635" s="232"/>
      <c r="AE3635" s="253" t="str">
        <f>IF($N3635=マイタスク!$U$5,"作業者","")&amp;IF($S3635=マイタスク!$U$5,"ピアレビュー","")&amp;IF($X3635=マイタスク!$U$5,"SVレビュー","")</f>
        <v/>
      </c>
      <c r="AF3635" s="252">
        <f t="shared" si="106"/>
        <v>491</v>
      </c>
      <c r="AG3635" s="9" t="s">
        <v>34</v>
      </c>
    </row>
    <row r="3636" spans="2:33">
      <c r="B3636" s="225">
        <v>3624</v>
      </c>
      <c r="C3636" s="226" t="s">
        <v>85</v>
      </c>
      <c r="D3636" s="227" t="s">
        <v>86</v>
      </c>
      <c r="E3636" s="228" t="s">
        <v>5238</v>
      </c>
      <c r="F3636" s="226" t="s">
        <v>5239</v>
      </c>
      <c r="G3636" s="226" t="s">
        <v>65</v>
      </c>
      <c r="H3636" s="226" t="s">
        <v>66</v>
      </c>
      <c r="I3636" s="229">
        <f t="shared" si="107"/>
        <v>0</v>
      </c>
      <c r="J3636" s="232"/>
      <c r="K3636" s="226" t="s">
        <v>13173</v>
      </c>
      <c r="L3636" s="226" t="s">
        <v>13174</v>
      </c>
      <c r="M3636" s="226" t="s">
        <v>8141</v>
      </c>
      <c r="N3636" s="226" t="s">
        <v>8163</v>
      </c>
      <c r="O3636" s="232">
        <v>45082.375</v>
      </c>
      <c r="P3636" s="232"/>
      <c r="Q3636" s="232"/>
      <c r="R3636" s="232"/>
      <c r="S3636" s="226" t="s">
        <v>8152</v>
      </c>
      <c r="T3636" s="229">
        <v>45084.375</v>
      </c>
      <c r="U3636" s="232"/>
      <c r="V3636" s="233"/>
      <c r="W3636" s="233"/>
      <c r="X3636" s="226"/>
      <c r="Y3636" s="229"/>
      <c r="Z3636" s="232">
        <v>45084.375</v>
      </c>
      <c r="AA3636" s="232"/>
      <c r="AB3636" s="232"/>
      <c r="AC3636" s="234"/>
      <c r="AD3636" s="232"/>
      <c r="AE3636" s="253" t="str">
        <f>IF($N3636=マイタスク!$U$5,"作業者","")&amp;IF($S3636=マイタスク!$U$5,"ピアレビュー","")&amp;IF($X3636=マイタスク!$U$5,"SVレビュー","")</f>
        <v/>
      </c>
      <c r="AF3636" s="252">
        <f t="shared" si="106"/>
        <v>174</v>
      </c>
      <c r="AG3636" s="9" t="s">
        <v>34</v>
      </c>
    </row>
    <row r="3637" spans="2:33">
      <c r="B3637" s="225">
        <v>3625</v>
      </c>
      <c r="C3637" s="226" t="s">
        <v>85</v>
      </c>
      <c r="D3637" s="227" t="s">
        <v>86</v>
      </c>
      <c r="E3637" s="228" t="s">
        <v>5238</v>
      </c>
      <c r="F3637" s="226" t="s">
        <v>5239</v>
      </c>
      <c r="G3637" s="226" t="s">
        <v>65</v>
      </c>
      <c r="H3637" s="226" t="s">
        <v>66</v>
      </c>
      <c r="I3637" s="229">
        <f t="shared" si="107"/>
        <v>0</v>
      </c>
      <c r="J3637" s="232"/>
      <c r="K3637" s="226" t="s">
        <v>13175</v>
      </c>
      <c r="L3637" s="226" t="s">
        <v>13176</v>
      </c>
      <c r="M3637" s="226" t="s">
        <v>8141</v>
      </c>
      <c r="N3637" s="226" t="s">
        <v>8163</v>
      </c>
      <c r="O3637" s="232">
        <v>45085.375</v>
      </c>
      <c r="P3637" s="232"/>
      <c r="Q3637" s="232"/>
      <c r="R3637" s="232"/>
      <c r="S3637" s="226" t="s">
        <v>8152</v>
      </c>
      <c r="T3637" s="229">
        <v>45086.375</v>
      </c>
      <c r="U3637" s="232"/>
      <c r="V3637" s="233"/>
      <c r="W3637" s="233"/>
      <c r="X3637" s="226"/>
      <c r="Y3637" s="229"/>
      <c r="Z3637" s="232">
        <v>45086.375</v>
      </c>
      <c r="AA3637" s="232"/>
      <c r="AB3637" s="232"/>
      <c r="AC3637" s="234"/>
      <c r="AD3637" s="232"/>
      <c r="AE3637" s="253" t="str">
        <f>IF($N3637=マイタスク!$U$5,"作業者","")&amp;IF($S3637=マイタスク!$U$5,"ピアレビュー","")&amp;IF($X3637=マイタスク!$U$5,"SVレビュー","")</f>
        <v/>
      </c>
      <c r="AF3637" s="252">
        <f t="shared" si="106"/>
        <v>174</v>
      </c>
      <c r="AG3637" s="9" t="s">
        <v>34</v>
      </c>
    </row>
    <row r="3638" spans="2:33">
      <c r="B3638" s="225">
        <v>3626</v>
      </c>
      <c r="C3638" s="226" t="s">
        <v>85</v>
      </c>
      <c r="D3638" s="227" t="s">
        <v>86</v>
      </c>
      <c r="E3638" s="228" t="s">
        <v>5240</v>
      </c>
      <c r="F3638" s="226" t="s">
        <v>5241</v>
      </c>
      <c r="G3638" s="226" t="s">
        <v>65</v>
      </c>
      <c r="H3638" s="226" t="s">
        <v>66</v>
      </c>
      <c r="I3638" s="229">
        <f t="shared" si="107"/>
        <v>0</v>
      </c>
      <c r="J3638" s="232"/>
      <c r="K3638" s="226" t="s">
        <v>13177</v>
      </c>
      <c r="L3638" s="226" t="s">
        <v>5241</v>
      </c>
      <c r="M3638" s="226" t="s">
        <v>8141</v>
      </c>
      <c r="N3638" s="226" t="s">
        <v>8188</v>
      </c>
      <c r="O3638" s="232">
        <v>45817</v>
      </c>
      <c r="P3638" s="232"/>
      <c r="Q3638" s="232"/>
      <c r="R3638" s="232"/>
      <c r="S3638" s="226" t="s">
        <v>8152</v>
      </c>
      <c r="T3638" s="229">
        <v>45821</v>
      </c>
      <c r="U3638" s="232"/>
      <c r="V3638" s="233"/>
      <c r="W3638" s="233"/>
      <c r="X3638" s="226"/>
      <c r="Y3638" s="229"/>
      <c r="Z3638" s="232">
        <v>45814</v>
      </c>
      <c r="AA3638" s="232"/>
      <c r="AB3638" s="232"/>
      <c r="AC3638" s="234"/>
      <c r="AD3638" s="232"/>
      <c r="AE3638" s="253" t="str">
        <f>IF($N3638=マイタスク!$U$5,"作業者","")&amp;IF($S3638=マイタスク!$U$5,"ピアレビュー","")&amp;IF($X3638=マイタスク!$U$5,"SVレビュー","")</f>
        <v/>
      </c>
      <c r="AF3638" s="252">
        <f t="shared" si="106"/>
        <v>817</v>
      </c>
      <c r="AG3638" s="9" t="s">
        <v>34</v>
      </c>
    </row>
    <row r="3639" spans="2:33">
      <c r="B3639" s="225">
        <v>3627</v>
      </c>
      <c r="C3639" s="226" t="s">
        <v>85</v>
      </c>
      <c r="D3639" s="227" t="s">
        <v>86</v>
      </c>
      <c r="E3639" s="228" t="s">
        <v>5242</v>
      </c>
      <c r="F3639" s="226" t="s">
        <v>5243</v>
      </c>
      <c r="G3639" s="226" t="s">
        <v>65</v>
      </c>
      <c r="H3639" s="226" t="s">
        <v>66</v>
      </c>
      <c r="I3639" s="229">
        <f t="shared" si="107"/>
        <v>0</v>
      </c>
      <c r="J3639" s="232"/>
      <c r="K3639" s="226" t="s">
        <v>13178</v>
      </c>
      <c r="L3639" s="226" t="s">
        <v>5243</v>
      </c>
      <c r="M3639" s="226" t="s">
        <v>8141</v>
      </c>
      <c r="N3639" s="226" t="s">
        <v>8230</v>
      </c>
      <c r="O3639" s="232">
        <v>45489</v>
      </c>
      <c r="P3639" s="232"/>
      <c r="Q3639" s="232"/>
      <c r="R3639" s="232"/>
      <c r="S3639" s="226" t="s">
        <v>8181</v>
      </c>
      <c r="T3639" s="229">
        <v>45492</v>
      </c>
      <c r="U3639" s="232"/>
      <c r="V3639" s="233"/>
      <c r="W3639" s="233"/>
      <c r="X3639" s="226"/>
      <c r="Y3639" s="229"/>
      <c r="Z3639" s="232">
        <v>45485</v>
      </c>
      <c r="AA3639" s="232"/>
      <c r="AB3639" s="232"/>
      <c r="AC3639" s="234"/>
      <c r="AD3639" s="232"/>
      <c r="AE3639" s="253" t="str">
        <f>IF($N3639=マイタスク!$U$5,"作業者","")&amp;IF($S3639=マイタスク!$U$5,"ピアレビュー","")&amp;IF($X3639=マイタスク!$U$5,"SVレビュー","")</f>
        <v/>
      </c>
      <c r="AF3639" s="252">
        <f t="shared" si="106"/>
        <v>533</v>
      </c>
      <c r="AG3639" s="9" t="s">
        <v>34</v>
      </c>
    </row>
    <row r="3640" spans="2:33">
      <c r="B3640" s="225">
        <v>3628</v>
      </c>
      <c r="C3640" s="226" t="s">
        <v>85</v>
      </c>
      <c r="D3640" s="227" t="s">
        <v>86</v>
      </c>
      <c r="E3640" s="228" t="s">
        <v>5244</v>
      </c>
      <c r="F3640" s="226" t="s">
        <v>5245</v>
      </c>
      <c r="G3640" s="226" t="s">
        <v>65</v>
      </c>
      <c r="H3640" s="226" t="s">
        <v>66</v>
      </c>
      <c r="I3640" s="229">
        <f t="shared" si="107"/>
        <v>0</v>
      </c>
      <c r="J3640" s="232"/>
      <c r="K3640" s="226" t="s">
        <v>13179</v>
      </c>
      <c r="L3640" s="226" t="s">
        <v>5245</v>
      </c>
      <c r="M3640" s="226" t="s">
        <v>8141</v>
      </c>
      <c r="N3640" s="226" t="s">
        <v>8163</v>
      </c>
      <c r="O3640" s="232">
        <v>45125.375</v>
      </c>
      <c r="P3640" s="232"/>
      <c r="Q3640" s="232"/>
      <c r="R3640" s="232"/>
      <c r="S3640" s="226" t="s">
        <v>8152</v>
      </c>
      <c r="T3640" s="229">
        <v>45125.375</v>
      </c>
      <c r="U3640" s="232"/>
      <c r="V3640" s="233"/>
      <c r="W3640" s="233"/>
      <c r="X3640" s="226" t="s">
        <v>8152</v>
      </c>
      <c r="Y3640" s="229">
        <v>45128.375</v>
      </c>
      <c r="Z3640" s="232">
        <v>45128.375</v>
      </c>
      <c r="AA3640" s="232"/>
      <c r="AB3640" s="232"/>
      <c r="AC3640" s="234"/>
      <c r="AD3640" s="232"/>
      <c r="AE3640" s="253" t="str">
        <f>IF($N3640=マイタスク!$U$5,"作業者","")&amp;IF($S3640=マイタスク!$U$5,"ピアレビュー","")&amp;IF($X3640=マイタスク!$U$5,"SVレビュー","")</f>
        <v/>
      </c>
      <c r="AF3640" s="252">
        <f t="shared" si="106"/>
        <v>214</v>
      </c>
      <c r="AG3640" s="9" t="s">
        <v>34</v>
      </c>
    </row>
    <row r="3641" spans="2:33">
      <c r="B3641" s="225">
        <v>3629</v>
      </c>
      <c r="C3641" s="226" t="s">
        <v>85</v>
      </c>
      <c r="D3641" s="227" t="s">
        <v>86</v>
      </c>
      <c r="E3641" s="228" t="s">
        <v>5244</v>
      </c>
      <c r="F3641" s="226" t="s">
        <v>5245</v>
      </c>
      <c r="G3641" s="226" t="s">
        <v>65</v>
      </c>
      <c r="H3641" s="226" t="s">
        <v>66</v>
      </c>
      <c r="I3641" s="229">
        <f t="shared" si="107"/>
        <v>0</v>
      </c>
      <c r="J3641" s="232"/>
      <c r="K3641" s="226" t="s">
        <v>13180</v>
      </c>
      <c r="L3641" s="226" t="s">
        <v>13181</v>
      </c>
      <c r="M3641" s="226" t="s">
        <v>8141</v>
      </c>
      <c r="N3641" s="226" t="s">
        <v>8163</v>
      </c>
      <c r="O3641" s="232">
        <v>45125.375</v>
      </c>
      <c r="P3641" s="232"/>
      <c r="Q3641" s="232"/>
      <c r="R3641" s="232"/>
      <c r="S3641" s="226" t="s">
        <v>8152</v>
      </c>
      <c r="T3641" s="229">
        <v>45125.375</v>
      </c>
      <c r="U3641" s="232"/>
      <c r="V3641" s="233"/>
      <c r="W3641" s="233"/>
      <c r="X3641" s="226" t="s">
        <v>8152</v>
      </c>
      <c r="Y3641" s="229">
        <v>45128.375</v>
      </c>
      <c r="Z3641" s="232">
        <v>45128.375</v>
      </c>
      <c r="AA3641" s="232"/>
      <c r="AB3641" s="232"/>
      <c r="AC3641" s="234"/>
      <c r="AD3641" s="232"/>
      <c r="AE3641" s="253" t="str">
        <f>IF($N3641=マイタスク!$U$5,"作業者","")&amp;IF($S3641=マイタスク!$U$5,"ピアレビュー","")&amp;IF($X3641=マイタスク!$U$5,"SVレビュー","")</f>
        <v/>
      </c>
      <c r="AF3641" s="252">
        <f t="shared" si="106"/>
        <v>214</v>
      </c>
      <c r="AG3641" s="9" t="s">
        <v>34</v>
      </c>
    </row>
    <row r="3642" spans="2:33">
      <c r="B3642" s="225">
        <v>3630</v>
      </c>
      <c r="C3642" s="226" t="s">
        <v>85</v>
      </c>
      <c r="D3642" s="227" t="s">
        <v>86</v>
      </c>
      <c r="E3642" s="228" t="s">
        <v>5246</v>
      </c>
      <c r="F3642" s="226" t="s">
        <v>5247</v>
      </c>
      <c r="G3642" s="226" t="s">
        <v>65</v>
      </c>
      <c r="H3642" s="226" t="s">
        <v>66</v>
      </c>
      <c r="I3642" s="229">
        <f t="shared" si="107"/>
        <v>0</v>
      </c>
      <c r="J3642" s="232"/>
      <c r="K3642" s="226" t="s">
        <v>13182</v>
      </c>
      <c r="L3642" s="226" t="s">
        <v>5247</v>
      </c>
      <c r="M3642" s="226" t="s">
        <v>8141</v>
      </c>
      <c r="N3642" s="226" t="s">
        <v>8208</v>
      </c>
      <c r="O3642" s="232">
        <v>45474</v>
      </c>
      <c r="P3642" s="232"/>
      <c r="Q3642" s="232"/>
      <c r="R3642" s="232"/>
      <c r="S3642" s="226" t="s">
        <v>8230</v>
      </c>
      <c r="T3642" s="229">
        <v>45478</v>
      </c>
      <c r="U3642" s="232"/>
      <c r="V3642" s="233"/>
      <c r="W3642" s="233"/>
      <c r="X3642" s="226"/>
      <c r="Y3642" s="229"/>
      <c r="Z3642" s="232">
        <v>45478</v>
      </c>
      <c r="AA3642" s="232"/>
      <c r="AB3642" s="232"/>
      <c r="AC3642" s="234"/>
      <c r="AD3642" s="232"/>
      <c r="AE3642" s="253" t="str">
        <f>IF($N3642=マイタスク!$U$5,"作業者","")&amp;IF($S3642=マイタスク!$U$5,"ピアレビュー","")&amp;IF($X3642=マイタスク!$U$5,"SVレビュー","")</f>
        <v/>
      </c>
      <c r="AF3642" s="252">
        <f t="shared" si="106"/>
        <v>518</v>
      </c>
      <c r="AG3642" s="9" t="s">
        <v>34</v>
      </c>
    </row>
    <row r="3643" spans="2:33">
      <c r="B3643" s="225">
        <v>3631</v>
      </c>
      <c r="C3643" s="226" t="s">
        <v>85</v>
      </c>
      <c r="D3643" s="227" t="s">
        <v>86</v>
      </c>
      <c r="E3643" s="228" t="s">
        <v>5248</v>
      </c>
      <c r="F3643" s="226" t="s">
        <v>5249</v>
      </c>
      <c r="G3643" s="226" t="s">
        <v>65</v>
      </c>
      <c r="H3643" s="226" t="s">
        <v>66</v>
      </c>
      <c r="I3643" s="229">
        <f t="shared" si="107"/>
        <v>0</v>
      </c>
      <c r="J3643" s="232"/>
      <c r="K3643" s="226" t="s">
        <v>13183</v>
      </c>
      <c r="L3643" s="226" t="s">
        <v>5249</v>
      </c>
      <c r="M3643" s="226" t="s">
        <v>8141</v>
      </c>
      <c r="N3643" s="226" t="s">
        <v>8433</v>
      </c>
      <c r="O3643" s="232">
        <v>45495</v>
      </c>
      <c r="P3643" s="232"/>
      <c r="Q3643" s="232"/>
      <c r="R3643" s="232"/>
      <c r="S3643" s="226" t="s">
        <v>8181</v>
      </c>
      <c r="T3643" s="229">
        <v>45499</v>
      </c>
      <c r="U3643" s="232"/>
      <c r="V3643" s="233"/>
      <c r="W3643" s="233"/>
      <c r="X3643" s="226"/>
      <c r="Y3643" s="229"/>
      <c r="Z3643" s="232">
        <v>45499</v>
      </c>
      <c r="AA3643" s="232"/>
      <c r="AB3643" s="232"/>
      <c r="AC3643" s="234"/>
      <c r="AD3643" s="232"/>
      <c r="AE3643" s="253" t="str">
        <f>IF($N3643=マイタスク!$U$5,"作業者","")&amp;IF($S3643=マイタスク!$U$5,"ピアレビュー","")&amp;IF($X3643=マイタスク!$U$5,"SVレビュー","")</f>
        <v/>
      </c>
      <c r="AF3643" s="252">
        <f t="shared" si="106"/>
        <v>539</v>
      </c>
      <c r="AG3643" s="9" t="s">
        <v>34</v>
      </c>
    </row>
    <row r="3644" spans="2:33">
      <c r="B3644" s="225">
        <v>3632</v>
      </c>
      <c r="C3644" s="226" t="s">
        <v>85</v>
      </c>
      <c r="D3644" s="227" t="s">
        <v>86</v>
      </c>
      <c r="E3644" s="228" t="s">
        <v>5250</v>
      </c>
      <c r="F3644" s="226" t="s">
        <v>5251</v>
      </c>
      <c r="G3644" s="226" t="s">
        <v>65</v>
      </c>
      <c r="H3644" s="226" t="s">
        <v>66</v>
      </c>
      <c r="I3644" s="229">
        <f t="shared" si="107"/>
        <v>0</v>
      </c>
      <c r="J3644" s="232"/>
      <c r="K3644" s="226" t="s">
        <v>13184</v>
      </c>
      <c r="L3644" s="226" t="s">
        <v>5251</v>
      </c>
      <c r="M3644" s="226" t="s">
        <v>8141</v>
      </c>
      <c r="N3644" s="226" t="s">
        <v>8163</v>
      </c>
      <c r="O3644" s="232">
        <v>45131.375</v>
      </c>
      <c r="P3644" s="232"/>
      <c r="Q3644" s="232"/>
      <c r="R3644" s="232"/>
      <c r="S3644" s="226" t="s">
        <v>8152</v>
      </c>
      <c r="T3644" s="229">
        <v>45133.375</v>
      </c>
      <c r="U3644" s="232"/>
      <c r="V3644" s="233"/>
      <c r="W3644" s="233"/>
      <c r="X3644" s="226" t="s">
        <v>8152</v>
      </c>
      <c r="Y3644" s="229">
        <v>45135.375</v>
      </c>
      <c r="Z3644" s="232">
        <v>45135.375</v>
      </c>
      <c r="AA3644" s="232"/>
      <c r="AB3644" s="232"/>
      <c r="AC3644" s="234"/>
      <c r="AD3644" s="232"/>
      <c r="AE3644" s="253" t="str">
        <f>IF($N3644=マイタスク!$U$5,"作業者","")&amp;IF($S3644=マイタスク!$U$5,"ピアレビュー","")&amp;IF($X3644=マイタスク!$U$5,"SVレビュー","")</f>
        <v/>
      </c>
      <c r="AF3644" s="252">
        <f t="shared" si="106"/>
        <v>220</v>
      </c>
      <c r="AG3644" s="9" t="s">
        <v>34</v>
      </c>
    </row>
    <row r="3645" spans="2:33">
      <c r="B3645" s="225">
        <v>3633</v>
      </c>
      <c r="C3645" s="226" t="s">
        <v>85</v>
      </c>
      <c r="D3645" s="227" t="s">
        <v>86</v>
      </c>
      <c r="E3645" s="228" t="s">
        <v>5250</v>
      </c>
      <c r="F3645" s="226" t="s">
        <v>5251</v>
      </c>
      <c r="G3645" s="226" t="s">
        <v>65</v>
      </c>
      <c r="H3645" s="226" t="s">
        <v>66</v>
      </c>
      <c r="I3645" s="229">
        <f t="shared" si="107"/>
        <v>0</v>
      </c>
      <c r="J3645" s="232"/>
      <c r="K3645" s="226" t="s">
        <v>13185</v>
      </c>
      <c r="L3645" s="226" t="s">
        <v>13186</v>
      </c>
      <c r="M3645" s="226" t="s">
        <v>8141</v>
      </c>
      <c r="N3645" s="226" t="s">
        <v>8163</v>
      </c>
      <c r="O3645" s="232">
        <v>45131.375</v>
      </c>
      <c r="P3645" s="232"/>
      <c r="Q3645" s="232"/>
      <c r="R3645" s="232"/>
      <c r="S3645" s="226" t="s">
        <v>8152</v>
      </c>
      <c r="T3645" s="229">
        <v>45133.375</v>
      </c>
      <c r="U3645" s="232"/>
      <c r="V3645" s="233"/>
      <c r="W3645" s="233"/>
      <c r="X3645" s="226" t="s">
        <v>8152</v>
      </c>
      <c r="Y3645" s="229">
        <v>45135.375</v>
      </c>
      <c r="Z3645" s="232">
        <v>45135.375</v>
      </c>
      <c r="AA3645" s="232"/>
      <c r="AB3645" s="232"/>
      <c r="AC3645" s="234"/>
      <c r="AD3645" s="232"/>
      <c r="AE3645" s="253" t="str">
        <f>IF($N3645=マイタスク!$U$5,"作業者","")&amp;IF($S3645=マイタスク!$U$5,"ピアレビュー","")&amp;IF($X3645=マイタスク!$U$5,"SVレビュー","")</f>
        <v/>
      </c>
      <c r="AF3645" s="252">
        <f t="shared" si="106"/>
        <v>220</v>
      </c>
      <c r="AG3645" s="9" t="s">
        <v>34</v>
      </c>
    </row>
    <row r="3646" spans="2:33">
      <c r="B3646" s="225">
        <v>3634</v>
      </c>
      <c r="C3646" s="226" t="s">
        <v>85</v>
      </c>
      <c r="D3646" s="227" t="s">
        <v>86</v>
      </c>
      <c r="E3646" s="228" t="s">
        <v>5252</v>
      </c>
      <c r="F3646" s="226" t="s">
        <v>5253</v>
      </c>
      <c r="G3646" s="226" t="s">
        <v>65</v>
      </c>
      <c r="H3646" s="226" t="s">
        <v>66</v>
      </c>
      <c r="I3646" s="229">
        <f t="shared" si="107"/>
        <v>0</v>
      </c>
      <c r="J3646" s="232"/>
      <c r="K3646" s="226" t="s">
        <v>13187</v>
      </c>
      <c r="L3646" s="226" t="s">
        <v>5253</v>
      </c>
      <c r="M3646" s="226" t="s">
        <v>8141</v>
      </c>
      <c r="N3646" s="226" t="s">
        <v>8230</v>
      </c>
      <c r="O3646" s="232">
        <v>45502</v>
      </c>
      <c r="P3646" s="232"/>
      <c r="Q3646" s="232"/>
      <c r="R3646" s="232"/>
      <c r="S3646" s="226" t="s">
        <v>8181</v>
      </c>
      <c r="T3646" s="229">
        <v>45506</v>
      </c>
      <c r="U3646" s="232"/>
      <c r="V3646" s="233"/>
      <c r="W3646" s="233"/>
      <c r="X3646" s="226"/>
      <c r="Y3646" s="229"/>
      <c r="Z3646" s="232">
        <v>45506</v>
      </c>
      <c r="AA3646" s="232"/>
      <c r="AB3646" s="232"/>
      <c r="AC3646" s="234"/>
      <c r="AD3646" s="232"/>
      <c r="AE3646" s="253" t="str">
        <f>IF($N3646=マイタスク!$U$5,"作業者","")&amp;IF($S3646=マイタスク!$U$5,"ピアレビュー","")&amp;IF($X3646=マイタスク!$U$5,"SVレビュー","")</f>
        <v/>
      </c>
      <c r="AF3646" s="252">
        <f t="shared" si="106"/>
        <v>546</v>
      </c>
      <c r="AG3646" s="9" t="s">
        <v>34</v>
      </c>
    </row>
    <row r="3647" spans="2:33">
      <c r="B3647" s="225">
        <v>3635</v>
      </c>
      <c r="C3647" s="226" t="s">
        <v>85</v>
      </c>
      <c r="D3647" s="227" t="s">
        <v>86</v>
      </c>
      <c r="E3647" s="228" t="s">
        <v>5254</v>
      </c>
      <c r="F3647" s="226" t="s">
        <v>5255</v>
      </c>
      <c r="G3647" s="226" t="s">
        <v>65</v>
      </c>
      <c r="H3647" s="226" t="s">
        <v>66</v>
      </c>
      <c r="I3647" s="229">
        <f t="shared" si="107"/>
        <v>0</v>
      </c>
      <c r="J3647" s="232"/>
      <c r="K3647" s="226" t="s">
        <v>13188</v>
      </c>
      <c r="L3647" s="226" t="s">
        <v>5255</v>
      </c>
      <c r="M3647" s="226" t="s">
        <v>8141</v>
      </c>
      <c r="N3647" s="226" t="s">
        <v>8163</v>
      </c>
      <c r="O3647" s="232">
        <v>45138.375</v>
      </c>
      <c r="P3647" s="232"/>
      <c r="Q3647" s="232"/>
      <c r="R3647" s="232"/>
      <c r="S3647" s="226" t="s">
        <v>8152</v>
      </c>
      <c r="T3647" s="229">
        <v>45140.375</v>
      </c>
      <c r="U3647" s="232"/>
      <c r="V3647" s="233"/>
      <c r="W3647" s="233"/>
      <c r="X3647" s="226" t="s">
        <v>8152</v>
      </c>
      <c r="Y3647" s="229">
        <v>45142.375</v>
      </c>
      <c r="Z3647" s="232">
        <v>45142.375</v>
      </c>
      <c r="AA3647" s="232"/>
      <c r="AB3647" s="232"/>
      <c r="AC3647" s="234"/>
      <c r="AD3647" s="232"/>
      <c r="AE3647" s="253" t="str">
        <f>IF($N3647=マイタスク!$U$5,"作業者","")&amp;IF($S3647=マイタスク!$U$5,"ピアレビュー","")&amp;IF($X3647=マイタスク!$U$5,"SVレビュー","")</f>
        <v/>
      </c>
      <c r="AF3647" s="252">
        <f t="shared" si="106"/>
        <v>226</v>
      </c>
      <c r="AG3647" s="9" t="s">
        <v>34</v>
      </c>
    </row>
    <row r="3648" spans="2:33">
      <c r="B3648" s="225">
        <v>3636</v>
      </c>
      <c r="C3648" s="226" t="s">
        <v>85</v>
      </c>
      <c r="D3648" s="227" t="s">
        <v>86</v>
      </c>
      <c r="E3648" s="228" t="s">
        <v>5254</v>
      </c>
      <c r="F3648" s="226" t="s">
        <v>5255</v>
      </c>
      <c r="G3648" s="226" t="s">
        <v>65</v>
      </c>
      <c r="H3648" s="226" t="s">
        <v>66</v>
      </c>
      <c r="I3648" s="229">
        <f t="shared" si="107"/>
        <v>0</v>
      </c>
      <c r="J3648" s="232"/>
      <c r="K3648" s="226" t="s">
        <v>13189</v>
      </c>
      <c r="L3648" s="226" t="s">
        <v>13190</v>
      </c>
      <c r="M3648" s="226" t="s">
        <v>8141</v>
      </c>
      <c r="N3648" s="226" t="s">
        <v>8163</v>
      </c>
      <c r="O3648" s="232">
        <v>45138.375</v>
      </c>
      <c r="P3648" s="232"/>
      <c r="Q3648" s="232"/>
      <c r="R3648" s="232"/>
      <c r="S3648" s="226" t="s">
        <v>8152</v>
      </c>
      <c r="T3648" s="229">
        <v>45140.375</v>
      </c>
      <c r="U3648" s="232"/>
      <c r="V3648" s="233"/>
      <c r="W3648" s="233"/>
      <c r="X3648" s="226" t="s">
        <v>8152</v>
      </c>
      <c r="Y3648" s="229">
        <v>45142.375</v>
      </c>
      <c r="Z3648" s="232">
        <v>45142.375</v>
      </c>
      <c r="AA3648" s="232"/>
      <c r="AB3648" s="232"/>
      <c r="AC3648" s="234"/>
      <c r="AD3648" s="232"/>
      <c r="AE3648" s="253" t="str">
        <f>IF($N3648=マイタスク!$U$5,"作業者","")&amp;IF($S3648=マイタスク!$U$5,"ピアレビュー","")&amp;IF($X3648=マイタスク!$U$5,"SVレビュー","")</f>
        <v/>
      </c>
      <c r="AF3648" s="252">
        <f t="shared" si="106"/>
        <v>226</v>
      </c>
      <c r="AG3648" s="9" t="s">
        <v>34</v>
      </c>
    </row>
    <row r="3649" spans="2:33">
      <c r="B3649" s="225">
        <v>3637</v>
      </c>
      <c r="C3649" s="226" t="s">
        <v>85</v>
      </c>
      <c r="D3649" s="227" t="s">
        <v>86</v>
      </c>
      <c r="E3649" s="228" t="s">
        <v>5256</v>
      </c>
      <c r="F3649" s="226" t="s">
        <v>5257</v>
      </c>
      <c r="G3649" s="226" t="s">
        <v>65</v>
      </c>
      <c r="H3649" s="226" t="s">
        <v>66</v>
      </c>
      <c r="I3649" s="229">
        <f t="shared" si="107"/>
        <v>0</v>
      </c>
      <c r="J3649" s="232"/>
      <c r="K3649" s="226" t="s">
        <v>13191</v>
      </c>
      <c r="L3649" s="226" t="s">
        <v>5257</v>
      </c>
      <c r="M3649" s="226" t="s">
        <v>8141</v>
      </c>
      <c r="N3649" s="226" t="s">
        <v>8163</v>
      </c>
      <c r="O3649" s="232">
        <v>45110.375</v>
      </c>
      <c r="P3649" s="232"/>
      <c r="Q3649" s="232"/>
      <c r="R3649" s="232"/>
      <c r="S3649" s="226" t="s">
        <v>8152</v>
      </c>
      <c r="T3649" s="229">
        <v>45110.375</v>
      </c>
      <c r="U3649" s="232"/>
      <c r="V3649" s="233"/>
      <c r="W3649" s="233"/>
      <c r="X3649" s="226" t="s">
        <v>8152</v>
      </c>
      <c r="Y3649" s="229">
        <v>45114.375</v>
      </c>
      <c r="Z3649" s="232">
        <v>45114.375</v>
      </c>
      <c r="AA3649" s="232"/>
      <c r="AB3649" s="232"/>
      <c r="AC3649" s="234"/>
      <c r="AD3649" s="232"/>
      <c r="AE3649" s="253" t="str">
        <f>IF($N3649=マイタスク!$U$5,"作業者","")&amp;IF($S3649=マイタスク!$U$5,"ピアレビュー","")&amp;IF($X3649=マイタスク!$U$5,"SVレビュー","")</f>
        <v/>
      </c>
      <c r="AF3649" s="252">
        <f t="shared" si="106"/>
        <v>201</v>
      </c>
      <c r="AG3649" s="9" t="s">
        <v>34</v>
      </c>
    </row>
    <row r="3650" spans="2:33">
      <c r="B3650" s="225">
        <v>3638</v>
      </c>
      <c r="C3650" s="226" t="s">
        <v>85</v>
      </c>
      <c r="D3650" s="227" t="s">
        <v>86</v>
      </c>
      <c r="E3650" s="228" t="s">
        <v>5256</v>
      </c>
      <c r="F3650" s="226" t="s">
        <v>5257</v>
      </c>
      <c r="G3650" s="226" t="s">
        <v>65</v>
      </c>
      <c r="H3650" s="226" t="s">
        <v>66</v>
      </c>
      <c r="I3650" s="229">
        <f t="shared" si="107"/>
        <v>0</v>
      </c>
      <c r="J3650" s="232"/>
      <c r="K3650" s="226" t="s">
        <v>13192</v>
      </c>
      <c r="L3650" s="226" t="s">
        <v>13193</v>
      </c>
      <c r="M3650" s="226" t="s">
        <v>8141</v>
      </c>
      <c r="N3650" s="226" t="s">
        <v>8163</v>
      </c>
      <c r="O3650" s="232">
        <v>45110.375</v>
      </c>
      <c r="P3650" s="232"/>
      <c r="Q3650" s="232"/>
      <c r="R3650" s="232"/>
      <c r="S3650" s="226" t="s">
        <v>8152</v>
      </c>
      <c r="T3650" s="229">
        <v>45110.375</v>
      </c>
      <c r="U3650" s="232"/>
      <c r="V3650" s="233"/>
      <c r="W3650" s="233"/>
      <c r="X3650" s="226" t="s">
        <v>8152</v>
      </c>
      <c r="Y3650" s="229">
        <v>45114.375</v>
      </c>
      <c r="Z3650" s="232">
        <v>45114.375</v>
      </c>
      <c r="AA3650" s="232"/>
      <c r="AB3650" s="232"/>
      <c r="AC3650" s="234"/>
      <c r="AD3650" s="232"/>
      <c r="AE3650" s="253" t="str">
        <f>IF($N3650=マイタスク!$U$5,"作業者","")&amp;IF($S3650=マイタスク!$U$5,"ピアレビュー","")&amp;IF($X3650=マイタスク!$U$5,"SVレビュー","")</f>
        <v/>
      </c>
      <c r="AF3650" s="252">
        <f t="shared" si="106"/>
        <v>201</v>
      </c>
      <c r="AG3650" s="9" t="s">
        <v>34</v>
      </c>
    </row>
    <row r="3651" spans="2:33">
      <c r="B3651" s="225">
        <v>3639</v>
      </c>
      <c r="C3651" s="226" t="s">
        <v>85</v>
      </c>
      <c r="D3651" s="227" t="s">
        <v>86</v>
      </c>
      <c r="E3651" s="228" t="s">
        <v>5258</v>
      </c>
      <c r="F3651" s="226" t="s">
        <v>5259</v>
      </c>
      <c r="G3651" s="226" t="s">
        <v>65</v>
      </c>
      <c r="H3651" s="226" t="s">
        <v>66</v>
      </c>
      <c r="I3651" s="229">
        <f t="shared" si="107"/>
        <v>0</v>
      </c>
      <c r="J3651" s="232"/>
      <c r="K3651" s="226" t="s">
        <v>13194</v>
      </c>
      <c r="L3651" s="226" t="s">
        <v>5259</v>
      </c>
      <c r="M3651" s="226" t="s">
        <v>8141</v>
      </c>
      <c r="N3651" s="226" t="s">
        <v>8433</v>
      </c>
      <c r="O3651" s="232">
        <v>45845</v>
      </c>
      <c r="P3651" s="232"/>
      <c r="Q3651" s="232"/>
      <c r="R3651" s="232"/>
      <c r="S3651" s="226" t="s">
        <v>8230</v>
      </c>
      <c r="T3651" s="229">
        <v>45849</v>
      </c>
      <c r="U3651" s="232"/>
      <c r="V3651" s="233"/>
      <c r="W3651" s="233"/>
      <c r="X3651" s="226"/>
      <c r="Y3651" s="229"/>
      <c r="Z3651" s="232">
        <v>45842</v>
      </c>
      <c r="AA3651" s="232"/>
      <c r="AB3651" s="232"/>
      <c r="AC3651" s="234"/>
      <c r="AD3651" s="232"/>
      <c r="AE3651" s="253" t="str">
        <f>IF($N3651=マイタスク!$U$5,"作業者","")&amp;IF($S3651=マイタスク!$U$5,"ピアレビュー","")&amp;IF($X3651=マイタスク!$U$5,"SVレビュー","")</f>
        <v/>
      </c>
      <c r="AF3651" s="252">
        <f t="shared" si="106"/>
        <v>841</v>
      </c>
      <c r="AG3651" s="9" t="s">
        <v>34</v>
      </c>
    </row>
    <row r="3652" spans="2:33">
      <c r="B3652" s="225">
        <v>3640</v>
      </c>
      <c r="C3652" s="226" t="s">
        <v>85</v>
      </c>
      <c r="D3652" s="227" t="s">
        <v>86</v>
      </c>
      <c r="E3652" s="228" t="s">
        <v>5260</v>
      </c>
      <c r="F3652" s="226" t="s">
        <v>5261</v>
      </c>
      <c r="G3652" s="226" t="s">
        <v>65</v>
      </c>
      <c r="H3652" s="226" t="s">
        <v>66</v>
      </c>
      <c r="I3652" s="229">
        <f t="shared" si="107"/>
        <v>0</v>
      </c>
      <c r="J3652" s="232"/>
      <c r="K3652" s="226" t="s">
        <v>13195</v>
      </c>
      <c r="L3652" s="226" t="s">
        <v>5261</v>
      </c>
      <c r="M3652" s="226" t="s">
        <v>8141</v>
      </c>
      <c r="N3652" s="226" t="s">
        <v>8208</v>
      </c>
      <c r="O3652" s="232">
        <v>45481</v>
      </c>
      <c r="P3652" s="232"/>
      <c r="Q3652" s="232"/>
      <c r="R3652" s="232"/>
      <c r="S3652" s="226" t="s">
        <v>8165</v>
      </c>
      <c r="T3652" s="229">
        <v>45485</v>
      </c>
      <c r="U3652" s="232"/>
      <c r="V3652" s="233"/>
      <c r="W3652" s="233"/>
      <c r="X3652" s="226"/>
      <c r="Y3652" s="229"/>
      <c r="Z3652" s="232">
        <v>45485</v>
      </c>
      <c r="AA3652" s="232"/>
      <c r="AB3652" s="232"/>
      <c r="AC3652" s="234"/>
      <c r="AD3652" s="232"/>
      <c r="AE3652" s="253" t="str">
        <f>IF($N3652=マイタスク!$U$5,"作業者","")&amp;IF($S3652=マイタスク!$U$5,"ピアレビュー","")&amp;IF($X3652=マイタスク!$U$5,"SVレビュー","")</f>
        <v/>
      </c>
      <c r="AF3652" s="252">
        <f t="shared" si="106"/>
        <v>528</v>
      </c>
      <c r="AG3652" s="9" t="s">
        <v>34</v>
      </c>
    </row>
    <row r="3653" spans="2:33">
      <c r="B3653" s="225">
        <v>3641</v>
      </c>
      <c r="C3653" s="226" t="s">
        <v>85</v>
      </c>
      <c r="D3653" s="227" t="s">
        <v>86</v>
      </c>
      <c r="E3653" s="228" t="s">
        <v>5262</v>
      </c>
      <c r="F3653" s="226" t="s">
        <v>5263</v>
      </c>
      <c r="G3653" s="226" t="s">
        <v>65</v>
      </c>
      <c r="H3653" s="226" t="s">
        <v>66</v>
      </c>
      <c r="I3653" s="229">
        <f t="shared" si="107"/>
        <v>0</v>
      </c>
      <c r="J3653" s="232"/>
      <c r="K3653" s="226" t="s">
        <v>13196</v>
      </c>
      <c r="L3653" s="226" t="s">
        <v>5263</v>
      </c>
      <c r="M3653" s="226" t="s">
        <v>8141</v>
      </c>
      <c r="N3653" s="226" t="s">
        <v>8208</v>
      </c>
      <c r="O3653" s="232">
        <v>45516</v>
      </c>
      <c r="P3653" s="232"/>
      <c r="Q3653" s="232"/>
      <c r="R3653" s="232"/>
      <c r="S3653" s="226" t="s">
        <v>8152</v>
      </c>
      <c r="T3653" s="229">
        <v>45516</v>
      </c>
      <c r="U3653" s="232"/>
      <c r="V3653" s="233"/>
      <c r="W3653" s="233"/>
      <c r="X3653" s="226"/>
      <c r="Y3653" s="229"/>
      <c r="Z3653" s="232">
        <v>45520</v>
      </c>
      <c r="AA3653" s="232"/>
      <c r="AB3653" s="232"/>
      <c r="AC3653" s="234"/>
      <c r="AD3653" s="232"/>
      <c r="AE3653" s="253" t="str">
        <f>IF($N3653=マイタスク!$U$5,"作業者","")&amp;IF($S3653=マイタスク!$U$5,"ピアレビュー","")&amp;IF($X3653=マイタスク!$U$5,"SVレビュー","")</f>
        <v/>
      </c>
      <c r="AF3653" s="252">
        <f t="shared" si="106"/>
        <v>559</v>
      </c>
      <c r="AG3653" s="9" t="s">
        <v>34</v>
      </c>
    </row>
    <row r="3654" spans="2:33">
      <c r="B3654" s="225">
        <v>3642</v>
      </c>
      <c r="C3654" s="226" t="s">
        <v>85</v>
      </c>
      <c r="D3654" s="227" t="s">
        <v>86</v>
      </c>
      <c r="E3654" s="228" t="s">
        <v>5264</v>
      </c>
      <c r="F3654" s="226" t="s">
        <v>5263</v>
      </c>
      <c r="G3654" s="226" t="s">
        <v>65</v>
      </c>
      <c r="H3654" s="226" t="s">
        <v>66</v>
      </c>
      <c r="I3654" s="229">
        <f t="shared" si="107"/>
        <v>0</v>
      </c>
      <c r="J3654" s="232"/>
      <c r="K3654" s="226" t="s">
        <v>13197</v>
      </c>
      <c r="L3654" s="226" t="s">
        <v>5263</v>
      </c>
      <c r="M3654" s="226" t="s">
        <v>8141</v>
      </c>
      <c r="N3654" s="226" t="s">
        <v>8152</v>
      </c>
      <c r="O3654" s="232">
        <v>45513</v>
      </c>
      <c r="P3654" s="232"/>
      <c r="Q3654" s="232"/>
      <c r="R3654" s="232"/>
      <c r="S3654" s="226" t="s">
        <v>8152</v>
      </c>
      <c r="T3654" s="229">
        <v>45513</v>
      </c>
      <c r="U3654" s="232"/>
      <c r="V3654" s="233"/>
      <c r="W3654" s="233"/>
      <c r="X3654" s="226"/>
      <c r="Y3654" s="229"/>
      <c r="Z3654" s="232">
        <v>45513</v>
      </c>
      <c r="AA3654" s="232"/>
      <c r="AB3654" s="232"/>
      <c r="AC3654" s="234"/>
      <c r="AD3654" s="232"/>
      <c r="AE3654" s="253" t="str">
        <f>IF($N3654=マイタスク!$U$5,"作業者","")&amp;IF($S3654=マイタスク!$U$5,"ピアレビュー","")&amp;IF($X3654=マイタスク!$U$5,"SVレビュー","")</f>
        <v/>
      </c>
      <c r="AF3654" s="252">
        <f t="shared" si="106"/>
        <v>560</v>
      </c>
      <c r="AG3654" s="9" t="s">
        <v>34</v>
      </c>
    </row>
    <row r="3655" spans="2:33">
      <c r="B3655" s="225">
        <v>3643</v>
      </c>
      <c r="C3655" s="226" t="s">
        <v>85</v>
      </c>
      <c r="D3655" s="227" t="s">
        <v>86</v>
      </c>
      <c r="E3655" s="228" t="s">
        <v>5265</v>
      </c>
      <c r="F3655" s="226" t="s">
        <v>5266</v>
      </c>
      <c r="G3655" s="226" t="s">
        <v>65</v>
      </c>
      <c r="H3655" s="226" t="s">
        <v>66</v>
      </c>
      <c r="I3655" s="229">
        <f t="shared" si="107"/>
        <v>0</v>
      </c>
      <c r="J3655" s="232"/>
      <c r="K3655" s="226" t="s">
        <v>13198</v>
      </c>
      <c r="L3655" s="226" t="s">
        <v>5266</v>
      </c>
      <c r="M3655" s="226" t="s">
        <v>8141</v>
      </c>
      <c r="N3655" s="226" t="s">
        <v>8163</v>
      </c>
      <c r="O3655" s="232">
        <v>45152.375</v>
      </c>
      <c r="P3655" s="232"/>
      <c r="Q3655" s="232"/>
      <c r="R3655" s="232"/>
      <c r="S3655" s="226" t="s">
        <v>8152</v>
      </c>
      <c r="T3655" s="229">
        <v>45154.375</v>
      </c>
      <c r="U3655" s="232"/>
      <c r="V3655" s="233"/>
      <c r="W3655" s="233"/>
      <c r="X3655" s="226" t="s">
        <v>8152</v>
      </c>
      <c r="Y3655" s="229">
        <v>45156.375</v>
      </c>
      <c r="Z3655" s="232">
        <v>45156.375</v>
      </c>
      <c r="AA3655" s="232"/>
      <c r="AB3655" s="232"/>
      <c r="AC3655" s="234"/>
      <c r="AD3655" s="232"/>
      <c r="AE3655" s="253" t="str">
        <f>IF($N3655=マイタスク!$U$5,"作業者","")&amp;IF($S3655=マイタスク!$U$5,"ピアレビュー","")&amp;IF($X3655=マイタスク!$U$5,"SVレビュー","")</f>
        <v/>
      </c>
      <c r="AF3655" s="252">
        <f t="shared" si="106"/>
        <v>233</v>
      </c>
      <c r="AG3655" s="9" t="s">
        <v>34</v>
      </c>
    </row>
    <row r="3656" spans="2:33">
      <c r="B3656" s="225">
        <v>3644</v>
      </c>
      <c r="C3656" s="226" t="s">
        <v>85</v>
      </c>
      <c r="D3656" s="227" t="s">
        <v>86</v>
      </c>
      <c r="E3656" s="228" t="s">
        <v>5265</v>
      </c>
      <c r="F3656" s="226" t="s">
        <v>5266</v>
      </c>
      <c r="G3656" s="226" t="s">
        <v>65</v>
      </c>
      <c r="H3656" s="226" t="s">
        <v>66</v>
      </c>
      <c r="I3656" s="229">
        <f t="shared" si="107"/>
        <v>0</v>
      </c>
      <c r="J3656" s="232"/>
      <c r="K3656" s="226" t="s">
        <v>13199</v>
      </c>
      <c r="L3656" s="226" t="s">
        <v>13200</v>
      </c>
      <c r="M3656" s="226" t="s">
        <v>8141</v>
      </c>
      <c r="N3656" s="226" t="s">
        <v>8163</v>
      </c>
      <c r="O3656" s="232">
        <v>45152.375</v>
      </c>
      <c r="P3656" s="232"/>
      <c r="Q3656" s="232"/>
      <c r="R3656" s="232"/>
      <c r="S3656" s="226" t="s">
        <v>8152</v>
      </c>
      <c r="T3656" s="229">
        <v>45154.375</v>
      </c>
      <c r="U3656" s="232"/>
      <c r="V3656" s="233"/>
      <c r="W3656" s="233"/>
      <c r="X3656" s="226" t="s">
        <v>8152</v>
      </c>
      <c r="Y3656" s="229">
        <v>45156.375</v>
      </c>
      <c r="Z3656" s="232">
        <v>45156.375</v>
      </c>
      <c r="AA3656" s="232"/>
      <c r="AB3656" s="232"/>
      <c r="AC3656" s="234"/>
      <c r="AD3656" s="232"/>
      <c r="AE3656" s="253" t="str">
        <f>IF($N3656=マイタスク!$U$5,"作業者","")&amp;IF($S3656=マイタスク!$U$5,"ピアレビュー","")&amp;IF($X3656=マイタスク!$U$5,"SVレビュー","")</f>
        <v/>
      </c>
      <c r="AF3656" s="252">
        <f t="shared" si="106"/>
        <v>233</v>
      </c>
      <c r="AG3656" s="9" t="s">
        <v>34</v>
      </c>
    </row>
    <row r="3657" spans="2:33">
      <c r="B3657" s="225">
        <v>3645</v>
      </c>
      <c r="C3657" s="226" t="s">
        <v>85</v>
      </c>
      <c r="D3657" s="227" t="s">
        <v>86</v>
      </c>
      <c r="E3657" s="228" t="s">
        <v>5267</v>
      </c>
      <c r="F3657" s="226" t="s">
        <v>5268</v>
      </c>
      <c r="G3657" s="226" t="s">
        <v>65</v>
      </c>
      <c r="H3657" s="226" t="s">
        <v>66</v>
      </c>
      <c r="I3657" s="229">
        <f t="shared" si="107"/>
        <v>0</v>
      </c>
      <c r="J3657" s="232"/>
      <c r="K3657" s="226" t="s">
        <v>13201</v>
      </c>
      <c r="L3657" s="226" t="s">
        <v>5268</v>
      </c>
      <c r="M3657" s="226" t="s">
        <v>8141</v>
      </c>
      <c r="N3657" s="226" t="s">
        <v>8433</v>
      </c>
      <c r="O3657" s="232">
        <v>45523</v>
      </c>
      <c r="P3657" s="232"/>
      <c r="Q3657" s="232"/>
      <c r="R3657" s="232"/>
      <c r="S3657" s="226" t="s">
        <v>8527</v>
      </c>
      <c r="T3657" s="229">
        <v>45527</v>
      </c>
      <c r="U3657" s="232"/>
      <c r="V3657" s="233"/>
      <c r="W3657" s="233"/>
      <c r="X3657" s="226"/>
      <c r="Y3657" s="229"/>
      <c r="Z3657" s="232">
        <v>45527</v>
      </c>
      <c r="AA3657" s="232"/>
      <c r="AB3657" s="232"/>
      <c r="AC3657" s="234"/>
      <c r="AD3657" s="232"/>
      <c r="AE3657" s="253" t="str">
        <f>IF($N3657=マイタスク!$U$5,"作業者","")&amp;IF($S3657=マイタスク!$U$5,"ピアレビュー","")&amp;IF($X3657=マイタスク!$U$5,"SVレビュー","")</f>
        <v/>
      </c>
      <c r="AF3657" s="252">
        <f t="shared" si="106"/>
        <v>565</v>
      </c>
      <c r="AG3657" s="9" t="s">
        <v>34</v>
      </c>
    </row>
    <row r="3658" spans="2:33">
      <c r="B3658" s="225">
        <v>3646</v>
      </c>
      <c r="C3658" s="226" t="s">
        <v>85</v>
      </c>
      <c r="D3658" s="227" t="s">
        <v>86</v>
      </c>
      <c r="E3658" s="228" t="s">
        <v>5269</v>
      </c>
      <c r="F3658" s="226" t="s">
        <v>5270</v>
      </c>
      <c r="G3658" s="226" t="s">
        <v>65</v>
      </c>
      <c r="H3658" s="226" t="s">
        <v>66</v>
      </c>
      <c r="I3658" s="229">
        <f t="shared" si="107"/>
        <v>0</v>
      </c>
      <c r="J3658" s="232"/>
      <c r="K3658" s="226" t="s">
        <v>13202</v>
      </c>
      <c r="L3658" s="226" t="s">
        <v>5270</v>
      </c>
      <c r="M3658" s="226" t="s">
        <v>8141</v>
      </c>
      <c r="N3658" s="226" t="s">
        <v>8163</v>
      </c>
      <c r="O3658" s="232">
        <v>45159.375</v>
      </c>
      <c r="P3658" s="232"/>
      <c r="Q3658" s="232"/>
      <c r="R3658" s="232"/>
      <c r="S3658" s="226" t="s">
        <v>8152</v>
      </c>
      <c r="T3658" s="229">
        <v>45161.375</v>
      </c>
      <c r="U3658" s="232"/>
      <c r="V3658" s="233"/>
      <c r="W3658" s="233"/>
      <c r="X3658" s="226" t="s">
        <v>8152</v>
      </c>
      <c r="Y3658" s="229">
        <v>45163.375</v>
      </c>
      <c r="Z3658" s="232">
        <v>45163.375</v>
      </c>
      <c r="AA3658" s="232"/>
      <c r="AB3658" s="232"/>
      <c r="AC3658" s="234"/>
      <c r="AD3658" s="232"/>
      <c r="AE3658" s="253" t="str">
        <f>IF($N3658=マイタスク!$U$5,"作業者","")&amp;IF($S3658=マイタスク!$U$5,"ピアレビュー","")&amp;IF($X3658=マイタスク!$U$5,"SVレビュー","")</f>
        <v/>
      </c>
      <c r="AF3658" s="252">
        <f t="shared" ref="AF3658:AF3721" si="108">VALUE(RIGHT($E3658,4))</f>
        <v>239</v>
      </c>
      <c r="AG3658" s="9" t="s">
        <v>34</v>
      </c>
    </row>
    <row r="3659" spans="2:33">
      <c r="B3659" s="225">
        <v>3647</v>
      </c>
      <c r="C3659" s="226" t="s">
        <v>85</v>
      </c>
      <c r="D3659" s="227" t="s">
        <v>86</v>
      </c>
      <c r="E3659" s="228" t="s">
        <v>5269</v>
      </c>
      <c r="F3659" s="226" t="s">
        <v>5270</v>
      </c>
      <c r="G3659" s="226" t="s">
        <v>65</v>
      </c>
      <c r="H3659" s="226" t="s">
        <v>66</v>
      </c>
      <c r="I3659" s="229">
        <f t="shared" ref="I3659:I3722" si="109">$Q3659</f>
        <v>0</v>
      </c>
      <c r="J3659" s="232"/>
      <c r="K3659" s="226" t="s">
        <v>13203</v>
      </c>
      <c r="L3659" s="226" t="s">
        <v>13204</v>
      </c>
      <c r="M3659" s="226" t="s">
        <v>8141</v>
      </c>
      <c r="N3659" s="226" t="s">
        <v>8163</v>
      </c>
      <c r="O3659" s="232">
        <v>45159.375</v>
      </c>
      <c r="P3659" s="232"/>
      <c r="Q3659" s="232"/>
      <c r="R3659" s="232"/>
      <c r="S3659" s="226" t="s">
        <v>8152</v>
      </c>
      <c r="T3659" s="229">
        <v>45161.375</v>
      </c>
      <c r="U3659" s="232"/>
      <c r="V3659" s="233"/>
      <c r="W3659" s="233"/>
      <c r="X3659" s="226" t="s">
        <v>8152</v>
      </c>
      <c r="Y3659" s="229">
        <v>45163.375</v>
      </c>
      <c r="Z3659" s="232">
        <v>45163.375</v>
      </c>
      <c r="AA3659" s="232"/>
      <c r="AB3659" s="232"/>
      <c r="AC3659" s="234"/>
      <c r="AD3659" s="232"/>
      <c r="AE3659" s="253" t="str">
        <f>IF($N3659=マイタスク!$U$5,"作業者","")&amp;IF($S3659=マイタスク!$U$5,"ピアレビュー","")&amp;IF($X3659=マイタスク!$U$5,"SVレビュー","")</f>
        <v/>
      </c>
      <c r="AF3659" s="252">
        <f t="shared" si="108"/>
        <v>239</v>
      </c>
      <c r="AG3659" s="9" t="s">
        <v>34</v>
      </c>
    </row>
    <row r="3660" spans="2:33">
      <c r="B3660" s="225">
        <v>3648</v>
      </c>
      <c r="C3660" s="226" t="s">
        <v>85</v>
      </c>
      <c r="D3660" s="227" t="s">
        <v>86</v>
      </c>
      <c r="E3660" s="228" t="s">
        <v>5271</v>
      </c>
      <c r="F3660" s="226" t="s">
        <v>5272</v>
      </c>
      <c r="G3660" s="226" t="s">
        <v>65</v>
      </c>
      <c r="H3660" s="226" t="s">
        <v>66</v>
      </c>
      <c r="I3660" s="229">
        <f t="shared" si="109"/>
        <v>0</v>
      </c>
      <c r="J3660" s="232"/>
      <c r="K3660" s="226" t="s">
        <v>13205</v>
      </c>
      <c r="L3660" s="226" t="s">
        <v>5272</v>
      </c>
      <c r="M3660" s="226" t="s">
        <v>8141</v>
      </c>
      <c r="N3660" s="226" t="s">
        <v>8230</v>
      </c>
      <c r="O3660" s="232">
        <v>45530</v>
      </c>
      <c r="P3660" s="232"/>
      <c r="Q3660" s="232"/>
      <c r="R3660" s="232"/>
      <c r="S3660" s="226" t="s">
        <v>8527</v>
      </c>
      <c r="T3660" s="229">
        <v>45534</v>
      </c>
      <c r="U3660" s="232"/>
      <c r="V3660" s="233"/>
      <c r="W3660" s="233"/>
      <c r="X3660" s="226"/>
      <c r="Y3660" s="229"/>
      <c r="Z3660" s="232">
        <v>45534</v>
      </c>
      <c r="AA3660" s="232"/>
      <c r="AB3660" s="232"/>
      <c r="AC3660" s="234"/>
      <c r="AD3660" s="232"/>
      <c r="AE3660" s="253" t="str">
        <f>IF($N3660=マイタスク!$U$5,"作業者","")&amp;IF($S3660=マイタスク!$U$5,"ピアレビュー","")&amp;IF($X3660=マイタスク!$U$5,"SVレビュー","")</f>
        <v/>
      </c>
      <c r="AF3660" s="252">
        <f t="shared" si="108"/>
        <v>572</v>
      </c>
      <c r="AG3660" s="9" t="s">
        <v>34</v>
      </c>
    </row>
    <row r="3661" spans="2:33">
      <c r="B3661" s="225">
        <v>3649</v>
      </c>
      <c r="C3661" s="226" t="s">
        <v>85</v>
      </c>
      <c r="D3661" s="227" t="s">
        <v>86</v>
      </c>
      <c r="E3661" s="228" t="s">
        <v>5273</v>
      </c>
      <c r="F3661" s="226" t="s">
        <v>5274</v>
      </c>
      <c r="G3661" s="226" t="s">
        <v>65</v>
      </c>
      <c r="H3661" s="226" t="s">
        <v>66</v>
      </c>
      <c r="I3661" s="229">
        <f t="shared" si="109"/>
        <v>0</v>
      </c>
      <c r="J3661" s="232"/>
      <c r="K3661" s="226" t="s">
        <v>13206</v>
      </c>
      <c r="L3661" s="226" t="s">
        <v>5274</v>
      </c>
      <c r="M3661" s="226" t="s">
        <v>8141</v>
      </c>
      <c r="N3661" s="226" t="s">
        <v>8230</v>
      </c>
      <c r="O3661" s="232">
        <v>45166.375</v>
      </c>
      <c r="P3661" s="232"/>
      <c r="Q3661" s="232"/>
      <c r="R3661" s="232"/>
      <c r="S3661" s="226" t="s">
        <v>8152</v>
      </c>
      <c r="T3661" s="229">
        <v>45168.375</v>
      </c>
      <c r="U3661" s="232"/>
      <c r="V3661" s="233"/>
      <c r="W3661" s="233"/>
      <c r="X3661" s="226" t="s">
        <v>8152</v>
      </c>
      <c r="Y3661" s="229">
        <v>45170.375</v>
      </c>
      <c r="Z3661" s="232">
        <v>45170.375</v>
      </c>
      <c r="AA3661" s="232"/>
      <c r="AB3661" s="232"/>
      <c r="AC3661" s="234"/>
      <c r="AD3661" s="232"/>
      <c r="AE3661" s="253" t="str">
        <f>IF($N3661=マイタスク!$U$5,"作業者","")&amp;IF($S3661=マイタスク!$U$5,"ピアレビュー","")&amp;IF($X3661=マイタスク!$U$5,"SVレビュー","")</f>
        <v/>
      </c>
      <c r="AF3661" s="252">
        <f t="shared" si="108"/>
        <v>245</v>
      </c>
      <c r="AG3661" s="9" t="s">
        <v>34</v>
      </c>
    </row>
    <row r="3662" spans="2:33">
      <c r="B3662" s="225">
        <v>3650</v>
      </c>
      <c r="C3662" s="226" t="s">
        <v>85</v>
      </c>
      <c r="D3662" s="227" t="s">
        <v>86</v>
      </c>
      <c r="E3662" s="228" t="s">
        <v>5273</v>
      </c>
      <c r="F3662" s="226" t="s">
        <v>5274</v>
      </c>
      <c r="G3662" s="226" t="s">
        <v>65</v>
      </c>
      <c r="H3662" s="226" t="s">
        <v>66</v>
      </c>
      <c r="I3662" s="229">
        <f t="shared" si="109"/>
        <v>0</v>
      </c>
      <c r="J3662" s="232"/>
      <c r="K3662" s="226" t="s">
        <v>13207</v>
      </c>
      <c r="L3662" s="226" t="s">
        <v>13208</v>
      </c>
      <c r="M3662" s="226" t="s">
        <v>8141</v>
      </c>
      <c r="N3662" s="226" t="s">
        <v>8230</v>
      </c>
      <c r="O3662" s="232">
        <v>45166.375</v>
      </c>
      <c r="P3662" s="232"/>
      <c r="Q3662" s="232"/>
      <c r="R3662" s="232"/>
      <c r="S3662" s="226" t="s">
        <v>8152</v>
      </c>
      <c r="T3662" s="229">
        <v>45168.375</v>
      </c>
      <c r="U3662" s="232"/>
      <c r="V3662" s="233"/>
      <c r="W3662" s="233"/>
      <c r="X3662" s="226" t="s">
        <v>8152</v>
      </c>
      <c r="Y3662" s="229">
        <v>45170.375</v>
      </c>
      <c r="Z3662" s="232">
        <v>45170.375</v>
      </c>
      <c r="AA3662" s="232"/>
      <c r="AB3662" s="232"/>
      <c r="AC3662" s="234"/>
      <c r="AD3662" s="232"/>
      <c r="AE3662" s="253" t="str">
        <f>IF($N3662=マイタスク!$U$5,"作業者","")&amp;IF($S3662=マイタスク!$U$5,"ピアレビュー","")&amp;IF($X3662=マイタスク!$U$5,"SVレビュー","")</f>
        <v/>
      </c>
      <c r="AF3662" s="252">
        <f t="shared" si="108"/>
        <v>245</v>
      </c>
      <c r="AG3662" s="9" t="s">
        <v>34</v>
      </c>
    </row>
    <row r="3663" spans="2:33">
      <c r="B3663" s="225">
        <v>3651</v>
      </c>
      <c r="C3663" s="226" t="s">
        <v>85</v>
      </c>
      <c r="D3663" s="227" t="s">
        <v>86</v>
      </c>
      <c r="E3663" s="228" t="s">
        <v>5275</v>
      </c>
      <c r="F3663" s="226" t="s">
        <v>5276</v>
      </c>
      <c r="G3663" s="226" t="s">
        <v>65</v>
      </c>
      <c r="H3663" s="226" t="s">
        <v>66</v>
      </c>
      <c r="I3663" s="229">
        <f t="shared" si="109"/>
        <v>0</v>
      </c>
      <c r="J3663" s="232"/>
      <c r="K3663" s="226" t="s">
        <v>13209</v>
      </c>
      <c r="L3663" s="226" t="s">
        <v>5276</v>
      </c>
      <c r="M3663" s="226" t="s">
        <v>8141</v>
      </c>
      <c r="N3663" s="226" t="s">
        <v>8433</v>
      </c>
      <c r="O3663" s="232">
        <v>45509</v>
      </c>
      <c r="P3663" s="232"/>
      <c r="Q3663" s="232"/>
      <c r="R3663" s="232"/>
      <c r="S3663" s="226" t="s">
        <v>8527</v>
      </c>
      <c r="T3663" s="229">
        <v>45513</v>
      </c>
      <c r="U3663" s="232"/>
      <c r="V3663" s="233"/>
      <c r="W3663" s="233"/>
      <c r="X3663" s="226"/>
      <c r="Y3663" s="229"/>
      <c r="Z3663" s="232">
        <v>45513</v>
      </c>
      <c r="AA3663" s="232"/>
      <c r="AB3663" s="232"/>
      <c r="AC3663" s="234"/>
      <c r="AD3663" s="232"/>
      <c r="AE3663" s="253" t="str">
        <f>IF($N3663=マイタスク!$U$5,"作業者","")&amp;IF($S3663=マイタスク!$U$5,"ピアレビュー","")&amp;IF($X3663=マイタスク!$U$5,"SVレビュー","")</f>
        <v/>
      </c>
      <c r="AF3663" s="252">
        <f t="shared" si="108"/>
        <v>552</v>
      </c>
      <c r="AG3663" s="9" t="s">
        <v>34</v>
      </c>
    </row>
    <row r="3664" spans="2:33">
      <c r="B3664" s="225">
        <v>3652</v>
      </c>
      <c r="C3664" s="226" t="s">
        <v>85</v>
      </c>
      <c r="D3664" s="227" t="s">
        <v>86</v>
      </c>
      <c r="E3664" s="228" t="s">
        <v>5277</v>
      </c>
      <c r="F3664" s="226" t="s">
        <v>5278</v>
      </c>
      <c r="G3664" s="226" t="s">
        <v>65</v>
      </c>
      <c r="H3664" s="226" t="s">
        <v>66</v>
      </c>
      <c r="I3664" s="229">
        <f t="shared" si="109"/>
        <v>0</v>
      </c>
      <c r="J3664" s="232"/>
      <c r="K3664" s="226" t="s">
        <v>13210</v>
      </c>
      <c r="L3664" s="226" t="s">
        <v>5278</v>
      </c>
      <c r="M3664" s="226" t="s">
        <v>8141</v>
      </c>
      <c r="N3664" s="226" t="s">
        <v>8163</v>
      </c>
      <c r="O3664" s="232">
        <v>45180.375</v>
      </c>
      <c r="P3664" s="232"/>
      <c r="Q3664" s="232"/>
      <c r="R3664" s="232"/>
      <c r="S3664" s="226" t="s">
        <v>8152</v>
      </c>
      <c r="T3664" s="229">
        <v>45182.375</v>
      </c>
      <c r="U3664" s="232"/>
      <c r="V3664" s="233"/>
      <c r="W3664" s="233"/>
      <c r="X3664" s="226" t="s">
        <v>8152</v>
      </c>
      <c r="Y3664" s="229">
        <v>45184.375</v>
      </c>
      <c r="Z3664" s="232">
        <v>45184.375</v>
      </c>
      <c r="AA3664" s="232"/>
      <c r="AB3664" s="232"/>
      <c r="AC3664" s="234"/>
      <c r="AD3664" s="232"/>
      <c r="AE3664" s="253" t="str">
        <f>IF($N3664=マイタスク!$U$5,"作業者","")&amp;IF($S3664=マイタスク!$U$5,"ピアレビュー","")&amp;IF($X3664=マイタスク!$U$5,"SVレビュー","")</f>
        <v/>
      </c>
      <c r="AF3664" s="252">
        <f t="shared" si="108"/>
        <v>257</v>
      </c>
      <c r="AG3664" s="9" t="s">
        <v>34</v>
      </c>
    </row>
    <row r="3665" spans="2:33">
      <c r="B3665" s="225">
        <v>3653</v>
      </c>
      <c r="C3665" s="226" t="s">
        <v>85</v>
      </c>
      <c r="D3665" s="227" t="s">
        <v>86</v>
      </c>
      <c r="E3665" s="228" t="s">
        <v>5279</v>
      </c>
      <c r="F3665" s="226" t="s">
        <v>5280</v>
      </c>
      <c r="G3665" s="226" t="s">
        <v>65</v>
      </c>
      <c r="H3665" s="226" t="s">
        <v>66</v>
      </c>
      <c r="I3665" s="229">
        <f t="shared" si="109"/>
        <v>0</v>
      </c>
      <c r="J3665" s="232"/>
      <c r="K3665" s="226" t="s">
        <v>13211</v>
      </c>
      <c r="L3665" s="226" t="s">
        <v>5280</v>
      </c>
      <c r="M3665" s="226" t="s">
        <v>8141</v>
      </c>
      <c r="N3665" s="226" t="s">
        <v>8208</v>
      </c>
      <c r="O3665" s="232">
        <v>45552</v>
      </c>
      <c r="P3665" s="232"/>
      <c r="Q3665" s="232"/>
      <c r="R3665" s="232"/>
      <c r="S3665" s="226" t="s">
        <v>8152</v>
      </c>
      <c r="T3665" s="229">
        <v>45555</v>
      </c>
      <c r="U3665" s="232"/>
      <c r="V3665" s="233"/>
      <c r="W3665" s="233"/>
      <c r="X3665" s="226"/>
      <c r="Y3665" s="229"/>
      <c r="Z3665" s="232">
        <v>45555</v>
      </c>
      <c r="AA3665" s="232"/>
      <c r="AB3665" s="232"/>
      <c r="AC3665" s="234"/>
      <c r="AD3665" s="232"/>
      <c r="AE3665" s="253" t="str">
        <f>IF($N3665=マイタスク!$U$5,"作業者","")&amp;IF($S3665=マイタスク!$U$5,"ピアレビュー","")&amp;IF($X3665=マイタスク!$U$5,"SVレビュー","")</f>
        <v/>
      </c>
      <c r="AF3665" s="252">
        <f t="shared" si="108"/>
        <v>594</v>
      </c>
      <c r="AG3665" s="9" t="s">
        <v>34</v>
      </c>
    </row>
    <row r="3666" spans="2:33">
      <c r="B3666" s="225">
        <v>3654</v>
      </c>
      <c r="C3666" s="226" t="s">
        <v>85</v>
      </c>
      <c r="D3666" s="227" t="s">
        <v>86</v>
      </c>
      <c r="E3666" s="228" t="s">
        <v>5281</v>
      </c>
      <c r="F3666" s="226" t="s">
        <v>5282</v>
      </c>
      <c r="G3666" s="226" t="s">
        <v>65</v>
      </c>
      <c r="H3666" s="226" t="s">
        <v>66</v>
      </c>
      <c r="I3666" s="229">
        <f t="shared" si="109"/>
        <v>0</v>
      </c>
      <c r="J3666" s="232"/>
      <c r="K3666" s="226" t="s">
        <v>13212</v>
      </c>
      <c r="L3666" s="226" t="s">
        <v>5282</v>
      </c>
      <c r="M3666" s="226" t="s">
        <v>8141</v>
      </c>
      <c r="N3666" s="226" t="s">
        <v>8163</v>
      </c>
      <c r="O3666" s="232">
        <v>45188.375</v>
      </c>
      <c r="P3666" s="232"/>
      <c r="Q3666" s="232"/>
      <c r="R3666" s="232"/>
      <c r="S3666" s="226" t="s">
        <v>8152</v>
      </c>
      <c r="T3666" s="229">
        <v>45189.375</v>
      </c>
      <c r="U3666" s="232"/>
      <c r="V3666" s="233"/>
      <c r="W3666" s="233"/>
      <c r="X3666" s="226" t="s">
        <v>8152</v>
      </c>
      <c r="Y3666" s="229">
        <v>45191.375</v>
      </c>
      <c r="Z3666" s="232">
        <v>45191.375</v>
      </c>
      <c r="AA3666" s="232"/>
      <c r="AB3666" s="232"/>
      <c r="AC3666" s="234"/>
      <c r="AD3666" s="232"/>
      <c r="AE3666" s="253" t="str">
        <f>IF($N3666=マイタスク!$U$5,"作業者","")&amp;IF($S3666=マイタスク!$U$5,"ピアレビュー","")&amp;IF($X3666=マイタスク!$U$5,"SVレビュー","")</f>
        <v/>
      </c>
      <c r="AF3666" s="252">
        <f t="shared" si="108"/>
        <v>263</v>
      </c>
      <c r="AG3666" s="9" t="s">
        <v>34</v>
      </c>
    </row>
    <row r="3667" spans="2:33">
      <c r="B3667" s="225">
        <v>3655</v>
      </c>
      <c r="C3667" s="226" t="s">
        <v>85</v>
      </c>
      <c r="D3667" s="227" t="s">
        <v>86</v>
      </c>
      <c r="E3667" s="228" t="s">
        <v>5283</v>
      </c>
      <c r="F3667" s="226" t="s">
        <v>5284</v>
      </c>
      <c r="G3667" s="226" t="s">
        <v>65</v>
      </c>
      <c r="H3667" s="226" t="s">
        <v>66</v>
      </c>
      <c r="I3667" s="229">
        <f t="shared" si="109"/>
        <v>0</v>
      </c>
      <c r="J3667" s="232"/>
      <c r="K3667" s="226" t="s">
        <v>13213</v>
      </c>
      <c r="L3667" s="226" t="s">
        <v>5284</v>
      </c>
      <c r="M3667" s="226" t="s">
        <v>8141</v>
      </c>
      <c r="N3667" s="226" t="s">
        <v>8230</v>
      </c>
      <c r="O3667" s="232">
        <v>45559</v>
      </c>
      <c r="P3667" s="232"/>
      <c r="Q3667" s="232"/>
      <c r="R3667" s="232"/>
      <c r="S3667" s="226" t="s">
        <v>8527</v>
      </c>
      <c r="T3667" s="229">
        <v>45562</v>
      </c>
      <c r="U3667" s="232"/>
      <c r="V3667" s="233"/>
      <c r="W3667" s="233"/>
      <c r="X3667" s="226"/>
      <c r="Y3667" s="229"/>
      <c r="Z3667" s="232">
        <v>45562</v>
      </c>
      <c r="AA3667" s="232"/>
      <c r="AB3667" s="232"/>
      <c r="AC3667" s="234"/>
      <c r="AD3667" s="232"/>
      <c r="AE3667" s="253" t="str">
        <f>IF($N3667=マイタスク!$U$5,"作業者","")&amp;IF($S3667=マイタスク!$U$5,"ピアレビュー","")&amp;IF($X3667=マイタスク!$U$5,"SVレビュー","")</f>
        <v/>
      </c>
      <c r="AF3667" s="252">
        <f t="shared" si="108"/>
        <v>600</v>
      </c>
      <c r="AG3667" s="9" t="s">
        <v>34</v>
      </c>
    </row>
    <row r="3668" spans="2:33">
      <c r="B3668" s="225">
        <v>3656</v>
      </c>
      <c r="C3668" s="226" t="s">
        <v>85</v>
      </c>
      <c r="D3668" s="227" t="s">
        <v>86</v>
      </c>
      <c r="E3668" s="228" t="s">
        <v>5285</v>
      </c>
      <c r="F3668" s="226" t="s">
        <v>5286</v>
      </c>
      <c r="G3668" s="226" t="s">
        <v>65</v>
      </c>
      <c r="H3668" s="226" t="s">
        <v>66</v>
      </c>
      <c r="I3668" s="229">
        <f t="shared" si="109"/>
        <v>0</v>
      </c>
      <c r="J3668" s="232"/>
      <c r="K3668" s="226" t="s">
        <v>13214</v>
      </c>
      <c r="L3668" s="226" t="s">
        <v>5286</v>
      </c>
      <c r="M3668" s="226" t="s">
        <v>8141</v>
      </c>
      <c r="N3668" s="226" t="s">
        <v>8163</v>
      </c>
      <c r="O3668" s="232">
        <v>45194.375</v>
      </c>
      <c r="P3668" s="232"/>
      <c r="Q3668" s="232"/>
      <c r="R3668" s="232"/>
      <c r="S3668" s="226" t="s">
        <v>8152</v>
      </c>
      <c r="T3668" s="229">
        <v>45196.375</v>
      </c>
      <c r="U3668" s="232"/>
      <c r="V3668" s="233"/>
      <c r="W3668" s="233"/>
      <c r="X3668" s="226" t="s">
        <v>8152</v>
      </c>
      <c r="Y3668" s="229">
        <v>45198.375</v>
      </c>
      <c r="Z3668" s="232">
        <v>45198.375</v>
      </c>
      <c r="AA3668" s="232"/>
      <c r="AB3668" s="232"/>
      <c r="AC3668" s="234"/>
      <c r="AD3668" s="232"/>
      <c r="AE3668" s="253" t="str">
        <f>IF($N3668=マイタスク!$U$5,"作業者","")&amp;IF($S3668=マイタスク!$U$5,"ピアレビュー","")&amp;IF($X3668=マイタスク!$U$5,"SVレビュー","")</f>
        <v/>
      </c>
      <c r="AF3668" s="252">
        <f t="shared" si="108"/>
        <v>269</v>
      </c>
      <c r="AG3668" s="9" t="s">
        <v>34</v>
      </c>
    </row>
    <row r="3669" spans="2:33">
      <c r="B3669" s="225">
        <v>3657</v>
      </c>
      <c r="C3669" s="226" t="s">
        <v>85</v>
      </c>
      <c r="D3669" s="227" t="s">
        <v>86</v>
      </c>
      <c r="E3669" s="228" t="s">
        <v>5287</v>
      </c>
      <c r="F3669" s="226" t="s">
        <v>5288</v>
      </c>
      <c r="G3669" s="226" t="s">
        <v>65</v>
      </c>
      <c r="H3669" s="226" t="s">
        <v>66</v>
      </c>
      <c r="I3669" s="229">
        <f t="shared" si="109"/>
        <v>0</v>
      </c>
      <c r="J3669" s="232"/>
      <c r="K3669" s="226" t="s">
        <v>13215</v>
      </c>
      <c r="L3669" s="226" t="s">
        <v>5288</v>
      </c>
      <c r="M3669" s="226" t="s">
        <v>8141</v>
      </c>
      <c r="N3669" s="226" t="s">
        <v>8230</v>
      </c>
      <c r="O3669" s="232">
        <v>45537</v>
      </c>
      <c r="P3669" s="232"/>
      <c r="Q3669" s="232"/>
      <c r="R3669" s="232"/>
      <c r="S3669" s="226" t="s">
        <v>8527</v>
      </c>
      <c r="T3669" s="229">
        <v>45541</v>
      </c>
      <c r="U3669" s="232"/>
      <c r="V3669" s="233"/>
      <c r="W3669" s="233"/>
      <c r="X3669" s="226"/>
      <c r="Y3669" s="229"/>
      <c r="Z3669" s="232">
        <v>45534</v>
      </c>
      <c r="AA3669" s="232"/>
      <c r="AB3669" s="232"/>
      <c r="AC3669" s="234"/>
      <c r="AD3669" s="232"/>
      <c r="AE3669" s="253" t="str">
        <f>IF($N3669=マイタスク!$U$5,"作業者","")&amp;IF($S3669=マイタスク!$U$5,"ピアレビュー","")&amp;IF($X3669=マイタスク!$U$5,"SVレビュー","")</f>
        <v/>
      </c>
      <c r="AF3669" s="252">
        <f t="shared" si="108"/>
        <v>581</v>
      </c>
      <c r="AG3669" s="9" t="s">
        <v>34</v>
      </c>
    </row>
    <row r="3670" spans="2:33">
      <c r="B3670" s="225">
        <v>3658</v>
      </c>
      <c r="C3670" s="226" t="s">
        <v>85</v>
      </c>
      <c r="D3670" s="227" t="s">
        <v>86</v>
      </c>
      <c r="E3670" s="228" t="s">
        <v>5289</v>
      </c>
      <c r="F3670" s="226" t="s">
        <v>5290</v>
      </c>
      <c r="G3670" s="226" t="s">
        <v>65</v>
      </c>
      <c r="H3670" s="226" t="s">
        <v>66</v>
      </c>
      <c r="I3670" s="229">
        <f t="shared" si="109"/>
        <v>0</v>
      </c>
      <c r="J3670" s="232"/>
      <c r="K3670" s="226" t="s">
        <v>13216</v>
      </c>
      <c r="L3670" s="226" t="s">
        <v>5290</v>
      </c>
      <c r="M3670" s="226" t="s">
        <v>8141</v>
      </c>
      <c r="N3670" s="226" t="s">
        <v>8230</v>
      </c>
      <c r="O3670" s="232">
        <v>45565</v>
      </c>
      <c r="P3670" s="232"/>
      <c r="Q3670" s="232"/>
      <c r="R3670" s="232"/>
      <c r="S3670" s="226" t="s">
        <v>8527</v>
      </c>
      <c r="T3670" s="229">
        <v>45569</v>
      </c>
      <c r="U3670" s="232"/>
      <c r="V3670" s="233"/>
      <c r="W3670" s="233"/>
      <c r="X3670" s="226"/>
      <c r="Y3670" s="229"/>
      <c r="Z3670" s="232">
        <v>45569</v>
      </c>
      <c r="AA3670" s="232"/>
      <c r="AB3670" s="232"/>
      <c r="AC3670" s="234"/>
      <c r="AD3670" s="232"/>
      <c r="AE3670" s="253" t="str">
        <f>IF($N3670=マイタスク!$U$5,"作業者","")&amp;IF($S3670=マイタスク!$U$5,"ピアレビュー","")&amp;IF($X3670=マイタスク!$U$5,"SVレビュー","")</f>
        <v/>
      </c>
      <c r="AF3670" s="252">
        <f t="shared" si="108"/>
        <v>606</v>
      </c>
      <c r="AG3670" s="9" t="s">
        <v>34</v>
      </c>
    </row>
    <row r="3671" spans="2:33">
      <c r="B3671" s="225">
        <v>3659</v>
      </c>
      <c r="C3671" s="226" t="s">
        <v>85</v>
      </c>
      <c r="D3671" s="227" t="s">
        <v>86</v>
      </c>
      <c r="E3671" s="228" t="s">
        <v>5291</v>
      </c>
      <c r="F3671" s="226" t="s">
        <v>5292</v>
      </c>
      <c r="G3671" s="226" t="s">
        <v>65</v>
      </c>
      <c r="H3671" s="226" t="s">
        <v>66</v>
      </c>
      <c r="I3671" s="229">
        <f t="shared" si="109"/>
        <v>0</v>
      </c>
      <c r="J3671" s="232"/>
      <c r="K3671" s="226" t="s">
        <v>13217</v>
      </c>
      <c r="L3671" s="226" t="s">
        <v>5292</v>
      </c>
      <c r="M3671" s="226" t="s">
        <v>8141</v>
      </c>
      <c r="N3671" s="226" t="s">
        <v>8163</v>
      </c>
      <c r="O3671" s="232">
        <v>45173.375</v>
      </c>
      <c r="P3671" s="232"/>
      <c r="Q3671" s="232"/>
      <c r="R3671" s="232"/>
      <c r="S3671" s="226" t="s">
        <v>8152</v>
      </c>
      <c r="T3671" s="229">
        <v>45175.375</v>
      </c>
      <c r="U3671" s="232"/>
      <c r="V3671" s="233"/>
      <c r="W3671" s="233"/>
      <c r="X3671" s="226" t="s">
        <v>8152</v>
      </c>
      <c r="Y3671" s="229">
        <v>45177.375</v>
      </c>
      <c r="Z3671" s="232">
        <v>45177.375</v>
      </c>
      <c r="AA3671" s="232"/>
      <c r="AB3671" s="232"/>
      <c r="AC3671" s="234"/>
      <c r="AD3671" s="232"/>
      <c r="AE3671" s="253" t="str">
        <f>IF($N3671=マイタスク!$U$5,"作業者","")&amp;IF($S3671=マイタスク!$U$5,"ピアレビュー","")&amp;IF($X3671=マイタスク!$U$5,"SVレビュー","")</f>
        <v/>
      </c>
      <c r="AF3671" s="252">
        <f t="shared" si="108"/>
        <v>251</v>
      </c>
      <c r="AG3671" s="9" t="s">
        <v>34</v>
      </c>
    </row>
    <row r="3672" spans="2:33">
      <c r="B3672" s="225">
        <v>3660</v>
      </c>
      <c r="C3672" s="226" t="s">
        <v>85</v>
      </c>
      <c r="D3672" s="227" t="s">
        <v>86</v>
      </c>
      <c r="E3672" s="228" t="s">
        <v>5291</v>
      </c>
      <c r="F3672" s="226" t="s">
        <v>5292</v>
      </c>
      <c r="G3672" s="226" t="s">
        <v>65</v>
      </c>
      <c r="H3672" s="226" t="s">
        <v>66</v>
      </c>
      <c r="I3672" s="229">
        <f t="shared" si="109"/>
        <v>0</v>
      </c>
      <c r="J3672" s="232"/>
      <c r="K3672" s="226" t="s">
        <v>13218</v>
      </c>
      <c r="L3672" s="226" t="s">
        <v>13219</v>
      </c>
      <c r="M3672" s="226" t="s">
        <v>8141</v>
      </c>
      <c r="N3672" s="226" t="s">
        <v>8163</v>
      </c>
      <c r="O3672" s="232">
        <v>45173.375</v>
      </c>
      <c r="P3672" s="232"/>
      <c r="Q3672" s="232"/>
      <c r="R3672" s="232"/>
      <c r="S3672" s="226" t="s">
        <v>8152</v>
      </c>
      <c r="T3672" s="229">
        <v>45175.375</v>
      </c>
      <c r="U3672" s="232"/>
      <c r="V3672" s="233"/>
      <c r="W3672" s="233"/>
      <c r="X3672" s="226" t="s">
        <v>8152</v>
      </c>
      <c r="Y3672" s="229">
        <v>45177.375</v>
      </c>
      <c r="Z3672" s="232">
        <v>45177.375</v>
      </c>
      <c r="AA3672" s="232"/>
      <c r="AB3672" s="232"/>
      <c r="AC3672" s="234"/>
      <c r="AD3672" s="232"/>
      <c r="AE3672" s="253" t="str">
        <f>IF($N3672=マイタスク!$U$5,"作業者","")&amp;IF($S3672=マイタスク!$U$5,"ピアレビュー","")&amp;IF($X3672=マイタスク!$U$5,"SVレビュー","")</f>
        <v/>
      </c>
      <c r="AF3672" s="252">
        <f t="shared" si="108"/>
        <v>251</v>
      </c>
      <c r="AG3672" s="9" t="s">
        <v>34</v>
      </c>
    </row>
    <row r="3673" spans="2:33">
      <c r="B3673" s="225">
        <v>3661</v>
      </c>
      <c r="C3673" s="226" t="s">
        <v>85</v>
      </c>
      <c r="D3673" s="227" t="s">
        <v>86</v>
      </c>
      <c r="E3673" s="228" t="s">
        <v>5293</v>
      </c>
      <c r="F3673" s="226" t="s">
        <v>5294</v>
      </c>
      <c r="G3673" s="226" t="s">
        <v>65</v>
      </c>
      <c r="H3673" s="226" t="s">
        <v>66</v>
      </c>
      <c r="I3673" s="229">
        <f t="shared" si="109"/>
        <v>0</v>
      </c>
      <c r="J3673" s="232"/>
      <c r="K3673" s="226" t="s">
        <v>13220</v>
      </c>
      <c r="L3673" s="226" t="s">
        <v>5294</v>
      </c>
      <c r="M3673" s="226" t="s">
        <v>8141</v>
      </c>
      <c r="N3673" s="226" t="s">
        <v>8230</v>
      </c>
      <c r="O3673" s="232">
        <v>45544</v>
      </c>
      <c r="P3673" s="232"/>
      <c r="Q3673" s="232"/>
      <c r="R3673" s="232"/>
      <c r="S3673" s="226" t="s">
        <v>8527</v>
      </c>
      <c r="T3673" s="229">
        <v>45548</v>
      </c>
      <c r="U3673" s="232"/>
      <c r="V3673" s="233"/>
      <c r="W3673" s="233"/>
      <c r="X3673" s="226"/>
      <c r="Y3673" s="229"/>
      <c r="Z3673" s="232">
        <v>45548</v>
      </c>
      <c r="AA3673" s="232"/>
      <c r="AB3673" s="232"/>
      <c r="AC3673" s="234"/>
      <c r="AD3673" s="232"/>
      <c r="AE3673" s="253" t="str">
        <f>IF($N3673=マイタスク!$U$5,"作業者","")&amp;IF($S3673=マイタスク!$U$5,"ピアレビュー","")&amp;IF($X3673=マイタスク!$U$5,"SVレビュー","")</f>
        <v/>
      </c>
      <c r="AF3673" s="252">
        <f t="shared" si="108"/>
        <v>588</v>
      </c>
      <c r="AG3673" s="9" t="s">
        <v>34</v>
      </c>
    </row>
    <row r="3674" spans="2:33">
      <c r="B3674" s="225">
        <v>3662</v>
      </c>
      <c r="C3674" s="226" t="s">
        <v>85</v>
      </c>
      <c r="D3674" s="227" t="s">
        <v>86</v>
      </c>
      <c r="E3674" s="228" t="s">
        <v>5295</v>
      </c>
      <c r="F3674" s="226" t="s">
        <v>5296</v>
      </c>
      <c r="G3674" s="226" t="s">
        <v>65</v>
      </c>
      <c r="H3674" s="226" t="s">
        <v>66</v>
      </c>
      <c r="I3674" s="229">
        <f t="shared" si="109"/>
        <v>0</v>
      </c>
      <c r="J3674" s="232"/>
      <c r="K3674" s="226" t="s">
        <v>13221</v>
      </c>
      <c r="L3674" s="226" t="s">
        <v>5296</v>
      </c>
      <c r="M3674" s="226" t="s">
        <v>8141</v>
      </c>
      <c r="N3674" s="226" t="s">
        <v>8163</v>
      </c>
      <c r="O3674" s="232">
        <v>45117.375</v>
      </c>
      <c r="P3674" s="232"/>
      <c r="Q3674" s="232"/>
      <c r="R3674" s="232"/>
      <c r="S3674" s="226" t="s">
        <v>8152</v>
      </c>
      <c r="T3674" s="229">
        <v>45117.375</v>
      </c>
      <c r="U3674" s="232"/>
      <c r="V3674" s="233"/>
      <c r="W3674" s="233"/>
      <c r="X3674" s="226" t="s">
        <v>8152</v>
      </c>
      <c r="Y3674" s="229">
        <v>45121.375</v>
      </c>
      <c r="Z3674" s="232">
        <v>45121.375</v>
      </c>
      <c r="AA3674" s="232"/>
      <c r="AB3674" s="232"/>
      <c r="AC3674" s="234"/>
      <c r="AD3674" s="232"/>
      <c r="AE3674" s="253" t="str">
        <f>IF($N3674=マイタスク!$U$5,"作業者","")&amp;IF($S3674=マイタスク!$U$5,"ピアレビュー","")&amp;IF($X3674=マイタスク!$U$5,"SVレビュー","")</f>
        <v/>
      </c>
      <c r="AF3674" s="252">
        <f t="shared" si="108"/>
        <v>207</v>
      </c>
      <c r="AG3674" s="9" t="s">
        <v>34</v>
      </c>
    </row>
    <row r="3675" spans="2:33">
      <c r="B3675" s="225">
        <v>3663</v>
      </c>
      <c r="C3675" s="226" t="s">
        <v>85</v>
      </c>
      <c r="D3675" s="227" t="s">
        <v>86</v>
      </c>
      <c r="E3675" s="228" t="s">
        <v>5295</v>
      </c>
      <c r="F3675" s="226" t="s">
        <v>5296</v>
      </c>
      <c r="G3675" s="226" t="s">
        <v>65</v>
      </c>
      <c r="H3675" s="226" t="s">
        <v>66</v>
      </c>
      <c r="I3675" s="229">
        <f t="shared" si="109"/>
        <v>0</v>
      </c>
      <c r="J3675" s="232"/>
      <c r="K3675" s="226" t="s">
        <v>13222</v>
      </c>
      <c r="L3675" s="226" t="s">
        <v>13223</v>
      </c>
      <c r="M3675" s="226" t="s">
        <v>8141</v>
      </c>
      <c r="N3675" s="226" t="s">
        <v>8163</v>
      </c>
      <c r="O3675" s="232">
        <v>45117.375</v>
      </c>
      <c r="P3675" s="232"/>
      <c r="Q3675" s="232"/>
      <c r="R3675" s="232"/>
      <c r="S3675" s="226" t="s">
        <v>8152</v>
      </c>
      <c r="T3675" s="229">
        <v>45117.375</v>
      </c>
      <c r="U3675" s="232"/>
      <c r="V3675" s="233"/>
      <c r="W3675" s="233"/>
      <c r="X3675" s="226" t="s">
        <v>8152</v>
      </c>
      <c r="Y3675" s="229">
        <v>45121.375</v>
      </c>
      <c r="Z3675" s="232">
        <v>45121.375</v>
      </c>
      <c r="AA3675" s="232"/>
      <c r="AB3675" s="232"/>
      <c r="AC3675" s="234"/>
      <c r="AD3675" s="232"/>
      <c r="AE3675" s="253" t="str">
        <f>IF($N3675=マイタスク!$U$5,"作業者","")&amp;IF($S3675=マイタスク!$U$5,"ピアレビュー","")&amp;IF($X3675=マイタスク!$U$5,"SVレビュー","")</f>
        <v/>
      </c>
      <c r="AF3675" s="252">
        <f t="shared" si="108"/>
        <v>207</v>
      </c>
      <c r="AG3675" s="9" t="s">
        <v>34</v>
      </c>
    </row>
    <row r="3676" spans="2:33">
      <c r="B3676" s="225">
        <v>3664</v>
      </c>
      <c r="C3676" s="226" t="s">
        <v>85</v>
      </c>
      <c r="D3676" s="227" t="s">
        <v>86</v>
      </c>
      <c r="E3676" s="228" t="s">
        <v>5297</v>
      </c>
      <c r="F3676" s="226" t="s">
        <v>5298</v>
      </c>
      <c r="G3676" s="226" t="s">
        <v>65</v>
      </c>
      <c r="H3676" s="226" t="s">
        <v>66</v>
      </c>
      <c r="I3676" s="229">
        <f t="shared" si="109"/>
        <v>0</v>
      </c>
      <c r="J3676" s="232"/>
      <c r="K3676" s="226" t="s">
        <v>13224</v>
      </c>
      <c r="L3676" s="226" t="s">
        <v>5298</v>
      </c>
      <c r="M3676" s="226" t="s">
        <v>8141</v>
      </c>
      <c r="N3676" s="226" t="s">
        <v>8163</v>
      </c>
      <c r="O3676" s="232">
        <v>45306</v>
      </c>
      <c r="P3676" s="232"/>
      <c r="Q3676" s="232"/>
      <c r="R3676" s="232"/>
      <c r="S3676" s="226" t="s">
        <v>8152</v>
      </c>
      <c r="T3676" s="229">
        <v>45310</v>
      </c>
      <c r="U3676" s="232"/>
      <c r="V3676" s="233"/>
      <c r="W3676" s="233"/>
      <c r="X3676" s="226" t="s">
        <v>8152</v>
      </c>
      <c r="Y3676" s="229">
        <v>45310</v>
      </c>
      <c r="Z3676" s="232">
        <v>45310</v>
      </c>
      <c r="AA3676" s="232"/>
      <c r="AB3676" s="232"/>
      <c r="AC3676" s="234"/>
      <c r="AD3676" s="232"/>
      <c r="AE3676" s="253" t="str">
        <f>IF($N3676=マイタスク!$U$5,"作業者","")&amp;IF($S3676=マイタスク!$U$5,"ピアレビュー","")&amp;IF($X3676=マイタスク!$U$5,"SVレビュー","")</f>
        <v/>
      </c>
      <c r="AF3676" s="252">
        <f t="shared" si="108"/>
        <v>364</v>
      </c>
      <c r="AG3676" s="9" t="s">
        <v>34</v>
      </c>
    </row>
    <row r="3677" spans="2:33">
      <c r="B3677" s="225">
        <v>3665</v>
      </c>
      <c r="C3677" s="226" t="s">
        <v>85</v>
      </c>
      <c r="D3677" s="227" t="s">
        <v>86</v>
      </c>
      <c r="E3677" s="228" t="s">
        <v>5299</v>
      </c>
      <c r="F3677" s="226" t="s">
        <v>5300</v>
      </c>
      <c r="G3677" s="226" t="s">
        <v>65</v>
      </c>
      <c r="H3677" s="226" t="s">
        <v>66</v>
      </c>
      <c r="I3677" s="229">
        <f t="shared" si="109"/>
        <v>0</v>
      </c>
      <c r="J3677" s="232"/>
      <c r="K3677" s="226" t="s">
        <v>13225</v>
      </c>
      <c r="L3677" s="226" t="s">
        <v>5300</v>
      </c>
      <c r="M3677" s="226" t="s">
        <v>8141</v>
      </c>
      <c r="N3677" s="226" t="s">
        <v>8527</v>
      </c>
      <c r="O3677" s="232">
        <v>45313</v>
      </c>
      <c r="P3677" s="232"/>
      <c r="Q3677" s="232"/>
      <c r="R3677" s="232"/>
      <c r="S3677" s="226" t="s">
        <v>8163</v>
      </c>
      <c r="T3677" s="229">
        <v>45317</v>
      </c>
      <c r="U3677" s="232"/>
      <c r="V3677" s="233"/>
      <c r="W3677" s="233"/>
      <c r="X3677" s="226" t="s">
        <v>8152</v>
      </c>
      <c r="Y3677" s="229">
        <v>45317</v>
      </c>
      <c r="Z3677" s="232">
        <v>45317</v>
      </c>
      <c r="AA3677" s="232"/>
      <c r="AB3677" s="232"/>
      <c r="AC3677" s="234"/>
      <c r="AD3677" s="232"/>
      <c r="AE3677" s="253" t="str">
        <f>IF($N3677=マイタスク!$U$5,"作業者","")&amp;IF($S3677=マイタスク!$U$5,"ピアレビュー","")&amp;IF($X3677=マイタスク!$U$5,"SVレビュー","")</f>
        <v/>
      </c>
      <c r="AF3677" s="252">
        <f t="shared" si="108"/>
        <v>370</v>
      </c>
      <c r="AG3677" s="9" t="s">
        <v>34</v>
      </c>
    </row>
    <row r="3678" spans="2:33">
      <c r="B3678" s="225">
        <v>3666</v>
      </c>
      <c r="C3678" s="226" t="s">
        <v>85</v>
      </c>
      <c r="D3678" s="227" t="s">
        <v>86</v>
      </c>
      <c r="E3678" s="228" t="s">
        <v>5301</v>
      </c>
      <c r="F3678" s="226" t="s">
        <v>5302</v>
      </c>
      <c r="G3678" s="226" t="s">
        <v>65</v>
      </c>
      <c r="H3678" s="226" t="s">
        <v>66</v>
      </c>
      <c r="I3678" s="229">
        <f t="shared" si="109"/>
        <v>0</v>
      </c>
      <c r="J3678" s="232"/>
      <c r="K3678" s="226" t="s">
        <v>13226</v>
      </c>
      <c r="L3678" s="226" t="s">
        <v>5302</v>
      </c>
      <c r="M3678" s="226" t="s">
        <v>8141</v>
      </c>
      <c r="N3678" s="226" t="s">
        <v>8152</v>
      </c>
      <c r="O3678" s="232">
        <v>45320</v>
      </c>
      <c r="P3678" s="232"/>
      <c r="Q3678" s="232"/>
      <c r="R3678" s="232"/>
      <c r="S3678" s="226" t="s">
        <v>8163</v>
      </c>
      <c r="T3678" s="229">
        <v>45324</v>
      </c>
      <c r="U3678" s="232"/>
      <c r="V3678" s="233"/>
      <c r="W3678" s="233"/>
      <c r="X3678" s="226" t="s">
        <v>8152</v>
      </c>
      <c r="Y3678" s="229">
        <v>45324</v>
      </c>
      <c r="Z3678" s="232">
        <v>45324</v>
      </c>
      <c r="AA3678" s="232"/>
      <c r="AB3678" s="232"/>
      <c r="AC3678" s="234"/>
      <c r="AD3678" s="232"/>
      <c r="AE3678" s="253" t="str">
        <f>IF($N3678=マイタスク!$U$5,"作業者","")&amp;IF($S3678=マイタスク!$U$5,"ピアレビュー","")&amp;IF($X3678=マイタスク!$U$5,"SVレビュー","")</f>
        <v/>
      </c>
      <c r="AF3678" s="252">
        <f t="shared" si="108"/>
        <v>376</v>
      </c>
      <c r="AG3678" s="9" t="s">
        <v>34</v>
      </c>
    </row>
    <row r="3679" spans="2:33">
      <c r="B3679" s="225">
        <v>3667</v>
      </c>
      <c r="C3679" s="226" t="s">
        <v>85</v>
      </c>
      <c r="D3679" s="227" t="s">
        <v>86</v>
      </c>
      <c r="E3679" s="228" t="s">
        <v>5303</v>
      </c>
      <c r="F3679" s="226" t="s">
        <v>5304</v>
      </c>
      <c r="G3679" s="226" t="s">
        <v>65</v>
      </c>
      <c r="H3679" s="226" t="s">
        <v>66</v>
      </c>
      <c r="I3679" s="229">
        <f t="shared" si="109"/>
        <v>0</v>
      </c>
      <c r="J3679" s="232"/>
      <c r="K3679" s="226" t="s">
        <v>13227</v>
      </c>
      <c r="L3679" s="226" t="s">
        <v>5304</v>
      </c>
      <c r="M3679" s="226" t="s">
        <v>8141</v>
      </c>
      <c r="N3679" s="226" t="s">
        <v>8163</v>
      </c>
      <c r="O3679" s="232">
        <v>45299</v>
      </c>
      <c r="P3679" s="232"/>
      <c r="Q3679" s="232"/>
      <c r="R3679" s="232"/>
      <c r="S3679" s="226" t="s">
        <v>8152</v>
      </c>
      <c r="T3679" s="229">
        <v>45303</v>
      </c>
      <c r="U3679" s="232"/>
      <c r="V3679" s="233"/>
      <c r="W3679" s="233"/>
      <c r="X3679" s="226" t="s">
        <v>8152</v>
      </c>
      <c r="Y3679" s="229">
        <v>45303</v>
      </c>
      <c r="Z3679" s="232">
        <v>45303</v>
      </c>
      <c r="AA3679" s="232"/>
      <c r="AB3679" s="232"/>
      <c r="AC3679" s="234"/>
      <c r="AD3679" s="232"/>
      <c r="AE3679" s="253" t="str">
        <f>IF($N3679=マイタスク!$U$5,"作業者","")&amp;IF($S3679=マイタスク!$U$5,"ピアレビュー","")&amp;IF($X3679=マイタスク!$U$5,"SVレビュー","")</f>
        <v/>
      </c>
      <c r="AF3679" s="252">
        <f t="shared" si="108"/>
        <v>358</v>
      </c>
      <c r="AG3679" s="9" t="s">
        <v>34</v>
      </c>
    </row>
    <row r="3680" spans="2:33">
      <c r="B3680" s="225">
        <v>3668</v>
      </c>
      <c r="C3680" s="226" t="s">
        <v>85</v>
      </c>
      <c r="D3680" s="227" t="s">
        <v>86</v>
      </c>
      <c r="E3680" s="228" t="s">
        <v>5305</v>
      </c>
      <c r="F3680" s="226" t="s">
        <v>5306</v>
      </c>
      <c r="G3680" s="226" t="s">
        <v>65</v>
      </c>
      <c r="H3680" s="226" t="s">
        <v>66</v>
      </c>
      <c r="I3680" s="229">
        <f t="shared" si="109"/>
        <v>0</v>
      </c>
      <c r="J3680" s="232"/>
      <c r="K3680" s="226" t="s">
        <v>13228</v>
      </c>
      <c r="L3680" s="226" t="s">
        <v>5306</v>
      </c>
      <c r="M3680" s="226" t="s">
        <v>8141</v>
      </c>
      <c r="N3680" s="226" t="s">
        <v>8152</v>
      </c>
      <c r="O3680" s="232">
        <v>45209.375</v>
      </c>
      <c r="P3680" s="232"/>
      <c r="Q3680" s="232"/>
      <c r="R3680" s="232"/>
      <c r="S3680" s="226" t="s">
        <v>8163</v>
      </c>
      <c r="T3680" s="229">
        <v>45210.375</v>
      </c>
      <c r="U3680" s="232"/>
      <c r="V3680" s="233"/>
      <c r="W3680" s="233"/>
      <c r="X3680" s="226" t="s">
        <v>8152</v>
      </c>
      <c r="Y3680" s="229">
        <v>45212.375</v>
      </c>
      <c r="Z3680" s="232">
        <v>45212.375</v>
      </c>
      <c r="AA3680" s="232"/>
      <c r="AB3680" s="232"/>
      <c r="AC3680" s="234"/>
      <c r="AD3680" s="232"/>
      <c r="AE3680" s="253" t="str">
        <f>IF($N3680=マイタスク!$U$5,"作業者","")&amp;IF($S3680=マイタスク!$U$5,"ピアレビュー","")&amp;IF($X3680=マイタスク!$U$5,"SVレビュー","")</f>
        <v/>
      </c>
      <c r="AF3680" s="252">
        <f t="shared" si="108"/>
        <v>282</v>
      </c>
      <c r="AG3680" s="9" t="s">
        <v>34</v>
      </c>
    </row>
    <row r="3681" spans="2:33">
      <c r="B3681" s="225">
        <v>3669</v>
      </c>
      <c r="C3681" s="226" t="s">
        <v>85</v>
      </c>
      <c r="D3681" s="227" t="s">
        <v>86</v>
      </c>
      <c r="E3681" s="228" t="s">
        <v>5307</v>
      </c>
      <c r="F3681" s="226" t="s">
        <v>5308</v>
      </c>
      <c r="G3681" s="226" t="s">
        <v>65</v>
      </c>
      <c r="H3681" s="226" t="s">
        <v>66</v>
      </c>
      <c r="I3681" s="229">
        <f t="shared" si="109"/>
        <v>0</v>
      </c>
      <c r="J3681" s="232"/>
      <c r="K3681" s="226" t="s">
        <v>13229</v>
      </c>
      <c r="L3681" s="226" t="s">
        <v>5308</v>
      </c>
      <c r="M3681" s="226" t="s">
        <v>8141</v>
      </c>
      <c r="N3681" s="226" t="s">
        <v>8164</v>
      </c>
      <c r="O3681" s="232">
        <v>45576</v>
      </c>
      <c r="P3681" s="232"/>
      <c r="Q3681" s="232"/>
      <c r="R3681" s="232"/>
      <c r="S3681" s="226" t="s">
        <v>8433</v>
      </c>
      <c r="T3681" s="229">
        <v>45583</v>
      </c>
      <c r="U3681" s="232"/>
      <c r="V3681" s="233"/>
      <c r="W3681" s="233"/>
      <c r="X3681" s="226"/>
      <c r="Y3681" s="229"/>
      <c r="Z3681" s="232">
        <v>45583</v>
      </c>
      <c r="AA3681" s="232"/>
      <c r="AB3681" s="232"/>
      <c r="AC3681" s="234"/>
      <c r="AD3681" s="232"/>
      <c r="AE3681" s="253" t="str">
        <f>IF($N3681=マイタスク!$U$5,"作業者","")&amp;IF($S3681=マイタスク!$U$5,"ピアレビュー","")&amp;IF($X3681=マイタスク!$U$5,"SVレビュー","")</f>
        <v/>
      </c>
      <c r="AF3681" s="252">
        <f t="shared" si="108"/>
        <v>625</v>
      </c>
      <c r="AG3681" s="9" t="s">
        <v>34</v>
      </c>
    </row>
    <row r="3682" spans="2:33">
      <c r="B3682" s="225">
        <v>3670</v>
      </c>
      <c r="C3682" s="226" t="s">
        <v>85</v>
      </c>
      <c r="D3682" s="227" t="s">
        <v>86</v>
      </c>
      <c r="E3682" s="228" t="s">
        <v>5309</v>
      </c>
      <c r="F3682" s="226" t="s">
        <v>5310</v>
      </c>
      <c r="G3682" s="226" t="s">
        <v>65</v>
      </c>
      <c r="H3682" s="226" t="s">
        <v>66</v>
      </c>
      <c r="I3682" s="229">
        <f t="shared" si="109"/>
        <v>0</v>
      </c>
      <c r="J3682" s="232"/>
      <c r="K3682" s="226" t="s">
        <v>13230</v>
      </c>
      <c r="L3682" s="226" t="s">
        <v>5310</v>
      </c>
      <c r="M3682" s="226" t="s">
        <v>8141</v>
      </c>
      <c r="N3682" s="226" t="s">
        <v>8152</v>
      </c>
      <c r="O3682" s="232">
        <v>45215.375</v>
      </c>
      <c r="P3682" s="232"/>
      <c r="Q3682" s="232"/>
      <c r="R3682" s="232"/>
      <c r="S3682" s="226" t="s">
        <v>8164</v>
      </c>
      <c r="T3682" s="229">
        <v>45217.375</v>
      </c>
      <c r="U3682" s="232"/>
      <c r="V3682" s="233"/>
      <c r="W3682" s="233"/>
      <c r="X3682" s="226" t="s">
        <v>8152</v>
      </c>
      <c r="Y3682" s="229">
        <v>45219.375</v>
      </c>
      <c r="Z3682" s="232">
        <v>45219.375</v>
      </c>
      <c r="AA3682" s="232"/>
      <c r="AB3682" s="232"/>
      <c r="AC3682" s="234"/>
      <c r="AD3682" s="232"/>
      <c r="AE3682" s="253" t="str">
        <f>IF($N3682=マイタスク!$U$5,"作業者","")&amp;IF($S3682=マイタスク!$U$5,"ピアレビュー","")&amp;IF($X3682=マイタスク!$U$5,"SVレビュー","")</f>
        <v/>
      </c>
      <c r="AF3682" s="252">
        <f t="shared" si="108"/>
        <v>288</v>
      </c>
      <c r="AG3682" s="9" t="s">
        <v>34</v>
      </c>
    </row>
    <row r="3683" spans="2:33">
      <c r="B3683" s="225">
        <v>3671</v>
      </c>
      <c r="C3683" s="226" t="s">
        <v>85</v>
      </c>
      <c r="D3683" s="227" t="s">
        <v>86</v>
      </c>
      <c r="E3683" s="228" t="s">
        <v>5311</v>
      </c>
      <c r="F3683" s="226" t="s">
        <v>5312</v>
      </c>
      <c r="G3683" s="226" t="s">
        <v>65</v>
      </c>
      <c r="H3683" s="226" t="s">
        <v>66</v>
      </c>
      <c r="I3683" s="229">
        <f t="shared" si="109"/>
        <v>0</v>
      </c>
      <c r="J3683" s="232"/>
      <c r="K3683" s="226" t="s">
        <v>13231</v>
      </c>
      <c r="L3683" s="226" t="s">
        <v>5312</v>
      </c>
      <c r="M3683" s="226" t="s">
        <v>8141</v>
      </c>
      <c r="N3683" s="226" t="s">
        <v>8208</v>
      </c>
      <c r="O3683" s="232">
        <v>45586</v>
      </c>
      <c r="P3683" s="232"/>
      <c r="Q3683" s="232"/>
      <c r="R3683" s="232"/>
      <c r="S3683" s="226" t="s">
        <v>8230</v>
      </c>
      <c r="T3683" s="229">
        <v>45590</v>
      </c>
      <c r="U3683" s="232"/>
      <c r="V3683" s="233"/>
      <c r="W3683" s="233"/>
      <c r="X3683" s="226"/>
      <c r="Y3683" s="229"/>
      <c r="Z3683" s="232">
        <v>45590</v>
      </c>
      <c r="AA3683" s="232"/>
      <c r="AB3683" s="232"/>
      <c r="AC3683" s="234"/>
      <c r="AD3683" s="232"/>
      <c r="AE3683" s="253" t="str">
        <f>IF($N3683=マイタスク!$U$5,"作業者","")&amp;IF($S3683=マイタスク!$U$5,"ピアレビュー","")&amp;IF($X3683=マイタスク!$U$5,"SVレビュー","")</f>
        <v/>
      </c>
      <c r="AF3683" s="252">
        <f t="shared" si="108"/>
        <v>632</v>
      </c>
      <c r="AG3683" s="9" t="s">
        <v>34</v>
      </c>
    </row>
    <row r="3684" spans="2:33">
      <c r="B3684" s="225">
        <v>3672</v>
      </c>
      <c r="C3684" s="226" t="s">
        <v>85</v>
      </c>
      <c r="D3684" s="227" t="s">
        <v>86</v>
      </c>
      <c r="E3684" s="228" t="s">
        <v>5313</v>
      </c>
      <c r="F3684" s="226" t="s">
        <v>5314</v>
      </c>
      <c r="G3684" s="226" t="s">
        <v>65</v>
      </c>
      <c r="H3684" s="226" t="s">
        <v>66</v>
      </c>
      <c r="I3684" s="229">
        <f t="shared" si="109"/>
        <v>0</v>
      </c>
      <c r="J3684" s="232"/>
      <c r="K3684" s="226" t="s">
        <v>13232</v>
      </c>
      <c r="L3684" s="226" t="s">
        <v>5314</v>
      </c>
      <c r="M3684" s="226" t="s">
        <v>8141</v>
      </c>
      <c r="N3684" s="226" t="s">
        <v>8152</v>
      </c>
      <c r="O3684" s="232">
        <v>45222.375</v>
      </c>
      <c r="P3684" s="232"/>
      <c r="Q3684" s="232"/>
      <c r="R3684" s="232"/>
      <c r="S3684" s="226" t="s">
        <v>8163</v>
      </c>
      <c r="T3684" s="229">
        <v>45224.375</v>
      </c>
      <c r="U3684" s="232"/>
      <c r="V3684" s="233"/>
      <c r="W3684" s="233"/>
      <c r="X3684" s="226" t="s">
        <v>8152</v>
      </c>
      <c r="Y3684" s="229">
        <v>45226.375</v>
      </c>
      <c r="Z3684" s="232">
        <v>45226.375</v>
      </c>
      <c r="AA3684" s="232"/>
      <c r="AB3684" s="232"/>
      <c r="AC3684" s="234"/>
      <c r="AD3684" s="232"/>
      <c r="AE3684" s="253" t="str">
        <f>IF($N3684=マイタスク!$U$5,"作業者","")&amp;IF($S3684=マイタスク!$U$5,"ピアレビュー","")&amp;IF($X3684=マイタスク!$U$5,"SVレビュー","")</f>
        <v/>
      </c>
      <c r="AF3684" s="252">
        <f t="shared" si="108"/>
        <v>294</v>
      </c>
      <c r="AG3684" s="9" t="s">
        <v>34</v>
      </c>
    </row>
    <row r="3685" spans="2:33">
      <c r="B3685" s="225">
        <v>3673</v>
      </c>
      <c r="C3685" s="226" t="s">
        <v>85</v>
      </c>
      <c r="D3685" s="227" t="s">
        <v>86</v>
      </c>
      <c r="E3685" s="228" t="s">
        <v>5315</v>
      </c>
      <c r="F3685" s="226" t="s">
        <v>5316</v>
      </c>
      <c r="G3685" s="226" t="s">
        <v>65</v>
      </c>
      <c r="H3685" s="226" t="s">
        <v>66</v>
      </c>
      <c r="I3685" s="229">
        <f t="shared" si="109"/>
        <v>0</v>
      </c>
      <c r="J3685" s="232"/>
      <c r="K3685" s="226" t="s">
        <v>13233</v>
      </c>
      <c r="L3685" s="226" t="s">
        <v>5316</v>
      </c>
      <c r="M3685" s="226" t="s">
        <v>8141</v>
      </c>
      <c r="N3685" s="226" t="s">
        <v>8188</v>
      </c>
      <c r="O3685" s="232">
        <v>45593</v>
      </c>
      <c r="P3685" s="232"/>
      <c r="Q3685" s="232"/>
      <c r="R3685" s="232"/>
      <c r="S3685" s="226" t="s">
        <v>8181</v>
      </c>
      <c r="T3685" s="229">
        <v>45597</v>
      </c>
      <c r="U3685" s="232"/>
      <c r="V3685" s="233"/>
      <c r="W3685" s="233"/>
      <c r="X3685" s="226"/>
      <c r="Y3685" s="229"/>
      <c r="Z3685" s="232">
        <v>45597</v>
      </c>
      <c r="AA3685" s="232"/>
      <c r="AB3685" s="232"/>
      <c r="AC3685" s="234"/>
      <c r="AD3685" s="232"/>
      <c r="AE3685" s="253" t="str">
        <f>IF($N3685=マイタスク!$U$5,"作業者","")&amp;IF($S3685=マイタスク!$U$5,"ピアレビュー","")&amp;IF($X3685=マイタスク!$U$5,"SVレビュー","")</f>
        <v/>
      </c>
      <c r="AF3685" s="252">
        <f t="shared" si="108"/>
        <v>638</v>
      </c>
      <c r="AG3685" s="9" t="s">
        <v>34</v>
      </c>
    </row>
    <row r="3686" spans="2:33">
      <c r="B3686" s="225">
        <v>3674</v>
      </c>
      <c r="C3686" s="226" t="s">
        <v>85</v>
      </c>
      <c r="D3686" s="227" t="s">
        <v>86</v>
      </c>
      <c r="E3686" s="228" t="s">
        <v>5317</v>
      </c>
      <c r="F3686" s="226" t="s">
        <v>5318</v>
      </c>
      <c r="G3686" s="226" t="s">
        <v>65</v>
      </c>
      <c r="H3686" s="226" t="s">
        <v>66</v>
      </c>
      <c r="I3686" s="229">
        <f t="shared" si="109"/>
        <v>0</v>
      </c>
      <c r="J3686" s="232"/>
      <c r="K3686" s="226" t="s">
        <v>13234</v>
      </c>
      <c r="L3686" s="226" t="s">
        <v>5318</v>
      </c>
      <c r="M3686" s="226" t="s">
        <v>8141</v>
      </c>
      <c r="N3686" s="226" t="s">
        <v>8152</v>
      </c>
      <c r="O3686" s="232">
        <v>45201.375</v>
      </c>
      <c r="P3686" s="232"/>
      <c r="Q3686" s="232"/>
      <c r="R3686" s="232"/>
      <c r="S3686" s="226" t="s">
        <v>8164</v>
      </c>
      <c r="T3686" s="229">
        <v>45203.375</v>
      </c>
      <c r="U3686" s="232"/>
      <c r="V3686" s="233"/>
      <c r="W3686" s="233"/>
      <c r="X3686" s="226" t="s">
        <v>8152</v>
      </c>
      <c r="Y3686" s="229">
        <v>45205.375</v>
      </c>
      <c r="Z3686" s="232">
        <v>45205.375</v>
      </c>
      <c r="AA3686" s="232"/>
      <c r="AB3686" s="232"/>
      <c r="AC3686" s="234"/>
      <c r="AD3686" s="232"/>
      <c r="AE3686" s="253" t="str">
        <f>IF($N3686=マイタスク!$U$5,"作業者","")&amp;IF($S3686=マイタスク!$U$5,"ピアレビュー","")&amp;IF($X3686=マイタスク!$U$5,"SVレビュー","")</f>
        <v/>
      </c>
      <c r="AF3686" s="252">
        <f t="shared" si="108"/>
        <v>276</v>
      </c>
      <c r="AG3686" s="9" t="s">
        <v>34</v>
      </c>
    </row>
    <row r="3687" spans="2:33">
      <c r="B3687" s="225">
        <v>3675</v>
      </c>
      <c r="C3687" s="226" t="s">
        <v>85</v>
      </c>
      <c r="D3687" s="227" t="s">
        <v>86</v>
      </c>
      <c r="E3687" s="228" t="s">
        <v>5319</v>
      </c>
      <c r="F3687" s="226" t="s">
        <v>5320</v>
      </c>
      <c r="G3687" s="226" t="s">
        <v>65</v>
      </c>
      <c r="H3687" s="226" t="s">
        <v>66</v>
      </c>
      <c r="I3687" s="229">
        <f t="shared" si="109"/>
        <v>0</v>
      </c>
      <c r="J3687" s="232"/>
      <c r="K3687" s="226" t="s">
        <v>13235</v>
      </c>
      <c r="L3687" s="226" t="s">
        <v>5320</v>
      </c>
      <c r="M3687" s="226" t="s">
        <v>8141</v>
      </c>
      <c r="N3687" s="226" t="s">
        <v>8152</v>
      </c>
      <c r="O3687" s="232">
        <v>45229.375</v>
      </c>
      <c r="P3687" s="232"/>
      <c r="Q3687" s="232"/>
      <c r="R3687" s="232"/>
      <c r="S3687" s="226" t="s">
        <v>8163</v>
      </c>
      <c r="T3687" s="229">
        <v>45231.375</v>
      </c>
      <c r="U3687" s="232"/>
      <c r="V3687" s="233"/>
      <c r="W3687" s="233"/>
      <c r="X3687" s="226" t="s">
        <v>8152</v>
      </c>
      <c r="Y3687" s="229">
        <v>45232.375</v>
      </c>
      <c r="Z3687" s="232">
        <v>45232.375</v>
      </c>
      <c r="AA3687" s="232"/>
      <c r="AB3687" s="232"/>
      <c r="AC3687" s="234"/>
      <c r="AD3687" s="232"/>
      <c r="AE3687" s="253" t="str">
        <f>IF($N3687=マイタスク!$U$5,"作業者","")&amp;IF($S3687=マイタスク!$U$5,"ピアレビュー","")&amp;IF($X3687=マイタスク!$U$5,"SVレビュー","")</f>
        <v/>
      </c>
      <c r="AF3687" s="252">
        <f t="shared" si="108"/>
        <v>300</v>
      </c>
      <c r="AG3687" s="9" t="s">
        <v>34</v>
      </c>
    </row>
    <row r="3688" spans="2:33">
      <c r="B3688" s="225">
        <v>3676</v>
      </c>
      <c r="C3688" s="226" t="s">
        <v>85</v>
      </c>
      <c r="D3688" s="227" t="s">
        <v>86</v>
      </c>
      <c r="E3688" s="228" t="s">
        <v>5321</v>
      </c>
      <c r="F3688" s="226" t="s">
        <v>5322</v>
      </c>
      <c r="G3688" s="226" t="s">
        <v>65</v>
      </c>
      <c r="H3688" s="226" t="s">
        <v>66</v>
      </c>
      <c r="I3688" s="229">
        <f t="shared" si="109"/>
        <v>0</v>
      </c>
      <c r="J3688" s="232"/>
      <c r="K3688" s="226" t="s">
        <v>13236</v>
      </c>
      <c r="L3688" s="226" t="s">
        <v>5322</v>
      </c>
      <c r="M3688" s="226" t="s">
        <v>8141</v>
      </c>
      <c r="N3688" s="226" t="s">
        <v>8164</v>
      </c>
      <c r="O3688" s="232">
        <v>45572</v>
      </c>
      <c r="P3688" s="232"/>
      <c r="Q3688" s="232"/>
      <c r="R3688" s="232"/>
      <c r="S3688" s="226" t="s">
        <v>8433</v>
      </c>
      <c r="T3688" s="229">
        <v>45576</v>
      </c>
      <c r="U3688" s="232"/>
      <c r="V3688" s="233"/>
      <c r="W3688" s="233"/>
      <c r="X3688" s="226"/>
      <c r="Y3688" s="229"/>
      <c r="Z3688" s="232">
        <v>45576</v>
      </c>
      <c r="AA3688" s="232"/>
      <c r="AB3688" s="232"/>
      <c r="AC3688" s="234"/>
      <c r="AD3688" s="232"/>
      <c r="AE3688" s="253" t="str">
        <f>IF($N3688=マイタスク!$U$5,"作業者","")&amp;IF($S3688=マイタスク!$U$5,"ピアレビュー","")&amp;IF($X3688=マイタスク!$U$5,"SVレビュー","")</f>
        <v/>
      </c>
      <c r="AF3688" s="252">
        <f t="shared" si="108"/>
        <v>618</v>
      </c>
      <c r="AG3688" s="9" t="s">
        <v>34</v>
      </c>
    </row>
    <row r="3689" spans="2:33">
      <c r="B3689" s="225">
        <v>3677</v>
      </c>
      <c r="C3689" s="226" t="s">
        <v>85</v>
      </c>
      <c r="D3689" s="227" t="s">
        <v>86</v>
      </c>
      <c r="E3689" s="228" t="s">
        <v>5323</v>
      </c>
      <c r="F3689" s="226" t="s">
        <v>5324</v>
      </c>
      <c r="G3689" s="226" t="s">
        <v>65</v>
      </c>
      <c r="H3689" s="226" t="s">
        <v>66</v>
      </c>
      <c r="I3689" s="229">
        <f t="shared" si="109"/>
        <v>0</v>
      </c>
      <c r="J3689" s="232"/>
      <c r="K3689" s="226" t="s">
        <v>13237</v>
      </c>
      <c r="L3689" s="226" t="s">
        <v>5324</v>
      </c>
      <c r="M3689" s="226" t="s">
        <v>8141</v>
      </c>
      <c r="N3689" s="226" t="s">
        <v>8152</v>
      </c>
      <c r="O3689" s="232">
        <v>45236.375</v>
      </c>
      <c r="P3689" s="232"/>
      <c r="Q3689" s="232"/>
      <c r="R3689" s="232"/>
      <c r="S3689" s="226" t="s">
        <v>8163</v>
      </c>
      <c r="T3689" s="229">
        <v>45238.375</v>
      </c>
      <c r="U3689" s="232"/>
      <c r="V3689" s="233"/>
      <c r="W3689" s="233"/>
      <c r="X3689" s="226" t="s">
        <v>8152</v>
      </c>
      <c r="Y3689" s="229">
        <v>45240.375</v>
      </c>
      <c r="Z3689" s="232">
        <v>45240.375</v>
      </c>
      <c r="AA3689" s="232"/>
      <c r="AB3689" s="232"/>
      <c r="AC3689" s="234"/>
      <c r="AD3689" s="232"/>
      <c r="AE3689" s="253" t="str">
        <f>IF($N3689=マイタスク!$U$5,"作業者","")&amp;IF($S3689=マイタスク!$U$5,"ピアレビュー","")&amp;IF($X3689=マイタスク!$U$5,"SVレビュー","")</f>
        <v/>
      </c>
      <c r="AF3689" s="252">
        <f t="shared" si="108"/>
        <v>306</v>
      </c>
      <c r="AG3689" s="9" t="s">
        <v>34</v>
      </c>
    </row>
    <row r="3690" spans="2:33">
      <c r="B3690" s="225">
        <v>3678</v>
      </c>
      <c r="C3690" s="226" t="s">
        <v>85</v>
      </c>
      <c r="D3690" s="227" t="s">
        <v>86</v>
      </c>
      <c r="E3690" s="228" t="s">
        <v>5325</v>
      </c>
      <c r="F3690" s="226" t="s">
        <v>5326</v>
      </c>
      <c r="G3690" s="226" t="s">
        <v>65</v>
      </c>
      <c r="H3690" s="226" t="s">
        <v>66</v>
      </c>
      <c r="I3690" s="229">
        <f t="shared" si="109"/>
        <v>0</v>
      </c>
      <c r="J3690" s="232"/>
      <c r="K3690" s="226" t="s">
        <v>13238</v>
      </c>
      <c r="L3690" s="226" t="s">
        <v>5326</v>
      </c>
      <c r="M3690" s="226" t="s">
        <v>8141</v>
      </c>
      <c r="N3690" s="226" t="s">
        <v>8152</v>
      </c>
      <c r="O3690" s="232">
        <v>45243.375</v>
      </c>
      <c r="P3690" s="232"/>
      <c r="Q3690" s="232"/>
      <c r="R3690" s="232"/>
      <c r="S3690" s="226" t="s">
        <v>8163</v>
      </c>
      <c r="T3690" s="229">
        <v>45245.375</v>
      </c>
      <c r="U3690" s="232"/>
      <c r="V3690" s="233"/>
      <c r="W3690" s="233"/>
      <c r="X3690" s="226" t="s">
        <v>8152</v>
      </c>
      <c r="Y3690" s="229">
        <v>45247.375</v>
      </c>
      <c r="Z3690" s="232">
        <v>45247.375</v>
      </c>
      <c r="AA3690" s="232"/>
      <c r="AB3690" s="232"/>
      <c r="AC3690" s="234"/>
      <c r="AD3690" s="232"/>
      <c r="AE3690" s="253" t="str">
        <f>IF($N3690=マイタスク!$U$5,"作業者","")&amp;IF($S3690=マイタスク!$U$5,"ピアレビュー","")&amp;IF($X3690=マイタスク!$U$5,"SVレビュー","")</f>
        <v/>
      </c>
      <c r="AF3690" s="252">
        <f t="shared" si="108"/>
        <v>312</v>
      </c>
      <c r="AG3690" s="9" t="s">
        <v>34</v>
      </c>
    </row>
    <row r="3691" spans="2:33">
      <c r="B3691" s="225">
        <v>3679</v>
      </c>
      <c r="C3691" s="226" t="s">
        <v>85</v>
      </c>
      <c r="D3691" s="227" t="s">
        <v>86</v>
      </c>
      <c r="E3691" s="228" t="s">
        <v>5327</v>
      </c>
      <c r="F3691" s="226" t="s">
        <v>5328</v>
      </c>
      <c r="G3691" s="226" t="s">
        <v>65</v>
      </c>
      <c r="H3691" s="226" t="s">
        <v>66</v>
      </c>
      <c r="I3691" s="229">
        <f t="shared" si="109"/>
        <v>0</v>
      </c>
      <c r="J3691" s="232"/>
      <c r="K3691" s="226" t="s">
        <v>13239</v>
      </c>
      <c r="L3691" s="226" t="s">
        <v>5328</v>
      </c>
      <c r="M3691" s="226" t="s">
        <v>8141</v>
      </c>
      <c r="N3691" s="226" t="s">
        <v>8152</v>
      </c>
      <c r="O3691" s="232">
        <v>45257.375</v>
      </c>
      <c r="P3691" s="232"/>
      <c r="Q3691" s="232"/>
      <c r="R3691" s="232"/>
      <c r="S3691" s="226" t="s">
        <v>8163</v>
      </c>
      <c r="T3691" s="229">
        <v>45259.375</v>
      </c>
      <c r="U3691" s="232"/>
      <c r="V3691" s="233"/>
      <c r="W3691" s="233"/>
      <c r="X3691" s="226" t="s">
        <v>8152</v>
      </c>
      <c r="Y3691" s="229">
        <v>45261.375</v>
      </c>
      <c r="Z3691" s="232">
        <v>45261.375</v>
      </c>
      <c r="AA3691" s="232"/>
      <c r="AB3691" s="232"/>
      <c r="AC3691" s="234"/>
      <c r="AD3691" s="232"/>
      <c r="AE3691" s="253" t="str">
        <f>IF($N3691=マイタスク!$U$5,"作業者","")&amp;IF($S3691=マイタスク!$U$5,"ピアレビュー","")&amp;IF($X3691=マイタスク!$U$5,"SVレビュー","")</f>
        <v/>
      </c>
      <c r="AF3691" s="252">
        <f t="shared" si="108"/>
        <v>323</v>
      </c>
      <c r="AG3691" s="9" t="s">
        <v>34</v>
      </c>
    </row>
    <row r="3692" spans="2:33">
      <c r="B3692" s="225">
        <v>3680</v>
      </c>
      <c r="C3692" s="226" t="s">
        <v>85</v>
      </c>
      <c r="D3692" s="227" t="s">
        <v>86</v>
      </c>
      <c r="E3692" s="228" t="s">
        <v>5329</v>
      </c>
      <c r="F3692" s="226" t="s">
        <v>5330</v>
      </c>
      <c r="G3692" s="226" t="s">
        <v>65</v>
      </c>
      <c r="H3692" s="226" t="s">
        <v>66</v>
      </c>
      <c r="I3692" s="229">
        <f t="shared" si="109"/>
        <v>0</v>
      </c>
      <c r="J3692" s="232"/>
      <c r="K3692" s="226" t="s">
        <v>13240</v>
      </c>
      <c r="L3692" s="226" t="s">
        <v>5330</v>
      </c>
      <c r="M3692" s="226" t="s">
        <v>8141</v>
      </c>
      <c r="N3692" s="226" t="s">
        <v>8152</v>
      </c>
      <c r="O3692" s="232">
        <v>45271.375</v>
      </c>
      <c r="P3692" s="232"/>
      <c r="Q3692" s="232"/>
      <c r="R3692" s="232"/>
      <c r="S3692" s="226" t="s">
        <v>8163</v>
      </c>
      <c r="T3692" s="229">
        <v>45273.375</v>
      </c>
      <c r="U3692" s="232"/>
      <c r="V3692" s="233"/>
      <c r="W3692" s="233"/>
      <c r="X3692" s="226" t="s">
        <v>8152</v>
      </c>
      <c r="Y3692" s="229">
        <v>45275.375</v>
      </c>
      <c r="Z3692" s="232">
        <v>45275.375</v>
      </c>
      <c r="AA3692" s="232"/>
      <c r="AB3692" s="232"/>
      <c r="AC3692" s="234"/>
      <c r="AD3692" s="232"/>
      <c r="AE3692" s="253" t="str">
        <f>IF($N3692=マイタスク!$U$5,"作業者","")&amp;IF($S3692=マイタスク!$U$5,"ピアレビュー","")&amp;IF($X3692=マイタスク!$U$5,"SVレビュー","")</f>
        <v/>
      </c>
      <c r="AF3692" s="252">
        <f t="shared" si="108"/>
        <v>335</v>
      </c>
      <c r="AG3692" s="9" t="s">
        <v>34</v>
      </c>
    </row>
    <row r="3693" spans="2:33">
      <c r="B3693" s="225">
        <v>3681</v>
      </c>
      <c r="C3693" s="226" t="s">
        <v>85</v>
      </c>
      <c r="D3693" s="227" t="s">
        <v>86</v>
      </c>
      <c r="E3693" s="228" t="s">
        <v>5331</v>
      </c>
      <c r="F3693" s="226" t="s">
        <v>5332</v>
      </c>
      <c r="G3693" s="226" t="s">
        <v>65</v>
      </c>
      <c r="H3693" s="226" t="s">
        <v>66</v>
      </c>
      <c r="I3693" s="229">
        <f t="shared" si="109"/>
        <v>0</v>
      </c>
      <c r="J3693" s="232"/>
      <c r="K3693" s="226" t="s">
        <v>13241</v>
      </c>
      <c r="L3693" s="226" t="s">
        <v>5332</v>
      </c>
      <c r="M3693" s="226" t="s">
        <v>8141</v>
      </c>
      <c r="N3693" s="226" t="s">
        <v>8152</v>
      </c>
      <c r="O3693" s="232">
        <v>45278</v>
      </c>
      <c r="P3693" s="232"/>
      <c r="Q3693" s="232"/>
      <c r="R3693" s="232"/>
      <c r="S3693" s="226" t="s">
        <v>8163</v>
      </c>
      <c r="T3693" s="229">
        <v>45280</v>
      </c>
      <c r="U3693" s="232"/>
      <c r="V3693" s="233"/>
      <c r="W3693" s="233"/>
      <c r="X3693" s="226" t="s">
        <v>8152</v>
      </c>
      <c r="Y3693" s="229">
        <v>45282</v>
      </c>
      <c r="Z3693" s="232">
        <v>45282</v>
      </c>
      <c r="AA3693" s="232"/>
      <c r="AB3693" s="232"/>
      <c r="AC3693" s="234"/>
      <c r="AD3693" s="232"/>
      <c r="AE3693" s="253" t="str">
        <f>IF($N3693=マイタスク!$U$5,"作業者","")&amp;IF($S3693=マイタスク!$U$5,"ピアレビュー","")&amp;IF($X3693=マイタスク!$U$5,"SVレビュー","")</f>
        <v/>
      </c>
      <c r="AF3693" s="252">
        <f t="shared" si="108"/>
        <v>341</v>
      </c>
      <c r="AG3693" s="9" t="s">
        <v>34</v>
      </c>
    </row>
    <row r="3694" spans="2:33">
      <c r="B3694" s="225">
        <v>3682</v>
      </c>
      <c r="C3694" s="226" t="s">
        <v>85</v>
      </c>
      <c r="D3694" s="227" t="s">
        <v>86</v>
      </c>
      <c r="E3694" s="228" t="s">
        <v>5333</v>
      </c>
      <c r="F3694" s="226" t="s">
        <v>5334</v>
      </c>
      <c r="G3694" s="226" t="s">
        <v>65</v>
      </c>
      <c r="H3694" s="226" t="s">
        <v>66</v>
      </c>
      <c r="I3694" s="229">
        <f t="shared" si="109"/>
        <v>0</v>
      </c>
      <c r="J3694" s="232"/>
      <c r="K3694" s="226" t="s">
        <v>13242</v>
      </c>
      <c r="L3694" s="226" t="s">
        <v>5334</v>
      </c>
      <c r="M3694" s="226" t="s">
        <v>8141</v>
      </c>
      <c r="N3694" s="226" t="s">
        <v>8167</v>
      </c>
      <c r="O3694" s="232">
        <v>45285</v>
      </c>
      <c r="P3694" s="232"/>
      <c r="Q3694" s="232"/>
      <c r="R3694" s="232"/>
      <c r="S3694" s="226" t="s">
        <v>8163</v>
      </c>
      <c r="T3694" s="229">
        <v>45302</v>
      </c>
      <c r="U3694" s="232"/>
      <c r="V3694" s="233"/>
      <c r="W3694" s="233"/>
      <c r="X3694" s="226" t="s">
        <v>8152</v>
      </c>
      <c r="Y3694" s="229">
        <v>45302</v>
      </c>
      <c r="Z3694" s="232">
        <v>45302</v>
      </c>
      <c r="AA3694" s="232"/>
      <c r="AB3694" s="232"/>
      <c r="AC3694" s="234"/>
      <c r="AD3694" s="232"/>
      <c r="AE3694" s="253" t="str">
        <f>IF($N3694=マイタスク!$U$5,"作業者","")&amp;IF($S3694=マイタスク!$U$5,"ピアレビュー","")&amp;IF($X3694=マイタスク!$U$5,"SVレビュー","")</f>
        <v/>
      </c>
      <c r="AF3694" s="252">
        <f t="shared" si="108"/>
        <v>347</v>
      </c>
      <c r="AG3694" s="9" t="s">
        <v>34</v>
      </c>
    </row>
    <row r="3695" spans="2:33">
      <c r="B3695" s="225">
        <v>3683</v>
      </c>
      <c r="C3695" s="226" t="s">
        <v>85</v>
      </c>
      <c r="D3695" s="227" t="s">
        <v>86</v>
      </c>
      <c r="E3695" s="228" t="s">
        <v>5335</v>
      </c>
      <c r="F3695" s="226" t="s">
        <v>5336</v>
      </c>
      <c r="G3695" s="226" t="s">
        <v>65</v>
      </c>
      <c r="H3695" s="226" t="s">
        <v>66</v>
      </c>
      <c r="I3695" s="229">
        <f t="shared" si="109"/>
        <v>0</v>
      </c>
      <c r="J3695" s="232"/>
      <c r="K3695" s="226" t="s">
        <v>13243</v>
      </c>
      <c r="L3695" s="226" t="s">
        <v>5336</v>
      </c>
      <c r="M3695" s="226" t="s">
        <v>8141</v>
      </c>
      <c r="N3695" s="226" t="s">
        <v>8152</v>
      </c>
      <c r="O3695" s="232">
        <v>45264.375</v>
      </c>
      <c r="P3695" s="232"/>
      <c r="Q3695" s="232"/>
      <c r="R3695" s="232"/>
      <c r="S3695" s="226" t="s">
        <v>8163</v>
      </c>
      <c r="T3695" s="229">
        <v>45268.375</v>
      </c>
      <c r="U3695" s="232"/>
      <c r="V3695" s="233"/>
      <c r="W3695" s="233"/>
      <c r="X3695" s="226"/>
      <c r="Y3695" s="229"/>
      <c r="Z3695" s="232">
        <v>45271.375</v>
      </c>
      <c r="AA3695" s="232"/>
      <c r="AB3695" s="232"/>
      <c r="AC3695" s="234"/>
      <c r="AD3695" s="232"/>
      <c r="AE3695" s="253" t="str">
        <f>IF($N3695=マイタスク!$U$5,"作業者","")&amp;IF($S3695=マイタスク!$U$5,"ピアレビュー","")&amp;IF($X3695=マイタスク!$U$5,"SVレビュー","")</f>
        <v/>
      </c>
      <c r="AF3695" s="252">
        <f t="shared" si="108"/>
        <v>329</v>
      </c>
      <c r="AG3695" s="9" t="s">
        <v>34</v>
      </c>
    </row>
    <row r="3696" spans="2:33">
      <c r="B3696" s="225">
        <v>3684</v>
      </c>
      <c r="C3696" s="226" t="s">
        <v>85</v>
      </c>
      <c r="D3696" s="227" t="s">
        <v>86</v>
      </c>
      <c r="E3696" s="228" t="s">
        <v>5337</v>
      </c>
      <c r="F3696" s="226" t="s">
        <v>5338</v>
      </c>
      <c r="G3696" s="226" t="s">
        <v>65</v>
      </c>
      <c r="H3696" s="226" t="s">
        <v>66</v>
      </c>
      <c r="I3696" s="229">
        <f t="shared" si="109"/>
        <v>0</v>
      </c>
      <c r="J3696" s="232"/>
      <c r="K3696" s="226" t="s">
        <v>13244</v>
      </c>
      <c r="L3696" s="226" t="s">
        <v>5338</v>
      </c>
      <c r="M3696" s="226" t="s">
        <v>8141</v>
      </c>
      <c r="N3696" s="226" t="s">
        <v>8156</v>
      </c>
      <c r="O3696" s="232">
        <v>45335</v>
      </c>
      <c r="P3696" s="232"/>
      <c r="Q3696" s="232"/>
      <c r="R3696" s="232"/>
      <c r="S3696" s="226" t="s">
        <v>8163</v>
      </c>
      <c r="T3696" s="229">
        <v>45338</v>
      </c>
      <c r="U3696" s="232"/>
      <c r="V3696" s="233"/>
      <c r="W3696" s="233"/>
      <c r="X3696" s="226" t="s">
        <v>8152</v>
      </c>
      <c r="Y3696" s="229">
        <v>45338</v>
      </c>
      <c r="Z3696" s="232">
        <v>45338</v>
      </c>
      <c r="AA3696" s="232"/>
      <c r="AB3696" s="232"/>
      <c r="AC3696" s="234"/>
      <c r="AD3696" s="232"/>
      <c r="AE3696" s="253" t="str">
        <f>IF($N3696=マイタスク!$U$5,"作業者","")&amp;IF($S3696=マイタスク!$U$5,"ピアレビュー","")&amp;IF($X3696=マイタスク!$U$5,"SVレビュー","")</f>
        <v/>
      </c>
      <c r="AF3696" s="252">
        <f t="shared" si="108"/>
        <v>388</v>
      </c>
      <c r="AG3696" s="9" t="s">
        <v>34</v>
      </c>
    </row>
    <row r="3697" spans="2:33">
      <c r="B3697" s="225">
        <v>3685</v>
      </c>
      <c r="C3697" s="226" t="s">
        <v>85</v>
      </c>
      <c r="D3697" s="227" t="s">
        <v>86</v>
      </c>
      <c r="E3697" s="228" t="s">
        <v>5339</v>
      </c>
      <c r="F3697" s="226" t="s">
        <v>5340</v>
      </c>
      <c r="G3697" s="226" t="s">
        <v>65</v>
      </c>
      <c r="H3697" s="226" t="s">
        <v>66</v>
      </c>
      <c r="I3697" s="229">
        <f t="shared" si="109"/>
        <v>0</v>
      </c>
      <c r="J3697" s="232"/>
      <c r="K3697" s="226" t="s">
        <v>13245</v>
      </c>
      <c r="L3697" s="226" t="s">
        <v>5340</v>
      </c>
      <c r="M3697" s="226" t="s">
        <v>8141</v>
      </c>
      <c r="N3697" s="226" t="s">
        <v>8167</v>
      </c>
      <c r="O3697" s="232">
        <v>45341</v>
      </c>
      <c r="P3697" s="232"/>
      <c r="Q3697" s="232"/>
      <c r="R3697" s="232"/>
      <c r="S3697" s="226" t="s">
        <v>8156</v>
      </c>
      <c r="T3697" s="229">
        <v>45344</v>
      </c>
      <c r="U3697" s="232"/>
      <c r="V3697" s="233"/>
      <c r="W3697" s="233"/>
      <c r="X3697" s="226"/>
      <c r="Y3697" s="229"/>
      <c r="Z3697" s="232">
        <v>45344</v>
      </c>
      <c r="AA3697" s="232"/>
      <c r="AB3697" s="232"/>
      <c r="AC3697" s="234"/>
      <c r="AD3697" s="232"/>
      <c r="AE3697" s="253" t="str">
        <f>IF($N3697=マイタスク!$U$5,"作業者","")&amp;IF($S3697=マイタスク!$U$5,"ピアレビュー","")&amp;IF($X3697=マイタスク!$U$5,"SVレビュー","")</f>
        <v/>
      </c>
      <c r="AF3697" s="252">
        <f t="shared" si="108"/>
        <v>394</v>
      </c>
      <c r="AG3697" s="9" t="s">
        <v>34</v>
      </c>
    </row>
    <row r="3698" spans="2:33">
      <c r="B3698" s="225">
        <v>3686</v>
      </c>
      <c r="C3698" s="226" t="s">
        <v>85</v>
      </c>
      <c r="D3698" s="227" t="s">
        <v>86</v>
      </c>
      <c r="E3698" s="228" t="s">
        <v>5341</v>
      </c>
      <c r="F3698" s="226" t="s">
        <v>5342</v>
      </c>
      <c r="G3698" s="226" t="s">
        <v>65</v>
      </c>
      <c r="H3698" s="226" t="s">
        <v>66</v>
      </c>
      <c r="I3698" s="229">
        <f t="shared" si="109"/>
        <v>0</v>
      </c>
      <c r="J3698" s="232"/>
      <c r="K3698" s="226" t="s">
        <v>13246</v>
      </c>
      <c r="L3698" s="226" t="s">
        <v>5342</v>
      </c>
      <c r="M3698" s="226" t="s">
        <v>8141</v>
      </c>
      <c r="N3698" s="226" t="s">
        <v>8156</v>
      </c>
      <c r="O3698" s="232">
        <v>45348</v>
      </c>
      <c r="P3698" s="232"/>
      <c r="Q3698" s="232"/>
      <c r="R3698" s="232"/>
      <c r="S3698" s="226" t="s">
        <v>8163</v>
      </c>
      <c r="T3698" s="229">
        <v>45352</v>
      </c>
      <c r="U3698" s="232"/>
      <c r="V3698" s="233"/>
      <c r="W3698" s="233"/>
      <c r="X3698" s="226" t="s">
        <v>8152</v>
      </c>
      <c r="Y3698" s="229">
        <v>45352</v>
      </c>
      <c r="Z3698" s="232">
        <v>45352</v>
      </c>
      <c r="AA3698" s="232"/>
      <c r="AB3698" s="232"/>
      <c r="AC3698" s="234"/>
      <c r="AD3698" s="232"/>
      <c r="AE3698" s="253" t="str">
        <f>IF($N3698=マイタスク!$U$5,"作業者","")&amp;IF($S3698=マイタスク!$U$5,"ピアレビュー","")&amp;IF($X3698=マイタスク!$U$5,"SVレビュー","")</f>
        <v/>
      </c>
      <c r="AF3698" s="252">
        <f t="shared" si="108"/>
        <v>400</v>
      </c>
      <c r="AG3698" s="9" t="s">
        <v>34</v>
      </c>
    </row>
    <row r="3699" spans="2:33">
      <c r="B3699" s="225">
        <v>3687</v>
      </c>
      <c r="C3699" s="226" t="s">
        <v>85</v>
      </c>
      <c r="D3699" s="227" t="s">
        <v>86</v>
      </c>
      <c r="E3699" s="228" t="s">
        <v>5343</v>
      </c>
      <c r="F3699" s="226" t="s">
        <v>5344</v>
      </c>
      <c r="G3699" s="226" t="s">
        <v>65</v>
      </c>
      <c r="H3699" s="226" t="s">
        <v>66</v>
      </c>
      <c r="I3699" s="229">
        <f t="shared" si="109"/>
        <v>0</v>
      </c>
      <c r="J3699" s="232"/>
      <c r="K3699" s="226" t="s">
        <v>13247</v>
      </c>
      <c r="L3699" s="226" t="s">
        <v>5344</v>
      </c>
      <c r="M3699" s="226" t="s">
        <v>8141</v>
      </c>
      <c r="N3699" s="226" t="s">
        <v>8165</v>
      </c>
      <c r="O3699" s="232">
        <v>44987.375</v>
      </c>
      <c r="P3699" s="232"/>
      <c r="Q3699" s="232"/>
      <c r="R3699" s="232"/>
      <c r="S3699" s="226" t="s">
        <v>8152</v>
      </c>
      <c r="T3699" s="229">
        <v>44988.375</v>
      </c>
      <c r="U3699" s="232"/>
      <c r="V3699" s="233"/>
      <c r="W3699" s="233"/>
      <c r="X3699" s="226"/>
      <c r="Y3699" s="229"/>
      <c r="Z3699" s="232">
        <v>44988.375</v>
      </c>
      <c r="AA3699" s="232"/>
      <c r="AB3699" s="232"/>
      <c r="AC3699" s="234"/>
      <c r="AD3699" s="232"/>
      <c r="AE3699" s="253" t="str">
        <f>IF($N3699=マイタスク!$U$5,"作業者","")&amp;IF($S3699=マイタスク!$U$5,"ピアレビュー","")&amp;IF($X3699=マイタスク!$U$5,"SVレビュー","")</f>
        <v/>
      </c>
      <c r="AF3699" s="252">
        <f t="shared" si="108"/>
        <v>97</v>
      </c>
      <c r="AG3699" s="9" t="s">
        <v>34</v>
      </c>
    </row>
    <row r="3700" spans="2:33">
      <c r="B3700" s="225">
        <v>3688</v>
      </c>
      <c r="C3700" s="226" t="s">
        <v>85</v>
      </c>
      <c r="D3700" s="227" t="s">
        <v>86</v>
      </c>
      <c r="E3700" s="228" t="s">
        <v>5345</v>
      </c>
      <c r="F3700" s="226" t="s">
        <v>5346</v>
      </c>
      <c r="G3700" s="226" t="s">
        <v>65</v>
      </c>
      <c r="H3700" s="226" t="s">
        <v>66</v>
      </c>
      <c r="I3700" s="229">
        <f t="shared" si="109"/>
        <v>0</v>
      </c>
      <c r="J3700" s="232"/>
      <c r="K3700" s="226" t="s">
        <v>13248</v>
      </c>
      <c r="L3700" s="226" t="s">
        <v>5346</v>
      </c>
      <c r="M3700" s="226" t="s">
        <v>8141</v>
      </c>
      <c r="N3700" s="226" t="s">
        <v>8163</v>
      </c>
      <c r="O3700" s="232">
        <v>45327</v>
      </c>
      <c r="P3700" s="232"/>
      <c r="Q3700" s="232"/>
      <c r="R3700" s="232"/>
      <c r="S3700" s="226" t="s">
        <v>8152</v>
      </c>
      <c r="T3700" s="229">
        <v>45331</v>
      </c>
      <c r="U3700" s="232"/>
      <c r="V3700" s="233"/>
      <c r="W3700" s="233"/>
      <c r="X3700" s="226" t="s">
        <v>8152</v>
      </c>
      <c r="Y3700" s="229">
        <v>45331</v>
      </c>
      <c r="Z3700" s="232">
        <v>45331</v>
      </c>
      <c r="AA3700" s="232"/>
      <c r="AB3700" s="232"/>
      <c r="AC3700" s="234"/>
      <c r="AD3700" s="232"/>
      <c r="AE3700" s="253" t="str">
        <f>IF($N3700=マイタスク!$U$5,"作業者","")&amp;IF($S3700=マイタスク!$U$5,"ピアレビュー","")&amp;IF($X3700=マイタスク!$U$5,"SVレビュー","")</f>
        <v/>
      </c>
      <c r="AF3700" s="252">
        <f t="shared" si="108"/>
        <v>382</v>
      </c>
      <c r="AG3700" s="9" t="s">
        <v>34</v>
      </c>
    </row>
    <row r="3701" spans="2:33">
      <c r="B3701" s="225">
        <v>3689</v>
      </c>
      <c r="C3701" s="226" t="s">
        <v>85</v>
      </c>
      <c r="D3701" s="227" t="s">
        <v>86</v>
      </c>
      <c r="E3701" s="228" t="s">
        <v>5347</v>
      </c>
      <c r="F3701" s="226" t="s">
        <v>5348</v>
      </c>
      <c r="G3701" s="226" t="s">
        <v>65</v>
      </c>
      <c r="H3701" s="226" t="s">
        <v>66</v>
      </c>
      <c r="I3701" s="229">
        <f t="shared" si="109"/>
        <v>0</v>
      </c>
      <c r="J3701" s="232"/>
      <c r="K3701" s="226" t="s">
        <v>13249</v>
      </c>
      <c r="L3701" s="226" t="s">
        <v>5348</v>
      </c>
      <c r="M3701" s="226" t="s">
        <v>8141</v>
      </c>
      <c r="N3701" s="226" t="s">
        <v>8208</v>
      </c>
      <c r="O3701" s="232">
        <v>45726</v>
      </c>
      <c r="P3701" s="232"/>
      <c r="Q3701" s="232"/>
      <c r="R3701" s="232"/>
      <c r="S3701" s="226" t="s">
        <v>8433</v>
      </c>
      <c r="T3701" s="229">
        <v>45730</v>
      </c>
      <c r="U3701" s="232"/>
      <c r="V3701" s="233"/>
      <c r="W3701" s="233"/>
      <c r="X3701" s="226"/>
      <c r="Y3701" s="229"/>
      <c r="Z3701" s="232">
        <v>45723</v>
      </c>
      <c r="AA3701" s="232"/>
      <c r="AB3701" s="232"/>
      <c r="AC3701" s="234"/>
      <c r="AD3701" s="232"/>
      <c r="AE3701" s="253" t="str">
        <f>IF($N3701=マイタスク!$U$5,"作業者","")&amp;IF($S3701=マイタスク!$U$5,"ピアレビュー","")&amp;IF($X3701=マイタスク!$U$5,"SVレビュー","")</f>
        <v/>
      </c>
      <c r="AF3701" s="252">
        <f t="shared" si="108"/>
        <v>735</v>
      </c>
      <c r="AG3701" s="9" t="s">
        <v>34</v>
      </c>
    </row>
    <row r="3702" spans="2:33">
      <c r="B3702" s="225">
        <v>3690</v>
      </c>
      <c r="C3702" s="226" t="s">
        <v>85</v>
      </c>
      <c r="D3702" s="227" t="s">
        <v>86</v>
      </c>
      <c r="E3702" s="228" t="s">
        <v>5349</v>
      </c>
      <c r="F3702" s="226" t="s">
        <v>5350</v>
      </c>
      <c r="G3702" s="226" t="s">
        <v>65</v>
      </c>
      <c r="H3702" s="226" t="s">
        <v>66</v>
      </c>
      <c r="I3702" s="229">
        <f t="shared" si="109"/>
        <v>0</v>
      </c>
      <c r="J3702" s="232"/>
      <c r="K3702" s="226" t="s">
        <v>13250</v>
      </c>
      <c r="L3702" s="226" t="s">
        <v>5350</v>
      </c>
      <c r="M3702" s="226" t="s">
        <v>8141</v>
      </c>
      <c r="N3702" s="226" t="s">
        <v>8156</v>
      </c>
      <c r="O3702" s="232">
        <v>45362</v>
      </c>
      <c r="P3702" s="232"/>
      <c r="Q3702" s="232"/>
      <c r="R3702" s="232"/>
      <c r="S3702" s="226" t="s">
        <v>8167</v>
      </c>
      <c r="T3702" s="229">
        <v>45366</v>
      </c>
      <c r="U3702" s="232"/>
      <c r="V3702" s="233"/>
      <c r="W3702" s="233"/>
      <c r="X3702" s="226" t="s">
        <v>8152</v>
      </c>
      <c r="Y3702" s="229">
        <v>45366</v>
      </c>
      <c r="Z3702" s="232">
        <v>45366</v>
      </c>
      <c r="AA3702" s="232"/>
      <c r="AB3702" s="232"/>
      <c r="AC3702" s="234"/>
      <c r="AD3702" s="232"/>
      <c r="AE3702" s="253" t="str">
        <f>IF($N3702=マイタスク!$U$5,"作業者","")&amp;IF($S3702=マイタスク!$U$5,"ピアレビュー","")&amp;IF($X3702=マイタスク!$U$5,"SVレビュー","")</f>
        <v/>
      </c>
      <c r="AF3702" s="252">
        <f t="shared" si="108"/>
        <v>415</v>
      </c>
      <c r="AG3702" s="9" t="s">
        <v>34</v>
      </c>
    </row>
    <row r="3703" spans="2:33">
      <c r="B3703" s="225">
        <v>3691</v>
      </c>
      <c r="C3703" s="226" t="s">
        <v>85</v>
      </c>
      <c r="D3703" s="227" t="s">
        <v>86</v>
      </c>
      <c r="E3703" s="228" t="s">
        <v>5351</v>
      </c>
      <c r="F3703" s="226" t="s">
        <v>5352</v>
      </c>
      <c r="G3703" s="226" t="s">
        <v>65</v>
      </c>
      <c r="H3703" s="226" t="s">
        <v>66</v>
      </c>
      <c r="I3703" s="229">
        <f t="shared" si="109"/>
        <v>0</v>
      </c>
      <c r="J3703" s="232"/>
      <c r="K3703" s="226" t="s">
        <v>13251</v>
      </c>
      <c r="L3703" s="226" t="s">
        <v>5352</v>
      </c>
      <c r="M3703" s="226" t="s">
        <v>8141</v>
      </c>
      <c r="N3703" s="226" t="s">
        <v>8188</v>
      </c>
      <c r="O3703" s="232">
        <v>45733</v>
      </c>
      <c r="P3703" s="232"/>
      <c r="Q3703" s="232"/>
      <c r="R3703" s="232"/>
      <c r="S3703" s="226" t="s">
        <v>8156</v>
      </c>
      <c r="T3703" s="229">
        <v>45737</v>
      </c>
      <c r="U3703" s="232"/>
      <c r="V3703" s="233"/>
      <c r="W3703" s="233"/>
      <c r="X3703" s="226"/>
      <c r="Y3703" s="229"/>
      <c r="Z3703" s="232">
        <v>45730</v>
      </c>
      <c r="AA3703" s="232"/>
      <c r="AB3703" s="232"/>
      <c r="AC3703" s="234"/>
      <c r="AD3703" s="232"/>
      <c r="AE3703" s="253" t="str">
        <f>IF($N3703=マイタスク!$U$5,"作業者","")&amp;IF($S3703=マイタスク!$U$5,"ピアレビュー","")&amp;IF($X3703=マイタスク!$U$5,"SVレビュー","")</f>
        <v/>
      </c>
      <c r="AF3703" s="252">
        <f t="shared" si="108"/>
        <v>742</v>
      </c>
      <c r="AG3703" s="9" t="s">
        <v>34</v>
      </c>
    </row>
    <row r="3704" spans="2:33">
      <c r="B3704" s="225">
        <v>3692</v>
      </c>
      <c r="C3704" s="226" t="s">
        <v>85</v>
      </c>
      <c r="D3704" s="227" t="s">
        <v>86</v>
      </c>
      <c r="E3704" s="228" t="s">
        <v>5353</v>
      </c>
      <c r="F3704" s="226" t="s">
        <v>5354</v>
      </c>
      <c r="G3704" s="226" t="s">
        <v>65</v>
      </c>
      <c r="H3704" s="226" t="s">
        <v>66</v>
      </c>
      <c r="I3704" s="229">
        <f t="shared" si="109"/>
        <v>0</v>
      </c>
      <c r="J3704" s="232"/>
      <c r="K3704" s="226" t="s">
        <v>13252</v>
      </c>
      <c r="L3704" s="226" t="s">
        <v>5354</v>
      </c>
      <c r="M3704" s="226" t="s">
        <v>8141</v>
      </c>
      <c r="N3704" s="226" t="s">
        <v>8167</v>
      </c>
      <c r="O3704" s="232">
        <v>45369</v>
      </c>
      <c r="P3704" s="232"/>
      <c r="Q3704" s="232"/>
      <c r="R3704" s="232"/>
      <c r="S3704" s="226" t="s">
        <v>8156</v>
      </c>
      <c r="T3704" s="229">
        <v>45373</v>
      </c>
      <c r="U3704" s="232"/>
      <c r="V3704" s="233"/>
      <c r="W3704" s="233"/>
      <c r="X3704" s="226" t="s">
        <v>8152</v>
      </c>
      <c r="Y3704" s="229">
        <v>45373</v>
      </c>
      <c r="Z3704" s="232">
        <v>45373</v>
      </c>
      <c r="AA3704" s="232"/>
      <c r="AB3704" s="232"/>
      <c r="AC3704" s="234"/>
      <c r="AD3704" s="232"/>
      <c r="AE3704" s="253" t="str">
        <f>IF($N3704=マイタスク!$U$5,"作業者","")&amp;IF($S3704=マイタスク!$U$5,"ピアレビュー","")&amp;IF($X3704=マイタスク!$U$5,"SVレビュー","")</f>
        <v/>
      </c>
      <c r="AF3704" s="252">
        <f t="shared" si="108"/>
        <v>422</v>
      </c>
      <c r="AG3704" s="9" t="s">
        <v>34</v>
      </c>
    </row>
    <row r="3705" spans="2:33">
      <c r="B3705" s="225">
        <v>3693</v>
      </c>
      <c r="C3705" s="226" t="s">
        <v>85</v>
      </c>
      <c r="D3705" s="227" t="s">
        <v>86</v>
      </c>
      <c r="E3705" s="228" t="s">
        <v>5355</v>
      </c>
      <c r="F3705" s="226" t="s">
        <v>5356</v>
      </c>
      <c r="G3705" s="226" t="s">
        <v>65</v>
      </c>
      <c r="H3705" s="226" t="s">
        <v>66</v>
      </c>
      <c r="I3705" s="229">
        <f t="shared" si="109"/>
        <v>0</v>
      </c>
      <c r="J3705" s="232"/>
      <c r="K3705" s="226" t="s">
        <v>13253</v>
      </c>
      <c r="L3705" s="226" t="s">
        <v>5356</v>
      </c>
      <c r="M3705" s="226" t="s">
        <v>8141</v>
      </c>
      <c r="N3705" s="226" t="s">
        <v>8188</v>
      </c>
      <c r="O3705" s="232">
        <v>45740</v>
      </c>
      <c r="P3705" s="232"/>
      <c r="Q3705" s="232"/>
      <c r="R3705" s="232"/>
      <c r="S3705" s="226" t="s">
        <v>8164</v>
      </c>
      <c r="T3705" s="229">
        <v>45744</v>
      </c>
      <c r="U3705" s="232"/>
      <c r="V3705" s="233"/>
      <c r="W3705" s="233"/>
      <c r="X3705" s="226"/>
      <c r="Y3705" s="229"/>
      <c r="Z3705" s="232">
        <v>45744</v>
      </c>
      <c r="AA3705" s="232"/>
      <c r="AB3705" s="232"/>
      <c r="AC3705" s="234"/>
      <c r="AD3705" s="232"/>
      <c r="AE3705" s="253" t="str">
        <f>IF($N3705=マイタスク!$U$5,"作業者","")&amp;IF($S3705=マイタスク!$U$5,"ピアレビュー","")&amp;IF($X3705=マイタスク!$U$5,"SVレビュー","")</f>
        <v/>
      </c>
      <c r="AF3705" s="252">
        <f t="shared" si="108"/>
        <v>750</v>
      </c>
      <c r="AG3705" s="9" t="s">
        <v>34</v>
      </c>
    </row>
    <row r="3706" spans="2:33">
      <c r="B3706" s="225">
        <v>3694</v>
      </c>
      <c r="C3706" s="226" t="s">
        <v>85</v>
      </c>
      <c r="D3706" s="227" t="s">
        <v>86</v>
      </c>
      <c r="E3706" s="228" t="s">
        <v>5357</v>
      </c>
      <c r="F3706" s="226" t="s">
        <v>5358</v>
      </c>
      <c r="G3706" s="226" t="s">
        <v>65</v>
      </c>
      <c r="H3706" s="226" t="s">
        <v>66</v>
      </c>
      <c r="I3706" s="229">
        <f t="shared" si="109"/>
        <v>0</v>
      </c>
      <c r="J3706" s="232"/>
      <c r="K3706" s="226" t="s">
        <v>13254</v>
      </c>
      <c r="L3706" s="226" t="s">
        <v>5358</v>
      </c>
      <c r="M3706" s="226" t="s">
        <v>8141</v>
      </c>
      <c r="N3706" s="226" t="s">
        <v>8156</v>
      </c>
      <c r="O3706" s="232">
        <v>45376</v>
      </c>
      <c r="P3706" s="232"/>
      <c r="Q3706" s="232"/>
      <c r="R3706" s="232"/>
      <c r="S3706" s="226" t="s">
        <v>8167</v>
      </c>
      <c r="T3706" s="229">
        <v>45380</v>
      </c>
      <c r="U3706" s="232"/>
      <c r="V3706" s="233"/>
      <c r="W3706" s="233"/>
      <c r="X3706" s="226" t="s">
        <v>8152</v>
      </c>
      <c r="Y3706" s="229">
        <v>45380</v>
      </c>
      <c r="Z3706" s="232">
        <v>45380</v>
      </c>
      <c r="AA3706" s="232"/>
      <c r="AB3706" s="232"/>
      <c r="AC3706" s="234"/>
      <c r="AD3706" s="232"/>
      <c r="AE3706" s="253" t="str">
        <f>IF($N3706=マイタスク!$U$5,"作業者","")&amp;IF($S3706=マイタスク!$U$5,"ピアレビュー","")&amp;IF($X3706=マイタスク!$U$5,"SVレビュー","")</f>
        <v/>
      </c>
      <c r="AF3706" s="252">
        <f t="shared" si="108"/>
        <v>429</v>
      </c>
      <c r="AG3706" s="9" t="s">
        <v>34</v>
      </c>
    </row>
    <row r="3707" spans="2:33">
      <c r="B3707" s="225">
        <v>3695</v>
      </c>
      <c r="C3707" s="226" t="s">
        <v>85</v>
      </c>
      <c r="D3707" s="227" t="s">
        <v>86</v>
      </c>
      <c r="E3707" s="228" t="s">
        <v>5359</v>
      </c>
      <c r="F3707" s="226" t="s">
        <v>5360</v>
      </c>
      <c r="G3707" s="226" t="s">
        <v>65</v>
      </c>
      <c r="H3707" s="226" t="s">
        <v>66</v>
      </c>
      <c r="I3707" s="229">
        <f t="shared" si="109"/>
        <v>0</v>
      </c>
      <c r="J3707" s="232"/>
      <c r="K3707" s="226" t="s">
        <v>13255</v>
      </c>
      <c r="L3707" s="226" t="s">
        <v>5360</v>
      </c>
      <c r="M3707" s="226" t="s">
        <v>8141</v>
      </c>
      <c r="N3707" s="226" t="s">
        <v>8188</v>
      </c>
      <c r="O3707" s="232">
        <v>45747</v>
      </c>
      <c r="P3707" s="232"/>
      <c r="Q3707" s="232"/>
      <c r="R3707" s="232"/>
      <c r="S3707" s="226" t="s">
        <v>8208</v>
      </c>
      <c r="T3707" s="229">
        <v>45751</v>
      </c>
      <c r="U3707" s="232"/>
      <c r="V3707" s="233"/>
      <c r="W3707" s="233"/>
      <c r="X3707" s="226"/>
      <c r="Y3707" s="229"/>
      <c r="Z3707" s="232">
        <v>45744</v>
      </c>
      <c r="AA3707" s="232"/>
      <c r="AB3707" s="232"/>
      <c r="AC3707" s="234"/>
      <c r="AD3707" s="232"/>
      <c r="AE3707" s="253" t="str">
        <f>IF($N3707=マイタスク!$U$5,"作業者","")&amp;IF($S3707=マイタスク!$U$5,"ピアレビュー","")&amp;IF($X3707=マイタスク!$U$5,"SVレビュー","")</f>
        <v/>
      </c>
      <c r="AF3707" s="252">
        <f t="shared" si="108"/>
        <v>756</v>
      </c>
      <c r="AG3707" s="9" t="s">
        <v>34</v>
      </c>
    </row>
    <row r="3708" spans="2:33">
      <c r="B3708" s="225">
        <v>3696</v>
      </c>
      <c r="C3708" s="226" t="s">
        <v>85</v>
      </c>
      <c r="D3708" s="227" t="s">
        <v>86</v>
      </c>
      <c r="E3708" s="228" t="s">
        <v>5361</v>
      </c>
      <c r="F3708" s="226" t="s">
        <v>5362</v>
      </c>
      <c r="G3708" s="226" t="s">
        <v>65</v>
      </c>
      <c r="H3708" s="226" t="s">
        <v>66</v>
      </c>
      <c r="I3708" s="229">
        <f t="shared" si="109"/>
        <v>0</v>
      </c>
      <c r="J3708" s="232"/>
      <c r="K3708" s="226" t="s">
        <v>13256</v>
      </c>
      <c r="L3708" s="226" t="s">
        <v>5362</v>
      </c>
      <c r="M3708" s="226" t="s">
        <v>8141</v>
      </c>
      <c r="N3708" s="226" t="s">
        <v>8188</v>
      </c>
      <c r="O3708" s="232">
        <v>45719</v>
      </c>
      <c r="P3708" s="232"/>
      <c r="Q3708" s="232"/>
      <c r="R3708" s="232"/>
      <c r="S3708" s="226" t="s">
        <v>8433</v>
      </c>
      <c r="T3708" s="229">
        <v>45723</v>
      </c>
      <c r="U3708" s="232"/>
      <c r="V3708" s="233"/>
      <c r="W3708" s="233"/>
      <c r="X3708" s="226"/>
      <c r="Y3708" s="229"/>
      <c r="Z3708" s="232">
        <v>45716</v>
      </c>
      <c r="AA3708" s="232"/>
      <c r="AB3708" s="232"/>
      <c r="AC3708" s="234"/>
      <c r="AD3708" s="232"/>
      <c r="AE3708" s="253" t="str">
        <f>IF($N3708=マイタスク!$U$5,"作業者","")&amp;IF($S3708=マイタスク!$U$5,"ピアレビュー","")&amp;IF($X3708=マイタスク!$U$5,"SVレビュー","")</f>
        <v/>
      </c>
      <c r="AF3708" s="252">
        <f t="shared" si="108"/>
        <v>729</v>
      </c>
      <c r="AG3708" s="9" t="s">
        <v>34</v>
      </c>
    </row>
    <row r="3709" spans="2:33">
      <c r="B3709" s="225">
        <v>3697</v>
      </c>
      <c r="C3709" s="226" t="s">
        <v>85</v>
      </c>
      <c r="D3709" s="227" t="s">
        <v>86</v>
      </c>
      <c r="E3709" s="228" t="s">
        <v>5363</v>
      </c>
      <c r="F3709" s="226" t="s">
        <v>5364</v>
      </c>
      <c r="G3709" s="226" t="s">
        <v>65</v>
      </c>
      <c r="H3709" s="226" t="s">
        <v>66</v>
      </c>
      <c r="I3709" s="229">
        <f t="shared" si="109"/>
        <v>0</v>
      </c>
      <c r="J3709" s="232"/>
      <c r="K3709" s="226" t="s">
        <v>13257</v>
      </c>
      <c r="L3709" s="226" t="s">
        <v>5364</v>
      </c>
      <c r="M3709" s="226" t="s">
        <v>8141</v>
      </c>
      <c r="N3709" s="226" t="s">
        <v>8167</v>
      </c>
      <c r="O3709" s="232">
        <v>45355</v>
      </c>
      <c r="P3709" s="232"/>
      <c r="Q3709" s="232"/>
      <c r="R3709" s="232"/>
      <c r="S3709" s="226" t="s">
        <v>8230</v>
      </c>
      <c r="T3709" s="229">
        <v>45359</v>
      </c>
      <c r="U3709" s="232"/>
      <c r="V3709" s="233"/>
      <c r="W3709" s="233"/>
      <c r="X3709" s="226" t="s">
        <v>8152</v>
      </c>
      <c r="Y3709" s="229">
        <v>45359</v>
      </c>
      <c r="Z3709" s="232">
        <v>45359</v>
      </c>
      <c r="AA3709" s="232"/>
      <c r="AB3709" s="232"/>
      <c r="AC3709" s="234"/>
      <c r="AD3709" s="232"/>
      <c r="AE3709" s="253" t="str">
        <f>IF($N3709=マイタスク!$U$5,"作業者","")&amp;IF($S3709=マイタスク!$U$5,"ピアレビュー","")&amp;IF($X3709=マイタスク!$U$5,"SVレビュー","")</f>
        <v/>
      </c>
      <c r="AF3709" s="252">
        <f t="shared" si="108"/>
        <v>407</v>
      </c>
      <c r="AG3709" s="9" t="s">
        <v>34</v>
      </c>
    </row>
    <row r="3710" spans="2:33">
      <c r="B3710" s="225">
        <v>3698</v>
      </c>
      <c r="C3710" s="226" t="s">
        <v>85</v>
      </c>
      <c r="D3710" s="227" t="s">
        <v>86</v>
      </c>
      <c r="E3710" s="228" t="s">
        <v>5365</v>
      </c>
      <c r="F3710" s="226" t="s">
        <v>5366</v>
      </c>
      <c r="G3710" s="226" t="s">
        <v>65</v>
      </c>
      <c r="H3710" s="226" t="s">
        <v>66</v>
      </c>
      <c r="I3710" s="229">
        <f t="shared" si="109"/>
        <v>0</v>
      </c>
      <c r="J3710" s="232"/>
      <c r="K3710" s="226" t="s">
        <v>13258</v>
      </c>
      <c r="L3710" s="226" t="s">
        <v>13259</v>
      </c>
      <c r="M3710" s="226" t="s">
        <v>8141</v>
      </c>
      <c r="N3710" s="226" t="s">
        <v>8216</v>
      </c>
      <c r="O3710" s="232">
        <v>45026.375</v>
      </c>
      <c r="P3710" s="232"/>
      <c r="Q3710" s="232"/>
      <c r="R3710" s="232"/>
      <c r="S3710" s="226" t="s">
        <v>8163</v>
      </c>
      <c r="T3710" s="229">
        <v>45028.375</v>
      </c>
      <c r="U3710" s="232"/>
      <c r="V3710" s="233"/>
      <c r="W3710" s="233"/>
      <c r="X3710" s="226"/>
      <c r="Y3710" s="229"/>
      <c r="Z3710" s="232">
        <v>45028.375</v>
      </c>
      <c r="AA3710" s="232"/>
      <c r="AB3710" s="232"/>
      <c r="AC3710" s="234"/>
      <c r="AD3710" s="232"/>
      <c r="AE3710" s="253" t="str">
        <f>IF($N3710=マイタスク!$U$5,"作業者","")&amp;IF($S3710=マイタスク!$U$5,"ピアレビュー","")&amp;IF($X3710=マイタスク!$U$5,"SVレビュー","")</f>
        <v/>
      </c>
      <c r="AF3710" s="252">
        <f t="shared" si="108"/>
        <v>133</v>
      </c>
      <c r="AG3710" s="9" t="s">
        <v>34</v>
      </c>
    </row>
    <row r="3711" spans="2:33">
      <c r="B3711" s="225">
        <v>3699</v>
      </c>
      <c r="C3711" s="226" t="s">
        <v>85</v>
      </c>
      <c r="D3711" s="227" t="s">
        <v>86</v>
      </c>
      <c r="E3711" s="228" t="s">
        <v>5365</v>
      </c>
      <c r="F3711" s="226" t="s">
        <v>5366</v>
      </c>
      <c r="G3711" s="226" t="s">
        <v>65</v>
      </c>
      <c r="H3711" s="226" t="s">
        <v>66</v>
      </c>
      <c r="I3711" s="229">
        <f t="shared" si="109"/>
        <v>0</v>
      </c>
      <c r="J3711" s="232"/>
      <c r="K3711" s="226" t="s">
        <v>13260</v>
      </c>
      <c r="L3711" s="226" t="s">
        <v>13261</v>
      </c>
      <c r="M3711" s="226" t="s">
        <v>8141</v>
      </c>
      <c r="N3711" s="226" t="s">
        <v>8216</v>
      </c>
      <c r="O3711" s="232">
        <v>45029.375</v>
      </c>
      <c r="P3711" s="232"/>
      <c r="Q3711" s="232"/>
      <c r="R3711" s="232"/>
      <c r="S3711" s="226" t="s">
        <v>8163</v>
      </c>
      <c r="T3711" s="229">
        <v>45030.375</v>
      </c>
      <c r="U3711" s="232"/>
      <c r="V3711" s="233"/>
      <c r="W3711" s="233"/>
      <c r="X3711" s="226"/>
      <c r="Y3711" s="229"/>
      <c r="Z3711" s="232">
        <v>45030.375</v>
      </c>
      <c r="AA3711" s="232"/>
      <c r="AB3711" s="232"/>
      <c r="AC3711" s="234"/>
      <c r="AD3711" s="232"/>
      <c r="AE3711" s="253" t="str">
        <f>IF($N3711=マイタスク!$U$5,"作業者","")&amp;IF($S3711=マイタスク!$U$5,"ピアレビュー","")&amp;IF($X3711=マイタスク!$U$5,"SVレビュー","")</f>
        <v/>
      </c>
      <c r="AF3711" s="252">
        <f t="shared" si="108"/>
        <v>133</v>
      </c>
      <c r="AG3711" s="9" t="s">
        <v>34</v>
      </c>
    </row>
    <row r="3712" spans="2:33">
      <c r="B3712" s="225">
        <v>3700</v>
      </c>
      <c r="C3712" s="226" t="s">
        <v>85</v>
      </c>
      <c r="D3712" s="227" t="s">
        <v>86</v>
      </c>
      <c r="E3712" s="228" t="s">
        <v>5367</v>
      </c>
      <c r="F3712" s="226" t="s">
        <v>5368</v>
      </c>
      <c r="G3712" s="226" t="s">
        <v>65</v>
      </c>
      <c r="H3712" s="226" t="s">
        <v>66</v>
      </c>
      <c r="I3712" s="229">
        <f t="shared" si="109"/>
        <v>0</v>
      </c>
      <c r="J3712" s="232"/>
      <c r="K3712" s="226" t="s">
        <v>13262</v>
      </c>
      <c r="L3712" s="226" t="s">
        <v>5368</v>
      </c>
      <c r="M3712" s="226" t="s">
        <v>8141</v>
      </c>
      <c r="N3712" s="226" t="s">
        <v>8167</v>
      </c>
      <c r="O3712" s="232">
        <v>45397</v>
      </c>
      <c r="P3712" s="232"/>
      <c r="Q3712" s="232"/>
      <c r="R3712" s="232"/>
      <c r="S3712" s="226" t="s">
        <v>8156</v>
      </c>
      <c r="T3712" s="229">
        <v>45401</v>
      </c>
      <c r="U3712" s="232"/>
      <c r="V3712" s="233"/>
      <c r="W3712" s="233"/>
      <c r="X3712" s="226"/>
      <c r="Y3712" s="229"/>
      <c r="Z3712" s="232">
        <v>45394</v>
      </c>
      <c r="AA3712" s="232"/>
      <c r="AB3712" s="232"/>
      <c r="AC3712" s="234"/>
      <c r="AD3712" s="232"/>
      <c r="AE3712" s="253" t="str">
        <f>IF($N3712=マイタスク!$U$5,"作業者","")&amp;IF($S3712=マイタスク!$U$5,"ピアレビュー","")&amp;IF($X3712=マイタスク!$U$5,"SVレビュー","")</f>
        <v/>
      </c>
      <c r="AF3712" s="252">
        <f t="shared" si="108"/>
        <v>450</v>
      </c>
      <c r="AG3712" s="9" t="s">
        <v>34</v>
      </c>
    </row>
    <row r="3713" spans="2:33">
      <c r="B3713" s="225">
        <v>3701</v>
      </c>
      <c r="C3713" s="226" t="s">
        <v>85</v>
      </c>
      <c r="D3713" s="227" t="s">
        <v>86</v>
      </c>
      <c r="E3713" s="228" t="s">
        <v>5369</v>
      </c>
      <c r="F3713" s="226" t="s">
        <v>5370</v>
      </c>
      <c r="G3713" s="226" t="s">
        <v>65</v>
      </c>
      <c r="H3713" s="226" t="s">
        <v>66</v>
      </c>
      <c r="I3713" s="229">
        <f t="shared" si="109"/>
        <v>0</v>
      </c>
      <c r="J3713" s="232"/>
      <c r="K3713" s="226" t="s">
        <v>13263</v>
      </c>
      <c r="L3713" s="226" t="s">
        <v>13264</v>
      </c>
      <c r="M3713" s="226" t="s">
        <v>8141</v>
      </c>
      <c r="N3713" s="226" t="s">
        <v>8216</v>
      </c>
      <c r="O3713" s="232">
        <v>45033.375</v>
      </c>
      <c r="P3713" s="232"/>
      <c r="Q3713" s="232"/>
      <c r="R3713" s="232"/>
      <c r="S3713" s="226" t="s">
        <v>8163</v>
      </c>
      <c r="T3713" s="229">
        <v>45035.375</v>
      </c>
      <c r="U3713" s="232"/>
      <c r="V3713" s="233"/>
      <c r="W3713" s="233"/>
      <c r="X3713" s="226"/>
      <c r="Y3713" s="229"/>
      <c r="Z3713" s="232">
        <v>45035.375</v>
      </c>
      <c r="AA3713" s="232"/>
      <c r="AB3713" s="232"/>
      <c r="AC3713" s="234"/>
      <c r="AD3713" s="232"/>
      <c r="AE3713" s="253" t="str">
        <f>IF($N3713=マイタスク!$U$5,"作業者","")&amp;IF($S3713=マイタスク!$U$5,"ピアレビュー","")&amp;IF($X3713=マイタスク!$U$5,"SVレビュー","")</f>
        <v/>
      </c>
      <c r="AF3713" s="252">
        <f t="shared" si="108"/>
        <v>139</v>
      </c>
      <c r="AG3713" s="9" t="s">
        <v>34</v>
      </c>
    </row>
    <row r="3714" spans="2:33">
      <c r="B3714" s="225">
        <v>3702</v>
      </c>
      <c r="C3714" s="226" t="s">
        <v>85</v>
      </c>
      <c r="D3714" s="227" t="s">
        <v>86</v>
      </c>
      <c r="E3714" s="228" t="s">
        <v>5369</v>
      </c>
      <c r="F3714" s="226" t="s">
        <v>5370</v>
      </c>
      <c r="G3714" s="226" t="s">
        <v>65</v>
      </c>
      <c r="H3714" s="226" t="s">
        <v>66</v>
      </c>
      <c r="I3714" s="229">
        <f t="shared" si="109"/>
        <v>0</v>
      </c>
      <c r="J3714" s="232"/>
      <c r="K3714" s="226" t="s">
        <v>13265</v>
      </c>
      <c r="L3714" s="226" t="s">
        <v>13266</v>
      </c>
      <c r="M3714" s="226" t="s">
        <v>8141</v>
      </c>
      <c r="N3714" s="226" t="s">
        <v>8216</v>
      </c>
      <c r="O3714" s="232">
        <v>45036.375</v>
      </c>
      <c r="P3714" s="232"/>
      <c r="Q3714" s="232"/>
      <c r="R3714" s="232"/>
      <c r="S3714" s="226" t="s">
        <v>8163</v>
      </c>
      <c r="T3714" s="229">
        <v>45037.375</v>
      </c>
      <c r="U3714" s="232"/>
      <c r="V3714" s="233"/>
      <c r="W3714" s="233"/>
      <c r="X3714" s="226"/>
      <c r="Y3714" s="229"/>
      <c r="Z3714" s="232">
        <v>45037.375</v>
      </c>
      <c r="AA3714" s="232"/>
      <c r="AB3714" s="232"/>
      <c r="AC3714" s="234"/>
      <c r="AD3714" s="232"/>
      <c r="AE3714" s="253" t="str">
        <f>IF($N3714=マイタスク!$U$5,"作業者","")&amp;IF($S3714=マイタスク!$U$5,"ピアレビュー","")&amp;IF($X3714=マイタスク!$U$5,"SVレビュー","")</f>
        <v/>
      </c>
      <c r="AF3714" s="252">
        <f t="shared" si="108"/>
        <v>139</v>
      </c>
      <c r="AG3714" s="9" t="s">
        <v>34</v>
      </c>
    </row>
    <row r="3715" spans="2:33">
      <c r="B3715" s="225">
        <v>3703</v>
      </c>
      <c r="C3715" s="226" t="s">
        <v>85</v>
      </c>
      <c r="D3715" s="227" t="s">
        <v>86</v>
      </c>
      <c r="E3715" s="228" t="s">
        <v>5371</v>
      </c>
      <c r="F3715" s="226" t="s">
        <v>5372</v>
      </c>
      <c r="G3715" s="226" t="s">
        <v>65</v>
      </c>
      <c r="H3715" s="226" t="s">
        <v>66</v>
      </c>
      <c r="I3715" s="229">
        <f t="shared" si="109"/>
        <v>0</v>
      </c>
      <c r="J3715" s="232"/>
      <c r="K3715" s="226" t="s">
        <v>13267</v>
      </c>
      <c r="L3715" s="226" t="s">
        <v>5372</v>
      </c>
      <c r="M3715" s="226" t="s">
        <v>8141</v>
      </c>
      <c r="N3715" s="226" t="s">
        <v>8167</v>
      </c>
      <c r="O3715" s="232">
        <v>45383</v>
      </c>
      <c r="P3715" s="232"/>
      <c r="Q3715" s="232"/>
      <c r="R3715" s="232"/>
      <c r="S3715" s="226" t="s">
        <v>8156</v>
      </c>
      <c r="T3715" s="229">
        <v>45387</v>
      </c>
      <c r="U3715" s="232"/>
      <c r="V3715" s="233"/>
      <c r="W3715" s="233"/>
      <c r="X3715" s="226" t="s">
        <v>8152</v>
      </c>
      <c r="Y3715" s="229">
        <v>45387</v>
      </c>
      <c r="Z3715" s="232">
        <v>45387</v>
      </c>
      <c r="AA3715" s="232"/>
      <c r="AB3715" s="232"/>
      <c r="AC3715" s="234"/>
      <c r="AD3715" s="232"/>
      <c r="AE3715" s="253" t="str">
        <f>IF($N3715=マイタスク!$U$5,"作業者","")&amp;IF($S3715=マイタスク!$U$5,"ピアレビュー","")&amp;IF($X3715=マイタスク!$U$5,"SVレビュー","")</f>
        <v/>
      </c>
      <c r="AF3715" s="252">
        <f t="shared" si="108"/>
        <v>436</v>
      </c>
      <c r="AG3715" s="9" t="s">
        <v>34</v>
      </c>
    </row>
    <row r="3716" spans="2:33">
      <c r="B3716" s="225">
        <v>3704</v>
      </c>
      <c r="C3716" s="226" t="s">
        <v>85</v>
      </c>
      <c r="D3716" s="227" t="s">
        <v>86</v>
      </c>
      <c r="E3716" s="228" t="s">
        <v>5373</v>
      </c>
      <c r="F3716" s="226" t="s">
        <v>5374</v>
      </c>
      <c r="G3716" s="226" t="s">
        <v>65</v>
      </c>
      <c r="H3716" s="226" t="s">
        <v>66</v>
      </c>
      <c r="I3716" s="229">
        <f t="shared" si="109"/>
        <v>0</v>
      </c>
      <c r="J3716" s="232"/>
      <c r="K3716" s="226" t="s">
        <v>13268</v>
      </c>
      <c r="L3716" s="226" t="s">
        <v>5374</v>
      </c>
      <c r="M3716" s="226" t="s">
        <v>8141</v>
      </c>
      <c r="N3716" s="226" t="s">
        <v>8167</v>
      </c>
      <c r="O3716" s="232">
        <v>45404</v>
      </c>
      <c r="P3716" s="232"/>
      <c r="Q3716" s="232"/>
      <c r="R3716" s="232"/>
      <c r="S3716" s="226" t="s">
        <v>8156</v>
      </c>
      <c r="T3716" s="229">
        <v>45406</v>
      </c>
      <c r="U3716" s="232"/>
      <c r="V3716" s="233"/>
      <c r="W3716" s="233"/>
      <c r="X3716" s="226"/>
      <c r="Y3716" s="229"/>
      <c r="Z3716" s="232">
        <v>45408</v>
      </c>
      <c r="AA3716" s="232"/>
      <c r="AB3716" s="232"/>
      <c r="AC3716" s="234"/>
      <c r="AD3716" s="232"/>
      <c r="AE3716" s="253" t="str">
        <f>IF($N3716=マイタスク!$U$5,"作業者","")&amp;IF($S3716=マイタスク!$U$5,"ピアレビュー","")&amp;IF($X3716=マイタスク!$U$5,"SVレビュー","")</f>
        <v/>
      </c>
      <c r="AF3716" s="252">
        <f t="shared" si="108"/>
        <v>458</v>
      </c>
      <c r="AG3716" s="9" t="s">
        <v>34</v>
      </c>
    </row>
    <row r="3717" spans="2:33">
      <c r="B3717" s="225">
        <v>3705</v>
      </c>
      <c r="C3717" s="226" t="s">
        <v>85</v>
      </c>
      <c r="D3717" s="227" t="s">
        <v>86</v>
      </c>
      <c r="E3717" s="228" t="s">
        <v>5375</v>
      </c>
      <c r="F3717" s="226" t="s">
        <v>5376</v>
      </c>
      <c r="G3717" s="226" t="s">
        <v>65</v>
      </c>
      <c r="H3717" s="226" t="s">
        <v>66</v>
      </c>
      <c r="I3717" s="229">
        <f t="shared" si="109"/>
        <v>0</v>
      </c>
      <c r="J3717" s="232"/>
      <c r="K3717" s="226" t="s">
        <v>13269</v>
      </c>
      <c r="L3717" s="226" t="s">
        <v>13270</v>
      </c>
      <c r="M3717" s="226" t="s">
        <v>8141</v>
      </c>
      <c r="N3717" s="226" t="s">
        <v>8216</v>
      </c>
      <c r="O3717" s="232">
        <v>45040.375</v>
      </c>
      <c r="P3717" s="232"/>
      <c r="Q3717" s="232"/>
      <c r="R3717" s="232"/>
      <c r="S3717" s="226" t="s">
        <v>8163</v>
      </c>
      <c r="T3717" s="229">
        <v>45042.375</v>
      </c>
      <c r="U3717" s="232"/>
      <c r="V3717" s="233"/>
      <c r="W3717" s="233"/>
      <c r="X3717" s="226"/>
      <c r="Y3717" s="229"/>
      <c r="Z3717" s="232">
        <v>45042.375</v>
      </c>
      <c r="AA3717" s="232"/>
      <c r="AB3717" s="232"/>
      <c r="AC3717" s="234"/>
      <c r="AD3717" s="232"/>
      <c r="AE3717" s="253" t="str">
        <f>IF($N3717=マイタスク!$U$5,"作業者","")&amp;IF($S3717=マイタスク!$U$5,"ピアレビュー","")&amp;IF($X3717=マイタスク!$U$5,"SVレビュー","")</f>
        <v/>
      </c>
      <c r="AF3717" s="252">
        <f t="shared" si="108"/>
        <v>145</v>
      </c>
      <c r="AG3717" s="9" t="s">
        <v>34</v>
      </c>
    </row>
    <row r="3718" spans="2:33">
      <c r="B3718" s="225">
        <v>3706</v>
      </c>
      <c r="C3718" s="226" t="s">
        <v>85</v>
      </c>
      <c r="D3718" s="227" t="s">
        <v>86</v>
      </c>
      <c r="E3718" s="228" t="s">
        <v>5375</v>
      </c>
      <c r="F3718" s="226" t="s">
        <v>5376</v>
      </c>
      <c r="G3718" s="226" t="s">
        <v>65</v>
      </c>
      <c r="H3718" s="226" t="s">
        <v>66</v>
      </c>
      <c r="I3718" s="229">
        <f t="shared" si="109"/>
        <v>0</v>
      </c>
      <c r="J3718" s="232"/>
      <c r="K3718" s="226" t="s">
        <v>13271</v>
      </c>
      <c r="L3718" s="226" t="s">
        <v>13272</v>
      </c>
      <c r="M3718" s="226" t="s">
        <v>8141</v>
      </c>
      <c r="N3718" s="226" t="s">
        <v>8216</v>
      </c>
      <c r="O3718" s="232">
        <v>45043.375</v>
      </c>
      <c r="P3718" s="232"/>
      <c r="Q3718" s="232"/>
      <c r="R3718" s="232"/>
      <c r="S3718" s="226" t="s">
        <v>8163</v>
      </c>
      <c r="T3718" s="229">
        <v>45044.375</v>
      </c>
      <c r="U3718" s="232"/>
      <c r="V3718" s="233"/>
      <c r="W3718" s="233"/>
      <c r="X3718" s="226"/>
      <c r="Y3718" s="229"/>
      <c r="Z3718" s="232">
        <v>45044.375</v>
      </c>
      <c r="AA3718" s="232"/>
      <c r="AB3718" s="232"/>
      <c r="AC3718" s="234"/>
      <c r="AD3718" s="232"/>
      <c r="AE3718" s="253" t="str">
        <f>IF($N3718=マイタスク!$U$5,"作業者","")&amp;IF($S3718=マイタスク!$U$5,"ピアレビュー","")&amp;IF($X3718=マイタスク!$U$5,"SVレビュー","")</f>
        <v/>
      </c>
      <c r="AF3718" s="252">
        <f t="shared" si="108"/>
        <v>145</v>
      </c>
      <c r="AG3718" s="9" t="s">
        <v>34</v>
      </c>
    </row>
    <row r="3719" spans="2:33">
      <c r="B3719" s="225">
        <v>3707</v>
      </c>
      <c r="C3719" s="226" t="s">
        <v>85</v>
      </c>
      <c r="D3719" s="227" t="s">
        <v>86</v>
      </c>
      <c r="E3719" s="228" t="s">
        <v>5377</v>
      </c>
      <c r="F3719" s="226" t="s">
        <v>5378</v>
      </c>
      <c r="G3719" s="226" t="s">
        <v>65</v>
      </c>
      <c r="H3719" s="226" t="s">
        <v>66</v>
      </c>
      <c r="I3719" s="229">
        <f t="shared" si="109"/>
        <v>0</v>
      </c>
      <c r="J3719" s="232"/>
      <c r="K3719" s="226" t="s">
        <v>13273</v>
      </c>
      <c r="L3719" s="226" t="s">
        <v>5378</v>
      </c>
      <c r="M3719" s="226" t="s">
        <v>8141</v>
      </c>
      <c r="N3719" s="226" t="s">
        <v>8258</v>
      </c>
      <c r="O3719" s="232">
        <v>45775</v>
      </c>
      <c r="P3719" s="232"/>
      <c r="Q3719" s="232"/>
      <c r="R3719" s="232"/>
      <c r="S3719" s="226" t="s">
        <v>8433</v>
      </c>
      <c r="T3719" s="229">
        <v>45779</v>
      </c>
      <c r="U3719" s="232"/>
      <c r="V3719" s="233"/>
      <c r="W3719" s="233"/>
      <c r="X3719" s="226"/>
      <c r="Y3719" s="229"/>
      <c r="Z3719" s="232">
        <v>45779</v>
      </c>
      <c r="AA3719" s="232"/>
      <c r="AB3719" s="232"/>
      <c r="AC3719" s="234"/>
      <c r="AD3719" s="232"/>
      <c r="AE3719" s="253" t="str">
        <f>IF($N3719=マイタスク!$U$5,"作業者","")&amp;IF($S3719=マイタスク!$U$5,"ピアレビュー","")&amp;IF($X3719=マイタスク!$U$5,"SVレビュー","")</f>
        <v/>
      </c>
      <c r="AF3719" s="252">
        <f t="shared" si="108"/>
        <v>781</v>
      </c>
      <c r="AG3719" s="9" t="s">
        <v>34</v>
      </c>
    </row>
    <row r="3720" spans="2:33">
      <c r="B3720" s="225">
        <v>3708</v>
      </c>
      <c r="C3720" s="226" t="s">
        <v>85</v>
      </c>
      <c r="D3720" s="227" t="s">
        <v>86</v>
      </c>
      <c r="E3720" s="228" t="s">
        <v>5379</v>
      </c>
      <c r="F3720" s="226" t="s">
        <v>5380</v>
      </c>
      <c r="G3720" s="226" t="s">
        <v>65</v>
      </c>
      <c r="H3720" s="226" t="s">
        <v>66</v>
      </c>
      <c r="I3720" s="229">
        <f t="shared" si="109"/>
        <v>0</v>
      </c>
      <c r="J3720" s="232"/>
      <c r="K3720" s="226" t="s">
        <v>13274</v>
      </c>
      <c r="L3720" s="226" t="s">
        <v>13275</v>
      </c>
      <c r="M3720" s="226" t="s">
        <v>8141</v>
      </c>
      <c r="N3720" s="226" t="s">
        <v>8216</v>
      </c>
      <c r="O3720" s="232">
        <v>45019.375</v>
      </c>
      <c r="P3720" s="232"/>
      <c r="Q3720" s="232"/>
      <c r="R3720" s="232"/>
      <c r="S3720" s="226" t="s">
        <v>8163</v>
      </c>
      <c r="T3720" s="229">
        <v>45021.375</v>
      </c>
      <c r="U3720" s="232"/>
      <c r="V3720" s="233"/>
      <c r="W3720" s="233"/>
      <c r="X3720" s="226"/>
      <c r="Y3720" s="229"/>
      <c r="Z3720" s="232">
        <v>45021.375</v>
      </c>
      <c r="AA3720" s="232"/>
      <c r="AB3720" s="232"/>
      <c r="AC3720" s="234"/>
      <c r="AD3720" s="232"/>
      <c r="AE3720" s="253" t="str">
        <f>IF($N3720=マイタスク!$U$5,"作業者","")&amp;IF($S3720=マイタスク!$U$5,"ピアレビュー","")&amp;IF($X3720=マイタスク!$U$5,"SVレビュー","")</f>
        <v/>
      </c>
      <c r="AF3720" s="252">
        <f t="shared" si="108"/>
        <v>127</v>
      </c>
      <c r="AG3720" s="9" t="s">
        <v>34</v>
      </c>
    </row>
    <row r="3721" spans="2:33">
      <c r="B3721" s="225">
        <v>3709</v>
      </c>
      <c r="C3721" s="226" t="s">
        <v>85</v>
      </c>
      <c r="D3721" s="227" t="s">
        <v>86</v>
      </c>
      <c r="E3721" s="228" t="s">
        <v>5379</v>
      </c>
      <c r="F3721" s="226" t="s">
        <v>5380</v>
      </c>
      <c r="G3721" s="226" t="s">
        <v>65</v>
      </c>
      <c r="H3721" s="226" t="s">
        <v>66</v>
      </c>
      <c r="I3721" s="229">
        <f t="shared" si="109"/>
        <v>0</v>
      </c>
      <c r="J3721" s="232"/>
      <c r="K3721" s="226" t="s">
        <v>13276</v>
      </c>
      <c r="L3721" s="226" t="s">
        <v>13277</v>
      </c>
      <c r="M3721" s="226" t="s">
        <v>8141</v>
      </c>
      <c r="N3721" s="226" t="s">
        <v>8216</v>
      </c>
      <c r="O3721" s="232">
        <v>45022.375</v>
      </c>
      <c r="P3721" s="232"/>
      <c r="Q3721" s="232"/>
      <c r="R3721" s="232"/>
      <c r="S3721" s="226" t="s">
        <v>8163</v>
      </c>
      <c r="T3721" s="229">
        <v>45023.375</v>
      </c>
      <c r="U3721" s="232"/>
      <c r="V3721" s="233"/>
      <c r="W3721" s="233"/>
      <c r="X3721" s="226"/>
      <c r="Y3721" s="229"/>
      <c r="Z3721" s="232">
        <v>45023.375</v>
      </c>
      <c r="AA3721" s="232"/>
      <c r="AB3721" s="232"/>
      <c r="AC3721" s="234"/>
      <c r="AD3721" s="232"/>
      <c r="AE3721" s="253" t="str">
        <f>IF($N3721=マイタスク!$U$5,"作業者","")&amp;IF($S3721=マイタスク!$U$5,"ピアレビュー","")&amp;IF($X3721=マイタスク!$U$5,"SVレビュー","")</f>
        <v/>
      </c>
      <c r="AF3721" s="252">
        <f t="shared" si="108"/>
        <v>127</v>
      </c>
      <c r="AG3721" s="9" t="s">
        <v>34</v>
      </c>
    </row>
    <row r="3722" spans="2:33">
      <c r="B3722" s="225">
        <v>3710</v>
      </c>
      <c r="C3722" s="226" t="s">
        <v>85</v>
      </c>
      <c r="D3722" s="227" t="s">
        <v>86</v>
      </c>
      <c r="E3722" s="228" t="s">
        <v>5381</v>
      </c>
      <c r="F3722" s="226" t="s">
        <v>5382</v>
      </c>
      <c r="G3722" s="226" t="s">
        <v>65</v>
      </c>
      <c r="H3722" s="226" t="s">
        <v>66</v>
      </c>
      <c r="I3722" s="229">
        <f t="shared" si="109"/>
        <v>0</v>
      </c>
      <c r="J3722" s="232"/>
      <c r="K3722" s="226" t="s">
        <v>13278</v>
      </c>
      <c r="L3722" s="226" t="s">
        <v>5382</v>
      </c>
      <c r="M3722" s="226" t="s">
        <v>8141</v>
      </c>
      <c r="N3722" s="226" t="s">
        <v>8167</v>
      </c>
      <c r="O3722" s="232">
        <v>45390</v>
      </c>
      <c r="P3722" s="232"/>
      <c r="Q3722" s="232"/>
      <c r="R3722" s="232"/>
      <c r="S3722" s="226" t="s">
        <v>8156</v>
      </c>
      <c r="T3722" s="229">
        <v>45394</v>
      </c>
      <c r="U3722" s="232"/>
      <c r="V3722" s="233"/>
      <c r="W3722" s="233"/>
      <c r="X3722" s="226" t="s">
        <v>8152</v>
      </c>
      <c r="Y3722" s="229">
        <v>45394</v>
      </c>
      <c r="Z3722" s="232">
        <v>45394</v>
      </c>
      <c r="AA3722" s="232"/>
      <c r="AB3722" s="232"/>
      <c r="AC3722" s="234"/>
      <c r="AD3722" s="232"/>
      <c r="AE3722" s="253" t="str">
        <f>IF($N3722=マイタスク!$U$5,"作業者","")&amp;IF($S3722=マイタスク!$U$5,"ピアレビュー","")&amp;IF($X3722=マイタスク!$U$5,"SVレビュー","")</f>
        <v/>
      </c>
      <c r="AF3722" s="252">
        <f t="shared" ref="AF3722:AF3785" si="110">VALUE(RIGHT($E3722,4))</f>
        <v>443</v>
      </c>
      <c r="AG3722" s="9" t="s">
        <v>34</v>
      </c>
    </row>
    <row r="3723" spans="2:33">
      <c r="B3723" s="225">
        <v>3711</v>
      </c>
      <c r="C3723" s="226" t="s">
        <v>85</v>
      </c>
      <c r="D3723" s="227" t="s">
        <v>86</v>
      </c>
      <c r="E3723" s="228" t="s">
        <v>5383</v>
      </c>
      <c r="F3723" s="226" t="s">
        <v>5384</v>
      </c>
      <c r="G3723" s="226" t="s">
        <v>65</v>
      </c>
      <c r="H3723" s="226" t="s">
        <v>66</v>
      </c>
      <c r="I3723" s="229">
        <f t="shared" ref="I3723:I3786" si="111">$Q3723</f>
        <v>0</v>
      </c>
      <c r="J3723" s="232"/>
      <c r="K3723" s="226" t="s">
        <v>13279</v>
      </c>
      <c r="L3723" s="226" t="s">
        <v>13280</v>
      </c>
      <c r="M3723" s="226" t="s">
        <v>8141</v>
      </c>
      <c r="N3723" s="226" t="s">
        <v>8216</v>
      </c>
      <c r="O3723" s="232">
        <v>45054.375</v>
      </c>
      <c r="P3723" s="232"/>
      <c r="Q3723" s="232"/>
      <c r="R3723" s="232"/>
      <c r="S3723" s="226" t="s">
        <v>8163</v>
      </c>
      <c r="T3723" s="229">
        <v>45054.375</v>
      </c>
      <c r="U3723" s="232"/>
      <c r="V3723" s="233"/>
      <c r="W3723" s="233"/>
      <c r="X3723" s="226"/>
      <c r="Y3723" s="229"/>
      <c r="Z3723" s="232">
        <v>45054.375</v>
      </c>
      <c r="AA3723" s="232"/>
      <c r="AB3723" s="232"/>
      <c r="AC3723" s="234"/>
      <c r="AD3723" s="232"/>
      <c r="AE3723" s="253" t="str">
        <f>IF($N3723=マイタスク!$U$5,"作業者","")&amp;IF($S3723=マイタスク!$U$5,"ピアレビュー","")&amp;IF($X3723=マイタスク!$U$5,"SVレビュー","")</f>
        <v/>
      </c>
      <c r="AF3723" s="252">
        <f t="shared" si="110"/>
        <v>151</v>
      </c>
      <c r="AG3723" s="9" t="s">
        <v>34</v>
      </c>
    </row>
    <row r="3724" spans="2:33">
      <c r="B3724" s="225">
        <v>3712</v>
      </c>
      <c r="C3724" s="226" t="s">
        <v>85</v>
      </c>
      <c r="D3724" s="227" t="s">
        <v>86</v>
      </c>
      <c r="E3724" s="228" t="s">
        <v>5383</v>
      </c>
      <c r="F3724" s="226" t="s">
        <v>5384</v>
      </c>
      <c r="G3724" s="226" t="s">
        <v>65</v>
      </c>
      <c r="H3724" s="226" t="s">
        <v>66</v>
      </c>
      <c r="I3724" s="229">
        <f t="shared" si="111"/>
        <v>0</v>
      </c>
      <c r="J3724" s="232"/>
      <c r="K3724" s="226" t="s">
        <v>13281</v>
      </c>
      <c r="L3724" s="226" t="s">
        <v>13282</v>
      </c>
      <c r="M3724" s="226" t="s">
        <v>8141</v>
      </c>
      <c r="N3724" s="226" t="s">
        <v>8216</v>
      </c>
      <c r="O3724" s="232">
        <v>45054.375</v>
      </c>
      <c r="P3724" s="232"/>
      <c r="Q3724" s="232"/>
      <c r="R3724" s="232"/>
      <c r="S3724" s="226" t="s">
        <v>8163</v>
      </c>
      <c r="T3724" s="229">
        <v>45056.375</v>
      </c>
      <c r="U3724" s="232"/>
      <c r="V3724" s="233"/>
      <c r="W3724" s="233"/>
      <c r="X3724" s="226"/>
      <c r="Y3724" s="229"/>
      <c r="Z3724" s="232">
        <v>45056.375</v>
      </c>
      <c r="AA3724" s="232"/>
      <c r="AB3724" s="232"/>
      <c r="AC3724" s="234"/>
      <c r="AD3724" s="232"/>
      <c r="AE3724" s="253" t="str">
        <f>IF($N3724=マイタスク!$U$5,"作業者","")&amp;IF($S3724=マイタスク!$U$5,"ピアレビュー","")&amp;IF($X3724=マイタスク!$U$5,"SVレビュー","")</f>
        <v/>
      </c>
      <c r="AF3724" s="252">
        <f t="shared" si="110"/>
        <v>151</v>
      </c>
      <c r="AG3724" s="9" t="s">
        <v>34</v>
      </c>
    </row>
    <row r="3725" spans="2:33">
      <c r="B3725" s="225">
        <v>3713</v>
      </c>
      <c r="C3725" s="226" t="s">
        <v>85</v>
      </c>
      <c r="D3725" s="227" t="s">
        <v>86</v>
      </c>
      <c r="E3725" s="228" t="s">
        <v>5383</v>
      </c>
      <c r="F3725" s="226" t="s">
        <v>5384</v>
      </c>
      <c r="G3725" s="226" t="s">
        <v>65</v>
      </c>
      <c r="H3725" s="226" t="s">
        <v>66</v>
      </c>
      <c r="I3725" s="229">
        <f t="shared" si="111"/>
        <v>0</v>
      </c>
      <c r="J3725" s="232"/>
      <c r="K3725" s="226" t="s">
        <v>13283</v>
      </c>
      <c r="L3725" s="226" t="s">
        <v>13284</v>
      </c>
      <c r="M3725" s="226" t="s">
        <v>8141</v>
      </c>
      <c r="N3725" s="226" t="s">
        <v>8216</v>
      </c>
      <c r="O3725" s="232">
        <v>45057.375</v>
      </c>
      <c r="P3725" s="232"/>
      <c r="Q3725" s="232"/>
      <c r="R3725" s="232"/>
      <c r="S3725" s="226" t="s">
        <v>8163</v>
      </c>
      <c r="T3725" s="229">
        <v>45058.375</v>
      </c>
      <c r="U3725" s="232"/>
      <c r="V3725" s="233"/>
      <c r="W3725" s="233"/>
      <c r="X3725" s="226"/>
      <c r="Y3725" s="229"/>
      <c r="Z3725" s="232">
        <v>45058.375</v>
      </c>
      <c r="AA3725" s="232"/>
      <c r="AB3725" s="232"/>
      <c r="AC3725" s="234"/>
      <c r="AD3725" s="232"/>
      <c r="AE3725" s="253" t="str">
        <f>IF($N3725=マイタスク!$U$5,"作業者","")&amp;IF($S3725=マイタスク!$U$5,"ピアレビュー","")&amp;IF($X3725=マイタスク!$U$5,"SVレビュー","")</f>
        <v/>
      </c>
      <c r="AF3725" s="252">
        <f t="shared" si="110"/>
        <v>151</v>
      </c>
      <c r="AG3725" s="9" t="s">
        <v>34</v>
      </c>
    </row>
    <row r="3726" spans="2:33">
      <c r="B3726" s="225">
        <v>3714</v>
      </c>
      <c r="C3726" s="226" t="s">
        <v>85</v>
      </c>
      <c r="D3726" s="227" t="s">
        <v>86</v>
      </c>
      <c r="E3726" s="228" t="s">
        <v>5385</v>
      </c>
      <c r="F3726" s="226" t="s">
        <v>5386</v>
      </c>
      <c r="G3726" s="226" t="s">
        <v>65</v>
      </c>
      <c r="H3726" s="226" t="s">
        <v>66</v>
      </c>
      <c r="I3726" s="229">
        <f t="shared" si="111"/>
        <v>0</v>
      </c>
      <c r="J3726" s="232"/>
      <c r="K3726" s="226" t="s">
        <v>13285</v>
      </c>
      <c r="L3726" s="226" t="s">
        <v>5386</v>
      </c>
      <c r="M3726" s="226" t="s">
        <v>8141</v>
      </c>
      <c r="N3726" s="226" t="s">
        <v>8156</v>
      </c>
      <c r="O3726" s="232">
        <v>45425</v>
      </c>
      <c r="P3726" s="232"/>
      <c r="Q3726" s="232"/>
      <c r="R3726" s="232"/>
      <c r="S3726" s="226" t="s">
        <v>8167</v>
      </c>
      <c r="T3726" s="229">
        <v>45425</v>
      </c>
      <c r="U3726" s="232"/>
      <c r="V3726" s="233"/>
      <c r="W3726" s="233"/>
      <c r="X3726" s="226"/>
      <c r="Y3726" s="229"/>
      <c r="Z3726" s="232">
        <v>45429</v>
      </c>
      <c r="AA3726" s="232"/>
      <c r="AB3726" s="232"/>
      <c r="AC3726" s="234"/>
      <c r="AD3726" s="232"/>
      <c r="AE3726" s="253" t="str">
        <f>IF($N3726=マイタスク!$U$5,"作業者","")&amp;IF($S3726=マイタスク!$U$5,"ピアレビュー","")&amp;IF($X3726=マイタスク!$U$5,"SVレビュー","")</f>
        <v/>
      </c>
      <c r="AF3726" s="252">
        <f t="shared" si="110"/>
        <v>473</v>
      </c>
      <c r="AG3726" s="9" t="s">
        <v>34</v>
      </c>
    </row>
    <row r="3727" spans="2:33">
      <c r="B3727" s="225">
        <v>3715</v>
      </c>
      <c r="C3727" s="226" t="s">
        <v>85</v>
      </c>
      <c r="D3727" s="227" t="s">
        <v>86</v>
      </c>
      <c r="E3727" s="228" t="s">
        <v>5387</v>
      </c>
      <c r="F3727" s="226" t="s">
        <v>5388</v>
      </c>
      <c r="G3727" s="226" t="s">
        <v>65</v>
      </c>
      <c r="H3727" s="226" t="s">
        <v>66</v>
      </c>
      <c r="I3727" s="229">
        <f t="shared" si="111"/>
        <v>0</v>
      </c>
      <c r="J3727" s="232"/>
      <c r="K3727" s="226" t="s">
        <v>13286</v>
      </c>
      <c r="L3727" s="226" t="s">
        <v>13287</v>
      </c>
      <c r="M3727" s="226" t="s">
        <v>8141</v>
      </c>
      <c r="N3727" s="226" t="s">
        <v>8216</v>
      </c>
      <c r="O3727" s="232">
        <v>45061.375</v>
      </c>
      <c r="P3727" s="232"/>
      <c r="Q3727" s="232"/>
      <c r="R3727" s="232"/>
      <c r="S3727" s="226" t="s">
        <v>8163</v>
      </c>
      <c r="T3727" s="229">
        <v>45063.375</v>
      </c>
      <c r="U3727" s="232"/>
      <c r="V3727" s="233"/>
      <c r="W3727" s="233"/>
      <c r="X3727" s="226"/>
      <c r="Y3727" s="229"/>
      <c r="Z3727" s="232">
        <v>45063.375</v>
      </c>
      <c r="AA3727" s="232"/>
      <c r="AB3727" s="232"/>
      <c r="AC3727" s="234"/>
      <c r="AD3727" s="232"/>
      <c r="AE3727" s="253" t="str">
        <f>IF($N3727=マイタスク!$U$5,"作業者","")&amp;IF($S3727=マイタスク!$U$5,"ピアレビュー","")&amp;IF($X3727=マイタスク!$U$5,"SVレビュー","")</f>
        <v/>
      </c>
      <c r="AF3727" s="252">
        <f t="shared" si="110"/>
        <v>157</v>
      </c>
      <c r="AG3727" s="9" t="s">
        <v>34</v>
      </c>
    </row>
    <row r="3728" spans="2:33">
      <c r="B3728" s="225">
        <v>3716</v>
      </c>
      <c r="C3728" s="226" t="s">
        <v>85</v>
      </c>
      <c r="D3728" s="227" t="s">
        <v>86</v>
      </c>
      <c r="E3728" s="228" t="s">
        <v>5387</v>
      </c>
      <c r="F3728" s="226" t="s">
        <v>5388</v>
      </c>
      <c r="G3728" s="226" t="s">
        <v>65</v>
      </c>
      <c r="H3728" s="226" t="s">
        <v>66</v>
      </c>
      <c r="I3728" s="229">
        <f t="shared" si="111"/>
        <v>0</v>
      </c>
      <c r="J3728" s="232"/>
      <c r="K3728" s="226" t="s">
        <v>13288</v>
      </c>
      <c r="L3728" s="226" t="s">
        <v>13289</v>
      </c>
      <c r="M3728" s="226" t="s">
        <v>8141</v>
      </c>
      <c r="N3728" s="226" t="s">
        <v>8216</v>
      </c>
      <c r="O3728" s="232">
        <v>45064.375</v>
      </c>
      <c r="P3728" s="232"/>
      <c r="Q3728" s="232"/>
      <c r="R3728" s="232"/>
      <c r="S3728" s="226" t="s">
        <v>8163</v>
      </c>
      <c r="T3728" s="229">
        <v>45065.375</v>
      </c>
      <c r="U3728" s="232"/>
      <c r="V3728" s="233"/>
      <c r="W3728" s="233"/>
      <c r="X3728" s="226"/>
      <c r="Y3728" s="229"/>
      <c r="Z3728" s="232">
        <v>45065.375</v>
      </c>
      <c r="AA3728" s="232"/>
      <c r="AB3728" s="232"/>
      <c r="AC3728" s="234"/>
      <c r="AD3728" s="232"/>
      <c r="AE3728" s="253" t="str">
        <f>IF($N3728=マイタスク!$U$5,"作業者","")&amp;IF($S3728=マイタスク!$U$5,"ピアレビュー","")&amp;IF($X3728=マイタスク!$U$5,"SVレビュー","")</f>
        <v/>
      </c>
      <c r="AF3728" s="252">
        <f t="shared" si="110"/>
        <v>157</v>
      </c>
      <c r="AG3728" s="9" t="s">
        <v>34</v>
      </c>
    </row>
    <row r="3729" spans="2:33">
      <c r="B3729" s="225">
        <v>3717</v>
      </c>
      <c r="C3729" s="226" t="s">
        <v>85</v>
      </c>
      <c r="D3729" s="227" t="s">
        <v>86</v>
      </c>
      <c r="E3729" s="228" t="s">
        <v>5389</v>
      </c>
      <c r="F3729" s="226" t="s">
        <v>5390</v>
      </c>
      <c r="G3729" s="226" t="s">
        <v>65</v>
      </c>
      <c r="H3729" s="226" t="s">
        <v>66</v>
      </c>
      <c r="I3729" s="229">
        <f t="shared" si="111"/>
        <v>0</v>
      </c>
      <c r="J3729" s="232"/>
      <c r="K3729" s="226" t="s">
        <v>13290</v>
      </c>
      <c r="L3729" s="226" t="s">
        <v>5390</v>
      </c>
      <c r="M3729" s="226" t="s">
        <v>8141</v>
      </c>
      <c r="N3729" s="226" t="s">
        <v>8152</v>
      </c>
      <c r="O3729" s="232">
        <v>45432</v>
      </c>
      <c r="P3729" s="232"/>
      <c r="Q3729" s="232"/>
      <c r="R3729" s="232"/>
      <c r="S3729" s="226" t="s">
        <v>8165</v>
      </c>
      <c r="T3729" s="229">
        <v>45436</v>
      </c>
      <c r="U3729" s="232"/>
      <c r="V3729" s="233"/>
      <c r="W3729" s="233"/>
      <c r="X3729" s="226"/>
      <c r="Y3729" s="229"/>
      <c r="Z3729" s="232">
        <v>45436</v>
      </c>
      <c r="AA3729" s="232"/>
      <c r="AB3729" s="232"/>
      <c r="AC3729" s="234"/>
      <c r="AD3729" s="232"/>
      <c r="AE3729" s="253" t="str">
        <f>IF($N3729=マイタスク!$U$5,"作業者","")&amp;IF($S3729=マイタスク!$U$5,"ピアレビュー","")&amp;IF($X3729=マイタスク!$U$5,"SVレビュー","")</f>
        <v/>
      </c>
      <c r="AF3729" s="252">
        <f t="shared" si="110"/>
        <v>480</v>
      </c>
      <c r="AG3729" s="9" t="s">
        <v>34</v>
      </c>
    </row>
    <row r="3730" spans="2:33">
      <c r="B3730" s="225">
        <v>3718</v>
      </c>
      <c r="C3730" s="226" t="s">
        <v>85</v>
      </c>
      <c r="D3730" s="227" t="s">
        <v>86</v>
      </c>
      <c r="E3730" s="228" t="s">
        <v>5391</v>
      </c>
      <c r="F3730" s="226" t="s">
        <v>5390</v>
      </c>
      <c r="G3730" s="226" t="s">
        <v>65</v>
      </c>
      <c r="H3730" s="226" t="s">
        <v>66</v>
      </c>
      <c r="I3730" s="229">
        <f t="shared" si="111"/>
        <v>0</v>
      </c>
      <c r="J3730" s="232"/>
      <c r="K3730" s="226" t="s">
        <v>13291</v>
      </c>
      <c r="L3730" s="226" t="s">
        <v>5390</v>
      </c>
      <c r="M3730" s="226" t="s">
        <v>8141</v>
      </c>
      <c r="N3730" s="226" t="s">
        <v>8152</v>
      </c>
      <c r="O3730" s="232">
        <v>45439</v>
      </c>
      <c r="P3730" s="232"/>
      <c r="Q3730" s="232"/>
      <c r="R3730" s="232"/>
      <c r="S3730" s="226" t="s">
        <v>8165</v>
      </c>
      <c r="T3730" s="229">
        <v>45443</v>
      </c>
      <c r="U3730" s="232"/>
      <c r="V3730" s="233"/>
      <c r="W3730" s="233"/>
      <c r="X3730" s="226"/>
      <c r="Y3730" s="229"/>
      <c r="Z3730" s="232">
        <v>45443</v>
      </c>
      <c r="AA3730" s="232"/>
      <c r="AB3730" s="232"/>
      <c r="AC3730" s="234"/>
      <c r="AD3730" s="232"/>
      <c r="AE3730" s="253" t="str">
        <f>IF($N3730=マイタスク!$U$5,"作業者","")&amp;IF($S3730=マイタスク!$U$5,"ピアレビュー","")&amp;IF($X3730=マイタスク!$U$5,"SVレビュー","")</f>
        <v/>
      </c>
      <c r="AF3730" s="252">
        <f t="shared" si="110"/>
        <v>486</v>
      </c>
      <c r="AG3730" s="9" t="s">
        <v>34</v>
      </c>
    </row>
    <row r="3731" spans="2:33">
      <c r="B3731" s="225">
        <v>3719</v>
      </c>
      <c r="C3731" s="226" t="s">
        <v>85</v>
      </c>
      <c r="D3731" s="227" t="s">
        <v>86</v>
      </c>
      <c r="E3731" s="228" t="s">
        <v>5392</v>
      </c>
      <c r="F3731" s="226" t="s">
        <v>5390</v>
      </c>
      <c r="G3731" s="226" t="s">
        <v>65</v>
      </c>
      <c r="H3731" s="226" t="s">
        <v>66</v>
      </c>
      <c r="I3731" s="229">
        <f t="shared" si="111"/>
        <v>0</v>
      </c>
      <c r="J3731" s="232"/>
      <c r="K3731" s="226" t="s">
        <v>13292</v>
      </c>
      <c r="L3731" s="226" t="s">
        <v>5390</v>
      </c>
      <c r="M3731" s="226" t="s">
        <v>8141</v>
      </c>
      <c r="N3731" s="226" t="s">
        <v>8152</v>
      </c>
      <c r="O3731" s="232">
        <v>45453</v>
      </c>
      <c r="P3731" s="232"/>
      <c r="Q3731" s="232"/>
      <c r="R3731" s="232"/>
      <c r="S3731" s="226" t="s">
        <v>8165</v>
      </c>
      <c r="T3731" s="229">
        <v>45457</v>
      </c>
      <c r="U3731" s="232"/>
      <c r="V3731" s="233"/>
      <c r="W3731" s="233"/>
      <c r="X3731" s="226"/>
      <c r="Y3731" s="229"/>
      <c r="Z3731" s="232">
        <v>45450</v>
      </c>
      <c r="AA3731" s="232"/>
      <c r="AB3731" s="232"/>
      <c r="AC3731" s="234"/>
      <c r="AD3731" s="232"/>
      <c r="AE3731" s="253" t="str">
        <f>IF($N3731=マイタスク!$U$5,"作業者","")&amp;IF($S3731=マイタスク!$U$5,"ピアレビュー","")&amp;IF($X3731=マイタスク!$U$5,"SVレビュー","")</f>
        <v/>
      </c>
      <c r="AF3731" s="252">
        <f t="shared" si="110"/>
        <v>498</v>
      </c>
      <c r="AG3731" s="9" t="s">
        <v>34</v>
      </c>
    </row>
    <row r="3732" spans="2:33">
      <c r="B3732" s="225">
        <v>3720</v>
      </c>
      <c r="C3732" s="226" t="s">
        <v>85</v>
      </c>
      <c r="D3732" s="227" t="s">
        <v>86</v>
      </c>
      <c r="E3732" s="228" t="s">
        <v>5393</v>
      </c>
      <c r="F3732" s="226" t="s">
        <v>5394</v>
      </c>
      <c r="G3732" s="226" t="s">
        <v>65</v>
      </c>
      <c r="H3732" s="226" t="s">
        <v>66</v>
      </c>
      <c r="I3732" s="229">
        <f t="shared" si="111"/>
        <v>0</v>
      </c>
      <c r="J3732" s="232"/>
      <c r="K3732" s="226" t="s">
        <v>13293</v>
      </c>
      <c r="L3732" s="226" t="s">
        <v>13294</v>
      </c>
      <c r="M3732" s="226" t="s">
        <v>8141</v>
      </c>
      <c r="N3732" s="226" t="s">
        <v>8216</v>
      </c>
      <c r="O3732" s="232">
        <v>45068.375</v>
      </c>
      <c r="P3732" s="232"/>
      <c r="Q3732" s="232"/>
      <c r="R3732" s="232"/>
      <c r="S3732" s="226" t="s">
        <v>8230</v>
      </c>
      <c r="T3732" s="229">
        <v>45070.375</v>
      </c>
      <c r="U3732" s="232"/>
      <c r="V3732" s="233"/>
      <c r="W3732" s="233"/>
      <c r="X3732" s="226"/>
      <c r="Y3732" s="229"/>
      <c r="Z3732" s="232">
        <v>45070.375</v>
      </c>
      <c r="AA3732" s="232"/>
      <c r="AB3732" s="232"/>
      <c r="AC3732" s="234"/>
      <c r="AD3732" s="232"/>
      <c r="AE3732" s="253" t="str">
        <f>IF($N3732=マイタスク!$U$5,"作業者","")&amp;IF($S3732=マイタスク!$U$5,"ピアレビュー","")&amp;IF($X3732=マイタスク!$U$5,"SVレビュー","")</f>
        <v/>
      </c>
      <c r="AF3732" s="252">
        <f t="shared" si="110"/>
        <v>163</v>
      </c>
      <c r="AG3732" s="9" t="s">
        <v>34</v>
      </c>
    </row>
    <row r="3733" spans="2:33">
      <c r="B3733" s="225">
        <v>3721</v>
      </c>
      <c r="C3733" s="226" t="s">
        <v>85</v>
      </c>
      <c r="D3733" s="227" t="s">
        <v>86</v>
      </c>
      <c r="E3733" s="228" t="s">
        <v>5393</v>
      </c>
      <c r="F3733" s="226" t="s">
        <v>5394</v>
      </c>
      <c r="G3733" s="226" t="s">
        <v>65</v>
      </c>
      <c r="H3733" s="226" t="s">
        <v>66</v>
      </c>
      <c r="I3733" s="229">
        <f t="shared" si="111"/>
        <v>0</v>
      </c>
      <c r="J3733" s="232"/>
      <c r="K3733" s="226" t="s">
        <v>13295</v>
      </c>
      <c r="L3733" s="226" t="s">
        <v>13296</v>
      </c>
      <c r="M3733" s="226" t="s">
        <v>8141</v>
      </c>
      <c r="N3733" s="226" t="s">
        <v>8216</v>
      </c>
      <c r="O3733" s="232">
        <v>45071.375</v>
      </c>
      <c r="P3733" s="232"/>
      <c r="Q3733" s="232"/>
      <c r="R3733" s="232"/>
      <c r="S3733" s="226" t="s">
        <v>8230</v>
      </c>
      <c r="T3733" s="229">
        <v>45072.375</v>
      </c>
      <c r="U3733" s="232"/>
      <c r="V3733" s="233"/>
      <c r="W3733" s="233"/>
      <c r="X3733" s="226"/>
      <c r="Y3733" s="229"/>
      <c r="Z3733" s="232">
        <v>45072.375</v>
      </c>
      <c r="AA3733" s="232"/>
      <c r="AB3733" s="232"/>
      <c r="AC3733" s="234"/>
      <c r="AD3733" s="232"/>
      <c r="AE3733" s="253" t="str">
        <f>IF($N3733=マイタスク!$U$5,"作業者","")&amp;IF($S3733=マイタスク!$U$5,"ピアレビュー","")&amp;IF($X3733=マイタスク!$U$5,"SVレビュー","")</f>
        <v/>
      </c>
      <c r="AF3733" s="252">
        <f t="shared" si="110"/>
        <v>163</v>
      </c>
      <c r="AG3733" s="9" t="s">
        <v>34</v>
      </c>
    </row>
    <row r="3734" spans="2:33">
      <c r="B3734" s="225">
        <v>3722</v>
      </c>
      <c r="C3734" s="226" t="s">
        <v>85</v>
      </c>
      <c r="D3734" s="227" t="s">
        <v>86</v>
      </c>
      <c r="E3734" s="228" t="s">
        <v>5395</v>
      </c>
      <c r="F3734" s="226" t="s">
        <v>5396</v>
      </c>
      <c r="G3734" s="226" t="s">
        <v>65</v>
      </c>
      <c r="H3734" s="226" t="s">
        <v>66</v>
      </c>
      <c r="I3734" s="229">
        <f t="shared" si="111"/>
        <v>0</v>
      </c>
      <c r="J3734" s="232"/>
      <c r="K3734" s="226" t="s">
        <v>13297</v>
      </c>
      <c r="L3734" s="226" t="s">
        <v>13298</v>
      </c>
      <c r="M3734" s="226" t="s">
        <v>8141</v>
      </c>
      <c r="N3734" s="226" t="s">
        <v>8216</v>
      </c>
      <c r="O3734" s="232">
        <v>45075.375</v>
      </c>
      <c r="P3734" s="232"/>
      <c r="Q3734" s="232"/>
      <c r="R3734" s="232"/>
      <c r="S3734" s="226" t="s">
        <v>8163</v>
      </c>
      <c r="T3734" s="229">
        <v>45077.375</v>
      </c>
      <c r="U3734" s="232"/>
      <c r="V3734" s="233"/>
      <c r="W3734" s="233"/>
      <c r="X3734" s="226"/>
      <c r="Y3734" s="229"/>
      <c r="Z3734" s="232">
        <v>45077.375</v>
      </c>
      <c r="AA3734" s="232"/>
      <c r="AB3734" s="232"/>
      <c r="AC3734" s="234"/>
      <c r="AD3734" s="232"/>
      <c r="AE3734" s="253" t="str">
        <f>IF($N3734=マイタスク!$U$5,"作業者","")&amp;IF($S3734=マイタスク!$U$5,"ピアレビュー","")&amp;IF($X3734=マイタスク!$U$5,"SVレビュー","")</f>
        <v/>
      </c>
      <c r="AF3734" s="252">
        <f t="shared" si="110"/>
        <v>169</v>
      </c>
      <c r="AG3734" s="9" t="s">
        <v>34</v>
      </c>
    </row>
    <row r="3735" spans="2:33">
      <c r="B3735" s="225">
        <v>3723</v>
      </c>
      <c r="C3735" s="226" t="s">
        <v>85</v>
      </c>
      <c r="D3735" s="227" t="s">
        <v>86</v>
      </c>
      <c r="E3735" s="228" t="s">
        <v>5395</v>
      </c>
      <c r="F3735" s="226" t="s">
        <v>5396</v>
      </c>
      <c r="G3735" s="226" t="s">
        <v>65</v>
      </c>
      <c r="H3735" s="226" t="s">
        <v>66</v>
      </c>
      <c r="I3735" s="229">
        <f t="shared" si="111"/>
        <v>0</v>
      </c>
      <c r="J3735" s="232"/>
      <c r="K3735" s="226" t="s">
        <v>13299</v>
      </c>
      <c r="L3735" s="226" t="s">
        <v>13300</v>
      </c>
      <c r="M3735" s="226" t="s">
        <v>8141</v>
      </c>
      <c r="N3735" s="226" t="s">
        <v>8216</v>
      </c>
      <c r="O3735" s="232">
        <v>45078.375</v>
      </c>
      <c r="P3735" s="232"/>
      <c r="Q3735" s="232"/>
      <c r="R3735" s="232"/>
      <c r="S3735" s="226" t="s">
        <v>8163</v>
      </c>
      <c r="T3735" s="229">
        <v>45079.375</v>
      </c>
      <c r="U3735" s="232"/>
      <c r="V3735" s="233"/>
      <c r="W3735" s="233"/>
      <c r="X3735" s="226"/>
      <c r="Y3735" s="229"/>
      <c r="Z3735" s="232">
        <v>45079.375</v>
      </c>
      <c r="AA3735" s="232"/>
      <c r="AB3735" s="232"/>
      <c r="AC3735" s="234"/>
      <c r="AD3735" s="232"/>
      <c r="AE3735" s="253" t="str">
        <f>IF($N3735=マイタスク!$U$5,"作業者","")&amp;IF($S3735=マイタスク!$U$5,"ピアレビュー","")&amp;IF($X3735=マイタスク!$U$5,"SVレビュー","")</f>
        <v/>
      </c>
      <c r="AF3735" s="252">
        <f t="shared" si="110"/>
        <v>169</v>
      </c>
      <c r="AG3735" s="9" t="s">
        <v>34</v>
      </c>
    </row>
    <row r="3736" spans="2:33">
      <c r="B3736" s="225">
        <v>3724</v>
      </c>
      <c r="C3736" s="226" t="s">
        <v>85</v>
      </c>
      <c r="D3736" s="227" t="s">
        <v>86</v>
      </c>
      <c r="E3736" s="228" t="s">
        <v>5397</v>
      </c>
      <c r="F3736" s="226" t="s">
        <v>5398</v>
      </c>
      <c r="G3736" s="226" t="s">
        <v>65</v>
      </c>
      <c r="H3736" s="226" t="s">
        <v>66</v>
      </c>
      <c r="I3736" s="229">
        <f t="shared" si="111"/>
        <v>0</v>
      </c>
      <c r="J3736" s="232"/>
      <c r="K3736" s="226" t="s">
        <v>13301</v>
      </c>
      <c r="L3736" s="226" t="s">
        <v>13302</v>
      </c>
      <c r="M3736" s="226" t="s">
        <v>8141</v>
      </c>
      <c r="N3736" s="226" t="s">
        <v>8216</v>
      </c>
      <c r="O3736" s="232">
        <v>45089.375</v>
      </c>
      <c r="P3736" s="232"/>
      <c r="Q3736" s="232"/>
      <c r="R3736" s="232"/>
      <c r="S3736" s="226" t="s">
        <v>8164</v>
      </c>
      <c r="T3736" s="229">
        <v>45091.375</v>
      </c>
      <c r="U3736" s="232"/>
      <c r="V3736" s="233"/>
      <c r="W3736" s="233"/>
      <c r="X3736" s="226"/>
      <c r="Y3736" s="229"/>
      <c r="Z3736" s="232">
        <v>45091.375</v>
      </c>
      <c r="AA3736" s="232"/>
      <c r="AB3736" s="232"/>
      <c r="AC3736" s="234"/>
      <c r="AD3736" s="232"/>
      <c r="AE3736" s="253" t="str">
        <f>IF($N3736=マイタスク!$U$5,"作業者","")&amp;IF($S3736=マイタスク!$U$5,"ピアレビュー","")&amp;IF($X3736=マイタスク!$U$5,"SVレビュー","")</f>
        <v/>
      </c>
      <c r="AF3736" s="252">
        <f t="shared" si="110"/>
        <v>182</v>
      </c>
      <c r="AG3736" s="9" t="s">
        <v>34</v>
      </c>
    </row>
    <row r="3737" spans="2:33">
      <c r="B3737" s="225">
        <v>3725</v>
      </c>
      <c r="C3737" s="226" t="s">
        <v>85</v>
      </c>
      <c r="D3737" s="227" t="s">
        <v>86</v>
      </c>
      <c r="E3737" s="228" t="s">
        <v>5397</v>
      </c>
      <c r="F3737" s="226" t="s">
        <v>5398</v>
      </c>
      <c r="G3737" s="226" t="s">
        <v>65</v>
      </c>
      <c r="H3737" s="226" t="s">
        <v>66</v>
      </c>
      <c r="I3737" s="229">
        <f t="shared" si="111"/>
        <v>0</v>
      </c>
      <c r="J3737" s="232"/>
      <c r="K3737" s="226" t="s">
        <v>13303</v>
      </c>
      <c r="L3737" s="226" t="s">
        <v>13304</v>
      </c>
      <c r="M3737" s="226" t="s">
        <v>8141</v>
      </c>
      <c r="N3737" s="226" t="s">
        <v>8216</v>
      </c>
      <c r="O3737" s="232">
        <v>45092.375</v>
      </c>
      <c r="P3737" s="232"/>
      <c r="Q3737" s="232"/>
      <c r="R3737" s="232"/>
      <c r="S3737" s="226" t="s">
        <v>8164</v>
      </c>
      <c r="T3737" s="229">
        <v>45093.375</v>
      </c>
      <c r="U3737" s="232"/>
      <c r="V3737" s="233"/>
      <c r="W3737" s="233"/>
      <c r="X3737" s="226"/>
      <c r="Y3737" s="229"/>
      <c r="Z3737" s="232">
        <v>45093.375</v>
      </c>
      <c r="AA3737" s="232"/>
      <c r="AB3737" s="232"/>
      <c r="AC3737" s="234"/>
      <c r="AD3737" s="232"/>
      <c r="AE3737" s="253" t="str">
        <f>IF($N3737=マイタスク!$U$5,"作業者","")&amp;IF($S3737=マイタスク!$U$5,"ピアレビュー","")&amp;IF($X3737=マイタスク!$U$5,"SVレビュー","")</f>
        <v/>
      </c>
      <c r="AF3737" s="252">
        <f t="shared" si="110"/>
        <v>182</v>
      </c>
      <c r="AG3737" s="9" t="s">
        <v>34</v>
      </c>
    </row>
    <row r="3738" spans="2:33">
      <c r="B3738" s="225">
        <v>3726</v>
      </c>
      <c r="C3738" s="226" t="s">
        <v>85</v>
      </c>
      <c r="D3738" s="227" t="s">
        <v>86</v>
      </c>
      <c r="E3738" s="228" t="s">
        <v>5399</v>
      </c>
      <c r="F3738" s="226" t="s">
        <v>5400</v>
      </c>
      <c r="G3738" s="226" t="s">
        <v>65</v>
      </c>
      <c r="H3738" s="226" t="s">
        <v>66</v>
      </c>
      <c r="I3738" s="229">
        <f t="shared" si="111"/>
        <v>0</v>
      </c>
      <c r="J3738" s="232"/>
      <c r="K3738" s="226" t="s">
        <v>13305</v>
      </c>
      <c r="L3738" s="226" t="s">
        <v>5400</v>
      </c>
      <c r="M3738" s="226" t="s">
        <v>8141</v>
      </c>
      <c r="N3738" s="226" t="s">
        <v>8216</v>
      </c>
      <c r="O3738" s="232">
        <v>45096.375</v>
      </c>
      <c r="P3738" s="232"/>
      <c r="Q3738" s="232"/>
      <c r="R3738" s="232"/>
      <c r="S3738" s="226" t="s">
        <v>8230</v>
      </c>
      <c r="T3738" s="229">
        <v>45096.375</v>
      </c>
      <c r="U3738" s="232"/>
      <c r="V3738" s="233"/>
      <c r="W3738" s="233"/>
      <c r="X3738" s="226" t="s">
        <v>8152</v>
      </c>
      <c r="Y3738" s="229">
        <v>45100.375</v>
      </c>
      <c r="Z3738" s="232">
        <v>45100.375</v>
      </c>
      <c r="AA3738" s="232"/>
      <c r="AB3738" s="232"/>
      <c r="AC3738" s="234"/>
      <c r="AD3738" s="232"/>
      <c r="AE3738" s="253" t="str">
        <f>IF($N3738=マイタスク!$U$5,"作業者","")&amp;IF($S3738=マイタスク!$U$5,"ピアレビュー","")&amp;IF($X3738=マイタスク!$U$5,"SVレビュー","")</f>
        <v/>
      </c>
      <c r="AF3738" s="252">
        <f t="shared" si="110"/>
        <v>188</v>
      </c>
      <c r="AG3738" s="9" t="s">
        <v>34</v>
      </c>
    </row>
    <row r="3739" spans="2:33">
      <c r="B3739" s="225">
        <v>3727</v>
      </c>
      <c r="C3739" s="226" t="s">
        <v>85</v>
      </c>
      <c r="D3739" s="227" t="s">
        <v>86</v>
      </c>
      <c r="E3739" s="228" t="s">
        <v>5399</v>
      </c>
      <c r="F3739" s="226" t="s">
        <v>5400</v>
      </c>
      <c r="G3739" s="226" t="s">
        <v>65</v>
      </c>
      <c r="H3739" s="226" t="s">
        <v>66</v>
      </c>
      <c r="I3739" s="229">
        <f t="shared" si="111"/>
        <v>0</v>
      </c>
      <c r="J3739" s="232"/>
      <c r="K3739" s="226" t="s">
        <v>13306</v>
      </c>
      <c r="L3739" s="226" t="s">
        <v>13307</v>
      </c>
      <c r="M3739" s="226" t="s">
        <v>8141</v>
      </c>
      <c r="N3739" s="226" t="s">
        <v>8216</v>
      </c>
      <c r="O3739" s="232">
        <v>45096.375</v>
      </c>
      <c r="P3739" s="232"/>
      <c r="Q3739" s="232"/>
      <c r="R3739" s="232"/>
      <c r="S3739" s="226" t="s">
        <v>8230</v>
      </c>
      <c r="T3739" s="229">
        <v>45096.375</v>
      </c>
      <c r="U3739" s="232"/>
      <c r="V3739" s="233"/>
      <c r="W3739" s="233"/>
      <c r="X3739" s="226" t="s">
        <v>8152</v>
      </c>
      <c r="Y3739" s="229">
        <v>45098.375</v>
      </c>
      <c r="Z3739" s="232">
        <v>45098.375</v>
      </c>
      <c r="AA3739" s="232"/>
      <c r="AB3739" s="232"/>
      <c r="AC3739" s="234"/>
      <c r="AD3739" s="232"/>
      <c r="AE3739" s="253" t="str">
        <f>IF($N3739=マイタスク!$U$5,"作業者","")&amp;IF($S3739=マイタスク!$U$5,"ピアレビュー","")&amp;IF($X3739=マイタスク!$U$5,"SVレビュー","")</f>
        <v/>
      </c>
      <c r="AF3739" s="252">
        <f t="shared" si="110"/>
        <v>188</v>
      </c>
      <c r="AG3739" s="9" t="s">
        <v>34</v>
      </c>
    </row>
    <row r="3740" spans="2:33">
      <c r="B3740" s="225">
        <v>3728</v>
      </c>
      <c r="C3740" s="226" t="s">
        <v>85</v>
      </c>
      <c r="D3740" s="227" t="s">
        <v>86</v>
      </c>
      <c r="E3740" s="228" t="s">
        <v>5401</v>
      </c>
      <c r="F3740" s="226" t="s">
        <v>5402</v>
      </c>
      <c r="G3740" s="226" t="s">
        <v>65</v>
      </c>
      <c r="H3740" s="226" t="s">
        <v>66</v>
      </c>
      <c r="I3740" s="229">
        <f t="shared" si="111"/>
        <v>0</v>
      </c>
      <c r="J3740" s="232"/>
      <c r="K3740" s="226" t="s">
        <v>13308</v>
      </c>
      <c r="L3740" s="226" t="s">
        <v>5402</v>
      </c>
      <c r="M3740" s="226" t="s">
        <v>8141</v>
      </c>
      <c r="N3740" s="226" t="s">
        <v>8433</v>
      </c>
      <c r="O3740" s="232">
        <v>45467</v>
      </c>
      <c r="P3740" s="232"/>
      <c r="Q3740" s="232"/>
      <c r="R3740" s="232"/>
      <c r="S3740" s="226" t="s">
        <v>8165</v>
      </c>
      <c r="T3740" s="229">
        <v>45471</v>
      </c>
      <c r="U3740" s="232"/>
      <c r="V3740" s="233"/>
      <c r="W3740" s="233"/>
      <c r="X3740" s="226"/>
      <c r="Y3740" s="229"/>
      <c r="Z3740" s="232">
        <v>45471</v>
      </c>
      <c r="AA3740" s="232"/>
      <c r="AB3740" s="232"/>
      <c r="AC3740" s="234"/>
      <c r="AD3740" s="232"/>
      <c r="AE3740" s="253" t="str">
        <f>IF($N3740=マイタスク!$U$5,"作業者","")&amp;IF($S3740=マイタスク!$U$5,"ピアレビュー","")&amp;IF($X3740=マイタスク!$U$5,"SVレビュー","")</f>
        <v/>
      </c>
      <c r="AF3740" s="252">
        <f t="shared" si="110"/>
        <v>509</v>
      </c>
      <c r="AG3740" s="9" t="s">
        <v>34</v>
      </c>
    </row>
    <row r="3741" spans="2:33">
      <c r="B3741" s="225">
        <v>3729</v>
      </c>
      <c r="C3741" s="226" t="s">
        <v>85</v>
      </c>
      <c r="D3741" s="227" t="s">
        <v>86</v>
      </c>
      <c r="E3741" s="228" t="s">
        <v>5403</v>
      </c>
      <c r="F3741" s="226" t="s">
        <v>5404</v>
      </c>
      <c r="G3741" s="226" t="s">
        <v>65</v>
      </c>
      <c r="H3741" s="226" t="s">
        <v>66</v>
      </c>
      <c r="I3741" s="229">
        <f t="shared" si="111"/>
        <v>0</v>
      </c>
      <c r="J3741" s="232"/>
      <c r="K3741" s="226" t="s">
        <v>13309</v>
      </c>
      <c r="L3741" s="226" t="s">
        <v>5404</v>
      </c>
      <c r="M3741" s="226" t="s">
        <v>8141</v>
      </c>
      <c r="N3741" s="226" t="s">
        <v>8164</v>
      </c>
      <c r="O3741" s="232">
        <v>45103.375</v>
      </c>
      <c r="P3741" s="232"/>
      <c r="Q3741" s="232"/>
      <c r="R3741" s="232"/>
      <c r="S3741" s="226" t="s">
        <v>8230</v>
      </c>
      <c r="T3741" s="229">
        <v>45103.375</v>
      </c>
      <c r="U3741" s="232"/>
      <c r="V3741" s="233"/>
      <c r="W3741" s="233"/>
      <c r="X3741" s="226" t="s">
        <v>8163</v>
      </c>
      <c r="Y3741" s="229">
        <v>45107.375</v>
      </c>
      <c r="Z3741" s="232">
        <v>45107.375</v>
      </c>
      <c r="AA3741" s="232"/>
      <c r="AB3741" s="232"/>
      <c r="AC3741" s="234"/>
      <c r="AD3741" s="232"/>
      <c r="AE3741" s="253" t="str">
        <f>IF($N3741=マイタスク!$U$5,"作業者","")&amp;IF($S3741=マイタスク!$U$5,"ピアレビュー","")&amp;IF($X3741=マイタスク!$U$5,"SVレビュー","")</f>
        <v/>
      </c>
      <c r="AF3741" s="252">
        <f t="shared" si="110"/>
        <v>196</v>
      </c>
      <c r="AG3741" s="9" t="s">
        <v>34</v>
      </c>
    </row>
    <row r="3742" spans="2:33">
      <c r="B3742" s="225">
        <v>3730</v>
      </c>
      <c r="C3742" s="226" t="s">
        <v>85</v>
      </c>
      <c r="D3742" s="227" t="s">
        <v>86</v>
      </c>
      <c r="E3742" s="228" t="s">
        <v>5405</v>
      </c>
      <c r="F3742" s="226" t="s">
        <v>5406</v>
      </c>
      <c r="G3742" s="226" t="s">
        <v>65</v>
      </c>
      <c r="H3742" s="226" t="s">
        <v>66</v>
      </c>
      <c r="I3742" s="229">
        <f t="shared" si="111"/>
        <v>0</v>
      </c>
      <c r="J3742" s="232"/>
      <c r="K3742" s="226" t="s">
        <v>13310</v>
      </c>
      <c r="L3742" s="226" t="s">
        <v>5406</v>
      </c>
      <c r="M3742" s="226" t="s">
        <v>8141</v>
      </c>
      <c r="N3742" s="226" t="s">
        <v>8152</v>
      </c>
      <c r="O3742" s="232">
        <v>45839</v>
      </c>
      <c r="P3742" s="232"/>
      <c r="Q3742" s="232"/>
      <c r="R3742" s="232"/>
      <c r="S3742" s="226" t="s">
        <v>8188</v>
      </c>
      <c r="T3742" s="229">
        <v>45842</v>
      </c>
      <c r="U3742" s="232"/>
      <c r="V3742" s="233"/>
      <c r="W3742" s="233"/>
      <c r="X3742" s="226"/>
      <c r="Y3742" s="229"/>
      <c r="Z3742" s="232">
        <v>45839</v>
      </c>
      <c r="AA3742" s="232"/>
      <c r="AB3742" s="232"/>
      <c r="AC3742" s="234"/>
      <c r="AD3742" s="232"/>
      <c r="AE3742" s="253" t="str">
        <f>IF($N3742=マイタスク!$U$5,"作業者","")&amp;IF($S3742=マイタスク!$U$5,"ピアレビュー","")&amp;IF($X3742=マイタスク!$U$5,"SVレビュー","")</f>
        <v/>
      </c>
      <c r="AF3742" s="252">
        <f t="shared" si="110"/>
        <v>836</v>
      </c>
      <c r="AG3742" s="9" t="s">
        <v>34</v>
      </c>
    </row>
    <row r="3743" spans="2:33">
      <c r="B3743" s="225">
        <v>3731</v>
      </c>
      <c r="C3743" s="226" t="s">
        <v>85</v>
      </c>
      <c r="D3743" s="227" t="s">
        <v>86</v>
      </c>
      <c r="E3743" s="228" t="s">
        <v>5407</v>
      </c>
      <c r="F3743" s="226" t="s">
        <v>5408</v>
      </c>
      <c r="G3743" s="226" t="s">
        <v>65</v>
      </c>
      <c r="H3743" s="226" t="s">
        <v>66</v>
      </c>
      <c r="I3743" s="229">
        <f t="shared" si="111"/>
        <v>0</v>
      </c>
      <c r="J3743" s="232"/>
      <c r="K3743" s="226" t="s">
        <v>13311</v>
      </c>
      <c r="L3743" s="226" t="s">
        <v>5408</v>
      </c>
      <c r="M3743" s="226" t="s">
        <v>8141</v>
      </c>
      <c r="N3743" s="226" t="s">
        <v>8152</v>
      </c>
      <c r="O3743" s="232">
        <v>45446</v>
      </c>
      <c r="P3743" s="232"/>
      <c r="Q3743" s="232"/>
      <c r="R3743" s="232"/>
      <c r="S3743" s="226" t="s">
        <v>8165</v>
      </c>
      <c r="T3743" s="229">
        <v>45450</v>
      </c>
      <c r="U3743" s="232"/>
      <c r="V3743" s="233"/>
      <c r="W3743" s="233"/>
      <c r="X3743" s="226"/>
      <c r="Y3743" s="229"/>
      <c r="Z3743" s="232">
        <v>45450</v>
      </c>
      <c r="AA3743" s="232"/>
      <c r="AB3743" s="232"/>
      <c r="AC3743" s="234"/>
      <c r="AD3743" s="232"/>
      <c r="AE3743" s="253" t="str">
        <f>IF($N3743=マイタスク!$U$5,"作業者","")&amp;IF($S3743=マイタスク!$U$5,"ピアレビュー","")&amp;IF($X3743=マイタスク!$U$5,"SVレビュー","")</f>
        <v/>
      </c>
      <c r="AF3743" s="252">
        <f t="shared" si="110"/>
        <v>492</v>
      </c>
      <c r="AG3743" s="9" t="s">
        <v>34</v>
      </c>
    </row>
    <row r="3744" spans="2:33">
      <c r="B3744" s="225">
        <v>3732</v>
      </c>
      <c r="C3744" s="226" t="s">
        <v>85</v>
      </c>
      <c r="D3744" s="227" t="s">
        <v>86</v>
      </c>
      <c r="E3744" s="228" t="s">
        <v>5409</v>
      </c>
      <c r="F3744" s="226" t="s">
        <v>5410</v>
      </c>
      <c r="G3744" s="226" t="s">
        <v>65</v>
      </c>
      <c r="H3744" s="226" t="s">
        <v>66</v>
      </c>
      <c r="I3744" s="229">
        <f t="shared" si="111"/>
        <v>0</v>
      </c>
      <c r="J3744" s="232"/>
      <c r="K3744" s="226" t="s">
        <v>13312</v>
      </c>
      <c r="L3744" s="226" t="s">
        <v>13313</v>
      </c>
      <c r="M3744" s="226" t="s">
        <v>8141</v>
      </c>
      <c r="N3744" s="226" t="s">
        <v>8230</v>
      </c>
      <c r="O3744" s="232">
        <v>45082.375</v>
      </c>
      <c r="P3744" s="232"/>
      <c r="Q3744" s="232"/>
      <c r="R3744" s="232"/>
      <c r="S3744" s="226" t="s">
        <v>8164</v>
      </c>
      <c r="T3744" s="229">
        <v>45084.375</v>
      </c>
      <c r="U3744" s="232"/>
      <c r="V3744" s="233"/>
      <c r="W3744" s="233"/>
      <c r="X3744" s="226"/>
      <c r="Y3744" s="229"/>
      <c r="Z3744" s="232">
        <v>45084.375</v>
      </c>
      <c r="AA3744" s="232"/>
      <c r="AB3744" s="232"/>
      <c r="AC3744" s="234"/>
      <c r="AD3744" s="232"/>
      <c r="AE3744" s="253" t="str">
        <f>IF($N3744=マイタスク!$U$5,"作業者","")&amp;IF($S3744=マイタスク!$U$5,"ピアレビュー","")&amp;IF($X3744=マイタスク!$U$5,"SVレビュー","")</f>
        <v/>
      </c>
      <c r="AF3744" s="252">
        <f t="shared" si="110"/>
        <v>175</v>
      </c>
      <c r="AG3744" s="9" t="s">
        <v>34</v>
      </c>
    </row>
    <row r="3745" spans="2:33">
      <c r="B3745" s="225">
        <v>3733</v>
      </c>
      <c r="C3745" s="226" t="s">
        <v>85</v>
      </c>
      <c r="D3745" s="227" t="s">
        <v>86</v>
      </c>
      <c r="E3745" s="228" t="s">
        <v>5409</v>
      </c>
      <c r="F3745" s="226" t="s">
        <v>5410</v>
      </c>
      <c r="G3745" s="226" t="s">
        <v>65</v>
      </c>
      <c r="H3745" s="226" t="s">
        <v>66</v>
      </c>
      <c r="I3745" s="229">
        <f t="shared" si="111"/>
        <v>0</v>
      </c>
      <c r="J3745" s="232"/>
      <c r="K3745" s="226" t="s">
        <v>13314</v>
      </c>
      <c r="L3745" s="226" t="s">
        <v>13315</v>
      </c>
      <c r="M3745" s="226" t="s">
        <v>8141</v>
      </c>
      <c r="N3745" s="226" t="s">
        <v>8230</v>
      </c>
      <c r="O3745" s="232">
        <v>45085.375</v>
      </c>
      <c r="P3745" s="232"/>
      <c r="Q3745" s="232"/>
      <c r="R3745" s="232"/>
      <c r="S3745" s="226" t="s">
        <v>8164</v>
      </c>
      <c r="T3745" s="229">
        <v>45086.375</v>
      </c>
      <c r="U3745" s="232"/>
      <c r="V3745" s="233"/>
      <c r="W3745" s="233"/>
      <c r="X3745" s="226"/>
      <c r="Y3745" s="229"/>
      <c r="Z3745" s="232">
        <v>45086.375</v>
      </c>
      <c r="AA3745" s="232"/>
      <c r="AB3745" s="232"/>
      <c r="AC3745" s="234"/>
      <c r="AD3745" s="232"/>
      <c r="AE3745" s="253" t="str">
        <f>IF($N3745=マイタスク!$U$5,"作業者","")&amp;IF($S3745=マイタスク!$U$5,"ピアレビュー","")&amp;IF($X3745=マイタスク!$U$5,"SVレビュー","")</f>
        <v/>
      </c>
      <c r="AF3745" s="252">
        <f t="shared" si="110"/>
        <v>175</v>
      </c>
      <c r="AG3745" s="9" t="s">
        <v>34</v>
      </c>
    </row>
    <row r="3746" spans="2:33">
      <c r="B3746" s="225">
        <v>3734</v>
      </c>
      <c r="C3746" s="226" t="s">
        <v>85</v>
      </c>
      <c r="D3746" s="227" t="s">
        <v>86</v>
      </c>
      <c r="E3746" s="228" t="s">
        <v>5411</v>
      </c>
      <c r="F3746" s="226" t="s">
        <v>5412</v>
      </c>
      <c r="G3746" s="226" t="s">
        <v>65</v>
      </c>
      <c r="H3746" s="226" t="s">
        <v>66</v>
      </c>
      <c r="I3746" s="229">
        <f t="shared" si="111"/>
        <v>0</v>
      </c>
      <c r="J3746" s="232"/>
      <c r="K3746" s="226" t="s">
        <v>13316</v>
      </c>
      <c r="L3746" s="226" t="s">
        <v>5412</v>
      </c>
      <c r="M3746" s="226" t="s">
        <v>8141</v>
      </c>
      <c r="N3746" s="226" t="s">
        <v>8164</v>
      </c>
      <c r="O3746" s="232">
        <v>45117.375</v>
      </c>
      <c r="P3746" s="232"/>
      <c r="Q3746" s="232"/>
      <c r="R3746" s="232"/>
      <c r="S3746" s="226" t="s">
        <v>8163</v>
      </c>
      <c r="T3746" s="229">
        <v>45117.375</v>
      </c>
      <c r="U3746" s="232"/>
      <c r="V3746" s="233"/>
      <c r="W3746" s="233"/>
      <c r="X3746" s="226" t="s">
        <v>8152</v>
      </c>
      <c r="Y3746" s="229">
        <v>45121.375</v>
      </c>
      <c r="Z3746" s="232">
        <v>45121.375</v>
      </c>
      <c r="AA3746" s="232"/>
      <c r="AB3746" s="232"/>
      <c r="AC3746" s="234"/>
      <c r="AD3746" s="232"/>
      <c r="AE3746" s="253" t="str">
        <f>IF($N3746=マイタスク!$U$5,"作業者","")&amp;IF($S3746=マイタスク!$U$5,"ピアレビュー","")&amp;IF($X3746=マイタスク!$U$5,"SVレビュー","")</f>
        <v/>
      </c>
      <c r="AF3746" s="252">
        <f t="shared" si="110"/>
        <v>208</v>
      </c>
      <c r="AG3746" s="9" t="s">
        <v>34</v>
      </c>
    </row>
    <row r="3747" spans="2:33">
      <c r="B3747" s="225">
        <v>3735</v>
      </c>
      <c r="C3747" s="226" t="s">
        <v>85</v>
      </c>
      <c r="D3747" s="227" t="s">
        <v>86</v>
      </c>
      <c r="E3747" s="228" t="s">
        <v>5411</v>
      </c>
      <c r="F3747" s="226" t="s">
        <v>5412</v>
      </c>
      <c r="G3747" s="226" t="s">
        <v>65</v>
      </c>
      <c r="H3747" s="226" t="s">
        <v>66</v>
      </c>
      <c r="I3747" s="229">
        <f t="shared" si="111"/>
        <v>0</v>
      </c>
      <c r="J3747" s="232"/>
      <c r="K3747" s="226" t="s">
        <v>13317</v>
      </c>
      <c r="L3747" s="226" t="s">
        <v>13318</v>
      </c>
      <c r="M3747" s="226" t="s">
        <v>8141</v>
      </c>
      <c r="N3747" s="226" t="s">
        <v>8164</v>
      </c>
      <c r="O3747" s="232">
        <v>45117.375</v>
      </c>
      <c r="P3747" s="232"/>
      <c r="Q3747" s="232"/>
      <c r="R3747" s="232"/>
      <c r="S3747" s="226" t="s">
        <v>8163</v>
      </c>
      <c r="T3747" s="229">
        <v>45117.375</v>
      </c>
      <c r="U3747" s="232"/>
      <c r="V3747" s="233"/>
      <c r="W3747" s="233"/>
      <c r="X3747" s="226" t="s">
        <v>8152</v>
      </c>
      <c r="Y3747" s="229">
        <v>45121.375</v>
      </c>
      <c r="Z3747" s="232">
        <v>45121.375</v>
      </c>
      <c r="AA3747" s="232"/>
      <c r="AB3747" s="232"/>
      <c r="AC3747" s="234"/>
      <c r="AD3747" s="232"/>
      <c r="AE3747" s="253" t="str">
        <f>IF($N3747=マイタスク!$U$5,"作業者","")&amp;IF($S3747=マイタスク!$U$5,"ピアレビュー","")&amp;IF($X3747=マイタスク!$U$5,"SVレビュー","")</f>
        <v/>
      </c>
      <c r="AF3747" s="252">
        <f t="shared" si="110"/>
        <v>208</v>
      </c>
      <c r="AG3747" s="9" t="s">
        <v>34</v>
      </c>
    </row>
    <row r="3748" spans="2:33">
      <c r="B3748" s="225">
        <v>3736</v>
      </c>
      <c r="C3748" s="226" t="s">
        <v>85</v>
      </c>
      <c r="D3748" s="227" t="s">
        <v>86</v>
      </c>
      <c r="E3748" s="228" t="s">
        <v>5413</v>
      </c>
      <c r="F3748" s="226" t="s">
        <v>5414</v>
      </c>
      <c r="G3748" s="226" t="s">
        <v>65</v>
      </c>
      <c r="H3748" s="226" t="s">
        <v>66</v>
      </c>
      <c r="I3748" s="229">
        <f t="shared" si="111"/>
        <v>0</v>
      </c>
      <c r="J3748" s="232"/>
      <c r="K3748" s="226" t="s">
        <v>13319</v>
      </c>
      <c r="L3748" s="226" t="s">
        <v>5414</v>
      </c>
      <c r="M3748" s="226" t="s">
        <v>8141</v>
      </c>
      <c r="N3748" s="226" t="s">
        <v>8164</v>
      </c>
      <c r="O3748" s="232">
        <v>45489</v>
      </c>
      <c r="P3748" s="232"/>
      <c r="Q3748" s="232"/>
      <c r="R3748" s="232"/>
      <c r="S3748" s="226" t="s">
        <v>8208</v>
      </c>
      <c r="T3748" s="229">
        <v>45492</v>
      </c>
      <c r="U3748" s="232"/>
      <c r="V3748" s="233"/>
      <c r="W3748" s="233"/>
      <c r="X3748" s="226"/>
      <c r="Y3748" s="229"/>
      <c r="Z3748" s="232">
        <v>45485</v>
      </c>
      <c r="AA3748" s="232"/>
      <c r="AB3748" s="232"/>
      <c r="AC3748" s="234"/>
      <c r="AD3748" s="232"/>
      <c r="AE3748" s="253" t="str">
        <f>IF($N3748=マイタスク!$U$5,"作業者","")&amp;IF($S3748=マイタスク!$U$5,"ピアレビュー","")&amp;IF($X3748=マイタスク!$U$5,"SVレビュー","")</f>
        <v/>
      </c>
      <c r="AF3748" s="252">
        <f t="shared" si="110"/>
        <v>534</v>
      </c>
      <c r="AG3748" s="9" t="s">
        <v>34</v>
      </c>
    </row>
    <row r="3749" spans="2:33">
      <c r="B3749" s="225">
        <v>3737</v>
      </c>
      <c r="C3749" s="226" t="s">
        <v>85</v>
      </c>
      <c r="D3749" s="227" t="s">
        <v>86</v>
      </c>
      <c r="E3749" s="228" t="s">
        <v>5415</v>
      </c>
      <c r="F3749" s="226" t="s">
        <v>5416</v>
      </c>
      <c r="G3749" s="226" t="s">
        <v>65</v>
      </c>
      <c r="H3749" s="226" t="s">
        <v>66</v>
      </c>
      <c r="I3749" s="229">
        <f t="shared" si="111"/>
        <v>0</v>
      </c>
      <c r="J3749" s="232"/>
      <c r="K3749" s="226" t="s">
        <v>13320</v>
      </c>
      <c r="L3749" s="226" t="s">
        <v>5416</v>
      </c>
      <c r="M3749" s="226" t="s">
        <v>8141</v>
      </c>
      <c r="N3749" s="226" t="s">
        <v>8216</v>
      </c>
      <c r="O3749" s="232">
        <v>45125.375</v>
      </c>
      <c r="P3749" s="232"/>
      <c r="Q3749" s="232"/>
      <c r="R3749" s="232"/>
      <c r="S3749" s="226" t="s">
        <v>8163</v>
      </c>
      <c r="T3749" s="229">
        <v>45125.375</v>
      </c>
      <c r="U3749" s="232"/>
      <c r="V3749" s="233"/>
      <c r="W3749" s="233"/>
      <c r="X3749" s="226" t="s">
        <v>8152</v>
      </c>
      <c r="Y3749" s="229">
        <v>45128.375</v>
      </c>
      <c r="Z3749" s="232">
        <v>45128.375</v>
      </c>
      <c r="AA3749" s="232"/>
      <c r="AB3749" s="232"/>
      <c r="AC3749" s="234"/>
      <c r="AD3749" s="232"/>
      <c r="AE3749" s="253" t="str">
        <f>IF($N3749=マイタスク!$U$5,"作業者","")&amp;IF($S3749=マイタスク!$U$5,"ピアレビュー","")&amp;IF($X3749=マイタスク!$U$5,"SVレビュー","")</f>
        <v/>
      </c>
      <c r="AF3749" s="252">
        <f t="shared" si="110"/>
        <v>215</v>
      </c>
      <c r="AG3749" s="9" t="s">
        <v>34</v>
      </c>
    </row>
    <row r="3750" spans="2:33">
      <c r="B3750" s="225">
        <v>3738</v>
      </c>
      <c r="C3750" s="226" t="s">
        <v>85</v>
      </c>
      <c r="D3750" s="227" t="s">
        <v>86</v>
      </c>
      <c r="E3750" s="228" t="s">
        <v>5415</v>
      </c>
      <c r="F3750" s="226" t="s">
        <v>5416</v>
      </c>
      <c r="G3750" s="226" t="s">
        <v>65</v>
      </c>
      <c r="H3750" s="226" t="s">
        <v>66</v>
      </c>
      <c r="I3750" s="229">
        <f t="shared" si="111"/>
        <v>0</v>
      </c>
      <c r="J3750" s="232"/>
      <c r="K3750" s="226" t="s">
        <v>13321</v>
      </c>
      <c r="L3750" s="226" t="s">
        <v>13322</v>
      </c>
      <c r="M3750" s="226" t="s">
        <v>8141</v>
      </c>
      <c r="N3750" s="226" t="s">
        <v>8216</v>
      </c>
      <c r="O3750" s="232">
        <v>45125.375</v>
      </c>
      <c r="P3750" s="232"/>
      <c r="Q3750" s="232"/>
      <c r="R3750" s="232"/>
      <c r="S3750" s="226" t="s">
        <v>8163</v>
      </c>
      <c r="T3750" s="229">
        <v>45125.375</v>
      </c>
      <c r="U3750" s="232"/>
      <c r="V3750" s="233"/>
      <c r="W3750" s="233"/>
      <c r="X3750" s="226" t="s">
        <v>8152</v>
      </c>
      <c r="Y3750" s="229">
        <v>45128.375</v>
      </c>
      <c r="Z3750" s="232">
        <v>45128.375</v>
      </c>
      <c r="AA3750" s="232"/>
      <c r="AB3750" s="232"/>
      <c r="AC3750" s="234"/>
      <c r="AD3750" s="232"/>
      <c r="AE3750" s="253" t="str">
        <f>IF($N3750=マイタスク!$U$5,"作業者","")&amp;IF($S3750=マイタスク!$U$5,"ピアレビュー","")&amp;IF($X3750=マイタスク!$U$5,"SVレビュー","")</f>
        <v/>
      </c>
      <c r="AF3750" s="252">
        <f t="shared" si="110"/>
        <v>215</v>
      </c>
      <c r="AG3750" s="9" t="s">
        <v>34</v>
      </c>
    </row>
    <row r="3751" spans="2:33">
      <c r="B3751" s="225">
        <v>3739</v>
      </c>
      <c r="C3751" s="226" t="s">
        <v>85</v>
      </c>
      <c r="D3751" s="227" t="s">
        <v>86</v>
      </c>
      <c r="E3751" s="228" t="s">
        <v>5417</v>
      </c>
      <c r="F3751" s="226" t="s">
        <v>5418</v>
      </c>
      <c r="G3751" s="226" t="s">
        <v>65</v>
      </c>
      <c r="H3751" s="226" t="s">
        <v>66</v>
      </c>
      <c r="I3751" s="229">
        <f t="shared" si="111"/>
        <v>0</v>
      </c>
      <c r="J3751" s="232"/>
      <c r="K3751" s="226" t="s">
        <v>13323</v>
      </c>
      <c r="L3751" s="226" t="s">
        <v>5418</v>
      </c>
      <c r="M3751" s="226" t="s">
        <v>8141</v>
      </c>
      <c r="N3751" s="226" t="s">
        <v>8433</v>
      </c>
      <c r="O3751" s="232">
        <v>45474</v>
      </c>
      <c r="P3751" s="232"/>
      <c r="Q3751" s="232"/>
      <c r="R3751" s="232"/>
      <c r="S3751" s="226" t="s">
        <v>8165</v>
      </c>
      <c r="T3751" s="229">
        <v>45478</v>
      </c>
      <c r="U3751" s="232"/>
      <c r="V3751" s="233"/>
      <c r="W3751" s="233"/>
      <c r="X3751" s="226"/>
      <c r="Y3751" s="229"/>
      <c r="Z3751" s="232">
        <v>45478</v>
      </c>
      <c r="AA3751" s="232"/>
      <c r="AB3751" s="232"/>
      <c r="AC3751" s="234"/>
      <c r="AD3751" s="232"/>
      <c r="AE3751" s="253" t="str">
        <f>IF($N3751=マイタスク!$U$5,"作業者","")&amp;IF($S3751=マイタスク!$U$5,"ピアレビュー","")&amp;IF($X3751=マイタスク!$U$5,"SVレビュー","")</f>
        <v/>
      </c>
      <c r="AF3751" s="252">
        <f t="shared" si="110"/>
        <v>519</v>
      </c>
      <c r="AG3751" s="9" t="s">
        <v>34</v>
      </c>
    </row>
    <row r="3752" spans="2:33">
      <c r="B3752" s="225">
        <v>3740</v>
      </c>
      <c r="C3752" s="226" t="s">
        <v>85</v>
      </c>
      <c r="D3752" s="227" t="s">
        <v>86</v>
      </c>
      <c r="E3752" s="228" t="s">
        <v>5419</v>
      </c>
      <c r="F3752" s="226" t="s">
        <v>5420</v>
      </c>
      <c r="G3752" s="226" t="s">
        <v>65</v>
      </c>
      <c r="H3752" s="226" t="s">
        <v>66</v>
      </c>
      <c r="I3752" s="229">
        <f t="shared" si="111"/>
        <v>0</v>
      </c>
      <c r="J3752" s="232"/>
      <c r="K3752" s="226" t="s">
        <v>13324</v>
      </c>
      <c r="L3752" s="226" t="s">
        <v>5420</v>
      </c>
      <c r="M3752" s="226" t="s">
        <v>8141</v>
      </c>
      <c r="N3752" s="226" t="s">
        <v>8208</v>
      </c>
      <c r="O3752" s="232">
        <v>45495</v>
      </c>
      <c r="P3752" s="232"/>
      <c r="Q3752" s="232"/>
      <c r="R3752" s="232"/>
      <c r="S3752" s="226" t="s">
        <v>8152</v>
      </c>
      <c r="T3752" s="229">
        <v>45499</v>
      </c>
      <c r="U3752" s="232"/>
      <c r="V3752" s="233"/>
      <c r="W3752" s="233"/>
      <c r="X3752" s="226"/>
      <c r="Y3752" s="229"/>
      <c r="Z3752" s="232">
        <v>45499</v>
      </c>
      <c r="AA3752" s="232"/>
      <c r="AB3752" s="232"/>
      <c r="AC3752" s="234"/>
      <c r="AD3752" s="232"/>
      <c r="AE3752" s="253" t="str">
        <f>IF($N3752=マイタスク!$U$5,"作業者","")&amp;IF($S3752=マイタスク!$U$5,"ピアレビュー","")&amp;IF($X3752=マイタスク!$U$5,"SVレビュー","")</f>
        <v/>
      </c>
      <c r="AF3752" s="252">
        <f t="shared" si="110"/>
        <v>540</v>
      </c>
      <c r="AG3752" s="9" t="s">
        <v>34</v>
      </c>
    </row>
    <row r="3753" spans="2:33">
      <c r="B3753" s="225">
        <v>3741</v>
      </c>
      <c r="C3753" s="226" t="s">
        <v>85</v>
      </c>
      <c r="D3753" s="227" t="s">
        <v>86</v>
      </c>
      <c r="E3753" s="228" t="s">
        <v>5421</v>
      </c>
      <c r="F3753" s="226" t="s">
        <v>5422</v>
      </c>
      <c r="G3753" s="226" t="s">
        <v>65</v>
      </c>
      <c r="H3753" s="226" t="s">
        <v>66</v>
      </c>
      <c r="I3753" s="229">
        <f t="shared" si="111"/>
        <v>0</v>
      </c>
      <c r="J3753" s="232"/>
      <c r="K3753" s="226" t="s">
        <v>13325</v>
      </c>
      <c r="L3753" s="226" t="s">
        <v>5422</v>
      </c>
      <c r="M3753" s="226" t="s">
        <v>8141</v>
      </c>
      <c r="N3753" s="226" t="s">
        <v>8164</v>
      </c>
      <c r="O3753" s="232">
        <v>45131.375</v>
      </c>
      <c r="P3753" s="232"/>
      <c r="Q3753" s="232"/>
      <c r="R3753" s="232"/>
      <c r="S3753" s="226" t="s">
        <v>8163</v>
      </c>
      <c r="T3753" s="229">
        <v>45133.375</v>
      </c>
      <c r="U3753" s="232"/>
      <c r="V3753" s="233"/>
      <c r="W3753" s="233"/>
      <c r="X3753" s="226" t="s">
        <v>8152</v>
      </c>
      <c r="Y3753" s="229">
        <v>45135.375</v>
      </c>
      <c r="Z3753" s="232">
        <v>45135.375</v>
      </c>
      <c r="AA3753" s="232"/>
      <c r="AB3753" s="232"/>
      <c r="AC3753" s="234"/>
      <c r="AD3753" s="232"/>
      <c r="AE3753" s="253" t="str">
        <f>IF($N3753=マイタスク!$U$5,"作業者","")&amp;IF($S3753=マイタスク!$U$5,"ピアレビュー","")&amp;IF($X3753=マイタスク!$U$5,"SVレビュー","")</f>
        <v/>
      </c>
      <c r="AF3753" s="252">
        <f t="shared" si="110"/>
        <v>221</v>
      </c>
      <c r="AG3753" s="9" t="s">
        <v>34</v>
      </c>
    </row>
    <row r="3754" spans="2:33">
      <c r="B3754" s="225">
        <v>3742</v>
      </c>
      <c r="C3754" s="226" t="s">
        <v>85</v>
      </c>
      <c r="D3754" s="227" t="s">
        <v>86</v>
      </c>
      <c r="E3754" s="228" t="s">
        <v>5421</v>
      </c>
      <c r="F3754" s="226" t="s">
        <v>5422</v>
      </c>
      <c r="G3754" s="226" t="s">
        <v>65</v>
      </c>
      <c r="H3754" s="226" t="s">
        <v>66</v>
      </c>
      <c r="I3754" s="229">
        <f t="shared" si="111"/>
        <v>0</v>
      </c>
      <c r="J3754" s="232"/>
      <c r="K3754" s="226" t="s">
        <v>13326</v>
      </c>
      <c r="L3754" s="226" t="s">
        <v>13327</v>
      </c>
      <c r="M3754" s="226" t="s">
        <v>8141</v>
      </c>
      <c r="N3754" s="226" t="s">
        <v>8164</v>
      </c>
      <c r="O3754" s="232">
        <v>45131.375</v>
      </c>
      <c r="P3754" s="232"/>
      <c r="Q3754" s="232"/>
      <c r="R3754" s="232"/>
      <c r="S3754" s="226" t="s">
        <v>8163</v>
      </c>
      <c r="T3754" s="229">
        <v>45133.375</v>
      </c>
      <c r="U3754" s="232"/>
      <c r="V3754" s="233"/>
      <c r="W3754" s="233"/>
      <c r="X3754" s="226" t="s">
        <v>8152</v>
      </c>
      <c r="Y3754" s="229">
        <v>45135.375</v>
      </c>
      <c r="Z3754" s="232">
        <v>45135.375</v>
      </c>
      <c r="AA3754" s="232"/>
      <c r="AB3754" s="232"/>
      <c r="AC3754" s="234"/>
      <c r="AD3754" s="232"/>
      <c r="AE3754" s="253" t="str">
        <f>IF($N3754=マイタスク!$U$5,"作業者","")&amp;IF($S3754=マイタスク!$U$5,"ピアレビュー","")&amp;IF($X3754=マイタスク!$U$5,"SVレビュー","")</f>
        <v/>
      </c>
      <c r="AF3754" s="252">
        <f t="shared" si="110"/>
        <v>221</v>
      </c>
      <c r="AG3754" s="9" t="s">
        <v>34</v>
      </c>
    </row>
    <row r="3755" spans="2:33">
      <c r="B3755" s="225">
        <v>3743</v>
      </c>
      <c r="C3755" s="226" t="s">
        <v>85</v>
      </c>
      <c r="D3755" s="227" t="s">
        <v>86</v>
      </c>
      <c r="E3755" s="228" t="s">
        <v>5423</v>
      </c>
      <c r="F3755" s="226" t="s">
        <v>5424</v>
      </c>
      <c r="G3755" s="226" t="s">
        <v>65</v>
      </c>
      <c r="H3755" s="226" t="s">
        <v>66</v>
      </c>
      <c r="I3755" s="229">
        <f t="shared" si="111"/>
        <v>0</v>
      </c>
      <c r="J3755" s="232"/>
      <c r="K3755" s="226" t="s">
        <v>13328</v>
      </c>
      <c r="L3755" s="226" t="s">
        <v>5424</v>
      </c>
      <c r="M3755" s="226" t="s">
        <v>8141</v>
      </c>
      <c r="N3755" s="226" t="s">
        <v>8164</v>
      </c>
      <c r="O3755" s="232">
        <v>45506</v>
      </c>
      <c r="P3755" s="232"/>
      <c r="Q3755" s="232"/>
      <c r="R3755" s="232"/>
      <c r="S3755" s="226" t="s">
        <v>8208</v>
      </c>
      <c r="T3755" s="229">
        <v>45506</v>
      </c>
      <c r="U3755" s="232"/>
      <c r="V3755" s="233"/>
      <c r="W3755" s="233"/>
      <c r="X3755" s="226"/>
      <c r="Y3755" s="229"/>
      <c r="Z3755" s="232">
        <v>45506</v>
      </c>
      <c r="AA3755" s="232"/>
      <c r="AB3755" s="232"/>
      <c r="AC3755" s="234"/>
      <c r="AD3755" s="232"/>
      <c r="AE3755" s="253" t="str">
        <f>IF($N3755=マイタスク!$U$5,"作業者","")&amp;IF($S3755=マイタスク!$U$5,"ピアレビュー","")&amp;IF($X3755=マイタスク!$U$5,"SVレビュー","")</f>
        <v/>
      </c>
      <c r="AF3755" s="252">
        <f t="shared" si="110"/>
        <v>547</v>
      </c>
      <c r="AG3755" s="9" t="s">
        <v>34</v>
      </c>
    </row>
    <row r="3756" spans="2:33">
      <c r="B3756" s="225">
        <v>3744</v>
      </c>
      <c r="C3756" s="226" t="s">
        <v>85</v>
      </c>
      <c r="D3756" s="227" t="s">
        <v>86</v>
      </c>
      <c r="E3756" s="228" t="s">
        <v>5425</v>
      </c>
      <c r="F3756" s="226" t="s">
        <v>5426</v>
      </c>
      <c r="G3756" s="226" t="s">
        <v>65</v>
      </c>
      <c r="H3756" s="226" t="s">
        <v>66</v>
      </c>
      <c r="I3756" s="229">
        <f t="shared" si="111"/>
        <v>0</v>
      </c>
      <c r="J3756" s="232"/>
      <c r="K3756" s="226" t="s">
        <v>13329</v>
      </c>
      <c r="L3756" s="226" t="s">
        <v>5426</v>
      </c>
      <c r="M3756" s="226" t="s">
        <v>8141</v>
      </c>
      <c r="N3756" s="226" t="s">
        <v>8216</v>
      </c>
      <c r="O3756" s="232">
        <v>45138.375</v>
      </c>
      <c r="P3756" s="232"/>
      <c r="Q3756" s="232"/>
      <c r="R3756" s="232"/>
      <c r="S3756" s="226" t="s">
        <v>8163</v>
      </c>
      <c r="T3756" s="229">
        <v>45140.375</v>
      </c>
      <c r="U3756" s="232"/>
      <c r="V3756" s="233"/>
      <c r="W3756" s="233"/>
      <c r="X3756" s="226" t="s">
        <v>8152</v>
      </c>
      <c r="Y3756" s="229">
        <v>45142.375</v>
      </c>
      <c r="Z3756" s="232">
        <v>45142.375</v>
      </c>
      <c r="AA3756" s="232"/>
      <c r="AB3756" s="232"/>
      <c r="AC3756" s="234"/>
      <c r="AD3756" s="232"/>
      <c r="AE3756" s="253" t="str">
        <f>IF($N3756=マイタスク!$U$5,"作業者","")&amp;IF($S3756=マイタスク!$U$5,"ピアレビュー","")&amp;IF($X3756=マイタスク!$U$5,"SVレビュー","")</f>
        <v/>
      </c>
      <c r="AF3756" s="252">
        <f t="shared" si="110"/>
        <v>227</v>
      </c>
      <c r="AG3756" s="9" t="s">
        <v>34</v>
      </c>
    </row>
    <row r="3757" spans="2:33">
      <c r="B3757" s="225">
        <v>3745</v>
      </c>
      <c r="C3757" s="226" t="s">
        <v>85</v>
      </c>
      <c r="D3757" s="227" t="s">
        <v>86</v>
      </c>
      <c r="E3757" s="228" t="s">
        <v>5425</v>
      </c>
      <c r="F3757" s="226" t="s">
        <v>5426</v>
      </c>
      <c r="G3757" s="226" t="s">
        <v>65</v>
      </c>
      <c r="H3757" s="226" t="s">
        <v>66</v>
      </c>
      <c r="I3757" s="229">
        <f t="shared" si="111"/>
        <v>0</v>
      </c>
      <c r="J3757" s="232"/>
      <c r="K3757" s="226" t="s">
        <v>13330</v>
      </c>
      <c r="L3757" s="226" t="s">
        <v>13331</v>
      </c>
      <c r="M3757" s="226" t="s">
        <v>8141</v>
      </c>
      <c r="N3757" s="226" t="s">
        <v>8216</v>
      </c>
      <c r="O3757" s="232">
        <v>45138.375</v>
      </c>
      <c r="P3757" s="232"/>
      <c r="Q3757" s="232"/>
      <c r="R3757" s="232"/>
      <c r="S3757" s="226" t="s">
        <v>8163</v>
      </c>
      <c r="T3757" s="229">
        <v>45140.375</v>
      </c>
      <c r="U3757" s="232"/>
      <c r="V3757" s="233"/>
      <c r="W3757" s="233"/>
      <c r="X3757" s="226" t="s">
        <v>8152</v>
      </c>
      <c r="Y3757" s="229">
        <v>45142.375</v>
      </c>
      <c r="Z3757" s="232">
        <v>45142.375</v>
      </c>
      <c r="AA3757" s="232"/>
      <c r="AB3757" s="232"/>
      <c r="AC3757" s="234"/>
      <c r="AD3757" s="232"/>
      <c r="AE3757" s="253" t="str">
        <f>IF($N3757=マイタスク!$U$5,"作業者","")&amp;IF($S3757=マイタスク!$U$5,"ピアレビュー","")&amp;IF($X3757=マイタスク!$U$5,"SVレビュー","")</f>
        <v/>
      </c>
      <c r="AF3757" s="252">
        <f t="shared" si="110"/>
        <v>227</v>
      </c>
      <c r="AG3757" s="9" t="s">
        <v>34</v>
      </c>
    </row>
    <row r="3758" spans="2:33">
      <c r="B3758" s="225">
        <v>3746</v>
      </c>
      <c r="C3758" s="226" t="s">
        <v>85</v>
      </c>
      <c r="D3758" s="227" t="s">
        <v>86</v>
      </c>
      <c r="E3758" s="228" t="s">
        <v>5427</v>
      </c>
      <c r="F3758" s="226" t="s">
        <v>5428</v>
      </c>
      <c r="G3758" s="226" t="s">
        <v>65</v>
      </c>
      <c r="H3758" s="226" t="s">
        <v>66</v>
      </c>
      <c r="I3758" s="229">
        <f t="shared" si="111"/>
        <v>0</v>
      </c>
      <c r="J3758" s="232"/>
      <c r="K3758" s="226" t="s">
        <v>13332</v>
      </c>
      <c r="L3758" s="226" t="s">
        <v>5428</v>
      </c>
      <c r="M3758" s="226" t="s">
        <v>8141</v>
      </c>
      <c r="N3758" s="226" t="s">
        <v>8216</v>
      </c>
      <c r="O3758" s="232">
        <v>45110.375</v>
      </c>
      <c r="P3758" s="232"/>
      <c r="Q3758" s="232"/>
      <c r="R3758" s="232"/>
      <c r="S3758" s="226" t="s">
        <v>8230</v>
      </c>
      <c r="T3758" s="229">
        <v>45114.375</v>
      </c>
      <c r="U3758" s="232"/>
      <c r="V3758" s="233"/>
      <c r="W3758" s="233"/>
      <c r="X3758" s="226" t="s">
        <v>8152</v>
      </c>
      <c r="Y3758" s="229">
        <v>45114.375</v>
      </c>
      <c r="Z3758" s="232">
        <v>45114.375</v>
      </c>
      <c r="AA3758" s="232"/>
      <c r="AB3758" s="232"/>
      <c r="AC3758" s="234"/>
      <c r="AD3758" s="232"/>
      <c r="AE3758" s="253" t="str">
        <f>IF($N3758=マイタスク!$U$5,"作業者","")&amp;IF($S3758=マイタスク!$U$5,"ピアレビュー","")&amp;IF($X3758=マイタスク!$U$5,"SVレビュー","")</f>
        <v/>
      </c>
      <c r="AF3758" s="252">
        <f t="shared" si="110"/>
        <v>202</v>
      </c>
      <c r="AG3758" s="9" t="s">
        <v>34</v>
      </c>
    </row>
    <row r="3759" spans="2:33">
      <c r="B3759" s="225">
        <v>3747</v>
      </c>
      <c r="C3759" s="226" t="s">
        <v>85</v>
      </c>
      <c r="D3759" s="227" t="s">
        <v>86</v>
      </c>
      <c r="E3759" s="228" t="s">
        <v>5427</v>
      </c>
      <c r="F3759" s="226" t="s">
        <v>5428</v>
      </c>
      <c r="G3759" s="226" t="s">
        <v>65</v>
      </c>
      <c r="H3759" s="226" t="s">
        <v>66</v>
      </c>
      <c r="I3759" s="229">
        <f t="shared" si="111"/>
        <v>0</v>
      </c>
      <c r="J3759" s="232"/>
      <c r="K3759" s="226" t="s">
        <v>13333</v>
      </c>
      <c r="L3759" s="226" t="s">
        <v>13334</v>
      </c>
      <c r="M3759" s="226" t="s">
        <v>8141</v>
      </c>
      <c r="N3759" s="226" t="s">
        <v>8216</v>
      </c>
      <c r="O3759" s="232">
        <v>45110.375</v>
      </c>
      <c r="P3759" s="232"/>
      <c r="Q3759" s="232"/>
      <c r="R3759" s="232"/>
      <c r="S3759" s="226" t="s">
        <v>8230</v>
      </c>
      <c r="T3759" s="229">
        <v>45114.375</v>
      </c>
      <c r="U3759" s="232"/>
      <c r="V3759" s="233"/>
      <c r="W3759" s="233"/>
      <c r="X3759" s="226" t="s">
        <v>8152</v>
      </c>
      <c r="Y3759" s="229">
        <v>45114.375</v>
      </c>
      <c r="Z3759" s="232">
        <v>45114.375</v>
      </c>
      <c r="AA3759" s="232"/>
      <c r="AB3759" s="232"/>
      <c r="AC3759" s="234"/>
      <c r="AD3759" s="232"/>
      <c r="AE3759" s="253" t="str">
        <f>IF($N3759=マイタスク!$U$5,"作業者","")&amp;IF($S3759=マイタスク!$U$5,"ピアレビュー","")&amp;IF($X3759=マイタスク!$U$5,"SVレビュー","")</f>
        <v/>
      </c>
      <c r="AF3759" s="252">
        <f t="shared" si="110"/>
        <v>202</v>
      </c>
      <c r="AG3759" s="9" t="s">
        <v>34</v>
      </c>
    </row>
    <row r="3760" spans="2:33">
      <c r="B3760" s="225">
        <v>3748</v>
      </c>
      <c r="C3760" s="226" t="s">
        <v>85</v>
      </c>
      <c r="D3760" s="227" t="s">
        <v>86</v>
      </c>
      <c r="E3760" s="228" t="s">
        <v>5429</v>
      </c>
      <c r="F3760" s="226" t="s">
        <v>5430</v>
      </c>
      <c r="G3760" s="226" t="s">
        <v>65</v>
      </c>
      <c r="H3760" s="226" t="s">
        <v>66</v>
      </c>
      <c r="I3760" s="229">
        <f t="shared" si="111"/>
        <v>0</v>
      </c>
      <c r="J3760" s="232"/>
      <c r="K3760" s="226" t="s">
        <v>13335</v>
      </c>
      <c r="L3760" s="226" t="s">
        <v>5430</v>
      </c>
      <c r="M3760" s="226" t="s">
        <v>8141</v>
      </c>
      <c r="N3760" s="226" t="s">
        <v>8164</v>
      </c>
      <c r="O3760" s="232">
        <v>45152.375</v>
      </c>
      <c r="P3760" s="232"/>
      <c r="Q3760" s="232"/>
      <c r="R3760" s="232"/>
      <c r="S3760" s="226" t="s">
        <v>8163</v>
      </c>
      <c r="T3760" s="229">
        <v>45154.375</v>
      </c>
      <c r="U3760" s="232"/>
      <c r="V3760" s="233"/>
      <c r="W3760" s="233"/>
      <c r="X3760" s="226" t="s">
        <v>8152</v>
      </c>
      <c r="Y3760" s="229">
        <v>45156.375</v>
      </c>
      <c r="Z3760" s="232">
        <v>45156.375</v>
      </c>
      <c r="AA3760" s="232"/>
      <c r="AB3760" s="232"/>
      <c r="AC3760" s="234"/>
      <c r="AD3760" s="232"/>
      <c r="AE3760" s="253" t="str">
        <f>IF($N3760=マイタスク!$U$5,"作業者","")&amp;IF($S3760=マイタスク!$U$5,"ピアレビュー","")&amp;IF($X3760=マイタスク!$U$5,"SVレビュー","")</f>
        <v/>
      </c>
      <c r="AF3760" s="252">
        <f t="shared" si="110"/>
        <v>234</v>
      </c>
      <c r="AG3760" s="9" t="s">
        <v>34</v>
      </c>
    </row>
    <row r="3761" spans="2:33">
      <c r="B3761" s="225">
        <v>3749</v>
      </c>
      <c r="C3761" s="226" t="s">
        <v>85</v>
      </c>
      <c r="D3761" s="227" t="s">
        <v>86</v>
      </c>
      <c r="E3761" s="228" t="s">
        <v>5429</v>
      </c>
      <c r="F3761" s="226" t="s">
        <v>5430</v>
      </c>
      <c r="G3761" s="226" t="s">
        <v>65</v>
      </c>
      <c r="H3761" s="226" t="s">
        <v>66</v>
      </c>
      <c r="I3761" s="229">
        <f t="shared" si="111"/>
        <v>0</v>
      </c>
      <c r="J3761" s="232"/>
      <c r="K3761" s="226" t="s">
        <v>13336</v>
      </c>
      <c r="L3761" s="226" t="s">
        <v>13337</v>
      </c>
      <c r="M3761" s="226" t="s">
        <v>8141</v>
      </c>
      <c r="N3761" s="226" t="s">
        <v>8164</v>
      </c>
      <c r="O3761" s="232">
        <v>45152.375</v>
      </c>
      <c r="P3761" s="232"/>
      <c r="Q3761" s="232"/>
      <c r="R3761" s="232"/>
      <c r="S3761" s="226" t="s">
        <v>8163</v>
      </c>
      <c r="T3761" s="229">
        <v>45154.375</v>
      </c>
      <c r="U3761" s="232"/>
      <c r="V3761" s="233"/>
      <c r="W3761" s="233"/>
      <c r="X3761" s="226" t="s">
        <v>8152</v>
      </c>
      <c r="Y3761" s="229">
        <v>45156.375</v>
      </c>
      <c r="Z3761" s="232">
        <v>45156.375</v>
      </c>
      <c r="AA3761" s="232"/>
      <c r="AB3761" s="232"/>
      <c r="AC3761" s="234"/>
      <c r="AD3761" s="232"/>
      <c r="AE3761" s="253" t="str">
        <f>IF($N3761=マイタスク!$U$5,"作業者","")&amp;IF($S3761=マイタスク!$U$5,"ピアレビュー","")&amp;IF($X3761=マイタスク!$U$5,"SVレビュー","")</f>
        <v/>
      </c>
      <c r="AF3761" s="252">
        <f t="shared" si="110"/>
        <v>234</v>
      </c>
      <c r="AG3761" s="9" t="s">
        <v>34</v>
      </c>
    </row>
    <row r="3762" spans="2:33">
      <c r="B3762" s="225">
        <v>3750</v>
      </c>
      <c r="C3762" s="226" t="s">
        <v>85</v>
      </c>
      <c r="D3762" s="227" t="s">
        <v>86</v>
      </c>
      <c r="E3762" s="228" t="s">
        <v>5431</v>
      </c>
      <c r="F3762" s="226" t="s">
        <v>5432</v>
      </c>
      <c r="G3762" s="226" t="s">
        <v>65</v>
      </c>
      <c r="H3762" s="226" t="s">
        <v>66</v>
      </c>
      <c r="I3762" s="229">
        <f t="shared" si="111"/>
        <v>0</v>
      </c>
      <c r="J3762" s="232"/>
      <c r="K3762" s="226" t="s">
        <v>13338</v>
      </c>
      <c r="L3762" s="226" t="s">
        <v>5432</v>
      </c>
      <c r="M3762" s="226" t="s">
        <v>8141</v>
      </c>
      <c r="N3762" s="226" t="s">
        <v>8208</v>
      </c>
      <c r="O3762" s="232">
        <v>45523</v>
      </c>
      <c r="P3762" s="232"/>
      <c r="Q3762" s="232"/>
      <c r="R3762" s="232"/>
      <c r="S3762" s="226" t="s">
        <v>8230</v>
      </c>
      <c r="T3762" s="229">
        <v>45527</v>
      </c>
      <c r="U3762" s="232"/>
      <c r="V3762" s="233"/>
      <c r="W3762" s="233"/>
      <c r="X3762" s="226"/>
      <c r="Y3762" s="229"/>
      <c r="Z3762" s="232">
        <v>45527</v>
      </c>
      <c r="AA3762" s="232"/>
      <c r="AB3762" s="232"/>
      <c r="AC3762" s="234"/>
      <c r="AD3762" s="232"/>
      <c r="AE3762" s="253" t="str">
        <f>IF($N3762=マイタスク!$U$5,"作業者","")&amp;IF($S3762=マイタスク!$U$5,"ピアレビュー","")&amp;IF($X3762=マイタスク!$U$5,"SVレビュー","")</f>
        <v/>
      </c>
      <c r="AF3762" s="252">
        <f t="shared" si="110"/>
        <v>566</v>
      </c>
      <c r="AG3762" s="9" t="s">
        <v>34</v>
      </c>
    </row>
    <row r="3763" spans="2:33">
      <c r="B3763" s="225">
        <v>3751</v>
      </c>
      <c r="C3763" s="226" t="s">
        <v>85</v>
      </c>
      <c r="D3763" s="227" t="s">
        <v>86</v>
      </c>
      <c r="E3763" s="228" t="s">
        <v>5433</v>
      </c>
      <c r="F3763" s="226" t="s">
        <v>5434</v>
      </c>
      <c r="G3763" s="226" t="s">
        <v>65</v>
      </c>
      <c r="H3763" s="226" t="s">
        <v>66</v>
      </c>
      <c r="I3763" s="229">
        <f t="shared" si="111"/>
        <v>0</v>
      </c>
      <c r="J3763" s="232"/>
      <c r="K3763" s="226" t="s">
        <v>13339</v>
      </c>
      <c r="L3763" s="226" t="s">
        <v>5434</v>
      </c>
      <c r="M3763" s="226" t="s">
        <v>8141</v>
      </c>
      <c r="N3763" s="226" t="s">
        <v>8230</v>
      </c>
      <c r="O3763" s="232">
        <v>45159.375</v>
      </c>
      <c r="P3763" s="232"/>
      <c r="Q3763" s="232"/>
      <c r="R3763" s="232"/>
      <c r="S3763" s="226" t="s">
        <v>8163</v>
      </c>
      <c r="T3763" s="229">
        <v>45161.375</v>
      </c>
      <c r="U3763" s="232"/>
      <c r="V3763" s="233"/>
      <c r="W3763" s="233"/>
      <c r="X3763" s="226" t="s">
        <v>8152</v>
      </c>
      <c r="Y3763" s="229">
        <v>45163.375</v>
      </c>
      <c r="Z3763" s="232">
        <v>45163.375</v>
      </c>
      <c r="AA3763" s="232"/>
      <c r="AB3763" s="232"/>
      <c r="AC3763" s="234"/>
      <c r="AD3763" s="232"/>
      <c r="AE3763" s="253" t="str">
        <f>IF($N3763=マイタスク!$U$5,"作業者","")&amp;IF($S3763=マイタスク!$U$5,"ピアレビュー","")&amp;IF($X3763=マイタスク!$U$5,"SVレビュー","")</f>
        <v/>
      </c>
      <c r="AF3763" s="252">
        <f t="shared" si="110"/>
        <v>240</v>
      </c>
      <c r="AG3763" s="9" t="s">
        <v>34</v>
      </c>
    </row>
    <row r="3764" spans="2:33">
      <c r="B3764" s="225">
        <v>3752</v>
      </c>
      <c r="C3764" s="226" t="s">
        <v>85</v>
      </c>
      <c r="D3764" s="227" t="s">
        <v>86</v>
      </c>
      <c r="E3764" s="228" t="s">
        <v>5433</v>
      </c>
      <c r="F3764" s="226" t="s">
        <v>5434</v>
      </c>
      <c r="G3764" s="226" t="s">
        <v>65</v>
      </c>
      <c r="H3764" s="226" t="s">
        <v>66</v>
      </c>
      <c r="I3764" s="229">
        <f t="shared" si="111"/>
        <v>0</v>
      </c>
      <c r="J3764" s="232"/>
      <c r="K3764" s="226" t="s">
        <v>13340</v>
      </c>
      <c r="L3764" s="226" t="s">
        <v>13341</v>
      </c>
      <c r="M3764" s="226" t="s">
        <v>8141</v>
      </c>
      <c r="N3764" s="226" t="s">
        <v>8230</v>
      </c>
      <c r="O3764" s="232">
        <v>45159.375</v>
      </c>
      <c r="P3764" s="232"/>
      <c r="Q3764" s="232"/>
      <c r="R3764" s="232"/>
      <c r="S3764" s="226" t="s">
        <v>8163</v>
      </c>
      <c r="T3764" s="229">
        <v>45161.375</v>
      </c>
      <c r="U3764" s="232"/>
      <c r="V3764" s="233"/>
      <c r="W3764" s="233"/>
      <c r="X3764" s="226" t="s">
        <v>8152</v>
      </c>
      <c r="Y3764" s="229">
        <v>45163.375</v>
      </c>
      <c r="Z3764" s="232">
        <v>45163.375</v>
      </c>
      <c r="AA3764" s="232"/>
      <c r="AB3764" s="232"/>
      <c r="AC3764" s="234"/>
      <c r="AD3764" s="232"/>
      <c r="AE3764" s="253" t="str">
        <f>IF($N3764=マイタスク!$U$5,"作業者","")&amp;IF($S3764=マイタスク!$U$5,"ピアレビュー","")&amp;IF($X3764=マイタスク!$U$5,"SVレビュー","")</f>
        <v/>
      </c>
      <c r="AF3764" s="252">
        <f t="shared" si="110"/>
        <v>240</v>
      </c>
      <c r="AG3764" s="9" t="s">
        <v>34</v>
      </c>
    </row>
    <row r="3765" spans="2:33">
      <c r="B3765" s="225">
        <v>3753</v>
      </c>
      <c r="C3765" s="226" t="s">
        <v>85</v>
      </c>
      <c r="D3765" s="227" t="s">
        <v>86</v>
      </c>
      <c r="E3765" s="228" t="s">
        <v>5435</v>
      </c>
      <c r="F3765" s="226" t="s">
        <v>5436</v>
      </c>
      <c r="G3765" s="226" t="s">
        <v>65</v>
      </c>
      <c r="H3765" s="226" t="s">
        <v>66</v>
      </c>
      <c r="I3765" s="229">
        <f t="shared" si="111"/>
        <v>0</v>
      </c>
      <c r="J3765" s="232"/>
      <c r="K3765" s="226" t="s">
        <v>13342</v>
      </c>
      <c r="L3765" s="226" t="s">
        <v>5436</v>
      </c>
      <c r="M3765" s="226" t="s">
        <v>8141</v>
      </c>
      <c r="N3765" s="226" t="s">
        <v>8164</v>
      </c>
      <c r="O3765" s="232">
        <v>45530</v>
      </c>
      <c r="P3765" s="232"/>
      <c r="Q3765" s="232"/>
      <c r="R3765" s="232"/>
      <c r="S3765" s="226" t="s">
        <v>8152</v>
      </c>
      <c r="T3765" s="229">
        <v>45534</v>
      </c>
      <c r="U3765" s="232"/>
      <c r="V3765" s="233"/>
      <c r="W3765" s="233"/>
      <c r="X3765" s="226"/>
      <c r="Y3765" s="229"/>
      <c r="Z3765" s="232">
        <v>45534</v>
      </c>
      <c r="AA3765" s="232"/>
      <c r="AB3765" s="232"/>
      <c r="AC3765" s="234"/>
      <c r="AD3765" s="232"/>
      <c r="AE3765" s="253" t="str">
        <f>IF($N3765=マイタスク!$U$5,"作業者","")&amp;IF($S3765=マイタスク!$U$5,"ピアレビュー","")&amp;IF($X3765=マイタスク!$U$5,"SVレビュー","")</f>
        <v/>
      </c>
      <c r="AF3765" s="252">
        <f t="shared" si="110"/>
        <v>573</v>
      </c>
      <c r="AG3765" s="9" t="s">
        <v>34</v>
      </c>
    </row>
    <row r="3766" spans="2:33">
      <c r="B3766" s="225">
        <v>3754</v>
      </c>
      <c r="C3766" s="226" t="s">
        <v>85</v>
      </c>
      <c r="D3766" s="227" t="s">
        <v>86</v>
      </c>
      <c r="E3766" s="228" t="s">
        <v>5437</v>
      </c>
      <c r="F3766" s="226" t="s">
        <v>5438</v>
      </c>
      <c r="G3766" s="226" t="s">
        <v>65</v>
      </c>
      <c r="H3766" s="226" t="s">
        <v>66</v>
      </c>
      <c r="I3766" s="229">
        <f t="shared" si="111"/>
        <v>0</v>
      </c>
      <c r="J3766" s="232"/>
      <c r="K3766" s="226" t="s">
        <v>13343</v>
      </c>
      <c r="L3766" s="226" t="s">
        <v>5438</v>
      </c>
      <c r="M3766" s="226" t="s">
        <v>8141</v>
      </c>
      <c r="N3766" s="226" t="s">
        <v>8164</v>
      </c>
      <c r="O3766" s="232">
        <v>45166.375</v>
      </c>
      <c r="P3766" s="232"/>
      <c r="Q3766" s="232"/>
      <c r="R3766" s="232"/>
      <c r="S3766" s="226" t="s">
        <v>8181</v>
      </c>
      <c r="T3766" s="229">
        <v>45168.375</v>
      </c>
      <c r="U3766" s="232"/>
      <c r="V3766" s="233"/>
      <c r="W3766" s="233"/>
      <c r="X3766" s="226" t="s">
        <v>8152</v>
      </c>
      <c r="Y3766" s="229">
        <v>45170.375</v>
      </c>
      <c r="Z3766" s="232">
        <v>45170.375</v>
      </c>
      <c r="AA3766" s="232"/>
      <c r="AB3766" s="232"/>
      <c r="AC3766" s="234"/>
      <c r="AD3766" s="232"/>
      <c r="AE3766" s="253" t="str">
        <f>IF($N3766=マイタスク!$U$5,"作業者","")&amp;IF($S3766=マイタスク!$U$5,"ピアレビュー","")&amp;IF($X3766=マイタスク!$U$5,"SVレビュー","")</f>
        <v/>
      </c>
      <c r="AF3766" s="252">
        <f t="shared" si="110"/>
        <v>246</v>
      </c>
      <c r="AG3766" s="9" t="s">
        <v>34</v>
      </c>
    </row>
    <row r="3767" spans="2:33">
      <c r="B3767" s="225">
        <v>3755</v>
      </c>
      <c r="C3767" s="226" t="s">
        <v>85</v>
      </c>
      <c r="D3767" s="227" t="s">
        <v>86</v>
      </c>
      <c r="E3767" s="228" t="s">
        <v>5437</v>
      </c>
      <c r="F3767" s="226" t="s">
        <v>5438</v>
      </c>
      <c r="G3767" s="226" t="s">
        <v>65</v>
      </c>
      <c r="H3767" s="226" t="s">
        <v>66</v>
      </c>
      <c r="I3767" s="229">
        <f t="shared" si="111"/>
        <v>0</v>
      </c>
      <c r="J3767" s="232"/>
      <c r="K3767" s="226" t="s">
        <v>13344</v>
      </c>
      <c r="L3767" s="226" t="s">
        <v>13345</v>
      </c>
      <c r="M3767" s="226" t="s">
        <v>8141</v>
      </c>
      <c r="N3767" s="226" t="s">
        <v>8164</v>
      </c>
      <c r="O3767" s="232">
        <v>45166.375</v>
      </c>
      <c r="P3767" s="232"/>
      <c r="Q3767" s="232"/>
      <c r="R3767" s="232"/>
      <c r="S3767" s="226" t="s">
        <v>8181</v>
      </c>
      <c r="T3767" s="229">
        <v>45168.375</v>
      </c>
      <c r="U3767" s="232"/>
      <c r="V3767" s="233"/>
      <c r="W3767" s="233"/>
      <c r="X3767" s="226" t="s">
        <v>8152</v>
      </c>
      <c r="Y3767" s="229">
        <v>45170.375</v>
      </c>
      <c r="Z3767" s="232">
        <v>45170.375</v>
      </c>
      <c r="AA3767" s="232"/>
      <c r="AB3767" s="232"/>
      <c r="AC3767" s="234"/>
      <c r="AD3767" s="232"/>
      <c r="AE3767" s="253" t="str">
        <f>IF($N3767=マイタスク!$U$5,"作業者","")&amp;IF($S3767=マイタスク!$U$5,"ピアレビュー","")&amp;IF($X3767=マイタスク!$U$5,"SVレビュー","")</f>
        <v/>
      </c>
      <c r="AF3767" s="252">
        <f t="shared" si="110"/>
        <v>246</v>
      </c>
      <c r="AG3767" s="9" t="s">
        <v>34</v>
      </c>
    </row>
    <row r="3768" spans="2:33">
      <c r="B3768" s="225">
        <v>3756</v>
      </c>
      <c r="C3768" s="226" t="s">
        <v>85</v>
      </c>
      <c r="D3768" s="227" t="s">
        <v>86</v>
      </c>
      <c r="E3768" s="228" t="s">
        <v>5439</v>
      </c>
      <c r="F3768" s="226" t="s">
        <v>5440</v>
      </c>
      <c r="G3768" s="226" t="s">
        <v>65</v>
      </c>
      <c r="H3768" s="226" t="s">
        <v>66</v>
      </c>
      <c r="I3768" s="229">
        <f t="shared" si="111"/>
        <v>0</v>
      </c>
      <c r="J3768" s="232"/>
      <c r="K3768" s="226" t="s">
        <v>13346</v>
      </c>
      <c r="L3768" s="226" t="s">
        <v>5440</v>
      </c>
      <c r="M3768" s="226" t="s">
        <v>8141</v>
      </c>
      <c r="N3768" s="226" t="s">
        <v>8208</v>
      </c>
      <c r="O3768" s="232">
        <v>45509</v>
      </c>
      <c r="P3768" s="232"/>
      <c r="Q3768" s="232"/>
      <c r="R3768" s="232"/>
      <c r="S3768" s="226" t="s">
        <v>8230</v>
      </c>
      <c r="T3768" s="229">
        <v>45513</v>
      </c>
      <c r="U3768" s="232"/>
      <c r="V3768" s="233"/>
      <c r="W3768" s="233"/>
      <c r="X3768" s="226"/>
      <c r="Y3768" s="229"/>
      <c r="Z3768" s="232">
        <v>45513</v>
      </c>
      <c r="AA3768" s="232"/>
      <c r="AB3768" s="232"/>
      <c r="AC3768" s="234"/>
      <c r="AD3768" s="232"/>
      <c r="AE3768" s="253" t="str">
        <f>IF($N3768=マイタスク!$U$5,"作業者","")&amp;IF($S3768=マイタスク!$U$5,"ピアレビュー","")&amp;IF($X3768=マイタスク!$U$5,"SVレビュー","")</f>
        <v/>
      </c>
      <c r="AF3768" s="252">
        <f t="shared" si="110"/>
        <v>553</v>
      </c>
      <c r="AG3768" s="9" t="s">
        <v>34</v>
      </c>
    </row>
    <row r="3769" spans="2:33">
      <c r="B3769" s="225">
        <v>3757</v>
      </c>
      <c r="C3769" s="226" t="s">
        <v>85</v>
      </c>
      <c r="D3769" s="227" t="s">
        <v>86</v>
      </c>
      <c r="E3769" s="228" t="s">
        <v>5441</v>
      </c>
      <c r="F3769" s="226" t="s">
        <v>5440</v>
      </c>
      <c r="G3769" s="226" t="s">
        <v>65</v>
      </c>
      <c r="H3769" s="226" t="s">
        <v>66</v>
      </c>
      <c r="I3769" s="229">
        <f t="shared" si="111"/>
        <v>0</v>
      </c>
      <c r="J3769" s="232"/>
      <c r="K3769" s="226" t="s">
        <v>13347</v>
      </c>
      <c r="L3769" s="226" t="s">
        <v>5440</v>
      </c>
      <c r="M3769" s="226" t="s">
        <v>8141</v>
      </c>
      <c r="N3769" s="226" t="s">
        <v>8152</v>
      </c>
      <c r="O3769" s="232">
        <v>45506</v>
      </c>
      <c r="P3769" s="232"/>
      <c r="Q3769" s="232"/>
      <c r="R3769" s="232"/>
      <c r="S3769" s="226" t="s">
        <v>8152</v>
      </c>
      <c r="T3769" s="229">
        <v>45506</v>
      </c>
      <c r="U3769" s="232"/>
      <c r="V3769" s="233"/>
      <c r="W3769" s="233"/>
      <c r="X3769" s="226"/>
      <c r="Y3769" s="229"/>
      <c r="Z3769" s="232">
        <v>45506</v>
      </c>
      <c r="AA3769" s="232"/>
      <c r="AB3769" s="232"/>
      <c r="AC3769" s="234"/>
      <c r="AD3769" s="232"/>
      <c r="AE3769" s="253" t="str">
        <f>IF($N3769=マイタスク!$U$5,"作業者","")&amp;IF($S3769=マイタスク!$U$5,"ピアレビュー","")&amp;IF($X3769=マイタスク!$U$5,"SVレビュー","")</f>
        <v/>
      </c>
      <c r="AF3769" s="252">
        <f t="shared" si="110"/>
        <v>554</v>
      </c>
      <c r="AG3769" s="9" t="s">
        <v>34</v>
      </c>
    </row>
    <row r="3770" spans="2:33">
      <c r="B3770" s="225">
        <v>3758</v>
      </c>
      <c r="C3770" s="226" t="s">
        <v>85</v>
      </c>
      <c r="D3770" s="227" t="s">
        <v>86</v>
      </c>
      <c r="E3770" s="228" t="s">
        <v>5442</v>
      </c>
      <c r="F3770" s="226" t="s">
        <v>5443</v>
      </c>
      <c r="G3770" s="226" t="s">
        <v>65</v>
      </c>
      <c r="H3770" s="226" t="s">
        <v>66</v>
      </c>
      <c r="I3770" s="229">
        <f t="shared" si="111"/>
        <v>0</v>
      </c>
      <c r="J3770" s="232"/>
      <c r="K3770" s="226" t="s">
        <v>13348</v>
      </c>
      <c r="L3770" s="226" t="s">
        <v>5443</v>
      </c>
      <c r="M3770" s="226" t="s">
        <v>8141</v>
      </c>
      <c r="N3770" s="226" t="s">
        <v>8152</v>
      </c>
      <c r="O3770" s="232">
        <v>45180.375</v>
      </c>
      <c r="P3770" s="232"/>
      <c r="Q3770" s="232"/>
      <c r="R3770" s="232"/>
      <c r="S3770" s="226" t="s">
        <v>8163</v>
      </c>
      <c r="T3770" s="229">
        <v>45182.375</v>
      </c>
      <c r="U3770" s="232"/>
      <c r="V3770" s="233"/>
      <c r="W3770" s="233"/>
      <c r="X3770" s="226" t="s">
        <v>8163</v>
      </c>
      <c r="Y3770" s="229">
        <v>45184.375</v>
      </c>
      <c r="Z3770" s="232">
        <v>45184.375</v>
      </c>
      <c r="AA3770" s="232"/>
      <c r="AB3770" s="232"/>
      <c r="AC3770" s="234"/>
      <c r="AD3770" s="232"/>
      <c r="AE3770" s="253" t="str">
        <f>IF($N3770=マイタスク!$U$5,"作業者","")&amp;IF($S3770=マイタスク!$U$5,"ピアレビュー","")&amp;IF($X3770=マイタスク!$U$5,"SVレビュー","")</f>
        <v/>
      </c>
      <c r="AF3770" s="252">
        <f t="shared" si="110"/>
        <v>258</v>
      </c>
      <c r="AG3770" s="9" t="s">
        <v>34</v>
      </c>
    </row>
    <row r="3771" spans="2:33">
      <c r="B3771" s="225">
        <v>3759</v>
      </c>
      <c r="C3771" s="226" t="s">
        <v>85</v>
      </c>
      <c r="D3771" s="227" t="s">
        <v>86</v>
      </c>
      <c r="E3771" s="228" t="s">
        <v>5444</v>
      </c>
      <c r="F3771" s="226" t="s">
        <v>5445</v>
      </c>
      <c r="G3771" s="226" t="s">
        <v>65</v>
      </c>
      <c r="H3771" s="226" t="s">
        <v>66</v>
      </c>
      <c r="I3771" s="229">
        <f t="shared" si="111"/>
        <v>0</v>
      </c>
      <c r="J3771" s="232"/>
      <c r="K3771" s="226" t="s">
        <v>13349</v>
      </c>
      <c r="L3771" s="226" t="s">
        <v>5445</v>
      </c>
      <c r="M3771" s="226" t="s">
        <v>8141</v>
      </c>
      <c r="N3771" s="226" t="s">
        <v>8152</v>
      </c>
      <c r="O3771" s="232">
        <v>45552</v>
      </c>
      <c r="P3771" s="232"/>
      <c r="Q3771" s="232"/>
      <c r="R3771" s="232"/>
      <c r="S3771" s="226" t="s">
        <v>8152</v>
      </c>
      <c r="T3771" s="229">
        <v>45555</v>
      </c>
      <c r="U3771" s="232"/>
      <c r="V3771" s="233"/>
      <c r="W3771" s="233"/>
      <c r="X3771" s="226"/>
      <c r="Y3771" s="229"/>
      <c r="Z3771" s="232">
        <v>45555</v>
      </c>
      <c r="AA3771" s="232"/>
      <c r="AB3771" s="232"/>
      <c r="AC3771" s="234"/>
      <c r="AD3771" s="232"/>
      <c r="AE3771" s="253" t="str">
        <f>IF($N3771=マイタスク!$U$5,"作業者","")&amp;IF($S3771=マイタスク!$U$5,"ピアレビュー","")&amp;IF($X3771=マイタスク!$U$5,"SVレビュー","")</f>
        <v/>
      </c>
      <c r="AF3771" s="252">
        <f t="shared" si="110"/>
        <v>595</v>
      </c>
      <c r="AG3771" s="9" t="s">
        <v>34</v>
      </c>
    </row>
    <row r="3772" spans="2:33">
      <c r="B3772" s="225">
        <v>3760</v>
      </c>
      <c r="C3772" s="226" t="s">
        <v>85</v>
      </c>
      <c r="D3772" s="227" t="s">
        <v>86</v>
      </c>
      <c r="E3772" s="228" t="s">
        <v>5446</v>
      </c>
      <c r="F3772" s="226" t="s">
        <v>5447</v>
      </c>
      <c r="G3772" s="226" t="s">
        <v>65</v>
      </c>
      <c r="H3772" s="226" t="s">
        <v>66</v>
      </c>
      <c r="I3772" s="229">
        <f t="shared" si="111"/>
        <v>0</v>
      </c>
      <c r="J3772" s="232"/>
      <c r="K3772" s="226" t="s">
        <v>13350</v>
      </c>
      <c r="L3772" s="226" t="s">
        <v>5447</v>
      </c>
      <c r="M3772" s="226" t="s">
        <v>8141</v>
      </c>
      <c r="N3772" s="226" t="s">
        <v>8152</v>
      </c>
      <c r="O3772" s="232">
        <v>45188.375</v>
      </c>
      <c r="P3772" s="232"/>
      <c r="Q3772" s="232"/>
      <c r="R3772" s="232"/>
      <c r="S3772" s="226" t="s">
        <v>8163</v>
      </c>
      <c r="T3772" s="229">
        <v>45189.375</v>
      </c>
      <c r="U3772" s="232"/>
      <c r="V3772" s="233"/>
      <c r="W3772" s="233"/>
      <c r="X3772" s="226" t="s">
        <v>8163</v>
      </c>
      <c r="Y3772" s="229">
        <v>45191.375</v>
      </c>
      <c r="Z3772" s="232">
        <v>45191.375</v>
      </c>
      <c r="AA3772" s="232"/>
      <c r="AB3772" s="232"/>
      <c r="AC3772" s="234"/>
      <c r="AD3772" s="232"/>
      <c r="AE3772" s="253" t="str">
        <f>IF($N3772=マイタスク!$U$5,"作業者","")&amp;IF($S3772=マイタスク!$U$5,"ピアレビュー","")&amp;IF($X3772=マイタスク!$U$5,"SVレビュー","")</f>
        <v/>
      </c>
      <c r="AF3772" s="252">
        <f t="shared" si="110"/>
        <v>264</v>
      </c>
      <c r="AG3772" s="9" t="s">
        <v>34</v>
      </c>
    </row>
    <row r="3773" spans="2:33">
      <c r="B3773" s="225">
        <v>3761</v>
      </c>
      <c r="C3773" s="226" t="s">
        <v>85</v>
      </c>
      <c r="D3773" s="227" t="s">
        <v>86</v>
      </c>
      <c r="E3773" s="228" t="s">
        <v>5448</v>
      </c>
      <c r="F3773" s="226" t="s">
        <v>5449</v>
      </c>
      <c r="G3773" s="226" t="s">
        <v>65</v>
      </c>
      <c r="H3773" s="226" t="s">
        <v>66</v>
      </c>
      <c r="I3773" s="229">
        <f t="shared" si="111"/>
        <v>0</v>
      </c>
      <c r="J3773" s="232"/>
      <c r="K3773" s="226" t="s">
        <v>13351</v>
      </c>
      <c r="L3773" s="226" t="s">
        <v>5449</v>
      </c>
      <c r="M3773" s="226" t="s">
        <v>8141</v>
      </c>
      <c r="N3773" s="226" t="s">
        <v>8164</v>
      </c>
      <c r="O3773" s="232">
        <v>45559</v>
      </c>
      <c r="P3773" s="232"/>
      <c r="Q3773" s="232"/>
      <c r="R3773" s="232"/>
      <c r="S3773" s="226" t="s">
        <v>8433</v>
      </c>
      <c r="T3773" s="229">
        <v>45562</v>
      </c>
      <c r="U3773" s="232"/>
      <c r="V3773" s="233"/>
      <c r="W3773" s="233"/>
      <c r="X3773" s="226"/>
      <c r="Y3773" s="229"/>
      <c r="Z3773" s="232">
        <v>45562</v>
      </c>
      <c r="AA3773" s="232"/>
      <c r="AB3773" s="232"/>
      <c r="AC3773" s="234"/>
      <c r="AD3773" s="232"/>
      <c r="AE3773" s="253" t="str">
        <f>IF($N3773=マイタスク!$U$5,"作業者","")&amp;IF($S3773=マイタスク!$U$5,"ピアレビュー","")&amp;IF($X3773=マイタスク!$U$5,"SVレビュー","")</f>
        <v/>
      </c>
      <c r="AF3773" s="252">
        <f t="shared" si="110"/>
        <v>601</v>
      </c>
      <c r="AG3773" s="9" t="s">
        <v>34</v>
      </c>
    </row>
    <row r="3774" spans="2:33">
      <c r="B3774" s="225">
        <v>3762</v>
      </c>
      <c r="C3774" s="226" t="s">
        <v>85</v>
      </c>
      <c r="D3774" s="227" t="s">
        <v>86</v>
      </c>
      <c r="E3774" s="228" t="s">
        <v>5450</v>
      </c>
      <c r="F3774" s="226" t="s">
        <v>5451</v>
      </c>
      <c r="G3774" s="226" t="s">
        <v>65</v>
      </c>
      <c r="H3774" s="226" t="s">
        <v>66</v>
      </c>
      <c r="I3774" s="229">
        <f t="shared" si="111"/>
        <v>0</v>
      </c>
      <c r="J3774" s="232"/>
      <c r="K3774" s="226" t="s">
        <v>13352</v>
      </c>
      <c r="L3774" s="226" t="s">
        <v>5451</v>
      </c>
      <c r="M3774" s="226" t="s">
        <v>8141</v>
      </c>
      <c r="N3774" s="226" t="s">
        <v>8152</v>
      </c>
      <c r="O3774" s="232">
        <v>45194.375</v>
      </c>
      <c r="P3774" s="232"/>
      <c r="Q3774" s="232"/>
      <c r="R3774" s="232"/>
      <c r="S3774" s="226" t="s">
        <v>8163</v>
      </c>
      <c r="T3774" s="229">
        <v>45196.375</v>
      </c>
      <c r="U3774" s="232"/>
      <c r="V3774" s="233"/>
      <c r="W3774" s="233"/>
      <c r="X3774" s="226" t="s">
        <v>8152</v>
      </c>
      <c r="Y3774" s="229">
        <v>45198.375</v>
      </c>
      <c r="Z3774" s="232">
        <v>45198.375</v>
      </c>
      <c r="AA3774" s="232"/>
      <c r="AB3774" s="232"/>
      <c r="AC3774" s="234"/>
      <c r="AD3774" s="232"/>
      <c r="AE3774" s="253" t="str">
        <f>IF($N3774=マイタスク!$U$5,"作業者","")&amp;IF($S3774=マイタスク!$U$5,"ピアレビュー","")&amp;IF($X3774=マイタスク!$U$5,"SVレビュー","")</f>
        <v/>
      </c>
      <c r="AF3774" s="252">
        <f t="shared" si="110"/>
        <v>270</v>
      </c>
      <c r="AG3774" s="9" t="s">
        <v>34</v>
      </c>
    </row>
    <row r="3775" spans="2:33">
      <c r="B3775" s="225">
        <v>3763</v>
      </c>
      <c r="C3775" s="226" t="s">
        <v>85</v>
      </c>
      <c r="D3775" s="227" t="s">
        <v>86</v>
      </c>
      <c r="E3775" s="228" t="s">
        <v>5452</v>
      </c>
      <c r="F3775" s="226" t="s">
        <v>5453</v>
      </c>
      <c r="G3775" s="226" t="s">
        <v>65</v>
      </c>
      <c r="H3775" s="226" t="s">
        <v>66</v>
      </c>
      <c r="I3775" s="229">
        <f t="shared" si="111"/>
        <v>0</v>
      </c>
      <c r="J3775" s="232"/>
      <c r="K3775" s="226" t="s">
        <v>13353</v>
      </c>
      <c r="L3775" s="226" t="s">
        <v>5453</v>
      </c>
      <c r="M3775" s="226" t="s">
        <v>8141</v>
      </c>
      <c r="N3775" s="226" t="s">
        <v>8208</v>
      </c>
      <c r="O3775" s="232">
        <v>45537</v>
      </c>
      <c r="P3775" s="232"/>
      <c r="Q3775" s="232"/>
      <c r="R3775" s="232"/>
      <c r="S3775" s="226" t="s">
        <v>8230</v>
      </c>
      <c r="T3775" s="229">
        <v>45541</v>
      </c>
      <c r="U3775" s="232"/>
      <c r="V3775" s="233"/>
      <c r="W3775" s="233"/>
      <c r="X3775" s="226"/>
      <c r="Y3775" s="229"/>
      <c r="Z3775" s="232">
        <v>45534</v>
      </c>
      <c r="AA3775" s="232"/>
      <c r="AB3775" s="232"/>
      <c r="AC3775" s="234"/>
      <c r="AD3775" s="232"/>
      <c r="AE3775" s="253" t="str">
        <f>IF($N3775=マイタスク!$U$5,"作業者","")&amp;IF($S3775=マイタスク!$U$5,"ピアレビュー","")&amp;IF($X3775=マイタスク!$U$5,"SVレビュー","")</f>
        <v/>
      </c>
      <c r="AF3775" s="252">
        <f t="shared" si="110"/>
        <v>582</v>
      </c>
      <c r="AG3775" s="9" t="s">
        <v>34</v>
      </c>
    </row>
    <row r="3776" spans="2:33">
      <c r="B3776" s="225">
        <v>3764</v>
      </c>
      <c r="C3776" s="226" t="s">
        <v>85</v>
      </c>
      <c r="D3776" s="227" t="s">
        <v>86</v>
      </c>
      <c r="E3776" s="228" t="s">
        <v>5454</v>
      </c>
      <c r="F3776" s="226" t="s">
        <v>5455</v>
      </c>
      <c r="G3776" s="226" t="s">
        <v>65</v>
      </c>
      <c r="H3776" s="226" t="s">
        <v>66</v>
      </c>
      <c r="I3776" s="229">
        <f t="shared" si="111"/>
        <v>0</v>
      </c>
      <c r="J3776" s="232"/>
      <c r="K3776" s="226" t="s">
        <v>13354</v>
      </c>
      <c r="L3776" s="226" t="s">
        <v>5455</v>
      </c>
      <c r="M3776" s="226" t="s">
        <v>8141</v>
      </c>
      <c r="N3776" s="226" t="s">
        <v>8208</v>
      </c>
      <c r="O3776" s="232">
        <v>45565</v>
      </c>
      <c r="P3776" s="232"/>
      <c r="Q3776" s="232"/>
      <c r="R3776" s="232"/>
      <c r="S3776" s="226" t="s">
        <v>8164</v>
      </c>
      <c r="T3776" s="229">
        <v>45569</v>
      </c>
      <c r="U3776" s="232"/>
      <c r="V3776" s="233"/>
      <c r="W3776" s="233"/>
      <c r="X3776" s="226"/>
      <c r="Y3776" s="229"/>
      <c r="Z3776" s="232">
        <v>45569</v>
      </c>
      <c r="AA3776" s="232"/>
      <c r="AB3776" s="232"/>
      <c r="AC3776" s="234"/>
      <c r="AD3776" s="232"/>
      <c r="AE3776" s="253" t="str">
        <f>IF($N3776=マイタスク!$U$5,"作業者","")&amp;IF($S3776=マイタスク!$U$5,"ピアレビュー","")&amp;IF($X3776=マイタスク!$U$5,"SVレビュー","")</f>
        <v/>
      </c>
      <c r="AF3776" s="252">
        <f t="shared" si="110"/>
        <v>607</v>
      </c>
      <c r="AG3776" s="9" t="s">
        <v>34</v>
      </c>
    </row>
    <row r="3777" spans="2:33">
      <c r="B3777" s="225">
        <v>3765</v>
      </c>
      <c r="C3777" s="226" t="s">
        <v>85</v>
      </c>
      <c r="D3777" s="227" t="s">
        <v>86</v>
      </c>
      <c r="E3777" s="228" t="s">
        <v>5456</v>
      </c>
      <c r="F3777" s="226" t="s">
        <v>5457</v>
      </c>
      <c r="G3777" s="226" t="s">
        <v>65</v>
      </c>
      <c r="H3777" s="226" t="s">
        <v>66</v>
      </c>
      <c r="I3777" s="229">
        <f t="shared" si="111"/>
        <v>0</v>
      </c>
      <c r="J3777" s="232"/>
      <c r="K3777" s="226" t="s">
        <v>13355</v>
      </c>
      <c r="L3777" s="226" t="s">
        <v>5457</v>
      </c>
      <c r="M3777" s="226" t="s">
        <v>8141</v>
      </c>
      <c r="N3777" s="226" t="s">
        <v>8152</v>
      </c>
      <c r="O3777" s="232">
        <v>45173.375</v>
      </c>
      <c r="P3777" s="232"/>
      <c r="Q3777" s="232"/>
      <c r="R3777" s="232"/>
      <c r="S3777" s="226" t="s">
        <v>8163</v>
      </c>
      <c r="T3777" s="229">
        <v>45175.375</v>
      </c>
      <c r="U3777" s="232"/>
      <c r="V3777" s="233"/>
      <c r="W3777" s="233"/>
      <c r="X3777" s="226" t="s">
        <v>8163</v>
      </c>
      <c r="Y3777" s="229">
        <v>45177.375</v>
      </c>
      <c r="Z3777" s="232">
        <v>45177.375</v>
      </c>
      <c r="AA3777" s="232"/>
      <c r="AB3777" s="232"/>
      <c r="AC3777" s="234"/>
      <c r="AD3777" s="232"/>
      <c r="AE3777" s="253" t="str">
        <f>IF($N3777=マイタスク!$U$5,"作業者","")&amp;IF($S3777=マイタスク!$U$5,"ピアレビュー","")&amp;IF($X3777=マイタスク!$U$5,"SVレビュー","")</f>
        <v/>
      </c>
      <c r="AF3777" s="252">
        <f t="shared" si="110"/>
        <v>252</v>
      </c>
      <c r="AG3777" s="9" t="s">
        <v>34</v>
      </c>
    </row>
    <row r="3778" spans="2:33">
      <c r="B3778" s="225">
        <v>3766</v>
      </c>
      <c r="C3778" s="226" t="s">
        <v>85</v>
      </c>
      <c r="D3778" s="227" t="s">
        <v>86</v>
      </c>
      <c r="E3778" s="228" t="s">
        <v>5456</v>
      </c>
      <c r="F3778" s="226" t="s">
        <v>5457</v>
      </c>
      <c r="G3778" s="226" t="s">
        <v>65</v>
      </c>
      <c r="H3778" s="226" t="s">
        <v>66</v>
      </c>
      <c r="I3778" s="229">
        <f t="shared" si="111"/>
        <v>0</v>
      </c>
      <c r="J3778" s="232"/>
      <c r="K3778" s="226" t="s">
        <v>13356</v>
      </c>
      <c r="L3778" s="226" t="s">
        <v>13357</v>
      </c>
      <c r="M3778" s="226" t="s">
        <v>8141</v>
      </c>
      <c r="N3778" s="226" t="s">
        <v>8152</v>
      </c>
      <c r="O3778" s="232">
        <v>45173.375</v>
      </c>
      <c r="P3778" s="232"/>
      <c r="Q3778" s="232"/>
      <c r="R3778" s="232"/>
      <c r="S3778" s="226" t="s">
        <v>8163</v>
      </c>
      <c r="T3778" s="229">
        <v>45175.375</v>
      </c>
      <c r="U3778" s="232"/>
      <c r="V3778" s="233"/>
      <c r="W3778" s="233"/>
      <c r="X3778" s="226" t="s">
        <v>8163</v>
      </c>
      <c r="Y3778" s="229">
        <v>45177.375</v>
      </c>
      <c r="Z3778" s="232">
        <v>45177.375</v>
      </c>
      <c r="AA3778" s="232"/>
      <c r="AB3778" s="232"/>
      <c r="AC3778" s="234"/>
      <c r="AD3778" s="232"/>
      <c r="AE3778" s="253" t="str">
        <f>IF($N3778=マイタスク!$U$5,"作業者","")&amp;IF($S3778=マイタスク!$U$5,"ピアレビュー","")&amp;IF($X3778=マイタスク!$U$5,"SVレビュー","")</f>
        <v/>
      </c>
      <c r="AF3778" s="252">
        <f t="shared" si="110"/>
        <v>252</v>
      </c>
      <c r="AG3778" s="9" t="s">
        <v>34</v>
      </c>
    </row>
    <row r="3779" spans="2:33">
      <c r="B3779" s="225">
        <v>3767</v>
      </c>
      <c r="C3779" s="226" t="s">
        <v>85</v>
      </c>
      <c r="D3779" s="227" t="s">
        <v>86</v>
      </c>
      <c r="E3779" s="228" t="s">
        <v>5458</v>
      </c>
      <c r="F3779" s="226" t="s">
        <v>5459</v>
      </c>
      <c r="G3779" s="226" t="s">
        <v>65</v>
      </c>
      <c r="H3779" s="226" t="s">
        <v>66</v>
      </c>
      <c r="I3779" s="229">
        <f t="shared" si="111"/>
        <v>0</v>
      </c>
      <c r="J3779" s="232"/>
      <c r="K3779" s="226" t="s">
        <v>13358</v>
      </c>
      <c r="L3779" s="226" t="s">
        <v>5459</v>
      </c>
      <c r="M3779" s="226" t="s">
        <v>8141</v>
      </c>
      <c r="N3779" s="226" t="s">
        <v>8164</v>
      </c>
      <c r="O3779" s="232">
        <v>45541</v>
      </c>
      <c r="P3779" s="232"/>
      <c r="Q3779" s="232"/>
      <c r="R3779" s="232"/>
      <c r="S3779" s="226" t="s">
        <v>8433</v>
      </c>
      <c r="T3779" s="229">
        <v>45548</v>
      </c>
      <c r="U3779" s="232"/>
      <c r="V3779" s="233"/>
      <c r="W3779" s="233"/>
      <c r="X3779" s="226"/>
      <c r="Y3779" s="229"/>
      <c r="Z3779" s="232">
        <v>45548</v>
      </c>
      <c r="AA3779" s="232"/>
      <c r="AB3779" s="232"/>
      <c r="AC3779" s="234"/>
      <c r="AD3779" s="232"/>
      <c r="AE3779" s="253" t="str">
        <f>IF($N3779=マイタスク!$U$5,"作業者","")&amp;IF($S3779=マイタスク!$U$5,"ピアレビュー","")&amp;IF($X3779=マイタスク!$U$5,"SVレビュー","")</f>
        <v/>
      </c>
      <c r="AF3779" s="252">
        <f t="shared" si="110"/>
        <v>589</v>
      </c>
      <c r="AG3779" s="9" t="s">
        <v>34</v>
      </c>
    </row>
    <row r="3780" spans="2:33">
      <c r="B3780" s="225">
        <v>3768</v>
      </c>
      <c r="C3780" s="226" t="s">
        <v>85</v>
      </c>
      <c r="D3780" s="227" t="s">
        <v>86</v>
      </c>
      <c r="E3780" s="228" t="s">
        <v>5460</v>
      </c>
      <c r="F3780" s="226" t="s">
        <v>5461</v>
      </c>
      <c r="G3780" s="226" t="s">
        <v>65</v>
      </c>
      <c r="H3780" s="226" t="s">
        <v>66</v>
      </c>
      <c r="I3780" s="229">
        <f t="shared" si="111"/>
        <v>0</v>
      </c>
      <c r="J3780" s="232"/>
      <c r="K3780" s="226" t="s">
        <v>13359</v>
      </c>
      <c r="L3780" s="226" t="s">
        <v>5461</v>
      </c>
      <c r="M3780" s="226" t="s">
        <v>8141</v>
      </c>
      <c r="N3780" s="226" t="s">
        <v>8188</v>
      </c>
      <c r="O3780" s="232">
        <v>45572</v>
      </c>
      <c r="P3780" s="232"/>
      <c r="Q3780" s="232"/>
      <c r="R3780" s="232"/>
      <c r="S3780" s="226" t="s">
        <v>8433</v>
      </c>
      <c r="T3780" s="229">
        <v>45576</v>
      </c>
      <c r="U3780" s="232"/>
      <c r="V3780" s="233"/>
      <c r="W3780" s="233"/>
      <c r="X3780" s="226"/>
      <c r="Y3780" s="229"/>
      <c r="Z3780" s="232">
        <v>45576</v>
      </c>
      <c r="AA3780" s="232"/>
      <c r="AB3780" s="232"/>
      <c r="AC3780" s="234"/>
      <c r="AD3780" s="232"/>
      <c r="AE3780" s="253" t="str">
        <f>IF($N3780=マイタスク!$U$5,"作業者","")&amp;IF($S3780=マイタスク!$U$5,"ピアレビュー","")&amp;IF($X3780=マイタスク!$U$5,"SVレビュー","")</f>
        <v/>
      </c>
      <c r="AF3780" s="252">
        <f t="shared" si="110"/>
        <v>619</v>
      </c>
      <c r="AG3780" s="9" t="s">
        <v>34</v>
      </c>
    </row>
    <row r="3781" spans="2:33">
      <c r="B3781" s="225">
        <v>3769</v>
      </c>
      <c r="C3781" s="226" t="s">
        <v>85</v>
      </c>
      <c r="D3781" s="227" t="s">
        <v>86</v>
      </c>
      <c r="E3781" s="228" t="s">
        <v>5462</v>
      </c>
      <c r="F3781" s="226" t="s">
        <v>5463</v>
      </c>
      <c r="G3781" s="226" t="s">
        <v>65</v>
      </c>
      <c r="H3781" s="226" t="s">
        <v>66</v>
      </c>
      <c r="I3781" s="229">
        <f t="shared" si="111"/>
        <v>0</v>
      </c>
      <c r="J3781" s="232"/>
      <c r="K3781" s="226" t="s">
        <v>13360</v>
      </c>
      <c r="L3781" s="226" t="s">
        <v>5463</v>
      </c>
      <c r="M3781" s="226" t="s">
        <v>8141</v>
      </c>
      <c r="N3781" s="226" t="s">
        <v>8419</v>
      </c>
      <c r="O3781" s="232">
        <v>45726</v>
      </c>
      <c r="P3781" s="232"/>
      <c r="Q3781" s="232"/>
      <c r="R3781" s="232"/>
      <c r="S3781" s="226" t="s">
        <v>8188</v>
      </c>
      <c r="T3781" s="229">
        <v>45730</v>
      </c>
      <c r="U3781" s="232"/>
      <c r="V3781" s="233"/>
      <c r="W3781" s="233"/>
      <c r="X3781" s="226"/>
      <c r="Y3781" s="229"/>
      <c r="Z3781" s="232">
        <v>45723</v>
      </c>
      <c r="AA3781" s="232"/>
      <c r="AB3781" s="232"/>
      <c r="AC3781" s="234"/>
      <c r="AD3781" s="232"/>
      <c r="AE3781" s="253" t="str">
        <f>IF($N3781=マイタスク!$U$5,"作業者","")&amp;IF($S3781=マイタスク!$U$5,"ピアレビュー","")&amp;IF($X3781=マイタスク!$U$5,"SVレビュー","")</f>
        <v/>
      </c>
      <c r="AF3781" s="252">
        <f t="shared" si="110"/>
        <v>736</v>
      </c>
      <c r="AG3781" s="9" t="s">
        <v>34</v>
      </c>
    </row>
    <row r="3782" spans="2:33">
      <c r="B3782" s="225">
        <v>3770</v>
      </c>
      <c r="C3782" s="226" t="s">
        <v>85</v>
      </c>
      <c r="D3782" s="227" t="s">
        <v>86</v>
      </c>
      <c r="E3782" s="228" t="s">
        <v>5464</v>
      </c>
      <c r="F3782" s="226" t="s">
        <v>5465</v>
      </c>
      <c r="G3782" s="226" t="s">
        <v>65</v>
      </c>
      <c r="H3782" s="226" t="s">
        <v>66</v>
      </c>
      <c r="I3782" s="229">
        <f t="shared" si="111"/>
        <v>0</v>
      </c>
      <c r="J3782" s="232"/>
      <c r="K3782" s="226" t="s">
        <v>13361</v>
      </c>
      <c r="L3782" s="226" t="s">
        <v>5465</v>
      </c>
      <c r="M3782" s="226" t="s">
        <v>8141</v>
      </c>
      <c r="N3782" s="226" t="s">
        <v>8163</v>
      </c>
      <c r="O3782" s="232">
        <v>45362</v>
      </c>
      <c r="P3782" s="232"/>
      <c r="Q3782" s="232"/>
      <c r="R3782" s="232"/>
      <c r="S3782" s="226" t="s">
        <v>8152</v>
      </c>
      <c r="T3782" s="229">
        <v>45366</v>
      </c>
      <c r="U3782" s="232"/>
      <c r="V3782" s="233"/>
      <c r="W3782" s="233"/>
      <c r="X3782" s="226" t="s">
        <v>8152</v>
      </c>
      <c r="Y3782" s="229">
        <v>45366</v>
      </c>
      <c r="Z3782" s="232">
        <v>45366</v>
      </c>
      <c r="AA3782" s="232"/>
      <c r="AB3782" s="232"/>
      <c r="AC3782" s="234"/>
      <c r="AD3782" s="232"/>
      <c r="AE3782" s="253" t="str">
        <f>IF($N3782=マイタスク!$U$5,"作業者","")&amp;IF($S3782=マイタスク!$U$5,"ピアレビュー","")&amp;IF($X3782=マイタスク!$U$5,"SVレビュー","")</f>
        <v/>
      </c>
      <c r="AF3782" s="252">
        <f t="shared" si="110"/>
        <v>416</v>
      </c>
      <c r="AG3782" s="9" t="s">
        <v>34</v>
      </c>
    </row>
    <row r="3783" spans="2:33">
      <c r="B3783" s="225">
        <v>3771</v>
      </c>
      <c r="C3783" s="226" t="s">
        <v>85</v>
      </c>
      <c r="D3783" s="227" t="s">
        <v>86</v>
      </c>
      <c r="E3783" s="228" t="s">
        <v>5466</v>
      </c>
      <c r="F3783" s="226" t="s">
        <v>5467</v>
      </c>
      <c r="G3783" s="226" t="s">
        <v>65</v>
      </c>
      <c r="H3783" s="226" t="s">
        <v>66</v>
      </c>
      <c r="I3783" s="229">
        <f t="shared" si="111"/>
        <v>0</v>
      </c>
      <c r="J3783" s="232"/>
      <c r="K3783" s="226" t="s">
        <v>13362</v>
      </c>
      <c r="L3783" s="226" t="s">
        <v>5467</v>
      </c>
      <c r="M3783" s="226" t="s">
        <v>8141</v>
      </c>
      <c r="N3783" s="226" t="s">
        <v>8163</v>
      </c>
      <c r="O3783" s="232">
        <v>45369</v>
      </c>
      <c r="P3783" s="232"/>
      <c r="Q3783" s="232"/>
      <c r="R3783" s="232"/>
      <c r="S3783" s="226" t="s">
        <v>8152</v>
      </c>
      <c r="T3783" s="229">
        <v>45373</v>
      </c>
      <c r="U3783" s="232"/>
      <c r="V3783" s="233"/>
      <c r="W3783" s="233"/>
      <c r="X3783" s="226" t="s">
        <v>8152</v>
      </c>
      <c r="Y3783" s="229">
        <v>45373</v>
      </c>
      <c r="Z3783" s="232">
        <v>45373</v>
      </c>
      <c r="AA3783" s="232"/>
      <c r="AB3783" s="232"/>
      <c r="AC3783" s="234"/>
      <c r="AD3783" s="232"/>
      <c r="AE3783" s="253" t="str">
        <f>IF($N3783=マイタスク!$U$5,"作業者","")&amp;IF($S3783=マイタスク!$U$5,"ピアレビュー","")&amp;IF($X3783=マイタスク!$U$5,"SVレビュー","")</f>
        <v/>
      </c>
      <c r="AF3783" s="252">
        <f t="shared" si="110"/>
        <v>423</v>
      </c>
      <c r="AG3783" s="9" t="s">
        <v>34</v>
      </c>
    </row>
    <row r="3784" spans="2:33">
      <c r="B3784" s="225">
        <v>3772</v>
      </c>
      <c r="C3784" s="226" t="s">
        <v>85</v>
      </c>
      <c r="D3784" s="227" t="s">
        <v>86</v>
      </c>
      <c r="E3784" s="228" t="s">
        <v>5468</v>
      </c>
      <c r="F3784" s="226" t="s">
        <v>5469</v>
      </c>
      <c r="G3784" s="226" t="s">
        <v>65</v>
      </c>
      <c r="H3784" s="226" t="s">
        <v>66</v>
      </c>
      <c r="I3784" s="229">
        <f t="shared" si="111"/>
        <v>0</v>
      </c>
      <c r="J3784" s="232"/>
      <c r="K3784" s="226" t="s">
        <v>13363</v>
      </c>
      <c r="L3784" s="226" t="s">
        <v>5469</v>
      </c>
      <c r="M3784" s="226" t="s">
        <v>8141</v>
      </c>
      <c r="N3784" s="226" t="s">
        <v>8163</v>
      </c>
      <c r="O3784" s="232">
        <v>45376</v>
      </c>
      <c r="P3784" s="232"/>
      <c r="Q3784" s="232"/>
      <c r="R3784" s="232"/>
      <c r="S3784" s="226" t="s">
        <v>8152</v>
      </c>
      <c r="T3784" s="229">
        <v>45380</v>
      </c>
      <c r="U3784" s="232"/>
      <c r="V3784" s="233"/>
      <c r="W3784" s="233"/>
      <c r="X3784" s="226" t="s">
        <v>8152</v>
      </c>
      <c r="Y3784" s="229">
        <v>45380</v>
      </c>
      <c r="Z3784" s="232">
        <v>45380</v>
      </c>
      <c r="AA3784" s="232"/>
      <c r="AB3784" s="232"/>
      <c r="AC3784" s="234"/>
      <c r="AD3784" s="232"/>
      <c r="AE3784" s="253" t="str">
        <f>IF($N3784=マイタスク!$U$5,"作業者","")&amp;IF($S3784=マイタスク!$U$5,"ピアレビュー","")&amp;IF($X3784=マイタスク!$U$5,"SVレビュー","")</f>
        <v/>
      </c>
      <c r="AF3784" s="252">
        <f t="shared" si="110"/>
        <v>430</v>
      </c>
      <c r="AG3784" s="9" t="s">
        <v>34</v>
      </c>
    </row>
    <row r="3785" spans="2:33">
      <c r="B3785" s="225">
        <v>3773</v>
      </c>
      <c r="C3785" s="226" t="s">
        <v>85</v>
      </c>
      <c r="D3785" s="227" t="s">
        <v>86</v>
      </c>
      <c r="E3785" s="228" t="s">
        <v>5470</v>
      </c>
      <c r="F3785" s="226" t="s">
        <v>5471</v>
      </c>
      <c r="G3785" s="226" t="s">
        <v>65</v>
      </c>
      <c r="H3785" s="226" t="s">
        <v>66</v>
      </c>
      <c r="I3785" s="229">
        <f t="shared" si="111"/>
        <v>0</v>
      </c>
      <c r="J3785" s="232"/>
      <c r="K3785" s="226" t="s">
        <v>13364</v>
      </c>
      <c r="L3785" s="226" t="s">
        <v>5471</v>
      </c>
      <c r="M3785" s="226" t="s">
        <v>8141</v>
      </c>
      <c r="N3785" s="226" t="s">
        <v>8156</v>
      </c>
      <c r="O3785" s="232">
        <v>45749</v>
      </c>
      <c r="P3785" s="232"/>
      <c r="Q3785" s="232"/>
      <c r="R3785" s="232"/>
      <c r="S3785" s="226" t="s">
        <v>8167</v>
      </c>
      <c r="T3785" s="229">
        <v>45751</v>
      </c>
      <c r="U3785" s="232"/>
      <c r="V3785" s="233"/>
      <c r="W3785" s="233"/>
      <c r="X3785" s="226"/>
      <c r="Y3785" s="229"/>
      <c r="Z3785" s="232">
        <v>45751</v>
      </c>
      <c r="AA3785" s="232"/>
      <c r="AB3785" s="232"/>
      <c r="AC3785" s="234"/>
      <c r="AD3785" s="232"/>
      <c r="AE3785" s="253" t="str">
        <f>IF($N3785=マイタスク!$U$5,"作業者","")&amp;IF($S3785=マイタスク!$U$5,"ピアレビュー","")&amp;IF($X3785=マイタスク!$U$5,"SVレビュー","")</f>
        <v/>
      </c>
      <c r="AF3785" s="252">
        <f t="shared" si="110"/>
        <v>757</v>
      </c>
      <c r="AG3785" s="9" t="s">
        <v>34</v>
      </c>
    </row>
    <row r="3786" spans="2:33">
      <c r="B3786" s="225">
        <v>3774</v>
      </c>
      <c r="C3786" s="226" t="s">
        <v>85</v>
      </c>
      <c r="D3786" s="227" t="s">
        <v>86</v>
      </c>
      <c r="E3786" s="228" t="s">
        <v>5472</v>
      </c>
      <c r="F3786" s="226" t="s">
        <v>5471</v>
      </c>
      <c r="G3786" s="226" t="s">
        <v>65</v>
      </c>
      <c r="H3786" s="226" t="s">
        <v>66</v>
      </c>
      <c r="I3786" s="229">
        <f t="shared" si="111"/>
        <v>0</v>
      </c>
      <c r="J3786" s="232"/>
      <c r="K3786" s="226" t="s">
        <v>13365</v>
      </c>
      <c r="L3786" s="226" t="s">
        <v>13366</v>
      </c>
      <c r="M3786" s="226" t="s">
        <v>8141</v>
      </c>
      <c r="N3786" s="226" t="s">
        <v>8167</v>
      </c>
      <c r="O3786" s="232">
        <v>45749</v>
      </c>
      <c r="P3786" s="232"/>
      <c r="Q3786" s="232"/>
      <c r="R3786" s="232"/>
      <c r="S3786" s="226" t="s">
        <v>8156</v>
      </c>
      <c r="T3786" s="229">
        <v>45751</v>
      </c>
      <c r="U3786" s="232"/>
      <c r="V3786" s="233"/>
      <c r="W3786" s="233"/>
      <c r="X3786" s="226"/>
      <c r="Y3786" s="229"/>
      <c r="Z3786" s="232">
        <v>45749</v>
      </c>
      <c r="AA3786" s="232"/>
      <c r="AB3786" s="232"/>
      <c r="AC3786" s="234"/>
      <c r="AD3786" s="232"/>
      <c r="AE3786" s="253" t="str">
        <f>IF($N3786=マイタスク!$U$5,"作業者","")&amp;IF($S3786=マイタスク!$U$5,"ピアレビュー","")&amp;IF($X3786=マイタスク!$U$5,"SVレビュー","")</f>
        <v/>
      </c>
      <c r="AF3786" s="252">
        <f t="shared" ref="AF3786:AF3849" si="112">VALUE(RIGHT($E3786,4))</f>
        <v>758</v>
      </c>
      <c r="AG3786" s="9" t="s">
        <v>34</v>
      </c>
    </row>
    <row r="3787" spans="2:33">
      <c r="B3787" s="225">
        <v>3775</v>
      </c>
      <c r="C3787" s="226" t="s">
        <v>85</v>
      </c>
      <c r="D3787" s="227" t="s">
        <v>86</v>
      </c>
      <c r="E3787" s="228" t="s">
        <v>5473</v>
      </c>
      <c r="F3787" s="226" t="s">
        <v>5474</v>
      </c>
      <c r="G3787" s="226" t="s">
        <v>65</v>
      </c>
      <c r="H3787" s="226" t="s">
        <v>66</v>
      </c>
      <c r="I3787" s="229">
        <f t="shared" ref="I3787:I3850" si="113">$Q3787</f>
        <v>0</v>
      </c>
      <c r="J3787" s="232"/>
      <c r="K3787" s="226" t="s">
        <v>13367</v>
      </c>
      <c r="L3787" s="226" t="s">
        <v>5474</v>
      </c>
      <c r="M3787" s="226" t="s">
        <v>8141</v>
      </c>
      <c r="N3787" s="226" t="s">
        <v>8163</v>
      </c>
      <c r="O3787" s="232">
        <v>45397</v>
      </c>
      <c r="P3787" s="232"/>
      <c r="Q3787" s="232"/>
      <c r="R3787" s="232"/>
      <c r="S3787" s="226" t="s">
        <v>8152</v>
      </c>
      <c r="T3787" s="229">
        <v>45401</v>
      </c>
      <c r="U3787" s="232"/>
      <c r="V3787" s="233"/>
      <c r="W3787" s="233"/>
      <c r="X3787" s="226"/>
      <c r="Y3787" s="229"/>
      <c r="Z3787" s="232">
        <v>45401</v>
      </c>
      <c r="AA3787" s="232"/>
      <c r="AB3787" s="232"/>
      <c r="AC3787" s="234"/>
      <c r="AD3787" s="232"/>
      <c r="AE3787" s="253" t="str">
        <f>IF($N3787=マイタスク!$U$5,"作業者","")&amp;IF($S3787=マイタスク!$U$5,"ピアレビュー","")&amp;IF($X3787=マイタスク!$U$5,"SVレビュー","")</f>
        <v/>
      </c>
      <c r="AF3787" s="252">
        <f t="shared" si="112"/>
        <v>451</v>
      </c>
      <c r="AG3787" s="9" t="s">
        <v>34</v>
      </c>
    </row>
    <row r="3788" spans="2:33">
      <c r="B3788" s="225">
        <v>3776</v>
      </c>
      <c r="C3788" s="226" t="s">
        <v>85</v>
      </c>
      <c r="D3788" s="227" t="s">
        <v>86</v>
      </c>
      <c r="E3788" s="228" t="s">
        <v>5475</v>
      </c>
      <c r="F3788" s="226" t="s">
        <v>5476</v>
      </c>
      <c r="G3788" s="226" t="s">
        <v>65</v>
      </c>
      <c r="H3788" s="226" t="s">
        <v>66</v>
      </c>
      <c r="I3788" s="229">
        <f t="shared" si="113"/>
        <v>0</v>
      </c>
      <c r="J3788" s="232"/>
      <c r="K3788" s="226" t="s">
        <v>13368</v>
      </c>
      <c r="L3788" s="226" t="s">
        <v>5476</v>
      </c>
      <c r="M3788" s="226" t="s">
        <v>8141</v>
      </c>
      <c r="N3788" s="226" t="s">
        <v>8163</v>
      </c>
      <c r="O3788" s="232">
        <v>45383</v>
      </c>
      <c r="P3788" s="232"/>
      <c r="Q3788" s="232"/>
      <c r="R3788" s="232"/>
      <c r="S3788" s="226" t="s">
        <v>8152</v>
      </c>
      <c r="T3788" s="229">
        <v>45387</v>
      </c>
      <c r="U3788" s="232"/>
      <c r="V3788" s="233"/>
      <c r="W3788" s="233"/>
      <c r="X3788" s="226" t="s">
        <v>8152</v>
      </c>
      <c r="Y3788" s="229">
        <v>45387</v>
      </c>
      <c r="Z3788" s="232">
        <v>45387</v>
      </c>
      <c r="AA3788" s="232"/>
      <c r="AB3788" s="232"/>
      <c r="AC3788" s="234"/>
      <c r="AD3788" s="232"/>
      <c r="AE3788" s="253" t="str">
        <f>IF($N3788=マイタスク!$U$5,"作業者","")&amp;IF($S3788=マイタスク!$U$5,"ピアレビュー","")&amp;IF($X3788=マイタスク!$U$5,"SVレビュー","")</f>
        <v/>
      </c>
      <c r="AF3788" s="252">
        <f t="shared" si="112"/>
        <v>437</v>
      </c>
      <c r="AG3788" s="9" t="s">
        <v>34</v>
      </c>
    </row>
    <row r="3789" spans="2:33">
      <c r="B3789" s="225">
        <v>3777</v>
      </c>
      <c r="C3789" s="226" t="s">
        <v>85</v>
      </c>
      <c r="D3789" s="227" t="s">
        <v>86</v>
      </c>
      <c r="E3789" s="228" t="s">
        <v>5477</v>
      </c>
      <c r="F3789" s="226" t="s">
        <v>5478</v>
      </c>
      <c r="G3789" s="226" t="s">
        <v>65</v>
      </c>
      <c r="H3789" s="226" t="s">
        <v>66</v>
      </c>
      <c r="I3789" s="229">
        <f t="shared" si="113"/>
        <v>0</v>
      </c>
      <c r="J3789" s="232"/>
      <c r="K3789" s="226" t="s">
        <v>13369</v>
      </c>
      <c r="L3789" s="226" t="s">
        <v>5478</v>
      </c>
      <c r="M3789" s="226" t="s">
        <v>8141</v>
      </c>
      <c r="N3789" s="226" t="s">
        <v>8163</v>
      </c>
      <c r="O3789" s="232">
        <v>45404</v>
      </c>
      <c r="P3789" s="232"/>
      <c r="Q3789" s="232"/>
      <c r="R3789" s="232"/>
      <c r="S3789" s="226" t="s">
        <v>8152</v>
      </c>
      <c r="T3789" s="229">
        <v>45406</v>
      </c>
      <c r="U3789" s="232"/>
      <c r="V3789" s="233"/>
      <c r="W3789" s="233"/>
      <c r="X3789" s="226"/>
      <c r="Y3789" s="229"/>
      <c r="Z3789" s="232">
        <v>45408</v>
      </c>
      <c r="AA3789" s="232"/>
      <c r="AB3789" s="232"/>
      <c r="AC3789" s="234"/>
      <c r="AD3789" s="232"/>
      <c r="AE3789" s="253" t="str">
        <f>IF($N3789=マイタスク!$U$5,"作業者","")&amp;IF($S3789=マイタスク!$U$5,"ピアレビュー","")&amp;IF($X3789=マイタスク!$U$5,"SVレビュー","")</f>
        <v/>
      </c>
      <c r="AF3789" s="252">
        <f t="shared" si="112"/>
        <v>459</v>
      </c>
      <c r="AG3789" s="9" t="s">
        <v>34</v>
      </c>
    </row>
    <row r="3790" spans="2:33">
      <c r="B3790" s="225">
        <v>3778</v>
      </c>
      <c r="C3790" s="226" t="s">
        <v>85</v>
      </c>
      <c r="D3790" s="227" t="s">
        <v>86</v>
      </c>
      <c r="E3790" s="228" t="s">
        <v>5479</v>
      </c>
      <c r="F3790" s="226" t="s">
        <v>5480</v>
      </c>
      <c r="G3790" s="226" t="s">
        <v>65</v>
      </c>
      <c r="H3790" s="226" t="s">
        <v>66</v>
      </c>
      <c r="I3790" s="229">
        <f t="shared" si="113"/>
        <v>0</v>
      </c>
      <c r="J3790" s="232"/>
      <c r="K3790" s="226" t="s">
        <v>13370</v>
      </c>
      <c r="L3790" s="226" t="s">
        <v>5480</v>
      </c>
      <c r="M3790" s="226" t="s">
        <v>8141</v>
      </c>
      <c r="N3790" s="226" t="s">
        <v>8163</v>
      </c>
      <c r="O3790" s="232">
        <v>45390</v>
      </c>
      <c r="P3790" s="232"/>
      <c r="Q3790" s="232"/>
      <c r="R3790" s="232"/>
      <c r="S3790" s="226" t="s">
        <v>8152</v>
      </c>
      <c r="T3790" s="229">
        <v>45394</v>
      </c>
      <c r="U3790" s="232"/>
      <c r="V3790" s="233"/>
      <c r="W3790" s="233"/>
      <c r="X3790" s="226"/>
      <c r="Y3790" s="229"/>
      <c r="Z3790" s="232">
        <v>45394</v>
      </c>
      <c r="AA3790" s="232"/>
      <c r="AB3790" s="232"/>
      <c r="AC3790" s="234"/>
      <c r="AD3790" s="232"/>
      <c r="AE3790" s="253" t="str">
        <f>IF($N3790=マイタスク!$U$5,"作業者","")&amp;IF($S3790=マイタスク!$U$5,"ピアレビュー","")&amp;IF($X3790=マイタスク!$U$5,"SVレビュー","")</f>
        <v/>
      </c>
      <c r="AF3790" s="252">
        <f t="shared" si="112"/>
        <v>444</v>
      </c>
      <c r="AG3790" s="9" t="s">
        <v>34</v>
      </c>
    </row>
    <row r="3791" spans="2:33">
      <c r="B3791" s="225">
        <v>3779</v>
      </c>
      <c r="C3791" s="226" t="s">
        <v>85</v>
      </c>
      <c r="D3791" s="227" t="s">
        <v>86</v>
      </c>
      <c r="E3791" s="228" t="s">
        <v>5481</v>
      </c>
      <c r="F3791" s="226" t="s">
        <v>5482</v>
      </c>
      <c r="G3791" s="226" t="s">
        <v>65</v>
      </c>
      <c r="H3791" s="226" t="s">
        <v>66</v>
      </c>
      <c r="I3791" s="229">
        <f t="shared" si="113"/>
        <v>0</v>
      </c>
      <c r="J3791" s="232"/>
      <c r="K3791" s="226" t="s">
        <v>13371</v>
      </c>
      <c r="L3791" s="226" t="s">
        <v>5482</v>
      </c>
      <c r="M3791" s="226" t="s">
        <v>8141</v>
      </c>
      <c r="N3791" s="226" t="s">
        <v>8167</v>
      </c>
      <c r="O3791" s="232">
        <v>45425</v>
      </c>
      <c r="P3791" s="232"/>
      <c r="Q3791" s="232"/>
      <c r="R3791" s="232"/>
      <c r="S3791" s="226" t="s">
        <v>8156</v>
      </c>
      <c r="T3791" s="229">
        <v>45429</v>
      </c>
      <c r="U3791" s="232"/>
      <c r="V3791" s="233"/>
      <c r="W3791" s="233"/>
      <c r="X3791" s="226"/>
      <c r="Y3791" s="229"/>
      <c r="Z3791" s="232">
        <v>45429</v>
      </c>
      <c r="AA3791" s="232"/>
      <c r="AB3791" s="232"/>
      <c r="AC3791" s="234"/>
      <c r="AD3791" s="232"/>
      <c r="AE3791" s="253" t="str">
        <f>IF($N3791=マイタスク!$U$5,"作業者","")&amp;IF($S3791=マイタスク!$U$5,"ピアレビュー","")&amp;IF($X3791=マイタスク!$U$5,"SVレビュー","")</f>
        <v/>
      </c>
      <c r="AF3791" s="252">
        <f t="shared" si="112"/>
        <v>474</v>
      </c>
      <c r="AG3791" s="9" t="s">
        <v>34</v>
      </c>
    </row>
    <row r="3792" spans="2:33">
      <c r="B3792" s="225">
        <v>3780</v>
      </c>
      <c r="C3792" s="226" t="s">
        <v>85</v>
      </c>
      <c r="D3792" s="227" t="s">
        <v>86</v>
      </c>
      <c r="E3792" s="228" t="s">
        <v>5483</v>
      </c>
      <c r="F3792" s="226" t="s">
        <v>5484</v>
      </c>
      <c r="G3792" s="226" t="s">
        <v>65</v>
      </c>
      <c r="H3792" s="226" t="s">
        <v>66</v>
      </c>
      <c r="I3792" s="229">
        <f t="shared" si="113"/>
        <v>0</v>
      </c>
      <c r="J3792" s="232"/>
      <c r="K3792" s="226" t="s">
        <v>13372</v>
      </c>
      <c r="L3792" s="226" t="s">
        <v>5484</v>
      </c>
      <c r="M3792" s="226" t="s">
        <v>8141</v>
      </c>
      <c r="N3792" s="226" t="s">
        <v>8156</v>
      </c>
      <c r="O3792" s="232">
        <v>45471</v>
      </c>
      <c r="P3792" s="232"/>
      <c r="Q3792" s="232"/>
      <c r="R3792" s="232"/>
      <c r="S3792" s="226" t="s">
        <v>8167</v>
      </c>
      <c r="T3792" s="229">
        <v>45471</v>
      </c>
      <c r="U3792" s="232"/>
      <c r="V3792" s="233"/>
      <c r="W3792" s="233"/>
      <c r="X3792" s="226"/>
      <c r="Y3792" s="229"/>
      <c r="Z3792" s="232">
        <v>45471</v>
      </c>
      <c r="AA3792" s="232"/>
      <c r="AB3792" s="232"/>
      <c r="AC3792" s="234"/>
      <c r="AD3792" s="232"/>
      <c r="AE3792" s="253" t="str">
        <f>IF($N3792=マイタスク!$U$5,"作業者","")&amp;IF($S3792=マイタスク!$U$5,"ピアレビュー","")&amp;IF($X3792=マイタスク!$U$5,"SVレビュー","")</f>
        <v/>
      </c>
      <c r="AF3792" s="252">
        <f t="shared" si="112"/>
        <v>511</v>
      </c>
      <c r="AG3792" s="9" t="s">
        <v>34</v>
      </c>
    </row>
    <row r="3793" spans="2:33">
      <c r="B3793" s="225">
        <v>3781</v>
      </c>
      <c r="C3793" s="226" t="s">
        <v>85</v>
      </c>
      <c r="D3793" s="227" t="s">
        <v>86</v>
      </c>
      <c r="E3793" s="228" t="s">
        <v>5485</v>
      </c>
      <c r="F3793" s="226" t="s">
        <v>5486</v>
      </c>
      <c r="G3793" s="226" t="s">
        <v>65</v>
      </c>
      <c r="H3793" s="226" t="s">
        <v>66</v>
      </c>
      <c r="I3793" s="229">
        <f t="shared" si="113"/>
        <v>0</v>
      </c>
      <c r="J3793" s="232"/>
      <c r="K3793" s="226" t="s">
        <v>13373</v>
      </c>
      <c r="L3793" s="226" t="s">
        <v>5486</v>
      </c>
      <c r="M3793" s="226" t="s">
        <v>8141</v>
      </c>
      <c r="N3793" s="226" t="s">
        <v>8181</v>
      </c>
      <c r="O3793" s="232">
        <v>45117.375</v>
      </c>
      <c r="P3793" s="232"/>
      <c r="Q3793" s="232"/>
      <c r="R3793" s="232"/>
      <c r="S3793" s="226" t="s">
        <v>8152</v>
      </c>
      <c r="T3793" s="229">
        <v>45117.375</v>
      </c>
      <c r="U3793" s="232"/>
      <c r="V3793" s="233"/>
      <c r="W3793" s="233"/>
      <c r="X3793" s="226" t="s">
        <v>8152</v>
      </c>
      <c r="Y3793" s="229">
        <v>45121.375</v>
      </c>
      <c r="Z3793" s="232">
        <v>45121.375</v>
      </c>
      <c r="AA3793" s="232"/>
      <c r="AB3793" s="232"/>
      <c r="AC3793" s="234"/>
      <c r="AD3793" s="232"/>
      <c r="AE3793" s="253" t="str">
        <f>IF($N3793=マイタスク!$U$5,"作業者","")&amp;IF($S3793=マイタスク!$U$5,"ピアレビュー","")&amp;IF($X3793=マイタスク!$U$5,"SVレビュー","")</f>
        <v/>
      </c>
      <c r="AF3793" s="252">
        <f t="shared" si="112"/>
        <v>209</v>
      </c>
      <c r="AG3793" s="9" t="s">
        <v>34</v>
      </c>
    </row>
    <row r="3794" spans="2:33">
      <c r="B3794" s="225">
        <v>3782</v>
      </c>
      <c r="C3794" s="226" t="s">
        <v>85</v>
      </c>
      <c r="D3794" s="227" t="s">
        <v>86</v>
      </c>
      <c r="E3794" s="228" t="s">
        <v>5485</v>
      </c>
      <c r="F3794" s="226" t="s">
        <v>5486</v>
      </c>
      <c r="G3794" s="226" t="s">
        <v>65</v>
      </c>
      <c r="H3794" s="226" t="s">
        <v>66</v>
      </c>
      <c r="I3794" s="229">
        <f t="shared" si="113"/>
        <v>0</v>
      </c>
      <c r="J3794" s="232"/>
      <c r="K3794" s="226" t="s">
        <v>13374</v>
      </c>
      <c r="L3794" s="226" t="s">
        <v>13375</v>
      </c>
      <c r="M3794" s="226" t="s">
        <v>8141</v>
      </c>
      <c r="N3794" s="226" t="s">
        <v>8181</v>
      </c>
      <c r="O3794" s="232">
        <v>45117.375</v>
      </c>
      <c r="P3794" s="232"/>
      <c r="Q3794" s="232"/>
      <c r="R3794" s="232"/>
      <c r="S3794" s="226" t="s">
        <v>8152</v>
      </c>
      <c r="T3794" s="229">
        <v>45117.375</v>
      </c>
      <c r="U3794" s="232"/>
      <c r="V3794" s="233"/>
      <c r="W3794" s="233"/>
      <c r="X3794" s="226" t="s">
        <v>8152</v>
      </c>
      <c r="Y3794" s="229">
        <v>45121.375</v>
      </c>
      <c r="Z3794" s="232">
        <v>45121.375</v>
      </c>
      <c r="AA3794" s="232"/>
      <c r="AB3794" s="232"/>
      <c r="AC3794" s="234"/>
      <c r="AD3794" s="232"/>
      <c r="AE3794" s="253" t="str">
        <f>IF($N3794=マイタスク!$U$5,"作業者","")&amp;IF($S3794=マイタスク!$U$5,"ピアレビュー","")&amp;IF($X3794=マイタスク!$U$5,"SVレビュー","")</f>
        <v/>
      </c>
      <c r="AF3794" s="252">
        <f t="shared" si="112"/>
        <v>209</v>
      </c>
      <c r="AG3794" s="9" t="s">
        <v>34</v>
      </c>
    </row>
    <row r="3795" spans="2:33">
      <c r="B3795" s="225">
        <v>3783</v>
      </c>
      <c r="C3795" s="226" t="s">
        <v>85</v>
      </c>
      <c r="D3795" s="227" t="s">
        <v>86</v>
      </c>
      <c r="E3795" s="228" t="s">
        <v>5487</v>
      </c>
      <c r="F3795" s="226" t="s">
        <v>5488</v>
      </c>
      <c r="G3795" s="226" t="s">
        <v>65</v>
      </c>
      <c r="H3795" s="226" t="s">
        <v>66</v>
      </c>
      <c r="I3795" s="229">
        <f t="shared" si="113"/>
        <v>0</v>
      </c>
      <c r="J3795" s="232"/>
      <c r="K3795" s="226" t="s">
        <v>13376</v>
      </c>
      <c r="L3795" s="226" t="s">
        <v>5488</v>
      </c>
      <c r="M3795" s="226" t="s">
        <v>8141</v>
      </c>
      <c r="N3795" s="226" t="s">
        <v>8181</v>
      </c>
      <c r="O3795" s="232">
        <v>45140.375</v>
      </c>
      <c r="P3795" s="232"/>
      <c r="Q3795" s="232"/>
      <c r="R3795" s="232"/>
      <c r="S3795" s="226" t="s">
        <v>8216</v>
      </c>
      <c r="T3795" s="229">
        <v>45140.375</v>
      </c>
      <c r="U3795" s="232"/>
      <c r="V3795" s="233"/>
      <c r="W3795" s="233"/>
      <c r="X3795" s="226" t="s">
        <v>8152</v>
      </c>
      <c r="Y3795" s="229">
        <v>45142.375</v>
      </c>
      <c r="Z3795" s="232">
        <v>45142.375</v>
      </c>
      <c r="AA3795" s="232"/>
      <c r="AB3795" s="232"/>
      <c r="AC3795" s="234"/>
      <c r="AD3795" s="232"/>
      <c r="AE3795" s="253" t="str">
        <f>IF($N3795=マイタスク!$U$5,"作業者","")&amp;IF($S3795=マイタスク!$U$5,"ピアレビュー","")&amp;IF($X3795=マイタスク!$U$5,"SVレビュー","")</f>
        <v/>
      </c>
      <c r="AF3795" s="252">
        <f t="shared" si="112"/>
        <v>228</v>
      </c>
      <c r="AG3795" s="9" t="s">
        <v>34</v>
      </c>
    </row>
    <row r="3796" spans="2:33">
      <c r="B3796" s="225">
        <v>3784</v>
      </c>
      <c r="C3796" s="226" t="s">
        <v>85</v>
      </c>
      <c r="D3796" s="227" t="s">
        <v>86</v>
      </c>
      <c r="E3796" s="228" t="s">
        <v>5487</v>
      </c>
      <c r="F3796" s="226" t="s">
        <v>5488</v>
      </c>
      <c r="G3796" s="226" t="s">
        <v>65</v>
      </c>
      <c r="H3796" s="226" t="s">
        <v>66</v>
      </c>
      <c r="I3796" s="229">
        <f t="shared" si="113"/>
        <v>0</v>
      </c>
      <c r="J3796" s="232"/>
      <c r="K3796" s="226" t="s">
        <v>13377</v>
      </c>
      <c r="L3796" s="226" t="s">
        <v>13378</v>
      </c>
      <c r="M3796" s="226" t="s">
        <v>8141</v>
      </c>
      <c r="N3796" s="226" t="s">
        <v>8181</v>
      </c>
      <c r="O3796" s="232">
        <v>45140.375</v>
      </c>
      <c r="P3796" s="232"/>
      <c r="Q3796" s="232"/>
      <c r="R3796" s="232"/>
      <c r="S3796" s="226" t="s">
        <v>8216</v>
      </c>
      <c r="T3796" s="229">
        <v>45140.375</v>
      </c>
      <c r="U3796" s="232"/>
      <c r="V3796" s="233"/>
      <c r="W3796" s="233"/>
      <c r="X3796" s="226" t="s">
        <v>8152</v>
      </c>
      <c r="Y3796" s="229">
        <v>45142.375</v>
      </c>
      <c r="Z3796" s="232">
        <v>45142.375</v>
      </c>
      <c r="AA3796" s="232"/>
      <c r="AB3796" s="232"/>
      <c r="AC3796" s="234"/>
      <c r="AD3796" s="232"/>
      <c r="AE3796" s="253" t="str">
        <f>IF($N3796=マイタスク!$U$5,"作業者","")&amp;IF($S3796=マイタスク!$U$5,"ピアレビュー","")&amp;IF($X3796=マイタスク!$U$5,"SVレビュー","")</f>
        <v/>
      </c>
      <c r="AF3796" s="252">
        <f t="shared" si="112"/>
        <v>228</v>
      </c>
      <c r="AG3796" s="9" t="s">
        <v>34</v>
      </c>
    </row>
    <row r="3797" spans="2:33">
      <c r="B3797" s="225">
        <v>3785</v>
      </c>
      <c r="C3797" s="226" t="s">
        <v>85</v>
      </c>
      <c r="D3797" s="227" t="s">
        <v>86</v>
      </c>
      <c r="E3797" s="228" t="s">
        <v>5489</v>
      </c>
      <c r="F3797" s="226" t="s">
        <v>5490</v>
      </c>
      <c r="G3797" s="226" t="s">
        <v>65</v>
      </c>
      <c r="H3797" s="226" t="s">
        <v>66</v>
      </c>
      <c r="I3797" s="229">
        <f t="shared" si="113"/>
        <v>0</v>
      </c>
      <c r="J3797" s="232"/>
      <c r="K3797" s="226" t="s">
        <v>13379</v>
      </c>
      <c r="L3797" s="226" t="s">
        <v>5490</v>
      </c>
      <c r="M3797" s="226" t="s">
        <v>8141</v>
      </c>
      <c r="N3797" s="226" t="s">
        <v>8188</v>
      </c>
      <c r="O3797" s="232">
        <v>45566</v>
      </c>
      <c r="P3797" s="232"/>
      <c r="Q3797" s="232"/>
      <c r="R3797" s="232"/>
      <c r="S3797" s="226" t="s">
        <v>8152</v>
      </c>
      <c r="T3797" s="229">
        <v>45569</v>
      </c>
      <c r="U3797" s="232"/>
      <c r="V3797" s="233"/>
      <c r="W3797" s="233"/>
      <c r="X3797" s="226"/>
      <c r="Y3797" s="229"/>
      <c r="Z3797" s="232">
        <v>45569</v>
      </c>
      <c r="AA3797" s="232"/>
      <c r="AB3797" s="232"/>
      <c r="AC3797" s="234"/>
      <c r="AD3797" s="232"/>
      <c r="AE3797" s="253" t="str">
        <f>IF($N3797=マイタスク!$U$5,"作業者","")&amp;IF($S3797=マイタスク!$U$5,"ピアレビュー","")&amp;IF($X3797=マイタスク!$U$5,"SVレビュー","")</f>
        <v/>
      </c>
      <c r="AF3797" s="252">
        <f t="shared" si="112"/>
        <v>612</v>
      </c>
      <c r="AG3797" s="9" t="s">
        <v>34</v>
      </c>
    </row>
    <row r="3798" spans="2:33">
      <c r="B3798" s="225">
        <v>3786</v>
      </c>
      <c r="C3798" s="226" t="s">
        <v>85</v>
      </c>
      <c r="D3798" s="227" t="s">
        <v>86</v>
      </c>
      <c r="E3798" s="228" t="s">
        <v>5491</v>
      </c>
      <c r="F3798" s="226" t="s">
        <v>5492</v>
      </c>
      <c r="G3798" s="226" t="s">
        <v>65</v>
      </c>
      <c r="H3798" s="226" t="s">
        <v>66</v>
      </c>
      <c r="I3798" s="229">
        <f t="shared" si="113"/>
        <v>0</v>
      </c>
      <c r="J3798" s="232"/>
      <c r="K3798" s="226" t="s">
        <v>13380</v>
      </c>
      <c r="L3798" s="226" t="s">
        <v>5492</v>
      </c>
      <c r="M3798" s="226" t="s">
        <v>8141</v>
      </c>
      <c r="N3798" s="226" t="s">
        <v>8156</v>
      </c>
      <c r="O3798" s="232">
        <v>45474</v>
      </c>
      <c r="P3798" s="232"/>
      <c r="Q3798" s="232"/>
      <c r="R3798" s="232"/>
      <c r="S3798" s="226" t="s">
        <v>8167</v>
      </c>
      <c r="T3798" s="229">
        <v>45478</v>
      </c>
      <c r="U3798" s="232"/>
      <c r="V3798" s="233"/>
      <c r="W3798" s="233"/>
      <c r="X3798" s="226"/>
      <c r="Y3798" s="229"/>
      <c r="Z3798" s="232">
        <v>45478</v>
      </c>
      <c r="AA3798" s="232"/>
      <c r="AB3798" s="232"/>
      <c r="AC3798" s="234"/>
      <c r="AD3798" s="232"/>
      <c r="AE3798" s="253" t="str">
        <f>IF($N3798=マイタスク!$U$5,"作業者","")&amp;IF($S3798=マイタスク!$U$5,"ピアレビュー","")&amp;IF($X3798=マイタスク!$U$5,"SVレビュー","")</f>
        <v/>
      </c>
      <c r="AF3798" s="252">
        <f t="shared" si="112"/>
        <v>521</v>
      </c>
      <c r="AG3798" s="9" t="s">
        <v>34</v>
      </c>
    </row>
    <row r="3799" spans="2:33">
      <c r="B3799" s="225">
        <v>3787</v>
      </c>
      <c r="C3799" s="226" t="s">
        <v>85</v>
      </c>
      <c r="D3799" s="227" t="s">
        <v>86</v>
      </c>
      <c r="E3799" s="228" t="s">
        <v>5493</v>
      </c>
      <c r="F3799" s="226" t="s">
        <v>5494</v>
      </c>
      <c r="G3799" s="226" t="s">
        <v>65</v>
      </c>
      <c r="H3799" s="226" t="s">
        <v>66</v>
      </c>
      <c r="I3799" s="229">
        <f t="shared" si="113"/>
        <v>0</v>
      </c>
      <c r="J3799" s="232"/>
      <c r="K3799" s="226" t="s">
        <v>13381</v>
      </c>
      <c r="L3799" s="226" t="s">
        <v>5494</v>
      </c>
      <c r="M3799" s="226" t="s">
        <v>8141</v>
      </c>
      <c r="N3799" s="226" t="s">
        <v>8167</v>
      </c>
      <c r="O3799" s="232">
        <v>45471</v>
      </c>
      <c r="P3799" s="232"/>
      <c r="Q3799" s="232"/>
      <c r="R3799" s="232"/>
      <c r="S3799" s="226" t="s">
        <v>8156</v>
      </c>
      <c r="T3799" s="229">
        <v>45471</v>
      </c>
      <c r="U3799" s="232"/>
      <c r="V3799" s="233"/>
      <c r="W3799" s="233"/>
      <c r="X3799" s="226"/>
      <c r="Y3799" s="229"/>
      <c r="Z3799" s="232">
        <v>45471</v>
      </c>
      <c r="AA3799" s="232"/>
      <c r="AB3799" s="232"/>
      <c r="AC3799" s="234"/>
      <c r="AD3799" s="232"/>
      <c r="AE3799" s="253" t="str">
        <f>IF($N3799=マイタスク!$U$5,"作業者","")&amp;IF($S3799=マイタスク!$U$5,"ピアレビュー","")&amp;IF($X3799=マイタスク!$U$5,"SVレビュー","")</f>
        <v/>
      </c>
      <c r="AF3799" s="252">
        <f t="shared" si="112"/>
        <v>512</v>
      </c>
      <c r="AG3799" s="9" t="s">
        <v>34</v>
      </c>
    </row>
    <row r="3800" spans="2:33">
      <c r="B3800" s="225">
        <v>3788</v>
      </c>
      <c r="C3800" s="226" t="s">
        <v>85</v>
      </c>
      <c r="D3800" s="227" t="s">
        <v>86</v>
      </c>
      <c r="E3800" s="228" t="s">
        <v>5495</v>
      </c>
      <c r="F3800" s="226" t="s">
        <v>5496</v>
      </c>
      <c r="G3800" s="226" t="s">
        <v>65</v>
      </c>
      <c r="H3800" s="226" t="s">
        <v>66</v>
      </c>
      <c r="I3800" s="229">
        <f t="shared" si="113"/>
        <v>0</v>
      </c>
      <c r="J3800" s="232"/>
      <c r="K3800" s="226" t="s">
        <v>13382</v>
      </c>
      <c r="L3800" s="226" t="s">
        <v>5496</v>
      </c>
      <c r="M3800" s="226" t="s">
        <v>8141</v>
      </c>
      <c r="N3800" s="226" t="s">
        <v>8167</v>
      </c>
      <c r="O3800" s="232">
        <v>45474</v>
      </c>
      <c r="P3800" s="232"/>
      <c r="Q3800" s="232"/>
      <c r="R3800" s="232"/>
      <c r="S3800" s="226" t="s">
        <v>8156</v>
      </c>
      <c r="T3800" s="229">
        <v>45478</v>
      </c>
      <c r="U3800" s="232"/>
      <c r="V3800" s="233"/>
      <c r="W3800" s="233"/>
      <c r="X3800" s="226"/>
      <c r="Y3800" s="229"/>
      <c r="Z3800" s="232">
        <v>45478</v>
      </c>
      <c r="AA3800" s="232"/>
      <c r="AB3800" s="232"/>
      <c r="AC3800" s="234"/>
      <c r="AD3800" s="232"/>
      <c r="AE3800" s="253" t="str">
        <f>IF($N3800=マイタスク!$U$5,"作業者","")&amp;IF($S3800=マイタスク!$U$5,"ピアレビュー","")&amp;IF($X3800=マイタスク!$U$5,"SVレビュー","")</f>
        <v/>
      </c>
      <c r="AF3800" s="252">
        <f t="shared" si="112"/>
        <v>522</v>
      </c>
      <c r="AG3800" s="9" t="s">
        <v>34</v>
      </c>
    </row>
    <row r="3801" spans="2:33">
      <c r="B3801" s="225">
        <v>3789</v>
      </c>
      <c r="C3801" s="226" t="s">
        <v>85</v>
      </c>
      <c r="D3801" s="227" t="s">
        <v>86</v>
      </c>
      <c r="E3801" s="228" t="s">
        <v>5497</v>
      </c>
      <c r="F3801" s="226" t="s">
        <v>5496</v>
      </c>
      <c r="G3801" s="226" t="s">
        <v>65</v>
      </c>
      <c r="H3801" s="226" t="s">
        <v>66</v>
      </c>
      <c r="I3801" s="229">
        <f t="shared" si="113"/>
        <v>0</v>
      </c>
      <c r="J3801" s="232"/>
      <c r="K3801" s="226" t="s">
        <v>13383</v>
      </c>
      <c r="L3801" s="226" t="s">
        <v>5496</v>
      </c>
      <c r="M3801" s="226" t="s">
        <v>8141</v>
      </c>
      <c r="N3801" s="226" t="s">
        <v>8258</v>
      </c>
      <c r="O3801" s="232">
        <v>45474</v>
      </c>
      <c r="P3801" s="232"/>
      <c r="Q3801" s="232"/>
      <c r="R3801" s="232"/>
      <c r="S3801" s="226" t="s">
        <v>8152</v>
      </c>
      <c r="T3801" s="229">
        <v>45478</v>
      </c>
      <c r="U3801" s="232"/>
      <c r="V3801" s="233"/>
      <c r="W3801" s="233"/>
      <c r="X3801" s="226"/>
      <c r="Y3801" s="229"/>
      <c r="Z3801" s="232">
        <v>45474</v>
      </c>
      <c r="AA3801" s="232"/>
      <c r="AB3801" s="232"/>
      <c r="AC3801" s="234"/>
      <c r="AD3801" s="232"/>
      <c r="AE3801" s="253" t="str">
        <f>IF($N3801=マイタスク!$U$5,"作業者","")&amp;IF($S3801=マイタスク!$U$5,"ピアレビュー","")&amp;IF($X3801=マイタスク!$U$5,"SVレビュー","")</f>
        <v/>
      </c>
      <c r="AF3801" s="252">
        <f t="shared" si="112"/>
        <v>523</v>
      </c>
      <c r="AG3801" s="9" t="s">
        <v>34</v>
      </c>
    </row>
    <row r="3802" spans="2:33">
      <c r="B3802" s="225">
        <v>3790</v>
      </c>
      <c r="C3802" s="226" t="s">
        <v>85</v>
      </c>
      <c r="D3802" s="227" t="s">
        <v>86</v>
      </c>
      <c r="E3802" s="228" t="s">
        <v>5498</v>
      </c>
      <c r="F3802" s="226" t="s">
        <v>5499</v>
      </c>
      <c r="G3802" s="226" t="s">
        <v>65</v>
      </c>
      <c r="H3802" s="226" t="s">
        <v>66</v>
      </c>
      <c r="I3802" s="229">
        <f t="shared" si="113"/>
        <v>0</v>
      </c>
      <c r="J3802" s="232"/>
      <c r="K3802" s="226" t="s">
        <v>13384</v>
      </c>
      <c r="L3802" s="226" t="s">
        <v>13385</v>
      </c>
      <c r="M3802" s="226" t="s">
        <v>8141</v>
      </c>
      <c r="N3802" s="226" t="s">
        <v>8178</v>
      </c>
      <c r="O3802" s="232">
        <v>44956.375</v>
      </c>
      <c r="P3802" s="232"/>
      <c r="Q3802" s="232"/>
      <c r="R3802" s="232"/>
      <c r="S3802" s="226" t="s">
        <v>8163</v>
      </c>
      <c r="T3802" s="229">
        <v>44958.375</v>
      </c>
      <c r="U3802" s="232"/>
      <c r="V3802" s="233"/>
      <c r="W3802" s="233"/>
      <c r="X3802" s="226"/>
      <c r="Y3802" s="229"/>
      <c r="Z3802" s="232">
        <v>44958.375</v>
      </c>
      <c r="AA3802" s="232"/>
      <c r="AB3802" s="232"/>
      <c r="AC3802" s="234"/>
      <c r="AD3802" s="232"/>
      <c r="AE3802" s="253" t="str">
        <f>IF($N3802=マイタスク!$U$5,"作業者","")&amp;IF($S3802=マイタスク!$U$5,"ピアレビュー","")&amp;IF($X3802=マイタスク!$U$5,"SVレビュー","")</f>
        <v/>
      </c>
      <c r="AF3802" s="252">
        <f t="shared" si="112"/>
        <v>71</v>
      </c>
      <c r="AG3802" s="9" t="s">
        <v>34</v>
      </c>
    </row>
    <row r="3803" spans="2:33">
      <c r="B3803" s="225">
        <v>3791</v>
      </c>
      <c r="C3803" s="226" t="s">
        <v>85</v>
      </c>
      <c r="D3803" s="227" t="s">
        <v>86</v>
      </c>
      <c r="E3803" s="228" t="s">
        <v>5498</v>
      </c>
      <c r="F3803" s="226" t="s">
        <v>5499</v>
      </c>
      <c r="G3803" s="226" t="s">
        <v>65</v>
      </c>
      <c r="H3803" s="226" t="s">
        <v>66</v>
      </c>
      <c r="I3803" s="229">
        <f t="shared" si="113"/>
        <v>0</v>
      </c>
      <c r="J3803" s="232"/>
      <c r="K3803" s="226" t="s">
        <v>13386</v>
      </c>
      <c r="L3803" s="226" t="s">
        <v>13387</v>
      </c>
      <c r="M3803" s="226" t="s">
        <v>8141</v>
      </c>
      <c r="N3803" s="226" t="s">
        <v>8178</v>
      </c>
      <c r="O3803" s="232">
        <v>44959.375</v>
      </c>
      <c r="P3803" s="232"/>
      <c r="Q3803" s="232"/>
      <c r="R3803" s="232"/>
      <c r="S3803" s="226" t="s">
        <v>8163</v>
      </c>
      <c r="T3803" s="229">
        <v>44960.375</v>
      </c>
      <c r="U3803" s="232"/>
      <c r="V3803" s="233"/>
      <c r="W3803" s="233"/>
      <c r="X3803" s="226"/>
      <c r="Y3803" s="229"/>
      <c r="Z3803" s="232">
        <v>44960.375</v>
      </c>
      <c r="AA3803" s="232"/>
      <c r="AB3803" s="232"/>
      <c r="AC3803" s="234"/>
      <c r="AD3803" s="232"/>
      <c r="AE3803" s="253" t="str">
        <f>IF($N3803=マイタスク!$U$5,"作業者","")&amp;IF($S3803=マイタスク!$U$5,"ピアレビュー","")&amp;IF($X3803=マイタスク!$U$5,"SVレビュー","")</f>
        <v/>
      </c>
      <c r="AF3803" s="252">
        <f t="shared" si="112"/>
        <v>71</v>
      </c>
      <c r="AG3803" s="9" t="s">
        <v>34</v>
      </c>
    </row>
    <row r="3804" spans="2:33">
      <c r="B3804" s="225">
        <v>3792</v>
      </c>
      <c r="C3804" s="226" t="s">
        <v>85</v>
      </c>
      <c r="D3804" s="227" t="s">
        <v>86</v>
      </c>
      <c r="E3804" s="228" t="s">
        <v>5498</v>
      </c>
      <c r="F3804" s="226" t="s">
        <v>5499</v>
      </c>
      <c r="G3804" s="226" t="s">
        <v>65</v>
      </c>
      <c r="H3804" s="226" t="s">
        <v>66</v>
      </c>
      <c r="I3804" s="229">
        <f t="shared" si="113"/>
        <v>0</v>
      </c>
      <c r="J3804" s="232"/>
      <c r="K3804" s="226" t="s">
        <v>13388</v>
      </c>
      <c r="L3804" s="226" t="s">
        <v>13389</v>
      </c>
      <c r="M3804" s="226" t="s">
        <v>8141</v>
      </c>
      <c r="N3804" s="226" t="s">
        <v>8178</v>
      </c>
      <c r="O3804" s="232">
        <v>44963.375</v>
      </c>
      <c r="P3804" s="232"/>
      <c r="Q3804" s="232"/>
      <c r="R3804" s="232"/>
      <c r="S3804" s="226" t="s">
        <v>8163</v>
      </c>
      <c r="T3804" s="229">
        <v>44985.375</v>
      </c>
      <c r="U3804" s="232"/>
      <c r="V3804" s="233"/>
      <c r="W3804" s="233"/>
      <c r="X3804" s="226"/>
      <c r="Y3804" s="229"/>
      <c r="Z3804" s="232">
        <v>44985.375</v>
      </c>
      <c r="AA3804" s="232"/>
      <c r="AB3804" s="232"/>
      <c r="AC3804" s="234"/>
      <c r="AD3804" s="232"/>
      <c r="AE3804" s="253" t="str">
        <f>IF($N3804=マイタスク!$U$5,"作業者","")&amp;IF($S3804=マイタスク!$U$5,"ピアレビュー","")&amp;IF($X3804=マイタスク!$U$5,"SVレビュー","")</f>
        <v/>
      </c>
      <c r="AF3804" s="252">
        <f t="shared" si="112"/>
        <v>71</v>
      </c>
      <c r="AG3804" s="9" t="s">
        <v>34</v>
      </c>
    </row>
    <row r="3805" spans="2:33">
      <c r="B3805" s="225">
        <v>3793</v>
      </c>
      <c r="C3805" s="226" t="s">
        <v>85</v>
      </c>
      <c r="D3805" s="227" t="s">
        <v>86</v>
      </c>
      <c r="E3805" s="228" t="s">
        <v>5500</v>
      </c>
      <c r="F3805" s="226" t="s">
        <v>5501</v>
      </c>
      <c r="G3805" s="226" t="s">
        <v>65</v>
      </c>
      <c r="H3805" s="226" t="s">
        <v>66</v>
      </c>
      <c r="I3805" s="229">
        <f t="shared" si="113"/>
        <v>0</v>
      </c>
      <c r="J3805" s="232"/>
      <c r="K3805" s="226" t="s">
        <v>13390</v>
      </c>
      <c r="L3805" s="226" t="s">
        <v>5501</v>
      </c>
      <c r="M3805" s="226" t="s">
        <v>8141</v>
      </c>
      <c r="N3805" s="226" t="s">
        <v>8178</v>
      </c>
      <c r="O3805" s="232">
        <v>44991.375</v>
      </c>
      <c r="P3805" s="232"/>
      <c r="Q3805" s="232"/>
      <c r="R3805" s="232"/>
      <c r="S3805" s="226" t="s">
        <v>8163</v>
      </c>
      <c r="T3805" s="229">
        <v>45016.375</v>
      </c>
      <c r="U3805" s="232"/>
      <c r="V3805" s="233"/>
      <c r="W3805" s="233"/>
      <c r="X3805" s="226"/>
      <c r="Y3805" s="229"/>
      <c r="Z3805" s="232">
        <v>45016.375</v>
      </c>
      <c r="AA3805" s="232"/>
      <c r="AB3805" s="232"/>
      <c r="AC3805" s="234"/>
      <c r="AD3805" s="232"/>
      <c r="AE3805" s="253" t="str">
        <f>IF($N3805=マイタスク!$U$5,"作業者","")&amp;IF($S3805=マイタスク!$U$5,"ピアレビュー","")&amp;IF($X3805=マイタスク!$U$5,"SVレビュー","")</f>
        <v/>
      </c>
      <c r="AF3805" s="252">
        <f t="shared" si="112"/>
        <v>103</v>
      </c>
      <c r="AG3805" s="9" t="s">
        <v>34</v>
      </c>
    </row>
    <row r="3806" spans="2:33">
      <c r="B3806" s="225">
        <v>3794</v>
      </c>
      <c r="C3806" s="226" t="s">
        <v>85</v>
      </c>
      <c r="D3806" s="227" t="s">
        <v>86</v>
      </c>
      <c r="E3806" s="228" t="s">
        <v>5502</v>
      </c>
      <c r="F3806" s="226" t="s">
        <v>5503</v>
      </c>
      <c r="G3806" s="226" t="s">
        <v>65</v>
      </c>
      <c r="H3806" s="226" t="s">
        <v>66</v>
      </c>
      <c r="I3806" s="229">
        <f t="shared" si="113"/>
        <v>0</v>
      </c>
      <c r="J3806" s="232"/>
      <c r="K3806" s="226" t="s">
        <v>13391</v>
      </c>
      <c r="L3806" s="226" t="s">
        <v>13392</v>
      </c>
      <c r="M3806" s="226" t="s">
        <v>8141</v>
      </c>
      <c r="N3806" s="226" t="s">
        <v>8224</v>
      </c>
      <c r="O3806" s="232">
        <v>44956.375</v>
      </c>
      <c r="P3806" s="232"/>
      <c r="Q3806" s="232"/>
      <c r="R3806" s="232"/>
      <c r="S3806" s="226" t="s">
        <v>8164</v>
      </c>
      <c r="T3806" s="229">
        <v>44958.375</v>
      </c>
      <c r="U3806" s="232"/>
      <c r="V3806" s="233"/>
      <c r="W3806" s="233"/>
      <c r="X3806" s="226"/>
      <c r="Y3806" s="229"/>
      <c r="Z3806" s="232">
        <v>44958.375</v>
      </c>
      <c r="AA3806" s="232"/>
      <c r="AB3806" s="232"/>
      <c r="AC3806" s="234"/>
      <c r="AD3806" s="232"/>
      <c r="AE3806" s="253" t="str">
        <f>IF($N3806=マイタスク!$U$5,"作業者","")&amp;IF($S3806=マイタスク!$U$5,"ピアレビュー","")&amp;IF($X3806=マイタスク!$U$5,"SVレビュー","")</f>
        <v/>
      </c>
      <c r="AF3806" s="252">
        <f t="shared" si="112"/>
        <v>72</v>
      </c>
      <c r="AG3806" s="9" t="s">
        <v>34</v>
      </c>
    </row>
    <row r="3807" spans="2:33">
      <c r="B3807" s="225">
        <v>3795</v>
      </c>
      <c r="C3807" s="226" t="s">
        <v>85</v>
      </c>
      <c r="D3807" s="227" t="s">
        <v>86</v>
      </c>
      <c r="E3807" s="228" t="s">
        <v>5502</v>
      </c>
      <c r="F3807" s="226" t="s">
        <v>5503</v>
      </c>
      <c r="G3807" s="226" t="s">
        <v>65</v>
      </c>
      <c r="H3807" s="226" t="s">
        <v>66</v>
      </c>
      <c r="I3807" s="229">
        <f t="shared" si="113"/>
        <v>0</v>
      </c>
      <c r="J3807" s="232"/>
      <c r="K3807" s="226" t="s">
        <v>13393</v>
      </c>
      <c r="L3807" s="226" t="s">
        <v>13394</v>
      </c>
      <c r="M3807" s="226" t="s">
        <v>8141</v>
      </c>
      <c r="N3807" s="226" t="s">
        <v>8224</v>
      </c>
      <c r="O3807" s="232">
        <v>44959.375</v>
      </c>
      <c r="P3807" s="232"/>
      <c r="Q3807" s="232"/>
      <c r="R3807" s="232"/>
      <c r="S3807" s="226" t="s">
        <v>8164</v>
      </c>
      <c r="T3807" s="229">
        <v>44960.375</v>
      </c>
      <c r="U3807" s="232"/>
      <c r="V3807" s="233"/>
      <c r="W3807" s="233"/>
      <c r="X3807" s="226"/>
      <c r="Y3807" s="229"/>
      <c r="Z3807" s="232">
        <v>44960.375</v>
      </c>
      <c r="AA3807" s="232"/>
      <c r="AB3807" s="232"/>
      <c r="AC3807" s="234"/>
      <c r="AD3807" s="232"/>
      <c r="AE3807" s="253" t="str">
        <f>IF($N3807=マイタスク!$U$5,"作業者","")&amp;IF($S3807=マイタスク!$U$5,"ピアレビュー","")&amp;IF($X3807=マイタスク!$U$5,"SVレビュー","")</f>
        <v/>
      </c>
      <c r="AF3807" s="252">
        <f t="shared" si="112"/>
        <v>72</v>
      </c>
      <c r="AG3807" s="9" t="s">
        <v>34</v>
      </c>
    </row>
    <row r="3808" spans="2:33">
      <c r="B3808" s="225">
        <v>3796</v>
      </c>
      <c r="C3808" s="226" t="s">
        <v>85</v>
      </c>
      <c r="D3808" s="227" t="s">
        <v>86</v>
      </c>
      <c r="E3808" s="228" t="s">
        <v>5502</v>
      </c>
      <c r="F3808" s="226" t="s">
        <v>5503</v>
      </c>
      <c r="G3808" s="226" t="s">
        <v>65</v>
      </c>
      <c r="H3808" s="226" t="s">
        <v>66</v>
      </c>
      <c r="I3808" s="229">
        <f t="shared" si="113"/>
        <v>0</v>
      </c>
      <c r="J3808" s="232"/>
      <c r="K3808" s="226" t="s">
        <v>13395</v>
      </c>
      <c r="L3808" s="226" t="s">
        <v>13396</v>
      </c>
      <c r="M3808" s="226" t="s">
        <v>8141</v>
      </c>
      <c r="N3808" s="226" t="s">
        <v>8224</v>
      </c>
      <c r="O3808" s="232">
        <v>44963.375</v>
      </c>
      <c r="P3808" s="232"/>
      <c r="Q3808" s="232"/>
      <c r="R3808" s="232"/>
      <c r="S3808" s="226" t="s">
        <v>8164</v>
      </c>
      <c r="T3808" s="229">
        <v>44985.375</v>
      </c>
      <c r="U3808" s="232"/>
      <c r="V3808" s="233"/>
      <c r="W3808" s="233"/>
      <c r="X3808" s="226"/>
      <c r="Y3808" s="229"/>
      <c r="Z3808" s="232">
        <v>44985.375</v>
      </c>
      <c r="AA3808" s="232"/>
      <c r="AB3808" s="232"/>
      <c r="AC3808" s="234"/>
      <c r="AD3808" s="232"/>
      <c r="AE3808" s="253" t="str">
        <f>IF($N3808=マイタスク!$U$5,"作業者","")&amp;IF($S3808=マイタスク!$U$5,"ピアレビュー","")&amp;IF($X3808=マイタスク!$U$5,"SVレビュー","")</f>
        <v/>
      </c>
      <c r="AF3808" s="252">
        <f t="shared" si="112"/>
        <v>72</v>
      </c>
      <c r="AG3808" s="9" t="s">
        <v>34</v>
      </c>
    </row>
    <row r="3809" spans="2:33">
      <c r="B3809" s="225">
        <v>3797</v>
      </c>
      <c r="C3809" s="226" t="s">
        <v>85</v>
      </c>
      <c r="D3809" s="227" t="s">
        <v>86</v>
      </c>
      <c r="E3809" s="228" t="s">
        <v>5504</v>
      </c>
      <c r="F3809" s="226" t="s">
        <v>5505</v>
      </c>
      <c r="G3809" s="226" t="s">
        <v>65</v>
      </c>
      <c r="H3809" s="226" t="s">
        <v>66</v>
      </c>
      <c r="I3809" s="229">
        <f t="shared" si="113"/>
        <v>0</v>
      </c>
      <c r="J3809" s="232"/>
      <c r="K3809" s="226" t="s">
        <v>13397</v>
      </c>
      <c r="L3809" s="226" t="s">
        <v>5505</v>
      </c>
      <c r="M3809" s="226" t="s">
        <v>8141</v>
      </c>
      <c r="N3809" s="226" t="s">
        <v>8224</v>
      </c>
      <c r="O3809" s="232">
        <v>44991.375</v>
      </c>
      <c r="P3809" s="232"/>
      <c r="Q3809" s="232"/>
      <c r="R3809" s="232"/>
      <c r="S3809" s="226" t="s">
        <v>8164</v>
      </c>
      <c r="T3809" s="229">
        <v>45016.375</v>
      </c>
      <c r="U3809" s="232"/>
      <c r="V3809" s="233"/>
      <c r="W3809" s="233"/>
      <c r="X3809" s="226"/>
      <c r="Y3809" s="229"/>
      <c r="Z3809" s="232">
        <v>45016.375</v>
      </c>
      <c r="AA3809" s="232"/>
      <c r="AB3809" s="232"/>
      <c r="AC3809" s="234"/>
      <c r="AD3809" s="232"/>
      <c r="AE3809" s="253" t="str">
        <f>IF($N3809=マイタスク!$U$5,"作業者","")&amp;IF($S3809=マイタスク!$U$5,"ピアレビュー","")&amp;IF($X3809=マイタスク!$U$5,"SVレビュー","")</f>
        <v/>
      </c>
      <c r="AF3809" s="252">
        <f t="shared" si="112"/>
        <v>104</v>
      </c>
      <c r="AG3809" s="9" t="s">
        <v>34</v>
      </c>
    </row>
    <row r="3810" spans="2:33">
      <c r="B3810" s="225">
        <v>3798</v>
      </c>
      <c r="C3810" s="226" t="s">
        <v>85</v>
      </c>
      <c r="D3810" s="227" t="s">
        <v>86</v>
      </c>
      <c r="E3810" s="228" t="s">
        <v>5506</v>
      </c>
      <c r="F3810" s="226" t="s">
        <v>5507</v>
      </c>
      <c r="G3810" s="226" t="s">
        <v>65</v>
      </c>
      <c r="H3810" s="226" t="s">
        <v>66</v>
      </c>
      <c r="I3810" s="229">
        <f t="shared" si="113"/>
        <v>0</v>
      </c>
      <c r="J3810" s="232"/>
      <c r="K3810" s="226" t="s">
        <v>13398</v>
      </c>
      <c r="L3810" s="226" t="s">
        <v>13399</v>
      </c>
      <c r="M3810" s="226" t="s">
        <v>8141</v>
      </c>
      <c r="N3810" s="226" t="s">
        <v>8241</v>
      </c>
      <c r="O3810" s="232">
        <v>44956.375</v>
      </c>
      <c r="P3810" s="232"/>
      <c r="Q3810" s="232"/>
      <c r="R3810" s="232"/>
      <c r="S3810" s="226" t="s">
        <v>8230</v>
      </c>
      <c r="T3810" s="229">
        <v>44958.375</v>
      </c>
      <c r="U3810" s="232"/>
      <c r="V3810" s="233"/>
      <c r="W3810" s="233"/>
      <c r="X3810" s="226"/>
      <c r="Y3810" s="229"/>
      <c r="Z3810" s="232">
        <v>44958.375</v>
      </c>
      <c r="AA3810" s="232"/>
      <c r="AB3810" s="232"/>
      <c r="AC3810" s="234"/>
      <c r="AD3810" s="232"/>
      <c r="AE3810" s="253" t="str">
        <f>IF($N3810=マイタスク!$U$5,"作業者","")&amp;IF($S3810=マイタスク!$U$5,"ピアレビュー","")&amp;IF($X3810=マイタスク!$U$5,"SVレビュー","")</f>
        <v/>
      </c>
      <c r="AF3810" s="252">
        <f t="shared" si="112"/>
        <v>73</v>
      </c>
      <c r="AG3810" s="9" t="s">
        <v>34</v>
      </c>
    </row>
    <row r="3811" spans="2:33">
      <c r="B3811" s="225">
        <v>3799</v>
      </c>
      <c r="C3811" s="226" t="s">
        <v>85</v>
      </c>
      <c r="D3811" s="227" t="s">
        <v>86</v>
      </c>
      <c r="E3811" s="228" t="s">
        <v>5506</v>
      </c>
      <c r="F3811" s="226" t="s">
        <v>5507</v>
      </c>
      <c r="G3811" s="226" t="s">
        <v>65</v>
      </c>
      <c r="H3811" s="226" t="s">
        <v>66</v>
      </c>
      <c r="I3811" s="229">
        <f t="shared" si="113"/>
        <v>0</v>
      </c>
      <c r="J3811" s="232"/>
      <c r="K3811" s="226" t="s">
        <v>13400</v>
      </c>
      <c r="L3811" s="226" t="s">
        <v>13401</v>
      </c>
      <c r="M3811" s="226" t="s">
        <v>8141</v>
      </c>
      <c r="N3811" s="226" t="s">
        <v>8241</v>
      </c>
      <c r="O3811" s="232">
        <v>44959.375</v>
      </c>
      <c r="P3811" s="232"/>
      <c r="Q3811" s="232"/>
      <c r="R3811" s="232"/>
      <c r="S3811" s="226" t="s">
        <v>8230</v>
      </c>
      <c r="T3811" s="229">
        <v>44988.375</v>
      </c>
      <c r="U3811" s="232"/>
      <c r="V3811" s="233"/>
      <c r="W3811" s="233"/>
      <c r="X3811" s="226"/>
      <c r="Y3811" s="229"/>
      <c r="Z3811" s="232">
        <v>44960.375</v>
      </c>
      <c r="AA3811" s="232"/>
      <c r="AB3811" s="232"/>
      <c r="AC3811" s="234"/>
      <c r="AD3811" s="232"/>
      <c r="AE3811" s="253" t="str">
        <f>IF($N3811=マイタスク!$U$5,"作業者","")&amp;IF($S3811=マイタスク!$U$5,"ピアレビュー","")&amp;IF($X3811=マイタスク!$U$5,"SVレビュー","")</f>
        <v/>
      </c>
      <c r="AF3811" s="252">
        <f t="shared" si="112"/>
        <v>73</v>
      </c>
      <c r="AG3811" s="9" t="s">
        <v>34</v>
      </c>
    </row>
    <row r="3812" spans="2:33">
      <c r="B3812" s="225">
        <v>3800</v>
      </c>
      <c r="C3812" s="226" t="s">
        <v>85</v>
      </c>
      <c r="D3812" s="227" t="s">
        <v>86</v>
      </c>
      <c r="E3812" s="228" t="s">
        <v>5506</v>
      </c>
      <c r="F3812" s="226" t="s">
        <v>5507</v>
      </c>
      <c r="G3812" s="226" t="s">
        <v>65</v>
      </c>
      <c r="H3812" s="226" t="s">
        <v>66</v>
      </c>
      <c r="I3812" s="229">
        <f t="shared" si="113"/>
        <v>0</v>
      </c>
      <c r="J3812" s="232"/>
      <c r="K3812" s="226" t="s">
        <v>13402</v>
      </c>
      <c r="L3812" s="226" t="s">
        <v>13403</v>
      </c>
      <c r="M3812" s="226" t="s">
        <v>8141</v>
      </c>
      <c r="N3812" s="226" t="s">
        <v>8241</v>
      </c>
      <c r="O3812" s="232">
        <v>44963.375</v>
      </c>
      <c r="P3812" s="232"/>
      <c r="Q3812" s="232"/>
      <c r="R3812" s="232"/>
      <c r="S3812" s="226" t="s">
        <v>8230</v>
      </c>
      <c r="T3812" s="229">
        <v>44985.375</v>
      </c>
      <c r="U3812" s="232"/>
      <c r="V3812" s="233"/>
      <c r="W3812" s="233"/>
      <c r="X3812" s="226"/>
      <c r="Y3812" s="229"/>
      <c r="Z3812" s="232">
        <v>44985.375</v>
      </c>
      <c r="AA3812" s="232"/>
      <c r="AB3812" s="232"/>
      <c r="AC3812" s="234"/>
      <c r="AD3812" s="232"/>
      <c r="AE3812" s="253" t="str">
        <f>IF($N3812=マイタスク!$U$5,"作業者","")&amp;IF($S3812=マイタスク!$U$5,"ピアレビュー","")&amp;IF($X3812=マイタスク!$U$5,"SVレビュー","")</f>
        <v/>
      </c>
      <c r="AF3812" s="252">
        <f t="shared" si="112"/>
        <v>73</v>
      </c>
      <c r="AG3812" s="9" t="s">
        <v>34</v>
      </c>
    </row>
    <row r="3813" spans="2:33">
      <c r="B3813" s="225">
        <v>3801</v>
      </c>
      <c r="C3813" s="226" t="s">
        <v>85</v>
      </c>
      <c r="D3813" s="227" t="s">
        <v>86</v>
      </c>
      <c r="E3813" s="228" t="s">
        <v>5508</v>
      </c>
      <c r="F3813" s="226" t="s">
        <v>5509</v>
      </c>
      <c r="G3813" s="226" t="s">
        <v>65</v>
      </c>
      <c r="H3813" s="226" t="s">
        <v>66</v>
      </c>
      <c r="I3813" s="229">
        <f t="shared" si="113"/>
        <v>0</v>
      </c>
      <c r="J3813" s="232"/>
      <c r="K3813" s="226" t="s">
        <v>13404</v>
      </c>
      <c r="L3813" s="226" t="s">
        <v>5509</v>
      </c>
      <c r="M3813" s="226" t="s">
        <v>8141</v>
      </c>
      <c r="N3813" s="226" t="s">
        <v>8241</v>
      </c>
      <c r="O3813" s="232">
        <v>44991.375</v>
      </c>
      <c r="P3813" s="232"/>
      <c r="Q3813" s="232"/>
      <c r="R3813" s="232"/>
      <c r="S3813" s="226" t="s">
        <v>8230</v>
      </c>
      <c r="T3813" s="229">
        <v>45016.375</v>
      </c>
      <c r="U3813" s="232"/>
      <c r="V3813" s="233"/>
      <c r="W3813" s="233"/>
      <c r="X3813" s="226"/>
      <c r="Y3813" s="229"/>
      <c r="Z3813" s="232">
        <v>45016.375</v>
      </c>
      <c r="AA3813" s="232"/>
      <c r="AB3813" s="232"/>
      <c r="AC3813" s="234"/>
      <c r="AD3813" s="232"/>
      <c r="AE3813" s="253" t="str">
        <f>IF($N3813=マイタスク!$U$5,"作業者","")&amp;IF($S3813=マイタスク!$U$5,"ピアレビュー","")&amp;IF($X3813=マイタスク!$U$5,"SVレビュー","")</f>
        <v/>
      </c>
      <c r="AF3813" s="252">
        <f t="shared" si="112"/>
        <v>105</v>
      </c>
      <c r="AG3813" s="9" t="s">
        <v>34</v>
      </c>
    </row>
    <row r="3814" spans="2:33">
      <c r="B3814" s="225">
        <v>3802</v>
      </c>
      <c r="C3814" s="226" t="s">
        <v>85</v>
      </c>
      <c r="D3814" s="227" t="s">
        <v>86</v>
      </c>
      <c r="E3814" s="228" t="s">
        <v>5510</v>
      </c>
      <c r="F3814" s="226" t="s">
        <v>5511</v>
      </c>
      <c r="G3814" s="226" t="s">
        <v>65</v>
      </c>
      <c r="H3814" s="226" t="s">
        <v>66</v>
      </c>
      <c r="I3814" s="229">
        <f t="shared" si="113"/>
        <v>0</v>
      </c>
      <c r="J3814" s="232"/>
      <c r="K3814" s="226" t="s">
        <v>13405</v>
      </c>
      <c r="L3814" s="226" t="s">
        <v>5511</v>
      </c>
      <c r="M3814" s="226" t="s">
        <v>8141</v>
      </c>
      <c r="N3814" s="226" t="s">
        <v>8159</v>
      </c>
      <c r="O3814" s="232">
        <v>44991.375</v>
      </c>
      <c r="P3814" s="232"/>
      <c r="Q3814" s="232"/>
      <c r="R3814" s="232"/>
      <c r="S3814" s="226" t="s">
        <v>8164</v>
      </c>
      <c r="T3814" s="229">
        <v>45016.375</v>
      </c>
      <c r="U3814" s="232"/>
      <c r="V3814" s="233"/>
      <c r="W3814" s="233"/>
      <c r="X3814" s="226"/>
      <c r="Y3814" s="229"/>
      <c r="Z3814" s="232">
        <v>45016.375</v>
      </c>
      <c r="AA3814" s="232"/>
      <c r="AB3814" s="232"/>
      <c r="AC3814" s="234"/>
      <c r="AD3814" s="232"/>
      <c r="AE3814" s="253" t="str">
        <f>IF($N3814=マイタスク!$U$5,"作業者","")&amp;IF($S3814=マイタスク!$U$5,"ピアレビュー","")&amp;IF($X3814=マイタスク!$U$5,"SVレビュー","")</f>
        <v/>
      </c>
      <c r="AF3814" s="252">
        <f t="shared" si="112"/>
        <v>106</v>
      </c>
      <c r="AG3814" s="9" t="s">
        <v>34</v>
      </c>
    </row>
    <row r="3815" spans="2:33">
      <c r="B3815" s="225">
        <v>3803</v>
      </c>
      <c r="C3815" s="226" t="s">
        <v>85</v>
      </c>
      <c r="D3815" s="227" t="s">
        <v>86</v>
      </c>
      <c r="E3815" s="228" t="s">
        <v>5512</v>
      </c>
      <c r="F3815" s="226" t="s">
        <v>5513</v>
      </c>
      <c r="G3815" s="226" t="s">
        <v>65</v>
      </c>
      <c r="H3815" s="226" t="s">
        <v>66</v>
      </c>
      <c r="I3815" s="229">
        <f t="shared" si="113"/>
        <v>0</v>
      </c>
      <c r="J3815" s="232"/>
      <c r="K3815" s="226" t="s">
        <v>13406</v>
      </c>
      <c r="L3815" s="226" t="s">
        <v>13407</v>
      </c>
      <c r="M3815" s="226" t="s">
        <v>8141</v>
      </c>
      <c r="N3815" s="226" t="s">
        <v>8159</v>
      </c>
      <c r="O3815" s="232">
        <v>44956.375</v>
      </c>
      <c r="P3815" s="232"/>
      <c r="Q3815" s="232"/>
      <c r="R3815" s="232"/>
      <c r="S3815" s="226" t="s">
        <v>8164</v>
      </c>
      <c r="T3815" s="229">
        <v>44958.375</v>
      </c>
      <c r="U3815" s="232"/>
      <c r="V3815" s="233"/>
      <c r="W3815" s="233"/>
      <c r="X3815" s="226"/>
      <c r="Y3815" s="229"/>
      <c r="Z3815" s="232">
        <v>44958.375</v>
      </c>
      <c r="AA3815" s="232"/>
      <c r="AB3815" s="232"/>
      <c r="AC3815" s="234"/>
      <c r="AD3815" s="232"/>
      <c r="AE3815" s="253" t="str">
        <f>IF($N3815=マイタスク!$U$5,"作業者","")&amp;IF($S3815=マイタスク!$U$5,"ピアレビュー","")&amp;IF($X3815=マイタスク!$U$5,"SVレビュー","")</f>
        <v/>
      </c>
      <c r="AF3815" s="252">
        <f t="shared" si="112"/>
        <v>74</v>
      </c>
      <c r="AG3815" s="9" t="s">
        <v>34</v>
      </c>
    </row>
    <row r="3816" spans="2:33">
      <c r="B3816" s="225">
        <v>3804</v>
      </c>
      <c r="C3816" s="226" t="s">
        <v>85</v>
      </c>
      <c r="D3816" s="227" t="s">
        <v>86</v>
      </c>
      <c r="E3816" s="228" t="s">
        <v>5512</v>
      </c>
      <c r="F3816" s="226" t="s">
        <v>5513</v>
      </c>
      <c r="G3816" s="226" t="s">
        <v>65</v>
      </c>
      <c r="H3816" s="226" t="s">
        <v>66</v>
      </c>
      <c r="I3816" s="229">
        <f t="shared" si="113"/>
        <v>0</v>
      </c>
      <c r="J3816" s="232"/>
      <c r="K3816" s="226" t="s">
        <v>13408</v>
      </c>
      <c r="L3816" s="226" t="s">
        <v>13409</v>
      </c>
      <c r="M3816" s="226" t="s">
        <v>8141</v>
      </c>
      <c r="N3816" s="226" t="s">
        <v>8159</v>
      </c>
      <c r="O3816" s="232">
        <v>44959.375</v>
      </c>
      <c r="P3816" s="232"/>
      <c r="Q3816" s="232"/>
      <c r="R3816" s="232"/>
      <c r="S3816" s="226" t="s">
        <v>8164</v>
      </c>
      <c r="T3816" s="229">
        <v>44960.375</v>
      </c>
      <c r="U3816" s="232"/>
      <c r="V3816" s="233"/>
      <c r="W3816" s="233"/>
      <c r="X3816" s="226"/>
      <c r="Y3816" s="229"/>
      <c r="Z3816" s="232">
        <v>44960.375</v>
      </c>
      <c r="AA3816" s="232"/>
      <c r="AB3816" s="232"/>
      <c r="AC3816" s="234"/>
      <c r="AD3816" s="232"/>
      <c r="AE3816" s="253" t="str">
        <f>IF($N3816=マイタスク!$U$5,"作業者","")&amp;IF($S3816=マイタスク!$U$5,"ピアレビュー","")&amp;IF($X3816=マイタスク!$U$5,"SVレビュー","")</f>
        <v/>
      </c>
      <c r="AF3816" s="252">
        <f t="shared" si="112"/>
        <v>74</v>
      </c>
      <c r="AG3816" s="9" t="s">
        <v>34</v>
      </c>
    </row>
    <row r="3817" spans="2:33">
      <c r="B3817" s="225">
        <v>3805</v>
      </c>
      <c r="C3817" s="226" t="s">
        <v>85</v>
      </c>
      <c r="D3817" s="227" t="s">
        <v>86</v>
      </c>
      <c r="E3817" s="228" t="s">
        <v>5512</v>
      </c>
      <c r="F3817" s="226" t="s">
        <v>5513</v>
      </c>
      <c r="G3817" s="226" t="s">
        <v>65</v>
      </c>
      <c r="H3817" s="226" t="s">
        <v>66</v>
      </c>
      <c r="I3817" s="229">
        <f t="shared" si="113"/>
        <v>0</v>
      </c>
      <c r="J3817" s="232"/>
      <c r="K3817" s="226" t="s">
        <v>13410</v>
      </c>
      <c r="L3817" s="226" t="s">
        <v>13411</v>
      </c>
      <c r="M3817" s="226" t="s">
        <v>8158</v>
      </c>
      <c r="N3817" s="226" t="s">
        <v>8159</v>
      </c>
      <c r="O3817" s="232">
        <v>44963.375</v>
      </c>
      <c r="P3817" s="232"/>
      <c r="Q3817" s="232"/>
      <c r="R3817" s="232"/>
      <c r="S3817" s="226" t="s">
        <v>8164</v>
      </c>
      <c r="T3817" s="229">
        <v>44985.375</v>
      </c>
      <c r="U3817" s="232"/>
      <c r="V3817" s="233"/>
      <c r="W3817" s="233"/>
      <c r="X3817" s="226"/>
      <c r="Y3817" s="229"/>
      <c r="Z3817" s="232">
        <v>44985.375</v>
      </c>
      <c r="AA3817" s="232"/>
      <c r="AB3817" s="232"/>
      <c r="AC3817" s="234"/>
      <c r="AD3817" s="232"/>
      <c r="AE3817" s="253" t="str">
        <f>IF($N3817=マイタスク!$U$5,"作業者","")&amp;IF($S3817=マイタスク!$U$5,"ピアレビュー","")&amp;IF($X3817=マイタスク!$U$5,"SVレビュー","")</f>
        <v/>
      </c>
      <c r="AF3817" s="252">
        <f t="shared" si="112"/>
        <v>74</v>
      </c>
      <c r="AG3817" s="9" t="s">
        <v>34</v>
      </c>
    </row>
    <row r="3818" spans="2:33">
      <c r="B3818" s="225">
        <v>3806</v>
      </c>
      <c r="C3818" s="226" t="s">
        <v>85</v>
      </c>
      <c r="D3818" s="227" t="s">
        <v>86</v>
      </c>
      <c r="E3818" s="228" t="s">
        <v>5514</v>
      </c>
      <c r="F3818" s="226" t="s">
        <v>5515</v>
      </c>
      <c r="G3818" s="226" t="s">
        <v>65</v>
      </c>
      <c r="H3818" s="226" t="s">
        <v>66</v>
      </c>
      <c r="I3818" s="229">
        <f t="shared" si="113"/>
        <v>0</v>
      </c>
      <c r="J3818" s="232"/>
      <c r="K3818" s="226" t="s">
        <v>13412</v>
      </c>
      <c r="L3818" s="226" t="s">
        <v>13413</v>
      </c>
      <c r="M3818" s="226" t="s">
        <v>8141</v>
      </c>
      <c r="N3818" s="226" t="s">
        <v>8164</v>
      </c>
      <c r="O3818" s="232">
        <v>46035</v>
      </c>
      <c r="P3818" s="232"/>
      <c r="Q3818" s="232"/>
      <c r="R3818" s="232"/>
      <c r="S3818" s="226" t="s">
        <v>8208</v>
      </c>
      <c r="T3818" s="229">
        <v>46038</v>
      </c>
      <c r="U3818" s="232"/>
      <c r="V3818" s="233"/>
      <c r="W3818" s="233"/>
      <c r="X3818" s="226" t="s">
        <v>8433</v>
      </c>
      <c r="Y3818" s="229">
        <v>46038</v>
      </c>
      <c r="Z3818" s="232">
        <v>46041</v>
      </c>
      <c r="AA3818" s="232"/>
      <c r="AB3818" s="232"/>
      <c r="AC3818" s="234"/>
      <c r="AD3818" s="232"/>
      <c r="AE3818" s="253" t="str">
        <f>IF($N3818=マイタスク!$U$5,"作業者","")&amp;IF($S3818=マイタスク!$U$5,"ピアレビュー","")&amp;IF($X3818=マイタスク!$U$5,"SVレビュー","")</f>
        <v/>
      </c>
      <c r="AF3818" s="252">
        <f t="shared" si="112"/>
        <v>889</v>
      </c>
      <c r="AG3818" s="9" t="s">
        <v>34</v>
      </c>
    </row>
    <row r="3819" spans="2:33">
      <c r="B3819" s="225">
        <v>3807</v>
      </c>
      <c r="C3819" s="226" t="s">
        <v>85</v>
      </c>
      <c r="D3819" s="227" t="s">
        <v>86</v>
      </c>
      <c r="E3819" s="228" t="s">
        <v>5514</v>
      </c>
      <c r="F3819" s="226" t="s">
        <v>5515</v>
      </c>
      <c r="G3819" s="226" t="s">
        <v>65</v>
      </c>
      <c r="H3819" s="226" t="s">
        <v>66</v>
      </c>
      <c r="I3819" s="229">
        <f t="shared" si="113"/>
        <v>0</v>
      </c>
      <c r="J3819" s="232"/>
      <c r="K3819" s="226" t="s">
        <v>13414</v>
      </c>
      <c r="L3819" s="226" t="s">
        <v>13415</v>
      </c>
      <c r="M3819" s="226" t="s">
        <v>8141</v>
      </c>
      <c r="N3819" s="226" t="s">
        <v>8230</v>
      </c>
      <c r="O3819" s="232">
        <v>46035</v>
      </c>
      <c r="P3819" s="232"/>
      <c r="Q3819" s="232"/>
      <c r="R3819" s="232"/>
      <c r="S3819" s="226" t="s">
        <v>8433</v>
      </c>
      <c r="T3819" s="229">
        <v>46038</v>
      </c>
      <c r="U3819" s="232"/>
      <c r="V3819" s="233"/>
      <c r="W3819" s="233"/>
      <c r="X3819" s="226"/>
      <c r="Y3819" s="229"/>
      <c r="Z3819" s="232">
        <v>46038</v>
      </c>
      <c r="AA3819" s="232"/>
      <c r="AB3819" s="232"/>
      <c r="AC3819" s="234"/>
      <c r="AD3819" s="232"/>
      <c r="AE3819" s="253" t="str">
        <f>IF($N3819=マイタスク!$U$5,"作業者","")&amp;IF($S3819=マイタスク!$U$5,"ピアレビュー","")&amp;IF($X3819=マイタスク!$U$5,"SVレビュー","")</f>
        <v/>
      </c>
      <c r="AF3819" s="252">
        <f t="shared" si="112"/>
        <v>889</v>
      </c>
      <c r="AG3819" s="9" t="s">
        <v>34</v>
      </c>
    </row>
    <row r="3820" spans="2:33">
      <c r="B3820" s="225">
        <v>3808</v>
      </c>
      <c r="C3820" s="226" t="s">
        <v>85</v>
      </c>
      <c r="D3820" s="227" t="s">
        <v>86</v>
      </c>
      <c r="E3820" s="228" t="s">
        <v>5514</v>
      </c>
      <c r="F3820" s="226" t="s">
        <v>5515</v>
      </c>
      <c r="G3820" s="226" t="s">
        <v>65</v>
      </c>
      <c r="H3820" s="226" t="s">
        <v>66</v>
      </c>
      <c r="I3820" s="229">
        <f t="shared" si="113"/>
        <v>0</v>
      </c>
      <c r="J3820" s="232"/>
      <c r="K3820" s="226" t="s">
        <v>13416</v>
      </c>
      <c r="L3820" s="226" t="s">
        <v>13417</v>
      </c>
      <c r="M3820" s="226" t="s">
        <v>8141</v>
      </c>
      <c r="N3820" s="226" t="s">
        <v>8152</v>
      </c>
      <c r="O3820" s="232">
        <v>46035</v>
      </c>
      <c r="P3820" s="232"/>
      <c r="Q3820" s="232"/>
      <c r="R3820" s="232"/>
      <c r="S3820" s="226" t="s">
        <v>8188</v>
      </c>
      <c r="T3820" s="229">
        <v>46038</v>
      </c>
      <c r="U3820" s="232"/>
      <c r="V3820" s="233"/>
      <c r="W3820" s="233"/>
      <c r="X3820" s="226"/>
      <c r="Y3820" s="229"/>
      <c r="Z3820" s="232">
        <v>46038</v>
      </c>
      <c r="AA3820" s="232"/>
      <c r="AB3820" s="232"/>
      <c r="AC3820" s="234"/>
      <c r="AD3820" s="232"/>
      <c r="AE3820" s="253" t="str">
        <f>IF($N3820=マイタスク!$U$5,"作業者","")&amp;IF($S3820=マイタスク!$U$5,"ピアレビュー","")&amp;IF($X3820=マイタスク!$U$5,"SVレビュー","")</f>
        <v/>
      </c>
      <c r="AF3820" s="252">
        <f t="shared" si="112"/>
        <v>889</v>
      </c>
      <c r="AG3820" s="9" t="s">
        <v>34</v>
      </c>
    </row>
    <row r="3821" spans="2:33">
      <c r="B3821" s="225">
        <v>3809</v>
      </c>
      <c r="C3821" s="226" t="s">
        <v>85</v>
      </c>
      <c r="D3821" s="227" t="s">
        <v>86</v>
      </c>
      <c r="E3821" s="228" t="s">
        <v>5514</v>
      </c>
      <c r="F3821" s="226" t="s">
        <v>5515</v>
      </c>
      <c r="G3821" s="226" t="s">
        <v>65</v>
      </c>
      <c r="H3821" s="226" t="s">
        <v>66</v>
      </c>
      <c r="I3821" s="229">
        <f t="shared" si="113"/>
        <v>0</v>
      </c>
      <c r="J3821" s="232"/>
      <c r="K3821" s="226" t="s">
        <v>13418</v>
      </c>
      <c r="L3821" s="226" t="s">
        <v>13419</v>
      </c>
      <c r="M3821" s="226" t="s">
        <v>8141</v>
      </c>
      <c r="N3821" s="226" t="s">
        <v>8433</v>
      </c>
      <c r="O3821" s="232">
        <v>46035</v>
      </c>
      <c r="P3821" s="232"/>
      <c r="Q3821" s="232"/>
      <c r="R3821" s="232"/>
      <c r="S3821" s="226" t="s">
        <v>8152</v>
      </c>
      <c r="T3821" s="229">
        <v>46038</v>
      </c>
      <c r="U3821" s="232"/>
      <c r="V3821" s="233"/>
      <c r="W3821" s="233"/>
      <c r="X3821" s="226"/>
      <c r="Y3821" s="229"/>
      <c r="Z3821" s="232">
        <v>46038</v>
      </c>
      <c r="AA3821" s="232"/>
      <c r="AB3821" s="232"/>
      <c r="AC3821" s="234"/>
      <c r="AD3821" s="232"/>
      <c r="AE3821" s="253" t="str">
        <f>IF($N3821=マイタスク!$U$5,"作業者","")&amp;IF($S3821=マイタスク!$U$5,"ピアレビュー","")&amp;IF($X3821=マイタスク!$U$5,"SVレビュー","")</f>
        <v/>
      </c>
      <c r="AF3821" s="252">
        <f t="shared" si="112"/>
        <v>889</v>
      </c>
      <c r="AG3821" s="9" t="s">
        <v>34</v>
      </c>
    </row>
    <row r="3822" spans="2:33">
      <c r="B3822" s="225">
        <v>3810</v>
      </c>
      <c r="C3822" s="226" t="s">
        <v>85</v>
      </c>
      <c r="D3822" s="227" t="s">
        <v>86</v>
      </c>
      <c r="E3822" s="228" t="s">
        <v>5514</v>
      </c>
      <c r="F3822" s="226" t="s">
        <v>5515</v>
      </c>
      <c r="G3822" s="226" t="s">
        <v>65</v>
      </c>
      <c r="H3822" s="226" t="s">
        <v>66</v>
      </c>
      <c r="I3822" s="229">
        <f t="shared" si="113"/>
        <v>0</v>
      </c>
      <c r="J3822" s="232"/>
      <c r="K3822" s="226" t="s">
        <v>13420</v>
      </c>
      <c r="L3822" s="226" t="s">
        <v>13421</v>
      </c>
      <c r="M3822" s="226" t="s">
        <v>8141</v>
      </c>
      <c r="N3822" s="226" t="s">
        <v>8188</v>
      </c>
      <c r="O3822" s="232">
        <v>46035</v>
      </c>
      <c r="P3822" s="232"/>
      <c r="Q3822" s="232"/>
      <c r="R3822" s="232"/>
      <c r="S3822" s="226" t="s">
        <v>8230</v>
      </c>
      <c r="T3822" s="229">
        <v>46038</v>
      </c>
      <c r="U3822" s="232"/>
      <c r="V3822" s="233"/>
      <c r="W3822" s="233"/>
      <c r="X3822" s="226"/>
      <c r="Y3822" s="229"/>
      <c r="Z3822" s="232">
        <v>46038</v>
      </c>
      <c r="AA3822" s="232"/>
      <c r="AB3822" s="232"/>
      <c r="AC3822" s="234"/>
      <c r="AD3822" s="232"/>
      <c r="AE3822" s="253" t="str">
        <f>IF($N3822=マイタスク!$U$5,"作業者","")&amp;IF($S3822=マイタスク!$U$5,"ピアレビュー","")&amp;IF($X3822=マイタスク!$U$5,"SVレビュー","")</f>
        <v/>
      </c>
      <c r="AF3822" s="252">
        <f t="shared" si="112"/>
        <v>889</v>
      </c>
      <c r="AG3822" s="9" t="s">
        <v>34</v>
      </c>
    </row>
    <row r="3823" spans="2:33">
      <c r="B3823" s="225">
        <v>3811</v>
      </c>
      <c r="C3823" s="226" t="s">
        <v>85</v>
      </c>
      <c r="D3823" s="227" t="s">
        <v>86</v>
      </c>
      <c r="E3823" s="228" t="s">
        <v>5516</v>
      </c>
      <c r="F3823" s="226" t="s">
        <v>5517</v>
      </c>
      <c r="G3823" s="226" t="s">
        <v>65</v>
      </c>
      <c r="H3823" s="226" t="s">
        <v>66</v>
      </c>
      <c r="I3823" s="229">
        <f t="shared" si="113"/>
        <v>0</v>
      </c>
      <c r="J3823" s="232"/>
      <c r="K3823" s="226" t="s">
        <v>13422</v>
      </c>
      <c r="L3823" s="226" t="s">
        <v>5517</v>
      </c>
      <c r="M3823" s="226" t="s">
        <v>8141</v>
      </c>
      <c r="N3823" s="226" t="s">
        <v>8208</v>
      </c>
      <c r="O3823" s="232">
        <v>45670</v>
      </c>
      <c r="P3823" s="232"/>
      <c r="Q3823" s="232"/>
      <c r="R3823" s="232"/>
      <c r="S3823" s="226" t="s">
        <v>8152</v>
      </c>
      <c r="T3823" s="229">
        <v>45674</v>
      </c>
      <c r="U3823" s="232"/>
      <c r="V3823" s="233"/>
      <c r="W3823" s="233"/>
      <c r="X3823" s="226"/>
      <c r="Y3823" s="229"/>
      <c r="Z3823" s="232">
        <v>45674</v>
      </c>
      <c r="AA3823" s="232"/>
      <c r="AB3823" s="232"/>
      <c r="AC3823" s="234"/>
      <c r="AD3823" s="232"/>
      <c r="AE3823" s="253" t="str">
        <f>IF($N3823=マイタスク!$U$5,"作業者","")&amp;IF($S3823=マイタスク!$U$5,"ピアレビュー","")&amp;IF($X3823=マイタスク!$U$5,"SVレビュー","")</f>
        <v/>
      </c>
      <c r="AF3823" s="252">
        <f t="shared" si="112"/>
        <v>692</v>
      </c>
      <c r="AG3823" s="9" t="s">
        <v>34</v>
      </c>
    </row>
    <row r="3824" spans="2:33">
      <c r="B3824" s="225">
        <v>3812</v>
      </c>
      <c r="C3824" s="226" t="s">
        <v>85</v>
      </c>
      <c r="D3824" s="227" t="s">
        <v>86</v>
      </c>
      <c r="E3824" s="228" t="s">
        <v>5518</v>
      </c>
      <c r="F3824" s="226" t="s">
        <v>5519</v>
      </c>
      <c r="G3824" s="226" t="s">
        <v>65</v>
      </c>
      <c r="H3824" s="226" t="s">
        <v>66</v>
      </c>
      <c r="I3824" s="229">
        <f t="shared" si="113"/>
        <v>0</v>
      </c>
      <c r="J3824" s="232"/>
      <c r="K3824" s="226" t="s">
        <v>13423</v>
      </c>
      <c r="L3824" s="226" t="s">
        <v>5519</v>
      </c>
      <c r="M3824" s="226" t="s">
        <v>8141</v>
      </c>
      <c r="N3824" s="226" t="s">
        <v>8433</v>
      </c>
      <c r="O3824" s="232">
        <v>45670</v>
      </c>
      <c r="P3824" s="232"/>
      <c r="Q3824" s="232"/>
      <c r="R3824" s="232"/>
      <c r="S3824" s="226" t="s">
        <v>8230</v>
      </c>
      <c r="T3824" s="229">
        <v>45674</v>
      </c>
      <c r="U3824" s="232"/>
      <c r="V3824" s="233"/>
      <c r="W3824" s="233"/>
      <c r="X3824" s="226" t="s">
        <v>8152</v>
      </c>
      <c r="Y3824" s="229">
        <v>45677</v>
      </c>
      <c r="Z3824" s="232">
        <v>45677</v>
      </c>
      <c r="AA3824" s="232"/>
      <c r="AB3824" s="232"/>
      <c r="AC3824" s="234"/>
      <c r="AD3824" s="232"/>
      <c r="AE3824" s="253" t="str">
        <f>IF($N3824=マイタスク!$U$5,"作業者","")&amp;IF($S3824=マイタスク!$U$5,"ピアレビュー","")&amp;IF($X3824=マイタスク!$U$5,"SVレビュー","")</f>
        <v/>
      </c>
      <c r="AF3824" s="252">
        <f t="shared" si="112"/>
        <v>691</v>
      </c>
      <c r="AG3824" s="9" t="s">
        <v>34</v>
      </c>
    </row>
    <row r="3825" spans="2:33">
      <c r="B3825" s="225">
        <v>3813</v>
      </c>
      <c r="C3825" s="226" t="s">
        <v>85</v>
      </c>
      <c r="D3825" s="227" t="s">
        <v>86</v>
      </c>
      <c r="E3825" s="228" t="s">
        <v>5518</v>
      </c>
      <c r="F3825" s="226" t="s">
        <v>5519</v>
      </c>
      <c r="G3825" s="226" t="s">
        <v>65</v>
      </c>
      <c r="H3825" s="226" t="s">
        <v>66</v>
      </c>
      <c r="I3825" s="229">
        <f t="shared" si="113"/>
        <v>0</v>
      </c>
      <c r="J3825" s="232"/>
      <c r="K3825" s="226" t="s">
        <v>13424</v>
      </c>
      <c r="L3825" s="226" t="s">
        <v>13425</v>
      </c>
      <c r="M3825" s="226" t="s">
        <v>8141</v>
      </c>
      <c r="N3825" s="226" t="s">
        <v>8433</v>
      </c>
      <c r="O3825" s="232">
        <v>45670</v>
      </c>
      <c r="P3825" s="232"/>
      <c r="Q3825" s="232"/>
      <c r="R3825" s="232"/>
      <c r="S3825" s="226" t="s">
        <v>8230</v>
      </c>
      <c r="T3825" s="229">
        <v>45674</v>
      </c>
      <c r="U3825" s="232"/>
      <c r="V3825" s="233"/>
      <c r="W3825" s="233"/>
      <c r="X3825" s="226" t="s">
        <v>8152</v>
      </c>
      <c r="Y3825" s="229">
        <v>45677</v>
      </c>
      <c r="Z3825" s="232">
        <v>45677</v>
      </c>
      <c r="AA3825" s="232"/>
      <c r="AB3825" s="232"/>
      <c r="AC3825" s="234"/>
      <c r="AD3825" s="232"/>
      <c r="AE3825" s="253" t="str">
        <f>IF($N3825=マイタスク!$U$5,"作業者","")&amp;IF($S3825=マイタスク!$U$5,"ピアレビュー","")&amp;IF($X3825=マイタスク!$U$5,"SVレビュー","")</f>
        <v/>
      </c>
      <c r="AF3825" s="252">
        <f t="shared" si="112"/>
        <v>691</v>
      </c>
      <c r="AG3825" s="9" t="s">
        <v>34</v>
      </c>
    </row>
    <row r="3826" spans="2:33">
      <c r="B3826" s="225">
        <v>3814</v>
      </c>
      <c r="C3826" s="226" t="s">
        <v>85</v>
      </c>
      <c r="D3826" s="227" t="s">
        <v>86</v>
      </c>
      <c r="E3826" s="228" t="s">
        <v>5520</v>
      </c>
      <c r="F3826" s="226" t="s">
        <v>5521</v>
      </c>
      <c r="G3826" s="226" t="s">
        <v>65</v>
      </c>
      <c r="H3826" s="226" t="s">
        <v>66</v>
      </c>
      <c r="I3826" s="229">
        <f t="shared" si="113"/>
        <v>0</v>
      </c>
      <c r="J3826" s="232"/>
      <c r="K3826" s="226" t="s">
        <v>13426</v>
      </c>
      <c r="L3826" s="226" t="s">
        <v>5521</v>
      </c>
      <c r="M3826" s="226" t="s">
        <v>8141</v>
      </c>
      <c r="N3826" s="226" t="s">
        <v>8181</v>
      </c>
      <c r="O3826" s="232">
        <v>45306</v>
      </c>
      <c r="P3826" s="232"/>
      <c r="Q3826" s="232"/>
      <c r="R3826" s="232"/>
      <c r="S3826" s="226" t="s">
        <v>8230</v>
      </c>
      <c r="T3826" s="229">
        <v>45310</v>
      </c>
      <c r="U3826" s="232"/>
      <c r="V3826" s="233"/>
      <c r="W3826" s="233"/>
      <c r="X3826" s="226" t="s">
        <v>8152</v>
      </c>
      <c r="Y3826" s="229">
        <v>45310</v>
      </c>
      <c r="Z3826" s="232">
        <v>45310</v>
      </c>
      <c r="AA3826" s="232"/>
      <c r="AB3826" s="232"/>
      <c r="AC3826" s="234"/>
      <c r="AD3826" s="232"/>
      <c r="AE3826" s="253" t="str">
        <f>IF($N3826=マイタスク!$U$5,"作業者","")&amp;IF($S3826=マイタスク!$U$5,"ピアレビュー","")&amp;IF($X3826=マイタスク!$U$5,"SVレビュー","")</f>
        <v/>
      </c>
      <c r="AF3826" s="252">
        <f t="shared" si="112"/>
        <v>360</v>
      </c>
      <c r="AG3826" s="9" t="s">
        <v>34</v>
      </c>
    </row>
    <row r="3827" spans="2:33">
      <c r="B3827" s="225">
        <v>3815</v>
      </c>
      <c r="C3827" s="226" t="s">
        <v>85</v>
      </c>
      <c r="D3827" s="227" t="s">
        <v>86</v>
      </c>
      <c r="E3827" s="228" t="s">
        <v>5522</v>
      </c>
      <c r="F3827" s="226" t="s">
        <v>5523</v>
      </c>
      <c r="G3827" s="226" t="s">
        <v>65</v>
      </c>
      <c r="H3827" s="226" t="s">
        <v>66</v>
      </c>
      <c r="I3827" s="229">
        <f t="shared" si="113"/>
        <v>0</v>
      </c>
      <c r="J3827" s="232"/>
      <c r="K3827" s="226" t="s">
        <v>13427</v>
      </c>
      <c r="L3827" s="226" t="s">
        <v>5523</v>
      </c>
      <c r="M3827" s="226" t="s">
        <v>8141</v>
      </c>
      <c r="N3827" s="226" t="s">
        <v>8230</v>
      </c>
      <c r="O3827" s="232">
        <v>45306</v>
      </c>
      <c r="P3827" s="232"/>
      <c r="Q3827" s="232"/>
      <c r="R3827" s="232"/>
      <c r="S3827" s="226" t="s">
        <v>8164</v>
      </c>
      <c r="T3827" s="229">
        <v>45310</v>
      </c>
      <c r="U3827" s="232"/>
      <c r="V3827" s="233"/>
      <c r="W3827" s="233"/>
      <c r="X3827" s="226" t="s">
        <v>8152</v>
      </c>
      <c r="Y3827" s="229">
        <v>45313</v>
      </c>
      <c r="Z3827" s="232">
        <v>45313</v>
      </c>
      <c r="AA3827" s="232"/>
      <c r="AB3827" s="232"/>
      <c r="AC3827" s="234"/>
      <c r="AD3827" s="232"/>
      <c r="AE3827" s="253" t="str">
        <f>IF($N3827=マイタスク!$U$5,"作業者","")&amp;IF($S3827=マイタスク!$U$5,"ピアレビュー","")&amp;IF($X3827=マイタスク!$U$5,"SVレビュー","")</f>
        <v/>
      </c>
      <c r="AF3827" s="252">
        <f t="shared" si="112"/>
        <v>359</v>
      </c>
      <c r="AG3827" s="9" t="s">
        <v>34</v>
      </c>
    </row>
    <row r="3828" spans="2:33">
      <c r="B3828" s="225">
        <v>3816</v>
      </c>
      <c r="C3828" s="226" t="s">
        <v>85</v>
      </c>
      <c r="D3828" s="227" t="s">
        <v>86</v>
      </c>
      <c r="E3828" s="228" t="s">
        <v>5522</v>
      </c>
      <c r="F3828" s="226" t="s">
        <v>5523</v>
      </c>
      <c r="G3828" s="226" t="s">
        <v>65</v>
      </c>
      <c r="H3828" s="226" t="s">
        <v>66</v>
      </c>
      <c r="I3828" s="229">
        <f t="shared" si="113"/>
        <v>0</v>
      </c>
      <c r="J3828" s="232"/>
      <c r="K3828" s="226" t="s">
        <v>13428</v>
      </c>
      <c r="L3828" s="226" t="s">
        <v>13429</v>
      </c>
      <c r="M3828" s="226" t="s">
        <v>8141</v>
      </c>
      <c r="N3828" s="226" t="s">
        <v>8230</v>
      </c>
      <c r="O3828" s="232">
        <v>45306</v>
      </c>
      <c r="P3828" s="232"/>
      <c r="Q3828" s="232"/>
      <c r="R3828" s="232"/>
      <c r="S3828" s="226" t="s">
        <v>8164</v>
      </c>
      <c r="T3828" s="229">
        <v>45310</v>
      </c>
      <c r="U3828" s="232"/>
      <c r="V3828" s="233"/>
      <c r="W3828" s="233"/>
      <c r="X3828" s="226" t="s">
        <v>8152</v>
      </c>
      <c r="Y3828" s="229">
        <v>45313</v>
      </c>
      <c r="Z3828" s="232">
        <v>45313</v>
      </c>
      <c r="AA3828" s="232"/>
      <c r="AB3828" s="232"/>
      <c r="AC3828" s="234"/>
      <c r="AD3828" s="232"/>
      <c r="AE3828" s="253" t="str">
        <f>IF($N3828=マイタスク!$U$5,"作業者","")&amp;IF($S3828=マイタスク!$U$5,"ピアレビュー","")&amp;IF($X3828=マイタスク!$U$5,"SVレビュー","")</f>
        <v/>
      </c>
      <c r="AF3828" s="252">
        <f t="shared" si="112"/>
        <v>359</v>
      </c>
      <c r="AG3828" s="9" t="s">
        <v>34</v>
      </c>
    </row>
    <row r="3829" spans="2:33">
      <c r="B3829" s="225">
        <v>3817</v>
      </c>
      <c r="C3829" s="226" t="s">
        <v>85</v>
      </c>
      <c r="D3829" s="227" t="s">
        <v>86</v>
      </c>
      <c r="E3829" s="228" t="s">
        <v>5524</v>
      </c>
      <c r="F3829" s="226" t="s">
        <v>5525</v>
      </c>
      <c r="G3829" s="226" t="s">
        <v>65</v>
      </c>
      <c r="H3829" s="226" t="s">
        <v>66</v>
      </c>
      <c r="I3829" s="229">
        <f t="shared" si="113"/>
        <v>0</v>
      </c>
      <c r="J3829" s="232"/>
      <c r="K3829" s="226" t="s">
        <v>13430</v>
      </c>
      <c r="L3829" s="226" t="s">
        <v>13431</v>
      </c>
      <c r="M3829" s="226" t="s">
        <v>8141</v>
      </c>
      <c r="N3829" s="226" t="s">
        <v>8164</v>
      </c>
      <c r="O3829" s="232">
        <v>44942.375</v>
      </c>
      <c r="P3829" s="232"/>
      <c r="Q3829" s="232"/>
      <c r="R3829" s="232"/>
      <c r="S3829" s="226" t="s">
        <v>8230</v>
      </c>
      <c r="T3829" s="229">
        <v>44944.375</v>
      </c>
      <c r="U3829" s="232"/>
      <c r="V3829" s="233"/>
      <c r="W3829" s="233"/>
      <c r="X3829" s="226"/>
      <c r="Y3829" s="229"/>
      <c r="Z3829" s="232">
        <v>44944.375</v>
      </c>
      <c r="AA3829" s="232"/>
      <c r="AB3829" s="232"/>
      <c r="AC3829" s="234"/>
      <c r="AD3829" s="232"/>
      <c r="AE3829" s="253" t="str">
        <f>IF($N3829=マイタスク!$U$5,"作業者","")&amp;IF($S3829=マイタスク!$U$5,"ピアレビュー","")&amp;IF($X3829=マイタスク!$U$5,"SVレビュー","")</f>
        <v/>
      </c>
      <c r="AF3829" s="252">
        <f t="shared" si="112"/>
        <v>62</v>
      </c>
      <c r="AG3829" s="9" t="s">
        <v>34</v>
      </c>
    </row>
    <row r="3830" spans="2:33">
      <c r="B3830" s="225">
        <v>3818</v>
      </c>
      <c r="C3830" s="226" t="s">
        <v>85</v>
      </c>
      <c r="D3830" s="227" t="s">
        <v>86</v>
      </c>
      <c r="E3830" s="228" t="s">
        <v>5524</v>
      </c>
      <c r="F3830" s="226" t="s">
        <v>5525</v>
      </c>
      <c r="G3830" s="226" t="s">
        <v>65</v>
      </c>
      <c r="H3830" s="226" t="s">
        <v>66</v>
      </c>
      <c r="I3830" s="229">
        <f t="shared" si="113"/>
        <v>0</v>
      </c>
      <c r="J3830" s="232"/>
      <c r="K3830" s="226" t="s">
        <v>13432</v>
      </c>
      <c r="L3830" s="226" t="s">
        <v>13433</v>
      </c>
      <c r="M3830" s="226" t="s">
        <v>8141</v>
      </c>
      <c r="N3830" s="226" t="s">
        <v>8164</v>
      </c>
      <c r="O3830" s="232">
        <v>44945.375</v>
      </c>
      <c r="P3830" s="232"/>
      <c r="Q3830" s="232"/>
      <c r="R3830" s="232"/>
      <c r="S3830" s="226" t="s">
        <v>8230</v>
      </c>
      <c r="T3830" s="229">
        <v>44946.375</v>
      </c>
      <c r="U3830" s="232"/>
      <c r="V3830" s="233"/>
      <c r="W3830" s="233"/>
      <c r="X3830" s="226"/>
      <c r="Y3830" s="229"/>
      <c r="Z3830" s="232">
        <v>44946.375</v>
      </c>
      <c r="AA3830" s="232"/>
      <c r="AB3830" s="232"/>
      <c r="AC3830" s="234"/>
      <c r="AD3830" s="232"/>
      <c r="AE3830" s="253" t="str">
        <f>IF($N3830=マイタスク!$U$5,"作業者","")&amp;IF($S3830=マイタスク!$U$5,"ピアレビュー","")&amp;IF($X3830=マイタスク!$U$5,"SVレビュー","")</f>
        <v/>
      </c>
      <c r="AF3830" s="252">
        <f t="shared" si="112"/>
        <v>62</v>
      </c>
      <c r="AG3830" s="9" t="s">
        <v>34</v>
      </c>
    </row>
    <row r="3831" spans="2:33">
      <c r="B3831" s="225">
        <v>3819</v>
      </c>
      <c r="C3831" s="226" t="s">
        <v>85</v>
      </c>
      <c r="D3831" s="227" t="s">
        <v>86</v>
      </c>
      <c r="E3831" s="228" t="s">
        <v>5526</v>
      </c>
      <c r="F3831" s="226" t="s">
        <v>5527</v>
      </c>
      <c r="G3831" s="226" t="s">
        <v>65</v>
      </c>
      <c r="H3831" s="226" t="s">
        <v>66</v>
      </c>
      <c r="I3831" s="229">
        <f t="shared" si="113"/>
        <v>0</v>
      </c>
      <c r="J3831" s="232"/>
      <c r="K3831" s="226" t="s">
        <v>13434</v>
      </c>
      <c r="L3831" s="226" t="s">
        <v>13435</v>
      </c>
      <c r="M3831" s="226" t="s">
        <v>8141</v>
      </c>
      <c r="N3831" s="226" t="s">
        <v>8230</v>
      </c>
      <c r="O3831" s="232">
        <v>44942.375</v>
      </c>
      <c r="P3831" s="232"/>
      <c r="Q3831" s="232"/>
      <c r="R3831" s="232"/>
      <c r="S3831" s="226" t="s">
        <v>8163</v>
      </c>
      <c r="T3831" s="229">
        <v>44944.375</v>
      </c>
      <c r="U3831" s="232"/>
      <c r="V3831" s="233"/>
      <c r="W3831" s="233"/>
      <c r="X3831" s="226"/>
      <c r="Y3831" s="229"/>
      <c r="Z3831" s="232">
        <v>44944.375</v>
      </c>
      <c r="AA3831" s="232"/>
      <c r="AB3831" s="232"/>
      <c r="AC3831" s="234"/>
      <c r="AD3831" s="232"/>
      <c r="AE3831" s="253" t="str">
        <f>IF($N3831=マイタスク!$U$5,"作業者","")&amp;IF($S3831=マイタスク!$U$5,"ピアレビュー","")&amp;IF($X3831=マイタスク!$U$5,"SVレビュー","")</f>
        <v/>
      </c>
      <c r="AF3831" s="252">
        <f t="shared" si="112"/>
        <v>61</v>
      </c>
      <c r="AG3831" s="9" t="s">
        <v>34</v>
      </c>
    </row>
    <row r="3832" spans="2:33">
      <c r="B3832" s="225">
        <v>3820</v>
      </c>
      <c r="C3832" s="226" t="s">
        <v>85</v>
      </c>
      <c r="D3832" s="227" t="s">
        <v>86</v>
      </c>
      <c r="E3832" s="228" t="s">
        <v>5526</v>
      </c>
      <c r="F3832" s="226" t="s">
        <v>5527</v>
      </c>
      <c r="G3832" s="226" t="s">
        <v>65</v>
      </c>
      <c r="H3832" s="226" t="s">
        <v>66</v>
      </c>
      <c r="I3832" s="229">
        <f t="shared" si="113"/>
        <v>0</v>
      </c>
      <c r="J3832" s="232"/>
      <c r="K3832" s="226" t="s">
        <v>13436</v>
      </c>
      <c r="L3832" s="226" t="s">
        <v>13437</v>
      </c>
      <c r="M3832" s="226" t="s">
        <v>8141</v>
      </c>
      <c r="N3832" s="226" t="s">
        <v>8230</v>
      </c>
      <c r="O3832" s="232">
        <v>44945.375</v>
      </c>
      <c r="P3832" s="232"/>
      <c r="Q3832" s="232"/>
      <c r="R3832" s="232"/>
      <c r="S3832" s="226" t="s">
        <v>8163</v>
      </c>
      <c r="T3832" s="229">
        <v>44946.375</v>
      </c>
      <c r="U3832" s="232"/>
      <c r="V3832" s="233"/>
      <c r="W3832" s="233"/>
      <c r="X3832" s="226" t="s">
        <v>8165</v>
      </c>
      <c r="Y3832" s="229">
        <v>44946.375</v>
      </c>
      <c r="Z3832" s="232">
        <v>44946.375</v>
      </c>
      <c r="AA3832" s="232"/>
      <c r="AB3832" s="232"/>
      <c r="AC3832" s="234"/>
      <c r="AD3832" s="232"/>
      <c r="AE3832" s="253" t="str">
        <f>IF($N3832=マイタスク!$U$5,"作業者","")&amp;IF($S3832=マイタスク!$U$5,"ピアレビュー","")&amp;IF($X3832=マイタスク!$U$5,"SVレビュー","")</f>
        <v/>
      </c>
      <c r="AF3832" s="252">
        <f t="shared" si="112"/>
        <v>61</v>
      </c>
      <c r="AG3832" s="9" t="s">
        <v>34</v>
      </c>
    </row>
    <row r="3833" spans="2:33">
      <c r="B3833" s="225">
        <v>3821</v>
      </c>
      <c r="C3833" s="226" t="s">
        <v>85</v>
      </c>
      <c r="D3833" s="227" t="s">
        <v>86</v>
      </c>
      <c r="E3833" s="228" t="s">
        <v>5526</v>
      </c>
      <c r="F3833" s="226" t="s">
        <v>5527</v>
      </c>
      <c r="G3833" s="226" t="s">
        <v>65</v>
      </c>
      <c r="H3833" s="226" t="s">
        <v>66</v>
      </c>
      <c r="I3833" s="229">
        <f t="shared" si="113"/>
        <v>0</v>
      </c>
      <c r="J3833" s="232"/>
      <c r="K3833" s="226" t="s">
        <v>13438</v>
      </c>
      <c r="L3833" s="226" t="s">
        <v>13439</v>
      </c>
      <c r="M3833" s="226" t="s">
        <v>8141</v>
      </c>
      <c r="N3833" s="226" t="s">
        <v>8230</v>
      </c>
      <c r="O3833" s="232">
        <v>44946.375</v>
      </c>
      <c r="P3833" s="232"/>
      <c r="Q3833" s="232"/>
      <c r="R3833" s="232"/>
      <c r="S3833" s="226" t="s">
        <v>8163</v>
      </c>
      <c r="T3833" s="229">
        <v>44946.375</v>
      </c>
      <c r="U3833" s="232"/>
      <c r="V3833" s="233"/>
      <c r="W3833" s="233"/>
      <c r="X3833" s="226" t="s">
        <v>8165</v>
      </c>
      <c r="Y3833" s="229">
        <v>44946.375</v>
      </c>
      <c r="Z3833" s="232">
        <v>44949.375</v>
      </c>
      <c r="AA3833" s="232"/>
      <c r="AB3833" s="232"/>
      <c r="AC3833" s="234"/>
      <c r="AD3833" s="232"/>
      <c r="AE3833" s="253" t="str">
        <f>IF($N3833=マイタスク!$U$5,"作業者","")&amp;IF($S3833=マイタスク!$U$5,"ピアレビュー","")&amp;IF($X3833=マイタスク!$U$5,"SVレビュー","")</f>
        <v/>
      </c>
      <c r="AF3833" s="252">
        <f t="shared" si="112"/>
        <v>61</v>
      </c>
      <c r="AG3833" s="9" t="s">
        <v>34</v>
      </c>
    </row>
    <row r="3834" spans="2:33">
      <c r="B3834" s="225">
        <v>3822</v>
      </c>
      <c r="C3834" s="226" t="s">
        <v>85</v>
      </c>
      <c r="D3834" s="227" t="s">
        <v>86</v>
      </c>
      <c r="E3834" s="228" t="s">
        <v>5528</v>
      </c>
      <c r="F3834" s="226" t="s">
        <v>5529</v>
      </c>
      <c r="G3834" s="226" t="s">
        <v>65</v>
      </c>
      <c r="H3834" s="226" t="s">
        <v>66</v>
      </c>
      <c r="I3834" s="229">
        <f t="shared" si="113"/>
        <v>0</v>
      </c>
      <c r="J3834" s="232"/>
      <c r="K3834" s="226" t="s">
        <v>13440</v>
      </c>
      <c r="L3834" s="226" t="s">
        <v>5529</v>
      </c>
      <c r="M3834" s="226" t="s">
        <v>8141</v>
      </c>
      <c r="N3834" s="226" t="s">
        <v>8433</v>
      </c>
      <c r="O3834" s="232">
        <v>46038</v>
      </c>
      <c r="P3834" s="232"/>
      <c r="Q3834" s="232"/>
      <c r="R3834" s="232"/>
      <c r="S3834" s="226" t="s">
        <v>8230</v>
      </c>
      <c r="T3834" s="229">
        <v>46038</v>
      </c>
      <c r="U3834" s="232"/>
      <c r="V3834" s="233"/>
      <c r="W3834" s="233"/>
      <c r="X3834" s="226" t="s">
        <v>8188</v>
      </c>
      <c r="Y3834" s="229">
        <v>46038</v>
      </c>
      <c r="Z3834" s="232">
        <v>46038</v>
      </c>
      <c r="AA3834" s="232"/>
      <c r="AB3834" s="232"/>
      <c r="AC3834" s="234"/>
      <c r="AD3834" s="232"/>
      <c r="AE3834" s="253" t="str">
        <f>IF($N3834=マイタスク!$U$5,"作業者","")&amp;IF($S3834=マイタスク!$U$5,"ピアレビュー","")&amp;IF($X3834=マイタスク!$U$5,"SVレビュー","")</f>
        <v/>
      </c>
      <c r="AF3834" s="252">
        <f t="shared" si="112"/>
        <v>890</v>
      </c>
      <c r="AG3834" s="9" t="s">
        <v>34</v>
      </c>
    </row>
    <row r="3835" spans="2:33">
      <c r="B3835" s="225">
        <v>3823</v>
      </c>
      <c r="C3835" s="226" t="s">
        <v>85</v>
      </c>
      <c r="D3835" s="227" t="s">
        <v>86</v>
      </c>
      <c r="E3835" s="228" t="s">
        <v>5528</v>
      </c>
      <c r="F3835" s="226" t="s">
        <v>5529</v>
      </c>
      <c r="G3835" s="226" t="s">
        <v>65</v>
      </c>
      <c r="H3835" s="226" t="s">
        <v>66</v>
      </c>
      <c r="I3835" s="229">
        <f t="shared" si="113"/>
        <v>0</v>
      </c>
      <c r="J3835" s="232"/>
      <c r="K3835" s="226" t="s">
        <v>13441</v>
      </c>
      <c r="L3835" s="226" t="s">
        <v>13442</v>
      </c>
      <c r="M3835" s="226" t="s">
        <v>8141</v>
      </c>
      <c r="N3835" s="226" t="s">
        <v>8188</v>
      </c>
      <c r="O3835" s="232">
        <v>46038</v>
      </c>
      <c r="P3835" s="232"/>
      <c r="Q3835" s="232"/>
      <c r="R3835" s="232"/>
      <c r="S3835" s="226" t="s">
        <v>8164</v>
      </c>
      <c r="T3835" s="229">
        <v>46038</v>
      </c>
      <c r="U3835" s="232"/>
      <c r="V3835" s="233"/>
      <c r="W3835" s="233"/>
      <c r="X3835" s="226"/>
      <c r="Y3835" s="229"/>
      <c r="Z3835" s="232">
        <v>46038</v>
      </c>
      <c r="AA3835" s="232"/>
      <c r="AB3835" s="232"/>
      <c r="AC3835" s="234"/>
      <c r="AD3835" s="232"/>
      <c r="AE3835" s="253" t="str">
        <f>IF($N3835=マイタスク!$U$5,"作業者","")&amp;IF($S3835=マイタスク!$U$5,"ピアレビュー","")&amp;IF($X3835=マイタスク!$U$5,"SVレビュー","")</f>
        <v/>
      </c>
      <c r="AF3835" s="252">
        <f t="shared" si="112"/>
        <v>890</v>
      </c>
      <c r="AG3835" s="9" t="s">
        <v>34</v>
      </c>
    </row>
    <row r="3836" spans="2:33">
      <c r="B3836" s="225">
        <v>3824</v>
      </c>
      <c r="C3836" s="226" t="s">
        <v>85</v>
      </c>
      <c r="D3836" s="227" t="s">
        <v>86</v>
      </c>
      <c r="E3836" s="228" t="s">
        <v>5528</v>
      </c>
      <c r="F3836" s="226" t="s">
        <v>5529</v>
      </c>
      <c r="G3836" s="226" t="s">
        <v>65</v>
      </c>
      <c r="H3836" s="226" t="s">
        <v>66</v>
      </c>
      <c r="I3836" s="229">
        <f t="shared" si="113"/>
        <v>0</v>
      </c>
      <c r="J3836" s="232"/>
      <c r="K3836" s="226" t="s">
        <v>13443</v>
      </c>
      <c r="L3836" s="226" t="s">
        <v>13444</v>
      </c>
      <c r="M3836" s="226" t="s">
        <v>8141</v>
      </c>
      <c r="N3836" s="226" t="s">
        <v>8230</v>
      </c>
      <c r="O3836" s="232">
        <v>46038</v>
      </c>
      <c r="P3836" s="232"/>
      <c r="Q3836" s="232"/>
      <c r="R3836" s="232"/>
      <c r="S3836" s="226" t="s">
        <v>8188</v>
      </c>
      <c r="T3836" s="229">
        <v>46038</v>
      </c>
      <c r="U3836" s="232"/>
      <c r="V3836" s="233"/>
      <c r="W3836" s="233"/>
      <c r="X3836" s="226"/>
      <c r="Y3836" s="229"/>
      <c r="Z3836" s="232">
        <v>46038</v>
      </c>
      <c r="AA3836" s="232"/>
      <c r="AB3836" s="232"/>
      <c r="AC3836" s="234"/>
      <c r="AD3836" s="232"/>
      <c r="AE3836" s="253" t="str">
        <f>IF($N3836=マイタスク!$U$5,"作業者","")&amp;IF($S3836=マイタスク!$U$5,"ピアレビュー","")&amp;IF($X3836=マイタスク!$U$5,"SVレビュー","")</f>
        <v/>
      </c>
      <c r="AF3836" s="252">
        <f t="shared" si="112"/>
        <v>890</v>
      </c>
      <c r="AG3836" s="9" t="s">
        <v>34</v>
      </c>
    </row>
    <row r="3837" spans="2:33">
      <c r="B3837" s="225">
        <v>3825</v>
      </c>
      <c r="C3837" s="226" t="s">
        <v>85</v>
      </c>
      <c r="D3837" s="227" t="s">
        <v>86</v>
      </c>
      <c r="E3837" s="228" t="s">
        <v>5528</v>
      </c>
      <c r="F3837" s="226" t="s">
        <v>5529</v>
      </c>
      <c r="G3837" s="226" t="s">
        <v>65</v>
      </c>
      <c r="H3837" s="226" t="s">
        <v>66</v>
      </c>
      <c r="I3837" s="229">
        <f t="shared" si="113"/>
        <v>0</v>
      </c>
      <c r="J3837" s="232"/>
      <c r="K3837" s="226" t="s">
        <v>13445</v>
      </c>
      <c r="L3837" s="226" t="s">
        <v>13446</v>
      </c>
      <c r="M3837" s="226" t="s">
        <v>8141</v>
      </c>
      <c r="N3837" s="226" t="s">
        <v>8208</v>
      </c>
      <c r="O3837" s="232">
        <v>46038</v>
      </c>
      <c r="P3837" s="232"/>
      <c r="Q3837" s="232"/>
      <c r="R3837" s="232"/>
      <c r="S3837" s="226" t="s">
        <v>8433</v>
      </c>
      <c r="T3837" s="229">
        <v>46038</v>
      </c>
      <c r="U3837" s="232"/>
      <c r="V3837" s="233"/>
      <c r="W3837" s="233"/>
      <c r="X3837" s="226"/>
      <c r="Y3837" s="229"/>
      <c r="Z3837" s="232">
        <v>46038</v>
      </c>
      <c r="AA3837" s="232"/>
      <c r="AB3837" s="232"/>
      <c r="AC3837" s="234"/>
      <c r="AD3837" s="232"/>
      <c r="AE3837" s="253" t="str">
        <f>IF($N3837=マイタスク!$U$5,"作業者","")&amp;IF($S3837=マイタスク!$U$5,"ピアレビュー","")&amp;IF($X3837=マイタスク!$U$5,"SVレビュー","")</f>
        <v/>
      </c>
      <c r="AF3837" s="252">
        <f t="shared" si="112"/>
        <v>890</v>
      </c>
      <c r="AG3837" s="9" t="s">
        <v>34</v>
      </c>
    </row>
    <row r="3838" spans="2:33">
      <c r="B3838" s="225">
        <v>3826</v>
      </c>
      <c r="C3838" s="226" t="s">
        <v>85</v>
      </c>
      <c r="D3838" s="227" t="s">
        <v>86</v>
      </c>
      <c r="E3838" s="228" t="s">
        <v>5528</v>
      </c>
      <c r="F3838" s="226" t="s">
        <v>5529</v>
      </c>
      <c r="G3838" s="226" t="s">
        <v>65</v>
      </c>
      <c r="H3838" s="226" t="s">
        <v>66</v>
      </c>
      <c r="I3838" s="229">
        <f t="shared" si="113"/>
        <v>0</v>
      </c>
      <c r="J3838" s="232"/>
      <c r="K3838" s="226" t="s">
        <v>13447</v>
      </c>
      <c r="L3838" s="226" t="s">
        <v>13448</v>
      </c>
      <c r="M3838" s="226" t="s">
        <v>8141</v>
      </c>
      <c r="N3838" s="226" t="s">
        <v>8152</v>
      </c>
      <c r="O3838" s="232">
        <v>46038</v>
      </c>
      <c r="P3838" s="232"/>
      <c r="Q3838" s="232"/>
      <c r="R3838" s="232"/>
      <c r="S3838" s="226" t="s">
        <v>8208</v>
      </c>
      <c r="T3838" s="229">
        <v>46038</v>
      </c>
      <c r="U3838" s="232"/>
      <c r="V3838" s="233"/>
      <c r="W3838" s="233"/>
      <c r="X3838" s="226"/>
      <c r="Y3838" s="229"/>
      <c r="Z3838" s="232">
        <v>46038</v>
      </c>
      <c r="AA3838" s="232"/>
      <c r="AB3838" s="232"/>
      <c r="AC3838" s="234"/>
      <c r="AD3838" s="232"/>
      <c r="AE3838" s="253" t="str">
        <f>IF($N3838=マイタスク!$U$5,"作業者","")&amp;IF($S3838=マイタスク!$U$5,"ピアレビュー","")&amp;IF($X3838=マイタスク!$U$5,"SVレビュー","")</f>
        <v/>
      </c>
      <c r="AF3838" s="252">
        <f t="shared" si="112"/>
        <v>890</v>
      </c>
      <c r="AG3838" s="9" t="s">
        <v>34</v>
      </c>
    </row>
    <row r="3839" spans="2:33">
      <c r="B3839" s="225">
        <v>3827</v>
      </c>
      <c r="C3839" s="226" t="s">
        <v>85</v>
      </c>
      <c r="D3839" s="227" t="s">
        <v>86</v>
      </c>
      <c r="E3839" s="228" t="s">
        <v>5530</v>
      </c>
      <c r="F3839" s="226" t="s">
        <v>5531</v>
      </c>
      <c r="G3839" s="226" t="s">
        <v>65</v>
      </c>
      <c r="H3839" s="226" t="s">
        <v>66</v>
      </c>
      <c r="I3839" s="229">
        <f t="shared" si="113"/>
        <v>0</v>
      </c>
      <c r="J3839" s="232"/>
      <c r="K3839" s="226" t="s">
        <v>13449</v>
      </c>
      <c r="L3839" s="226" t="s">
        <v>5531</v>
      </c>
      <c r="M3839" s="226" t="s">
        <v>8141</v>
      </c>
      <c r="N3839" s="226" t="s">
        <v>8181</v>
      </c>
      <c r="O3839" s="232">
        <v>45292</v>
      </c>
      <c r="P3839" s="232"/>
      <c r="Q3839" s="232"/>
      <c r="R3839" s="232"/>
      <c r="S3839" s="226" t="s">
        <v>8216</v>
      </c>
      <c r="T3839" s="229">
        <v>45296</v>
      </c>
      <c r="U3839" s="232"/>
      <c r="V3839" s="233"/>
      <c r="W3839" s="233"/>
      <c r="X3839" s="226" t="s">
        <v>8163</v>
      </c>
      <c r="Y3839" s="229">
        <v>45296</v>
      </c>
      <c r="Z3839" s="232">
        <v>45296</v>
      </c>
      <c r="AA3839" s="232"/>
      <c r="AB3839" s="232"/>
      <c r="AC3839" s="234"/>
      <c r="AD3839" s="232"/>
      <c r="AE3839" s="253" t="str">
        <f>IF($N3839=マイタスク!$U$5,"作業者","")&amp;IF($S3839=マイタスク!$U$5,"ピアレビュー","")&amp;IF($X3839=マイタスク!$U$5,"SVレビュー","")</f>
        <v/>
      </c>
      <c r="AF3839" s="252">
        <f t="shared" si="112"/>
        <v>349</v>
      </c>
      <c r="AG3839" s="9" t="s">
        <v>34</v>
      </c>
    </row>
    <row r="3840" spans="2:33">
      <c r="B3840" s="225">
        <v>3828</v>
      </c>
      <c r="C3840" s="226" t="s">
        <v>85</v>
      </c>
      <c r="D3840" s="227" t="s">
        <v>86</v>
      </c>
      <c r="E3840" s="228" t="s">
        <v>5532</v>
      </c>
      <c r="F3840" s="226" t="s">
        <v>5533</v>
      </c>
      <c r="G3840" s="226" t="s">
        <v>65</v>
      </c>
      <c r="H3840" s="226" t="s">
        <v>66</v>
      </c>
      <c r="I3840" s="229">
        <f t="shared" si="113"/>
        <v>0</v>
      </c>
      <c r="J3840" s="232"/>
      <c r="K3840" s="226" t="s">
        <v>13450</v>
      </c>
      <c r="L3840" s="226" t="s">
        <v>5533</v>
      </c>
      <c r="M3840" s="226" t="s">
        <v>8141</v>
      </c>
      <c r="N3840" s="226" t="s">
        <v>8216</v>
      </c>
      <c r="O3840" s="232">
        <v>45292</v>
      </c>
      <c r="P3840" s="232"/>
      <c r="Q3840" s="232"/>
      <c r="R3840" s="232"/>
      <c r="S3840" s="226" t="s">
        <v>8163</v>
      </c>
      <c r="T3840" s="229">
        <v>45296</v>
      </c>
      <c r="U3840" s="232"/>
      <c r="V3840" s="233"/>
      <c r="W3840" s="233"/>
      <c r="X3840" s="226" t="s">
        <v>8163</v>
      </c>
      <c r="Y3840" s="229">
        <v>45296</v>
      </c>
      <c r="Z3840" s="232">
        <v>45296</v>
      </c>
      <c r="AA3840" s="232"/>
      <c r="AB3840" s="232"/>
      <c r="AC3840" s="234"/>
      <c r="AD3840" s="232"/>
      <c r="AE3840" s="253" t="str">
        <f>IF($N3840=マイタスク!$U$5,"作業者","")&amp;IF($S3840=マイタスク!$U$5,"ピアレビュー","")&amp;IF($X3840=マイタスク!$U$5,"SVレビュー","")</f>
        <v/>
      </c>
      <c r="AF3840" s="252">
        <f t="shared" si="112"/>
        <v>348</v>
      </c>
      <c r="AG3840" s="9" t="s">
        <v>34</v>
      </c>
    </row>
    <row r="3841" spans="2:33">
      <c r="B3841" s="225">
        <v>3829</v>
      </c>
      <c r="C3841" s="226" t="s">
        <v>85</v>
      </c>
      <c r="D3841" s="227" t="s">
        <v>86</v>
      </c>
      <c r="E3841" s="228" t="s">
        <v>5532</v>
      </c>
      <c r="F3841" s="226" t="s">
        <v>5533</v>
      </c>
      <c r="G3841" s="226" t="s">
        <v>65</v>
      </c>
      <c r="H3841" s="226" t="s">
        <v>66</v>
      </c>
      <c r="I3841" s="229">
        <f t="shared" si="113"/>
        <v>0</v>
      </c>
      <c r="J3841" s="232"/>
      <c r="K3841" s="226" t="s">
        <v>13451</v>
      </c>
      <c r="L3841" s="226" t="s">
        <v>13452</v>
      </c>
      <c r="M3841" s="226" t="s">
        <v>8141</v>
      </c>
      <c r="N3841" s="226" t="s">
        <v>8216</v>
      </c>
      <c r="O3841" s="232">
        <v>45292</v>
      </c>
      <c r="P3841" s="232"/>
      <c r="Q3841" s="232"/>
      <c r="R3841" s="232"/>
      <c r="S3841" s="226" t="s">
        <v>8163</v>
      </c>
      <c r="T3841" s="229">
        <v>45296</v>
      </c>
      <c r="U3841" s="232"/>
      <c r="V3841" s="233"/>
      <c r="W3841" s="233"/>
      <c r="X3841" s="226" t="s">
        <v>8163</v>
      </c>
      <c r="Y3841" s="229">
        <v>45296</v>
      </c>
      <c r="Z3841" s="232">
        <v>45296</v>
      </c>
      <c r="AA3841" s="232"/>
      <c r="AB3841" s="232"/>
      <c r="AC3841" s="234"/>
      <c r="AD3841" s="232"/>
      <c r="AE3841" s="253" t="str">
        <f>IF($N3841=マイタスク!$U$5,"作業者","")&amp;IF($S3841=マイタスク!$U$5,"ピアレビュー","")&amp;IF($X3841=マイタスク!$U$5,"SVレビュー","")</f>
        <v/>
      </c>
      <c r="AF3841" s="252">
        <f t="shared" si="112"/>
        <v>348</v>
      </c>
      <c r="AG3841" s="9" t="s">
        <v>34</v>
      </c>
    </row>
    <row r="3842" spans="2:33">
      <c r="B3842" s="225">
        <v>3830</v>
      </c>
      <c r="C3842" s="226" t="s">
        <v>85</v>
      </c>
      <c r="D3842" s="227" t="s">
        <v>86</v>
      </c>
      <c r="E3842" s="228" t="s">
        <v>5534</v>
      </c>
      <c r="F3842" s="226" t="s">
        <v>5535</v>
      </c>
      <c r="G3842" s="226" t="s">
        <v>65</v>
      </c>
      <c r="H3842" s="226" t="s">
        <v>66</v>
      </c>
      <c r="I3842" s="229">
        <f t="shared" si="113"/>
        <v>0</v>
      </c>
      <c r="J3842" s="232"/>
      <c r="K3842" s="226" t="s">
        <v>13453</v>
      </c>
      <c r="L3842" s="226" t="s">
        <v>5535</v>
      </c>
      <c r="M3842" s="226" t="s">
        <v>8141</v>
      </c>
      <c r="N3842" s="226" t="s">
        <v>8230</v>
      </c>
      <c r="O3842" s="232">
        <v>45677</v>
      </c>
      <c r="P3842" s="232"/>
      <c r="Q3842" s="232"/>
      <c r="R3842" s="232"/>
      <c r="S3842" s="226" t="s">
        <v>8433</v>
      </c>
      <c r="T3842" s="229">
        <v>45681</v>
      </c>
      <c r="U3842" s="232"/>
      <c r="V3842" s="233"/>
      <c r="W3842" s="233"/>
      <c r="X3842" s="226"/>
      <c r="Y3842" s="229"/>
      <c r="Z3842" s="232">
        <v>45681</v>
      </c>
      <c r="AA3842" s="232"/>
      <c r="AB3842" s="232"/>
      <c r="AC3842" s="234"/>
      <c r="AD3842" s="232"/>
      <c r="AE3842" s="253" t="str">
        <f>IF($N3842=マイタスク!$U$5,"作業者","")&amp;IF($S3842=マイタスク!$U$5,"ピアレビュー","")&amp;IF($X3842=マイタスク!$U$5,"SVレビュー","")</f>
        <v/>
      </c>
      <c r="AF3842" s="252">
        <f t="shared" si="112"/>
        <v>696</v>
      </c>
      <c r="AG3842" s="9" t="s">
        <v>34</v>
      </c>
    </row>
    <row r="3843" spans="2:33">
      <c r="B3843" s="225">
        <v>3831</v>
      </c>
      <c r="C3843" s="226" t="s">
        <v>85</v>
      </c>
      <c r="D3843" s="227" t="s">
        <v>86</v>
      </c>
      <c r="E3843" s="228" t="s">
        <v>5536</v>
      </c>
      <c r="F3843" s="226" t="s">
        <v>5537</v>
      </c>
      <c r="G3843" s="226" t="s">
        <v>65</v>
      </c>
      <c r="H3843" s="226" t="s">
        <v>66</v>
      </c>
      <c r="I3843" s="229">
        <f t="shared" si="113"/>
        <v>0</v>
      </c>
      <c r="J3843" s="232"/>
      <c r="K3843" s="226" t="s">
        <v>13454</v>
      </c>
      <c r="L3843" s="226" t="s">
        <v>5537</v>
      </c>
      <c r="M3843" s="226" t="s">
        <v>8141</v>
      </c>
      <c r="N3843" s="226" t="s">
        <v>8164</v>
      </c>
      <c r="O3843" s="232">
        <v>45677</v>
      </c>
      <c r="P3843" s="232"/>
      <c r="Q3843" s="232"/>
      <c r="R3843" s="232"/>
      <c r="S3843" s="226" t="s">
        <v>8230</v>
      </c>
      <c r="T3843" s="229">
        <v>45684</v>
      </c>
      <c r="U3843" s="232"/>
      <c r="V3843" s="233"/>
      <c r="W3843" s="233"/>
      <c r="X3843" s="226" t="s">
        <v>8152</v>
      </c>
      <c r="Y3843" s="229">
        <v>45684</v>
      </c>
      <c r="Z3843" s="232">
        <v>45684</v>
      </c>
      <c r="AA3843" s="232"/>
      <c r="AB3843" s="232"/>
      <c r="AC3843" s="234"/>
      <c r="AD3843" s="232"/>
      <c r="AE3843" s="253" t="str">
        <f>IF($N3843=マイタスク!$U$5,"作業者","")&amp;IF($S3843=マイタスク!$U$5,"ピアレビュー","")&amp;IF($X3843=マイタスク!$U$5,"SVレビュー","")</f>
        <v/>
      </c>
      <c r="AF3843" s="252">
        <f t="shared" si="112"/>
        <v>695</v>
      </c>
      <c r="AG3843" s="9" t="s">
        <v>34</v>
      </c>
    </row>
    <row r="3844" spans="2:33">
      <c r="B3844" s="225">
        <v>3832</v>
      </c>
      <c r="C3844" s="226" t="s">
        <v>85</v>
      </c>
      <c r="D3844" s="227" t="s">
        <v>86</v>
      </c>
      <c r="E3844" s="228" t="s">
        <v>5536</v>
      </c>
      <c r="F3844" s="226" t="s">
        <v>5537</v>
      </c>
      <c r="G3844" s="226" t="s">
        <v>65</v>
      </c>
      <c r="H3844" s="226" t="s">
        <v>66</v>
      </c>
      <c r="I3844" s="229">
        <f t="shared" si="113"/>
        <v>0</v>
      </c>
      <c r="J3844" s="232"/>
      <c r="K3844" s="226" t="s">
        <v>13455</v>
      </c>
      <c r="L3844" s="226" t="s">
        <v>13456</v>
      </c>
      <c r="M3844" s="226" t="s">
        <v>8141</v>
      </c>
      <c r="N3844" s="226" t="s">
        <v>8164</v>
      </c>
      <c r="O3844" s="232">
        <v>45677</v>
      </c>
      <c r="P3844" s="232"/>
      <c r="Q3844" s="232"/>
      <c r="R3844" s="232"/>
      <c r="S3844" s="226" t="s">
        <v>8230</v>
      </c>
      <c r="T3844" s="229">
        <v>45684</v>
      </c>
      <c r="U3844" s="232"/>
      <c r="V3844" s="233"/>
      <c r="W3844" s="233"/>
      <c r="X3844" s="226" t="s">
        <v>8152</v>
      </c>
      <c r="Y3844" s="229">
        <v>45684</v>
      </c>
      <c r="Z3844" s="232">
        <v>45684</v>
      </c>
      <c r="AA3844" s="232"/>
      <c r="AB3844" s="232"/>
      <c r="AC3844" s="234"/>
      <c r="AD3844" s="232"/>
      <c r="AE3844" s="253" t="str">
        <f>IF($N3844=マイタスク!$U$5,"作業者","")&amp;IF($S3844=マイタスク!$U$5,"ピアレビュー","")&amp;IF($X3844=マイタスク!$U$5,"SVレビュー","")</f>
        <v/>
      </c>
      <c r="AF3844" s="252">
        <f t="shared" si="112"/>
        <v>695</v>
      </c>
      <c r="AG3844" s="9" t="s">
        <v>34</v>
      </c>
    </row>
    <row r="3845" spans="2:33">
      <c r="B3845" s="225">
        <v>3833</v>
      </c>
      <c r="C3845" s="226" t="s">
        <v>85</v>
      </c>
      <c r="D3845" s="227" t="s">
        <v>86</v>
      </c>
      <c r="E3845" s="228" t="s">
        <v>5538</v>
      </c>
      <c r="F3845" s="226" t="s">
        <v>5539</v>
      </c>
      <c r="G3845" s="226" t="s">
        <v>65</v>
      </c>
      <c r="H3845" s="226" t="s">
        <v>66</v>
      </c>
      <c r="I3845" s="229">
        <f t="shared" si="113"/>
        <v>0</v>
      </c>
      <c r="J3845" s="232"/>
      <c r="K3845" s="226" t="s">
        <v>13457</v>
      </c>
      <c r="L3845" s="226" t="s">
        <v>5539</v>
      </c>
      <c r="M3845" s="226" t="s">
        <v>8141</v>
      </c>
      <c r="N3845" s="226" t="s">
        <v>8181</v>
      </c>
      <c r="O3845" s="232">
        <v>45313</v>
      </c>
      <c r="P3845" s="232"/>
      <c r="Q3845" s="232"/>
      <c r="R3845" s="232"/>
      <c r="S3845" s="226" t="s">
        <v>8164</v>
      </c>
      <c r="T3845" s="229">
        <v>45317</v>
      </c>
      <c r="U3845" s="232"/>
      <c r="V3845" s="233"/>
      <c r="W3845" s="233"/>
      <c r="X3845" s="226" t="s">
        <v>8152</v>
      </c>
      <c r="Y3845" s="229">
        <v>45317</v>
      </c>
      <c r="Z3845" s="232">
        <v>45317</v>
      </c>
      <c r="AA3845" s="232"/>
      <c r="AB3845" s="232"/>
      <c r="AC3845" s="234"/>
      <c r="AD3845" s="232"/>
      <c r="AE3845" s="253" t="str">
        <f>IF($N3845=マイタスク!$U$5,"作業者","")&amp;IF($S3845=マイタスク!$U$5,"ピアレビュー","")&amp;IF($X3845=マイタスク!$U$5,"SVレビュー","")</f>
        <v/>
      </c>
      <c r="AF3845" s="252">
        <f t="shared" si="112"/>
        <v>366</v>
      </c>
      <c r="AG3845" s="9" t="s">
        <v>34</v>
      </c>
    </row>
    <row r="3846" spans="2:33">
      <c r="B3846" s="225">
        <v>3834</v>
      </c>
      <c r="C3846" s="226" t="s">
        <v>85</v>
      </c>
      <c r="D3846" s="227" t="s">
        <v>86</v>
      </c>
      <c r="E3846" s="228" t="s">
        <v>5540</v>
      </c>
      <c r="F3846" s="226" t="s">
        <v>5541</v>
      </c>
      <c r="G3846" s="226" t="s">
        <v>65</v>
      </c>
      <c r="H3846" s="226" t="s">
        <v>66</v>
      </c>
      <c r="I3846" s="229">
        <f t="shared" si="113"/>
        <v>0</v>
      </c>
      <c r="J3846" s="232"/>
      <c r="K3846" s="226" t="s">
        <v>13458</v>
      </c>
      <c r="L3846" s="226" t="s">
        <v>5541</v>
      </c>
      <c r="M3846" s="226" t="s">
        <v>8141</v>
      </c>
      <c r="N3846" s="226" t="s">
        <v>8164</v>
      </c>
      <c r="O3846" s="232">
        <v>45313</v>
      </c>
      <c r="P3846" s="232"/>
      <c r="Q3846" s="232"/>
      <c r="R3846" s="232"/>
      <c r="S3846" s="226" t="s">
        <v>8230</v>
      </c>
      <c r="T3846" s="229">
        <v>45317</v>
      </c>
      <c r="U3846" s="232"/>
      <c r="V3846" s="233"/>
      <c r="W3846" s="233"/>
      <c r="X3846" s="226" t="s">
        <v>8163</v>
      </c>
      <c r="Y3846" s="229">
        <v>45320</v>
      </c>
      <c r="Z3846" s="232">
        <v>45320</v>
      </c>
      <c r="AA3846" s="232"/>
      <c r="AB3846" s="232"/>
      <c r="AC3846" s="234"/>
      <c r="AD3846" s="232"/>
      <c r="AE3846" s="253" t="str">
        <f>IF($N3846=マイタスク!$U$5,"作業者","")&amp;IF($S3846=マイタスク!$U$5,"ピアレビュー","")&amp;IF($X3846=マイタスク!$U$5,"SVレビュー","")</f>
        <v/>
      </c>
      <c r="AF3846" s="252">
        <f t="shared" si="112"/>
        <v>365</v>
      </c>
      <c r="AG3846" s="9" t="s">
        <v>34</v>
      </c>
    </row>
    <row r="3847" spans="2:33">
      <c r="B3847" s="225">
        <v>3835</v>
      </c>
      <c r="C3847" s="226" t="s">
        <v>85</v>
      </c>
      <c r="D3847" s="227" t="s">
        <v>86</v>
      </c>
      <c r="E3847" s="228" t="s">
        <v>5540</v>
      </c>
      <c r="F3847" s="226" t="s">
        <v>5541</v>
      </c>
      <c r="G3847" s="226" t="s">
        <v>65</v>
      </c>
      <c r="H3847" s="226" t="s">
        <v>66</v>
      </c>
      <c r="I3847" s="229">
        <f t="shared" si="113"/>
        <v>0</v>
      </c>
      <c r="J3847" s="232"/>
      <c r="K3847" s="226" t="s">
        <v>13459</v>
      </c>
      <c r="L3847" s="226" t="s">
        <v>13460</v>
      </c>
      <c r="M3847" s="226" t="s">
        <v>8141</v>
      </c>
      <c r="N3847" s="226" t="s">
        <v>8164</v>
      </c>
      <c r="O3847" s="232">
        <v>45313</v>
      </c>
      <c r="P3847" s="232"/>
      <c r="Q3847" s="232"/>
      <c r="R3847" s="232"/>
      <c r="S3847" s="226" t="s">
        <v>8230</v>
      </c>
      <c r="T3847" s="229">
        <v>45317</v>
      </c>
      <c r="U3847" s="232"/>
      <c r="V3847" s="233"/>
      <c r="W3847" s="233"/>
      <c r="X3847" s="226" t="s">
        <v>8163</v>
      </c>
      <c r="Y3847" s="229">
        <v>45320</v>
      </c>
      <c r="Z3847" s="232">
        <v>45320</v>
      </c>
      <c r="AA3847" s="232"/>
      <c r="AB3847" s="232"/>
      <c r="AC3847" s="234"/>
      <c r="AD3847" s="232"/>
      <c r="AE3847" s="253" t="str">
        <f>IF($N3847=マイタスク!$U$5,"作業者","")&amp;IF($S3847=マイタスク!$U$5,"ピアレビュー","")&amp;IF($X3847=マイタスク!$U$5,"SVレビュー","")</f>
        <v/>
      </c>
      <c r="AF3847" s="252">
        <f t="shared" si="112"/>
        <v>365</v>
      </c>
      <c r="AG3847" s="9" t="s">
        <v>34</v>
      </c>
    </row>
    <row r="3848" spans="2:33">
      <c r="B3848" s="225">
        <v>3836</v>
      </c>
      <c r="C3848" s="226" t="s">
        <v>85</v>
      </c>
      <c r="D3848" s="227" t="s">
        <v>86</v>
      </c>
      <c r="E3848" s="228" t="s">
        <v>5542</v>
      </c>
      <c r="F3848" s="226" t="s">
        <v>5543</v>
      </c>
      <c r="G3848" s="226" t="s">
        <v>65</v>
      </c>
      <c r="H3848" s="226" t="s">
        <v>66</v>
      </c>
      <c r="I3848" s="229">
        <f t="shared" si="113"/>
        <v>0</v>
      </c>
      <c r="J3848" s="232"/>
      <c r="K3848" s="226" t="s">
        <v>13461</v>
      </c>
      <c r="L3848" s="226" t="s">
        <v>13462</v>
      </c>
      <c r="M3848" s="226" t="s">
        <v>8141</v>
      </c>
      <c r="N3848" s="226" t="s">
        <v>8163</v>
      </c>
      <c r="O3848" s="232">
        <v>44949.375</v>
      </c>
      <c r="P3848" s="232"/>
      <c r="Q3848" s="232"/>
      <c r="R3848" s="232"/>
      <c r="S3848" s="226" t="s">
        <v>8164</v>
      </c>
      <c r="T3848" s="229">
        <v>44951.375</v>
      </c>
      <c r="U3848" s="232"/>
      <c r="V3848" s="233"/>
      <c r="W3848" s="233"/>
      <c r="X3848" s="226"/>
      <c r="Y3848" s="229"/>
      <c r="Z3848" s="232">
        <v>44951.375</v>
      </c>
      <c r="AA3848" s="232"/>
      <c r="AB3848" s="232"/>
      <c r="AC3848" s="234"/>
      <c r="AD3848" s="232"/>
      <c r="AE3848" s="253" t="str">
        <f>IF($N3848=マイタスク!$U$5,"作業者","")&amp;IF($S3848=マイタスク!$U$5,"ピアレビュー","")&amp;IF($X3848=マイタスク!$U$5,"SVレビュー","")</f>
        <v/>
      </c>
      <c r="AF3848" s="252">
        <f t="shared" si="112"/>
        <v>65</v>
      </c>
      <c r="AG3848" s="9" t="s">
        <v>34</v>
      </c>
    </row>
    <row r="3849" spans="2:33">
      <c r="B3849" s="225">
        <v>3837</v>
      </c>
      <c r="C3849" s="226" t="s">
        <v>85</v>
      </c>
      <c r="D3849" s="227" t="s">
        <v>86</v>
      </c>
      <c r="E3849" s="228" t="s">
        <v>5542</v>
      </c>
      <c r="F3849" s="226" t="s">
        <v>5543</v>
      </c>
      <c r="G3849" s="226" t="s">
        <v>65</v>
      </c>
      <c r="H3849" s="226" t="s">
        <v>66</v>
      </c>
      <c r="I3849" s="229">
        <f t="shared" si="113"/>
        <v>0</v>
      </c>
      <c r="J3849" s="232"/>
      <c r="K3849" s="226" t="s">
        <v>13463</v>
      </c>
      <c r="L3849" s="226" t="s">
        <v>13464</v>
      </c>
      <c r="M3849" s="226" t="s">
        <v>8141</v>
      </c>
      <c r="N3849" s="226" t="s">
        <v>8163</v>
      </c>
      <c r="O3849" s="232">
        <v>44952.375</v>
      </c>
      <c r="P3849" s="232"/>
      <c r="Q3849" s="232"/>
      <c r="R3849" s="232"/>
      <c r="S3849" s="226" t="s">
        <v>8164</v>
      </c>
      <c r="T3849" s="229">
        <v>44953.375</v>
      </c>
      <c r="U3849" s="232"/>
      <c r="V3849" s="233"/>
      <c r="W3849" s="233"/>
      <c r="X3849" s="226"/>
      <c r="Y3849" s="229"/>
      <c r="Z3849" s="232">
        <v>44953.375</v>
      </c>
      <c r="AA3849" s="232"/>
      <c r="AB3849" s="232"/>
      <c r="AC3849" s="234"/>
      <c r="AD3849" s="232"/>
      <c r="AE3849" s="253" t="str">
        <f>IF($N3849=マイタスク!$U$5,"作業者","")&amp;IF($S3849=マイタスク!$U$5,"ピアレビュー","")&amp;IF($X3849=マイタスク!$U$5,"SVレビュー","")</f>
        <v/>
      </c>
      <c r="AF3849" s="252">
        <f t="shared" si="112"/>
        <v>65</v>
      </c>
      <c r="AG3849" s="9" t="s">
        <v>34</v>
      </c>
    </row>
    <row r="3850" spans="2:33">
      <c r="B3850" s="225">
        <v>3838</v>
      </c>
      <c r="C3850" s="226" t="s">
        <v>85</v>
      </c>
      <c r="D3850" s="227" t="s">
        <v>86</v>
      </c>
      <c r="E3850" s="228" t="s">
        <v>5544</v>
      </c>
      <c r="F3850" s="226" t="s">
        <v>5545</v>
      </c>
      <c r="G3850" s="226" t="s">
        <v>65</v>
      </c>
      <c r="H3850" s="226" t="s">
        <v>66</v>
      </c>
      <c r="I3850" s="229">
        <f t="shared" si="113"/>
        <v>0</v>
      </c>
      <c r="J3850" s="232"/>
      <c r="K3850" s="226" t="s">
        <v>13465</v>
      </c>
      <c r="L3850" s="226" t="s">
        <v>13466</v>
      </c>
      <c r="M3850" s="226" t="s">
        <v>8141</v>
      </c>
      <c r="N3850" s="226" t="s">
        <v>8164</v>
      </c>
      <c r="O3850" s="232">
        <v>44949.375</v>
      </c>
      <c r="P3850" s="232"/>
      <c r="Q3850" s="232"/>
      <c r="R3850" s="232"/>
      <c r="S3850" s="226" t="s">
        <v>8230</v>
      </c>
      <c r="T3850" s="229">
        <v>44951.375</v>
      </c>
      <c r="U3850" s="232"/>
      <c r="V3850" s="233"/>
      <c r="W3850" s="233"/>
      <c r="X3850" s="226"/>
      <c r="Y3850" s="229"/>
      <c r="Z3850" s="232">
        <v>44951.375</v>
      </c>
      <c r="AA3850" s="232"/>
      <c r="AB3850" s="232"/>
      <c r="AC3850" s="234"/>
      <c r="AD3850" s="232"/>
      <c r="AE3850" s="253" t="str">
        <f>IF($N3850=マイタスク!$U$5,"作業者","")&amp;IF($S3850=マイタスク!$U$5,"ピアレビュー","")&amp;IF($X3850=マイタスク!$U$5,"SVレビュー","")</f>
        <v/>
      </c>
      <c r="AF3850" s="252">
        <f t="shared" ref="AF3850:AF3913" si="114">VALUE(RIGHT($E3850,4))</f>
        <v>64</v>
      </c>
      <c r="AG3850" s="9" t="s">
        <v>34</v>
      </c>
    </row>
    <row r="3851" spans="2:33">
      <c r="B3851" s="225">
        <v>3839</v>
      </c>
      <c r="C3851" s="226" t="s">
        <v>85</v>
      </c>
      <c r="D3851" s="227" t="s">
        <v>86</v>
      </c>
      <c r="E3851" s="228" t="s">
        <v>5544</v>
      </c>
      <c r="F3851" s="226" t="s">
        <v>5545</v>
      </c>
      <c r="G3851" s="226" t="s">
        <v>65</v>
      </c>
      <c r="H3851" s="226" t="s">
        <v>66</v>
      </c>
      <c r="I3851" s="229">
        <f t="shared" ref="I3851:I3914" si="115">$Q3851</f>
        <v>0</v>
      </c>
      <c r="J3851" s="232"/>
      <c r="K3851" s="226" t="s">
        <v>13467</v>
      </c>
      <c r="L3851" s="226" t="s">
        <v>13468</v>
      </c>
      <c r="M3851" s="226" t="s">
        <v>8141</v>
      </c>
      <c r="N3851" s="226" t="s">
        <v>8164</v>
      </c>
      <c r="O3851" s="232">
        <v>44952.375</v>
      </c>
      <c r="P3851" s="232"/>
      <c r="Q3851" s="232"/>
      <c r="R3851" s="232"/>
      <c r="S3851" s="226" t="s">
        <v>8230</v>
      </c>
      <c r="T3851" s="229">
        <v>44953.375</v>
      </c>
      <c r="U3851" s="232"/>
      <c r="V3851" s="233"/>
      <c r="W3851" s="233"/>
      <c r="X3851" s="226" t="s">
        <v>8165</v>
      </c>
      <c r="Y3851" s="229">
        <v>44953.375</v>
      </c>
      <c r="Z3851" s="232">
        <v>44953.375</v>
      </c>
      <c r="AA3851" s="232"/>
      <c r="AB3851" s="232"/>
      <c r="AC3851" s="234"/>
      <c r="AD3851" s="232"/>
      <c r="AE3851" s="253" t="str">
        <f>IF($N3851=マイタスク!$U$5,"作業者","")&amp;IF($S3851=マイタスク!$U$5,"ピアレビュー","")&amp;IF($X3851=マイタスク!$U$5,"SVレビュー","")</f>
        <v/>
      </c>
      <c r="AF3851" s="252">
        <f t="shared" si="114"/>
        <v>64</v>
      </c>
      <c r="AG3851" s="9" t="s">
        <v>34</v>
      </c>
    </row>
    <row r="3852" spans="2:33">
      <c r="B3852" s="225">
        <v>3840</v>
      </c>
      <c r="C3852" s="226" t="s">
        <v>85</v>
      </c>
      <c r="D3852" s="227" t="s">
        <v>86</v>
      </c>
      <c r="E3852" s="228" t="s">
        <v>5544</v>
      </c>
      <c r="F3852" s="226" t="s">
        <v>5545</v>
      </c>
      <c r="G3852" s="226" t="s">
        <v>65</v>
      </c>
      <c r="H3852" s="226" t="s">
        <v>66</v>
      </c>
      <c r="I3852" s="229">
        <f t="shared" si="115"/>
        <v>0</v>
      </c>
      <c r="J3852" s="232"/>
      <c r="K3852" s="226" t="s">
        <v>13469</v>
      </c>
      <c r="L3852" s="226" t="s">
        <v>13470</v>
      </c>
      <c r="M3852" s="226" t="s">
        <v>8141</v>
      </c>
      <c r="N3852" s="226" t="s">
        <v>8164</v>
      </c>
      <c r="O3852" s="232">
        <v>44953.375</v>
      </c>
      <c r="P3852" s="232"/>
      <c r="Q3852" s="232"/>
      <c r="R3852" s="232"/>
      <c r="S3852" s="226" t="s">
        <v>8230</v>
      </c>
      <c r="T3852" s="229">
        <v>44953.375</v>
      </c>
      <c r="U3852" s="232"/>
      <c r="V3852" s="233"/>
      <c r="W3852" s="233"/>
      <c r="X3852" s="226" t="s">
        <v>8165</v>
      </c>
      <c r="Y3852" s="229">
        <v>44953.375</v>
      </c>
      <c r="Z3852" s="232">
        <v>44956.375</v>
      </c>
      <c r="AA3852" s="232"/>
      <c r="AB3852" s="232"/>
      <c r="AC3852" s="234"/>
      <c r="AD3852" s="232"/>
      <c r="AE3852" s="253" t="str">
        <f>IF($N3852=マイタスク!$U$5,"作業者","")&amp;IF($S3852=マイタスク!$U$5,"ピアレビュー","")&amp;IF($X3852=マイタスク!$U$5,"SVレビュー","")</f>
        <v/>
      </c>
      <c r="AF3852" s="252">
        <f t="shared" si="114"/>
        <v>64</v>
      </c>
      <c r="AG3852" s="9" t="s">
        <v>34</v>
      </c>
    </row>
    <row r="3853" spans="2:33">
      <c r="B3853" s="225">
        <v>3841</v>
      </c>
      <c r="C3853" s="226" t="s">
        <v>85</v>
      </c>
      <c r="D3853" s="227" t="s">
        <v>86</v>
      </c>
      <c r="E3853" s="228" t="s">
        <v>5546</v>
      </c>
      <c r="F3853" s="226" t="s">
        <v>5547</v>
      </c>
      <c r="G3853" s="226" t="s">
        <v>65</v>
      </c>
      <c r="H3853" s="226" t="s">
        <v>66</v>
      </c>
      <c r="I3853" s="229">
        <f t="shared" si="115"/>
        <v>0</v>
      </c>
      <c r="J3853" s="232"/>
      <c r="K3853" s="226" t="s">
        <v>13471</v>
      </c>
      <c r="L3853" s="226" t="s">
        <v>13472</v>
      </c>
      <c r="M3853" s="226" t="s">
        <v>8141</v>
      </c>
      <c r="N3853" s="226" t="s">
        <v>8164</v>
      </c>
      <c r="O3853" s="232">
        <v>46048</v>
      </c>
      <c r="P3853" s="232"/>
      <c r="Q3853" s="232"/>
      <c r="R3853" s="232"/>
      <c r="S3853" s="226" t="s">
        <v>8188</v>
      </c>
      <c r="T3853" s="229">
        <v>46052</v>
      </c>
      <c r="U3853" s="232"/>
      <c r="V3853" s="233"/>
      <c r="W3853" s="233"/>
      <c r="X3853" s="226" t="s">
        <v>8433</v>
      </c>
      <c r="Y3853" s="229">
        <v>46052</v>
      </c>
      <c r="Z3853" s="232">
        <v>46055</v>
      </c>
      <c r="AA3853" s="232"/>
      <c r="AB3853" s="232"/>
      <c r="AC3853" s="234"/>
      <c r="AD3853" s="232"/>
      <c r="AE3853" s="253" t="str">
        <f>IF($N3853=マイタスク!$U$5,"作業者","")&amp;IF($S3853=マイタスク!$U$5,"ピアレビュー","")&amp;IF($X3853=マイタスク!$U$5,"SVレビュー","")</f>
        <v/>
      </c>
      <c r="AF3853" s="252">
        <f t="shared" si="114"/>
        <v>891</v>
      </c>
      <c r="AG3853" s="9" t="s">
        <v>34</v>
      </c>
    </row>
    <row r="3854" spans="2:33">
      <c r="B3854" s="225">
        <v>3842</v>
      </c>
      <c r="C3854" s="226" t="s">
        <v>85</v>
      </c>
      <c r="D3854" s="227" t="s">
        <v>86</v>
      </c>
      <c r="E3854" s="228" t="s">
        <v>5546</v>
      </c>
      <c r="F3854" s="226" t="s">
        <v>5547</v>
      </c>
      <c r="G3854" s="226" t="s">
        <v>65</v>
      </c>
      <c r="H3854" s="226" t="s">
        <v>66</v>
      </c>
      <c r="I3854" s="229">
        <f t="shared" si="115"/>
        <v>0</v>
      </c>
      <c r="J3854" s="232"/>
      <c r="K3854" s="226" t="s">
        <v>13473</v>
      </c>
      <c r="L3854" s="226" t="s">
        <v>13474</v>
      </c>
      <c r="M3854" s="226" t="s">
        <v>8141</v>
      </c>
      <c r="N3854" s="226" t="s">
        <v>8433</v>
      </c>
      <c r="O3854" s="232">
        <v>46048</v>
      </c>
      <c r="P3854" s="232"/>
      <c r="Q3854" s="232"/>
      <c r="R3854" s="232"/>
      <c r="S3854" s="226" t="s">
        <v>8230</v>
      </c>
      <c r="T3854" s="229">
        <v>46052</v>
      </c>
      <c r="U3854" s="232"/>
      <c r="V3854" s="233"/>
      <c r="W3854" s="233"/>
      <c r="X3854" s="226"/>
      <c r="Y3854" s="229"/>
      <c r="Z3854" s="232">
        <v>46052</v>
      </c>
      <c r="AA3854" s="232"/>
      <c r="AB3854" s="232"/>
      <c r="AC3854" s="234"/>
      <c r="AD3854" s="232"/>
      <c r="AE3854" s="253" t="str">
        <f>IF($N3854=マイタスク!$U$5,"作業者","")&amp;IF($S3854=マイタスク!$U$5,"ピアレビュー","")&amp;IF($X3854=マイタスク!$U$5,"SVレビュー","")</f>
        <v/>
      </c>
      <c r="AF3854" s="252">
        <f t="shared" si="114"/>
        <v>891</v>
      </c>
      <c r="AG3854" s="9" t="s">
        <v>34</v>
      </c>
    </row>
    <row r="3855" spans="2:33">
      <c r="B3855" s="225">
        <v>3843</v>
      </c>
      <c r="C3855" s="226" t="s">
        <v>85</v>
      </c>
      <c r="D3855" s="227" t="s">
        <v>86</v>
      </c>
      <c r="E3855" s="228" t="s">
        <v>5546</v>
      </c>
      <c r="F3855" s="226" t="s">
        <v>5547</v>
      </c>
      <c r="G3855" s="226" t="s">
        <v>65</v>
      </c>
      <c r="H3855" s="226" t="s">
        <v>66</v>
      </c>
      <c r="I3855" s="229">
        <f t="shared" si="115"/>
        <v>0</v>
      </c>
      <c r="J3855" s="232"/>
      <c r="K3855" s="226" t="s">
        <v>13475</v>
      </c>
      <c r="L3855" s="226" t="s">
        <v>13476</v>
      </c>
      <c r="M3855" s="226" t="s">
        <v>8141</v>
      </c>
      <c r="N3855" s="226" t="s">
        <v>8230</v>
      </c>
      <c r="O3855" s="232">
        <v>46048</v>
      </c>
      <c r="P3855" s="232"/>
      <c r="Q3855" s="232"/>
      <c r="R3855" s="232"/>
      <c r="S3855" s="226" t="s">
        <v>8433</v>
      </c>
      <c r="T3855" s="229">
        <v>46052</v>
      </c>
      <c r="U3855" s="232"/>
      <c r="V3855" s="233"/>
      <c r="W3855" s="233"/>
      <c r="X3855" s="226"/>
      <c r="Y3855" s="229"/>
      <c r="Z3855" s="232">
        <v>46052</v>
      </c>
      <c r="AA3855" s="232"/>
      <c r="AB3855" s="232"/>
      <c r="AC3855" s="234"/>
      <c r="AD3855" s="232"/>
      <c r="AE3855" s="253" t="str">
        <f>IF($N3855=マイタスク!$U$5,"作業者","")&amp;IF($S3855=マイタスク!$U$5,"ピアレビュー","")&amp;IF($X3855=マイタスク!$U$5,"SVレビュー","")</f>
        <v/>
      </c>
      <c r="AF3855" s="252">
        <f t="shared" si="114"/>
        <v>891</v>
      </c>
      <c r="AG3855" s="9" t="s">
        <v>34</v>
      </c>
    </row>
    <row r="3856" spans="2:33">
      <c r="B3856" s="225">
        <v>3844</v>
      </c>
      <c r="C3856" s="226" t="s">
        <v>85</v>
      </c>
      <c r="D3856" s="227" t="s">
        <v>86</v>
      </c>
      <c r="E3856" s="228" t="s">
        <v>5546</v>
      </c>
      <c r="F3856" s="226" t="s">
        <v>5547</v>
      </c>
      <c r="G3856" s="226" t="s">
        <v>65</v>
      </c>
      <c r="H3856" s="226" t="s">
        <v>66</v>
      </c>
      <c r="I3856" s="229">
        <f t="shared" si="115"/>
        <v>0</v>
      </c>
      <c r="J3856" s="232"/>
      <c r="K3856" s="226" t="s">
        <v>13477</v>
      </c>
      <c r="L3856" s="226" t="s">
        <v>13478</v>
      </c>
      <c r="M3856" s="226" t="s">
        <v>8141</v>
      </c>
      <c r="N3856" s="226" t="s">
        <v>8152</v>
      </c>
      <c r="O3856" s="232">
        <v>46048</v>
      </c>
      <c r="P3856" s="232"/>
      <c r="Q3856" s="232"/>
      <c r="R3856" s="232"/>
      <c r="S3856" s="226" t="s">
        <v>8164</v>
      </c>
      <c r="T3856" s="229">
        <v>46052</v>
      </c>
      <c r="U3856" s="232"/>
      <c r="V3856" s="233"/>
      <c r="W3856" s="233"/>
      <c r="X3856" s="226"/>
      <c r="Y3856" s="229"/>
      <c r="Z3856" s="232">
        <v>46052</v>
      </c>
      <c r="AA3856" s="232"/>
      <c r="AB3856" s="232"/>
      <c r="AC3856" s="234"/>
      <c r="AD3856" s="232"/>
      <c r="AE3856" s="253" t="str">
        <f>IF($N3856=マイタスク!$U$5,"作業者","")&amp;IF($S3856=マイタスク!$U$5,"ピアレビュー","")&amp;IF($X3856=マイタスク!$U$5,"SVレビュー","")</f>
        <v/>
      </c>
      <c r="AF3856" s="252">
        <f t="shared" si="114"/>
        <v>891</v>
      </c>
      <c r="AG3856" s="9" t="s">
        <v>34</v>
      </c>
    </row>
    <row r="3857" spans="2:33">
      <c r="B3857" s="225">
        <v>3845</v>
      </c>
      <c r="C3857" s="226" t="s">
        <v>85</v>
      </c>
      <c r="D3857" s="227" t="s">
        <v>86</v>
      </c>
      <c r="E3857" s="228" t="s">
        <v>5546</v>
      </c>
      <c r="F3857" s="226" t="s">
        <v>5547</v>
      </c>
      <c r="G3857" s="226" t="s">
        <v>65</v>
      </c>
      <c r="H3857" s="226" t="s">
        <v>66</v>
      </c>
      <c r="I3857" s="229">
        <f t="shared" si="115"/>
        <v>0</v>
      </c>
      <c r="J3857" s="232"/>
      <c r="K3857" s="226" t="s">
        <v>13479</v>
      </c>
      <c r="L3857" s="226" t="s">
        <v>13480</v>
      </c>
      <c r="M3857" s="226" t="s">
        <v>8141</v>
      </c>
      <c r="N3857" s="226" t="s">
        <v>8188</v>
      </c>
      <c r="O3857" s="232">
        <v>46048</v>
      </c>
      <c r="P3857" s="232"/>
      <c r="Q3857" s="232"/>
      <c r="R3857" s="232"/>
      <c r="S3857" s="226" t="s">
        <v>8208</v>
      </c>
      <c r="T3857" s="229">
        <v>46052</v>
      </c>
      <c r="U3857" s="232"/>
      <c r="V3857" s="233"/>
      <c r="W3857" s="233"/>
      <c r="X3857" s="226"/>
      <c r="Y3857" s="229"/>
      <c r="Z3857" s="232">
        <v>46052</v>
      </c>
      <c r="AA3857" s="232"/>
      <c r="AB3857" s="232"/>
      <c r="AC3857" s="234"/>
      <c r="AD3857" s="232"/>
      <c r="AE3857" s="253" t="str">
        <f>IF($N3857=マイタスク!$U$5,"作業者","")&amp;IF($S3857=マイタスク!$U$5,"ピアレビュー","")&amp;IF($X3857=マイタスク!$U$5,"SVレビュー","")</f>
        <v/>
      </c>
      <c r="AF3857" s="252">
        <f t="shared" si="114"/>
        <v>891</v>
      </c>
      <c r="AG3857" s="9" t="s">
        <v>34</v>
      </c>
    </row>
    <row r="3858" spans="2:33">
      <c r="B3858" s="225">
        <v>3846</v>
      </c>
      <c r="C3858" s="226" t="s">
        <v>85</v>
      </c>
      <c r="D3858" s="227" t="s">
        <v>86</v>
      </c>
      <c r="E3858" s="228" t="s">
        <v>5548</v>
      </c>
      <c r="F3858" s="226" t="s">
        <v>5549</v>
      </c>
      <c r="G3858" s="226" t="s">
        <v>65</v>
      </c>
      <c r="H3858" s="226" t="s">
        <v>66</v>
      </c>
      <c r="I3858" s="229">
        <f t="shared" si="115"/>
        <v>0</v>
      </c>
      <c r="J3858" s="232"/>
      <c r="K3858" s="226" t="s">
        <v>13481</v>
      </c>
      <c r="L3858" s="226" t="s">
        <v>5549</v>
      </c>
      <c r="M3858" s="226" t="s">
        <v>8141</v>
      </c>
      <c r="N3858" s="226" t="s">
        <v>8164</v>
      </c>
      <c r="O3858" s="232">
        <v>45684</v>
      </c>
      <c r="P3858" s="232"/>
      <c r="Q3858" s="232"/>
      <c r="R3858" s="232"/>
      <c r="S3858" s="226" t="s">
        <v>8152</v>
      </c>
      <c r="T3858" s="229">
        <v>45688</v>
      </c>
      <c r="U3858" s="232"/>
      <c r="V3858" s="233"/>
      <c r="W3858" s="233"/>
      <c r="X3858" s="226"/>
      <c r="Y3858" s="229"/>
      <c r="Z3858" s="232">
        <v>45681</v>
      </c>
      <c r="AA3858" s="232"/>
      <c r="AB3858" s="232"/>
      <c r="AC3858" s="234"/>
      <c r="AD3858" s="232"/>
      <c r="AE3858" s="253" t="str">
        <f>IF($N3858=マイタスク!$U$5,"作業者","")&amp;IF($S3858=マイタスク!$U$5,"ピアレビュー","")&amp;IF($X3858=マイタスク!$U$5,"SVレビュー","")</f>
        <v/>
      </c>
      <c r="AF3858" s="252">
        <f t="shared" si="114"/>
        <v>701</v>
      </c>
      <c r="AG3858" s="9" t="s">
        <v>34</v>
      </c>
    </row>
    <row r="3859" spans="2:33">
      <c r="B3859" s="225">
        <v>3847</v>
      </c>
      <c r="C3859" s="226" t="s">
        <v>85</v>
      </c>
      <c r="D3859" s="227" t="s">
        <v>86</v>
      </c>
      <c r="E3859" s="228" t="s">
        <v>5550</v>
      </c>
      <c r="F3859" s="226" t="s">
        <v>5551</v>
      </c>
      <c r="G3859" s="226" t="s">
        <v>65</v>
      </c>
      <c r="H3859" s="226" t="s">
        <v>66</v>
      </c>
      <c r="I3859" s="229">
        <f t="shared" si="115"/>
        <v>0</v>
      </c>
      <c r="J3859" s="232"/>
      <c r="K3859" s="226" t="s">
        <v>13482</v>
      </c>
      <c r="L3859" s="226" t="s">
        <v>5551</v>
      </c>
      <c r="M3859" s="226" t="s">
        <v>8141</v>
      </c>
      <c r="N3859" s="226" t="s">
        <v>8188</v>
      </c>
      <c r="O3859" s="232">
        <v>45684</v>
      </c>
      <c r="P3859" s="232"/>
      <c r="Q3859" s="232"/>
      <c r="R3859" s="232"/>
      <c r="S3859" s="226" t="s">
        <v>8433</v>
      </c>
      <c r="T3859" s="229">
        <v>45691</v>
      </c>
      <c r="U3859" s="232"/>
      <c r="V3859" s="233"/>
      <c r="W3859" s="233"/>
      <c r="X3859" s="226" t="s">
        <v>8152</v>
      </c>
      <c r="Y3859" s="229">
        <v>45691</v>
      </c>
      <c r="Z3859" s="232">
        <v>45691</v>
      </c>
      <c r="AA3859" s="232"/>
      <c r="AB3859" s="232"/>
      <c r="AC3859" s="234"/>
      <c r="AD3859" s="232"/>
      <c r="AE3859" s="253" t="str">
        <f>IF($N3859=マイタスク!$U$5,"作業者","")&amp;IF($S3859=マイタスク!$U$5,"ピアレビュー","")&amp;IF($X3859=マイタスク!$U$5,"SVレビュー","")</f>
        <v/>
      </c>
      <c r="AF3859" s="252">
        <f t="shared" si="114"/>
        <v>700</v>
      </c>
      <c r="AG3859" s="9" t="s">
        <v>34</v>
      </c>
    </row>
    <row r="3860" spans="2:33">
      <c r="B3860" s="225">
        <v>3848</v>
      </c>
      <c r="C3860" s="226" t="s">
        <v>85</v>
      </c>
      <c r="D3860" s="227" t="s">
        <v>86</v>
      </c>
      <c r="E3860" s="228" t="s">
        <v>5550</v>
      </c>
      <c r="F3860" s="226" t="s">
        <v>5551</v>
      </c>
      <c r="G3860" s="226" t="s">
        <v>65</v>
      </c>
      <c r="H3860" s="226" t="s">
        <v>66</v>
      </c>
      <c r="I3860" s="229">
        <f t="shared" si="115"/>
        <v>0</v>
      </c>
      <c r="J3860" s="232"/>
      <c r="K3860" s="226" t="s">
        <v>13483</v>
      </c>
      <c r="L3860" s="226" t="s">
        <v>13484</v>
      </c>
      <c r="M3860" s="226" t="s">
        <v>8141</v>
      </c>
      <c r="N3860" s="226" t="s">
        <v>8188</v>
      </c>
      <c r="O3860" s="232">
        <v>45684</v>
      </c>
      <c r="P3860" s="232"/>
      <c r="Q3860" s="232"/>
      <c r="R3860" s="232"/>
      <c r="S3860" s="226" t="s">
        <v>8433</v>
      </c>
      <c r="T3860" s="229">
        <v>45691</v>
      </c>
      <c r="U3860" s="232"/>
      <c r="V3860" s="233"/>
      <c r="W3860" s="233"/>
      <c r="X3860" s="226" t="s">
        <v>8152</v>
      </c>
      <c r="Y3860" s="229">
        <v>45691</v>
      </c>
      <c r="Z3860" s="232">
        <v>45691</v>
      </c>
      <c r="AA3860" s="232"/>
      <c r="AB3860" s="232"/>
      <c r="AC3860" s="234"/>
      <c r="AD3860" s="232"/>
      <c r="AE3860" s="253" t="str">
        <f>IF($N3860=マイタスク!$U$5,"作業者","")&amp;IF($S3860=マイタスク!$U$5,"ピアレビュー","")&amp;IF($X3860=マイタスク!$U$5,"SVレビュー","")</f>
        <v/>
      </c>
      <c r="AF3860" s="252">
        <f t="shared" si="114"/>
        <v>700</v>
      </c>
      <c r="AG3860" s="9" t="s">
        <v>34</v>
      </c>
    </row>
    <row r="3861" spans="2:33">
      <c r="B3861" s="225">
        <v>3849</v>
      </c>
      <c r="C3861" s="226" t="s">
        <v>85</v>
      </c>
      <c r="D3861" s="227" t="s">
        <v>86</v>
      </c>
      <c r="E3861" s="228" t="s">
        <v>5552</v>
      </c>
      <c r="F3861" s="226" t="s">
        <v>5553</v>
      </c>
      <c r="G3861" s="226" t="s">
        <v>65</v>
      </c>
      <c r="H3861" s="226" t="s">
        <v>66</v>
      </c>
      <c r="I3861" s="229">
        <f t="shared" si="115"/>
        <v>0</v>
      </c>
      <c r="J3861" s="232"/>
      <c r="K3861" s="226" t="s">
        <v>13485</v>
      </c>
      <c r="L3861" s="226" t="s">
        <v>5553</v>
      </c>
      <c r="M3861" s="226" t="s">
        <v>8141</v>
      </c>
      <c r="N3861" s="226" t="s">
        <v>8181</v>
      </c>
      <c r="O3861" s="232">
        <v>45320</v>
      </c>
      <c r="P3861" s="232"/>
      <c r="Q3861" s="232"/>
      <c r="R3861" s="232"/>
      <c r="S3861" s="226" t="s">
        <v>8230</v>
      </c>
      <c r="T3861" s="229">
        <v>45324</v>
      </c>
      <c r="U3861" s="232"/>
      <c r="V3861" s="233"/>
      <c r="W3861" s="233"/>
      <c r="X3861" s="226" t="s">
        <v>8152</v>
      </c>
      <c r="Y3861" s="229">
        <v>45324</v>
      </c>
      <c r="Z3861" s="232">
        <v>45324</v>
      </c>
      <c r="AA3861" s="232"/>
      <c r="AB3861" s="232"/>
      <c r="AC3861" s="234"/>
      <c r="AD3861" s="232"/>
      <c r="AE3861" s="253" t="str">
        <f>IF($N3861=マイタスク!$U$5,"作業者","")&amp;IF($S3861=マイタスク!$U$5,"ピアレビュー","")&amp;IF($X3861=マイタスク!$U$5,"SVレビュー","")</f>
        <v/>
      </c>
      <c r="AF3861" s="252">
        <f t="shared" si="114"/>
        <v>372</v>
      </c>
      <c r="AG3861" s="9" t="s">
        <v>34</v>
      </c>
    </row>
    <row r="3862" spans="2:33">
      <c r="B3862" s="225">
        <v>3850</v>
      </c>
      <c r="C3862" s="226" t="s">
        <v>85</v>
      </c>
      <c r="D3862" s="227" t="s">
        <v>86</v>
      </c>
      <c r="E3862" s="228" t="s">
        <v>5554</v>
      </c>
      <c r="F3862" s="226" t="s">
        <v>5555</v>
      </c>
      <c r="G3862" s="226" t="s">
        <v>65</v>
      </c>
      <c r="H3862" s="226" t="s">
        <v>66</v>
      </c>
      <c r="I3862" s="229">
        <f t="shared" si="115"/>
        <v>0</v>
      </c>
      <c r="J3862" s="232"/>
      <c r="K3862" s="226" t="s">
        <v>13486</v>
      </c>
      <c r="L3862" s="226" t="s">
        <v>5555</v>
      </c>
      <c r="M3862" s="226" t="s">
        <v>8141</v>
      </c>
      <c r="N3862" s="226" t="s">
        <v>8527</v>
      </c>
      <c r="O3862" s="232">
        <v>45320</v>
      </c>
      <c r="P3862" s="232"/>
      <c r="Q3862" s="232"/>
      <c r="R3862" s="232"/>
      <c r="S3862" s="226" t="s">
        <v>8164</v>
      </c>
      <c r="T3862" s="229">
        <v>45327</v>
      </c>
      <c r="U3862" s="232"/>
      <c r="V3862" s="233"/>
      <c r="W3862" s="233"/>
      <c r="X3862" s="226" t="s">
        <v>8152</v>
      </c>
      <c r="Y3862" s="229">
        <v>45327</v>
      </c>
      <c r="Z3862" s="232">
        <v>45316</v>
      </c>
      <c r="AA3862" s="232"/>
      <c r="AB3862" s="232"/>
      <c r="AC3862" s="234"/>
      <c r="AD3862" s="232"/>
      <c r="AE3862" s="253" t="str">
        <f>IF($N3862=マイタスク!$U$5,"作業者","")&amp;IF($S3862=マイタスク!$U$5,"ピアレビュー","")&amp;IF($X3862=マイタスク!$U$5,"SVレビュー","")</f>
        <v/>
      </c>
      <c r="AF3862" s="252">
        <f t="shared" si="114"/>
        <v>371</v>
      </c>
      <c r="AG3862" s="9" t="s">
        <v>34</v>
      </c>
    </row>
    <row r="3863" spans="2:33">
      <c r="B3863" s="225">
        <v>3851</v>
      </c>
      <c r="C3863" s="226" t="s">
        <v>85</v>
      </c>
      <c r="D3863" s="227" t="s">
        <v>86</v>
      </c>
      <c r="E3863" s="228" t="s">
        <v>5554</v>
      </c>
      <c r="F3863" s="226" t="s">
        <v>5555</v>
      </c>
      <c r="G3863" s="226" t="s">
        <v>65</v>
      </c>
      <c r="H3863" s="226" t="s">
        <v>66</v>
      </c>
      <c r="I3863" s="229">
        <f t="shared" si="115"/>
        <v>0</v>
      </c>
      <c r="J3863" s="232"/>
      <c r="K3863" s="226" t="s">
        <v>13487</v>
      </c>
      <c r="L3863" s="226" t="s">
        <v>13488</v>
      </c>
      <c r="M3863" s="226" t="s">
        <v>8141</v>
      </c>
      <c r="N3863" s="226" t="s">
        <v>8527</v>
      </c>
      <c r="O3863" s="232">
        <v>45320</v>
      </c>
      <c r="P3863" s="232"/>
      <c r="Q3863" s="232"/>
      <c r="R3863" s="232"/>
      <c r="S3863" s="226" t="s">
        <v>8164</v>
      </c>
      <c r="T3863" s="229">
        <v>45327</v>
      </c>
      <c r="U3863" s="232"/>
      <c r="V3863" s="233"/>
      <c r="W3863" s="233"/>
      <c r="X3863" s="226" t="s">
        <v>8152</v>
      </c>
      <c r="Y3863" s="229">
        <v>45327</v>
      </c>
      <c r="Z3863" s="232">
        <v>45316</v>
      </c>
      <c r="AA3863" s="232"/>
      <c r="AB3863" s="232"/>
      <c r="AC3863" s="234"/>
      <c r="AD3863" s="232"/>
      <c r="AE3863" s="253" t="str">
        <f>IF($N3863=マイタスク!$U$5,"作業者","")&amp;IF($S3863=マイタスク!$U$5,"ピアレビュー","")&amp;IF($X3863=マイタスク!$U$5,"SVレビュー","")</f>
        <v/>
      </c>
      <c r="AF3863" s="252">
        <f t="shared" si="114"/>
        <v>371</v>
      </c>
      <c r="AG3863" s="9" t="s">
        <v>34</v>
      </c>
    </row>
    <row r="3864" spans="2:33">
      <c r="B3864" s="225">
        <v>3852</v>
      </c>
      <c r="C3864" s="226" t="s">
        <v>85</v>
      </c>
      <c r="D3864" s="227" t="s">
        <v>86</v>
      </c>
      <c r="E3864" s="228" t="s">
        <v>5556</v>
      </c>
      <c r="F3864" s="226" t="s">
        <v>5557</v>
      </c>
      <c r="G3864" s="226" t="s">
        <v>65</v>
      </c>
      <c r="H3864" s="226" t="s">
        <v>66</v>
      </c>
      <c r="I3864" s="229">
        <f t="shared" si="115"/>
        <v>0</v>
      </c>
      <c r="J3864" s="232"/>
      <c r="K3864" s="226" t="s">
        <v>13489</v>
      </c>
      <c r="L3864" s="226" t="s">
        <v>5557</v>
      </c>
      <c r="M3864" s="226" t="s">
        <v>8141</v>
      </c>
      <c r="N3864" s="226" t="s">
        <v>8164</v>
      </c>
      <c r="O3864" s="232">
        <v>44930.375</v>
      </c>
      <c r="P3864" s="232"/>
      <c r="Q3864" s="232"/>
      <c r="R3864" s="232"/>
      <c r="S3864" s="226" t="s">
        <v>8163</v>
      </c>
      <c r="T3864" s="229">
        <v>44932.375</v>
      </c>
      <c r="U3864" s="232"/>
      <c r="V3864" s="233"/>
      <c r="W3864" s="233"/>
      <c r="X3864" s="226"/>
      <c r="Y3864" s="229"/>
      <c r="Z3864" s="232">
        <v>44932.375</v>
      </c>
      <c r="AA3864" s="232"/>
      <c r="AB3864" s="232"/>
      <c r="AC3864" s="234"/>
      <c r="AD3864" s="232"/>
      <c r="AE3864" s="253" t="str">
        <f>IF($N3864=マイタスク!$U$5,"作業者","")&amp;IF($S3864=マイタスク!$U$5,"ピアレビュー","")&amp;IF($X3864=マイタスク!$U$5,"SVレビュー","")</f>
        <v/>
      </c>
      <c r="AF3864" s="252">
        <f t="shared" si="114"/>
        <v>56</v>
      </c>
      <c r="AG3864" s="9" t="s">
        <v>34</v>
      </c>
    </row>
    <row r="3865" spans="2:33">
      <c r="B3865" s="225">
        <v>3853</v>
      </c>
      <c r="C3865" s="226" t="s">
        <v>85</v>
      </c>
      <c r="D3865" s="227" t="s">
        <v>86</v>
      </c>
      <c r="E3865" s="228" t="s">
        <v>5558</v>
      </c>
      <c r="F3865" s="226" t="s">
        <v>5559</v>
      </c>
      <c r="G3865" s="226" t="s">
        <v>65</v>
      </c>
      <c r="H3865" s="226" t="s">
        <v>66</v>
      </c>
      <c r="I3865" s="229">
        <f t="shared" si="115"/>
        <v>0</v>
      </c>
      <c r="J3865" s="232"/>
      <c r="K3865" s="226" t="s">
        <v>13490</v>
      </c>
      <c r="L3865" s="226" t="s">
        <v>13491</v>
      </c>
      <c r="M3865" s="226" t="s">
        <v>8141</v>
      </c>
      <c r="N3865" s="226" t="s">
        <v>8230</v>
      </c>
      <c r="O3865" s="232">
        <v>44930.375</v>
      </c>
      <c r="P3865" s="232"/>
      <c r="Q3865" s="232"/>
      <c r="R3865" s="232"/>
      <c r="S3865" s="226" t="s">
        <v>8164</v>
      </c>
      <c r="T3865" s="229">
        <v>44932.375</v>
      </c>
      <c r="U3865" s="232"/>
      <c r="V3865" s="233"/>
      <c r="W3865" s="233"/>
      <c r="X3865" s="226" t="s">
        <v>8165</v>
      </c>
      <c r="Y3865" s="229">
        <v>44932.375</v>
      </c>
      <c r="Z3865" s="232">
        <v>44932.375</v>
      </c>
      <c r="AA3865" s="232"/>
      <c r="AB3865" s="232"/>
      <c r="AC3865" s="234"/>
      <c r="AD3865" s="232"/>
      <c r="AE3865" s="253" t="str">
        <f>IF($N3865=マイタスク!$U$5,"作業者","")&amp;IF($S3865=マイタスク!$U$5,"ピアレビュー","")&amp;IF($X3865=マイタスク!$U$5,"SVレビュー","")</f>
        <v/>
      </c>
      <c r="AF3865" s="252">
        <f t="shared" si="114"/>
        <v>55</v>
      </c>
      <c r="AG3865" s="9" t="s">
        <v>34</v>
      </c>
    </row>
    <row r="3866" spans="2:33">
      <c r="B3866" s="225">
        <v>3854</v>
      </c>
      <c r="C3866" s="226" t="s">
        <v>85</v>
      </c>
      <c r="D3866" s="227" t="s">
        <v>86</v>
      </c>
      <c r="E3866" s="228" t="s">
        <v>5558</v>
      </c>
      <c r="F3866" s="226" t="s">
        <v>5559</v>
      </c>
      <c r="G3866" s="226" t="s">
        <v>65</v>
      </c>
      <c r="H3866" s="226" t="s">
        <v>66</v>
      </c>
      <c r="I3866" s="229">
        <f t="shared" si="115"/>
        <v>0</v>
      </c>
      <c r="J3866" s="232"/>
      <c r="K3866" s="226" t="s">
        <v>13492</v>
      </c>
      <c r="L3866" s="226" t="s">
        <v>13493</v>
      </c>
      <c r="M3866" s="226" t="s">
        <v>8141</v>
      </c>
      <c r="N3866" s="226" t="s">
        <v>8230</v>
      </c>
      <c r="O3866" s="232">
        <v>44932.375</v>
      </c>
      <c r="P3866" s="232"/>
      <c r="Q3866" s="232"/>
      <c r="R3866" s="232"/>
      <c r="S3866" s="226" t="s">
        <v>8164</v>
      </c>
      <c r="T3866" s="229">
        <v>44932.375</v>
      </c>
      <c r="U3866" s="232"/>
      <c r="V3866" s="233"/>
      <c r="W3866" s="233"/>
      <c r="X3866" s="226" t="s">
        <v>8165</v>
      </c>
      <c r="Y3866" s="229">
        <v>44932.375</v>
      </c>
      <c r="Z3866" s="232">
        <v>44936.375</v>
      </c>
      <c r="AA3866" s="232"/>
      <c r="AB3866" s="232"/>
      <c r="AC3866" s="234"/>
      <c r="AD3866" s="232"/>
      <c r="AE3866" s="253" t="str">
        <f>IF($N3866=マイタスク!$U$5,"作業者","")&amp;IF($S3866=マイタスク!$U$5,"ピアレビュー","")&amp;IF($X3866=マイタスク!$U$5,"SVレビュー","")</f>
        <v/>
      </c>
      <c r="AF3866" s="252">
        <f t="shared" si="114"/>
        <v>55</v>
      </c>
      <c r="AG3866" s="9" t="s">
        <v>34</v>
      </c>
    </row>
    <row r="3867" spans="2:33">
      <c r="B3867" s="225">
        <v>3855</v>
      </c>
      <c r="C3867" s="226" t="s">
        <v>85</v>
      </c>
      <c r="D3867" s="227" t="s">
        <v>86</v>
      </c>
      <c r="E3867" s="228" t="s">
        <v>5560</v>
      </c>
      <c r="F3867" s="226" t="s">
        <v>5561</v>
      </c>
      <c r="G3867" s="226" t="s">
        <v>65</v>
      </c>
      <c r="H3867" s="226" t="s">
        <v>66</v>
      </c>
      <c r="I3867" s="229">
        <f t="shared" si="115"/>
        <v>0</v>
      </c>
      <c r="J3867" s="232"/>
      <c r="K3867" s="226" t="s">
        <v>13494</v>
      </c>
      <c r="L3867" s="226" t="s">
        <v>13495</v>
      </c>
      <c r="M3867" s="226" t="s">
        <v>8141</v>
      </c>
      <c r="N3867" s="226" t="s">
        <v>8164</v>
      </c>
      <c r="O3867" s="232">
        <v>44956.375</v>
      </c>
      <c r="P3867" s="232"/>
      <c r="Q3867" s="232"/>
      <c r="R3867" s="232"/>
      <c r="S3867" s="226" t="s">
        <v>8230</v>
      </c>
      <c r="T3867" s="229">
        <v>44958.375</v>
      </c>
      <c r="U3867" s="232"/>
      <c r="V3867" s="233"/>
      <c r="W3867" s="233"/>
      <c r="X3867" s="226"/>
      <c r="Y3867" s="229"/>
      <c r="Z3867" s="232">
        <v>44958.375</v>
      </c>
      <c r="AA3867" s="232"/>
      <c r="AB3867" s="232"/>
      <c r="AC3867" s="234"/>
      <c r="AD3867" s="232"/>
      <c r="AE3867" s="253" t="str">
        <f>IF($N3867=マイタスク!$U$5,"作業者","")&amp;IF($S3867=マイタスク!$U$5,"ピアレビュー","")&amp;IF($X3867=マイタスク!$U$5,"SVレビュー","")</f>
        <v/>
      </c>
      <c r="AF3867" s="252">
        <f t="shared" si="114"/>
        <v>69</v>
      </c>
      <c r="AG3867" s="9" t="s">
        <v>34</v>
      </c>
    </row>
    <row r="3868" spans="2:33">
      <c r="B3868" s="225">
        <v>3856</v>
      </c>
      <c r="C3868" s="226" t="s">
        <v>85</v>
      </c>
      <c r="D3868" s="227" t="s">
        <v>86</v>
      </c>
      <c r="E3868" s="228" t="s">
        <v>5560</v>
      </c>
      <c r="F3868" s="226" t="s">
        <v>5561</v>
      </c>
      <c r="G3868" s="226" t="s">
        <v>65</v>
      </c>
      <c r="H3868" s="226" t="s">
        <v>66</v>
      </c>
      <c r="I3868" s="229">
        <f t="shared" si="115"/>
        <v>0</v>
      </c>
      <c r="J3868" s="232"/>
      <c r="K3868" s="226" t="s">
        <v>13496</v>
      </c>
      <c r="L3868" s="226" t="s">
        <v>13497</v>
      </c>
      <c r="M3868" s="226" t="s">
        <v>8141</v>
      </c>
      <c r="N3868" s="226" t="s">
        <v>8164</v>
      </c>
      <c r="O3868" s="232">
        <v>44959.375</v>
      </c>
      <c r="P3868" s="232"/>
      <c r="Q3868" s="232"/>
      <c r="R3868" s="232"/>
      <c r="S3868" s="226" t="s">
        <v>8230</v>
      </c>
      <c r="T3868" s="229">
        <v>44960.375</v>
      </c>
      <c r="U3868" s="232"/>
      <c r="V3868" s="233"/>
      <c r="W3868" s="233"/>
      <c r="X3868" s="226"/>
      <c r="Y3868" s="229"/>
      <c r="Z3868" s="232">
        <v>44960.375</v>
      </c>
      <c r="AA3868" s="232"/>
      <c r="AB3868" s="232"/>
      <c r="AC3868" s="234"/>
      <c r="AD3868" s="232"/>
      <c r="AE3868" s="253" t="str">
        <f>IF($N3868=マイタスク!$U$5,"作業者","")&amp;IF($S3868=マイタスク!$U$5,"ピアレビュー","")&amp;IF($X3868=マイタスク!$U$5,"SVレビュー","")</f>
        <v/>
      </c>
      <c r="AF3868" s="252">
        <f t="shared" si="114"/>
        <v>69</v>
      </c>
      <c r="AG3868" s="9" t="s">
        <v>34</v>
      </c>
    </row>
    <row r="3869" spans="2:33">
      <c r="B3869" s="225">
        <v>3857</v>
      </c>
      <c r="C3869" s="226" t="s">
        <v>85</v>
      </c>
      <c r="D3869" s="227" t="s">
        <v>86</v>
      </c>
      <c r="E3869" s="228" t="s">
        <v>5562</v>
      </c>
      <c r="F3869" s="226" t="s">
        <v>5563</v>
      </c>
      <c r="G3869" s="226" t="s">
        <v>65</v>
      </c>
      <c r="H3869" s="226" t="s">
        <v>66</v>
      </c>
      <c r="I3869" s="229">
        <f t="shared" si="115"/>
        <v>0</v>
      </c>
      <c r="J3869" s="232"/>
      <c r="K3869" s="226" t="s">
        <v>13498</v>
      </c>
      <c r="L3869" s="226" t="s">
        <v>13499</v>
      </c>
      <c r="M3869" s="226" t="s">
        <v>8141</v>
      </c>
      <c r="N3869" s="226" t="s">
        <v>8230</v>
      </c>
      <c r="O3869" s="232">
        <v>44956.375</v>
      </c>
      <c r="P3869" s="232"/>
      <c r="Q3869" s="232"/>
      <c r="R3869" s="232"/>
      <c r="S3869" s="226" t="s">
        <v>8163</v>
      </c>
      <c r="T3869" s="229">
        <v>44958.375</v>
      </c>
      <c r="U3869" s="232"/>
      <c r="V3869" s="233"/>
      <c r="W3869" s="233"/>
      <c r="X3869" s="226"/>
      <c r="Y3869" s="229"/>
      <c r="Z3869" s="232">
        <v>44958.375</v>
      </c>
      <c r="AA3869" s="232"/>
      <c r="AB3869" s="232"/>
      <c r="AC3869" s="234"/>
      <c r="AD3869" s="232"/>
      <c r="AE3869" s="253" t="str">
        <f>IF($N3869=マイタスク!$U$5,"作業者","")&amp;IF($S3869=マイタスク!$U$5,"ピアレビュー","")&amp;IF($X3869=マイタスク!$U$5,"SVレビュー","")</f>
        <v/>
      </c>
      <c r="AF3869" s="252">
        <f t="shared" si="114"/>
        <v>68</v>
      </c>
      <c r="AG3869" s="9" t="s">
        <v>34</v>
      </c>
    </row>
    <row r="3870" spans="2:33">
      <c r="B3870" s="225">
        <v>3858</v>
      </c>
      <c r="C3870" s="226" t="s">
        <v>85</v>
      </c>
      <c r="D3870" s="227" t="s">
        <v>86</v>
      </c>
      <c r="E3870" s="228" t="s">
        <v>5562</v>
      </c>
      <c r="F3870" s="226" t="s">
        <v>5563</v>
      </c>
      <c r="G3870" s="226" t="s">
        <v>65</v>
      </c>
      <c r="H3870" s="226" t="s">
        <v>66</v>
      </c>
      <c r="I3870" s="229">
        <f t="shared" si="115"/>
        <v>0</v>
      </c>
      <c r="J3870" s="232"/>
      <c r="K3870" s="226" t="s">
        <v>13500</v>
      </c>
      <c r="L3870" s="226" t="s">
        <v>13501</v>
      </c>
      <c r="M3870" s="226" t="s">
        <v>8141</v>
      </c>
      <c r="N3870" s="226" t="s">
        <v>8230</v>
      </c>
      <c r="O3870" s="232">
        <v>44959.375</v>
      </c>
      <c r="P3870" s="232"/>
      <c r="Q3870" s="232"/>
      <c r="R3870" s="232"/>
      <c r="S3870" s="226" t="s">
        <v>8163</v>
      </c>
      <c r="T3870" s="229">
        <v>44960.375</v>
      </c>
      <c r="U3870" s="232"/>
      <c r="V3870" s="233"/>
      <c r="W3870" s="233"/>
      <c r="X3870" s="226" t="s">
        <v>8165</v>
      </c>
      <c r="Y3870" s="229">
        <v>44960.375</v>
      </c>
      <c r="Z3870" s="232">
        <v>44960.375</v>
      </c>
      <c r="AA3870" s="232"/>
      <c r="AB3870" s="232"/>
      <c r="AC3870" s="234"/>
      <c r="AD3870" s="232"/>
      <c r="AE3870" s="253" t="str">
        <f>IF($N3870=マイタスク!$U$5,"作業者","")&amp;IF($S3870=マイタスク!$U$5,"ピアレビュー","")&amp;IF($X3870=マイタスク!$U$5,"SVレビュー","")</f>
        <v/>
      </c>
      <c r="AF3870" s="252">
        <f t="shared" si="114"/>
        <v>68</v>
      </c>
      <c r="AG3870" s="9" t="s">
        <v>34</v>
      </c>
    </row>
    <row r="3871" spans="2:33">
      <c r="B3871" s="225">
        <v>3859</v>
      </c>
      <c r="C3871" s="226" t="s">
        <v>85</v>
      </c>
      <c r="D3871" s="227" t="s">
        <v>86</v>
      </c>
      <c r="E3871" s="228" t="s">
        <v>5562</v>
      </c>
      <c r="F3871" s="226" t="s">
        <v>5563</v>
      </c>
      <c r="G3871" s="226" t="s">
        <v>65</v>
      </c>
      <c r="H3871" s="226" t="s">
        <v>66</v>
      </c>
      <c r="I3871" s="229">
        <f t="shared" si="115"/>
        <v>0</v>
      </c>
      <c r="J3871" s="232"/>
      <c r="K3871" s="226" t="s">
        <v>13502</v>
      </c>
      <c r="L3871" s="226" t="s">
        <v>13503</v>
      </c>
      <c r="M3871" s="226" t="s">
        <v>8141</v>
      </c>
      <c r="N3871" s="226" t="s">
        <v>8230</v>
      </c>
      <c r="O3871" s="232">
        <v>44960.375</v>
      </c>
      <c r="P3871" s="232"/>
      <c r="Q3871" s="232"/>
      <c r="R3871" s="232"/>
      <c r="S3871" s="226" t="s">
        <v>8163</v>
      </c>
      <c r="T3871" s="229">
        <v>44960.375</v>
      </c>
      <c r="U3871" s="232"/>
      <c r="V3871" s="233"/>
      <c r="W3871" s="233"/>
      <c r="X3871" s="226" t="s">
        <v>8165</v>
      </c>
      <c r="Y3871" s="229">
        <v>44960.375</v>
      </c>
      <c r="Z3871" s="232">
        <v>44963.375</v>
      </c>
      <c r="AA3871" s="232"/>
      <c r="AB3871" s="232"/>
      <c r="AC3871" s="234"/>
      <c r="AD3871" s="232"/>
      <c r="AE3871" s="253" t="str">
        <f>IF($N3871=マイタスク!$U$5,"作業者","")&amp;IF($S3871=マイタスク!$U$5,"ピアレビュー","")&amp;IF($X3871=マイタスク!$U$5,"SVレビュー","")</f>
        <v/>
      </c>
      <c r="AF3871" s="252">
        <f t="shared" si="114"/>
        <v>68</v>
      </c>
      <c r="AG3871" s="9" t="s">
        <v>34</v>
      </c>
    </row>
    <row r="3872" spans="2:33">
      <c r="B3872" s="225">
        <v>3860</v>
      </c>
      <c r="C3872" s="226" t="s">
        <v>85</v>
      </c>
      <c r="D3872" s="227" t="s">
        <v>86</v>
      </c>
      <c r="E3872" s="228" t="s">
        <v>5564</v>
      </c>
      <c r="F3872" s="226" t="s">
        <v>5565</v>
      </c>
      <c r="G3872" s="226" t="s">
        <v>65</v>
      </c>
      <c r="H3872" s="226" t="s">
        <v>66</v>
      </c>
      <c r="I3872" s="229">
        <f t="shared" si="115"/>
        <v>0</v>
      </c>
      <c r="J3872" s="232"/>
      <c r="K3872" s="226" t="s">
        <v>13504</v>
      </c>
      <c r="L3872" s="226" t="s">
        <v>13505</v>
      </c>
      <c r="M3872" s="226" t="s">
        <v>8141</v>
      </c>
      <c r="N3872" s="226" t="s">
        <v>8208</v>
      </c>
      <c r="O3872" s="232">
        <v>46017</v>
      </c>
      <c r="P3872" s="232"/>
      <c r="Q3872" s="232"/>
      <c r="R3872" s="232"/>
      <c r="S3872" s="226" t="s">
        <v>8433</v>
      </c>
      <c r="T3872" s="229">
        <v>46017</v>
      </c>
      <c r="U3872" s="232"/>
      <c r="V3872" s="233"/>
      <c r="W3872" s="233"/>
      <c r="X3872" s="226" t="s">
        <v>8152</v>
      </c>
      <c r="Y3872" s="229">
        <v>46017</v>
      </c>
      <c r="Z3872" s="232">
        <v>46017</v>
      </c>
      <c r="AA3872" s="232"/>
      <c r="AB3872" s="232"/>
      <c r="AC3872" s="234"/>
      <c r="AD3872" s="232"/>
      <c r="AE3872" s="253" t="str">
        <f>IF($N3872=マイタスク!$U$5,"作業者","")&amp;IF($S3872=マイタスク!$U$5,"ピアレビュー","")&amp;IF($X3872=マイタスク!$U$5,"SVレビュー","")</f>
        <v/>
      </c>
      <c r="AF3872" s="252">
        <f t="shared" si="114"/>
        <v>888</v>
      </c>
      <c r="AG3872" s="9" t="s">
        <v>34</v>
      </c>
    </row>
    <row r="3873" spans="2:33">
      <c r="B3873" s="225">
        <v>3861</v>
      </c>
      <c r="C3873" s="226" t="s">
        <v>85</v>
      </c>
      <c r="D3873" s="227" t="s">
        <v>86</v>
      </c>
      <c r="E3873" s="228" t="s">
        <v>5564</v>
      </c>
      <c r="F3873" s="226" t="s">
        <v>5565</v>
      </c>
      <c r="G3873" s="226" t="s">
        <v>65</v>
      </c>
      <c r="H3873" s="226" t="s">
        <v>66</v>
      </c>
      <c r="I3873" s="229">
        <f t="shared" si="115"/>
        <v>0</v>
      </c>
      <c r="J3873" s="232"/>
      <c r="K3873" s="226" t="s">
        <v>13506</v>
      </c>
      <c r="L3873" s="226" t="s">
        <v>13507</v>
      </c>
      <c r="M3873" s="226" t="s">
        <v>8141</v>
      </c>
      <c r="N3873" s="226" t="s">
        <v>8188</v>
      </c>
      <c r="O3873" s="232">
        <v>46017</v>
      </c>
      <c r="P3873" s="232"/>
      <c r="Q3873" s="232"/>
      <c r="R3873" s="232"/>
      <c r="S3873" s="226" t="s">
        <v>8152</v>
      </c>
      <c r="T3873" s="229">
        <v>46017</v>
      </c>
      <c r="U3873" s="232"/>
      <c r="V3873" s="233"/>
      <c r="W3873" s="233"/>
      <c r="X3873" s="226"/>
      <c r="Y3873" s="229"/>
      <c r="Z3873" s="232">
        <v>46017</v>
      </c>
      <c r="AA3873" s="232"/>
      <c r="AB3873" s="232"/>
      <c r="AC3873" s="234"/>
      <c r="AD3873" s="232"/>
      <c r="AE3873" s="253" t="str">
        <f>IF($N3873=マイタスク!$U$5,"作業者","")&amp;IF($S3873=マイタスク!$U$5,"ピアレビュー","")&amp;IF($X3873=マイタスク!$U$5,"SVレビュー","")</f>
        <v/>
      </c>
      <c r="AF3873" s="252">
        <f t="shared" si="114"/>
        <v>888</v>
      </c>
      <c r="AG3873" s="9" t="s">
        <v>34</v>
      </c>
    </row>
    <row r="3874" spans="2:33">
      <c r="B3874" s="225">
        <v>3862</v>
      </c>
      <c r="C3874" s="226" t="s">
        <v>85</v>
      </c>
      <c r="D3874" s="227" t="s">
        <v>86</v>
      </c>
      <c r="E3874" s="228" t="s">
        <v>5564</v>
      </c>
      <c r="F3874" s="226" t="s">
        <v>5565</v>
      </c>
      <c r="G3874" s="226" t="s">
        <v>65</v>
      </c>
      <c r="H3874" s="226" t="s">
        <v>66</v>
      </c>
      <c r="I3874" s="229">
        <f t="shared" si="115"/>
        <v>0</v>
      </c>
      <c r="J3874" s="232"/>
      <c r="K3874" s="226" t="s">
        <v>13508</v>
      </c>
      <c r="L3874" s="226" t="s">
        <v>13509</v>
      </c>
      <c r="M3874" s="226" t="s">
        <v>8141</v>
      </c>
      <c r="N3874" s="226" t="s">
        <v>8230</v>
      </c>
      <c r="O3874" s="232">
        <v>46017</v>
      </c>
      <c r="P3874" s="232"/>
      <c r="Q3874" s="232"/>
      <c r="R3874" s="232"/>
      <c r="S3874" s="226" t="s">
        <v>8164</v>
      </c>
      <c r="T3874" s="229">
        <v>46017</v>
      </c>
      <c r="U3874" s="232"/>
      <c r="V3874" s="233"/>
      <c r="W3874" s="233"/>
      <c r="X3874" s="226"/>
      <c r="Y3874" s="229"/>
      <c r="Z3874" s="232">
        <v>46017</v>
      </c>
      <c r="AA3874" s="232"/>
      <c r="AB3874" s="232"/>
      <c r="AC3874" s="234"/>
      <c r="AD3874" s="232"/>
      <c r="AE3874" s="253" t="str">
        <f>IF($N3874=マイタスク!$U$5,"作業者","")&amp;IF($S3874=マイタスク!$U$5,"ピアレビュー","")&amp;IF($X3874=マイタスク!$U$5,"SVレビュー","")</f>
        <v/>
      </c>
      <c r="AF3874" s="252">
        <f t="shared" si="114"/>
        <v>888</v>
      </c>
      <c r="AG3874" s="9" t="s">
        <v>34</v>
      </c>
    </row>
    <row r="3875" spans="2:33">
      <c r="B3875" s="225">
        <v>3863</v>
      </c>
      <c r="C3875" s="226" t="s">
        <v>85</v>
      </c>
      <c r="D3875" s="227" t="s">
        <v>86</v>
      </c>
      <c r="E3875" s="228" t="s">
        <v>5564</v>
      </c>
      <c r="F3875" s="226" t="s">
        <v>5565</v>
      </c>
      <c r="G3875" s="226" t="s">
        <v>65</v>
      </c>
      <c r="H3875" s="226" t="s">
        <v>66</v>
      </c>
      <c r="I3875" s="229">
        <f t="shared" si="115"/>
        <v>0</v>
      </c>
      <c r="J3875" s="232"/>
      <c r="K3875" s="226" t="s">
        <v>13510</v>
      </c>
      <c r="L3875" s="226" t="s">
        <v>13511</v>
      </c>
      <c r="M3875" s="226" t="s">
        <v>8141</v>
      </c>
      <c r="N3875" s="226" t="s">
        <v>8164</v>
      </c>
      <c r="O3875" s="232">
        <v>46017</v>
      </c>
      <c r="P3875" s="232"/>
      <c r="Q3875" s="232"/>
      <c r="R3875" s="232"/>
      <c r="S3875" s="226" t="s">
        <v>8230</v>
      </c>
      <c r="T3875" s="229">
        <v>46017</v>
      </c>
      <c r="U3875" s="232"/>
      <c r="V3875" s="233"/>
      <c r="W3875" s="233"/>
      <c r="X3875" s="226"/>
      <c r="Y3875" s="229"/>
      <c r="Z3875" s="232">
        <v>46017</v>
      </c>
      <c r="AA3875" s="232"/>
      <c r="AB3875" s="232"/>
      <c r="AC3875" s="234"/>
      <c r="AD3875" s="232"/>
      <c r="AE3875" s="253" t="str">
        <f>IF($N3875=マイタスク!$U$5,"作業者","")&amp;IF($S3875=マイタスク!$U$5,"ピアレビュー","")&amp;IF($X3875=マイタスク!$U$5,"SVレビュー","")</f>
        <v/>
      </c>
      <c r="AF3875" s="252">
        <f t="shared" si="114"/>
        <v>888</v>
      </c>
      <c r="AG3875" s="9" t="s">
        <v>34</v>
      </c>
    </row>
    <row r="3876" spans="2:33">
      <c r="B3876" s="225">
        <v>3864</v>
      </c>
      <c r="C3876" s="226" t="s">
        <v>85</v>
      </c>
      <c r="D3876" s="227" t="s">
        <v>86</v>
      </c>
      <c r="E3876" s="228" t="s">
        <v>5564</v>
      </c>
      <c r="F3876" s="226" t="s">
        <v>5565</v>
      </c>
      <c r="G3876" s="226" t="s">
        <v>65</v>
      </c>
      <c r="H3876" s="226" t="s">
        <v>66</v>
      </c>
      <c r="I3876" s="229">
        <f t="shared" si="115"/>
        <v>0</v>
      </c>
      <c r="J3876" s="232"/>
      <c r="K3876" s="226" t="s">
        <v>13512</v>
      </c>
      <c r="L3876" s="226" t="s">
        <v>13513</v>
      </c>
      <c r="M3876" s="226" t="s">
        <v>8141</v>
      </c>
      <c r="N3876" s="226" t="s">
        <v>8433</v>
      </c>
      <c r="O3876" s="232">
        <v>46017</v>
      </c>
      <c r="P3876" s="232"/>
      <c r="Q3876" s="232"/>
      <c r="R3876" s="232"/>
      <c r="S3876" s="226" t="s">
        <v>8188</v>
      </c>
      <c r="T3876" s="229">
        <v>46017</v>
      </c>
      <c r="U3876" s="232"/>
      <c r="V3876" s="233"/>
      <c r="W3876" s="233"/>
      <c r="X3876" s="226"/>
      <c r="Y3876" s="229"/>
      <c r="Z3876" s="232">
        <v>46017</v>
      </c>
      <c r="AA3876" s="232"/>
      <c r="AB3876" s="232"/>
      <c r="AC3876" s="234"/>
      <c r="AD3876" s="232"/>
      <c r="AE3876" s="253" t="str">
        <f>IF($N3876=マイタスク!$U$5,"作業者","")&amp;IF($S3876=マイタスク!$U$5,"ピアレビュー","")&amp;IF($X3876=マイタスク!$U$5,"SVレビュー","")</f>
        <v/>
      </c>
      <c r="AF3876" s="252">
        <f t="shared" si="114"/>
        <v>888</v>
      </c>
      <c r="AG3876" s="9" t="s">
        <v>34</v>
      </c>
    </row>
    <row r="3877" spans="2:33">
      <c r="B3877" s="225">
        <v>3865</v>
      </c>
      <c r="C3877" s="226" t="s">
        <v>85</v>
      </c>
      <c r="D3877" s="227" t="s">
        <v>86</v>
      </c>
      <c r="E3877" s="228" t="s">
        <v>5566</v>
      </c>
      <c r="F3877" s="226" t="s">
        <v>5567</v>
      </c>
      <c r="G3877" s="226" t="s">
        <v>65</v>
      </c>
      <c r="H3877" s="226" t="s">
        <v>66</v>
      </c>
      <c r="I3877" s="229">
        <f t="shared" si="115"/>
        <v>0</v>
      </c>
      <c r="J3877" s="232"/>
      <c r="K3877" s="226" t="s">
        <v>13514</v>
      </c>
      <c r="L3877" s="226" t="s">
        <v>5567</v>
      </c>
      <c r="M3877" s="226" t="s">
        <v>8141</v>
      </c>
      <c r="N3877" s="226" t="s">
        <v>8164</v>
      </c>
      <c r="O3877" s="232">
        <v>45663</v>
      </c>
      <c r="P3877" s="232"/>
      <c r="Q3877" s="232"/>
      <c r="R3877" s="232"/>
      <c r="S3877" s="226" t="s">
        <v>8230</v>
      </c>
      <c r="T3877" s="229">
        <v>45667</v>
      </c>
      <c r="U3877" s="232"/>
      <c r="V3877" s="233"/>
      <c r="W3877" s="233"/>
      <c r="X3877" s="226" t="s">
        <v>8152</v>
      </c>
      <c r="Y3877" s="229">
        <v>45667</v>
      </c>
      <c r="Z3877" s="232">
        <v>45667</v>
      </c>
      <c r="AA3877" s="232"/>
      <c r="AB3877" s="232"/>
      <c r="AC3877" s="234"/>
      <c r="AD3877" s="232"/>
      <c r="AE3877" s="253" t="str">
        <f>IF($N3877=マイタスク!$U$5,"作業者","")&amp;IF($S3877=マイタスク!$U$5,"ピアレビュー","")&amp;IF($X3877=マイタスク!$U$5,"SVレビュー","")</f>
        <v/>
      </c>
      <c r="AF3877" s="252">
        <f t="shared" si="114"/>
        <v>683</v>
      </c>
      <c r="AG3877" s="9" t="s">
        <v>34</v>
      </c>
    </row>
    <row r="3878" spans="2:33">
      <c r="B3878" s="225">
        <v>3866</v>
      </c>
      <c r="C3878" s="226" t="s">
        <v>85</v>
      </c>
      <c r="D3878" s="227" t="s">
        <v>86</v>
      </c>
      <c r="E3878" s="228" t="s">
        <v>5568</v>
      </c>
      <c r="F3878" s="226" t="s">
        <v>5569</v>
      </c>
      <c r="G3878" s="226" t="s">
        <v>65</v>
      </c>
      <c r="H3878" s="226" t="s">
        <v>66</v>
      </c>
      <c r="I3878" s="229">
        <f t="shared" si="115"/>
        <v>0</v>
      </c>
      <c r="J3878" s="232"/>
      <c r="K3878" s="226" t="s">
        <v>13515</v>
      </c>
      <c r="L3878" s="226" t="s">
        <v>5569</v>
      </c>
      <c r="M3878" s="226" t="s">
        <v>8141</v>
      </c>
      <c r="N3878" s="226" t="s">
        <v>8208</v>
      </c>
      <c r="O3878" s="232">
        <v>45663</v>
      </c>
      <c r="P3878" s="232"/>
      <c r="Q3878" s="232"/>
      <c r="R3878" s="232"/>
      <c r="S3878" s="226" t="s">
        <v>8188</v>
      </c>
      <c r="T3878" s="229">
        <v>45667</v>
      </c>
      <c r="U3878" s="232"/>
      <c r="V3878" s="233"/>
      <c r="W3878" s="233"/>
      <c r="X3878" s="226" t="s">
        <v>8152</v>
      </c>
      <c r="Y3878" s="229">
        <v>45670</v>
      </c>
      <c r="Z3878" s="232">
        <v>45670</v>
      </c>
      <c r="AA3878" s="232"/>
      <c r="AB3878" s="232"/>
      <c r="AC3878" s="234"/>
      <c r="AD3878" s="232"/>
      <c r="AE3878" s="253" t="str">
        <f>IF($N3878=マイタスク!$U$5,"作業者","")&amp;IF($S3878=マイタスク!$U$5,"ピアレビュー","")&amp;IF($X3878=マイタスク!$U$5,"SVレビュー","")</f>
        <v/>
      </c>
      <c r="AF3878" s="252">
        <f t="shared" si="114"/>
        <v>682</v>
      </c>
      <c r="AG3878" s="9" t="s">
        <v>34</v>
      </c>
    </row>
    <row r="3879" spans="2:33">
      <c r="B3879" s="225">
        <v>3867</v>
      </c>
      <c r="C3879" s="226" t="s">
        <v>85</v>
      </c>
      <c r="D3879" s="227" t="s">
        <v>86</v>
      </c>
      <c r="E3879" s="228" t="s">
        <v>5568</v>
      </c>
      <c r="F3879" s="226" t="s">
        <v>5569</v>
      </c>
      <c r="G3879" s="226" t="s">
        <v>65</v>
      </c>
      <c r="H3879" s="226" t="s">
        <v>66</v>
      </c>
      <c r="I3879" s="229">
        <f t="shared" si="115"/>
        <v>0</v>
      </c>
      <c r="J3879" s="232"/>
      <c r="K3879" s="226" t="s">
        <v>13516</v>
      </c>
      <c r="L3879" s="226" t="s">
        <v>13517</v>
      </c>
      <c r="M3879" s="226" t="s">
        <v>8141</v>
      </c>
      <c r="N3879" s="226" t="s">
        <v>8208</v>
      </c>
      <c r="O3879" s="232">
        <v>45663</v>
      </c>
      <c r="P3879" s="232"/>
      <c r="Q3879" s="232"/>
      <c r="R3879" s="232"/>
      <c r="S3879" s="226" t="s">
        <v>8188</v>
      </c>
      <c r="T3879" s="229">
        <v>45667</v>
      </c>
      <c r="U3879" s="232"/>
      <c r="V3879" s="233"/>
      <c r="W3879" s="233"/>
      <c r="X3879" s="226" t="s">
        <v>8152</v>
      </c>
      <c r="Y3879" s="229">
        <v>45670</v>
      </c>
      <c r="Z3879" s="232">
        <v>45670</v>
      </c>
      <c r="AA3879" s="232"/>
      <c r="AB3879" s="232"/>
      <c r="AC3879" s="234"/>
      <c r="AD3879" s="232"/>
      <c r="AE3879" s="253" t="str">
        <f>IF($N3879=マイタスク!$U$5,"作業者","")&amp;IF($S3879=マイタスク!$U$5,"ピアレビュー","")&amp;IF($X3879=マイタスク!$U$5,"SVレビュー","")</f>
        <v/>
      </c>
      <c r="AF3879" s="252">
        <f t="shared" si="114"/>
        <v>682</v>
      </c>
      <c r="AG3879" s="9" t="s">
        <v>34</v>
      </c>
    </row>
    <row r="3880" spans="2:33">
      <c r="B3880" s="225">
        <v>3868</v>
      </c>
      <c r="C3880" s="226" t="s">
        <v>85</v>
      </c>
      <c r="D3880" s="227" t="s">
        <v>86</v>
      </c>
      <c r="E3880" s="228" t="s">
        <v>5570</v>
      </c>
      <c r="F3880" s="226" t="s">
        <v>5571</v>
      </c>
      <c r="G3880" s="226" t="s">
        <v>65</v>
      </c>
      <c r="H3880" s="226" t="s">
        <v>66</v>
      </c>
      <c r="I3880" s="229">
        <f t="shared" si="115"/>
        <v>0</v>
      </c>
      <c r="J3880" s="232"/>
      <c r="K3880" s="226" t="s">
        <v>13518</v>
      </c>
      <c r="L3880" s="226" t="s">
        <v>5571</v>
      </c>
      <c r="M3880" s="226" t="s">
        <v>8141</v>
      </c>
      <c r="N3880" s="226" t="s">
        <v>8181</v>
      </c>
      <c r="O3880" s="232">
        <v>45299</v>
      </c>
      <c r="P3880" s="232"/>
      <c r="Q3880" s="232"/>
      <c r="R3880" s="232"/>
      <c r="S3880" s="226" t="s">
        <v>8164</v>
      </c>
      <c r="T3880" s="229">
        <v>45303</v>
      </c>
      <c r="U3880" s="232"/>
      <c r="V3880" s="233"/>
      <c r="W3880" s="233"/>
      <c r="X3880" s="226" t="s">
        <v>8152</v>
      </c>
      <c r="Y3880" s="229">
        <v>45303</v>
      </c>
      <c r="Z3880" s="232">
        <v>45303</v>
      </c>
      <c r="AA3880" s="232"/>
      <c r="AB3880" s="232"/>
      <c r="AC3880" s="234"/>
      <c r="AD3880" s="232"/>
      <c r="AE3880" s="253" t="str">
        <f>IF($N3880=マイタスク!$U$5,"作業者","")&amp;IF($S3880=マイタスク!$U$5,"ピアレビュー","")&amp;IF($X3880=マイタスク!$U$5,"SVレビュー","")</f>
        <v/>
      </c>
      <c r="AF3880" s="252">
        <f t="shared" si="114"/>
        <v>354</v>
      </c>
      <c r="AG3880" s="9" t="s">
        <v>34</v>
      </c>
    </row>
    <row r="3881" spans="2:33">
      <c r="B3881" s="225">
        <v>3869</v>
      </c>
      <c r="C3881" s="226" t="s">
        <v>85</v>
      </c>
      <c r="D3881" s="227" t="s">
        <v>86</v>
      </c>
      <c r="E3881" s="228" t="s">
        <v>5572</v>
      </c>
      <c r="F3881" s="226" t="s">
        <v>5573</v>
      </c>
      <c r="G3881" s="226" t="s">
        <v>65</v>
      </c>
      <c r="H3881" s="226" t="s">
        <v>66</v>
      </c>
      <c r="I3881" s="229">
        <f t="shared" si="115"/>
        <v>0</v>
      </c>
      <c r="J3881" s="232"/>
      <c r="K3881" s="226" t="s">
        <v>13519</v>
      </c>
      <c r="L3881" s="226" t="s">
        <v>5573</v>
      </c>
      <c r="M3881" s="226" t="s">
        <v>8141</v>
      </c>
      <c r="N3881" s="226" t="s">
        <v>8164</v>
      </c>
      <c r="O3881" s="232">
        <v>45299</v>
      </c>
      <c r="P3881" s="232"/>
      <c r="Q3881" s="232"/>
      <c r="R3881" s="232"/>
      <c r="S3881" s="226" t="s">
        <v>8152</v>
      </c>
      <c r="T3881" s="229">
        <v>45303</v>
      </c>
      <c r="U3881" s="232"/>
      <c r="V3881" s="233"/>
      <c r="W3881" s="233"/>
      <c r="X3881" s="226" t="s">
        <v>8152</v>
      </c>
      <c r="Y3881" s="229">
        <v>45306</v>
      </c>
      <c r="Z3881" s="232">
        <v>45306</v>
      </c>
      <c r="AA3881" s="232"/>
      <c r="AB3881" s="232"/>
      <c r="AC3881" s="234"/>
      <c r="AD3881" s="232"/>
      <c r="AE3881" s="253" t="str">
        <f>IF($N3881=マイタスク!$U$5,"作業者","")&amp;IF($S3881=マイタスク!$U$5,"ピアレビュー","")&amp;IF($X3881=マイタスク!$U$5,"SVレビュー","")</f>
        <v/>
      </c>
      <c r="AF3881" s="252">
        <f t="shared" si="114"/>
        <v>353</v>
      </c>
      <c r="AG3881" s="9" t="s">
        <v>34</v>
      </c>
    </row>
    <row r="3882" spans="2:33">
      <c r="B3882" s="225">
        <v>3870</v>
      </c>
      <c r="C3882" s="226" t="s">
        <v>85</v>
      </c>
      <c r="D3882" s="227" t="s">
        <v>86</v>
      </c>
      <c r="E3882" s="228" t="s">
        <v>5572</v>
      </c>
      <c r="F3882" s="226" t="s">
        <v>5573</v>
      </c>
      <c r="G3882" s="226" t="s">
        <v>65</v>
      </c>
      <c r="H3882" s="226" t="s">
        <v>66</v>
      </c>
      <c r="I3882" s="229">
        <f t="shared" si="115"/>
        <v>0</v>
      </c>
      <c r="J3882" s="232"/>
      <c r="K3882" s="226" t="s">
        <v>13520</v>
      </c>
      <c r="L3882" s="226" t="s">
        <v>13521</v>
      </c>
      <c r="M3882" s="226" t="s">
        <v>8141</v>
      </c>
      <c r="N3882" s="226" t="s">
        <v>8164</v>
      </c>
      <c r="O3882" s="232">
        <v>45299</v>
      </c>
      <c r="P3882" s="232"/>
      <c r="Q3882" s="232"/>
      <c r="R3882" s="232"/>
      <c r="S3882" s="226" t="s">
        <v>8152</v>
      </c>
      <c r="T3882" s="229">
        <v>45303</v>
      </c>
      <c r="U3882" s="232"/>
      <c r="V3882" s="233"/>
      <c r="W3882" s="233"/>
      <c r="X3882" s="226" t="s">
        <v>8152</v>
      </c>
      <c r="Y3882" s="229">
        <v>45306</v>
      </c>
      <c r="Z3882" s="232">
        <v>45306</v>
      </c>
      <c r="AA3882" s="232"/>
      <c r="AB3882" s="232"/>
      <c r="AC3882" s="234"/>
      <c r="AD3882" s="232"/>
      <c r="AE3882" s="253" t="str">
        <f>IF($N3882=マイタスク!$U$5,"作業者","")&amp;IF($S3882=マイタスク!$U$5,"ピアレビュー","")&amp;IF($X3882=マイタスク!$U$5,"SVレビュー","")</f>
        <v/>
      </c>
      <c r="AF3882" s="252">
        <f t="shared" si="114"/>
        <v>353</v>
      </c>
      <c r="AG3882" s="9" t="s">
        <v>34</v>
      </c>
    </row>
    <row r="3883" spans="2:33">
      <c r="B3883" s="225">
        <v>3871</v>
      </c>
      <c r="C3883" s="226" t="s">
        <v>85</v>
      </c>
      <c r="D3883" s="227" t="s">
        <v>86</v>
      </c>
      <c r="E3883" s="228" t="s">
        <v>5574</v>
      </c>
      <c r="F3883" s="226" t="s">
        <v>5575</v>
      </c>
      <c r="G3883" s="226" t="s">
        <v>65</v>
      </c>
      <c r="H3883" s="226" t="s">
        <v>66</v>
      </c>
      <c r="I3883" s="229">
        <f t="shared" si="115"/>
        <v>0</v>
      </c>
      <c r="J3883" s="232"/>
      <c r="K3883" s="226" t="s">
        <v>13522</v>
      </c>
      <c r="L3883" s="226" t="s">
        <v>13523</v>
      </c>
      <c r="M3883" s="226" t="s">
        <v>8141</v>
      </c>
      <c r="N3883" s="226" t="s">
        <v>8163</v>
      </c>
      <c r="O3883" s="232">
        <v>44936.375</v>
      </c>
      <c r="P3883" s="232"/>
      <c r="Q3883" s="232"/>
      <c r="R3883" s="232"/>
      <c r="S3883" s="226" t="s">
        <v>8164</v>
      </c>
      <c r="T3883" s="229">
        <v>44937.375</v>
      </c>
      <c r="U3883" s="232"/>
      <c r="V3883" s="233"/>
      <c r="W3883" s="233"/>
      <c r="X3883" s="226"/>
      <c r="Y3883" s="229"/>
      <c r="Z3883" s="232">
        <v>44937.375</v>
      </c>
      <c r="AA3883" s="232"/>
      <c r="AB3883" s="232"/>
      <c r="AC3883" s="234"/>
      <c r="AD3883" s="232"/>
      <c r="AE3883" s="253" t="str">
        <f>IF($N3883=マイタスク!$U$5,"作業者","")&amp;IF($S3883=マイタスク!$U$5,"ピアレビュー","")&amp;IF($X3883=マイタスク!$U$5,"SVレビュー","")</f>
        <v/>
      </c>
      <c r="AF3883" s="252">
        <f t="shared" si="114"/>
        <v>59</v>
      </c>
      <c r="AG3883" s="9" t="s">
        <v>34</v>
      </c>
    </row>
    <row r="3884" spans="2:33">
      <c r="B3884" s="225">
        <v>3872</v>
      </c>
      <c r="C3884" s="226" t="s">
        <v>85</v>
      </c>
      <c r="D3884" s="227" t="s">
        <v>86</v>
      </c>
      <c r="E3884" s="228" t="s">
        <v>5574</v>
      </c>
      <c r="F3884" s="226" t="s">
        <v>5575</v>
      </c>
      <c r="G3884" s="226" t="s">
        <v>65</v>
      </c>
      <c r="H3884" s="226" t="s">
        <v>66</v>
      </c>
      <c r="I3884" s="229">
        <f t="shared" si="115"/>
        <v>0</v>
      </c>
      <c r="J3884" s="232"/>
      <c r="K3884" s="226" t="s">
        <v>13524</v>
      </c>
      <c r="L3884" s="226" t="s">
        <v>13525</v>
      </c>
      <c r="M3884" s="226" t="s">
        <v>8158</v>
      </c>
      <c r="N3884" s="226" t="s">
        <v>8163</v>
      </c>
      <c r="O3884" s="232">
        <v>44938.375</v>
      </c>
      <c r="P3884" s="232"/>
      <c r="Q3884" s="232"/>
      <c r="R3884" s="232"/>
      <c r="S3884" s="226" t="s">
        <v>8164</v>
      </c>
      <c r="T3884" s="229">
        <v>44939.375</v>
      </c>
      <c r="U3884" s="232"/>
      <c r="V3884" s="233"/>
      <c r="W3884" s="233"/>
      <c r="X3884" s="226"/>
      <c r="Y3884" s="229"/>
      <c r="Z3884" s="232">
        <v>44939.375</v>
      </c>
      <c r="AA3884" s="232"/>
      <c r="AB3884" s="232"/>
      <c r="AC3884" s="234"/>
      <c r="AD3884" s="232"/>
      <c r="AE3884" s="253" t="str">
        <f>IF($N3884=マイタスク!$U$5,"作業者","")&amp;IF($S3884=マイタスク!$U$5,"ピアレビュー","")&amp;IF($X3884=マイタスク!$U$5,"SVレビュー","")</f>
        <v/>
      </c>
      <c r="AF3884" s="252">
        <f t="shared" si="114"/>
        <v>59</v>
      </c>
      <c r="AG3884" s="9" t="s">
        <v>34</v>
      </c>
    </row>
    <row r="3885" spans="2:33">
      <c r="B3885" s="225">
        <v>3873</v>
      </c>
      <c r="C3885" s="226" t="s">
        <v>85</v>
      </c>
      <c r="D3885" s="227" t="s">
        <v>86</v>
      </c>
      <c r="E3885" s="228" t="s">
        <v>5576</v>
      </c>
      <c r="F3885" s="226" t="s">
        <v>5577</v>
      </c>
      <c r="G3885" s="226" t="s">
        <v>65</v>
      </c>
      <c r="H3885" s="226" t="s">
        <v>66</v>
      </c>
      <c r="I3885" s="229">
        <f t="shared" si="115"/>
        <v>0</v>
      </c>
      <c r="J3885" s="232"/>
      <c r="K3885" s="226" t="s">
        <v>13526</v>
      </c>
      <c r="L3885" s="226" t="s">
        <v>13527</v>
      </c>
      <c r="M3885" s="226" t="s">
        <v>8141</v>
      </c>
      <c r="N3885" s="226" t="s">
        <v>8164</v>
      </c>
      <c r="O3885" s="232">
        <v>44936.375</v>
      </c>
      <c r="P3885" s="232"/>
      <c r="Q3885" s="232"/>
      <c r="R3885" s="232"/>
      <c r="S3885" s="226" t="s">
        <v>8230</v>
      </c>
      <c r="T3885" s="229">
        <v>44937.375</v>
      </c>
      <c r="U3885" s="232"/>
      <c r="V3885" s="233"/>
      <c r="W3885" s="233"/>
      <c r="X3885" s="226"/>
      <c r="Y3885" s="229"/>
      <c r="Z3885" s="232">
        <v>44937.375</v>
      </c>
      <c r="AA3885" s="232"/>
      <c r="AB3885" s="232"/>
      <c r="AC3885" s="234"/>
      <c r="AD3885" s="232"/>
      <c r="AE3885" s="253" t="str">
        <f>IF($N3885=マイタスク!$U$5,"作業者","")&amp;IF($S3885=マイタスク!$U$5,"ピアレビュー","")&amp;IF($X3885=マイタスク!$U$5,"SVレビュー","")</f>
        <v/>
      </c>
      <c r="AF3885" s="252">
        <f t="shared" si="114"/>
        <v>58</v>
      </c>
      <c r="AG3885" s="9" t="s">
        <v>34</v>
      </c>
    </row>
    <row r="3886" spans="2:33">
      <c r="B3886" s="225">
        <v>3874</v>
      </c>
      <c r="C3886" s="226" t="s">
        <v>85</v>
      </c>
      <c r="D3886" s="227" t="s">
        <v>86</v>
      </c>
      <c r="E3886" s="228" t="s">
        <v>5576</v>
      </c>
      <c r="F3886" s="226" t="s">
        <v>5577</v>
      </c>
      <c r="G3886" s="226" t="s">
        <v>65</v>
      </c>
      <c r="H3886" s="226" t="s">
        <v>66</v>
      </c>
      <c r="I3886" s="229">
        <f t="shared" si="115"/>
        <v>0</v>
      </c>
      <c r="J3886" s="232"/>
      <c r="K3886" s="226" t="s">
        <v>13528</v>
      </c>
      <c r="L3886" s="226" t="s">
        <v>13529</v>
      </c>
      <c r="M3886" s="226" t="s">
        <v>8141</v>
      </c>
      <c r="N3886" s="226" t="s">
        <v>8164</v>
      </c>
      <c r="O3886" s="232">
        <v>44938.375</v>
      </c>
      <c r="P3886" s="232"/>
      <c r="Q3886" s="232"/>
      <c r="R3886" s="232"/>
      <c r="S3886" s="226" t="s">
        <v>8230</v>
      </c>
      <c r="T3886" s="229">
        <v>44939.375</v>
      </c>
      <c r="U3886" s="232"/>
      <c r="V3886" s="233"/>
      <c r="W3886" s="233"/>
      <c r="X3886" s="226" t="s">
        <v>8165</v>
      </c>
      <c r="Y3886" s="229">
        <v>44939.375</v>
      </c>
      <c r="Z3886" s="232">
        <v>44939.375</v>
      </c>
      <c r="AA3886" s="232"/>
      <c r="AB3886" s="232"/>
      <c r="AC3886" s="234"/>
      <c r="AD3886" s="232"/>
      <c r="AE3886" s="253" t="str">
        <f>IF($N3886=マイタスク!$U$5,"作業者","")&amp;IF($S3886=マイタスク!$U$5,"ピアレビュー","")&amp;IF($X3886=マイタスク!$U$5,"SVレビュー","")</f>
        <v/>
      </c>
      <c r="AF3886" s="252">
        <f t="shared" si="114"/>
        <v>58</v>
      </c>
      <c r="AG3886" s="9" t="s">
        <v>34</v>
      </c>
    </row>
    <row r="3887" spans="2:33">
      <c r="B3887" s="225">
        <v>3875</v>
      </c>
      <c r="C3887" s="226" t="s">
        <v>85</v>
      </c>
      <c r="D3887" s="227" t="s">
        <v>86</v>
      </c>
      <c r="E3887" s="228" t="s">
        <v>5576</v>
      </c>
      <c r="F3887" s="226" t="s">
        <v>5577</v>
      </c>
      <c r="G3887" s="226" t="s">
        <v>65</v>
      </c>
      <c r="H3887" s="226" t="s">
        <v>66</v>
      </c>
      <c r="I3887" s="229">
        <f t="shared" si="115"/>
        <v>0</v>
      </c>
      <c r="J3887" s="232"/>
      <c r="K3887" s="226" t="s">
        <v>13530</v>
      </c>
      <c r="L3887" s="226" t="s">
        <v>13531</v>
      </c>
      <c r="M3887" s="226" t="s">
        <v>8141</v>
      </c>
      <c r="N3887" s="226" t="s">
        <v>8164</v>
      </c>
      <c r="O3887" s="232">
        <v>44939.375</v>
      </c>
      <c r="P3887" s="232"/>
      <c r="Q3887" s="232"/>
      <c r="R3887" s="232"/>
      <c r="S3887" s="226" t="s">
        <v>8230</v>
      </c>
      <c r="T3887" s="229">
        <v>44939.375</v>
      </c>
      <c r="U3887" s="232"/>
      <c r="V3887" s="233"/>
      <c r="W3887" s="233"/>
      <c r="X3887" s="226" t="s">
        <v>8165</v>
      </c>
      <c r="Y3887" s="229">
        <v>44939.375</v>
      </c>
      <c r="Z3887" s="232">
        <v>44942.375</v>
      </c>
      <c r="AA3887" s="232"/>
      <c r="AB3887" s="232"/>
      <c r="AC3887" s="234"/>
      <c r="AD3887" s="232"/>
      <c r="AE3887" s="253" t="str">
        <f>IF($N3887=マイタスク!$U$5,"作業者","")&amp;IF($S3887=マイタスク!$U$5,"ピアレビュー","")&amp;IF($X3887=マイタスク!$U$5,"SVレビュー","")</f>
        <v/>
      </c>
      <c r="AF3887" s="252">
        <f t="shared" si="114"/>
        <v>58</v>
      </c>
      <c r="AG3887" s="9" t="s">
        <v>34</v>
      </c>
    </row>
    <row r="3888" spans="2:33">
      <c r="B3888" s="225">
        <v>3876</v>
      </c>
      <c r="C3888" s="226" t="s">
        <v>85</v>
      </c>
      <c r="D3888" s="227" t="s">
        <v>86</v>
      </c>
      <c r="E3888" s="228" t="s">
        <v>5578</v>
      </c>
      <c r="F3888" s="226" t="s">
        <v>5579</v>
      </c>
      <c r="G3888" s="226" t="s">
        <v>65</v>
      </c>
      <c r="H3888" s="226" t="s">
        <v>66</v>
      </c>
      <c r="I3888" s="229">
        <f t="shared" si="115"/>
        <v>0</v>
      </c>
      <c r="J3888" s="232"/>
      <c r="K3888" s="226" t="s">
        <v>13532</v>
      </c>
      <c r="L3888" s="226" t="s">
        <v>13533</v>
      </c>
      <c r="M3888" s="226" t="s">
        <v>8141</v>
      </c>
      <c r="N3888" s="226" t="s">
        <v>8230</v>
      </c>
      <c r="O3888" s="232">
        <v>44845.375</v>
      </c>
      <c r="P3888" s="232"/>
      <c r="Q3888" s="232"/>
      <c r="R3888" s="232"/>
      <c r="S3888" s="226" t="s">
        <v>8163</v>
      </c>
      <c r="T3888" s="229">
        <v>44846.375</v>
      </c>
      <c r="U3888" s="232"/>
      <c r="V3888" s="233"/>
      <c r="W3888" s="233"/>
      <c r="X3888" s="226"/>
      <c r="Y3888" s="229"/>
      <c r="Z3888" s="232">
        <v>44846.375</v>
      </c>
      <c r="AA3888" s="232"/>
      <c r="AB3888" s="232"/>
      <c r="AC3888" s="234"/>
      <c r="AD3888" s="232"/>
      <c r="AE3888" s="253" t="str">
        <f>IF($N3888=マイタスク!$U$5,"作業者","")&amp;IF($S3888=マイタスク!$U$5,"ピアレビュー","")&amp;IF($X3888=マイタスク!$U$5,"SVレビュー","")</f>
        <v/>
      </c>
      <c r="AF3888" s="252">
        <f t="shared" si="114"/>
        <v>15</v>
      </c>
      <c r="AG3888" s="9" t="s">
        <v>34</v>
      </c>
    </row>
    <row r="3889" spans="2:33">
      <c r="B3889" s="225">
        <v>3877</v>
      </c>
      <c r="C3889" s="226" t="s">
        <v>85</v>
      </c>
      <c r="D3889" s="227" t="s">
        <v>86</v>
      </c>
      <c r="E3889" s="228" t="s">
        <v>5578</v>
      </c>
      <c r="F3889" s="226" t="s">
        <v>5579</v>
      </c>
      <c r="G3889" s="226" t="s">
        <v>65</v>
      </c>
      <c r="H3889" s="226" t="s">
        <v>66</v>
      </c>
      <c r="I3889" s="229">
        <f t="shared" si="115"/>
        <v>0</v>
      </c>
      <c r="J3889" s="232"/>
      <c r="K3889" s="226" t="s">
        <v>13534</v>
      </c>
      <c r="L3889" s="226" t="s">
        <v>13535</v>
      </c>
      <c r="M3889" s="226" t="s">
        <v>8141</v>
      </c>
      <c r="N3889" s="226" t="s">
        <v>8230</v>
      </c>
      <c r="O3889" s="232">
        <v>44847.375</v>
      </c>
      <c r="P3889" s="232"/>
      <c r="Q3889" s="232"/>
      <c r="R3889" s="232"/>
      <c r="S3889" s="226" t="s">
        <v>8163</v>
      </c>
      <c r="T3889" s="229">
        <v>44848.375</v>
      </c>
      <c r="U3889" s="232"/>
      <c r="V3889" s="233"/>
      <c r="W3889" s="233"/>
      <c r="X3889" s="226"/>
      <c r="Y3889" s="229"/>
      <c r="Z3889" s="232">
        <v>44848.375</v>
      </c>
      <c r="AA3889" s="232"/>
      <c r="AB3889" s="232"/>
      <c r="AC3889" s="234"/>
      <c r="AD3889" s="232"/>
      <c r="AE3889" s="253" t="str">
        <f>IF($N3889=マイタスク!$U$5,"作業者","")&amp;IF($S3889=マイタスク!$U$5,"ピアレビュー","")&amp;IF($X3889=マイタスク!$U$5,"SVレビュー","")</f>
        <v/>
      </c>
      <c r="AF3889" s="252">
        <f t="shared" si="114"/>
        <v>15</v>
      </c>
      <c r="AG3889" s="9" t="s">
        <v>34</v>
      </c>
    </row>
    <row r="3890" spans="2:33">
      <c r="B3890" s="225">
        <v>3878</v>
      </c>
      <c r="C3890" s="226" t="s">
        <v>85</v>
      </c>
      <c r="D3890" s="227" t="s">
        <v>86</v>
      </c>
      <c r="E3890" s="228" t="s">
        <v>5580</v>
      </c>
      <c r="F3890" s="226" t="s">
        <v>5579</v>
      </c>
      <c r="G3890" s="226" t="s">
        <v>65</v>
      </c>
      <c r="H3890" s="226" t="s">
        <v>66</v>
      </c>
      <c r="I3890" s="229">
        <f t="shared" si="115"/>
        <v>0</v>
      </c>
      <c r="J3890" s="232"/>
      <c r="K3890" s="226" t="s">
        <v>13536</v>
      </c>
      <c r="L3890" s="226" t="s">
        <v>5579</v>
      </c>
      <c r="M3890" s="226" t="s">
        <v>8141</v>
      </c>
      <c r="N3890" s="226" t="s">
        <v>8181</v>
      </c>
      <c r="O3890" s="232">
        <v>45209.375</v>
      </c>
      <c r="P3890" s="232"/>
      <c r="Q3890" s="232"/>
      <c r="R3890" s="232"/>
      <c r="S3890" s="226" t="s">
        <v>8164</v>
      </c>
      <c r="T3890" s="229">
        <v>45210.375</v>
      </c>
      <c r="U3890" s="232"/>
      <c r="V3890" s="233"/>
      <c r="W3890" s="233"/>
      <c r="X3890" s="226" t="s">
        <v>8152</v>
      </c>
      <c r="Y3890" s="229">
        <v>45212.375</v>
      </c>
      <c r="Z3890" s="232">
        <v>45212.375</v>
      </c>
      <c r="AA3890" s="232"/>
      <c r="AB3890" s="232"/>
      <c r="AC3890" s="234"/>
      <c r="AD3890" s="232"/>
      <c r="AE3890" s="253" t="str">
        <f>IF($N3890=マイタスク!$U$5,"作業者","")&amp;IF($S3890=マイタスク!$U$5,"ピアレビュー","")&amp;IF($X3890=マイタスク!$U$5,"SVレビュー","")</f>
        <v/>
      </c>
      <c r="AF3890" s="252">
        <f t="shared" si="114"/>
        <v>278</v>
      </c>
      <c r="AG3890" s="9" t="s">
        <v>34</v>
      </c>
    </row>
    <row r="3891" spans="2:33">
      <c r="B3891" s="225">
        <v>3879</v>
      </c>
      <c r="C3891" s="226" t="s">
        <v>85</v>
      </c>
      <c r="D3891" s="227" t="s">
        <v>86</v>
      </c>
      <c r="E3891" s="228" t="s">
        <v>5581</v>
      </c>
      <c r="F3891" s="226" t="s">
        <v>5582</v>
      </c>
      <c r="G3891" s="226" t="s">
        <v>65</v>
      </c>
      <c r="H3891" s="226" t="s">
        <v>66</v>
      </c>
      <c r="I3891" s="229">
        <f t="shared" si="115"/>
        <v>0</v>
      </c>
      <c r="J3891" s="232"/>
      <c r="K3891" s="226" t="s">
        <v>13537</v>
      </c>
      <c r="L3891" s="226" t="s">
        <v>13538</v>
      </c>
      <c r="M3891" s="226" t="s">
        <v>8141</v>
      </c>
      <c r="N3891" s="226" t="s">
        <v>8164</v>
      </c>
      <c r="O3891" s="232">
        <v>44845.375</v>
      </c>
      <c r="P3891" s="232"/>
      <c r="Q3891" s="232"/>
      <c r="R3891" s="232"/>
      <c r="S3891" s="226" t="s">
        <v>8181</v>
      </c>
      <c r="T3891" s="229">
        <v>44846.375</v>
      </c>
      <c r="U3891" s="232"/>
      <c r="V3891" s="233"/>
      <c r="W3891" s="233"/>
      <c r="X3891" s="226"/>
      <c r="Y3891" s="229"/>
      <c r="Z3891" s="232">
        <v>44846.375</v>
      </c>
      <c r="AA3891" s="232"/>
      <c r="AB3891" s="232"/>
      <c r="AC3891" s="234"/>
      <c r="AD3891" s="232"/>
      <c r="AE3891" s="253" t="str">
        <f>IF($N3891=マイタスク!$U$5,"作業者","")&amp;IF($S3891=マイタスク!$U$5,"ピアレビュー","")&amp;IF($X3891=マイタスク!$U$5,"SVレビュー","")</f>
        <v/>
      </c>
      <c r="AF3891" s="252">
        <f t="shared" si="114"/>
        <v>14</v>
      </c>
      <c r="AG3891" s="9" t="s">
        <v>34</v>
      </c>
    </row>
    <row r="3892" spans="2:33">
      <c r="B3892" s="225">
        <v>3880</v>
      </c>
      <c r="C3892" s="226" t="s">
        <v>85</v>
      </c>
      <c r="D3892" s="227" t="s">
        <v>86</v>
      </c>
      <c r="E3892" s="228" t="s">
        <v>5581</v>
      </c>
      <c r="F3892" s="226" t="s">
        <v>5582</v>
      </c>
      <c r="G3892" s="226" t="s">
        <v>65</v>
      </c>
      <c r="H3892" s="226" t="s">
        <v>66</v>
      </c>
      <c r="I3892" s="229">
        <f t="shared" si="115"/>
        <v>0</v>
      </c>
      <c r="J3892" s="232"/>
      <c r="K3892" s="226" t="s">
        <v>13539</v>
      </c>
      <c r="L3892" s="226" t="s">
        <v>13540</v>
      </c>
      <c r="M3892" s="226" t="s">
        <v>8141</v>
      </c>
      <c r="N3892" s="226" t="s">
        <v>8164</v>
      </c>
      <c r="O3892" s="232">
        <v>44847.375</v>
      </c>
      <c r="P3892" s="232"/>
      <c r="Q3892" s="232"/>
      <c r="R3892" s="232"/>
      <c r="S3892" s="226" t="s">
        <v>8181</v>
      </c>
      <c r="T3892" s="229">
        <v>44848.375</v>
      </c>
      <c r="U3892" s="232"/>
      <c r="V3892" s="233"/>
      <c r="W3892" s="233"/>
      <c r="X3892" s="226" t="s">
        <v>8165</v>
      </c>
      <c r="Y3892" s="229">
        <v>44848.375</v>
      </c>
      <c r="Z3892" s="232">
        <v>44851.375</v>
      </c>
      <c r="AA3892" s="232"/>
      <c r="AB3892" s="232"/>
      <c r="AC3892" s="234"/>
      <c r="AD3892" s="232"/>
      <c r="AE3892" s="253" t="str">
        <f>IF($N3892=マイタスク!$U$5,"作業者","")&amp;IF($S3892=マイタスク!$U$5,"ピアレビュー","")&amp;IF($X3892=マイタスク!$U$5,"SVレビュー","")</f>
        <v/>
      </c>
      <c r="AF3892" s="252">
        <f t="shared" si="114"/>
        <v>14</v>
      </c>
      <c r="AG3892" s="9" t="s">
        <v>34</v>
      </c>
    </row>
    <row r="3893" spans="2:33">
      <c r="B3893" s="225">
        <v>3881</v>
      </c>
      <c r="C3893" s="226" t="s">
        <v>85</v>
      </c>
      <c r="D3893" s="227" t="s">
        <v>86</v>
      </c>
      <c r="E3893" s="228" t="s">
        <v>5581</v>
      </c>
      <c r="F3893" s="226" t="s">
        <v>5582</v>
      </c>
      <c r="G3893" s="226" t="s">
        <v>65</v>
      </c>
      <c r="H3893" s="226" t="s">
        <v>66</v>
      </c>
      <c r="I3893" s="229">
        <f t="shared" si="115"/>
        <v>0</v>
      </c>
      <c r="J3893" s="232"/>
      <c r="K3893" s="226" t="s">
        <v>13541</v>
      </c>
      <c r="L3893" s="226" t="s">
        <v>13542</v>
      </c>
      <c r="M3893" s="226" t="s">
        <v>8141</v>
      </c>
      <c r="N3893" s="226" t="s">
        <v>8156</v>
      </c>
      <c r="O3893" s="232">
        <v>44848.375</v>
      </c>
      <c r="P3893" s="232"/>
      <c r="Q3893" s="232"/>
      <c r="R3893" s="232"/>
      <c r="S3893" s="226" t="s">
        <v>8167</v>
      </c>
      <c r="T3893" s="229">
        <v>44848.375</v>
      </c>
      <c r="U3893" s="232"/>
      <c r="V3893" s="233"/>
      <c r="W3893" s="233"/>
      <c r="X3893" s="226"/>
      <c r="Y3893" s="229"/>
      <c r="Z3893" s="232">
        <v>44851</v>
      </c>
      <c r="AA3893" s="232"/>
      <c r="AB3893" s="232"/>
      <c r="AC3893" s="234"/>
      <c r="AD3893" s="232"/>
      <c r="AE3893" s="253" t="str">
        <f>IF($N3893=マイタスク!$U$5,"作業者","")&amp;IF($S3893=マイタスク!$U$5,"ピアレビュー","")&amp;IF($X3893=マイタスク!$U$5,"SVレビュー","")</f>
        <v/>
      </c>
      <c r="AF3893" s="252">
        <f t="shared" si="114"/>
        <v>14</v>
      </c>
      <c r="AG3893" s="9" t="s">
        <v>34</v>
      </c>
    </row>
    <row r="3894" spans="2:33">
      <c r="B3894" s="225">
        <v>3882</v>
      </c>
      <c r="C3894" s="226" t="s">
        <v>85</v>
      </c>
      <c r="D3894" s="227" t="s">
        <v>86</v>
      </c>
      <c r="E3894" s="228" t="s">
        <v>5583</v>
      </c>
      <c r="F3894" s="226" t="s">
        <v>5582</v>
      </c>
      <c r="G3894" s="226" t="s">
        <v>65</v>
      </c>
      <c r="H3894" s="226" t="s">
        <v>66</v>
      </c>
      <c r="I3894" s="229">
        <f t="shared" si="115"/>
        <v>0</v>
      </c>
      <c r="J3894" s="232"/>
      <c r="K3894" s="226" t="s">
        <v>13543</v>
      </c>
      <c r="L3894" s="226" t="s">
        <v>5582</v>
      </c>
      <c r="M3894" s="226" t="s">
        <v>8141</v>
      </c>
      <c r="N3894" s="226" t="s">
        <v>8216</v>
      </c>
      <c r="O3894" s="232">
        <v>45209.375</v>
      </c>
      <c r="P3894" s="232"/>
      <c r="Q3894" s="232"/>
      <c r="R3894" s="232"/>
      <c r="S3894" s="226" t="s">
        <v>8181</v>
      </c>
      <c r="T3894" s="229">
        <v>45210.375</v>
      </c>
      <c r="U3894" s="232"/>
      <c r="V3894" s="233"/>
      <c r="W3894" s="233"/>
      <c r="X3894" s="226" t="s">
        <v>8152</v>
      </c>
      <c r="Y3894" s="229">
        <v>45215.375</v>
      </c>
      <c r="Z3894" s="232">
        <v>45215.375</v>
      </c>
      <c r="AA3894" s="232"/>
      <c r="AB3894" s="232"/>
      <c r="AC3894" s="234"/>
      <c r="AD3894" s="232"/>
      <c r="AE3894" s="253" t="str">
        <f>IF($N3894=マイタスク!$U$5,"作業者","")&amp;IF($S3894=マイタスク!$U$5,"ピアレビュー","")&amp;IF($X3894=マイタスク!$U$5,"SVレビュー","")</f>
        <v/>
      </c>
      <c r="AF3894" s="252">
        <f t="shared" si="114"/>
        <v>277</v>
      </c>
      <c r="AG3894" s="9" t="s">
        <v>34</v>
      </c>
    </row>
    <row r="3895" spans="2:33">
      <c r="B3895" s="225">
        <v>3883</v>
      </c>
      <c r="C3895" s="226" t="s">
        <v>85</v>
      </c>
      <c r="D3895" s="227" t="s">
        <v>86</v>
      </c>
      <c r="E3895" s="228" t="s">
        <v>5583</v>
      </c>
      <c r="F3895" s="226" t="s">
        <v>5582</v>
      </c>
      <c r="G3895" s="226" t="s">
        <v>65</v>
      </c>
      <c r="H3895" s="226" t="s">
        <v>66</v>
      </c>
      <c r="I3895" s="229">
        <f t="shared" si="115"/>
        <v>0</v>
      </c>
      <c r="J3895" s="232"/>
      <c r="K3895" s="226" t="s">
        <v>13544</v>
      </c>
      <c r="L3895" s="226" t="s">
        <v>13545</v>
      </c>
      <c r="M3895" s="226" t="s">
        <v>8141</v>
      </c>
      <c r="N3895" s="226" t="s">
        <v>8216</v>
      </c>
      <c r="O3895" s="232">
        <v>45209.375</v>
      </c>
      <c r="P3895" s="232"/>
      <c r="Q3895" s="232"/>
      <c r="R3895" s="232"/>
      <c r="S3895" s="226" t="s">
        <v>8181</v>
      </c>
      <c r="T3895" s="229">
        <v>45210.375</v>
      </c>
      <c r="U3895" s="232"/>
      <c r="V3895" s="233"/>
      <c r="W3895" s="233"/>
      <c r="X3895" s="226" t="s">
        <v>8152</v>
      </c>
      <c r="Y3895" s="229">
        <v>45215.375</v>
      </c>
      <c r="Z3895" s="232">
        <v>45215.375</v>
      </c>
      <c r="AA3895" s="232"/>
      <c r="AB3895" s="232"/>
      <c r="AC3895" s="234"/>
      <c r="AD3895" s="232"/>
      <c r="AE3895" s="253" t="str">
        <f>IF($N3895=マイタスク!$U$5,"作業者","")&amp;IF($S3895=マイタスク!$U$5,"ピアレビュー","")&amp;IF($X3895=マイタスク!$U$5,"SVレビュー","")</f>
        <v/>
      </c>
      <c r="AF3895" s="252">
        <f t="shared" si="114"/>
        <v>277</v>
      </c>
      <c r="AG3895" s="9" t="s">
        <v>34</v>
      </c>
    </row>
    <row r="3896" spans="2:33">
      <c r="B3896" s="225">
        <v>3884</v>
      </c>
      <c r="C3896" s="226" t="s">
        <v>85</v>
      </c>
      <c r="D3896" s="227" t="s">
        <v>86</v>
      </c>
      <c r="E3896" s="228" t="s">
        <v>5584</v>
      </c>
      <c r="F3896" s="226" t="s">
        <v>5585</v>
      </c>
      <c r="G3896" s="226" t="s">
        <v>65</v>
      </c>
      <c r="H3896" s="226" t="s">
        <v>66</v>
      </c>
      <c r="I3896" s="229">
        <f t="shared" si="115"/>
        <v>0</v>
      </c>
      <c r="J3896" s="232"/>
      <c r="K3896" s="226" t="s">
        <v>13546</v>
      </c>
      <c r="L3896" s="226" t="s">
        <v>5585</v>
      </c>
      <c r="M3896" s="226" t="s">
        <v>8141</v>
      </c>
      <c r="N3896" s="226" t="s">
        <v>8188</v>
      </c>
      <c r="O3896" s="232">
        <v>45944</v>
      </c>
      <c r="P3896" s="232"/>
      <c r="Q3896" s="232"/>
      <c r="R3896" s="232"/>
      <c r="S3896" s="226" t="s">
        <v>8164</v>
      </c>
      <c r="T3896" s="229">
        <v>45947</v>
      </c>
      <c r="U3896" s="232"/>
      <c r="V3896" s="233"/>
      <c r="W3896" s="233"/>
      <c r="X3896" s="226" t="s">
        <v>8433</v>
      </c>
      <c r="Y3896" s="229">
        <v>45950</v>
      </c>
      <c r="Z3896" s="232">
        <v>45950</v>
      </c>
      <c r="AA3896" s="232"/>
      <c r="AB3896" s="232"/>
      <c r="AC3896" s="234"/>
      <c r="AD3896" s="232"/>
      <c r="AE3896" s="253" t="str">
        <f>IF($N3896=マイタスク!$U$5,"作業者","")&amp;IF($S3896=マイタスク!$U$5,"ピアレビュー","")&amp;IF($X3896=マイタスク!$U$5,"SVレビュー","")</f>
        <v/>
      </c>
      <c r="AF3896" s="252">
        <f t="shared" si="114"/>
        <v>875</v>
      </c>
      <c r="AG3896" s="9" t="s">
        <v>34</v>
      </c>
    </row>
    <row r="3897" spans="2:33">
      <c r="B3897" s="225">
        <v>3885</v>
      </c>
      <c r="C3897" s="226" t="s">
        <v>85</v>
      </c>
      <c r="D3897" s="227" t="s">
        <v>86</v>
      </c>
      <c r="E3897" s="228" t="s">
        <v>5584</v>
      </c>
      <c r="F3897" s="226" t="s">
        <v>5585</v>
      </c>
      <c r="G3897" s="226" t="s">
        <v>65</v>
      </c>
      <c r="H3897" s="226" t="s">
        <v>66</v>
      </c>
      <c r="I3897" s="229">
        <f t="shared" si="115"/>
        <v>0</v>
      </c>
      <c r="J3897" s="232"/>
      <c r="K3897" s="226" t="s">
        <v>13547</v>
      </c>
      <c r="L3897" s="226" t="s">
        <v>13548</v>
      </c>
      <c r="M3897" s="226" t="s">
        <v>8141</v>
      </c>
      <c r="N3897" s="226" t="s">
        <v>8230</v>
      </c>
      <c r="O3897" s="232">
        <v>45944</v>
      </c>
      <c r="P3897" s="232"/>
      <c r="Q3897" s="232"/>
      <c r="R3897" s="232"/>
      <c r="S3897" s="226" t="s">
        <v>8208</v>
      </c>
      <c r="T3897" s="229">
        <v>45947</v>
      </c>
      <c r="U3897" s="232"/>
      <c r="V3897" s="233"/>
      <c r="W3897" s="233"/>
      <c r="X3897" s="226"/>
      <c r="Y3897" s="229"/>
      <c r="Z3897" s="232">
        <v>45947</v>
      </c>
      <c r="AA3897" s="232"/>
      <c r="AB3897" s="232"/>
      <c r="AC3897" s="234"/>
      <c r="AD3897" s="232"/>
      <c r="AE3897" s="253" t="str">
        <f>IF($N3897=マイタスク!$U$5,"作業者","")&amp;IF($S3897=マイタスク!$U$5,"ピアレビュー","")&amp;IF($X3897=マイタスク!$U$5,"SVレビュー","")</f>
        <v/>
      </c>
      <c r="AF3897" s="252">
        <f t="shared" si="114"/>
        <v>875</v>
      </c>
      <c r="AG3897" s="9" t="s">
        <v>34</v>
      </c>
    </row>
    <row r="3898" spans="2:33">
      <c r="B3898" s="225">
        <v>3886</v>
      </c>
      <c r="C3898" s="226" t="s">
        <v>85</v>
      </c>
      <c r="D3898" s="227" t="s">
        <v>86</v>
      </c>
      <c r="E3898" s="228" t="s">
        <v>5584</v>
      </c>
      <c r="F3898" s="226" t="s">
        <v>5585</v>
      </c>
      <c r="G3898" s="226" t="s">
        <v>65</v>
      </c>
      <c r="H3898" s="226" t="s">
        <v>66</v>
      </c>
      <c r="I3898" s="229">
        <f t="shared" si="115"/>
        <v>0</v>
      </c>
      <c r="J3898" s="232"/>
      <c r="K3898" s="226" t="s">
        <v>13549</v>
      </c>
      <c r="L3898" s="226" t="s">
        <v>13550</v>
      </c>
      <c r="M3898" s="226" t="s">
        <v>8141</v>
      </c>
      <c r="N3898" s="226" t="s">
        <v>8164</v>
      </c>
      <c r="O3898" s="232">
        <v>45944</v>
      </c>
      <c r="P3898" s="232"/>
      <c r="Q3898" s="232"/>
      <c r="R3898" s="232"/>
      <c r="S3898" s="226" t="s">
        <v>8188</v>
      </c>
      <c r="T3898" s="229">
        <v>45947</v>
      </c>
      <c r="U3898" s="232"/>
      <c r="V3898" s="233"/>
      <c r="W3898" s="233"/>
      <c r="X3898" s="226"/>
      <c r="Y3898" s="229"/>
      <c r="Z3898" s="232">
        <v>45947</v>
      </c>
      <c r="AA3898" s="232"/>
      <c r="AB3898" s="232"/>
      <c r="AC3898" s="234"/>
      <c r="AD3898" s="232"/>
      <c r="AE3898" s="253" t="str">
        <f>IF($N3898=マイタスク!$U$5,"作業者","")&amp;IF($S3898=マイタスク!$U$5,"ピアレビュー","")&amp;IF($X3898=マイタスク!$U$5,"SVレビュー","")</f>
        <v/>
      </c>
      <c r="AF3898" s="252">
        <f t="shared" si="114"/>
        <v>875</v>
      </c>
      <c r="AG3898" s="9" t="s">
        <v>34</v>
      </c>
    </row>
    <row r="3899" spans="2:33">
      <c r="B3899" s="225">
        <v>3887</v>
      </c>
      <c r="C3899" s="226" t="s">
        <v>85</v>
      </c>
      <c r="D3899" s="227" t="s">
        <v>86</v>
      </c>
      <c r="E3899" s="228" t="s">
        <v>5584</v>
      </c>
      <c r="F3899" s="226" t="s">
        <v>5585</v>
      </c>
      <c r="G3899" s="226" t="s">
        <v>65</v>
      </c>
      <c r="H3899" s="226" t="s">
        <v>66</v>
      </c>
      <c r="I3899" s="229">
        <f t="shared" si="115"/>
        <v>0</v>
      </c>
      <c r="J3899" s="232"/>
      <c r="K3899" s="226" t="s">
        <v>13551</v>
      </c>
      <c r="L3899" s="226" t="s">
        <v>13552</v>
      </c>
      <c r="M3899" s="226" t="s">
        <v>8141</v>
      </c>
      <c r="N3899" s="226" t="s">
        <v>8208</v>
      </c>
      <c r="O3899" s="232">
        <v>45944</v>
      </c>
      <c r="P3899" s="232"/>
      <c r="Q3899" s="232"/>
      <c r="R3899" s="232"/>
      <c r="S3899" s="226" t="s">
        <v>8230</v>
      </c>
      <c r="T3899" s="229">
        <v>45947</v>
      </c>
      <c r="U3899" s="232"/>
      <c r="V3899" s="233"/>
      <c r="W3899" s="233"/>
      <c r="X3899" s="226"/>
      <c r="Y3899" s="229"/>
      <c r="Z3899" s="232">
        <v>45947</v>
      </c>
      <c r="AA3899" s="232"/>
      <c r="AB3899" s="232"/>
      <c r="AC3899" s="234"/>
      <c r="AD3899" s="232"/>
      <c r="AE3899" s="253" t="str">
        <f>IF($N3899=マイタスク!$U$5,"作業者","")&amp;IF($S3899=マイタスク!$U$5,"ピアレビュー","")&amp;IF($X3899=マイタスク!$U$5,"SVレビュー","")</f>
        <v/>
      </c>
      <c r="AF3899" s="252">
        <f t="shared" si="114"/>
        <v>875</v>
      </c>
      <c r="AG3899" s="9" t="s">
        <v>34</v>
      </c>
    </row>
    <row r="3900" spans="2:33">
      <c r="B3900" s="225">
        <v>3888</v>
      </c>
      <c r="C3900" s="226" t="s">
        <v>85</v>
      </c>
      <c r="D3900" s="227" t="s">
        <v>86</v>
      </c>
      <c r="E3900" s="228" t="s">
        <v>5586</v>
      </c>
      <c r="F3900" s="226" t="s">
        <v>5587</v>
      </c>
      <c r="G3900" s="226" t="s">
        <v>65</v>
      </c>
      <c r="H3900" s="226" t="s">
        <v>66</v>
      </c>
      <c r="I3900" s="229">
        <f t="shared" si="115"/>
        <v>0</v>
      </c>
      <c r="J3900" s="232"/>
      <c r="K3900" s="226" t="s">
        <v>13553</v>
      </c>
      <c r="L3900" s="226" t="s">
        <v>5587</v>
      </c>
      <c r="M3900" s="226" t="s">
        <v>8141</v>
      </c>
      <c r="N3900" s="226" t="s">
        <v>8181</v>
      </c>
      <c r="O3900" s="232">
        <v>45576</v>
      </c>
      <c r="P3900" s="232"/>
      <c r="Q3900" s="232"/>
      <c r="R3900" s="232"/>
      <c r="S3900" s="226" t="s">
        <v>8527</v>
      </c>
      <c r="T3900" s="229">
        <v>45580</v>
      </c>
      <c r="U3900" s="232"/>
      <c r="V3900" s="233"/>
      <c r="W3900" s="233"/>
      <c r="X3900" s="226"/>
      <c r="Y3900" s="229"/>
      <c r="Z3900" s="232">
        <v>45583</v>
      </c>
      <c r="AA3900" s="232"/>
      <c r="AB3900" s="232"/>
      <c r="AC3900" s="234"/>
      <c r="AD3900" s="232"/>
      <c r="AE3900" s="253" t="str">
        <f>IF($N3900=マイタスク!$U$5,"作業者","")&amp;IF($S3900=マイタスク!$U$5,"ピアレビュー","")&amp;IF($X3900=マイタスク!$U$5,"SVレビュー","")</f>
        <v/>
      </c>
      <c r="AF3900" s="252">
        <f t="shared" si="114"/>
        <v>621</v>
      </c>
      <c r="AG3900" s="9" t="s">
        <v>34</v>
      </c>
    </row>
    <row r="3901" spans="2:33">
      <c r="B3901" s="225">
        <v>3889</v>
      </c>
      <c r="C3901" s="226" t="s">
        <v>85</v>
      </c>
      <c r="D3901" s="227" t="s">
        <v>86</v>
      </c>
      <c r="E3901" s="228" t="s">
        <v>5588</v>
      </c>
      <c r="F3901" s="226" t="s">
        <v>5589</v>
      </c>
      <c r="G3901" s="226" t="s">
        <v>65</v>
      </c>
      <c r="H3901" s="226" t="s">
        <v>66</v>
      </c>
      <c r="I3901" s="229">
        <f t="shared" si="115"/>
        <v>0</v>
      </c>
      <c r="J3901" s="232"/>
      <c r="K3901" s="226" t="s">
        <v>13554</v>
      </c>
      <c r="L3901" s="226" t="s">
        <v>5589</v>
      </c>
      <c r="M3901" s="226" t="s">
        <v>8141</v>
      </c>
      <c r="N3901" s="226" t="s">
        <v>8433</v>
      </c>
      <c r="O3901" s="232">
        <v>45576</v>
      </c>
      <c r="P3901" s="232"/>
      <c r="Q3901" s="232"/>
      <c r="R3901" s="232"/>
      <c r="S3901" s="226" t="s">
        <v>8164</v>
      </c>
      <c r="T3901" s="229">
        <v>45576</v>
      </c>
      <c r="U3901" s="232"/>
      <c r="V3901" s="233"/>
      <c r="W3901" s="233"/>
      <c r="X3901" s="226" t="s">
        <v>8152</v>
      </c>
      <c r="Y3901" s="229">
        <v>45576</v>
      </c>
      <c r="Z3901" s="232">
        <v>45576</v>
      </c>
      <c r="AA3901" s="232"/>
      <c r="AB3901" s="232"/>
      <c r="AC3901" s="234"/>
      <c r="AD3901" s="232"/>
      <c r="AE3901" s="253" t="str">
        <f>IF($N3901=マイタスク!$U$5,"作業者","")&amp;IF($S3901=マイタスク!$U$5,"ピアレビュー","")&amp;IF($X3901=マイタスク!$U$5,"SVレビュー","")</f>
        <v/>
      </c>
      <c r="AF3901" s="252">
        <f t="shared" si="114"/>
        <v>620</v>
      </c>
      <c r="AG3901" s="9" t="s">
        <v>34</v>
      </c>
    </row>
    <row r="3902" spans="2:33">
      <c r="B3902" s="225">
        <v>3890</v>
      </c>
      <c r="C3902" s="226" t="s">
        <v>85</v>
      </c>
      <c r="D3902" s="227" t="s">
        <v>86</v>
      </c>
      <c r="E3902" s="228" t="s">
        <v>5588</v>
      </c>
      <c r="F3902" s="226" t="s">
        <v>5589</v>
      </c>
      <c r="G3902" s="226" t="s">
        <v>65</v>
      </c>
      <c r="H3902" s="226" t="s">
        <v>66</v>
      </c>
      <c r="I3902" s="229">
        <f t="shared" si="115"/>
        <v>0</v>
      </c>
      <c r="J3902" s="232"/>
      <c r="K3902" s="226" t="s">
        <v>13555</v>
      </c>
      <c r="L3902" s="226" t="s">
        <v>13556</v>
      </c>
      <c r="M3902" s="226" t="s">
        <v>8141</v>
      </c>
      <c r="N3902" s="226" t="s">
        <v>8433</v>
      </c>
      <c r="O3902" s="232">
        <v>45576</v>
      </c>
      <c r="P3902" s="232"/>
      <c r="Q3902" s="232"/>
      <c r="R3902" s="232"/>
      <c r="S3902" s="226" t="s">
        <v>8164</v>
      </c>
      <c r="T3902" s="229">
        <v>45576</v>
      </c>
      <c r="U3902" s="232"/>
      <c r="V3902" s="233"/>
      <c r="W3902" s="233"/>
      <c r="X3902" s="226" t="s">
        <v>8152</v>
      </c>
      <c r="Y3902" s="229">
        <v>45576</v>
      </c>
      <c r="Z3902" s="232">
        <v>45576</v>
      </c>
      <c r="AA3902" s="232"/>
      <c r="AB3902" s="232"/>
      <c r="AC3902" s="234"/>
      <c r="AD3902" s="232"/>
      <c r="AE3902" s="253" t="str">
        <f>IF($N3902=マイタスク!$U$5,"作業者","")&amp;IF($S3902=マイタスク!$U$5,"ピアレビュー","")&amp;IF($X3902=マイタスク!$U$5,"SVレビュー","")</f>
        <v/>
      </c>
      <c r="AF3902" s="252">
        <f t="shared" si="114"/>
        <v>620</v>
      </c>
      <c r="AG3902" s="9" t="s">
        <v>34</v>
      </c>
    </row>
    <row r="3903" spans="2:33">
      <c r="B3903" s="225">
        <v>3891</v>
      </c>
      <c r="C3903" s="226" t="s">
        <v>85</v>
      </c>
      <c r="D3903" s="227" t="s">
        <v>86</v>
      </c>
      <c r="E3903" s="228" t="s">
        <v>5590</v>
      </c>
      <c r="F3903" s="226" t="s">
        <v>5591</v>
      </c>
      <c r="G3903" s="226" t="s">
        <v>65</v>
      </c>
      <c r="H3903" s="226" t="s">
        <v>66</v>
      </c>
      <c r="I3903" s="229">
        <f t="shared" si="115"/>
        <v>0</v>
      </c>
      <c r="J3903" s="232"/>
      <c r="K3903" s="226" t="s">
        <v>13557</v>
      </c>
      <c r="L3903" s="226" t="s">
        <v>5591</v>
      </c>
      <c r="M3903" s="226" t="s">
        <v>8141</v>
      </c>
      <c r="N3903" s="226" t="s">
        <v>8181</v>
      </c>
      <c r="O3903" s="232">
        <v>45215.375</v>
      </c>
      <c r="P3903" s="232"/>
      <c r="Q3903" s="232"/>
      <c r="R3903" s="232"/>
      <c r="S3903" s="226" t="s">
        <v>8230</v>
      </c>
      <c r="T3903" s="229">
        <v>45217.375</v>
      </c>
      <c r="U3903" s="232"/>
      <c r="V3903" s="233"/>
      <c r="W3903" s="233"/>
      <c r="X3903" s="226" t="s">
        <v>8152</v>
      </c>
      <c r="Y3903" s="229">
        <v>45219.375</v>
      </c>
      <c r="Z3903" s="232">
        <v>45219.375</v>
      </c>
      <c r="AA3903" s="232"/>
      <c r="AB3903" s="232"/>
      <c r="AC3903" s="234"/>
      <c r="AD3903" s="232"/>
      <c r="AE3903" s="253" t="str">
        <f>IF($N3903=マイタスク!$U$5,"作業者","")&amp;IF($S3903=マイタスク!$U$5,"ピアレビュー","")&amp;IF($X3903=マイタスク!$U$5,"SVレビュー","")</f>
        <v/>
      </c>
      <c r="AF3903" s="252">
        <f t="shared" si="114"/>
        <v>284</v>
      </c>
      <c r="AG3903" s="9" t="s">
        <v>34</v>
      </c>
    </row>
    <row r="3904" spans="2:33">
      <c r="B3904" s="225">
        <v>3892</v>
      </c>
      <c r="C3904" s="226" t="s">
        <v>85</v>
      </c>
      <c r="D3904" s="227" t="s">
        <v>86</v>
      </c>
      <c r="E3904" s="228" t="s">
        <v>5592</v>
      </c>
      <c r="F3904" s="226" t="s">
        <v>5593</v>
      </c>
      <c r="G3904" s="226" t="s">
        <v>65</v>
      </c>
      <c r="H3904" s="226" t="s">
        <v>66</v>
      </c>
      <c r="I3904" s="229">
        <f t="shared" si="115"/>
        <v>0</v>
      </c>
      <c r="J3904" s="232"/>
      <c r="K3904" s="226" t="s">
        <v>13558</v>
      </c>
      <c r="L3904" s="226" t="s">
        <v>5593</v>
      </c>
      <c r="M3904" s="226" t="s">
        <v>8141</v>
      </c>
      <c r="N3904" s="226" t="s">
        <v>8230</v>
      </c>
      <c r="O3904" s="232">
        <v>45215.375</v>
      </c>
      <c r="P3904" s="232"/>
      <c r="Q3904" s="232"/>
      <c r="R3904" s="232"/>
      <c r="S3904" s="226" t="s">
        <v>8164</v>
      </c>
      <c r="T3904" s="229">
        <v>45217.375</v>
      </c>
      <c r="U3904" s="232"/>
      <c r="V3904" s="233"/>
      <c r="W3904" s="233"/>
      <c r="X3904" s="226" t="s">
        <v>8152</v>
      </c>
      <c r="Y3904" s="229">
        <v>45219.375</v>
      </c>
      <c r="Z3904" s="232">
        <v>45219.375</v>
      </c>
      <c r="AA3904" s="232"/>
      <c r="AB3904" s="232"/>
      <c r="AC3904" s="234"/>
      <c r="AD3904" s="232"/>
      <c r="AE3904" s="253" t="str">
        <f>IF($N3904=マイタスク!$U$5,"作業者","")&amp;IF($S3904=マイタスク!$U$5,"ピアレビュー","")&amp;IF($X3904=マイタスク!$U$5,"SVレビュー","")</f>
        <v/>
      </c>
      <c r="AF3904" s="252">
        <f t="shared" si="114"/>
        <v>283</v>
      </c>
      <c r="AG3904" s="9" t="s">
        <v>34</v>
      </c>
    </row>
    <row r="3905" spans="2:33">
      <c r="B3905" s="225">
        <v>3893</v>
      </c>
      <c r="C3905" s="226" t="s">
        <v>85</v>
      </c>
      <c r="D3905" s="227" t="s">
        <v>86</v>
      </c>
      <c r="E3905" s="228" t="s">
        <v>5592</v>
      </c>
      <c r="F3905" s="226" t="s">
        <v>5593</v>
      </c>
      <c r="G3905" s="226" t="s">
        <v>65</v>
      </c>
      <c r="H3905" s="226" t="s">
        <v>66</v>
      </c>
      <c r="I3905" s="229">
        <f t="shared" si="115"/>
        <v>0</v>
      </c>
      <c r="J3905" s="232"/>
      <c r="K3905" s="226" t="s">
        <v>13559</v>
      </c>
      <c r="L3905" s="226" t="s">
        <v>13560</v>
      </c>
      <c r="M3905" s="226" t="s">
        <v>8141</v>
      </c>
      <c r="N3905" s="226" t="s">
        <v>8230</v>
      </c>
      <c r="O3905" s="232">
        <v>45215.375</v>
      </c>
      <c r="P3905" s="232"/>
      <c r="Q3905" s="232"/>
      <c r="R3905" s="232"/>
      <c r="S3905" s="226" t="s">
        <v>8164</v>
      </c>
      <c r="T3905" s="229">
        <v>45217.375</v>
      </c>
      <c r="U3905" s="232"/>
      <c r="V3905" s="233"/>
      <c r="W3905" s="233"/>
      <c r="X3905" s="226" t="s">
        <v>8152</v>
      </c>
      <c r="Y3905" s="229">
        <v>45219.375</v>
      </c>
      <c r="Z3905" s="232">
        <v>45219.375</v>
      </c>
      <c r="AA3905" s="232"/>
      <c r="AB3905" s="232"/>
      <c r="AC3905" s="234"/>
      <c r="AD3905" s="232"/>
      <c r="AE3905" s="253" t="str">
        <f>IF($N3905=マイタスク!$U$5,"作業者","")&amp;IF($S3905=マイタスク!$U$5,"ピアレビュー","")&amp;IF($X3905=マイタスク!$U$5,"SVレビュー","")</f>
        <v/>
      </c>
      <c r="AF3905" s="252">
        <f t="shared" si="114"/>
        <v>283</v>
      </c>
      <c r="AG3905" s="9" t="s">
        <v>34</v>
      </c>
    </row>
    <row r="3906" spans="2:33">
      <c r="B3906" s="225">
        <v>3894</v>
      </c>
      <c r="C3906" s="226" t="s">
        <v>85</v>
      </c>
      <c r="D3906" s="227" t="s">
        <v>86</v>
      </c>
      <c r="E3906" s="228" t="s">
        <v>5594</v>
      </c>
      <c r="F3906" s="226" t="s">
        <v>5595</v>
      </c>
      <c r="G3906" s="226" t="s">
        <v>65</v>
      </c>
      <c r="H3906" s="226" t="s">
        <v>66</v>
      </c>
      <c r="I3906" s="229">
        <f t="shared" si="115"/>
        <v>0</v>
      </c>
      <c r="J3906" s="232"/>
      <c r="K3906" s="226" t="s">
        <v>13561</v>
      </c>
      <c r="L3906" s="226" t="s">
        <v>13562</v>
      </c>
      <c r="M3906" s="226" t="s">
        <v>8141</v>
      </c>
      <c r="N3906" s="226" t="s">
        <v>8181</v>
      </c>
      <c r="O3906" s="232">
        <v>44851.375</v>
      </c>
      <c r="P3906" s="232"/>
      <c r="Q3906" s="232"/>
      <c r="R3906" s="232"/>
      <c r="S3906" s="226" t="s">
        <v>8230</v>
      </c>
      <c r="T3906" s="229">
        <v>44853.375</v>
      </c>
      <c r="U3906" s="232"/>
      <c r="V3906" s="233"/>
      <c r="W3906" s="233"/>
      <c r="X3906" s="226"/>
      <c r="Y3906" s="229"/>
      <c r="Z3906" s="232">
        <v>44853.375</v>
      </c>
      <c r="AA3906" s="232"/>
      <c r="AB3906" s="232"/>
      <c r="AC3906" s="234"/>
      <c r="AD3906" s="232"/>
      <c r="AE3906" s="253" t="str">
        <f>IF($N3906=マイタスク!$U$5,"作業者","")&amp;IF($S3906=マイタスク!$U$5,"ピアレビュー","")&amp;IF($X3906=マイタスク!$U$5,"SVレビュー","")</f>
        <v/>
      </c>
      <c r="AF3906" s="252">
        <f t="shared" si="114"/>
        <v>18</v>
      </c>
      <c r="AG3906" s="9" t="s">
        <v>34</v>
      </c>
    </row>
    <row r="3907" spans="2:33">
      <c r="B3907" s="225">
        <v>3895</v>
      </c>
      <c r="C3907" s="226" t="s">
        <v>85</v>
      </c>
      <c r="D3907" s="227" t="s">
        <v>86</v>
      </c>
      <c r="E3907" s="228" t="s">
        <v>5594</v>
      </c>
      <c r="F3907" s="226" t="s">
        <v>5595</v>
      </c>
      <c r="G3907" s="226" t="s">
        <v>65</v>
      </c>
      <c r="H3907" s="226" t="s">
        <v>66</v>
      </c>
      <c r="I3907" s="229">
        <f t="shared" si="115"/>
        <v>0</v>
      </c>
      <c r="J3907" s="232"/>
      <c r="K3907" s="226" t="s">
        <v>13563</v>
      </c>
      <c r="L3907" s="226" t="s">
        <v>13564</v>
      </c>
      <c r="M3907" s="226" t="s">
        <v>8141</v>
      </c>
      <c r="N3907" s="226" t="s">
        <v>8181</v>
      </c>
      <c r="O3907" s="232">
        <v>44854.375</v>
      </c>
      <c r="P3907" s="232"/>
      <c r="Q3907" s="232"/>
      <c r="R3907" s="232"/>
      <c r="S3907" s="226" t="s">
        <v>8230</v>
      </c>
      <c r="T3907" s="229">
        <v>44855.375</v>
      </c>
      <c r="U3907" s="232"/>
      <c r="V3907" s="233"/>
      <c r="W3907" s="233"/>
      <c r="X3907" s="226"/>
      <c r="Y3907" s="229"/>
      <c r="Z3907" s="232">
        <v>44855.375</v>
      </c>
      <c r="AA3907" s="232"/>
      <c r="AB3907" s="232"/>
      <c r="AC3907" s="234"/>
      <c r="AD3907" s="232"/>
      <c r="AE3907" s="253" t="str">
        <f>IF($N3907=マイタスク!$U$5,"作業者","")&amp;IF($S3907=マイタスク!$U$5,"ピアレビュー","")&amp;IF($X3907=マイタスク!$U$5,"SVレビュー","")</f>
        <v/>
      </c>
      <c r="AF3907" s="252">
        <f t="shared" si="114"/>
        <v>18</v>
      </c>
      <c r="AG3907" s="9" t="s">
        <v>34</v>
      </c>
    </row>
    <row r="3908" spans="2:33">
      <c r="B3908" s="225">
        <v>3896</v>
      </c>
      <c r="C3908" s="226" t="s">
        <v>85</v>
      </c>
      <c r="D3908" s="227" t="s">
        <v>86</v>
      </c>
      <c r="E3908" s="228" t="s">
        <v>5596</v>
      </c>
      <c r="F3908" s="226" t="s">
        <v>5597</v>
      </c>
      <c r="G3908" s="226" t="s">
        <v>65</v>
      </c>
      <c r="H3908" s="226" t="s">
        <v>66</v>
      </c>
      <c r="I3908" s="229">
        <f t="shared" si="115"/>
        <v>0</v>
      </c>
      <c r="J3908" s="232"/>
      <c r="K3908" s="226" t="s">
        <v>13565</v>
      </c>
      <c r="L3908" s="226" t="s">
        <v>5597</v>
      </c>
      <c r="M3908" s="226" t="s">
        <v>8141</v>
      </c>
      <c r="N3908" s="226" t="s">
        <v>8164</v>
      </c>
      <c r="O3908" s="232">
        <v>44852.375</v>
      </c>
      <c r="P3908" s="232"/>
      <c r="Q3908" s="232"/>
      <c r="R3908" s="232"/>
      <c r="S3908" s="226" t="s">
        <v>8230</v>
      </c>
      <c r="T3908" s="229">
        <v>44855.375</v>
      </c>
      <c r="U3908" s="232"/>
      <c r="V3908" s="233"/>
      <c r="W3908" s="233"/>
      <c r="X3908" s="226"/>
      <c r="Y3908" s="229"/>
      <c r="Z3908" s="232">
        <v>44855.375</v>
      </c>
      <c r="AA3908" s="232"/>
      <c r="AB3908" s="232"/>
      <c r="AC3908" s="234"/>
      <c r="AD3908" s="232"/>
      <c r="AE3908" s="253" t="str">
        <f>IF($N3908=マイタスク!$U$5,"作業者","")&amp;IF($S3908=マイタスク!$U$5,"ピアレビュー","")&amp;IF($X3908=マイタスク!$U$5,"SVレビュー","")</f>
        <v/>
      </c>
      <c r="AF3908" s="252">
        <f t="shared" si="114"/>
        <v>20</v>
      </c>
      <c r="AG3908" s="9" t="s">
        <v>34</v>
      </c>
    </row>
    <row r="3909" spans="2:33">
      <c r="B3909" s="225">
        <v>3897</v>
      </c>
      <c r="C3909" s="226" t="s">
        <v>85</v>
      </c>
      <c r="D3909" s="227" t="s">
        <v>86</v>
      </c>
      <c r="E3909" s="228" t="s">
        <v>5598</v>
      </c>
      <c r="F3909" s="226" t="s">
        <v>5599</v>
      </c>
      <c r="G3909" s="226" t="s">
        <v>65</v>
      </c>
      <c r="H3909" s="226" t="s">
        <v>66</v>
      </c>
      <c r="I3909" s="229">
        <f t="shared" si="115"/>
        <v>0</v>
      </c>
      <c r="J3909" s="232"/>
      <c r="K3909" s="226" t="s">
        <v>13566</v>
      </c>
      <c r="L3909" s="226" t="s">
        <v>13567</v>
      </c>
      <c r="M3909" s="226" t="s">
        <v>8141</v>
      </c>
      <c r="N3909" s="226" t="s">
        <v>8163</v>
      </c>
      <c r="O3909" s="232">
        <v>44851.375</v>
      </c>
      <c r="P3909" s="232"/>
      <c r="Q3909" s="232"/>
      <c r="R3909" s="232"/>
      <c r="S3909" s="226" t="s">
        <v>8164</v>
      </c>
      <c r="T3909" s="229">
        <v>44853.375</v>
      </c>
      <c r="U3909" s="232"/>
      <c r="V3909" s="233"/>
      <c r="W3909" s="233"/>
      <c r="X3909" s="226"/>
      <c r="Y3909" s="229"/>
      <c r="Z3909" s="232">
        <v>44853.375</v>
      </c>
      <c r="AA3909" s="232"/>
      <c r="AB3909" s="232"/>
      <c r="AC3909" s="234"/>
      <c r="AD3909" s="232"/>
      <c r="AE3909" s="253" t="str">
        <f>IF($N3909=マイタスク!$U$5,"作業者","")&amp;IF($S3909=マイタスク!$U$5,"ピアレビュー","")&amp;IF($X3909=マイタスク!$U$5,"SVレビュー","")</f>
        <v/>
      </c>
      <c r="AF3909" s="252">
        <f t="shared" si="114"/>
        <v>17</v>
      </c>
      <c r="AG3909" s="9" t="s">
        <v>34</v>
      </c>
    </row>
    <row r="3910" spans="2:33">
      <c r="B3910" s="225">
        <v>3898</v>
      </c>
      <c r="C3910" s="226" t="s">
        <v>85</v>
      </c>
      <c r="D3910" s="227" t="s">
        <v>86</v>
      </c>
      <c r="E3910" s="228" t="s">
        <v>5598</v>
      </c>
      <c r="F3910" s="226" t="s">
        <v>5599</v>
      </c>
      <c r="G3910" s="226" t="s">
        <v>65</v>
      </c>
      <c r="H3910" s="226" t="s">
        <v>66</v>
      </c>
      <c r="I3910" s="229">
        <f t="shared" si="115"/>
        <v>0</v>
      </c>
      <c r="J3910" s="232"/>
      <c r="K3910" s="226" t="s">
        <v>13568</v>
      </c>
      <c r="L3910" s="226" t="s">
        <v>13569</v>
      </c>
      <c r="M3910" s="226" t="s">
        <v>8141</v>
      </c>
      <c r="N3910" s="226" t="s">
        <v>8163</v>
      </c>
      <c r="O3910" s="232">
        <v>44854.375</v>
      </c>
      <c r="P3910" s="232"/>
      <c r="Q3910" s="232"/>
      <c r="R3910" s="232"/>
      <c r="S3910" s="226" t="s">
        <v>8164</v>
      </c>
      <c r="T3910" s="229">
        <v>44855.375</v>
      </c>
      <c r="U3910" s="232"/>
      <c r="V3910" s="233"/>
      <c r="W3910" s="233"/>
      <c r="X3910" s="226" t="s">
        <v>8165</v>
      </c>
      <c r="Y3910" s="229">
        <v>44855.375</v>
      </c>
      <c r="Z3910" s="232">
        <v>44855.375</v>
      </c>
      <c r="AA3910" s="232"/>
      <c r="AB3910" s="232"/>
      <c r="AC3910" s="234"/>
      <c r="AD3910" s="232"/>
      <c r="AE3910" s="253" t="str">
        <f>IF($N3910=マイタスク!$U$5,"作業者","")&amp;IF($S3910=マイタスク!$U$5,"ピアレビュー","")&amp;IF($X3910=マイタスク!$U$5,"SVレビュー","")</f>
        <v/>
      </c>
      <c r="AF3910" s="252">
        <f t="shared" si="114"/>
        <v>17</v>
      </c>
      <c r="AG3910" s="9" t="s">
        <v>34</v>
      </c>
    </row>
    <row r="3911" spans="2:33">
      <c r="B3911" s="225">
        <v>3899</v>
      </c>
      <c r="C3911" s="226" t="s">
        <v>85</v>
      </c>
      <c r="D3911" s="227" t="s">
        <v>86</v>
      </c>
      <c r="E3911" s="228" t="s">
        <v>5598</v>
      </c>
      <c r="F3911" s="226" t="s">
        <v>5599</v>
      </c>
      <c r="G3911" s="226" t="s">
        <v>65</v>
      </c>
      <c r="H3911" s="226" t="s">
        <v>66</v>
      </c>
      <c r="I3911" s="229">
        <f t="shared" si="115"/>
        <v>0</v>
      </c>
      <c r="J3911" s="232"/>
      <c r="K3911" s="226" t="s">
        <v>13570</v>
      </c>
      <c r="L3911" s="226" t="s">
        <v>13571</v>
      </c>
      <c r="M3911" s="226" t="s">
        <v>8141</v>
      </c>
      <c r="N3911" s="226" t="s">
        <v>8163</v>
      </c>
      <c r="O3911" s="232">
        <v>44855.375</v>
      </c>
      <c r="P3911" s="232"/>
      <c r="Q3911" s="232"/>
      <c r="R3911" s="232"/>
      <c r="S3911" s="226" t="s">
        <v>8164</v>
      </c>
      <c r="T3911" s="229">
        <v>44855.375</v>
      </c>
      <c r="U3911" s="232"/>
      <c r="V3911" s="233"/>
      <c r="W3911" s="233"/>
      <c r="X3911" s="226" t="s">
        <v>8165</v>
      </c>
      <c r="Y3911" s="229">
        <v>44855.375</v>
      </c>
      <c r="Z3911" s="232">
        <v>44858.375</v>
      </c>
      <c r="AA3911" s="232"/>
      <c r="AB3911" s="232"/>
      <c r="AC3911" s="234"/>
      <c r="AD3911" s="232"/>
      <c r="AE3911" s="253" t="str">
        <f>IF($N3911=マイタスク!$U$5,"作業者","")&amp;IF($S3911=マイタスク!$U$5,"ピアレビュー","")&amp;IF($X3911=マイタスク!$U$5,"SVレビュー","")</f>
        <v/>
      </c>
      <c r="AF3911" s="252">
        <f t="shared" si="114"/>
        <v>17</v>
      </c>
      <c r="AG3911" s="9" t="s">
        <v>34</v>
      </c>
    </row>
    <row r="3912" spans="2:33">
      <c r="B3912" s="225">
        <v>3900</v>
      </c>
      <c r="C3912" s="226" t="s">
        <v>85</v>
      </c>
      <c r="D3912" s="227" t="s">
        <v>86</v>
      </c>
      <c r="E3912" s="228" t="s">
        <v>5600</v>
      </c>
      <c r="F3912" s="226" t="s">
        <v>5601</v>
      </c>
      <c r="G3912" s="226" t="s">
        <v>65</v>
      </c>
      <c r="H3912" s="226" t="s">
        <v>66</v>
      </c>
      <c r="I3912" s="229">
        <f t="shared" si="115"/>
        <v>0</v>
      </c>
      <c r="J3912" s="232"/>
      <c r="K3912" s="226" t="s">
        <v>13572</v>
      </c>
      <c r="L3912" s="226" t="s">
        <v>5601</v>
      </c>
      <c r="M3912" s="226" t="s">
        <v>8141</v>
      </c>
      <c r="N3912" s="226" t="s">
        <v>8230</v>
      </c>
      <c r="O3912" s="232">
        <v>45950</v>
      </c>
      <c r="P3912" s="232"/>
      <c r="Q3912" s="232"/>
      <c r="R3912" s="232"/>
      <c r="S3912" s="226" t="s">
        <v>8208</v>
      </c>
      <c r="T3912" s="229">
        <v>45954</v>
      </c>
      <c r="U3912" s="232"/>
      <c r="V3912" s="233"/>
      <c r="W3912" s="233"/>
      <c r="X3912" s="226" t="s">
        <v>8433</v>
      </c>
      <c r="Y3912" s="229">
        <v>45957</v>
      </c>
      <c r="Z3912" s="232">
        <v>45957</v>
      </c>
      <c r="AA3912" s="232"/>
      <c r="AB3912" s="232"/>
      <c r="AC3912" s="234"/>
      <c r="AD3912" s="232"/>
      <c r="AE3912" s="253" t="str">
        <f>IF($N3912=マイタスク!$U$5,"作業者","")&amp;IF($S3912=マイタスク!$U$5,"ピアレビュー","")&amp;IF($X3912=マイタスク!$U$5,"SVレビュー","")</f>
        <v/>
      </c>
      <c r="AF3912" s="252">
        <f t="shared" si="114"/>
        <v>876</v>
      </c>
      <c r="AG3912" s="9" t="s">
        <v>34</v>
      </c>
    </row>
    <row r="3913" spans="2:33">
      <c r="B3913" s="225">
        <v>3901</v>
      </c>
      <c r="C3913" s="226" t="s">
        <v>85</v>
      </c>
      <c r="D3913" s="227" t="s">
        <v>86</v>
      </c>
      <c r="E3913" s="228" t="s">
        <v>5600</v>
      </c>
      <c r="F3913" s="226" t="s">
        <v>5601</v>
      </c>
      <c r="G3913" s="226" t="s">
        <v>65</v>
      </c>
      <c r="H3913" s="226" t="s">
        <v>66</v>
      </c>
      <c r="I3913" s="229">
        <f t="shared" si="115"/>
        <v>0</v>
      </c>
      <c r="J3913" s="232"/>
      <c r="K3913" s="226" t="s">
        <v>13573</v>
      </c>
      <c r="L3913" s="226" t="s">
        <v>13574</v>
      </c>
      <c r="M3913" s="226" t="s">
        <v>8141</v>
      </c>
      <c r="N3913" s="226" t="s">
        <v>8164</v>
      </c>
      <c r="O3913" s="232">
        <v>45950</v>
      </c>
      <c r="P3913" s="232"/>
      <c r="Q3913" s="232"/>
      <c r="R3913" s="232"/>
      <c r="S3913" s="226" t="s">
        <v>8208</v>
      </c>
      <c r="T3913" s="229">
        <v>45954</v>
      </c>
      <c r="U3913" s="232"/>
      <c r="V3913" s="233"/>
      <c r="W3913" s="233"/>
      <c r="X3913" s="226"/>
      <c r="Y3913" s="229"/>
      <c r="Z3913" s="232">
        <v>45954</v>
      </c>
      <c r="AA3913" s="232"/>
      <c r="AB3913" s="232"/>
      <c r="AC3913" s="234"/>
      <c r="AD3913" s="232"/>
      <c r="AE3913" s="253" t="str">
        <f>IF($N3913=マイタスク!$U$5,"作業者","")&amp;IF($S3913=マイタスク!$U$5,"ピアレビュー","")&amp;IF($X3913=マイタスク!$U$5,"SVレビュー","")</f>
        <v/>
      </c>
      <c r="AF3913" s="252">
        <f t="shared" si="114"/>
        <v>876</v>
      </c>
      <c r="AG3913" s="9" t="s">
        <v>34</v>
      </c>
    </row>
    <row r="3914" spans="2:33">
      <c r="B3914" s="225">
        <v>3902</v>
      </c>
      <c r="C3914" s="226" t="s">
        <v>85</v>
      </c>
      <c r="D3914" s="227" t="s">
        <v>86</v>
      </c>
      <c r="E3914" s="228" t="s">
        <v>5600</v>
      </c>
      <c r="F3914" s="226" t="s">
        <v>5601</v>
      </c>
      <c r="G3914" s="226" t="s">
        <v>65</v>
      </c>
      <c r="H3914" s="226" t="s">
        <v>66</v>
      </c>
      <c r="I3914" s="229">
        <f t="shared" si="115"/>
        <v>0</v>
      </c>
      <c r="J3914" s="232"/>
      <c r="K3914" s="226" t="s">
        <v>13575</v>
      </c>
      <c r="L3914" s="226" t="s">
        <v>13576</v>
      </c>
      <c r="M3914" s="226" t="s">
        <v>8141</v>
      </c>
      <c r="N3914" s="226" t="s">
        <v>8208</v>
      </c>
      <c r="O3914" s="232">
        <v>45950</v>
      </c>
      <c r="P3914" s="232"/>
      <c r="Q3914" s="232"/>
      <c r="R3914" s="232"/>
      <c r="S3914" s="226" t="s">
        <v>8152</v>
      </c>
      <c r="T3914" s="229">
        <v>45954</v>
      </c>
      <c r="U3914" s="232"/>
      <c r="V3914" s="233"/>
      <c r="W3914" s="233"/>
      <c r="X3914" s="226"/>
      <c r="Y3914" s="229"/>
      <c r="Z3914" s="232">
        <v>45954</v>
      </c>
      <c r="AA3914" s="232"/>
      <c r="AB3914" s="232"/>
      <c r="AC3914" s="234"/>
      <c r="AD3914" s="232"/>
      <c r="AE3914" s="253" t="str">
        <f>IF($N3914=マイタスク!$U$5,"作業者","")&amp;IF($S3914=マイタスク!$U$5,"ピアレビュー","")&amp;IF($X3914=マイタスク!$U$5,"SVレビュー","")</f>
        <v/>
      </c>
      <c r="AF3914" s="252">
        <f t="shared" ref="AF3914:AF3977" si="116">VALUE(RIGHT($E3914,4))</f>
        <v>876</v>
      </c>
      <c r="AG3914" s="9" t="s">
        <v>34</v>
      </c>
    </row>
    <row r="3915" spans="2:33">
      <c r="B3915" s="225">
        <v>3903</v>
      </c>
      <c r="C3915" s="226" t="s">
        <v>85</v>
      </c>
      <c r="D3915" s="227" t="s">
        <v>86</v>
      </c>
      <c r="E3915" s="228" t="s">
        <v>5600</v>
      </c>
      <c r="F3915" s="226" t="s">
        <v>5601</v>
      </c>
      <c r="G3915" s="226" t="s">
        <v>65</v>
      </c>
      <c r="H3915" s="226" t="s">
        <v>66</v>
      </c>
      <c r="I3915" s="229">
        <f t="shared" ref="I3915:I3978" si="117">$Q3915</f>
        <v>0</v>
      </c>
      <c r="J3915" s="232"/>
      <c r="K3915" s="226" t="s">
        <v>13577</v>
      </c>
      <c r="L3915" s="226" t="s">
        <v>13578</v>
      </c>
      <c r="M3915" s="226" t="s">
        <v>8141</v>
      </c>
      <c r="N3915" s="226" t="s">
        <v>8188</v>
      </c>
      <c r="O3915" s="232">
        <v>45950</v>
      </c>
      <c r="P3915" s="232"/>
      <c r="Q3915" s="232"/>
      <c r="R3915" s="232"/>
      <c r="S3915" s="226" t="s">
        <v>8230</v>
      </c>
      <c r="T3915" s="229">
        <v>45953</v>
      </c>
      <c r="U3915" s="232"/>
      <c r="V3915" s="233"/>
      <c r="W3915" s="233"/>
      <c r="X3915" s="226"/>
      <c r="Y3915" s="229"/>
      <c r="Z3915" s="232">
        <v>45954</v>
      </c>
      <c r="AA3915" s="232"/>
      <c r="AB3915" s="232"/>
      <c r="AC3915" s="234"/>
      <c r="AD3915" s="232"/>
      <c r="AE3915" s="253" t="str">
        <f>IF($N3915=マイタスク!$U$5,"作業者","")&amp;IF($S3915=マイタスク!$U$5,"ピアレビュー","")&amp;IF($X3915=マイタスク!$U$5,"SVレビュー","")</f>
        <v/>
      </c>
      <c r="AF3915" s="252">
        <f t="shared" si="116"/>
        <v>876</v>
      </c>
      <c r="AG3915" s="9" t="s">
        <v>34</v>
      </c>
    </row>
    <row r="3916" spans="2:33">
      <c r="B3916" s="225">
        <v>3904</v>
      </c>
      <c r="C3916" s="226" t="s">
        <v>85</v>
      </c>
      <c r="D3916" s="227" t="s">
        <v>86</v>
      </c>
      <c r="E3916" s="228" t="s">
        <v>5602</v>
      </c>
      <c r="F3916" s="226" t="s">
        <v>5603</v>
      </c>
      <c r="G3916" s="226" t="s">
        <v>65</v>
      </c>
      <c r="H3916" s="226" t="s">
        <v>66</v>
      </c>
      <c r="I3916" s="229">
        <f t="shared" si="117"/>
        <v>0</v>
      </c>
      <c r="J3916" s="232"/>
      <c r="K3916" s="226" t="s">
        <v>13579</v>
      </c>
      <c r="L3916" s="226" t="s">
        <v>5603</v>
      </c>
      <c r="M3916" s="226" t="s">
        <v>8141</v>
      </c>
      <c r="N3916" s="226" t="s">
        <v>8181</v>
      </c>
      <c r="O3916" s="232">
        <v>45586</v>
      </c>
      <c r="P3916" s="232"/>
      <c r="Q3916" s="232"/>
      <c r="R3916" s="232"/>
      <c r="S3916" s="226" t="s">
        <v>8230</v>
      </c>
      <c r="T3916" s="229">
        <v>45590</v>
      </c>
      <c r="U3916" s="232"/>
      <c r="V3916" s="233"/>
      <c r="W3916" s="233"/>
      <c r="X3916" s="226"/>
      <c r="Y3916" s="229"/>
      <c r="Z3916" s="232">
        <v>45590</v>
      </c>
      <c r="AA3916" s="232"/>
      <c r="AB3916" s="232"/>
      <c r="AC3916" s="234"/>
      <c r="AD3916" s="232"/>
      <c r="AE3916" s="253" t="str">
        <f>IF($N3916=マイタスク!$U$5,"作業者","")&amp;IF($S3916=マイタスク!$U$5,"ピアレビュー","")&amp;IF($X3916=マイタスク!$U$5,"SVレビュー","")</f>
        <v/>
      </c>
      <c r="AF3916" s="252">
        <f t="shared" si="116"/>
        <v>628</v>
      </c>
      <c r="AG3916" s="9" t="s">
        <v>34</v>
      </c>
    </row>
    <row r="3917" spans="2:33">
      <c r="B3917" s="225">
        <v>3905</v>
      </c>
      <c r="C3917" s="226" t="s">
        <v>85</v>
      </c>
      <c r="D3917" s="227" t="s">
        <v>86</v>
      </c>
      <c r="E3917" s="228" t="s">
        <v>5604</v>
      </c>
      <c r="F3917" s="226" t="s">
        <v>5605</v>
      </c>
      <c r="G3917" s="226" t="s">
        <v>65</v>
      </c>
      <c r="H3917" s="226" t="s">
        <v>66</v>
      </c>
      <c r="I3917" s="229">
        <f t="shared" si="117"/>
        <v>0</v>
      </c>
      <c r="J3917" s="232"/>
      <c r="K3917" s="226" t="s">
        <v>13580</v>
      </c>
      <c r="L3917" s="226" t="s">
        <v>5605</v>
      </c>
      <c r="M3917" s="226" t="s">
        <v>8141</v>
      </c>
      <c r="N3917" s="226" t="s">
        <v>8164</v>
      </c>
      <c r="O3917" s="232">
        <v>45586</v>
      </c>
      <c r="P3917" s="232"/>
      <c r="Q3917" s="232"/>
      <c r="R3917" s="232"/>
      <c r="S3917" s="226" t="s">
        <v>8433</v>
      </c>
      <c r="T3917" s="229">
        <v>45593</v>
      </c>
      <c r="U3917" s="232"/>
      <c r="V3917" s="233"/>
      <c r="W3917" s="233"/>
      <c r="X3917" s="226" t="s">
        <v>8152</v>
      </c>
      <c r="Y3917" s="229">
        <v>45593</v>
      </c>
      <c r="Z3917" s="232">
        <v>45593</v>
      </c>
      <c r="AA3917" s="232"/>
      <c r="AB3917" s="232"/>
      <c r="AC3917" s="234"/>
      <c r="AD3917" s="232"/>
      <c r="AE3917" s="253" t="str">
        <f>IF($N3917=マイタスク!$U$5,"作業者","")&amp;IF($S3917=マイタスク!$U$5,"ピアレビュー","")&amp;IF($X3917=マイタスク!$U$5,"SVレビュー","")</f>
        <v/>
      </c>
      <c r="AF3917" s="252">
        <f t="shared" si="116"/>
        <v>627</v>
      </c>
      <c r="AG3917" s="9" t="s">
        <v>34</v>
      </c>
    </row>
    <row r="3918" spans="2:33">
      <c r="B3918" s="225">
        <v>3906</v>
      </c>
      <c r="C3918" s="226" t="s">
        <v>85</v>
      </c>
      <c r="D3918" s="227" t="s">
        <v>86</v>
      </c>
      <c r="E3918" s="228" t="s">
        <v>5604</v>
      </c>
      <c r="F3918" s="226" t="s">
        <v>5605</v>
      </c>
      <c r="G3918" s="226" t="s">
        <v>65</v>
      </c>
      <c r="H3918" s="226" t="s">
        <v>66</v>
      </c>
      <c r="I3918" s="229">
        <f t="shared" si="117"/>
        <v>0</v>
      </c>
      <c r="J3918" s="232"/>
      <c r="K3918" s="226" t="s">
        <v>13581</v>
      </c>
      <c r="L3918" s="226" t="s">
        <v>13582</v>
      </c>
      <c r="M3918" s="226" t="s">
        <v>8141</v>
      </c>
      <c r="N3918" s="226" t="s">
        <v>8164</v>
      </c>
      <c r="O3918" s="232">
        <v>45586</v>
      </c>
      <c r="P3918" s="232"/>
      <c r="Q3918" s="232"/>
      <c r="R3918" s="232"/>
      <c r="S3918" s="226" t="s">
        <v>8433</v>
      </c>
      <c r="T3918" s="229">
        <v>45593</v>
      </c>
      <c r="U3918" s="232"/>
      <c r="V3918" s="233"/>
      <c r="W3918" s="233"/>
      <c r="X3918" s="226" t="s">
        <v>8152</v>
      </c>
      <c r="Y3918" s="229">
        <v>45593</v>
      </c>
      <c r="Z3918" s="232">
        <v>45593</v>
      </c>
      <c r="AA3918" s="232"/>
      <c r="AB3918" s="232"/>
      <c r="AC3918" s="234"/>
      <c r="AD3918" s="232"/>
      <c r="AE3918" s="253" t="str">
        <f>IF($N3918=マイタスク!$U$5,"作業者","")&amp;IF($S3918=マイタスク!$U$5,"ピアレビュー","")&amp;IF($X3918=マイタスク!$U$5,"SVレビュー","")</f>
        <v/>
      </c>
      <c r="AF3918" s="252">
        <f t="shared" si="116"/>
        <v>627</v>
      </c>
      <c r="AG3918" s="9" t="s">
        <v>34</v>
      </c>
    </row>
    <row r="3919" spans="2:33">
      <c r="B3919" s="225">
        <v>3907</v>
      </c>
      <c r="C3919" s="226" t="s">
        <v>85</v>
      </c>
      <c r="D3919" s="227" t="s">
        <v>86</v>
      </c>
      <c r="E3919" s="228" t="s">
        <v>5606</v>
      </c>
      <c r="F3919" s="226" t="s">
        <v>5607</v>
      </c>
      <c r="G3919" s="226" t="s">
        <v>65</v>
      </c>
      <c r="H3919" s="226" t="s">
        <v>66</v>
      </c>
      <c r="I3919" s="229">
        <f t="shared" si="117"/>
        <v>0</v>
      </c>
      <c r="J3919" s="232"/>
      <c r="K3919" s="226" t="s">
        <v>13583</v>
      </c>
      <c r="L3919" s="226" t="s">
        <v>5607</v>
      </c>
      <c r="M3919" s="226" t="s">
        <v>8255</v>
      </c>
      <c r="N3919" s="226" t="s">
        <v>8181</v>
      </c>
      <c r="O3919" s="232">
        <v>45222.375</v>
      </c>
      <c r="P3919" s="232"/>
      <c r="Q3919" s="232"/>
      <c r="R3919" s="232"/>
      <c r="S3919" s="226" t="s">
        <v>8164</v>
      </c>
      <c r="T3919" s="229">
        <v>45224.375</v>
      </c>
      <c r="U3919" s="232"/>
      <c r="V3919" s="233"/>
      <c r="W3919" s="233"/>
      <c r="X3919" s="226" t="s">
        <v>8152</v>
      </c>
      <c r="Y3919" s="229">
        <v>45226.375</v>
      </c>
      <c r="Z3919" s="232">
        <v>45226.375</v>
      </c>
      <c r="AA3919" s="232"/>
      <c r="AB3919" s="232"/>
      <c r="AC3919" s="234"/>
      <c r="AD3919" s="232"/>
      <c r="AE3919" s="253" t="str">
        <f>IF($N3919=マイタスク!$U$5,"作業者","")&amp;IF($S3919=マイタスク!$U$5,"ピアレビュー","")&amp;IF($X3919=マイタスク!$U$5,"SVレビュー","")</f>
        <v/>
      </c>
      <c r="AF3919" s="252">
        <f t="shared" si="116"/>
        <v>290</v>
      </c>
      <c r="AG3919" s="9" t="s">
        <v>34</v>
      </c>
    </row>
    <row r="3920" spans="2:33">
      <c r="B3920" s="225">
        <v>3908</v>
      </c>
      <c r="C3920" s="226" t="s">
        <v>85</v>
      </c>
      <c r="D3920" s="227" t="s">
        <v>86</v>
      </c>
      <c r="E3920" s="228" t="s">
        <v>5608</v>
      </c>
      <c r="F3920" s="226" t="s">
        <v>5609</v>
      </c>
      <c r="G3920" s="226" t="s">
        <v>65</v>
      </c>
      <c r="H3920" s="226" t="s">
        <v>66</v>
      </c>
      <c r="I3920" s="229">
        <f t="shared" si="117"/>
        <v>0</v>
      </c>
      <c r="J3920" s="232"/>
      <c r="K3920" s="226" t="s">
        <v>13584</v>
      </c>
      <c r="L3920" s="226" t="s">
        <v>5609</v>
      </c>
      <c r="M3920" s="226" t="s">
        <v>8141</v>
      </c>
      <c r="N3920" s="226" t="s">
        <v>8216</v>
      </c>
      <c r="O3920" s="232">
        <v>45222.375</v>
      </c>
      <c r="P3920" s="232"/>
      <c r="Q3920" s="232"/>
      <c r="R3920" s="232"/>
      <c r="S3920" s="226" t="s">
        <v>8181</v>
      </c>
      <c r="T3920" s="229">
        <v>45224.375</v>
      </c>
      <c r="U3920" s="232"/>
      <c r="V3920" s="233"/>
      <c r="W3920" s="233"/>
      <c r="X3920" s="226" t="s">
        <v>8152</v>
      </c>
      <c r="Y3920" s="229">
        <v>45226.375</v>
      </c>
      <c r="Z3920" s="232">
        <v>45226.375</v>
      </c>
      <c r="AA3920" s="232"/>
      <c r="AB3920" s="232"/>
      <c r="AC3920" s="234"/>
      <c r="AD3920" s="232"/>
      <c r="AE3920" s="253" t="str">
        <f>IF($N3920=マイタスク!$U$5,"作業者","")&amp;IF($S3920=マイタスク!$U$5,"ピアレビュー","")&amp;IF($X3920=マイタスク!$U$5,"SVレビュー","")</f>
        <v/>
      </c>
      <c r="AF3920" s="252">
        <f t="shared" si="116"/>
        <v>289</v>
      </c>
      <c r="AG3920" s="9" t="s">
        <v>34</v>
      </c>
    </row>
    <row r="3921" spans="2:33">
      <c r="B3921" s="225">
        <v>3909</v>
      </c>
      <c r="C3921" s="226" t="s">
        <v>85</v>
      </c>
      <c r="D3921" s="227" t="s">
        <v>86</v>
      </c>
      <c r="E3921" s="228" t="s">
        <v>5608</v>
      </c>
      <c r="F3921" s="226" t="s">
        <v>5609</v>
      </c>
      <c r="G3921" s="226" t="s">
        <v>65</v>
      </c>
      <c r="H3921" s="226" t="s">
        <v>66</v>
      </c>
      <c r="I3921" s="229">
        <f t="shared" si="117"/>
        <v>0</v>
      </c>
      <c r="J3921" s="232"/>
      <c r="K3921" s="226" t="s">
        <v>13585</v>
      </c>
      <c r="L3921" s="226" t="s">
        <v>13586</v>
      </c>
      <c r="M3921" s="226" t="s">
        <v>8141</v>
      </c>
      <c r="N3921" s="226" t="s">
        <v>8216</v>
      </c>
      <c r="O3921" s="232">
        <v>45222.375</v>
      </c>
      <c r="P3921" s="232"/>
      <c r="Q3921" s="232"/>
      <c r="R3921" s="232"/>
      <c r="S3921" s="226" t="s">
        <v>8181</v>
      </c>
      <c r="T3921" s="229">
        <v>45224.375</v>
      </c>
      <c r="U3921" s="232"/>
      <c r="V3921" s="233"/>
      <c r="W3921" s="233"/>
      <c r="X3921" s="226" t="s">
        <v>8152</v>
      </c>
      <c r="Y3921" s="229">
        <v>45226.375</v>
      </c>
      <c r="Z3921" s="232">
        <v>45226.375</v>
      </c>
      <c r="AA3921" s="232"/>
      <c r="AB3921" s="232"/>
      <c r="AC3921" s="234"/>
      <c r="AD3921" s="232"/>
      <c r="AE3921" s="253" t="str">
        <f>IF($N3921=マイタスク!$U$5,"作業者","")&amp;IF($S3921=マイタスク!$U$5,"ピアレビュー","")&amp;IF($X3921=マイタスク!$U$5,"SVレビュー","")</f>
        <v/>
      </c>
      <c r="AF3921" s="252">
        <f t="shared" si="116"/>
        <v>289</v>
      </c>
      <c r="AG3921" s="9" t="s">
        <v>34</v>
      </c>
    </row>
    <row r="3922" spans="2:33">
      <c r="B3922" s="225">
        <v>3910</v>
      </c>
      <c r="C3922" s="226" t="s">
        <v>85</v>
      </c>
      <c r="D3922" s="227" t="s">
        <v>86</v>
      </c>
      <c r="E3922" s="228" t="s">
        <v>5610</v>
      </c>
      <c r="F3922" s="226" t="s">
        <v>5611</v>
      </c>
      <c r="G3922" s="226" t="s">
        <v>65</v>
      </c>
      <c r="H3922" s="226" t="s">
        <v>66</v>
      </c>
      <c r="I3922" s="229">
        <f t="shared" si="117"/>
        <v>0</v>
      </c>
      <c r="J3922" s="232"/>
      <c r="K3922" s="226" t="s">
        <v>13587</v>
      </c>
      <c r="L3922" s="226" t="s">
        <v>13588</v>
      </c>
      <c r="M3922" s="226" t="s">
        <v>8141</v>
      </c>
      <c r="N3922" s="226" t="s">
        <v>8164</v>
      </c>
      <c r="O3922" s="232">
        <v>44858.375</v>
      </c>
      <c r="P3922" s="232"/>
      <c r="Q3922" s="232"/>
      <c r="R3922" s="232"/>
      <c r="S3922" s="226" t="s">
        <v>8163</v>
      </c>
      <c r="T3922" s="229">
        <v>44860.375</v>
      </c>
      <c r="U3922" s="232"/>
      <c r="V3922" s="233"/>
      <c r="W3922" s="233"/>
      <c r="X3922" s="226"/>
      <c r="Y3922" s="229"/>
      <c r="Z3922" s="232">
        <v>44860.375</v>
      </c>
      <c r="AA3922" s="232"/>
      <c r="AB3922" s="232"/>
      <c r="AC3922" s="234"/>
      <c r="AD3922" s="232"/>
      <c r="AE3922" s="253" t="str">
        <f>IF($N3922=マイタスク!$U$5,"作業者","")&amp;IF($S3922=マイタスク!$U$5,"ピアレビュー","")&amp;IF($X3922=マイタスク!$U$5,"SVレビュー","")</f>
        <v/>
      </c>
      <c r="AF3922" s="252">
        <f t="shared" si="116"/>
        <v>22</v>
      </c>
      <c r="AG3922" s="9" t="s">
        <v>34</v>
      </c>
    </row>
    <row r="3923" spans="2:33">
      <c r="B3923" s="225">
        <v>3911</v>
      </c>
      <c r="C3923" s="226" t="s">
        <v>85</v>
      </c>
      <c r="D3923" s="227" t="s">
        <v>86</v>
      </c>
      <c r="E3923" s="228" t="s">
        <v>5610</v>
      </c>
      <c r="F3923" s="226" t="s">
        <v>5611</v>
      </c>
      <c r="G3923" s="226" t="s">
        <v>65</v>
      </c>
      <c r="H3923" s="226" t="s">
        <v>66</v>
      </c>
      <c r="I3923" s="229">
        <f t="shared" si="117"/>
        <v>0</v>
      </c>
      <c r="J3923" s="232"/>
      <c r="K3923" s="226" t="s">
        <v>13589</v>
      </c>
      <c r="L3923" s="226" t="s">
        <v>13590</v>
      </c>
      <c r="M3923" s="226" t="s">
        <v>8141</v>
      </c>
      <c r="N3923" s="226" t="s">
        <v>8164</v>
      </c>
      <c r="O3923" s="232">
        <v>44861.375</v>
      </c>
      <c r="P3923" s="232"/>
      <c r="Q3923" s="232"/>
      <c r="R3923" s="232"/>
      <c r="S3923" s="226" t="s">
        <v>8163</v>
      </c>
      <c r="T3923" s="229">
        <v>44862.375</v>
      </c>
      <c r="U3923" s="232"/>
      <c r="V3923" s="233"/>
      <c r="W3923" s="233"/>
      <c r="X3923" s="226"/>
      <c r="Y3923" s="229"/>
      <c r="Z3923" s="232">
        <v>44862.375</v>
      </c>
      <c r="AA3923" s="232"/>
      <c r="AB3923" s="232"/>
      <c r="AC3923" s="234"/>
      <c r="AD3923" s="232"/>
      <c r="AE3923" s="253" t="str">
        <f>IF($N3923=マイタスク!$U$5,"作業者","")&amp;IF($S3923=マイタスク!$U$5,"ピアレビュー","")&amp;IF($X3923=マイタスク!$U$5,"SVレビュー","")</f>
        <v/>
      </c>
      <c r="AF3923" s="252">
        <f t="shared" si="116"/>
        <v>22</v>
      </c>
      <c r="AG3923" s="9" t="s">
        <v>34</v>
      </c>
    </row>
    <row r="3924" spans="2:33">
      <c r="B3924" s="225">
        <v>3912</v>
      </c>
      <c r="C3924" s="226" t="s">
        <v>85</v>
      </c>
      <c r="D3924" s="227" t="s">
        <v>86</v>
      </c>
      <c r="E3924" s="228" t="s">
        <v>5612</v>
      </c>
      <c r="F3924" s="226" t="s">
        <v>5613</v>
      </c>
      <c r="G3924" s="226" t="s">
        <v>65</v>
      </c>
      <c r="H3924" s="226" t="s">
        <v>66</v>
      </c>
      <c r="I3924" s="229">
        <f t="shared" si="117"/>
        <v>0</v>
      </c>
      <c r="J3924" s="232"/>
      <c r="K3924" s="226" t="s">
        <v>13591</v>
      </c>
      <c r="L3924" s="226" t="s">
        <v>13592</v>
      </c>
      <c r="M3924" s="226" t="s">
        <v>8141</v>
      </c>
      <c r="N3924" s="226" t="s">
        <v>8230</v>
      </c>
      <c r="O3924" s="232">
        <v>44858.375</v>
      </c>
      <c r="P3924" s="232"/>
      <c r="Q3924" s="232"/>
      <c r="R3924" s="232"/>
      <c r="S3924" s="226" t="s">
        <v>8181</v>
      </c>
      <c r="T3924" s="229">
        <v>44860.375</v>
      </c>
      <c r="U3924" s="232"/>
      <c r="V3924" s="233"/>
      <c r="W3924" s="233"/>
      <c r="X3924" s="226"/>
      <c r="Y3924" s="229"/>
      <c r="Z3924" s="232">
        <v>44860.375</v>
      </c>
      <c r="AA3924" s="232"/>
      <c r="AB3924" s="232"/>
      <c r="AC3924" s="234"/>
      <c r="AD3924" s="232"/>
      <c r="AE3924" s="253" t="str">
        <f>IF($N3924=マイタスク!$U$5,"作業者","")&amp;IF($S3924=マイタスク!$U$5,"ピアレビュー","")&amp;IF($X3924=マイタスク!$U$5,"SVレビュー","")</f>
        <v/>
      </c>
      <c r="AF3924" s="252">
        <f t="shared" si="116"/>
        <v>21</v>
      </c>
      <c r="AG3924" s="9" t="s">
        <v>34</v>
      </c>
    </row>
    <row r="3925" spans="2:33">
      <c r="B3925" s="225">
        <v>3913</v>
      </c>
      <c r="C3925" s="226" t="s">
        <v>85</v>
      </c>
      <c r="D3925" s="227" t="s">
        <v>86</v>
      </c>
      <c r="E3925" s="228" t="s">
        <v>5612</v>
      </c>
      <c r="F3925" s="226" t="s">
        <v>5613</v>
      </c>
      <c r="G3925" s="226" t="s">
        <v>65</v>
      </c>
      <c r="H3925" s="226" t="s">
        <v>66</v>
      </c>
      <c r="I3925" s="229">
        <f t="shared" si="117"/>
        <v>0</v>
      </c>
      <c r="J3925" s="232"/>
      <c r="K3925" s="226" t="s">
        <v>13593</v>
      </c>
      <c r="L3925" s="226" t="s">
        <v>13594</v>
      </c>
      <c r="M3925" s="226" t="s">
        <v>8141</v>
      </c>
      <c r="N3925" s="226" t="s">
        <v>8230</v>
      </c>
      <c r="O3925" s="232">
        <v>44861.375</v>
      </c>
      <c r="P3925" s="232"/>
      <c r="Q3925" s="232"/>
      <c r="R3925" s="232"/>
      <c r="S3925" s="226" t="s">
        <v>8181</v>
      </c>
      <c r="T3925" s="229">
        <v>44862.375</v>
      </c>
      <c r="U3925" s="232"/>
      <c r="V3925" s="233"/>
      <c r="W3925" s="233"/>
      <c r="X3925" s="226" t="s">
        <v>8165</v>
      </c>
      <c r="Y3925" s="229">
        <v>44862.375</v>
      </c>
      <c r="Z3925" s="232">
        <v>44865.375</v>
      </c>
      <c r="AA3925" s="232"/>
      <c r="AB3925" s="232"/>
      <c r="AC3925" s="234"/>
      <c r="AD3925" s="232"/>
      <c r="AE3925" s="253" t="str">
        <f>IF($N3925=マイタスク!$U$5,"作業者","")&amp;IF($S3925=マイタスク!$U$5,"ピアレビュー","")&amp;IF($X3925=マイタスク!$U$5,"SVレビュー","")</f>
        <v/>
      </c>
      <c r="AF3925" s="252">
        <f t="shared" si="116"/>
        <v>21</v>
      </c>
      <c r="AG3925" s="9" t="s">
        <v>34</v>
      </c>
    </row>
    <row r="3926" spans="2:33">
      <c r="B3926" s="225">
        <v>3914</v>
      </c>
      <c r="C3926" s="226" t="s">
        <v>85</v>
      </c>
      <c r="D3926" s="227" t="s">
        <v>86</v>
      </c>
      <c r="E3926" s="228" t="s">
        <v>5612</v>
      </c>
      <c r="F3926" s="226" t="s">
        <v>5613</v>
      </c>
      <c r="G3926" s="226" t="s">
        <v>65</v>
      </c>
      <c r="H3926" s="226" t="s">
        <v>66</v>
      </c>
      <c r="I3926" s="229">
        <f t="shared" si="117"/>
        <v>0</v>
      </c>
      <c r="J3926" s="232"/>
      <c r="K3926" s="226" t="s">
        <v>13595</v>
      </c>
      <c r="L3926" s="226" t="s">
        <v>13596</v>
      </c>
      <c r="M3926" s="226" t="s">
        <v>8141</v>
      </c>
      <c r="N3926" s="226" t="s">
        <v>8230</v>
      </c>
      <c r="O3926" s="232">
        <v>44862.375</v>
      </c>
      <c r="P3926" s="232"/>
      <c r="Q3926" s="232"/>
      <c r="R3926" s="232"/>
      <c r="S3926" s="226" t="s">
        <v>8181</v>
      </c>
      <c r="T3926" s="229">
        <v>44862.375</v>
      </c>
      <c r="U3926" s="232"/>
      <c r="V3926" s="233"/>
      <c r="W3926" s="233"/>
      <c r="X3926" s="226" t="s">
        <v>8165</v>
      </c>
      <c r="Y3926" s="229">
        <v>44862.375</v>
      </c>
      <c r="Z3926" s="232">
        <v>44865.375</v>
      </c>
      <c r="AA3926" s="232"/>
      <c r="AB3926" s="232"/>
      <c r="AC3926" s="234"/>
      <c r="AD3926" s="232"/>
      <c r="AE3926" s="253" t="str">
        <f>IF($N3926=マイタスク!$U$5,"作業者","")&amp;IF($S3926=マイタスク!$U$5,"ピアレビュー","")&amp;IF($X3926=マイタスク!$U$5,"SVレビュー","")</f>
        <v/>
      </c>
      <c r="AF3926" s="252">
        <f t="shared" si="116"/>
        <v>21</v>
      </c>
      <c r="AG3926" s="9" t="s">
        <v>34</v>
      </c>
    </row>
    <row r="3927" spans="2:33">
      <c r="B3927" s="225">
        <v>3915</v>
      </c>
      <c r="C3927" s="226" t="s">
        <v>85</v>
      </c>
      <c r="D3927" s="227" t="s">
        <v>86</v>
      </c>
      <c r="E3927" s="228" t="s">
        <v>5614</v>
      </c>
      <c r="F3927" s="226" t="s">
        <v>5615</v>
      </c>
      <c r="G3927" s="226" t="s">
        <v>65</v>
      </c>
      <c r="H3927" s="226" t="s">
        <v>66</v>
      </c>
      <c r="I3927" s="229">
        <f t="shared" si="117"/>
        <v>0</v>
      </c>
      <c r="J3927" s="232"/>
      <c r="K3927" s="226" t="s">
        <v>13597</v>
      </c>
      <c r="L3927" s="226" t="s">
        <v>5615</v>
      </c>
      <c r="M3927" s="226" t="s">
        <v>8141</v>
      </c>
      <c r="N3927" s="226" t="s">
        <v>8164</v>
      </c>
      <c r="O3927" s="232">
        <v>45957</v>
      </c>
      <c r="P3927" s="232"/>
      <c r="Q3927" s="232"/>
      <c r="R3927" s="232"/>
      <c r="S3927" s="226" t="s">
        <v>8188</v>
      </c>
      <c r="T3927" s="229">
        <v>45961</v>
      </c>
      <c r="U3927" s="232"/>
      <c r="V3927" s="233"/>
      <c r="W3927" s="233"/>
      <c r="X3927" s="226" t="s">
        <v>8433</v>
      </c>
      <c r="Y3927" s="229">
        <v>45965</v>
      </c>
      <c r="Z3927" s="232">
        <v>45965</v>
      </c>
      <c r="AA3927" s="232"/>
      <c r="AB3927" s="232"/>
      <c r="AC3927" s="234"/>
      <c r="AD3927" s="232"/>
      <c r="AE3927" s="253" t="str">
        <f>IF($N3927=マイタスク!$U$5,"作業者","")&amp;IF($S3927=マイタスク!$U$5,"ピアレビュー","")&amp;IF($X3927=マイタスク!$U$5,"SVレビュー","")</f>
        <v/>
      </c>
      <c r="AF3927" s="252">
        <f t="shared" si="116"/>
        <v>877</v>
      </c>
      <c r="AG3927" s="9" t="s">
        <v>34</v>
      </c>
    </row>
    <row r="3928" spans="2:33">
      <c r="B3928" s="225">
        <v>3916</v>
      </c>
      <c r="C3928" s="226" t="s">
        <v>85</v>
      </c>
      <c r="D3928" s="227" t="s">
        <v>86</v>
      </c>
      <c r="E3928" s="228" t="s">
        <v>5614</v>
      </c>
      <c r="F3928" s="226" t="s">
        <v>5615</v>
      </c>
      <c r="G3928" s="226" t="s">
        <v>65</v>
      </c>
      <c r="H3928" s="226" t="s">
        <v>66</v>
      </c>
      <c r="I3928" s="229">
        <f t="shared" si="117"/>
        <v>0</v>
      </c>
      <c r="J3928" s="232"/>
      <c r="K3928" s="226" t="s">
        <v>13598</v>
      </c>
      <c r="L3928" s="226" t="s">
        <v>13599</v>
      </c>
      <c r="M3928" s="226" t="s">
        <v>8141</v>
      </c>
      <c r="N3928" s="226" t="s">
        <v>8188</v>
      </c>
      <c r="O3928" s="232">
        <v>45957</v>
      </c>
      <c r="P3928" s="232"/>
      <c r="Q3928" s="232"/>
      <c r="R3928" s="232"/>
      <c r="S3928" s="226" t="s">
        <v>8152</v>
      </c>
      <c r="T3928" s="229">
        <v>45961</v>
      </c>
      <c r="U3928" s="232"/>
      <c r="V3928" s="233"/>
      <c r="W3928" s="233"/>
      <c r="X3928" s="226"/>
      <c r="Y3928" s="229"/>
      <c r="Z3928" s="232">
        <v>45961</v>
      </c>
      <c r="AA3928" s="232"/>
      <c r="AB3928" s="232"/>
      <c r="AC3928" s="234"/>
      <c r="AD3928" s="232"/>
      <c r="AE3928" s="253" t="str">
        <f>IF($N3928=マイタスク!$U$5,"作業者","")&amp;IF($S3928=マイタスク!$U$5,"ピアレビュー","")&amp;IF($X3928=マイタスク!$U$5,"SVレビュー","")</f>
        <v/>
      </c>
      <c r="AF3928" s="252">
        <f t="shared" si="116"/>
        <v>877</v>
      </c>
      <c r="AG3928" s="9" t="s">
        <v>34</v>
      </c>
    </row>
    <row r="3929" spans="2:33">
      <c r="B3929" s="225">
        <v>3917</v>
      </c>
      <c r="C3929" s="226" t="s">
        <v>85</v>
      </c>
      <c r="D3929" s="227" t="s">
        <v>86</v>
      </c>
      <c r="E3929" s="228" t="s">
        <v>5614</v>
      </c>
      <c r="F3929" s="226" t="s">
        <v>5615</v>
      </c>
      <c r="G3929" s="226" t="s">
        <v>65</v>
      </c>
      <c r="H3929" s="226" t="s">
        <v>66</v>
      </c>
      <c r="I3929" s="229">
        <f t="shared" si="117"/>
        <v>0</v>
      </c>
      <c r="J3929" s="232"/>
      <c r="K3929" s="226" t="s">
        <v>13600</v>
      </c>
      <c r="L3929" s="226" t="s">
        <v>13601</v>
      </c>
      <c r="M3929" s="226" t="s">
        <v>8141</v>
      </c>
      <c r="N3929" s="226" t="s">
        <v>8208</v>
      </c>
      <c r="O3929" s="232">
        <v>45957</v>
      </c>
      <c r="P3929" s="232"/>
      <c r="Q3929" s="232"/>
      <c r="R3929" s="232"/>
      <c r="S3929" s="226" t="s">
        <v>8164</v>
      </c>
      <c r="T3929" s="229">
        <v>45961</v>
      </c>
      <c r="U3929" s="232"/>
      <c r="V3929" s="233"/>
      <c r="W3929" s="233"/>
      <c r="X3929" s="226"/>
      <c r="Y3929" s="229"/>
      <c r="Z3929" s="232">
        <v>45961</v>
      </c>
      <c r="AA3929" s="232"/>
      <c r="AB3929" s="232"/>
      <c r="AC3929" s="234"/>
      <c r="AD3929" s="232"/>
      <c r="AE3929" s="253" t="str">
        <f>IF($N3929=マイタスク!$U$5,"作業者","")&amp;IF($S3929=マイタスク!$U$5,"ピアレビュー","")&amp;IF($X3929=マイタスク!$U$5,"SVレビュー","")</f>
        <v/>
      </c>
      <c r="AF3929" s="252">
        <f t="shared" si="116"/>
        <v>877</v>
      </c>
      <c r="AG3929" s="9" t="s">
        <v>34</v>
      </c>
    </row>
    <row r="3930" spans="2:33">
      <c r="B3930" s="225">
        <v>3918</v>
      </c>
      <c r="C3930" s="226" t="s">
        <v>85</v>
      </c>
      <c r="D3930" s="227" t="s">
        <v>86</v>
      </c>
      <c r="E3930" s="228" t="s">
        <v>5614</v>
      </c>
      <c r="F3930" s="226" t="s">
        <v>5615</v>
      </c>
      <c r="G3930" s="226" t="s">
        <v>65</v>
      </c>
      <c r="H3930" s="226" t="s">
        <v>66</v>
      </c>
      <c r="I3930" s="229">
        <f t="shared" si="117"/>
        <v>0</v>
      </c>
      <c r="J3930" s="232"/>
      <c r="K3930" s="226" t="s">
        <v>13602</v>
      </c>
      <c r="L3930" s="226" t="s">
        <v>13603</v>
      </c>
      <c r="M3930" s="226" t="s">
        <v>8141</v>
      </c>
      <c r="N3930" s="226" t="s">
        <v>8433</v>
      </c>
      <c r="O3930" s="232">
        <v>45957</v>
      </c>
      <c r="P3930" s="232"/>
      <c r="Q3930" s="232"/>
      <c r="R3930" s="232"/>
      <c r="S3930" s="226" t="s">
        <v>8230</v>
      </c>
      <c r="T3930" s="229">
        <v>45961</v>
      </c>
      <c r="U3930" s="232"/>
      <c r="V3930" s="233"/>
      <c r="W3930" s="233"/>
      <c r="X3930" s="226"/>
      <c r="Y3930" s="229"/>
      <c r="Z3930" s="232">
        <v>45961</v>
      </c>
      <c r="AA3930" s="232"/>
      <c r="AB3930" s="232"/>
      <c r="AC3930" s="234"/>
      <c r="AD3930" s="232"/>
      <c r="AE3930" s="253" t="str">
        <f>IF($N3930=マイタスク!$U$5,"作業者","")&amp;IF($S3930=マイタスク!$U$5,"ピアレビュー","")&amp;IF($X3930=マイタスク!$U$5,"SVレビュー","")</f>
        <v/>
      </c>
      <c r="AF3930" s="252">
        <f t="shared" si="116"/>
        <v>877</v>
      </c>
      <c r="AG3930" s="9" t="s">
        <v>34</v>
      </c>
    </row>
    <row r="3931" spans="2:33">
      <c r="B3931" s="225">
        <v>3919</v>
      </c>
      <c r="C3931" s="226" t="s">
        <v>85</v>
      </c>
      <c r="D3931" s="227" t="s">
        <v>86</v>
      </c>
      <c r="E3931" s="228" t="s">
        <v>5616</v>
      </c>
      <c r="F3931" s="226" t="s">
        <v>5617</v>
      </c>
      <c r="G3931" s="226" t="s">
        <v>65</v>
      </c>
      <c r="H3931" s="226" t="s">
        <v>66</v>
      </c>
      <c r="I3931" s="229">
        <f t="shared" si="117"/>
        <v>0</v>
      </c>
      <c r="J3931" s="232"/>
      <c r="K3931" s="226" t="s">
        <v>13604</v>
      </c>
      <c r="L3931" s="226" t="s">
        <v>5617</v>
      </c>
      <c r="M3931" s="226" t="s">
        <v>8141</v>
      </c>
      <c r="N3931" s="226" t="s">
        <v>8181</v>
      </c>
      <c r="O3931" s="232">
        <v>45593</v>
      </c>
      <c r="P3931" s="232"/>
      <c r="Q3931" s="232"/>
      <c r="R3931" s="232"/>
      <c r="S3931" s="226" t="s">
        <v>8230</v>
      </c>
      <c r="T3931" s="229">
        <v>45597</v>
      </c>
      <c r="U3931" s="232"/>
      <c r="V3931" s="233"/>
      <c r="W3931" s="233"/>
      <c r="X3931" s="226"/>
      <c r="Y3931" s="229"/>
      <c r="Z3931" s="232">
        <v>45597</v>
      </c>
      <c r="AA3931" s="232"/>
      <c r="AB3931" s="232"/>
      <c r="AC3931" s="234"/>
      <c r="AD3931" s="232"/>
      <c r="AE3931" s="253" t="str">
        <f>IF($N3931=マイタスク!$U$5,"作業者","")&amp;IF($S3931=マイタスク!$U$5,"ピアレビュー","")&amp;IF($X3931=マイタスク!$U$5,"SVレビュー","")</f>
        <v/>
      </c>
      <c r="AF3931" s="252">
        <f t="shared" si="116"/>
        <v>634</v>
      </c>
      <c r="AG3931" s="9" t="s">
        <v>34</v>
      </c>
    </row>
    <row r="3932" spans="2:33">
      <c r="B3932" s="225">
        <v>3920</v>
      </c>
      <c r="C3932" s="226" t="s">
        <v>85</v>
      </c>
      <c r="D3932" s="227" t="s">
        <v>86</v>
      </c>
      <c r="E3932" s="228" t="s">
        <v>5618</v>
      </c>
      <c r="F3932" s="226" t="s">
        <v>5619</v>
      </c>
      <c r="G3932" s="226" t="s">
        <v>65</v>
      </c>
      <c r="H3932" s="226" t="s">
        <v>66</v>
      </c>
      <c r="I3932" s="229">
        <f t="shared" si="117"/>
        <v>0</v>
      </c>
      <c r="J3932" s="232"/>
      <c r="K3932" s="226" t="s">
        <v>13605</v>
      </c>
      <c r="L3932" s="226" t="s">
        <v>5619</v>
      </c>
      <c r="M3932" s="226" t="s">
        <v>8141</v>
      </c>
      <c r="N3932" s="226" t="s">
        <v>8433</v>
      </c>
      <c r="O3932" s="232">
        <v>45593</v>
      </c>
      <c r="P3932" s="232"/>
      <c r="Q3932" s="232"/>
      <c r="R3932" s="232"/>
      <c r="S3932" s="226" t="s">
        <v>8230</v>
      </c>
      <c r="T3932" s="229">
        <v>45600</v>
      </c>
      <c r="U3932" s="232"/>
      <c r="V3932" s="233"/>
      <c r="W3932" s="233"/>
      <c r="X3932" s="226" t="s">
        <v>8152</v>
      </c>
      <c r="Y3932" s="229">
        <v>45600</v>
      </c>
      <c r="Z3932" s="232">
        <v>45600</v>
      </c>
      <c r="AA3932" s="232"/>
      <c r="AB3932" s="232"/>
      <c r="AC3932" s="234"/>
      <c r="AD3932" s="232"/>
      <c r="AE3932" s="253" t="str">
        <f>IF($N3932=マイタスク!$U$5,"作業者","")&amp;IF($S3932=マイタスク!$U$5,"ピアレビュー","")&amp;IF($X3932=マイタスク!$U$5,"SVレビュー","")</f>
        <v/>
      </c>
      <c r="AF3932" s="252">
        <f t="shared" si="116"/>
        <v>633</v>
      </c>
      <c r="AG3932" s="9" t="s">
        <v>34</v>
      </c>
    </row>
    <row r="3933" spans="2:33">
      <c r="B3933" s="225">
        <v>3921</v>
      </c>
      <c r="C3933" s="226" t="s">
        <v>85</v>
      </c>
      <c r="D3933" s="227" t="s">
        <v>86</v>
      </c>
      <c r="E3933" s="228" t="s">
        <v>5618</v>
      </c>
      <c r="F3933" s="226" t="s">
        <v>5619</v>
      </c>
      <c r="G3933" s="226" t="s">
        <v>65</v>
      </c>
      <c r="H3933" s="226" t="s">
        <v>66</v>
      </c>
      <c r="I3933" s="229">
        <f t="shared" si="117"/>
        <v>0</v>
      </c>
      <c r="J3933" s="232"/>
      <c r="K3933" s="226" t="s">
        <v>13606</v>
      </c>
      <c r="L3933" s="226" t="s">
        <v>13607</v>
      </c>
      <c r="M3933" s="226" t="s">
        <v>8141</v>
      </c>
      <c r="N3933" s="226" t="s">
        <v>8433</v>
      </c>
      <c r="O3933" s="232">
        <v>45593</v>
      </c>
      <c r="P3933" s="232"/>
      <c r="Q3933" s="232"/>
      <c r="R3933" s="232"/>
      <c r="S3933" s="226" t="s">
        <v>8230</v>
      </c>
      <c r="T3933" s="229">
        <v>45600</v>
      </c>
      <c r="U3933" s="232"/>
      <c r="V3933" s="233"/>
      <c r="W3933" s="233"/>
      <c r="X3933" s="226" t="s">
        <v>8152</v>
      </c>
      <c r="Y3933" s="229">
        <v>45600</v>
      </c>
      <c r="Z3933" s="232">
        <v>45600</v>
      </c>
      <c r="AA3933" s="232"/>
      <c r="AB3933" s="232"/>
      <c r="AC3933" s="234"/>
      <c r="AD3933" s="232"/>
      <c r="AE3933" s="253" t="str">
        <f>IF($N3933=マイタスク!$U$5,"作業者","")&amp;IF($S3933=マイタスク!$U$5,"ピアレビュー","")&amp;IF($X3933=マイタスク!$U$5,"SVレビュー","")</f>
        <v/>
      </c>
      <c r="AF3933" s="252">
        <f t="shared" si="116"/>
        <v>633</v>
      </c>
      <c r="AG3933" s="9" t="s">
        <v>34</v>
      </c>
    </row>
    <row r="3934" spans="2:33">
      <c r="B3934" s="225">
        <v>3922</v>
      </c>
      <c r="C3934" s="226" t="s">
        <v>85</v>
      </c>
      <c r="D3934" s="227" t="s">
        <v>86</v>
      </c>
      <c r="E3934" s="228" t="s">
        <v>5620</v>
      </c>
      <c r="F3934" s="226" t="s">
        <v>5621</v>
      </c>
      <c r="G3934" s="226" t="s">
        <v>65</v>
      </c>
      <c r="H3934" s="226" t="s">
        <v>66</v>
      </c>
      <c r="I3934" s="229">
        <f t="shared" si="117"/>
        <v>0</v>
      </c>
      <c r="J3934" s="232"/>
      <c r="K3934" s="226" t="s">
        <v>13608</v>
      </c>
      <c r="L3934" s="226" t="s">
        <v>5621</v>
      </c>
      <c r="M3934" s="226" t="s">
        <v>8141</v>
      </c>
      <c r="N3934" s="226" t="s">
        <v>8181</v>
      </c>
      <c r="O3934" s="232">
        <v>45201.375</v>
      </c>
      <c r="P3934" s="232"/>
      <c r="Q3934" s="232"/>
      <c r="R3934" s="232"/>
      <c r="S3934" s="226" t="s">
        <v>8230</v>
      </c>
      <c r="T3934" s="229">
        <v>45203.375</v>
      </c>
      <c r="U3934" s="232"/>
      <c r="V3934" s="233"/>
      <c r="W3934" s="233"/>
      <c r="X3934" s="226" t="s">
        <v>8152</v>
      </c>
      <c r="Y3934" s="229">
        <v>45205.375</v>
      </c>
      <c r="Z3934" s="232">
        <v>45205.375</v>
      </c>
      <c r="AA3934" s="232"/>
      <c r="AB3934" s="232"/>
      <c r="AC3934" s="234"/>
      <c r="AD3934" s="232"/>
      <c r="AE3934" s="253" t="str">
        <f>IF($N3934=マイタスク!$U$5,"作業者","")&amp;IF($S3934=マイタスク!$U$5,"ピアレビュー","")&amp;IF($X3934=マイタスク!$U$5,"SVレビュー","")</f>
        <v/>
      </c>
      <c r="AF3934" s="252">
        <f t="shared" si="116"/>
        <v>272</v>
      </c>
      <c r="AG3934" s="9" t="s">
        <v>34</v>
      </c>
    </row>
    <row r="3935" spans="2:33">
      <c r="B3935" s="225">
        <v>3923</v>
      </c>
      <c r="C3935" s="226" t="s">
        <v>85</v>
      </c>
      <c r="D3935" s="227" t="s">
        <v>86</v>
      </c>
      <c r="E3935" s="228" t="s">
        <v>5622</v>
      </c>
      <c r="F3935" s="226" t="s">
        <v>5623</v>
      </c>
      <c r="G3935" s="226" t="s">
        <v>65</v>
      </c>
      <c r="H3935" s="226" t="s">
        <v>66</v>
      </c>
      <c r="I3935" s="229">
        <f t="shared" si="117"/>
        <v>0</v>
      </c>
      <c r="J3935" s="232"/>
      <c r="K3935" s="226" t="s">
        <v>13609</v>
      </c>
      <c r="L3935" s="226" t="s">
        <v>5623</v>
      </c>
      <c r="M3935" s="226" t="s">
        <v>8141</v>
      </c>
      <c r="N3935" s="226" t="s">
        <v>8230</v>
      </c>
      <c r="O3935" s="232">
        <v>45201.375</v>
      </c>
      <c r="P3935" s="232"/>
      <c r="Q3935" s="232"/>
      <c r="R3935" s="232"/>
      <c r="S3935" s="226" t="s">
        <v>8163</v>
      </c>
      <c r="T3935" s="229">
        <v>45203.375</v>
      </c>
      <c r="U3935" s="232"/>
      <c r="V3935" s="233"/>
      <c r="W3935" s="233"/>
      <c r="X3935" s="226" t="s">
        <v>8152</v>
      </c>
      <c r="Y3935" s="229">
        <v>45209.375</v>
      </c>
      <c r="Z3935" s="232">
        <v>45209.375</v>
      </c>
      <c r="AA3935" s="232"/>
      <c r="AB3935" s="232"/>
      <c r="AC3935" s="234"/>
      <c r="AD3935" s="232"/>
      <c r="AE3935" s="253" t="str">
        <f>IF($N3935=マイタスク!$U$5,"作業者","")&amp;IF($S3935=マイタスク!$U$5,"ピアレビュー","")&amp;IF($X3935=マイタスク!$U$5,"SVレビュー","")</f>
        <v/>
      </c>
      <c r="AF3935" s="252">
        <f t="shared" si="116"/>
        <v>271</v>
      </c>
      <c r="AG3935" s="9" t="s">
        <v>34</v>
      </c>
    </row>
    <row r="3936" spans="2:33">
      <c r="B3936" s="225">
        <v>3924</v>
      </c>
      <c r="C3936" s="226" t="s">
        <v>85</v>
      </c>
      <c r="D3936" s="227" t="s">
        <v>86</v>
      </c>
      <c r="E3936" s="228" t="s">
        <v>5622</v>
      </c>
      <c r="F3936" s="226" t="s">
        <v>5623</v>
      </c>
      <c r="G3936" s="226" t="s">
        <v>65</v>
      </c>
      <c r="H3936" s="226" t="s">
        <v>66</v>
      </c>
      <c r="I3936" s="229">
        <f t="shared" si="117"/>
        <v>0</v>
      </c>
      <c r="J3936" s="232"/>
      <c r="K3936" s="226" t="s">
        <v>13610</v>
      </c>
      <c r="L3936" s="226" t="s">
        <v>13611</v>
      </c>
      <c r="M3936" s="226" t="s">
        <v>8141</v>
      </c>
      <c r="N3936" s="226" t="s">
        <v>8230</v>
      </c>
      <c r="O3936" s="232">
        <v>45201.375</v>
      </c>
      <c r="P3936" s="232"/>
      <c r="Q3936" s="232"/>
      <c r="R3936" s="232"/>
      <c r="S3936" s="226" t="s">
        <v>8163</v>
      </c>
      <c r="T3936" s="229">
        <v>45203.375</v>
      </c>
      <c r="U3936" s="232"/>
      <c r="V3936" s="233"/>
      <c r="W3936" s="233"/>
      <c r="X3936" s="226" t="s">
        <v>8152</v>
      </c>
      <c r="Y3936" s="229">
        <v>45209.375</v>
      </c>
      <c r="Z3936" s="232">
        <v>45209.375</v>
      </c>
      <c r="AA3936" s="232"/>
      <c r="AB3936" s="232"/>
      <c r="AC3936" s="234"/>
      <c r="AD3936" s="232"/>
      <c r="AE3936" s="253" t="str">
        <f>IF($N3936=マイタスク!$U$5,"作業者","")&amp;IF($S3936=マイタスク!$U$5,"ピアレビュー","")&amp;IF($X3936=マイタスク!$U$5,"SVレビュー","")</f>
        <v/>
      </c>
      <c r="AF3936" s="252">
        <f t="shared" si="116"/>
        <v>271</v>
      </c>
      <c r="AG3936" s="9" t="s">
        <v>34</v>
      </c>
    </row>
    <row r="3937" spans="2:33">
      <c r="B3937" s="225">
        <v>3925</v>
      </c>
      <c r="C3937" s="226" t="s">
        <v>85</v>
      </c>
      <c r="D3937" s="227" t="s">
        <v>86</v>
      </c>
      <c r="E3937" s="228" t="s">
        <v>5624</v>
      </c>
      <c r="F3937" s="226" t="s">
        <v>5625</v>
      </c>
      <c r="G3937" s="226" t="s">
        <v>65</v>
      </c>
      <c r="H3937" s="226" t="s">
        <v>66</v>
      </c>
      <c r="I3937" s="229">
        <f t="shared" si="117"/>
        <v>0</v>
      </c>
      <c r="J3937" s="232"/>
      <c r="K3937" s="226" t="s">
        <v>13612</v>
      </c>
      <c r="L3937" s="226" t="s">
        <v>5625</v>
      </c>
      <c r="M3937" s="226" t="s">
        <v>8141</v>
      </c>
      <c r="N3937" s="226" t="s">
        <v>8181</v>
      </c>
      <c r="O3937" s="232">
        <v>45229.375</v>
      </c>
      <c r="P3937" s="232"/>
      <c r="Q3937" s="232"/>
      <c r="R3937" s="232"/>
      <c r="S3937" s="226" t="s">
        <v>8164</v>
      </c>
      <c r="T3937" s="229">
        <v>45231.375</v>
      </c>
      <c r="U3937" s="232"/>
      <c r="V3937" s="233"/>
      <c r="W3937" s="233"/>
      <c r="X3937" s="226" t="s">
        <v>8152</v>
      </c>
      <c r="Y3937" s="229">
        <v>45232.375</v>
      </c>
      <c r="Z3937" s="232">
        <v>45232.375</v>
      </c>
      <c r="AA3937" s="232"/>
      <c r="AB3937" s="232"/>
      <c r="AC3937" s="234"/>
      <c r="AD3937" s="232"/>
      <c r="AE3937" s="253" t="str">
        <f>IF($N3937=マイタスク!$U$5,"作業者","")&amp;IF($S3937=マイタスク!$U$5,"ピアレビュー","")&amp;IF($X3937=マイタスク!$U$5,"SVレビュー","")</f>
        <v/>
      </c>
      <c r="AF3937" s="252">
        <f t="shared" si="116"/>
        <v>296</v>
      </c>
      <c r="AG3937" s="9" t="s">
        <v>34</v>
      </c>
    </row>
    <row r="3938" spans="2:33">
      <c r="B3938" s="225">
        <v>3926</v>
      </c>
      <c r="C3938" s="226" t="s">
        <v>85</v>
      </c>
      <c r="D3938" s="227" t="s">
        <v>86</v>
      </c>
      <c r="E3938" s="228" t="s">
        <v>5626</v>
      </c>
      <c r="F3938" s="226" t="s">
        <v>5627</v>
      </c>
      <c r="G3938" s="226" t="s">
        <v>65</v>
      </c>
      <c r="H3938" s="226" t="s">
        <v>66</v>
      </c>
      <c r="I3938" s="229">
        <f t="shared" si="117"/>
        <v>0</v>
      </c>
      <c r="J3938" s="232"/>
      <c r="K3938" s="226" t="s">
        <v>13613</v>
      </c>
      <c r="L3938" s="226" t="s">
        <v>5627</v>
      </c>
      <c r="M3938" s="226" t="s">
        <v>8141</v>
      </c>
      <c r="N3938" s="226" t="s">
        <v>8164</v>
      </c>
      <c r="O3938" s="232">
        <v>45229.375</v>
      </c>
      <c r="P3938" s="232"/>
      <c r="Q3938" s="232"/>
      <c r="R3938" s="232"/>
      <c r="S3938" s="226" t="s">
        <v>8216</v>
      </c>
      <c r="T3938" s="229">
        <v>45231.375</v>
      </c>
      <c r="U3938" s="232"/>
      <c r="V3938" s="233"/>
      <c r="W3938" s="233"/>
      <c r="X3938" s="226" t="s">
        <v>8152</v>
      </c>
      <c r="Y3938" s="229">
        <v>45236.375</v>
      </c>
      <c r="Z3938" s="232">
        <v>45236.375</v>
      </c>
      <c r="AA3938" s="232"/>
      <c r="AB3938" s="232"/>
      <c r="AC3938" s="234"/>
      <c r="AD3938" s="232"/>
      <c r="AE3938" s="253" t="str">
        <f>IF($N3938=マイタスク!$U$5,"作業者","")&amp;IF($S3938=マイタスク!$U$5,"ピアレビュー","")&amp;IF($X3938=マイタスク!$U$5,"SVレビュー","")</f>
        <v/>
      </c>
      <c r="AF3938" s="252">
        <f t="shared" si="116"/>
        <v>295</v>
      </c>
      <c r="AG3938" s="9" t="s">
        <v>34</v>
      </c>
    </row>
    <row r="3939" spans="2:33">
      <c r="B3939" s="225">
        <v>3927</v>
      </c>
      <c r="C3939" s="226" t="s">
        <v>85</v>
      </c>
      <c r="D3939" s="227" t="s">
        <v>86</v>
      </c>
      <c r="E3939" s="228" t="s">
        <v>5626</v>
      </c>
      <c r="F3939" s="226" t="s">
        <v>5627</v>
      </c>
      <c r="G3939" s="226" t="s">
        <v>65</v>
      </c>
      <c r="H3939" s="226" t="s">
        <v>66</v>
      </c>
      <c r="I3939" s="229">
        <f t="shared" si="117"/>
        <v>0</v>
      </c>
      <c r="J3939" s="232"/>
      <c r="K3939" s="226" t="s">
        <v>13614</v>
      </c>
      <c r="L3939" s="226" t="s">
        <v>13615</v>
      </c>
      <c r="M3939" s="226" t="s">
        <v>8141</v>
      </c>
      <c r="N3939" s="226" t="s">
        <v>8164</v>
      </c>
      <c r="O3939" s="232">
        <v>45229.375</v>
      </c>
      <c r="P3939" s="232"/>
      <c r="Q3939" s="232"/>
      <c r="R3939" s="232"/>
      <c r="S3939" s="226" t="s">
        <v>8216</v>
      </c>
      <c r="T3939" s="229">
        <v>45231.375</v>
      </c>
      <c r="U3939" s="232"/>
      <c r="V3939" s="233"/>
      <c r="W3939" s="233"/>
      <c r="X3939" s="226" t="s">
        <v>8152</v>
      </c>
      <c r="Y3939" s="229">
        <v>45236.375</v>
      </c>
      <c r="Z3939" s="232">
        <v>45236.375</v>
      </c>
      <c r="AA3939" s="232"/>
      <c r="AB3939" s="232"/>
      <c r="AC3939" s="234"/>
      <c r="AD3939" s="232"/>
      <c r="AE3939" s="253" t="str">
        <f>IF($N3939=マイタスク!$U$5,"作業者","")&amp;IF($S3939=マイタスク!$U$5,"ピアレビュー","")&amp;IF($X3939=マイタスク!$U$5,"SVレビュー","")</f>
        <v/>
      </c>
      <c r="AF3939" s="252">
        <f t="shared" si="116"/>
        <v>295</v>
      </c>
      <c r="AG3939" s="9" t="s">
        <v>34</v>
      </c>
    </row>
    <row r="3940" spans="2:33">
      <c r="B3940" s="225">
        <v>3928</v>
      </c>
      <c r="C3940" s="226" t="s">
        <v>85</v>
      </c>
      <c r="D3940" s="227" t="s">
        <v>86</v>
      </c>
      <c r="E3940" s="228" t="s">
        <v>5628</v>
      </c>
      <c r="F3940" s="226" t="s">
        <v>5629</v>
      </c>
      <c r="G3940" s="226" t="s">
        <v>65</v>
      </c>
      <c r="H3940" s="226" t="s">
        <v>66</v>
      </c>
      <c r="I3940" s="229">
        <f t="shared" si="117"/>
        <v>0</v>
      </c>
      <c r="J3940" s="232"/>
      <c r="K3940" s="226" t="s">
        <v>13616</v>
      </c>
      <c r="L3940" s="226" t="s">
        <v>13617</v>
      </c>
      <c r="M3940" s="226" t="s">
        <v>8141</v>
      </c>
      <c r="N3940" s="226" t="s">
        <v>8230</v>
      </c>
      <c r="O3940" s="232">
        <v>44865.375</v>
      </c>
      <c r="P3940" s="232"/>
      <c r="Q3940" s="232"/>
      <c r="R3940" s="232"/>
      <c r="S3940" s="226" t="s">
        <v>8163</v>
      </c>
      <c r="T3940" s="229">
        <v>44867.375</v>
      </c>
      <c r="U3940" s="232"/>
      <c r="V3940" s="233"/>
      <c r="W3940" s="233"/>
      <c r="X3940" s="226"/>
      <c r="Y3940" s="229"/>
      <c r="Z3940" s="232">
        <v>44867.375</v>
      </c>
      <c r="AA3940" s="232"/>
      <c r="AB3940" s="232"/>
      <c r="AC3940" s="234"/>
      <c r="AD3940" s="232"/>
      <c r="AE3940" s="253" t="str">
        <f>IF($N3940=マイタスク!$U$5,"作業者","")&amp;IF($S3940=マイタスク!$U$5,"ピアレビュー","")&amp;IF($X3940=マイタスク!$U$5,"SVレビュー","")</f>
        <v/>
      </c>
      <c r="AF3940" s="252">
        <f t="shared" si="116"/>
        <v>25</v>
      </c>
      <c r="AG3940" s="9" t="s">
        <v>34</v>
      </c>
    </row>
    <row r="3941" spans="2:33">
      <c r="B3941" s="225">
        <v>3929</v>
      </c>
      <c r="C3941" s="226" t="s">
        <v>85</v>
      </c>
      <c r="D3941" s="227" t="s">
        <v>86</v>
      </c>
      <c r="E3941" s="228" t="s">
        <v>5628</v>
      </c>
      <c r="F3941" s="226" t="s">
        <v>5629</v>
      </c>
      <c r="G3941" s="226" t="s">
        <v>65</v>
      </c>
      <c r="H3941" s="226" t="s">
        <v>66</v>
      </c>
      <c r="I3941" s="229">
        <f t="shared" si="117"/>
        <v>0</v>
      </c>
      <c r="J3941" s="232"/>
      <c r="K3941" s="226" t="s">
        <v>13618</v>
      </c>
      <c r="L3941" s="226" t="s">
        <v>13619</v>
      </c>
      <c r="M3941" s="226" t="s">
        <v>8141</v>
      </c>
      <c r="N3941" s="226" t="s">
        <v>8230</v>
      </c>
      <c r="O3941" s="232">
        <v>44869.375</v>
      </c>
      <c r="P3941" s="232"/>
      <c r="Q3941" s="232"/>
      <c r="R3941" s="232"/>
      <c r="S3941" s="226" t="s">
        <v>8163</v>
      </c>
      <c r="T3941" s="229">
        <v>44869.375</v>
      </c>
      <c r="U3941" s="232"/>
      <c r="V3941" s="233"/>
      <c r="W3941" s="233"/>
      <c r="X3941" s="226"/>
      <c r="Y3941" s="229"/>
      <c r="Z3941" s="232">
        <v>44869.375</v>
      </c>
      <c r="AA3941" s="232"/>
      <c r="AB3941" s="232"/>
      <c r="AC3941" s="234"/>
      <c r="AD3941" s="232"/>
      <c r="AE3941" s="253" t="str">
        <f>IF($N3941=マイタスク!$U$5,"作業者","")&amp;IF($S3941=マイタスク!$U$5,"ピアレビュー","")&amp;IF($X3941=マイタスク!$U$5,"SVレビュー","")</f>
        <v/>
      </c>
      <c r="AF3941" s="252">
        <f t="shared" si="116"/>
        <v>25</v>
      </c>
      <c r="AG3941" s="9" t="s">
        <v>34</v>
      </c>
    </row>
    <row r="3942" spans="2:33">
      <c r="B3942" s="225">
        <v>3930</v>
      </c>
      <c r="C3942" s="226" t="s">
        <v>85</v>
      </c>
      <c r="D3942" s="227" t="s">
        <v>86</v>
      </c>
      <c r="E3942" s="228" t="s">
        <v>5630</v>
      </c>
      <c r="F3942" s="226" t="s">
        <v>5631</v>
      </c>
      <c r="G3942" s="226" t="s">
        <v>65</v>
      </c>
      <c r="H3942" s="226" t="s">
        <v>66</v>
      </c>
      <c r="I3942" s="229">
        <f t="shared" si="117"/>
        <v>0</v>
      </c>
      <c r="J3942" s="232"/>
      <c r="K3942" s="226" t="s">
        <v>13620</v>
      </c>
      <c r="L3942" s="226" t="s">
        <v>13621</v>
      </c>
      <c r="M3942" s="226" t="s">
        <v>8255</v>
      </c>
      <c r="N3942" s="226" t="s">
        <v>8181</v>
      </c>
      <c r="O3942" s="232">
        <v>44865.375</v>
      </c>
      <c r="P3942" s="232"/>
      <c r="Q3942" s="232"/>
      <c r="R3942" s="232"/>
      <c r="S3942" s="226" t="s">
        <v>8164</v>
      </c>
      <c r="T3942" s="229">
        <v>44867.375</v>
      </c>
      <c r="U3942" s="232"/>
      <c r="V3942" s="233"/>
      <c r="W3942" s="233"/>
      <c r="X3942" s="226"/>
      <c r="Y3942" s="229"/>
      <c r="Z3942" s="232">
        <v>44867.375</v>
      </c>
      <c r="AA3942" s="232"/>
      <c r="AB3942" s="232"/>
      <c r="AC3942" s="234"/>
      <c r="AD3942" s="232"/>
      <c r="AE3942" s="253" t="str">
        <f>IF($N3942=マイタスク!$U$5,"作業者","")&amp;IF($S3942=マイタスク!$U$5,"ピアレビュー","")&amp;IF($X3942=マイタスク!$U$5,"SVレビュー","")</f>
        <v/>
      </c>
      <c r="AF3942" s="252">
        <f t="shared" si="116"/>
        <v>24</v>
      </c>
      <c r="AG3942" s="9" t="s">
        <v>34</v>
      </c>
    </row>
    <row r="3943" spans="2:33">
      <c r="B3943" s="225">
        <v>3931</v>
      </c>
      <c r="C3943" s="226" t="s">
        <v>85</v>
      </c>
      <c r="D3943" s="227" t="s">
        <v>86</v>
      </c>
      <c r="E3943" s="228" t="s">
        <v>5630</v>
      </c>
      <c r="F3943" s="226" t="s">
        <v>5631</v>
      </c>
      <c r="G3943" s="226" t="s">
        <v>65</v>
      </c>
      <c r="H3943" s="226" t="s">
        <v>66</v>
      </c>
      <c r="I3943" s="229">
        <f t="shared" si="117"/>
        <v>0</v>
      </c>
      <c r="J3943" s="232"/>
      <c r="K3943" s="226" t="s">
        <v>13622</v>
      </c>
      <c r="L3943" s="226" t="s">
        <v>13623</v>
      </c>
      <c r="M3943" s="226" t="s">
        <v>8141</v>
      </c>
      <c r="N3943" s="226" t="s">
        <v>8181</v>
      </c>
      <c r="O3943" s="232">
        <v>44869.375</v>
      </c>
      <c r="P3943" s="232"/>
      <c r="Q3943" s="232"/>
      <c r="R3943" s="232"/>
      <c r="S3943" s="226" t="s">
        <v>8164</v>
      </c>
      <c r="T3943" s="229">
        <v>44869.375</v>
      </c>
      <c r="U3943" s="232"/>
      <c r="V3943" s="233"/>
      <c r="W3943" s="233"/>
      <c r="X3943" s="226" t="s">
        <v>8165</v>
      </c>
      <c r="Y3943" s="229">
        <v>44869.375</v>
      </c>
      <c r="Z3943" s="232">
        <v>44869.375</v>
      </c>
      <c r="AA3943" s="232"/>
      <c r="AB3943" s="232"/>
      <c r="AC3943" s="234"/>
      <c r="AD3943" s="232"/>
      <c r="AE3943" s="253" t="str">
        <f>IF($N3943=マイタスク!$U$5,"作業者","")&amp;IF($S3943=マイタスク!$U$5,"ピアレビュー","")&amp;IF($X3943=マイタスク!$U$5,"SVレビュー","")</f>
        <v/>
      </c>
      <c r="AF3943" s="252">
        <f t="shared" si="116"/>
        <v>24</v>
      </c>
      <c r="AG3943" s="9" t="s">
        <v>34</v>
      </c>
    </row>
    <row r="3944" spans="2:33">
      <c r="B3944" s="225">
        <v>3932</v>
      </c>
      <c r="C3944" s="226" t="s">
        <v>85</v>
      </c>
      <c r="D3944" s="227" t="s">
        <v>86</v>
      </c>
      <c r="E3944" s="228" t="s">
        <v>5630</v>
      </c>
      <c r="F3944" s="226" t="s">
        <v>5631</v>
      </c>
      <c r="G3944" s="226" t="s">
        <v>65</v>
      </c>
      <c r="H3944" s="226" t="s">
        <v>66</v>
      </c>
      <c r="I3944" s="229">
        <f t="shared" si="117"/>
        <v>0</v>
      </c>
      <c r="J3944" s="232"/>
      <c r="K3944" s="226" t="s">
        <v>13624</v>
      </c>
      <c r="L3944" s="226" t="s">
        <v>13625</v>
      </c>
      <c r="M3944" s="226" t="s">
        <v>8141</v>
      </c>
      <c r="N3944" s="226" t="s">
        <v>8181</v>
      </c>
      <c r="O3944" s="232">
        <v>44869.375</v>
      </c>
      <c r="P3944" s="232"/>
      <c r="Q3944" s="232"/>
      <c r="R3944" s="232"/>
      <c r="S3944" s="226" t="s">
        <v>8164</v>
      </c>
      <c r="T3944" s="229">
        <v>44869.375</v>
      </c>
      <c r="U3944" s="232"/>
      <c r="V3944" s="233"/>
      <c r="W3944" s="233"/>
      <c r="X3944" s="226" t="s">
        <v>8165</v>
      </c>
      <c r="Y3944" s="229">
        <v>44869.375</v>
      </c>
      <c r="Z3944" s="232">
        <v>44872.375</v>
      </c>
      <c r="AA3944" s="232"/>
      <c r="AB3944" s="232"/>
      <c r="AC3944" s="234"/>
      <c r="AD3944" s="232"/>
      <c r="AE3944" s="253" t="str">
        <f>IF($N3944=マイタスク!$U$5,"作業者","")&amp;IF($S3944=マイタスク!$U$5,"ピアレビュー","")&amp;IF($X3944=マイタスク!$U$5,"SVレビュー","")</f>
        <v/>
      </c>
      <c r="AF3944" s="252">
        <f t="shared" si="116"/>
        <v>24</v>
      </c>
      <c r="AG3944" s="9" t="s">
        <v>34</v>
      </c>
    </row>
    <row r="3945" spans="2:33">
      <c r="B3945" s="225">
        <v>3933</v>
      </c>
      <c r="C3945" s="226" t="s">
        <v>85</v>
      </c>
      <c r="D3945" s="227" t="s">
        <v>86</v>
      </c>
      <c r="E3945" s="228" t="s">
        <v>5632</v>
      </c>
      <c r="F3945" s="226" t="s">
        <v>5633</v>
      </c>
      <c r="G3945" s="226" t="s">
        <v>65</v>
      </c>
      <c r="H3945" s="226" t="s">
        <v>66</v>
      </c>
      <c r="I3945" s="229">
        <f t="shared" si="117"/>
        <v>0</v>
      </c>
      <c r="J3945" s="232"/>
      <c r="K3945" s="226" t="s">
        <v>13626</v>
      </c>
      <c r="L3945" s="226" t="s">
        <v>13627</v>
      </c>
      <c r="M3945" s="226" t="s">
        <v>8141</v>
      </c>
      <c r="N3945" s="226" t="s">
        <v>8163</v>
      </c>
      <c r="O3945" s="232">
        <v>44837.375</v>
      </c>
      <c r="P3945" s="232"/>
      <c r="Q3945" s="232"/>
      <c r="R3945" s="232"/>
      <c r="S3945" s="226" t="s">
        <v>8164</v>
      </c>
      <c r="T3945" s="229">
        <v>44839.375</v>
      </c>
      <c r="U3945" s="232"/>
      <c r="V3945" s="233"/>
      <c r="W3945" s="233"/>
      <c r="X3945" s="226"/>
      <c r="Y3945" s="229"/>
      <c r="Z3945" s="232">
        <v>44839.375</v>
      </c>
      <c r="AA3945" s="232"/>
      <c r="AB3945" s="232"/>
      <c r="AC3945" s="234"/>
      <c r="AD3945" s="232"/>
      <c r="AE3945" s="253" t="str">
        <f>IF($N3945=マイタスク!$U$5,"作業者","")&amp;IF($S3945=マイタスク!$U$5,"ピアレビュー","")&amp;IF($X3945=マイタスク!$U$5,"SVレビュー","")</f>
        <v/>
      </c>
      <c r="AF3945" s="252">
        <f t="shared" si="116"/>
        <v>12</v>
      </c>
      <c r="AG3945" s="9" t="s">
        <v>34</v>
      </c>
    </row>
    <row r="3946" spans="2:33">
      <c r="B3946" s="225">
        <v>3934</v>
      </c>
      <c r="C3946" s="226" t="s">
        <v>85</v>
      </c>
      <c r="D3946" s="227" t="s">
        <v>86</v>
      </c>
      <c r="E3946" s="228" t="s">
        <v>5632</v>
      </c>
      <c r="F3946" s="226" t="s">
        <v>5633</v>
      </c>
      <c r="G3946" s="226" t="s">
        <v>65</v>
      </c>
      <c r="H3946" s="226" t="s">
        <v>66</v>
      </c>
      <c r="I3946" s="229">
        <f t="shared" si="117"/>
        <v>0</v>
      </c>
      <c r="J3946" s="232"/>
      <c r="K3946" s="226" t="s">
        <v>13628</v>
      </c>
      <c r="L3946" s="226" t="s">
        <v>13629</v>
      </c>
      <c r="M3946" s="226" t="s">
        <v>8141</v>
      </c>
      <c r="N3946" s="226" t="s">
        <v>8163</v>
      </c>
      <c r="O3946" s="232">
        <v>44840.375</v>
      </c>
      <c r="P3946" s="232"/>
      <c r="Q3946" s="232"/>
      <c r="R3946" s="232"/>
      <c r="S3946" s="226" t="s">
        <v>8164</v>
      </c>
      <c r="T3946" s="229">
        <v>44841.375</v>
      </c>
      <c r="U3946" s="232"/>
      <c r="V3946" s="233"/>
      <c r="W3946" s="233"/>
      <c r="X3946" s="226"/>
      <c r="Y3946" s="229"/>
      <c r="Z3946" s="232">
        <v>44841.375</v>
      </c>
      <c r="AA3946" s="232"/>
      <c r="AB3946" s="232"/>
      <c r="AC3946" s="234"/>
      <c r="AD3946" s="232"/>
      <c r="AE3946" s="253" t="str">
        <f>IF($N3946=マイタスク!$U$5,"作業者","")&amp;IF($S3946=マイタスク!$U$5,"ピアレビュー","")&amp;IF($X3946=マイタスク!$U$5,"SVレビュー","")</f>
        <v/>
      </c>
      <c r="AF3946" s="252">
        <f t="shared" si="116"/>
        <v>12</v>
      </c>
      <c r="AG3946" s="9" t="s">
        <v>34</v>
      </c>
    </row>
    <row r="3947" spans="2:33">
      <c r="B3947" s="225">
        <v>3935</v>
      </c>
      <c r="C3947" s="226" t="s">
        <v>85</v>
      </c>
      <c r="D3947" s="227" t="s">
        <v>86</v>
      </c>
      <c r="E3947" s="228" t="s">
        <v>5634</v>
      </c>
      <c r="F3947" s="226" t="s">
        <v>5635</v>
      </c>
      <c r="G3947" s="226" t="s">
        <v>65</v>
      </c>
      <c r="H3947" s="226" t="s">
        <v>66</v>
      </c>
      <c r="I3947" s="229">
        <f t="shared" si="117"/>
        <v>0</v>
      </c>
      <c r="J3947" s="232"/>
      <c r="K3947" s="226" t="s">
        <v>13630</v>
      </c>
      <c r="L3947" s="226" t="s">
        <v>13631</v>
      </c>
      <c r="M3947" s="226" t="s">
        <v>8141</v>
      </c>
      <c r="N3947" s="226" t="s">
        <v>8181</v>
      </c>
      <c r="O3947" s="232">
        <v>44837.375</v>
      </c>
      <c r="P3947" s="232"/>
      <c r="Q3947" s="232"/>
      <c r="R3947" s="232"/>
      <c r="S3947" s="226" t="s">
        <v>8230</v>
      </c>
      <c r="T3947" s="229">
        <v>44839.375</v>
      </c>
      <c r="U3947" s="232"/>
      <c r="V3947" s="233"/>
      <c r="W3947" s="233"/>
      <c r="X3947" s="226"/>
      <c r="Y3947" s="229"/>
      <c r="Z3947" s="232">
        <v>44839.375</v>
      </c>
      <c r="AA3947" s="232"/>
      <c r="AB3947" s="232"/>
      <c r="AC3947" s="234"/>
      <c r="AD3947" s="232"/>
      <c r="AE3947" s="253" t="str">
        <f>IF($N3947=マイタスク!$U$5,"作業者","")&amp;IF($S3947=マイタスク!$U$5,"ピアレビュー","")&amp;IF($X3947=マイタスク!$U$5,"SVレビュー","")</f>
        <v/>
      </c>
      <c r="AF3947" s="252">
        <f t="shared" si="116"/>
        <v>11</v>
      </c>
      <c r="AG3947" s="9" t="s">
        <v>34</v>
      </c>
    </row>
    <row r="3948" spans="2:33">
      <c r="B3948" s="225">
        <v>3936</v>
      </c>
      <c r="C3948" s="226" t="s">
        <v>85</v>
      </c>
      <c r="D3948" s="227" t="s">
        <v>86</v>
      </c>
      <c r="E3948" s="228" t="s">
        <v>5634</v>
      </c>
      <c r="F3948" s="226" t="s">
        <v>5635</v>
      </c>
      <c r="G3948" s="226" t="s">
        <v>65</v>
      </c>
      <c r="H3948" s="226" t="s">
        <v>66</v>
      </c>
      <c r="I3948" s="229">
        <f t="shared" si="117"/>
        <v>0</v>
      </c>
      <c r="J3948" s="232"/>
      <c r="K3948" s="226" t="s">
        <v>13632</v>
      </c>
      <c r="L3948" s="226" t="s">
        <v>13633</v>
      </c>
      <c r="M3948" s="226" t="s">
        <v>8141</v>
      </c>
      <c r="N3948" s="226" t="s">
        <v>8181</v>
      </c>
      <c r="O3948" s="232">
        <v>44840.375</v>
      </c>
      <c r="P3948" s="232"/>
      <c r="Q3948" s="232"/>
      <c r="R3948" s="232"/>
      <c r="S3948" s="226" t="s">
        <v>8230</v>
      </c>
      <c r="T3948" s="229">
        <v>44841.375</v>
      </c>
      <c r="U3948" s="232"/>
      <c r="V3948" s="233"/>
      <c r="W3948" s="233"/>
      <c r="X3948" s="226" t="s">
        <v>8165</v>
      </c>
      <c r="Y3948" s="229">
        <v>44841.375</v>
      </c>
      <c r="Z3948" s="232">
        <v>44841.375</v>
      </c>
      <c r="AA3948" s="232"/>
      <c r="AB3948" s="232"/>
      <c r="AC3948" s="234"/>
      <c r="AD3948" s="232"/>
      <c r="AE3948" s="253" t="str">
        <f>IF($N3948=マイタスク!$U$5,"作業者","")&amp;IF($S3948=マイタスク!$U$5,"ピアレビュー","")&amp;IF($X3948=マイタスク!$U$5,"SVレビュー","")</f>
        <v/>
      </c>
      <c r="AF3948" s="252">
        <f t="shared" si="116"/>
        <v>11</v>
      </c>
      <c r="AG3948" s="9" t="s">
        <v>34</v>
      </c>
    </row>
    <row r="3949" spans="2:33">
      <c r="B3949" s="225">
        <v>3937</v>
      </c>
      <c r="C3949" s="226" t="s">
        <v>85</v>
      </c>
      <c r="D3949" s="227" t="s">
        <v>86</v>
      </c>
      <c r="E3949" s="228" t="s">
        <v>5634</v>
      </c>
      <c r="F3949" s="226" t="s">
        <v>5635</v>
      </c>
      <c r="G3949" s="226" t="s">
        <v>65</v>
      </c>
      <c r="H3949" s="226" t="s">
        <v>66</v>
      </c>
      <c r="I3949" s="229">
        <f t="shared" si="117"/>
        <v>0</v>
      </c>
      <c r="J3949" s="232"/>
      <c r="K3949" s="226" t="s">
        <v>13634</v>
      </c>
      <c r="L3949" s="226" t="s">
        <v>13635</v>
      </c>
      <c r="M3949" s="226" t="s">
        <v>8141</v>
      </c>
      <c r="N3949" s="226" t="s">
        <v>8181</v>
      </c>
      <c r="O3949" s="232">
        <v>44841.375</v>
      </c>
      <c r="P3949" s="232"/>
      <c r="Q3949" s="232"/>
      <c r="R3949" s="232"/>
      <c r="S3949" s="226" t="s">
        <v>8230</v>
      </c>
      <c r="T3949" s="229">
        <v>44841.375</v>
      </c>
      <c r="U3949" s="232"/>
      <c r="V3949" s="233"/>
      <c r="W3949" s="233"/>
      <c r="X3949" s="226" t="s">
        <v>8165</v>
      </c>
      <c r="Y3949" s="229">
        <v>44841.375</v>
      </c>
      <c r="Z3949" s="232">
        <v>44845.375</v>
      </c>
      <c r="AA3949" s="232"/>
      <c r="AB3949" s="232"/>
      <c r="AC3949" s="234"/>
      <c r="AD3949" s="232"/>
      <c r="AE3949" s="253" t="str">
        <f>IF($N3949=マイタスク!$U$5,"作業者","")&amp;IF($S3949=マイタスク!$U$5,"ピアレビュー","")&amp;IF($X3949=マイタスク!$U$5,"SVレビュー","")</f>
        <v/>
      </c>
      <c r="AF3949" s="252">
        <f t="shared" si="116"/>
        <v>11</v>
      </c>
      <c r="AG3949" s="9" t="s">
        <v>34</v>
      </c>
    </row>
    <row r="3950" spans="2:33">
      <c r="B3950" s="225">
        <v>3938</v>
      </c>
      <c r="C3950" s="226" t="s">
        <v>85</v>
      </c>
      <c r="D3950" s="227" t="s">
        <v>86</v>
      </c>
      <c r="E3950" s="228" t="s">
        <v>5636</v>
      </c>
      <c r="F3950" s="226" t="s">
        <v>5637</v>
      </c>
      <c r="G3950" s="226" t="s">
        <v>65</v>
      </c>
      <c r="H3950" s="226" t="s">
        <v>66</v>
      </c>
      <c r="I3950" s="229">
        <f t="shared" si="117"/>
        <v>0</v>
      </c>
      <c r="J3950" s="232"/>
      <c r="K3950" s="226" t="s">
        <v>13636</v>
      </c>
      <c r="L3950" s="226" t="s">
        <v>5637</v>
      </c>
      <c r="M3950" s="226" t="s">
        <v>8141</v>
      </c>
      <c r="N3950" s="226" t="s">
        <v>8208</v>
      </c>
      <c r="O3950" s="232">
        <v>45936</v>
      </c>
      <c r="P3950" s="232"/>
      <c r="Q3950" s="232"/>
      <c r="R3950" s="232"/>
      <c r="S3950" s="226" t="s">
        <v>8164</v>
      </c>
      <c r="T3950" s="229">
        <v>45940</v>
      </c>
      <c r="U3950" s="232"/>
      <c r="V3950" s="233"/>
      <c r="W3950" s="233"/>
      <c r="X3950" s="226" t="s">
        <v>8433</v>
      </c>
      <c r="Y3950" s="229">
        <v>45944</v>
      </c>
      <c r="Z3950" s="232">
        <v>45944</v>
      </c>
      <c r="AA3950" s="232"/>
      <c r="AB3950" s="232"/>
      <c r="AC3950" s="234"/>
      <c r="AD3950" s="232"/>
      <c r="AE3950" s="253" t="str">
        <f>IF($N3950=マイタスク!$U$5,"作業者","")&amp;IF($S3950=マイタスク!$U$5,"ピアレビュー","")&amp;IF($X3950=マイタスク!$U$5,"SVレビュー","")</f>
        <v/>
      </c>
      <c r="AF3950" s="252">
        <f t="shared" si="116"/>
        <v>874</v>
      </c>
      <c r="AG3950" s="9" t="s">
        <v>34</v>
      </c>
    </row>
    <row r="3951" spans="2:33">
      <c r="B3951" s="225">
        <v>3939</v>
      </c>
      <c r="C3951" s="226" t="s">
        <v>85</v>
      </c>
      <c r="D3951" s="227" t="s">
        <v>86</v>
      </c>
      <c r="E3951" s="228" t="s">
        <v>5636</v>
      </c>
      <c r="F3951" s="226" t="s">
        <v>5637</v>
      </c>
      <c r="G3951" s="226" t="s">
        <v>65</v>
      </c>
      <c r="H3951" s="226" t="s">
        <v>66</v>
      </c>
      <c r="I3951" s="229">
        <f t="shared" si="117"/>
        <v>0</v>
      </c>
      <c r="J3951" s="232"/>
      <c r="K3951" s="226" t="s">
        <v>13637</v>
      </c>
      <c r="L3951" s="226" t="s">
        <v>13638</v>
      </c>
      <c r="M3951" s="226" t="s">
        <v>8141</v>
      </c>
      <c r="N3951" s="226" t="s">
        <v>8230</v>
      </c>
      <c r="O3951" s="232">
        <v>45936</v>
      </c>
      <c r="P3951" s="232"/>
      <c r="Q3951" s="232"/>
      <c r="R3951" s="232"/>
      <c r="S3951" s="226" t="s">
        <v>8208</v>
      </c>
      <c r="T3951" s="229">
        <v>45940</v>
      </c>
      <c r="U3951" s="232"/>
      <c r="V3951" s="233"/>
      <c r="W3951" s="233"/>
      <c r="X3951" s="226"/>
      <c r="Y3951" s="229"/>
      <c r="Z3951" s="232">
        <v>45940</v>
      </c>
      <c r="AA3951" s="232"/>
      <c r="AB3951" s="232"/>
      <c r="AC3951" s="234"/>
      <c r="AD3951" s="232"/>
      <c r="AE3951" s="253" t="str">
        <f>IF($N3951=マイタスク!$U$5,"作業者","")&amp;IF($S3951=マイタスク!$U$5,"ピアレビュー","")&amp;IF($X3951=マイタスク!$U$5,"SVレビュー","")</f>
        <v/>
      </c>
      <c r="AF3951" s="252">
        <f t="shared" si="116"/>
        <v>874</v>
      </c>
      <c r="AG3951" s="9" t="s">
        <v>34</v>
      </c>
    </row>
    <row r="3952" spans="2:33">
      <c r="B3952" s="225">
        <v>3940</v>
      </c>
      <c r="C3952" s="226" t="s">
        <v>85</v>
      </c>
      <c r="D3952" s="227" t="s">
        <v>86</v>
      </c>
      <c r="E3952" s="228" t="s">
        <v>5636</v>
      </c>
      <c r="F3952" s="226" t="s">
        <v>5637</v>
      </c>
      <c r="G3952" s="226" t="s">
        <v>65</v>
      </c>
      <c r="H3952" s="226" t="s">
        <v>66</v>
      </c>
      <c r="I3952" s="229">
        <f t="shared" si="117"/>
        <v>0</v>
      </c>
      <c r="J3952" s="232"/>
      <c r="K3952" s="226" t="s">
        <v>13639</v>
      </c>
      <c r="L3952" s="226" t="s">
        <v>13640</v>
      </c>
      <c r="M3952" s="226" t="s">
        <v>8141</v>
      </c>
      <c r="N3952" s="226" t="s">
        <v>8164</v>
      </c>
      <c r="O3952" s="232">
        <v>45936</v>
      </c>
      <c r="P3952" s="232"/>
      <c r="Q3952" s="232"/>
      <c r="R3952" s="232"/>
      <c r="S3952" s="226" t="s">
        <v>8188</v>
      </c>
      <c r="T3952" s="229">
        <v>45940</v>
      </c>
      <c r="U3952" s="232"/>
      <c r="V3952" s="233"/>
      <c r="W3952" s="233"/>
      <c r="X3952" s="226"/>
      <c r="Y3952" s="229"/>
      <c r="Z3952" s="232">
        <v>45940</v>
      </c>
      <c r="AA3952" s="232"/>
      <c r="AB3952" s="232"/>
      <c r="AC3952" s="234"/>
      <c r="AD3952" s="232"/>
      <c r="AE3952" s="253" t="str">
        <f>IF($N3952=マイタスク!$U$5,"作業者","")&amp;IF($S3952=マイタスク!$U$5,"ピアレビュー","")&amp;IF($X3952=マイタスク!$U$5,"SVレビュー","")</f>
        <v/>
      </c>
      <c r="AF3952" s="252">
        <f t="shared" si="116"/>
        <v>874</v>
      </c>
      <c r="AG3952" s="9" t="s">
        <v>34</v>
      </c>
    </row>
    <row r="3953" spans="2:33">
      <c r="B3953" s="225">
        <v>3941</v>
      </c>
      <c r="C3953" s="226" t="s">
        <v>85</v>
      </c>
      <c r="D3953" s="227" t="s">
        <v>86</v>
      </c>
      <c r="E3953" s="228" t="s">
        <v>5636</v>
      </c>
      <c r="F3953" s="226" t="s">
        <v>5637</v>
      </c>
      <c r="G3953" s="226" t="s">
        <v>65</v>
      </c>
      <c r="H3953" s="226" t="s">
        <v>66</v>
      </c>
      <c r="I3953" s="229">
        <f t="shared" si="117"/>
        <v>0</v>
      </c>
      <c r="J3953" s="232"/>
      <c r="K3953" s="226" t="s">
        <v>13641</v>
      </c>
      <c r="L3953" s="226" t="s">
        <v>13642</v>
      </c>
      <c r="M3953" s="226" t="s">
        <v>8141</v>
      </c>
      <c r="N3953" s="226" t="s">
        <v>8188</v>
      </c>
      <c r="O3953" s="232">
        <v>45936</v>
      </c>
      <c r="P3953" s="232"/>
      <c r="Q3953" s="232"/>
      <c r="R3953" s="232"/>
      <c r="S3953" s="226" t="s">
        <v>8230</v>
      </c>
      <c r="T3953" s="229">
        <v>45940</v>
      </c>
      <c r="U3953" s="232"/>
      <c r="V3953" s="233"/>
      <c r="W3953" s="233"/>
      <c r="X3953" s="226"/>
      <c r="Y3953" s="229"/>
      <c r="Z3953" s="232">
        <v>45940</v>
      </c>
      <c r="AA3953" s="232"/>
      <c r="AB3953" s="232"/>
      <c r="AC3953" s="234"/>
      <c r="AD3953" s="232"/>
      <c r="AE3953" s="253" t="str">
        <f>IF($N3953=マイタスク!$U$5,"作業者","")&amp;IF($S3953=マイタスク!$U$5,"ピアレビュー","")&amp;IF($X3953=マイタスク!$U$5,"SVレビュー","")</f>
        <v/>
      </c>
      <c r="AF3953" s="252">
        <f t="shared" si="116"/>
        <v>874</v>
      </c>
      <c r="AG3953" s="9" t="s">
        <v>34</v>
      </c>
    </row>
    <row r="3954" spans="2:33">
      <c r="B3954" s="225">
        <v>3942</v>
      </c>
      <c r="C3954" s="226" t="s">
        <v>85</v>
      </c>
      <c r="D3954" s="227" t="s">
        <v>86</v>
      </c>
      <c r="E3954" s="228" t="s">
        <v>5638</v>
      </c>
      <c r="F3954" s="226" t="s">
        <v>5639</v>
      </c>
      <c r="G3954" s="226" t="s">
        <v>65</v>
      </c>
      <c r="H3954" s="226" t="s">
        <v>66</v>
      </c>
      <c r="I3954" s="229">
        <f t="shared" si="117"/>
        <v>0</v>
      </c>
      <c r="J3954" s="232"/>
      <c r="K3954" s="226" t="s">
        <v>13643</v>
      </c>
      <c r="L3954" s="226" t="s">
        <v>5639</v>
      </c>
      <c r="M3954" s="226" t="s">
        <v>8141</v>
      </c>
      <c r="N3954" s="226" t="s">
        <v>8181</v>
      </c>
      <c r="O3954" s="232">
        <v>45572</v>
      </c>
      <c r="P3954" s="232"/>
      <c r="Q3954" s="232"/>
      <c r="R3954" s="232"/>
      <c r="S3954" s="226" t="s">
        <v>8230</v>
      </c>
      <c r="T3954" s="229">
        <v>45576</v>
      </c>
      <c r="U3954" s="232"/>
      <c r="V3954" s="233"/>
      <c r="W3954" s="233"/>
      <c r="X3954" s="226"/>
      <c r="Y3954" s="229"/>
      <c r="Z3954" s="232">
        <v>45576</v>
      </c>
      <c r="AA3954" s="232"/>
      <c r="AB3954" s="232"/>
      <c r="AC3954" s="234"/>
      <c r="AD3954" s="232"/>
      <c r="AE3954" s="253" t="str">
        <f>IF($N3954=マイタスク!$U$5,"作業者","")&amp;IF($S3954=マイタスク!$U$5,"ピアレビュー","")&amp;IF($X3954=マイタスク!$U$5,"SVレビュー","")</f>
        <v/>
      </c>
      <c r="AF3954" s="252">
        <f t="shared" si="116"/>
        <v>614</v>
      </c>
      <c r="AG3954" s="9" t="s">
        <v>34</v>
      </c>
    </row>
    <row r="3955" spans="2:33">
      <c r="B3955" s="225">
        <v>3943</v>
      </c>
      <c r="C3955" s="226" t="s">
        <v>85</v>
      </c>
      <c r="D3955" s="227" t="s">
        <v>86</v>
      </c>
      <c r="E3955" s="228" t="s">
        <v>5640</v>
      </c>
      <c r="F3955" s="226" t="s">
        <v>5641</v>
      </c>
      <c r="G3955" s="226" t="s">
        <v>65</v>
      </c>
      <c r="H3955" s="226" t="s">
        <v>66</v>
      </c>
      <c r="I3955" s="229">
        <f t="shared" si="117"/>
        <v>0</v>
      </c>
      <c r="J3955" s="232"/>
      <c r="K3955" s="226" t="s">
        <v>13644</v>
      </c>
      <c r="L3955" s="226" t="s">
        <v>5641</v>
      </c>
      <c r="M3955" s="226" t="s">
        <v>8141</v>
      </c>
      <c r="N3955" s="226" t="s">
        <v>8527</v>
      </c>
      <c r="O3955" s="232">
        <v>45572</v>
      </c>
      <c r="P3955" s="232"/>
      <c r="Q3955" s="232"/>
      <c r="R3955" s="232"/>
      <c r="S3955" s="226" t="s">
        <v>8208</v>
      </c>
      <c r="T3955" s="229">
        <v>45580</v>
      </c>
      <c r="U3955" s="232"/>
      <c r="V3955" s="233"/>
      <c r="W3955" s="233"/>
      <c r="X3955" s="226" t="s">
        <v>8179</v>
      </c>
      <c r="Y3955" s="229">
        <v>45580</v>
      </c>
      <c r="Z3955" s="232">
        <v>45580</v>
      </c>
      <c r="AA3955" s="232"/>
      <c r="AB3955" s="232"/>
      <c r="AC3955" s="234"/>
      <c r="AD3955" s="232"/>
      <c r="AE3955" s="253" t="str">
        <f>IF($N3955=マイタスク!$U$5,"作業者","")&amp;IF($S3955=マイタスク!$U$5,"ピアレビュー","")&amp;IF($X3955=マイタスク!$U$5,"SVレビュー","")</f>
        <v/>
      </c>
      <c r="AF3955" s="252">
        <f t="shared" si="116"/>
        <v>613</v>
      </c>
      <c r="AG3955" s="9" t="s">
        <v>34</v>
      </c>
    </row>
    <row r="3956" spans="2:33">
      <c r="B3956" s="225">
        <v>3944</v>
      </c>
      <c r="C3956" s="226" t="s">
        <v>85</v>
      </c>
      <c r="D3956" s="227" t="s">
        <v>86</v>
      </c>
      <c r="E3956" s="228" t="s">
        <v>5640</v>
      </c>
      <c r="F3956" s="226" t="s">
        <v>5641</v>
      </c>
      <c r="G3956" s="226" t="s">
        <v>65</v>
      </c>
      <c r="H3956" s="226" t="s">
        <v>66</v>
      </c>
      <c r="I3956" s="229">
        <f t="shared" si="117"/>
        <v>0</v>
      </c>
      <c r="J3956" s="232"/>
      <c r="K3956" s="226" t="s">
        <v>13645</v>
      </c>
      <c r="L3956" s="226" t="s">
        <v>13646</v>
      </c>
      <c r="M3956" s="226" t="s">
        <v>8141</v>
      </c>
      <c r="N3956" s="226" t="s">
        <v>8527</v>
      </c>
      <c r="O3956" s="232">
        <v>45572</v>
      </c>
      <c r="P3956" s="232"/>
      <c r="Q3956" s="232"/>
      <c r="R3956" s="232"/>
      <c r="S3956" s="226" t="s">
        <v>8208</v>
      </c>
      <c r="T3956" s="229">
        <v>45580</v>
      </c>
      <c r="U3956" s="232"/>
      <c r="V3956" s="233"/>
      <c r="W3956" s="233"/>
      <c r="X3956" s="226" t="s">
        <v>8179</v>
      </c>
      <c r="Y3956" s="229">
        <v>45580</v>
      </c>
      <c r="Z3956" s="232">
        <v>45580</v>
      </c>
      <c r="AA3956" s="232"/>
      <c r="AB3956" s="232"/>
      <c r="AC3956" s="234"/>
      <c r="AD3956" s="232"/>
      <c r="AE3956" s="253" t="str">
        <f>IF($N3956=マイタスク!$U$5,"作業者","")&amp;IF($S3956=マイタスク!$U$5,"ピアレビュー","")&amp;IF($X3956=マイタスク!$U$5,"SVレビュー","")</f>
        <v/>
      </c>
      <c r="AF3956" s="252">
        <f t="shared" si="116"/>
        <v>613</v>
      </c>
      <c r="AG3956" s="9" t="s">
        <v>34</v>
      </c>
    </row>
    <row r="3957" spans="2:33">
      <c r="B3957" s="225">
        <v>3945</v>
      </c>
      <c r="C3957" s="226" t="s">
        <v>85</v>
      </c>
      <c r="D3957" s="227" t="s">
        <v>86</v>
      </c>
      <c r="E3957" s="228" t="s">
        <v>5642</v>
      </c>
      <c r="F3957" s="226" t="s">
        <v>5643</v>
      </c>
      <c r="G3957" s="226" t="s">
        <v>65</v>
      </c>
      <c r="H3957" s="226" t="s">
        <v>66</v>
      </c>
      <c r="I3957" s="229">
        <f t="shared" si="117"/>
        <v>0</v>
      </c>
      <c r="J3957" s="232"/>
      <c r="K3957" s="226" t="s">
        <v>13647</v>
      </c>
      <c r="L3957" s="226" t="s">
        <v>5643</v>
      </c>
      <c r="M3957" s="226" t="s">
        <v>8141</v>
      </c>
      <c r="N3957" s="226" t="s">
        <v>8216</v>
      </c>
      <c r="O3957" s="232">
        <v>45236.375</v>
      </c>
      <c r="P3957" s="232"/>
      <c r="Q3957" s="232"/>
      <c r="R3957" s="232"/>
      <c r="S3957" s="226" t="s">
        <v>8230</v>
      </c>
      <c r="T3957" s="229">
        <v>45238.375</v>
      </c>
      <c r="U3957" s="232"/>
      <c r="V3957" s="233"/>
      <c r="W3957" s="233"/>
      <c r="X3957" s="226" t="s">
        <v>8152</v>
      </c>
      <c r="Y3957" s="229">
        <v>45243.375</v>
      </c>
      <c r="Z3957" s="232">
        <v>45243.375</v>
      </c>
      <c r="AA3957" s="232"/>
      <c r="AB3957" s="232"/>
      <c r="AC3957" s="234"/>
      <c r="AD3957" s="232"/>
      <c r="AE3957" s="253" t="str">
        <f>IF($N3957=マイタスク!$U$5,"作業者","")&amp;IF($S3957=マイタスク!$U$5,"ピアレビュー","")&amp;IF($X3957=マイタスク!$U$5,"SVレビュー","")</f>
        <v/>
      </c>
      <c r="AF3957" s="252">
        <f t="shared" si="116"/>
        <v>301</v>
      </c>
      <c r="AG3957" s="9" t="s">
        <v>34</v>
      </c>
    </row>
    <row r="3958" spans="2:33">
      <c r="B3958" s="225">
        <v>3946</v>
      </c>
      <c r="C3958" s="226" t="s">
        <v>85</v>
      </c>
      <c r="D3958" s="227" t="s">
        <v>86</v>
      </c>
      <c r="E3958" s="228" t="s">
        <v>5642</v>
      </c>
      <c r="F3958" s="226" t="s">
        <v>5643</v>
      </c>
      <c r="G3958" s="226" t="s">
        <v>65</v>
      </c>
      <c r="H3958" s="226" t="s">
        <v>66</v>
      </c>
      <c r="I3958" s="229">
        <f t="shared" si="117"/>
        <v>0</v>
      </c>
      <c r="J3958" s="232"/>
      <c r="K3958" s="226" t="s">
        <v>13648</v>
      </c>
      <c r="L3958" s="226" t="s">
        <v>5645</v>
      </c>
      <c r="M3958" s="226" t="s">
        <v>8141</v>
      </c>
      <c r="N3958" s="226" t="s">
        <v>8216</v>
      </c>
      <c r="O3958" s="232">
        <v>45236.375</v>
      </c>
      <c r="P3958" s="232"/>
      <c r="Q3958" s="232"/>
      <c r="R3958" s="232"/>
      <c r="S3958" s="226" t="s">
        <v>8230</v>
      </c>
      <c r="T3958" s="229">
        <v>45238.375</v>
      </c>
      <c r="U3958" s="232"/>
      <c r="V3958" s="233"/>
      <c r="W3958" s="233"/>
      <c r="X3958" s="226" t="s">
        <v>8152</v>
      </c>
      <c r="Y3958" s="229">
        <v>45243.375</v>
      </c>
      <c r="Z3958" s="232">
        <v>45243.375</v>
      </c>
      <c r="AA3958" s="232"/>
      <c r="AB3958" s="232"/>
      <c r="AC3958" s="234"/>
      <c r="AD3958" s="232"/>
      <c r="AE3958" s="253" t="str">
        <f>IF($N3958=マイタスク!$U$5,"作業者","")&amp;IF($S3958=マイタスク!$U$5,"ピアレビュー","")&amp;IF($X3958=マイタスク!$U$5,"SVレビュー","")</f>
        <v/>
      </c>
      <c r="AF3958" s="252">
        <f t="shared" si="116"/>
        <v>301</v>
      </c>
      <c r="AG3958" s="9" t="s">
        <v>34</v>
      </c>
    </row>
    <row r="3959" spans="2:33">
      <c r="B3959" s="225">
        <v>3947</v>
      </c>
      <c r="C3959" s="226" t="s">
        <v>85</v>
      </c>
      <c r="D3959" s="227" t="s">
        <v>86</v>
      </c>
      <c r="E3959" s="228" t="s">
        <v>5644</v>
      </c>
      <c r="F3959" s="226" t="s">
        <v>5645</v>
      </c>
      <c r="G3959" s="226" t="s">
        <v>65</v>
      </c>
      <c r="H3959" s="226" t="s">
        <v>66</v>
      </c>
      <c r="I3959" s="229">
        <f t="shared" si="117"/>
        <v>0</v>
      </c>
      <c r="J3959" s="232"/>
      <c r="K3959" s="226" t="s">
        <v>13649</v>
      </c>
      <c r="L3959" s="226" t="s">
        <v>13650</v>
      </c>
      <c r="M3959" s="226" t="s">
        <v>8141</v>
      </c>
      <c r="N3959" s="226" t="s">
        <v>8181</v>
      </c>
      <c r="O3959" s="232">
        <v>45236.375</v>
      </c>
      <c r="P3959" s="232"/>
      <c r="Q3959" s="232"/>
      <c r="R3959" s="232"/>
      <c r="S3959" s="226" t="s">
        <v>8230</v>
      </c>
      <c r="T3959" s="229">
        <v>45240.375</v>
      </c>
      <c r="U3959" s="232"/>
      <c r="V3959" s="233"/>
      <c r="W3959" s="233"/>
      <c r="X3959" s="226" t="s">
        <v>8152</v>
      </c>
      <c r="Y3959" s="229">
        <v>45240.375</v>
      </c>
      <c r="Z3959" s="232">
        <v>45240.375</v>
      </c>
      <c r="AA3959" s="232"/>
      <c r="AB3959" s="232"/>
      <c r="AC3959" s="234"/>
      <c r="AD3959" s="232"/>
      <c r="AE3959" s="253" t="str">
        <f>IF($N3959=マイタスク!$U$5,"作業者","")&amp;IF($S3959=マイタスク!$U$5,"ピアレビュー","")&amp;IF($X3959=マイタスク!$U$5,"SVレビュー","")</f>
        <v/>
      </c>
      <c r="AF3959" s="252">
        <f t="shared" si="116"/>
        <v>302</v>
      </c>
      <c r="AG3959" s="9" t="s">
        <v>34</v>
      </c>
    </row>
    <row r="3960" spans="2:33">
      <c r="B3960" s="225">
        <v>3948</v>
      </c>
      <c r="C3960" s="226" t="s">
        <v>85</v>
      </c>
      <c r="D3960" s="227" t="s">
        <v>86</v>
      </c>
      <c r="E3960" s="228" t="s">
        <v>5644</v>
      </c>
      <c r="F3960" s="226" t="s">
        <v>5645</v>
      </c>
      <c r="G3960" s="226" t="s">
        <v>65</v>
      </c>
      <c r="H3960" s="226" t="s">
        <v>66</v>
      </c>
      <c r="I3960" s="229">
        <f t="shared" si="117"/>
        <v>0</v>
      </c>
      <c r="J3960" s="232"/>
      <c r="K3960" s="226" t="s">
        <v>13651</v>
      </c>
      <c r="L3960" s="226" t="s">
        <v>13650</v>
      </c>
      <c r="M3960" s="226" t="s">
        <v>8141</v>
      </c>
      <c r="N3960" s="226" t="s">
        <v>8181</v>
      </c>
      <c r="O3960" s="232">
        <v>45236.375</v>
      </c>
      <c r="P3960" s="232"/>
      <c r="Q3960" s="232"/>
      <c r="R3960" s="232"/>
      <c r="S3960" s="226" t="s">
        <v>8230</v>
      </c>
      <c r="T3960" s="229">
        <v>45240.375</v>
      </c>
      <c r="U3960" s="232"/>
      <c r="V3960" s="233"/>
      <c r="W3960" s="233"/>
      <c r="X3960" s="226" t="s">
        <v>8152</v>
      </c>
      <c r="Y3960" s="229">
        <v>45240.375</v>
      </c>
      <c r="Z3960" s="232">
        <v>45240.375</v>
      </c>
      <c r="AA3960" s="232"/>
      <c r="AB3960" s="232"/>
      <c r="AC3960" s="234"/>
      <c r="AD3960" s="232"/>
      <c r="AE3960" s="253" t="str">
        <f>IF($N3960=マイタスク!$U$5,"作業者","")&amp;IF($S3960=マイタスク!$U$5,"ピアレビュー","")&amp;IF($X3960=マイタスク!$U$5,"SVレビュー","")</f>
        <v/>
      </c>
      <c r="AF3960" s="252">
        <f t="shared" si="116"/>
        <v>302</v>
      </c>
      <c r="AG3960" s="9" t="s">
        <v>34</v>
      </c>
    </row>
    <row r="3961" spans="2:33">
      <c r="B3961" s="225">
        <v>3949</v>
      </c>
      <c r="C3961" s="226" t="s">
        <v>85</v>
      </c>
      <c r="D3961" s="227" t="s">
        <v>86</v>
      </c>
      <c r="E3961" s="228" t="s">
        <v>5646</v>
      </c>
      <c r="F3961" s="226" t="s">
        <v>5647</v>
      </c>
      <c r="G3961" s="226" t="s">
        <v>65</v>
      </c>
      <c r="H3961" s="226" t="s">
        <v>66</v>
      </c>
      <c r="I3961" s="229">
        <f t="shared" si="117"/>
        <v>0</v>
      </c>
      <c r="J3961" s="232"/>
      <c r="K3961" s="226" t="s">
        <v>13652</v>
      </c>
      <c r="L3961" s="226" t="s">
        <v>5647</v>
      </c>
      <c r="M3961" s="226" t="s">
        <v>8141</v>
      </c>
      <c r="N3961" s="226" t="s">
        <v>8164</v>
      </c>
      <c r="O3961" s="232">
        <v>45971</v>
      </c>
      <c r="P3961" s="232"/>
      <c r="Q3961" s="232"/>
      <c r="R3961" s="232"/>
      <c r="S3961" s="226" t="s">
        <v>8208</v>
      </c>
      <c r="T3961" s="229">
        <v>45975</v>
      </c>
      <c r="U3961" s="232"/>
      <c r="V3961" s="233"/>
      <c r="W3961" s="233"/>
      <c r="X3961" s="226" t="s">
        <v>8433</v>
      </c>
      <c r="Y3961" s="229">
        <v>45978</v>
      </c>
      <c r="Z3961" s="232">
        <v>45978</v>
      </c>
      <c r="AA3961" s="232"/>
      <c r="AB3961" s="232"/>
      <c r="AC3961" s="234"/>
      <c r="AD3961" s="232"/>
      <c r="AE3961" s="253" t="str">
        <f>IF($N3961=マイタスク!$U$5,"作業者","")&amp;IF($S3961=マイタスク!$U$5,"ピアレビュー","")&amp;IF($X3961=マイタスク!$U$5,"SVレビュー","")</f>
        <v/>
      </c>
      <c r="AF3961" s="252">
        <f t="shared" si="116"/>
        <v>879</v>
      </c>
      <c r="AG3961" s="9" t="s">
        <v>34</v>
      </c>
    </row>
    <row r="3962" spans="2:33">
      <c r="B3962" s="225">
        <v>3950</v>
      </c>
      <c r="C3962" s="226" t="s">
        <v>85</v>
      </c>
      <c r="D3962" s="227" t="s">
        <v>86</v>
      </c>
      <c r="E3962" s="228" t="s">
        <v>5646</v>
      </c>
      <c r="F3962" s="226" t="s">
        <v>5647</v>
      </c>
      <c r="G3962" s="226" t="s">
        <v>65</v>
      </c>
      <c r="H3962" s="226" t="s">
        <v>66</v>
      </c>
      <c r="I3962" s="229">
        <f t="shared" si="117"/>
        <v>0</v>
      </c>
      <c r="J3962" s="232"/>
      <c r="K3962" s="226" t="s">
        <v>13653</v>
      </c>
      <c r="L3962" s="226" t="s">
        <v>13654</v>
      </c>
      <c r="M3962" s="226" t="s">
        <v>8141</v>
      </c>
      <c r="N3962" s="226" t="s">
        <v>8208</v>
      </c>
      <c r="O3962" s="232">
        <v>45971</v>
      </c>
      <c r="P3962" s="232"/>
      <c r="Q3962" s="232"/>
      <c r="R3962" s="232"/>
      <c r="S3962" s="226" t="s">
        <v>8188</v>
      </c>
      <c r="T3962" s="229">
        <v>45975</v>
      </c>
      <c r="U3962" s="232"/>
      <c r="V3962" s="233"/>
      <c r="W3962" s="233"/>
      <c r="X3962" s="226"/>
      <c r="Y3962" s="229"/>
      <c r="Z3962" s="232">
        <v>45975</v>
      </c>
      <c r="AA3962" s="232"/>
      <c r="AB3962" s="232"/>
      <c r="AC3962" s="234"/>
      <c r="AD3962" s="232"/>
      <c r="AE3962" s="253" t="str">
        <f>IF($N3962=マイタスク!$U$5,"作業者","")&amp;IF($S3962=マイタスク!$U$5,"ピアレビュー","")&amp;IF($X3962=マイタスク!$U$5,"SVレビュー","")</f>
        <v/>
      </c>
      <c r="AF3962" s="252">
        <f t="shared" si="116"/>
        <v>879</v>
      </c>
      <c r="AG3962" s="9" t="s">
        <v>34</v>
      </c>
    </row>
    <row r="3963" spans="2:33">
      <c r="B3963" s="225">
        <v>3951</v>
      </c>
      <c r="C3963" s="226" t="s">
        <v>85</v>
      </c>
      <c r="D3963" s="227" t="s">
        <v>86</v>
      </c>
      <c r="E3963" s="228" t="s">
        <v>5646</v>
      </c>
      <c r="F3963" s="226" t="s">
        <v>5647</v>
      </c>
      <c r="G3963" s="226" t="s">
        <v>65</v>
      </c>
      <c r="H3963" s="226" t="s">
        <v>66</v>
      </c>
      <c r="I3963" s="229">
        <f t="shared" si="117"/>
        <v>0</v>
      </c>
      <c r="J3963" s="232"/>
      <c r="K3963" s="226" t="s">
        <v>13655</v>
      </c>
      <c r="L3963" s="226" t="s">
        <v>13656</v>
      </c>
      <c r="M3963" s="226" t="s">
        <v>8141</v>
      </c>
      <c r="N3963" s="226" t="s">
        <v>8164</v>
      </c>
      <c r="O3963" s="232">
        <v>45971</v>
      </c>
      <c r="P3963" s="232"/>
      <c r="Q3963" s="232"/>
      <c r="R3963" s="232"/>
      <c r="S3963" s="226" t="s">
        <v>8152</v>
      </c>
      <c r="T3963" s="229">
        <v>45975</v>
      </c>
      <c r="U3963" s="232"/>
      <c r="V3963" s="233"/>
      <c r="W3963" s="233"/>
      <c r="X3963" s="226"/>
      <c r="Y3963" s="229"/>
      <c r="Z3963" s="232">
        <v>45975</v>
      </c>
      <c r="AA3963" s="232"/>
      <c r="AB3963" s="232"/>
      <c r="AC3963" s="234"/>
      <c r="AD3963" s="232"/>
      <c r="AE3963" s="253" t="str">
        <f>IF($N3963=マイタスク!$U$5,"作業者","")&amp;IF($S3963=マイタスク!$U$5,"ピアレビュー","")&amp;IF($X3963=マイタスク!$U$5,"SVレビュー","")</f>
        <v/>
      </c>
      <c r="AF3963" s="252">
        <f t="shared" si="116"/>
        <v>879</v>
      </c>
      <c r="AG3963" s="9" t="s">
        <v>34</v>
      </c>
    </row>
    <row r="3964" spans="2:33">
      <c r="B3964" s="225">
        <v>3952</v>
      </c>
      <c r="C3964" s="226" t="s">
        <v>85</v>
      </c>
      <c r="D3964" s="227" t="s">
        <v>86</v>
      </c>
      <c r="E3964" s="228" t="s">
        <v>5646</v>
      </c>
      <c r="F3964" s="226" t="s">
        <v>5647</v>
      </c>
      <c r="G3964" s="226" t="s">
        <v>65</v>
      </c>
      <c r="H3964" s="226" t="s">
        <v>66</v>
      </c>
      <c r="I3964" s="229">
        <f t="shared" si="117"/>
        <v>0</v>
      </c>
      <c r="J3964" s="232"/>
      <c r="K3964" s="226" t="s">
        <v>13657</v>
      </c>
      <c r="L3964" s="226" t="s">
        <v>13658</v>
      </c>
      <c r="M3964" s="226" t="s">
        <v>8141</v>
      </c>
      <c r="N3964" s="226" t="s">
        <v>8152</v>
      </c>
      <c r="O3964" s="232">
        <v>45971</v>
      </c>
      <c r="P3964" s="232"/>
      <c r="Q3964" s="232"/>
      <c r="R3964" s="232"/>
      <c r="S3964" s="226" t="s">
        <v>8230</v>
      </c>
      <c r="T3964" s="229">
        <v>45975</v>
      </c>
      <c r="U3964" s="232"/>
      <c r="V3964" s="233"/>
      <c r="W3964" s="233"/>
      <c r="X3964" s="226"/>
      <c r="Y3964" s="229"/>
      <c r="Z3964" s="232">
        <v>45975</v>
      </c>
      <c r="AA3964" s="232"/>
      <c r="AB3964" s="232"/>
      <c r="AC3964" s="234"/>
      <c r="AD3964" s="232"/>
      <c r="AE3964" s="253" t="str">
        <f>IF($N3964=マイタスク!$U$5,"作業者","")&amp;IF($S3964=マイタスク!$U$5,"ピアレビュー","")&amp;IF($X3964=マイタスク!$U$5,"SVレビュー","")</f>
        <v/>
      </c>
      <c r="AF3964" s="252">
        <f t="shared" si="116"/>
        <v>879</v>
      </c>
      <c r="AG3964" s="9" t="s">
        <v>34</v>
      </c>
    </row>
    <row r="3965" spans="2:33">
      <c r="B3965" s="225">
        <v>3953</v>
      </c>
      <c r="C3965" s="226" t="s">
        <v>85</v>
      </c>
      <c r="D3965" s="227" t="s">
        <v>86</v>
      </c>
      <c r="E3965" s="228" t="s">
        <v>5648</v>
      </c>
      <c r="F3965" s="226" t="s">
        <v>5649</v>
      </c>
      <c r="G3965" s="226" t="s">
        <v>65</v>
      </c>
      <c r="H3965" s="226" t="s">
        <v>66</v>
      </c>
      <c r="I3965" s="229">
        <f t="shared" si="117"/>
        <v>0</v>
      </c>
      <c r="J3965" s="232"/>
      <c r="K3965" s="226" t="s">
        <v>13659</v>
      </c>
      <c r="L3965" s="226" t="s">
        <v>5649</v>
      </c>
      <c r="M3965" s="226" t="s">
        <v>8141</v>
      </c>
      <c r="N3965" s="226" t="s">
        <v>8181</v>
      </c>
      <c r="O3965" s="232">
        <v>45604</v>
      </c>
      <c r="P3965" s="232"/>
      <c r="Q3965" s="232"/>
      <c r="R3965" s="232"/>
      <c r="S3965" s="226" t="s">
        <v>8164</v>
      </c>
      <c r="T3965" s="229">
        <v>45611</v>
      </c>
      <c r="U3965" s="232"/>
      <c r="V3965" s="233"/>
      <c r="W3965" s="233"/>
      <c r="X3965" s="226"/>
      <c r="Y3965" s="229"/>
      <c r="Z3965" s="232">
        <v>45611</v>
      </c>
      <c r="AA3965" s="232"/>
      <c r="AB3965" s="232"/>
      <c r="AC3965" s="234"/>
      <c r="AD3965" s="232"/>
      <c r="AE3965" s="253" t="str">
        <f>IF($N3965=マイタスク!$U$5,"作業者","")&amp;IF($S3965=マイタスク!$U$5,"ピアレビュー","")&amp;IF($X3965=マイタスク!$U$5,"SVレビュー","")</f>
        <v/>
      </c>
      <c r="AF3965" s="252">
        <f t="shared" si="116"/>
        <v>646</v>
      </c>
      <c r="AG3965" s="9" t="s">
        <v>34</v>
      </c>
    </row>
    <row r="3966" spans="2:33">
      <c r="B3966" s="225">
        <v>3954</v>
      </c>
      <c r="C3966" s="226" t="s">
        <v>85</v>
      </c>
      <c r="D3966" s="227" t="s">
        <v>86</v>
      </c>
      <c r="E3966" s="228" t="s">
        <v>5650</v>
      </c>
      <c r="F3966" s="226" t="s">
        <v>5651</v>
      </c>
      <c r="G3966" s="226" t="s">
        <v>65</v>
      </c>
      <c r="H3966" s="226" t="s">
        <v>66</v>
      </c>
      <c r="I3966" s="229">
        <f t="shared" si="117"/>
        <v>0</v>
      </c>
      <c r="J3966" s="232"/>
      <c r="K3966" s="226" t="s">
        <v>13660</v>
      </c>
      <c r="L3966" s="226" t="s">
        <v>5651</v>
      </c>
      <c r="M3966" s="226" t="s">
        <v>8141</v>
      </c>
      <c r="N3966" s="226" t="s">
        <v>8164</v>
      </c>
      <c r="O3966" s="232">
        <v>45607</v>
      </c>
      <c r="P3966" s="232"/>
      <c r="Q3966" s="232"/>
      <c r="R3966" s="232"/>
      <c r="S3966" s="226" t="s">
        <v>8230</v>
      </c>
      <c r="T3966" s="229">
        <v>45611</v>
      </c>
      <c r="U3966" s="232"/>
      <c r="V3966" s="233"/>
      <c r="W3966" s="233"/>
      <c r="X3966" s="226" t="s">
        <v>8152</v>
      </c>
      <c r="Y3966" s="229">
        <v>45614</v>
      </c>
      <c r="Z3966" s="232">
        <v>45614</v>
      </c>
      <c r="AA3966" s="232"/>
      <c r="AB3966" s="232"/>
      <c r="AC3966" s="234"/>
      <c r="AD3966" s="232"/>
      <c r="AE3966" s="253" t="str">
        <f>IF($N3966=マイタスク!$U$5,"作業者","")&amp;IF($S3966=マイタスク!$U$5,"ピアレビュー","")&amp;IF($X3966=マイタスク!$U$5,"SVレビュー","")</f>
        <v/>
      </c>
      <c r="AF3966" s="252">
        <f t="shared" si="116"/>
        <v>645</v>
      </c>
      <c r="AG3966" s="9" t="s">
        <v>34</v>
      </c>
    </row>
    <row r="3967" spans="2:33">
      <c r="B3967" s="225">
        <v>3955</v>
      </c>
      <c r="C3967" s="226" t="s">
        <v>85</v>
      </c>
      <c r="D3967" s="227" t="s">
        <v>86</v>
      </c>
      <c r="E3967" s="228" t="s">
        <v>5650</v>
      </c>
      <c r="F3967" s="226" t="s">
        <v>5651</v>
      </c>
      <c r="G3967" s="226" t="s">
        <v>65</v>
      </c>
      <c r="H3967" s="226" t="s">
        <v>66</v>
      </c>
      <c r="I3967" s="229">
        <f t="shared" si="117"/>
        <v>0</v>
      </c>
      <c r="J3967" s="232"/>
      <c r="K3967" s="226" t="s">
        <v>13661</v>
      </c>
      <c r="L3967" s="226" t="s">
        <v>13662</v>
      </c>
      <c r="M3967" s="226" t="s">
        <v>8141</v>
      </c>
      <c r="N3967" s="226" t="s">
        <v>8164</v>
      </c>
      <c r="O3967" s="232">
        <v>45607</v>
      </c>
      <c r="P3967" s="232"/>
      <c r="Q3967" s="232"/>
      <c r="R3967" s="232"/>
      <c r="S3967" s="226" t="s">
        <v>8230</v>
      </c>
      <c r="T3967" s="229">
        <v>45611</v>
      </c>
      <c r="U3967" s="232"/>
      <c r="V3967" s="233"/>
      <c r="W3967" s="233"/>
      <c r="X3967" s="226" t="s">
        <v>8152</v>
      </c>
      <c r="Y3967" s="229">
        <v>45614</v>
      </c>
      <c r="Z3967" s="232">
        <v>45614</v>
      </c>
      <c r="AA3967" s="232"/>
      <c r="AB3967" s="232"/>
      <c r="AC3967" s="234"/>
      <c r="AD3967" s="232"/>
      <c r="AE3967" s="253" t="str">
        <f>IF($N3967=マイタスク!$U$5,"作業者","")&amp;IF($S3967=マイタスク!$U$5,"ピアレビュー","")&amp;IF($X3967=マイタスク!$U$5,"SVレビュー","")</f>
        <v/>
      </c>
      <c r="AF3967" s="252">
        <f t="shared" si="116"/>
        <v>645</v>
      </c>
      <c r="AG3967" s="9" t="s">
        <v>34</v>
      </c>
    </row>
    <row r="3968" spans="2:33">
      <c r="B3968" s="225">
        <v>3956</v>
      </c>
      <c r="C3968" s="226" t="s">
        <v>85</v>
      </c>
      <c r="D3968" s="227" t="s">
        <v>86</v>
      </c>
      <c r="E3968" s="228" t="s">
        <v>5652</v>
      </c>
      <c r="F3968" s="226" t="s">
        <v>5653</v>
      </c>
      <c r="G3968" s="226" t="s">
        <v>65</v>
      </c>
      <c r="H3968" s="226" t="s">
        <v>66</v>
      </c>
      <c r="I3968" s="229">
        <f t="shared" si="117"/>
        <v>0</v>
      </c>
      <c r="J3968" s="232"/>
      <c r="K3968" s="226" t="s">
        <v>13663</v>
      </c>
      <c r="L3968" s="226" t="s">
        <v>5653</v>
      </c>
      <c r="M3968" s="226" t="s">
        <v>8141</v>
      </c>
      <c r="N3968" s="226" t="s">
        <v>8181</v>
      </c>
      <c r="O3968" s="232">
        <v>45243.375</v>
      </c>
      <c r="P3968" s="232"/>
      <c r="Q3968" s="232"/>
      <c r="R3968" s="232"/>
      <c r="S3968" s="226" t="s">
        <v>8216</v>
      </c>
      <c r="T3968" s="229">
        <v>45245.375</v>
      </c>
      <c r="U3968" s="232"/>
      <c r="V3968" s="233"/>
      <c r="W3968" s="233"/>
      <c r="X3968" s="226" t="s">
        <v>8152</v>
      </c>
      <c r="Y3968" s="229">
        <v>45247.375</v>
      </c>
      <c r="Z3968" s="232">
        <v>45247.375</v>
      </c>
      <c r="AA3968" s="232"/>
      <c r="AB3968" s="232"/>
      <c r="AC3968" s="234"/>
      <c r="AD3968" s="232"/>
      <c r="AE3968" s="253" t="str">
        <f>IF($N3968=マイタスク!$U$5,"作業者","")&amp;IF($S3968=マイタスク!$U$5,"ピアレビュー","")&amp;IF($X3968=マイタスク!$U$5,"SVレビュー","")</f>
        <v/>
      </c>
      <c r="AF3968" s="252">
        <f t="shared" si="116"/>
        <v>308</v>
      </c>
      <c r="AG3968" s="9" t="s">
        <v>34</v>
      </c>
    </row>
    <row r="3969" spans="2:33">
      <c r="B3969" s="225">
        <v>3957</v>
      </c>
      <c r="C3969" s="226" t="s">
        <v>85</v>
      </c>
      <c r="D3969" s="227" t="s">
        <v>86</v>
      </c>
      <c r="E3969" s="228" t="s">
        <v>5654</v>
      </c>
      <c r="F3969" s="226" t="s">
        <v>5655</v>
      </c>
      <c r="G3969" s="226" t="s">
        <v>65</v>
      </c>
      <c r="H3969" s="226" t="s">
        <v>66</v>
      </c>
      <c r="I3969" s="229">
        <f t="shared" si="117"/>
        <v>0</v>
      </c>
      <c r="J3969" s="232"/>
      <c r="K3969" s="226" t="s">
        <v>13664</v>
      </c>
      <c r="L3969" s="226" t="s">
        <v>5655</v>
      </c>
      <c r="M3969" s="226" t="s">
        <v>8141</v>
      </c>
      <c r="N3969" s="226" t="s">
        <v>8230</v>
      </c>
      <c r="O3969" s="232">
        <v>45243.375</v>
      </c>
      <c r="P3969" s="232"/>
      <c r="Q3969" s="232"/>
      <c r="R3969" s="232"/>
      <c r="S3969" s="226" t="s">
        <v>8216</v>
      </c>
      <c r="T3969" s="229">
        <v>45245.375</v>
      </c>
      <c r="U3969" s="232"/>
      <c r="V3969" s="233"/>
      <c r="W3969" s="233"/>
      <c r="X3969" s="226" t="s">
        <v>8152</v>
      </c>
      <c r="Y3969" s="229">
        <v>45250.375</v>
      </c>
      <c r="Z3969" s="232">
        <v>45250.375</v>
      </c>
      <c r="AA3969" s="232"/>
      <c r="AB3969" s="232"/>
      <c r="AC3969" s="234"/>
      <c r="AD3969" s="232"/>
      <c r="AE3969" s="253" t="str">
        <f>IF($N3969=マイタスク!$U$5,"作業者","")&amp;IF($S3969=マイタスク!$U$5,"ピアレビュー","")&amp;IF($X3969=マイタスク!$U$5,"SVレビュー","")</f>
        <v/>
      </c>
      <c r="AF3969" s="252">
        <f t="shared" si="116"/>
        <v>307</v>
      </c>
      <c r="AG3969" s="9" t="s">
        <v>34</v>
      </c>
    </row>
    <row r="3970" spans="2:33">
      <c r="B3970" s="225">
        <v>3958</v>
      </c>
      <c r="C3970" s="226" t="s">
        <v>85</v>
      </c>
      <c r="D3970" s="227" t="s">
        <v>86</v>
      </c>
      <c r="E3970" s="228" t="s">
        <v>5654</v>
      </c>
      <c r="F3970" s="226" t="s">
        <v>5655</v>
      </c>
      <c r="G3970" s="226" t="s">
        <v>65</v>
      </c>
      <c r="H3970" s="226" t="s">
        <v>66</v>
      </c>
      <c r="I3970" s="229">
        <f t="shared" si="117"/>
        <v>0</v>
      </c>
      <c r="J3970" s="232"/>
      <c r="K3970" s="226" t="s">
        <v>13665</v>
      </c>
      <c r="L3970" s="226" t="s">
        <v>13666</v>
      </c>
      <c r="M3970" s="226" t="s">
        <v>8141</v>
      </c>
      <c r="N3970" s="226" t="s">
        <v>8230</v>
      </c>
      <c r="O3970" s="232">
        <v>45243.375</v>
      </c>
      <c r="P3970" s="232"/>
      <c r="Q3970" s="232"/>
      <c r="R3970" s="232"/>
      <c r="S3970" s="226" t="s">
        <v>8216</v>
      </c>
      <c r="T3970" s="229">
        <v>45245.375</v>
      </c>
      <c r="U3970" s="232"/>
      <c r="V3970" s="233"/>
      <c r="W3970" s="233"/>
      <c r="X3970" s="226" t="s">
        <v>8152</v>
      </c>
      <c r="Y3970" s="229">
        <v>45250.375</v>
      </c>
      <c r="Z3970" s="232">
        <v>45250.375</v>
      </c>
      <c r="AA3970" s="232"/>
      <c r="AB3970" s="232"/>
      <c r="AC3970" s="234"/>
      <c r="AD3970" s="232"/>
      <c r="AE3970" s="253" t="str">
        <f>IF($N3970=マイタスク!$U$5,"作業者","")&amp;IF($S3970=マイタスク!$U$5,"ピアレビュー","")&amp;IF($X3970=マイタスク!$U$5,"SVレビュー","")</f>
        <v/>
      </c>
      <c r="AF3970" s="252">
        <f t="shared" si="116"/>
        <v>307</v>
      </c>
      <c r="AG3970" s="9" t="s">
        <v>34</v>
      </c>
    </row>
    <row r="3971" spans="2:33">
      <c r="B3971" s="225">
        <v>3959</v>
      </c>
      <c r="C3971" s="226" t="s">
        <v>85</v>
      </c>
      <c r="D3971" s="227" t="s">
        <v>86</v>
      </c>
      <c r="E3971" s="228" t="s">
        <v>5656</v>
      </c>
      <c r="F3971" s="226" t="s">
        <v>5657</v>
      </c>
      <c r="G3971" s="226" t="s">
        <v>65</v>
      </c>
      <c r="H3971" s="226" t="s">
        <v>66</v>
      </c>
      <c r="I3971" s="229">
        <f t="shared" si="117"/>
        <v>0</v>
      </c>
      <c r="J3971" s="232"/>
      <c r="K3971" s="226" t="s">
        <v>13667</v>
      </c>
      <c r="L3971" s="226" t="s">
        <v>13668</v>
      </c>
      <c r="M3971" s="226" t="s">
        <v>8255</v>
      </c>
      <c r="N3971" s="226" t="s">
        <v>8156</v>
      </c>
      <c r="O3971" s="232">
        <v>44879.375</v>
      </c>
      <c r="P3971" s="232"/>
      <c r="Q3971" s="232"/>
      <c r="R3971" s="232"/>
      <c r="S3971" s="226" t="s">
        <v>8167</v>
      </c>
      <c r="T3971" s="229">
        <v>44881.375</v>
      </c>
      <c r="U3971" s="232"/>
      <c r="V3971" s="233"/>
      <c r="W3971" s="233"/>
      <c r="X3971" s="226"/>
      <c r="Y3971" s="229"/>
      <c r="Z3971" s="232">
        <v>44881</v>
      </c>
      <c r="AA3971" s="232"/>
      <c r="AB3971" s="232"/>
      <c r="AC3971" s="234"/>
      <c r="AD3971" s="232"/>
      <c r="AE3971" s="253" t="str">
        <f>IF($N3971=マイタスク!$U$5,"作業者","")&amp;IF($S3971=マイタスク!$U$5,"ピアレビュー","")&amp;IF($X3971=マイタスク!$U$5,"SVレビュー","")</f>
        <v/>
      </c>
      <c r="AF3971" s="252">
        <f t="shared" si="116"/>
        <v>31</v>
      </c>
      <c r="AG3971" s="9" t="s">
        <v>34</v>
      </c>
    </row>
    <row r="3972" spans="2:33">
      <c r="B3972" s="225">
        <v>3960</v>
      </c>
      <c r="C3972" s="226" t="s">
        <v>85</v>
      </c>
      <c r="D3972" s="227" t="s">
        <v>86</v>
      </c>
      <c r="E3972" s="228" t="s">
        <v>5656</v>
      </c>
      <c r="F3972" s="226" t="s">
        <v>5657</v>
      </c>
      <c r="G3972" s="226" t="s">
        <v>65</v>
      </c>
      <c r="H3972" s="226" t="s">
        <v>66</v>
      </c>
      <c r="I3972" s="229">
        <f t="shared" si="117"/>
        <v>0</v>
      </c>
      <c r="J3972" s="232"/>
      <c r="K3972" s="226" t="s">
        <v>13669</v>
      </c>
      <c r="L3972" s="226" t="s">
        <v>13670</v>
      </c>
      <c r="M3972" s="226" t="s">
        <v>8141</v>
      </c>
      <c r="N3972" s="226" t="s">
        <v>8181</v>
      </c>
      <c r="O3972" s="232">
        <v>44882.375</v>
      </c>
      <c r="P3972" s="232"/>
      <c r="Q3972" s="232"/>
      <c r="R3972" s="232"/>
      <c r="S3972" s="226" t="s">
        <v>8164</v>
      </c>
      <c r="T3972" s="229">
        <v>44883.375</v>
      </c>
      <c r="U3972" s="232"/>
      <c r="V3972" s="233"/>
      <c r="W3972" s="233"/>
      <c r="X3972" s="226"/>
      <c r="Y3972" s="229"/>
      <c r="Z3972" s="232">
        <v>44883.375</v>
      </c>
      <c r="AA3972" s="232"/>
      <c r="AB3972" s="232"/>
      <c r="AC3972" s="234"/>
      <c r="AD3972" s="232"/>
      <c r="AE3972" s="253" t="str">
        <f>IF($N3972=マイタスク!$U$5,"作業者","")&amp;IF($S3972=マイタスク!$U$5,"ピアレビュー","")&amp;IF($X3972=マイタスク!$U$5,"SVレビュー","")</f>
        <v/>
      </c>
      <c r="AF3972" s="252">
        <f t="shared" si="116"/>
        <v>31</v>
      </c>
      <c r="AG3972" s="9" t="s">
        <v>34</v>
      </c>
    </row>
    <row r="3973" spans="2:33">
      <c r="B3973" s="225">
        <v>3961</v>
      </c>
      <c r="C3973" s="226" t="s">
        <v>85</v>
      </c>
      <c r="D3973" s="227" t="s">
        <v>86</v>
      </c>
      <c r="E3973" s="228" t="s">
        <v>5658</v>
      </c>
      <c r="F3973" s="226" t="s">
        <v>5659</v>
      </c>
      <c r="G3973" s="226" t="s">
        <v>65</v>
      </c>
      <c r="H3973" s="226" t="s">
        <v>66</v>
      </c>
      <c r="I3973" s="229">
        <f t="shared" si="117"/>
        <v>0</v>
      </c>
      <c r="J3973" s="232"/>
      <c r="K3973" s="226" t="s">
        <v>13671</v>
      </c>
      <c r="L3973" s="226" t="s">
        <v>13672</v>
      </c>
      <c r="M3973" s="226" t="s">
        <v>8141</v>
      </c>
      <c r="N3973" s="226" t="s">
        <v>8163</v>
      </c>
      <c r="O3973" s="232">
        <v>44879.375</v>
      </c>
      <c r="P3973" s="232"/>
      <c r="Q3973" s="232"/>
      <c r="R3973" s="232"/>
      <c r="S3973" s="226" t="s">
        <v>8230</v>
      </c>
      <c r="T3973" s="229">
        <v>44881.375</v>
      </c>
      <c r="U3973" s="232"/>
      <c r="V3973" s="233"/>
      <c r="W3973" s="233"/>
      <c r="X3973" s="226"/>
      <c r="Y3973" s="229"/>
      <c r="Z3973" s="232">
        <v>44881.375</v>
      </c>
      <c r="AA3973" s="232"/>
      <c r="AB3973" s="232"/>
      <c r="AC3973" s="234"/>
      <c r="AD3973" s="232"/>
      <c r="AE3973" s="253" t="str">
        <f>IF($N3973=マイタスク!$U$5,"作業者","")&amp;IF($S3973=マイタスク!$U$5,"ピアレビュー","")&amp;IF($X3973=マイタスク!$U$5,"SVレビュー","")</f>
        <v/>
      </c>
      <c r="AF3973" s="252">
        <f t="shared" si="116"/>
        <v>30</v>
      </c>
      <c r="AG3973" s="9" t="s">
        <v>34</v>
      </c>
    </row>
    <row r="3974" spans="2:33">
      <c r="B3974" s="225">
        <v>3962</v>
      </c>
      <c r="C3974" s="226" t="s">
        <v>85</v>
      </c>
      <c r="D3974" s="227" t="s">
        <v>86</v>
      </c>
      <c r="E3974" s="228" t="s">
        <v>5658</v>
      </c>
      <c r="F3974" s="226" t="s">
        <v>5659</v>
      </c>
      <c r="G3974" s="226" t="s">
        <v>65</v>
      </c>
      <c r="H3974" s="226" t="s">
        <v>66</v>
      </c>
      <c r="I3974" s="229">
        <f t="shared" si="117"/>
        <v>0</v>
      </c>
      <c r="J3974" s="232"/>
      <c r="K3974" s="226" t="s">
        <v>13673</v>
      </c>
      <c r="L3974" s="226" t="s">
        <v>13674</v>
      </c>
      <c r="M3974" s="226" t="s">
        <v>8141</v>
      </c>
      <c r="N3974" s="226" t="s">
        <v>8163</v>
      </c>
      <c r="O3974" s="232">
        <v>44882.375</v>
      </c>
      <c r="P3974" s="232"/>
      <c r="Q3974" s="232"/>
      <c r="R3974" s="232"/>
      <c r="S3974" s="226" t="s">
        <v>8230</v>
      </c>
      <c r="T3974" s="229">
        <v>44883.375</v>
      </c>
      <c r="U3974" s="232"/>
      <c r="V3974" s="233"/>
      <c r="W3974" s="233"/>
      <c r="X3974" s="226" t="s">
        <v>8165</v>
      </c>
      <c r="Y3974" s="229">
        <v>44883.375</v>
      </c>
      <c r="Z3974" s="232">
        <v>44883.375</v>
      </c>
      <c r="AA3974" s="232"/>
      <c r="AB3974" s="232"/>
      <c r="AC3974" s="234"/>
      <c r="AD3974" s="232"/>
      <c r="AE3974" s="253" t="str">
        <f>IF($N3974=マイタスク!$U$5,"作業者","")&amp;IF($S3974=マイタスク!$U$5,"ピアレビュー","")&amp;IF($X3974=マイタスク!$U$5,"SVレビュー","")</f>
        <v/>
      </c>
      <c r="AF3974" s="252">
        <f t="shared" si="116"/>
        <v>30</v>
      </c>
      <c r="AG3974" s="9" t="s">
        <v>34</v>
      </c>
    </row>
    <row r="3975" spans="2:33">
      <c r="B3975" s="225">
        <v>3963</v>
      </c>
      <c r="C3975" s="226" t="s">
        <v>85</v>
      </c>
      <c r="D3975" s="227" t="s">
        <v>86</v>
      </c>
      <c r="E3975" s="228" t="s">
        <v>5658</v>
      </c>
      <c r="F3975" s="226" t="s">
        <v>5659</v>
      </c>
      <c r="G3975" s="226" t="s">
        <v>65</v>
      </c>
      <c r="H3975" s="226" t="s">
        <v>66</v>
      </c>
      <c r="I3975" s="229">
        <f t="shared" si="117"/>
        <v>0</v>
      </c>
      <c r="J3975" s="232"/>
      <c r="K3975" s="226" t="s">
        <v>13675</v>
      </c>
      <c r="L3975" s="226" t="s">
        <v>13676</v>
      </c>
      <c r="M3975" s="226" t="s">
        <v>8141</v>
      </c>
      <c r="N3975" s="226" t="s">
        <v>8163</v>
      </c>
      <c r="O3975" s="232">
        <v>44883.375</v>
      </c>
      <c r="P3975" s="232"/>
      <c r="Q3975" s="232"/>
      <c r="R3975" s="232"/>
      <c r="S3975" s="226" t="s">
        <v>8230</v>
      </c>
      <c r="T3975" s="229">
        <v>44883.375</v>
      </c>
      <c r="U3975" s="232"/>
      <c r="V3975" s="233"/>
      <c r="W3975" s="233"/>
      <c r="X3975" s="226" t="s">
        <v>8165</v>
      </c>
      <c r="Y3975" s="229">
        <v>44883.375</v>
      </c>
      <c r="Z3975" s="232">
        <v>44886.375</v>
      </c>
      <c r="AA3975" s="232"/>
      <c r="AB3975" s="232"/>
      <c r="AC3975" s="234"/>
      <c r="AD3975" s="232"/>
      <c r="AE3975" s="253" t="str">
        <f>IF($N3975=マイタスク!$U$5,"作業者","")&amp;IF($S3975=マイタスク!$U$5,"ピアレビュー","")&amp;IF($X3975=マイタスク!$U$5,"SVレビュー","")</f>
        <v/>
      </c>
      <c r="AF3975" s="252">
        <f t="shared" si="116"/>
        <v>30</v>
      </c>
      <c r="AG3975" s="9" t="s">
        <v>34</v>
      </c>
    </row>
    <row r="3976" spans="2:33">
      <c r="B3976" s="225">
        <v>3964</v>
      </c>
      <c r="C3976" s="226" t="s">
        <v>85</v>
      </c>
      <c r="D3976" s="227" t="s">
        <v>86</v>
      </c>
      <c r="E3976" s="228" t="s">
        <v>5660</v>
      </c>
      <c r="F3976" s="226" t="s">
        <v>5661</v>
      </c>
      <c r="G3976" s="226" t="s">
        <v>65</v>
      </c>
      <c r="H3976" s="226" t="s">
        <v>66</v>
      </c>
      <c r="I3976" s="229">
        <f t="shared" si="117"/>
        <v>0</v>
      </c>
      <c r="J3976" s="232"/>
      <c r="K3976" s="226" t="s">
        <v>13677</v>
      </c>
      <c r="L3976" s="226" t="s">
        <v>5661</v>
      </c>
      <c r="M3976" s="226" t="s">
        <v>8141</v>
      </c>
      <c r="N3976" s="226" t="s">
        <v>8208</v>
      </c>
      <c r="O3976" s="232">
        <v>45978</v>
      </c>
      <c r="P3976" s="232"/>
      <c r="Q3976" s="232"/>
      <c r="R3976" s="232"/>
      <c r="S3976" s="226" t="s">
        <v>8230</v>
      </c>
      <c r="T3976" s="229">
        <v>45982</v>
      </c>
      <c r="U3976" s="232"/>
      <c r="V3976" s="233"/>
      <c r="W3976" s="233"/>
      <c r="X3976" s="226" t="s">
        <v>8433</v>
      </c>
      <c r="Y3976" s="229">
        <v>45982</v>
      </c>
      <c r="Z3976" s="232">
        <v>45986</v>
      </c>
      <c r="AA3976" s="232"/>
      <c r="AB3976" s="232"/>
      <c r="AC3976" s="234"/>
      <c r="AD3976" s="232"/>
      <c r="AE3976" s="253" t="str">
        <f>IF($N3976=マイタスク!$U$5,"作業者","")&amp;IF($S3976=マイタスク!$U$5,"ピアレビュー","")&amp;IF($X3976=マイタスク!$U$5,"SVレビュー","")</f>
        <v/>
      </c>
      <c r="AF3976" s="252">
        <f t="shared" si="116"/>
        <v>882</v>
      </c>
      <c r="AG3976" s="9" t="s">
        <v>34</v>
      </c>
    </row>
    <row r="3977" spans="2:33">
      <c r="B3977" s="225">
        <v>3965</v>
      </c>
      <c r="C3977" s="226" t="s">
        <v>85</v>
      </c>
      <c r="D3977" s="227" t="s">
        <v>86</v>
      </c>
      <c r="E3977" s="228" t="s">
        <v>5660</v>
      </c>
      <c r="F3977" s="226" t="s">
        <v>5661</v>
      </c>
      <c r="G3977" s="226" t="s">
        <v>65</v>
      </c>
      <c r="H3977" s="226" t="s">
        <v>66</v>
      </c>
      <c r="I3977" s="229">
        <f t="shared" si="117"/>
        <v>0</v>
      </c>
      <c r="J3977" s="232"/>
      <c r="K3977" s="226" t="s">
        <v>13678</v>
      </c>
      <c r="L3977" s="226" t="s">
        <v>13679</v>
      </c>
      <c r="M3977" s="226" t="s">
        <v>8141</v>
      </c>
      <c r="N3977" s="226" t="s">
        <v>8433</v>
      </c>
      <c r="O3977" s="232">
        <v>45978</v>
      </c>
      <c r="P3977" s="232"/>
      <c r="Q3977" s="232"/>
      <c r="R3977" s="232"/>
      <c r="S3977" s="226" t="s">
        <v>8152</v>
      </c>
      <c r="T3977" s="229">
        <v>45982</v>
      </c>
      <c r="U3977" s="232"/>
      <c r="V3977" s="233"/>
      <c r="W3977" s="233"/>
      <c r="X3977" s="226"/>
      <c r="Y3977" s="229"/>
      <c r="Z3977" s="232">
        <v>45982</v>
      </c>
      <c r="AA3977" s="232"/>
      <c r="AB3977" s="232"/>
      <c r="AC3977" s="234"/>
      <c r="AD3977" s="232"/>
      <c r="AE3977" s="253" t="str">
        <f>IF($N3977=マイタスク!$U$5,"作業者","")&amp;IF($S3977=マイタスク!$U$5,"ピアレビュー","")&amp;IF($X3977=マイタスク!$U$5,"SVレビュー","")</f>
        <v/>
      </c>
      <c r="AF3977" s="252">
        <f t="shared" si="116"/>
        <v>882</v>
      </c>
      <c r="AG3977" s="9" t="s">
        <v>34</v>
      </c>
    </row>
    <row r="3978" spans="2:33">
      <c r="B3978" s="225">
        <v>3966</v>
      </c>
      <c r="C3978" s="226" t="s">
        <v>85</v>
      </c>
      <c r="D3978" s="227" t="s">
        <v>86</v>
      </c>
      <c r="E3978" s="228" t="s">
        <v>5660</v>
      </c>
      <c r="F3978" s="226" t="s">
        <v>5661</v>
      </c>
      <c r="G3978" s="226" t="s">
        <v>65</v>
      </c>
      <c r="H3978" s="226" t="s">
        <v>66</v>
      </c>
      <c r="I3978" s="229">
        <f t="shared" si="117"/>
        <v>0</v>
      </c>
      <c r="J3978" s="232"/>
      <c r="K3978" s="226" t="s">
        <v>13680</v>
      </c>
      <c r="L3978" s="226" t="s">
        <v>13681</v>
      </c>
      <c r="M3978" s="226" t="s">
        <v>8141</v>
      </c>
      <c r="N3978" s="226" t="s">
        <v>8152</v>
      </c>
      <c r="O3978" s="232">
        <v>45978</v>
      </c>
      <c r="P3978" s="232"/>
      <c r="Q3978" s="232"/>
      <c r="R3978" s="232"/>
      <c r="S3978" s="226" t="s">
        <v>8164</v>
      </c>
      <c r="T3978" s="229">
        <v>45982</v>
      </c>
      <c r="U3978" s="232"/>
      <c r="V3978" s="233"/>
      <c r="W3978" s="233"/>
      <c r="X3978" s="226"/>
      <c r="Y3978" s="229"/>
      <c r="Z3978" s="232">
        <v>45982</v>
      </c>
      <c r="AA3978" s="232"/>
      <c r="AB3978" s="232"/>
      <c r="AC3978" s="234"/>
      <c r="AD3978" s="232"/>
      <c r="AE3978" s="253" t="str">
        <f>IF($N3978=マイタスク!$U$5,"作業者","")&amp;IF($S3978=マイタスク!$U$5,"ピアレビュー","")&amp;IF($X3978=マイタスク!$U$5,"SVレビュー","")</f>
        <v/>
      </c>
      <c r="AF3978" s="252">
        <f t="shared" ref="AF3978:AF4041" si="118">VALUE(RIGHT($E3978,4))</f>
        <v>882</v>
      </c>
      <c r="AG3978" s="9" t="s">
        <v>34</v>
      </c>
    </row>
    <row r="3979" spans="2:33">
      <c r="B3979" s="225">
        <v>3967</v>
      </c>
      <c r="C3979" s="226" t="s">
        <v>85</v>
      </c>
      <c r="D3979" s="227" t="s">
        <v>86</v>
      </c>
      <c r="E3979" s="228" t="s">
        <v>5660</v>
      </c>
      <c r="F3979" s="226" t="s">
        <v>5661</v>
      </c>
      <c r="G3979" s="226" t="s">
        <v>65</v>
      </c>
      <c r="H3979" s="226" t="s">
        <v>66</v>
      </c>
      <c r="I3979" s="229">
        <f t="shared" ref="I3979:I4042" si="119">$Q3979</f>
        <v>0</v>
      </c>
      <c r="J3979" s="232"/>
      <c r="K3979" s="226" t="s">
        <v>13682</v>
      </c>
      <c r="L3979" s="226" t="s">
        <v>13683</v>
      </c>
      <c r="M3979" s="226" t="s">
        <v>8141</v>
      </c>
      <c r="N3979" s="226" t="s">
        <v>8230</v>
      </c>
      <c r="O3979" s="232">
        <v>45978</v>
      </c>
      <c r="P3979" s="232"/>
      <c r="Q3979" s="232"/>
      <c r="R3979" s="232"/>
      <c r="S3979" s="226" t="s">
        <v>8208</v>
      </c>
      <c r="T3979" s="229">
        <v>45982</v>
      </c>
      <c r="U3979" s="232"/>
      <c r="V3979" s="233"/>
      <c r="W3979" s="233"/>
      <c r="X3979" s="226"/>
      <c r="Y3979" s="229"/>
      <c r="Z3979" s="232">
        <v>45982</v>
      </c>
      <c r="AA3979" s="232"/>
      <c r="AB3979" s="232"/>
      <c r="AC3979" s="234"/>
      <c r="AD3979" s="232"/>
      <c r="AE3979" s="253" t="str">
        <f>IF($N3979=マイタスク!$U$5,"作業者","")&amp;IF($S3979=マイタスク!$U$5,"ピアレビュー","")&amp;IF($X3979=マイタスク!$U$5,"SVレビュー","")</f>
        <v/>
      </c>
      <c r="AF3979" s="252">
        <f t="shared" si="118"/>
        <v>882</v>
      </c>
      <c r="AG3979" s="9" t="s">
        <v>34</v>
      </c>
    </row>
    <row r="3980" spans="2:33">
      <c r="B3980" s="225">
        <v>3968</v>
      </c>
      <c r="C3980" s="226" t="s">
        <v>85</v>
      </c>
      <c r="D3980" s="227" t="s">
        <v>86</v>
      </c>
      <c r="E3980" s="228" t="s">
        <v>5662</v>
      </c>
      <c r="F3980" s="226" t="s">
        <v>5663</v>
      </c>
      <c r="G3980" s="226" t="s">
        <v>65</v>
      </c>
      <c r="H3980" s="226" t="s">
        <v>66</v>
      </c>
      <c r="I3980" s="229">
        <f t="shared" si="119"/>
        <v>0</v>
      </c>
      <c r="J3980" s="232"/>
      <c r="K3980" s="226" t="s">
        <v>13684</v>
      </c>
      <c r="L3980" s="226" t="s">
        <v>5663</v>
      </c>
      <c r="M3980" s="226" t="s">
        <v>8141</v>
      </c>
      <c r="N3980" s="226" t="s">
        <v>8164</v>
      </c>
      <c r="O3980" s="232">
        <v>45614</v>
      </c>
      <c r="P3980" s="232"/>
      <c r="Q3980" s="232"/>
      <c r="R3980" s="232"/>
      <c r="S3980" s="226" t="s">
        <v>8181</v>
      </c>
      <c r="T3980" s="229">
        <v>45618</v>
      </c>
      <c r="U3980" s="232"/>
      <c r="V3980" s="233"/>
      <c r="W3980" s="233"/>
      <c r="X3980" s="226"/>
      <c r="Y3980" s="229"/>
      <c r="Z3980" s="232">
        <v>45618</v>
      </c>
      <c r="AA3980" s="232"/>
      <c r="AB3980" s="232"/>
      <c r="AC3980" s="234"/>
      <c r="AD3980" s="232"/>
      <c r="AE3980" s="253" t="str">
        <f>IF($N3980=マイタスク!$U$5,"作業者","")&amp;IF($S3980=マイタスク!$U$5,"ピアレビュー","")&amp;IF($X3980=マイタスク!$U$5,"SVレビュー","")</f>
        <v/>
      </c>
      <c r="AF3980" s="252">
        <f t="shared" si="118"/>
        <v>651</v>
      </c>
      <c r="AG3980" s="9" t="s">
        <v>34</v>
      </c>
    </row>
    <row r="3981" spans="2:33">
      <c r="B3981" s="225">
        <v>3969</v>
      </c>
      <c r="C3981" s="226" t="s">
        <v>85</v>
      </c>
      <c r="D3981" s="227" t="s">
        <v>86</v>
      </c>
      <c r="E3981" s="228" t="s">
        <v>5664</v>
      </c>
      <c r="F3981" s="226" t="s">
        <v>5665</v>
      </c>
      <c r="G3981" s="226" t="s">
        <v>65</v>
      </c>
      <c r="H3981" s="226" t="s">
        <v>66</v>
      </c>
      <c r="I3981" s="229">
        <f t="shared" si="119"/>
        <v>0</v>
      </c>
      <c r="J3981" s="232"/>
      <c r="K3981" s="226" t="s">
        <v>13685</v>
      </c>
      <c r="L3981" s="226" t="s">
        <v>5665</v>
      </c>
      <c r="M3981" s="226" t="s">
        <v>8141</v>
      </c>
      <c r="N3981" s="226" t="s">
        <v>8230</v>
      </c>
      <c r="O3981" s="232">
        <v>45614</v>
      </c>
      <c r="P3981" s="232"/>
      <c r="Q3981" s="232"/>
      <c r="R3981" s="232"/>
      <c r="S3981" s="226" t="s">
        <v>8208</v>
      </c>
      <c r="T3981" s="229">
        <v>45621</v>
      </c>
      <c r="U3981" s="232"/>
      <c r="V3981" s="233"/>
      <c r="W3981" s="233"/>
      <c r="X3981" s="226"/>
      <c r="Y3981" s="229"/>
      <c r="Z3981" s="232">
        <v>45621</v>
      </c>
      <c r="AA3981" s="232"/>
      <c r="AB3981" s="232"/>
      <c r="AC3981" s="234"/>
      <c r="AD3981" s="232"/>
      <c r="AE3981" s="253" t="str">
        <f>IF($N3981=マイタスク!$U$5,"作業者","")&amp;IF($S3981=マイタスク!$U$5,"ピアレビュー","")&amp;IF($X3981=マイタスク!$U$5,"SVレビュー","")</f>
        <v/>
      </c>
      <c r="AF3981" s="252">
        <f t="shared" si="118"/>
        <v>650</v>
      </c>
      <c r="AG3981" s="9" t="s">
        <v>34</v>
      </c>
    </row>
    <row r="3982" spans="2:33">
      <c r="B3982" s="225">
        <v>3970</v>
      </c>
      <c r="C3982" s="226" t="s">
        <v>85</v>
      </c>
      <c r="D3982" s="227" t="s">
        <v>86</v>
      </c>
      <c r="E3982" s="228" t="s">
        <v>5666</v>
      </c>
      <c r="F3982" s="226" t="s">
        <v>5667</v>
      </c>
      <c r="G3982" s="226" t="s">
        <v>65</v>
      </c>
      <c r="H3982" s="226" t="s">
        <v>66</v>
      </c>
      <c r="I3982" s="229">
        <f t="shared" si="119"/>
        <v>0</v>
      </c>
      <c r="J3982" s="232"/>
      <c r="K3982" s="226" t="s">
        <v>13686</v>
      </c>
      <c r="L3982" s="226" t="s">
        <v>5667</v>
      </c>
      <c r="M3982" s="226" t="s">
        <v>8255</v>
      </c>
      <c r="N3982" s="226" t="s">
        <v>8230</v>
      </c>
      <c r="O3982" s="232">
        <v>45250.375</v>
      </c>
      <c r="P3982" s="232"/>
      <c r="Q3982" s="232"/>
      <c r="R3982" s="232"/>
      <c r="S3982" s="226" t="s">
        <v>8181</v>
      </c>
      <c r="T3982" s="229">
        <v>45254.375</v>
      </c>
      <c r="U3982" s="232"/>
      <c r="V3982" s="233"/>
      <c r="W3982" s="233"/>
      <c r="X3982" s="226" t="s">
        <v>8152</v>
      </c>
      <c r="Y3982" s="229">
        <v>45254.375</v>
      </c>
      <c r="Z3982" s="232">
        <v>45254.375</v>
      </c>
      <c r="AA3982" s="232"/>
      <c r="AB3982" s="232"/>
      <c r="AC3982" s="234"/>
      <c r="AD3982" s="232"/>
      <c r="AE3982" s="253" t="str">
        <f>IF($N3982=マイタスク!$U$5,"作業者","")&amp;IF($S3982=マイタスク!$U$5,"ピアレビュー","")&amp;IF($X3982=マイタスク!$U$5,"SVレビュー","")</f>
        <v/>
      </c>
      <c r="AF3982" s="252">
        <f t="shared" si="118"/>
        <v>314</v>
      </c>
      <c r="AG3982" s="9" t="s">
        <v>34</v>
      </c>
    </row>
    <row r="3983" spans="2:33">
      <c r="B3983" s="225">
        <v>3971</v>
      </c>
      <c r="C3983" s="226" t="s">
        <v>85</v>
      </c>
      <c r="D3983" s="227" t="s">
        <v>86</v>
      </c>
      <c r="E3983" s="228" t="s">
        <v>5668</v>
      </c>
      <c r="F3983" s="226" t="s">
        <v>5669</v>
      </c>
      <c r="G3983" s="226" t="s">
        <v>65</v>
      </c>
      <c r="H3983" s="226" t="s">
        <v>66</v>
      </c>
      <c r="I3983" s="229">
        <f t="shared" si="119"/>
        <v>0</v>
      </c>
      <c r="J3983" s="232"/>
      <c r="K3983" s="226" t="s">
        <v>13687</v>
      </c>
      <c r="L3983" s="226" t="s">
        <v>5669</v>
      </c>
      <c r="M3983" s="226" t="s">
        <v>8255</v>
      </c>
      <c r="N3983" s="226" t="s">
        <v>8216</v>
      </c>
      <c r="O3983" s="232">
        <v>45250.375</v>
      </c>
      <c r="P3983" s="232"/>
      <c r="Q3983" s="232"/>
      <c r="R3983" s="232"/>
      <c r="S3983" s="226" t="s">
        <v>8230</v>
      </c>
      <c r="T3983" s="229">
        <v>45252.375</v>
      </c>
      <c r="U3983" s="232"/>
      <c r="V3983" s="233"/>
      <c r="W3983" s="233"/>
      <c r="X3983" s="226" t="s">
        <v>8152</v>
      </c>
      <c r="Y3983" s="229">
        <v>45257.375</v>
      </c>
      <c r="Z3983" s="232">
        <v>45257.375</v>
      </c>
      <c r="AA3983" s="232"/>
      <c r="AB3983" s="232"/>
      <c r="AC3983" s="234"/>
      <c r="AD3983" s="232"/>
      <c r="AE3983" s="253" t="str">
        <f>IF($N3983=マイタスク!$U$5,"作業者","")&amp;IF($S3983=マイタスク!$U$5,"ピアレビュー","")&amp;IF($X3983=マイタスク!$U$5,"SVレビュー","")</f>
        <v/>
      </c>
      <c r="AF3983" s="252">
        <f t="shared" si="118"/>
        <v>313</v>
      </c>
      <c r="AG3983" s="9" t="s">
        <v>34</v>
      </c>
    </row>
    <row r="3984" spans="2:33">
      <c r="B3984" s="225">
        <v>3972</v>
      </c>
      <c r="C3984" s="226" t="s">
        <v>85</v>
      </c>
      <c r="D3984" s="227" t="s">
        <v>86</v>
      </c>
      <c r="E3984" s="228" t="s">
        <v>5668</v>
      </c>
      <c r="F3984" s="226" t="s">
        <v>5669</v>
      </c>
      <c r="G3984" s="226" t="s">
        <v>65</v>
      </c>
      <c r="H3984" s="226" t="s">
        <v>66</v>
      </c>
      <c r="I3984" s="229">
        <f t="shared" si="119"/>
        <v>0</v>
      </c>
      <c r="J3984" s="232"/>
      <c r="K3984" s="226" t="s">
        <v>13688</v>
      </c>
      <c r="L3984" s="226" t="s">
        <v>13689</v>
      </c>
      <c r="M3984" s="226" t="s">
        <v>8255</v>
      </c>
      <c r="N3984" s="226" t="s">
        <v>8216</v>
      </c>
      <c r="O3984" s="232">
        <v>45250.375</v>
      </c>
      <c r="P3984" s="232"/>
      <c r="Q3984" s="232"/>
      <c r="R3984" s="232"/>
      <c r="S3984" s="226" t="s">
        <v>8230</v>
      </c>
      <c r="T3984" s="229">
        <v>45252.375</v>
      </c>
      <c r="U3984" s="232"/>
      <c r="V3984" s="233"/>
      <c r="W3984" s="233"/>
      <c r="X3984" s="226" t="s">
        <v>8152</v>
      </c>
      <c r="Y3984" s="229">
        <v>45257.375</v>
      </c>
      <c r="Z3984" s="232">
        <v>45257.375</v>
      </c>
      <c r="AA3984" s="232"/>
      <c r="AB3984" s="232"/>
      <c r="AC3984" s="234"/>
      <c r="AD3984" s="232"/>
      <c r="AE3984" s="253" t="str">
        <f>IF($N3984=マイタスク!$U$5,"作業者","")&amp;IF($S3984=マイタスク!$U$5,"ピアレビュー","")&amp;IF($X3984=マイタスク!$U$5,"SVレビュー","")</f>
        <v/>
      </c>
      <c r="AF3984" s="252">
        <f t="shared" si="118"/>
        <v>313</v>
      </c>
      <c r="AG3984" s="9" t="s">
        <v>34</v>
      </c>
    </row>
    <row r="3985" spans="2:33">
      <c r="B3985" s="225">
        <v>3973</v>
      </c>
      <c r="C3985" s="226" t="s">
        <v>85</v>
      </c>
      <c r="D3985" s="227" t="s">
        <v>86</v>
      </c>
      <c r="E3985" s="228" t="s">
        <v>5670</v>
      </c>
      <c r="F3985" s="226" t="s">
        <v>5671</v>
      </c>
      <c r="G3985" s="226" t="s">
        <v>65</v>
      </c>
      <c r="H3985" s="226" t="s">
        <v>66</v>
      </c>
      <c r="I3985" s="229">
        <f t="shared" si="119"/>
        <v>0</v>
      </c>
      <c r="J3985" s="232"/>
      <c r="K3985" s="226" t="s">
        <v>13690</v>
      </c>
      <c r="L3985" s="226" t="s">
        <v>13691</v>
      </c>
      <c r="M3985" s="226" t="s">
        <v>8141</v>
      </c>
      <c r="N3985" s="226" t="s">
        <v>8230</v>
      </c>
      <c r="O3985" s="232">
        <v>44886.375</v>
      </c>
      <c r="P3985" s="232"/>
      <c r="Q3985" s="232"/>
      <c r="R3985" s="232"/>
      <c r="S3985" s="226" t="s">
        <v>8181</v>
      </c>
      <c r="T3985" s="229">
        <v>44887.375</v>
      </c>
      <c r="U3985" s="232"/>
      <c r="V3985" s="233"/>
      <c r="W3985" s="233"/>
      <c r="X3985" s="226"/>
      <c r="Y3985" s="229"/>
      <c r="Z3985" s="232">
        <v>44887.375</v>
      </c>
      <c r="AA3985" s="232"/>
      <c r="AB3985" s="232"/>
      <c r="AC3985" s="234"/>
      <c r="AD3985" s="232"/>
      <c r="AE3985" s="253" t="str">
        <f>IF($N3985=マイタスク!$U$5,"作業者","")&amp;IF($S3985=マイタスク!$U$5,"ピアレビュー","")&amp;IF($X3985=マイタスク!$U$5,"SVレビュー","")</f>
        <v/>
      </c>
      <c r="AF3985" s="252">
        <f t="shared" si="118"/>
        <v>34</v>
      </c>
      <c r="AG3985" s="9" t="s">
        <v>34</v>
      </c>
    </row>
    <row r="3986" spans="2:33">
      <c r="B3986" s="225">
        <v>3974</v>
      </c>
      <c r="C3986" s="226" t="s">
        <v>85</v>
      </c>
      <c r="D3986" s="227" t="s">
        <v>86</v>
      </c>
      <c r="E3986" s="228" t="s">
        <v>5670</v>
      </c>
      <c r="F3986" s="226" t="s">
        <v>5671</v>
      </c>
      <c r="G3986" s="226" t="s">
        <v>65</v>
      </c>
      <c r="H3986" s="226" t="s">
        <v>66</v>
      </c>
      <c r="I3986" s="229">
        <f t="shared" si="119"/>
        <v>0</v>
      </c>
      <c r="J3986" s="232"/>
      <c r="K3986" s="226" t="s">
        <v>13692</v>
      </c>
      <c r="L3986" s="226" t="s">
        <v>13693</v>
      </c>
      <c r="M3986" s="226" t="s">
        <v>8141</v>
      </c>
      <c r="N3986" s="226" t="s">
        <v>8230</v>
      </c>
      <c r="O3986" s="232">
        <v>44889.375</v>
      </c>
      <c r="P3986" s="232"/>
      <c r="Q3986" s="232"/>
      <c r="R3986" s="232"/>
      <c r="S3986" s="226" t="s">
        <v>8181</v>
      </c>
      <c r="T3986" s="229">
        <v>44890.375</v>
      </c>
      <c r="U3986" s="232"/>
      <c r="V3986" s="233"/>
      <c r="W3986" s="233"/>
      <c r="X3986" s="226"/>
      <c r="Y3986" s="229"/>
      <c r="Z3986" s="232">
        <v>44890.375</v>
      </c>
      <c r="AA3986" s="232"/>
      <c r="AB3986" s="232"/>
      <c r="AC3986" s="234"/>
      <c r="AD3986" s="232"/>
      <c r="AE3986" s="253" t="str">
        <f>IF($N3986=マイタスク!$U$5,"作業者","")&amp;IF($S3986=マイタスク!$U$5,"ピアレビュー","")&amp;IF($X3986=マイタスク!$U$5,"SVレビュー","")</f>
        <v/>
      </c>
      <c r="AF3986" s="252">
        <f t="shared" si="118"/>
        <v>34</v>
      </c>
      <c r="AG3986" s="9" t="s">
        <v>34</v>
      </c>
    </row>
    <row r="3987" spans="2:33">
      <c r="B3987" s="225">
        <v>3975</v>
      </c>
      <c r="C3987" s="226" t="s">
        <v>85</v>
      </c>
      <c r="D3987" s="227" t="s">
        <v>86</v>
      </c>
      <c r="E3987" s="228" t="s">
        <v>5672</v>
      </c>
      <c r="F3987" s="226" t="s">
        <v>5673</v>
      </c>
      <c r="G3987" s="226" t="s">
        <v>65</v>
      </c>
      <c r="H3987" s="226" t="s">
        <v>66</v>
      </c>
      <c r="I3987" s="229">
        <f t="shared" si="119"/>
        <v>0</v>
      </c>
      <c r="J3987" s="232"/>
      <c r="K3987" s="226" t="s">
        <v>13694</v>
      </c>
      <c r="L3987" s="226" t="s">
        <v>13695</v>
      </c>
      <c r="M3987" s="226" t="s">
        <v>8141</v>
      </c>
      <c r="N3987" s="226" t="s">
        <v>8164</v>
      </c>
      <c r="O3987" s="232">
        <v>44886.375</v>
      </c>
      <c r="P3987" s="232"/>
      <c r="Q3987" s="232"/>
      <c r="R3987" s="232"/>
      <c r="S3987" s="226" t="s">
        <v>8163</v>
      </c>
      <c r="T3987" s="229">
        <v>44887.375</v>
      </c>
      <c r="U3987" s="232"/>
      <c r="V3987" s="233"/>
      <c r="W3987" s="233"/>
      <c r="X3987" s="226"/>
      <c r="Y3987" s="229"/>
      <c r="Z3987" s="232">
        <v>44887.375</v>
      </c>
      <c r="AA3987" s="232"/>
      <c r="AB3987" s="232"/>
      <c r="AC3987" s="234"/>
      <c r="AD3987" s="232"/>
      <c r="AE3987" s="253" t="str">
        <f>IF($N3987=マイタスク!$U$5,"作業者","")&amp;IF($S3987=マイタスク!$U$5,"ピアレビュー","")&amp;IF($X3987=マイタスク!$U$5,"SVレビュー","")</f>
        <v/>
      </c>
      <c r="AF3987" s="252">
        <f t="shared" si="118"/>
        <v>33</v>
      </c>
      <c r="AG3987" s="9" t="s">
        <v>34</v>
      </c>
    </row>
    <row r="3988" spans="2:33">
      <c r="B3988" s="225">
        <v>3976</v>
      </c>
      <c r="C3988" s="226" t="s">
        <v>85</v>
      </c>
      <c r="D3988" s="227" t="s">
        <v>86</v>
      </c>
      <c r="E3988" s="228" t="s">
        <v>5672</v>
      </c>
      <c r="F3988" s="226" t="s">
        <v>5673</v>
      </c>
      <c r="G3988" s="226" t="s">
        <v>65</v>
      </c>
      <c r="H3988" s="226" t="s">
        <v>66</v>
      </c>
      <c r="I3988" s="229">
        <f t="shared" si="119"/>
        <v>0</v>
      </c>
      <c r="J3988" s="232"/>
      <c r="K3988" s="226" t="s">
        <v>13696</v>
      </c>
      <c r="L3988" s="226" t="s">
        <v>13697</v>
      </c>
      <c r="M3988" s="226" t="s">
        <v>8141</v>
      </c>
      <c r="N3988" s="226" t="s">
        <v>8164</v>
      </c>
      <c r="O3988" s="232">
        <v>44889.375</v>
      </c>
      <c r="P3988" s="232"/>
      <c r="Q3988" s="232"/>
      <c r="R3988" s="232"/>
      <c r="S3988" s="226" t="s">
        <v>8163</v>
      </c>
      <c r="T3988" s="229">
        <v>44890.375</v>
      </c>
      <c r="U3988" s="232"/>
      <c r="V3988" s="233"/>
      <c r="W3988" s="233"/>
      <c r="X3988" s="226" t="s">
        <v>8165</v>
      </c>
      <c r="Y3988" s="229">
        <v>44890.375</v>
      </c>
      <c r="Z3988" s="232">
        <v>44890.375</v>
      </c>
      <c r="AA3988" s="232"/>
      <c r="AB3988" s="232"/>
      <c r="AC3988" s="234"/>
      <c r="AD3988" s="232"/>
      <c r="AE3988" s="253" t="str">
        <f>IF($N3988=マイタスク!$U$5,"作業者","")&amp;IF($S3988=マイタスク!$U$5,"ピアレビュー","")&amp;IF($X3988=マイタスク!$U$5,"SVレビュー","")</f>
        <v/>
      </c>
      <c r="AF3988" s="252">
        <f t="shared" si="118"/>
        <v>33</v>
      </c>
      <c r="AG3988" s="9" t="s">
        <v>34</v>
      </c>
    </row>
    <row r="3989" spans="2:33">
      <c r="B3989" s="225">
        <v>3977</v>
      </c>
      <c r="C3989" s="226" t="s">
        <v>85</v>
      </c>
      <c r="D3989" s="227" t="s">
        <v>86</v>
      </c>
      <c r="E3989" s="228" t="s">
        <v>5672</v>
      </c>
      <c r="F3989" s="226" t="s">
        <v>5673</v>
      </c>
      <c r="G3989" s="226" t="s">
        <v>65</v>
      </c>
      <c r="H3989" s="226" t="s">
        <v>66</v>
      </c>
      <c r="I3989" s="229">
        <f t="shared" si="119"/>
        <v>0</v>
      </c>
      <c r="J3989" s="232"/>
      <c r="K3989" s="226" t="s">
        <v>13698</v>
      </c>
      <c r="L3989" s="226" t="s">
        <v>13699</v>
      </c>
      <c r="M3989" s="226" t="s">
        <v>8141</v>
      </c>
      <c r="N3989" s="226" t="s">
        <v>8164</v>
      </c>
      <c r="O3989" s="232">
        <v>44890.375</v>
      </c>
      <c r="P3989" s="232"/>
      <c r="Q3989" s="232"/>
      <c r="R3989" s="232"/>
      <c r="S3989" s="226" t="s">
        <v>8163</v>
      </c>
      <c r="T3989" s="229">
        <v>44890.375</v>
      </c>
      <c r="U3989" s="232"/>
      <c r="V3989" s="233"/>
      <c r="W3989" s="233"/>
      <c r="X3989" s="226" t="s">
        <v>8165</v>
      </c>
      <c r="Y3989" s="229">
        <v>44890.375</v>
      </c>
      <c r="Z3989" s="232">
        <v>44893.375</v>
      </c>
      <c r="AA3989" s="232"/>
      <c r="AB3989" s="232"/>
      <c r="AC3989" s="234"/>
      <c r="AD3989" s="232"/>
      <c r="AE3989" s="253" t="str">
        <f>IF($N3989=マイタスク!$U$5,"作業者","")&amp;IF($S3989=マイタスク!$U$5,"ピアレビュー","")&amp;IF($X3989=マイタスク!$U$5,"SVレビュー","")</f>
        <v/>
      </c>
      <c r="AF3989" s="252">
        <f t="shared" si="118"/>
        <v>33</v>
      </c>
      <c r="AG3989" s="9" t="s">
        <v>34</v>
      </c>
    </row>
    <row r="3990" spans="2:33">
      <c r="B3990" s="225">
        <v>3978</v>
      </c>
      <c r="C3990" s="226" t="s">
        <v>85</v>
      </c>
      <c r="D3990" s="227" t="s">
        <v>86</v>
      </c>
      <c r="E3990" s="228" t="s">
        <v>5674</v>
      </c>
      <c r="F3990" s="226" t="s">
        <v>5675</v>
      </c>
      <c r="G3990" s="226" t="s">
        <v>65</v>
      </c>
      <c r="H3990" s="226" t="s">
        <v>66</v>
      </c>
      <c r="I3990" s="229">
        <f t="shared" si="119"/>
        <v>0</v>
      </c>
      <c r="J3990" s="232"/>
      <c r="K3990" s="226" t="s">
        <v>13700</v>
      </c>
      <c r="L3990" s="226" t="s">
        <v>5675</v>
      </c>
      <c r="M3990" s="226" t="s">
        <v>8141</v>
      </c>
      <c r="N3990" s="226" t="s">
        <v>8181</v>
      </c>
      <c r="O3990" s="232">
        <v>45621</v>
      </c>
      <c r="P3990" s="232"/>
      <c r="Q3990" s="232"/>
      <c r="R3990" s="232"/>
      <c r="S3990" s="226" t="s">
        <v>8164</v>
      </c>
      <c r="T3990" s="229">
        <v>45625</v>
      </c>
      <c r="U3990" s="232"/>
      <c r="V3990" s="233"/>
      <c r="W3990" s="233"/>
      <c r="X3990" s="226"/>
      <c r="Y3990" s="229"/>
      <c r="Z3990" s="232">
        <v>45625</v>
      </c>
      <c r="AA3990" s="232"/>
      <c r="AB3990" s="232"/>
      <c r="AC3990" s="234"/>
      <c r="AD3990" s="232"/>
      <c r="AE3990" s="253" t="str">
        <f>IF($N3990=マイタスク!$U$5,"作業者","")&amp;IF($S3990=マイタスク!$U$5,"ピアレビュー","")&amp;IF($X3990=マイタスク!$U$5,"SVレビュー","")</f>
        <v/>
      </c>
      <c r="AF3990" s="252">
        <f t="shared" si="118"/>
        <v>658</v>
      </c>
      <c r="AG3990" s="9" t="s">
        <v>34</v>
      </c>
    </row>
    <row r="3991" spans="2:33">
      <c r="B3991" s="225">
        <v>3979</v>
      </c>
      <c r="C3991" s="226" t="s">
        <v>85</v>
      </c>
      <c r="D3991" s="227" t="s">
        <v>86</v>
      </c>
      <c r="E3991" s="228" t="s">
        <v>5676</v>
      </c>
      <c r="F3991" s="226" t="s">
        <v>5677</v>
      </c>
      <c r="G3991" s="226" t="s">
        <v>65</v>
      </c>
      <c r="H3991" s="226" t="s">
        <v>66</v>
      </c>
      <c r="I3991" s="229">
        <f t="shared" si="119"/>
        <v>0</v>
      </c>
      <c r="J3991" s="232"/>
      <c r="K3991" s="226" t="s">
        <v>13701</v>
      </c>
      <c r="L3991" s="226" t="s">
        <v>5677</v>
      </c>
      <c r="M3991" s="226" t="s">
        <v>8141</v>
      </c>
      <c r="N3991" s="226" t="s">
        <v>8164</v>
      </c>
      <c r="O3991" s="232">
        <v>45621</v>
      </c>
      <c r="P3991" s="232"/>
      <c r="Q3991" s="232"/>
      <c r="R3991" s="232"/>
      <c r="S3991" s="226" t="s">
        <v>8230</v>
      </c>
      <c r="T3991" s="229">
        <v>45628</v>
      </c>
      <c r="U3991" s="232"/>
      <c r="V3991" s="233"/>
      <c r="W3991" s="233"/>
      <c r="X3991" s="226" t="s">
        <v>8152</v>
      </c>
      <c r="Y3991" s="229">
        <v>45628</v>
      </c>
      <c r="Z3991" s="232">
        <v>45628</v>
      </c>
      <c r="AA3991" s="232"/>
      <c r="AB3991" s="232"/>
      <c r="AC3991" s="234"/>
      <c r="AD3991" s="232"/>
      <c r="AE3991" s="253" t="str">
        <f>IF($N3991=マイタスク!$U$5,"作業者","")&amp;IF($S3991=マイタスク!$U$5,"ピアレビュー","")&amp;IF($X3991=マイタスク!$U$5,"SVレビュー","")</f>
        <v/>
      </c>
      <c r="AF3991" s="252">
        <f t="shared" si="118"/>
        <v>657</v>
      </c>
      <c r="AG3991" s="9" t="s">
        <v>34</v>
      </c>
    </row>
    <row r="3992" spans="2:33">
      <c r="B3992" s="225">
        <v>3980</v>
      </c>
      <c r="C3992" s="226" t="s">
        <v>85</v>
      </c>
      <c r="D3992" s="227" t="s">
        <v>86</v>
      </c>
      <c r="E3992" s="228" t="s">
        <v>5676</v>
      </c>
      <c r="F3992" s="226" t="s">
        <v>5677</v>
      </c>
      <c r="G3992" s="226" t="s">
        <v>65</v>
      </c>
      <c r="H3992" s="226" t="s">
        <v>66</v>
      </c>
      <c r="I3992" s="229">
        <f t="shared" si="119"/>
        <v>0</v>
      </c>
      <c r="J3992" s="232"/>
      <c r="K3992" s="226" t="s">
        <v>13702</v>
      </c>
      <c r="L3992" s="226" t="s">
        <v>13703</v>
      </c>
      <c r="M3992" s="226" t="s">
        <v>8141</v>
      </c>
      <c r="N3992" s="226" t="s">
        <v>8164</v>
      </c>
      <c r="O3992" s="232">
        <v>45621</v>
      </c>
      <c r="P3992" s="232"/>
      <c r="Q3992" s="232"/>
      <c r="R3992" s="232"/>
      <c r="S3992" s="226" t="s">
        <v>8230</v>
      </c>
      <c r="T3992" s="229">
        <v>45628</v>
      </c>
      <c r="U3992" s="232"/>
      <c r="V3992" s="233"/>
      <c r="W3992" s="233"/>
      <c r="X3992" s="226" t="s">
        <v>8152</v>
      </c>
      <c r="Y3992" s="229">
        <v>45628</v>
      </c>
      <c r="Z3992" s="232">
        <v>45628</v>
      </c>
      <c r="AA3992" s="232"/>
      <c r="AB3992" s="232"/>
      <c r="AC3992" s="234"/>
      <c r="AD3992" s="232"/>
      <c r="AE3992" s="253" t="str">
        <f>IF($N3992=マイタスク!$U$5,"作業者","")&amp;IF($S3992=マイタスク!$U$5,"ピアレビュー","")&amp;IF($X3992=マイタスク!$U$5,"SVレビュー","")</f>
        <v/>
      </c>
      <c r="AF3992" s="252">
        <f t="shared" si="118"/>
        <v>657</v>
      </c>
      <c r="AG3992" s="9" t="s">
        <v>34</v>
      </c>
    </row>
    <row r="3993" spans="2:33">
      <c r="B3993" s="225">
        <v>3981</v>
      </c>
      <c r="C3993" s="226" t="s">
        <v>85</v>
      </c>
      <c r="D3993" s="227" t="s">
        <v>86</v>
      </c>
      <c r="E3993" s="228" t="s">
        <v>5678</v>
      </c>
      <c r="F3993" s="226" t="s">
        <v>5679</v>
      </c>
      <c r="G3993" s="226" t="s">
        <v>65</v>
      </c>
      <c r="H3993" s="226" t="s">
        <v>66</v>
      </c>
      <c r="I3993" s="229">
        <f t="shared" si="119"/>
        <v>0</v>
      </c>
      <c r="J3993" s="232"/>
      <c r="K3993" s="226" t="s">
        <v>13704</v>
      </c>
      <c r="L3993" s="226" t="s">
        <v>5679</v>
      </c>
      <c r="M3993" s="226" t="s">
        <v>8141</v>
      </c>
      <c r="N3993" s="226" t="s">
        <v>8181</v>
      </c>
      <c r="O3993" s="232">
        <v>45257.375</v>
      </c>
      <c r="P3993" s="232"/>
      <c r="Q3993" s="232"/>
      <c r="R3993" s="232"/>
      <c r="S3993" s="226" t="s">
        <v>8230</v>
      </c>
      <c r="T3993" s="229">
        <v>45259.375</v>
      </c>
      <c r="U3993" s="232"/>
      <c r="V3993" s="233"/>
      <c r="W3993" s="233"/>
      <c r="X3993" s="226" t="s">
        <v>8152</v>
      </c>
      <c r="Y3993" s="229">
        <v>45261.375</v>
      </c>
      <c r="Z3993" s="232">
        <v>45261.375</v>
      </c>
      <c r="AA3993" s="232"/>
      <c r="AB3993" s="232"/>
      <c r="AC3993" s="234"/>
      <c r="AD3993" s="232"/>
      <c r="AE3993" s="253" t="str">
        <f>IF($N3993=マイタスク!$U$5,"作業者","")&amp;IF($S3993=マイタスク!$U$5,"ピアレビュー","")&amp;IF($X3993=マイタスク!$U$5,"SVレビュー","")</f>
        <v/>
      </c>
      <c r="AF3993" s="252">
        <f t="shared" si="118"/>
        <v>319</v>
      </c>
      <c r="AG3993" s="9" t="s">
        <v>34</v>
      </c>
    </row>
    <row r="3994" spans="2:33">
      <c r="B3994" s="225">
        <v>3982</v>
      </c>
      <c r="C3994" s="226" t="s">
        <v>85</v>
      </c>
      <c r="D3994" s="227" t="s">
        <v>86</v>
      </c>
      <c r="E3994" s="228" t="s">
        <v>5680</v>
      </c>
      <c r="F3994" s="226" t="s">
        <v>5681</v>
      </c>
      <c r="G3994" s="226" t="s">
        <v>65</v>
      </c>
      <c r="H3994" s="226" t="s">
        <v>66</v>
      </c>
      <c r="I3994" s="229">
        <f t="shared" si="119"/>
        <v>0</v>
      </c>
      <c r="J3994" s="232"/>
      <c r="K3994" s="226" t="s">
        <v>13705</v>
      </c>
      <c r="L3994" s="226" t="s">
        <v>5681</v>
      </c>
      <c r="M3994" s="226" t="s">
        <v>8141</v>
      </c>
      <c r="N3994" s="226" t="s">
        <v>8164</v>
      </c>
      <c r="O3994" s="232">
        <v>45257.375</v>
      </c>
      <c r="P3994" s="232"/>
      <c r="Q3994" s="232"/>
      <c r="R3994" s="232"/>
      <c r="S3994" s="226" t="s">
        <v>8216</v>
      </c>
      <c r="T3994" s="229">
        <v>45261.375</v>
      </c>
      <c r="U3994" s="232"/>
      <c r="V3994" s="233"/>
      <c r="W3994" s="233"/>
      <c r="X3994" s="226" t="s">
        <v>8152</v>
      </c>
      <c r="Y3994" s="229">
        <v>45264.375</v>
      </c>
      <c r="Z3994" s="232">
        <v>45264.375</v>
      </c>
      <c r="AA3994" s="232"/>
      <c r="AB3994" s="232"/>
      <c r="AC3994" s="234"/>
      <c r="AD3994" s="232"/>
      <c r="AE3994" s="253" t="str">
        <f>IF($N3994=マイタスク!$U$5,"作業者","")&amp;IF($S3994=マイタスク!$U$5,"ピアレビュー","")&amp;IF($X3994=マイタスク!$U$5,"SVレビュー","")</f>
        <v/>
      </c>
      <c r="AF3994" s="252">
        <f t="shared" si="118"/>
        <v>318</v>
      </c>
      <c r="AG3994" s="9" t="s">
        <v>34</v>
      </c>
    </row>
    <row r="3995" spans="2:33">
      <c r="B3995" s="225">
        <v>3983</v>
      </c>
      <c r="C3995" s="226" t="s">
        <v>85</v>
      </c>
      <c r="D3995" s="227" t="s">
        <v>86</v>
      </c>
      <c r="E3995" s="228" t="s">
        <v>5680</v>
      </c>
      <c r="F3995" s="226" t="s">
        <v>5681</v>
      </c>
      <c r="G3995" s="226" t="s">
        <v>65</v>
      </c>
      <c r="H3995" s="226" t="s">
        <v>66</v>
      </c>
      <c r="I3995" s="229">
        <f t="shared" si="119"/>
        <v>0</v>
      </c>
      <c r="J3995" s="232"/>
      <c r="K3995" s="226" t="s">
        <v>13706</v>
      </c>
      <c r="L3995" s="226" t="s">
        <v>13707</v>
      </c>
      <c r="M3995" s="226" t="s">
        <v>8141</v>
      </c>
      <c r="N3995" s="226" t="s">
        <v>8164</v>
      </c>
      <c r="O3995" s="232">
        <v>45257.375</v>
      </c>
      <c r="P3995" s="232"/>
      <c r="Q3995" s="232"/>
      <c r="R3995" s="232"/>
      <c r="S3995" s="226" t="s">
        <v>8216</v>
      </c>
      <c r="T3995" s="229">
        <v>45261.375</v>
      </c>
      <c r="U3995" s="232"/>
      <c r="V3995" s="233"/>
      <c r="W3995" s="233"/>
      <c r="X3995" s="226" t="s">
        <v>8152</v>
      </c>
      <c r="Y3995" s="229">
        <v>45264.375</v>
      </c>
      <c r="Z3995" s="232">
        <v>45264.375</v>
      </c>
      <c r="AA3995" s="232"/>
      <c r="AB3995" s="232"/>
      <c r="AC3995" s="234"/>
      <c r="AD3995" s="232"/>
      <c r="AE3995" s="253" t="str">
        <f>IF($N3995=マイタスク!$U$5,"作業者","")&amp;IF($S3995=マイタスク!$U$5,"ピアレビュー","")&amp;IF($X3995=マイタスク!$U$5,"SVレビュー","")</f>
        <v/>
      </c>
      <c r="AF3995" s="252">
        <f t="shared" si="118"/>
        <v>318</v>
      </c>
      <c r="AG3995" s="9" t="s">
        <v>34</v>
      </c>
    </row>
    <row r="3996" spans="2:33">
      <c r="B3996" s="225">
        <v>3984</v>
      </c>
      <c r="C3996" s="226" t="s">
        <v>85</v>
      </c>
      <c r="D3996" s="227" t="s">
        <v>86</v>
      </c>
      <c r="E3996" s="228" t="s">
        <v>5682</v>
      </c>
      <c r="F3996" s="226" t="s">
        <v>5683</v>
      </c>
      <c r="G3996" s="226" t="s">
        <v>65</v>
      </c>
      <c r="H3996" s="226" t="s">
        <v>66</v>
      </c>
      <c r="I3996" s="229">
        <f t="shared" si="119"/>
        <v>0</v>
      </c>
      <c r="J3996" s="232"/>
      <c r="K3996" s="226" t="s">
        <v>13708</v>
      </c>
      <c r="L3996" s="226" t="s">
        <v>13709</v>
      </c>
      <c r="M3996" s="226" t="s">
        <v>8141</v>
      </c>
      <c r="N3996" s="226" t="s">
        <v>8181</v>
      </c>
      <c r="O3996" s="232">
        <v>44893.375</v>
      </c>
      <c r="P3996" s="232"/>
      <c r="Q3996" s="232"/>
      <c r="R3996" s="232"/>
      <c r="S3996" s="226" t="s">
        <v>8164</v>
      </c>
      <c r="T3996" s="229">
        <v>44895.375</v>
      </c>
      <c r="U3996" s="232"/>
      <c r="V3996" s="233"/>
      <c r="W3996" s="233"/>
      <c r="X3996" s="226"/>
      <c r="Y3996" s="229"/>
      <c r="Z3996" s="232">
        <v>44895.375</v>
      </c>
      <c r="AA3996" s="232"/>
      <c r="AB3996" s="232"/>
      <c r="AC3996" s="234"/>
      <c r="AD3996" s="232"/>
      <c r="AE3996" s="253" t="str">
        <f>IF($N3996=マイタスク!$U$5,"作業者","")&amp;IF($S3996=マイタスク!$U$5,"ピアレビュー","")&amp;IF($X3996=マイタスク!$U$5,"SVレビュー","")</f>
        <v/>
      </c>
      <c r="AF3996" s="252">
        <f t="shared" si="118"/>
        <v>37</v>
      </c>
      <c r="AG3996" s="9" t="s">
        <v>34</v>
      </c>
    </row>
    <row r="3997" spans="2:33">
      <c r="B3997" s="225">
        <v>3985</v>
      </c>
      <c r="C3997" s="226" t="s">
        <v>85</v>
      </c>
      <c r="D3997" s="227" t="s">
        <v>86</v>
      </c>
      <c r="E3997" s="228" t="s">
        <v>5682</v>
      </c>
      <c r="F3997" s="226" t="s">
        <v>5683</v>
      </c>
      <c r="G3997" s="226" t="s">
        <v>65</v>
      </c>
      <c r="H3997" s="226" t="s">
        <v>66</v>
      </c>
      <c r="I3997" s="229">
        <f t="shared" si="119"/>
        <v>0</v>
      </c>
      <c r="J3997" s="232"/>
      <c r="K3997" s="226" t="s">
        <v>13710</v>
      </c>
      <c r="L3997" s="226" t="s">
        <v>13711</v>
      </c>
      <c r="M3997" s="226" t="s">
        <v>8141</v>
      </c>
      <c r="N3997" s="226" t="s">
        <v>8181</v>
      </c>
      <c r="O3997" s="232">
        <v>44896.375</v>
      </c>
      <c r="P3997" s="232"/>
      <c r="Q3997" s="232"/>
      <c r="R3997" s="232"/>
      <c r="S3997" s="226" t="s">
        <v>8164</v>
      </c>
      <c r="T3997" s="229">
        <v>44897.375</v>
      </c>
      <c r="U3997" s="232"/>
      <c r="V3997" s="233"/>
      <c r="W3997" s="233"/>
      <c r="X3997" s="226"/>
      <c r="Y3997" s="229"/>
      <c r="Z3997" s="232">
        <v>44897.375</v>
      </c>
      <c r="AA3997" s="232"/>
      <c r="AB3997" s="232"/>
      <c r="AC3997" s="234"/>
      <c r="AD3997" s="232"/>
      <c r="AE3997" s="253" t="str">
        <f>IF($N3997=マイタスク!$U$5,"作業者","")&amp;IF($S3997=マイタスク!$U$5,"ピアレビュー","")&amp;IF($X3997=マイタスク!$U$5,"SVレビュー","")</f>
        <v/>
      </c>
      <c r="AF3997" s="252">
        <f t="shared" si="118"/>
        <v>37</v>
      </c>
      <c r="AG3997" s="9" t="s">
        <v>34</v>
      </c>
    </row>
    <row r="3998" spans="2:33">
      <c r="B3998" s="225">
        <v>3986</v>
      </c>
      <c r="C3998" s="226" t="s">
        <v>85</v>
      </c>
      <c r="D3998" s="227" t="s">
        <v>86</v>
      </c>
      <c r="E3998" s="228" t="s">
        <v>5684</v>
      </c>
      <c r="F3998" s="226" t="s">
        <v>5685</v>
      </c>
      <c r="G3998" s="226" t="s">
        <v>65</v>
      </c>
      <c r="H3998" s="226" t="s">
        <v>66</v>
      </c>
      <c r="I3998" s="229">
        <f t="shared" si="119"/>
        <v>0</v>
      </c>
      <c r="J3998" s="232"/>
      <c r="K3998" s="226" t="s">
        <v>13712</v>
      </c>
      <c r="L3998" s="226" t="s">
        <v>13713</v>
      </c>
      <c r="M3998" s="226" t="s">
        <v>8141</v>
      </c>
      <c r="N3998" s="226" t="s">
        <v>8163</v>
      </c>
      <c r="O3998" s="232">
        <v>44893.375</v>
      </c>
      <c r="P3998" s="232"/>
      <c r="Q3998" s="232"/>
      <c r="R3998" s="232"/>
      <c r="S3998" s="226" t="s">
        <v>8164</v>
      </c>
      <c r="T3998" s="229">
        <v>44895.375</v>
      </c>
      <c r="U3998" s="232"/>
      <c r="V3998" s="233"/>
      <c r="W3998" s="233"/>
      <c r="X3998" s="226"/>
      <c r="Y3998" s="229"/>
      <c r="Z3998" s="232">
        <v>44895.375</v>
      </c>
      <c r="AA3998" s="232"/>
      <c r="AB3998" s="232"/>
      <c r="AC3998" s="234"/>
      <c r="AD3998" s="232"/>
      <c r="AE3998" s="253" t="str">
        <f>IF($N3998=マイタスク!$U$5,"作業者","")&amp;IF($S3998=マイタスク!$U$5,"ピアレビュー","")&amp;IF($X3998=マイタスク!$U$5,"SVレビュー","")</f>
        <v/>
      </c>
      <c r="AF3998" s="252">
        <f t="shared" si="118"/>
        <v>36</v>
      </c>
      <c r="AG3998" s="9" t="s">
        <v>34</v>
      </c>
    </row>
    <row r="3999" spans="2:33">
      <c r="B3999" s="225">
        <v>3987</v>
      </c>
      <c r="C3999" s="226" t="s">
        <v>85</v>
      </c>
      <c r="D3999" s="227" t="s">
        <v>86</v>
      </c>
      <c r="E3999" s="228" t="s">
        <v>5684</v>
      </c>
      <c r="F3999" s="226" t="s">
        <v>5685</v>
      </c>
      <c r="G3999" s="226" t="s">
        <v>65</v>
      </c>
      <c r="H3999" s="226" t="s">
        <v>66</v>
      </c>
      <c r="I3999" s="229">
        <f t="shared" si="119"/>
        <v>0</v>
      </c>
      <c r="J3999" s="232"/>
      <c r="K3999" s="226" t="s">
        <v>13714</v>
      </c>
      <c r="L3999" s="226" t="s">
        <v>13715</v>
      </c>
      <c r="M3999" s="226" t="s">
        <v>8141</v>
      </c>
      <c r="N3999" s="226" t="s">
        <v>8163</v>
      </c>
      <c r="O3999" s="232">
        <v>44896.375</v>
      </c>
      <c r="P3999" s="232"/>
      <c r="Q3999" s="232"/>
      <c r="R3999" s="232"/>
      <c r="S3999" s="226" t="s">
        <v>8164</v>
      </c>
      <c r="T3999" s="229">
        <v>44897.375</v>
      </c>
      <c r="U3999" s="232"/>
      <c r="V3999" s="233"/>
      <c r="W3999" s="233"/>
      <c r="X3999" s="226" t="s">
        <v>8165</v>
      </c>
      <c r="Y3999" s="229">
        <v>44897.375</v>
      </c>
      <c r="Z3999" s="232">
        <v>44897.375</v>
      </c>
      <c r="AA3999" s="232"/>
      <c r="AB3999" s="232"/>
      <c r="AC3999" s="234"/>
      <c r="AD3999" s="232"/>
      <c r="AE3999" s="253" t="str">
        <f>IF($N3999=マイタスク!$U$5,"作業者","")&amp;IF($S3999=マイタスク!$U$5,"ピアレビュー","")&amp;IF($X3999=マイタスク!$U$5,"SVレビュー","")</f>
        <v/>
      </c>
      <c r="AF3999" s="252">
        <f t="shared" si="118"/>
        <v>36</v>
      </c>
      <c r="AG3999" s="9" t="s">
        <v>34</v>
      </c>
    </row>
    <row r="4000" spans="2:33">
      <c r="B4000" s="225">
        <v>3988</v>
      </c>
      <c r="C4000" s="226" t="s">
        <v>85</v>
      </c>
      <c r="D4000" s="227" t="s">
        <v>86</v>
      </c>
      <c r="E4000" s="228" t="s">
        <v>5684</v>
      </c>
      <c r="F4000" s="226" t="s">
        <v>5685</v>
      </c>
      <c r="G4000" s="226" t="s">
        <v>65</v>
      </c>
      <c r="H4000" s="226" t="s">
        <v>66</v>
      </c>
      <c r="I4000" s="229">
        <f t="shared" si="119"/>
        <v>0</v>
      </c>
      <c r="J4000" s="232"/>
      <c r="K4000" s="226" t="s">
        <v>13716</v>
      </c>
      <c r="L4000" s="226" t="s">
        <v>13717</v>
      </c>
      <c r="M4000" s="226" t="s">
        <v>8141</v>
      </c>
      <c r="N4000" s="226" t="s">
        <v>8163</v>
      </c>
      <c r="O4000" s="232">
        <v>44897.375</v>
      </c>
      <c r="P4000" s="232"/>
      <c r="Q4000" s="232"/>
      <c r="R4000" s="232"/>
      <c r="S4000" s="226" t="s">
        <v>8164</v>
      </c>
      <c r="T4000" s="229">
        <v>44897.375</v>
      </c>
      <c r="U4000" s="232"/>
      <c r="V4000" s="233"/>
      <c r="W4000" s="233"/>
      <c r="X4000" s="226" t="s">
        <v>8165</v>
      </c>
      <c r="Y4000" s="229">
        <v>44897.375</v>
      </c>
      <c r="Z4000" s="232">
        <v>44900.375</v>
      </c>
      <c r="AA4000" s="232"/>
      <c r="AB4000" s="232"/>
      <c r="AC4000" s="234"/>
      <c r="AD4000" s="232"/>
      <c r="AE4000" s="253" t="str">
        <f>IF($N4000=マイタスク!$U$5,"作業者","")&amp;IF($S4000=マイタスク!$U$5,"ピアレビュー","")&amp;IF($X4000=マイタスク!$U$5,"SVレビュー","")</f>
        <v/>
      </c>
      <c r="AF4000" s="252">
        <f t="shared" si="118"/>
        <v>36</v>
      </c>
      <c r="AG4000" s="9" t="s">
        <v>34</v>
      </c>
    </row>
    <row r="4001" spans="2:33">
      <c r="B4001" s="225">
        <v>3989</v>
      </c>
      <c r="C4001" s="226" t="s">
        <v>85</v>
      </c>
      <c r="D4001" s="227" t="s">
        <v>86</v>
      </c>
      <c r="E4001" s="228" t="s">
        <v>5686</v>
      </c>
      <c r="F4001" s="226" t="s">
        <v>5687</v>
      </c>
      <c r="G4001" s="226" t="s">
        <v>65</v>
      </c>
      <c r="H4001" s="226" t="s">
        <v>66</v>
      </c>
      <c r="I4001" s="229">
        <f t="shared" si="119"/>
        <v>0</v>
      </c>
      <c r="J4001" s="232"/>
      <c r="K4001" s="226" t="s">
        <v>13718</v>
      </c>
      <c r="L4001" s="226" t="s">
        <v>5687</v>
      </c>
      <c r="M4001" s="226" t="s">
        <v>8141</v>
      </c>
      <c r="N4001" s="226" t="s">
        <v>8208</v>
      </c>
      <c r="O4001" s="232">
        <v>45965</v>
      </c>
      <c r="P4001" s="232"/>
      <c r="Q4001" s="232"/>
      <c r="R4001" s="232"/>
      <c r="S4001" s="226" t="s">
        <v>8230</v>
      </c>
      <c r="T4001" s="229">
        <v>45968</v>
      </c>
      <c r="U4001" s="232"/>
      <c r="V4001" s="233"/>
      <c r="W4001" s="233"/>
      <c r="X4001" s="226" t="s">
        <v>8433</v>
      </c>
      <c r="Y4001" s="229">
        <v>45971</v>
      </c>
      <c r="Z4001" s="232">
        <v>45971</v>
      </c>
      <c r="AA4001" s="232"/>
      <c r="AB4001" s="232"/>
      <c r="AC4001" s="234"/>
      <c r="AD4001" s="232"/>
      <c r="AE4001" s="253" t="str">
        <f>IF($N4001=マイタスク!$U$5,"作業者","")&amp;IF($S4001=マイタスク!$U$5,"ピアレビュー","")&amp;IF($X4001=マイタスク!$U$5,"SVレビュー","")</f>
        <v/>
      </c>
      <c r="AF4001" s="252">
        <f t="shared" si="118"/>
        <v>878</v>
      </c>
      <c r="AG4001" s="9" t="s">
        <v>34</v>
      </c>
    </row>
    <row r="4002" spans="2:33">
      <c r="B4002" s="225">
        <v>3990</v>
      </c>
      <c r="C4002" s="226" t="s">
        <v>85</v>
      </c>
      <c r="D4002" s="227" t="s">
        <v>86</v>
      </c>
      <c r="E4002" s="228" t="s">
        <v>5686</v>
      </c>
      <c r="F4002" s="226" t="s">
        <v>5687</v>
      </c>
      <c r="G4002" s="226" t="s">
        <v>65</v>
      </c>
      <c r="H4002" s="226" t="s">
        <v>66</v>
      </c>
      <c r="I4002" s="229">
        <f t="shared" si="119"/>
        <v>0</v>
      </c>
      <c r="J4002" s="232"/>
      <c r="K4002" s="226" t="s">
        <v>13719</v>
      </c>
      <c r="L4002" s="226" t="s">
        <v>13720</v>
      </c>
      <c r="M4002" s="226" t="s">
        <v>8141</v>
      </c>
      <c r="N4002" s="226" t="s">
        <v>8433</v>
      </c>
      <c r="O4002" s="232">
        <v>45965</v>
      </c>
      <c r="P4002" s="232"/>
      <c r="Q4002" s="232"/>
      <c r="R4002" s="232"/>
      <c r="S4002" s="226" t="s">
        <v>8188</v>
      </c>
      <c r="T4002" s="229">
        <v>45968</v>
      </c>
      <c r="U4002" s="232"/>
      <c r="V4002" s="233"/>
      <c r="W4002" s="233"/>
      <c r="X4002" s="226"/>
      <c r="Y4002" s="229"/>
      <c r="Z4002" s="232">
        <v>45968</v>
      </c>
      <c r="AA4002" s="232"/>
      <c r="AB4002" s="232"/>
      <c r="AC4002" s="234"/>
      <c r="AD4002" s="232"/>
      <c r="AE4002" s="253" t="str">
        <f>IF($N4002=マイタスク!$U$5,"作業者","")&amp;IF($S4002=マイタスク!$U$5,"ピアレビュー","")&amp;IF($X4002=マイタスク!$U$5,"SVレビュー","")</f>
        <v/>
      </c>
      <c r="AF4002" s="252">
        <f t="shared" si="118"/>
        <v>878</v>
      </c>
      <c r="AG4002" s="9" t="s">
        <v>34</v>
      </c>
    </row>
    <row r="4003" spans="2:33">
      <c r="B4003" s="225">
        <v>3991</v>
      </c>
      <c r="C4003" s="226" t="s">
        <v>85</v>
      </c>
      <c r="D4003" s="227" t="s">
        <v>86</v>
      </c>
      <c r="E4003" s="228" t="s">
        <v>5686</v>
      </c>
      <c r="F4003" s="226" t="s">
        <v>5687</v>
      </c>
      <c r="G4003" s="226" t="s">
        <v>65</v>
      </c>
      <c r="H4003" s="226" t="s">
        <v>66</v>
      </c>
      <c r="I4003" s="229">
        <f t="shared" si="119"/>
        <v>0</v>
      </c>
      <c r="J4003" s="232"/>
      <c r="K4003" s="226" t="s">
        <v>13721</v>
      </c>
      <c r="L4003" s="226" t="s">
        <v>13722</v>
      </c>
      <c r="M4003" s="226" t="s">
        <v>8141</v>
      </c>
      <c r="N4003" s="226" t="s">
        <v>8152</v>
      </c>
      <c r="O4003" s="232">
        <v>45965</v>
      </c>
      <c r="P4003" s="232"/>
      <c r="Q4003" s="232"/>
      <c r="R4003" s="232"/>
      <c r="S4003" s="226" t="s">
        <v>8164</v>
      </c>
      <c r="T4003" s="229">
        <v>45967</v>
      </c>
      <c r="U4003" s="232"/>
      <c r="V4003" s="233"/>
      <c r="W4003" s="233"/>
      <c r="X4003" s="226"/>
      <c r="Y4003" s="229"/>
      <c r="Z4003" s="232">
        <v>45967</v>
      </c>
      <c r="AA4003" s="232"/>
      <c r="AB4003" s="232"/>
      <c r="AC4003" s="234"/>
      <c r="AD4003" s="232"/>
      <c r="AE4003" s="253" t="str">
        <f>IF($N4003=マイタスク!$U$5,"作業者","")&amp;IF($S4003=マイタスク!$U$5,"ピアレビュー","")&amp;IF($X4003=マイタスク!$U$5,"SVレビュー","")</f>
        <v/>
      </c>
      <c r="AF4003" s="252">
        <f t="shared" si="118"/>
        <v>878</v>
      </c>
      <c r="AG4003" s="9" t="s">
        <v>34</v>
      </c>
    </row>
    <row r="4004" spans="2:33">
      <c r="B4004" s="225">
        <v>3992</v>
      </c>
      <c r="C4004" s="226" t="s">
        <v>85</v>
      </c>
      <c r="D4004" s="227" t="s">
        <v>86</v>
      </c>
      <c r="E4004" s="228" t="s">
        <v>5686</v>
      </c>
      <c r="F4004" s="226" t="s">
        <v>5687</v>
      </c>
      <c r="G4004" s="226" t="s">
        <v>65</v>
      </c>
      <c r="H4004" s="226" t="s">
        <v>66</v>
      </c>
      <c r="I4004" s="229">
        <f t="shared" si="119"/>
        <v>0</v>
      </c>
      <c r="J4004" s="232"/>
      <c r="K4004" s="226" t="s">
        <v>13723</v>
      </c>
      <c r="L4004" s="226" t="s">
        <v>13724</v>
      </c>
      <c r="M4004" s="226" t="s">
        <v>8141</v>
      </c>
      <c r="N4004" s="226" t="s">
        <v>8230</v>
      </c>
      <c r="O4004" s="232">
        <v>45965</v>
      </c>
      <c r="P4004" s="232"/>
      <c r="Q4004" s="232"/>
      <c r="R4004" s="232"/>
      <c r="S4004" s="226" t="s">
        <v>8164</v>
      </c>
      <c r="T4004" s="229">
        <v>45968</v>
      </c>
      <c r="U4004" s="232"/>
      <c r="V4004" s="233"/>
      <c r="W4004" s="233"/>
      <c r="X4004" s="226"/>
      <c r="Y4004" s="229"/>
      <c r="Z4004" s="232">
        <v>45968</v>
      </c>
      <c r="AA4004" s="232"/>
      <c r="AB4004" s="232"/>
      <c r="AC4004" s="234"/>
      <c r="AD4004" s="232"/>
      <c r="AE4004" s="253" t="str">
        <f>IF($N4004=マイタスク!$U$5,"作業者","")&amp;IF($S4004=マイタスク!$U$5,"ピアレビュー","")&amp;IF($X4004=マイタスク!$U$5,"SVレビュー","")</f>
        <v/>
      </c>
      <c r="AF4004" s="252">
        <f t="shared" si="118"/>
        <v>878</v>
      </c>
      <c r="AG4004" s="9" t="s">
        <v>34</v>
      </c>
    </row>
    <row r="4005" spans="2:33">
      <c r="B4005" s="225">
        <v>3993</v>
      </c>
      <c r="C4005" s="226" t="s">
        <v>85</v>
      </c>
      <c r="D4005" s="227" t="s">
        <v>86</v>
      </c>
      <c r="E4005" s="228" t="s">
        <v>5686</v>
      </c>
      <c r="F4005" s="226" t="s">
        <v>5687</v>
      </c>
      <c r="G4005" s="226" t="s">
        <v>65</v>
      </c>
      <c r="H4005" s="226" t="s">
        <v>66</v>
      </c>
      <c r="I4005" s="229">
        <f t="shared" si="119"/>
        <v>0</v>
      </c>
      <c r="J4005" s="232"/>
      <c r="K4005" s="226" t="s">
        <v>13725</v>
      </c>
      <c r="L4005" s="226" t="s">
        <v>13726</v>
      </c>
      <c r="M4005" s="226" t="s">
        <v>8141</v>
      </c>
      <c r="N4005" s="226" t="s">
        <v>8188</v>
      </c>
      <c r="O4005" s="232">
        <v>45966</v>
      </c>
      <c r="P4005" s="232"/>
      <c r="Q4005" s="232"/>
      <c r="R4005" s="232"/>
      <c r="S4005" s="226" t="s">
        <v>8433</v>
      </c>
      <c r="T4005" s="229">
        <v>45968</v>
      </c>
      <c r="U4005" s="232"/>
      <c r="V4005" s="233"/>
      <c r="W4005" s="233"/>
      <c r="X4005" s="226"/>
      <c r="Y4005" s="229"/>
      <c r="Z4005" s="232">
        <v>45968</v>
      </c>
      <c r="AA4005" s="232"/>
      <c r="AB4005" s="232"/>
      <c r="AC4005" s="234"/>
      <c r="AD4005" s="232"/>
      <c r="AE4005" s="253" t="str">
        <f>IF($N4005=マイタスク!$U$5,"作業者","")&amp;IF($S4005=マイタスク!$U$5,"ピアレビュー","")&amp;IF($X4005=マイタスク!$U$5,"SVレビュー","")</f>
        <v/>
      </c>
      <c r="AF4005" s="252">
        <f t="shared" si="118"/>
        <v>878</v>
      </c>
      <c r="AG4005" s="9" t="s">
        <v>34</v>
      </c>
    </row>
    <row r="4006" spans="2:33">
      <c r="B4006" s="225">
        <v>3994</v>
      </c>
      <c r="C4006" s="226" t="s">
        <v>85</v>
      </c>
      <c r="D4006" s="227" t="s">
        <v>86</v>
      </c>
      <c r="E4006" s="228" t="s">
        <v>5688</v>
      </c>
      <c r="F4006" s="226" t="s">
        <v>5689</v>
      </c>
      <c r="G4006" s="226" t="s">
        <v>65</v>
      </c>
      <c r="H4006" s="226" t="s">
        <v>66</v>
      </c>
      <c r="I4006" s="229">
        <f t="shared" si="119"/>
        <v>0</v>
      </c>
      <c r="J4006" s="232"/>
      <c r="K4006" s="226" t="s">
        <v>13727</v>
      </c>
      <c r="L4006" s="226" t="s">
        <v>5689</v>
      </c>
      <c r="M4006" s="226" t="s">
        <v>8141</v>
      </c>
      <c r="N4006" s="226" t="s">
        <v>8230</v>
      </c>
      <c r="O4006" s="232">
        <v>45601</v>
      </c>
      <c r="P4006" s="232"/>
      <c r="Q4006" s="232"/>
      <c r="R4006" s="232"/>
      <c r="S4006" s="226" t="s">
        <v>8164</v>
      </c>
      <c r="T4006" s="229">
        <v>45604</v>
      </c>
      <c r="U4006" s="232"/>
      <c r="V4006" s="233"/>
      <c r="W4006" s="233"/>
      <c r="X4006" s="226" t="s">
        <v>8152</v>
      </c>
      <c r="Y4006" s="229">
        <v>45604</v>
      </c>
      <c r="Z4006" s="232">
        <v>45604</v>
      </c>
      <c r="AA4006" s="232"/>
      <c r="AB4006" s="232"/>
      <c r="AC4006" s="234"/>
      <c r="AD4006" s="232"/>
      <c r="AE4006" s="253" t="str">
        <f>IF($N4006=マイタスク!$U$5,"作業者","")&amp;IF($S4006=マイタスク!$U$5,"ピアレビュー","")&amp;IF($X4006=マイタスク!$U$5,"SVレビュー","")</f>
        <v/>
      </c>
      <c r="AF4006" s="252">
        <f t="shared" si="118"/>
        <v>641</v>
      </c>
      <c r="AG4006" s="9" t="s">
        <v>34</v>
      </c>
    </row>
    <row r="4007" spans="2:33">
      <c r="B4007" s="225">
        <v>3995</v>
      </c>
      <c r="C4007" s="226" t="s">
        <v>85</v>
      </c>
      <c r="D4007" s="227" t="s">
        <v>86</v>
      </c>
      <c r="E4007" s="228" t="s">
        <v>5690</v>
      </c>
      <c r="F4007" s="226" t="s">
        <v>5691</v>
      </c>
      <c r="G4007" s="226" t="s">
        <v>65</v>
      </c>
      <c r="H4007" s="226" t="s">
        <v>66</v>
      </c>
      <c r="I4007" s="229">
        <f t="shared" si="119"/>
        <v>0</v>
      </c>
      <c r="J4007" s="232"/>
      <c r="K4007" s="226" t="s">
        <v>13728</v>
      </c>
      <c r="L4007" s="226" t="s">
        <v>5691</v>
      </c>
      <c r="M4007" s="226" t="s">
        <v>8141</v>
      </c>
      <c r="N4007" s="226" t="s">
        <v>8208</v>
      </c>
      <c r="O4007" s="232">
        <v>45601</v>
      </c>
      <c r="P4007" s="232"/>
      <c r="Q4007" s="232"/>
      <c r="R4007" s="232"/>
      <c r="S4007" s="226" t="s">
        <v>8164</v>
      </c>
      <c r="T4007" s="229">
        <v>45604</v>
      </c>
      <c r="U4007" s="232"/>
      <c r="V4007" s="233"/>
      <c r="W4007" s="233"/>
      <c r="X4007" s="226" t="s">
        <v>8152</v>
      </c>
      <c r="Y4007" s="229">
        <v>45607</v>
      </c>
      <c r="Z4007" s="232">
        <v>45607</v>
      </c>
      <c r="AA4007" s="232"/>
      <c r="AB4007" s="232"/>
      <c r="AC4007" s="234"/>
      <c r="AD4007" s="232"/>
      <c r="AE4007" s="253" t="str">
        <f>IF($N4007=マイタスク!$U$5,"作業者","")&amp;IF($S4007=マイタスク!$U$5,"ピアレビュー","")&amp;IF($X4007=マイタスク!$U$5,"SVレビュー","")</f>
        <v/>
      </c>
      <c r="AF4007" s="252">
        <f t="shared" si="118"/>
        <v>640</v>
      </c>
      <c r="AG4007" s="9" t="s">
        <v>34</v>
      </c>
    </row>
    <row r="4008" spans="2:33">
      <c r="B4008" s="225">
        <v>3996</v>
      </c>
      <c r="C4008" s="226" t="s">
        <v>85</v>
      </c>
      <c r="D4008" s="227" t="s">
        <v>86</v>
      </c>
      <c r="E4008" s="228" t="s">
        <v>5690</v>
      </c>
      <c r="F4008" s="226" t="s">
        <v>5691</v>
      </c>
      <c r="G4008" s="226" t="s">
        <v>65</v>
      </c>
      <c r="H4008" s="226" t="s">
        <v>66</v>
      </c>
      <c r="I4008" s="229">
        <f t="shared" si="119"/>
        <v>0</v>
      </c>
      <c r="J4008" s="232"/>
      <c r="K4008" s="226" t="s">
        <v>13729</v>
      </c>
      <c r="L4008" s="226" t="s">
        <v>13730</v>
      </c>
      <c r="M4008" s="226" t="s">
        <v>8141</v>
      </c>
      <c r="N4008" s="226" t="s">
        <v>8208</v>
      </c>
      <c r="O4008" s="232">
        <v>45601</v>
      </c>
      <c r="P4008" s="232"/>
      <c r="Q4008" s="232"/>
      <c r="R4008" s="232"/>
      <c r="S4008" s="226" t="s">
        <v>8164</v>
      </c>
      <c r="T4008" s="229">
        <v>45604</v>
      </c>
      <c r="U4008" s="232"/>
      <c r="V4008" s="233"/>
      <c r="W4008" s="233"/>
      <c r="X4008" s="226" t="s">
        <v>8152</v>
      </c>
      <c r="Y4008" s="229">
        <v>45607</v>
      </c>
      <c r="Z4008" s="232">
        <v>45607</v>
      </c>
      <c r="AA4008" s="232"/>
      <c r="AB4008" s="232"/>
      <c r="AC4008" s="234"/>
      <c r="AD4008" s="232"/>
      <c r="AE4008" s="253" t="str">
        <f>IF($N4008=マイタスク!$U$5,"作業者","")&amp;IF($S4008=マイタスク!$U$5,"ピアレビュー","")&amp;IF($X4008=マイタスク!$U$5,"SVレビュー","")</f>
        <v/>
      </c>
      <c r="AF4008" s="252">
        <f t="shared" si="118"/>
        <v>640</v>
      </c>
      <c r="AG4008" s="9" t="s">
        <v>34</v>
      </c>
    </row>
    <row r="4009" spans="2:33">
      <c r="B4009" s="225">
        <v>3997</v>
      </c>
      <c r="C4009" s="226" t="s">
        <v>85</v>
      </c>
      <c r="D4009" s="227" t="s">
        <v>86</v>
      </c>
      <c r="E4009" s="228" t="s">
        <v>5692</v>
      </c>
      <c r="F4009" s="226" t="s">
        <v>5693</v>
      </c>
      <c r="G4009" s="226" t="s">
        <v>65</v>
      </c>
      <c r="H4009" s="226" t="s">
        <v>66</v>
      </c>
      <c r="I4009" s="229">
        <f t="shared" si="119"/>
        <v>0</v>
      </c>
      <c r="J4009" s="232"/>
      <c r="K4009" s="226" t="s">
        <v>13731</v>
      </c>
      <c r="L4009" s="226" t="s">
        <v>13732</v>
      </c>
      <c r="M4009" s="226" t="s">
        <v>8141</v>
      </c>
      <c r="N4009" s="226" t="s">
        <v>8164</v>
      </c>
      <c r="O4009" s="232">
        <v>44872.375</v>
      </c>
      <c r="P4009" s="232"/>
      <c r="Q4009" s="232"/>
      <c r="R4009" s="232"/>
      <c r="S4009" s="226" t="s">
        <v>8181</v>
      </c>
      <c r="T4009" s="229">
        <v>44874.375</v>
      </c>
      <c r="U4009" s="232"/>
      <c r="V4009" s="233"/>
      <c r="W4009" s="233"/>
      <c r="X4009" s="226"/>
      <c r="Y4009" s="229"/>
      <c r="Z4009" s="232">
        <v>44874.375</v>
      </c>
      <c r="AA4009" s="232"/>
      <c r="AB4009" s="232"/>
      <c r="AC4009" s="234"/>
      <c r="AD4009" s="232"/>
      <c r="AE4009" s="253" t="str">
        <f>IF($N4009=マイタスク!$U$5,"作業者","")&amp;IF($S4009=マイタスク!$U$5,"ピアレビュー","")&amp;IF($X4009=マイタスク!$U$5,"SVレビュー","")</f>
        <v/>
      </c>
      <c r="AF4009" s="252">
        <f t="shared" si="118"/>
        <v>28</v>
      </c>
      <c r="AG4009" s="9" t="s">
        <v>34</v>
      </c>
    </row>
    <row r="4010" spans="2:33">
      <c r="B4010" s="225">
        <v>3998</v>
      </c>
      <c r="C4010" s="226" t="s">
        <v>85</v>
      </c>
      <c r="D4010" s="227" t="s">
        <v>86</v>
      </c>
      <c r="E4010" s="228" t="s">
        <v>5692</v>
      </c>
      <c r="F4010" s="226" t="s">
        <v>5693</v>
      </c>
      <c r="G4010" s="226" t="s">
        <v>65</v>
      </c>
      <c r="H4010" s="226" t="s">
        <v>66</v>
      </c>
      <c r="I4010" s="229">
        <f t="shared" si="119"/>
        <v>0</v>
      </c>
      <c r="J4010" s="232"/>
      <c r="K4010" s="226" t="s">
        <v>13733</v>
      </c>
      <c r="L4010" s="226" t="s">
        <v>13734</v>
      </c>
      <c r="M4010" s="226" t="s">
        <v>8141</v>
      </c>
      <c r="N4010" s="226" t="s">
        <v>8164</v>
      </c>
      <c r="O4010" s="232">
        <v>44875.375</v>
      </c>
      <c r="P4010" s="232"/>
      <c r="Q4010" s="232"/>
      <c r="R4010" s="232"/>
      <c r="S4010" s="226" t="s">
        <v>8181</v>
      </c>
      <c r="T4010" s="229">
        <v>44876.375</v>
      </c>
      <c r="U4010" s="232"/>
      <c r="V4010" s="233"/>
      <c r="W4010" s="233"/>
      <c r="X4010" s="226"/>
      <c r="Y4010" s="229"/>
      <c r="Z4010" s="232">
        <v>44876.375</v>
      </c>
      <c r="AA4010" s="232"/>
      <c r="AB4010" s="232"/>
      <c r="AC4010" s="234"/>
      <c r="AD4010" s="232"/>
      <c r="AE4010" s="253" t="str">
        <f>IF($N4010=マイタスク!$U$5,"作業者","")&amp;IF($S4010=マイタスク!$U$5,"ピアレビュー","")&amp;IF($X4010=マイタスク!$U$5,"SVレビュー","")</f>
        <v/>
      </c>
      <c r="AF4010" s="252">
        <f t="shared" si="118"/>
        <v>28</v>
      </c>
      <c r="AG4010" s="9" t="s">
        <v>34</v>
      </c>
    </row>
    <row r="4011" spans="2:33">
      <c r="B4011" s="225">
        <v>3999</v>
      </c>
      <c r="C4011" s="226" t="s">
        <v>85</v>
      </c>
      <c r="D4011" s="227" t="s">
        <v>86</v>
      </c>
      <c r="E4011" s="228" t="s">
        <v>5694</v>
      </c>
      <c r="F4011" s="226" t="s">
        <v>5695</v>
      </c>
      <c r="G4011" s="226" t="s">
        <v>65</v>
      </c>
      <c r="H4011" s="226" t="s">
        <v>66</v>
      </c>
      <c r="I4011" s="229">
        <f t="shared" si="119"/>
        <v>0</v>
      </c>
      <c r="J4011" s="232"/>
      <c r="K4011" s="226" t="s">
        <v>13735</v>
      </c>
      <c r="L4011" s="226" t="s">
        <v>13736</v>
      </c>
      <c r="M4011" s="226" t="s">
        <v>8141</v>
      </c>
      <c r="N4011" s="226" t="s">
        <v>8230</v>
      </c>
      <c r="O4011" s="232">
        <v>44872.375</v>
      </c>
      <c r="P4011" s="232"/>
      <c r="Q4011" s="232"/>
      <c r="R4011" s="232"/>
      <c r="S4011" s="226" t="s">
        <v>8163</v>
      </c>
      <c r="T4011" s="229">
        <v>44874.375</v>
      </c>
      <c r="U4011" s="232"/>
      <c r="V4011" s="233"/>
      <c r="W4011" s="233"/>
      <c r="X4011" s="226"/>
      <c r="Y4011" s="229"/>
      <c r="Z4011" s="232">
        <v>44874.375</v>
      </c>
      <c r="AA4011" s="232"/>
      <c r="AB4011" s="232"/>
      <c r="AC4011" s="234"/>
      <c r="AD4011" s="232"/>
      <c r="AE4011" s="253" t="str">
        <f>IF($N4011=マイタスク!$U$5,"作業者","")&amp;IF($S4011=マイタスク!$U$5,"ピアレビュー","")&amp;IF($X4011=マイタスク!$U$5,"SVレビュー","")</f>
        <v/>
      </c>
      <c r="AF4011" s="252">
        <f t="shared" si="118"/>
        <v>27</v>
      </c>
      <c r="AG4011" s="9" t="s">
        <v>34</v>
      </c>
    </row>
    <row r="4012" spans="2:33">
      <c r="B4012" s="225">
        <v>4000</v>
      </c>
      <c r="C4012" s="226" t="s">
        <v>85</v>
      </c>
      <c r="D4012" s="227" t="s">
        <v>86</v>
      </c>
      <c r="E4012" s="228" t="s">
        <v>5694</v>
      </c>
      <c r="F4012" s="226" t="s">
        <v>5695</v>
      </c>
      <c r="G4012" s="226" t="s">
        <v>65</v>
      </c>
      <c r="H4012" s="226" t="s">
        <v>66</v>
      </c>
      <c r="I4012" s="229">
        <f t="shared" si="119"/>
        <v>0</v>
      </c>
      <c r="J4012" s="232"/>
      <c r="K4012" s="226" t="s">
        <v>13737</v>
      </c>
      <c r="L4012" s="226" t="s">
        <v>13738</v>
      </c>
      <c r="M4012" s="226" t="s">
        <v>8141</v>
      </c>
      <c r="N4012" s="226" t="s">
        <v>8230</v>
      </c>
      <c r="O4012" s="232">
        <v>44875.375</v>
      </c>
      <c r="P4012" s="232"/>
      <c r="Q4012" s="232"/>
      <c r="R4012" s="232"/>
      <c r="S4012" s="226" t="s">
        <v>8163</v>
      </c>
      <c r="T4012" s="229">
        <v>44876.375</v>
      </c>
      <c r="U4012" s="232"/>
      <c r="V4012" s="233"/>
      <c r="W4012" s="233"/>
      <c r="X4012" s="226" t="s">
        <v>8165</v>
      </c>
      <c r="Y4012" s="229">
        <v>44876.375</v>
      </c>
      <c r="Z4012" s="232">
        <v>44876.375</v>
      </c>
      <c r="AA4012" s="232"/>
      <c r="AB4012" s="232"/>
      <c r="AC4012" s="234"/>
      <c r="AD4012" s="232"/>
      <c r="AE4012" s="253" t="str">
        <f>IF($N4012=マイタスク!$U$5,"作業者","")&amp;IF($S4012=マイタスク!$U$5,"ピアレビュー","")&amp;IF($X4012=マイタスク!$U$5,"SVレビュー","")</f>
        <v/>
      </c>
      <c r="AF4012" s="252">
        <f t="shared" si="118"/>
        <v>27</v>
      </c>
      <c r="AG4012" s="9" t="s">
        <v>34</v>
      </c>
    </row>
    <row r="4013" spans="2:33">
      <c r="B4013" s="225">
        <v>4001</v>
      </c>
      <c r="C4013" s="226" t="s">
        <v>85</v>
      </c>
      <c r="D4013" s="227" t="s">
        <v>86</v>
      </c>
      <c r="E4013" s="228" t="s">
        <v>5694</v>
      </c>
      <c r="F4013" s="226" t="s">
        <v>5695</v>
      </c>
      <c r="G4013" s="226" t="s">
        <v>65</v>
      </c>
      <c r="H4013" s="226" t="s">
        <v>66</v>
      </c>
      <c r="I4013" s="229">
        <f t="shared" si="119"/>
        <v>0</v>
      </c>
      <c r="J4013" s="232"/>
      <c r="K4013" s="226" t="s">
        <v>13739</v>
      </c>
      <c r="L4013" s="226" t="s">
        <v>13740</v>
      </c>
      <c r="M4013" s="226" t="s">
        <v>8141</v>
      </c>
      <c r="N4013" s="226" t="s">
        <v>8230</v>
      </c>
      <c r="O4013" s="232">
        <v>44876.375</v>
      </c>
      <c r="P4013" s="232"/>
      <c r="Q4013" s="232"/>
      <c r="R4013" s="232"/>
      <c r="S4013" s="226" t="s">
        <v>8163</v>
      </c>
      <c r="T4013" s="229">
        <v>44876.375</v>
      </c>
      <c r="U4013" s="232"/>
      <c r="V4013" s="233"/>
      <c r="W4013" s="233"/>
      <c r="X4013" s="226" t="s">
        <v>8165</v>
      </c>
      <c r="Y4013" s="229">
        <v>44876.375</v>
      </c>
      <c r="Z4013" s="232">
        <v>44879.375</v>
      </c>
      <c r="AA4013" s="232"/>
      <c r="AB4013" s="232"/>
      <c r="AC4013" s="234"/>
      <c r="AD4013" s="232"/>
      <c r="AE4013" s="253" t="str">
        <f>IF($N4013=マイタスク!$U$5,"作業者","")&amp;IF($S4013=マイタスク!$U$5,"ピアレビュー","")&amp;IF($X4013=マイタスク!$U$5,"SVレビュー","")</f>
        <v/>
      </c>
      <c r="AF4013" s="252">
        <f t="shared" si="118"/>
        <v>27</v>
      </c>
      <c r="AG4013" s="9" t="s">
        <v>34</v>
      </c>
    </row>
    <row r="4014" spans="2:33">
      <c r="B4014" s="225">
        <v>4002</v>
      </c>
      <c r="C4014" s="226" t="s">
        <v>85</v>
      </c>
      <c r="D4014" s="227" t="s">
        <v>86</v>
      </c>
      <c r="E4014" s="228" t="s">
        <v>5696</v>
      </c>
      <c r="F4014" s="226" t="s">
        <v>5697</v>
      </c>
      <c r="G4014" s="226" t="s">
        <v>65</v>
      </c>
      <c r="H4014" s="226" t="s">
        <v>66</v>
      </c>
      <c r="I4014" s="229">
        <f t="shared" si="119"/>
        <v>0</v>
      </c>
      <c r="J4014" s="232"/>
      <c r="K4014" s="226" t="s">
        <v>13741</v>
      </c>
      <c r="L4014" s="226" t="s">
        <v>5697</v>
      </c>
      <c r="M4014" s="226" t="s">
        <v>8141</v>
      </c>
      <c r="N4014" s="226" t="s">
        <v>8181</v>
      </c>
      <c r="O4014" s="232">
        <v>45271.375</v>
      </c>
      <c r="P4014" s="232"/>
      <c r="Q4014" s="232"/>
      <c r="R4014" s="232"/>
      <c r="S4014" s="226" t="s">
        <v>8230</v>
      </c>
      <c r="T4014" s="229">
        <v>45273.375</v>
      </c>
      <c r="U4014" s="232"/>
      <c r="V4014" s="233"/>
      <c r="W4014" s="233"/>
      <c r="X4014" s="226" t="s">
        <v>8152</v>
      </c>
      <c r="Y4014" s="229">
        <v>45275.375</v>
      </c>
      <c r="Z4014" s="232">
        <v>45275.375</v>
      </c>
      <c r="AA4014" s="232"/>
      <c r="AB4014" s="232"/>
      <c r="AC4014" s="234"/>
      <c r="AD4014" s="232"/>
      <c r="AE4014" s="253" t="str">
        <f>IF($N4014=マイタスク!$U$5,"作業者","")&amp;IF($S4014=マイタスク!$U$5,"ピアレビュー","")&amp;IF($X4014=マイタスク!$U$5,"SVレビュー","")</f>
        <v/>
      </c>
      <c r="AF4014" s="252">
        <f t="shared" si="118"/>
        <v>331</v>
      </c>
      <c r="AG4014" s="9" t="s">
        <v>34</v>
      </c>
    </row>
    <row r="4015" spans="2:33">
      <c r="B4015" s="225">
        <v>4003</v>
      </c>
      <c r="C4015" s="226" t="s">
        <v>85</v>
      </c>
      <c r="D4015" s="227" t="s">
        <v>86</v>
      </c>
      <c r="E4015" s="228" t="s">
        <v>5698</v>
      </c>
      <c r="F4015" s="226" t="s">
        <v>5699</v>
      </c>
      <c r="G4015" s="226" t="s">
        <v>65</v>
      </c>
      <c r="H4015" s="226" t="s">
        <v>66</v>
      </c>
      <c r="I4015" s="229">
        <f t="shared" si="119"/>
        <v>0</v>
      </c>
      <c r="J4015" s="232"/>
      <c r="K4015" s="226" t="s">
        <v>13742</v>
      </c>
      <c r="L4015" s="226" t="s">
        <v>5699</v>
      </c>
      <c r="M4015" s="226" t="s">
        <v>8141</v>
      </c>
      <c r="N4015" s="226" t="s">
        <v>8216</v>
      </c>
      <c r="O4015" s="232">
        <v>45271.375</v>
      </c>
      <c r="P4015" s="232"/>
      <c r="Q4015" s="232"/>
      <c r="R4015" s="232"/>
      <c r="S4015" s="226" t="s">
        <v>8164</v>
      </c>
      <c r="T4015" s="229">
        <v>45273.375</v>
      </c>
      <c r="U4015" s="232"/>
      <c r="V4015" s="233"/>
      <c r="W4015" s="233"/>
      <c r="X4015" s="226" t="s">
        <v>8152</v>
      </c>
      <c r="Y4015" s="229">
        <v>45278.375</v>
      </c>
      <c r="Z4015" s="232">
        <v>45278.375</v>
      </c>
      <c r="AA4015" s="232"/>
      <c r="AB4015" s="232"/>
      <c r="AC4015" s="234"/>
      <c r="AD4015" s="232"/>
      <c r="AE4015" s="253" t="str">
        <f>IF($N4015=マイタスク!$U$5,"作業者","")&amp;IF($S4015=マイタスク!$U$5,"ピアレビュー","")&amp;IF($X4015=マイタスク!$U$5,"SVレビュー","")</f>
        <v/>
      </c>
      <c r="AF4015" s="252">
        <f t="shared" si="118"/>
        <v>330</v>
      </c>
      <c r="AG4015" s="9" t="s">
        <v>34</v>
      </c>
    </row>
    <row r="4016" spans="2:33">
      <c r="B4016" s="225">
        <v>4004</v>
      </c>
      <c r="C4016" s="226" t="s">
        <v>85</v>
      </c>
      <c r="D4016" s="227" t="s">
        <v>86</v>
      </c>
      <c r="E4016" s="228" t="s">
        <v>5698</v>
      </c>
      <c r="F4016" s="226" t="s">
        <v>5699</v>
      </c>
      <c r="G4016" s="226" t="s">
        <v>65</v>
      </c>
      <c r="H4016" s="226" t="s">
        <v>66</v>
      </c>
      <c r="I4016" s="229">
        <f t="shared" si="119"/>
        <v>0</v>
      </c>
      <c r="J4016" s="232"/>
      <c r="K4016" s="226" t="s">
        <v>13743</v>
      </c>
      <c r="L4016" s="226" t="s">
        <v>11004</v>
      </c>
      <c r="M4016" s="226" t="s">
        <v>8141</v>
      </c>
      <c r="N4016" s="226" t="s">
        <v>8216</v>
      </c>
      <c r="O4016" s="232">
        <v>45271.375</v>
      </c>
      <c r="P4016" s="232"/>
      <c r="Q4016" s="232"/>
      <c r="R4016" s="232"/>
      <c r="S4016" s="226" t="s">
        <v>8164</v>
      </c>
      <c r="T4016" s="229">
        <v>45273.375</v>
      </c>
      <c r="U4016" s="232"/>
      <c r="V4016" s="233"/>
      <c r="W4016" s="233"/>
      <c r="X4016" s="226" t="s">
        <v>8152</v>
      </c>
      <c r="Y4016" s="229">
        <v>45278.375</v>
      </c>
      <c r="Z4016" s="232">
        <v>45278.375</v>
      </c>
      <c r="AA4016" s="232"/>
      <c r="AB4016" s="232"/>
      <c r="AC4016" s="234"/>
      <c r="AD4016" s="232"/>
      <c r="AE4016" s="253" t="str">
        <f>IF($N4016=マイタスク!$U$5,"作業者","")&amp;IF($S4016=マイタスク!$U$5,"ピアレビュー","")&amp;IF($X4016=マイタスク!$U$5,"SVレビュー","")</f>
        <v/>
      </c>
      <c r="AF4016" s="252">
        <f t="shared" si="118"/>
        <v>330</v>
      </c>
      <c r="AG4016" s="9" t="s">
        <v>34</v>
      </c>
    </row>
    <row r="4017" spans="2:33">
      <c r="B4017" s="225">
        <v>4005</v>
      </c>
      <c r="C4017" s="226" t="s">
        <v>85</v>
      </c>
      <c r="D4017" s="227" t="s">
        <v>86</v>
      </c>
      <c r="E4017" s="228" t="s">
        <v>5700</v>
      </c>
      <c r="F4017" s="226" t="s">
        <v>5701</v>
      </c>
      <c r="G4017" s="226" t="s">
        <v>65</v>
      </c>
      <c r="H4017" s="226" t="s">
        <v>66</v>
      </c>
      <c r="I4017" s="229">
        <f t="shared" si="119"/>
        <v>0</v>
      </c>
      <c r="J4017" s="232"/>
      <c r="K4017" s="226" t="s">
        <v>13744</v>
      </c>
      <c r="L4017" s="226" t="s">
        <v>13745</v>
      </c>
      <c r="M4017" s="226" t="s">
        <v>8141</v>
      </c>
      <c r="N4017" s="226" t="s">
        <v>8230</v>
      </c>
      <c r="O4017" s="232">
        <v>44907.375</v>
      </c>
      <c r="P4017" s="232"/>
      <c r="Q4017" s="232"/>
      <c r="R4017" s="232"/>
      <c r="S4017" s="226" t="s">
        <v>8181</v>
      </c>
      <c r="T4017" s="229">
        <v>44909.375</v>
      </c>
      <c r="U4017" s="232"/>
      <c r="V4017" s="233"/>
      <c r="W4017" s="233"/>
      <c r="X4017" s="226"/>
      <c r="Y4017" s="229"/>
      <c r="Z4017" s="232">
        <v>44909.375</v>
      </c>
      <c r="AA4017" s="232"/>
      <c r="AB4017" s="232"/>
      <c r="AC4017" s="234"/>
      <c r="AD4017" s="232"/>
      <c r="AE4017" s="253" t="str">
        <f>IF($N4017=マイタスク!$U$5,"作業者","")&amp;IF($S4017=マイタスク!$U$5,"ピアレビュー","")&amp;IF($X4017=マイタスク!$U$5,"SVレビュー","")</f>
        <v/>
      </c>
      <c r="AF4017" s="252">
        <f t="shared" si="118"/>
        <v>44</v>
      </c>
      <c r="AG4017" s="9" t="s">
        <v>34</v>
      </c>
    </row>
    <row r="4018" spans="2:33">
      <c r="B4018" s="225">
        <v>4006</v>
      </c>
      <c r="C4018" s="226" t="s">
        <v>85</v>
      </c>
      <c r="D4018" s="227" t="s">
        <v>86</v>
      </c>
      <c r="E4018" s="228" t="s">
        <v>5700</v>
      </c>
      <c r="F4018" s="226" t="s">
        <v>5701</v>
      </c>
      <c r="G4018" s="226" t="s">
        <v>65</v>
      </c>
      <c r="H4018" s="226" t="s">
        <v>66</v>
      </c>
      <c r="I4018" s="229">
        <f t="shared" si="119"/>
        <v>0</v>
      </c>
      <c r="J4018" s="232"/>
      <c r="K4018" s="226" t="s">
        <v>13746</v>
      </c>
      <c r="L4018" s="226" t="s">
        <v>13747</v>
      </c>
      <c r="M4018" s="226" t="s">
        <v>8141</v>
      </c>
      <c r="N4018" s="226" t="s">
        <v>8230</v>
      </c>
      <c r="O4018" s="232">
        <v>44910.375</v>
      </c>
      <c r="P4018" s="232"/>
      <c r="Q4018" s="232"/>
      <c r="R4018" s="232"/>
      <c r="S4018" s="226" t="s">
        <v>8181</v>
      </c>
      <c r="T4018" s="229">
        <v>44911.375</v>
      </c>
      <c r="U4018" s="232"/>
      <c r="V4018" s="233"/>
      <c r="W4018" s="233"/>
      <c r="X4018" s="226"/>
      <c r="Y4018" s="229"/>
      <c r="Z4018" s="232">
        <v>44911.375</v>
      </c>
      <c r="AA4018" s="232"/>
      <c r="AB4018" s="232"/>
      <c r="AC4018" s="234"/>
      <c r="AD4018" s="232"/>
      <c r="AE4018" s="253" t="str">
        <f>IF($N4018=マイタスク!$U$5,"作業者","")&amp;IF($S4018=マイタスク!$U$5,"ピアレビュー","")&amp;IF($X4018=マイタスク!$U$5,"SVレビュー","")</f>
        <v/>
      </c>
      <c r="AF4018" s="252">
        <f t="shared" si="118"/>
        <v>44</v>
      </c>
      <c r="AG4018" s="9" t="s">
        <v>34</v>
      </c>
    </row>
    <row r="4019" spans="2:33">
      <c r="B4019" s="225">
        <v>4007</v>
      </c>
      <c r="C4019" s="226" t="s">
        <v>85</v>
      </c>
      <c r="D4019" s="227" t="s">
        <v>86</v>
      </c>
      <c r="E4019" s="228" t="s">
        <v>5702</v>
      </c>
      <c r="F4019" s="226" t="s">
        <v>5703</v>
      </c>
      <c r="G4019" s="226" t="s">
        <v>65</v>
      </c>
      <c r="H4019" s="226" t="s">
        <v>66</v>
      </c>
      <c r="I4019" s="229">
        <f t="shared" si="119"/>
        <v>0</v>
      </c>
      <c r="J4019" s="232"/>
      <c r="K4019" s="226" t="s">
        <v>13748</v>
      </c>
      <c r="L4019" s="226" t="s">
        <v>5703</v>
      </c>
      <c r="M4019" s="226" t="s">
        <v>8141</v>
      </c>
      <c r="N4019" s="226" t="s">
        <v>8164</v>
      </c>
      <c r="O4019" s="232">
        <v>44911.375</v>
      </c>
      <c r="P4019" s="232"/>
      <c r="Q4019" s="232"/>
      <c r="R4019" s="232"/>
      <c r="S4019" s="226" t="s">
        <v>8163</v>
      </c>
      <c r="T4019" s="229">
        <v>44911.375</v>
      </c>
      <c r="U4019" s="232"/>
      <c r="V4019" s="233"/>
      <c r="W4019" s="233"/>
      <c r="X4019" s="226"/>
      <c r="Y4019" s="229"/>
      <c r="Z4019" s="232">
        <v>44911.375</v>
      </c>
      <c r="AA4019" s="232"/>
      <c r="AB4019" s="232"/>
      <c r="AC4019" s="234"/>
      <c r="AD4019" s="232"/>
      <c r="AE4019" s="253" t="str">
        <f>IF($N4019=マイタスク!$U$5,"作業者","")&amp;IF($S4019=マイタスク!$U$5,"ピアレビュー","")&amp;IF($X4019=マイタスク!$U$5,"SVレビュー","")</f>
        <v/>
      </c>
      <c r="AF4019" s="252">
        <f t="shared" si="118"/>
        <v>46</v>
      </c>
      <c r="AG4019" s="9" t="s">
        <v>34</v>
      </c>
    </row>
    <row r="4020" spans="2:33">
      <c r="B4020" s="225">
        <v>4008</v>
      </c>
      <c r="C4020" s="226" t="s">
        <v>85</v>
      </c>
      <c r="D4020" s="227" t="s">
        <v>86</v>
      </c>
      <c r="E4020" s="228" t="s">
        <v>5704</v>
      </c>
      <c r="F4020" s="226" t="s">
        <v>5705</v>
      </c>
      <c r="G4020" s="226" t="s">
        <v>65</v>
      </c>
      <c r="H4020" s="226" t="s">
        <v>66</v>
      </c>
      <c r="I4020" s="229">
        <f t="shared" si="119"/>
        <v>0</v>
      </c>
      <c r="J4020" s="232"/>
      <c r="K4020" s="226" t="s">
        <v>13749</v>
      </c>
      <c r="L4020" s="226" t="s">
        <v>13750</v>
      </c>
      <c r="M4020" s="226" t="s">
        <v>8141</v>
      </c>
      <c r="N4020" s="226" t="s">
        <v>8163</v>
      </c>
      <c r="O4020" s="232">
        <v>44907.375</v>
      </c>
      <c r="P4020" s="232"/>
      <c r="Q4020" s="232"/>
      <c r="R4020" s="232"/>
      <c r="S4020" s="226" t="s">
        <v>8164</v>
      </c>
      <c r="T4020" s="229">
        <v>44909.375</v>
      </c>
      <c r="U4020" s="232"/>
      <c r="V4020" s="233"/>
      <c r="W4020" s="233"/>
      <c r="X4020" s="226"/>
      <c r="Y4020" s="229"/>
      <c r="Z4020" s="232">
        <v>44909.375</v>
      </c>
      <c r="AA4020" s="232"/>
      <c r="AB4020" s="232"/>
      <c r="AC4020" s="234"/>
      <c r="AD4020" s="232"/>
      <c r="AE4020" s="253" t="str">
        <f>IF($N4020=マイタスク!$U$5,"作業者","")&amp;IF($S4020=マイタスク!$U$5,"ピアレビュー","")&amp;IF($X4020=マイタスク!$U$5,"SVレビュー","")</f>
        <v/>
      </c>
      <c r="AF4020" s="252">
        <f t="shared" si="118"/>
        <v>43</v>
      </c>
      <c r="AG4020" s="9" t="s">
        <v>34</v>
      </c>
    </row>
    <row r="4021" spans="2:33">
      <c r="B4021" s="225">
        <v>4009</v>
      </c>
      <c r="C4021" s="226" t="s">
        <v>85</v>
      </c>
      <c r="D4021" s="227" t="s">
        <v>86</v>
      </c>
      <c r="E4021" s="228" t="s">
        <v>5704</v>
      </c>
      <c r="F4021" s="226" t="s">
        <v>5705</v>
      </c>
      <c r="G4021" s="226" t="s">
        <v>65</v>
      </c>
      <c r="H4021" s="226" t="s">
        <v>66</v>
      </c>
      <c r="I4021" s="229">
        <f t="shared" si="119"/>
        <v>0</v>
      </c>
      <c r="J4021" s="232"/>
      <c r="K4021" s="226" t="s">
        <v>13751</v>
      </c>
      <c r="L4021" s="226" t="s">
        <v>13752</v>
      </c>
      <c r="M4021" s="226" t="s">
        <v>8141</v>
      </c>
      <c r="N4021" s="226" t="s">
        <v>8163</v>
      </c>
      <c r="O4021" s="232">
        <v>44910.375</v>
      </c>
      <c r="P4021" s="232"/>
      <c r="Q4021" s="232"/>
      <c r="R4021" s="232"/>
      <c r="S4021" s="226" t="s">
        <v>8164</v>
      </c>
      <c r="T4021" s="229">
        <v>44911.375</v>
      </c>
      <c r="U4021" s="232"/>
      <c r="V4021" s="233"/>
      <c r="W4021" s="233"/>
      <c r="X4021" s="226" t="s">
        <v>8165</v>
      </c>
      <c r="Y4021" s="229">
        <v>44911.375</v>
      </c>
      <c r="Z4021" s="232">
        <v>44911.375</v>
      </c>
      <c r="AA4021" s="232"/>
      <c r="AB4021" s="232"/>
      <c r="AC4021" s="234"/>
      <c r="AD4021" s="232"/>
      <c r="AE4021" s="253" t="str">
        <f>IF($N4021=マイタスク!$U$5,"作業者","")&amp;IF($S4021=マイタスク!$U$5,"ピアレビュー","")&amp;IF($X4021=マイタスク!$U$5,"SVレビュー","")</f>
        <v/>
      </c>
      <c r="AF4021" s="252">
        <f t="shared" si="118"/>
        <v>43</v>
      </c>
      <c r="AG4021" s="9" t="s">
        <v>34</v>
      </c>
    </row>
    <row r="4022" spans="2:33">
      <c r="B4022" s="225">
        <v>4010</v>
      </c>
      <c r="C4022" s="226" t="s">
        <v>85</v>
      </c>
      <c r="D4022" s="227" t="s">
        <v>86</v>
      </c>
      <c r="E4022" s="228" t="s">
        <v>5704</v>
      </c>
      <c r="F4022" s="226" t="s">
        <v>5705</v>
      </c>
      <c r="G4022" s="226" t="s">
        <v>65</v>
      </c>
      <c r="H4022" s="226" t="s">
        <v>66</v>
      </c>
      <c r="I4022" s="229">
        <f t="shared" si="119"/>
        <v>0</v>
      </c>
      <c r="J4022" s="232"/>
      <c r="K4022" s="226" t="s">
        <v>13753</v>
      </c>
      <c r="L4022" s="226" t="s">
        <v>13754</v>
      </c>
      <c r="M4022" s="226" t="s">
        <v>8141</v>
      </c>
      <c r="N4022" s="226" t="s">
        <v>8163</v>
      </c>
      <c r="O4022" s="232">
        <v>44911.375</v>
      </c>
      <c r="P4022" s="232"/>
      <c r="Q4022" s="232"/>
      <c r="R4022" s="232"/>
      <c r="S4022" s="226" t="s">
        <v>8164</v>
      </c>
      <c r="T4022" s="229">
        <v>44911.375</v>
      </c>
      <c r="U4022" s="232"/>
      <c r="V4022" s="233"/>
      <c r="W4022" s="233"/>
      <c r="X4022" s="226" t="s">
        <v>8165</v>
      </c>
      <c r="Y4022" s="229">
        <v>44911.375</v>
      </c>
      <c r="Z4022" s="232">
        <v>44914.375</v>
      </c>
      <c r="AA4022" s="232"/>
      <c r="AB4022" s="232"/>
      <c r="AC4022" s="234"/>
      <c r="AD4022" s="232"/>
      <c r="AE4022" s="253" t="str">
        <f>IF($N4022=マイタスク!$U$5,"作業者","")&amp;IF($S4022=マイタスク!$U$5,"ピアレビュー","")&amp;IF($X4022=マイタスク!$U$5,"SVレビュー","")</f>
        <v/>
      </c>
      <c r="AF4022" s="252">
        <f t="shared" si="118"/>
        <v>43</v>
      </c>
      <c r="AG4022" s="9" t="s">
        <v>34</v>
      </c>
    </row>
    <row r="4023" spans="2:33">
      <c r="B4023" s="225">
        <v>4011</v>
      </c>
      <c r="C4023" s="226" t="s">
        <v>85</v>
      </c>
      <c r="D4023" s="227" t="s">
        <v>86</v>
      </c>
      <c r="E4023" s="228" t="s">
        <v>5706</v>
      </c>
      <c r="F4023" s="226" t="s">
        <v>5707</v>
      </c>
      <c r="G4023" s="226" t="s">
        <v>65</v>
      </c>
      <c r="H4023" s="226" t="s">
        <v>66</v>
      </c>
      <c r="I4023" s="229">
        <f t="shared" si="119"/>
        <v>0</v>
      </c>
      <c r="J4023" s="232"/>
      <c r="K4023" s="226" t="s">
        <v>13755</v>
      </c>
      <c r="L4023" s="226" t="s">
        <v>5707</v>
      </c>
      <c r="M4023" s="226" t="s">
        <v>8141</v>
      </c>
      <c r="N4023" s="226" t="s">
        <v>8230</v>
      </c>
      <c r="O4023" s="232">
        <v>45642</v>
      </c>
      <c r="P4023" s="232"/>
      <c r="Q4023" s="232"/>
      <c r="R4023" s="232"/>
      <c r="S4023" s="226" t="s">
        <v>8164</v>
      </c>
      <c r="T4023" s="229">
        <v>45646</v>
      </c>
      <c r="U4023" s="232"/>
      <c r="V4023" s="233"/>
      <c r="W4023" s="233"/>
      <c r="X4023" s="226" t="s">
        <v>8152</v>
      </c>
      <c r="Y4023" s="229">
        <v>45646</v>
      </c>
      <c r="Z4023" s="232">
        <v>45646</v>
      </c>
      <c r="AA4023" s="232"/>
      <c r="AB4023" s="232"/>
      <c r="AC4023" s="234"/>
      <c r="AD4023" s="232"/>
      <c r="AE4023" s="253" t="str">
        <f>IF($N4023=マイタスク!$U$5,"作業者","")&amp;IF($S4023=マイタスク!$U$5,"ピアレビュー","")&amp;IF($X4023=マイタスク!$U$5,"SVレビュー","")</f>
        <v/>
      </c>
      <c r="AF4023" s="252">
        <f t="shared" si="118"/>
        <v>674</v>
      </c>
      <c r="AG4023" s="9" t="s">
        <v>34</v>
      </c>
    </row>
    <row r="4024" spans="2:33">
      <c r="B4024" s="225">
        <v>4012</v>
      </c>
      <c r="C4024" s="226" t="s">
        <v>85</v>
      </c>
      <c r="D4024" s="227" t="s">
        <v>86</v>
      </c>
      <c r="E4024" s="228" t="s">
        <v>5706</v>
      </c>
      <c r="F4024" s="226" t="s">
        <v>5707</v>
      </c>
      <c r="G4024" s="226" t="s">
        <v>65</v>
      </c>
      <c r="H4024" s="226" t="s">
        <v>66</v>
      </c>
      <c r="I4024" s="229">
        <f t="shared" si="119"/>
        <v>0</v>
      </c>
      <c r="J4024" s="232"/>
      <c r="K4024" s="226" t="s">
        <v>13756</v>
      </c>
      <c r="L4024" s="226" t="s">
        <v>5707</v>
      </c>
      <c r="M4024" s="226" t="s">
        <v>8141</v>
      </c>
      <c r="N4024" s="226" t="s">
        <v>8230</v>
      </c>
      <c r="O4024" s="232">
        <v>45642</v>
      </c>
      <c r="P4024" s="232"/>
      <c r="Q4024" s="232"/>
      <c r="R4024" s="232"/>
      <c r="S4024" s="226" t="s">
        <v>8164</v>
      </c>
      <c r="T4024" s="229">
        <v>45646</v>
      </c>
      <c r="U4024" s="232"/>
      <c r="V4024" s="233"/>
      <c r="W4024" s="233"/>
      <c r="X4024" s="226"/>
      <c r="Y4024" s="229"/>
      <c r="Z4024" s="232">
        <v>45646</v>
      </c>
      <c r="AA4024" s="232"/>
      <c r="AB4024" s="232"/>
      <c r="AC4024" s="234"/>
      <c r="AD4024" s="232"/>
      <c r="AE4024" s="253" t="str">
        <f>IF($N4024=マイタスク!$U$5,"作業者","")&amp;IF($S4024=マイタスク!$U$5,"ピアレビュー","")&amp;IF($X4024=マイタスク!$U$5,"SVレビュー","")</f>
        <v/>
      </c>
      <c r="AF4024" s="252">
        <f t="shared" si="118"/>
        <v>674</v>
      </c>
      <c r="AG4024" s="9" t="s">
        <v>34</v>
      </c>
    </row>
    <row r="4025" spans="2:33">
      <c r="B4025" s="225">
        <v>4013</v>
      </c>
      <c r="C4025" s="226" t="s">
        <v>85</v>
      </c>
      <c r="D4025" s="227" t="s">
        <v>86</v>
      </c>
      <c r="E4025" s="228" t="s">
        <v>5708</v>
      </c>
      <c r="F4025" s="226" t="s">
        <v>5709</v>
      </c>
      <c r="G4025" s="226" t="s">
        <v>65</v>
      </c>
      <c r="H4025" s="226" t="s">
        <v>66</v>
      </c>
      <c r="I4025" s="229">
        <f t="shared" si="119"/>
        <v>0</v>
      </c>
      <c r="J4025" s="232"/>
      <c r="K4025" s="226" t="s">
        <v>13757</v>
      </c>
      <c r="L4025" s="226" t="s">
        <v>5709</v>
      </c>
      <c r="M4025" s="226" t="s">
        <v>8141</v>
      </c>
      <c r="N4025" s="226" t="s">
        <v>8188</v>
      </c>
      <c r="O4025" s="232">
        <v>45642</v>
      </c>
      <c r="P4025" s="232"/>
      <c r="Q4025" s="232"/>
      <c r="R4025" s="232"/>
      <c r="S4025" s="226" t="s">
        <v>8152</v>
      </c>
      <c r="T4025" s="229">
        <v>45649</v>
      </c>
      <c r="U4025" s="232"/>
      <c r="V4025" s="233"/>
      <c r="W4025" s="233"/>
      <c r="X4025" s="226"/>
      <c r="Y4025" s="229"/>
      <c r="Z4025" s="232">
        <v>45649</v>
      </c>
      <c r="AA4025" s="232"/>
      <c r="AB4025" s="232"/>
      <c r="AC4025" s="234"/>
      <c r="AD4025" s="232"/>
      <c r="AE4025" s="253" t="str">
        <f>IF($N4025=マイタスク!$U$5,"作業者","")&amp;IF($S4025=マイタスク!$U$5,"ピアレビュー","")&amp;IF($X4025=マイタスク!$U$5,"SVレビュー","")</f>
        <v/>
      </c>
      <c r="AF4025" s="252">
        <f t="shared" si="118"/>
        <v>673</v>
      </c>
      <c r="AG4025" s="9" t="s">
        <v>34</v>
      </c>
    </row>
    <row r="4026" spans="2:33">
      <c r="B4026" s="225">
        <v>4014</v>
      </c>
      <c r="C4026" s="226" t="s">
        <v>85</v>
      </c>
      <c r="D4026" s="227" t="s">
        <v>86</v>
      </c>
      <c r="E4026" s="228" t="s">
        <v>5708</v>
      </c>
      <c r="F4026" s="226" t="s">
        <v>5709</v>
      </c>
      <c r="G4026" s="226" t="s">
        <v>65</v>
      </c>
      <c r="H4026" s="226" t="s">
        <v>66</v>
      </c>
      <c r="I4026" s="229">
        <f t="shared" si="119"/>
        <v>0</v>
      </c>
      <c r="J4026" s="232"/>
      <c r="K4026" s="226" t="s">
        <v>13758</v>
      </c>
      <c r="L4026" s="226" t="s">
        <v>13759</v>
      </c>
      <c r="M4026" s="226" t="s">
        <v>8141</v>
      </c>
      <c r="N4026" s="226" t="s">
        <v>8188</v>
      </c>
      <c r="O4026" s="232">
        <v>45642</v>
      </c>
      <c r="P4026" s="232"/>
      <c r="Q4026" s="232"/>
      <c r="R4026" s="232"/>
      <c r="S4026" s="226" t="s">
        <v>8152</v>
      </c>
      <c r="T4026" s="229">
        <v>45649</v>
      </c>
      <c r="U4026" s="232"/>
      <c r="V4026" s="233"/>
      <c r="W4026" s="233"/>
      <c r="X4026" s="226"/>
      <c r="Y4026" s="229"/>
      <c r="Z4026" s="232">
        <v>45649</v>
      </c>
      <c r="AA4026" s="232"/>
      <c r="AB4026" s="232"/>
      <c r="AC4026" s="234"/>
      <c r="AD4026" s="232"/>
      <c r="AE4026" s="253" t="str">
        <f>IF($N4026=マイタスク!$U$5,"作業者","")&amp;IF($S4026=マイタスク!$U$5,"ピアレビュー","")&amp;IF($X4026=マイタスク!$U$5,"SVレビュー","")</f>
        <v/>
      </c>
      <c r="AF4026" s="252">
        <f t="shared" si="118"/>
        <v>673</v>
      </c>
      <c r="AG4026" s="9" t="s">
        <v>34</v>
      </c>
    </row>
    <row r="4027" spans="2:33">
      <c r="B4027" s="225">
        <v>4015</v>
      </c>
      <c r="C4027" s="226" t="s">
        <v>85</v>
      </c>
      <c r="D4027" s="227" t="s">
        <v>86</v>
      </c>
      <c r="E4027" s="228" t="s">
        <v>5710</v>
      </c>
      <c r="F4027" s="226" t="s">
        <v>5711</v>
      </c>
      <c r="G4027" s="226" t="s">
        <v>65</v>
      </c>
      <c r="H4027" s="226" t="s">
        <v>66</v>
      </c>
      <c r="I4027" s="229">
        <f t="shared" si="119"/>
        <v>0</v>
      </c>
      <c r="J4027" s="232"/>
      <c r="K4027" s="226" t="s">
        <v>13760</v>
      </c>
      <c r="L4027" s="226" t="s">
        <v>5711</v>
      </c>
      <c r="M4027" s="226" t="s">
        <v>8141</v>
      </c>
      <c r="N4027" s="226" t="s">
        <v>8181</v>
      </c>
      <c r="O4027" s="232">
        <v>45278</v>
      </c>
      <c r="P4027" s="232"/>
      <c r="Q4027" s="232"/>
      <c r="R4027" s="232"/>
      <c r="S4027" s="226" t="s">
        <v>8164</v>
      </c>
      <c r="T4027" s="229">
        <v>45280</v>
      </c>
      <c r="U4027" s="232"/>
      <c r="V4027" s="233"/>
      <c r="W4027" s="233"/>
      <c r="X4027" s="226" t="s">
        <v>8152</v>
      </c>
      <c r="Y4027" s="229">
        <v>45282</v>
      </c>
      <c r="Z4027" s="232">
        <v>45282</v>
      </c>
      <c r="AA4027" s="232"/>
      <c r="AB4027" s="232"/>
      <c r="AC4027" s="234"/>
      <c r="AD4027" s="232"/>
      <c r="AE4027" s="253" t="str">
        <f>IF($N4027=マイタスク!$U$5,"作業者","")&amp;IF($S4027=マイタスク!$U$5,"ピアレビュー","")&amp;IF($X4027=マイタスク!$U$5,"SVレビュー","")</f>
        <v/>
      </c>
      <c r="AF4027" s="252">
        <f t="shared" si="118"/>
        <v>337</v>
      </c>
      <c r="AG4027" s="9" t="s">
        <v>34</v>
      </c>
    </row>
    <row r="4028" spans="2:33">
      <c r="B4028" s="225">
        <v>4016</v>
      </c>
      <c r="C4028" s="226" t="s">
        <v>85</v>
      </c>
      <c r="D4028" s="227" t="s">
        <v>86</v>
      </c>
      <c r="E4028" s="228" t="s">
        <v>5712</v>
      </c>
      <c r="F4028" s="226" t="s">
        <v>5713</v>
      </c>
      <c r="G4028" s="226" t="s">
        <v>65</v>
      </c>
      <c r="H4028" s="226" t="s">
        <v>66</v>
      </c>
      <c r="I4028" s="229">
        <f t="shared" si="119"/>
        <v>0</v>
      </c>
      <c r="J4028" s="232"/>
      <c r="K4028" s="226" t="s">
        <v>13761</v>
      </c>
      <c r="L4028" s="226" t="s">
        <v>5713</v>
      </c>
      <c r="M4028" s="226" t="s">
        <v>8141</v>
      </c>
      <c r="N4028" s="226" t="s">
        <v>8164</v>
      </c>
      <c r="O4028" s="232">
        <v>45278</v>
      </c>
      <c r="P4028" s="232"/>
      <c r="Q4028" s="232"/>
      <c r="R4028" s="232"/>
      <c r="S4028" s="226" t="s">
        <v>8216</v>
      </c>
      <c r="T4028" s="229">
        <v>45280</v>
      </c>
      <c r="U4028" s="232"/>
      <c r="V4028" s="233"/>
      <c r="W4028" s="233"/>
      <c r="X4028" s="226" t="s">
        <v>8152</v>
      </c>
      <c r="Y4028" s="229">
        <v>45285</v>
      </c>
      <c r="Z4028" s="232">
        <v>45285</v>
      </c>
      <c r="AA4028" s="232"/>
      <c r="AB4028" s="232"/>
      <c r="AC4028" s="234"/>
      <c r="AD4028" s="232"/>
      <c r="AE4028" s="253" t="str">
        <f>IF($N4028=マイタスク!$U$5,"作業者","")&amp;IF($S4028=マイタスク!$U$5,"ピアレビュー","")&amp;IF($X4028=マイタスク!$U$5,"SVレビュー","")</f>
        <v/>
      </c>
      <c r="AF4028" s="252">
        <f t="shared" si="118"/>
        <v>336</v>
      </c>
      <c r="AG4028" s="9" t="s">
        <v>34</v>
      </c>
    </row>
    <row r="4029" spans="2:33">
      <c r="B4029" s="225">
        <v>4017</v>
      </c>
      <c r="C4029" s="226" t="s">
        <v>85</v>
      </c>
      <c r="D4029" s="227" t="s">
        <v>86</v>
      </c>
      <c r="E4029" s="228" t="s">
        <v>5712</v>
      </c>
      <c r="F4029" s="226" t="s">
        <v>5713</v>
      </c>
      <c r="G4029" s="226" t="s">
        <v>65</v>
      </c>
      <c r="H4029" s="226" t="s">
        <v>66</v>
      </c>
      <c r="I4029" s="229">
        <f t="shared" si="119"/>
        <v>0</v>
      </c>
      <c r="J4029" s="232"/>
      <c r="K4029" s="226" t="s">
        <v>13762</v>
      </c>
      <c r="L4029" s="226" t="s">
        <v>13763</v>
      </c>
      <c r="M4029" s="226" t="s">
        <v>8141</v>
      </c>
      <c r="N4029" s="226" t="s">
        <v>8164</v>
      </c>
      <c r="O4029" s="232">
        <v>45278</v>
      </c>
      <c r="P4029" s="232"/>
      <c r="Q4029" s="232"/>
      <c r="R4029" s="232"/>
      <c r="S4029" s="226" t="s">
        <v>8216</v>
      </c>
      <c r="T4029" s="229">
        <v>45280</v>
      </c>
      <c r="U4029" s="232"/>
      <c r="V4029" s="233"/>
      <c r="W4029" s="233"/>
      <c r="X4029" s="226" t="s">
        <v>8152</v>
      </c>
      <c r="Y4029" s="229">
        <v>45285</v>
      </c>
      <c r="Z4029" s="232">
        <v>45285</v>
      </c>
      <c r="AA4029" s="232"/>
      <c r="AB4029" s="232"/>
      <c r="AC4029" s="234"/>
      <c r="AD4029" s="232"/>
      <c r="AE4029" s="253" t="str">
        <f>IF($N4029=マイタスク!$U$5,"作業者","")&amp;IF($S4029=マイタスク!$U$5,"ピアレビュー","")&amp;IF($X4029=マイタスク!$U$5,"SVレビュー","")</f>
        <v/>
      </c>
      <c r="AF4029" s="252">
        <f t="shared" si="118"/>
        <v>336</v>
      </c>
      <c r="AG4029" s="9" t="s">
        <v>34</v>
      </c>
    </row>
    <row r="4030" spans="2:33">
      <c r="B4030" s="225">
        <v>4018</v>
      </c>
      <c r="C4030" s="226" t="s">
        <v>85</v>
      </c>
      <c r="D4030" s="227" t="s">
        <v>86</v>
      </c>
      <c r="E4030" s="228" t="s">
        <v>5714</v>
      </c>
      <c r="F4030" s="226" t="s">
        <v>5715</v>
      </c>
      <c r="G4030" s="226" t="s">
        <v>65</v>
      </c>
      <c r="H4030" s="226" t="s">
        <v>66</v>
      </c>
      <c r="I4030" s="229">
        <f t="shared" si="119"/>
        <v>0</v>
      </c>
      <c r="J4030" s="232"/>
      <c r="K4030" s="226" t="s">
        <v>13764</v>
      </c>
      <c r="L4030" s="226" t="s">
        <v>13765</v>
      </c>
      <c r="M4030" s="226" t="s">
        <v>8141</v>
      </c>
      <c r="N4030" s="226" t="s">
        <v>8181</v>
      </c>
      <c r="O4030" s="232">
        <v>44914.375</v>
      </c>
      <c r="P4030" s="232"/>
      <c r="Q4030" s="232"/>
      <c r="R4030" s="232"/>
      <c r="S4030" s="226" t="s">
        <v>8230</v>
      </c>
      <c r="T4030" s="229">
        <v>44916.375</v>
      </c>
      <c r="U4030" s="232"/>
      <c r="V4030" s="233"/>
      <c r="W4030" s="233"/>
      <c r="X4030" s="226"/>
      <c r="Y4030" s="229"/>
      <c r="Z4030" s="232">
        <v>44916.375</v>
      </c>
      <c r="AA4030" s="232"/>
      <c r="AB4030" s="232"/>
      <c r="AC4030" s="234"/>
      <c r="AD4030" s="232"/>
      <c r="AE4030" s="253" t="str">
        <f>IF($N4030=マイタスク!$U$5,"作業者","")&amp;IF($S4030=マイタスク!$U$5,"ピアレビュー","")&amp;IF($X4030=マイタスク!$U$5,"SVレビュー","")</f>
        <v/>
      </c>
      <c r="AF4030" s="252">
        <f t="shared" si="118"/>
        <v>48</v>
      </c>
      <c r="AG4030" s="9" t="s">
        <v>34</v>
      </c>
    </row>
    <row r="4031" spans="2:33">
      <c r="B4031" s="225">
        <v>4019</v>
      </c>
      <c r="C4031" s="226" t="s">
        <v>85</v>
      </c>
      <c r="D4031" s="227" t="s">
        <v>86</v>
      </c>
      <c r="E4031" s="228" t="s">
        <v>5714</v>
      </c>
      <c r="F4031" s="226" t="s">
        <v>5715</v>
      </c>
      <c r="G4031" s="226" t="s">
        <v>65</v>
      </c>
      <c r="H4031" s="226" t="s">
        <v>66</v>
      </c>
      <c r="I4031" s="229">
        <f t="shared" si="119"/>
        <v>0</v>
      </c>
      <c r="J4031" s="232"/>
      <c r="K4031" s="226" t="s">
        <v>13766</v>
      </c>
      <c r="L4031" s="226" t="s">
        <v>13767</v>
      </c>
      <c r="M4031" s="226" t="s">
        <v>8141</v>
      </c>
      <c r="N4031" s="226" t="s">
        <v>8181</v>
      </c>
      <c r="O4031" s="232">
        <v>44917.375</v>
      </c>
      <c r="P4031" s="232"/>
      <c r="Q4031" s="232"/>
      <c r="R4031" s="232"/>
      <c r="S4031" s="226" t="s">
        <v>8230</v>
      </c>
      <c r="T4031" s="229">
        <v>44918.375</v>
      </c>
      <c r="U4031" s="232"/>
      <c r="V4031" s="233"/>
      <c r="W4031" s="233"/>
      <c r="X4031" s="226"/>
      <c r="Y4031" s="229"/>
      <c r="Z4031" s="232">
        <v>44918.375</v>
      </c>
      <c r="AA4031" s="232"/>
      <c r="AB4031" s="232"/>
      <c r="AC4031" s="234"/>
      <c r="AD4031" s="232"/>
      <c r="AE4031" s="253" t="str">
        <f>IF($N4031=マイタスク!$U$5,"作業者","")&amp;IF($S4031=マイタスク!$U$5,"ピアレビュー","")&amp;IF($X4031=マイタスク!$U$5,"SVレビュー","")</f>
        <v/>
      </c>
      <c r="AF4031" s="252">
        <f t="shared" si="118"/>
        <v>48</v>
      </c>
      <c r="AG4031" s="9" t="s">
        <v>34</v>
      </c>
    </row>
    <row r="4032" spans="2:33">
      <c r="B4032" s="225">
        <v>4020</v>
      </c>
      <c r="C4032" s="226" t="s">
        <v>85</v>
      </c>
      <c r="D4032" s="227" t="s">
        <v>86</v>
      </c>
      <c r="E4032" s="228" t="s">
        <v>5716</v>
      </c>
      <c r="F4032" s="226" t="s">
        <v>5717</v>
      </c>
      <c r="G4032" s="226" t="s">
        <v>65</v>
      </c>
      <c r="H4032" s="226" t="s">
        <v>66</v>
      </c>
      <c r="I4032" s="229">
        <f t="shared" si="119"/>
        <v>0</v>
      </c>
      <c r="J4032" s="232"/>
      <c r="K4032" s="226" t="s">
        <v>13768</v>
      </c>
      <c r="L4032" s="226" t="s">
        <v>13769</v>
      </c>
      <c r="M4032" s="226" t="s">
        <v>8141</v>
      </c>
      <c r="N4032" s="226" t="s">
        <v>8164</v>
      </c>
      <c r="O4032" s="232">
        <v>44914.375</v>
      </c>
      <c r="P4032" s="232"/>
      <c r="Q4032" s="232"/>
      <c r="R4032" s="232"/>
      <c r="S4032" s="226" t="s">
        <v>8163</v>
      </c>
      <c r="T4032" s="229">
        <v>44916.375</v>
      </c>
      <c r="U4032" s="232"/>
      <c r="V4032" s="233"/>
      <c r="W4032" s="233"/>
      <c r="X4032" s="226"/>
      <c r="Y4032" s="229"/>
      <c r="Z4032" s="232">
        <v>44916.375</v>
      </c>
      <c r="AA4032" s="232"/>
      <c r="AB4032" s="232"/>
      <c r="AC4032" s="234"/>
      <c r="AD4032" s="232"/>
      <c r="AE4032" s="253" t="str">
        <f>IF($N4032=マイタスク!$U$5,"作業者","")&amp;IF($S4032=マイタスク!$U$5,"ピアレビュー","")&amp;IF($X4032=マイタスク!$U$5,"SVレビュー","")</f>
        <v/>
      </c>
      <c r="AF4032" s="252">
        <f t="shared" si="118"/>
        <v>47</v>
      </c>
      <c r="AG4032" s="9" t="s">
        <v>34</v>
      </c>
    </row>
    <row r="4033" spans="2:33">
      <c r="B4033" s="225">
        <v>4021</v>
      </c>
      <c r="C4033" s="226" t="s">
        <v>85</v>
      </c>
      <c r="D4033" s="227" t="s">
        <v>86</v>
      </c>
      <c r="E4033" s="228" t="s">
        <v>5716</v>
      </c>
      <c r="F4033" s="226" t="s">
        <v>5717</v>
      </c>
      <c r="G4033" s="226" t="s">
        <v>65</v>
      </c>
      <c r="H4033" s="226" t="s">
        <v>66</v>
      </c>
      <c r="I4033" s="229">
        <f t="shared" si="119"/>
        <v>0</v>
      </c>
      <c r="J4033" s="232"/>
      <c r="K4033" s="226" t="s">
        <v>13770</v>
      </c>
      <c r="L4033" s="226" t="s">
        <v>13771</v>
      </c>
      <c r="M4033" s="226" t="s">
        <v>8141</v>
      </c>
      <c r="N4033" s="226" t="s">
        <v>8164</v>
      </c>
      <c r="O4033" s="232">
        <v>44917.375</v>
      </c>
      <c r="P4033" s="232"/>
      <c r="Q4033" s="232"/>
      <c r="R4033" s="232"/>
      <c r="S4033" s="226" t="s">
        <v>8163</v>
      </c>
      <c r="T4033" s="229">
        <v>44918.375</v>
      </c>
      <c r="U4033" s="232"/>
      <c r="V4033" s="233"/>
      <c r="W4033" s="233"/>
      <c r="X4033" s="226" t="s">
        <v>8165</v>
      </c>
      <c r="Y4033" s="229">
        <v>44918.375</v>
      </c>
      <c r="Z4033" s="232">
        <v>44918.375</v>
      </c>
      <c r="AA4033" s="232"/>
      <c r="AB4033" s="232"/>
      <c r="AC4033" s="234"/>
      <c r="AD4033" s="232"/>
      <c r="AE4033" s="253" t="str">
        <f>IF($N4033=マイタスク!$U$5,"作業者","")&amp;IF($S4033=マイタスク!$U$5,"ピアレビュー","")&amp;IF($X4033=マイタスク!$U$5,"SVレビュー","")</f>
        <v/>
      </c>
      <c r="AF4033" s="252">
        <f t="shared" si="118"/>
        <v>47</v>
      </c>
      <c r="AG4033" s="9" t="s">
        <v>34</v>
      </c>
    </row>
    <row r="4034" spans="2:33">
      <c r="B4034" s="225">
        <v>4022</v>
      </c>
      <c r="C4034" s="226" t="s">
        <v>85</v>
      </c>
      <c r="D4034" s="227" t="s">
        <v>86</v>
      </c>
      <c r="E4034" s="228" t="s">
        <v>5716</v>
      </c>
      <c r="F4034" s="226" t="s">
        <v>5717</v>
      </c>
      <c r="G4034" s="226" t="s">
        <v>65</v>
      </c>
      <c r="H4034" s="226" t="s">
        <v>66</v>
      </c>
      <c r="I4034" s="229">
        <f t="shared" si="119"/>
        <v>0</v>
      </c>
      <c r="J4034" s="232"/>
      <c r="K4034" s="226" t="s">
        <v>13772</v>
      </c>
      <c r="L4034" s="226" t="s">
        <v>13773</v>
      </c>
      <c r="M4034" s="226" t="s">
        <v>8141</v>
      </c>
      <c r="N4034" s="226" t="s">
        <v>8164</v>
      </c>
      <c r="O4034" s="232">
        <v>44918.375</v>
      </c>
      <c r="P4034" s="232"/>
      <c r="Q4034" s="232"/>
      <c r="R4034" s="232"/>
      <c r="S4034" s="226" t="s">
        <v>8163</v>
      </c>
      <c r="T4034" s="229">
        <v>44918.375</v>
      </c>
      <c r="U4034" s="232"/>
      <c r="V4034" s="233"/>
      <c r="W4034" s="233"/>
      <c r="X4034" s="226" t="s">
        <v>8165</v>
      </c>
      <c r="Y4034" s="229">
        <v>44918.375</v>
      </c>
      <c r="Z4034" s="232">
        <v>44921.375</v>
      </c>
      <c r="AA4034" s="232"/>
      <c r="AB4034" s="232"/>
      <c r="AC4034" s="234"/>
      <c r="AD4034" s="232"/>
      <c r="AE4034" s="253" t="str">
        <f>IF($N4034=マイタスク!$U$5,"作業者","")&amp;IF($S4034=マイタスク!$U$5,"ピアレビュー","")&amp;IF($X4034=マイタスク!$U$5,"SVレビュー","")</f>
        <v/>
      </c>
      <c r="AF4034" s="252">
        <f t="shared" si="118"/>
        <v>47</v>
      </c>
      <c r="AG4034" s="9" t="s">
        <v>34</v>
      </c>
    </row>
    <row r="4035" spans="2:33">
      <c r="B4035" s="225">
        <v>4023</v>
      </c>
      <c r="C4035" s="226" t="s">
        <v>85</v>
      </c>
      <c r="D4035" s="227" t="s">
        <v>86</v>
      </c>
      <c r="E4035" s="228" t="s">
        <v>5718</v>
      </c>
      <c r="F4035" s="226" t="s">
        <v>5719</v>
      </c>
      <c r="G4035" s="226" t="s">
        <v>65</v>
      </c>
      <c r="H4035" s="226" t="s">
        <v>66</v>
      </c>
      <c r="I4035" s="229">
        <f t="shared" si="119"/>
        <v>0</v>
      </c>
      <c r="J4035" s="232"/>
      <c r="K4035" s="226" t="s">
        <v>13774</v>
      </c>
      <c r="L4035" s="226" t="s">
        <v>13775</v>
      </c>
      <c r="M4035" s="226" t="s">
        <v>8141</v>
      </c>
      <c r="N4035" s="226" t="s">
        <v>8230</v>
      </c>
      <c r="O4035" s="232">
        <v>45992</v>
      </c>
      <c r="P4035" s="232"/>
      <c r="Q4035" s="232"/>
      <c r="R4035" s="232"/>
      <c r="S4035" s="226" t="s">
        <v>8433</v>
      </c>
      <c r="T4035" s="229">
        <v>45992</v>
      </c>
      <c r="U4035" s="232"/>
      <c r="V4035" s="233"/>
      <c r="W4035" s="233"/>
      <c r="X4035" s="226" t="s">
        <v>8188</v>
      </c>
      <c r="Y4035" s="229">
        <v>45992</v>
      </c>
      <c r="Z4035" s="232">
        <v>45999</v>
      </c>
      <c r="AA4035" s="232"/>
      <c r="AB4035" s="232"/>
      <c r="AC4035" s="234"/>
      <c r="AD4035" s="232"/>
      <c r="AE4035" s="253" t="str">
        <f>IF($N4035=マイタスク!$U$5,"作業者","")&amp;IF($S4035=マイタスク!$U$5,"ピアレビュー","")&amp;IF($X4035=マイタスク!$U$5,"SVレビュー","")</f>
        <v/>
      </c>
      <c r="AF4035" s="252">
        <f t="shared" si="118"/>
        <v>884</v>
      </c>
      <c r="AG4035" s="9" t="s">
        <v>34</v>
      </c>
    </row>
    <row r="4036" spans="2:33">
      <c r="B4036" s="225">
        <v>4024</v>
      </c>
      <c r="C4036" s="226" t="s">
        <v>85</v>
      </c>
      <c r="D4036" s="227" t="s">
        <v>86</v>
      </c>
      <c r="E4036" s="228" t="s">
        <v>5718</v>
      </c>
      <c r="F4036" s="226" t="s">
        <v>5719</v>
      </c>
      <c r="G4036" s="226" t="s">
        <v>65</v>
      </c>
      <c r="H4036" s="226" t="s">
        <v>66</v>
      </c>
      <c r="I4036" s="229">
        <f t="shared" si="119"/>
        <v>0</v>
      </c>
      <c r="J4036" s="232"/>
      <c r="K4036" s="226" t="s">
        <v>13776</v>
      </c>
      <c r="L4036" s="226" t="s">
        <v>13777</v>
      </c>
      <c r="M4036" s="226" t="s">
        <v>8141</v>
      </c>
      <c r="N4036" s="226" t="s">
        <v>8164</v>
      </c>
      <c r="O4036" s="232">
        <v>45992</v>
      </c>
      <c r="P4036" s="232"/>
      <c r="Q4036" s="232"/>
      <c r="R4036" s="232"/>
      <c r="S4036" s="226" t="s">
        <v>8230</v>
      </c>
      <c r="T4036" s="229">
        <v>45992</v>
      </c>
      <c r="U4036" s="232"/>
      <c r="V4036" s="233"/>
      <c r="W4036" s="233"/>
      <c r="X4036" s="226" t="s">
        <v>8188</v>
      </c>
      <c r="Y4036" s="229">
        <v>45992</v>
      </c>
      <c r="Z4036" s="232">
        <v>45999</v>
      </c>
      <c r="AA4036" s="232"/>
      <c r="AB4036" s="232"/>
      <c r="AC4036" s="234"/>
      <c r="AD4036" s="232"/>
      <c r="AE4036" s="253" t="str">
        <f>IF($N4036=マイタスク!$U$5,"作業者","")&amp;IF($S4036=マイタスク!$U$5,"ピアレビュー","")&amp;IF($X4036=マイタスク!$U$5,"SVレビュー","")</f>
        <v/>
      </c>
      <c r="AF4036" s="252">
        <f t="shared" si="118"/>
        <v>884</v>
      </c>
      <c r="AG4036" s="9" t="s">
        <v>34</v>
      </c>
    </row>
    <row r="4037" spans="2:33">
      <c r="B4037" s="225">
        <v>4025</v>
      </c>
      <c r="C4037" s="226" t="s">
        <v>85</v>
      </c>
      <c r="D4037" s="227" t="s">
        <v>86</v>
      </c>
      <c r="E4037" s="228" t="s">
        <v>5718</v>
      </c>
      <c r="F4037" s="226" t="s">
        <v>5719</v>
      </c>
      <c r="G4037" s="226" t="s">
        <v>65</v>
      </c>
      <c r="H4037" s="226" t="s">
        <v>66</v>
      </c>
      <c r="I4037" s="229">
        <f t="shared" si="119"/>
        <v>0</v>
      </c>
      <c r="J4037" s="232"/>
      <c r="K4037" s="226" t="s">
        <v>13778</v>
      </c>
      <c r="L4037" s="226" t="s">
        <v>13779</v>
      </c>
      <c r="M4037" s="226" t="s">
        <v>8141</v>
      </c>
      <c r="N4037" s="226" t="s">
        <v>8152</v>
      </c>
      <c r="O4037" s="232">
        <v>45992</v>
      </c>
      <c r="P4037" s="232"/>
      <c r="Q4037" s="232"/>
      <c r="R4037" s="232"/>
      <c r="S4037" s="226" t="s">
        <v>8164</v>
      </c>
      <c r="T4037" s="229">
        <v>45992</v>
      </c>
      <c r="U4037" s="232"/>
      <c r="V4037" s="233"/>
      <c r="W4037" s="233"/>
      <c r="X4037" s="226" t="s">
        <v>8188</v>
      </c>
      <c r="Y4037" s="229">
        <v>45992</v>
      </c>
      <c r="Z4037" s="232">
        <v>45999</v>
      </c>
      <c r="AA4037" s="232"/>
      <c r="AB4037" s="232"/>
      <c r="AC4037" s="234"/>
      <c r="AD4037" s="232"/>
      <c r="AE4037" s="253" t="str">
        <f>IF($N4037=マイタスク!$U$5,"作業者","")&amp;IF($S4037=マイタスク!$U$5,"ピアレビュー","")&amp;IF($X4037=マイタスク!$U$5,"SVレビュー","")</f>
        <v/>
      </c>
      <c r="AF4037" s="252">
        <f t="shared" si="118"/>
        <v>884</v>
      </c>
      <c r="AG4037" s="9" t="s">
        <v>34</v>
      </c>
    </row>
    <row r="4038" spans="2:33">
      <c r="B4038" s="225">
        <v>4026</v>
      </c>
      <c r="C4038" s="226" t="s">
        <v>85</v>
      </c>
      <c r="D4038" s="227" t="s">
        <v>86</v>
      </c>
      <c r="E4038" s="228" t="s">
        <v>5718</v>
      </c>
      <c r="F4038" s="226" t="s">
        <v>5719</v>
      </c>
      <c r="G4038" s="226" t="s">
        <v>65</v>
      </c>
      <c r="H4038" s="226" t="s">
        <v>66</v>
      </c>
      <c r="I4038" s="229">
        <f t="shared" si="119"/>
        <v>0</v>
      </c>
      <c r="J4038" s="232"/>
      <c r="K4038" s="226" t="s">
        <v>13780</v>
      </c>
      <c r="L4038" s="226" t="s">
        <v>13781</v>
      </c>
      <c r="M4038" s="226" t="s">
        <v>8141</v>
      </c>
      <c r="N4038" s="226" t="s">
        <v>8208</v>
      </c>
      <c r="O4038" s="232">
        <v>45992</v>
      </c>
      <c r="P4038" s="232"/>
      <c r="Q4038" s="232"/>
      <c r="R4038" s="232"/>
      <c r="S4038" s="226" t="s">
        <v>8188</v>
      </c>
      <c r="T4038" s="229">
        <v>45992</v>
      </c>
      <c r="U4038" s="232"/>
      <c r="V4038" s="233"/>
      <c r="W4038" s="233"/>
      <c r="X4038" s="226" t="s">
        <v>8188</v>
      </c>
      <c r="Y4038" s="229">
        <v>45992</v>
      </c>
      <c r="Z4038" s="232">
        <v>45999</v>
      </c>
      <c r="AA4038" s="232"/>
      <c r="AB4038" s="232"/>
      <c r="AC4038" s="234"/>
      <c r="AD4038" s="232"/>
      <c r="AE4038" s="253" t="str">
        <f>IF($N4038=マイタスク!$U$5,"作業者","")&amp;IF($S4038=マイタスク!$U$5,"ピアレビュー","")&amp;IF($X4038=マイタスク!$U$5,"SVレビュー","")</f>
        <v/>
      </c>
      <c r="AF4038" s="252">
        <f t="shared" si="118"/>
        <v>884</v>
      </c>
      <c r="AG4038" s="9" t="s">
        <v>34</v>
      </c>
    </row>
    <row r="4039" spans="2:33">
      <c r="B4039" s="225">
        <v>4027</v>
      </c>
      <c r="C4039" s="226" t="s">
        <v>85</v>
      </c>
      <c r="D4039" s="227" t="s">
        <v>86</v>
      </c>
      <c r="E4039" s="228" t="s">
        <v>5718</v>
      </c>
      <c r="F4039" s="226" t="s">
        <v>5719</v>
      </c>
      <c r="G4039" s="226" t="s">
        <v>65</v>
      </c>
      <c r="H4039" s="226" t="s">
        <v>66</v>
      </c>
      <c r="I4039" s="229">
        <f t="shared" si="119"/>
        <v>0</v>
      </c>
      <c r="J4039" s="232"/>
      <c r="K4039" s="226" t="s">
        <v>13782</v>
      </c>
      <c r="L4039" s="226" t="s">
        <v>13783</v>
      </c>
      <c r="M4039" s="226" t="s">
        <v>8141</v>
      </c>
      <c r="N4039" s="226" t="s">
        <v>8188</v>
      </c>
      <c r="O4039" s="232">
        <v>45992</v>
      </c>
      <c r="P4039" s="232"/>
      <c r="Q4039" s="232"/>
      <c r="R4039" s="232"/>
      <c r="S4039" s="226" t="s">
        <v>8208</v>
      </c>
      <c r="T4039" s="229">
        <v>45992</v>
      </c>
      <c r="U4039" s="232"/>
      <c r="V4039" s="233"/>
      <c r="W4039" s="233"/>
      <c r="X4039" s="226" t="s">
        <v>8188</v>
      </c>
      <c r="Y4039" s="229">
        <v>45992</v>
      </c>
      <c r="Z4039" s="232">
        <v>45996</v>
      </c>
      <c r="AA4039" s="232"/>
      <c r="AB4039" s="232"/>
      <c r="AC4039" s="234"/>
      <c r="AD4039" s="232"/>
      <c r="AE4039" s="253" t="str">
        <f>IF($N4039=マイタスク!$U$5,"作業者","")&amp;IF($S4039=マイタスク!$U$5,"ピアレビュー","")&amp;IF($X4039=マイタスク!$U$5,"SVレビュー","")</f>
        <v/>
      </c>
      <c r="AF4039" s="252">
        <f t="shared" si="118"/>
        <v>884</v>
      </c>
      <c r="AG4039" s="9" t="s">
        <v>34</v>
      </c>
    </row>
    <row r="4040" spans="2:33">
      <c r="B4040" s="225">
        <v>4028</v>
      </c>
      <c r="C4040" s="226" t="s">
        <v>85</v>
      </c>
      <c r="D4040" s="227" t="s">
        <v>86</v>
      </c>
      <c r="E4040" s="228" t="s">
        <v>5720</v>
      </c>
      <c r="F4040" s="226" t="s">
        <v>5721</v>
      </c>
      <c r="G4040" s="226" t="s">
        <v>65</v>
      </c>
      <c r="H4040" s="226" t="s">
        <v>66</v>
      </c>
      <c r="I4040" s="229">
        <f t="shared" si="119"/>
        <v>0</v>
      </c>
      <c r="J4040" s="232"/>
      <c r="K4040" s="226" t="s">
        <v>13784</v>
      </c>
      <c r="L4040" s="226" t="s">
        <v>13785</v>
      </c>
      <c r="M4040" s="226" t="s">
        <v>8141</v>
      </c>
      <c r="N4040" s="226" t="s">
        <v>8230</v>
      </c>
      <c r="O4040" s="232">
        <v>46013</v>
      </c>
      <c r="P4040" s="232"/>
      <c r="Q4040" s="232"/>
      <c r="R4040" s="232"/>
      <c r="S4040" s="226" t="s">
        <v>8208</v>
      </c>
      <c r="T4040" s="229">
        <v>46017</v>
      </c>
      <c r="U4040" s="232"/>
      <c r="V4040" s="233"/>
      <c r="W4040" s="233"/>
      <c r="X4040" s="226" t="s">
        <v>8433</v>
      </c>
      <c r="Y4040" s="229">
        <v>46027</v>
      </c>
      <c r="Z4040" s="232">
        <v>46029</v>
      </c>
      <c r="AA4040" s="232"/>
      <c r="AB4040" s="232"/>
      <c r="AC4040" s="234"/>
      <c r="AD4040" s="232"/>
      <c r="AE4040" s="253" t="str">
        <f>IF($N4040=マイタスク!$U$5,"作業者","")&amp;IF($S4040=マイタスク!$U$5,"ピアレビュー","")&amp;IF($X4040=マイタスク!$U$5,"SVレビュー","")</f>
        <v/>
      </c>
      <c r="AF4040" s="252">
        <f t="shared" si="118"/>
        <v>887</v>
      </c>
      <c r="AG4040" s="9" t="s">
        <v>34</v>
      </c>
    </row>
    <row r="4041" spans="2:33">
      <c r="B4041" s="225">
        <v>4029</v>
      </c>
      <c r="C4041" s="226" t="s">
        <v>85</v>
      </c>
      <c r="D4041" s="227" t="s">
        <v>86</v>
      </c>
      <c r="E4041" s="228" t="s">
        <v>5720</v>
      </c>
      <c r="F4041" s="226" t="s">
        <v>5721</v>
      </c>
      <c r="G4041" s="226" t="s">
        <v>65</v>
      </c>
      <c r="H4041" s="226" t="s">
        <v>66</v>
      </c>
      <c r="I4041" s="229">
        <f t="shared" si="119"/>
        <v>0</v>
      </c>
      <c r="J4041" s="232"/>
      <c r="K4041" s="226" t="s">
        <v>13786</v>
      </c>
      <c r="L4041" s="226" t="s">
        <v>13787</v>
      </c>
      <c r="M4041" s="226" t="s">
        <v>8141</v>
      </c>
      <c r="N4041" s="226" t="s">
        <v>8208</v>
      </c>
      <c r="O4041" s="232">
        <v>46013</v>
      </c>
      <c r="P4041" s="232"/>
      <c r="Q4041" s="232"/>
      <c r="R4041" s="232"/>
      <c r="S4041" s="226" t="s">
        <v>8188</v>
      </c>
      <c r="T4041" s="229">
        <v>46017</v>
      </c>
      <c r="U4041" s="232"/>
      <c r="V4041" s="233"/>
      <c r="W4041" s="233"/>
      <c r="X4041" s="226"/>
      <c r="Y4041" s="229"/>
      <c r="Z4041" s="232">
        <v>46029</v>
      </c>
      <c r="AA4041" s="232"/>
      <c r="AB4041" s="232"/>
      <c r="AC4041" s="234"/>
      <c r="AD4041" s="232"/>
      <c r="AE4041" s="253" t="str">
        <f>IF($N4041=マイタスク!$U$5,"作業者","")&amp;IF($S4041=マイタスク!$U$5,"ピアレビュー","")&amp;IF($X4041=マイタスク!$U$5,"SVレビュー","")</f>
        <v/>
      </c>
      <c r="AF4041" s="252">
        <f t="shared" si="118"/>
        <v>887</v>
      </c>
      <c r="AG4041" s="9" t="s">
        <v>34</v>
      </c>
    </row>
    <row r="4042" spans="2:33">
      <c r="B4042" s="225">
        <v>4030</v>
      </c>
      <c r="C4042" s="226" t="s">
        <v>85</v>
      </c>
      <c r="D4042" s="227" t="s">
        <v>86</v>
      </c>
      <c r="E4042" s="228" t="s">
        <v>5720</v>
      </c>
      <c r="F4042" s="226" t="s">
        <v>5721</v>
      </c>
      <c r="G4042" s="226" t="s">
        <v>65</v>
      </c>
      <c r="H4042" s="226" t="s">
        <v>66</v>
      </c>
      <c r="I4042" s="229">
        <f t="shared" si="119"/>
        <v>0</v>
      </c>
      <c r="J4042" s="232"/>
      <c r="K4042" s="226" t="s">
        <v>13788</v>
      </c>
      <c r="L4042" s="226" t="s">
        <v>13789</v>
      </c>
      <c r="M4042" s="226" t="s">
        <v>8141</v>
      </c>
      <c r="N4042" s="226" t="s">
        <v>8188</v>
      </c>
      <c r="O4042" s="232">
        <v>46013</v>
      </c>
      <c r="P4042" s="232"/>
      <c r="Q4042" s="232"/>
      <c r="R4042" s="232"/>
      <c r="S4042" s="226" t="s">
        <v>8433</v>
      </c>
      <c r="T4042" s="229">
        <v>46017</v>
      </c>
      <c r="U4042" s="232"/>
      <c r="V4042" s="233"/>
      <c r="W4042" s="233"/>
      <c r="X4042" s="226"/>
      <c r="Y4042" s="229"/>
      <c r="Z4042" s="232">
        <v>46029</v>
      </c>
      <c r="AA4042" s="232"/>
      <c r="AB4042" s="232"/>
      <c r="AC4042" s="234"/>
      <c r="AD4042" s="232"/>
      <c r="AE4042" s="253" t="str">
        <f>IF($N4042=マイタスク!$U$5,"作業者","")&amp;IF($S4042=マイタスク!$U$5,"ピアレビュー","")&amp;IF($X4042=マイタスク!$U$5,"SVレビュー","")</f>
        <v/>
      </c>
      <c r="AF4042" s="252">
        <f t="shared" ref="AF4042:AF4105" si="120">VALUE(RIGHT($E4042,4))</f>
        <v>887</v>
      </c>
      <c r="AG4042" s="9" t="s">
        <v>34</v>
      </c>
    </row>
    <row r="4043" spans="2:33">
      <c r="B4043" s="225">
        <v>4031</v>
      </c>
      <c r="C4043" s="226" t="s">
        <v>85</v>
      </c>
      <c r="D4043" s="227" t="s">
        <v>86</v>
      </c>
      <c r="E4043" s="228" t="s">
        <v>5720</v>
      </c>
      <c r="F4043" s="226" t="s">
        <v>5721</v>
      </c>
      <c r="G4043" s="226" t="s">
        <v>65</v>
      </c>
      <c r="H4043" s="226" t="s">
        <v>66</v>
      </c>
      <c r="I4043" s="229">
        <f t="shared" ref="I4043:I4106" si="121">$Q4043</f>
        <v>0</v>
      </c>
      <c r="J4043" s="232"/>
      <c r="K4043" s="226" t="s">
        <v>13790</v>
      </c>
      <c r="L4043" s="226" t="s">
        <v>13791</v>
      </c>
      <c r="M4043" s="226" t="s">
        <v>8141</v>
      </c>
      <c r="N4043" s="226" t="s">
        <v>8433</v>
      </c>
      <c r="O4043" s="232">
        <v>46013</v>
      </c>
      <c r="P4043" s="232"/>
      <c r="Q4043" s="232"/>
      <c r="R4043" s="232"/>
      <c r="S4043" s="226" t="s">
        <v>8152</v>
      </c>
      <c r="T4043" s="229">
        <v>46017</v>
      </c>
      <c r="U4043" s="232"/>
      <c r="V4043" s="233"/>
      <c r="W4043" s="233"/>
      <c r="X4043" s="226"/>
      <c r="Y4043" s="229"/>
      <c r="Z4043" s="232">
        <v>46029</v>
      </c>
      <c r="AA4043" s="232"/>
      <c r="AB4043" s="232"/>
      <c r="AC4043" s="234"/>
      <c r="AD4043" s="232"/>
      <c r="AE4043" s="253" t="str">
        <f>IF($N4043=マイタスク!$U$5,"作業者","")&amp;IF($S4043=マイタスク!$U$5,"ピアレビュー","")&amp;IF($X4043=マイタスク!$U$5,"SVレビュー","")</f>
        <v/>
      </c>
      <c r="AF4043" s="252">
        <f t="shared" si="120"/>
        <v>887</v>
      </c>
      <c r="AG4043" s="9" t="s">
        <v>34</v>
      </c>
    </row>
    <row r="4044" spans="2:33">
      <c r="B4044" s="225">
        <v>4032</v>
      </c>
      <c r="C4044" s="226" t="s">
        <v>85</v>
      </c>
      <c r="D4044" s="227" t="s">
        <v>86</v>
      </c>
      <c r="E4044" s="228" t="s">
        <v>5720</v>
      </c>
      <c r="F4044" s="226" t="s">
        <v>5721</v>
      </c>
      <c r="G4044" s="226" t="s">
        <v>65</v>
      </c>
      <c r="H4044" s="226" t="s">
        <v>66</v>
      </c>
      <c r="I4044" s="229">
        <f t="shared" si="121"/>
        <v>0</v>
      </c>
      <c r="J4044" s="232"/>
      <c r="K4044" s="226" t="s">
        <v>13792</v>
      </c>
      <c r="L4044" s="226" t="s">
        <v>13793</v>
      </c>
      <c r="M4044" s="226" t="s">
        <v>8141</v>
      </c>
      <c r="N4044" s="226" t="s">
        <v>8152</v>
      </c>
      <c r="O4044" s="232">
        <v>46013</v>
      </c>
      <c r="P4044" s="232"/>
      <c r="Q4044" s="232"/>
      <c r="R4044" s="232"/>
      <c r="S4044" s="226" t="s">
        <v>8230</v>
      </c>
      <c r="T4044" s="229">
        <v>46017</v>
      </c>
      <c r="U4044" s="232"/>
      <c r="V4044" s="233"/>
      <c r="W4044" s="233"/>
      <c r="X4044" s="226"/>
      <c r="Y4044" s="229"/>
      <c r="Z4044" s="232">
        <v>46029</v>
      </c>
      <c r="AA4044" s="232"/>
      <c r="AB4044" s="232"/>
      <c r="AC4044" s="234"/>
      <c r="AD4044" s="232"/>
      <c r="AE4044" s="253" t="str">
        <f>IF($N4044=マイタスク!$U$5,"作業者","")&amp;IF($S4044=マイタスク!$U$5,"ピアレビュー","")&amp;IF($X4044=マイタスク!$U$5,"SVレビュー","")</f>
        <v/>
      </c>
      <c r="AF4044" s="252">
        <f t="shared" si="120"/>
        <v>887</v>
      </c>
      <c r="AG4044" s="9" t="s">
        <v>34</v>
      </c>
    </row>
    <row r="4045" spans="2:33">
      <c r="B4045" s="225">
        <v>4033</v>
      </c>
      <c r="C4045" s="226" t="s">
        <v>85</v>
      </c>
      <c r="D4045" s="227" t="s">
        <v>86</v>
      </c>
      <c r="E4045" s="228" t="s">
        <v>5722</v>
      </c>
      <c r="F4045" s="226" t="s">
        <v>5723</v>
      </c>
      <c r="G4045" s="226" t="s">
        <v>65</v>
      </c>
      <c r="H4045" s="226" t="s">
        <v>66</v>
      </c>
      <c r="I4045" s="229">
        <f t="shared" si="121"/>
        <v>0</v>
      </c>
      <c r="J4045" s="232"/>
      <c r="K4045" s="226" t="s">
        <v>13794</v>
      </c>
      <c r="L4045" s="226" t="s">
        <v>5723</v>
      </c>
      <c r="M4045" s="226" t="s">
        <v>8141</v>
      </c>
      <c r="N4045" s="226" t="s">
        <v>8208</v>
      </c>
      <c r="O4045" s="232">
        <v>45649</v>
      </c>
      <c r="P4045" s="232"/>
      <c r="Q4045" s="232"/>
      <c r="R4045" s="232"/>
      <c r="S4045" s="226" t="s">
        <v>8152</v>
      </c>
      <c r="T4045" s="229">
        <v>45653</v>
      </c>
      <c r="U4045" s="232"/>
      <c r="V4045" s="233"/>
      <c r="W4045" s="233"/>
      <c r="X4045" s="226"/>
      <c r="Y4045" s="229"/>
      <c r="Z4045" s="232">
        <v>45653</v>
      </c>
      <c r="AA4045" s="232"/>
      <c r="AB4045" s="232"/>
      <c r="AC4045" s="234"/>
      <c r="AD4045" s="232"/>
      <c r="AE4045" s="253" t="str">
        <f>IF($N4045=マイタスク!$U$5,"作業者","")&amp;IF($S4045=マイタスク!$U$5,"ピアレビュー","")&amp;IF($X4045=マイタスク!$U$5,"SVレビュー","")</f>
        <v/>
      </c>
      <c r="AF4045" s="252">
        <f t="shared" si="120"/>
        <v>678</v>
      </c>
      <c r="AG4045" s="9" t="s">
        <v>34</v>
      </c>
    </row>
    <row r="4046" spans="2:33">
      <c r="B4046" s="225">
        <v>4034</v>
      </c>
      <c r="C4046" s="226" t="s">
        <v>85</v>
      </c>
      <c r="D4046" s="227" t="s">
        <v>86</v>
      </c>
      <c r="E4046" s="228" t="s">
        <v>5724</v>
      </c>
      <c r="F4046" s="226" t="s">
        <v>5725</v>
      </c>
      <c r="G4046" s="226" t="s">
        <v>65</v>
      </c>
      <c r="H4046" s="226" t="s">
        <v>66</v>
      </c>
      <c r="I4046" s="229">
        <f t="shared" si="121"/>
        <v>0</v>
      </c>
      <c r="J4046" s="232"/>
      <c r="K4046" s="226" t="s">
        <v>13795</v>
      </c>
      <c r="L4046" s="226" t="s">
        <v>5725</v>
      </c>
      <c r="M4046" s="226" t="s">
        <v>8141</v>
      </c>
      <c r="N4046" s="226" t="s">
        <v>8230</v>
      </c>
      <c r="O4046" s="232">
        <v>45649</v>
      </c>
      <c r="P4046" s="232"/>
      <c r="Q4046" s="232"/>
      <c r="R4046" s="232"/>
      <c r="S4046" s="226" t="s">
        <v>8208</v>
      </c>
      <c r="T4046" s="229">
        <v>45653</v>
      </c>
      <c r="U4046" s="232"/>
      <c r="V4046" s="233"/>
      <c r="W4046" s="233"/>
      <c r="X4046" s="226" t="s">
        <v>8152</v>
      </c>
      <c r="Y4046" s="229">
        <v>45653</v>
      </c>
      <c r="Z4046" s="232">
        <v>45653</v>
      </c>
      <c r="AA4046" s="232"/>
      <c r="AB4046" s="232"/>
      <c r="AC4046" s="234"/>
      <c r="AD4046" s="232"/>
      <c r="AE4046" s="253" t="str">
        <f>IF($N4046=マイタスク!$U$5,"作業者","")&amp;IF($S4046=マイタスク!$U$5,"ピアレビュー","")&amp;IF($X4046=マイタスク!$U$5,"SVレビュー","")</f>
        <v/>
      </c>
      <c r="AF4046" s="252">
        <f t="shared" si="120"/>
        <v>677</v>
      </c>
      <c r="AG4046" s="9" t="s">
        <v>34</v>
      </c>
    </row>
    <row r="4047" spans="2:33">
      <c r="B4047" s="225">
        <v>4035</v>
      </c>
      <c r="C4047" s="226" t="s">
        <v>85</v>
      </c>
      <c r="D4047" s="227" t="s">
        <v>86</v>
      </c>
      <c r="E4047" s="228" t="s">
        <v>5724</v>
      </c>
      <c r="F4047" s="226" t="s">
        <v>5725</v>
      </c>
      <c r="G4047" s="226" t="s">
        <v>65</v>
      </c>
      <c r="H4047" s="226" t="s">
        <v>66</v>
      </c>
      <c r="I4047" s="229">
        <f t="shared" si="121"/>
        <v>0</v>
      </c>
      <c r="J4047" s="232"/>
      <c r="K4047" s="226" t="s">
        <v>13796</v>
      </c>
      <c r="L4047" s="226" t="s">
        <v>13797</v>
      </c>
      <c r="M4047" s="226" t="s">
        <v>8141</v>
      </c>
      <c r="N4047" s="226" t="s">
        <v>8230</v>
      </c>
      <c r="O4047" s="232">
        <v>45649</v>
      </c>
      <c r="P4047" s="232"/>
      <c r="Q4047" s="232"/>
      <c r="R4047" s="232"/>
      <c r="S4047" s="226" t="s">
        <v>8208</v>
      </c>
      <c r="T4047" s="229">
        <v>45653</v>
      </c>
      <c r="U4047" s="232"/>
      <c r="V4047" s="233"/>
      <c r="W4047" s="233"/>
      <c r="X4047" s="226" t="s">
        <v>8152</v>
      </c>
      <c r="Y4047" s="229">
        <v>45653</v>
      </c>
      <c r="Z4047" s="232">
        <v>45653</v>
      </c>
      <c r="AA4047" s="232"/>
      <c r="AB4047" s="232"/>
      <c r="AC4047" s="234"/>
      <c r="AD4047" s="232"/>
      <c r="AE4047" s="253" t="str">
        <f>IF($N4047=マイタスク!$U$5,"作業者","")&amp;IF($S4047=マイタスク!$U$5,"ピアレビュー","")&amp;IF($X4047=マイタスク!$U$5,"SVレビュー","")</f>
        <v/>
      </c>
      <c r="AF4047" s="252">
        <f t="shared" si="120"/>
        <v>677</v>
      </c>
      <c r="AG4047" s="9" t="s">
        <v>34</v>
      </c>
    </row>
    <row r="4048" spans="2:33">
      <c r="B4048" s="225">
        <v>4036</v>
      </c>
      <c r="C4048" s="226" t="s">
        <v>85</v>
      </c>
      <c r="D4048" s="227" t="s">
        <v>86</v>
      </c>
      <c r="E4048" s="228" t="s">
        <v>5726</v>
      </c>
      <c r="F4048" s="226" t="s">
        <v>5727</v>
      </c>
      <c r="G4048" s="226" t="s">
        <v>65</v>
      </c>
      <c r="H4048" s="226" t="s">
        <v>66</v>
      </c>
      <c r="I4048" s="229">
        <f t="shared" si="121"/>
        <v>0</v>
      </c>
      <c r="J4048" s="232"/>
      <c r="K4048" s="226" t="s">
        <v>13798</v>
      </c>
      <c r="L4048" s="226" t="s">
        <v>5727</v>
      </c>
      <c r="M4048" s="226" t="s">
        <v>8141</v>
      </c>
      <c r="N4048" s="226" t="s">
        <v>8230</v>
      </c>
      <c r="O4048" s="232">
        <v>45285</v>
      </c>
      <c r="P4048" s="232"/>
      <c r="Q4048" s="232"/>
      <c r="R4048" s="232"/>
      <c r="S4048" s="226" t="s">
        <v>8216</v>
      </c>
      <c r="T4048" s="229">
        <v>45302</v>
      </c>
      <c r="U4048" s="232"/>
      <c r="V4048" s="233"/>
      <c r="W4048" s="233"/>
      <c r="X4048" s="226" t="s">
        <v>8152</v>
      </c>
      <c r="Y4048" s="229">
        <v>45302</v>
      </c>
      <c r="Z4048" s="232">
        <v>45302</v>
      </c>
      <c r="AA4048" s="232"/>
      <c r="AB4048" s="232"/>
      <c r="AC4048" s="234"/>
      <c r="AD4048" s="232"/>
      <c r="AE4048" s="253" t="str">
        <f>IF($N4048=マイタスク!$U$5,"作業者","")&amp;IF($S4048=マイタスク!$U$5,"ピアレビュー","")&amp;IF($X4048=マイタスク!$U$5,"SVレビュー","")</f>
        <v/>
      </c>
      <c r="AF4048" s="252">
        <f t="shared" si="120"/>
        <v>343</v>
      </c>
      <c r="AG4048" s="9" t="s">
        <v>34</v>
      </c>
    </row>
    <row r="4049" spans="2:33">
      <c r="B4049" s="225">
        <v>4037</v>
      </c>
      <c r="C4049" s="226" t="s">
        <v>85</v>
      </c>
      <c r="D4049" s="227" t="s">
        <v>86</v>
      </c>
      <c r="E4049" s="228" t="s">
        <v>5728</v>
      </c>
      <c r="F4049" s="226" t="s">
        <v>5729</v>
      </c>
      <c r="G4049" s="226" t="s">
        <v>65</v>
      </c>
      <c r="H4049" s="226" t="s">
        <v>66</v>
      </c>
      <c r="I4049" s="229">
        <f t="shared" si="121"/>
        <v>0</v>
      </c>
      <c r="J4049" s="232"/>
      <c r="K4049" s="226" t="s">
        <v>13799</v>
      </c>
      <c r="L4049" s="226" t="s">
        <v>5729</v>
      </c>
      <c r="M4049" s="226" t="s">
        <v>8141</v>
      </c>
      <c r="N4049" s="226" t="s">
        <v>8216</v>
      </c>
      <c r="O4049" s="232">
        <v>45285</v>
      </c>
      <c r="P4049" s="232"/>
      <c r="Q4049" s="232"/>
      <c r="R4049" s="232"/>
      <c r="S4049" s="226" t="s">
        <v>8164</v>
      </c>
      <c r="T4049" s="229">
        <v>45301</v>
      </c>
      <c r="U4049" s="232"/>
      <c r="V4049" s="233"/>
      <c r="W4049" s="233"/>
      <c r="X4049" s="226" t="s">
        <v>8152</v>
      </c>
      <c r="Y4049" s="229">
        <v>45302</v>
      </c>
      <c r="Z4049" s="232">
        <v>45302</v>
      </c>
      <c r="AA4049" s="232"/>
      <c r="AB4049" s="232"/>
      <c r="AC4049" s="234"/>
      <c r="AD4049" s="232"/>
      <c r="AE4049" s="253" t="str">
        <f>IF($N4049=マイタスク!$U$5,"作業者","")&amp;IF($S4049=マイタスク!$U$5,"ピアレビュー","")&amp;IF($X4049=マイタスク!$U$5,"SVレビュー","")</f>
        <v/>
      </c>
      <c r="AF4049" s="252">
        <f t="shared" si="120"/>
        <v>342</v>
      </c>
      <c r="AG4049" s="9" t="s">
        <v>34</v>
      </c>
    </row>
    <row r="4050" spans="2:33">
      <c r="B4050" s="225">
        <v>4038</v>
      </c>
      <c r="C4050" s="226" t="s">
        <v>85</v>
      </c>
      <c r="D4050" s="227" t="s">
        <v>86</v>
      </c>
      <c r="E4050" s="228" t="s">
        <v>5728</v>
      </c>
      <c r="F4050" s="226" t="s">
        <v>5729</v>
      </c>
      <c r="G4050" s="226" t="s">
        <v>65</v>
      </c>
      <c r="H4050" s="226" t="s">
        <v>66</v>
      </c>
      <c r="I4050" s="229">
        <f t="shared" si="121"/>
        <v>0</v>
      </c>
      <c r="J4050" s="232"/>
      <c r="K4050" s="226" t="s">
        <v>13800</v>
      </c>
      <c r="L4050" s="226" t="s">
        <v>13801</v>
      </c>
      <c r="M4050" s="226" t="s">
        <v>8141</v>
      </c>
      <c r="N4050" s="226" t="s">
        <v>8216</v>
      </c>
      <c r="O4050" s="232">
        <v>45285</v>
      </c>
      <c r="P4050" s="232"/>
      <c r="Q4050" s="232"/>
      <c r="R4050" s="232"/>
      <c r="S4050" s="226" t="s">
        <v>8164</v>
      </c>
      <c r="T4050" s="229">
        <v>45301</v>
      </c>
      <c r="U4050" s="232"/>
      <c r="V4050" s="233"/>
      <c r="W4050" s="233"/>
      <c r="X4050" s="226" t="s">
        <v>8152</v>
      </c>
      <c r="Y4050" s="229">
        <v>45302</v>
      </c>
      <c r="Z4050" s="232">
        <v>45302</v>
      </c>
      <c r="AA4050" s="232"/>
      <c r="AB4050" s="232"/>
      <c r="AC4050" s="234"/>
      <c r="AD4050" s="232"/>
      <c r="AE4050" s="253" t="str">
        <f>IF($N4050=マイタスク!$U$5,"作業者","")&amp;IF($S4050=マイタスク!$U$5,"ピアレビュー","")&amp;IF($X4050=マイタスク!$U$5,"SVレビュー","")</f>
        <v/>
      </c>
      <c r="AF4050" s="252">
        <f t="shared" si="120"/>
        <v>342</v>
      </c>
      <c r="AG4050" s="9" t="s">
        <v>34</v>
      </c>
    </row>
    <row r="4051" spans="2:33">
      <c r="B4051" s="225">
        <v>4039</v>
      </c>
      <c r="C4051" s="226" t="s">
        <v>85</v>
      </c>
      <c r="D4051" s="227" t="s">
        <v>86</v>
      </c>
      <c r="E4051" s="228" t="s">
        <v>5730</v>
      </c>
      <c r="F4051" s="226" t="s">
        <v>5731</v>
      </c>
      <c r="G4051" s="226" t="s">
        <v>65</v>
      </c>
      <c r="H4051" s="226" t="s">
        <v>66</v>
      </c>
      <c r="I4051" s="229">
        <f t="shared" si="121"/>
        <v>0</v>
      </c>
      <c r="J4051" s="232"/>
      <c r="K4051" s="226" t="s">
        <v>13802</v>
      </c>
      <c r="L4051" s="226" t="s">
        <v>13803</v>
      </c>
      <c r="M4051" s="226" t="s">
        <v>8141</v>
      </c>
      <c r="N4051" s="226" t="s">
        <v>8181</v>
      </c>
      <c r="O4051" s="232">
        <v>44921.375</v>
      </c>
      <c r="P4051" s="232"/>
      <c r="Q4051" s="232"/>
      <c r="R4051" s="232"/>
      <c r="S4051" s="226" t="s">
        <v>8164</v>
      </c>
      <c r="T4051" s="229">
        <v>44922.375</v>
      </c>
      <c r="U4051" s="232"/>
      <c r="V4051" s="233"/>
      <c r="W4051" s="233"/>
      <c r="X4051" s="226"/>
      <c r="Y4051" s="229"/>
      <c r="Z4051" s="232">
        <v>44922.375</v>
      </c>
      <c r="AA4051" s="232"/>
      <c r="AB4051" s="232"/>
      <c r="AC4051" s="234"/>
      <c r="AD4051" s="232"/>
      <c r="AE4051" s="253" t="str">
        <f>IF($N4051=マイタスク!$U$5,"作業者","")&amp;IF($S4051=マイタスク!$U$5,"ピアレビュー","")&amp;IF($X4051=マイタスク!$U$5,"SVレビュー","")</f>
        <v/>
      </c>
      <c r="AF4051" s="252">
        <f t="shared" si="120"/>
        <v>51</v>
      </c>
      <c r="AG4051" s="9" t="s">
        <v>34</v>
      </c>
    </row>
    <row r="4052" spans="2:33">
      <c r="B4052" s="225">
        <v>4040</v>
      </c>
      <c r="C4052" s="226" t="s">
        <v>85</v>
      </c>
      <c r="D4052" s="227" t="s">
        <v>86</v>
      </c>
      <c r="E4052" s="228" t="s">
        <v>5730</v>
      </c>
      <c r="F4052" s="226" t="s">
        <v>5731</v>
      </c>
      <c r="G4052" s="226" t="s">
        <v>65</v>
      </c>
      <c r="H4052" s="226" t="s">
        <v>66</v>
      </c>
      <c r="I4052" s="229">
        <f t="shared" si="121"/>
        <v>0</v>
      </c>
      <c r="J4052" s="232"/>
      <c r="K4052" s="226" t="s">
        <v>13804</v>
      </c>
      <c r="L4052" s="226" t="s">
        <v>13805</v>
      </c>
      <c r="M4052" s="226" t="s">
        <v>8141</v>
      </c>
      <c r="N4052" s="226" t="s">
        <v>8181</v>
      </c>
      <c r="O4052" s="232">
        <v>44923.375</v>
      </c>
      <c r="P4052" s="232"/>
      <c r="Q4052" s="232"/>
      <c r="R4052" s="232"/>
      <c r="S4052" s="226" t="s">
        <v>8164</v>
      </c>
      <c r="T4052" s="229">
        <v>44924.375</v>
      </c>
      <c r="U4052" s="232"/>
      <c r="V4052" s="233"/>
      <c r="W4052" s="233"/>
      <c r="X4052" s="226"/>
      <c r="Y4052" s="229"/>
      <c r="Z4052" s="232">
        <v>44924.375</v>
      </c>
      <c r="AA4052" s="232"/>
      <c r="AB4052" s="232"/>
      <c r="AC4052" s="234"/>
      <c r="AD4052" s="232"/>
      <c r="AE4052" s="253" t="str">
        <f>IF($N4052=マイタスク!$U$5,"作業者","")&amp;IF($S4052=マイタスク!$U$5,"ピアレビュー","")&amp;IF($X4052=マイタスク!$U$5,"SVレビュー","")</f>
        <v/>
      </c>
      <c r="AF4052" s="252">
        <f t="shared" si="120"/>
        <v>51</v>
      </c>
      <c r="AG4052" s="9" t="s">
        <v>34</v>
      </c>
    </row>
    <row r="4053" spans="2:33">
      <c r="B4053" s="225">
        <v>4041</v>
      </c>
      <c r="C4053" s="226" t="s">
        <v>85</v>
      </c>
      <c r="D4053" s="227" t="s">
        <v>86</v>
      </c>
      <c r="E4053" s="228" t="s">
        <v>5732</v>
      </c>
      <c r="F4053" s="226" t="s">
        <v>5733</v>
      </c>
      <c r="G4053" s="226" t="s">
        <v>65</v>
      </c>
      <c r="H4053" s="226" t="s">
        <v>66</v>
      </c>
      <c r="I4053" s="229">
        <f t="shared" si="121"/>
        <v>0</v>
      </c>
      <c r="J4053" s="232"/>
      <c r="K4053" s="226" t="s">
        <v>13806</v>
      </c>
      <c r="L4053" s="226" t="s">
        <v>13807</v>
      </c>
      <c r="M4053" s="226" t="s">
        <v>8141</v>
      </c>
      <c r="N4053" s="226" t="s">
        <v>8163</v>
      </c>
      <c r="O4053" s="232">
        <v>44921.375</v>
      </c>
      <c r="P4053" s="232"/>
      <c r="Q4053" s="232"/>
      <c r="R4053" s="232"/>
      <c r="S4053" s="226" t="s">
        <v>8164</v>
      </c>
      <c r="T4053" s="229">
        <v>44923.375</v>
      </c>
      <c r="U4053" s="232"/>
      <c r="V4053" s="233"/>
      <c r="W4053" s="233"/>
      <c r="X4053" s="226"/>
      <c r="Y4053" s="229"/>
      <c r="Z4053" s="232">
        <v>44923.375</v>
      </c>
      <c r="AA4053" s="232"/>
      <c r="AB4053" s="232"/>
      <c r="AC4053" s="234"/>
      <c r="AD4053" s="232"/>
      <c r="AE4053" s="253" t="str">
        <f>IF($N4053=マイタスク!$U$5,"作業者","")&amp;IF($S4053=マイタスク!$U$5,"ピアレビュー","")&amp;IF($X4053=マイタスク!$U$5,"SVレビュー","")</f>
        <v/>
      </c>
      <c r="AF4053" s="252">
        <f t="shared" si="120"/>
        <v>50</v>
      </c>
      <c r="AG4053" s="9" t="s">
        <v>34</v>
      </c>
    </row>
    <row r="4054" spans="2:33">
      <c r="B4054" s="225">
        <v>4042</v>
      </c>
      <c r="C4054" s="226" t="s">
        <v>85</v>
      </c>
      <c r="D4054" s="227" t="s">
        <v>86</v>
      </c>
      <c r="E4054" s="228" t="s">
        <v>5732</v>
      </c>
      <c r="F4054" s="226" t="s">
        <v>5733</v>
      </c>
      <c r="G4054" s="226" t="s">
        <v>65</v>
      </c>
      <c r="H4054" s="226" t="s">
        <v>66</v>
      </c>
      <c r="I4054" s="229">
        <f t="shared" si="121"/>
        <v>0</v>
      </c>
      <c r="J4054" s="232"/>
      <c r="K4054" s="226" t="s">
        <v>13808</v>
      </c>
      <c r="L4054" s="226" t="s">
        <v>13809</v>
      </c>
      <c r="M4054" s="226" t="s">
        <v>8141</v>
      </c>
      <c r="N4054" s="226" t="s">
        <v>8163</v>
      </c>
      <c r="O4054" s="232">
        <v>44924.375</v>
      </c>
      <c r="P4054" s="232"/>
      <c r="Q4054" s="232"/>
      <c r="R4054" s="232"/>
      <c r="S4054" s="226" t="s">
        <v>8230</v>
      </c>
      <c r="T4054" s="229">
        <v>44924.375</v>
      </c>
      <c r="U4054" s="232"/>
      <c r="V4054" s="233"/>
      <c r="W4054" s="233"/>
      <c r="X4054" s="226" t="s">
        <v>8179</v>
      </c>
      <c r="Y4054" s="229">
        <v>44924.375</v>
      </c>
      <c r="Z4054" s="232">
        <v>44924.375</v>
      </c>
      <c r="AA4054" s="232"/>
      <c r="AB4054" s="232"/>
      <c r="AC4054" s="234"/>
      <c r="AD4054" s="232"/>
      <c r="AE4054" s="253" t="str">
        <f>IF($N4054=マイタスク!$U$5,"作業者","")&amp;IF($S4054=マイタスク!$U$5,"ピアレビュー","")&amp;IF($X4054=マイタスク!$U$5,"SVレビュー","")</f>
        <v/>
      </c>
      <c r="AF4054" s="252">
        <f t="shared" si="120"/>
        <v>50</v>
      </c>
      <c r="AG4054" s="9" t="s">
        <v>34</v>
      </c>
    </row>
    <row r="4055" spans="2:33">
      <c r="B4055" s="225">
        <v>4043</v>
      </c>
      <c r="C4055" s="226" t="s">
        <v>85</v>
      </c>
      <c r="D4055" s="227" t="s">
        <v>86</v>
      </c>
      <c r="E4055" s="228" t="s">
        <v>5732</v>
      </c>
      <c r="F4055" s="226" t="s">
        <v>5733</v>
      </c>
      <c r="G4055" s="226" t="s">
        <v>65</v>
      </c>
      <c r="H4055" s="226" t="s">
        <v>66</v>
      </c>
      <c r="I4055" s="229">
        <f t="shared" si="121"/>
        <v>0</v>
      </c>
      <c r="J4055" s="232"/>
      <c r="K4055" s="226" t="s">
        <v>13810</v>
      </c>
      <c r="L4055" s="226" t="s">
        <v>13811</v>
      </c>
      <c r="M4055" s="226" t="s">
        <v>8141</v>
      </c>
      <c r="N4055" s="226" t="s">
        <v>8163</v>
      </c>
      <c r="O4055" s="232">
        <v>44924.375</v>
      </c>
      <c r="P4055" s="232"/>
      <c r="Q4055" s="232"/>
      <c r="R4055" s="232"/>
      <c r="S4055" s="226" t="s">
        <v>8230</v>
      </c>
      <c r="T4055" s="229">
        <v>44924.375</v>
      </c>
      <c r="U4055" s="232"/>
      <c r="V4055" s="233"/>
      <c r="W4055" s="233"/>
      <c r="X4055" s="226" t="s">
        <v>8179</v>
      </c>
      <c r="Y4055" s="229">
        <v>44924.375</v>
      </c>
      <c r="Z4055" s="232">
        <v>44924.375</v>
      </c>
      <c r="AA4055" s="232"/>
      <c r="AB4055" s="232"/>
      <c r="AC4055" s="234"/>
      <c r="AD4055" s="232"/>
      <c r="AE4055" s="253" t="str">
        <f>IF($N4055=マイタスク!$U$5,"作業者","")&amp;IF($S4055=マイタスク!$U$5,"ピアレビュー","")&amp;IF($X4055=マイタスク!$U$5,"SVレビュー","")</f>
        <v/>
      </c>
      <c r="AF4055" s="252">
        <f t="shared" si="120"/>
        <v>50</v>
      </c>
      <c r="AG4055" s="9" t="s">
        <v>34</v>
      </c>
    </row>
    <row r="4056" spans="2:33">
      <c r="B4056" s="225">
        <v>4044</v>
      </c>
      <c r="C4056" s="226" t="s">
        <v>85</v>
      </c>
      <c r="D4056" s="227" t="s">
        <v>86</v>
      </c>
      <c r="E4056" s="228" t="s">
        <v>5734</v>
      </c>
      <c r="F4056" s="226" t="s">
        <v>5735</v>
      </c>
      <c r="G4056" s="226" t="s">
        <v>65</v>
      </c>
      <c r="H4056" s="226" t="s">
        <v>66</v>
      </c>
      <c r="I4056" s="229">
        <f t="shared" si="121"/>
        <v>0</v>
      </c>
      <c r="J4056" s="232"/>
      <c r="K4056" s="226" t="s">
        <v>13812</v>
      </c>
      <c r="L4056" s="226" t="s">
        <v>5735</v>
      </c>
      <c r="M4056" s="226" t="s">
        <v>8141</v>
      </c>
      <c r="N4056" s="226" t="s">
        <v>8164</v>
      </c>
      <c r="O4056" s="232">
        <v>45628</v>
      </c>
      <c r="P4056" s="232"/>
      <c r="Q4056" s="232"/>
      <c r="R4056" s="232"/>
      <c r="S4056" s="226" t="s">
        <v>8152</v>
      </c>
      <c r="T4056" s="229">
        <v>45632</v>
      </c>
      <c r="U4056" s="232"/>
      <c r="V4056" s="233"/>
      <c r="W4056" s="233"/>
      <c r="X4056" s="226"/>
      <c r="Y4056" s="229"/>
      <c r="Z4056" s="232">
        <v>45632</v>
      </c>
      <c r="AA4056" s="232"/>
      <c r="AB4056" s="232"/>
      <c r="AC4056" s="234"/>
      <c r="AD4056" s="232"/>
      <c r="AE4056" s="253" t="str">
        <f>IF($N4056=マイタスク!$U$5,"作業者","")&amp;IF($S4056=マイタスク!$U$5,"ピアレビュー","")&amp;IF($X4056=マイタスク!$U$5,"SVレビュー","")</f>
        <v/>
      </c>
      <c r="AF4056" s="252">
        <f t="shared" si="120"/>
        <v>664</v>
      </c>
      <c r="AG4056" s="9" t="s">
        <v>34</v>
      </c>
    </row>
    <row r="4057" spans="2:33">
      <c r="B4057" s="225">
        <v>4045</v>
      </c>
      <c r="C4057" s="226" t="s">
        <v>85</v>
      </c>
      <c r="D4057" s="227" t="s">
        <v>86</v>
      </c>
      <c r="E4057" s="228" t="s">
        <v>5736</v>
      </c>
      <c r="F4057" s="226" t="s">
        <v>5737</v>
      </c>
      <c r="G4057" s="226" t="s">
        <v>65</v>
      </c>
      <c r="H4057" s="226" t="s">
        <v>66</v>
      </c>
      <c r="I4057" s="229">
        <f t="shared" si="121"/>
        <v>0</v>
      </c>
      <c r="J4057" s="232"/>
      <c r="K4057" s="226" t="s">
        <v>13813</v>
      </c>
      <c r="L4057" s="226" t="s">
        <v>5737</v>
      </c>
      <c r="M4057" s="226" t="s">
        <v>8141</v>
      </c>
      <c r="N4057" s="226" t="s">
        <v>8208</v>
      </c>
      <c r="O4057" s="232">
        <v>45628</v>
      </c>
      <c r="P4057" s="232"/>
      <c r="Q4057" s="232"/>
      <c r="R4057" s="232"/>
      <c r="S4057" s="226" t="s">
        <v>8230</v>
      </c>
      <c r="T4057" s="229">
        <v>45635</v>
      </c>
      <c r="U4057" s="232"/>
      <c r="V4057" s="233"/>
      <c r="W4057" s="233"/>
      <c r="X4057" s="226" t="s">
        <v>8152</v>
      </c>
      <c r="Y4057" s="229">
        <v>45635</v>
      </c>
      <c r="Z4057" s="232">
        <v>45635</v>
      </c>
      <c r="AA4057" s="232"/>
      <c r="AB4057" s="232"/>
      <c r="AC4057" s="234"/>
      <c r="AD4057" s="232"/>
      <c r="AE4057" s="253" t="str">
        <f>IF($N4057=マイタスク!$U$5,"作業者","")&amp;IF($S4057=マイタスク!$U$5,"ピアレビュー","")&amp;IF($X4057=マイタスク!$U$5,"SVレビュー","")</f>
        <v/>
      </c>
      <c r="AF4057" s="252">
        <f t="shared" si="120"/>
        <v>663</v>
      </c>
      <c r="AG4057" s="9" t="s">
        <v>34</v>
      </c>
    </row>
    <row r="4058" spans="2:33">
      <c r="B4058" s="225">
        <v>4046</v>
      </c>
      <c r="C4058" s="226" t="s">
        <v>85</v>
      </c>
      <c r="D4058" s="227" t="s">
        <v>86</v>
      </c>
      <c r="E4058" s="228" t="s">
        <v>5736</v>
      </c>
      <c r="F4058" s="226" t="s">
        <v>5737</v>
      </c>
      <c r="G4058" s="226" t="s">
        <v>65</v>
      </c>
      <c r="H4058" s="226" t="s">
        <v>66</v>
      </c>
      <c r="I4058" s="229">
        <f t="shared" si="121"/>
        <v>0</v>
      </c>
      <c r="J4058" s="232"/>
      <c r="K4058" s="226" t="s">
        <v>13814</v>
      </c>
      <c r="L4058" s="226" t="s">
        <v>13815</v>
      </c>
      <c r="M4058" s="226" t="s">
        <v>8141</v>
      </c>
      <c r="N4058" s="226" t="s">
        <v>8208</v>
      </c>
      <c r="O4058" s="232">
        <v>45628</v>
      </c>
      <c r="P4058" s="232"/>
      <c r="Q4058" s="232"/>
      <c r="R4058" s="232"/>
      <c r="S4058" s="226" t="s">
        <v>8230</v>
      </c>
      <c r="T4058" s="229">
        <v>45635</v>
      </c>
      <c r="U4058" s="232"/>
      <c r="V4058" s="233"/>
      <c r="W4058" s="233"/>
      <c r="X4058" s="226" t="s">
        <v>8152</v>
      </c>
      <c r="Y4058" s="229">
        <v>45635</v>
      </c>
      <c r="Z4058" s="232">
        <v>45635</v>
      </c>
      <c r="AA4058" s="232"/>
      <c r="AB4058" s="232"/>
      <c r="AC4058" s="234"/>
      <c r="AD4058" s="232"/>
      <c r="AE4058" s="253" t="str">
        <f>IF($N4058=マイタスク!$U$5,"作業者","")&amp;IF($S4058=マイタスク!$U$5,"ピアレビュー","")&amp;IF($X4058=マイタスク!$U$5,"SVレビュー","")</f>
        <v/>
      </c>
      <c r="AF4058" s="252">
        <f t="shared" si="120"/>
        <v>663</v>
      </c>
      <c r="AG4058" s="9" t="s">
        <v>34</v>
      </c>
    </row>
    <row r="4059" spans="2:33">
      <c r="B4059" s="225">
        <v>4047</v>
      </c>
      <c r="C4059" s="226" t="s">
        <v>85</v>
      </c>
      <c r="D4059" s="227" t="s">
        <v>86</v>
      </c>
      <c r="E4059" s="228" t="s">
        <v>5738</v>
      </c>
      <c r="F4059" s="226" t="s">
        <v>5739</v>
      </c>
      <c r="G4059" s="226" t="s">
        <v>65</v>
      </c>
      <c r="H4059" s="226" t="s">
        <v>66</v>
      </c>
      <c r="I4059" s="229">
        <f t="shared" si="121"/>
        <v>0</v>
      </c>
      <c r="J4059" s="232"/>
      <c r="K4059" s="226" t="s">
        <v>13816</v>
      </c>
      <c r="L4059" s="226" t="s">
        <v>5739</v>
      </c>
      <c r="M4059" s="226" t="s">
        <v>8141</v>
      </c>
      <c r="N4059" s="226" t="s">
        <v>8433</v>
      </c>
      <c r="O4059" s="232">
        <v>45663</v>
      </c>
      <c r="P4059" s="232"/>
      <c r="Q4059" s="232"/>
      <c r="R4059" s="232"/>
      <c r="S4059" s="226" t="s">
        <v>8152</v>
      </c>
      <c r="T4059" s="229">
        <v>45666</v>
      </c>
      <c r="U4059" s="232"/>
      <c r="V4059" s="233"/>
      <c r="W4059" s="233"/>
      <c r="X4059" s="226"/>
      <c r="Y4059" s="229"/>
      <c r="Z4059" s="232">
        <v>45666</v>
      </c>
      <c r="AA4059" s="232"/>
      <c r="AB4059" s="232"/>
      <c r="AC4059" s="234"/>
      <c r="AD4059" s="232"/>
      <c r="AE4059" s="253" t="str">
        <f>IF($N4059=マイタスク!$U$5,"作業者","")&amp;IF($S4059=マイタスク!$U$5,"ピアレビュー","")&amp;IF($X4059=マイタスク!$U$5,"SVレビュー","")</f>
        <v/>
      </c>
      <c r="AF4059" s="252">
        <f t="shared" si="120"/>
        <v>687</v>
      </c>
      <c r="AG4059" s="9" t="s">
        <v>34</v>
      </c>
    </row>
    <row r="4060" spans="2:33">
      <c r="B4060" s="225">
        <v>4048</v>
      </c>
      <c r="C4060" s="226" t="s">
        <v>85</v>
      </c>
      <c r="D4060" s="227" t="s">
        <v>86</v>
      </c>
      <c r="E4060" s="228" t="s">
        <v>5740</v>
      </c>
      <c r="F4060" s="226" t="s">
        <v>5741</v>
      </c>
      <c r="G4060" s="226" t="s">
        <v>65</v>
      </c>
      <c r="H4060" s="226" t="s">
        <v>66</v>
      </c>
      <c r="I4060" s="229">
        <f t="shared" si="121"/>
        <v>0</v>
      </c>
      <c r="J4060" s="232"/>
      <c r="K4060" s="226" t="s">
        <v>13817</v>
      </c>
      <c r="L4060" s="226" t="s">
        <v>5741</v>
      </c>
      <c r="M4060" s="226" t="s">
        <v>8141</v>
      </c>
      <c r="N4060" s="226" t="s">
        <v>8230</v>
      </c>
      <c r="O4060" s="232">
        <v>45663</v>
      </c>
      <c r="P4060" s="232"/>
      <c r="Q4060" s="232"/>
      <c r="R4060" s="232"/>
      <c r="S4060" s="226" t="s">
        <v>8433</v>
      </c>
      <c r="T4060" s="229">
        <v>45666</v>
      </c>
      <c r="U4060" s="232"/>
      <c r="V4060" s="233"/>
      <c r="W4060" s="233"/>
      <c r="X4060" s="226" t="s">
        <v>8152</v>
      </c>
      <c r="Y4060" s="229">
        <v>45666</v>
      </c>
      <c r="Z4060" s="232">
        <v>45666</v>
      </c>
      <c r="AA4060" s="232"/>
      <c r="AB4060" s="232"/>
      <c r="AC4060" s="234"/>
      <c r="AD4060" s="232"/>
      <c r="AE4060" s="253" t="str">
        <f>IF($N4060=マイタスク!$U$5,"作業者","")&amp;IF($S4060=マイタスク!$U$5,"ピアレビュー","")&amp;IF($X4060=マイタスク!$U$5,"SVレビュー","")</f>
        <v/>
      </c>
      <c r="AF4060" s="252">
        <f t="shared" si="120"/>
        <v>686</v>
      </c>
      <c r="AG4060" s="9" t="s">
        <v>34</v>
      </c>
    </row>
    <row r="4061" spans="2:33">
      <c r="B4061" s="225">
        <v>4049</v>
      </c>
      <c r="C4061" s="226" t="s">
        <v>85</v>
      </c>
      <c r="D4061" s="227" t="s">
        <v>86</v>
      </c>
      <c r="E4061" s="228" t="s">
        <v>5740</v>
      </c>
      <c r="F4061" s="226" t="s">
        <v>5741</v>
      </c>
      <c r="G4061" s="226" t="s">
        <v>65</v>
      </c>
      <c r="H4061" s="226" t="s">
        <v>66</v>
      </c>
      <c r="I4061" s="229">
        <f t="shared" si="121"/>
        <v>0</v>
      </c>
      <c r="J4061" s="232"/>
      <c r="K4061" s="226" t="s">
        <v>13818</v>
      </c>
      <c r="L4061" s="226" t="s">
        <v>13819</v>
      </c>
      <c r="M4061" s="226" t="s">
        <v>8141</v>
      </c>
      <c r="N4061" s="226" t="s">
        <v>8230</v>
      </c>
      <c r="O4061" s="232">
        <v>45663</v>
      </c>
      <c r="P4061" s="232"/>
      <c r="Q4061" s="232"/>
      <c r="R4061" s="232"/>
      <c r="S4061" s="226" t="s">
        <v>8164</v>
      </c>
      <c r="T4061" s="229">
        <v>45666</v>
      </c>
      <c r="U4061" s="232"/>
      <c r="V4061" s="233"/>
      <c r="W4061" s="233"/>
      <c r="X4061" s="226" t="s">
        <v>8152</v>
      </c>
      <c r="Y4061" s="229">
        <v>45666</v>
      </c>
      <c r="Z4061" s="232">
        <v>45666</v>
      </c>
      <c r="AA4061" s="232"/>
      <c r="AB4061" s="232"/>
      <c r="AC4061" s="234"/>
      <c r="AD4061" s="232"/>
      <c r="AE4061" s="253" t="str">
        <f>IF($N4061=マイタスク!$U$5,"作業者","")&amp;IF($S4061=マイタスク!$U$5,"ピアレビュー","")&amp;IF($X4061=マイタスク!$U$5,"SVレビュー","")</f>
        <v/>
      </c>
      <c r="AF4061" s="252">
        <f t="shared" si="120"/>
        <v>686</v>
      </c>
      <c r="AG4061" s="9" t="s">
        <v>34</v>
      </c>
    </row>
    <row r="4062" spans="2:33">
      <c r="B4062" s="225">
        <v>4050</v>
      </c>
      <c r="C4062" s="226" t="s">
        <v>85</v>
      </c>
      <c r="D4062" s="227" t="s">
        <v>86</v>
      </c>
      <c r="E4062" s="228" t="s">
        <v>5742</v>
      </c>
      <c r="F4062" s="226" t="s">
        <v>5743</v>
      </c>
      <c r="G4062" s="226" t="s">
        <v>65</v>
      </c>
      <c r="H4062" s="226" t="s">
        <v>66</v>
      </c>
      <c r="I4062" s="229">
        <f t="shared" si="121"/>
        <v>0</v>
      </c>
      <c r="J4062" s="232"/>
      <c r="K4062" s="226" t="s">
        <v>13820</v>
      </c>
      <c r="L4062" s="226" t="s">
        <v>5743</v>
      </c>
      <c r="M4062" s="226" t="s">
        <v>8141</v>
      </c>
      <c r="N4062" s="226" t="s">
        <v>8181</v>
      </c>
      <c r="O4062" s="232">
        <v>45264.375</v>
      </c>
      <c r="P4062" s="232"/>
      <c r="Q4062" s="232"/>
      <c r="R4062" s="232"/>
      <c r="S4062" s="226" t="s">
        <v>8216</v>
      </c>
      <c r="T4062" s="229">
        <v>45268.375</v>
      </c>
      <c r="U4062" s="232"/>
      <c r="V4062" s="233"/>
      <c r="W4062" s="233"/>
      <c r="X4062" s="226" t="s">
        <v>8152</v>
      </c>
      <c r="Y4062" s="229">
        <v>45271.375</v>
      </c>
      <c r="Z4062" s="232">
        <v>45271.375</v>
      </c>
      <c r="AA4062" s="232"/>
      <c r="AB4062" s="232"/>
      <c r="AC4062" s="234"/>
      <c r="AD4062" s="232"/>
      <c r="AE4062" s="253" t="str">
        <f>IF($N4062=マイタスク!$U$5,"作業者","")&amp;IF($S4062=マイタスク!$U$5,"ピアレビュー","")&amp;IF($X4062=マイタスク!$U$5,"SVレビュー","")</f>
        <v/>
      </c>
      <c r="AF4062" s="252">
        <f t="shared" si="120"/>
        <v>325</v>
      </c>
      <c r="AG4062" s="9" t="s">
        <v>34</v>
      </c>
    </row>
    <row r="4063" spans="2:33">
      <c r="B4063" s="225">
        <v>4051</v>
      </c>
      <c r="C4063" s="226" t="s">
        <v>85</v>
      </c>
      <c r="D4063" s="227" t="s">
        <v>86</v>
      </c>
      <c r="E4063" s="228" t="s">
        <v>5742</v>
      </c>
      <c r="F4063" s="226" t="s">
        <v>5743</v>
      </c>
      <c r="G4063" s="226" t="s">
        <v>65</v>
      </c>
      <c r="H4063" s="226" t="s">
        <v>66</v>
      </c>
      <c r="I4063" s="229">
        <f t="shared" si="121"/>
        <v>0</v>
      </c>
      <c r="J4063" s="232"/>
      <c r="K4063" s="226" t="s">
        <v>13821</v>
      </c>
      <c r="L4063" s="226" t="s">
        <v>5743</v>
      </c>
      <c r="M4063" s="226" t="s">
        <v>8141</v>
      </c>
      <c r="N4063" s="226" t="s">
        <v>8216</v>
      </c>
      <c r="O4063" s="232">
        <v>45264.375</v>
      </c>
      <c r="P4063" s="232"/>
      <c r="Q4063" s="232"/>
      <c r="R4063" s="232"/>
      <c r="S4063" s="226" t="s">
        <v>8181</v>
      </c>
      <c r="T4063" s="229">
        <v>45268.375</v>
      </c>
      <c r="U4063" s="232"/>
      <c r="V4063" s="233"/>
      <c r="W4063" s="233"/>
      <c r="X4063" s="226"/>
      <c r="Y4063" s="229"/>
      <c r="Z4063" s="232">
        <v>45271.375</v>
      </c>
      <c r="AA4063" s="232"/>
      <c r="AB4063" s="232"/>
      <c r="AC4063" s="234"/>
      <c r="AD4063" s="232"/>
      <c r="AE4063" s="253" t="str">
        <f>IF($N4063=マイタスク!$U$5,"作業者","")&amp;IF($S4063=マイタスク!$U$5,"ピアレビュー","")&amp;IF($X4063=マイタスク!$U$5,"SVレビュー","")</f>
        <v/>
      </c>
      <c r="AF4063" s="252">
        <f t="shared" si="120"/>
        <v>325</v>
      </c>
      <c r="AG4063" s="9" t="s">
        <v>34</v>
      </c>
    </row>
    <row r="4064" spans="2:33">
      <c r="B4064" s="225">
        <v>4052</v>
      </c>
      <c r="C4064" s="226" t="s">
        <v>85</v>
      </c>
      <c r="D4064" s="227" t="s">
        <v>86</v>
      </c>
      <c r="E4064" s="228" t="s">
        <v>5744</v>
      </c>
      <c r="F4064" s="226" t="s">
        <v>5745</v>
      </c>
      <c r="G4064" s="226" t="s">
        <v>65</v>
      </c>
      <c r="H4064" s="226" t="s">
        <v>66</v>
      </c>
      <c r="I4064" s="229">
        <f t="shared" si="121"/>
        <v>0</v>
      </c>
      <c r="J4064" s="232"/>
      <c r="K4064" s="226" t="s">
        <v>13822</v>
      </c>
      <c r="L4064" s="226" t="s">
        <v>5745</v>
      </c>
      <c r="M4064" s="226" t="s">
        <v>8141</v>
      </c>
      <c r="N4064" s="226" t="s">
        <v>8230</v>
      </c>
      <c r="O4064" s="232">
        <v>45264.375</v>
      </c>
      <c r="P4064" s="232"/>
      <c r="Q4064" s="232"/>
      <c r="R4064" s="232"/>
      <c r="S4064" s="226" t="s">
        <v>8164</v>
      </c>
      <c r="T4064" s="229">
        <v>45268.375</v>
      </c>
      <c r="U4064" s="232"/>
      <c r="V4064" s="233"/>
      <c r="W4064" s="233"/>
      <c r="X4064" s="226"/>
      <c r="Y4064" s="229">
        <v>45271.375</v>
      </c>
      <c r="Z4064" s="232">
        <v>45271.375</v>
      </c>
      <c r="AA4064" s="232"/>
      <c r="AB4064" s="232"/>
      <c r="AC4064" s="234"/>
      <c r="AD4064" s="232"/>
      <c r="AE4064" s="253" t="str">
        <f>IF($N4064=マイタスク!$U$5,"作業者","")&amp;IF($S4064=マイタスク!$U$5,"ピアレビュー","")&amp;IF($X4064=マイタスク!$U$5,"SVレビュー","")</f>
        <v/>
      </c>
      <c r="AF4064" s="252">
        <f t="shared" si="120"/>
        <v>324</v>
      </c>
      <c r="AG4064" s="9" t="s">
        <v>34</v>
      </c>
    </row>
    <row r="4065" spans="2:33">
      <c r="B4065" s="225">
        <v>4053</v>
      </c>
      <c r="C4065" s="226" t="s">
        <v>85</v>
      </c>
      <c r="D4065" s="227" t="s">
        <v>86</v>
      </c>
      <c r="E4065" s="228" t="s">
        <v>5744</v>
      </c>
      <c r="F4065" s="226" t="s">
        <v>5745</v>
      </c>
      <c r="G4065" s="226" t="s">
        <v>65</v>
      </c>
      <c r="H4065" s="226" t="s">
        <v>66</v>
      </c>
      <c r="I4065" s="229">
        <f t="shared" si="121"/>
        <v>0</v>
      </c>
      <c r="J4065" s="232"/>
      <c r="K4065" s="226" t="s">
        <v>13823</v>
      </c>
      <c r="L4065" s="226" t="s">
        <v>13824</v>
      </c>
      <c r="M4065" s="226" t="s">
        <v>8141</v>
      </c>
      <c r="N4065" s="226" t="s">
        <v>8230</v>
      </c>
      <c r="O4065" s="232">
        <v>45261.375</v>
      </c>
      <c r="P4065" s="232"/>
      <c r="Q4065" s="232"/>
      <c r="R4065" s="232"/>
      <c r="S4065" s="226" t="s">
        <v>8164</v>
      </c>
      <c r="T4065" s="229">
        <v>45261.375</v>
      </c>
      <c r="U4065" s="232"/>
      <c r="V4065" s="233"/>
      <c r="W4065" s="233"/>
      <c r="X4065" s="226" t="s">
        <v>8152</v>
      </c>
      <c r="Y4065" s="229">
        <v>45261.375</v>
      </c>
      <c r="Z4065" s="232">
        <v>45261.375</v>
      </c>
      <c r="AA4065" s="232"/>
      <c r="AB4065" s="232"/>
      <c r="AC4065" s="234"/>
      <c r="AD4065" s="232"/>
      <c r="AE4065" s="253" t="str">
        <f>IF($N4065=マイタスク!$U$5,"作業者","")&amp;IF($S4065=マイタスク!$U$5,"ピアレビュー","")&amp;IF($X4065=マイタスク!$U$5,"SVレビュー","")</f>
        <v/>
      </c>
      <c r="AF4065" s="252">
        <f t="shared" si="120"/>
        <v>324</v>
      </c>
      <c r="AG4065" s="9" t="s">
        <v>34</v>
      </c>
    </row>
    <row r="4066" spans="2:33">
      <c r="B4066" s="225">
        <v>4054</v>
      </c>
      <c r="C4066" s="226" t="s">
        <v>85</v>
      </c>
      <c r="D4066" s="227" t="s">
        <v>86</v>
      </c>
      <c r="E4066" s="228" t="s">
        <v>5746</v>
      </c>
      <c r="F4066" s="226" t="s">
        <v>5747</v>
      </c>
      <c r="G4066" s="226" t="s">
        <v>65</v>
      </c>
      <c r="H4066" s="226" t="s">
        <v>66</v>
      </c>
      <c r="I4066" s="229">
        <f t="shared" si="121"/>
        <v>0</v>
      </c>
      <c r="J4066" s="232"/>
      <c r="K4066" s="226" t="s">
        <v>13825</v>
      </c>
      <c r="L4066" s="226" t="s">
        <v>13826</v>
      </c>
      <c r="M4066" s="226" t="s">
        <v>8141</v>
      </c>
      <c r="N4066" s="226" t="s">
        <v>8230</v>
      </c>
      <c r="O4066" s="232">
        <v>44900.375</v>
      </c>
      <c r="P4066" s="232"/>
      <c r="Q4066" s="232"/>
      <c r="R4066" s="232"/>
      <c r="S4066" s="226" t="s">
        <v>8181</v>
      </c>
      <c r="T4066" s="229">
        <v>44902.375</v>
      </c>
      <c r="U4066" s="232"/>
      <c r="V4066" s="233"/>
      <c r="W4066" s="233"/>
      <c r="X4066" s="226"/>
      <c r="Y4066" s="229"/>
      <c r="Z4066" s="232">
        <v>44902.375</v>
      </c>
      <c r="AA4066" s="232"/>
      <c r="AB4066" s="232"/>
      <c r="AC4066" s="234"/>
      <c r="AD4066" s="232"/>
      <c r="AE4066" s="253" t="str">
        <f>IF($N4066=マイタスク!$U$5,"作業者","")&amp;IF($S4066=マイタスク!$U$5,"ピアレビュー","")&amp;IF($X4066=マイタスク!$U$5,"SVレビュー","")</f>
        <v/>
      </c>
      <c r="AF4066" s="252">
        <f t="shared" si="120"/>
        <v>41</v>
      </c>
      <c r="AG4066" s="9" t="s">
        <v>34</v>
      </c>
    </row>
    <row r="4067" spans="2:33">
      <c r="B4067" s="225">
        <v>4055</v>
      </c>
      <c r="C4067" s="226" t="s">
        <v>85</v>
      </c>
      <c r="D4067" s="227" t="s">
        <v>86</v>
      </c>
      <c r="E4067" s="228" t="s">
        <v>5746</v>
      </c>
      <c r="F4067" s="226" t="s">
        <v>5747</v>
      </c>
      <c r="G4067" s="226" t="s">
        <v>65</v>
      </c>
      <c r="H4067" s="226" t="s">
        <v>66</v>
      </c>
      <c r="I4067" s="229">
        <f t="shared" si="121"/>
        <v>0</v>
      </c>
      <c r="J4067" s="232"/>
      <c r="K4067" s="226" t="s">
        <v>13827</v>
      </c>
      <c r="L4067" s="226" t="s">
        <v>13828</v>
      </c>
      <c r="M4067" s="226" t="s">
        <v>8141</v>
      </c>
      <c r="N4067" s="226" t="s">
        <v>8230</v>
      </c>
      <c r="O4067" s="232">
        <v>44903.375</v>
      </c>
      <c r="P4067" s="232"/>
      <c r="Q4067" s="232"/>
      <c r="R4067" s="232"/>
      <c r="S4067" s="226" t="s">
        <v>8181</v>
      </c>
      <c r="T4067" s="229">
        <v>44904.375</v>
      </c>
      <c r="U4067" s="232"/>
      <c r="V4067" s="233"/>
      <c r="W4067" s="233"/>
      <c r="X4067" s="226"/>
      <c r="Y4067" s="229"/>
      <c r="Z4067" s="232">
        <v>44904.375</v>
      </c>
      <c r="AA4067" s="232"/>
      <c r="AB4067" s="232"/>
      <c r="AC4067" s="234"/>
      <c r="AD4067" s="232"/>
      <c r="AE4067" s="253" t="str">
        <f>IF($N4067=マイタスク!$U$5,"作業者","")&amp;IF($S4067=マイタスク!$U$5,"ピアレビュー","")&amp;IF($X4067=マイタスク!$U$5,"SVレビュー","")</f>
        <v/>
      </c>
      <c r="AF4067" s="252">
        <f t="shared" si="120"/>
        <v>41</v>
      </c>
      <c r="AG4067" s="9" t="s">
        <v>34</v>
      </c>
    </row>
    <row r="4068" spans="2:33">
      <c r="B4068" s="225">
        <v>4056</v>
      </c>
      <c r="C4068" s="226" t="s">
        <v>85</v>
      </c>
      <c r="D4068" s="227" t="s">
        <v>86</v>
      </c>
      <c r="E4068" s="228" t="s">
        <v>5748</v>
      </c>
      <c r="F4068" s="226" t="s">
        <v>5749</v>
      </c>
      <c r="G4068" s="226" t="s">
        <v>65</v>
      </c>
      <c r="H4068" s="226" t="s">
        <v>66</v>
      </c>
      <c r="I4068" s="229">
        <f t="shared" si="121"/>
        <v>0</v>
      </c>
      <c r="J4068" s="232"/>
      <c r="K4068" s="226" t="s">
        <v>13829</v>
      </c>
      <c r="L4068" s="226" t="s">
        <v>13830</v>
      </c>
      <c r="M4068" s="226" t="s">
        <v>8141</v>
      </c>
      <c r="N4068" s="226" t="s">
        <v>8164</v>
      </c>
      <c r="O4068" s="232">
        <v>44900.375</v>
      </c>
      <c r="P4068" s="232"/>
      <c r="Q4068" s="232"/>
      <c r="R4068" s="232"/>
      <c r="S4068" s="226" t="s">
        <v>8230</v>
      </c>
      <c r="T4068" s="229">
        <v>44902.375</v>
      </c>
      <c r="U4068" s="232"/>
      <c r="V4068" s="233"/>
      <c r="W4068" s="233"/>
      <c r="X4068" s="226"/>
      <c r="Y4068" s="229"/>
      <c r="Z4068" s="232">
        <v>44902.375</v>
      </c>
      <c r="AA4068" s="232"/>
      <c r="AB4068" s="232"/>
      <c r="AC4068" s="234"/>
      <c r="AD4068" s="232"/>
      <c r="AE4068" s="253" t="str">
        <f>IF($N4068=マイタスク!$U$5,"作業者","")&amp;IF($S4068=マイタスク!$U$5,"ピアレビュー","")&amp;IF($X4068=マイタスク!$U$5,"SVレビュー","")</f>
        <v/>
      </c>
      <c r="AF4068" s="252">
        <f t="shared" si="120"/>
        <v>40</v>
      </c>
      <c r="AG4068" s="9" t="s">
        <v>34</v>
      </c>
    </row>
    <row r="4069" spans="2:33">
      <c r="B4069" s="225">
        <v>4057</v>
      </c>
      <c r="C4069" s="226" t="s">
        <v>85</v>
      </c>
      <c r="D4069" s="227" t="s">
        <v>86</v>
      </c>
      <c r="E4069" s="228" t="s">
        <v>5748</v>
      </c>
      <c r="F4069" s="226" t="s">
        <v>5749</v>
      </c>
      <c r="G4069" s="226" t="s">
        <v>65</v>
      </c>
      <c r="H4069" s="226" t="s">
        <v>66</v>
      </c>
      <c r="I4069" s="229">
        <f t="shared" si="121"/>
        <v>0</v>
      </c>
      <c r="J4069" s="232"/>
      <c r="K4069" s="226" t="s">
        <v>13831</v>
      </c>
      <c r="L4069" s="226" t="s">
        <v>13832</v>
      </c>
      <c r="M4069" s="226" t="s">
        <v>8141</v>
      </c>
      <c r="N4069" s="226" t="s">
        <v>8164</v>
      </c>
      <c r="O4069" s="232">
        <v>44903.375</v>
      </c>
      <c r="P4069" s="232"/>
      <c r="Q4069" s="232"/>
      <c r="R4069" s="232"/>
      <c r="S4069" s="226" t="s">
        <v>8230</v>
      </c>
      <c r="T4069" s="229">
        <v>44904.375</v>
      </c>
      <c r="U4069" s="232"/>
      <c r="V4069" s="233"/>
      <c r="W4069" s="233"/>
      <c r="X4069" s="226" t="s">
        <v>8165</v>
      </c>
      <c r="Y4069" s="229">
        <v>44897.375</v>
      </c>
      <c r="Z4069" s="232">
        <v>44904.375</v>
      </c>
      <c r="AA4069" s="232"/>
      <c r="AB4069" s="232"/>
      <c r="AC4069" s="234"/>
      <c r="AD4069" s="232"/>
      <c r="AE4069" s="253" t="str">
        <f>IF($N4069=マイタスク!$U$5,"作業者","")&amp;IF($S4069=マイタスク!$U$5,"ピアレビュー","")&amp;IF($X4069=マイタスク!$U$5,"SVレビュー","")</f>
        <v/>
      </c>
      <c r="AF4069" s="252">
        <f t="shared" si="120"/>
        <v>40</v>
      </c>
      <c r="AG4069" s="9" t="s">
        <v>34</v>
      </c>
    </row>
    <row r="4070" spans="2:33">
      <c r="B4070" s="225">
        <v>4058</v>
      </c>
      <c r="C4070" s="226" t="s">
        <v>85</v>
      </c>
      <c r="D4070" s="227" t="s">
        <v>86</v>
      </c>
      <c r="E4070" s="228" t="s">
        <v>5748</v>
      </c>
      <c r="F4070" s="226" t="s">
        <v>5749</v>
      </c>
      <c r="G4070" s="226" t="s">
        <v>65</v>
      </c>
      <c r="H4070" s="226" t="s">
        <v>66</v>
      </c>
      <c r="I4070" s="229">
        <f t="shared" si="121"/>
        <v>0</v>
      </c>
      <c r="J4070" s="232"/>
      <c r="K4070" s="226" t="s">
        <v>13833</v>
      </c>
      <c r="L4070" s="226" t="s">
        <v>13834</v>
      </c>
      <c r="M4070" s="226" t="s">
        <v>8141</v>
      </c>
      <c r="N4070" s="226" t="s">
        <v>8164</v>
      </c>
      <c r="O4070" s="232">
        <v>44904.375</v>
      </c>
      <c r="P4070" s="232"/>
      <c r="Q4070" s="232"/>
      <c r="R4070" s="232"/>
      <c r="S4070" s="226" t="s">
        <v>8230</v>
      </c>
      <c r="T4070" s="229">
        <v>44904.375</v>
      </c>
      <c r="U4070" s="232"/>
      <c r="V4070" s="233"/>
      <c r="W4070" s="233"/>
      <c r="X4070" s="226" t="s">
        <v>8165</v>
      </c>
      <c r="Y4070" s="229">
        <v>44904.375</v>
      </c>
      <c r="Z4070" s="232">
        <v>44907.375</v>
      </c>
      <c r="AA4070" s="232"/>
      <c r="AB4070" s="232"/>
      <c r="AC4070" s="234"/>
      <c r="AD4070" s="232"/>
      <c r="AE4070" s="253" t="str">
        <f>IF($N4070=マイタスク!$U$5,"作業者","")&amp;IF($S4070=マイタスク!$U$5,"ピアレビュー","")&amp;IF($X4070=マイタスク!$U$5,"SVレビュー","")</f>
        <v/>
      </c>
      <c r="AF4070" s="252">
        <f t="shared" si="120"/>
        <v>40</v>
      </c>
      <c r="AG4070" s="9" t="s">
        <v>34</v>
      </c>
    </row>
    <row r="4071" spans="2:33">
      <c r="B4071" s="225">
        <v>4059</v>
      </c>
      <c r="C4071" s="226" t="s">
        <v>85</v>
      </c>
      <c r="D4071" s="227" t="s">
        <v>86</v>
      </c>
      <c r="E4071" s="228" t="s">
        <v>5750</v>
      </c>
      <c r="F4071" s="226" t="s">
        <v>5751</v>
      </c>
      <c r="G4071" s="226" t="s">
        <v>65</v>
      </c>
      <c r="H4071" s="226" t="s">
        <v>66</v>
      </c>
      <c r="I4071" s="229">
        <f t="shared" si="121"/>
        <v>0</v>
      </c>
      <c r="J4071" s="232"/>
      <c r="K4071" s="226" t="s">
        <v>13835</v>
      </c>
      <c r="L4071" s="226" t="s">
        <v>13836</v>
      </c>
      <c r="M4071" s="226" t="s">
        <v>8141</v>
      </c>
      <c r="N4071" s="226" t="s">
        <v>8164</v>
      </c>
      <c r="O4071" s="232">
        <v>45999</v>
      </c>
      <c r="P4071" s="232"/>
      <c r="Q4071" s="232"/>
      <c r="R4071" s="232"/>
      <c r="S4071" s="226" t="s">
        <v>8230</v>
      </c>
      <c r="T4071" s="229">
        <v>46003</v>
      </c>
      <c r="U4071" s="232"/>
      <c r="V4071" s="233"/>
      <c r="W4071" s="233"/>
      <c r="X4071" s="226" t="s">
        <v>8433</v>
      </c>
      <c r="Y4071" s="229">
        <v>46003</v>
      </c>
      <c r="Z4071" s="232">
        <v>46006</v>
      </c>
      <c r="AA4071" s="232"/>
      <c r="AB4071" s="232"/>
      <c r="AC4071" s="234"/>
      <c r="AD4071" s="232"/>
      <c r="AE4071" s="253" t="str">
        <f>IF($N4071=マイタスク!$U$5,"作業者","")&amp;IF($S4071=マイタスク!$U$5,"ピアレビュー","")&amp;IF($X4071=マイタスク!$U$5,"SVレビュー","")</f>
        <v/>
      </c>
      <c r="AF4071" s="252">
        <f t="shared" si="120"/>
        <v>885</v>
      </c>
      <c r="AG4071" s="9" t="s">
        <v>34</v>
      </c>
    </row>
    <row r="4072" spans="2:33">
      <c r="B4072" s="225">
        <v>4060</v>
      </c>
      <c r="C4072" s="226" t="s">
        <v>85</v>
      </c>
      <c r="D4072" s="227" t="s">
        <v>86</v>
      </c>
      <c r="E4072" s="228" t="s">
        <v>5750</v>
      </c>
      <c r="F4072" s="226" t="s">
        <v>5751</v>
      </c>
      <c r="G4072" s="226" t="s">
        <v>65</v>
      </c>
      <c r="H4072" s="226" t="s">
        <v>66</v>
      </c>
      <c r="I4072" s="229">
        <f t="shared" si="121"/>
        <v>0</v>
      </c>
      <c r="J4072" s="232"/>
      <c r="K4072" s="226" t="s">
        <v>13837</v>
      </c>
      <c r="L4072" s="226" t="s">
        <v>13838</v>
      </c>
      <c r="M4072" s="226" t="s">
        <v>8141</v>
      </c>
      <c r="N4072" s="226" t="s">
        <v>8208</v>
      </c>
      <c r="O4072" s="232">
        <v>45999</v>
      </c>
      <c r="P4072" s="232"/>
      <c r="Q4072" s="232"/>
      <c r="R4072" s="232"/>
      <c r="S4072" s="226" t="s">
        <v>8188</v>
      </c>
      <c r="T4072" s="229">
        <v>46003</v>
      </c>
      <c r="U4072" s="232"/>
      <c r="V4072" s="233"/>
      <c r="W4072" s="233"/>
      <c r="X4072" s="226"/>
      <c r="Y4072" s="229"/>
      <c r="Z4072" s="232">
        <v>46003</v>
      </c>
      <c r="AA4072" s="232"/>
      <c r="AB4072" s="232"/>
      <c r="AC4072" s="234"/>
      <c r="AD4072" s="232"/>
      <c r="AE4072" s="253" t="str">
        <f>IF($N4072=マイタスク!$U$5,"作業者","")&amp;IF($S4072=マイタスク!$U$5,"ピアレビュー","")&amp;IF($X4072=マイタスク!$U$5,"SVレビュー","")</f>
        <v/>
      </c>
      <c r="AF4072" s="252">
        <f t="shared" si="120"/>
        <v>885</v>
      </c>
      <c r="AG4072" s="9" t="s">
        <v>34</v>
      </c>
    </row>
    <row r="4073" spans="2:33">
      <c r="B4073" s="225">
        <v>4061</v>
      </c>
      <c r="C4073" s="226" t="s">
        <v>85</v>
      </c>
      <c r="D4073" s="227" t="s">
        <v>86</v>
      </c>
      <c r="E4073" s="228" t="s">
        <v>5750</v>
      </c>
      <c r="F4073" s="226" t="s">
        <v>5751</v>
      </c>
      <c r="G4073" s="226" t="s">
        <v>65</v>
      </c>
      <c r="H4073" s="226" t="s">
        <v>66</v>
      </c>
      <c r="I4073" s="229">
        <f t="shared" si="121"/>
        <v>0</v>
      </c>
      <c r="J4073" s="232"/>
      <c r="K4073" s="226" t="s">
        <v>13839</v>
      </c>
      <c r="L4073" s="226" t="s">
        <v>13840</v>
      </c>
      <c r="M4073" s="226" t="s">
        <v>8141</v>
      </c>
      <c r="N4073" s="226" t="s">
        <v>8188</v>
      </c>
      <c r="O4073" s="232">
        <v>45999</v>
      </c>
      <c r="P4073" s="232"/>
      <c r="Q4073" s="232"/>
      <c r="R4073" s="232"/>
      <c r="S4073" s="226" t="s">
        <v>8164</v>
      </c>
      <c r="T4073" s="229">
        <v>46003</v>
      </c>
      <c r="U4073" s="232"/>
      <c r="V4073" s="233"/>
      <c r="W4073" s="233"/>
      <c r="X4073" s="226"/>
      <c r="Y4073" s="229"/>
      <c r="Z4073" s="232">
        <v>46003</v>
      </c>
      <c r="AA4073" s="232"/>
      <c r="AB4073" s="232"/>
      <c r="AC4073" s="234"/>
      <c r="AD4073" s="232"/>
      <c r="AE4073" s="253" t="str">
        <f>IF($N4073=マイタスク!$U$5,"作業者","")&amp;IF($S4073=マイタスク!$U$5,"ピアレビュー","")&amp;IF($X4073=マイタスク!$U$5,"SVレビュー","")</f>
        <v/>
      </c>
      <c r="AF4073" s="252">
        <f t="shared" si="120"/>
        <v>885</v>
      </c>
      <c r="AG4073" s="9" t="s">
        <v>34</v>
      </c>
    </row>
    <row r="4074" spans="2:33">
      <c r="B4074" s="225">
        <v>4062</v>
      </c>
      <c r="C4074" s="226" t="s">
        <v>85</v>
      </c>
      <c r="D4074" s="227" t="s">
        <v>86</v>
      </c>
      <c r="E4074" s="228" t="s">
        <v>5750</v>
      </c>
      <c r="F4074" s="226" t="s">
        <v>5751</v>
      </c>
      <c r="G4074" s="226" t="s">
        <v>65</v>
      </c>
      <c r="H4074" s="226" t="s">
        <v>66</v>
      </c>
      <c r="I4074" s="229">
        <f t="shared" si="121"/>
        <v>0</v>
      </c>
      <c r="J4074" s="232"/>
      <c r="K4074" s="226" t="s">
        <v>13841</v>
      </c>
      <c r="L4074" s="226" t="s">
        <v>13842</v>
      </c>
      <c r="M4074" s="226" t="s">
        <v>8141</v>
      </c>
      <c r="N4074" s="226" t="s">
        <v>8152</v>
      </c>
      <c r="O4074" s="232">
        <v>45999</v>
      </c>
      <c r="P4074" s="232"/>
      <c r="Q4074" s="232"/>
      <c r="R4074" s="232"/>
      <c r="S4074" s="226" t="s">
        <v>8433</v>
      </c>
      <c r="T4074" s="229">
        <v>46003</v>
      </c>
      <c r="U4074" s="232"/>
      <c r="V4074" s="233"/>
      <c r="W4074" s="233"/>
      <c r="X4074" s="226"/>
      <c r="Y4074" s="229"/>
      <c r="Z4074" s="232">
        <v>46003</v>
      </c>
      <c r="AA4074" s="232"/>
      <c r="AB4074" s="232"/>
      <c r="AC4074" s="234"/>
      <c r="AD4074" s="232"/>
      <c r="AE4074" s="253" t="str">
        <f>IF($N4074=マイタスク!$U$5,"作業者","")&amp;IF($S4074=マイタスク!$U$5,"ピアレビュー","")&amp;IF($X4074=マイタスク!$U$5,"SVレビュー","")</f>
        <v/>
      </c>
      <c r="AF4074" s="252">
        <f t="shared" si="120"/>
        <v>885</v>
      </c>
      <c r="AG4074" s="9" t="s">
        <v>34</v>
      </c>
    </row>
    <row r="4075" spans="2:33">
      <c r="B4075" s="225">
        <v>4063</v>
      </c>
      <c r="C4075" s="226" t="s">
        <v>85</v>
      </c>
      <c r="D4075" s="227" t="s">
        <v>86</v>
      </c>
      <c r="E4075" s="228" t="s">
        <v>5750</v>
      </c>
      <c r="F4075" s="226" t="s">
        <v>5751</v>
      </c>
      <c r="G4075" s="226" t="s">
        <v>65</v>
      </c>
      <c r="H4075" s="226" t="s">
        <v>66</v>
      </c>
      <c r="I4075" s="229">
        <f t="shared" si="121"/>
        <v>0</v>
      </c>
      <c r="J4075" s="232"/>
      <c r="K4075" s="226" t="s">
        <v>13843</v>
      </c>
      <c r="L4075" s="226" t="s">
        <v>13844</v>
      </c>
      <c r="M4075" s="226" t="s">
        <v>8141</v>
      </c>
      <c r="N4075" s="226" t="s">
        <v>8433</v>
      </c>
      <c r="O4075" s="232">
        <v>45999</v>
      </c>
      <c r="P4075" s="232"/>
      <c r="Q4075" s="232"/>
      <c r="R4075" s="232"/>
      <c r="S4075" s="226" t="s">
        <v>8152</v>
      </c>
      <c r="T4075" s="229">
        <v>46003</v>
      </c>
      <c r="U4075" s="232"/>
      <c r="V4075" s="233"/>
      <c r="W4075" s="233"/>
      <c r="X4075" s="226"/>
      <c r="Y4075" s="229"/>
      <c r="Z4075" s="232">
        <v>46003</v>
      </c>
      <c r="AA4075" s="232"/>
      <c r="AB4075" s="232"/>
      <c r="AC4075" s="234"/>
      <c r="AD4075" s="232"/>
      <c r="AE4075" s="253" t="str">
        <f>IF($N4075=マイタスク!$U$5,"作業者","")&amp;IF($S4075=マイタスク!$U$5,"ピアレビュー","")&amp;IF($X4075=マイタスク!$U$5,"SVレビュー","")</f>
        <v/>
      </c>
      <c r="AF4075" s="252">
        <f t="shared" si="120"/>
        <v>885</v>
      </c>
      <c r="AG4075" s="9" t="s">
        <v>34</v>
      </c>
    </row>
    <row r="4076" spans="2:33">
      <c r="B4076" s="225">
        <v>4064</v>
      </c>
      <c r="C4076" s="226" t="s">
        <v>85</v>
      </c>
      <c r="D4076" s="227" t="s">
        <v>86</v>
      </c>
      <c r="E4076" s="228" t="s">
        <v>5752</v>
      </c>
      <c r="F4076" s="226" t="s">
        <v>5753</v>
      </c>
      <c r="G4076" s="226" t="s">
        <v>65</v>
      </c>
      <c r="H4076" s="226" t="s">
        <v>66</v>
      </c>
      <c r="I4076" s="229">
        <f t="shared" si="121"/>
        <v>0</v>
      </c>
      <c r="J4076" s="232"/>
      <c r="K4076" s="226" t="s">
        <v>13845</v>
      </c>
      <c r="L4076" s="226" t="s">
        <v>5753</v>
      </c>
      <c r="M4076" s="226" t="s">
        <v>8141</v>
      </c>
      <c r="N4076" s="226" t="s">
        <v>8208</v>
      </c>
      <c r="O4076" s="232">
        <v>45635</v>
      </c>
      <c r="P4076" s="232"/>
      <c r="Q4076" s="232"/>
      <c r="R4076" s="232"/>
      <c r="S4076" s="226" t="s">
        <v>8164</v>
      </c>
      <c r="T4076" s="229">
        <v>45639</v>
      </c>
      <c r="U4076" s="232"/>
      <c r="V4076" s="233"/>
      <c r="W4076" s="233"/>
      <c r="X4076" s="226"/>
      <c r="Y4076" s="229"/>
      <c r="Z4076" s="232">
        <v>45632</v>
      </c>
      <c r="AA4076" s="232"/>
      <c r="AB4076" s="232"/>
      <c r="AC4076" s="234"/>
      <c r="AD4076" s="232"/>
      <c r="AE4076" s="253" t="str">
        <f>IF($N4076=マイタスク!$U$5,"作業者","")&amp;IF($S4076=マイタスク!$U$5,"ピアレビュー","")&amp;IF($X4076=マイタスク!$U$5,"SVレビュー","")</f>
        <v/>
      </c>
      <c r="AF4076" s="252">
        <f t="shared" si="120"/>
        <v>670</v>
      </c>
      <c r="AG4076" s="9" t="s">
        <v>34</v>
      </c>
    </row>
    <row r="4077" spans="2:33">
      <c r="B4077" s="225">
        <v>4065</v>
      </c>
      <c r="C4077" s="226" t="s">
        <v>85</v>
      </c>
      <c r="D4077" s="227" t="s">
        <v>86</v>
      </c>
      <c r="E4077" s="228" t="s">
        <v>5754</v>
      </c>
      <c r="F4077" s="226" t="s">
        <v>5755</v>
      </c>
      <c r="G4077" s="226" t="s">
        <v>65</v>
      </c>
      <c r="H4077" s="226" t="s">
        <v>66</v>
      </c>
      <c r="I4077" s="229">
        <f t="shared" si="121"/>
        <v>0</v>
      </c>
      <c r="J4077" s="232"/>
      <c r="K4077" s="226" t="s">
        <v>13846</v>
      </c>
      <c r="L4077" s="226" t="s">
        <v>5755</v>
      </c>
      <c r="M4077" s="226" t="s">
        <v>8141</v>
      </c>
      <c r="N4077" s="226" t="s">
        <v>8164</v>
      </c>
      <c r="O4077" s="232">
        <v>45635</v>
      </c>
      <c r="P4077" s="232"/>
      <c r="Q4077" s="232"/>
      <c r="R4077" s="232"/>
      <c r="S4077" s="226" t="s">
        <v>8230</v>
      </c>
      <c r="T4077" s="229">
        <v>45642</v>
      </c>
      <c r="U4077" s="232"/>
      <c r="V4077" s="233"/>
      <c r="W4077" s="233"/>
      <c r="X4077" s="226" t="s">
        <v>8152</v>
      </c>
      <c r="Y4077" s="229">
        <v>45642</v>
      </c>
      <c r="Z4077" s="232">
        <v>45642</v>
      </c>
      <c r="AA4077" s="232"/>
      <c r="AB4077" s="232"/>
      <c r="AC4077" s="234"/>
      <c r="AD4077" s="232"/>
      <c r="AE4077" s="253" t="str">
        <f>IF($N4077=マイタスク!$U$5,"作業者","")&amp;IF($S4077=マイタスク!$U$5,"ピアレビュー","")&amp;IF($X4077=マイタスク!$U$5,"SVレビュー","")</f>
        <v/>
      </c>
      <c r="AF4077" s="252">
        <f t="shared" si="120"/>
        <v>669</v>
      </c>
      <c r="AG4077" s="9" t="s">
        <v>34</v>
      </c>
    </row>
    <row r="4078" spans="2:33">
      <c r="B4078" s="225">
        <v>4066</v>
      </c>
      <c r="C4078" s="226" t="s">
        <v>85</v>
      </c>
      <c r="D4078" s="227" t="s">
        <v>86</v>
      </c>
      <c r="E4078" s="228" t="s">
        <v>5754</v>
      </c>
      <c r="F4078" s="226" t="s">
        <v>5755</v>
      </c>
      <c r="G4078" s="226" t="s">
        <v>65</v>
      </c>
      <c r="H4078" s="226" t="s">
        <v>66</v>
      </c>
      <c r="I4078" s="229">
        <f t="shared" si="121"/>
        <v>0</v>
      </c>
      <c r="J4078" s="232"/>
      <c r="K4078" s="226" t="s">
        <v>13847</v>
      </c>
      <c r="L4078" s="226" t="s">
        <v>13848</v>
      </c>
      <c r="M4078" s="226" t="s">
        <v>8141</v>
      </c>
      <c r="N4078" s="226" t="s">
        <v>8164</v>
      </c>
      <c r="O4078" s="232">
        <v>45635</v>
      </c>
      <c r="P4078" s="232"/>
      <c r="Q4078" s="232"/>
      <c r="R4078" s="232"/>
      <c r="S4078" s="226" t="s">
        <v>8230</v>
      </c>
      <c r="T4078" s="229">
        <v>45642</v>
      </c>
      <c r="U4078" s="232"/>
      <c r="V4078" s="233"/>
      <c r="W4078" s="233"/>
      <c r="X4078" s="226" t="s">
        <v>8152</v>
      </c>
      <c r="Y4078" s="229">
        <v>45642</v>
      </c>
      <c r="Z4078" s="232">
        <v>45642</v>
      </c>
      <c r="AA4078" s="232"/>
      <c r="AB4078" s="232"/>
      <c r="AC4078" s="234"/>
      <c r="AD4078" s="232"/>
      <c r="AE4078" s="253" t="str">
        <f>IF($N4078=マイタスク!$U$5,"作業者","")&amp;IF($S4078=マイタスク!$U$5,"ピアレビュー","")&amp;IF($X4078=マイタスク!$U$5,"SVレビュー","")</f>
        <v/>
      </c>
      <c r="AF4078" s="252">
        <f t="shared" si="120"/>
        <v>669</v>
      </c>
      <c r="AG4078" s="9" t="s">
        <v>34</v>
      </c>
    </row>
    <row r="4079" spans="2:33">
      <c r="B4079" s="225">
        <v>4067</v>
      </c>
      <c r="C4079" s="226" t="s">
        <v>85</v>
      </c>
      <c r="D4079" s="227" t="s">
        <v>86</v>
      </c>
      <c r="E4079" s="228" t="s">
        <v>5756</v>
      </c>
      <c r="F4079" s="226" t="s">
        <v>5757</v>
      </c>
      <c r="G4079" s="226" t="s">
        <v>65</v>
      </c>
      <c r="H4079" s="226" t="s">
        <v>66</v>
      </c>
      <c r="I4079" s="229">
        <f t="shared" si="121"/>
        <v>0</v>
      </c>
      <c r="J4079" s="232"/>
      <c r="K4079" s="226" t="s">
        <v>13849</v>
      </c>
      <c r="L4079" s="226" t="s">
        <v>5757</v>
      </c>
      <c r="M4079" s="226" t="s">
        <v>8141</v>
      </c>
      <c r="N4079" s="226" t="s">
        <v>8208</v>
      </c>
      <c r="O4079" s="232">
        <v>45698</v>
      </c>
      <c r="P4079" s="232"/>
      <c r="Q4079" s="232"/>
      <c r="R4079" s="232"/>
      <c r="S4079" s="226" t="s">
        <v>8152</v>
      </c>
      <c r="T4079" s="229">
        <v>45702</v>
      </c>
      <c r="U4079" s="232"/>
      <c r="V4079" s="233"/>
      <c r="W4079" s="233"/>
      <c r="X4079" s="226"/>
      <c r="Y4079" s="229"/>
      <c r="Z4079" s="232">
        <v>45695</v>
      </c>
      <c r="AA4079" s="232"/>
      <c r="AB4079" s="232"/>
      <c r="AC4079" s="234"/>
      <c r="AD4079" s="232"/>
      <c r="AE4079" s="253" t="str">
        <f>IF($N4079=マイタスク!$U$5,"作業者","")&amp;IF($S4079=マイタスク!$U$5,"ピアレビュー","")&amp;IF($X4079=マイタスク!$U$5,"SVレビュー","")</f>
        <v/>
      </c>
      <c r="AF4079" s="252">
        <f t="shared" si="120"/>
        <v>710</v>
      </c>
      <c r="AG4079" s="9" t="s">
        <v>34</v>
      </c>
    </row>
    <row r="4080" spans="2:33">
      <c r="B4080" s="225">
        <v>4068</v>
      </c>
      <c r="C4080" s="226" t="s">
        <v>85</v>
      </c>
      <c r="D4080" s="227" t="s">
        <v>86</v>
      </c>
      <c r="E4080" s="228" t="s">
        <v>5758</v>
      </c>
      <c r="F4080" s="226" t="s">
        <v>5759</v>
      </c>
      <c r="G4080" s="226" t="s">
        <v>65</v>
      </c>
      <c r="H4080" s="226" t="s">
        <v>66</v>
      </c>
      <c r="I4080" s="229">
        <f t="shared" si="121"/>
        <v>0</v>
      </c>
      <c r="J4080" s="232"/>
      <c r="K4080" s="226" t="s">
        <v>13850</v>
      </c>
      <c r="L4080" s="226" t="s">
        <v>5759</v>
      </c>
      <c r="M4080" s="226" t="s">
        <v>8141</v>
      </c>
      <c r="N4080" s="226" t="s">
        <v>8230</v>
      </c>
      <c r="O4080" s="232">
        <v>45698</v>
      </c>
      <c r="P4080" s="232"/>
      <c r="Q4080" s="232"/>
      <c r="R4080" s="232"/>
      <c r="S4080" s="226" t="s">
        <v>8164</v>
      </c>
      <c r="T4080" s="229">
        <v>45702</v>
      </c>
      <c r="U4080" s="232"/>
      <c r="V4080" s="233"/>
      <c r="W4080" s="233"/>
      <c r="X4080" s="226" t="s">
        <v>8433</v>
      </c>
      <c r="Y4080" s="229">
        <v>45705</v>
      </c>
      <c r="Z4080" s="232">
        <v>45705</v>
      </c>
      <c r="AA4080" s="232"/>
      <c r="AB4080" s="232"/>
      <c r="AC4080" s="234"/>
      <c r="AD4080" s="232"/>
      <c r="AE4080" s="253" t="str">
        <f>IF($N4080=マイタスク!$U$5,"作業者","")&amp;IF($S4080=マイタスク!$U$5,"ピアレビュー","")&amp;IF($X4080=マイタスク!$U$5,"SVレビュー","")</f>
        <v/>
      </c>
      <c r="AF4080" s="252">
        <f t="shared" si="120"/>
        <v>709</v>
      </c>
      <c r="AG4080" s="9" t="s">
        <v>34</v>
      </c>
    </row>
    <row r="4081" spans="2:33">
      <c r="B4081" s="225">
        <v>4069</v>
      </c>
      <c r="C4081" s="226" t="s">
        <v>85</v>
      </c>
      <c r="D4081" s="227" t="s">
        <v>86</v>
      </c>
      <c r="E4081" s="228" t="s">
        <v>5760</v>
      </c>
      <c r="F4081" s="226" t="s">
        <v>5761</v>
      </c>
      <c r="G4081" s="226" t="s">
        <v>65</v>
      </c>
      <c r="H4081" s="226" t="s">
        <v>66</v>
      </c>
      <c r="I4081" s="229">
        <f t="shared" si="121"/>
        <v>0</v>
      </c>
      <c r="J4081" s="232"/>
      <c r="K4081" s="226" t="s">
        <v>13851</v>
      </c>
      <c r="L4081" s="226" t="s">
        <v>5761</v>
      </c>
      <c r="M4081" s="226" t="s">
        <v>8141</v>
      </c>
      <c r="N4081" s="226" t="s">
        <v>8164</v>
      </c>
      <c r="O4081" s="232">
        <v>45335</v>
      </c>
      <c r="P4081" s="232"/>
      <c r="Q4081" s="232"/>
      <c r="R4081" s="232"/>
      <c r="S4081" s="226" t="s">
        <v>8181</v>
      </c>
      <c r="T4081" s="229">
        <v>45338</v>
      </c>
      <c r="U4081" s="232"/>
      <c r="V4081" s="233"/>
      <c r="W4081" s="233"/>
      <c r="X4081" s="226" t="s">
        <v>8152</v>
      </c>
      <c r="Y4081" s="229">
        <v>45338</v>
      </c>
      <c r="Z4081" s="232">
        <v>45338</v>
      </c>
      <c r="AA4081" s="232"/>
      <c r="AB4081" s="232"/>
      <c r="AC4081" s="234"/>
      <c r="AD4081" s="232"/>
      <c r="AE4081" s="253" t="str">
        <f>IF($N4081=マイタスク!$U$5,"作業者","")&amp;IF($S4081=マイタスク!$U$5,"ピアレビュー","")&amp;IF($X4081=マイタスク!$U$5,"SVレビュー","")</f>
        <v/>
      </c>
      <c r="AF4081" s="252">
        <f t="shared" si="120"/>
        <v>384</v>
      </c>
      <c r="AG4081" s="9" t="s">
        <v>34</v>
      </c>
    </row>
    <row r="4082" spans="2:33">
      <c r="B4082" s="225">
        <v>4070</v>
      </c>
      <c r="C4082" s="226" t="s">
        <v>85</v>
      </c>
      <c r="D4082" s="227" t="s">
        <v>86</v>
      </c>
      <c r="E4082" s="228" t="s">
        <v>5762</v>
      </c>
      <c r="F4082" s="226" t="s">
        <v>5763</v>
      </c>
      <c r="G4082" s="226" t="s">
        <v>65</v>
      </c>
      <c r="H4082" s="226" t="s">
        <v>66</v>
      </c>
      <c r="I4082" s="229">
        <f t="shared" si="121"/>
        <v>0</v>
      </c>
      <c r="J4082" s="232"/>
      <c r="K4082" s="226" t="s">
        <v>13852</v>
      </c>
      <c r="L4082" s="226" t="s">
        <v>5763</v>
      </c>
      <c r="M4082" s="226" t="s">
        <v>8141</v>
      </c>
      <c r="N4082" s="226" t="s">
        <v>8527</v>
      </c>
      <c r="O4082" s="232">
        <v>45335</v>
      </c>
      <c r="P4082" s="232"/>
      <c r="Q4082" s="232"/>
      <c r="R4082" s="232"/>
      <c r="S4082" s="226" t="s">
        <v>8230</v>
      </c>
      <c r="T4082" s="229">
        <v>45338</v>
      </c>
      <c r="U4082" s="232"/>
      <c r="V4082" s="233"/>
      <c r="W4082" s="233"/>
      <c r="X4082" s="226" t="s">
        <v>8152</v>
      </c>
      <c r="Y4082" s="229">
        <v>45338</v>
      </c>
      <c r="Z4082" s="232">
        <v>45338</v>
      </c>
      <c r="AA4082" s="232"/>
      <c r="AB4082" s="232"/>
      <c r="AC4082" s="234"/>
      <c r="AD4082" s="232"/>
      <c r="AE4082" s="253" t="str">
        <f>IF($N4082=マイタスク!$U$5,"作業者","")&amp;IF($S4082=マイタスク!$U$5,"ピアレビュー","")&amp;IF($X4082=マイタスク!$U$5,"SVレビュー","")</f>
        <v/>
      </c>
      <c r="AF4082" s="252">
        <f t="shared" si="120"/>
        <v>383</v>
      </c>
      <c r="AG4082" s="9" t="s">
        <v>34</v>
      </c>
    </row>
    <row r="4083" spans="2:33">
      <c r="B4083" s="225">
        <v>4071</v>
      </c>
      <c r="C4083" s="226" t="s">
        <v>85</v>
      </c>
      <c r="D4083" s="227" t="s">
        <v>86</v>
      </c>
      <c r="E4083" s="228" t="s">
        <v>5762</v>
      </c>
      <c r="F4083" s="226" t="s">
        <v>5763</v>
      </c>
      <c r="G4083" s="226" t="s">
        <v>65</v>
      </c>
      <c r="H4083" s="226" t="s">
        <v>66</v>
      </c>
      <c r="I4083" s="229">
        <f t="shared" si="121"/>
        <v>0</v>
      </c>
      <c r="J4083" s="232"/>
      <c r="K4083" s="226" t="s">
        <v>13853</v>
      </c>
      <c r="L4083" s="226" t="s">
        <v>13854</v>
      </c>
      <c r="M4083" s="226" t="s">
        <v>8141</v>
      </c>
      <c r="N4083" s="226" t="s">
        <v>8527</v>
      </c>
      <c r="O4083" s="232">
        <v>45335</v>
      </c>
      <c r="P4083" s="232"/>
      <c r="Q4083" s="232"/>
      <c r="R4083" s="232"/>
      <c r="S4083" s="226" t="s">
        <v>8230</v>
      </c>
      <c r="T4083" s="229">
        <v>45338</v>
      </c>
      <c r="U4083" s="232"/>
      <c r="V4083" s="233"/>
      <c r="W4083" s="233"/>
      <c r="X4083" s="226" t="s">
        <v>8152</v>
      </c>
      <c r="Y4083" s="229">
        <v>45338</v>
      </c>
      <c r="Z4083" s="232">
        <v>45338</v>
      </c>
      <c r="AA4083" s="232"/>
      <c r="AB4083" s="232"/>
      <c r="AC4083" s="234"/>
      <c r="AD4083" s="232"/>
      <c r="AE4083" s="253" t="str">
        <f>IF($N4083=マイタスク!$U$5,"作業者","")&amp;IF($S4083=マイタスク!$U$5,"ピアレビュー","")&amp;IF($X4083=マイタスク!$U$5,"SVレビュー","")</f>
        <v/>
      </c>
      <c r="AF4083" s="252">
        <f t="shared" si="120"/>
        <v>383</v>
      </c>
      <c r="AG4083" s="9" t="s">
        <v>34</v>
      </c>
    </row>
    <row r="4084" spans="2:33">
      <c r="B4084" s="225">
        <v>4072</v>
      </c>
      <c r="C4084" s="226" t="s">
        <v>85</v>
      </c>
      <c r="D4084" s="227" t="s">
        <v>86</v>
      </c>
      <c r="E4084" s="228" t="s">
        <v>5764</v>
      </c>
      <c r="F4084" s="226" t="s">
        <v>5765</v>
      </c>
      <c r="G4084" s="226" t="s">
        <v>65</v>
      </c>
      <c r="H4084" s="226" t="s">
        <v>66</v>
      </c>
      <c r="I4084" s="229">
        <f t="shared" si="121"/>
        <v>0</v>
      </c>
      <c r="J4084" s="232"/>
      <c r="K4084" s="226" t="s">
        <v>13855</v>
      </c>
      <c r="L4084" s="226" t="s">
        <v>13856</v>
      </c>
      <c r="M4084" s="226" t="s">
        <v>8141</v>
      </c>
      <c r="N4084" s="226" t="s">
        <v>8181</v>
      </c>
      <c r="O4084" s="232">
        <v>44970.375</v>
      </c>
      <c r="P4084" s="232"/>
      <c r="Q4084" s="232"/>
      <c r="R4084" s="232"/>
      <c r="S4084" s="226" t="s">
        <v>8164</v>
      </c>
      <c r="T4084" s="229">
        <v>44972.375</v>
      </c>
      <c r="U4084" s="232"/>
      <c r="V4084" s="233"/>
      <c r="W4084" s="233"/>
      <c r="X4084" s="226"/>
      <c r="Y4084" s="229"/>
      <c r="Z4084" s="232">
        <v>44972.375</v>
      </c>
      <c r="AA4084" s="232"/>
      <c r="AB4084" s="232"/>
      <c r="AC4084" s="234"/>
      <c r="AD4084" s="232"/>
      <c r="AE4084" s="253" t="str">
        <f>IF($N4084=マイタスク!$U$5,"作業者","")&amp;IF($S4084=マイタスク!$U$5,"ピアレビュー","")&amp;IF($X4084=マイタスク!$U$5,"SVレビュー","")</f>
        <v/>
      </c>
      <c r="AF4084" s="252">
        <f t="shared" si="120"/>
        <v>83</v>
      </c>
      <c r="AG4084" s="9" t="s">
        <v>34</v>
      </c>
    </row>
    <row r="4085" spans="2:33">
      <c r="B4085" s="225">
        <v>4073</v>
      </c>
      <c r="C4085" s="226" t="s">
        <v>85</v>
      </c>
      <c r="D4085" s="227" t="s">
        <v>86</v>
      </c>
      <c r="E4085" s="228" t="s">
        <v>5764</v>
      </c>
      <c r="F4085" s="226" t="s">
        <v>5765</v>
      </c>
      <c r="G4085" s="226" t="s">
        <v>65</v>
      </c>
      <c r="H4085" s="226" t="s">
        <v>66</v>
      </c>
      <c r="I4085" s="229">
        <f t="shared" si="121"/>
        <v>0</v>
      </c>
      <c r="J4085" s="232"/>
      <c r="K4085" s="226" t="s">
        <v>13857</v>
      </c>
      <c r="L4085" s="226" t="s">
        <v>13858</v>
      </c>
      <c r="M4085" s="226" t="s">
        <v>8141</v>
      </c>
      <c r="N4085" s="226" t="s">
        <v>8181</v>
      </c>
      <c r="O4085" s="232">
        <v>44973.375</v>
      </c>
      <c r="P4085" s="232"/>
      <c r="Q4085" s="232"/>
      <c r="R4085" s="232"/>
      <c r="S4085" s="226" t="s">
        <v>8164</v>
      </c>
      <c r="T4085" s="229">
        <v>44974.375</v>
      </c>
      <c r="U4085" s="232"/>
      <c r="V4085" s="233"/>
      <c r="W4085" s="233"/>
      <c r="X4085" s="226"/>
      <c r="Y4085" s="229"/>
      <c r="Z4085" s="232">
        <v>44974.375</v>
      </c>
      <c r="AA4085" s="232"/>
      <c r="AB4085" s="232"/>
      <c r="AC4085" s="234"/>
      <c r="AD4085" s="232"/>
      <c r="AE4085" s="253" t="str">
        <f>IF($N4085=マイタスク!$U$5,"作業者","")&amp;IF($S4085=マイタスク!$U$5,"ピアレビュー","")&amp;IF($X4085=マイタスク!$U$5,"SVレビュー","")</f>
        <v/>
      </c>
      <c r="AF4085" s="252">
        <f t="shared" si="120"/>
        <v>83</v>
      </c>
      <c r="AG4085" s="9" t="s">
        <v>34</v>
      </c>
    </row>
    <row r="4086" spans="2:33">
      <c r="B4086" s="225">
        <v>4074</v>
      </c>
      <c r="C4086" s="226" t="s">
        <v>85</v>
      </c>
      <c r="D4086" s="227" t="s">
        <v>86</v>
      </c>
      <c r="E4086" s="228" t="s">
        <v>5766</v>
      </c>
      <c r="F4086" s="226" t="s">
        <v>5767</v>
      </c>
      <c r="G4086" s="226" t="s">
        <v>65</v>
      </c>
      <c r="H4086" s="226" t="s">
        <v>66</v>
      </c>
      <c r="I4086" s="229">
        <f t="shared" si="121"/>
        <v>0</v>
      </c>
      <c r="J4086" s="232"/>
      <c r="K4086" s="226" t="s">
        <v>13859</v>
      </c>
      <c r="L4086" s="226" t="s">
        <v>13860</v>
      </c>
      <c r="M4086" s="226" t="s">
        <v>8141</v>
      </c>
      <c r="N4086" s="226" t="s">
        <v>8230</v>
      </c>
      <c r="O4086" s="232">
        <v>44970.375</v>
      </c>
      <c r="P4086" s="232"/>
      <c r="Q4086" s="232"/>
      <c r="R4086" s="232"/>
      <c r="S4086" s="226" t="s">
        <v>8163</v>
      </c>
      <c r="T4086" s="229">
        <v>44972.375</v>
      </c>
      <c r="U4086" s="232"/>
      <c r="V4086" s="233"/>
      <c r="W4086" s="233"/>
      <c r="X4086" s="226"/>
      <c r="Y4086" s="229"/>
      <c r="Z4086" s="232">
        <v>44972.375</v>
      </c>
      <c r="AA4086" s="232"/>
      <c r="AB4086" s="232"/>
      <c r="AC4086" s="234"/>
      <c r="AD4086" s="232"/>
      <c r="AE4086" s="253" t="str">
        <f>IF($N4086=マイタスク!$U$5,"作業者","")&amp;IF($S4086=マイタスク!$U$5,"ピアレビュー","")&amp;IF($X4086=マイタスク!$U$5,"SVレビュー","")</f>
        <v/>
      </c>
      <c r="AF4086" s="252">
        <f t="shared" si="120"/>
        <v>82</v>
      </c>
      <c r="AG4086" s="9" t="s">
        <v>34</v>
      </c>
    </row>
    <row r="4087" spans="2:33">
      <c r="B4087" s="225">
        <v>4075</v>
      </c>
      <c r="C4087" s="226" t="s">
        <v>85</v>
      </c>
      <c r="D4087" s="227" t="s">
        <v>86</v>
      </c>
      <c r="E4087" s="228" t="s">
        <v>5766</v>
      </c>
      <c r="F4087" s="226" t="s">
        <v>5767</v>
      </c>
      <c r="G4087" s="226" t="s">
        <v>65</v>
      </c>
      <c r="H4087" s="226" t="s">
        <v>66</v>
      </c>
      <c r="I4087" s="229">
        <f t="shared" si="121"/>
        <v>0</v>
      </c>
      <c r="J4087" s="232"/>
      <c r="K4087" s="226" t="s">
        <v>13861</v>
      </c>
      <c r="L4087" s="226" t="s">
        <v>13862</v>
      </c>
      <c r="M4087" s="226" t="s">
        <v>8141</v>
      </c>
      <c r="N4087" s="226" t="s">
        <v>8230</v>
      </c>
      <c r="O4087" s="232">
        <v>44973.375</v>
      </c>
      <c r="P4087" s="232"/>
      <c r="Q4087" s="232"/>
      <c r="R4087" s="232"/>
      <c r="S4087" s="226" t="s">
        <v>8163</v>
      </c>
      <c r="T4087" s="229">
        <v>44974.375</v>
      </c>
      <c r="U4087" s="232"/>
      <c r="V4087" s="233"/>
      <c r="W4087" s="233"/>
      <c r="X4087" s="226" t="s">
        <v>8165</v>
      </c>
      <c r="Y4087" s="229">
        <v>44974.375</v>
      </c>
      <c r="Z4087" s="232">
        <v>44974.375</v>
      </c>
      <c r="AA4087" s="232"/>
      <c r="AB4087" s="232"/>
      <c r="AC4087" s="234"/>
      <c r="AD4087" s="232"/>
      <c r="AE4087" s="253" t="str">
        <f>IF($N4087=マイタスク!$U$5,"作業者","")&amp;IF($S4087=マイタスク!$U$5,"ピアレビュー","")&amp;IF($X4087=マイタスク!$U$5,"SVレビュー","")</f>
        <v/>
      </c>
      <c r="AF4087" s="252">
        <f t="shared" si="120"/>
        <v>82</v>
      </c>
      <c r="AG4087" s="9" t="s">
        <v>34</v>
      </c>
    </row>
    <row r="4088" spans="2:33">
      <c r="B4088" s="225">
        <v>4076</v>
      </c>
      <c r="C4088" s="226" t="s">
        <v>85</v>
      </c>
      <c r="D4088" s="227" t="s">
        <v>86</v>
      </c>
      <c r="E4088" s="228" t="s">
        <v>5766</v>
      </c>
      <c r="F4088" s="226" t="s">
        <v>5767</v>
      </c>
      <c r="G4088" s="226" t="s">
        <v>65</v>
      </c>
      <c r="H4088" s="226" t="s">
        <v>66</v>
      </c>
      <c r="I4088" s="229">
        <f t="shared" si="121"/>
        <v>0</v>
      </c>
      <c r="J4088" s="232"/>
      <c r="K4088" s="226" t="s">
        <v>13863</v>
      </c>
      <c r="L4088" s="226" t="s">
        <v>13864</v>
      </c>
      <c r="M4088" s="226" t="s">
        <v>8141</v>
      </c>
      <c r="N4088" s="226" t="s">
        <v>8230</v>
      </c>
      <c r="O4088" s="232">
        <v>44974.375</v>
      </c>
      <c r="P4088" s="232"/>
      <c r="Q4088" s="232"/>
      <c r="R4088" s="232"/>
      <c r="S4088" s="226" t="s">
        <v>8163</v>
      </c>
      <c r="T4088" s="229">
        <v>44974.375</v>
      </c>
      <c r="U4088" s="232"/>
      <c r="V4088" s="233"/>
      <c r="W4088" s="233"/>
      <c r="X4088" s="226" t="s">
        <v>8165</v>
      </c>
      <c r="Y4088" s="229">
        <v>44974.375</v>
      </c>
      <c r="Z4088" s="232">
        <v>44977.375</v>
      </c>
      <c r="AA4088" s="232"/>
      <c r="AB4088" s="232"/>
      <c r="AC4088" s="234"/>
      <c r="AD4088" s="232"/>
      <c r="AE4088" s="253" t="str">
        <f>IF($N4088=マイタスク!$U$5,"作業者","")&amp;IF($S4088=マイタスク!$U$5,"ピアレビュー","")&amp;IF($X4088=マイタスク!$U$5,"SVレビュー","")</f>
        <v/>
      </c>
      <c r="AF4088" s="252">
        <f t="shared" si="120"/>
        <v>82</v>
      </c>
      <c r="AG4088" s="9" t="s">
        <v>34</v>
      </c>
    </row>
    <row r="4089" spans="2:33">
      <c r="B4089" s="225">
        <v>4077</v>
      </c>
      <c r="C4089" s="226" t="s">
        <v>85</v>
      </c>
      <c r="D4089" s="227" t="s">
        <v>86</v>
      </c>
      <c r="E4089" s="228" t="s">
        <v>5768</v>
      </c>
      <c r="F4089" s="226" t="s">
        <v>5769</v>
      </c>
      <c r="G4089" s="226" t="s">
        <v>65</v>
      </c>
      <c r="H4089" s="226" t="s">
        <v>66</v>
      </c>
      <c r="I4089" s="229">
        <f t="shared" si="121"/>
        <v>0</v>
      </c>
      <c r="J4089" s="232"/>
      <c r="K4089" s="226" t="s">
        <v>13865</v>
      </c>
      <c r="L4089" s="226" t="s">
        <v>5769</v>
      </c>
      <c r="M4089" s="226" t="s">
        <v>8141</v>
      </c>
      <c r="N4089" s="226" t="s">
        <v>8230</v>
      </c>
      <c r="O4089" s="232">
        <v>45705</v>
      </c>
      <c r="P4089" s="232"/>
      <c r="Q4089" s="232"/>
      <c r="R4089" s="232"/>
      <c r="S4089" s="226" t="s">
        <v>8152</v>
      </c>
      <c r="T4089" s="229">
        <v>45709</v>
      </c>
      <c r="U4089" s="232"/>
      <c r="V4089" s="233"/>
      <c r="W4089" s="233"/>
      <c r="X4089" s="226"/>
      <c r="Y4089" s="229"/>
      <c r="Z4089" s="232">
        <v>45709</v>
      </c>
      <c r="AA4089" s="232"/>
      <c r="AB4089" s="232"/>
      <c r="AC4089" s="234"/>
      <c r="AD4089" s="232"/>
      <c r="AE4089" s="253" t="str">
        <f>IF($N4089=マイタスク!$U$5,"作業者","")&amp;IF($S4089=マイタスク!$U$5,"ピアレビュー","")&amp;IF($X4089=マイタスク!$U$5,"SVレビュー","")</f>
        <v/>
      </c>
      <c r="AF4089" s="252">
        <f t="shared" si="120"/>
        <v>715</v>
      </c>
      <c r="AG4089" s="9" t="s">
        <v>34</v>
      </c>
    </row>
    <row r="4090" spans="2:33">
      <c r="B4090" s="225">
        <v>4078</v>
      </c>
      <c r="C4090" s="226" t="s">
        <v>85</v>
      </c>
      <c r="D4090" s="227" t="s">
        <v>86</v>
      </c>
      <c r="E4090" s="228" t="s">
        <v>5770</v>
      </c>
      <c r="F4090" s="226" t="s">
        <v>5771</v>
      </c>
      <c r="G4090" s="226" t="s">
        <v>65</v>
      </c>
      <c r="H4090" s="226" t="s">
        <v>66</v>
      </c>
      <c r="I4090" s="229">
        <f t="shared" si="121"/>
        <v>0</v>
      </c>
      <c r="J4090" s="232"/>
      <c r="K4090" s="226" t="s">
        <v>13866</v>
      </c>
      <c r="L4090" s="226" t="s">
        <v>5771</v>
      </c>
      <c r="M4090" s="226" t="s">
        <v>8141</v>
      </c>
      <c r="N4090" s="226" t="s">
        <v>8208</v>
      </c>
      <c r="O4090" s="232">
        <v>45705</v>
      </c>
      <c r="P4090" s="232"/>
      <c r="Q4090" s="232"/>
      <c r="R4090" s="232"/>
      <c r="S4090" s="226" t="s">
        <v>8433</v>
      </c>
      <c r="T4090" s="229">
        <v>45709</v>
      </c>
      <c r="U4090" s="232"/>
      <c r="V4090" s="233"/>
      <c r="W4090" s="233"/>
      <c r="X4090" s="226" t="s">
        <v>8152</v>
      </c>
      <c r="Y4090" s="229">
        <v>45712</v>
      </c>
      <c r="Z4090" s="232">
        <v>45712</v>
      </c>
      <c r="AA4090" s="232"/>
      <c r="AB4090" s="232"/>
      <c r="AC4090" s="234"/>
      <c r="AD4090" s="232"/>
      <c r="AE4090" s="253" t="str">
        <f>IF($N4090=マイタスク!$U$5,"作業者","")&amp;IF($S4090=マイタスク!$U$5,"ピアレビュー","")&amp;IF($X4090=マイタスク!$U$5,"SVレビュー","")</f>
        <v/>
      </c>
      <c r="AF4090" s="252">
        <f t="shared" si="120"/>
        <v>714</v>
      </c>
      <c r="AG4090" s="9" t="s">
        <v>34</v>
      </c>
    </row>
    <row r="4091" spans="2:33">
      <c r="B4091" s="225">
        <v>4079</v>
      </c>
      <c r="C4091" s="226" t="s">
        <v>85</v>
      </c>
      <c r="D4091" s="227" t="s">
        <v>86</v>
      </c>
      <c r="E4091" s="228" t="s">
        <v>5770</v>
      </c>
      <c r="F4091" s="226" t="s">
        <v>5771</v>
      </c>
      <c r="G4091" s="226" t="s">
        <v>65</v>
      </c>
      <c r="H4091" s="226" t="s">
        <v>66</v>
      </c>
      <c r="I4091" s="229">
        <f t="shared" si="121"/>
        <v>0</v>
      </c>
      <c r="J4091" s="232"/>
      <c r="K4091" s="226" t="s">
        <v>13867</v>
      </c>
      <c r="L4091" s="226" t="s">
        <v>13868</v>
      </c>
      <c r="M4091" s="226" t="s">
        <v>8141</v>
      </c>
      <c r="N4091" s="226" t="s">
        <v>8208</v>
      </c>
      <c r="O4091" s="232">
        <v>45705</v>
      </c>
      <c r="P4091" s="232"/>
      <c r="Q4091" s="232"/>
      <c r="R4091" s="232"/>
      <c r="S4091" s="226" t="s">
        <v>8433</v>
      </c>
      <c r="T4091" s="229">
        <v>45709</v>
      </c>
      <c r="U4091" s="232"/>
      <c r="V4091" s="233"/>
      <c r="W4091" s="233"/>
      <c r="X4091" s="226" t="s">
        <v>8152</v>
      </c>
      <c r="Y4091" s="229">
        <v>45712</v>
      </c>
      <c r="Z4091" s="232">
        <v>45712</v>
      </c>
      <c r="AA4091" s="232"/>
      <c r="AB4091" s="232"/>
      <c r="AC4091" s="234"/>
      <c r="AD4091" s="232"/>
      <c r="AE4091" s="253" t="str">
        <f>IF($N4091=マイタスク!$U$5,"作業者","")&amp;IF($S4091=マイタスク!$U$5,"ピアレビュー","")&amp;IF($X4091=マイタスク!$U$5,"SVレビュー","")</f>
        <v/>
      </c>
      <c r="AF4091" s="252">
        <f t="shared" si="120"/>
        <v>714</v>
      </c>
      <c r="AG4091" s="9" t="s">
        <v>34</v>
      </c>
    </row>
    <row r="4092" spans="2:33">
      <c r="B4092" s="225">
        <v>4080</v>
      </c>
      <c r="C4092" s="226" t="s">
        <v>85</v>
      </c>
      <c r="D4092" s="227" t="s">
        <v>86</v>
      </c>
      <c r="E4092" s="228" t="s">
        <v>5772</v>
      </c>
      <c r="F4092" s="226" t="s">
        <v>5773</v>
      </c>
      <c r="G4092" s="226" t="s">
        <v>65</v>
      </c>
      <c r="H4092" s="226" t="s">
        <v>66</v>
      </c>
      <c r="I4092" s="229">
        <f t="shared" si="121"/>
        <v>0</v>
      </c>
      <c r="J4092" s="232"/>
      <c r="K4092" s="226" t="s">
        <v>13869</v>
      </c>
      <c r="L4092" s="226" t="s">
        <v>5773</v>
      </c>
      <c r="M4092" s="226" t="s">
        <v>8141</v>
      </c>
      <c r="N4092" s="226" t="s">
        <v>8181</v>
      </c>
      <c r="O4092" s="232">
        <v>45341</v>
      </c>
      <c r="P4092" s="232"/>
      <c r="Q4092" s="232"/>
      <c r="R4092" s="232"/>
      <c r="S4092" s="226" t="s">
        <v>8164</v>
      </c>
      <c r="T4092" s="229">
        <v>45344</v>
      </c>
      <c r="U4092" s="232"/>
      <c r="V4092" s="233"/>
      <c r="W4092" s="233"/>
      <c r="X4092" s="226" t="s">
        <v>8152</v>
      </c>
      <c r="Y4092" s="229">
        <v>45344</v>
      </c>
      <c r="Z4092" s="232">
        <v>45344</v>
      </c>
      <c r="AA4092" s="232"/>
      <c r="AB4092" s="232"/>
      <c r="AC4092" s="234"/>
      <c r="AD4092" s="232"/>
      <c r="AE4092" s="253" t="str">
        <f>IF($N4092=マイタスク!$U$5,"作業者","")&amp;IF($S4092=マイタスク!$U$5,"ピアレビュー","")&amp;IF($X4092=マイタスク!$U$5,"SVレビュー","")</f>
        <v/>
      </c>
      <c r="AF4092" s="252">
        <f t="shared" si="120"/>
        <v>390</v>
      </c>
      <c r="AG4092" s="9" t="s">
        <v>34</v>
      </c>
    </row>
    <row r="4093" spans="2:33">
      <c r="B4093" s="225">
        <v>4081</v>
      </c>
      <c r="C4093" s="226" t="s">
        <v>85</v>
      </c>
      <c r="D4093" s="227" t="s">
        <v>86</v>
      </c>
      <c r="E4093" s="228" t="s">
        <v>5774</v>
      </c>
      <c r="F4093" s="226" t="s">
        <v>5775</v>
      </c>
      <c r="G4093" s="226" t="s">
        <v>65</v>
      </c>
      <c r="H4093" s="226" t="s">
        <v>66</v>
      </c>
      <c r="I4093" s="229">
        <f t="shared" si="121"/>
        <v>0</v>
      </c>
      <c r="J4093" s="232"/>
      <c r="K4093" s="226" t="s">
        <v>13870</v>
      </c>
      <c r="L4093" s="226" t="s">
        <v>5775</v>
      </c>
      <c r="M4093" s="226" t="s">
        <v>8141</v>
      </c>
      <c r="N4093" s="226" t="s">
        <v>8230</v>
      </c>
      <c r="O4093" s="232">
        <v>45341</v>
      </c>
      <c r="P4093" s="232"/>
      <c r="Q4093" s="232"/>
      <c r="R4093" s="232"/>
      <c r="S4093" s="226" t="s">
        <v>8527</v>
      </c>
      <c r="T4093" s="229">
        <v>45344</v>
      </c>
      <c r="U4093" s="232"/>
      <c r="V4093" s="233"/>
      <c r="W4093" s="233"/>
      <c r="X4093" s="226" t="s">
        <v>8152</v>
      </c>
      <c r="Y4093" s="229">
        <v>45344</v>
      </c>
      <c r="Z4093" s="232">
        <v>45344</v>
      </c>
      <c r="AA4093" s="232"/>
      <c r="AB4093" s="232"/>
      <c r="AC4093" s="234"/>
      <c r="AD4093" s="232"/>
      <c r="AE4093" s="253" t="str">
        <f>IF($N4093=マイタスク!$U$5,"作業者","")&amp;IF($S4093=マイタスク!$U$5,"ピアレビュー","")&amp;IF($X4093=マイタスク!$U$5,"SVレビュー","")</f>
        <v/>
      </c>
      <c r="AF4093" s="252">
        <f t="shared" si="120"/>
        <v>389</v>
      </c>
      <c r="AG4093" s="9" t="s">
        <v>34</v>
      </c>
    </row>
    <row r="4094" spans="2:33">
      <c r="B4094" s="225">
        <v>4082</v>
      </c>
      <c r="C4094" s="226" t="s">
        <v>85</v>
      </c>
      <c r="D4094" s="227" t="s">
        <v>86</v>
      </c>
      <c r="E4094" s="228" t="s">
        <v>5774</v>
      </c>
      <c r="F4094" s="226" t="s">
        <v>5775</v>
      </c>
      <c r="G4094" s="226" t="s">
        <v>65</v>
      </c>
      <c r="H4094" s="226" t="s">
        <v>66</v>
      </c>
      <c r="I4094" s="229">
        <f t="shared" si="121"/>
        <v>0</v>
      </c>
      <c r="J4094" s="232"/>
      <c r="K4094" s="226" t="s">
        <v>13871</v>
      </c>
      <c r="L4094" s="226" t="s">
        <v>13872</v>
      </c>
      <c r="M4094" s="226" t="s">
        <v>8141</v>
      </c>
      <c r="N4094" s="226" t="s">
        <v>8230</v>
      </c>
      <c r="O4094" s="232">
        <v>45341</v>
      </c>
      <c r="P4094" s="232"/>
      <c r="Q4094" s="232"/>
      <c r="R4094" s="232"/>
      <c r="S4094" s="226" t="s">
        <v>8527</v>
      </c>
      <c r="T4094" s="229">
        <v>45344</v>
      </c>
      <c r="U4094" s="232"/>
      <c r="V4094" s="233"/>
      <c r="W4094" s="233"/>
      <c r="X4094" s="226" t="s">
        <v>8152</v>
      </c>
      <c r="Y4094" s="229">
        <v>45344</v>
      </c>
      <c r="Z4094" s="232">
        <v>45344</v>
      </c>
      <c r="AA4094" s="232"/>
      <c r="AB4094" s="232"/>
      <c r="AC4094" s="234"/>
      <c r="AD4094" s="232"/>
      <c r="AE4094" s="253" t="str">
        <f>IF($N4094=マイタスク!$U$5,"作業者","")&amp;IF($S4094=マイタスク!$U$5,"ピアレビュー","")&amp;IF($X4094=マイタスク!$U$5,"SVレビュー","")</f>
        <v/>
      </c>
      <c r="AF4094" s="252">
        <f t="shared" si="120"/>
        <v>389</v>
      </c>
      <c r="AG4094" s="9" t="s">
        <v>34</v>
      </c>
    </row>
    <row r="4095" spans="2:33">
      <c r="B4095" s="225">
        <v>4083</v>
      </c>
      <c r="C4095" s="226" t="s">
        <v>85</v>
      </c>
      <c r="D4095" s="227" t="s">
        <v>86</v>
      </c>
      <c r="E4095" s="228" t="s">
        <v>5776</v>
      </c>
      <c r="F4095" s="226" t="s">
        <v>5777</v>
      </c>
      <c r="G4095" s="226" t="s">
        <v>65</v>
      </c>
      <c r="H4095" s="226" t="s">
        <v>66</v>
      </c>
      <c r="I4095" s="229">
        <f t="shared" si="121"/>
        <v>0</v>
      </c>
      <c r="J4095" s="232"/>
      <c r="K4095" s="226" t="s">
        <v>13873</v>
      </c>
      <c r="L4095" s="226" t="s">
        <v>5777</v>
      </c>
      <c r="M4095" s="226" t="s">
        <v>8141</v>
      </c>
      <c r="N4095" s="226" t="s">
        <v>8181</v>
      </c>
      <c r="O4095" s="232">
        <v>44977.375</v>
      </c>
      <c r="P4095" s="232"/>
      <c r="Q4095" s="232"/>
      <c r="R4095" s="232"/>
      <c r="S4095" s="226" t="s">
        <v>8230</v>
      </c>
      <c r="T4095" s="229">
        <v>44981.375</v>
      </c>
      <c r="U4095" s="232"/>
      <c r="V4095" s="233"/>
      <c r="W4095" s="233"/>
      <c r="X4095" s="226"/>
      <c r="Y4095" s="229"/>
      <c r="Z4095" s="232">
        <v>44981.375</v>
      </c>
      <c r="AA4095" s="232"/>
      <c r="AB4095" s="232"/>
      <c r="AC4095" s="234"/>
      <c r="AD4095" s="232"/>
      <c r="AE4095" s="253" t="str">
        <f>IF($N4095=マイタスク!$U$5,"作業者","")&amp;IF($S4095=マイタスク!$U$5,"ピアレビュー","")&amp;IF($X4095=マイタスク!$U$5,"SVレビュー","")</f>
        <v/>
      </c>
      <c r="AF4095" s="252">
        <f t="shared" si="120"/>
        <v>88</v>
      </c>
      <c r="AG4095" s="9" t="s">
        <v>34</v>
      </c>
    </row>
    <row r="4096" spans="2:33">
      <c r="B4096" s="225">
        <v>4084</v>
      </c>
      <c r="C4096" s="226" t="s">
        <v>85</v>
      </c>
      <c r="D4096" s="227" t="s">
        <v>86</v>
      </c>
      <c r="E4096" s="228" t="s">
        <v>5778</v>
      </c>
      <c r="F4096" s="226" t="s">
        <v>5779</v>
      </c>
      <c r="G4096" s="226" t="s">
        <v>65</v>
      </c>
      <c r="H4096" s="226" t="s">
        <v>66</v>
      </c>
      <c r="I4096" s="229">
        <f t="shared" si="121"/>
        <v>0</v>
      </c>
      <c r="J4096" s="232"/>
      <c r="K4096" s="226" t="s">
        <v>13874</v>
      </c>
      <c r="L4096" s="226" t="s">
        <v>13875</v>
      </c>
      <c r="M4096" s="226" t="s">
        <v>8141</v>
      </c>
      <c r="N4096" s="226" t="s">
        <v>8164</v>
      </c>
      <c r="O4096" s="232">
        <v>44977.375</v>
      </c>
      <c r="P4096" s="232"/>
      <c r="Q4096" s="232"/>
      <c r="R4096" s="232"/>
      <c r="S4096" s="226" t="s">
        <v>8163</v>
      </c>
      <c r="T4096" s="229">
        <v>44981.375</v>
      </c>
      <c r="U4096" s="232"/>
      <c r="V4096" s="233"/>
      <c r="W4096" s="233"/>
      <c r="X4096" s="226" t="s">
        <v>8165</v>
      </c>
      <c r="Y4096" s="229">
        <v>44981.375</v>
      </c>
      <c r="Z4096" s="232">
        <v>44981.375</v>
      </c>
      <c r="AA4096" s="232"/>
      <c r="AB4096" s="232"/>
      <c r="AC4096" s="234"/>
      <c r="AD4096" s="232"/>
      <c r="AE4096" s="253" t="str">
        <f>IF($N4096=マイタスク!$U$5,"作業者","")&amp;IF($S4096=マイタスク!$U$5,"ピアレビュー","")&amp;IF($X4096=マイタスク!$U$5,"SVレビュー","")</f>
        <v/>
      </c>
      <c r="AF4096" s="252">
        <f t="shared" si="120"/>
        <v>87</v>
      </c>
      <c r="AG4096" s="9" t="s">
        <v>34</v>
      </c>
    </row>
    <row r="4097" spans="2:33">
      <c r="B4097" s="225">
        <v>4085</v>
      </c>
      <c r="C4097" s="226" t="s">
        <v>85</v>
      </c>
      <c r="D4097" s="227" t="s">
        <v>86</v>
      </c>
      <c r="E4097" s="228" t="s">
        <v>5778</v>
      </c>
      <c r="F4097" s="226" t="s">
        <v>5779</v>
      </c>
      <c r="G4097" s="226" t="s">
        <v>65</v>
      </c>
      <c r="H4097" s="226" t="s">
        <v>66</v>
      </c>
      <c r="I4097" s="229">
        <f t="shared" si="121"/>
        <v>0</v>
      </c>
      <c r="J4097" s="232"/>
      <c r="K4097" s="226" t="s">
        <v>13876</v>
      </c>
      <c r="L4097" s="226" t="s">
        <v>13877</v>
      </c>
      <c r="M4097" s="226" t="s">
        <v>8141</v>
      </c>
      <c r="N4097" s="226" t="s">
        <v>8164</v>
      </c>
      <c r="O4097" s="232">
        <v>44981.375</v>
      </c>
      <c r="P4097" s="232"/>
      <c r="Q4097" s="232"/>
      <c r="R4097" s="232"/>
      <c r="S4097" s="226" t="s">
        <v>8163</v>
      </c>
      <c r="T4097" s="229">
        <v>44981.375</v>
      </c>
      <c r="U4097" s="232"/>
      <c r="V4097" s="233"/>
      <c r="W4097" s="233"/>
      <c r="X4097" s="226" t="s">
        <v>8165</v>
      </c>
      <c r="Y4097" s="229">
        <v>44981.375</v>
      </c>
      <c r="Z4097" s="232">
        <v>44984.375</v>
      </c>
      <c r="AA4097" s="232"/>
      <c r="AB4097" s="232"/>
      <c r="AC4097" s="234"/>
      <c r="AD4097" s="232"/>
      <c r="AE4097" s="253" t="str">
        <f>IF($N4097=マイタスク!$U$5,"作業者","")&amp;IF($S4097=マイタスク!$U$5,"ピアレビュー","")&amp;IF($X4097=マイタスク!$U$5,"SVレビュー","")</f>
        <v/>
      </c>
      <c r="AF4097" s="252">
        <f t="shared" si="120"/>
        <v>87</v>
      </c>
      <c r="AG4097" s="9" t="s">
        <v>34</v>
      </c>
    </row>
    <row r="4098" spans="2:33">
      <c r="B4098" s="225">
        <v>4086</v>
      </c>
      <c r="C4098" s="226" t="s">
        <v>85</v>
      </c>
      <c r="D4098" s="227" t="s">
        <v>86</v>
      </c>
      <c r="E4098" s="228" t="s">
        <v>5778</v>
      </c>
      <c r="F4098" s="226" t="s">
        <v>5779</v>
      </c>
      <c r="G4098" s="226" t="s">
        <v>65</v>
      </c>
      <c r="H4098" s="226" t="s">
        <v>66</v>
      </c>
      <c r="I4098" s="229">
        <f t="shared" si="121"/>
        <v>0</v>
      </c>
      <c r="J4098" s="232"/>
      <c r="K4098" s="226" t="s">
        <v>13878</v>
      </c>
      <c r="L4098" s="226" t="s">
        <v>5779</v>
      </c>
      <c r="M4098" s="226" t="s">
        <v>8141</v>
      </c>
      <c r="N4098" s="226" t="s">
        <v>8164</v>
      </c>
      <c r="O4098" s="232">
        <v>44977.375</v>
      </c>
      <c r="P4098" s="232"/>
      <c r="Q4098" s="232"/>
      <c r="R4098" s="232"/>
      <c r="S4098" s="226" t="s">
        <v>8163</v>
      </c>
      <c r="T4098" s="229">
        <v>44977.375</v>
      </c>
      <c r="U4098" s="232"/>
      <c r="V4098" s="233"/>
      <c r="W4098" s="233"/>
      <c r="X4098" s="226" t="s">
        <v>8165</v>
      </c>
      <c r="Y4098" s="229">
        <v>44977.375</v>
      </c>
      <c r="Z4098" s="232">
        <v>44977.375</v>
      </c>
      <c r="AA4098" s="232"/>
      <c r="AB4098" s="232"/>
      <c r="AC4098" s="234"/>
      <c r="AD4098" s="232"/>
      <c r="AE4098" s="253" t="str">
        <f>IF($N4098=マイタスク!$U$5,"作業者","")&amp;IF($S4098=マイタスク!$U$5,"ピアレビュー","")&amp;IF($X4098=マイタスク!$U$5,"SVレビュー","")</f>
        <v/>
      </c>
      <c r="AF4098" s="252">
        <f t="shared" si="120"/>
        <v>87</v>
      </c>
      <c r="AG4098" s="9" t="s">
        <v>34</v>
      </c>
    </row>
    <row r="4099" spans="2:33">
      <c r="B4099" s="225">
        <v>4087</v>
      </c>
      <c r="C4099" s="226" t="s">
        <v>85</v>
      </c>
      <c r="D4099" s="227" t="s">
        <v>86</v>
      </c>
      <c r="E4099" s="228" t="s">
        <v>5780</v>
      </c>
      <c r="F4099" s="226" t="s">
        <v>5781</v>
      </c>
      <c r="G4099" s="226" t="s">
        <v>65</v>
      </c>
      <c r="H4099" s="226" t="s">
        <v>66</v>
      </c>
      <c r="I4099" s="229">
        <f t="shared" si="121"/>
        <v>0</v>
      </c>
      <c r="J4099" s="232"/>
      <c r="K4099" s="226" t="s">
        <v>13879</v>
      </c>
      <c r="L4099" s="226" t="s">
        <v>5781</v>
      </c>
      <c r="M4099" s="226" t="s">
        <v>8141</v>
      </c>
      <c r="N4099" s="226" t="s">
        <v>8433</v>
      </c>
      <c r="O4099" s="232">
        <v>46077</v>
      </c>
      <c r="P4099" s="232"/>
      <c r="Q4099" s="232"/>
      <c r="R4099" s="232"/>
      <c r="S4099" s="226" t="s">
        <v>8208</v>
      </c>
      <c r="T4099" s="229">
        <v>46083</v>
      </c>
      <c r="U4099" s="232"/>
      <c r="V4099" s="233"/>
      <c r="W4099" s="233"/>
      <c r="X4099" s="226" t="s">
        <v>8152</v>
      </c>
      <c r="Y4099" s="229">
        <v>46083</v>
      </c>
      <c r="Z4099" s="232">
        <v>46083</v>
      </c>
      <c r="AA4099" s="232"/>
      <c r="AB4099" s="232"/>
      <c r="AC4099" s="234"/>
      <c r="AD4099" s="232"/>
      <c r="AE4099" s="253" t="str">
        <f>IF($N4099=マイタスク!$U$5,"作業者","")&amp;IF($S4099=マイタスク!$U$5,"ピアレビュー","")&amp;IF($X4099=マイタスク!$U$5,"SVレビュー","")</f>
        <v/>
      </c>
      <c r="AF4099" s="252">
        <f t="shared" si="120"/>
        <v>895</v>
      </c>
      <c r="AG4099" s="9" t="s">
        <v>34</v>
      </c>
    </row>
    <row r="4100" spans="2:33">
      <c r="B4100" s="225">
        <v>4088</v>
      </c>
      <c r="C4100" s="226" t="s">
        <v>85</v>
      </c>
      <c r="D4100" s="227" t="s">
        <v>86</v>
      </c>
      <c r="E4100" s="228" t="s">
        <v>5780</v>
      </c>
      <c r="F4100" s="226" t="s">
        <v>5781</v>
      </c>
      <c r="G4100" s="226" t="s">
        <v>65</v>
      </c>
      <c r="H4100" s="226" t="s">
        <v>66</v>
      </c>
      <c r="I4100" s="229">
        <f t="shared" si="121"/>
        <v>0</v>
      </c>
      <c r="J4100" s="232"/>
      <c r="K4100" s="226" t="s">
        <v>13880</v>
      </c>
      <c r="L4100" s="226" t="s">
        <v>13881</v>
      </c>
      <c r="M4100" s="226" t="s">
        <v>8141</v>
      </c>
      <c r="N4100" s="226" t="s">
        <v>8208</v>
      </c>
      <c r="O4100" s="232">
        <v>46077</v>
      </c>
      <c r="P4100" s="232"/>
      <c r="Q4100" s="232"/>
      <c r="R4100" s="232"/>
      <c r="S4100" s="226" t="s">
        <v>8230</v>
      </c>
      <c r="T4100" s="229">
        <v>46080</v>
      </c>
      <c r="U4100" s="232"/>
      <c r="V4100" s="233"/>
      <c r="W4100" s="233"/>
      <c r="X4100" s="226"/>
      <c r="Y4100" s="229"/>
      <c r="Z4100" s="232">
        <v>46080</v>
      </c>
      <c r="AA4100" s="232"/>
      <c r="AB4100" s="232"/>
      <c r="AC4100" s="234"/>
      <c r="AD4100" s="232"/>
      <c r="AE4100" s="253" t="str">
        <f>IF($N4100=マイタスク!$U$5,"作業者","")&amp;IF($S4100=マイタスク!$U$5,"ピアレビュー","")&amp;IF($X4100=マイタスク!$U$5,"SVレビュー","")</f>
        <v/>
      </c>
      <c r="AF4100" s="252">
        <f t="shared" si="120"/>
        <v>895</v>
      </c>
      <c r="AG4100" s="9" t="s">
        <v>34</v>
      </c>
    </row>
    <row r="4101" spans="2:33">
      <c r="B4101" s="225">
        <v>4089</v>
      </c>
      <c r="C4101" s="226" t="s">
        <v>85</v>
      </c>
      <c r="D4101" s="227" t="s">
        <v>86</v>
      </c>
      <c r="E4101" s="228" t="s">
        <v>5780</v>
      </c>
      <c r="F4101" s="226" t="s">
        <v>5781</v>
      </c>
      <c r="G4101" s="226" t="s">
        <v>65</v>
      </c>
      <c r="H4101" s="226" t="s">
        <v>66</v>
      </c>
      <c r="I4101" s="229">
        <f t="shared" si="121"/>
        <v>0</v>
      </c>
      <c r="J4101" s="232"/>
      <c r="K4101" s="226" t="s">
        <v>13882</v>
      </c>
      <c r="L4101" s="226" t="s">
        <v>13883</v>
      </c>
      <c r="M4101" s="226" t="s">
        <v>8141</v>
      </c>
      <c r="N4101" s="226" t="s">
        <v>8188</v>
      </c>
      <c r="O4101" s="232">
        <v>46077</v>
      </c>
      <c r="P4101" s="232"/>
      <c r="Q4101" s="232"/>
      <c r="R4101" s="232"/>
      <c r="S4101" s="226" t="s">
        <v>8433</v>
      </c>
      <c r="T4101" s="229">
        <v>46080</v>
      </c>
      <c r="U4101" s="232"/>
      <c r="V4101" s="233"/>
      <c r="W4101" s="233"/>
      <c r="X4101" s="226"/>
      <c r="Y4101" s="229"/>
      <c r="Z4101" s="232">
        <v>46080</v>
      </c>
      <c r="AA4101" s="232"/>
      <c r="AB4101" s="232"/>
      <c r="AC4101" s="234"/>
      <c r="AD4101" s="232"/>
      <c r="AE4101" s="253" t="str">
        <f>IF($N4101=マイタスク!$U$5,"作業者","")&amp;IF($S4101=マイタスク!$U$5,"ピアレビュー","")&amp;IF($X4101=マイタスク!$U$5,"SVレビュー","")</f>
        <v/>
      </c>
      <c r="AF4101" s="252">
        <f t="shared" si="120"/>
        <v>895</v>
      </c>
      <c r="AG4101" s="9" t="s">
        <v>34</v>
      </c>
    </row>
    <row r="4102" spans="2:33">
      <c r="B4102" s="225">
        <v>4090</v>
      </c>
      <c r="C4102" s="226" t="s">
        <v>85</v>
      </c>
      <c r="D4102" s="227" t="s">
        <v>86</v>
      </c>
      <c r="E4102" s="228" t="s">
        <v>5780</v>
      </c>
      <c r="F4102" s="226" t="s">
        <v>5781</v>
      </c>
      <c r="G4102" s="226" t="s">
        <v>65</v>
      </c>
      <c r="H4102" s="226" t="s">
        <v>66</v>
      </c>
      <c r="I4102" s="229">
        <f t="shared" si="121"/>
        <v>0</v>
      </c>
      <c r="J4102" s="232"/>
      <c r="K4102" s="226" t="s">
        <v>13884</v>
      </c>
      <c r="L4102" s="226" t="s">
        <v>13885</v>
      </c>
      <c r="M4102" s="226" t="s">
        <v>8141</v>
      </c>
      <c r="N4102" s="226" t="s">
        <v>8164</v>
      </c>
      <c r="O4102" s="232">
        <v>46077</v>
      </c>
      <c r="P4102" s="232"/>
      <c r="Q4102" s="232"/>
      <c r="R4102" s="232"/>
      <c r="S4102" s="226" t="s">
        <v>8152</v>
      </c>
      <c r="T4102" s="229">
        <v>46080</v>
      </c>
      <c r="U4102" s="232"/>
      <c r="V4102" s="233"/>
      <c r="W4102" s="233"/>
      <c r="X4102" s="226"/>
      <c r="Y4102" s="229"/>
      <c r="Z4102" s="232">
        <v>46080</v>
      </c>
      <c r="AA4102" s="232"/>
      <c r="AB4102" s="232"/>
      <c r="AC4102" s="234"/>
      <c r="AD4102" s="232"/>
      <c r="AE4102" s="253" t="str">
        <f>IF($N4102=マイタスク!$U$5,"作業者","")&amp;IF($S4102=マイタスク!$U$5,"ピアレビュー","")&amp;IF($X4102=マイタスク!$U$5,"SVレビュー","")</f>
        <v/>
      </c>
      <c r="AF4102" s="252">
        <f t="shared" si="120"/>
        <v>895</v>
      </c>
      <c r="AG4102" s="9" t="s">
        <v>34</v>
      </c>
    </row>
    <row r="4103" spans="2:33">
      <c r="B4103" s="225">
        <v>4091</v>
      </c>
      <c r="C4103" s="226" t="s">
        <v>85</v>
      </c>
      <c r="D4103" s="227" t="s">
        <v>86</v>
      </c>
      <c r="E4103" s="228" t="s">
        <v>5780</v>
      </c>
      <c r="F4103" s="226" t="s">
        <v>5781</v>
      </c>
      <c r="G4103" s="226" t="s">
        <v>65</v>
      </c>
      <c r="H4103" s="226" t="s">
        <v>66</v>
      </c>
      <c r="I4103" s="229">
        <f t="shared" si="121"/>
        <v>0</v>
      </c>
      <c r="J4103" s="232"/>
      <c r="K4103" s="226" t="s">
        <v>13886</v>
      </c>
      <c r="L4103" s="226" t="s">
        <v>13887</v>
      </c>
      <c r="M4103" s="226" t="s">
        <v>8141</v>
      </c>
      <c r="N4103" s="226" t="s">
        <v>8152</v>
      </c>
      <c r="O4103" s="232">
        <v>46077</v>
      </c>
      <c r="P4103" s="232"/>
      <c r="Q4103" s="232"/>
      <c r="R4103" s="232"/>
      <c r="S4103" s="226" t="s">
        <v>8164</v>
      </c>
      <c r="T4103" s="229">
        <v>46080</v>
      </c>
      <c r="U4103" s="232"/>
      <c r="V4103" s="233"/>
      <c r="W4103" s="233"/>
      <c r="X4103" s="226"/>
      <c r="Y4103" s="229"/>
      <c r="Z4103" s="232">
        <v>46080</v>
      </c>
      <c r="AA4103" s="232"/>
      <c r="AB4103" s="232"/>
      <c r="AC4103" s="234"/>
      <c r="AD4103" s="232"/>
      <c r="AE4103" s="253" t="str">
        <f>IF($N4103=マイタスク!$U$5,"作業者","")&amp;IF($S4103=マイタスク!$U$5,"ピアレビュー","")&amp;IF($X4103=マイタスク!$U$5,"SVレビュー","")</f>
        <v/>
      </c>
      <c r="AF4103" s="252">
        <f t="shared" si="120"/>
        <v>895</v>
      </c>
      <c r="AG4103" s="9" t="s">
        <v>34</v>
      </c>
    </row>
    <row r="4104" spans="2:33">
      <c r="B4104" s="225">
        <v>4092</v>
      </c>
      <c r="C4104" s="226" t="s">
        <v>85</v>
      </c>
      <c r="D4104" s="227" t="s">
        <v>86</v>
      </c>
      <c r="E4104" s="228" t="s">
        <v>5782</v>
      </c>
      <c r="F4104" s="226" t="s">
        <v>5783</v>
      </c>
      <c r="G4104" s="226" t="s">
        <v>65</v>
      </c>
      <c r="H4104" s="226" t="s">
        <v>66</v>
      </c>
      <c r="I4104" s="229">
        <f t="shared" si="121"/>
        <v>0</v>
      </c>
      <c r="J4104" s="232"/>
      <c r="K4104" s="226" t="s">
        <v>13888</v>
      </c>
      <c r="L4104" s="226" t="s">
        <v>5783</v>
      </c>
      <c r="M4104" s="226" t="s">
        <v>8141</v>
      </c>
      <c r="N4104" s="226" t="s">
        <v>8164</v>
      </c>
      <c r="O4104" s="232">
        <v>45712</v>
      </c>
      <c r="P4104" s="232"/>
      <c r="Q4104" s="232"/>
      <c r="R4104" s="232"/>
      <c r="S4104" s="226" t="s">
        <v>8152</v>
      </c>
      <c r="T4104" s="229">
        <v>45716</v>
      </c>
      <c r="U4104" s="232"/>
      <c r="V4104" s="233"/>
      <c r="W4104" s="233"/>
      <c r="X4104" s="226"/>
      <c r="Y4104" s="229"/>
      <c r="Z4104" s="232">
        <v>45709</v>
      </c>
      <c r="AA4104" s="232"/>
      <c r="AB4104" s="232"/>
      <c r="AC4104" s="234"/>
      <c r="AD4104" s="232"/>
      <c r="AE4104" s="253" t="str">
        <f>IF($N4104=マイタスク!$U$5,"作業者","")&amp;IF($S4104=マイタスク!$U$5,"ピアレビュー","")&amp;IF($X4104=マイタスク!$U$5,"SVレビュー","")</f>
        <v/>
      </c>
      <c r="AF4104" s="252">
        <f t="shared" si="120"/>
        <v>720</v>
      </c>
      <c r="AG4104" s="9" t="s">
        <v>34</v>
      </c>
    </row>
    <row r="4105" spans="2:33">
      <c r="B4105" s="225">
        <v>4093</v>
      </c>
      <c r="C4105" s="226" t="s">
        <v>85</v>
      </c>
      <c r="D4105" s="227" t="s">
        <v>86</v>
      </c>
      <c r="E4105" s="228" t="s">
        <v>5784</v>
      </c>
      <c r="F4105" s="226" t="s">
        <v>5785</v>
      </c>
      <c r="G4105" s="226" t="s">
        <v>65</v>
      </c>
      <c r="H4105" s="226" t="s">
        <v>66</v>
      </c>
      <c r="I4105" s="229">
        <f t="shared" si="121"/>
        <v>0</v>
      </c>
      <c r="J4105" s="232"/>
      <c r="K4105" s="226" t="s">
        <v>13889</v>
      </c>
      <c r="L4105" s="226" t="s">
        <v>5785</v>
      </c>
      <c r="M4105" s="226" t="s">
        <v>8141</v>
      </c>
      <c r="N4105" s="226" t="s">
        <v>8188</v>
      </c>
      <c r="O4105" s="232">
        <v>45712</v>
      </c>
      <c r="P4105" s="232"/>
      <c r="Q4105" s="232"/>
      <c r="R4105" s="232"/>
      <c r="S4105" s="226" t="s">
        <v>8230</v>
      </c>
      <c r="T4105" s="229">
        <v>45719</v>
      </c>
      <c r="U4105" s="232"/>
      <c r="V4105" s="233"/>
      <c r="W4105" s="233"/>
      <c r="X4105" s="226" t="s">
        <v>8152</v>
      </c>
      <c r="Y4105" s="229">
        <v>45719</v>
      </c>
      <c r="Z4105" s="232">
        <v>45719</v>
      </c>
      <c r="AA4105" s="232"/>
      <c r="AB4105" s="232"/>
      <c r="AC4105" s="234"/>
      <c r="AD4105" s="232"/>
      <c r="AE4105" s="253" t="str">
        <f>IF($N4105=マイタスク!$U$5,"作業者","")&amp;IF($S4105=マイタスク!$U$5,"ピアレビュー","")&amp;IF($X4105=マイタスク!$U$5,"SVレビュー","")</f>
        <v/>
      </c>
      <c r="AF4105" s="252">
        <f t="shared" si="120"/>
        <v>719</v>
      </c>
      <c r="AG4105" s="9" t="s">
        <v>34</v>
      </c>
    </row>
    <row r="4106" spans="2:33">
      <c r="B4106" s="225">
        <v>4094</v>
      </c>
      <c r="C4106" s="226" t="s">
        <v>85</v>
      </c>
      <c r="D4106" s="227" t="s">
        <v>86</v>
      </c>
      <c r="E4106" s="228" t="s">
        <v>5784</v>
      </c>
      <c r="F4106" s="226" t="s">
        <v>5785</v>
      </c>
      <c r="G4106" s="226" t="s">
        <v>65</v>
      </c>
      <c r="H4106" s="226" t="s">
        <v>66</v>
      </c>
      <c r="I4106" s="229">
        <f t="shared" si="121"/>
        <v>0</v>
      </c>
      <c r="J4106" s="232"/>
      <c r="K4106" s="226" t="s">
        <v>13890</v>
      </c>
      <c r="L4106" s="226" t="s">
        <v>13891</v>
      </c>
      <c r="M4106" s="226" t="s">
        <v>8141</v>
      </c>
      <c r="N4106" s="226" t="s">
        <v>8188</v>
      </c>
      <c r="O4106" s="232">
        <v>45712</v>
      </c>
      <c r="P4106" s="232"/>
      <c r="Q4106" s="232"/>
      <c r="R4106" s="232"/>
      <c r="S4106" s="226" t="s">
        <v>8230</v>
      </c>
      <c r="T4106" s="229">
        <v>45719</v>
      </c>
      <c r="U4106" s="232"/>
      <c r="V4106" s="233"/>
      <c r="W4106" s="233"/>
      <c r="X4106" s="226" t="s">
        <v>8152</v>
      </c>
      <c r="Y4106" s="229">
        <v>45719</v>
      </c>
      <c r="Z4106" s="232">
        <v>45719</v>
      </c>
      <c r="AA4106" s="232"/>
      <c r="AB4106" s="232"/>
      <c r="AC4106" s="234"/>
      <c r="AD4106" s="232"/>
      <c r="AE4106" s="253" t="str">
        <f>IF($N4106=マイタスク!$U$5,"作業者","")&amp;IF($S4106=マイタスク!$U$5,"ピアレビュー","")&amp;IF($X4106=マイタスク!$U$5,"SVレビュー","")</f>
        <v/>
      </c>
      <c r="AF4106" s="252">
        <f t="shared" ref="AF4106:AF4169" si="122">VALUE(RIGHT($E4106,4))</f>
        <v>719</v>
      </c>
      <c r="AG4106" s="9" t="s">
        <v>34</v>
      </c>
    </row>
    <row r="4107" spans="2:33">
      <c r="B4107" s="225">
        <v>4095</v>
      </c>
      <c r="C4107" s="226" t="s">
        <v>85</v>
      </c>
      <c r="D4107" s="227" t="s">
        <v>86</v>
      </c>
      <c r="E4107" s="228" t="s">
        <v>5786</v>
      </c>
      <c r="F4107" s="226" t="s">
        <v>5787</v>
      </c>
      <c r="G4107" s="226" t="s">
        <v>65</v>
      </c>
      <c r="H4107" s="226" t="s">
        <v>66</v>
      </c>
      <c r="I4107" s="229">
        <f t="shared" ref="I4107:I4170" si="123">$Q4107</f>
        <v>0</v>
      </c>
      <c r="J4107" s="232"/>
      <c r="K4107" s="226" t="s">
        <v>13892</v>
      </c>
      <c r="L4107" s="226" t="s">
        <v>5787</v>
      </c>
      <c r="M4107" s="226" t="s">
        <v>8141</v>
      </c>
      <c r="N4107" s="226" t="s">
        <v>8181</v>
      </c>
      <c r="O4107" s="232">
        <v>45348</v>
      </c>
      <c r="P4107" s="232"/>
      <c r="Q4107" s="232"/>
      <c r="R4107" s="232"/>
      <c r="S4107" s="226" t="s">
        <v>8164</v>
      </c>
      <c r="T4107" s="229">
        <v>45352</v>
      </c>
      <c r="U4107" s="232"/>
      <c r="V4107" s="233"/>
      <c r="W4107" s="233"/>
      <c r="X4107" s="226" t="s">
        <v>8152</v>
      </c>
      <c r="Y4107" s="229">
        <v>45352</v>
      </c>
      <c r="Z4107" s="232">
        <v>45352</v>
      </c>
      <c r="AA4107" s="232"/>
      <c r="AB4107" s="232"/>
      <c r="AC4107" s="234"/>
      <c r="AD4107" s="232"/>
      <c r="AE4107" s="253" t="str">
        <f>IF($N4107=マイタスク!$U$5,"作業者","")&amp;IF($S4107=マイタスク!$U$5,"ピアレビュー","")&amp;IF($X4107=マイタスク!$U$5,"SVレビュー","")</f>
        <v/>
      </c>
      <c r="AF4107" s="252">
        <f t="shared" si="122"/>
        <v>396</v>
      </c>
      <c r="AG4107" s="9" t="s">
        <v>34</v>
      </c>
    </row>
    <row r="4108" spans="2:33">
      <c r="B4108" s="225">
        <v>4096</v>
      </c>
      <c r="C4108" s="226" t="s">
        <v>85</v>
      </c>
      <c r="D4108" s="227" t="s">
        <v>86</v>
      </c>
      <c r="E4108" s="228" t="s">
        <v>5788</v>
      </c>
      <c r="F4108" s="226" t="s">
        <v>5789</v>
      </c>
      <c r="G4108" s="226" t="s">
        <v>65</v>
      </c>
      <c r="H4108" s="226" t="s">
        <v>66</v>
      </c>
      <c r="I4108" s="229">
        <f t="shared" si="123"/>
        <v>0</v>
      </c>
      <c r="J4108" s="232"/>
      <c r="K4108" s="226" t="s">
        <v>13893</v>
      </c>
      <c r="L4108" s="226" t="s">
        <v>5789</v>
      </c>
      <c r="M4108" s="226" t="s">
        <v>8141</v>
      </c>
      <c r="N4108" s="226" t="s">
        <v>8527</v>
      </c>
      <c r="O4108" s="232">
        <v>45348</v>
      </c>
      <c r="P4108" s="232"/>
      <c r="Q4108" s="232"/>
      <c r="R4108" s="232"/>
      <c r="S4108" s="226" t="s">
        <v>8152</v>
      </c>
      <c r="T4108" s="229">
        <v>45355</v>
      </c>
      <c r="U4108" s="232"/>
      <c r="V4108" s="233"/>
      <c r="W4108" s="233"/>
      <c r="X4108" s="226" t="s">
        <v>8152</v>
      </c>
      <c r="Y4108" s="229">
        <v>45355</v>
      </c>
      <c r="Z4108" s="232">
        <v>45355</v>
      </c>
      <c r="AA4108" s="232"/>
      <c r="AB4108" s="232"/>
      <c r="AC4108" s="234"/>
      <c r="AD4108" s="232"/>
      <c r="AE4108" s="253" t="str">
        <f>IF($N4108=マイタスク!$U$5,"作業者","")&amp;IF($S4108=マイタスク!$U$5,"ピアレビュー","")&amp;IF($X4108=マイタスク!$U$5,"SVレビュー","")</f>
        <v/>
      </c>
      <c r="AF4108" s="252">
        <f t="shared" si="122"/>
        <v>395</v>
      </c>
      <c r="AG4108" s="9" t="s">
        <v>34</v>
      </c>
    </row>
    <row r="4109" spans="2:33">
      <c r="B4109" s="225">
        <v>4097</v>
      </c>
      <c r="C4109" s="226" t="s">
        <v>85</v>
      </c>
      <c r="D4109" s="227" t="s">
        <v>86</v>
      </c>
      <c r="E4109" s="228" t="s">
        <v>5788</v>
      </c>
      <c r="F4109" s="226" t="s">
        <v>5789</v>
      </c>
      <c r="G4109" s="226" t="s">
        <v>65</v>
      </c>
      <c r="H4109" s="226" t="s">
        <v>66</v>
      </c>
      <c r="I4109" s="229">
        <f t="shared" si="123"/>
        <v>0</v>
      </c>
      <c r="J4109" s="232"/>
      <c r="K4109" s="226" t="s">
        <v>13894</v>
      </c>
      <c r="L4109" s="226" t="s">
        <v>13895</v>
      </c>
      <c r="M4109" s="226" t="s">
        <v>8141</v>
      </c>
      <c r="N4109" s="226" t="s">
        <v>8527</v>
      </c>
      <c r="O4109" s="232">
        <v>45348</v>
      </c>
      <c r="P4109" s="232"/>
      <c r="Q4109" s="232"/>
      <c r="R4109" s="232"/>
      <c r="S4109" s="226" t="s">
        <v>8152</v>
      </c>
      <c r="T4109" s="229">
        <v>45355</v>
      </c>
      <c r="U4109" s="232"/>
      <c r="V4109" s="233"/>
      <c r="W4109" s="233"/>
      <c r="X4109" s="226" t="s">
        <v>8152</v>
      </c>
      <c r="Y4109" s="229">
        <v>45355</v>
      </c>
      <c r="Z4109" s="232">
        <v>45355</v>
      </c>
      <c r="AA4109" s="232"/>
      <c r="AB4109" s="232"/>
      <c r="AC4109" s="234"/>
      <c r="AD4109" s="232"/>
      <c r="AE4109" s="253" t="str">
        <f>IF($N4109=マイタスク!$U$5,"作業者","")&amp;IF($S4109=マイタスク!$U$5,"ピアレビュー","")&amp;IF($X4109=マイタスク!$U$5,"SVレビュー","")</f>
        <v/>
      </c>
      <c r="AF4109" s="252">
        <f t="shared" si="122"/>
        <v>395</v>
      </c>
      <c r="AG4109" s="9" t="s">
        <v>34</v>
      </c>
    </row>
    <row r="4110" spans="2:33">
      <c r="B4110" s="225">
        <v>4098</v>
      </c>
      <c r="C4110" s="226" t="s">
        <v>85</v>
      </c>
      <c r="D4110" s="227" t="s">
        <v>86</v>
      </c>
      <c r="E4110" s="228" t="s">
        <v>5790</v>
      </c>
      <c r="F4110" s="226" t="s">
        <v>5791</v>
      </c>
      <c r="G4110" s="226" t="s">
        <v>65</v>
      </c>
      <c r="H4110" s="226" t="s">
        <v>66</v>
      </c>
      <c r="I4110" s="229">
        <f t="shared" si="123"/>
        <v>0</v>
      </c>
      <c r="J4110" s="232"/>
      <c r="K4110" s="226" t="s">
        <v>13896</v>
      </c>
      <c r="L4110" s="226" t="s">
        <v>13897</v>
      </c>
      <c r="M4110" s="226" t="s">
        <v>8141</v>
      </c>
      <c r="N4110" s="226" t="s">
        <v>8181</v>
      </c>
      <c r="O4110" s="232">
        <v>44984.375</v>
      </c>
      <c r="P4110" s="232"/>
      <c r="Q4110" s="232"/>
      <c r="R4110" s="232"/>
      <c r="S4110" s="226" t="s">
        <v>8164</v>
      </c>
      <c r="T4110" s="229">
        <v>44986.375</v>
      </c>
      <c r="U4110" s="232"/>
      <c r="V4110" s="233"/>
      <c r="W4110" s="233"/>
      <c r="X4110" s="226"/>
      <c r="Y4110" s="229"/>
      <c r="Z4110" s="232">
        <v>44986.375</v>
      </c>
      <c r="AA4110" s="232"/>
      <c r="AB4110" s="232"/>
      <c r="AC4110" s="234"/>
      <c r="AD4110" s="232"/>
      <c r="AE4110" s="253" t="str">
        <f>IF($N4110=マイタスク!$U$5,"作業者","")&amp;IF($S4110=マイタスク!$U$5,"ピアレビュー","")&amp;IF($X4110=マイタスク!$U$5,"SVレビュー","")</f>
        <v/>
      </c>
      <c r="AF4110" s="252">
        <f t="shared" si="122"/>
        <v>93</v>
      </c>
      <c r="AG4110" s="9" t="s">
        <v>34</v>
      </c>
    </row>
    <row r="4111" spans="2:33">
      <c r="B4111" s="225">
        <v>4099</v>
      </c>
      <c r="C4111" s="226" t="s">
        <v>85</v>
      </c>
      <c r="D4111" s="227" t="s">
        <v>86</v>
      </c>
      <c r="E4111" s="228" t="s">
        <v>5790</v>
      </c>
      <c r="F4111" s="226" t="s">
        <v>5791</v>
      </c>
      <c r="G4111" s="226" t="s">
        <v>65</v>
      </c>
      <c r="H4111" s="226" t="s">
        <v>66</v>
      </c>
      <c r="I4111" s="229">
        <f t="shared" si="123"/>
        <v>0</v>
      </c>
      <c r="J4111" s="232"/>
      <c r="K4111" s="226" t="s">
        <v>13898</v>
      </c>
      <c r="L4111" s="226" t="s">
        <v>13899</v>
      </c>
      <c r="M4111" s="226" t="s">
        <v>8141</v>
      </c>
      <c r="N4111" s="226" t="s">
        <v>8181</v>
      </c>
      <c r="O4111" s="232">
        <v>44987.375</v>
      </c>
      <c r="P4111" s="232"/>
      <c r="Q4111" s="232"/>
      <c r="R4111" s="232"/>
      <c r="S4111" s="226" t="s">
        <v>8164</v>
      </c>
      <c r="T4111" s="229">
        <v>44988.375</v>
      </c>
      <c r="U4111" s="232"/>
      <c r="V4111" s="233"/>
      <c r="W4111" s="233"/>
      <c r="X4111" s="226"/>
      <c r="Y4111" s="229"/>
      <c r="Z4111" s="232">
        <v>44988.375</v>
      </c>
      <c r="AA4111" s="232"/>
      <c r="AB4111" s="232"/>
      <c r="AC4111" s="234"/>
      <c r="AD4111" s="232"/>
      <c r="AE4111" s="253" t="str">
        <f>IF($N4111=マイタスク!$U$5,"作業者","")&amp;IF($S4111=マイタスク!$U$5,"ピアレビュー","")&amp;IF($X4111=マイタスク!$U$5,"SVレビュー","")</f>
        <v/>
      </c>
      <c r="AF4111" s="252">
        <f t="shared" si="122"/>
        <v>93</v>
      </c>
      <c r="AG4111" s="9" t="s">
        <v>34</v>
      </c>
    </row>
    <row r="4112" spans="2:33">
      <c r="B4112" s="225">
        <v>4100</v>
      </c>
      <c r="C4112" s="226" t="s">
        <v>85</v>
      </c>
      <c r="D4112" s="227" t="s">
        <v>86</v>
      </c>
      <c r="E4112" s="228" t="s">
        <v>5792</v>
      </c>
      <c r="F4112" s="226" t="s">
        <v>5793</v>
      </c>
      <c r="G4112" s="226" t="s">
        <v>65</v>
      </c>
      <c r="H4112" s="226" t="s">
        <v>66</v>
      </c>
      <c r="I4112" s="229">
        <f t="shared" si="123"/>
        <v>0</v>
      </c>
      <c r="J4112" s="232"/>
      <c r="K4112" s="226" t="s">
        <v>13900</v>
      </c>
      <c r="L4112" s="226" t="s">
        <v>13901</v>
      </c>
      <c r="M4112" s="226" t="s">
        <v>8141</v>
      </c>
      <c r="N4112" s="226" t="s">
        <v>8163</v>
      </c>
      <c r="O4112" s="232">
        <v>44984.375</v>
      </c>
      <c r="P4112" s="232"/>
      <c r="Q4112" s="232"/>
      <c r="R4112" s="232"/>
      <c r="S4112" s="226" t="s">
        <v>8230</v>
      </c>
      <c r="T4112" s="229">
        <v>44986.375</v>
      </c>
      <c r="U4112" s="232"/>
      <c r="V4112" s="233"/>
      <c r="W4112" s="233"/>
      <c r="X4112" s="226"/>
      <c r="Y4112" s="229"/>
      <c r="Z4112" s="232">
        <v>44986.375</v>
      </c>
      <c r="AA4112" s="232"/>
      <c r="AB4112" s="232"/>
      <c r="AC4112" s="234"/>
      <c r="AD4112" s="232"/>
      <c r="AE4112" s="253" t="str">
        <f>IF($N4112=マイタスク!$U$5,"作業者","")&amp;IF($S4112=マイタスク!$U$5,"ピアレビュー","")&amp;IF($X4112=マイタスク!$U$5,"SVレビュー","")</f>
        <v/>
      </c>
      <c r="AF4112" s="252">
        <f t="shared" si="122"/>
        <v>92</v>
      </c>
      <c r="AG4112" s="9" t="s">
        <v>34</v>
      </c>
    </row>
    <row r="4113" spans="2:33">
      <c r="B4113" s="225">
        <v>4101</v>
      </c>
      <c r="C4113" s="226" t="s">
        <v>85</v>
      </c>
      <c r="D4113" s="227" t="s">
        <v>86</v>
      </c>
      <c r="E4113" s="228" t="s">
        <v>5792</v>
      </c>
      <c r="F4113" s="226" t="s">
        <v>5793</v>
      </c>
      <c r="G4113" s="226" t="s">
        <v>65</v>
      </c>
      <c r="H4113" s="226" t="s">
        <v>66</v>
      </c>
      <c r="I4113" s="229">
        <f t="shared" si="123"/>
        <v>0</v>
      </c>
      <c r="J4113" s="232"/>
      <c r="K4113" s="226" t="s">
        <v>13902</v>
      </c>
      <c r="L4113" s="226" t="s">
        <v>13903</v>
      </c>
      <c r="M4113" s="226" t="s">
        <v>8141</v>
      </c>
      <c r="N4113" s="226" t="s">
        <v>8163</v>
      </c>
      <c r="O4113" s="232">
        <v>44987.375</v>
      </c>
      <c r="P4113" s="232"/>
      <c r="Q4113" s="232"/>
      <c r="R4113" s="232"/>
      <c r="S4113" s="226" t="s">
        <v>8230</v>
      </c>
      <c r="T4113" s="229">
        <v>44988.375</v>
      </c>
      <c r="U4113" s="232"/>
      <c r="V4113" s="233"/>
      <c r="W4113" s="233"/>
      <c r="X4113" s="226" t="s">
        <v>8165</v>
      </c>
      <c r="Y4113" s="229">
        <v>44979.375</v>
      </c>
      <c r="Z4113" s="232">
        <v>44988.375</v>
      </c>
      <c r="AA4113" s="232"/>
      <c r="AB4113" s="232"/>
      <c r="AC4113" s="234"/>
      <c r="AD4113" s="232"/>
      <c r="AE4113" s="253" t="str">
        <f>IF($N4113=マイタスク!$U$5,"作業者","")&amp;IF($S4113=マイタスク!$U$5,"ピアレビュー","")&amp;IF($X4113=マイタスク!$U$5,"SVレビュー","")</f>
        <v/>
      </c>
      <c r="AF4113" s="252">
        <f t="shared" si="122"/>
        <v>92</v>
      </c>
      <c r="AG4113" s="9" t="s">
        <v>34</v>
      </c>
    </row>
    <row r="4114" spans="2:33">
      <c r="B4114" s="225">
        <v>4102</v>
      </c>
      <c r="C4114" s="226" t="s">
        <v>85</v>
      </c>
      <c r="D4114" s="227" t="s">
        <v>86</v>
      </c>
      <c r="E4114" s="228" t="s">
        <v>5792</v>
      </c>
      <c r="F4114" s="226" t="s">
        <v>5793</v>
      </c>
      <c r="G4114" s="226" t="s">
        <v>65</v>
      </c>
      <c r="H4114" s="226" t="s">
        <v>66</v>
      </c>
      <c r="I4114" s="229">
        <f t="shared" si="123"/>
        <v>0</v>
      </c>
      <c r="J4114" s="232"/>
      <c r="K4114" s="226" t="s">
        <v>13904</v>
      </c>
      <c r="L4114" s="226" t="s">
        <v>13905</v>
      </c>
      <c r="M4114" s="226" t="s">
        <v>8141</v>
      </c>
      <c r="N4114" s="226" t="s">
        <v>8163</v>
      </c>
      <c r="O4114" s="232">
        <v>44988.375</v>
      </c>
      <c r="P4114" s="232"/>
      <c r="Q4114" s="232"/>
      <c r="R4114" s="232"/>
      <c r="S4114" s="226" t="s">
        <v>8230</v>
      </c>
      <c r="T4114" s="229">
        <v>44988.375</v>
      </c>
      <c r="U4114" s="232"/>
      <c r="V4114" s="233"/>
      <c r="W4114" s="233"/>
      <c r="X4114" s="226" t="s">
        <v>8165</v>
      </c>
      <c r="Y4114" s="229">
        <v>44988.375</v>
      </c>
      <c r="Z4114" s="232">
        <v>44991.375</v>
      </c>
      <c r="AA4114" s="232"/>
      <c r="AB4114" s="232"/>
      <c r="AC4114" s="234"/>
      <c r="AD4114" s="232"/>
      <c r="AE4114" s="253" t="str">
        <f>IF($N4114=マイタスク!$U$5,"作業者","")&amp;IF($S4114=マイタスク!$U$5,"ピアレビュー","")&amp;IF($X4114=マイタスク!$U$5,"SVレビュー","")</f>
        <v/>
      </c>
      <c r="AF4114" s="252">
        <f t="shared" si="122"/>
        <v>92</v>
      </c>
      <c r="AG4114" s="9" t="s">
        <v>34</v>
      </c>
    </row>
    <row r="4115" spans="2:33">
      <c r="B4115" s="225">
        <v>4103</v>
      </c>
      <c r="C4115" s="226" t="s">
        <v>85</v>
      </c>
      <c r="D4115" s="227" t="s">
        <v>86</v>
      </c>
      <c r="E4115" s="228" t="s">
        <v>5794</v>
      </c>
      <c r="F4115" s="226" t="s">
        <v>5795</v>
      </c>
      <c r="G4115" s="226" t="s">
        <v>65</v>
      </c>
      <c r="H4115" s="226" t="s">
        <v>66</v>
      </c>
      <c r="I4115" s="229">
        <f t="shared" si="123"/>
        <v>0</v>
      </c>
      <c r="J4115" s="232"/>
      <c r="K4115" s="226" t="s">
        <v>13906</v>
      </c>
      <c r="L4115" s="226" t="s">
        <v>5795</v>
      </c>
      <c r="M4115" s="226" t="s">
        <v>8141</v>
      </c>
      <c r="N4115" s="226" t="s">
        <v>8230</v>
      </c>
      <c r="O4115" s="232">
        <v>45691</v>
      </c>
      <c r="P4115" s="232"/>
      <c r="Q4115" s="232"/>
      <c r="R4115" s="232"/>
      <c r="S4115" s="226" t="s">
        <v>8433</v>
      </c>
      <c r="T4115" s="229">
        <v>45695</v>
      </c>
      <c r="U4115" s="232"/>
      <c r="V4115" s="233"/>
      <c r="W4115" s="233"/>
      <c r="X4115" s="226"/>
      <c r="Y4115" s="229"/>
      <c r="Z4115" s="232">
        <v>45688</v>
      </c>
      <c r="AA4115" s="232"/>
      <c r="AB4115" s="232"/>
      <c r="AC4115" s="234"/>
      <c r="AD4115" s="232"/>
      <c r="AE4115" s="253" t="str">
        <f>IF($N4115=マイタスク!$U$5,"作業者","")&amp;IF($S4115=マイタスク!$U$5,"ピアレビュー","")&amp;IF($X4115=マイタスク!$U$5,"SVレビュー","")</f>
        <v/>
      </c>
      <c r="AF4115" s="252">
        <f t="shared" si="122"/>
        <v>705</v>
      </c>
      <c r="AG4115" s="9" t="s">
        <v>34</v>
      </c>
    </row>
    <row r="4116" spans="2:33">
      <c r="B4116" s="225">
        <v>4104</v>
      </c>
      <c r="C4116" s="226" t="s">
        <v>85</v>
      </c>
      <c r="D4116" s="227" t="s">
        <v>86</v>
      </c>
      <c r="E4116" s="228" t="s">
        <v>5796</v>
      </c>
      <c r="F4116" s="226" t="s">
        <v>5797</v>
      </c>
      <c r="G4116" s="226" t="s">
        <v>65</v>
      </c>
      <c r="H4116" s="226" t="s">
        <v>66</v>
      </c>
      <c r="I4116" s="229">
        <f t="shared" si="123"/>
        <v>0</v>
      </c>
      <c r="J4116" s="232"/>
      <c r="K4116" s="226" t="s">
        <v>13907</v>
      </c>
      <c r="L4116" s="226" t="s">
        <v>5797</v>
      </c>
      <c r="M4116" s="226" t="s">
        <v>8141</v>
      </c>
      <c r="N4116" s="226" t="s">
        <v>8164</v>
      </c>
      <c r="O4116" s="232">
        <v>45691</v>
      </c>
      <c r="P4116" s="232"/>
      <c r="Q4116" s="232"/>
      <c r="R4116" s="232"/>
      <c r="S4116" s="226" t="s">
        <v>8230</v>
      </c>
      <c r="T4116" s="229">
        <v>45698</v>
      </c>
      <c r="U4116" s="232"/>
      <c r="V4116" s="233"/>
      <c r="W4116" s="233"/>
      <c r="X4116" s="226" t="s">
        <v>8152</v>
      </c>
      <c r="Y4116" s="229">
        <v>45688</v>
      </c>
      <c r="Z4116" s="232">
        <v>45688</v>
      </c>
      <c r="AA4116" s="232"/>
      <c r="AB4116" s="232"/>
      <c r="AC4116" s="234"/>
      <c r="AD4116" s="232"/>
      <c r="AE4116" s="253" t="str">
        <f>IF($N4116=マイタスク!$U$5,"作業者","")&amp;IF($S4116=マイタスク!$U$5,"ピアレビュー","")&amp;IF($X4116=マイタスク!$U$5,"SVレビュー","")</f>
        <v/>
      </c>
      <c r="AF4116" s="252">
        <f t="shared" si="122"/>
        <v>704</v>
      </c>
      <c r="AG4116" s="9" t="s">
        <v>34</v>
      </c>
    </row>
    <row r="4117" spans="2:33">
      <c r="B4117" s="225">
        <v>4105</v>
      </c>
      <c r="C4117" s="226" t="s">
        <v>85</v>
      </c>
      <c r="D4117" s="227" t="s">
        <v>86</v>
      </c>
      <c r="E4117" s="228" t="s">
        <v>5796</v>
      </c>
      <c r="F4117" s="226" t="s">
        <v>5797</v>
      </c>
      <c r="G4117" s="226" t="s">
        <v>65</v>
      </c>
      <c r="H4117" s="226" t="s">
        <v>66</v>
      </c>
      <c r="I4117" s="229">
        <f t="shared" si="123"/>
        <v>0</v>
      </c>
      <c r="J4117" s="232"/>
      <c r="K4117" s="226" t="s">
        <v>13908</v>
      </c>
      <c r="L4117" s="226" t="s">
        <v>13909</v>
      </c>
      <c r="M4117" s="226" t="s">
        <v>8141</v>
      </c>
      <c r="N4117" s="226" t="s">
        <v>8164</v>
      </c>
      <c r="O4117" s="232">
        <v>45691</v>
      </c>
      <c r="P4117" s="232"/>
      <c r="Q4117" s="232"/>
      <c r="R4117" s="232"/>
      <c r="S4117" s="226" t="s">
        <v>8230</v>
      </c>
      <c r="T4117" s="229">
        <v>45698</v>
      </c>
      <c r="U4117" s="232"/>
      <c r="V4117" s="233"/>
      <c r="W4117" s="233"/>
      <c r="X4117" s="226" t="s">
        <v>8152</v>
      </c>
      <c r="Y4117" s="229">
        <v>45688</v>
      </c>
      <c r="Z4117" s="232">
        <v>45688</v>
      </c>
      <c r="AA4117" s="232"/>
      <c r="AB4117" s="232"/>
      <c r="AC4117" s="234"/>
      <c r="AD4117" s="232"/>
      <c r="AE4117" s="253" t="str">
        <f>IF($N4117=マイタスク!$U$5,"作業者","")&amp;IF($S4117=マイタスク!$U$5,"ピアレビュー","")&amp;IF($X4117=マイタスク!$U$5,"SVレビュー","")</f>
        <v/>
      </c>
      <c r="AF4117" s="252">
        <f t="shared" si="122"/>
        <v>704</v>
      </c>
      <c r="AG4117" s="9" t="s">
        <v>34</v>
      </c>
    </row>
    <row r="4118" spans="2:33">
      <c r="B4118" s="225">
        <v>4106</v>
      </c>
      <c r="C4118" s="226" t="s">
        <v>85</v>
      </c>
      <c r="D4118" s="227" t="s">
        <v>86</v>
      </c>
      <c r="E4118" s="228" t="s">
        <v>5798</v>
      </c>
      <c r="F4118" s="226" t="s">
        <v>5799</v>
      </c>
      <c r="G4118" s="226" t="s">
        <v>65</v>
      </c>
      <c r="H4118" s="226" t="s">
        <v>66</v>
      </c>
      <c r="I4118" s="229">
        <f t="shared" si="123"/>
        <v>0</v>
      </c>
      <c r="J4118" s="232"/>
      <c r="K4118" s="226" t="s">
        <v>13910</v>
      </c>
      <c r="L4118" s="226" t="s">
        <v>5799</v>
      </c>
      <c r="M4118" s="226" t="s">
        <v>8255</v>
      </c>
      <c r="N4118" s="226" t="s">
        <v>8181</v>
      </c>
      <c r="O4118" s="232">
        <v>45327</v>
      </c>
      <c r="P4118" s="232"/>
      <c r="Q4118" s="232"/>
      <c r="R4118" s="232"/>
      <c r="S4118" s="226" t="s">
        <v>8230</v>
      </c>
      <c r="T4118" s="229">
        <v>45331</v>
      </c>
      <c r="U4118" s="232"/>
      <c r="V4118" s="233"/>
      <c r="W4118" s="233"/>
      <c r="X4118" s="226" t="s">
        <v>8152</v>
      </c>
      <c r="Y4118" s="229">
        <v>45331</v>
      </c>
      <c r="Z4118" s="232">
        <v>45331</v>
      </c>
      <c r="AA4118" s="232"/>
      <c r="AB4118" s="232"/>
      <c r="AC4118" s="234"/>
      <c r="AD4118" s="232"/>
      <c r="AE4118" s="253" t="str">
        <f>IF($N4118=マイタスク!$U$5,"作業者","")&amp;IF($S4118=マイタスク!$U$5,"ピアレビュー","")&amp;IF($X4118=マイタスク!$U$5,"SVレビュー","")</f>
        <v/>
      </c>
      <c r="AF4118" s="252">
        <f t="shared" si="122"/>
        <v>378</v>
      </c>
      <c r="AG4118" s="9" t="s">
        <v>34</v>
      </c>
    </row>
    <row r="4119" spans="2:33">
      <c r="B4119" s="225">
        <v>4107</v>
      </c>
      <c r="C4119" s="226" t="s">
        <v>85</v>
      </c>
      <c r="D4119" s="227" t="s">
        <v>86</v>
      </c>
      <c r="E4119" s="228" t="s">
        <v>5800</v>
      </c>
      <c r="F4119" s="226" t="s">
        <v>5801</v>
      </c>
      <c r="G4119" s="226" t="s">
        <v>65</v>
      </c>
      <c r="H4119" s="226" t="s">
        <v>66</v>
      </c>
      <c r="I4119" s="229">
        <f t="shared" si="123"/>
        <v>0</v>
      </c>
      <c r="J4119" s="232"/>
      <c r="K4119" s="226" t="s">
        <v>13911</v>
      </c>
      <c r="L4119" s="226" t="s">
        <v>5801</v>
      </c>
      <c r="M4119" s="226" t="s">
        <v>8141</v>
      </c>
      <c r="N4119" s="226" t="s">
        <v>8164</v>
      </c>
      <c r="O4119" s="232">
        <v>45327</v>
      </c>
      <c r="P4119" s="232"/>
      <c r="Q4119" s="232"/>
      <c r="R4119" s="232"/>
      <c r="S4119" s="226" t="s">
        <v>8527</v>
      </c>
      <c r="T4119" s="229">
        <v>45331</v>
      </c>
      <c r="U4119" s="232"/>
      <c r="V4119" s="233"/>
      <c r="W4119" s="233"/>
      <c r="X4119" s="226" t="s">
        <v>8152</v>
      </c>
      <c r="Y4119" s="229">
        <v>45335</v>
      </c>
      <c r="Z4119" s="232">
        <v>45335</v>
      </c>
      <c r="AA4119" s="232"/>
      <c r="AB4119" s="232"/>
      <c r="AC4119" s="234"/>
      <c r="AD4119" s="232"/>
      <c r="AE4119" s="253" t="str">
        <f>IF($N4119=マイタスク!$U$5,"作業者","")&amp;IF($S4119=マイタスク!$U$5,"ピアレビュー","")&amp;IF($X4119=マイタスク!$U$5,"SVレビュー","")</f>
        <v/>
      </c>
      <c r="AF4119" s="252">
        <f t="shared" si="122"/>
        <v>377</v>
      </c>
      <c r="AG4119" s="9" t="s">
        <v>34</v>
      </c>
    </row>
    <row r="4120" spans="2:33">
      <c r="B4120" s="225">
        <v>4108</v>
      </c>
      <c r="C4120" s="226" t="s">
        <v>85</v>
      </c>
      <c r="D4120" s="227" t="s">
        <v>86</v>
      </c>
      <c r="E4120" s="228" t="s">
        <v>5800</v>
      </c>
      <c r="F4120" s="226" t="s">
        <v>5801</v>
      </c>
      <c r="G4120" s="226" t="s">
        <v>65</v>
      </c>
      <c r="H4120" s="226" t="s">
        <v>66</v>
      </c>
      <c r="I4120" s="229">
        <f t="shared" si="123"/>
        <v>0</v>
      </c>
      <c r="J4120" s="232"/>
      <c r="K4120" s="226" t="s">
        <v>13912</v>
      </c>
      <c r="L4120" s="226" t="s">
        <v>13913</v>
      </c>
      <c r="M4120" s="226" t="s">
        <v>491</v>
      </c>
      <c r="N4120" s="226" t="s">
        <v>8167</v>
      </c>
      <c r="O4120" s="232">
        <v>45327</v>
      </c>
      <c r="P4120" s="232"/>
      <c r="Q4120" s="232"/>
      <c r="R4120" s="232"/>
      <c r="S4120" s="226" t="s">
        <v>8156</v>
      </c>
      <c r="T4120" s="229">
        <v>45331</v>
      </c>
      <c r="U4120" s="232"/>
      <c r="V4120" s="233"/>
      <c r="W4120" s="233"/>
      <c r="X4120" s="226"/>
      <c r="Y4120" s="229"/>
      <c r="Z4120" s="232">
        <v>45335</v>
      </c>
      <c r="AA4120" s="232"/>
      <c r="AB4120" s="232"/>
      <c r="AC4120" s="234"/>
      <c r="AD4120" s="232"/>
      <c r="AE4120" s="253" t="str">
        <f>IF($N4120=マイタスク!$U$5,"作業者","")&amp;IF($S4120=マイタスク!$U$5,"ピアレビュー","")&amp;IF($X4120=マイタスク!$U$5,"SVレビュー","")</f>
        <v/>
      </c>
      <c r="AF4120" s="252">
        <f t="shared" si="122"/>
        <v>377</v>
      </c>
      <c r="AG4120" s="9" t="s">
        <v>34</v>
      </c>
    </row>
    <row r="4121" spans="2:33">
      <c r="B4121" s="225">
        <v>4109</v>
      </c>
      <c r="C4121" s="226" t="s">
        <v>85</v>
      </c>
      <c r="D4121" s="227" t="s">
        <v>86</v>
      </c>
      <c r="E4121" s="228" t="s">
        <v>5800</v>
      </c>
      <c r="F4121" s="226" t="s">
        <v>5801</v>
      </c>
      <c r="G4121" s="226" t="s">
        <v>65</v>
      </c>
      <c r="H4121" s="226" t="s">
        <v>66</v>
      </c>
      <c r="I4121" s="229">
        <f t="shared" si="123"/>
        <v>0</v>
      </c>
      <c r="J4121" s="232"/>
      <c r="K4121" s="226" t="s">
        <v>13914</v>
      </c>
      <c r="L4121" s="226" t="s">
        <v>5801</v>
      </c>
      <c r="M4121" s="226" t="s">
        <v>8141</v>
      </c>
      <c r="N4121" s="226" t="s">
        <v>8156</v>
      </c>
      <c r="O4121" s="232">
        <v>45482</v>
      </c>
      <c r="P4121" s="232"/>
      <c r="Q4121" s="232"/>
      <c r="R4121" s="232"/>
      <c r="S4121" s="226" t="s">
        <v>8167</v>
      </c>
      <c r="T4121" s="229">
        <v>45482</v>
      </c>
      <c r="U4121" s="232"/>
      <c r="V4121" s="233"/>
      <c r="W4121" s="233"/>
      <c r="X4121" s="226"/>
      <c r="Y4121" s="229"/>
      <c r="Z4121" s="232">
        <v>45482</v>
      </c>
      <c r="AA4121" s="232"/>
      <c r="AB4121" s="232"/>
      <c r="AC4121" s="234"/>
      <c r="AD4121" s="232"/>
      <c r="AE4121" s="253" t="str">
        <f>IF($N4121=マイタスク!$U$5,"作業者","")&amp;IF($S4121=マイタスク!$U$5,"ピアレビュー","")&amp;IF($X4121=マイタスク!$U$5,"SVレビュー","")</f>
        <v/>
      </c>
      <c r="AF4121" s="252">
        <f t="shared" si="122"/>
        <v>377</v>
      </c>
      <c r="AG4121" s="9" t="s">
        <v>34</v>
      </c>
    </row>
    <row r="4122" spans="2:33">
      <c r="B4122" s="225">
        <v>4110</v>
      </c>
      <c r="C4122" s="226" t="s">
        <v>85</v>
      </c>
      <c r="D4122" s="227" t="s">
        <v>86</v>
      </c>
      <c r="E4122" s="228" t="s">
        <v>5802</v>
      </c>
      <c r="F4122" s="226" t="s">
        <v>5803</v>
      </c>
      <c r="G4122" s="226" t="s">
        <v>65</v>
      </c>
      <c r="H4122" s="226" t="s">
        <v>66</v>
      </c>
      <c r="I4122" s="229">
        <f t="shared" si="123"/>
        <v>0</v>
      </c>
      <c r="J4122" s="232"/>
      <c r="K4122" s="226" t="s">
        <v>13915</v>
      </c>
      <c r="L4122" s="226" t="s">
        <v>13916</v>
      </c>
      <c r="M4122" s="226" t="s">
        <v>8141</v>
      </c>
      <c r="N4122" s="226" t="s">
        <v>8181</v>
      </c>
      <c r="O4122" s="232">
        <v>44963.375</v>
      </c>
      <c r="P4122" s="232"/>
      <c r="Q4122" s="232"/>
      <c r="R4122" s="232"/>
      <c r="S4122" s="226" t="s">
        <v>8164</v>
      </c>
      <c r="T4122" s="229">
        <v>44965.375</v>
      </c>
      <c r="U4122" s="232"/>
      <c r="V4122" s="233"/>
      <c r="W4122" s="233"/>
      <c r="X4122" s="226"/>
      <c r="Y4122" s="229"/>
      <c r="Z4122" s="232">
        <v>44965.375</v>
      </c>
      <c r="AA4122" s="232"/>
      <c r="AB4122" s="232"/>
      <c r="AC4122" s="234"/>
      <c r="AD4122" s="232"/>
      <c r="AE4122" s="253" t="str">
        <f>IF($N4122=マイタスク!$U$5,"作業者","")&amp;IF($S4122=マイタスク!$U$5,"ピアレビュー","")&amp;IF($X4122=マイタスク!$U$5,"SVレビュー","")</f>
        <v/>
      </c>
      <c r="AF4122" s="252">
        <f t="shared" si="122"/>
        <v>78</v>
      </c>
      <c r="AG4122" s="9" t="s">
        <v>34</v>
      </c>
    </row>
    <row r="4123" spans="2:33">
      <c r="B4123" s="225">
        <v>4111</v>
      </c>
      <c r="C4123" s="226" t="s">
        <v>85</v>
      </c>
      <c r="D4123" s="227" t="s">
        <v>86</v>
      </c>
      <c r="E4123" s="228" t="s">
        <v>5802</v>
      </c>
      <c r="F4123" s="226" t="s">
        <v>5803</v>
      </c>
      <c r="G4123" s="226" t="s">
        <v>65</v>
      </c>
      <c r="H4123" s="226" t="s">
        <v>66</v>
      </c>
      <c r="I4123" s="229">
        <f t="shared" si="123"/>
        <v>0</v>
      </c>
      <c r="J4123" s="232"/>
      <c r="K4123" s="226" t="s">
        <v>13917</v>
      </c>
      <c r="L4123" s="226" t="s">
        <v>13918</v>
      </c>
      <c r="M4123" s="226" t="s">
        <v>8141</v>
      </c>
      <c r="N4123" s="226" t="s">
        <v>8181</v>
      </c>
      <c r="O4123" s="232">
        <v>44966.375</v>
      </c>
      <c r="P4123" s="232"/>
      <c r="Q4123" s="232"/>
      <c r="R4123" s="232"/>
      <c r="S4123" s="226" t="s">
        <v>8164</v>
      </c>
      <c r="T4123" s="229">
        <v>44967.375</v>
      </c>
      <c r="U4123" s="232"/>
      <c r="V4123" s="233"/>
      <c r="W4123" s="233"/>
      <c r="X4123" s="226"/>
      <c r="Y4123" s="229"/>
      <c r="Z4123" s="232">
        <v>44967.375</v>
      </c>
      <c r="AA4123" s="232"/>
      <c r="AB4123" s="232"/>
      <c r="AC4123" s="234"/>
      <c r="AD4123" s="232"/>
      <c r="AE4123" s="253" t="str">
        <f>IF($N4123=マイタスク!$U$5,"作業者","")&amp;IF($S4123=マイタスク!$U$5,"ピアレビュー","")&amp;IF($X4123=マイタスク!$U$5,"SVレビュー","")</f>
        <v/>
      </c>
      <c r="AF4123" s="252">
        <f t="shared" si="122"/>
        <v>78</v>
      </c>
      <c r="AG4123" s="9" t="s">
        <v>34</v>
      </c>
    </row>
    <row r="4124" spans="2:33">
      <c r="B4124" s="225">
        <v>4112</v>
      </c>
      <c r="C4124" s="226" t="s">
        <v>85</v>
      </c>
      <c r="D4124" s="227" t="s">
        <v>86</v>
      </c>
      <c r="E4124" s="228" t="s">
        <v>5804</v>
      </c>
      <c r="F4124" s="226" t="s">
        <v>5805</v>
      </c>
      <c r="G4124" s="226" t="s">
        <v>65</v>
      </c>
      <c r="H4124" s="226" t="s">
        <v>66</v>
      </c>
      <c r="I4124" s="229">
        <f t="shared" si="123"/>
        <v>0</v>
      </c>
      <c r="J4124" s="232"/>
      <c r="K4124" s="226" t="s">
        <v>13919</v>
      </c>
      <c r="L4124" s="226" t="s">
        <v>13920</v>
      </c>
      <c r="M4124" s="226" t="s">
        <v>8141</v>
      </c>
      <c r="N4124" s="226" t="s">
        <v>8164</v>
      </c>
      <c r="O4124" s="232">
        <v>44963.375</v>
      </c>
      <c r="P4124" s="232"/>
      <c r="Q4124" s="232"/>
      <c r="R4124" s="232"/>
      <c r="S4124" s="226" t="s">
        <v>8230</v>
      </c>
      <c r="T4124" s="229">
        <v>44965.375</v>
      </c>
      <c r="U4124" s="232"/>
      <c r="V4124" s="233"/>
      <c r="W4124" s="233"/>
      <c r="X4124" s="226"/>
      <c r="Y4124" s="229"/>
      <c r="Z4124" s="232">
        <v>44965.375</v>
      </c>
      <c r="AA4124" s="232"/>
      <c r="AB4124" s="232"/>
      <c r="AC4124" s="234"/>
      <c r="AD4124" s="232"/>
      <c r="AE4124" s="253" t="str">
        <f>IF($N4124=マイタスク!$U$5,"作業者","")&amp;IF($S4124=マイタスク!$U$5,"ピアレビュー","")&amp;IF($X4124=マイタスク!$U$5,"SVレビュー","")</f>
        <v/>
      </c>
      <c r="AF4124" s="252">
        <f t="shared" si="122"/>
        <v>77</v>
      </c>
      <c r="AG4124" s="9" t="s">
        <v>34</v>
      </c>
    </row>
    <row r="4125" spans="2:33">
      <c r="B4125" s="225">
        <v>4113</v>
      </c>
      <c r="C4125" s="226" t="s">
        <v>85</v>
      </c>
      <c r="D4125" s="227" t="s">
        <v>86</v>
      </c>
      <c r="E4125" s="228" t="s">
        <v>5804</v>
      </c>
      <c r="F4125" s="226" t="s">
        <v>5805</v>
      </c>
      <c r="G4125" s="226" t="s">
        <v>65</v>
      </c>
      <c r="H4125" s="226" t="s">
        <v>66</v>
      </c>
      <c r="I4125" s="229">
        <f t="shared" si="123"/>
        <v>0</v>
      </c>
      <c r="J4125" s="232"/>
      <c r="K4125" s="226" t="s">
        <v>13921</v>
      </c>
      <c r="L4125" s="226" t="s">
        <v>13922</v>
      </c>
      <c r="M4125" s="226" t="s">
        <v>8141</v>
      </c>
      <c r="N4125" s="226" t="s">
        <v>8164</v>
      </c>
      <c r="O4125" s="232">
        <v>44966.375</v>
      </c>
      <c r="P4125" s="232"/>
      <c r="Q4125" s="232"/>
      <c r="R4125" s="232"/>
      <c r="S4125" s="226" t="s">
        <v>8230</v>
      </c>
      <c r="T4125" s="229">
        <v>44967.375</v>
      </c>
      <c r="U4125" s="232"/>
      <c r="V4125" s="233"/>
      <c r="W4125" s="233"/>
      <c r="X4125" s="226" t="s">
        <v>8165</v>
      </c>
      <c r="Y4125" s="229">
        <v>44967.375</v>
      </c>
      <c r="Z4125" s="232">
        <v>44967.375</v>
      </c>
      <c r="AA4125" s="232"/>
      <c r="AB4125" s="232"/>
      <c r="AC4125" s="234"/>
      <c r="AD4125" s="232"/>
      <c r="AE4125" s="253" t="str">
        <f>IF($N4125=マイタスク!$U$5,"作業者","")&amp;IF($S4125=マイタスク!$U$5,"ピアレビュー","")&amp;IF($X4125=マイタスク!$U$5,"SVレビュー","")</f>
        <v/>
      </c>
      <c r="AF4125" s="252">
        <f t="shared" si="122"/>
        <v>77</v>
      </c>
      <c r="AG4125" s="9" t="s">
        <v>34</v>
      </c>
    </row>
    <row r="4126" spans="2:33">
      <c r="B4126" s="225">
        <v>4114</v>
      </c>
      <c r="C4126" s="226" t="s">
        <v>85</v>
      </c>
      <c r="D4126" s="227" t="s">
        <v>86</v>
      </c>
      <c r="E4126" s="228" t="s">
        <v>5804</v>
      </c>
      <c r="F4126" s="226" t="s">
        <v>5805</v>
      </c>
      <c r="G4126" s="226" t="s">
        <v>65</v>
      </c>
      <c r="H4126" s="226" t="s">
        <v>66</v>
      </c>
      <c r="I4126" s="229">
        <f t="shared" si="123"/>
        <v>0</v>
      </c>
      <c r="J4126" s="232"/>
      <c r="K4126" s="226" t="s">
        <v>13923</v>
      </c>
      <c r="L4126" s="226" t="s">
        <v>13924</v>
      </c>
      <c r="M4126" s="226" t="s">
        <v>8141</v>
      </c>
      <c r="N4126" s="226" t="s">
        <v>8164</v>
      </c>
      <c r="O4126" s="232">
        <v>44967.375</v>
      </c>
      <c r="P4126" s="232"/>
      <c r="Q4126" s="232"/>
      <c r="R4126" s="232"/>
      <c r="S4126" s="226" t="s">
        <v>8230</v>
      </c>
      <c r="T4126" s="229">
        <v>44967.375</v>
      </c>
      <c r="U4126" s="232"/>
      <c r="V4126" s="233"/>
      <c r="W4126" s="233"/>
      <c r="X4126" s="226" t="s">
        <v>8165</v>
      </c>
      <c r="Y4126" s="229">
        <v>44967.375</v>
      </c>
      <c r="Z4126" s="232">
        <v>44970.375</v>
      </c>
      <c r="AA4126" s="232"/>
      <c r="AB4126" s="232"/>
      <c r="AC4126" s="234"/>
      <c r="AD4126" s="232"/>
      <c r="AE4126" s="253" t="str">
        <f>IF($N4126=マイタスク!$U$5,"作業者","")&amp;IF($S4126=マイタスク!$U$5,"ピアレビュー","")&amp;IF($X4126=マイタスク!$U$5,"SVレビュー","")</f>
        <v/>
      </c>
      <c r="AF4126" s="252">
        <f t="shared" si="122"/>
        <v>77</v>
      </c>
      <c r="AG4126" s="9" t="s">
        <v>34</v>
      </c>
    </row>
    <row r="4127" spans="2:33">
      <c r="B4127" s="225">
        <v>4115</v>
      </c>
      <c r="C4127" s="226" t="s">
        <v>85</v>
      </c>
      <c r="D4127" s="227" t="s">
        <v>86</v>
      </c>
      <c r="E4127" s="228" t="s">
        <v>5806</v>
      </c>
      <c r="F4127" s="226" t="s">
        <v>5807</v>
      </c>
      <c r="G4127" s="226" t="s">
        <v>65</v>
      </c>
      <c r="H4127" s="226" t="s">
        <v>66</v>
      </c>
      <c r="I4127" s="229">
        <f t="shared" si="123"/>
        <v>0</v>
      </c>
      <c r="J4127" s="232"/>
      <c r="K4127" s="226" t="s">
        <v>13925</v>
      </c>
      <c r="L4127" s="226" t="s">
        <v>13926</v>
      </c>
      <c r="M4127" s="226" t="s">
        <v>8141</v>
      </c>
      <c r="N4127" s="226" t="s">
        <v>8152</v>
      </c>
      <c r="O4127" s="232">
        <v>46062</v>
      </c>
      <c r="P4127" s="232"/>
      <c r="Q4127" s="232"/>
      <c r="R4127" s="232"/>
      <c r="S4127" s="226" t="s">
        <v>8230</v>
      </c>
      <c r="T4127" s="229">
        <v>46066</v>
      </c>
      <c r="U4127" s="232"/>
      <c r="V4127" s="233"/>
      <c r="W4127" s="233"/>
      <c r="X4127" s="226" t="s">
        <v>8433</v>
      </c>
      <c r="Y4127" s="229">
        <v>46066</v>
      </c>
      <c r="Z4127" s="232">
        <v>46069</v>
      </c>
      <c r="AA4127" s="232"/>
      <c r="AB4127" s="232"/>
      <c r="AC4127" s="234"/>
      <c r="AD4127" s="232"/>
      <c r="AE4127" s="253" t="str">
        <f>IF($N4127=マイタスク!$U$5,"作業者","")&amp;IF($S4127=マイタスク!$U$5,"ピアレビュー","")&amp;IF($X4127=マイタスク!$U$5,"SVレビュー","")</f>
        <v/>
      </c>
      <c r="AF4127" s="252">
        <f t="shared" si="122"/>
        <v>893</v>
      </c>
      <c r="AG4127" s="9" t="s">
        <v>34</v>
      </c>
    </row>
    <row r="4128" spans="2:33">
      <c r="B4128" s="225">
        <v>4116</v>
      </c>
      <c r="C4128" s="226" t="s">
        <v>85</v>
      </c>
      <c r="D4128" s="227" t="s">
        <v>86</v>
      </c>
      <c r="E4128" s="228" t="s">
        <v>5806</v>
      </c>
      <c r="F4128" s="226" t="s">
        <v>5807</v>
      </c>
      <c r="G4128" s="226" t="s">
        <v>65</v>
      </c>
      <c r="H4128" s="226" t="s">
        <v>66</v>
      </c>
      <c r="I4128" s="229">
        <f t="shared" si="123"/>
        <v>0</v>
      </c>
      <c r="J4128" s="232"/>
      <c r="K4128" s="226" t="s">
        <v>13927</v>
      </c>
      <c r="L4128" s="226" t="s">
        <v>13928</v>
      </c>
      <c r="M4128" s="226" t="s">
        <v>8141</v>
      </c>
      <c r="N4128" s="226" t="s">
        <v>8208</v>
      </c>
      <c r="O4128" s="232">
        <v>46062</v>
      </c>
      <c r="P4128" s="232"/>
      <c r="Q4128" s="232"/>
      <c r="R4128" s="232"/>
      <c r="S4128" s="226" t="s">
        <v>8152</v>
      </c>
      <c r="T4128" s="229">
        <v>46066</v>
      </c>
      <c r="U4128" s="232"/>
      <c r="V4128" s="233"/>
      <c r="W4128" s="233"/>
      <c r="X4128" s="226"/>
      <c r="Y4128" s="229"/>
      <c r="Z4128" s="232">
        <v>46066</v>
      </c>
      <c r="AA4128" s="232"/>
      <c r="AB4128" s="232"/>
      <c r="AC4128" s="234"/>
      <c r="AD4128" s="232"/>
      <c r="AE4128" s="253" t="str">
        <f>IF($N4128=マイタスク!$U$5,"作業者","")&amp;IF($S4128=マイタスク!$U$5,"ピアレビュー","")&amp;IF($X4128=マイタスク!$U$5,"SVレビュー","")</f>
        <v/>
      </c>
      <c r="AF4128" s="252">
        <f t="shared" si="122"/>
        <v>893</v>
      </c>
      <c r="AG4128" s="9" t="s">
        <v>34</v>
      </c>
    </row>
    <row r="4129" spans="2:33">
      <c r="B4129" s="225">
        <v>4117</v>
      </c>
      <c r="C4129" s="226" t="s">
        <v>85</v>
      </c>
      <c r="D4129" s="227" t="s">
        <v>86</v>
      </c>
      <c r="E4129" s="228" t="s">
        <v>5806</v>
      </c>
      <c r="F4129" s="226" t="s">
        <v>5807</v>
      </c>
      <c r="G4129" s="226" t="s">
        <v>65</v>
      </c>
      <c r="H4129" s="226" t="s">
        <v>66</v>
      </c>
      <c r="I4129" s="229">
        <f t="shared" si="123"/>
        <v>0</v>
      </c>
      <c r="J4129" s="232"/>
      <c r="K4129" s="226" t="s">
        <v>13929</v>
      </c>
      <c r="L4129" s="226" t="s">
        <v>13930</v>
      </c>
      <c r="M4129" s="226" t="s">
        <v>8141</v>
      </c>
      <c r="N4129" s="226" t="s">
        <v>8188</v>
      </c>
      <c r="O4129" s="232">
        <v>46062</v>
      </c>
      <c r="P4129" s="232"/>
      <c r="Q4129" s="232"/>
      <c r="R4129" s="232"/>
      <c r="S4129" s="226" t="s">
        <v>8164</v>
      </c>
      <c r="T4129" s="229">
        <v>46066</v>
      </c>
      <c r="U4129" s="232"/>
      <c r="V4129" s="233"/>
      <c r="W4129" s="233"/>
      <c r="X4129" s="226"/>
      <c r="Y4129" s="229"/>
      <c r="Z4129" s="232">
        <v>46066</v>
      </c>
      <c r="AA4129" s="232"/>
      <c r="AB4129" s="232"/>
      <c r="AC4129" s="234"/>
      <c r="AD4129" s="232"/>
      <c r="AE4129" s="253" t="str">
        <f>IF($N4129=マイタスク!$U$5,"作業者","")&amp;IF($S4129=マイタスク!$U$5,"ピアレビュー","")&amp;IF($X4129=マイタスク!$U$5,"SVレビュー","")</f>
        <v/>
      </c>
      <c r="AF4129" s="252">
        <f t="shared" si="122"/>
        <v>893</v>
      </c>
      <c r="AG4129" s="9" t="s">
        <v>34</v>
      </c>
    </row>
    <row r="4130" spans="2:33">
      <c r="B4130" s="225">
        <v>4118</v>
      </c>
      <c r="C4130" s="226" t="s">
        <v>85</v>
      </c>
      <c r="D4130" s="227" t="s">
        <v>86</v>
      </c>
      <c r="E4130" s="228" t="s">
        <v>5806</v>
      </c>
      <c r="F4130" s="226" t="s">
        <v>5807</v>
      </c>
      <c r="G4130" s="226" t="s">
        <v>65</v>
      </c>
      <c r="H4130" s="226" t="s">
        <v>66</v>
      </c>
      <c r="I4130" s="229">
        <f t="shared" si="123"/>
        <v>0</v>
      </c>
      <c r="J4130" s="232"/>
      <c r="K4130" s="226" t="s">
        <v>13931</v>
      </c>
      <c r="L4130" s="226" t="s">
        <v>13932</v>
      </c>
      <c r="M4130" s="226" t="s">
        <v>8141</v>
      </c>
      <c r="N4130" s="226" t="s">
        <v>8164</v>
      </c>
      <c r="O4130" s="232">
        <v>46062</v>
      </c>
      <c r="P4130" s="232"/>
      <c r="Q4130" s="232"/>
      <c r="R4130" s="232"/>
      <c r="S4130" s="226" t="s">
        <v>8188</v>
      </c>
      <c r="T4130" s="229">
        <v>46066</v>
      </c>
      <c r="U4130" s="232"/>
      <c r="V4130" s="233"/>
      <c r="W4130" s="233"/>
      <c r="X4130" s="226"/>
      <c r="Y4130" s="229"/>
      <c r="Z4130" s="232">
        <v>46066</v>
      </c>
      <c r="AA4130" s="232"/>
      <c r="AB4130" s="232"/>
      <c r="AC4130" s="234"/>
      <c r="AD4130" s="232"/>
      <c r="AE4130" s="253" t="str">
        <f>IF($N4130=マイタスク!$U$5,"作業者","")&amp;IF($S4130=マイタスク!$U$5,"ピアレビュー","")&amp;IF($X4130=マイタスク!$U$5,"SVレビュー","")</f>
        <v/>
      </c>
      <c r="AF4130" s="252">
        <f t="shared" si="122"/>
        <v>893</v>
      </c>
      <c r="AG4130" s="9" t="s">
        <v>34</v>
      </c>
    </row>
    <row r="4131" spans="2:33">
      <c r="B4131" s="225">
        <v>4119</v>
      </c>
      <c r="C4131" s="226" t="s">
        <v>85</v>
      </c>
      <c r="D4131" s="227" t="s">
        <v>86</v>
      </c>
      <c r="E4131" s="228" t="s">
        <v>5806</v>
      </c>
      <c r="F4131" s="226" t="s">
        <v>5807</v>
      </c>
      <c r="G4131" s="226" t="s">
        <v>65</v>
      </c>
      <c r="H4131" s="226" t="s">
        <v>66</v>
      </c>
      <c r="I4131" s="229">
        <f t="shared" si="123"/>
        <v>0</v>
      </c>
      <c r="J4131" s="232"/>
      <c r="K4131" s="226" t="s">
        <v>13933</v>
      </c>
      <c r="L4131" s="226" t="s">
        <v>13934</v>
      </c>
      <c r="M4131" s="226" t="s">
        <v>8141</v>
      </c>
      <c r="N4131" s="226" t="s">
        <v>8230</v>
      </c>
      <c r="O4131" s="232">
        <v>46062</v>
      </c>
      <c r="P4131" s="232"/>
      <c r="Q4131" s="232"/>
      <c r="R4131" s="232"/>
      <c r="S4131" s="226" t="s">
        <v>8433</v>
      </c>
      <c r="T4131" s="229">
        <v>46066</v>
      </c>
      <c r="U4131" s="232"/>
      <c r="V4131" s="233"/>
      <c r="W4131" s="233"/>
      <c r="X4131" s="226"/>
      <c r="Y4131" s="229"/>
      <c r="Z4131" s="232">
        <v>46066</v>
      </c>
      <c r="AA4131" s="232"/>
      <c r="AB4131" s="232"/>
      <c r="AC4131" s="234"/>
      <c r="AD4131" s="232"/>
      <c r="AE4131" s="253" t="str">
        <f>IF($N4131=マイタスク!$U$5,"作業者","")&amp;IF($S4131=マイタスク!$U$5,"ピアレビュー","")&amp;IF($X4131=マイタスク!$U$5,"SVレビュー","")</f>
        <v/>
      </c>
      <c r="AF4131" s="252">
        <f t="shared" si="122"/>
        <v>893</v>
      </c>
      <c r="AG4131" s="9" t="s">
        <v>34</v>
      </c>
    </row>
    <row r="4132" spans="2:33">
      <c r="B4132" s="225">
        <v>4120</v>
      </c>
      <c r="C4132" s="226" t="s">
        <v>85</v>
      </c>
      <c r="D4132" s="227" t="s">
        <v>86</v>
      </c>
      <c r="E4132" s="228" t="s">
        <v>5808</v>
      </c>
      <c r="F4132" s="226" t="s">
        <v>5809</v>
      </c>
      <c r="G4132" s="226" t="s">
        <v>65</v>
      </c>
      <c r="H4132" s="226" t="s">
        <v>66</v>
      </c>
      <c r="I4132" s="229">
        <f t="shared" si="123"/>
        <v>0</v>
      </c>
      <c r="J4132" s="232"/>
      <c r="K4132" s="226" t="s">
        <v>13935</v>
      </c>
      <c r="L4132" s="226" t="s">
        <v>5809</v>
      </c>
      <c r="M4132" s="226" t="s">
        <v>8141</v>
      </c>
      <c r="N4132" s="226" t="s">
        <v>8230</v>
      </c>
      <c r="O4132" s="232">
        <v>45726</v>
      </c>
      <c r="P4132" s="232"/>
      <c r="Q4132" s="232"/>
      <c r="R4132" s="232"/>
      <c r="S4132" s="226" t="s">
        <v>8152</v>
      </c>
      <c r="T4132" s="229">
        <v>45730</v>
      </c>
      <c r="U4132" s="232"/>
      <c r="V4132" s="233"/>
      <c r="W4132" s="233"/>
      <c r="X4132" s="226"/>
      <c r="Y4132" s="229"/>
      <c r="Z4132" s="232">
        <v>45730</v>
      </c>
      <c r="AA4132" s="232"/>
      <c r="AB4132" s="232"/>
      <c r="AC4132" s="234"/>
      <c r="AD4132" s="232"/>
      <c r="AE4132" s="253" t="str">
        <f>IF($N4132=マイタスク!$U$5,"作業者","")&amp;IF($S4132=マイタスク!$U$5,"ピアレビュー","")&amp;IF($X4132=マイタスク!$U$5,"SVレビュー","")</f>
        <v/>
      </c>
      <c r="AF4132" s="252">
        <f t="shared" si="122"/>
        <v>731</v>
      </c>
      <c r="AG4132" s="9" t="s">
        <v>34</v>
      </c>
    </row>
    <row r="4133" spans="2:33">
      <c r="B4133" s="225">
        <v>4121</v>
      </c>
      <c r="C4133" s="226" t="s">
        <v>85</v>
      </c>
      <c r="D4133" s="227" t="s">
        <v>86</v>
      </c>
      <c r="E4133" s="228" t="s">
        <v>5810</v>
      </c>
      <c r="F4133" s="226" t="s">
        <v>5811</v>
      </c>
      <c r="G4133" s="226" t="s">
        <v>65</v>
      </c>
      <c r="H4133" s="226" t="s">
        <v>66</v>
      </c>
      <c r="I4133" s="229">
        <f t="shared" si="123"/>
        <v>0</v>
      </c>
      <c r="J4133" s="232"/>
      <c r="K4133" s="226" t="s">
        <v>13936</v>
      </c>
      <c r="L4133" s="226" t="s">
        <v>5811</v>
      </c>
      <c r="M4133" s="226" t="s">
        <v>8141</v>
      </c>
      <c r="N4133" s="226" t="s">
        <v>8230</v>
      </c>
      <c r="O4133" s="232">
        <v>45726</v>
      </c>
      <c r="P4133" s="232"/>
      <c r="Q4133" s="232"/>
      <c r="R4133" s="232"/>
      <c r="S4133" s="226" t="s">
        <v>8164</v>
      </c>
      <c r="T4133" s="229">
        <v>45730</v>
      </c>
      <c r="U4133" s="232"/>
      <c r="V4133" s="233"/>
      <c r="W4133" s="233"/>
      <c r="X4133" s="226" t="s">
        <v>8433</v>
      </c>
      <c r="Y4133" s="229">
        <v>45733</v>
      </c>
      <c r="Z4133" s="232">
        <v>45733</v>
      </c>
      <c r="AA4133" s="232"/>
      <c r="AB4133" s="232"/>
      <c r="AC4133" s="234"/>
      <c r="AD4133" s="232"/>
      <c r="AE4133" s="253" t="str">
        <f>IF($N4133=マイタスク!$U$5,"作業者","")&amp;IF($S4133=マイタスク!$U$5,"ピアレビュー","")&amp;IF($X4133=マイタスク!$U$5,"SVレビュー","")</f>
        <v/>
      </c>
      <c r="AF4133" s="252">
        <f t="shared" si="122"/>
        <v>730</v>
      </c>
      <c r="AG4133" s="9" t="s">
        <v>34</v>
      </c>
    </row>
    <row r="4134" spans="2:33">
      <c r="B4134" s="225">
        <v>4122</v>
      </c>
      <c r="C4134" s="226" t="s">
        <v>85</v>
      </c>
      <c r="D4134" s="227" t="s">
        <v>86</v>
      </c>
      <c r="E4134" s="228" t="s">
        <v>5812</v>
      </c>
      <c r="F4134" s="226" t="s">
        <v>5813</v>
      </c>
      <c r="G4134" s="226" t="s">
        <v>65</v>
      </c>
      <c r="H4134" s="226" t="s">
        <v>66</v>
      </c>
      <c r="I4134" s="229">
        <f t="shared" si="123"/>
        <v>0</v>
      </c>
      <c r="J4134" s="232"/>
      <c r="K4134" s="226" t="s">
        <v>13937</v>
      </c>
      <c r="L4134" s="226" t="s">
        <v>5813</v>
      </c>
      <c r="M4134" s="226" t="s">
        <v>8141</v>
      </c>
      <c r="N4134" s="226" t="s">
        <v>8181</v>
      </c>
      <c r="O4134" s="232">
        <v>45359</v>
      </c>
      <c r="P4134" s="232"/>
      <c r="Q4134" s="232"/>
      <c r="R4134" s="232"/>
      <c r="S4134" s="226" t="s">
        <v>8152</v>
      </c>
      <c r="T4134" s="229">
        <v>45366</v>
      </c>
      <c r="U4134" s="232"/>
      <c r="V4134" s="233"/>
      <c r="W4134" s="233"/>
      <c r="X4134" s="226" t="s">
        <v>8152</v>
      </c>
      <c r="Y4134" s="229">
        <v>45366</v>
      </c>
      <c r="Z4134" s="232">
        <v>45366</v>
      </c>
      <c r="AA4134" s="232"/>
      <c r="AB4134" s="232"/>
      <c r="AC4134" s="234"/>
      <c r="AD4134" s="232"/>
      <c r="AE4134" s="253" t="str">
        <f>IF($N4134=マイタスク!$U$5,"作業者","")&amp;IF($S4134=マイタスク!$U$5,"ピアレビュー","")&amp;IF($X4134=マイタスク!$U$5,"SVレビュー","")</f>
        <v/>
      </c>
      <c r="AF4134" s="252">
        <f t="shared" si="122"/>
        <v>411</v>
      </c>
      <c r="AG4134" s="9" t="s">
        <v>34</v>
      </c>
    </row>
    <row r="4135" spans="2:33">
      <c r="B4135" s="225">
        <v>4123</v>
      </c>
      <c r="C4135" s="226" t="s">
        <v>85</v>
      </c>
      <c r="D4135" s="227" t="s">
        <v>86</v>
      </c>
      <c r="E4135" s="228" t="s">
        <v>5814</v>
      </c>
      <c r="F4135" s="226" t="s">
        <v>5815</v>
      </c>
      <c r="G4135" s="226" t="s">
        <v>65</v>
      </c>
      <c r="H4135" s="226" t="s">
        <v>66</v>
      </c>
      <c r="I4135" s="229">
        <f t="shared" si="123"/>
        <v>0</v>
      </c>
      <c r="J4135" s="232"/>
      <c r="K4135" s="226" t="s">
        <v>13938</v>
      </c>
      <c r="L4135" s="226" t="s">
        <v>5815</v>
      </c>
      <c r="M4135" s="226" t="s">
        <v>8141</v>
      </c>
      <c r="N4135" s="226" t="s">
        <v>8230</v>
      </c>
      <c r="O4135" s="232">
        <v>45362</v>
      </c>
      <c r="P4135" s="232"/>
      <c r="Q4135" s="232"/>
      <c r="R4135" s="232"/>
      <c r="S4135" s="226" t="s">
        <v>8163</v>
      </c>
      <c r="T4135" s="229">
        <v>45369</v>
      </c>
      <c r="U4135" s="232"/>
      <c r="V4135" s="233"/>
      <c r="W4135" s="233"/>
      <c r="X4135" s="226" t="s">
        <v>8152</v>
      </c>
      <c r="Y4135" s="229">
        <v>45369</v>
      </c>
      <c r="Z4135" s="232">
        <v>45369</v>
      </c>
      <c r="AA4135" s="232"/>
      <c r="AB4135" s="232"/>
      <c r="AC4135" s="234"/>
      <c r="AD4135" s="232"/>
      <c r="AE4135" s="253" t="str">
        <f>IF($N4135=マイタスク!$U$5,"作業者","")&amp;IF($S4135=マイタスク!$U$5,"ピアレビュー","")&amp;IF($X4135=マイタスク!$U$5,"SVレビュー","")</f>
        <v/>
      </c>
      <c r="AF4135" s="252">
        <f t="shared" si="122"/>
        <v>410</v>
      </c>
      <c r="AG4135" s="9" t="s">
        <v>34</v>
      </c>
    </row>
    <row r="4136" spans="2:33">
      <c r="B4136" s="225">
        <v>4124</v>
      </c>
      <c r="C4136" s="226" t="s">
        <v>85</v>
      </c>
      <c r="D4136" s="227" t="s">
        <v>86</v>
      </c>
      <c r="E4136" s="228" t="s">
        <v>5814</v>
      </c>
      <c r="F4136" s="226" t="s">
        <v>5815</v>
      </c>
      <c r="G4136" s="226" t="s">
        <v>65</v>
      </c>
      <c r="H4136" s="226" t="s">
        <v>66</v>
      </c>
      <c r="I4136" s="229">
        <f t="shared" si="123"/>
        <v>0</v>
      </c>
      <c r="J4136" s="232"/>
      <c r="K4136" s="226" t="s">
        <v>13939</v>
      </c>
      <c r="L4136" s="226" t="s">
        <v>13940</v>
      </c>
      <c r="M4136" s="226" t="s">
        <v>8141</v>
      </c>
      <c r="N4136" s="226" t="s">
        <v>8230</v>
      </c>
      <c r="O4136" s="232">
        <v>45362</v>
      </c>
      <c r="P4136" s="232"/>
      <c r="Q4136" s="232"/>
      <c r="R4136" s="232"/>
      <c r="S4136" s="226" t="s">
        <v>8163</v>
      </c>
      <c r="T4136" s="229">
        <v>45369</v>
      </c>
      <c r="U4136" s="232"/>
      <c r="V4136" s="233"/>
      <c r="W4136" s="233"/>
      <c r="X4136" s="226" t="s">
        <v>8152</v>
      </c>
      <c r="Y4136" s="229">
        <v>45369</v>
      </c>
      <c r="Z4136" s="232">
        <v>45369</v>
      </c>
      <c r="AA4136" s="232"/>
      <c r="AB4136" s="232"/>
      <c r="AC4136" s="234"/>
      <c r="AD4136" s="232"/>
      <c r="AE4136" s="253" t="str">
        <f>IF($N4136=マイタスク!$U$5,"作業者","")&amp;IF($S4136=マイタスク!$U$5,"ピアレビュー","")&amp;IF($X4136=マイタスク!$U$5,"SVレビュー","")</f>
        <v/>
      </c>
      <c r="AF4136" s="252">
        <f t="shared" si="122"/>
        <v>410</v>
      </c>
      <c r="AG4136" s="9" t="s">
        <v>34</v>
      </c>
    </row>
    <row r="4137" spans="2:33">
      <c r="B4137" s="225">
        <v>4125</v>
      </c>
      <c r="C4137" s="226" t="s">
        <v>85</v>
      </c>
      <c r="D4137" s="227" t="s">
        <v>86</v>
      </c>
      <c r="E4137" s="228" t="s">
        <v>5816</v>
      </c>
      <c r="F4137" s="226" t="s">
        <v>5817</v>
      </c>
      <c r="G4137" s="226" t="s">
        <v>65</v>
      </c>
      <c r="H4137" s="226" t="s">
        <v>66</v>
      </c>
      <c r="I4137" s="229">
        <f t="shared" si="123"/>
        <v>0</v>
      </c>
      <c r="J4137" s="232"/>
      <c r="K4137" s="226" t="s">
        <v>13941</v>
      </c>
      <c r="L4137" s="226" t="s">
        <v>13942</v>
      </c>
      <c r="M4137" s="226" t="s">
        <v>8141</v>
      </c>
      <c r="N4137" s="226" t="s">
        <v>8181</v>
      </c>
      <c r="O4137" s="232">
        <v>44998.375</v>
      </c>
      <c r="P4137" s="232"/>
      <c r="Q4137" s="232"/>
      <c r="R4137" s="232"/>
      <c r="S4137" s="226" t="s">
        <v>8230</v>
      </c>
      <c r="T4137" s="229">
        <v>45000.375</v>
      </c>
      <c r="U4137" s="232"/>
      <c r="V4137" s="233"/>
      <c r="W4137" s="233"/>
      <c r="X4137" s="226"/>
      <c r="Y4137" s="229"/>
      <c r="Z4137" s="232">
        <v>45000.375</v>
      </c>
      <c r="AA4137" s="232"/>
      <c r="AB4137" s="232"/>
      <c r="AC4137" s="234"/>
      <c r="AD4137" s="232"/>
      <c r="AE4137" s="253" t="str">
        <f>IF($N4137=マイタスク!$U$5,"作業者","")&amp;IF($S4137=マイタスク!$U$5,"ピアレビュー","")&amp;IF($X4137=マイタスク!$U$5,"SVレビュー","")</f>
        <v/>
      </c>
      <c r="AF4137" s="252">
        <f t="shared" si="122"/>
        <v>108</v>
      </c>
      <c r="AG4137" s="9" t="s">
        <v>34</v>
      </c>
    </row>
    <row r="4138" spans="2:33">
      <c r="B4138" s="225">
        <v>4126</v>
      </c>
      <c r="C4138" s="226" t="s">
        <v>85</v>
      </c>
      <c r="D4138" s="227" t="s">
        <v>86</v>
      </c>
      <c r="E4138" s="228" t="s">
        <v>5816</v>
      </c>
      <c r="F4138" s="226" t="s">
        <v>5817</v>
      </c>
      <c r="G4138" s="226" t="s">
        <v>65</v>
      </c>
      <c r="H4138" s="226" t="s">
        <v>66</v>
      </c>
      <c r="I4138" s="229">
        <f t="shared" si="123"/>
        <v>0</v>
      </c>
      <c r="J4138" s="232"/>
      <c r="K4138" s="226" t="s">
        <v>13943</v>
      </c>
      <c r="L4138" s="226" t="s">
        <v>13944</v>
      </c>
      <c r="M4138" s="226" t="s">
        <v>8141</v>
      </c>
      <c r="N4138" s="226" t="s">
        <v>8181</v>
      </c>
      <c r="O4138" s="232">
        <v>45001.375</v>
      </c>
      <c r="P4138" s="232"/>
      <c r="Q4138" s="232"/>
      <c r="R4138" s="232"/>
      <c r="S4138" s="226" t="s">
        <v>8230</v>
      </c>
      <c r="T4138" s="229">
        <v>45002.375</v>
      </c>
      <c r="U4138" s="232"/>
      <c r="V4138" s="233"/>
      <c r="W4138" s="233"/>
      <c r="X4138" s="226"/>
      <c r="Y4138" s="229"/>
      <c r="Z4138" s="232">
        <v>45002.375</v>
      </c>
      <c r="AA4138" s="232"/>
      <c r="AB4138" s="232"/>
      <c r="AC4138" s="234"/>
      <c r="AD4138" s="232"/>
      <c r="AE4138" s="253" t="str">
        <f>IF($N4138=マイタスク!$U$5,"作業者","")&amp;IF($S4138=マイタスク!$U$5,"ピアレビュー","")&amp;IF($X4138=マイタスク!$U$5,"SVレビュー","")</f>
        <v/>
      </c>
      <c r="AF4138" s="252">
        <f t="shared" si="122"/>
        <v>108</v>
      </c>
      <c r="AG4138" s="9" t="s">
        <v>34</v>
      </c>
    </row>
    <row r="4139" spans="2:33">
      <c r="B4139" s="225">
        <v>4127</v>
      </c>
      <c r="C4139" s="226" t="s">
        <v>85</v>
      </c>
      <c r="D4139" s="227" t="s">
        <v>86</v>
      </c>
      <c r="E4139" s="228" t="s">
        <v>5818</v>
      </c>
      <c r="F4139" s="226" t="s">
        <v>5819</v>
      </c>
      <c r="G4139" s="226" t="s">
        <v>65</v>
      </c>
      <c r="H4139" s="226" t="s">
        <v>66</v>
      </c>
      <c r="I4139" s="229">
        <f t="shared" si="123"/>
        <v>0</v>
      </c>
      <c r="J4139" s="232"/>
      <c r="K4139" s="226" t="s">
        <v>13945</v>
      </c>
      <c r="L4139" s="226" t="s">
        <v>13946</v>
      </c>
      <c r="M4139" s="226" t="s">
        <v>8141</v>
      </c>
      <c r="N4139" s="226" t="s">
        <v>8163</v>
      </c>
      <c r="O4139" s="232">
        <v>44998.375</v>
      </c>
      <c r="P4139" s="232"/>
      <c r="Q4139" s="232"/>
      <c r="R4139" s="232"/>
      <c r="S4139" s="226" t="s">
        <v>8164</v>
      </c>
      <c r="T4139" s="229">
        <v>45000.375</v>
      </c>
      <c r="U4139" s="232"/>
      <c r="V4139" s="233"/>
      <c r="W4139" s="233"/>
      <c r="X4139" s="226"/>
      <c r="Y4139" s="229"/>
      <c r="Z4139" s="232">
        <v>45000.375</v>
      </c>
      <c r="AA4139" s="232"/>
      <c r="AB4139" s="232"/>
      <c r="AC4139" s="234"/>
      <c r="AD4139" s="232"/>
      <c r="AE4139" s="253" t="str">
        <f>IF($N4139=マイタスク!$U$5,"作業者","")&amp;IF($S4139=マイタスク!$U$5,"ピアレビュー","")&amp;IF($X4139=マイタスク!$U$5,"SVレビュー","")</f>
        <v/>
      </c>
      <c r="AF4139" s="252">
        <f t="shared" si="122"/>
        <v>107</v>
      </c>
      <c r="AG4139" s="9" t="s">
        <v>34</v>
      </c>
    </row>
    <row r="4140" spans="2:33">
      <c r="B4140" s="225">
        <v>4128</v>
      </c>
      <c r="C4140" s="226" t="s">
        <v>85</v>
      </c>
      <c r="D4140" s="227" t="s">
        <v>86</v>
      </c>
      <c r="E4140" s="228" t="s">
        <v>5818</v>
      </c>
      <c r="F4140" s="226" t="s">
        <v>5819</v>
      </c>
      <c r="G4140" s="226" t="s">
        <v>65</v>
      </c>
      <c r="H4140" s="226" t="s">
        <v>66</v>
      </c>
      <c r="I4140" s="229">
        <f t="shared" si="123"/>
        <v>0</v>
      </c>
      <c r="J4140" s="232"/>
      <c r="K4140" s="226" t="s">
        <v>13947</v>
      </c>
      <c r="L4140" s="226" t="s">
        <v>13948</v>
      </c>
      <c r="M4140" s="226" t="s">
        <v>8141</v>
      </c>
      <c r="N4140" s="226" t="s">
        <v>8163</v>
      </c>
      <c r="O4140" s="232">
        <v>45001.375</v>
      </c>
      <c r="P4140" s="232"/>
      <c r="Q4140" s="232"/>
      <c r="R4140" s="232"/>
      <c r="S4140" s="226" t="s">
        <v>8164</v>
      </c>
      <c r="T4140" s="229">
        <v>45002.375</v>
      </c>
      <c r="U4140" s="232"/>
      <c r="V4140" s="233"/>
      <c r="W4140" s="233"/>
      <c r="X4140" s="226"/>
      <c r="Y4140" s="229"/>
      <c r="Z4140" s="232">
        <v>45002.375</v>
      </c>
      <c r="AA4140" s="232"/>
      <c r="AB4140" s="232"/>
      <c r="AC4140" s="234"/>
      <c r="AD4140" s="232"/>
      <c r="AE4140" s="253" t="str">
        <f>IF($N4140=マイタスク!$U$5,"作業者","")&amp;IF($S4140=マイタスク!$U$5,"ピアレビュー","")&amp;IF($X4140=マイタスク!$U$5,"SVレビュー","")</f>
        <v/>
      </c>
      <c r="AF4140" s="252">
        <f t="shared" si="122"/>
        <v>107</v>
      </c>
      <c r="AG4140" s="9" t="s">
        <v>34</v>
      </c>
    </row>
    <row r="4141" spans="2:33">
      <c r="B4141" s="225">
        <v>4129</v>
      </c>
      <c r="C4141" s="226" t="s">
        <v>85</v>
      </c>
      <c r="D4141" s="227" t="s">
        <v>86</v>
      </c>
      <c r="E4141" s="228" t="s">
        <v>5818</v>
      </c>
      <c r="F4141" s="226" t="s">
        <v>5819</v>
      </c>
      <c r="G4141" s="226" t="s">
        <v>65</v>
      </c>
      <c r="H4141" s="226" t="s">
        <v>66</v>
      </c>
      <c r="I4141" s="229">
        <f t="shared" si="123"/>
        <v>0</v>
      </c>
      <c r="J4141" s="232"/>
      <c r="K4141" s="226" t="s">
        <v>13949</v>
      </c>
      <c r="L4141" s="226" t="s">
        <v>13950</v>
      </c>
      <c r="M4141" s="226" t="s">
        <v>8158</v>
      </c>
      <c r="N4141" s="226" t="s">
        <v>8163</v>
      </c>
      <c r="O4141" s="232">
        <v>45002.375</v>
      </c>
      <c r="P4141" s="232"/>
      <c r="Q4141" s="232"/>
      <c r="R4141" s="232"/>
      <c r="S4141" s="226" t="s">
        <v>8164</v>
      </c>
      <c r="T4141" s="229">
        <v>45002.375</v>
      </c>
      <c r="U4141" s="232"/>
      <c r="V4141" s="233"/>
      <c r="W4141" s="233"/>
      <c r="X4141" s="226"/>
      <c r="Y4141" s="229"/>
      <c r="Z4141" s="232">
        <v>45005.375</v>
      </c>
      <c r="AA4141" s="232"/>
      <c r="AB4141" s="232"/>
      <c r="AC4141" s="234"/>
      <c r="AD4141" s="232"/>
      <c r="AE4141" s="253" t="str">
        <f>IF($N4141=マイタスク!$U$5,"作業者","")&amp;IF($S4141=マイタスク!$U$5,"ピアレビュー","")&amp;IF($X4141=マイタスク!$U$5,"SVレビュー","")</f>
        <v/>
      </c>
      <c r="AF4141" s="252">
        <f t="shared" si="122"/>
        <v>107</v>
      </c>
      <c r="AG4141" s="9" t="s">
        <v>34</v>
      </c>
    </row>
    <row r="4142" spans="2:33">
      <c r="B4142" s="225">
        <v>4130</v>
      </c>
      <c r="C4142" s="226" t="s">
        <v>85</v>
      </c>
      <c r="D4142" s="227" t="s">
        <v>86</v>
      </c>
      <c r="E4142" s="228" t="s">
        <v>5820</v>
      </c>
      <c r="F4142" s="226" t="s">
        <v>5821</v>
      </c>
      <c r="G4142" s="226" t="s">
        <v>65</v>
      </c>
      <c r="H4142" s="226" t="s">
        <v>66</v>
      </c>
      <c r="I4142" s="229">
        <f t="shared" si="123"/>
        <v>0</v>
      </c>
      <c r="J4142" s="232"/>
      <c r="K4142" s="226" t="s">
        <v>13951</v>
      </c>
      <c r="L4142" s="226" t="s">
        <v>13952</v>
      </c>
      <c r="M4142" s="226" t="s">
        <v>8141</v>
      </c>
      <c r="N4142" s="226" t="s">
        <v>8208</v>
      </c>
      <c r="O4142" s="232">
        <v>46094</v>
      </c>
      <c r="P4142" s="232"/>
      <c r="Q4142" s="232"/>
      <c r="R4142" s="232"/>
      <c r="S4142" s="226" t="s">
        <v>8433</v>
      </c>
      <c r="T4142" s="229">
        <v>46094</v>
      </c>
      <c r="U4142" s="232"/>
      <c r="V4142" s="233"/>
      <c r="W4142" s="233"/>
      <c r="X4142" s="226" t="s">
        <v>8188</v>
      </c>
      <c r="Y4142" s="229">
        <v>46097</v>
      </c>
      <c r="Z4142" s="232">
        <v>46100</v>
      </c>
      <c r="AA4142" s="232"/>
      <c r="AB4142" s="232"/>
      <c r="AC4142" s="234"/>
      <c r="AD4142" s="232"/>
      <c r="AE4142" s="253" t="str">
        <f>IF($N4142=マイタスク!$U$5,"作業者","")&amp;IF($S4142=マイタスク!$U$5,"ピアレビュー","")&amp;IF($X4142=マイタスク!$U$5,"SVレビュー","")</f>
        <v/>
      </c>
      <c r="AF4142" s="252">
        <f t="shared" si="122"/>
        <v>898</v>
      </c>
      <c r="AG4142" s="9" t="s">
        <v>34</v>
      </c>
    </row>
    <row r="4143" spans="2:33">
      <c r="B4143" s="225">
        <v>4131</v>
      </c>
      <c r="C4143" s="226" t="s">
        <v>85</v>
      </c>
      <c r="D4143" s="227" t="s">
        <v>86</v>
      </c>
      <c r="E4143" s="228" t="s">
        <v>5820</v>
      </c>
      <c r="F4143" s="226" t="s">
        <v>5821</v>
      </c>
      <c r="G4143" s="226" t="s">
        <v>65</v>
      </c>
      <c r="H4143" s="226" t="s">
        <v>66</v>
      </c>
      <c r="I4143" s="229">
        <f t="shared" si="123"/>
        <v>0</v>
      </c>
      <c r="J4143" s="232"/>
      <c r="K4143" s="226" t="s">
        <v>13953</v>
      </c>
      <c r="L4143" s="226" t="s">
        <v>13954</v>
      </c>
      <c r="M4143" s="226" t="s">
        <v>8141</v>
      </c>
      <c r="N4143" s="226" t="s">
        <v>8152</v>
      </c>
      <c r="O4143" s="232">
        <v>46094</v>
      </c>
      <c r="P4143" s="232"/>
      <c r="Q4143" s="232"/>
      <c r="R4143" s="232"/>
      <c r="S4143" s="226" t="s">
        <v>8188</v>
      </c>
      <c r="T4143" s="229">
        <v>46094</v>
      </c>
      <c r="U4143" s="232"/>
      <c r="V4143" s="233"/>
      <c r="W4143" s="233"/>
      <c r="X4143" s="226"/>
      <c r="Y4143" s="229"/>
      <c r="Z4143" s="232">
        <v>46100</v>
      </c>
      <c r="AA4143" s="232"/>
      <c r="AB4143" s="232"/>
      <c r="AC4143" s="234"/>
      <c r="AD4143" s="232"/>
      <c r="AE4143" s="253" t="str">
        <f>IF($N4143=マイタスク!$U$5,"作業者","")&amp;IF($S4143=マイタスク!$U$5,"ピアレビュー","")&amp;IF($X4143=マイタスク!$U$5,"SVレビュー","")</f>
        <v/>
      </c>
      <c r="AF4143" s="252">
        <f t="shared" si="122"/>
        <v>898</v>
      </c>
      <c r="AG4143" s="9" t="s">
        <v>34</v>
      </c>
    </row>
    <row r="4144" spans="2:33">
      <c r="B4144" s="225">
        <v>4132</v>
      </c>
      <c r="C4144" s="226" t="s">
        <v>85</v>
      </c>
      <c r="D4144" s="227" t="s">
        <v>86</v>
      </c>
      <c r="E4144" s="228" t="s">
        <v>5820</v>
      </c>
      <c r="F4144" s="226" t="s">
        <v>5821</v>
      </c>
      <c r="G4144" s="226" t="s">
        <v>65</v>
      </c>
      <c r="H4144" s="226" t="s">
        <v>66</v>
      </c>
      <c r="I4144" s="229">
        <f t="shared" si="123"/>
        <v>0</v>
      </c>
      <c r="J4144" s="232"/>
      <c r="K4144" s="226" t="s">
        <v>13955</v>
      </c>
      <c r="L4144" s="226" t="s">
        <v>13956</v>
      </c>
      <c r="M4144" s="226" t="s">
        <v>8141</v>
      </c>
      <c r="N4144" s="226" t="s">
        <v>8188</v>
      </c>
      <c r="O4144" s="232">
        <v>46094</v>
      </c>
      <c r="P4144" s="232"/>
      <c r="Q4144" s="232"/>
      <c r="R4144" s="232"/>
      <c r="S4144" s="226" t="s">
        <v>8230</v>
      </c>
      <c r="T4144" s="229">
        <v>46094</v>
      </c>
      <c r="U4144" s="232"/>
      <c r="V4144" s="233"/>
      <c r="W4144" s="233"/>
      <c r="X4144" s="226"/>
      <c r="Y4144" s="229"/>
      <c r="Z4144" s="232">
        <v>46100</v>
      </c>
      <c r="AA4144" s="232"/>
      <c r="AB4144" s="232"/>
      <c r="AC4144" s="234"/>
      <c r="AD4144" s="232"/>
      <c r="AE4144" s="253" t="str">
        <f>IF($N4144=マイタスク!$U$5,"作業者","")&amp;IF($S4144=マイタスク!$U$5,"ピアレビュー","")&amp;IF($X4144=マイタスク!$U$5,"SVレビュー","")</f>
        <v/>
      </c>
      <c r="AF4144" s="252">
        <f t="shared" si="122"/>
        <v>898</v>
      </c>
      <c r="AG4144" s="9" t="s">
        <v>34</v>
      </c>
    </row>
    <row r="4145" spans="2:33">
      <c r="B4145" s="225">
        <v>4133</v>
      </c>
      <c r="C4145" s="226" t="s">
        <v>85</v>
      </c>
      <c r="D4145" s="227" t="s">
        <v>86</v>
      </c>
      <c r="E4145" s="228" t="s">
        <v>5820</v>
      </c>
      <c r="F4145" s="226" t="s">
        <v>5821</v>
      </c>
      <c r="G4145" s="226" t="s">
        <v>65</v>
      </c>
      <c r="H4145" s="226" t="s">
        <v>66</v>
      </c>
      <c r="I4145" s="229">
        <f t="shared" si="123"/>
        <v>0</v>
      </c>
      <c r="J4145" s="232"/>
      <c r="K4145" s="226" t="s">
        <v>13957</v>
      </c>
      <c r="L4145" s="226" t="s">
        <v>13958</v>
      </c>
      <c r="M4145" s="226" t="s">
        <v>8141</v>
      </c>
      <c r="N4145" s="226" t="s">
        <v>8164</v>
      </c>
      <c r="O4145" s="232">
        <v>46094</v>
      </c>
      <c r="P4145" s="232"/>
      <c r="Q4145" s="232"/>
      <c r="R4145" s="232"/>
      <c r="S4145" s="226" t="s">
        <v>8208</v>
      </c>
      <c r="T4145" s="229">
        <v>46094</v>
      </c>
      <c r="U4145" s="232"/>
      <c r="V4145" s="233"/>
      <c r="W4145" s="233"/>
      <c r="X4145" s="226"/>
      <c r="Y4145" s="229"/>
      <c r="Z4145" s="232">
        <v>46100</v>
      </c>
      <c r="AA4145" s="232"/>
      <c r="AB4145" s="232"/>
      <c r="AC4145" s="234"/>
      <c r="AD4145" s="232"/>
      <c r="AE4145" s="253" t="str">
        <f>IF($N4145=マイタスク!$U$5,"作業者","")&amp;IF($S4145=マイタスク!$U$5,"ピアレビュー","")&amp;IF($X4145=マイタスク!$U$5,"SVレビュー","")</f>
        <v/>
      </c>
      <c r="AF4145" s="252">
        <f t="shared" si="122"/>
        <v>898</v>
      </c>
      <c r="AG4145" s="9" t="s">
        <v>34</v>
      </c>
    </row>
    <row r="4146" spans="2:33">
      <c r="B4146" s="225">
        <v>4134</v>
      </c>
      <c r="C4146" s="226" t="s">
        <v>85</v>
      </c>
      <c r="D4146" s="227" t="s">
        <v>86</v>
      </c>
      <c r="E4146" s="228" t="s">
        <v>5820</v>
      </c>
      <c r="F4146" s="226" t="s">
        <v>5821</v>
      </c>
      <c r="G4146" s="226" t="s">
        <v>65</v>
      </c>
      <c r="H4146" s="226" t="s">
        <v>66</v>
      </c>
      <c r="I4146" s="229">
        <f t="shared" si="123"/>
        <v>0</v>
      </c>
      <c r="J4146" s="232"/>
      <c r="K4146" s="226" t="s">
        <v>13959</v>
      </c>
      <c r="L4146" s="226" t="s">
        <v>13960</v>
      </c>
      <c r="M4146" s="226" t="s">
        <v>8141</v>
      </c>
      <c r="N4146" s="226" t="s">
        <v>8230</v>
      </c>
      <c r="O4146" s="232">
        <v>46094</v>
      </c>
      <c r="P4146" s="232"/>
      <c r="Q4146" s="232"/>
      <c r="R4146" s="232"/>
      <c r="S4146" s="226" t="s">
        <v>8152</v>
      </c>
      <c r="T4146" s="229">
        <v>46094</v>
      </c>
      <c r="U4146" s="232"/>
      <c r="V4146" s="233"/>
      <c r="W4146" s="233"/>
      <c r="X4146" s="226"/>
      <c r="Y4146" s="229"/>
      <c r="Z4146" s="232">
        <v>46100</v>
      </c>
      <c r="AA4146" s="232"/>
      <c r="AB4146" s="232"/>
      <c r="AC4146" s="234"/>
      <c r="AD4146" s="232"/>
      <c r="AE4146" s="253" t="str">
        <f>IF($N4146=マイタスク!$U$5,"作業者","")&amp;IF($S4146=マイタスク!$U$5,"ピアレビュー","")&amp;IF($X4146=マイタスク!$U$5,"SVレビュー","")</f>
        <v/>
      </c>
      <c r="AF4146" s="252">
        <f t="shared" si="122"/>
        <v>898</v>
      </c>
      <c r="AG4146" s="9" t="s">
        <v>34</v>
      </c>
    </row>
    <row r="4147" spans="2:33">
      <c r="B4147" s="225">
        <v>4135</v>
      </c>
      <c r="C4147" s="226" t="s">
        <v>85</v>
      </c>
      <c r="D4147" s="227" t="s">
        <v>86</v>
      </c>
      <c r="E4147" s="228" t="s">
        <v>5820</v>
      </c>
      <c r="F4147" s="226" t="s">
        <v>5821</v>
      </c>
      <c r="G4147" s="226" t="s">
        <v>65</v>
      </c>
      <c r="H4147" s="226" t="s">
        <v>66</v>
      </c>
      <c r="I4147" s="229">
        <f t="shared" si="123"/>
        <v>0</v>
      </c>
      <c r="J4147" s="232"/>
      <c r="K4147" s="226" t="s">
        <v>13961</v>
      </c>
      <c r="L4147" s="226" t="s">
        <v>13962</v>
      </c>
      <c r="M4147" s="226" t="s">
        <v>8141</v>
      </c>
      <c r="N4147" s="226" t="s">
        <v>8433</v>
      </c>
      <c r="O4147" s="232">
        <v>46099</v>
      </c>
      <c r="P4147" s="232"/>
      <c r="Q4147" s="232"/>
      <c r="R4147" s="232"/>
      <c r="S4147" s="226" t="s">
        <v>8164</v>
      </c>
      <c r="T4147" s="229">
        <v>46100</v>
      </c>
      <c r="U4147" s="232"/>
      <c r="V4147" s="233"/>
      <c r="W4147" s="233"/>
      <c r="X4147" s="226"/>
      <c r="Y4147" s="229"/>
      <c r="Z4147" s="232">
        <v>46100</v>
      </c>
      <c r="AA4147" s="232"/>
      <c r="AB4147" s="232"/>
      <c r="AC4147" s="234"/>
      <c r="AD4147" s="232"/>
      <c r="AE4147" s="253" t="str">
        <f>IF($N4147=マイタスク!$U$5,"作業者","")&amp;IF($S4147=マイタスク!$U$5,"ピアレビュー","")&amp;IF($X4147=マイタスク!$U$5,"SVレビュー","")</f>
        <v/>
      </c>
      <c r="AF4147" s="252">
        <f t="shared" si="122"/>
        <v>898</v>
      </c>
      <c r="AG4147" s="9" t="s">
        <v>34</v>
      </c>
    </row>
    <row r="4148" spans="2:33">
      <c r="B4148" s="225">
        <v>4136</v>
      </c>
      <c r="C4148" s="226" t="s">
        <v>85</v>
      </c>
      <c r="D4148" s="227" t="s">
        <v>86</v>
      </c>
      <c r="E4148" s="228" t="s">
        <v>5822</v>
      </c>
      <c r="F4148" s="226" t="s">
        <v>5823</v>
      </c>
      <c r="G4148" s="226" t="s">
        <v>65</v>
      </c>
      <c r="H4148" s="226" t="s">
        <v>66</v>
      </c>
      <c r="I4148" s="229">
        <f t="shared" si="123"/>
        <v>0</v>
      </c>
      <c r="J4148" s="232"/>
      <c r="K4148" s="226" t="s">
        <v>13963</v>
      </c>
      <c r="L4148" s="226" t="s">
        <v>5823</v>
      </c>
      <c r="M4148" s="226" t="s">
        <v>8141</v>
      </c>
      <c r="N4148" s="226" t="s">
        <v>8152</v>
      </c>
      <c r="O4148" s="232">
        <v>45733</v>
      </c>
      <c r="P4148" s="232"/>
      <c r="Q4148" s="232"/>
      <c r="R4148" s="232"/>
      <c r="S4148" s="226" t="s">
        <v>8164</v>
      </c>
      <c r="T4148" s="229">
        <v>45737</v>
      </c>
      <c r="U4148" s="232"/>
      <c r="V4148" s="233"/>
      <c r="W4148" s="233"/>
      <c r="X4148" s="226" t="s">
        <v>8152</v>
      </c>
      <c r="Y4148" s="229">
        <v>45737</v>
      </c>
      <c r="Z4148" s="232">
        <v>45737</v>
      </c>
      <c r="AA4148" s="232"/>
      <c r="AB4148" s="232"/>
      <c r="AC4148" s="234"/>
      <c r="AD4148" s="232"/>
      <c r="AE4148" s="253" t="str">
        <f>IF($N4148=マイタスク!$U$5,"作業者","")&amp;IF($S4148=マイタスク!$U$5,"ピアレビュー","")&amp;IF($X4148=マイタスク!$U$5,"SVレビュー","")</f>
        <v/>
      </c>
      <c r="AF4148" s="252">
        <f t="shared" si="122"/>
        <v>738</v>
      </c>
      <c r="AG4148" s="9" t="s">
        <v>34</v>
      </c>
    </row>
    <row r="4149" spans="2:33">
      <c r="B4149" s="225">
        <v>4137</v>
      </c>
      <c r="C4149" s="226" t="s">
        <v>85</v>
      </c>
      <c r="D4149" s="227" t="s">
        <v>86</v>
      </c>
      <c r="E4149" s="228" t="s">
        <v>5824</v>
      </c>
      <c r="F4149" s="226" t="s">
        <v>5825</v>
      </c>
      <c r="G4149" s="226" t="s">
        <v>65</v>
      </c>
      <c r="H4149" s="226" t="s">
        <v>66</v>
      </c>
      <c r="I4149" s="229">
        <f t="shared" si="123"/>
        <v>0</v>
      </c>
      <c r="J4149" s="232"/>
      <c r="K4149" s="226" t="s">
        <v>13964</v>
      </c>
      <c r="L4149" s="226" t="s">
        <v>5825</v>
      </c>
      <c r="M4149" s="226" t="s">
        <v>8141</v>
      </c>
      <c r="N4149" s="226" t="s">
        <v>8208</v>
      </c>
      <c r="O4149" s="232">
        <v>45733</v>
      </c>
      <c r="P4149" s="232"/>
      <c r="Q4149" s="232"/>
      <c r="R4149" s="232"/>
      <c r="S4149" s="226" t="s">
        <v>8152</v>
      </c>
      <c r="T4149" s="229">
        <v>45740</v>
      </c>
      <c r="U4149" s="232"/>
      <c r="V4149" s="233"/>
      <c r="W4149" s="233"/>
      <c r="X4149" s="226"/>
      <c r="Y4149" s="229"/>
      <c r="Z4149" s="232">
        <v>45740</v>
      </c>
      <c r="AA4149" s="232"/>
      <c r="AB4149" s="232"/>
      <c r="AC4149" s="234"/>
      <c r="AD4149" s="232"/>
      <c r="AE4149" s="253" t="str">
        <f>IF($N4149=マイタスク!$U$5,"作業者","")&amp;IF($S4149=マイタスク!$U$5,"ピアレビュー","")&amp;IF($X4149=マイタスク!$U$5,"SVレビュー","")</f>
        <v/>
      </c>
      <c r="AF4149" s="252">
        <f t="shared" si="122"/>
        <v>737</v>
      </c>
      <c r="AG4149" s="9" t="s">
        <v>34</v>
      </c>
    </row>
    <row r="4150" spans="2:33">
      <c r="B4150" s="225">
        <v>4138</v>
      </c>
      <c r="C4150" s="226" t="s">
        <v>85</v>
      </c>
      <c r="D4150" s="227" t="s">
        <v>86</v>
      </c>
      <c r="E4150" s="228" t="s">
        <v>5826</v>
      </c>
      <c r="F4150" s="226" t="s">
        <v>5827</v>
      </c>
      <c r="G4150" s="226" t="s">
        <v>65</v>
      </c>
      <c r="H4150" s="226" t="s">
        <v>66</v>
      </c>
      <c r="I4150" s="229">
        <f t="shared" si="123"/>
        <v>0</v>
      </c>
      <c r="J4150" s="232"/>
      <c r="K4150" s="226" t="s">
        <v>13965</v>
      </c>
      <c r="L4150" s="226" t="s">
        <v>5827</v>
      </c>
      <c r="M4150" s="226" t="s">
        <v>8141</v>
      </c>
      <c r="N4150" s="226" t="s">
        <v>8181</v>
      </c>
      <c r="O4150" s="232">
        <v>45369</v>
      </c>
      <c r="P4150" s="232"/>
      <c r="Q4150" s="232"/>
      <c r="R4150" s="232"/>
      <c r="S4150" s="226" t="s">
        <v>8164</v>
      </c>
      <c r="T4150" s="229">
        <v>45373</v>
      </c>
      <c r="U4150" s="232"/>
      <c r="V4150" s="233"/>
      <c r="W4150" s="233"/>
      <c r="X4150" s="226" t="s">
        <v>8152</v>
      </c>
      <c r="Y4150" s="229">
        <v>45373</v>
      </c>
      <c r="Z4150" s="232">
        <v>45373</v>
      </c>
      <c r="AA4150" s="232"/>
      <c r="AB4150" s="232"/>
      <c r="AC4150" s="234"/>
      <c r="AD4150" s="232"/>
      <c r="AE4150" s="253" t="str">
        <f>IF($N4150=マイタスク!$U$5,"作業者","")&amp;IF($S4150=マイタスク!$U$5,"ピアレビュー","")&amp;IF($X4150=マイタスク!$U$5,"SVレビュー","")</f>
        <v/>
      </c>
      <c r="AF4150" s="252">
        <f t="shared" si="122"/>
        <v>418</v>
      </c>
      <c r="AG4150" s="9" t="s">
        <v>34</v>
      </c>
    </row>
    <row r="4151" spans="2:33">
      <c r="B4151" s="225">
        <v>4139</v>
      </c>
      <c r="C4151" s="226" t="s">
        <v>85</v>
      </c>
      <c r="D4151" s="227" t="s">
        <v>86</v>
      </c>
      <c r="E4151" s="228" t="s">
        <v>5828</v>
      </c>
      <c r="F4151" s="226" t="s">
        <v>5829</v>
      </c>
      <c r="G4151" s="226" t="s">
        <v>65</v>
      </c>
      <c r="H4151" s="226" t="s">
        <v>66</v>
      </c>
      <c r="I4151" s="229">
        <f t="shared" si="123"/>
        <v>0</v>
      </c>
      <c r="J4151" s="232"/>
      <c r="K4151" s="226" t="s">
        <v>13966</v>
      </c>
      <c r="L4151" s="226" t="s">
        <v>5829</v>
      </c>
      <c r="M4151" s="226" t="s">
        <v>8141</v>
      </c>
      <c r="N4151" s="226" t="s">
        <v>8164</v>
      </c>
      <c r="O4151" s="232">
        <v>45369</v>
      </c>
      <c r="P4151" s="232"/>
      <c r="Q4151" s="232"/>
      <c r="R4151" s="232"/>
      <c r="S4151" s="226" t="s">
        <v>8230</v>
      </c>
      <c r="T4151" s="229">
        <v>45369</v>
      </c>
      <c r="U4151" s="232"/>
      <c r="V4151" s="233"/>
      <c r="W4151" s="233"/>
      <c r="X4151" s="226" t="s">
        <v>8152</v>
      </c>
      <c r="Y4151" s="229">
        <v>45376</v>
      </c>
      <c r="Z4151" s="232">
        <v>45376</v>
      </c>
      <c r="AA4151" s="232"/>
      <c r="AB4151" s="232"/>
      <c r="AC4151" s="234"/>
      <c r="AD4151" s="232"/>
      <c r="AE4151" s="253" t="str">
        <f>IF($N4151=マイタスク!$U$5,"作業者","")&amp;IF($S4151=マイタスク!$U$5,"ピアレビュー","")&amp;IF($X4151=マイタスク!$U$5,"SVレビュー","")</f>
        <v/>
      </c>
      <c r="AF4151" s="252">
        <f t="shared" si="122"/>
        <v>417</v>
      </c>
      <c r="AG4151" s="9" t="s">
        <v>34</v>
      </c>
    </row>
    <row r="4152" spans="2:33">
      <c r="B4152" s="225">
        <v>4140</v>
      </c>
      <c r="C4152" s="226" t="s">
        <v>85</v>
      </c>
      <c r="D4152" s="227" t="s">
        <v>86</v>
      </c>
      <c r="E4152" s="228" t="s">
        <v>5828</v>
      </c>
      <c r="F4152" s="226" t="s">
        <v>5829</v>
      </c>
      <c r="G4152" s="226" t="s">
        <v>65</v>
      </c>
      <c r="H4152" s="226" t="s">
        <v>66</v>
      </c>
      <c r="I4152" s="229">
        <f t="shared" si="123"/>
        <v>0</v>
      </c>
      <c r="J4152" s="232"/>
      <c r="K4152" s="226" t="s">
        <v>13967</v>
      </c>
      <c r="L4152" s="226" t="s">
        <v>13968</v>
      </c>
      <c r="M4152" s="226" t="s">
        <v>8141</v>
      </c>
      <c r="N4152" s="226" t="s">
        <v>8164</v>
      </c>
      <c r="O4152" s="232">
        <v>45369</v>
      </c>
      <c r="P4152" s="232"/>
      <c r="Q4152" s="232"/>
      <c r="R4152" s="232"/>
      <c r="S4152" s="226" t="s">
        <v>8230</v>
      </c>
      <c r="T4152" s="229">
        <v>45369</v>
      </c>
      <c r="U4152" s="232"/>
      <c r="V4152" s="233"/>
      <c r="W4152" s="233"/>
      <c r="X4152" s="226" t="s">
        <v>8152</v>
      </c>
      <c r="Y4152" s="229">
        <v>45376</v>
      </c>
      <c r="Z4152" s="232">
        <v>45376</v>
      </c>
      <c r="AA4152" s="232"/>
      <c r="AB4152" s="232"/>
      <c r="AC4152" s="234"/>
      <c r="AD4152" s="232"/>
      <c r="AE4152" s="253" t="str">
        <f>IF($N4152=マイタスク!$U$5,"作業者","")&amp;IF($S4152=マイタスク!$U$5,"ピアレビュー","")&amp;IF($X4152=マイタスク!$U$5,"SVレビュー","")</f>
        <v/>
      </c>
      <c r="AF4152" s="252">
        <f t="shared" si="122"/>
        <v>417</v>
      </c>
      <c r="AG4152" s="9" t="s">
        <v>34</v>
      </c>
    </row>
    <row r="4153" spans="2:33">
      <c r="B4153" s="225">
        <v>4141</v>
      </c>
      <c r="C4153" s="226" t="s">
        <v>85</v>
      </c>
      <c r="D4153" s="227" t="s">
        <v>86</v>
      </c>
      <c r="E4153" s="228" t="s">
        <v>5830</v>
      </c>
      <c r="F4153" s="226" t="s">
        <v>5831</v>
      </c>
      <c r="G4153" s="226" t="s">
        <v>65</v>
      </c>
      <c r="H4153" s="226" t="s">
        <v>66</v>
      </c>
      <c r="I4153" s="229">
        <f t="shared" si="123"/>
        <v>0</v>
      </c>
      <c r="J4153" s="232"/>
      <c r="K4153" s="226" t="s">
        <v>13969</v>
      </c>
      <c r="L4153" s="226" t="s">
        <v>13970</v>
      </c>
      <c r="M4153" s="226" t="s">
        <v>8141</v>
      </c>
      <c r="N4153" s="226" t="s">
        <v>8181</v>
      </c>
      <c r="O4153" s="232">
        <v>45005.375</v>
      </c>
      <c r="P4153" s="232"/>
      <c r="Q4153" s="232"/>
      <c r="R4153" s="232"/>
      <c r="S4153" s="226" t="s">
        <v>8230</v>
      </c>
      <c r="T4153" s="229">
        <v>45007.375</v>
      </c>
      <c r="U4153" s="232"/>
      <c r="V4153" s="233"/>
      <c r="W4153" s="233"/>
      <c r="X4153" s="226"/>
      <c r="Y4153" s="229"/>
      <c r="Z4153" s="232">
        <v>45007.375</v>
      </c>
      <c r="AA4153" s="232"/>
      <c r="AB4153" s="232"/>
      <c r="AC4153" s="234"/>
      <c r="AD4153" s="232"/>
      <c r="AE4153" s="253" t="str">
        <f>IF($N4153=マイタスク!$U$5,"作業者","")&amp;IF($S4153=マイタスク!$U$5,"ピアレビュー","")&amp;IF($X4153=マイタスク!$U$5,"SVレビュー","")</f>
        <v/>
      </c>
      <c r="AF4153" s="252">
        <f t="shared" si="122"/>
        <v>113</v>
      </c>
      <c r="AG4153" s="9" t="s">
        <v>34</v>
      </c>
    </row>
    <row r="4154" spans="2:33">
      <c r="B4154" s="225">
        <v>4142</v>
      </c>
      <c r="C4154" s="226" t="s">
        <v>85</v>
      </c>
      <c r="D4154" s="227" t="s">
        <v>86</v>
      </c>
      <c r="E4154" s="228" t="s">
        <v>5830</v>
      </c>
      <c r="F4154" s="226" t="s">
        <v>5831</v>
      </c>
      <c r="G4154" s="226" t="s">
        <v>65</v>
      </c>
      <c r="H4154" s="226" t="s">
        <v>66</v>
      </c>
      <c r="I4154" s="229">
        <f t="shared" si="123"/>
        <v>0</v>
      </c>
      <c r="J4154" s="232"/>
      <c r="K4154" s="226" t="s">
        <v>13971</v>
      </c>
      <c r="L4154" s="226" t="s">
        <v>13972</v>
      </c>
      <c r="M4154" s="226" t="s">
        <v>8141</v>
      </c>
      <c r="N4154" s="226" t="s">
        <v>8181</v>
      </c>
      <c r="O4154" s="232">
        <v>45008.375</v>
      </c>
      <c r="P4154" s="232"/>
      <c r="Q4154" s="232"/>
      <c r="R4154" s="232"/>
      <c r="S4154" s="226" t="s">
        <v>8230</v>
      </c>
      <c r="T4154" s="229">
        <v>45009.375</v>
      </c>
      <c r="U4154" s="232"/>
      <c r="V4154" s="233"/>
      <c r="W4154" s="233"/>
      <c r="X4154" s="226"/>
      <c r="Y4154" s="229"/>
      <c r="Z4154" s="232">
        <v>45009.375</v>
      </c>
      <c r="AA4154" s="232"/>
      <c r="AB4154" s="232"/>
      <c r="AC4154" s="234"/>
      <c r="AD4154" s="232"/>
      <c r="AE4154" s="253" t="str">
        <f>IF($N4154=マイタスク!$U$5,"作業者","")&amp;IF($S4154=マイタスク!$U$5,"ピアレビュー","")&amp;IF($X4154=マイタスク!$U$5,"SVレビュー","")</f>
        <v/>
      </c>
      <c r="AF4154" s="252">
        <f t="shared" si="122"/>
        <v>113</v>
      </c>
      <c r="AG4154" s="9" t="s">
        <v>34</v>
      </c>
    </row>
    <row r="4155" spans="2:33">
      <c r="B4155" s="225">
        <v>4143</v>
      </c>
      <c r="C4155" s="226" t="s">
        <v>85</v>
      </c>
      <c r="D4155" s="227" t="s">
        <v>86</v>
      </c>
      <c r="E4155" s="228" t="s">
        <v>5832</v>
      </c>
      <c r="F4155" s="226" t="s">
        <v>5833</v>
      </c>
      <c r="G4155" s="226" t="s">
        <v>65</v>
      </c>
      <c r="H4155" s="226" t="s">
        <v>66</v>
      </c>
      <c r="I4155" s="229">
        <f t="shared" si="123"/>
        <v>0</v>
      </c>
      <c r="J4155" s="232"/>
      <c r="K4155" s="226" t="s">
        <v>13973</v>
      </c>
      <c r="L4155" s="226" t="s">
        <v>13974</v>
      </c>
      <c r="M4155" s="226" t="s">
        <v>8141</v>
      </c>
      <c r="N4155" s="226" t="s">
        <v>8164</v>
      </c>
      <c r="O4155" s="232">
        <v>45005.375</v>
      </c>
      <c r="P4155" s="232"/>
      <c r="Q4155" s="232"/>
      <c r="R4155" s="232"/>
      <c r="S4155" s="226" t="s">
        <v>8230</v>
      </c>
      <c r="T4155" s="229">
        <v>45007.375</v>
      </c>
      <c r="U4155" s="232"/>
      <c r="V4155" s="233"/>
      <c r="W4155" s="233"/>
      <c r="X4155" s="226"/>
      <c r="Y4155" s="229"/>
      <c r="Z4155" s="232">
        <v>45007.375</v>
      </c>
      <c r="AA4155" s="232"/>
      <c r="AB4155" s="232"/>
      <c r="AC4155" s="234"/>
      <c r="AD4155" s="232"/>
      <c r="AE4155" s="253" t="str">
        <f>IF($N4155=マイタスク!$U$5,"作業者","")&amp;IF($S4155=マイタスク!$U$5,"ピアレビュー","")&amp;IF($X4155=マイタスク!$U$5,"SVレビュー","")</f>
        <v/>
      </c>
      <c r="AF4155" s="252">
        <f t="shared" si="122"/>
        <v>112</v>
      </c>
      <c r="AG4155" s="9" t="s">
        <v>34</v>
      </c>
    </row>
    <row r="4156" spans="2:33">
      <c r="B4156" s="225">
        <v>4144</v>
      </c>
      <c r="C4156" s="226" t="s">
        <v>85</v>
      </c>
      <c r="D4156" s="227" t="s">
        <v>86</v>
      </c>
      <c r="E4156" s="228" t="s">
        <v>5832</v>
      </c>
      <c r="F4156" s="226" t="s">
        <v>5833</v>
      </c>
      <c r="G4156" s="226" t="s">
        <v>65</v>
      </c>
      <c r="H4156" s="226" t="s">
        <v>66</v>
      </c>
      <c r="I4156" s="229">
        <f t="shared" si="123"/>
        <v>0</v>
      </c>
      <c r="J4156" s="232"/>
      <c r="K4156" s="226" t="s">
        <v>13975</v>
      </c>
      <c r="L4156" s="226" t="s">
        <v>13976</v>
      </c>
      <c r="M4156" s="226" t="s">
        <v>8141</v>
      </c>
      <c r="N4156" s="226" t="s">
        <v>8164</v>
      </c>
      <c r="O4156" s="232">
        <v>45008.375</v>
      </c>
      <c r="P4156" s="232"/>
      <c r="Q4156" s="232"/>
      <c r="R4156" s="232"/>
      <c r="S4156" s="226" t="s">
        <v>8230</v>
      </c>
      <c r="T4156" s="229">
        <v>45009.375</v>
      </c>
      <c r="U4156" s="232"/>
      <c r="V4156" s="233"/>
      <c r="W4156" s="233"/>
      <c r="X4156" s="226" t="s">
        <v>8165</v>
      </c>
      <c r="Y4156" s="229">
        <v>45009.375</v>
      </c>
      <c r="Z4156" s="232">
        <v>45009.375</v>
      </c>
      <c r="AA4156" s="232"/>
      <c r="AB4156" s="232"/>
      <c r="AC4156" s="234"/>
      <c r="AD4156" s="232"/>
      <c r="AE4156" s="253" t="str">
        <f>IF($N4156=マイタスク!$U$5,"作業者","")&amp;IF($S4156=マイタスク!$U$5,"ピアレビュー","")&amp;IF($X4156=マイタスク!$U$5,"SVレビュー","")</f>
        <v/>
      </c>
      <c r="AF4156" s="252">
        <f t="shared" si="122"/>
        <v>112</v>
      </c>
      <c r="AG4156" s="9" t="s">
        <v>34</v>
      </c>
    </row>
    <row r="4157" spans="2:33">
      <c r="B4157" s="225">
        <v>4145</v>
      </c>
      <c r="C4157" s="226" t="s">
        <v>85</v>
      </c>
      <c r="D4157" s="227" t="s">
        <v>86</v>
      </c>
      <c r="E4157" s="228" t="s">
        <v>5832</v>
      </c>
      <c r="F4157" s="226" t="s">
        <v>5833</v>
      </c>
      <c r="G4157" s="226" t="s">
        <v>65</v>
      </c>
      <c r="H4157" s="226" t="s">
        <v>66</v>
      </c>
      <c r="I4157" s="229">
        <f t="shared" si="123"/>
        <v>0</v>
      </c>
      <c r="J4157" s="232"/>
      <c r="K4157" s="226" t="s">
        <v>13977</v>
      </c>
      <c r="L4157" s="226" t="s">
        <v>13978</v>
      </c>
      <c r="M4157" s="226" t="s">
        <v>8141</v>
      </c>
      <c r="N4157" s="226" t="s">
        <v>8164</v>
      </c>
      <c r="O4157" s="232">
        <v>45009.375</v>
      </c>
      <c r="P4157" s="232"/>
      <c r="Q4157" s="232"/>
      <c r="R4157" s="232"/>
      <c r="S4157" s="226" t="s">
        <v>8230</v>
      </c>
      <c r="T4157" s="229">
        <v>45009.375</v>
      </c>
      <c r="U4157" s="232"/>
      <c r="V4157" s="233"/>
      <c r="W4157" s="233"/>
      <c r="X4157" s="226" t="s">
        <v>8165</v>
      </c>
      <c r="Y4157" s="229">
        <v>45009.375</v>
      </c>
      <c r="Z4157" s="232">
        <v>45012.375</v>
      </c>
      <c r="AA4157" s="232"/>
      <c r="AB4157" s="232"/>
      <c r="AC4157" s="234"/>
      <c r="AD4157" s="232"/>
      <c r="AE4157" s="253" t="str">
        <f>IF($N4157=マイタスク!$U$5,"作業者","")&amp;IF($S4157=マイタスク!$U$5,"ピアレビュー","")&amp;IF($X4157=マイタスク!$U$5,"SVレビュー","")</f>
        <v/>
      </c>
      <c r="AF4157" s="252">
        <f t="shared" si="122"/>
        <v>112</v>
      </c>
      <c r="AG4157" s="9" t="s">
        <v>34</v>
      </c>
    </row>
    <row r="4158" spans="2:33">
      <c r="B4158" s="225">
        <v>4146</v>
      </c>
      <c r="C4158" s="226" t="s">
        <v>85</v>
      </c>
      <c r="D4158" s="227" t="s">
        <v>86</v>
      </c>
      <c r="E4158" s="228" t="s">
        <v>5834</v>
      </c>
      <c r="F4158" s="226" t="s">
        <v>5835</v>
      </c>
      <c r="G4158" s="226" t="s">
        <v>65</v>
      </c>
      <c r="H4158" s="226" t="s">
        <v>66</v>
      </c>
      <c r="I4158" s="229">
        <f t="shared" si="123"/>
        <v>0</v>
      </c>
      <c r="J4158" s="232"/>
      <c r="K4158" s="226" t="s">
        <v>13979</v>
      </c>
      <c r="L4158" s="226" t="s">
        <v>5835</v>
      </c>
      <c r="M4158" s="226" t="s">
        <v>8141</v>
      </c>
      <c r="N4158" s="226" t="s">
        <v>8164</v>
      </c>
      <c r="O4158" s="232">
        <v>46104</v>
      </c>
      <c r="P4158" s="232"/>
      <c r="Q4158" s="232"/>
      <c r="R4158" s="232"/>
      <c r="S4158" s="226" t="s">
        <v>8230</v>
      </c>
      <c r="T4158" s="229">
        <v>46108</v>
      </c>
      <c r="U4158" s="232"/>
      <c r="V4158" s="233"/>
      <c r="W4158" s="233"/>
      <c r="X4158" s="226" t="s">
        <v>8152</v>
      </c>
      <c r="Y4158" s="229">
        <v>46111</v>
      </c>
      <c r="Z4158" s="232">
        <v>46111</v>
      </c>
      <c r="AA4158" s="232"/>
      <c r="AB4158" s="232"/>
      <c r="AC4158" s="234"/>
      <c r="AD4158" s="232"/>
      <c r="AE4158" s="253" t="str">
        <f>IF($N4158=マイタスク!$U$5,"作業者","")&amp;IF($S4158=マイタスク!$U$5,"ピアレビュー","")&amp;IF($X4158=マイタスク!$U$5,"SVレビュー","")</f>
        <v/>
      </c>
      <c r="AF4158" s="252">
        <f t="shared" si="122"/>
        <v>899</v>
      </c>
      <c r="AG4158" s="9" t="s">
        <v>34</v>
      </c>
    </row>
    <row r="4159" spans="2:33">
      <c r="B4159" s="225">
        <v>4147</v>
      </c>
      <c r="C4159" s="226" t="s">
        <v>85</v>
      </c>
      <c r="D4159" s="227" t="s">
        <v>86</v>
      </c>
      <c r="E4159" s="228" t="s">
        <v>5834</v>
      </c>
      <c r="F4159" s="226" t="s">
        <v>5835</v>
      </c>
      <c r="G4159" s="226" t="s">
        <v>65</v>
      </c>
      <c r="H4159" s="226" t="s">
        <v>66</v>
      </c>
      <c r="I4159" s="229">
        <f t="shared" si="123"/>
        <v>0</v>
      </c>
      <c r="J4159" s="232"/>
      <c r="K4159" s="226" t="s">
        <v>13980</v>
      </c>
      <c r="L4159" s="226" t="s">
        <v>13981</v>
      </c>
      <c r="M4159" s="226" t="s">
        <v>8141</v>
      </c>
      <c r="N4159" s="226" t="s">
        <v>8188</v>
      </c>
      <c r="O4159" s="232">
        <v>46104</v>
      </c>
      <c r="P4159" s="232"/>
      <c r="Q4159" s="232"/>
      <c r="R4159" s="232"/>
      <c r="S4159" s="226" t="s">
        <v>8164</v>
      </c>
      <c r="T4159" s="229">
        <v>46108</v>
      </c>
      <c r="U4159" s="232"/>
      <c r="V4159" s="233"/>
      <c r="W4159" s="233"/>
      <c r="X4159" s="226"/>
      <c r="Y4159" s="229"/>
      <c r="Z4159" s="232">
        <v>46111</v>
      </c>
      <c r="AA4159" s="232"/>
      <c r="AB4159" s="232"/>
      <c r="AC4159" s="234"/>
      <c r="AD4159" s="232"/>
      <c r="AE4159" s="253" t="str">
        <f>IF($N4159=マイタスク!$U$5,"作業者","")&amp;IF($S4159=マイタスク!$U$5,"ピアレビュー","")&amp;IF($X4159=マイタスク!$U$5,"SVレビュー","")</f>
        <v/>
      </c>
      <c r="AF4159" s="252">
        <f t="shared" si="122"/>
        <v>899</v>
      </c>
      <c r="AG4159" s="9" t="s">
        <v>34</v>
      </c>
    </row>
    <row r="4160" spans="2:33">
      <c r="B4160" s="225">
        <v>4148</v>
      </c>
      <c r="C4160" s="226" t="s">
        <v>85</v>
      </c>
      <c r="D4160" s="227" t="s">
        <v>86</v>
      </c>
      <c r="E4160" s="228" t="s">
        <v>5834</v>
      </c>
      <c r="F4160" s="226" t="s">
        <v>5835</v>
      </c>
      <c r="G4160" s="226" t="s">
        <v>65</v>
      </c>
      <c r="H4160" s="226" t="s">
        <v>66</v>
      </c>
      <c r="I4160" s="229">
        <f t="shared" si="123"/>
        <v>0</v>
      </c>
      <c r="J4160" s="232"/>
      <c r="K4160" s="226" t="s">
        <v>13982</v>
      </c>
      <c r="L4160" s="226" t="s">
        <v>13983</v>
      </c>
      <c r="M4160" s="226" t="s">
        <v>8141</v>
      </c>
      <c r="N4160" s="226" t="s">
        <v>8433</v>
      </c>
      <c r="O4160" s="232">
        <v>46104</v>
      </c>
      <c r="P4160" s="232"/>
      <c r="Q4160" s="232"/>
      <c r="R4160" s="232"/>
      <c r="S4160" s="226" t="s">
        <v>8188</v>
      </c>
      <c r="T4160" s="229">
        <v>46108</v>
      </c>
      <c r="U4160" s="232"/>
      <c r="V4160" s="233"/>
      <c r="W4160" s="233"/>
      <c r="X4160" s="226"/>
      <c r="Y4160" s="229"/>
      <c r="Z4160" s="232">
        <v>46111</v>
      </c>
      <c r="AA4160" s="232"/>
      <c r="AB4160" s="232"/>
      <c r="AC4160" s="234"/>
      <c r="AD4160" s="232"/>
      <c r="AE4160" s="253" t="str">
        <f>IF($N4160=マイタスク!$U$5,"作業者","")&amp;IF($S4160=マイタスク!$U$5,"ピアレビュー","")&amp;IF($X4160=マイタスク!$U$5,"SVレビュー","")</f>
        <v/>
      </c>
      <c r="AF4160" s="252">
        <f t="shared" si="122"/>
        <v>899</v>
      </c>
      <c r="AG4160" s="9" t="s">
        <v>34</v>
      </c>
    </row>
    <row r="4161" spans="2:33">
      <c r="B4161" s="225">
        <v>4149</v>
      </c>
      <c r="C4161" s="226" t="s">
        <v>85</v>
      </c>
      <c r="D4161" s="227" t="s">
        <v>86</v>
      </c>
      <c r="E4161" s="228" t="s">
        <v>5834</v>
      </c>
      <c r="F4161" s="226" t="s">
        <v>5835</v>
      </c>
      <c r="G4161" s="226" t="s">
        <v>65</v>
      </c>
      <c r="H4161" s="226" t="s">
        <v>66</v>
      </c>
      <c r="I4161" s="229">
        <f t="shared" si="123"/>
        <v>0</v>
      </c>
      <c r="J4161" s="232"/>
      <c r="K4161" s="226" t="s">
        <v>13984</v>
      </c>
      <c r="L4161" s="226" t="s">
        <v>13985</v>
      </c>
      <c r="M4161" s="226" t="s">
        <v>8141</v>
      </c>
      <c r="N4161" s="226" t="s">
        <v>8152</v>
      </c>
      <c r="O4161" s="232">
        <v>46104</v>
      </c>
      <c r="P4161" s="232"/>
      <c r="Q4161" s="232"/>
      <c r="R4161" s="232"/>
      <c r="S4161" s="226" t="s">
        <v>8433</v>
      </c>
      <c r="T4161" s="229">
        <v>46108</v>
      </c>
      <c r="U4161" s="232"/>
      <c r="V4161" s="233"/>
      <c r="W4161" s="233"/>
      <c r="X4161" s="226"/>
      <c r="Y4161" s="229"/>
      <c r="Z4161" s="232">
        <v>46111</v>
      </c>
      <c r="AA4161" s="232"/>
      <c r="AB4161" s="232"/>
      <c r="AC4161" s="234"/>
      <c r="AD4161" s="232"/>
      <c r="AE4161" s="253" t="str">
        <f>IF($N4161=マイタスク!$U$5,"作業者","")&amp;IF($S4161=マイタスク!$U$5,"ピアレビュー","")&amp;IF($X4161=マイタスク!$U$5,"SVレビュー","")</f>
        <v/>
      </c>
      <c r="AF4161" s="252">
        <f t="shared" si="122"/>
        <v>899</v>
      </c>
      <c r="AG4161" s="9" t="s">
        <v>34</v>
      </c>
    </row>
    <row r="4162" spans="2:33">
      <c r="B4162" s="225">
        <v>4150</v>
      </c>
      <c r="C4162" s="226" t="s">
        <v>85</v>
      </c>
      <c r="D4162" s="227" t="s">
        <v>86</v>
      </c>
      <c r="E4162" s="228" t="s">
        <v>5834</v>
      </c>
      <c r="F4162" s="226" t="s">
        <v>5835</v>
      </c>
      <c r="G4162" s="226" t="s">
        <v>65</v>
      </c>
      <c r="H4162" s="226" t="s">
        <v>66</v>
      </c>
      <c r="I4162" s="229">
        <f t="shared" si="123"/>
        <v>0</v>
      </c>
      <c r="J4162" s="232"/>
      <c r="K4162" s="226" t="s">
        <v>13986</v>
      </c>
      <c r="L4162" s="226" t="s">
        <v>13987</v>
      </c>
      <c r="M4162" s="226" t="s">
        <v>8141</v>
      </c>
      <c r="N4162" s="226" t="s">
        <v>8230</v>
      </c>
      <c r="O4162" s="232">
        <v>46104</v>
      </c>
      <c r="P4162" s="232"/>
      <c r="Q4162" s="232"/>
      <c r="R4162" s="232"/>
      <c r="S4162" s="226" t="s">
        <v>8152</v>
      </c>
      <c r="T4162" s="229">
        <v>46108</v>
      </c>
      <c r="U4162" s="232"/>
      <c r="V4162" s="233"/>
      <c r="W4162" s="233"/>
      <c r="X4162" s="226"/>
      <c r="Y4162" s="229"/>
      <c r="Z4162" s="232">
        <v>46111</v>
      </c>
      <c r="AA4162" s="232"/>
      <c r="AB4162" s="232"/>
      <c r="AC4162" s="234"/>
      <c r="AD4162" s="232"/>
      <c r="AE4162" s="253" t="str">
        <f>IF($N4162=マイタスク!$U$5,"作業者","")&amp;IF($S4162=マイタスク!$U$5,"ピアレビュー","")&amp;IF($X4162=マイタスク!$U$5,"SVレビュー","")</f>
        <v/>
      </c>
      <c r="AF4162" s="252">
        <f t="shared" si="122"/>
        <v>899</v>
      </c>
      <c r="AG4162" s="9" t="s">
        <v>34</v>
      </c>
    </row>
    <row r="4163" spans="2:33">
      <c r="B4163" s="225">
        <v>4151</v>
      </c>
      <c r="C4163" s="226" t="s">
        <v>85</v>
      </c>
      <c r="D4163" s="227" t="s">
        <v>86</v>
      </c>
      <c r="E4163" s="228" t="s">
        <v>5836</v>
      </c>
      <c r="F4163" s="226" t="s">
        <v>5837</v>
      </c>
      <c r="G4163" s="226" t="s">
        <v>65</v>
      </c>
      <c r="H4163" s="226" t="s">
        <v>66</v>
      </c>
      <c r="I4163" s="229">
        <f t="shared" si="123"/>
        <v>0</v>
      </c>
      <c r="J4163" s="232"/>
      <c r="K4163" s="226" t="s">
        <v>13988</v>
      </c>
      <c r="L4163" s="226" t="s">
        <v>5837</v>
      </c>
      <c r="M4163" s="226" t="s">
        <v>8141</v>
      </c>
      <c r="N4163" s="226" t="s">
        <v>8433</v>
      </c>
      <c r="O4163" s="232">
        <v>45740</v>
      </c>
      <c r="P4163" s="232"/>
      <c r="Q4163" s="232"/>
      <c r="R4163" s="232"/>
      <c r="S4163" s="226" t="s">
        <v>8152</v>
      </c>
      <c r="T4163" s="229">
        <v>45744</v>
      </c>
      <c r="U4163" s="232"/>
      <c r="V4163" s="233"/>
      <c r="W4163" s="233"/>
      <c r="X4163" s="226"/>
      <c r="Y4163" s="229"/>
      <c r="Z4163" s="232">
        <v>45744</v>
      </c>
      <c r="AA4163" s="232"/>
      <c r="AB4163" s="232"/>
      <c r="AC4163" s="234"/>
      <c r="AD4163" s="232"/>
      <c r="AE4163" s="253" t="str">
        <f>IF($N4163=マイタスク!$U$5,"作業者","")&amp;IF($S4163=マイタスク!$U$5,"ピアレビュー","")&amp;IF($X4163=マイタスク!$U$5,"SVレビュー","")</f>
        <v/>
      </c>
      <c r="AF4163" s="252">
        <f t="shared" si="122"/>
        <v>746</v>
      </c>
      <c r="AG4163" s="9" t="s">
        <v>34</v>
      </c>
    </row>
    <row r="4164" spans="2:33">
      <c r="B4164" s="225">
        <v>4152</v>
      </c>
      <c r="C4164" s="226" t="s">
        <v>85</v>
      </c>
      <c r="D4164" s="227" t="s">
        <v>86</v>
      </c>
      <c r="E4164" s="228" t="s">
        <v>5838</v>
      </c>
      <c r="F4164" s="226" t="s">
        <v>5839</v>
      </c>
      <c r="G4164" s="226" t="s">
        <v>65</v>
      </c>
      <c r="H4164" s="226" t="s">
        <v>66</v>
      </c>
      <c r="I4164" s="229">
        <f t="shared" si="123"/>
        <v>0</v>
      </c>
      <c r="J4164" s="232"/>
      <c r="K4164" s="226" t="s">
        <v>13989</v>
      </c>
      <c r="L4164" s="226" t="s">
        <v>5839</v>
      </c>
      <c r="M4164" s="226" t="s">
        <v>8141</v>
      </c>
      <c r="N4164" s="226" t="s">
        <v>8164</v>
      </c>
      <c r="O4164" s="232">
        <v>45740</v>
      </c>
      <c r="P4164" s="232"/>
      <c r="Q4164" s="232"/>
      <c r="R4164" s="232"/>
      <c r="S4164" s="226" t="s">
        <v>8208</v>
      </c>
      <c r="T4164" s="229">
        <v>45740</v>
      </c>
      <c r="U4164" s="232"/>
      <c r="V4164" s="233"/>
      <c r="W4164" s="233"/>
      <c r="X4164" s="226" t="s">
        <v>8152</v>
      </c>
      <c r="Y4164" s="229">
        <v>45747</v>
      </c>
      <c r="Z4164" s="232">
        <v>45747</v>
      </c>
      <c r="AA4164" s="232"/>
      <c r="AB4164" s="232"/>
      <c r="AC4164" s="234"/>
      <c r="AD4164" s="232"/>
      <c r="AE4164" s="253" t="str">
        <f>IF($N4164=マイタスク!$U$5,"作業者","")&amp;IF($S4164=マイタスク!$U$5,"ピアレビュー","")&amp;IF($X4164=マイタスク!$U$5,"SVレビュー","")</f>
        <v/>
      </c>
      <c r="AF4164" s="252">
        <f t="shared" si="122"/>
        <v>745</v>
      </c>
      <c r="AG4164" s="9" t="s">
        <v>34</v>
      </c>
    </row>
    <row r="4165" spans="2:33">
      <c r="B4165" s="225">
        <v>4153</v>
      </c>
      <c r="C4165" s="226" t="s">
        <v>85</v>
      </c>
      <c r="D4165" s="227" t="s">
        <v>86</v>
      </c>
      <c r="E4165" s="228" t="s">
        <v>5840</v>
      </c>
      <c r="F4165" s="226" t="s">
        <v>5841</v>
      </c>
      <c r="G4165" s="226" t="s">
        <v>65</v>
      </c>
      <c r="H4165" s="226" t="s">
        <v>66</v>
      </c>
      <c r="I4165" s="229">
        <f t="shared" si="123"/>
        <v>0</v>
      </c>
      <c r="J4165" s="232"/>
      <c r="K4165" s="226" t="s">
        <v>13990</v>
      </c>
      <c r="L4165" s="226" t="s">
        <v>5841</v>
      </c>
      <c r="M4165" s="226" t="s">
        <v>8141</v>
      </c>
      <c r="N4165" s="226" t="s">
        <v>8181</v>
      </c>
      <c r="O4165" s="232">
        <v>45376</v>
      </c>
      <c r="P4165" s="232"/>
      <c r="Q4165" s="232"/>
      <c r="R4165" s="232"/>
      <c r="S4165" s="226" t="s">
        <v>8230</v>
      </c>
      <c r="T4165" s="229">
        <v>45383</v>
      </c>
      <c r="U4165" s="232"/>
      <c r="V4165" s="233"/>
      <c r="W4165" s="233"/>
      <c r="X4165" s="226" t="s">
        <v>8152</v>
      </c>
      <c r="Y4165" s="229">
        <v>45383</v>
      </c>
      <c r="Z4165" s="232">
        <v>45383</v>
      </c>
      <c r="AA4165" s="232"/>
      <c r="AB4165" s="232"/>
      <c r="AC4165" s="234"/>
      <c r="AD4165" s="232"/>
      <c r="AE4165" s="253" t="str">
        <f>IF($N4165=マイタスク!$U$5,"作業者","")&amp;IF($S4165=マイタスク!$U$5,"ピアレビュー","")&amp;IF($X4165=マイタスク!$U$5,"SVレビュー","")</f>
        <v/>
      </c>
      <c r="AF4165" s="252">
        <f t="shared" si="122"/>
        <v>425</v>
      </c>
      <c r="AG4165" s="9" t="s">
        <v>34</v>
      </c>
    </row>
    <row r="4166" spans="2:33">
      <c r="B4166" s="225">
        <v>4154</v>
      </c>
      <c r="C4166" s="226" t="s">
        <v>85</v>
      </c>
      <c r="D4166" s="227" t="s">
        <v>86</v>
      </c>
      <c r="E4166" s="228" t="s">
        <v>5842</v>
      </c>
      <c r="F4166" s="226" t="s">
        <v>5843</v>
      </c>
      <c r="G4166" s="226" t="s">
        <v>65</v>
      </c>
      <c r="H4166" s="226" t="s">
        <v>66</v>
      </c>
      <c r="I4166" s="229">
        <f t="shared" si="123"/>
        <v>0</v>
      </c>
      <c r="J4166" s="232"/>
      <c r="K4166" s="226" t="s">
        <v>13991</v>
      </c>
      <c r="L4166" s="226" t="s">
        <v>5843</v>
      </c>
      <c r="M4166" s="226" t="s">
        <v>8141</v>
      </c>
      <c r="N4166" s="226" t="s">
        <v>8527</v>
      </c>
      <c r="O4166" s="232">
        <v>45376</v>
      </c>
      <c r="P4166" s="232"/>
      <c r="Q4166" s="232"/>
      <c r="R4166" s="232"/>
      <c r="S4166" s="226" t="s">
        <v>8164</v>
      </c>
      <c r="T4166" s="229">
        <v>45383</v>
      </c>
      <c r="U4166" s="232"/>
      <c r="V4166" s="233"/>
      <c r="W4166" s="233"/>
      <c r="X4166" s="226" t="s">
        <v>8152</v>
      </c>
      <c r="Y4166" s="229">
        <v>45383</v>
      </c>
      <c r="Z4166" s="232">
        <v>45383</v>
      </c>
      <c r="AA4166" s="232"/>
      <c r="AB4166" s="232"/>
      <c r="AC4166" s="234"/>
      <c r="AD4166" s="232"/>
      <c r="AE4166" s="253" t="str">
        <f>IF($N4166=マイタスク!$U$5,"作業者","")&amp;IF($S4166=マイタスク!$U$5,"ピアレビュー","")&amp;IF($X4166=マイタスク!$U$5,"SVレビュー","")</f>
        <v/>
      </c>
      <c r="AF4166" s="252">
        <f t="shared" si="122"/>
        <v>424</v>
      </c>
      <c r="AG4166" s="9" t="s">
        <v>34</v>
      </c>
    </row>
    <row r="4167" spans="2:33">
      <c r="B4167" s="225">
        <v>4155</v>
      </c>
      <c r="C4167" s="226" t="s">
        <v>85</v>
      </c>
      <c r="D4167" s="227" t="s">
        <v>86</v>
      </c>
      <c r="E4167" s="228" t="s">
        <v>5842</v>
      </c>
      <c r="F4167" s="226" t="s">
        <v>5843</v>
      </c>
      <c r="G4167" s="226" t="s">
        <v>65</v>
      </c>
      <c r="H4167" s="226" t="s">
        <v>66</v>
      </c>
      <c r="I4167" s="229">
        <f t="shared" si="123"/>
        <v>0</v>
      </c>
      <c r="J4167" s="232"/>
      <c r="K4167" s="226" t="s">
        <v>13992</v>
      </c>
      <c r="L4167" s="226" t="s">
        <v>13993</v>
      </c>
      <c r="M4167" s="226" t="s">
        <v>8141</v>
      </c>
      <c r="N4167" s="226" t="s">
        <v>8527</v>
      </c>
      <c r="O4167" s="232">
        <v>45376</v>
      </c>
      <c r="P4167" s="232"/>
      <c r="Q4167" s="232"/>
      <c r="R4167" s="232"/>
      <c r="S4167" s="226" t="s">
        <v>8164</v>
      </c>
      <c r="T4167" s="229">
        <v>45383</v>
      </c>
      <c r="U4167" s="232"/>
      <c r="V4167" s="233"/>
      <c r="W4167" s="233"/>
      <c r="X4167" s="226" t="s">
        <v>8152</v>
      </c>
      <c r="Y4167" s="229">
        <v>45383</v>
      </c>
      <c r="Z4167" s="232">
        <v>45383</v>
      </c>
      <c r="AA4167" s="232"/>
      <c r="AB4167" s="232"/>
      <c r="AC4167" s="234"/>
      <c r="AD4167" s="232"/>
      <c r="AE4167" s="253" t="str">
        <f>IF($N4167=マイタスク!$U$5,"作業者","")&amp;IF($S4167=マイタスク!$U$5,"ピアレビュー","")&amp;IF($X4167=マイタスク!$U$5,"SVレビュー","")</f>
        <v/>
      </c>
      <c r="AF4167" s="252">
        <f t="shared" si="122"/>
        <v>424</v>
      </c>
      <c r="AG4167" s="9" t="s">
        <v>34</v>
      </c>
    </row>
    <row r="4168" spans="2:33">
      <c r="B4168" s="225">
        <v>4156</v>
      </c>
      <c r="C4168" s="226" t="s">
        <v>85</v>
      </c>
      <c r="D4168" s="227" t="s">
        <v>86</v>
      </c>
      <c r="E4168" s="228" t="s">
        <v>5844</v>
      </c>
      <c r="F4168" s="226" t="s">
        <v>5845</v>
      </c>
      <c r="G4168" s="226" t="s">
        <v>65</v>
      </c>
      <c r="H4168" s="226" t="s">
        <v>66</v>
      </c>
      <c r="I4168" s="229">
        <f t="shared" si="123"/>
        <v>0</v>
      </c>
      <c r="J4168" s="232"/>
      <c r="K4168" s="226" t="s">
        <v>13994</v>
      </c>
      <c r="L4168" s="226" t="s">
        <v>13995</v>
      </c>
      <c r="M4168" s="226" t="s">
        <v>8141</v>
      </c>
      <c r="N4168" s="226" t="s">
        <v>8181</v>
      </c>
      <c r="O4168" s="232">
        <v>45012.375</v>
      </c>
      <c r="P4168" s="232"/>
      <c r="Q4168" s="232"/>
      <c r="R4168" s="232"/>
      <c r="S4168" s="226" t="s">
        <v>8164</v>
      </c>
      <c r="T4168" s="229">
        <v>45014.375</v>
      </c>
      <c r="U4168" s="232"/>
      <c r="V4168" s="233"/>
      <c r="W4168" s="233"/>
      <c r="X4168" s="226"/>
      <c r="Y4168" s="229"/>
      <c r="Z4168" s="232">
        <v>45014.375</v>
      </c>
      <c r="AA4168" s="232"/>
      <c r="AB4168" s="232"/>
      <c r="AC4168" s="234"/>
      <c r="AD4168" s="232"/>
      <c r="AE4168" s="253" t="str">
        <f>IF($N4168=マイタスク!$U$5,"作業者","")&amp;IF($S4168=マイタスク!$U$5,"ピアレビュー","")&amp;IF($X4168=マイタスク!$U$5,"SVレビュー","")</f>
        <v/>
      </c>
      <c r="AF4168" s="252">
        <f t="shared" si="122"/>
        <v>118</v>
      </c>
      <c r="AG4168" s="9" t="s">
        <v>34</v>
      </c>
    </row>
    <row r="4169" spans="2:33">
      <c r="B4169" s="225">
        <v>4157</v>
      </c>
      <c r="C4169" s="226" t="s">
        <v>85</v>
      </c>
      <c r="D4169" s="227" t="s">
        <v>86</v>
      </c>
      <c r="E4169" s="228" t="s">
        <v>5844</v>
      </c>
      <c r="F4169" s="226" t="s">
        <v>5845</v>
      </c>
      <c r="G4169" s="226" t="s">
        <v>65</v>
      </c>
      <c r="H4169" s="226" t="s">
        <v>66</v>
      </c>
      <c r="I4169" s="229">
        <f t="shared" si="123"/>
        <v>0</v>
      </c>
      <c r="J4169" s="232"/>
      <c r="K4169" s="226" t="s">
        <v>13996</v>
      </c>
      <c r="L4169" s="226" t="s">
        <v>13997</v>
      </c>
      <c r="M4169" s="226" t="s">
        <v>8141</v>
      </c>
      <c r="N4169" s="226" t="s">
        <v>8181</v>
      </c>
      <c r="O4169" s="232">
        <v>45015.375</v>
      </c>
      <c r="P4169" s="232"/>
      <c r="Q4169" s="232"/>
      <c r="R4169" s="232"/>
      <c r="S4169" s="226" t="s">
        <v>8164</v>
      </c>
      <c r="T4169" s="229">
        <v>45016.375</v>
      </c>
      <c r="U4169" s="232"/>
      <c r="V4169" s="233"/>
      <c r="W4169" s="233"/>
      <c r="X4169" s="226"/>
      <c r="Y4169" s="229"/>
      <c r="Z4169" s="232">
        <v>45016.375</v>
      </c>
      <c r="AA4169" s="232"/>
      <c r="AB4169" s="232"/>
      <c r="AC4169" s="234"/>
      <c r="AD4169" s="232"/>
      <c r="AE4169" s="253" t="str">
        <f>IF($N4169=マイタスク!$U$5,"作業者","")&amp;IF($S4169=マイタスク!$U$5,"ピアレビュー","")&amp;IF($X4169=マイタスク!$U$5,"SVレビュー","")</f>
        <v/>
      </c>
      <c r="AF4169" s="252">
        <f t="shared" si="122"/>
        <v>118</v>
      </c>
      <c r="AG4169" s="9" t="s">
        <v>34</v>
      </c>
    </row>
    <row r="4170" spans="2:33">
      <c r="B4170" s="225">
        <v>4158</v>
      </c>
      <c r="C4170" s="226" t="s">
        <v>85</v>
      </c>
      <c r="D4170" s="227" t="s">
        <v>86</v>
      </c>
      <c r="E4170" s="228" t="s">
        <v>5846</v>
      </c>
      <c r="F4170" s="226" t="s">
        <v>5847</v>
      </c>
      <c r="G4170" s="226" t="s">
        <v>65</v>
      </c>
      <c r="H4170" s="226" t="s">
        <v>66</v>
      </c>
      <c r="I4170" s="229">
        <f t="shared" si="123"/>
        <v>0</v>
      </c>
      <c r="J4170" s="232"/>
      <c r="K4170" s="226" t="s">
        <v>13998</v>
      </c>
      <c r="L4170" s="226" t="s">
        <v>13999</v>
      </c>
      <c r="M4170" s="226" t="s">
        <v>8141</v>
      </c>
      <c r="N4170" s="226" t="s">
        <v>8230</v>
      </c>
      <c r="O4170" s="232">
        <v>45012.375</v>
      </c>
      <c r="P4170" s="232"/>
      <c r="Q4170" s="232"/>
      <c r="R4170" s="232"/>
      <c r="S4170" s="226" t="s">
        <v>8163</v>
      </c>
      <c r="T4170" s="229">
        <v>45014.375</v>
      </c>
      <c r="U4170" s="232"/>
      <c r="V4170" s="233"/>
      <c r="W4170" s="233"/>
      <c r="X4170" s="226"/>
      <c r="Y4170" s="229"/>
      <c r="Z4170" s="232">
        <v>45014.375</v>
      </c>
      <c r="AA4170" s="232"/>
      <c r="AB4170" s="232"/>
      <c r="AC4170" s="234"/>
      <c r="AD4170" s="232"/>
      <c r="AE4170" s="253" t="str">
        <f>IF($N4170=マイタスク!$U$5,"作業者","")&amp;IF($S4170=マイタスク!$U$5,"ピアレビュー","")&amp;IF($X4170=マイタスク!$U$5,"SVレビュー","")</f>
        <v/>
      </c>
      <c r="AF4170" s="252">
        <f t="shared" ref="AF4170:AF4233" si="124">VALUE(RIGHT($E4170,4))</f>
        <v>117</v>
      </c>
      <c r="AG4170" s="9" t="s">
        <v>34</v>
      </c>
    </row>
    <row r="4171" spans="2:33">
      <c r="B4171" s="225">
        <v>4159</v>
      </c>
      <c r="C4171" s="226" t="s">
        <v>85</v>
      </c>
      <c r="D4171" s="227" t="s">
        <v>86</v>
      </c>
      <c r="E4171" s="228" t="s">
        <v>5846</v>
      </c>
      <c r="F4171" s="226" t="s">
        <v>5847</v>
      </c>
      <c r="G4171" s="226" t="s">
        <v>65</v>
      </c>
      <c r="H4171" s="226" t="s">
        <v>66</v>
      </c>
      <c r="I4171" s="229">
        <f t="shared" ref="I4171:I4234" si="125">$Q4171</f>
        <v>0</v>
      </c>
      <c r="J4171" s="232"/>
      <c r="K4171" s="226" t="s">
        <v>14000</v>
      </c>
      <c r="L4171" s="226" t="s">
        <v>14001</v>
      </c>
      <c r="M4171" s="226" t="s">
        <v>8141</v>
      </c>
      <c r="N4171" s="226" t="s">
        <v>8230</v>
      </c>
      <c r="O4171" s="232">
        <v>45015.375</v>
      </c>
      <c r="P4171" s="232"/>
      <c r="Q4171" s="232"/>
      <c r="R4171" s="232"/>
      <c r="S4171" s="226" t="s">
        <v>8163</v>
      </c>
      <c r="T4171" s="229">
        <v>45016.375</v>
      </c>
      <c r="U4171" s="232"/>
      <c r="V4171" s="233"/>
      <c r="W4171" s="233"/>
      <c r="X4171" s="226" t="s">
        <v>8165</v>
      </c>
      <c r="Y4171" s="229">
        <v>45016.375</v>
      </c>
      <c r="Z4171" s="232">
        <v>45016.375</v>
      </c>
      <c r="AA4171" s="232"/>
      <c r="AB4171" s="232"/>
      <c r="AC4171" s="234"/>
      <c r="AD4171" s="232"/>
      <c r="AE4171" s="253" t="str">
        <f>IF($N4171=マイタスク!$U$5,"作業者","")&amp;IF($S4171=マイタスク!$U$5,"ピアレビュー","")&amp;IF($X4171=マイタスク!$U$5,"SVレビュー","")</f>
        <v/>
      </c>
      <c r="AF4171" s="252">
        <f t="shared" si="124"/>
        <v>117</v>
      </c>
      <c r="AG4171" s="9" t="s">
        <v>34</v>
      </c>
    </row>
    <row r="4172" spans="2:33">
      <c r="B4172" s="225">
        <v>4160</v>
      </c>
      <c r="C4172" s="226" t="s">
        <v>85</v>
      </c>
      <c r="D4172" s="227" t="s">
        <v>86</v>
      </c>
      <c r="E4172" s="228" t="s">
        <v>5846</v>
      </c>
      <c r="F4172" s="226" t="s">
        <v>5847</v>
      </c>
      <c r="G4172" s="226" t="s">
        <v>65</v>
      </c>
      <c r="H4172" s="226" t="s">
        <v>66</v>
      </c>
      <c r="I4172" s="229">
        <f t="shared" si="125"/>
        <v>0</v>
      </c>
      <c r="J4172" s="232"/>
      <c r="K4172" s="226" t="s">
        <v>14002</v>
      </c>
      <c r="L4172" s="226" t="s">
        <v>14003</v>
      </c>
      <c r="M4172" s="226" t="s">
        <v>8141</v>
      </c>
      <c r="N4172" s="226" t="s">
        <v>8230</v>
      </c>
      <c r="O4172" s="232">
        <v>45016.375</v>
      </c>
      <c r="P4172" s="232"/>
      <c r="Q4172" s="232"/>
      <c r="R4172" s="232"/>
      <c r="S4172" s="226" t="s">
        <v>8163</v>
      </c>
      <c r="T4172" s="229">
        <v>45016.375</v>
      </c>
      <c r="U4172" s="232"/>
      <c r="V4172" s="233"/>
      <c r="W4172" s="233"/>
      <c r="X4172" s="226" t="s">
        <v>8165</v>
      </c>
      <c r="Y4172" s="229">
        <v>45016.375</v>
      </c>
      <c r="Z4172" s="232">
        <v>45019.375</v>
      </c>
      <c r="AA4172" s="232"/>
      <c r="AB4172" s="232"/>
      <c r="AC4172" s="234"/>
      <c r="AD4172" s="232"/>
      <c r="AE4172" s="253" t="str">
        <f>IF($N4172=マイタスク!$U$5,"作業者","")&amp;IF($S4172=マイタスク!$U$5,"ピアレビュー","")&amp;IF($X4172=マイタスク!$U$5,"SVレビュー","")</f>
        <v/>
      </c>
      <c r="AF4172" s="252">
        <f t="shared" si="124"/>
        <v>117</v>
      </c>
      <c r="AG4172" s="9" t="s">
        <v>34</v>
      </c>
    </row>
    <row r="4173" spans="2:33">
      <c r="B4173" s="225">
        <v>4161</v>
      </c>
      <c r="C4173" s="226" t="s">
        <v>85</v>
      </c>
      <c r="D4173" s="227" t="s">
        <v>86</v>
      </c>
      <c r="E4173" s="228" t="s">
        <v>5848</v>
      </c>
      <c r="F4173" s="226" t="s">
        <v>5849</v>
      </c>
      <c r="G4173" s="226" t="s">
        <v>65</v>
      </c>
      <c r="H4173" s="226" t="s">
        <v>66</v>
      </c>
      <c r="I4173" s="229">
        <f t="shared" si="125"/>
        <v>0</v>
      </c>
      <c r="J4173" s="232"/>
      <c r="K4173" s="226" t="s">
        <v>14004</v>
      </c>
      <c r="L4173" s="226" t="s">
        <v>14005</v>
      </c>
      <c r="M4173" s="226" t="s">
        <v>8141</v>
      </c>
      <c r="N4173" s="226" t="s">
        <v>8188</v>
      </c>
      <c r="O4173" s="232">
        <v>46080</v>
      </c>
      <c r="P4173" s="232"/>
      <c r="Q4173" s="232"/>
      <c r="R4173" s="232"/>
      <c r="S4173" s="226" t="s">
        <v>8152</v>
      </c>
      <c r="T4173" s="229">
        <v>46080</v>
      </c>
      <c r="U4173" s="232"/>
      <c r="V4173" s="233"/>
      <c r="W4173" s="233"/>
      <c r="X4173" s="226" t="s">
        <v>8208</v>
      </c>
      <c r="Y4173" s="229">
        <v>46080</v>
      </c>
      <c r="Z4173" s="232">
        <v>46080</v>
      </c>
      <c r="AA4173" s="232"/>
      <c r="AB4173" s="232"/>
      <c r="AC4173" s="234"/>
      <c r="AD4173" s="232"/>
      <c r="AE4173" s="253" t="str">
        <f>IF($N4173=マイタスク!$U$5,"作業者","")&amp;IF($S4173=マイタスク!$U$5,"ピアレビュー","")&amp;IF($X4173=マイタスク!$U$5,"SVレビュー","")</f>
        <v/>
      </c>
      <c r="AF4173" s="252">
        <f t="shared" si="124"/>
        <v>896</v>
      </c>
      <c r="AG4173" s="9" t="s">
        <v>34</v>
      </c>
    </row>
    <row r="4174" spans="2:33">
      <c r="B4174" s="225">
        <v>4162</v>
      </c>
      <c r="C4174" s="226" t="s">
        <v>85</v>
      </c>
      <c r="D4174" s="227" t="s">
        <v>86</v>
      </c>
      <c r="E4174" s="228" t="s">
        <v>5848</v>
      </c>
      <c r="F4174" s="226" t="s">
        <v>5849</v>
      </c>
      <c r="G4174" s="226" t="s">
        <v>65</v>
      </c>
      <c r="H4174" s="226" t="s">
        <v>66</v>
      </c>
      <c r="I4174" s="229">
        <f t="shared" si="125"/>
        <v>0</v>
      </c>
      <c r="J4174" s="232"/>
      <c r="K4174" s="226" t="s">
        <v>14006</v>
      </c>
      <c r="L4174" s="226" t="s">
        <v>14007</v>
      </c>
      <c r="M4174" s="226" t="s">
        <v>8141</v>
      </c>
      <c r="N4174" s="226" t="s">
        <v>8230</v>
      </c>
      <c r="O4174" s="232">
        <v>46080</v>
      </c>
      <c r="P4174" s="232"/>
      <c r="Q4174" s="232"/>
      <c r="R4174" s="232"/>
      <c r="S4174" s="226" t="s">
        <v>8188</v>
      </c>
      <c r="T4174" s="229">
        <v>46080</v>
      </c>
      <c r="U4174" s="232"/>
      <c r="V4174" s="233"/>
      <c r="W4174" s="233"/>
      <c r="X4174" s="226"/>
      <c r="Y4174" s="229"/>
      <c r="Z4174" s="232">
        <v>46080</v>
      </c>
      <c r="AA4174" s="232"/>
      <c r="AB4174" s="232"/>
      <c r="AC4174" s="234"/>
      <c r="AD4174" s="232"/>
      <c r="AE4174" s="253" t="str">
        <f>IF($N4174=マイタスク!$U$5,"作業者","")&amp;IF($S4174=マイタスク!$U$5,"ピアレビュー","")&amp;IF($X4174=マイタスク!$U$5,"SVレビュー","")</f>
        <v/>
      </c>
      <c r="AF4174" s="252">
        <f t="shared" si="124"/>
        <v>896</v>
      </c>
      <c r="AG4174" s="9" t="s">
        <v>34</v>
      </c>
    </row>
    <row r="4175" spans="2:33">
      <c r="B4175" s="225">
        <v>4163</v>
      </c>
      <c r="C4175" s="226" t="s">
        <v>85</v>
      </c>
      <c r="D4175" s="227" t="s">
        <v>86</v>
      </c>
      <c r="E4175" s="228" t="s">
        <v>5848</v>
      </c>
      <c r="F4175" s="226" t="s">
        <v>5849</v>
      </c>
      <c r="G4175" s="226" t="s">
        <v>65</v>
      </c>
      <c r="H4175" s="226" t="s">
        <v>66</v>
      </c>
      <c r="I4175" s="229">
        <f t="shared" si="125"/>
        <v>0</v>
      </c>
      <c r="J4175" s="232"/>
      <c r="K4175" s="226" t="s">
        <v>14008</v>
      </c>
      <c r="L4175" s="226" t="s">
        <v>14009</v>
      </c>
      <c r="M4175" s="226" t="s">
        <v>8141</v>
      </c>
      <c r="N4175" s="226" t="s">
        <v>8164</v>
      </c>
      <c r="O4175" s="232">
        <v>46080</v>
      </c>
      <c r="P4175" s="232"/>
      <c r="Q4175" s="232"/>
      <c r="R4175" s="232"/>
      <c r="S4175" s="226" t="s">
        <v>8433</v>
      </c>
      <c r="T4175" s="229">
        <v>46080</v>
      </c>
      <c r="U4175" s="232"/>
      <c r="V4175" s="233"/>
      <c r="W4175" s="233"/>
      <c r="X4175" s="226"/>
      <c r="Y4175" s="229"/>
      <c r="Z4175" s="232">
        <v>46080</v>
      </c>
      <c r="AA4175" s="232"/>
      <c r="AB4175" s="232"/>
      <c r="AC4175" s="234"/>
      <c r="AD4175" s="232"/>
      <c r="AE4175" s="253" t="str">
        <f>IF($N4175=マイタスク!$U$5,"作業者","")&amp;IF($S4175=マイタスク!$U$5,"ピアレビュー","")&amp;IF($X4175=マイタスク!$U$5,"SVレビュー","")</f>
        <v/>
      </c>
      <c r="AF4175" s="252">
        <f t="shared" si="124"/>
        <v>896</v>
      </c>
      <c r="AG4175" s="9" t="s">
        <v>34</v>
      </c>
    </row>
    <row r="4176" spans="2:33">
      <c r="B4176" s="225">
        <v>4164</v>
      </c>
      <c r="C4176" s="226" t="s">
        <v>85</v>
      </c>
      <c r="D4176" s="227" t="s">
        <v>86</v>
      </c>
      <c r="E4176" s="228" t="s">
        <v>5848</v>
      </c>
      <c r="F4176" s="226" t="s">
        <v>5849</v>
      </c>
      <c r="G4176" s="226" t="s">
        <v>65</v>
      </c>
      <c r="H4176" s="226" t="s">
        <v>66</v>
      </c>
      <c r="I4176" s="229">
        <f t="shared" si="125"/>
        <v>0</v>
      </c>
      <c r="J4176" s="232"/>
      <c r="K4176" s="226" t="s">
        <v>14010</v>
      </c>
      <c r="L4176" s="226" t="s">
        <v>14011</v>
      </c>
      <c r="M4176" s="226" t="s">
        <v>8141</v>
      </c>
      <c r="N4176" s="226" t="s">
        <v>8208</v>
      </c>
      <c r="O4176" s="232">
        <v>46080</v>
      </c>
      <c r="P4176" s="232"/>
      <c r="Q4176" s="232"/>
      <c r="R4176" s="232"/>
      <c r="S4176" s="226" t="s">
        <v>8152</v>
      </c>
      <c r="T4176" s="229">
        <v>46080</v>
      </c>
      <c r="U4176" s="232"/>
      <c r="V4176" s="233"/>
      <c r="W4176" s="233"/>
      <c r="X4176" s="226"/>
      <c r="Y4176" s="229"/>
      <c r="Z4176" s="232">
        <v>46080</v>
      </c>
      <c r="AA4176" s="232"/>
      <c r="AB4176" s="232"/>
      <c r="AC4176" s="234"/>
      <c r="AD4176" s="232"/>
      <c r="AE4176" s="253" t="str">
        <f>IF($N4176=マイタスク!$U$5,"作業者","")&amp;IF($S4176=マイタスク!$U$5,"ピアレビュー","")&amp;IF($X4176=マイタスク!$U$5,"SVレビュー","")</f>
        <v/>
      </c>
      <c r="AF4176" s="252">
        <f t="shared" si="124"/>
        <v>896</v>
      </c>
      <c r="AG4176" s="9" t="s">
        <v>34</v>
      </c>
    </row>
    <row r="4177" spans="2:33">
      <c r="B4177" s="225">
        <v>4165</v>
      </c>
      <c r="C4177" s="226" t="s">
        <v>85</v>
      </c>
      <c r="D4177" s="227" t="s">
        <v>86</v>
      </c>
      <c r="E4177" s="228" t="s">
        <v>5848</v>
      </c>
      <c r="F4177" s="226" t="s">
        <v>5849</v>
      </c>
      <c r="G4177" s="226" t="s">
        <v>65</v>
      </c>
      <c r="H4177" s="226" t="s">
        <v>66</v>
      </c>
      <c r="I4177" s="229">
        <f t="shared" si="125"/>
        <v>0</v>
      </c>
      <c r="J4177" s="232"/>
      <c r="K4177" s="226" t="s">
        <v>14012</v>
      </c>
      <c r="L4177" s="226" t="s">
        <v>14013</v>
      </c>
      <c r="M4177" s="226" t="s">
        <v>8141</v>
      </c>
      <c r="N4177" s="226" t="s">
        <v>8433</v>
      </c>
      <c r="O4177" s="232">
        <v>46080</v>
      </c>
      <c r="P4177" s="232"/>
      <c r="Q4177" s="232"/>
      <c r="R4177" s="232"/>
      <c r="S4177" s="226" t="s">
        <v>8164</v>
      </c>
      <c r="T4177" s="229">
        <v>46080</v>
      </c>
      <c r="U4177" s="232"/>
      <c r="V4177" s="233"/>
      <c r="W4177" s="233"/>
      <c r="X4177" s="226"/>
      <c r="Y4177" s="229"/>
      <c r="Z4177" s="232">
        <v>46080</v>
      </c>
      <c r="AA4177" s="232"/>
      <c r="AB4177" s="232"/>
      <c r="AC4177" s="234"/>
      <c r="AD4177" s="232"/>
      <c r="AE4177" s="253" t="str">
        <f>IF($N4177=マイタスク!$U$5,"作業者","")&amp;IF($S4177=マイタスク!$U$5,"ピアレビュー","")&amp;IF($X4177=マイタスク!$U$5,"SVレビュー","")</f>
        <v/>
      </c>
      <c r="AF4177" s="252">
        <f t="shared" si="124"/>
        <v>896</v>
      </c>
      <c r="AG4177" s="9" t="s">
        <v>34</v>
      </c>
    </row>
    <row r="4178" spans="2:33">
      <c r="B4178" s="225">
        <v>4166</v>
      </c>
      <c r="C4178" s="226" t="s">
        <v>85</v>
      </c>
      <c r="D4178" s="227" t="s">
        <v>86</v>
      </c>
      <c r="E4178" s="228" t="s">
        <v>5848</v>
      </c>
      <c r="F4178" s="226" t="s">
        <v>5849</v>
      </c>
      <c r="G4178" s="226" t="s">
        <v>65</v>
      </c>
      <c r="H4178" s="226" t="s">
        <v>66</v>
      </c>
      <c r="I4178" s="229">
        <f t="shared" si="125"/>
        <v>0</v>
      </c>
      <c r="J4178" s="232"/>
      <c r="K4178" s="226" t="s">
        <v>14014</v>
      </c>
      <c r="L4178" s="226" t="s">
        <v>14015</v>
      </c>
      <c r="M4178" s="226" t="s">
        <v>8141</v>
      </c>
      <c r="N4178" s="226" t="s">
        <v>8152</v>
      </c>
      <c r="O4178" s="232">
        <v>46080</v>
      </c>
      <c r="P4178" s="232"/>
      <c r="Q4178" s="232"/>
      <c r="R4178" s="232"/>
      <c r="S4178" s="226" t="s">
        <v>8230</v>
      </c>
      <c r="T4178" s="229">
        <v>46080</v>
      </c>
      <c r="U4178" s="232"/>
      <c r="V4178" s="233"/>
      <c r="W4178" s="233"/>
      <c r="X4178" s="226"/>
      <c r="Y4178" s="229"/>
      <c r="Z4178" s="232">
        <v>46080</v>
      </c>
      <c r="AA4178" s="232"/>
      <c r="AB4178" s="232"/>
      <c r="AC4178" s="234"/>
      <c r="AD4178" s="232"/>
      <c r="AE4178" s="253" t="str">
        <f>IF($N4178=マイタスク!$U$5,"作業者","")&amp;IF($S4178=マイタスク!$U$5,"ピアレビュー","")&amp;IF($X4178=マイタスク!$U$5,"SVレビュー","")</f>
        <v/>
      </c>
      <c r="AF4178" s="252">
        <f t="shared" si="124"/>
        <v>896</v>
      </c>
      <c r="AG4178" s="9" t="s">
        <v>34</v>
      </c>
    </row>
    <row r="4179" spans="2:33">
      <c r="B4179" s="225">
        <v>4167</v>
      </c>
      <c r="C4179" s="226" t="s">
        <v>85</v>
      </c>
      <c r="D4179" s="227" t="s">
        <v>86</v>
      </c>
      <c r="E4179" s="228" t="s">
        <v>5850</v>
      </c>
      <c r="F4179" s="226" t="s">
        <v>5851</v>
      </c>
      <c r="G4179" s="226" t="s">
        <v>65</v>
      </c>
      <c r="H4179" s="226" t="s">
        <v>66</v>
      </c>
      <c r="I4179" s="229">
        <f t="shared" si="125"/>
        <v>0</v>
      </c>
      <c r="J4179" s="232"/>
      <c r="K4179" s="226" t="s">
        <v>14016</v>
      </c>
      <c r="L4179" s="226" t="s">
        <v>5851</v>
      </c>
      <c r="M4179" s="226" t="s">
        <v>8141</v>
      </c>
      <c r="N4179" s="226" t="s">
        <v>8188</v>
      </c>
      <c r="O4179" s="232">
        <v>46111</v>
      </c>
      <c r="P4179" s="232"/>
      <c r="Q4179" s="232"/>
      <c r="R4179" s="232"/>
      <c r="S4179" s="226" t="s">
        <v>8208</v>
      </c>
      <c r="T4179" s="229">
        <v>46115</v>
      </c>
      <c r="U4179" s="232"/>
      <c r="V4179" s="233"/>
      <c r="W4179" s="233"/>
      <c r="X4179" s="226" t="s">
        <v>8152</v>
      </c>
      <c r="Y4179" s="229">
        <v>46118</v>
      </c>
      <c r="Z4179" s="232">
        <v>46118</v>
      </c>
      <c r="AA4179" s="232"/>
      <c r="AB4179" s="232"/>
      <c r="AC4179" s="234"/>
      <c r="AD4179" s="232"/>
      <c r="AE4179" s="253" t="str">
        <f>IF($N4179=マイタスク!$U$5,"作業者","")&amp;IF($S4179=マイタスク!$U$5,"ピアレビュー","")&amp;IF($X4179=マイタスク!$U$5,"SVレビュー","")</f>
        <v/>
      </c>
      <c r="AF4179" s="252">
        <f t="shared" si="124"/>
        <v>900</v>
      </c>
      <c r="AG4179" s="9" t="s">
        <v>34</v>
      </c>
    </row>
    <row r="4180" spans="2:33">
      <c r="B4180" s="225">
        <v>4168</v>
      </c>
      <c r="C4180" s="226" t="s">
        <v>85</v>
      </c>
      <c r="D4180" s="227" t="s">
        <v>86</v>
      </c>
      <c r="E4180" s="228" t="s">
        <v>5850</v>
      </c>
      <c r="F4180" s="226" t="s">
        <v>5851</v>
      </c>
      <c r="G4180" s="226" t="s">
        <v>65</v>
      </c>
      <c r="H4180" s="226" t="s">
        <v>66</v>
      </c>
      <c r="I4180" s="229">
        <f t="shared" si="125"/>
        <v>0</v>
      </c>
      <c r="J4180" s="232"/>
      <c r="K4180" s="226" t="s">
        <v>14017</v>
      </c>
      <c r="L4180" s="226" t="s">
        <v>14018</v>
      </c>
      <c r="M4180" s="226" t="s">
        <v>8141</v>
      </c>
      <c r="N4180" s="226" t="s">
        <v>8164</v>
      </c>
      <c r="O4180" s="232">
        <v>46111</v>
      </c>
      <c r="P4180" s="232"/>
      <c r="Q4180" s="232"/>
      <c r="R4180" s="232"/>
      <c r="S4180" s="226" t="s">
        <v>8152</v>
      </c>
      <c r="T4180" s="229">
        <v>46115</v>
      </c>
      <c r="U4180" s="232"/>
      <c r="V4180" s="233"/>
      <c r="W4180" s="233"/>
      <c r="X4180" s="226"/>
      <c r="Y4180" s="229"/>
      <c r="Z4180" s="232">
        <v>46118</v>
      </c>
      <c r="AA4180" s="232"/>
      <c r="AB4180" s="232"/>
      <c r="AC4180" s="234"/>
      <c r="AD4180" s="232"/>
      <c r="AE4180" s="253" t="str">
        <f>IF($N4180=マイタスク!$U$5,"作業者","")&amp;IF($S4180=マイタスク!$U$5,"ピアレビュー","")&amp;IF($X4180=マイタスク!$U$5,"SVレビュー","")</f>
        <v/>
      </c>
      <c r="AF4180" s="252">
        <f t="shared" si="124"/>
        <v>900</v>
      </c>
      <c r="AG4180" s="9" t="s">
        <v>34</v>
      </c>
    </row>
    <row r="4181" spans="2:33">
      <c r="B4181" s="225">
        <v>4169</v>
      </c>
      <c r="C4181" s="226" t="s">
        <v>85</v>
      </c>
      <c r="D4181" s="227" t="s">
        <v>86</v>
      </c>
      <c r="E4181" s="228" t="s">
        <v>5850</v>
      </c>
      <c r="F4181" s="226" t="s">
        <v>5851</v>
      </c>
      <c r="G4181" s="226" t="s">
        <v>65</v>
      </c>
      <c r="H4181" s="226" t="s">
        <v>66</v>
      </c>
      <c r="I4181" s="229">
        <f t="shared" si="125"/>
        <v>0</v>
      </c>
      <c r="J4181" s="232"/>
      <c r="K4181" s="226" t="s">
        <v>14019</v>
      </c>
      <c r="L4181" s="226" t="s">
        <v>14020</v>
      </c>
      <c r="M4181" s="226" t="s">
        <v>8141</v>
      </c>
      <c r="N4181" s="226" t="s">
        <v>8152</v>
      </c>
      <c r="O4181" s="232">
        <v>46111</v>
      </c>
      <c r="P4181" s="232"/>
      <c r="Q4181" s="232"/>
      <c r="R4181" s="232"/>
      <c r="S4181" s="226" t="s">
        <v>8164</v>
      </c>
      <c r="T4181" s="229">
        <v>46115</v>
      </c>
      <c r="U4181" s="232"/>
      <c r="V4181" s="233"/>
      <c r="W4181" s="233"/>
      <c r="X4181" s="226"/>
      <c r="Y4181" s="229"/>
      <c r="Z4181" s="232">
        <v>46118</v>
      </c>
      <c r="AA4181" s="232"/>
      <c r="AB4181" s="232"/>
      <c r="AC4181" s="234"/>
      <c r="AD4181" s="232"/>
      <c r="AE4181" s="253" t="str">
        <f>IF($N4181=マイタスク!$U$5,"作業者","")&amp;IF($S4181=マイタスク!$U$5,"ピアレビュー","")&amp;IF($X4181=マイタスク!$U$5,"SVレビュー","")</f>
        <v/>
      </c>
      <c r="AF4181" s="252">
        <f t="shared" si="124"/>
        <v>900</v>
      </c>
      <c r="AG4181" s="9" t="s">
        <v>34</v>
      </c>
    </row>
    <row r="4182" spans="2:33">
      <c r="B4182" s="225">
        <v>4170</v>
      </c>
      <c r="C4182" s="226" t="s">
        <v>85</v>
      </c>
      <c r="D4182" s="227" t="s">
        <v>86</v>
      </c>
      <c r="E4182" s="228" t="s">
        <v>5850</v>
      </c>
      <c r="F4182" s="226" t="s">
        <v>5851</v>
      </c>
      <c r="G4182" s="226" t="s">
        <v>65</v>
      </c>
      <c r="H4182" s="226" t="s">
        <v>66</v>
      </c>
      <c r="I4182" s="229">
        <f t="shared" si="125"/>
        <v>0</v>
      </c>
      <c r="J4182" s="232"/>
      <c r="K4182" s="226" t="s">
        <v>14021</v>
      </c>
      <c r="L4182" s="226" t="s">
        <v>14022</v>
      </c>
      <c r="M4182" s="226" t="s">
        <v>8141</v>
      </c>
      <c r="N4182" s="226" t="s">
        <v>8230</v>
      </c>
      <c r="O4182" s="232">
        <v>46111</v>
      </c>
      <c r="P4182" s="232"/>
      <c r="Q4182" s="232"/>
      <c r="R4182" s="232"/>
      <c r="S4182" s="226" t="s">
        <v>8188</v>
      </c>
      <c r="T4182" s="229">
        <v>46115</v>
      </c>
      <c r="U4182" s="232"/>
      <c r="V4182" s="233"/>
      <c r="W4182" s="233"/>
      <c r="X4182" s="226"/>
      <c r="Y4182" s="229"/>
      <c r="Z4182" s="232">
        <v>46118</v>
      </c>
      <c r="AA4182" s="232"/>
      <c r="AB4182" s="232"/>
      <c r="AC4182" s="234"/>
      <c r="AD4182" s="232"/>
      <c r="AE4182" s="253" t="str">
        <f>IF($N4182=マイタスク!$U$5,"作業者","")&amp;IF($S4182=マイタスク!$U$5,"ピアレビュー","")&amp;IF($X4182=マイタスク!$U$5,"SVレビュー","")</f>
        <v/>
      </c>
      <c r="AF4182" s="252">
        <f t="shared" si="124"/>
        <v>900</v>
      </c>
      <c r="AG4182" s="9" t="s">
        <v>34</v>
      </c>
    </row>
    <row r="4183" spans="2:33">
      <c r="B4183" s="225">
        <v>4171</v>
      </c>
      <c r="C4183" s="226" t="s">
        <v>85</v>
      </c>
      <c r="D4183" s="227" t="s">
        <v>86</v>
      </c>
      <c r="E4183" s="228" t="s">
        <v>5850</v>
      </c>
      <c r="F4183" s="226" t="s">
        <v>5851</v>
      </c>
      <c r="G4183" s="226" t="s">
        <v>65</v>
      </c>
      <c r="H4183" s="226" t="s">
        <v>66</v>
      </c>
      <c r="I4183" s="229">
        <f t="shared" si="125"/>
        <v>0</v>
      </c>
      <c r="J4183" s="232"/>
      <c r="K4183" s="226" t="s">
        <v>14023</v>
      </c>
      <c r="L4183" s="226" t="s">
        <v>14024</v>
      </c>
      <c r="M4183" s="226" t="s">
        <v>8141</v>
      </c>
      <c r="N4183" s="226" t="s">
        <v>8208</v>
      </c>
      <c r="O4183" s="232">
        <v>46111</v>
      </c>
      <c r="P4183" s="232"/>
      <c r="Q4183" s="232"/>
      <c r="R4183" s="232"/>
      <c r="S4183" s="226" t="s">
        <v>8230</v>
      </c>
      <c r="T4183" s="229">
        <v>46115</v>
      </c>
      <c r="U4183" s="232"/>
      <c r="V4183" s="233"/>
      <c r="W4183" s="233"/>
      <c r="X4183" s="226"/>
      <c r="Y4183" s="229"/>
      <c r="Z4183" s="232">
        <v>46118</v>
      </c>
      <c r="AA4183" s="232"/>
      <c r="AB4183" s="232"/>
      <c r="AC4183" s="234"/>
      <c r="AD4183" s="232"/>
      <c r="AE4183" s="253" t="str">
        <f>IF($N4183=マイタスク!$U$5,"作業者","")&amp;IF($S4183=マイタスク!$U$5,"ピアレビュー","")&amp;IF($X4183=マイタスク!$U$5,"SVレビュー","")</f>
        <v/>
      </c>
      <c r="AF4183" s="252">
        <f t="shared" si="124"/>
        <v>900</v>
      </c>
      <c r="AG4183" s="9" t="s">
        <v>34</v>
      </c>
    </row>
    <row r="4184" spans="2:33">
      <c r="B4184" s="225">
        <v>4172</v>
      </c>
      <c r="C4184" s="226" t="s">
        <v>85</v>
      </c>
      <c r="D4184" s="227" t="s">
        <v>86</v>
      </c>
      <c r="E4184" s="228" t="s">
        <v>5852</v>
      </c>
      <c r="F4184" s="226" t="s">
        <v>5853</v>
      </c>
      <c r="G4184" s="226" t="s">
        <v>65</v>
      </c>
      <c r="H4184" s="226" t="s">
        <v>66</v>
      </c>
      <c r="I4184" s="229">
        <f t="shared" si="125"/>
        <v>0</v>
      </c>
      <c r="J4184" s="232"/>
      <c r="K4184" s="226" t="s">
        <v>14025</v>
      </c>
      <c r="L4184" s="226" t="s">
        <v>5853</v>
      </c>
      <c r="M4184" s="226" t="s">
        <v>8141</v>
      </c>
      <c r="N4184" s="226" t="s">
        <v>8433</v>
      </c>
      <c r="O4184" s="232">
        <v>45747</v>
      </c>
      <c r="P4184" s="232"/>
      <c r="Q4184" s="232"/>
      <c r="R4184" s="232"/>
      <c r="S4184" s="226" t="s">
        <v>8152</v>
      </c>
      <c r="T4184" s="229">
        <v>45751</v>
      </c>
      <c r="U4184" s="232"/>
      <c r="V4184" s="233"/>
      <c r="W4184" s="233"/>
      <c r="X4184" s="226"/>
      <c r="Y4184" s="229"/>
      <c r="Z4184" s="232">
        <v>45744</v>
      </c>
      <c r="AA4184" s="232"/>
      <c r="AB4184" s="232"/>
      <c r="AC4184" s="234"/>
      <c r="AD4184" s="232"/>
      <c r="AE4184" s="253" t="str">
        <f>IF($N4184=マイタスク!$U$5,"作業者","")&amp;IF($S4184=マイタスク!$U$5,"ピアレビュー","")&amp;IF($X4184=マイタスク!$U$5,"SVレビュー","")</f>
        <v/>
      </c>
      <c r="AF4184" s="252">
        <f t="shared" si="124"/>
        <v>752</v>
      </c>
      <c r="AG4184" s="9" t="s">
        <v>34</v>
      </c>
    </row>
    <row r="4185" spans="2:33">
      <c r="B4185" s="225">
        <v>4173</v>
      </c>
      <c r="C4185" s="226" t="s">
        <v>85</v>
      </c>
      <c r="D4185" s="227" t="s">
        <v>86</v>
      </c>
      <c r="E4185" s="228" t="s">
        <v>5854</v>
      </c>
      <c r="F4185" s="226" t="s">
        <v>5855</v>
      </c>
      <c r="G4185" s="226" t="s">
        <v>65</v>
      </c>
      <c r="H4185" s="226" t="s">
        <v>66</v>
      </c>
      <c r="I4185" s="229">
        <f t="shared" si="125"/>
        <v>0</v>
      </c>
      <c r="J4185" s="232"/>
      <c r="K4185" s="226" t="s">
        <v>14026</v>
      </c>
      <c r="L4185" s="226" t="s">
        <v>5855</v>
      </c>
      <c r="M4185" s="226" t="s">
        <v>8141</v>
      </c>
      <c r="N4185" s="226" t="s">
        <v>8208</v>
      </c>
      <c r="O4185" s="232">
        <v>45747</v>
      </c>
      <c r="P4185" s="232"/>
      <c r="Q4185" s="232"/>
      <c r="R4185" s="232"/>
      <c r="S4185" s="226" t="s">
        <v>8188</v>
      </c>
      <c r="T4185" s="229">
        <v>45751</v>
      </c>
      <c r="U4185" s="232"/>
      <c r="V4185" s="233"/>
      <c r="W4185" s="233"/>
      <c r="X4185" s="226" t="s">
        <v>8152</v>
      </c>
      <c r="Y4185" s="229">
        <v>45754</v>
      </c>
      <c r="Z4185" s="232">
        <v>45754</v>
      </c>
      <c r="AA4185" s="232"/>
      <c r="AB4185" s="232"/>
      <c r="AC4185" s="234"/>
      <c r="AD4185" s="232"/>
      <c r="AE4185" s="253" t="str">
        <f>IF($N4185=マイタスク!$U$5,"作業者","")&amp;IF($S4185=マイタスク!$U$5,"ピアレビュー","")&amp;IF($X4185=マイタスク!$U$5,"SVレビュー","")</f>
        <v/>
      </c>
      <c r="AF4185" s="252">
        <f t="shared" si="124"/>
        <v>751</v>
      </c>
      <c r="AG4185" s="9" t="s">
        <v>34</v>
      </c>
    </row>
    <row r="4186" spans="2:33">
      <c r="B4186" s="225">
        <v>4174</v>
      </c>
      <c r="C4186" s="226" t="s">
        <v>85</v>
      </c>
      <c r="D4186" s="227" t="s">
        <v>86</v>
      </c>
      <c r="E4186" s="228" t="s">
        <v>5856</v>
      </c>
      <c r="F4186" s="226" t="s">
        <v>5857</v>
      </c>
      <c r="G4186" s="226" t="s">
        <v>65</v>
      </c>
      <c r="H4186" s="226" t="s">
        <v>66</v>
      </c>
      <c r="I4186" s="229">
        <f t="shared" si="125"/>
        <v>0</v>
      </c>
      <c r="J4186" s="232"/>
      <c r="K4186" s="226" t="s">
        <v>14027</v>
      </c>
      <c r="L4186" s="226" t="s">
        <v>5857</v>
      </c>
      <c r="M4186" s="226" t="s">
        <v>8141</v>
      </c>
      <c r="N4186" s="226" t="s">
        <v>8208</v>
      </c>
      <c r="O4186" s="232">
        <v>45719</v>
      </c>
      <c r="P4186" s="232"/>
      <c r="Q4186" s="232"/>
      <c r="R4186" s="232"/>
      <c r="S4186" s="226" t="s">
        <v>8152</v>
      </c>
      <c r="T4186" s="229">
        <v>45723</v>
      </c>
      <c r="U4186" s="232"/>
      <c r="V4186" s="233"/>
      <c r="W4186" s="233"/>
      <c r="X4186" s="226"/>
      <c r="Y4186" s="229"/>
      <c r="Z4186" s="232">
        <v>45723</v>
      </c>
      <c r="AA4186" s="232"/>
      <c r="AB4186" s="232"/>
      <c r="AC4186" s="234"/>
      <c r="AD4186" s="232"/>
      <c r="AE4186" s="253" t="str">
        <f>IF($N4186=マイタスク!$U$5,"作業者","")&amp;IF($S4186=マイタスク!$U$5,"ピアレビュー","")&amp;IF($X4186=マイタスク!$U$5,"SVレビュー","")</f>
        <v/>
      </c>
      <c r="AF4186" s="252">
        <f t="shared" si="124"/>
        <v>725</v>
      </c>
      <c r="AG4186" s="9" t="s">
        <v>34</v>
      </c>
    </row>
    <row r="4187" spans="2:33">
      <c r="B4187" s="225">
        <v>4175</v>
      </c>
      <c r="C4187" s="226" t="s">
        <v>85</v>
      </c>
      <c r="D4187" s="227" t="s">
        <v>86</v>
      </c>
      <c r="E4187" s="228" t="s">
        <v>5858</v>
      </c>
      <c r="F4187" s="226" t="s">
        <v>5859</v>
      </c>
      <c r="G4187" s="226" t="s">
        <v>65</v>
      </c>
      <c r="H4187" s="226" t="s">
        <v>66</v>
      </c>
      <c r="I4187" s="229">
        <f t="shared" si="125"/>
        <v>0</v>
      </c>
      <c r="J4187" s="232"/>
      <c r="K4187" s="226" t="s">
        <v>14028</v>
      </c>
      <c r="L4187" s="226" t="s">
        <v>5859</v>
      </c>
      <c r="M4187" s="226" t="s">
        <v>8141</v>
      </c>
      <c r="N4187" s="226" t="s">
        <v>8208</v>
      </c>
      <c r="O4187" s="232">
        <v>45719</v>
      </c>
      <c r="P4187" s="232"/>
      <c r="Q4187" s="232"/>
      <c r="R4187" s="232"/>
      <c r="S4187" s="226" t="s">
        <v>8152</v>
      </c>
      <c r="T4187" s="229">
        <v>45726</v>
      </c>
      <c r="U4187" s="232"/>
      <c r="V4187" s="233"/>
      <c r="W4187" s="233"/>
      <c r="X4187" s="226"/>
      <c r="Y4187" s="229"/>
      <c r="Z4187" s="232">
        <v>45726</v>
      </c>
      <c r="AA4187" s="232"/>
      <c r="AB4187" s="232"/>
      <c r="AC4187" s="234"/>
      <c r="AD4187" s="232"/>
      <c r="AE4187" s="253" t="str">
        <f>IF($N4187=マイタスク!$U$5,"作業者","")&amp;IF($S4187=マイタスク!$U$5,"ピアレビュー","")&amp;IF($X4187=マイタスク!$U$5,"SVレビュー","")</f>
        <v/>
      </c>
      <c r="AF4187" s="252">
        <f t="shared" si="124"/>
        <v>724</v>
      </c>
      <c r="AG4187" s="9" t="s">
        <v>34</v>
      </c>
    </row>
    <row r="4188" spans="2:33">
      <c r="B4188" s="225">
        <v>4176</v>
      </c>
      <c r="C4188" s="226" t="s">
        <v>85</v>
      </c>
      <c r="D4188" s="227" t="s">
        <v>86</v>
      </c>
      <c r="E4188" s="228" t="s">
        <v>5858</v>
      </c>
      <c r="F4188" s="226" t="s">
        <v>5859</v>
      </c>
      <c r="G4188" s="226" t="s">
        <v>65</v>
      </c>
      <c r="H4188" s="226" t="s">
        <v>66</v>
      </c>
      <c r="I4188" s="229">
        <f t="shared" si="125"/>
        <v>0</v>
      </c>
      <c r="J4188" s="232"/>
      <c r="K4188" s="226" t="s">
        <v>14029</v>
      </c>
      <c r="L4188" s="226" t="s">
        <v>14030</v>
      </c>
      <c r="M4188" s="226" t="s">
        <v>8141</v>
      </c>
      <c r="N4188" s="226" t="s">
        <v>8230</v>
      </c>
      <c r="O4188" s="232">
        <v>45719</v>
      </c>
      <c r="P4188" s="232"/>
      <c r="Q4188" s="232"/>
      <c r="R4188" s="232"/>
      <c r="S4188" s="226" t="s">
        <v>8208</v>
      </c>
      <c r="T4188" s="229">
        <v>45726</v>
      </c>
      <c r="U4188" s="232"/>
      <c r="V4188" s="233"/>
      <c r="W4188" s="233"/>
      <c r="X4188" s="226" t="s">
        <v>8152</v>
      </c>
      <c r="Y4188" s="229">
        <v>45726</v>
      </c>
      <c r="Z4188" s="232">
        <v>45726</v>
      </c>
      <c r="AA4188" s="232"/>
      <c r="AB4188" s="232"/>
      <c r="AC4188" s="234"/>
      <c r="AD4188" s="232"/>
      <c r="AE4188" s="253" t="str">
        <f>IF($N4188=マイタスク!$U$5,"作業者","")&amp;IF($S4188=マイタスク!$U$5,"ピアレビュー","")&amp;IF($X4188=マイタスク!$U$5,"SVレビュー","")</f>
        <v/>
      </c>
      <c r="AF4188" s="252">
        <f t="shared" si="124"/>
        <v>724</v>
      </c>
      <c r="AG4188" s="9" t="s">
        <v>34</v>
      </c>
    </row>
    <row r="4189" spans="2:33">
      <c r="B4189" s="225">
        <v>4177</v>
      </c>
      <c r="C4189" s="226" t="s">
        <v>85</v>
      </c>
      <c r="D4189" s="227" t="s">
        <v>86</v>
      </c>
      <c r="E4189" s="228" t="s">
        <v>5860</v>
      </c>
      <c r="F4189" s="226" t="s">
        <v>5861</v>
      </c>
      <c r="G4189" s="226" t="s">
        <v>65</v>
      </c>
      <c r="H4189" s="226" t="s">
        <v>66</v>
      </c>
      <c r="I4189" s="229">
        <f t="shared" si="125"/>
        <v>0</v>
      </c>
      <c r="J4189" s="232"/>
      <c r="K4189" s="226" t="s">
        <v>14031</v>
      </c>
      <c r="L4189" s="226" t="s">
        <v>5861</v>
      </c>
      <c r="M4189" s="226" t="s">
        <v>8255</v>
      </c>
      <c r="N4189" s="226" t="s">
        <v>8181</v>
      </c>
      <c r="O4189" s="232">
        <v>45355</v>
      </c>
      <c r="P4189" s="232"/>
      <c r="Q4189" s="232"/>
      <c r="R4189" s="232"/>
      <c r="S4189" s="226" t="s">
        <v>8164</v>
      </c>
      <c r="T4189" s="229">
        <v>45359</v>
      </c>
      <c r="U4189" s="232"/>
      <c r="V4189" s="233"/>
      <c r="W4189" s="233"/>
      <c r="X4189" s="226" t="s">
        <v>8152</v>
      </c>
      <c r="Y4189" s="229">
        <v>45359</v>
      </c>
      <c r="Z4189" s="232">
        <v>45359</v>
      </c>
      <c r="AA4189" s="232"/>
      <c r="AB4189" s="232"/>
      <c r="AC4189" s="234"/>
      <c r="AD4189" s="232"/>
      <c r="AE4189" s="253" t="str">
        <f>IF($N4189=マイタスク!$U$5,"作業者","")&amp;IF($S4189=マイタスク!$U$5,"ピアレビュー","")&amp;IF($X4189=マイタスク!$U$5,"SVレビュー","")</f>
        <v/>
      </c>
      <c r="AF4189" s="252">
        <f t="shared" si="124"/>
        <v>403</v>
      </c>
      <c r="AG4189" s="9" t="s">
        <v>34</v>
      </c>
    </row>
    <row r="4190" spans="2:33">
      <c r="B4190" s="225">
        <v>4178</v>
      </c>
      <c r="C4190" s="226" t="s">
        <v>85</v>
      </c>
      <c r="D4190" s="227" t="s">
        <v>86</v>
      </c>
      <c r="E4190" s="228" t="s">
        <v>5862</v>
      </c>
      <c r="F4190" s="226" t="s">
        <v>5863</v>
      </c>
      <c r="G4190" s="226" t="s">
        <v>65</v>
      </c>
      <c r="H4190" s="226" t="s">
        <v>66</v>
      </c>
      <c r="I4190" s="229">
        <f t="shared" si="125"/>
        <v>0</v>
      </c>
      <c r="J4190" s="232"/>
      <c r="K4190" s="226" t="s">
        <v>14032</v>
      </c>
      <c r="L4190" s="226" t="s">
        <v>5863</v>
      </c>
      <c r="M4190" s="226" t="s">
        <v>8141</v>
      </c>
      <c r="N4190" s="226" t="s">
        <v>8164</v>
      </c>
      <c r="O4190" s="232">
        <v>45355</v>
      </c>
      <c r="P4190" s="232"/>
      <c r="Q4190" s="232"/>
      <c r="R4190" s="232"/>
      <c r="S4190" s="226" t="s">
        <v>8230</v>
      </c>
      <c r="T4190" s="229">
        <v>45362</v>
      </c>
      <c r="U4190" s="232"/>
      <c r="V4190" s="233"/>
      <c r="W4190" s="233"/>
      <c r="X4190" s="226" t="s">
        <v>8152</v>
      </c>
      <c r="Y4190" s="229">
        <v>45362</v>
      </c>
      <c r="Z4190" s="232">
        <v>45362</v>
      </c>
      <c r="AA4190" s="232"/>
      <c r="AB4190" s="232"/>
      <c r="AC4190" s="234"/>
      <c r="AD4190" s="232"/>
      <c r="AE4190" s="253" t="str">
        <f>IF($N4190=マイタスク!$U$5,"作業者","")&amp;IF($S4190=マイタスク!$U$5,"ピアレビュー","")&amp;IF($X4190=マイタスク!$U$5,"SVレビュー","")</f>
        <v/>
      </c>
      <c r="AF4190" s="252">
        <f t="shared" si="124"/>
        <v>402</v>
      </c>
      <c r="AG4190" s="9" t="s">
        <v>34</v>
      </c>
    </row>
    <row r="4191" spans="2:33">
      <c r="B4191" s="225">
        <v>4179</v>
      </c>
      <c r="C4191" s="226" t="s">
        <v>85</v>
      </c>
      <c r="D4191" s="227" t="s">
        <v>86</v>
      </c>
      <c r="E4191" s="228" t="s">
        <v>5862</v>
      </c>
      <c r="F4191" s="226" t="s">
        <v>5863</v>
      </c>
      <c r="G4191" s="226" t="s">
        <v>65</v>
      </c>
      <c r="H4191" s="226" t="s">
        <v>66</v>
      </c>
      <c r="I4191" s="229">
        <f t="shared" si="125"/>
        <v>0</v>
      </c>
      <c r="J4191" s="232"/>
      <c r="K4191" s="226" t="s">
        <v>14033</v>
      </c>
      <c r="L4191" s="226" t="s">
        <v>14034</v>
      </c>
      <c r="M4191" s="226" t="s">
        <v>8141</v>
      </c>
      <c r="N4191" s="226" t="s">
        <v>8164</v>
      </c>
      <c r="O4191" s="232">
        <v>45355</v>
      </c>
      <c r="P4191" s="232"/>
      <c r="Q4191" s="232"/>
      <c r="R4191" s="232"/>
      <c r="S4191" s="226" t="s">
        <v>8230</v>
      </c>
      <c r="T4191" s="229">
        <v>45362</v>
      </c>
      <c r="U4191" s="232"/>
      <c r="V4191" s="233"/>
      <c r="W4191" s="233"/>
      <c r="X4191" s="226" t="s">
        <v>8152</v>
      </c>
      <c r="Y4191" s="229">
        <v>45362</v>
      </c>
      <c r="Z4191" s="232">
        <v>45362</v>
      </c>
      <c r="AA4191" s="232"/>
      <c r="AB4191" s="232"/>
      <c r="AC4191" s="234"/>
      <c r="AD4191" s="232"/>
      <c r="AE4191" s="253" t="str">
        <f>IF($N4191=マイタスク!$U$5,"作業者","")&amp;IF($S4191=マイタスク!$U$5,"ピアレビュー","")&amp;IF($X4191=マイタスク!$U$5,"SVレビュー","")</f>
        <v/>
      </c>
      <c r="AF4191" s="252">
        <f t="shared" si="124"/>
        <v>402</v>
      </c>
      <c r="AG4191" s="9" t="s">
        <v>34</v>
      </c>
    </row>
    <row r="4192" spans="2:33">
      <c r="B4192" s="225">
        <v>4180</v>
      </c>
      <c r="C4192" s="226" t="s">
        <v>85</v>
      </c>
      <c r="D4192" s="227" t="s">
        <v>86</v>
      </c>
      <c r="E4192" s="228" t="s">
        <v>5864</v>
      </c>
      <c r="F4192" s="226" t="s">
        <v>5865</v>
      </c>
      <c r="G4192" s="226" t="s">
        <v>65</v>
      </c>
      <c r="H4192" s="226" t="s">
        <v>66</v>
      </c>
      <c r="I4192" s="229">
        <f t="shared" si="125"/>
        <v>0</v>
      </c>
      <c r="J4192" s="232"/>
      <c r="K4192" s="226" t="s">
        <v>14035</v>
      </c>
      <c r="L4192" s="226" t="s">
        <v>14036</v>
      </c>
      <c r="M4192" s="226" t="s">
        <v>8141</v>
      </c>
      <c r="N4192" s="226" t="s">
        <v>8181</v>
      </c>
      <c r="O4192" s="232">
        <v>44991.375</v>
      </c>
      <c r="P4192" s="232"/>
      <c r="Q4192" s="232"/>
      <c r="R4192" s="232"/>
      <c r="S4192" s="226" t="s">
        <v>8164</v>
      </c>
      <c r="T4192" s="229">
        <v>44993.375</v>
      </c>
      <c r="U4192" s="232"/>
      <c r="V4192" s="233"/>
      <c r="W4192" s="233"/>
      <c r="X4192" s="226"/>
      <c r="Y4192" s="229"/>
      <c r="Z4192" s="232">
        <v>44993.375</v>
      </c>
      <c r="AA4192" s="232"/>
      <c r="AB4192" s="232"/>
      <c r="AC4192" s="234"/>
      <c r="AD4192" s="232"/>
      <c r="AE4192" s="253" t="str">
        <f>IF($N4192=マイタスク!$U$5,"作業者","")&amp;IF($S4192=マイタスク!$U$5,"ピアレビュー","")&amp;IF($X4192=マイタスク!$U$5,"SVレビュー","")</f>
        <v/>
      </c>
      <c r="AF4192" s="252">
        <f t="shared" si="124"/>
        <v>99</v>
      </c>
      <c r="AG4192" s="9" t="s">
        <v>34</v>
      </c>
    </row>
    <row r="4193" spans="2:33">
      <c r="B4193" s="225">
        <v>4181</v>
      </c>
      <c r="C4193" s="226" t="s">
        <v>85</v>
      </c>
      <c r="D4193" s="227" t="s">
        <v>86</v>
      </c>
      <c r="E4193" s="228" t="s">
        <v>5864</v>
      </c>
      <c r="F4193" s="226" t="s">
        <v>5865</v>
      </c>
      <c r="G4193" s="226" t="s">
        <v>65</v>
      </c>
      <c r="H4193" s="226" t="s">
        <v>66</v>
      </c>
      <c r="I4193" s="229">
        <f t="shared" si="125"/>
        <v>0</v>
      </c>
      <c r="J4193" s="232"/>
      <c r="K4193" s="226" t="s">
        <v>14037</v>
      </c>
      <c r="L4193" s="226" t="s">
        <v>14038</v>
      </c>
      <c r="M4193" s="226" t="s">
        <v>8141</v>
      </c>
      <c r="N4193" s="226" t="s">
        <v>8181</v>
      </c>
      <c r="O4193" s="232">
        <v>44994.375</v>
      </c>
      <c r="P4193" s="232"/>
      <c r="Q4193" s="232"/>
      <c r="R4193" s="232"/>
      <c r="S4193" s="226" t="s">
        <v>8164</v>
      </c>
      <c r="T4193" s="229">
        <v>44995.375</v>
      </c>
      <c r="U4193" s="232"/>
      <c r="V4193" s="233"/>
      <c r="W4193" s="233"/>
      <c r="X4193" s="226"/>
      <c r="Y4193" s="229"/>
      <c r="Z4193" s="232">
        <v>44995.375</v>
      </c>
      <c r="AA4193" s="232"/>
      <c r="AB4193" s="232"/>
      <c r="AC4193" s="234"/>
      <c r="AD4193" s="232"/>
      <c r="AE4193" s="253" t="str">
        <f>IF($N4193=マイタスク!$U$5,"作業者","")&amp;IF($S4193=マイタスク!$U$5,"ピアレビュー","")&amp;IF($X4193=マイタスク!$U$5,"SVレビュー","")</f>
        <v/>
      </c>
      <c r="AF4193" s="252">
        <f t="shared" si="124"/>
        <v>99</v>
      </c>
      <c r="AG4193" s="9" t="s">
        <v>34</v>
      </c>
    </row>
    <row r="4194" spans="2:33">
      <c r="B4194" s="225">
        <v>4182</v>
      </c>
      <c r="C4194" s="226" t="s">
        <v>85</v>
      </c>
      <c r="D4194" s="227" t="s">
        <v>86</v>
      </c>
      <c r="E4194" s="228" t="s">
        <v>5866</v>
      </c>
      <c r="F4194" s="226" t="s">
        <v>5867</v>
      </c>
      <c r="G4194" s="226" t="s">
        <v>65</v>
      </c>
      <c r="H4194" s="226" t="s">
        <v>66</v>
      </c>
      <c r="I4194" s="229">
        <f t="shared" si="125"/>
        <v>0</v>
      </c>
      <c r="J4194" s="232"/>
      <c r="K4194" s="226" t="s">
        <v>14039</v>
      </c>
      <c r="L4194" s="226" t="s">
        <v>14040</v>
      </c>
      <c r="M4194" s="226" t="s">
        <v>8141</v>
      </c>
      <c r="N4194" s="226" t="s">
        <v>8230</v>
      </c>
      <c r="O4194" s="232">
        <v>44991.375</v>
      </c>
      <c r="P4194" s="232"/>
      <c r="Q4194" s="232"/>
      <c r="R4194" s="232"/>
      <c r="S4194" s="226" t="s">
        <v>8163</v>
      </c>
      <c r="T4194" s="229">
        <v>44993.375</v>
      </c>
      <c r="U4194" s="232"/>
      <c r="V4194" s="233"/>
      <c r="W4194" s="233"/>
      <c r="X4194" s="226"/>
      <c r="Y4194" s="229"/>
      <c r="Z4194" s="232">
        <v>44993.375</v>
      </c>
      <c r="AA4194" s="232"/>
      <c r="AB4194" s="232"/>
      <c r="AC4194" s="234"/>
      <c r="AD4194" s="232"/>
      <c r="AE4194" s="253" t="str">
        <f>IF($N4194=マイタスク!$U$5,"作業者","")&amp;IF($S4194=マイタスク!$U$5,"ピアレビュー","")&amp;IF($X4194=マイタスク!$U$5,"SVレビュー","")</f>
        <v/>
      </c>
      <c r="AF4194" s="252">
        <f t="shared" si="124"/>
        <v>98</v>
      </c>
      <c r="AG4194" s="9" t="s">
        <v>34</v>
      </c>
    </row>
    <row r="4195" spans="2:33">
      <c r="B4195" s="225">
        <v>4183</v>
      </c>
      <c r="C4195" s="226" t="s">
        <v>85</v>
      </c>
      <c r="D4195" s="227" t="s">
        <v>86</v>
      </c>
      <c r="E4195" s="228" t="s">
        <v>5866</v>
      </c>
      <c r="F4195" s="226" t="s">
        <v>5867</v>
      </c>
      <c r="G4195" s="226" t="s">
        <v>65</v>
      </c>
      <c r="H4195" s="226" t="s">
        <v>66</v>
      </c>
      <c r="I4195" s="229">
        <f t="shared" si="125"/>
        <v>0</v>
      </c>
      <c r="J4195" s="232"/>
      <c r="K4195" s="226" t="s">
        <v>14041</v>
      </c>
      <c r="L4195" s="226" t="s">
        <v>14042</v>
      </c>
      <c r="M4195" s="226" t="s">
        <v>8141</v>
      </c>
      <c r="N4195" s="226" t="s">
        <v>8230</v>
      </c>
      <c r="O4195" s="232">
        <v>44994.375</v>
      </c>
      <c r="P4195" s="232"/>
      <c r="Q4195" s="232"/>
      <c r="R4195" s="232"/>
      <c r="S4195" s="226" t="s">
        <v>8163</v>
      </c>
      <c r="T4195" s="229">
        <v>44995.375</v>
      </c>
      <c r="U4195" s="232"/>
      <c r="V4195" s="233"/>
      <c r="W4195" s="233"/>
      <c r="X4195" s="226"/>
      <c r="Y4195" s="229"/>
      <c r="Z4195" s="232">
        <v>44995.375</v>
      </c>
      <c r="AA4195" s="232"/>
      <c r="AB4195" s="232"/>
      <c r="AC4195" s="234"/>
      <c r="AD4195" s="232"/>
      <c r="AE4195" s="253" t="str">
        <f>IF($N4195=マイタスク!$U$5,"作業者","")&amp;IF($S4195=マイタスク!$U$5,"ピアレビュー","")&amp;IF($X4195=マイタスク!$U$5,"SVレビュー","")</f>
        <v/>
      </c>
      <c r="AF4195" s="252">
        <f t="shared" si="124"/>
        <v>98</v>
      </c>
      <c r="AG4195" s="9" t="s">
        <v>34</v>
      </c>
    </row>
    <row r="4196" spans="2:33">
      <c r="B4196" s="225">
        <v>4184</v>
      </c>
      <c r="C4196" s="226" t="s">
        <v>85</v>
      </c>
      <c r="D4196" s="227" t="s">
        <v>86</v>
      </c>
      <c r="E4196" s="228" t="s">
        <v>5866</v>
      </c>
      <c r="F4196" s="226" t="s">
        <v>5867</v>
      </c>
      <c r="G4196" s="226" t="s">
        <v>65</v>
      </c>
      <c r="H4196" s="226" t="s">
        <v>66</v>
      </c>
      <c r="I4196" s="229">
        <f t="shared" si="125"/>
        <v>0</v>
      </c>
      <c r="J4196" s="232"/>
      <c r="K4196" s="226" t="s">
        <v>14043</v>
      </c>
      <c r="L4196" s="226" t="s">
        <v>14044</v>
      </c>
      <c r="M4196" s="226" t="s">
        <v>8141</v>
      </c>
      <c r="N4196" s="226" t="s">
        <v>8230</v>
      </c>
      <c r="O4196" s="232">
        <v>44995.375</v>
      </c>
      <c r="P4196" s="232"/>
      <c r="Q4196" s="232"/>
      <c r="R4196" s="232"/>
      <c r="S4196" s="226" t="s">
        <v>8163</v>
      </c>
      <c r="T4196" s="229">
        <v>44995.375</v>
      </c>
      <c r="U4196" s="232"/>
      <c r="V4196" s="233"/>
      <c r="W4196" s="233"/>
      <c r="X4196" s="226"/>
      <c r="Y4196" s="229"/>
      <c r="Z4196" s="232">
        <v>44998.375</v>
      </c>
      <c r="AA4196" s="232"/>
      <c r="AB4196" s="232"/>
      <c r="AC4196" s="234"/>
      <c r="AD4196" s="232"/>
      <c r="AE4196" s="253" t="str">
        <f>IF($N4196=マイタスク!$U$5,"作業者","")&amp;IF($S4196=マイタスク!$U$5,"ピアレビュー","")&amp;IF($X4196=マイタスク!$U$5,"SVレビュー","")</f>
        <v/>
      </c>
      <c r="AF4196" s="252">
        <f t="shared" si="124"/>
        <v>98</v>
      </c>
      <c r="AG4196" s="9" t="s">
        <v>34</v>
      </c>
    </row>
    <row r="4197" spans="2:33">
      <c r="B4197" s="225">
        <v>4185</v>
      </c>
      <c r="C4197" s="226" t="s">
        <v>85</v>
      </c>
      <c r="D4197" s="227" t="s">
        <v>86</v>
      </c>
      <c r="E4197" s="228" t="s">
        <v>5868</v>
      </c>
      <c r="F4197" s="226" t="s">
        <v>5869</v>
      </c>
      <c r="G4197" s="226" t="s">
        <v>65</v>
      </c>
      <c r="H4197" s="226" t="s">
        <v>66</v>
      </c>
      <c r="I4197" s="229">
        <f t="shared" si="125"/>
        <v>0</v>
      </c>
      <c r="J4197" s="232"/>
      <c r="K4197" s="226" t="s">
        <v>14045</v>
      </c>
      <c r="L4197" s="226" t="s">
        <v>14046</v>
      </c>
      <c r="M4197" s="226" t="s">
        <v>8141</v>
      </c>
      <c r="N4197" s="226" t="s">
        <v>8230</v>
      </c>
      <c r="O4197" s="232">
        <v>46090</v>
      </c>
      <c r="P4197" s="232"/>
      <c r="Q4197" s="232"/>
      <c r="R4197" s="232"/>
      <c r="S4197" s="226" t="s">
        <v>8164</v>
      </c>
      <c r="T4197" s="229">
        <v>46094</v>
      </c>
      <c r="U4197" s="232"/>
      <c r="V4197" s="233"/>
      <c r="W4197" s="233"/>
      <c r="X4197" s="226" t="s">
        <v>8433</v>
      </c>
      <c r="Y4197" s="229">
        <v>46094</v>
      </c>
      <c r="Z4197" s="232">
        <v>46097</v>
      </c>
      <c r="AA4197" s="232"/>
      <c r="AB4197" s="232"/>
      <c r="AC4197" s="234"/>
      <c r="AD4197" s="232"/>
      <c r="AE4197" s="253" t="str">
        <f>IF($N4197=マイタスク!$U$5,"作業者","")&amp;IF($S4197=マイタスク!$U$5,"ピアレビュー","")&amp;IF($X4197=マイタスク!$U$5,"SVレビュー","")</f>
        <v/>
      </c>
      <c r="AF4197" s="252">
        <f t="shared" si="124"/>
        <v>897</v>
      </c>
      <c r="AG4197" s="9" t="s">
        <v>34</v>
      </c>
    </row>
    <row r="4198" spans="2:33">
      <c r="B4198" s="225">
        <v>4186</v>
      </c>
      <c r="C4198" s="226" t="s">
        <v>85</v>
      </c>
      <c r="D4198" s="227" t="s">
        <v>86</v>
      </c>
      <c r="E4198" s="228" t="s">
        <v>5868</v>
      </c>
      <c r="F4198" s="226" t="s">
        <v>5869</v>
      </c>
      <c r="G4198" s="226" t="s">
        <v>65</v>
      </c>
      <c r="H4198" s="226" t="s">
        <v>66</v>
      </c>
      <c r="I4198" s="229">
        <f t="shared" si="125"/>
        <v>0</v>
      </c>
      <c r="J4198" s="232"/>
      <c r="K4198" s="226" t="s">
        <v>14047</v>
      </c>
      <c r="L4198" s="226" t="s">
        <v>14048</v>
      </c>
      <c r="M4198" s="226" t="s">
        <v>8141</v>
      </c>
      <c r="N4198" s="226" t="s">
        <v>8164</v>
      </c>
      <c r="O4198" s="232">
        <v>46090</v>
      </c>
      <c r="P4198" s="232"/>
      <c r="Q4198" s="232"/>
      <c r="R4198" s="232"/>
      <c r="S4198" s="226" t="s">
        <v>8230</v>
      </c>
      <c r="T4198" s="229">
        <v>46094</v>
      </c>
      <c r="U4198" s="232"/>
      <c r="V4198" s="233"/>
      <c r="W4198" s="233"/>
      <c r="X4198" s="226"/>
      <c r="Y4198" s="229"/>
      <c r="Z4198" s="232">
        <v>46094</v>
      </c>
      <c r="AA4198" s="232"/>
      <c r="AB4198" s="232"/>
      <c r="AC4198" s="234"/>
      <c r="AD4198" s="232"/>
      <c r="AE4198" s="253" t="str">
        <f>IF($N4198=マイタスク!$U$5,"作業者","")&amp;IF($S4198=マイタスク!$U$5,"ピアレビュー","")&amp;IF($X4198=マイタスク!$U$5,"SVレビュー","")</f>
        <v/>
      </c>
      <c r="AF4198" s="252">
        <f t="shared" si="124"/>
        <v>897</v>
      </c>
      <c r="AG4198" s="9" t="s">
        <v>34</v>
      </c>
    </row>
    <row r="4199" spans="2:33">
      <c r="B4199" s="225">
        <v>4187</v>
      </c>
      <c r="C4199" s="226" t="s">
        <v>85</v>
      </c>
      <c r="D4199" s="227" t="s">
        <v>86</v>
      </c>
      <c r="E4199" s="228" t="s">
        <v>5868</v>
      </c>
      <c r="F4199" s="226" t="s">
        <v>5869</v>
      </c>
      <c r="G4199" s="226" t="s">
        <v>65</v>
      </c>
      <c r="H4199" s="226" t="s">
        <v>66</v>
      </c>
      <c r="I4199" s="229">
        <f t="shared" si="125"/>
        <v>0</v>
      </c>
      <c r="J4199" s="232"/>
      <c r="K4199" s="226" t="s">
        <v>14049</v>
      </c>
      <c r="L4199" s="226" t="s">
        <v>14050</v>
      </c>
      <c r="M4199" s="226" t="s">
        <v>8141</v>
      </c>
      <c r="N4199" s="226" t="s">
        <v>8208</v>
      </c>
      <c r="O4199" s="232">
        <v>46090</v>
      </c>
      <c r="P4199" s="232"/>
      <c r="Q4199" s="232"/>
      <c r="R4199" s="232"/>
      <c r="S4199" s="226" t="s">
        <v>8433</v>
      </c>
      <c r="T4199" s="229">
        <v>46094</v>
      </c>
      <c r="U4199" s="232"/>
      <c r="V4199" s="233"/>
      <c r="W4199" s="233"/>
      <c r="X4199" s="226"/>
      <c r="Y4199" s="229"/>
      <c r="Z4199" s="232">
        <v>46094</v>
      </c>
      <c r="AA4199" s="232"/>
      <c r="AB4199" s="232"/>
      <c r="AC4199" s="234"/>
      <c r="AD4199" s="232"/>
      <c r="AE4199" s="253" t="str">
        <f>IF($N4199=マイタスク!$U$5,"作業者","")&amp;IF($S4199=マイタスク!$U$5,"ピアレビュー","")&amp;IF($X4199=マイタスク!$U$5,"SVレビュー","")</f>
        <v/>
      </c>
      <c r="AF4199" s="252">
        <f t="shared" si="124"/>
        <v>897</v>
      </c>
      <c r="AG4199" s="9" t="s">
        <v>34</v>
      </c>
    </row>
    <row r="4200" spans="2:33">
      <c r="B4200" s="225">
        <v>4188</v>
      </c>
      <c r="C4200" s="226" t="s">
        <v>85</v>
      </c>
      <c r="D4200" s="227" t="s">
        <v>86</v>
      </c>
      <c r="E4200" s="228" t="s">
        <v>5868</v>
      </c>
      <c r="F4200" s="226" t="s">
        <v>5869</v>
      </c>
      <c r="G4200" s="226" t="s">
        <v>65</v>
      </c>
      <c r="H4200" s="226" t="s">
        <v>66</v>
      </c>
      <c r="I4200" s="229">
        <f t="shared" si="125"/>
        <v>0</v>
      </c>
      <c r="J4200" s="232"/>
      <c r="K4200" s="226" t="s">
        <v>14051</v>
      </c>
      <c r="L4200" s="226" t="s">
        <v>14052</v>
      </c>
      <c r="M4200" s="226"/>
      <c r="N4200" s="226" t="s">
        <v>8433</v>
      </c>
      <c r="O4200" s="232">
        <v>46090</v>
      </c>
      <c r="P4200" s="232"/>
      <c r="Q4200" s="232"/>
      <c r="R4200" s="232"/>
      <c r="S4200" s="226" t="s">
        <v>8188</v>
      </c>
      <c r="T4200" s="229">
        <v>46094</v>
      </c>
      <c r="U4200" s="232"/>
      <c r="V4200" s="233"/>
      <c r="W4200" s="233"/>
      <c r="X4200" s="226"/>
      <c r="Y4200" s="229"/>
      <c r="Z4200" s="232">
        <v>46094</v>
      </c>
      <c r="AA4200" s="232"/>
      <c r="AB4200" s="232"/>
      <c r="AC4200" s="234"/>
      <c r="AD4200" s="232"/>
      <c r="AE4200" s="253" t="str">
        <f>IF($N4200=マイタスク!$U$5,"作業者","")&amp;IF($S4200=マイタスク!$U$5,"ピアレビュー","")&amp;IF($X4200=マイタスク!$U$5,"SVレビュー","")</f>
        <v/>
      </c>
      <c r="AF4200" s="252">
        <f t="shared" si="124"/>
        <v>897</v>
      </c>
      <c r="AG4200" s="9" t="s">
        <v>34</v>
      </c>
    </row>
    <row r="4201" spans="2:33">
      <c r="B4201" s="225">
        <v>4189</v>
      </c>
      <c r="C4201" s="226" t="s">
        <v>85</v>
      </c>
      <c r="D4201" s="227" t="s">
        <v>86</v>
      </c>
      <c r="E4201" s="228" t="s">
        <v>5868</v>
      </c>
      <c r="F4201" s="226" t="s">
        <v>5869</v>
      </c>
      <c r="G4201" s="226" t="s">
        <v>65</v>
      </c>
      <c r="H4201" s="226" t="s">
        <v>66</v>
      </c>
      <c r="I4201" s="229">
        <f t="shared" si="125"/>
        <v>0</v>
      </c>
      <c r="J4201" s="232"/>
      <c r="K4201" s="226" t="s">
        <v>14053</v>
      </c>
      <c r="L4201" s="226" t="s">
        <v>14054</v>
      </c>
      <c r="M4201" s="226" t="s">
        <v>8255</v>
      </c>
      <c r="N4201" s="226" t="s">
        <v>8188</v>
      </c>
      <c r="O4201" s="232">
        <v>46090</v>
      </c>
      <c r="P4201" s="232"/>
      <c r="Q4201" s="232"/>
      <c r="R4201" s="232"/>
      <c r="S4201" s="226" t="s">
        <v>8208</v>
      </c>
      <c r="T4201" s="229">
        <v>46094</v>
      </c>
      <c r="U4201" s="232"/>
      <c r="V4201" s="233"/>
      <c r="W4201" s="233"/>
      <c r="X4201" s="226"/>
      <c r="Y4201" s="229"/>
      <c r="Z4201" s="232">
        <v>46094</v>
      </c>
      <c r="AA4201" s="232"/>
      <c r="AB4201" s="232"/>
      <c r="AC4201" s="234"/>
      <c r="AD4201" s="232"/>
      <c r="AE4201" s="253" t="str">
        <f>IF($N4201=マイタスク!$U$5,"作業者","")&amp;IF($S4201=マイタスク!$U$5,"ピアレビュー","")&amp;IF($X4201=マイタスク!$U$5,"SVレビュー","")</f>
        <v/>
      </c>
      <c r="AF4201" s="252">
        <f t="shared" si="124"/>
        <v>897</v>
      </c>
      <c r="AG4201" s="9" t="s">
        <v>34</v>
      </c>
    </row>
    <row r="4202" spans="2:33">
      <c r="B4202" s="225">
        <v>4190</v>
      </c>
      <c r="C4202" s="226" t="s">
        <v>85</v>
      </c>
      <c r="D4202" s="227" t="s">
        <v>86</v>
      </c>
      <c r="E4202" s="228" t="s">
        <v>5868</v>
      </c>
      <c r="F4202" s="226" t="s">
        <v>5869</v>
      </c>
      <c r="G4202" s="226" t="s">
        <v>65</v>
      </c>
      <c r="H4202" s="226" t="s">
        <v>66</v>
      </c>
      <c r="I4202" s="229">
        <f t="shared" si="125"/>
        <v>0</v>
      </c>
      <c r="J4202" s="232"/>
      <c r="K4202" s="226" t="s">
        <v>14055</v>
      </c>
      <c r="L4202" s="226" t="s">
        <v>14056</v>
      </c>
      <c r="M4202" s="226" t="s">
        <v>8141</v>
      </c>
      <c r="N4202" s="226" t="s">
        <v>8152</v>
      </c>
      <c r="O4202" s="232">
        <v>46090</v>
      </c>
      <c r="P4202" s="232"/>
      <c r="Q4202" s="232"/>
      <c r="R4202" s="232"/>
      <c r="S4202" s="226" t="s">
        <v>8230</v>
      </c>
      <c r="T4202" s="229">
        <v>46094</v>
      </c>
      <c r="U4202" s="232"/>
      <c r="V4202" s="233"/>
      <c r="W4202" s="233"/>
      <c r="X4202" s="226"/>
      <c r="Y4202" s="229"/>
      <c r="Z4202" s="232">
        <v>46094</v>
      </c>
      <c r="AA4202" s="232"/>
      <c r="AB4202" s="232"/>
      <c r="AC4202" s="234"/>
      <c r="AD4202" s="232"/>
      <c r="AE4202" s="253" t="str">
        <f>IF($N4202=マイタスク!$U$5,"作業者","")&amp;IF($S4202=マイタスク!$U$5,"ピアレビュー","")&amp;IF($X4202=マイタスク!$U$5,"SVレビュー","")</f>
        <v/>
      </c>
      <c r="AF4202" s="252">
        <f t="shared" si="124"/>
        <v>897</v>
      </c>
      <c r="AG4202" s="9" t="s">
        <v>34</v>
      </c>
    </row>
    <row r="4203" spans="2:33">
      <c r="B4203" s="225">
        <v>4191</v>
      </c>
      <c r="C4203" s="226" t="s">
        <v>85</v>
      </c>
      <c r="D4203" s="227" t="s">
        <v>86</v>
      </c>
      <c r="E4203" s="228" t="s">
        <v>5870</v>
      </c>
      <c r="F4203" s="226" t="s">
        <v>5871</v>
      </c>
      <c r="G4203" s="226" t="s">
        <v>65</v>
      </c>
      <c r="H4203" s="226" t="s">
        <v>66</v>
      </c>
      <c r="I4203" s="229">
        <f t="shared" si="125"/>
        <v>0</v>
      </c>
      <c r="J4203" s="232"/>
      <c r="K4203" s="226" t="s">
        <v>14057</v>
      </c>
      <c r="L4203" s="226" t="s">
        <v>14058</v>
      </c>
      <c r="M4203" s="226" t="s">
        <v>8141</v>
      </c>
      <c r="N4203" s="226" t="s">
        <v>8181</v>
      </c>
      <c r="O4203" s="232">
        <v>45026.375</v>
      </c>
      <c r="P4203" s="232"/>
      <c r="Q4203" s="232"/>
      <c r="R4203" s="232"/>
      <c r="S4203" s="226" t="s">
        <v>8230</v>
      </c>
      <c r="T4203" s="229">
        <v>45028.375</v>
      </c>
      <c r="U4203" s="232"/>
      <c r="V4203" s="233"/>
      <c r="W4203" s="233"/>
      <c r="X4203" s="226"/>
      <c r="Y4203" s="229"/>
      <c r="Z4203" s="232">
        <v>45028.375</v>
      </c>
      <c r="AA4203" s="232"/>
      <c r="AB4203" s="232"/>
      <c r="AC4203" s="234"/>
      <c r="AD4203" s="232"/>
      <c r="AE4203" s="253" t="str">
        <f>IF($N4203=マイタスク!$U$5,"作業者","")&amp;IF($S4203=マイタスク!$U$5,"ピアレビュー","")&amp;IF($X4203=マイタスク!$U$5,"SVレビュー","")</f>
        <v/>
      </c>
      <c r="AF4203" s="252">
        <f t="shared" si="124"/>
        <v>129</v>
      </c>
      <c r="AG4203" s="9" t="s">
        <v>34</v>
      </c>
    </row>
    <row r="4204" spans="2:33">
      <c r="B4204" s="225">
        <v>4192</v>
      </c>
      <c r="C4204" s="226" t="s">
        <v>85</v>
      </c>
      <c r="D4204" s="227" t="s">
        <v>86</v>
      </c>
      <c r="E4204" s="228" t="s">
        <v>5870</v>
      </c>
      <c r="F4204" s="226" t="s">
        <v>5871</v>
      </c>
      <c r="G4204" s="226" t="s">
        <v>65</v>
      </c>
      <c r="H4204" s="226" t="s">
        <v>66</v>
      </c>
      <c r="I4204" s="229">
        <f t="shared" si="125"/>
        <v>0</v>
      </c>
      <c r="J4204" s="232"/>
      <c r="K4204" s="226" t="s">
        <v>14059</v>
      </c>
      <c r="L4204" s="226" t="s">
        <v>14060</v>
      </c>
      <c r="M4204" s="226" t="s">
        <v>8141</v>
      </c>
      <c r="N4204" s="226" t="s">
        <v>8181</v>
      </c>
      <c r="O4204" s="232">
        <v>45029.375</v>
      </c>
      <c r="P4204" s="232"/>
      <c r="Q4204" s="232"/>
      <c r="R4204" s="232"/>
      <c r="S4204" s="226" t="s">
        <v>8164</v>
      </c>
      <c r="T4204" s="229">
        <v>45030.375</v>
      </c>
      <c r="U4204" s="232"/>
      <c r="V4204" s="233"/>
      <c r="W4204" s="233"/>
      <c r="X4204" s="226"/>
      <c r="Y4204" s="229"/>
      <c r="Z4204" s="232">
        <v>45030.375</v>
      </c>
      <c r="AA4204" s="232"/>
      <c r="AB4204" s="232"/>
      <c r="AC4204" s="234"/>
      <c r="AD4204" s="232"/>
      <c r="AE4204" s="253" t="str">
        <f>IF($N4204=マイタスク!$U$5,"作業者","")&amp;IF($S4204=マイタスク!$U$5,"ピアレビュー","")&amp;IF($X4204=マイタスク!$U$5,"SVレビュー","")</f>
        <v/>
      </c>
      <c r="AF4204" s="252">
        <f t="shared" si="124"/>
        <v>129</v>
      </c>
      <c r="AG4204" s="9" t="s">
        <v>34</v>
      </c>
    </row>
    <row r="4205" spans="2:33">
      <c r="B4205" s="225">
        <v>4193</v>
      </c>
      <c r="C4205" s="226" t="s">
        <v>85</v>
      </c>
      <c r="D4205" s="227" t="s">
        <v>86</v>
      </c>
      <c r="E4205" s="228" t="s">
        <v>5872</v>
      </c>
      <c r="F4205" s="226" t="s">
        <v>5873</v>
      </c>
      <c r="G4205" s="226" t="s">
        <v>65</v>
      </c>
      <c r="H4205" s="226" t="s">
        <v>66</v>
      </c>
      <c r="I4205" s="229">
        <f t="shared" si="125"/>
        <v>0</v>
      </c>
      <c r="J4205" s="232"/>
      <c r="K4205" s="226" t="s">
        <v>14061</v>
      </c>
      <c r="L4205" s="226" t="s">
        <v>14062</v>
      </c>
      <c r="M4205" s="226" t="s">
        <v>8141</v>
      </c>
      <c r="N4205" s="226" t="s">
        <v>8230</v>
      </c>
      <c r="O4205" s="232">
        <v>45026.375</v>
      </c>
      <c r="P4205" s="232"/>
      <c r="Q4205" s="232"/>
      <c r="R4205" s="232"/>
      <c r="S4205" s="226" t="s">
        <v>8164</v>
      </c>
      <c r="T4205" s="229">
        <v>45028.375</v>
      </c>
      <c r="U4205" s="232"/>
      <c r="V4205" s="233"/>
      <c r="W4205" s="233"/>
      <c r="X4205" s="226"/>
      <c r="Y4205" s="229"/>
      <c r="Z4205" s="232">
        <v>45028.375</v>
      </c>
      <c r="AA4205" s="232"/>
      <c r="AB4205" s="232"/>
      <c r="AC4205" s="234"/>
      <c r="AD4205" s="232"/>
      <c r="AE4205" s="253" t="str">
        <f>IF($N4205=マイタスク!$U$5,"作業者","")&amp;IF($S4205=マイタスク!$U$5,"ピアレビュー","")&amp;IF($X4205=マイタスク!$U$5,"SVレビュー","")</f>
        <v/>
      </c>
      <c r="AF4205" s="252">
        <f t="shared" si="124"/>
        <v>128</v>
      </c>
      <c r="AG4205" s="9" t="s">
        <v>34</v>
      </c>
    </row>
    <row r="4206" spans="2:33">
      <c r="B4206" s="225">
        <v>4194</v>
      </c>
      <c r="C4206" s="226" t="s">
        <v>85</v>
      </c>
      <c r="D4206" s="227" t="s">
        <v>86</v>
      </c>
      <c r="E4206" s="228" t="s">
        <v>5872</v>
      </c>
      <c r="F4206" s="226" t="s">
        <v>5873</v>
      </c>
      <c r="G4206" s="226" t="s">
        <v>65</v>
      </c>
      <c r="H4206" s="226" t="s">
        <v>66</v>
      </c>
      <c r="I4206" s="229">
        <f t="shared" si="125"/>
        <v>0</v>
      </c>
      <c r="J4206" s="232"/>
      <c r="K4206" s="226" t="s">
        <v>14063</v>
      </c>
      <c r="L4206" s="226" t="s">
        <v>14064</v>
      </c>
      <c r="M4206" s="226" t="s">
        <v>8141</v>
      </c>
      <c r="N4206" s="226" t="s">
        <v>8230</v>
      </c>
      <c r="O4206" s="232">
        <v>45029.375</v>
      </c>
      <c r="P4206" s="232"/>
      <c r="Q4206" s="232"/>
      <c r="R4206" s="232"/>
      <c r="S4206" s="226" t="s">
        <v>8164</v>
      </c>
      <c r="T4206" s="229">
        <v>45030.375</v>
      </c>
      <c r="U4206" s="232"/>
      <c r="V4206" s="233"/>
      <c r="W4206" s="233"/>
      <c r="X4206" s="226" t="s">
        <v>8165</v>
      </c>
      <c r="Y4206" s="229">
        <v>45030.375</v>
      </c>
      <c r="Z4206" s="232">
        <v>45030.375</v>
      </c>
      <c r="AA4206" s="232"/>
      <c r="AB4206" s="232"/>
      <c r="AC4206" s="234"/>
      <c r="AD4206" s="232"/>
      <c r="AE4206" s="253" t="str">
        <f>IF($N4206=マイタスク!$U$5,"作業者","")&amp;IF($S4206=マイタスク!$U$5,"ピアレビュー","")&amp;IF($X4206=マイタスク!$U$5,"SVレビュー","")</f>
        <v/>
      </c>
      <c r="AF4206" s="252">
        <f t="shared" si="124"/>
        <v>128</v>
      </c>
      <c r="AG4206" s="9" t="s">
        <v>34</v>
      </c>
    </row>
    <row r="4207" spans="2:33">
      <c r="B4207" s="225">
        <v>4195</v>
      </c>
      <c r="C4207" s="226" t="s">
        <v>85</v>
      </c>
      <c r="D4207" s="227" t="s">
        <v>86</v>
      </c>
      <c r="E4207" s="228" t="s">
        <v>5872</v>
      </c>
      <c r="F4207" s="226" t="s">
        <v>5873</v>
      </c>
      <c r="G4207" s="226" t="s">
        <v>65</v>
      </c>
      <c r="H4207" s="226" t="s">
        <v>66</v>
      </c>
      <c r="I4207" s="229">
        <f t="shared" si="125"/>
        <v>0</v>
      </c>
      <c r="J4207" s="232"/>
      <c r="K4207" s="226" t="s">
        <v>14065</v>
      </c>
      <c r="L4207" s="226" t="s">
        <v>14066</v>
      </c>
      <c r="M4207" s="226" t="s">
        <v>8141</v>
      </c>
      <c r="N4207" s="226" t="s">
        <v>8230</v>
      </c>
      <c r="O4207" s="232">
        <v>45030.375</v>
      </c>
      <c r="P4207" s="232"/>
      <c r="Q4207" s="232"/>
      <c r="R4207" s="232"/>
      <c r="S4207" s="226" t="s">
        <v>8164</v>
      </c>
      <c r="T4207" s="229">
        <v>45030.375</v>
      </c>
      <c r="U4207" s="232"/>
      <c r="V4207" s="233"/>
      <c r="W4207" s="233"/>
      <c r="X4207" s="226" t="s">
        <v>8165</v>
      </c>
      <c r="Y4207" s="229">
        <v>45030.375</v>
      </c>
      <c r="Z4207" s="232">
        <v>45033.375</v>
      </c>
      <c r="AA4207" s="232"/>
      <c r="AB4207" s="232"/>
      <c r="AC4207" s="234"/>
      <c r="AD4207" s="232"/>
      <c r="AE4207" s="253" t="str">
        <f>IF($N4207=マイタスク!$U$5,"作業者","")&amp;IF($S4207=マイタスク!$U$5,"ピアレビュー","")&amp;IF($X4207=マイタスク!$U$5,"SVレビュー","")</f>
        <v/>
      </c>
      <c r="AF4207" s="252">
        <f t="shared" si="124"/>
        <v>128</v>
      </c>
      <c r="AG4207" s="9" t="s">
        <v>34</v>
      </c>
    </row>
    <row r="4208" spans="2:33">
      <c r="B4208" s="225">
        <v>4196</v>
      </c>
      <c r="C4208" s="226" t="s">
        <v>85</v>
      </c>
      <c r="D4208" s="227" t="s">
        <v>86</v>
      </c>
      <c r="E4208" s="228" t="s">
        <v>5874</v>
      </c>
      <c r="F4208" s="226" t="s">
        <v>5875</v>
      </c>
      <c r="G4208" s="226" t="s">
        <v>65</v>
      </c>
      <c r="H4208" s="226" t="s">
        <v>66</v>
      </c>
      <c r="I4208" s="229">
        <f t="shared" si="125"/>
        <v>0</v>
      </c>
      <c r="J4208" s="232"/>
      <c r="K4208" s="226" t="s">
        <v>14067</v>
      </c>
      <c r="L4208" s="226" t="s">
        <v>5875</v>
      </c>
      <c r="M4208" s="226" t="s">
        <v>8141</v>
      </c>
      <c r="N4208" s="226" t="s">
        <v>8230</v>
      </c>
      <c r="O4208" s="232">
        <v>46125</v>
      </c>
      <c r="P4208" s="232"/>
      <c r="Q4208" s="232"/>
      <c r="R4208" s="232"/>
      <c r="S4208" s="226" t="s">
        <v>8164</v>
      </c>
      <c r="T4208" s="229">
        <v>46129</v>
      </c>
      <c r="U4208" s="232"/>
      <c r="V4208" s="233"/>
      <c r="W4208" s="233"/>
      <c r="X4208" s="226" t="s">
        <v>8152</v>
      </c>
      <c r="Y4208" s="229">
        <v>46132</v>
      </c>
      <c r="Z4208" s="232">
        <v>46132</v>
      </c>
      <c r="AA4208" s="232"/>
      <c r="AB4208" s="232"/>
      <c r="AC4208" s="234"/>
      <c r="AD4208" s="232"/>
      <c r="AE4208" s="253" t="str">
        <f>IF($N4208=マイタスク!$U$5,"作業者","")&amp;IF($S4208=マイタスク!$U$5,"ピアレビュー","")&amp;IF($X4208=マイタスク!$U$5,"SVレビュー","")</f>
        <v/>
      </c>
      <c r="AF4208" s="252">
        <f t="shared" si="124"/>
        <v>902</v>
      </c>
      <c r="AG4208" s="9" t="s">
        <v>34</v>
      </c>
    </row>
    <row r="4209" spans="2:33">
      <c r="B4209" s="225">
        <v>4197</v>
      </c>
      <c r="C4209" s="226" t="s">
        <v>85</v>
      </c>
      <c r="D4209" s="227" t="s">
        <v>86</v>
      </c>
      <c r="E4209" s="228" t="s">
        <v>5874</v>
      </c>
      <c r="F4209" s="226" t="s">
        <v>5875</v>
      </c>
      <c r="G4209" s="226" t="s">
        <v>65</v>
      </c>
      <c r="H4209" s="226" t="s">
        <v>66</v>
      </c>
      <c r="I4209" s="229">
        <f t="shared" si="125"/>
        <v>0</v>
      </c>
      <c r="J4209" s="232"/>
      <c r="K4209" s="226" t="s">
        <v>14068</v>
      </c>
      <c r="L4209" s="226" t="s">
        <v>14069</v>
      </c>
      <c r="M4209" s="226" t="s">
        <v>8141</v>
      </c>
      <c r="N4209" s="226" t="s">
        <v>8152</v>
      </c>
      <c r="O4209" s="232">
        <v>46125</v>
      </c>
      <c r="P4209" s="232"/>
      <c r="Q4209" s="232"/>
      <c r="R4209" s="232"/>
      <c r="S4209" s="226" t="s">
        <v>8230</v>
      </c>
      <c r="T4209" s="229">
        <v>46129</v>
      </c>
      <c r="U4209" s="232"/>
      <c r="V4209" s="233"/>
      <c r="W4209" s="233"/>
      <c r="X4209" s="226"/>
      <c r="Y4209" s="229"/>
      <c r="Z4209" s="232">
        <v>46132</v>
      </c>
      <c r="AA4209" s="232"/>
      <c r="AB4209" s="232"/>
      <c r="AC4209" s="234"/>
      <c r="AD4209" s="232"/>
      <c r="AE4209" s="253" t="str">
        <f>IF($N4209=マイタスク!$U$5,"作業者","")&amp;IF($S4209=マイタスク!$U$5,"ピアレビュー","")&amp;IF($X4209=マイタスク!$U$5,"SVレビュー","")</f>
        <v/>
      </c>
      <c r="AF4209" s="252">
        <f t="shared" si="124"/>
        <v>902</v>
      </c>
      <c r="AG4209" s="9" t="s">
        <v>34</v>
      </c>
    </row>
    <row r="4210" spans="2:33">
      <c r="B4210" s="225">
        <v>4198</v>
      </c>
      <c r="C4210" s="226" t="s">
        <v>85</v>
      </c>
      <c r="D4210" s="227" t="s">
        <v>86</v>
      </c>
      <c r="E4210" s="228" t="s">
        <v>5874</v>
      </c>
      <c r="F4210" s="226" t="s">
        <v>5875</v>
      </c>
      <c r="G4210" s="226" t="s">
        <v>65</v>
      </c>
      <c r="H4210" s="226" t="s">
        <v>66</v>
      </c>
      <c r="I4210" s="229">
        <f t="shared" si="125"/>
        <v>0</v>
      </c>
      <c r="J4210" s="232"/>
      <c r="K4210" s="226" t="s">
        <v>14070</v>
      </c>
      <c r="L4210" s="226" t="s">
        <v>14071</v>
      </c>
      <c r="M4210" s="226" t="s">
        <v>8141</v>
      </c>
      <c r="N4210" s="226" t="s">
        <v>8164</v>
      </c>
      <c r="O4210" s="232">
        <v>46125</v>
      </c>
      <c r="P4210" s="232"/>
      <c r="Q4210" s="232"/>
      <c r="R4210" s="232"/>
      <c r="S4210" s="226" t="s">
        <v>8152</v>
      </c>
      <c r="T4210" s="229">
        <v>46129</v>
      </c>
      <c r="U4210" s="232"/>
      <c r="V4210" s="233"/>
      <c r="W4210" s="233"/>
      <c r="X4210" s="226"/>
      <c r="Y4210" s="229"/>
      <c r="Z4210" s="232">
        <v>46132</v>
      </c>
      <c r="AA4210" s="232"/>
      <c r="AB4210" s="232"/>
      <c r="AC4210" s="234"/>
      <c r="AD4210" s="232"/>
      <c r="AE4210" s="253" t="str">
        <f>IF($N4210=マイタスク!$U$5,"作業者","")&amp;IF($S4210=マイタスク!$U$5,"ピアレビュー","")&amp;IF($X4210=マイタスク!$U$5,"SVレビュー","")</f>
        <v/>
      </c>
      <c r="AF4210" s="252">
        <f t="shared" si="124"/>
        <v>902</v>
      </c>
      <c r="AG4210" s="9" t="s">
        <v>34</v>
      </c>
    </row>
    <row r="4211" spans="2:33">
      <c r="B4211" s="225">
        <v>4199</v>
      </c>
      <c r="C4211" s="226" t="s">
        <v>85</v>
      </c>
      <c r="D4211" s="227" t="s">
        <v>86</v>
      </c>
      <c r="E4211" s="228" t="s">
        <v>5874</v>
      </c>
      <c r="F4211" s="226" t="s">
        <v>5875</v>
      </c>
      <c r="G4211" s="226" t="s">
        <v>65</v>
      </c>
      <c r="H4211" s="226" t="s">
        <v>66</v>
      </c>
      <c r="I4211" s="229">
        <f t="shared" si="125"/>
        <v>0</v>
      </c>
      <c r="J4211" s="232"/>
      <c r="K4211" s="226" t="s">
        <v>14072</v>
      </c>
      <c r="L4211" s="226" t="s">
        <v>14073</v>
      </c>
      <c r="M4211" s="226" t="s">
        <v>8141</v>
      </c>
      <c r="N4211" s="226" t="s">
        <v>8208</v>
      </c>
      <c r="O4211" s="232">
        <v>46125</v>
      </c>
      <c r="P4211" s="232"/>
      <c r="Q4211" s="232"/>
      <c r="R4211" s="232"/>
      <c r="S4211" s="226" t="s">
        <v>8164</v>
      </c>
      <c r="T4211" s="229">
        <v>46129</v>
      </c>
      <c r="U4211" s="232"/>
      <c r="V4211" s="233"/>
      <c r="W4211" s="233"/>
      <c r="X4211" s="226"/>
      <c r="Y4211" s="229"/>
      <c r="Z4211" s="232">
        <v>46132</v>
      </c>
      <c r="AA4211" s="232"/>
      <c r="AB4211" s="232"/>
      <c r="AC4211" s="234"/>
      <c r="AD4211" s="232"/>
      <c r="AE4211" s="253" t="str">
        <f>IF($N4211=マイタスク!$U$5,"作業者","")&amp;IF($S4211=マイタスク!$U$5,"ピアレビュー","")&amp;IF($X4211=マイタスク!$U$5,"SVレビュー","")</f>
        <v/>
      </c>
      <c r="AF4211" s="252">
        <f t="shared" si="124"/>
        <v>902</v>
      </c>
      <c r="AG4211" s="9" t="s">
        <v>34</v>
      </c>
    </row>
    <row r="4212" spans="2:33">
      <c r="B4212" s="225">
        <v>4200</v>
      </c>
      <c r="C4212" s="226" t="s">
        <v>85</v>
      </c>
      <c r="D4212" s="227" t="s">
        <v>86</v>
      </c>
      <c r="E4212" s="228" t="s">
        <v>5874</v>
      </c>
      <c r="F4212" s="226" t="s">
        <v>5875</v>
      </c>
      <c r="G4212" s="226" t="s">
        <v>65</v>
      </c>
      <c r="H4212" s="226" t="s">
        <v>66</v>
      </c>
      <c r="I4212" s="229">
        <f t="shared" si="125"/>
        <v>0</v>
      </c>
      <c r="J4212" s="232"/>
      <c r="K4212" s="226" t="s">
        <v>14074</v>
      </c>
      <c r="L4212" s="226" t="s">
        <v>14075</v>
      </c>
      <c r="M4212" s="226" t="s">
        <v>8141</v>
      </c>
      <c r="N4212" s="226" t="s">
        <v>8188</v>
      </c>
      <c r="O4212" s="232">
        <v>46125</v>
      </c>
      <c r="P4212" s="232"/>
      <c r="Q4212" s="232"/>
      <c r="R4212" s="232"/>
      <c r="S4212" s="226" t="s">
        <v>8208</v>
      </c>
      <c r="T4212" s="229">
        <v>46129</v>
      </c>
      <c r="U4212" s="232"/>
      <c r="V4212" s="233"/>
      <c r="W4212" s="233"/>
      <c r="X4212" s="226"/>
      <c r="Y4212" s="229"/>
      <c r="Z4212" s="232">
        <v>46132</v>
      </c>
      <c r="AA4212" s="232"/>
      <c r="AB4212" s="232"/>
      <c r="AC4212" s="234"/>
      <c r="AD4212" s="232"/>
      <c r="AE4212" s="253" t="str">
        <f>IF($N4212=マイタスク!$U$5,"作業者","")&amp;IF($S4212=マイタスク!$U$5,"ピアレビュー","")&amp;IF($X4212=マイタスク!$U$5,"SVレビュー","")</f>
        <v/>
      </c>
      <c r="AF4212" s="252">
        <f t="shared" si="124"/>
        <v>902</v>
      </c>
      <c r="AG4212" s="9" t="s">
        <v>34</v>
      </c>
    </row>
    <row r="4213" spans="2:33">
      <c r="B4213" s="225">
        <v>4201</v>
      </c>
      <c r="C4213" s="226" t="s">
        <v>85</v>
      </c>
      <c r="D4213" s="227" t="s">
        <v>86</v>
      </c>
      <c r="E4213" s="228" t="s">
        <v>5876</v>
      </c>
      <c r="F4213" s="226" t="s">
        <v>5877</v>
      </c>
      <c r="G4213" s="226" t="s">
        <v>65</v>
      </c>
      <c r="H4213" s="226" t="s">
        <v>66</v>
      </c>
      <c r="I4213" s="229">
        <f t="shared" si="125"/>
        <v>0</v>
      </c>
      <c r="J4213" s="232"/>
      <c r="K4213" s="226" t="s">
        <v>14076</v>
      </c>
      <c r="L4213" s="226" t="s">
        <v>5877</v>
      </c>
      <c r="M4213" s="226" t="s">
        <v>8255</v>
      </c>
      <c r="N4213" s="226" t="s">
        <v>8164</v>
      </c>
      <c r="O4213" s="232">
        <v>45761</v>
      </c>
      <c r="P4213" s="232"/>
      <c r="Q4213" s="232"/>
      <c r="R4213" s="232"/>
      <c r="S4213" s="226" t="s">
        <v>8208</v>
      </c>
      <c r="T4213" s="229">
        <v>45765</v>
      </c>
      <c r="U4213" s="232"/>
      <c r="V4213" s="233"/>
      <c r="W4213" s="233"/>
      <c r="X4213" s="226"/>
      <c r="Y4213" s="229"/>
      <c r="Z4213" s="232">
        <v>45758</v>
      </c>
      <c r="AA4213" s="232"/>
      <c r="AB4213" s="232"/>
      <c r="AC4213" s="234"/>
      <c r="AD4213" s="232"/>
      <c r="AE4213" s="253" t="str">
        <f>IF($N4213=マイタスク!$U$5,"作業者","")&amp;IF($S4213=マイタスク!$U$5,"ピアレビュー","")&amp;IF($X4213=マイタスク!$U$5,"SVレビュー","")</f>
        <v/>
      </c>
      <c r="AF4213" s="252">
        <f t="shared" si="124"/>
        <v>765</v>
      </c>
      <c r="AG4213" s="9" t="s">
        <v>34</v>
      </c>
    </row>
    <row r="4214" spans="2:33">
      <c r="B4214" s="225">
        <v>4202</v>
      </c>
      <c r="C4214" s="226" t="s">
        <v>85</v>
      </c>
      <c r="D4214" s="227" t="s">
        <v>86</v>
      </c>
      <c r="E4214" s="228" t="s">
        <v>5878</v>
      </c>
      <c r="F4214" s="226" t="s">
        <v>5879</v>
      </c>
      <c r="G4214" s="226" t="s">
        <v>65</v>
      </c>
      <c r="H4214" s="226" t="s">
        <v>66</v>
      </c>
      <c r="I4214" s="229">
        <f t="shared" si="125"/>
        <v>0</v>
      </c>
      <c r="J4214" s="232"/>
      <c r="K4214" s="226" t="s">
        <v>14077</v>
      </c>
      <c r="L4214" s="226" t="s">
        <v>5879</v>
      </c>
      <c r="M4214" s="226" t="s">
        <v>8141</v>
      </c>
      <c r="N4214" s="226" t="s">
        <v>8208</v>
      </c>
      <c r="O4214" s="232">
        <v>45761</v>
      </c>
      <c r="P4214" s="232"/>
      <c r="Q4214" s="232"/>
      <c r="R4214" s="232"/>
      <c r="S4214" s="226" t="s">
        <v>8230</v>
      </c>
      <c r="T4214" s="229">
        <v>45765</v>
      </c>
      <c r="U4214" s="232"/>
      <c r="V4214" s="233"/>
      <c r="W4214" s="233"/>
      <c r="X4214" s="226" t="s">
        <v>8152</v>
      </c>
      <c r="Y4214" s="229">
        <v>45768</v>
      </c>
      <c r="Z4214" s="232">
        <v>45768</v>
      </c>
      <c r="AA4214" s="232"/>
      <c r="AB4214" s="232"/>
      <c r="AC4214" s="234"/>
      <c r="AD4214" s="232"/>
      <c r="AE4214" s="253" t="str">
        <f>IF($N4214=マイタスク!$U$5,"作業者","")&amp;IF($S4214=マイタスク!$U$5,"ピアレビュー","")&amp;IF($X4214=マイタスク!$U$5,"SVレビュー","")</f>
        <v/>
      </c>
      <c r="AF4214" s="252">
        <f t="shared" si="124"/>
        <v>764</v>
      </c>
      <c r="AG4214" s="9" t="s">
        <v>34</v>
      </c>
    </row>
    <row r="4215" spans="2:33">
      <c r="B4215" s="225">
        <v>4203</v>
      </c>
      <c r="C4215" s="226" t="s">
        <v>85</v>
      </c>
      <c r="D4215" s="227" t="s">
        <v>86</v>
      </c>
      <c r="E4215" s="228" t="s">
        <v>5880</v>
      </c>
      <c r="F4215" s="226" t="s">
        <v>5881</v>
      </c>
      <c r="G4215" s="226" t="s">
        <v>65</v>
      </c>
      <c r="H4215" s="226" t="s">
        <v>66</v>
      </c>
      <c r="I4215" s="229">
        <f t="shared" si="125"/>
        <v>0</v>
      </c>
      <c r="J4215" s="232"/>
      <c r="K4215" s="226" t="s">
        <v>14078</v>
      </c>
      <c r="L4215" s="226" t="s">
        <v>5881</v>
      </c>
      <c r="M4215" s="226" t="s">
        <v>8141</v>
      </c>
      <c r="N4215" s="226" t="s">
        <v>8181</v>
      </c>
      <c r="O4215" s="232">
        <v>45397</v>
      </c>
      <c r="P4215" s="232"/>
      <c r="Q4215" s="232"/>
      <c r="R4215" s="232"/>
      <c r="S4215" s="226" t="s">
        <v>8230</v>
      </c>
      <c r="T4215" s="229">
        <v>45401</v>
      </c>
      <c r="U4215" s="232"/>
      <c r="V4215" s="233"/>
      <c r="W4215" s="233"/>
      <c r="X4215" s="226"/>
      <c r="Y4215" s="229"/>
      <c r="Z4215" s="232">
        <v>45401</v>
      </c>
      <c r="AA4215" s="232"/>
      <c r="AB4215" s="232"/>
      <c r="AC4215" s="234"/>
      <c r="AD4215" s="232"/>
      <c r="AE4215" s="253" t="str">
        <f>IF($N4215=マイタスク!$U$5,"作業者","")&amp;IF($S4215=マイタスク!$U$5,"ピアレビュー","")&amp;IF($X4215=マイタスク!$U$5,"SVレビュー","")</f>
        <v/>
      </c>
      <c r="AF4215" s="252">
        <f t="shared" si="124"/>
        <v>446</v>
      </c>
      <c r="AG4215" s="9" t="s">
        <v>34</v>
      </c>
    </row>
    <row r="4216" spans="2:33">
      <c r="B4216" s="225">
        <v>4204</v>
      </c>
      <c r="C4216" s="226" t="s">
        <v>85</v>
      </c>
      <c r="D4216" s="227" t="s">
        <v>86</v>
      </c>
      <c r="E4216" s="228" t="s">
        <v>5882</v>
      </c>
      <c r="F4216" s="226" t="s">
        <v>5883</v>
      </c>
      <c r="G4216" s="226" t="s">
        <v>65</v>
      </c>
      <c r="H4216" s="226" t="s">
        <v>66</v>
      </c>
      <c r="I4216" s="229">
        <f t="shared" si="125"/>
        <v>0</v>
      </c>
      <c r="J4216" s="232"/>
      <c r="K4216" s="226" t="s">
        <v>14079</v>
      </c>
      <c r="L4216" s="226" t="s">
        <v>5883</v>
      </c>
      <c r="M4216" s="226" t="s">
        <v>8141</v>
      </c>
      <c r="N4216" s="226" t="s">
        <v>8230</v>
      </c>
      <c r="O4216" s="232">
        <v>45397</v>
      </c>
      <c r="P4216" s="232"/>
      <c r="Q4216" s="232"/>
      <c r="R4216" s="232"/>
      <c r="S4216" s="226" t="s">
        <v>8527</v>
      </c>
      <c r="T4216" s="229">
        <v>45404</v>
      </c>
      <c r="U4216" s="232"/>
      <c r="V4216" s="233"/>
      <c r="W4216" s="233"/>
      <c r="X4216" s="226" t="s">
        <v>8152</v>
      </c>
      <c r="Y4216" s="229">
        <v>45404</v>
      </c>
      <c r="Z4216" s="232">
        <v>45404</v>
      </c>
      <c r="AA4216" s="232"/>
      <c r="AB4216" s="232"/>
      <c r="AC4216" s="234"/>
      <c r="AD4216" s="232"/>
      <c r="AE4216" s="253" t="str">
        <f>IF($N4216=マイタスク!$U$5,"作業者","")&amp;IF($S4216=マイタスク!$U$5,"ピアレビュー","")&amp;IF($X4216=マイタスク!$U$5,"SVレビュー","")</f>
        <v/>
      </c>
      <c r="AF4216" s="252">
        <f t="shared" si="124"/>
        <v>445</v>
      </c>
      <c r="AG4216" s="9" t="s">
        <v>34</v>
      </c>
    </row>
    <row r="4217" spans="2:33">
      <c r="B4217" s="225">
        <v>4205</v>
      </c>
      <c r="C4217" s="226" t="s">
        <v>85</v>
      </c>
      <c r="D4217" s="227" t="s">
        <v>86</v>
      </c>
      <c r="E4217" s="228" t="s">
        <v>5882</v>
      </c>
      <c r="F4217" s="226" t="s">
        <v>5883</v>
      </c>
      <c r="G4217" s="226" t="s">
        <v>65</v>
      </c>
      <c r="H4217" s="226" t="s">
        <v>66</v>
      </c>
      <c r="I4217" s="229">
        <f t="shared" si="125"/>
        <v>0</v>
      </c>
      <c r="J4217" s="232"/>
      <c r="K4217" s="226" t="s">
        <v>14080</v>
      </c>
      <c r="L4217" s="226" t="s">
        <v>14081</v>
      </c>
      <c r="M4217" s="226" t="s">
        <v>8141</v>
      </c>
      <c r="N4217" s="226" t="s">
        <v>8230</v>
      </c>
      <c r="O4217" s="232">
        <v>45397</v>
      </c>
      <c r="P4217" s="232"/>
      <c r="Q4217" s="232"/>
      <c r="R4217" s="232"/>
      <c r="S4217" s="226" t="s">
        <v>8527</v>
      </c>
      <c r="T4217" s="229">
        <v>45404</v>
      </c>
      <c r="U4217" s="232"/>
      <c r="V4217" s="233"/>
      <c r="W4217" s="233"/>
      <c r="X4217" s="226" t="s">
        <v>8152</v>
      </c>
      <c r="Y4217" s="229">
        <v>45404</v>
      </c>
      <c r="Z4217" s="232">
        <v>45404</v>
      </c>
      <c r="AA4217" s="232"/>
      <c r="AB4217" s="232"/>
      <c r="AC4217" s="234"/>
      <c r="AD4217" s="232"/>
      <c r="AE4217" s="253" t="str">
        <f>IF($N4217=マイタスク!$U$5,"作業者","")&amp;IF($S4217=マイタスク!$U$5,"ピアレビュー","")&amp;IF($X4217=マイタスク!$U$5,"SVレビュー","")</f>
        <v/>
      </c>
      <c r="AF4217" s="252">
        <f t="shared" si="124"/>
        <v>445</v>
      </c>
      <c r="AG4217" s="9" t="s">
        <v>34</v>
      </c>
    </row>
    <row r="4218" spans="2:33">
      <c r="B4218" s="225">
        <v>4206</v>
      </c>
      <c r="C4218" s="226" t="s">
        <v>85</v>
      </c>
      <c r="D4218" s="227" t="s">
        <v>86</v>
      </c>
      <c r="E4218" s="228" t="s">
        <v>5884</v>
      </c>
      <c r="F4218" s="226" t="s">
        <v>5885</v>
      </c>
      <c r="G4218" s="226" t="s">
        <v>65</v>
      </c>
      <c r="H4218" s="226" t="s">
        <v>66</v>
      </c>
      <c r="I4218" s="229">
        <f t="shared" si="125"/>
        <v>0</v>
      </c>
      <c r="J4218" s="232"/>
      <c r="K4218" s="226" t="s">
        <v>14082</v>
      </c>
      <c r="L4218" s="226" t="s">
        <v>14083</v>
      </c>
      <c r="M4218" s="226" t="s">
        <v>8141</v>
      </c>
      <c r="N4218" s="226" t="s">
        <v>8230</v>
      </c>
      <c r="O4218" s="232">
        <v>45033.375</v>
      </c>
      <c r="P4218" s="232"/>
      <c r="Q4218" s="232"/>
      <c r="R4218" s="232"/>
      <c r="S4218" s="226" t="s">
        <v>8164</v>
      </c>
      <c r="T4218" s="229">
        <v>45035.375</v>
      </c>
      <c r="U4218" s="232"/>
      <c r="V4218" s="233"/>
      <c r="W4218" s="233"/>
      <c r="X4218" s="226"/>
      <c r="Y4218" s="229"/>
      <c r="Z4218" s="232">
        <v>45035.375</v>
      </c>
      <c r="AA4218" s="232"/>
      <c r="AB4218" s="232"/>
      <c r="AC4218" s="234"/>
      <c r="AD4218" s="232"/>
      <c r="AE4218" s="253" t="str">
        <f>IF($N4218=マイタスク!$U$5,"作業者","")&amp;IF($S4218=マイタスク!$U$5,"ピアレビュー","")&amp;IF($X4218=マイタスク!$U$5,"SVレビュー","")</f>
        <v/>
      </c>
      <c r="AF4218" s="252">
        <f t="shared" si="124"/>
        <v>135</v>
      </c>
      <c r="AG4218" s="9" t="s">
        <v>34</v>
      </c>
    </row>
    <row r="4219" spans="2:33">
      <c r="B4219" s="225">
        <v>4207</v>
      </c>
      <c r="C4219" s="226" t="s">
        <v>85</v>
      </c>
      <c r="D4219" s="227" t="s">
        <v>86</v>
      </c>
      <c r="E4219" s="228" t="s">
        <v>5884</v>
      </c>
      <c r="F4219" s="226" t="s">
        <v>5885</v>
      </c>
      <c r="G4219" s="226" t="s">
        <v>65</v>
      </c>
      <c r="H4219" s="226" t="s">
        <v>66</v>
      </c>
      <c r="I4219" s="229">
        <f t="shared" si="125"/>
        <v>0</v>
      </c>
      <c r="J4219" s="232"/>
      <c r="K4219" s="226" t="s">
        <v>14084</v>
      </c>
      <c r="L4219" s="226" t="s">
        <v>14085</v>
      </c>
      <c r="M4219" s="226" t="s">
        <v>8141</v>
      </c>
      <c r="N4219" s="226" t="s">
        <v>8230</v>
      </c>
      <c r="O4219" s="232">
        <v>45036.375</v>
      </c>
      <c r="P4219" s="232"/>
      <c r="Q4219" s="232"/>
      <c r="R4219" s="232"/>
      <c r="S4219" s="226" t="s">
        <v>8164</v>
      </c>
      <c r="T4219" s="229">
        <v>45037.375</v>
      </c>
      <c r="U4219" s="232"/>
      <c r="V4219" s="233"/>
      <c r="W4219" s="233"/>
      <c r="X4219" s="226"/>
      <c r="Y4219" s="229"/>
      <c r="Z4219" s="232">
        <v>45037.375</v>
      </c>
      <c r="AA4219" s="232"/>
      <c r="AB4219" s="232"/>
      <c r="AC4219" s="234"/>
      <c r="AD4219" s="232"/>
      <c r="AE4219" s="253" t="str">
        <f>IF($N4219=マイタスク!$U$5,"作業者","")&amp;IF($S4219=マイタスク!$U$5,"ピアレビュー","")&amp;IF($X4219=マイタスク!$U$5,"SVレビュー","")</f>
        <v/>
      </c>
      <c r="AF4219" s="252">
        <f t="shared" si="124"/>
        <v>135</v>
      </c>
      <c r="AG4219" s="9" t="s">
        <v>34</v>
      </c>
    </row>
    <row r="4220" spans="2:33">
      <c r="B4220" s="225">
        <v>4208</v>
      </c>
      <c r="C4220" s="226" t="s">
        <v>85</v>
      </c>
      <c r="D4220" s="227" t="s">
        <v>86</v>
      </c>
      <c r="E4220" s="228" t="s">
        <v>5886</v>
      </c>
      <c r="F4220" s="226" t="s">
        <v>5887</v>
      </c>
      <c r="G4220" s="226" t="s">
        <v>65</v>
      </c>
      <c r="H4220" s="226" t="s">
        <v>66</v>
      </c>
      <c r="I4220" s="229">
        <f t="shared" si="125"/>
        <v>0</v>
      </c>
      <c r="J4220" s="232"/>
      <c r="K4220" s="226" t="s">
        <v>14086</v>
      </c>
      <c r="L4220" s="226" t="s">
        <v>14087</v>
      </c>
      <c r="M4220" s="226" t="s">
        <v>8141</v>
      </c>
      <c r="N4220" s="226" t="s">
        <v>8163</v>
      </c>
      <c r="O4220" s="232">
        <v>45033.375</v>
      </c>
      <c r="P4220" s="232"/>
      <c r="Q4220" s="232"/>
      <c r="R4220" s="232"/>
      <c r="S4220" s="226" t="s">
        <v>8164</v>
      </c>
      <c r="T4220" s="229">
        <v>45035.375</v>
      </c>
      <c r="U4220" s="232"/>
      <c r="V4220" s="233"/>
      <c r="W4220" s="233"/>
      <c r="X4220" s="226"/>
      <c r="Y4220" s="229"/>
      <c r="Z4220" s="232">
        <v>45035.375</v>
      </c>
      <c r="AA4220" s="232"/>
      <c r="AB4220" s="232"/>
      <c r="AC4220" s="234"/>
      <c r="AD4220" s="232"/>
      <c r="AE4220" s="253" t="str">
        <f>IF($N4220=マイタスク!$U$5,"作業者","")&amp;IF($S4220=マイタスク!$U$5,"ピアレビュー","")&amp;IF($X4220=マイタスク!$U$5,"SVレビュー","")</f>
        <v/>
      </c>
      <c r="AF4220" s="252">
        <f t="shared" si="124"/>
        <v>134</v>
      </c>
      <c r="AG4220" s="9" t="s">
        <v>34</v>
      </c>
    </row>
    <row r="4221" spans="2:33">
      <c r="B4221" s="225">
        <v>4209</v>
      </c>
      <c r="C4221" s="226" t="s">
        <v>85</v>
      </c>
      <c r="D4221" s="227" t="s">
        <v>86</v>
      </c>
      <c r="E4221" s="228" t="s">
        <v>5886</v>
      </c>
      <c r="F4221" s="226" t="s">
        <v>5887</v>
      </c>
      <c r="G4221" s="226" t="s">
        <v>65</v>
      </c>
      <c r="H4221" s="226" t="s">
        <v>66</v>
      </c>
      <c r="I4221" s="229">
        <f t="shared" si="125"/>
        <v>0</v>
      </c>
      <c r="J4221" s="232"/>
      <c r="K4221" s="226" t="s">
        <v>14088</v>
      </c>
      <c r="L4221" s="226" t="s">
        <v>14089</v>
      </c>
      <c r="M4221" s="226" t="s">
        <v>8141</v>
      </c>
      <c r="N4221" s="226" t="s">
        <v>8163</v>
      </c>
      <c r="O4221" s="232">
        <v>45036.375</v>
      </c>
      <c r="P4221" s="232"/>
      <c r="Q4221" s="232"/>
      <c r="R4221" s="232"/>
      <c r="S4221" s="226" t="s">
        <v>8164</v>
      </c>
      <c r="T4221" s="229">
        <v>45037.375</v>
      </c>
      <c r="U4221" s="232"/>
      <c r="V4221" s="233"/>
      <c r="W4221" s="233"/>
      <c r="X4221" s="226"/>
      <c r="Y4221" s="229"/>
      <c r="Z4221" s="232">
        <v>45037.375</v>
      </c>
      <c r="AA4221" s="232"/>
      <c r="AB4221" s="232"/>
      <c r="AC4221" s="234"/>
      <c r="AD4221" s="232"/>
      <c r="AE4221" s="253" t="str">
        <f>IF($N4221=マイタスク!$U$5,"作業者","")&amp;IF($S4221=マイタスク!$U$5,"ピアレビュー","")&amp;IF($X4221=マイタスク!$U$5,"SVレビュー","")</f>
        <v/>
      </c>
      <c r="AF4221" s="252">
        <f t="shared" si="124"/>
        <v>134</v>
      </c>
      <c r="AG4221" s="9" t="s">
        <v>34</v>
      </c>
    </row>
    <row r="4222" spans="2:33">
      <c r="B4222" s="225">
        <v>4210</v>
      </c>
      <c r="C4222" s="226" t="s">
        <v>85</v>
      </c>
      <c r="D4222" s="227" t="s">
        <v>86</v>
      </c>
      <c r="E4222" s="228" t="s">
        <v>5886</v>
      </c>
      <c r="F4222" s="226" t="s">
        <v>5887</v>
      </c>
      <c r="G4222" s="226" t="s">
        <v>65</v>
      </c>
      <c r="H4222" s="226" t="s">
        <v>66</v>
      </c>
      <c r="I4222" s="229">
        <f t="shared" si="125"/>
        <v>0</v>
      </c>
      <c r="J4222" s="232"/>
      <c r="K4222" s="226" t="s">
        <v>14090</v>
      </c>
      <c r="L4222" s="226" t="s">
        <v>14091</v>
      </c>
      <c r="M4222" s="226" t="s">
        <v>8141</v>
      </c>
      <c r="N4222" s="226" t="s">
        <v>8163</v>
      </c>
      <c r="O4222" s="232">
        <v>45037.375</v>
      </c>
      <c r="P4222" s="232"/>
      <c r="Q4222" s="232"/>
      <c r="R4222" s="232"/>
      <c r="S4222" s="226" t="s">
        <v>8164</v>
      </c>
      <c r="T4222" s="229">
        <v>45037.375</v>
      </c>
      <c r="U4222" s="232"/>
      <c r="V4222" s="233"/>
      <c r="W4222" s="233"/>
      <c r="X4222" s="226"/>
      <c r="Y4222" s="229"/>
      <c r="Z4222" s="232">
        <v>45040.375</v>
      </c>
      <c r="AA4222" s="232"/>
      <c r="AB4222" s="232"/>
      <c r="AC4222" s="234"/>
      <c r="AD4222" s="232"/>
      <c r="AE4222" s="253" t="str">
        <f>IF($N4222=マイタスク!$U$5,"作業者","")&amp;IF($S4222=マイタスク!$U$5,"ピアレビュー","")&amp;IF($X4222=マイタスク!$U$5,"SVレビュー","")</f>
        <v/>
      </c>
      <c r="AF4222" s="252">
        <f t="shared" si="124"/>
        <v>134</v>
      </c>
      <c r="AG4222" s="9" t="s">
        <v>34</v>
      </c>
    </row>
    <row r="4223" spans="2:33">
      <c r="B4223" s="225">
        <v>4211</v>
      </c>
      <c r="C4223" s="226" t="s">
        <v>85</v>
      </c>
      <c r="D4223" s="227" t="s">
        <v>86</v>
      </c>
      <c r="E4223" s="228" t="s">
        <v>5888</v>
      </c>
      <c r="F4223" s="226" t="s">
        <v>5889</v>
      </c>
      <c r="G4223" s="226" t="s">
        <v>65</v>
      </c>
      <c r="H4223" s="226" t="s">
        <v>66</v>
      </c>
      <c r="I4223" s="229">
        <f t="shared" si="125"/>
        <v>0</v>
      </c>
      <c r="J4223" s="232"/>
      <c r="K4223" s="226" t="s">
        <v>14092</v>
      </c>
      <c r="L4223" s="226" t="s">
        <v>5889</v>
      </c>
      <c r="M4223" s="226" t="s">
        <v>8141</v>
      </c>
      <c r="N4223" s="226" t="s">
        <v>8181</v>
      </c>
      <c r="O4223" s="232">
        <v>45383</v>
      </c>
      <c r="P4223" s="232"/>
      <c r="Q4223" s="232"/>
      <c r="R4223" s="232"/>
      <c r="S4223" s="226" t="s">
        <v>8164</v>
      </c>
      <c r="T4223" s="229">
        <v>45387</v>
      </c>
      <c r="U4223" s="232"/>
      <c r="V4223" s="233"/>
      <c r="W4223" s="233"/>
      <c r="X4223" s="226" t="s">
        <v>8152</v>
      </c>
      <c r="Y4223" s="229">
        <v>45387</v>
      </c>
      <c r="Z4223" s="232">
        <v>45387</v>
      </c>
      <c r="AA4223" s="232"/>
      <c r="AB4223" s="232"/>
      <c r="AC4223" s="234"/>
      <c r="AD4223" s="232"/>
      <c r="AE4223" s="253" t="str">
        <f>IF($N4223=マイタスク!$U$5,"作業者","")&amp;IF($S4223=マイタスク!$U$5,"ピアレビュー","")&amp;IF($X4223=マイタスク!$U$5,"SVレビュー","")</f>
        <v/>
      </c>
      <c r="AF4223" s="252">
        <f t="shared" si="124"/>
        <v>432</v>
      </c>
      <c r="AG4223" s="9" t="s">
        <v>34</v>
      </c>
    </row>
    <row r="4224" spans="2:33">
      <c r="B4224" s="225">
        <v>4212</v>
      </c>
      <c r="C4224" s="226" t="s">
        <v>85</v>
      </c>
      <c r="D4224" s="227" t="s">
        <v>86</v>
      </c>
      <c r="E4224" s="228" t="s">
        <v>5890</v>
      </c>
      <c r="F4224" s="226" t="s">
        <v>5891</v>
      </c>
      <c r="G4224" s="226" t="s">
        <v>65</v>
      </c>
      <c r="H4224" s="226" t="s">
        <v>66</v>
      </c>
      <c r="I4224" s="229">
        <f t="shared" si="125"/>
        <v>0</v>
      </c>
      <c r="J4224" s="232"/>
      <c r="K4224" s="226" t="s">
        <v>14093</v>
      </c>
      <c r="L4224" s="226" t="s">
        <v>5891</v>
      </c>
      <c r="M4224" s="226" t="s">
        <v>8141</v>
      </c>
      <c r="N4224" s="226" t="s">
        <v>8164</v>
      </c>
      <c r="O4224" s="232">
        <v>45383</v>
      </c>
      <c r="P4224" s="232"/>
      <c r="Q4224" s="232"/>
      <c r="R4224" s="232"/>
      <c r="S4224" s="226" t="s">
        <v>8230</v>
      </c>
      <c r="T4224" s="229">
        <v>45390</v>
      </c>
      <c r="U4224" s="232"/>
      <c r="V4224" s="233"/>
      <c r="W4224" s="233"/>
      <c r="X4224" s="226" t="s">
        <v>8152</v>
      </c>
      <c r="Y4224" s="229">
        <v>45390</v>
      </c>
      <c r="Z4224" s="232">
        <v>45390</v>
      </c>
      <c r="AA4224" s="232"/>
      <c r="AB4224" s="232"/>
      <c r="AC4224" s="234"/>
      <c r="AD4224" s="232"/>
      <c r="AE4224" s="253" t="str">
        <f>IF($N4224=マイタスク!$U$5,"作業者","")&amp;IF($S4224=マイタスク!$U$5,"ピアレビュー","")&amp;IF($X4224=マイタスク!$U$5,"SVレビュー","")</f>
        <v/>
      </c>
      <c r="AF4224" s="252">
        <f t="shared" si="124"/>
        <v>431</v>
      </c>
      <c r="AG4224" s="9" t="s">
        <v>34</v>
      </c>
    </row>
    <row r="4225" spans="2:33">
      <c r="B4225" s="225">
        <v>4213</v>
      </c>
      <c r="C4225" s="226" t="s">
        <v>85</v>
      </c>
      <c r="D4225" s="227" t="s">
        <v>86</v>
      </c>
      <c r="E4225" s="228" t="s">
        <v>5890</v>
      </c>
      <c r="F4225" s="226" t="s">
        <v>5891</v>
      </c>
      <c r="G4225" s="226" t="s">
        <v>65</v>
      </c>
      <c r="H4225" s="226" t="s">
        <v>66</v>
      </c>
      <c r="I4225" s="229">
        <f t="shared" si="125"/>
        <v>0</v>
      </c>
      <c r="J4225" s="232"/>
      <c r="K4225" s="226" t="s">
        <v>14094</v>
      </c>
      <c r="L4225" s="226" t="s">
        <v>14095</v>
      </c>
      <c r="M4225" s="226" t="s">
        <v>8141</v>
      </c>
      <c r="N4225" s="226" t="s">
        <v>8164</v>
      </c>
      <c r="O4225" s="232">
        <v>45383</v>
      </c>
      <c r="P4225" s="232"/>
      <c r="Q4225" s="232"/>
      <c r="R4225" s="232"/>
      <c r="S4225" s="226" t="s">
        <v>8230</v>
      </c>
      <c r="T4225" s="229">
        <v>45390</v>
      </c>
      <c r="U4225" s="232"/>
      <c r="V4225" s="233"/>
      <c r="W4225" s="233"/>
      <c r="X4225" s="226" t="s">
        <v>8152</v>
      </c>
      <c r="Y4225" s="229">
        <v>45390</v>
      </c>
      <c r="Z4225" s="232">
        <v>45390</v>
      </c>
      <c r="AA4225" s="232"/>
      <c r="AB4225" s="232"/>
      <c r="AC4225" s="234"/>
      <c r="AD4225" s="232"/>
      <c r="AE4225" s="253" t="str">
        <f>IF($N4225=マイタスク!$U$5,"作業者","")&amp;IF($S4225=マイタスク!$U$5,"ピアレビュー","")&amp;IF($X4225=マイタスク!$U$5,"SVレビュー","")</f>
        <v/>
      </c>
      <c r="AF4225" s="252">
        <f t="shared" si="124"/>
        <v>431</v>
      </c>
      <c r="AG4225" s="9" t="s">
        <v>34</v>
      </c>
    </row>
    <row r="4226" spans="2:33">
      <c r="B4226" s="225">
        <v>4214</v>
      </c>
      <c r="C4226" s="226" t="s">
        <v>85</v>
      </c>
      <c r="D4226" s="227" t="s">
        <v>86</v>
      </c>
      <c r="E4226" s="228" t="s">
        <v>5892</v>
      </c>
      <c r="F4226" s="226" t="s">
        <v>5893</v>
      </c>
      <c r="G4226" s="226" t="s">
        <v>65</v>
      </c>
      <c r="H4226" s="226" t="s">
        <v>66</v>
      </c>
      <c r="I4226" s="229">
        <f t="shared" si="125"/>
        <v>0</v>
      </c>
      <c r="J4226" s="232"/>
      <c r="K4226" s="226" t="s">
        <v>14096</v>
      </c>
      <c r="L4226" s="226" t="s">
        <v>14097</v>
      </c>
      <c r="M4226" s="226" t="s">
        <v>8255</v>
      </c>
      <c r="N4226" s="226" t="s">
        <v>8152</v>
      </c>
      <c r="O4226" s="232">
        <v>46129</v>
      </c>
      <c r="P4226" s="232"/>
      <c r="Q4226" s="232"/>
      <c r="R4226" s="232"/>
      <c r="S4226" s="226" t="s">
        <v>8188</v>
      </c>
      <c r="T4226" s="229">
        <v>46129</v>
      </c>
      <c r="U4226" s="232"/>
      <c r="V4226" s="233"/>
      <c r="W4226" s="233"/>
      <c r="X4226" s="226" t="s">
        <v>8208</v>
      </c>
      <c r="Y4226" s="229">
        <v>46129</v>
      </c>
      <c r="Z4226" s="232">
        <v>46129</v>
      </c>
      <c r="AA4226" s="232"/>
      <c r="AB4226" s="232"/>
      <c r="AC4226" s="234"/>
      <c r="AD4226" s="232"/>
      <c r="AE4226" s="253" t="str">
        <f>IF($N4226=マイタスク!$U$5,"作業者","")&amp;IF($S4226=マイタスク!$U$5,"ピアレビュー","")&amp;IF($X4226=マイタスク!$U$5,"SVレビュー","")</f>
        <v/>
      </c>
      <c r="AF4226" s="252">
        <f t="shared" si="124"/>
        <v>903</v>
      </c>
      <c r="AG4226" s="9" t="s">
        <v>34</v>
      </c>
    </row>
    <row r="4227" spans="2:33">
      <c r="B4227" s="225">
        <v>4215</v>
      </c>
      <c r="C4227" s="226" t="s">
        <v>85</v>
      </c>
      <c r="D4227" s="227" t="s">
        <v>86</v>
      </c>
      <c r="E4227" s="228" t="s">
        <v>5892</v>
      </c>
      <c r="F4227" s="226" t="s">
        <v>5893</v>
      </c>
      <c r="G4227" s="226" t="s">
        <v>65</v>
      </c>
      <c r="H4227" s="226" t="s">
        <v>66</v>
      </c>
      <c r="I4227" s="229">
        <f t="shared" si="125"/>
        <v>0</v>
      </c>
      <c r="J4227" s="232"/>
      <c r="K4227" s="226" t="s">
        <v>14098</v>
      </c>
      <c r="L4227" s="226" t="s">
        <v>14099</v>
      </c>
      <c r="M4227" s="226" t="s">
        <v>8141</v>
      </c>
      <c r="N4227" s="226" t="s">
        <v>8208</v>
      </c>
      <c r="O4227" s="232">
        <v>46129</v>
      </c>
      <c r="P4227" s="232"/>
      <c r="Q4227" s="232"/>
      <c r="R4227" s="232"/>
      <c r="S4227" s="226" t="s">
        <v>8188</v>
      </c>
      <c r="T4227" s="229">
        <v>46129</v>
      </c>
      <c r="U4227" s="232"/>
      <c r="V4227" s="233"/>
      <c r="W4227" s="233"/>
      <c r="X4227" s="226"/>
      <c r="Y4227" s="229"/>
      <c r="Z4227" s="232">
        <v>46129</v>
      </c>
      <c r="AA4227" s="232"/>
      <c r="AB4227" s="232"/>
      <c r="AC4227" s="234"/>
      <c r="AD4227" s="232"/>
      <c r="AE4227" s="253" t="str">
        <f>IF($N4227=マイタスク!$U$5,"作業者","")&amp;IF($S4227=マイタスク!$U$5,"ピアレビュー","")&amp;IF($X4227=マイタスク!$U$5,"SVレビュー","")</f>
        <v/>
      </c>
      <c r="AF4227" s="252">
        <f t="shared" si="124"/>
        <v>903</v>
      </c>
      <c r="AG4227" s="9" t="s">
        <v>34</v>
      </c>
    </row>
    <row r="4228" spans="2:33">
      <c r="B4228" s="225">
        <v>4216</v>
      </c>
      <c r="C4228" s="226" t="s">
        <v>85</v>
      </c>
      <c r="D4228" s="227" t="s">
        <v>86</v>
      </c>
      <c r="E4228" s="228" t="s">
        <v>5892</v>
      </c>
      <c r="F4228" s="226" t="s">
        <v>5893</v>
      </c>
      <c r="G4228" s="226" t="s">
        <v>65</v>
      </c>
      <c r="H4228" s="226" t="s">
        <v>66</v>
      </c>
      <c r="I4228" s="229">
        <f t="shared" si="125"/>
        <v>0</v>
      </c>
      <c r="J4228" s="232"/>
      <c r="K4228" s="226" t="s">
        <v>14100</v>
      </c>
      <c r="L4228" s="226" t="s">
        <v>14101</v>
      </c>
      <c r="M4228" s="226" t="s">
        <v>8141</v>
      </c>
      <c r="N4228" s="226" t="s">
        <v>8230</v>
      </c>
      <c r="O4228" s="232">
        <v>46129</v>
      </c>
      <c r="P4228" s="232"/>
      <c r="Q4228" s="232"/>
      <c r="R4228" s="232"/>
      <c r="S4228" s="226" t="s">
        <v>8188</v>
      </c>
      <c r="T4228" s="229">
        <v>46129</v>
      </c>
      <c r="U4228" s="232"/>
      <c r="V4228" s="233"/>
      <c r="W4228" s="233"/>
      <c r="X4228" s="226"/>
      <c r="Y4228" s="229"/>
      <c r="Z4228" s="232">
        <v>46129</v>
      </c>
      <c r="AA4228" s="232"/>
      <c r="AB4228" s="232"/>
      <c r="AC4228" s="234"/>
      <c r="AD4228" s="232"/>
      <c r="AE4228" s="253" t="str">
        <f>IF($N4228=マイタスク!$U$5,"作業者","")&amp;IF($S4228=マイタスク!$U$5,"ピアレビュー","")&amp;IF($X4228=マイタスク!$U$5,"SVレビュー","")</f>
        <v/>
      </c>
      <c r="AF4228" s="252">
        <f t="shared" si="124"/>
        <v>903</v>
      </c>
      <c r="AG4228" s="9" t="s">
        <v>34</v>
      </c>
    </row>
    <row r="4229" spans="2:33">
      <c r="B4229" s="225">
        <v>4217</v>
      </c>
      <c r="C4229" s="226" t="s">
        <v>85</v>
      </c>
      <c r="D4229" s="227" t="s">
        <v>86</v>
      </c>
      <c r="E4229" s="228" t="s">
        <v>5892</v>
      </c>
      <c r="F4229" s="226" t="s">
        <v>5893</v>
      </c>
      <c r="G4229" s="226" t="s">
        <v>65</v>
      </c>
      <c r="H4229" s="226" t="s">
        <v>66</v>
      </c>
      <c r="I4229" s="229">
        <f t="shared" si="125"/>
        <v>0</v>
      </c>
      <c r="J4229" s="232"/>
      <c r="K4229" s="226" t="s">
        <v>14102</v>
      </c>
      <c r="L4229" s="226" t="s">
        <v>14103</v>
      </c>
      <c r="M4229" s="226" t="s">
        <v>8141</v>
      </c>
      <c r="N4229" s="226" t="s">
        <v>8164</v>
      </c>
      <c r="O4229" s="232">
        <v>46129</v>
      </c>
      <c r="P4229" s="232"/>
      <c r="Q4229" s="232"/>
      <c r="R4229" s="232"/>
      <c r="S4229" s="226" t="s">
        <v>8230</v>
      </c>
      <c r="T4229" s="229">
        <v>46129</v>
      </c>
      <c r="U4229" s="232"/>
      <c r="V4229" s="233"/>
      <c r="W4229" s="233"/>
      <c r="X4229" s="226"/>
      <c r="Y4229" s="229"/>
      <c r="Z4229" s="232">
        <v>46129</v>
      </c>
      <c r="AA4229" s="232"/>
      <c r="AB4229" s="232"/>
      <c r="AC4229" s="234"/>
      <c r="AD4229" s="232"/>
      <c r="AE4229" s="253" t="str">
        <f>IF($N4229=マイタスク!$U$5,"作業者","")&amp;IF($S4229=マイタスク!$U$5,"ピアレビュー","")&amp;IF($X4229=マイタスク!$U$5,"SVレビュー","")</f>
        <v/>
      </c>
      <c r="AF4229" s="252">
        <f t="shared" si="124"/>
        <v>903</v>
      </c>
      <c r="AG4229" s="9" t="s">
        <v>34</v>
      </c>
    </row>
    <row r="4230" spans="2:33">
      <c r="B4230" s="225">
        <v>4218</v>
      </c>
      <c r="C4230" s="226" t="s">
        <v>85</v>
      </c>
      <c r="D4230" s="227" t="s">
        <v>86</v>
      </c>
      <c r="E4230" s="228" t="s">
        <v>5892</v>
      </c>
      <c r="F4230" s="226" t="s">
        <v>5893</v>
      </c>
      <c r="G4230" s="226" t="s">
        <v>65</v>
      </c>
      <c r="H4230" s="226" t="s">
        <v>66</v>
      </c>
      <c r="I4230" s="229">
        <f t="shared" si="125"/>
        <v>0</v>
      </c>
      <c r="J4230" s="232"/>
      <c r="K4230" s="226" t="s">
        <v>14104</v>
      </c>
      <c r="L4230" s="226" t="s">
        <v>14105</v>
      </c>
      <c r="M4230" s="226" t="s">
        <v>8141</v>
      </c>
      <c r="N4230" s="226" t="s">
        <v>8188</v>
      </c>
      <c r="O4230" s="232">
        <v>46129</v>
      </c>
      <c r="P4230" s="232"/>
      <c r="Q4230" s="232"/>
      <c r="R4230" s="232"/>
      <c r="S4230" s="226" t="s">
        <v>8164</v>
      </c>
      <c r="T4230" s="229">
        <v>46129</v>
      </c>
      <c r="U4230" s="232"/>
      <c r="V4230" s="233"/>
      <c r="W4230" s="233"/>
      <c r="X4230" s="226"/>
      <c r="Y4230" s="229"/>
      <c r="Z4230" s="232">
        <v>46129</v>
      </c>
      <c r="AA4230" s="232"/>
      <c r="AB4230" s="232"/>
      <c r="AC4230" s="234"/>
      <c r="AD4230" s="232"/>
      <c r="AE4230" s="253" t="str">
        <f>IF($N4230=マイタスク!$U$5,"作業者","")&amp;IF($S4230=マイタスク!$U$5,"ピアレビュー","")&amp;IF($X4230=マイタスク!$U$5,"SVレビュー","")</f>
        <v/>
      </c>
      <c r="AF4230" s="252">
        <f t="shared" si="124"/>
        <v>903</v>
      </c>
      <c r="AG4230" s="9" t="s">
        <v>34</v>
      </c>
    </row>
    <row r="4231" spans="2:33">
      <c r="B4231" s="225">
        <v>4219</v>
      </c>
      <c r="C4231" s="226" t="s">
        <v>85</v>
      </c>
      <c r="D4231" s="227" t="s">
        <v>86</v>
      </c>
      <c r="E4231" s="228" t="s">
        <v>5894</v>
      </c>
      <c r="F4231" s="226" t="s">
        <v>5895</v>
      </c>
      <c r="G4231" s="226" t="s">
        <v>65</v>
      </c>
      <c r="H4231" s="226" t="s">
        <v>66</v>
      </c>
      <c r="I4231" s="229">
        <f t="shared" si="125"/>
        <v>0</v>
      </c>
      <c r="J4231" s="232"/>
      <c r="K4231" s="226" t="s">
        <v>14106</v>
      </c>
      <c r="L4231" s="226" t="s">
        <v>5895</v>
      </c>
      <c r="M4231" s="226" t="s">
        <v>8141</v>
      </c>
      <c r="N4231" s="226" t="s">
        <v>8188</v>
      </c>
      <c r="O4231" s="232">
        <v>45768</v>
      </c>
      <c r="P4231" s="232"/>
      <c r="Q4231" s="232"/>
      <c r="R4231" s="232"/>
      <c r="S4231" s="226" t="s">
        <v>8208</v>
      </c>
      <c r="T4231" s="229">
        <v>45772</v>
      </c>
      <c r="U4231" s="232"/>
      <c r="V4231" s="233"/>
      <c r="W4231" s="233"/>
      <c r="X4231" s="226"/>
      <c r="Y4231" s="229"/>
      <c r="Z4231" s="232">
        <v>45772</v>
      </c>
      <c r="AA4231" s="232"/>
      <c r="AB4231" s="232"/>
      <c r="AC4231" s="234"/>
      <c r="AD4231" s="232"/>
      <c r="AE4231" s="253" t="str">
        <f>IF($N4231=マイタスク!$U$5,"作業者","")&amp;IF($S4231=マイタスク!$U$5,"ピアレビュー","")&amp;IF($X4231=マイタスク!$U$5,"SVレビュー","")</f>
        <v/>
      </c>
      <c r="AF4231" s="252">
        <f t="shared" si="124"/>
        <v>772</v>
      </c>
      <c r="AG4231" s="9" t="s">
        <v>34</v>
      </c>
    </row>
    <row r="4232" spans="2:33">
      <c r="B4232" s="225">
        <v>4220</v>
      </c>
      <c r="C4232" s="226" t="s">
        <v>85</v>
      </c>
      <c r="D4232" s="227" t="s">
        <v>86</v>
      </c>
      <c r="E4232" s="228" t="s">
        <v>5896</v>
      </c>
      <c r="F4232" s="226" t="s">
        <v>5897</v>
      </c>
      <c r="G4232" s="226" t="s">
        <v>65</v>
      </c>
      <c r="H4232" s="226" t="s">
        <v>66</v>
      </c>
      <c r="I4232" s="229">
        <f t="shared" si="125"/>
        <v>0</v>
      </c>
      <c r="J4232" s="232"/>
      <c r="K4232" s="226" t="s">
        <v>14107</v>
      </c>
      <c r="L4232" s="226" t="s">
        <v>5897</v>
      </c>
      <c r="M4232" s="226" t="s">
        <v>8141</v>
      </c>
      <c r="N4232" s="226" t="s">
        <v>8230</v>
      </c>
      <c r="O4232" s="232">
        <v>45768</v>
      </c>
      <c r="P4232" s="232"/>
      <c r="Q4232" s="232"/>
      <c r="R4232" s="232"/>
      <c r="S4232" s="226" t="s">
        <v>8188</v>
      </c>
      <c r="T4232" s="229">
        <v>45775</v>
      </c>
      <c r="U4232" s="232"/>
      <c r="V4232" s="233"/>
      <c r="W4232" s="233"/>
      <c r="X4232" s="226" t="s">
        <v>8433</v>
      </c>
      <c r="Y4232" s="229">
        <v>45775</v>
      </c>
      <c r="Z4232" s="232">
        <v>45775</v>
      </c>
      <c r="AA4232" s="232"/>
      <c r="AB4232" s="232"/>
      <c r="AC4232" s="234"/>
      <c r="AD4232" s="232"/>
      <c r="AE4232" s="253" t="str">
        <f>IF($N4232=マイタスク!$U$5,"作業者","")&amp;IF($S4232=マイタスク!$U$5,"ピアレビュー","")&amp;IF($X4232=マイタスク!$U$5,"SVレビュー","")</f>
        <v/>
      </c>
      <c r="AF4232" s="252">
        <f t="shared" si="124"/>
        <v>771</v>
      </c>
      <c r="AG4232" s="9" t="s">
        <v>34</v>
      </c>
    </row>
    <row r="4233" spans="2:33">
      <c r="B4233" s="225">
        <v>4221</v>
      </c>
      <c r="C4233" s="226" t="s">
        <v>85</v>
      </c>
      <c r="D4233" s="227" t="s">
        <v>86</v>
      </c>
      <c r="E4233" s="228" t="s">
        <v>5898</v>
      </c>
      <c r="F4233" s="226" t="s">
        <v>5899</v>
      </c>
      <c r="G4233" s="226" t="s">
        <v>65</v>
      </c>
      <c r="H4233" s="226" t="s">
        <v>66</v>
      </c>
      <c r="I4233" s="229">
        <f t="shared" si="125"/>
        <v>0</v>
      </c>
      <c r="J4233" s="232"/>
      <c r="K4233" s="226" t="s">
        <v>14108</v>
      </c>
      <c r="L4233" s="226" t="s">
        <v>5899</v>
      </c>
      <c r="M4233" s="226" t="s">
        <v>8141</v>
      </c>
      <c r="N4233" s="226" t="s">
        <v>8181</v>
      </c>
      <c r="O4233" s="232">
        <v>45404</v>
      </c>
      <c r="P4233" s="232"/>
      <c r="Q4233" s="232"/>
      <c r="R4233" s="232"/>
      <c r="S4233" s="226" t="s">
        <v>8230</v>
      </c>
      <c r="T4233" s="229">
        <v>45406</v>
      </c>
      <c r="U4233" s="232"/>
      <c r="V4233" s="233"/>
      <c r="W4233" s="233"/>
      <c r="X4233" s="226"/>
      <c r="Y4233" s="229"/>
      <c r="Z4233" s="232">
        <v>45408</v>
      </c>
      <c r="AA4233" s="232"/>
      <c r="AB4233" s="232"/>
      <c r="AC4233" s="234"/>
      <c r="AD4233" s="232"/>
      <c r="AE4233" s="253" t="str">
        <f>IF($N4233=マイタスク!$U$5,"作業者","")&amp;IF($S4233=マイタスク!$U$5,"ピアレビュー","")&amp;IF($X4233=マイタスク!$U$5,"SVレビュー","")</f>
        <v/>
      </c>
      <c r="AF4233" s="252">
        <f t="shared" si="124"/>
        <v>454</v>
      </c>
      <c r="AG4233" s="9" t="s">
        <v>34</v>
      </c>
    </row>
    <row r="4234" spans="2:33">
      <c r="B4234" s="225">
        <v>4222</v>
      </c>
      <c r="C4234" s="226" t="s">
        <v>85</v>
      </c>
      <c r="D4234" s="227" t="s">
        <v>86</v>
      </c>
      <c r="E4234" s="228" t="s">
        <v>5900</v>
      </c>
      <c r="F4234" s="226" t="s">
        <v>5901</v>
      </c>
      <c r="G4234" s="226" t="s">
        <v>65</v>
      </c>
      <c r="H4234" s="226" t="s">
        <v>66</v>
      </c>
      <c r="I4234" s="229">
        <f t="shared" si="125"/>
        <v>0</v>
      </c>
      <c r="J4234" s="232"/>
      <c r="K4234" s="226" t="s">
        <v>14109</v>
      </c>
      <c r="L4234" s="226" t="s">
        <v>5901</v>
      </c>
      <c r="M4234" s="226" t="s">
        <v>8141</v>
      </c>
      <c r="N4234" s="226" t="s">
        <v>8527</v>
      </c>
      <c r="O4234" s="232">
        <v>45404</v>
      </c>
      <c r="P4234" s="232"/>
      <c r="Q4234" s="232"/>
      <c r="R4234" s="232"/>
      <c r="S4234" s="226" t="s">
        <v>8164</v>
      </c>
      <c r="T4234" s="229">
        <v>45404</v>
      </c>
      <c r="U4234" s="232"/>
      <c r="V4234" s="233"/>
      <c r="W4234" s="233"/>
      <c r="X4234" s="226" t="s">
        <v>8152</v>
      </c>
      <c r="Y4234" s="229">
        <v>45408</v>
      </c>
      <c r="Z4234" s="232">
        <v>45408</v>
      </c>
      <c r="AA4234" s="232"/>
      <c r="AB4234" s="232"/>
      <c r="AC4234" s="234"/>
      <c r="AD4234" s="232"/>
      <c r="AE4234" s="253" t="str">
        <f>IF($N4234=マイタスク!$U$5,"作業者","")&amp;IF($S4234=マイタスク!$U$5,"ピアレビュー","")&amp;IF($X4234=マイタスク!$U$5,"SVレビュー","")</f>
        <v/>
      </c>
      <c r="AF4234" s="252">
        <f t="shared" ref="AF4234:AF4297" si="126">VALUE(RIGHT($E4234,4))</f>
        <v>453</v>
      </c>
      <c r="AG4234" s="9" t="s">
        <v>34</v>
      </c>
    </row>
    <row r="4235" spans="2:33">
      <c r="B4235" s="225">
        <v>4223</v>
      </c>
      <c r="C4235" s="226" t="s">
        <v>85</v>
      </c>
      <c r="D4235" s="227" t="s">
        <v>86</v>
      </c>
      <c r="E4235" s="228" t="s">
        <v>5902</v>
      </c>
      <c r="F4235" s="226" t="s">
        <v>5903</v>
      </c>
      <c r="G4235" s="226" t="s">
        <v>65</v>
      </c>
      <c r="H4235" s="226" t="s">
        <v>66</v>
      </c>
      <c r="I4235" s="229">
        <f t="shared" ref="I4235:I4298" si="127">$Q4235</f>
        <v>0</v>
      </c>
      <c r="J4235" s="232"/>
      <c r="K4235" s="226" t="s">
        <v>14110</v>
      </c>
      <c r="L4235" s="226" t="s">
        <v>14111</v>
      </c>
      <c r="M4235" s="226" t="s">
        <v>8141</v>
      </c>
      <c r="N4235" s="226" t="s">
        <v>8181</v>
      </c>
      <c r="O4235" s="232">
        <v>45040.375</v>
      </c>
      <c r="P4235" s="232"/>
      <c r="Q4235" s="232"/>
      <c r="R4235" s="232"/>
      <c r="S4235" s="226" t="s">
        <v>8230</v>
      </c>
      <c r="T4235" s="229">
        <v>45042.375</v>
      </c>
      <c r="U4235" s="232"/>
      <c r="V4235" s="233"/>
      <c r="W4235" s="233"/>
      <c r="X4235" s="226"/>
      <c r="Y4235" s="229"/>
      <c r="Z4235" s="232">
        <v>45042.375</v>
      </c>
      <c r="AA4235" s="232"/>
      <c r="AB4235" s="232"/>
      <c r="AC4235" s="234"/>
      <c r="AD4235" s="232"/>
      <c r="AE4235" s="253" t="str">
        <f>IF($N4235=マイタスク!$U$5,"作業者","")&amp;IF($S4235=マイタスク!$U$5,"ピアレビュー","")&amp;IF($X4235=マイタスク!$U$5,"SVレビュー","")</f>
        <v/>
      </c>
      <c r="AF4235" s="252">
        <f t="shared" si="126"/>
        <v>141</v>
      </c>
      <c r="AG4235" s="9" t="s">
        <v>34</v>
      </c>
    </row>
    <row r="4236" spans="2:33">
      <c r="B4236" s="225">
        <v>4224</v>
      </c>
      <c r="C4236" s="226" t="s">
        <v>85</v>
      </c>
      <c r="D4236" s="227" t="s">
        <v>86</v>
      </c>
      <c r="E4236" s="228" t="s">
        <v>5902</v>
      </c>
      <c r="F4236" s="226" t="s">
        <v>5903</v>
      </c>
      <c r="G4236" s="226" t="s">
        <v>65</v>
      </c>
      <c r="H4236" s="226" t="s">
        <v>66</v>
      </c>
      <c r="I4236" s="229">
        <f t="shared" si="127"/>
        <v>0</v>
      </c>
      <c r="J4236" s="232"/>
      <c r="K4236" s="226" t="s">
        <v>14112</v>
      </c>
      <c r="L4236" s="226" t="s">
        <v>14113</v>
      </c>
      <c r="M4236" s="226" t="s">
        <v>8141</v>
      </c>
      <c r="N4236" s="226" t="s">
        <v>8181</v>
      </c>
      <c r="O4236" s="232">
        <v>45043.375</v>
      </c>
      <c r="P4236" s="232"/>
      <c r="Q4236" s="232"/>
      <c r="R4236" s="232"/>
      <c r="S4236" s="226" t="s">
        <v>8230</v>
      </c>
      <c r="T4236" s="229">
        <v>45044.375</v>
      </c>
      <c r="U4236" s="232"/>
      <c r="V4236" s="233"/>
      <c r="W4236" s="233"/>
      <c r="X4236" s="226"/>
      <c r="Y4236" s="229"/>
      <c r="Z4236" s="232">
        <v>45044.375</v>
      </c>
      <c r="AA4236" s="232"/>
      <c r="AB4236" s="232"/>
      <c r="AC4236" s="234"/>
      <c r="AD4236" s="232"/>
      <c r="AE4236" s="253" t="str">
        <f>IF($N4236=マイタスク!$U$5,"作業者","")&amp;IF($S4236=マイタスク!$U$5,"ピアレビュー","")&amp;IF($X4236=マイタスク!$U$5,"SVレビュー","")</f>
        <v/>
      </c>
      <c r="AF4236" s="252">
        <f t="shared" si="126"/>
        <v>141</v>
      </c>
      <c r="AG4236" s="9" t="s">
        <v>34</v>
      </c>
    </row>
    <row r="4237" spans="2:33">
      <c r="B4237" s="225">
        <v>4225</v>
      </c>
      <c r="C4237" s="226" t="s">
        <v>85</v>
      </c>
      <c r="D4237" s="227" t="s">
        <v>86</v>
      </c>
      <c r="E4237" s="228" t="s">
        <v>5904</v>
      </c>
      <c r="F4237" s="226" t="s">
        <v>5905</v>
      </c>
      <c r="G4237" s="226" t="s">
        <v>65</v>
      </c>
      <c r="H4237" s="226" t="s">
        <v>66</v>
      </c>
      <c r="I4237" s="229">
        <f t="shared" si="127"/>
        <v>0</v>
      </c>
      <c r="J4237" s="232"/>
      <c r="K4237" s="226" t="s">
        <v>14114</v>
      </c>
      <c r="L4237" s="226" t="s">
        <v>14115</v>
      </c>
      <c r="M4237" s="226" t="s">
        <v>8141</v>
      </c>
      <c r="N4237" s="226" t="s">
        <v>8164</v>
      </c>
      <c r="O4237" s="232">
        <v>45040.375</v>
      </c>
      <c r="P4237" s="232"/>
      <c r="Q4237" s="232"/>
      <c r="R4237" s="232"/>
      <c r="S4237" s="226" t="s">
        <v>8163</v>
      </c>
      <c r="T4237" s="229">
        <v>45042.375</v>
      </c>
      <c r="U4237" s="232"/>
      <c r="V4237" s="233"/>
      <c r="W4237" s="233"/>
      <c r="X4237" s="226"/>
      <c r="Y4237" s="229"/>
      <c r="Z4237" s="232">
        <v>45042.375</v>
      </c>
      <c r="AA4237" s="232"/>
      <c r="AB4237" s="232"/>
      <c r="AC4237" s="234"/>
      <c r="AD4237" s="232"/>
      <c r="AE4237" s="253" t="str">
        <f>IF($N4237=マイタスク!$U$5,"作業者","")&amp;IF($S4237=マイタスク!$U$5,"ピアレビュー","")&amp;IF($X4237=マイタスク!$U$5,"SVレビュー","")</f>
        <v/>
      </c>
      <c r="AF4237" s="252">
        <f t="shared" si="126"/>
        <v>140</v>
      </c>
      <c r="AG4237" s="9" t="s">
        <v>34</v>
      </c>
    </row>
    <row r="4238" spans="2:33">
      <c r="B4238" s="225">
        <v>4226</v>
      </c>
      <c r="C4238" s="226" t="s">
        <v>85</v>
      </c>
      <c r="D4238" s="227" t="s">
        <v>86</v>
      </c>
      <c r="E4238" s="228" t="s">
        <v>5904</v>
      </c>
      <c r="F4238" s="226" t="s">
        <v>5905</v>
      </c>
      <c r="G4238" s="226" t="s">
        <v>65</v>
      </c>
      <c r="H4238" s="226" t="s">
        <v>66</v>
      </c>
      <c r="I4238" s="229">
        <f t="shared" si="127"/>
        <v>0</v>
      </c>
      <c r="J4238" s="232"/>
      <c r="K4238" s="226" t="s">
        <v>14116</v>
      </c>
      <c r="L4238" s="226" t="s">
        <v>14117</v>
      </c>
      <c r="M4238" s="226" t="s">
        <v>8141</v>
      </c>
      <c r="N4238" s="226" t="s">
        <v>8164</v>
      </c>
      <c r="O4238" s="232">
        <v>45043.375</v>
      </c>
      <c r="P4238" s="232"/>
      <c r="Q4238" s="232"/>
      <c r="R4238" s="232"/>
      <c r="S4238" s="226" t="s">
        <v>8163</v>
      </c>
      <c r="T4238" s="229">
        <v>45044.375</v>
      </c>
      <c r="U4238" s="232"/>
      <c r="V4238" s="233"/>
      <c r="W4238" s="233"/>
      <c r="X4238" s="226" t="s">
        <v>8165</v>
      </c>
      <c r="Y4238" s="229">
        <v>45044.375</v>
      </c>
      <c r="Z4238" s="232">
        <v>45044.375</v>
      </c>
      <c r="AA4238" s="232"/>
      <c r="AB4238" s="232"/>
      <c r="AC4238" s="234"/>
      <c r="AD4238" s="232"/>
      <c r="AE4238" s="253" t="str">
        <f>IF($N4238=マイタスク!$U$5,"作業者","")&amp;IF($S4238=マイタスク!$U$5,"ピアレビュー","")&amp;IF($X4238=マイタスク!$U$5,"SVレビュー","")</f>
        <v/>
      </c>
      <c r="AF4238" s="252">
        <f t="shared" si="126"/>
        <v>140</v>
      </c>
      <c r="AG4238" s="9" t="s">
        <v>34</v>
      </c>
    </row>
    <row r="4239" spans="2:33">
      <c r="B4239" s="225">
        <v>4227</v>
      </c>
      <c r="C4239" s="226" t="s">
        <v>85</v>
      </c>
      <c r="D4239" s="227" t="s">
        <v>86</v>
      </c>
      <c r="E4239" s="228" t="s">
        <v>5906</v>
      </c>
      <c r="F4239" s="226" t="s">
        <v>5907</v>
      </c>
      <c r="G4239" s="226" t="s">
        <v>65</v>
      </c>
      <c r="H4239" s="226" t="s">
        <v>66</v>
      </c>
      <c r="I4239" s="229">
        <f t="shared" si="127"/>
        <v>0</v>
      </c>
      <c r="J4239" s="232"/>
      <c r="K4239" s="226" t="s">
        <v>14118</v>
      </c>
      <c r="L4239" s="226" t="s">
        <v>14119</v>
      </c>
      <c r="M4239" s="226" t="s">
        <v>8141</v>
      </c>
      <c r="N4239" s="226" t="s">
        <v>8208</v>
      </c>
      <c r="O4239" s="232">
        <v>46136</v>
      </c>
      <c r="P4239" s="232"/>
      <c r="Q4239" s="232"/>
      <c r="R4239" s="232"/>
      <c r="S4239" s="226" t="s">
        <v>8230</v>
      </c>
      <c r="T4239" s="229">
        <v>46136</v>
      </c>
      <c r="U4239" s="232"/>
      <c r="V4239" s="233"/>
      <c r="W4239" s="233"/>
      <c r="X4239" s="226" t="s">
        <v>8188</v>
      </c>
      <c r="Y4239" s="229">
        <v>46136</v>
      </c>
      <c r="Z4239" s="232">
        <v>46143</v>
      </c>
      <c r="AA4239" s="232"/>
      <c r="AB4239" s="232"/>
      <c r="AC4239" s="234"/>
      <c r="AD4239" s="232"/>
      <c r="AE4239" s="253" t="str">
        <f>IF($N4239=マイタスク!$U$5,"作業者","")&amp;IF($S4239=マイタスク!$U$5,"ピアレビュー","")&amp;IF($X4239=マイタスク!$U$5,"SVレビュー","")</f>
        <v/>
      </c>
      <c r="AF4239" s="252">
        <f t="shared" si="126"/>
        <v>904</v>
      </c>
      <c r="AG4239" s="9" t="s">
        <v>34</v>
      </c>
    </row>
    <row r="4240" spans="2:33">
      <c r="B4240" s="225">
        <v>4228</v>
      </c>
      <c r="C4240" s="226" t="s">
        <v>85</v>
      </c>
      <c r="D4240" s="227" t="s">
        <v>86</v>
      </c>
      <c r="E4240" s="228" t="s">
        <v>5906</v>
      </c>
      <c r="F4240" s="226" t="s">
        <v>5907</v>
      </c>
      <c r="G4240" s="226" t="s">
        <v>65</v>
      </c>
      <c r="H4240" s="226" t="s">
        <v>66</v>
      </c>
      <c r="I4240" s="229">
        <f t="shared" si="127"/>
        <v>0</v>
      </c>
      <c r="J4240" s="232"/>
      <c r="K4240" s="226" t="s">
        <v>14120</v>
      </c>
      <c r="L4240" s="226" t="s">
        <v>14121</v>
      </c>
      <c r="M4240" s="226" t="s">
        <v>8141</v>
      </c>
      <c r="N4240" s="226" t="s">
        <v>8152</v>
      </c>
      <c r="O4240" s="232">
        <v>46136</v>
      </c>
      <c r="P4240" s="232"/>
      <c r="Q4240" s="232"/>
      <c r="R4240" s="232"/>
      <c r="S4240" s="226" t="s">
        <v>8164</v>
      </c>
      <c r="T4240" s="229">
        <v>46136</v>
      </c>
      <c r="U4240" s="232"/>
      <c r="V4240" s="233"/>
      <c r="W4240" s="233"/>
      <c r="X4240" s="226"/>
      <c r="Y4240" s="229"/>
      <c r="Z4240" s="232">
        <v>46143</v>
      </c>
      <c r="AA4240" s="232"/>
      <c r="AB4240" s="232"/>
      <c r="AC4240" s="234"/>
      <c r="AD4240" s="232"/>
      <c r="AE4240" s="253" t="str">
        <f>IF($N4240=マイタスク!$U$5,"作業者","")&amp;IF($S4240=マイタスク!$U$5,"ピアレビュー","")&amp;IF($X4240=マイタスク!$U$5,"SVレビュー","")</f>
        <v/>
      </c>
      <c r="AF4240" s="252">
        <f t="shared" si="126"/>
        <v>904</v>
      </c>
      <c r="AG4240" s="9" t="s">
        <v>34</v>
      </c>
    </row>
    <row r="4241" spans="2:33">
      <c r="B4241" s="225">
        <v>4229</v>
      </c>
      <c r="C4241" s="226" t="s">
        <v>85</v>
      </c>
      <c r="D4241" s="227" t="s">
        <v>86</v>
      </c>
      <c r="E4241" s="228" t="s">
        <v>5906</v>
      </c>
      <c r="F4241" s="226" t="s">
        <v>5907</v>
      </c>
      <c r="G4241" s="226" t="s">
        <v>65</v>
      </c>
      <c r="H4241" s="226" t="s">
        <v>66</v>
      </c>
      <c r="I4241" s="229">
        <f t="shared" si="127"/>
        <v>0</v>
      </c>
      <c r="J4241" s="232"/>
      <c r="K4241" s="226" t="s">
        <v>14122</v>
      </c>
      <c r="L4241" s="226" t="s">
        <v>14123</v>
      </c>
      <c r="M4241" s="226" t="s">
        <v>8141</v>
      </c>
      <c r="N4241" s="226" t="s">
        <v>8230</v>
      </c>
      <c r="O4241" s="232">
        <v>46136</v>
      </c>
      <c r="P4241" s="232"/>
      <c r="Q4241" s="232"/>
      <c r="R4241" s="232"/>
      <c r="S4241" s="226" t="s">
        <v>8152</v>
      </c>
      <c r="T4241" s="229">
        <v>46136</v>
      </c>
      <c r="U4241" s="232"/>
      <c r="V4241" s="233"/>
      <c r="W4241" s="233"/>
      <c r="X4241" s="226"/>
      <c r="Y4241" s="229"/>
      <c r="Z4241" s="232">
        <v>46143</v>
      </c>
      <c r="AA4241" s="232"/>
      <c r="AB4241" s="232"/>
      <c r="AC4241" s="234"/>
      <c r="AD4241" s="232"/>
      <c r="AE4241" s="253" t="str">
        <f>IF($N4241=マイタスク!$U$5,"作業者","")&amp;IF($S4241=マイタスク!$U$5,"ピアレビュー","")&amp;IF($X4241=マイタスク!$U$5,"SVレビュー","")</f>
        <v/>
      </c>
      <c r="AF4241" s="252">
        <f t="shared" si="126"/>
        <v>904</v>
      </c>
      <c r="AG4241" s="9" t="s">
        <v>34</v>
      </c>
    </row>
    <row r="4242" spans="2:33">
      <c r="B4242" s="225">
        <v>4230</v>
      </c>
      <c r="C4242" s="226" t="s">
        <v>85</v>
      </c>
      <c r="D4242" s="227" t="s">
        <v>86</v>
      </c>
      <c r="E4242" s="228" t="s">
        <v>5906</v>
      </c>
      <c r="F4242" s="226" t="s">
        <v>5907</v>
      </c>
      <c r="G4242" s="226" t="s">
        <v>65</v>
      </c>
      <c r="H4242" s="226" t="s">
        <v>66</v>
      </c>
      <c r="I4242" s="229">
        <f t="shared" si="127"/>
        <v>0</v>
      </c>
      <c r="J4242" s="232"/>
      <c r="K4242" s="226" t="s">
        <v>14124</v>
      </c>
      <c r="L4242" s="226" t="s">
        <v>14125</v>
      </c>
      <c r="M4242" s="226" t="s">
        <v>8141</v>
      </c>
      <c r="N4242" s="226" t="s">
        <v>8164</v>
      </c>
      <c r="O4242" s="232">
        <v>46136</v>
      </c>
      <c r="P4242" s="232"/>
      <c r="Q4242" s="232"/>
      <c r="R4242" s="232"/>
      <c r="S4242" s="226" t="s">
        <v>8188</v>
      </c>
      <c r="T4242" s="229">
        <v>46136</v>
      </c>
      <c r="U4242" s="232"/>
      <c r="V4242" s="233"/>
      <c r="W4242" s="233"/>
      <c r="X4242" s="226"/>
      <c r="Y4242" s="229"/>
      <c r="Z4242" s="232">
        <v>46143</v>
      </c>
      <c r="AA4242" s="232"/>
      <c r="AB4242" s="232"/>
      <c r="AC4242" s="234"/>
      <c r="AD4242" s="232"/>
      <c r="AE4242" s="253" t="str">
        <f>IF($N4242=マイタスク!$U$5,"作業者","")&amp;IF($S4242=マイタスク!$U$5,"ピアレビュー","")&amp;IF($X4242=マイタスク!$U$5,"SVレビュー","")</f>
        <v/>
      </c>
      <c r="AF4242" s="252">
        <f t="shared" si="126"/>
        <v>904</v>
      </c>
      <c r="AG4242" s="9" t="s">
        <v>34</v>
      </c>
    </row>
    <row r="4243" spans="2:33">
      <c r="B4243" s="225">
        <v>4231</v>
      </c>
      <c r="C4243" s="226" t="s">
        <v>85</v>
      </c>
      <c r="D4243" s="227" t="s">
        <v>86</v>
      </c>
      <c r="E4243" s="228" t="s">
        <v>5906</v>
      </c>
      <c r="F4243" s="226" t="s">
        <v>5907</v>
      </c>
      <c r="G4243" s="226" t="s">
        <v>65</v>
      </c>
      <c r="H4243" s="226" t="s">
        <v>66</v>
      </c>
      <c r="I4243" s="229">
        <f t="shared" si="127"/>
        <v>0</v>
      </c>
      <c r="J4243" s="232"/>
      <c r="K4243" s="226" t="s">
        <v>14126</v>
      </c>
      <c r="L4243" s="226" t="s">
        <v>14127</v>
      </c>
      <c r="M4243" s="226" t="s">
        <v>8141</v>
      </c>
      <c r="N4243" s="226" t="s">
        <v>8188</v>
      </c>
      <c r="O4243" s="232">
        <v>46136</v>
      </c>
      <c r="P4243" s="232"/>
      <c r="Q4243" s="232"/>
      <c r="R4243" s="232"/>
      <c r="S4243" s="226" t="s">
        <v>8208</v>
      </c>
      <c r="T4243" s="229">
        <v>46136</v>
      </c>
      <c r="U4243" s="232"/>
      <c r="V4243" s="233"/>
      <c r="W4243" s="233"/>
      <c r="X4243" s="226"/>
      <c r="Y4243" s="229"/>
      <c r="Z4243" s="232">
        <v>46143</v>
      </c>
      <c r="AA4243" s="232"/>
      <c r="AB4243" s="232"/>
      <c r="AC4243" s="234"/>
      <c r="AD4243" s="232"/>
      <c r="AE4243" s="253" t="str">
        <f>IF($N4243=マイタスク!$U$5,"作業者","")&amp;IF($S4243=マイタスク!$U$5,"ピアレビュー","")&amp;IF($X4243=マイタスク!$U$5,"SVレビュー","")</f>
        <v/>
      </c>
      <c r="AF4243" s="252">
        <f t="shared" si="126"/>
        <v>904</v>
      </c>
      <c r="AG4243" s="9" t="s">
        <v>34</v>
      </c>
    </row>
    <row r="4244" spans="2:33">
      <c r="B4244" s="225">
        <v>4232</v>
      </c>
      <c r="C4244" s="226" t="s">
        <v>85</v>
      </c>
      <c r="D4244" s="227" t="s">
        <v>86</v>
      </c>
      <c r="E4244" s="228" t="s">
        <v>5908</v>
      </c>
      <c r="F4244" s="226" t="s">
        <v>5909</v>
      </c>
      <c r="G4244" s="226" t="s">
        <v>65</v>
      </c>
      <c r="H4244" s="226" t="s">
        <v>66</v>
      </c>
      <c r="I4244" s="229">
        <f t="shared" si="127"/>
        <v>0</v>
      </c>
      <c r="J4244" s="232"/>
      <c r="K4244" s="226" t="s">
        <v>14128</v>
      </c>
      <c r="L4244" s="226" t="s">
        <v>5909</v>
      </c>
      <c r="M4244" s="226" t="s">
        <v>8141</v>
      </c>
      <c r="N4244" s="226" t="s">
        <v>8208</v>
      </c>
      <c r="O4244" s="232">
        <v>45775</v>
      </c>
      <c r="P4244" s="232"/>
      <c r="Q4244" s="232"/>
      <c r="R4244" s="232"/>
      <c r="S4244" s="226" t="s">
        <v>8433</v>
      </c>
      <c r="T4244" s="229">
        <v>45778</v>
      </c>
      <c r="U4244" s="232"/>
      <c r="V4244" s="233"/>
      <c r="W4244" s="233"/>
      <c r="X4244" s="226"/>
      <c r="Y4244" s="229"/>
      <c r="Z4244" s="232">
        <v>45771</v>
      </c>
      <c r="AA4244" s="232"/>
      <c r="AB4244" s="232"/>
      <c r="AC4244" s="234"/>
      <c r="AD4244" s="232"/>
      <c r="AE4244" s="253" t="str">
        <f>IF($N4244=マイタスク!$U$5,"作業者","")&amp;IF($S4244=マイタスク!$U$5,"ピアレビュー","")&amp;IF($X4244=マイタスク!$U$5,"SVレビュー","")</f>
        <v/>
      </c>
      <c r="AF4244" s="252">
        <f t="shared" si="126"/>
        <v>777</v>
      </c>
      <c r="AG4244" s="9" t="s">
        <v>34</v>
      </c>
    </row>
    <row r="4245" spans="2:33">
      <c r="B4245" s="225">
        <v>4233</v>
      </c>
      <c r="C4245" s="226" t="s">
        <v>85</v>
      </c>
      <c r="D4245" s="227" t="s">
        <v>86</v>
      </c>
      <c r="E4245" s="228" t="s">
        <v>5910</v>
      </c>
      <c r="F4245" s="226" t="s">
        <v>5911</v>
      </c>
      <c r="G4245" s="226" t="s">
        <v>65</v>
      </c>
      <c r="H4245" s="226" t="s">
        <v>66</v>
      </c>
      <c r="I4245" s="229">
        <f t="shared" si="127"/>
        <v>0</v>
      </c>
      <c r="J4245" s="232"/>
      <c r="K4245" s="226" t="s">
        <v>14129</v>
      </c>
      <c r="L4245" s="226" t="s">
        <v>5911</v>
      </c>
      <c r="M4245" s="226" t="s">
        <v>8141</v>
      </c>
      <c r="N4245" s="226" t="s">
        <v>8188</v>
      </c>
      <c r="O4245" s="232">
        <v>45775</v>
      </c>
      <c r="P4245" s="232"/>
      <c r="Q4245" s="232"/>
      <c r="R4245" s="232"/>
      <c r="S4245" s="226" t="s">
        <v>8208</v>
      </c>
      <c r="T4245" s="229">
        <v>45785</v>
      </c>
      <c r="U4245" s="232"/>
      <c r="V4245" s="233"/>
      <c r="W4245" s="233"/>
      <c r="X4245" s="226" t="s">
        <v>8433</v>
      </c>
      <c r="Y4245" s="229">
        <v>45785</v>
      </c>
      <c r="Z4245" s="232">
        <v>45785</v>
      </c>
      <c r="AA4245" s="232"/>
      <c r="AB4245" s="232"/>
      <c r="AC4245" s="234"/>
      <c r="AD4245" s="232"/>
      <c r="AE4245" s="253" t="str">
        <f>IF($N4245=マイタスク!$U$5,"作業者","")&amp;IF($S4245=マイタスク!$U$5,"ピアレビュー","")&amp;IF($X4245=マイタスク!$U$5,"SVレビュー","")</f>
        <v/>
      </c>
      <c r="AF4245" s="252">
        <f t="shared" si="126"/>
        <v>776</v>
      </c>
      <c r="AG4245" s="9" t="s">
        <v>34</v>
      </c>
    </row>
    <row r="4246" spans="2:33">
      <c r="B4246" s="225">
        <v>4234</v>
      </c>
      <c r="C4246" s="226" t="s">
        <v>85</v>
      </c>
      <c r="D4246" s="227" t="s">
        <v>86</v>
      </c>
      <c r="E4246" s="228" t="s">
        <v>5912</v>
      </c>
      <c r="F4246" s="226" t="s">
        <v>5913</v>
      </c>
      <c r="G4246" s="226" t="s">
        <v>65</v>
      </c>
      <c r="H4246" s="226" t="s">
        <v>66</v>
      </c>
      <c r="I4246" s="229">
        <f t="shared" si="127"/>
        <v>0</v>
      </c>
      <c r="J4246" s="232"/>
      <c r="K4246" s="226" t="s">
        <v>14130</v>
      </c>
      <c r="L4246" s="226" t="s">
        <v>5913</v>
      </c>
      <c r="M4246" s="226" t="s">
        <v>8141</v>
      </c>
      <c r="N4246" s="226" t="s">
        <v>8181</v>
      </c>
      <c r="O4246" s="232">
        <v>45412</v>
      </c>
      <c r="P4246" s="232"/>
      <c r="Q4246" s="232"/>
      <c r="R4246" s="232"/>
      <c r="S4246" s="226" t="s">
        <v>8527</v>
      </c>
      <c r="T4246" s="229">
        <v>45414</v>
      </c>
      <c r="U4246" s="232"/>
      <c r="V4246" s="233"/>
      <c r="W4246" s="233"/>
      <c r="X4246" s="226"/>
      <c r="Y4246" s="229"/>
      <c r="Z4246" s="232">
        <v>45414</v>
      </c>
      <c r="AA4246" s="232"/>
      <c r="AB4246" s="232"/>
      <c r="AC4246" s="234"/>
      <c r="AD4246" s="232"/>
      <c r="AE4246" s="253" t="str">
        <f>IF($N4246=マイタスク!$U$5,"作業者","")&amp;IF($S4246=マイタスク!$U$5,"ピアレビュー","")&amp;IF($X4246=マイタスク!$U$5,"SVレビュー","")</f>
        <v/>
      </c>
      <c r="AF4246" s="252">
        <f t="shared" si="126"/>
        <v>461</v>
      </c>
      <c r="AG4246" s="9" t="s">
        <v>34</v>
      </c>
    </row>
    <row r="4247" spans="2:33">
      <c r="B4247" s="225">
        <v>4235</v>
      </c>
      <c r="C4247" s="226" t="s">
        <v>85</v>
      </c>
      <c r="D4247" s="227" t="s">
        <v>86</v>
      </c>
      <c r="E4247" s="228" t="s">
        <v>5914</v>
      </c>
      <c r="F4247" s="226" t="s">
        <v>5915</v>
      </c>
      <c r="G4247" s="226" t="s">
        <v>65</v>
      </c>
      <c r="H4247" s="226" t="s">
        <v>66</v>
      </c>
      <c r="I4247" s="229">
        <f t="shared" si="127"/>
        <v>0</v>
      </c>
      <c r="J4247" s="232"/>
      <c r="K4247" s="226" t="s">
        <v>14131</v>
      </c>
      <c r="L4247" s="226" t="s">
        <v>5915</v>
      </c>
      <c r="M4247" s="226" t="s">
        <v>8141</v>
      </c>
      <c r="N4247" s="226" t="s">
        <v>8527</v>
      </c>
      <c r="O4247" s="232">
        <v>45411</v>
      </c>
      <c r="P4247" s="232"/>
      <c r="Q4247" s="232"/>
      <c r="R4247" s="232"/>
      <c r="S4247" s="226" t="s">
        <v>8152</v>
      </c>
      <c r="T4247" s="229">
        <v>45414</v>
      </c>
      <c r="U4247" s="232"/>
      <c r="V4247" s="233"/>
      <c r="W4247" s="233"/>
      <c r="X4247" s="226"/>
      <c r="Y4247" s="229"/>
      <c r="Z4247" s="232">
        <v>45414</v>
      </c>
      <c r="AA4247" s="232"/>
      <c r="AB4247" s="232"/>
      <c r="AC4247" s="234"/>
      <c r="AD4247" s="232"/>
      <c r="AE4247" s="253" t="str">
        <f>IF($N4247=マイタスク!$U$5,"作業者","")&amp;IF($S4247=マイタスク!$U$5,"ピアレビュー","")&amp;IF($X4247=マイタスク!$U$5,"SVレビュー","")</f>
        <v/>
      </c>
      <c r="AF4247" s="252">
        <f t="shared" si="126"/>
        <v>460</v>
      </c>
      <c r="AG4247" s="9" t="s">
        <v>34</v>
      </c>
    </row>
    <row r="4248" spans="2:33">
      <c r="B4248" s="225">
        <v>4236</v>
      </c>
      <c r="C4248" s="226" t="s">
        <v>85</v>
      </c>
      <c r="D4248" s="227" t="s">
        <v>86</v>
      </c>
      <c r="E4248" s="228" t="s">
        <v>5914</v>
      </c>
      <c r="F4248" s="226" t="s">
        <v>5915</v>
      </c>
      <c r="G4248" s="226" t="s">
        <v>65</v>
      </c>
      <c r="H4248" s="226" t="s">
        <v>66</v>
      </c>
      <c r="I4248" s="229">
        <f t="shared" si="127"/>
        <v>0</v>
      </c>
      <c r="J4248" s="232"/>
      <c r="K4248" s="226" t="s">
        <v>14132</v>
      </c>
      <c r="L4248" s="226" t="s">
        <v>14133</v>
      </c>
      <c r="M4248" s="226" t="s">
        <v>8141</v>
      </c>
      <c r="N4248" s="226" t="s">
        <v>8527</v>
      </c>
      <c r="O4248" s="232">
        <v>45411</v>
      </c>
      <c r="P4248" s="232"/>
      <c r="Q4248" s="232"/>
      <c r="R4248" s="232"/>
      <c r="S4248" s="226" t="s">
        <v>8152</v>
      </c>
      <c r="T4248" s="229">
        <v>45414</v>
      </c>
      <c r="U4248" s="232"/>
      <c r="V4248" s="233"/>
      <c r="W4248" s="233"/>
      <c r="X4248" s="226"/>
      <c r="Y4248" s="229"/>
      <c r="Z4248" s="232">
        <v>45414</v>
      </c>
      <c r="AA4248" s="232"/>
      <c r="AB4248" s="232"/>
      <c r="AC4248" s="234"/>
      <c r="AD4248" s="232"/>
      <c r="AE4248" s="253" t="str">
        <f>IF($N4248=マイタスク!$U$5,"作業者","")&amp;IF($S4248=マイタスク!$U$5,"ピアレビュー","")&amp;IF($X4248=マイタスク!$U$5,"SVレビュー","")</f>
        <v/>
      </c>
      <c r="AF4248" s="252">
        <f t="shared" si="126"/>
        <v>460</v>
      </c>
      <c r="AG4248" s="9" t="s">
        <v>34</v>
      </c>
    </row>
    <row r="4249" spans="2:33">
      <c r="B4249" s="225">
        <v>4237</v>
      </c>
      <c r="C4249" s="226" t="s">
        <v>85</v>
      </c>
      <c r="D4249" s="227" t="s">
        <v>86</v>
      </c>
      <c r="E4249" s="228" t="s">
        <v>5916</v>
      </c>
      <c r="F4249" s="226" t="s">
        <v>5917</v>
      </c>
      <c r="G4249" s="226" t="s">
        <v>65</v>
      </c>
      <c r="H4249" s="226" t="s">
        <v>66</v>
      </c>
      <c r="I4249" s="229">
        <f t="shared" si="127"/>
        <v>0</v>
      </c>
      <c r="J4249" s="232"/>
      <c r="K4249" s="226" t="s">
        <v>14134</v>
      </c>
      <c r="L4249" s="226" t="s">
        <v>14135</v>
      </c>
      <c r="M4249" s="226" t="s">
        <v>8141</v>
      </c>
      <c r="N4249" s="226" t="s">
        <v>8181</v>
      </c>
      <c r="O4249" s="232">
        <v>45019.375</v>
      </c>
      <c r="P4249" s="232"/>
      <c r="Q4249" s="232"/>
      <c r="R4249" s="232"/>
      <c r="S4249" s="226" t="s">
        <v>8230</v>
      </c>
      <c r="T4249" s="229">
        <v>45021.375</v>
      </c>
      <c r="U4249" s="232"/>
      <c r="V4249" s="233"/>
      <c r="W4249" s="233"/>
      <c r="X4249" s="226"/>
      <c r="Y4249" s="229"/>
      <c r="Z4249" s="232">
        <v>45021.375</v>
      </c>
      <c r="AA4249" s="232"/>
      <c r="AB4249" s="232"/>
      <c r="AC4249" s="234"/>
      <c r="AD4249" s="232"/>
      <c r="AE4249" s="253" t="str">
        <f>IF($N4249=マイタスク!$U$5,"作業者","")&amp;IF($S4249=マイタスク!$U$5,"ピアレビュー","")&amp;IF($X4249=マイタスク!$U$5,"SVレビュー","")</f>
        <v/>
      </c>
      <c r="AF4249" s="252">
        <f t="shared" si="126"/>
        <v>123</v>
      </c>
      <c r="AG4249" s="9" t="s">
        <v>34</v>
      </c>
    </row>
    <row r="4250" spans="2:33">
      <c r="B4250" s="225">
        <v>4238</v>
      </c>
      <c r="C4250" s="226" t="s">
        <v>85</v>
      </c>
      <c r="D4250" s="227" t="s">
        <v>86</v>
      </c>
      <c r="E4250" s="228" t="s">
        <v>5916</v>
      </c>
      <c r="F4250" s="226" t="s">
        <v>5917</v>
      </c>
      <c r="G4250" s="226" t="s">
        <v>65</v>
      </c>
      <c r="H4250" s="226" t="s">
        <v>66</v>
      </c>
      <c r="I4250" s="229">
        <f t="shared" si="127"/>
        <v>0</v>
      </c>
      <c r="J4250" s="232"/>
      <c r="K4250" s="226" t="s">
        <v>14136</v>
      </c>
      <c r="L4250" s="226" t="s">
        <v>14137</v>
      </c>
      <c r="M4250" s="226" t="s">
        <v>8141</v>
      </c>
      <c r="N4250" s="226" t="s">
        <v>8181</v>
      </c>
      <c r="O4250" s="232">
        <v>45022.375</v>
      </c>
      <c r="P4250" s="232"/>
      <c r="Q4250" s="232"/>
      <c r="R4250" s="232"/>
      <c r="S4250" s="226" t="s">
        <v>8230</v>
      </c>
      <c r="T4250" s="229">
        <v>45023.375</v>
      </c>
      <c r="U4250" s="232"/>
      <c r="V4250" s="233"/>
      <c r="W4250" s="233"/>
      <c r="X4250" s="226"/>
      <c r="Y4250" s="229"/>
      <c r="Z4250" s="232">
        <v>45023.375</v>
      </c>
      <c r="AA4250" s="232"/>
      <c r="AB4250" s="232"/>
      <c r="AC4250" s="234"/>
      <c r="AD4250" s="232"/>
      <c r="AE4250" s="253" t="str">
        <f>IF($N4250=マイタスク!$U$5,"作業者","")&amp;IF($S4250=マイタスク!$U$5,"ピアレビュー","")&amp;IF($X4250=マイタスク!$U$5,"SVレビュー","")</f>
        <v/>
      </c>
      <c r="AF4250" s="252">
        <f t="shared" si="126"/>
        <v>123</v>
      </c>
      <c r="AG4250" s="9" t="s">
        <v>34</v>
      </c>
    </row>
    <row r="4251" spans="2:33">
      <c r="B4251" s="225">
        <v>4239</v>
      </c>
      <c r="C4251" s="226" t="s">
        <v>85</v>
      </c>
      <c r="D4251" s="227" t="s">
        <v>86</v>
      </c>
      <c r="E4251" s="228" t="s">
        <v>5918</v>
      </c>
      <c r="F4251" s="226" t="s">
        <v>5919</v>
      </c>
      <c r="G4251" s="226" t="s">
        <v>65</v>
      </c>
      <c r="H4251" s="226" t="s">
        <v>66</v>
      </c>
      <c r="I4251" s="229">
        <f t="shared" si="127"/>
        <v>0</v>
      </c>
      <c r="J4251" s="232"/>
      <c r="K4251" s="226" t="s">
        <v>14138</v>
      </c>
      <c r="L4251" s="226" t="s">
        <v>14139</v>
      </c>
      <c r="M4251" s="226" t="s">
        <v>8141</v>
      </c>
      <c r="N4251" s="226" t="s">
        <v>8164</v>
      </c>
      <c r="O4251" s="232">
        <v>45019.375</v>
      </c>
      <c r="P4251" s="232"/>
      <c r="Q4251" s="232"/>
      <c r="R4251" s="232"/>
      <c r="S4251" s="226" t="s">
        <v>8163</v>
      </c>
      <c r="T4251" s="229">
        <v>45021.375</v>
      </c>
      <c r="U4251" s="232"/>
      <c r="V4251" s="233"/>
      <c r="W4251" s="233"/>
      <c r="X4251" s="226"/>
      <c r="Y4251" s="229"/>
      <c r="Z4251" s="232">
        <v>45021.375</v>
      </c>
      <c r="AA4251" s="232"/>
      <c r="AB4251" s="232"/>
      <c r="AC4251" s="234"/>
      <c r="AD4251" s="232"/>
      <c r="AE4251" s="253" t="str">
        <f>IF($N4251=マイタスク!$U$5,"作業者","")&amp;IF($S4251=マイタスク!$U$5,"ピアレビュー","")&amp;IF($X4251=マイタスク!$U$5,"SVレビュー","")</f>
        <v/>
      </c>
      <c r="AF4251" s="252">
        <f t="shared" si="126"/>
        <v>122</v>
      </c>
      <c r="AG4251" s="9" t="s">
        <v>34</v>
      </c>
    </row>
    <row r="4252" spans="2:33">
      <c r="B4252" s="225">
        <v>4240</v>
      </c>
      <c r="C4252" s="226" t="s">
        <v>85</v>
      </c>
      <c r="D4252" s="227" t="s">
        <v>86</v>
      </c>
      <c r="E4252" s="228" t="s">
        <v>5918</v>
      </c>
      <c r="F4252" s="226" t="s">
        <v>5919</v>
      </c>
      <c r="G4252" s="226" t="s">
        <v>65</v>
      </c>
      <c r="H4252" s="226" t="s">
        <v>66</v>
      </c>
      <c r="I4252" s="229">
        <f t="shared" si="127"/>
        <v>0</v>
      </c>
      <c r="J4252" s="232"/>
      <c r="K4252" s="226" t="s">
        <v>14140</v>
      </c>
      <c r="L4252" s="226" t="s">
        <v>14141</v>
      </c>
      <c r="M4252" s="226" t="s">
        <v>8141</v>
      </c>
      <c r="N4252" s="226" t="s">
        <v>8164</v>
      </c>
      <c r="O4252" s="232">
        <v>45022.375</v>
      </c>
      <c r="P4252" s="232"/>
      <c r="Q4252" s="232"/>
      <c r="R4252" s="232"/>
      <c r="S4252" s="226" t="s">
        <v>8163</v>
      </c>
      <c r="T4252" s="229">
        <v>45023.375</v>
      </c>
      <c r="U4252" s="232"/>
      <c r="V4252" s="233"/>
      <c r="W4252" s="233"/>
      <c r="X4252" s="226" t="s">
        <v>8165</v>
      </c>
      <c r="Y4252" s="229">
        <v>45023.375</v>
      </c>
      <c r="Z4252" s="232">
        <v>45023.375</v>
      </c>
      <c r="AA4252" s="232"/>
      <c r="AB4252" s="232"/>
      <c r="AC4252" s="234"/>
      <c r="AD4252" s="232"/>
      <c r="AE4252" s="253" t="str">
        <f>IF($N4252=マイタスク!$U$5,"作業者","")&amp;IF($S4252=マイタスク!$U$5,"ピアレビュー","")&amp;IF($X4252=マイタスク!$U$5,"SVレビュー","")</f>
        <v/>
      </c>
      <c r="AF4252" s="252">
        <f t="shared" si="126"/>
        <v>122</v>
      </c>
      <c r="AG4252" s="9" t="s">
        <v>34</v>
      </c>
    </row>
    <row r="4253" spans="2:33">
      <c r="B4253" s="225">
        <v>4241</v>
      </c>
      <c r="C4253" s="226" t="s">
        <v>85</v>
      </c>
      <c r="D4253" s="227" t="s">
        <v>86</v>
      </c>
      <c r="E4253" s="228" t="s">
        <v>5918</v>
      </c>
      <c r="F4253" s="226" t="s">
        <v>5919</v>
      </c>
      <c r="G4253" s="226" t="s">
        <v>65</v>
      </c>
      <c r="H4253" s="226" t="s">
        <v>66</v>
      </c>
      <c r="I4253" s="229">
        <f t="shared" si="127"/>
        <v>0</v>
      </c>
      <c r="J4253" s="232"/>
      <c r="K4253" s="226" t="s">
        <v>14142</v>
      </c>
      <c r="L4253" s="226" t="s">
        <v>14143</v>
      </c>
      <c r="M4253" s="226" t="s">
        <v>8141</v>
      </c>
      <c r="N4253" s="226" t="s">
        <v>8164</v>
      </c>
      <c r="O4253" s="232">
        <v>45023.375</v>
      </c>
      <c r="P4253" s="232"/>
      <c r="Q4253" s="232"/>
      <c r="R4253" s="232"/>
      <c r="S4253" s="226" t="s">
        <v>8163</v>
      </c>
      <c r="T4253" s="229">
        <v>45023.375</v>
      </c>
      <c r="U4253" s="232"/>
      <c r="V4253" s="233"/>
      <c r="W4253" s="233"/>
      <c r="X4253" s="226" t="s">
        <v>8165</v>
      </c>
      <c r="Y4253" s="229">
        <v>45023.375</v>
      </c>
      <c r="Z4253" s="232">
        <v>45026.375</v>
      </c>
      <c r="AA4253" s="232"/>
      <c r="AB4253" s="232"/>
      <c r="AC4253" s="234"/>
      <c r="AD4253" s="232"/>
      <c r="AE4253" s="253" t="str">
        <f>IF($N4253=マイタスク!$U$5,"作業者","")&amp;IF($S4253=マイタスク!$U$5,"ピアレビュー","")&amp;IF($X4253=マイタスク!$U$5,"SVレビュー","")</f>
        <v/>
      </c>
      <c r="AF4253" s="252">
        <f t="shared" si="126"/>
        <v>122</v>
      </c>
      <c r="AG4253" s="9" t="s">
        <v>34</v>
      </c>
    </row>
    <row r="4254" spans="2:33">
      <c r="B4254" s="225">
        <v>4242</v>
      </c>
      <c r="C4254" s="226" t="s">
        <v>85</v>
      </c>
      <c r="D4254" s="227" t="s">
        <v>86</v>
      </c>
      <c r="E4254" s="228" t="s">
        <v>5920</v>
      </c>
      <c r="F4254" s="226" t="s">
        <v>5921</v>
      </c>
      <c r="G4254" s="226" t="s">
        <v>65</v>
      </c>
      <c r="H4254" s="226" t="s">
        <v>66</v>
      </c>
      <c r="I4254" s="229">
        <f t="shared" si="127"/>
        <v>0</v>
      </c>
      <c r="J4254" s="232"/>
      <c r="K4254" s="226" t="s">
        <v>14144</v>
      </c>
      <c r="L4254" s="226" t="s">
        <v>14145</v>
      </c>
      <c r="M4254" s="226" t="s">
        <v>8141</v>
      </c>
      <c r="N4254" s="226" t="s">
        <v>8208</v>
      </c>
      <c r="O4254" s="232">
        <v>46115</v>
      </c>
      <c r="P4254" s="232"/>
      <c r="Q4254" s="232"/>
      <c r="R4254" s="232"/>
      <c r="S4254" s="226" t="s">
        <v>8230</v>
      </c>
      <c r="T4254" s="229">
        <v>46115</v>
      </c>
      <c r="U4254" s="232"/>
      <c r="V4254" s="233"/>
      <c r="W4254" s="233"/>
      <c r="X4254" s="226" t="s">
        <v>8188</v>
      </c>
      <c r="Y4254" s="229">
        <v>46115</v>
      </c>
      <c r="Z4254" s="232">
        <v>46125</v>
      </c>
      <c r="AA4254" s="232"/>
      <c r="AB4254" s="232"/>
      <c r="AC4254" s="234"/>
      <c r="AD4254" s="232"/>
      <c r="AE4254" s="253" t="str">
        <f>IF($N4254=マイタスク!$U$5,"作業者","")&amp;IF($S4254=マイタスク!$U$5,"ピアレビュー","")&amp;IF($X4254=マイタスク!$U$5,"SVレビュー","")</f>
        <v/>
      </c>
      <c r="AF4254" s="252">
        <f t="shared" si="126"/>
        <v>901</v>
      </c>
      <c r="AG4254" s="9" t="s">
        <v>34</v>
      </c>
    </row>
    <row r="4255" spans="2:33">
      <c r="B4255" s="225">
        <v>4243</v>
      </c>
      <c r="C4255" s="226" t="s">
        <v>85</v>
      </c>
      <c r="D4255" s="227" t="s">
        <v>86</v>
      </c>
      <c r="E4255" s="228" t="s">
        <v>5920</v>
      </c>
      <c r="F4255" s="226" t="s">
        <v>5921</v>
      </c>
      <c r="G4255" s="226" t="s">
        <v>65</v>
      </c>
      <c r="H4255" s="226" t="s">
        <v>66</v>
      </c>
      <c r="I4255" s="229">
        <f t="shared" si="127"/>
        <v>0</v>
      </c>
      <c r="J4255" s="232"/>
      <c r="K4255" s="226" t="s">
        <v>14146</v>
      </c>
      <c r="L4255" s="226" t="s">
        <v>14147</v>
      </c>
      <c r="M4255" s="226" t="s">
        <v>8141</v>
      </c>
      <c r="N4255" s="226" t="s">
        <v>8188</v>
      </c>
      <c r="O4255" s="232">
        <v>46115</v>
      </c>
      <c r="P4255" s="232"/>
      <c r="Q4255" s="232"/>
      <c r="R4255" s="232"/>
      <c r="S4255" s="226" t="s">
        <v>8208</v>
      </c>
      <c r="T4255" s="229">
        <v>46115</v>
      </c>
      <c r="U4255" s="232"/>
      <c r="V4255" s="233"/>
      <c r="W4255" s="233"/>
      <c r="X4255" s="226"/>
      <c r="Y4255" s="229"/>
      <c r="Z4255" s="232">
        <v>46125</v>
      </c>
      <c r="AA4255" s="232"/>
      <c r="AB4255" s="232"/>
      <c r="AC4255" s="234"/>
      <c r="AD4255" s="232"/>
      <c r="AE4255" s="253" t="str">
        <f>IF($N4255=マイタスク!$U$5,"作業者","")&amp;IF($S4255=マイタスク!$U$5,"ピアレビュー","")&amp;IF($X4255=マイタスク!$U$5,"SVレビュー","")</f>
        <v/>
      </c>
      <c r="AF4255" s="252">
        <f t="shared" si="126"/>
        <v>901</v>
      </c>
      <c r="AG4255" s="9" t="s">
        <v>34</v>
      </c>
    </row>
    <row r="4256" spans="2:33">
      <c r="B4256" s="225">
        <v>4244</v>
      </c>
      <c r="C4256" s="226" t="s">
        <v>85</v>
      </c>
      <c r="D4256" s="227" t="s">
        <v>86</v>
      </c>
      <c r="E4256" s="228" t="s">
        <v>5920</v>
      </c>
      <c r="F4256" s="226" t="s">
        <v>5921</v>
      </c>
      <c r="G4256" s="226" t="s">
        <v>65</v>
      </c>
      <c r="H4256" s="226" t="s">
        <v>66</v>
      </c>
      <c r="I4256" s="229">
        <f t="shared" si="127"/>
        <v>0</v>
      </c>
      <c r="J4256" s="232"/>
      <c r="K4256" s="226" t="s">
        <v>14148</v>
      </c>
      <c r="L4256" s="226" t="s">
        <v>14149</v>
      </c>
      <c r="M4256" s="226" t="s">
        <v>8141</v>
      </c>
      <c r="N4256" s="226" t="s">
        <v>8152</v>
      </c>
      <c r="O4256" s="232">
        <v>46115</v>
      </c>
      <c r="P4256" s="232"/>
      <c r="Q4256" s="232"/>
      <c r="R4256" s="232"/>
      <c r="S4256" s="226" t="s">
        <v>8164</v>
      </c>
      <c r="T4256" s="229">
        <v>46115</v>
      </c>
      <c r="U4256" s="232"/>
      <c r="V4256" s="233"/>
      <c r="W4256" s="233"/>
      <c r="X4256" s="226"/>
      <c r="Y4256" s="229"/>
      <c r="Z4256" s="232">
        <v>46125</v>
      </c>
      <c r="AA4256" s="232"/>
      <c r="AB4256" s="232"/>
      <c r="AC4256" s="234"/>
      <c r="AD4256" s="232"/>
      <c r="AE4256" s="253" t="str">
        <f>IF($N4256=マイタスク!$U$5,"作業者","")&amp;IF($S4256=マイタスク!$U$5,"ピアレビュー","")&amp;IF($X4256=マイタスク!$U$5,"SVレビュー","")</f>
        <v/>
      </c>
      <c r="AF4256" s="252">
        <f t="shared" si="126"/>
        <v>901</v>
      </c>
      <c r="AG4256" s="9" t="s">
        <v>34</v>
      </c>
    </row>
    <row r="4257" spans="2:33">
      <c r="B4257" s="225">
        <v>4245</v>
      </c>
      <c r="C4257" s="226" t="s">
        <v>85</v>
      </c>
      <c r="D4257" s="227" t="s">
        <v>86</v>
      </c>
      <c r="E4257" s="228" t="s">
        <v>5920</v>
      </c>
      <c r="F4257" s="226" t="s">
        <v>5921</v>
      </c>
      <c r="G4257" s="226" t="s">
        <v>65</v>
      </c>
      <c r="H4257" s="226" t="s">
        <v>66</v>
      </c>
      <c r="I4257" s="229">
        <f t="shared" si="127"/>
        <v>0</v>
      </c>
      <c r="J4257" s="232"/>
      <c r="K4257" s="226" t="s">
        <v>14150</v>
      </c>
      <c r="L4257" s="226" t="s">
        <v>14151</v>
      </c>
      <c r="M4257" s="226" t="s">
        <v>8141</v>
      </c>
      <c r="N4257" s="226" t="s">
        <v>8230</v>
      </c>
      <c r="O4257" s="232">
        <v>46115</v>
      </c>
      <c r="P4257" s="232"/>
      <c r="Q4257" s="232"/>
      <c r="R4257" s="232"/>
      <c r="S4257" s="226" t="s">
        <v>8188</v>
      </c>
      <c r="T4257" s="229">
        <v>46115</v>
      </c>
      <c r="U4257" s="232"/>
      <c r="V4257" s="233"/>
      <c r="W4257" s="233"/>
      <c r="X4257" s="226"/>
      <c r="Y4257" s="229"/>
      <c r="Z4257" s="232">
        <v>46125</v>
      </c>
      <c r="AA4257" s="232"/>
      <c r="AB4257" s="232"/>
      <c r="AC4257" s="234"/>
      <c r="AD4257" s="232"/>
      <c r="AE4257" s="253" t="str">
        <f>IF($N4257=マイタスク!$U$5,"作業者","")&amp;IF($S4257=マイタスク!$U$5,"ピアレビュー","")&amp;IF($X4257=マイタスク!$U$5,"SVレビュー","")</f>
        <v/>
      </c>
      <c r="AF4257" s="252">
        <f t="shared" si="126"/>
        <v>901</v>
      </c>
      <c r="AG4257" s="9" t="s">
        <v>34</v>
      </c>
    </row>
    <row r="4258" spans="2:33">
      <c r="B4258" s="225">
        <v>4246</v>
      </c>
      <c r="C4258" s="226" t="s">
        <v>85</v>
      </c>
      <c r="D4258" s="227" t="s">
        <v>86</v>
      </c>
      <c r="E4258" s="228" t="s">
        <v>5920</v>
      </c>
      <c r="F4258" s="226" t="s">
        <v>5921</v>
      </c>
      <c r="G4258" s="226" t="s">
        <v>65</v>
      </c>
      <c r="H4258" s="226" t="s">
        <v>66</v>
      </c>
      <c r="I4258" s="229">
        <f t="shared" si="127"/>
        <v>0</v>
      </c>
      <c r="J4258" s="232"/>
      <c r="K4258" s="226" t="s">
        <v>14152</v>
      </c>
      <c r="L4258" s="226" t="s">
        <v>14153</v>
      </c>
      <c r="M4258" s="226" t="s">
        <v>8141</v>
      </c>
      <c r="N4258" s="226" t="s">
        <v>8164</v>
      </c>
      <c r="O4258" s="232">
        <v>46115</v>
      </c>
      <c r="P4258" s="232"/>
      <c r="Q4258" s="232"/>
      <c r="R4258" s="232"/>
      <c r="S4258" s="226" t="s">
        <v>8152</v>
      </c>
      <c r="T4258" s="229">
        <v>46115</v>
      </c>
      <c r="U4258" s="232"/>
      <c r="V4258" s="233"/>
      <c r="W4258" s="233"/>
      <c r="X4258" s="226"/>
      <c r="Y4258" s="229"/>
      <c r="Z4258" s="232">
        <v>46125</v>
      </c>
      <c r="AA4258" s="232"/>
      <c r="AB4258" s="232"/>
      <c r="AC4258" s="234"/>
      <c r="AD4258" s="232"/>
      <c r="AE4258" s="253" t="str">
        <f>IF($N4258=マイタスク!$U$5,"作業者","")&amp;IF($S4258=マイタスク!$U$5,"ピアレビュー","")&amp;IF($X4258=マイタスク!$U$5,"SVレビュー","")</f>
        <v/>
      </c>
      <c r="AF4258" s="252">
        <f t="shared" si="126"/>
        <v>901</v>
      </c>
      <c r="AG4258" s="9" t="s">
        <v>34</v>
      </c>
    </row>
    <row r="4259" spans="2:33">
      <c r="B4259" s="225">
        <v>4247</v>
      </c>
      <c r="C4259" s="226" t="s">
        <v>85</v>
      </c>
      <c r="D4259" s="227" t="s">
        <v>86</v>
      </c>
      <c r="E4259" s="228" t="s">
        <v>5922</v>
      </c>
      <c r="F4259" s="226" t="s">
        <v>5923</v>
      </c>
      <c r="G4259" s="226" t="s">
        <v>65</v>
      </c>
      <c r="H4259" s="226" t="s">
        <v>66</v>
      </c>
      <c r="I4259" s="229">
        <f t="shared" si="127"/>
        <v>0</v>
      </c>
      <c r="J4259" s="232"/>
      <c r="K4259" s="226" t="s">
        <v>14154</v>
      </c>
      <c r="L4259" s="226" t="s">
        <v>5923</v>
      </c>
      <c r="M4259" s="226" t="s">
        <v>8141</v>
      </c>
      <c r="N4259" s="226" t="s">
        <v>8230</v>
      </c>
      <c r="O4259" s="232">
        <v>45754</v>
      </c>
      <c r="P4259" s="232"/>
      <c r="Q4259" s="232"/>
      <c r="R4259" s="232"/>
      <c r="S4259" s="226" t="s">
        <v>8152</v>
      </c>
      <c r="T4259" s="229">
        <v>45758</v>
      </c>
      <c r="U4259" s="232"/>
      <c r="V4259" s="233"/>
      <c r="W4259" s="233"/>
      <c r="X4259" s="226"/>
      <c r="Y4259" s="229"/>
      <c r="Z4259" s="232">
        <v>45758</v>
      </c>
      <c r="AA4259" s="232"/>
      <c r="AB4259" s="232"/>
      <c r="AC4259" s="234"/>
      <c r="AD4259" s="232"/>
      <c r="AE4259" s="253" t="str">
        <f>IF($N4259=マイタスク!$U$5,"作業者","")&amp;IF($S4259=マイタスク!$U$5,"ピアレビュー","")&amp;IF($X4259=マイタスク!$U$5,"SVレビュー","")</f>
        <v/>
      </c>
      <c r="AF4259" s="252">
        <f t="shared" si="126"/>
        <v>760</v>
      </c>
      <c r="AG4259" s="9" t="s">
        <v>34</v>
      </c>
    </row>
    <row r="4260" spans="2:33">
      <c r="B4260" s="225">
        <v>4248</v>
      </c>
      <c r="C4260" s="226" t="s">
        <v>85</v>
      </c>
      <c r="D4260" s="227" t="s">
        <v>86</v>
      </c>
      <c r="E4260" s="228" t="s">
        <v>5924</v>
      </c>
      <c r="F4260" s="226" t="s">
        <v>5925</v>
      </c>
      <c r="G4260" s="226" t="s">
        <v>65</v>
      </c>
      <c r="H4260" s="226" t="s">
        <v>66</v>
      </c>
      <c r="I4260" s="229">
        <f t="shared" si="127"/>
        <v>0</v>
      </c>
      <c r="J4260" s="232"/>
      <c r="K4260" s="226" t="s">
        <v>14155</v>
      </c>
      <c r="L4260" s="226" t="s">
        <v>5925</v>
      </c>
      <c r="M4260" s="226" t="s">
        <v>8141</v>
      </c>
      <c r="N4260" s="226" t="s">
        <v>8164</v>
      </c>
      <c r="O4260" s="232">
        <v>45754</v>
      </c>
      <c r="P4260" s="232"/>
      <c r="Q4260" s="232"/>
      <c r="R4260" s="232"/>
      <c r="S4260" s="226" t="s">
        <v>8208</v>
      </c>
      <c r="T4260" s="229">
        <v>45761</v>
      </c>
      <c r="U4260" s="232"/>
      <c r="V4260" s="233"/>
      <c r="W4260" s="233"/>
      <c r="X4260" s="226" t="s">
        <v>8152</v>
      </c>
      <c r="Y4260" s="229">
        <v>45761</v>
      </c>
      <c r="Z4260" s="232">
        <v>45761</v>
      </c>
      <c r="AA4260" s="232"/>
      <c r="AB4260" s="232"/>
      <c r="AC4260" s="234"/>
      <c r="AD4260" s="232"/>
      <c r="AE4260" s="253" t="str">
        <f>IF($N4260=マイタスク!$U$5,"作業者","")&amp;IF($S4260=マイタスク!$U$5,"ピアレビュー","")&amp;IF($X4260=マイタスク!$U$5,"SVレビュー","")</f>
        <v/>
      </c>
      <c r="AF4260" s="252">
        <f t="shared" si="126"/>
        <v>759</v>
      </c>
      <c r="AG4260" s="9" t="s">
        <v>34</v>
      </c>
    </row>
    <row r="4261" spans="2:33">
      <c r="B4261" s="225">
        <v>4249</v>
      </c>
      <c r="C4261" s="226" t="s">
        <v>85</v>
      </c>
      <c r="D4261" s="227" t="s">
        <v>86</v>
      </c>
      <c r="E4261" s="228" t="s">
        <v>5926</v>
      </c>
      <c r="F4261" s="226" t="s">
        <v>5927</v>
      </c>
      <c r="G4261" s="226" t="s">
        <v>65</v>
      </c>
      <c r="H4261" s="226" t="s">
        <v>66</v>
      </c>
      <c r="I4261" s="229">
        <f t="shared" si="127"/>
        <v>0</v>
      </c>
      <c r="J4261" s="232"/>
      <c r="K4261" s="226" t="s">
        <v>14156</v>
      </c>
      <c r="L4261" s="226" t="s">
        <v>5927</v>
      </c>
      <c r="M4261" s="226" t="s">
        <v>8255</v>
      </c>
      <c r="N4261" s="226" t="s">
        <v>8181</v>
      </c>
      <c r="O4261" s="232">
        <v>45390</v>
      </c>
      <c r="P4261" s="232"/>
      <c r="Q4261" s="232"/>
      <c r="R4261" s="232"/>
      <c r="S4261" s="226" t="s">
        <v>8230</v>
      </c>
      <c r="T4261" s="229">
        <v>45394</v>
      </c>
      <c r="U4261" s="232"/>
      <c r="V4261" s="233"/>
      <c r="W4261" s="233"/>
      <c r="X4261" s="226" t="s">
        <v>8152</v>
      </c>
      <c r="Y4261" s="229">
        <v>45394</v>
      </c>
      <c r="Z4261" s="232">
        <v>45394</v>
      </c>
      <c r="AA4261" s="232"/>
      <c r="AB4261" s="232"/>
      <c r="AC4261" s="234"/>
      <c r="AD4261" s="232"/>
      <c r="AE4261" s="253" t="str">
        <f>IF($N4261=マイタスク!$U$5,"作業者","")&amp;IF($S4261=マイタスク!$U$5,"ピアレビュー","")&amp;IF($X4261=マイタスク!$U$5,"SVレビュー","")</f>
        <v/>
      </c>
      <c r="AF4261" s="252">
        <f t="shared" si="126"/>
        <v>439</v>
      </c>
      <c r="AG4261" s="9" t="s">
        <v>34</v>
      </c>
    </row>
    <row r="4262" spans="2:33">
      <c r="B4262" s="225">
        <v>4250</v>
      </c>
      <c r="C4262" s="226" t="s">
        <v>85</v>
      </c>
      <c r="D4262" s="227" t="s">
        <v>86</v>
      </c>
      <c r="E4262" s="228" t="s">
        <v>5928</v>
      </c>
      <c r="F4262" s="226" t="s">
        <v>5929</v>
      </c>
      <c r="G4262" s="226" t="s">
        <v>65</v>
      </c>
      <c r="H4262" s="226" t="s">
        <v>66</v>
      </c>
      <c r="I4262" s="229">
        <f t="shared" si="127"/>
        <v>0</v>
      </c>
      <c r="J4262" s="232"/>
      <c r="K4262" s="226" t="s">
        <v>14157</v>
      </c>
      <c r="L4262" s="226" t="s">
        <v>5929</v>
      </c>
      <c r="M4262" s="226" t="s">
        <v>8141</v>
      </c>
      <c r="N4262" s="226" t="s">
        <v>8527</v>
      </c>
      <c r="O4262" s="232">
        <v>45390</v>
      </c>
      <c r="P4262" s="232"/>
      <c r="Q4262" s="232"/>
      <c r="R4262" s="232"/>
      <c r="S4262" s="226" t="s">
        <v>8164</v>
      </c>
      <c r="T4262" s="229">
        <v>45397</v>
      </c>
      <c r="U4262" s="232"/>
      <c r="V4262" s="233"/>
      <c r="W4262" s="233"/>
      <c r="X4262" s="226" t="s">
        <v>8152</v>
      </c>
      <c r="Y4262" s="229">
        <v>45397</v>
      </c>
      <c r="Z4262" s="232">
        <v>45397</v>
      </c>
      <c r="AA4262" s="232"/>
      <c r="AB4262" s="232"/>
      <c r="AC4262" s="234"/>
      <c r="AD4262" s="232"/>
      <c r="AE4262" s="253" t="str">
        <f>IF($N4262=マイタスク!$U$5,"作業者","")&amp;IF($S4262=マイタスク!$U$5,"ピアレビュー","")&amp;IF($X4262=マイタスク!$U$5,"SVレビュー","")</f>
        <v/>
      </c>
      <c r="AF4262" s="252">
        <f t="shared" si="126"/>
        <v>438</v>
      </c>
      <c r="AG4262" s="9" t="s">
        <v>34</v>
      </c>
    </row>
    <row r="4263" spans="2:33">
      <c r="B4263" s="225">
        <v>4251</v>
      </c>
      <c r="C4263" s="226" t="s">
        <v>85</v>
      </c>
      <c r="D4263" s="227" t="s">
        <v>86</v>
      </c>
      <c r="E4263" s="228" t="s">
        <v>5928</v>
      </c>
      <c r="F4263" s="226" t="s">
        <v>5929</v>
      </c>
      <c r="G4263" s="226" t="s">
        <v>65</v>
      </c>
      <c r="H4263" s="226" t="s">
        <v>66</v>
      </c>
      <c r="I4263" s="229">
        <f t="shared" si="127"/>
        <v>0</v>
      </c>
      <c r="J4263" s="232"/>
      <c r="K4263" s="226" t="s">
        <v>14158</v>
      </c>
      <c r="L4263" s="226" t="s">
        <v>14159</v>
      </c>
      <c r="M4263" s="226" t="s">
        <v>8141</v>
      </c>
      <c r="N4263" s="226" t="s">
        <v>8527</v>
      </c>
      <c r="O4263" s="232">
        <v>45390</v>
      </c>
      <c r="P4263" s="232"/>
      <c r="Q4263" s="232"/>
      <c r="R4263" s="232"/>
      <c r="S4263" s="226" t="s">
        <v>8164</v>
      </c>
      <c r="T4263" s="229">
        <v>45397</v>
      </c>
      <c r="U4263" s="232"/>
      <c r="V4263" s="233"/>
      <c r="W4263" s="233"/>
      <c r="X4263" s="226" t="s">
        <v>8152</v>
      </c>
      <c r="Y4263" s="229">
        <v>45397</v>
      </c>
      <c r="Z4263" s="232">
        <v>45397</v>
      </c>
      <c r="AA4263" s="232"/>
      <c r="AB4263" s="232"/>
      <c r="AC4263" s="234"/>
      <c r="AD4263" s="232"/>
      <c r="AE4263" s="253" t="str">
        <f>IF($N4263=マイタスク!$U$5,"作業者","")&amp;IF($S4263=マイタスク!$U$5,"ピアレビュー","")&amp;IF($X4263=マイタスク!$U$5,"SVレビュー","")</f>
        <v/>
      </c>
      <c r="AF4263" s="252">
        <f t="shared" si="126"/>
        <v>438</v>
      </c>
      <c r="AG4263" s="9" t="s">
        <v>34</v>
      </c>
    </row>
    <row r="4264" spans="2:33">
      <c r="B4264" s="225">
        <v>4252</v>
      </c>
      <c r="C4264" s="226" t="s">
        <v>85</v>
      </c>
      <c r="D4264" s="227" t="s">
        <v>86</v>
      </c>
      <c r="E4264" s="228" t="s">
        <v>5930</v>
      </c>
      <c r="F4264" s="226" t="s">
        <v>5931</v>
      </c>
      <c r="G4264" s="226" t="s">
        <v>65</v>
      </c>
      <c r="H4264" s="226" t="s">
        <v>66</v>
      </c>
      <c r="I4264" s="229">
        <f t="shared" si="127"/>
        <v>0</v>
      </c>
      <c r="J4264" s="232"/>
      <c r="K4264" s="226" t="s">
        <v>14160</v>
      </c>
      <c r="L4264" s="226" t="s">
        <v>14161</v>
      </c>
      <c r="M4264" s="226" t="s">
        <v>8141</v>
      </c>
      <c r="N4264" s="226" t="s">
        <v>8181</v>
      </c>
      <c r="O4264" s="232">
        <v>45047.375</v>
      </c>
      <c r="P4264" s="232"/>
      <c r="Q4264" s="232"/>
      <c r="R4264" s="232"/>
      <c r="S4264" s="226" t="s">
        <v>8230</v>
      </c>
      <c r="T4264" s="229">
        <v>45054.375</v>
      </c>
      <c r="U4264" s="232"/>
      <c r="V4264" s="233"/>
      <c r="W4264" s="233"/>
      <c r="X4264" s="226"/>
      <c r="Y4264" s="229"/>
      <c r="Z4264" s="232">
        <v>45054.375</v>
      </c>
      <c r="AA4264" s="232"/>
      <c r="AB4264" s="232"/>
      <c r="AC4264" s="234"/>
      <c r="AD4264" s="232"/>
      <c r="AE4264" s="253" t="str">
        <f>IF($N4264=マイタスク!$U$5,"作業者","")&amp;IF($S4264=マイタスク!$U$5,"ピアレビュー","")&amp;IF($X4264=マイタスク!$U$5,"SVレビュー","")</f>
        <v/>
      </c>
      <c r="AF4264" s="252">
        <f t="shared" si="126"/>
        <v>147</v>
      </c>
      <c r="AG4264" s="9" t="s">
        <v>34</v>
      </c>
    </row>
    <row r="4265" spans="2:33">
      <c r="B4265" s="225">
        <v>4253</v>
      </c>
      <c r="C4265" s="226" t="s">
        <v>85</v>
      </c>
      <c r="D4265" s="227" t="s">
        <v>86</v>
      </c>
      <c r="E4265" s="228" t="s">
        <v>5930</v>
      </c>
      <c r="F4265" s="226" t="s">
        <v>5931</v>
      </c>
      <c r="G4265" s="226" t="s">
        <v>65</v>
      </c>
      <c r="H4265" s="226" t="s">
        <v>66</v>
      </c>
      <c r="I4265" s="229">
        <f t="shared" si="127"/>
        <v>0</v>
      </c>
      <c r="J4265" s="232"/>
      <c r="K4265" s="226" t="s">
        <v>14162</v>
      </c>
      <c r="L4265" s="226" t="s">
        <v>14163</v>
      </c>
      <c r="M4265" s="226" t="s">
        <v>8141</v>
      </c>
      <c r="N4265" s="226" t="s">
        <v>8181</v>
      </c>
      <c r="O4265" s="232">
        <v>45055.375</v>
      </c>
      <c r="P4265" s="232"/>
      <c r="Q4265" s="232"/>
      <c r="R4265" s="232"/>
      <c r="S4265" s="226" t="s">
        <v>8230</v>
      </c>
      <c r="T4265" s="229">
        <v>45056.375</v>
      </c>
      <c r="U4265" s="232"/>
      <c r="V4265" s="233"/>
      <c r="W4265" s="233"/>
      <c r="X4265" s="226"/>
      <c r="Y4265" s="229"/>
      <c r="Z4265" s="232">
        <v>45056.375</v>
      </c>
      <c r="AA4265" s="232"/>
      <c r="AB4265" s="232"/>
      <c r="AC4265" s="234"/>
      <c r="AD4265" s="232"/>
      <c r="AE4265" s="253" t="str">
        <f>IF($N4265=マイタスク!$U$5,"作業者","")&amp;IF($S4265=マイタスク!$U$5,"ピアレビュー","")&amp;IF($X4265=マイタスク!$U$5,"SVレビュー","")</f>
        <v/>
      </c>
      <c r="AF4265" s="252">
        <f t="shared" si="126"/>
        <v>147</v>
      </c>
      <c r="AG4265" s="9" t="s">
        <v>34</v>
      </c>
    </row>
    <row r="4266" spans="2:33">
      <c r="B4266" s="225">
        <v>4254</v>
      </c>
      <c r="C4266" s="226" t="s">
        <v>85</v>
      </c>
      <c r="D4266" s="227" t="s">
        <v>86</v>
      </c>
      <c r="E4266" s="228" t="s">
        <v>5930</v>
      </c>
      <c r="F4266" s="226" t="s">
        <v>5931</v>
      </c>
      <c r="G4266" s="226" t="s">
        <v>65</v>
      </c>
      <c r="H4266" s="226" t="s">
        <v>66</v>
      </c>
      <c r="I4266" s="229">
        <f t="shared" si="127"/>
        <v>0</v>
      </c>
      <c r="J4266" s="232"/>
      <c r="K4266" s="226" t="s">
        <v>14164</v>
      </c>
      <c r="L4266" s="226" t="s">
        <v>14165</v>
      </c>
      <c r="M4266" s="226" t="s">
        <v>8141</v>
      </c>
      <c r="N4266" s="226" t="s">
        <v>8181</v>
      </c>
      <c r="O4266" s="232">
        <v>45057.375</v>
      </c>
      <c r="P4266" s="232"/>
      <c r="Q4266" s="232"/>
      <c r="R4266" s="232"/>
      <c r="S4266" s="226" t="s">
        <v>8230</v>
      </c>
      <c r="T4266" s="229">
        <v>45058.375</v>
      </c>
      <c r="U4266" s="232"/>
      <c r="V4266" s="233"/>
      <c r="W4266" s="233"/>
      <c r="X4266" s="226"/>
      <c r="Y4266" s="229"/>
      <c r="Z4266" s="232">
        <v>45058.375</v>
      </c>
      <c r="AA4266" s="232"/>
      <c r="AB4266" s="232"/>
      <c r="AC4266" s="234"/>
      <c r="AD4266" s="232"/>
      <c r="AE4266" s="253" t="str">
        <f>IF($N4266=マイタスク!$U$5,"作業者","")&amp;IF($S4266=マイタスク!$U$5,"ピアレビュー","")&amp;IF($X4266=マイタスク!$U$5,"SVレビュー","")</f>
        <v/>
      </c>
      <c r="AF4266" s="252">
        <f t="shared" si="126"/>
        <v>147</v>
      </c>
      <c r="AG4266" s="9" t="s">
        <v>34</v>
      </c>
    </row>
    <row r="4267" spans="2:33">
      <c r="B4267" s="225">
        <v>4255</v>
      </c>
      <c r="C4267" s="226" t="s">
        <v>85</v>
      </c>
      <c r="D4267" s="227" t="s">
        <v>86</v>
      </c>
      <c r="E4267" s="228" t="s">
        <v>5932</v>
      </c>
      <c r="F4267" s="226" t="s">
        <v>5933</v>
      </c>
      <c r="G4267" s="226" t="s">
        <v>65</v>
      </c>
      <c r="H4267" s="226" t="s">
        <v>66</v>
      </c>
      <c r="I4267" s="229">
        <f t="shared" si="127"/>
        <v>0</v>
      </c>
      <c r="J4267" s="232"/>
      <c r="K4267" s="226" t="s">
        <v>14166</v>
      </c>
      <c r="L4267" s="226" t="s">
        <v>14167</v>
      </c>
      <c r="M4267" s="226" t="s">
        <v>8141</v>
      </c>
      <c r="N4267" s="226" t="s">
        <v>8163</v>
      </c>
      <c r="O4267" s="232">
        <v>45054.375</v>
      </c>
      <c r="P4267" s="232"/>
      <c r="Q4267" s="232"/>
      <c r="R4267" s="232"/>
      <c r="S4267" s="226" t="s">
        <v>8164</v>
      </c>
      <c r="T4267" s="229">
        <v>45056.375</v>
      </c>
      <c r="U4267" s="232"/>
      <c r="V4267" s="233"/>
      <c r="W4267" s="233"/>
      <c r="X4267" s="226" t="s">
        <v>8165</v>
      </c>
      <c r="Y4267" s="229">
        <v>45056.375</v>
      </c>
      <c r="Z4267" s="232">
        <v>45056.375</v>
      </c>
      <c r="AA4267" s="232"/>
      <c r="AB4267" s="232"/>
      <c r="AC4267" s="234"/>
      <c r="AD4267" s="232"/>
      <c r="AE4267" s="253" t="str">
        <f>IF($N4267=マイタスク!$U$5,"作業者","")&amp;IF($S4267=マイタスク!$U$5,"ピアレビュー","")&amp;IF($X4267=マイタスク!$U$5,"SVレビュー","")</f>
        <v/>
      </c>
      <c r="AF4267" s="252">
        <f t="shared" si="126"/>
        <v>146</v>
      </c>
      <c r="AG4267" s="9" t="s">
        <v>34</v>
      </c>
    </row>
    <row r="4268" spans="2:33">
      <c r="B4268" s="225">
        <v>4256</v>
      </c>
      <c r="C4268" s="226" t="s">
        <v>85</v>
      </c>
      <c r="D4268" s="227" t="s">
        <v>86</v>
      </c>
      <c r="E4268" s="228" t="s">
        <v>5932</v>
      </c>
      <c r="F4268" s="226" t="s">
        <v>5933</v>
      </c>
      <c r="G4268" s="226" t="s">
        <v>65</v>
      </c>
      <c r="H4268" s="226" t="s">
        <v>66</v>
      </c>
      <c r="I4268" s="229">
        <f t="shared" si="127"/>
        <v>0</v>
      </c>
      <c r="J4268" s="232"/>
      <c r="K4268" s="226" t="s">
        <v>14168</v>
      </c>
      <c r="L4268" s="226" t="s">
        <v>14169</v>
      </c>
      <c r="M4268" s="226" t="s">
        <v>8141</v>
      </c>
      <c r="N4268" s="226" t="s">
        <v>8163</v>
      </c>
      <c r="O4268" s="232">
        <v>45056.375</v>
      </c>
      <c r="P4268" s="232"/>
      <c r="Q4268" s="232"/>
      <c r="R4268" s="232"/>
      <c r="S4268" s="226" t="s">
        <v>8164</v>
      </c>
      <c r="T4268" s="229">
        <v>45056.375</v>
      </c>
      <c r="U4268" s="232"/>
      <c r="V4268" s="233"/>
      <c r="W4268" s="233"/>
      <c r="X4268" s="226" t="s">
        <v>8165</v>
      </c>
      <c r="Y4268" s="229">
        <v>45056.375</v>
      </c>
      <c r="Z4268" s="232">
        <v>45056.375</v>
      </c>
      <c r="AA4268" s="232"/>
      <c r="AB4268" s="232"/>
      <c r="AC4268" s="234"/>
      <c r="AD4268" s="232"/>
      <c r="AE4268" s="253" t="str">
        <f>IF($N4268=マイタスク!$U$5,"作業者","")&amp;IF($S4268=マイタスク!$U$5,"ピアレビュー","")&amp;IF($X4268=マイタスク!$U$5,"SVレビュー","")</f>
        <v/>
      </c>
      <c r="AF4268" s="252">
        <f t="shared" si="126"/>
        <v>146</v>
      </c>
      <c r="AG4268" s="9" t="s">
        <v>34</v>
      </c>
    </row>
    <row r="4269" spans="2:33">
      <c r="B4269" s="225">
        <v>4257</v>
      </c>
      <c r="C4269" s="226" t="s">
        <v>85</v>
      </c>
      <c r="D4269" s="227" t="s">
        <v>86</v>
      </c>
      <c r="E4269" s="228" t="s">
        <v>5932</v>
      </c>
      <c r="F4269" s="226" t="s">
        <v>5933</v>
      </c>
      <c r="G4269" s="226" t="s">
        <v>65</v>
      </c>
      <c r="H4269" s="226" t="s">
        <v>66</v>
      </c>
      <c r="I4269" s="229">
        <f t="shared" si="127"/>
        <v>0</v>
      </c>
      <c r="J4269" s="232"/>
      <c r="K4269" s="226" t="s">
        <v>14170</v>
      </c>
      <c r="L4269" s="226" t="s">
        <v>14171</v>
      </c>
      <c r="M4269" s="226" t="s">
        <v>8141</v>
      </c>
      <c r="N4269" s="226" t="s">
        <v>8163</v>
      </c>
      <c r="O4269" s="232">
        <v>45054.375</v>
      </c>
      <c r="P4269" s="232"/>
      <c r="Q4269" s="232"/>
      <c r="R4269" s="232"/>
      <c r="S4269" s="226" t="s">
        <v>8164</v>
      </c>
      <c r="T4269" s="229">
        <v>45056.375</v>
      </c>
      <c r="U4269" s="232"/>
      <c r="V4269" s="233"/>
      <c r="W4269" s="233"/>
      <c r="X4269" s="226"/>
      <c r="Y4269" s="229"/>
      <c r="Z4269" s="232">
        <v>45056.375</v>
      </c>
      <c r="AA4269" s="232"/>
      <c r="AB4269" s="232"/>
      <c r="AC4269" s="234"/>
      <c r="AD4269" s="232"/>
      <c r="AE4269" s="253" t="str">
        <f>IF($N4269=マイタスク!$U$5,"作業者","")&amp;IF($S4269=マイタスク!$U$5,"ピアレビュー","")&amp;IF($X4269=マイタスク!$U$5,"SVレビュー","")</f>
        <v/>
      </c>
      <c r="AF4269" s="252">
        <f t="shared" si="126"/>
        <v>146</v>
      </c>
      <c r="AG4269" s="9" t="s">
        <v>34</v>
      </c>
    </row>
    <row r="4270" spans="2:33">
      <c r="B4270" s="225">
        <v>4258</v>
      </c>
      <c r="C4270" s="226" t="s">
        <v>85</v>
      </c>
      <c r="D4270" s="227" t="s">
        <v>86</v>
      </c>
      <c r="E4270" s="228" t="s">
        <v>5932</v>
      </c>
      <c r="F4270" s="226" t="s">
        <v>5933</v>
      </c>
      <c r="G4270" s="226" t="s">
        <v>65</v>
      </c>
      <c r="H4270" s="226" t="s">
        <v>66</v>
      </c>
      <c r="I4270" s="229">
        <f t="shared" si="127"/>
        <v>0</v>
      </c>
      <c r="J4270" s="232"/>
      <c r="K4270" s="226" t="s">
        <v>14172</v>
      </c>
      <c r="L4270" s="226" t="s">
        <v>14173</v>
      </c>
      <c r="M4270" s="226" t="s">
        <v>8141</v>
      </c>
      <c r="N4270" s="226" t="s">
        <v>8163</v>
      </c>
      <c r="O4270" s="232">
        <v>45057.375</v>
      </c>
      <c r="P4270" s="232"/>
      <c r="Q4270" s="232"/>
      <c r="R4270" s="232"/>
      <c r="S4270" s="226" t="s">
        <v>8164</v>
      </c>
      <c r="T4270" s="229">
        <v>45058.375</v>
      </c>
      <c r="U4270" s="232"/>
      <c r="V4270" s="233"/>
      <c r="W4270" s="233"/>
      <c r="X4270" s="226" t="s">
        <v>8165</v>
      </c>
      <c r="Y4270" s="229">
        <v>45058.375</v>
      </c>
      <c r="Z4270" s="232">
        <v>45058.375</v>
      </c>
      <c r="AA4270" s="232"/>
      <c r="AB4270" s="232"/>
      <c r="AC4270" s="234"/>
      <c r="AD4270" s="232"/>
      <c r="AE4270" s="253" t="str">
        <f>IF($N4270=マイタスク!$U$5,"作業者","")&amp;IF($S4270=マイタスク!$U$5,"ピアレビュー","")&amp;IF($X4270=マイタスク!$U$5,"SVレビュー","")</f>
        <v/>
      </c>
      <c r="AF4270" s="252">
        <f t="shared" si="126"/>
        <v>146</v>
      </c>
      <c r="AG4270" s="9" t="s">
        <v>34</v>
      </c>
    </row>
    <row r="4271" spans="2:33">
      <c r="B4271" s="225">
        <v>4259</v>
      </c>
      <c r="C4271" s="226" t="s">
        <v>85</v>
      </c>
      <c r="D4271" s="227" t="s">
        <v>86</v>
      </c>
      <c r="E4271" s="228" t="s">
        <v>5932</v>
      </c>
      <c r="F4271" s="226" t="s">
        <v>5933</v>
      </c>
      <c r="G4271" s="226" t="s">
        <v>65</v>
      </c>
      <c r="H4271" s="226" t="s">
        <v>66</v>
      </c>
      <c r="I4271" s="229">
        <f t="shared" si="127"/>
        <v>0</v>
      </c>
      <c r="J4271" s="232"/>
      <c r="K4271" s="226" t="s">
        <v>14174</v>
      </c>
      <c r="L4271" s="226" t="s">
        <v>14175</v>
      </c>
      <c r="M4271" s="226" t="s">
        <v>8141</v>
      </c>
      <c r="N4271" s="226" t="s">
        <v>8163</v>
      </c>
      <c r="O4271" s="232">
        <v>45058.375</v>
      </c>
      <c r="P4271" s="232"/>
      <c r="Q4271" s="232"/>
      <c r="R4271" s="232"/>
      <c r="S4271" s="226" t="s">
        <v>8164</v>
      </c>
      <c r="T4271" s="229">
        <v>45058.375</v>
      </c>
      <c r="U4271" s="232"/>
      <c r="V4271" s="233"/>
      <c r="W4271" s="233"/>
      <c r="X4271" s="226" t="s">
        <v>8165</v>
      </c>
      <c r="Y4271" s="229">
        <v>45058.375</v>
      </c>
      <c r="Z4271" s="232">
        <v>45061.375</v>
      </c>
      <c r="AA4271" s="232"/>
      <c r="AB4271" s="232"/>
      <c r="AC4271" s="234"/>
      <c r="AD4271" s="232"/>
      <c r="AE4271" s="253" t="str">
        <f>IF($N4271=マイタスク!$U$5,"作業者","")&amp;IF($S4271=マイタスク!$U$5,"ピアレビュー","")&amp;IF($X4271=マイタスク!$U$5,"SVレビュー","")</f>
        <v/>
      </c>
      <c r="AF4271" s="252">
        <f t="shared" si="126"/>
        <v>146</v>
      </c>
      <c r="AG4271" s="9" t="s">
        <v>34</v>
      </c>
    </row>
    <row r="4272" spans="2:33">
      <c r="B4272" s="225">
        <v>4260</v>
      </c>
      <c r="C4272" s="226" t="s">
        <v>85</v>
      </c>
      <c r="D4272" s="227" t="s">
        <v>86</v>
      </c>
      <c r="E4272" s="228" t="s">
        <v>5934</v>
      </c>
      <c r="F4272" s="226" t="s">
        <v>5935</v>
      </c>
      <c r="G4272" s="226" t="s">
        <v>65</v>
      </c>
      <c r="H4272" s="226" t="s">
        <v>66</v>
      </c>
      <c r="I4272" s="229">
        <f t="shared" si="127"/>
        <v>0</v>
      </c>
      <c r="J4272" s="232"/>
      <c r="K4272" s="226" t="s">
        <v>14176</v>
      </c>
      <c r="L4272" s="226" t="s">
        <v>14177</v>
      </c>
      <c r="M4272" s="226" t="s">
        <v>8141</v>
      </c>
      <c r="N4272" s="226" t="s">
        <v>8188</v>
      </c>
      <c r="O4272" s="232">
        <v>46150</v>
      </c>
      <c r="P4272" s="232"/>
      <c r="Q4272" s="232"/>
      <c r="R4272" s="232"/>
      <c r="S4272" s="226" t="s">
        <v>8152</v>
      </c>
      <c r="T4272" s="229">
        <v>46150</v>
      </c>
      <c r="U4272" s="232"/>
      <c r="V4272" s="233"/>
      <c r="W4272" s="233"/>
      <c r="X4272" s="226" t="s">
        <v>8208</v>
      </c>
      <c r="Y4272" s="229">
        <v>46150</v>
      </c>
      <c r="Z4272" s="232">
        <v>46150</v>
      </c>
      <c r="AA4272" s="232"/>
      <c r="AB4272" s="232"/>
      <c r="AC4272" s="234"/>
      <c r="AD4272" s="232"/>
      <c r="AE4272" s="253" t="str">
        <f>IF($N4272=マイタスク!$U$5,"作業者","")&amp;IF($S4272=マイタスク!$U$5,"ピアレビュー","")&amp;IF($X4272=マイタスク!$U$5,"SVレビュー","")</f>
        <v/>
      </c>
      <c r="AF4272" s="252">
        <f t="shared" si="126"/>
        <v>905</v>
      </c>
      <c r="AG4272" s="9" t="s">
        <v>34</v>
      </c>
    </row>
    <row r="4273" spans="2:33">
      <c r="B4273" s="225">
        <v>4261</v>
      </c>
      <c r="C4273" s="226" t="s">
        <v>85</v>
      </c>
      <c r="D4273" s="227" t="s">
        <v>86</v>
      </c>
      <c r="E4273" s="228" t="s">
        <v>5934</v>
      </c>
      <c r="F4273" s="226" t="s">
        <v>5935</v>
      </c>
      <c r="G4273" s="226" t="s">
        <v>65</v>
      </c>
      <c r="H4273" s="226" t="s">
        <v>66</v>
      </c>
      <c r="I4273" s="229">
        <f t="shared" si="127"/>
        <v>0</v>
      </c>
      <c r="J4273" s="232"/>
      <c r="K4273" s="226" t="s">
        <v>14178</v>
      </c>
      <c r="L4273" s="226" t="s">
        <v>14179</v>
      </c>
      <c r="M4273" s="226" t="s">
        <v>8141</v>
      </c>
      <c r="N4273" s="226" t="s">
        <v>8208</v>
      </c>
      <c r="O4273" s="232">
        <v>46150</v>
      </c>
      <c r="P4273" s="232"/>
      <c r="Q4273" s="232"/>
      <c r="R4273" s="232"/>
      <c r="S4273" s="226" t="s">
        <v>8188</v>
      </c>
      <c r="T4273" s="229">
        <v>46150</v>
      </c>
      <c r="U4273" s="232"/>
      <c r="V4273" s="233"/>
      <c r="W4273" s="233"/>
      <c r="X4273" s="226"/>
      <c r="Y4273" s="229"/>
      <c r="Z4273" s="232">
        <v>46150</v>
      </c>
      <c r="AA4273" s="232"/>
      <c r="AB4273" s="232"/>
      <c r="AC4273" s="234"/>
      <c r="AD4273" s="232"/>
      <c r="AE4273" s="253" t="str">
        <f>IF($N4273=マイタスク!$U$5,"作業者","")&amp;IF($S4273=マイタスク!$U$5,"ピアレビュー","")&amp;IF($X4273=マイタスク!$U$5,"SVレビュー","")</f>
        <v/>
      </c>
      <c r="AF4273" s="252">
        <f t="shared" si="126"/>
        <v>905</v>
      </c>
      <c r="AG4273" s="9" t="s">
        <v>34</v>
      </c>
    </row>
    <row r="4274" spans="2:33">
      <c r="B4274" s="225">
        <v>4262</v>
      </c>
      <c r="C4274" s="226" t="s">
        <v>85</v>
      </c>
      <c r="D4274" s="227" t="s">
        <v>86</v>
      </c>
      <c r="E4274" s="228" t="s">
        <v>5934</v>
      </c>
      <c r="F4274" s="226" t="s">
        <v>5935</v>
      </c>
      <c r="G4274" s="226" t="s">
        <v>65</v>
      </c>
      <c r="H4274" s="226" t="s">
        <v>66</v>
      </c>
      <c r="I4274" s="229">
        <f t="shared" si="127"/>
        <v>0</v>
      </c>
      <c r="J4274" s="232"/>
      <c r="K4274" s="226" t="s">
        <v>14180</v>
      </c>
      <c r="L4274" s="226" t="s">
        <v>14181</v>
      </c>
      <c r="M4274" s="226" t="s">
        <v>8141</v>
      </c>
      <c r="N4274" s="226" t="s">
        <v>8152</v>
      </c>
      <c r="O4274" s="232">
        <v>46150</v>
      </c>
      <c r="P4274" s="232"/>
      <c r="Q4274" s="232"/>
      <c r="R4274" s="232"/>
      <c r="S4274" s="226" t="s">
        <v>8164</v>
      </c>
      <c r="T4274" s="229">
        <v>46150</v>
      </c>
      <c r="U4274" s="232"/>
      <c r="V4274" s="233"/>
      <c r="W4274" s="233"/>
      <c r="X4274" s="226"/>
      <c r="Y4274" s="229"/>
      <c r="Z4274" s="232">
        <v>46150</v>
      </c>
      <c r="AA4274" s="232"/>
      <c r="AB4274" s="232"/>
      <c r="AC4274" s="234"/>
      <c r="AD4274" s="232"/>
      <c r="AE4274" s="253" t="str">
        <f>IF($N4274=マイタスク!$U$5,"作業者","")&amp;IF($S4274=マイタスク!$U$5,"ピアレビュー","")&amp;IF($X4274=マイタスク!$U$5,"SVレビュー","")</f>
        <v/>
      </c>
      <c r="AF4274" s="252">
        <f t="shared" si="126"/>
        <v>905</v>
      </c>
      <c r="AG4274" s="9" t="s">
        <v>34</v>
      </c>
    </row>
    <row r="4275" spans="2:33">
      <c r="B4275" s="225">
        <v>4263</v>
      </c>
      <c r="C4275" s="226" t="s">
        <v>85</v>
      </c>
      <c r="D4275" s="227" t="s">
        <v>86</v>
      </c>
      <c r="E4275" s="228" t="s">
        <v>5934</v>
      </c>
      <c r="F4275" s="226" t="s">
        <v>5935</v>
      </c>
      <c r="G4275" s="226" t="s">
        <v>65</v>
      </c>
      <c r="H4275" s="226" t="s">
        <v>66</v>
      </c>
      <c r="I4275" s="229">
        <f t="shared" si="127"/>
        <v>0</v>
      </c>
      <c r="J4275" s="232"/>
      <c r="K4275" s="226" t="s">
        <v>14182</v>
      </c>
      <c r="L4275" s="226" t="s">
        <v>14183</v>
      </c>
      <c r="M4275" s="226" t="s">
        <v>8141</v>
      </c>
      <c r="N4275" s="226" t="s">
        <v>8230</v>
      </c>
      <c r="O4275" s="232">
        <v>46150</v>
      </c>
      <c r="P4275" s="232"/>
      <c r="Q4275" s="232"/>
      <c r="R4275" s="232"/>
      <c r="S4275" s="226" t="s">
        <v>8208</v>
      </c>
      <c r="T4275" s="229">
        <v>46150</v>
      </c>
      <c r="U4275" s="232"/>
      <c r="V4275" s="233"/>
      <c r="W4275" s="233"/>
      <c r="X4275" s="226"/>
      <c r="Y4275" s="229"/>
      <c r="Z4275" s="232">
        <v>46150</v>
      </c>
      <c r="AA4275" s="232"/>
      <c r="AB4275" s="232"/>
      <c r="AC4275" s="234"/>
      <c r="AD4275" s="232"/>
      <c r="AE4275" s="253" t="str">
        <f>IF($N4275=マイタスク!$U$5,"作業者","")&amp;IF($S4275=マイタスク!$U$5,"ピアレビュー","")&amp;IF($X4275=マイタスク!$U$5,"SVレビュー","")</f>
        <v/>
      </c>
      <c r="AF4275" s="252">
        <f t="shared" si="126"/>
        <v>905</v>
      </c>
      <c r="AG4275" s="9" t="s">
        <v>34</v>
      </c>
    </row>
    <row r="4276" spans="2:33">
      <c r="B4276" s="225">
        <v>4264</v>
      </c>
      <c r="C4276" s="226" t="s">
        <v>85</v>
      </c>
      <c r="D4276" s="227" t="s">
        <v>86</v>
      </c>
      <c r="E4276" s="228" t="s">
        <v>5934</v>
      </c>
      <c r="F4276" s="226" t="s">
        <v>5935</v>
      </c>
      <c r="G4276" s="226" t="s">
        <v>65</v>
      </c>
      <c r="H4276" s="226" t="s">
        <v>66</v>
      </c>
      <c r="I4276" s="229">
        <f t="shared" si="127"/>
        <v>0</v>
      </c>
      <c r="J4276" s="232"/>
      <c r="K4276" s="226" t="s">
        <v>14184</v>
      </c>
      <c r="L4276" s="226" t="s">
        <v>14185</v>
      </c>
      <c r="M4276" s="226" t="s">
        <v>8141</v>
      </c>
      <c r="N4276" s="226" t="s">
        <v>8164</v>
      </c>
      <c r="O4276" s="232">
        <v>46150</v>
      </c>
      <c r="P4276" s="232"/>
      <c r="Q4276" s="232"/>
      <c r="R4276" s="232"/>
      <c r="S4276" s="226" t="s">
        <v>8230</v>
      </c>
      <c r="T4276" s="229">
        <v>46150</v>
      </c>
      <c r="U4276" s="232"/>
      <c r="V4276" s="233"/>
      <c r="W4276" s="233"/>
      <c r="X4276" s="226"/>
      <c r="Y4276" s="229"/>
      <c r="Z4276" s="232">
        <v>46150</v>
      </c>
      <c r="AA4276" s="232"/>
      <c r="AB4276" s="232"/>
      <c r="AC4276" s="234"/>
      <c r="AD4276" s="232"/>
      <c r="AE4276" s="253" t="str">
        <f>IF($N4276=マイタスク!$U$5,"作業者","")&amp;IF($S4276=マイタスク!$U$5,"ピアレビュー","")&amp;IF($X4276=マイタスク!$U$5,"SVレビュー","")</f>
        <v/>
      </c>
      <c r="AF4276" s="252">
        <f t="shared" si="126"/>
        <v>905</v>
      </c>
      <c r="AG4276" s="9" t="s">
        <v>34</v>
      </c>
    </row>
    <row r="4277" spans="2:33">
      <c r="B4277" s="225">
        <v>4265</v>
      </c>
      <c r="C4277" s="226" t="s">
        <v>85</v>
      </c>
      <c r="D4277" s="227" t="s">
        <v>86</v>
      </c>
      <c r="E4277" s="228" t="s">
        <v>5936</v>
      </c>
      <c r="F4277" s="226" t="s">
        <v>5937</v>
      </c>
      <c r="G4277" s="226" t="s">
        <v>65</v>
      </c>
      <c r="H4277" s="226" t="s">
        <v>66</v>
      </c>
      <c r="I4277" s="229">
        <f t="shared" si="127"/>
        <v>0</v>
      </c>
      <c r="J4277" s="232"/>
      <c r="K4277" s="226" t="s">
        <v>14186</v>
      </c>
      <c r="L4277" s="226" t="s">
        <v>5937</v>
      </c>
      <c r="M4277" s="226" t="s">
        <v>8141</v>
      </c>
      <c r="N4277" s="226" t="s">
        <v>8230</v>
      </c>
      <c r="O4277" s="232">
        <v>45789</v>
      </c>
      <c r="P4277" s="232"/>
      <c r="Q4277" s="232"/>
      <c r="R4277" s="232"/>
      <c r="S4277" s="226" t="s">
        <v>8188</v>
      </c>
      <c r="T4277" s="229">
        <v>45793</v>
      </c>
      <c r="U4277" s="232"/>
      <c r="V4277" s="233"/>
      <c r="W4277" s="233"/>
      <c r="X4277" s="226"/>
      <c r="Y4277" s="229"/>
      <c r="Z4277" s="232">
        <v>45786</v>
      </c>
      <c r="AA4277" s="232"/>
      <c r="AB4277" s="232"/>
      <c r="AC4277" s="234"/>
      <c r="AD4277" s="232"/>
      <c r="AE4277" s="253" t="str">
        <f>IF($N4277=マイタスク!$U$5,"作業者","")&amp;IF($S4277=マイタスク!$U$5,"ピアレビュー","")&amp;IF($X4277=マイタスク!$U$5,"SVレビュー","")</f>
        <v/>
      </c>
      <c r="AF4277" s="252">
        <f t="shared" si="126"/>
        <v>788</v>
      </c>
      <c r="AG4277" s="9" t="s">
        <v>34</v>
      </c>
    </row>
    <row r="4278" spans="2:33">
      <c r="B4278" s="225">
        <v>4266</v>
      </c>
      <c r="C4278" s="226" t="s">
        <v>85</v>
      </c>
      <c r="D4278" s="227" t="s">
        <v>86</v>
      </c>
      <c r="E4278" s="228" t="s">
        <v>5938</v>
      </c>
      <c r="F4278" s="226" t="s">
        <v>5939</v>
      </c>
      <c r="G4278" s="226" t="s">
        <v>65</v>
      </c>
      <c r="H4278" s="226" t="s">
        <v>66</v>
      </c>
      <c r="I4278" s="229">
        <f t="shared" si="127"/>
        <v>0</v>
      </c>
      <c r="J4278" s="232"/>
      <c r="K4278" s="226" t="s">
        <v>14187</v>
      </c>
      <c r="L4278" s="226" t="s">
        <v>5939</v>
      </c>
      <c r="M4278" s="226" t="s">
        <v>8141</v>
      </c>
      <c r="N4278" s="226" t="s">
        <v>8164</v>
      </c>
      <c r="O4278" s="232">
        <v>45789</v>
      </c>
      <c r="P4278" s="232"/>
      <c r="Q4278" s="232"/>
      <c r="R4278" s="232"/>
      <c r="S4278" s="226" t="s">
        <v>8433</v>
      </c>
      <c r="T4278" s="229">
        <v>45796</v>
      </c>
      <c r="U4278" s="232"/>
      <c r="V4278" s="233"/>
      <c r="W4278" s="233"/>
      <c r="X4278" s="226" t="s">
        <v>8152</v>
      </c>
      <c r="Y4278" s="229">
        <v>45796</v>
      </c>
      <c r="Z4278" s="232">
        <v>45796</v>
      </c>
      <c r="AA4278" s="232"/>
      <c r="AB4278" s="232"/>
      <c r="AC4278" s="234"/>
      <c r="AD4278" s="232"/>
      <c r="AE4278" s="253" t="str">
        <f>IF($N4278=マイタスク!$U$5,"作業者","")&amp;IF($S4278=マイタスク!$U$5,"ピアレビュー","")&amp;IF($X4278=マイタスク!$U$5,"SVレビュー","")</f>
        <v/>
      </c>
      <c r="AF4278" s="252">
        <f t="shared" si="126"/>
        <v>787</v>
      </c>
      <c r="AG4278" s="9" t="s">
        <v>34</v>
      </c>
    </row>
    <row r="4279" spans="2:33">
      <c r="B4279" s="225">
        <v>4267</v>
      </c>
      <c r="C4279" s="226" t="s">
        <v>85</v>
      </c>
      <c r="D4279" s="227" t="s">
        <v>86</v>
      </c>
      <c r="E4279" s="228" t="s">
        <v>5940</v>
      </c>
      <c r="F4279" s="226" t="s">
        <v>5941</v>
      </c>
      <c r="G4279" s="226" t="s">
        <v>65</v>
      </c>
      <c r="H4279" s="226" t="s">
        <v>66</v>
      </c>
      <c r="I4279" s="229">
        <f t="shared" si="127"/>
        <v>0</v>
      </c>
      <c r="J4279" s="232"/>
      <c r="K4279" s="226" t="s">
        <v>14188</v>
      </c>
      <c r="L4279" s="226" t="s">
        <v>5941</v>
      </c>
      <c r="M4279" s="226" t="s">
        <v>8255</v>
      </c>
      <c r="N4279" s="226" t="s">
        <v>8181</v>
      </c>
      <c r="O4279" s="232">
        <v>45425</v>
      </c>
      <c r="P4279" s="232"/>
      <c r="Q4279" s="232"/>
      <c r="R4279" s="232"/>
      <c r="S4279" s="226" t="s">
        <v>8230</v>
      </c>
      <c r="T4279" s="229">
        <v>45429</v>
      </c>
      <c r="U4279" s="232"/>
      <c r="V4279" s="233"/>
      <c r="W4279" s="233"/>
      <c r="X4279" s="226"/>
      <c r="Y4279" s="229"/>
      <c r="Z4279" s="232">
        <v>45429</v>
      </c>
      <c r="AA4279" s="232"/>
      <c r="AB4279" s="232"/>
      <c r="AC4279" s="234"/>
      <c r="AD4279" s="232"/>
      <c r="AE4279" s="253" t="str">
        <f>IF($N4279=マイタスク!$U$5,"作業者","")&amp;IF($S4279=マイタスク!$U$5,"ピアレビュー","")&amp;IF($X4279=マイタスク!$U$5,"SVレビュー","")</f>
        <v/>
      </c>
      <c r="AF4279" s="252">
        <f t="shared" si="126"/>
        <v>469</v>
      </c>
      <c r="AG4279" s="9" t="s">
        <v>34</v>
      </c>
    </row>
    <row r="4280" spans="2:33">
      <c r="B4280" s="225">
        <v>4268</v>
      </c>
      <c r="C4280" s="226" t="s">
        <v>85</v>
      </c>
      <c r="D4280" s="227" t="s">
        <v>86</v>
      </c>
      <c r="E4280" s="228" t="s">
        <v>5942</v>
      </c>
      <c r="F4280" s="226" t="s">
        <v>5943</v>
      </c>
      <c r="G4280" s="226" t="s">
        <v>65</v>
      </c>
      <c r="H4280" s="226" t="s">
        <v>66</v>
      </c>
      <c r="I4280" s="229">
        <f t="shared" si="127"/>
        <v>0</v>
      </c>
      <c r="J4280" s="232"/>
      <c r="K4280" s="226" t="s">
        <v>14189</v>
      </c>
      <c r="L4280" s="226" t="s">
        <v>5943</v>
      </c>
      <c r="M4280" s="226" t="s">
        <v>8141</v>
      </c>
      <c r="N4280" s="226" t="s">
        <v>8230</v>
      </c>
      <c r="O4280" s="232">
        <v>45425</v>
      </c>
      <c r="P4280" s="232"/>
      <c r="Q4280" s="232"/>
      <c r="R4280" s="232"/>
      <c r="S4280" s="226" t="s">
        <v>8527</v>
      </c>
      <c r="T4280" s="229">
        <v>45432</v>
      </c>
      <c r="U4280" s="232"/>
      <c r="V4280" s="233"/>
      <c r="W4280" s="233"/>
      <c r="X4280" s="226" t="s">
        <v>8152</v>
      </c>
      <c r="Y4280" s="229">
        <v>45432</v>
      </c>
      <c r="Z4280" s="232">
        <v>45432</v>
      </c>
      <c r="AA4280" s="232"/>
      <c r="AB4280" s="232"/>
      <c r="AC4280" s="234"/>
      <c r="AD4280" s="232"/>
      <c r="AE4280" s="253" t="str">
        <f>IF($N4280=マイタスク!$U$5,"作業者","")&amp;IF($S4280=マイタスク!$U$5,"ピアレビュー","")&amp;IF($X4280=マイタスク!$U$5,"SVレビュー","")</f>
        <v/>
      </c>
      <c r="AF4280" s="252">
        <f t="shared" si="126"/>
        <v>468</v>
      </c>
      <c r="AG4280" s="9" t="s">
        <v>34</v>
      </c>
    </row>
    <row r="4281" spans="2:33">
      <c r="B4281" s="225">
        <v>4269</v>
      </c>
      <c r="C4281" s="226" t="s">
        <v>85</v>
      </c>
      <c r="D4281" s="227" t="s">
        <v>86</v>
      </c>
      <c r="E4281" s="228" t="s">
        <v>5942</v>
      </c>
      <c r="F4281" s="226" t="s">
        <v>5943</v>
      </c>
      <c r="G4281" s="226" t="s">
        <v>65</v>
      </c>
      <c r="H4281" s="226" t="s">
        <v>66</v>
      </c>
      <c r="I4281" s="229">
        <f t="shared" si="127"/>
        <v>0</v>
      </c>
      <c r="J4281" s="232"/>
      <c r="K4281" s="226" t="s">
        <v>14190</v>
      </c>
      <c r="L4281" s="226" t="s">
        <v>14191</v>
      </c>
      <c r="M4281" s="226" t="s">
        <v>8141</v>
      </c>
      <c r="N4281" s="226" t="s">
        <v>8230</v>
      </c>
      <c r="O4281" s="232">
        <v>45425</v>
      </c>
      <c r="P4281" s="232"/>
      <c r="Q4281" s="232"/>
      <c r="R4281" s="232"/>
      <c r="S4281" s="226" t="s">
        <v>8527</v>
      </c>
      <c r="T4281" s="229">
        <v>45432</v>
      </c>
      <c r="U4281" s="232"/>
      <c r="V4281" s="233"/>
      <c r="W4281" s="233"/>
      <c r="X4281" s="226" t="s">
        <v>8152</v>
      </c>
      <c r="Y4281" s="229">
        <v>45432</v>
      </c>
      <c r="Z4281" s="232">
        <v>45432</v>
      </c>
      <c r="AA4281" s="232"/>
      <c r="AB4281" s="232"/>
      <c r="AC4281" s="234"/>
      <c r="AD4281" s="232"/>
      <c r="AE4281" s="253" t="str">
        <f>IF($N4281=マイタスク!$U$5,"作業者","")&amp;IF($S4281=マイタスク!$U$5,"ピアレビュー","")&amp;IF($X4281=マイタスク!$U$5,"SVレビュー","")</f>
        <v/>
      </c>
      <c r="AF4281" s="252">
        <f t="shared" si="126"/>
        <v>468</v>
      </c>
      <c r="AG4281" s="9" t="s">
        <v>34</v>
      </c>
    </row>
    <row r="4282" spans="2:33">
      <c r="B4282" s="225">
        <v>4270</v>
      </c>
      <c r="C4282" s="226" t="s">
        <v>85</v>
      </c>
      <c r="D4282" s="227" t="s">
        <v>86</v>
      </c>
      <c r="E4282" s="228" t="s">
        <v>5944</v>
      </c>
      <c r="F4282" s="226" t="s">
        <v>5945</v>
      </c>
      <c r="G4282" s="226" t="s">
        <v>65</v>
      </c>
      <c r="H4282" s="226" t="s">
        <v>66</v>
      </c>
      <c r="I4282" s="229">
        <f t="shared" si="127"/>
        <v>0</v>
      </c>
      <c r="J4282" s="232"/>
      <c r="K4282" s="226" t="s">
        <v>14192</v>
      </c>
      <c r="L4282" s="226" t="s">
        <v>14193</v>
      </c>
      <c r="M4282" s="226" t="s">
        <v>8141</v>
      </c>
      <c r="N4282" s="226" t="s">
        <v>8181</v>
      </c>
      <c r="O4282" s="232">
        <v>45061.375</v>
      </c>
      <c r="P4282" s="232"/>
      <c r="Q4282" s="232"/>
      <c r="R4282" s="232"/>
      <c r="S4282" s="226" t="s">
        <v>8164</v>
      </c>
      <c r="T4282" s="229">
        <v>45063.375</v>
      </c>
      <c r="U4282" s="232"/>
      <c r="V4282" s="233"/>
      <c r="W4282" s="233"/>
      <c r="X4282" s="226"/>
      <c r="Y4282" s="229"/>
      <c r="Z4282" s="232">
        <v>45063.375</v>
      </c>
      <c r="AA4282" s="232"/>
      <c r="AB4282" s="232"/>
      <c r="AC4282" s="234"/>
      <c r="AD4282" s="232"/>
      <c r="AE4282" s="253" t="str">
        <f>IF($N4282=マイタスク!$U$5,"作業者","")&amp;IF($S4282=マイタスク!$U$5,"ピアレビュー","")&amp;IF($X4282=マイタスク!$U$5,"SVレビュー","")</f>
        <v/>
      </c>
      <c r="AF4282" s="252">
        <f t="shared" si="126"/>
        <v>153</v>
      </c>
      <c r="AG4282" s="9" t="s">
        <v>34</v>
      </c>
    </row>
    <row r="4283" spans="2:33">
      <c r="B4283" s="225">
        <v>4271</v>
      </c>
      <c r="C4283" s="226" t="s">
        <v>85</v>
      </c>
      <c r="D4283" s="227" t="s">
        <v>86</v>
      </c>
      <c r="E4283" s="228" t="s">
        <v>5944</v>
      </c>
      <c r="F4283" s="226" t="s">
        <v>5945</v>
      </c>
      <c r="G4283" s="226" t="s">
        <v>65</v>
      </c>
      <c r="H4283" s="226" t="s">
        <v>66</v>
      </c>
      <c r="I4283" s="229">
        <f t="shared" si="127"/>
        <v>0</v>
      </c>
      <c r="J4283" s="232"/>
      <c r="K4283" s="226" t="s">
        <v>14194</v>
      </c>
      <c r="L4283" s="226" t="s">
        <v>14195</v>
      </c>
      <c r="M4283" s="226" t="s">
        <v>8141</v>
      </c>
      <c r="N4283" s="226" t="s">
        <v>8181</v>
      </c>
      <c r="O4283" s="232">
        <v>45064.375</v>
      </c>
      <c r="P4283" s="232"/>
      <c r="Q4283" s="232"/>
      <c r="R4283" s="232"/>
      <c r="S4283" s="226" t="s">
        <v>8164</v>
      </c>
      <c r="T4283" s="229">
        <v>45065.375</v>
      </c>
      <c r="U4283" s="232"/>
      <c r="V4283" s="233"/>
      <c r="W4283" s="233"/>
      <c r="X4283" s="226"/>
      <c r="Y4283" s="229"/>
      <c r="Z4283" s="232">
        <v>45065.375</v>
      </c>
      <c r="AA4283" s="232"/>
      <c r="AB4283" s="232"/>
      <c r="AC4283" s="234"/>
      <c r="AD4283" s="232"/>
      <c r="AE4283" s="253" t="str">
        <f>IF($N4283=マイタスク!$U$5,"作業者","")&amp;IF($S4283=マイタスク!$U$5,"ピアレビュー","")&amp;IF($X4283=マイタスク!$U$5,"SVレビュー","")</f>
        <v/>
      </c>
      <c r="AF4283" s="252">
        <f t="shared" si="126"/>
        <v>153</v>
      </c>
      <c r="AG4283" s="9" t="s">
        <v>34</v>
      </c>
    </row>
    <row r="4284" spans="2:33">
      <c r="B4284" s="225">
        <v>4272</v>
      </c>
      <c r="C4284" s="226" t="s">
        <v>85</v>
      </c>
      <c r="D4284" s="227" t="s">
        <v>86</v>
      </c>
      <c r="E4284" s="228" t="s">
        <v>5946</v>
      </c>
      <c r="F4284" s="226" t="s">
        <v>5947</v>
      </c>
      <c r="G4284" s="226" t="s">
        <v>65</v>
      </c>
      <c r="H4284" s="226" t="s">
        <v>66</v>
      </c>
      <c r="I4284" s="229">
        <f t="shared" si="127"/>
        <v>0</v>
      </c>
      <c r="J4284" s="232"/>
      <c r="K4284" s="226" t="s">
        <v>14196</v>
      </c>
      <c r="L4284" s="226" t="s">
        <v>14197</v>
      </c>
      <c r="M4284" s="226" t="s">
        <v>8141</v>
      </c>
      <c r="N4284" s="226" t="s">
        <v>8230</v>
      </c>
      <c r="O4284" s="232">
        <v>45061.375</v>
      </c>
      <c r="P4284" s="232"/>
      <c r="Q4284" s="232"/>
      <c r="R4284" s="232"/>
      <c r="S4284" s="226" t="s">
        <v>8163</v>
      </c>
      <c r="T4284" s="229">
        <v>45063.375</v>
      </c>
      <c r="U4284" s="232"/>
      <c r="V4284" s="233"/>
      <c r="W4284" s="233"/>
      <c r="X4284" s="226"/>
      <c r="Y4284" s="229"/>
      <c r="Z4284" s="232">
        <v>45063.375</v>
      </c>
      <c r="AA4284" s="232"/>
      <c r="AB4284" s="232"/>
      <c r="AC4284" s="234"/>
      <c r="AD4284" s="232"/>
      <c r="AE4284" s="253" t="str">
        <f>IF($N4284=マイタスク!$U$5,"作業者","")&amp;IF($S4284=マイタスク!$U$5,"ピアレビュー","")&amp;IF($X4284=マイタスク!$U$5,"SVレビュー","")</f>
        <v/>
      </c>
      <c r="AF4284" s="252">
        <f t="shared" si="126"/>
        <v>152</v>
      </c>
      <c r="AG4284" s="9" t="s">
        <v>34</v>
      </c>
    </row>
    <row r="4285" spans="2:33">
      <c r="B4285" s="225">
        <v>4273</v>
      </c>
      <c r="C4285" s="226" t="s">
        <v>85</v>
      </c>
      <c r="D4285" s="227" t="s">
        <v>86</v>
      </c>
      <c r="E4285" s="228" t="s">
        <v>5946</v>
      </c>
      <c r="F4285" s="226" t="s">
        <v>5947</v>
      </c>
      <c r="G4285" s="226" t="s">
        <v>65</v>
      </c>
      <c r="H4285" s="226" t="s">
        <v>66</v>
      </c>
      <c r="I4285" s="229">
        <f t="shared" si="127"/>
        <v>0</v>
      </c>
      <c r="J4285" s="232"/>
      <c r="K4285" s="226" t="s">
        <v>14198</v>
      </c>
      <c r="L4285" s="226" t="s">
        <v>14199</v>
      </c>
      <c r="M4285" s="226" t="s">
        <v>8141</v>
      </c>
      <c r="N4285" s="226" t="s">
        <v>8230</v>
      </c>
      <c r="O4285" s="232">
        <v>45064.375</v>
      </c>
      <c r="P4285" s="232"/>
      <c r="Q4285" s="232"/>
      <c r="R4285" s="232"/>
      <c r="S4285" s="226" t="s">
        <v>8163</v>
      </c>
      <c r="T4285" s="229">
        <v>45065.375</v>
      </c>
      <c r="U4285" s="232"/>
      <c r="V4285" s="233"/>
      <c r="W4285" s="233"/>
      <c r="X4285" s="226" t="s">
        <v>8165</v>
      </c>
      <c r="Y4285" s="229">
        <v>45065.375</v>
      </c>
      <c r="Z4285" s="232">
        <v>45065.375</v>
      </c>
      <c r="AA4285" s="232"/>
      <c r="AB4285" s="232"/>
      <c r="AC4285" s="234"/>
      <c r="AD4285" s="232"/>
      <c r="AE4285" s="253" t="str">
        <f>IF($N4285=マイタスク!$U$5,"作業者","")&amp;IF($S4285=マイタスク!$U$5,"ピアレビュー","")&amp;IF($X4285=マイタスク!$U$5,"SVレビュー","")</f>
        <v/>
      </c>
      <c r="AF4285" s="252">
        <f t="shared" si="126"/>
        <v>152</v>
      </c>
      <c r="AG4285" s="9" t="s">
        <v>34</v>
      </c>
    </row>
    <row r="4286" spans="2:33">
      <c r="B4286" s="225">
        <v>4274</v>
      </c>
      <c r="C4286" s="226" t="s">
        <v>85</v>
      </c>
      <c r="D4286" s="227" t="s">
        <v>86</v>
      </c>
      <c r="E4286" s="228" t="s">
        <v>5946</v>
      </c>
      <c r="F4286" s="226" t="s">
        <v>5947</v>
      </c>
      <c r="G4286" s="226" t="s">
        <v>65</v>
      </c>
      <c r="H4286" s="226" t="s">
        <v>66</v>
      </c>
      <c r="I4286" s="229">
        <f t="shared" si="127"/>
        <v>0</v>
      </c>
      <c r="J4286" s="232"/>
      <c r="K4286" s="226" t="s">
        <v>14200</v>
      </c>
      <c r="L4286" s="226" t="s">
        <v>14201</v>
      </c>
      <c r="M4286" s="226" t="s">
        <v>8141</v>
      </c>
      <c r="N4286" s="226" t="s">
        <v>8230</v>
      </c>
      <c r="O4286" s="232">
        <v>45065.375</v>
      </c>
      <c r="P4286" s="232"/>
      <c r="Q4286" s="232"/>
      <c r="R4286" s="232"/>
      <c r="S4286" s="226" t="s">
        <v>8163</v>
      </c>
      <c r="T4286" s="229">
        <v>45065.375</v>
      </c>
      <c r="U4286" s="232"/>
      <c r="V4286" s="233"/>
      <c r="W4286" s="233"/>
      <c r="X4286" s="226" t="s">
        <v>8165</v>
      </c>
      <c r="Y4286" s="229">
        <v>45065.375</v>
      </c>
      <c r="Z4286" s="232">
        <v>45068.375</v>
      </c>
      <c r="AA4286" s="232"/>
      <c r="AB4286" s="232"/>
      <c r="AC4286" s="234"/>
      <c r="AD4286" s="232"/>
      <c r="AE4286" s="253" t="str">
        <f>IF($N4286=マイタスク!$U$5,"作業者","")&amp;IF($S4286=マイタスク!$U$5,"ピアレビュー","")&amp;IF($X4286=マイタスク!$U$5,"SVレビュー","")</f>
        <v/>
      </c>
      <c r="AF4286" s="252">
        <f t="shared" si="126"/>
        <v>152</v>
      </c>
      <c r="AG4286" s="9" t="s">
        <v>34</v>
      </c>
    </row>
    <row r="4287" spans="2:33">
      <c r="B4287" s="225">
        <v>4275</v>
      </c>
      <c r="C4287" s="226" t="s">
        <v>85</v>
      </c>
      <c r="D4287" s="227" t="s">
        <v>86</v>
      </c>
      <c r="E4287" s="228" t="s">
        <v>5948</v>
      </c>
      <c r="F4287" s="226" t="s">
        <v>5949</v>
      </c>
      <c r="G4287" s="226" t="s">
        <v>65</v>
      </c>
      <c r="H4287" s="226" t="s">
        <v>66</v>
      </c>
      <c r="I4287" s="229">
        <f t="shared" si="127"/>
        <v>0</v>
      </c>
      <c r="J4287" s="232"/>
      <c r="K4287" s="226" t="s">
        <v>14202</v>
      </c>
      <c r="L4287" s="226" t="s">
        <v>5949</v>
      </c>
      <c r="M4287" s="226" t="s">
        <v>8141</v>
      </c>
      <c r="N4287" s="226" t="s">
        <v>8208</v>
      </c>
      <c r="O4287" s="232">
        <v>46160</v>
      </c>
      <c r="P4287" s="232"/>
      <c r="Q4287" s="232"/>
      <c r="R4287" s="232"/>
      <c r="S4287" s="226" t="s">
        <v>8230</v>
      </c>
      <c r="T4287" s="229">
        <v>46167</v>
      </c>
      <c r="U4287" s="232"/>
      <c r="V4287" s="233"/>
      <c r="W4287" s="233"/>
      <c r="X4287" s="226" t="s">
        <v>8152</v>
      </c>
      <c r="Y4287" s="229">
        <v>46167</v>
      </c>
      <c r="Z4287" s="232">
        <v>46167</v>
      </c>
      <c r="AA4287" s="232"/>
      <c r="AB4287" s="232"/>
      <c r="AC4287" s="234"/>
      <c r="AD4287" s="232"/>
      <c r="AE4287" s="253" t="str">
        <f>IF($N4287=マイタスク!$U$5,"作業者","")&amp;IF($S4287=マイタスク!$U$5,"ピアレビュー","")&amp;IF($X4287=マイタスク!$U$5,"SVレビュー","")</f>
        <v/>
      </c>
      <c r="AF4287" s="252">
        <f t="shared" si="126"/>
        <v>906</v>
      </c>
      <c r="AG4287" s="9" t="s">
        <v>34</v>
      </c>
    </row>
    <row r="4288" spans="2:33">
      <c r="B4288" s="225">
        <v>4276</v>
      </c>
      <c r="C4288" s="226" t="s">
        <v>85</v>
      </c>
      <c r="D4288" s="227" t="s">
        <v>86</v>
      </c>
      <c r="E4288" s="228" t="s">
        <v>5948</v>
      </c>
      <c r="F4288" s="226" t="s">
        <v>5949</v>
      </c>
      <c r="G4288" s="226" t="s">
        <v>65</v>
      </c>
      <c r="H4288" s="226" t="s">
        <v>66</v>
      </c>
      <c r="I4288" s="229">
        <f t="shared" si="127"/>
        <v>0</v>
      </c>
      <c r="J4288" s="232"/>
      <c r="K4288" s="226" t="s">
        <v>14203</v>
      </c>
      <c r="L4288" s="226" t="s">
        <v>14204</v>
      </c>
      <c r="M4288" s="226" t="s">
        <v>8141</v>
      </c>
      <c r="N4288" s="226" t="s">
        <v>8152</v>
      </c>
      <c r="O4288" s="232">
        <v>46160</v>
      </c>
      <c r="P4288" s="232"/>
      <c r="Q4288" s="232"/>
      <c r="R4288" s="232"/>
      <c r="S4288" s="226" t="s">
        <v>8188</v>
      </c>
      <c r="T4288" s="229">
        <v>46164</v>
      </c>
      <c r="U4288" s="232"/>
      <c r="V4288" s="233"/>
      <c r="W4288" s="233"/>
      <c r="X4288" s="226"/>
      <c r="Y4288" s="229"/>
      <c r="Z4288" s="232">
        <v>46164</v>
      </c>
      <c r="AA4288" s="232"/>
      <c r="AB4288" s="232"/>
      <c r="AC4288" s="234"/>
      <c r="AD4288" s="232"/>
      <c r="AE4288" s="253" t="str">
        <f>IF($N4288=マイタスク!$U$5,"作業者","")&amp;IF($S4288=マイタスク!$U$5,"ピアレビュー","")&amp;IF($X4288=マイタスク!$U$5,"SVレビュー","")</f>
        <v/>
      </c>
      <c r="AF4288" s="252">
        <f t="shared" si="126"/>
        <v>906</v>
      </c>
      <c r="AG4288" s="9" t="s">
        <v>34</v>
      </c>
    </row>
    <row r="4289" spans="2:33">
      <c r="B4289" s="225">
        <v>4277</v>
      </c>
      <c r="C4289" s="226" t="s">
        <v>85</v>
      </c>
      <c r="D4289" s="227" t="s">
        <v>86</v>
      </c>
      <c r="E4289" s="228" t="s">
        <v>5948</v>
      </c>
      <c r="F4289" s="226" t="s">
        <v>5949</v>
      </c>
      <c r="G4289" s="226" t="s">
        <v>65</v>
      </c>
      <c r="H4289" s="226" t="s">
        <v>66</v>
      </c>
      <c r="I4289" s="229">
        <f t="shared" si="127"/>
        <v>0</v>
      </c>
      <c r="J4289" s="232"/>
      <c r="K4289" s="226" t="s">
        <v>14205</v>
      </c>
      <c r="L4289" s="226" t="s">
        <v>14206</v>
      </c>
      <c r="M4289" s="226" t="s">
        <v>8141</v>
      </c>
      <c r="N4289" s="226" t="s">
        <v>8230</v>
      </c>
      <c r="O4289" s="232">
        <v>46160</v>
      </c>
      <c r="P4289" s="232"/>
      <c r="Q4289" s="232"/>
      <c r="R4289" s="232"/>
      <c r="S4289" s="226" t="s">
        <v>8164</v>
      </c>
      <c r="T4289" s="229">
        <v>46164</v>
      </c>
      <c r="U4289" s="232"/>
      <c r="V4289" s="233"/>
      <c r="W4289" s="233"/>
      <c r="X4289" s="226"/>
      <c r="Y4289" s="229"/>
      <c r="Z4289" s="232">
        <v>46164</v>
      </c>
      <c r="AA4289" s="232"/>
      <c r="AB4289" s="232"/>
      <c r="AC4289" s="234"/>
      <c r="AD4289" s="232"/>
      <c r="AE4289" s="253" t="str">
        <f>IF($N4289=マイタスク!$U$5,"作業者","")&amp;IF($S4289=マイタスク!$U$5,"ピアレビュー","")&amp;IF($X4289=マイタスク!$U$5,"SVレビュー","")</f>
        <v/>
      </c>
      <c r="AF4289" s="252">
        <f t="shared" si="126"/>
        <v>906</v>
      </c>
      <c r="AG4289" s="9" t="s">
        <v>34</v>
      </c>
    </row>
    <row r="4290" spans="2:33">
      <c r="B4290" s="225">
        <v>4278</v>
      </c>
      <c r="C4290" s="226" t="s">
        <v>85</v>
      </c>
      <c r="D4290" s="227" t="s">
        <v>86</v>
      </c>
      <c r="E4290" s="228" t="s">
        <v>5948</v>
      </c>
      <c r="F4290" s="226" t="s">
        <v>5949</v>
      </c>
      <c r="G4290" s="226" t="s">
        <v>65</v>
      </c>
      <c r="H4290" s="226" t="s">
        <v>66</v>
      </c>
      <c r="I4290" s="229">
        <f t="shared" si="127"/>
        <v>0</v>
      </c>
      <c r="J4290" s="232"/>
      <c r="K4290" s="226" t="s">
        <v>14207</v>
      </c>
      <c r="L4290" s="226" t="s">
        <v>14208</v>
      </c>
      <c r="M4290" s="226" t="s">
        <v>8141</v>
      </c>
      <c r="N4290" s="226" t="s">
        <v>8164</v>
      </c>
      <c r="O4290" s="232">
        <v>46160</v>
      </c>
      <c r="P4290" s="232"/>
      <c r="Q4290" s="232"/>
      <c r="R4290" s="232"/>
      <c r="S4290" s="226" t="s">
        <v>8208</v>
      </c>
      <c r="T4290" s="229">
        <v>46164</v>
      </c>
      <c r="U4290" s="232"/>
      <c r="V4290" s="233"/>
      <c r="W4290" s="233"/>
      <c r="X4290" s="226"/>
      <c r="Y4290" s="229"/>
      <c r="Z4290" s="232">
        <v>46164</v>
      </c>
      <c r="AA4290" s="232"/>
      <c r="AB4290" s="232"/>
      <c r="AC4290" s="234"/>
      <c r="AD4290" s="232"/>
      <c r="AE4290" s="253" t="str">
        <f>IF($N4290=マイタスク!$U$5,"作業者","")&amp;IF($S4290=マイタスク!$U$5,"ピアレビュー","")&amp;IF($X4290=マイタスク!$U$5,"SVレビュー","")</f>
        <v/>
      </c>
      <c r="AF4290" s="252">
        <f t="shared" si="126"/>
        <v>906</v>
      </c>
      <c r="AG4290" s="9" t="s">
        <v>34</v>
      </c>
    </row>
    <row r="4291" spans="2:33">
      <c r="B4291" s="225">
        <v>4279</v>
      </c>
      <c r="C4291" s="226" t="s">
        <v>85</v>
      </c>
      <c r="D4291" s="227" t="s">
        <v>86</v>
      </c>
      <c r="E4291" s="228" t="s">
        <v>5948</v>
      </c>
      <c r="F4291" s="226" t="s">
        <v>5949</v>
      </c>
      <c r="G4291" s="226" t="s">
        <v>65</v>
      </c>
      <c r="H4291" s="226" t="s">
        <v>66</v>
      </c>
      <c r="I4291" s="229">
        <f t="shared" si="127"/>
        <v>0</v>
      </c>
      <c r="J4291" s="232"/>
      <c r="K4291" s="226" t="s">
        <v>14209</v>
      </c>
      <c r="L4291" s="226" t="s">
        <v>14210</v>
      </c>
      <c r="M4291" s="226" t="s">
        <v>8141</v>
      </c>
      <c r="N4291" s="226" t="s">
        <v>8188</v>
      </c>
      <c r="O4291" s="232">
        <v>46160</v>
      </c>
      <c r="P4291" s="232"/>
      <c r="Q4291" s="232"/>
      <c r="R4291" s="232"/>
      <c r="S4291" s="226" t="s">
        <v>8152</v>
      </c>
      <c r="T4291" s="229">
        <v>46164</v>
      </c>
      <c r="U4291" s="232"/>
      <c r="V4291" s="233"/>
      <c r="W4291" s="233"/>
      <c r="X4291" s="226"/>
      <c r="Y4291" s="229"/>
      <c r="Z4291" s="232">
        <v>46164</v>
      </c>
      <c r="AA4291" s="232"/>
      <c r="AB4291" s="232"/>
      <c r="AC4291" s="234"/>
      <c r="AD4291" s="232"/>
      <c r="AE4291" s="253" t="str">
        <f>IF($N4291=マイタスク!$U$5,"作業者","")&amp;IF($S4291=マイタスク!$U$5,"ピアレビュー","")&amp;IF($X4291=マイタスク!$U$5,"SVレビュー","")</f>
        <v/>
      </c>
      <c r="AF4291" s="252">
        <f t="shared" si="126"/>
        <v>906</v>
      </c>
      <c r="AG4291" s="9" t="s">
        <v>34</v>
      </c>
    </row>
    <row r="4292" spans="2:33">
      <c r="B4292" s="225">
        <v>4280</v>
      </c>
      <c r="C4292" s="226" t="s">
        <v>85</v>
      </c>
      <c r="D4292" s="227" t="s">
        <v>86</v>
      </c>
      <c r="E4292" s="228" t="s">
        <v>5950</v>
      </c>
      <c r="F4292" s="226" t="s">
        <v>5951</v>
      </c>
      <c r="G4292" s="226" t="s">
        <v>65</v>
      </c>
      <c r="H4292" s="226" t="s">
        <v>66</v>
      </c>
      <c r="I4292" s="229">
        <f t="shared" si="127"/>
        <v>0</v>
      </c>
      <c r="J4292" s="232"/>
      <c r="K4292" s="226" t="s">
        <v>14211</v>
      </c>
      <c r="L4292" s="226" t="s">
        <v>5951</v>
      </c>
      <c r="M4292" s="226" t="s">
        <v>8141</v>
      </c>
      <c r="N4292" s="226" t="s">
        <v>8164</v>
      </c>
      <c r="O4292" s="232">
        <v>45796</v>
      </c>
      <c r="P4292" s="232"/>
      <c r="Q4292" s="232"/>
      <c r="R4292" s="232"/>
      <c r="S4292" s="226" t="s">
        <v>8208</v>
      </c>
      <c r="T4292" s="229">
        <v>45800</v>
      </c>
      <c r="U4292" s="232"/>
      <c r="V4292" s="233"/>
      <c r="W4292" s="233"/>
      <c r="X4292" s="226"/>
      <c r="Y4292" s="229"/>
      <c r="Z4292" s="232">
        <v>45800</v>
      </c>
      <c r="AA4292" s="232"/>
      <c r="AB4292" s="232"/>
      <c r="AC4292" s="234"/>
      <c r="AD4292" s="232"/>
      <c r="AE4292" s="253" t="str">
        <f>IF($N4292=マイタスク!$U$5,"作業者","")&amp;IF($S4292=マイタスク!$U$5,"ピアレビュー","")&amp;IF($X4292=マイタスク!$U$5,"SVレビュー","")</f>
        <v/>
      </c>
      <c r="AF4292" s="252">
        <f t="shared" si="126"/>
        <v>794</v>
      </c>
      <c r="AG4292" s="9" t="s">
        <v>34</v>
      </c>
    </row>
    <row r="4293" spans="2:33">
      <c r="B4293" s="225">
        <v>4281</v>
      </c>
      <c r="C4293" s="226" t="s">
        <v>85</v>
      </c>
      <c r="D4293" s="227" t="s">
        <v>86</v>
      </c>
      <c r="E4293" s="228" t="s">
        <v>5952</v>
      </c>
      <c r="F4293" s="226" t="s">
        <v>5953</v>
      </c>
      <c r="G4293" s="226" t="s">
        <v>65</v>
      </c>
      <c r="H4293" s="226" t="s">
        <v>66</v>
      </c>
      <c r="I4293" s="229">
        <f t="shared" si="127"/>
        <v>0</v>
      </c>
      <c r="J4293" s="232"/>
      <c r="K4293" s="226" t="s">
        <v>14212</v>
      </c>
      <c r="L4293" s="226" t="s">
        <v>5953</v>
      </c>
      <c r="M4293" s="226" t="s">
        <v>8141</v>
      </c>
      <c r="N4293" s="226" t="s">
        <v>8230</v>
      </c>
      <c r="O4293" s="232">
        <v>45796</v>
      </c>
      <c r="P4293" s="232"/>
      <c r="Q4293" s="232"/>
      <c r="R4293" s="232"/>
      <c r="S4293" s="226" t="s">
        <v>8164</v>
      </c>
      <c r="T4293" s="229">
        <v>45800</v>
      </c>
      <c r="U4293" s="232"/>
      <c r="V4293" s="233"/>
      <c r="W4293" s="233"/>
      <c r="X4293" s="226" t="s">
        <v>8152</v>
      </c>
      <c r="Y4293" s="229">
        <v>45803</v>
      </c>
      <c r="Z4293" s="232">
        <v>45803</v>
      </c>
      <c r="AA4293" s="232"/>
      <c r="AB4293" s="232"/>
      <c r="AC4293" s="234"/>
      <c r="AD4293" s="232"/>
      <c r="AE4293" s="253" t="str">
        <f>IF($N4293=マイタスク!$U$5,"作業者","")&amp;IF($S4293=マイタスク!$U$5,"ピアレビュー","")&amp;IF($X4293=マイタスク!$U$5,"SVレビュー","")</f>
        <v/>
      </c>
      <c r="AF4293" s="252">
        <f t="shared" si="126"/>
        <v>793</v>
      </c>
      <c r="AG4293" s="9" t="s">
        <v>34</v>
      </c>
    </row>
    <row r="4294" spans="2:33">
      <c r="B4294" s="225">
        <v>4282</v>
      </c>
      <c r="C4294" s="226" t="s">
        <v>85</v>
      </c>
      <c r="D4294" s="227" t="s">
        <v>86</v>
      </c>
      <c r="E4294" s="228" t="s">
        <v>5954</v>
      </c>
      <c r="F4294" s="226" t="s">
        <v>5955</v>
      </c>
      <c r="G4294" s="226" t="s">
        <v>65</v>
      </c>
      <c r="H4294" s="226" t="s">
        <v>66</v>
      </c>
      <c r="I4294" s="229">
        <f t="shared" si="127"/>
        <v>0</v>
      </c>
      <c r="J4294" s="232"/>
      <c r="K4294" s="226" t="s">
        <v>14213</v>
      </c>
      <c r="L4294" s="226" t="s">
        <v>5955</v>
      </c>
      <c r="M4294" s="226" t="s">
        <v>8255</v>
      </c>
      <c r="N4294" s="226" t="s">
        <v>8181</v>
      </c>
      <c r="O4294" s="232">
        <v>45432</v>
      </c>
      <c r="P4294" s="232"/>
      <c r="Q4294" s="232"/>
      <c r="R4294" s="232"/>
      <c r="S4294" s="226" t="s">
        <v>8527</v>
      </c>
      <c r="T4294" s="229">
        <v>45432</v>
      </c>
      <c r="U4294" s="232"/>
      <c r="V4294" s="233"/>
      <c r="W4294" s="233"/>
      <c r="X4294" s="226" t="s">
        <v>8152</v>
      </c>
      <c r="Y4294" s="229">
        <v>45436</v>
      </c>
      <c r="Z4294" s="232">
        <v>45436</v>
      </c>
      <c r="AA4294" s="232"/>
      <c r="AB4294" s="232"/>
      <c r="AC4294" s="234"/>
      <c r="AD4294" s="232"/>
      <c r="AE4294" s="253" t="str">
        <f>IF($N4294=マイタスク!$U$5,"作業者","")&amp;IF($S4294=マイタスク!$U$5,"ピアレビュー","")&amp;IF($X4294=マイタスク!$U$5,"SVレビュー","")</f>
        <v/>
      </c>
      <c r="AF4294" s="252">
        <f t="shared" si="126"/>
        <v>476</v>
      </c>
      <c r="AG4294" s="9" t="s">
        <v>34</v>
      </c>
    </row>
    <row r="4295" spans="2:33">
      <c r="B4295" s="225">
        <v>4283</v>
      </c>
      <c r="C4295" s="226" t="s">
        <v>85</v>
      </c>
      <c r="D4295" s="227" t="s">
        <v>86</v>
      </c>
      <c r="E4295" s="228" t="s">
        <v>5956</v>
      </c>
      <c r="F4295" s="226" t="s">
        <v>5957</v>
      </c>
      <c r="G4295" s="226" t="s">
        <v>65</v>
      </c>
      <c r="H4295" s="226" t="s">
        <v>66</v>
      </c>
      <c r="I4295" s="229">
        <f t="shared" si="127"/>
        <v>0</v>
      </c>
      <c r="J4295" s="232"/>
      <c r="K4295" s="226" t="s">
        <v>14214</v>
      </c>
      <c r="L4295" s="226" t="s">
        <v>5957</v>
      </c>
      <c r="M4295" s="226" t="s">
        <v>8141</v>
      </c>
      <c r="N4295" s="226" t="s">
        <v>8527</v>
      </c>
      <c r="O4295" s="232">
        <v>45432</v>
      </c>
      <c r="P4295" s="232"/>
      <c r="Q4295" s="232"/>
      <c r="R4295" s="232"/>
      <c r="S4295" s="226" t="s">
        <v>8164</v>
      </c>
      <c r="T4295" s="229">
        <v>45436</v>
      </c>
      <c r="U4295" s="232"/>
      <c r="V4295" s="233"/>
      <c r="W4295" s="233"/>
      <c r="X4295" s="226" t="s">
        <v>8152</v>
      </c>
      <c r="Y4295" s="229">
        <v>45439</v>
      </c>
      <c r="Z4295" s="232">
        <v>45439</v>
      </c>
      <c r="AA4295" s="232"/>
      <c r="AB4295" s="232"/>
      <c r="AC4295" s="234"/>
      <c r="AD4295" s="232"/>
      <c r="AE4295" s="253" t="str">
        <f>IF($N4295=マイタスク!$U$5,"作業者","")&amp;IF($S4295=マイタスク!$U$5,"ピアレビュー","")&amp;IF($X4295=マイタスク!$U$5,"SVレビュー","")</f>
        <v/>
      </c>
      <c r="AF4295" s="252">
        <f t="shared" si="126"/>
        <v>475</v>
      </c>
      <c r="AG4295" s="9" t="s">
        <v>34</v>
      </c>
    </row>
    <row r="4296" spans="2:33">
      <c r="B4296" s="225">
        <v>4284</v>
      </c>
      <c r="C4296" s="226" t="s">
        <v>85</v>
      </c>
      <c r="D4296" s="227" t="s">
        <v>86</v>
      </c>
      <c r="E4296" s="228" t="s">
        <v>5956</v>
      </c>
      <c r="F4296" s="226" t="s">
        <v>5957</v>
      </c>
      <c r="G4296" s="226" t="s">
        <v>65</v>
      </c>
      <c r="H4296" s="226" t="s">
        <v>66</v>
      </c>
      <c r="I4296" s="229">
        <f t="shared" si="127"/>
        <v>0</v>
      </c>
      <c r="J4296" s="232"/>
      <c r="K4296" s="226" t="s">
        <v>14215</v>
      </c>
      <c r="L4296" s="226" t="s">
        <v>14216</v>
      </c>
      <c r="M4296" s="226" t="s">
        <v>8141</v>
      </c>
      <c r="N4296" s="226" t="s">
        <v>8527</v>
      </c>
      <c r="O4296" s="232">
        <v>45432</v>
      </c>
      <c r="P4296" s="232"/>
      <c r="Q4296" s="232"/>
      <c r="R4296" s="232"/>
      <c r="S4296" s="226" t="s">
        <v>8164</v>
      </c>
      <c r="T4296" s="229">
        <v>45436</v>
      </c>
      <c r="U4296" s="232"/>
      <c r="V4296" s="233"/>
      <c r="W4296" s="233"/>
      <c r="X4296" s="226" t="s">
        <v>8152</v>
      </c>
      <c r="Y4296" s="229">
        <v>45439</v>
      </c>
      <c r="Z4296" s="232">
        <v>45439</v>
      </c>
      <c r="AA4296" s="232"/>
      <c r="AB4296" s="232"/>
      <c r="AC4296" s="234"/>
      <c r="AD4296" s="232"/>
      <c r="AE4296" s="253" t="str">
        <f>IF($N4296=マイタスク!$U$5,"作業者","")&amp;IF($S4296=マイタスク!$U$5,"ピアレビュー","")&amp;IF($X4296=マイタスク!$U$5,"SVレビュー","")</f>
        <v/>
      </c>
      <c r="AF4296" s="252">
        <f t="shared" si="126"/>
        <v>475</v>
      </c>
      <c r="AG4296" s="9" t="s">
        <v>34</v>
      </c>
    </row>
    <row r="4297" spans="2:33">
      <c r="B4297" s="225">
        <v>4285</v>
      </c>
      <c r="C4297" s="226" t="s">
        <v>85</v>
      </c>
      <c r="D4297" s="227" t="s">
        <v>86</v>
      </c>
      <c r="E4297" s="228" t="s">
        <v>5958</v>
      </c>
      <c r="F4297" s="226" t="s">
        <v>5959</v>
      </c>
      <c r="G4297" s="226" t="s">
        <v>65</v>
      </c>
      <c r="H4297" s="226" t="s">
        <v>66</v>
      </c>
      <c r="I4297" s="229">
        <f t="shared" si="127"/>
        <v>0</v>
      </c>
      <c r="J4297" s="232"/>
      <c r="K4297" s="226" t="s">
        <v>14217</v>
      </c>
      <c r="L4297" s="226" t="s">
        <v>14218</v>
      </c>
      <c r="M4297" s="226" t="s">
        <v>8141</v>
      </c>
      <c r="N4297" s="226" t="s">
        <v>8181</v>
      </c>
      <c r="O4297" s="232">
        <v>45068.375</v>
      </c>
      <c r="P4297" s="232"/>
      <c r="Q4297" s="232"/>
      <c r="R4297" s="232"/>
      <c r="S4297" s="226" t="s">
        <v>8230</v>
      </c>
      <c r="T4297" s="229">
        <v>45070.375</v>
      </c>
      <c r="U4297" s="232"/>
      <c r="V4297" s="233"/>
      <c r="W4297" s="233"/>
      <c r="X4297" s="226"/>
      <c r="Y4297" s="229"/>
      <c r="Z4297" s="232">
        <v>45070.375</v>
      </c>
      <c r="AA4297" s="232"/>
      <c r="AB4297" s="232"/>
      <c r="AC4297" s="234"/>
      <c r="AD4297" s="232"/>
      <c r="AE4297" s="253" t="str">
        <f>IF($N4297=マイタスク!$U$5,"作業者","")&amp;IF($S4297=マイタスク!$U$5,"ピアレビュー","")&amp;IF($X4297=マイタスク!$U$5,"SVレビュー","")</f>
        <v/>
      </c>
      <c r="AF4297" s="252">
        <f t="shared" si="126"/>
        <v>159</v>
      </c>
      <c r="AG4297" s="9" t="s">
        <v>34</v>
      </c>
    </row>
    <row r="4298" spans="2:33">
      <c r="B4298" s="225">
        <v>4286</v>
      </c>
      <c r="C4298" s="226" t="s">
        <v>85</v>
      </c>
      <c r="D4298" s="227" t="s">
        <v>86</v>
      </c>
      <c r="E4298" s="228" t="s">
        <v>5958</v>
      </c>
      <c r="F4298" s="226" t="s">
        <v>5959</v>
      </c>
      <c r="G4298" s="226" t="s">
        <v>65</v>
      </c>
      <c r="H4298" s="226" t="s">
        <v>66</v>
      </c>
      <c r="I4298" s="229">
        <f t="shared" si="127"/>
        <v>0</v>
      </c>
      <c r="J4298" s="232"/>
      <c r="K4298" s="226" t="s">
        <v>14219</v>
      </c>
      <c r="L4298" s="226" t="s">
        <v>14220</v>
      </c>
      <c r="M4298" s="226" t="s">
        <v>8141</v>
      </c>
      <c r="N4298" s="226" t="s">
        <v>8181</v>
      </c>
      <c r="O4298" s="232">
        <v>45071.375</v>
      </c>
      <c r="P4298" s="232"/>
      <c r="Q4298" s="232"/>
      <c r="R4298" s="232"/>
      <c r="S4298" s="226" t="s">
        <v>8230</v>
      </c>
      <c r="T4298" s="229">
        <v>45072.375</v>
      </c>
      <c r="U4298" s="232"/>
      <c r="V4298" s="233"/>
      <c r="W4298" s="233"/>
      <c r="X4298" s="226"/>
      <c r="Y4298" s="229"/>
      <c r="Z4298" s="232">
        <v>45072.375</v>
      </c>
      <c r="AA4298" s="232"/>
      <c r="AB4298" s="232"/>
      <c r="AC4298" s="234"/>
      <c r="AD4298" s="232"/>
      <c r="AE4298" s="253" t="str">
        <f>IF($N4298=マイタスク!$U$5,"作業者","")&amp;IF($S4298=マイタスク!$U$5,"ピアレビュー","")&amp;IF($X4298=マイタスク!$U$5,"SVレビュー","")</f>
        <v/>
      </c>
      <c r="AF4298" s="252">
        <f t="shared" ref="AF4298:AF4361" si="128">VALUE(RIGHT($E4298,4))</f>
        <v>159</v>
      </c>
      <c r="AG4298" s="9" t="s">
        <v>34</v>
      </c>
    </row>
    <row r="4299" spans="2:33">
      <c r="B4299" s="225">
        <v>4287</v>
      </c>
      <c r="C4299" s="226" t="s">
        <v>85</v>
      </c>
      <c r="D4299" s="227" t="s">
        <v>86</v>
      </c>
      <c r="E4299" s="228" t="s">
        <v>5960</v>
      </c>
      <c r="F4299" s="226" t="s">
        <v>5961</v>
      </c>
      <c r="G4299" s="226" t="s">
        <v>65</v>
      </c>
      <c r="H4299" s="226" t="s">
        <v>66</v>
      </c>
      <c r="I4299" s="229">
        <f t="shared" ref="I4299:I4362" si="129">$Q4299</f>
        <v>0</v>
      </c>
      <c r="J4299" s="232"/>
      <c r="K4299" s="226" t="s">
        <v>14221</v>
      </c>
      <c r="L4299" s="226" t="s">
        <v>14222</v>
      </c>
      <c r="M4299" s="226" t="s">
        <v>8141</v>
      </c>
      <c r="N4299" s="226" t="s">
        <v>8164</v>
      </c>
      <c r="O4299" s="232">
        <v>45068.375</v>
      </c>
      <c r="P4299" s="232"/>
      <c r="Q4299" s="232"/>
      <c r="R4299" s="232"/>
      <c r="S4299" s="226" t="s">
        <v>8163</v>
      </c>
      <c r="T4299" s="229">
        <v>45070.375</v>
      </c>
      <c r="U4299" s="232"/>
      <c r="V4299" s="233"/>
      <c r="W4299" s="233"/>
      <c r="X4299" s="226"/>
      <c r="Y4299" s="229"/>
      <c r="Z4299" s="232">
        <v>45070.375</v>
      </c>
      <c r="AA4299" s="232"/>
      <c r="AB4299" s="232"/>
      <c r="AC4299" s="234"/>
      <c r="AD4299" s="232"/>
      <c r="AE4299" s="253" t="str">
        <f>IF($N4299=マイタスク!$U$5,"作業者","")&amp;IF($S4299=マイタスク!$U$5,"ピアレビュー","")&amp;IF($X4299=マイタスク!$U$5,"SVレビュー","")</f>
        <v/>
      </c>
      <c r="AF4299" s="252">
        <f t="shared" si="128"/>
        <v>158</v>
      </c>
      <c r="AG4299" s="9" t="s">
        <v>34</v>
      </c>
    </row>
    <row r="4300" spans="2:33">
      <c r="B4300" s="225">
        <v>4288</v>
      </c>
      <c r="C4300" s="226" t="s">
        <v>85</v>
      </c>
      <c r="D4300" s="227" t="s">
        <v>86</v>
      </c>
      <c r="E4300" s="228" t="s">
        <v>5960</v>
      </c>
      <c r="F4300" s="226" t="s">
        <v>5961</v>
      </c>
      <c r="G4300" s="226" t="s">
        <v>65</v>
      </c>
      <c r="H4300" s="226" t="s">
        <v>66</v>
      </c>
      <c r="I4300" s="229">
        <f t="shared" si="129"/>
        <v>0</v>
      </c>
      <c r="J4300" s="232"/>
      <c r="K4300" s="226" t="s">
        <v>14223</v>
      </c>
      <c r="L4300" s="226" t="s">
        <v>14224</v>
      </c>
      <c r="M4300" s="226" t="s">
        <v>8141</v>
      </c>
      <c r="N4300" s="226" t="s">
        <v>8164</v>
      </c>
      <c r="O4300" s="232">
        <v>45071.375</v>
      </c>
      <c r="P4300" s="232"/>
      <c r="Q4300" s="232"/>
      <c r="R4300" s="232"/>
      <c r="S4300" s="226" t="s">
        <v>8163</v>
      </c>
      <c r="T4300" s="229">
        <v>45072.375</v>
      </c>
      <c r="U4300" s="232"/>
      <c r="V4300" s="233"/>
      <c r="W4300" s="233"/>
      <c r="X4300" s="226"/>
      <c r="Y4300" s="229"/>
      <c r="Z4300" s="232">
        <v>45072.375</v>
      </c>
      <c r="AA4300" s="232"/>
      <c r="AB4300" s="232"/>
      <c r="AC4300" s="234"/>
      <c r="AD4300" s="232"/>
      <c r="AE4300" s="253" t="str">
        <f>IF($N4300=マイタスク!$U$5,"作業者","")&amp;IF($S4300=マイタスク!$U$5,"ピアレビュー","")&amp;IF($X4300=マイタスク!$U$5,"SVレビュー","")</f>
        <v/>
      </c>
      <c r="AF4300" s="252">
        <f t="shared" si="128"/>
        <v>158</v>
      </c>
      <c r="AG4300" s="9" t="s">
        <v>34</v>
      </c>
    </row>
    <row r="4301" spans="2:33">
      <c r="B4301" s="225">
        <v>4289</v>
      </c>
      <c r="C4301" s="226" t="s">
        <v>85</v>
      </c>
      <c r="D4301" s="227" t="s">
        <v>86</v>
      </c>
      <c r="E4301" s="228" t="s">
        <v>5960</v>
      </c>
      <c r="F4301" s="226" t="s">
        <v>5961</v>
      </c>
      <c r="G4301" s="226" t="s">
        <v>65</v>
      </c>
      <c r="H4301" s="226" t="s">
        <v>66</v>
      </c>
      <c r="I4301" s="229">
        <f t="shared" si="129"/>
        <v>0</v>
      </c>
      <c r="J4301" s="232"/>
      <c r="K4301" s="226" t="s">
        <v>14225</v>
      </c>
      <c r="L4301" s="226" t="s">
        <v>14226</v>
      </c>
      <c r="M4301" s="226" t="s">
        <v>8141</v>
      </c>
      <c r="N4301" s="226" t="s">
        <v>8164</v>
      </c>
      <c r="O4301" s="232">
        <v>45072.375</v>
      </c>
      <c r="P4301" s="232"/>
      <c r="Q4301" s="232"/>
      <c r="R4301" s="232"/>
      <c r="S4301" s="226" t="s">
        <v>8163</v>
      </c>
      <c r="T4301" s="229">
        <v>45072.375</v>
      </c>
      <c r="U4301" s="232"/>
      <c r="V4301" s="233"/>
      <c r="W4301" s="233"/>
      <c r="X4301" s="226"/>
      <c r="Y4301" s="229"/>
      <c r="Z4301" s="232">
        <v>45075.375</v>
      </c>
      <c r="AA4301" s="232"/>
      <c r="AB4301" s="232"/>
      <c r="AC4301" s="234"/>
      <c r="AD4301" s="232"/>
      <c r="AE4301" s="253" t="str">
        <f>IF($N4301=マイタスク!$U$5,"作業者","")&amp;IF($S4301=マイタスク!$U$5,"ピアレビュー","")&amp;IF($X4301=マイタスク!$U$5,"SVレビュー","")</f>
        <v/>
      </c>
      <c r="AF4301" s="252">
        <f t="shared" si="128"/>
        <v>158</v>
      </c>
      <c r="AG4301" s="9" t="s">
        <v>34</v>
      </c>
    </row>
    <row r="4302" spans="2:33">
      <c r="B4302" s="225">
        <v>4290</v>
      </c>
      <c r="C4302" s="226" t="s">
        <v>85</v>
      </c>
      <c r="D4302" s="227" t="s">
        <v>86</v>
      </c>
      <c r="E4302" s="228" t="s">
        <v>5962</v>
      </c>
      <c r="F4302" s="226" t="s">
        <v>5963</v>
      </c>
      <c r="G4302" s="226" t="s">
        <v>65</v>
      </c>
      <c r="H4302" s="226" t="s">
        <v>66</v>
      </c>
      <c r="I4302" s="229">
        <f t="shared" si="129"/>
        <v>0</v>
      </c>
      <c r="J4302" s="232"/>
      <c r="K4302" s="226" t="s">
        <v>14227</v>
      </c>
      <c r="L4302" s="226" t="s">
        <v>14228</v>
      </c>
      <c r="M4302" s="226" t="s">
        <v>8141</v>
      </c>
      <c r="N4302" s="226" t="s">
        <v>8230</v>
      </c>
      <c r="O4302" s="232">
        <v>46164</v>
      </c>
      <c r="P4302" s="232"/>
      <c r="Q4302" s="232"/>
      <c r="R4302" s="232"/>
      <c r="S4302" s="226" t="s">
        <v>8164</v>
      </c>
      <c r="T4302" s="229">
        <v>46164</v>
      </c>
      <c r="U4302" s="232"/>
      <c r="V4302" s="233"/>
      <c r="W4302" s="233"/>
      <c r="X4302" s="226" t="s">
        <v>8188</v>
      </c>
      <c r="Y4302" s="229">
        <v>46170</v>
      </c>
      <c r="Z4302" s="232">
        <v>46171</v>
      </c>
      <c r="AA4302" s="232"/>
      <c r="AB4302" s="232"/>
      <c r="AC4302" s="234"/>
      <c r="AD4302" s="232"/>
      <c r="AE4302" s="253" t="str">
        <f>IF($N4302=マイタスク!$U$5,"作業者","")&amp;IF($S4302=マイタスク!$U$5,"ピアレビュー","")&amp;IF($X4302=マイタスク!$U$5,"SVレビュー","")</f>
        <v/>
      </c>
      <c r="AF4302" s="252">
        <f t="shared" si="128"/>
        <v>907</v>
      </c>
      <c r="AG4302" s="9" t="s">
        <v>34</v>
      </c>
    </row>
    <row r="4303" spans="2:33">
      <c r="B4303" s="225">
        <v>4291</v>
      </c>
      <c r="C4303" s="226" t="s">
        <v>85</v>
      </c>
      <c r="D4303" s="227" t="s">
        <v>86</v>
      </c>
      <c r="E4303" s="228" t="s">
        <v>5962</v>
      </c>
      <c r="F4303" s="226" t="s">
        <v>5963</v>
      </c>
      <c r="G4303" s="226" t="s">
        <v>65</v>
      </c>
      <c r="H4303" s="226" t="s">
        <v>66</v>
      </c>
      <c r="I4303" s="229">
        <f t="shared" si="129"/>
        <v>0</v>
      </c>
      <c r="J4303" s="232"/>
      <c r="K4303" s="226" t="s">
        <v>14229</v>
      </c>
      <c r="L4303" s="226" t="s">
        <v>14230</v>
      </c>
      <c r="M4303" s="226" t="s">
        <v>8141</v>
      </c>
      <c r="N4303" s="226" t="s">
        <v>8208</v>
      </c>
      <c r="O4303" s="232">
        <v>46164</v>
      </c>
      <c r="P4303" s="232"/>
      <c r="Q4303" s="232"/>
      <c r="R4303" s="232"/>
      <c r="S4303" s="226" t="s">
        <v>8152</v>
      </c>
      <c r="T4303" s="229">
        <v>46164</v>
      </c>
      <c r="U4303" s="232"/>
      <c r="V4303" s="233"/>
      <c r="W4303" s="233"/>
      <c r="X4303" s="226"/>
      <c r="Y4303" s="229"/>
      <c r="Z4303" s="232">
        <v>46171</v>
      </c>
      <c r="AA4303" s="232"/>
      <c r="AB4303" s="232"/>
      <c r="AC4303" s="234"/>
      <c r="AD4303" s="232"/>
      <c r="AE4303" s="253" t="str">
        <f>IF($N4303=マイタスク!$U$5,"作業者","")&amp;IF($S4303=マイタスク!$U$5,"ピアレビュー","")&amp;IF($X4303=マイタスク!$U$5,"SVレビュー","")</f>
        <v/>
      </c>
      <c r="AF4303" s="252">
        <f t="shared" si="128"/>
        <v>907</v>
      </c>
      <c r="AG4303" s="9" t="s">
        <v>34</v>
      </c>
    </row>
    <row r="4304" spans="2:33">
      <c r="B4304" s="225">
        <v>4292</v>
      </c>
      <c r="C4304" s="226" t="s">
        <v>85</v>
      </c>
      <c r="D4304" s="227" t="s">
        <v>86</v>
      </c>
      <c r="E4304" s="228" t="s">
        <v>5962</v>
      </c>
      <c r="F4304" s="226" t="s">
        <v>5963</v>
      </c>
      <c r="G4304" s="226" t="s">
        <v>65</v>
      </c>
      <c r="H4304" s="226" t="s">
        <v>66</v>
      </c>
      <c r="I4304" s="229">
        <f t="shared" si="129"/>
        <v>0</v>
      </c>
      <c r="J4304" s="232"/>
      <c r="K4304" s="226" t="s">
        <v>14231</v>
      </c>
      <c r="L4304" s="226" t="s">
        <v>14232</v>
      </c>
      <c r="M4304" s="226" t="s">
        <v>8141</v>
      </c>
      <c r="N4304" s="226" t="s">
        <v>8152</v>
      </c>
      <c r="O4304" s="232">
        <v>46164</v>
      </c>
      <c r="P4304" s="232"/>
      <c r="Q4304" s="232"/>
      <c r="R4304" s="232"/>
      <c r="S4304" s="226" t="s">
        <v>8188</v>
      </c>
      <c r="T4304" s="229">
        <v>46164</v>
      </c>
      <c r="U4304" s="232"/>
      <c r="V4304" s="233"/>
      <c r="W4304" s="233"/>
      <c r="X4304" s="226"/>
      <c r="Y4304" s="229"/>
      <c r="Z4304" s="232">
        <v>46171</v>
      </c>
      <c r="AA4304" s="232"/>
      <c r="AB4304" s="232"/>
      <c r="AC4304" s="234"/>
      <c r="AD4304" s="232"/>
      <c r="AE4304" s="253" t="str">
        <f>IF($N4304=マイタスク!$U$5,"作業者","")&amp;IF($S4304=マイタスク!$U$5,"ピアレビュー","")&amp;IF($X4304=マイタスク!$U$5,"SVレビュー","")</f>
        <v/>
      </c>
      <c r="AF4304" s="252">
        <f t="shared" si="128"/>
        <v>907</v>
      </c>
      <c r="AG4304" s="9" t="s">
        <v>34</v>
      </c>
    </row>
    <row r="4305" spans="2:33">
      <c r="B4305" s="225">
        <v>4293</v>
      </c>
      <c r="C4305" s="226" t="s">
        <v>85</v>
      </c>
      <c r="D4305" s="227" t="s">
        <v>86</v>
      </c>
      <c r="E4305" s="228" t="s">
        <v>5962</v>
      </c>
      <c r="F4305" s="226" t="s">
        <v>5963</v>
      </c>
      <c r="G4305" s="226" t="s">
        <v>65</v>
      </c>
      <c r="H4305" s="226" t="s">
        <v>66</v>
      </c>
      <c r="I4305" s="229">
        <f t="shared" si="129"/>
        <v>0</v>
      </c>
      <c r="J4305" s="232"/>
      <c r="K4305" s="226" t="s">
        <v>14233</v>
      </c>
      <c r="L4305" s="226" t="s">
        <v>14234</v>
      </c>
      <c r="M4305" s="226" t="s">
        <v>8141</v>
      </c>
      <c r="N4305" s="226" t="s">
        <v>8164</v>
      </c>
      <c r="O4305" s="232">
        <v>46164</v>
      </c>
      <c r="P4305" s="232"/>
      <c r="Q4305" s="232"/>
      <c r="R4305" s="232"/>
      <c r="S4305" s="226" t="s">
        <v>8230</v>
      </c>
      <c r="T4305" s="229">
        <v>46164</v>
      </c>
      <c r="U4305" s="232"/>
      <c r="V4305" s="233"/>
      <c r="W4305" s="233"/>
      <c r="X4305" s="226"/>
      <c r="Y4305" s="229"/>
      <c r="Z4305" s="232">
        <v>46171</v>
      </c>
      <c r="AA4305" s="232"/>
      <c r="AB4305" s="232"/>
      <c r="AC4305" s="234"/>
      <c r="AD4305" s="232"/>
      <c r="AE4305" s="253" t="str">
        <f>IF($N4305=マイタスク!$U$5,"作業者","")&amp;IF($S4305=マイタスク!$U$5,"ピアレビュー","")&amp;IF($X4305=マイタスク!$U$5,"SVレビュー","")</f>
        <v/>
      </c>
      <c r="AF4305" s="252">
        <f t="shared" si="128"/>
        <v>907</v>
      </c>
      <c r="AG4305" s="9" t="s">
        <v>34</v>
      </c>
    </row>
    <row r="4306" spans="2:33">
      <c r="B4306" s="225">
        <v>4294</v>
      </c>
      <c r="C4306" s="226" t="s">
        <v>85</v>
      </c>
      <c r="D4306" s="227" t="s">
        <v>86</v>
      </c>
      <c r="E4306" s="228" t="s">
        <v>5964</v>
      </c>
      <c r="F4306" s="226" t="s">
        <v>5965</v>
      </c>
      <c r="G4306" s="226" t="s">
        <v>65</v>
      </c>
      <c r="H4306" s="226" t="s">
        <v>66</v>
      </c>
      <c r="I4306" s="229">
        <f t="shared" si="129"/>
        <v>0</v>
      </c>
      <c r="J4306" s="232"/>
      <c r="K4306" s="226" t="s">
        <v>14235</v>
      </c>
      <c r="L4306" s="226" t="s">
        <v>5965</v>
      </c>
      <c r="M4306" s="226" t="s">
        <v>8141</v>
      </c>
      <c r="N4306" s="226" t="s">
        <v>8152</v>
      </c>
      <c r="O4306" s="232">
        <v>45803</v>
      </c>
      <c r="P4306" s="232"/>
      <c r="Q4306" s="232"/>
      <c r="R4306" s="232"/>
      <c r="S4306" s="226" t="s">
        <v>8230</v>
      </c>
      <c r="T4306" s="229">
        <v>45807</v>
      </c>
      <c r="U4306" s="232"/>
      <c r="V4306" s="233"/>
      <c r="W4306" s="233"/>
      <c r="X4306" s="226"/>
      <c r="Y4306" s="229"/>
      <c r="Z4306" s="232">
        <v>45807</v>
      </c>
      <c r="AA4306" s="232"/>
      <c r="AB4306" s="232"/>
      <c r="AC4306" s="234"/>
      <c r="AD4306" s="232"/>
      <c r="AE4306" s="253" t="str">
        <f>IF($N4306=マイタスク!$U$5,"作業者","")&amp;IF($S4306=マイタスク!$U$5,"ピアレビュー","")&amp;IF($X4306=マイタスク!$U$5,"SVレビュー","")</f>
        <v/>
      </c>
      <c r="AF4306" s="252">
        <f t="shared" si="128"/>
        <v>799</v>
      </c>
      <c r="AG4306" s="9" t="s">
        <v>34</v>
      </c>
    </row>
    <row r="4307" spans="2:33">
      <c r="B4307" s="225">
        <v>4295</v>
      </c>
      <c r="C4307" s="226" t="s">
        <v>85</v>
      </c>
      <c r="D4307" s="227" t="s">
        <v>86</v>
      </c>
      <c r="E4307" s="228" t="s">
        <v>5966</v>
      </c>
      <c r="F4307" s="226" t="s">
        <v>5967</v>
      </c>
      <c r="G4307" s="226" t="s">
        <v>65</v>
      </c>
      <c r="H4307" s="226" t="s">
        <v>66</v>
      </c>
      <c r="I4307" s="229">
        <f t="shared" si="129"/>
        <v>0</v>
      </c>
      <c r="J4307" s="232"/>
      <c r="K4307" s="226" t="s">
        <v>14236</v>
      </c>
      <c r="L4307" s="226" t="s">
        <v>5967</v>
      </c>
      <c r="M4307" s="226" t="s">
        <v>8141</v>
      </c>
      <c r="N4307" s="226" t="s">
        <v>8433</v>
      </c>
      <c r="O4307" s="232">
        <v>45803</v>
      </c>
      <c r="P4307" s="232"/>
      <c r="Q4307" s="232"/>
      <c r="R4307" s="232"/>
      <c r="S4307" s="226" t="s">
        <v>8208</v>
      </c>
      <c r="T4307" s="229">
        <v>45807</v>
      </c>
      <c r="U4307" s="232"/>
      <c r="V4307" s="233"/>
      <c r="W4307" s="233"/>
      <c r="X4307" s="226" t="s">
        <v>8152</v>
      </c>
      <c r="Y4307" s="229">
        <v>45810</v>
      </c>
      <c r="Z4307" s="232">
        <v>45810</v>
      </c>
      <c r="AA4307" s="232"/>
      <c r="AB4307" s="232"/>
      <c r="AC4307" s="234"/>
      <c r="AD4307" s="232"/>
      <c r="AE4307" s="253" t="str">
        <f>IF($N4307=マイタスク!$U$5,"作業者","")&amp;IF($S4307=マイタスク!$U$5,"ピアレビュー","")&amp;IF($X4307=マイタスク!$U$5,"SVレビュー","")</f>
        <v/>
      </c>
      <c r="AF4307" s="252">
        <f t="shared" si="128"/>
        <v>798</v>
      </c>
      <c r="AG4307" s="9" t="s">
        <v>34</v>
      </c>
    </row>
    <row r="4308" spans="2:33">
      <c r="B4308" s="225">
        <v>4296</v>
      </c>
      <c r="C4308" s="226" t="s">
        <v>85</v>
      </c>
      <c r="D4308" s="227" t="s">
        <v>86</v>
      </c>
      <c r="E4308" s="228" t="s">
        <v>5968</v>
      </c>
      <c r="F4308" s="226" t="s">
        <v>5969</v>
      </c>
      <c r="G4308" s="226" t="s">
        <v>65</v>
      </c>
      <c r="H4308" s="226" t="s">
        <v>66</v>
      </c>
      <c r="I4308" s="229">
        <f t="shared" si="129"/>
        <v>0</v>
      </c>
      <c r="J4308" s="232"/>
      <c r="K4308" s="226" t="s">
        <v>14237</v>
      </c>
      <c r="L4308" s="226" t="s">
        <v>5969</v>
      </c>
      <c r="M4308" s="226" t="s">
        <v>8141</v>
      </c>
      <c r="N4308" s="226" t="s">
        <v>8181</v>
      </c>
      <c r="O4308" s="232">
        <v>45439</v>
      </c>
      <c r="P4308" s="232"/>
      <c r="Q4308" s="232"/>
      <c r="R4308" s="232"/>
      <c r="S4308" s="226" t="s">
        <v>8230</v>
      </c>
      <c r="T4308" s="229">
        <v>45443</v>
      </c>
      <c r="U4308" s="232"/>
      <c r="V4308" s="233"/>
      <c r="W4308" s="233"/>
      <c r="X4308" s="226"/>
      <c r="Y4308" s="229"/>
      <c r="Z4308" s="232">
        <v>45443</v>
      </c>
      <c r="AA4308" s="232"/>
      <c r="AB4308" s="232"/>
      <c r="AC4308" s="234"/>
      <c r="AD4308" s="232"/>
      <c r="AE4308" s="253" t="str">
        <f>IF($N4308=マイタスク!$U$5,"作業者","")&amp;IF($S4308=マイタスク!$U$5,"ピアレビュー","")&amp;IF($X4308=マイタスク!$U$5,"SVレビュー","")</f>
        <v/>
      </c>
      <c r="AF4308" s="252">
        <f t="shared" si="128"/>
        <v>482</v>
      </c>
      <c r="AG4308" s="9" t="s">
        <v>34</v>
      </c>
    </row>
    <row r="4309" spans="2:33">
      <c r="B4309" s="225">
        <v>4297</v>
      </c>
      <c r="C4309" s="226" t="s">
        <v>85</v>
      </c>
      <c r="D4309" s="227" t="s">
        <v>86</v>
      </c>
      <c r="E4309" s="228" t="s">
        <v>5970</v>
      </c>
      <c r="F4309" s="226" t="s">
        <v>5971</v>
      </c>
      <c r="G4309" s="226" t="s">
        <v>65</v>
      </c>
      <c r="H4309" s="226" t="s">
        <v>66</v>
      </c>
      <c r="I4309" s="229">
        <f t="shared" si="129"/>
        <v>0</v>
      </c>
      <c r="J4309" s="232"/>
      <c r="K4309" s="226" t="s">
        <v>14238</v>
      </c>
      <c r="L4309" s="226" t="s">
        <v>5971</v>
      </c>
      <c r="M4309" s="226" t="s">
        <v>8141</v>
      </c>
      <c r="N4309" s="226" t="s">
        <v>8230</v>
      </c>
      <c r="O4309" s="232">
        <v>45439</v>
      </c>
      <c r="P4309" s="232"/>
      <c r="Q4309" s="232"/>
      <c r="R4309" s="232"/>
      <c r="S4309" s="226" t="s">
        <v>8527</v>
      </c>
      <c r="T4309" s="229">
        <v>45443</v>
      </c>
      <c r="U4309" s="232"/>
      <c r="V4309" s="233"/>
      <c r="W4309" s="233"/>
      <c r="X4309" s="226" t="s">
        <v>8152</v>
      </c>
      <c r="Y4309" s="229">
        <v>45446</v>
      </c>
      <c r="Z4309" s="232">
        <v>45446</v>
      </c>
      <c r="AA4309" s="232"/>
      <c r="AB4309" s="232"/>
      <c r="AC4309" s="234"/>
      <c r="AD4309" s="232"/>
      <c r="AE4309" s="253" t="str">
        <f>IF($N4309=マイタスク!$U$5,"作業者","")&amp;IF($S4309=マイタスク!$U$5,"ピアレビュー","")&amp;IF($X4309=マイタスク!$U$5,"SVレビュー","")</f>
        <v/>
      </c>
      <c r="AF4309" s="252">
        <f t="shared" si="128"/>
        <v>481</v>
      </c>
      <c r="AG4309" s="9" t="s">
        <v>34</v>
      </c>
    </row>
    <row r="4310" spans="2:33">
      <c r="B4310" s="225">
        <v>4298</v>
      </c>
      <c r="C4310" s="226" t="s">
        <v>85</v>
      </c>
      <c r="D4310" s="227" t="s">
        <v>86</v>
      </c>
      <c r="E4310" s="228" t="s">
        <v>5970</v>
      </c>
      <c r="F4310" s="226" t="s">
        <v>5971</v>
      </c>
      <c r="G4310" s="226" t="s">
        <v>65</v>
      </c>
      <c r="H4310" s="226" t="s">
        <v>66</v>
      </c>
      <c r="I4310" s="229">
        <f t="shared" si="129"/>
        <v>0</v>
      </c>
      <c r="J4310" s="232"/>
      <c r="K4310" s="226" t="s">
        <v>14239</v>
      </c>
      <c r="L4310" s="226" t="s">
        <v>14240</v>
      </c>
      <c r="M4310" s="226" t="s">
        <v>8141</v>
      </c>
      <c r="N4310" s="226" t="s">
        <v>8230</v>
      </c>
      <c r="O4310" s="232">
        <v>45439</v>
      </c>
      <c r="P4310" s="232"/>
      <c r="Q4310" s="232"/>
      <c r="R4310" s="232"/>
      <c r="S4310" s="226" t="s">
        <v>8527</v>
      </c>
      <c r="T4310" s="229">
        <v>45443</v>
      </c>
      <c r="U4310" s="232"/>
      <c r="V4310" s="233"/>
      <c r="W4310" s="233"/>
      <c r="X4310" s="226" t="s">
        <v>8152</v>
      </c>
      <c r="Y4310" s="229">
        <v>45446</v>
      </c>
      <c r="Z4310" s="232">
        <v>45446</v>
      </c>
      <c r="AA4310" s="232"/>
      <c r="AB4310" s="232"/>
      <c r="AC4310" s="234"/>
      <c r="AD4310" s="232"/>
      <c r="AE4310" s="253" t="str">
        <f>IF($N4310=マイタスク!$U$5,"作業者","")&amp;IF($S4310=マイタスク!$U$5,"ピアレビュー","")&amp;IF($X4310=マイタスク!$U$5,"SVレビュー","")</f>
        <v/>
      </c>
      <c r="AF4310" s="252">
        <f t="shared" si="128"/>
        <v>481</v>
      </c>
      <c r="AG4310" s="9" t="s">
        <v>34</v>
      </c>
    </row>
    <row r="4311" spans="2:33">
      <c r="B4311" s="225">
        <v>4299</v>
      </c>
      <c r="C4311" s="226" t="s">
        <v>85</v>
      </c>
      <c r="D4311" s="227" t="s">
        <v>86</v>
      </c>
      <c r="E4311" s="228" t="s">
        <v>5972</v>
      </c>
      <c r="F4311" s="226" t="s">
        <v>5973</v>
      </c>
      <c r="G4311" s="226" t="s">
        <v>65</v>
      </c>
      <c r="H4311" s="226" t="s">
        <v>66</v>
      </c>
      <c r="I4311" s="229">
        <f t="shared" si="129"/>
        <v>0</v>
      </c>
      <c r="J4311" s="232"/>
      <c r="K4311" s="226" t="s">
        <v>14241</v>
      </c>
      <c r="L4311" s="226" t="s">
        <v>14242</v>
      </c>
      <c r="M4311" s="226" t="s">
        <v>8141</v>
      </c>
      <c r="N4311" s="226" t="s">
        <v>8181</v>
      </c>
      <c r="O4311" s="232">
        <v>45075.375</v>
      </c>
      <c r="P4311" s="232"/>
      <c r="Q4311" s="232"/>
      <c r="R4311" s="232"/>
      <c r="S4311" s="226" t="s">
        <v>8164</v>
      </c>
      <c r="T4311" s="229">
        <v>45077.375</v>
      </c>
      <c r="U4311" s="232"/>
      <c r="V4311" s="233"/>
      <c r="W4311" s="233"/>
      <c r="X4311" s="226"/>
      <c r="Y4311" s="229"/>
      <c r="Z4311" s="232">
        <v>45077.375</v>
      </c>
      <c r="AA4311" s="232"/>
      <c r="AB4311" s="232"/>
      <c r="AC4311" s="234"/>
      <c r="AD4311" s="232"/>
      <c r="AE4311" s="253" t="str">
        <f>IF($N4311=マイタスク!$U$5,"作業者","")&amp;IF($S4311=マイタスク!$U$5,"ピアレビュー","")&amp;IF($X4311=マイタスク!$U$5,"SVレビュー","")</f>
        <v/>
      </c>
      <c r="AF4311" s="252">
        <f t="shared" si="128"/>
        <v>165</v>
      </c>
      <c r="AG4311" s="9" t="s">
        <v>34</v>
      </c>
    </row>
    <row r="4312" spans="2:33">
      <c r="B4312" s="225">
        <v>4300</v>
      </c>
      <c r="C4312" s="226" t="s">
        <v>85</v>
      </c>
      <c r="D4312" s="227" t="s">
        <v>86</v>
      </c>
      <c r="E4312" s="228" t="s">
        <v>5972</v>
      </c>
      <c r="F4312" s="226" t="s">
        <v>5973</v>
      </c>
      <c r="G4312" s="226" t="s">
        <v>65</v>
      </c>
      <c r="H4312" s="226" t="s">
        <v>66</v>
      </c>
      <c r="I4312" s="229">
        <f t="shared" si="129"/>
        <v>0</v>
      </c>
      <c r="J4312" s="232"/>
      <c r="K4312" s="226" t="s">
        <v>14243</v>
      </c>
      <c r="L4312" s="226" t="s">
        <v>14244</v>
      </c>
      <c r="M4312" s="226" t="s">
        <v>8141</v>
      </c>
      <c r="N4312" s="226" t="s">
        <v>8181</v>
      </c>
      <c r="O4312" s="232">
        <v>45078.375</v>
      </c>
      <c r="P4312" s="232"/>
      <c r="Q4312" s="232"/>
      <c r="R4312" s="232"/>
      <c r="S4312" s="226" t="s">
        <v>8164</v>
      </c>
      <c r="T4312" s="229">
        <v>45079.375</v>
      </c>
      <c r="U4312" s="232"/>
      <c r="V4312" s="233"/>
      <c r="W4312" s="233"/>
      <c r="X4312" s="226"/>
      <c r="Y4312" s="229"/>
      <c r="Z4312" s="232">
        <v>45079.375</v>
      </c>
      <c r="AA4312" s="232"/>
      <c r="AB4312" s="232"/>
      <c r="AC4312" s="234"/>
      <c r="AD4312" s="232"/>
      <c r="AE4312" s="253" t="str">
        <f>IF($N4312=マイタスク!$U$5,"作業者","")&amp;IF($S4312=マイタスク!$U$5,"ピアレビュー","")&amp;IF($X4312=マイタスク!$U$5,"SVレビュー","")</f>
        <v/>
      </c>
      <c r="AF4312" s="252">
        <f t="shared" si="128"/>
        <v>165</v>
      </c>
      <c r="AG4312" s="9" t="s">
        <v>34</v>
      </c>
    </row>
    <row r="4313" spans="2:33">
      <c r="B4313" s="225">
        <v>4301</v>
      </c>
      <c r="C4313" s="226" t="s">
        <v>85</v>
      </c>
      <c r="D4313" s="227" t="s">
        <v>86</v>
      </c>
      <c r="E4313" s="228" t="s">
        <v>5974</v>
      </c>
      <c r="F4313" s="226" t="s">
        <v>5975</v>
      </c>
      <c r="G4313" s="226" t="s">
        <v>65</v>
      </c>
      <c r="H4313" s="226" t="s">
        <v>66</v>
      </c>
      <c r="I4313" s="229">
        <f t="shared" si="129"/>
        <v>0</v>
      </c>
      <c r="J4313" s="232"/>
      <c r="K4313" s="226" t="s">
        <v>14245</v>
      </c>
      <c r="L4313" s="226" t="s">
        <v>14246</v>
      </c>
      <c r="M4313" s="226" t="s">
        <v>8141</v>
      </c>
      <c r="N4313" s="226" t="s">
        <v>8163</v>
      </c>
      <c r="O4313" s="232">
        <v>45075.375</v>
      </c>
      <c r="P4313" s="232"/>
      <c r="Q4313" s="232"/>
      <c r="R4313" s="232"/>
      <c r="S4313" s="226" t="s">
        <v>8230</v>
      </c>
      <c r="T4313" s="229">
        <v>45077.375</v>
      </c>
      <c r="U4313" s="232"/>
      <c r="V4313" s="233"/>
      <c r="W4313" s="233"/>
      <c r="X4313" s="226"/>
      <c r="Y4313" s="229"/>
      <c r="Z4313" s="232">
        <v>45077.375</v>
      </c>
      <c r="AA4313" s="232"/>
      <c r="AB4313" s="232"/>
      <c r="AC4313" s="234"/>
      <c r="AD4313" s="232"/>
      <c r="AE4313" s="253" t="str">
        <f>IF($N4313=マイタスク!$U$5,"作業者","")&amp;IF($S4313=マイタスク!$U$5,"ピアレビュー","")&amp;IF($X4313=マイタスク!$U$5,"SVレビュー","")</f>
        <v/>
      </c>
      <c r="AF4313" s="252">
        <f t="shared" si="128"/>
        <v>164</v>
      </c>
      <c r="AG4313" s="9" t="s">
        <v>34</v>
      </c>
    </row>
    <row r="4314" spans="2:33">
      <c r="B4314" s="225">
        <v>4302</v>
      </c>
      <c r="C4314" s="226" t="s">
        <v>85</v>
      </c>
      <c r="D4314" s="227" t="s">
        <v>86</v>
      </c>
      <c r="E4314" s="228" t="s">
        <v>5974</v>
      </c>
      <c r="F4314" s="226" t="s">
        <v>5975</v>
      </c>
      <c r="G4314" s="226" t="s">
        <v>65</v>
      </c>
      <c r="H4314" s="226" t="s">
        <v>66</v>
      </c>
      <c r="I4314" s="229">
        <f t="shared" si="129"/>
        <v>0</v>
      </c>
      <c r="J4314" s="232"/>
      <c r="K4314" s="226" t="s">
        <v>14247</v>
      </c>
      <c r="L4314" s="226" t="s">
        <v>14248</v>
      </c>
      <c r="M4314" s="226" t="s">
        <v>8141</v>
      </c>
      <c r="N4314" s="226" t="s">
        <v>8163</v>
      </c>
      <c r="O4314" s="232">
        <v>45078.375</v>
      </c>
      <c r="P4314" s="232"/>
      <c r="Q4314" s="232"/>
      <c r="R4314" s="232"/>
      <c r="S4314" s="226" t="s">
        <v>8230</v>
      </c>
      <c r="T4314" s="229">
        <v>45079.375</v>
      </c>
      <c r="U4314" s="232"/>
      <c r="V4314" s="233"/>
      <c r="W4314" s="233"/>
      <c r="X4314" s="226" t="s">
        <v>8165</v>
      </c>
      <c r="Y4314" s="229">
        <v>45079.375</v>
      </c>
      <c r="Z4314" s="232">
        <v>45079.375</v>
      </c>
      <c r="AA4314" s="232"/>
      <c r="AB4314" s="232"/>
      <c r="AC4314" s="234"/>
      <c r="AD4314" s="232"/>
      <c r="AE4314" s="253" t="str">
        <f>IF($N4314=マイタスク!$U$5,"作業者","")&amp;IF($S4314=マイタスク!$U$5,"ピアレビュー","")&amp;IF($X4314=マイタスク!$U$5,"SVレビュー","")</f>
        <v/>
      </c>
      <c r="AF4314" s="252">
        <f t="shared" si="128"/>
        <v>164</v>
      </c>
      <c r="AG4314" s="9" t="s">
        <v>34</v>
      </c>
    </row>
    <row r="4315" spans="2:33">
      <c r="B4315" s="225">
        <v>4303</v>
      </c>
      <c r="C4315" s="226" t="s">
        <v>85</v>
      </c>
      <c r="D4315" s="227" t="s">
        <v>86</v>
      </c>
      <c r="E4315" s="228" t="s">
        <v>5974</v>
      </c>
      <c r="F4315" s="226" t="s">
        <v>5975</v>
      </c>
      <c r="G4315" s="226" t="s">
        <v>65</v>
      </c>
      <c r="H4315" s="226" t="s">
        <v>66</v>
      </c>
      <c r="I4315" s="229">
        <f t="shared" si="129"/>
        <v>0</v>
      </c>
      <c r="J4315" s="232"/>
      <c r="K4315" s="226" t="s">
        <v>14249</v>
      </c>
      <c r="L4315" s="226" t="s">
        <v>14250</v>
      </c>
      <c r="M4315" s="226" t="s">
        <v>8141</v>
      </c>
      <c r="N4315" s="226" t="s">
        <v>8163</v>
      </c>
      <c r="O4315" s="232">
        <v>45079.375</v>
      </c>
      <c r="P4315" s="232"/>
      <c r="Q4315" s="232"/>
      <c r="R4315" s="232"/>
      <c r="S4315" s="226" t="s">
        <v>8230</v>
      </c>
      <c r="T4315" s="229">
        <v>45079.375</v>
      </c>
      <c r="U4315" s="232"/>
      <c r="V4315" s="233"/>
      <c r="W4315" s="233"/>
      <c r="X4315" s="226" t="s">
        <v>8165</v>
      </c>
      <c r="Y4315" s="229">
        <v>45079.375</v>
      </c>
      <c r="Z4315" s="232">
        <v>45082.375</v>
      </c>
      <c r="AA4315" s="232"/>
      <c r="AB4315" s="232"/>
      <c r="AC4315" s="234"/>
      <c r="AD4315" s="232"/>
      <c r="AE4315" s="253" t="str">
        <f>IF($N4315=マイタスク!$U$5,"作業者","")&amp;IF($S4315=マイタスク!$U$5,"ピアレビュー","")&amp;IF($X4315=マイタスク!$U$5,"SVレビュー","")</f>
        <v/>
      </c>
      <c r="AF4315" s="252">
        <f t="shared" si="128"/>
        <v>164</v>
      </c>
      <c r="AG4315" s="9" t="s">
        <v>34</v>
      </c>
    </row>
    <row r="4316" spans="2:33">
      <c r="B4316" s="225">
        <v>4304</v>
      </c>
      <c r="C4316" s="226" t="s">
        <v>85</v>
      </c>
      <c r="D4316" s="227" t="s">
        <v>86</v>
      </c>
      <c r="E4316" s="228" t="s">
        <v>5976</v>
      </c>
      <c r="F4316" s="226" t="s">
        <v>5977</v>
      </c>
      <c r="G4316" s="226" t="s">
        <v>65</v>
      </c>
      <c r="H4316" s="226" t="s">
        <v>66</v>
      </c>
      <c r="I4316" s="229">
        <f t="shared" si="129"/>
        <v>0</v>
      </c>
      <c r="J4316" s="232"/>
      <c r="K4316" s="226" t="s">
        <v>14251</v>
      </c>
      <c r="L4316" s="226" t="s">
        <v>5977</v>
      </c>
      <c r="M4316" s="226" t="s">
        <v>8141</v>
      </c>
      <c r="N4316" s="226" t="s">
        <v>8433</v>
      </c>
      <c r="O4316" s="232">
        <v>45784</v>
      </c>
      <c r="P4316" s="232"/>
      <c r="Q4316" s="232"/>
      <c r="R4316" s="232"/>
      <c r="S4316" s="226" t="s">
        <v>8164</v>
      </c>
      <c r="T4316" s="229">
        <v>45786</v>
      </c>
      <c r="U4316" s="232"/>
      <c r="V4316" s="233"/>
      <c r="W4316" s="233"/>
      <c r="X4316" s="226"/>
      <c r="Y4316" s="229"/>
      <c r="Z4316" s="232">
        <v>45786</v>
      </c>
      <c r="AA4316" s="232"/>
      <c r="AB4316" s="232"/>
      <c r="AC4316" s="234"/>
      <c r="AD4316" s="232"/>
      <c r="AE4316" s="253" t="str">
        <f>IF($N4316=マイタスク!$U$5,"作業者","")&amp;IF($S4316=マイタスク!$U$5,"ピアレビュー","")&amp;IF($X4316=マイタスク!$U$5,"SVレビュー","")</f>
        <v/>
      </c>
      <c r="AF4316" s="252">
        <f t="shared" si="128"/>
        <v>783</v>
      </c>
      <c r="AG4316" s="9" t="s">
        <v>34</v>
      </c>
    </row>
    <row r="4317" spans="2:33">
      <c r="B4317" s="225">
        <v>4305</v>
      </c>
      <c r="C4317" s="226" t="s">
        <v>85</v>
      </c>
      <c r="D4317" s="227" t="s">
        <v>86</v>
      </c>
      <c r="E4317" s="228" t="s">
        <v>5978</v>
      </c>
      <c r="F4317" s="226" t="s">
        <v>5979</v>
      </c>
      <c r="G4317" s="226" t="s">
        <v>65</v>
      </c>
      <c r="H4317" s="226" t="s">
        <v>66</v>
      </c>
      <c r="I4317" s="229">
        <f t="shared" si="129"/>
        <v>0</v>
      </c>
      <c r="J4317" s="232"/>
      <c r="K4317" s="226" t="s">
        <v>14252</v>
      </c>
      <c r="L4317" s="226" t="s">
        <v>5979</v>
      </c>
      <c r="M4317" s="226" t="s">
        <v>8141</v>
      </c>
      <c r="N4317" s="226" t="s">
        <v>8208</v>
      </c>
      <c r="O4317" s="232">
        <v>45784</v>
      </c>
      <c r="P4317" s="232"/>
      <c r="Q4317" s="232"/>
      <c r="R4317" s="232"/>
      <c r="S4317" s="226" t="s">
        <v>8188</v>
      </c>
      <c r="T4317" s="229">
        <v>45786</v>
      </c>
      <c r="U4317" s="232"/>
      <c r="V4317" s="233"/>
      <c r="W4317" s="233"/>
      <c r="X4317" s="226" t="s">
        <v>8152</v>
      </c>
      <c r="Y4317" s="229">
        <v>45786</v>
      </c>
      <c r="Z4317" s="232">
        <v>45789</v>
      </c>
      <c r="AA4317" s="232"/>
      <c r="AB4317" s="232"/>
      <c r="AC4317" s="234"/>
      <c r="AD4317" s="232"/>
      <c r="AE4317" s="253" t="str">
        <f>IF($N4317=マイタスク!$U$5,"作業者","")&amp;IF($S4317=マイタスク!$U$5,"ピアレビュー","")&amp;IF($X4317=マイタスク!$U$5,"SVレビュー","")</f>
        <v/>
      </c>
      <c r="AF4317" s="252">
        <f t="shared" si="128"/>
        <v>782</v>
      </c>
      <c r="AG4317" s="9" t="s">
        <v>34</v>
      </c>
    </row>
    <row r="4318" spans="2:33">
      <c r="B4318" s="225">
        <v>4306</v>
      </c>
      <c r="C4318" s="226" t="s">
        <v>85</v>
      </c>
      <c r="D4318" s="227" t="s">
        <v>86</v>
      </c>
      <c r="E4318" s="228" t="s">
        <v>5980</v>
      </c>
      <c r="F4318" s="226" t="s">
        <v>5981</v>
      </c>
      <c r="G4318" s="226" t="s">
        <v>65</v>
      </c>
      <c r="H4318" s="226" t="s">
        <v>66</v>
      </c>
      <c r="I4318" s="229">
        <f t="shared" si="129"/>
        <v>0</v>
      </c>
      <c r="J4318" s="232"/>
      <c r="K4318" s="226" t="s">
        <v>14253</v>
      </c>
      <c r="L4318" s="226" t="s">
        <v>5981</v>
      </c>
      <c r="M4318" s="226" t="s">
        <v>8141</v>
      </c>
      <c r="N4318" s="226" t="s">
        <v>8527</v>
      </c>
      <c r="O4318" s="232">
        <v>45418</v>
      </c>
      <c r="P4318" s="232"/>
      <c r="Q4318" s="232"/>
      <c r="R4318" s="232"/>
      <c r="S4318" s="226" t="s">
        <v>8152</v>
      </c>
      <c r="T4318" s="229">
        <v>45422</v>
      </c>
      <c r="U4318" s="232"/>
      <c r="V4318" s="233"/>
      <c r="W4318" s="233"/>
      <c r="X4318" s="226"/>
      <c r="Y4318" s="229"/>
      <c r="Z4318" s="232">
        <v>45422</v>
      </c>
      <c r="AA4318" s="232"/>
      <c r="AB4318" s="232"/>
      <c r="AC4318" s="234"/>
      <c r="AD4318" s="232"/>
      <c r="AE4318" s="253" t="str">
        <f>IF($N4318=マイタスク!$U$5,"作業者","")&amp;IF($S4318=マイタスク!$U$5,"ピアレビュー","")&amp;IF($X4318=マイタスク!$U$5,"SVレビュー","")</f>
        <v/>
      </c>
      <c r="AF4318" s="252">
        <f t="shared" si="128"/>
        <v>464</v>
      </c>
      <c r="AG4318" s="9" t="s">
        <v>34</v>
      </c>
    </row>
    <row r="4319" spans="2:33">
      <c r="B4319" s="225">
        <v>4307</v>
      </c>
      <c r="C4319" s="226" t="s">
        <v>85</v>
      </c>
      <c r="D4319" s="227" t="s">
        <v>86</v>
      </c>
      <c r="E4319" s="228" t="s">
        <v>5982</v>
      </c>
      <c r="F4319" s="226" t="s">
        <v>5983</v>
      </c>
      <c r="G4319" s="226" t="s">
        <v>65</v>
      </c>
      <c r="H4319" s="226" t="s">
        <v>66</v>
      </c>
      <c r="I4319" s="229">
        <f t="shared" si="129"/>
        <v>0</v>
      </c>
      <c r="J4319" s="232"/>
      <c r="K4319" s="226" t="s">
        <v>14254</v>
      </c>
      <c r="L4319" s="226" t="s">
        <v>5983</v>
      </c>
      <c r="M4319" s="226" t="s">
        <v>8141</v>
      </c>
      <c r="N4319" s="226" t="s">
        <v>8164</v>
      </c>
      <c r="O4319" s="232">
        <v>45418</v>
      </c>
      <c r="P4319" s="232"/>
      <c r="Q4319" s="232"/>
      <c r="R4319" s="232"/>
      <c r="S4319" s="226" t="s">
        <v>8230</v>
      </c>
      <c r="T4319" s="229">
        <v>45425</v>
      </c>
      <c r="U4319" s="232"/>
      <c r="V4319" s="233"/>
      <c r="W4319" s="233"/>
      <c r="X4319" s="226" t="s">
        <v>8152</v>
      </c>
      <c r="Y4319" s="229">
        <v>45425</v>
      </c>
      <c r="Z4319" s="232">
        <v>45425</v>
      </c>
      <c r="AA4319" s="232"/>
      <c r="AB4319" s="232"/>
      <c r="AC4319" s="234"/>
      <c r="AD4319" s="232"/>
      <c r="AE4319" s="253" t="str">
        <f>IF($N4319=マイタスク!$U$5,"作業者","")&amp;IF($S4319=マイタスク!$U$5,"ピアレビュー","")&amp;IF($X4319=マイタスク!$U$5,"SVレビュー","")</f>
        <v/>
      </c>
      <c r="AF4319" s="252">
        <f t="shared" si="128"/>
        <v>463</v>
      </c>
      <c r="AG4319" s="9" t="s">
        <v>34</v>
      </c>
    </row>
    <row r="4320" spans="2:33">
      <c r="B4320" s="225">
        <v>4308</v>
      </c>
      <c r="C4320" s="226" t="s">
        <v>85</v>
      </c>
      <c r="D4320" s="227" t="s">
        <v>86</v>
      </c>
      <c r="E4320" s="228" t="s">
        <v>5982</v>
      </c>
      <c r="F4320" s="226" t="s">
        <v>5983</v>
      </c>
      <c r="G4320" s="226" t="s">
        <v>65</v>
      </c>
      <c r="H4320" s="226" t="s">
        <v>66</v>
      </c>
      <c r="I4320" s="229">
        <f t="shared" si="129"/>
        <v>0</v>
      </c>
      <c r="J4320" s="232"/>
      <c r="K4320" s="226" t="s">
        <v>14255</v>
      </c>
      <c r="L4320" s="226" t="s">
        <v>14256</v>
      </c>
      <c r="M4320" s="226" t="s">
        <v>8141</v>
      </c>
      <c r="N4320" s="226" t="s">
        <v>8164</v>
      </c>
      <c r="O4320" s="232">
        <v>45418</v>
      </c>
      <c r="P4320" s="232"/>
      <c r="Q4320" s="232"/>
      <c r="R4320" s="232"/>
      <c r="S4320" s="226" t="s">
        <v>8230</v>
      </c>
      <c r="T4320" s="229">
        <v>45425</v>
      </c>
      <c r="U4320" s="232"/>
      <c r="V4320" s="233"/>
      <c r="W4320" s="233"/>
      <c r="X4320" s="226" t="s">
        <v>8152</v>
      </c>
      <c r="Y4320" s="229">
        <v>45425</v>
      </c>
      <c r="Z4320" s="232">
        <v>45425</v>
      </c>
      <c r="AA4320" s="232"/>
      <c r="AB4320" s="232"/>
      <c r="AC4320" s="234"/>
      <c r="AD4320" s="232"/>
      <c r="AE4320" s="253" t="str">
        <f>IF($N4320=マイタスク!$U$5,"作業者","")&amp;IF($S4320=マイタスク!$U$5,"ピアレビュー","")&amp;IF($X4320=マイタスク!$U$5,"SVレビュー","")</f>
        <v/>
      </c>
      <c r="AF4320" s="252">
        <f t="shared" si="128"/>
        <v>463</v>
      </c>
      <c r="AG4320" s="9" t="s">
        <v>34</v>
      </c>
    </row>
    <row r="4321" spans="2:33">
      <c r="B4321" s="225">
        <v>4309</v>
      </c>
      <c r="C4321" s="226" t="s">
        <v>85</v>
      </c>
      <c r="D4321" s="227" t="s">
        <v>86</v>
      </c>
      <c r="E4321" s="228" t="s">
        <v>5984</v>
      </c>
      <c r="F4321" s="226" t="s">
        <v>5985</v>
      </c>
      <c r="G4321" s="226" t="s">
        <v>65</v>
      </c>
      <c r="H4321" s="226" t="s">
        <v>66</v>
      </c>
      <c r="I4321" s="229">
        <f t="shared" si="129"/>
        <v>0</v>
      </c>
      <c r="J4321" s="232"/>
      <c r="K4321" s="226" t="s">
        <v>14257</v>
      </c>
      <c r="L4321" s="226" t="s">
        <v>5985</v>
      </c>
      <c r="M4321" s="226" t="s">
        <v>8141</v>
      </c>
      <c r="N4321" s="226" t="s">
        <v>8181</v>
      </c>
      <c r="O4321" s="232">
        <v>45453</v>
      </c>
      <c r="P4321" s="232"/>
      <c r="Q4321" s="232"/>
      <c r="R4321" s="232"/>
      <c r="S4321" s="226" t="s">
        <v>8527</v>
      </c>
      <c r="T4321" s="229">
        <v>45450</v>
      </c>
      <c r="U4321" s="232"/>
      <c r="V4321" s="233"/>
      <c r="W4321" s="233"/>
      <c r="X4321" s="226" t="s">
        <v>8152</v>
      </c>
      <c r="Y4321" s="229">
        <v>45457</v>
      </c>
      <c r="Z4321" s="232">
        <v>45457</v>
      </c>
      <c r="AA4321" s="232"/>
      <c r="AB4321" s="232"/>
      <c r="AC4321" s="234"/>
      <c r="AD4321" s="232"/>
      <c r="AE4321" s="253" t="str">
        <f>IF($N4321=マイタスク!$U$5,"作業者","")&amp;IF($S4321=マイタスク!$U$5,"ピアレビュー","")&amp;IF($X4321=マイタスク!$U$5,"SVレビュー","")</f>
        <v/>
      </c>
      <c r="AF4321" s="252">
        <f t="shared" si="128"/>
        <v>494</v>
      </c>
      <c r="AG4321" s="9" t="s">
        <v>34</v>
      </c>
    </row>
    <row r="4322" spans="2:33">
      <c r="B4322" s="225">
        <v>4310</v>
      </c>
      <c r="C4322" s="226" t="s">
        <v>85</v>
      </c>
      <c r="D4322" s="227" t="s">
        <v>86</v>
      </c>
      <c r="E4322" s="228" t="s">
        <v>5986</v>
      </c>
      <c r="F4322" s="226" t="s">
        <v>5987</v>
      </c>
      <c r="G4322" s="226" t="s">
        <v>65</v>
      </c>
      <c r="H4322" s="226" t="s">
        <v>66</v>
      </c>
      <c r="I4322" s="229">
        <f t="shared" si="129"/>
        <v>0</v>
      </c>
      <c r="J4322" s="232"/>
      <c r="K4322" s="226" t="s">
        <v>14258</v>
      </c>
      <c r="L4322" s="226" t="s">
        <v>5987</v>
      </c>
      <c r="M4322" s="226" t="s">
        <v>8141</v>
      </c>
      <c r="N4322" s="226" t="s">
        <v>8433</v>
      </c>
      <c r="O4322" s="232">
        <v>45453</v>
      </c>
      <c r="P4322" s="232"/>
      <c r="Q4322" s="232"/>
      <c r="R4322" s="232"/>
      <c r="S4322" s="226" t="s">
        <v>8164</v>
      </c>
      <c r="T4322" s="229">
        <v>45457</v>
      </c>
      <c r="U4322" s="232"/>
      <c r="V4322" s="233"/>
      <c r="W4322" s="233"/>
      <c r="X4322" s="226" t="s">
        <v>8152</v>
      </c>
      <c r="Y4322" s="229">
        <v>45460</v>
      </c>
      <c r="Z4322" s="232">
        <v>45460</v>
      </c>
      <c r="AA4322" s="232"/>
      <c r="AB4322" s="232"/>
      <c r="AC4322" s="234"/>
      <c r="AD4322" s="232"/>
      <c r="AE4322" s="253" t="str">
        <f>IF($N4322=マイタスク!$U$5,"作業者","")&amp;IF($S4322=マイタスク!$U$5,"ピアレビュー","")&amp;IF($X4322=マイタスク!$U$5,"SVレビュー","")</f>
        <v/>
      </c>
      <c r="AF4322" s="252">
        <f t="shared" si="128"/>
        <v>493</v>
      </c>
      <c r="AG4322" s="9" t="s">
        <v>34</v>
      </c>
    </row>
    <row r="4323" spans="2:33">
      <c r="B4323" s="225">
        <v>4311</v>
      </c>
      <c r="C4323" s="226" t="s">
        <v>85</v>
      </c>
      <c r="D4323" s="227" t="s">
        <v>86</v>
      </c>
      <c r="E4323" s="228" t="s">
        <v>5986</v>
      </c>
      <c r="F4323" s="226" t="s">
        <v>5987</v>
      </c>
      <c r="G4323" s="226" t="s">
        <v>65</v>
      </c>
      <c r="H4323" s="226" t="s">
        <v>66</v>
      </c>
      <c r="I4323" s="229">
        <f t="shared" si="129"/>
        <v>0</v>
      </c>
      <c r="J4323" s="232"/>
      <c r="K4323" s="226" t="s">
        <v>14259</v>
      </c>
      <c r="L4323" s="226" t="s">
        <v>14260</v>
      </c>
      <c r="M4323" s="226" t="s">
        <v>8141</v>
      </c>
      <c r="N4323" s="226" t="s">
        <v>8433</v>
      </c>
      <c r="O4323" s="232">
        <v>45453</v>
      </c>
      <c r="P4323" s="232"/>
      <c r="Q4323" s="232"/>
      <c r="R4323" s="232"/>
      <c r="S4323" s="226" t="s">
        <v>8164</v>
      </c>
      <c r="T4323" s="229">
        <v>45457</v>
      </c>
      <c r="U4323" s="232"/>
      <c r="V4323" s="233"/>
      <c r="W4323" s="233"/>
      <c r="X4323" s="226" t="s">
        <v>8152</v>
      </c>
      <c r="Y4323" s="229">
        <v>45460</v>
      </c>
      <c r="Z4323" s="232">
        <v>45460</v>
      </c>
      <c r="AA4323" s="232"/>
      <c r="AB4323" s="232"/>
      <c r="AC4323" s="234"/>
      <c r="AD4323" s="232"/>
      <c r="AE4323" s="253" t="str">
        <f>IF($N4323=マイタスク!$U$5,"作業者","")&amp;IF($S4323=マイタスク!$U$5,"ピアレビュー","")&amp;IF($X4323=マイタスク!$U$5,"SVレビュー","")</f>
        <v/>
      </c>
      <c r="AF4323" s="252">
        <f t="shared" si="128"/>
        <v>493</v>
      </c>
      <c r="AG4323" s="9" t="s">
        <v>34</v>
      </c>
    </row>
    <row r="4324" spans="2:33">
      <c r="B4324" s="225">
        <v>4312</v>
      </c>
      <c r="C4324" s="226" t="s">
        <v>85</v>
      </c>
      <c r="D4324" s="227" t="s">
        <v>86</v>
      </c>
      <c r="E4324" s="228" t="s">
        <v>5988</v>
      </c>
      <c r="F4324" s="226" t="s">
        <v>5989</v>
      </c>
      <c r="G4324" s="226" t="s">
        <v>65</v>
      </c>
      <c r="H4324" s="226" t="s">
        <v>66</v>
      </c>
      <c r="I4324" s="229">
        <f t="shared" si="129"/>
        <v>0</v>
      </c>
      <c r="J4324" s="232"/>
      <c r="K4324" s="226" t="s">
        <v>14261</v>
      </c>
      <c r="L4324" s="226" t="s">
        <v>14262</v>
      </c>
      <c r="M4324" s="226" t="s">
        <v>8141</v>
      </c>
      <c r="N4324" s="226" t="s">
        <v>8181</v>
      </c>
      <c r="O4324" s="232">
        <v>45089.375</v>
      </c>
      <c r="P4324" s="232"/>
      <c r="Q4324" s="232"/>
      <c r="R4324" s="232"/>
      <c r="S4324" s="226" t="s">
        <v>8164</v>
      </c>
      <c r="T4324" s="229">
        <v>45091.375</v>
      </c>
      <c r="U4324" s="232"/>
      <c r="V4324" s="233"/>
      <c r="W4324" s="233"/>
      <c r="X4324" s="226"/>
      <c r="Y4324" s="229"/>
      <c r="Z4324" s="232">
        <v>45091.375</v>
      </c>
      <c r="AA4324" s="232"/>
      <c r="AB4324" s="232"/>
      <c r="AC4324" s="234"/>
      <c r="AD4324" s="232"/>
      <c r="AE4324" s="253" t="str">
        <f>IF($N4324=マイタスク!$U$5,"作業者","")&amp;IF($S4324=マイタスク!$U$5,"ピアレビュー","")&amp;IF($X4324=マイタスク!$U$5,"SVレビュー","")</f>
        <v/>
      </c>
      <c r="AF4324" s="252">
        <f t="shared" si="128"/>
        <v>178</v>
      </c>
      <c r="AG4324" s="9" t="s">
        <v>34</v>
      </c>
    </row>
    <row r="4325" spans="2:33">
      <c r="B4325" s="225">
        <v>4313</v>
      </c>
      <c r="C4325" s="226" t="s">
        <v>85</v>
      </c>
      <c r="D4325" s="227" t="s">
        <v>86</v>
      </c>
      <c r="E4325" s="228" t="s">
        <v>5988</v>
      </c>
      <c r="F4325" s="226" t="s">
        <v>5989</v>
      </c>
      <c r="G4325" s="226" t="s">
        <v>65</v>
      </c>
      <c r="H4325" s="226" t="s">
        <v>66</v>
      </c>
      <c r="I4325" s="229">
        <f t="shared" si="129"/>
        <v>0</v>
      </c>
      <c r="J4325" s="232"/>
      <c r="K4325" s="226" t="s">
        <v>14263</v>
      </c>
      <c r="L4325" s="226" t="s">
        <v>14264</v>
      </c>
      <c r="M4325" s="226" t="s">
        <v>8141</v>
      </c>
      <c r="N4325" s="226" t="s">
        <v>8181</v>
      </c>
      <c r="O4325" s="232">
        <v>45092.375</v>
      </c>
      <c r="P4325" s="232"/>
      <c r="Q4325" s="232"/>
      <c r="R4325" s="232"/>
      <c r="S4325" s="226" t="s">
        <v>8164</v>
      </c>
      <c r="T4325" s="229">
        <v>45093.375</v>
      </c>
      <c r="U4325" s="232"/>
      <c r="V4325" s="233"/>
      <c r="W4325" s="233"/>
      <c r="X4325" s="226"/>
      <c r="Y4325" s="229"/>
      <c r="Z4325" s="232">
        <v>45093.375</v>
      </c>
      <c r="AA4325" s="232"/>
      <c r="AB4325" s="232"/>
      <c r="AC4325" s="234"/>
      <c r="AD4325" s="232"/>
      <c r="AE4325" s="253" t="str">
        <f>IF($N4325=マイタスク!$U$5,"作業者","")&amp;IF($S4325=マイタスク!$U$5,"ピアレビュー","")&amp;IF($X4325=マイタスク!$U$5,"SVレビュー","")</f>
        <v/>
      </c>
      <c r="AF4325" s="252">
        <f t="shared" si="128"/>
        <v>178</v>
      </c>
      <c r="AG4325" s="9" t="s">
        <v>34</v>
      </c>
    </row>
    <row r="4326" spans="2:33">
      <c r="B4326" s="225">
        <v>4314</v>
      </c>
      <c r="C4326" s="226" t="s">
        <v>85</v>
      </c>
      <c r="D4326" s="227" t="s">
        <v>86</v>
      </c>
      <c r="E4326" s="228" t="s">
        <v>5990</v>
      </c>
      <c r="F4326" s="226" t="s">
        <v>5991</v>
      </c>
      <c r="G4326" s="226" t="s">
        <v>65</v>
      </c>
      <c r="H4326" s="226" t="s">
        <v>66</v>
      </c>
      <c r="I4326" s="229">
        <f t="shared" si="129"/>
        <v>0</v>
      </c>
      <c r="J4326" s="232"/>
      <c r="K4326" s="226" t="s">
        <v>14265</v>
      </c>
      <c r="L4326" s="226" t="s">
        <v>14266</v>
      </c>
      <c r="M4326" s="226" t="s">
        <v>8141</v>
      </c>
      <c r="N4326" s="226" t="s">
        <v>8230</v>
      </c>
      <c r="O4326" s="232">
        <v>45089.375</v>
      </c>
      <c r="P4326" s="232"/>
      <c r="Q4326" s="232"/>
      <c r="R4326" s="232"/>
      <c r="S4326" s="226" t="s">
        <v>8163</v>
      </c>
      <c r="T4326" s="229">
        <v>45091.375</v>
      </c>
      <c r="U4326" s="232"/>
      <c r="V4326" s="233"/>
      <c r="W4326" s="233"/>
      <c r="X4326" s="226"/>
      <c r="Y4326" s="229"/>
      <c r="Z4326" s="232">
        <v>45091.375</v>
      </c>
      <c r="AA4326" s="232"/>
      <c r="AB4326" s="232"/>
      <c r="AC4326" s="234"/>
      <c r="AD4326" s="232"/>
      <c r="AE4326" s="253" t="str">
        <f>IF($N4326=マイタスク!$U$5,"作業者","")&amp;IF($S4326=マイタスク!$U$5,"ピアレビュー","")&amp;IF($X4326=マイタスク!$U$5,"SVレビュー","")</f>
        <v/>
      </c>
      <c r="AF4326" s="252">
        <f t="shared" si="128"/>
        <v>177</v>
      </c>
      <c r="AG4326" s="9" t="s">
        <v>34</v>
      </c>
    </row>
    <row r="4327" spans="2:33">
      <c r="B4327" s="225">
        <v>4315</v>
      </c>
      <c r="C4327" s="226" t="s">
        <v>85</v>
      </c>
      <c r="D4327" s="227" t="s">
        <v>86</v>
      </c>
      <c r="E4327" s="228" t="s">
        <v>5990</v>
      </c>
      <c r="F4327" s="226" t="s">
        <v>5991</v>
      </c>
      <c r="G4327" s="226" t="s">
        <v>65</v>
      </c>
      <c r="H4327" s="226" t="s">
        <v>66</v>
      </c>
      <c r="I4327" s="229">
        <f t="shared" si="129"/>
        <v>0</v>
      </c>
      <c r="J4327" s="232"/>
      <c r="K4327" s="226" t="s">
        <v>14267</v>
      </c>
      <c r="L4327" s="226" t="s">
        <v>14268</v>
      </c>
      <c r="M4327" s="226" t="s">
        <v>8141</v>
      </c>
      <c r="N4327" s="226" t="s">
        <v>8230</v>
      </c>
      <c r="O4327" s="232">
        <v>45092.375</v>
      </c>
      <c r="P4327" s="232"/>
      <c r="Q4327" s="232"/>
      <c r="R4327" s="232"/>
      <c r="S4327" s="226" t="s">
        <v>8163</v>
      </c>
      <c r="T4327" s="229">
        <v>45093.375</v>
      </c>
      <c r="U4327" s="232"/>
      <c r="V4327" s="233"/>
      <c r="W4327" s="233"/>
      <c r="X4327" s="226"/>
      <c r="Y4327" s="229"/>
      <c r="Z4327" s="232">
        <v>45093.375</v>
      </c>
      <c r="AA4327" s="232"/>
      <c r="AB4327" s="232"/>
      <c r="AC4327" s="234"/>
      <c r="AD4327" s="232"/>
      <c r="AE4327" s="253" t="str">
        <f>IF($N4327=マイタスク!$U$5,"作業者","")&amp;IF($S4327=マイタスク!$U$5,"ピアレビュー","")&amp;IF($X4327=マイタスク!$U$5,"SVレビュー","")</f>
        <v/>
      </c>
      <c r="AF4327" s="252">
        <f t="shared" si="128"/>
        <v>177</v>
      </c>
      <c r="AG4327" s="9" t="s">
        <v>34</v>
      </c>
    </row>
    <row r="4328" spans="2:33">
      <c r="B4328" s="225">
        <v>4316</v>
      </c>
      <c r="C4328" s="226" t="s">
        <v>85</v>
      </c>
      <c r="D4328" s="227" t="s">
        <v>86</v>
      </c>
      <c r="E4328" s="228" t="s">
        <v>5990</v>
      </c>
      <c r="F4328" s="226" t="s">
        <v>5991</v>
      </c>
      <c r="G4328" s="226" t="s">
        <v>65</v>
      </c>
      <c r="H4328" s="226" t="s">
        <v>66</v>
      </c>
      <c r="I4328" s="229">
        <f t="shared" si="129"/>
        <v>0</v>
      </c>
      <c r="J4328" s="232"/>
      <c r="K4328" s="226" t="s">
        <v>14269</v>
      </c>
      <c r="L4328" s="226" t="s">
        <v>14270</v>
      </c>
      <c r="M4328" s="226" t="s">
        <v>8141</v>
      </c>
      <c r="N4328" s="226" t="s">
        <v>8230</v>
      </c>
      <c r="O4328" s="232">
        <v>45093.375</v>
      </c>
      <c r="P4328" s="232"/>
      <c r="Q4328" s="232"/>
      <c r="R4328" s="232"/>
      <c r="S4328" s="226" t="s">
        <v>8163</v>
      </c>
      <c r="T4328" s="229">
        <v>45093.375</v>
      </c>
      <c r="U4328" s="232"/>
      <c r="V4328" s="233"/>
      <c r="W4328" s="233"/>
      <c r="X4328" s="226"/>
      <c r="Y4328" s="229"/>
      <c r="Z4328" s="232">
        <v>45096.375</v>
      </c>
      <c r="AA4328" s="232"/>
      <c r="AB4328" s="232"/>
      <c r="AC4328" s="234"/>
      <c r="AD4328" s="232"/>
      <c r="AE4328" s="253" t="str">
        <f>IF($N4328=マイタスク!$U$5,"作業者","")&amp;IF($S4328=マイタスク!$U$5,"ピアレビュー","")&amp;IF($X4328=マイタスク!$U$5,"SVレビュー","")</f>
        <v/>
      </c>
      <c r="AF4328" s="252">
        <f t="shared" si="128"/>
        <v>177</v>
      </c>
      <c r="AG4328" s="9" t="s">
        <v>34</v>
      </c>
    </row>
    <row r="4329" spans="2:33">
      <c r="B4329" s="225">
        <v>4317</v>
      </c>
      <c r="C4329" s="226" t="s">
        <v>85</v>
      </c>
      <c r="D4329" s="227" t="s">
        <v>86</v>
      </c>
      <c r="E4329" s="228" t="s">
        <v>5992</v>
      </c>
      <c r="F4329" s="226" t="s">
        <v>5993</v>
      </c>
      <c r="G4329" s="226" t="s">
        <v>65</v>
      </c>
      <c r="H4329" s="226" t="s">
        <v>66</v>
      </c>
      <c r="I4329" s="229">
        <f t="shared" si="129"/>
        <v>0</v>
      </c>
      <c r="J4329" s="232"/>
      <c r="K4329" s="226" t="s">
        <v>14271</v>
      </c>
      <c r="L4329" s="226" t="s">
        <v>5993</v>
      </c>
      <c r="M4329" s="226" t="s">
        <v>8141</v>
      </c>
      <c r="N4329" s="226" t="s">
        <v>8164</v>
      </c>
      <c r="O4329" s="232">
        <v>45824</v>
      </c>
      <c r="P4329" s="232"/>
      <c r="Q4329" s="232"/>
      <c r="R4329" s="232"/>
      <c r="S4329" s="226" t="s">
        <v>8208</v>
      </c>
      <c r="T4329" s="229">
        <v>45828</v>
      </c>
      <c r="U4329" s="232"/>
      <c r="V4329" s="233"/>
      <c r="W4329" s="233"/>
      <c r="X4329" s="226"/>
      <c r="Y4329" s="229"/>
      <c r="Z4329" s="232">
        <v>45821</v>
      </c>
      <c r="AA4329" s="232"/>
      <c r="AB4329" s="232"/>
      <c r="AC4329" s="234"/>
      <c r="AD4329" s="232"/>
      <c r="AE4329" s="253" t="str">
        <f>IF($N4329=マイタスク!$U$5,"作業者","")&amp;IF($S4329=マイタスク!$U$5,"ピアレビュー","")&amp;IF($X4329=マイタスク!$U$5,"SVレビュー","")</f>
        <v/>
      </c>
      <c r="AF4329" s="252">
        <f t="shared" si="128"/>
        <v>820</v>
      </c>
      <c r="AG4329" s="9" t="s">
        <v>34</v>
      </c>
    </row>
    <row r="4330" spans="2:33">
      <c r="B4330" s="225">
        <v>4318</v>
      </c>
      <c r="C4330" s="226" t="s">
        <v>85</v>
      </c>
      <c r="D4330" s="227" t="s">
        <v>86</v>
      </c>
      <c r="E4330" s="228" t="s">
        <v>5994</v>
      </c>
      <c r="F4330" s="226" t="s">
        <v>5995</v>
      </c>
      <c r="G4330" s="226" t="s">
        <v>65</v>
      </c>
      <c r="H4330" s="226" t="s">
        <v>66</v>
      </c>
      <c r="I4330" s="229">
        <f t="shared" si="129"/>
        <v>0</v>
      </c>
      <c r="J4330" s="232"/>
      <c r="K4330" s="226" t="s">
        <v>14272</v>
      </c>
      <c r="L4330" s="226" t="s">
        <v>5995</v>
      </c>
      <c r="M4330" s="226" t="s">
        <v>8141</v>
      </c>
      <c r="N4330" s="226" t="s">
        <v>8188</v>
      </c>
      <c r="O4330" s="232">
        <v>45824</v>
      </c>
      <c r="P4330" s="232"/>
      <c r="Q4330" s="232"/>
      <c r="R4330" s="232"/>
      <c r="S4330" s="226" t="s">
        <v>8164</v>
      </c>
      <c r="T4330" s="229">
        <v>45828</v>
      </c>
      <c r="U4330" s="232"/>
      <c r="V4330" s="233"/>
      <c r="W4330" s="233"/>
      <c r="X4330" s="226" t="s">
        <v>8433</v>
      </c>
      <c r="Y4330" s="229">
        <v>45831</v>
      </c>
      <c r="Z4330" s="232">
        <v>45831</v>
      </c>
      <c r="AA4330" s="232"/>
      <c r="AB4330" s="232"/>
      <c r="AC4330" s="234"/>
      <c r="AD4330" s="232"/>
      <c r="AE4330" s="253" t="str">
        <f>IF($N4330=マイタスク!$U$5,"作業者","")&amp;IF($S4330=マイタスク!$U$5,"ピアレビュー","")&amp;IF($X4330=マイタスク!$U$5,"SVレビュー","")</f>
        <v/>
      </c>
      <c r="AF4330" s="252">
        <f t="shared" si="128"/>
        <v>819</v>
      </c>
      <c r="AG4330" s="9" t="s">
        <v>34</v>
      </c>
    </row>
    <row r="4331" spans="2:33">
      <c r="B4331" s="225">
        <v>4319</v>
      </c>
      <c r="C4331" s="226" t="s">
        <v>85</v>
      </c>
      <c r="D4331" s="227" t="s">
        <v>86</v>
      </c>
      <c r="E4331" s="228" t="s">
        <v>5996</v>
      </c>
      <c r="F4331" s="226" t="s">
        <v>5997</v>
      </c>
      <c r="G4331" s="226" t="s">
        <v>65</v>
      </c>
      <c r="H4331" s="226" t="s">
        <v>66</v>
      </c>
      <c r="I4331" s="229">
        <f t="shared" si="129"/>
        <v>0</v>
      </c>
      <c r="J4331" s="232"/>
      <c r="K4331" s="226" t="s">
        <v>14273</v>
      </c>
      <c r="L4331" s="226" t="s">
        <v>5997</v>
      </c>
      <c r="M4331" s="226" t="s">
        <v>8141</v>
      </c>
      <c r="N4331" s="226" t="s">
        <v>8181</v>
      </c>
      <c r="O4331" s="232">
        <v>45460</v>
      </c>
      <c r="P4331" s="232"/>
      <c r="Q4331" s="232"/>
      <c r="R4331" s="232"/>
      <c r="S4331" s="226" t="s">
        <v>8230</v>
      </c>
      <c r="T4331" s="229">
        <v>45464</v>
      </c>
      <c r="U4331" s="232"/>
      <c r="V4331" s="233"/>
      <c r="W4331" s="233"/>
      <c r="X4331" s="226"/>
      <c r="Y4331" s="229"/>
      <c r="Z4331" s="232">
        <v>45464</v>
      </c>
      <c r="AA4331" s="232"/>
      <c r="AB4331" s="232"/>
      <c r="AC4331" s="234"/>
      <c r="AD4331" s="232"/>
      <c r="AE4331" s="253" t="str">
        <f>IF($N4331=マイタスク!$U$5,"作業者","")&amp;IF($S4331=マイタスク!$U$5,"ピアレビュー","")&amp;IF($X4331=マイタスク!$U$5,"SVレビュー","")</f>
        <v/>
      </c>
      <c r="AF4331" s="252">
        <f t="shared" si="128"/>
        <v>500</v>
      </c>
      <c r="AG4331" s="9" t="s">
        <v>34</v>
      </c>
    </row>
    <row r="4332" spans="2:33">
      <c r="B4332" s="225">
        <v>4320</v>
      </c>
      <c r="C4332" s="226" t="s">
        <v>85</v>
      </c>
      <c r="D4332" s="227" t="s">
        <v>86</v>
      </c>
      <c r="E4332" s="228" t="s">
        <v>5998</v>
      </c>
      <c r="F4332" s="226" t="s">
        <v>5999</v>
      </c>
      <c r="G4332" s="226" t="s">
        <v>65</v>
      </c>
      <c r="H4332" s="226" t="s">
        <v>66</v>
      </c>
      <c r="I4332" s="229">
        <f t="shared" si="129"/>
        <v>0</v>
      </c>
      <c r="J4332" s="232"/>
      <c r="K4332" s="226" t="s">
        <v>14274</v>
      </c>
      <c r="L4332" s="226" t="s">
        <v>5999</v>
      </c>
      <c r="M4332" s="226" t="s">
        <v>8141</v>
      </c>
      <c r="N4332" s="226" t="s">
        <v>8164</v>
      </c>
      <c r="O4332" s="232">
        <v>45460</v>
      </c>
      <c r="P4332" s="232"/>
      <c r="Q4332" s="232"/>
      <c r="R4332" s="232"/>
      <c r="S4332" s="226" t="s">
        <v>8433</v>
      </c>
      <c r="T4332" s="229">
        <v>45467</v>
      </c>
      <c r="U4332" s="232"/>
      <c r="V4332" s="233"/>
      <c r="W4332" s="233"/>
      <c r="X4332" s="226" t="s">
        <v>8152</v>
      </c>
      <c r="Y4332" s="229">
        <v>45467</v>
      </c>
      <c r="Z4332" s="232">
        <v>45467</v>
      </c>
      <c r="AA4332" s="232"/>
      <c r="AB4332" s="232"/>
      <c r="AC4332" s="234"/>
      <c r="AD4332" s="232"/>
      <c r="AE4332" s="253" t="str">
        <f>IF($N4332=マイタスク!$U$5,"作業者","")&amp;IF($S4332=マイタスク!$U$5,"ピアレビュー","")&amp;IF($X4332=マイタスク!$U$5,"SVレビュー","")</f>
        <v/>
      </c>
      <c r="AF4332" s="252">
        <f t="shared" si="128"/>
        <v>499</v>
      </c>
      <c r="AG4332" s="9" t="s">
        <v>34</v>
      </c>
    </row>
    <row r="4333" spans="2:33">
      <c r="B4333" s="225">
        <v>4321</v>
      </c>
      <c r="C4333" s="226" t="s">
        <v>85</v>
      </c>
      <c r="D4333" s="227" t="s">
        <v>86</v>
      </c>
      <c r="E4333" s="228" t="s">
        <v>5998</v>
      </c>
      <c r="F4333" s="226" t="s">
        <v>5999</v>
      </c>
      <c r="G4333" s="226" t="s">
        <v>65</v>
      </c>
      <c r="H4333" s="226" t="s">
        <v>66</v>
      </c>
      <c r="I4333" s="229">
        <f t="shared" si="129"/>
        <v>0</v>
      </c>
      <c r="J4333" s="232"/>
      <c r="K4333" s="226" t="s">
        <v>14275</v>
      </c>
      <c r="L4333" s="226" t="s">
        <v>14276</v>
      </c>
      <c r="M4333" s="226" t="s">
        <v>8141</v>
      </c>
      <c r="N4333" s="226" t="s">
        <v>8164</v>
      </c>
      <c r="O4333" s="232">
        <v>45460</v>
      </c>
      <c r="P4333" s="232"/>
      <c r="Q4333" s="232"/>
      <c r="R4333" s="232"/>
      <c r="S4333" s="226" t="s">
        <v>8433</v>
      </c>
      <c r="T4333" s="229">
        <v>45467</v>
      </c>
      <c r="U4333" s="232"/>
      <c r="V4333" s="233"/>
      <c r="W4333" s="233"/>
      <c r="X4333" s="226" t="s">
        <v>8152</v>
      </c>
      <c r="Y4333" s="229">
        <v>45467</v>
      </c>
      <c r="Z4333" s="232">
        <v>45467</v>
      </c>
      <c r="AA4333" s="232"/>
      <c r="AB4333" s="232"/>
      <c r="AC4333" s="234"/>
      <c r="AD4333" s="232"/>
      <c r="AE4333" s="253" t="str">
        <f>IF($N4333=マイタスク!$U$5,"作業者","")&amp;IF($S4333=マイタスク!$U$5,"ピアレビュー","")&amp;IF($X4333=マイタスク!$U$5,"SVレビュー","")</f>
        <v/>
      </c>
      <c r="AF4333" s="252">
        <f t="shared" si="128"/>
        <v>499</v>
      </c>
      <c r="AG4333" s="9" t="s">
        <v>34</v>
      </c>
    </row>
    <row r="4334" spans="2:33">
      <c r="B4334" s="225">
        <v>4322</v>
      </c>
      <c r="C4334" s="226" t="s">
        <v>85</v>
      </c>
      <c r="D4334" s="227" t="s">
        <v>86</v>
      </c>
      <c r="E4334" s="228" t="s">
        <v>6000</v>
      </c>
      <c r="F4334" s="226" t="s">
        <v>6001</v>
      </c>
      <c r="G4334" s="226" t="s">
        <v>65</v>
      </c>
      <c r="H4334" s="226" t="s">
        <v>66</v>
      </c>
      <c r="I4334" s="229">
        <f t="shared" si="129"/>
        <v>0</v>
      </c>
      <c r="J4334" s="232"/>
      <c r="K4334" s="226" t="s">
        <v>14277</v>
      </c>
      <c r="L4334" s="226" t="s">
        <v>6001</v>
      </c>
      <c r="M4334" s="226" t="s">
        <v>8141</v>
      </c>
      <c r="N4334" s="226" t="s">
        <v>8181</v>
      </c>
      <c r="O4334" s="232">
        <v>45096.375</v>
      </c>
      <c r="P4334" s="232"/>
      <c r="Q4334" s="232"/>
      <c r="R4334" s="232"/>
      <c r="S4334" s="226" t="s">
        <v>8230</v>
      </c>
      <c r="T4334" s="229">
        <v>45096.375</v>
      </c>
      <c r="U4334" s="232"/>
      <c r="V4334" s="233"/>
      <c r="W4334" s="233"/>
      <c r="X4334" s="226" t="s">
        <v>8152</v>
      </c>
      <c r="Y4334" s="229">
        <v>45103.375</v>
      </c>
      <c r="Z4334" s="232">
        <v>45103.375</v>
      </c>
      <c r="AA4334" s="232"/>
      <c r="AB4334" s="232"/>
      <c r="AC4334" s="234"/>
      <c r="AD4334" s="232"/>
      <c r="AE4334" s="253" t="str">
        <f>IF($N4334=マイタスク!$U$5,"作業者","")&amp;IF($S4334=マイタスク!$U$5,"ピアレビュー","")&amp;IF($X4334=マイタスク!$U$5,"SVレビュー","")</f>
        <v/>
      </c>
      <c r="AF4334" s="252">
        <f t="shared" si="128"/>
        <v>184</v>
      </c>
      <c r="AG4334" s="9" t="s">
        <v>34</v>
      </c>
    </row>
    <row r="4335" spans="2:33">
      <c r="B4335" s="225">
        <v>4323</v>
      </c>
      <c r="C4335" s="226" t="s">
        <v>85</v>
      </c>
      <c r="D4335" s="227" t="s">
        <v>86</v>
      </c>
      <c r="E4335" s="228" t="s">
        <v>6000</v>
      </c>
      <c r="F4335" s="226" t="s">
        <v>6001</v>
      </c>
      <c r="G4335" s="226" t="s">
        <v>65</v>
      </c>
      <c r="H4335" s="226" t="s">
        <v>66</v>
      </c>
      <c r="I4335" s="229">
        <f t="shared" si="129"/>
        <v>0</v>
      </c>
      <c r="J4335" s="232"/>
      <c r="K4335" s="226" t="s">
        <v>14278</v>
      </c>
      <c r="L4335" s="226" t="s">
        <v>14279</v>
      </c>
      <c r="M4335" s="226" t="s">
        <v>491</v>
      </c>
      <c r="N4335" s="226" t="s">
        <v>8181</v>
      </c>
      <c r="O4335" s="232">
        <v>45096.375</v>
      </c>
      <c r="P4335" s="232"/>
      <c r="Q4335" s="232"/>
      <c r="R4335" s="232"/>
      <c r="S4335" s="226" t="s">
        <v>8230</v>
      </c>
      <c r="T4335" s="229">
        <v>45096.375</v>
      </c>
      <c r="U4335" s="232"/>
      <c r="V4335" s="233"/>
      <c r="W4335" s="233"/>
      <c r="X4335" s="226" t="s">
        <v>8152</v>
      </c>
      <c r="Y4335" s="229">
        <v>45098.375</v>
      </c>
      <c r="Z4335" s="232">
        <v>45098.375</v>
      </c>
      <c r="AA4335" s="232"/>
      <c r="AB4335" s="232"/>
      <c r="AC4335" s="234"/>
      <c r="AD4335" s="232"/>
      <c r="AE4335" s="253" t="str">
        <f>IF($N4335=マイタスク!$U$5,"作業者","")&amp;IF($S4335=マイタスク!$U$5,"ピアレビュー","")&amp;IF($X4335=マイタスク!$U$5,"SVレビュー","")</f>
        <v/>
      </c>
      <c r="AF4335" s="252">
        <f t="shared" si="128"/>
        <v>184</v>
      </c>
      <c r="AG4335" s="9" t="s">
        <v>34</v>
      </c>
    </row>
    <row r="4336" spans="2:33">
      <c r="B4336" s="225">
        <v>4324</v>
      </c>
      <c r="C4336" s="226" t="s">
        <v>85</v>
      </c>
      <c r="D4336" s="227" t="s">
        <v>86</v>
      </c>
      <c r="E4336" s="228" t="s">
        <v>6000</v>
      </c>
      <c r="F4336" s="226" t="s">
        <v>6001</v>
      </c>
      <c r="G4336" s="226" t="s">
        <v>65</v>
      </c>
      <c r="H4336" s="226" t="s">
        <v>66</v>
      </c>
      <c r="I4336" s="229">
        <f t="shared" si="129"/>
        <v>0</v>
      </c>
      <c r="J4336" s="232"/>
      <c r="K4336" s="226" t="s">
        <v>14280</v>
      </c>
      <c r="L4336" s="226" t="s">
        <v>14281</v>
      </c>
      <c r="M4336" s="226" t="s">
        <v>491</v>
      </c>
      <c r="N4336" s="226" t="s">
        <v>8164</v>
      </c>
      <c r="O4336" s="232">
        <v>45096.375</v>
      </c>
      <c r="P4336" s="232"/>
      <c r="Q4336" s="232"/>
      <c r="R4336" s="232"/>
      <c r="S4336" s="226" t="s">
        <v>8163</v>
      </c>
      <c r="T4336" s="229">
        <v>45096.375</v>
      </c>
      <c r="U4336" s="232"/>
      <c r="V4336" s="233"/>
      <c r="W4336" s="233"/>
      <c r="X4336" s="226" t="s">
        <v>8179</v>
      </c>
      <c r="Y4336" s="229">
        <v>45098.375</v>
      </c>
      <c r="Z4336" s="232">
        <v>45098.375</v>
      </c>
      <c r="AA4336" s="232"/>
      <c r="AB4336" s="232"/>
      <c r="AC4336" s="234"/>
      <c r="AD4336" s="232"/>
      <c r="AE4336" s="253" t="str">
        <f>IF($N4336=マイタスク!$U$5,"作業者","")&amp;IF($S4336=マイタスク!$U$5,"ピアレビュー","")&amp;IF($X4336=マイタスク!$U$5,"SVレビュー","")</f>
        <v/>
      </c>
      <c r="AF4336" s="252">
        <f t="shared" si="128"/>
        <v>184</v>
      </c>
      <c r="AG4336" s="9" t="s">
        <v>34</v>
      </c>
    </row>
    <row r="4337" spans="2:33">
      <c r="B4337" s="225">
        <v>4325</v>
      </c>
      <c r="C4337" s="226" t="s">
        <v>85</v>
      </c>
      <c r="D4337" s="227" t="s">
        <v>86</v>
      </c>
      <c r="E4337" s="228" t="s">
        <v>6000</v>
      </c>
      <c r="F4337" s="226" t="s">
        <v>6001</v>
      </c>
      <c r="G4337" s="226" t="s">
        <v>65</v>
      </c>
      <c r="H4337" s="226" t="s">
        <v>66</v>
      </c>
      <c r="I4337" s="229">
        <f t="shared" si="129"/>
        <v>0</v>
      </c>
      <c r="J4337" s="232"/>
      <c r="K4337" s="226" t="s">
        <v>14282</v>
      </c>
      <c r="L4337" s="226" t="s">
        <v>6001</v>
      </c>
      <c r="M4337" s="226" t="s">
        <v>491</v>
      </c>
      <c r="N4337" s="226" t="s">
        <v>8164</v>
      </c>
      <c r="O4337" s="232">
        <v>45096.375</v>
      </c>
      <c r="P4337" s="232"/>
      <c r="Q4337" s="232"/>
      <c r="R4337" s="232"/>
      <c r="S4337" s="226" t="s">
        <v>8163</v>
      </c>
      <c r="T4337" s="229">
        <v>45096.375</v>
      </c>
      <c r="U4337" s="232"/>
      <c r="V4337" s="233"/>
      <c r="W4337" s="233"/>
      <c r="X4337" s="226" t="s">
        <v>8179</v>
      </c>
      <c r="Y4337" s="229">
        <v>45098.375</v>
      </c>
      <c r="Z4337" s="232">
        <v>45098.375</v>
      </c>
      <c r="AA4337" s="232"/>
      <c r="AB4337" s="232"/>
      <c r="AC4337" s="234"/>
      <c r="AD4337" s="232"/>
      <c r="AE4337" s="253" t="str">
        <f>IF($N4337=マイタスク!$U$5,"作業者","")&amp;IF($S4337=マイタスク!$U$5,"ピアレビュー","")&amp;IF($X4337=マイタスク!$U$5,"SVレビュー","")</f>
        <v/>
      </c>
      <c r="AF4337" s="252">
        <f t="shared" si="128"/>
        <v>184</v>
      </c>
      <c r="AG4337" s="9" t="s">
        <v>34</v>
      </c>
    </row>
    <row r="4338" spans="2:33">
      <c r="B4338" s="225">
        <v>4326</v>
      </c>
      <c r="C4338" s="226" t="s">
        <v>85</v>
      </c>
      <c r="D4338" s="227" t="s">
        <v>86</v>
      </c>
      <c r="E4338" s="228" t="s">
        <v>6000</v>
      </c>
      <c r="F4338" s="226" t="s">
        <v>6001</v>
      </c>
      <c r="G4338" s="226" t="s">
        <v>65</v>
      </c>
      <c r="H4338" s="226" t="s">
        <v>66</v>
      </c>
      <c r="I4338" s="229">
        <f t="shared" si="129"/>
        <v>0</v>
      </c>
      <c r="J4338" s="232"/>
      <c r="K4338" s="226" t="s">
        <v>14283</v>
      </c>
      <c r="L4338" s="226" t="s">
        <v>14279</v>
      </c>
      <c r="M4338" s="226" t="s">
        <v>491</v>
      </c>
      <c r="N4338" s="226" t="s">
        <v>8164</v>
      </c>
      <c r="O4338" s="232">
        <v>45096.375</v>
      </c>
      <c r="P4338" s="232"/>
      <c r="Q4338" s="232"/>
      <c r="R4338" s="232"/>
      <c r="S4338" s="226" t="s">
        <v>8163</v>
      </c>
      <c r="T4338" s="229">
        <v>45096.375</v>
      </c>
      <c r="U4338" s="232"/>
      <c r="V4338" s="233"/>
      <c r="W4338" s="233"/>
      <c r="X4338" s="226" t="s">
        <v>8152</v>
      </c>
      <c r="Y4338" s="229">
        <v>45098.375</v>
      </c>
      <c r="Z4338" s="232">
        <v>45098.375</v>
      </c>
      <c r="AA4338" s="232"/>
      <c r="AB4338" s="232"/>
      <c r="AC4338" s="234"/>
      <c r="AD4338" s="232"/>
      <c r="AE4338" s="253" t="str">
        <f>IF($N4338=マイタスク!$U$5,"作業者","")&amp;IF($S4338=マイタスク!$U$5,"ピアレビュー","")&amp;IF($X4338=マイタスク!$U$5,"SVレビュー","")</f>
        <v/>
      </c>
      <c r="AF4338" s="252">
        <f t="shared" si="128"/>
        <v>184</v>
      </c>
      <c r="AG4338" s="9" t="s">
        <v>34</v>
      </c>
    </row>
    <row r="4339" spans="2:33">
      <c r="B4339" s="225">
        <v>4327</v>
      </c>
      <c r="C4339" s="226" t="s">
        <v>85</v>
      </c>
      <c r="D4339" s="227" t="s">
        <v>86</v>
      </c>
      <c r="E4339" s="228" t="s">
        <v>6000</v>
      </c>
      <c r="F4339" s="226" t="s">
        <v>6001</v>
      </c>
      <c r="G4339" s="226" t="s">
        <v>65</v>
      </c>
      <c r="H4339" s="226" t="s">
        <v>66</v>
      </c>
      <c r="I4339" s="229">
        <f t="shared" si="129"/>
        <v>0</v>
      </c>
      <c r="J4339" s="232"/>
      <c r="K4339" s="226" t="s">
        <v>14284</v>
      </c>
      <c r="L4339" s="226" t="s">
        <v>6001</v>
      </c>
      <c r="M4339" s="226" t="s">
        <v>491</v>
      </c>
      <c r="N4339" s="226" t="s">
        <v>8164</v>
      </c>
      <c r="O4339" s="232">
        <v>45096.375</v>
      </c>
      <c r="P4339" s="232"/>
      <c r="Q4339" s="232"/>
      <c r="R4339" s="232"/>
      <c r="S4339" s="226" t="s">
        <v>8163</v>
      </c>
      <c r="T4339" s="229">
        <v>45096.375</v>
      </c>
      <c r="U4339" s="232"/>
      <c r="V4339" s="233"/>
      <c r="W4339" s="233"/>
      <c r="X4339" s="226" t="s">
        <v>8152</v>
      </c>
      <c r="Y4339" s="229">
        <v>45098.375</v>
      </c>
      <c r="Z4339" s="232">
        <v>45098.375</v>
      </c>
      <c r="AA4339" s="232"/>
      <c r="AB4339" s="232"/>
      <c r="AC4339" s="234"/>
      <c r="AD4339" s="232"/>
      <c r="AE4339" s="253" t="str">
        <f>IF($N4339=マイタスク!$U$5,"作業者","")&amp;IF($S4339=マイタスク!$U$5,"ピアレビュー","")&amp;IF($X4339=マイタスク!$U$5,"SVレビュー","")</f>
        <v/>
      </c>
      <c r="AF4339" s="252">
        <f t="shared" si="128"/>
        <v>184</v>
      </c>
      <c r="AG4339" s="9" t="s">
        <v>34</v>
      </c>
    </row>
    <row r="4340" spans="2:33">
      <c r="B4340" s="225">
        <v>4328</v>
      </c>
      <c r="C4340" s="226" t="s">
        <v>85</v>
      </c>
      <c r="D4340" s="227" t="s">
        <v>86</v>
      </c>
      <c r="E4340" s="228" t="s">
        <v>6000</v>
      </c>
      <c r="F4340" s="226" t="s">
        <v>6001</v>
      </c>
      <c r="G4340" s="226" t="s">
        <v>65</v>
      </c>
      <c r="H4340" s="226" t="s">
        <v>66</v>
      </c>
      <c r="I4340" s="229">
        <f t="shared" si="129"/>
        <v>0</v>
      </c>
      <c r="J4340" s="232"/>
      <c r="K4340" s="226" t="s">
        <v>14285</v>
      </c>
      <c r="L4340" s="226" t="s">
        <v>14279</v>
      </c>
      <c r="M4340" s="226" t="s">
        <v>8141</v>
      </c>
      <c r="N4340" s="226" t="s">
        <v>8181</v>
      </c>
      <c r="O4340" s="232">
        <v>45096.375</v>
      </c>
      <c r="P4340" s="232"/>
      <c r="Q4340" s="232"/>
      <c r="R4340" s="232"/>
      <c r="S4340" s="226" t="s">
        <v>8230</v>
      </c>
      <c r="T4340" s="229">
        <v>45096.375</v>
      </c>
      <c r="U4340" s="232"/>
      <c r="V4340" s="233"/>
      <c r="W4340" s="233"/>
      <c r="X4340" s="226" t="s">
        <v>8152</v>
      </c>
      <c r="Y4340" s="229">
        <v>45098.375</v>
      </c>
      <c r="Z4340" s="232">
        <v>45098.375</v>
      </c>
      <c r="AA4340" s="232"/>
      <c r="AB4340" s="232"/>
      <c r="AC4340" s="234"/>
      <c r="AD4340" s="232"/>
      <c r="AE4340" s="253" t="str">
        <f>IF($N4340=マイタスク!$U$5,"作業者","")&amp;IF($S4340=マイタスク!$U$5,"ピアレビュー","")&amp;IF($X4340=マイタスク!$U$5,"SVレビュー","")</f>
        <v/>
      </c>
      <c r="AF4340" s="252">
        <f t="shared" si="128"/>
        <v>184</v>
      </c>
      <c r="AG4340" s="9" t="s">
        <v>34</v>
      </c>
    </row>
    <row r="4341" spans="2:33">
      <c r="B4341" s="225">
        <v>4329</v>
      </c>
      <c r="C4341" s="226" t="s">
        <v>85</v>
      </c>
      <c r="D4341" s="227" t="s">
        <v>86</v>
      </c>
      <c r="E4341" s="228" t="s">
        <v>6000</v>
      </c>
      <c r="F4341" s="226" t="s">
        <v>6001</v>
      </c>
      <c r="G4341" s="226" t="s">
        <v>65</v>
      </c>
      <c r="H4341" s="226" t="s">
        <v>66</v>
      </c>
      <c r="I4341" s="229">
        <f t="shared" si="129"/>
        <v>0</v>
      </c>
      <c r="J4341" s="232"/>
      <c r="K4341" s="226" t="s">
        <v>14286</v>
      </c>
      <c r="L4341" s="226" t="s">
        <v>14287</v>
      </c>
      <c r="M4341" s="226" t="s">
        <v>8141</v>
      </c>
      <c r="N4341" s="226" t="s">
        <v>8181</v>
      </c>
      <c r="O4341" s="232">
        <v>45096.375</v>
      </c>
      <c r="P4341" s="232"/>
      <c r="Q4341" s="232"/>
      <c r="R4341" s="232"/>
      <c r="S4341" s="226" t="s">
        <v>8230</v>
      </c>
      <c r="T4341" s="229">
        <v>45096.375</v>
      </c>
      <c r="U4341" s="232"/>
      <c r="V4341" s="233"/>
      <c r="W4341" s="233"/>
      <c r="X4341" s="226" t="s">
        <v>8152</v>
      </c>
      <c r="Y4341" s="229">
        <v>45100.375</v>
      </c>
      <c r="Z4341" s="232">
        <v>45100.375</v>
      </c>
      <c r="AA4341" s="232"/>
      <c r="AB4341" s="232"/>
      <c r="AC4341" s="234"/>
      <c r="AD4341" s="232"/>
      <c r="AE4341" s="253" t="str">
        <f>IF($N4341=マイタスク!$U$5,"作業者","")&amp;IF($S4341=マイタスク!$U$5,"ピアレビュー","")&amp;IF($X4341=マイタスク!$U$5,"SVレビュー","")</f>
        <v/>
      </c>
      <c r="AF4341" s="252">
        <f t="shared" si="128"/>
        <v>184</v>
      </c>
      <c r="AG4341" s="9" t="s">
        <v>34</v>
      </c>
    </row>
    <row r="4342" spans="2:33">
      <c r="B4342" s="225">
        <v>4330</v>
      </c>
      <c r="C4342" s="226" t="s">
        <v>85</v>
      </c>
      <c r="D4342" s="227" t="s">
        <v>86</v>
      </c>
      <c r="E4342" s="228" t="s">
        <v>6002</v>
      </c>
      <c r="F4342" s="226" t="s">
        <v>6003</v>
      </c>
      <c r="G4342" s="226" t="s">
        <v>65</v>
      </c>
      <c r="H4342" s="226" t="s">
        <v>82</v>
      </c>
      <c r="I4342" s="229">
        <f t="shared" si="129"/>
        <v>0</v>
      </c>
      <c r="J4342" s="232"/>
      <c r="K4342" s="226" t="s">
        <v>14288</v>
      </c>
      <c r="L4342" s="226" t="s">
        <v>14289</v>
      </c>
      <c r="M4342" s="226" t="s">
        <v>8255</v>
      </c>
      <c r="N4342" s="226" t="s">
        <v>8208</v>
      </c>
      <c r="O4342" s="232">
        <v>46171</v>
      </c>
      <c r="P4342" s="232"/>
      <c r="Q4342" s="232"/>
      <c r="R4342" s="232"/>
      <c r="S4342" s="226" t="s">
        <v>8230</v>
      </c>
      <c r="T4342" s="229">
        <v>46171</v>
      </c>
      <c r="U4342" s="232"/>
      <c r="V4342" s="233"/>
      <c r="W4342" s="233"/>
      <c r="X4342" s="226" t="s">
        <v>8188</v>
      </c>
      <c r="Y4342" s="229">
        <v>46171</v>
      </c>
      <c r="Z4342" s="232">
        <v>46178</v>
      </c>
      <c r="AA4342" s="232"/>
      <c r="AB4342" s="232"/>
      <c r="AC4342" s="234"/>
      <c r="AD4342" s="232"/>
      <c r="AE4342" s="253" t="str">
        <f>IF($N4342=マイタスク!$U$5,"作業者","")&amp;IF($S4342=マイタスク!$U$5,"ピアレビュー","")&amp;IF($X4342=マイタスク!$U$5,"SVレビュー","")</f>
        <v/>
      </c>
      <c r="AF4342" s="252">
        <f t="shared" si="128"/>
        <v>908</v>
      </c>
      <c r="AG4342" s="9" t="s">
        <v>34</v>
      </c>
    </row>
    <row r="4343" spans="2:33">
      <c r="B4343" s="225">
        <v>4331</v>
      </c>
      <c r="C4343" s="226" t="s">
        <v>85</v>
      </c>
      <c r="D4343" s="227" t="s">
        <v>86</v>
      </c>
      <c r="E4343" s="228" t="s">
        <v>6002</v>
      </c>
      <c r="F4343" s="226" t="s">
        <v>6003</v>
      </c>
      <c r="G4343" s="226" t="s">
        <v>65</v>
      </c>
      <c r="H4343" s="226" t="s">
        <v>82</v>
      </c>
      <c r="I4343" s="229">
        <f t="shared" si="129"/>
        <v>0</v>
      </c>
      <c r="J4343" s="232"/>
      <c r="K4343" s="226" t="s">
        <v>14290</v>
      </c>
      <c r="L4343" s="226" t="s">
        <v>14291</v>
      </c>
      <c r="M4343" s="226" t="s">
        <v>8255</v>
      </c>
      <c r="N4343" s="226" t="s">
        <v>8188</v>
      </c>
      <c r="O4343" s="232">
        <v>46171</v>
      </c>
      <c r="P4343" s="232"/>
      <c r="Q4343" s="232"/>
      <c r="R4343" s="232"/>
      <c r="S4343" s="226" t="s">
        <v>8164</v>
      </c>
      <c r="T4343" s="229">
        <v>46171</v>
      </c>
      <c r="U4343" s="232"/>
      <c r="V4343" s="233"/>
      <c r="W4343" s="233"/>
      <c r="X4343" s="226"/>
      <c r="Y4343" s="229"/>
      <c r="Z4343" s="232">
        <v>46178</v>
      </c>
      <c r="AA4343" s="232"/>
      <c r="AB4343" s="232"/>
      <c r="AC4343" s="234"/>
      <c r="AD4343" s="232"/>
      <c r="AE4343" s="253" t="str">
        <f>IF($N4343=マイタスク!$U$5,"作業者","")&amp;IF($S4343=マイタスク!$U$5,"ピアレビュー","")&amp;IF($X4343=マイタスク!$U$5,"SVレビュー","")</f>
        <v/>
      </c>
      <c r="AF4343" s="252">
        <f t="shared" si="128"/>
        <v>908</v>
      </c>
      <c r="AG4343" s="9" t="s">
        <v>34</v>
      </c>
    </row>
    <row r="4344" spans="2:33">
      <c r="B4344" s="225">
        <v>4332</v>
      </c>
      <c r="C4344" s="226" t="s">
        <v>85</v>
      </c>
      <c r="D4344" s="227" t="s">
        <v>86</v>
      </c>
      <c r="E4344" s="228" t="s">
        <v>6002</v>
      </c>
      <c r="F4344" s="226" t="s">
        <v>6003</v>
      </c>
      <c r="G4344" s="226" t="s">
        <v>65</v>
      </c>
      <c r="H4344" s="226" t="s">
        <v>82</v>
      </c>
      <c r="I4344" s="229">
        <f t="shared" si="129"/>
        <v>0</v>
      </c>
      <c r="J4344" s="232"/>
      <c r="K4344" s="226" t="s">
        <v>14292</v>
      </c>
      <c r="L4344" s="226" t="s">
        <v>14293</v>
      </c>
      <c r="M4344" s="226" t="s">
        <v>8255</v>
      </c>
      <c r="N4344" s="226" t="s">
        <v>8152</v>
      </c>
      <c r="O4344" s="232">
        <v>46171</v>
      </c>
      <c r="P4344" s="232"/>
      <c r="Q4344" s="232"/>
      <c r="R4344" s="232"/>
      <c r="S4344" s="226" t="s">
        <v>8188</v>
      </c>
      <c r="T4344" s="229">
        <v>46171</v>
      </c>
      <c r="U4344" s="232"/>
      <c r="V4344" s="233"/>
      <c r="W4344" s="233"/>
      <c r="X4344" s="226"/>
      <c r="Y4344" s="229"/>
      <c r="Z4344" s="232">
        <v>46178</v>
      </c>
      <c r="AA4344" s="232"/>
      <c r="AB4344" s="232"/>
      <c r="AC4344" s="234"/>
      <c r="AD4344" s="232"/>
      <c r="AE4344" s="253" t="str">
        <f>IF($N4344=マイタスク!$U$5,"作業者","")&amp;IF($S4344=マイタスク!$U$5,"ピアレビュー","")&amp;IF($X4344=マイタスク!$U$5,"SVレビュー","")</f>
        <v/>
      </c>
      <c r="AF4344" s="252">
        <f t="shared" si="128"/>
        <v>908</v>
      </c>
      <c r="AG4344" s="9" t="s">
        <v>34</v>
      </c>
    </row>
    <row r="4345" spans="2:33">
      <c r="B4345" s="225">
        <v>4333</v>
      </c>
      <c r="C4345" s="226" t="s">
        <v>85</v>
      </c>
      <c r="D4345" s="227" t="s">
        <v>86</v>
      </c>
      <c r="E4345" s="228" t="s">
        <v>6002</v>
      </c>
      <c r="F4345" s="226" t="s">
        <v>6003</v>
      </c>
      <c r="G4345" s="226" t="s">
        <v>65</v>
      </c>
      <c r="H4345" s="226" t="s">
        <v>82</v>
      </c>
      <c r="I4345" s="229">
        <f t="shared" si="129"/>
        <v>0</v>
      </c>
      <c r="J4345" s="232"/>
      <c r="K4345" s="226" t="s">
        <v>14294</v>
      </c>
      <c r="L4345" s="226" t="s">
        <v>14295</v>
      </c>
      <c r="M4345" s="226" t="s">
        <v>8255</v>
      </c>
      <c r="N4345" s="226" t="s">
        <v>8230</v>
      </c>
      <c r="O4345" s="232">
        <v>46171</v>
      </c>
      <c r="P4345" s="232"/>
      <c r="Q4345" s="232"/>
      <c r="R4345" s="232"/>
      <c r="S4345" s="226" t="s">
        <v>8208</v>
      </c>
      <c r="T4345" s="229">
        <v>46171</v>
      </c>
      <c r="U4345" s="232"/>
      <c r="V4345" s="233"/>
      <c r="W4345" s="233"/>
      <c r="X4345" s="226"/>
      <c r="Y4345" s="229"/>
      <c r="Z4345" s="232">
        <v>46178</v>
      </c>
      <c r="AA4345" s="232"/>
      <c r="AB4345" s="232"/>
      <c r="AC4345" s="234"/>
      <c r="AD4345" s="232"/>
      <c r="AE4345" s="253" t="str">
        <f>IF($N4345=マイタスク!$U$5,"作業者","")&amp;IF($S4345=マイタスク!$U$5,"ピアレビュー","")&amp;IF($X4345=マイタスク!$U$5,"SVレビュー","")</f>
        <v/>
      </c>
      <c r="AF4345" s="252">
        <f t="shared" si="128"/>
        <v>908</v>
      </c>
      <c r="AG4345" s="9" t="s">
        <v>34</v>
      </c>
    </row>
    <row r="4346" spans="2:33">
      <c r="B4346" s="225">
        <v>4334</v>
      </c>
      <c r="C4346" s="226" t="s">
        <v>85</v>
      </c>
      <c r="D4346" s="227" t="s">
        <v>86</v>
      </c>
      <c r="E4346" s="228" t="s">
        <v>6002</v>
      </c>
      <c r="F4346" s="226" t="s">
        <v>6003</v>
      </c>
      <c r="G4346" s="226" t="s">
        <v>65</v>
      </c>
      <c r="H4346" s="226" t="s">
        <v>82</v>
      </c>
      <c r="I4346" s="229">
        <f t="shared" si="129"/>
        <v>0</v>
      </c>
      <c r="J4346" s="232"/>
      <c r="K4346" s="226" t="s">
        <v>14296</v>
      </c>
      <c r="L4346" s="226" t="s">
        <v>14297</v>
      </c>
      <c r="M4346" s="226" t="s">
        <v>8255</v>
      </c>
      <c r="N4346" s="226" t="s">
        <v>8164</v>
      </c>
      <c r="O4346" s="232">
        <v>46171</v>
      </c>
      <c r="P4346" s="232"/>
      <c r="Q4346" s="232"/>
      <c r="R4346" s="232"/>
      <c r="S4346" s="226" t="s">
        <v>8230</v>
      </c>
      <c r="T4346" s="229">
        <v>46171</v>
      </c>
      <c r="U4346" s="232"/>
      <c r="V4346" s="233"/>
      <c r="W4346" s="233"/>
      <c r="X4346" s="226"/>
      <c r="Y4346" s="229"/>
      <c r="Z4346" s="232">
        <v>46178</v>
      </c>
      <c r="AA4346" s="232"/>
      <c r="AB4346" s="232"/>
      <c r="AC4346" s="234"/>
      <c r="AD4346" s="232"/>
      <c r="AE4346" s="253" t="str">
        <f>IF($N4346=マイタスク!$U$5,"作業者","")&amp;IF($S4346=マイタスク!$U$5,"ピアレビュー","")&amp;IF($X4346=マイタスク!$U$5,"SVレビュー","")</f>
        <v/>
      </c>
      <c r="AF4346" s="252">
        <f t="shared" si="128"/>
        <v>908</v>
      </c>
      <c r="AG4346" s="9" t="s">
        <v>34</v>
      </c>
    </row>
    <row r="4347" spans="2:33">
      <c r="B4347" s="225">
        <v>4335</v>
      </c>
      <c r="C4347" s="226" t="s">
        <v>85</v>
      </c>
      <c r="D4347" s="227" t="s">
        <v>86</v>
      </c>
      <c r="E4347" s="228" t="s">
        <v>6004</v>
      </c>
      <c r="F4347" s="226" t="s">
        <v>6005</v>
      </c>
      <c r="G4347" s="226" t="s">
        <v>65</v>
      </c>
      <c r="H4347" s="226" t="s">
        <v>66</v>
      </c>
      <c r="I4347" s="229">
        <f t="shared" si="129"/>
        <v>0</v>
      </c>
      <c r="J4347" s="232"/>
      <c r="K4347" s="226" t="s">
        <v>14298</v>
      </c>
      <c r="L4347" s="226" t="s">
        <v>6005</v>
      </c>
      <c r="M4347" s="226" t="s">
        <v>8141</v>
      </c>
      <c r="N4347" s="226" t="s">
        <v>8188</v>
      </c>
      <c r="O4347" s="232">
        <v>45831</v>
      </c>
      <c r="P4347" s="232"/>
      <c r="Q4347" s="232"/>
      <c r="R4347" s="232"/>
      <c r="S4347" s="226" t="s">
        <v>8152</v>
      </c>
      <c r="T4347" s="229">
        <v>45835</v>
      </c>
      <c r="U4347" s="232"/>
      <c r="V4347" s="233"/>
      <c r="W4347" s="233"/>
      <c r="X4347" s="226"/>
      <c r="Y4347" s="229"/>
      <c r="Z4347" s="232">
        <v>45827</v>
      </c>
      <c r="AA4347" s="232"/>
      <c r="AB4347" s="232"/>
      <c r="AC4347" s="234"/>
      <c r="AD4347" s="232"/>
      <c r="AE4347" s="253" t="str">
        <f>IF($N4347=マイタスク!$U$5,"作業者","")&amp;IF($S4347=マイタスク!$U$5,"ピアレビュー","")&amp;IF($X4347=マイタスク!$U$5,"SVレビュー","")</f>
        <v/>
      </c>
      <c r="AF4347" s="252">
        <f t="shared" si="128"/>
        <v>826</v>
      </c>
      <c r="AG4347" s="9" t="s">
        <v>34</v>
      </c>
    </row>
    <row r="4348" spans="2:33">
      <c r="B4348" s="225">
        <v>4336</v>
      </c>
      <c r="C4348" s="226" t="s">
        <v>85</v>
      </c>
      <c r="D4348" s="227" t="s">
        <v>86</v>
      </c>
      <c r="E4348" s="228" t="s">
        <v>6006</v>
      </c>
      <c r="F4348" s="226" t="s">
        <v>6007</v>
      </c>
      <c r="G4348" s="226" t="s">
        <v>65</v>
      </c>
      <c r="H4348" s="226" t="s">
        <v>66</v>
      </c>
      <c r="I4348" s="229">
        <f t="shared" si="129"/>
        <v>0</v>
      </c>
      <c r="J4348" s="232"/>
      <c r="K4348" s="226" t="s">
        <v>14299</v>
      </c>
      <c r="L4348" s="226" t="s">
        <v>6007</v>
      </c>
      <c r="M4348" s="226" t="s">
        <v>8141</v>
      </c>
      <c r="N4348" s="226" t="s">
        <v>8208</v>
      </c>
      <c r="O4348" s="232">
        <v>45831</v>
      </c>
      <c r="P4348" s="232"/>
      <c r="Q4348" s="232"/>
      <c r="R4348" s="232"/>
      <c r="S4348" s="226" t="s">
        <v>8230</v>
      </c>
      <c r="T4348" s="229">
        <v>45838</v>
      </c>
      <c r="U4348" s="232"/>
      <c r="V4348" s="233"/>
      <c r="W4348" s="233"/>
      <c r="X4348" s="226" t="s">
        <v>8152</v>
      </c>
      <c r="Y4348" s="229">
        <v>45838</v>
      </c>
      <c r="Z4348" s="232">
        <v>45838</v>
      </c>
      <c r="AA4348" s="232"/>
      <c r="AB4348" s="232"/>
      <c r="AC4348" s="234"/>
      <c r="AD4348" s="232"/>
      <c r="AE4348" s="253" t="str">
        <f>IF($N4348=マイタスク!$U$5,"作業者","")&amp;IF($S4348=マイタスク!$U$5,"ピアレビュー","")&amp;IF($X4348=マイタスク!$U$5,"SVレビュー","")</f>
        <v/>
      </c>
      <c r="AF4348" s="252">
        <f t="shared" si="128"/>
        <v>825</v>
      </c>
      <c r="AG4348" s="9" t="s">
        <v>34</v>
      </c>
    </row>
    <row r="4349" spans="2:33">
      <c r="B4349" s="225">
        <v>4337</v>
      </c>
      <c r="C4349" s="226" t="s">
        <v>85</v>
      </c>
      <c r="D4349" s="227" t="s">
        <v>86</v>
      </c>
      <c r="E4349" s="228" t="s">
        <v>6008</v>
      </c>
      <c r="F4349" s="226" t="s">
        <v>6009</v>
      </c>
      <c r="G4349" s="226" t="s">
        <v>65</v>
      </c>
      <c r="H4349" s="226" t="s">
        <v>66</v>
      </c>
      <c r="I4349" s="229">
        <f t="shared" si="129"/>
        <v>0</v>
      </c>
      <c r="J4349" s="232"/>
      <c r="K4349" s="226" t="s">
        <v>14300</v>
      </c>
      <c r="L4349" s="226" t="s">
        <v>6009</v>
      </c>
      <c r="M4349" s="226" t="s">
        <v>8141</v>
      </c>
      <c r="N4349" s="226" t="s">
        <v>8181</v>
      </c>
      <c r="O4349" s="232">
        <v>45467</v>
      </c>
      <c r="P4349" s="232"/>
      <c r="Q4349" s="232"/>
      <c r="R4349" s="232"/>
      <c r="S4349" s="226" t="s">
        <v>8164</v>
      </c>
      <c r="T4349" s="229">
        <v>45471</v>
      </c>
      <c r="U4349" s="232"/>
      <c r="V4349" s="233"/>
      <c r="W4349" s="233"/>
      <c r="X4349" s="226" t="s">
        <v>8152</v>
      </c>
      <c r="Y4349" s="229">
        <v>45471</v>
      </c>
      <c r="Z4349" s="232">
        <v>45471</v>
      </c>
      <c r="AA4349" s="232"/>
      <c r="AB4349" s="232"/>
      <c r="AC4349" s="234"/>
      <c r="AD4349" s="232"/>
      <c r="AE4349" s="253" t="str">
        <f>IF($N4349=マイタスク!$U$5,"作業者","")&amp;IF($S4349=マイタスク!$U$5,"ピアレビュー","")&amp;IF($X4349=マイタスク!$U$5,"SVレビュー","")</f>
        <v/>
      </c>
      <c r="AF4349" s="252">
        <f t="shared" si="128"/>
        <v>505</v>
      </c>
      <c r="AG4349" s="9" t="s">
        <v>34</v>
      </c>
    </row>
    <row r="4350" spans="2:33">
      <c r="B4350" s="225">
        <v>4338</v>
      </c>
      <c r="C4350" s="226" t="s">
        <v>85</v>
      </c>
      <c r="D4350" s="227" t="s">
        <v>86</v>
      </c>
      <c r="E4350" s="228" t="s">
        <v>6010</v>
      </c>
      <c r="F4350" s="226" t="s">
        <v>6011</v>
      </c>
      <c r="G4350" s="226" t="s">
        <v>65</v>
      </c>
      <c r="H4350" s="226" t="s">
        <v>66</v>
      </c>
      <c r="I4350" s="229">
        <f t="shared" si="129"/>
        <v>0</v>
      </c>
      <c r="J4350" s="232"/>
      <c r="K4350" s="226" t="s">
        <v>14301</v>
      </c>
      <c r="L4350" s="226" t="s">
        <v>6011</v>
      </c>
      <c r="M4350" s="226" t="s">
        <v>8141</v>
      </c>
      <c r="N4350" s="226" t="s">
        <v>8230</v>
      </c>
      <c r="O4350" s="232">
        <v>45467</v>
      </c>
      <c r="P4350" s="232"/>
      <c r="Q4350" s="232"/>
      <c r="R4350" s="232"/>
      <c r="S4350" s="226" t="s">
        <v>8165</v>
      </c>
      <c r="T4350" s="229">
        <v>45474</v>
      </c>
      <c r="U4350" s="232"/>
      <c r="V4350" s="233"/>
      <c r="W4350" s="233"/>
      <c r="X4350" s="226" t="s">
        <v>8152</v>
      </c>
      <c r="Y4350" s="229">
        <v>45474</v>
      </c>
      <c r="Z4350" s="232">
        <v>45474</v>
      </c>
      <c r="AA4350" s="232"/>
      <c r="AB4350" s="232"/>
      <c r="AC4350" s="234"/>
      <c r="AD4350" s="232"/>
      <c r="AE4350" s="253" t="str">
        <f>IF($N4350=マイタスク!$U$5,"作業者","")&amp;IF($S4350=マイタスク!$U$5,"ピアレビュー","")&amp;IF($X4350=マイタスク!$U$5,"SVレビュー","")</f>
        <v/>
      </c>
      <c r="AF4350" s="252">
        <f t="shared" si="128"/>
        <v>504</v>
      </c>
      <c r="AG4350" s="9" t="s">
        <v>34</v>
      </c>
    </row>
    <row r="4351" spans="2:33">
      <c r="B4351" s="225">
        <v>4339</v>
      </c>
      <c r="C4351" s="226" t="s">
        <v>85</v>
      </c>
      <c r="D4351" s="227" t="s">
        <v>86</v>
      </c>
      <c r="E4351" s="228" t="s">
        <v>6010</v>
      </c>
      <c r="F4351" s="226" t="s">
        <v>6011</v>
      </c>
      <c r="G4351" s="226" t="s">
        <v>65</v>
      </c>
      <c r="H4351" s="226" t="s">
        <v>66</v>
      </c>
      <c r="I4351" s="229">
        <f t="shared" si="129"/>
        <v>0</v>
      </c>
      <c r="J4351" s="232"/>
      <c r="K4351" s="226" t="s">
        <v>14302</v>
      </c>
      <c r="L4351" s="226" t="s">
        <v>14303</v>
      </c>
      <c r="M4351" s="226" t="s">
        <v>8141</v>
      </c>
      <c r="N4351" s="226" t="s">
        <v>8230</v>
      </c>
      <c r="O4351" s="232">
        <v>45467</v>
      </c>
      <c r="P4351" s="232"/>
      <c r="Q4351" s="232"/>
      <c r="R4351" s="232"/>
      <c r="S4351" s="226" t="s">
        <v>8165</v>
      </c>
      <c r="T4351" s="229">
        <v>45474</v>
      </c>
      <c r="U4351" s="232"/>
      <c r="V4351" s="233"/>
      <c r="W4351" s="233"/>
      <c r="X4351" s="226" t="s">
        <v>8152</v>
      </c>
      <c r="Y4351" s="229">
        <v>45474</v>
      </c>
      <c r="Z4351" s="232">
        <v>45474</v>
      </c>
      <c r="AA4351" s="232"/>
      <c r="AB4351" s="232"/>
      <c r="AC4351" s="234"/>
      <c r="AD4351" s="232"/>
      <c r="AE4351" s="253" t="str">
        <f>IF($N4351=マイタスク!$U$5,"作業者","")&amp;IF($S4351=マイタスク!$U$5,"ピアレビュー","")&amp;IF($X4351=マイタスク!$U$5,"SVレビュー","")</f>
        <v/>
      </c>
      <c r="AF4351" s="252">
        <f t="shared" si="128"/>
        <v>504</v>
      </c>
      <c r="AG4351" s="9" t="s">
        <v>34</v>
      </c>
    </row>
    <row r="4352" spans="2:33">
      <c r="B4352" s="225">
        <v>4340</v>
      </c>
      <c r="C4352" s="226" t="s">
        <v>85</v>
      </c>
      <c r="D4352" s="227" t="s">
        <v>86</v>
      </c>
      <c r="E4352" s="228" t="s">
        <v>6012</v>
      </c>
      <c r="F4352" s="226" t="s">
        <v>6013</v>
      </c>
      <c r="G4352" s="226" t="s">
        <v>65</v>
      </c>
      <c r="H4352" s="226" t="s">
        <v>66</v>
      </c>
      <c r="I4352" s="229">
        <f t="shared" si="129"/>
        <v>0</v>
      </c>
      <c r="J4352" s="232"/>
      <c r="K4352" s="226" t="s">
        <v>14304</v>
      </c>
      <c r="L4352" s="226" t="s">
        <v>6013</v>
      </c>
      <c r="M4352" s="226" t="s">
        <v>8141</v>
      </c>
      <c r="N4352" s="226" t="s">
        <v>8181</v>
      </c>
      <c r="O4352" s="232">
        <v>45103.375</v>
      </c>
      <c r="P4352" s="232"/>
      <c r="Q4352" s="232"/>
      <c r="R4352" s="232"/>
      <c r="S4352" s="226" t="s">
        <v>8230</v>
      </c>
      <c r="T4352" s="229">
        <v>45103.375</v>
      </c>
      <c r="U4352" s="232"/>
      <c r="V4352" s="233"/>
      <c r="W4352" s="233"/>
      <c r="X4352" s="226" t="s">
        <v>8163</v>
      </c>
      <c r="Y4352" s="229">
        <v>45107.375</v>
      </c>
      <c r="Z4352" s="232">
        <v>45107.375</v>
      </c>
      <c r="AA4352" s="232"/>
      <c r="AB4352" s="232"/>
      <c r="AC4352" s="234"/>
      <c r="AD4352" s="232"/>
      <c r="AE4352" s="253" t="str">
        <f>IF($N4352=マイタスク!$U$5,"作業者","")&amp;IF($S4352=マイタスク!$U$5,"ピアレビュー","")&amp;IF($X4352=マイタスク!$U$5,"SVレビュー","")</f>
        <v/>
      </c>
      <c r="AF4352" s="252">
        <f t="shared" si="128"/>
        <v>192</v>
      </c>
      <c r="AG4352" s="9" t="s">
        <v>34</v>
      </c>
    </row>
    <row r="4353" spans="2:33">
      <c r="B4353" s="225">
        <v>4341</v>
      </c>
      <c r="C4353" s="226" t="s">
        <v>85</v>
      </c>
      <c r="D4353" s="227" t="s">
        <v>86</v>
      </c>
      <c r="E4353" s="228" t="s">
        <v>6014</v>
      </c>
      <c r="F4353" s="226" t="s">
        <v>6015</v>
      </c>
      <c r="G4353" s="226" t="s">
        <v>65</v>
      </c>
      <c r="H4353" s="226" t="s">
        <v>66</v>
      </c>
      <c r="I4353" s="229">
        <f t="shared" si="129"/>
        <v>0</v>
      </c>
      <c r="J4353" s="232"/>
      <c r="K4353" s="226" t="s">
        <v>14305</v>
      </c>
      <c r="L4353" s="226" t="s">
        <v>6015</v>
      </c>
      <c r="M4353" s="226" t="s">
        <v>8141</v>
      </c>
      <c r="N4353" s="226" t="s">
        <v>8216</v>
      </c>
      <c r="O4353" s="232">
        <v>45103.375</v>
      </c>
      <c r="P4353" s="232"/>
      <c r="Q4353" s="232"/>
      <c r="R4353" s="232"/>
      <c r="S4353" s="226" t="s">
        <v>8164</v>
      </c>
      <c r="T4353" s="229">
        <v>45103.375</v>
      </c>
      <c r="U4353" s="232"/>
      <c r="V4353" s="233"/>
      <c r="W4353" s="233"/>
      <c r="X4353" s="226" t="s">
        <v>8163</v>
      </c>
      <c r="Y4353" s="229">
        <v>45107.375</v>
      </c>
      <c r="Z4353" s="232">
        <v>45107.375</v>
      </c>
      <c r="AA4353" s="232"/>
      <c r="AB4353" s="232"/>
      <c r="AC4353" s="234"/>
      <c r="AD4353" s="232"/>
      <c r="AE4353" s="253" t="str">
        <f>IF($N4353=マイタスク!$U$5,"作業者","")&amp;IF($S4353=マイタスク!$U$5,"ピアレビュー","")&amp;IF($X4353=マイタスク!$U$5,"SVレビュー","")</f>
        <v/>
      </c>
      <c r="AF4353" s="252">
        <f t="shared" si="128"/>
        <v>191</v>
      </c>
      <c r="AG4353" s="9" t="s">
        <v>34</v>
      </c>
    </row>
    <row r="4354" spans="2:33">
      <c r="B4354" s="225">
        <v>4342</v>
      </c>
      <c r="C4354" s="226" t="s">
        <v>85</v>
      </c>
      <c r="D4354" s="227" t="s">
        <v>86</v>
      </c>
      <c r="E4354" s="228" t="s">
        <v>6014</v>
      </c>
      <c r="F4354" s="226" t="s">
        <v>6015</v>
      </c>
      <c r="G4354" s="226" t="s">
        <v>65</v>
      </c>
      <c r="H4354" s="226" t="s">
        <v>66</v>
      </c>
      <c r="I4354" s="229">
        <f t="shared" si="129"/>
        <v>0</v>
      </c>
      <c r="J4354" s="232"/>
      <c r="K4354" s="226" t="s">
        <v>14306</v>
      </c>
      <c r="L4354" s="226" t="s">
        <v>14307</v>
      </c>
      <c r="M4354" s="226" t="s">
        <v>8141</v>
      </c>
      <c r="N4354" s="226" t="s">
        <v>8216</v>
      </c>
      <c r="O4354" s="232">
        <v>45103.375</v>
      </c>
      <c r="P4354" s="232"/>
      <c r="Q4354" s="232"/>
      <c r="R4354" s="232"/>
      <c r="S4354" s="226" t="s">
        <v>8164</v>
      </c>
      <c r="T4354" s="229">
        <v>45103.375</v>
      </c>
      <c r="U4354" s="232"/>
      <c r="V4354" s="233"/>
      <c r="W4354" s="233"/>
      <c r="X4354" s="226" t="s">
        <v>8163</v>
      </c>
      <c r="Y4354" s="229">
        <v>45107.375</v>
      </c>
      <c r="Z4354" s="232">
        <v>45107.375</v>
      </c>
      <c r="AA4354" s="232"/>
      <c r="AB4354" s="232"/>
      <c r="AC4354" s="234"/>
      <c r="AD4354" s="232"/>
      <c r="AE4354" s="253" t="str">
        <f>IF($N4354=マイタスク!$U$5,"作業者","")&amp;IF($S4354=マイタスク!$U$5,"ピアレビュー","")&amp;IF($X4354=マイタスク!$U$5,"SVレビュー","")</f>
        <v/>
      </c>
      <c r="AF4354" s="252">
        <f t="shared" si="128"/>
        <v>191</v>
      </c>
      <c r="AG4354" s="9" t="s">
        <v>34</v>
      </c>
    </row>
    <row r="4355" spans="2:33">
      <c r="B4355" s="225">
        <v>4343</v>
      </c>
      <c r="C4355" s="226" t="s">
        <v>85</v>
      </c>
      <c r="D4355" s="227" t="s">
        <v>86</v>
      </c>
      <c r="E4355" s="228" t="s">
        <v>6014</v>
      </c>
      <c r="F4355" s="226" t="s">
        <v>6015</v>
      </c>
      <c r="G4355" s="226" t="s">
        <v>65</v>
      </c>
      <c r="H4355" s="226" t="s">
        <v>66</v>
      </c>
      <c r="I4355" s="229">
        <f t="shared" si="129"/>
        <v>0</v>
      </c>
      <c r="J4355" s="232"/>
      <c r="K4355" s="226" t="s">
        <v>14308</v>
      </c>
      <c r="L4355" s="226" t="s">
        <v>14309</v>
      </c>
      <c r="M4355" s="226" t="s">
        <v>8141</v>
      </c>
      <c r="N4355" s="226" t="s">
        <v>8216</v>
      </c>
      <c r="O4355" s="232">
        <v>45103.375</v>
      </c>
      <c r="P4355" s="232"/>
      <c r="Q4355" s="232"/>
      <c r="R4355" s="232"/>
      <c r="S4355" s="226" t="s">
        <v>8164</v>
      </c>
      <c r="T4355" s="229">
        <v>45103.375</v>
      </c>
      <c r="U4355" s="232"/>
      <c r="V4355" s="233"/>
      <c r="W4355" s="233"/>
      <c r="X4355" s="226" t="s">
        <v>8163</v>
      </c>
      <c r="Y4355" s="229">
        <v>45107.375</v>
      </c>
      <c r="Z4355" s="232">
        <v>45107.375</v>
      </c>
      <c r="AA4355" s="232"/>
      <c r="AB4355" s="232"/>
      <c r="AC4355" s="234"/>
      <c r="AD4355" s="232"/>
      <c r="AE4355" s="253" t="str">
        <f>IF($N4355=マイタスク!$U$5,"作業者","")&amp;IF($S4355=マイタスク!$U$5,"ピアレビュー","")&amp;IF($X4355=マイタスク!$U$5,"SVレビュー","")</f>
        <v/>
      </c>
      <c r="AF4355" s="252">
        <f t="shared" si="128"/>
        <v>191</v>
      </c>
      <c r="AG4355" s="9" t="s">
        <v>34</v>
      </c>
    </row>
    <row r="4356" spans="2:33">
      <c r="B4356" s="225">
        <v>4344</v>
      </c>
      <c r="C4356" s="226" t="s">
        <v>85</v>
      </c>
      <c r="D4356" s="227" t="s">
        <v>86</v>
      </c>
      <c r="E4356" s="228" t="s">
        <v>6016</v>
      </c>
      <c r="F4356" s="226" t="s">
        <v>6017</v>
      </c>
      <c r="G4356" s="226" t="s">
        <v>65</v>
      </c>
      <c r="H4356" s="226" t="s">
        <v>66</v>
      </c>
      <c r="I4356" s="229">
        <f t="shared" si="129"/>
        <v>0</v>
      </c>
      <c r="J4356" s="232"/>
      <c r="K4356" s="226" t="s">
        <v>14310</v>
      </c>
      <c r="L4356" s="226" t="s">
        <v>6017</v>
      </c>
      <c r="M4356" s="226" t="s">
        <v>8141</v>
      </c>
      <c r="N4356" s="226" t="s">
        <v>8208</v>
      </c>
      <c r="O4356" s="232">
        <v>45810</v>
      </c>
      <c r="P4356" s="232"/>
      <c r="Q4356" s="232"/>
      <c r="R4356" s="232"/>
      <c r="S4356" s="226" t="s">
        <v>8188</v>
      </c>
      <c r="T4356" s="229">
        <v>45814</v>
      </c>
      <c r="U4356" s="232"/>
      <c r="V4356" s="233"/>
      <c r="W4356" s="233"/>
      <c r="X4356" s="226"/>
      <c r="Y4356" s="229"/>
      <c r="Z4356" s="232">
        <v>45807</v>
      </c>
      <c r="AA4356" s="232"/>
      <c r="AB4356" s="232"/>
      <c r="AC4356" s="234"/>
      <c r="AD4356" s="232"/>
      <c r="AE4356" s="253" t="str">
        <f>IF($N4356=マイタスク!$U$5,"作業者","")&amp;IF($S4356=マイタスク!$U$5,"ピアレビュー","")&amp;IF($X4356=マイタスク!$U$5,"SVレビュー","")</f>
        <v/>
      </c>
      <c r="AF4356" s="252">
        <f t="shared" si="128"/>
        <v>808</v>
      </c>
      <c r="AG4356" s="9" t="s">
        <v>34</v>
      </c>
    </row>
    <row r="4357" spans="2:33">
      <c r="B4357" s="225">
        <v>4345</v>
      </c>
      <c r="C4357" s="226" t="s">
        <v>85</v>
      </c>
      <c r="D4357" s="227" t="s">
        <v>86</v>
      </c>
      <c r="E4357" s="228" t="s">
        <v>6018</v>
      </c>
      <c r="F4357" s="226" t="s">
        <v>6019</v>
      </c>
      <c r="G4357" s="226" t="s">
        <v>65</v>
      </c>
      <c r="H4357" s="226" t="s">
        <v>66</v>
      </c>
      <c r="I4357" s="229">
        <f t="shared" si="129"/>
        <v>0</v>
      </c>
      <c r="J4357" s="232"/>
      <c r="K4357" s="226" t="s">
        <v>14311</v>
      </c>
      <c r="L4357" s="226" t="s">
        <v>6019</v>
      </c>
      <c r="M4357" s="226" t="s">
        <v>8141</v>
      </c>
      <c r="N4357" s="226" t="s">
        <v>8164</v>
      </c>
      <c r="O4357" s="232">
        <v>45810</v>
      </c>
      <c r="P4357" s="232"/>
      <c r="Q4357" s="232"/>
      <c r="R4357" s="232"/>
      <c r="S4357" s="226" t="s">
        <v>8433</v>
      </c>
      <c r="T4357" s="229">
        <v>45814</v>
      </c>
      <c r="U4357" s="232"/>
      <c r="V4357" s="233"/>
      <c r="W4357" s="233"/>
      <c r="X4357" s="226" t="s">
        <v>8152</v>
      </c>
      <c r="Y4357" s="229">
        <v>45817</v>
      </c>
      <c r="Z4357" s="232">
        <v>45817</v>
      </c>
      <c r="AA4357" s="232"/>
      <c r="AB4357" s="232"/>
      <c r="AC4357" s="234"/>
      <c r="AD4357" s="232"/>
      <c r="AE4357" s="253" t="str">
        <f>IF($N4357=マイタスク!$U$5,"作業者","")&amp;IF($S4357=マイタスク!$U$5,"ピアレビュー","")&amp;IF($X4357=マイタスク!$U$5,"SVレビュー","")</f>
        <v/>
      </c>
      <c r="AF4357" s="252">
        <f t="shared" si="128"/>
        <v>807</v>
      </c>
      <c r="AG4357" s="9" t="s">
        <v>34</v>
      </c>
    </row>
    <row r="4358" spans="2:33">
      <c r="B4358" s="225">
        <v>4346</v>
      </c>
      <c r="C4358" s="226" t="s">
        <v>85</v>
      </c>
      <c r="D4358" s="227" t="s">
        <v>86</v>
      </c>
      <c r="E4358" s="228" t="s">
        <v>6020</v>
      </c>
      <c r="F4358" s="226" t="s">
        <v>6021</v>
      </c>
      <c r="G4358" s="226" t="s">
        <v>65</v>
      </c>
      <c r="H4358" s="226" t="s">
        <v>66</v>
      </c>
      <c r="I4358" s="229">
        <f t="shared" si="129"/>
        <v>0</v>
      </c>
      <c r="J4358" s="232"/>
      <c r="K4358" s="226" t="s">
        <v>14312</v>
      </c>
      <c r="L4358" s="226" t="s">
        <v>6021</v>
      </c>
      <c r="M4358" s="226" t="s">
        <v>8141</v>
      </c>
      <c r="N4358" s="226" t="s">
        <v>8188</v>
      </c>
      <c r="O4358" s="232">
        <v>45838</v>
      </c>
      <c r="P4358" s="232"/>
      <c r="Q4358" s="232"/>
      <c r="R4358" s="232"/>
      <c r="S4358" s="226" t="s">
        <v>8208</v>
      </c>
      <c r="T4358" s="229">
        <v>45842</v>
      </c>
      <c r="U4358" s="232"/>
      <c r="V4358" s="233"/>
      <c r="W4358" s="233"/>
      <c r="X4358" s="226"/>
      <c r="Y4358" s="229"/>
      <c r="Z4358" s="232">
        <v>45835</v>
      </c>
      <c r="AA4358" s="232"/>
      <c r="AB4358" s="232"/>
      <c r="AC4358" s="234"/>
      <c r="AD4358" s="232"/>
      <c r="AE4358" s="253" t="str">
        <f>IF($N4358=マイタスク!$U$5,"作業者","")&amp;IF($S4358=マイタスク!$U$5,"ピアレビュー","")&amp;IF($X4358=マイタスク!$U$5,"SVレビュー","")</f>
        <v/>
      </c>
      <c r="AF4358" s="252">
        <f t="shared" si="128"/>
        <v>832</v>
      </c>
      <c r="AG4358" s="9" t="s">
        <v>34</v>
      </c>
    </row>
    <row r="4359" spans="2:33">
      <c r="B4359" s="225">
        <v>4347</v>
      </c>
      <c r="C4359" s="226" t="s">
        <v>85</v>
      </c>
      <c r="D4359" s="227" t="s">
        <v>86</v>
      </c>
      <c r="E4359" s="228" t="s">
        <v>6022</v>
      </c>
      <c r="F4359" s="226" t="s">
        <v>6023</v>
      </c>
      <c r="G4359" s="226" t="s">
        <v>65</v>
      </c>
      <c r="H4359" s="226" t="s">
        <v>66</v>
      </c>
      <c r="I4359" s="229">
        <f t="shared" si="129"/>
        <v>0</v>
      </c>
      <c r="J4359" s="232"/>
      <c r="K4359" s="226" t="s">
        <v>14313</v>
      </c>
      <c r="L4359" s="226" t="s">
        <v>6023</v>
      </c>
      <c r="M4359" s="226" t="s">
        <v>8141</v>
      </c>
      <c r="N4359" s="226" t="s">
        <v>8230</v>
      </c>
      <c r="O4359" s="232">
        <v>45838</v>
      </c>
      <c r="P4359" s="232"/>
      <c r="Q4359" s="232"/>
      <c r="R4359" s="232"/>
      <c r="S4359" s="226" t="s">
        <v>8433</v>
      </c>
      <c r="T4359" s="229">
        <v>45842</v>
      </c>
      <c r="U4359" s="232"/>
      <c r="V4359" s="233"/>
      <c r="W4359" s="233"/>
      <c r="X4359" s="226" t="s">
        <v>8152</v>
      </c>
      <c r="Y4359" s="229">
        <v>45844</v>
      </c>
      <c r="Z4359" s="232">
        <v>45844</v>
      </c>
      <c r="AA4359" s="232"/>
      <c r="AB4359" s="232"/>
      <c r="AC4359" s="234"/>
      <c r="AD4359" s="232"/>
      <c r="AE4359" s="253" t="str">
        <f>IF($N4359=マイタスク!$U$5,"作業者","")&amp;IF($S4359=マイタスク!$U$5,"ピアレビュー","")&amp;IF($X4359=マイタスク!$U$5,"SVレビュー","")</f>
        <v/>
      </c>
      <c r="AF4359" s="252">
        <f t="shared" si="128"/>
        <v>831</v>
      </c>
      <c r="AG4359" s="9" t="s">
        <v>34</v>
      </c>
    </row>
    <row r="4360" spans="2:33">
      <c r="B4360" s="225">
        <v>4348</v>
      </c>
      <c r="C4360" s="226" t="s">
        <v>85</v>
      </c>
      <c r="D4360" s="227" t="s">
        <v>86</v>
      </c>
      <c r="E4360" s="228" t="s">
        <v>6024</v>
      </c>
      <c r="F4360" s="226" t="s">
        <v>6025</v>
      </c>
      <c r="G4360" s="226" t="s">
        <v>65</v>
      </c>
      <c r="H4360" s="226" t="s">
        <v>66</v>
      </c>
      <c r="I4360" s="229">
        <f t="shared" si="129"/>
        <v>0</v>
      </c>
      <c r="J4360" s="232"/>
      <c r="K4360" s="226" t="s">
        <v>14314</v>
      </c>
      <c r="L4360" s="226" t="s">
        <v>6025</v>
      </c>
      <c r="M4360" s="226" t="s">
        <v>8141</v>
      </c>
      <c r="N4360" s="226" t="s">
        <v>8181</v>
      </c>
      <c r="O4360" s="232">
        <v>45446</v>
      </c>
      <c r="P4360" s="232"/>
      <c r="Q4360" s="232"/>
      <c r="R4360" s="232"/>
      <c r="S4360" s="226" t="s">
        <v>8527</v>
      </c>
      <c r="T4360" s="229">
        <v>45450</v>
      </c>
      <c r="U4360" s="232"/>
      <c r="V4360" s="233"/>
      <c r="W4360" s="233"/>
      <c r="X4360" s="226"/>
      <c r="Y4360" s="229"/>
      <c r="Z4360" s="232">
        <v>45450</v>
      </c>
      <c r="AA4360" s="232"/>
      <c r="AB4360" s="232"/>
      <c r="AC4360" s="234"/>
      <c r="AD4360" s="232"/>
      <c r="AE4360" s="253" t="str">
        <f>IF($N4360=マイタスク!$U$5,"作業者","")&amp;IF($S4360=マイタスク!$U$5,"ピアレビュー","")&amp;IF($X4360=マイタスク!$U$5,"SVレビュー","")</f>
        <v/>
      </c>
      <c r="AF4360" s="252">
        <f t="shared" si="128"/>
        <v>488</v>
      </c>
      <c r="AG4360" s="9" t="s">
        <v>34</v>
      </c>
    </row>
    <row r="4361" spans="2:33">
      <c r="B4361" s="225">
        <v>4349</v>
      </c>
      <c r="C4361" s="226" t="s">
        <v>85</v>
      </c>
      <c r="D4361" s="227" t="s">
        <v>86</v>
      </c>
      <c r="E4361" s="228" t="s">
        <v>6026</v>
      </c>
      <c r="F4361" s="226" t="s">
        <v>6027</v>
      </c>
      <c r="G4361" s="226" t="s">
        <v>65</v>
      </c>
      <c r="H4361" s="226" t="s">
        <v>66</v>
      </c>
      <c r="I4361" s="229">
        <f t="shared" si="129"/>
        <v>0</v>
      </c>
      <c r="J4361" s="232"/>
      <c r="K4361" s="226" t="s">
        <v>14315</v>
      </c>
      <c r="L4361" s="226" t="s">
        <v>6027</v>
      </c>
      <c r="M4361" s="226" t="s">
        <v>8141</v>
      </c>
      <c r="N4361" s="226" t="s">
        <v>8527</v>
      </c>
      <c r="O4361" s="232">
        <v>45446</v>
      </c>
      <c r="P4361" s="232"/>
      <c r="Q4361" s="232"/>
      <c r="R4361" s="232"/>
      <c r="S4361" s="226" t="s">
        <v>8230</v>
      </c>
      <c r="T4361" s="229">
        <v>45446</v>
      </c>
      <c r="U4361" s="232"/>
      <c r="V4361" s="233"/>
      <c r="W4361" s="233"/>
      <c r="X4361" s="226" t="s">
        <v>8152</v>
      </c>
      <c r="Y4361" s="229">
        <v>45453</v>
      </c>
      <c r="Z4361" s="232">
        <v>45453</v>
      </c>
      <c r="AA4361" s="232"/>
      <c r="AB4361" s="232"/>
      <c r="AC4361" s="234"/>
      <c r="AD4361" s="232"/>
      <c r="AE4361" s="253" t="str">
        <f>IF($N4361=マイタスク!$U$5,"作業者","")&amp;IF($S4361=マイタスク!$U$5,"ピアレビュー","")&amp;IF($X4361=マイタスク!$U$5,"SVレビュー","")</f>
        <v/>
      </c>
      <c r="AF4361" s="252">
        <f t="shared" si="128"/>
        <v>487</v>
      </c>
      <c r="AG4361" s="9" t="s">
        <v>34</v>
      </c>
    </row>
    <row r="4362" spans="2:33">
      <c r="B4362" s="225">
        <v>4350</v>
      </c>
      <c r="C4362" s="226" t="s">
        <v>85</v>
      </c>
      <c r="D4362" s="227" t="s">
        <v>86</v>
      </c>
      <c r="E4362" s="228" t="s">
        <v>6026</v>
      </c>
      <c r="F4362" s="226" t="s">
        <v>6027</v>
      </c>
      <c r="G4362" s="226" t="s">
        <v>65</v>
      </c>
      <c r="H4362" s="226" t="s">
        <v>66</v>
      </c>
      <c r="I4362" s="229">
        <f t="shared" si="129"/>
        <v>0</v>
      </c>
      <c r="J4362" s="232"/>
      <c r="K4362" s="226" t="s">
        <v>14316</v>
      </c>
      <c r="L4362" s="226" t="s">
        <v>14317</v>
      </c>
      <c r="M4362" s="226" t="s">
        <v>8141</v>
      </c>
      <c r="N4362" s="226" t="s">
        <v>8230</v>
      </c>
      <c r="O4362" s="232">
        <v>45446</v>
      </c>
      <c r="P4362" s="232"/>
      <c r="Q4362" s="232"/>
      <c r="R4362" s="232"/>
      <c r="S4362" s="226" t="s">
        <v>8433</v>
      </c>
      <c r="T4362" s="229">
        <v>45446</v>
      </c>
      <c r="U4362" s="232"/>
      <c r="V4362" s="233"/>
      <c r="W4362" s="233"/>
      <c r="X4362" s="226" t="s">
        <v>8152</v>
      </c>
      <c r="Y4362" s="229">
        <v>45453</v>
      </c>
      <c r="Z4362" s="232">
        <v>45453</v>
      </c>
      <c r="AA4362" s="232"/>
      <c r="AB4362" s="232"/>
      <c r="AC4362" s="234"/>
      <c r="AD4362" s="232"/>
      <c r="AE4362" s="253" t="str">
        <f>IF($N4362=マイタスク!$U$5,"作業者","")&amp;IF($S4362=マイタスク!$U$5,"ピアレビュー","")&amp;IF($X4362=マイタスク!$U$5,"SVレビュー","")</f>
        <v/>
      </c>
      <c r="AF4362" s="252">
        <f t="shared" ref="AF4362:AF4425" si="130">VALUE(RIGHT($E4362,4))</f>
        <v>487</v>
      </c>
      <c r="AG4362" s="9" t="s">
        <v>34</v>
      </c>
    </row>
    <row r="4363" spans="2:33">
      <c r="B4363" s="225">
        <v>4351</v>
      </c>
      <c r="C4363" s="226" t="s">
        <v>85</v>
      </c>
      <c r="D4363" s="227" t="s">
        <v>86</v>
      </c>
      <c r="E4363" s="228" t="s">
        <v>6028</v>
      </c>
      <c r="F4363" s="226" t="s">
        <v>6029</v>
      </c>
      <c r="G4363" s="226" t="s">
        <v>65</v>
      </c>
      <c r="H4363" s="226" t="s">
        <v>66</v>
      </c>
      <c r="I4363" s="229">
        <f t="shared" ref="I4363:I4426" si="131">$Q4363</f>
        <v>0</v>
      </c>
      <c r="J4363" s="232"/>
      <c r="K4363" s="226" t="s">
        <v>14318</v>
      </c>
      <c r="L4363" s="226" t="s">
        <v>14319</v>
      </c>
      <c r="M4363" s="226" t="s">
        <v>8141</v>
      </c>
      <c r="N4363" s="226" t="s">
        <v>8181</v>
      </c>
      <c r="O4363" s="232">
        <v>45082.375</v>
      </c>
      <c r="P4363" s="232"/>
      <c r="Q4363" s="232"/>
      <c r="R4363" s="232"/>
      <c r="S4363" s="226" t="s">
        <v>8164</v>
      </c>
      <c r="T4363" s="229">
        <v>45084.375</v>
      </c>
      <c r="U4363" s="232"/>
      <c r="V4363" s="233"/>
      <c r="W4363" s="233"/>
      <c r="X4363" s="226"/>
      <c r="Y4363" s="229"/>
      <c r="Z4363" s="232">
        <v>45084.375</v>
      </c>
      <c r="AA4363" s="232"/>
      <c r="AB4363" s="232"/>
      <c r="AC4363" s="234"/>
      <c r="AD4363" s="232"/>
      <c r="AE4363" s="253" t="str">
        <f>IF($N4363=マイタスク!$U$5,"作業者","")&amp;IF($S4363=マイタスク!$U$5,"ピアレビュー","")&amp;IF($X4363=マイタスク!$U$5,"SVレビュー","")</f>
        <v/>
      </c>
      <c r="AF4363" s="252">
        <f t="shared" si="130"/>
        <v>171</v>
      </c>
      <c r="AG4363" s="9" t="s">
        <v>34</v>
      </c>
    </row>
    <row r="4364" spans="2:33">
      <c r="B4364" s="225">
        <v>4352</v>
      </c>
      <c r="C4364" s="226" t="s">
        <v>85</v>
      </c>
      <c r="D4364" s="227" t="s">
        <v>86</v>
      </c>
      <c r="E4364" s="228" t="s">
        <v>6028</v>
      </c>
      <c r="F4364" s="226" t="s">
        <v>6029</v>
      </c>
      <c r="G4364" s="226" t="s">
        <v>65</v>
      </c>
      <c r="H4364" s="226" t="s">
        <v>66</v>
      </c>
      <c r="I4364" s="229">
        <f t="shared" si="131"/>
        <v>0</v>
      </c>
      <c r="J4364" s="232"/>
      <c r="K4364" s="226" t="s">
        <v>14320</v>
      </c>
      <c r="L4364" s="226" t="s">
        <v>14321</v>
      </c>
      <c r="M4364" s="226" t="s">
        <v>8141</v>
      </c>
      <c r="N4364" s="226" t="s">
        <v>8181</v>
      </c>
      <c r="O4364" s="232">
        <v>45085.375</v>
      </c>
      <c r="P4364" s="232"/>
      <c r="Q4364" s="232"/>
      <c r="R4364" s="232"/>
      <c r="S4364" s="226" t="s">
        <v>8164</v>
      </c>
      <c r="T4364" s="229">
        <v>45086.375</v>
      </c>
      <c r="U4364" s="232"/>
      <c r="V4364" s="233"/>
      <c r="W4364" s="233"/>
      <c r="X4364" s="226"/>
      <c r="Y4364" s="229"/>
      <c r="Z4364" s="232">
        <v>45086.375</v>
      </c>
      <c r="AA4364" s="232"/>
      <c r="AB4364" s="232"/>
      <c r="AC4364" s="234"/>
      <c r="AD4364" s="232"/>
      <c r="AE4364" s="253" t="str">
        <f>IF($N4364=マイタスク!$U$5,"作業者","")&amp;IF($S4364=マイタスク!$U$5,"ピアレビュー","")&amp;IF($X4364=マイタスク!$U$5,"SVレビュー","")</f>
        <v/>
      </c>
      <c r="AF4364" s="252">
        <f t="shared" si="130"/>
        <v>171</v>
      </c>
      <c r="AG4364" s="9" t="s">
        <v>34</v>
      </c>
    </row>
    <row r="4365" spans="2:33">
      <c r="B4365" s="225">
        <v>4353</v>
      </c>
      <c r="C4365" s="226" t="s">
        <v>85</v>
      </c>
      <c r="D4365" s="227" t="s">
        <v>86</v>
      </c>
      <c r="E4365" s="228" t="s">
        <v>6030</v>
      </c>
      <c r="F4365" s="226" t="s">
        <v>6031</v>
      </c>
      <c r="G4365" s="226" t="s">
        <v>65</v>
      </c>
      <c r="H4365" s="226" t="s">
        <v>66</v>
      </c>
      <c r="I4365" s="229">
        <f t="shared" si="131"/>
        <v>0</v>
      </c>
      <c r="J4365" s="232"/>
      <c r="K4365" s="226" t="s">
        <v>14322</v>
      </c>
      <c r="L4365" s="226" t="s">
        <v>14323</v>
      </c>
      <c r="M4365" s="226" t="s">
        <v>8141</v>
      </c>
      <c r="N4365" s="226" t="s">
        <v>8216</v>
      </c>
      <c r="O4365" s="232">
        <v>45082.375</v>
      </c>
      <c r="P4365" s="232"/>
      <c r="Q4365" s="232"/>
      <c r="R4365" s="232"/>
      <c r="S4365" s="226" t="s">
        <v>8163</v>
      </c>
      <c r="T4365" s="229">
        <v>45084.375</v>
      </c>
      <c r="U4365" s="232"/>
      <c r="V4365" s="233"/>
      <c r="W4365" s="233"/>
      <c r="X4365" s="226"/>
      <c r="Y4365" s="229"/>
      <c r="Z4365" s="232">
        <v>45084.375</v>
      </c>
      <c r="AA4365" s="232"/>
      <c r="AB4365" s="232"/>
      <c r="AC4365" s="234"/>
      <c r="AD4365" s="232"/>
      <c r="AE4365" s="253" t="str">
        <f>IF($N4365=マイタスク!$U$5,"作業者","")&amp;IF($S4365=マイタスク!$U$5,"ピアレビュー","")&amp;IF($X4365=マイタスク!$U$5,"SVレビュー","")</f>
        <v/>
      </c>
      <c r="AF4365" s="252">
        <f t="shared" si="130"/>
        <v>170</v>
      </c>
      <c r="AG4365" s="9" t="s">
        <v>34</v>
      </c>
    </row>
    <row r="4366" spans="2:33">
      <c r="B4366" s="225">
        <v>4354</v>
      </c>
      <c r="C4366" s="226" t="s">
        <v>85</v>
      </c>
      <c r="D4366" s="227" t="s">
        <v>86</v>
      </c>
      <c r="E4366" s="228" t="s">
        <v>6030</v>
      </c>
      <c r="F4366" s="226" t="s">
        <v>6031</v>
      </c>
      <c r="G4366" s="226" t="s">
        <v>65</v>
      </c>
      <c r="H4366" s="226" t="s">
        <v>66</v>
      </c>
      <c r="I4366" s="229">
        <f t="shared" si="131"/>
        <v>0</v>
      </c>
      <c r="J4366" s="232"/>
      <c r="K4366" s="226" t="s">
        <v>14324</v>
      </c>
      <c r="L4366" s="226" t="s">
        <v>14325</v>
      </c>
      <c r="M4366" s="226" t="s">
        <v>8141</v>
      </c>
      <c r="N4366" s="226" t="s">
        <v>8216</v>
      </c>
      <c r="O4366" s="232">
        <v>45085.375</v>
      </c>
      <c r="P4366" s="232"/>
      <c r="Q4366" s="232"/>
      <c r="R4366" s="232"/>
      <c r="S4366" s="226" t="s">
        <v>8163</v>
      </c>
      <c r="T4366" s="229">
        <v>45086.375</v>
      </c>
      <c r="U4366" s="232"/>
      <c r="V4366" s="233"/>
      <c r="W4366" s="233"/>
      <c r="X4366" s="226"/>
      <c r="Y4366" s="229"/>
      <c r="Z4366" s="232">
        <v>45086.375</v>
      </c>
      <c r="AA4366" s="232"/>
      <c r="AB4366" s="232"/>
      <c r="AC4366" s="234"/>
      <c r="AD4366" s="232"/>
      <c r="AE4366" s="253" t="str">
        <f>IF($N4366=マイタスク!$U$5,"作業者","")&amp;IF($S4366=マイタスク!$U$5,"ピアレビュー","")&amp;IF($X4366=マイタスク!$U$5,"SVレビュー","")</f>
        <v/>
      </c>
      <c r="AF4366" s="252">
        <f t="shared" si="130"/>
        <v>170</v>
      </c>
      <c r="AG4366" s="9" t="s">
        <v>34</v>
      </c>
    </row>
    <row r="4367" spans="2:33">
      <c r="B4367" s="225">
        <v>4355</v>
      </c>
      <c r="C4367" s="226" t="s">
        <v>85</v>
      </c>
      <c r="D4367" s="227" t="s">
        <v>86</v>
      </c>
      <c r="E4367" s="228" t="s">
        <v>6030</v>
      </c>
      <c r="F4367" s="226" t="s">
        <v>6031</v>
      </c>
      <c r="G4367" s="226" t="s">
        <v>65</v>
      </c>
      <c r="H4367" s="226" t="s">
        <v>66</v>
      </c>
      <c r="I4367" s="229">
        <f t="shared" si="131"/>
        <v>0</v>
      </c>
      <c r="J4367" s="232"/>
      <c r="K4367" s="226" t="s">
        <v>14326</v>
      </c>
      <c r="L4367" s="226" t="s">
        <v>14327</v>
      </c>
      <c r="M4367" s="226" t="s">
        <v>8141</v>
      </c>
      <c r="N4367" s="226" t="s">
        <v>8216</v>
      </c>
      <c r="O4367" s="232">
        <v>45086.375</v>
      </c>
      <c r="P4367" s="232"/>
      <c r="Q4367" s="232"/>
      <c r="R4367" s="232"/>
      <c r="S4367" s="226" t="s">
        <v>8163</v>
      </c>
      <c r="T4367" s="229">
        <v>45086.375</v>
      </c>
      <c r="U4367" s="232"/>
      <c r="V4367" s="233"/>
      <c r="W4367" s="233"/>
      <c r="X4367" s="226"/>
      <c r="Y4367" s="229"/>
      <c r="Z4367" s="232">
        <v>45089.375</v>
      </c>
      <c r="AA4367" s="232"/>
      <c r="AB4367" s="232"/>
      <c r="AC4367" s="234"/>
      <c r="AD4367" s="232"/>
      <c r="AE4367" s="253" t="str">
        <f>IF($N4367=マイタスク!$U$5,"作業者","")&amp;IF($S4367=マイタスク!$U$5,"ピアレビュー","")&amp;IF($X4367=マイタスク!$U$5,"SVレビュー","")</f>
        <v/>
      </c>
      <c r="AF4367" s="252">
        <f t="shared" si="130"/>
        <v>170</v>
      </c>
      <c r="AG4367" s="9" t="s">
        <v>34</v>
      </c>
    </row>
    <row r="4368" spans="2:33">
      <c r="B4368" s="225">
        <v>4356</v>
      </c>
      <c r="C4368" s="226" t="s">
        <v>85</v>
      </c>
      <c r="D4368" s="227" t="s">
        <v>86</v>
      </c>
      <c r="E4368" s="228" t="s">
        <v>6032</v>
      </c>
      <c r="F4368" s="226" t="s">
        <v>6033</v>
      </c>
      <c r="G4368" s="226" t="s">
        <v>65</v>
      </c>
      <c r="H4368" s="226" t="s">
        <v>66</v>
      </c>
      <c r="I4368" s="229">
        <f t="shared" si="131"/>
        <v>0</v>
      </c>
      <c r="J4368" s="232"/>
      <c r="K4368" s="226" t="s">
        <v>14328</v>
      </c>
      <c r="L4368" s="226" t="s">
        <v>6033</v>
      </c>
      <c r="M4368" s="226" t="s">
        <v>8141</v>
      </c>
      <c r="N4368" s="226" t="s">
        <v>8216</v>
      </c>
      <c r="O4368" s="232">
        <v>45083.375</v>
      </c>
      <c r="P4368" s="232"/>
      <c r="Q4368" s="232"/>
      <c r="R4368" s="232"/>
      <c r="S4368" s="226" t="s">
        <v>8164</v>
      </c>
      <c r="T4368" s="229">
        <v>45086.375</v>
      </c>
      <c r="U4368" s="232"/>
      <c r="V4368" s="233"/>
      <c r="W4368" s="233"/>
      <c r="X4368" s="226"/>
      <c r="Y4368" s="229"/>
      <c r="Z4368" s="232">
        <v>45086.375</v>
      </c>
      <c r="AA4368" s="232"/>
      <c r="AB4368" s="232"/>
      <c r="AC4368" s="234"/>
      <c r="AD4368" s="232"/>
      <c r="AE4368" s="253" t="str">
        <f>IF($N4368=マイタスク!$U$5,"作業者","")&amp;IF($S4368=マイタスク!$U$5,"ピアレビュー","")&amp;IF($X4368=マイタスク!$U$5,"SVレビュー","")</f>
        <v/>
      </c>
      <c r="AF4368" s="252">
        <f t="shared" si="130"/>
        <v>176</v>
      </c>
      <c r="AG4368" s="9" t="s">
        <v>34</v>
      </c>
    </row>
    <row r="4369" spans="2:33">
      <c r="B4369" s="225">
        <v>4357</v>
      </c>
      <c r="C4369" s="226" t="s">
        <v>85</v>
      </c>
      <c r="D4369" s="227" t="s">
        <v>86</v>
      </c>
      <c r="E4369" s="228" t="s">
        <v>6034</v>
      </c>
      <c r="F4369" s="226" t="s">
        <v>6035</v>
      </c>
      <c r="G4369" s="226" t="s">
        <v>65</v>
      </c>
      <c r="H4369" s="226" t="s">
        <v>79</v>
      </c>
      <c r="I4369" s="229">
        <f t="shared" si="131"/>
        <v>0</v>
      </c>
      <c r="J4369" s="232"/>
      <c r="K4369" s="226" t="s">
        <v>14329</v>
      </c>
      <c r="L4369" s="226" t="s">
        <v>14330</v>
      </c>
      <c r="M4369" s="226" t="s">
        <v>8568</v>
      </c>
      <c r="N4369" s="226" t="s">
        <v>8188</v>
      </c>
      <c r="O4369" s="232">
        <v>46178</v>
      </c>
      <c r="P4369" s="232"/>
      <c r="Q4369" s="232"/>
      <c r="R4369" s="232"/>
      <c r="S4369" s="226" t="s">
        <v>8230</v>
      </c>
      <c r="T4369" s="229">
        <v>46178</v>
      </c>
      <c r="U4369" s="232"/>
      <c r="V4369" s="233"/>
      <c r="W4369" s="233"/>
      <c r="X4369" s="226" t="s">
        <v>8208</v>
      </c>
      <c r="Y4369" s="229">
        <v>46178</v>
      </c>
      <c r="Z4369" s="232">
        <v>46178</v>
      </c>
      <c r="AA4369" s="232"/>
      <c r="AB4369" s="232"/>
      <c r="AC4369" s="234"/>
      <c r="AD4369" s="232"/>
      <c r="AE4369" s="253" t="str">
        <f>IF($N4369=マイタスク!$U$5,"作業者","")&amp;IF($S4369=マイタスク!$U$5,"ピアレビュー","")&amp;IF($X4369=マイタスク!$U$5,"SVレビュー","")</f>
        <v/>
      </c>
      <c r="AF4369" s="252">
        <f t="shared" si="130"/>
        <v>909</v>
      </c>
      <c r="AG4369" s="9" t="s">
        <v>34</v>
      </c>
    </row>
    <row r="4370" spans="2:33">
      <c r="B4370" s="225">
        <v>4358</v>
      </c>
      <c r="C4370" s="226" t="s">
        <v>85</v>
      </c>
      <c r="D4370" s="227" t="s">
        <v>86</v>
      </c>
      <c r="E4370" s="228" t="s">
        <v>6034</v>
      </c>
      <c r="F4370" s="226" t="s">
        <v>6035</v>
      </c>
      <c r="G4370" s="226" t="s">
        <v>65</v>
      </c>
      <c r="H4370" s="226" t="s">
        <v>79</v>
      </c>
      <c r="I4370" s="229">
        <f t="shared" si="131"/>
        <v>0</v>
      </c>
      <c r="J4370" s="232"/>
      <c r="K4370" s="226" t="s">
        <v>14331</v>
      </c>
      <c r="L4370" s="226" t="s">
        <v>14332</v>
      </c>
      <c r="M4370" s="226" t="s">
        <v>8568</v>
      </c>
      <c r="N4370" s="226" t="s">
        <v>8230</v>
      </c>
      <c r="O4370" s="232">
        <v>46178</v>
      </c>
      <c r="P4370" s="232"/>
      <c r="Q4370" s="232"/>
      <c r="R4370" s="232"/>
      <c r="S4370" s="226" t="s">
        <v>8208</v>
      </c>
      <c r="T4370" s="229">
        <v>46178</v>
      </c>
      <c r="U4370" s="232"/>
      <c r="V4370" s="233"/>
      <c r="W4370" s="233"/>
      <c r="X4370" s="226"/>
      <c r="Y4370" s="229"/>
      <c r="Z4370" s="232">
        <v>46178</v>
      </c>
      <c r="AA4370" s="232"/>
      <c r="AB4370" s="232"/>
      <c r="AC4370" s="234"/>
      <c r="AD4370" s="232"/>
      <c r="AE4370" s="253" t="str">
        <f>IF($N4370=マイタスク!$U$5,"作業者","")&amp;IF($S4370=マイタスク!$U$5,"ピアレビュー","")&amp;IF($X4370=マイタスク!$U$5,"SVレビュー","")</f>
        <v/>
      </c>
      <c r="AF4370" s="252">
        <f t="shared" si="130"/>
        <v>909</v>
      </c>
      <c r="AG4370" s="9" t="s">
        <v>34</v>
      </c>
    </row>
    <row r="4371" spans="2:33">
      <c r="B4371" s="225">
        <v>4359</v>
      </c>
      <c r="C4371" s="226" t="s">
        <v>85</v>
      </c>
      <c r="D4371" s="227" t="s">
        <v>86</v>
      </c>
      <c r="E4371" s="228" t="s">
        <v>6034</v>
      </c>
      <c r="F4371" s="226" t="s">
        <v>6035</v>
      </c>
      <c r="G4371" s="226" t="s">
        <v>65</v>
      </c>
      <c r="H4371" s="226" t="s">
        <v>79</v>
      </c>
      <c r="I4371" s="229">
        <f t="shared" si="131"/>
        <v>0</v>
      </c>
      <c r="J4371" s="232"/>
      <c r="K4371" s="226" t="s">
        <v>14333</v>
      </c>
      <c r="L4371" s="226" t="s">
        <v>14334</v>
      </c>
      <c r="M4371" s="226" t="s">
        <v>8571</v>
      </c>
      <c r="N4371" s="226" t="s">
        <v>8208</v>
      </c>
      <c r="O4371" s="232">
        <v>46178</v>
      </c>
      <c r="P4371" s="232"/>
      <c r="Q4371" s="232"/>
      <c r="R4371" s="232"/>
      <c r="S4371" s="226" t="s">
        <v>8188</v>
      </c>
      <c r="T4371" s="229">
        <v>46178</v>
      </c>
      <c r="U4371" s="232"/>
      <c r="V4371" s="233"/>
      <c r="W4371" s="233"/>
      <c r="X4371" s="226"/>
      <c r="Y4371" s="229"/>
      <c r="Z4371" s="232">
        <v>46178</v>
      </c>
      <c r="AA4371" s="232"/>
      <c r="AB4371" s="232"/>
      <c r="AC4371" s="234"/>
      <c r="AD4371" s="232"/>
      <c r="AE4371" s="253" t="str">
        <f>IF($N4371=マイタスク!$U$5,"作業者","")&amp;IF($S4371=マイタスク!$U$5,"ピアレビュー","")&amp;IF($X4371=マイタスク!$U$5,"SVレビュー","")</f>
        <v/>
      </c>
      <c r="AF4371" s="252">
        <f t="shared" si="130"/>
        <v>909</v>
      </c>
      <c r="AG4371" s="9" t="s">
        <v>34</v>
      </c>
    </row>
    <row r="4372" spans="2:33">
      <c r="B4372" s="225">
        <v>4360</v>
      </c>
      <c r="C4372" s="226" t="s">
        <v>85</v>
      </c>
      <c r="D4372" s="227" t="s">
        <v>86</v>
      </c>
      <c r="E4372" s="228" t="s">
        <v>6034</v>
      </c>
      <c r="F4372" s="226" t="s">
        <v>6035</v>
      </c>
      <c r="G4372" s="226" t="s">
        <v>65</v>
      </c>
      <c r="H4372" s="226" t="s">
        <v>79</v>
      </c>
      <c r="I4372" s="229">
        <f t="shared" si="131"/>
        <v>0</v>
      </c>
      <c r="J4372" s="232"/>
      <c r="K4372" s="226" t="s">
        <v>14335</v>
      </c>
      <c r="L4372" s="226" t="s">
        <v>14336</v>
      </c>
      <c r="M4372" s="226" t="s">
        <v>8571</v>
      </c>
      <c r="N4372" s="226" t="s">
        <v>8152</v>
      </c>
      <c r="O4372" s="232">
        <v>46178</v>
      </c>
      <c r="P4372" s="232"/>
      <c r="Q4372" s="232"/>
      <c r="R4372" s="232"/>
      <c r="S4372" s="226" t="s">
        <v>8208</v>
      </c>
      <c r="T4372" s="229">
        <v>46178</v>
      </c>
      <c r="U4372" s="232"/>
      <c r="V4372" s="233"/>
      <c r="W4372" s="233"/>
      <c r="X4372" s="226"/>
      <c r="Y4372" s="229"/>
      <c r="Z4372" s="232">
        <v>46178</v>
      </c>
      <c r="AA4372" s="232"/>
      <c r="AB4372" s="232"/>
      <c r="AC4372" s="234"/>
      <c r="AD4372" s="232"/>
      <c r="AE4372" s="253" t="str">
        <f>IF($N4372=マイタスク!$U$5,"作業者","")&amp;IF($S4372=マイタスク!$U$5,"ピアレビュー","")&amp;IF($X4372=マイタスク!$U$5,"SVレビュー","")</f>
        <v/>
      </c>
      <c r="AF4372" s="252">
        <f t="shared" si="130"/>
        <v>909</v>
      </c>
      <c r="AG4372" s="9" t="s">
        <v>34</v>
      </c>
    </row>
    <row r="4373" spans="2:33">
      <c r="B4373" s="225">
        <v>4361</v>
      </c>
      <c r="C4373" s="226" t="s">
        <v>85</v>
      </c>
      <c r="D4373" s="227" t="s">
        <v>86</v>
      </c>
      <c r="E4373" s="228" t="s">
        <v>6036</v>
      </c>
      <c r="F4373" s="226" t="s">
        <v>6037</v>
      </c>
      <c r="G4373" s="226" t="s">
        <v>65</v>
      </c>
      <c r="H4373" s="226" t="s">
        <v>66</v>
      </c>
      <c r="I4373" s="229">
        <f t="shared" si="131"/>
        <v>0</v>
      </c>
      <c r="J4373" s="232"/>
      <c r="K4373" s="226" t="s">
        <v>14337</v>
      </c>
      <c r="L4373" s="226" t="s">
        <v>6037</v>
      </c>
      <c r="M4373" s="226" t="s">
        <v>8141</v>
      </c>
      <c r="N4373" s="226" t="s">
        <v>8208</v>
      </c>
      <c r="O4373" s="232">
        <v>45817</v>
      </c>
      <c r="P4373" s="232"/>
      <c r="Q4373" s="232"/>
      <c r="R4373" s="232"/>
      <c r="S4373" s="226" t="s">
        <v>8433</v>
      </c>
      <c r="T4373" s="229">
        <v>45821</v>
      </c>
      <c r="U4373" s="232"/>
      <c r="V4373" s="233"/>
      <c r="W4373" s="233"/>
      <c r="X4373" s="226"/>
      <c r="Y4373" s="229"/>
      <c r="Z4373" s="232">
        <v>45814</v>
      </c>
      <c r="AA4373" s="232"/>
      <c r="AB4373" s="232"/>
      <c r="AC4373" s="234"/>
      <c r="AD4373" s="232"/>
      <c r="AE4373" s="253" t="str">
        <f>IF($N4373=マイタスク!$U$5,"作業者","")&amp;IF($S4373=マイタスク!$U$5,"ピアレビュー","")&amp;IF($X4373=マイタスク!$U$5,"SVレビュー","")</f>
        <v/>
      </c>
      <c r="AF4373" s="252">
        <f t="shared" si="130"/>
        <v>814</v>
      </c>
      <c r="AG4373" s="9" t="s">
        <v>34</v>
      </c>
    </row>
    <row r="4374" spans="2:33">
      <c r="B4374" s="225">
        <v>4362</v>
      </c>
      <c r="C4374" s="226" t="s">
        <v>85</v>
      </c>
      <c r="D4374" s="227" t="s">
        <v>86</v>
      </c>
      <c r="E4374" s="228" t="s">
        <v>6038</v>
      </c>
      <c r="F4374" s="226" t="s">
        <v>6039</v>
      </c>
      <c r="G4374" s="226" t="s">
        <v>65</v>
      </c>
      <c r="H4374" s="226" t="s">
        <v>66</v>
      </c>
      <c r="I4374" s="229">
        <f t="shared" si="131"/>
        <v>0</v>
      </c>
      <c r="J4374" s="232"/>
      <c r="K4374" s="226" t="s">
        <v>14338</v>
      </c>
      <c r="L4374" s="226" t="s">
        <v>6039</v>
      </c>
      <c r="M4374" s="226" t="s">
        <v>8141</v>
      </c>
      <c r="N4374" s="226" t="s">
        <v>8230</v>
      </c>
      <c r="O4374" s="232">
        <v>45817</v>
      </c>
      <c r="P4374" s="232"/>
      <c r="Q4374" s="232"/>
      <c r="R4374" s="232"/>
      <c r="S4374" s="226" t="s">
        <v>8208</v>
      </c>
      <c r="T4374" s="229">
        <v>45821</v>
      </c>
      <c r="U4374" s="232"/>
      <c r="V4374" s="233"/>
      <c r="W4374" s="233"/>
      <c r="X4374" s="226" t="s">
        <v>8152</v>
      </c>
      <c r="Y4374" s="229">
        <v>45824</v>
      </c>
      <c r="Z4374" s="232">
        <v>45824</v>
      </c>
      <c r="AA4374" s="232"/>
      <c r="AB4374" s="232"/>
      <c r="AC4374" s="234"/>
      <c r="AD4374" s="232"/>
      <c r="AE4374" s="253" t="str">
        <f>IF($N4374=マイタスク!$U$5,"作業者","")&amp;IF($S4374=マイタスク!$U$5,"ピアレビュー","")&amp;IF($X4374=マイタスク!$U$5,"SVレビュー","")</f>
        <v/>
      </c>
      <c r="AF4374" s="252">
        <f t="shared" si="130"/>
        <v>813</v>
      </c>
      <c r="AG4374" s="9" t="s">
        <v>34</v>
      </c>
    </row>
    <row r="4375" spans="2:33">
      <c r="B4375" s="225">
        <v>4363</v>
      </c>
      <c r="C4375" s="226" t="s">
        <v>85</v>
      </c>
      <c r="D4375" s="227" t="s">
        <v>86</v>
      </c>
      <c r="E4375" s="228" t="s">
        <v>6040</v>
      </c>
      <c r="F4375" s="226" t="s">
        <v>6041</v>
      </c>
      <c r="G4375" s="226" t="s">
        <v>65</v>
      </c>
      <c r="H4375" s="226" t="s">
        <v>66</v>
      </c>
      <c r="I4375" s="229">
        <f t="shared" si="131"/>
        <v>0</v>
      </c>
      <c r="J4375" s="232"/>
      <c r="K4375" s="226" t="s">
        <v>14339</v>
      </c>
      <c r="L4375" s="226" t="s">
        <v>6041</v>
      </c>
      <c r="M4375" s="226" t="s">
        <v>8141</v>
      </c>
      <c r="N4375" s="226" t="s">
        <v>8181</v>
      </c>
      <c r="O4375" s="232">
        <v>45117.375</v>
      </c>
      <c r="P4375" s="232"/>
      <c r="Q4375" s="232"/>
      <c r="R4375" s="232"/>
      <c r="S4375" s="226" t="s">
        <v>8230</v>
      </c>
      <c r="T4375" s="229">
        <v>45117.375</v>
      </c>
      <c r="U4375" s="232"/>
      <c r="V4375" s="233"/>
      <c r="W4375" s="233"/>
      <c r="X4375" s="226" t="s">
        <v>8152</v>
      </c>
      <c r="Y4375" s="229">
        <v>45121.375</v>
      </c>
      <c r="Z4375" s="232">
        <v>45121.375</v>
      </c>
      <c r="AA4375" s="232"/>
      <c r="AB4375" s="232"/>
      <c r="AC4375" s="234"/>
      <c r="AD4375" s="232"/>
      <c r="AE4375" s="253" t="str">
        <f>IF($N4375=マイタスク!$U$5,"作業者","")&amp;IF($S4375=マイタスク!$U$5,"ピアレビュー","")&amp;IF($X4375=マイタスク!$U$5,"SVレビュー","")</f>
        <v/>
      </c>
      <c r="AF4375" s="252">
        <f t="shared" si="130"/>
        <v>204</v>
      </c>
      <c r="AG4375" s="9" t="s">
        <v>34</v>
      </c>
    </row>
    <row r="4376" spans="2:33">
      <c r="B4376" s="225">
        <v>4364</v>
      </c>
      <c r="C4376" s="226" t="s">
        <v>85</v>
      </c>
      <c r="D4376" s="227" t="s">
        <v>86</v>
      </c>
      <c r="E4376" s="228" t="s">
        <v>6040</v>
      </c>
      <c r="F4376" s="226" t="s">
        <v>6041</v>
      </c>
      <c r="G4376" s="226" t="s">
        <v>65</v>
      </c>
      <c r="H4376" s="226" t="s">
        <v>66</v>
      </c>
      <c r="I4376" s="229">
        <f t="shared" si="131"/>
        <v>0</v>
      </c>
      <c r="J4376" s="232"/>
      <c r="K4376" s="226" t="s">
        <v>14340</v>
      </c>
      <c r="L4376" s="226" t="s">
        <v>14341</v>
      </c>
      <c r="M4376" s="226" t="s">
        <v>8141</v>
      </c>
      <c r="N4376" s="226" t="s">
        <v>8181</v>
      </c>
      <c r="O4376" s="232">
        <v>45117.375</v>
      </c>
      <c r="P4376" s="232"/>
      <c r="Q4376" s="232"/>
      <c r="R4376" s="232"/>
      <c r="S4376" s="226" t="s">
        <v>8230</v>
      </c>
      <c r="T4376" s="229">
        <v>45117.375</v>
      </c>
      <c r="U4376" s="232"/>
      <c r="V4376" s="233"/>
      <c r="W4376" s="233"/>
      <c r="X4376" s="226" t="s">
        <v>8152</v>
      </c>
      <c r="Y4376" s="229">
        <v>45121.375</v>
      </c>
      <c r="Z4376" s="232">
        <v>45121.375</v>
      </c>
      <c r="AA4376" s="232"/>
      <c r="AB4376" s="232"/>
      <c r="AC4376" s="234"/>
      <c r="AD4376" s="232"/>
      <c r="AE4376" s="253" t="str">
        <f>IF($N4376=マイタスク!$U$5,"作業者","")&amp;IF($S4376=マイタスク!$U$5,"ピアレビュー","")&amp;IF($X4376=マイタスク!$U$5,"SVレビュー","")</f>
        <v/>
      </c>
      <c r="AF4376" s="252">
        <f t="shared" si="130"/>
        <v>204</v>
      </c>
      <c r="AG4376" s="9" t="s">
        <v>34</v>
      </c>
    </row>
    <row r="4377" spans="2:33">
      <c r="B4377" s="225">
        <v>4365</v>
      </c>
      <c r="C4377" s="226" t="s">
        <v>85</v>
      </c>
      <c r="D4377" s="227" t="s">
        <v>86</v>
      </c>
      <c r="E4377" s="228" t="s">
        <v>6042</v>
      </c>
      <c r="F4377" s="226" t="s">
        <v>6043</v>
      </c>
      <c r="G4377" s="226" t="s">
        <v>65</v>
      </c>
      <c r="H4377" s="226" t="s">
        <v>66</v>
      </c>
      <c r="I4377" s="229">
        <f t="shared" si="131"/>
        <v>0</v>
      </c>
      <c r="J4377" s="232"/>
      <c r="K4377" s="226" t="s">
        <v>14342</v>
      </c>
      <c r="L4377" s="226" t="s">
        <v>6043</v>
      </c>
      <c r="M4377" s="226" t="s">
        <v>8255</v>
      </c>
      <c r="N4377" s="226" t="s">
        <v>8216</v>
      </c>
      <c r="O4377" s="232">
        <v>45117.375</v>
      </c>
      <c r="P4377" s="232"/>
      <c r="Q4377" s="232"/>
      <c r="R4377" s="232"/>
      <c r="S4377" s="226" t="s">
        <v>8164</v>
      </c>
      <c r="T4377" s="229">
        <v>45117.375</v>
      </c>
      <c r="U4377" s="232"/>
      <c r="V4377" s="233"/>
      <c r="W4377" s="233"/>
      <c r="X4377" s="226" t="s">
        <v>8152</v>
      </c>
      <c r="Y4377" s="229">
        <v>45124.375</v>
      </c>
      <c r="Z4377" s="232">
        <v>45124.375</v>
      </c>
      <c r="AA4377" s="232"/>
      <c r="AB4377" s="232"/>
      <c r="AC4377" s="234"/>
      <c r="AD4377" s="232"/>
      <c r="AE4377" s="253" t="str">
        <f>IF($N4377=マイタスク!$U$5,"作業者","")&amp;IF($S4377=マイタスク!$U$5,"ピアレビュー","")&amp;IF($X4377=マイタスク!$U$5,"SVレビュー","")</f>
        <v/>
      </c>
      <c r="AF4377" s="252">
        <f t="shared" si="130"/>
        <v>203</v>
      </c>
      <c r="AG4377" s="9" t="s">
        <v>34</v>
      </c>
    </row>
    <row r="4378" spans="2:33">
      <c r="B4378" s="225">
        <v>4366</v>
      </c>
      <c r="C4378" s="226" t="s">
        <v>85</v>
      </c>
      <c r="D4378" s="227" t="s">
        <v>86</v>
      </c>
      <c r="E4378" s="228" t="s">
        <v>6042</v>
      </c>
      <c r="F4378" s="226" t="s">
        <v>6043</v>
      </c>
      <c r="G4378" s="226" t="s">
        <v>65</v>
      </c>
      <c r="H4378" s="226" t="s">
        <v>66</v>
      </c>
      <c r="I4378" s="229">
        <f t="shared" si="131"/>
        <v>0</v>
      </c>
      <c r="J4378" s="232"/>
      <c r="K4378" s="226" t="s">
        <v>14343</v>
      </c>
      <c r="L4378" s="226" t="s">
        <v>14344</v>
      </c>
      <c r="M4378" s="226" t="s">
        <v>8141</v>
      </c>
      <c r="N4378" s="226" t="s">
        <v>8216</v>
      </c>
      <c r="O4378" s="232">
        <v>45117.375</v>
      </c>
      <c r="P4378" s="232"/>
      <c r="Q4378" s="232"/>
      <c r="R4378" s="232"/>
      <c r="S4378" s="226" t="s">
        <v>8164</v>
      </c>
      <c r="T4378" s="229">
        <v>45117.375</v>
      </c>
      <c r="U4378" s="232"/>
      <c r="V4378" s="233"/>
      <c r="W4378" s="233"/>
      <c r="X4378" s="226" t="s">
        <v>8152</v>
      </c>
      <c r="Y4378" s="229">
        <v>45124.375</v>
      </c>
      <c r="Z4378" s="232">
        <v>45124.375</v>
      </c>
      <c r="AA4378" s="232"/>
      <c r="AB4378" s="232"/>
      <c r="AC4378" s="234"/>
      <c r="AD4378" s="232"/>
      <c r="AE4378" s="253" t="str">
        <f>IF($N4378=マイタスク!$U$5,"作業者","")&amp;IF($S4378=マイタスク!$U$5,"ピアレビュー","")&amp;IF($X4378=マイタスク!$U$5,"SVレビュー","")</f>
        <v/>
      </c>
      <c r="AF4378" s="252">
        <f t="shared" si="130"/>
        <v>203</v>
      </c>
      <c r="AG4378" s="9" t="s">
        <v>34</v>
      </c>
    </row>
    <row r="4379" spans="2:33">
      <c r="B4379" s="225">
        <v>4367</v>
      </c>
      <c r="C4379" s="226" t="s">
        <v>85</v>
      </c>
      <c r="D4379" s="227" t="s">
        <v>86</v>
      </c>
      <c r="E4379" s="228" t="s">
        <v>6042</v>
      </c>
      <c r="F4379" s="226" t="s">
        <v>6043</v>
      </c>
      <c r="G4379" s="226" t="s">
        <v>65</v>
      </c>
      <c r="H4379" s="226" t="s">
        <v>66</v>
      </c>
      <c r="I4379" s="229">
        <f t="shared" si="131"/>
        <v>0</v>
      </c>
      <c r="J4379" s="232"/>
      <c r="K4379" s="226" t="s">
        <v>14345</v>
      </c>
      <c r="L4379" s="226" t="s">
        <v>14346</v>
      </c>
      <c r="M4379" s="226" t="s">
        <v>8141</v>
      </c>
      <c r="N4379" s="226" t="s">
        <v>8216</v>
      </c>
      <c r="O4379" s="232">
        <v>45117.375</v>
      </c>
      <c r="P4379" s="232"/>
      <c r="Q4379" s="232"/>
      <c r="R4379" s="232"/>
      <c r="S4379" s="226" t="s">
        <v>8164</v>
      </c>
      <c r="T4379" s="229">
        <v>45117.375</v>
      </c>
      <c r="U4379" s="232"/>
      <c r="V4379" s="233"/>
      <c r="W4379" s="233"/>
      <c r="X4379" s="226" t="s">
        <v>8152</v>
      </c>
      <c r="Y4379" s="229">
        <v>45124.375</v>
      </c>
      <c r="Z4379" s="232">
        <v>45124.375</v>
      </c>
      <c r="AA4379" s="232"/>
      <c r="AB4379" s="232"/>
      <c r="AC4379" s="234"/>
      <c r="AD4379" s="232"/>
      <c r="AE4379" s="253" t="str">
        <f>IF($N4379=マイタスク!$U$5,"作業者","")&amp;IF($S4379=マイタスク!$U$5,"ピアレビュー","")&amp;IF($X4379=マイタスク!$U$5,"SVレビュー","")</f>
        <v/>
      </c>
      <c r="AF4379" s="252">
        <f t="shared" si="130"/>
        <v>203</v>
      </c>
      <c r="AG4379" s="9" t="s">
        <v>34</v>
      </c>
    </row>
    <row r="4380" spans="2:33">
      <c r="B4380" s="225">
        <v>4368</v>
      </c>
      <c r="C4380" s="226" t="s">
        <v>85</v>
      </c>
      <c r="D4380" s="227" t="s">
        <v>86</v>
      </c>
      <c r="E4380" s="228" t="s">
        <v>6044</v>
      </c>
      <c r="F4380" s="226" t="s">
        <v>6045</v>
      </c>
      <c r="G4380" s="226" t="s">
        <v>65</v>
      </c>
      <c r="H4380" s="226" t="s">
        <v>66</v>
      </c>
      <c r="I4380" s="229">
        <f t="shared" si="131"/>
        <v>0</v>
      </c>
      <c r="J4380" s="232"/>
      <c r="K4380" s="226" t="s">
        <v>14347</v>
      </c>
      <c r="L4380" s="226" t="s">
        <v>6045</v>
      </c>
      <c r="M4380" s="226" t="s">
        <v>8141</v>
      </c>
      <c r="N4380" s="226" t="s">
        <v>8433</v>
      </c>
      <c r="O4380" s="232">
        <v>45852</v>
      </c>
      <c r="P4380" s="232"/>
      <c r="Q4380" s="232"/>
      <c r="R4380" s="232"/>
      <c r="S4380" s="226" t="s">
        <v>8188</v>
      </c>
      <c r="T4380" s="229">
        <v>45856</v>
      </c>
      <c r="U4380" s="232"/>
      <c r="V4380" s="233"/>
      <c r="W4380" s="233"/>
      <c r="X4380" s="226"/>
      <c r="Y4380" s="229"/>
      <c r="Z4380" s="232">
        <v>45849</v>
      </c>
      <c r="AA4380" s="232"/>
      <c r="AB4380" s="232"/>
      <c r="AC4380" s="234"/>
      <c r="AD4380" s="232"/>
      <c r="AE4380" s="253" t="str">
        <f>IF($N4380=マイタスク!$U$5,"作業者","")&amp;IF($S4380=マイタスク!$U$5,"ピアレビュー","")&amp;IF($X4380=マイタスク!$U$5,"SVレビュー","")</f>
        <v/>
      </c>
      <c r="AF4380" s="252">
        <f t="shared" si="130"/>
        <v>844</v>
      </c>
      <c r="AG4380" s="9" t="s">
        <v>34</v>
      </c>
    </row>
    <row r="4381" spans="2:33">
      <c r="B4381" s="225">
        <v>4369</v>
      </c>
      <c r="C4381" s="226" t="s">
        <v>85</v>
      </c>
      <c r="D4381" s="227" t="s">
        <v>86</v>
      </c>
      <c r="E4381" s="228" t="s">
        <v>6046</v>
      </c>
      <c r="F4381" s="226" t="s">
        <v>6047</v>
      </c>
      <c r="G4381" s="226" t="s">
        <v>65</v>
      </c>
      <c r="H4381" s="226" t="s">
        <v>66</v>
      </c>
      <c r="I4381" s="229">
        <f t="shared" si="131"/>
        <v>0</v>
      </c>
      <c r="J4381" s="232"/>
      <c r="K4381" s="226" t="s">
        <v>14348</v>
      </c>
      <c r="L4381" s="226" t="s">
        <v>6047</v>
      </c>
      <c r="M4381" s="226" t="s">
        <v>8141</v>
      </c>
      <c r="N4381" s="226" t="s">
        <v>8208</v>
      </c>
      <c r="O4381" s="232">
        <v>45852</v>
      </c>
      <c r="P4381" s="232"/>
      <c r="Q4381" s="232"/>
      <c r="R4381" s="232"/>
      <c r="S4381" s="226" t="s">
        <v>8164</v>
      </c>
      <c r="T4381" s="229">
        <v>45856</v>
      </c>
      <c r="U4381" s="232"/>
      <c r="V4381" s="233"/>
      <c r="W4381" s="233"/>
      <c r="X4381" s="226" t="s">
        <v>8433</v>
      </c>
      <c r="Y4381" s="229">
        <v>45859</v>
      </c>
      <c r="Z4381" s="232">
        <v>45859</v>
      </c>
      <c r="AA4381" s="232"/>
      <c r="AB4381" s="232"/>
      <c r="AC4381" s="234"/>
      <c r="AD4381" s="232"/>
      <c r="AE4381" s="253" t="str">
        <f>IF($N4381=マイタスク!$U$5,"作業者","")&amp;IF($S4381=マイタスク!$U$5,"ピアレビュー","")&amp;IF($X4381=マイタスク!$U$5,"SVレビュー","")</f>
        <v/>
      </c>
      <c r="AF4381" s="252">
        <f t="shared" si="130"/>
        <v>843</v>
      </c>
      <c r="AG4381" s="9" t="s">
        <v>34</v>
      </c>
    </row>
    <row r="4382" spans="2:33">
      <c r="B4382" s="225">
        <v>4370</v>
      </c>
      <c r="C4382" s="226" t="s">
        <v>85</v>
      </c>
      <c r="D4382" s="227" t="s">
        <v>86</v>
      </c>
      <c r="E4382" s="228" t="s">
        <v>6048</v>
      </c>
      <c r="F4382" s="226" t="s">
        <v>6049</v>
      </c>
      <c r="G4382" s="226" t="s">
        <v>65</v>
      </c>
      <c r="H4382" s="226" t="s">
        <v>66</v>
      </c>
      <c r="I4382" s="229">
        <f t="shared" si="131"/>
        <v>0</v>
      </c>
      <c r="J4382" s="232"/>
      <c r="K4382" s="226" t="s">
        <v>14349</v>
      </c>
      <c r="L4382" s="226" t="s">
        <v>6049</v>
      </c>
      <c r="M4382" s="226" t="s">
        <v>8141</v>
      </c>
      <c r="N4382" s="226" t="s">
        <v>8181</v>
      </c>
      <c r="O4382" s="232">
        <v>45489</v>
      </c>
      <c r="P4382" s="232"/>
      <c r="Q4382" s="232"/>
      <c r="R4382" s="232"/>
      <c r="S4382" s="226" t="s">
        <v>8208</v>
      </c>
      <c r="T4382" s="229">
        <v>45492</v>
      </c>
      <c r="U4382" s="232"/>
      <c r="V4382" s="233"/>
      <c r="W4382" s="233"/>
      <c r="X4382" s="226" t="s">
        <v>8152</v>
      </c>
      <c r="Y4382" s="229">
        <v>45492</v>
      </c>
      <c r="Z4382" s="232">
        <v>45492</v>
      </c>
      <c r="AA4382" s="232"/>
      <c r="AB4382" s="232"/>
      <c r="AC4382" s="234"/>
      <c r="AD4382" s="232"/>
      <c r="AE4382" s="253" t="str">
        <f>IF($N4382=マイタスク!$U$5,"作業者","")&amp;IF($S4382=マイタスク!$U$5,"ピアレビュー","")&amp;IF($X4382=マイタスク!$U$5,"SVレビュー","")</f>
        <v/>
      </c>
      <c r="AF4382" s="252">
        <f t="shared" si="130"/>
        <v>530</v>
      </c>
      <c r="AG4382" s="9" t="s">
        <v>34</v>
      </c>
    </row>
    <row r="4383" spans="2:33">
      <c r="B4383" s="225">
        <v>4371</v>
      </c>
      <c r="C4383" s="226" t="s">
        <v>85</v>
      </c>
      <c r="D4383" s="227" t="s">
        <v>86</v>
      </c>
      <c r="E4383" s="228" t="s">
        <v>6050</v>
      </c>
      <c r="F4383" s="226" t="s">
        <v>6051</v>
      </c>
      <c r="G4383" s="226" t="s">
        <v>65</v>
      </c>
      <c r="H4383" s="226" t="s">
        <v>66</v>
      </c>
      <c r="I4383" s="229">
        <f t="shared" si="131"/>
        <v>0</v>
      </c>
      <c r="J4383" s="232"/>
      <c r="K4383" s="226" t="s">
        <v>14350</v>
      </c>
      <c r="L4383" s="226" t="s">
        <v>6051</v>
      </c>
      <c r="M4383" s="226" t="s">
        <v>8141</v>
      </c>
      <c r="N4383" s="226" t="s">
        <v>8527</v>
      </c>
      <c r="O4383" s="232">
        <v>45489</v>
      </c>
      <c r="P4383" s="232"/>
      <c r="Q4383" s="232"/>
      <c r="R4383" s="232"/>
      <c r="S4383" s="226" t="s">
        <v>8230</v>
      </c>
      <c r="T4383" s="229">
        <v>45495</v>
      </c>
      <c r="U4383" s="232"/>
      <c r="V4383" s="233"/>
      <c r="W4383" s="233"/>
      <c r="X4383" s="226" t="s">
        <v>8152</v>
      </c>
      <c r="Y4383" s="229">
        <v>45495</v>
      </c>
      <c r="Z4383" s="232">
        <v>45495</v>
      </c>
      <c r="AA4383" s="232"/>
      <c r="AB4383" s="232"/>
      <c r="AC4383" s="234"/>
      <c r="AD4383" s="232"/>
      <c r="AE4383" s="253" t="str">
        <f>IF($N4383=マイタスク!$U$5,"作業者","")&amp;IF($S4383=マイタスク!$U$5,"ピアレビュー","")&amp;IF($X4383=マイタスク!$U$5,"SVレビュー","")</f>
        <v/>
      </c>
      <c r="AF4383" s="252">
        <f t="shared" si="130"/>
        <v>529</v>
      </c>
      <c r="AG4383" s="9" t="s">
        <v>34</v>
      </c>
    </row>
    <row r="4384" spans="2:33">
      <c r="B4384" s="225">
        <v>4372</v>
      </c>
      <c r="C4384" s="226" t="s">
        <v>85</v>
      </c>
      <c r="D4384" s="227" t="s">
        <v>86</v>
      </c>
      <c r="E4384" s="228" t="s">
        <v>6050</v>
      </c>
      <c r="F4384" s="226" t="s">
        <v>6051</v>
      </c>
      <c r="G4384" s="226" t="s">
        <v>65</v>
      </c>
      <c r="H4384" s="226" t="s">
        <v>66</v>
      </c>
      <c r="I4384" s="229">
        <f t="shared" si="131"/>
        <v>0</v>
      </c>
      <c r="J4384" s="232"/>
      <c r="K4384" s="226" t="s">
        <v>14351</v>
      </c>
      <c r="L4384" s="226" t="s">
        <v>14352</v>
      </c>
      <c r="M4384" s="226" t="s">
        <v>8141</v>
      </c>
      <c r="N4384" s="226" t="s">
        <v>8527</v>
      </c>
      <c r="O4384" s="232">
        <v>45489</v>
      </c>
      <c r="P4384" s="232"/>
      <c r="Q4384" s="232"/>
      <c r="R4384" s="232"/>
      <c r="S4384" s="226" t="s">
        <v>8230</v>
      </c>
      <c r="T4384" s="229">
        <v>45495</v>
      </c>
      <c r="U4384" s="232"/>
      <c r="V4384" s="233"/>
      <c r="W4384" s="233"/>
      <c r="X4384" s="226" t="s">
        <v>8152</v>
      </c>
      <c r="Y4384" s="229">
        <v>45495</v>
      </c>
      <c r="Z4384" s="232">
        <v>45495</v>
      </c>
      <c r="AA4384" s="232"/>
      <c r="AB4384" s="232"/>
      <c r="AC4384" s="234"/>
      <c r="AD4384" s="232"/>
      <c r="AE4384" s="253" t="str">
        <f>IF($N4384=マイタスク!$U$5,"作業者","")&amp;IF($S4384=マイタスク!$U$5,"ピアレビュー","")&amp;IF($X4384=マイタスク!$U$5,"SVレビュー","")</f>
        <v/>
      </c>
      <c r="AF4384" s="252">
        <f t="shared" si="130"/>
        <v>529</v>
      </c>
      <c r="AG4384" s="9" t="s">
        <v>34</v>
      </c>
    </row>
    <row r="4385" spans="2:33">
      <c r="B4385" s="225">
        <v>4373</v>
      </c>
      <c r="C4385" s="226" t="s">
        <v>85</v>
      </c>
      <c r="D4385" s="227" t="s">
        <v>86</v>
      </c>
      <c r="E4385" s="228" t="s">
        <v>6052</v>
      </c>
      <c r="F4385" s="226" t="s">
        <v>6053</v>
      </c>
      <c r="G4385" s="226" t="s">
        <v>65</v>
      </c>
      <c r="H4385" s="226" t="s">
        <v>66</v>
      </c>
      <c r="I4385" s="229">
        <f t="shared" si="131"/>
        <v>0</v>
      </c>
      <c r="J4385" s="232"/>
      <c r="K4385" s="226" t="s">
        <v>14353</v>
      </c>
      <c r="L4385" s="226" t="s">
        <v>6053</v>
      </c>
      <c r="M4385" s="226" t="s">
        <v>8141</v>
      </c>
      <c r="N4385" s="226" t="s">
        <v>8181</v>
      </c>
      <c r="O4385" s="232">
        <v>45125.375</v>
      </c>
      <c r="P4385" s="232"/>
      <c r="Q4385" s="232"/>
      <c r="R4385" s="232"/>
      <c r="S4385" s="226" t="s">
        <v>8230</v>
      </c>
      <c r="T4385" s="229">
        <v>45125.375</v>
      </c>
      <c r="U4385" s="232"/>
      <c r="V4385" s="233"/>
      <c r="W4385" s="233"/>
      <c r="X4385" s="226" t="s">
        <v>8152</v>
      </c>
      <c r="Y4385" s="229">
        <v>45128.375</v>
      </c>
      <c r="Z4385" s="232">
        <v>45128.375</v>
      </c>
      <c r="AA4385" s="232"/>
      <c r="AB4385" s="232"/>
      <c r="AC4385" s="234"/>
      <c r="AD4385" s="232"/>
      <c r="AE4385" s="253" t="str">
        <f>IF($N4385=マイタスク!$U$5,"作業者","")&amp;IF($S4385=マイタスク!$U$5,"ピアレビュー","")&amp;IF($X4385=マイタスク!$U$5,"SVレビュー","")</f>
        <v/>
      </c>
      <c r="AF4385" s="252">
        <f t="shared" si="130"/>
        <v>211</v>
      </c>
      <c r="AG4385" s="9" t="s">
        <v>34</v>
      </c>
    </row>
    <row r="4386" spans="2:33">
      <c r="B4386" s="225">
        <v>4374</v>
      </c>
      <c r="C4386" s="226" t="s">
        <v>85</v>
      </c>
      <c r="D4386" s="227" t="s">
        <v>86</v>
      </c>
      <c r="E4386" s="228" t="s">
        <v>6052</v>
      </c>
      <c r="F4386" s="226" t="s">
        <v>6053</v>
      </c>
      <c r="G4386" s="226" t="s">
        <v>65</v>
      </c>
      <c r="H4386" s="226" t="s">
        <v>66</v>
      </c>
      <c r="I4386" s="229">
        <f t="shared" si="131"/>
        <v>0</v>
      </c>
      <c r="J4386" s="232"/>
      <c r="K4386" s="226" t="s">
        <v>14354</v>
      </c>
      <c r="L4386" s="226" t="s">
        <v>14355</v>
      </c>
      <c r="M4386" s="226" t="s">
        <v>8141</v>
      </c>
      <c r="N4386" s="226" t="s">
        <v>8181</v>
      </c>
      <c r="O4386" s="232">
        <v>45125.375</v>
      </c>
      <c r="P4386" s="232"/>
      <c r="Q4386" s="232"/>
      <c r="R4386" s="232"/>
      <c r="S4386" s="226" t="s">
        <v>8230</v>
      </c>
      <c r="T4386" s="229">
        <v>45125.375</v>
      </c>
      <c r="U4386" s="232"/>
      <c r="V4386" s="233"/>
      <c r="W4386" s="233"/>
      <c r="X4386" s="226" t="s">
        <v>8152</v>
      </c>
      <c r="Y4386" s="229">
        <v>45128.375</v>
      </c>
      <c r="Z4386" s="232">
        <v>45128.375</v>
      </c>
      <c r="AA4386" s="232"/>
      <c r="AB4386" s="232"/>
      <c r="AC4386" s="234"/>
      <c r="AD4386" s="232"/>
      <c r="AE4386" s="253" t="str">
        <f>IF($N4386=マイタスク!$U$5,"作業者","")&amp;IF($S4386=マイタスク!$U$5,"ピアレビュー","")&amp;IF($X4386=マイタスク!$U$5,"SVレビュー","")</f>
        <v/>
      </c>
      <c r="AF4386" s="252">
        <f t="shared" si="130"/>
        <v>211</v>
      </c>
      <c r="AG4386" s="9" t="s">
        <v>34</v>
      </c>
    </row>
    <row r="4387" spans="2:33">
      <c r="B4387" s="225">
        <v>4375</v>
      </c>
      <c r="C4387" s="226" t="s">
        <v>85</v>
      </c>
      <c r="D4387" s="227" t="s">
        <v>86</v>
      </c>
      <c r="E4387" s="228" t="s">
        <v>6054</v>
      </c>
      <c r="F4387" s="226" t="s">
        <v>6055</v>
      </c>
      <c r="G4387" s="226" t="s">
        <v>65</v>
      </c>
      <c r="H4387" s="226" t="s">
        <v>66</v>
      </c>
      <c r="I4387" s="229">
        <f t="shared" si="131"/>
        <v>0</v>
      </c>
      <c r="J4387" s="232"/>
      <c r="K4387" s="226" t="s">
        <v>14356</v>
      </c>
      <c r="L4387" s="226" t="s">
        <v>6055</v>
      </c>
      <c r="M4387" s="226" t="s">
        <v>8141</v>
      </c>
      <c r="N4387" s="226" t="s">
        <v>8164</v>
      </c>
      <c r="O4387" s="232">
        <v>45125.375</v>
      </c>
      <c r="P4387" s="232"/>
      <c r="Q4387" s="232"/>
      <c r="R4387" s="232"/>
      <c r="S4387" s="226" t="s">
        <v>8216</v>
      </c>
      <c r="T4387" s="229">
        <v>45125.375</v>
      </c>
      <c r="U4387" s="232"/>
      <c r="V4387" s="233"/>
      <c r="W4387" s="233"/>
      <c r="X4387" s="226" t="s">
        <v>8152</v>
      </c>
      <c r="Y4387" s="229">
        <v>45131.375</v>
      </c>
      <c r="Z4387" s="232">
        <v>45131.375</v>
      </c>
      <c r="AA4387" s="232"/>
      <c r="AB4387" s="232"/>
      <c r="AC4387" s="234"/>
      <c r="AD4387" s="232"/>
      <c r="AE4387" s="253" t="str">
        <f>IF($N4387=マイタスク!$U$5,"作業者","")&amp;IF($S4387=マイタスク!$U$5,"ピアレビュー","")&amp;IF($X4387=マイタスク!$U$5,"SVレビュー","")</f>
        <v/>
      </c>
      <c r="AF4387" s="252">
        <f t="shared" si="130"/>
        <v>210</v>
      </c>
      <c r="AG4387" s="9" t="s">
        <v>34</v>
      </c>
    </row>
    <row r="4388" spans="2:33">
      <c r="B4388" s="225">
        <v>4376</v>
      </c>
      <c r="C4388" s="226" t="s">
        <v>85</v>
      </c>
      <c r="D4388" s="227" t="s">
        <v>86</v>
      </c>
      <c r="E4388" s="228" t="s">
        <v>6054</v>
      </c>
      <c r="F4388" s="226" t="s">
        <v>6055</v>
      </c>
      <c r="G4388" s="226" t="s">
        <v>65</v>
      </c>
      <c r="H4388" s="226" t="s">
        <v>66</v>
      </c>
      <c r="I4388" s="229">
        <f t="shared" si="131"/>
        <v>0</v>
      </c>
      <c r="J4388" s="232"/>
      <c r="K4388" s="226" t="s">
        <v>14357</v>
      </c>
      <c r="L4388" s="226" t="s">
        <v>14358</v>
      </c>
      <c r="M4388" s="226" t="s">
        <v>8141</v>
      </c>
      <c r="N4388" s="226" t="s">
        <v>8164</v>
      </c>
      <c r="O4388" s="232">
        <v>45125.375</v>
      </c>
      <c r="P4388" s="232"/>
      <c r="Q4388" s="232"/>
      <c r="R4388" s="232"/>
      <c r="S4388" s="226" t="s">
        <v>8216</v>
      </c>
      <c r="T4388" s="229">
        <v>45125.375</v>
      </c>
      <c r="U4388" s="232"/>
      <c r="V4388" s="233"/>
      <c r="W4388" s="233"/>
      <c r="X4388" s="226" t="s">
        <v>8152</v>
      </c>
      <c r="Y4388" s="229">
        <v>45131.375</v>
      </c>
      <c r="Z4388" s="232">
        <v>45131.375</v>
      </c>
      <c r="AA4388" s="232"/>
      <c r="AB4388" s="232"/>
      <c r="AC4388" s="234"/>
      <c r="AD4388" s="232"/>
      <c r="AE4388" s="253" t="str">
        <f>IF($N4388=マイタスク!$U$5,"作業者","")&amp;IF($S4388=マイタスク!$U$5,"ピアレビュー","")&amp;IF($X4388=マイタスク!$U$5,"SVレビュー","")</f>
        <v/>
      </c>
      <c r="AF4388" s="252">
        <f t="shared" si="130"/>
        <v>210</v>
      </c>
      <c r="AG4388" s="9" t="s">
        <v>34</v>
      </c>
    </row>
    <row r="4389" spans="2:33">
      <c r="B4389" s="225">
        <v>4377</v>
      </c>
      <c r="C4389" s="226" t="s">
        <v>85</v>
      </c>
      <c r="D4389" s="227" t="s">
        <v>86</v>
      </c>
      <c r="E4389" s="228" t="s">
        <v>6054</v>
      </c>
      <c r="F4389" s="226" t="s">
        <v>6055</v>
      </c>
      <c r="G4389" s="226" t="s">
        <v>65</v>
      </c>
      <c r="H4389" s="226" t="s">
        <v>66</v>
      </c>
      <c r="I4389" s="229">
        <f t="shared" si="131"/>
        <v>0</v>
      </c>
      <c r="J4389" s="232"/>
      <c r="K4389" s="226" t="s">
        <v>14359</v>
      </c>
      <c r="L4389" s="226" t="s">
        <v>14360</v>
      </c>
      <c r="M4389" s="226" t="s">
        <v>8141</v>
      </c>
      <c r="N4389" s="226" t="s">
        <v>8164</v>
      </c>
      <c r="O4389" s="232">
        <v>45125.375</v>
      </c>
      <c r="P4389" s="232"/>
      <c r="Q4389" s="232"/>
      <c r="R4389" s="232"/>
      <c r="S4389" s="226" t="s">
        <v>8216</v>
      </c>
      <c r="T4389" s="229">
        <v>45125.375</v>
      </c>
      <c r="U4389" s="232"/>
      <c r="V4389" s="233"/>
      <c r="W4389" s="233"/>
      <c r="X4389" s="226" t="s">
        <v>8152</v>
      </c>
      <c r="Y4389" s="229">
        <v>45131.375</v>
      </c>
      <c r="Z4389" s="232">
        <v>45131.375</v>
      </c>
      <c r="AA4389" s="232"/>
      <c r="AB4389" s="232"/>
      <c r="AC4389" s="234"/>
      <c r="AD4389" s="232"/>
      <c r="AE4389" s="253" t="str">
        <f>IF($N4389=マイタスク!$U$5,"作業者","")&amp;IF($S4389=マイタスク!$U$5,"ピアレビュー","")&amp;IF($X4389=マイタスク!$U$5,"SVレビュー","")</f>
        <v/>
      </c>
      <c r="AF4389" s="252">
        <f t="shared" si="130"/>
        <v>210</v>
      </c>
      <c r="AG4389" s="9" t="s">
        <v>34</v>
      </c>
    </row>
    <row r="4390" spans="2:33">
      <c r="B4390" s="225">
        <v>4378</v>
      </c>
      <c r="C4390" s="226" t="s">
        <v>85</v>
      </c>
      <c r="D4390" s="227" t="s">
        <v>86</v>
      </c>
      <c r="E4390" s="228" t="s">
        <v>6056</v>
      </c>
      <c r="F4390" s="226" t="s">
        <v>6057</v>
      </c>
      <c r="G4390" s="226" t="s">
        <v>65</v>
      </c>
      <c r="H4390" s="226" t="s">
        <v>66</v>
      </c>
      <c r="I4390" s="229">
        <f t="shared" si="131"/>
        <v>0</v>
      </c>
      <c r="J4390" s="232"/>
      <c r="K4390" s="226" t="s">
        <v>14361</v>
      </c>
      <c r="L4390" s="226" t="s">
        <v>6057</v>
      </c>
      <c r="M4390" s="226" t="s">
        <v>8255</v>
      </c>
      <c r="N4390" s="226" t="s">
        <v>8181</v>
      </c>
      <c r="O4390" s="232">
        <v>45474</v>
      </c>
      <c r="P4390" s="232"/>
      <c r="Q4390" s="232"/>
      <c r="R4390" s="232"/>
      <c r="S4390" s="226" t="s">
        <v>8230</v>
      </c>
      <c r="T4390" s="229">
        <v>45478</v>
      </c>
      <c r="U4390" s="232"/>
      <c r="V4390" s="233"/>
      <c r="W4390" s="233"/>
      <c r="X4390" s="226" t="s">
        <v>8152</v>
      </c>
      <c r="Y4390" s="229">
        <v>45478</v>
      </c>
      <c r="Z4390" s="232">
        <v>45478</v>
      </c>
      <c r="AA4390" s="232"/>
      <c r="AB4390" s="232"/>
      <c r="AC4390" s="234"/>
      <c r="AD4390" s="232"/>
      <c r="AE4390" s="253" t="str">
        <f>IF($N4390=マイタスク!$U$5,"作業者","")&amp;IF($S4390=マイタスク!$U$5,"ピアレビュー","")&amp;IF($X4390=マイタスク!$U$5,"SVレビュー","")</f>
        <v/>
      </c>
      <c r="AF4390" s="252">
        <f t="shared" si="130"/>
        <v>515</v>
      </c>
      <c r="AG4390" s="9" t="s">
        <v>34</v>
      </c>
    </row>
    <row r="4391" spans="2:33">
      <c r="B4391" s="225">
        <v>4379</v>
      </c>
      <c r="C4391" s="226" t="s">
        <v>85</v>
      </c>
      <c r="D4391" s="227" t="s">
        <v>86</v>
      </c>
      <c r="E4391" s="228" t="s">
        <v>6058</v>
      </c>
      <c r="F4391" s="226" t="s">
        <v>6059</v>
      </c>
      <c r="G4391" s="226" t="s">
        <v>65</v>
      </c>
      <c r="H4391" s="226" t="s">
        <v>66</v>
      </c>
      <c r="I4391" s="229">
        <f t="shared" si="131"/>
        <v>0</v>
      </c>
      <c r="J4391" s="232"/>
      <c r="K4391" s="226" t="s">
        <v>14362</v>
      </c>
      <c r="L4391" s="226" t="s">
        <v>6059</v>
      </c>
      <c r="M4391" s="226" t="s">
        <v>8141</v>
      </c>
      <c r="N4391" s="226" t="s">
        <v>8164</v>
      </c>
      <c r="O4391" s="232">
        <v>45474</v>
      </c>
      <c r="P4391" s="232"/>
      <c r="Q4391" s="232"/>
      <c r="R4391" s="232"/>
      <c r="S4391" s="226" t="s">
        <v>8433</v>
      </c>
      <c r="T4391" s="229">
        <v>45478</v>
      </c>
      <c r="U4391" s="232"/>
      <c r="V4391" s="233"/>
      <c r="W4391" s="233"/>
      <c r="X4391" s="226" t="s">
        <v>8152</v>
      </c>
      <c r="Y4391" s="229">
        <v>45481</v>
      </c>
      <c r="Z4391" s="232">
        <v>45481</v>
      </c>
      <c r="AA4391" s="232"/>
      <c r="AB4391" s="232"/>
      <c r="AC4391" s="234"/>
      <c r="AD4391" s="232"/>
      <c r="AE4391" s="253" t="str">
        <f>IF($N4391=マイタスク!$U$5,"作業者","")&amp;IF($S4391=マイタスク!$U$5,"ピアレビュー","")&amp;IF($X4391=マイタスク!$U$5,"SVレビュー","")</f>
        <v/>
      </c>
      <c r="AF4391" s="252">
        <f t="shared" si="130"/>
        <v>514</v>
      </c>
      <c r="AG4391" s="9" t="s">
        <v>34</v>
      </c>
    </row>
    <row r="4392" spans="2:33">
      <c r="B4392" s="225">
        <v>4380</v>
      </c>
      <c r="C4392" s="226" t="s">
        <v>85</v>
      </c>
      <c r="D4392" s="227" t="s">
        <v>86</v>
      </c>
      <c r="E4392" s="228" t="s">
        <v>6058</v>
      </c>
      <c r="F4392" s="226" t="s">
        <v>6059</v>
      </c>
      <c r="G4392" s="226" t="s">
        <v>65</v>
      </c>
      <c r="H4392" s="226" t="s">
        <v>66</v>
      </c>
      <c r="I4392" s="229">
        <f t="shared" si="131"/>
        <v>0</v>
      </c>
      <c r="J4392" s="232"/>
      <c r="K4392" s="226" t="s">
        <v>14363</v>
      </c>
      <c r="L4392" s="226" t="s">
        <v>14364</v>
      </c>
      <c r="M4392" s="226" t="s">
        <v>8141</v>
      </c>
      <c r="N4392" s="226" t="s">
        <v>8164</v>
      </c>
      <c r="O4392" s="232">
        <v>45474</v>
      </c>
      <c r="P4392" s="232"/>
      <c r="Q4392" s="232"/>
      <c r="R4392" s="232"/>
      <c r="S4392" s="226" t="s">
        <v>8433</v>
      </c>
      <c r="T4392" s="229">
        <v>45478</v>
      </c>
      <c r="U4392" s="232"/>
      <c r="V4392" s="233"/>
      <c r="W4392" s="233"/>
      <c r="X4392" s="226" t="s">
        <v>8152</v>
      </c>
      <c r="Y4392" s="229">
        <v>45481</v>
      </c>
      <c r="Z4392" s="232">
        <v>45481</v>
      </c>
      <c r="AA4392" s="232"/>
      <c r="AB4392" s="232"/>
      <c r="AC4392" s="234"/>
      <c r="AD4392" s="232"/>
      <c r="AE4392" s="253" t="str">
        <f>IF($N4392=マイタスク!$U$5,"作業者","")&amp;IF($S4392=マイタスク!$U$5,"ピアレビュー","")&amp;IF($X4392=マイタスク!$U$5,"SVレビュー","")</f>
        <v/>
      </c>
      <c r="AF4392" s="252">
        <f t="shared" si="130"/>
        <v>514</v>
      </c>
      <c r="AG4392" s="9" t="s">
        <v>34</v>
      </c>
    </row>
    <row r="4393" spans="2:33">
      <c r="B4393" s="225">
        <v>4381</v>
      </c>
      <c r="C4393" s="226" t="s">
        <v>85</v>
      </c>
      <c r="D4393" s="227" t="s">
        <v>86</v>
      </c>
      <c r="E4393" s="228" t="s">
        <v>6060</v>
      </c>
      <c r="F4393" s="226" t="s">
        <v>6061</v>
      </c>
      <c r="G4393" s="226" t="s">
        <v>65</v>
      </c>
      <c r="H4393" s="226" t="s">
        <v>66</v>
      </c>
      <c r="I4393" s="229">
        <f t="shared" si="131"/>
        <v>0</v>
      </c>
      <c r="J4393" s="232"/>
      <c r="K4393" s="226" t="s">
        <v>14365</v>
      </c>
      <c r="L4393" s="226" t="s">
        <v>6061</v>
      </c>
      <c r="M4393" s="226" t="s">
        <v>8141</v>
      </c>
      <c r="N4393" s="226" t="s">
        <v>8208</v>
      </c>
      <c r="O4393" s="232">
        <v>45860</v>
      </c>
      <c r="P4393" s="232"/>
      <c r="Q4393" s="232"/>
      <c r="R4393" s="232"/>
      <c r="S4393" s="226" t="s">
        <v>8230</v>
      </c>
      <c r="T4393" s="229">
        <v>45863</v>
      </c>
      <c r="U4393" s="232"/>
      <c r="V4393" s="233"/>
      <c r="W4393" s="233"/>
      <c r="X4393" s="226"/>
      <c r="Y4393" s="229"/>
      <c r="Z4393" s="232">
        <v>45863</v>
      </c>
      <c r="AA4393" s="232"/>
      <c r="AB4393" s="232"/>
      <c r="AC4393" s="234"/>
      <c r="AD4393" s="232"/>
      <c r="AE4393" s="253" t="str">
        <f>IF($N4393=マイタスク!$U$5,"作業者","")&amp;IF($S4393=マイタスク!$U$5,"ピアレビュー","")&amp;IF($X4393=マイタスク!$U$5,"SVレビュー","")</f>
        <v/>
      </c>
      <c r="AF4393" s="252">
        <f t="shared" si="130"/>
        <v>848</v>
      </c>
      <c r="AG4393" s="9" t="s">
        <v>34</v>
      </c>
    </row>
    <row r="4394" spans="2:33">
      <c r="B4394" s="225">
        <v>4382</v>
      </c>
      <c r="C4394" s="226" t="s">
        <v>85</v>
      </c>
      <c r="D4394" s="227" t="s">
        <v>86</v>
      </c>
      <c r="E4394" s="228" t="s">
        <v>6062</v>
      </c>
      <c r="F4394" s="226" t="s">
        <v>6063</v>
      </c>
      <c r="G4394" s="226" t="s">
        <v>65</v>
      </c>
      <c r="H4394" s="226" t="s">
        <v>66</v>
      </c>
      <c r="I4394" s="229">
        <f t="shared" si="131"/>
        <v>0</v>
      </c>
      <c r="J4394" s="232"/>
      <c r="K4394" s="226" t="s">
        <v>14366</v>
      </c>
      <c r="L4394" s="226" t="s">
        <v>6063</v>
      </c>
      <c r="M4394" s="226" t="s">
        <v>8141</v>
      </c>
      <c r="N4394" s="226" t="s">
        <v>8188</v>
      </c>
      <c r="O4394" s="232">
        <v>45860</v>
      </c>
      <c r="P4394" s="232"/>
      <c r="Q4394" s="232"/>
      <c r="R4394" s="232"/>
      <c r="S4394" s="226" t="s">
        <v>8208</v>
      </c>
      <c r="T4394" s="229">
        <v>45863</v>
      </c>
      <c r="U4394" s="232"/>
      <c r="V4394" s="233"/>
      <c r="W4394" s="233"/>
      <c r="X4394" s="226" t="s">
        <v>8152</v>
      </c>
      <c r="Y4394" s="229">
        <v>45866</v>
      </c>
      <c r="Z4394" s="232">
        <v>45866</v>
      </c>
      <c r="AA4394" s="232"/>
      <c r="AB4394" s="232"/>
      <c r="AC4394" s="234"/>
      <c r="AD4394" s="232"/>
      <c r="AE4394" s="253" t="str">
        <f>IF($N4394=マイタスク!$U$5,"作業者","")&amp;IF($S4394=マイタスク!$U$5,"ピアレビュー","")&amp;IF($X4394=マイタスク!$U$5,"SVレビュー","")</f>
        <v/>
      </c>
      <c r="AF4394" s="252">
        <f t="shared" si="130"/>
        <v>847</v>
      </c>
      <c r="AG4394" s="9" t="s">
        <v>34</v>
      </c>
    </row>
    <row r="4395" spans="2:33">
      <c r="B4395" s="225">
        <v>4383</v>
      </c>
      <c r="C4395" s="226" t="s">
        <v>85</v>
      </c>
      <c r="D4395" s="227" t="s">
        <v>86</v>
      </c>
      <c r="E4395" s="228" t="s">
        <v>6064</v>
      </c>
      <c r="F4395" s="226" t="s">
        <v>6065</v>
      </c>
      <c r="G4395" s="226" t="s">
        <v>65</v>
      </c>
      <c r="H4395" s="226" t="s">
        <v>66</v>
      </c>
      <c r="I4395" s="229">
        <f t="shared" si="131"/>
        <v>0</v>
      </c>
      <c r="J4395" s="232"/>
      <c r="K4395" s="226" t="s">
        <v>14367</v>
      </c>
      <c r="L4395" s="226" t="s">
        <v>6065</v>
      </c>
      <c r="M4395" s="226" t="s">
        <v>8255</v>
      </c>
      <c r="N4395" s="226" t="s">
        <v>8181</v>
      </c>
      <c r="O4395" s="232">
        <v>45495</v>
      </c>
      <c r="P4395" s="232"/>
      <c r="Q4395" s="232"/>
      <c r="R4395" s="232"/>
      <c r="S4395" s="226" t="s">
        <v>8208</v>
      </c>
      <c r="T4395" s="229">
        <v>45499</v>
      </c>
      <c r="U4395" s="232"/>
      <c r="V4395" s="233"/>
      <c r="W4395" s="233"/>
      <c r="X4395" s="226"/>
      <c r="Y4395" s="229"/>
      <c r="Z4395" s="232">
        <v>45499</v>
      </c>
      <c r="AA4395" s="232"/>
      <c r="AB4395" s="232"/>
      <c r="AC4395" s="234"/>
      <c r="AD4395" s="232"/>
      <c r="AE4395" s="253" t="str">
        <f>IF($N4395=マイタスク!$U$5,"作業者","")&amp;IF($S4395=マイタスク!$U$5,"ピアレビュー","")&amp;IF($X4395=マイタスク!$U$5,"SVレビュー","")</f>
        <v/>
      </c>
      <c r="AF4395" s="252">
        <f t="shared" si="130"/>
        <v>536</v>
      </c>
      <c r="AG4395" s="9" t="s">
        <v>34</v>
      </c>
    </row>
    <row r="4396" spans="2:33">
      <c r="B4396" s="225">
        <v>4384</v>
      </c>
      <c r="C4396" s="226" t="s">
        <v>85</v>
      </c>
      <c r="D4396" s="227" t="s">
        <v>86</v>
      </c>
      <c r="E4396" s="228" t="s">
        <v>6066</v>
      </c>
      <c r="F4396" s="226" t="s">
        <v>6067</v>
      </c>
      <c r="G4396" s="226" t="s">
        <v>65</v>
      </c>
      <c r="H4396" s="226" t="s">
        <v>66</v>
      </c>
      <c r="I4396" s="229">
        <f t="shared" si="131"/>
        <v>0</v>
      </c>
      <c r="J4396" s="232"/>
      <c r="K4396" s="226" t="s">
        <v>14368</v>
      </c>
      <c r="L4396" s="226" t="s">
        <v>6067</v>
      </c>
      <c r="M4396" s="226" t="s">
        <v>8141</v>
      </c>
      <c r="N4396" s="226" t="s">
        <v>8230</v>
      </c>
      <c r="O4396" s="232">
        <v>45495</v>
      </c>
      <c r="P4396" s="232"/>
      <c r="Q4396" s="232"/>
      <c r="R4396" s="232"/>
      <c r="S4396" s="226" t="s">
        <v>8164</v>
      </c>
      <c r="T4396" s="229">
        <v>45502</v>
      </c>
      <c r="U4396" s="232"/>
      <c r="V4396" s="233"/>
      <c r="W4396" s="233"/>
      <c r="X4396" s="226" t="s">
        <v>8152</v>
      </c>
      <c r="Y4396" s="229">
        <v>45502</v>
      </c>
      <c r="Z4396" s="232">
        <v>45502</v>
      </c>
      <c r="AA4396" s="232"/>
      <c r="AB4396" s="232"/>
      <c r="AC4396" s="234"/>
      <c r="AD4396" s="232"/>
      <c r="AE4396" s="253" t="str">
        <f>IF($N4396=マイタスク!$U$5,"作業者","")&amp;IF($S4396=マイタスク!$U$5,"ピアレビュー","")&amp;IF($X4396=マイタスク!$U$5,"SVレビュー","")</f>
        <v/>
      </c>
      <c r="AF4396" s="252">
        <f t="shared" si="130"/>
        <v>535</v>
      </c>
      <c r="AG4396" s="9" t="s">
        <v>34</v>
      </c>
    </row>
    <row r="4397" spans="2:33">
      <c r="B4397" s="225">
        <v>4385</v>
      </c>
      <c r="C4397" s="226" t="s">
        <v>85</v>
      </c>
      <c r="D4397" s="227" t="s">
        <v>86</v>
      </c>
      <c r="E4397" s="228" t="s">
        <v>6066</v>
      </c>
      <c r="F4397" s="226" t="s">
        <v>6067</v>
      </c>
      <c r="G4397" s="226" t="s">
        <v>65</v>
      </c>
      <c r="H4397" s="226" t="s">
        <v>66</v>
      </c>
      <c r="I4397" s="229">
        <f t="shared" si="131"/>
        <v>0</v>
      </c>
      <c r="J4397" s="232"/>
      <c r="K4397" s="226" t="s">
        <v>14369</v>
      </c>
      <c r="L4397" s="226" t="s">
        <v>14370</v>
      </c>
      <c r="M4397" s="226" t="s">
        <v>8141</v>
      </c>
      <c r="N4397" s="226" t="s">
        <v>8230</v>
      </c>
      <c r="O4397" s="232">
        <v>45495</v>
      </c>
      <c r="P4397" s="232"/>
      <c r="Q4397" s="232"/>
      <c r="R4397" s="232"/>
      <c r="S4397" s="226" t="s">
        <v>8164</v>
      </c>
      <c r="T4397" s="229">
        <v>45502</v>
      </c>
      <c r="U4397" s="232"/>
      <c r="V4397" s="233"/>
      <c r="W4397" s="233"/>
      <c r="X4397" s="226" t="s">
        <v>8152</v>
      </c>
      <c r="Y4397" s="229">
        <v>45502</v>
      </c>
      <c r="Z4397" s="232">
        <v>45502</v>
      </c>
      <c r="AA4397" s="232"/>
      <c r="AB4397" s="232"/>
      <c r="AC4397" s="234"/>
      <c r="AD4397" s="232"/>
      <c r="AE4397" s="253" t="str">
        <f>IF($N4397=マイタスク!$U$5,"作業者","")&amp;IF($S4397=マイタスク!$U$5,"ピアレビュー","")&amp;IF($X4397=マイタスク!$U$5,"SVレビュー","")</f>
        <v/>
      </c>
      <c r="AF4397" s="252">
        <f t="shared" si="130"/>
        <v>535</v>
      </c>
      <c r="AG4397" s="9" t="s">
        <v>34</v>
      </c>
    </row>
    <row r="4398" spans="2:33">
      <c r="B4398" s="225">
        <v>4386</v>
      </c>
      <c r="C4398" s="226" t="s">
        <v>85</v>
      </c>
      <c r="D4398" s="227" t="s">
        <v>86</v>
      </c>
      <c r="E4398" s="228" t="s">
        <v>6068</v>
      </c>
      <c r="F4398" s="226" t="s">
        <v>6069</v>
      </c>
      <c r="G4398" s="226" t="s">
        <v>65</v>
      </c>
      <c r="H4398" s="226" t="s">
        <v>66</v>
      </c>
      <c r="I4398" s="229">
        <f t="shared" si="131"/>
        <v>0</v>
      </c>
      <c r="J4398" s="232"/>
      <c r="K4398" s="226" t="s">
        <v>14371</v>
      </c>
      <c r="L4398" s="226" t="s">
        <v>6069</v>
      </c>
      <c r="M4398" s="226" t="s">
        <v>8141</v>
      </c>
      <c r="N4398" s="226" t="s">
        <v>8181</v>
      </c>
      <c r="O4398" s="232">
        <v>45131.375</v>
      </c>
      <c r="P4398" s="232"/>
      <c r="Q4398" s="232"/>
      <c r="R4398" s="232"/>
      <c r="S4398" s="226" t="s">
        <v>8230</v>
      </c>
      <c r="T4398" s="229">
        <v>45133.375</v>
      </c>
      <c r="U4398" s="232"/>
      <c r="V4398" s="233"/>
      <c r="W4398" s="233"/>
      <c r="X4398" s="226" t="s">
        <v>8152</v>
      </c>
      <c r="Y4398" s="229">
        <v>45135.375</v>
      </c>
      <c r="Z4398" s="232">
        <v>45135.375</v>
      </c>
      <c r="AA4398" s="232"/>
      <c r="AB4398" s="232"/>
      <c r="AC4398" s="234"/>
      <c r="AD4398" s="232"/>
      <c r="AE4398" s="253" t="str">
        <f>IF($N4398=マイタスク!$U$5,"作業者","")&amp;IF($S4398=マイタスク!$U$5,"ピアレビュー","")&amp;IF($X4398=マイタスク!$U$5,"SVレビュー","")</f>
        <v/>
      </c>
      <c r="AF4398" s="252">
        <f t="shared" si="130"/>
        <v>217</v>
      </c>
      <c r="AG4398" s="9" t="s">
        <v>34</v>
      </c>
    </row>
    <row r="4399" spans="2:33">
      <c r="B4399" s="225">
        <v>4387</v>
      </c>
      <c r="C4399" s="226" t="s">
        <v>85</v>
      </c>
      <c r="D4399" s="227" t="s">
        <v>86</v>
      </c>
      <c r="E4399" s="228" t="s">
        <v>6068</v>
      </c>
      <c r="F4399" s="226" t="s">
        <v>6069</v>
      </c>
      <c r="G4399" s="226" t="s">
        <v>65</v>
      </c>
      <c r="H4399" s="226" t="s">
        <v>66</v>
      </c>
      <c r="I4399" s="229">
        <f t="shared" si="131"/>
        <v>0</v>
      </c>
      <c r="J4399" s="232"/>
      <c r="K4399" s="226" t="s">
        <v>14372</v>
      </c>
      <c r="L4399" s="226" t="s">
        <v>14373</v>
      </c>
      <c r="M4399" s="226" t="s">
        <v>8141</v>
      </c>
      <c r="N4399" s="226" t="s">
        <v>8181</v>
      </c>
      <c r="O4399" s="232">
        <v>45131.375</v>
      </c>
      <c r="P4399" s="232"/>
      <c r="Q4399" s="232"/>
      <c r="R4399" s="232"/>
      <c r="S4399" s="226" t="s">
        <v>8230</v>
      </c>
      <c r="T4399" s="229">
        <v>45133.375</v>
      </c>
      <c r="U4399" s="232"/>
      <c r="V4399" s="233"/>
      <c r="W4399" s="233"/>
      <c r="X4399" s="226" t="s">
        <v>8152</v>
      </c>
      <c r="Y4399" s="229">
        <v>45135.375</v>
      </c>
      <c r="Z4399" s="232">
        <v>45135.375</v>
      </c>
      <c r="AA4399" s="232"/>
      <c r="AB4399" s="232"/>
      <c r="AC4399" s="234"/>
      <c r="AD4399" s="232"/>
      <c r="AE4399" s="253" t="str">
        <f>IF($N4399=マイタスク!$U$5,"作業者","")&amp;IF($S4399=マイタスク!$U$5,"ピアレビュー","")&amp;IF($X4399=マイタスク!$U$5,"SVレビュー","")</f>
        <v/>
      </c>
      <c r="AF4399" s="252">
        <f t="shared" si="130"/>
        <v>217</v>
      </c>
      <c r="AG4399" s="9" t="s">
        <v>34</v>
      </c>
    </row>
    <row r="4400" spans="2:33">
      <c r="B4400" s="225">
        <v>4388</v>
      </c>
      <c r="C4400" s="226" t="s">
        <v>85</v>
      </c>
      <c r="D4400" s="227" t="s">
        <v>86</v>
      </c>
      <c r="E4400" s="228" t="s">
        <v>6070</v>
      </c>
      <c r="F4400" s="226" t="s">
        <v>6071</v>
      </c>
      <c r="G4400" s="226" t="s">
        <v>65</v>
      </c>
      <c r="H4400" s="226" t="s">
        <v>66</v>
      </c>
      <c r="I4400" s="229">
        <f t="shared" si="131"/>
        <v>0</v>
      </c>
      <c r="J4400" s="232"/>
      <c r="K4400" s="226" t="s">
        <v>14374</v>
      </c>
      <c r="L4400" s="226" t="s">
        <v>6071</v>
      </c>
      <c r="M4400" s="226" t="s">
        <v>8141</v>
      </c>
      <c r="N4400" s="226" t="s">
        <v>8216</v>
      </c>
      <c r="O4400" s="232">
        <v>45131.375</v>
      </c>
      <c r="P4400" s="232"/>
      <c r="Q4400" s="232"/>
      <c r="R4400" s="232"/>
      <c r="S4400" s="226" t="s">
        <v>8164</v>
      </c>
      <c r="T4400" s="229">
        <v>45133.375</v>
      </c>
      <c r="U4400" s="232"/>
      <c r="V4400" s="233"/>
      <c r="W4400" s="233"/>
      <c r="X4400" s="226" t="s">
        <v>8152</v>
      </c>
      <c r="Y4400" s="229">
        <v>45138.375</v>
      </c>
      <c r="Z4400" s="232">
        <v>45138.375</v>
      </c>
      <c r="AA4400" s="232"/>
      <c r="AB4400" s="232"/>
      <c r="AC4400" s="234"/>
      <c r="AD4400" s="232"/>
      <c r="AE4400" s="253" t="str">
        <f>IF($N4400=マイタスク!$U$5,"作業者","")&amp;IF($S4400=マイタスク!$U$5,"ピアレビュー","")&amp;IF($X4400=マイタスク!$U$5,"SVレビュー","")</f>
        <v/>
      </c>
      <c r="AF4400" s="252">
        <f t="shared" si="130"/>
        <v>216</v>
      </c>
      <c r="AG4400" s="9" t="s">
        <v>34</v>
      </c>
    </row>
    <row r="4401" spans="2:33">
      <c r="B4401" s="225">
        <v>4389</v>
      </c>
      <c r="C4401" s="226" t="s">
        <v>85</v>
      </c>
      <c r="D4401" s="227" t="s">
        <v>86</v>
      </c>
      <c r="E4401" s="228" t="s">
        <v>6070</v>
      </c>
      <c r="F4401" s="226" t="s">
        <v>6071</v>
      </c>
      <c r="G4401" s="226" t="s">
        <v>65</v>
      </c>
      <c r="H4401" s="226" t="s">
        <v>66</v>
      </c>
      <c r="I4401" s="229">
        <f t="shared" si="131"/>
        <v>0</v>
      </c>
      <c r="J4401" s="232"/>
      <c r="K4401" s="226" t="s">
        <v>14375</v>
      </c>
      <c r="L4401" s="226" t="s">
        <v>14376</v>
      </c>
      <c r="M4401" s="226" t="s">
        <v>8141</v>
      </c>
      <c r="N4401" s="226" t="s">
        <v>8216</v>
      </c>
      <c r="O4401" s="232">
        <v>45131.375</v>
      </c>
      <c r="P4401" s="232"/>
      <c r="Q4401" s="232"/>
      <c r="R4401" s="232"/>
      <c r="S4401" s="226" t="s">
        <v>8164</v>
      </c>
      <c r="T4401" s="229">
        <v>45133.375</v>
      </c>
      <c r="U4401" s="232"/>
      <c r="V4401" s="233"/>
      <c r="W4401" s="233"/>
      <c r="X4401" s="226" t="s">
        <v>8152</v>
      </c>
      <c r="Y4401" s="229">
        <v>45138.375</v>
      </c>
      <c r="Z4401" s="232">
        <v>45138.375</v>
      </c>
      <c r="AA4401" s="232"/>
      <c r="AB4401" s="232"/>
      <c r="AC4401" s="234"/>
      <c r="AD4401" s="232"/>
      <c r="AE4401" s="253" t="str">
        <f>IF($N4401=マイタスク!$U$5,"作業者","")&amp;IF($S4401=マイタスク!$U$5,"ピアレビュー","")&amp;IF($X4401=マイタスク!$U$5,"SVレビュー","")</f>
        <v/>
      </c>
      <c r="AF4401" s="252">
        <f t="shared" si="130"/>
        <v>216</v>
      </c>
      <c r="AG4401" s="9" t="s">
        <v>34</v>
      </c>
    </row>
    <row r="4402" spans="2:33">
      <c r="B4402" s="225">
        <v>4390</v>
      </c>
      <c r="C4402" s="226" t="s">
        <v>85</v>
      </c>
      <c r="D4402" s="227" t="s">
        <v>86</v>
      </c>
      <c r="E4402" s="228" t="s">
        <v>6070</v>
      </c>
      <c r="F4402" s="226" t="s">
        <v>6071</v>
      </c>
      <c r="G4402" s="226" t="s">
        <v>65</v>
      </c>
      <c r="H4402" s="226" t="s">
        <v>66</v>
      </c>
      <c r="I4402" s="229">
        <f t="shared" si="131"/>
        <v>0</v>
      </c>
      <c r="J4402" s="232"/>
      <c r="K4402" s="226" t="s">
        <v>14377</v>
      </c>
      <c r="L4402" s="226" t="s">
        <v>14378</v>
      </c>
      <c r="M4402" s="226" t="s">
        <v>8141</v>
      </c>
      <c r="N4402" s="226" t="s">
        <v>8216</v>
      </c>
      <c r="O4402" s="232">
        <v>45131.375</v>
      </c>
      <c r="P4402" s="232"/>
      <c r="Q4402" s="232"/>
      <c r="R4402" s="232"/>
      <c r="S4402" s="226" t="s">
        <v>8164</v>
      </c>
      <c r="T4402" s="229">
        <v>45133.375</v>
      </c>
      <c r="U4402" s="232"/>
      <c r="V4402" s="233"/>
      <c r="W4402" s="233"/>
      <c r="X4402" s="226" t="s">
        <v>8152</v>
      </c>
      <c r="Y4402" s="229">
        <v>45138.375</v>
      </c>
      <c r="Z4402" s="232">
        <v>45138.375</v>
      </c>
      <c r="AA4402" s="232"/>
      <c r="AB4402" s="232"/>
      <c r="AC4402" s="234"/>
      <c r="AD4402" s="232"/>
      <c r="AE4402" s="253" t="str">
        <f>IF($N4402=マイタスク!$U$5,"作業者","")&amp;IF($S4402=マイタスク!$U$5,"ピアレビュー","")&amp;IF($X4402=マイタスク!$U$5,"SVレビュー","")</f>
        <v/>
      </c>
      <c r="AF4402" s="252">
        <f t="shared" si="130"/>
        <v>216</v>
      </c>
      <c r="AG4402" s="9" t="s">
        <v>34</v>
      </c>
    </row>
    <row r="4403" spans="2:33">
      <c r="B4403" s="225">
        <v>4391</v>
      </c>
      <c r="C4403" s="226" t="s">
        <v>85</v>
      </c>
      <c r="D4403" s="227" t="s">
        <v>86</v>
      </c>
      <c r="E4403" s="228" t="s">
        <v>6072</v>
      </c>
      <c r="F4403" s="226" t="s">
        <v>6073</v>
      </c>
      <c r="G4403" s="226" t="s">
        <v>65</v>
      </c>
      <c r="H4403" s="226" t="s">
        <v>66</v>
      </c>
      <c r="I4403" s="229">
        <f t="shared" si="131"/>
        <v>0</v>
      </c>
      <c r="J4403" s="232"/>
      <c r="K4403" s="226" t="s">
        <v>14379</v>
      </c>
      <c r="L4403" s="226" t="s">
        <v>6073</v>
      </c>
      <c r="M4403" s="226" t="s">
        <v>8141</v>
      </c>
      <c r="N4403" s="226" t="s">
        <v>8164</v>
      </c>
      <c r="O4403" s="232">
        <v>45866</v>
      </c>
      <c r="P4403" s="232"/>
      <c r="Q4403" s="232"/>
      <c r="R4403" s="232"/>
      <c r="S4403" s="226" t="s">
        <v>8208</v>
      </c>
      <c r="T4403" s="229">
        <v>45873</v>
      </c>
      <c r="U4403" s="232"/>
      <c r="V4403" s="233"/>
      <c r="W4403" s="233"/>
      <c r="X4403" s="226"/>
      <c r="Y4403" s="229"/>
      <c r="Z4403" s="232">
        <v>45863</v>
      </c>
      <c r="AA4403" s="232"/>
      <c r="AB4403" s="232"/>
      <c r="AC4403" s="234"/>
      <c r="AD4403" s="232"/>
      <c r="AE4403" s="253" t="str">
        <f>IF($N4403=マイタスク!$U$5,"作業者","")&amp;IF($S4403=マイタスク!$U$5,"ピアレビュー","")&amp;IF($X4403=マイタスク!$U$5,"SVレビュー","")</f>
        <v/>
      </c>
      <c r="AF4403" s="252">
        <f t="shared" si="130"/>
        <v>852</v>
      </c>
      <c r="AG4403" s="9" t="s">
        <v>34</v>
      </c>
    </row>
    <row r="4404" spans="2:33">
      <c r="B4404" s="225">
        <v>4392</v>
      </c>
      <c r="C4404" s="226" t="s">
        <v>85</v>
      </c>
      <c r="D4404" s="227" t="s">
        <v>86</v>
      </c>
      <c r="E4404" s="228" t="s">
        <v>6074</v>
      </c>
      <c r="F4404" s="226" t="s">
        <v>6075</v>
      </c>
      <c r="G4404" s="226" t="s">
        <v>65</v>
      </c>
      <c r="H4404" s="226" t="s">
        <v>66</v>
      </c>
      <c r="I4404" s="229">
        <f t="shared" si="131"/>
        <v>0</v>
      </c>
      <c r="J4404" s="232"/>
      <c r="K4404" s="226" t="s">
        <v>14380</v>
      </c>
      <c r="L4404" s="226" t="s">
        <v>6075</v>
      </c>
      <c r="M4404" s="226" t="s">
        <v>8141</v>
      </c>
      <c r="N4404" s="226" t="s">
        <v>8230</v>
      </c>
      <c r="O4404" s="232">
        <v>45866</v>
      </c>
      <c r="P4404" s="232"/>
      <c r="Q4404" s="232"/>
      <c r="R4404" s="232"/>
      <c r="S4404" s="226" t="s">
        <v>8433</v>
      </c>
      <c r="T4404" s="229">
        <v>45870</v>
      </c>
      <c r="U4404" s="232"/>
      <c r="V4404" s="233"/>
      <c r="W4404" s="233"/>
      <c r="X4404" s="226" t="s">
        <v>8433</v>
      </c>
      <c r="Y4404" s="229">
        <v>45873</v>
      </c>
      <c r="Z4404" s="232">
        <v>45873</v>
      </c>
      <c r="AA4404" s="232"/>
      <c r="AB4404" s="232"/>
      <c r="AC4404" s="234"/>
      <c r="AD4404" s="232"/>
      <c r="AE4404" s="253" t="str">
        <f>IF($N4404=マイタスク!$U$5,"作業者","")&amp;IF($S4404=マイタスク!$U$5,"ピアレビュー","")&amp;IF($X4404=マイタスク!$U$5,"SVレビュー","")</f>
        <v/>
      </c>
      <c r="AF4404" s="252">
        <f t="shared" si="130"/>
        <v>851</v>
      </c>
      <c r="AG4404" s="9" t="s">
        <v>34</v>
      </c>
    </row>
    <row r="4405" spans="2:33">
      <c r="B4405" s="225">
        <v>4393</v>
      </c>
      <c r="C4405" s="226" t="s">
        <v>85</v>
      </c>
      <c r="D4405" s="227" t="s">
        <v>86</v>
      </c>
      <c r="E4405" s="228" t="s">
        <v>6076</v>
      </c>
      <c r="F4405" s="226" t="s">
        <v>6077</v>
      </c>
      <c r="G4405" s="226" t="s">
        <v>65</v>
      </c>
      <c r="H4405" s="226" t="s">
        <v>66</v>
      </c>
      <c r="I4405" s="229">
        <f t="shared" si="131"/>
        <v>0</v>
      </c>
      <c r="J4405" s="232"/>
      <c r="K4405" s="226" t="s">
        <v>14381</v>
      </c>
      <c r="L4405" s="226" t="s">
        <v>6077</v>
      </c>
      <c r="M4405" s="226" t="s">
        <v>8141</v>
      </c>
      <c r="N4405" s="226" t="s">
        <v>8156</v>
      </c>
      <c r="O4405" s="232">
        <v>45502</v>
      </c>
      <c r="P4405" s="232"/>
      <c r="Q4405" s="232"/>
      <c r="R4405" s="232"/>
      <c r="S4405" s="226" t="s">
        <v>8152</v>
      </c>
      <c r="T4405" s="229">
        <v>45502</v>
      </c>
      <c r="U4405" s="232"/>
      <c r="V4405" s="233"/>
      <c r="W4405" s="233"/>
      <c r="X4405" s="226"/>
      <c r="Y4405" s="229"/>
      <c r="Z4405" s="232">
        <v>45502</v>
      </c>
      <c r="AA4405" s="232"/>
      <c r="AB4405" s="232"/>
      <c r="AC4405" s="234"/>
      <c r="AD4405" s="232"/>
      <c r="AE4405" s="253" t="str">
        <f>IF($N4405=マイタスク!$U$5,"作業者","")&amp;IF($S4405=マイタスク!$U$5,"ピアレビュー","")&amp;IF($X4405=マイタスク!$U$5,"SVレビュー","")</f>
        <v/>
      </c>
      <c r="AF4405" s="252">
        <f t="shared" si="130"/>
        <v>543</v>
      </c>
      <c r="AG4405" s="9" t="s">
        <v>34</v>
      </c>
    </row>
    <row r="4406" spans="2:33">
      <c r="B4406" s="225">
        <v>4394</v>
      </c>
      <c r="C4406" s="226" t="s">
        <v>85</v>
      </c>
      <c r="D4406" s="227" t="s">
        <v>86</v>
      </c>
      <c r="E4406" s="228" t="s">
        <v>6078</v>
      </c>
      <c r="F4406" s="226" t="s">
        <v>6079</v>
      </c>
      <c r="G4406" s="226" t="s">
        <v>65</v>
      </c>
      <c r="H4406" s="226" t="s">
        <v>66</v>
      </c>
      <c r="I4406" s="229">
        <f t="shared" si="131"/>
        <v>0</v>
      </c>
      <c r="J4406" s="232"/>
      <c r="K4406" s="226" t="s">
        <v>14382</v>
      </c>
      <c r="L4406" s="226" t="s">
        <v>6079</v>
      </c>
      <c r="M4406" s="226" t="s">
        <v>8141</v>
      </c>
      <c r="N4406" s="226" t="s">
        <v>8208</v>
      </c>
      <c r="O4406" s="232">
        <v>45502</v>
      </c>
      <c r="P4406" s="232"/>
      <c r="Q4406" s="232"/>
      <c r="R4406" s="232"/>
      <c r="S4406" s="226" t="s">
        <v>8433</v>
      </c>
      <c r="T4406" s="229">
        <v>45506</v>
      </c>
      <c r="U4406" s="232"/>
      <c r="V4406" s="233"/>
      <c r="W4406" s="233"/>
      <c r="X4406" s="226" t="s">
        <v>8152</v>
      </c>
      <c r="Y4406" s="229">
        <v>45509</v>
      </c>
      <c r="Z4406" s="232">
        <v>45509</v>
      </c>
      <c r="AA4406" s="232"/>
      <c r="AB4406" s="232"/>
      <c r="AC4406" s="234"/>
      <c r="AD4406" s="232"/>
      <c r="AE4406" s="253" t="str">
        <f>IF($N4406=マイタスク!$U$5,"作業者","")&amp;IF($S4406=マイタスク!$U$5,"ピアレビュー","")&amp;IF($X4406=マイタスク!$U$5,"SVレビュー","")</f>
        <v/>
      </c>
      <c r="AF4406" s="252">
        <f t="shared" si="130"/>
        <v>541</v>
      </c>
      <c r="AG4406" s="9" t="s">
        <v>34</v>
      </c>
    </row>
    <row r="4407" spans="2:33">
      <c r="B4407" s="225">
        <v>4395</v>
      </c>
      <c r="C4407" s="226" t="s">
        <v>85</v>
      </c>
      <c r="D4407" s="227" t="s">
        <v>86</v>
      </c>
      <c r="E4407" s="228" t="s">
        <v>6078</v>
      </c>
      <c r="F4407" s="226" t="s">
        <v>6079</v>
      </c>
      <c r="G4407" s="226" t="s">
        <v>65</v>
      </c>
      <c r="H4407" s="226" t="s">
        <v>66</v>
      </c>
      <c r="I4407" s="229">
        <f t="shared" si="131"/>
        <v>0</v>
      </c>
      <c r="J4407" s="232"/>
      <c r="K4407" s="226" t="s">
        <v>14383</v>
      </c>
      <c r="L4407" s="226" t="s">
        <v>6081</v>
      </c>
      <c r="M4407" s="226" t="s">
        <v>8141</v>
      </c>
      <c r="N4407" s="226" t="s">
        <v>8208</v>
      </c>
      <c r="O4407" s="232">
        <v>45502</v>
      </c>
      <c r="P4407" s="232"/>
      <c r="Q4407" s="232"/>
      <c r="R4407" s="232"/>
      <c r="S4407" s="226" t="s">
        <v>8433</v>
      </c>
      <c r="T4407" s="229">
        <v>45506</v>
      </c>
      <c r="U4407" s="232"/>
      <c r="V4407" s="233"/>
      <c r="W4407" s="233"/>
      <c r="X4407" s="226" t="s">
        <v>8152</v>
      </c>
      <c r="Y4407" s="229">
        <v>45509</v>
      </c>
      <c r="Z4407" s="232">
        <v>45509</v>
      </c>
      <c r="AA4407" s="232"/>
      <c r="AB4407" s="232"/>
      <c r="AC4407" s="234"/>
      <c r="AD4407" s="232"/>
      <c r="AE4407" s="253" t="str">
        <f>IF($N4407=マイタスク!$U$5,"作業者","")&amp;IF($S4407=マイタスク!$U$5,"ピアレビュー","")&amp;IF($X4407=マイタスク!$U$5,"SVレビュー","")</f>
        <v/>
      </c>
      <c r="AF4407" s="252">
        <f t="shared" si="130"/>
        <v>541</v>
      </c>
      <c r="AG4407" s="9" t="s">
        <v>34</v>
      </c>
    </row>
    <row r="4408" spans="2:33">
      <c r="B4408" s="225">
        <v>4396</v>
      </c>
      <c r="C4408" s="226" t="s">
        <v>85</v>
      </c>
      <c r="D4408" s="227" t="s">
        <v>86</v>
      </c>
      <c r="E4408" s="228" t="s">
        <v>6080</v>
      </c>
      <c r="F4408" s="226" t="s">
        <v>6081</v>
      </c>
      <c r="G4408" s="226" t="s">
        <v>65</v>
      </c>
      <c r="H4408" s="226" t="s">
        <v>66</v>
      </c>
      <c r="I4408" s="229">
        <f t="shared" si="131"/>
        <v>0</v>
      </c>
      <c r="J4408" s="232"/>
      <c r="K4408" s="226" t="s">
        <v>14384</v>
      </c>
      <c r="L4408" s="226" t="s">
        <v>6077</v>
      </c>
      <c r="M4408" s="226" t="s">
        <v>8141</v>
      </c>
      <c r="N4408" s="226" t="s">
        <v>8181</v>
      </c>
      <c r="O4408" s="232">
        <v>45502</v>
      </c>
      <c r="P4408" s="232"/>
      <c r="Q4408" s="232"/>
      <c r="R4408" s="232"/>
      <c r="S4408" s="226" t="s">
        <v>8527</v>
      </c>
      <c r="T4408" s="229">
        <v>45506</v>
      </c>
      <c r="U4408" s="232"/>
      <c r="V4408" s="233"/>
      <c r="W4408" s="233"/>
      <c r="X4408" s="226"/>
      <c r="Y4408" s="229"/>
      <c r="Z4408" s="232">
        <v>45506</v>
      </c>
      <c r="AA4408" s="232"/>
      <c r="AB4408" s="232"/>
      <c r="AC4408" s="234"/>
      <c r="AD4408" s="232"/>
      <c r="AE4408" s="253" t="str">
        <f>IF($N4408=マイタスク!$U$5,"作業者","")&amp;IF($S4408=マイタスク!$U$5,"ピアレビュー","")&amp;IF($X4408=マイタスク!$U$5,"SVレビュー","")</f>
        <v/>
      </c>
      <c r="AF4408" s="252">
        <f t="shared" si="130"/>
        <v>542</v>
      </c>
      <c r="AG4408" s="9" t="s">
        <v>34</v>
      </c>
    </row>
    <row r="4409" spans="2:33">
      <c r="B4409" s="225">
        <v>4397</v>
      </c>
      <c r="C4409" s="226" t="s">
        <v>85</v>
      </c>
      <c r="D4409" s="227" t="s">
        <v>86</v>
      </c>
      <c r="E4409" s="228" t="s">
        <v>6082</v>
      </c>
      <c r="F4409" s="226" t="s">
        <v>6083</v>
      </c>
      <c r="G4409" s="226" t="s">
        <v>65</v>
      </c>
      <c r="H4409" s="226" t="s">
        <v>66</v>
      </c>
      <c r="I4409" s="229">
        <f t="shared" si="131"/>
        <v>0</v>
      </c>
      <c r="J4409" s="232"/>
      <c r="K4409" s="226" t="s">
        <v>14385</v>
      </c>
      <c r="L4409" s="226" t="s">
        <v>6083</v>
      </c>
      <c r="M4409" s="226" t="s">
        <v>8141</v>
      </c>
      <c r="N4409" s="226" t="s">
        <v>8181</v>
      </c>
      <c r="O4409" s="232">
        <v>45138.375</v>
      </c>
      <c r="P4409" s="232"/>
      <c r="Q4409" s="232"/>
      <c r="R4409" s="232"/>
      <c r="S4409" s="226" t="s">
        <v>8230</v>
      </c>
      <c r="T4409" s="229">
        <v>45140.375</v>
      </c>
      <c r="U4409" s="232"/>
      <c r="V4409" s="233"/>
      <c r="W4409" s="233"/>
      <c r="X4409" s="226" t="s">
        <v>8152</v>
      </c>
      <c r="Y4409" s="229">
        <v>45154.375</v>
      </c>
      <c r="Z4409" s="232">
        <v>45154.375</v>
      </c>
      <c r="AA4409" s="232"/>
      <c r="AB4409" s="232"/>
      <c r="AC4409" s="234"/>
      <c r="AD4409" s="232"/>
      <c r="AE4409" s="253" t="str">
        <f>IF($N4409=マイタスク!$U$5,"作業者","")&amp;IF($S4409=マイタスク!$U$5,"ピアレビュー","")&amp;IF($X4409=マイタスク!$U$5,"SVレビュー","")</f>
        <v/>
      </c>
      <c r="AF4409" s="252">
        <f t="shared" si="130"/>
        <v>223</v>
      </c>
      <c r="AG4409" s="9" t="s">
        <v>34</v>
      </c>
    </row>
    <row r="4410" spans="2:33">
      <c r="B4410" s="225">
        <v>4398</v>
      </c>
      <c r="C4410" s="226" t="s">
        <v>85</v>
      </c>
      <c r="D4410" s="227" t="s">
        <v>86</v>
      </c>
      <c r="E4410" s="228" t="s">
        <v>6082</v>
      </c>
      <c r="F4410" s="226" t="s">
        <v>6083</v>
      </c>
      <c r="G4410" s="226" t="s">
        <v>65</v>
      </c>
      <c r="H4410" s="226" t="s">
        <v>66</v>
      </c>
      <c r="I4410" s="229">
        <f t="shared" si="131"/>
        <v>0</v>
      </c>
      <c r="J4410" s="232"/>
      <c r="K4410" s="226" t="s">
        <v>14386</v>
      </c>
      <c r="L4410" s="226" t="s">
        <v>14387</v>
      </c>
      <c r="M4410" s="226" t="s">
        <v>8141</v>
      </c>
      <c r="N4410" s="226" t="s">
        <v>8181</v>
      </c>
      <c r="O4410" s="232">
        <v>45138.375</v>
      </c>
      <c r="P4410" s="232"/>
      <c r="Q4410" s="232"/>
      <c r="R4410" s="232"/>
      <c r="S4410" s="226" t="s">
        <v>8230</v>
      </c>
      <c r="T4410" s="229">
        <v>45140.375</v>
      </c>
      <c r="U4410" s="232"/>
      <c r="V4410" s="233"/>
      <c r="W4410" s="233"/>
      <c r="X4410" s="226" t="s">
        <v>8152</v>
      </c>
      <c r="Y4410" s="229">
        <v>45154.375</v>
      </c>
      <c r="Z4410" s="232">
        <v>45154.375</v>
      </c>
      <c r="AA4410" s="232"/>
      <c r="AB4410" s="232"/>
      <c r="AC4410" s="234"/>
      <c r="AD4410" s="232"/>
      <c r="AE4410" s="253" t="str">
        <f>IF($N4410=マイタスク!$U$5,"作業者","")&amp;IF($S4410=マイタスク!$U$5,"ピアレビュー","")&amp;IF($X4410=マイタスク!$U$5,"SVレビュー","")</f>
        <v/>
      </c>
      <c r="AF4410" s="252">
        <f t="shared" si="130"/>
        <v>223</v>
      </c>
      <c r="AG4410" s="9" t="s">
        <v>34</v>
      </c>
    </row>
    <row r="4411" spans="2:33">
      <c r="B4411" s="225">
        <v>4399</v>
      </c>
      <c r="C4411" s="226" t="s">
        <v>85</v>
      </c>
      <c r="D4411" s="227" t="s">
        <v>86</v>
      </c>
      <c r="E4411" s="228" t="s">
        <v>6084</v>
      </c>
      <c r="F4411" s="226" t="s">
        <v>6085</v>
      </c>
      <c r="G4411" s="226" t="s">
        <v>65</v>
      </c>
      <c r="H4411" s="226" t="s">
        <v>66</v>
      </c>
      <c r="I4411" s="229">
        <f t="shared" si="131"/>
        <v>0</v>
      </c>
      <c r="J4411" s="232"/>
      <c r="K4411" s="226" t="s">
        <v>14388</v>
      </c>
      <c r="L4411" s="226" t="s">
        <v>6085</v>
      </c>
      <c r="M4411" s="226" t="s">
        <v>8141</v>
      </c>
      <c r="N4411" s="226" t="s">
        <v>8164</v>
      </c>
      <c r="O4411" s="232">
        <v>45138.375</v>
      </c>
      <c r="P4411" s="232"/>
      <c r="Q4411" s="232"/>
      <c r="R4411" s="232"/>
      <c r="S4411" s="226" t="s">
        <v>8216</v>
      </c>
      <c r="T4411" s="229">
        <v>45140.375</v>
      </c>
      <c r="U4411" s="232"/>
      <c r="V4411" s="233"/>
      <c r="W4411" s="233"/>
      <c r="X4411" s="226" t="s">
        <v>8152</v>
      </c>
      <c r="Y4411" s="229">
        <v>45142.375</v>
      </c>
      <c r="Z4411" s="232">
        <v>45154.375</v>
      </c>
      <c r="AA4411" s="232"/>
      <c r="AB4411" s="232"/>
      <c r="AC4411" s="234"/>
      <c r="AD4411" s="232"/>
      <c r="AE4411" s="253" t="str">
        <f>IF($N4411=マイタスク!$U$5,"作業者","")&amp;IF($S4411=マイタスク!$U$5,"ピアレビュー","")&amp;IF($X4411=マイタスク!$U$5,"SVレビュー","")</f>
        <v/>
      </c>
      <c r="AF4411" s="252">
        <f t="shared" si="130"/>
        <v>222</v>
      </c>
      <c r="AG4411" s="9" t="s">
        <v>34</v>
      </c>
    </row>
    <row r="4412" spans="2:33">
      <c r="B4412" s="225">
        <v>4400</v>
      </c>
      <c r="C4412" s="226" t="s">
        <v>85</v>
      </c>
      <c r="D4412" s="227" t="s">
        <v>86</v>
      </c>
      <c r="E4412" s="228" t="s">
        <v>6084</v>
      </c>
      <c r="F4412" s="226" t="s">
        <v>6085</v>
      </c>
      <c r="G4412" s="226" t="s">
        <v>65</v>
      </c>
      <c r="H4412" s="226" t="s">
        <v>66</v>
      </c>
      <c r="I4412" s="229">
        <f t="shared" si="131"/>
        <v>0</v>
      </c>
      <c r="J4412" s="232"/>
      <c r="K4412" s="226" t="s">
        <v>14389</v>
      </c>
      <c r="L4412" s="226" t="s">
        <v>14390</v>
      </c>
      <c r="M4412" s="226" t="s">
        <v>8141</v>
      </c>
      <c r="N4412" s="226" t="s">
        <v>8164</v>
      </c>
      <c r="O4412" s="232">
        <v>45138.375</v>
      </c>
      <c r="P4412" s="232"/>
      <c r="Q4412" s="232"/>
      <c r="R4412" s="232"/>
      <c r="S4412" s="226" t="s">
        <v>8216</v>
      </c>
      <c r="T4412" s="229">
        <v>45154.375</v>
      </c>
      <c r="U4412" s="232"/>
      <c r="V4412" s="233"/>
      <c r="W4412" s="233"/>
      <c r="X4412" s="226" t="s">
        <v>8152</v>
      </c>
      <c r="Y4412" s="229">
        <v>45154.375</v>
      </c>
      <c r="Z4412" s="232">
        <v>45154.375</v>
      </c>
      <c r="AA4412" s="232"/>
      <c r="AB4412" s="232"/>
      <c r="AC4412" s="234"/>
      <c r="AD4412" s="232"/>
      <c r="AE4412" s="253" t="str">
        <f>IF($N4412=マイタスク!$U$5,"作業者","")&amp;IF($S4412=マイタスク!$U$5,"ピアレビュー","")&amp;IF($X4412=マイタスク!$U$5,"SVレビュー","")</f>
        <v/>
      </c>
      <c r="AF4412" s="252">
        <f t="shared" si="130"/>
        <v>222</v>
      </c>
      <c r="AG4412" s="9" t="s">
        <v>34</v>
      </c>
    </row>
    <row r="4413" spans="2:33">
      <c r="B4413" s="225">
        <v>4401</v>
      </c>
      <c r="C4413" s="226" t="s">
        <v>85</v>
      </c>
      <c r="D4413" s="227" t="s">
        <v>86</v>
      </c>
      <c r="E4413" s="228" t="s">
        <v>6084</v>
      </c>
      <c r="F4413" s="226" t="s">
        <v>6085</v>
      </c>
      <c r="G4413" s="226" t="s">
        <v>65</v>
      </c>
      <c r="H4413" s="226" t="s">
        <v>66</v>
      </c>
      <c r="I4413" s="229">
        <f t="shared" si="131"/>
        <v>0</v>
      </c>
      <c r="J4413" s="232"/>
      <c r="K4413" s="226" t="s">
        <v>14391</v>
      </c>
      <c r="L4413" s="226" t="s">
        <v>14392</v>
      </c>
      <c r="M4413" s="226" t="s">
        <v>8141</v>
      </c>
      <c r="N4413" s="226" t="s">
        <v>8164</v>
      </c>
      <c r="O4413" s="232">
        <v>45138.375</v>
      </c>
      <c r="P4413" s="232"/>
      <c r="Q4413" s="232"/>
      <c r="R4413" s="232"/>
      <c r="S4413" s="226" t="s">
        <v>8216</v>
      </c>
      <c r="T4413" s="229">
        <v>45154.375</v>
      </c>
      <c r="U4413" s="232"/>
      <c r="V4413" s="233"/>
      <c r="W4413" s="233"/>
      <c r="X4413" s="226" t="s">
        <v>8152</v>
      </c>
      <c r="Y4413" s="229">
        <v>45154.375</v>
      </c>
      <c r="Z4413" s="232">
        <v>45154.375</v>
      </c>
      <c r="AA4413" s="232"/>
      <c r="AB4413" s="232"/>
      <c r="AC4413" s="234"/>
      <c r="AD4413" s="232"/>
      <c r="AE4413" s="253" t="str">
        <f>IF($N4413=マイタスク!$U$5,"作業者","")&amp;IF($S4413=マイタスク!$U$5,"ピアレビュー","")&amp;IF($X4413=マイタスク!$U$5,"SVレビュー","")</f>
        <v/>
      </c>
      <c r="AF4413" s="252">
        <f t="shared" si="130"/>
        <v>222</v>
      </c>
      <c r="AG4413" s="9" t="s">
        <v>34</v>
      </c>
    </row>
    <row r="4414" spans="2:33">
      <c r="B4414" s="225">
        <v>4402</v>
      </c>
      <c r="C4414" s="226" t="s">
        <v>85</v>
      </c>
      <c r="D4414" s="227" t="s">
        <v>86</v>
      </c>
      <c r="E4414" s="228" t="s">
        <v>6086</v>
      </c>
      <c r="F4414" s="226" t="s">
        <v>6087</v>
      </c>
      <c r="G4414" s="226" t="s">
        <v>65</v>
      </c>
      <c r="H4414" s="226" t="s">
        <v>66</v>
      </c>
      <c r="I4414" s="229">
        <f t="shared" si="131"/>
        <v>0</v>
      </c>
      <c r="J4414" s="232"/>
      <c r="K4414" s="226" t="s">
        <v>14393</v>
      </c>
      <c r="L4414" s="226" t="s">
        <v>6087</v>
      </c>
      <c r="M4414" s="226" t="s">
        <v>8141</v>
      </c>
      <c r="N4414" s="226" t="s">
        <v>8181</v>
      </c>
      <c r="O4414" s="232">
        <v>45110.375</v>
      </c>
      <c r="P4414" s="232"/>
      <c r="Q4414" s="232"/>
      <c r="R4414" s="232"/>
      <c r="S4414" s="226" t="s">
        <v>8230</v>
      </c>
      <c r="T4414" s="229">
        <v>45110.375</v>
      </c>
      <c r="U4414" s="232"/>
      <c r="V4414" s="233"/>
      <c r="W4414" s="233"/>
      <c r="X4414" s="226" t="s">
        <v>8152</v>
      </c>
      <c r="Y4414" s="229">
        <v>45114.375</v>
      </c>
      <c r="Z4414" s="232">
        <v>45114.375</v>
      </c>
      <c r="AA4414" s="232"/>
      <c r="AB4414" s="232"/>
      <c r="AC4414" s="234"/>
      <c r="AD4414" s="232"/>
      <c r="AE4414" s="253" t="str">
        <f>IF($N4414=マイタスク!$U$5,"作業者","")&amp;IF($S4414=マイタスク!$U$5,"ピアレビュー","")&amp;IF($X4414=マイタスク!$U$5,"SVレビュー","")</f>
        <v/>
      </c>
      <c r="AF4414" s="252">
        <f t="shared" si="130"/>
        <v>198</v>
      </c>
      <c r="AG4414" s="9" t="s">
        <v>34</v>
      </c>
    </row>
    <row r="4415" spans="2:33">
      <c r="B4415" s="225">
        <v>4403</v>
      </c>
      <c r="C4415" s="226" t="s">
        <v>85</v>
      </c>
      <c r="D4415" s="227" t="s">
        <v>86</v>
      </c>
      <c r="E4415" s="228" t="s">
        <v>6086</v>
      </c>
      <c r="F4415" s="226" t="s">
        <v>6087</v>
      </c>
      <c r="G4415" s="226" t="s">
        <v>65</v>
      </c>
      <c r="H4415" s="226" t="s">
        <v>66</v>
      </c>
      <c r="I4415" s="229">
        <f t="shared" si="131"/>
        <v>0</v>
      </c>
      <c r="J4415" s="232"/>
      <c r="K4415" s="226" t="s">
        <v>14394</v>
      </c>
      <c r="L4415" s="226" t="s">
        <v>14395</v>
      </c>
      <c r="M4415" s="226" t="s">
        <v>8141</v>
      </c>
      <c r="N4415" s="226" t="s">
        <v>8181</v>
      </c>
      <c r="O4415" s="232">
        <v>45110.375</v>
      </c>
      <c r="P4415" s="232"/>
      <c r="Q4415" s="232"/>
      <c r="R4415" s="232"/>
      <c r="S4415" s="226" t="s">
        <v>8230</v>
      </c>
      <c r="T4415" s="229">
        <v>45110.375</v>
      </c>
      <c r="U4415" s="232"/>
      <c r="V4415" s="233"/>
      <c r="W4415" s="233"/>
      <c r="X4415" s="226" t="s">
        <v>8152</v>
      </c>
      <c r="Y4415" s="229">
        <v>45114.375</v>
      </c>
      <c r="Z4415" s="232">
        <v>45114.375</v>
      </c>
      <c r="AA4415" s="232"/>
      <c r="AB4415" s="232"/>
      <c r="AC4415" s="234"/>
      <c r="AD4415" s="232"/>
      <c r="AE4415" s="253" t="str">
        <f>IF($N4415=マイタスク!$U$5,"作業者","")&amp;IF($S4415=マイタスク!$U$5,"ピアレビュー","")&amp;IF($X4415=マイタスク!$U$5,"SVレビュー","")</f>
        <v/>
      </c>
      <c r="AF4415" s="252">
        <f t="shared" si="130"/>
        <v>198</v>
      </c>
      <c r="AG4415" s="9" t="s">
        <v>34</v>
      </c>
    </row>
    <row r="4416" spans="2:33">
      <c r="B4416" s="225">
        <v>4404</v>
      </c>
      <c r="C4416" s="226" t="s">
        <v>85</v>
      </c>
      <c r="D4416" s="227" t="s">
        <v>86</v>
      </c>
      <c r="E4416" s="228" t="s">
        <v>6088</v>
      </c>
      <c r="F4416" s="226" t="s">
        <v>6089</v>
      </c>
      <c r="G4416" s="226" t="s">
        <v>65</v>
      </c>
      <c r="H4416" s="226" t="s">
        <v>66</v>
      </c>
      <c r="I4416" s="229">
        <f t="shared" si="131"/>
        <v>0</v>
      </c>
      <c r="J4416" s="232"/>
      <c r="K4416" s="226" t="s">
        <v>14396</v>
      </c>
      <c r="L4416" s="226" t="s">
        <v>6089</v>
      </c>
      <c r="M4416" s="226" t="s">
        <v>8141</v>
      </c>
      <c r="N4416" s="226" t="s">
        <v>8164</v>
      </c>
      <c r="O4416" s="232">
        <v>45110.375</v>
      </c>
      <c r="P4416" s="232"/>
      <c r="Q4416" s="232"/>
      <c r="R4416" s="232"/>
      <c r="S4416" s="226" t="s">
        <v>8163</v>
      </c>
      <c r="T4416" s="229">
        <v>45110.375</v>
      </c>
      <c r="U4416" s="232"/>
      <c r="V4416" s="233"/>
      <c r="W4416" s="233"/>
      <c r="X4416" s="226" t="s">
        <v>8152</v>
      </c>
      <c r="Y4416" s="229">
        <v>45114.375</v>
      </c>
      <c r="Z4416" s="232">
        <v>45114.375</v>
      </c>
      <c r="AA4416" s="232"/>
      <c r="AB4416" s="232"/>
      <c r="AC4416" s="234"/>
      <c r="AD4416" s="232"/>
      <c r="AE4416" s="253" t="str">
        <f>IF($N4416=マイタスク!$U$5,"作業者","")&amp;IF($S4416=マイタスク!$U$5,"ピアレビュー","")&amp;IF($X4416=マイタスク!$U$5,"SVレビュー","")</f>
        <v/>
      </c>
      <c r="AF4416" s="252">
        <f t="shared" si="130"/>
        <v>197</v>
      </c>
      <c r="AG4416" s="9" t="s">
        <v>34</v>
      </c>
    </row>
    <row r="4417" spans="2:33">
      <c r="B4417" s="225">
        <v>4405</v>
      </c>
      <c r="C4417" s="226" t="s">
        <v>85</v>
      </c>
      <c r="D4417" s="227" t="s">
        <v>86</v>
      </c>
      <c r="E4417" s="228" t="s">
        <v>6088</v>
      </c>
      <c r="F4417" s="226" t="s">
        <v>6089</v>
      </c>
      <c r="G4417" s="226" t="s">
        <v>65</v>
      </c>
      <c r="H4417" s="226" t="s">
        <v>66</v>
      </c>
      <c r="I4417" s="229">
        <f t="shared" si="131"/>
        <v>0</v>
      </c>
      <c r="J4417" s="232"/>
      <c r="K4417" s="226" t="s">
        <v>14397</v>
      </c>
      <c r="L4417" s="226" t="s">
        <v>14398</v>
      </c>
      <c r="M4417" s="226" t="s">
        <v>8141</v>
      </c>
      <c r="N4417" s="226" t="s">
        <v>8164</v>
      </c>
      <c r="O4417" s="232">
        <v>45110.375</v>
      </c>
      <c r="P4417" s="232"/>
      <c r="Q4417" s="232"/>
      <c r="R4417" s="232"/>
      <c r="S4417" s="226" t="s">
        <v>8163</v>
      </c>
      <c r="T4417" s="229">
        <v>45110.375</v>
      </c>
      <c r="U4417" s="232"/>
      <c r="V4417" s="233"/>
      <c r="W4417" s="233"/>
      <c r="X4417" s="226" t="s">
        <v>8152</v>
      </c>
      <c r="Y4417" s="229">
        <v>45114.375</v>
      </c>
      <c r="Z4417" s="232">
        <v>45114.375</v>
      </c>
      <c r="AA4417" s="232"/>
      <c r="AB4417" s="232"/>
      <c r="AC4417" s="234"/>
      <c r="AD4417" s="232"/>
      <c r="AE4417" s="253" t="str">
        <f>IF($N4417=マイタスク!$U$5,"作業者","")&amp;IF($S4417=マイタスク!$U$5,"ピアレビュー","")&amp;IF($X4417=マイタスク!$U$5,"SVレビュー","")</f>
        <v/>
      </c>
      <c r="AF4417" s="252">
        <f t="shared" si="130"/>
        <v>197</v>
      </c>
      <c r="AG4417" s="9" t="s">
        <v>34</v>
      </c>
    </row>
    <row r="4418" spans="2:33">
      <c r="B4418" s="225">
        <v>4406</v>
      </c>
      <c r="C4418" s="226" t="s">
        <v>85</v>
      </c>
      <c r="D4418" s="227" t="s">
        <v>86</v>
      </c>
      <c r="E4418" s="228" t="s">
        <v>6088</v>
      </c>
      <c r="F4418" s="226" t="s">
        <v>6089</v>
      </c>
      <c r="G4418" s="226" t="s">
        <v>65</v>
      </c>
      <c r="H4418" s="226" t="s">
        <v>66</v>
      </c>
      <c r="I4418" s="229">
        <f t="shared" si="131"/>
        <v>0</v>
      </c>
      <c r="J4418" s="232"/>
      <c r="K4418" s="226" t="s">
        <v>14399</v>
      </c>
      <c r="L4418" s="226" t="s">
        <v>14400</v>
      </c>
      <c r="M4418" s="226" t="s">
        <v>8141</v>
      </c>
      <c r="N4418" s="226" t="s">
        <v>8164</v>
      </c>
      <c r="O4418" s="232">
        <v>45110.375</v>
      </c>
      <c r="P4418" s="232"/>
      <c r="Q4418" s="232"/>
      <c r="R4418" s="232"/>
      <c r="S4418" s="226" t="s">
        <v>8163</v>
      </c>
      <c r="T4418" s="229">
        <v>45110.375</v>
      </c>
      <c r="U4418" s="232"/>
      <c r="V4418" s="233"/>
      <c r="W4418" s="233"/>
      <c r="X4418" s="226" t="s">
        <v>8152</v>
      </c>
      <c r="Y4418" s="229">
        <v>45118.375</v>
      </c>
      <c r="Z4418" s="232">
        <v>45118.375</v>
      </c>
      <c r="AA4418" s="232"/>
      <c r="AB4418" s="232"/>
      <c r="AC4418" s="234"/>
      <c r="AD4418" s="232"/>
      <c r="AE4418" s="253" t="str">
        <f>IF($N4418=マイタスク!$U$5,"作業者","")&amp;IF($S4418=マイタスク!$U$5,"ピアレビュー","")&amp;IF($X4418=マイタスク!$U$5,"SVレビュー","")</f>
        <v/>
      </c>
      <c r="AF4418" s="252">
        <f t="shared" si="130"/>
        <v>197</v>
      </c>
      <c r="AG4418" s="9" t="s">
        <v>34</v>
      </c>
    </row>
    <row r="4419" spans="2:33">
      <c r="B4419" s="225">
        <v>4407</v>
      </c>
      <c r="C4419" s="226" t="s">
        <v>85</v>
      </c>
      <c r="D4419" s="227" t="s">
        <v>86</v>
      </c>
      <c r="E4419" s="228" t="s">
        <v>6090</v>
      </c>
      <c r="F4419" s="226" t="s">
        <v>6091</v>
      </c>
      <c r="G4419" s="226" t="s">
        <v>65</v>
      </c>
      <c r="H4419" s="226" t="s">
        <v>66</v>
      </c>
      <c r="I4419" s="229">
        <f t="shared" si="131"/>
        <v>0</v>
      </c>
      <c r="J4419" s="232"/>
      <c r="K4419" s="226" t="s">
        <v>14401</v>
      </c>
      <c r="L4419" s="226" t="s">
        <v>6091</v>
      </c>
      <c r="M4419" s="226" t="s">
        <v>8141</v>
      </c>
      <c r="N4419" s="226" t="s">
        <v>8152</v>
      </c>
      <c r="O4419" s="232">
        <v>45845</v>
      </c>
      <c r="P4419" s="232"/>
      <c r="Q4419" s="232"/>
      <c r="R4419" s="232"/>
      <c r="S4419" s="226" t="s">
        <v>8164</v>
      </c>
      <c r="T4419" s="229">
        <v>45849</v>
      </c>
      <c r="U4419" s="232"/>
      <c r="V4419" s="233"/>
      <c r="W4419" s="233"/>
      <c r="X4419" s="226"/>
      <c r="Y4419" s="229"/>
      <c r="Z4419" s="232">
        <v>45842</v>
      </c>
      <c r="AA4419" s="232"/>
      <c r="AB4419" s="232"/>
      <c r="AC4419" s="234"/>
      <c r="AD4419" s="232"/>
      <c r="AE4419" s="253" t="str">
        <f>IF($N4419=マイタスク!$U$5,"作業者","")&amp;IF($S4419=マイタスク!$U$5,"ピアレビュー","")&amp;IF($X4419=マイタスク!$U$5,"SVレビュー","")</f>
        <v/>
      </c>
      <c r="AF4419" s="252">
        <f t="shared" si="130"/>
        <v>838</v>
      </c>
      <c r="AG4419" s="9" t="s">
        <v>34</v>
      </c>
    </row>
    <row r="4420" spans="2:33">
      <c r="B4420" s="225">
        <v>4408</v>
      </c>
      <c r="C4420" s="226" t="s">
        <v>85</v>
      </c>
      <c r="D4420" s="227" t="s">
        <v>86</v>
      </c>
      <c r="E4420" s="228" t="s">
        <v>6092</v>
      </c>
      <c r="F4420" s="226" t="s">
        <v>6093</v>
      </c>
      <c r="G4420" s="226" t="s">
        <v>65</v>
      </c>
      <c r="H4420" s="226" t="s">
        <v>66</v>
      </c>
      <c r="I4420" s="229">
        <f t="shared" si="131"/>
        <v>0</v>
      </c>
      <c r="J4420" s="232"/>
      <c r="K4420" s="226" t="s">
        <v>14402</v>
      </c>
      <c r="L4420" s="226" t="s">
        <v>6093</v>
      </c>
      <c r="M4420" s="226" t="s">
        <v>8141</v>
      </c>
      <c r="N4420" s="226" t="s">
        <v>8164</v>
      </c>
      <c r="O4420" s="232">
        <v>45845</v>
      </c>
      <c r="P4420" s="232"/>
      <c r="Q4420" s="232"/>
      <c r="R4420" s="232"/>
      <c r="S4420" s="226" t="s">
        <v>8188</v>
      </c>
      <c r="T4420" s="229">
        <v>45849</v>
      </c>
      <c r="U4420" s="232"/>
      <c r="V4420" s="233"/>
      <c r="W4420" s="233"/>
      <c r="X4420" s="226" t="s">
        <v>8152</v>
      </c>
      <c r="Y4420" s="229">
        <v>45852</v>
      </c>
      <c r="Z4420" s="232">
        <v>45852</v>
      </c>
      <c r="AA4420" s="232"/>
      <c r="AB4420" s="232"/>
      <c r="AC4420" s="234"/>
      <c r="AD4420" s="232"/>
      <c r="AE4420" s="253" t="str">
        <f>IF($N4420=マイタスク!$U$5,"作業者","")&amp;IF($S4420=マイタスク!$U$5,"ピアレビュー","")&amp;IF($X4420=マイタスク!$U$5,"SVレビュー","")</f>
        <v/>
      </c>
      <c r="AF4420" s="252">
        <f t="shared" si="130"/>
        <v>837</v>
      </c>
      <c r="AG4420" s="9" t="s">
        <v>34</v>
      </c>
    </row>
    <row r="4421" spans="2:33">
      <c r="B4421" s="225">
        <v>4409</v>
      </c>
      <c r="C4421" s="226" t="s">
        <v>85</v>
      </c>
      <c r="D4421" s="227" t="s">
        <v>86</v>
      </c>
      <c r="E4421" s="228" t="s">
        <v>6094</v>
      </c>
      <c r="F4421" s="226" t="s">
        <v>6095</v>
      </c>
      <c r="G4421" s="226" t="s">
        <v>65</v>
      </c>
      <c r="H4421" s="226" t="s">
        <v>66</v>
      </c>
      <c r="I4421" s="229">
        <f t="shared" si="131"/>
        <v>0</v>
      </c>
      <c r="J4421" s="232"/>
      <c r="K4421" s="226" t="s">
        <v>14403</v>
      </c>
      <c r="L4421" s="226" t="s">
        <v>6095</v>
      </c>
      <c r="M4421" s="226" t="s">
        <v>8141</v>
      </c>
      <c r="N4421" s="226" t="s">
        <v>8181</v>
      </c>
      <c r="O4421" s="232">
        <v>45481</v>
      </c>
      <c r="P4421" s="232"/>
      <c r="Q4421" s="232"/>
      <c r="R4421" s="232"/>
      <c r="S4421" s="226" t="s">
        <v>8164</v>
      </c>
      <c r="T4421" s="229">
        <v>45485</v>
      </c>
      <c r="U4421" s="232"/>
      <c r="V4421" s="233"/>
      <c r="W4421" s="233"/>
      <c r="X4421" s="226"/>
      <c r="Y4421" s="229"/>
      <c r="Z4421" s="232">
        <v>45485</v>
      </c>
      <c r="AA4421" s="232"/>
      <c r="AB4421" s="232"/>
      <c r="AC4421" s="234"/>
      <c r="AD4421" s="232"/>
      <c r="AE4421" s="253" t="str">
        <f>IF($N4421=マイタスク!$U$5,"作業者","")&amp;IF($S4421=マイタスク!$U$5,"ピアレビュー","")&amp;IF($X4421=マイタスク!$U$5,"SVレビュー","")</f>
        <v/>
      </c>
      <c r="AF4421" s="252">
        <f t="shared" si="130"/>
        <v>525</v>
      </c>
      <c r="AG4421" s="9" t="s">
        <v>34</v>
      </c>
    </row>
    <row r="4422" spans="2:33">
      <c r="B4422" s="225">
        <v>4410</v>
      </c>
      <c r="C4422" s="226" t="s">
        <v>85</v>
      </c>
      <c r="D4422" s="227" t="s">
        <v>86</v>
      </c>
      <c r="E4422" s="228" t="s">
        <v>6096</v>
      </c>
      <c r="F4422" s="226" t="s">
        <v>6097</v>
      </c>
      <c r="G4422" s="226" t="s">
        <v>65</v>
      </c>
      <c r="H4422" s="226" t="s">
        <v>66</v>
      </c>
      <c r="I4422" s="229">
        <f t="shared" si="131"/>
        <v>0</v>
      </c>
      <c r="J4422" s="232"/>
      <c r="K4422" s="226" t="s">
        <v>14404</v>
      </c>
      <c r="L4422" s="226" t="s">
        <v>6097</v>
      </c>
      <c r="M4422" s="226" t="s">
        <v>8141</v>
      </c>
      <c r="N4422" s="226" t="s">
        <v>8433</v>
      </c>
      <c r="O4422" s="232">
        <v>45481</v>
      </c>
      <c r="P4422" s="232"/>
      <c r="Q4422" s="232"/>
      <c r="R4422" s="232"/>
      <c r="S4422" s="226" t="s">
        <v>8230</v>
      </c>
      <c r="T4422" s="229">
        <v>45488</v>
      </c>
      <c r="U4422" s="232"/>
      <c r="V4422" s="233"/>
      <c r="W4422" s="233"/>
      <c r="X4422" s="226" t="s">
        <v>8152</v>
      </c>
      <c r="Y4422" s="229">
        <v>45488</v>
      </c>
      <c r="Z4422" s="232">
        <v>45488</v>
      </c>
      <c r="AA4422" s="232"/>
      <c r="AB4422" s="232"/>
      <c r="AC4422" s="234"/>
      <c r="AD4422" s="232"/>
      <c r="AE4422" s="253" t="str">
        <f>IF($N4422=マイタスク!$U$5,"作業者","")&amp;IF($S4422=マイタスク!$U$5,"ピアレビュー","")&amp;IF($X4422=マイタスク!$U$5,"SVレビュー","")</f>
        <v/>
      </c>
      <c r="AF4422" s="252">
        <f t="shared" si="130"/>
        <v>524</v>
      </c>
      <c r="AG4422" s="9" t="s">
        <v>34</v>
      </c>
    </row>
    <row r="4423" spans="2:33">
      <c r="B4423" s="225">
        <v>4411</v>
      </c>
      <c r="C4423" s="226" t="s">
        <v>85</v>
      </c>
      <c r="D4423" s="227" t="s">
        <v>86</v>
      </c>
      <c r="E4423" s="228" t="s">
        <v>6096</v>
      </c>
      <c r="F4423" s="226" t="s">
        <v>6097</v>
      </c>
      <c r="G4423" s="226" t="s">
        <v>65</v>
      </c>
      <c r="H4423" s="226" t="s">
        <v>66</v>
      </c>
      <c r="I4423" s="229">
        <f t="shared" si="131"/>
        <v>0</v>
      </c>
      <c r="J4423" s="232"/>
      <c r="K4423" s="226" t="s">
        <v>14405</v>
      </c>
      <c r="L4423" s="226" t="s">
        <v>14406</v>
      </c>
      <c r="M4423" s="226" t="s">
        <v>8141</v>
      </c>
      <c r="N4423" s="226" t="s">
        <v>8433</v>
      </c>
      <c r="O4423" s="232">
        <v>45481</v>
      </c>
      <c r="P4423" s="232"/>
      <c r="Q4423" s="232"/>
      <c r="R4423" s="232"/>
      <c r="S4423" s="226" t="s">
        <v>8230</v>
      </c>
      <c r="T4423" s="229">
        <v>45488</v>
      </c>
      <c r="U4423" s="232"/>
      <c r="V4423" s="233"/>
      <c r="W4423" s="233"/>
      <c r="X4423" s="226" t="s">
        <v>8152</v>
      </c>
      <c r="Y4423" s="229">
        <v>45488</v>
      </c>
      <c r="Z4423" s="232">
        <v>45488</v>
      </c>
      <c r="AA4423" s="232"/>
      <c r="AB4423" s="232"/>
      <c r="AC4423" s="234"/>
      <c r="AD4423" s="232"/>
      <c r="AE4423" s="253" t="str">
        <f>IF($N4423=マイタスク!$U$5,"作業者","")&amp;IF($S4423=マイタスク!$U$5,"ピアレビュー","")&amp;IF($X4423=マイタスク!$U$5,"SVレビュー","")</f>
        <v/>
      </c>
      <c r="AF4423" s="252">
        <f t="shared" si="130"/>
        <v>524</v>
      </c>
      <c r="AG4423" s="9" t="s">
        <v>34</v>
      </c>
    </row>
    <row r="4424" spans="2:33">
      <c r="B4424" s="225">
        <v>4412</v>
      </c>
      <c r="C4424" s="226" t="s">
        <v>85</v>
      </c>
      <c r="D4424" s="227" t="s">
        <v>86</v>
      </c>
      <c r="E4424" s="228" t="s">
        <v>6098</v>
      </c>
      <c r="F4424" s="226" t="s">
        <v>6099</v>
      </c>
      <c r="G4424" s="226" t="s">
        <v>65</v>
      </c>
      <c r="H4424" s="226" t="s">
        <v>66</v>
      </c>
      <c r="I4424" s="229">
        <f t="shared" si="131"/>
        <v>0</v>
      </c>
      <c r="J4424" s="232"/>
      <c r="K4424" s="226" t="s">
        <v>14407</v>
      </c>
      <c r="L4424" s="226" t="s">
        <v>6099</v>
      </c>
      <c r="M4424" s="226" t="s">
        <v>8141</v>
      </c>
      <c r="N4424" s="226" t="s">
        <v>8181</v>
      </c>
      <c r="O4424" s="232">
        <v>45516</v>
      </c>
      <c r="P4424" s="232"/>
      <c r="Q4424" s="232"/>
      <c r="R4424" s="232"/>
      <c r="S4424" s="226" t="s">
        <v>8527</v>
      </c>
      <c r="T4424" s="229">
        <v>45520</v>
      </c>
      <c r="U4424" s="232"/>
      <c r="V4424" s="233"/>
      <c r="W4424" s="233"/>
      <c r="X4424" s="226"/>
      <c r="Y4424" s="229"/>
      <c r="Z4424" s="232">
        <v>45520</v>
      </c>
      <c r="AA4424" s="232"/>
      <c r="AB4424" s="232"/>
      <c r="AC4424" s="234"/>
      <c r="AD4424" s="232"/>
      <c r="AE4424" s="253" t="str">
        <f>IF($N4424=マイタスク!$U$5,"作業者","")&amp;IF($S4424=マイタスク!$U$5,"ピアレビュー","")&amp;IF($X4424=マイタスク!$U$5,"SVレビュー","")</f>
        <v/>
      </c>
      <c r="AF4424" s="252">
        <f t="shared" si="130"/>
        <v>556</v>
      </c>
      <c r="AG4424" s="9" t="s">
        <v>34</v>
      </c>
    </row>
    <row r="4425" spans="2:33">
      <c r="B4425" s="225">
        <v>4413</v>
      </c>
      <c r="C4425" s="226" t="s">
        <v>85</v>
      </c>
      <c r="D4425" s="227" t="s">
        <v>86</v>
      </c>
      <c r="E4425" s="228" t="s">
        <v>6100</v>
      </c>
      <c r="F4425" s="226" t="s">
        <v>6101</v>
      </c>
      <c r="G4425" s="226" t="s">
        <v>65</v>
      </c>
      <c r="H4425" s="226" t="s">
        <v>66</v>
      </c>
      <c r="I4425" s="229">
        <f t="shared" si="131"/>
        <v>0</v>
      </c>
      <c r="J4425" s="232"/>
      <c r="K4425" s="226" t="s">
        <v>14408</v>
      </c>
      <c r="L4425" s="226" t="s">
        <v>6101</v>
      </c>
      <c r="M4425" s="226" t="s">
        <v>8141</v>
      </c>
      <c r="N4425" s="226" t="s">
        <v>8164</v>
      </c>
      <c r="O4425" s="232">
        <v>45516</v>
      </c>
      <c r="P4425" s="232"/>
      <c r="Q4425" s="232"/>
      <c r="R4425" s="232"/>
      <c r="S4425" s="226" t="s">
        <v>8433</v>
      </c>
      <c r="T4425" s="229">
        <v>45520</v>
      </c>
      <c r="U4425" s="232"/>
      <c r="V4425" s="233"/>
      <c r="W4425" s="233"/>
      <c r="X4425" s="226" t="s">
        <v>8165</v>
      </c>
      <c r="Y4425" s="229">
        <v>45523</v>
      </c>
      <c r="Z4425" s="232">
        <v>45523</v>
      </c>
      <c r="AA4425" s="232"/>
      <c r="AB4425" s="232"/>
      <c r="AC4425" s="234"/>
      <c r="AD4425" s="232"/>
      <c r="AE4425" s="253" t="str">
        <f>IF($N4425=マイタスク!$U$5,"作業者","")&amp;IF($S4425=マイタスク!$U$5,"ピアレビュー","")&amp;IF($X4425=マイタスク!$U$5,"SVレビュー","")</f>
        <v/>
      </c>
      <c r="AF4425" s="252">
        <f t="shared" si="130"/>
        <v>555</v>
      </c>
      <c r="AG4425" s="9" t="s">
        <v>34</v>
      </c>
    </row>
    <row r="4426" spans="2:33">
      <c r="B4426" s="225">
        <v>4414</v>
      </c>
      <c r="C4426" s="226" t="s">
        <v>85</v>
      </c>
      <c r="D4426" s="227" t="s">
        <v>86</v>
      </c>
      <c r="E4426" s="228" t="s">
        <v>6100</v>
      </c>
      <c r="F4426" s="226" t="s">
        <v>6101</v>
      </c>
      <c r="G4426" s="226" t="s">
        <v>65</v>
      </c>
      <c r="H4426" s="226" t="s">
        <v>66</v>
      </c>
      <c r="I4426" s="229">
        <f t="shared" si="131"/>
        <v>0</v>
      </c>
      <c r="J4426" s="232"/>
      <c r="K4426" s="226" t="s">
        <v>14409</v>
      </c>
      <c r="L4426" s="226" t="s">
        <v>14410</v>
      </c>
      <c r="M4426" s="226" t="s">
        <v>8141</v>
      </c>
      <c r="N4426" s="226" t="s">
        <v>8164</v>
      </c>
      <c r="O4426" s="232">
        <v>45516</v>
      </c>
      <c r="P4426" s="232"/>
      <c r="Q4426" s="232"/>
      <c r="R4426" s="232"/>
      <c r="S4426" s="226" t="s">
        <v>8433</v>
      </c>
      <c r="T4426" s="229">
        <v>45520</v>
      </c>
      <c r="U4426" s="232"/>
      <c r="V4426" s="233"/>
      <c r="W4426" s="233"/>
      <c r="X4426" s="226" t="s">
        <v>8165</v>
      </c>
      <c r="Y4426" s="229">
        <v>45523</v>
      </c>
      <c r="Z4426" s="232">
        <v>45523</v>
      </c>
      <c r="AA4426" s="232"/>
      <c r="AB4426" s="232"/>
      <c r="AC4426" s="234"/>
      <c r="AD4426" s="232"/>
      <c r="AE4426" s="253" t="str">
        <f>IF($N4426=マイタスク!$U$5,"作業者","")&amp;IF($S4426=マイタスク!$U$5,"ピアレビュー","")&amp;IF($X4426=マイタスク!$U$5,"SVレビュー","")</f>
        <v/>
      </c>
      <c r="AF4426" s="252">
        <f t="shared" ref="AF4426:AF4489" si="132">VALUE(RIGHT($E4426,4))</f>
        <v>555</v>
      </c>
      <c r="AG4426" s="9" t="s">
        <v>34</v>
      </c>
    </row>
    <row r="4427" spans="2:33">
      <c r="B4427" s="225">
        <v>4415</v>
      </c>
      <c r="C4427" s="226" t="s">
        <v>85</v>
      </c>
      <c r="D4427" s="227" t="s">
        <v>86</v>
      </c>
      <c r="E4427" s="228" t="s">
        <v>6102</v>
      </c>
      <c r="F4427" s="226" t="s">
        <v>6103</v>
      </c>
      <c r="G4427" s="226" t="s">
        <v>65</v>
      </c>
      <c r="H4427" s="226" t="s">
        <v>66</v>
      </c>
      <c r="I4427" s="229">
        <f t="shared" ref="I4427:I4490" si="133">$Q4427</f>
        <v>0</v>
      </c>
      <c r="J4427" s="232"/>
      <c r="K4427" s="226" t="s">
        <v>14411</v>
      </c>
      <c r="L4427" s="226" t="s">
        <v>6103</v>
      </c>
      <c r="M4427" s="226" t="s">
        <v>8141</v>
      </c>
      <c r="N4427" s="226" t="s">
        <v>8181</v>
      </c>
      <c r="O4427" s="232">
        <v>45152.375</v>
      </c>
      <c r="P4427" s="232"/>
      <c r="Q4427" s="232"/>
      <c r="R4427" s="232"/>
      <c r="S4427" s="226" t="s">
        <v>8230</v>
      </c>
      <c r="T4427" s="229">
        <v>45154.375</v>
      </c>
      <c r="U4427" s="232"/>
      <c r="V4427" s="233"/>
      <c r="W4427" s="233"/>
      <c r="X4427" s="226" t="s">
        <v>8152</v>
      </c>
      <c r="Y4427" s="229">
        <v>45156.375</v>
      </c>
      <c r="Z4427" s="232">
        <v>45156.375</v>
      </c>
      <c r="AA4427" s="232"/>
      <c r="AB4427" s="232"/>
      <c r="AC4427" s="234"/>
      <c r="AD4427" s="232"/>
      <c r="AE4427" s="253" t="str">
        <f>IF($N4427=マイタスク!$U$5,"作業者","")&amp;IF($S4427=マイタスク!$U$5,"ピアレビュー","")&amp;IF($X4427=マイタスク!$U$5,"SVレビュー","")</f>
        <v/>
      </c>
      <c r="AF4427" s="252">
        <f t="shared" si="132"/>
        <v>230</v>
      </c>
      <c r="AG4427" s="9" t="s">
        <v>34</v>
      </c>
    </row>
    <row r="4428" spans="2:33">
      <c r="B4428" s="225">
        <v>4416</v>
      </c>
      <c r="C4428" s="226" t="s">
        <v>85</v>
      </c>
      <c r="D4428" s="227" t="s">
        <v>86</v>
      </c>
      <c r="E4428" s="228" t="s">
        <v>6102</v>
      </c>
      <c r="F4428" s="226" t="s">
        <v>6103</v>
      </c>
      <c r="G4428" s="226" t="s">
        <v>65</v>
      </c>
      <c r="H4428" s="226" t="s">
        <v>66</v>
      </c>
      <c r="I4428" s="229">
        <f t="shared" si="133"/>
        <v>0</v>
      </c>
      <c r="J4428" s="232"/>
      <c r="K4428" s="226" t="s">
        <v>14412</v>
      </c>
      <c r="L4428" s="226" t="s">
        <v>14413</v>
      </c>
      <c r="M4428" s="226" t="s">
        <v>8141</v>
      </c>
      <c r="N4428" s="226" t="s">
        <v>8181</v>
      </c>
      <c r="O4428" s="232">
        <v>45152.375</v>
      </c>
      <c r="P4428" s="232"/>
      <c r="Q4428" s="232"/>
      <c r="R4428" s="232"/>
      <c r="S4428" s="226" t="s">
        <v>8230</v>
      </c>
      <c r="T4428" s="229">
        <v>45154.375</v>
      </c>
      <c r="U4428" s="232"/>
      <c r="V4428" s="233"/>
      <c r="W4428" s="233"/>
      <c r="X4428" s="226" t="s">
        <v>8179</v>
      </c>
      <c r="Y4428" s="229">
        <v>45156.375</v>
      </c>
      <c r="Z4428" s="232">
        <v>45156.375</v>
      </c>
      <c r="AA4428" s="232"/>
      <c r="AB4428" s="232"/>
      <c r="AC4428" s="234"/>
      <c r="AD4428" s="232"/>
      <c r="AE4428" s="253" t="str">
        <f>IF($N4428=マイタスク!$U$5,"作業者","")&amp;IF($S4428=マイタスク!$U$5,"ピアレビュー","")&amp;IF($X4428=マイタスク!$U$5,"SVレビュー","")</f>
        <v/>
      </c>
      <c r="AF4428" s="252">
        <f t="shared" si="132"/>
        <v>230</v>
      </c>
      <c r="AG4428" s="9" t="s">
        <v>34</v>
      </c>
    </row>
    <row r="4429" spans="2:33">
      <c r="B4429" s="225">
        <v>4417</v>
      </c>
      <c r="C4429" s="226" t="s">
        <v>85</v>
      </c>
      <c r="D4429" s="227" t="s">
        <v>86</v>
      </c>
      <c r="E4429" s="228" t="s">
        <v>6104</v>
      </c>
      <c r="F4429" s="226" t="s">
        <v>6105</v>
      </c>
      <c r="G4429" s="226" t="s">
        <v>65</v>
      </c>
      <c r="H4429" s="226" t="s">
        <v>66</v>
      </c>
      <c r="I4429" s="229">
        <f t="shared" si="133"/>
        <v>0</v>
      </c>
      <c r="J4429" s="232"/>
      <c r="K4429" s="226" t="s">
        <v>14414</v>
      </c>
      <c r="L4429" s="226" t="s">
        <v>6105</v>
      </c>
      <c r="M4429" s="226" t="s">
        <v>8141</v>
      </c>
      <c r="N4429" s="226" t="s">
        <v>8216</v>
      </c>
      <c r="O4429" s="232">
        <v>45152.375</v>
      </c>
      <c r="P4429" s="232"/>
      <c r="Q4429" s="232"/>
      <c r="R4429" s="232"/>
      <c r="S4429" s="226" t="s">
        <v>8181</v>
      </c>
      <c r="T4429" s="229">
        <v>45154.375</v>
      </c>
      <c r="U4429" s="232"/>
      <c r="V4429" s="233"/>
      <c r="W4429" s="233"/>
      <c r="X4429" s="226" t="s">
        <v>8152</v>
      </c>
      <c r="Y4429" s="229">
        <v>45156.375</v>
      </c>
      <c r="Z4429" s="232">
        <v>45156.375</v>
      </c>
      <c r="AA4429" s="232"/>
      <c r="AB4429" s="232"/>
      <c r="AC4429" s="234"/>
      <c r="AD4429" s="232"/>
      <c r="AE4429" s="253" t="str">
        <f>IF($N4429=マイタスク!$U$5,"作業者","")&amp;IF($S4429=マイタスク!$U$5,"ピアレビュー","")&amp;IF($X4429=マイタスク!$U$5,"SVレビュー","")</f>
        <v/>
      </c>
      <c r="AF4429" s="252">
        <f t="shared" si="132"/>
        <v>229</v>
      </c>
      <c r="AG4429" s="9" t="s">
        <v>34</v>
      </c>
    </row>
    <row r="4430" spans="2:33">
      <c r="B4430" s="225">
        <v>4418</v>
      </c>
      <c r="C4430" s="226" t="s">
        <v>85</v>
      </c>
      <c r="D4430" s="227" t="s">
        <v>86</v>
      </c>
      <c r="E4430" s="228" t="s">
        <v>6104</v>
      </c>
      <c r="F4430" s="226" t="s">
        <v>6105</v>
      </c>
      <c r="G4430" s="226" t="s">
        <v>65</v>
      </c>
      <c r="H4430" s="226" t="s">
        <v>66</v>
      </c>
      <c r="I4430" s="229">
        <f t="shared" si="133"/>
        <v>0</v>
      </c>
      <c r="J4430" s="232"/>
      <c r="K4430" s="226" t="s">
        <v>14415</v>
      </c>
      <c r="L4430" s="226" t="s">
        <v>14416</v>
      </c>
      <c r="M4430" s="226" t="s">
        <v>8141</v>
      </c>
      <c r="N4430" s="226" t="s">
        <v>8216</v>
      </c>
      <c r="O4430" s="232">
        <v>45152.375</v>
      </c>
      <c r="P4430" s="232"/>
      <c r="Q4430" s="232"/>
      <c r="R4430" s="232"/>
      <c r="S4430" s="226" t="s">
        <v>8181</v>
      </c>
      <c r="T4430" s="229">
        <v>45154.375</v>
      </c>
      <c r="U4430" s="232"/>
      <c r="V4430" s="233"/>
      <c r="W4430" s="233"/>
      <c r="X4430" s="226" t="s">
        <v>8152</v>
      </c>
      <c r="Y4430" s="229">
        <v>45156.375</v>
      </c>
      <c r="Z4430" s="232">
        <v>45156.375</v>
      </c>
      <c r="AA4430" s="232"/>
      <c r="AB4430" s="232"/>
      <c r="AC4430" s="234"/>
      <c r="AD4430" s="232"/>
      <c r="AE4430" s="253" t="str">
        <f>IF($N4430=マイタスク!$U$5,"作業者","")&amp;IF($S4430=マイタスク!$U$5,"ピアレビュー","")&amp;IF($X4430=マイタスク!$U$5,"SVレビュー","")</f>
        <v/>
      </c>
      <c r="AF4430" s="252">
        <f t="shared" si="132"/>
        <v>229</v>
      </c>
      <c r="AG4430" s="9" t="s">
        <v>34</v>
      </c>
    </row>
    <row r="4431" spans="2:33">
      <c r="B4431" s="225">
        <v>4419</v>
      </c>
      <c r="C4431" s="226" t="s">
        <v>85</v>
      </c>
      <c r="D4431" s="227" t="s">
        <v>86</v>
      </c>
      <c r="E4431" s="228" t="s">
        <v>6104</v>
      </c>
      <c r="F4431" s="226" t="s">
        <v>6105</v>
      </c>
      <c r="G4431" s="226" t="s">
        <v>65</v>
      </c>
      <c r="H4431" s="226" t="s">
        <v>66</v>
      </c>
      <c r="I4431" s="229">
        <f t="shared" si="133"/>
        <v>0</v>
      </c>
      <c r="J4431" s="232"/>
      <c r="K4431" s="226" t="s">
        <v>14417</v>
      </c>
      <c r="L4431" s="226" t="s">
        <v>14418</v>
      </c>
      <c r="M4431" s="226" t="s">
        <v>8141</v>
      </c>
      <c r="N4431" s="226" t="s">
        <v>8216</v>
      </c>
      <c r="O4431" s="232">
        <v>45152.375</v>
      </c>
      <c r="P4431" s="232"/>
      <c r="Q4431" s="232"/>
      <c r="R4431" s="232"/>
      <c r="S4431" s="226" t="s">
        <v>8181</v>
      </c>
      <c r="T4431" s="229">
        <v>45154.375</v>
      </c>
      <c r="U4431" s="232"/>
      <c r="V4431" s="233"/>
      <c r="W4431" s="233"/>
      <c r="X4431" s="226" t="s">
        <v>8152</v>
      </c>
      <c r="Y4431" s="229">
        <v>45156.375</v>
      </c>
      <c r="Z4431" s="232">
        <v>45156.375</v>
      </c>
      <c r="AA4431" s="232"/>
      <c r="AB4431" s="232"/>
      <c r="AC4431" s="234"/>
      <c r="AD4431" s="232"/>
      <c r="AE4431" s="253" t="str">
        <f>IF($N4431=マイタスク!$U$5,"作業者","")&amp;IF($S4431=マイタスク!$U$5,"ピアレビュー","")&amp;IF($X4431=マイタスク!$U$5,"SVレビュー","")</f>
        <v/>
      </c>
      <c r="AF4431" s="252">
        <f t="shared" si="132"/>
        <v>229</v>
      </c>
      <c r="AG4431" s="9" t="s">
        <v>34</v>
      </c>
    </row>
    <row r="4432" spans="2:33">
      <c r="B4432" s="225">
        <v>4420</v>
      </c>
      <c r="C4432" s="226" t="s">
        <v>85</v>
      </c>
      <c r="D4432" s="227" t="s">
        <v>86</v>
      </c>
      <c r="E4432" s="228" t="s">
        <v>6106</v>
      </c>
      <c r="F4432" s="226" t="s">
        <v>6107</v>
      </c>
      <c r="G4432" s="226" t="s">
        <v>65</v>
      </c>
      <c r="H4432" s="226" t="s">
        <v>66</v>
      </c>
      <c r="I4432" s="229">
        <f t="shared" si="133"/>
        <v>0</v>
      </c>
      <c r="J4432" s="232"/>
      <c r="K4432" s="226" t="s">
        <v>14419</v>
      </c>
      <c r="L4432" s="226" t="s">
        <v>6107</v>
      </c>
      <c r="M4432" s="226" t="s">
        <v>8141</v>
      </c>
      <c r="N4432" s="226" t="s">
        <v>8188</v>
      </c>
      <c r="O4432" s="232">
        <v>45887</v>
      </c>
      <c r="P4432" s="232"/>
      <c r="Q4432" s="232"/>
      <c r="R4432" s="232"/>
      <c r="S4432" s="226" t="s">
        <v>8208</v>
      </c>
      <c r="T4432" s="229">
        <v>45891</v>
      </c>
      <c r="U4432" s="232"/>
      <c r="V4432" s="233"/>
      <c r="W4432" s="233"/>
      <c r="X4432" s="226"/>
      <c r="Y4432" s="229"/>
      <c r="Z4432" s="232">
        <v>45891</v>
      </c>
      <c r="AA4432" s="232"/>
      <c r="AB4432" s="232"/>
      <c r="AC4432" s="234"/>
      <c r="AD4432" s="232"/>
      <c r="AE4432" s="253" t="str">
        <f>IF($N4432=マイタスク!$U$5,"作業者","")&amp;IF($S4432=マイタスク!$U$5,"ピアレビュー","")&amp;IF($X4432=マイタスク!$U$5,"SVレビュー","")</f>
        <v/>
      </c>
      <c r="AF4432" s="252">
        <f t="shared" si="132"/>
        <v>860</v>
      </c>
      <c r="AG4432" s="9" t="s">
        <v>34</v>
      </c>
    </row>
    <row r="4433" spans="2:33">
      <c r="B4433" s="225">
        <v>4421</v>
      </c>
      <c r="C4433" s="226" t="s">
        <v>85</v>
      </c>
      <c r="D4433" s="227" t="s">
        <v>86</v>
      </c>
      <c r="E4433" s="228" t="s">
        <v>6108</v>
      </c>
      <c r="F4433" s="226" t="s">
        <v>6109</v>
      </c>
      <c r="G4433" s="226" t="s">
        <v>65</v>
      </c>
      <c r="H4433" s="226" t="s">
        <v>66</v>
      </c>
      <c r="I4433" s="229">
        <f t="shared" si="133"/>
        <v>0</v>
      </c>
      <c r="J4433" s="232"/>
      <c r="K4433" s="226" t="s">
        <v>14420</v>
      </c>
      <c r="L4433" s="226" t="s">
        <v>6109</v>
      </c>
      <c r="M4433" s="226" t="s">
        <v>8141</v>
      </c>
      <c r="N4433" s="226" t="s">
        <v>8433</v>
      </c>
      <c r="O4433" s="232">
        <v>45887</v>
      </c>
      <c r="P4433" s="232"/>
      <c r="Q4433" s="232"/>
      <c r="R4433" s="232"/>
      <c r="S4433" s="226" t="s">
        <v>8230</v>
      </c>
      <c r="T4433" s="229">
        <v>45891</v>
      </c>
      <c r="U4433" s="232"/>
      <c r="V4433" s="233"/>
      <c r="W4433" s="233"/>
      <c r="X4433" s="226" t="s">
        <v>8152</v>
      </c>
      <c r="Y4433" s="229">
        <v>45894</v>
      </c>
      <c r="Z4433" s="232">
        <v>45894</v>
      </c>
      <c r="AA4433" s="232"/>
      <c r="AB4433" s="232"/>
      <c r="AC4433" s="234"/>
      <c r="AD4433" s="232"/>
      <c r="AE4433" s="253" t="str">
        <f>IF($N4433=マイタスク!$U$5,"作業者","")&amp;IF($S4433=マイタスク!$U$5,"ピアレビュー","")&amp;IF($X4433=マイタスク!$U$5,"SVレビュー","")</f>
        <v/>
      </c>
      <c r="AF4433" s="252">
        <f t="shared" si="132"/>
        <v>859</v>
      </c>
      <c r="AG4433" s="9" t="s">
        <v>34</v>
      </c>
    </row>
    <row r="4434" spans="2:33">
      <c r="B4434" s="225">
        <v>4422</v>
      </c>
      <c r="C4434" s="226" t="s">
        <v>85</v>
      </c>
      <c r="D4434" s="227" t="s">
        <v>86</v>
      </c>
      <c r="E4434" s="228" t="s">
        <v>6110</v>
      </c>
      <c r="F4434" s="226" t="s">
        <v>6111</v>
      </c>
      <c r="G4434" s="226" t="s">
        <v>65</v>
      </c>
      <c r="H4434" s="226" t="s">
        <v>66</v>
      </c>
      <c r="I4434" s="229">
        <f t="shared" si="133"/>
        <v>0</v>
      </c>
      <c r="J4434" s="232"/>
      <c r="K4434" s="226" t="s">
        <v>14421</v>
      </c>
      <c r="L4434" s="226" t="s">
        <v>6111</v>
      </c>
      <c r="M4434" s="226" t="s">
        <v>8141</v>
      </c>
      <c r="N4434" s="226" t="s">
        <v>8164</v>
      </c>
      <c r="O4434" s="232">
        <v>45523</v>
      </c>
      <c r="P4434" s="232"/>
      <c r="Q4434" s="232"/>
      <c r="R4434" s="232"/>
      <c r="S4434" s="226" t="s">
        <v>8230</v>
      </c>
      <c r="T4434" s="229">
        <v>45527</v>
      </c>
      <c r="U4434" s="232"/>
      <c r="V4434" s="233"/>
      <c r="W4434" s="233"/>
      <c r="X4434" s="226"/>
      <c r="Y4434" s="229"/>
      <c r="Z4434" s="232">
        <v>45527</v>
      </c>
      <c r="AA4434" s="232"/>
      <c r="AB4434" s="232"/>
      <c r="AC4434" s="234"/>
      <c r="AD4434" s="232"/>
      <c r="AE4434" s="253" t="str">
        <f>IF($N4434=マイタスク!$U$5,"作業者","")&amp;IF($S4434=マイタスク!$U$5,"ピアレビュー","")&amp;IF($X4434=マイタスク!$U$5,"SVレビュー","")</f>
        <v/>
      </c>
      <c r="AF4434" s="252">
        <f t="shared" si="132"/>
        <v>562</v>
      </c>
      <c r="AG4434" s="9" t="s">
        <v>34</v>
      </c>
    </row>
    <row r="4435" spans="2:33">
      <c r="B4435" s="225">
        <v>4423</v>
      </c>
      <c r="C4435" s="226" t="s">
        <v>85</v>
      </c>
      <c r="D4435" s="227" t="s">
        <v>86</v>
      </c>
      <c r="E4435" s="228" t="s">
        <v>6112</v>
      </c>
      <c r="F4435" s="226" t="s">
        <v>6113</v>
      </c>
      <c r="G4435" s="226" t="s">
        <v>65</v>
      </c>
      <c r="H4435" s="226" t="s">
        <v>66</v>
      </c>
      <c r="I4435" s="229">
        <f t="shared" si="133"/>
        <v>0</v>
      </c>
      <c r="J4435" s="232"/>
      <c r="K4435" s="226" t="s">
        <v>14422</v>
      </c>
      <c r="L4435" s="226" t="s">
        <v>6113</v>
      </c>
      <c r="M4435" s="226" t="s">
        <v>8141</v>
      </c>
      <c r="N4435" s="226" t="s">
        <v>8230</v>
      </c>
      <c r="O4435" s="232">
        <v>45523</v>
      </c>
      <c r="P4435" s="232"/>
      <c r="Q4435" s="232"/>
      <c r="R4435" s="232"/>
      <c r="S4435" s="226" t="s">
        <v>8208</v>
      </c>
      <c r="T4435" s="229">
        <v>45527</v>
      </c>
      <c r="U4435" s="232"/>
      <c r="V4435" s="233"/>
      <c r="W4435" s="233"/>
      <c r="X4435" s="226" t="s">
        <v>8152</v>
      </c>
      <c r="Y4435" s="229">
        <v>45527</v>
      </c>
      <c r="Z4435" s="232">
        <v>45530</v>
      </c>
      <c r="AA4435" s="232"/>
      <c r="AB4435" s="232"/>
      <c r="AC4435" s="234"/>
      <c r="AD4435" s="232"/>
      <c r="AE4435" s="253" t="str">
        <f>IF($N4435=マイタスク!$U$5,"作業者","")&amp;IF($S4435=マイタスク!$U$5,"ピアレビュー","")&amp;IF($X4435=マイタスク!$U$5,"SVレビュー","")</f>
        <v/>
      </c>
      <c r="AF4435" s="252">
        <f t="shared" si="132"/>
        <v>561</v>
      </c>
      <c r="AG4435" s="9" t="s">
        <v>34</v>
      </c>
    </row>
    <row r="4436" spans="2:33">
      <c r="B4436" s="225">
        <v>4424</v>
      </c>
      <c r="C4436" s="226" t="s">
        <v>85</v>
      </c>
      <c r="D4436" s="227" t="s">
        <v>86</v>
      </c>
      <c r="E4436" s="228" t="s">
        <v>6112</v>
      </c>
      <c r="F4436" s="226" t="s">
        <v>6113</v>
      </c>
      <c r="G4436" s="226" t="s">
        <v>65</v>
      </c>
      <c r="H4436" s="226" t="s">
        <v>66</v>
      </c>
      <c r="I4436" s="229">
        <f t="shared" si="133"/>
        <v>0</v>
      </c>
      <c r="J4436" s="232"/>
      <c r="K4436" s="226" t="s">
        <v>14423</v>
      </c>
      <c r="L4436" s="226" t="s">
        <v>14424</v>
      </c>
      <c r="M4436" s="226" t="s">
        <v>8141</v>
      </c>
      <c r="N4436" s="226" t="s">
        <v>8230</v>
      </c>
      <c r="O4436" s="232">
        <v>45523</v>
      </c>
      <c r="P4436" s="232"/>
      <c r="Q4436" s="232"/>
      <c r="R4436" s="232"/>
      <c r="S4436" s="226" t="s">
        <v>8208</v>
      </c>
      <c r="T4436" s="229">
        <v>45527</v>
      </c>
      <c r="U4436" s="232"/>
      <c r="V4436" s="233"/>
      <c r="W4436" s="233"/>
      <c r="X4436" s="226" t="s">
        <v>8152</v>
      </c>
      <c r="Y4436" s="229">
        <v>45527</v>
      </c>
      <c r="Z4436" s="232">
        <v>45530</v>
      </c>
      <c r="AA4436" s="232"/>
      <c r="AB4436" s="232"/>
      <c r="AC4436" s="234"/>
      <c r="AD4436" s="232"/>
      <c r="AE4436" s="253" t="str">
        <f>IF($N4436=マイタスク!$U$5,"作業者","")&amp;IF($S4436=マイタスク!$U$5,"ピアレビュー","")&amp;IF($X4436=マイタスク!$U$5,"SVレビュー","")</f>
        <v/>
      </c>
      <c r="AF4436" s="252">
        <f t="shared" si="132"/>
        <v>561</v>
      </c>
      <c r="AG4436" s="9" t="s">
        <v>34</v>
      </c>
    </row>
    <row r="4437" spans="2:33">
      <c r="B4437" s="225">
        <v>4425</v>
      </c>
      <c r="C4437" s="226" t="s">
        <v>85</v>
      </c>
      <c r="D4437" s="227" t="s">
        <v>86</v>
      </c>
      <c r="E4437" s="228" t="s">
        <v>6114</v>
      </c>
      <c r="F4437" s="226" t="s">
        <v>6115</v>
      </c>
      <c r="G4437" s="226" t="s">
        <v>65</v>
      </c>
      <c r="H4437" s="226" t="s">
        <v>66</v>
      </c>
      <c r="I4437" s="229">
        <f t="shared" si="133"/>
        <v>0</v>
      </c>
      <c r="J4437" s="232"/>
      <c r="K4437" s="226" t="s">
        <v>14425</v>
      </c>
      <c r="L4437" s="226" t="s">
        <v>6115</v>
      </c>
      <c r="M4437" s="226" t="s">
        <v>8141</v>
      </c>
      <c r="N4437" s="226" t="s">
        <v>8181</v>
      </c>
      <c r="O4437" s="232">
        <v>45159.375</v>
      </c>
      <c r="P4437" s="232"/>
      <c r="Q4437" s="232"/>
      <c r="R4437" s="232"/>
      <c r="S4437" s="226" t="s">
        <v>8230</v>
      </c>
      <c r="T4437" s="229">
        <v>45160.375</v>
      </c>
      <c r="U4437" s="232"/>
      <c r="V4437" s="233"/>
      <c r="W4437" s="233"/>
      <c r="X4437" s="226" t="s">
        <v>8152</v>
      </c>
      <c r="Y4437" s="229">
        <v>45163.375</v>
      </c>
      <c r="Z4437" s="232">
        <v>45163.375</v>
      </c>
      <c r="AA4437" s="232"/>
      <c r="AB4437" s="232"/>
      <c r="AC4437" s="234"/>
      <c r="AD4437" s="232"/>
      <c r="AE4437" s="253" t="str">
        <f>IF($N4437=マイタスク!$U$5,"作業者","")&amp;IF($S4437=マイタスク!$U$5,"ピアレビュー","")&amp;IF($X4437=マイタスク!$U$5,"SVレビュー","")</f>
        <v/>
      </c>
      <c r="AF4437" s="252">
        <f t="shared" si="132"/>
        <v>236</v>
      </c>
      <c r="AG4437" s="9" t="s">
        <v>34</v>
      </c>
    </row>
    <row r="4438" spans="2:33">
      <c r="B4438" s="225">
        <v>4426</v>
      </c>
      <c r="C4438" s="226" t="s">
        <v>85</v>
      </c>
      <c r="D4438" s="227" t="s">
        <v>86</v>
      </c>
      <c r="E4438" s="228" t="s">
        <v>6114</v>
      </c>
      <c r="F4438" s="226" t="s">
        <v>6115</v>
      </c>
      <c r="G4438" s="226" t="s">
        <v>65</v>
      </c>
      <c r="H4438" s="226" t="s">
        <v>66</v>
      </c>
      <c r="I4438" s="229">
        <f t="shared" si="133"/>
        <v>0</v>
      </c>
      <c r="J4438" s="232"/>
      <c r="K4438" s="226" t="s">
        <v>14426</v>
      </c>
      <c r="L4438" s="226" t="s">
        <v>14427</v>
      </c>
      <c r="M4438" s="226" t="s">
        <v>8141</v>
      </c>
      <c r="N4438" s="226" t="s">
        <v>8181</v>
      </c>
      <c r="O4438" s="232">
        <v>45159.375</v>
      </c>
      <c r="P4438" s="232"/>
      <c r="Q4438" s="232"/>
      <c r="R4438" s="232"/>
      <c r="S4438" s="226" t="s">
        <v>8230</v>
      </c>
      <c r="T4438" s="229">
        <v>45160.375</v>
      </c>
      <c r="U4438" s="232"/>
      <c r="V4438" s="233"/>
      <c r="W4438" s="233"/>
      <c r="X4438" s="226" t="s">
        <v>8152</v>
      </c>
      <c r="Y4438" s="229">
        <v>45163.375</v>
      </c>
      <c r="Z4438" s="232">
        <v>45163.375</v>
      </c>
      <c r="AA4438" s="232"/>
      <c r="AB4438" s="232"/>
      <c r="AC4438" s="234"/>
      <c r="AD4438" s="232"/>
      <c r="AE4438" s="253" t="str">
        <f>IF($N4438=マイタスク!$U$5,"作業者","")&amp;IF($S4438=マイタスク!$U$5,"ピアレビュー","")&amp;IF($X4438=マイタスク!$U$5,"SVレビュー","")</f>
        <v/>
      </c>
      <c r="AF4438" s="252">
        <f t="shared" si="132"/>
        <v>236</v>
      </c>
      <c r="AG4438" s="9" t="s">
        <v>34</v>
      </c>
    </row>
    <row r="4439" spans="2:33">
      <c r="B4439" s="225">
        <v>4427</v>
      </c>
      <c r="C4439" s="226" t="s">
        <v>85</v>
      </c>
      <c r="D4439" s="227" t="s">
        <v>86</v>
      </c>
      <c r="E4439" s="228" t="s">
        <v>6116</v>
      </c>
      <c r="F4439" s="226" t="s">
        <v>6117</v>
      </c>
      <c r="G4439" s="226" t="s">
        <v>65</v>
      </c>
      <c r="H4439" s="226" t="s">
        <v>66</v>
      </c>
      <c r="I4439" s="229">
        <f t="shared" si="133"/>
        <v>0</v>
      </c>
      <c r="J4439" s="232"/>
      <c r="K4439" s="226" t="s">
        <v>14428</v>
      </c>
      <c r="L4439" s="226" t="s">
        <v>6117</v>
      </c>
      <c r="M4439" s="226" t="s">
        <v>8141</v>
      </c>
      <c r="N4439" s="226" t="s">
        <v>8164</v>
      </c>
      <c r="O4439" s="232">
        <v>45159.375</v>
      </c>
      <c r="P4439" s="232"/>
      <c r="Q4439" s="232"/>
      <c r="R4439" s="232"/>
      <c r="S4439" s="226" t="s">
        <v>8216</v>
      </c>
      <c r="T4439" s="229">
        <v>45161.375</v>
      </c>
      <c r="U4439" s="232"/>
      <c r="V4439" s="233"/>
      <c r="W4439" s="233"/>
      <c r="X4439" s="226" t="s">
        <v>8152</v>
      </c>
      <c r="Y4439" s="229">
        <v>45163.375</v>
      </c>
      <c r="Z4439" s="232">
        <v>45166.375</v>
      </c>
      <c r="AA4439" s="232"/>
      <c r="AB4439" s="232"/>
      <c r="AC4439" s="234"/>
      <c r="AD4439" s="232"/>
      <c r="AE4439" s="253" t="str">
        <f>IF($N4439=マイタスク!$U$5,"作業者","")&amp;IF($S4439=マイタスク!$U$5,"ピアレビュー","")&amp;IF($X4439=マイタスク!$U$5,"SVレビュー","")</f>
        <v/>
      </c>
      <c r="AF4439" s="252">
        <f t="shared" si="132"/>
        <v>235</v>
      </c>
      <c r="AG4439" s="9" t="s">
        <v>34</v>
      </c>
    </row>
    <row r="4440" spans="2:33">
      <c r="B4440" s="225">
        <v>4428</v>
      </c>
      <c r="C4440" s="226" t="s">
        <v>85</v>
      </c>
      <c r="D4440" s="227" t="s">
        <v>86</v>
      </c>
      <c r="E4440" s="228" t="s">
        <v>6116</v>
      </c>
      <c r="F4440" s="226" t="s">
        <v>6117</v>
      </c>
      <c r="G4440" s="226" t="s">
        <v>65</v>
      </c>
      <c r="H4440" s="226" t="s">
        <v>66</v>
      </c>
      <c r="I4440" s="229">
        <f t="shared" si="133"/>
        <v>0</v>
      </c>
      <c r="J4440" s="232"/>
      <c r="K4440" s="226" t="s">
        <v>14429</v>
      </c>
      <c r="L4440" s="226" t="s">
        <v>14430</v>
      </c>
      <c r="M4440" s="226" t="s">
        <v>8141</v>
      </c>
      <c r="N4440" s="226" t="s">
        <v>8164</v>
      </c>
      <c r="O4440" s="232">
        <v>45159.375</v>
      </c>
      <c r="P4440" s="232"/>
      <c r="Q4440" s="232"/>
      <c r="R4440" s="232"/>
      <c r="S4440" s="226" t="s">
        <v>8216</v>
      </c>
      <c r="T4440" s="229">
        <v>45161.375</v>
      </c>
      <c r="U4440" s="232"/>
      <c r="V4440" s="233"/>
      <c r="W4440" s="233"/>
      <c r="X4440" s="226" t="s">
        <v>8152</v>
      </c>
      <c r="Y4440" s="229">
        <v>45163.375</v>
      </c>
      <c r="Z4440" s="232">
        <v>45166.375</v>
      </c>
      <c r="AA4440" s="232"/>
      <c r="AB4440" s="232"/>
      <c r="AC4440" s="234"/>
      <c r="AD4440" s="232"/>
      <c r="AE4440" s="253" t="str">
        <f>IF($N4440=マイタスク!$U$5,"作業者","")&amp;IF($S4440=マイタスク!$U$5,"ピアレビュー","")&amp;IF($X4440=マイタスク!$U$5,"SVレビュー","")</f>
        <v/>
      </c>
      <c r="AF4440" s="252">
        <f t="shared" si="132"/>
        <v>235</v>
      </c>
      <c r="AG4440" s="9" t="s">
        <v>34</v>
      </c>
    </row>
    <row r="4441" spans="2:33">
      <c r="B4441" s="225">
        <v>4429</v>
      </c>
      <c r="C4441" s="226" t="s">
        <v>85</v>
      </c>
      <c r="D4441" s="227" t="s">
        <v>86</v>
      </c>
      <c r="E4441" s="228" t="s">
        <v>6116</v>
      </c>
      <c r="F4441" s="226" t="s">
        <v>6117</v>
      </c>
      <c r="G4441" s="226" t="s">
        <v>65</v>
      </c>
      <c r="H4441" s="226" t="s">
        <v>66</v>
      </c>
      <c r="I4441" s="229">
        <f t="shared" si="133"/>
        <v>0</v>
      </c>
      <c r="J4441" s="232"/>
      <c r="K4441" s="226" t="s">
        <v>14431</v>
      </c>
      <c r="L4441" s="226" t="s">
        <v>14432</v>
      </c>
      <c r="M4441" s="226" t="s">
        <v>8141</v>
      </c>
      <c r="N4441" s="226" t="s">
        <v>8164</v>
      </c>
      <c r="O4441" s="232">
        <v>45159.375</v>
      </c>
      <c r="P4441" s="232"/>
      <c r="Q4441" s="232"/>
      <c r="R4441" s="232"/>
      <c r="S4441" s="226" t="s">
        <v>8216</v>
      </c>
      <c r="T4441" s="229">
        <v>45161.375</v>
      </c>
      <c r="U4441" s="232"/>
      <c r="V4441" s="233"/>
      <c r="W4441" s="233"/>
      <c r="X4441" s="226" t="s">
        <v>8152</v>
      </c>
      <c r="Y4441" s="229">
        <v>45163.375</v>
      </c>
      <c r="Z4441" s="232">
        <v>45166.375</v>
      </c>
      <c r="AA4441" s="232"/>
      <c r="AB4441" s="232"/>
      <c r="AC4441" s="234"/>
      <c r="AD4441" s="232"/>
      <c r="AE4441" s="253" t="str">
        <f>IF($N4441=マイタスク!$U$5,"作業者","")&amp;IF($S4441=マイタスク!$U$5,"ピアレビュー","")&amp;IF($X4441=マイタスク!$U$5,"SVレビュー","")</f>
        <v/>
      </c>
      <c r="AF4441" s="252">
        <f t="shared" si="132"/>
        <v>235</v>
      </c>
      <c r="AG4441" s="9" t="s">
        <v>34</v>
      </c>
    </row>
    <row r="4442" spans="2:33">
      <c r="B4442" s="225">
        <v>4430</v>
      </c>
      <c r="C4442" s="226" t="s">
        <v>85</v>
      </c>
      <c r="D4442" s="227" t="s">
        <v>86</v>
      </c>
      <c r="E4442" s="228" t="s">
        <v>6118</v>
      </c>
      <c r="F4442" s="226" t="s">
        <v>6119</v>
      </c>
      <c r="G4442" s="226" t="s">
        <v>65</v>
      </c>
      <c r="H4442" s="226" t="s">
        <v>66</v>
      </c>
      <c r="I4442" s="229">
        <f t="shared" si="133"/>
        <v>0</v>
      </c>
      <c r="J4442" s="232"/>
      <c r="K4442" s="226" t="s">
        <v>14433</v>
      </c>
      <c r="L4442" s="226" t="s">
        <v>6119</v>
      </c>
      <c r="M4442" s="226" t="s">
        <v>8141</v>
      </c>
      <c r="N4442" s="226" t="s">
        <v>8433</v>
      </c>
      <c r="O4442" s="232">
        <v>45894</v>
      </c>
      <c r="P4442" s="232"/>
      <c r="Q4442" s="232"/>
      <c r="R4442" s="232"/>
      <c r="S4442" s="226" t="s">
        <v>8208</v>
      </c>
      <c r="T4442" s="229">
        <v>45898</v>
      </c>
      <c r="U4442" s="232"/>
      <c r="V4442" s="233"/>
      <c r="W4442" s="233"/>
      <c r="X4442" s="226"/>
      <c r="Y4442" s="229"/>
      <c r="Z4442" s="232">
        <v>45891</v>
      </c>
      <c r="AA4442" s="232"/>
      <c r="AB4442" s="232"/>
      <c r="AC4442" s="234"/>
      <c r="AD4442" s="232"/>
      <c r="AE4442" s="253" t="str">
        <f>IF($N4442=マイタスク!$U$5,"作業者","")&amp;IF($S4442=マイタスク!$U$5,"ピアレビュー","")&amp;IF($X4442=マイタスク!$U$5,"SVレビュー","")</f>
        <v/>
      </c>
      <c r="AF4442" s="252">
        <f t="shared" si="132"/>
        <v>864</v>
      </c>
      <c r="AG4442" s="9" t="s">
        <v>34</v>
      </c>
    </row>
    <row r="4443" spans="2:33">
      <c r="B4443" s="225">
        <v>4431</v>
      </c>
      <c r="C4443" s="226" t="s">
        <v>85</v>
      </c>
      <c r="D4443" s="227" t="s">
        <v>86</v>
      </c>
      <c r="E4443" s="228" t="s">
        <v>6120</v>
      </c>
      <c r="F4443" s="226" t="s">
        <v>6121</v>
      </c>
      <c r="G4443" s="226" t="s">
        <v>65</v>
      </c>
      <c r="H4443" s="226" t="s">
        <v>66</v>
      </c>
      <c r="I4443" s="229">
        <f t="shared" si="133"/>
        <v>0</v>
      </c>
      <c r="J4443" s="232"/>
      <c r="K4443" s="226" t="s">
        <v>14434</v>
      </c>
      <c r="L4443" s="226" t="s">
        <v>6121</v>
      </c>
      <c r="M4443" s="226" t="s">
        <v>8141</v>
      </c>
      <c r="N4443" s="226" t="s">
        <v>8208</v>
      </c>
      <c r="O4443" s="232">
        <v>45894</v>
      </c>
      <c r="P4443" s="232"/>
      <c r="Q4443" s="232"/>
      <c r="R4443" s="232"/>
      <c r="S4443" s="226" t="s">
        <v>8188</v>
      </c>
      <c r="T4443" s="229">
        <v>45898</v>
      </c>
      <c r="U4443" s="232"/>
      <c r="V4443" s="233"/>
      <c r="W4443" s="233"/>
      <c r="X4443" s="226" t="s">
        <v>8152</v>
      </c>
      <c r="Y4443" s="229">
        <v>45901</v>
      </c>
      <c r="Z4443" s="232">
        <v>45901</v>
      </c>
      <c r="AA4443" s="232"/>
      <c r="AB4443" s="232"/>
      <c r="AC4443" s="234"/>
      <c r="AD4443" s="232"/>
      <c r="AE4443" s="253" t="str">
        <f>IF($N4443=マイタスク!$U$5,"作業者","")&amp;IF($S4443=マイタスク!$U$5,"ピアレビュー","")&amp;IF($X4443=マイタスク!$U$5,"SVレビュー","")</f>
        <v/>
      </c>
      <c r="AF4443" s="252">
        <f t="shared" si="132"/>
        <v>863</v>
      </c>
      <c r="AG4443" s="9" t="s">
        <v>34</v>
      </c>
    </row>
    <row r="4444" spans="2:33">
      <c r="B4444" s="225">
        <v>4432</v>
      </c>
      <c r="C4444" s="226" t="s">
        <v>85</v>
      </c>
      <c r="D4444" s="227" t="s">
        <v>86</v>
      </c>
      <c r="E4444" s="228" t="s">
        <v>6122</v>
      </c>
      <c r="F4444" s="226" t="s">
        <v>6123</v>
      </c>
      <c r="G4444" s="226" t="s">
        <v>65</v>
      </c>
      <c r="H4444" s="226" t="s">
        <v>66</v>
      </c>
      <c r="I4444" s="229">
        <f t="shared" si="133"/>
        <v>0</v>
      </c>
      <c r="J4444" s="232"/>
      <c r="K4444" s="226" t="s">
        <v>14435</v>
      </c>
      <c r="L4444" s="226" t="s">
        <v>6123</v>
      </c>
      <c r="M4444" s="226" t="s">
        <v>8141</v>
      </c>
      <c r="N4444" s="226" t="s">
        <v>8208</v>
      </c>
      <c r="O4444" s="232">
        <v>45530</v>
      </c>
      <c r="P4444" s="232"/>
      <c r="Q4444" s="232"/>
      <c r="R4444" s="232"/>
      <c r="S4444" s="226" t="s">
        <v>8433</v>
      </c>
      <c r="T4444" s="229">
        <v>45537</v>
      </c>
      <c r="U4444" s="232"/>
      <c r="V4444" s="233"/>
      <c r="W4444" s="233"/>
      <c r="X4444" s="226" t="s">
        <v>8152</v>
      </c>
      <c r="Y4444" s="229">
        <v>45537</v>
      </c>
      <c r="Z4444" s="232">
        <v>45537</v>
      </c>
      <c r="AA4444" s="232"/>
      <c r="AB4444" s="232"/>
      <c r="AC4444" s="234"/>
      <c r="AD4444" s="232"/>
      <c r="AE4444" s="253" t="str">
        <f>IF($N4444=マイタスク!$U$5,"作業者","")&amp;IF($S4444=マイタスク!$U$5,"ピアレビュー","")&amp;IF($X4444=マイタスク!$U$5,"SVレビュー","")</f>
        <v/>
      </c>
      <c r="AF4444" s="252">
        <f t="shared" si="132"/>
        <v>568</v>
      </c>
      <c r="AG4444" s="9" t="s">
        <v>34</v>
      </c>
    </row>
    <row r="4445" spans="2:33">
      <c r="B4445" s="225">
        <v>4433</v>
      </c>
      <c r="C4445" s="226" t="s">
        <v>85</v>
      </c>
      <c r="D4445" s="227" t="s">
        <v>86</v>
      </c>
      <c r="E4445" s="228" t="s">
        <v>6122</v>
      </c>
      <c r="F4445" s="226" t="s">
        <v>6123</v>
      </c>
      <c r="G4445" s="226" t="s">
        <v>65</v>
      </c>
      <c r="H4445" s="226" t="s">
        <v>66</v>
      </c>
      <c r="I4445" s="229">
        <f t="shared" si="133"/>
        <v>0</v>
      </c>
      <c r="J4445" s="232"/>
      <c r="K4445" s="226" t="s">
        <v>14436</v>
      </c>
      <c r="L4445" s="226" t="s">
        <v>6125</v>
      </c>
      <c r="M4445" s="226" t="s">
        <v>8141</v>
      </c>
      <c r="N4445" s="226" t="s">
        <v>8208</v>
      </c>
      <c r="O4445" s="232">
        <v>45530</v>
      </c>
      <c r="P4445" s="232"/>
      <c r="Q4445" s="232"/>
      <c r="R4445" s="232"/>
      <c r="S4445" s="226" t="s">
        <v>8433</v>
      </c>
      <c r="T4445" s="229">
        <v>45537</v>
      </c>
      <c r="U4445" s="232"/>
      <c r="V4445" s="233"/>
      <c r="W4445" s="233"/>
      <c r="X4445" s="226" t="s">
        <v>8152</v>
      </c>
      <c r="Y4445" s="229">
        <v>45537</v>
      </c>
      <c r="Z4445" s="232">
        <v>45537</v>
      </c>
      <c r="AA4445" s="232"/>
      <c r="AB4445" s="232"/>
      <c r="AC4445" s="234"/>
      <c r="AD4445" s="232"/>
      <c r="AE4445" s="253" t="str">
        <f>IF($N4445=マイタスク!$U$5,"作業者","")&amp;IF($S4445=マイタスク!$U$5,"ピアレビュー","")&amp;IF($X4445=マイタスク!$U$5,"SVレビュー","")</f>
        <v/>
      </c>
      <c r="AF4445" s="252">
        <f t="shared" si="132"/>
        <v>568</v>
      </c>
      <c r="AG4445" s="9" t="s">
        <v>34</v>
      </c>
    </row>
    <row r="4446" spans="2:33">
      <c r="B4446" s="225">
        <v>4434</v>
      </c>
      <c r="C4446" s="226" t="s">
        <v>85</v>
      </c>
      <c r="D4446" s="227" t="s">
        <v>86</v>
      </c>
      <c r="E4446" s="228" t="s">
        <v>6124</v>
      </c>
      <c r="F4446" s="226" t="s">
        <v>6125</v>
      </c>
      <c r="G4446" s="226" t="s">
        <v>65</v>
      </c>
      <c r="H4446" s="226" t="s">
        <v>66</v>
      </c>
      <c r="I4446" s="229">
        <f t="shared" si="133"/>
        <v>0</v>
      </c>
      <c r="J4446" s="232"/>
      <c r="K4446" s="226" t="s">
        <v>14437</v>
      </c>
      <c r="L4446" s="226" t="s">
        <v>14438</v>
      </c>
      <c r="M4446" s="226" t="s">
        <v>8141</v>
      </c>
      <c r="N4446" s="226" t="s">
        <v>8181</v>
      </c>
      <c r="O4446" s="232">
        <v>45530</v>
      </c>
      <c r="P4446" s="232"/>
      <c r="Q4446" s="232"/>
      <c r="R4446" s="232"/>
      <c r="S4446" s="226" t="s">
        <v>8230</v>
      </c>
      <c r="T4446" s="229">
        <v>45534</v>
      </c>
      <c r="U4446" s="232"/>
      <c r="V4446" s="233"/>
      <c r="W4446" s="233"/>
      <c r="X4446" s="226"/>
      <c r="Y4446" s="229"/>
      <c r="Z4446" s="232">
        <v>45534</v>
      </c>
      <c r="AA4446" s="232"/>
      <c r="AB4446" s="232"/>
      <c r="AC4446" s="234"/>
      <c r="AD4446" s="232"/>
      <c r="AE4446" s="253" t="str">
        <f>IF($N4446=マイタスク!$U$5,"作業者","")&amp;IF($S4446=マイタスク!$U$5,"ピアレビュー","")&amp;IF($X4446=マイタスク!$U$5,"SVレビュー","")</f>
        <v/>
      </c>
      <c r="AF4446" s="252">
        <f t="shared" si="132"/>
        <v>569</v>
      </c>
      <c r="AG4446" s="9" t="s">
        <v>34</v>
      </c>
    </row>
    <row r="4447" spans="2:33">
      <c r="B4447" s="225">
        <v>4435</v>
      </c>
      <c r="C4447" s="226" t="s">
        <v>85</v>
      </c>
      <c r="D4447" s="227" t="s">
        <v>86</v>
      </c>
      <c r="E4447" s="228" t="s">
        <v>6124</v>
      </c>
      <c r="F4447" s="226" t="s">
        <v>6125</v>
      </c>
      <c r="G4447" s="226" t="s">
        <v>65</v>
      </c>
      <c r="H4447" s="226" t="s">
        <v>66</v>
      </c>
      <c r="I4447" s="229">
        <f t="shared" si="133"/>
        <v>0</v>
      </c>
      <c r="J4447" s="232"/>
      <c r="K4447" s="226" t="s">
        <v>14439</v>
      </c>
      <c r="L4447" s="226" t="s">
        <v>14438</v>
      </c>
      <c r="M4447" s="226" t="s">
        <v>8141</v>
      </c>
      <c r="N4447" s="226" t="s">
        <v>8181</v>
      </c>
      <c r="O4447" s="232">
        <v>45530</v>
      </c>
      <c r="P4447" s="232"/>
      <c r="Q4447" s="232"/>
      <c r="R4447" s="232"/>
      <c r="S4447" s="226" t="s">
        <v>8230</v>
      </c>
      <c r="T4447" s="229">
        <v>45534</v>
      </c>
      <c r="U4447" s="232"/>
      <c r="V4447" s="233"/>
      <c r="W4447" s="233"/>
      <c r="X4447" s="226"/>
      <c r="Y4447" s="229"/>
      <c r="Z4447" s="232">
        <v>45534</v>
      </c>
      <c r="AA4447" s="232"/>
      <c r="AB4447" s="232"/>
      <c r="AC4447" s="234"/>
      <c r="AD4447" s="232"/>
      <c r="AE4447" s="253" t="str">
        <f>IF($N4447=マイタスク!$U$5,"作業者","")&amp;IF($S4447=マイタスク!$U$5,"ピアレビュー","")&amp;IF($X4447=マイタスク!$U$5,"SVレビュー","")</f>
        <v/>
      </c>
      <c r="AF4447" s="252">
        <f t="shared" si="132"/>
        <v>569</v>
      </c>
      <c r="AG4447" s="9" t="s">
        <v>34</v>
      </c>
    </row>
    <row r="4448" spans="2:33">
      <c r="B4448" s="225">
        <v>4436</v>
      </c>
      <c r="C4448" s="226" t="s">
        <v>85</v>
      </c>
      <c r="D4448" s="227" t="s">
        <v>86</v>
      </c>
      <c r="E4448" s="228" t="s">
        <v>6126</v>
      </c>
      <c r="F4448" s="226" t="s">
        <v>6127</v>
      </c>
      <c r="G4448" s="226" t="s">
        <v>65</v>
      </c>
      <c r="H4448" s="226" t="s">
        <v>66</v>
      </c>
      <c r="I4448" s="229">
        <f t="shared" si="133"/>
        <v>0</v>
      </c>
      <c r="J4448" s="232"/>
      <c r="K4448" s="226" t="s">
        <v>14440</v>
      </c>
      <c r="L4448" s="226" t="s">
        <v>6127</v>
      </c>
      <c r="M4448" s="226" t="s">
        <v>8141</v>
      </c>
      <c r="N4448" s="226" t="s">
        <v>8181</v>
      </c>
      <c r="O4448" s="232">
        <v>45166.375</v>
      </c>
      <c r="P4448" s="232"/>
      <c r="Q4448" s="232"/>
      <c r="R4448" s="232"/>
      <c r="S4448" s="226" t="s">
        <v>8230</v>
      </c>
      <c r="T4448" s="229">
        <v>45168.375</v>
      </c>
      <c r="U4448" s="232"/>
      <c r="V4448" s="233"/>
      <c r="W4448" s="233"/>
      <c r="X4448" s="226" t="s">
        <v>8152</v>
      </c>
      <c r="Y4448" s="229">
        <v>45170.375</v>
      </c>
      <c r="Z4448" s="232">
        <v>45170.375</v>
      </c>
      <c r="AA4448" s="232"/>
      <c r="AB4448" s="232"/>
      <c r="AC4448" s="234"/>
      <c r="AD4448" s="232"/>
      <c r="AE4448" s="253" t="str">
        <f>IF($N4448=マイタスク!$U$5,"作業者","")&amp;IF($S4448=マイタスク!$U$5,"ピアレビュー","")&amp;IF($X4448=マイタスク!$U$5,"SVレビュー","")</f>
        <v/>
      </c>
      <c r="AF4448" s="252">
        <f t="shared" si="132"/>
        <v>242</v>
      </c>
      <c r="AG4448" s="9" t="s">
        <v>34</v>
      </c>
    </row>
    <row r="4449" spans="2:33">
      <c r="B4449" s="225">
        <v>4437</v>
      </c>
      <c r="C4449" s="226" t="s">
        <v>85</v>
      </c>
      <c r="D4449" s="227" t="s">
        <v>86</v>
      </c>
      <c r="E4449" s="228" t="s">
        <v>6126</v>
      </c>
      <c r="F4449" s="226" t="s">
        <v>6127</v>
      </c>
      <c r="G4449" s="226" t="s">
        <v>65</v>
      </c>
      <c r="H4449" s="226" t="s">
        <v>66</v>
      </c>
      <c r="I4449" s="229">
        <f t="shared" si="133"/>
        <v>0</v>
      </c>
      <c r="J4449" s="232"/>
      <c r="K4449" s="226" t="s">
        <v>14441</v>
      </c>
      <c r="L4449" s="226" t="s">
        <v>14442</v>
      </c>
      <c r="M4449" s="226" t="s">
        <v>8141</v>
      </c>
      <c r="N4449" s="226" t="s">
        <v>8181</v>
      </c>
      <c r="O4449" s="232">
        <v>45166.375</v>
      </c>
      <c r="P4449" s="232"/>
      <c r="Q4449" s="232"/>
      <c r="R4449" s="232"/>
      <c r="S4449" s="226" t="s">
        <v>8230</v>
      </c>
      <c r="T4449" s="229">
        <v>45168.375</v>
      </c>
      <c r="U4449" s="232"/>
      <c r="V4449" s="233"/>
      <c r="W4449" s="233"/>
      <c r="X4449" s="226" t="s">
        <v>8152</v>
      </c>
      <c r="Y4449" s="229">
        <v>45170.375</v>
      </c>
      <c r="Z4449" s="232">
        <v>45170.375</v>
      </c>
      <c r="AA4449" s="232"/>
      <c r="AB4449" s="232"/>
      <c r="AC4449" s="234"/>
      <c r="AD4449" s="232"/>
      <c r="AE4449" s="253" t="str">
        <f>IF($N4449=マイタスク!$U$5,"作業者","")&amp;IF($S4449=マイタスク!$U$5,"ピアレビュー","")&amp;IF($X4449=マイタスク!$U$5,"SVレビュー","")</f>
        <v/>
      </c>
      <c r="AF4449" s="252">
        <f t="shared" si="132"/>
        <v>242</v>
      </c>
      <c r="AG4449" s="9" t="s">
        <v>34</v>
      </c>
    </row>
    <row r="4450" spans="2:33">
      <c r="B4450" s="225">
        <v>4438</v>
      </c>
      <c r="C4450" s="226" t="s">
        <v>85</v>
      </c>
      <c r="D4450" s="227" t="s">
        <v>86</v>
      </c>
      <c r="E4450" s="228" t="s">
        <v>6128</v>
      </c>
      <c r="F4450" s="226" t="s">
        <v>6129</v>
      </c>
      <c r="G4450" s="226" t="s">
        <v>65</v>
      </c>
      <c r="H4450" s="226" t="s">
        <v>66</v>
      </c>
      <c r="I4450" s="229">
        <f t="shared" si="133"/>
        <v>0</v>
      </c>
      <c r="J4450" s="232"/>
      <c r="K4450" s="226" t="s">
        <v>14443</v>
      </c>
      <c r="L4450" s="226" t="s">
        <v>6129</v>
      </c>
      <c r="M4450" s="226" t="s">
        <v>8141</v>
      </c>
      <c r="N4450" s="226" t="s">
        <v>8216</v>
      </c>
      <c r="O4450" s="232">
        <v>45166.375</v>
      </c>
      <c r="P4450" s="232"/>
      <c r="Q4450" s="232"/>
      <c r="R4450" s="232"/>
      <c r="S4450" s="226" t="s">
        <v>8164</v>
      </c>
      <c r="T4450" s="229">
        <v>45168.375</v>
      </c>
      <c r="U4450" s="232"/>
      <c r="V4450" s="233"/>
      <c r="W4450" s="233"/>
      <c r="X4450" s="226" t="s">
        <v>8152</v>
      </c>
      <c r="Y4450" s="229">
        <v>45173.375</v>
      </c>
      <c r="Z4450" s="232">
        <v>45173.375</v>
      </c>
      <c r="AA4450" s="232"/>
      <c r="AB4450" s="232"/>
      <c r="AC4450" s="234"/>
      <c r="AD4450" s="232"/>
      <c r="AE4450" s="253" t="str">
        <f>IF($N4450=マイタスク!$U$5,"作業者","")&amp;IF($S4450=マイタスク!$U$5,"ピアレビュー","")&amp;IF($X4450=マイタスク!$U$5,"SVレビュー","")</f>
        <v/>
      </c>
      <c r="AF4450" s="252">
        <f t="shared" si="132"/>
        <v>241</v>
      </c>
      <c r="AG4450" s="9" t="s">
        <v>34</v>
      </c>
    </row>
    <row r="4451" spans="2:33">
      <c r="B4451" s="225">
        <v>4439</v>
      </c>
      <c r="C4451" s="226" t="s">
        <v>85</v>
      </c>
      <c r="D4451" s="227" t="s">
        <v>86</v>
      </c>
      <c r="E4451" s="228" t="s">
        <v>6128</v>
      </c>
      <c r="F4451" s="226" t="s">
        <v>6129</v>
      </c>
      <c r="G4451" s="226" t="s">
        <v>65</v>
      </c>
      <c r="H4451" s="226" t="s">
        <v>66</v>
      </c>
      <c r="I4451" s="229">
        <f t="shared" si="133"/>
        <v>0</v>
      </c>
      <c r="J4451" s="232"/>
      <c r="K4451" s="226" t="s">
        <v>14444</v>
      </c>
      <c r="L4451" s="226" t="s">
        <v>14445</v>
      </c>
      <c r="M4451" s="226" t="s">
        <v>8141</v>
      </c>
      <c r="N4451" s="226" t="s">
        <v>8216</v>
      </c>
      <c r="O4451" s="232">
        <v>45166.375</v>
      </c>
      <c r="P4451" s="232"/>
      <c r="Q4451" s="232"/>
      <c r="R4451" s="232"/>
      <c r="S4451" s="226" t="s">
        <v>8164</v>
      </c>
      <c r="T4451" s="229">
        <v>45168.375</v>
      </c>
      <c r="U4451" s="232"/>
      <c r="V4451" s="233"/>
      <c r="W4451" s="233"/>
      <c r="X4451" s="226" t="s">
        <v>8152</v>
      </c>
      <c r="Y4451" s="229">
        <v>45173.375</v>
      </c>
      <c r="Z4451" s="232">
        <v>45173.375</v>
      </c>
      <c r="AA4451" s="232"/>
      <c r="AB4451" s="232"/>
      <c r="AC4451" s="234"/>
      <c r="AD4451" s="232"/>
      <c r="AE4451" s="253" t="str">
        <f>IF($N4451=マイタスク!$U$5,"作業者","")&amp;IF($S4451=マイタスク!$U$5,"ピアレビュー","")&amp;IF($X4451=マイタスク!$U$5,"SVレビュー","")</f>
        <v/>
      </c>
      <c r="AF4451" s="252">
        <f t="shared" si="132"/>
        <v>241</v>
      </c>
      <c r="AG4451" s="9" t="s">
        <v>34</v>
      </c>
    </row>
    <row r="4452" spans="2:33">
      <c r="B4452" s="225">
        <v>4440</v>
      </c>
      <c r="C4452" s="226" t="s">
        <v>85</v>
      </c>
      <c r="D4452" s="227" t="s">
        <v>86</v>
      </c>
      <c r="E4452" s="228" t="s">
        <v>6128</v>
      </c>
      <c r="F4452" s="226" t="s">
        <v>6129</v>
      </c>
      <c r="G4452" s="226" t="s">
        <v>65</v>
      </c>
      <c r="H4452" s="226" t="s">
        <v>66</v>
      </c>
      <c r="I4452" s="229">
        <f t="shared" si="133"/>
        <v>0</v>
      </c>
      <c r="J4452" s="232"/>
      <c r="K4452" s="226" t="s">
        <v>14446</v>
      </c>
      <c r="L4452" s="226" t="s">
        <v>14447</v>
      </c>
      <c r="M4452" s="226" t="s">
        <v>8141</v>
      </c>
      <c r="N4452" s="226" t="s">
        <v>8216</v>
      </c>
      <c r="O4452" s="232">
        <v>45166.375</v>
      </c>
      <c r="P4452" s="232"/>
      <c r="Q4452" s="232"/>
      <c r="R4452" s="232"/>
      <c r="S4452" s="226" t="s">
        <v>8164</v>
      </c>
      <c r="T4452" s="229">
        <v>45168.375</v>
      </c>
      <c r="U4452" s="232"/>
      <c r="V4452" s="233"/>
      <c r="W4452" s="233"/>
      <c r="X4452" s="226" t="s">
        <v>8152</v>
      </c>
      <c r="Y4452" s="229">
        <v>45173.375</v>
      </c>
      <c r="Z4452" s="232">
        <v>45173.375</v>
      </c>
      <c r="AA4452" s="232"/>
      <c r="AB4452" s="232"/>
      <c r="AC4452" s="234"/>
      <c r="AD4452" s="232"/>
      <c r="AE4452" s="253" t="str">
        <f>IF($N4452=マイタスク!$U$5,"作業者","")&amp;IF($S4452=マイタスク!$U$5,"ピアレビュー","")&amp;IF($X4452=マイタスク!$U$5,"SVレビュー","")</f>
        <v/>
      </c>
      <c r="AF4452" s="252">
        <f t="shared" si="132"/>
        <v>241</v>
      </c>
      <c r="AG4452" s="9" t="s">
        <v>34</v>
      </c>
    </row>
    <row r="4453" spans="2:33">
      <c r="B4453" s="225">
        <v>4441</v>
      </c>
      <c r="C4453" s="226" t="s">
        <v>85</v>
      </c>
      <c r="D4453" s="227" t="s">
        <v>86</v>
      </c>
      <c r="E4453" s="228" t="s">
        <v>6130</v>
      </c>
      <c r="F4453" s="226" t="s">
        <v>6131</v>
      </c>
      <c r="G4453" s="226" t="s">
        <v>65</v>
      </c>
      <c r="H4453" s="226" t="s">
        <v>66</v>
      </c>
      <c r="I4453" s="229">
        <f t="shared" si="133"/>
        <v>0</v>
      </c>
      <c r="J4453" s="232"/>
      <c r="K4453" s="226" t="s">
        <v>14448</v>
      </c>
      <c r="L4453" s="226" t="s">
        <v>6131</v>
      </c>
      <c r="M4453" s="226" t="s">
        <v>8141</v>
      </c>
      <c r="N4453" s="226" t="s">
        <v>8230</v>
      </c>
      <c r="O4453" s="232">
        <v>45870</v>
      </c>
      <c r="P4453" s="232"/>
      <c r="Q4453" s="232"/>
      <c r="R4453" s="232"/>
      <c r="S4453" s="226" t="s">
        <v>8152</v>
      </c>
      <c r="T4453" s="229">
        <v>45870</v>
      </c>
      <c r="U4453" s="232"/>
      <c r="V4453" s="233"/>
      <c r="W4453" s="233"/>
      <c r="X4453" s="226"/>
      <c r="Y4453" s="229"/>
      <c r="Z4453" s="232">
        <v>45870</v>
      </c>
      <c r="AA4453" s="232"/>
      <c r="AB4453" s="232"/>
      <c r="AC4453" s="234"/>
      <c r="AD4453" s="232"/>
      <c r="AE4453" s="253" t="str">
        <f>IF($N4453=マイタスク!$U$5,"作業者","")&amp;IF($S4453=マイタスク!$U$5,"ピアレビュー","")&amp;IF($X4453=マイタスク!$U$5,"SVレビュー","")</f>
        <v/>
      </c>
      <c r="AF4453" s="252">
        <f t="shared" si="132"/>
        <v>856</v>
      </c>
      <c r="AG4453" s="9" t="s">
        <v>34</v>
      </c>
    </row>
    <row r="4454" spans="2:33">
      <c r="B4454" s="225">
        <v>4442</v>
      </c>
      <c r="C4454" s="226" t="s">
        <v>85</v>
      </c>
      <c r="D4454" s="227" t="s">
        <v>86</v>
      </c>
      <c r="E4454" s="228" t="s">
        <v>6132</v>
      </c>
      <c r="F4454" s="226" t="s">
        <v>6133</v>
      </c>
      <c r="G4454" s="226" t="s">
        <v>65</v>
      </c>
      <c r="H4454" s="226" t="s">
        <v>66</v>
      </c>
      <c r="I4454" s="229">
        <f t="shared" si="133"/>
        <v>0</v>
      </c>
      <c r="J4454" s="232"/>
      <c r="K4454" s="226" t="s">
        <v>14449</v>
      </c>
      <c r="L4454" s="226" t="s">
        <v>6133</v>
      </c>
      <c r="M4454" s="226" t="s">
        <v>8141</v>
      </c>
      <c r="N4454" s="226" t="s">
        <v>8164</v>
      </c>
      <c r="O4454" s="232">
        <v>45870</v>
      </c>
      <c r="P4454" s="232"/>
      <c r="Q4454" s="232"/>
      <c r="R4454" s="232"/>
      <c r="S4454" s="226" t="s">
        <v>8208</v>
      </c>
      <c r="T4454" s="229">
        <v>45870</v>
      </c>
      <c r="U4454" s="232"/>
      <c r="V4454" s="233"/>
      <c r="W4454" s="233"/>
      <c r="X4454" s="226" t="s">
        <v>8152</v>
      </c>
      <c r="Y4454" s="229">
        <v>45870</v>
      </c>
      <c r="Z4454" s="232">
        <v>45870</v>
      </c>
      <c r="AA4454" s="232"/>
      <c r="AB4454" s="232"/>
      <c r="AC4454" s="234"/>
      <c r="AD4454" s="232"/>
      <c r="AE4454" s="253" t="str">
        <f>IF($N4454=マイタスク!$U$5,"作業者","")&amp;IF($S4454=マイタスク!$U$5,"ピアレビュー","")&amp;IF($X4454=マイタスク!$U$5,"SVレビュー","")</f>
        <v/>
      </c>
      <c r="AF4454" s="252">
        <f t="shared" si="132"/>
        <v>855</v>
      </c>
      <c r="AG4454" s="9" t="s">
        <v>34</v>
      </c>
    </row>
    <row r="4455" spans="2:33">
      <c r="B4455" s="225">
        <v>4443</v>
      </c>
      <c r="C4455" s="226" t="s">
        <v>85</v>
      </c>
      <c r="D4455" s="227" t="s">
        <v>86</v>
      </c>
      <c r="E4455" s="228" t="s">
        <v>6134</v>
      </c>
      <c r="F4455" s="226" t="s">
        <v>6135</v>
      </c>
      <c r="G4455" s="226" t="s">
        <v>65</v>
      </c>
      <c r="H4455" s="226" t="s">
        <v>66</v>
      </c>
      <c r="I4455" s="229">
        <f t="shared" si="133"/>
        <v>0</v>
      </c>
      <c r="J4455" s="232"/>
      <c r="K4455" s="226" t="s">
        <v>14450</v>
      </c>
      <c r="L4455" s="226" t="s">
        <v>6135</v>
      </c>
      <c r="M4455" s="226" t="s">
        <v>8141</v>
      </c>
      <c r="N4455" s="226" t="s">
        <v>8181</v>
      </c>
      <c r="O4455" s="232">
        <v>45509</v>
      </c>
      <c r="P4455" s="232"/>
      <c r="Q4455" s="232"/>
      <c r="R4455" s="232"/>
      <c r="S4455" s="226" t="s">
        <v>8208</v>
      </c>
      <c r="T4455" s="229">
        <v>45513</v>
      </c>
      <c r="U4455" s="232"/>
      <c r="V4455" s="233"/>
      <c r="W4455" s="233"/>
      <c r="X4455" s="226" t="s">
        <v>8152</v>
      </c>
      <c r="Y4455" s="229">
        <v>45513</v>
      </c>
      <c r="Z4455" s="232">
        <v>45513</v>
      </c>
      <c r="AA4455" s="232"/>
      <c r="AB4455" s="232"/>
      <c r="AC4455" s="234"/>
      <c r="AD4455" s="232"/>
      <c r="AE4455" s="253" t="str">
        <f>IF($N4455=マイタスク!$U$5,"作業者","")&amp;IF($S4455=マイタスク!$U$5,"ピアレビュー","")&amp;IF($X4455=マイタスク!$U$5,"SVレビュー","")</f>
        <v/>
      </c>
      <c r="AF4455" s="252">
        <f t="shared" si="132"/>
        <v>549</v>
      </c>
      <c r="AG4455" s="9" t="s">
        <v>34</v>
      </c>
    </row>
    <row r="4456" spans="2:33">
      <c r="B4456" s="225">
        <v>4444</v>
      </c>
      <c r="C4456" s="226" t="s">
        <v>85</v>
      </c>
      <c r="D4456" s="227" t="s">
        <v>86</v>
      </c>
      <c r="E4456" s="228" t="s">
        <v>6136</v>
      </c>
      <c r="F4456" s="226" t="s">
        <v>6137</v>
      </c>
      <c r="G4456" s="226" t="s">
        <v>65</v>
      </c>
      <c r="H4456" s="226" t="s">
        <v>66</v>
      </c>
      <c r="I4456" s="229">
        <f t="shared" si="133"/>
        <v>0</v>
      </c>
      <c r="J4456" s="232"/>
      <c r="K4456" s="226" t="s">
        <v>14451</v>
      </c>
      <c r="L4456" s="226" t="s">
        <v>6137</v>
      </c>
      <c r="M4456" s="226" t="s">
        <v>8141</v>
      </c>
      <c r="N4456" s="226" t="s">
        <v>8527</v>
      </c>
      <c r="O4456" s="232">
        <v>45509</v>
      </c>
      <c r="P4456" s="232"/>
      <c r="Q4456" s="232"/>
      <c r="R4456" s="232"/>
      <c r="S4456" s="226" t="s">
        <v>8208</v>
      </c>
      <c r="T4456" s="229">
        <v>45525</v>
      </c>
      <c r="U4456" s="232"/>
      <c r="V4456" s="233"/>
      <c r="W4456" s="233"/>
      <c r="X4456" s="226" t="s">
        <v>8152</v>
      </c>
      <c r="Y4456" s="229">
        <v>45525</v>
      </c>
      <c r="Z4456" s="232">
        <v>45525</v>
      </c>
      <c r="AA4456" s="232"/>
      <c r="AB4456" s="232"/>
      <c r="AC4456" s="234"/>
      <c r="AD4456" s="232"/>
      <c r="AE4456" s="253" t="str">
        <f>IF($N4456=マイタスク!$U$5,"作業者","")&amp;IF($S4456=マイタスク!$U$5,"ピアレビュー","")&amp;IF($X4456=マイタスク!$U$5,"SVレビュー","")</f>
        <v/>
      </c>
      <c r="AF4456" s="252">
        <f t="shared" si="132"/>
        <v>548</v>
      </c>
      <c r="AG4456" s="9" t="s">
        <v>34</v>
      </c>
    </row>
    <row r="4457" spans="2:33">
      <c r="B4457" s="225">
        <v>4445</v>
      </c>
      <c r="C4457" s="226" t="s">
        <v>85</v>
      </c>
      <c r="D4457" s="227" t="s">
        <v>86</v>
      </c>
      <c r="E4457" s="228" t="s">
        <v>6136</v>
      </c>
      <c r="F4457" s="226" t="s">
        <v>6137</v>
      </c>
      <c r="G4457" s="226" t="s">
        <v>65</v>
      </c>
      <c r="H4457" s="226" t="s">
        <v>66</v>
      </c>
      <c r="I4457" s="229">
        <f t="shared" si="133"/>
        <v>0</v>
      </c>
      <c r="J4457" s="232"/>
      <c r="K4457" s="226" t="s">
        <v>14452</v>
      </c>
      <c r="L4457" s="226" t="s">
        <v>14453</v>
      </c>
      <c r="M4457" s="226" t="s">
        <v>8141</v>
      </c>
      <c r="N4457" s="226" t="s">
        <v>8156</v>
      </c>
      <c r="O4457" s="232">
        <v>45509</v>
      </c>
      <c r="P4457" s="232"/>
      <c r="Q4457" s="232"/>
      <c r="R4457" s="232"/>
      <c r="S4457" s="226" t="s">
        <v>8156</v>
      </c>
      <c r="T4457" s="229">
        <v>45525</v>
      </c>
      <c r="U4457" s="232"/>
      <c r="V4457" s="233"/>
      <c r="W4457" s="233"/>
      <c r="X4457" s="226"/>
      <c r="Y4457" s="229"/>
      <c r="Z4457" s="232">
        <v>45525</v>
      </c>
      <c r="AA4457" s="232"/>
      <c r="AB4457" s="232"/>
      <c r="AC4457" s="234"/>
      <c r="AD4457" s="232"/>
      <c r="AE4457" s="253" t="str">
        <f>IF($N4457=マイタスク!$U$5,"作業者","")&amp;IF($S4457=マイタスク!$U$5,"ピアレビュー","")&amp;IF($X4457=マイタスク!$U$5,"SVレビュー","")</f>
        <v/>
      </c>
      <c r="AF4457" s="252">
        <f t="shared" si="132"/>
        <v>548</v>
      </c>
      <c r="AG4457" s="9" t="s">
        <v>34</v>
      </c>
    </row>
    <row r="4458" spans="2:33">
      <c r="B4458" s="225">
        <v>4446</v>
      </c>
      <c r="C4458" s="226" t="s">
        <v>85</v>
      </c>
      <c r="D4458" s="227" t="s">
        <v>86</v>
      </c>
      <c r="E4458" s="228" t="s">
        <v>6138</v>
      </c>
      <c r="F4458" s="226" t="s">
        <v>6139</v>
      </c>
      <c r="G4458" s="226" t="s">
        <v>65</v>
      </c>
      <c r="H4458" s="226" t="s">
        <v>66</v>
      </c>
      <c r="I4458" s="229">
        <f t="shared" si="133"/>
        <v>0</v>
      </c>
      <c r="J4458" s="232"/>
      <c r="K4458" s="226" t="s">
        <v>14454</v>
      </c>
      <c r="L4458" s="226" t="s">
        <v>6139</v>
      </c>
      <c r="M4458" s="226" t="s">
        <v>8141</v>
      </c>
      <c r="N4458" s="226" t="s">
        <v>8181</v>
      </c>
      <c r="O4458" s="232">
        <v>45180.375</v>
      </c>
      <c r="P4458" s="232"/>
      <c r="Q4458" s="232"/>
      <c r="R4458" s="232"/>
      <c r="S4458" s="226" t="s">
        <v>8216</v>
      </c>
      <c r="T4458" s="229">
        <v>45182.375</v>
      </c>
      <c r="U4458" s="232"/>
      <c r="V4458" s="233"/>
      <c r="W4458" s="233"/>
      <c r="X4458" s="226" t="s">
        <v>8152</v>
      </c>
      <c r="Y4458" s="229">
        <v>45184.375</v>
      </c>
      <c r="Z4458" s="232">
        <v>45184.375</v>
      </c>
      <c r="AA4458" s="232"/>
      <c r="AB4458" s="232"/>
      <c r="AC4458" s="234"/>
      <c r="AD4458" s="232"/>
      <c r="AE4458" s="253" t="str">
        <f>IF($N4458=マイタスク!$U$5,"作業者","")&amp;IF($S4458=マイタスク!$U$5,"ピアレビュー","")&amp;IF($X4458=マイタスク!$U$5,"SVレビュー","")</f>
        <v/>
      </c>
      <c r="AF4458" s="252">
        <f t="shared" si="132"/>
        <v>254</v>
      </c>
      <c r="AG4458" s="9" t="s">
        <v>34</v>
      </c>
    </row>
    <row r="4459" spans="2:33">
      <c r="B4459" s="225">
        <v>4447</v>
      </c>
      <c r="C4459" s="226" t="s">
        <v>85</v>
      </c>
      <c r="D4459" s="227" t="s">
        <v>86</v>
      </c>
      <c r="E4459" s="228" t="s">
        <v>6140</v>
      </c>
      <c r="F4459" s="226" t="s">
        <v>6141</v>
      </c>
      <c r="G4459" s="226" t="s">
        <v>65</v>
      </c>
      <c r="H4459" s="226" t="s">
        <v>66</v>
      </c>
      <c r="I4459" s="229">
        <f t="shared" si="133"/>
        <v>0</v>
      </c>
      <c r="J4459" s="232"/>
      <c r="K4459" s="226" t="s">
        <v>14455</v>
      </c>
      <c r="L4459" s="226" t="s">
        <v>6141</v>
      </c>
      <c r="M4459" s="226" t="s">
        <v>8141</v>
      </c>
      <c r="N4459" s="226" t="s">
        <v>8230</v>
      </c>
      <c r="O4459" s="232">
        <v>45180.375</v>
      </c>
      <c r="P4459" s="232"/>
      <c r="Q4459" s="232"/>
      <c r="R4459" s="232"/>
      <c r="S4459" s="226" t="s">
        <v>8181</v>
      </c>
      <c r="T4459" s="229">
        <v>45182.375</v>
      </c>
      <c r="U4459" s="232"/>
      <c r="V4459" s="233"/>
      <c r="W4459" s="233"/>
      <c r="X4459" s="226" t="s">
        <v>8152</v>
      </c>
      <c r="Y4459" s="229">
        <v>45187.375</v>
      </c>
      <c r="Z4459" s="232">
        <v>45187.375</v>
      </c>
      <c r="AA4459" s="232"/>
      <c r="AB4459" s="232"/>
      <c r="AC4459" s="234"/>
      <c r="AD4459" s="232"/>
      <c r="AE4459" s="253" t="str">
        <f>IF($N4459=マイタスク!$U$5,"作業者","")&amp;IF($S4459=マイタスク!$U$5,"ピアレビュー","")&amp;IF($X4459=マイタスク!$U$5,"SVレビュー","")</f>
        <v/>
      </c>
      <c r="AF4459" s="252">
        <f t="shared" si="132"/>
        <v>253</v>
      </c>
      <c r="AG4459" s="9" t="s">
        <v>34</v>
      </c>
    </row>
    <row r="4460" spans="2:33">
      <c r="B4460" s="225">
        <v>4448</v>
      </c>
      <c r="C4460" s="226" t="s">
        <v>85</v>
      </c>
      <c r="D4460" s="227" t="s">
        <v>86</v>
      </c>
      <c r="E4460" s="228" t="s">
        <v>6140</v>
      </c>
      <c r="F4460" s="226" t="s">
        <v>6141</v>
      </c>
      <c r="G4460" s="226" t="s">
        <v>65</v>
      </c>
      <c r="H4460" s="226" t="s">
        <v>66</v>
      </c>
      <c r="I4460" s="229">
        <f t="shared" si="133"/>
        <v>0</v>
      </c>
      <c r="J4460" s="232"/>
      <c r="K4460" s="226" t="s">
        <v>14456</v>
      </c>
      <c r="L4460" s="226" t="s">
        <v>14457</v>
      </c>
      <c r="M4460" s="226" t="s">
        <v>8141</v>
      </c>
      <c r="N4460" s="226" t="s">
        <v>8230</v>
      </c>
      <c r="O4460" s="232">
        <v>45180.375</v>
      </c>
      <c r="P4460" s="232"/>
      <c r="Q4460" s="232"/>
      <c r="R4460" s="232"/>
      <c r="S4460" s="226" t="s">
        <v>8181</v>
      </c>
      <c r="T4460" s="229">
        <v>45182.375</v>
      </c>
      <c r="U4460" s="232"/>
      <c r="V4460" s="233"/>
      <c r="W4460" s="233"/>
      <c r="X4460" s="226" t="s">
        <v>8152</v>
      </c>
      <c r="Y4460" s="229">
        <v>45187.375</v>
      </c>
      <c r="Z4460" s="232">
        <v>45187.375</v>
      </c>
      <c r="AA4460" s="232"/>
      <c r="AB4460" s="232"/>
      <c r="AC4460" s="234"/>
      <c r="AD4460" s="232"/>
      <c r="AE4460" s="253" t="str">
        <f>IF($N4460=マイタスク!$U$5,"作業者","")&amp;IF($S4460=マイタスク!$U$5,"ピアレビュー","")&amp;IF($X4460=マイタスク!$U$5,"SVレビュー","")</f>
        <v/>
      </c>
      <c r="AF4460" s="252">
        <f t="shared" si="132"/>
        <v>253</v>
      </c>
      <c r="AG4460" s="9" t="s">
        <v>34</v>
      </c>
    </row>
    <row r="4461" spans="2:33">
      <c r="B4461" s="225">
        <v>4449</v>
      </c>
      <c r="C4461" s="226" t="s">
        <v>85</v>
      </c>
      <c r="D4461" s="227" t="s">
        <v>86</v>
      </c>
      <c r="E4461" s="228" t="s">
        <v>6142</v>
      </c>
      <c r="F4461" s="226" t="s">
        <v>6143</v>
      </c>
      <c r="G4461" s="226" t="s">
        <v>65</v>
      </c>
      <c r="H4461" s="226" t="s">
        <v>66</v>
      </c>
      <c r="I4461" s="229">
        <f t="shared" si="133"/>
        <v>0</v>
      </c>
      <c r="J4461" s="232"/>
      <c r="K4461" s="226" t="s">
        <v>14458</v>
      </c>
      <c r="L4461" s="226" t="s">
        <v>6143</v>
      </c>
      <c r="M4461" s="226" t="s">
        <v>8141</v>
      </c>
      <c r="N4461" s="226" t="s">
        <v>8164</v>
      </c>
      <c r="O4461" s="232">
        <v>45915</v>
      </c>
      <c r="P4461" s="232"/>
      <c r="Q4461" s="232"/>
      <c r="R4461" s="232"/>
      <c r="S4461" s="226" t="s">
        <v>8230</v>
      </c>
      <c r="T4461" s="229">
        <v>45919</v>
      </c>
      <c r="U4461" s="232"/>
      <c r="V4461" s="233"/>
      <c r="W4461" s="233"/>
      <c r="X4461" s="226" t="s">
        <v>8152</v>
      </c>
      <c r="Y4461" s="229">
        <v>45922</v>
      </c>
      <c r="Z4461" s="232">
        <v>45922</v>
      </c>
      <c r="AA4461" s="232"/>
      <c r="AB4461" s="232"/>
      <c r="AC4461" s="234"/>
      <c r="AD4461" s="232"/>
      <c r="AE4461" s="253" t="str">
        <f>IF($N4461=マイタスク!$U$5,"作業者","")&amp;IF($S4461=マイタスク!$U$5,"ピアレビュー","")&amp;IF($X4461=マイタスク!$U$5,"SVレビュー","")</f>
        <v/>
      </c>
      <c r="AF4461" s="252">
        <f t="shared" si="132"/>
        <v>871</v>
      </c>
      <c r="AG4461" s="9" t="s">
        <v>34</v>
      </c>
    </row>
    <row r="4462" spans="2:33">
      <c r="B4462" s="225">
        <v>4450</v>
      </c>
      <c r="C4462" s="226" t="s">
        <v>85</v>
      </c>
      <c r="D4462" s="227" t="s">
        <v>86</v>
      </c>
      <c r="E4462" s="228" t="s">
        <v>6142</v>
      </c>
      <c r="F4462" s="226" t="s">
        <v>6143</v>
      </c>
      <c r="G4462" s="226" t="s">
        <v>65</v>
      </c>
      <c r="H4462" s="226" t="s">
        <v>66</v>
      </c>
      <c r="I4462" s="229">
        <f t="shared" si="133"/>
        <v>0</v>
      </c>
      <c r="J4462" s="232"/>
      <c r="K4462" s="226" t="s">
        <v>14459</v>
      </c>
      <c r="L4462" s="226" t="s">
        <v>14460</v>
      </c>
      <c r="M4462" s="226" t="s">
        <v>8141</v>
      </c>
      <c r="N4462" s="226" t="s">
        <v>8164</v>
      </c>
      <c r="O4462" s="232">
        <v>45915</v>
      </c>
      <c r="P4462" s="232"/>
      <c r="Q4462" s="232"/>
      <c r="R4462" s="232"/>
      <c r="S4462" s="226" t="s">
        <v>8230</v>
      </c>
      <c r="T4462" s="229">
        <v>45919</v>
      </c>
      <c r="U4462" s="232"/>
      <c r="V4462" s="233"/>
      <c r="W4462" s="233"/>
      <c r="X4462" s="226" t="s">
        <v>8152</v>
      </c>
      <c r="Y4462" s="229">
        <v>45919</v>
      </c>
      <c r="Z4462" s="232">
        <v>45919</v>
      </c>
      <c r="AA4462" s="232"/>
      <c r="AB4462" s="232"/>
      <c r="AC4462" s="234"/>
      <c r="AD4462" s="232"/>
      <c r="AE4462" s="253" t="str">
        <f>IF($N4462=マイタスク!$U$5,"作業者","")&amp;IF($S4462=マイタスク!$U$5,"ピアレビュー","")&amp;IF($X4462=マイタスク!$U$5,"SVレビュー","")</f>
        <v/>
      </c>
      <c r="AF4462" s="252">
        <f t="shared" si="132"/>
        <v>871</v>
      </c>
      <c r="AG4462" s="9" t="s">
        <v>34</v>
      </c>
    </row>
    <row r="4463" spans="2:33">
      <c r="B4463" s="225">
        <v>4451</v>
      </c>
      <c r="C4463" s="226" t="s">
        <v>85</v>
      </c>
      <c r="D4463" s="227" t="s">
        <v>86</v>
      </c>
      <c r="E4463" s="228" t="s">
        <v>6142</v>
      </c>
      <c r="F4463" s="226" t="s">
        <v>6143</v>
      </c>
      <c r="G4463" s="226" t="s">
        <v>65</v>
      </c>
      <c r="H4463" s="226" t="s">
        <v>66</v>
      </c>
      <c r="I4463" s="229">
        <f t="shared" si="133"/>
        <v>0</v>
      </c>
      <c r="J4463" s="232"/>
      <c r="K4463" s="226" t="s">
        <v>14461</v>
      </c>
      <c r="L4463" s="226" t="s">
        <v>14462</v>
      </c>
      <c r="M4463" s="226" t="s">
        <v>8141</v>
      </c>
      <c r="N4463" s="226" t="s">
        <v>8188</v>
      </c>
      <c r="O4463" s="232">
        <v>45915</v>
      </c>
      <c r="P4463" s="232"/>
      <c r="Q4463" s="232"/>
      <c r="R4463" s="232"/>
      <c r="S4463" s="226" t="s">
        <v>8208</v>
      </c>
      <c r="T4463" s="229">
        <v>45919</v>
      </c>
      <c r="U4463" s="232"/>
      <c r="V4463" s="233"/>
      <c r="W4463" s="233"/>
      <c r="X4463" s="226"/>
      <c r="Y4463" s="229"/>
      <c r="Z4463" s="232">
        <v>45919</v>
      </c>
      <c r="AA4463" s="232"/>
      <c r="AB4463" s="232"/>
      <c r="AC4463" s="234"/>
      <c r="AD4463" s="232"/>
      <c r="AE4463" s="253" t="str">
        <f>IF($N4463=マイタスク!$U$5,"作業者","")&amp;IF($S4463=マイタスク!$U$5,"ピアレビュー","")&amp;IF($X4463=マイタスク!$U$5,"SVレビュー","")</f>
        <v/>
      </c>
      <c r="AF4463" s="252">
        <f t="shared" si="132"/>
        <v>871</v>
      </c>
      <c r="AG4463" s="9" t="s">
        <v>34</v>
      </c>
    </row>
    <row r="4464" spans="2:33">
      <c r="B4464" s="225">
        <v>4452</v>
      </c>
      <c r="C4464" s="226" t="s">
        <v>85</v>
      </c>
      <c r="D4464" s="227" t="s">
        <v>86</v>
      </c>
      <c r="E4464" s="228" t="s">
        <v>6142</v>
      </c>
      <c r="F4464" s="226" t="s">
        <v>6143</v>
      </c>
      <c r="G4464" s="226" t="s">
        <v>65</v>
      </c>
      <c r="H4464" s="226" t="s">
        <v>66</v>
      </c>
      <c r="I4464" s="229">
        <f t="shared" si="133"/>
        <v>0</v>
      </c>
      <c r="J4464" s="232"/>
      <c r="K4464" s="226" t="s">
        <v>14463</v>
      </c>
      <c r="L4464" s="226" t="s">
        <v>14464</v>
      </c>
      <c r="M4464" s="226" t="s">
        <v>8141</v>
      </c>
      <c r="N4464" s="226" t="s">
        <v>8208</v>
      </c>
      <c r="O4464" s="232">
        <v>45915</v>
      </c>
      <c r="P4464" s="232"/>
      <c r="Q4464" s="232"/>
      <c r="R4464" s="232"/>
      <c r="S4464" s="226" t="s">
        <v>8188</v>
      </c>
      <c r="T4464" s="229">
        <v>45919</v>
      </c>
      <c r="U4464" s="232"/>
      <c r="V4464" s="233"/>
      <c r="W4464" s="233"/>
      <c r="X4464" s="226"/>
      <c r="Y4464" s="229"/>
      <c r="Z4464" s="232">
        <v>45919</v>
      </c>
      <c r="AA4464" s="232"/>
      <c r="AB4464" s="232"/>
      <c r="AC4464" s="234"/>
      <c r="AD4464" s="232"/>
      <c r="AE4464" s="253" t="str">
        <f>IF($N4464=マイタスク!$U$5,"作業者","")&amp;IF($S4464=マイタスク!$U$5,"ピアレビュー","")&amp;IF($X4464=マイタスク!$U$5,"SVレビュー","")</f>
        <v/>
      </c>
      <c r="AF4464" s="252">
        <f t="shared" si="132"/>
        <v>871</v>
      </c>
      <c r="AG4464" s="9" t="s">
        <v>34</v>
      </c>
    </row>
    <row r="4465" spans="2:33">
      <c r="B4465" s="225">
        <v>4453</v>
      </c>
      <c r="C4465" s="226" t="s">
        <v>85</v>
      </c>
      <c r="D4465" s="227" t="s">
        <v>86</v>
      </c>
      <c r="E4465" s="228" t="s">
        <v>6142</v>
      </c>
      <c r="F4465" s="226" t="s">
        <v>6143</v>
      </c>
      <c r="G4465" s="226" t="s">
        <v>65</v>
      </c>
      <c r="H4465" s="226" t="s">
        <v>66</v>
      </c>
      <c r="I4465" s="229">
        <f t="shared" si="133"/>
        <v>0</v>
      </c>
      <c r="J4465" s="232"/>
      <c r="K4465" s="226" t="s">
        <v>14465</v>
      </c>
      <c r="L4465" s="226" t="s">
        <v>14466</v>
      </c>
      <c r="M4465" s="226" t="s">
        <v>8141</v>
      </c>
      <c r="N4465" s="226" t="s">
        <v>8433</v>
      </c>
      <c r="O4465" s="232">
        <v>45915</v>
      </c>
      <c r="P4465" s="232"/>
      <c r="Q4465" s="232"/>
      <c r="R4465" s="232"/>
      <c r="S4465" s="226" t="s">
        <v>8164</v>
      </c>
      <c r="T4465" s="229">
        <v>45919</v>
      </c>
      <c r="U4465" s="232"/>
      <c r="V4465" s="233"/>
      <c r="W4465" s="233"/>
      <c r="X4465" s="226"/>
      <c r="Y4465" s="229"/>
      <c r="Z4465" s="232">
        <v>45919</v>
      </c>
      <c r="AA4465" s="232"/>
      <c r="AB4465" s="232"/>
      <c r="AC4465" s="234"/>
      <c r="AD4465" s="232"/>
      <c r="AE4465" s="253" t="str">
        <f>IF($N4465=マイタスク!$U$5,"作業者","")&amp;IF($S4465=マイタスク!$U$5,"ピアレビュー","")&amp;IF($X4465=マイタスク!$U$5,"SVレビュー","")</f>
        <v/>
      </c>
      <c r="AF4465" s="252">
        <f t="shared" si="132"/>
        <v>871</v>
      </c>
      <c r="AG4465" s="9" t="s">
        <v>34</v>
      </c>
    </row>
    <row r="4466" spans="2:33">
      <c r="B4466" s="225">
        <v>4454</v>
      </c>
      <c r="C4466" s="226" t="s">
        <v>85</v>
      </c>
      <c r="D4466" s="227" t="s">
        <v>86</v>
      </c>
      <c r="E4466" s="228" t="s">
        <v>6144</v>
      </c>
      <c r="F4466" s="226" t="s">
        <v>6145</v>
      </c>
      <c r="G4466" s="226" t="s">
        <v>65</v>
      </c>
      <c r="H4466" s="226" t="s">
        <v>66</v>
      </c>
      <c r="I4466" s="229">
        <f t="shared" si="133"/>
        <v>0</v>
      </c>
      <c r="J4466" s="232"/>
      <c r="K4466" s="226" t="s">
        <v>14467</v>
      </c>
      <c r="L4466" s="226" t="s">
        <v>6145</v>
      </c>
      <c r="M4466" s="226" t="s">
        <v>8141</v>
      </c>
      <c r="N4466" s="226" t="s">
        <v>8181</v>
      </c>
      <c r="O4466" s="232">
        <v>45552</v>
      </c>
      <c r="P4466" s="232"/>
      <c r="Q4466" s="232"/>
      <c r="R4466" s="232"/>
      <c r="S4466" s="226" t="s">
        <v>8230</v>
      </c>
      <c r="T4466" s="229">
        <v>45555</v>
      </c>
      <c r="U4466" s="232"/>
      <c r="V4466" s="233"/>
      <c r="W4466" s="233"/>
      <c r="X4466" s="226"/>
      <c r="Y4466" s="229"/>
      <c r="Z4466" s="232">
        <v>45555</v>
      </c>
      <c r="AA4466" s="232"/>
      <c r="AB4466" s="232"/>
      <c r="AC4466" s="234"/>
      <c r="AD4466" s="232"/>
      <c r="AE4466" s="253" t="str">
        <f>IF($N4466=マイタスク!$U$5,"作業者","")&amp;IF($S4466=マイタスク!$U$5,"ピアレビュー","")&amp;IF($X4466=マイタスク!$U$5,"SVレビュー","")</f>
        <v/>
      </c>
      <c r="AF4466" s="252">
        <f t="shared" si="132"/>
        <v>591</v>
      </c>
      <c r="AG4466" s="9" t="s">
        <v>34</v>
      </c>
    </row>
    <row r="4467" spans="2:33">
      <c r="B4467" s="225">
        <v>4455</v>
      </c>
      <c r="C4467" s="226" t="s">
        <v>85</v>
      </c>
      <c r="D4467" s="227" t="s">
        <v>86</v>
      </c>
      <c r="E4467" s="228" t="s">
        <v>6146</v>
      </c>
      <c r="F4467" s="226" t="s">
        <v>6147</v>
      </c>
      <c r="G4467" s="226" t="s">
        <v>65</v>
      </c>
      <c r="H4467" s="226" t="s">
        <v>66</v>
      </c>
      <c r="I4467" s="229">
        <f t="shared" si="133"/>
        <v>0</v>
      </c>
      <c r="J4467" s="232"/>
      <c r="K4467" s="226" t="s">
        <v>14468</v>
      </c>
      <c r="L4467" s="226" t="s">
        <v>6147</v>
      </c>
      <c r="M4467" s="226" t="s">
        <v>8141</v>
      </c>
      <c r="N4467" s="226" t="s">
        <v>8230</v>
      </c>
      <c r="O4467" s="232">
        <v>45552</v>
      </c>
      <c r="P4467" s="232"/>
      <c r="Q4467" s="232"/>
      <c r="R4467" s="232"/>
      <c r="S4467" s="226" t="s">
        <v>8208</v>
      </c>
      <c r="T4467" s="229">
        <v>45559</v>
      </c>
      <c r="U4467" s="232"/>
      <c r="V4467" s="233"/>
      <c r="W4467" s="233"/>
      <c r="X4467" s="226" t="s">
        <v>8152</v>
      </c>
      <c r="Y4467" s="229">
        <v>45559</v>
      </c>
      <c r="Z4467" s="232">
        <v>45559</v>
      </c>
      <c r="AA4467" s="232"/>
      <c r="AB4467" s="232"/>
      <c r="AC4467" s="234"/>
      <c r="AD4467" s="232"/>
      <c r="AE4467" s="253" t="str">
        <f>IF($N4467=マイタスク!$U$5,"作業者","")&amp;IF($S4467=マイタスク!$U$5,"ピアレビュー","")&amp;IF($X4467=マイタスク!$U$5,"SVレビュー","")</f>
        <v/>
      </c>
      <c r="AF4467" s="252">
        <f t="shared" si="132"/>
        <v>590</v>
      </c>
      <c r="AG4467" s="9" t="s">
        <v>34</v>
      </c>
    </row>
    <row r="4468" spans="2:33">
      <c r="B4468" s="225">
        <v>4456</v>
      </c>
      <c r="C4468" s="226" t="s">
        <v>85</v>
      </c>
      <c r="D4468" s="227" t="s">
        <v>86</v>
      </c>
      <c r="E4468" s="228" t="s">
        <v>6146</v>
      </c>
      <c r="F4468" s="226" t="s">
        <v>6147</v>
      </c>
      <c r="G4468" s="226" t="s">
        <v>65</v>
      </c>
      <c r="H4468" s="226" t="s">
        <v>66</v>
      </c>
      <c r="I4468" s="229">
        <f t="shared" si="133"/>
        <v>0</v>
      </c>
      <c r="J4468" s="232"/>
      <c r="K4468" s="226" t="s">
        <v>14469</v>
      </c>
      <c r="L4468" s="226" t="s">
        <v>14470</v>
      </c>
      <c r="M4468" s="226" t="s">
        <v>8141</v>
      </c>
      <c r="N4468" s="226" t="s">
        <v>8230</v>
      </c>
      <c r="O4468" s="232">
        <v>45552</v>
      </c>
      <c r="P4468" s="232"/>
      <c r="Q4468" s="232"/>
      <c r="R4468" s="232"/>
      <c r="S4468" s="226" t="s">
        <v>8208</v>
      </c>
      <c r="T4468" s="229">
        <v>45559</v>
      </c>
      <c r="U4468" s="232"/>
      <c r="V4468" s="233"/>
      <c r="W4468" s="233"/>
      <c r="X4468" s="226" t="s">
        <v>8152</v>
      </c>
      <c r="Y4468" s="229">
        <v>45559</v>
      </c>
      <c r="Z4468" s="232">
        <v>45559</v>
      </c>
      <c r="AA4468" s="232"/>
      <c r="AB4468" s="232"/>
      <c r="AC4468" s="234"/>
      <c r="AD4468" s="232"/>
      <c r="AE4468" s="253" t="str">
        <f>IF($N4468=マイタスク!$U$5,"作業者","")&amp;IF($S4468=マイタスク!$U$5,"ピアレビュー","")&amp;IF($X4468=マイタスク!$U$5,"SVレビュー","")</f>
        <v/>
      </c>
      <c r="AF4468" s="252">
        <f t="shared" si="132"/>
        <v>590</v>
      </c>
      <c r="AG4468" s="9" t="s">
        <v>34</v>
      </c>
    </row>
    <row r="4469" spans="2:33">
      <c r="B4469" s="225">
        <v>4457</v>
      </c>
      <c r="C4469" s="226" t="s">
        <v>85</v>
      </c>
      <c r="D4469" s="227" t="s">
        <v>86</v>
      </c>
      <c r="E4469" s="228" t="s">
        <v>6148</v>
      </c>
      <c r="F4469" s="226" t="s">
        <v>6149</v>
      </c>
      <c r="G4469" s="226" t="s">
        <v>65</v>
      </c>
      <c r="H4469" s="226" t="s">
        <v>66</v>
      </c>
      <c r="I4469" s="229">
        <f t="shared" si="133"/>
        <v>0</v>
      </c>
      <c r="J4469" s="232"/>
      <c r="K4469" s="226" t="s">
        <v>14471</v>
      </c>
      <c r="L4469" s="226" t="s">
        <v>6149</v>
      </c>
      <c r="M4469" s="226" t="s">
        <v>8141</v>
      </c>
      <c r="N4469" s="226" t="s">
        <v>8163</v>
      </c>
      <c r="O4469" s="232">
        <v>44824.375</v>
      </c>
      <c r="P4469" s="232"/>
      <c r="Q4469" s="232"/>
      <c r="R4469" s="232"/>
      <c r="S4469" s="226" t="s">
        <v>8164</v>
      </c>
      <c r="T4469" s="229">
        <v>44826.375</v>
      </c>
      <c r="U4469" s="232"/>
      <c r="V4469" s="233"/>
      <c r="W4469" s="233"/>
      <c r="X4469" s="226"/>
      <c r="Y4469" s="229"/>
      <c r="Z4469" s="232">
        <v>44819.375</v>
      </c>
      <c r="AA4469" s="232"/>
      <c r="AB4469" s="232"/>
      <c r="AC4469" s="234"/>
      <c r="AD4469" s="232"/>
      <c r="AE4469" s="253" t="str">
        <f>IF($N4469=マイタスク!$U$5,"作業者","")&amp;IF($S4469=マイタスク!$U$5,"ピアレビュー","")&amp;IF($X4469=マイタスク!$U$5,"SVレビュー","")</f>
        <v/>
      </c>
      <c r="AF4469" s="252">
        <f t="shared" si="132"/>
        <v>6</v>
      </c>
      <c r="AG4469" s="9" t="s">
        <v>34</v>
      </c>
    </row>
    <row r="4470" spans="2:33">
      <c r="B4470" s="225">
        <v>4458</v>
      </c>
      <c r="C4470" s="226" t="s">
        <v>85</v>
      </c>
      <c r="D4470" s="227" t="s">
        <v>86</v>
      </c>
      <c r="E4470" s="228" t="s">
        <v>6150</v>
      </c>
      <c r="F4470" s="226" t="s">
        <v>6151</v>
      </c>
      <c r="G4470" s="226" t="s">
        <v>65</v>
      </c>
      <c r="H4470" s="226" t="s">
        <v>66</v>
      </c>
      <c r="I4470" s="229">
        <f t="shared" si="133"/>
        <v>0</v>
      </c>
      <c r="J4470" s="232"/>
      <c r="K4470" s="226" t="s">
        <v>14472</v>
      </c>
      <c r="L4470" s="226" t="s">
        <v>6149</v>
      </c>
      <c r="M4470" s="226" t="s">
        <v>8141</v>
      </c>
      <c r="N4470" s="226" t="s">
        <v>8230</v>
      </c>
      <c r="O4470" s="232">
        <v>45188.375</v>
      </c>
      <c r="P4470" s="232"/>
      <c r="Q4470" s="232"/>
      <c r="R4470" s="232"/>
      <c r="S4470" s="226" t="s">
        <v>8181</v>
      </c>
      <c r="T4470" s="229">
        <v>45189.375</v>
      </c>
      <c r="U4470" s="232"/>
      <c r="V4470" s="233"/>
      <c r="W4470" s="233"/>
      <c r="X4470" s="226" t="s">
        <v>8152</v>
      </c>
      <c r="Y4470" s="229">
        <v>45191.375</v>
      </c>
      <c r="Z4470" s="232">
        <v>45191.375</v>
      </c>
      <c r="AA4470" s="232"/>
      <c r="AB4470" s="232"/>
      <c r="AC4470" s="234"/>
      <c r="AD4470" s="232"/>
      <c r="AE4470" s="253" t="str">
        <f>IF($N4470=マイタスク!$U$5,"作業者","")&amp;IF($S4470=マイタスク!$U$5,"ピアレビュー","")&amp;IF($X4470=マイタスク!$U$5,"SVレビュー","")</f>
        <v/>
      </c>
      <c r="AF4470" s="252">
        <f t="shared" si="132"/>
        <v>260</v>
      </c>
      <c r="AG4470" s="9" t="s">
        <v>34</v>
      </c>
    </row>
    <row r="4471" spans="2:33">
      <c r="B4471" s="225">
        <v>4459</v>
      </c>
      <c r="C4471" s="226" t="s">
        <v>85</v>
      </c>
      <c r="D4471" s="227" t="s">
        <v>86</v>
      </c>
      <c r="E4471" s="228" t="s">
        <v>6152</v>
      </c>
      <c r="F4471" s="226" t="s">
        <v>6153</v>
      </c>
      <c r="G4471" s="226" t="s">
        <v>65</v>
      </c>
      <c r="H4471" s="226" t="s">
        <v>66</v>
      </c>
      <c r="I4471" s="229">
        <f t="shared" si="133"/>
        <v>0</v>
      </c>
      <c r="J4471" s="232"/>
      <c r="K4471" s="226" t="s">
        <v>14473</v>
      </c>
      <c r="L4471" s="226" t="s">
        <v>14474</v>
      </c>
      <c r="M4471" s="226" t="s">
        <v>8141</v>
      </c>
      <c r="N4471" s="226" t="s">
        <v>8181</v>
      </c>
      <c r="O4471" s="232">
        <v>44820.375</v>
      </c>
      <c r="P4471" s="232"/>
      <c r="Q4471" s="232"/>
      <c r="R4471" s="232"/>
      <c r="S4471" s="226" t="s">
        <v>8230</v>
      </c>
      <c r="T4471" s="229">
        <v>44820.375</v>
      </c>
      <c r="U4471" s="232"/>
      <c r="V4471" s="233"/>
      <c r="W4471" s="233"/>
      <c r="X4471" s="226"/>
      <c r="Y4471" s="229"/>
      <c r="Z4471" s="232">
        <v>44820.375</v>
      </c>
      <c r="AA4471" s="232"/>
      <c r="AB4471" s="232"/>
      <c r="AC4471" s="234"/>
      <c r="AD4471" s="232"/>
      <c r="AE4471" s="253" t="str">
        <f>IF($N4471=マイタスク!$U$5,"作業者","")&amp;IF($S4471=マイタスク!$U$5,"ピアレビュー","")&amp;IF($X4471=マイタスク!$U$5,"SVレビュー","")</f>
        <v/>
      </c>
      <c r="AF4471" s="252">
        <f t="shared" si="132"/>
        <v>5</v>
      </c>
      <c r="AG4471" s="9" t="s">
        <v>34</v>
      </c>
    </row>
    <row r="4472" spans="2:33">
      <c r="B4472" s="225">
        <v>4460</v>
      </c>
      <c r="C4472" s="226" t="s">
        <v>85</v>
      </c>
      <c r="D4472" s="227" t="s">
        <v>86</v>
      </c>
      <c r="E4472" s="228" t="s">
        <v>6152</v>
      </c>
      <c r="F4472" s="226" t="s">
        <v>6153</v>
      </c>
      <c r="G4472" s="226" t="s">
        <v>65</v>
      </c>
      <c r="H4472" s="226" t="s">
        <v>66</v>
      </c>
      <c r="I4472" s="229">
        <f t="shared" si="133"/>
        <v>0</v>
      </c>
      <c r="J4472" s="232"/>
      <c r="K4472" s="226" t="s">
        <v>14475</v>
      </c>
      <c r="L4472" s="226" t="s">
        <v>14476</v>
      </c>
      <c r="M4472" s="226" t="s">
        <v>8141</v>
      </c>
      <c r="N4472" s="226" t="s">
        <v>8181</v>
      </c>
      <c r="O4472" s="232">
        <v>44824.375</v>
      </c>
      <c r="P4472" s="232"/>
      <c r="Q4472" s="232"/>
      <c r="R4472" s="232"/>
      <c r="S4472" s="226" t="s">
        <v>8230</v>
      </c>
      <c r="T4472" s="229">
        <v>44826.375</v>
      </c>
      <c r="U4472" s="232"/>
      <c r="V4472" s="233"/>
      <c r="W4472" s="233"/>
      <c r="X4472" s="226" t="s">
        <v>8165</v>
      </c>
      <c r="Y4472" s="229">
        <v>44826.375</v>
      </c>
      <c r="Z4472" s="232">
        <v>44830.375</v>
      </c>
      <c r="AA4472" s="232"/>
      <c r="AB4472" s="232"/>
      <c r="AC4472" s="234"/>
      <c r="AD4472" s="232"/>
      <c r="AE4472" s="253" t="str">
        <f>IF($N4472=マイタスク!$U$5,"作業者","")&amp;IF($S4472=マイタスク!$U$5,"ピアレビュー","")&amp;IF($X4472=マイタスク!$U$5,"SVレビュー","")</f>
        <v/>
      </c>
      <c r="AF4472" s="252">
        <f t="shared" si="132"/>
        <v>5</v>
      </c>
      <c r="AG4472" s="9" t="s">
        <v>34</v>
      </c>
    </row>
    <row r="4473" spans="2:33">
      <c r="B4473" s="225">
        <v>4461</v>
      </c>
      <c r="C4473" s="226" t="s">
        <v>85</v>
      </c>
      <c r="D4473" s="227" t="s">
        <v>86</v>
      </c>
      <c r="E4473" s="228" t="s">
        <v>6152</v>
      </c>
      <c r="F4473" s="226" t="s">
        <v>6153</v>
      </c>
      <c r="G4473" s="226" t="s">
        <v>65</v>
      </c>
      <c r="H4473" s="226" t="s">
        <v>66</v>
      </c>
      <c r="I4473" s="229">
        <f t="shared" si="133"/>
        <v>0</v>
      </c>
      <c r="J4473" s="232"/>
      <c r="K4473" s="226" t="s">
        <v>14477</v>
      </c>
      <c r="L4473" s="226" t="s">
        <v>14478</v>
      </c>
      <c r="M4473" s="226" t="s">
        <v>8141</v>
      </c>
      <c r="N4473" s="226" t="s">
        <v>8181</v>
      </c>
      <c r="O4473" s="232">
        <v>44826.375</v>
      </c>
      <c r="P4473" s="232"/>
      <c r="Q4473" s="232"/>
      <c r="R4473" s="232"/>
      <c r="S4473" s="226" t="s">
        <v>8230</v>
      </c>
      <c r="T4473" s="229">
        <v>44826.375</v>
      </c>
      <c r="U4473" s="232"/>
      <c r="V4473" s="233"/>
      <c r="W4473" s="233"/>
      <c r="X4473" s="226" t="s">
        <v>8165</v>
      </c>
      <c r="Y4473" s="229">
        <v>44826.375</v>
      </c>
      <c r="Z4473" s="232">
        <v>44830.375</v>
      </c>
      <c r="AA4473" s="232"/>
      <c r="AB4473" s="232"/>
      <c r="AC4473" s="234"/>
      <c r="AD4473" s="232"/>
      <c r="AE4473" s="253" t="str">
        <f>IF($N4473=マイタスク!$U$5,"作業者","")&amp;IF($S4473=マイタスク!$U$5,"ピアレビュー","")&amp;IF($X4473=マイタスク!$U$5,"SVレビュー","")</f>
        <v/>
      </c>
      <c r="AF4473" s="252">
        <f t="shared" si="132"/>
        <v>5</v>
      </c>
      <c r="AG4473" s="9" t="s">
        <v>34</v>
      </c>
    </row>
    <row r="4474" spans="2:33">
      <c r="B4474" s="225">
        <v>4462</v>
      </c>
      <c r="C4474" s="226" t="s">
        <v>85</v>
      </c>
      <c r="D4474" s="227" t="s">
        <v>86</v>
      </c>
      <c r="E4474" s="228" t="s">
        <v>6154</v>
      </c>
      <c r="F4474" s="226" t="s">
        <v>6153</v>
      </c>
      <c r="G4474" s="226" t="s">
        <v>65</v>
      </c>
      <c r="H4474" s="226" t="s">
        <v>66</v>
      </c>
      <c r="I4474" s="229">
        <f t="shared" si="133"/>
        <v>0</v>
      </c>
      <c r="J4474" s="232"/>
      <c r="K4474" s="226" t="s">
        <v>14479</v>
      </c>
      <c r="L4474" s="226" t="s">
        <v>6153</v>
      </c>
      <c r="M4474" s="226" t="s">
        <v>8141</v>
      </c>
      <c r="N4474" s="226" t="s">
        <v>8216</v>
      </c>
      <c r="O4474" s="232">
        <v>45188.375</v>
      </c>
      <c r="P4474" s="232"/>
      <c r="Q4474" s="232"/>
      <c r="R4474" s="232"/>
      <c r="S4474" s="226" t="s">
        <v>8230</v>
      </c>
      <c r="T4474" s="229">
        <v>45189.375</v>
      </c>
      <c r="U4474" s="232"/>
      <c r="V4474" s="233"/>
      <c r="W4474" s="233"/>
      <c r="X4474" s="226" t="s">
        <v>8152</v>
      </c>
      <c r="Y4474" s="229">
        <v>45194.375</v>
      </c>
      <c r="Z4474" s="232">
        <v>45194.375</v>
      </c>
      <c r="AA4474" s="232"/>
      <c r="AB4474" s="232"/>
      <c r="AC4474" s="234"/>
      <c r="AD4474" s="232"/>
      <c r="AE4474" s="253" t="str">
        <f>IF($N4474=マイタスク!$U$5,"作業者","")&amp;IF($S4474=マイタスク!$U$5,"ピアレビュー","")&amp;IF($X4474=マイタスク!$U$5,"SVレビュー","")</f>
        <v/>
      </c>
      <c r="AF4474" s="252">
        <f t="shared" si="132"/>
        <v>259</v>
      </c>
      <c r="AG4474" s="9" t="s">
        <v>34</v>
      </c>
    </row>
    <row r="4475" spans="2:33">
      <c r="B4475" s="225">
        <v>4463</v>
      </c>
      <c r="C4475" s="226" t="s">
        <v>85</v>
      </c>
      <c r="D4475" s="227" t="s">
        <v>86</v>
      </c>
      <c r="E4475" s="228" t="s">
        <v>6154</v>
      </c>
      <c r="F4475" s="226" t="s">
        <v>6153</v>
      </c>
      <c r="G4475" s="226" t="s">
        <v>65</v>
      </c>
      <c r="H4475" s="226" t="s">
        <v>66</v>
      </c>
      <c r="I4475" s="229">
        <f t="shared" si="133"/>
        <v>0</v>
      </c>
      <c r="J4475" s="232"/>
      <c r="K4475" s="226" t="s">
        <v>14480</v>
      </c>
      <c r="L4475" s="226" t="s">
        <v>14481</v>
      </c>
      <c r="M4475" s="226" t="s">
        <v>8141</v>
      </c>
      <c r="N4475" s="226" t="s">
        <v>8216</v>
      </c>
      <c r="O4475" s="232">
        <v>45188.375</v>
      </c>
      <c r="P4475" s="232"/>
      <c r="Q4475" s="232"/>
      <c r="R4475" s="232"/>
      <c r="S4475" s="226" t="s">
        <v>8230</v>
      </c>
      <c r="T4475" s="229">
        <v>45189.375</v>
      </c>
      <c r="U4475" s="232"/>
      <c r="V4475" s="233"/>
      <c r="W4475" s="233"/>
      <c r="X4475" s="226" t="s">
        <v>8152</v>
      </c>
      <c r="Y4475" s="229">
        <v>45194.375</v>
      </c>
      <c r="Z4475" s="232">
        <v>45194.375</v>
      </c>
      <c r="AA4475" s="232"/>
      <c r="AB4475" s="232"/>
      <c r="AC4475" s="234"/>
      <c r="AD4475" s="232"/>
      <c r="AE4475" s="253" t="str">
        <f>IF($N4475=マイタスク!$U$5,"作業者","")&amp;IF($S4475=マイタスク!$U$5,"ピアレビュー","")&amp;IF($X4475=マイタスク!$U$5,"SVレビュー","")</f>
        <v/>
      </c>
      <c r="AF4475" s="252">
        <f t="shared" si="132"/>
        <v>259</v>
      </c>
      <c r="AG4475" s="9" t="s">
        <v>34</v>
      </c>
    </row>
    <row r="4476" spans="2:33">
      <c r="B4476" s="225">
        <v>4464</v>
      </c>
      <c r="C4476" s="226" t="s">
        <v>85</v>
      </c>
      <c r="D4476" s="227" t="s">
        <v>86</v>
      </c>
      <c r="E4476" s="228" t="s">
        <v>6155</v>
      </c>
      <c r="F4476" s="226" t="s">
        <v>6156</v>
      </c>
      <c r="G4476" s="226" t="s">
        <v>65</v>
      </c>
      <c r="H4476" s="226" t="s">
        <v>66</v>
      </c>
      <c r="I4476" s="229">
        <f t="shared" si="133"/>
        <v>0</v>
      </c>
      <c r="J4476" s="232"/>
      <c r="K4476" s="226" t="s">
        <v>14482</v>
      </c>
      <c r="L4476" s="226" t="s">
        <v>14483</v>
      </c>
      <c r="M4476" s="226" t="s">
        <v>8255</v>
      </c>
      <c r="N4476" s="226" t="s">
        <v>8152</v>
      </c>
      <c r="O4476" s="232">
        <v>45922</v>
      </c>
      <c r="P4476" s="232"/>
      <c r="Q4476" s="232"/>
      <c r="R4476" s="232"/>
      <c r="S4476" s="226" t="s">
        <v>8208</v>
      </c>
      <c r="T4476" s="229">
        <v>45926</v>
      </c>
      <c r="U4476" s="232"/>
      <c r="V4476" s="233"/>
      <c r="W4476" s="233"/>
      <c r="X4476" s="226" t="s">
        <v>8433</v>
      </c>
      <c r="Y4476" s="229">
        <v>45929</v>
      </c>
      <c r="Z4476" s="232">
        <v>45929</v>
      </c>
      <c r="AA4476" s="232"/>
      <c r="AB4476" s="232"/>
      <c r="AC4476" s="234"/>
      <c r="AD4476" s="232"/>
      <c r="AE4476" s="253" t="str">
        <f>IF($N4476=マイタスク!$U$5,"作業者","")&amp;IF($S4476=マイタスク!$U$5,"ピアレビュー","")&amp;IF($X4476=マイタスク!$U$5,"SVレビュー","")</f>
        <v/>
      </c>
      <c r="AF4476" s="252">
        <f t="shared" si="132"/>
        <v>872</v>
      </c>
      <c r="AG4476" s="9" t="s">
        <v>34</v>
      </c>
    </row>
    <row r="4477" spans="2:33">
      <c r="B4477" s="225">
        <v>4465</v>
      </c>
      <c r="C4477" s="226" t="s">
        <v>85</v>
      </c>
      <c r="D4477" s="227" t="s">
        <v>86</v>
      </c>
      <c r="E4477" s="228" t="s">
        <v>6155</v>
      </c>
      <c r="F4477" s="226" t="s">
        <v>6156</v>
      </c>
      <c r="G4477" s="226" t="s">
        <v>65</v>
      </c>
      <c r="H4477" s="226" t="s">
        <v>66</v>
      </c>
      <c r="I4477" s="229">
        <f t="shared" si="133"/>
        <v>0</v>
      </c>
      <c r="J4477" s="232"/>
      <c r="K4477" s="226" t="s">
        <v>14484</v>
      </c>
      <c r="L4477" s="226" t="s">
        <v>14485</v>
      </c>
      <c r="M4477" s="226" t="s">
        <v>8141</v>
      </c>
      <c r="N4477" s="226" t="s">
        <v>8164</v>
      </c>
      <c r="O4477" s="232">
        <v>45922</v>
      </c>
      <c r="P4477" s="232"/>
      <c r="Q4477" s="232"/>
      <c r="R4477" s="232"/>
      <c r="S4477" s="226" t="s">
        <v>8230</v>
      </c>
      <c r="T4477" s="229">
        <v>45926</v>
      </c>
      <c r="U4477" s="232"/>
      <c r="V4477" s="233"/>
      <c r="W4477" s="233"/>
      <c r="X4477" s="226"/>
      <c r="Y4477" s="229"/>
      <c r="Z4477" s="232">
        <v>45926</v>
      </c>
      <c r="AA4477" s="232"/>
      <c r="AB4477" s="232"/>
      <c r="AC4477" s="234"/>
      <c r="AD4477" s="232"/>
      <c r="AE4477" s="253" t="str">
        <f>IF($N4477=マイタスク!$U$5,"作業者","")&amp;IF($S4477=マイタスク!$U$5,"ピアレビュー","")&amp;IF($X4477=マイタスク!$U$5,"SVレビュー","")</f>
        <v/>
      </c>
      <c r="AF4477" s="252">
        <f t="shared" si="132"/>
        <v>872</v>
      </c>
      <c r="AG4477" s="9" t="s">
        <v>34</v>
      </c>
    </row>
    <row r="4478" spans="2:33">
      <c r="B4478" s="225">
        <v>4466</v>
      </c>
      <c r="C4478" s="226" t="s">
        <v>85</v>
      </c>
      <c r="D4478" s="227" t="s">
        <v>86</v>
      </c>
      <c r="E4478" s="228" t="s">
        <v>6155</v>
      </c>
      <c r="F4478" s="226" t="s">
        <v>6156</v>
      </c>
      <c r="G4478" s="226" t="s">
        <v>65</v>
      </c>
      <c r="H4478" s="226" t="s">
        <v>66</v>
      </c>
      <c r="I4478" s="229">
        <f t="shared" si="133"/>
        <v>0</v>
      </c>
      <c r="J4478" s="232"/>
      <c r="K4478" s="226" t="s">
        <v>14486</v>
      </c>
      <c r="L4478" s="226" t="s">
        <v>14487</v>
      </c>
      <c r="M4478" s="226" t="s">
        <v>8141</v>
      </c>
      <c r="N4478" s="226" t="s">
        <v>8208</v>
      </c>
      <c r="O4478" s="232">
        <v>45922</v>
      </c>
      <c r="P4478" s="232"/>
      <c r="Q4478" s="232"/>
      <c r="R4478" s="232"/>
      <c r="S4478" s="226" t="s">
        <v>8188</v>
      </c>
      <c r="T4478" s="229">
        <v>45926</v>
      </c>
      <c r="U4478" s="232"/>
      <c r="V4478" s="233"/>
      <c r="W4478" s="233"/>
      <c r="X4478" s="226"/>
      <c r="Y4478" s="229"/>
      <c r="Z4478" s="232">
        <v>45926</v>
      </c>
      <c r="AA4478" s="232"/>
      <c r="AB4478" s="232"/>
      <c r="AC4478" s="234"/>
      <c r="AD4478" s="232"/>
      <c r="AE4478" s="253" t="str">
        <f>IF($N4478=マイタスク!$U$5,"作業者","")&amp;IF($S4478=マイタスク!$U$5,"ピアレビュー","")&amp;IF($X4478=マイタスク!$U$5,"SVレビュー","")</f>
        <v/>
      </c>
      <c r="AF4478" s="252">
        <f t="shared" si="132"/>
        <v>872</v>
      </c>
      <c r="AG4478" s="9" t="s">
        <v>34</v>
      </c>
    </row>
    <row r="4479" spans="2:33">
      <c r="B4479" s="225">
        <v>4467</v>
      </c>
      <c r="C4479" s="226" t="s">
        <v>85</v>
      </c>
      <c r="D4479" s="227" t="s">
        <v>86</v>
      </c>
      <c r="E4479" s="228" t="s">
        <v>6155</v>
      </c>
      <c r="F4479" s="226" t="s">
        <v>6156</v>
      </c>
      <c r="G4479" s="226" t="s">
        <v>65</v>
      </c>
      <c r="H4479" s="226" t="s">
        <v>66</v>
      </c>
      <c r="I4479" s="229">
        <f t="shared" si="133"/>
        <v>0</v>
      </c>
      <c r="J4479" s="232"/>
      <c r="K4479" s="226" t="s">
        <v>14488</v>
      </c>
      <c r="L4479" s="226" t="s">
        <v>14489</v>
      </c>
      <c r="M4479" s="226" t="s">
        <v>8141</v>
      </c>
      <c r="N4479" s="226" t="s">
        <v>8230</v>
      </c>
      <c r="O4479" s="232">
        <v>45922</v>
      </c>
      <c r="P4479" s="232"/>
      <c r="Q4479" s="232"/>
      <c r="R4479" s="232"/>
      <c r="S4479" s="226" t="s">
        <v>8152</v>
      </c>
      <c r="T4479" s="229">
        <v>45926</v>
      </c>
      <c r="U4479" s="232"/>
      <c r="V4479" s="233"/>
      <c r="W4479" s="233"/>
      <c r="X4479" s="226"/>
      <c r="Y4479" s="229"/>
      <c r="Z4479" s="232">
        <v>45926</v>
      </c>
      <c r="AA4479" s="232"/>
      <c r="AB4479" s="232"/>
      <c r="AC4479" s="234"/>
      <c r="AD4479" s="232"/>
      <c r="AE4479" s="253" t="str">
        <f>IF($N4479=マイタスク!$U$5,"作業者","")&amp;IF($S4479=マイタスク!$U$5,"ピアレビュー","")&amp;IF($X4479=マイタスク!$U$5,"SVレビュー","")</f>
        <v/>
      </c>
      <c r="AF4479" s="252">
        <f t="shared" si="132"/>
        <v>872</v>
      </c>
      <c r="AG4479" s="9" t="s">
        <v>34</v>
      </c>
    </row>
    <row r="4480" spans="2:33">
      <c r="B4480" s="225">
        <v>4468</v>
      </c>
      <c r="C4480" s="226" t="s">
        <v>85</v>
      </c>
      <c r="D4480" s="227" t="s">
        <v>86</v>
      </c>
      <c r="E4480" s="228" t="s">
        <v>6157</v>
      </c>
      <c r="F4480" s="226" t="s">
        <v>6158</v>
      </c>
      <c r="G4480" s="226" t="s">
        <v>65</v>
      </c>
      <c r="H4480" s="226" t="s">
        <v>66</v>
      </c>
      <c r="I4480" s="229">
        <f t="shared" si="133"/>
        <v>0</v>
      </c>
      <c r="J4480" s="232"/>
      <c r="K4480" s="226" t="s">
        <v>14490</v>
      </c>
      <c r="L4480" s="226" t="s">
        <v>6158</v>
      </c>
      <c r="M4480" s="226" t="s">
        <v>8141</v>
      </c>
      <c r="N4480" s="226" t="s">
        <v>8181</v>
      </c>
      <c r="O4480" s="232">
        <v>45559</v>
      </c>
      <c r="P4480" s="232"/>
      <c r="Q4480" s="232"/>
      <c r="R4480" s="232"/>
      <c r="S4480" s="226" t="s">
        <v>8230</v>
      </c>
      <c r="T4480" s="229">
        <v>45562</v>
      </c>
      <c r="U4480" s="232"/>
      <c r="V4480" s="233"/>
      <c r="W4480" s="233"/>
      <c r="X4480" s="226"/>
      <c r="Y4480" s="229"/>
      <c r="Z4480" s="232">
        <v>45562</v>
      </c>
      <c r="AA4480" s="232"/>
      <c r="AB4480" s="232"/>
      <c r="AC4480" s="234"/>
      <c r="AD4480" s="232"/>
      <c r="AE4480" s="253" t="str">
        <f>IF($N4480=マイタスク!$U$5,"作業者","")&amp;IF($S4480=マイタスク!$U$5,"ピアレビュー","")&amp;IF($X4480=マイタスク!$U$5,"SVレビュー","")</f>
        <v/>
      </c>
      <c r="AF4480" s="252">
        <f t="shared" si="132"/>
        <v>597</v>
      </c>
      <c r="AG4480" s="9" t="s">
        <v>34</v>
      </c>
    </row>
    <row r="4481" spans="2:33">
      <c r="B4481" s="225">
        <v>4469</v>
      </c>
      <c r="C4481" s="226" t="s">
        <v>85</v>
      </c>
      <c r="D4481" s="227" t="s">
        <v>86</v>
      </c>
      <c r="E4481" s="228" t="s">
        <v>6159</v>
      </c>
      <c r="F4481" s="226" t="s">
        <v>6160</v>
      </c>
      <c r="G4481" s="226" t="s">
        <v>65</v>
      </c>
      <c r="H4481" s="226" t="s">
        <v>66</v>
      </c>
      <c r="I4481" s="229">
        <f t="shared" si="133"/>
        <v>0</v>
      </c>
      <c r="J4481" s="232"/>
      <c r="K4481" s="226" t="s">
        <v>14491</v>
      </c>
      <c r="L4481" s="226" t="s">
        <v>6160</v>
      </c>
      <c r="M4481" s="226" t="s">
        <v>8141</v>
      </c>
      <c r="N4481" s="226" t="s">
        <v>8527</v>
      </c>
      <c r="O4481" s="232">
        <v>45559</v>
      </c>
      <c r="P4481" s="232"/>
      <c r="Q4481" s="232"/>
      <c r="R4481" s="232"/>
      <c r="S4481" s="226" t="s">
        <v>8208</v>
      </c>
      <c r="T4481" s="229">
        <v>45565</v>
      </c>
      <c r="U4481" s="232"/>
      <c r="V4481" s="233"/>
      <c r="W4481" s="233"/>
      <c r="X4481" s="226" t="s">
        <v>8152</v>
      </c>
      <c r="Y4481" s="229">
        <v>45565</v>
      </c>
      <c r="Z4481" s="232">
        <v>45565</v>
      </c>
      <c r="AA4481" s="232"/>
      <c r="AB4481" s="232"/>
      <c r="AC4481" s="234"/>
      <c r="AD4481" s="232"/>
      <c r="AE4481" s="253" t="str">
        <f>IF($N4481=マイタスク!$U$5,"作業者","")&amp;IF($S4481=マイタスク!$U$5,"ピアレビュー","")&amp;IF($X4481=マイタスク!$U$5,"SVレビュー","")</f>
        <v/>
      </c>
      <c r="AF4481" s="252">
        <f t="shared" si="132"/>
        <v>596</v>
      </c>
      <c r="AG4481" s="9" t="s">
        <v>34</v>
      </c>
    </row>
    <row r="4482" spans="2:33">
      <c r="B4482" s="225">
        <v>4470</v>
      </c>
      <c r="C4482" s="226" t="s">
        <v>85</v>
      </c>
      <c r="D4482" s="227" t="s">
        <v>86</v>
      </c>
      <c r="E4482" s="228" t="s">
        <v>6159</v>
      </c>
      <c r="F4482" s="226" t="s">
        <v>6160</v>
      </c>
      <c r="G4482" s="226" t="s">
        <v>65</v>
      </c>
      <c r="H4482" s="226" t="s">
        <v>66</v>
      </c>
      <c r="I4482" s="229">
        <f t="shared" si="133"/>
        <v>0</v>
      </c>
      <c r="J4482" s="232"/>
      <c r="K4482" s="226" t="s">
        <v>14492</v>
      </c>
      <c r="L4482" s="226" t="s">
        <v>14493</v>
      </c>
      <c r="M4482" s="226" t="s">
        <v>8141</v>
      </c>
      <c r="N4482" s="226" t="s">
        <v>8527</v>
      </c>
      <c r="O4482" s="232">
        <v>45559</v>
      </c>
      <c r="P4482" s="232"/>
      <c r="Q4482" s="232"/>
      <c r="R4482" s="232"/>
      <c r="S4482" s="226" t="s">
        <v>8208</v>
      </c>
      <c r="T4482" s="229">
        <v>45565</v>
      </c>
      <c r="U4482" s="232"/>
      <c r="V4482" s="233"/>
      <c r="W4482" s="233"/>
      <c r="X4482" s="226" t="s">
        <v>8152</v>
      </c>
      <c r="Y4482" s="229">
        <v>45565</v>
      </c>
      <c r="Z4482" s="232">
        <v>45565</v>
      </c>
      <c r="AA4482" s="232"/>
      <c r="AB4482" s="232"/>
      <c r="AC4482" s="234"/>
      <c r="AD4482" s="232"/>
      <c r="AE4482" s="253" t="str">
        <f>IF($N4482=マイタスク!$U$5,"作業者","")&amp;IF($S4482=マイタスク!$U$5,"ピアレビュー","")&amp;IF($X4482=マイタスク!$U$5,"SVレビュー","")</f>
        <v/>
      </c>
      <c r="AF4482" s="252">
        <f t="shared" si="132"/>
        <v>596</v>
      </c>
      <c r="AG4482" s="9" t="s">
        <v>34</v>
      </c>
    </row>
    <row r="4483" spans="2:33">
      <c r="B4483" s="225">
        <v>4471</v>
      </c>
      <c r="C4483" s="226" t="s">
        <v>85</v>
      </c>
      <c r="D4483" s="227" t="s">
        <v>86</v>
      </c>
      <c r="E4483" s="228" t="s">
        <v>6161</v>
      </c>
      <c r="F4483" s="226" t="s">
        <v>6162</v>
      </c>
      <c r="G4483" s="226" t="s">
        <v>65</v>
      </c>
      <c r="H4483" s="226" t="s">
        <v>66</v>
      </c>
      <c r="I4483" s="229">
        <f t="shared" si="133"/>
        <v>0</v>
      </c>
      <c r="J4483" s="232"/>
      <c r="K4483" s="226" t="s">
        <v>14494</v>
      </c>
      <c r="L4483" s="226" t="s">
        <v>6162</v>
      </c>
      <c r="M4483" s="226" t="s">
        <v>8141</v>
      </c>
      <c r="N4483" s="226" t="s">
        <v>8181</v>
      </c>
      <c r="O4483" s="232">
        <v>45194.375</v>
      </c>
      <c r="P4483" s="232"/>
      <c r="Q4483" s="232"/>
      <c r="R4483" s="232"/>
      <c r="S4483" s="226" t="s">
        <v>8216</v>
      </c>
      <c r="T4483" s="229">
        <v>45196.375</v>
      </c>
      <c r="U4483" s="232"/>
      <c r="V4483" s="233"/>
      <c r="W4483" s="233"/>
      <c r="X4483" s="226" t="s">
        <v>8152</v>
      </c>
      <c r="Y4483" s="229">
        <v>45198.375</v>
      </c>
      <c r="Z4483" s="232">
        <v>45198.375</v>
      </c>
      <c r="AA4483" s="232"/>
      <c r="AB4483" s="232"/>
      <c r="AC4483" s="234"/>
      <c r="AD4483" s="232"/>
      <c r="AE4483" s="253" t="str">
        <f>IF($N4483=マイタスク!$U$5,"作業者","")&amp;IF($S4483=マイタスク!$U$5,"ピアレビュー","")&amp;IF($X4483=マイタスク!$U$5,"SVレビュー","")</f>
        <v/>
      </c>
      <c r="AF4483" s="252">
        <f t="shared" si="132"/>
        <v>266</v>
      </c>
      <c r="AG4483" s="9" t="s">
        <v>34</v>
      </c>
    </row>
    <row r="4484" spans="2:33">
      <c r="B4484" s="225">
        <v>4472</v>
      </c>
      <c r="C4484" s="226" t="s">
        <v>85</v>
      </c>
      <c r="D4484" s="227" t="s">
        <v>86</v>
      </c>
      <c r="E4484" s="228" t="s">
        <v>6163</v>
      </c>
      <c r="F4484" s="226" t="s">
        <v>6164</v>
      </c>
      <c r="G4484" s="226" t="s">
        <v>65</v>
      </c>
      <c r="H4484" s="226" t="s">
        <v>66</v>
      </c>
      <c r="I4484" s="229">
        <f t="shared" si="133"/>
        <v>0</v>
      </c>
      <c r="J4484" s="232"/>
      <c r="K4484" s="226" t="s">
        <v>14495</v>
      </c>
      <c r="L4484" s="226" t="s">
        <v>6164</v>
      </c>
      <c r="M4484" s="226" t="s">
        <v>8141</v>
      </c>
      <c r="N4484" s="226" t="s">
        <v>8216</v>
      </c>
      <c r="O4484" s="232">
        <v>45194.375</v>
      </c>
      <c r="P4484" s="232"/>
      <c r="Q4484" s="232"/>
      <c r="R4484" s="232"/>
      <c r="S4484" s="226" t="s">
        <v>8181</v>
      </c>
      <c r="T4484" s="229">
        <v>45196.375</v>
      </c>
      <c r="U4484" s="232"/>
      <c r="V4484" s="233"/>
      <c r="W4484" s="233"/>
      <c r="X4484" s="226" t="s">
        <v>8152</v>
      </c>
      <c r="Y4484" s="229">
        <v>45198.375</v>
      </c>
      <c r="Z4484" s="232">
        <v>45198.375</v>
      </c>
      <c r="AA4484" s="232"/>
      <c r="AB4484" s="232"/>
      <c r="AC4484" s="234"/>
      <c r="AD4484" s="232"/>
      <c r="AE4484" s="253" t="str">
        <f>IF($N4484=マイタスク!$U$5,"作業者","")&amp;IF($S4484=マイタスク!$U$5,"ピアレビュー","")&amp;IF($X4484=マイタスク!$U$5,"SVレビュー","")</f>
        <v/>
      </c>
      <c r="AF4484" s="252">
        <f t="shared" si="132"/>
        <v>265</v>
      </c>
      <c r="AG4484" s="9" t="s">
        <v>34</v>
      </c>
    </row>
    <row r="4485" spans="2:33">
      <c r="B4485" s="225">
        <v>4473</v>
      </c>
      <c r="C4485" s="226" t="s">
        <v>85</v>
      </c>
      <c r="D4485" s="227" t="s">
        <v>86</v>
      </c>
      <c r="E4485" s="228" t="s">
        <v>6163</v>
      </c>
      <c r="F4485" s="226" t="s">
        <v>6164</v>
      </c>
      <c r="G4485" s="226" t="s">
        <v>65</v>
      </c>
      <c r="H4485" s="226" t="s">
        <v>66</v>
      </c>
      <c r="I4485" s="229">
        <f t="shared" si="133"/>
        <v>0</v>
      </c>
      <c r="J4485" s="232"/>
      <c r="K4485" s="226" t="s">
        <v>14496</v>
      </c>
      <c r="L4485" s="226" t="s">
        <v>14497</v>
      </c>
      <c r="M4485" s="226" t="s">
        <v>8141</v>
      </c>
      <c r="N4485" s="226" t="s">
        <v>8216</v>
      </c>
      <c r="O4485" s="232">
        <v>45194.375</v>
      </c>
      <c r="P4485" s="232"/>
      <c r="Q4485" s="232"/>
      <c r="R4485" s="232"/>
      <c r="S4485" s="226" t="s">
        <v>8181</v>
      </c>
      <c r="T4485" s="229">
        <v>45196.375</v>
      </c>
      <c r="U4485" s="232"/>
      <c r="V4485" s="233"/>
      <c r="W4485" s="233"/>
      <c r="X4485" s="226" t="s">
        <v>8152</v>
      </c>
      <c r="Y4485" s="229">
        <v>45198.375</v>
      </c>
      <c r="Z4485" s="232">
        <v>45198.375</v>
      </c>
      <c r="AA4485" s="232"/>
      <c r="AB4485" s="232"/>
      <c r="AC4485" s="234"/>
      <c r="AD4485" s="232"/>
      <c r="AE4485" s="253" t="str">
        <f>IF($N4485=マイタスク!$U$5,"作業者","")&amp;IF($S4485=マイタスク!$U$5,"ピアレビュー","")&amp;IF($X4485=マイタスク!$U$5,"SVレビュー","")</f>
        <v/>
      </c>
      <c r="AF4485" s="252">
        <f t="shared" si="132"/>
        <v>265</v>
      </c>
      <c r="AG4485" s="9" t="s">
        <v>34</v>
      </c>
    </row>
    <row r="4486" spans="2:33">
      <c r="B4486" s="225">
        <v>4474</v>
      </c>
      <c r="C4486" s="226" t="s">
        <v>85</v>
      </c>
      <c r="D4486" s="227" t="s">
        <v>86</v>
      </c>
      <c r="E4486" s="228" t="s">
        <v>6165</v>
      </c>
      <c r="F4486" s="226" t="s">
        <v>6166</v>
      </c>
      <c r="G4486" s="226" t="s">
        <v>65</v>
      </c>
      <c r="H4486" s="226" t="s">
        <v>66</v>
      </c>
      <c r="I4486" s="229">
        <f t="shared" si="133"/>
        <v>0</v>
      </c>
      <c r="J4486" s="232"/>
      <c r="K4486" s="226" t="s">
        <v>14498</v>
      </c>
      <c r="L4486" s="226" t="s">
        <v>14499</v>
      </c>
      <c r="M4486" s="226" t="s">
        <v>8141</v>
      </c>
      <c r="N4486" s="226" t="s">
        <v>8164</v>
      </c>
      <c r="O4486" s="232">
        <v>44826.375</v>
      </c>
      <c r="P4486" s="232"/>
      <c r="Q4486" s="232"/>
      <c r="R4486" s="232"/>
      <c r="S4486" s="226" t="s">
        <v>8181</v>
      </c>
      <c r="T4486" s="229">
        <v>44832.375</v>
      </c>
      <c r="U4486" s="232"/>
      <c r="V4486" s="233"/>
      <c r="W4486" s="233"/>
      <c r="X4486" s="226"/>
      <c r="Y4486" s="229"/>
      <c r="Z4486" s="232">
        <v>44832.375</v>
      </c>
      <c r="AA4486" s="232"/>
      <c r="AB4486" s="232"/>
      <c r="AC4486" s="234"/>
      <c r="AD4486" s="232"/>
      <c r="AE4486" s="253" t="str">
        <f>IF($N4486=マイタスク!$U$5,"作業者","")&amp;IF($S4486=マイタスク!$U$5,"ピアレビュー","")&amp;IF($X4486=マイタスク!$U$5,"SVレビュー","")</f>
        <v/>
      </c>
      <c r="AF4486" s="252">
        <f t="shared" si="132"/>
        <v>9</v>
      </c>
      <c r="AG4486" s="9" t="s">
        <v>34</v>
      </c>
    </row>
    <row r="4487" spans="2:33">
      <c r="B4487" s="225">
        <v>4475</v>
      </c>
      <c r="C4487" s="226" t="s">
        <v>85</v>
      </c>
      <c r="D4487" s="227" t="s">
        <v>86</v>
      </c>
      <c r="E4487" s="228" t="s">
        <v>6165</v>
      </c>
      <c r="F4487" s="226" t="s">
        <v>6166</v>
      </c>
      <c r="G4487" s="226" t="s">
        <v>65</v>
      </c>
      <c r="H4487" s="226" t="s">
        <v>66</v>
      </c>
      <c r="I4487" s="229">
        <f t="shared" si="133"/>
        <v>0</v>
      </c>
      <c r="J4487" s="232"/>
      <c r="K4487" s="226" t="s">
        <v>14500</v>
      </c>
      <c r="L4487" s="226" t="s">
        <v>14501</v>
      </c>
      <c r="M4487" s="226" t="s">
        <v>8141</v>
      </c>
      <c r="N4487" s="226" t="s">
        <v>8164</v>
      </c>
      <c r="O4487" s="232">
        <v>44833.375</v>
      </c>
      <c r="P4487" s="232"/>
      <c r="Q4487" s="232"/>
      <c r="R4487" s="232"/>
      <c r="S4487" s="226" t="s">
        <v>8181</v>
      </c>
      <c r="T4487" s="229">
        <v>44834.375</v>
      </c>
      <c r="U4487" s="232"/>
      <c r="V4487" s="233"/>
      <c r="W4487" s="233"/>
      <c r="X4487" s="226"/>
      <c r="Y4487" s="229"/>
      <c r="Z4487" s="232">
        <v>44826.375</v>
      </c>
      <c r="AA4487" s="232"/>
      <c r="AB4487" s="232"/>
      <c r="AC4487" s="234"/>
      <c r="AD4487" s="232"/>
      <c r="AE4487" s="253" t="str">
        <f>IF($N4487=マイタスク!$U$5,"作業者","")&amp;IF($S4487=マイタスク!$U$5,"ピアレビュー","")&amp;IF($X4487=マイタスク!$U$5,"SVレビュー","")</f>
        <v/>
      </c>
      <c r="AF4487" s="252">
        <f t="shared" si="132"/>
        <v>9</v>
      </c>
      <c r="AG4487" s="9" t="s">
        <v>34</v>
      </c>
    </row>
    <row r="4488" spans="2:33">
      <c r="B4488" s="225">
        <v>4476</v>
      </c>
      <c r="C4488" s="226" t="s">
        <v>85</v>
      </c>
      <c r="D4488" s="227" t="s">
        <v>86</v>
      </c>
      <c r="E4488" s="228" t="s">
        <v>6165</v>
      </c>
      <c r="F4488" s="226" t="s">
        <v>6166</v>
      </c>
      <c r="G4488" s="226" t="s">
        <v>65</v>
      </c>
      <c r="H4488" s="226" t="s">
        <v>66</v>
      </c>
      <c r="I4488" s="229">
        <f t="shared" si="133"/>
        <v>0</v>
      </c>
      <c r="J4488" s="232"/>
      <c r="K4488" s="226" t="s">
        <v>14502</v>
      </c>
      <c r="L4488" s="226" t="s">
        <v>14501</v>
      </c>
      <c r="M4488" s="226" t="s">
        <v>8141</v>
      </c>
      <c r="N4488" s="226" t="s">
        <v>8156</v>
      </c>
      <c r="O4488" s="232">
        <v>44833.375</v>
      </c>
      <c r="P4488" s="232"/>
      <c r="Q4488" s="232"/>
      <c r="R4488" s="232"/>
      <c r="S4488" s="226" t="s">
        <v>8167</v>
      </c>
      <c r="T4488" s="229">
        <v>44834.375</v>
      </c>
      <c r="U4488" s="232"/>
      <c r="V4488" s="233"/>
      <c r="W4488" s="233"/>
      <c r="X4488" s="226"/>
      <c r="Y4488" s="229"/>
      <c r="Z4488" s="232">
        <v>44834</v>
      </c>
      <c r="AA4488" s="232"/>
      <c r="AB4488" s="232"/>
      <c r="AC4488" s="234"/>
      <c r="AD4488" s="232"/>
      <c r="AE4488" s="253" t="str">
        <f>IF($N4488=マイタスク!$U$5,"作業者","")&amp;IF($S4488=マイタスク!$U$5,"ピアレビュー","")&amp;IF($X4488=マイタスク!$U$5,"SVレビュー","")</f>
        <v/>
      </c>
      <c r="AF4488" s="252">
        <f t="shared" si="132"/>
        <v>9</v>
      </c>
      <c r="AG4488" s="9" t="s">
        <v>34</v>
      </c>
    </row>
    <row r="4489" spans="2:33">
      <c r="B4489" s="225">
        <v>4477</v>
      </c>
      <c r="C4489" s="226" t="s">
        <v>85</v>
      </c>
      <c r="D4489" s="227" t="s">
        <v>86</v>
      </c>
      <c r="E4489" s="228" t="s">
        <v>6167</v>
      </c>
      <c r="F4489" s="226" t="s">
        <v>6168</v>
      </c>
      <c r="G4489" s="226" t="s">
        <v>65</v>
      </c>
      <c r="H4489" s="226" t="s">
        <v>66</v>
      </c>
      <c r="I4489" s="229">
        <f t="shared" si="133"/>
        <v>0</v>
      </c>
      <c r="J4489" s="232"/>
      <c r="K4489" s="226" t="s">
        <v>14503</v>
      </c>
      <c r="L4489" s="226" t="s">
        <v>14504</v>
      </c>
      <c r="M4489" s="226" t="s">
        <v>8141</v>
      </c>
      <c r="N4489" s="226" t="s">
        <v>8230</v>
      </c>
      <c r="O4489" s="232">
        <v>44826.375</v>
      </c>
      <c r="P4489" s="232"/>
      <c r="Q4489" s="232"/>
      <c r="R4489" s="232"/>
      <c r="S4489" s="226" t="s">
        <v>8163</v>
      </c>
      <c r="T4489" s="229">
        <v>44832.375</v>
      </c>
      <c r="U4489" s="232"/>
      <c r="V4489" s="233"/>
      <c r="W4489" s="233"/>
      <c r="X4489" s="226"/>
      <c r="Y4489" s="229"/>
      <c r="Z4489" s="232">
        <v>44826.375</v>
      </c>
      <c r="AA4489" s="232"/>
      <c r="AB4489" s="232"/>
      <c r="AC4489" s="234"/>
      <c r="AD4489" s="232"/>
      <c r="AE4489" s="253" t="str">
        <f>IF($N4489=マイタスク!$U$5,"作業者","")&amp;IF($S4489=マイタスク!$U$5,"ピアレビュー","")&amp;IF($X4489=マイタスク!$U$5,"SVレビュー","")</f>
        <v/>
      </c>
      <c r="AF4489" s="252">
        <f t="shared" si="132"/>
        <v>8</v>
      </c>
      <c r="AG4489" s="9" t="s">
        <v>34</v>
      </c>
    </row>
    <row r="4490" spans="2:33">
      <c r="B4490" s="225">
        <v>4478</v>
      </c>
      <c r="C4490" s="226" t="s">
        <v>85</v>
      </c>
      <c r="D4490" s="227" t="s">
        <v>86</v>
      </c>
      <c r="E4490" s="228" t="s">
        <v>6167</v>
      </c>
      <c r="F4490" s="226" t="s">
        <v>6168</v>
      </c>
      <c r="G4490" s="226" t="s">
        <v>65</v>
      </c>
      <c r="H4490" s="226" t="s">
        <v>66</v>
      </c>
      <c r="I4490" s="229">
        <f t="shared" si="133"/>
        <v>0</v>
      </c>
      <c r="J4490" s="232"/>
      <c r="K4490" s="226" t="s">
        <v>14505</v>
      </c>
      <c r="L4490" s="226" t="s">
        <v>14506</v>
      </c>
      <c r="M4490" s="226" t="s">
        <v>8141</v>
      </c>
      <c r="N4490" s="226" t="s">
        <v>8230</v>
      </c>
      <c r="O4490" s="232">
        <v>44834.375</v>
      </c>
      <c r="P4490" s="232"/>
      <c r="Q4490" s="232"/>
      <c r="R4490" s="232"/>
      <c r="S4490" s="226" t="s">
        <v>8163</v>
      </c>
      <c r="T4490" s="229">
        <v>44834.375</v>
      </c>
      <c r="U4490" s="232"/>
      <c r="V4490" s="233"/>
      <c r="W4490" s="233"/>
      <c r="X4490" s="226" t="s">
        <v>8165</v>
      </c>
      <c r="Y4490" s="229">
        <v>44834.375</v>
      </c>
      <c r="Z4490" s="232">
        <v>44837.375</v>
      </c>
      <c r="AA4490" s="232"/>
      <c r="AB4490" s="232"/>
      <c r="AC4490" s="234"/>
      <c r="AD4490" s="232"/>
      <c r="AE4490" s="253" t="str">
        <f>IF($N4490=マイタスク!$U$5,"作業者","")&amp;IF($S4490=マイタスク!$U$5,"ピアレビュー","")&amp;IF($X4490=マイタスク!$U$5,"SVレビュー","")</f>
        <v/>
      </c>
      <c r="AF4490" s="252">
        <f t="shared" ref="AF4490:AF4553" si="134">VALUE(RIGHT($E4490,4))</f>
        <v>8</v>
      </c>
      <c r="AG4490" s="9" t="s">
        <v>34</v>
      </c>
    </row>
    <row r="4491" spans="2:33">
      <c r="B4491" s="225">
        <v>4479</v>
      </c>
      <c r="C4491" s="226" t="s">
        <v>85</v>
      </c>
      <c r="D4491" s="227" t="s">
        <v>86</v>
      </c>
      <c r="E4491" s="228" t="s">
        <v>6169</v>
      </c>
      <c r="F4491" s="226" t="s">
        <v>6170</v>
      </c>
      <c r="G4491" s="226" t="s">
        <v>65</v>
      </c>
      <c r="H4491" s="226" t="s">
        <v>66</v>
      </c>
      <c r="I4491" s="229">
        <f t="shared" ref="I4491:I4554" si="135">$Q4491</f>
        <v>0</v>
      </c>
      <c r="J4491" s="232"/>
      <c r="K4491" s="226" t="s">
        <v>14507</v>
      </c>
      <c r="L4491" s="226" t="s">
        <v>6170</v>
      </c>
      <c r="M4491" s="226" t="s">
        <v>8141</v>
      </c>
      <c r="N4491" s="226" t="s">
        <v>8188</v>
      </c>
      <c r="O4491" s="232">
        <v>45929</v>
      </c>
      <c r="P4491" s="232"/>
      <c r="Q4491" s="232"/>
      <c r="R4491" s="232"/>
      <c r="S4491" s="226" t="s">
        <v>8152</v>
      </c>
      <c r="T4491" s="229">
        <v>45933</v>
      </c>
      <c r="U4491" s="232"/>
      <c r="V4491" s="233"/>
      <c r="W4491" s="233"/>
      <c r="X4491" s="226" t="s">
        <v>8433</v>
      </c>
      <c r="Y4491" s="229">
        <v>45936</v>
      </c>
      <c r="Z4491" s="232">
        <v>45936</v>
      </c>
      <c r="AA4491" s="232"/>
      <c r="AB4491" s="232"/>
      <c r="AC4491" s="234"/>
      <c r="AD4491" s="232"/>
      <c r="AE4491" s="253" t="str">
        <f>IF($N4491=マイタスク!$U$5,"作業者","")&amp;IF($S4491=マイタスク!$U$5,"ピアレビュー","")&amp;IF($X4491=マイタスク!$U$5,"SVレビュー","")</f>
        <v/>
      </c>
      <c r="AF4491" s="252">
        <f t="shared" si="134"/>
        <v>873</v>
      </c>
      <c r="AG4491" s="9" t="s">
        <v>34</v>
      </c>
    </row>
    <row r="4492" spans="2:33">
      <c r="B4492" s="225">
        <v>4480</v>
      </c>
      <c r="C4492" s="226" t="s">
        <v>85</v>
      </c>
      <c r="D4492" s="227" t="s">
        <v>86</v>
      </c>
      <c r="E4492" s="228" t="s">
        <v>6169</v>
      </c>
      <c r="F4492" s="226" t="s">
        <v>6170</v>
      </c>
      <c r="G4492" s="226" t="s">
        <v>65</v>
      </c>
      <c r="H4492" s="226" t="s">
        <v>66</v>
      </c>
      <c r="I4492" s="229">
        <f t="shared" si="135"/>
        <v>0</v>
      </c>
      <c r="J4492" s="232"/>
      <c r="K4492" s="226" t="s">
        <v>14508</v>
      </c>
      <c r="L4492" s="226" t="s">
        <v>14509</v>
      </c>
      <c r="M4492" s="226" t="s">
        <v>8141</v>
      </c>
      <c r="N4492" s="226" t="s">
        <v>8208</v>
      </c>
      <c r="O4492" s="232">
        <v>45929</v>
      </c>
      <c r="P4492" s="232"/>
      <c r="Q4492" s="232"/>
      <c r="R4492" s="232"/>
      <c r="S4492" s="226" t="s">
        <v>8188</v>
      </c>
      <c r="T4492" s="229">
        <v>45933</v>
      </c>
      <c r="U4492" s="232"/>
      <c r="V4492" s="233"/>
      <c r="W4492" s="233"/>
      <c r="X4492" s="226"/>
      <c r="Y4492" s="229"/>
      <c r="Z4492" s="232">
        <v>45933</v>
      </c>
      <c r="AA4492" s="232"/>
      <c r="AB4492" s="232"/>
      <c r="AC4492" s="234"/>
      <c r="AD4492" s="232"/>
      <c r="AE4492" s="253" t="str">
        <f>IF($N4492=マイタスク!$U$5,"作業者","")&amp;IF($S4492=マイタスク!$U$5,"ピアレビュー","")&amp;IF($X4492=マイタスク!$U$5,"SVレビュー","")</f>
        <v/>
      </c>
      <c r="AF4492" s="252">
        <f t="shared" si="134"/>
        <v>873</v>
      </c>
      <c r="AG4492" s="9" t="s">
        <v>34</v>
      </c>
    </row>
    <row r="4493" spans="2:33">
      <c r="B4493" s="225">
        <v>4481</v>
      </c>
      <c r="C4493" s="226" t="s">
        <v>85</v>
      </c>
      <c r="D4493" s="227" t="s">
        <v>86</v>
      </c>
      <c r="E4493" s="228" t="s">
        <v>6169</v>
      </c>
      <c r="F4493" s="226" t="s">
        <v>6170</v>
      </c>
      <c r="G4493" s="226" t="s">
        <v>65</v>
      </c>
      <c r="H4493" s="226" t="s">
        <v>66</v>
      </c>
      <c r="I4493" s="229">
        <f t="shared" si="135"/>
        <v>0</v>
      </c>
      <c r="J4493" s="232"/>
      <c r="K4493" s="226" t="s">
        <v>14510</v>
      </c>
      <c r="L4493" s="226" t="s">
        <v>14511</v>
      </c>
      <c r="M4493" s="226" t="s">
        <v>8141</v>
      </c>
      <c r="N4493" s="226" t="s">
        <v>8164</v>
      </c>
      <c r="O4493" s="232">
        <v>45929</v>
      </c>
      <c r="P4493" s="232"/>
      <c r="Q4493" s="232"/>
      <c r="R4493" s="232"/>
      <c r="S4493" s="226" t="s">
        <v>8230</v>
      </c>
      <c r="T4493" s="229">
        <v>45933</v>
      </c>
      <c r="U4493" s="232"/>
      <c r="V4493" s="233"/>
      <c r="W4493" s="233"/>
      <c r="X4493" s="226"/>
      <c r="Y4493" s="229"/>
      <c r="Z4493" s="232">
        <v>45933</v>
      </c>
      <c r="AA4493" s="232"/>
      <c r="AB4493" s="232"/>
      <c r="AC4493" s="234"/>
      <c r="AD4493" s="232"/>
      <c r="AE4493" s="253" t="str">
        <f>IF($N4493=マイタスク!$U$5,"作業者","")&amp;IF($S4493=マイタスク!$U$5,"ピアレビュー","")&amp;IF($X4493=マイタスク!$U$5,"SVレビュー","")</f>
        <v/>
      </c>
      <c r="AF4493" s="252">
        <f t="shared" si="134"/>
        <v>873</v>
      </c>
      <c r="AG4493" s="9" t="s">
        <v>34</v>
      </c>
    </row>
    <row r="4494" spans="2:33">
      <c r="B4494" s="225">
        <v>4482</v>
      </c>
      <c r="C4494" s="226" t="s">
        <v>85</v>
      </c>
      <c r="D4494" s="227" t="s">
        <v>86</v>
      </c>
      <c r="E4494" s="228" t="s">
        <v>6169</v>
      </c>
      <c r="F4494" s="226" t="s">
        <v>6170</v>
      </c>
      <c r="G4494" s="226" t="s">
        <v>65</v>
      </c>
      <c r="H4494" s="226" t="s">
        <v>66</v>
      </c>
      <c r="I4494" s="229">
        <f t="shared" si="135"/>
        <v>0</v>
      </c>
      <c r="J4494" s="232"/>
      <c r="K4494" s="226" t="s">
        <v>14512</v>
      </c>
      <c r="L4494" s="226" t="s">
        <v>14513</v>
      </c>
      <c r="M4494" s="226" t="s">
        <v>8141</v>
      </c>
      <c r="N4494" s="226" t="s">
        <v>8230</v>
      </c>
      <c r="O4494" s="232">
        <v>45929</v>
      </c>
      <c r="P4494" s="232"/>
      <c r="Q4494" s="232"/>
      <c r="R4494" s="232"/>
      <c r="S4494" s="226" t="s">
        <v>8164</v>
      </c>
      <c r="T4494" s="229">
        <v>45933</v>
      </c>
      <c r="U4494" s="232"/>
      <c r="V4494" s="233"/>
      <c r="W4494" s="233"/>
      <c r="X4494" s="226"/>
      <c r="Y4494" s="229"/>
      <c r="Z4494" s="232">
        <v>45933</v>
      </c>
      <c r="AA4494" s="232"/>
      <c r="AB4494" s="232"/>
      <c r="AC4494" s="234"/>
      <c r="AD4494" s="232"/>
      <c r="AE4494" s="253" t="str">
        <f>IF($N4494=マイタスク!$U$5,"作業者","")&amp;IF($S4494=マイタスク!$U$5,"ピアレビュー","")&amp;IF($X4494=マイタスク!$U$5,"SVレビュー","")</f>
        <v/>
      </c>
      <c r="AF4494" s="252">
        <f t="shared" si="134"/>
        <v>873</v>
      </c>
      <c r="AG4494" s="9" t="s">
        <v>34</v>
      </c>
    </row>
    <row r="4495" spans="2:33">
      <c r="B4495" s="225">
        <v>4483</v>
      </c>
      <c r="C4495" s="226" t="s">
        <v>85</v>
      </c>
      <c r="D4495" s="227" t="s">
        <v>86</v>
      </c>
      <c r="E4495" s="228" t="s">
        <v>6169</v>
      </c>
      <c r="F4495" s="226" t="s">
        <v>6170</v>
      </c>
      <c r="G4495" s="226" t="s">
        <v>65</v>
      </c>
      <c r="H4495" s="226" t="s">
        <v>66</v>
      </c>
      <c r="I4495" s="229">
        <f t="shared" si="135"/>
        <v>0</v>
      </c>
      <c r="J4495" s="232"/>
      <c r="K4495" s="226" t="s">
        <v>14514</v>
      </c>
      <c r="L4495" s="226" t="s">
        <v>14515</v>
      </c>
      <c r="M4495" s="226" t="s">
        <v>8141</v>
      </c>
      <c r="N4495" s="226" t="s">
        <v>8152</v>
      </c>
      <c r="O4495" s="232">
        <v>45929</v>
      </c>
      <c r="P4495" s="232"/>
      <c r="Q4495" s="232"/>
      <c r="R4495" s="232"/>
      <c r="S4495" s="226" t="s">
        <v>8188</v>
      </c>
      <c r="T4495" s="229">
        <v>45933</v>
      </c>
      <c r="U4495" s="232"/>
      <c r="V4495" s="233"/>
      <c r="W4495" s="233"/>
      <c r="X4495" s="226"/>
      <c r="Y4495" s="229"/>
      <c r="Z4495" s="232">
        <v>45933</v>
      </c>
      <c r="AA4495" s="232"/>
      <c r="AB4495" s="232"/>
      <c r="AC4495" s="234"/>
      <c r="AD4495" s="232"/>
      <c r="AE4495" s="253" t="str">
        <f>IF($N4495=マイタスク!$U$5,"作業者","")&amp;IF($S4495=マイタスク!$U$5,"ピアレビュー","")&amp;IF($X4495=マイタスク!$U$5,"SVレビュー","")</f>
        <v/>
      </c>
      <c r="AF4495" s="252">
        <f t="shared" si="134"/>
        <v>873</v>
      </c>
      <c r="AG4495" s="9" t="s">
        <v>34</v>
      </c>
    </row>
    <row r="4496" spans="2:33">
      <c r="B4496" s="225">
        <v>4484</v>
      </c>
      <c r="C4496" s="226" t="s">
        <v>85</v>
      </c>
      <c r="D4496" s="227" t="s">
        <v>86</v>
      </c>
      <c r="E4496" s="228" t="s">
        <v>6169</v>
      </c>
      <c r="F4496" s="226" t="s">
        <v>6170</v>
      </c>
      <c r="G4496" s="226" t="s">
        <v>65</v>
      </c>
      <c r="H4496" s="226" t="s">
        <v>66</v>
      </c>
      <c r="I4496" s="229">
        <f t="shared" si="135"/>
        <v>0</v>
      </c>
      <c r="J4496" s="232"/>
      <c r="K4496" s="226" t="s">
        <v>14516</v>
      </c>
      <c r="L4496" s="226" t="s">
        <v>14517</v>
      </c>
      <c r="M4496" s="226" t="s">
        <v>8141</v>
      </c>
      <c r="N4496" s="226" t="s">
        <v>8433</v>
      </c>
      <c r="O4496" s="232">
        <v>45932</v>
      </c>
      <c r="P4496" s="232"/>
      <c r="Q4496" s="232"/>
      <c r="R4496" s="232"/>
      <c r="S4496" s="226" t="s">
        <v>8208</v>
      </c>
      <c r="T4496" s="229">
        <v>45933</v>
      </c>
      <c r="U4496" s="232"/>
      <c r="V4496" s="233"/>
      <c r="W4496" s="233"/>
      <c r="X4496" s="226"/>
      <c r="Y4496" s="229"/>
      <c r="Z4496" s="232">
        <v>45933</v>
      </c>
      <c r="AA4496" s="232"/>
      <c r="AB4496" s="232"/>
      <c r="AC4496" s="234"/>
      <c r="AD4496" s="232"/>
      <c r="AE4496" s="253" t="str">
        <f>IF($N4496=マイタスク!$U$5,"作業者","")&amp;IF($S4496=マイタスク!$U$5,"ピアレビュー","")&amp;IF($X4496=マイタスク!$U$5,"SVレビュー","")</f>
        <v/>
      </c>
      <c r="AF4496" s="252">
        <f t="shared" si="134"/>
        <v>873</v>
      </c>
      <c r="AG4496" s="9" t="s">
        <v>34</v>
      </c>
    </row>
    <row r="4497" spans="2:33">
      <c r="B4497" s="225">
        <v>4485</v>
      </c>
      <c r="C4497" s="226" t="s">
        <v>85</v>
      </c>
      <c r="D4497" s="227" t="s">
        <v>86</v>
      </c>
      <c r="E4497" s="228" t="s">
        <v>6171</v>
      </c>
      <c r="F4497" s="226" t="s">
        <v>6172</v>
      </c>
      <c r="G4497" s="226" t="s">
        <v>65</v>
      </c>
      <c r="H4497" s="226" t="s">
        <v>66</v>
      </c>
      <c r="I4497" s="229">
        <f t="shared" si="135"/>
        <v>0</v>
      </c>
      <c r="J4497" s="232"/>
      <c r="K4497" s="226" t="s">
        <v>14518</v>
      </c>
      <c r="L4497" s="226" t="s">
        <v>6172</v>
      </c>
      <c r="M4497" s="226" t="s">
        <v>8141</v>
      </c>
      <c r="N4497" s="226" t="s">
        <v>8188</v>
      </c>
      <c r="O4497" s="232">
        <v>45901</v>
      </c>
      <c r="P4497" s="232"/>
      <c r="Q4497" s="232"/>
      <c r="R4497" s="232"/>
      <c r="S4497" s="226" t="s">
        <v>8164</v>
      </c>
      <c r="T4497" s="229">
        <v>45908</v>
      </c>
      <c r="U4497" s="232"/>
      <c r="V4497" s="233"/>
      <c r="W4497" s="233"/>
      <c r="X4497" s="226" t="s">
        <v>8152</v>
      </c>
      <c r="Y4497" s="229">
        <v>45908</v>
      </c>
      <c r="Z4497" s="232">
        <v>45908</v>
      </c>
      <c r="AA4497" s="232"/>
      <c r="AB4497" s="232"/>
      <c r="AC4497" s="234"/>
      <c r="AD4497" s="232"/>
      <c r="AE4497" s="253" t="str">
        <f>IF($N4497=マイタスク!$U$5,"作業者","")&amp;IF($S4497=マイタスク!$U$5,"ピアレビュー","")&amp;IF($X4497=マイタスク!$U$5,"SVレビュー","")</f>
        <v/>
      </c>
      <c r="AF4497" s="252">
        <f t="shared" si="134"/>
        <v>867</v>
      </c>
      <c r="AG4497" s="9" t="s">
        <v>34</v>
      </c>
    </row>
    <row r="4498" spans="2:33">
      <c r="B4498" s="225">
        <v>4486</v>
      </c>
      <c r="C4498" s="226" t="s">
        <v>85</v>
      </c>
      <c r="D4498" s="227" t="s">
        <v>86</v>
      </c>
      <c r="E4498" s="228" t="s">
        <v>6171</v>
      </c>
      <c r="F4498" s="226" t="s">
        <v>6172</v>
      </c>
      <c r="G4498" s="226" t="s">
        <v>65</v>
      </c>
      <c r="H4498" s="226" t="s">
        <v>66</v>
      </c>
      <c r="I4498" s="229">
        <f t="shared" si="135"/>
        <v>0</v>
      </c>
      <c r="J4498" s="232"/>
      <c r="K4498" s="226" t="s">
        <v>14519</v>
      </c>
      <c r="L4498" s="226" t="s">
        <v>14520</v>
      </c>
      <c r="M4498" s="226" t="s">
        <v>8141</v>
      </c>
      <c r="N4498" s="226" t="s">
        <v>8188</v>
      </c>
      <c r="O4498" s="232">
        <v>45901</v>
      </c>
      <c r="P4498" s="232"/>
      <c r="Q4498" s="232"/>
      <c r="R4498" s="232"/>
      <c r="S4498" s="226" t="s">
        <v>8164</v>
      </c>
      <c r="T4498" s="229">
        <v>45908</v>
      </c>
      <c r="U4498" s="232"/>
      <c r="V4498" s="233"/>
      <c r="W4498" s="233"/>
      <c r="X4498" s="226" t="s">
        <v>8152</v>
      </c>
      <c r="Y4498" s="229">
        <v>45908</v>
      </c>
      <c r="Z4498" s="232">
        <v>45908</v>
      </c>
      <c r="AA4498" s="232"/>
      <c r="AB4498" s="232"/>
      <c r="AC4498" s="234"/>
      <c r="AD4498" s="232"/>
      <c r="AE4498" s="253" t="str">
        <f>IF($N4498=マイタスク!$U$5,"作業者","")&amp;IF($S4498=マイタスク!$U$5,"ピアレビュー","")&amp;IF($X4498=マイタスク!$U$5,"SVレビュー","")</f>
        <v/>
      </c>
      <c r="AF4498" s="252">
        <f t="shared" si="134"/>
        <v>867</v>
      </c>
      <c r="AG4498" s="9" t="s">
        <v>34</v>
      </c>
    </row>
    <row r="4499" spans="2:33">
      <c r="B4499" s="225">
        <v>4487</v>
      </c>
      <c r="C4499" s="226" t="s">
        <v>85</v>
      </c>
      <c r="D4499" s="227" t="s">
        <v>86</v>
      </c>
      <c r="E4499" s="228" t="s">
        <v>6171</v>
      </c>
      <c r="F4499" s="226" t="s">
        <v>6172</v>
      </c>
      <c r="G4499" s="226" t="s">
        <v>65</v>
      </c>
      <c r="H4499" s="226" t="s">
        <v>66</v>
      </c>
      <c r="I4499" s="229">
        <f t="shared" si="135"/>
        <v>0</v>
      </c>
      <c r="J4499" s="232"/>
      <c r="K4499" s="226" t="s">
        <v>14521</v>
      </c>
      <c r="L4499" s="226" t="s">
        <v>14522</v>
      </c>
      <c r="M4499" s="226" t="s">
        <v>8141</v>
      </c>
      <c r="N4499" s="226" t="s">
        <v>8208</v>
      </c>
      <c r="O4499" s="232">
        <v>45901</v>
      </c>
      <c r="P4499" s="232"/>
      <c r="Q4499" s="232"/>
      <c r="R4499" s="232"/>
      <c r="S4499" s="226" t="s">
        <v>8188</v>
      </c>
      <c r="T4499" s="229">
        <v>45905</v>
      </c>
      <c r="U4499" s="232"/>
      <c r="V4499" s="233"/>
      <c r="W4499" s="233"/>
      <c r="X4499" s="226"/>
      <c r="Y4499" s="229"/>
      <c r="Z4499" s="232">
        <v>45908</v>
      </c>
      <c r="AA4499" s="232"/>
      <c r="AB4499" s="232"/>
      <c r="AC4499" s="234"/>
      <c r="AD4499" s="232"/>
      <c r="AE4499" s="253" t="str">
        <f>IF($N4499=マイタスク!$U$5,"作業者","")&amp;IF($S4499=マイタスク!$U$5,"ピアレビュー","")&amp;IF($X4499=マイタスク!$U$5,"SVレビュー","")</f>
        <v/>
      </c>
      <c r="AF4499" s="252">
        <f t="shared" si="134"/>
        <v>867</v>
      </c>
      <c r="AG4499" s="9" t="s">
        <v>34</v>
      </c>
    </row>
    <row r="4500" spans="2:33">
      <c r="B4500" s="225">
        <v>4488</v>
      </c>
      <c r="C4500" s="226" t="s">
        <v>85</v>
      </c>
      <c r="D4500" s="227" t="s">
        <v>86</v>
      </c>
      <c r="E4500" s="228" t="s">
        <v>6171</v>
      </c>
      <c r="F4500" s="226" t="s">
        <v>6172</v>
      </c>
      <c r="G4500" s="226" t="s">
        <v>65</v>
      </c>
      <c r="H4500" s="226" t="s">
        <v>66</v>
      </c>
      <c r="I4500" s="229">
        <f t="shared" si="135"/>
        <v>0</v>
      </c>
      <c r="J4500" s="232"/>
      <c r="K4500" s="226" t="s">
        <v>14523</v>
      </c>
      <c r="L4500" s="226" t="s">
        <v>4779</v>
      </c>
      <c r="M4500" s="226" t="s">
        <v>8141</v>
      </c>
      <c r="N4500" s="226" t="s">
        <v>8164</v>
      </c>
      <c r="O4500" s="232">
        <v>45901</v>
      </c>
      <c r="P4500" s="232"/>
      <c r="Q4500" s="232"/>
      <c r="R4500" s="232"/>
      <c r="S4500" s="226" t="s">
        <v>8208</v>
      </c>
      <c r="T4500" s="229">
        <v>45905</v>
      </c>
      <c r="U4500" s="232"/>
      <c r="V4500" s="233"/>
      <c r="W4500" s="233"/>
      <c r="X4500" s="226"/>
      <c r="Y4500" s="229"/>
      <c r="Z4500" s="232">
        <v>45908</v>
      </c>
      <c r="AA4500" s="232"/>
      <c r="AB4500" s="232"/>
      <c r="AC4500" s="234"/>
      <c r="AD4500" s="232"/>
      <c r="AE4500" s="253" t="str">
        <f>IF($N4500=マイタスク!$U$5,"作業者","")&amp;IF($S4500=マイタスク!$U$5,"ピアレビュー","")&amp;IF($X4500=マイタスク!$U$5,"SVレビュー","")</f>
        <v/>
      </c>
      <c r="AF4500" s="252">
        <f t="shared" si="134"/>
        <v>867</v>
      </c>
      <c r="AG4500" s="9" t="s">
        <v>34</v>
      </c>
    </row>
    <row r="4501" spans="2:33">
      <c r="B4501" s="225">
        <v>4489</v>
      </c>
      <c r="C4501" s="226" t="s">
        <v>85</v>
      </c>
      <c r="D4501" s="227" t="s">
        <v>86</v>
      </c>
      <c r="E4501" s="228" t="s">
        <v>6171</v>
      </c>
      <c r="F4501" s="226" t="s">
        <v>6172</v>
      </c>
      <c r="G4501" s="226" t="s">
        <v>65</v>
      </c>
      <c r="H4501" s="226" t="s">
        <v>66</v>
      </c>
      <c r="I4501" s="229">
        <f t="shared" si="135"/>
        <v>0</v>
      </c>
      <c r="J4501" s="232"/>
      <c r="K4501" s="226" t="s">
        <v>14524</v>
      </c>
      <c r="L4501" s="226" t="s">
        <v>5046</v>
      </c>
      <c r="M4501" s="226" t="s">
        <v>8141</v>
      </c>
      <c r="N4501" s="226" t="s">
        <v>8230</v>
      </c>
      <c r="O4501" s="232">
        <v>45901</v>
      </c>
      <c r="P4501" s="232"/>
      <c r="Q4501" s="232"/>
      <c r="R4501" s="232"/>
      <c r="S4501" s="226" t="s">
        <v>8433</v>
      </c>
      <c r="T4501" s="229">
        <v>45905</v>
      </c>
      <c r="U4501" s="232"/>
      <c r="V4501" s="233"/>
      <c r="W4501" s="233"/>
      <c r="X4501" s="226"/>
      <c r="Y4501" s="229"/>
      <c r="Z4501" s="232">
        <v>45908</v>
      </c>
      <c r="AA4501" s="232"/>
      <c r="AB4501" s="232"/>
      <c r="AC4501" s="234"/>
      <c r="AD4501" s="232"/>
      <c r="AE4501" s="253" t="str">
        <f>IF($N4501=マイタスク!$U$5,"作業者","")&amp;IF($S4501=マイタスク!$U$5,"ピアレビュー","")&amp;IF($X4501=マイタスク!$U$5,"SVレビュー","")</f>
        <v/>
      </c>
      <c r="AF4501" s="252">
        <f t="shared" si="134"/>
        <v>867</v>
      </c>
      <c r="AG4501" s="9" t="s">
        <v>34</v>
      </c>
    </row>
    <row r="4502" spans="2:33">
      <c r="B4502" s="225">
        <v>4490</v>
      </c>
      <c r="C4502" s="226" t="s">
        <v>85</v>
      </c>
      <c r="D4502" s="227" t="s">
        <v>86</v>
      </c>
      <c r="E4502" s="228" t="s">
        <v>6171</v>
      </c>
      <c r="F4502" s="226" t="s">
        <v>6172</v>
      </c>
      <c r="G4502" s="226" t="s">
        <v>65</v>
      </c>
      <c r="H4502" s="226" t="s">
        <v>66</v>
      </c>
      <c r="I4502" s="229">
        <f t="shared" si="135"/>
        <v>0</v>
      </c>
      <c r="J4502" s="232"/>
      <c r="K4502" s="226" t="s">
        <v>14525</v>
      </c>
      <c r="L4502" s="226" t="s">
        <v>5288</v>
      </c>
      <c r="M4502" s="226" t="s">
        <v>8141</v>
      </c>
      <c r="N4502" s="226" t="s">
        <v>8433</v>
      </c>
      <c r="O4502" s="232">
        <v>45902</v>
      </c>
      <c r="P4502" s="232"/>
      <c r="Q4502" s="232"/>
      <c r="R4502" s="232"/>
      <c r="S4502" s="226" t="s">
        <v>8152</v>
      </c>
      <c r="T4502" s="229">
        <v>45905</v>
      </c>
      <c r="U4502" s="232"/>
      <c r="V4502" s="233"/>
      <c r="W4502" s="233"/>
      <c r="X4502" s="226"/>
      <c r="Y4502" s="229"/>
      <c r="Z4502" s="232">
        <v>45905</v>
      </c>
      <c r="AA4502" s="232"/>
      <c r="AB4502" s="232"/>
      <c r="AC4502" s="234"/>
      <c r="AD4502" s="232"/>
      <c r="AE4502" s="253" t="str">
        <f>IF($N4502=マイタスク!$U$5,"作業者","")&amp;IF($S4502=マイタスク!$U$5,"ピアレビュー","")&amp;IF($X4502=マイタスク!$U$5,"SVレビュー","")</f>
        <v/>
      </c>
      <c r="AF4502" s="252">
        <f t="shared" si="134"/>
        <v>867</v>
      </c>
      <c r="AG4502" s="9" t="s">
        <v>34</v>
      </c>
    </row>
    <row r="4503" spans="2:33">
      <c r="B4503" s="225">
        <v>4491</v>
      </c>
      <c r="C4503" s="226" t="s">
        <v>85</v>
      </c>
      <c r="D4503" s="227" t="s">
        <v>86</v>
      </c>
      <c r="E4503" s="228" t="s">
        <v>6173</v>
      </c>
      <c r="F4503" s="226" t="s">
        <v>6174</v>
      </c>
      <c r="G4503" s="226" t="s">
        <v>65</v>
      </c>
      <c r="H4503" s="226" t="s">
        <v>66</v>
      </c>
      <c r="I4503" s="229">
        <f t="shared" si="135"/>
        <v>0</v>
      </c>
      <c r="J4503" s="232"/>
      <c r="K4503" s="226" t="s">
        <v>14526</v>
      </c>
      <c r="L4503" s="226" t="s">
        <v>6174</v>
      </c>
      <c r="M4503" s="226" t="s">
        <v>8141</v>
      </c>
      <c r="N4503" s="226" t="s">
        <v>8181</v>
      </c>
      <c r="O4503" s="232">
        <v>45537</v>
      </c>
      <c r="P4503" s="232"/>
      <c r="Q4503" s="232"/>
      <c r="R4503" s="232"/>
      <c r="S4503" s="226" t="s">
        <v>8230</v>
      </c>
      <c r="T4503" s="229">
        <v>45541</v>
      </c>
      <c r="U4503" s="232"/>
      <c r="V4503" s="233"/>
      <c r="W4503" s="233"/>
      <c r="X4503" s="226"/>
      <c r="Y4503" s="229"/>
      <c r="Z4503" s="232">
        <v>45534</v>
      </c>
      <c r="AA4503" s="232"/>
      <c r="AB4503" s="232"/>
      <c r="AC4503" s="234"/>
      <c r="AD4503" s="232"/>
      <c r="AE4503" s="253" t="str">
        <f>IF($N4503=マイタスク!$U$5,"作業者","")&amp;IF($S4503=マイタスク!$U$5,"ピアレビュー","")&amp;IF($X4503=マイタスク!$U$5,"SVレビュー","")</f>
        <v/>
      </c>
      <c r="AF4503" s="252">
        <f t="shared" si="134"/>
        <v>578</v>
      </c>
      <c r="AG4503" s="9" t="s">
        <v>34</v>
      </c>
    </row>
    <row r="4504" spans="2:33">
      <c r="B4504" s="225">
        <v>4492</v>
      </c>
      <c r="C4504" s="226" t="s">
        <v>85</v>
      </c>
      <c r="D4504" s="227" t="s">
        <v>86</v>
      </c>
      <c r="E4504" s="228" t="s">
        <v>6175</v>
      </c>
      <c r="F4504" s="226" t="s">
        <v>6176</v>
      </c>
      <c r="G4504" s="226" t="s">
        <v>65</v>
      </c>
      <c r="H4504" s="226" t="s">
        <v>66</v>
      </c>
      <c r="I4504" s="229">
        <f t="shared" si="135"/>
        <v>0</v>
      </c>
      <c r="J4504" s="232"/>
      <c r="K4504" s="226" t="s">
        <v>14527</v>
      </c>
      <c r="L4504" s="226" t="s">
        <v>6176</v>
      </c>
      <c r="M4504" s="226" t="s">
        <v>8141</v>
      </c>
      <c r="N4504" s="226" t="s">
        <v>8164</v>
      </c>
      <c r="O4504" s="232">
        <v>45537</v>
      </c>
      <c r="P4504" s="232"/>
      <c r="Q4504" s="232"/>
      <c r="R4504" s="232"/>
      <c r="S4504" s="226" t="s">
        <v>8433</v>
      </c>
      <c r="T4504" s="229">
        <v>45544</v>
      </c>
      <c r="U4504" s="232"/>
      <c r="V4504" s="233"/>
      <c r="W4504" s="233"/>
      <c r="X4504" s="226" t="s">
        <v>8152</v>
      </c>
      <c r="Y4504" s="229">
        <v>45544</v>
      </c>
      <c r="Z4504" s="232">
        <v>45544</v>
      </c>
      <c r="AA4504" s="232"/>
      <c r="AB4504" s="232"/>
      <c r="AC4504" s="234"/>
      <c r="AD4504" s="232"/>
      <c r="AE4504" s="253" t="str">
        <f>IF($N4504=マイタスク!$U$5,"作業者","")&amp;IF($S4504=マイタスク!$U$5,"ピアレビュー","")&amp;IF($X4504=マイタスク!$U$5,"SVレビュー","")</f>
        <v/>
      </c>
      <c r="AF4504" s="252">
        <f t="shared" si="134"/>
        <v>577</v>
      </c>
      <c r="AG4504" s="9" t="s">
        <v>34</v>
      </c>
    </row>
    <row r="4505" spans="2:33">
      <c r="B4505" s="225">
        <v>4493</v>
      </c>
      <c r="C4505" s="226" t="s">
        <v>85</v>
      </c>
      <c r="D4505" s="227" t="s">
        <v>86</v>
      </c>
      <c r="E4505" s="228" t="s">
        <v>6175</v>
      </c>
      <c r="F4505" s="226" t="s">
        <v>6176</v>
      </c>
      <c r="G4505" s="226" t="s">
        <v>65</v>
      </c>
      <c r="H4505" s="226" t="s">
        <v>66</v>
      </c>
      <c r="I4505" s="229">
        <f t="shared" si="135"/>
        <v>0</v>
      </c>
      <c r="J4505" s="232"/>
      <c r="K4505" s="226" t="s">
        <v>14528</v>
      </c>
      <c r="L4505" s="226" t="s">
        <v>14529</v>
      </c>
      <c r="M4505" s="226" t="s">
        <v>8141</v>
      </c>
      <c r="N4505" s="226" t="s">
        <v>8164</v>
      </c>
      <c r="O4505" s="232">
        <v>45537</v>
      </c>
      <c r="P4505" s="232"/>
      <c r="Q4505" s="232"/>
      <c r="R4505" s="232"/>
      <c r="S4505" s="226" t="s">
        <v>8433</v>
      </c>
      <c r="T4505" s="229">
        <v>45544</v>
      </c>
      <c r="U4505" s="232"/>
      <c r="V4505" s="233"/>
      <c r="W4505" s="233"/>
      <c r="X4505" s="226" t="s">
        <v>8152</v>
      </c>
      <c r="Y4505" s="229">
        <v>45544</v>
      </c>
      <c r="Z4505" s="232">
        <v>45544</v>
      </c>
      <c r="AA4505" s="232"/>
      <c r="AB4505" s="232"/>
      <c r="AC4505" s="234"/>
      <c r="AD4505" s="232"/>
      <c r="AE4505" s="253" t="str">
        <f>IF($N4505=マイタスク!$U$5,"作業者","")&amp;IF($S4505=マイタスク!$U$5,"ピアレビュー","")&amp;IF($X4505=マイタスク!$U$5,"SVレビュー","")</f>
        <v/>
      </c>
      <c r="AF4505" s="252">
        <f t="shared" si="134"/>
        <v>577</v>
      </c>
      <c r="AG4505" s="9" t="s">
        <v>34</v>
      </c>
    </row>
    <row r="4506" spans="2:33">
      <c r="B4506" s="225">
        <v>4494</v>
      </c>
      <c r="C4506" s="226" t="s">
        <v>85</v>
      </c>
      <c r="D4506" s="227" t="s">
        <v>86</v>
      </c>
      <c r="E4506" s="228" t="s">
        <v>6177</v>
      </c>
      <c r="F4506" s="226" t="s">
        <v>6178</v>
      </c>
      <c r="G4506" s="226" t="s">
        <v>65</v>
      </c>
      <c r="H4506" s="226" t="s">
        <v>66</v>
      </c>
      <c r="I4506" s="229">
        <f t="shared" si="135"/>
        <v>0</v>
      </c>
      <c r="J4506" s="232"/>
      <c r="K4506" s="226" t="s">
        <v>14530</v>
      </c>
      <c r="L4506" s="226" t="s">
        <v>6178</v>
      </c>
      <c r="M4506" s="226" t="s">
        <v>8141</v>
      </c>
      <c r="N4506" s="226" t="s">
        <v>8181</v>
      </c>
      <c r="O4506" s="232">
        <v>45565</v>
      </c>
      <c r="P4506" s="232"/>
      <c r="Q4506" s="232"/>
      <c r="R4506" s="232"/>
      <c r="S4506" s="226" t="s">
        <v>8230</v>
      </c>
      <c r="T4506" s="229">
        <v>45569</v>
      </c>
      <c r="U4506" s="232"/>
      <c r="V4506" s="233"/>
      <c r="W4506" s="233"/>
      <c r="X4506" s="226"/>
      <c r="Y4506" s="229"/>
      <c r="Z4506" s="232">
        <v>45569</v>
      </c>
      <c r="AA4506" s="232"/>
      <c r="AB4506" s="232"/>
      <c r="AC4506" s="234"/>
      <c r="AD4506" s="232"/>
      <c r="AE4506" s="253" t="str">
        <f>IF($N4506=マイタスク!$U$5,"作業者","")&amp;IF($S4506=マイタスク!$U$5,"ピアレビュー","")&amp;IF($X4506=マイタスク!$U$5,"SVレビュー","")</f>
        <v/>
      </c>
      <c r="AF4506" s="252">
        <f t="shared" si="134"/>
        <v>603</v>
      </c>
      <c r="AG4506" s="9" t="s">
        <v>34</v>
      </c>
    </row>
    <row r="4507" spans="2:33">
      <c r="B4507" s="225">
        <v>4495</v>
      </c>
      <c r="C4507" s="226" t="s">
        <v>85</v>
      </c>
      <c r="D4507" s="227" t="s">
        <v>86</v>
      </c>
      <c r="E4507" s="228" t="s">
        <v>6179</v>
      </c>
      <c r="F4507" s="226" t="s">
        <v>6180</v>
      </c>
      <c r="G4507" s="226" t="s">
        <v>65</v>
      </c>
      <c r="H4507" s="226" t="s">
        <v>66</v>
      </c>
      <c r="I4507" s="229">
        <f t="shared" si="135"/>
        <v>0</v>
      </c>
      <c r="J4507" s="232"/>
      <c r="K4507" s="226" t="s">
        <v>14531</v>
      </c>
      <c r="L4507" s="226" t="s">
        <v>6180</v>
      </c>
      <c r="M4507" s="226" t="s">
        <v>8141</v>
      </c>
      <c r="N4507" s="226" t="s">
        <v>8164</v>
      </c>
      <c r="O4507" s="232">
        <v>45565</v>
      </c>
      <c r="P4507" s="232"/>
      <c r="Q4507" s="232"/>
      <c r="R4507" s="232"/>
      <c r="S4507" s="226" t="s">
        <v>8230</v>
      </c>
      <c r="T4507" s="229">
        <v>45572</v>
      </c>
      <c r="U4507" s="232"/>
      <c r="V4507" s="233"/>
      <c r="W4507" s="233"/>
      <c r="X4507" s="226" t="s">
        <v>8152</v>
      </c>
      <c r="Y4507" s="229">
        <v>45572</v>
      </c>
      <c r="Z4507" s="232">
        <v>45572</v>
      </c>
      <c r="AA4507" s="232"/>
      <c r="AB4507" s="232"/>
      <c r="AC4507" s="234"/>
      <c r="AD4507" s="232"/>
      <c r="AE4507" s="253" t="str">
        <f>IF($N4507=マイタスク!$U$5,"作業者","")&amp;IF($S4507=マイタスク!$U$5,"ピアレビュー","")&amp;IF($X4507=マイタスク!$U$5,"SVレビュー","")</f>
        <v/>
      </c>
      <c r="AF4507" s="252">
        <f t="shared" si="134"/>
        <v>602</v>
      </c>
      <c r="AG4507" s="9" t="s">
        <v>34</v>
      </c>
    </row>
    <row r="4508" spans="2:33">
      <c r="B4508" s="225">
        <v>4496</v>
      </c>
      <c r="C4508" s="226" t="s">
        <v>85</v>
      </c>
      <c r="D4508" s="227" t="s">
        <v>86</v>
      </c>
      <c r="E4508" s="228" t="s">
        <v>6179</v>
      </c>
      <c r="F4508" s="226" t="s">
        <v>6180</v>
      </c>
      <c r="G4508" s="226" t="s">
        <v>65</v>
      </c>
      <c r="H4508" s="226" t="s">
        <v>66</v>
      </c>
      <c r="I4508" s="229">
        <f t="shared" si="135"/>
        <v>0</v>
      </c>
      <c r="J4508" s="232"/>
      <c r="K4508" s="226" t="s">
        <v>14532</v>
      </c>
      <c r="L4508" s="226" t="s">
        <v>14533</v>
      </c>
      <c r="M4508" s="226" t="s">
        <v>8141</v>
      </c>
      <c r="N4508" s="226" t="s">
        <v>8164</v>
      </c>
      <c r="O4508" s="232">
        <v>45565</v>
      </c>
      <c r="P4508" s="232"/>
      <c r="Q4508" s="232"/>
      <c r="R4508" s="232"/>
      <c r="S4508" s="226" t="s">
        <v>8230</v>
      </c>
      <c r="T4508" s="229">
        <v>45572</v>
      </c>
      <c r="U4508" s="232"/>
      <c r="V4508" s="233"/>
      <c r="W4508" s="233"/>
      <c r="X4508" s="226" t="s">
        <v>8152</v>
      </c>
      <c r="Y4508" s="229">
        <v>45572</v>
      </c>
      <c r="Z4508" s="232">
        <v>45572</v>
      </c>
      <c r="AA4508" s="232"/>
      <c r="AB4508" s="232"/>
      <c r="AC4508" s="234"/>
      <c r="AD4508" s="232"/>
      <c r="AE4508" s="253" t="str">
        <f>IF($N4508=マイタスク!$U$5,"作業者","")&amp;IF($S4508=マイタスク!$U$5,"ピアレビュー","")&amp;IF($X4508=マイタスク!$U$5,"SVレビュー","")</f>
        <v/>
      </c>
      <c r="AF4508" s="252">
        <f t="shared" si="134"/>
        <v>602</v>
      </c>
      <c r="AG4508" s="9" t="s">
        <v>34</v>
      </c>
    </row>
    <row r="4509" spans="2:33">
      <c r="B4509" s="225">
        <v>4497</v>
      </c>
      <c r="C4509" s="226" t="s">
        <v>85</v>
      </c>
      <c r="D4509" s="227" t="s">
        <v>86</v>
      </c>
      <c r="E4509" s="228" t="s">
        <v>6181</v>
      </c>
      <c r="F4509" s="226" t="s">
        <v>6182</v>
      </c>
      <c r="G4509" s="226" t="s">
        <v>65</v>
      </c>
      <c r="H4509" s="226" t="s">
        <v>66</v>
      </c>
      <c r="I4509" s="229">
        <f t="shared" si="135"/>
        <v>0</v>
      </c>
      <c r="J4509" s="232"/>
      <c r="K4509" s="226" t="s">
        <v>14534</v>
      </c>
      <c r="L4509" s="226" t="s">
        <v>6182</v>
      </c>
      <c r="M4509" s="226" t="s">
        <v>8141</v>
      </c>
      <c r="N4509" s="226" t="s">
        <v>8181</v>
      </c>
      <c r="O4509" s="232">
        <v>45170.375</v>
      </c>
      <c r="P4509" s="232"/>
      <c r="Q4509" s="232"/>
      <c r="R4509" s="232"/>
      <c r="S4509" s="226" t="s">
        <v>8164</v>
      </c>
      <c r="T4509" s="229">
        <v>45175.375</v>
      </c>
      <c r="U4509" s="232"/>
      <c r="V4509" s="233"/>
      <c r="W4509" s="233"/>
      <c r="X4509" s="226" t="s">
        <v>8152</v>
      </c>
      <c r="Y4509" s="229">
        <v>45177.375</v>
      </c>
      <c r="Z4509" s="232">
        <v>45177.375</v>
      </c>
      <c r="AA4509" s="232"/>
      <c r="AB4509" s="232"/>
      <c r="AC4509" s="234"/>
      <c r="AD4509" s="232"/>
      <c r="AE4509" s="253" t="str">
        <f>IF($N4509=マイタスク!$U$5,"作業者","")&amp;IF($S4509=マイタスク!$U$5,"ピアレビュー","")&amp;IF($X4509=マイタスク!$U$5,"SVレビュー","")</f>
        <v/>
      </c>
      <c r="AF4509" s="252">
        <f t="shared" si="134"/>
        <v>248</v>
      </c>
      <c r="AG4509" s="9" t="s">
        <v>34</v>
      </c>
    </row>
    <row r="4510" spans="2:33">
      <c r="B4510" s="225">
        <v>4498</v>
      </c>
      <c r="C4510" s="226" t="s">
        <v>85</v>
      </c>
      <c r="D4510" s="227" t="s">
        <v>86</v>
      </c>
      <c r="E4510" s="228" t="s">
        <v>6181</v>
      </c>
      <c r="F4510" s="226" t="s">
        <v>6182</v>
      </c>
      <c r="G4510" s="226" t="s">
        <v>65</v>
      </c>
      <c r="H4510" s="226" t="s">
        <v>66</v>
      </c>
      <c r="I4510" s="229">
        <f t="shared" si="135"/>
        <v>0</v>
      </c>
      <c r="J4510" s="232"/>
      <c r="K4510" s="226" t="s">
        <v>14535</v>
      </c>
      <c r="L4510" s="226" t="s">
        <v>14536</v>
      </c>
      <c r="M4510" s="226" t="s">
        <v>8141</v>
      </c>
      <c r="N4510" s="226" t="s">
        <v>8181</v>
      </c>
      <c r="O4510" s="232">
        <v>45170.375</v>
      </c>
      <c r="P4510" s="232"/>
      <c r="Q4510" s="232"/>
      <c r="R4510" s="232"/>
      <c r="S4510" s="226" t="s">
        <v>8164</v>
      </c>
      <c r="T4510" s="229">
        <v>45175.375</v>
      </c>
      <c r="U4510" s="232"/>
      <c r="V4510" s="233"/>
      <c r="W4510" s="233"/>
      <c r="X4510" s="226" t="s">
        <v>8152</v>
      </c>
      <c r="Y4510" s="229">
        <v>45177.375</v>
      </c>
      <c r="Z4510" s="232">
        <v>45177.375</v>
      </c>
      <c r="AA4510" s="232"/>
      <c r="AB4510" s="232"/>
      <c r="AC4510" s="234"/>
      <c r="AD4510" s="232"/>
      <c r="AE4510" s="253" t="str">
        <f>IF($N4510=マイタスク!$U$5,"作業者","")&amp;IF($S4510=マイタスク!$U$5,"ピアレビュー","")&amp;IF($X4510=マイタスク!$U$5,"SVレビュー","")</f>
        <v/>
      </c>
      <c r="AF4510" s="252">
        <f t="shared" si="134"/>
        <v>248</v>
      </c>
      <c r="AG4510" s="9" t="s">
        <v>34</v>
      </c>
    </row>
    <row r="4511" spans="2:33">
      <c r="B4511" s="225">
        <v>4499</v>
      </c>
      <c r="C4511" s="226" t="s">
        <v>85</v>
      </c>
      <c r="D4511" s="227" t="s">
        <v>86</v>
      </c>
      <c r="E4511" s="228" t="s">
        <v>6183</v>
      </c>
      <c r="F4511" s="226" t="s">
        <v>6184</v>
      </c>
      <c r="G4511" s="226" t="s">
        <v>65</v>
      </c>
      <c r="H4511" s="226" t="s">
        <v>66</v>
      </c>
      <c r="I4511" s="229">
        <f t="shared" si="135"/>
        <v>0</v>
      </c>
      <c r="J4511" s="232"/>
      <c r="K4511" s="226" t="s">
        <v>14537</v>
      </c>
      <c r="L4511" s="226" t="s">
        <v>6184</v>
      </c>
      <c r="M4511" s="226" t="s">
        <v>8141</v>
      </c>
      <c r="N4511" s="226" t="s">
        <v>8164</v>
      </c>
      <c r="O4511" s="232">
        <v>45173.375</v>
      </c>
      <c r="P4511" s="232"/>
      <c r="Q4511" s="232"/>
      <c r="R4511" s="232"/>
      <c r="S4511" s="226" t="s">
        <v>8230</v>
      </c>
      <c r="T4511" s="229">
        <v>45175.375</v>
      </c>
      <c r="U4511" s="232"/>
      <c r="V4511" s="233"/>
      <c r="W4511" s="233"/>
      <c r="X4511" s="226" t="s">
        <v>8152</v>
      </c>
      <c r="Y4511" s="229">
        <v>45180.375</v>
      </c>
      <c r="Z4511" s="232">
        <v>45180.375</v>
      </c>
      <c r="AA4511" s="232"/>
      <c r="AB4511" s="232"/>
      <c r="AC4511" s="234"/>
      <c r="AD4511" s="232"/>
      <c r="AE4511" s="253" t="str">
        <f>IF($N4511=マイタスク!$U$5,"作業者","")&amp;IF($S4511=マイタスク!$U$5,"ピアレビュー","")&amp;IF($X4511=マイタスク!$U$5,"SVレビュー","")</f>
        <v/>
      </c>
      <c r="AF4511" s="252">
        <f t="shared" si="134"/>
        <v>247</v>
      </c>
      <c r="AG4511" s="9" t="s">
        <v>34</v>
      </c>
    </row>
    <row r="4512" spans="2:33">
      <c r="B4512" s="225">
        <v>4500</v>
      </c>
      <c r="C4512" s="226" t="s">
        <v>85</v>
      </c>
      <c r="D4512" s="227" t="s">
        <v>86</v>
      </c>
      <c r="E4512" s="228" t="s">
        <v>6183</v>
      </c>
      <c r="F4512" s="226" t="s">
        <v>6184</v>
      </c>
      <c r="G4512" s="226" t="s">
        <v>65</v>
      </c>
      <c r="H4512" s="226" t="s">
        <v>66</v>
      </c>
      <c r="I4512" s="229">
        <f t="shared" si="135"/>
        <v>0</v>
      </c>
      <c r="J4512" s="232"/>
      <c r="K4512" s="226" t="s">
        <v>14538</v>
      </c>
      <c r="L4512" s="226" t="s">
        <v>14539</v>
      </c>
      <c r="M4512" s="226" t="s">
        <v>8141</v>
      </c>
      <c r="N4512" s="226" t="s">
        <v>8164</v>
      </c>
      <c r="O4512" s="232">
        <v>45173.375</v>
      </c>
      <c r="P4512" s="232"/>
      <c r="Q4512" s="232"/>
      <c r="R4512" s="232"/>
      <c r="S4512" s="226" t="s">
        <v>8230</v>
      </c>
      <c r="T4512" s="229">
        <v>45175.375</v>
      </c>
      <c r="U4512" s="232"/>
      <c r="V4512" s="233"/>
      <c r="W4512" s="233"/>
      <c r="X4512" s="226" t="s">
        <v>8152</v>
      </c>
      <c r="Y4512" s="229">
        <v>45180.375</v>
      </c>
      <c r="Z4512" s="232">
        <v>45180.375</v>
      </c>
      <c r="AA4512" s="232"/>
      <c r="AB4512" s="232"/>
      <c r="AC4512" s="234"/>
      <c r="AD4512" s="232"/>
      <c r="AE4512" s="253" t="str">
        <f>IF($N4512=マイタスク!$U$5,"作業者","")&amp;IF($S4512=マイタスク!$U$5,"ピアレビュー","")&amp;IF($X4512=マイタスク!$U$5,"SVレビュー","")</f>
        <v/>
      </c>
      <c r="AF4512" s="252">
        <f t="shared" si="134"/>
        <v>247</v>
      </c>
      <c r="AG4512" s="9" t="s">
        <v>34</v>
      </c>
    </row>
    <row r="4513" spans="2:33">
      <c r="B4513" s="225">
        <v>4501</v>
      </c>
      <c r="C4513" s="226" t="s">
        <v>85</v>
      </c>
      <c r="D4513" s="227" t="s">
        <v>86</v>
      </c>
      <c r="E4513" s="228" t="s">
        <v>6185</v>
      </c>
      <c r="F4513" s="226" t="s">
        <v>6186</v>
      </c>
      <c r="G4513" s="226" t="s">
        <v>65</v>
      </c>
      <c r="H4513" s="226" t="s">
        <v>66</v>
      </c>
      <c r="I4513" s="229">
        <f t="shared" si="135"/>
        <v>0</v>
      </c>
      <c r="J4513" s="232"/>
      <c r="K4513" s="226" t="s">
        <v>14540</v>
      </c>
      <c r="L4513" s="226" t="s">
        <v>6186</v>
      </c>
      <c r="M4513" s="226" t="s">
        <v>491</v>
      </c>
      <c r="N4513" s="226" t="s">
        <v>8230</v>
      </c>
      <c r="O4513" s="232">
        <v>45908</v>
      </c>
      <c r="P4513" s="232"/>
      <c r="Q4513" s="232"/>
      <c r="R4513" s="232"/>
      <c r="S4513" s="226" t="s">
        <v>8208</v>
      </c>
      <c r="T4513" s="229">
        <v>45912</v>
      </c>
      <c r="U4513" s="232"/>
      <c r="V4513" s="233"/>
      <c r="W4513" s="233"/>
      <c r="X4513" s="226" t="s">
        <v>8433</v>
      </c>
      <c r="Y4513" s="229">
        <v>45915</v>
      </c>
      <c r="Z4513" s="232">
        <v>45915</v>
      </c>
      <c r="AA4513" s="232"/>
      <c r="AB4513" s="232"/>
      <c r="AC4513" s="234"/>
      <c r="AD4513" s="232"/>
      <c r="AE4513" s="253" t="str">
        <f>IF($N4513=マイタスク!$U$5,"作業者","")&amp;IF($S4513=マイタスク!$U$5,"ピアレビュー","")&amp;IF($X4513=マイタスク!$U$5,"SVレビュー","")</f>
        <v/>
      </c>
      <c r="AF4513" s="252">
        <f t="shared" si="134"/>
        <v>868</v>
      </c>
      <c r="AG4513" s="9" t="s">
        <v>34</v>
      </c>
    </row>
    <row r="4514" spans="2:33">
      <c r="B4514" s="225">
        <v>4502</v>
      </c>
      <c r="C4514" s="226" t="s">
        <v>85</v>
      </c>
      <c r="D4514" s="227" t="s">
        <v>86</v>
      </c>
      <c r="E4514" s="228" t="s">
        <v>6185</v>
      </c>
      <c r="F4514" s="226" t="s">
        <v>6186</v>
      </c>
      <c r="G4514" s="226" t="s">
        <v>65</v>
      </c>
      <c r="H4514" s="226" t="s">
        <v>66</v>
      </c>
      <c r="I4514" s="229">
        <f t="shared" si="135"/>
        <v>0</v>
      </c>
      <c r="J4514" s="232"/>
      <c r="K4514" s="226" t="s">
        <v>14541</v>
      </c>
      <c r="L4514" s="226" t="s">
        <v>14542</v>
      </c>
      <c r="M4514" s="226" t="s">
        <v>491</v>
      </c>
      <c r="N4514" s="226" t="s">
        <v>8230</v>
      </c>
      <c r="O4514" s="232">
        <v>45908</v>
      </c>
      <c r="P4514" s="232"/>
      <c r="Q4514" s="232"/>
      <c r="R4514" s="232"/>
      <c r="S4514" s="226" t="s">
        <v>8208</v>
      </c>
      <c r="T4514" s="229">
        <v>45912</v>
      </c>
      <c r="U4514" s="232"/>
      <c r="V4514" s="233"/>
      <c r="W4514" s="233"/>
      <c r="X4514" s="226" t="s">
        <v>8433</v>
      </c>
      <c r="Y4514" s="229">
        <v>45915</v>
      </c>
      <c r="Z4514" s="232">
        <v>45915</v>
      </c>
      <c r="AA4514" s="232"/>
      <c r="AB4514" s="232"/>
      <c r="AC4514" s="234"/>
      <c r="AD4514" s="232"/>
      <c r="AE4514" s="253" t="str">
        <f>IF($N4514=マイタスク!$U$5,"作業者","")&amp;IF($S4514=マイタスク!$U$5,"ピアレビュー","")&amp;IF($X4514=マイタスク!$U$5,"SVレビュー","")</f>
        <v/>
      </c>
      <c r="AF4514" s="252">
        <f t="shared" si="134"/>
        <v>868</v>
      </c>
      <c r="AG4514" s="9" t="s">
        <v>34</v>
      </c>
    </row>
    <row r="4515" spans="2:33">
      <c r="B4515" s="225">
        <v>4503</v>
      </c>
      <c r="C4515" s="226" t="s">
        <v>85</v>
      </c>
      <c r="D4515" s="227" t="s">
        <v>86</v>
      </c>
      <c r="E4515" s="228" t="s">
        <v>6185</v>
      </c>
      <c r="F4515" s="226" t="s">
        <v>6186</v>
      </c>
      <c r="G4515" s="226" t="s">
        <v>65</v>
      </c>
      <c r="H4515" s="226" t="s">
        <v>66</v>
      </c>
      <c r="I4515" s="229">
        <f t="shared" si="135"/>
        <v>0</v>
      </c>
      <c r="J4515" s="232"/>
      <c r="K4515" s="226" t="s">
        <v>14543</v>
      </c>
      <c r="L4515" s="226" t="s">
        <v>12530</v>
      </c>
      <c r="M4515" s="226" t="s">
        <v>491</v>
      </c>
      <c r="N4515" s="226" t="s">
        <v>8433</v>
      </c>
      <c r="O4515" s="232">
        <v>45908</v>
      </c>
      <c r="P4515" s="232"/>
      <c r="Q4515" s="232"/>
      <c r="R4515" s="232"/>
      <c r="S4515" s="226" t="s">
        <v>8164</v>
      </c>
      <c r="T4515" s="229">
        <v>45912</v>
      </c>
      <c r="U4515" s="232"/>
      <c r="V4515" s="233"/>
      <c r="W4515" s="233"/>
      <c r="X4515" s="226"/>
      <c r="Y4515" s="229"/>
      <c r="Z4515" s="232">
        <v>45912</v>
      </c>
      <c r="AA4515" s="232"/>
      <c r="AB4515" s="232"/>
      <c r="AC4515" s="234"/>
      <c r="AD4515" s="232"/>
      <c r="AE4515" s="253" t="str">
        <f>IF($N4515=マイタスク!$U$5,"作業者","")&amp;IF($S4515=マイタスク!$U$5,"ピアレビュー","")&amp;IF($X4515=マイタスク!$U$5,"SVレビュー","")</f>
        <v/>
      </c>
      <c r="AF4515" s="252">
        <f t="shared" si="134"/>
        <v>868</v>
      </c>
      <c r="AG4515" s="9" t="s">
        <v>34</v>
      </c>
    </row>
    <row r="4516" spans="2:33">
      <c r="B4516" s="225">
        <v>4504</v>
      </c>
      <c r="C4516" s="226" t="s">
        <v>85</v>
      </c>
      <c r="D4516" s="227" t="s">
        <v>86</v>
      </c>
      <c r="E4516" s="228" t="s">
        <v>6185</v>
      </c>
      <c r="F4516" s="226" t="s">
        <v>6186</v>
      </c>
      <c r="G4516" s="226" t="s">
        <v>65</v>
      </c>
      <c r="H4516" s="226" t="s">
        <v>66</v>
      </c>
      <c r="I4516" s="229">
        <f t="shared" si="135"/>
        <v>0</v>
      </c>
      <c r="J4516" s="232"/>
      <c r="K4516" s="226" t="s">
        <v>14544</v>
      </c>
      <c r="L4516" s="226" t="s">
        <v>14545</v>
      </c>
      <c r="M4516" s="226" t="s">
        <v>491</v>
      </c>
      <c r="N4516" s="226" t="s">
        <v>8164</v>
      </c>
      <c r="O4516" s="232">
        <v>45908</v>
      </c>
      <c r="P4516" s="232"/>
      <c r="Q4516" s="232"/>
      <c r="R4516" s="232"/>
      <c r="S4516" s="226" t="s">
        <v>8188</v>
      </c>
      <c r="T4516" s="229">
        <v>45912</v>
      </c>
      <c r="U4516" s="232"/>
      <c r="V4516" s="233"/>
      <c r="W4516" s="233"/>
      <c r="X4516" s="226"/>
      <c r="Y4516" s="229"/>
      <c r="Z4516" s="232">
        <v>45912</v>
      </c>
      <c r="AA4516" s="232"/>
      <c r="AB4516" s="232"/>
      <c r="AC4516" s="234"/>
      <c r="AD4516" s="232"/>
      <c r="AE4516" s="253" t="str">
        <f>IF($N4516=マイタスク!$U$5,"作業者","")&amp;IF($S4516=マイタスク!$U$5,"ピアレビュー","")&amp;IF($X4516=マイタスク!$U$5,"SVレビュー","")</f>
        <v/>
      </c>
      <c r="AF4516" s="252">
        <f t="shared" si="134"/>
        <v>868</v>
      </c>
      <c r="AG4516" s="9" t="s">
        <v>34</v>
      </c>
    </row>
    <row r="4517" spans="2:33">
      <c r="B4517" s="225">
        <v>4505</v>
      </c>
      <c r="C4517" s="226" t="s">
        <v>85</v>
      </c>
      <c r="D4517" s="227" t="s">
        <v>86</v>
      </c>
      <c r="E4517" s="228" t="s">
        <v>6185</v>
      </c>
      <c r="F4517" s="226" t="s">
        <v>6186</v>
      </c>
      <c r="G4517" s="226" t="s">
        <v>65</v>
      </c>
      <c r="H4517" s="226" t="s">
        <v>66</v>
      </c>
      <c r="I4517" s="229">
        <f t="shared" si="135"/>
        <v>0</v>
      </c>
      <c r="J4517" s="232"/>
      <c r="K4517" s="226" t="s">
        <v>14546</v>
      </c>
      <c r="L4517" s="226" t="s">
        <v>14547</v>
      </c>
      <c r="M4517" s="226" t="s">
        <v>491</v>
      </c>
      <c r="N4517" s="226" t="s">
        <v>8188</v>
      </c>
      <c r="O4517" s="232">
        <v>45908</v>
      </c>
      <c r="P4517" s="232"/>
      <c r="Q4517" s="232"/>
      <c r="R4517" s="232"/>
      <c r="S4517" s="226" t="s">
        <v>8433</v>
      </c>
      <c r="T4517" s="229">
        <v>45912</v>
      </c>
      <c r="U4517" s="232"/>
      <c r="V4517" s="233"/>
      <c r="W4517" s="233"/>
      <c r="X4517" s="226"/>
      <c r="Y4517" s="229"/>
      <c r="Z4517" s="232">
        <v>45912</v>
      </c>
      <c r="AA4517" s="232"/>
      <c r="AB4517" s="232"/>
      <c r="AC4517" s="234"/>
      <c r="AD4517" s="232"/>
      <c r="AE4517" s="253" t="str">
        <f>IF($N4517=マイタスク!$U$5,"作業者","")&amp;IF($S4517=マイタスク!$U$5,"ピアレビュー","")&amp;IF($X4517=マイタスク!$U$5,"SVレビュー","")</f>
        <v/>
      </c>
      <c r="AF4517" s="252">
        <f t="shared" si="134"/>
        <v>868</v>
      </c>
      <c r="AG4517" s="9" t="s">
        <v>34</v>
      </c>
    </row>
    <row r="4518" spans="2:33">
      <c r="B4518" s="225">
        <v>4506</v>
      </c>
      <c r="C4518" s="226" t="s">
        <v>85</v>
      </c>
      <c r="D4518" s="227" t="s">
        <v>86</v>
      </c>
      <c r="E4518" s="228" t="s">
        <v>6185</v>
      </c>
      <c r="F4518" s="226" t="s">
        <v>6186</v>
      </c>
      <c r="G4518" s="226" t="s">
        <v>65</v>
      </c>
      <c r="H4518" s="226" t="s">
        <v>66</v>
      </c>
      <c r="I4518" s="229">
        <f t="shared" si="135"/>
        <v>0</v>
      </c>
      <c r="J4518" s="232"/>
      <c r="K4518" s="226" t="s">
        <v>14548</v>
      </c>
      <c r="L4518" s="226" t="s">
        <v>6186</v>
      </c>
      <c r="M4518" s="226" t="s">
        <v>8141</v>
      </c>
      <c r="N4518" s="226" t="s">
        <v>8156</v>
      </c>
      <c r="O4518" s="232">
        <v>45916</v>
      </c>
      <c r="P4518" s="232"/>
      <c r="Q4518" s="232"/>
      <c r="R4518" s="232"/>
      <c r="S4518" s="226" t="s">
        <v>8156</v>
      </c>
      <c r="T4518" s="229">
        <v>45916</v>
      </c>
      <c r="U4518" s="232"/>
      <c r="V4518" s="233"/>
      <c r="W4518" s="233"/>
      <c r="X4518" s="226"/>
      <c r="Y4518" s="229"/>
      <c r="Z4518" s="232">
        <v>45916</v>
      </c>
      <c r="AA4518" s="232"/>
      <c r="AB4518" s="232"/>
      <c r="AC4518" s="234"/>
      <c r="AD4518" s="232"/>
      <c r="AE4518" s="253" t="str">
        <f>IF($N4518=マイタスク!$U$5,"作業者","")&amp;IF($S4518=マイタスク!$U$5,"ピアレビュー","")&amp;IF($X4518=マイタスク!$U$5,"SVレビュー","")</f>
        <v/>
      </c>
      <c r="AF4518" s="252">
        <f t="shared" si="134"/>
        <v>868</v>
      </c>
      <c r="AG4518" s="9" t="s">
        <v>34</v>
      </c>
    </row>
    <row r="4519" spans="2:33">
      <c r="B4519" s="225">
        <v>4507</v>
      </c>
      <c r="C4519" s="226" t="s">
        <v>85</v>
      </c>
      <c r="D4519" s="227" t="s">
        <v>86</v>
      </c>
      <c r="E4519" s="228" t="s">
        <v>6187</v>
      </c>
      <c r="F4519" s="226" t="s">
        <v>6186</v>
      </c>
      <c r="G4519" s="226" t="s">
        <v>65</v>
      </c>
      <c r="H4519" s="226" t="s">
        <v>66</v>
      </c>
      <c r="I4519" s="229">
        <f t="shared" si="135"/>
        <v>0</v>
      </c>
      <c r="J4519" s="232"/>
      <c r="K4519" s="226" t="s">
        <v>14549</v>
      </c>
      <c r="L4519" s="226" t="s">
        <v>6186</v>
      </c>
      <c r="M4519" s="226" t="s">
        <v>8141</v>
      </c>
      <c r="N4519" s="226" t="s">
        <v>8230</v>
      </c>
      <c r="O4519" s="232">
        <v>45908</v>
      </c>
      <c r="P4519" s="232"/>
      <c r="Q4519" s="232"/>
      <c r="R4519" s="232"/>
      <c r="S4519" s="226" t="s">
        <v>8208</v>
      </c>
      <c r="T4519" s="229">
        <v>45912</v>
      </c>
      <c r="U4519" s="232"/>
      <c r="V4519" s="233"/>
      <c r="W4519" s="233"/>
      <c r="X4519" s="226" t="s">
        <v>8433</v>
      </c>
      <c r="Y4519" s="229">
        <v>45915</v>
      </c>
      <c r="Z4519" s="232">
        <v>45915</v>
      </c>
      <c r="AA4519" s="232"/>
      <c r="AB4519" s="232"/>
      <c r="AC4519" s="234"/>
      <c r="AD4519" s="232"/>
      <c r="AE4519" s="253" t="str">
        <f>IF($N4519=マイタスク!$U$5,"作業者","")&amp;IF($S4519=マイタスク!$U$5,"ピアレビュー","")&amp;IF($X4519=マイタスク!$U$5,"SVレビュー","")</f>
        <v/>
      </c>
      <c r="AF4519" s="252">
        <f t="shared" si="134"/>
        <v>870</v>
      </c>
      <c r="AG4519" s="9" t="s">
        <v>34</v>
      </c>
    </row>
    <row r="4520" spans="2:33">
      <c r="B4520" s="225">
        <v>4508</v>
      </c>
      <c r="C4520" s="226" t="s">
        <v>85</v>
      </c>
      <c r="D4520" s="227" t="s">
        <v>86</v>
      </c>
      <c r="E4520" s="228" t="s">
        <v>6187</v>
      </c>
      <c r="F4520" s="226" t="s">
        <v>6186</v>
      </c>
      <c r="G4520" s="226" t="s">
        <v>65</v>
      </c>
      <c r="H4520" s="226" t="s">
        <v>66</v>
      </c>
      <c r="I4520" s="229">
        <f t="shared" si="135"/>
        <v>0</v>
      </c>
      <c r="J4520" s="232"/>
      <c r="K4520" s="226" t="s">
        <v>14550</v>
      </c>
      <c r="L4520" s="226" t="s">
        <v>14542</v>
      </c>
      <c r="M4520" s="226" t="s">
        <v>8141</v>
      </c>
      <c r="N4520" s="226" t="s">
        <v>8230</v>
      </c>
      <c r="O4520" s="232">
        <v>45908</v>
      </c>
      <c r="P4520" s="232"/>
      <c r="Q4520" s="232"/>
      <c r="R4520" s="232"/>
      <c r="S4520" s="226" t="s">
        <v>8208</v>
      </c>
      <c r="T4520" s="229">
        <v>45912</v>
      </c>
      <c r="U4520" s="232"/>
      <c r="V4520" s="233"/>
      <c r="W4520" s="233"/>
      <c r="X4520" s="226" t="s">
        <v>8433</v>
      </c>
      <c r="Y4520" s="229">
        <v>45915</v>
      </c>
      <c r="Z4520" s="232">
        <v>45915</v>
      </c>
      <c r="AA4520" s="232"/>
      <c r="AB4520" s="232"/>
      <c r="AC4520" s="234"/>
      <c r="AD4520" s="232"/>
      <c r="AE4520" s="253" t="str">
        <f>IF($N4520=マイタスク!$U$5,"作業者","")&amp;IF($S4520=マイタスク!$U$5,"ピアレビュー","")&amp;IF($X4520=マイタスク!$U$5,"SVレビュー","")</f>
        <v/>
      </c>
      <c r="AF4520" s="252">
        <f t="shared" si="134"/>
        <v>870</v>
      </c>
      <c r="AG4520" s="9" t="s">
        <v>34</v>
      </c>
    </row>
    <row r="4521" spans="2:33">
      <c r="B4521" s="225">
        <v>4509</v>
      </c>
      <c r="C4521" s="226" t="s">
        <v>85</v>
      </c>
      <c r="D4521" s="227" t="s">
        <v>86</v>
      </c>
      <c r="E4521" s="228" t="s">
        <v>6187</v>
      </c>
      <c r="F4521" s="226" t="s">
        <v>6186</v>
      </c>
      <c r="G4521" s="226" t="s">
        <v>65</v>
      </c>
      <c r="H4521" s="226" t="s">
        <v>66</v>
      </c>
      <c r="I4521" s="229">
        <f t="shared" si="135"/>
        <v>0</v>
      </c>
      <c r="J4521" s="232"/>
      <c r="K4521" s="226" t="s">
        <v>14551</v>
      </c>
      <c r="L4521" s="226" t="s">
        <v>12530</v>
      </c>
      <c r="M4521" s="226" t="s">
        <v>8141</v>
      </c>
      <c r="N4521" s="226" t="s">
        <v>8433</v>
      </c>
      <c r="O4521" s="232">
        <v>45908</v>
      </c>
      <c r="P4521" s="232"/>
      <c r="Q4521" s="232"/>
      <c r="R4521" s="232"/>
      <c r="S4521" s="226" t="s">
        <v>8164</v>
      </c>
      <c r="T4521" s="229">
        <v>45912</v>
      </c>
      <c r="U4521" s="232"/>
      <c r="V4521" s="233"/>
      <c r="W4521" s="233"/>
      <c r="X4521" s="226"/>
      <c r="Y4521" s="229"/>
      <c r="Z4521" s="232">
        <v>45915</v>
      </c>
      <c r="AA4521" s="232"/>
      <c r="AB4521" s="232"/>
      <c r="AC4521" s="234"/>
      <c r="AD4521" s="232"/>
      <c r="AE4521" s="253" t="str">
        <f>IF($N4521=マイタスク!$U$5,"作業者","")&amp;IF($S4521=マイタスク!$U$5,"ピアレビュー","")&amp;IF($X4521=マイタスク!$U$5,"SVレビュー","")</f>
        <v/>
      </c>
      <c r="AF4521" s="252">
        <f t="shared" si="134"/>
        <v>870</v>
      </c>
      <c r="AG4521" s="9" t="s">
        <v>34</v>
      </c>
    </row>
    <row r="4522" spans="2:33">
      <c r="B4522" s="225">
        <v>4510</v>
      </c>
      <c r="C4522" s="226" t="s">
        <v>85</v>
      </c>
      <c r="D4522" s="227" t="s">
        <v>86</v>
      </c>
      <c r="E4522" s="228" t="s">
        <v>6187</v>
      </c>
      <c r="F4522" s="226" t="s">
        <v>6186</v>
      </c>
      <c r="G4522" s="226" t="s">
        <v>65</v>
      </c>
      <c r="H4522" s="226" t="s">
        <v>66</v>
      </c>
      <c r="I4522" s="229">
        <f t="shared" si="135"/>
        <v>0</v>
      </c>
      <c r="J4522" s="232"/>
      <c r="K4522" s="226" t="s">
        <v>14552</v>
      </c>
      <c r="L4522" s="226" t="s">
        <v>14545</v>
      </c>
      <c r="M4522" s="226" t="s">
        <v>8141</v>
      </c>
      <c r="N4522" s="226" t="s">
        <v>8164</v>
      </c>
      <c r="O4522" s="232">
        <v>45908</v>
      </c>
      <c r="P4522" s="232"/>
      <c r="Q4522" s="232"/>
      <c r="R4522" s="232"/>
      <c r="S4522" s="226" t="s">
        <v>8188</v>
      </c>
      <c r="T4522" s="229">
        <v>45912</v>
      </c>
      <c r="U4522" s="232"/>
      <c r="V4522" s="233"/>
      <c r="W4522" s="233"/>
      <c r="X4522" s="226"/>
      <c r="Y4522" s="229"/>
      <c r="Z4522" s="232">
        <v>45915</v>
      </c>
      <c r="AA4522" s="232"/>
      <c r="AB4522" s="232"/>
      <c r="AC4522" s="234"/>
      <c r="AD4522" s="232"/>
      <c r="AE4522" s="253" t="str">
        <f>IF($N4522=マイタスク!$U$5,"作業者","")&amp;IF($S4522=マイタスク!$U$5,"ピアレビュー","")&amp;IF($X4522=マイタスク!$U$5,"SVレビュー","")</f>
        <v/>
      </c>
      <c r="AF4522" s="252">
        <f t="shared" si="134"/>
        <v>870</v>
      </c>
      <c r="AG4522" s="9" t="s">
        <v>34</v>
      </c>
    </row>
    <row r="4523" spans="2:33">
      <c r="B4523" s="225">
        <v>4511</v>
      </c>
      <c r="C4523" s="226" t="s">
        <v>85</v>
      </c>
      <c r="D4523" s="227" t="s">
        <v>86</v>
      </c>
      <c r="E4523" s="228" t="s">
        <v>6187</v>
      </c>
      <c r="F4523" s="226" t="s">
        <v>6186</v>
      </c>
      <c r="G4523" s="226" t="s">
        <v>65</v>
      </c>
      <c r="H4523" s="226" t="s">
        <v>66</v>
      </c>
      <c r="I4523" s="229">
        <f t="shared" si="135"/>
        <v>0</v>
      </c>
      <c r="J4523" s="232"/>
      <c r="K4523" s="226" t="s">
        <v>14553</v>
      </c>
      <c r="L4523" s="226" t="s">
        <v>14547</v>
      </c>
      <c r="M4523" s="226" t="s">
        <v>8141</v>
      </c>
      <c r="N4523" s="226" t="s">
        <v>8188</v>
      </c>
      <c r="O4523" s="232">
        <v>45908</v>
      </c>
      <c r="P4523" s="232"/>
      <c r="Q4523" s="232"/>
      <c r="R4523" s="232"/>
      <c r="S4523" s="226" t="s">
        <v>8433</v>
      </c>
      <c r="T4523" s="229">
        <v>45912</v>
      </c>
      <c r="U4523" s="232"/>
      <c r="V4523" s="233"/>
      <c r="W4523" s="233"/>
      <c r="X4523" s="226"/>
      <c r="Y4523" s="229"/>
      <c r="Z4523" s="232">
        <v>45915</v>
      </c>
      <c r="AA4523" s="232"/>
      <c r="AB4523" s="232"/>
      <c r="AC4523" s="234"/>
      <c r="AD4523" s="232"/>
      <c r="AE4523" s="253" t="str">
        <f>IF($N4523=マイタスク!$U$5,"作業者","")&amp;IF($S4523=マイタスク!$U$5,"ピアレビュー","")&amp;IF($X4523=マイタスク!$U$5,"SVレビュー","")</f>
        <v/>
      </c>
      <c r="AF4523" s="252">
        <f t="shared" si="134"/>
        <v>870</v>
      </c>
      <c r="AG4523" s="9" t="s">
        <v>34</v>
      </c>
    </row>
    <row r="4524" spans="2:33">
      <c r="B4524" s="225">
        <v>4512</v>
      </c>
      <c r="C4524" s="226" t="s">
        <v>85</v>
      </c>
      <c r="D4524" s="227" t="s">
        <v>86</v>
      </c>
      <c r="E4524" s="228" t="s">
        <v>6188</v>
      </c>
      <c r="F4524" s="226" t="s">
        <v>6189</v>
      </c>
      <c r="G4524" s="226" t="s">
        <v>65</v>
      </c>
      <c r="H4524" s="226" t="s">
        <v>66</v>
      </c>
      <c r="I4524" s="229">
        <f t="shared" si="135"/>
        <v>0</v>
      </c>
      <c r="J4524" s="232"/>
      <c r="K4524" s="226" t="s">
        <v>14554</v>
      </c>
      <c r="L4524" s="226" t="s">
        <v>6189</v>
      </c>
      <c r="M4524" s="226" t="s">
        <v>8141</v>
      </c>
      <c r="N4524" s="226" t="s">
        <v>8181</v>
      </c>
      <c r="O4524" s="232">
        <v>45544</v>
      </c>
      <c r="P4524" s="232"/>
      <c r="Q4524" s="232"/>
      <c r="R4524" s="232"/>
      <c r="S4524" s="226" t="s">
        <v>8230</v>
      </c>
      <c r="T4524" s="229">
        <v>45548</v>
      </c>
      <c r="U4524" s="232"/>
      <c r="V4524" s="233"/>
      <c r="W4524" s="233"/>
      <c r="X4524" s="226"/>
      <c r="Y4524" s="229"/>
      <c r="Z4524" s="232">
        <v>45548</v>
      </c>
      <c r="AA4524" s="232"/>
      <c r="AB4524" s="232"/>
      <c r="AC4524" s="234"/>
      <c r="AD4524" s="232"/>
      <c r="AE4524" s="253" t="str">
        <f>IF($N4524=マイタスク!$U$5,"作業者","")&amp;IF($S4524=マイタスク!$U$5,"ピアレビュー","")&amp;IF($X4524=マイタスク!$U$5,"SVレビュー","")</f>
        <v/>
      </c>
      <c r="AF4524" s="252">
        <f t="shared" si="134"/>
        <v>585</v>
      </c>
      <c r="AG4524" s="9" t="s">
        <v>34</v>
      </c>
    </row>
    <row r="4525" spans="2:33">
      <c r="B4525" s="225">
        <v>4513</v>
      </c>
      <c r="C4525" s="226" t="s">
        <v>85</v>
      </c>
      <c r="D4525" s="227" t="s">
        <v>86</v>
      </c>
      <c r="E4525" s="228" t="s">
        <v>6190</v>
      </c>
      <c r="F4525" s="226" t="s">
        <v>6191</v>
      </c>
      <c r="G4525" s="226" t="s">
        <v>65</v>
      </c>
      <c r="H4525" s="226" t="s">
        <v>66</v>
      </c>
      <c r="I4525" s="229">
        <f t="shared" si="135"/>
        <v>0</v>
      </c>
      <c r="J4525" s="232"/>
      <c r="K4525" s="226" t="s">
        <v>14555</v>
      </c>
      <c r="L4525" s="226" t="s">
        <v>6191</v>
      </c>
      <c r="M4525" s="226" t="s">
        <v>8141</v>
      </c>
      <c r="N4525" s="226" t="s">
        <v>8208</v>
      </c>
      <c r="O4525" s="232">
        <v>45544</v>
      </c>
      <c r="P4525" s="232"/>
      <c r="Q4525" s="232"/>
      <c r="R4525" s="232"/>
      <c r="S4525" s="226" t="s">
        <v>8433</v>
      </c>
      <c r="T4525" s="229">
        <v>45551</v>
      </c>
      <c r="U4525" s="232"/>
      <c r="V4525" s="233"/>
      <c r="W4525" s="233"/>
      <c r="X4525" s="226" t="s">
        <v>8152</v>
      </c>
      <c r="Y4525" s="229">
        <v>45551</v>
      </c>
      <c r="Z4525" s="232">
        <v>45551</v>
      </c>
      <c r="AA4525" s="232"/>
      <c r="AB4525" s="232"/>
      <c r="AC4525" s="234"/>
      <c r="AD4525" s="232"/>
      <c r="AE4525" s="253" t="str">
        <f>IF($N4525=マイタスク!$U$5,"作業者","")&amp;IF($S4525=マイタスク!$U$5,"ピアレビュー","")&amp;IF($X4525=マイタスク!$U$5,"SVレビュー","")</f>
        <v/>
      </c>
      <c r="AF4525" s="252">
        <f t="shared" si="134"/>
        <v>584</v>
      </c>
      <c r="AG4525" s="9" t="s">
        <v>34</v>
      </c>
    </row>
    <row r="4526" spans="2:33">
      <c r="B4526" s="225">
        <v>4514</v>
      </c>
      <c r="C4526" s="226" t="s">
        <v>85</v>
      </c>
      <c r="D4526" s="227" t="s">
        <v>86</v>
      </c>
      <c r="E4526" s="228" t="s">
        <v>6190</v>
      </c>
      <c r="F4526" s="226" t="s">
        <v>6191</v>
      </c>
      <c r="G4526" s="226" t="s">
        <v>65</v>
      </c>
      <c r="H4526" s="226" t="s">
        <v>66</v>
      </c>
      <c r="I4526" s="229">
        <f t="shared" si="135"/>
        <v>0</v>
      </c>
      <c r="J4526" s="232"/>
      <c r="K4526" s="226" t="s">
        <v>14556</v>
      </c>
      <c r="L4526" s="226" t="s">
        <v>14557</v>
      </c>
      <c r="M4526" s="226" t="s">
        <v>8141</v>
      </c>
      <c r="N4526" s="226" t="s">
        <v>8208</v>
      </c>
      <c r="O4526" s="232">
        <v>45544</v>
      </c>
      <c r="P4526" s="232"/>
      <c r="Q4526" s="232"/>
      <c r="R4526" s="232"/>
      <c r="S4526" s="226" t="s">
        <v>8433</v>
      </c>
      <c r="T4526" s="229">
        <v>45551</v>
      </c>
      <c r="U4526" s="232"/>
      <c r="V4526" s="233"/>
      <c r="W4526" s="233"/>
      <c r="X4526" s="226" t="s">
        <v>8152</v>
      </c>
      <c r="Y4526" s="229">
        <v>45551</v>
      </c>
      <c r="Z4526" s="232">
        <v>45551</v>
      </c>
      <c r="AA4526" s="232"/>
      <c r="AB4526" s="232"/>
      <c r="AC4526" s="234"/>
      <c r="AD4526" s="232"/>
      <c r="AE4526" s="253" t="str">
        <f>IF($N4526=マイタスク!$U$5,"作業者","")&amp;IF($S4526=マイタスク!$U$5,"ピアレビュー","")&amp;IF($X4526=マイタスク!$U$5,"SVレビュー","")</f>
        <v/>
      </c>
      <c r="AF4526" s="252">
        <f t="shared" si="134"/>
        <v>584</v>
      </c>
      <c r="AG4526" s="9" t="s">
        <v>34</v>
      </c>
    </row>
    <row r="4527" spans="2:33">
      <c r="B4527" s="225">
        <v>4515</v>
      </c>
      <c r="C4527" s="226" t="s">
        <v>103</v>
      </c>
      <c r="D4527" s="227" t="s">
        <v>104</v>
      </c>
      <c r="E4527" s="228" t="s">
        <v>6192</v>
      </c>
      <c r="F4527" s="226" t="s">
        <v>6193</v>
      </c>
      <c r="G4527" s="226" t="s">
        <v>65</v>
      </c>
      <c r="H4527" s="226" t="s">
        <v>66</v>
      </c>
      <c r="I4527" s="229">
        <f t="shared" si="135"/>
        <v>0</v>
      </c>
      <c r="J4527" s="232"/>
      <c r="K4527" s="226" t="s">
        <v>14558</v>
      </c>
      <c r="L4527" s="226" t="s">
        <v>14559</v>
      </c>
      <c r="M4527" s="226" t="s">
        <v>8141</v>
      </c>
      <c r="N4527" s="226" t="s">
        <v>8156</v>
      </c>
      <c r="O4527" s="232">
        <v>45267.375</v>
      </c>
      <c r="P4527" s="232"/>
      <c r="Q4527" s="232"/>
      <c r="R4527" s="232"/>
      <c r="S4527" s="226" t="s">
        <v>8230</v>
      </c>
      <c r="T4527" s="229">
        <v>45275.375</v>
      </c>
      <c r="U4527" s="232"/>
      <c r="V4527" s="233"/>
      <c r="W4527" s="233"/>
      <c r="X4527" s="226" t="s">
        <v>8152</v>
      </c>
      <c r="Y4527" s="229">
        <v>45275</v>
      </c>
      <c r="Z4527" s="232">
        <v>45275</v>
      </c>
      <c r="AA4527" s="232"/>
      <c r="AB4527" s="232"/>
      <c r="AC4527" s="234"/>
      <c r="AD4527" s="232"/>
      <c r="AE4527" s="253" t="str">
        <f>IF($N4527=マイタスク!$U$5,"作業者","")&amp;IF($S4527=マイタスク!$U$5,"ピアレビュー","")&amp;IF($X4527=マイタスク!$U$5,"SVレビュー","")</f>
        <v/>
      </c>
      <c r="AF4527" s="252">
        <f t="shared" si="134"/>
        <v>332</v>
      </c>
      <c r="AG4527" s="9" t="s">
        <v>34</v>
      </c>
    </row>
    <row r="4528" spans="2:33">
      <c r="B4528" s="225">
        <v>4516</v>
      </c>
      <c r="C4528" s="226" t="s">
        <v>103</v>
      </c>
      <c r="D4528" s="227" t="s">
        <v>104</v>
      </c>
      <c r="E4528" s="228" t="s">
        <v>6194</v>
      </c>
      <c r="F4528" s="226" t="s">
        <v>6195</v>
      </c>
      <c r="G4528" s="226" t="s">
        <v>65</v>
      </c>
      <c r="H4528" s="226" t="s">
        <v>66</v>
      </c>
      <c r="I4528" s="229">
        <f t="shared" si="135"/>
        <v>0</v>
      </c>
      <c r="J4528" s="232"/>
      <c r="K4528" s="226" t="s">
        <v>14560</v>
      </c>
      <c r="L4528" s="226" t="s">
        <v>6195</v>
      </c>
      <c r="M4528" s="226" t="s">
        <v>8141</v>
      </c>
      <c r="N4528" s="226" t="s">
        <v>8167</v>
      </c>
      <c r="O4528" s="232">
        <v>45268.375</v>
      </c>
      <c r="P4528" s="232"/>
      <c r="Q4528" s="232"/>
      <c r="R4528" s="232"/>
      <c r="S4528" s="226" t="s">
        <v>8230</v>
      </c>
      <c r="T4528" s="229">
        <v>45275.375</v>
      </c>
      <c r="U4528" s="232"/>
      <c r="V4528" s="233"/>
      <c r="W4528" s="233"/>
      <c r="X4528" s="226" t="s">
        <v>8152</v>
      </c>
      <c r="Y4528" s="229">
        <v>45275</v>
      </c>
      <c r="Z4528" s="232">
        <v>45275</v>
      </c>
      <c r="AA4528" s="232"/>
      <c r="AB4528" s="232"/>
      <c r="AC4528" s="234"/>
      <c r="AD4528" s="232"/>
      <c r="AE4528" s="253" t="str">
        <f>IF($N4528=マイタスク!$U$5,"作業者","")&amp;IF($S4528=マイタスク!$U$5,"ピアレビュー","")&amp;IF($X4528=マイタスク!$U$5,"SVレビュー","")</f>
        <v/>
      </c>
      <c r="AF4528" s="252">
        <f t="shared" si="134"/>
        <v>333</v>
      </c>
      <c r="AG4528" s="9" t="s">
        <v>34</v>
      </c>
    </row>
    <row r="4529" spans="2:33">
      <c r="B4529" s="225">
        <v>4517</v>
      </c>
      <c r="C4529" s="226" t="s">
        <v>103</v>
      </c>
      <c r="D4529" s="227" t="s">
        <v>104</v>
      </c>
      <c r="E4529" s="228" t="s">
        <v>6196</v>
      </c>
      <c r="F4529" s="226" t="s">
        <v>6197</v>
      </c>
      <c r="G4529" s="226" t="s">
        <v>65</v>
      </c>
      <c r="H4529" s="226" t="s">
        <v>66</v>
      </c>
      <c r="I4529" s="229">
        <f t="shared" si="135"/>
        <v>0</v>
      </c>
      <c r="J4529" s="232"/>
      <c r="K4529" s="226" t="s">
        <v>14561</v>
      </c>
      <c r="L4529" s="226" t="s">
        <v>6197</v>
      </c>
      <c r="M4529" s="226" t="s">
        <v>8141</v>
      </c>
      <c r="N4529" s="226" t="s">
        <v>8156</v>
      </c>
      <c r="O4529" s="232">
        <v>45278</v>
      </c>
      <c r="P4529" s="232"/>
      <c r="Q4529" s="232"/>
      <c r="R4529" s="232"/>
      <c r="S4529" s="226" t="s">
        <v>8164</v>
      </c>
      <c r="T4529" s="229">
        <v>45280</v>
      </c>
      <c r="U4529" s="232"/>
      <c r="V4529" s="233"/>
      <c r="W4529" s="233"/>
      <c r="X4529" s="226" t="s">
        <v>8152</v>
      </c>
      <c r="Y4529" s="229">
        <v>45282</v>
      </c>
      <c r="Z4529" s="232">
        <v>45282</v>
      </c>
      <c r="AA4529" s="232"/>
      <c r="AB4529" s="232"/>
      <c r="AC4529" s="234"/>
      <c r="AD4529" s="232"/>
      <c r="AE4529" s="253" t="str">
        <f>IF($N4529=マイタスク!$U$5,"作業者","")&amp;IF($S4529=マイタスク!$U$5,"ピアレビュー","")&amp;IF($X4529=マイタスク!$U$5,"SVレビュー","")</f>
        <v/>
      </c>
      <c r="AF4529" s="252">
        <f t="shared" si="134"/>
        <v>336</v>
      </c>
      <c r="AG4529" s="9" t="s">
        <v>34</v>
      </c>
    </row>
    <row r="4530" spans="2:33">
      <c r="B4530" s="225">
        <v>4518</v>
      </c>
      <c r="C4530" s="226" t="s">
        <v>103</v>
      </c>
      <c r="D4530" s="227" t="s">
        <v>104</v>
      </c>
      <c r="E4530" s="228" t="s">
        <v>6198</v>
      </c>
      <c r="F4530" s="226" t="s">
        <v>6199</v>
      </c>
      <c r="G4530" s="226" t="s">
        <v>65</v>
      </c>
      <c r="H4530" s="226" t="s">
        <v>66</v>
      </c>
      <c r="I4530" s="229">
        <f t="shared" si="135"/>
        <v>0</v>
      </c>
      <c r="J4530" s="232"/>
      <c r="K4530" s="226" t="s">
        <v>14562</v>
      </c>
      <c r="L4530" s="226" t="s">
        <v>6199</v>
      </c>
      <c r="M4530" s="226" t="s">
        <v>8141</v>
      </c>
      <c r="N4530" s="226" t="s">
        <v>8167</v>
      </c>
      <c r="O4530" s="232">
        <v>45278</v>
      </c>
      <c r="P4530" s="232"/>
      <c r="Q4530" s="232"/>
      <c r="R4530" s="232"/>
      <c r="S4530" s="226" t="s">
        <v>8163</v>
      </c>
      <c r="T4530" s="229">
        <v>45280</v>
      </c>
      <c r="U4530" s="232"/>
      <c r="V4530" s="233"/>
      <c r="W4530" s="233"/>
      <c r="X4530" s="226" t="s">
        <v>8152</v>
      </c>
      <c r="Y4530" s="229">
        <v>45282</v>
      </c>
      <c r="Z4530" s="232">
        <v>45282</v>
      </c>
      <c r="AA4530" s="232"/>
      <c r="AB4530" s="232"/>
      <c r="AC4530" s="234"/>
      <c r="AD4530" s="232"/>
      <c r="AE4530" s="253" t="str">
        <f>IF($N4530=マイタスク!$U$5,"作業者","")&amp;IF($S4530=マイタスク!$U$5,"ピアレビュー","")&amp;IF($X4530=マイタスク!$U$5,"SVレビュー","")</f>
        <v/>
      </c>
      <c r="AF4530" s="252">
        <f t="shared" si="134"/>
        <v>337</v>
      </c>
      <c r="AG4530" s="9" t="s">
        <v>34</v>
      </c>
    </row>
    <row r="4531" spans="2:33">
      <c r="B4531" s="225">
        <v>4519</v>
      </c>
      <c r="C4531" s="226" t="s">
        <v>71</v>
      </c>
      <c r="D4531" s="227" t="s">
        <v>72</v>
      </c>
      <c r="E4531" s="228" t="s">
        <v>6200</v>
      </c>
      <c r="F4531" s="226" t="s">
        <v>321</v>
      </c>
      <c r="G4531" s="226" t="s">
        <v>65</v>
      </c>
      <c r="H4531" s="226" t="s">
        <v>66</v>
      </c>
      <c r="I4531" s="229">
        <f t="shared" si="135"/>
        <v>0</v>
      </c>
      <c r="J4531" s="232"/>
      <c r="K4531" s="226" t="s">
        <v>14563</v>
      </c>
      <c r="L4531" s="226" t="s">
        <v>14564</v>
      </c>
      <c r="M4531" s="226" t="s">
        <v>8141</v>
      </c>
      <c r="N4531" s="226" t="s">
        <v>10643</v>
      </c>
      <c r="O4531" s="232">
        <v>45849</v>
      </c>
      <c r="P4531" s="232"/>
      <c r="Q4531" s="232"/>
      <c r="R4531" s="232"/>
      <c r="S4531" s="226" t="s">
        <v>8260</v>
      </c>
      <c r="T4531" s="229">
        <v>45849</v>
      </c>
      <c r="U4531" s="232"/>
      <c r="V4531" s="233"/>
      <c r="W4531" s="233"/>
      <c r="X4531" s="226" t="s">
        <v>8208</v>
      </c>
      <c r="Y4531" s="229">
        <v>45849</v>
      </c>
      <c r="Z4531" s="232">
        <v>45849</v>
      </c>
      <c r="AA4531" s="232"/>
      <c r="AB4531" s="232"/>
      <c r="AC4531" s="234"/>
      <c r="AD4531" s="232"/>
      <c r="AE4531" s="253" t="str">
        <f>IF($N4531=マイタスク!$U$5,"作業者","")&amp;IF($S4531=マイタスク!$U$5,"ピアレビュー","")&amp;IF($X4531=マイタスク!$U$5,"SVレビュー","")</f>
        <v/>
      </c>
      <c r="AF4531" s="252">
        <f t="shared" si="134"/>
        <v>1512</v>
      </c>
      <c r="AG4531" s="9" t="s">
        <v>34</v>
      </c>
    </row>
    <row r="4532" spans="2:33">
      <c r="B4532" s="225">
        <v>4520</v>
      </c>
      <c r="C4532" s="226" t="s">
        <v>71</v>
      </c>
      <c r="D4532" s="227" t="s">
        <v>72</v>
      </c>
      <c r="E4532" s="228" t="s">
        <v>6200</v>
      </c>
      <c r="F4532" s="226" t="s">
        <v>321</v>
      </c>
      <c r="G4532" s="226" t="s">
        <v>65</v>
      </c>
      <c r="H4532" s="226" t="s">
        <v>66</v>
      </c>
      <c r="I4532" s="229">
        <f t="shared" si="135"/>
        <v>0</v>
      </c>
      <c r="J4532" s="232"/>
      <c r="K4532" s="226" t="s">
        <v>14565</v>
      </c>
      <c r="L4532" s="226" t="s">
        <v>14566</v>
      </c>
      <c r="M4532" s="226" t="s">
        <v>8141</v>
      </c>
      <c r="N4532" s="226" t="s">
        <v>10643</v>
      </c>
      <c r="O4532" s="232">
        <v>45852</v>
      </c>
      <c r="P4532" s="232"/>
      <c r="Q4532" s="232"/>
      <c r="R4532" s="232"/>
      <c r="S4532" s="226" t="s">
        <v>8184</v>
      </c>
      <c r="T4532" s="229">
        <v>45852</v>
      </c>
      <c r="U4532" s="232"/>
      <c r="V4532" s="233"/>
      <c r="W4532" s="233"/>
      <c r="X4532" s="226" t="s">
        <v>8208</v>
      </c>
      <c r="Y4532" s="229">
        <v>45852</v>
      </c>
      <c r="Z4532" s="232">
        <v>45852</v>
      </c>
      <c r="AA4532" s="232"/>
      <c r="AB4532" s="232"/>
      <c r="AC4532" s="234"/>
      <c r="AD4532" s="232"/>
      <c r="AE4532" s="253" t="str">
        <f>IF($N4532=マイタスク!$U$5,"作業者","")&amp;IF($S4532=マイタスク!$U$5,"ピアレビュー","")&amp;IF($X4532=マイタスク!$U$5,"SVレビュー","")</f>
        <v/>
      </c>
      <c r="AF4532" s="252">
        <f t="shared" si="134"/>
        <v>1512</v>
      </c>
      <c r="AG4532" s="9" t="s">
        <v>34</v>
      </c>
    </row>
    <row r="4533" spans="2:33">
      <c r="B4533" s="225">
        <v>4521</v>
      </c>
      <c r="C4533" s="226" t="s">
        <v>71</v>
      </c>
      <c r="D4533" s="227" t="s">
        <v>72</v>
      </c>
      <c r="E4533" s="228" t="s">
        <v>6200</v>
      </c>
      <c r="F4533" s="226" t="s">
        <v>321</v>
      </c>
      <c r="G4533" s="226" t="s">
        <v>65</v>
      </c>
      <c r="H4533" s="226" t="s">
        <v>66</v>
      </c>
      <c r="I4533" s="229">
        <f t="shared" si="135"/>
        <v>0</v>
      </c>
      <c r="J4533" s="232"/>
      <c r="K4533" s="226" t="s">
        <v>14567</v>
      </c>
      <c r="L4533" s="226" t="s">
        <v>14568</v>
      </c>
      <c r="M4533" s="226" t="s">
        <v>8141</v>
      </c>
      <c r="N4533" s="226" t="s">
        <v>10643</v>
      </c>
      <c r="O4533" s="232">
        <v>45854</v>
      </c>
      <c r="P4533" s="232"/>
      <c r="Q4533" s="232"/>
      <c r="R4533" s="232"/>
      <c r="S4533" s="226" t="s">
        <v>8184</v>
      </c>
      <c r="T4533" s="229">
        <v>45854</v>
      </c>
      <c r="U4533" s="232"/>
      <c r="V4533" s="233"/>
      <c r="W4533" s="233"/>
      <c r="X4533" s="226" t="s">
        <v>8208</v>
      </c>
      <c r="Y4533" s="229">
        <v>45854</v>
      </c>
      <c r="Z4533" s="232">
        <v>45854</v>
      </c>
      <c r="AA4533" s="232"/>
      <c r="AB4533" s="232"/>
      <c r="AC4533" s="234"/>
      <c r="AD4533" s="232"/>
      <c r="AE4533" s="253" t="str">
        <f>IF($N4533=マイタスク!$U$5,"作業者","")&amp;IF($S4533=マイタスク!$U$5,"ピアレビュー","")&amp;IF($X4533=マイタスク!$U$5,"SVレビュー","")</f>
        <v/>
      </c>
      <c r="AF4533" s="252">
        <f t="shared" si="134"/>
        <v>1512</v>
      </c>
      <c r="AG4533" s="9" t="s">
        <v>34</v>
      </c>
    </row>
    <row r="4534" spans="2:33">
      <c r="B4534" s="225">
        <v>4522</v>
      </c>
      <c r="C4534" s="226" t="s">
        <v>71</v>
      </c>
      <c r="D4534" s="227" t="s">
        <v>72</v>
      </c>
      <c r="E4534" s="228" t="s">
        <v>6200</v>
      </c>
      <c r="F4534" s="226" t="s">
        <v>321</v>
      </c>
      <c r="G4534" s="226" t="s">
        <v>65</v>
      </c>
      <c r="H4534" s="226" t="s">
        <v>66</v>
      </c>
      <c r="I4534" s="229">
        <f t="shared" si="135"/>
        <v>0</v>
      </c>
      <c r="J4534" s="232"/>
      <c r="K4534" s="226" t="s">
        <v>14569</v>
      </c>
      <c r="L4534" s="226" t="s">
        <v>14570</v>
      </c>
      <c r="M4534" s="226" t="s">
        <v>8141</v>
      </c>
      <c r="N4534" s="226" t="s">
        <v>10643</v>
      </c>
      <c r="O4534" s="232">
        <v>45855</v>
      </c>
      <c r="P4534" s="232"/>
      <c r="Q4534" s="232"/>
      <c r="R4534" s="232"/>
      <c r="S4534" s="226" t="s">
        <v>8167</v>
      </c>
      <c r="T4534" s="229">
        <v>45855</v>
      </c>
      <c r="U4534" s="232"/>
      <c r="V4534" s="233"/>
      <c r="W4534" s="233"/>
      <c r="X4534" s="226" t="s">
        <v>8208</v>
      </c>
      <c r="Y4534" s="229">
        <v>45855</v>
      </c>
      <c r="Z4534" s="232">
        <v>45855</v>
      </c>
      <c r="AA4534" s="232"/>
      <c r="AB4534" s="232"/>
      <c r="AC4534" s="234"/>
      <c r="AD4534" s="232"/>
      <c r="AE4534" s="253" t="str">
        <f>IF($N4534=マイタスク!$U$5,"作業者","")&amp;IF($S4534=マイタスク!$U$5,"ピアレビュー","")&amp;IF($X4534=マイタスク!$U$5,"SVレビュー","")</f>
        <v/>
      </c>
      <c r="AF4534" s="252">
        <f t="shared" si="134"/>
        <v>1512</v>
      </c>
      <c r="AG4534" s="9" t="s">
        <v>34</v>
      </c>
    </row>
    <row r="4535" spans="2:33">
      <c r="B4535" s="225">
        <v>4523</v>
      </c>
      <c r="C4535" s="226" t="s">
        <v>71</v>
      </c>
      <c r="D4535" s="227" t="s">
        <v>72</v>
      </c>
      <c r="E4535" s="228" t="s">
        <v>6200</v>
      </c>
      <c r="F4535" s="226" t="s">
        <v>321</v>
      </c>
      <c r="G4535" s="226" t="s">
        <v>65</v>
      </c>
      <c r="H4535" s="226" t="s">
        <v>66</v>
      </c>
      <c r="I4535" s="229">
        <f t="shared" si="135"/>
        <v>0</v>
      </c>
      <c r="J4535" s="232"/>
      <c r="K4535" s="226" t="s">
        <v>14571</v>
      </c>
      <c r="L4535" s="226" t="s">
        <v>14572</v>
      </c>
      <c r="M4535" s="226" t="s">
        <v>8141</v>
      </c>
      <c r="N4535" s="226" t="s">
        <v>10643</v>
      </c>
      <c r="O4535" s="232">
        <v>45856</v>
      </c>
      <c r="P4535" s="232"/>
      <c r="Q4535" s="232"/>
      <c r="R4535" s="232"/>
      <c r="S4535" s="226" t="s">
        <v>8260</v>
      </c>
      <c r="T4535" s="229">
        <v>45856</v>
      </c>
      <c r="U4535" s="232"/>
      <c r="V4535" s="233"/>
      <c r="W4535" s="233"/>
      <c r="X4535" s="226" t="s">
        <v>8208</v>
      </c>
      <c r="Y4535" s="229">
        <v>45856</v>
      </c>
      <c r="Z4535" s="232">
        <v>45856</v>
      </c>
      <c r="AA4535" s="232"/>
      <c r="AB4535" s="232"/>
      <c r="AC4535" s="234"/>
      <c r="AD4535" s="232"/>
      <c r="AE4535" s="253" t="str">
        <f>IF($N4535=マイタスク!$U$5,"作業者","")&amp;IF($S4535=マイタスク!$U$5,"ピアレビュー","")&amp;IF($X4535=マイタスク!$U$5,"SVレビュー","")</f>
        <v/>
      </c>
      <c r="AF4535" s="252">
        <f t="shared" si="134"/>
        <v>1512</v>
      </c>
      <c r="AG4535" s="9" t="s">
        <v>34</v>
      </c>
    </row>
    <row r="4536" spans="2:33">
      <c r="B4536" s="225">
        <v>4524</v>
      </c>
      <c r="C4536" s="226" t="s">
        <v>71</v>
      </c>
      <c r="D4536" s="227" t="s">
        <v>72</v>
      </c>
      <c r="E4536" s="228" t="s">
        <v>6200</v>
      </c>
      <c r="F4536" s="226" t="s">
        <v>321</v>
      </c>
      <c r="G4536" s="226" t="s">
        <v>65</v>
      </c>
      <c r="H4536" s="226" t="s">
        <v>66</v>
      </c>
      <c r="I4536" s="229">
        <f t="shared" si="135"/>
        <v>0</v>
      </c>
      <c r="J4536" s="232"/>
      <c r="K4536" s="226" t="s">
        <v>14573</v>
      </c>
      <c r="L4536" s="226" t="s">
        <v>14574</v>
      </c>
      <c r="M4536" s="226" t="s">
        <v>8141</v>
      </c>
      <c r="N4536" s="226" t="s">
        <v>10643</v>
      </c>
      <c r="O4536" s="232">
        <v>45861</v>
      </c>
      <c r="P4536" s="232"/>
      <c r="Q4536" s="232"/>
      <c r="R4536" s="232"/>
      <c r="S4536" s="226" t="s">
        <v>8188</v>
      </c>
      <c r="T4536" s="229">
        <v>45861</v>
      </c>
      <c r="U4536" s="232"/>
      <c r="V4536" s="233"/>
      <c r="W4536" s="233"/>
      <c r="X4536" s="226" t="s">
        <v>8208</v>
      </c>
      <c r="Y4536" s="229">
        <v>45861</v>
      </c>
      <c r="Z4536" s="232">
        <v>45861</v>
      </c>
      <c r="AA4536" s="232"/>
      <c r="AB4536" s="232"/>
      <c r="AC4536" s="234"/>
      <c r="AD4536" s="232"/>
      <c r="AE4536" s="253" t="str">
        <f>IF($N4536=マイタスク!$U$5,"作業者","")&amp;IF($S4536=マイタスク!$U$5,"ピアレビュー","")&amp;IF($X4536=マイタスク!$U$5,"SVレビュー","")</f>
        <v/>
      </c>
      <c r="AF4536" s="252">
        <f t="shared" si="134"/>
        <v>1512</v>
      </c>
      <c r="AG4536" s="9" t="s">
        <v>34</v>
      </c>
    </row>
    <row r="4537" spans="2:33">
      <c r="B4537" s="225">
        <v>4525</v>
      </c>
      <c r="C4537" s="226" t="s">
        <v>71</v>
      </c>
      <c r="D4537" s="227" t="s">
        <v>72</v>
      </c>
      <c r="E4537" s="228" t="s">
        <v>6200</v>
      </c>
      <c r="F4537" s="226" t="s">
        <v>321</v>
      </c>
      <c r="G4537" s="226" t="s">
        <v>65</v>
      </c>
      <c r="H4537" s="226" t="s">
        <v>66</v>
      </c>
      <c r="I4537" s="229">
        <f t="shared" si="135"/>
        <v>0</v>
      </c>
      <c r="J4537" s="232"/>
      <c r="K4537" s="226" t="s">
        <v>14575</v>
      </c>
      <c r="L4537" s="226" t="s">
        <v>14576</v>
      </c>
      <c r="M4537" s="226" t="s">
        <v>8255</v>
      </c>
      <c r="N4537" s="226" t="s">
        <v>10643</v>
      </c>
      <c r="O4537" s="232">
        <v>45861</v>
      </c>
      <c r="P4537" s="232"/>
      <c r="Q4537" s="232"/>
      <c r="R4537" s="232"/>
      <c r="S4537" s="226" t="s">
        <v>8208</v>
      </c>
      <c r="T4537" s="229">
        <v>45861</v>
      </c>
      <c r="U4537" s="232"/>
      <c r="V4537" s="233"/>
      <c r="W4537" s="233"/>
      <c r="X4537" s="226" t="s">
        <v>8208</v>
      </c>
      <c r="Y4537" s="229">
        <v>45861</v>
      </c>
      <c r="Z4537" s="232">
        <v>45861</v>
      </c>
      <c r="AA4537" s="232"/>
      <c r="AB4537" s="232"/>
      <c r="AC4537" s="234"/>
      <c r="AD4537" s="232"/>
      <c r="AE4537" s="253" t="str">
        <f>IF($N4537=マイタスク!$U$5,"作業者","")&amp;IF($S4537=マイタスク!$U$5,"ピアレビュー","")&amp;IF($X4537=マイタスク!$U$5,"SVレビュー","")</f>
        <v/>
      </c>
      <c r="AF4537" s="252">
        <f t="shared" si="134"/>
        <v>1512</v>
      </c>
      <c r="AG4537" s="9" t="s">
        <v>34</v>
      </c>
    </row>
    <row r="4538" spans="2:33">
      <c r="B4538" s="225">
        <v>4526</v>
      </c>
      <c r="C4538" s="226" t="s">
        <v>320</v>
      </c>
      <c r="D4538" s="227" t="s">
        <v>321</v>
      </c>
      <c r="E4538" s="228" t="s">
        <v>6201</v>
      </c>
      <c r="F4538" s="226" t="s">
        <v>6202</v>
      </c>
      <c r="G4538" s="226" t="s">
        <v>65</v>
      </c>
      <c r="H4538" s="226" t="s">
        <v>66</v>
      </c>
      <c r="I4538" s="229">
        <f t="shared" si="135"/>
        <v>0</v>
      </c>
      <c r="J4538" s="232"/>
      <c r="K4538" s="226" t="s">
        <v>14577</v>
      </c>
      <c r="L4538" s="226" t="s">
        <v>6202</v>
      </c>
      <c r="M4538" s="226" t="s">
        <v>8255</v>
      </c>
      <c r="N4538" s="226" t="s">
        <v>8167</v>
      </c>
      <c r="O4538" s="232">
        <v>45803</v>
      </c>
      <c r="P4538" s="232"/>
      <c r="Q4538" s="232"/>
      <c r="R4538" s="232"/>
      <c r="S4538" s="226" t="s">
        <v>8156</v>
      </c>
      <c r="T4538" s="229">
        <v>45803</v>
      </c>
      <c r="U4538" s="232"/>
      <c r="V4538" s="233"/>
      <c r="W4538" s="233"/>
      <c r="X4538" s="226" t="s">
        <v>8414</v>
      </c>
      <c r="Y4538" s="229">
        <v>45803</v>
      </c>
      <c r="Z4538" s="232">
        <v>45807</v>
      </c>
      <c r="AA4538" s="232"/>
      <c r="AB4538" s="232"/>
      <c r="AC4538" s="234"/>
      <c r="AD4538" s="232"/>
      <c r="AE4538" s="253" t="str">
        <f>IF($N4538=マイタスク!$U$5,"作業者","")&amp;IF($S4538=マイタスク!$U$5,"ピアレビュー","")&amp;IF($X4538=マイタスク!$U$5,"SVレビュー","")</f>
        <v/>
      </c>
      <c r="AF4538" s="252">
        <f t="shared" si="134"/>
        <v>81</v>
      </c>
      <c r="AG4538" s="9" t="s">
        <v>34</v>
      </c>
    </row>
    <row r="4539" spans="2:33">
      <c r="B4539" s="225">
        <v>4527</v>
      </c>
      <c r="C4539" s="226" t="s">
        <v>320</v>
      </c>
      <c r="D4539" s="227" t="s">
        <v>321</v>
      </c>
      <c r="E4539" s="228" t="s">
        <v>6203</v>
      </c>
      <c r="F4539" s="226" t="s">
        <v>6204</v>
      </c>
      <c r="G4539" s="226" t="s">
        <v>65</v>
      </c>
      <c r="H4539" s="226" t="s">
        <v>66</v>
      </c>
      <c r="I4539" s="229">
        <f t="shared" si="135"/>
        <v>0</v>
      </c>
      <c r="J4539" s="232"/>
      <c r="K4539" s="226" t="s">
        <v>14578</v>
      </c>
      <c r="L4539" s="226" t="s">
        <v>6204</v>
      </c>
      <c r="M4539" s="226" t="s">
        <v>8141</v>
      </c>
      <c r="N4539" s="226" t="s">
        <v>8159</v>
      </c>
      <c r="O4539" s="232">
        <v>45601</v>
      </c>
      <c r="P4539" s="232"/>
      <c r="Q4539" s="232"/>
      <c r="R4539" s="232"/>
      <c r="S4539" s="226" t="s">
        <v>8143</v>
      </c>
      <c r="T4539" s="229">
        <v>45601</v>
      </c>
      <c r="U4539" s="232"/>
      <c r="V4539" s="233"/>
      <c r="W4539" s="233"/>
      <c r="X4539" s="226" t="s">
        <v>8160</v>
      </c>
      <c r="Y4539" s="229">
        <v>45618</v>
      </c>
      <c r="Z4539" s="232">
        <v>45618</v>
      </c>
      <c r="AA4539" s="232"/>
      <c r="AB4539" s="232"/>
      <c r="AC4539" s="234"/>
      <c r="AD4539" s="232"/>
      <c r="AE4539" s="253" t="str">
        <f>IF($N4539=マイタスク!$U$5,"作業者","")&amp;IF($S4539=マイタスク!$U$5,"ピアレビュー","")&amp;IF($X4539=マイタスク!$U$5,"SVレビュー","")</f>
        <v/>
      </c>
      <c r="AF4539" s="252">
        <f t="shared" si="134"/>
        <v>63</v>
      </c>
      <c r="AG4539" s="9" t="s">
        <v>34</v>
      </c>
    </row>
    <row r="4540" spans="2:33">
      <c r="B4540" s="225">
        <v>4528</v>
      </c>
      <c r="C4540" s="226" t="s">
        <v>320</v>
      </c>
      <c r="D4540" s="227" t="s">
        <v>321</v>
      </c>
      <c r="E4540" s="228" t="s">
        <v>6205</v>
      </c>
      <c r="F4540" s="226" t="s">
        <v>6204</v>
      </c>
      <c r="G4540" s="226" t="s">
        <v>65</v>
      </c>
      <c r="H4540" s="226" t="s">
        <v>66</v>
      </c>
      <c r="I4540" s="229">
        <f t="shared" si="135"/>
        <v>0</v>
      </c>
      <c r="J4540" s="232"/>
      <c r="K4540" s="226" t="s">
        <v>14579</v>
      </c>
      <c r="L4540" s="226" t="s">
        <v>6204</v>
      </c>
      <c r="M4540" s="226" t="s">
        <v>8141</v>
      </c>
      <c r="N4540" s="226" t="s">
        <v>8159</v>
      </c>
      <c r="O4540" s="232">
        <v>45790</v>
      </c>
      <c r="P4540" s="232"/>
      <c r="Q4540" s="232"/>
      <c r="R4540" s="232"/>
      <c r="S4540" s="226" t="s">
        <v>8143</v>
      </c>
      <c r="T4540" s="229">
        <v>45790</v>
      </c>
      <c r="U4540" s="232"/>
      <c r="V4540" s="233"/>
      <c r="W4540" s="233"/>
      <c r="X4540" s="226" t="s">
        <v>8160</v>
      </c>
      <c r="Y4540" s="229">
        <v>45807</v>
      </c>
      <c r="Z4540" s="232">
        <v>45807</v>
      </c>
      <c r="AA4540" s="232"/>
      <c r="AB4540" s="232"/>
      <c r="AC4540" s="234"/>
      <c r="AD4540" s="232"/>
      <c r="AE4540" s="253" t="str">
        <f>IF($N4540=マイタスク!$U$5,"作業者","")&amp;IF($S4540=マイタスク!$U$5,"ピアレビュー","")&amp;IF($X4540=マイタスク!$U$5,"SVレビュー","")</f>
        <v/>
      </c>
      <c r="AF4540" s="252">
        <f t="shared" si="134"/>
        <v>68</v>
      </c>
      <c r="AG4540" s="9" t="s">
        <v>34</v>
      </c>
    </row>
    <row r="4541" spans="2:33">
      <c r="B4541" s="225">
        <v>4529</v>
      </c>
      <c r="C4541" s="226" t="s">
        <v>320</v>
      </c>
      <c r="D4541" s="227" t="s">
        <v>321</v>
      </c>
      <c r="E4541" s="228" t="s">
        <v>6206</v>
      </c>
      <c r="F4541" s="226" t="s">
        <v>6207</v>
      </c>
      <c r="G4541" s="226" t="s">
        <v>65</v>
      </c>
      <c r="H4541" s="226" t="s">
        <v>66</v>
      </c>
      <c r="I4541" s="229">
        <f t="shared" si="135"/>
        <v>0</v>
      </c>
      <c r="J4541" s="232"/>
      <c r="K4541" s="226" t="s">
        <v>14580</v>
      </c>
      <c r="L4541" s="226" t="s">
        <v>6207</v>
      </c>
      <c r="M4541" s="226" t="s">
        <v>8141</v>
      </c>
      <c r="N4541" s="226" t="s">
        <v>8241</v>
      </c>
      <c r="O4541" s="232">
        <v>45601</v>
      </c>
      <c r="P4541" s="232"/>
      <c r="Q4541" s="232"/>
      <c r="R4541" s="232"/>
      <c r="S4541" s="226" t="s">
        <v>8159</v>
      </c>
      <c r="T4541" s="229">
        <v>45601</v>
      </c>
      <c r="U4541" s="232"/>
      <c r="V4541" s="233"/>
      <c r="W4541" s="233"/>
      <c r="X4541" s="226" t="s">
        <v>8160</v>
      </c>
      <c r="Y4541" s="229">
        <v>45618</v>
      </c>
      <c r="Z4541" s="232">
        <v>45618</v>
      </c>
      <c r="AA4541" s="232"/>
      <c r="AB4541" s="232"/>
      <c r="AC4541" s="234"/>
      <c r="AD4541" s="232"/>
      <c r="AE4541" s="253" t="str">
        <f>IF($N4541=マイタスク!$U$5,"作業者","")&amp;IF($S4541=マイタスク!$U$5,"ピアレビュー","")&amp;IF($X4541=マイタスク!$U$5,"SVレビュー","")</f>
        <v/>
      </c>
      <c r="AF4541" s="252">
        <f t="shared" si="134"/>
        <v>62</v>
      </c>
      <c r="AG4541" s="9" t="s">
        <v>34</v>
      </c>
    </row>
    <row r="4542" spans="2:33">
      <c r="B4542" s="225">
        <v>4530</v>
      </c>
      <c r="C4542" s="226" t="s">
        <v>320</v>
      </c>
      <c r="D4542" s="227" t="s">
        <v>321</v>
      </c>
      <c r="E4542" s="228" t="s">
        <v>6208</v>
      </c>
      <c r="F4542" s="226" t="s">
        <v>6209</v>
      </c>
      <c r="G4542" s="226" t="s">
        <v>65</v>
      </c>
      <c r="H4542" s="226" t="s">
        <v>66</v>
      </c>
      <c r="I4542" s="229">
        <f t="shared" si="135"/>
        <v>0</v>
      </c>
      <c r="J4542" s="232"/>
      <c r="K4542" s="226" t="s">
        <v>14581</v>
      </c>
      <c r="L4542" s="226" t="s">
        <v>6209</v>
      </c>
      <c r="M4542" s="226" t="s">
        <v>8141</v>
      </c>
      <c r="N4542" s="226" t="s">
        <v>8156</v>
      </c>
      <c r="O4542" s="232">
        <v>45791</v>
      </c>
      <c r="P4542" s="232"/>
      <c r="Q4542" s="232"/>
      <c r="R4542" s="232"/>
      <c r="S4542" s="226" t="s">
        <v>8196</v>
      </c>
      <c r="T4542" s="229">
        <v>45791</v>
      </c>
      <c r="U4542" s="232"/>
      <c r="V4542" s="233"/>
      <c r="W4542" s="233"/>
      <c r="X4542" s="226" t="s">
        <v>8258</v>
      </c>
      <c r="Y4542" s="229">
        <v>45791</v>
      </c>
      <c r="Z4542" s="232">
        <v>45807</v>
      </c>
      <c r="AA4542" s="232"/>
      <c r="AB4542" s="232"/>
      <c r="AC4542" s="234"/>
      <c r="AD4542" s="232"/>
      <c r="AE4542" s="253" t="str">
        <f>IF($N4542=マイタスク!$U$5,"作業者","")&amp;IF($S4542=マイタスク!$U$5,"ピアレビュー","")&amp;IF($X4542=マイタスク!$U$5,"SVレビュー","")</f>
        <v/>
      </c>
      <c r="AF4542" s="252">
        <f t="shared" si="134"/>
        <v>76</v>
      </c>
      <c r="AG4542" s="9" t="s">
        <v>34</v>
      </c>
    </row>
    <row r="4543" spans="2:33">
      <c r="B4543" s="225">
        <v>4531</v>
      </c>
      <c r="C4543" s="226" t="s">
        <v>320</v>
      </c>
      <c r="D4543" s="227" t="s">
        <v>321</v>
      </c>
      <c r="E4543" s="228" t="s">
        <v>6210</v>
      </c>
      <c r="F4543" s="226" t="s">
        <v>6211</v>
      </c>
      <c r="G4543" s="226" t="s">
        <v>65</v>
      </c>
      <c r="H4543" s="226" t="s">
        <v>66</v>
      </c>
      <c r="I4543" s="229">
        <f t="shared" si="135"/>
        <v>0</v>
      </c>
      <c r="J4543" s="232"/>
      <c r="K4543" s="226" t="s">
        <v>14582</v>
      </c>
      <c r="L4543" s="226" t="s">
        <v>6211</v>
      </c>
      <c r="M4543" s="226" t="s">
        <v>8141</v>
      </c>
      <c r="N4543" s="226" t="s">
        <v>8433</v>
      </c>
      <c r="O4543" s="232">
        <v>45601</v>
      </c>
      <c r="P4543" s="232"/>
      <c r="Q4543" s="232"/>
      <c r="R4543" s="232"/>
      <c r="S4543" s="226" t="s">
        <v>8142</v>
      </c>
      <c r="T4543" s="229">
        <v>45601</v>
      </c>
      <c r="U4543" s="232"/>
      <c r="V4543" s="233"/>
      <c r="W4543" s="233"/>
      <c r="X4543" s="226" t="s">
        <v>8165</v>
      </c>
      <c r="Y4543" s="229">
        <v>45601</v>
      </c>
      <c r="Z4543" s="232">
        <v>45614</v>
      </c>
      <c r="AA4543" s="232"/>
      <c r="AB4543" s="232"/>
      <c r="AC4543" s="234"/>
      <c r="AD4543" s="232"/>
      <c r="AE4543" s="253" t="str">
        <f>IF($N4543=マイタスク!$U$5,"作業者","")&amp;IF($S4543=マイタスク!$U$5,"ピアレビュー","")&amp;IF($X4543=マイタスク!$U$5,"SVレビュー","")</f>
        <v/>
      </c>
      <c r="AF4543" s="252">
        <f t="shared" si="134"/>
        <v>67</v>
      </c>
      <c r="AG4543" s="9" t="s">
        <v>34</v>
      </c>
    </row>
    <row r="4544" spans="2:33">
      <c r="B4544" s="225">
        <v>4532</v>
      </c>
      <c r="C4544" s="226" t="s">
        <v>320</v>
      </c>
      <c r="D4544" s="227" t="s">
        <v>321</v>
      </c>
      <c r="E4544" s="228" t="s">
        <v>6212</v>
      </c>
      <c r="F4544" s="226" t="s">
        <v>6213</v>
      </c>
      <c r="G4544" s="226" t="s">
        <v>65</v>
      </c>
      <c r="H4544" s="226" t="s">
        <v>66</v>
      </c>
      <c r="I4544" s="229">
        <f t="shared" si="135"/>
        <v>0</v>
      </c>
      <c r="J4544" s="232"/>
      <c r="K4544" s="226" t="s">
        <v>14583</v>
      </c>
      <c r="L4544" s="226" t="s">
        <v>6213</v>
      </c>
      <c r="M4544" s="226" t="s">
        <v>8141</v>
      </c>
      <c r="N4544" s="226" t="s">
        <v>8188</v>
      </c>
      <c r="O4544" s="232">
        <v>45791</v>
      </c>
      <c r="P4544" s="232"/>
      <c r="Q4544" s="232"/>
      <c r="R4544" s="232"/>
      <c r="S4544" s="226" t="s">
        <v>8156</v>
      </c>
      <c r="T4544" s="229">
        <v>45807</v>
      </c>
      <c r="U4544" s="232"/>
      <c r="V4544" s="233"/>
      <c r="W4544" s="233"/>
      <c r="X4544" s="226" t="s">
        <v>8152</v>
      </c>
      <c r="Y4544" s="229">
        <v>45807</v>
      </c>
      <c r="Z4544" s="232">
        <v>45807</v>
      </c>
      <c r="AA4544" s="232"/>
      <c r="AB4544" s="232"/>
      <c r="AC4544" s="234"/>
      <c r="AD4544" s="232"/>
      <c r="AE4544" s="253" t="str">
        <f>IF($N4544=マイタスク!$U$5,"作業者","")&amp;IF($S4544=マイタスク!$U$5,"ピアレビュー","")&amp;IF($X4544=マイタスク!$U$5,"SVレビュー","")</f>
        <v/>
      </c>
      <c r="AF4544" s="252">
        <f t="shared" si="134"/>
        <v>73</v>
      </c>
      <c r="AG4544" s="9" t="s">
        <v>34</v>
      </c>
    </row>
    <row r="4545" spans="2:33">
      <c r="B4545" s="225">
        <v>4533</v>
      </c>
      <c r="C4545" s="226" t="s">
        <v>320</v>
      </c>
      <c r="D4545" s="227" t="s">
        <v>321</v>
      </c>
      <c r="E4545" s="228" t="s">
        <v>6214</v>
      </c>
      <c r="F4545" s="226" t="s">
        <v>6215</v>
      </c>
      <c r="G4545" s="226" t="s">
        <v>65</v>
      </c>
      <c r="H4545" s="226" t="s">
        <v>66</v>
      </c>
      <c r="I4545" s="229">
        <f t="shared" si="135"/>
        <v>0</v>
      </c>
      <c r="J4545" s="232"/>
      <c r="K4545" s="226" t="s">
        <v>14584</v>
      </c>
      <c r="L4545" s="226" t="s">
        <v>6215</v>
      </c>
      <c r="M4545" s="226" t="s">
        <v>8141</v>
      </c>
      <c r="N4545" s="226" t="s">
        <v>8188</v>
      </c>
      <c r="O4545" s="232">
        <v>45601</v>
      </c>
      <c r="P4545" s="232"/>
      <c r="Q4545" s="232"/>
      <c r="R4545" s="232"/>
      <c r="S4545" s="226" t="s">
        <v>8433</v>
      </c>
      <c r="T4545" s="229">
        <v>45601</v>
      </c>
      <c r="U4545" s="232"/>
      <c r="V4545" s="233"/>
      <c r="W4545" s="233"/>
      <c r="X4545" s="226" t="s">
        <v>8165</v>
      </c>
      <c r="Y4545" s="229">
        <v>45601</v>
      </c>
      <c r="Z4545" s="232">
        <v>45614</v>
      </c>
      <c r="AA4545" s="232"/>
      <c r="AB4545" s="232"/>
      <c r="AC4545" s="234"/>
      <c r="AD4545" s="232"/>
      <c r="AE4545" s="253" t="str">
        <f>IF($N4545=マイタスク!$U$5,"作業者","")&amp;IF($S4545=マイタスク!$U$5,"ピアレビュー","")&amp;IF($X4545=マイタスク!$U$5,"SVレビュー","")</f>
        <v/>
      </c>
      <c r="AF4545" s="252">
        <f t="shared" si="134"/>
        <v>66</v>
      </c>
      <c r="AG4545" s="9" t="s">
        <v>34</v>
      </c>
    </row>
    <row r="4546" spans="2:33">
      <c r="B4546" s="225">
        <v>4534</v>
      </c>
      <c r="C4546" s="226" t="s">
        <v>320</v>
      </c>
      <c r="D4546" s="227" t="s">
        <v>321</v>
      </c>
      <c r="E4546" s="228" t="s">
        <v>6216</v>
      </c>
      <c r="F4546" s="226" t="s">
        <v>6217</v>
      </c>
      <c r="G4546" s="226" t="s">
        <v>65</v>
      </c>
      <c r="H4546" s="226" t="s">
        <v>66</v>
      </c>
      <c r="I4546" s="229">
        <f t="shared" si="135"/>
        <v>0</v>
      </c>
      <c r="J4546" s="232"/>
      <c r="K4546" s="226" t="s">
        <v>14585</v>
      </c>
      <c r="L4546" s="226" t="s">
        <v>6217</v>
      </c>
      <c r="M4546" s="226" t="s">
        <v>8141</v>
      </c>
      <c r="N4546" s="226" t="s">
        <v>8167</v>
      </c>
      <c r="O4546" s="232">
        <v>45790</v>
      </c>
      <c r="P4546" s="232"/>
      <c r="Q4546" s="232"/>
      <c r="R4546" s="232"/>
      <c r="S4546" s="226" t="s">
        <v>8144</v>
      </c>
      <c r="T4546" s="229">
        <v>45790</v>
      </c>
      <c r="U4546" s="232"/>
      <c r="V4546" s="233"/>
      <c r="W4546" s="233"/>
      <c r="X4546" s="226" t="s">
        <v>8260</v>
      </c>
      <c r="Y4546" s="229">
        <v>45790</v>
      </c>
      <c r="Z4546" s="232">
        <v>45790</v>
      </c>
      <c r="AA4546" s="232"/>
      <c r="AB4546" s="232"/>
      <c r="AC4546" s="234"/>
      <c r="AD4546" s="232"/>
      <c r="AE4546" s="253" t="str">
        <f>IF($N4546=マイタスク!$U$5,"作業者","")&amp;IF($S4546=マイタスク!$U$5,"ピアレビュー","")&amp;IF($X4546=マイタスク!$U$5,"SVレビュー","")</f>
        <v/>
      </c>
      <c r="AF4546" s="252">
        <f t="shared" si="134"/>
        <v>78</v>
      </c>
      <c r="AG4546" s="9" t="s">
        <v>34</v>
      </c>
    </row>
    <row r="4547" spans="2:33">
      <c r="B4547" s="225">
        <v>4535</v>
      </c>
      <c r="C4547" s="226" t="s">
        <v>320</v>
      </c>
      <c r="D4547" s="227" t="s">
        <v>321</v>
      </c>
      <c r="E4547" s="228" t="s">
        <v>6218</v>
      </c>
      <c r="F4547" s="226" t="s">
        <v>6219</v>
      </c>
      <c r="G4547" s="226" t="s">
        <v>65</v>
      </c>
      <c r="H4547" s="226" t="s">
        <v>66</v>
      </c>
      <c r="I4547" s="229">
        <f t="shared" si="135"/>
        <v>0</v>
      </c>
      <c r="J4547" s="232"/>
      <c r="K4547" s="226" t="s">
        <v>14586</v>
      </c>
      <c r="L4547" s="226" t="s">
        <v>6219</v>
      </c>
      <c r="M4547" s="226" t="s">
        <v>8141</v>
      </c>
      <c r="N4547" s="226" t="s">
        <v>8196</v>
      </c>
      <c r="O4547" s="232">
        <v>45597</v>
      </c>
      <c r="P4547" s="232"/>
      <c r="Q4547" s="232"/>
      <c r="R4547" s="232"/>
      <c r="S4547" s="226" t="s">
        <v>8258</v>
      </c>
      <c r="T4547" s="229">
        <v>45597</v>
      </c>
      <c r="U4547" s="232"/>
      <c r="V4547" s="233"/>
      <c r="W4547" s="233"/>
      <c r="X4547" s="226" t="s">
        <v>8167</v>
      </c>
      <c r="Y4547" s="229">
        <v>45597</v>
      </c>
      <c r="Z4547" s="232">
        <v>45618</v>
      </c>
      <c r="AA4547" s="232"/>
      <c r="AB4547" s="232"/>
      <c r="AC4547" s="234"/>
      <c r="AD4547" s="232"/>
      <c r="AE4547" s="253" t="str">
        <f>IF($N4547=マイタスク!$U$5,"作業者","")&amp;IF($S4547=マイタスク!$U$5,"ピアレビュー","")&amp;IF($X4547=マイタスク!$U$5,"SVレビュー","")</f>
        <v/>
      </c>
      <c r="AF4547" s="252">
        <f t="shared" si="134"/>
        <v>55</v>
      </c>
      <c r="AG4547" s="9" t="s">
        <v>34</v>
      </c>
    </row>
    <row r="4548" spans="2:33">
      <c r="B4548" s="225">
        <v>4536</v>
      </c>
      <c r="C4548" s="226" t="s">
        <v>320</v>
      </c>
      <c r="D4548" s="227" t="s">
        <v>321</v>
      </c>
      <c r="E4548" s="228" t="s">
        <v>6220</v>
      </c>
      <c r="F4548" s="226" t="s">
        <v>6219</v>
      </c>
      <c r="G4548" s="226" t="s">
        <v>65</v>
      </c>
      <c r="H4548" s="226" t="s">
        <v>66</v>
      </c>
      <c r="I4548" s="229">
        <f t="shared" si="135"/>
        <v>0</v>
      </c>
      <c r="J4548" s="232"/>
      <c r="K4548" s="226" t="s">
        <v>14587</v>
      </c>
      <c r="L4548" s="226" t="s">
        <v>6219</v>
      </c>
      <c r="M4548" s="226" t="s">
        <v>8141</v>
      </c>
      <c r="N4548" s="226" t="s">
        <v>8196</v>
      </c>
      <c r="O4548" s="232">
        <v>45791</v>
      </c>
      <c r="P4548" s="232"/>
      <c r="Q4548" s="232"/>
      <c r="R4548" s="232"/>
      <c r="S4548" s="226" t="s">
        <v>8156</v>
      </c>
      <c r="T4548" s="229">
        <v>45791</v>
      </c>
      <c r="U4548" s="232"/>
      <c r="V4548" s="233"/>
      <c r="W4548" s="233"/>
      <c r="X4548" s="226" t="s">
        <v>8258</v>
      </c>
      <c r="Y4548" s="229">
        <v>45791</v>
      </c>
      <c r="Z4548" s="232">
        <v>45807</v>
      </c>
      <c r="AA4548" s="232"/>
      <c r="AB4548" s="232"/>
      <c r="AC4548" s="234"/>
      <c r="AD4548" s="232"/>
      <c r="AE4548" s="253" t="str">
        <f>IF($N4548=マイタスク!$U$5,"作業者","")&amp;IF($S4548=マイタスク!$U$5,"ピアレビュー","")&amp;IF($X4548=マイタスク!$U$5,"SVレビュー","")</f>
        <v/>
      </c>
      <c r="AF4548" s="252">
        <f t="shared" si="134"/>
        <v>77</v>
      </c>
      <c r="AG4548" s="9" t="s">
        <v>34</v>
      </c>
    </row>
    <row r="4549" spans="2:33">
      <c r="B4549" s="225">
        <v>4537</v>
      </c>
      <c r="C4549" s="226" t="s">
        <v>320</v>
      </c>
      <c r="D4549" s="227" t="s">
        <v>321</v>
      </c>
      <c r="E4549" s="228" t="s">
        <v>6221</v>
      </c>
      <c r="F4549" s="226" t="s">
        <v>6222</v>
      </c>
      <c r="G4549" s="226" t="s">
        <v>65</v>
      </c>
      <c r="H4549" s="226" t="s">
        <v>66</v>
      </c>
      <c r="I4549" s="229">
        <f t="shared" si="135"/>
        <v>0</v>
      </c>
      <c r="J4549" s="232"/>
      <c r="K4549" s="226" t="s">
        <v>14588</v>
      </c>
      <c r="L4549" s="226" t="s">
        <v>6222</v>
      </c>
      <c r="M4549" s="226" t="s">
        <v>8141</v>
      </c>
      <c r="N4549" s="226" t="s">
        <v>8208</v>
      </c>
      <c r="O4549" s="232">
        <v>45601</v>
      </c>
      <c r="P4549" s="232"/>
      <c r="Q4549" s="232"/>
      <c r="R4549" s="232"/>
      <c r="S4549" s="226" t="s">
        <v>8260</v>
      </c>
      <c r="T4549" s="229">
        <v>45618</v>
      </c>
      <c r="U4549" s="232"/>
      <c r="V4549" s="233"/>
      <c r="W4549" s="233"/>
      <c r="X4549" s="226" t="s">
        <v>8152</v>
      </c>
      <c r="Y4549" s="229">
        <v>45618</v>
      </c>
      <c r="Z4549" s="232">
        <v>45618</v>
      </c>
      <c r="AA4549" s="232"/>
      <c r="AB4549" s="232"/>
      <c r="AC4549" s="234"/>
      <c r="AD4549" s="232"/>
      <c r="AE4549" s="253" t="str">
        <f>IF($N4549=マイタスク!$U$5,"作業者","")&amp;IF($S4549=マイタスク!$U$5,"ピアレビュー","")&amp;IF($X4549=マイタスク!$U$5,"SVレビュー","")</f>
        <v/>
      </c>
      <c r="AF4549" s="252">
        <f t="shared" si="134"/>
        <v>61</v>
      </c>
      <c r="AG4549" s="9" t="s">
        <v>34</v>
      </c>
    </row>
    <row r="4550" spans="2:33">
      <c r="B4550" s="225">
        <v>4538</v>
      </c>
      <c r="C4550" s="226" t="s">
        <v>320</v>
      </c>
      <c r="D4550" s="227" t="s">
        <v>321</v>
      </c>
      <c r="E4550" s="228" t="s">
        <v>6223</v>
      </c>
      <c r="F4550" s="226" t="s">
        <v>6224</v>
      </c>
      <c r="G4550" s="226" t="s">
        <v>65</v>
      </c>
      <c r="H4550" s="226" t="s">
        <v>66</v>
      </c>
      <c r="I4550" s="229">
        <f t="shared" si="135"/>
        <v>0</v>
      </c>
      <c r="J4550" s="232"/>
      <c r="K4550" s="226" t="s">
        <v>14589</v>
      </c>
      <c r="L4550" s="226" t="s">
        <v>6224</v>
      </c>
      <c r="M4550" s="226" t="s">
        <v>8141</v>
      </c>
      <c r="N4550" s="226" t="s">
        <v>8208</v>
      </c>
      <c r="O4550" s="232">
        <v>45791</v>
      </c>
      <c r="P4550" s="232"/>
      <c r="Q4550" s="232"/>
      <c r="R4550" s="232"/>
      <c r="S4550" s="226" t="s">
        <v>8230</v>
      </c>
      <c r="T4550" s="229">
        <v>45807</v>
      </c>
      <c r="U4550" s="232"/>
      <c r="V4550" s="233"/>
      <c r="W4550" s="233"/>
      <c r="X4550" s="226" t="s">
        <v>8433</v>
      </c>
      <c r="Y4550" s="229">
        <v>45807</v>
      </c>
      <c r="Z4550" s="232">
        <v>45807</v>
      </c>
      <c r="AA4550" s="232"/>
      <c r="AB4550" s="232"/>
      <c r="AC4550" s="234"/>
      <c r="AD4550" s="232"/>
      <c r="AE4550" s="253" t="str">
        <f>IF($N4550=マイタスク!$U$5,"作業者","")&amp;IF($S4550=マイタスク!$U$5,"ピアレビュー","")&amp;IF($X4550=マイタスク!$U$5,"SVレビュー","")</f>
        <v/>
      </c>
      <c r="AF4550" s="252">
        <f t="shared" si="134"/>
        <v>75</v>
      </c>
      <c r="AG4550" s="9" t="s">
        <v>34</v>
      </c>
    </row>
    <row r="4551" spans="2:33">
      <c r="B4551" s="225">
        <v>4539</v>
      </c>
      <c r="C4551" s="226" t="s">
        <v>320</v>
      </c>
      <c r="D4551" s="227" t="s">
        <v>321</v>
      </c>
      <c r="E4551" s="228" t="s">
        <v>6225</v>
      </c>
      <c r="F4551" s="226" t="s">
        <v>6226</v>
      </c>
      <c r="G4551" s="226" t="s">
        <v>65</v>
      </c>
      <c r="H4551" s="226" t="s">
        <v>66</v>
      </c>
      <c r="I4551" s="229">
        <f t="shared" si="135"/>
        <v>0</v>
      </c>
      <c r="J4551" s="232"/>
      <c r="K4551" s="226" t="s">
        <v>14590</v>
      </c>
      <c r="L4551" s="226" t="s">
        <v>6226</v>
      </c>
      <c r="M4551" s="226" t="s">
        <v>8141</v>
      </c>
      <c r="N4551" s="226" t="s">
        <v>8216</v>
      </c>
      <c r="O4551" s="232">
        <v>45601</v>
      </c>
      <c r="P4551" s="232"/>
      <c r="Q4551" s="232"/>
      <c r="R4551" s="232"/>
      <c r="S4551" s="226" t="s">
        <v>8230</v>
      </c>
      <c r="T4551" s="229">
        <v>45618</v>
      </c>
      <c r="U4551" s="232"/>
      <c r="V4551" s="233"/>
      <c r="W4551" s="233"/>
      <c r="X4551" s="226" t="s">
        <v>8156</v>
      </c>
      <c r="Y4551" s="229">
        <v>45618</v>
      </c>
      <c r="Z4551" s="232">
        <v>45618</v>
      </c>
      <c r="AA4551" s="232"/>
      <c r="AB4551" s="232"/>
      <c r="AC4551" s="234"/>
      <c r="AD4551" s="232"/>
      <c r="AE4551" s="253" t="str">
        <f>IF($N4551=マイタスク!$U$5,"作業者","")&amp;IF($S4551=マイタスク!$U$5,"ピアレビュー","")&amp;IF($X4551=マイタスク!$U$5,"SVレビュー","")</f>
        <v/>
      </c>
      <c r="AF4551" s="252">
        <f t="shared" si="134"/>
        <v>57</v>
      </c>
      <c r="AG4551" s="9" t="s">
        <v>34</v>
      </c>
    </row>
    <row r="4552" spans="2:33">
      <c r="B4552" s="225">
        <v>4540</v>
      </c>
      <c r="C4552" s="226" t="s">
        <v>320</v>
      </c>
      <c r="D4552" s="227" t="s">
        <v>321</v>
      </c>
      <c r="E4552" s="228" t="s">
        <v>6227</v>
      </c>
      <c r="F4552" s="226" t="s">
        <v>6226</v>
      </c>
      <c r="G4552" s="226" t="s">
        <v>65</v>
      </c>
      <c r="H4552" s="226" t="s">
        <v>66</v>
      </c>
      <c r="I4552" s="229">
        <f t="shared" si="135"/>
        <v>0</v>
      </c>
      <c r="J4552" s="232"/>
      <c r="K4552" s="226" t="s">
        <v>14591</v>
      </c>
      <c r="L4552" s="226" t="s">
        <v>6226</v>
      </c>
      <c r="M4552" s="226" t="s">
        <v>8141</v>
      </c>
      <c r="N4552" s="226" t="s">
        <v>8216</v>
      </c>
      <c r="O4552" s="232">
        <v>45791</v>
      </c>
      <c r="P4552" s="232"/>
      <c r="Q4552" s="232"/>
      <c r="R4552" s="232"/>
      <c r="S4552" s="226" t="s">
        <v>8142</v>
      </c>
      <c r="T4552" s="229">
        <v>45807</v>
      </c>
      <c r="U4552" s="232"/>
      <c r="V4552" s="233"/>
      <c r="W4552" s="233"/>
      <c r="X4552" s="226" t="s">
        <v>8178</v>
      </c>
      <c r="Y4552" s="229">
        <v>45807</v>
      </c>
      <c r="Z4552" s="232">
        <v>45807</v>
      </c>
      <c r="AA4552" s="232"/>
      <c r="AB4552" s="232"/>
      <c r="AC4552" s="234"/>
      <c r="AD4552" s="232"/>
      <c r="AE4552" s="253" t="str">
        <f>IF($N4552=マイタスク!$U$5,"作業者","")&amp;IF($S4552=マイタスク!$U$5,"ピアレビュー","")&amp;IF($X4552=マイタスク!$U$5,"SVレビュー","")</f>
        <v/>
      </c>
      <c r="AF4552" s="252">
        <f t="shared" si="134"/>
        <v>71</v>
      </c>
      <c r="AG4552" s="9" t="s">
        <v>34</v>
      </c>
    </row>
    <row r="4553" spans="2:33">
      <c r="B4553" s="225">
        <v>4541</v>
      </c>
      <c r="C4553" s="226" t="s">
        <v>320</v>
      </c>
      <c r="D4553" s="227" t="s">
        <v>321</v>
      </c>
      <c r="E4553" s="228" t="s">
        <v>6228</v>
      </c>
      <c r="F4553" s="226" t="s">
        <v>6229</v>
      </c>
      <c r="G4553" s="226" t="s">
        <v>65</v>
      </c>
      <c r="H4553" s="226" t="s">
        <v>66</v>
      </c>
      <c r="I4553" s="229">
        <f t="shared" si="135"/>
        <v>0</v>
      </c>
      <c r="J4553" s="232"/>
      <c r="K4553" s="226" t="s">
        <v>14592</v>
      </c>
      <c r="L4553" s="226" t="s">
        <v>6229</v>
      </c>
      <c r="M4553" s="226" t="s">
        <v>8141</v>
      </c>
      <c r="N4553" s="226" t="s">
        <v>8164</v>
      </c>
      <c r="O4553" s="232">
        <v>45601</v>
      </c>
      <c r="P4553" s="232"/>
      <c r="Q4553" s="232"/>
      <c r="R4553" s="232"/>
      <c r="S4553" s="226" t="s">
        <v>8208</v>
      </c>
      <c r="T4553" s="229">
        <v>45618</v>
      </c>
      <c r="U4553" s="232"/>
      <c r="V4553" s="233"/>
      <c r="W4553" s="233"/>
      <c r="X4553" s="226" t="s">
        <v>8152</v>
      </c>
      <c r="Y4553" s="229">
        <v>45618</v>
      </c>
      <c r="Z4553" s="232">
        <v>45618</v>
      </c>
      <c r="AA4553" s="232"/>
      <c r="AB4553" s="232"/>
      <c r="AC4553" s="234"/>
      <c r="AD4553" s="232"/>
      <c r="AE4553" s="253" t="str">
        <f>IF($N4553=マイタスク!$U$5,"作業者","")&amp;IF($S4553=マイタスク!$U$5,"ピアレビュー","")&amp;IF($X4553=マイタスク!$U$5,"SVレビュー","")</f>
        <v/>
      </c>
      <c r="AF4553" s="252">
        <f t="shared" si="134"/>
        <v>59</v>
      </c>
      <c r="AG4553" s="9" t="s">
        <v>34</v>
      </c>
    </row>
    <row r="4554" spans="2:33">
      <c r="B4554" s="225">
        <v>4542</v>
      </c>
      <c r="C4554" s="226" t="s">
        <v>320</v>
      </c>
      <c r="D4554" s="227" t="s">
        <v>321</v>
      </c>
      <c r="E4554" s="228" t="s">
        <v>6230</v>
      </c>
      <c r="F4554" s="226" t="s">
        <v>6229</v>
      </c>
      <c r="G4554" s="226" t="s">
        <v>65</v>
      </c>
      <c r="H4554" s="226" t="s">
        <v>66</v>
      </c>
      <c r="I4554" s="229">
        <f t="shared" si="135"/>
        <v>0</v>
      </c>
      <c r="J4554" s="232"/>
      <c r="K4554" s="226" t="s">
        <v>14593</v>
      </c>
      <c r="L4554" s="226" t="s">
        <v>6229</v>
      </c>
      <c r="M4554" s="226" t="s">
        <v>8141</v>
      </c>
      <c r="N4554" s="226" t="s">
        <v>8164</v>
      </c>
      <c r="O4554" s="232">
        <v>45791</v>
      </c>
      <c r="P4554" s="232"/>
      <c r="Q4554" s="232"/>
      <c r="R4554" s="232"/>
      <c r="S4554" s="226" t="s">
        <v>8188</v>
      </c>
      <c r="T4554" s="229">
        <v>45807</v>
      </c>
      <c r="U4554" s="232"/>
      <c r="V4554" s="233"/>
      <c r="W4554" s="233"/>
      <c r="X4554" s="226" t="s">
        <v>8152</v>
      </c>
      <c r="Y4554" s="229">
        <v>45807</v>
      </c>
      <c r="Z4554" s="232">
        <v>45807</v>
      </c>
      <c r="AA4554" s="232"/>
      <c r="AB4554" s="232"/>
      <c r="AC4554" s="234"/>
      <c r="AD4554" s="232"/>
      <c r="AE4554" s="253" t="str">
        <f>IF($N4554=マイタスク!$U$5,"作業者","")&amp;IF($S4554=マイタスク!$U$5,"ピアレビュー","")&amp;IF($X4554=マイタスク!$U$5,"SVレビュー","")</f>
        <v/>
      </c>
      <c r="AF4554" s="252">
        <f t="shared" ref="AF4554:AF4617" si="136">VALUE(RIGHT($E4554,4))</f>
        <v>72</v>
      </c>
      <c r="AG4554" s="9" t="s">
        <v>34</v>
      </c>
    </row>
    <row r="4555" spans="2:33">
      <c r="B4555" s="225">
        <v>4543</v>
      </c>
      <c r="C4555" s="226" t="s">
        <v>320</v>
      </c>
      <c r="D4555" s="227" t="s">
        <v>321</v>
      </c>
      <c r="E4555" s="228" t="s">
        <v>6231</v>
      </c>
      <c r="F4555" s="226" t="s">
        <v>6232</v>
      </c>
      <c r="G4555" s="226" t="s">
        <v>65</v>
      </c>
      <c r="H4555" s="226" t="s">
        <v>66</v>
      </c>
      <c r="I4555" s="229">
        <f t="shared" ref="I4555:I4618" si="137">$Q4555</f>
        <v>0</v>
      </c>
      <c r="J4555" s="232"/>
      <c r="K4555" s="226" t="s">
        <v>14594</v>
      </c>
      <c r="L4555" s="226" t="s">
        <v>6232</v>
      </c>
      <c r="M4555" s="226" t="s">
        <v>8141</v>
      </c>
      <c r="N4555" s="226" t="s">
        <v>8142</v>
      </c>
      <c r="O4555" s="232">
        <v>45601</v>
      </c>
      <c r="P4555" s="232"/>
      <c r="Q4555" s="232"/>
      <c r="R4555" s="232"/>
      <c r="S4555" s="226" t="s">
        <v>8188</v>
      </c>
      <c r="T4555" s="229">
        <v>45601</v>
      </c>
      <c r="U4555" s="232"/>
      <c r="V4555" s="233"/>
      <c r="W4555" s="233"/>
      <c r="X4555" s="226" t="s">
        <v>8165</v>
      </c>
      <c r="Y4555" s="229">
        <v>45601</v>
      </c>
      <c r="Z4555" s="232">
        <v>45614</v>
      </c>
      <c r="AA4555" s="232"/>
      <c r="AB4555" s="232"/>
      <c r="AC4555" s="234"/>
      <c r="AD4555" s="232"/>
      <c r="AE4555" s="253" t="str">
        <f>IF($N4555=マイタスク!$U$5,"作業者","")&amp;IF($S4555=マイタスク!$U$5,"ピアレビュー","")&amp;IF($X4555=マイタスク!$U$5,"SVレビュー","")</f>
        <v/>
      </c>
      <c r="AF4555" s="252">
        <f t="shared" si="136"/>
        <v>65</v>
      </c>
      <c r="AG4555" s="9" t="s">
        <v>34</v>
      </c>
    </row>
    <row r="4556" spans="2:33">
      <c r="B4556" s="225">
        <v>4544</v>
      </c>
      <c r="C4556" s="226" t="s">
        <v>320</v>
      </c>
      <c r="D4556" s="227" t="s">
        <v>321</v>
      </c>
      <c r="E4556" s="228" t="s">
        <v>6233</v>
      </c>
      <c r="F4556" s="226" t="s">
        <v>6234</v>
      </c>
      <c r="G4556" s="226" t="s">
        <v>65</v>
      </c>
      <c r="H4556" s="226" t="s">
        <v>66</v>
      </c>
      <c r="I4556" s="229">
        <f t="shared" si="137"/>
        <v>0</v>
      </c>
      <c r="J4556" s="232"/>
      <c r="K4556" s="226" t="s">
        <v>14595</v>
      </c>
      <c r="L4556" s="226" t="s">
        <v>6234</v>
      </c>
      <c r="M4556" s="226" t="s">
        <v>8141</v>
      </c>
      <c r="N4556" s="226" t="s">
        <v>8142</v>
      </c>
      <c r="O4556" s="232">
        <v>45791</v>
      </c>
      <c r="P4556" s="232"/>
      <c r="Q4556" s="232"/>
      <c r="R4556" s="232"/>
      <c r="S4556" s="226" t="s">
        <v>8216</v>
      </c>
      <c r="T4556" s="229">
        <v>45807</v>
      </c>
      <c r="U4556" s="232"/>
      <c r="V4556" s="233"/>
      <c r="W4556" s="233"/>
      <c r="X4556" s="226" t="s">
        <v>8178</v>
      </c>
      <c r="Y4556" s="229">
        <v>45807</v>
      </c>
      <c r="Z4556" s="232">
        <v>45807</v>
      </c>
      <c r="AA4556" s="232"/>
      <c r="AB4556" s="232"/>
      <c r="AC4556" s="234"/>
      <c r="AD4556" s="232"/>
      <c r="AE4556" s="253" t="str">
        <f>IF($N4556=マイタスク!$U$5,"作業者","")&amp;IF($S4556=マイタスク!$U$5,"ピアレビュー","")&amp;IF($X4556=マイタスク!$U$5,"SVレビュー","")</f>
        <v/>
      </c>
      <c r="AF4556" s="252">
        <f t="shared" si="136"/>
        <v>70</v>
      </c>
      <c r="AG4556" s="9" t="s">
        <v>34</v>
      </c>
    </row>
    <row r="4557" spans="2:33">
      <c r="B4557" s="225">
        <v>4545</v>
      </c>
      <c r="C4557" s="226" t="s">
        <v>320</v>
      </c>
      <c r="D4557" s="227" t="s">
        <v>321</v>
      </c>
      <c r="E4557" s="228" t="s">
        <v>6235</v>
      </c>
      <c r="F4557" s="226" t="s">
        <v>6236</v>
      </c>
      <c r="G4557" s="226" t="s">
        <v>65</v>
      </c>
      <c r="H4557" s="226" t="s">
        <v>66</v>
      </c>
      <c r="I4557" s="229">
        <f t="shared" si="137"/>
        <v>0</v>
      </c>
      <c r="J4557" s="232"/>
      <c r="K4557" s="226" t="s">
        <v>14596</v>
      </c>
      <c r="L4557" s="226" t="s">
        <v>6236</v>
      </c>
      <c r="M4557" s="226" t="s">
        <v>8141</v>
      </c>
      <c r="N4557" s="226" t="s">
        <v>8181</v>
      </c>
      <c r="O4557" s="232">
        <v>45601</v>
      </c>
      <c r="P4557" s="232"/>
      <c r="Q4557" s="232"/>
      <c r="R4557" s="232"/>
      <c r="S4557" s="226" t="s">
        <v>8164</v>
      </c>
      <c r="T4557" s="229">
        <v>45618</v>
      </c>
      <c r="U4557" s="232"/>
      <c r="V4557" s="233"/>
      <c r="W4557" s="233"/>
      <c r="X4557" s="226" t="s">
        <v>8152</v>
      </c>
      <c r="Y4557" s="229">
        <v>45618</v>
      </c>
      <c r="Z4557" s="232">
        <v>45618</v>
      </c>
      <c r="AA4557" s="232"/>
      <c r="AB4557" s="232"/>
      <c r="AC4557" s="234"/>
      <c r="AD4557" s="232"/>
      <c r="AE4557" s="253" t="str">
        <f>IF($N4557=マイタスク!$U$5,"作業者","")&amp;IF($S4557=マイタスク!$U$5,"ピアレビュー","")&amp;IF($X4557=マイタスク!$U$5,"SVレビュー","")</f>
        <v/>
      </c>
      <c r="AF4557" s="252">
        <f t="shared" si="136"/>
        <v>60</v>
      </c>
      <c r="AG4557" s="9" t="s">
        <v>34</v>
      </c>
    </row>
    <row r="4558" spans="2:33">
      <c r="B4558" s="225">
        <v>4546</v>
      </c>
      <c r="C4558" s="226" t="s">
        <v>320</v>
      </c>
      <c r="D4558" s="227" t="s">
        <v>321</v>
      </c>
      <c r="E4558" s="228" t="s">
        <v>6237</v>
      </c>
      <c r="F4558" s="226" t="s">
        <v>6238</v>
      </c>
      <c r="G4558" s="226" t="s">
        <v>65</v>
      </c>
      <c r="H4558" s="226" t="s">
        <v>66</v>
      </c>
      <c r="I4558" s="229">
        <f t="shared" si="137"/>
        <v>0</v>
      </c>
      <c r="J4558" s="232"/>
      <c r="K4558" s="226" t="s">
        <v>14597</v>
      </c>
      <c r="L4558" s="226" t="s">
        <v>6238</v>
      </c>
      <c r="M4558" s="226" t="s">
        <v>8141</v>
      </c>
      <c r="N4558" s="226" t="s">
        <v>8156</v>
      </c>
      <c r="O4558" s="232">
        <v>45601</v>
      </c>
      <c r="P4558" s="232"/>
      <c r="Q4558" s="232"/>
      <c r="R4558" s="232"/>
      <c r="S4558" s="226"/>
      <c r="T4558" s="229"/>
      <c r="U4558" s="232"/>
      <c r="V4558" s="233"/>
      <c r="W4558" s="233"/>
      <c r="X4558" s="226" t="s">
        <v>8167</v>
      </c>
      <c r="Y4558" s="229">
        <v>45601</v>
      </c>
      <c r="Z4558" s="232">
        <v>45601</v>
      </c>
      <c r="AA4558" s="232"/>
      <c r="AB4558" s="232"/>
      <c r="AC4558" s="234"/>
      <c r="AD4558" s="232"/>
      <c r="AE4558" s="253" t="str">
        <f>IF($N4558=マイタスク!$U$5,"作業者","")&amp;IF($S4558=マイタスク!$U$5,"ピアレビュー","")&amp;IF($X4558=マイタスク!$U$5,"SVレビュー","")</f>
        <v/>
      </c>
      <c r="AF4558" s="252">
        <f t="shared" si="136"/>
        <v>56</v>
      </c>
      <c r="AG4558" s="9" t="s">
        <v>34</v>
      </c>
    </row>
    <row r="4559" spans="2:33">
      <c r="B4559" s="225">
        <v>4547</v>
      </c>
      <c r="C4559" s="226" t="s">
        <v>320</v>
      </c>
      <c r="D4559" s="227" t="s">
        <v>321</v>
      </c>
      <c r="E4559" s="228" t="s">
        <v>6237</v>
      </c>
      <c r="F4559" s="226" t="s">
        <v>6238</v>
      </c>
      <c r="G4559" s="226" t="s">
        <v>65</v>
      </c>
      <c r="H4559" s="226" t="s">
        <v>66</v>
      </c>
      <c r="I4559" s="229">
        <f t="shared" si="137"/>
        <v>0</v>
      </c>
      <c r="J4559" s="232"/>
      <c r="K4559" s="226" t="s">
        <v>14598</v>
      </c>
      <c r="L4559" s="226" t="s">
        <v>6238</v>
      </c>
      <c r="M4559" s="226" t="s">
        <v>8141</v>
      </c>
      <c r="N4559" s="226" t="s">
        <v>8144</v>
      </c>
      <c r="O4559" s="232">
        <v>45601</v>
      </c>
      <c r="P4559" s="232"/>
      <c r="Q4559" s="232"/>
      <c r="R4559" s="232"/>
      <c r="S4559" s="226" t="s">
        <v>8196</v>
      </c>
      <c r="T4559" s="229">
        <v>45601</v>
      </c>
      <c r="U4559" s="232"/>
      <c r="V4559" s="233"/>
      <c r="W4559" s="233"/>
      <c r="X4559" s="226" t="s">
        <v>8167</v>
      </c>
      <c r="Y4559" s="229">
        <v>45601</v>
      </c>
      <c r="Z4559" s="232">
        <v>45601</v>
      </c>
      <c r="AA4559" s="232"/>
      <c r="AB4559" s="232"/>
      <c r="AC4559" s="234"/>
      <c r="AD4559" s="232"/>
      <c r="AE4559" s="253" t="str">
        <f>IF($N4559=マイタスク!$U$5,"作業者","")&amp;IF($S4559=マイタスク!$U$5,"ピアレビュー","")&amp;IF($X4559=マイタスク!$U$5,"SVレビュー","")</f>
        <v/>
      </c>
      <c r="AF4559" s="252">
        <f t="shared" si="136"/>
        <v>56</v>
      </c>
      <c r="AG4559" s="9" t="s">
        <v>34</v>
      </c>
    </row>
    <row r="4560" spans="2:33">
      <c r="B4560" s="225">
        <v>4548</v>
      </c>
      <c r="C4560" s="226" t="s">
        <v>320</v>
      </c>
      <c r="D4560" s="227" t="s">
        <v>321</v>
      </c>
      <c r="E4560" s="228" t="s">
        <v>6239</v>
      </c>
      <c r="F4560" s="226" t="s">
        <v>6238</v>
      </c>
      <c r="G4560" s="226" t="s">
        <v>65</v>
      </c>
      <c r="H4560" s="226" t="s">
        <v>66</v>
      </c>
      <c r="I4560" s="229">
        <f t="shared" si="137"/>
        <v>0</v>
      </c>
      <c r="J4560" s="232"/>
      <c r="K4560" s="226" t="s">
        <v>14599</v>
      </c>
      <c r="L4560" s="226" t="s">
        <v>6238</v>
      </c>
      <c r="M4560" s="226" t="s">
        <v>8141</v>
      </c>
      <c r="N4560" s="226" t="s">
        <v>8144</v>
      </c>
      <c r="O4560" s="232">
        <v>45790</v>
      </c>
      <c r="P4560" s="232"/>
      <c r="Q4560" s="232"/>
      <c r="R4560" s="232"/>
      <c r="S4560" s="226" t="s">
        <v>8167</v>
      </c>
      <c r="T4560" s="229">
        <v>45790</v>
      </c>
      <c r="U4560" s="232"/>
      <c r="V4560" s="233"/>
      <c r="W4560" s="233"/>
      <c r="X4560" s="226" t="s">
        <v>8260</v>
      </c>
      <c r="Y4560" s="229">
        <v>45790</v>
      </c>
      <c r="Z4560" s="232">
        <v>45790</v>
      </c>
      <c r="AA4560" s="232"/>
      <c r="AB4560" s="232"/>
      <c r="AC4560" s="234"/>
      <c r="AD4560" s="232"/>
      <c r="AE4560" s="253" t="str">
        <f>IF($N4560=マイタスク!$U$5,"作業者","")&amp;IF($S4560=マイタスク!$U$5,"ピアレビュー","")&amp;IF($X4560=マイタスク!$U$5,"SVレビュー","")</f>
        <v/>
      </c>
      <c r="AF4560" s="252">
        <f t="shared" si="136"/>
        <v>79</v>
      </c>
      <c r="AG4560" s="9" t="s">
        <v>34</v>
      </c>
    </row>
    <row r="4561" spans="2:33">
      <c r="B4561" s="225">
        <v>4549</v>
      </c>
      <c r="C4561" s="226" t="s">
        <v>320</v>
      </c>
      <c r="D4561" s="227" t="s">
        <v>321</v>
      </c>
      <c r="E4561" s="228" t="s">
        <v>6240</v>
      </c>
      <c r="F4561" s="226" t="s">
        <v>6241</v>
      </c>
      <c r="G4561" s="226" t="s">
        <v>65</v>
      </c>
      <c r="H4561" s="226" t="s">
        <v>66</v>
      </c>
      <c r="I4561" s="229">
        <f t="shared" si="137"/>
        <v>0</v>
      </c>
      <c r="J4561" s="232"/>
      <c r="K4561" s="226" t="s">
        <v>14600</v>
      </c>
      <c r="L4561" s="226" t="s">
        <v>6241</v>
      </c>
      <c r="M4561" s="226" t="s">
        <v>8141</v>
      </c>
      <c r="N4561" s="226" t="s">
        <v>8258</v>
      </c>
      <c r="O4561" s="232">
        <v>45597</v>
      </c>
      <c r="P4561" s="232"/>
      <c r="Q4561" s="232"/>
      <c r="R4561" s="232"/>
      <c r="S4561" s="226" t="s">
        <v>8144</v>
      </c>
      <c r="T4561" s="229">
        <v>45597</v>
      </c>
      <c r="U4561" s="232"/>
      <c r="V4561" s="233"/>
      <c r="W4561" s="233"/>
      <c r="X4561" s="226" t="s">
        <v>8167</v>
      </c>
      <c r="Y4561" s="229">
        <v>45597</v>
      </c>
      <c r="Z4561" s="232">
        <v>45618</v>
      </c>
      <c r="AA4561" s="232"/>
      <c r="AB4561" s="232"/>
      <c r="AC4561" s="234"/>
      <c r="AD4561" s="232"/>
      <c r="AE4561" s="253" t="str">
        <f>IF($N4561=マイタスク!$U$5,"作業者","")&amp;IF($S4561=マイタスク!$U$5,"ピアレビュー","")&amp;IF($X4561=マイタスク!$U$5,"SVレビュー","")</f>
        <v/>
      </c>
      <c r="AF4561" s="252">
        <f t="shared" si="136"/>
        <v>52</v>
      </c>
      <c r="AG4561" s="9" t="s">
        <v>34</v>
      </c>
    </row>
    <row r="4562" spans="2:33">
      <c r="B4562" s="225">
        <v>4550</v>
      </c>
      <c r="C4562" s="226" t="s">
        <v>320</v>
      </c>
      <c r="D4562" s="227" t="s">
        <v>321</v>
      </c>
      <c r="E4562" s="228" t="s">
        <v>6242</v>
      </c>
      <c r="F4562" s="226" t="s">
        <v>6241</v>
      </c>
      <c r="G4562" s="226" t="s">
        <v>65</v>
      </c>
      <c r="H4562" s="226" t="s">
        <v>66</v>
      </c>
      <c r="I4562" s="229">
        <f t="shared" si="137"/>
        <v>0</v>
      </c>
      <c r="J4562" s="232"/>
      <c r="K4562" s="226" t="s">
        <v>14601</v>
      </c>
      <c r="L4562" s="226" t="s">
        <v>6219</v>
      </c>
      <c r="M4562" s="226" t="s">
        <v>8141</v>
      </c>
      <c r="N4562" s="226" t="s">
        <v>8156</v>
      </c>
      <c r="O4562" s="232">
        <v>45597</v>
      </c>
      <c r="P4562" s="232"/>
      <c r="Q4562" s="232"/>
      <c r="R4562" s="232"/>
      <c r="S4562" s="226"/>
      <c r="T4562" s="229"/>
      <c r="U4562" s="232"/>
      <c r="V4562" s="233"/>
      <c r="W4562" s="233"/>
      <c r="X4562" s="226" t="s">
        <v>8167</v>
      </c>
      <c r="Y4562" s="229">
        <v>45597</v>
      </c>
      <c r="Z4562" s="232">
        <v>45597</v>
      </c>
      <c r="AA4562" s="232"/>
      <c r="AB4562" s="232"/>
      <c r="AC4562" s="234"/>
      <c r="AD4562" s="232"/>
      <c r="AE4562" s="253" t="str">
        <f>IF($N4562=マイタスク!$U$5,"作業者","")&amp;IF($S4562=マイタスク!$U$5,"ピアレビュー","")&amp;IF($X4562=マイタスク!$U$5,"SVレビュー","")</f>
        <v/>
      </c>
      <c r="AF4562" s="252">
        <f t="shared" si="136"/>
        <v>54</v>
      </c>
      <c r="AG4562" s="9" t="s">
        <v>34</v>
      </c>
    </row>
    <row r="4563" spans="2:33">
      <c r="B4563" s="225">
        <v>4551</v>
      </c>
      <c r="C4563" s="226" t="s">
        <v>320</v>
      </c>
      <c r="D4563" s="227" t="s">
        <v>321</v>
      </c>
      <c r="E4563" s="228" t="s">
        <v>6242</v>
      </c>
      <c r="F4563" s="226" t="s">
        <v>6241</v>
      </c>
      <c r="G4563" s="226" t="s">
        <v>65</v>
      </c>
      <c r="H4563" s="226" t="s">
        <v>66</v>
      </c>
      <c r="I4563" s="229">
        <f t="shared" si="137"/>
        <v>0</v>
      </c>
      <c r="J4563" s="232"/>
      <c r="K4563" s="226" t="s">
        <v>14602</v>
      </c>
      <c r="L4563" s="226" t="s">
        <v>6219</v>
      </c>
      <c r="M4563" s="226" t="s">
        <v>8141</v>
      </c>
      <c r="N4563" s="226" t="s">
        <v>8156</v>
      </c>
      <c r="O4563" s="232">
        <v>45597</v>
      </c>
      <c r="P4563" s="232"/>
      <c r="Q4563" s="232"/>
      <c r="R4563" s="232"/>
      <c r="S4563" s="226"/>
      <c r="T4563" s="229"/>
      <c r="U4563" s="232"/>
      <c r="V4563" s="233"/>
      <c r="W4563" s="233"/>
      <c r="X4563" s="226" t="s">
        <v>8167</v>
      </c>
      <c r="Y4563" s="229">
        <v>45597</v>
      </c>
      <c r="Z4563" s="232">
        <v>45597</v>
      </c>
      <c r="AA4563" s="232"/>
      <c r="AB4563" s="232"/>
      <c r="AC4563" s="234"/>
      <c r="AD4563" s="232"/>
      <c r="AE4563" s="253" t="str">
        <f>IF($N4563=マイタスク!$U$5,"作業者","")&amp;IF($S4563=マイタスク!$U$5,"ピアレビュー","")&amp;IF($X4563=マイタスク!$U$5,"SVレビュー","")</f>
        <v/>
      </c>
      <c r="AF4563" s="252">
        <f t="shared" si="136"/>
        <v>54</v>
      </c>
      <c r="AG4563" s="9" t="s">
        <v>34</v>
      </c>
    </row>
    <row r="4564" spans="2:33">
      <c r="B4564" s="225">
        <v>4552</v>
      </c>
      <c r="C4564" s="226" t="s">
        <v>320</v>
      </c>
      <c r="D4564" s="227" t="s">
        <v>321</v>
      </c>
      <c r="E4564" s="228" t="s">
        <v>6243</v>
      </c>
      <c r="F4564" s="226" t="s">
        <v>6244</v>
      </c>
      <c r="G4564" s="226" t="s">
        <v>65</v>
      </c>
      <c r="H4564" s="226" t="s">
        <v>66</v>
      </c>
      <c r="I4564" s="229">
        <f t="shared" si="137"/>
        <v>0</v>
      </c>
      <c r="J4564" s="232"/>
      <c r="K4564" s="226" t="s">
        <v>14603</v>
      </c>
      <c r="L4564" s="226" t="s">
        <v>6244</v>
      </c>
      <c r="M4564" s="226" t="s">
        <v>8141</v>
      </c>
      <c r="N4564" s="226" t="s">
        <v>8143</v>
      </c>
      <c r="O4564" s="232">
        <v>45601</v>
      </c>
      <c r="P4564" s="232"/>
      <c r="Q4564" s="232"/>
      <c r="R4564" s="232"/>
      <c r="S4564" s="226" t="s">
        <v>8241</v>
      </c>
      <c r="T4564" s="229">
        <v>45601</v>
      </c>
      <c r="U4564" s="232"/>
      <c r="V4564" s="233"/>
      <c r="W4564" s="233"/>
      <c r="X4564" s="226" t="s">
        <v>8160</v>
      </c>
      <c r="Y4564" s="229">
        <v>45618</v>
      </c>
      <c r="Z4564" s="232">
        <v>45618</v>
      </c>
      <c r="AA4564" s="232"/>
      <c r="AB4564" s="232"/>
      <c r="AC4564" s="234"/>
      <c r="AD4564" s="232"/>
      <c r="AE4564" s="253" t="str">
        <f>IF($N4564=マイタスク!$U$5,"作業者","")&amp;IF($S4564=マイタスク!$U$5,"ピアレビュー","")&amp;IF($X4564=マイタスク!$U$5,"SVレビュー","")</f>
        <v/>
      </c>
      <c r="AF4564" s="252">
        <f t="shared" si="136"/>
        <v>64</v>
      </c>
      <c r="AG4564" s="9" t="s">
        <v>34</v>
      </c>
    </row>
    <row r="4565" spans="2:33">
      <c r="B4565" s="225">
        <v>4553</v>
      </c>
      <c r="C4565" s="226" t="s">
        <v>320</v>
      </c>
      <c r="D4565" s="227" t="s">
        <v>321</v>
      </c>
      <c r="E4565" s="228" t="s">
        <v>6245</v>
      </c>
      <c r="F4565" s="226" t="s">
        <v>6244</v>
      </c>
      <c r="G4565" s="226" t="s">
        <v>65</v>
      </c>
      <c r="H4565" s="226" t="s">
        <v>66</v>
      </c>
      <c r="I4565" s="229">
        <f t="shared" si="137"/>
        <v>0</v>
      </c>
      <c r="J4565" s="232"/>
      <c r="K4565" s="226" t="s">
        <v>14604</v>
      </c>
      <c r="L4565" s="226" t="s">
        <v>6244</v>
      </c>
      <c r="M4565" s="226" t="s">
        <v>8141</v>
      </c>
      <c r="N4565" s="226" t="s">
        <v>8143</v>
      </c>
      <c r="O4565" s="232">
        <v>45790</v>
      </c>
      <c r="P4565" s="232"/>
      <c r="Q4565" s="232"/>
      <c r="R4565" s="232"/>
      <c r="S4565" s="226" t="s">
        <v>8159</v>
      </c>
      <c r="T4565" s="229">
        <v>45790</v>
      </c>
      <c r="U4565" s="232"/>
      <c r="V4565" s="233"/>
      <c r="W4565" s="233"/>
      <c r="X4565" s="226" t="s">
        <v>8160</v>
      </c>
      <c r="Y4565" s="229">
        <v>45807</v>
      </c>
      <c r="Z4565" s="232">
        <v>45807</v>
      </c>
      <c r="AA4565" s="232"/>
      <c r="AB4565" s="232"/>
      <c r="AC4565" s="234"/>
      <c r="AD4565" s="232"/>
      <c r="AE4565" s="253" t="str">
        <f>IF($N4565=マイタスク!$U$5,"作業者","")&amp;IF($S4565=マイタスク!$U$5,"ピアレビュー","")&amp;IF($X4565=マイタスク!$U$5,"SVレビュー","")</f>
        <v/>
      </c>
      <c r="AF4565" s="252">
        <f t="shared" si="136"/>
        <v>69</v>
      </c>
      <c r="AG4565" s="9" t="s">
        <v>34</v>
      </c>
    </row>
    <row r="4566" spans="2:33">
      <c r="B4566" s="225">
        <v>4554</v>
      </c>
      <c r="C4566" s="226" t="s">
        <v>320</v>
      </c>
      <c r="D4566" s="227" t="s">
        <v>321</v>
      </c>
      <c r="E4566" s="228" t="s">
        <v>6246</v>
      </c>
      <c r="F4566" s="226" t="s">
        <v>6247</v>
      </c>
      <c r="G4566" s="226" t="s">
        <v>65</v>
      </c>
      <c r="H4566" s="226" t="s">
        <v>66</v>
      </c>
      <c r="I4566" s="229">
        <f t="shared" si="137"/>
        <v>0</v>
      </c>
      <c r="J4566" s="232"/>
      <c r="K4566" s="226" t="s">
        <v>14605</v>
      </c>
      <c r="L4566" s="226" t="s">
        <v>6247</v>
      </c>
      <c r="M4566" s="226" t="s">
        <v>8141</v>
      </c>
      <c r="N4566" s="226" t="s">
        <v>8260</v>
      </c>
      <c r="O4566" s="232">
        <v>45597</v>
      </c>
      <c r="P4566" s="232"/>
      <c r="Q4566" s="232"/>
      <c r="R4566" s="232"/>
      <c r="S4566" s="226" t="s">
        <v>8258</v>
      </c>
      <c r="T4566" s="229">
        <v>45597</v>
      </c>
      <c r="U4566" s="232"/>
      <c r="V4566" s="233"/>
      <c r="W4566" s="233"/>
      <c r="X4566" s="226" t="s">
        <v>8156</v>
      </c>
      <c r="Y4566" s="229">
        <v>45597</v>
      </c>
      <c r="Z4566" s="232">
        <v>45597</v>
      </c>
      <c r="AA4566" s="232"/>
      <c r="AB4566" s="232"/>
      <c r="AC4566" s="234"/>
      <c r="AD4566" s="232"/>
      <c r="AE4566" s="253" t="str">
        <f>IF($N4566=マイタスク!$U$5,"作業者","")&amp;IF($S4566=マイタスク!$U$5,"ピアレビュー","")&amp;IF($X4566=マイタスク!$U$5,"SVレビュー","")</f>
        <v/>
      </c>
      <c r="AF4566" s="252">
        <f t="shared" si="136"/>
        <v>53</v>
      </c>
      <c r="AG4566" s="9" t="s">
        <v>34</v>
      </c>
    </row>
    <row r="4567" spans="2:33">
      <c r="B4567" s="225">
        <v>4555</v>
      </c>
      <c r="C4567" s="226" t="s">
        <v>320</v>
      </c>
      <c r="D4567" s="227" t="s">
        <v>321</v>
      </c>
      <c r="E4567" s="228" t="s">
        <v>6248</v>
      </c>
      <c r="F4567" s="226" t="s">
        <v>6249</v>
      </c>
      <c r="G4567" s="226" t="s">
        <v>65</v>
      </c>
      <c r="H4567" s="226" t="s">
        <v>66</v>
      </c>
      <c r="I4567" s="229">
        <f t="shared" si="137"/>
        <v>0</v>
      </c>
      <c r="J4567" s="232"/>
      <c r="K4567" s="226" t="s">
        <v>14606</v>
      </c>
      <c r="L4567" s="226" t="s">
        <v>6249</v>
      </c>
      <c r="M4567" s="226" t="s">
        <v>8141</v>
      </c>
      <c r="N4567" s="226" t="s">
        <v>8230</v>
      </c>
      <c r="O4567" s="232">
        <v>45601</v>
      </c>
      <c r="P4567" s="232"/>
      <c r="Q4567" s="232"/>
      <c r="R4567" s="232"/>
      <c r="S4567" s="226" t="s">
        <v>8216</v>
      </c>
      <c r="T4567" s="229">
        <v>45618</v>
      </c>
      <c r="U4567" s="232"/>
      <c r="V4567" s="233"/>
      <c r="W4567" s="233"/>
      <c r="X4567" s="226" t="s">
        <v>8156</v>
      </c>
      <c r="Y4567" s="229">
        <v>45618</v>
      </c>
      <c r="Z4567" s="232">
        <v>45618</v>
      </c>
      <c r="AA4567" s="232"/>
      <c r="AB4567" s="232"/>
      <c r="AC4567" s="234"/>
      <c r="AD4567" s="232"/>
      <c r="AE4567" s="253" t="str">
        <f>IF($N4567=マイタスク!$U$5,"作業者","")&amp;IF($S4567=マイタスク!$U$5,"ピアレビュー","")&amp;IF($X4567=マイタスク!$U$5,"SVレビュー","")</f>
        <v/>
      </c>
      <c r="AF4567" s="252">
        <f t="shared" si="136"/>
        <v>58</v>
      </c>
      <c r="AG4567" s="9" t="s">
        <v>34</v>
      </c>
    </row>
    <row r="4568" spans="2:33">
      <c r="B4568" s="225">
        <v>4556</v>
      </c>
      <c r="C4568" s="226" t="s">
        <v>320</v>
      </c>
      <c r="D4568" s="227" t="s">
        <v>321</v>
      </c>
      <c r="E4568" s="228" t="s">
        <v>6250</v>
      </c>
      <c r="F4568" s="226" t="s">
        <v>6249</v>
      </c>
      <c r="G4568" s="226" t="s">
        <v>65</v>
      </c>
      <c r="H4568" s="226" t="s">
        <v>66</v>
      </c>
      <c r="I4568" s="229">
        <f t="shared" si="137"/>
        <v>0</v>
      </c>
      <c r="J4568" s="232"/>
      <c r="K4568" s="226" t="s">
        <v>14607</v>
      </c>
      <c r="L4568" s="226" t="s">
        <v>6249</v>
      </c>
      <c r="M4568" s="226" t="s">
        <v>8141</v>
      </c>
      <c r="N4568" s="226" t="s">
        <v>8230</v>
      </c>
      <c r="O4568" s="232">
        <v>45791</v>
      </c>
      <c r="P4568" s="232"/>
      <c r="Q4568" s="232"/>
      <c r="R4568" s="232"/>
      <c r="S4568" s="226" t="s">
        <v>8208</v>
      </c>
      <c r="T4568" s="229">
        <v>45807</v>
      </c>
      <c r="U4568" s="232"/>
      <c r="V4568" s="233"/>
      <c r="W4568" s="233"/>
      <c r="X4568" s="226" t="s">
        <v>8156</v>
      </c>
      <c r="Y4568" s="229">
        <v>45807</v>
      </c>
      <c r="Z4568" s="232">
        <v>45807</v>
      </c>
      <c r="AA4568" s="232"/>
      <c r="AB4568" s="232"/>
      <c r="AC4568" s="234"/>
      <c r="AD4568" s="232"/>
      <c r="AE4568" s="253" t="str">
        <f>IF($N4568=マイタスク!$U$5,"作業者","")&amp;IF($S4568=マイタスク!$U$5,"ピアレビュー","")&amp;IF($X4568=マイタスク!$U$5,"SVレビュー","")</f>
        <v/>
      </c>
      <c r="AF4568" s="252">
        <f t="shared" si="136"/>
        <v>74</v>
      </c>
      <c r="AG4568" s="9" t="s">
        <v>34</v>
      </c>
    </row>
    <row r="4569" spans="2:33">
      <c r="B4569" s="225">
        <v>4557</v>
      </c>
      <c r="C4569" s="226" t="s">
        <v>320</v>
      </c>
      <c r="D4569" s="227" t="s">
        <v>321</v>
      </c>
      <c r="E4569" s="228" t="s">
        <v>6251</v>
      </c>
      <c r="F4569" s="226" t="s">
        <v>6252</v>
      </c>
      <c r="G4569" s="226" t="s">
        <v>65</v>
      </c>
      <c r="H4569" s="226" t="s">
        <v>66</v>
      </c>
      <c r="I4569" s="229">
        <f t="shared" si="137"/>
        <v>0</v>
      </c>
      <c r="J4569" s="232"/>
      <c r="K4569" s="226" t="s">
        <v>14608</v>
      </c>
      <c r="L4569" s="226" t="s">
        <v>6252</v>
      </c>
      <c r="M4569" s="226" t="s">
        <v>8141</v>
      </c>
      <c r="N4569" s="226" t="s">
        <v>8156</v>
      </c>
      <c r="O4569" s="232">
        <v>45803</v>
      </c>
      <c r="P4569" s="232"/>
      <c r="Q4569" s="232"/>
      <c r="R4569" s="232"/>
      <c r="S4569" s="226" t="s">
        <v>8144</v>
      </c>
      <c r="T4569" s="229">
        <v>45803</v>
      </c>
      <c r="U4569" s="232"/>
      <c r="V4569" s="233"/>
      <c r="W4569" s="233"/>
      <c r="X4569" s="226" t="s">
        <v>8167</v>
      </c>
      <c r="Y4569" s="229">
        <v>45807</v>
      </c>
      <c r="Z4569" s="232">
        <v>45807</v>
      </c>
      <c r="AA4569" s="232"/>
      <c r="AB4569" s="232"/>
      <c r="AC4569" s="234"/>
      <c r="AD4569" s="232"/>
      <c r="AE4569" s="253" t="str">
        <f>IF($N4569=マイタスク!$U$5,"作業者","")&amp;IF($S4569=マイタスク!$U$5,"ピアレビュー","")&amp;IF($X4569=マイタスク!$U$5,"SVレビュー","")</f>
        <v/>
      </c>
      <c r="AF4569" s="252">
        <f t="shared" si="136"/>
        <v>84</v>
      </c>
      <c r="AG4569" s="9" t="s">
        <v>34</v>
      </c>
    </row>
    <row r="4570" spans="2:33">
      <c r="B4570" s="225">
        <v>4558</v>
      </c>
      <c r="C4570" s="226" t="s">
        <v>320</v>
      </c>
      <c r="D4570" s="227" t="s">
        <v>321</v>
      </c>
      <c r="E4570" s="228" t="s">
        <v>6253</v>
      </c>
      <c r="F4570" s="226" t="s">
        <v>6254</v>
      </c>
      <c r="G4570" s="226" t="s">
        <v>65</v>
      </c>
      <c r="H4570" s="226" t="s">
        <v>66</v>
      </c>
      <c r="I4570" s="229">
        <f t="shared" si="137"/>
        <v>0</v>
      </c>
      <c r="J4570" s="232"/>
      <c r="K4570" s="226" t="s">
        <v>14609</v>
      </c>
      <c r="L4570" s="226" t="s">
        <v>6254</v>
      </c>
      <c r="M4570" s="226" t="s">
        <v>8141</v>
      </c>
      <c r="N4570" s="226" t="s">
        <v>8196</v>
      </c>
      <c r="O4570" s="232">
        <v>45803</v>
      </c>
      <c r="P4570" s="232"/>
      <c r="Q4570" s="232"/>
      <c r="R4570" s="232"/>
      <c r="S4570" s="226" t="s">
        <v>8156</v>
      </c>
      <c r="T4570" s="229">
        <v>45803</v>
      </c>
      <c r="U4570" s="232"/>
      <c r="V4570" s="233"/>
      <c r="W4570" s="233"/>
      <c r="X4570" s="226" t="s">
        <v>8167</v>
      </c>
      <c r="Y4570" s="229">
        <v>45807</v>
      </c>
      <c r="Z4570" s="232">
        <v>45807</v>
      </c>
      <c r="AA4570" s="232"/>
      <c r="AB4570" s="232"/>
      <c r="AC4570" s="234"/>
      <c r="AD4570" s="232"/>
      <c r="AE4570" s="253" t="str">
        <f>IF($N4570=マイタスク!$U$5,"作業者","")&amp;IF($S4570=マイタスク!$U$5,"ピアレビュー","")&amp;IF($X4570=マイタスク!$U$5,"SVレビュー","")</f>
        <v/>
      </c>
      <c r="AF4570" s="252">
        <f t="shared" si="136"/>
        <v>83</v>
      </c>
      <c r="AG4570" s="9" t="s">
        <v>34</v>
      </c>
    </row>
    <row r="4571" spans="2:33">
      <c r="B4571" s="225">
        <v>4559</v>
      </c>
      <c r="C4571" s="226" t="s">
        <v>320</v>
      </c>
      <c r="D4571" s="227" t="s">
        <v>321</v>
      </c>
      <c r="E4571" s="228" t="s">
        <v>6255</v>
      </c>
      <c r="F4571" s="226" t="s">
        <v>6256</v>
      </c>
      <c r="G4571" s="226" t="s">
        <v>65</v>
      </c>
      <c r="H4571" s="226" t="s">
        <v>66</v>
      </c>
      <c r="I4571" s="229">
        <f t="shared" si="137"/>
        <v>0</v>
      </c>
      <c r="J4571" s="232"/>
      <c r="K4571" s="226" t="s">
        <v>14610</v>
      </c>
      <c r="L4571" s="226" t="s">
        <v>6256</v>
      </c>
      <c r="M4571" s="226" t="s">
        <v>8141</v>
      </c>
      <c r="N4571" s="226" t="s">
        <v>8144</v>
      </c>
      <c r="O4571" s="232">
        <v>45803</v>
      </c>
      <c r="P4571" s="232"/>
      <c r="Q4571" s="232"/>
      <c r="R4571" s="232"/>
      <c r="S4571" s="226" t="s">
        <v>8196</v>
      </c>
      <c r="T4571" s="229">
        <v>45803</v>
      </c>
      <c r="U4571" s="232"/>
      <c r="V4571" s="233"/>
      <c r="W4571" s="233"/>
      <c r="X4571" s="226" t="s">
        <v>8167</v>
      </c>
      <c r="Y4571" s="229">
        <v>45807</v>
      </c>
      <c r="Z4571" s="232">
        <v>45807</v>
      </c>
      <c r="AA4571" s="232"/>
      <c r="AB4571" s="232"/>
      <c r="AC4571" s="234"/>
      <c r="AD4571" s="232"/>
      <c r="AE4571" s="253" t="str">
        <f>IF($N4571=マイタスク!$U$5,"作業者","")&amp;IF($S4571=マイタスク!$U$5,"ピアレビュー","")&amp;IF($X4571=マイタスク!$U$5,"SVレビュー","")</f>
        <v/>
      </c>
      <c r="AF4571" s="252">
        <f t="shared" si="136"/>
        <v>82</v>
      </c>
      <c r="AG4571" s="9" t="s">
        <v>34</v>
      </c>
    </row>
    <row r="4572" spans="2:33">
      <c r="B4572" s="225">
        <v>4560</v>
      </c>
      <c r="C4572" s="226" t="s">
        <v>71</v>
      </c>
      <c r="D4572" s="227" t="s">
        <v>120</v>
      </c>
      <c r="E4572" s="228" t="s">
        <v>6257</v>
      </c>
      <c r="F4572" s="226" t="s">
        <v>6258</v>
      </c>
      <c r="G4572" s="226" t="s">
        <v>65</v>
      </c>
      <c r="H4572" s="226" t="s">
        <v>66</v>
      </c>
      <c r="I4572" s="229">
        <f t="shared" si="137"/>
        <v>0</v>
      </c>
      <c r="J4572" s="232"/>
      <c r="K4572" s="226" t="s">
        <v>14611</v>
      </c>
      <c r="L4572" s="226" t="s">
        <v>6258</v>
      </c>
      <c r="M4572" s="226" t="s">
        <v>8141</v>
      </c>
      <c r="N4572" s="226" t="s">
        <v>8208</v>
      </c>
      <c r="O4572" s="232">
        <v>45489</v>
      </c>
      <c r="P4572" s="232"/>
      <c r="Q4572" s="232"/>
      <c r="R4572" s="232"/>
      <c r="S4572" s="226" t="s">
        <v>8260</v>
      </c>
      <c r="T4572" s="229">
        <v>45489</v>
      </c>
      <c r="U4572" s="232"/>
      <c r="V4572" s="233"/>
      <c r="W4572" s="233"/>
      <c r="X4572" s="226" t="s">
        <v>8167</v>
      </c>
      <c r="Y4572" s="229">
        <v>45498</v>
      </c>
      <c r="Z4572" s="232">
        <v>45498</v>
      </c>
      <c r="AA4572" s="232"/>
      <c r="AB4572" s="232"/>
      <c r="AC4572" s="234"/>
      <c r="AD4572" s="232"/>
      <c r="AE4572" s="253" t="str">
        <f>IF($N4572=マイタスク!$U$5,"作業者","")&amp;IF($S4572=マイタスク!$U$5,"ピアレビュー","")&amp;IF($X4572=マイタスク!$U$5,"SVレビュー","")</f>
        <v/>
      </c>
      <c r="AF4572" s="252">
        <f t="shared" si="136"/>
        <v>202</v>
      </c>
      <c r="AG4572" s="9" t="s">
        <v>34</v>
      </c>
    </row>
    <row r="4573" spans="2:33">
      <c r="B4573" s="225">
        <v>4561</v>
      </c>
      <c r="C4573" s="226" t="s">
        <v>71</v>
      </c>
      <c r="D4573" s="227" t="s">
        <v>120</v>
      </c>
      <c r="E4573" s="228" t="s">
        <v>6259</v>
      </c>
      <c r="F4573" s="226" t="s">
        <v>6260</v>
      </c>
      <c r="G4573" s="226" t="s">
        <v>65</v>
      </c>
      <c r="H4573" s="226" t="s">
        <v>66</v>
      </c>
      <c r="I4573" s="229">
        <f t="shared" si="137"/>
        <v>0</v>
      </c>
      <c r="J4573" s="232"/>
      <c r="K4573" s="226" t="s">
        <v>14612</v>
      </c>
      <c r="L4573" s="226" t="s">
        <v>6260</v>
      </c>
      <c r="M4573" s="226" t="s">
        <v>8141</v>
      </c>
      <c r="N4573" s="226" t="s">
        <v>8260</v>
      </c>
      <c r="O4573" s="232">
        <v>45489</v>
      </c>
      <c r="P4573" s="232"/>
      <c r="Q4573" s="232"/>
      <c r="R4573" s="232"/>
      <c r="S4573" s="226" t="s">
        <v>8208</v>
      </c>
      <c r="T4573" s="229">
        <v>45489</v>
      </c>
      <c r="U4573" s="232"/>
      <c r="V4573" s="233"/>
      <c r="W4573" s="233"/>
      <c r="X4573" s="226" t="s">
        <v>8167</v>
      </c>
      <c r="Y4573" s="229">
        <v>45498</v>
      </c>
      <c r="Z4573" s="232">
        <v>45498</v>
      </c>
      <c r="AA4573" s="232"/>
      <c r="AB4573" s="232"/>
      <c r="AC4573" s="234"/>
      <c r="AD4573" s="232"/>
      <c r="AE4573" s="253" t="str">
        <f>IF($N4573=マイタスク!$U$5,"作業者","")&amp;IF($S4573=マイタスク!$U$5,"ピアレビュー","")&amp;IF($X4573=マイタスク!$U$5,"SVレビュー","")</f>
        <v/>
      </c>
      <c r="AF4573" s="252">
        <f t="shared" si="136"/>
        <v>201</v>
      </c>
      <c r="AG4573" s="9" t="s">
        <v>34</v>
      </c>
    </row>
    <row r="4574" spans="2:33">
      <c r="B4574" s="225">
        <v>4562</v>
      </c>
      <c r="C4574" s="226" t="s">
        <v>6261</v>
      </c>
      <c r="D4574" s="227" t="s">
        <v>6262</v>
      </c>
      <c r="E4574" s="228" t="s">
        <v>6263</v>
      </c>
      <c r="F4574" s="226" t="s">
        <v>6264</v>
      </c>
      <c r="G4574" s="226" t="s">
        <v>65</v>
      </c>
      <c r="H4574" s="226" t="s">
        <v>66</v>
      </c>
      <c r="I4574" s="229">
        <f t="shared" si="137"/>
        <v>0</v>
      </c>
      <c r="J4574" s="232"/>
      <c r="K4574" s="226" t="s">
        <v>14613</v>
      </c>
      <c r="L4574" s="226" t="s">
        <v>6264</v>
      </c>
      <c r="M4574" s="226" t="s">
        <v>8141</v>
      </c>
      <c r="N4574" s="226" t="s">
        <v>8152</v>
      </c>
      <c r="O4574" s="232">
        <v>44942.375</v>
      </c>
      <c r="P4574" s="232"/>
      <c r="Q4574" s="232"/>
      <c r="R4574" s="232"/>
      <c r="S4574" s="226" t="s">
        <v>8230</v>
      </c>
      <c r="T4574" s="229">
        <v>44946.375</v>
      </c>
      <c r="U4574" s="232"/>
      <c r="V4574" s="233"/>
      <c r="W4574" s="233"/>
      <c r="X4574" s="226" t="s">
        <v>8163</v>
      </c>
      <c r="Y4574" s="229">
        <v>44946.375</v>
      </c>
      <c r="Z4574" s="232">
        <v>44946.375</v>
      </c>
      <c r="AA4574" s="232"/>
      <c r="AB4574" s="232"/>
      <c r="AC4574" s="234"/>
      <c r="AD4574" s="232"/>
      <c r="AE4574" s="253" t="str">
        <f>IF($N4574=マイタスク!$U$5,"作業者","")&amp;IF($S4574=マイタスク!$U$5,"ピアレビュー","")&amp;IF($X4574=マイタスク!$U$5,"SVレビュー","")</f>
        <v/>
      </c>
      <c r="AF4574" s="252">
        <f t="shared" si="136"/>
        <v>44</v>
      </c>
      <c r="AG4574" s="9" t="s">
        <v>34</v>
      </c>
    </row>
    <row r="4575" spans="2:33">
      <c r="B4575" s="225">
        <v>4563</v>
      </c>
      <c r="C4575" s="226" t="s">
        <v>6261</v>
      </c>
      <c r="D4575" s="227" t="s">
        <v>6262</v>
      </c>
      <c r="E4575" s="228" t="s">
        <v>6265</v>
      </c>
      <c r="F4575" s="226" t="s">
        <v>6266</v>
      </c>
      <c r="G4575" s="226" t="s">
        <v>65</v>
      </c>
      <c r="H4575" s="226" t="s">
        <v>66</v>
      </c>
      <c r="I4575" s="229">
        <f t="shared" si="137"/>
        <v>0</v>
      </c>
      <c r="J4575" s="232"/>
      <c r="K4575" s="226" t="s">
        <v>14614</v>
      </c>
      <c r="L4575" s="226" t="s">
        <v>6266</v>
      </c>
      <c r="M4575" s="226" t="s">
        <v>8141</v>
      </c>
      <c r="N4575" s="226" t="s">
        <v>8230</v>
      </c>
      <c r="O4575" s="232">
        <v>44942.375</v>
      </c>
      <c r="P4575" s="232"/>
      <c r="Q4575" s="232"/>
      <c r="R4575" s="232"/>
      <c r="S4575" s="226" t="s">
        <v>8165</v>
      </c>
      <c r="T4575" s="229">
        <v>44946.375</v>
      </c>
      <c r="U4575" s="232"/>
      <c r="V4575" s="233"/>
      <c r="W4575" s="233"/>
      <c r="X4575" s="226" t="s">
        <v>8163</v>
      </c>
      <c r="Y4575" s="229">
        <v>44946.375</v>
      </c>
      <c r="Z4575" s="232">
        <v>44946.375</v>
      </c>
      <c r="AA4575" s="232"/>
      <c r="AB4575" s="232"/>
      <c r="AC4575" s="234"/>
      <c r="AD4575" s="232"/>
      <c r="AE4575" s="253" t="str">
        <f>IF($N4575=マイタスク!$U$5,"作業者","")&amp;IF($S4575=マイタスク!$U$5,"ピアレビュー","")&amp;IF($X4575=マイタスク!$U$5,"SVレビュー","")</f>
        <v/>
      </c>
      <c r="AF4575" s="252">
        <f t="shared" si="136"/>
        <v>45</v>
      </c>
      <c r="AG4575" s="9" t="s">
        <v>34</v>
      </c>
    </row>
    <row r="4576" spans="2:33">
      <c r="B4576" s="225">
        <v>4564</v>
      </c>
      <c r="C4576" s="226" t="s">
        <v>6261</v>
      </c>
      <c r="D4576" s="227" t="s">
        <v>6262</v>
      </c>
      <c r="E4576" s="228" t="s">
        <v>6267</v>
      </c>
      <c r="F4576" s="226" t="s">
        <v>6268</v>
      </c>
      <c r="G4576" s="226" t="s">
        <v>65</v>
      </c>
      <c r="H4576" s="226" t="s">
        <v>66</v>
      </c>
      <c r="I4576" s="229">
        <f t="shared" si="137"/>
        <v>0</v>
      </c>
      <c r="J4576" s="232"/>
      <c r="K4576" s="226" t="s">
        <v>14615</v>
      </c>
      <c r="L4576" s="226" t="s">
        <v>6268</v>
      </c>
      <c r="M4576" s="226" t="s">
        <v>8141</v>
      </c>
      <c r="N4576" s="226" t="s">
        <v>8165</v>
      </c>
      <c r="O4576" s="232">
        <v>44938.375</v>
      </c>
      <c r="P4576" s="232"/>
      <c r="Q4576" s="232"/>
      <c r="R4576" s="232"/>
      <c r="S4576" s="226"/>
      <c r="T4576" s="229"/>
      <c r="U4576" s="232"/>
      <c r="V4576" s="233"/>
      <c r="W4576" s="233"/>
      <c r="X4576" s="226" t="s">
        <v>8163</v>
      </c>
      <c r="Y4576" s="229">
        <v>44946.375</v>
      </c>
      <c r="Z4576" s="232">
        <v>44946.375</v>
      </c>
      <c r="AA4576" s="232"/>
      <c r="AB4576" s="232"/>
      <c r="AC4576" s="234"/>
      <c r="AD4576" s="232"/>
      <c r="AE4576" s="253" t="str">
        <f>IF($N4576=マイタスク!$U$5,"作業者","")&amp;IF($S4576=マイタスク!$U$5,"ピアレビュー","")&amp;IF($X4576=マイタスク!$U$5,"SVレビュー","")</f>
        <v/>
      </c>
      <c r="AF4576" s="252">
        <f t="shared" si="136"/>
        <v>46</v>
      </c>
      <c r="AG4576" s="9" t="s">
        <v>34</v>
      </c>
    </row>
    <row r="4577" spans="2:33">
      <c r="B4577" s="225">
        <v>4565</v>
      </c>
      <c r="C4577" s="226" t="s">
        <v>6261</v>
      </c>
      <c r="D4577" s="227" t="s">
        <v>6262</v>
      </c>
      <c r="E4577" s="228" t="s">
        <v>6269</v>
      </c>
      <c r="F4577" s="226" t="s">
        <v>6270</v>
      </c>
      <c r="G4577" s="226" t="s">
        <v>65</v>
      </c>
      <c r="H4577" s="226" t="s">
        <v>66</v>
      </c>
      <c r="I4577" s="229">
        <f t="shared" si="137"/>
        <v>0</v>
      </c>
      <c r="J4577" s="232"/>
      <c r="K4577" s="226" t="s">
        <v>14616</v>
      </c>
      <c r="L4577" s="226" t="s">
        <v>6270</v>
      </c>
      <c r="M4577" s="226" t="s">
        <v>8141</v>
      </c>
      <c r="N4577" s="226" t="s">
        <v>8152</v>
      </c>
      <c r="O4577" s="232">
        <v>44949.375</v>
      </c>
      <c r="P4577" s="232"/>
      <c r="Q4577" s="232"/>
      <c r="R4577" s="232"/>
      <c r="S4577" s="226" t="s">
        <v>8230</v>
      </c>
      <c r="T4577" s="229">
        <v>44949.375</v>
      </c>
      <c r="U4577" s="232"/>
      <c r="V4577" s="233"/>
      <c r="W4577" s="233"/>
      <c r="X4577" s="226" t="s">
        <v>8163</v>
      </c>
      <c r="Y4577" s="229">
        <v>44949.375</v>
      </c>
      <c r="Z4577" s="232">
        <v>44953.375</v>
      </c>
      <c r="AA4577" s="232"/>
      <c r="AB4577" s="232"/>
      <c r="AC4577" s="234"/>
      <c r="AD4577" s="232"/>
      <c r="AE4577" s="253" t="str">
        <f>IF($N4577=マイタスク!$U$5,"作業者","")&amp;IF($S4577=マイタスク!$U$5,"ピアレビュー","")&amp;IF($X4577=マイタスク!$U$5,"SVレビュー","")</f>
        <v/>
      </c>
      <c r="AF4577" s="252">
        <f t="shared" si="136"/>
        <v>47</v>
      </c>
      <c r="AG4577" s="9" t="s">
        <v>34</v>
      </c>
    </row>
    <row r="4578" spans="2:33">
      <c r="B4578" s="225">
        <v>4566</v>
      </c>
      <c r="C4578" s="226" t="s">
        <v>6261</v>
      </c>
      <c r="D4578" s="227" t="s">
        <v>6262</v>
      </c>
      <c r="E4578" s="228" t="s">
        <v>6271</v>
      </c>
      <c r="F4578" s="226" t="s">
        <v>6272</v>
      </c>
      <c r="G4578" s="226" t="s">
        <v>65</v>
      </c>
      <c r="H4578" s="226" t="s">
        <v>66</v>
      </c>
      <c r="I4578" s="229">
        <f t="shared" si="137"/>
        <v>0</v>
      </c>
      <c r="J4578" s="232"/>
      <c r="K4578" s="226" t="s">
        <v>14617</v>
      </c>
      <c r="L4578" s="226" t="s">
        <v>6272</v>
      </c>
      <c r="M4578" s="226" t="s">
        <v>8141</v>
      </c>
      <c r="N4578" s="226" t="s">
        <v>8230</v>
      </c>
      <c r="O4578" s="232">
        <v>44949.375</v>
      </c>
      <c r="P4578" s="232"/>
      <c r="Q4578" s="232"/>
      <c r="R4578" s="232"/>
      <c r="S4578" s="226" t="s">
        <v>8165</v>
      </c>
      <c r="T4578" s="229">
        <v>44949.375</v>
      </c>
      <c r="U4578" s="232"/>
      <c r="V4578" s="233"/>
      <c r="W4578" s="233"/>
      <c r="X4578" s="226" t="s">
        <v>8163</v>
      </c>
      <c r="Y4578" s="229">
        <v>44949.375</v>
      </c>
      <c r="Z4578" s="232">
        <v>44953.375</v>
      </c>
      <c r="AA4578" s="232"/>
      <c r="AB4578" s="232"/>
      <c r="AC4578" s="234"/>
      <c r="AD4578" s="232"/>
      <c r="AE4578" s="253" t="str">
        <f>IF($N4578=マイタスク!$U$5,"作業者","")&amp;IF($S4578=マイタスク!$U$5,"ピアレビュー","")&amp;IF($X4578=マイタスク!$U$5,"SVレビュー","")</f>
        <v/>
      </c>
      <c r="AF4578" s="252">
        <f t="shared" si="136"/>
        <v>48</v>
      </c>
      <c r="AG4578" s="9" t="s">
        <v>34</v>
      </c>
    </row>
    <row r="4579" spans="2:33">
      <c r="B4579" s="225">
        <v>4567</v>
      </c>
      <c r="C4579" s="226" t="s">
        <v>6261</v>
      </c>
      <c r="D4579" s="227" t="s">
        <v>6262</v>
      </c>
      <c r="E4579" s="228" t="s">
        <v>6273</v>
      </c>
      <c r="F4579" s="226" t="s">
        <v>6274</v>
      </c>
      <c r="G4579" s="226" t="s">
        <v>65</v>
      </c>
      <c r="H4579" s="226" t="s">
        <v>66</v>
      </c>
      <c r="I4579" s="229">
        <f t="shared" si="137"/>
        <v>0</v>
      </c>
      <c r="J4579" s="232"/>
      <c r="K4579" s="226" t="s">
        <v>14618</v>
      </c>
      <c r="L4579" s="226" t="s">
        <v>6274</v>
      </c>
      <c r="M4579" s="226" t="s">
        <v>8141</v>
      </c>
      <c r="N4579" s="226" t="s">
        <v>8165</v>
      </c>
      <c r="O4579" s="232">
        <v>44949.375</v>
      </c>
      <c r="P4579" s="232"/>
      <c r="Q4579" s="232"/>
      <c r="R4579" s="232"/>
      <c r="S4579" s="226"/>
      <c r="T4579" s="229"/>
      <c r="U4579" s="232"/>
      <c r="V4579" s="233"/>
      <c r="W4579" s="233"/>
      <c r="X4579" s="226" t="s">
        <v>8163</v>
      </c>
      <c r="Y4579" s="229">
        <v>44953.375</v>
      </c>
      <c r="Z4579" s="232">
        <v>44953.375</v>
      </c>
      <c r="AA4579" s="232"/>
      <c r="AB4579" s="232"/>
      <c r="AC4579" s="234"/>
      <c r="AD4579" s="232"/>
      <c r="AE4579" s="253" t="str">
        <f>IF($N4579=マイタスク!$U$5,"作業者","")&amp;IF($S4579=マイタスク!$U$5,"ピアレビュー","")&amp;IF($X4579=マイタスク!$U$5,"SVレビュー","")</f>
        <v/>
      </c>
      <c r="AF4579" s="252">
        <f t="shared" si="136"/>
        <v>49</v>
      </c>
      <c r="AG4579" s="9" t="s">
        <v>34</v>
      </c>
    </row>
    <row r="4580" spans="2:33">
      <c r="B4580" s="225">
        <v>4568</v>
      </c>
      <c r="C4580" s="226" t="s">
        <v>6261</v>
      </c>
      <c r="D4580" s="227" t="s">
        <v>6262</v>
      </c>
      <c r="E4580" s="228" t="s">
        <v>6275</v>
      </c>
      <c r="F4580" s="226" t="s">
        <v>6274</v>
      </c>
      <c r="G4580" s="226" t="s">
        <v>65</v>
      </c>
      <c r="H4580" s="226" t="s">
        <v>66</v>
      </c>
      <c r="I4580" s="229">
        <f t="shared" si="137"/>
        <v>0</v>
      </c>
      <c r="J4580" s="232"/>
      <c r="K4580" s="226" t="s">
        <v>14619</v>
      </c>
      <c r="L4580" s="226" t="s">
        <v>14620</v>
      </c>
      <c r="M4580" s="226" t="s">
        <v>8141</v>
      </c>
      <c r="N4580" s="226" t="s">
        <v>8152</v>
      </c>
      <c r="O4580" s="232">
        <v>44956.375</v>
      </c>
      <c r="P4580" s="232"/>
      <c r="Q4580" s="232"/>
      <c r="R4580" s="232"/>
      <c r="S4580" s="226"/>
      <c r="T4580" s="229"/>
      <c r="U4580" s="232"/>
      <c r="V4580" s="233"/>
      <c r="W4580" s="233"/>
      <c r="X4580" s="226" t="s">
        <v>8163</v>
      </c>
      <c r="Y4580" s="229">
        <v>44960.375</v>
      </c>
      <c r="Z4580" s="232">
        <v>44960.375</v>
      </c>
      <c r="AA4580" s="232"/>
      <c r="AB4580" s="232"/>
      <c r="AC4580" s="234"/>
      <c r="AD4580" s="232"/>
      <c r="AE4580" s="253" t="str">
        <f>IF($N4580=マイタスク!$U$5,"作業者","")&amp;IF($S4580=マイタスク!$U$5,"ピアレビュー","")&amp;IF($X4580=マイタスク!$U$5,"SVレビュー","")</f>
        <v/>
      </c>
      <c r="AF4580" s="252">
        <f t="shared" si="136"/>
        <v>52</v>
      </c>
      <c r="AG4580" s="9" t="s">
        <v>34</v>
      </c>
    </row>
    <row r="4581" spans="2:33">
      <c r="B4581" s="225">
        <v>4569</v>
      </c>
      <c r="C4581" s="226" t="s">
        <v>6261</v>
      </c>
      <c r="D4581" s="227" t="s">
        <v>6262</v>
      </c>
      <c r="E4581" s="228" t="s">
        <v>6276</v>
      </c>
      <c r="F4581" s="226" t="s">
        <v>6277</v>
      </c>
      <c r="G4581" s="226" t="s">
        <v>65</v>
      </c>
      <c r="H4581" s="226" t="s">
        <v>66</v>
      </c>
      <c r="I4581" s="229">
        <f t="shared" si="137"/>
        <v>0</v>
      </c>
      <c r="J4581" s="232"/>
      <c r="K4581" s="226" t="s">
        <v>14621</v>
      </c>
      <c r="L4581" s="226" t="s">
        <v>6277</v>
      </c>
      <c r="M4581" s="226" t="s">
        <v>8141</v>
      </c>
      <c r="N4581" s="226" t="s">
        <v>8152</v>
      </c>
      <c r="O4581" s="232">
        <v>44930.375</v>
      </c>
      <c r="P4581" s="232"/>
      <c r="Q4581" s="232"/>
      <c r="R4581" s="232"/>
      <c r="S4581" s="226" t="s">
        <v>8230</v>
      </c>
      <c r="T4581" s="229">
        <v>44932.375</v>
      </c>
      <c r="U4581" s="232"/>
      <c r="V4581" s="233"/>
      <c r="W4581" s="233"/>
      <c r="X4581" s="226" t="s">
        <v>8163</v>
      </c>
      <c r="Y4581" s="229">
        <v>44932.375</v>
      </c>
      <c r="Z4581" s="232">
        <v>44932.375</v>
      </c>
      <c r="AA4581" s="232"/>
      <c r="AB4581" s="232"/>
      <c r="AC4581" s="234"/>
      <c r="AD4581" s="232"/>
      <c r="AE4581" s="253" t="str">
        <f>IF($N4581=マイタスク!$U$5,"作業者","")&amp;IF($S4581=マイタスク!$U$5,"ピアレビュー","")&amp;IF($X4581=マイタスク!$U$5,"SVレビュー","")</f>
        <v/>
      </c>
      <c r="AF4581" s="252">
        <f t="shared" si="136"/>
        <v>38</v>
      </c>
      <c r="AG4581" s="9" t="s">
        <v>34</v>
      </c>
    </row>
    <row r="4582" spans="2:33">
      <c r="B4582" s="225">
        <v>4570</v>
      </c>
      <c r="C4582" s="226" t="s">
        <v>6261</v>
      </c>
      <c r="D4582" s="227" t="s">
        <v>6262</v>
      </c>
      <c r="E4582" s="228" t="s">
        <v>6278</v>
      </c>
      <c r="F4582" s="226" t="s">
        <v>6279</v>
      </c>
      <c r="G4582" s="226" t="s">
        <v>65</v>
      </c>
      <c r="H4582" s="226" t="s">
        <v>66</v>
      </c>
      <c r="I4582" s="229">
        <f t="shared" si="137"/>
        <v>0</v>
      </c>
      <c r="J4582" s="232"/>
      <c r="K4582" s="226" t="s">
        <v>14622</v>
      </c>
      <c r="L4582" s="226" t="s">
        <v>6279</v>
      </c>
      <c r="M4582" s="226" t="s">
        <v>8141</v>
      </c>
      <c r="N4582" s="226" t="s">
        <v>8230</v>
      </c>
      <c r="O4582" s="232">
        <v>44930.375</v>
      </c>
      <c r="P4582" s="232"/>
      <c r="Q4582" s="232"/>
      <c r="R4582" s="232"/>
      <c r="S4582" s="226" t="s">
        <v>8165</v>
      </c>
      <c r="T4582" s="229">
        <v>44932.375</v>
      </c>
      <c r="U4582" s="232"/>
      <c r="V4582" s="233"/>
      <c r="W4582" s="233"/>
      <c r="X4582" s="226" t="s">
        <v>8163</v>
      </c>
      <c r="Y4582" s="229">
        <v>44932.375</v>
      </c>
      <c r="Z4582" s="232">
        <v>44932.375</v>
      </c>
      <c r="AA4582" s="232"/>
      <c r="AB4582" s="232"/>
      <c r="AC4582" s="234"/>
      <c r="AD4582" s="232"/>
      <c r="AE4582" s="253" t="str">
        <f>IF($N4582=マイタスク!$U$5,"作業者","")&amp;IF($S4582=マイタスク!$U$5,"ピアレビュー","")&amp;IF($X4582=マイタスク!$U$5,"SVレビュー","")</f>
        <v/>
      </c>
      <c r="AF4582" s="252">
        <f t="shared" si="136"/>
        <v>39</v>
      </c>
      <c r="AG4582" s="9" t="s">
        <v>34</v>
      </c>
    </row>
    <row r="4583" spans="2:33">
      <c r="B4583" s="225">
        <v>4571</v>
      </c>
      <c r="C4583" s="226" t="s">
        <v>6261</v>
      </c>
      <c r="D4583" s="227" t="s">
        <v>6262</v>
      </c>
      <c r="E4583" s="228" t="s">
        <v>6280</v>
      </c>
      <c r="F4583" s="226" t="s">
        <v>6281</v>
      </c>
      <c r="G4583" s="226" t="s">
        <v>65</v>
      </c>
      <c r="H4583" s="226" t="s">
        <v>66</v>
      </c>
      <c r="I4583" s="229">
        <f t="shared" si="137"/>
        <v>0</v>
      </c>
      <c r="J4583" s="232"/>
      <c r="K4583" s="226" t="s">
        <v>14623</v>
      </c>
      <c r="L4583" s="226" t="s">
        <v>6281</v>
      </c>
      <c r="M4583" s="226" t="s">
        <v>8141</v>
      </c>
      <c r="N4583" s="226" t="s">
        <v>8165</v>
      </c>
      <c r="O4583" s="232">
        <v>44930.375</v>
      </c>
      <c r="P4583" s="232"/>
      <c r="Q4583" s="232"/>
      <c r="R4583" s="232"/>
      <c r="S4583" s="226"/>
      <c r="T4583" s="229"/>
      <c r="U4583" s="232"/>
      <c r="V4583" s="233"/>
      <c r="W4583" s="233"/>
      <c r="X4583" s="226" t="s">
        <v>8163</v>
      </c>
      <c r="Y4583" s="229">
        <v>44932.375</v>
      </c>
      <c r="Z4583" s="232">
        <v>44932.375</v>
      </c>
      <c r="AA4583" s="232"/>
      <c r="AB4583" s="232"/>
      <c r="AC4583" s="234"/>
      <c r="AD4583" s="232"/>
      <c r="AE4583" s="253" t="str">
        <f>IF($N4583=マイタスク!$U$5,"作業者","")&amp;IF($S4583=マイタスク!$U$5,"ピアレビュー","")&amp;IF($X4583=マイタスク!$U$5,"SVレビュー","")</f>
        <v/>
      </c>
      <c r="AF4583" s="252">
        <f t="shared" si="136"/>
        <v>40</v>
      </c>
      <c r="AG4583" s="9" t="s">
        <v>34</v>
      </c>
    </row>
    <row r="4584" spans="2:33">
      <c r="B4584" s="225">
        <v>4572</v>
      </c>
      <c r="C4584" s="226" t="s">
        <v>6261</v>
      </c>
      <c r="D4584" s="227" t="s">
        <v>6262</v>
      </c>
      <c r="E4584" s="228" t="s">
        <v>6282</v>
      </c>
      <c r="F4584" s="226" t="s">
        <v>6283</v>
      </c>
      <c r="G4584" s="226" t="s">
        <v>65</v>
      </c>
      <c r="H4584" s="226" t="s">
        <v>66</v>
      </c>
      <c r="I4584" s="229">
        <f t="shared" si="137"/>
        <v>0</v>
      </c>
      <c r="J4584" s="232"/>
      <c r="K4584" s="226" t="s">
        <v>14624</v>
      </c>
      <c r="L4584" s="226" t="s">
        <v>6283</v>
      </c>
      <c r="M4584" s="226" t="s">
        <v>8141</v>
      </c>
      <c r="N4584" s="226" t="s">
        <v>8165</v>
      </c>
      <c r="O4584" s="232">
        <v>44956.375</v>
      </c>
      <c r="P4584" s="232"/>
      <c r="Q4584" s="232"/>
      <c r="R4584" s="232"/>
      <c r="S4584" s="226" t="s">
        <v>8230</v>
      </c>
      <c r="T4584" s="229">
        <v>44960.375</v>
      </c>
      <c r="U4584" s="232"/>
      <c r="V4584" s="233"/>
      <c r="W4584" s="233"/>
      <c r="X4584" s="226" t="s">
        <v>8163</v>
      </c>
      <c r="Y4584" s="229">
        <v>44960.375</v>
      </c>
      <c r="Z4584" s="232">
        <v>44960.375</v>
      </c>
      <c r="AA4584" s="232"/>
      <c r="AB4584" s="232"/>
      <c r="AC4584" s="234"/>
      <c r="AD4584" s="232"/>
      <c r="AE4584" s="253" t="str">
        <f>IF($N4584=マイタスク!$U$5,"作業者","")&amp;IF($S4584=マイタスク!$U$5,"ピアレビュー","")&amp;IF($X4584=マイタスク!$U$5,"SVレビュー","")</f>
        <v/>
      </c>
      <c r="AF4584" s="252">
        <f t="shared" si="136"/>
        <v>50</v>
      </c>
      <c r="AG4584" s="9" t="s">
        <v>34</v>
      </c>
    </row>
    <row r="4585" spans="2:33">
      <c r="B4585" s="225">
        <v>4573</v>
      </c>
      <c r="C4585" s="226" t="s">
        <v>6261</v>
      </c>
      <c r="D4585" s="227" t="s">
        <v>6262</v>
      </c>
      <c r="E4585" s="228" t="s">
        <v>6284</v>
      </c>
      <c r="F4585" s="226" t="s">
        <v>6285</v>
      </c>
      <c r="G4585" s="226" t="s">
        <v>65</v>
      </c>
      <c r="H4585" s="226" t="s">
        <v>66</v>
      </c>
      <c r="I4585" s="229">
        <f t="shared" si="137"/>
        <v>0</v>
      </c>
      <c r="J4585" s="232"/>
      <c r="K4585" s="226" t="s">
        <v>14625</v>
      </c>
      <c r="L4585" s="226" t="s">
        <v>6285</v>
      </c>
      <c r="M4585" s="226" t="s">
        <v>8141</v>
      </c>
      <c r="N4585" s="226" t="s">
        <v>8230</v>
      </c>
      <c r="O4585" s="232">
        <v>44956.375</v>
      </c>
      <c r="P4585" s="232"/>
      <c r="Q4585" s="232"/>
      <c r="R4585" s="232"/>
      <c r="S4585" s="226" t="s">
        <v>8152</v>
      </c>
      <c r="T4585" s="229">
        <v>44960.375</v>
      </c>
      <c r="U4585" s="232"/>
      <c r="V4585" s="233"/>
      <c r="W4585" s="233"/>
      <c r="X4585" s="226" t="s">
        <v>8163</v>
      </c>
      <c r="Y4585" s="229">
        <v>44960.375</v>
      </c>
      <c r="Z4585" s="232">
        <v>44960.375</v>
      </c>
      <c r="AA4585" s="232"/>
      <c r="AB4585" s="232"/>
      <c r="AC4585" s="234"/>
      <c r="AD4585" s="232"/>
      <c r="AE4585" s="253" t="str">
        <f>IF($N4585=マイタスク!$U$5,"作業者","")&amp;IF($S4585=マイタスク!$U$5,"ピアレビュー","")&amp;IF($X4585=マイタスク!$U$5,"SVレビュー","")</f>
        <v/>
      </c>
      <c r="AF4585" s="252">
        <f t="shared" si="136"/>
        <v>51</v>
      </c>
      <c r="AG4585" s="9" t="s">
        <v>34</v>
      </c>
    </row>
    <row r="4586" spans="2:33">
      <c r="B4586" s="225">
        <v>4574</v>
      </c>
      <c r="C4586" s="226" t="s">
        <v>6261</v>
      </c>
      <c r="D4586" s="227" t="s">
        <v>6262</v>
      </c>
      <c r="E4586" s="228" t="s">
        <v>6284</v>
      </c>
      <c r="F4586" s="226" t="s">
        <v>6285</v>
      </c>
      <c r="G4586" s="226" t="s">
        <v>65</v>
      </c>
      <c r="H4586" s="226" t="s">
        <v>66</v>
      </c>
      <c r="I4586" s="229">
        <f t="shared" si="137"/>
        <v>0</v>
      </c>
      <c r="J4586" s="232"/>
      <c r="K4586" s="226" t="s">
        <v>14626</v>
      </c>
      <c r="L4586" s="226" t="s">
        <v>6285</v>
      </c>
      <c r="M4586" s="226" t="s">
        <v>8141</v>
      </c>
      <c r="N4586" s="226" t="s">
        <v>8152</v>
      </c>
      <c r="O4586" s="232">
        <v>44956.375</v>
      </c>
      <c r="P4586" s="232"/>
      <c r="Q4586" s="232"/>
      <c r="R4586" s="232"/>
      <c r="S4586" s="226"/>
      <c r="T4586" s="229"/>
      <c r="U4586" s="232"/>
      <c r="V4586" s="233"/>
      <c r="W4586" s="233"/>
      <c r="X4586" s="226" t="s">
        <v>8163</v>
      </c>
      <c r="Y4586" s="229">
        <v>44960.375</v>
      </c>
      <c r="Z4586" s="232">
        <v>44960.375</v>
      </c>
      <c r="AA4586" s="232"/>
      <c r="AB4586" s="232"/>
      <c r="AC4586" s="234"/>
      <c r="AD4586" s="232"/>
      <c r="AE4586" s="253" t="str">
        <f>IF($N4586=マイタスク!$U$5,"作業者","")&amp;IF($S4586=マイタスク!$U$5,"ピアレビュー","")&amp;IF($X4586=マイタスク!$U$5,"SVレビュー","")</f>
        <v/>
      </c>
      <c r="AF4586" s="252">
        <f t="shared" si="136"/>
        <v>51</v>
      </c>
      <c r="AG4586" s="9" t="s">
        <v>34</v>
      </c>
    </row>
    <row r="4587" spans="2:33">
      <c r="B4587" s="225">
        <v>4575</v>
      </c>
      <c r="C4587" s="226" t="s">
        <v>6261</v>
      </c>
      <c r="D4587" s="227" t="s">
        <v>6262</v>
      </c>
      <c r="E4587" s="228" t="s">
        <v>6286</v>
      </c>
      <c r="F4587" s="226" t="s">
        <v>6287</v>
      </c>
      <c r="G4587" s="226" t="s">
        <v>65</v>
      </c>
      <c r="H4587" s="226" t="s">
        <v>66</v>
      </c>
      <c r="I4587" s="229">
        <f t="shared" si="137"/>
        <v>0</v>
      </c>
      <c r="J4587" s="232"/>
      <c r="K4587" s="226" t="s">
        <v>14627</v>
      </c>
      <c r="L4587" s="226" t="s">
        <v>6287</v>
      </c>
      <c r="M4587" s="226" t="s">
        <v>8141</v>
      </c>
      <c r="N4587" s="226" t="s">
        <v>8230</v>
      </c>
      <c r="O4587" s="232">
        <v>44936.375</v>
      </c>
      <c r="P4587" s="232"/>
      <c r="Q4587" s="232"/>
      <c r="R4587" s="232"/>
      <c r="S4587" s="226" t="s">
        <v>8165</v>
      </c>
      <c r="T4587" s="229">
        <v>44939.375</v>
      </c>
      <c r="U4587" s="232"/>
      <c r="V4587" s="233"/>
      <c r="W4587" s="233"/>
      <c r="X4587" s="226" t="s">
        <v>8163</v>
      </c>
      <c r="Y4587" s="229">
        <v>44939.375</v>
      </c>
      <c r="Z4587" s="232">
        <v>44939.375</v>
      </c>
      <c r="AA4587" s="232"/>
      <c r="AB4587" s="232"/>
      <c r="AC4587" s="234"/>
      <c r="AD4587" s="232"/>
      <c r="AE4587" s="253" t="str">
        <f>IF($N4587=マイタスク!$U$5,"作業者","")&amp;IF($S4587=マイタスク!$U$5,"ピアレビュー","")&amp;IF($X4587=マイタスク!$U$5,"SVレビュー","")</f>
        <v/>
      </c>
      <c r="AF4587" s="252">
        <f t="shared" si="136"/>
        <v>41</v>
      </c>
      <c r="AG4587" s="9" t="s">
        <v>34</v>
      </c>
    </row>
    <row r="4588" spans="2:33">
      <c r="B4588" s="225">
        <v>4576</v>
      </c>
      <c r="C4588" s="226" t="s">
        <v>6261</v>
      </c>
      <c r="D4588" s="227" t="s">
        <v>6262</v>
      </c>
      <c r="E4588" s="228" t="s">
        <v>6288</v>
      </c>
      <c r="F4588" s="226" t="s">
        <v>6289</v>
      </c>
      <c r="G4588" s="226" t="s">
        <v>65</v>
      </c>
      <c r="H4588" s="226" t="s">
        <v>66</v>
      </c>
      <c r="I4588" s="229">
        <f t="shared" si="137"/>
        <v>0</v>
      </c>
      <c r="J4588" s="232"/>
      <c r="K4588" s="226" t="s">
        <v>14628</v>
      </c>
      <c r="L4588" s="226" t="s">
        <v>6289</v>
      </c>
      <c r="M4588" s="226" t="s">
        <v>8141</v>
      </c>
      <c r="N4588" s="226" t="s">
        <v>8165</v>
      </c>
      <c r="O4588" s="232">
        <v>44936.375</v>
      </c>
      <c r="P4588" s="232"/>
      <c r="Q4588" s="232"/>
      <c r="R4588" s="232"/>
      <c r="S4588" s="226" t="s">
        <v>8152</v>
      </c>
      <c r="T4588" s="229">
        <v>44939.375</v>
      </c>
      <c r="U4588" s="232"/>
      <c r="V4588" s="233"/>
      <c r="W4588" s="233"/>
      <c r="X4588" s="226" t="s">
        <v>8163</v>
      </c>
      <c r="Y4588" s="229">
        <v>44939.375</v>
      </c>
      <c r="Z4588" s="232">
        <v>44939.375</v>
      </c>
      <c r="AA4588" s="232"/>
      <c r="AB4588" s="232"/>
      <c r="AC4588" s="234"/>
      <c r="AD4588" s="232"/>
      <c r="AE4588" s="253" t="str">
        <f>IF($N4588=マイタスク!$U$5,"作業者","")&amp;IF($S4588=マイタスク!$U$5,"ピアレビュー","")&amp;IF($X4588=マイタスク!$U$5,"SVレビュー","")</f>
        <v/>
      </c>
      <c r="AF4588" s="252">
        <f t="shared" si="136"/>
        <v>42</v>
      </c>
      <c r="AG4588" s="9" t="s">
        <v>34</v>
      </c>
    </row>
    <row r="4589" spans="2:33">
      <c r="B4589" s="225">
        <v>4577</v>
      </c>
      <c r="C4589" s="226" t="s">
        <v>6261</v>
      </c>
      <c r="D4589" s="227" t="s">
        <v>6262</v>
      </c>
      <c r="E4589" s="228" t="s">
        <v>6290</v>
      </c>
      <c r="F4589" s="226" t="s">
        <v>6291</v>
      </c>
      <c r="G4589" s="226" t="s">
        <v>65</v>
      </c>
      <c r="H4589" s="226" t="s">
        <v>66</v>
      </c>
      <c r="I4589" s="229">
        <f t="shared" si="137"/>
        <v>0</v>
      </c>
      <c r="J4589" s="232"/>
      <c r="K4589" s="226" t="s">
        <v>14629</v>
      </c>
      <c r="L4589" s="226" t="s">
        <v>6291</v>
      </c>
      <c r="M4589" s="226" t="s">
        <v>8141</v>
      </c>
      <c r="N4589" s="226" t="s">
        <v>8152</v>
      </c>
      <c r="O4589" s="232">
        <v>44936.375</v>
      </c>
      <c r="P4589" s="232"/>
      <c r="Q4589" s="232"/>
      <c r="R4589" s="232"/>
      <c r="S4589" s="226"/>
      <c r="T4589" s="229"/>
      <c r="U4589" s="232"/>
      <c r="V4589" s="233"/>
      <c r="W4589" s="233"/>
      <c r="X4589" s="226" t="s">
        <v>8163</v>
      </c>
      <c r="Y4589" s="229">
        <v>44939.375</v>
      </c>
      <c r="Z4589" s="232">
        <v>44939.375</v>
      </c>
      <c r="AA4589" s="232"/>
      <c r="AB4589" s="232"/>
      <c r="AC4589" s="234"/>
      <c r="AD4589" s="232"/>
      <c r="AE4589" s="253" t="str">
        <f>IF($N4589=マイタスク!$U$5,"作業者","")&amp;IF($S4589=マイタスク!$U$5,"ピアレビュー","")&amp;IF($X4589=マイタスク!$U$5,"SVレビュー","")</f>
        <v/>
      </c>
      <c r="AF4589" s="252">
        <f t="shared" si="136"/>
        <v>43</v>
      </c>
      <c r="AG4589" s="9" t="s">
        <v>34</v>
      </c>
    </row>
    <row r="4590" spans="2:33">
      <c r="B4590" s="225">
        <v>4578</v>
      </c>
      <c r="C4590" s="226" t="s">
        <v>6261</v>
      </c>
      <c r="D4590" s="227" t="s">
        <v>6262</v>
      </c>
      <c r="E4590" s="228" t="s">
        <v>6292</v>
      </c>
      <c r="F4590" s="226" t="s">
        <v>6293</v>
      </c>
      <c r="G4590" s="226" t="s">
        <v>65</v>
      </c>
      <c r="H4590" s="226" t="s">
        <v>66</v>
      </c>
      <c r="I4590" s="229">
        <f t="shared" si="137"/>
        <v>0</v>
      </c>
      <c r="J4590" s="232"/>
      <c r="K4590" s="226" t="s">
        <v>14630</v>
      </c>
      <c r="L4590" s="226" t="s">
        <v>6293</v>
      </c>
      <c r="M4590" s="226" t="s">
        <v>8141</v>
      </c>
      <c r="N4590" s="226" t="s">
        <v>8230</v>
      </c>
      <c r="O4590" s="232">
        <v>44845.375</v>
      </c>
      <c r="P4590" s="232"/>
      <c r="Q4590" s="232"/>
      <c r="R4590" s="232"/>
      <c r="S4590" s="226" t="s">
        <v>8163</v>
      </c>
      <c r="T4590" s="229">
        <v>44848.375</v>
      </c>
      <c r="U4590" s="232"/>
      <c r="V4590" s="233"/>
      <c r="W4590" s="233"/>
      <c r="X4590" s="226" t="s">
        <v>8165</v>
      </c>
      <c r="Y4590" s="229">
        <v>44848.375</v>
      </c>
      <c r="Z4590" s="232">
        <v>44848.375</v>
      </c>
      <c r="AA4590" s="232"/>
      <c r="AB4590" s="232"/>
      <c r="AC4590" s="234"/>
      <c r="AD4590" s="232"/>
      <c r="AE4590" s="253" t="str">
        <f>IF($N4590=マイタスク!$U$5,"作業者","")&amp;IF($S4590=マイタスク!$U$5,"ピアレビュー","")&amp;IF($X4590=マイタスク!$U$5,"SVレビュー","")</f>
        <v/>
      </c>
      <c r="AF4590" s="252">
        <f t="shared" si="136"/>
        <v>9</v>
      </c>
      <c r="AG4590" s="9" t="s">
        <v>34</v>
      </c>
    </row>
    <row r="4591" spans="2:33">
      <c r="B4591" s="225">
        <v>4579</v>
      </c>
      <c r="C4591" s="226" t="s">
        <v>6261</v>
      </c>
      <c r="D4591" s="227" t="s">
        <v>6262</v>
      </c>
      <c r="E4591" s="228" t="s">
        <v>6294</v>
      </c>
      <c r="F4591" s="226" t="s">
        <v>6295</v>
      </c>
      <c r="G4591" s="226" t="s">
        <v>65</v>
      </c>
      <c r="H4591" s="226" t="s">
        <v>66</v>
      </c>
      <c r="I4591" s="229">
        <f t="shared" si="137"/>
        <v>0</v>
      </c>
      <c r="J4591" s="232"/>
      <c r="K4591" s="226" t="s">
        <v>14631</v>
      </c>
      <c r="L4591" s="226" t="s">
        <v>6295</v>
      </c>
      <c r="M4591" s="226" t="s">
        <v>8141</v>
      </c>
      <c r="N4591" s="226" t="s">
        <v>8163</v>
      </c>
      <c r="O4591" s="232">
        <v>44845.375</v>
      </c>
      <c r="P4591" s="232"/>
      <c r="Q4591" s="232"/>
      <c r="R4591" s="232"/>
      <c r="S4591" s="226" t="s">
        <v>8230</v>
      </c>
      <c r="T4591" s="229">
        <v>44848.375</v>
      </c>
      <c r="U4591" s="232"/>
      <c r="V4591" s="233"/>
      <c r="W4591" s="233"/>
      <c r="X4591" s="226" t="s">
        <v>8165</v>
      </c>
      <c r="Y4591" s="229">
        <v>44848.375</v>
      </c>
      <c r="Z4591" s="232">
        <v>44848.375</v>
      </c>
      <c r="AA4591" s="232"/>
      <c r="AB4591" s="232"/>
      <c r="AC4591" s="234"/>
      <c r="AD4591" s="232"/>
      <c r="AE4591" s="253" t="str">
        <f>IF($N4591=マイタスク!$U$5,"作業者","")&amp;IF($S4591=マイタスク!$U$5,"ピアレビュー","")&amp;IF($X4591=マイタスク!$U$5,"SVレビュー","")</f>
        <v/>
      </c>
      <c r="AF4591" s="252">
        <f t="shared" si="136"/>
        <v>10</v>
      </c>
      <c r="AG4591" s="9" t="s">
        <v>34</v>
      </c>
    </row>
    <row r="4592" spans="2:33">
      <c r="B4592" s="225">
        <v>4580</v>
      </c>
      <c r="C4592" s="226" t="s">
        <v>6261</v>
      </c>
      <c r="D4592" s="227" t="s">
        <v>6262</v>
      </c>
      <c r="E4592" s="228" t="s">
        <v>6296</v>
      </c>
      <c r="F4592" s="226" t="s">
        <v>6297</v>
      </c>
      <c r="G4592" s="226" t="s">
        <v>65</v>
      </c>
      <c r="H4592" s="226" t="s">
        <v>66</v>
      </c>
      <c r="I4592" s="229">
        <f t="shared" si="137"/>
        <v>0</v>
      </c>
      <c r="J4592" s="232"/>
      <c r="K4592" s="226" t="s">
        <v>14632</v>
      </c>
      <c r="L4592" s="226" t="s">
        <v>6297</v>
      </c>
      <c r="M4592" s="226" t="s">
        <v>8141</v>
      </c>
      <c r="N4592" s="226" t="s">
        <v>8163</v>
      </c>
      <c r="O4592" s="232">
        <v>44851.375</v>
      </c>
      <c r="P4592" s="232"/>
      <c r="Q4592" s="232"/>
      <c r="R4592" s="232"/>
      <c r="S4592" s="226" t="s">
        <v>8230</v>
      </c>
      <c r="T4592" s="229">
        <v>44855.375</v>
      </c>
      <c r="U4592" s="232"/>
      <c r="V4592" s="233"/>
      <c r="W4592" s="233"/>
      <c r="X4592" s="226" t="s">
        <v>8165</v>
      </c>
      <c r="Y4592" s="229">
        <v>44855.375</v>
      </c>
      <c r="Z4592" s="232">
        <v>44855.375</v>
      </c>
      <c r="AA4592" s="232"/>
      <c r="AB4592" s="232"/>
      <c r="AC4592" s="234"/>
      <c r="AD4592" s="232"/>
      <c r="AE4592" s="253" t="str">
        <f>IF($N4592=マイタスク!$U$5,"作業者","")&amp;IF($S4592=マイタスク!$U$5,"ピアレビュー","")&amp;IF($X4592=マイタスク!$U$5,"SVレビュー","")</f>
        <v/>
      </c>
      <c r="AF4592" s="252">
        <f t="shared" si="136"/>
        <v>11</v>
      </c>
      <c r="AG4592" s="9" t="s">
        <v>34</v>
      </c>
    </row>
    <row r="4593" spans="2:33">
      <c r="B4593" s="225">
        <v>4581</v>
      </c>
      <c r="C4593" s="226" t="s">
        <v>6261</v>
      </c>
      <c r="D4593" s="227" t="s">
        <v>6262</v>
      </c>
      <c r="E4593" s="228" t="s">
        <v>6298</v>
      </c>
      <c r="F4593" s="226" t="s">
        <v>6299</v>
      </c>
      <c r="G4593" s="226" t="s">
        <v>65</v>
      </c>
      <c r="H4593" s="226" t="s">
        <v>66</v>
      </c>
      <c r="I4593" s="229">
        <f t="shared" si="137"/>
        <v>0</v>
      </c>
      <c r="J4593" s="232"/>
      <c r="K4593" s="226" t="s">
        <v>14633</v>
      </c>
      <c r="L4593" s="226" t="s">
        <v>6299</v>
      </c>
      <c r="M4593" s="226" t="s">
        <v>8141</v>
      </c>
      <c r="N4593" s="226" t="s">
        <v>8230</v>
      </c>
      <c r="O4593" s="232">
        <v>44851.375</v>
      </c>
      <c r="P4593" s="232"/>
      <c r="Q4593" s="232"/>
      <c r="R4593" s="232"/>
      <c r="S4593" s="226" t="s">
        <v>8163</v>
      </c>
      <c r="T4593" s="229">
        <v>44855.375</v>
      </c>
      <c r="U4593" s="232"/>
      <c r="V4593" s="233"/>
      <c r="W4593" s="233"/>
      <c r="X4593" s="226" t="s">
        <v>8165</v>
      </c>
      <c r="Y4593" s="229">
        <v>44855.375</v>
      </c>
      <c r="Z4593" s="232">
        <v>44855.375</v>
      </c>
      <c r="AA4593" s="232"/>
      <c r="AB4593" s="232"/>
      <c r="AC4593" s="234"/>
      <c r="AD4593" s="232"/>
      <c r="AE4593" s="253" t="str">
        <f>IF($N4593=マイタスク!$U$5,"作業者","")&amp;IF($S4593=マイタスク!$U$5,"ピアレビュー","")&amp;IF($X4593=マイタスク!$U$5,"SVレビュー","")</f>
        <v/>
      </c>
      <c r="AF4593" s="252">
        <f t="shared" si="136"/>
        <v>12</v>
      </c>
      <c r="AG4593" s="9" t="s">
        <v>34</v>
      </c>
    </row>
    <row r="4594" spans="2:33">
      <c r="B4594" s="225">
        <v>4582</v>
      </c>
      <c r="C4594" s="226" t="s">
        <v>6261</v>
      </c>
      <c r="D4594" s="227" t="s">
        <v>6262</v>
      </c>
      <c r="E4594" s="228" t="s">
        <v>6300</v>
      </c>
      <c r="F4594" s="226" t="s">
        <v>6301</v>
      </c>
      <c r="G4594" s="226" t="s">
        <v>65</v>
      </c>
      <c r="H4594" s="226" t="s">
        <v>66</v>
      </c>
      <c r="I4594" s="229">
        <f t="shared" si="137"/>
        <v>0</v>
      </c>
      <c r="J4594" s="232"/>
      <c r="K4594" s="226" t="s">
        <v>14634</v>
      </c>
      <c r="L4594" s="226" t="s">
        <v>6301</v>
      </c>
      <c r="M4594" s="226" t="s">
        <v>8141</v>
      </c>
      <c r="N4594" s="226" t="s">
        <v>8230</v>
      </c>
      <c r="O4594" s="232">
        <v>44858.375</v>
      </c>
      <c r="P4594" s="232"/>
      <c r="Q4594" s="232"/>
      <c r="R4594" s="232"/>
      <c r="S4594" s="226" t="s">
        <v>8163</v>
      </c>
      <c r="T4594" s="229">
        <v>44862.375</v>
      </c>
      <c r="U4594" s="232"/>
      <c r="V4594" s="233"/>
      <c r="W4594" s="233"/>
      <c r="X4594" s="226" t="s">
        <v>8165</v>
      </c>
      <c r="Y4594" s="229">
        <v>44862.375</v>
      </c>
      <c r="Z4594" s="232">
        <v>44862.375</v>
      </c>
      <c r="AA4594" s="232"/>
      <c r="AB4594" s="232"/>
      <c r="AC4594" s="234"/>
      <c r="AD4594" s="232"/>
      <c r="AE4594" s="253" t="str">
        <f>IF($N4594=マイタスク!$U$5,"作業者","")&amp;IF($S4594=マイタスク!$U$5,"ピアレビュー","")&amp;IF($X4594=マイタスク!$U$5,"SVレビュー","")</f>
        <v/>
      </c>
      <c r="AF4594" s="252">
        <f t="shared" si="136"/>
        <v>13</v>
      </c>
      <c r="AG4594" s="9" t="s">
        <v>34</v>
      </c>
    </row>
    <row r="4595" spans="2:33">
      <c r="B4595" s="225">
        <v>4583</v>
      </c>
      <c r="C4595" s="226" t="s">
        <v>6261</v>
      </c>
      <c r="D4595" s="227" t="s">
        <v>6262</v>
      </c>
      <c r="E4595" s="228" t="s">
        <v>6302</v>
      </c>
      <c r="F4595" s="226" t="s">
        <v>6303</v>
      </c>
      <c r="G4595" s="226" t="s">
        <v>65</v>
      </c>
      <c r="H4595" s="226" t="s">
        <v>66</v>
      </c>
      <c r="I4595" s="229">
        <f t="shared" si="137"/>
        <v>0</v>
      </c>
      <c r="J4595" s="232"/>
      <c r="K4595" s="226" t="s">
        <v>14635</v>
      </c>
      <c r="L4595" s="226" t="s">
        <v>6303</v>
      </c>
      <c r="M4595" s="226" t="s">
        <v>8141</v>
      </c>
      <c r="N4595" s="226" t="s">
        <v>8163</v>
      </c>
      <c r="O4595" s="232">
        <v>44858.375</v>
      </c>
      <c r="P4595" s="232"/>
      <c r="Q4595" s="232"/>
      <c r="R4595" s="232"/>
      <c r="S4595" s="226" t="s">
        <v>8230</v>
      </c>
      <c r="T4595" s="229">
        <v>44862.375</v>
      </c>
      <c r="U4595" s="232"/>
      <c r="V4595" s="233"/>
      <c r="W4595" s="233"/>
      <c r="X4595" s="226" t="s">
        <v>8165</v>
      </c>
      <c r="Y4595" s="229">
        <v>44862.375</v>
      </c>
      <c r="Z4595" s="232">
        <v>44862.375</v>
      </c>
      <c r="AA4595" s="232"/>
      <c r="AB4595" s="232"/>
      <c r="AC4595" s="234"/>
      <c r="AD4595" s="232"/>
      <c r="AE4595" s="253" t="str">
        <f>IF($N4595=マイタスク!$U$5,"作業者","")&amp;IF($S4595=マイタスク!$U$5,"ピアレビュー","")&amp;IF($X4595=マイタスク!$U$5,"SVレビュー","")</f>
        <v/>
      </c>
      <c r="AF4595" s="252">
        <f t="shared" si="136"/>
        <v>14</v>
      </c>
      <c r="AG4595" s="9" t="s">
        <v>34</v>
      </c>
    </row>
    <row r="4596" spans="2:33">
      <c r="B4596" s="225">
        <v>4584</v>
      </c>
      <c r="C4596" s="226" t="s">
        <v>6261</v>
      </c>
      <c r="D4596" s="227" t="s">
        <v>6262</v>
      </c>
      <c r="E4596" s="228" t="s">
        <v>6304</v>
      </c>
      <c r="F4596" s="226" t="s">
        <v>6305</v>
      </c>
      <c r="G4596" s="226" t="s">
        <v>65</v>
      </c>
      <c r="H4596" s="226" t="s">
        <v>66</v>
      </c>
      <c r="I4596" s="229">
        <f t="shared" si="137"/>
        <v>0</v>
      </c>
      <c r="J4596" s="232"/>
      <c r="K4596" s="226" t="s">
        <v>14636</v>
      </c>
      <c r="L4596" s="226" t="s">
        <v>6305</v>
      </c>
      <c r="M4596" s="226" t="s">
        <v>8141</v>
      </c>
      <c r="N4596" s="226" t="s">
        <v>8163</v>
      </c>
      <c r="O4596" s="232">
        <v>44865.375</v>
      </c>
      <c r="P4596" s="232"/>
      <c r="Q4596" s="232"/>
      <c r="R4596" s="232"/>
      <c r="S4596" s="226" t="s">
        <v>8230</v>
      </c>
      <c r="T4596" s="229">
        <v>44869.375</v>
      </c>
      <c r="U4596" s="232"/>
      <c r="V4596" s="233"/>
      <c r="W4596" s="233"/>
      <c r="X4596" s="226" t="s">
        <v>8165</v>
      </c>
      <c r="Y4596" s="229">
        <v>44869.375</v>
      </c>
      <c r="Z4596" s="232">
        <v>44869.375</v>
      </c>
      <c r="AA4596" s="232"/>
      <c r="AB4596" s="232"/>
      <c r="AC4596" s="234"/>
      <c r="AD4596" s="232"/>
      <c r="AE4596" s="253" t="str">
        <f>IF($N4596=マイタスク!$U$5,"作業者","")&amp;IF($S4596=マイタスク!$U$5,"ピアレビュー","")&amp;IF($X4596=マイタスク!$U$5,"SVレビュー","")</f>
        <v/>
      </c>
      <c r="AF4596" s="252">
        <f t="shared" si="136"/>
        <v>15</v>
      </c>
      <c r="AG4596" s="9" t="s">
        <v>34</v>
      </c>
    </row>
    <row r="4597" spans="2:33">
      <c r="B4597" s="225">
        <v>4585</v>
      </c>
      <c r="C4597" s="226" t="s">
        <v>6261</v>
      </c>
      <c r="D4597" s="227" t="s">
        <v>6262</v>
      </c>
      <c r="E4597" s="228" t="s">
        <v>6306</v>
      </c>
      <c r="F4597" s="226" t="s">
        <v>6307</v>
      </c>
      <c r="G4597" s="226" t="s">
        <v>65</v>
      </c>
      <c r="H4597" s="226" t="s">
        <v>66</v>
      </c>
      <c r="I4597" s="229">
        <f t="shared" si="137"/>
        <v>0</v>
      </c>
      <c r="J4597" s="232"/>
      <c r="K4597" s="226" t="s">
        <v>14637</v>
      </c>
      <c r="L4597" s="226" t="s">
        <v>6307</v>
      </c>
      <c r="M4597" s="226" t="s">
        <v>8141</v>
      </c>
      <c r="N4597" s="226" t="s">
        <v>8230</v>
      </c>
      <c r="O4597" s="232">
        <v>44865.375</v>
      </c>
      <c r="P4597" s="232"/>
      <c r="Q4597" s="232"/>
      <c r="R4597" s="232"/>
      <c r="S4597" s="226" t="s">
        <v>8163</v>
      </c>
      <c r="T4597" s="229">
        <v>44869.375</v>
      </c>
      <c r="U4597" s="232"/>
      <c r="V4597" s="233"/>
      <c r="W4597" s="233"/>
      <c r="X4597" s="226" t="s">
        <v>8165</v>
      </c>
      <c r="Y4597" s="229">
        <v>44869.375</v>
      </c>
      <c r="Z4597" s="232">
        <v>44869.375</v>
      </c>
      <c r="AA4597" s="232"/>
      <c r="AB4597" s="232"/>
      <c r="AC4597" s="234"/>
      <c r="AD4597" s="232"/>
      <c r="AE4597" s="253" t="str">
        <f>IF($N4597=マイタスク!$U$5,"作業者","")&amp;IF($S4597=マイタスク!$U$5,"ピアレビュー","")&amp;IF($X4597=マイタスク!$U$5,"SVレビュー","")</f>
        <v/>
      </c>
      <c r="AF4597" s="252">
        <f t="shared" si="136"/>
        <v>16</v>
      </c>
      <c r="AG4597" s="9" t="s">
        <v>34</v>
      </c>
    </row>
    <row r="4598" spans="2:33">
      <c r="B4598" s="225">
        <v>4586</v>
      </c>
      <c r="C4598" s="226" t="s">
        <v>6261</v>
      </c>
      <c r="D4598" s="227" t="s">
        <v>6262</v>
      </c>
      <c r="E4598" s="228" t="s">
        <v>6308</v>
      </c>
      <c r="F4598" s="226" t="s">
        <v>6309</v>
      </c>
      <c r="G4598" s="226" t="s">
        <v>65</v>
      </c>
      <c r="H4598" s="226" t="s">
        <v>66</v>
      </c>
      <c r="I4598" s="229">
        <f t="shared" si="137"/>
        <v>0</v>
      </c>
      <c r="J4598" s="232"/>
      <c r="K4598" s="226" t="s">
        <v>14638</v>
      </c>
      <c r="L4598" s="226" t="s">
        <v>6309</v>
      </c>
      <c r="M4598" s="226" t="s">
        <v>8141</v>
      </c>
      <c r="N4598" s="226" t="s">
        <v>8163</v>
      </c>
      <c r="O4598" s="232">
        <v>44837.375</v>
      </c>
      <c r="P4598" s="232"/>
      <c r="Q4598" s="232"/>
      <c r="R4598" s="232"/>
      <c r="S4598" s="226" t="s">
        <v>8230</v>
      </c>
      <c r="T4598" s="229">
        <v>44841.375</v>
      </c>
      <c r="U4598" s="232"/>
      <c r="V4598" s="233"/>
      <c r="W4598" s="233"/>
      <c r="X4598" s="226" t="s">
        <v>8165</v>
      </c>
      <c r="Y4598" s="229">
        <v>44841.375</v>
      </c>
      <c r="Z4598" s="232">
        <v>44841.375</v>
      </c>
      <c r="AA4598" s="232"/>
      <c r="AB4598" s="232"/>
      <c r="AC4598" s="234"/>
      <c r="AD4598" s="232"/>
      <c r="AE4598" s="253" t="str">
        <f>IF($N4598=マイタスク!$U$5,"作業者","")&amp;IF($S4598=マイタスク!$U$5,"ピアレビュー","")&amp;IF($X4598=マイタスク!$U$5,"SVレビュー","")</f>
        <v/>
      </c>
      <c r="AF4598" s="252">
        <f t="shared" si="136"/>
        <v>7</v>
      </c>
      <c r="AG4598" s="9" t="s">
        <v>34</v>
      </c>
    </row>
    <row r="4599" spans="2:33">
      <c r="B4599" s="225">
        <v>4587</v>
      </c>
      <c r="C4599" s="226" t="s">
        <v>6261</v>
      </c>
      <c r="D4599" s="227" t="s">
        <v>6262</v>
      </c>
      <c r="E4599" s="228" t="s">
        <v>6310</v>
      </c>
      <c r="F4599" s="226" t="s">
        <v>6311</v>
      </c>
      <c r="G4599" s="226" t="s">
        <v>65</v>
      </c>
      <c r="H4599" s="226" t="s">
        <v>66</v>
      </c>
      <c r="I4599" s="229">
        <f t="shared" si="137"/>
        <v>0</v>
      </c>
      <c r="J4599" s="232"/>
      <c r="K4599" s="226" t="s">
        <v>14639</v>
      </c>
      <c r="L4599" s="226" t="s">
        <v>6311</v>
      </c>
      <c r="M4599" s="226" t="s">
        <v>8141</v>
      </c>
      <c r="N4599" s="226" t="s">
        <v>8230</v>
      </c>
      <c r="O4599" s="232">
        <v>44837.375</v>
      </c>
      <c r="P4599" s="232"/>
      <c r="Q4599" s="232"/>
      <c r="R4599" s="232"/>
      <c r="S4599" s="226" t="s">
        <v>8163</v>
      </c>
      <c r="T4599" s="229">
        <v>44837.375</v>
      </c>
      <c r="U4599" s="232"/>
      <c r="V4599" s="233"/>
      <c r="W4599" s="233"/>
      <c r="X4599" s="226" t="s">
        <v>8165</v>
      </c>
      <c r="Y4599" s="229">
        <v>44837.375</v>
      </c>
      <c r="Z4599" s="232">
        <v>44841.375</v>
      </c>
      <c r="AA4599" s="232"/>
      <c r="AB4599" s="232"/>
      <c r="AC4599" s="234"/>
      <c r="AD4599" s="232"/>
      <c r="AE4599" s="253" t="str">
        <f>IF($N4599=マイタスク!$U$5,"作業者","")&amp;IF($S4599=マイタスク!$U$5,"ピアレビュー","")&amp;IF($X4599=マイタスク!$U$5,"SVレビュー","")</f>
        <v/>
      </c>
      <c r="AF4599" s="252">
        <f t="shared" si="136"/>
        <v>8</v>
      </c>
      <c r="AG4599" s="9" t="s">
        <v>34</v>
      </c>
    </row>
    <row r="4600" spans="2:33">
      <c r="B4600" s="225">
        <v>4588</v>
      </c>
      <c r="C4600" s="226" t="s">
        <v>6261</v>
      </c>
      <c r="D4600" s="227" t="s">
        <v>6262</v>
      </c>
      <c r="E4600" s="228" t="s">
        <v>6312</v>
      </c>
      <c r="F4600" s="226" t="s">
        <v>6313</v>
      </c>
      <c r="G4600" s="226" t="s">
        <v>65</v>
      </c>
      <c r="H4600" s="226" t="s">
        <v>66</v>
      </c>
      <c r="I4600" s="229">
        <f t="shared" si="137"/>
        <v>0</v>
      </c>
      <c r="J4600" s="232"/>
      <c r="K4600" s="226" t="s">
        <v>14640</v>
      </c>
      <c r="L4600" s="226" t="s">
        <v>6313</v>
      </c>
      <c r="M4600" s="226" t="s">
        <v>8141</v>
      </c>
      <c r="N4600" s="226" t="s">
        <v>8163</v>
      </c>
      <c r="O4600" s="232">
        <v>44879.375</v>
      </c>
      <c r="P4600" s="232"/>
      <c r="Q4600" s="232"/>
      <c r="R4600" s="232"/>
      <c r="S4600" s="226" t="s">
        <v>8230</v>
      </c>
      <c r="T4600" s="229">
        <v>44883.375</v>
      </c>
      <c r="U4600" s="232"/>
      <c r="V4600" s="233"/>
      <c r="W4600" s="233"/>
      <c r="X4600" s="226" t="s">
        <v>8165</v>
      </c>
      <c r="Y4600" s="229">
        <v>44883.375</v>
      </c>
      <c r="Z4600" s="232">
        <v>44883.375</v>
      </c>
      <c r="AA4600" s="232"/>
      <c r="AB4600" s="232"/>
      <c r="AC4600" s="234"/>
      <c r="AD4600" s="232"/>
      <c r="AE4600" s="253" t="str">
        <f>IF($N4600=マイタスク!$U$5,"作業者","")&amp;IF($S4600=マイタスク!$U$5,"ピアレビュー","")&amp;IF($X4600=マイタスク!$U$5,"SVレビュー","")</f>
        <v/>
      </c>
      <c r="AF4600" s="252">
        <f t="shared" si="136"/>
        <v>19</v>
      </c>
      <c r="AG4600" s="9" t="s">
        <v>34</v>
      </c>
    </row>
    <row r="4601" spans="2:33">
      <c r="B4601" s="225">
        <v>4589</v>
      </c>
      <c r="C4601" s="226" t="s">
        <v>6261</v>
      </c>
      <c r="D4601" s="227" t="s">
        <v>6262</v>
      </c>
      <c r="E4601" s="228" t="s">
        <v>6314</v>
      </c>
      <c r="F4601" s="226" t="s">
        <v>6315</v>
      </c>
      <c r="G4601" s="226" t="s">
        <v>65</v>
      </c>
      <c r="H4601" s="226" t="s">
        <v>66</v>
      </c>
      <c r="I4601" s="229">
        <f t="shared" si="137"/>
        <v>0</v>
      </c>
      <c r="J4601" s="232"/>
      <c r="K4601" s="226" t="s">
        <v>14641</v>
      </c>
      <c r="L4601" s="226" t="s">
        <v>6315</v>
      </c>
      <c r="M4601" s="226" t="s">
        <v>8141</v>
      </c>
      <c r="N4601" s="226" t="s">
        <v>8230</v>
      </c>
      <c r="O4601" s="232">
        <v>44879.375</v>
      </c>
      <c r="P4601" s="232"/>
      <c r="Q4601" s="232"/>
      <c r="R4601" s="232"/>
      <c r="S4601" s="226" t="s">
        <v>8163</v>
      </c>
      <c r="T4601" s="229">
        <v>44883.375</v>
      </c>
      <c r="U4601" s="232"/>
      <c r="V4601" s="233"/>
      <c r="W4601" s="233"/>
      <c r="X4601" s="226" t="s">
        <v>8165</v>
      </c>
      <c r="Y4601" s="229">
        <v>44883.375</v>
      </c>
      <c r="Z4601" s="232">
        <v>44883.375</v>
      </c>
      <c r="AA4601" s="232"/>
      <c r="AB4601" s="232"/>
      <c r="AC4601" s="234"/>
      <c r="AD4601" s="232"/>
      <c r="AE4601" s="253" t="str">
        <f>IF($N4601=マイタスク!$U$5,"作業者","")&amp;IF($S4601=マイタスク!$U$5,"ピアレビュー","")&amp;IF($X4601=マイタスク!$U$5,"SVレビュー","")</f>
        <v/>
      </c>
      <c r="AF4601" s="252">
        <f t="shared" si="136"/>
        <v>20</v>
      </c>
      <c r="AG4601" s="9" t="s">
        <v>34</v>
      </c>
    </row>
    <row r="4602" spans="2:33">
      <c r="B4602" s="225">
        <v>4590</v>
      </c>
      <c r="C4602" s="226" t="s">
        <v>6261</v>
      </c>
      <c r="D4602" s="227" t="s">
        <v>6262</v>
      </c>
      <c r="E4602" s="228" t="s">
        <v>6316</v>
      </c>
      <c r="F4602" s="226" t="s">
        <v>6317</v>
      </c>
      <c r="G4602" s="226" t="s">
        <v>65</v>
      </c>
      <c r="H4602" s="226" t="s">
        <v>66</v>
      </c>
      <c r="I4602" s="229">
        <f t="shared" si="137"/>
        <v>0</v>
      </c>
      <c r="J4602" s="232"/>
      <c r="K4602" s="226" t="s">
        <v>14642</v>
      </c>
      <c r="L4602" s="226" t="s">
        <v>6317</v>
      </c>
      <c r="M4602" s="226" t="s">
        <v>8141</v>
      </c>
      <c r="N4602" s="226" t="s">
        <v>8230</v>
      </c>
      <c r="O4602" s="232">
        <v>44886.375</v>
      </c>
      <c r="P4602" s="232"/>
      <c r="Q4602" s="232"/>
      <c r="R4602" s="232"/>
      <c r="S4602" s="226" t="s">
        <v>8163</v>
      </c>
      <c r="T4602" s="229">
        <v>44890.375</v>
      </c>
      <c r="U4602" s="232"/>
      <c r="V4602" s="233"/>
      <c r="W4602" s="233"/>
      <c r="X4602" s="226" t="s">
        <v>8165</v>
      </c>
      <c r="Y4602" s="229">
        <v>44890.375</v>
      </c>
      <c r="Z4602" s="232">
        <v>44890.375</v>
      </c>
      <c r="AA4602" s="232"/>
      <c r="AB4602" s="232"/>
      <c r="AC4602" s="234"/>
      <c r="AD4602" s="232"/>
      <c r="AE4602" s="253" t="str">
        <f>IF($N4602=マイタスク!$U$5,"作業者","")&amp;IF($S4602=マイタスク!$U$5,"ピアレビュー","")&amp;IF($X4602=マイタスク!$U$5,"SVレビュー","")</f>
        <v/>
      </c>
      <c r="AF4602" s="252">
        <f t="shared" si="136"/>
        <v>21</v>
      </c>
      <c r="AG4602" s="9" t="s">
        <v>34</v>
      </c>
    </row>
    <row r="4603" spans="2:33">
      <c r="B4603" s="225">
        <v>4591</v>
      </c>
      <c r="C4603" s="226" t="s">
        <v>6261</v>
      </c>
      <c r="D4603" s="227" t="s">
        <v>6262</v>
      </c>
      <c r="E4603" s="228" t="s">
        <v>6318</v>
      </c>
      <c r="F4603" s="226" t="s">
        <v>6319</v>
      </c>
      <c r="G4603" s="226" t="s">
        <v>65</v>
      </c>
      <c r="H4603" s="226" t="s">
        <v>66</v>
      </c>
      <c r="I4603" s="229">
        <f t="shared" si="137"/>
        <v>0</v>
      </c>
      <c r="J4603" s="232"/>
      <c r="K4603" s="226" t="s">
        <v>14643</v>
      </c>
      <c r="L4603" s="226" t="s">
        <v>6319</v>
      </c>
      <c r="M4603" s="226" t="s">
        <v>8141</v>
      </c>
      <c r="N4603" s="226" t="s">
        <v>8163</v>
      </c>
      <c r="O4603" s="232">
        <v>44886.375</v>
      </c>
      <c r="P4603" s="232"/>
      <c r="Q4603" s="232"/>
      <c r="R4603" s="232"/>
      <c r="S4603" s="226" t="s">
        <v>8230</v>
      </c>
      <c r="T4603" s="229">
        <v>44890.375</v>
      </c>
      <c r="U4603" s="232"/>
      <c r="V4603" s="233"/>
      <c r="W4603" s="233"/>
      <c r="X4603" s="226" t="s">
        <v>8165</v>
      </c>
      <c r="Y4603" s="229">
        <v>44890.375</v>
      </c>
      <c r="Z4603" s="232">
        <v>44890.375</v>
      </c>
      <c r="AA4603" s="232"/>
      <c r="AB4603" s="232"/>
      <c r="AC4603" s="234"/>
      <c r="AD4603" s="232"/>
      <c r="AE4603" s="253" t="str">
        <f>IF($N4603=マイタスク!$U$5,"作業者","")&amp;IF($S4603=マイタスク!$U$5,"ピアレビュー","")&amp;IF($X4603=マイタスク!$U$5,"SVレビュー","")</f>
        <v/>
      </c>
      <c r="AF4603" s="252">
        <f t="shared" si="136"/>
        <v>22</v>
      </c>
      <c r="AG4603" s="9" t="s">
        <v>34</v>
      </c>
    </row>
    <row r="4604" spans="2:33">
      <c r="B4604" s="225">
        <v>4592</v>
      </c>
      <c r="C4604" s="226" t="s">
        <v>6261</v>
      </c>
      <c r="D4604" s="227" t="s">
        <v>6262</v>
      </c>
      <c r="E4604" s="228" t="s">
        <v>6320</v>
      </c>
      <c r="F4604" s="226" t="s">
        <v>6321</v>
      </c>
      <c r="G4604" s="226" t="s">
        <v>65</v>
      </c>
      <c r="H4604" s="226" t="s">
        <v>66</v>
      </c>
      <c r="I4604" s="229">
        <f t="shared" si="137"/>
        <v>0</v>
      </c>
      <c r="J4604" s="232"/>
      <c r="K4604" s="226" t="s">
        <v>14644</v>
      </c>
      <c r="L4604" s="226" t="s">
        <v>6321</v>
      </c>
      <c r="M4604" s="226" t="s">
        <v>8141</v>
      </c>
      <c r="N4604" s="226" t="s">
        <v>8230</v>
      </c>
      <c r="O4604" s="232">
        <v>44893.375</v>
      </c>
      <c r="P4604" s="232"/>
      <c r="Q4604" s="232"/>
      <c r="R4604" s="232"/>
      <c r="S4604" s="226" t="s">
        <v>8163</v>
      </c>
      <c r="T4604" s="229">
        <v>44897.375</v>
      </c>
      <c r="U4604" s="232"/>
      <c r="V4604" s="233"/>
      <c r="W4604" s="233"/>
      <c r="X4604" s="226" t="s">
        <v>8165</v>
      </c>
      <c r="Y4604" s="229">
        <v>44897.375</v>
      </c>
      <c r="Z4604" s="232">
        <v>44897.375</v>
      </c>
      <c r="AA4604" s="232"/>
      <c r="AB4604" s="232"/>
      <c r="AC4604" s="234"/>
      <c r="AD4604" s="232"/>
      <c r="AE4604" s="253" t="str">
        <f>IF($N4604=マイタスク!$U$5,"作業者","")&amp;IF($S4604=マイタスク!$U$5,"ピアレビュー","")&amp;IF($X4604=マイタスク!$U$5,"SVレビュー","")</f>
        <v/>
      </c>
      <c r="AF4604" s="252">
        <f t="shared" si="136"/>
        <v>23</v>
      </c>
      <c r="AG4604" s="9" t="s">
        <v>34</v>
      </c>
    </row>
    <row r="4605" spans="2:33">
      <c r="B4605" s="225">
        <v>4593</v>
      </c>
      <c r="C4605" s="226" t="s">
        <v>6261</v>
      </c>
      <c r="D4605" s="227" t="s">
        <v>6262</v>
      </c>
      <c r="E4605" s="228" t="s">
        <v>6322</v>
      </c>
      <c r="F4605" s="226" t="s">
        <v>6323</v>
      </c>
      <c r="G4605" s="226" t="s">
        <v>65</v>
      </c>
      <c r="H4605" s="226" t="s">
        <v>66</v>
      </c>
      <c r="I4605" s="229">
        <f t="shared" si="137"/>
        <v>0</v>
      </c>
      <c r="J4605" s="232"/>
      <c r="K4605" s="226" t="s">
        <v>14645</v>
      </c>
      <c r="L4605" s="226" t="s">
        <v>6323</v>
      </c>
      <c r="M4605" s="226" t="s">
        <v>8141</v>
      </c>
      <c r="N4605" s="226" t="s">
        <v>8163</v>
      </c>
      <c r="O4605" s="232">
        <v>44893.375</v>
      </c>
      <c r="P4605" s="232"/>
      <c r="Q4605" s="232"/>
      <c r="R4605" s="232"/>
      <c r="S4605" s="226" t="s">
        <v>8230</v>
      </c>
      <c r="T4605" s="229">
        <v>44897.375</v>
      </c>
      <c r="U4605" s="232"/>
      <c r="V4605" s="233"/>
      <c r="W4605" s="233"/>
      <c r="X4605" s="226" t="s">
        <v>8165</v>
      </c>
      <c r="Y4605" s="229">
        <v>44897.375</v>
      </c>
      <c r="Z4605" s="232">
        <v>44897.375</v>
      </c>
      <c r="AA4605" s="232"/>
      <c r="AB4605" s="232"/>
      <c r="AC4605" s="234"/>
      <c r="AD4605" s="232"/>
      <c r="AE4605" s="253" t="str">
        <f>IF($N4605=マイタスク!$U$5,"作業者","")&amp;IF($S4605=マイタスク!$U$5,"ピアレビュー","")&amp;IF($X4605=マイタスク!$U$5,"SVレビュー","")</f>
        <v/>
      </c>
      <c r="AF4605" s="252">
        <f t="shared" si="136"/>
        <v>24</v>
      </c>
      <c r="AG4605" s="9" t="s">
        <v>34</v>
      </c>
    </row>
    <row r="4606" spans="2:33">
      <c r="B4606" s="225">
        <v>4594</v>
      </c>
      <c r="C4606" s="226" t="s">
        <v>6261</v>
      </c>
      <c r="D4606" s="227" t="s">
        <v>6262</v>
      </c>
      <c r="E4606" s="228" t="s">
        <v>6324</v>
      </c>
      <c r="F4606" s="226" t="s">
        <v>6325</v>
      </c>
      <c r="G4606" s="226" t="s">
        <v>65</v>
      </c>
      <c r="H4606" s="226" t="s">
        <v>66</v>
      </c>
      <c r="I4606" s="229">
        <f t="shared" si="137"/>
        <v>0</v>
      </c>
      <c r="J4606" s="232"/>
      <c r="K4606" s="226" t="s">
        <v>14646</v>
      </c>
      <c r="L4606" s="226" t="s">
        <v>6325</v>
      </c>
      <c r="M4606" s="226" t="s">
        <v>8141</v>
      </c>
      <c r="N4606" s="226" t="s">
        <v>8230</v>
      </c>
      <c r="O4606" s="232">
        <v>44872.375</v>
      </c>
      <c r="P4606" s="232"/>
      <c r="Q4606" s="232"/>
      <c r="R4606" s="232"/>
      <c r="S4606" s="226" t="s">
        <v>8163</v>
      </c>
      <c r="T4606" s="229">
        <v>44876.375</v>
      </c>
      <c r="U4606" s="232"/>
      <c r="V4606" s="233"/>
      <c r="W4606" s="233"/>
      <c r="X4606" s="226" t="s">
        <v>8165</v>
      </c>
      <c r="Y4606" s="229">
        <v>44876.375</v>
      </c>
      <c r="Z4606" s="232">
        <v>44876.375</v>
      </c>
      <c r="AA4606" s="232"/>
      <c r="AB4606" s="232"/>
      <c r="AC4606" s="234"/>
      <c r="AD4606" s="232"/>
      <c r="AE4606" s="253" t="str">
        <f>IF($N4606=マイタスク!$U$5,"作業者","")&amp;IF($S4606=マイタスク!$U$5,"ピアレビュー","")&amp;IF($X4606=マイタスク!$U$5,"SVレビュー","")</f>
        <v/>
      </c>
      <c r="AF4606" s="252">
        <f t="shared" si="136"/>
        <v>17</v>
      </c>
      <c r="AG4606" s="9" t="s">
        <v>34</v>
      </c>
    </row>
    <row r="4607" spans="2:33">
      <c r="B4607" s="225">
        <v>4595</v>
      </c>
      <c r="C4607" s="226" t="s">
        <v>6261</v>
      </c>
      <c r="D4607" s="227" t="s">
        <v>6262</v>
      </c>
      <c r="E4607" s="228" t="s">
        <v>6326</v>
      </c>
      <c r="F4607" s="226" t="s">
        <v>6327</v>
      </c>
      <c r="G4607" s="226" t="s">
        <v>65</v>
      </c>
      <c r="H4607" s="226" t="s">
        <v>66</v>
      </c>
      <c r="I4607" s="229">
        <f t="shared" si="137"/>
        <v>0</v>
      </c>
      <c r="J4607" s="232"/>
      <c r="K4607" s="226" t="s">
        <v>14647</v>
      </c>
      <c r="L4607" s="226" t="s">
        <v>6327</v>
      </c>
      <c r="M4607" s="226" t="s">
        <v>8141</v>
      </c>
      <c r="N4607" s="226" t="s">
        <v>8163</v>
      </c>
      <c r="O4607" s="232">
        <v>44872.375</v>
      </c>
      <c r="P4607" s="232"/>
      <c r="Q4607" s="232"/>
      <c r="R4607" s="232"/>
      <c r="S4607" s="226" t="s">
        <v>8230</v>
      </c>
      <c r="T4607" s="229">
        <v>44876.375</v>
      </c>
      <c r="U4607" s="232"/>
      <c r="V4607" s="233"/>
      <c r="W4607" s="233"/>
      <c r="X4607" s="226" t="s">
        <v>8165</v>
      </c>
      <c r="Y4607" s="229">
        <v>44876.375</v>
      </c>
      <c r="Z4607" s="232">
        <v>44876.375</v>
      </c>
      <c r="AA4607" s="232"/>
      <c r="AB4607" s="232"/>
      <c r="AC4607" s="234"/>
      <c r="AD4607" s="232"/>
      <c r="AE4607" s="253" t="str">
        <f>IF($N4607=マイタスク!$U$5,"作業者","")&amp;IF($S4607=マイタスク!$U$5,"ピアレビュー","")&amp;IF($X4607=マイタスク!$U$5,"SVレビュー","")</f>
        <v/>
      </c>
      <c r="AF4607" s="252">
        <f t="shared" si="136"/>
        <v>18</v>
      </c>
      <c r="AG4607" s="9" t="s">
        <v>34</v>
      </c>
    </row>
    <row r="4608" spans="2:33">
      <c r="B4608" s="225">
        <v>4596</v>
      </c>
      <c r="C4608" s="226" t="s">
        <v>6261</v>
      </c>
      <c r="D4608" s="227" t="s">
        <v>6262</v>
      </c>
      <c r="E4608" s="228" t="s">
        <v>6328</v>
      </c>
      <c r="F4608" s="226" t="s">
        <v>6329</v>
      </c>
      <c r="G4608" s="226" t="s">
        <v>65</v>
      </c>
      <c r="H4608" s="226" t="s">
        <v>66</v>
      </c>
      <c r="I4608" s="229">
        <f t="shared" si="137"/>
        <v>0</v>
      </c>
      <c r="J4608" s="232"/>
      <c r="K4608" s="226" t="s">
        <v>14648</v>
      </c>
      <c r="L4608" s="226" t="s">
        <v>6329</v>
      </c>
      <c r="M4608" s="226" t="s">
        <v>8141</v>
      </c>
      <c r="N4608" s="226" t="s">
        <v>8230</v>
      </c>
      <c r="O4608" s="232">
        <v>44907.375</v>
      </c>
      <c r="P4608" s="232"/>
      <c r="Q4608" s="232"/>
      <c r="R4608" s="232"/>
      <c r="S4608" s="226" t="s">
        <v>8163</v>
      </c>
      <c r="T4608" s="229">
        <v>44911.375</v>
      </c>
      <c r="U4608" s="232"/>
      <c r="V4608" s="233"/>
      <c r="W4608" s="233"/>
      <c r="X4608" s="226" t="s">
        <v>8165</v>
      </c>
      <c r="Y4608" s="229">
        <v>44911.375</v>
      </c>
      <c r="Z4608" s="232">
        <v>44911.375</v>
      </c>
      <c r="AA4608" s="232"/>
      <c r="AB4608" s="232"/>
      <c r="AC4608" s="234"/>
      <c r="AD4608" s="232"/>
      <c r="AE4608" s="253" t="str">
        <f>IF($N4608=マイタスク!$U$5,"作業者","")&amp;IF($S4608=マイタスク!$U$5,"ピアレビュー","")&amp;IF($X4608=マイタスク!$U$5,"SVレビュー","")</f>
        <v/>
      </c>
      <c r="AF4608" s="252">
        <f t="shared" si="136"/>
        <v>29</v>
      </c>
      <c r="AG4608" s="9" t="s">
        <v>34</v>
      </c>
    </row>
    <row r="4609" spans="2:33">
      <c r="B4609" s="225">
        <v>4597</v>
      </c>
      <c r="C4609" s="226" t="s">
        <v>6261</v>
      </c>
      <c r="D4609" s="227" t="s">
        <v>6262</v>
      </c>
      <c r="E4609" s="228" t="s">
        <v>6330</v>
      </c>
      <c r="F4609" s="226" t="s">
        <v>6331</v>
      </c>
      <c r="G4609" s="226" t="s">
        <v>65</v>
      </c>
      <c r="H4609" s="226" t="s">
        <v>66</v>
      </c>
      <c r="I4609" s="229">
        <f t="shared" si="137"/>
        <v>0</v>
      </c>
      <c r="J4609" s="232"/>
      <c r="K4609" s="226" t="s">
        <v>14649</v>
      </c>
      <c r="L4609" s="226" t="s">
        <v>6331</v>
      </c>
      <c r="M4609" s="226" t="s">
        <v>8141</v>
      </c>
      <c r="N4609" s="226" t="s">
        <v>8152</v>
      </c>
      <c r="O4609" s="232">
        <v>44907.375</v>
      </c>
      <c r="P4609" s="232"/>
      <c r="Q4609" s="232"/>
      <c r="R4609" s="232"/>
      <c r="S4609" s="226" t="s">
        <v>8163</v>
      </c>
      <c r="T4609" s="229">
        <v>44911.375</v>
      </c>
      <c r="U4609" s="232"/>
      <c r="V4609" s="233"/>
      <c r="W4609" s="233"/>
      <c r="X4609" s="226" t="s">
        <v>8165</v>
      </c>
      <c r="Y4609" s="229">
        <v>44911.375</v>
      </c>
      <c r="Z4609" s="232">
        <v>44911.375</v>
      </c>
      <c r="AA4609" s="232"/>
      <c r="AB4609" s="232"/>
      <c r="AC4609" s="234"/>
      <c r="AD4609" s="232"/>
      <c r="AE4609" s="253" t="str">
        <f>IF($N4609=マイタスク!$U$5,"作業者","")&amp;IF($S4609=マイタスク!$U$5,"ピアレビュー","")&amp;IF($X4609=マイタスク!$U$5,"SVレビュー","")</f>
        <v/>
      </c>
      <c r="AF4609" s="252">
        <f t="shared" si="136"/>
        <v>30</v>
      </c>
      <c r="AG4609" s="9" t="s">
        <v>34</v>
      </c>
    </row>
    <row r="4610" spans="2:33">
      <c r="B4610" s="225">
        <v>4598</v>
      </c>
      <c r="C4610" s="226" t="s">
        <v>6261</v>
      </c>
      <c r="D4610" s="227" t="s">
        <v>6262</v>
      </c>
      <c r="E4610" s="228" t="s">
        <v>6332</v>
      </c>
      <c r="F4610" s="226" t="s">
        <v>6333</v>
      </c>
      <c r="G4610" s="226" t="s">
        <v>65</v>
      </c>
      <c r="H4610" s="226" t="s">
        <v>66</v>
      </c>
      <c r="I4610" s="229">
        <f t="shared" si="137"/>
        <v>0</v>
      </c>
      <c r="J4610" s="232"/>
      <c r="K4610" s="226" t="s">
        <v>14650</v>
      </c>
      <c r="L4610" s="226" t="s">
        <v>6333</v>
      </c>
      <c r="M4610" s="226" t="s">
        <v>8141</v>
      </c>
      <c r="N4610" s="226" t="s">
        <v>8165</v>
      </c>
      <c r="O4610" s="232">
        <v>44907.375</v>
      </c>
      <c r="P4610" s="232"/>
      <c r="Q4610" s="232"/>
      <c r="R4610" s="232"/>
      <c r="S4610" s="226"/>
      <c r="T4610" s="229"/>
      <c r="U4610" s="232"/>
      <c r="V4610" s="233"/>
      <c r="W4610" s="233"/>
      <c r="X4610" s="226" t="s">
        <v>8179</v>
      </c>
      <c r="Y4610" s="229">
        <v>44911.375</v>
      </c>
      <c r="Z4610" s="232">
        <v>44911.375</v>
      </c>
      <c r="AA4610" s="232"/>
      <c r="AB4610" s="232"/>
      <c r="AC4610" s="234"/>
      <c r="AD4610" s="232"/>
      <c r="AE4610" s="253" t="str">
        <f>IF($N4610=マイタスク!$U$5,"作業者","")&amp;IF($S4610=マイタスク!$U$5,"ピアレビュー","")&amp;IF($X4610=マイタスク!$U$5,"SVレビュー","")</f>
        <v/>
      </c>
      <c r="AF4610" s="252">
        <f t="shared" si="136"/>
        <v>31</v>
      </c>
      <c r="AG4610" s="9" t="s">
        <v>34</v>
      </c>
    </row>
    <row r="4611" spans="2:33">
      <c r="B4611" s="225">
        <v>4599</v>
      </c>
      <c r="C4611" s="226" t="s">
        <v>6261</v>
      </c>
      <c r="D4611" s="227" t="s">
        <v>6262</v>
      </c>
      <c r="E4611" s="228" t="s">
        <v>6334</v>
      </c>
      <c r="F4611" s="226" t="s">
        <v>6335</v>
      </c>
      <c r="G4611" s="226" t="s">
        <v>65</v>
      </c>
      <c r="H4611" s="226" t="s">
        <v>66</v>
      </c>
      <c r="I4611" s="229">
        <f t="shared" si="137"/>
        <v>0</v>
      </c>
      <c r="J4611" s="232"/>
      <c r="K4611" s="226" t="s">
        <v>14651</v>
      </c>
      <c r="L4611" s="226" t="s">
        <v>6335</v>
      </c>
      <c r="M4611" s="226" t="s">
        <v>8141</v>
      </c>
      <c r="N4611" s="226" t="s">
        <v>8152</v>
      </c>
      <c r="O4611" s="232">
        <v>44914.375</v>
      </c>
      <c r="P4611" s="232"/>
      <c r="Q4611" s="232"/>
      <c r="R4611" s="232"/>
      <c r="S4611" s="226" t="s">
        <v>8230</v>
      </c>
      <c r="T4611" s="229">
        <v>44918.375</v>
      </c>
      <c r="U4611" s="232"/>
      <c r="V4611" s="233"/>
      <c r="W4611" s="233"/>
      <c r="X4611" s="226" t="s">
        <v>8163</v>
      </c>
      <c r="Y4611" s="229">
        <v>44918.375</v>
      </c>
      <c r="Z4611" s="232">
        <v>44918.375</v>
      </c>
      <c r="AA4611" s="232"/>
      <c r="AB4611" s="232"/>
      <c r="AC4611" s="234"/>
      <c r="AD4611" s="232"/>
      <c r="AE4611" s="253" t="str">
        <f>IF($N4611=マイタスク!$U$5,"作業者","")&amp;IF($S4611=マイタスク!$U$5,"ピアレビュー","")&amp;IF($X4611=マイタスク!$U$5,"SVレビュー","")</f>
        <v/>
      </c>
      <c r="AF4611" s="252">
        <f t="shared" si="136"/>
        <v>32</v>
      </c>
      <c r="AG4611" s="9" t="s">
        <v>34</v>
      </c>
    </row>
    <row r="4612" spans="2:33">
      <c r="B4612" s="225">
        <v>4600</v>
      </c>
      <c r="C4612" s="226" t="s">
        <v>6261</v>
      </c>
      <c r="D4612" s="227" t="s">
        <v>6262</v>
      </c>
      <c r="E4612" s="228" t="s">
        <v>6336</v>
      </c>
      <c r="F4612" s="226" t="s">
        <v>6337</v>
      </c>
      <c r="G4612" s="226" t="s">
        <v>65</v>
      </c>
      <c r="H4612" s="226" t="s">
        <v>66</v>
      </c>
      <c r="I4612" s="229">
        <f t="shared" si="137"/>
        <v>0</v>
      </c>
      <c r="J4612" s="232"/>
      <c r="K4612" s="226" t="s">
        <v>14652</v>
      </c>
      <c r="L4612" s="226" t="s">
        <v>6337</v>
      </c>
      <c r="M4612" s="226" t="s">
        <v>8141</v>
      </c>
      <c r="N4612" s="226" t="s">
        <v>8230</v>
      </c>
      <c r="O4612" s="232">
        <v>44914.375</v>
      </c>
      <c r="P4612" s="232"/>
      <c r="Q4612" s="232"/>
      <c r="R4612" s="232"/>
      <c r="S4612" s="226" t="s">
        <v>8165</v>
      </c>
      <c r="T4612" s="229">
        <v>44918.375</v>
      </c>
      <c r="U4612" s="232"/>
      <c r="V4612" s="233"/>
      <c r="W4612" s="233"/>
      <c r="X4612" s="226" t="s">
        <v>8163</v>
      </c>
      <c r="Y4612" s="229">
        <v>44918.375</v>
      </c>
      <c r="Z4612" s="232">
        <v>44918.375</v>
      </c>
      <c r="AA4612" s="232"/>
      <c r="AB4612" s="232"/>
      <c r="AC4612" s="234"/>
      <c r="AD4612" s="232"/>
      <c r="AE4612" s="253" t="str">
        <f>IF($N4612=マイタスク!$U$5,"作業者","")&amp;IF($S4612=マイタスク!$U$5,"ピアレビュー","")&amp;IF($X4612=マイタスク!$U$5,"SVレビュー","")</f>
        <v/>
      </c>
      <c r="AF4612" s="252">
        <f t="shared" si="136"/>
        <v>33</v>
      </c>
      <c r="AG4612" s="9" t="s">
        <v>34</v>
      </c>
    </row>
    <row r="4613" spans="2:33">
      <c r="B4613" s="225">
        <v>4601</v>
      </c>
      <c r="C4613" s="226" t="s">
        <v>6261</v>
      </c>
      <c r="D4613" s="227" t="s">
        <v>6262</v>
      </c>
      <c r="E4613" s="228" t="s">
        <v>6338</v>
      </c>
      <c r="F4613" s="226" t="s">
        <v>6339</v>
      </c>
      <c r="G4613" s="226" t="s">
        <v>65</v>
      </c>
      <c r="H4613" s="226" t="s">
        <v>66</v>
      </c>
      <c r="I4613" s="229">
        <f t="shared" si="137"/>
        <v>0</v>
      </c>
      <c r="J4613" s="232"/>
      <c r="K4613" s="226" t="s">
        <v>14653</v>
      </c>
      <c r="L4613" s="226" t="s">
        <v>6339</v>
      </c>
      <c r="M4613" s="226" t="s">
        <v>8141</v>
      </c>
      <c r="N4613" s="226" t="s">
        <v>8152</v>
      </c>
      <c r="O4613" s="232">
        <v>44914.375</v>
      </c>
      <c r="P4613" s="232"/>
      <c r="Q4613" s="232"/>
      <c r="R4613" s="232"/>
      <c r="S4613" s="226"/>
      <c r="T4613" s="229"/>
      <c r="U4613" s="232"/>
      <c r="V4613" s="233"/>
      <c r="W4613" s="233"/>
      <c r="X4613" s="226" t="s">
        <v>8163</v>
      </c>
      <c r="Y4613" s="229">
        <v>44918.375</v>
      </c>
      <c r="Z4613" s="232">
        <v>44918.375</v>
      </c>
      <c r="AA4613" s="232"/>
      <c r="AB4613" s="232"/>
      <c r="AC4613" s="234"/>
      <c r="AD4613" s="232"/>
      <c r="AE4613" s="253" t="str">
        <f>IF($N4613=マイタスク!$U$5,"作業者","")&amp;IF($S4613=マイタスク!$U$5,"ピアレビュー","")&amp;IF($X4613=マイタスク!$U$5,"SVレビュー","")</f>
        <v/>
      </c>
      <c r="AF4613" s="252">
        <f t="shared" si="136"/>
        <v>34</v>
      </c>
      <c r="AG4613" s="9" t="s">
        <v>34</v>
      </c>
    </row>
    <row r="4614" spans="2:33">
      <c r="B4614" s="225">
        <v>4602</v>
      </c>
      <c r="C4614" s="226" t="s">
        <v>6261</v>
      </c>
      <c r="D4614" s="227" t="s">
        <v>6262</v>
      </c>
      <c r="E4614" s="228" t="s">
        <v>6340</v>
      </c>
      <c r="F4614" s="226" t="s">
        <v>6341</v>
      </c>
      <c r="G4614" s="226" t="s">
        <v>65</v>
      </c>
      <c r="H4614" s="226" t="s">
        <v>66</v>
      </c>
      <c r="I4614" s="229">
        <f t="shared" si="137"/>
        <v>0</v>
      </c>
      <c r="J4614" s="232"/>
      <c r="K4614" s="226" t="s">
        <v>14654</v>
      </c>
      <c r="L4614" s="226" t="s">
        <v>6341</v>
      </c>
      <c r="M4614" s="226" t="s">
        <v>8141</v>
      </c>
      <c r="N4614" s="226" t="s">
        <v>8230</v>
      </c>
      <c r="O4614" s="232">
        <v>44921.375</v>
      </c>
      <c r="P4614" s="232"/>
      <c r="Q4614" s="232"/>
      <c r="R4614" s="232"/>
      <c r="S4614" s="226" t="s">
        <v>8152</v>
      </c>
      <c r="T4614" s="229">
        <v>44924.375</v>
      </c>
      <c r="U4614" s="232"/>
      <c r="V4614" s="233"/>
      <c r="W4614" s="233"/>
      <c r="X4614" s="226" t="s">
        <v>8163</v>
      </c>
      <c r="Y4614" s="229">
        <v>44924.375</v>
      </c>
      <c r="Z4614" s="232">
        <v>44924.375</v>
      </c>
      <c r="AA4614" s="232"/>
      <c r="AB4614" s="232"/>
      <c r="AC4614" s="234"/>
      <c r="AD4614" s="232"/>
      <c r="AE4614" s="253" t="str">
        <f>IF($N4614=マイタスク!$U$5,"作業者","")&amp;IF($S4614=マイタスク!$U$5,"ピアレビュー","")&amp;IF($X4614=マイタスク!$U$5,"SVレビュー","")</f>
        <v/>
      </c>
      <c r="AF4614" s="252">
        <f t="shared" si="136"/>
        <v>35</v>
      </c>
      <c r="AG4614" s="9" t="s">
        <v>34</v>
      </c>
    </row>
    <row r="4615" spans="2:33">
      <c r="B4615" s="225">
        <v>4603</v>
      </c>
      <c r="C4615" s="226" t="s">
        <v>6261</v>
      </c>
      <c r="D4615" s="227" t="s">
        <v>6262</v>
      </c>
      <c r="E4615" s="228" t="s">
        <v>6342</v>
      </c>
      <c r="F4615" s="226" t="s">
        <v>6343</v>
      </c>
      <c r="G4615" s="226" t="s">
        <v>65</v>
      </c>
      <c r="H4615" s="226" t="s">
        <v>66</v>
      </c>
      <c r="I4615" s="229">
        <f t="shared" si="137"/>
        <v>0</v>
      </c>
      <c r="J4615" s="232"/>
      <c r="K4615" s="226" t="s">
        <v>14655</v>
      </c>
      <c r="L4615" s="226" t="s">
        <v>6343</v>
      </c>
      <c r="M4615" s="226" t="s">
        <v>8141</v>
      </c>
      <c r="N4615" s="226" t="s">
        <v>8152</v>
      </c>
      <c r="O4615" s="232">
        <v>44921.375</v>
      </c>
      <c r="P4615" s="232"/>
      <c r="Q4615" s="232"/>
      <c r="R4615" s="232"/>
      <c r="S4615" s="226" t="s">
        <v>8165</v>
      </c>
      <c r="T4615" s="229">
        <v>44924.375</v>
      </c>
      <c r="U4615" s="232"/>
      <c r="V4615" s="233"/>
      <c r="W4615" s="233"/>
      <c r="X4615" s="226" t="s">
        <v>8163</v>
      </c>
      <c r="Y4615" s="229">
        <v>44924.375</v>
      </c>
      <c r="Z4615" s="232">
        <v>44924.375</v>
      </c>
      <c r="AA4615" s="232"/>
      <c r="AB4615" s="232"/>
      <c r="AC4615" s="234"/>
      <c r="AD4615" s="232"/>
      <c r="AE4615" s="253" t="str">
        <f>IF($N4615=マイタスク!$U$5,"作業者","")&amp;IF($S4615=マイタスク!$U$5,"ピアレビュー","")&amp;IF($X4615=マイタスク!$U$5,"SVレビュー","")</f>
        <v/>
      </c>
      <c r="AF4615" s="252">
        <f t="shared" si="136"/>
        <v>36</v>
      </c>
      <c r="AG4615" s="9" t="s">
        <v>34</v>
      </c>
    </row>
    <row r="4616" spans="2:33">
      <c r="B4616" s="225">
        <v>4604</v>
      </c>
      <c r="C4616" s="226" t="s">
        <v>6261</v>
      </c>
      <c r="D4616" s="227" t="s">
        <v>6262</v>
      </c>
      <c r="E4616" s="228" t="s">
        <v>6344</v>
      </c>
      <c r="F4616" s="226" t="s">
        <v>6345</v>
      </c>
      <c r="G4616" s="226" t="s">
        <v>65</v>
      </c>
      <c r="H4616" s="226" t="s">
        <v>66</v>
      </c>
      <c r="I4616" s="229">
        <f t="shared" si="137"/>
        <v>0</v>
      </c>
      <c r="J4616" s="232"/>
      <c r="K4616" s="226" t="s">
        <v>14656</v>
      </c>
      <c r="L4616" s="226" t="s">
        <v>6345</v>
      </c>
      <c r="M4616" s="226" t="s">
        <v>8141</v>
      </c>
      <c r="N4616" s="226" t="s">
        <v>8165</v>
      </c>
      <c r="O4616" s="232">
        <v>44921.375</v>
      </c>
      <c r="P4616" s="232"/>
      <c r="Q4616" s="232"/>
      <c r="R4616" s="232"/>
      <c r="S4616" s="226"/>
      <c r="T4616" s="229"/>
      <c r="U4616" s="232"/>
      <c r="V4616" s="233"/>
      <c r="W4616" s="233"/>
      <c r="X4616" s="226" t="s">
        <v>8163</v>
      </c>
      <c r="Y4616" s="229">
        <v>44924.375</v>
      </c>
      <c r="Z4616" s="232">
        <v>44924.375</v>
      </c>
      <c r="AA4616" s="232"/>
      <c r="AB4616" s="232"/>
      <c r="AC4616" s="234"/>
      <c r="AD4616" s="232"/>
      <c r="AE4616" s="253" t="str">
        <f>IF($N4616=マイタスク!$U$5,"作業者","")&amp;IF($S4616=マイタスク!$U$5,"ピアレビュー","")&amp;IF($X4616=マイタスク!$U$5,"SVレビュー","")</f>
        <v/>
      </c>
      <c r="AF4616" s="252">
        <f t="shared" si="136"/>
        <v>37</v>
      </c>
      <c r="AG4616" s="9" t="s">
        <v>34</v>
      </c>
    </row>
    <row r="4617" spans="2:33">
      <c r="B4617" s="225">
        <v>4605</v>
      </c>
      <c r="C4617" s="226" t="s">
        <v>6261</v>
      </c>
      <c r="D4617" s="227" t="s">
        <v>6262</v>
      </c>
      <c r="E4617" s="228" t="s">
        <v>6346</v>
      </c>
      <c r="F4617" s="226" t="s">
        <v>6347</v>
      </c>
      <c r="G4617" s="226" t="s">
        <v>65</v>
      </c>
      <c r="H4617" s="226" t="s">
        <v>66</v>
      </c>
      <c r="I4617" s="229">
        <f t="shared" si="137"/>
        <v>0</v>
      </c>
      <c r="J4617" s="232"/>
      <c r="K4617" s="226" t="s">
        <v>14657</v>
      </c>
      <c r="L4617" s="226" t="s">
        <v>6347</v>
      </c>
      <c r="M4617" s="226" t="s">
        <v>8141</v>
      </c>
      <c r="N4617" s="226" t="s">
        <v>8165</v>
      </c>
      <c r="O4617" s="232">
        <v>44900.375</v>
      </c>
      <c r="P4617" s="232"/>
      <c r="Q4617" s="232"/>
      <c r="R4617" s="232"/>
      <c r="S4617" s="226" t="s">
        <v>8230</v>
      </c>
      <c r="T4617" s="229">
        <v>44904.375</v>
      </c>
      <c r="U4617" s="232"/>
      <c r="V4617" s="233"/>
      <c r="W4617" s="233"/>
      <c r="X4617" s="226" t="s">
        <v>8179</v>
      </c>
      <c r="Y4617" s="229">
        <v>44904.375</v>
      </c>
      <c r="Z4617" s="232">
        <v>44904.375</v>
      </c>
      <c r="AA4617" s="232"/>
      <c r="AB4617" s="232"/>
      <c r="AC4617" s="234"/>
      <c r="AD4617" s="232"/>
      <c r="AE4617" s="253" t="str">
        <f>IF($N4617=マイタスク!$U$5,"作業者","")&amp;IF($S4617=マイタスク!$U$5,"ピアレビュー","")&amp;IF($X4617=マイタスク!$U$5,"SVレビュー","")</f>
        <v/>
      </c>
      <c r="AF4617" s="252">
        <f t="shared" si="136"/>
        <v>25</v>
      </c>
      <c r="AG4617" s="9" t="s">
        <v>34</v>
      </c>
    </row>
    <row r="4618" spans="2:33">
      <c r="B4618" s="225">
        <v>4606</v>
      </c>
      <c r="C4618" s="226" t="s">
        <v>6261</v>
      </c>
      <c r="D4618" s="227" t="s">
        <v>6262</v>
      </c>
      <c r="E4618" s="228" t="s">
        <v>6348</v>
      </c>
      <c r="F4618" s="226" t="s">
        <v>6349</v>
      </c>
      <c r="G4618" s="226" t="s">
        <v>65</v>
      </c>
      <c r="H4618" s="226" t="s">
        <v>66</v>
      </c>
      <c r="I4618" s="229">
        <f t="shared" si="137"/>
        <v>0</v>
      </c>
      <c r="J4618" s="232"/>
      <c r="K4618" s="226" t="s">
        <v>14658</v>
      </c>
      <c r="L4618" s="226" t="s">
        <v>6349</v>
      </c>
      <c r="M4618" s="226" t="s">
        <v>8141</v>
      </c>
      <c r="N4618" s="226" t="s">
        <v>8230</v>
      </c>
      <c r="O4618" s="232">
        <v>44900.375</v>
      </c>
      <c r="P4618" s="232"/>
      <c r="Q4618" s="232"/>
      <c r="R4618" s="232"/>
      <c r="S4618" s="226" t="s">
        <v>8163</v>
      </c>
      <c r="T4618" s="229">
        <v>44904.375</v>
      </c>
      <c r="U4618" s="232"/>
      <c r="V4618" s="233"/>
      <c r="W4618" s="233"/>
      <c r="X4618" s="226" t="s">
        <v>8165</v>
      </c>
      <c r="Y4618" s="229">
        <v>44904.375</v>
      </c>
      <c r="Z4618" s="232">
        <v>44904.375</v>
      </c>
      <c r="AA4618" s="232"/>
      <c r="AB4618" s="232"/>
      <c r="AC4618" s="234"/>
      <c r="AD4618" s="232"/>
      <c r="AE4618" s="253" t="str">
        <f>IF($N4618=マイタスク!$U$5,"作業者","")&amp;IF($S4618=マイタスク!$U$5,"ピアレビュー","")&amp;IF($X4618=マイタスク!$U$5,"SVレビュー","")</f>
        <v/>
      </c>
      <c r="AF4618" s="252">
        <f t="shared" ref="AF4618:AF4681" si="138">VALUE(RIGHT($E4618,4))</f>
        <v>26</v>
      </c>
      <c r="AG4618" s="9" t="s">
        <v>34</v>
      </c>
    </row>
    <row r="4619" spans="2:33">
      <c r="B4619" s="225">
        <v>4607</v>
      </c>
      <c r="C4619" s="226" t="s">
        <v>6261</v>
      </c>
      <c r="D4619" s="227" t="s">
        <v>6262</v>
      </c>
      <c r="E4619" s="228" t="s">
        <v>6350</v>
      </c>
      <c r="F4619" s="226" t="s">
        <v>6351</v>
      </c>
      <c r="G4619" s="226" t="s">
        <v>65</v>
      </c>
      <c r="H4619" s="226" t="s">
        <v>66</v>
      </c>
      <c r="I4619" s="229">
        <f t="shared" ref="I4619:I4682" si="139">$Q4619</f>
        <v>0</v>
      </c>
      <c r="J4619" s="232"/>
      <c r="K4619" s="226" t="s">
        <v>14659</v>
      </c>
      <c r="L4619" s="226" t="s">
        <v>6351</v>
      </c>
      <c r="M4619" s="226" t="s">
        <v>8141</v>
      </c>
      <c r="N4619" s="226" t="s">
        <v>8152</v>
      </c>
      <c r="O4619" s="232">
        <v>44902.375</v>
      </c>
      <c r="P4619" s="232"/>
      <c r="Q4619" s="232"/>
      <c r="R4619" s="232"/>
      <c r="S4619" s="226" t="s">
        <v>8165</v>
      </c>
      <c r="T4619" s="229">
        <v>44904.375</v>
      </c>
      <c r="U4619" s="232"/>
      <c r="V4619" s="233"/>
      <c r="W4619" s="233"/>
      <c r="X4619" s="226" t="s">
        <v>8179</v>
      </c>
      <c r="Y4619" s="229">
        <v>44904.375</v>
      </c>
      <c r="Z4619" s="232">
        <v>44904.375</v>
      </c>
      <c r="AA4619" s="232"/>
      <c r="AB4619" s="232"/>
      <c r="AC4619" s="234"/>
      <c r="AD4619" s="232"/>
      <c r="AE4619" s="253" t="str">
        <f>IF($N4619=マイタスク!$U$5,"作業者","")&amp;IF($S4619=マイタスク!$U$5,"ピアレビュー","")&amp;IF($X4619=マイタスク!$U$5,"SVレビュー","")</f>
        <v/>
      </c>
      <c r="AF4619" s="252">
        <f t="shared" si="138"/>
        <v>28</v>
      </c>
      <c r="AG4619" s="9" t="s">
        <v>34</v>
      </c>
    </row>
    <row r="4620" spans="2:33">
      <c r="B4620" s="225">
        <v>4608</v>
      </c>
      <c r="C4620" s="226" t="s">
        <v>6261</v>
      </c>
      <c r="D4620" s="227" t="s">
        <v>6262</v>
      </c>
      <c r="E4620" s="228" t="s">
        <v>6352</v>
      </c>
      <c r="F4620" s="226" t="s">
        <v>6353</v>
      </c>
      <c r="G4620" s="226" t="s">
        <v>65</v>
      </c>
      <c r="H4620" s="226" t="s">
        <v>66</v>
      </c>
      <c r="I4620" s="229">
        <f t="shared" si="139"/>
        <v>0</v>
      </c>
      <c r="J4620" s="232"/>
      <c r="K4620" s="226" t="s">
        <v>14660</v>
      </c>
      <c r="L4620" s="226" t="s">
        <v>6353</v>
      </c>
      <c r="M4620" s="226" t="s">
        <v>8141</v>
      </c>
      <c r="N4620" s="226" t="s">
        <v>8163</v>
      </c>
      <c r="O4620" s="232">
        <v>44900.375</v>
      </c>
      <c r="P4620" s="232"/>
      <c r="Q4620" s="232"/>
      <c r="R4620" s="232"/>
      <c r="S4620" s="226"/>
      <c r="T4620" s="229"/>
      <c r="U4620" s="232"/>
      <c r="V4620" s="233"/>
      <c r="W4620" s="233"/>
      <c r="X4620" s="226" t="s">
        <v>8165</v>
      </c>
      <c r="Y4620" s="229">
        <v>44904.375</v>
      </c>
      <c r="Z4620" s="232">
        <v>44904.375</v>
      </c>
      <c r="AA4620" s="232"/>
      <c r="AB4620" s="232"/>
      <c r="AC4620" s="234"/>
      <c r="AD4620" s="232"/>
      <c r="AE4620" s="253" t="str">
        <f>IF($N4620=マイタスク!$U$5,"作業者","")&amp;IF($S4620=マイタスク!$U$5,"ピアレビュー","")&amp;IF($X4620=マイタスク!$U$5,"SVレビュー","")</f>
        <v/>
      </c>
      <c r="AF4620" s="252">
        <f t="shared" si="138"/>
        <v>27</v>
      </c>
      <c r="AG4620" s="9" t="s">
        <v>34</v>
      </c>
    </row>
    <row r="4621" spans="2:33">
      <c r="B4621" s="225">
        <v>4609</v>
      </c>
      <c r="C4621" s="226" t="s">
        <v>6261</v>
      </c>
      <c r="D4621" s="227" t="s">
        <v>6262</v>
      </c>
      <c r="E4621" s="228" t="s">
        <v>6354</v>
      </c>
      <c r="F4621" s="226" t="s">
        <v>6355</v>
      </c>
      <c r="G4621" s="226" t="s">
        <v>65</v>
      </c>
      <c r="H4621" s="226" t="s">
        <v>66</v>
      </c>
      <c r="I4621" s="229">
        <f t="shared" si="139"/>
        <v>0</v>
      </c>
      <c r="J4621" s="232"/>
      <c r="K4621" s="226" t="s">
        <v>14661</v>
      </c>
      <c r="L4621" s="226" t="s">
        <v>6355</v>
      </c>
      <c r="M4621" s="226" t="s">
        <v>8141</v>
      </c>
      <c r="N4621" s="226" t="s">
        <v>8152</v>
      </c>
      <c r="O4621" s="232">
        <v>44970.375</v>
      </c>
      <c r="P4621" s="232"/>
      <c r="Q4621" s="232"/>
      <c r="R4621" s="232"/>
      <c r="S4621" s="226" t="s">
        <v>8163</v>
      </c>
      <c r="T4621" s="229">
        <v>44974.375</v>
      </c>
      <c r="U4621" s="232"/>
      <c r="V4621" s="233"/>
      <c r="W4621" s="233"/>
      <c r="X4621" s="226"/>
      <c r="Y4621" s="229">
        <v>44974.375</v>
      </c>
      <c r="Z4621" s="232">
        <v>44974.375</v>
      </c>
      <c r="AA4621" s="232"/>
      <c r="AB4621" s="232"/>
      <c r="AC4621" s="234"/>
      <c r="AD4621" s="232"/>
      <c r="AE4621" s="253" t="str">
        <f>IF($N4621=マイタスク!$U$5,"作業者","")&amp;IF($S4621=マイタスク!$U$5,"ピアレビュー","")&amp;IF($X4621=マイタスク!$U$5,"SVレビュー","")</f>
        <v/>
      </c>
      <c r="AF4621" s="252">
        <f t="shared" si="138"/>
        <v>56</v>
      </c>
      <c r="AG4621" s="9" t="s">
        <v>34</v>
      </c>
    </row>
    <row r="4622" spans="2:33">
      <c r="B4622" s="225">
        <v>4610</v>
      </c>
      <c r="C4622" s="226" t="s">
        <v>6261</v>
      </c>
      <c r="D4622" s="227" t="s">
        <v>6262</v>
      </c>
      <c r="E4622" s="228" t="s">
        <v>6356</v>
      </c>
      <c r="F4622" s="226" t="s">
        <v>6357</v>
      </c>
      <c r="G4622" s="226" t="s">
        <v>65</v>
      </c>
      <c r="H4622" s="226" t="s">
        <v>66</v>
      </c>
      <c r="I4622" s="229">
        <f t="shared" si="139"/>
        <v>0</v>
      </c>
      <c r="J4622" s="232"/>
      <c r="K4622" s="226" t="s">
        <v>14662</v>
      </c>
      <c r="L4622" s="226" t="s">
        <v>6357</v>
      </c>
      <c r="M4622" s="226" t="s">
        <v>8141</v>
      </c>
      <c r="N4622" s="226" t="s">
        <v>8230</v>
      </c>
      <c r="O4622" s="232">
        <v>44977.375</v>
      </c>
      <c r="P4622" s="232"/>
      <c r="Q4622" s="232"/>
      <c r="R4622" s="232"/>
      <c r="S4622" s="226" t="s">
        <v>8152</v>
      </c>
      <c r="T4622" s="229">
        <v>44977.375</v>
      </c>
      <c r="U4622" s="232"/>
      <c r="V4622" s="233"/>
      <c r="W4622" s="233"/>
      <c r="X4622" s="226" t="s">
        <v>8163</v>
      </c>
      <c r="Y4622" s="229">
        <v>44977.375</v>
      </c>
      <c r="Z4622" s="232">
        <v>44977.375</v>
      </c>
      <c r="AA4622" s="232"/>
      <c r="AB4622" s="232"/>
      <c r="AC4622" s="234"/>
      <c r="AD4622" s="232"/>
      <c r="AE4622" s="253" t="str">
        <f>IF($N4622=マイタスク!$U$5,"作業者","")&amp;IF($S4622=マイタスク!$U$5,"ピアレビュー","")&amp;IF($X4622=マイタスク!$U$5,"SVレビュー","")</f>
        <v/>
      </c>
      <c r="AF4622" s="252">
        <f t="shared" si="138"/>
        <v>58</v>
      </c>
      <c r="AG4622" s="9" t="s">
        <v>34</v>
      </c>
    </row>
    <row r="4623" spans="2:33">
      <c r="B4623" s="225">
        <v>4611</v>
      </c>
      <c r="C4623" s="226" t="s">
        <v>6261</v>
      </c>
      <c r="D4623" s="227" t="s">
        <v>6262</v>
      </c>
      <c r="E4623" s="228" t="s">
        <v>6358</v>
      </c>
      <c r="F4623" s="226" t="s">
        <v>6357</v>
      </c>
      <c r="G4623" s="226" t="s">
        <v>65</v>
      </c>
      <c r="H4623" s="226" t="s">
        <v>66</v>
      </c>
      <c r="I4623" s="229">
        <f t="shared" si="139"/>
        <v>0</v>
      </c>
      <c r="J4623" s="232"/>
      <c r="K4623" s="226" t="s">
        <v>14663</v>
      </c>
      <c r="L4623" s="226" t="s">
        <v>14664</v>
      </c>
      <c r="M4623" s="226" t="s">
        <v>8141</v>
      </c>
      <c r="N4623" s="226" t="s">
        <v>8152</v>
      </c>
      <c r="O4623" s="232">
        <v>44977.375</v>
      </c>
      <c r="P4623" s="232"/>
      <c r="Q4623" s="232"/>
      <c r="R4623" s="232"/>
      <c r="S4623" s="226" t="s">
        <v>8164</v>
      </c>
      <c r="T4623" s="229">
        <v>44977.375</v>
      </c>
      <c r="U4623" s="232"/>
      <c r="V4623" s="233"/>
      <c r="W4623" s="233"/>
      <c r="X4623" s="226" t="s">
        <v>8163</v>
      </c>
      <c r="Y4623" s="229">
        <v>44977.375</v>
      </c>
      <c r="Z4623" s="232">
        <v>44977.375</v>
      </c>
      <c r="AA4623" s="232"/>
      <c r="AB4623" s="232"/>
      <c r="AC4623" s="234"/>
      <c r="AD4623" s="232"/>
      <c r="AE4623" s="253" t="str">
        <f>IF($N4623=マイタスク!$U$5,"作業者","")&amp;IF($S4623=マイタスク!$U$5,"ピアレビュー","")&amp;IF($X4623=マイタスク!$U$5,"SVレビュー","")</f>
        <v/>
      </c>
      <c r="AF4623" s="252">
        <f t="shared" si="138"/>
        <v>59</v>
      </c>
      <c r="AG4623" s="9" t="s">
        <v>34</v>
      </c>
    </row>
    <row r="4624" spans="2:33">
      <c r="B4624" s="225">
        <v>4612</v>
      </c>
      <c r="C4624" s="226" t="s">
        <v>6261</v>
      </c>
      <c r="D4624" s="227" t="s">
        <v>6262</v>
      </c>
      <c r="E4624" s="228" t="s">
        <v>6359</v>
      </c>
      <c r="F4624" s="226" t="s">
        <v>6357</v>
      </c>
      <c r="G4624" s="226" t="s">
        <v>65</v>
      </c>
      <c r="H4624" s="226" t="s">
        <v>66</v>
      </c>
      <c r="I4624" s="229">
        <f t="shared" si="139"/>
        <v>0</v>
      </c>
      <c r="J4624" s="232"/>
      <c r="K4624" s="226" t="s">
        <v>14665</v>
      </c>
      <c r="L4624" s="226" t="s">
        <v>14666</v>
      </c>
      <c r="M4624" s="226" t="s">
        <v>8141</v>
      </c>
      <c r="N4624" s="226" t="s">
        <v>8164</v>
      </c>
      <c r="O4624" s="232">
        <v>44977.375</v>
      </c>
      <c r="P4624" s="232"/>
      <c r="Q4624" s="232"/>
      <c r="R4624" s="232"/>
      <c r="S4624" s="226" t="s">
        <v>8181</v>
      </c>
      <c r="T4624" s="229">
        <v>44977.375</v>
      </c>
      <c r="U4624" s="232"/>
      <c r="V4624" s="233"/>
      <c r="W4624" s="233"/>
      <c r="X4624" s="226" t="s">
        <v>8163</v>
      </c>
      <c r="Y4624" s="229">
        <v>44977.375</v>
      </c>
      <c r="Z4624" s="232">
        <v>44977.375</v>
      </c>
      <c r="AA4624" s="232"/>
      <c r="AB4624" s="232"/>
      <c r="AC4624" s="234"/>
      <c r="AD4624" s="232"/>
      <c r="AE4624" s="253" t="str">
        <f>IF($N4624=マイタスク!$U$5,"作業者","")&amp;IF($S4624=マイタスク!$U$5,"ピアレビュー","")&amp;IF($X4624=マイタスク!$U$5,"SVレビュー","")</f>
        <v/>
      </c>
      <c r="AF4624" s="252">
        <f t="shared" si="138"/>
        <v>60</v>
      </c>
      <c r="AG4624" s="9" t="s">
        <v>34</v>
      </c>
    </row>
    <row r="4625" spans="2:33">
      <c r="B4625" s="225">
        <v>4613</v>
      </c>
      <c r="C4625" s="226" t="s">
        <v>6261</v>
      </c>
      <c r="D4625" s="227" t="s">
        <v>6262</v>
      </c>
      <c r="E4625" s="228" t="s">
        <v>6360</v>
      </c>
      <c r="F4625" s="226" t="s">
        <v>6357</v>
      </c>
      <c r="G4625" s="226" t="s">
        <v>65</v>
      </c>
      <c r="H4625" s="226" t="s">
        <v>66</v>
      </c>
      <c r="I4625" s="229">
        <f t="shared" si="139"/>
        <v>0</v>
      </c>
      <c r="J4625" s="232"/>
      <c r="K4625" s="226" t="s">
        <v>14667</v>
      </c>
      <c r="L4625" s="226" t="s">
        <v>14668</v>
      </c>
      <c r="M4625" s="226" t="s">
        <v>8141</v>
      </c>
      <c r="N4625" s="226" t="s">
        <v>8181</v>
      </c>
      <c r="O4625" s="232">
        <v>44977.375</v>
      </c>
      <c r="P4625" s="232"/>
      <c r="Q4625" s="232"/>
      <c r="R4625" s="232"/>
      <c r="S4625" s="226" t="s">
        <v>8230</v>
      </c>
      <c r="T4625" s="229">
        <v>44977.375</v>
      </c>
      <c r="U4625" s="232"/>
      <c r="V4625" s="233"/>
      <c r="W4625" s="233"/>
      <c r="X4625" s="226" t="s">
        <v>8163</v>
      </c>
      <c r="Y4625" s="229">
        <v>44977.375</v>
      </c>
      <c r="Z4625" s="232">
        <v>44977.375</v>
      </c>
      <c r="AA4625" s="232"/>
      <c r="AB4625" s="232"/>
      <c r="AC4625" s="234"/>
      <c r="AD4625" s="232"/>
      <c r="AE4625" s="253" t="str">
        <f>IF($N4625=マイタスク!$U$5,"作業者","")&amp;IF($S4625=マイタスク!$U$5,"ピアレビュー","")&amp;IF($X4625=マイタスク!$U$5,"SVレビュー","")</f>
        <v/>
      </c>
      <c r="AF4625" s="252">
        <f t="shared" si="138"/>
        <v>61</v>
      </c>
      <c r="AG4625" s="9" t="s">
        <v>34</v>
      </c>
    </row>
    <row r="4626" spans="2:33">
      <c r="B4626" s="225">
        <v>4614</v>
      </c>
      <c r="C4626" s="226" t="s">
        <v>6261</v>
      </c>
      <c r="D4626" s="227" t="s">
        <v>6262</v>
      </c>
      <c r="E4626" s="228" t="s">
        <v>6361</v>
      </c>
      <c r="F4626" s="226" t="s">
        <v>6362</v>
      </c>
      <c r="G4626" s="226" t="s">
        <v>65</v>
      </c>
      <c r="H4626" s="226" t="s">
        <v>66</v>
      </c>
      <c r="I4626" s="229">
        <f t="shared" si="139"/>
        <v>0</v>
      </c>
      <c r="J4626" s="232"/>
      <c r="K4626" s="226" t="s">
        <v>14669</v>
      </c>
      <c r="L4626" s="226" t="s">
        <v>6362</v>
      </c>
      <c r="M4626" s="226" t="s">
        <v>8141</v>
      </c>
      <c r="N4626" s="226" t="s">
        <v>8163</v>
      </c>
      <c r="O4626" s="232">
        <v>44977.375</v>
      </c>
      <c r="P4626" s="232"/>
      <c r="Q4626" s="232"/>
      <c r="R4626" s="232"/>
      <c r="S4626" s="226"/>
      <c r="T4626" s="229"/>
      <c r="U4626" s="232"/>
      <c r="V4626" s="233"/>
      <c r="W4626" s="233"/>
      <c r="X4626" s="226" t="s">
        <v>8165</v>
      </c>
      <c r="Y4626" s="229">
        <v>44981.375</v>
      </c>
      <c r="Z4626" s="232">
        <v>44981.375</v>
      </c>
      <c r="AA4626" s="232"/>
      <c r="AB4626" s="232"/>
      <c r="AC4626" s="234"/>
      <c r="AD4626" s="232"/>
      <c r="AE4626" s="253" t="str">
        <f>IF($N4626=マイタスク!$U$5,"作業者","")&amp;IF($S4626=マイタスク!$U$5,"ピアレビュー","")&amp;IF($X4626=マイタスク!$U$5,"SVレビュー","")</f>
        <v/>
      </c>
      <c r="AF4626" s="252">
        <f t="shared" si="138"/>
        <v>57</v>
      </c>
      <c r="AG4626" s="9" t="s">
        <v>34</v>
      </c>
    </row>
    <row r="4627" spans="2:33">
      <c r="B4627" s="225">
        <v>4615</v>
      </c>
      <c r="C4627" s="226" t="s">
        <v>6261</v>
      </c>
      <c r="D4627" s="227" t="s">
        <v>6262</v>
      </c>
      <c r="E4627" s="228" t="s">
        <v>6363</v>
      </c>
      <c r="F4627" s="226" t="s">
        <v>6364</v>
      </c>
      <c r="G4627" s="226" t="s">
        <v>65</v>
      </c>
      <c r="H4627" s="226" t="s">
        <v>66</v>
      </c>
      <c r="I4627" s="229">
        <f t="shared" si="139"/>
        <v>0</v>
      </c>
      <c r="J4627" s="232"/>
      <c r="K4627" s="226" t="s">
        <v>14670</v>
      </c>
      <c r="L4627" s="226" t="s">
        <v>6364</v>
      </c>
      <c r="M4627" s="226" t="s">
        <v>8141</v>
      </c>
      <c r="N4627" s="226" t="s">
        <v>8230</v>
      </c>
      <c r="O4627" s="232">
        <v>44984.375</v>
      </c>
      <c r="P4627" s="232"/>
      <c r="Q4627" s="232"/>
      <c r="R4627" s="232"/>
      <c r="S4627" s="226" t="s">
        <v>8164</v>
      </c>
      <c r="T4627" s="229">
        <v>44988.375</v>
      </c>
      <c r="U4627" s="232"/>
      <c r="V4627" s="233"/>
      <c r="W4627" s="233"/>
      <c r="X4627" s="226" t="s">
        <v>8163</v>
      </c>
      <c r="Y4627" s="229">
        <v>44988.375</v>
      </c>
      <c r="Z4627" s="232">
        <v>44988.375</v>
      </c>
      <c r="AA4627" s="232"/>
      <c r="AB4627" s="232"/>
      <c r="AC4627" s="234"/>
      <c r="AD4627" s="232"/>
      <c r="AE4627" s="253" t="str">
        <f>IF($N4627=マイタスク!$U$5,"作業者","")&amp;IF($S4627=マイタスク!$U$5,"ピアレビュー","")&amp;IF($X4627=マイタスク!$U$5,"SVレビュー","")</f>
        <v/>
      </c>
      <c r="AF4627" s="252">
        <f t="shared" si="138"/>
        <v>63</v>
      </c>
      <c r="AG4627" s="9" t="s">
        <v>34</v>
      </c>
    </row>
    <row r="4628" spans="2:33">
      <c r="B4628" s="225">
        <v>4616</v>
      </c>
      <c r="C4628" s="226" t="s">
        <v>6261</v>
      </c>
      <c r="D4628" s="227" t="s">
        <v>6262</v>
      </c>
      <c r="E4628" s="228" t="s">
        <v>6365</v>
      </c>
      <c r="F4628" s="226" t="s">
        <v>6366</v>
      </c>
      <c r="G4628" s="226" t="s">
        <v>65</v>
      </c>
      <c r="H4628" s="226" t="s">
        <v>66</v>
      </c>
      <c r="I4628" s="229">
        <f t="shared" si="139"/>
        <v>0</v>
      </c>
      <c r="J4628" s="232"/>
      <c r="K4628" s="226" t="s">
        <v>14671</v>
      </c>
      <c r="L4628" s="226" t="s">
        <v>6366</v>
      </c>
      <c r="M4628" s="226" t="s">
        <v>8141</v>
      </c>
      <c r="N4628" s="226" t="s">
        <v>8152</v>
      </c>
      <c r="O4628" s="232">
        <v>44984.375</v>
      </c>
      <c r="P4628" s="232"/>
      <c r="Q4628" s="232"/>
      <c r="R4628" s="232"/>
      <c r="S4628" s="226" t="s">
        <v>8230</v>
      </c>
      <c r="T4628" s="229">
        <v>44988.375</v>
      </c>
      <c r="U4628" s="232"/>
      <c r="V4628" s="233"/>
      <c r="W4628" s="233"/>
      <c r="X4628" s="226" t="s">
        <v>8163</v>
      </c>
      <c r="Y4628" s="229">
        <v>44988.375</v>
      </c>
      <c r="Z4628" s="232">
        <v>44988.375</v>
      </c>
      <c r="AA4628" s="232"/>
      <c r="AB4628" s="232"/>
      <c r="AC4628" s="234"/>
      <c r="AD4628" s="232"/>
      <c r="AE4628" s="253" t="str">
        <f>IF($N4628=マイタスク!$U$5,"作業者","")&amp;IF($S4628=マイタスク!$U$5,"ピアレビュー","")&amp;IF($X4628=マイタスク!$U$5,"SVレビュー","")</f>
        <v/>
      </c>
      <c r="AF4628" s="252">
        <f t="shared" si="138"/>
        <v>64</v>
      </c>
      <c r="AG4628" s="9" t="s">
        <v>34</v>
      </c>
    </row>
    <row r="4629" spans="2:33">
      <c r="B4629" s="225">
        <v>4617</v>
      </c>
      <c r="C4629" s="226" t="s">
        <v>6261</v>
      </c>
      <c r="D4629" s="227" t="s">
        <v>6262</v>
      </c>
      <c r="E4629" s="228" t="s">
        <v>6367</v>
      </c>
      <c r="F4629" s="226" t="s">
        <v>6368</v>
      </c>
      <c r="G4629" s="226" t="s">
        <v>65</v>
      </c>
      <c r="H4629" s="226" t="s">
        <v>66</v>
      </c>
      <c r="I4629" s="229">
        <f t="shared" si="139"/>
        <v>0</v>
      </c>
      <c r="J4629" s="232"/>
      <c r="K4629" s="226" t="s">
        <v>14672</v>
      </c>
      <c r="L4629" s="226" t="s">
        <v>6368</v>
      </c>
      <c r="M4629" s="226" t="s">
        <v>8141</v>
      </c>
      <c r="N4629" s="226" t="s">
        <v>8164</v>
      </c>
      <c r="O4629" s="232">
        <v>44984.375</v>
      </c>
      <c r="P4629" s="232"/>
      <c r="Q4629" s="232"/>
      <c r="R4629" s="232"/>
      <c r="S4629" s="226" t="s">
        <v>8181</v>
      </c>
      <c r="T4629" s="229">
        <v>44988.375</v>
      </c>
      <c r="U4629" s="232"/>
      <c r="V4629" s="233"/>
      <c r="W4629" s="233"/>
      <c r="X4629" s="226" t="s">
        <v>8163</v>
      </c>
      <c r="Y4629" s="229">
        <v>44988.375</v>
      </c>
      <c r="Z4629" s="232">
        <v>44988.375</v>
      </c>
      <c r="AA4629" s="232"/>
      <c r="AB4629" s="232"/>
      <c r="AC4629" s="234"/>
      <c r="AD4629" s="232"/>
      <c r="AE4629" s="253" t="str">
        <f>IF($N4629=マイタスク!$U$5,"作業者","")&amp;IF($S4629=マイタスク!$U$5,"ピアレビュー","")&amp;IF($X4629=マイタスク!$U$5,"SVレビュー","")</f>
        <v/>
      </c>
      <c r="AF4629" s="252">
        <f t="shared" si="138"/>
        <v>65</v>
      </c>
      <c r="AG4629" s="9" t="s">
        <v>34</v>
      </c>
    </row>
    <row r="4630" spans="2:33">
      <c r="B4630" s="225">
        <v>4618</v>
      </c>
      <c r="C4630" s="226" t="s">
        <v>6261</v>
      </c>
      <c r="D4630" s="227" t="s">
        <v>6262</v>
      </c>
      <c r="E4630" s="228" t="s">
        <v>6369</v>
      </c>
      <c r="F4630" s="226" t="s">
        <v>6370</v>
      </c>
      <c r="G4630" s="226" t="s">
        <v>65</v>
      </c>
      <c r="H4630" s="226" t="s">
        <v>66</v>
      </c>
      <c r="I4630" s="229">
        <f t="shared" si="139"/>
        <v>0</v>
      </c>
      <c r="J4630" s="232"/>
      <c r="K4630" s="226" t="s">
        <v>14673</v>
      </c>
      <c r="L4630" s="226" t="s">
        <v>6370</v>
      </c>
      <c r="M4630" s="226" t="s">
        <v>8141</v>
      </c>
      <c r="N4630" s="226" t="s">
        <v>8181</v>
      </c>
      <c r="O4630" s="232">
        <v>44984.375</v>
      </c>
      <c r="P4630" s="232"/>
      <c r="Q4630" s="232"/>
      <c r="R4630" s="232"/>
      <c r="S4630" s="226" t="s">
        <v>8152</v>
      </c>
      <c r="T4630" s="229">
        <v>44988.375</v>
      </c>
      <c r="U4630" s="232"/>
      <c r="V4630" s="233"/>
      <c r="W4630" s="233"/>
      <c r="X4630" s="226" t="s">
        <v>8163</v>
      </c>
      <c r="Y4630" s="229">
        <v>44988.375</v>
      </c>
      <c r="Z4630" s="232">
        <v>44988.375</v>
      </c>
      <c r="AA4630" s="232"/>
      <c r="AB4630" s="232"/>
      <c r="AC4630" s="234"/>
      <c r="AD4630" s="232"/>
      <c r="AE4630" s="253" t="str">
        <f>IF($N4630=マイタスク!$U$5,"作業者","")&amp;IF($S4630=マイタスク!$U$5,"ピアレビュー","")&amp;IF($X4630=マイタスク!$U$5,"SVレビュー","")</f>
        <v/>
      </c>
      <c r="AF4630" s="252">
        <f t="shared" si="138"/>
        <v>66</v>
      </c>
      <c r="AG4630" s="9" t="s">
        <v>34</v>
      </c>
    </row>
    <row r="4631" spans="2:33">
      <c r="B4631" s="225">
        <v>4619</v>
      </c>
      <c r="C4631" s="226" t="s">
        <v>6261</v>
      </c>
      <c r="D4631" s="227" t="s">
        <v>6262</v>
      </c>
      <c r="E4631" s="228" t="s">
        <v>6371</v>
      </c>
      <c r="F4631" s="226" t="s">
        <v>6372</v>
      </c>
      <c r="G4631" s="226" t="s">
        <v>65</v>
      </c>
      <c r="H4631" s="226" t="s">
        <v>66</v>
      </c>
      <c r="I4631" s="229">
        <f t="shared" si="139"/>
        <v>0</v>
      </c>
      <c r="J4631" s="232"/>
      <c r="K4631" s="226" t="s">
        <v>14674</v>
      </c>
      <c r="L4631" s="226" t="s">
        <v>6372</v>
      </c>
      <c r="M4631" s="226" t="s">
        <v>8141</v>
      </c>
      <c r="N4631" s="226" t="s">
        <v>8165</v>
      </c>
      <c r="O4631" s="232">
        <v>44984.375</v>
      </c>
      <c r="P4631" s="232"/>
      <c r="Q4631" s="232"/>
      <c r="R4631" s="232"/>
      <c r="S4631" s="226"/>
      <c r="T4631" s="229"/>
      <c r="U4631" s="232"/>
      <c r="V4631" s="233"/>
      <c r="W4631" s="233"/>
      <c r="X4631" s="226" t="s">
        <v>8163</v>
      </c>
      <c r="Y4631" s="229">
        <v>44988.375</v>
      </c>
      <c r="Z4631" s="232">
        <v>44988.375</v>
      </c>
      <c r="AA4631" s="232"/>
      <c r="AB4631" s="232"/>
      <c r="AC4631" s="234"/>
      <c r="AD4631" s="232"/>
      <c r="AE4631" s="253" t="str">
        <f>IF($N4631=マイタスク!$U$5,"作業者","")&amp;IF($S4631=マイタスク!$U$5,"ピアレビュー","")&amp;IF($X4631=マイタスク!$U$5,"SVレビュー","")</f>
        <v/>
      </c>
      <c r="AF4631" s="252">
        <f t="shared" si="138"/>
        <v>62</v>
      </c>
      <c r="AG4631" s="9" t="s">
        <v>34</v>
      </c>
    </row>
    <row r="4632" spans="2:33">
      <c r="B4632" s="225">
        <v>4620</v>
      </c>
      <c r="C4632" s="226" t="s">
        <v>6261</v>
      </c>
      <c r="D4632" s="227" t="s">
        <v>6262</v>
      </c>
      <c r="E4632" s="228" t="s">
        <v>6373</v>
      </c>
      <c r="F4632" s="226" t="s">
        <v>6374</v>
      </c>
      <c r="G4632" s="226" t="s">
        <v>65</v>
      </c>
      <c r="H4632" s="226" t="s">
        <v>66</v>
      </c>
      <c r="I4632" s="229">
        <f t="shared" si="139"/>
        <v>0</v>
      </c>
      <c r="J4632" s="232"/>
      <c r="K4632" s="226" t="s">
        <v>14675</v>
      </c>
      <c r="L4632" s="226" t="s">
        <v>6374</v>
      </c>
      <c r="M4632" s="226" t="s">
        <v>8141</v>
      </c>
      <c r="N4632" s="226" t="s">
        <v>8165</v>
      </c>
      <c r="O4632" s="232">
        <v>44963.375</v>
      </c>
      <c r="P4632" s="232"/>
      <c r="Q4632" s="232"/>
      <c r="R4632" s="232"/>
      <c r="S4632" s="226" t="s">
        <v>8230</v>
      </c>
      <c r="T4632" s="229">
        <v>44967.375</v>
      </c>
      <c r="U4632" s="232"/>
      <c r="V4632" s="233"/>
      <c r="W4632" s="233"/>
      <c r="X4632" s="226" t="s">
        <v>8163</v>
      </c>
      <c r="Y4632" s="229">
        <v>44967.375</v>
      </c>
      <c r="Z4632" s="232">
        <v>44967.375</v>
      </c>
      <c r="AA4632" s="232"/>
      <c r="AB4632" s="232"/>
      <c r="AC4632" s="234"/>
      <c r="AD4632" s="232"/>
      <c r="AE4632" s="253" t="str">
        <f>IF($N4632=マイタスク!$U$5,"作業者","")&amp;IF($S4632=マイタスク!$U$5,"ピアレビュー","")&amp;IF($X4632=マイタスク!$U$5,"SVレビュー","")</f>
        <v/>
      </c>
      <c r="AF4632" s="252">
        <f t="shared" si="138"/>
        <v>53</v>
      </c>
      <c r="AG4632" s="9" t="s">
        <v>34</v>
      </c>
    </row>
    <row r="4633" spans="2:33">
      <c r="B4633" s="225">
        <v>4621</v>
      </c>
      <c r="C4633" s="226" t="s">
        <v>6261</v>
      </c>
      <c r="D4633" s="227" t="s">
        <v>6262</v>
      </c>
      <c r="E4633" s="228" t="s">
        <v>6375</v>
      </c>
      <c r="F4633" s="226" t="s">
        <v>6376</v>
      </c>
      <c r="G4633" s="226" t="s">
        <v>65</v>
      </c>
      <c r="H4633" s="226" t="s">
        <v>66</v>
      </c>
      <c r="I4633" s="229">
        <f t="shared" si="139"/>
        <v>0</v>
      </c>
      <c r="J4633" s="232"/>
      <c r="K4633" s="226" t="s">
        <v>14676</v>
      </c>
      <c r="L4633" s="226" t="s">
        <v>6376</v>
      </c>
      <c r="M4633" s="226" t="s">
        <v>8141</v>
      </c>
      <c r="N4633" s="226" t="s">
        <v>8230</v>
      </c>
      <c r="O4633" s="232">
        <v>44963.375</v>
      </c>
      <c r="P4633" s="232"/>
      <c r="Q4633" s="232"/>
      <c r="R4633" s="232"/>
      <c r="S4633" s="226" t="s">
        <v>8152</v>
      </c>
      <c r="T4633" s="229">
        <v>44967.375</v>
      </c>
      <c r="U4633" s="232"/>
      <c r="V4633" s="233"/>
      <c r="W4633" s="233"/>
      <c r="X4633" s="226" t="s">
        <v>8163</v>
      </c>
      <c r="Y4633" s="229">
        <v>44967.375</v>
      </c>
      <c r="Z4633" s="232">
        <v>44967.375</v>
      </c>
      <c r="AA4633" s="232"/>
      <c r="AB4633" s="232"/>
      <c r="AC4633" s="234"/>
      <c r="AD4633" s="232"/>
      <c r="AE4633" s="253" t="str">
        <f>IF($N4633=マイタスク!$U$5,"作業者","")&amp;IF($S4633=マイタスク!$U$5,"ピアレビュー","")&amp;IF($X4633=マイタスク!$U$5,"SVレビュー","")</f>
        <v/>
      </c>
      <c r="AF4633" s="252">
        <f t="shared" si="138"/>
        <v>54</v>
      </c>
      <c r="AG4633" s="9" t="s">
        <v>34</v>
      </c>
    </row>
    <row r="4634" spans="2:33">
      <c r="B4634" s="225">
        <v>4622</v>
      </c>
      <c r="C4634" s="226" t="s">
        <v>6261</v>
      </c>
      <c r="D4634" s="227" t="s">
        <v>6262</v>
      </c>
      <c r="E4634" s="228" t="s">
        <v>6377</v>
      </c>
      <c r="F4634" s="226" t="s">
        <v>6378</v>
      </c>
      <c r="G4634" s="226" t="s">
        <v>65</v>
      </c>
      <c r="H4634" s="226" t="s">
        <v>66</v>
      </c>
      <c r="I4634" s="229">
        <f t="shared" si="139"/>
        <v>0</v>
      </c>
      <c r="J4634" s="232"/>
      <c r="K4634" s="226" t="s">
        <v>14677</v>
      </c>
      <c r="L4634" s="226" t="s">
        <v>6378</v>
      </c>
      <c r="M4634" s="226" t="s">
        <v>8141</v>
      </c>
      <c r="N4634" s="226" t="s">
        <v>8152</v>
      </c>
      <c r="O4634" s="232">
        <v>44963.375</v>
      </c>
      <c r="P4634" s="232"/>
      <c r="Q4634" s="232"/>
      <c r="R4634" s="232"/>
      <c r="S4634" s="226"/>
      <c r="T4634" s="229"/>
      <c r="U4634" s="232"/>
      <c r="V4634" s="233"/>
      <c r="W4634" s="233"/>
      <c r="X4634" s="226" t="s">
        <v>8163</v>
      </c>
      <c r="Y4634" s="229">
        <v>44967.375</v>
      </c>
      <c r="Z4634" s="232">
        <v>44967.375</v>
      </c>
      <c r="AA4634" s="232"/>
      <c r="AB4634" s="232"/>
      <c r="AC4634" s="234"/>
      <c r="AD4634" s="232"/>
      <c r="AE4634" s="253" t="str">
        <f>IF($N4634=マイタスク!$U$5,"作業者","")&amp;IF($S4634=マイタスク!$U$5,"ピアレビュー","")&amp;IF($X4634=マイタスク!$U$5,"SVレビュー","")</f>
        <v/>
      </c>
      <c r="AF4634" s="252">
        <f t="shared" si="138"/>
        <v>55</v>
      </c>
      <c r="AG4634" s="9" t="s">
        <v>34</v>
      </c>
    </row>
    <row r="4635" spans="2:33">
      <c r="B4635" s="225">
        <v>4623</v>
      </c>
      <c r="C4635" s="226" t="s">
        <v>6261</v>
      </c>
      <c r="D4635" s="227" t="s">
        <v>6262</v>
      </c>
      <c r="E4635" s="228" t="s">
        <v>6379</v>
      </c>
      <c r="F4635" s="226" t="s">
        <v>6380</v>
      </c>
      <c r="G4635" s="226" t="s">
        <v>65</v>
      </c>
      <c r="H4635" s="226" t="s">
        <v>66</v>
      </c>
      <c r="I4635" s="229">
        <f t="shared" si="139"/>
        <v>0</v>
      </c>
      <c r="J4635" s="232"/>
      <c r="K4635" s="226" t="s">
        <v>14678</v>
      </c>
      <c r="L4635" s="226" t="s">
        <v>6380</v>
      </c>
      <c r="M4635" s="226" t="s">
        <v>8141</v>
      </c>
      <c r="N4635" s="226" t="s">
        <v>8152</v>
      </c>
      <c r="O4635" s="232">
        <v>44998.375</v>
      </c>
      <c r="P4635" s="232"/>
      <c r="Q4635" s="232"/>
      <c r="R4635" s="232"/>
      <c r="S4635" s="226" t="s">
        <v>8165</v>
      </c>
      <c r="T4635" s="229">
        <v>45002.375</v>
      </c>
      <c r="U4635" s="232"/>
      <c r="V4635" s="233"/>
      <c r="W4635" s="233"/>
      <c r="X4635" s="226" t="s">
        <v>8163</v>
      </c>
      <c r="Y4635" s="229">
        <v>45002.375</v>
      </c>
      <c r="Z4635" s="232">
        <v>45002.375</v>
      </c>
      <c r="AA4635" s="232"/>
      <c r="AB4635" s="232"/>
      <c r="AC4635" s="234"/>
      <c r="AD4635" s="232"/>
      <c r="AE4635" s="253" t="str">
        <f>IF($N4635=マイタスク!$U$5,"作業者","")&amp;IF($S4635=マイタスク!$U$5,"ピアレビュー","")&amp;IF($X4635=マイタスク!$U$5,"SVレビュー","")</f>
        <v/>
      </c>
      <c r="AF4635" s="252">
        <f t="shared" si="138"/>
        <v>74</v>
      </c>
      <c r="AG4635" s="9" t="s">
        <v>34</v>
      </c>
    </row>
    <row r="4636" spans="2:33">
      <c r="B4636" s="225">
        <v>4624</v>
      </c>
      <c r="C4636" s="226" t="s">
        <v>6261</v>
      </c>
      <c r="D4636" s="227" t="s">
        <v>6262</v>
      </c>
      <c r="E4636" s="228" t="s">
        <v>6381</v>
      </c>
      <c r="F4636" s="226" t="s">
        <v>6382</v>
      </c>
      <c r="G4636" s="226" t="s">
        <v>65</v>
      </c>
      <c r="H4636" s="226" t="s">
        <v>66</v>
      </c>
      <c r="I4636" s="229">
        <f t="shared" si="139"/>
        <v>0</v>
      </c>
      <c r="J4636" s="232"/>
      <c r="K4636" s="226" t="s">
        <v>14679</v>
      </c>
      <c r="L4636" s="226" t="s">
        <v>6382</v>
      </c>
      <c r="M4636" s="226" t="s">
        <v>8141</v>
      </c>
      <c r="N4636" s="226" t="s">
        <v>8164</v>
      </c>
      <c r="O4636" s="232">
        <v>44998.375</v>
      </c>
      <c r="P4636" s="232"/>
      <c r="Q4636" s="232"/>
      <c r="R4636" s="232"/>
      <c r="S4636" s="226" t="s">
        <v>8230</v>
      </c>
      <c r="T4636" s="229">
        <v>45002.375</v>
      </c>
      <c r="U4636" s="232"/>
      <c r="V4636" s="233"/>
      <c r="W4636" s="233"/>
      <c r="X4636" s="226" t="s">
        <v>8163</v>
      </c>
      <c r="Y4636" s="229">
        <v>45002.375</v>
      </c>
      <c r="Z4636" s="232">
        <v>45002.375</v>
      </c>
      <c r="AA4636" s="232"/>
      <c r="AB4636" s="232"/>
      <c r="AC4636" s="234"/>
      <c r="AD4636" s="232"/>
      <c r="AE4636" s="253" t="str">
        <f>IF($N4636=マイタスク!$U$5,"作業者","")&amp;IF($S4636=マイタスク!$U$5,"ピアレビュー","")&amp;IF($X4636=マイタスク!$U$5,"SVレビュー","")</f>
        <v/>
      </c>
      <c r="AF4636" s="252">
        <f t="shared" si="138"/>
        <v>75</v>
      </c>
      <c r="AG4636" s="9" t="s">
        <v>34</v>
      </c>
    </row>
    <row r="4637" spans="2:33">
      <c r="B4637" s="225">
        <v>4625</v>
      </c>
      <c r="C4637" s="226" t="s">
        <v>6261</v>
      </c>
      <c r="D4637" s="227" t="s">
        <v>6262</v>
      </c>
      <c r="E4637" s="228" t="s">
        <v>6383</v>
      </c>
      <c r="F4637" s="226" t="s">
        <v>6384</v>
      </c>
      <c r="G4637" s="226" t="s">
        <v>65</v>
      </c>
      <c r="H4637" s="226" t="s">
        <v>66</v>
      </c>
      <c r="I4637" s="229">
        <f t="shared" si="139"/>
        <v>0</v>
      </c>
      <c r="J4637" s="232"/>
      <c r="K4637" s="226" t="s">
        <v>14680</v>
      </c>
      <c r="L4637" s="226" t="s">
        <v>6384</v>
      </c>
      <c r="M4637" s="226" t="s">
        <v>8141</v>
      </c>
      <c r="N4637" s="226" t="s">
        <v>8181</v>
      </c>
      <c r="O4637" s="232">
        <v>44998.375</v>
      </c>
      <c r="P4637" s="232"/>
      <c r="Q4637" s="232"/>
      <c r="R4637" s="232"/>
      <c r="S4637" s="226" t="s">
        <v>8164</v>
      </c>
      <c r="T4637" s="229">
        <v>45002.375</v>
      </c>
      <c r="U4637" s="232"/>
      <c r="V4637" s="233"/>
      <c r="W4637" s="233"/>
      <c r="X4637" s="226" t="s">
        <v>8163</v>
      </c>
      <c r="Y4637" s="229">
        <v>45002.375</v>
      </c>
      <c r="Z4637" s="232">
        <v>45002.375</v>
      </c>
      <c r="AA4637" s="232"/>
      <c r="AB4637" s="232"/>
      <c r="AC4637" s="234"/>
      <c r="AD4637" s="232"/>
      <c r="AE4637" s="253" t="str">
        <f>IF($N4637=マイタスク!$U$5,"作業者","")&amp;IF($S4637=マイタスク!$U$5,"ピアレビュー","")&amp;IF($X4637=マイタスク!$U$5,"SVレビュー","")</f>
        <v/>
      </c>
      <c r="AF4637" s="252">
        <f t="shared" si="138"/>
        <v>76</v>
      </c>
      <c r="AG4637" s="9" t="s">
        <v>34</v>
      </c>
    </row>
    <row r="4638" spans="2:33">
      <c r="B4638" s="225">
        <v>4626</v>
      </c>
      <c r="C4638" s="226" t="s">
        <v>6261</v>
      </c>
      <c r="D4638" s="227" t="s">
        <v>6262</v>
      </c>
      <c r="E4638" s="228" t="s">
        <v>6385</v>
      </c>
      <c r="F4638" s="226" t="s">
        <v>6386</v>
      </c>
      <c r="G4638" s="226" t="s">
        <v>65</v>
      </c>
      <c r="H4638" s="226" t="s">
        <v>66</v>
      </c>
      <c r="I4638" s="229">
        <f t="shared" si="139"/>
        <v>0</v>
      </c>
      <c r="J4638" s="232"/>
      <c r="K4638" s="226" t="s">
        <v>14681</v>
      </c>
      <c r="L4638" s="226" t="s">
        <v>6386</v>
      </c>
      <c r="M4638" s="226" t="s">
        <v>8141</v>
      </c>
      <c r="N4638" s="226" t="s">
        <v>8230</v>
      </c>
      <c r="O4638" s="232">
        <v>44998.375</v>
      </c>
      <c r="P4638" s="232"/>
      <c r="Q4638" s="232"/>
      <c r="R4638" s="232"/>
      <c r="S4638" s="226"/>
      <c r="T4638" s="229"/>
      <c r="U4638" s="232"/>
      <c r="V4638" s="233"/>
      <c r="W4638" s="233"/>
      <c r="X4638" s="226" t="s">
        <v>8163</v>
      </c>
      <c r="Y4638" s="229">
        <v>45002.375</v>
      </c>
      <c r="Z4638" s="232">
        <v>45002.375</v>
      </c>
      <c r="AA4638" s="232"/>
      <c r="AB4638" s="232"/>
      <c r="AC4638" s="234"/>
      <c r="AD4638" s="232"/>
      <c r="AE4638" s="253" t="str">
        <f>IF($N4638=マイタスク!$U$5,"作業者","")&amp;IF($S4638=マイタスク!$U$5,"ピアレビュー","")&amp;IF($X4638=マイタスク!$U$5,"SVレビュー","")</f>
        <v/>
      </c>
      <c r="AF4638" s="252">
        <f t="shared" si="138"/>
        <v>72</v>
      </c>
      <c r="AG4638" s="9" t="s">
        <v>34</v>
      </c>
    </row>
    <row r="4639" spans="2:33">
      <c r="B4639" s="225">
        <v>4627</v>
      </c>
      <c r="C4639" s="226" t="s">
        <v>6261</v>
      </c>
      <c r="D4639" s="227" t="s">
        <v>6262</v>
      </c>
      <c r="E4639" s="228" t="s">
        <v>6387</v>
      </c>
      <c r="F4639" s="226" t="s">
        <v>6388</v>
      </c>
      <c r="G4639" s="226" t="s">
        <v>65</v>
      </c>
      <c r="H4639" s="226" t="s">
        <v>66</v>
      </c>
      <c r="I4639" s="229">
        <f t="shared" si="139"/>
        <v>0</v>
      </c>
      <c r="J4639" s="232"/>
      <c r="K4639" s="226" t="s">
        <v>14682</v>
      </c>
      <c r="L4639" s="226" t="s">
        <v>6388</v>
      </c>
      <c r="M4639" s="226" t="s">
        <v>8141</v>
      </c>
      <c r="N4639" s="226" t="s">
        <v>8230</v>
      </c>
      <c r="O4639" s="232">
        <v>45005.375</v>
      </c>
      <c r="P4639" s="232"/>
      <c r="Q4639" s="232"/>
      <c r="R4639" s="232"/>
      <c r="S4639" s="226" t="s">
        <v>8164</v>
      </c>
      <c r="T4639" s="229">
        <v>45009.375</v>
      </c>
      <c r="U4639" s="232"/>
      <c r="V4639" s="233"/>
      <c r="W4639" s="233"/>
      <c r="X4639" s="226" t="s">
        <v>8163</v>
      </c>
      <c r="Y4639" s="229">
        <v>45009.375</v>
      </c>
      <c r="Z4639" s="232">
        <v>45009.375</v>
      </c>
      <c r="AA4639" s="232"/>
      <c r="AB4639" s="232"/>
      <c r="AC4639" s="234"/>
      <c r="AD4639" s="232"/>
      <c r="AE4639" s="253" t="str">
        <f>IF($N4639=マイタスク!$U$5,"作業者","")&amp;IF($S4639=マイタスク!$U$5,"ピアレビュー","")&amp;IF($X4639=マイタスク!$U$5,"SVレビュー","")</f>
        <v/>
      </c>
      <c r="AF4639" s="252">
        <f t="shared" si="138"/>
        <v>78</v>
      </c>
      <c r="AG4639" s="9" t="s">
        <v>34</v>
      </c>
    </row>
    <row r="4640" spans="2:33">
      <c r="B4640" s="225">
        <v>4628</v>
      </c>
      <c r="C4640" s="226" t="s">
        <v>6261</v>
      </c>
      <c r="D4640" s="227" t="s">
        <v>6262</v>
      </c>
      <c r="E4640" s="228" t="s">
        <v>6389</v>
      </c>
      <c r="F4640" s="226" t="s">
        <v>6390</v>
      </c>
      <c r="G4640" s="226" t="s">
        <v>65</v>
      </c>
      <c r="H4640" s="226" t="s">
        <v>66</v>
      </c>
      <c r="I4640" s="229">
        <f t="shared" si="139"/>
        <v>0</v>
      </c>
      <c r="J4640" s="232"/>
      <c r="K4640" s="226" t="s">
        <v>14683</v>
      </c>
      <c r="L4640" s="226" t="s">
        <v>6390</v>
      </c>
      <c r="M4640" s="226" t="s">
        <v>8141</v>
      </c>
      <c r="N4640" s="226" t="s">
        <v>8152</v>
      </c>
      <c r="O4640" s="232">
        <v>45005.375</v>
      </c>
      <c r="P4640" s="232"/>
      <c r="Q4640" s="232"/>
      <c r="R4640" s="232"/>
      <c r="S4640" s="226" t="s">
        <v>8165</v>
      </c>
      <c r="T4640" s="229">
        <v>45009.375</v>
      </c>
      <c r="U4640" s="232"/>
      <c r="V4640" s="233"/>
      <c r="W4640" s="233"/>
      <c r="X4640" s="226" t="s">
        <v>8163</v>
      </c>
      <c r="Y4640" s="229">
        <v>45009.375</v>
      </c>
      <c r="Z4640" s="232">
        <v>45009.375</v>
      </c>
      <c r="AA4640" s="232"/>
      <c r="AB4640" s="232"/>
      <c r="AC4640" s="234"/>
      <c r="AD4640" s="232"/>
      <c r="AE4640" s="253" t="str">
        <f>IF($N4640=マイタスク!$U$5,"作業者","")&amp;IF($S4640=マイタスク!$U$5,"ピアレビュー","")&amp;IF($X4640=マイタスク!$U$5,"SVレビュー","")</f>
        <v/>
      </c>
      <c r="AF4640" s="252">
        <f t="shared" si="138"/>
        <v>79</v>
      </c>
      <c r="AG4640" s="9" t="s">
        <v>34</v>
      </c>
    </row>
    <row r="4641" spans="2:33">
      <c r="B4641" s="225">
        <v>4629</v>
      </c>
      <c r="C4641" s="226" t="s">
        <v>6261</v>
      </c>
      <c r="D4641" s="227" t="s">
        <v>6262</v>
      </c>
      <c r="E4641" s="228" t="s">
        <v>6391</v>
      </c>
      <c r="F4641" s="226" t="s">
        <v>6392</v>
      </c>
      <c r="G4641" s="226" t="s">
        <v>65</v>
      </c>
      <c r="H4641" s="226" t="s">
        <v>66</v>
      </c>
      <c r="I4641" s="229">
        <f t="shared" si="139"/>
        <v>0</v>
      </c>
      <c r="J4641" s="232"/>
      <c r="K4641" s="226" t="s">
        <v>14684</v>
      </c>
      <c r="L4641" s="226" t="s">
        <v>6392</v>
      </c>
      <c r="M4641" s="226" t="s">
        <v>8141</v>
      </c>
      <c r="N4641" s="226" t="s">
        <v>8164</v>
      </c>
      <c r="O4641" s="232">
        <v>45005.375</v>
      </c>
      <c r="P4641" s="232"/>
      <c r="Q4641" s="232"/>
      <c r="R4641" s="232"/>
      <c r="S4641" s="226" t="s">
        <v>8181</v>
      </c>
      <c r="T4641" s="229">
        <v>45009.375</v>
      </c>
      <c r="U4641" s="232"/>
      <c r="V4641" s="233"/>
      <c r="W4641" s="233"/>
      <c r="X4641" s="226" t="s">
        <v>8163</v>
      </c>
      <c r="Y4641" s="229">
        <v>45009.375</v>
      </c>
      <c r="Z4641" s="232">
        <v>45009.375</v>
      </c>
      <c r="AA4641" s="232"/>
      <c r="AB4641" s="232"/>
      <c r="AC4641" s="234"/>
      <c r="AD4641" s="232"/>
      <c r="AE4641" s="253" t="str">
        <f>IF($N4641=マイタスク!$U$5,"作業者","")&amp;IF($S4641=マイタスク!$U$5,"ピアレビュー","")&amp;IF($X4641=マイタスク!$U$5,"SVレビュー","")</f>
        <v/>
      </c>
      <c r="AF4641" s="252">
        <f t="shared" si="138"/>
        <v>80</v>
      </c>
      <c r="AG4641" s="9" t="s">
        <v>34</v>
      </c>
    </row>
    <row r="4642" spans="2:33">
      <c r="B4642" s="225">
        <v>4630</v>
      </c>
      <c r="C4642" s="226" t="s">
        <v>6261</v>
      </c>
      <c r="D4642" s="227" t="s">
        <v>6262</v>
      </c>
      <c r="E4642" s="228" t="s">
        <v>6393</v>
      </c>
      <c r="F4642" s="226" t="s">
        <v>6394</v>
      </c>
      <c r="G4642" s="226" t="s">
        <v>65</v>
      </c>
      <c r="H4642" s="226" t="s">
        <v>66</v>
      </c>
      <c r="I4642" s="229">
        <f t="shared" si="139"/>
        <v>0</v>
      </c>
      <c r="J4642" s="232"/>
      <c r="K4642" s="226" t="s">
        <v>14685</v>
      </c>
      <c r="L4642" s="226" t="s">
        <v>6394</v>
      </c>
      <c r="M4642" s="226" t="s">
        <v>8141</v>
      </c>
      <c r="N4642" s="226" t="s">
        <v>8181</v>
      </c>
      <c r="O4642" s="232">
        <v>45005.375</v>
      </c>
      <c r="P4642" s="232"/>
      <c r="Q4642" s="232"/>
      <c r="R4642" s="232"/>
      <c r="S4642" s="226" t="s">
        <v>8230</v>
      </c>
      <c r="T4642" s="229">
        <v>45009.375</v>
      </c>
      <c r="U4642" s="232"/>
      <c r="V4642" s="233"/>
      <c r="W4642" s="233"/>
      <c r="X4642" s="226" t="s">
        <v>8163</v>
      </c>
      <c r="Y4642" s="229">
        <v>45009.375</v>
      </c>
      <c r="Z4642" s="232">
        <v>45009.375</v>
      </c>
      <c r="AA4642" s="232"/>
      <c r="AB4642" s="232"/>
      <c r="AC4642" s="234"/>
      <c r="AD4642" s="232"/>
      <c r="AE4642" s="253" t="str">
        <f>IF($N4642=マイタスク!$U$5,"作業者","")&amp;IF($S4642=マイタスク!$U$5,"ピアレビュー","")&amp;IF($X4642=マイタスク!$U$5,"SVレビュー","")</f>
        <v/>
      </c>
      <c r="AF4642" s="252">
        <f t="shared" si="138"/>
        <v>81</v>
      </c>
      <c r="AG4642" s="9" t="s">
        <v>34</v>
      </c>
    </row>
    <row r="4643" spans="2:33">
      <c r="B4643" s="225">
        <v>4631</v>
      </c>
      <c r="C4643" s="226" t="s">
        <v>6261</v>
      </c>
      <c r="D4643" s="227" t="s">
        <v>6262</v>
      </c>
      <c r="E4643" s="228" t="s">
        <v>6395</v>
      </c>
      <c r="F4643" s="226" t="s">
        <v>6396</v>
      </c>
      <c r="G4643" s="226" t="s">
        <v>65</v>
      </c>
      <c r="H4643" s="226" t="s">
        <v>66</v>
      </c>
      <c r="I4643" s="229">
        <f t="shared" si="139"/>
        <v>0</v>
      </c>
      <c r="J4643" s="232"/>
      <c r="K4643" s="226" t="s">
        <v>14686</v>
      </c>
      <c r="L4643" s="226" t="s">
        <v>6396</v>
      </c>
      <c r="M4643" s="226" t="s">
        <v>8141</v>
      </c>
      <c r="N4643" s="226" t="s">
        <v>8152</v>
      </c>
      <c r="O4643" s="232">
        <v>45005.375</v>
      </c>
      <c r="P4643" s="232"/>
      <c r="Q4643" s="232"/>
      <c r="R4643" s="232"/>
      <c r="S4643" s="226"/>
      <c r="T4643" s="229"/>
      <c r="U4643" s="232"/>
      <c r="V4643" s="233"/>
      <c r="W4643" s="233"/>
      <c r="X4643" s="226" t="s">
        <v>8163</v>
      </c>
      <c r="Y4643" s="229">
        <v>45009.375</v>
      </c>
      <c r="Z4643" s="232">
        <v>45009.375</v>
      </c>
      <c r="AA4643" s="232"/>
      <c r="AB4643" s="232"/>
      <c r="AC4643" s="234"/>
      <c r="AD4643" s="232"/>
      <c r="AE4643" s="253" t="str">
        <f>IF($N4643=マイタスク!$U$5,"作業者","")&amp;IF($S4643=マイタスク!$U$5,"ピアレビュー","")&amp;IF($X4643=マイタスク!$U$5,"SVレビュー","")</f>
        <v/>
      </c>
      <c r="AF4643" s="252">
        <f t="shared" si="138"/>
        <v>77</v>
      </c>
      <c r="AG4643" s="9" t="s">
        <v>34</v>
      </c>
    </row>
    <row r="4644" spans="2:33">
      <c r="B4644" s="225">
        <v>4632</v>
      </c>
      <c r="C4644" s="226" t="s">
        <v>6261</v>
      </c>
      <c r="D4644" s="227" t="s">
        <v>6262</v>
      </c>
      <c r="E4644" s="228" t="s">
        <v>6397</v>
      </c>
      <c r="F4644" s="226" t="s">
        <v>6398</v>
      </c>
      <c r="G4644" s="226" t="s">
        <v>65</v>
      </c>
      <c r="H4644" s="226" t="s">
        <v>66</v>
      </c>
      <c r="I4644" s="229">
        <f t="shared" si="139"/>
        <v>0</v>
      </c>
      <c r="J4644" s="232"/>
      <c r="K4644" s="226" t="s">
        <v>14687</v>
      </c>
      <c r="L4644" s="226" t="s">
        <v>6398</v>
      </c>
      <c r="M4644" s="226" t="s">
        <v>8141</v>
      </c>
      <c r="N4644" s="226" t="s">
        <v>8230</v>
      </c>
      <c r="O4644" s="232">
        <v>45012.375</v>
      </c>
      <c r="P4644" s="232"/>
      <c r="Q4644" s="232"/>
      <c r="R4644" s="232"/>
      <c r="S4644" s="226" t="s">
        <v>8152</v>
      </c>
      <c r="T4644" s="229">
        <v>45016.375</v>
      </c>
      <c r="U4644" s="232"/>
      <c r="V4644" s="233"/>
      <c r="W4644" s="233"/>
      <c r="X4644" s="226" t="s">
        <v>8163</v>
      </c>
      <c r="Y4644" s="229">
        <v>45016.375</v>
      </c>
      <c r="Z4644" s="232">
        <v>45016.375</v>
      </c>
      <c r="AA4644" s="232"/>
      <c r="AB4644" s="232"/>
      <c r="AC4644" s="234"/>
      <c r="AD4644" s="232"/>
      <c r="AE4644" s="253" t="str">
        <f>IF($N4644=マイタスク!$U$5,"作業者","")&amp;IF($S4644=マイタスク!$U$5,"ピアレビュー","")&amp;IF($X4644=マイタスク!$U$5,"SVレビュー","")</f>
        <v/>
      </c>
      <c r="AF4644" s="252">
        <f t="shared" si="138"/>
        <v>83</v>
      </c>
      <c r="AG4644" s="9" t="s">
        <v>34</v>
      </c>
    </row>
    <row r="4645" spans="2:33">
      <c r="B4645" s="225">
        <v>4633</v>
      </c>
      <c r="C4645" s="226" t="s">
        <v>6261</v>
      </c>
      <c r="D4645" s="227" t="s">
        <v>6262</v>
      </c>
      <c r="E4645" s="228" t="s">
        <v>6399</v>
      </c>
      <c r="F4645" s="226" t="s">
        <v>6400</v>
      </c>
      <c r="G4645" s="226" t="s">
        <v>65</v>
      </c>
      <c r="H4645" s="226" t="s">
        <v>66</v>
      </c>
      <c r="I4645" s="229">
        <f t="shared" si="139"/>
        <v>0</v>
      </c>
      <c r="J4645" s="232"/>
      <c r="K4645" s="226" t="s">
        <v>14688</v>
      </c>
      <c r="L4645" s="226" t="s">
        <v>6400</v>
      </c>
      <c r="M4645" s="226" t="s">
        <v>8141</v>
      </c>
      <c r="N4645" s="226" t="s">
        <v>8152</v>
      </c>
      <c r="O4645" s="232">
        <v>45012.375</v>
      </c>
      <c r="P4645" s="232"/>
      <c r="Q4645" s="232"/>
      <c r="R4645" s="232"/>
      <c r="S4645" s="226" t="s">
        <v>8230</v>
      </c>
      <c r="T4645" s="229">
        <v>45016.375</v>
      </c>
      <c r="U4645" s="232"/>
      <c r="V4645" s="233"/>
      <c r="W4645" s="233"/>
      <c r="X4645" s="226" t="s">
        <v>8163</v>
      </c>
      <c r="Y4645" s="229">
        <v>45016.375</v>
      </c>
      <c r="Z4645" s="232">
        <v>45016.375</v>
      </c>
      <c r="AA4645" s="232"/>
      <c r="AB4645" s="232"/>
      <c r="AC4645" s="234"/>
      <c r="AD4645" s="232"/>
      <c r="AE4645" s="253" t="str">
        <f>IF($N4645=マイタスク!$U$5,"作業者","")&amp;IF($S4645=マイタスク!$U$5,"ピアレビュー","")&amp;IF($X4645=マイタスク!$U$5,"SVレビュー","")</f>
        <v/>
      </c>
      <c r="AF4645" s="252">
        <f t="shared" si="138"/>
        <v>84</v>
      </c>
      <c r="AG4645" s="9" t="s">
        <v>34</v>
      </c>
    </row>
    <row r="4646" spans="2:33">
      <c r="B4646" s="225">
        <v>4634</v>
      </c>
      <c r="C4646" s="226" t="s">
        <v>6261</v>
      </c>
      <c r="D4646" s="227" t="s">
        <v>6262</v>
      </c>
      <c r="E4646" s="228" t="s">
        <v>6401</v>
      </c>
      <c r="F4646" s="226" t="s">
        <v>6402</v>
      </c>
      <c r="G4646" s="226" t="s">
        <v>65</v>
      </c>
      <c r="H4646" s="226" t="s">
        <v>66</v>
      </c>
      <c r="I4646" s="229">
        <f t="shared" si="139"/>
        <v>0</v>
      </c>
      <c r="J4646" s="232"/>
      <c r="K4646" s="226" t="s">
        <v>14689</v>
      </c>
      <c r="L4646" s="226" t="s">
        <v>6402</v>
      </c>
      <c r="M4646" s="226" t="s">
        <v>8141</v>
      </c>
      <c r="N4646" s="226" t="s">
        <v>8164</v>
      </c>
      <c r="O4646" s="232">
        <v>45012.375</v>
      </c>
      <c r="P4646" s="232"/>
      <c r="Q4646" s="232"/>
      <c r="R4646" s="232"/>
      <c r="S4646" s="226" t="s">
        <v>8181</v>
      </c>
      <c r="T4646" s="229">
        <v>45016.375</v>
      </c>
      <c r="U4646" s="232"/>
      <c r="V4646" s="233"/>
      <c r="W4646" s="233"/>
      <c r="X4646" s="226" t="s">
        <v>8163</v>
      </c>
      <c r="Y4646" s="229">
        <v>45016.375</v>
      </c>
      <c r="Z4646" s="232">
        <v>45016.375</v>
      </c>
      <c r="AA4646" s="232"/>
      <c r="AB4646" s="232"/>
      <c r="AC4646" s="234"/>
      <c r="AD4646" s="232"/>
      <c r="AE4646" s="253" t="str">
        <f>IF($N4646=マイタスク!$U$5,"作業者","")&amp;IF($S4646=マイタスク!$U$5,"ピアレビュー","")&amp;IF($X4646=マイタスク!$U$5,"SVレビュー","")</f>
        <v/>
      </c>
      <c r="AF4646" s="252">
        <f t="shared" si="138"/>
        <v>85</v>
      </c>
      <c r="AG4646" s="9" t="s">
        <v>34</v>
      </c>
    </row>
    <row r="4647" spans="2:33">
      <c r="B4647" s="225">
        <v>4635</v>
      </c>
      <c r="C4647" s="226" t="s">
        <v>6261</v>
      </c>
      <c r="D4647" s="227" t="s">
        <v>6262</v>
      </c>
      <c r="E4647" s="228" t="s">
        <v>6403</v>
      </c>
      <c r="F4647" s="226" t="s">
        <v>6404</v>
      </c>
      <c r="G4647" s="226" t="s">
        <v>65</v>
      </c>
      <c r="H4647" s="226" t="s">
        <v>66</v>
      </c>
      <c r="I4647" s="229">
        <f t="shared" si="139"/>
        <v>0</v>
      </c>
      <c r="J4647" s="232"/>
      <c r="K4647" s="226" t="s">
        <v>14690</v>
      </c>
      <c r="L4647" s="226" t="s">
        <v>6404</v>
      </c>
      <c r="M4647" s="226" t="s">
        <v>8141</v>
      </c>
      <c r="N4647" s="226" t="s">
        <v>8181</v>
      </c>
      <c r="O4647" s="232">
        <v>45012.375</v>
      </c>
      <c r="P4647" s="232"/>
      <c r="Q4647" s="232"/>
      <c r="R4647" s="232"/>
      <c r="S4647" s="226" t="s">
        <v>8164</v>
      </c>
      <c r="T4647" s="229">
        <v>45016.375</v>
      </c>
      <c r="U4647" s="232"/>
      <c r="V4647" s="233"/>
      <c r="W4647" s="233"/>
      <c r="X4647" s="226" t="s">
        <v>8163</v>
      </c>
      <c r="Y4647" s="229">
        <v>45016.375</v>
      </c>
      <c r="Z4647" s="232">
        <v>45016.375</v>
      </c>
      <c r="AA4647" s="232"/>
      <c r="AB4647" s="232"/>
      <c r="AC4647" s="234"/>
      <c r="AD4647" s="232"/>
      <c r="AE4647" s="253" t="str">
        <f>IF($N4647=マイタスク!$U$5,"作業者","")&amp;IF($S4647=マイタスク!$U$5,"ピアレビュー","")&amp;IF($X4647=マイタスク!$U$5,"SVレビュー","")</f>
        <v/>
      </c>
      <c r="AF4647" s="252">
        <f t="shared" si="138"/>
        <v>86</v>
      </c>
      <c r="AG4647" s="9" t="s">
        <v>34</v>
      </c>
    </row>
    <row r="4648" spans="2:33">
      <c r="B4648" s="225">
        <v>4636</v>
      </c>
      <c r="C4648" s="226" t="s">
        <v>6261</v>
      </c>
      <c r="D4648" s="227" t="s">
        <v>6262</v>
      </c>
      <c r="E4648" s="228" t="s">
        <v>6405</v>
      </c>
      <c r="F4648" s="226" t="s">
        <v>6406</v>
      </c>
      <c r="G4648" s="226" t="s">
        <v>65</v>
      </c>
      <c r="H4648" s="226" t="s">
        <v>66</v>
      </c>
      <c r="I4648" s="229">
        <f t="shared" si="139"/>
        <v>0</v>
      </c>
      <c r="J4648" s="232"/>
      <c r="K4648" s="226" t="s">
        <v>14691</v>
      </c>
      <c r="L4648" s="226" t="s">
        <v>6406</v>
      </c>
      <c r="M4648" s="226" t="s">
        <v>8141</v>
      </c>
      <c r="N4648" s="226" t="s">
        <v>8163</v>
      </c>
      <c r="O4648" s="232">
        <v>45012.375</v>
      </c>
      <c r="P4648" s="232"/>
      <c r="Q4648" s="232"/>
      <c r="R4648" s="232"/>
      <c r="S4648" s="226"/>
      <c r="T4648" s="229"/>
      <c r="U4648" s="232"/>
      <c r="V4648" s="233"/>
      <c r="W4648" s="233"/>
      <c r="X4648" s="226" t="s">
        <v>8165</v>
      </c>
      <c r="Y4648" s="229">
        <v>45016.375</v>
      </c>
      <c r="Z4648" s="232">
        <v>45016.375</v>
      </c>
      <c r="AA4648" s="232"/>
      <c r="AB4648" s="232"/>
      <c r="AC4648" s="234"/>
      <c r="AD4648" s="232"/>
      <c r="AE4648" s="253" t="str">
        <f>IF($N4648=マイタスク!$U$5,"作業者","")&amp;IF($S4648=マイタスク!$U$5,"ピアレビュー","")&amp;IF($X4648=マイタスク!$U$5,"SVレビュー","")</f>
        <v/>
      </c>
      <c r="AF4648" s="252">
        <f t="shared" si="138"/>
        <v>82</v>
      </c>
      <c r="AG4648" s="9" t="s">
        <v>34</v>
      </c>
    </row>
    <row r="4649" spans="2:33">
      <c r="B4649" s="225">
        <v>4637</v>
      </c>
      <c r="C4649" s="226" t="s">
        <v>6261</v>
      </c>
      <c r="D4649" s="227" t="s">
        <v>6262</v>
      </c>
      <c r="E4649" s="228" t="s">
        <v>6407</v>
      </c>
      <c r="F4649" s="226" t="s">
        <v>6408</v>
      </c>
      <c r="G4649" s="226" t="s">
        <v>65</v>
      </c>
      <c r="H4649" s="226" t="s">
        <v>66</v>
      </c>
      <c r="I4649" s="229">
        <f t="shared" si="139"/>
        <v>0</v>
      </c>
      <c r="J4649" s="232"/>
      <c r="K4649" s="226" t="s">
        <v>14692</v>
      </c>
      <c r="L4649" s="226" t="s">
        <v>6408</v>
      </c>
      <c r="M4649" s="226" t="s">
        <v>8141</v>
      </c>
      <c r="N4649" s="226" t="s">
        <v>8230</v>
      </c>
      <c r="O4649" s="232">
        <v>44991.375</v>
      </c>
      <c r="P4649" s="232"/>
      <c r="Q4649" s="232"/>
      <c r="R4649" s="232"/>
      <c r="S4649" s="226" t="s">
        <v>8164</v>
      </c>
      <c r="T4649" s="229">
        <v>44995.375</v>
      </c>
      <c r="U4649" s="232"/>
      <c r="V4649" s="233"/>
      <c r="W4649" s="233"/>
      <c r="X4649" s="226" t="s">
        <v>8163</v>
      </c>
      <c r="Y4649" s="229">
        <v>44995.375</v>
      </c>
      <c r="Z4649" s="232">
        <v>44995.375</v>
      </c>
      <c r="AA4649" s="232"/>
      <c r="AB4649" s="232"/>
      <c r="AC4649" s="234"/>
      <c r="AD4649" s="232"/>
      <c r="AE4649" s="253" t="str">
        <f>IF($N4649=マイタスク!$U$5,"作業者","")&amp;IF($S4649=マイタスク!$U$5,"ピアレビュー","")&amp;IF($X4649=マイタスク!$U$5,"SVレビュー","")</f>
        <v/>
      </c>
      <c r="AF4649" s="252">
        <f t="shared" si="138"/>
        <v>68</v>
      </c>
      <c r="AG4649" s="9" t="s">
        <v>34</v>
      </c>
    </row>
    <row r="4650" spans="2:33">
      <c r="B4650" s="225">
        <v>4638</v>
      </c>
      <c r="C4650" s="226" t="s">
        <v>6261</v>
      </c>
      <c r="D4650" s="227" t="s">
        <v>6262</v>
      </c>
      <c r="E4650" s="228" t="s">
        <v>6409</v>
      </c>
      <c r="F4650" s="226" t="s">
        <v>6408</v>
      </c>
      <c r="G4650" s="226" t="s">
        <v>65</v>
      </c>
      <c r="H4650" s="226" t="s">
        <v>66</v>
      </c>
      <c r="I4650" s="229">
        <f t="shared" si="139"/>
        <v>0</v>
      </c>
      <c r="J4650" s="232"/>
      <c r="K4650" s="226" t="s">
        <v>14693</v>
      </c>
      <c r="L4650" s="226" t="s">
        <v>14694</v>
      </c>
      <c r="M4650" s="226" t="s">
        <v>8141</v>
      </c>
      <c r="N4650" s="226" t="s">
        <v>8230</v>
      </c>
      <c r="O4650" s="232">
        <v>44998.375</v>
      </c>
      <c r="P4650" s="232"/>
      <c r="Q4650" s="232"/>
      <c r="R4650" s="232"/>
      <c r="S4650" s="226" t="s">
        <v>8181</v>
      </c>
      <c r="T4650" s="229">
        <v>45002.375</v>
      </c>
      <c r="U4650" s="232"/>
      <c r="V4650" s="233"/>
      <c r="W4650" s="233"/>
      <c r="X4650" s="226" t="s">
        <v>8163</v>
      </c>
      <c r="Y4650" s="229">
        <v>45002.375</v>
      </c>
      <c r="Z4650" s="232">
        <v>45002.375</v>
      </c>
      <c r="AA4650" s="232"/>
      <c r="AB4650" s="232"/>
      <c r="AC4650" s="234"/>
      <c r="AD4650" s="232"/>
      <c r="AE4650" s="253" t="str">
        <f>IF($N4650=マイタスク!$U$5,"作業者","")&amp;IF($S4650=マイタスク!$U$5,"ピアレビュー","")&amp;IF($X4650=マイタスク!$U$5,"SVレビュー","")</f>
        <v/>
      </c>
      <c r="AF4650" s="252">
        <f t="shared" si="138"/>
        <v>73</v>
      </c>
      <c r="AG4650" s="9" t="s">
        <v>34</v>
      </c>
    </row>
    <row r="4651" spans="2:33">
      <c r="B4651" s="225">
        <v>4639</v>
      </c>
      <c r="C4651" s="226" t="s">
        <v>6261</v>
      </c>
      <c r="D4651" s="227" t="s">
        <v>6262</v>
      </c>
      <c r="E4651" s="228" t="s">
        <v>6410</v>
      </c>
      <c r="F4651" s="226" t="s">
        <v>6411</v>
      </c>
      <c r="G4651" s="226" t="s">
        <v>65</v>
      </c>
      <c r="H4651" s="226" t="s">
        <v>66</v>
      </c>
      <c r="I4651" s="229">
        <f t="shared" si="139"/>
        <v>0</v>
      </c>
      <c r="J4651" s="232"/>
      <c r="K4651" s="226" t="s">
        <v>14695</v>
      </c>
      <c r="L4651" s="226" t="s">
        <v>6411</v>
      </c>
      <c r="M4651" s="226" t="s">
        <v>8141</v>
      </c>
      <c r="N4651" s="226" t="s">
        <v>8152</v>
      </c>
      <c r="O4651" s="232">
        <v>44991.375</v>
      </c>
      <c r="P4651" s="232"/>
      <c r="Q4651" s="232"/>
      <c r="R4651" s="232"/>
      <c r="S4651" s="226" t="s">
        <v>8181</v>
      </c>
      <c r="T4651" s="229">
        <v>44995.375</v>
      </c>
      <c r="U4651" s="232"/>
      <c r="V4651" s="233"/>
      <c r="W4651" s="233"/>
      <c r="X4651" s="226" t="s">
        <v>8163</v>
      </c>
      <c r="Y4651" s="229">
        <v>44995.375</v>
      </c>
      <c r="Z4651" s="232">
        <v>44995.375</v>
      </c>
      <c r="AA4651" s="232"/>
      <c r="AB4651" s="232"/>
      <c r="AC4651" s="234"/>
      <c r="AD4651" s="232"/>
      <c r="AE4651" s="253" t="str">
        <f>IF($N4651=マイタスク!$U$5,"作業者","")&amp;IF($S4651=マイタスク!$U$5,"ピアレビュー","")&amp;IF($X4651=マイタスク!$U$5,"SVレビュー","")</f>
        <v/>
      </c>
      <c r="AF4651" s="252">
        <f t="shared" si="138"/>
        <v>69</v>
      </c>
      <c r="AG4651" s="9" t="s">
        <v>34</v>
      </c>
    </row>
    <row r="4652" spans="2:33">
      <c r="B4652" s="225">
        <v>4640</v>
      </c>
      <c r="C4652" s="226" t="s">
        <v>6261</v>
      </c>
      <c r="D4652" s="227" t="s">
        <v>6262</v>
      </c>
      <c r="E4652" s="228" t="s">
        <v>6412</v>
      </c>
      <c r="F4652" s="226" t="s">
        <v>6413</v>
      </c>
      <c r="G4652" s="226" t="s">
        <v>65</v>
      </c>
      <c r="H4652" s="226" t="s">
        <v>66</v>
      </c>
      <c r="I4652" s="229">
        <f t="shared" si="139"/>
        <v>0</v>
      </c>
      <c r="J4652" s="232"/>
      <c r="K4652" s="226" t="s">
        <v>14696</v>
      </c>
      <c r="L4652" s="226" t="s">
        <v>6413</v>
      </c>
      <c r="M4652" s="226" t="s">
        <v>8141</v>
      </c>
      <c r="N4652" s="226" t="s">
        <v>8164</v>
      </c>
      <c r="O4652" s="232">
        <v>44991.375</v>
      </c>
      <c r="P4652" s="232"/>
      <c r="Q4652" s="232"/>
      <c r="R4652" s="232"/>
      <c r="S4652" s="226" t="s">
        <v>8230</v>
      </c>
      <c r="T4652" s="229">
        <v>44995.375</v>
      </c>
      <c r="U4652" s="232"/>
      <c r="V4652" s="233"/>
      <c r="W4652" s="233"/>
      <c r="X4652" s="226" t="s">
        <v>8163</v>
      </c>
      <c r="Y4652" s="229">
        <v>44995.375</v>
      </c>
      <c r="Z4652" s="232">
        <v>44995.375</v>
      </c>
      <c r="AA4652" s="232"/>
      <c r="AB4652" s="232"/>
      <c r="AC4652" s="234"/>
      <c r="AD4652" s="232"/>
      <c r="AE4652" s="253" t="str">
        <f>IF($N4652=マイタスク!$U$5,"作業者","")&amp;IF($S4652=マイタスク!$U$5,"ピアレビュー","")&amp;IF($X4652=マイタスク!$U$5,"SVレビュー","")</f>
        <v/>
      </c>
      <c r="AF4652" s="252">
        <f t="shared" si="138"/>
        <v>70</v>
      </c>
      <c r="AG4652" s="9" t="s">
        <v>34</v>
      </c>
    </row>
    <row r="4653" spans="2:33">
      <c r="B4653" s="225">
        <v>4641</v>
      </c>
      <c r="C4653" s="226" t="s">
        <v>6261</v>
      </c>
      <c r="D4653" s="227" t="s">
        <v>6262</v>
      </c>
      <c r="E4653" s="228" t="s">
        <v>6414</v>
      </c>
      <c r="F4653" s="226" t="s">
        <v>6415</v>
      </c>
      <c r="G4653" s="226" t="s">
        <v>65</v>
      </c>
      <c r="H4653" s="226" t="s">
        <v>66</v>
      </c>
      <c r="I4653" s="229">
        <f t="shared" si="139"/>
        <v>0</v>
      </c>
      <c r="J4653" s="232"/>
      <c r="K4653" s="226" t="s">
        <v>14697</v>
      </c>
      <c r="L4653" s="226" t="s">
        <v>6415</v>
      </c>
      <c r="M4653" s="226" t="s">
        <v>8141</v>
      </c>
      <c r="N4653" s="226" t="s">
        <v>8181</v>
      </c>
      <c r="O4653" s="232">
        <v>44991.375</v>
      </c>
      <c r="P4653" s="232"/>
      <c r="Q4653" s="232"/>
      <c r="R4653" s="232"/>
      <c r="S4653" s="226" t="s">
        <v>8152</v>
      </c>
      <c r="T4653" s="229">
        <v>44995.375</v>
      </c>
      <c r="U4653" s="232"/>
      <c r="V4653" s="233"/>
      <c r="W4653" s="233"/>
      <c r="X4653" s="226" t="s">
        <v>8163</v>
      </c>
      <c r="Y4653" s="229">
        <v>44995.375</v>
      </c>
      <c r="Z4653" s="232">
        <v>44995.375</v>
      </c>
      <c r="AA4653" s="232"/>
      <c r="AB4653" s="232"/>
      <c r="AC4653" s="234"/>
      <c r="AD4653" s="232"/>
      <c r="AE4653" s="253" t="str">
        <f>IF($N4653=マイタスク!$U$5,"作業者","")&amp;IF($S4653=マイタスク!$U$5,"ピアレビュー","")&amp;IF($X4653=マイタスク!$U$5,"SVレビュー","")</f>
        <v/>
      </c>
      <c r="AF4653" s="252">
        <f t="shared" si="138"/>
        <v>71</v>
      </c>
      <c r="AG4653" s="9" t="s">
        <v>34</v>
      </c>
    </row>
    <row r="4654" spans="2:33">
      <c r="B4654" s="225">
        <v>4642</v>
      </c>
      <c r="C4654" s="226" t="s">
        <v>6261</v>
      </c>
      <c r="D4654" s="227" t="s">
        <v>6262</v>
      </c>
      <c r="E4654" s="228" t="s">
        <v>6416</v>
      </c>
      <c r="F4654" s="226" t="s">
        <v>6417</v>
      </c>
      <c r="G4654" s="226" t="s">
        <v>65</v>
      </c>
      <c r="H4654" s="226" t="s">
        <v>66</v>
      </c>
      <c r="I4654" s="229">
        <f t="shared" si="139"/>
        <v>0</v>
      </c>
      <c r="J4654" s="232"/>
      <c r="K4654" s="226" t="s">
        <v>14698</v>
      </c>
      <c r="L4654" s="226" t="s">
        <v>6417</v>
      </c>
      <c r="M4654" s="226" t="s">
        <v>8141</v>
      </c>
      <c r="N4654" s="226" t="s">
        <v>8152</v>
      </c>
      <c r="O4654" s="232">
        <v>44991.375</v>
      </c>
      <c r="P4654" s="232"/>
      <c r="Q4654" s="232"/>
      <c r="R4654" s="232"/>
      <c r="S4654" s="226"/>
      <c r="T4654" s="229"/>
      <c r="U4654" s="232"/>
      <c r="V4654" s="233"/>
      <c r="W4654" s="233"/>
      <c r="X4654" s="226" t="s">
        <v>8163</v>
      </c>
      <c r="Y4654" s="229">
        <v>44995.375</v>
      </c>
      <c r="Z4654" s="232">
        <v>44995.375</v>
      </c>
      <c r="AA4654" s="232"/>
      <c r="AB4654" s="232"/>
      <c r="AC4654" s="234"/>
      <c r="AD4654" s="232"/>
      <c r="AE4654" s="253" t="str">
        <f>IF($N4654=マイタスク!$U$5,"作業者","")&amp;IF($S4654=マイタスク!$U$5,"ピアレビュー","")&amp;IF($X4654=マイタスク!$U$5,"SVレビュー","")</f>
        <v/>
      </c>
      <c r="AF4654" s="252">
        <f t="shared" si="138"/>
        <v>67</v>
      </c>
      <c r="AG4654" s="9" t="s">
        <v>34</v>
      </c>
    </row>
    <row r="4655" spans="2:33">
      <c r="B4655" s="225">
        <v>4643</v>
      </c>
      <c r="C4655" s="226" t="s">
        <v>6261</v>
      </c>
      <c r="D4655" s="227" t="s">
        <v>6262</v>
      </c>
      <c r="E4655" s="228" t="s">
        <v>6418</v>
      </c>
      <c r="F4655" s="226" t="s">
        <v>6419</v>
      </c>
      <c r="G4655" s="226" t="s">
        <v>65</v>
      </c>
      <c r="H4655" s="226" t="s">
        <v>66</v>
      </c>
      <c r="I4655" s="229">
        <f t="shared" si="139"/>
        <v>0</v>
      </c>
      <c r="J4655" s="232"/>
      <c r="K4655" s="226" t="s">
        <v>14699</v>
      </c>
      <c r="L4655" s="226" t="s">
        <v>6419</v>
      </c>
      <c r="M4655" s="226" t="s">
        <v>8141</v>
      </c>
      <c r="N4655" s="226" t="s">
        <v>8230</v>
      </c>
      <c r="O4655" s="232">
        <v>45026.375</v>
      </c>
      <c r="P4655" s="232"/>
      <c r="Q4655" s="232"/>
      <c r="R4655" s="232"/>
      <c r="S4655" s="226" t="s">
        <v>8152</v>
      </c>
      <c r="T4655" s="229">
        <v>45030.375</v>
      </c>
      <c r="U4655" s="232"/>
      <c r="V4655" s="233"/>
      <c r="W4655" s="233"/>
      <c r="X4655" s="226" t="s">
        <v>8163</v>
      </c>
      <c r="Y4655" s="229">
        <v>45030.375</v>
      </c>
      <c r="Z4655" s="232">
        <v>45030.375</v>
      </c>
      <c r="AA4655" s="232"/>
      <c r="AB4655" s="232"/>
      <c r="AC4655" s="234"/>
      <c r="AD4655" s="232"/>
      <c r="AE4655" s="253" t="str">
        <f>IF($N4655=マイタスク!$U$5,"作業者","")&amp;IF($S4655=マイタスク!$U$5,"ピアレビュー","")&amp;IF($X4655=マイタスク!$U$5,"SVレビュー","")</f>
        <v/>
      </c>
      <c r="AF4655" s="252">
        <f t="shared" si="138"/>
        <v>93</v>
      </c>
      <c r="AG4655" s="9" t="s">
        <v>34</v>
      </c>
    </row>
    <row r="4656" spans="2:33">
      <c r="B4656" s="225">
        <v>4644</v>
      </c>
      <c r="C4656" s="226" t="s">
        <v>6261</v>
      </c>
      <c r="D4656" s="227" t="s">
        <v>6262</v>
      </c>
      <c r="E4656" s="228" t="s">
        <v>6420</v>
      </c>
      <c r="F4656" s="226" t="s">
        <v>6421</v>
      </c>
      <c r="G4656" s="226" t="s">
        <v>65</v>
      </c>
      <c r="H4656" s="226" t="s">
        <v>66</v>
      </c>
      <c r="I4656" s="229">
        <f t="shared" si="139"/>
        <v>0</v>
      </c>
      <c r="J4656" s="232"/>
      <c r="K4656" s="226" t="s">
        <v>14700</v>
      </c>
      <c r="L4656" s="226" t="s">
        <v>6421</v>
      </c>
      <c r="M4656" s="226" t="s">
        <v>8141</v>
      </c>
      <c r="N4656" s="226" t="s">
        <v>8152</v>
      </c>
      <c r="O4656" s="232">
        <v>45026.375</v>
      </c>
      <c r="P4656" s="232"/>
      <c r="Q4656" s="232"/>
      <c r="R4656" s="232"/>
      <c r="S4656" s="226" t="s">
        <v>8230</v>
      </c>
      <c r="T4656" s="229">
        <v>45030.375</v>
      </c>
      <c r="U4656" s="232"/>
      <c r="V4656" s="233"/>
      <c r="W4656" s="233"/>
      <c r="X4656" s="226" t="s">
        <v>8163</v>
      </c>
      <c r="Y4656" s="229">
        <v>45030.375</v>
      </c>
      <c r="Z4656" s="232">
        <v>45030.375</v>
      </c>
      <c r="AA4656" s="232"/>
      <c r="AB4656" s="232"/>
      <c r="AC4656" s="234"/>
      <c r="AD4656" s="232"/>
      <c r="AE4656" s="253" t="str">
        <f>IF($N4656=マイタスク!$U$5,"作業者","")&amp;IF($S4656=マイタスク!$U$5,"ピアレビュー","")&amp;IF($X4656=マイタスク!$U$5,"SVレビュー","")</f>
        <v/>
      </c>
      <c r="AF4656" s="252">
        <f t="shared" si="138"/>
        <v>94</v>
      </c>
      <c r="AG4656" s="9" t="s">
        <v>34</v>
      </c>
    </row>
    <row r="4657" spans="2:33">
      <c r="B4657" s="225">
        <v>4645</v>
      </c>
      <c r="C4657" s="226" t="s">
        <v>6261</v>
      </c>
      <c r="D4657" s="227" t="s">
        <v>6262</v>
      </c>
      <c r="E4657" s="228" t="s">
        <v>6422</v>
      </c>
      <c r="F4657" s="226" t="s">
        <v>6423</v>
      </c>
      <c r="G4657" s="226" t="s">
        <v>65</v>
      </c>
      <c r="H4657" s="226" t="s">
        <v>66</v>
      </c>
      <c r="I4657" s="229">
        <f t="shared" si="139"/>
        <v>0</v>
      </c>
      <c r="J4657" s="232"/>
      <c r="K4657" s="226" t="s">
        <v>14701</v>
      </c>
      <c r="L4657" s="226" t="s">
        <v>6423</v>
      </c>
      <c r="M4657" s="226" t="s">
        <v>8141</v>
      </c>
      <c r="N4657" s="226" t="s">
        <v>8164</v>
      </c>
      <c r="O4657" s="232">
        <v>45026.375</v>
      </c>
      <c r="P4657" s="232"/>
      <c r="Q4657" s="232"/>
      <c r="R4657" s="232"/>
      <c r="S4657" s="226" t="s">
        <v>8181</v>
      </c>
      <c r="T4657" s="229">
        <v>45030.375</v>
      </c>
      <c r="U4657" s="232"/>
      <c r="V4657" s="233"/>
      <c r="W4657" s="233"/>
      <c r="X4657" s="226" t="s">
        <v>8163</v>
      </c>
      <c r="Y4657" s="229">
        <v>45030.375</v>
      </c>
      <c r="Z4657" s="232">
        <v>45030.375</v>
      </c>
      <c r="AA4657" s="232"/>
      <c r="AB4657" s="232"/>
      <c r="AC4657" s="234"/>
      <c r="AD4657" s="232"/>
      <c r="AE4657" s="253" t="str">
        <f>IF($N4657=マイタスク!$U$5,"作業者","")&amp;IF($S4657=マイタスク!$U$5,"ピアレビュー","")&amp;IF($X4657=マイタスク!$U$5,"SVレビュー","")</f>
        <v/>
      </c>
      <c r="AF4657" s="252">
        <f t="shared" si="138"/>
        <v>95</v>
      </c>
      <c r="AG4657" s="9" t="s">
        <v>34</v>
      </c>
    </row>
    <row r="4658" spans="2:33">
      <c r="B4658" s="225">
        <v>4646</v>
      </c>
      <c r="C4658" s="226" t="s">
        <v>6261</v>
      </c>
      <c r="D4658" s="227" t="s">
        <v>6262</v>
      </c>
      <c r="E4658" s="228" t="s">
        <v>6424</v>
      </c>
      <c r="F4658" s="226" t="s">
        <v>6425</v>
      </c>
      <c r="G4658" s="226" t="s">
        <v>65</v>
      </c>
      <c r="H4658" s="226" t="s">
        <v>66</v>
      </c>
      <c r="I4658" s="229">
        <f t="shared" si="139"/>
        <v>0</v>
      </c>
      <c r="J4658" s="232"/>
      <c r="K4658" s="226" t="s">
        <v>14702</v>
      </c>
      <c r="L4658" s="226" t="s">
        <v>6425</v>
      </c>
      <c r="M4658" s="226" t="s">
        <v>8141</v>
      </c>
      <c r="N4658" s="226" t="s">
        <v>8181</v>
      </c>
      <c r="O4658" s="232">
        <v>45026.375</v>
      </c>
      <c r="P4658" s="232"/>
      <c r="Q4658" s="232"/>
      <c r="R4658" s="232"/>
      <c r="S4658" s="226" t="s">
        <v>8164</v>
      </c>
      <c r="T4658" s="229">
        <v>45030.375</v>
      </c>
      <c r="U4658" s="232"/>
      <c r="V4658" s="233"/>
      <c r="W4658" s="233"/>
      <c r="X4658" s="226" t="s">
        <v>8163</v>
      </c>
      <c r="Y4658" s="229">
        <v>45030.375</v>
      </c>
      <c r="Z4658" s="232">
        <v>45030.375</v>
      </c>
      <c r="AA4658" s="232"/>
      <c r="AB4658" s="232"/>
      <c r="AC4658" s="234"/>
      <c r="AD4658" s="232"/>
      <c r="AE4658" s="253" t="str">
        <f>IF($N4658=マイタスク!$U$5,"作業者","")&amp;IF($S4658=マイタスク!$U$5,"ピアレビュー","")&amp;IF($X4658=マイタスク!$U$5,"SVレビュー","")</f>
        <v/>
      </c>
      <c r="AF4658" s="252">
        <f t="shared" si="138"/>
        <v>96</v>
      </c>
      <c r="AG4658" s="9" t="s">
        <v>34</v>
      </c>
    </row>
    <row r="4659" spans="2:33">
      <c r="B4659" s="225">
        <v>4647</v>
      </c>
      <c r="C4659" s="226" t="s">
        <v>6261</v>
      </c>
      <c r="D4659" s="227" t="s">
        <v>6262</v>
      </c>
      <c r="E4659" s="228" t="s">
        <v>6426</v>
      </c>
      <c r="F4659" s="226" t="s">
        <v>6427</v>
      </c>
      <c r="G4659" s="226" t="s">
        <v>65</v>
      </c>
      <c r="H4659" s="226" t="s">
        <v>66</v>
      </c>
      <c r="I4659" s="229">
        <f t="shared" si="139"/>
        <v>0</v>
      </c>
      <c r="J4659" s="232"/>
      <c r="K4659" s="226" t="s">
        <v>14703</v>
      </c>
      <c r="L4659" s="226" t="s">
        <v>6427</v>
      </c>
      <c r="M4659" s="226" t="s">
        <v>8141</v>
      </c>
      <c r="N4659" s="226" t="s">
        <v>8152</v>
      </c>
      <c r="O4659" s="232">
        <v>45026.375</v>
      </c>
      <c r="P4659" s="232"/>
      <c r="Q4659" s="232"/>
      <c r="R4659" s="232"/>
      <c r="S4659" s="226"/>
      <c r="T4659" s="229"/>
      <c r="U4659" s="232"/>
      <c r="V4659" s="233"/>
      <c r="W4659" s="233"/>
      <c r="X4659" s="226" t="s">
        <v>8163</v>
      </c>
      <c r="Y4659" s="229">
        <v>45030.375</v>
      </c>
      <c r="Z4659" s="232">
        <v>45030.375</v>
      </c>
      <c r="AA4659" s="232"/>
      <c r="AB4659" s="232"/>
      <c r="AC4659" s="234"/>
      <c r="AD4659" s="232"/>
      <c r="AE4659" s="253" t="str">
        <f>IF($N4659=マイタスク!$U$5,"作業者","")&amp;IF($S4659=マイタスク!$U$5,"ピアレビュー","")&amp;IF($X4659=マイタスク!$U$5,"SVレビュー","")</f>
        <v/>
      </c>
      <c r="AF4659" s="252">
        <f t="shared" si="138"/>
        <v>92</v>
      </c>
      <c r="AG4659" s="9" t="s">
        <v>34</v>
      </c>
    </row>
    <row r="4660" spans="2:33">
      <c r="B4660" s="225">
        <v>4648</v>
      </c>
      <c r="C4660" s="226" t="s">
        <v>6261</v>
      </c>
      <c r="D4660" s="227" t="s">
        <v>6262</v>
      </c>
      <c r="E4660" s="228" t="s">
        <v>6428</v>
      </c>
      <c r="F4660" s="226" t="s">
        <v>6429</v>
      </c>
      <c r="G4660" s="226" t="s">
        <v>65</v>
      </c>
      <c r="H4660" s="226" t="s">
        <v>66</v>
      </c>
      <c r="I4660" s="229">
        <f t="shared" si="139"/>
        <v>0</v>
      </c>
      <c r="J4660" s="232"/>
      <c r="K4660" s="226" t="s">
        <v>14704</v>
      </c>
      <c r="L4660" s="226" t="s">
        <v>6429</v>
      </c>
      <c r="M4660" s="226" t="s">
        <v>8141</v>
      </c>
      <c r="N4660" s="226" t="s">
        <v>8230</v>
      </c>
      <c r="O4660" s="232">
        <v>45033.375</v>
      </c>
      <c r="P4660" s="232"/>
      <c r="Q4660" s="232"/>
      <c r="R4660" s="232"/>
      <c r="S4660" s="226" t="s">
        <v>8152</v>
      </c>
      <c r="T4660" s="229">
        <v>45037.375</v>
      </c>
      <c r="U4660" s="232"/>
      <c r="V4660" s="233"/>
      <c r="W4660" s="233"/>
      <c r="X4660" s="226" t="s">
        <v>8163</v>
      </c>
      <c r="Y4660" s="229">
        <v>45037.375</v>
      </c>
      <c r="Z4660" s="232">
        <v>45037.375</v>
      </c>
      <c r="AA4660" s="232"/>
      <c r="AB4660" s="232"/>
      <c r="AC4660" s="234"/>
      <c r="AD4660" s="232"/>
      <c r="AE4660" s="253" t="str">
        <f>IF($N4660=マイタスク!$U$5,"作業者","")&amp;IF($S4660=マイタスク!$U$5,"ピアレビュー","")&amp;IF($X4660=マイタスク!$U$5,"SVレビュー","")</f>
        <v/>
      </c>
      <c r="AF4660" s="252">
        <f t="shared" si="138"/>
        <v>98</v>
      </c>
      <c r="AG4660" s="9" t="s">
        <v>34</v>
      </c>
    </row>
    <row r="4661" spans="2:33">
      <c r="B4661" s="225">
        <v>4649</v>
      </c>
      <c r="C4661" s="226" t="s">
        <v>6261</v>
      </c>
      <c r="D4661" s="227" t="s">
        <v>6262</v>
      </c>
      <c r="E4661" s="228" t="s">
        <v>6430</v>
      </c>
      <c r="F4661" s="226" t="s">
        <v>6431</v>
      </c>
      <c r="G4661" s="226" t="s">
        <v>65</v>
      </c>
      <c r="H4661" s="226" t="s">
        <v>66</v>
      </c>
      <c r="I4661" s="229">
        <f t="shared" si="139"/>
        <v>0</v>
      </c>
      <c r="J4661" s="232"/>
      <c r="K4661" s="226" t="s">
        <v>14705</v>
      </c>
      <c r="L4661" s="226" t="s">
        <v>6431</v>
      </c>
      <c r="M4661" s="226" t="s">
        <v>8141</v>
      </c>
      <c r="N4661" s="226" t="s">
        <v>8152</v>
      </c>
      <c r="O4661" s="232">
        <v>45033.375</v>
      </c>
      <c r="P4661" s="232"/>
      <c r="Q4661" s="232"/>
      <c r="R4661" s="232"/>
      <c r="S4661" s="226" t="s">
        <v>8230</v>
      </c>
      <c r="T4661" s="229">
        <v>45037.375</v>
      </c>
      <c r="U4661" s="232"/>
      <c r="V4661" s="233"/>
      <c r="W4661" s="233"/>
      <c r="X4661" s="226" t="s">
        <v>8163</v>
      </c>
      <c r="Y4661" s="229">
        <v>45037.375</v>
      </c>
      <c r="Z4661" s="232">
        <v>45037.375</v>
      </c>
      <c r="AA4661" s="232"/>
      <c r="AB4661" s="232"/>
      <c r="AC4661" s="234"/>
      <c r="AD4661" s="232"/>
      <c r="AE4661" s="253" t="str">
        <f>IF($N4661=マイタスク!$U$5,"作業者","")&amp;IF($S4661=マイタスク!$U$5,"ピアレビュー","")&amp;IF($X4661=マイタスク!$U$5,"SVレビュー","")</f>
        <v/>
      </c>
      <c r="AF4661" s="252">
        <f t="shared" si="138"/>
        <v>99</v>
      </c>
      <c r="AG4661" s="9" t="s">
        <v>34</v>
      </c>
    </row>
    <row r="4662" spans="2:33">
      <c r="B4662" s="225">
        <v>4650</v>
      </c>
      <c r="C4662" s="226" t="s">
        <v>6261</v>
      </c>
      <c r="D4662" s="227" t="s">
        <v>6262</v>
      </c>
      <c r="E4662" s="228" t="s">
        <v>6432</v>
      </c>
      <c r="F4662" s="226" t="s">
        <v>6433</v>
      </c>
      <c r="G4662" s="226" t="s">
        <v>65</v>
      </c>
      <c r="H4662" s="226" t="s">
        <v>66</v>
      </c>
      <c r="I4662" s="229">
        <f t="shared" si="139"/>
        <v>0</v>
      </c>
      <c r="J4662" s="232"/>
      <c r="K4662" s="226" t="s">
        <v>14706</v>
      </c>
      <c r="L4662" s="226" t="s">
        <v>6433</v>
      </c>
      <c r="M4662" s="226" t="s">
        <v>8141</v>
      </c>
      <c r="N4662" s="226" t="s">
        <v>8164</v>
      </c>
      <c r="O4662" s="232">
        <v>45033.375</v>
      </c>
      <c r="P4662" s="232"/>
      <c r="Q4662" s="232"/>
      <c r="R4662" s="232"/>
      <c r="S4662" s="226" t="s">
        <v>8181</v>
      </c>
      <c r="T4662" s="229">
        <v>45037.375</v>
      </c>
      <c r="U4662" s="232"/>
      <c r="V4662" s="233"/>
      <c r="W4662" s="233"/>
      <c r="X4662" s="226" t="s">
        <v>8163</v>
      </c>
      <c r="Y4662" s="229">
        <v>45037.375</v>
      </c>
      <c r="Z4662" s="232">
        <v>45030.375</v>
      </c>
      <c r="AA4662" s="232"/>
      <c r="AB4662" s="232"/>
      <c r="AC4662" s="234"/>
      <c r="AD4662" s="232"/>
      <c r="AE4662" s="253" t="str">
        <f>IF($N4662=マイタスク!$U$5,"作業者","")&amp;IF($S4662=マイタスク!$U$5,"ピアレビュー","")&amp;IF($X4662=マイタスク!$U$5,"SVレビュー","")</f>
        <v/>
      </c>
      <c r="AF4662" s="252">
        <f t="shared" si="138"/>
        <v>100</v>
      </c>
      <c r="AG4662" s="9" t="s">
        <v>34</v>
      </c>
    </row>
    <row r="4663" spans="2:33">
      <c r="B4663" s="225">
        <v>4651</v>
      </c>
      <c r="C4663" s="226" t="s">
        <v>6261</v>
      </c>
      <c r="D4663" s="227" t="s">
        <v>6262</v>
      </c>
      <c r="E4663" s="228" t="s">
        <v>6434</v>
      </c>
      <c r="F4663" s="226" t="s">
        <v>6433</v>
      </c>
      <c r="G4663" s="226" t="s">
        <v>65</v>
      </c>
      <c r="H4663" s="226" t="s">
        <v>66</v>
      </c>
      <c r="I4663" s="229">
        <f t="shared" si="139"/>
        <v>0</v>
      </c>
      <c r="J4663" s="232"/>
      <c r="K4663" s="226" t="s">
        <v>14707</v>
      </c>
      <c r="L4663" s="226" t="s">
        <v>14708</v>
      </c>
      <c r="M4663" s="226" t="s">
        <v>8141</v>
      </c>
      <c r="N4663" s="226" t="s">
        <v>8164</v>
      </c>
      <c r="O4663" s="232">
        <v>45040.375</v>
      </c>
      <c r="P4663" s="232"/>
      <c r="Q4663" s="232"/>
      <c r="R4663" s="232"/>
      <c r="S4663" s="226" t="s">
        <v>8181</v>
      </c>
      <c r="T4663" s="229">
        <v>45044.375</v>
      </c>
      <c r="U4663" s="232"/>
      <c r="V4663" s="233"/>
      <c r="W4663" s="233"/>
      <c r="X4663" s="226" t="s">
        <v>8163</v>
      </c>
      <c r="Y4663" s="229">
        <v>45044.375</v>
      </c>
      <c r="Z4663" s="232">
        <v>45044.375</v>
      </c>
      <c r="AA4663" s="232"/>
      <c r="AB4663" s="232"/>
      <c r="AC4663" s="234"/>
      <c r="AD4663" s="232"/>
      <c r="AE4663" s="253" t="str">
        <f>IF($N4663=マイタスク!$U$5,"作業者","")&amp;IF($S4663=マイタスク!$U$5,"ピアレビュー","")&amp;IF($X4663=マイタスク!$U$5,"SVレビュー","")</f>
        <v/>
      </c>
      <c r="AF4663" s="252">
        <f t="shared" si="138"/>
        <v>105</v>
      </c>
      <c r="AG4663" s="9" t="s">
        <v>34</v>
      </c>
    </row>
    <row r="4664" spans="2:33">
      <c r="B4664" s="225">
        <v>4652</v>
      </c>
      <c r="C4664" s="226" t="s">
        <v>6261</v>
      </c>
      <c r="D4664" s="227" t="s">
        <v>6262</v>
      </c>
      <c r="E4664" s="228" t="s">
        <v>6435</v>
      </c>
      <c r="F4664" s="226" t="s">
        <v>6436</v>
      </c>
      <c r="G4664" s="226" t="s">
        <v>65</v>
      </c>
      <c r="H4664" s="226" t="s">
        <v>66</v>
      </c>
      <c r="I4664" s="229">
        <f t="shared" si="139"/>
        <v>0</v>
      </c>
      <c r="J4664" s="232"/>
      <c r="K4664" s="226" t="s">
        <v>14709</v>
      </c>
      <c r="L4664" s="226" t="s">
        <v>6436</v>
      </c>
      <c r="M4664" s="226" t="s">
        <v>8141</v>
      </c>
      <c r="N4664" s="226" t="s">
        <v>8181</v>
      </c>
      <c r="O4664" s="232">
        <v>45033.375</v>
      </c>
      <c r="P4664" s="232"/>
      <c r="Q4664" s="232"/>
      <c r="R4664" s="232"/>
      <c r="S4664" s="226" t="s">
        <v>8164</v>
      </c>
      <c r="T4664" s="229">
        <v>45037.375</v>
      </c>
      <c r="U4664" s="232"/>
      <c r="V4664" s="233"/>
      <c r="W4664" s="233"/>
      <c r="X4664" s="226" t="s">
        <v>8163</v>
      </c>
      <c r="Y4664" s="229">
        <v>45037.375</v>
      </c>
      <c r="Z4664" s="232">
        <v>45037.375</v>
      </c>
      <c r="AA4664" s="232"/>
      <c r="AB4664" s="232"/>
      <c r="AC4664" s="234"/>
      <c r="AD4664" s="232"/>
      <c r="AE4664" s="253" t="str">
        <f>IF($N4664=マイタスク!$U$5,"作業者","")&amp;IF($S4664=マイタスク!$U$5,"ピアレビュー","")&amp;IF($X4664=マイタスク!$U$5,"SVレビュー","")</f>
        <v/>
      </c>
      <c r="AF4664" s="252">
        <f t="shared" si="138"/>
        <v>101</v>
      </c>
      <c r="AG4664" s="9" t="s">
        <v>34</v>
      </c>
    </row>
    <row r="4665" spans="2:33">
      <c r="B4665" s="225">
        <v>4653</v>
      </c>
      <c r="C4665" s="226" t="s">
        <v>6261</v>
      </c>
      <c r="D4665" s="227" t="s">
        <v>6262</v>
      </c>
      <c r="E4665" s="228" t="s">
        <v>6437</v>
      </c>
      <c r="F4665" s="226" t="s">
        <v>6438</v>
      </c>
      <c r="G4665" s="226" t="s">
        <v>65</v>
      </c>
      <c r="H4665" s="226" t="s">
        <v>66</v>
      </c>
      <c r="I4665" s="229">
        <f t="shared" si="139"/>
        <v>0</v>
      </c>
      <c r="J4665" s="232"/>
      <c r="K4665" s="226" t="s">
        <v>14710</v>
      </c>
      <c r="L4665" s="226" t="s">
        <v>6438</v>
      </c>
      <c r="M4665" s="226" t="s">
        <v>8141</v>
      </c>
      <c r="N4665" s="226" t="s">
        <v>8152</v>
      </c>
      <c r="O4665" s="232">
        <v>45030.375</v>
      </c>
      <c r="P4665" s="232"/>
      <c r="Q4665" s="232"/>
      <c r="R4665" s="232"/>
      <c r="S4665" s="226"/>
      <c r="T4665" s="229"/>
      <c r="U4665" s="232"/>
      <c r="V4665" s="233"/>
      <c r="W4665" s="233"/>
      <c r="X4665" s="226" t="s">
        <v>8163</v>
      </c>
      <c r="Y4665" s="229">
        <v>45037.375</v>
      </c>
      <c r="Z4665" s="232">
        <v>45037.375</v>
      </c>
      <c r="AA4665" s="232"/>
      <c r="AB4665" s="232"/>
      <c r="AC4665" s="234"/>
      <c r="AD4665" s="232"/>
      <c r="AE4665" s="253" t="str">
        <f>IF($N4665=マイタスク!$U$5,"作業者","")&amp;IF($S4665=マイタスク!$U$5,"ピアレビュー","")&amp;IF($X4665=マイタスク!$U$5,"SVレビュー","")</f>
        <v/>
      </c>
      <c r="AF4665" s="252">
        <f t="shared" si="138"/>
        <v>97</v>
      </c>
      <c r="AG4665" s="9" t="s">
        <v>34</v>
      </c>
    </row>
    <row r="4666" spans="2:33">
      <c r="B4666" s="225">
        <v>4654</v>
      </c>
      <c r="C4666" s="226" t="s">
        <v>6261</v>
      </c>
      <c r="D4666" s="227" t="s">
        <v>6262</v>
      </c>
      <c r="E4666" s="228" t="s">
        <v>6439</v>
      </c>
      <c r="F4666" s="226" t="s">
        <v>6440</v>
      </c>
      <c r="G4666" s="226" t="s">
        <v>65</v>
      </c>
      <c r="H4666" s="226" t="s">
        <v>66</v>
      </c>
      <c r="I4666" s="229">
        <f t="shared" si="139"/>
        <v>0</v>
      </c>
      <c r="J4666" s="232"/>
      <c r="K4666" s="226" t="s">
        <v>14711</v>
      </c>
      <c r="L4666" s="226" t="s">
        <v>6440</v>
      </c>
      <c r="M4666" s="226" t="s">
        <v>8141</v>
      </c>
      <c r="N4666" s="226" t="s">
        <v>8230</v>
      </c>
      <c r="O4666" s="232">
        <v>45040.375</v>
      </c>
      <c r="P4666" s="232"/>
      <c r="Q4666" s="232"/>
      <c r="R4666" s="232"/>
      <c r="S4666" s="226" t="s">
        <v>8152</v>
      </c>
      <c r="T4666" s="229">
        <v>45044.375</v>
      </c>
      <c r="U4666" s="232"/>
      <c r="V4666" s="233"/>
      <c r="W4666" s="233"/>
      <c r="X4666" s="226" t="s">
        <v>8163</v>
      </c>
      <c r="Y4666" s="229">
        <v>45044.375</v>
      </c>
      <c r="Z4666" s="232">
        <v>45044.375</v>
      </c>
      <c r="AA4666" s="232"/>
      <c r="AB4666" s="232"/>
      <c r="AC4666" s="234"/>
      <c r="AD4666" s="232"/>
      <c r="AE4666" s="253" t="str">
        <f>IF($N4666=マイタスク!$U$5,"作業者","")&amp;IF($S4666=マイタスク!$U$5,"ピアレビュー","")&amp;IF($X4666=マイタスク!$U$5,"SVレビュー","")</f>
        <v/>
      </c>
      <c r="AF4666" s="252">
        <f t="shared" si="138"/>
        <v>103</v>
      </c>
      <c r="AG4666" s="9" t="s">
        <v>34</v>
      </c>
    </row>
    <row r="4667" spans="2:33">
      <c r="B4667" s="225">
        <v>4655</v>
      </c>
      <c r="C4667" s="226" t="s">
        <v>6261</v>
      </c>
      <c r="D4667" s="227" t="s">
        <v>6262</v>
      </c>
      <c r="E4667" s="228" t="s">
        <v>6441</v>
      </c>
      <c r="F4667" s="226" t="s">
        <v>6442</v>
      </c>
      <c r="G4667" s="226" t="s">
        <v>65</v>
      </c>
      <c r="H4667" s="226" t="s">
        <v>66</v>
      </c>
      <c r="I4667" s="229">
        <f t="shared" si="139"/>
        <v>0</v>
      </c>
      <c r="J4667" s="232"/>
      <c r="K4667" s="226" t="s">
        <v>14712</v>
      </c>
      <c r="L4667" s="226" t="s">
        <v>6442</v>
      </c>
      <c r="M4667" s="226" t="s">
        <v>8141</v>
      </c>
      <c r="N4667" s="226" t="s">
        <v>8152</v>
      </c>
      <c r="O4667" s="232">
        <v>45040.375</v>
      </c>
      <c r="P4667" s="232"/>
      <c r="Q4667" s="232"/>
      <c r="R4667" s="232"/>
      <c r="S4667" s="226" t="s">
        <v>8230</v>
      </c>
      <c r="T4667" s="229">
        <v>45044.375</v>
      </c>
      <c r="U4667" s="232"/>
      <c r="V4667" s="233"/>
      <c r="W4667" s="233"/>
      <c r="X4667" s="226" t="s">
        <v>8163</v>
      </c>
      <c r="Y4667" s="229">
        <v>45044.375</v>
      </c>
      <c r="Z4667" s="232">
        <v>45044.375</v>
      </c>
      <c r="AA4667" s="232"/>
      <c r="AB4667" s="232"/>
      <c r="AC4667" s="234"/>
      <c r="AD4667" s="232"/>
      <c r="AE4667" s="253" t="str">
        <f>IF($N4667=マイタスク!$U$5,"作業者","")&amp;IF($S4667=マイタスク!$U$5,"ピアレビュー","")&amp;IF($X4667=マイタスク!$U$5,"SVレビュー","")</f>
        <v/>
      </c>
      <c r="AF4667" s="252">
        <f t="shared" si="138"/>
        <v>104</v>
      </c>
      <c r="AG4667" s="9" t="s">
        <v>34</v>
      </c>
    </row>
    <row r="4668" spans="2:33">
      <c r="B4668" s="225">
        <v>4656</v>
      </c>
      <c r="C4668" s="226" t="s">
        <v>6261</v>
      </c>
      <c r="D4668" s="227" t="s">
        <v>6262</v>
      </c>
      <c r="E4668" s="228" t="s">
        <v>6443</v>
      </c>
      <c r="F4668" s="226" t="s">
        <v>6444</v>
      </c>
      <c r="G4668" s="226" t="s">
        <v>65</v>
      </c>
      <c r="H4668" s="226" t="s">
        <v>66</v>
      </c>
      <c r="I4668" s="229">
        <f t="shared" si="139"/>
        <v>0</v>
      </c>
      <c r="J4668" s="232"/>
      <c r="K4668" s="226" t="s">
        <v>14713</v>
      </c>
      <c r="L4668" s="226" t="s">
        <v>6444</v>
      </c>
      <c r="M4668" s="226" t="s">
        <v>8141</v>
      </c>
      <c r="N4668" s="226" t="s">
        <v>8181</v>
      </c>
      <c r="O4668" s="232">
        <v>45040.375</v>
      </c>
      <c r="P4668" s="232"/>
      <c r="Q4668" s="232"/>
      <c r="R4668" s="232"/>
      <c r="S4668" s="226" t="s">
        <v>8164</v>
      </c>
      <c r="T4668" s="229">
        <v>45044.375</v>
      </c>
      <c r="U4668" s="232"/>
      <c r="V4668" s="233"/>
      <c r="W4668" s="233"/>
      <c r="X4668" s="226" t="s">
        <v>8163</v>
      </c>
      <c r="Y4668" s="229">
        <v>45044.375</v>
      </c>
      <c r="Z4668" s="232">
        <v>45044.375</v>
      </c>
      <c r="AA4668" s="232"/>
      <c r="AB4668" s="232"/>
      <c r="AC4668" s="234"/>
      <c r="AD4668" s="232"/>
      <c r="AE4668" s="253" t="str">
        <f>IF($N4668=マイタスク!$U$5,"作業者","")&amp;IF($S4668=マイタスク!$U$5,"ピアレビュー","")&amp;IF($X4668=マイタスク!$U$5,"SVレビュー","")</f>
        <v/>
      </c>
      <c r="AF4668" s="252">
        <f t="shared" si="138"/>
        <v>106</v>
      </c>
      <c r="AG4668" s="9" t="s">
        <v>34</v>
      </c>
    </row>
    <row r="4669" spans="2:33">
      <c r="B4669" s="225">
        <v>4657</v>
      </c>
      <c r="C4669" s="226" t="s">
        <v>6261</v>
      </c>
      <c r="D4669" s="227" t="s">
        <v>6262</v>
      </c>
      <c r="E4669" s="228" t="s">
        <v>6445</v>
      </c>
      <c r="F4669" s="226" t="s">
        <v>6446</v>
      </c>
      <c r="G4669" s="226" t="s">
        <v>65</v>
      </c>
      <c r="H4669" s="226" t="s">
        <v>66</v>
      </c>
      <c r="I4669" s="229">
        <f t="shared" si="139"/>
        <v>0</v>
      </c>
      <c r="J4669" s="232"/>
      <c r="K4669" s="226" t="s">
        <v>14714</v>
      </c>
      <c r="L4669" s="226" t="s">
        <v>6446</v>
      </c>
      <c r="M4669" s="226" t="s">
        <v>8141</v>
      </c>
      <c r="N4669" s="226" t="s">
        <v>8152</v>
      </c>
      <c r="O4669" s="232">
        <v>45040.375</v>
      </c>
      <c r="P4669" s="232"/>
      <c r="Q4669" s="232"/>
      <c r="R4669" s="232"/>
      <c r="S4669" s="226"/>
      <c r="T4669" s="229"/>
      <c r="U4669" s="232"/>
      <c r="V4669" s="233"/>
      <c r="W4669" s="233"/>
      <c r="X4669" s="226" t="s">
        <v>8163</v>
      </c>
      <c r="Y4669" s="229">
        <v>45044.375</v>
      </c>
      <c r="Z4669" s="232">
        <v>45044.375</v>
      </c>
      <c r="AA4669" s="232"/>
      <c r="AB4669" s="232"/>
      <c r="AC4669" s="234"/>
      <c r="AD4669" s="232"/>
      <c r="AE4669" s="253" t="str">
        <f>IF($N4669=マイタスク!$U$5,"作業者","")&amp;IF($S4669=マイタスク!$U$5,"ピアレビュー","")&amp;IF($X4669=マイタスク!$U$5,"SVレビュー","")</f>
        <v/>
      </c>
      <c r="AF4669" s="252">
        <f t="shared" si="138"/>
        <v>102</v>
      </c>
      <c r="AG4669" s="9" t="s">
        <v>34</v>
      </c>
    </row>
    <row r="4670" spans="2:33">
      <c r="B4670" s="225">
        <v>4658</v>
      </c>
      <c r="C4670" s="226" t="s">
        <v>6261</v>
      </c>
      <c r="D4670" s="227" t="s">
        <v>6262</v>
      </c>
      <c r="E4670" s="228" t="s">
        <v>6447</v>
      </c>
      <c r="F4670" s="226" t="s">
        <v>6448</v>
      </c>
      <c r="G4670" s="226" t="s">
        <v>65</v>
      </c>
      <c r="H4670" s="226" t="s">
        <v>66</v>
      </c>
      <c r="I4670" s="229">
        <f t="shared" si="139"/>
        <v>0</v>
      </c>
      <c r="J4670" s="232"/>
      <c r="K4670" s="226" t="s">
        <v>14715</v>
      </c>
      <c r="L4670" s="226" t="s">
        <v>6448</v>
      </c>
      <c r="M4670" s="226" t="s">
        <v>8141</v>
      </c>
      <c r="N4670" s="226" t="s">
        <v>8230</v>
      </c>
      <c r="O4670" s="232">
        <v>45019.375</v>
      </c>
      <c r="P4670" s="232"/>
      <c r="Q4670" s="232"/>
      <c r="R4670" s="232"/>
      <c r="S4670" s="226" t="s">
        <v>8152</v>
      </c>
      <c r="T4670" s="229">
        <v>45023.375</v>
      </c>
      <c r="U4670" s="232"/>
      <c r="V4670" s="233"/>
      <c r="W4670" s="233"/>
      <c r="X4670" s="226" t="s">
        <v>8163</v>
      </c>
      <c r="Y4670" s="229">
        <v>45023.375</v>
      </c>
      <c r="Z4670" s="232">
        <v>45023.375</v>
      </c>
      <c r="AA4670" s="232"/>
      <c r="AB4670" s="232"/>
      <c r="AC4670" s="234"/>
      <c r="AD4670" s="232"/>
      <c r="AE4670" s="253" t="str">
        <f>IF($N4670=マイタスク!$U$5,"作業者","")&amp;IF($S4670=マイタスク!$U$5,"ピアレビュー","")&amp;IF($X4670=マイタスク!$U$5,"SVレビュー","")</f>
        <v/>
      </c>
      <c r="AF4670" s="252">
        <f t="shared" si="138"/>
        <v>88</v>
      </c>
      <c r="AG4670" s="9" t="s">
        <v>34</v>
      </c>
    </row>
    <row r="4671" spans="2:33">
      <c r="B4671" s="225">
        <v>4659</v>
      </c>
      <c r="C4671" s="226" t="s">
        <v>6261</v>
      </c>
      <c r="D4671" s="227" t="s">
        <v>6262</v>
      </c>
      <c r="E4671" s="228" t="s">
        <v>6449</v>
      </c>
      <c r="F4671" s="226" t="s">
        <v>6450</v>
      </c>
      <c r="G4671" s="226" t="s">
        <v>65</v>
      </c>
      <c r="H4671" s="226" t="s">
        <v>66</v>
      </c>
      <c r="I4671" s="229">
        <f t="shared" si="139"/>
        <v>0</v>
      </c>
      <c r="J4671" s="232"/>
      <c r="K4671" s="226" t="s">
        <v>14716</v>
      </c>
      <c r="L4671" s="226" t="s">
        <v>6450</v>
      </c>
      <c r="M4671" s="226" t="s">
        <v>8141</v>
      </c>
      <c r="N4671" s="226" t="s">
        <v>8152</v>
      </c>
      <c r="O4671" s="232">
        <v>45019.375</v>
      </c>
      <c r="P4671" s="232"/>
      <c r="Q4671" s="232"/>
      <c r="R4671" s="232"/>
      <c r="S4671" s="226" t="s">
        <v>8230</v>
      </c>
      <c r="T4671" s="229">
        <v>45023.375</v>
      </c>
      <c r="U4671" s="232"/>
      <c r="V4671" s="233"/>
      <c r="W4671" s="233"/>
      <c r="X4671" s="226" t="s">
        <v>8163</v>
      </c>
      <c r="Y4671" s="229">
        <v>45023.375</v>
      </c>
      <c r="Z4671" s="232">
        <v>45023.375</v>
      </c>
      <c r="AA4671" s="232"/>
      <c r="AB4671" s="232"/>
      <c r="AC4671" s="234"/>
      <c r="AD4671" s="232"/>
      <c r="AE4671" s="253" t="str">
        <f>IF($N4671=マイタスク!$U$5,"作業者","")&amp;IF($S4671=マイタスク!$U$5,"ピアレビュー","")&amp;IF($X4671=マイタスク!$U$5,"SVレビュー","")</f>
        <v/>
      </c>
      <c r="AF4671" s="252">
        <f t="shared" si="138"/>
        <v>89</v>
      </c>
      <c r="AG4671" s="9" t="s">
        <v>34</v>
      </c>
    </row>
    <row r="4672" spans="2:33">
      <c r="B4672" s="225">
        <v>4660</v>
      </c>
      <c r="C4672" s="226" t="s">
        <v>6261</v>
      </c>
      <c r="D4672" s="227" t="s">
        <v>6262</v>
      </c>
      <c r="E4672" s="228" t="s">
        <v>6451</v>
      </c>
      <c r="F4672" s="226" t="s">
        <v>6452</v>
      </c>
      <c r="G4672" s="226" t="s">
        <v>65</v>
      </c>
      <c r="H4672" s="226" t="s">
        <v>66</v>
      </c>
      <c r="I4672" s="229">
        <f t="shared" si="139"/>
        <v>0</v>
      </c>
      <c r="J4672" s="232"/>
      <c r="K4672" s="226" t="s">
        <v>14717</v>
      </c>
      <c r="L4672" s="226" t="s">
        <v>6452</v>
      </c>
      <c r="M4672" s="226" t="s">
        <v>8141</v>
      </c>
      <c r="N4672" s="226" t="s">
        <v>8164</v>
      </c>
      <c r="O4672" s="232">
        <v>45019.375</v>
      </c>
      <c r="P4672" s="232"/>
      <c r="Q4672" s="232"/>
      <c r="R4672" s="232"/>
      <c r="S4672" s="226" t="s">
        <v>8181</v>
      </c>
      <c r="T4672" s="229">
        <v>45023.375</v>
      </c>
      <c r="U4672" s="232"/>
      <c r="V4672" s="233"/>
      <c r="W4672" s="233"/>
      <c r="X4672" s="226" t="s">
        <v>8163</v>
      </c>
      <c r="Y4672" s="229">
        <v>45023.375</v>
      </c>
      <c r="Z4672" s="232">
        <v>45023.375</v>
      </c>
      <c r="AA4672" s="232"/>
      <c r="AB4672" s="232"/>
      <c r="AC4672" s="234"/>
      <c r="AD4672" s="232"/>
      <c r="AE4672" s="253" t="str">
        <f>IF($N4672=マイタスク!$U$5,"作業者","")&amp;IF($S4672=マイタスク!$U$5,"ピアレビュー","")&amp;IF($X4672=マイタスク!$U$5,"SVレビュー","")</f>
        <v/>
      </c>
      <c r="AF4672" s="252">
        <f t="shared" si="138"/>
        <v>90</v>
      </c>
      <c r="AG4672" s="9" t="s">
        <v>34</v>
      </c>
    </row>
    <row r="4673" spans="2:33">
      <c r="B4673" s="225">
        <v>4661</v>
      </c>
      <c r="C4673" s="226" t="s">
        <v>6261</v>
      </c>
      <c r="D4673" s="227" t="s">
        <v>6262</v>
      </c>
      <c r="E4673" s="228" t="s">
        <v>6453</v>
      </c>
      <c r="F4673" s="226" t="s">
        <v>6454</v>
      </c>
      <c r="G4673" s="226" t="s">
        <v>65</v>
      </c>
      <c r="H4673" s="226" t="s">
        <v>66</v>
      </c>
      <c r="I4673" s="229">
        <f t="shared" si="139"/>
        <v>0</v>
      </c>
      <c r="J4673" s="232"/>
      <c r="K4673" s="226" t="s">
        <v>14718</v>
      </c>
      <c r="L4673" s="226" t="s">
        <v>6454</v>
      </c>
      <c r="M4673" s="226" t="s">
        <v>8141</v>
      </c>
      <c r="N4673" s="226" t="s">
        <v>8181</v>
      </c>
      <c r="O4673" s="232">
        <v>45019.375</v>
      </c>
      <c r="P4673" s="232"/>
      <c r="Q4673" s="232"/>
      <c r="R4673" s="232"/>
      <c r="S4673" s="226" t="s">
        <v>8164</v>
      </c>
      <c r="T4673" s="229">
        <v>45023.375</v>
      </c>
      <c r="U4673" s="232"/>
      <c r="V4673" s="233"/>
      <c r="W4673" s="233"/>
      <c r="X4673" s="226" t="s">
        <v>8163</v>
      </c>
      <c r="Y4673" s="229">
        <v>45023.375</v>
      </c>
      <c r="Z4673" s="232">
        <v>45023.375</v>
      </c>
      <c r="AA4673" s="232"/>
      <c r="AB4673" s="232"/>
      <c r="AC4673" s="234"/>
      <c r="AD4673" s="232"/>
      <c r="AE4673" s="253" t="str">
        <f>IF($N4673=マイタスク!$U$5,"作業者","")&amp;IF($S4673=マイタスク!$U$5,"ピアレビュー","")&amp;IF($X4673=マイタスク!$U$5,"SVレビュー","")</f>
        <v/>
      </c>
      <c r="AF4673" s="252">
        <f t="shared" si="138"/>
        <v>91</v>
      </c>
      <c r="AG4673" s="9" t="s">
        <v>34</v>
      </c>
    </row>
    <row r="4674" spans="2:33">
      <c r="B4674" s="225">
        <v>4662</v>
      </c>
      <c r="C4674" s="226" t="s">
        <v>6261</v>
      </c>
      <c r="D4674" s="227" t="s">
        <v>6262</v>
      </c>
      <c r="E4674" s="228" t="s">
        <v>6455</v>
      </c>
      <c r="F4674" s="226" t="s">
        <v>6456</v>
      </c>
      <c r="G4674" s="226" t="s">
        <v>65</v>
      </c>
      <c r="H4674" s="226" t="s">
        <v>66</v>
      </c>
      <c r="I4674" s="229">
        <f t="shared" si="139"/>
        <v>0</v>
      </c>
      <c r="J4674" s="232"/>
      <c r="K4674" s="226" t="s">
        <v>14719</v>
      </c>
      <c r="L4674" s="226" t="s">
        <v>6456</v>
      </c>
      <c r="M4674" s="226" t="s">
        <v>8141</v>
      </c>
      <c r="N4674" s="226" t="s">
        <v>8152</v>
      </c>
      <c r="O4674" s="232">
        <v>45019.375</v>
      </c>
      <c r="P4674" s="232"/>
      <c r="Q4674" s="232"/>
      <c r="R4674" s="232"/>
      <c r="S4674" s="226"/>
      <c r="T4674" s="229"/>
      <c r="U4674" s="232"/>
      <c r="V4674" s="233"/>
      <c r="W4674" s="233"/>
      <c r="X4674" s="226" t="s">
        <v>8163</v>
      </c>
      <c r="Y4674" s="229">
        <v>45023.375</v>
      </c>
      <c r="Z4674" s="232">
        <v>45023.375</v>
      </c>
      <c r="AA4674" s="232"/>
      <c r="AB4674" s="232"/>
      <c r="AC4674" s="234"/>
      <c r="AD4674" s="232"/>
      <c r="AE4674" s="253" t="str">
        <f>IF($N4674=マイタスク!$U$5,"作業者","")&amp;IF($S4674=マイタスク!$U$5,"ピアレビュー","")&amp;IF($X4674=マイタスク!$U$5,"SVレビュー","")</f>
        <v/>
      </c>
      <c r="AF4674" s="252">
        <f t="shared" si="138"/>
        <v>87</v>
      </c>
      <c r="AG4674" s="9" t="s">
        <v>34</v>
      </c>
    </row>
    <row r="4675" spans="2:33">
      <c r="B4675" s="225">
        <v>4663</v>
      </c>
      <c r="C4675" s="226" t="s">
        <v>6261</v>
      </c>
      <c r="D4675" s="227" t="s">
        <v>6262</v>
      </c>
      <c r="E4675" s="228" t="s">
        <v>6457</v>
      </c>
      <c r="F4675" s="226" t="s">
        <v>6458</v>
      </c>
      <c r="G4675" s="226" t="s">
        <v>65</v>
      </c>
      <c r="H4675" s="226" t="s">
        <v>66</v>
      </c>
      <c r="I4675" s="229">
        <f t="shared" si="139"/>
        <v>0</v>
      </c>
      <c r="J4675" s="232"/>
      <c r="K4675" s="226" t="s">
        <v>14720</v>
      </c>
      <c r="L4675" s="226" t="s">
        <v>6458</v>
      </c>
      <c r="M4675" s="226" t="s">
        <v>8141</v>
      </c>
      <c r="N4675" s="226" t="s">
        <v>8230</v>
      </c>
      <c r="O4675" s="232">
        <v>45054.375</v>
      </c>
      <c r="P4675" s="232"/>
      <c r="Q4675" s="232"/>
      <c r="R4675" s="232"/>
      <c r="S4675" s="226" t="s">
        <v>8152</v>
      </c>
      <c r="T4675" s="229">
        <v>45058.375</v>
      </c>
      <c r="U4675" s="232"/>
      <c r="V4675" s="233"/>
      <c r="W4675" s="233"/>
      <c r="X4675" s="226" t="s">
        <v>8163</v>
      </c>
      <c r="Y4675" s="229">
        <v>45058.375</v>
      </c>
      <c r="Z4675" s="232">
        <v>45058.375</v>
      </c>
      <c r="AA4675" s="232"/>
      <c r="AB4675" s="232"/>
      <c r="AC4675" s="234"/>
      <c r="AD4675" s="232"/>
      <c r="AE4675" s="253" t="str">
        <f>IF($N4675=マイタスク!$U$5,"作業者","")&amp;IF($S4675=マイタスク!$U$5,"ピアレビュー","")&amp;IF($X4675=マイタスク!$U$5,"SVレビュー","")</f>
        <v/>
      </c>
      <c r="AF4675" s="252">
        <f t="shared" si="138"/>
        <v>108</v>
      </c>
      <c r="AG4675" s="9" t="s">
        <v>34</v>
      </c>
    </row>
    <row r="4676" spans="2:33">
      <c r="B4676" s="225">
        <v>4664</v>
      </c>
      <c r="C4676" s="226" t="s">
        <v>6261</v>
      </c>
      <c r="D4676" s="227" t="s">
        <v>6262</v>
      </c>
      <c r="E4676" s="228" t="s">
        <v>6459</v>
      </c>
      <c r="F4676" s="226" t="s">
        <v>6460</v>
      </c>
      <c r="G4676" s="226" t="s">
        <v>65</v>
      </c>
      <c r="H4676" s="226" t="s">
        <v>66</v>
      </c>
      <c r="I4676" s="229">
        <f t="shared" si="139"/>
        <v>0</v>
      </c>
      <c r="J4676" s="232"/>
      <c r="K4676" s="226" t="s">
        <v>14721</v>
      </c>
      <c r="L4676" s="226" t="s">
        <v>6460</v>
      </c>
      <c r="M4676" s="226" t="s">
        <v>8141</v>
      </c>
      <c r="N4676" s="226" t="s">
        <v>8152</v>
      </c>
      <c r="O4676" s="232">
        <v>45054.375</v>
      </c>
      <c r="P4676" s="232"/>
      <c r="Q4676" s="232"/>
      <c r="R4676" s="232"/>
      <c r="S4676" s="226" t="s">
        <v>8230</v>
      </c>
      <c r="T4676" s="229">
        <v>45058.375</v>
      </c>
      <c r="U4676" s="232"/>
      <c r="V4676" s="233"/>
      <c r="W4676" s="233"/>
      <c r="X4676" s="226" t="s">
        <v>8163</v>
      </c>
      <c r="Y4676" s="229">
        <v>45058.375</v>
      </c>
      <c r="Z4676" s="232">
        <v>45058.375</v>
      </c>
      <c r="AA4676" s="232"/>
      <c r="AB4676" s="232"/>
      <c r="AC4676" s="234"/>
      <c r="AD4676" s="232"/>
      <c r="AE4676" s="253" t="str">
        <f>IF($N4676=マイタスク!$U$5,"作業者","")&amp;IF($S4676=マイタスク!$U$5,"ピアレビュー","")&amp;IF($X4676=マイタスク!$U$5,"SVレビュー","")</f>
        <v/>
      </c>
      <c r="AF4676" s="252">
        <f t="shared" si="138"/>
        <v>109</v>
      </c>
      <c r="AG4676" s="9" t="s">
        <v>34</v>
      </c>
    </row>
    <row r="4677" spans="2:33">
      <c r="B4677" s="225">
        <v>4665</v>
      </c>
      <c r="C4677" s="226" t="s">
        <v>6261</v>
      </c>
      <c r="D4677" s="227" t="s">
        <v>6262</v>
      </c>
      <c r="E4677" s="228" t="s">
        <v>6461</v>
      </c>
      <c r="F4677" s="226" t="s">
        <v>6462</v>
      </c>
      <c r="G4677" s="226" t="s">
        <v>65</v>
      </c>
      <c r="H4677" s="226" t="s">
        <v>66</v>
      </c>
      <c r="I4677" s="229">
        <f t="shared" si="139"/>
        <v>0</v>
      </c>
      <c r="J4677" s="232"/>
      <c r="K4677" s="226" t="s">
        <v>14722</v>
      </c>
      <c r="L4677" s="226" t="s">
        <v>6462</v>
      </c>
      <c r="M4677" s="226" t="s">
        <v>8141</v>
      </c>
      <c r="N4677" s="226" t="s">
        <v>8164</v>
      </c>
      <c r="O4677" s="232">
        <v>45054.375</v>
      </c>
      <c r="P4677" s="232"/>
      <c r="Q4677" s="232"/>
      <c r="R4677" s="232"/>
      <c r="S4677" s="226" t="s">
        <v>8181</v>
      </c>
      <c r="T4677" s="229">
        <v>45058.375</v>
      </c>
      <c r="U4677" s="232"/>
      <c r="V4677" s="233"/>
      <c r="W4677" s="233"/>
      <c r="X4677" s="226" t="s">
        <v>8163</v>
      </c>
      <c r="Y4677" s="229">
        <v>45058.375</v>
      </c>
      <c r="Z4677" s="232">
        <v>45058.375</v>
      </c>
      <c r="AA4677" s="232"/>
      <c r="AB4677" s="232"/>
      <c r="AC4677" s="234"/>
      <c r="AD4677" s="232"/>
      <c r="AE4677" s="253" t="str">
        <f>IF($N4677=マイタスク!$U$5,"作業者","")&amp;IF($S4677=マイタスク!$U$5,"ピアレビュー","")&amp;IF($X4677=マイタスク!$U$5,"SVレビュー","")</f>
        <v/>
      </c>
      <c r="AF4677" s="252">
        <f t="shared" si="138"/>
        <v>110</v>
      </c>
      <c r="AG4677" s="9" t="s">
        <v>34</v>
      </c>
    </row>
    <row r="4678" spans="2:33">
      <c r="B4678" s="225">
        <v>4666</v>
      </c>
      <c r="C4678" s="226" t="s">
        <v>6261</v>
      </c>
      <c r="D4678" s="227" t="s">
        <v>6262</v>
      </c>
      <c r="E4678" s="228" t="s">
        <v>6463</v>
      </c>
      <c r="F4678" s="226" t="s">
        <v>6464</v>
      </c>
      <c r="G4678" s="226" t="s">
        <v>65</v>
      </c>
      <c r="H4678" s="226" t="s">
        <v>66</v>
      </c>
      <c r="I4678" s="229">
        <f t="shared" si="139"/>
        <v>0</v>
      </c>
      <c r="J4678" s="232"/>
      <c r="K4678" s="226" t="s">
        <v>14723</v>
      </c>
      <c r="L4678" s="226" t="s">
        <v>6464</v>
      </c>
      <c r="M4678" s="226" t="s">
        <v>8141</v>
      </c>
      <c r="N4678" s="226" t="s">
        <v>8181</v>
      </c>
      <c r="O4678" s="232">
        <v>45054.375</v>
      </c>
      <c r="P4678" s="232"/>
      <c r="Q4678" s="232"/>
      <c r="R4678" s="232"/>
      <c r="S4678" s="226" t="s">
        <v>8164</v>
      </c>
      <c r="T4678" s="229">
        <v>45058.375</v>
      </c>
      <c r="U4678" s="232"/>
      <c r="V4678" s="233"/>
      <c r="W4678" s="233"/>
      <c r="X4678" s="226" t="s">
        <v>8163</v>
      </c>
      <c r="Y4678" s="229">
        <v>45058.375</v>
      </c>
      <c r="Z4678" s="232">
        <v>45058.375</v>
      </c>
      <c r="AA4678" s="232"/>
      <c r="AB4678" s="232"/>
      <c r="AC4678" s="234"/>
      <c r="AD4678" s="232"/>
      <c r="AE4678" s="253" t="str">
        <f>IF($N4678=マイタスク!$U$5,"作業者","")&amp;IF($S4678=マイタスク!$U$5,"ピアレビュー","")&amp;IF($X4678=マイタスク!$U$5,"SVレビュー","")</f>
        <v/>
      </c>
      <c r="AF4678" s="252">
        <f t="shared" si="138"/>
        <v>111</v>
      </c>
      <c r="AG4678" s="9" t="s">
        <v>34</v>
      </c>
    </row>
    <row r="4679" spans="2:33">
      <c r="B4679" s="225">
        <v>4667</v>
      </c>
      <c r="C4679" s="226" t="s">
        <v>6261</v>
      </c>
      <c r="D4679" s="227" t="s">
        <v>6262</v>
      </c>
      <c r="E4679" s="228" t="s">
        <v>6465</v>
      </c>
      <c r="F4679" s="226" t="s">
        <v>6466</v>
      </c>
      <c r="G4679" s="226" t="s">
        <v>65</v>
      </c>
      <c r="H4679" s="226" t="s">
        <v>66</v>
      </c>
      <c r="I4679" s="229">
        <f t="shared" si="139"/>
        <v>0</v>
      </c>
      <c r="J4679" s="232"/>
      <c r="K4679" s="226" t="s">
        <v>14724</v>
      </c>
      <c r="L4679" s="226" t="s">
        <v>6466</v>
      </c>
      <c r="M4679" s="226" t="s">
        <v>8141</v>
      </c>
      <c r="N4679" s="226" t="s">
        <v>8152</v>
      </c>
      <c r="O4679" s="232">
        <v>45054.375</v>
      </c>
      <c r="P4679" s="232"/>
      <c r="Q4679" s="232"/>
      <c r="R4679" s="232"/>
      <c r="S4679" s="226"/>
      <c r="T4679" s="229"/>
      <c r="U4679" s="232"/>
      <c r="V4679" s="233"/>
      <c r="W4679" s="233"/>
      <c r="X4679" s="226" t="s">
        <v>8163</v>
      </c>
      <c r="Y4679" s="229">
        <v>45058.375</v>
      </c>
      <c r="Z4679" s="232">
        <v>45058.375</v>
      </c>
      <c r="AA4679" s="232"/>
      <c r="AB4679" s="232"/>
      <c r="AC4679" s="234"/>
      <c r="AD4679" s="232"/>
      <c r="AE4679" s="253" t="str">
        <f>IF($N4679=マイタスク!$U$5,"作業者","")&amp;IF($S4679=マイタスク!$U$5,"ピアレビュー","")&amp;IF($X4679=マイタスク!$U$5,"SVレビュー","")</f>
        <v/>
      </c>
      <c r="AF4679" s="252">
        <f t="shared" si="138"/>
        <v>107</v>
      </c>
      <c r="AG4679" s="9" t="s">
        <v>34</v>
      </c>
    </row>
    <row r="4680" spans="2:33">
      <c r="B4680" s="225">
        <v>4668</v>
      </c>
      <c r="C4680" s="226" t="s">
        <v>6261</v>
      </c>
      <c r="D4680" s="227" t="s">
        <v>6262</v>
      </c>
      <c r="E4680" s="228" t="s">
        <v>6467</v>
      </c>
      <c r="F4680" s="226" t="s">
        <v>6468</v>
      </c>
      <c r="G4680" s="226" t="s">
        <v>65</v>
      </c>
      <c r="H4680" s="226" t="s">
        <v>66</v>
      </c>
      <c r="I4680" s="229">
        <f t="shared" si="139"/>
        <v>0</v>
      </c>
      <c r="J4680" s="232"/>
      <c r="K4680" s="226" t="s">
        <v>14725</v>
      </c>
      <c r="L4680" s="226" t="s">
        <v>6468</v>
      </c>
      <c r="M4680" s="226" t="s">
        <v>8141</v>
      </c>
      <c r="N4680" s="226" t="s">
        <v>8230</v>
      </c>
      <c r="O4680" s="232">
        <v>45061.375</v>
      </c>
      <c r="P4680" s="232"/>
      <c r="Q4680" s="232"/>
      <c r="R4680" s="232"/>
      <c r="S4680" s="226" t="s">
        <v>8152</v>
      </c>
      <c r="T4680" s="229">
        <v>45065.375</v>
      </c>
      <c r="U4680" s="232"/>
      <c r="V4680" s="233"/>
      <c r="W4680" s="233"/>
      <c r="X4680" s="226" t="s">
        <v>8163</v>
      </c>
      <c r="Y4680" s="229">
        <v>45065.375</v>
      </c>
      <c r="Z4680" s="232">
        <v>45065.375</v>
      </c>
      <c r="AA4680" s="232"/>
      <c r="AB4680" s="232"/>
      <c r="AC4680" s="234"/>
      <c r="AD4680" s="232"/>
      <c r="AE4680" s="253" t="str">
        <f>IF($N4680=マイタスク!$U$5,"作業者","")&amp;IF($S4680=マイタスク!$U$5,"ピアレビュー","")&amp;IF($X4680=マイタスク!$U$5,"SVレビュー","")</f>
        <v/>
      </c>
      <c r="AF4680" s="252">
        <f t="shared" si="138"/>
        <v>113</v>
      </c>
      <c r="AG4680" s="9" t="s">
        <v>34</v>
      </c>
    </row>
    <row r="4681" spans="2:33">
      <c r="B4681" s="225">
        <v>4669</v>
      </c>
      <c r="C4681" s="226" t="s">
        <v>6261</v>
      </c>
      <c r="D4681" s="227" t="s">
        <v>6262</v>
      </c>
      <c r="E4681" s="228" t="s">
        <v>6469</v>
      </c>
      <c r="F4681" s="226" t="s">
        <v>6470</v>
      </c>
      <c r="G4681" s="226" t="s">
        <v>65</v>
      </c>
      <c r="H4681" s="226" t="s">
        <v>66</v>
      </c>
      <c r="I4681" s="229">
        <f t="shared" si="139"/>
        <v>0</v>
      </c>
      <c r="J4681" s="232"/>
      <c r="K4681" s="226" t="s">
        <v>14726</v>
      </c>
      <c r="L4681" s="226" t="s">
        <v>6470</v>
      </c>
      <c r="M4681" s="226" t="s">
        <v>8141</v>
      </c>
      <c r="N4681" s="226" t="s">
        <v>8152</v>
      </c>
      <c r="O4681" s="232">
        <v>45061.375</v>
      </c>
      <c r="P4681" s="232"/>
      <c r="Q4681" s="232"/>
      <c r="R4681" s="232"/>
      <c r="S4681" s="226" t="s">
        <v>8230</v>
      </c>
      <c r="T4681" s="229">
        <v>45065.375</v>
      </c>
      <c r="U4681" s="232"/>
      <c r="V4681" s="233"/>
      <c r="W4681" s="233"/>
      <c r="X4681" s="226" t="s">
        <v>8163</v>
      </c>
      <c r="Y4681" s="229">
        <v>45065.375</v>
      </c>
      <c r="Z4681" s="232">
        <v>45065.375</v>
      </c>
      <c r="AA4681" s="232"/>
      <c r="AB4681" s="232"/>
      <c r="AC4681" s="234"/>
      <c r="AD4681" s="232"/>
      <c r="AE4681" s="253" t="str">
        <f>IF($N4681=マイタスク!$U$5,"作業者","")&amp;IF($S4681=マイタスク!$U$5,"ピアレビュー","")&amp;IF($X4681=マイタスク!$U$5,"SVレビュー","")</f>
        <v/>
      </c>
      <c r="AF4681" s="252">
        <f t="shared" si="138"/>
        <v>114</v>
      </c>
      <c r="AG4681" s="9" t="s">
        <v>34</v>
      </c>
    </row>
    <row r="4682" spans="2:33">
      <c r="B4682" s="225">
        <v>4670</v>
      </c>
      <c r="C4682" s="226" t="s">
        <v>6261</v>
      </c>
      <c r="D4682" s="227" t="s">
        <v>6262</v>
      </c>
      <c r="E4682" s="228" t="s">
        <v>6471</v>
      </c>
      <c r="F4682" s="226" t="s">
        <v>6472</v>
      </c>
      <c r="G4682" s="226" t="s">
        <v>65</v>
      </c>
      <c r="H4682" s="226" t="s">
        <v>66</v>
      </c>
      <c r="I4682" s="229">
        <f t="shared" si="139"/>
        <v>0</v>
      </c>
      <c r="J4682" s="232"/>
      <c r="K4682" s="226" t="s">
        <v>14727</v>
      </c>
      <c r="L4682" s="226" t="s">
        <v>6472</v>
      </c>
      <c r="M4682" s="226" t="s">
        <v>8141</v>
      </c>
      <c r="N4682" s="226" t="s">
        <v>8164</v>
      </c>
      <c r="O4682" s="232">
        <v>45061.375</v>
      </c>
      <c r="P4682" s="232"/>
      <c r="Q4682" s="232"/>
      <c r="R4682" s="232"/>
      <c r="S4682" s="226" t="s">
        <v>8181</v>
      </c>
      <c r="T4682" s="229">
        <v>45065.375</v>
      </c>
      <c r="U4682" s="232"/>
      <c r="V4682" s="233"/>
      <c r="W4682" s="233"/>
      <c r="X4682" s="226" t="s">
        <v>8163</v>
      </c>
      <c r="Y4682" s="229">
        <v>45065.375</v>
      </c>
      <c r="Z4682" s="232">
        <v>45065.375</v>
      </c>
      <c r="AA4682" s="232"/>
      <c r="AB4682" s="232"/>
      <c r="AC4682" s="234"/>
      <c r="AD4682" s="232"/>
      <c r="AE4682" s="253" t="str">
        <f>IF($N4682=マイタスク!$U$5,"作業者","")&amp;IF($S4682=マイタスク!$U$5,"ピアレビュー","")&amp;IF($X4682=マイタスク!$U$5,"SVレビュー","")</f>
        <v/>
      </c>
      <c r="AF4682" s="252">
        <f t="shared" ref="AF4682:AF4745" si="140">VALUE(RIGHT($E4682,4))</f>
        <v>115</v>
      </c>
      <c r="AG4682" s="9" t="s">
        <v>34</v>
      </c>
    </row>
    <row r="4683" spans="2:33">
      <c r="B4683" s="225">
        <v>4671</v>
      </c>
      <c r="C4683" s="226" t="s">
        <v>6261</v>
      </c>
      <c r="D4683" s="227" t="s">
        <v>6262</v>
      </c>
      <c r="E4683" s="228" t="s">
        <v>6473</v>
      </c>
      <c r="F4683" s="226" t="s">
        <v>6474</v>
      </c>
      <c r="G4683" s="226" t="s">
        <v>65</v>
      </c>
      <c r="H4683" s="226" t="s">
        <v>66</v>
      </c>
      <c r="I4683" s="229">
        <f t="shared" ref="I4683:I4746" si="141">$Q4683</f>
        <v>0</v>
      </c>
      <c r="J4683" s="232"/>
      <c r="K4683" s="226" t="s">
        <v>14728</v>
      </c>
      <c r="L4683" s="226" t="s">
        <v>6474</v>
      </c>
      <c r="M4683" s="226" t="s">
        <v>8141</v>
      </c>
      <c r="N4683" s="226" t="s">
        <v>8181</v>
      </c>
      <c r="O4683" s="232">
        <v>45061.375</v>
      </c>
      <c r="P4683" s="232"/>
      <c r="Q4683" s="232"/>
      <c r="R4683" s="232"/>
      <c r="S4683" s="226" t="s">
        <v>8164</v>
      </c>
      <c r="T4683" s="229">
        <v>45065.375</v>
      </c>
      <c r="U4683" s="232"/>
      <c r="V4683" s="233"/>
      <c r="W4683" s="233"/>
      <c r="X4683" s="226" t="s">
        <v>8163</v>
      </c>
      <c r="Y4683" s="229">
        <v>45065.375</v>
      </c>
      <c r="Z4683" s="232">
        <v>45065.375</v>
      </c>
      <c r="AA4683" s="232"/>
      <c r="AB4683" s="232"/>
      <c r="AC4683" s="234"/>
      <c r="AD4683" s="232"/>
      <c r="AE4683" s="253" t="str">
        <f>IF($N4683=マイタスク!$U$5,"作業者","")&amp;IF($S4683=マイタスク!$U$5,"ピアレビュー","")&amp;IF($X4683=マイタスク!$U$5,"SVレビュー","")</f>
        <v/>
      </c>
      <c r="AF4683" s="252">
        <f t="shared" si="140"/>
        <v>116</v>
      </c>
      <c r="AG4683" s="9" t="s">
        <v>34</v>
      </c>
    </row>
    <row r="4684" spans="2:33">
      <c r="B4684" s="225">
        <v>4672</v>
      </c>
      <c r="C4684" s="226" t="s">
        <v>6261</v>
      </c>
      <c r="D4684" s="227" t="s">
        <v>6262</v>
      </c>
      <c r="E4684" s="228" t="s">
        <v>6475</v>
      </c>
      <c r="F4684" s="226" t="s">
        <v>6476</v>
      </c>
      <c r="G4684" s="226" t="s">
        <v>65</v>
      </c>
      <c r="H4684" s="226" t="s">
        <v>66</v>
      </c>
      <c r="I4684" s="229">
        <f t="shared" si="141"/>
        <v>0</v>
      </c>
      <c r="J4684" s="232"/>
      <c r="K4684" s="226" t="s">
        <v>14729</v>
      </c>
      <c r="L4684" s="226" t="s">
        <v>6476</v>
      </c>
      <c r="M4684" s="226" t="s">
        <v>8141</v>
      </c>
      <c r="N4684" s="226" t="s">
        <v>8152</v>
      </c>
      <c r="O4684" s="232">
        <v>45061.375</v>
      </c>
      <c r="P4684" s="232"/>
      <c r="Q4684" s="232"/>
      <c r="R4684" s="232"/>
      <c r="S4684" s="226"/>
      <c r="T4684" s="229"/>
      <c r="U4684" s="232"/>
      <c r="V4684" s="233"/>
      <c r="W4684" s="233"/>
      <c r="X4684" s="226" t="s">
        <v>8163</v>
      </c>
      <c r="Y4684" s="229">
        <v>45065.375</v>
      </c>
      <c r="Z4684" s="232">
        <v>45065.375</v>
      </c>
      <c r="AA4684" s="232"/>
      <c r="AB4684" s="232"/>
      <c r="AC4684" s="234"/>
      <c r="AD4684" s="232"/>
      <c r="AE4684" s="253" t="str">
        <f>IF($N4684=マイタスク!$U$5,"作業者","")&amp;IF($S4684=マイタスク!$U$5,"ピアレビュー","")&amp;IF($X4684=マイタスク!$U$5,"SVレビュー","")</f>
        <v/>
      </c>
      <c r="AF4684" s="252">
        <f t="shared" si="140"/>
        <v>112</v>
      </c>
      <c r="AG4684" s="9" t="s">
        <v>34</v>
      </c>
    </row>
    <row r="4685" spans="2:33">
      <c r="B4685" s="225">
        <v>4673</v>
      </c>
      <c r="C4685" s="226" t="s">
        <v>6261</v>
      </c>
      <c r="D4685" s="227" t="s">
        <v>6262</v>
      </c>
      <c r="E4685" s="228" t="s">
        <v>6477</v>
      </c>
      <c r="F4685" s="226" t="s">
        <v>6478</v>
      </c>
      <c r="G4685" s="226" t="s">
        <v>65</v>
      </c>
      <c r="H4685" s="226" t="s">
        <v>66</v>
      </c>
      <c r="I4685" s="229">
        <f t="shared" si="141"/>
        <v>0</v>
      </c>
      <c r="J4685" s="232"/>
      <c r="K4685" s="226" t="s">
        <v>14730</v>
      </c>
      <c r="L4685" s="226" t="s">
        <v>6478</v>
      </c>
      <c r="M4685" s="226" t="s">
        <v>8141</v>
      </c>
      <c r="N4685" s="226" t="s">
        <v>8230</v>
      </c>
      <c r="O4685" s="232">
        <v>45068.375</v>
      </c>
      <c r="P4685" s="232"/>
      <c r="Q4685" s="232"/>
      <c r="R4685" s="232"/>
      <c r="S4685" s="226" t="s">
        <v>8152</v>
      </c>
      <c r="T4685" s="229">
        <v>45072.375</v>
      </c>
      <c r="U4685" s="232"/>
      <c r="V4685" s="233"/>
      <c r="W4685" s="233"/>
      <c r="X4685" s="226" t="s">
        <v>8163</v>
      </c>
      <c r="Y4685" s="229">
        <v>45072.375</v>
      </c>
      <c r="Z4685" s="232">
        <v>45072.375</v>
      </c>
      <c r="AA4685" s="232"/>
      <c r="AB4685" s="232"/>
      <c r="AC4685" s="234"/>
      <c r="AD4685" s="232"/>
      <c r="AE4685" s="253" t="str">
        <f>IF($N4685=マイタスク!$U$5,"作業者","")&amp;IF($S4685=マイタスク!$U$5,"ピアレビュー","")&amp;IF($X4685=マイタスク!$U$5,"SVレビュー","")</f>
        <v/>
      </c>
      <c r="AF4685" s="252">
        <f t="shared" si="140"/>
        <v>118</v>
      </c>
      <c r="AG4685" s="9" t="s">
        <v>34</v>
      </c>
    </row>
    <row r="4686" spans="2:33">
      <c r="B4686" s="225">
        <v>4674</v>
      </c>
      <c r="C4686" s="226" t="s">
        <v>6261</v>
      </c>
      <c r="D4686" s="227" t="s">
        <v>6262</v>
      </c>
      <c r="E4686" s="228" t="s">
        <v>6479</v>
      </c>
      <c r="F4686" s="226" t="s">
        <v>6480</v>
      </c>
      <c r="G4686" s="226" t="s">
        <v>65</v>
      </c>
      <c r="H4686" s="226" t="s">
        <v>66</v>
      </c>
      <c r="I4686" s="229">
        <f t="shared" si="141"/>
        <v>0</v>
      </c>
      <c r="J4686" s="232"/>
      <c r="K4686" s="226" t="s">
        <v>14731</v>
      </c>
      <c r="L4686" s="226" t="s">
        <v>6480</v>
      </c>
      <c r="M4686" s="226" t="s">
        <v>8141</v>
      </c>
      <c r="N4686" s="226" t="s">
        <v>8152</v>
      </c>
      <c r="O4686" s="232">
        <v>45068.375</v>
      </c>
      <c r="P4686" s="232"/>
      <c r="Q4686" s="232"/>
      <c r="R4686" s="232"/>
      <c r="S4686" s="226" t="s">
        <v>8230</v>
      </c>
      <c r="T4686" s="229">
        <v>45072.375</v>
      </c>
      <c r="U4686" s="232"/>
      <c r="V4686" s="233"/>
      <c r="W4686" s="233"/>
      <c r="X4686" s="226" t="s">
        <v>8163</v>
      </c>
      <c r="Y4686" s="229">
        <v>45072.375</v>
      </c>
      <c r="Z4686" s="232">
        <v>45072.375</v>
      </c>
      <c r="AA4686" s="232"/>
      <c r="AB4686" s="232"/>
      <c r="AC4686" s="234"/>
      <c r="AD4686" s="232"/>
      <c r="AE4686" s="253" t="str">
        <f>IF($N4686=マイタスク!$U$5,"作業者","")&amp;IF($S4686=マイタスク!$U$5,"ピアレビュー","")&amp;IF($X4686=マイタスク!$U$5,"SVレビュー","")</f>
        <v/>
      </c>
      <c r="AF4686" s="252">
        <f t="shared" si="140"/>
        <v>119</v>
      </c>
      <c r="AG4686" s="9" t="s">
        <v>34</v>
      </c>
    </row>
    <row r="4687" spans="2:33">
      <c r="B4687" s="225">
        <v>4675</v>
      </c>
      <c r="C4687" s="226" t="s">
        <v>6261</v>
      </c>
      <c r="D4687" s="227" t="s">
        <v>6262</v>
      </c>
      <c r="E4687" s="228" t="s">
        <v>6481</v>
      </c>
      <c r="F4687" s="226" t="s">
        <v>6482</v>
      </c>
      <c r="G4687" s="226" t="s">
        <v>65</v>
      </c>
      <c r="H4687" s="226" t="s">
        <v>66</v>
      </c>
      <c r="I4687" s="229">
        <f t="shared" si="141"/>
        <v>0</v>
      </c>
      <c r="J4687" s="232"/>
      <c r="K4687" s="226" t="s">
        <v>14732</v>
      </c>
      <c r="L4687" s="226" t="s">
        <v>6482</v>
      </c>
      <c r="M4687" s="226" t="s">
        <v>8141</v>
      </c>
      <c r="N4687" s="226" t="s">
        <v>8164</v>
      </c>
      <c r="O4687" s="232">
        <v>45068.375</v>
      </c>
      <c r="P4687" s="232"/>
      <c r="Q4687" s="232"/>
      <c r="R4687" s="232"/>
      <c r="S4687" s="226" t="s">
        <v>8181</v>
      </c>
      <c r="T4687" s="229">
        <v>45072.375</v>
      </c>
      <c r="U4687" s="232"/>
      <c r="V4687" s="233"/>
      <c r="W4687" s="233"/>
      <c r="X4687" s="226" t="s">
        <v>8163</v>
      </c>
      <c r="Y4687" s="229">
        <v>45072.375</v>
      </c>
      <c r="Z4687" s="232">
        <v>45072.375</v>
      </c>
      <c r="AA4687" s="232"/>
      <c r="AB4687" s="232"/>
      <c r="AC4687" s="234"/>
      <c r="AD4687" s="232"/>
      <c r="AE4687" s="253" t="str">
        <f>IF($N4687=マイタスク!$U$5,"作業者","")&amp;IF($S4687=マイタスク!$U$5,"ピアレビュー","")&amp;IF($X4687=マイタスク!$U$5,"SVレビュー","")</f>
        <v/>
      </c>
      <c r="AF4687" s="252">
        <f t="shared" si="140"/>
        <v>120</v>
      </c>
      <c r="AG4687" s="9" t="s">
        <v>34</v>
      </c>
    </row>
    <row r="4688" spans="2:33">
      <c r="B4688" s="225">
        <v>4676</v>
      </c>
      <c r="C4688" s="226" t="s">
        <v>6261</v>
      </c>
      <c r="D4688" s="227" t="s">
        <v>6262</v>
      </c>
      <c r="E4688" s="228" t="s">
        <v>6483</v>
      </c>
      <c r="F4688" s="226" t="s">
        <v>6484</v>
      </c>
      <c r="G4688" s="226" t="s">
        <v>65</v>
      </c>
      <c r="H4688" s="226" t="s">
        <v>66</v>
      </c>
      <c r="I4688" s="229">
        <f t="shared" si="141"/>
        <v>0</v>
      </c>
      <c r="J4688" s="232"/>
      <c r="K4688" s="226" t="s">
        <v>14733</v>
      </c>
      <c r="L4688" s="226" t="s">
        <v>6484</v>
      </c>
      <c r="M4688" s="226" t="s">
        <v>8141</v>
      </c>
      <c r="N4688" s="226" t="s">
        <v>8181</v>
      </c>
      <c r="O4688" s="232">
        <v>45068.375</v>
      </c>
      <c r="P4688" s="232"/>
      <c r="Q4688" s="232"/>
      <c r="R4688" s="232"/>
      <c r="S4688" s="226" t="s">
        <v>8164</v>
      </c>
      <c r="T4688" s="229">
        <v>45072.375</v>
      </c>
      <c r="U4688" s="232"/>
      <c r="V4688" s="233"/>
      <c r="W4688" s="233"/>
      <c r="X4688" s="226" t="s">
        <v>8163</v>
      </c>
      <c r="Y4688" s="229">
        <v>45072.375</v>
      </c>
      <c r="Z4688" s="232">
        <v>45072.375</v>
      </c>
      <c r="AA4688" s="232"/>
      <c r="AB4688" s="232"/>
      <c r="AC4688" s="234"/>
      <c r="AD4688" s="232"/>
      <c r="AE4688" s="253" t="str">
        <f>IF($N4688=マイタスク!$U$5,"作業者","")&amp;IF($S4688=マイタスク!$U$5,"ピアレビュー","")&amp;IF($X4688=マイタスク!$U$5,"SVレビュー","")</f>
        <v/>
      </c>
      <c r="AF4688" s="252">
        <f t="shared" si="140"/>
        <v>121</v>
      </c>
      <c r="AG4688" s="9" t="s">
        <v>34</v>
      </c>
    </row>
    <row r="4689" spans="2:33">
      <c r="B4689" s="225">
        <v>4677</v>
      </c>
      <c r="C4689" s="226" t="s">
        <v>6261</v>
      </c>
      <c r="D4689" s="227" t="s">
        <v>6262</v>
      </c>
      <c r="E4689" s="228" t="s">
        <v>6485</v>
      </c>
      <c r="F4689" s="226" t="s">
        <v>6486</v>
      </c>
      <c r="G4689" s="226" t="s">
        <v>65</v>
      </c>
      <c r="H4689" s="226" t="s">
        <v>66</v>
      </c>
      <c r="I4689" s="229">
        <f t="shared" si="141"/>
        <v>0</v>
      </c>
      <c r="J4689" s="232"/>
      <c r="K4689" s="226" t="s">
        <v>14734</v>
      </c>
      <c r="L4689" s="226" t="s">
        <v>6486</v>
      </c>
      <c r="M4689" s="226" t="s">
        <v>8141</v>
      </c>
      <c r="N4689" s="226" t="s">
        <v>8152</v>
      </c>
      <c r="O4689" s="232">
        <v>45065.375</v>
      </c>
      <c r="P4689" s="232"/>
      <c r="Q4689" s="232"/>
      <c r="R4689" s="232"/>
      <c r="S4689" s="226"/>
      <c r="T4689" s="229"/>
      <c r="U4689" s="232"/>
      <c r="V4689" s="233"/>
      <c r="W4689" s="233"/>
      <c r="X4689" s="226" t="s">
        <v>8163</v>
      </c>
      <c r="Y4689" s="229">
        <v>45072.375</v>
      </c>
      <c r="Z4689" s="232">
        <v>45072.375</v>
      </c>
      <c r="AA4689" s="232"/>
      <c r="AB4689" s="232"/>
      <c r="AC4689" s="234"/>
      <c r="AD4689" s="232"/>
      <c r="AE4689" s="253" t="str">
        <f>IF($N4689=マイタスク!$U$5,"作業者","")&amp;IF($S4689=マイタスク!$U$5,"ピアレビュー","")&amp;IF($X4689=マイタスク!$U$5,"SVレビュー","")</f>
        <v/>
      </c>
      <c r="AF4689" s="252">
        <f t="shared" si="140"/>
        <v>117</v>
      </c>
      <c r="AG4689" s="9" t="s">
        <v>34</v>
      </c>
    </row>
    <row r="4690" spans="2:33">
      <c r="B4690" s="225">
        <v>4678</v>
      </c>
      <c r="C4690" s="226" t="s">
        <v>6261</v>
      </c>
      <c r="D4690" s="227" t="s">
        <v>6262</v>
      </c>
      <c r="E4690" s="228" t="s">
        <v>6487</v>
      </c>
      <c r="F4690" s="226" t="s">
        <v>6488</v>
      </c>
      <c r="G4690" s="226" t="s">
        <v>65</v>
      </c>
      <c r="H4690" s="226" t="s">
        <v>66</v>
      </c>
      <c r="I4690" s="229">
        <f t="shared" si="141"/>
        <v>0</v>
      </c>
      <c r="J4690" s="232"/>
      <c r="K4690" s="226" t="s">
        <v>14735</v>
      </c>
      <c r="L4690" s="226" t="s">
        <v>6488</v>
      </c>
      <c r="M4690" s="226" t="s">
        <v>8141</v>
      </c>
      <c r="N4690" s="226" t="s">
        <v>8230</v>
      </c>
      <c r="O4690" s="232">
        <v>45075.375</v>
      </c>
      <c r="P4690" s="232"/>
      <c r="Q4690" s="232"/>
      <c r="R4690" s="232"/>
      <c r="S4690" s="226" t="s">
        <v>8181</v>
      </c>
      <c r="T4690" s="229">
        <v>45079.375</v>
      </c>
      <c r="U4690" s="232"/>
      <c r="V4690" s="233"/>
      <c r="W4690" s="233"/>
      <c r="X4690" s="226" t="s">
        <v>8163</v>
      </c>
      <c r="Y4690" s="229">
        <v>45079.375</v>
      </c>
      <c r="Z4690" s="232">
        <v>45079.375</v>
      </c>
      <c r="AA4690" s="232"/>
      <c r="AB4690" s="232"/>
      <c r="AC4690" s="234"/>
      <c r="AD4690" s="232"/>
      <c r="AE4690" s="253" t="str">
        <f>IF($N4690=マイタスク!$U$5,"作業者","")&amp;IF($S4690=マイタスク!$U$5,"ピアレビュー","")&amp;IF($X4690=マイタスク!$U$5,"SVレビュー","")</f>
        <v/>
      </c>
      <c r="AF4690" s="252">
        <f t="shared" si="140"/>
        <v>123</v>
      </c>
      <c r="AG4690" s="9" t="s">
        <v>34</v>
      </c>
    </row>
    <row r="4691" spans="2:33">
      <c r="B4691" s="225">
        <v>4679</v>
      </c>
      <c r="C4691" s="226" t="s">
        <v>6261</v>
      </c>
      <c r="D4691" s="227" t="s">
        <v>6262</v>
      </c>
      <c r="E4691" s="228" t="s">
        <v>6489</v>
      </c>
      <c r="F4691" s="226" t="s">
        <v>6490</v>
      </c>
      <c r="G4691" s="226" t="s">
        <v>65</v>
      </c>
      <c r="H4691" s="226" t="s">
        <v>66</v>
      </c>
      <c r="I4691" s="229">
        <f t="shared" si="141"/>
        <v>0</v>
      </c>
      <c r="J4691" s="232"/>
      <c r="K4691" s="226" t="s">
        <v>14736</v>
      </c>
      <c r="L4691" s="226" t="s">
        <v>6490</v>
      </c>
      <c r="M4691" s="226" t="s">
        <v>8141</v>
      </c>
      <c r="N4691" s="226" t="s">
        <v>8152</v>
      </c>
      <c r="O4691" s="232">
        <v>45075.375</v>
      </c>
      <c r="P4691" s="232"/>
      <c r="Q4691" s="232"/>
      <c r="R4691" s="232"/>
      <c r="S4691" s="226" t="s">
        <v>8164</v>
      </c>
      <c r="T4691" s="229">
        <v>45079.375</v>
      </c>
      <c r="U4691" s="232"/>
      <c r="V4691" s="233"/>
      <c r="W4691" s="233"/>
      <c r="X4691" s="226" t="s">
        <v>8163</v>
      </c>
      <c r="Y4691" s="229">
        <v>45079.375</v>
      </c>
      <c r="Z4691" s="232">
        <v>45079.375</v>
      </c>
      <c r="AA4691" s="232"/>
      <c r="AB4691" s="232"/>
      <c r="AC4691" s="234"/>
      <c r="AD4691" s="232"/>
      <c r="AE4691" s="253" t="str">
        <f>IF($N4691=マイタスク!$U$5,"作業者","")&amp;IF($S4691=マイタスク!$U$5,"ピアレビュー","")&amp;IF($X4691=マイタスク!$U$5,"SVレビュー","")</f>
        <v/>
      </c>
      <c r="AF4691" s="252">
        <f t="shared" si="140"/>
        <v>124</v>
      </c>
      <c r="AG4691" s="9" t="s">
        <v>34</v>
      </c>
    </row>
    <row r="4692" spans="2:33">
      <c r="B4692" s="225">
        <v>4680</v>
      </c>
      <c r="C4692" s="226" t="s">
        <v>6261</v>
      </c>
      <c r="D4692" s="227" t="s">
        <v>6262</v>
      </c>
      <c r="E4692" s="228" t="s">
        <v>6491</v>
      </c>
      <c r="F4692" s="226" t="s">
        <v>6492</v>
      </c>
      <c r="G4692" s="226" t="s">
        <v>65</v>
      </c>
      <c r="H4692" s="226" t="s">
        <v>66</v>
      </c>
      <c r="I4692" s="229">
        <f t="shared" si="141"/>
        <v>0</v>
      </c>
      <c r="J4692" s="232"/>
      <c r="K4692" s="226" t="s">
        <v>14737</v>
      </c>
      <c r="L4692" s="226" t="s">
        <v>6492</v>
      </c>
      <c r="M4692" s="226" t="s">
        <v>8141</v>
      </c>
      <c r="N4692" s="226" t="s">
        <v>8164</v>
      </c>
      <c r="O4692" s="232">
        <v>45075.375</v>
      </c>
      <c r="P4692" s="232"/>
      <c r="Q4692" s="232"/>
      <c r="R4692" s="232"/>
      <c r="S4692" s="226" t="s">
        <v>8152</v>
      </c>
      <c r="T4692" s="229">
        <v>45079.375</v>
      </c>
      <c r="U4692" s="232"/>
      <c r="V4692" s="233"/>
      <c r="W4692" s="233"/>
      <c r="X4692" s="226" t="s">
        <v>8163</v>
      </c>
      <c r="Y4692" s="229">
        <v>45079.375</v>
      </c>
      <c r="Z4692" s="232">
        <v>45079.375</v>
      </c>
      <c r="AA4692" s="232"/>
      <c r="AB4692" s="232"/>
      <c r="AC4692" s="234"/>
      <c r="AD4692" s="232"/>
      <c r="AE4692" s="253" t="str">
        <f>IF($N4692=マイタスク!$U$5,"作業者","")&amp;IF($S4692=マイタスク!$U$5,"ピアレビュー","")&amp;IF($X4692=マイタスク!$U$5,"SVレビュー","")</f>
        <v/>
      </c>
      <c r="AF4692" s="252">
        <f t="shared" si="140"/>
        <v>125</v>
      </c>
      <c r="AG4692" s="9" t="s">
        <v>34</v>
      </c>
    </row>
    <row r="4693" spans="2:33">
      <c r="B4693" s="225">
        <v>4681</v>
      </c>
      <c r="C4693" s="226" t="s">
        <v>6261</v>
      </c>
      <c r="D4693" s="227" t="s">
        <v>6262</v>
      </c>
      <c r="E4693" s="228" t="s">
        <v>6493</v>
      </c>
      <c r="F4693" s="226" t="s">
        <v>6494</v>
      </c>
      <c r="G4693" s="226" t="s">
        <v>65</v>
      </c>
      <c r="H4693" s="226" t="s">
        <v>66</v>
      </c>
      <c r="I4693" s="229">
        <f t="shared" si="141"/>
        <v>0</v>
      </c>
      <c r="J4693" s="232"/>
      <c r="K4693" s="226" t="s">
        <v>14738</v>
      </c>
      <c r="L4693" s="226" t="s">
        <v>6494</v>
      </c>
      <c r="M4693" s="226" t="s">
        <v>8141</v>
      </c>
      <c r="N4693" s="226" t="s">
        <v>8181</v>
      </c>
      <c r="O4693" s="232">
        <v>45075.375</v>
      </c>
      <c r="P4693" s="232"/>
      <c r="Q4693" s="232"/>
      <c r="R4693" s="232"/>
      <c r="S4693" s="226" t="s">
        <v>8230</v>
      </c>
      <c r="T4693" s="229">
        <v>45079.375</v>
      </c>
      <c r="U4693" s="232"/>
      <c r="V4693" s="233"/>
      <c r="W4693" s="233"/>
      <c r="X4693" s="226" t="s">
        <v>8163</v>
      </c>
      <c r="Y4693" s="229">
        <v>45079.375</v>
      </c>
      <c r="Z4693" s="232">
        <v>45079.375</v>
      </c>
      <c r="AA4693" s="232"/>
      <c r="AB4693" s="232"/>
      <c r="AC4693" s="234"/>
      <c r="AD4693" s="232"/>
      <c r="AE4693" s="253" t="str">
        <f>IF($N4693=マイタスク!$U$5,"作業者","")&amp;IF($S4693=マイタスク!$U$5,"ピアレビュー","")&amp;IF($X4693=マイタスク!$U$5,"SVレビュー","")</f>
        <v/>
      </c>
      <c r="AF4693" s="252">
        <f t="shared" si="140"/>
        <v>126</v>
      </c>
      <c r="AG4693" s="9" t="s">
        <v>34</v>
      </c>
    </row>
    <row r="4694" spans="2:33">
      <c r="B4694" s="225">
        <v>4682</v>
      </c>
      <c r="C4694" s="226" t="s">
        <v>6261</v>
      </c>
      <c r="D4694" s="227" t="s">
        <v>6262</v>
      </c>
      <c r="E4694" s="228" t="s">
        <v>6495</v>
      </c>
      <c r="F4694" s="226" t="s">
        <v>6496</v>
      </c>
      <c r="G4694" s="226" t="s">
        <v>65</v>
      </c>
      <c r="H4694" s="226" t="s">
        <v>66</v>
      </c>
      <c r="I4694" s="229">
        <f t="shared" si="141"/>
        <v>0</v>
      </c>
      <c r="J4694" s="232"/>
      <c r="K4694" s="226" t="s">
        <v>14739</v>
      </c>
      <c r="L4694" s="226" t="s">
        <v>6496</v>
      </c>
      <c r="M4694" s="226" t="s">
        <v>8141</v>
      </c>
      <c r="N4694" s="226" t="s">
        <v>8230</v>
      </c>
      <c r="O4694" s="232">
        <v>45075.375</v>
      </c>
      <c r="P4694" s="232"/>
      <c r="Q4694" s="232"/>
      <c r="R4694" s="232"/>
      <c r="S4694" s="226"/>
      <c r="T4694" s="229"/>
      <c r="U4694" s="232"/>
      <c r="V4694" s="233"/>
      <c r="W4694" s="233"/>
      <c r="X4694" s="226" t="s">
        <v>8163</v>
      </c>
      <c r="Y4694" s="229">
        <v>45079.375</v>
      </c>
      <c r="Z4694" s="232">
        <v>45079.375</v>
      </c>
      <c r="AA4694" s="232"/>
      <c r="AB4694" s="232"/>
      <c r="AC4694" s="234"/>
      <c r="AD4694" s="232"/>
      <c r="AE4694" s="253" t="str">
        <f>IF($N4694=マイタスク!$U$5,"作業者","")&amp;IF($S4694=マイタスク!$U$5,"ピアレビュー","")&amp;IF($X4694=マイタスク!$U$5,"SVレビュー","")</f>
        <v/>
      </c>
      <c r="AF4694" s="252">
        <f t="shared" si="140"/>
        <v>122</v>
      </c>
      <c r="AG4694" s="9" t="s">
        <v>34</v>
      </c>
    </row>
    <row r="4695" spans="2:33">
      <c r="B4695" s="225">
        <v>4683</v>
      </c>
      <c r="C4695" s="226" t="s">
        <v>6261</v>
      </c>
      <c r="D4695" s="227" t="s">
        <v>6262</v>
      </c>
      <c r="E4695" s="228" t="s">
        <v>6497</v>
      </c>
      <c r="F4695" s="226" t="s">
        <v>6498</v>
      </c>
      <c r="G4695" s="226" t="s">
        <v>65</v>
      </c>
      <c r="H4695" s="226" t="s">
        <v>66</v>
      </c>
      <c r="I4695" s="229">
        <f t="shared" si="141"/>
        <v>0</v>
      </c>
      <c r="J4695" s="232"/>
      <c r="K4695" s="226" t="s">
        <v>14740</v>
      </c>
      <c r="L4695" s="226" t="s">
        <v>6498</v>
      </c>
      <c r="M4695" s="226" t="s">
        <v>8141</v>
      </c>
      <c r="N4695" s="226" t="s">
        <v>8230</v>
      </c>
      <c r="O4695" s="232">
        <v>45089.375</v>
      </c>
      <c r="P4695" s="232"/>
      <c r="Q4695" s="232"/>
      <c r="R4695" s="232"/>
      <c r="S4695" s="226" t="s">
        <v>8181</v>
      </c>
      <c r="T4695" s="229">
        <v>45093.375</v>
      </c>
      <c r="U4695" s="232"/>
      <c r="V4695" s="233"/>
      <c r="W4695" s="233"/>
      <c r="X4695" s="226" t="s">
        <v>8163</v>
      </c>
      <c r="Y4695" s="229">
        <v>45093.375</v>
      </c>
      <c r="Z4695" s="232">
        <v>45093.375</v>
      </c>
      <c r="AA4695" s="232"/>
      <c r="AB4695" s="232"/>
      <c r="AC4695" s="234"/>
      <c r="AD4695" s="232"/>
      <c r="AE4695" s="253" t="str">
        <f>IF($N4695=マイタスク!$U$5,"作業者","")&amp;IF($S4695=マイタスク!$U$5,"ピアレビュー","")&amp;IF($X4695=マイタスク!$U$5,"SVレビュー","")</f>
        <v/>
      </c>
      <c r="AF4695" s="252">
        <f t="shared" si="140"/>
        <v>133</v>
      </c>
      <c r="AG4695" s="9" t="s">
        <v>34</v>
      </c>
    </row>
    <row r="4696" spans="2:33">
      <c r="B4696" s="225">
        <v>4684</v>
      </c>
      <c r="C4696" s="226" t="s">
        <v>85</v>
      </c>
      <c r="D4696" s="227" t="s">
        <v>86</v>
      </c>
      <c r="E4696" s="228" t="s">
        <v>6499</v>
      </c>
      <c r="F4696" s="226" t="s">
        <v>6500</v>
      </c>
      <c r="G4696" s="226" t="s">
        <v>65</v>
      </c>
      <c r="H4696" s="226" t="s">
        <v>491</v>
      </c>
      <c r="I4696" s="229">
        <f t="shared" si="141"/>
        <v>0</v>
      </c>
      <c r="J4696" s="232"/>
      <c r="K4696" s="226" t="s">
        <v>14741</v>
      </c>
      <c r="L4696" s="226" t="s">
        <v>6500</v>
      </c>
      <c r="M4696" s="226" t="s">
        <v>491</v>
      </c>
      <c r="N4696" s="226" t="s">
        <v>8230</v>
      </c>
      <c r="O4696" s="232">
        <v>45096.375</v>
      </c>
      <c r="P4696" s="232"/>
      <c r="Q4696" s="232"/>
      <c r="R4696" s="232"/>
      <c r="S4696" s="226" t="s">
        <v>8181</v>
      </c>
      <c r="T4696" s="229">
        <v>45096.375</v>
      </c>
      <c r="U4696" s="232"/>
      <c r="V4696" s="233"/>
      <c r="W4696" s="233"/>
      <c r="X4696" s="226" t="s">
        <v>8152</v>
      </c>
      <c r="Y4696" s="229">
        <v>45098.375</v>
      </c>
      <c r="Z4696" s="232">
        <v>45098.375</v>
      </c>
      <c r="AA4696" s="232"/>
      <c r="AB4696" s="232"/>
      <c r="AC4696" s="234"/>
      <c r="AD4696" s="232"/>
      <c r="AE4696" s="253" t="str">
        <f>IF($N4696=マイタスク!$U$5,"作業者","")&amp;IF($S4696=マイタスク!$U$5,"ピアレビュー","")&amp;IF($X4696=マイタスク!$U$5,"SVレビュー","")</f>
        <v/>
      </c>
      <c r="AF4696" s="252">
        <f t="shared" si="140"/>
        <v>189</v>
      </c>
      <c r="AG4696" s="9" t="s">
        <v>34</v>
      </c>
    </row>
    <row r="4697" spans="2:33">
      <c r="B4697" s="225">
        <v>4685</v>
      </c>
      <c r="C4697" s="226" t="s">
        <v>6261</v>
      </c>
      <c r="D4697" s="227" t="s">
        <v>6262</v>
      </c>
      <c r="E4697" s="228" t="s">
        <v>6501</v>
      </c>
      <c r="F4697" s="226" t="s">
        <v>6502</v>
      </c>
      <c r="G4697" s="226" t="s">
        <v>65</v>
      </c>
      <c r="H4697" s="226" t="s">
        <v>66</v>
      </c>
      <c r="I4697" s="229">
        <f t="shared" si="141"/>
        <v>0</v>
      </c>
      <c r="J4697" s="232"/>
      <c r="K4697" s="226" t="s">
        <v>14742</v>
      </c>
      <c r="L4697" s="226" t="s">
        <v>6502</v>
      </c>
      <c r="M4697" s="226" t="s">
        <v>8141</v>
      </c>
      <c r="N4697" s="226" t="s">
        <v>8152</v>
      </c>
      <c r="O4697" s="232">
        <v>45089.375</v>
      </c>
      <c r="P4697" s="232"/>
      <c r="Q4697" s="232"/>
      <c r="R4697" s="232"/>
      <c r="S4697" s="226" t="s">
        <v>8164</v>
      </c>
      <c r="T4697" s="229">
        <v>45093.375</v>
      </c>
      <c r="U4697" s="232"/>
      <c r="V4697" s="233"/>
      <c r="W4697" s="233"/>
      <c r="X4697" s="226" t="s">
        <v>8163</v>
      </c>
      <c r="Y4697" s="229">
        <v>45093.375</v>
      </c>
      <c r="Z4697" s="232">
        <v>45093.375</v>
      </c>
      <c r="AA4697" s="232"/>
      <c r="AB4697" s="232"/>
      <c r="AC4697" s="234"/>
      <c r="AD4697" s="232"/>
      <c r="AE4697" s="253" t="str">
        <f>IF($N4697=マイタスク!$U$5,"作業者","")&amp;IF($S4697=マイタスク!$U$5,"ピアレビュー","")&amp;IF($X4697=マイタスク!$U$5,"SVレビュー","")</f>
        <v/>
      </c>
      <c r="AF4697" s="252">
        <f t="shared" si="140"/>
        <v>134</v>
      </c>
      <c r="AG4697" s="9" t="s">
        <v>34</v>
      </c>
    </row>
    <row r="4698" spans="2:33">
      <c r="B4698" s="225">
        <v>4686</v>
      </c>
      <c r="C4698" s="226" t="s">
        <v>85</v>
      </c>
      <c r="D4698" s="227" t="s">
        <v>86</v>
      </c>
      <c r="E4698" s="228" t="s">
        <v>6503</v>
      </c>
      <c r="F4698" s="226" t="s">
        <v>6504</v>
      </c>
      <c r="G4698" s="226" t="s">
        <v>65</v>
      </c>
      <c r="H4698" s="226" t="s">
        <v>491</v>
      </c>
      <c r="I4698" s="229">
        <f t="shared" si="141"/>
        <v>0</v>
      </c>
      <c r="J4698" s="232"/>
      <c r="K4698" s="226" t="s">
        <v>14743</v>
      </c>
      <c r="L4698" s="226" t="s">
        <v>6504</v>
      </c>
      <c r="M4698" s="226" t="s">
        <v>491</v>
      </c>
      <c r="N4698" s="226" t="s">
        <v>8230</v>
      </c>
      <c r="O4698" s="232">
        <v>45096.375</v>
      </c>
      <c r="P4698" s="232"/>
      <c r="Q4698" s="232"/>
      <c r="R4698" s="232"/>
      <c r="S4698" s="226" t="s">
        <v>8216</v>
      </c>
      <c r="T4698" s="229">
        <v>45096.375</v>
      </c>
      <c r="U4698" s="232"/>
      <c r="V4698" s="233"/>
      <c r="W4698" s="233"/>
      <c r="X4698" s="226" t="s">
        <v>8152</v>
      </c>
      <c r="Y4698" s="229">
        <v>45098.375</v>
      </c>
      <c r="Z4698" s="232">
        <v>45098.375</v>
      </c>
      <c r="AA4698" s="232"/>
      <c r="AB4698" s="232"/>
      <c r="AC4698" s="234"/>
      <c r="AD4698" s="232"/>
      <c r="AE4698" s="253" t="str">
        <f>IF($N4698=マイタスク!$U$5,"作業者","")&amp;IF($S4698=マイタスク!$U$5,"ピアレビュー","")&amp;IF($X4698=マイタスク!$U$5,"SVレビュー","")</f>
        <v/>
      </c>
      <c r="AF4698" s="252">
        <f t="shared" si="140"/>
        <v>190</v>
      </c>
      <c r="AG4698" s="9" t="s">
        <v>34</v>
      </c>
    </row>
    <row r="4699" spans="2:33">
      <c r="B4699" s="225">
        <v>4687</v>
      </c>
      <c r="C4699" s="226" t="s">
        <v>6261</v>
      </c>
      <c r="D4699" s="227" t="s">
        <v>6262</v>
      </c>
      <c r="E4699" s="228" t="s">
        <v>6505</v>
      </c>
      <c r="F4699" s="226" t="s">
        <v>6506</v>
      </c>
      <c r="G4699" s="226" t="s">
        <v>65</v>
      </c>
      <c r="H4699" s="226" t="s">
        <v>66</v>
      </c>
      <c r="I4699" s="229">
        <f t="shared" si="141"/>
        <v>0</v>
      </c>
      <c r="J4699" s="232"/>
      <c r="K4699" s="226" t="s">
        <v>14744</v>
      </c>
      <c r="L4699" s="226" t="s">
        <v>6506</v>
      </c>
      <c r="M4699" s="226" t="s">
        <v>8141</v>
      </c>
      <c r="N4699" s="226" t="s">
        <v>8164</v>
      </c>
      <c r="O4699" s="232">
        <v>45089.375</v>
      </c>
      <c r="P4699" s="232"/>
      <c r="Q4699" s="232"/>
      <c r="R4699" s="232"/>
      <c r="S4699" s="226" t="s">
        <v>8152</v>
      </c>
      <c r="T4699" s="229">
        <v>45093.375</v>
      </c>
      <c r="U4699" s="232"/>
      <c r="V4699" s="233"/>
      <c r="W4699" s="233"/>
      <c r="X4699" s="226" t="s">
        <v>8163</v>
      </c>
      <c r="Y4699" s="229">
        <v>45093.375</v>
      </c>
      <c r="Z4699" s="232">
        <v>45093.375</v>
      </c>
      <c r="AA4699" s="232"/>
      <c r="AB4699" s="232"/>
      <c r="AC4699" s="234"/>
      <c r="AD4699" s="232"/>
      <c r="AE4699" s="253" t="str">
        <f>IF($N4699=マイタスク!$U$5,"作業者","")&amp;IF($S4699=マイタスク!$U$5,"ピアレビュー","")&amp;IF($X4699=マイタスク!$U$5,"SVレビュー","")</f>
        <v/>
      </c>
      <c r="AF4699" s="252">
        <f t="shared" si="140"/>
        <v>135</v>
      </c>
      <c r="AG4699" s="9" t="s">
        <v>34</v>
      </c>
    </row>
    <row r="4700" spans="2:33">
      <c r="B4700" s="225">
        <v>4688</v>
      </c>
      <c r="C4700" s="226" t="s">
        <v>6261</v>
      </c>
      <c r="D4700" s="227" t="s">
        <v>6262</v>
      </c>
      <c r="E4700" s="228" t="s">
        <v>6507</v>
      </c>
      <c r="F4700" s="226" t="s">
        <v>6508</v>
      </c>
      <c r="G4700" s="226" t="s">
        <v>65</v>
      </c>
      <c r="H4700" s="226" t="s">
        <v>66</v>
      </c>
      <c r="I4700" s="229">
        <f t="shared" si="141"/>
        <v>0</v>
      </c>
      <c r="J4700" s="232"/>
      <c r="K4700" s="226" t="s">
        <v>14745</v>
      </c>
      <c r="L4700" s="226" t="s">
        <v>6508</v>
      </c>
      <c r="M4700" s="226" t="s">
        <v>8141</v>
      </c>
      <c r="N4700" s="226" t="s">
        <v>8181</v>
      </c>
      <c r="O4700" s="232">
        <v>45089.375</v>
      </c>
      <c r="P4700" s="232"/>
      <c r="Q4700" s="232"/>
      <c r="R4700" s="232"/>
      <c r="S4700" s="226" t="s">
        <v>8230</v>
      </c>
      <c r="T4700" s="229">
        <v>45093.375</v>
      </c>
      <c r="U4700" s="232"/>
      <c r="V4700" s="233"/>
      <c r="W4700" s="233"/>
      <c r="X4700" s="226" t="s">
        <v>8163</v>
      </c>
      <c r="Y4700" s="229">
        <v>45093.375</v>
      </c>
      <c r="Z4700" s="232">
        <v>45093.375</v>
      </c>
      <c r="AA4700" s="232"/>
      <c r="AB4700" s="232"/>
      <c r="AC4700" s="234"/>
      <c r="AD4700" s="232"/>
      <c r="AE4700" s="253" t="str">
        <f>IF($N4700=マイタスク!$U$5,"作業者","")&amp;IF($S4700=マイタスク!$U$5,"ピアレビュー","")&amp;IF($X4700=マイタスク!$U$5,"SVレビュー","")</f>
        <v/>
      </c>
      <c r="AF4700" s="252">
        <f t="shared" si="140"/>
        <v>136</v>
      </c>
      <c r="AG4700" s="9" t="s">
        <v>34</v>
      </c>
    </row>
    <row r="4701" spans="2:33">
      <c r="B4701" s="225">
        <v>4689</v>
      </c>
      <c r="C4701" s="226" t="s">
        <v>6261</v>
      </c>
      <c r="D4701" s="227" t="s">
        <v>6262</v>
      </c>
      <c r="E4701" s="228" t="s">
        <v>6509</v>
      </c>
      <c r="F4701" s="226" t="s">
        <v>6510</v>
      </c>
      <c r="G4701" s="226" t="s">
        <v>65</v>
      </c>
      <c r="H4701" s="226" t="s">
        <v>66</v>
      </c>
      <c r="I4701" s="229">
        <f t="shared" si="141"/>
        <v>0</v>
      </c>
      <c r="J4701" s="232"/>
      <c r="K4701" s="226" t="s">
        <v>14746</v>
      </c>
      <c r="L4701" s="226" t="s">
        <v>6510</v>
      </c>
      <c r="M4701" s="226" t="s">
        <v>8141</v>
      </c>
      <c r="N4701" s="226" t="s">
        <v>8230</v>
      </c>
      <c r="O4701" s="232">
        <v>45089.375</v>
      </c>
      <c r="P4701" s="232"/>
      <c r="Q4701" s="232"/>
      <c r="R4701" s="232"/>
      <c r="S4701" s="226"/>
      <c r="T4701" s="229"/>
      <c r="U4701" s="232"/>
      <c r="V4701" s="233"/>
      <c r="W4701" s="233"/>
      <c r="X4701" s="226" t="s">
        <v>8163</v>
      </c>
      <c r="Y4701" s="229">
        <v>45093.375</v>
      </c>
      <c r="Z4701" s="232">
        <v>45093.375</v>
      </c>
      <c r="AA4701" s="232"/>
      <c r="AB4701" s="232"/>
      <c r="AC4701" s="234"/>
      <c r="AD4701" s="232"/>
      <c r="AE4701" s="253" t="str">
        <f>IF($N4701=マイタスク!$U$5,"作業者","")&amp;IF($S4701=マイタスク!$U$5,"ピアレビュー","")&amp;IF($X4701=マイタスク!$U$5,"SVレビュー","")</f>
        <v/>
      </c>
      <c r="AF4701" s="252">
        <f t="shared" si="140"/>
        <v>132</v>
      </c>
      <c r="AG4701" s="9" t="s">
        <v>34</v>
      </c>
    </row>
    <row r="4702" spans="2:33">
      <c r="B4702" s="225">
        <v>4690</v>
      </c>
      <c r="C4702" s="226" t="s">
        <v>6261</v>
      </c>
      <c r="D4702" s="227" t="s">
        <v>6262</v>
      </c>
      <c r="E4702" s="228" t="s">
        <v>6511</v>
      </c>
      <c r="F4702" s="226" t="s">
        <v>6512</v>
      </c>
      <c r="G4702" s="226" t="s">
        <v>65</v>
      </c>
      <c r="H4702" s="226" t="s">
        <v>66</v>
      </c>
      <c r="I4702" s="229">
        <f t="shared" si="141"/>
        <v>0</v>
      </c>
      <c r="J4702" s="232"/>
      <c r="K4702" s="226" t="s">
        <v>14747</v>
      </c>
      <c r="L4702" s="226" t="s">
        <v>6512</v>
      </c>
      <c r="M4702" s="226" t="s">
        <v>8141</v>
      </c>
      <c r="N4702" s="226" t="s">
        <v>8230</v>
      </c>
      <c r="O4702" s="232">
        <v>45096.375</v>
      </c>
      <c r="P4702" s="232"/>
      <c r="Q4702" s="232"/>
      <c r="R4702" s="232"/>
      <c r="S4702" s="226" t="s">
        <v>8152</v>
      </c>
      <c r="T4702" s="229">
        <v>45096.375</v>
      </c>
      <c r="U4702" s="232"/>
      <c r="V4702" s="233"/>
      <c r="W4702" s="233"/>
      <c r="X4702" s="226" t="s">
        <v>8152</v>
      </c>
      <c r="Y4702" s="229">
        <v>45100.375</v>
      </c>
      <c r="Z4702" s="232">
        <v>45100.375</v>
      </c>
      <c r="AA4702" s="232"/>
      <c r="AB4702" s="232"/>
      <c r="AC4702" s="234"/>
      <c r="AD4702" s="232"/>
      <c r="AE4702" s="253" t="str">
        <f>IF($N4702=マイタスク!$U$5,"作業者","")&amp;IF($S4702=マイタスク!$U$5,"ピアレビュー","")&amp;IF($X4702=マイタスク!$U$5,"SVレビュー","")</f>
        <v/>
      </c>
      <c r="AF4702" s="252">
        <f t="shared" si="140"/>
        <v>137</v>
      </c>
      <c r="AG4702" s="9" t="s">
        <v>34</v>
      </c>
    </row>
    <row r="4703" spans="2:33">
      <c r="B4703" s="225">
        <v>4691</v>
      </c>
      <c r="C4703" s="226" t="s">
        <v>6261</v>
      </c>
      <c r="D4703" s="227" t="s">
        <v>6262</v>
      </c>
      <c r="E4703" s="228" t="s">
        <v>6513</v>
      </c>
      <c r="F4703" s="226" t="s">
        <v>6514</v>
      </c>
      <c r="G4703" s="226" t="s">
        <v>65</v>
      </c>
      <c r="H4703" s="226" t="s">
        <v>66</v>
      </c>
      <c r="I4703" s="229">
        <f t="shared" si="141"/>
        <v>0</v>
      </c>
      <c r="J4703" s="232"/>
      <c r="K4703" s="226" t="s">
        <v>14748</v>
      </c>
      <c r="L4703" s="226" t="s">
        <v>6514</v>
      </c>
      <c r="M4703" s="226" t="s">
        <v>8141</v>
      </c>
      <c r="N4703" s="226" t="s">
        <v>8152</v>
      </c>
      <c r="O4703" s="232">
        <v>45096.375</v>
      </c>
      <c r="P4703" s="232"/>
      <c r="Q4703" s="232"/>
      <c r="R4703" s="232"/>
      <c r="S4703" s="226" t="s">
        <v>8230</v>
      </c>
      <c r="T4703" s="229">
        <v>45096.375</v>
      </c>
      <c r="U4703" s="232"/>
      <c r="V4703" s="233"/>
      <c r="W4703" s="233"/>
      <c r="X4703" s="226" t="s">
        <v>8152</v>
      </c>
      <c r="Y4703" s="229">
        <v>45100.375</v>
      </c>
      <c r="Z4703" s="232">
        <v>45100.375</v>
      </c>
      <c r="AA4703" s="232"/>
      <c r="AB4703" s="232"/>
      <c r="AC4703" s="234"/>
      <c r="AD4703" s="232"/>
      <c r="AE4703" s="253" t="str">
        <f>IF($N4703=マイタスク!$U$5,"作業者","")&amp;IF($S4703=マイタスク!$U$5,"ピアレビュー","")&amp;IF($X4703=マイタスク!$U$5,"SVレビュー","")</f>
        <v/>
      </c>
      <c r="AF4703" s="252">
        <f t="shared" si="140"/>
        <v>138</v>
      </c>
      <c r="AG4703" s="9" t="s">
        <v>34</v>
      </c>
    </row>
    <row r="4704" spans="2:33">
      <c r="B4704" s="225">
        <v>4692</v>
      </c>
      <c r="C4704" s="226" t="s">
        <v>6261</v>
      </c>
      <c r="D4704" s="227" t="s">
        <v>6262</v>
      </c>
      <c r="E4704" s="228" t="s">
        <v>6515</v>
      </c>
      <c r="F4704" s="226" t="s">
        <v>6516</v>
      </c>
      <c r="G4704" s="226" t="s">
        <v>65</v>
      </c>
      <c r="H4704" s="226" t="s">
        <v>66</v>
      </c>
      <c r="I4704" s="229">
        <f t="shared" si="141"/>
        <v>0</v>
      </c>
      <c r="J4704" s="232"/>
      <c r="K4704" s="226" t="s">
        <v>14749</v>
      </c>
      <c r="L4704" s="226" t="s">
        <v>6516</v>
      </c>
      <c r="M4704" s="226" t="s">
        <v>8141</v>
      </c>
      <c r="N4704" s="226" t="s">
        <v>8164</v>
      </c>
      <c r="O4704" s="232">
        <v>45096.375</v>
      </c>
      <c r="P4704" s="232"/>
      <c r="Q4704" s="232"/>
      <c r="R4704" s="232"/>
      <c r="S4704" s="226" t="s">
        <v>8181</v>
      </c>
      <c r="T4704" s="229">
        <v>45096.375</v>
      </c>
      <c r="U4704" s="232"/>
      <c r="V4704" s="233"/>
      <c r="W4704" s="233"/>
      <c r="X4704" s="226" t="s">
        <v>8152</v>
      </c>
      <c r="Y4704" s="229">
        <v>45100.375</v>
      </c>
      <c r="Z4704" s="232">
        <v>45100.375</v>
      </c>
      <c r="AA4704" s="232"/>
      <c r="AB4704" s="232"/>
      <c r="AC4704" s="234"/>
      <c r="AD4704" s="232"/>
      <c r="AE4704" s="253" t="str">
        <f>IF($N4704=マイタスク!$U$5,"作業者","")&amp;IF($S4704=マイタスク!$U$5,"ピアレビュー","")&amp;IF($X4704=マイタスク!$U$5,"SVレビュー","")</f>
        <v/>
      </c>
      <c r="AF4704" s="252">
        <f t="shared" si="140"/>
        <v>139</v>
      </c>
      <c r="AG4704" s="9" t="s">
        <v>34</v>
      </c>
    </row>
    <row r="4705" spans="2:33">
      <c r="B4705" s="225">
        <v>4693</v>
      </c>
      <c r="C4705" s="226" t="s">
        <v>6261</v>
      </c>
      <c r="D4705" s="227" t="s">
        <v>6262</v>
      </c>
      <c r="E4705" s="228" t="s">
        <v>6517</v>
      </c>
      <c r="F4705" s="226" t="s">
        <v>6518</v>
      </c>
      <c r="G4705" s="226" t="s">
        <v>65</v>
      </c>
      <c r="H4705" s="226" t="s">
        <v>66</v>
      </c>
      <c r="I4705" s="229">
        <f t="shared" si="141"/>
        <v>0</v>
      </c>
      <c r="J4705" s="232"/>
      <c r="K4705" s="226" t="s">
        <v>14750</v>
      </c>
      <c r="L4705" s="226" t="s">
        <v>6518</v>
      </c>
      <c r="M4705" s="226" t="s">
        <v>8255</v>
      </c>
      <c r="N4705" s="226" t="s">
        <v>8181</v>
      </c>
      <c r="O4705" s="232">
        <v>45096.375</v>
      </c>
      <c r="P4705" s="232"/>
      <c r="Q4705" s="232"/>
      <c r="R4705" s="232"/>
      <c r="S4705" s="226" t="s">
        <v>8164</v>
      </c>
      <c r="T4705" s="229">
        <v>45096.375</v>
      </c>
      <c r="U4705" s="232"/>
      <c r="V4705" s="233"/>
      <c r="W4705" s="233"/>
      <c r="X4705" s="226" t="s">
        <v>8179</v>
      </c>
      <c r="Y4705" s="229">
        <v>45100.375</v>
      </c>
      <c r="Z4705" s="232">
        <v>45100.375</v>
      </c>
      <c r="AA4705" s="232"/>
      <c r="AB4705" s="232"/>
      <c r="AC4705" s="234"/>
      <c r="AD4705" s="232"/>
      <c r="AE4705" s="253" t="str">
        <f>IF($N4705=マイタスク!$U$5,"作業者","")&amp;IF($S4705=マイタスク!$U$5,"ピアレビュー","")&amp;IF($X4705=マイタスク!$U$5,"SVレビュー","")</f>
        <v/>
      </c>
      <c r="AF4705" s="252">
        <f t="shared" si="140"/>
        <v>140</v>
      </c>
      <c r="AG4705" s="9" t="s">
        <v>34</v>
      </c>
    </row>
    <row r="4706" spans="2:33">
      <c r="B4706" s="225">
        <v>4694</v>
      </c>
      <c r="C4706" s="226" t="s">
        <v>6261</v>
      </c>
      <c r="D4706" s="227" t="s">
        <v>6262</v>
      </c>
      <c r="E4706" s="228" t="s">
        <v>6519</v>
      </c>
      <c r="F4706" s="226" t="s">
        <v>6520</v>
      </c>
      <c r="G4706" s="226" t="s">
        <v>65</v>
      </c>
      <c r="H4706" s="226" t="s">
        <v>66</v>
      </c>
      <c r="I4706" s="229">
        <f t="shared" si="141"/>
        <v>0</v>
      </c>
      <c r="J4706" s="232"/>
      <c r="K4706" s="226" t="s">
        <v>14751</v>
      </c>
      <c r="L4706" s="226" t="s">
        <v>6520</v>
      </c>
      <c r="M4706" s="226" t="s">
        <v>8141</v>
      </c>
      <c r="N4706" s="226" t="s">
        <v>8152</v>
      </c>
      <c r="O4706" s="232">
        <v>45096.375</v>
      </c>
      <c r="P4706" s="232"/>
      <c r="Q4706" s="232"/>
      <c r="R4706" s="232"/>
      <c r="S4706" s="226" t="s">
        <v>8163</v>
      </c>
      <c r="T4706" s="229">
        <v>45096.375</v>
      </c>
      <c r="U4706" s="232"/>
      <c r="V4706" s="233"/>
      <c r="W4706" s="233"/>
      <c r="X4706" s="226" t="s">
        <v>8163</v>
      </c>
      <c r="Y4706" s="229">
        <v>45100.375</v>
      </c>
      <c r="Z4706" s="232">
        <v>45100.375</v>
      </c>
      <c r="AA4706" s="232"/>
      <c r="AB4706" s="232"/>
      <c r="AC4706" s="234"/>
      <c r="AD4706" s="232"/>
      <c r="AE4706" s="253" t="str">
        <f>IF($N4706=マイタスク!$U$5,"作業者","")&amp;IF($S4706=マイタスク!$U$5,"ピアレビュー","")&amp;IF($X4706=マイタスク!$U$5,"SVレビュー","")</f>
        <v/>
      </c>
      <c r="AF4706" s="252">
        <f t="shared" si="140"/>
        <v>141</v>
      </c>
      <c r="AG4706" s="9" t="s">
        <v>34</v>
      </c>
    </row>
    <row r="4707" spans="2:33">
      <c r="B4707" s="225">
        <v>4695</v>
      </c>
      <c r="C4707" s="226" t="s">
        <v>6261</v>
      </c>
      <c r="D4707" s="227" t="s">
        <v>6262</v>
      </c>
      <c r="E4707" s="228" t="s">
        <v>6521</v>
      </c>
      <c r="F4707" s="226" t="s">
        <v>6522</v>
      </c>
      <c r="G4707" s="226" t="s">
        <v>65</v>
      </c>
      <c r="H4707" s="226" t="s">
        <v>66</v>
      </c>
      <c r="I4707" s="229">
        <f t="shared" si="141"/>
        <v>0</v>
      </c>
      <c r="J4707" s="232"/>
      <c r="K4707" s="226" t="s">
        <v>14752</v>
      </c>
      <c r="L4707" s="226" t="s">
        <v>6522</v>
      </c>
      <c r="M4707" s="226" t="s">
        <v>8141</v>
      </c>
      <c r="N4707" s="226" t="s">
        <v>8230</v>
      </c>
      <c r="O4707" s="232">
        <v>45103.375</v>
      </c>
      <c r="P4707" s="232"/>
      <c r="Q4707" s="232"/>
      <c r="R4707" s="232"/>
      <c r="S4707" s="226" t="s">
        <v>8152</v>
      </c>
      <c r="T4707" s="229">
        <v>45103.375</v>
      </c>
      <c r="U4707" s="232"/>
      <c r="V4707" s="233"/>
      <c r="W4707" s="233"/>
      <c r="X4707" s="226" t="s">
        <v>8152</v>
      </c>
      <c r="Y4707" s="229">
        <v>45107.375</v>
      </c>
      <c r="Z4707" s="232">
        <v>45107.375</v>
      </c>
      <c r="AA4707" s="232"/>
      <c r="AB4707" s="232"/>
      <c r="AC4707" s="234"/>
      <c r="AD4707" s="232"/>
      <c r="AE4707" s="253" t="str">
        <f>IF($N4707=マイタスク!$U$5,"作業者","")&amp;IF($S4707=マイタスク!$U$5,"ピアレビュー","")&amp;IF($X4707=マイタスク!$U$5,"SVレビュー","")</f>
        <v/>
      </c>
      <c r="AF4707" s="252">
        <f t="shared" si="140"/>
        <v>143</v>
      </c>
      <c r="AG4707" s="9" t="s">
        <v>34</v>
      </c>
    </row>
    <row r="4708" spans="2:33">
      <c r="B4708" s="225">
        <v>4696</v>
      </c>
      <c r="C4708" s="226" t="s">
        <v>6261</v>
      </c>
      <c r="D4708" s="227" t="s">
        <v>6262</v>
      </c>
      <c r="E4708" s="228" t="s">
        <v>6523</v>
      </c>
      <c r="F4708" s="226" t="s">
        <v>6524</v>
      </c>
      <c r="G4708" s="226" t="s">
        <v>65</v>
      </c>
      <c r="H4708" s="226" t="s">
        <v>66</v>
      </c>
      <c r="I4708" s="229">
        <f t="shared" si="141"/>
        <v>0</v>
      </c>
      <c r="J4708" s="232"/>
      <c r="K4708" s="226" t="s">
        <v>14753</v>
      </c>
      <c r="L4708" s="226" t="s">
        <v>6524</v>
      </c>
      <c r="M4708" s="226" t="s">
        <v>8141</v>
      </c>
      <c r="N4708" s="226" t="s">
        <v>8152</v>
      </c>
      <c r="O4708" s="232">
        <v>45103.375</v>
      </c>
      <c r="P4708" s="232"/>
      <c r="Q4708" s="232"/>
      <c r="R4708" s="232"/>
      <c r="S4708" s="226" t="s">
        <v>8230</v>
      </c>
      <c r="T4708" s="229">
        <v>45103.375</v>
      </c>
      <c r="U4708" s="232"/>
      <c r="V4708" s="233"/>
      <c r="W4708" s="233"/>
      <c r="X4708" s="226" t="s">
        <v>8163</v>
      </c>
      <c r="Y4708" s="229">
        <v>45107.375</v>
      </c>
      <c r="Z4708" s="232">
        <v>45107.375</v>
      </c>
      <c r="AA4708" s="232"/>
      <c r="AB4708" s="232"/>
      <c r="AC4708" s="234"/>
      <c r="AD4708" s="232"/>
      <c r="AE4708" s="253" t="str">
        <f>IF($N4708=マイタスク!$U$5,"作業者","")&amp;IF($S4708=マイタスク!$U$5,"ピアレビュー","")&amp;IF($X4708=マイタスク!$U$5,"SVレビュー","")</f>
        <v/>
      </c>
      <c r="AF4708" s="252">
        <f t="shared" si="140"/>
        <v>144</v>
      </c>
      <c r="AG4708" s="9" t="s">
        <v>34</v>
      </c>
    </row>
    <row r="4709" spans="2:33">
      <c r="B4709" s="225">
        <v>4697</v>
      </c>
      <c r="C4709" s="226" t="s">
        <v>6261</v>
      </c>
      <c r="D4709" s="227" t="s">
        <v>6262</v>
      </c>
      <c r="E4709" s="228" t="s">
        <v>6525</v>
      </c>
      <c r="F4709" s="226" t="s">
        <v>6526</v>
      </c>
      <c r="G4709" s="226" t="s">
        <v>65</v>
      </c>
      <c r="H4709" s="226" t="s">
        <v>66</v>
      </c>
      <c r="I4709" s="229">
        <f t="shared" si="141"/>
        <v>0</v>
      </c>
      <c r="J4709" s="232"/>
      <c r="K4709" s="226" t="s">
        <v>14754</v>
      </c>
      <c r="L4709" s="226" t="s">
        <v>6526</v>
      </c>
      <c r="M4709" s="226" t="s">
        <v>8141</v>
      </c>
      <c r="N4709" s="226" t="s">
        <v>8164</v>
      </c>
      <c r="O4709" s="232">
        <v>45103.375</v>
      </c>
      <c r="P4709" s="232"/>
      <c r="Q4709" s="232"/>
      <c r="R4709" s="232"/>
      <c r="S4709" s="226" t="s">
        <v>8181</v>
      </c>
      <c r="T4709" s="229">
        <v>45103.375</v>
      </c>
      <c r="U4709" s="232"/>
      <c r="V4709" s="233"/>
      <c r="W4709" s="233"/>
      <c r="X4709" s="226" t="s">
        <v>8152</v>
      </c>
      <c r="Y4709" s="229">
        <v>45107.375</v>
      </c>
      <c r="Z4709" s="232">
        <v>45107.375</v>
      </c>
      <c r="AA4709" s="232"/>
      <c r="AB4709" s="232"/>
      <c r="AC4709" s="234"/>
      <c r="AD4709" s="232"/>
      <c r="AE4709" s="253" t="str">
        <f>IF($N4709=マイタスク!$U$5,"作業者","")&amp;IF($S4709=マイタスク!$U$5,"ピアレビュー","")&amp;IF($X4709=マイタスク!$U$5,"SVレビュー","")</f>
        <v/>
      </c>
      <c r="AF4709" s="252">
        <f t="shared" si="140"/>
        <v>145</v>
      </c>
      <c r="AG4709" s="9" t="s">
        <v>34</v>
      </c>
    </row>
    <row r="4710" spans="2:33">
      <c r="B4710" s="225">
        <v>4698</v>
      </c>
      <c r="C4710" s="226" t="s">
        <v>6261</v>
      </c>
      <c r="D4710" s="227" t="s">
        <v>6262</v>
      </c>
      <c r="E4710" s="228" t="s">
        <v>6527</v>
      </c>
      <c r="F4710" s="226" t="s">
        <v>6528</v>
      </c>
      <c r="G4710" s="226" t="s">
        <v>65</v>
      </c>
      <c r="H4710" s="226" t="s">
        <v>66</v>
      </c>
      <c r="I4710" s="229">
        <f t="shared" si="141"/>
        <v>0</v>
      </c>
      <c r="J4710" s="232"/>
      <c r="K4710" s="226" t="s">
        <v>14755</v>
      </c>
      <c r="L4710" s="226" t="s">
        <v>6528</v>
      </c>
      <c r="M4710" s="226" t="s">
        <v>8141</v>
      </c>
      <c r="N4710" s="226" t="s">
        <v>8181</v>
      </c>
      <c r="O4710" s="232">
        <v>45103.375</v>
      </c>
      <c r="P4710" s="232"/>
      <c r="Q4710" s="232"/>
      <c r="R4710" s="232"/>
      <c r="S4710" s="226" t="s">
        <v>8164</v>
      </c>
      <c r="T4710" s="229">
        <v>45103.375</v>
      </c>
      <c r="U4710" s="232"/>
      <c r="V4710" s="233"/>
      <c r="W4710" s="233"/>
      <c r="X4710" s="226" t="s">
        <v>8152</v>
      </c>
      <c r="Y4710" s="229">
        <v>45107.375</v>
      </c>
      <c r="Z4710" s="232">
        <v>45107.375</v>
      </c>
      <c r="AA4710" s="232"/>
      <c r="AB4710" s="232"/>
      <c r="AC4710" s="234"/>
      <c r="AD4710" s="232"/>
      <c r="AE4710" s="253" t="str">
        <f>IF($N4710=マイタスク!$U$5,"作業者","")&amp;IF($S4710=マイタスク!$U$5,"ピアレビュー","")&amp;IF($X4710=マイタスク!$U$5,"SVレビュー","")</f>
        <v/>
      </c>
      <c r="AF4710" s="252">
        <f t="shared" si="140"/>
        <v>146</v>
      </c>
      <c r="AG4710" s="9" t="s">
        <v>34</v>
      </c>
    </row>
    <row r="4711" spans="2:33">
      <c r="B4711" s="225">
        <v>4699</v>
      </c>
      <c r="C4711" s="226" t="s">
        <v>6261</v>
      </c>
      <c r="D4711" s="227" t="s">
        <v>6262</v>
      </c>
      <c r="E4711" s="228" t="s">
        <v>6529</v>
      </c>
      <c r="F4711" s="226" t="s">
        <v>6530</v>
      </c>
      <c r="G4711" s="226" t="s">
        <v>65</v>
      </c>
      <c r="H4711" s="226" t="s">
        <v>66</v>
      </c>
      <c r="I4711" s="229">
        <f t="shared" si="141"/>
        <v>0</v>
      </c>
      <c r="J4711" s="232"/>
      <c r="K4711" s="226" t="s">
        <v>14756</v>
      </c>
      <c r="L4711" s="226" t="s">
        <v>6530</v>
      </c>
      <c r="M4711" s="226" t="s">
        <v>8141</v>
      </c>
      <c r="N4711" s="226" t="s">
        <v>8230</v>
      </c>
      <c r="O4711" s="232">
        <v>45103.375</v>
      </c>
      <c r="P4711" s="232"/>
      <c r="Q4711" s="232"/>
      <c r="R4711" s="232"/>
      <c r="S4711" s="226" t="s">
        <v>8152</v>
      </c>
      <c r="T4711" s="229">
        <v>45103.375</v>
      </c>
      <c r="U4711" s="232"/>
      <c r="V4711" s="233"/>
      <c r="W4711" s="233"/>
      <c r="X4711" s="226" t="s">
        <v>8152</v>
      </c>
      <c r="Y4711" s="229">
        <v>45107.375</v>
      </c>
      <c r="Z4711" s="232">
        <v>45107.375</v>
      </c>
      <c r="AA4711" s="232"/>
      <c r="AB4711" s="232"/>
      <c r="AC4711" s="234"/>
      <c r="AD4711" s="232"/>
      <c r="AE4711" s="253" t="str">
        <f>IF($N4711=マイタスク!$U$5,"作業者","")&amp;IF($S4711=マイタスク!$U$5,"ピアレビュー","")&amp;IF($X4711=マイタスク!$U$5,"SVレビュー","")</f>
        <v/>
      </c>
      <c r="AF4711" s="252">
        <f t="shared" si="140"/>
        <v>142</v>
      </c>
      <c r="AG4711" s="9" t="s">
        <v>34</v>
      </c>
    </row>
    <row r="4712" spans="2:33">
      <c r="B4712" s="225">
        <v>4700</v>
      </c>
      <c r="C4712" s="226" t="s">
        <v>6261</v>
      </c>
      <c r="D4712" s="227" t="s">
        <v>6262</v>
      </c>
      <c r="E4712" s="228" t="s">
        <v>6531</v>
      </c>
      <c r="F4712" s="226" t="s">
        <v>6532</v>
      </c>
      <c r="G4712" s="226" t="s">
        <v>65</v>
      </c>
      <c r="H4712" s="226" t="s">
        <v>66</v>
      </c>
      <c r="I4712" s="229">
        <f t="shared" si="141"/>
        <v>0</v>
      </c>
      <c r="J4712" s="232"/>
      <c r="K4712" s="226" t="s">
        <v>14757</v>
      </c>
      <c r="L4712" s="226" t="s">
        <v>6532</v>
      </c>
      <c r="M4712" s="226" t="s">
        <v>8141</v>
      </c>
      <c r="N4712" s="226" t="s">
        <v>8230</v>
      </c>
      <c r="O4712" s="232">
        <v>45082.375</v>
      </c>
      <c r="P4712" s="232"/>
      <c r="Q4712" s="232"/>
      <c r="R4712" s="232"/>
      <c r="S4712" s="226" t="s">
        <v>8152</v>
      </c>
      <c r="T4712" s="229">
        <v>45086.375</v>
      </c>
      <c r="U4712" s="232"/>
      <c r="V4712" s="233"/>
      <c r="W4712" s="233"/>
      <c r="X4712" s="226" t="s">
        <v>8163</v>
      </c>
      <c r="Y4712" s="229">
        <v>45086.375</v>
      </c>
      <c r="Z4712" s="232">
        <v>45086.375</v>
      </c>
      <c r="AA4712" s="232"/>
      <c r="AB4712" s="232"/>
      <c r="AC4712" s="234"/>
      <c r="AD4712" s="232"/>
      <c r="AE4712" s="253" t="str">
        <f>IF($N4712=マイタスク!$U$5,"作業者","")&amp;IF($S4712=マイタスク!$U$5,"ピアレビュー","")&amp;IF($X4712=マイタスク!$U$5,"SVレビュー","")</f>
        <v/>
      </c>
      <c r="AF4712" s="252">
        <f t="shared" si="140"/>
        <v>128</v>
      </c>
      <c r="AG4712" s="9" t="s">
        <v>34</v>
      </c>
    </row>
    <row r="4713" spans="2:33">
      <c r="B4713" s="225">
        <v>4701</v>
      </c>
      <c r="C4713" s="226" t="s">
        <v>6261</v>
      </c>
      <c r="D4713" s="227" t="s">
        <v>6262</v>
      </c>
      <c r="E4713" s="228" t="s">
        <v>6533</v>
      </c>
      <c r="F4713" s="226" t="s">
        <v>6534</v>
      </c>
      <c r="G4713" s="226" t="s">
        <v>65</v>
      </c>
      <c r="H4713" s="226" t="s">
        <v>66</v>
      </c>
      <c r="I4713" s="229">
        <f t="shared" si="141"/>
        <v>0</v>
      </c>
      <c r="J4713" s="232"/>
      <c r="K4713" s="226" t="s">
        <v>14758</v>
      </c>
      <c r="L4713" s="226" t="s">
        <v>6534</v>
      </c>
      <c r="M4713" s="226" t="s">
        <v>8141</v>
      </c>
      <c r="N4713" s="226" t="s">
        <v>8152</v>
      </c>
      <c r="O4713" s="232">
        <v>45082.375</v>
      </c>
      <c r="P4713" s="232"/>
      <c r="Q4713" s="232"/>
      <c r="R4713" s="232"/>
      <c r="S4713" s="226" t="s">
        <v>8230</v>
      </c>
      <c r="T4713" s="229">
        <v>45086.375</v>
      </c>
      <c r="U4713" s="232"/>
      <c r="V4713" s="233"/>
      <c r="W4713" s="233"/>
      <c r="X4713" s="226" t="s">
        <v>8163</v>
      </c>
      <c r="Y4713" s="229">
        <v>45086.375</v>
      </c>
      <c r="Z4713" s="232">
        <v>45086.375</v>
      </c>
      <c r="AA4713" s="232"/>
      <c r="AB4713" s="232"/>
      <c r="AC4713" s="234"/>
      <c r="AD4713" s="232"/>
      <c r="AE4713" s="253" t="str">
        <f>IF($N4713=マイタスク!$U$5,"作業者","")&amp;IF($S4713=マイタスク!$U$5,"ピアレビュー","")&amp;IF($X4713=マイタスク!$U$5,"SVレビュー","")</f>
        <v/>
      </c>
      <c r="AF4713" s="252">
        <f t="shared" si="140"/>
        <v>129</v>
      </c>
      <c r="AG4713" s="9" t="s">
        <v>34</v>
      </c>
    </row>
    <row r="4714" spans="2:33">
      <c r="B4714" s="225">
        <v>4702</v>
      </c>
      <c r="C4714" s="226" t="s">
        <v>6261</v>
      </c>
      <c r="D4714" s="227" t="s">
        <v>6262</v>
      </c>
      <c r="E4714" s="228" t="s">
        <v>6535</v>
      </c>
      <c r="F4714" s="226" t="s">
        <v>6536</v>
      </c>
      <c r="G4714" s="226" t="s">
        <v>65</v>
      </c>
      <c r="H4714" s="226" t="s">
        <v>66</v>
      </c>
      <c r="I4714" s="229">
        <f t="shared" si="141"/>
        <v>0</v>
      </c>
      <c r="J4714" s="232"/>
      <c r="K4714" s="226" t="s">
        <v>14759</v>
      </c>
      <c r="L4714" s="226" t="s">
        <v>6536</v>
      </c>
      <c r="M4714" s="226" t="s">
        <v>8141</v>
      </c>
      <c r="N4714" s="226" t="s">
        <v>8164</v>
      </c>
      <c r="O4714" s="232">
        <v>45082.375</v>
      </c>
      <c r="P4714" s="232"/>
      <c r="Q4714" s="232"/>
      <c r="R4714" s="232"/>
      <c r="S4714" s="226" t="s">
        <v>8181</v>
      </c>
      <c r="T4714" s="229">
        <v>45086.375</v>
      </c>
      <c r="U4714" s="232"/>
      <c r="V4714" s="233"/>
      <c r="W4714" s="233"/>
      <c r="X4714" s="226" t="s">
        <v>8163</v>
      </c>
      <c r="Y4714" s="229">
        <v>45086.375</v>
      </c>
      <c r="Z4714" s="232">
        <v>45086.375</v>
      </c>
      <c r="AA4714" s="232"/>
      <c r="AB4714" s="232"/>
      <c r="AC4714" s="234"/>
      <c r="AD4714" s="232"/>
      <c r="AE4714" s="253" t="str">
        <f>IF($N4714=マイタスク!$U$5,"作業者","")&amp;IF($S4714=マイタスク!$U$5,"ピアレビュー","")&amp;IF($X4714=マイタスク!$U$5,"SVレビュー","")</f>
        <v/>
      </c>
      <c r="AF4714" s="252">
        <f t="shared" si="140"/>
        <v>130</v>
      </c>
      <c r="AG4714" s="9" t="s">
        <v>34</v>
      </c>
    </row>
    <row r="4715" spans="2:33">
      <c r="B4715" s="225">
        <v>4703</v>
      </c>
      <c r="C4715" s="226" t="s">
        <v>6261</v>
      </c>
      <c r="D4715" s="227" t="s">
        <v>6262</v>
      </c>
      <c r="E4715" s="228" t="s">
        <v>6537</v>
      </c>
      <c r="F4715" s="226" t="s">
        <v>6538</v>
      </c>
      <c r="G4715" s="226" t="s">
        <v>65</v>
      </c>
      <c r="H4715" s="226" t="s">
        <v>66</v>
      </c>
      <c r="I4715" s="229">
        <f t="shared" si="141"/>
        <v>0</v>
      </c>
      <c r="J4715" s="232"/>
      <c r="K4715" s="226" t="s">
        <v>14760</v>
      </c>
      <c r="L4715" s="226" t="s">
        <v>6538</v>
      </c>
      <c r="M4715" s="226" t="s">
        <v>8255</v>
      </c>
      <c r="N4715" s="226" t="s">
        <v>8181</v>
      </c>
      <c r="O4715" s="232">
        <v>45082.375</v>
      </c>
      <c r="P4715" s="232"/>
      <c r="Q4715" s="232"/>
      <c r="R4715" s="232"/>
      <c r="S4715" s="226" t="s">
        <v>8164</v>
      </c>
      <c r="T4715" s="229">
        <v>45086.375</v>
      </c>
      <c r="U4715" s="232"/>
      <c r="V4715" s="233"/>
      <c r="W4715" s="233"/>
      <c r="X4715" s="226" t="s">
        <v>8163</v>
      </c>
      <c r="Y4715" s="229">
        <v>45086.375</v>
      </c>
      <c r="Z4715" s="232">
        <v>45086.375</v>
      </c>
      <c r="AA4715" s="232"/>
      <c r="AB4715" s="232"/>
      <c r="AC4715" s="234"/>
      <c r="AD4715" s="232"/>
      <c r="AE4715" s="253" t="str">
        <f>IF($N4715=マイタスク!$U$5,"作業者","")&amp;IF($S4715=マイタスク!$U$5,"ピアレビュー","")&amp;IF($X4715=マイタスク!$U$5,"SVレビュー","")</f>
        <v/>
      </c>
      <c r="AF4715" s="252">
        <f t="shared" si="140"/>
        <v>131</v>
      </c>
      <c r="AG4715" s="9" t="s">
        <v>34</v>
      </c>
    </row>
    <row r="4716" spans="2:33">
      <c r="B4716" s="225">
        <v>4704</v>
      </c>
      <c r="C4716" s="226" t="s">
        <v>6261</v>
      </c>
      <c r="D4716" s="227" t="s">
        <v>6262</v>
      </c>
      <c r="E4716" s="228" t="s">
        <v>6539</v>
      </c>
      <c r="F4716" s="226" t="s">
        <v>6540</v>
      </c>
      <c r="G4716" s="226" t="s">
        <v>65</v>
      </c>
      <c r="H4716" s="226" t="s">
        <v>66</v>
      </c>
      <c r="I4716" s="229">
        <f t="shared" si="141"/>
        <v>0</v>
      </c>
      <c r="J4716" s="232"/>
      <c r="K4716" s="226" t="s">
        <v>14761</v>
      </c>
      <c r="L4716" s="226" t="s">
        <v>6540</v>
      </c>
      <c r="M4716" s="226" t="s">
        <v>8141</v>
      </c>
      <c r="N4716" s="226" t="s">
        <v>8152</v>
      </c>
      <c r="O4716" s="232">
        <v>45082.375</v>
      </c>
      <c r="P4716" s="232"/>
      <c r="Q4716" s="232"/>
      <c r="R4716" s="232"/>
      <c r="S4716" s="226"/>
      <c r="T4716" s="229"/>
      <c r="U4716" s="232"/>
      <c r="V4716" s="233"/>
      <c r="W4716" s="233"/>
      <c r="X4716" s="226" t="s">
        <v>8163</v>
      </c>
      <c r="Y4716" s="229">
        <v>45086.375</v>
      </c>
      <c r="Z4716" s="232">
        <v>45086.375</v>
      </c>
      <c r="AA4716" s="232"/>
      <c r="AB4716" s="232"/>
      <c r="AC4716" s="234"/>
      <c r="AD4716" s="232"/>
      <c r="AE4716" s="253" t="str">
        <f>IF($N4716=マイタスク!$U$5,"作業者","")&amp;IF($S4716=マイタスク!$U$5,"ピアレビュー","")&amp;IF($X4716=マイタスク!$U$5,"SVレビュー","")</f>
        <v/>
      </c>
      <c r="AF4716" s="252">
        <f t="shared" si="140"/>
        <v>127</v>
      </c>
      <c r="AG4716" s="9" t="s">
        <v>34</v>
      </c>
    </row>
    <row r="4717" spans="2:33">
      <c r="B4717" s="225">
        <v>4705</v>
      </c>
      <c r="C4717" s="226" t="s">
        <v>6261</v>
      </c>
      <c r="D4717" s="227" t="s">
        <v>6262</v>
      </c>
      <c r="E4717" s="228" t="s">
        <v>6541</v>
      </c>
      <c r="F4717" s="226" t="s">
        <v>6542</v>
      </c>
      <c r="G4717" s="226" t="s">
        <v>65</v>
      </c>
      <c r="H4717" s="226" t="s">
        <v>66</v>
      </c>
      <c r="I4717" s="229">
        <f t="shared" si="141"/>
        <v>0</v>
      </c>
      <c r="J4717" s="232"/>
      <c r="K4717" s="226" t="s">
        <v>14762</v>
      </c>
      <c r="L4717" s="226" t="s">
        <v>6542</v>
      </c>
      <c r="M4717" s="226" t="s">
        <v>8141</v>
      </c>
      <c r="N4717" s="226" t="s">
        <v>8152</v>
      </c>
      <c r="O4717" s="232">
        <v>45117.375</v>
      </c>
      <c r="P4717" s="232"/>
      <c r="Q4717" s="232"/>
      <c r="R4717" s="232"/>
      <c r="S4717" s="226" t="s">
        <v>8230</v>
      </c>
      <c r="T4717" s="229">
        <v>45117.375</v>
      </c>
      <c r="U4717" s="232"/>
      <c r="V4717" s="233"/>
      <c r="W4717" s="233"/>
      <c r="X4717" s="226" t="s">
        <v>8163</v>
      </c>
      <c r="Y4717" s="229">
        <v>45117.375</v>
      </c>
      <c r="Z4717" s="232">
        <v>45121.375</v>
      </c>
      <c r="AA4717" s="232"/>
      <c r="AB4717" s="232"/>
      <c r="AC4717" s="234"/>
      <c r="AD4717" s="232"/>
      <c r="AE4717" s="253" t="str">
        <f>IF($N4717=マイタスク!$U$5,"作業者","")&amp;IF($S4717=マイタスク!$U$5,"ピアレビュー","")&amp;IF($X4717=マイタスク!$U$5,"SVレビュー","")</f>
        <v/>
      </c>
      <c r="AF4717" s="252">
        <f t="shared" si="140"/>
        <v>153</v>
      </c>
      <c r="AG4717" s="9" t="s">
        <v>34</v>
      </c>
    </row>
    <row r="4718" spans="2:33">
      <c r="B4718" s="225">
        <v>4706</v>
      </c>
      <c r="C4718" s="226" t="s">
        <v>6261</v>
      </c>
      <c r="D4718" s="227" t="s">
        <v>6262</v>
      </c>
      <c r="E4718" s="228" t="s">
        <v>6543</v>
      </c>
      <c r="F4718" s="226" t="s">
        <v>6544</v>
      </c>
      <c r="G4718" s="226" t="s">
        <v>65</v>
      </c>
      <c r="H4718" s="226" t="s">
        <v>66</v>
      </c>
      <c r="I4718" s="229">
        <f t="shared" si="141"/>
        <v>0</v>
      </c>
      <c r="J4718" s="232"/>
      <c r="K4718" s="226" t="s">
        <v>14763</v>
      </c>
      <c r="L4718" s="226" t="s">
        <v>6544</v>
      </c>
      <c r="M4718" s="226" t="s">
        <v>8141</v>
      </c>
      <c r="N4718" s="226" t="s">
        <v>8164</v>
      </c>
      <c r="O4718" s="232">
        <v>45117.375</v>
      </c>
      <c r="P4718" s="232"/>
      <c r="Q4718" s="232"/>
      <c r="R4718" s="232"/>
      <c r="S4718" s="226" t="s">
        <v>8152</v>
      </c>
      <c r="T4718" s="229">
        <v>45117.375</v>
      </c>
      <c r="U4718" s="232"/>
      <c r="V4718" s="233"/>
      <c r="W4718" s="233"/>
      <c r="X4718" s="226" t="s">
        <v>8163</v>
      </c>
      <c r="Y4718" s="229">
        <v>45117.375</v>
      </c>
      <c r="Z4718" s="232">
        <v>45121.375</v>
      </c>
      <c r="AA4718" s="232"/>
      <c r="AB4718" s="232"/>
      <c r="AC4718" s="234"/>
      <c r="AD4718" s="232"/>
      <c r="AE4718" s="253" t="str">
        <f>IF($N4718=マイタスク!$U$5,"作業者","")&amp;IF($S4718=マイタスク!$U$5,"ピアレビュー","")&amp;IF($X4718=マイタスク!$U$5,"SVレビュー","")</f>
        <v/>
      </c>
      <c r="AF4718" s="252">
        <f t="shared" si="140"/>
        <v>154</v>
      </c>
      <c r="AG4718" s="9" t="s">
        <v>34</v>
      </c>
    </row>
    <row r="4719" spans="2:33">
      <c r="B4719" s="225">
        <v>4707</v>
      </c>
      <c r="C4719" s="226" t="s">
        <v>6261</v>
      </c>
      <c r="D4719" s="227" t="s">
        <v>6262</v>
      </c>
      <c r="E4719" s="228" t="s">
        <v>6545</v>
      </c>
      <c r="F4719" s="226" t="s">
        <v>6546</v>
      </c>
      <c r="G4719" s="226" t="s">
        <v>65</v>
      </c>
      <c r="H4719" s="226" t="s">
        <v>66</v>
      </c>
      <c r="I4719" s="229">
        <f t="shared" si="141"/>
        <v>0</v>
      </c>
      <c r="J4719" s="232"/>
      <c r="K4719" s="226" t="s">
        <v>14764</v>
      </c>
      <c r="L4719" s="226" t="s">
        <v>6546</v>
      </c>
      <c r="M4719" s="226" t="s">
        <v>8141</v>
      </c>
      <c r="N4719" s="226" t="s">
        <v>8181</v>
      </c>
      <c r="O4719" s="232">
        <v>45117.375</v>
      </c>
      <c r="P4719" s="232"/>
      <c r="Q4719" s="232"/>
      <c r="R4719" s="232"/>
      <c r="S4719" s="226"/>
      <c r="T4719" s="229">
        <v>45117.375</v>
      </c>
      <c r="U4719" s="232"/>
      <c r="V4719" s="233"/>
      <c r="W4719" s="233"/>
      <c r="X4719" s="226" t="s">
        <v>8163</v>
      </c>
      <c r="Y4719" s="229">
        <v>45117.375</v>
      </c>
      <c r="Z4719" s="232">
        <v>45121.375</v>
      </c>
      <c r="AA4719" s="232"/>
      <c r="AB4719" s="232"/>
      <c r="AC4719" s="234"/>
      <c r="AD4719" s="232"/>
      <c r="AE4719" s="253" t="str">
        <f>IF($N4719=マイタスク!$U$5,"作業者","")&amp;IF($S4719=マイタスク!$U$5,"ピアレビュー","")&amp;IF($X4719=マイタスク!$U$5,"SVレビュー","")</f>
        <v/>
      </c>
      <c r="AF4719" s="252">
        <f t="shared" si="140"/>
        <v>155</v>
      </c>
      <c r="AG4719" s="9" t="s">
        <v>34</v>
      </c>
    </row>
    <row r="4720" spans="2:33">
      <c r="B4720" s="225">
        <v>4708</v>
      </c>
      <c r="C4720" s="226" t="s">
        <v>6261</v>
      </c>
      <c r="D4720" s="227" t="s">
        <v>6262</v>
      </c>
      <c r="E4720" s="228" t="s">
        <v>6545</v>
      </c>
      <c r="F4720" s="226" t="s">
        <v>6546</v>
      </c>
      <c r="G4720" s="226" t="s">
        <v>65</v>
      </c>
      <c r="H4720" s="226" t="s">
        <v>66</v>
      </c>
      <c r="I4720" s="229">
        <f t="shared" si="141"/>
        <v>0</v>
      </c>
      <c r="J4720" s="232"/>
      <c r="K4720" s="226" t="s">
        <v>14765</v>
      </c>
      <c r="L4720" s="226" t="s">
        <v>6546</v>
      </c>
      <c r="M4720" s="226" t="s">
        <v>8141</v>
      </c>
      <c r="N4720" s="226" t="s">
        <v>8181</v>
      </c>
      <c r="O4720" s="232">
        <v>45117.375</v>
      </c>
      <c r="P4720" s="232"/>
      <c r="Q4720" s="232"/>
      <c r="R4720" s="232"/>
      <c r="S4720" s="226" t="s">
        <v>8230</v>
      </c>
      <c r="T4720" s="229">
        <v>45117.375</v>
      </c>
      <c r="U4720" s="232"/>
      <c r="V4720" s="233"/>
      <c r="W4720" s="233"/>
      <c r="X4720" s="226" t="s">
        <v>8163</v>
      </c>
      <c r="Y4720" s="229">
        <v>45117.375</v>
      </c>
      <c r="Z4720" s="232">
        <v>45121.375</v>
      </c>
      <c r="AA4720" s="232"/>
      <c r="AB4720" s="232"/>
      <c r="AC4720" s="234"/>
      <c r="AD4720" s="232"/>
      <c r="AE4720" s="253" t="str">
        <f>IF($N4720=マイタスク!$U$5,"作業者","")&amp;IF($S4720=マイタスク!$U$5,"ピアレビュー","")&amp;IF($X4720=マイタスク!$U$5,"SVレビュー","")</f>
        <v/>
      </c>
      <c r="AF4720" s="252">
        <f t="shared" si="140"/>
        <v>155</v>
      </c>
      <c r="AG4720" s="9" t="s">
        <v>34</v>
      </c>
    </row>
    <row r="4721" spans="2:33">
      <c r="B4721" s="225">
        <v>4709</v>
      </c>
      <c r="C4721" s="226" t="s">
        <v>6261</v>
      </c>
      <c r="D4721" s="227" t="s">
        <v>6262</v>
      </c>
      <c r="E4721" s="228" t="s">
        <v>6547</v>
      </c>
      <c r="F4721" s="226" t="s">
        <v>6548</v>
      </c>
      <c r="G4721" s="226" t="s">
        <v>65</v>
      </c>
      <c r="H4721" s="226" t="s">
        <v>66</v>
      </c>
      <c r="I4721" s="229">
        <f t="shared" si="141"/>
        <v>0</v>
      </c>
      <c r="J4721" s="232"/>
      <c r="K4721" s="226" t="s">
        <v>14766</v>
      </c>
      <c r="L4721" s="226" t="s">
        <v>6548</v>
      </c>
      <c r="M4721" s="226" t="s">
        <v>8141</v>
      </c>
      <c r="N4721" s="226" t="s">
        <v>8163</v>
      </c>
      <c r="O4721" s="232">
        <v>45117.375</v>
      </c>
      <c r="P4721" s="232"/>
      <c r="Q4721" s="232"/>
      <c r="R4721" s="232"/>
      <c r="S4721" s="226" t="s">
        <v>8164</v>
      </c>
      <c r="T4721" s="229">
        <v>45117.375</v>
      </c>
      <c r="U4721" s="232"/>
      <c r="V4721" s="233"/>
      <c r="W4721" s="233"/>
      <c r="X4721" s="226" t="s">
        <v>8152</v>
      </c>
      <c r="Y4721" s="229">
        <v>45117.375</v>
      </c>
      <c r="Z4721" s="232">
        <v>45121.375</v>
      </c>
      <c r="AA4721" s="232"/>
      <c r="AB4721" s="232"/>
      <c r="AC4721" s="234"/>
      <c r="AD4721" s="232"/>
      <c r="AE4721" s="253" t="str">
        <f>IF($N4721=マイタスク!$U$5,"作業者","")&amp;IF($S4721=マイタスク!$U$5,"ピアレビュー","")&amp;IF($X4721=マイタスク!$U$5,"SVレビュー","")</f>
        <v/>
      </c>
      <c r="AF4721" s="252">
        <f t="shared" si="140"/>
        <v>156</v>
      </c>
      <c r="AG4721" s="9" t="s">
        <v>34</v>
      </c>
    </row>
    <row r="4722" spans="2:33">
      <c r="B4722" s="225">
        <v>4710</v>
      </c>
      <c r="C4722" s="226" t="s">
        <v>6261</v>
      </c>
      <c r="D4722" s="227" t="s">
        <v>6262</v>
      </c>
      <c r="E4722" s="228" t="s">
        <v>6549</v>
      </c>
      <c r="F4722" s="226" t="s">
        <v>6550</v>
      </c>
      <c r="G4722" s="226" t="s">
        <v>65</v>
      </c>
      <c r="H4722" s="226" t="s">
        <v>66</v>
      </c>
      <c r="I4722" s="229">
        <f t="shared" si="141"/>
        <v>0</v>
      </c>
      <c r="J4722" s="232"/>
      <c r="K4722" s="226" t="s">
        <v>14767</v>
      </c>
      <c r="L4722" s="226" t="s">
        <v>6550</v>
      </c>
      <c r="M4722" s="226" t="s">
        <v>8141</v>
      </c>
      <c r="N4722" s="226" t="s">
        <v>8230</v>
      </c>
      <c r="O4722" s="232">
        <v>45117.375</v>
      </c>
      <c r="P4722" s="232"/>
      <c r="Q4722" s="232"/>
      <c r="R4722" s="232"/>
      <c r="S4722" s="226" t="s">
        <v>8163</v>
      </c>
      <c r="T4722" s="229">
        <v>45114.375</v>
      </c>
      <c r="U4722" s="232"/>
      <c r="V4722" s="233"/>
      <c r="W4722" s="233"/>
      <c r="X4722" s="226" t="s">
        <v>8163</v>
      </c>
      <c r="Y4722" s="229">
        <v>45117.375</v>
      </c>
      <c r="Z4722" s="232">
        <v>45121.375</v>
      </c>
      <c r="AA4722" s="232"/>
      <c r="AB4722" s="232"/>
      <c r="AC4722" s="234"/>
      <c r="AD4722" s="232"/>
      <c r="AE4722" s="253" t="str">
        <f>IF($N4722=マイタスク!$U$5,"作業者","")&amp;IF($S4722=マイタスク!$U$5,"ピアレビュー","")&amp;IF($X4722=マイタスク!$U$5,"SVレビュー","")</f>
        <v/>
      </c>
      <c r="AF4722" s="252">
        <f t="shared" si="140"/>
        <v>152</v>
      </c>
      <c r="AG4722" s="9" t="s">
        <v>34</v>
      </c>
    </row>
    <row r="4723" spans="2:33">
      <c r="B4723" s="225">
        <v>4711</v>
      </c>
      <c r="C4723" s="226" t="s">
        <v>6261</v>
      </c>
      <c r="D4723" s="227" t="s">
        <v>6262</v>
      </c>
      <c r="E4723" s="228" t="s">
        <v>6551</v>
      </c>
      <c r="F4723" s="226" t="s">
        <v>6552</v>
      </c>
      <c r="G4723" s="226" t="s">
        <v>65</v>
      </c>
      <c r="H4723" s="226" t="s">
        <v>66</v>
      </c>
      <c r="I4723" s="229">
        <f t="shared" si="141"/>
        <v>0</v>
      </c>
      <c r="J4723" s="232"/>
      <c r="K4723" s="226" t="s">
        <v>14768</v>
      </c>
      <c r="L4723" s="226" t="s">
        <v>6552</v>
      </c>
      <c r="M4723" s="226" t="s">
        <v>8141</v>
      </c>
      <c r="N4723" s="226" t="s">
        <v>8152</v>
      </c>
      <c r="O4723" s="232">
        <v>45125.375</v>
      </c>
      <c r="P4723" s="232"/>
      <c r="Q4723" s="232"/>
      <c r="R4723" s="232"/>
      <c r="S4723" s="226" t="s">
        <v>8164</v>
      </c>
      <c r="T4723" s="229">
        <v>45125.375</v>
      </c>
      <c r="U4723" s="232"/>
      <c r="V4723" s="233"/>
      <c r="W4723" s="233"/>
      <c r="X4723" s="226" t="s">
        <v>8163</v>
      </c>
      <c r="Y4723" s="229">
        <v>45125.375</v>
      </c>
      <c r="Z4723" s="232">
        <v>45128.375</v>
      </c>
      <c r="AA4723" s="232"/>
      <c r="AB4723" s="232"/>
      <c r="AC4723" s="234"/>
      <c r="AD4723" s="232"/>
      <c r="AE4723" s="253" t="str">
        <f>IF($N4723=マイタスク!$U$5,"作業者","")&amp;IF($S4723=マイタスク!$U$5,"ピアレビュー","")&amp;IF($X4723=マイタスク!$U$5,"SVレビュー","")</f>
        <v/>
      </c>
      <c r="AF4723" s="252">
        <f t="shared" si="140"/>
        <v>158</v>
      </c>
      <c r="AG4723" s="9" t="s">
        <v>34</v>
      </c>
    </row>
    <row r="4724" spans="2:33">
      <c r="B4724" s="225">
        <v>4712</v>
      </c>
      <c r="C4724" s="226" t="s">
        <v>6261</v>
      </c>
      <c r="D4724" s="227" t="s">
        <v>6262</v>
      </c>
      <c r="E4724" s="228" t="s">
        <v>6553</v>
      </c>
      <c r="F4724" s="226" t="s">
        <v>6554</v>
      </c>
      <c r="G4724" s="226" t="s">
        <v>65</v>
      </c>
      <c r="H4724" s="226" t="s">
        <v>66</v>
      </c>
      <c r="I4724" s="229">
        <f t="shared" si="141"/>
        <v>0</v>
      </c>
      <c r="J4724" s="232"/>
      <c r="K4724" s="226" t="s">
        <v>14769</v>
      </c>
      <c r="L4724" s="226" t="s">
        <v>6554</v>
      </c>
      <c r="M4724" s="226" t="s">
        <v>8141</v>
      </c>
      <c r="N4724" s="226" t="s">
        <v>8164</v>
      </c>
      <c r="O4724" s="232">
        <v>45125.375</v>
      </c>
      <c r="P4724" s="232"/>
      <c r="Q4724" s="232"/>
      <c r="R4724" s="232"/>
      <c r="S4724" s="226" t="s">
        <v>8163</v>
      </c>
      <c r="T4724" s="229">
        <v>45125.375</v>
      </c>
      <c r="U4724" s="232"/>
      <c r="V4724" s="233"/>
      <c r="W4724" s="233"/>
      <c r="X4724" s="226" t="s">
        <v>8163</v>
      </c>
      <c r="Y4724" s="229">
        <v>45125.375</v>
      </c>
      <c r="Z4724" s="232">
        <v>45128.375</v>
      </c>
      <c r="AA4724" s="232"/>
      <c r="AB4724" s="232"/>
      <c r="AC4724" s="234"/>
      <c r="AD4724" s="232"/>
      <c r="AE4724" s="253" t="str">
        <f>IF($N4724=マイタスク!$U$5,"作業者","")&amp;IF($S4724=マイタスク!$U$5,"ピアレビュー","")&amp;IF($X4724=マイタスク!$U$5,"SVレビュー","")</f>
        <v/>
      </c>
      <c r="AF4724" s="252">
        <f t="shared" si="140"/>
        <v>159</v>
      </c>
      <c r="AG4724" s="9" t="s">
        <v>34</v>
      </c>
    </row>
    <row r="4725" spans="2:33">
      <c r="B4725" s="225">
        <v>4713</v>
      </c>
      <c r="C4725" s="226" t="s">
        <v>6261</v>
      </c>
      <c r="D4725" s="227" t="s">
        <v>6262</v>
      </c>
      <c r="E4725" s="228" t="s">
        <v>6555</v>
      </c>
      <c r="F4725" s="226" t="s">
        <v>6556</v>
      </c>
      <c r="G4725" s="226" t="s">
        <v>65</v>
      </c>
      <c r="H4725" s="226" t="s">
        <v>66</v>
      </c>
      <c r="I4725" s="229">
        <f t="shared" si="141"/>
        <v>0</v>
      </c>
      <c r="J4725" s="232"/>
      <c r="K4725" s="226" t="s">
        <v>14770</v>
      </c>
      <c r="L4725" s="226" t="s">
        <v>6556</v>
      </c>
      <c r="M4725" s="226" t="s">
        <v>8141</v>
      </c>
      <c r="N4725" s="226" t="s">
        <v>8181</v>
      </c>
      <c r="O4725" s="232">
        <v>45125.375</v>
      </c>
      <c r="P4725" s="232"/>
      <c r="Q4725" s="232"/>
      <c r="R4725" s="232"/>
      <c r="S4725" s="226" t="s">
        <v>8230</v>
      </c>
      <c r="T4725" s="229">
        <v>45125.375</v>
      </c>
      <c r="U4725" s="232"/>
      <c r="V4725" s="233"/>
      <c r="W4725" s="233"/>
      <c r="X4725" s="226" t="s">
        <v>8163</v>
      </c>
      <c r="Y4725" s="229">
        <v>45125.375</v>
      </c>
      <c r="Z4725" s="232">
        <v>45128.375</v>
      </c>
      <c r="AA4725" s="232"/>
      <c r="AB4725" s="232"/>
      <c r="AC4725" s="234"/>
      <c r="AD4725" s="232"/>
      <c r="AE4725" s="253" t="str">
        <f>IF($N4725=マイタスク!$U$5,"作業者","")&amp;IF($S4725=マイタスク!$U$5,"ピアレビュー","")&amp;IF($X4725=マイタスク!$U$5,"SVレビュー","")</f>
        <v/>
      </c>
      <c r="AF4725" s="252">
        <f t="shared" si="140"/>
        <v>160</v>
      </c>
      <c r="AG4725" s="9" t="s">
        <v>34</v>
      </c>
    </row>
    <row r="4726" spans="2:33">
      <c r="B4726" s="225">
        <v>4714</v>
      </c>
      <c r="C4726" s="226" t="s">
        <v>6261</v>
      </c>
      <c r="D4726" s="227" t="s">
        <v>6262</v>
      </c>
      <c r="E4726" s="228" t="s">
        <v>6557</v>
      </c>
      <c r="F4726" s="226" t="s">
        <v>6558</v>
      </c>
      <c r="G4726" s="226" t="s">
        <v>65</v>
      </c>
      <c r="H4726" s="226" t="s">
        <v>66</v>
      </c>
      <c r="I4726" s="229">
        <f t="shared" si="141"/>
        <v>0</v>
      </c>
      <c r="J4726" s="232"/>
      <c r="K4726" s="226" t="s">
        <v>14771</v>
      </c>
      <c r="L4726" s="226" t="s">
        <v>6558</v>
      </c>
      <c r="M4726" s="226" t="s">
        <v>8141</v>
      </c>
      <c r="N4726" s="226" t="s">
        <v>8230</v>
      </c>
      <c r="O4726" s="232">
        <v>45125.375</v>
      </c>
      <c r="P4726" s="232"/>
      <c r="Q4726" s="232"/>
      <c r="R4726" s="232"/>
      <c r="S4726" s="226" t="s">
        <v>8152</v>
      </c>
      <c r="T4726" s="229">
        <v>45125.375</v>
      </c>
      <c r="U4726" s="232"/>
      <c r="V4726" s="233"/>
      <c r="W4726" s="233"/>
      <c r="X4726" s="226" t="s">
        <v>8163</v>
      </c>
      <c r="Y4726" s="229">
        <v>45125.375</v>
      </c>
      <c r="Z4726" s="232">
        <v>45128.375</v>
      </c>
      <c r="AA4726" s="232"/>
      <c r="AB4726" s="232"/>
      <c r="AC4726" s="234"/>
      <c r="AD4726" s="232"/>
      <c r="AE4726" s="253" t="str">
        <f>IF($N4726=マイタスク!$U$5,"作業者","")&amp;IF($S4726=マイタスク!$U$5,"ピアレビュー","")&amp;IF($X4726=マイタスク!$U$5,"SVレビュー","")</f>
        <v/>
      </c>
      <c r="AF4726" s="252">
        <f t="shared" si="140"/>
        <v>161</v>
      </c>
      <c r="AG4726" s="9" t="s">
        <v>34</v>
      </c>
    </row>
    <row r="4727" spans="2:33">
      <c r="B4727" s="225">
        <v>4715</v>
      </c>
      <c r="C4727" s="226" t="s">
        <v>6261</v>
      </c>
      <c r="D4727" s="227" t="s">
        <v>6262</v>
      </c>
      <c r="E4727" s="228" t="s">
        <v>6559</v>
      </c>
      <c r="F4727" s="226" t="s">
        <v>6560</v>
      </c>
      <c r="G4727" s="226" t="s">
        <v>65</v>
      </c>
      <c r="H4727" s="226" t="s">
        <v>66</v>
      </c>
      <c r="I4727" s="229">
        <f t="shared" si="141"/>
        <v>0</v>
      </c>
      <c r="J4727" s="232"/>
      <c r="K4727" s="226" t="s">
        <v>14772</v>
      </c>
      <c r="L4727" s="226" t="s">
        <v>6560</v>
      </c>
      <c r="M4727" s="226" t="s">
        <v>8141</v>
      </c>
      <c r="N4727" s="226" t="s">
        <v>8152</v>
      </c>
      <c r="O4727" s="232">
        <v>45125.375</v>
      </c>
      <c r="P4727" s="232"/>
      <c r="Q4727" s="232"/>
      <c r="R4727" s="232"/>
      <c r="S4727" s="226" t="s">
        <v>8163</v>
      </c>
      <c r="T4727" s="229">
        <v>45125.375</v>
      </c>
      <c r="U4727" s="232"/>
      <c r="V4727" s="233"/>
      <c r="W4727" s="233"/>
      <c r="X4727" s="226" t="s">
        <v>8163</v>
      </c>
      <c r="Y4727" s="229">
        <v>45125.375</v>
      </c>
      <c r="Z4727" s="232">
        <v>45128.375</v>
      </c>
      <c r="AA4727" s="232"/>
      <c r="AB4727" s="232"/>
      <c r="AC4727" s="234"/>
      <c r="AD4727" s="232"/>
      <c r="AE4727" s="253" t="str">
        <f>IF($N4727=マイタスク!$U$5,"作業者","")&amp;IF($S4727=マイタスク!$U$5,"ピアレビュー","")&amp;IF($X4727=マイタスク!$U$5,"SVレビュー","")</f>
        <v/>
      </c>
      <c r="AF4727" s="252">
        <f t="shared" si="140"/>
        <v>157</v>
      </c>
      <c r="AG4727" s="9" t="s">
        <v>34</v>
      </c>
    </row>
    <row r="4728" spans="2:33">
      <c r="B4728" s="225">
        <v>4716</v>
      </c>
      <c r="C4728" s="226" t="s">
        <v>6261</v>
      </c>
      <c r="D4728" s="227" t="s">
        <v>6262</v>
      </c>
      <c r="E4728" s="228" t="s">
        <v>6561</v>
      </c>
      <c r="F4728" s="226" t="s">
        <v>6562</v>
      </c>
      <c r="G4728" s="226" t="s">
        <v>65</v>
      </c>
      <c r="H4728" s="226" t="s">
        <v>66</v>
      </c>
      <c r="I4728" s="229">
        <f t="shared" si="141"/>
        <v>0</v>
      </c>
      <c r="J4728" s="232"/>
      <c r="K4728" s="226" t="s">
        <v>14773</v>
      </c>
      <c r="L4728" s="226" t="s">
        <v>6562</v>
      </c>
      <c r="M4728" s="226" t="s">
        <v>8141</v>
      </c>
      <c r="N4728" s="226" t="s">
        <v>8152</v>
      </c>
      <c r="O4728" s="232">
        <v>45131.375</v>
      </c>
      <c r="P4728" s="232"/>
      <c r="Q4728" s="232"/>
      <c r="R4728" s="232"/>
      <c r="S4728" s="226" t="s">
        <v>8230</v>
      </c>
      <c r="T4728" s="229">
        <v>45131.375</v>
      </c>
      <c r="U4728" s="232"/>
      <c r="V4728" s="233"/>
      <c r="W4728" s="233"/>
      <c r="X4728" s="226" t="s">
        <v>8163</v>
      </c>
      <c r="Y4728" s="229">
        <v>45131.375</v>
      </c>
      <c r="Z4728" s="232">
        <v>45135.375</v>
      </c>
      <c r="AA4728" s="232"/>
      <c r="AB4728" s="232"/>
      <c r="AC4728" s="234"/>
      <c r="AD4728" s="232"/>
      <c r="AE4728" s="253" t="str">
        <f>IF($N4728=マイタスク!$U$5,"作業者","")&amp;IF($S4728=マイタスク!$U$5,"ピアレビュー","")&amp;IF($X4728=マイタスク!$U$5,"SVレビュー","")</f>
        <v/>
      </c>
      <c r="AF4728" s="252">
        <f t="shared" si="140"/>
        <v>163</v>
      </c>
      <c r="AG4728" s="9" t="s">
        <v>34</v>
      </c>
    </row>
    <row r="4729" spans="2:33">
      <c r="B4729" s="225">
        <v>4717</v>
      </c>
      <c r="C4729" s="226" t="s">
        <v>6261</v>
      </c>
      <c r="D4729" s="227" t="s">
        <v>6262</v>
      </c>
      <c r="E4729" s="228" t="s">
        <v>6563</v>
      </c>
      <c r="F4729" s="226" t="s">
        <v>6564</v>
      </c>
      <c r="G4729" s="226" t="s">
        <v>65</v>
      </c>
      <c r="H4729" s="226" t="s">
        <v>66</v>
      </c>
      <c r="I4729" s="229">
        <f t="shared" si="141"/>
        <v>0</v>
      </c>
      <c r="J4729" s="232"/>
      <c r="K4729" s="226" t="s">
        <v>14774</v>
      </c>
      <c r="L4729" s="226" t="s">
        <v>6564</v>
      </c>
      <c r="M4729" s="226" t="s">
        <v>8141</v>
      </c>
      <c r="N4729" s="226" t="s">
        <v>8164</v>
      </c>
      <c r="O4729" s="232">
        <v>45131.375</v>
      </c>
      <c r="P4729" s="232"/>
      <c r="Q4729" s="232"/>
      <c r="R4729" s="232"/>
      <c r="S4729" s="226" t="s">
        <v>8152</v>
      </c>
      <c r="T4729" s="229">
        <v>45131.375</v>
      </c>
      <c r="U4729" s="232"/>
      <c r="V4729" s="233"/>
      <c r="W4729" s="233"/>
      <c r="X4729" s="226" t="s">
        <v>8163</v>
      </c>
      <c r="Y4729" s="229">
        <v>45131.375</v>
      </c>
      <c r="Z4729" s="232">
        <v>45135.375</v>
      </c>
      <c r="AA4729" s="232"/>
      <c r="AB4729" s="232"/>
      <c r="AC4729" s="234"/>
      <c r="AD4729" s="232"/>
      <c r="AE4729" s="253" t="str">
        <f>IF($N4729=マイタスク!$U$5,"作業者","")&amp;IF($S4729=マイタスク!$U$5,"ピアレビュー","")&amp;IF($X4729=マイタスク!$U$5,"SVレビュー","")</f>
        <v/>
      </c>
      <c r="AF4729" s="252">
        <f t="shared" si="140"/>
        <v>164</v>
      </c>
      <c r="AG4729" s="9" t="s">
        <v>34</v>
      </c>
    </row>
    <row r="4730" spans="2:33">
      <c r="B4730" s="225">
        <v>4718</v>
      </c>
      <c r="C4730" s="226" t="s">
        <v>6261</v>
      </c>
      <c r="D4730" s="227" t="s">
        <v>6262</v>
      </c>
      <c r="E4730" s="228" t="s">
        <v>6565</v>
      </c>
      <c r="F4730" s="226" t="s">
        <v>6566</v>
      </c>
      <c r="G4730" s="226" t="s">
        <v>65</v>
      </c>
      <c r="H4730" s="226" t="s">
        <v>66</v>
      </c>
      <c r="I4730" s="229">
        <f t="shared" si="141"/>
        <v>0</v>
      </c>
      <c r="J4730" s="232"/>
      <c r="K4730" s="226" t="s">
        <v>14775</v>
      </c>
      <c r="L4730" s="226" t="s">
        <v>6566</v>
      </c>
      <c r="M4730" s="226" t="s">
        <v>8141</v>
      </c>
      <c r="N4730" s="226" t="s">
        <v>8181</v>
      </c>
      <c r="O4730" s="232">
        <v>45131.375</v>
      </c>
      <c r="P4730" s="232"/>
      <c r="Q4730" s="232"/>
      <c r="R4730" s="232"/>
      <c r="S4730" s="226" t="s">
        <v>8230</v>
      </c>
      <c r="T4730" s="229">
        <v>45131.375</v>
      </c>
      <c r="U4730" s="232"/>
      <c r="V4730" s="233"/>
      <c r="W4730" s="233"/>
      <c r="X4730" s="226" t="s">
        <v>8163</v>
      </c>
      <c r="Y4730" s="229">
        <v>45131.375</v>
      </c>
      <c r="Z4730" s="232">
        <v>45135.375</v>
      </c>
      <c r="AA4730" s="232"/>
      <c r="AB4730" s="232"/>
      <c r="AC4730" s="234"/>
      <c r="AD4730" s="232"/>
      <c r="AE4730" s="253" t="str">
        <f>IF($N4730=マイタスク!$U$5,"作業者","")&amp;IF($S4730=マイタスク!$U$5,"ピアレビュー","")&amp;IF($X4730=マイタスク!$U$5,"SVレビュー","")</f>
        <v/>
      </c>
      <c r="AF4730" s="252">
        <f t="shared" si="140"/>
        <v>165</v>
      </c>
      <c r="AG4730" s="9" t="s">
        <v>34</v>
      </c>
    </row>
    <row r="4731" spans="2:33">
      <c r="B4731" s="225">
        <v>4719</v>
      </c>
      <c r="C4731" s="226" t="s">
        <v>6261</v>
      </c>
      <c r="D4731" s="227" t="s">
        <v>6262</v>
      </c>
      <c r="E4731" s="228" t="s">
        <v>6567</v>
      </c>
      <c r="F4731" s="226" t="s">
        <v>6568</v>
      </c>
      <c r="G4731" s="226" t="s">
        <v>65</v>
      </c>
      <c r="H4731" s="226" t="s">
        <v>66</v>
      </c>
      <c r="I4731" s="229">
        <f t="shared" si="141"/>
        <v>0</v>
      </c>
      <c r="J4731" s="232"/>
      <c r="K4731" s="226" t="s">
        <v>14776</v>
      </c>
      <c r="L4731" s="226" t="s">
        <v>6568</v>
      </c>
      <c r="M4731" s="226" t="s">
        <v>8141</v>
      </c>
      <c r="N4731" s="226" t="s">
        <v>8163</v>
      </c>
      <c r="O4731" s="232">
        <v>45131.375</v>
      </c>
      <c r="P4731" s="232"/>
      <c r="Q4731" s="232"/>
      <c r="R4731" s="232"/>
      <c r="S4731" s="226" t="s">
        <v>8164</v>
      </c>
      <c r="T4731" s="229">
        <v>45131.375</v>
      </c>
      <c r="U4731" s="232"/>
      <c r="V4731" s="233"/>
      <c r="W4731" s="233"/>
      <c r="X4731" s="226" t="s">
        <v>8152</v>
      </c>
      <c r="Y4731" s="229">
        <v>45131.375</v>
      </c>
      <c r="Z4731" s="232">
        <v>45135.375</v>
      </c>
      <c r="AA4731" s="232"/>
      <c r="AB4731" s="232"/>
      <c r="AC4731" s="234"/>
      <c r="AD4731" s="232"/>
      <c r="AE4731" s="253" t="str">
        <f>IF($N4731=マイタスク!$U$5,"作業者","")&amp;IF($S4731=マイタスク!$U$5,"ピアレビュー","")&amp;IF($X4731=マイタスク!$U$5,"SVレビュー","")</f>
        <v/>
      </c>
      <c r="AF4731" s="252">
        <f t="shared" si="140"/>
        <v>166</v>
      </c>
      <c r="AG4731" s="9" t="s">
        <v>34</v>
      </c>
    </row>
    <row r="4732" spans="2:33">
      <c r="B4732" s="225">
        <v>4720</v>
      </c>
      <c r="C4732" s="226" t="s">
        <v>6261</v>
      </c>
      <c r="D4732" s="227" t="s">
        <v>6262</v>
      </c>
      <c r="E4732" s="228" t="s">
        <v>6569</v>
      </c>
      <c r="F4732" s="226" t="s">
        <v>6570</v>
      </c>
      <c r="G4732" s="226" t="s">
        <v>65</v>
      </c>
      <c r="H4732" s="226" t="s">
        <v>66</v>
      </c>
      <c r="I4732" s="229">
        <f t="shared" si="141"/>
        <v>0</v>
      </c>
      <c r="J4732" s="232"/>
      <c r="K4732" s="226" t="s">
        <v>14777</v>
      </c>
      <c r="L4732" s="226" t="s">
        <v>6570</v>
      </c>
      <c r="M4732" s="226" t="s">
        <v>8141</v>
      </c>
      <c r="N4732" s="226" t="s">
        <v>8230</v>
      </c>
      <c r="O4732" s="232">
        <v>45131.375</v>
      </c>
      <c r="P4732" s="232"/>
      <c r="Q4732" s="232"/>
      <c r="R4732" s="232"/>
      <c r="S4732" s="226" t="s">
        <v>8163</v>
      </c>
      <c r="T4732" s="229">
        <v>45131.375</v>
      </c>
      <c r="U4732" s="232"/>
      <c r="V4732" s="233"/>
      <c r="W4732" s="233"/>
      <c r="X4732" s="226" t="s">
        <v>8163</v>
      </c>
      <c r="Y4732" s="229">
        <v>45131.375</v>
      </c>
      <c r="Z4732" s="232">
        <v>45135.375</v>
      </c>
      <c r="AA4732" s="232"/>
      <c r="AB4732" s="232"/>
      <c r="AC4732" s="234"/>
      <c r="AD4732" s="232"/>
      <c r="AE4732" s="253" t="str">
        <f>IF($N4732=マイタスク!$U$5,"作業者","")&amp;IF($S4732=マイタスク!$U$5,"ピアレビュー","")&amp;IF($X4732=マイタスク!$U$5,"SVレビュー","")</f>
        <v/>
      </c>
      <c r="AF4732" s="252">
        <f t="shared" si="140"/>
        <v>162</v>
      </c>
      <c r="AG4732" s="9" t="s">
        <v>34</v>
      </c>
    </row>
    <row r="4733" spans="2:33">
      <c r="B4733" s="225">
        <v>4721</v>
      </c>
      <c r="C4733" s="226" t="s">
        <v>6261</v>
      </c>
      <c r="D4733" s="227" t="s">
        <v>6262</v>
      </c>
      <c r="E4733" s="228" t="s">
        <v>6571</v>
      </c>
      <c r="F4733" s="226" t="s">
        <v>6572</v>
      </c>
      <c r="G4733" s="226" t="s">
        <v>65</v>
      </c>
      <c r="H4733" s="226" t="s">
        <v>66</v>
      </c>
      <c r="I4733" s="229">
        <f t="shared" si="141"/>
        <v>0</v>
      </c>
      <c r="J4733" s="232"/>
      <c r="K4733" s="226" t="s">
        <v>14778</v>
      </c>
      <c r="L4733" s="226" t="s">
        <v>6572</v>
      </c>
      <c r="M4733" s="226" t="s">
        <v>8141</v>
      </c>
      <c r="N4733" s="226" t="s">
        <v>8152</v>
      </c>
      <c r="O4733" s="232">
        <v>45138.375</v>
      </c>
      <c r="P4733" s="232"/>
      <c r="Q4733" s="232"/>
      <c r="R4733" s="232"/>
      <c r="S4733" s="226" t="s">
        <v>8164</v>
      </c>
      <c r="T4733" s="229">
        <v>45138.375</v>
      </c>
      <c r="U4733" s="232"/>
      <c r="V4733" s="233"/>
      <c r="W4733" s="233"/>
      <c r="X4733" s="226" t="s">
        <v>8163</v>
      </c>
      <c r="Y4733" s="229">
        <v>45138.375</v>
      </c>
      <c r="Z4733" s="232">
        <v>45142.375</v>
      </c>
      <c r="AA4733" s="232"/>
      <c r="AB4733" s="232"/>
      <c r="AC4733" s="234"/>
      <c r="AD4733" s="232"/>
      <c r="AE4733" s="253" t="str">
        <f>IF($N4733=マイタスク!$U$5,"作業者","")&amp;IF($S4733=マイタスク!$U$5,"ピアレビュー","")&amp;IF($X4733=マイタスク!$U$5,"SVレビュー","")</f>
        <v/>
      </c>
      <c r="AF4733" s="252">
        <f t="shared" si="140"/>
        <v>168</v>
      </c>
      <c r="AG4733" s="9" t="s">
        <v>34</v>
      </c>
    </row>
    <row r="4734" spans="2:33">
      <c r="B4734" s="225">
        <v>4722</v>
      </c>
      <c r="C4734" s="226" t="s">
        <v>6261</v>
      </c>
      <c r="D4734" s="227" t="s">
        <v>6262</v>
      </c>
      <c r="E4734" s="228" t="s">
        <v>6573</v>
      </c>
      <c r="F4734" s="226" t="s">
        <v>6574</v>
      </c>
      <c r="G4734" s="226" t="s">
        <v>65</v>
      </c>
      <c r="H4734" s="226" t="s">
        <v>66</v>
      </c>
      <c r="I4734" s="229">
        <f t="shared" si="141"/>
        <v>0</v>
      </c>
      <c r="J4734" s="232"/>
      <c r="K4734" s="226" t="s">
        <v>14779</v>
      </c>
      <c r="L4734" s="226" t="s">
        <v>6574</v>
      </c>
      <c r="M4734" s="226" t="s">
        <v>8141</v>
      </c>
      <c r="N4734" s="226" t="s">
        <v>8164</v>
      </c>
      <c r="O4734" s="232">
        <v>45138.375</v>
      </c>
      <c r="P4734" s="232"/>
      <c r="Q4734" s="232"/>
      <c r="R4734" s="232"/>
      <c r="S4734" s="226" t="s">
        <v>8181</v>
      </c>
      <c r="T4734" s="229">
        <v>45138.375</v>
      </c>
      <c r="U4734" s="232"/>
      <c r="V4734" s="233"/>
      <c r="W4734" s="233"/>
      <c r="X4734" s="226" t="s">
        <v>8163</v>
      </c>
      <c r="Y4734" s="229">
        <v>45138.375</v>
      </c>
      <c r="Z4734" s="232">
        <v>45142.375</v>
      </c>
      <c r="AA4734" s="232"/>
      <c r="AB4734" s="232"/>
      <c r="AC4734" s="234"/>
      <c r="AD4734" s="232"/>
      <c r="AE4734" s="253" t="str">
        <f>IF($N4734=マイタスク!$U$5,"作業者","")&amp;IF($S4734=マイタスク!$U$5,"ピアレビュー","")&amp;IF($X4734=マイタスク!$U$5,"SVレビュー","")</f>
        <v/>
      </c>
      <c r="AF4734" s="252">
        <f t="shared" si="140"/>
        <v>169</v>
      </c>
      <c r="AG4734" s="9" t="s">
        <v>34</v>
      </c>
    </row>
    <row r="4735" spans="2:33">
      <c r="B4735" s="225">
        <v>4723</v>
      </c>
      <c r="C4735" s="226" t="s">
        <v>6261</v>
      </c>
      <c r="D4735" s="227" t="s">
        <v>6262</v>
      </c>
      <c r="E4735" s="228" t="s">
        <v>6575</v>
      </c>
      <c r="F4735" s="226" t="s">
        <v>6576</v>
      </c>
      <c r="G4735" s="226" t="s">
        <v>65</v>
      </c>
      <c r="H4735" s="226" t="s">
        <v>66</v>
      </c>
      <c r="I4735" s="229">
        <f t="shared" si="141"/>
        <v>0</v>
      </c>
      <c r="J4735" s="232"/>
      <c r="K4735" s="226" t="s">
        <v>14780</v>
      </c>
      <c r="L4735" s="226" t="s">
        <v>6576</v>
      </c>
      <c r="M4735" s="226" t="s">
        <v>8141</v>
      </c>
      <c r="N4735" s="226" t="s">
        <v>8181</v>
      </c>
      <c r="O4735" s="232">
        <v>45138.375</v>
      </c>
      <c r="P4735" s="232"/>
      <c r="Q4735" s="232"/>
      <c r="R4735" s="232"/>
      <c r="S4735" s="226" t="s">
        <v>8230</v>
      </c>
      <c r="T4735" s="229">
        <v>45138.375</v>
      </c>
      <c r="U4735" s="232"/>
      <c r="V4735" s="233"/>
      <c r="W4735" s="233"/>
      <c r="X4735" s="226" t="s">
        <v>8163</v>
      </c>
      <c r="Y4735" s="229">
        <v>45138.375</v>
      </c>
      <c r="Z4735" s="232">
        <v>45142.375</v>
      </c>
      <c r="AA4735" s="232"/>
      <c r="AB4735" s="232"/>
      <c r="AC4735" s="234"/>
      <c r="AD4735" s="232"/>
      <c r="AE4735" s="253" t="str">
        <f>IF($N4735=マイタスク!$U$5,"作業者","")&amp;IF($S4735=マイタスク!$U$5,"ピアレビュー","")&amp;IF($X4735=マイタスク!$U$5,"SVレビュー","")</f>
        <v/>
      </c>
      <c r="AF4735" s="252">
        <f t="shared" si="140"/>
        <v>170</v>
      </c>
      <c r="AG4735" s="9" t="s">
        <v>34</v>
      </c>
    </row>
    <row r="4736" spans="2:33">
      <c r="B4736" s="225">
        <v>4724</v>
      </c>
      <c r="C4736" s="226" t="s">
        <v>6261</v>
      </c>
      <c r="D4736" s="227" t="s">
        <v>6262</v>
      </c>
      <c r="E4736" s="228" t="s">
        <v>6577</v>
      </c>
      <c r="F4736" s="226" t="s">
        <v>6578</v>
      </c>
      <c r="G4736" s="226" t="s">
        <v>65</v>
      </c>
      <c r="H4736" s="226" t="s">
        <v>66</v>
      </c>
      <c r="I4736" s="229">
        <f t="shared" si="141"/>
        <v>0</v>
      </c>
      <c r="J4736" s="232"/>
      <c r="K4736" s="226" t="s">
        <v>14781</v>
      </c>
      <c r="L4736" s="226" t="s">
        <v>6578</v>
      </c>
      <c r="M4736" s="226" t="s">
        <v>8141</v>
      </c>
      <c r="N4736" s="226" t="s">
        <v>8230</v>
      </c>
      <c r="O4736" s="232">
        <v>45138.375</v>
      </c>
      <c r="P4736" s="232"/>
      <c r="Q4736" s="232"/>
      <c r="R4736" s="232"/>
      <c r="S4736" s="226" t="s">
        <v>8152</v>
      </c>
      <c r="T4736" s="229">
        <v>45138.375</v>
      </c>
      <c r="U4736" s="232"/>
      <c r="V4736" s="233"/>
      <c r="W4736" s="233"/>
      <c r="X4736" s="226" t="s">
        <v>8163</v>
      </c>
      <c r="Y4736" s="229">
        <v>45138.375</v>
      </c>
      <c r="Z4736" s="232">
        <v>45142.375</v>
      </c>
      <c r="AA4736" s="232"/>
      <c r="AB4736" s="232"/>
      <c r="AC4736" s="234"/>
      <c r="AD4736" s="232"/>
      <c r="AE4736" s="253" t="str">
        <f>IF($N4736=マイタスク!$U$5,"作業者","")&amp;IF($S4736=マイタスク!$U$5,"ピアレビュー","")&amp;IF($X4736=マイタスク!$U$5,"SVレビュー","")</f>
        <v/>
      </c>
      <c r="AF4736" s="252">
        <f t="shared" si="140"/>
        <v>171</v>
      </c>
      <c r="AG4736" s="9" t="s">
        <v>34</v>
      </c>
    </row>
    <row r="4737" spans="2:33">
      <c r="B4737" s="225">
        <v>4725</v>
      </c>
      <c r="C4737" s="226" t="s">
        <v>6261</v>
      </c>
      <c r="D4737" s="227" t="s">
        <v>6262</v>
      </c>
      <c r="E4737" s="228" t="s">
        <v>6579</v>
      </c>
      <c r="F4737" s="226" t="s">
        <v>6580</v>
      </c>
      <c r="G4737" s="226" t="s">
        <v>65</v>
      </c>
      <c r="H4737" s="226" t="s">
        <v>66</v>
      </c>
      <c r="I4737" s="229">
        <f t="shared" si="141"/>
        <v>0</v>
      </c>
      <c r="J4737" s="232"/>
      <c r="K4737" s="226" t="s">
        <v>14782</v>
      </c>
      <c r="L4737" s="226" t="s">
        <v>6580</v>
      </c>
      <c r="M4737" s="226" t="s">
        <v>8141</v>
      </c>
      <c r="N4737" s="226" t="s">
        <v>8152</v>
      </c>
      <c r="O4737" s="232">
        <v>45138.375</v>
      </c>
      <c r="P4737" s="232"/>
      <c r="Q4737" s="232"/>
      <c r="R4737" s="232"/>
      <c r="S4737" s="226" t="s">
        <v>8163</v>
      </c>
      <c r="T4737" s="229">
        <v>45138.375</v>
      </c>
      <c r="U4737" s="232"/>
      <c r="V4737" s="233"/>
      <c r="W4737" s="233"/>
      <c r="X4737" s="226" t="s">
        <v>8163</v>
      </c>
      <c r="Y4737" s="229">
        <v>45138.375</v>
      </c>
      <c r="Z4737" s="232">
        <v>45142.375</v>
      </c>
      <c r="AA4737" s="232"/>
      <c r="AB4737" s="232"/>
      <c r="AC4737" s="234"/>
      <c r="AD4737" s="232"/>
      <c r="AE4737" s="253" t="str">
        <f>IF($N4737=マイタスク!$U$5,"作業者","")&amp;IF($S4737=マイタスク!$U$5,"ピアレビュー","")&amp;IF($X4737=マイタスク!$U$5,"SVレビュー","")</f>
        <v/>
      </c>
      <c r="AF4737" s="252">
        <f t="shared" si="140"/>
        <v>167</v>
      </c>
      <c r="AG4737" s="9" t="s">
        <v>34</v>
      </c>
    </row>
    <row r="4738" spans="2:33">
      <c r="B4738" s="225">
        <v>4726</v>
      </c>
      <c r="C4738" s="226" t="s">
        <v>6261</v>
      </c>
      <c r="D4738" s="227" t="s">
        <v>6262</v>
      </c>
      <c r="E4738" s="228" t="s">
        <v>6581</v>
      </c>
      <c r="F4738" s="226" t="s">
        <v>6582</v>
      </c>
      <c r="G4738" s="226" t="s">
        <v>65</v>
      </c>
      <c r="H4738" s="226" t="s">
        <v>66</v>
      </c>
      <c r="I4738" s="229">
        <f t="shared" si="141"/>
        <v>0</v>
      </c>
      <c r="J4738" s="232"/>
      <c r="K4738" s="226" t="s">
        <v>14783</v>
      </c>
      <c r="L4738" s="226" t="s">
        <v>6582</v>
      </c>
      <c r="M4738" s="226" t="s">
        <v>8141</v>
      </c>
      <c r="N4738" s="226" t="s">
        <v>8230</v>
      </c>
      <c r="O4738" s="232">
        <v>45110.375</v>
      </c>
      <c r="P4738" s="232"/>
      <c r="Q4738" s="232"/>
      <c r="R4738" s="232"/>
      <c r="S4738" s="226" t="s">
        <v>8152</v>
      </c>
      <c r="T4738" s="229">
        <v>45114.375</v>
      </c>
      <c r="U4738" s="232"/>
      <c r="V4738" s="233"/>
      <c r="W4738" s="233"/>
      <c r="X4738" s="226" t="s">
        <v>8152</v>
      </c>
      <c r="Y4738" s="229">
        <v>45114.375</v>
      </c>
      <c r="Z4738" s="232">
        <v>45114.375</v>
      </c>
      <c r="AA4738" s="232"/>
      <c r="AB4738" s="232"/>
      <c r="AC4738" s="234"/>
      <c r="AD4738" s="232"/>
      <c r="AE4738" s="253" t="str">
        <f>IF($N4738=マイタスク!$U$5,"作業者","")&amp;IF($S4738=マイタスク!$U$5,"ピアレビュー","")&amp;IF($X4738=マイタスク!$U$5,"SVレビュー","")</f>
        <v/>
      </c>
      <c r="AF4738" s="252">
        <f t="shared" si="140"/>
        <v>147</v>
      </c>
      <c r="AG4738" s="9" t="s">
        <v>34</v>
      </c>
    </row>
    <row r="4739" spans="2:33">
      <c r="B4739" s="225">
        <v>4727</v>
      </c>
      <c r="C4739" s="226" t="s">
        <v>6261</v>
      </c>
      <c r="D4739" s="227" t="s">
        <v>6262</v>
      </c>
      <c r="E4739" s="228" t="s">
        <v>6583</v>
      </c>
      <c r="F4739" s="226" t="s">
        <v>6584</v>
      </c>
      <c r="G4739" s="226" t="s">
        <v>65</v>
      </c>
      <c r="H4739" s="226" t="s">
        <v>66</v>
      </c>
      <c r="I4739" s="229">
        <f t="shared" si="141"/>
        <v>0</v>
      </c>
      <c r="J4739" s="232"/>
      <c r="K4739" s="226" t="s">
        <v>14784</v>
      </c>
      <c r="L4739" s="226" t="s">
        <v>6584</v>
      </c>
      <c r="M4739" s="226" t="s">
        <v>8141</v>
      </c>
      <c r="N4739" s="226" t="s">
        <v>8152</v>
      </c>
      <c r="O4739" s="232">
        <v>45110.375</v>
      </c>
      <c r="P4739" s="232"/>
      <c r="Q4739" s="232"/>
      <c r="R4739" s="232"/>
      <c r="S4739" s="226" t="s">
        <v>8230</v>
      </c>
      <c r="T4739" s="229">
        <v>45110.375</v>
      </c>
      <c r="U4739" s="232"/>
      <c r="V4739" s="233"/>
      <c r="W4739" s="233"/>
      <c r="X4739" s="226" t="s">
        <v>8163</v>
      </c>
      <c r="Y4739" s="229">
        <v>45114.375</v>
      </c>
      <c r="Z4739" s="232">
        <v>45114.375</v>
      </c>
      <c r="AA4739" s="232"/>
      <c r="AB4739" s="232"/>
      <c r="AC4739" s="234"/>
      <c r="AD4739" s="232"/>
      <c r="AE4739" s="253" t="str">
        <f>IF($N4739=マイタスク!$U$5,"作業者","")&amp;IF($S4739=マイタスク!$U$5,"ピアレビュー","")&amp;IF($X4739=マイタスク!$U$5,"SVレビュー","")</f>
        <v/>
      </c>
      <c r="AF4739" s="252">
        <f t="shared" si="140"/>
        <v>148</v>
      </c>
      <c r="AG4739" s="9" t="s">
        <v>34</v>
      </c>
    </row>
    <row r="4740" spans="2:33">
      <c r="B4740" s="225">
        <v>4728</v>
      </c>
      <c r="C4740" s="226" t="s">
        <v>6261</v>
      </c>
      <c r="D4740" s="227" t="s">
        <v>6262</v>
      </c>
      <c r="E4740" s="228" t="s">
        <v>6585</v>
      </c>
      <c r="F4740" s="226" t="s">
        <v>6586</v>
      </c>
      <c r="G4740" s="226" t="s">
        <v>65</v>
      </c>
      <c r="H4740" s="226" t="s">
        <v>66</v>
      </c>
      <c r="I4740" s="229">
        <f t="shared" si="141"/>
        <v>0</v>
      </c>
      <c r="J4740" s="232"/>
      <c r="K4740" s="226" t="s">
        <v>14785</v>
      </c>
      <c r="L4740" s="226" t="s">
        <v>6586</v>
      </c>
      <c r="M4740" s="226" t="s">
        <v>8141</v>
      </c>
      <c r="N4740" s="226" t="s">
        <v>8164</v>
      </c>
      <c r="O4740" s="232">
        <v>45110.375</v>
      </c>
      <c r="P4740" s="232"/>
      <c r="Q4740" s="232"/>
      <c r="R4740" s="232"/>
      <c r="S4740" s="226" t="s">
        <v>8181</v>
      </c>
      <c r="T4740" s="229">
        <v>45110.375</v>
      </c>
      <c r="U4740" s="232"/>
      <c r="V4740" s="233"/>
      <c r="W4740" s="233"/>
      <c r="X4740" s="226" t="s">
        <v>8152</v>
      </c>
      <c r="Y4740" s="229">
        <v>45114.375</v>
      </c>
      <c r="Z4740" s="232">
        <v>45114.375</v>
      </c>
      <c r="AA4740" s="232"/>
      <c r="AB4740" s="232"/>
      <c r="AC4740" s="234"/>
      <c r="AD4740" s="232"/>
      <c r="AE4740" s="253" t="str">
        <f>IF($N4740=マイタスク!$U$5,"作業者","")&amp;IF($S4740=マイタスク!$U$5,"ピアレビュー","")&amp;IF($X4740=マイタスク!$U$5,"SVレビュー","")</f>
        <v/>
      </c>
      <c r="AF4740" s="252">
        <f t="shared" si="140"/>
        <v>149</v>
      </c>
      <c r="AG4740" s="9" t="s">
        <v>34</v>
      </c>
    </row>
    <row r="4741" spans="2:33">
      <c r="B4741" s="225">
        <v>4729</v>
      </c>
      <c r="C4741" s="226" t="s">
        <v>6261</v>
      </c>
      <c r="D4741" s="227" t="s">
        <v>6262</v>
      </c>
      <c r="E4741" s="228" t="s">
        <v>6587</v>
      </c>
      <c r="F4741" s="226" t="s">
        <v>6588</v>
      </c>
      <c r="G4741" s="226" t="s">
        <v>65</v>
      </c>
      <c r="H4741" s="226" t="s">
        <v>66</v>
      </c>
      <c r="I4741" s="229">
        <f t="shared" si="141"/>
        <v>0</v>
      </c>
      <c r="J4741" s="232"/>
      <c r="K4741" s="226" t="s">
        <v>14786</v>
      </c>
      <c r="L4741" s="226" t="s">
        <v>6588</v>
      </c>
      <c r="M4741" s="226" t="s">
        <v>8141</v>
      </c>
      <c r="N4741" s="226" t="s">
        <v>8181</v>
      </c>
      <c r="O4741" s="232">
        <v>45110.375</v>
      </c>
      <c r="P4741" s="232"/>
      <c r="Q4741" s="232"/>
      <c r="R4741" s="232"/>
      <c r="S4741" s="226" t="s">
        <v>8164</v>
      </c>
      <c r="T4741" s="229">
        <v>45110.375</v>
      </c>
      <c r="U4741" s="232"/>
      <c r="V4741" s="233"/>
      <c r="W4741" s="233"/>
      <c r="X4741" s="226" t="s">
        <v>8152</v>
      </c>
      <c r="Y4741" s="229">
        <v>45114.375</v>
      </c>
      <c r="Z4741" s="232">
        <v>45114.375</v>
      </c>
      <c r="AA4741" s="232"/>
      <c r="AB4741" s="232"/>
      <c r="AC4741" s="234"/>
      <c r="AD4741" s="232"/>
      <c r="AE4741" s="253" t="str">
        <f>IF($N4741=マイタスク!$U$5,"作業者","")&amp;IF($S4741=マイタスク!$U$5,"ピアレビュー","")&amp;IF($X4741=マイタスク!$U$5,"SVレビュー","")</f>
        <v/>
      </c>
      <c r="AF4741" s="252">
        <f t="shared" si="140"/>
        <v>150</v>
      </c>
      <c r="AG4741" s="9" t="s">
        <v>34</v>
      </c>
    </row>
    <row r="4742" spans="2:33">
      <c r="B4742" s="225">
        <v>4730</v>
      </c>
      <c r="C4742" s="226" t="s">
        <v>6261</v>
      </c>
      <c r="D4742" s="227" t="s">
        <v>6262</v>
      </c>
      <c r="E4742" s="228" t="s">
        <v>6589</v>
      </c>
      <c r="F4742" s="226" t="s">
        <v>6590</v>
      </c>
      <c r="G4742" s="226" t="s">
        <v>65</v>
      </c>
      <c r="H4742" s="226" t="s">
        <v>66</v>
      </c>
      <c r="I4742" s="229">
        <f t="shared" si="141"/>
        <v>0</v>
      </c>
      <c r="J4742" s="232"/>
      <c r="K4742" s="226" t="s">
        <v>14787</v>
      </c>
      <c r="L4742" s="226" t="s">
        <v>6590</v>
      </c>
      <c r="M4742" s="226" t="s">
        <v>8141</v>
      </c>
      <c r="N4742" s="226" t="s">
        <v>8152</v>
      </c>
      <c r="O4742" s="232">
        <v>45110.375</v>
      </c>
      <c r="P4742" s="232"/>
      <c r="Q4742" s="232"/>
      <c r="R4742" s="232"/>
      <c r="S4742" s="226" t="s">
        <v>8163</v>
      </c>
      <c r="T4742" s="229">
        <v>45110.375</v>
      </c>
      <c r="U4742" s="232"/>
      <c r="V4742" s="233"/>
      <c r="W4742" s="233"/>
      <c r="X4742" s="226" t="s">
        <v>8163</v>
      </c>
      <c r="Y4742" s="229">
        <v>45114.375</v>
      </c>
      <c r="Z4742" s="232">
        <v>45114.375</v>
      </c>
      <c r="AA4742" s="232"/>
      <c r="AB4742" s="232"/>
      <c r="AC4742" s="234"/>
      <c r="AD4742" s="232"/>
      <c r="AE4742" s="253" t="str">
        <f>IF($N4742=マイタスク!$U$5,"作業者","")&amp;IF($S4742=マイタスク!$U$5,"ピアレビュー","")&amp;IF($X4742=マイタスク!$U$5,"SVレビュー","")</f>
        <v/>
      </c>
      <c r="AF4742" s="252">
        <f t="shared" si="140"/>
        <v>151</v>
      </c>
      <c r="AG4742" s="9" t="s">
        <v>34</v>
      </c>
    </row>
    <row r="4743" spans="2:33">
      <c r="B4743" s="225">
        <v>4731</v>
      </c>
      <c r="C4743" s="226" t="s">
        <v>6261</v>
      </c>
      <c r="D4743" s="227" t="s">
        <v>6262</v>
      </c>
      <c r="E4743" s="228" t="s">
        <v>6591</v>
      </c>
      <c r="F4743" s="226" t="s">
        <v>6592</v>
      </c>
      <c r="G4743" s="226" t="s">
        <v>65</v>
      </c>
      <c r="H4743" s="226" t="s">
        <v>66</v>
      </c>
      <c r="I4743" s="229">
        <f t="shared" si="141"/>
        <v>0</v>
      </c>
      <c r="J4743" s="232"/>
      <c r="K4743" s="226" t="s">
        <v>14788</v>
      </c>
      <c r="L4743" s="226" t="s">
        <v>6592</v>
      </c>
      <c r="M4743" s="226" t="s">
        <v>8141</v>
      </c>
      <c r="N4743" s="226" t="s">
        <v>8152</v>
      </c>
      <c r="O4743" s="232">
        <v>45152.375</v>
      </c>
      <c r="P4743" s="232"/>
      <c r="Q4743" s="232"/>
      <c r="R4743" s="232"/>
      <c r="S4743" s="226" t="s">
        <v>8164</v>
      </c>
      <c r="T4743" s="229">
        <v>45152.375</v>
      </c>
      <c r="U4743" s="232"/>
      <c r="V4743" s="233"/>
      <c r="W4743" s="233"/>
      <c r="X4743" s="226" t="s">
        <v>8163</v>
      </c>
      <c r="Y4743" s="229">
        <v>45152.375</v>
      </c>
      <c r="Z4743" s="232">
        <v>45156.375</v>
      </c>
      <c r="AA4743" s="232"/>
      <c r="AB4743" s="232"/>
      <c r="AC4743" s="234"/>
      <c r="AD4743" s="232"/>
      <c r="AE4743" s="253" t="str">
        <f>IF($N4743=マイタスク!$U$5,"作業者","")&amp;IF($S4743=マイタスク!$U$5,"ピアレビュー","")&amp;IF($X4743=マイタスク!$U$5,"SVレビュー","")</f>
        <v/>
      </c>
      <c r="AF4743" s="252">
        <f t="shared" si="140"/>
        <v>173</v>
      </c>
      <c r="AG4743" s="9" t="s">
        <v>34</v>
      </c>
    </row>
    <row r="4744" spans="2:33">
      <c r="B4744" s="225">
        <v>4732</v>
      </c>
      <c r="C4744" s="226" t="s">
        <v>6261</v>
      </c>
      <c r="D4744" s="227" t="s">
        <v>6262</v>
      </c>
      <c r="E4744" s="228" t="s">
        <v>6593</v>
      </c>
      <c r="F4744" s="226" t="s">
        <v>6594</v>
      </c>
      <c r="G4744" s="226" t="s">
        <v>65</v>
      </c>
      <c r="H4744" s="226" t="s">
        <v>66</v>
      </c>
      <c r="I4744" s="229">
        <f t="shared" si="141"/>
        <v>0</v>
      </c>
      <c r="J4744" s="232"/>
      <c r="K4744" s="226" t="s">
        <v>14789</v>
      </c>
      <c r="L4744" s="226" t="s">
        <v>6594</v>
      </c>
      <c r="M4744" s="226" t="s">
        <v>8141</v>
      </c>
      <c r="N4744" s="226" t="s">
        <v>8164</v>
      </c>
      <c r="O4744" s="232">
        <v>45152.375</v>
      </c>
      <c r="P4744" s="232"/>
      <c r="Q4744" s="232"/>
      <c r="R4744" s="232"/>
      <c r="S4744" s="226" t="s">
        <v>8181</v>
      </c>
      <c r="T4744" s="229">
        <v>45152.375</v>
      </c>
      <c r="U4744" s="232"/>
      <c r="V4744" s="233"/>
      <c r="W4744" s="233"/>
      <c r="X4744" s="226" t="s">
        <v>8163</v>
      </c>
      <c r="Y4744" s="229">
        <v>45152.375</v>
      </c>
      <c r="Z4744" s="232">
        <v>45156.375</v>
      </c>
      <c r="AA4744" s="232"/>
      <c r="AB4744" s="232"/>
      <c r="AC4744" s="234"/>
      <c r="AD4744" s="232"/>
      <c r="AE4744" s="253" t="str">
        <f>IF($N4744=マイタスク!$U$5,"作業者","")&amp;IF($S4744=マイタスク!$U$5,"ピアレビュー","")&amp;IF($X4744=マイタスク!$U$5,"SVレビュー","")</f>
        <v/>
      </c>
      <c r="AF4744" s="252">
        <f t="shared" si="140"/>
        <v>174</v>
      </c>
      <c r="AG4744" s="9" t="s">
        <v>34</v>
      </c>
    </row>
    <row r="4745" spans="2:33">
      <c r="B4745" s="225">
        <v>4733</v>
      </c>
      <c r="C4745" s="226" t="s">
        <v>6261</v>
      </c>
      <c r="D4745" s="227" t="s">
        <v>6262</v>
      </c>
      <c r="E4745" s="228" t="s">
        <v>6595</v>
      </c>
      <c r="F4745" s="226" t="s">
        <v>6596</v>
      </c>
      <c r="G4745" s="226" t="s">
        <v>65</v>
      </c>
      <c r="H4745" s="226" t="s">
        <v>66</v>
      </c>
      <c r="I4745" s="229">
        <f t="shared" si="141"/>
        <v>0</v>
      </c>
      <c r="J4745" s="232"/>
      <c r="K4745" s="226" t="s">
        <v>14790</v>
      </c>
      <c r="L4745" s="226" t="s">
        <v>6596</v>
      </c>
      <c r="M4745" s="226" t="s">
        <v>8141</v>
      </c>
      <c r="N4745" s="226" t="s">
        <v>8181</v>
      </c>
      <c r="O4745" s="232">
        <v>45152.375</v>
      </c>
      <c r="P4745" s="232"/>
      <c r="Q4745" s="232"/>
      <c r="R4745" s="232"/>
      <c r="S4745" s="226" t="s">
        <v>8230</v>
      </c>
      <c r="T4745" s="229">
        <v>45152.375</v>
      </c>
      <c r="U4745" s="232"/>
      <c r="V4745" s="233"/>
      <c r="W4745" s="233"/>
      <c r="X4745" s="226" t="s">
        <v>8163</v>
      </c>
      <c r="Y4745" s="229">
        <v>45152.375</v>
      </c>
      <c r="Z4745" s="232">
        <v>45156.375</v>
      </c>
      <c r="AA4745" s="232"/>
      <c r="AB4745" s="232"/>
      <c r="AC4745" s="234"/>
      <c r="AD4745" s="232"/>
      <c r="AE4745" s="253" t="str">
        <f>IF($N4745=マイタスク!$U$5,"作業者","")&amp;IF($S4745=マイタスク!$U$5,"ピアレビュー","")&amp;IF($X4745=マイタスク!$U$5,"SVレビュー","")</f>
        <v/>
      </c>
      <c r="AF4745" s="252">
        <f t="shared" si="140"/>
        <v>175</v>
      </c>
      <c r="AG4745" s="9" t="s">
        <v>34</v>
      </c>
    </row>
    <row r="4746" spans="2:33">
      <c r="B4746" s="225">
        <v>4734</v>
      </c>
      <c r="C4746" s="226" t="s">
        <v>6261</v>
      </c>
      <c r="D4746" s="227" t="s">
        <v>6262</v>
      </c>
      <c r="E4746" s="228" t="s">
        <v>6597</v>
      </c>
      <c r="F4746" s="226" t="s">
        <v>6598</v>
      </c>
      <c r="G4746" s="226" t="s">
        <v>65</v>
      </c>
      <c r="H4746" s="226" t="s">
        <v>66</v>
      </c>
      <c r="I4746" s="229">
        <f t="shared" si="141"/>
        <v>0</v>
      </c>
      <c r="J4746" s="232"/>
      <c r="K4746" s="226" t="s">
        <v>14791</v>
      </c>
      <c r="L4746" s="226" t="s">
        <v>6598</v>
      </c>
      <c r="M4746" s="226" t="s">
        <v>8141</v>
      </c>
      <c r="N4746" s="226" t="s">
        <v>8230</v>
      </c>
      <c r="O4746" s="232">
        <v>45152.375</v>
      </c>
      <c r="P4746" s="232"/>
      <c r="Q4746" s="232"/>
      <c r="R4746" s="232"/>
      <c r="S4746" s="226" t="s">
        <v>8152</v>
      </c>
      <c r="T4746" s="229">
        <v>45152.375</v>
      </c>
      <c r="U4746" s="232"/>
      <c r="V4746" s="233"/>
      <c r="W4746" s="233"/>
      <c r="X4746" s="226" t="s">
        <v>8163</v>
      </c>
      <c r="Y4746" s="229">
        <v>45156.375</v>
      </c>
      <c r="Z4746" s="232">
        <v>45156.375</v>
      </c>
      <c r="AA4746" s="232"/>
      <c r="AB4746" s="232"/>
      <c r="AC4746" s="234"/>
      <c r="AD4746" s="232"/>
      <c r="AE4746" s="253" t="str">
        <f>IF($N4746=マイタスク!$U$5,"作業者","")&amp;IF($S4746=マイタスク!$U$5,"ピアレビュー","")&amp;IF($X4746=マイタスク!$U$5,"SVレビュー","")</f>
        <v/>
      </c>
      <c r="AF4746" s="252">
        <f t="shared" ref="AF4746:AF4809" si="142">VALUE(RIGHT($E4746,4))</f>
        <v>176</v>
      </c>
      <c r="AG4746" s="9" t="s">
        <v>34</v>
      </c>
    </row>
    <row r="4747" spans="2:33">
      <c r="B4747" s="225">
        <v>4735</v>
      </c>
      <c r="C4747" s="226" t="s">
        <v>6261</v>
      </c>
      <c r="D4747" s="227" t="s">
        <v>6262</v>
      </c>
      <c r="E4747" s="228" t="s">
        <v>6599</v>
      </c>
      <c r="F4747" s="226" t="s">
        <v>6600</v>
      </c>
      <c r="G4747" s="226" t="s">
        <v>65</v>
      </c>
      <c r="H4747" s="226" t="s">
        <v>66</v>
      </c>
      <c r="I4747" s="229">
        <f t="shared" ref="I4747:I4810" si="143">$Q4747</f>
        <v>0</v>
      </c>
      <c r="J4747" s="232"/>
      <c r="K4747" s="226" t="s">
        <v>14792</v>
      </c>
      <c r="L4747" s="226" t="s">
        <v>6600</v>
      </c>
      <c r="M4747" s="226" t="s">
        <v>8141</v>
      </c>
      <c r="N4747" s="226" t="s">
        <v>8230</v>
      </c>
      <c r="O4747" s="232">
        <v>45152.375</v>
      </c>
      <c r="P4747" s="232"/>
      <c r="Q4747" s="232"/>
      <c r="R4747" s="232"/>
      <c r="S4747" s="226" t="s">
        <v>8163</v>
      </c>
      <c r="T4747" s="229">
        <v>45152.375</v>
      </c>
      <c r="U4747" s="232"/>
      <c r="V4747" s="233"/>
      <c r="W4747" s="233"/>
      <c r="X4747" s="226" t="s">
        <v>8163</v>
      </c>
      <c r="Y4747" s="229">
        <v>45152.375</v>
      </c>
      <c r="Z4747" s="232">
        <v>45156.375</v>
      </c>
      <c r="AA4747" s="232"/>
      <c r="AB4747" s="232"/>
      <c r="AC4747" s="234"/>
      <c r="AD4747" s="232"/>
      <c r="AE4747" s="253" t="str">
        <f>IF($N4747=マイタスク!$U$5,"作業者","")&amp;IF($S4747=マイタスク!$U$5,"ピアレビュー","")&amp;IF($X4747=マイタスク!$U$5,"SVレビュー","")</f>
        <v/>
      </c>
      <c r="AF4747" s="252">
        <f t="shared" si="142"/>
        <v>172</v>
      </c>
      <c r="AG4747" s="9" t="s">
        <v>34</v>
      </c>
    </row>
    <row r="4748" spans="2:33">
      <c r="B4748" s="225">
        <v>4736</v>
      </c>
      <c r="C4748" s="226" t="s">
        <v>6261</v>
      </c>
      <c r="D4748" s="227" t="s">
        <v>6262</v>
      </c>
      <c r="E4748" s="228" t="s">
        <v>6601</v>
      </c>
      <c r="F4748" s="226" t="s">
        <v>6602</v>
      </c>
      <c r="G4748" s="226" t="s">
        <v>65</v>
      </c>
      <c r="H4748" s="226" t="s">
        <v>66</v>
      </c>
      <c r="I4748" s="229">
        <f t="shared" si="143"/>
        <v>0</v>
      </c>
      <c r="J4748" s="232"/>
      <c r="K4748" s="226" t="s">
        <v>14793</v>
      </c>
      <c r="L4748" s="226" t="s">
        <v>6602</v>
      </c>
      <c r="M4748" s="226" t="s">
        <v>8141</v>
      </c>
      <c r="N4748" s="226" t="s">
        <v>8164</v>
      </c>
      <c r="O4748" s="232">
        <v>45159.375</v>
      </c>
      <c r="P4748" s="232"/>
      <c r="Q4748" s="232"/>
      <c r="R4748" s="232"/>
      <c r="S4748" s="226" t="s">
        <v>8181</v>
      </c>
      <c r="T4748" s="229">
        <v>45159.375</v>
      </c>
      <c r="U4748" s="232"/>
      <c r="V4748" s="233"/>
      <c r="W4748" s="233"/>
      <c r="X4748" s="226" t="s">
        <v>8163</v>
      </c>
      <c r="Y4748" s="229">
        <v>45159.375</v>
      </c>
      <c r="Z4748" s="232">
        <v>45163.375</v>
      </c>
      <c r="AA4748" s="232"/>
      <c r="AB4748" s="232"/>
      <c r="AC4748" s="234"/>
      <c r="AD4748" s="232"/>
      <c r="AE4748" s="253" t="str">
        <f>IF($N4748=マイタスク!$U$5,"作業者","")&amp;IF($S4748=マイタスク!$U$5,"ピアレビュー","")&amp;IF($X4748=マイタスク!$U$5,"SVレビュー","")</f>
        <v/>
      </c>
      <c r="AF4748" s="252">
        <f t="shared" si="142"/>
        <v>178</v>
      </c>
      <c r="AG4748" s="9" t="s">
        <v>34</v>
      </c>
    </row>
    <row r="4749" spans="2:33">
      <c r="B4749" s="225">
        <v>4737</v>
      </c>
      <c r="C4749" s="226" t="s">
        <v>6261</v>
      </c>
      <c r="D4749" s="227" t="s">
        <v>6262</v>
      </c>
      <c r="E4749" s="228" t="s">
        <v>6603</v>
      </c>
      <c r="F4749" s="226" t="s">
        <v>6604</v>
      </c>
      <c r="G4749" s="226" t="s">
        <v>65</v>
      </c>
      <c r="H4749" s="226" t="s">
        <v>66</v>
      </c>
      <c r="I4749" s="229">
        <f t="shared" si="143"/>
        <v>0</v>
      </c>
      <c r="J4749" s="232"/>
      <c r="K4749" s="226" t="s">
        <v>14794</v>
      </c>
      <c r="L4749" s="226" t="s">
        <v>6604</v>
      </c>
      <c r="M4749" s="226" t="s">
        <v>8141</v>
      </c>
      <c r="N4749" s="226" t="s">
        <v>8181</v>
      </c>
      <c r="O4749" s="232">
        <v>45159.375</v>
      </c>
      <c r="P4749" s="232"/>
      <c r="Q4749" s="232"/>
      <c r="R4749" s="232"/>
      <c r="S4749" s="226" t="s">
        <v>8164</v>
      </c>
      <c r="T4749" s="229">
        <v>45159.375</v>
      </c>
      <c r="U4749" s="232"/>
      <c r="V4749" s="233"/>
      <c r="W4749" s="233"/>
      <c r="X4749" s="226" t="s">
        <v>8163</v>
      </c>
      <c r="Y4749" s="229">
        <v>45159.375</v>
      </c>
      <c r="Z4749" s="232">
        <v>45163.375</v>
      </c>
      <c r="AA4749" s="232"/>
      <c r="AB4749" s="232"/>
      <c r="AC4749" s="234"/>
      <c r="AD4749" s="232"/>
      <c r="AE4749" s="253" t="str">
        <f>IF($N4749=マイタスク!$U$5,"作業者","")&amp;IF($S4749=マイタスク!$U$5,"ピアレビュー","")&amp;IF($X4749=マイタスク!$U$5,"SVレビュー","")</f>
        <v/>
      </c>
      <c r="AF4749" s="252">
        <f t="shared" si="142"/>
        <v>179</v>
      </c>
      <c r="AG4749" s="9" t="s">
        <v>34</v>
      </c>
    </row>
    <row r="4750" spans="2:33">
      <c r="B4750" s="225">
        <v>4738</v>
      </c>
      <c r="C4750" s="226" t="s">
        <v>6261</v>
      </c>
      <c r="D4750" s="227" t="s">
        <v>6262</v>
      </c>
      <c r="E4750" s="228" t="s">
        <v>6605</v>
      </c>
      <c r="F4750" s="226" t="s">
        <v>6606</v>
      </c>
      <c r="G4750" s="226" t="s">
        <v>65</v>
      </c>
      <c r="H4750" s="226" t="s">
        <v>66</v>
      </c>
      <c r="I4750" s="229">
        <f t="shared" si="143"/>
        <v>0</v>
      </c>
      <c r="J4750" s="232"/>
      <c r="K4750" s="226" t="s">
        <v>14795</v>
      </c>
      <c r="L4750" s="226" t="s">
        <v>6606</v>
      </c>
      <c r="M4750" s="226" t="s">
        <v>8141</v>
      </c>
      <c r="N4750" s="226" t="s">
        <v>8152</v>
      </c>
      <c r="O4750" s="232">
        <v>45159.375</v>
      </c>
      <c r="P4750" s="232"/>
      <c r="Q4750" s="232"/>
      <c r="R4750" s="232"/>
      <c r="S4750" s="226" t="s">
        <v>8230</v>
      </c>
      <c r="T4750" s="229">
        <v>45159.375</v>
      </c>
      <c r="U4750" s="232"/>
      <c r="V4750" s="233"/>
      <c r="W4750" s="233"/>
      <c r="X4750" s="226" t="s">
        <v>8163</v>
      </c>
      <c r="Y4750" s="229">
        <v>45159.375</v>
      </c>
      <c r="Z4750" s="232">
        <v>45163.375</v>
      </c>
      <c r="AA4750" s="232"/>
      <c r="AB4750" s="232"/>
      <c r="AC4750" s="234"/>
      <c r="AD4750" s="232"/>
      <c r="AE4750" s="253" t="str">
        <f>IF($N4750=マイタスク!$U$5,"作業者","")&amp;IF($S4750=マイタスク!$U$5,"ピアレビュー","")&amp;IF($X4750=マイタスク!$U$5,"SVレビュー","")</f>
        <v/>
      </c>
      <c r="AF4750" s="252">
        <f t="shared" si="142"/>
        <v>180</v>
      </c>
      <c r="AG4750" s="9" t="s">
        <v>34</v>
      </c>
    </row>
    <row r="4751" spans="2:33">
      <c r="B4751" s="225">
        <v>4739</v>
      </c>
      <c r="C4751" s="226" t="s">
        <v>6261</v>
      </c>
      <c r="D4751" s="227" t="s">
        <v>6262</v>
      </c>
      <c r="E4751" s="228" t="s">
        <v>6607</v>
      </c>
      <c r="F4751" s="226" t="s">
        <v>6608</v>
      </c>
      <c r="G4751" s="226" t="s">
        <v>65</v>
      </c>
      <c r="H4751" s="226" t="s">
        <v>66</v>
      </c>
      <c r="I4751" s="229">
        <f t="shared" si="143"/>
        <v>0</v>
      </c>
      <c r="J4751" s="232"/>
      <c r="K4751" s="226" t="s">
        <v>14796</v>
      </c>
      <c r="L4751" s="226" t="s">
        <v>6608</v>
      </c>
      <c r="M4751" s="226" t="s">
        <v>8141</v>
      </c>
      <c r="N4751" s="226" t="s">
        <v>8230</v>
      </c>
      <c r="O4751" s="232">
        <v>45159.375</v>
      </c>
      <c r="P4751" s="232"/>
      <c r="Q4751" s="232"/>
      <c r="R4751" s="232"/>
      <c r="S4751" s="226" t="s">
        <v>8152</v>
      </c>
      <c r="T4751" s="229">
        <v>45159.375</v>
      </c>
      <c r="U4751" s="232"/>
      <c r="V4751" s="233"/>
      <c r="W4751" s="233"/>
      <c r="X4751" s="226" t="s">
        <v>8163</v>
      </c>
      <c r="Y4751" s="229">
        <v>45159.375</v>
      </c>
      <c r="Z4751" s="232">
        <v>45163.375</v>
      </c>
      <c r="AA4751" s="232"/>
      <c r="AB4751" s="232"/>
      <c r="AC4751" s="234"/>
      <c r="AD4751" s="232"/>
      <c r="AE4751" s="253" t="str">
        <f>IF($N4751=マイタスク!$U$5,"作業者","")&amp;IF($S4751=マイタスク!$U$5,"ピアレビュー","")&amp;IF($X4751=マイタスク!$U$5,"SVレビュー","")</f>
        <v/>
      </c>
      <c r="AF4751" s="252">
        <f t="shared" si="142"/>
        <v>181</v>
      </c>
      <c r="AG4751" s="9" t="s">
        <v>34</v>
      </c>
    </row>
    <row r="4752" spans="2:33">
      <c r="B4752" s="225">
        <v>4740</v>
      </c>
      <c r="C4752" s="226" t="s">
        <v>6261</v>
      </c>
      <c r="D4752" s="227" t="s">
        <v>6262</v>
      </c>
      <c r="E4752" s="228" t="s">
        <v>6609</v>
      </c>
      <c r="F4752" s="226" t="s">
        <v>6610</v>
      </c>
      <c r="G4752" s="226" t="s">
        <v>65</v>
      </c>
      <c r="H4752" s="226" t="s">
        <v>66</v>
      </c>
      <c r="I4752" s="229">
        <f t="shared" si="143"/>
        <v>0</v>
      </c>
      <c r="J4752" s="232"/>
      <c r="K4752" s="226" t="s">
        <v>14797</v>
      </c>
      <c r="L4752" s="226" t="s">
        <v>6610</v>
      </c>
      <c r="M4752" s="226" t="s">
        <v>8141</v>
      </c>
      <c r="N4752" s="226" t="s">
        <v>8163</v>
      </c>
      <c r="O4752" s="232">
        <v>45159.375</v>
      </c>
      <c r="P4752" s="232"/>
      <c r="Q4752" s="232"/>
      <c r="R4752" s="232"/>
      <c r="S4752" s="226" t="s">
        <v>8230</v>
      </c>
      <c r="T4752" s="229">
        <v>45159.375</v>
      </c>
      <c r="U4752" s="232"/>
      <c r="V4752" s="233"/>
      <c r="W4752" s="233"/>
      <c r="X4752" s="226" t="s">
        <v>8152</v>
      </c>
      <c r="Y4752" s="229">
        <v>45159.375</v>
      </c>
      <c r="Z4752" s="232">
        <v>45163.375</v>
      </c>
      <c r="AA4752" s="232"/>
      <c r="AB4752" s="232"/>
      <c r="AC4752" s="234"/>
      <c r="AD4752" s="232"/>
      <c r="AE4752" s="253" t="str">
        <f>IF($N4752=マイタスク!$U$5,"作業者","")&amp;IF($S4752=マイタスク!$U$5,"ピアレビュー","")&amp;IF($X4752=マイタスク!$U$5,"SVレビュー","")</f>
        <v/>
      </c>
      <c r="AF4752" s="252">
        <f t="shared" si="142"/>
        <v>182</v>
      </c>
      <c r="AG4752" s="9" t="s">
        <v>34</v>
      </c>
    </row>
    <row r="4753" spans="2:33">
      <c r="B4753" s="225">
        <v>4741</v>
      </c>
      <c r="C4753" s="226" t="s">
        <v>6261</v>
      </c>
      <c r="D4753" s="227" t="s">
        <v>6262</v>
      </c>
      <c r="E4753" s="228" t="s">
        <v>6611</v>
      </c>
      <c r="F4753" s="226" t="s">
        <v>6612</v>
      </c>
      <c r="G4753" s="226" t="s">
        <v>65</v>
      </c>
      <c r="H4753" s="226" t="s">
        <v>66</v>
      </c>
      <c r="I4753" s="229">
        <f t="shared" si="143"/>
        <v>0</v>
      </c>
      <c r="J4753" s="232"/>
      <c r="K4753" s="226" t="s">
        <v>14798</v>
      </c>
      <c r="L4753" s="226" t="s">
        <v>6612</v>
      </c>
      <c r="M4753" s="226" t="s">
        <v>8141</v>
      </c>
      <c r="N4753" s="226" t="s">
        <v>8230</v>
      </c>
      <c r="O4753" s="232">
        <v>45159.375</v>
      </c>
      <c r="P4753" s="232"/>
      <c r="Q4753" s="232"/>
      <c r="R4753" s="232"/>
      <c r="S4753" s="226"/>
      <c r="T4753" s="229"/>
      <c r="U4753" s="232"/>
      <c r="V4753" s="233"/>
      <c r="W4753" s="233"/>
      <c r="X4753" s="226" t="s">
        <v>8163</v>
      </c>
      <c r="Y4753" s="229">
        <v>45159.375</v>
      </c>
      <c r="Z4753" s="232">
        <v>45163.375</v>
      </c>
      <c r="AA4753" s="232"/>
      <c r="AB4753" s="232"/>
      <c r="AC4753" s="234"/>
      <c r="AD4753" s="232"/>
      <c r="AE4753" s="253" t="str">
        <f>IF($N4753=マイタスク!$U$5,"作業者","")&amp;IF($S4753=マイタスク!$U$5,"ピアレビュー","")&amp;IF($X4753=マイタスク!$U$5,"SVレビュー","")</f>
        <v/>
      </c>
      <c r="AF4753" s="252">
        <f t="shared" si="142"/>
        <v>177</v>
      </c>
      <c r="AG4753" s="9" t="s">
        <v>34</v>
      </c>
    </row>
    <row r="4754" spans="2:33">
      <c r="B4754" s="225">
        <v>4742</v>
      </c>
      <c r="C4754" s="226" t="s">
        <v>6261</v>
      </c>
      <c r="D4754" s="227" t="s">
        <v>6262</v>
      </c>
      <c r="E4754" s="228" t="s">
        <v>6613</v>
      </c>
      <c r="F4754" s="226" t="s">
        <v>6614</v>
      </c>
      <c r="G4754" s="226" t="s">
        <v>65</v>
      </c>
      <c r="H4754" s="226" t="s">
        <v>66</v>
      </c>
      <c r="I4754" s="229">
        <f t="shared" si="143"/>
        <v>0</v>
      </c>
      <c r="J4754" s="232"/>
      <c r="K4754" s="226" t="s">
        <v>14799</v>
      </c>
      <c r="L4754" s="226" t="s">
        <v>6614</v>
      </c>
      <c r="M4754" s="226" t="s">
        <v>8141</v>
      </c>
      <c r="N4754" s="226" t="s">
        <v>8152</v>
      </c>
      <c r="O4754" s="232">
        <v>45166.375</v>
      </c>
      <c r="P4754" s="232"/>
      <c r="Q4754" s="232"/>
      <c r="R4754" s="232"/>
      <c r="S4754" s="226" t="s">
        <v>8230</v>
      </c>
      <c r="T4754" s="229">
        <v>45166.375</v>
      </c>
      <c r="U4754" s="232"/>
      <c r="V4754" s="233"/>
      <c r="W4754" s="233"/>
      <c r="X4754" s="226" t="s">
        <v>8163</v>
      </c>
      <c r="Y4754" s="229">
        <v>45166.375</v>
      </c>
      <c r="Z4754" s="232">
        <v>45170.375</v>
      </c>
      <c r="AA4754" s="232"/>
      <c r="AB4754" s="232"/>
      <c r="AC4754" s="234"/>
      <c r="AD4754" s="232"/>
      <c r="AE4754" s="253" t="str">
        <f>IF($N4754=マイタスク!$U$5,"作業者","")&amp;IF($S4754=マイタスク!$U$5,"ピアレビュー","")&amp;IF($X4754=マイタスク!$U$5,"SVレビュー","")</f>
        <v/>
      </c>
      <c r="AF4754" s="252">
        <f t="shared" si="142"/>
        <v>184</v>
      </c>
      <c r="AG4754" s="9" t="s">
        <v>34</v>
      </c>
    </row>
    <row r="4755" spans="2:33">
      <c r="B4755" s="225">
        <v>4743</v>
      </c>
      <c r="C4755" s="226" t="s">
        <v>6261</v>
      </c>
      <c r="D4755" s="227" t="s">
        <v>6262</v>
      </c>
      <c r="E4755" s="228" t="s">
        <v>6615</v>
      </c>
      <c r="F4755" s="226" t="s">
        <v>6616</v>
      </c>
      <c r="G4755" s="226" t="s">
        <v>65</v>
      </c>
      <c r="H4755" s="226" t="s">
        <v>66</v>
      </c>
      <c r="I4755" s="229">
        <f t="shared" si="143"/>
        <v>0</v>
      </c>
      <c r="J4755" s="232"/>
      <c r="K4755" s="226" t="s">
        <v>14800</v>
      </c>
      <c r="L4755" s="226" t="s">
        <v>6616</v>
      </c>
      <c r="M4755" s="226" t="s">
        <v>8141</v>
      </c>
      <c r="N4755" s="226" t="s">
        <v>8164</v>
      </c>
      <c r="O4755" s="232">
        <v>45166.375</v>
      </c>
      <c r="P4755" s="232"/>
      <c r="Q4755" s="232"/>
      <c r="R4755" s="232"/>
      <c r="S4755" s="226" t="s">
        <v>8230</v>
      </c>
      <c r="T4755" s="229">
        <v>45166.375</v>
      </c>
      <c r="U4755" s="232"/>
      <c r="V4755" s="233"/>
      <c r="W4755" s="233"/>
      <c r="X4755" s="226" t="s">
        <v>8163</v>
      </c>
      <c r="Y4755" s="229">
        <v>45166.375</v>
      </c>
      <c r="Z4755" s="232">
        <v>45170.375</v>
      </c>
      <c r="AA4755" s="232"/>
      <c r="AB4755" s="232"/>
      <c r="AC4755" s="234"/>
      <c r="AD4755" s="232"/>
      <c r="AE4755" s="253" t="str">
        <f>IF($N4755=マイタスク!$U$5,"作業者","")&amp;IF($S4755=マイタスク!$U$5,"ピアレビュー","")&amp;IF($X4755=マイタスク!$U$5,"SVレビュー","")</f>
        <v/>
      </c>
      <c r="AF4755" s="252">
        <f t="shared" si="142"/>
        <v>185</v>
      </c>
      <c r="AG4755" s="9" t="s">
        <v>34</v>
      </c>
    </row>
    <row r="4756" spans="2:33">
      <c r="B4756" s="225">
        <v>4744</v>
      </c>
      <c r="C4756" s="226" t="s">
        <v>6261</v>
      </c>
      <c r="D4756" s="227" t="s">
        <v>6262</v>
      </c>
      <c r="E4756" s="228" t="s">
        <v>6617</v>
      </c>
      <c r="F4756" s="226" t="s">
        <v>6618</v>
      </c>
      <c r="G4756" s="226" t="s">
        <v>65</v>
      </c>
      <c r="H4756" s="226" t="s">
        <v>66</v>
      </c>
      <c r="I4756" s="229">
        <f t="shared" si="143"/>
        <v>0</v>
      </c>
      <c r="J4756" s="232"/>
      <c r="K4756" s="226" t="s">
        <v>14801</v>
      </c>
      <c r="L4756" s="226" t="s">
        <v>6618</v>
      </c>
      <c r="M4756" s="226" t="s">
        <v>8141</v>
      </c>
      <c r="N4756" s="226" t="s">
        <v>8181</v>
      </c>
      <c r="O4756" s="232">
        <v>45166.375</v>
      </c>
      <c r="P4756" s="232"/>
      <c r="Q4756" s="232"/>
      <c r="R4756" s="232"/>
      <c r="S4756" s="226" t="s">
        <v>8164</v>
      </c>
      <c r="T4756" s="229">
        <v>45166.375</v>
      </c>
      <c r="U4756" s="232"/>
      <c r="V4756" s="233"/>
      <c r="W4756" s="233"/>
      <c r="X4756" s="226" t="s">
        <v>8163</v>
      </c>
      <c r="Y4756" s="229">
        <v>45166.375</v>
      </c>
      <c r="Z4756" s="232">
        <v>45170.375</v>
      </c>
      <c r="AA4756" s="232"/>
      <c r="AB4756" s="232"/>
      <c r="AC4756" s="234"/>
      <c r="AD4756" s="232"/>
      <c r="AE4756" s="253" t="str">
        <f>IF($N4756=マイタスク!$U$5,"作業者","")&amp;IF($S4756=マイタスク!$U$5,"ピアレビュー","")&amp;IF($X4756=マイタスク!$U$5,"SVレビュー","")</f>
        <v/>
      </c>
      <c r="AF4756" s="252">
        <f t="shared" si="142"/>
        <v>186</v>
      </c>
      <c r="AG4756" s="9" t="s">
        <v>34</v>
      </c>
    </row>
    <row r="4757" spans="2:33">
      <c r="B4757" s="225">
        <v>4745</v>
      </c>
      <c r="C4757" s="226" t="s">
        <v>6261</v>
      </c>
      <c r="D4757" s="227" t="s">
        <v>6262</v>
      </c>
      <c r="E4757" s="228" t="s">
        <v>6619</v>
      </c>
      <c r="F4757" s="226" t="s">
        <v>6620</v>
      </c>
      <c r="G4757" s="226" t="s">
        <v>65</v>
      </c>
      <c r="H4757" s="226" t="s">
        <v>66</v>
      </c>
      <c r="I4757" s="229">
        <f t="shared" si="143"/>
        <v>0</v>
      </c>
      <c r="J4757" s="232"/>
      <c r="K4757" s="226" t="s">
        <v>14802</v>
      </c>
      <c r="L4757" s="226" t="s">
        <v>6620</v>
      </c>
      <c r="M4757" s="226" t="s">
        <v>8141</v>
      </c>
      <c r="N4757" s="226" t="s">
        <v>8163</v>
      </c>
      <c r="O4757" s="232">
        <v>45166.375</v>
      </c>
      <c r="P4757" s="232"/>
      <c r="Q4757" s="232"/>
      <c r="R4757" s="232"/>
      <c r="S4757" s="226" t="s">
        <v>8164</v>
      </c>
      <c r="T4757" s="229">
        <v>45166.375</v>
      </c>
      <c r="U4757" s="232"/>
      <c r="V4757" s="233"/>
      <c r="W4757" s="233"/>
      <c r="X4757" s="226" t="s">
        <v>8152</v>
      </c>
      <c r="Y4757" s="229">
        <v>45166.375</v>
      </c>
      <c r="Z4757" s="232">
        <v>45170.375</v>
      </c>
      <c r="AA4757" s="232"/>
      <c r="AB4757" s="232"/>
      <c r="AC4757" s="234"/>
      <c r="AD4757" s="232"/>
      <c r="AE4757" s="253" t="str">
        <f>IF($N4757=マイタスク!$U$5,"作業者","")&amp;IF($S4757=マイタスク!$U$5,"ピアレビュー","")&amp;IF($X4757=マイタスク!$U$5,"SVレビュー","")</f>
        <v/>
      </c>
      <c r="AF4757" s="252">
        <f t="shared" si="142"/>
        <v>187</v>
      </c>
      <c r="AG4757" s="9" t="s">
        <v>34</v>
      </c>
    </row>
    <row r="4758" spans="2:33">
      <c r="B4758" s="225">
        <v>4746</v>
      </c>
      <c r="C4758" s="226" t="s">
        <v>6261</v>
      </c>
      <c r="D4758" s="227" t="s">
        <v>6262</v>
      </c>
      <c r="E4758" s="228" t="s">
        <v>6621</v>
      </c>
      <c r="F4758" s="226" t="s">
        <v>6622</v>
      </c>
      <c r="G4758" s="226" t="s">
        <v>65</v>
      </c>
      <c r="H4758" s="226" t="s">
        <v>66</v>
      </c>
      <c r="I4758" s="229">
        <f t="shared" si="143"/>
        <v>0</v>
      </c>
      <c r="J4758" s="232"/>
      <c r="K4758" s="226" t="s">
        <v>14803</v>
      </c>
      <c r="L4758" s="226" t="s">
        <v>6622</v>
      </c>
      <c r="M4758" s="226" t="s">
        <v>8141</v>
      </c>
      <c r="N4758" s="226" t="s">
        <v>8230</v>
      </c>
      <c r="O4758" s="232">
        <v>45166.375</v>
      </c>
      <c r="P4758" s="232"/>
      <c r="Q4758" s="232"/>
      <c r="R4758" s="232"/>
      <c r="S4758" s="226"/>
      <c r="T4758" s="229"/>
      <c r="U4758" s="232"/>
      <c r="V4758" s="233"/>
      <c r="W4758" s="233"/>
      <c r="X4758" s="226" t="s">
        <v>8163</v>
      </c>
      <c r="Y4758" s="229">
        <v>45166.375</v>
      </c>
      <c r="Z4758" s="232">
        <v>45170.375</v>
      </c>
      <c r="AA4758" s="232"/>
      <c r="AB4758" s="232"/>
      <c r="AC4758" s="234"/>
      <c r="AD4758" s="232"/>
      <c r="AE4758" s="253" t="str">
        <f>IF($N4758=マイタスク!$U$5,"作業者","")&amp;IF($S4758=マイタスク!$U$5,"ピアレビュー","")&amp;IF($X4758=マイタスク!$U$5,"SVレビュー","")</f>
        <v/>
      </c>
      <c r="AF4758" s="252">
        <f t="shared" si="142"/>
        <v>183</v>
      </c>
      <c r="AG4758" s="9" t="s">
        <v>34</v>
      </c>
    </row>
    <row r="4759" spans="2:33">
      <c r="B4759" s="225">
        <v>4747</v>
      </c>
      <c r="C4759" s="226" t="s">
        <v>6261</v>
      </c>
      <c r="D4759" s="227" t="s">
        <v>6262</v>
      </c>
      <c r="E4759" s="228" t="s">
        <v>6623</v>
      </c>
      <c r="F4759" s="226" t="s">
        <v>6624</v>
      </c>
      <c r="G4759" s="226" t="s">
        <v>65</v>
      </c>
      <c r="H4759" s="226" t="s">
        <v>66</v>
      </c>
      <c r="I4759" s="229">
        <f t="shared" si="143"/>
        <v>0</v>
      </c>
      <c r="J4759" s="232"/>
      <c r="K4759" s="226" t="s">
        <v>14804</v>
      </c>
      <c r="L4759" s="226" t="s">
        <v>6624</v>
      </c>
      <c r="M4759" s="226" t="s">
        <v>8141</v>
      </c>
      <c r="N4759" s="226" t="s">
        <v>8152</v>
      </c>
      <c r="O4759" s="232">
        <v>45180.375</v>
      </c>
      <c r="P4759" s="232"/>
      <c r="Q4759" s="232"/>
      <c r="R4759" s="232"/>
      <c r="S4759" s="226" t="s">
        <v>8230</v>
      </c>
      <c r="T4759" s="229">
        <v>45180.375</v>
      </c>
      <c r="U4759" s="232"/>
      <c r="V4759" s="233"/>
      <c r="W4759" s="233"/>
      <c r="X4759" s="226" t="s">
        <v>8163</v>
      </c>
      <c r="Y4759" s="229">
        <v>45180.375</v>
      </c>
      <c r="Z4759" s="232">
        <v>45184.375</v>
      </c>
      <c r="AA4759" s="232"/>
      <c r="AB4759" s="232"/>
      <c r="AC4759" s="234"/>
      <c r="AD4759" s="232"/>
      <c r="AE4759" s="253" t="str">
        <f>IF($N4759=マイタスク!$U$5,"作業者","")&amp;IF($S4759=マイタスク!$U$5,"ピアレビュー","")&amp;IF($X4759=マイタスク!$U$5,"SVレビュー","")</f>
        <v/>
      </c>
      <c r="AF4759" s="252">
        <f t="shared" si="142"/>
        <v>194</v>
      </c>
      <c r="AG4759" s="9" t="s">
        <v>34</v>
      </c>
    </row>
    <row r="4760" spans="2:33">
      <c r="B4760" s="225">
        <v>4748</v>
      </c>
      <c r="C4760" s="226" t="s">
        <v>6261</v>
      </c>
      <c r="D4760" s="227" t="s">
        <v>6262</v>
      </c>
      <c r="E4760" s="228" t="s">
        <v>6625</v>
      </c>
      <c r="F4760" s="226" t="s">
        <v>6626</v>
      </c>
      <c r="G4760" s="226" t="s">
        <v>65</v>
      </c>
      <c r="H4760" s="226" t="s">
        <v>66</v>
      </c>
      <c r="I4760" s="229">
        <f t="shared" si="143"/>
        <v>0</v>
      </c>
      <c r="J4760" s="232"/>
      <c r="K4760" s="226" t="s">
        <v>14805</v>
      </c>
      <c r="L4760" s="226" t="s">
        <v>6626</v>
      </c>
      <c r="M4760" s="226" t="s">
        <v>8141</v>
      </c>
      <c r="N4760" s="226" t="s">
        <v>8164</v>
      </c>
      <c r="O4760" s="232">
        <v>45180.375</v>
      </c>
      <c r="P4760" s="232"/>
      <c r="Q4760" s="232"/>
      <c r="R4760" s="232"/>
      <c r="S4760" s="226" t="s">
        <v>8152</v>
      </c>
      <c r="T4760" s="229">
        <v>45180.375</v>
      </c>
      <c r="U4760" s="232"/>
      <c r="V4760" s="233"/>
      <c r="W4760" s="233"/>
      <c r="X4760" s="226" t="s">
        <v>8163</v>
      </c>
      <c r="Y4760" s="229">
        <v>45180.375</v>
      </c>
      <c r="Z4760" s="232">
        <v>45184.375</v>
      </c>
      <c r="AA4760" s="232"/>
      <c r="AB4760" s="232"/>
      <c r="AC4760" s="234"/>
      <c r="AD4760" s="232"/>
      <c r="AE4760" s="253" t="str">
        <f>IF($N4760=マイタスク!$U$5,"作業者","")&amp;IF($S4760=マイタスク!$U$5,"ピアレビュー","")&amp;IF($X4760=マイタスク!$U$5,"SVレビュー","")</f>
        <v/>
      </c>
      <c r="AF4760" s="252">
        <f t="shared" si="142"/>
        <v>195</v>
      </c>
      <c r="AG4760" s="9" t="s">
        <v>34</v>
      </c>
    </row>
    <row r="4761" spans="2:33">
      <c r="B4761" s="225">
        <v>4749</v>
      </c>
      <c r="C4761" s="226" t="s">
        <v>6261</v>
      </c>
      <c r="D4761" s="227" t="s">
        <v>6262</v>
      </c>
      <c r="E4761" s="228" t="s">
        <v>6627</v>
      </c>
      <c r="F4761" s="226" t="s">
        <v>6628</v>
      </c>
      <c r="G4761" s="226" t="s">
        <v>65</v>
      </c>
      <c r="H4761" s="226" t="s">
        <v>66</v>
      </c>
      <c r="I4761" s="229">
        <f t="shared" si="143"/>
        <v>0</v>
      </c>
      <c r="J4761" s="232"/>
      <c r="K4761" s="226" t="s">
        <v>14806</v>
      </c>
      <c r="L4761" s="226" t="s">
        <v>6628</v>
      </c>
      <c r="M4761" s="226" t="s">
        <v>8141</v>
      </c>
      <c r="N4761" s="226" t="s">
        <v>8181</v>
      </c>
      <c r="O4761" s="232">
        <v>45180.375</v>
      </c>
      <c r="P4761" s="232"/>
      <c r="Q4761" s="232"/>
      <c r="R4761" s="232"/>
      <c r="S4761" s="226" t="s">
        <v>8230</v>
      </c>
      <c r="T4761" s="229">
        <v>45180.375</v>
      </c>
      <c r="U4761" s="232"/>
      <c r="V4761" s="233"/>
      <c r="W4761" s="233"/>
      <c r="X4761" s="226" t="s">
        <v>8163</v>
      </c>
      <c r="Y4761" s="229">
        <v>45180.375</v>
      </c>
      <c r="Z4761" s="232">
        <v>45184.375</v>
      </c>
      <c r="AA4761" s="232"/>
      <c r="AB4761" s="232"/>
      <c r="AC4761" s="234"/>
      <c r="AD4761" s="232"/>
      <c r="AE4761" s="253" t="str">
        <f>IF($N4761=マイタスク!$U$5,"作業者","")&amp;IF($S4761=マイタスク!$U$5,"ピアレビュー","")&amp;IF($X4761=マイタスク!$U$5,"SVレビュー","")</f>
        <v/>
      </c>
      <c r="AF4761" s="252">
        <f t="shared" si="142"/>
        <v>196</v>
      </c>
      <c r="AG4761" s="9" t="s">
        <v>34</v>
      </c>
    </row>
    <row r="4762" spans="2:33">
      <c r="B4762" s="225">
        <v>4750</v>
      </c>
      <c r="C4762" s="226" t="s">
        <v>6261</v>
      </c>
      <c r="D4762" s="227" t="s">
        <v>6262</v>
      </c>
      <c r="E4762" s="228" t="s">
        <v>6629</v>
      </c>
      <c r="F4762" s="226" t="s">
        <v>6630</v>
      </c>
      <c r="G4762" s="226" t="s">
        <v>65</v>
      </c>
      <c r="H4762" s="226" t="s">
        <v>66</v>
      </c>
      <c r="I4762" s="229">
        <f t="shared" si="143"/>
        <v>0</v>
      </c>
      <c r="J4762" s="232"/>
      <c r="K4762" s="226" t="s">
        <v>14807</v>
      </c>
      <c r="L4762" s="226" t="s">
        <v>6630</v>
      </c>
      <c r="M4762" s="226" t="s">
        <v>8141</v>
      </c>
      <c r="N4762" s="226" t="s">
        <v>8163</v>
      </c>
      <c r="O4762" s="232">
        <v>45180.375</v>
      </c>
      <c r="P4762" s="232"/>
      <c r="Q4762" s="232"/>
      <c r="R4762" s="232"/>
      <c r="S4762" s="226" t="s">
        <v>8164</v>
      </c>
      <c r="T4762" s="229">
        <v>45180.375</v>
      </c>
      <c r="U4762" s="232"/>
      <c r="V4762" s="233"/>
      <c r="W4762" s="233"/>
      <c r="X4762" s="226" t="s">
        <v>8152</v>
      </c>
      <c r="Y4762" s="229">
        <v>45180.375</v>
      </c>
      <c r="Z4762" s="232">
        <v>45184.375</v>
      </c>
      <c r="AA4762" s="232"/>
      <c r="AB4762" s="232"/>
      <c r="AC4762" s="234"/>
      <c r="AD4762" s="232"/>
      <c r="AE4762" s="253" t="str">
        <f>IF($N4762=マイタスク!$U$5,"作業者","")&amp;IF($S4762=マイタスク!$U$5,"ピアレビュー","")&amp;IF($X4762=マイタスク!$U$5,"SVレビュー","")</f>
        <v/>
      </c>
      <c r="AF4762" s="252">
        <f t="shared" si="142"/>
        <v>197</v>
      </c>
      <c r="AG4762" s="9" t="s">
        <v>34</v>
      </c>
    </row>
    <row r="4763" spans="2:33">
      <c r="B4763" s="225">
        <v>4751</v>
      </c>
      <c r="C4763" s="226" t="s">
        <v>6261</v>
      </c>
      <c r="D4763" s="227" t="s">
        <v>6262</v>
      </c>
      <c r="E4763" s="228" t="s">
        <v>6631</v>
      </c>
      <c r="F4763" s="226" t="s">
        <v>6632</v>
      </c>
      <c r="G4763" s="226" t="s">
        <v>65</v>
      </c>
      <c r="H4763" s="226" t="s">
        <v>66</v>
      </c>
      <c r="I4763" s="229">
        <f t="shared" si="143"/>
        <v>0</v>
      </c>
      <c r="J4763" s="232"/>
      <c r="K4763" s="226" t="s">
        <v>14808</v>
      </c>
      <c r="L4763" s="226" t="s">
        <v>6632</v>
      </c>
      <c r="M4763" s="226" t="s">
        <v>8141</v>
      </c>
      <c r="N4763" s="226" t="s">
        <v>8230</v>
      </c>
      <c r="O4763" s="232">
        <v>45180.375</v>
      </c>
      <c r="P4763" s="232"/>
      <c r="Q4763" s="232"/>
      <c r="R4763" s="232"/>
      <c r="S4763" s="226"/>
      <c r="T4763" s="229"/>
      <c r="U4763" s="232"/>
      <c r="V4763" s="233"/>
      <c r="W4763" s="233"/>
      <c r="X4763" s="226" t="s">
        <v>8163</v>
      </c>
      <c r="Y4763" s="229">
        <v>45180.375</v>
      </c>
      <c r="Z4763" s="232">
        <v>45184.375</v>
      </c>
      <c r="AA4763" s="232"/>
      <c r="AB4763" s="232"/>
      <c r="AC4763" s="234"/>
      <c r="AD4763" s="232"/>
      <c r="AE4763" s="253" t="str">
        <f>IF($N4763=マイタスク!$U$5,"作業者","")&amp;IF($S4763=マイタスク!$U$5,"ピアレビュー","")&amp;IF($X4763=マイタスク!$U$5,"SVレビュー","")</f>
        <v/>
      </c>
      <c r="AF4763" s="252">
        <f t="shared" si="142"/>
        <v>193</v>
      </c>
      <c r="AG4763" s="9" t="s">
        <v>34</v>
      </c>
    </row>
    <row r="4764" spans="2:33">
      <c r="B4764" s="225">
        <v>4752</v>
      </c>
      <c r="C4764" s="226" t="s">
        <v>6261</v>
      </c>
      <c r="D4764" s="227" t="s">
        <v>6262</v>
      </c>
      <c r="E4764" s="228" t="s">
        <v>6633</v>
      </c>
      <c r="F4764" s="226" t="s">
        <v>6634</v>
      </c>
      <c r="G4764" s="226" t="s">
        <v>65</v>
      </c>
      <c r="H4764" s="226" t="s">
        <v>66</v>
      </c>
      <c r="I4764" s="229">
        <f t="shared" si="143"/>
        <v>0</v>
      </c>
      <c r="J4764" s="232"/>
      <c r="K4764" s="226" t="s">
        <v>14809</v>
      </c>
      <c r="L4764" s="226" t="s">
        <v>6634</v>
      </c>
      <c r="M4764" s="226" t="s">
        <v>8141</v>
      </c>
      <c r="N4764" s="226" t="s">
        <v>8163</v>
      </c>
      <c r="O4764" s="232">
        <v>44824.375</v>
      </c>
      <c r="P4764" s="232"/>
      <c r="Q4764" s="232"/>
      <c r="R4764" s="232"/>
      <c r="S4764" s="226" t="s">
        <v>8230</v>
      </c>
      <c r="T4764" s="229">
        <v>44824.375</v>
      </c>
      <c r="U4764" s="232"/>
      <c r="V4764" s="233"/>
      <c r="W4764" s="233"/>
      <c r="X4764" s="226" t="s">
        <v>8165</v>
      </c>
      <c r="Y4764" s="229">
        <v>44824.375</v>
      </c>
      <c r="Z4764" s="232">
        <v>44826.375</v>
      </c>
      <c r="AA4764" s="232"/>
      <c r="AB4764" s="232"/>
      <c r="AC4764" s="234"/>
      <c r="AD4764" s="232"/>
      <c r="AE4764" s="253" t="str">
        <f>IF($N4764=マイタスク!$U$5,"作業者","")&amp;IF($S4764=マイタスク!$U$5,"ピアレビュー","")&amp;IF($X4764=マイタスク!$U$5,"SVレビュー","")</f>
        <v/>
      </c>
      <c r="AF4764" s="252">
        <f t="shared" si="142"/>
        <v>3</v>
      </c>
      <c r="AG4764" s="9" t="s">
        <v>34</v>
      </c>
    </row>
    <row r="4765" spans="2:33">
      <c r="B4765" s="225">
        <v>4753</v>
      </c>
      <c r="C4765" s="226" t="s">
        <v>6261</v>
      </c>
      <c r="D4765" s="227" t="s">
        <v>6262</v>
      </c>
      <c r="E4765" s="228" t="s">
        <v>6635</v>
      </c>
      <c r="F4765" s="226" t="s">
        <v>6634</v>
      </c>
      <c r="G4765" s="226" t="s">
        <v>65</v>
      </c>
      <c r="H4765" s="226" t="s">
        <v>66</v>
      </c>
      <c r="I4765" s="229">
        <f t="shared" si="143"/>
        <v>0</v>
      </c>
      <c r="J4765" s="232"/>
      <c r="K4765" s="226" t="s">
        <v>14810</v>
      </c>
      <c r="L4765" s="226" t="s">
        <v>6634</v>
      </c>
      <c r="M4765" s="226" t="s">
        <v>8141</v>
      </c>
      <c r="N4765" s="226" t="s">
        <v>8164</v>
      </c>
      <c r="O4765" s="232">
        <v>45188.375</v>
      </c>
      <c r="P4765" s="232"/>
      <c r="Q4765" s="232"/>
      <c r="R4765" s="232"/>
      <c r="S4765" s="226" t="s">
        <v>8181</v>
      </c>
      <c r="T4765" s="229">
        <v>45188.375</v>
      </c>
      <c r="U4765" s="232"/>
      <c r="V4765" s="233"/>
      <c r="W4765" s="233"/>
      <c r="X4765" s="226" t="s">
        <v>8163</v>
      </c>
      <c r="Y4765" s="229">
        <v>45188.375</v>
      </c>
      <c r="Z4765" s="232">
        <v>45191.375</v>
      </c>
      <c r="AA4765" s="232"/>
      <c r="AB4765" s="232"/>
      <c r="AC4765" s="234"/>
      <c r="AD4765" s="232"/>
      <c r="AE4765" s="253" t="str">
        <f>IF($N4765=マイタスク!$U$5,"作業者","")&amp;IF($S4765=マイタスク!$U$5,"ピアレビュー","")&amp;IF($X4765=マイタスク!$U$5,"SVレビュー","")</f>
        <v/>
      </c>
      <c r="AF4765" s="252">
        <f t="shared" si="142"/>
        <v>199</v>
      </c>
      <c r="AG4765" s="9" t="s">
        <v>34</v>
      </c>
    </row>
    <row r="4766" spans="2:33">
      <c r="B4766" s="225">
        <v>4754</v>
      </c>
      <c r="C4766" s="226" t="s">
        <v>6261</v>
      </c>
      <c r="D4766" s="227" t="s">
        <v>6262</v>
      </c>
      <c r="E4766" s="228" t="s">
        <v>6636</v>
      </c>
      <c r="F4766" s="226" t="s">
        <v>6637</v>
      </c>
      <c r="G4766" s="226" t="s">
        <v>65</v>
      </c>
      <c r="H4766" s="226" t="s">
        <v>66</v>
      </c>
      <c r="I4766" s="229">
        <f t="shared" si="143"/>
        <v>0</v>
      </c>
      <c r="J4766" s="232"/>
      <c r="K4766" s="226" t="s">
        <v>14811</v>
      </c>
      <c r="L4766" s="226" t="s">
        <v>6637</v>
      </c>
      <c r="M4766" s="226" t="s">
        <v>8141</v>
      </c>
      <c r="N4766" s="226" t="s">
        <v>8230</v>
      </c>
      <c r="O4766" s="232">
        <v>44824.375</v>
      </c>
      <c r="P4766" s="232"/>
      <c r="Q4766" s="232"/>
      <c r="R4766" s="232"/>
      <c r="S4766" s="226" t="s">
        <v>8163</v>
      </c>
      <c r="T4766" s="229">
        <v>44824.375</v>
      </c>
      <c r="U4766" s="232"/>
      <c r="V4766" s="233"/>
      <c r="W4766" s="233"/>
      <c r="X4766" s="226" t="s">
        <v>8165</v>
      </c>
      <c r="Y4766" s="229">
        <v>44824.375</v>
      </c>
      <c r="Z4766" s="232">
        <v>44826.375</v>
      </c>
      <c r="AA4766" s="232"/>
      <c r="AB4766" s="232"/>
      <c r="AC4766" s="234"/>
      <c r="AD4766" s="232"/>
      <c r="AE4766" s="253" t="str">
        <f>IF($N4766=マイタスク!$U$5,"作業者","")&amp;IF($S4766=マイタスク!$U$5,"ピアレビュー","")&amp;IF($X4766=マイタスク!$U$5,"SVレビュー","")</f>
        <v/>
      </c>
      <c r="AF4766" s="252">
        <f t="shared" si="142"/>
        <v>4</v>
      </c>
      <c r="AG4766" s="9" t="s">
        <v>34</v>
      </c>
    </row>
    <row r="4767" spans="2:33">
      <c r="B4767" s="225">
        <v>4755</v>
      </c>
      <c r="C4767" s="226" t="s">
        <v>6261</v>
      </c>
      <c r="D4767" s="227" t="s">
        <v>6262</v>
      </c>
      <c r="E4767" s="228" t="s">
        <v>6638</v>
      </c>
      <c r="F4767" s="226" t="s">
        <v>6637</v>
      </c>
      <c r="G4767" s="226" t="s">
        <v>65</v>
      </c>
      <c r="H4767" s="226" t="s">
        <v>66</v>
      </c>
      <c r="I4767" s="229">
        <f t="shared" si="143"/>
        <v>0</v>
      </c>
      <c r="J4767" s="232"/>
      <c r="K4767" s="226" t="s">
        <v>14812</v>
      </c>
      <c r="L4767" s="226" t="s">
        <v>6637</v>
      </c>
      <c r="M4767" s="226" t="s">
        <v>8141</v>
      </c>
      <c r="N4767" s="226" t="s">
        <v>8181</v>
      </c>
      <c r="O4767" s="232">
        <v>45188.375</v>
      </c>
      <c r="P4767" s="232"/>
      <c r="Q4767" s="232"/>
      <c r="R4767" s="232"/>
      <c r="S4767" s="226" t="s">
        <v>8164</v>
      </c>
      <c r="T4767" s="229">
        <v>45188.375</v>
      </c>
      <c r="U4767" s="232"/>
      <c r="V4767" s="233"/>
      <c r="W4767" s="233"/>
      <c r="X4767" s="226" t="s">
        <v>8163</v>
      </c>
      <c r="Y4767" s="229">
        <v>45188.375</v>
      </c>
      <c r="Z4767" s="232">
        <v>45191.375</v>
      </c>
      <c r="AA4767" s="232"/>
      <c r="AB4767" s="232"/>
      <c r="AC4767" s="234"/>
      <c r="AD4767" s="232"/>
      <c r="AE4767" s="253" t="str">
        <f>IF($N4767=マイタスク!$U$5,"作業者","")&amp;IF($S4767=マイタスク!$U$5,"ピアレビュー","")&amp;IF($X4767=マイタスク!$U$5,"SVレビュー","")</f>
        <v/>
      </c>
      <c r="AF4767" s="252">
        <f t="shared" si="142"/>
        <v>200</v>
      </c>
      <c r="AG4767" s="9" t="s">
        <v>34</v>
      </c>
    </row>
    <row r="4768" spans="2:33">
      <c r="B4768" s="225">
        <v>4756</v>
      </c>
      <c r="C4768" s="226" t="s">
        <v>6261</v>
      </c>
      <c r="D4768" s="227" t="s">
        <v>6262</v>
      </c>
      <c r="E4768" s="228" t="s">
        <v>6639</v>
      </c>
      <c r="F4768" s="226" t="s">
        <v>6640</v>
      </c>
      <c r="G4768" s="226" t="s">
        <v>65</v>
      </c>
      <c r="H4768" s="226" t="s">
        <v>66</v>
      </c>
      <c r="I4768" s="229">
        <f t="shared" si="143"/>
        <v>0</v>
      </c>
      <c r="J4768" s="232"/>
      <c r="K4768" s="226" t="s">
        <v>14813</v>
      </c>
      <c r="L4768" s="226" t="s">
        <v>6640</v>
      </c>
      <c r="M4768" s="226" t="s">
        <v>8141</v>
      </c>
      <c r="N4768" s="226" t="s">
        <v>8163</v>
      </c>
      <c r="O4768" s="232">
        <v>45188.375</v>
      </c>
      <c r="P4768" s="232"/>
      <c r="Q4768" s="232"/>
      <c r="R4768" s="232"/>
      <c r="S4768" s="226" t="s">
        <v>8230</v>
      </c>
      <c r="T4768" s="229">
        <v>45188.375</v>
      </c>
      <c r="U4768" s="232"/>
      <c r="V4768" s="233"/>
      <c r="W4768" s="233"/>
      <c r="X4768" s="226" t="s">
        <v>8152</v>
      </c>
      <c r="Y4768" s="229">
        <v>45188.375</v>
      </c>
      <c r="Z4768" s="232">
        <v>45191.375</v>
      </c>
      <c r="AA4768" s="232"/>
      <c r="AB4768" s="232"/>
      <c r="AC4768" s="234"/>
      <c r="AD4768" s="232"/>
      <c r="AE4768" s="253" t="str">
        <f>IF($N4768=マイタスク!$U$5,"作業者","")&amp;IF($S4768=マイタスク!$U$5,"ピアレビュー","")&amp;IF($X4768=マイタスク!$U$5,"SVレビュー","")</f>
        <v/>
      </c>
      <c r="AF4768" s="252">
        <f t="shared" si="142"/>
        <v>201</v>
      </c>
      <c r="AG4768" s="9" t="s">
        <v>34</v>
      </c>
    </row>
    <row r="4769" spans="2:33">
      <c r="B4769" s="225">
        <v>4757</v>
      </c>
      <c r="C4769" s="226" t="s">
        <v>6261</v>
      </c>
      <c r="D4769" s="227" t="s">
        <v>6262</v>
      </c>
      <c r="E4769" s="228" t="s">
        <v>6641</v>
      </c>
      <c r="F4769" s="226" t="s">
        <v>6642</v>
      </c>
      <c r="G4769" s="226" t="s">
        <v>65</v>
      </c>
      <c r="H4769" s="226" t="s">
        <v>66</v>
      </c>
      <c r="I4769" s="229">
        <f t="shared" si="143"/>
        <v>0</v>
      </c>
      <c r="J4769" s="232"/>
      <c r="K4769" s="226" t="s">
        <v>14814</v>
      </c>
      <c r="L4769" s="226" t="s">
        <v>6642</v>
      </c>
      <c r="M4769" s="226" t="s">
        <v>8141</v>
      </c>
      <c r="N4769" s="226" t="s">
        <v>8230</v>
      </c>
      <c r="O4769" s="232">
        <v>45188.375</v>
      </c>
      <c r="P4769" s="232"/>
      <c r="Q4769" s="232"/>
      <c r="R4769" s="232"/>
      <c r="S4769" s="226" t="s">
        <v>8152</v>
      </c>
      <c r="T4769" s="229">
        <v>45188.375</v>
      </c>
      <c r="U4769" s="232"/>
      <c r="V4769" s="233"/>
      <c r="W4769" s="233"/>
      <c r="X4769" s="226" t="s">
        <v>8163</v>
      </c>
      <c r="Y4769" s="229">
        <v>45188.375</v>
      </c>
      <c r="Z4769" s="232">
        <v>45191.375</v>
      </c>
      <c r="AA4769" s="232"/>
      <c r="AB4769" s="232"/>
      <c r="AC4769" s="234"/>
      <c r="AD4769" s="232"/>
      <c r="AE4769" s="253" t="str">
        <f>IF($N4769=マイタスク!$U$5,"作業者","")&amp;IF($S4769=マイタスク!$U$5,"ピアレビュー","")&amp;IF($X4769=マイタスク!$U$5,"SVレビュー","")</f>
        <v/>
      </c>
      <c r="AF4769" s="252">
        <f t="shared" si="142"/>
        <v>202</v>
      </c>
      <c r="AG4769" s="9" t="s">
        <v>34</v>
      </c>
    </row>
    <row r="4770" spans="2:33">
      <c r="B4770" s="225">
        <v>4758</v>
      </c>
      <c r="C4770" s="226" t="s">
        <v>6261</v>
      </c>
      <c r="D4770" s="227" t="s">
        <v>6262</v>
      </c>
      <c r="E4770" s="228" t="s">
        <v>6643</v>
      </c>
      <c r="F4770" s="226" t="s">
        <v>6644</v>
      </c>
      <c r="G4770" s="226" t="s">
        <v>65</v>
      </c>
      <c r="H4770" s="226" t="s">
        <v>66</v>
      </c>
      <c r="I4770" s="229">
        <f t="shared" si="143"/>
        <v>0</v>
      </c>
      <c r="J4770" s="232"/>
      <c r="K4770" s="226" t="s">
        <v>14815</v>
      </c>
      <c r="L4770" s="226" t="s">
        <v>6644</v>
      </c>
      <c r="M4770" s="226" t="s">
        <v>8141</v>
      </c>
      <c r="N4770" s="226" t="s">
        <v>8152</v>
      </c>
      <c r="O4770" s="232">
        <v>45188.375</v>
      </c>
      <c r="P4770" s="232"/>
      <c r="Q4770" s="232"/>
      <c r="R4770" s="232"/>
      <c r="S4770" s="226"/>
      <c r="T4770" s="229"/>
      <c r="U4770" s="232"/>
      <c r="V4770" s="233"/>
      <c r="W4770" s="233"/>
      <c r="X4770" s="226" t="s">
        <v>8163</v>
      </c>
      <c r="Y4770" s="229">
        <v>45188.375</v>
      </c>
      <c r="Z4770" s="232">
        <v>45191.375</v>
      </c>
      <c r="AA4770" s="232"/>
      <c r="AB4770" s="232"/>
      <c r="AC4770" s="234"/>
      <c r="AD4770" s="232"/>
      <c r="AE4770" s="253" t="str">
        <f>IF($N4770=マイタスク!$U$5,"作業者","")&amp;IF($S4770=マイタスク!$U$5,"ピアレビュー","")&amp;IF($X4770=マイタスク!$U$5,"SVレビュー","")</f>
        <v/>
      </c>
      <c r="AF4770" s="252">
        <f t="shared" si="142"/>
        <v>198</v>
      </c>
      <c r="AG4770" s="9" t="s">
        <v>34</v>
      </c>
    </row>
    <row r="4771" spans="2:33">
      <c r="B4771" s="225">
        <v>4759</v>
      </c>
      <c r="C4771" s="226" t="s">
        <v>6261</v>
      </c>
      <c r="D4771" s="227" t="s">
        <v>6262</v>
      </c>
      <c r="E4771" s="228" t="s">
        <v>6645</v>
      </c>
      <c r="F4771" s="226" t="s">
        <v>6644</v>
      </c>
      <c r="G4771" s="226" t="s">
        <v>65</v>
      </c>
      <c r="H4771" s="226" t="s">
        <v>66</v>
      </c>
      <c r="I4771" s="229">
        <f t="shared" si="143"/>
        <v>0</v>
      </c>
      <c r="J4771" s="232"/>
      <c r="K4771" s="226" t="s">
        <v>14816</v>
      </c>
      <c r="L4771" s="226" t="s">
        <v>14817</v>
      </c>
      <c r="M4771" s="226" t="s">
        <v>8141</v>
      </c>
      <c r="N4771" s="226" t="s">
        <v>8230</v>
      </c>
      <c r="O4771" s="232">
        <v>45194.375</v>
      </c>
      <c r="P4771" s="232"/>
      <c r="Q4771" s="232"/>
      <c r="R4771" s="232"/>
      <c r="S4771" s="226"/>
      <c r="T4771" s="229"/>
      <c r="U4771" s="232"/>
      <c r="V4771" s="233"/>
      <c r="W4771" s="233"/>
      <c r="X4771" s="226" t="s">
        <v>8163</v>
      </c>
      <c r="Y4771" s="229">
        <v>45198.375</v>
      </c>
      <c r="Z4771" s="232">
        <v>45198.375</v>
      </c>
      <c r="AA4771" s="232"/>
      <c r="AB4771" s="232"/>
      <c r="AC4771" s="234"/>
      <c r="AD4771" s="232"/>
      <c r="AE4771" s="253" t="str">
        <f>IF($N4771=マイタスク!$U$5,"作業者","")&amp;IF($S4771=マイタスク!$U$5,"ピアレビュー","")&amp;IF($X4771=マイタスク!$U$5,"SVレビュー","")</f>
        <v/>
      </c>
      <c r="AF4771" s="252">
        <f t="shared" si="142"/>
        <v>203</v>
      </c>
      <c r="AG4771" s="9" t="s">
        <v>34</v>
      </c>
    </row>
    <row r="4772" spans="2:33">
      <c r="B4772" s="225">
        <v>4760</v>
      </c>
      <c r="C4772" s="226" t="s">
        <v>6261</v>
      </c>
      <c r="D4772" s="227" t="s">
        <v>6262</v>
      </c>
      <c r="E4772" s="228" t="s">
        <v>6646</v>
      </c>
      <c r="F4772" s="226" t="s">
        <v>6647</v>
      </c>
      <c r="G4772" s="226" t="s">
        <v>65</v>
      </c>
      <c r="H4772" s="226" t="s">
        <v>66</v>
      </c>
      <c r="I4772" s="229">
        <f t="shared" si="143"/>
        <v>0</v>
      </c>
      <c r="J4772" s="232"/>
      <c r="K4772" s="226" t="s">
        <v>14818</v>
      </c>
      <c r="L4772" s="226" t="s">
        <v>6647</v>
      </c>
      <c r="M4772" s="226" t="s">
        <v>8141</v>
      </c>
      <c r="N4772" s="226" t="s">
        <v>8152</v>
      </c>
      <c r="O4772" s="232">
        <v>45194.375</v>
      </c>
      <c r="P4772" s="232"/>
      <c r="Q4772" s="232"/>
      <c r="R4772" s="232"/>
      <c r="S4772" s="226" t="s">
        <v>8230</v>
      </c>
      <c r="T4772" s="229">
        <v>45194.375</v>
      </c>
      <c r="U4772" s="232"/>
      <c r="V4772" s="233"/>
      <c r="W4772" s="233"/>
      <c r="X4772" s="226" t="s">
        <v>8163</v>
      </c>
      <c r="Y4772" s="229">
        <v>45194.375</v>
      </c>
      <c r="Z4772" s="232">
        <v>45198.375</v>
      </c>
      <c r="AA4772" s="232"/>
      <c r="AB4772" s="232"/>
      <c r="AC4772" s="234"/>
      <c r="AD4772" s="232"/>
      <c r="AE4772" s="253" t="str">
        <f>IF($N4772=マイタスク!$U$5,"作業者","")&amp;IF($S4772=マイタスク!$U$5,"ピアレビュー","")&amp;IF($X4772=マイタスク!$U$5,"SVレビュー","")</f>
        <v/>
      </c>
      <c r="AF4772" s="252">
        <f t="shared" si="142"/>
        <v>204</v>
      </c>
      <c r="AG4772" s="9" t="s">
        <v>34</v>
      </c>
    </row>
    <row r="4773" spans="2:33">
      <c r="B4773" s="225">
        <v>4761</v>
      </c>
      <c r="C4773" s="226" t="s">
        <v>6261</v>
      </c>
      <c r="D4773" s="227" t="s">
        <v>6262</v>
      </c>
      <c r="E4773" s="228" t="s">
        <v>6648</v>
      </c>
      <c r="F4773" s="226" t="s">
        <v>6649</v>
      </c>
      <c r="G4773" s="226" t="s">
        <v>65</v>
      </c>
      <c r="H4773" s="226" t="s">
        <v>66</v>
      </c>
      <c r="I4773" s="229">
        <f t="shared" si="143"/>
        <v>0</v>
      </c>
      <c r="J4773" s="232"/>
      <c r="K4773" s="226" t="s">
        <v>14819</v>
      </c>
      <c r="L4773" s="226" t="s">
        <v>6649</v>
      </c>
      <c r="M4773" s="226" t="s">
        <v>8141</v>
      </c>
      <c r="N4773" s="226" t="s">
        <v>8164</v>
      </c>
      <c r="O4773" s="232">
        <v>45194.375</v>
      </c>
      <c r="P4773" s="232"/>
      <c r="Q4773" s="232"/>
      <c r="R4773" s="232"/>
      <c r="S4773" s="226" t="s">
        <v>8152</v>
      </c>
      <c r="T4773" s="229">
        <v>45194.375</v>
      </c>
      <c r="U4773" s="232"/>
      <c r="V4773" s="233"/>
      <c r="W4773" s="233"/>
      <c r="X4773" s="226" t="s">
        <v>8163</v>
      </c>
      <c r="Y4773" s="229">
        <v>45194.375</v>
      </c>
      <c r="Z4773" s="232">
        <v>45198.375</v>
      </c>
      <c r="AA4773" s="232"/>
      <c r="AB4773" s="232"/>
      <c r="AC4773" s="234"/>
      <c r="AD4773" s="232"/>
      <c r="AE4773" s="253" t="str">
        <f>IF($N4773=マイタスク!$U$5,"作業者","")&amp;IF($S4773=マイタスク!$U$5,"ピアレビュー","")&amp;IF($X4773=マイタスク!$U$5,"SVレビュー","")</f>
        <v/>
      </c>
      <c r="AF4773" s="252">
        <f t="shared" si="142"/>
        <v>205</v>
      </c>
      <c r="AG4773" s="9" t="s">
        <v>34</v>
      </c>
    </row>
    <row r="4774" spans="2:33">
      <c r="B4774" s="225">
        <v>4762</v>
      </c>
      <c r="C4774" s="226" t="s">
        <v>6261</v>
      </c>
      <c r="D4774" s="227" t="s">
        <v>6262</v>
      </c>
      <c r="E4774" s="228" t="s">
        <v>6650</v>
      </c>
      <c r="F4774" s="226" t="s">
        <v>6651</v>
      </c>
      <c r="G4774" s="226" t="s">
        <v>65</v>
      </c>
      <c r="H4774" s="226" t="s">
        <v>66</v>
      </c>
      <c r="I4774" s="229">
        <f t="shared" si="143"/>
        <v>0</v>
      </c>
      <c r="J4774" s="232"/>
      <c r="K4774" s="226" t="s">
        <v>14820</v>
      </c>
      <c r="L4774" s="226" t="s">
        <v>6651</v>
      </c>
      <c r="M4774" s="226" t="s">
        <v>8141</v>
      </c>
      <c r="N4774" s="226" t="s">
        <v>8181</v>
      </c>
      <c r="O4774" s="232">
        <v>45194.375</v>
      </c>
      <c r="P4774" s="232"/>
      <c r="Q4774" s="232"/>
      <c r="R4774" s="232"/>
      <c r="S4774" s="226" t="s">
        <v>8230</v>
      </c>
      <c r="T4774" s="229">
        <v>45194.375</v>
      </c>
      <c r="U4774" s="232"/>
      <c r="V4774" s="233"/>
      <c r="W4774" s="233"/>
      <c r="X4774" s="226" t="s">
        <v>8163</v>
      </c>
      <c r="Y4774" s="229">
        <v>45194.375</v>
      </c>
      <c r="Z4774" s="232">
        <v>45198.375</v>
      </c>
      <c r="AA4774" s="232"/>
      <c r="AB4774" s="232"/>
      <c r="AC4774" s="234"/>
      <c r="AD4774" s="232"/>
      <c r="AE4774" s="253" t="str">
        <f>IF($N4774=マイタスク!$U$5,"作業者","")&amp;IF($S4774=マイタスク!$U$5,"ピアレビュー","")&amp;IF($X4774=マイタスク!$U$5,"SVレビュー","")</f>
        <v/>
      </c>
      <c r="AF4774" s="252">
        <f t="shared" si="142"/>
        <v>206</v>
      </c>
      <c r="AG4774" s="9" t="s">
        <v>34</v>
      </c>
    </row>
    <row r="4775" spans="2:33">
      <c r="B4775" s="225">
        <v>4763</v>
      </c>
      <c r="C4775" s="226" t="s">
        <v>6261</v>
      </c>
      <c r="D4775" s="227" t="s">
        <v>6262</v>
      </c>
      <c r="E4775" s="228" t="s">
        <v>6652</v>
      </c>
      <c r="F4775" s="226" t="s">
        <v>6653</v>
      </c>
      <c r="G4775" s="226" t="s">
        <v>65</v>
      </c>
      <c r="H4775" s="226" t="s">
        <v>66</v>
      </c>
      <c r="I4775" s="229">
        <f t="shared" si="143"/>
        <v>0</v>
      </c>
      <c r="J4775" s="232"/>
      <c r="K4775" s="226" t="s">
        <v>14821</v>
      </c>
      <c r="L4775" s="226" t="s">
        <v>6653</v>
      </c>
      <c r="M4775" s="226" t="s">
        <v>8141</v>
      </c>
      <c r="N4775" s="226" t="s">
        <v>8163</v>
      </c>
      <c r="O4775" s="232">
        <v>45194.375</v>
      </c>
      <c r="P4775" s="232"/>
      <c r="Q4775" s="232"/>
      <c r="R4775" s="232"/>
      <c r="S4775" s="226" t="s">
        <v>8164</v>
      </c>
      <c r="T4775" s="229">
        <v>45194.375</v>
      </c>
      <c r="U4775" s="232"/>
      <c r="V4775" s="233"/>
      <c r="W4775" s="233"/>
      <c r="X4775" s="226" t="s">
        <v>8152</v>
      </c>
      <c r="Y4775" s="229">
        <v>45194.375</v>
      </c>
      <c r="Z4775" s="232">
        <v>45198.375</v>
      </c>
      <c r="AA4775" s="232"/>
      <c r="AB4775" s="232"/>
      <c r="AC4775" s="234"/>
      <c r="AD4775" s="232"/>
      <c r="AE4775" s="253" t="str">
        <f>IF($N4775=マイタスク!$U$5,"作業者","")&amp;IF($S4775=マイタスク!$U$5,"ピアレビュー","")&amp;IF($X4775=マイタスク!$U$5,"SVレビュー","")</f>
        <v/>
      </c>
      <c r="AF4775" s="252">
        <f t="shared" si="142"/>
        <v>207</v>
      </c>
      <c r="AG4775" s="9" t="s">
        <v>34</v>
      </c>
    </row>
    <row r="4776" spans="2:33">
      <c r="B4776" s="225">
        <v>4764</v>
      </c>
      <c r="C4776" s="226" t="s">
        <v>6261</v>
      </c>
      <c r="D4776" s="227" t="s">
        <v>6262</v>
      </c>
      <c r="E4776" s="228" t="s">
        <v>6654</v>
      </c>
      <c r="F4776" s="226" t="s">
        <v>6655</v>
      </c>
      <c r="G4776" s="226" t="s">
        <v>65</v>
      </c>
      <c r="H4776" s="226" t="s">
        <v>66</v>
      </c>
      <c r="I4776" s="229">
        <f t="shared" si="143"/>
        <v>0</v>
      </c>
      <c r="J4776" s="232"/>
      <c r="K4776" s="226" t="s">
        <v>14822</v>
      </c>
      <c r="L4776" s="226" t="s">
        <v>6655</v>
      </c>
      <c r="M4776" s="226" t="s">
        <v>8141</v>
      </c>
      <c r="N4776" s="226" t="s">
        <v>8230</v>
      </c>
      <c r="O4776" s="232">
        <v>44830.375</v>
      </c>
      <c r="P4776" s="232"/>
      <c r="Q4776" s="232"/>
      <c r="R4776" s="232"/>
      <c r="S4776" s="226" t="s">
        <v>8163</v>
      </c>
      <c r="T4776" s="229">
        <v>44834.375</v>
      </c>
      <c r="U4776" s="232"/>
      <c r="V4776" s="233"/>
      <c r="W4776" s="233"/>
      <c r="X4776" s="226" t="s">
        <v>8165</v>
      </c>
      <c r="Y4776" s="229">
        <v>44834.375</v>
      </c>
      <c r="Z4776" s="232">
        <v>44834.375</v>
      </c>
      <c r="AA4776" s="232"/>
      <c r="AB4776" s="232"/>
      <c r="AC4776" s="234"/>
      <c r="AD4776" s="232"/>
      <c r="AE4776" s="253" t="str">
        <f>IF($N4776=マイタスク!$U$5,"作業者","")&amp;IF($S4776=マイタスク!$U$5,"ピアレビュー","")&amp;IF($X4776=マイタスク!$U$5,"SVレビュー","")</f>
        <v/>
      </c>
      <c r="AF4776" s="252">
        <f t="shared" si="142"/>
        <v>5</v>
      </c>
      <c r="AG4776" s="9" t="s">
        <v>34</v>
      </c>
    </row>
    <row r="4777" spans="2:33">
      <c r="B4777" s="225">
        <v>4765</v>
      </c>
      <c r="C4777" s="226" t="s">
        <v>6261</v>
      </c>
      <c r="D4777" s="227" t="s">
        <v>6262</v>
      </c>
      <c r="E4777" s="228" t="s">
        <v>6656</v>
      </c>
      <c r="F4777" s="226" t="s">
        <v>6657</v>
      </c>
      <c r="G4777" s="226" t="s">
        <v>65</v>
      </c>
      <c r="H4777" s="226" t="s">
        <v>66</v>
      </c>
      <c r="I4777" s="229">
        <f t="shared" si="143"/>
        <v>0</v>
      </c>
      <c r="J4777" s="232"/>
      <c r="K4777" s="226" t="s">
        <v>14823</v>
      </c>
      <c r="L4777" s="226" t="s">
        <v>6657</v>
      </c>
      <c r="M4777" s="226" t="s">
        <v>8141</v>
      </c>
      <c r="N4777" s="226" t="s">
        <v>8163</v>
      </c>
      <c r="O4777" s="232">
        <v>44830.375</v>
      </c>
      <c r="P4777" s="232"/>
      <c r="Q4777" s="232"/>
      <c r="R4777" s="232"/>
      <c r="S4777" s="226" t="s">
        <v>8230</v>
      </c>
      <c r="T4777" s="229">
        <v>44834.375</v>
      </c>
      <c r="U4777" s="232"/>
      <c r="V4777" s="233"/>
      <c r="W4777" s="233"/>
      <c r="X4777" s="226" t="s">
        <v>8165</v>
      </c>
      <c r="Y4777" s="229">
        <v>44834.375</v>
      </c>
      <c r="Z4777" s="232">
        <v>44834.375</v>
      </c>
      <c r="AA4777" s="232"/>
      <c r="AB4777" s="232"/>
      <c r="AC4777" s="234"/>
      <c r="AD4777" s="232"/>
      <c r="AE4777" s="253" t="str">
        <f>IF($N4777=マイタスク!$U$5,"作業者","")&amp;IF($S4777=マイタスク!$U$5,"ピアレビュー","")&amp;IF($X4777=マイタスク!$U$5,"SVレビュー","")</f>
        <v/>
      </c>
      <c r="AF4777" s="252">
        <f t="shared" si="142"/>
        <v>6</v>
      </c>
      <c r="AG4777" s="9" t="s">
        <v>34</v>
      </c>
    </row>
    <row r="4778" spans="2:33">
      <c r="B4778" s="225">
        <v>4766</v>
      </c>
      <c r="C4778" s="226" t="s">
        <v>6261</v>
      </c>
      <c r="D4778" s="227" t="s">
        <v>6262</v>
      </c>
      <c r="E4778" s="228" t="s">
        <v>6658</v>
      </c>
      <c r="F4778" s="226" t="s">
        <v>6659</v>
      </c>
      <c r="G4778" s="226" t="s">
        <v>65</v>
      </c>
      <c r="H4778" s="226" t="s">
        <v>66</v>
      </c>
      <c r="I4778" s="229">
        <f t="shared" si="143"/>
        <v>0</v>
      </c>
      <c r="J4778" s="232"/>
      <c r="K4778" s="226" t="s">
        <v>14824</v>
      </c>
      <c r="L4778" s="226" t="s">
        <v>6659</v>
      </c>
      <c r="M4778" s="226" t="s">
        <v>8141</v>
      </c>
      <c r="N4778" s="226" t="s">
        <v>8164</v>
      </c>
      <c r="O4778" s="232">
        <v>45173.375</v>
      </c>
      <c r="P4778" s="232"/>
      <c r="Q4778" s="232"/>
      <c r="R4778" s="232"/>
      <c r="S4778" s="226" t="s">
        <v>8181</v>
      </c>
      <c r="T4778" s="229">
        <v>45173.375</v>
      </c>
      <c r="U4778" s="232"/>
      <c r="V4778" s="233"/>
      <c r="W4778" s="233"/>
      <c r="X4778" s="226" t="s">
        <v>8163</v>
      </c>
      <c r="Y4778" s="229">
        <v>45173.375</v>
      </c>
      <c r="Z4778" s="232">
        <v>45177.375</v>
      </c>
      <c r="AA4778" s="232"/>
      <c r="AB4778" s="232"/>
      <c r="AC4778" s="234"/>
      <c r="AD4778" s="232"/>
      <c r="AE4778" s="253" t="str">
        <f>IF($N4778=マイタスク!$U$5,"作業者","")&amp;IF($S4778=マイタスク!$U$5,"ピアレビュー","")&amp;IF($X4778=マイタスク!$U$5,"SVレビュー","")</f>
        <v/>
      </c>
      <c r="AF4778" s="252">
        <f t="shared" si="142"/>
        <v>189</v>
      </c>
      <c r="AG4778" s="9" t="s">
        <v>34</v>
      </c>
    </row>
    <row r="4779" spans="2:33">
      <c r="B4779" s="225">
        <v>4767</v>
      </c>
      <c r="C4779" s="226" t="s">
        <v>6261</v>
      </c>
      <c r="D4779" s="227" t="s">
        <v>6262</v>
      </c>
      <c r="E4779" s="228" t="s">
        <v>6660</v>
      </c>
      <c r="F4779" s="226" t="s">
        <v>6661</v>
      </c>
      <c r="G4779" s="226" t="s">
        <v>65</v>
      </c>
      <c r="H4779" s="226" t="s">
        <v>66</v>
      </c>
      <c r="I4779" s="229">
        <f t="shared" si="143"/>
        <v>0</v>
      </c>
      <c r="J4779" s="232"/>
      <c r="K4779" s="226" t="s">
        <v>14825</v>
      </c>
      <c r="L4779" s="226" t="s">
        <v>6661</v>
      </c>
      <c r="M4779" s="226" t="s">
        <v>8141</v>
      </c>
      <c r="N4779" s="226" t="s">
        <v>8181</v>
      </c>
      <c r="O4779" s="232">
        <v>45173.375</v>
      </c>
      <c r="P4779" s="232"/>
      <c r="Q4779" s="232"/>
      <c r="R4779" s="232"/>
      <c r="S4779" s="226" t="s">
        <v>8164</v>
      </c>
      <c r="T4779" s="229">
        <v>45173.375</v>
      </c>
      <c r="U4779" s="232"/>
      <c r="V4779" s="233"/>
      <c r="W4779" s="233"/>
      <c r="X4779" s="226" t="s">
        <v>8163</v>
      </c>
      <c r="Y4779" s="229">
        <v>45173.375</v>
      </c>
      <c r="Z4779" s="232">
        <v>45177.375</v>
      </c>
      <c r="AA4779" s="232"/>
      <c r="AB4779" s="232"/>
      <c r="AC4779" s="234"/>
      <c r="AD4779" s="232"/>
      <c r="AE4779" s="253" t="str">
        <f>IF($N4779=マイタスク!$U$5,"作業者","")&amp;IF($S4779=マイタスク!$U$5,"ピアレビュー","")&amp;IF($X4779=マイタスク!$U$5,"SVレビュー","")</f>
        <v/>
      </c>
      <c r="AF4779" s="252">
        <f t="shared" si="142"/>
        <v>190</v>
      </c>
      <c r="AG4779" s="9" t="s">
        <v>34</v>
      </c>
    </row>
    <row r="4780" spans="2:33">
      <c r="B4780" s="225">
        <v>4768</v>
      </c>
      <c r="C4780" s="226" t="s">
        <v>6261</v>
      </c>
      <c r="D4780" s="227" t="s">
        <v>6262</v>
      </c>
      <c r="E4780" s="228" t="s">
        <v>6662</v>
      </c>
      <c r="F4780" s="226" t="s">
        <v>6663</v>
      </c>
      <c r="G4780" s="226" t="s">
        <v>65</v>
      </c>
      <c r="H4780" s="226" t="s">
        <v>66</v>
      </c>
      <c r="I4780" s="229">
        <f t="shared" si="143"/>
        <v>0</v>
      </c>
      <c r="J4780" s="232"/>
      <c r="K4780" s="226" t="s">
        <v>14826</v>
      </c>
      <c r="L4780" s="226" t="s">
        <v>6663</v>
      </c>
      <c r="M4780" s="226" t="s">
        <v>8141</v>
      </c>
      <c r="N4780" s="226" t="s">
        <v>8163</v>
      </c>
      <c r="O4780" s="232">
        <v>45173.375</v>
      </c>
      <c r="P4780" s="232"/>
      <c r="Q4780" s="232"/>
      <c r="R4780" s="232"/>
      <c r="S4780" s="226" t="s">
        <v>8230</v>
      </c>
      <c r="T4780" s="229">
        <v>45173.375</v>
      </c>
      <c r="U4780" s="232"/>
      <c r="V4780" s="233"/>
      <c r="W4780" s="233"/>
      <c r="X4780" s="226" t="s">
        <v>8152</v>
      </c>
      <c r="Y4780" s="229">
        <v>45173.375</v>
      </c>
      <c r="Z4780" s="232">
        <v>45177.375</v>
      </c>
      <c r="AA4780" s="232"/>
      <c r="AB4780" s="232"/>
      <c r="AC4780" s="234"/>
      <c r="AD4780" s="232"/>
      <c r="AE4780" s="253" t="str">
        <f>IF($N4780=マイタスク!$U$5,"作業者","")&amp;IF($S4780=マイタスク!$U$5,"ピアレビュー","")&amp;IF($X4780=マイタスク!$U$5,"SVレビュー","")</f>
        <v/>
      </c>
      <c r="AF4780" s="252">
        <f t="shared" si="142"/>
        <v>191</v>
      </c>
      <c r="AG4780" s="9" t="s">
        <v>34</v>
      </c>
    </row>
    <row r="4781" spans="2:33">
      <c r="B4781" s="225">
        <v>4769</v>
      </c>
      <c r="C4781" s="226" t="s">
        <v>6261</v>
      </c>
      <c r="D4781" s="227" t="s">
        <v>6262</v>
      </c>
      <c r="E4781" s="228" t="s">
        <v>6664</v>
      </c>
      <c r="F4781" s="226" t="s">
        <v>6665</v>
      </c>
      <c r="G4781" s="226" t="s">
        <v>65</v>
      </c>
      <c r="H4781" s="226" t="s">
        <v>66</v>
      </c>
      <c r="I4781" s="229">
        <f t="shared" si="143"/>
        <v>0</v>
      </c>
      <c r="J4781" s="232"/>
      <c r="K4781" s="226" t="s">
        <v>14827</v>
      </c>
      <c r="L4781" s="226" t="s">
        <v>6665</v>
      </c>
      <c r="M4781" s="226" t="s">
        <v>8141</v>
      </c>
      <c r="N4781" s="226" t="s">
        <v>8230</v>
      </c>
      <c r="O4781" s="232">
        <v>45173.375</v>
      </c>
      <c r="P4781" s="232"/>
      <c r="Q4781" s="232"/>
      <c r="R4781" s="232"/>
      <c r="S4781" s="226" t="s">
        <v>8152</v>
      </c>
      <c r="T4781" s="229">
        <v>45173.375</v>
      </c>
      <c r="U4781" s="232"/>
      <c r="V4781" s="233"/>
      <c r="W4781" s="233"/>
      <c r="X4781" s="226" t="s">
        <v>8163</v>
      </c>
      <c r="Y4781" s="229">
        <v>45173.375</v>
      </c>
      <c r="Z4781" s="232">
        <v>45177.375</v>
      </c>
      <c r="AA4781" s="232"/>
      <c r="AB4781" s="232"/>
      <c r="AC4781" s="234"/>
      <c r="AD4781" s="232"/>
      <c r="AE4781" s="253" t="str">
        <f>IF($N4781=マイタスク!$U$5,"作業者","")&amp;IF($S4781=マイタスク!$U$5,"ピアレビュー","")&amp;IF($X4781=マイタスク!$U$5,"SVレビュー","")</f>
        <v/>
      </c>
      <c r="AF4781" s="252">
        <f t="shared" si="142"/>
        <v>192</v>
      </c>
      <c r="AG4781" s="9" t="s">
        <v>34</v>
      </c>
    </row>
    <row r="4782" spans="2:33">
      <c r="B4782" s="225">
        <v>4770</v>
      </c>
      <c r="C4782" s="226" t="s">
        <v>6261</v>
      </c>
      <c r="D4782" s="227" t="s">
        <v>6262</v>
      </c>
      <c r="E4782" s="228" t="s">
        <v>6666</v>
      </c>
      <c r="F4782" s="226" t="s">
        <v>6667</v>
      </c>
      <c r="G4782" s="226" t="s">
        <v>65</v>
      </c>
      <c r="H4782" s="226" t="s">
        <v>66</v>
      </c>
      <c r="I4782" s="229">
        <f t="shared" si="143"/>
        <v>0</v>
      </c>
      <c r="J4782" s="232"/>
      <c r="K4782" s="226" t="s">
        <v>14828</v>
      </c>
      <c r="L4782" s="226" t="s">
        <v>6667</v>
      </c>
      <c r="M4782" s="226" t="s">
        <v>8141</v>
      </c>
      <c r="N4782" s="226" t="s">
        <v>8152</v>
      </c>
      <c r="O4782" s="232">
        <v>45173.375</v>
      </c>
      <c r="P4782" s="232"/>
      <c r="Q4782" s="232"/>
      <c r="R4782" s="232"/>
      <c r="S4782" s="226"/>
      <c r="T4782" s="229"/>
      <c r="U4782" s="232"/>
      <c r="V4782" s="233"/>
      <c r="W4782" s="233"/>
      <c r="X4782" s="226" t="s">
        <v>8163</v>
      </c>
      <c r="Y4782" s="229">
        <v>45173.375</v>
      </c>
      <c r="Z4782" s="232">
        <v>45177.375</v>
      </c>
      <c r="AA4782" s="232"/>
      <c r="AB4782" s="232"/>
      <c r="AC4782" s="234"/>
      <c r="AD4782" s="232"/>
      <c r="AE4782" s="253" t="str">
        <f>IF($N4782=マイタスク!$U$5,"作業者","")&amp;IF($S4782=マイタスク!$U$5,"ピアレビュー","")&amp;IF($X4782=マイタスク!$U$5,"SVレビュー","")</f>
        <v/>
      </c>
      <c r="AF4782" s="252">
        <f t="shared" si="142"/>
        <v>188</v>
      </c>
      <c r="AG4782" s="9" t="s">
        <v>34</v>
      </c>
    </row>
    <row r="4783" spans="2:33">
      <c r="B4783" s="225">
        <v>4771</v>
      </c>
      <c r="C4783" s="226" t="s">
        <v>6668</v>
      </c>
      <c r="D4783" s="227" t="s">
        <v>6669</v>
      </c>
      <c r="E4783" s="228" t="s">
        <v>6670</v>
      </c>
      <c r="F4783" s="226" t="s">
        <v>6671</v>
      </c>
      <c r="G4783" s="226" t="s">
        <v>65</v>
      </c>
      <c r="H4783" s="226" t="s">
        <v>66</v>
      </c>
      <c r="I4783" s="229">
        <f t="shared" si="143"/>
        <v>0</v>
      </c>
      <c r="J4783" s="232"/>
      <c r="K4783" s="226" t="s">
        <v>14829</v>
      </c>
      <c r="L4783" s="226" t="s">
        <v>14830</v>
      </c>
      <c r="M4783" s="226" t="s">
        <v>8141</v>
      </c>
      <c r="N4783" s="226" t="s">
        <v>8224</v>
      </c>
      <c r="O4783" s="232">
        <v>44861.375</v>
      </c>
      <c r="P4783" s="232"/>
      <c r="Q4783" s="232"/>
      <c r="R4783" s="232"/>
      <c r="S4783" s="226" t="s">
        <v>8178</v>
      </c>
      <c r="T4783" s="229">
        <v>44861.375</v>
      </c>
      <c r="U4783" s="232"/>
      <c r="V4783" s="233"/>
      <c r="W4783" s="233"/>
      <c r="X4783" s="226" t="s">
        <v>8160</v>
      </c>
      <c r="Y4783" s="229">
        <v>44865.375</v>
      </c>
      <c r="Z4783" s="232">
        <v>44865.375</v>
      </c>
      <c r="AA4783" s="232"/>
      <c r="AB4783" s="232"/>
      <c r="AC4783" s="234"/>
      <c r="AD4783" s="232"/>
      <c r="AE4783" s="253" t="str">
        <f>IF($N4783=マイタスク!$U$5,"作業者","")&amp;IF($S4783=マイタスク!$U$5,"ピアレビュー","")&amp;IF($X4783=マイタスク!$U$5,"SVレビュー","")</f>
        <v/>
      </c>
      <c r="AF4783" s="252">
        <f t="shared" si="142"/>
        <v>2</v>
      </c>
      <c r="AG4783" s="9" t="s">
        <v>34</v>
      </c>
    </row>
    <row r="4784" spans="2:33">
      <c r="B4784" s="225">
        <v>4772</v>
      </c>
      <c r="C4784" s="226" t="s">
        <v>6668</v>
      </c>
      <c r="D4784" s="227" t="s">
        <v>6669</v>
      </c>
      <c r="E4784" s="228" t="s">
        <v>6670</v>
      </c>
      <c r="F4784" s="226" t="s">
        <v>6671</v>
      </c>
      <c r="G4784" s="226" t="s">
        <v>65</v>
      </c>
      <c r="H4784" s="226" t="s">
        <v>66</v>
      </c>
      <c r="I4784" s="229">
        <f t="shared" si="143"/>
        <v>0</v>
      </c>
      <c r="J4784" s="232"/>
      <c r="K4784" s="226" t="s">
        <v>14831</v>
      </c>
      <c r="L4784" s="226" t="s">
        <v>14832</v>
      </c>
      <c r="M4784" s="226" t="s">
        <v>8141</v>
      </c>
      <c r="N4784" s="226" t="s">
        <v>8224</v>
      </c>
      <c r="O4784" s="232">
        <v>44866.375</v>
      </c>
      <c r="P4784" s="232"/>
      <c r="Q4784" s="232"/>
      <c r="R4784" s="232"/>
      <c r="S4784" s="226" t="s">
        <v>8178</v>
      </c>
      <c r="T4784" s="229">
        <v>44866.375</v>
      </c>
      <c r="U4784" s="232"/>
      <c r="V4784" s="233"/>
      <c r="W4784" s="233"/>
      <c r="X4784" s="226" t="s">
        <v>8160</v>
      </c>
      <c r="Y4784" s="229">
        <v>44867.375</v>
      </c>
      <c r="Z4784" s="232">
        <v>44867.375</v>
      </c>
      <c r="AA4784" s="232"/>
      <c r="AB4784" s="232"/>
      <c r="AC4784" s="234"/>
      <c r="AD4784" s="232"/>
      <c r="AE4784" s="253" t="str">
        <f>IF($N4784=マイタスク!$U$5,"作業者","")&amp;IF($S4784=マイタスク!$U$5,"ピアレビュー","")&amp;IF($X4784=マイタスク!$U$5,"SVレビュー","")</f>
        <v/>
      </c>
      <c r="AF4784" s="252">
        <f t="shared" si="142"/>
        <v>2</v>
      </c>
      <c r="AG4784" s="9" t="s">
        <v>34</v>
      </c>
    </row>
    <row r="4785" spans="2:33">
      <c r="B4785" s="225">
        <v>4773</v>
      </c>
      <c r="C4785" s="226" t="s">
        <v>6668</v>
      </c>
      <c r="D4785" s="227" t="s">
        <v>6669</v>
      </c>
      <c r="E4785" s="228" t="s">
        <v>6672</v>
      </c>
      <c r="F4785" s="226" t="s">
        <v>6673</v>
      </c>
      <c r="G4785" s="226" t="s">
        <v>65</v>
      </c>
      <c r="H4785" s="226" t="s">
        <v>66</v>
      </c>
      <c r="I4785" s="229">
        <f t="shared" si="143"/>
        <v>0</v>
      </c>
      <c r="J4785" s="232"/>
      <c r="K4785" s="226" t="s">
        <v>14833</v>
      </c>
      <c r="L4785" s="226" t="s">
        <v>14834</v>
      </c>
      <c r="M4785" s="226" t="s">
        <v>8141</v>
      </c>
      <c r="N4785" s="226" t="s">
        <v>8178</v>
      </c>
      <c r="O4785" s="232">
        <v>44893.375</v>
      </c>
      <c r="P4785" s="232"/>
      <c r="Q4785" s="232"/>
      <c r="R4785" s="232"/>
      <c r="S4785" s="226" t="s">
        <v>8241</v>
      </c>
      <c r="T4785" s="229">
        <v>44893.375</v>
      </c>
      <c r="U4785" s="232"/>
      <c r="V4785" s="233"/>
      <c r="W4785" s="233"/>
      <c r="X4785" s="226" t="s">
        <v>8160</v>
      </c>
      <c r="Y4785" s="229">
        <v>44894.375</v>
      </c>
      <c r="Z4785" s="232">
        <v>44894.375</v>
      </c>
      <c r="AA4785" s="232"/>
      <c r="AB4785" s="232"/>
      <c r="AC4785" s="234"/>
      <c r="AD4785" s="232"/>
      <c r="AE4785" s="253" t="str">
        <f>IF($N4785=マイタスク!$U$5,"作業者","")&amp;IF($S4785=マイタスク!$U$5,"ピアレビュー","")&amp;IF($X4785=マイタスク!$U$5,"SVレビュー","")</f>
        <v/>
      </c>
      <c r="AF4785" s="252">
        <f t="shared" si="142"/>
        <v>3</v>
      </c>
      <c r="AG4785" s="9" t="s">
        <v>34</v>
      </c>
    </row>
    <row r="4786" spans="2:33">
      <c r="B4786" s="225">
        <v>4774</v>
      </c>
      <c r="C4786" s="226" t="s">
        <v>6668</v>
      </c>
      <c r="D4786" s="227" t="s">
        <v>6669</v>
      </c>
      <c r="E4786" s="228" t="s">
        <v>6672</v>
      </c>
      <c r="F4786" s="226" t="s">
        <v>6673</v>
      </c>
      <c r="G4786" s="226" t="s">
        <v>65</v>
      </c>
      <c r="H4786" s="226" t="s">
        <v>66</v>
      </c>
      <c r="I4786" s="229">
        <f t="shared" si="143"/>
        <v>0</v>
      </c>
      <c r="J4786" s="232"/>
      <c r="K4786" s="226" t="s">
        <v>14835</v>
      </c>
      <c r="L4786" s="226" t="s">
        <v>14836</v>
      </c>
      <c r="M4786" s="226" t="s">
        <v>8141</v>
      </c>
      <c r="N4786" s="226" t="s">
        <v>8178</v>
      </c>
      <c r="O4786" s="232">
        <v>44896.375</v>
      </c>
      <c r="P4786" s="232"/>
      <c r="Q4786" s="232"/>
      <c r="R4786" s="232"/>
      <c r="S4786" s="226" t="s">
        <v>8241</v>
      </c>
      <c r="T4786" s="229">
        <v>44896.375</v>
      </c>
      <c r="U4786" s="232"/>
      <c r="V4786" s="233"/>
      <c r="W4786" s="233"/>
      <c r="X4786" s="226" t="s">
        <v>8160</v>
      </c>
      <c r="Y4786" s="229">
        <v>44897.375</v>
      </c>
      <c r="Z4786" s="232">
        <v>44897.375</v>
      </c>
      <c r="AA4786" s="232"/>
      <c r="AB4786" s="232"/>
      <c r="AC4786" s="234"/>
      <c r="AD4786" s="232"/>
      <c r="AE4786" s="253" t="str">
        <f>IF($N4786=マイタスク!$U$5,"作業者","")&amp;IF($S4786=マイタスク!$U$5,"ピアレビュー","")&amp;IF($X4786=マイタスク!$U$5,"SVレビュー","")</f>
        <v/>
      </c>
      <c r="AF4786" s="252">
        <f t="shared" si="142"/>
        <v>3</v>
      </c>
      <c r="AG4786" s="9" t="s">
        <v>34</v>
      </c>
    </row>
    <row r="4787" spans="2:33">
      <c r="B4787" s="225">
        <v>4775</v>
      </c>
      <c r="C4787" s="226" t="s">
        <v>6668</v>
      </c>
      <c r="D4787" s="227" t="s">
        <v>6669</v>
      </c>
      <c r="E4787" s="228" t="s">
        <v>6674</v>
      </c>
      <c r="F4787" s="226" t="s">
        <v>6675</v>
      </c>
      <c r="G4787" s="226" t="s">
        <v>65</v>
      </c>
      <c r="H4787" s="226" t="s">
        <v>66</v>
      </c>
      <c r="I4787" s="229">
        <f t="shared" si="143"/>
        <v>0</v>
      </c>
      <c r="J4787" s="232"/>
      <c r="K4787" s="226" t="s">
        <v>14837</v>
      </c>
      <c r="L4787" s="226" t="s">
        <v>6675</v>
      </c>
      <c r="M4787" s="226" t="s">
        <v>8141</v>
      </c>
      <c r="N4787" s="226" t="s">
        <v>8178</v>
      </c>
      <c r="O4787" s="232">
        <v>44922.375</v>
      </c>
      <c r="P4787" s="232"/>
      <c r="Q4787" s="232"/>
      <c r="R4787" s="232"/>
      <c r="S4787" s="226" t="s">
        <v>8241</v>
      </c>
      <c r="T4787" s="229">
        <v>44922.375</v>
      </c>
      <c r="U4787" s="232"/>
      <c r="V4787" s="233"/>
      <c r="W4787" s="233"/>
      <c r="X4787" s="226" t="s">
        <v>8160</v>
      </c>
      <c r="Y4787" s="229">
        <v>44923.375</v>
      </c>
      <c r="Z4787" s="232">
        <v>44923.375</v>
      </c>
      <c r="AA4787" s="232"/>
      <c r="AB4787" s="232"/>
      <c r="AC4787" s="234"/>
      <c r="AD4787" s="232"/>
      <c r="AE4787" s="253" t="str">
        <f>IF($N4787=マイタスク!$U$5,"作業者","")&amp;IF($S4787=マイタスク!$U$5,"ピアレビュー","")&amp;IF($X4787=マイタスク!$U$5,"SVレビュー","")</f>
        <v/>
      </c>
      <c r="AF4787" s="252">
        <f t="shared" si="142"/>
        <v>4</v>
      </c>
      <c r="AG4787" s="9" t="s">
        <v>34</v>
      </c>
    </row>
    <row r="4788" spans="2:33">
      <c r="B4788" s="225">
        <v>4776</v>
      </c>
      <c r="C4788" s="226" t="s">
        <v>6668</v>
      </c>
      <c r="D4788" s="227" t="s">
        <v>6669</v>
      </c>
      <c r="E4788" s="228" t="s">
        <v>6676</v>
      </c>
      <c r="F4788" s="226" t="s">
        <v>6677</v>
      </c>
      <c r="G4788" s="226" t="s">
        <v>65</v>
      </c>
      <c r="H4788" s="226" t="s">
        <v>66</v>
      </c>
      <c r="I4788" s="229">
        <f t="shared" si="143"/>
        <v>0</v>
      </c>
      <c r="J4788" s="232"/>
      <c r="K4788" s="226" t="s">
        <v>14838</v>
      </c>
      <c r="L4788" s="226" t="s">
        <v>6677</v>
      </c>
      <c r="M4788" s="226" t="s">
        <v>8141</v>
      </c>
      <c r="N4788" s="226" t="s">
        <v>8178</v>
      </c>
      <c r="O4788" s="232">
        <v>44930.375</v>
      </c>
      <c r="P4788" s="232"/>
      <c r="Q4788" s="232"/>
      <c r="R4788" s="232"/>
      <c r="S4788" s="226" t="s">
        <v>8241</v>
      </c>
      <c r="T4788" s="229">
        <v>44930.375</v>
      </c>
      <c r="U4788" s="232"/>
      <c r="V4788" s="233"/>
      <c r="W4788" s="233"/>
      <c r="X4788" s="226" t="s">
        <v>8160</v>
      </c>
      <c r="Y4788" s="229">
        <v>44931.375</v>
      </c>
      <c r="Z4788" s="232">
        <v>44931.375</v>
      </c>
      <c r="AA4788" s="232"/>
      <c r="AB4788" s="232"/>
      <c r="AC4788" s="234"/>
      <c r="AD4788" s="232"/>
      <c r="AE4788" s="253" t="str">
        <f>IF($N4788=マイタスク!$U$5,"作業者","")&amp;IF($S4788=マイタスク!$U$5,"ピアレビュー","")&amp;IF($X4788=マイタスク!$U$5,"SVレビュー","")</f>
        <v/>
      </c>
      <c r="AF4788" s="252">
        <f t="shared" si="142"/>
        <v>5</v>
      </c>
      <c r="AG4788" s="9" t="s">
        <v>34</v>
      </c>
    </row>
    <row r="4789" spans="2:33">
      <c r="B4789" s="225">
        <v>4777</v>
      </c>
      <c r="C4789" s="226" t="s">
        <v>6668</v>
      </c>
      <c r="D4789" s="227" t="s">
        <v>6669</v>
      </c>
      <c r="E4789" s="228" t="s">
        <v>6678</v>
      </c>
      <c r="F4789" s="226" t="s">
        <v>6679</v>
      </c>
      <c r="G4789" s="226" t="s">
        <v>65</v>
      </c>
      <c r="H4789" s="226" t="s">
        <v>66</v>
      </c>
      <c r="I4789" s="229">
        <f t="shared" si="143"/>
        <v>0</v>
      </c>
      <c r="J4789" s="232"/>
      <c r="K4789" s="226" t="s">
        <v>14839</v>
      </c>
      <c r="L4789" s="226" t="s">
        <v>14840</v>
      </c>
      <c r="M4789" s="226" t="s">
        <v>8141</v>
      </c>
      <c r="N4789" s="226" t="s">
        <v>8159</v>
      </c>
      <c r="O4789" s="232">
        <v>44951.375</v>
      </c>
      <c r="P4789" s="232"/>
      <c r="Q4789" s="232"/>
      <c r="R4789" s="232"/>
      <c r="S4789" s="226" t="s">
        <v>8224</v>
      </c>
      <c r="T4789" s="229">
        <v>44951.375</v>
      </c>
      <c r="U4789" s="232"/>
      <c r="V4789" s="233"/>
      <c r="W4789" s="233"/>
      <c r="X4789" s="226" t="s">
        <v>8160</v>
      </c>
      <c r="Y4789" s="229">
        <v>44951.375</v>
      </c>
      <c r="Z4789" s="232">
        <v>44957.375</v>
      </c>
      <c r="AA4789" s="232"/>
      <c r="AB4789" s="232"/>
      <c r="AC4789" s="234"/>
      <c r="AD4789" s="232"/>
      <c r="AE4789" s="253" t="str">
        <f>IF($N4789=マイタスク!$U$5,"作業者","")&amp;IF($S4789=マイタスク!$U$5,"ピアレビュー","")&amp;IF($X4789=マイタスク!$U$5,"SVレビュー","")</f>
        <v/>
      </c>
      <c r="AF4789" s="252">
        <f t="shared" si="142"/>
        <v>6</v>
      </c>
      <c r="AG4789" s="9" t="s">
        <v>34</v>
      </c>
    </row>
    <row r="4790" spans="2:33">
      <c r="B4790" s="225">
        <v>4778</v>
      </c>
      <c r="C4790" s="226" t="s">
        <v>6668</v>
      </c>
      <c r="D4790" s="227" t="s">
        <v>6669</v>
      </c>
      <c r="E4790" s="228" t="s">
        <v>6678</v>
      </c>
      <c r="F4790" s="226" t="s">
        <v>6679</v>
      </c>
      <c r="G4790" s="226" t="s">
        <v>65</v>
      </c>
      <c r="H4790" s="226" t="s">
        <v>66</v>
      </c>
      <c r="I4790" s="229">
        <f t="shared" si="143"/>
        <v>0</v>
      </c>
      <c r="J4790" s="232"/>
      <c r="K4790" s="226" t="s">
        <v>14841</v>
      </c>
      <c r="L4790" s="226" t="s">
        <v>14842</v>
      </c>
      <c r="M4790" s="226" t="s">
        <v>8141</v>
      </c>
      <c r="N4790" s="226" t="s">
        <v>8159</v>
      </c>
      <c r="O4790" s="232">
        <v>44958.375</v>
      </c>
      <c r="P4790" s="232"/>
      <c r="Q4790" s="232"/>
      <c r="R4790" s="232"/>
      <c r="S4790" s="226" t="s">
        <v>8224</v>
      </c>
      <c r="T4790" s="229">
        <v>44958.375</v>
      </c>
      <c r="U4790" s="232"/>
      <c r="V4790" s="233"/>
      <c r="W4790" s="233"/>
      <c r="X4790" s="226" t="s">
        <v>8160</v>
      </c>
      <c r="Y4790" s="229">
        <v>44958.375</v>
      </c>
      <c r="Z4790" s="232">
        <v>44959.375</v>
      </c>
      <c r="AA4790" s="232"/>
      <c r="AB4790" s="232"/>
      <c r="AC4790" s="234"/>
      <c r="AD4790" s="232"/>
      <c r="AE4790" s="253" t="str">
        <f>IF($N4790=マイタスク!$U$5,"作業者","")&amp;IF($S4790=マイタスク!$U$5,"ピアレビュー","")&amp;IF($X4790=マイタスク!$U$5,"SVレビュー","")</f>
        <v/>
      </c>
      <c r="AF4790" s="252">
        <f t="shared" si="142"/>
        <v>6</v>
      </c>
      <c r="AG4790" s="9" t="s">
        <v>34</v>
      </c>
    </row>
    <row r="4791" spans="2:33">
      <c r="B4791" s="225">
        <v>4779</v>
      </c>
      <c r="C4791" s="226" t="s">
        <v>6668</v>
      </c>
      <c r="D4791" s="227" t="s">
        <v>6669</v>
      </c>
      <c r="E4791" s="228" t="s">
        <v>6680</v>
      </c>
      <c r="F4791" s="226" t="s">
        <v>6681</v>
      </c>
      <c r="G4791" s="226" t="s">
        <v>65</v>
      </c>
      <c r="H4791" s="226" t="s">
        <v>66</v>
      </c>
      <c r="I4791" s="229">
        <f t="shared" si="143"/>
        <v>0</v>
      </c>
      <c r="J4791" s="232"/>
      <c r="K4791" s="226" t="s">
        <v>14843</v>
      </c>
      <c r="L4791" s="226" t="s">
        <v>14844</v>
      </c>
      <c r="M4791" s="226" t="s">
        <v>8141</v>
      </c>
      <c r="N4791" s="226" t="s">
        <v>8224</v>
      </c>
      <c r="O4791" s="232">
        <v>44978.375</v>
      </c>
      <c r="P4791" s="232"/>
      <c r="Q4791" s="232"/>
      <c r="R4791" s="232"/>
      <c r="S4791" s="226" t="s">
        <v>8159</v>
      </c>
      <c r="T4791" s="229">
        <v>44978.375</v>
      </c>
      <c r="U4791" s="232"/>
      <c r="V4791" s="233"/>
      <c r="W4791" s="233"/>
      <c r="X4791" s="226" t="s">
        <v>8160</v>
      </c>
      <c r="Y4791" s="229">
        <v>44985.375</v>
      </c>
      <c r="Z4791" s="232">
        <v>44985.375</v>
      </c>
      <c r="AA4791" s="232"/>
      <c r="AB4791" s="232"/>
      <c r="AC4791" s="234"/>
      <c r="AD4791" s="232"/>
      <c r="AE4791" s="253" t="str">
        <f>IF($N4791=マイタスク!$U$5,"作業者","")&amp;IF($S4791=マイタスク!$U$5,"ピアレビュー","")&amp;IF($X4791=マイタスク!$U$5,"SVレビュー","")</f>
        <v/>
      </c>
      <c r="AF4791" s="252">
        <f t="shared" si="142"/>
        <v>7</v>
      </c>
      <c r="AG4791" s="9" t="s">
        <v>34</v>
      </c>
    </row>
    <row r="4792" spans="2:33">
      <c r="B4792" s="225">
        <v>4780</v>
      </c>
      <c r="C4792" s="226" t="s">
        <v>6668</v>
      </c>
      <c r="D4792" s="227" t="s">
        <v>6669</v>
      </c>
      <c r="E4792" s="228" t="s">
        <v>6680</v>
      </c>
      <c r="F4792" s="226" t="s">
        <v>6681</v>
      </c>
      <c r="G4792" s="226" t="s">
        <v>65</v>
      </c>
      <c r="H4792" s="226" t="s">
        <v>66</v>
      </c>
      <c r="I4792" s="229">
        <f t="shared" si="143"/>
        <v>0</v>
      </c>
      <c r="J4792" s="232"/>
      <c r="K4792" s="226" t="s">
        <v>14845</v>
      </c>
      <c r="L4792" s="226" t="s">
        <v>14846</v>
      </c>
      <c r="M4792" s="226" t="s">
        <v>8141</v>
      </c>
      <c r="N4792" s="226" t="s">
        <v>8224</v>
      </c>
      <c r="O4792" s="232">
        <v>44986.375</v>
      </c>
      <c r="P4792" s="232"/>
      <c r="Q4792" s="232"/>
      <c r="R4792" s="232"/>
      <c r="S4792" s="226" t="s">
        <v>8159</v>
      </c>
      <c r="T4792" s="229">
        <v>44986.375</v>
      </c>
      <c r="U4792" s="232"/>
      <c r="V4792" s="233"/>
      <c r="W4792" s="233"/>
      <c r="X4792" s="226" t="s">
        <v>8160</v>
      </c>
      <c r="Y4792" s="229">
        <v>44988.375</v>
      </c>
      <c r="Z4792" s="232">
        <v>44988.375</v>
      </c>
      <c r="AA4792" s="232"/>
      <c r="AB4792" s="232"/>
      <c r="AC4792" s="234"/>
      <c r="AD4792" s="232"/>
      <c r="AE4792" s="253" t="str">
        <f>IF($N4792=マイタスク!$U$5,"作業者","")&amp;IF($S4792=マイタスク!$U$5,"ピアレビュー","")&amp;IF($X4792=マイタスク!$U$5,"SVレビュー","")</f>
        <v/>
      </c>
      <c r="AF4792" s="252">
        <f t="shared" si="142"/>
        <v>7</v>
      </c>
      <c r="AG4792" s="9" t="s">
        <v>34</v>
      </c>
    </row>
    <row r="4793" spans="2:33">
      <c r="B4793" s="225">
        <v>4781</v>
      </c>
      <c r="C4793" s="226" t="s">
        <v>6668</v>
      </c>
      <c r="D4793" s="227" t="s">
        <v>6669</v>
      </c>
      <c r="E4793" s="228" t="s">
        <v>6682</v>
      </c>
      <c r="F4793" s="226" t="s">
        <v>6683</v>
      </c>
      <c r="G4793" s="226" t="s">
        <v>65</v>
      </c>
      <c r="H4793" s="226" t="s">
        <v>66</v>
      </c>
      <c r="I4793" s="229">
        <f t="shared" si="143"/>
        <v>0</v>
      </c>
      <c r="J4793" s="232"/>
      <c r="K4793" s="226" t="s">
        <v>14847</v>
      </c>
      <c r="L4793" s="226" t="s">
        <v>14848</v>
      </c>
      <c r="M4793" s="226" t="s">
        <v>8141</v>
      </c>
      <c r="N4793" s="226" t="s">
        <v>8178</v>
      </c>
      <c r="O4793" s="232">
        <v>45012.375</v>
      </c>
      <c r="P4793" s="232"/>
      <c r="Q4793" s="232"/>
      <c r="R4793" s="232"/>
      <c r="S4793" s="226" t="s">
        <v>8224</v>
      </c>
      <c r="T4793" s="229">
        <v>45012.375</v>
      </c>
      <c r="U4793" s="232"/>
      <c r="V4793" s="233"/>
      <c r="W4793" s="233"/>
      <c r="X4793" s="226" t="s">
        <v>8160</v>
      </c>
      <c r="Y4793" s="229">
        <v>45014.375</v>
      </c>
      <c r="Z4793" s="232">
        <v>45014.375</v>
      </c>
      <c r="AA4793" s="232"/>
      <c r="AB4793" s="232"/>
      <c r="AC4793" s="234"/>
      <c r="AD4793" s="232"/>
      <c r="AE4793" s="253" t="str">
        <f>IF($N4793=マイタスク!$U$5,"作業者","")&amp;IF($S4793=マイタスク!$U$5,"ピアレビュー","")&amp;IF($X4793=マイタスク!$U$5,"SVレビュー","")</f>
        <v/>
      </c>
      <c r="AF4793" s="252">
        <f t="shared" si="142"/>
        <v>8</v>
      </c>
      <c r="AG4793" s="9" t="s">
        <v>34</v>
      </c>
    </row>
    <row r="4794" spans="2:33">
      <c r="B4794" s="225">
        <v>4782</v>
      </c>
      <c r="C4794" s="226" t="s">
        <v>6668</v>
      </c>
      <c r="D4794" s="227" t="s">
        <v>6669</v>
      </c>
      <c r="E4794" s="228" t="s">
        <v>6682</v>
      </c>
      <c r="F4794" s="226" t="s">
        <v>6683</v>
      </c>
      <c r="G4794" s="226" t="s">
        <v>65</v>
      </c>
      <c r="H4794" s="226" t="s">
        <v>66</v>
      </c>
      <c r="I4794" s="229">
        <f t="shared" si="143"/>
        <v>0</v>
      </c>
      <c r="J4794" s="232"/>
      <c r="K4794" s="226" t="s">
        <v>14849</v>
      </c>
      <c r="L4794" s="226" t="s">
        <v>14850</v>
      </c>
      <c r="M4794" s="226" t="s">
        <v>8141</v>
      </c>
      <c r="N4794" s="226" t="s">
        <v>8178</v>
      </c>
      <c r="O4794" s="232">
        <v>45019.375</v>
      </c>
      <c r="P4794" s="232"/>
      <c r="Q4794" s="232"/>
      <c r="R4794" s="232"/>
      <c r="S4794" s="226" t="s">
        <v>8224</v>
      </c>
      <c r="T4794" s="229">
        <v>45019.375</v>
      </c>
      <c r="U4794" s="232"/>
      <c r="V4794" s="233"/>
      <c r="W4794" s="233"/>
      <c r="X4794" s="226" t="s">
        <v>8160</v>
      </c>
      <c r="Y4794" s="229">
        <v>45020.375</v>
      </c>
      <c r="Z4794" s="232">
        <v>45020.375</v>
      </c>
      <c r="AA4794" s="232"/>
      <c r="AB4794" s="232"/>
      <c r="AC4794" s="234"/>
      <c r="AD4794" s="232"/>
      <c r="AE4794" s="253" t="str">
        <f>IF($N4794=マイタスク!$U$5,"作業者","")&amp;IF($S4794=マイタスク!$U$5,"ピアレビュー","")&amp;IF($X4794=マイタスク!$U$5,"SVレビュー","")</f>
        <v/>
      </c>
      <c r="AF4794" s="252">
        <f t="shared" si="142"/>
        <v>8</v>
      </c>
      <c r="AG4794" s="9" t="s">
        <v>34</v>
      </c>
    </row>
    <row r="4795" spans="2:33">
      <c r="B4795" s="225">
        <v>4783</v>
      </c>
      <c r="C4795" s="226" t="s">
        <v>6668</v>
      </c>
      <c r="D4795" s="227" t="s">
        <v>6669</v>
      </c>
      <c r="E4795" s="228" t="s">
        <v>6684</v>
      </c>
      <c r="F4795" s="226" t="s">
        <v>6685</v>
      </c>
      <c r="G4795" s="226" t="s">
        <v>65</v>
      </c>
      <c r="H4795" s="226" t="s">
        <v>66</v>
      </c>
      <c r="I4795" s="229">
        <f t="shared" si="143"/>
        <v>0</v>
      </c>
      <c r="J4795" s="232"/>
      <c r="K4795" s="226" t="s">
        <v>14851</v>
      </c>
      <c r="L4795" s="226" t="s">
        <v>14852</v>
      </c>
      <c r="M4795" s="226" t="s">
        <v>8141</v>
      </c>
      <c r="N4795" s="226" t="s">
        <v>8224</v>
      </c>
      <c r="O4795" s="232">
        <v>45040.375</v>
      </c>
      <c r="P4795" s="232"/>
      <c r="Q4795" s="232"/>
      <c r="R4795" s="232"/>
      <c r="S4795" s="226" t="s">
        <v>8178</v>
      </c>
      <c r="T4795" s="229">
        <v>45040.375</v>
      </c>
      <c r="U4795" s="232"/>
      <c r="V4795" s="233"/>
      <c r="W4795" s="233"/>
      <c r="X4795" s="226" t="s">
        <v>8160</v>
      </c>
      <c r="Y4795" s="229">
        <v>45042.375</v>
      </c>
      <c r="Z4795" s="232">
        <v>45042.375</v>
      </c>
      <c r="AA4795" s="232"/>
      <c r="AB4795" s="232"/>
      <c r="AC4795" s="234"/>
      <c r="AD4795" s="232"/>
      <c r="AE4795" s="253" t="str">
        <f>IF($N4795=マイタスク!$U$5,"作業者","")&amp;IF($S4795=マイタスク!$U$5,"ピアレビュー","")&amp;IF($X4795=マイタスク!$U$5,"SVレビュー","")</f>
        <v/>
      </c>
      <c r="AF4795" s="252">
        <f t="shared" si="142"/>
        <v>9</v>
      </c>
      <c r="AG4795" s="9" t="s">
        <v>34</v>
      </c>
    </row>
    <row r="4796" spans="2:33">
      <c r="B4796" s="225">
        <v>4784</v>
      </c>
      <c r="C4796" s="226" t="s">
        <v>6668</v>
      </c>
      <c r="D4796" s="227" t="s">
        <v>6669</v>
      </c>
      <c r="E4796" s="228" t="s">
        <v>6684</v>
      </c>
      <c r="F4796" s="226" t="s">
        <v>6685</v>
      </c>
      <c r="G4796" s="226" t="s">
        <v>65</v>
      </c>
      <c r="H4796" s="226" t="s">
        <v>66</v>
      </c>
      <c r="I4796" s="229">
        <f t="shared" si="143"/>
        <v>0</v>
      </c>
      <c r="J4796" s="232"/>
      <c r="K4796" s="226" t="s">
        <v>14853</v>
      </c>
      <c r="L4796" s="226" t="s">
        <v>14854</v>
      </c>
      <c r="M4796" s="226" t="s">
        <v>8141</v>
      </c>
      <c r="N4796" s="226" t="s">
        <v>8224</v>
      </c>
      <c r="O4796" s="232">
        <v>45054.375</v>
      </c>
      <c r="P4796" s="232"/>
      <c r="Q4796" s="232"/>
      <c r="R4796" s="232"/>
      <c r="S4796" s="226" t="s">
        <v>8178</v>
      </c>
      <c r="T4796" s="229">
        <v>45054.375</v>
      </c>
      <c r="U4796" s="232"/>
      <c r="V4796" s="233"/>
      <c r="W4796" s="233"/>
      <c r="X4796" s="226" t="s">
        <v>8160</v>
      </c>
      <c r="Y4796" s="229">
        <v>45055.375</v>
      </c>
      <c r="Z4796" s="232">
        <v>45055.375</v>
      </c>
      <c r="AA4796" s="232"/>
      <c r="AB4796" s="232"/>
      <c r="AC4796" s="234"/>
      <c r="AD4796" s="232"/>
      <c r="AE4796" s="253" t="str">
        <f>IF($N4796=マイタスク!$U$5,"作業者","")&amp;IF($S4796=マイタスク!$U$5,"ピアレビュー","")&amp;IF($X4796=マイタスク!$U$5,"SVレビュー","")</f>
        <v/>
      </c>
      <c r="AF4796" s="252">
        <f t="shared" si="142"/>
        <v>9</v>
      </c>
      <c r="AG4796" s="9" t="s">
        <v>34</v>
      </c>
    </row>
    <row r="4797" spans="2:33">
      <c r="B4797" s="225">
        <v>4785</v>
      </c>
      <c r="C4797" s="226" t="s">
        <v>6668</v>
      </c>
      <c r="D4797" s="227" t="s">
        <v>6669</v>
      </c>
      <c r="E4797" s="228" t="s">
        <v>6686</v>
      </c>
      <c r="F4797" s="226" t="s">
        <v>6687</v>
      </c>
      <c r="G4797" s="226" t="s">
        <v>65</v>
      </c>
      <c r="H4797" s="226" t="s">
        <v>66</v>
      </c>
      <c r="I4797" s="229">
        <f t="shared" si="143"/>
        <v>0</v>
      </c>
      <c r="J4797" s="232"/>
      <c r="K4797" s="226" t="s">
        <v>14855</v>
      </c>
      <c r="L4797" s="226" t="s">
        <v>6687</v>
      </c>
      <c r="M4797" s="226" t="s">
        <v>8141</v>
      </c>
      <c r="N4797" s="226" t="s">
        <v>8178</v>
      </c>
      <c r="O4797" s="232">
        <v>44830.375</v>
      </c>
      <c r="P4797" s="232"/>
      <c r="Q4797" s="232"/>
      <c r="R4797" s="232"/>
      <c r="S4797" s="226" t="s">
        <v>8224</v>
      </c>
      <c r="T4797" s="229">
        <v>44830.375</v>
      </c>
      <c r="U4797" s="232"/>
      <c r="V4797" s="233"/>
      <c r="W4797" s="233"/>
      <c r="X4797" s="226" t="s">
        <v>8160</v>
      </c>
      <c r="Y4797" s="229">
        <v>44832.375</v>
      </c>
      <c r="Z4797" s="232">
        <v>44832.375</v>
      </c>
      <c r="AA4797" s="232"/>
      <c r="AB4797" s="232"/>
      <c r="AC4797" s="234"/>
      <c r="AD4797" s="232"/>
      <c r="AE4797" s="253" t="str">
        <f>IF($N4797=マイタスク!$U$5,"作業者","")&amp;IF($S4797=マイタスク!$U$5,"ピアレビュー","")&amp;IF($X4797=マイタスク!$U$5,"SVレビュー","")</f>
        <v/>
      </c>
      <c r="AF4797" s="252">
        <f t="shared" si="142"/>
        <v>1</v>
      </c>
      <c r="AG4797" s="9" t="s">
        <v>34</v>
      </c>
    </row>
    <row r="4798" spans="2:33">
      <c r="B4798" s="225">
        <v>4786</v>
      </c>
      <c r="C4798" s="226" t="s">
        <v>6668</v>
      </c>
      <c r="D4798" s="227" t="s">
        <v>6669</v>
      </c>
      <c r="E4798" s="228" t="s">
        <v>6686</v>
      </c>
      <c r="F4798" s="226" t="s">
        <v>6687</v>
      </c>
      <c r="G4798" s="226" t="s">
        <v>65</v>
      </c>
      <c r="H4798" s="226" t="s">
        <v>66</v>
      </c>
      <c r="I4798" s="229">
        <f t="shared" si="143"/>
        <v>0</v>
      </c>
      <c r="J4798" s="232"/>
      <c r="K4798" s="226" t="s">
        <v>14856</v>
      </c>
      <c r="L4798" s="226" t="s">
        <v>14857</v>
      </c>
      <c r="M4798" s="226" t="s">
        <v>8141</v>
      </c>
      <c r="N4798" s="226" t="s">
        <v>8178</v>
      </c>
      <c r="O4798" s="232">
        <v>44837.375</v>
      </c>
      <c r="P4798" s="232"/>
      <c r="Q4798" s="232"/>
      <c r="R4798" s="232"/>
      <c r="S4798" s="226" t="s">
        <v>8224</v>
      </c>
      <c r="T4798" s="229">
        <v>44837.375</v>
      </c>
      <c r="U4798" s="232"/>
      <c r="V4798" s="233"/>
      <c r="W4798" s="233"/>
      <c r="X4798" s="226" t="s">
        <v>8160</v>
      </c>
      <c r="Y4798" s="229">
        <v>44839.375</v>
      </c>
      <c r="Z4798" s="232">
        <v>44839.375</v>
      </c>
      <c r="AA4798" s="232"/>
      <c r="AB4798" s="232"/>
      <c r="AC4798" s="234"/>
      <c r="AD4798" s="232"/>
      <c r="AE4798" s="253" t="str">
        <f>IF($N4798=マイタスク!$U$5,"作業者","")&amp;IF($S4798=マイタスク!$U$5,"ピアレビュー","")&amp;IF($X4798=マイタスク!$U$5,"SVレビュー","")</f>
        <v/>
      </c>
      <c r="AF4798" s="252">
        <f t="shared" si="142"/>
        <v>1</v>
      </c>
      <c r="AG4798" s="9" t="s">
        <v>34</v>
      </c>
    </row>
    <row r="4799" spans="2:33">
      <c r="B4799" s="225">
        <v>4787</v>
      </c>
      <c r="C4799" s="226" t="s">
        <v>103</v>
      </c>
      <c r="D4799" s="227" t="s">
        <v>104</v>
      </c>
      <c r="E4799" s="228" t="s">
        <v>6688</v>
      </c>
      <c r="F4799" s="226" t="s">
        <v>6689</v>
      </c>
      <c r="G4799" s="226" t="s">
        <v>65</v>
      </c>
      <c r="H4799" s="226" t="s">
        <v>66</v>
      </c>
      <c r="I4799" s="229">
        <f t="shared" si="143"/>
        <v>0</v>
      </c>
      <c r="J4799" s="232"/>
      <c r="K4799" s="226" t="s">
        <v>14858</v>
      </c>
      <c r="L4799" s="226" t="s">
        <v>6689</v>
      </c>
      <c r="M4799" s="226" t="s">
        <v>8141</v>
      </c>
      <c r="N4799" s="226" t="s">
        <v>8159</v>
      </c>
      <c r="O4799" s="232">
        <v>44903.375</v>
      </c>
      <c r="P4799" s="232"/>
      <c r="Q4799" s="232"/>
      <c r="R4799" s="232"/>
      <c r="S4799" s="226" t="s">
        <v>8178</v>
      </c>
      <c r="T4799" s="229">
        <v>44903.375</v>
      </c>
      <c r="U4799" s="232"/>
      <c r="V4799" s="233"/>
      <c r="W4799" s="233"/>
      <c r="X4799" s="226" t="s">
        <v>8160</v>
      </c>
      <c r="Y4799" s="229">
        <v>44911.375</v>
      </c>
      <c r="Z4799" s="232">
        <v>44911.375</v>
      </c>
      <c r="AA4799" s="232"/>
      <c r="AB4799" s="232"/>
      <c r="AC4799" s="234"/>
      <c r="AD4799" s="232"/>
      <c r="AE4799" s="253" t="str">
        <f>IF($N4799=マイタスク!$U$5,"作業者","")&amp;IF($S4799=マイタスク!$U$5,"ピアレビュー","")&amp;IF($X4799=マイタスク!$U$5,"SVレビュー","")</f>
        <v/>
      </c>
      <c r="AF4799" s="252">
        <f t="shared" si="142"/>
        <v>112</v>
      </c>
      <c r="AG4799" s="9" t="s">
        <v>34</v>
      </c>
    </row>
    <row r="4800" spans="2:33">
      <c r="B4800" s="225">
        <v>4788</v>
      </c>
      <c r="C4800" s="226" t="s">
        <v>6690</v>
      </c>
      <c r="D4800" s="227" t="s">
        <v>6691</v>
      </c>
      <c r="E4800" s="228" t="s">
        <v>6692</v>
      </c>
      <c r="F4800" s="226" t="s">
        <v>6693</v>
      </c>
      <c r="G4800" s="226" t="s">
        <v>65</v>
      </c>
      <c r="H4800" s="226" t="s">
        <v>66</v>
      </c>
      <c r="I4800" s="229">
        <f t="shared" si="143"/>
        <v>0</v>
      </c>
      <c r="J4800" s="232"/>
      <c r="K4800" s="226" t="s">
        <v>14859</v>
      </c>
      <c r="L4800" s="226" t="s">
        <v>6693</v>
      </c>
      <c r="M4800" s="226" t="s">
        <v>8141</v>
      </c>
      <c r="N4800" s="226" t="s">
        <v>8178</v>
      </c>
      <c r="O4800" s="232">
        <v>44902.375</v>
      </c>
      <c r="P4800" s="232"/>
      <c r="Q4800" s="232"/>
      <c r="R4800" s="232"/>
      <c r="S4800" s="226" t="s">
        <v>8224</v>
      </c>
      <c r="T4800" s="229">
        <v>44902.375</v>
      </c>
      <c r="U4800" s="232"/>
      <c r="V4800" s="233"/>
      <c r="W4800" s="233"/>
      <c r="X4800" s="226" t="s">
        <v>8160</v>
      </c>
      <c r="Y4800" s="229">
        <v>44902.375</v>
      </c>
      <c r="Z4800" s="232">
        <v>44903.375</v>
      </c>
      <c r="AA4800" s="232"/>
      <c r="AB4800" s="232"/>
      <c r="AC4800" s="234"/>
      <c r="AD4800" s="232"/>
      <c r="AE4800" s="253" t="str">
        <f>IF($N4800=マイタスク!$U$5,"作業者","")&amp;IF($S4800=マイタスク!$U$5,"ピアレビュー","")&amp;IF($X4800=マイタスク!$U$5,"SVレビュー","")</f>
        <v/>
      </c>
      <c r="AF4800" s="252">
        <f t="shared" si="142"/>
        <v>4</v>
      </c>
      <c r="AG4800" s="9" t="s">
        <v>34</v>
      </c>
    </row>
    <row r="4801" spans="2:33">
      <c r="B4801" s="225">
        <v>4789</v>
      </c>
      <c r="C4801" s="226" t="s">
        <v>6690</v>
      </c>
      <c r="D4801" s="227" t="s">
        <v>6691</v>
      </c>
      <c r="E4801" s="228" t="s">
        <v>6694</v>
      </c>
      <c r="F4801" s="226" t="s">
        <v>6695</v>
      </c>
      <c r="G4801" s="226" t="s">
        <v>65</v>
      </c>
      <c r="H4801" s="226" t="s">
        <v>66</v>
      </c>
      <c r="I4801" s="229">
        <f t="shared" si="143"/>
        <v>0</v>
      </c>
      <c r="J4801" s="232"/>
      <c r="K4801" s="226" t="s">
        <v>14860</v>
      </c>
      <c r="L4801" s="226" t="s">
        <v>6695</v>
      </c>
      <c r="M4801" s="226" t="s">
        <v>8141</v>
      </c>
      <c r="N4801" s="226" t="s">
        <v>8224</v>
      </c>
      <c r="O4801" s="232">
        <v>44902.375</v>
      </c>
      <c r="P4801" s="232"/>
      <c r="Q4801" s="232"/>
      <c r="R4801" s="232"/>
      <c r="S4801" s="226" t="s">
        <v>8241</v>
      </c>
      <c r="T4801" s="229">
        <v>44902.375</v>
      </c>
      <c r="U4801" s="232"/>
      <c r="V4801" s="233"/>
      <c r="W4801" s="233"/>
      <c r="X4801" s="226" t="s">
        <v>8160</v>
      </c>
      <c r="Y4801" s="229">
        <v>44902.375</v>
      </c>
      <c r="Z4801" s="232">
        <v>44903.375</v>
      </c>
      <c r="AA4801" s="232"/>
      <c r="AB4801" s="232"/>
      <c r="AC4801" s="234"/>
      <c r="AD4801" s="232"/>
      <c r="AE4801" s="253" t="str">
        <f>IF($N4801=マイタスク!$U$5,"作業者","")&amp;IF($S4801=マイタスク!$U$5,"ピアレビュー","")&amp;IF($X4801=マイタスク!$U$5,"SVレビュー","")</f>
        <v/>
      </c>
      <c r="AF4801" s="252">
        <f t="shared" si="142"/>
        <v>5</v>
      </c>
      <c r="AG4801" s="9" t="s">
        <v>34</v>
      </c>
    </row>
    <row r="4802" spans="2:33">
      <c r="B4802" s="225">
        <v>4790</v>
      </c>
      <c r="C4802" s="226" t="s">
        <v>6690</v>
      </c>
      <c r="D4802" s="227" t="s">
        <v>6691</v>
      </c>
      <c r="E4802" s="228" t="s">
        <v>6696</v>
      </c>
      <c r="F4802" s="226" t="s">
        <v>6697</v>
      </c>
      <c r="G4802" s="226" t="s">
        <v>65</v>
      </c>
      <c r="H4802" s="226" t="s">
        <v>66</v>
      </c>
      <c r="I4802" s="229">
        <f t="shared" si="143"/>
        <v>0</v>
      </c>
      <c r="J4802" s="232"/>
      <c r="K4802" s="226" t="s">
        <v>14861</v>
      </c>
      <c r="L4802" s="226" t="s">
        <v>6697</v>
      </c>
      <c r="M4802" s="226" t="s">
        <v>8141</v>
      </c>
      <c r="N4802" s="226" t="s">
        <v>8241</v>
      </c>
      <c r="O4802" s="232">
        <v>44902.375</v>
      </c>
      <c r="P4802" s="232"/>
      <c r="Q4802" s="232"/>
      <c r="R4802" s="232"/>
      <c r="S4802" s="226" t="s">
        <v>8178</v>
      </c>
      <c r="T4802" s="229">
        <v>44902.375</v>
      </c>
      <c r="U4802" s="232"/>
      <c r="V4802" s="233"/>
      <c r="W4802" s="233"/>
      <c r="X4802" s="226" t="s">
        <v>8160</v>
      </c>
      <c r="Y4802" s="229">
        <v>44902.375</v>
      </c>
      <c r="Z4802" s="232">
        <v>44903.375</v>
      </c>
      <c r="AA4802" s="232"/>
      <c r="AB4802" s="232"/>
      <c r="AC4802" s="234"/>
      <c r="AD4802" s="232"/>
      <c r="AE4802" s="253" t="str">
        <f>IF($N4802=マイタスク!$U$5,"作業者","")&amp;IF($S4802=マイタスク!$U$5,"ピアレビュー","")&amp;IF($X4802=マイタスク!$U$5,"SVレビュー","")</f>
        <v/>
      </c>
      <c r="AF4802" s="252">
        <f t="shared" si="142"/>
        <v>6</v>
      </c>
      <c r="AG4802" s="9" t="s">
        <v>34</v>
      </c>
    </row>
    <row r="4803" spans="2:33">
      <c r="B4803" s="225">
        <v>4791</v>
      </c>
      <c r="C4803" s="226" t="s">
        <v>6690</v>
      </c>
      <c r="D4803" s="227" t="s">
        <v>6691</v>
      </c>
      <c r="E4803" s="228" t="s">
        <v>6698</v>
      </c>
      <c r="F4803" s="226" t="s">
        <v>6699</v>
      </c>
      <c r="G4803" s="226" t="s">
        <v>65</v>
      </c>
      <c r="H4803" s="226" t="s">
        <v>66</v>
      </c>
      <c r="I4803" s="229">
        <f t="shared" si="143"/>
        <v>0</v>
      </c>
      <c r="J4803" s="232"/>
      <c r="K4803" s="226" t="s">
        <v>14862</v>
      </c>
      <c r="L4803" s="226" t="s">
        <v>6699</v>
      </c>
      <c r="M4803" s="226" t="s">
        <v>8141</v>
      </c>
      <c r="N4803" s="226" t="s">
        <v>8178</v>
      </c>
      <c r="O4803" s="232">
        <v>44930.375</v>
      </c>
      <c r="P4803" s="232"/>
      <c r="Q4803" s="232"/>
      <c r="R4803" s="232"/>
      <c r="S4803" s="226" t="s">
        <v>8224</v>
      </c>
      <c r="T4803" s="229">
        <v>44930.375</v>
      </c>
      <c r="U4803" s="232"/>
      <c r="V4803" s="233"/>
      <c r="W4803" s="233"/>
      <c r="X4803" s="226" t="s">
        <v>8160</v>
      </c>
      <c r="Y4803" s="229">
        <v>44935.375</v>
      </c>
      <c r="Z4803" s="232">
        <v>44935.375</v>
      </c>
      <c r="AA4803" s="232"/>
      <c r="AB4803" s="232"/>
      <c r="AC4803" s="234"/>
      <c r="AD4803" s="232"/>
      <c r="AE4803" s="253" t="str">
        <f>IF($N4803=マイタスク!$U$5,"作業者","")&amp;IF($S4803=マイタスク!$U$5,"ピアレビュー","")&amp;IF($X4803=マイタスク!$U$5,"SVレビュー","")</f>
        <v/>
      </c>
      <c r="AF4803" s="252">
        <f t="shared" si="142"/>
        <v>10</v>
      </c>
      <c r="AG4803" s="9" t="s">
        <v>34</v>
      </c>
    </row>
    <row r="4804" spans="2:33">
      <c r="B4804" s="225">
        <v>4792</v>
      </c>
      <c r="C4804" s="226" t="s">
        <v>6690</v>
      </c>
      <c r="D4804" s="227" t="s">
        <v>6691</v>
      </c>
      <c r="E4804" s="228" t="s">
        <v>6700</v>
      </c>
      <c r="F4804" s="226" t="s">
        <v>6701</v>
      </c>
      <c r="G4804" s="226" t="s">
        <v>65</v>
      </c>
      <c r="H4804" s="226" t="s">
        <v>66</v>
      </c>
      <c r="I4804" s="229">
        <f t="shared" si="143"/>
        <v>0</v>
      </c>
      <c r="J4804" s="232"/>
      <c r="K4804" s="226" t="s">
        <v>14863</v>
      </c>
      <c r="L4804" s="226" t="s">
        <v>6701</v>
      </c>
      <c r="M4804" s="226" t="s">
        <v>8141</v>
      </c>
      <c r="N4804" s="226" t="s">
        <v>8224</v>
      </c>
      <c r="O4804" s="232">
        <v>44930.375</v>
      </c>
      <c r="P4804" s="232"/>
      <c r="Q4804" s="232"/>
      <c r="R4804" s="232"/>
      <c r="S4804" s="226" t="s">
        <v>8241</v>
      </c>
      <c r="T4804" s="229">
        <v>44930.375</v>
      </c>
      <c r="U4804" s="232"/>
      <c r="V4804" s="233"/>
      <c r="W4804" s="233"/>
      <c r="X4804" s="226" t="s">
        <v>8160</v>
      </c>
      <c r="Y4804" s="229">
        <v>44935.375</v>
      </c>
      <c r="Z4804" s="232">
        <v>44935.375</v>
      </c>
      <c r="AA4804" s="232"/>
      <c r="AB4804" s="232"/>
      <c r="AC4804" s="234"/>
      <c r="AD4804" s="232"/>
      <c r="AE4804" s="253" t="str">
        <f>IF($N4804=マイタスク!$U$5,"作業者","")&amp;IF($S4804=マイタスク!$U$5,"ピアレビュー","")&amp;IF($X4804=マイタスク!$U$5,"SVレビュー","")</f>
        <v/>
      </c>
      <c r="AF4804" s="252">
        <f t="shared" si="142"/>
        <v>11</v>
      </c>
      <c r="AG4804" s="9" t="s">
        <v>34</v>
      </c>
    </row>
    <row r="4805" spans="2:33">
      <c r="B4805" s="225">
        <v>4793</v>
      </c>
      <c r="C4805" s="226" t="s">
        <v>6690</v>
      </c>
      <c r="D4805" s="227" t="s">
        <v>6691</v>
      </c>
      <c r="E4805" s="228" t="s">
        <v>6702</v>
      </c>
      <c r="F4805" s="226" t="s">
        <v>6703</v>
      </c>
      <c r="G4805" s="226" t="s">
        <v>65</v>
      </c>
      <c r="H4805" s="226" t="s">
        <v>66</v>
      </c>
      <c r="I4805" s="229">
        <f t="shared" si="143"/>
        <v>0</v>
      </c>
      <c r="J4805" s="232"/>
      <c r="K4805" s="226" t="s">
        <v>14864</v>
      </c>
      <c r="L4805" s="226" t="s">
        <v>6703</v>
      </c>
      <c r="M4805" s="226" t="s">
        <v>8141</v>
      </c>
      <c r="N4805" s="226" t="s">
        <v>8241</v>
      </c>
      <c r="O4805" s="232">
        <v>44930.375</v>
      </c>
      <c r="P4805" s="232"/>
      <c r="Q4805" s="232"/>
      <c r="R4805" s="232"/>
      <c r="S4805" s="226" t="s">
        <v>8178</v>
      </c>
      <c r="T4805" s="229">
        <v>44930.375</v>
      </c>
      <c r="U4805" s="232"/>
      <c r="V4805" s="233"/>
      <c r="W4805" s="233"/>
      <c r="X4805" s="226" t="s">
        <v>8160</v>
      </c>
      <c r="Y4805" s="229">
        <v>44935.375</v>
      </c>
      <c r="Z4805" s="232">
        <v>44935.375</v>
      </c>
      <c r="AA4805" s="232"/>
      <c r="AB4805" s="232"/>
      <c r="AC4805" s="234"/>
      <c r="AD4805" s="232"/>
      <c r="AE4805" s="253" t="str">
        <f>IF($N4805=マイタスク!$U$5,"作業者","")&amp;IF($S4805=マイタスク!$U$5,"ピアレビュー","")&amp;IF($X4805=マイタスク!$U$5,"SVレビュー","")</f>
        <v/>
      </c>
      <c r="AF4805" s="252">
        <f t="shared" si="142"/>
        <v>12</v>
      </c>
      <c r="AG4805" s="9" t="s">
        <v>34</v>
      </c>
    </row>
    <row r="4806" spans="2:33">
      <c r="B4806" s="225">
        <v>4794</v>
      </c>
      <c r="C4806" s="226" t="s">
        <v>6690</v>
      </c>
      <c r="D4806" s="227" t="s">
        <v>6691</v>
      </c>
      <c r="E4806" s="228" t="s">
        <v>6704</v>
      </c>
      <c r="F4806" s="226" t="s">
        <v>6705</v>
      </c>
      <c r="G4806" s="226" t="s">
        <v>65</v>
      </c>
      <c r="H4806" s="226" t="s">
        <v>66</v>
      </c>
      <c r="I4806" s="229">
        <f t="shared" si="143"/>
        <v>0</v>
      </c>
      <c r="J4806" s="232"/>
      <c r="K4806" s="226" t="s">
        <v>14865</v>
      </c>
      <c r="L4806" s="226" t="s">
        <v>6705</v>
      </c>
      <c r="M4806" s="226" t="s">
        <v>8141</v>
      </c>
      <c r="N4806" s="226" t="s">
        <v>8178</v>
      </c>
      <c r="O4806" s="232">
        <v>44952.375</v>
      </c>
      <c r="P4806" s="232"/>
      <c r="Q4806" s="232"/>
      <c r="R4806" s="232"/>
      <c r="S4806" s="226" t="s">
        <v>8224</v>
      </c>
      <c r="T4806" s="229">
        <v>44952.375</v>
      </c>
      <c r="U4806" s="232"/>
      <c r="V4806" s="233"/>
      <c r="W4806" s="233"/>
      <c r="X4806" s="226" t="s">
        <v>8160</v>
      </c>
      <c r="Y4806" s="229">
        <v>44952.375</v>
      </c>
      <c r="Z4806" s="232">
        <v>44953.375</v>
      </c>
      <c r="AA4806" s="232"/>
      <c r="AB4806" s="232"/>
      <c r="AC4806" s="234"/>
      <c r="AD4806" s="232"/>
      <c r="AE4806" s="253" t="str">
        <f>IF($N4806=マイタスク!$U$5,"作業者","")&amp;IF($S4806=マイタスク!$U$5,"ピアレビュー","")&amp;IF($X4806=マイタスク!$U$5,"SVレビュー","")</f>
        <v/>
      </c>
      <c r="AF4806" s="252">
        <f t="shared" si="142"/>
        <v>13</v>
      </c>
      <c r="AG4806" s="9" t="s">
        <v>34</v>
      </c>
    </row>
    <row r="4807" spans="2:33">
      <c r="B4807" s="225">
        <v>4795</v>
      </c>
      <c r="C4807" s="226" t="s">
        <v>6690</v>
      </c>
      <c r="D4807" s="227" t="s">
        <v>6691</v>
      </c>
      <c r="E4807" s="228" t="s">
        <v>6706</v>
      </c>
      <c r="F4807" s="226" t="s">
        <v>6707</v>
      </c>
      <c r="G4807" s="226" t="s">
        <v>65</v>
      </c>
      <c r="H4807" s="226" t="s">
        <v>66</v>
      </c>
      <c r="I4807" s="229">
        <f t="shared" si="143"/>
        <v>0</v>
      </c>
      <c r="J4807" s="232"/>
      <c r="K4807" s="226" t="s">
        <v>14866</v>
      </c>
      <c r="L4807" s="226" t="s">
        <v>6707</v>
      </c>
      <c r="M4807" s="226" t="s">
        <v>8141</v>
      </c>
      <c r="N4807" s="226" t="s">
        <v>8224</v>
      </c>
      <c r="O4807" s="232">
        <v>44952.375</v>
      </c>
      <c r="P4807" s="232"/>
      <c r="Q4807" s="232"/>
      <c r="R4807" s="232"/>
      <c r="S4807" s="226" t="s">
        <v>8241</v>
      </c>
      <c r="T4807" s="229">
        <v>44952.375</v>
      </c>
      <c r="U4807" s="232"/>
      <c r="V4807" s="233"/>
      <c r="W4807" s="233"/>
      <c r="X4807" s="226" t="s">
        <v>8160</v>
      </c>
      <c r="Y4807" s="229">
        <v>44952.375</v>
      </c>
      <c r="Z4807" s="232">
        <v>44953.375</v>
      </c>
      <c r="AA4807" s="232"/>
      <c r="AB4807" s="232"/>
      <c r="AC4807" s="234"/>
      <c r="AD4807" s="232"/>
      <c r="AE4807" s="253" t="str">
        <f>IF($N4807=マイタスク!$U$5,"作業者","")&amp;IF($S4807=マイタスク!$U$5,"ピアレビュー","")&amp;IF($X4807=マイタスク!$U$5,"SVレビュー","")</f>
        <v/>
      </c>
      <c r="AF4807" s="252">
        <f t="shared" si="142"/>
        <v>14</v>
      </c>
      <c r="AG4807" s="9" t="s">
        <v>34</v>
      </c>
    </row>
    <row r="4808" spans="2:33">
      <c r="B4808" s="225">
        <v>4796</v>
      </c>
      <c r="C4808" s="226" t="s">
        <v>6690</v>
      </c>
      <c r="D4808" s="227" t="s">
        <v>6691</v>
      </c>
      <c r="E4808" s="228" t="s">
        <v>6708</v>
      </c>
      <c r="F4808" s="226" t="s">
        <v>6709</v>
      </c>
      <c r="G4808" s="226" t="s">
        <v>65</v>
      </c>
      <c r="H4808" s="226" t="s">
        <v>66</v>
      </c>
      <c r="I4808" s="229">
        <f t="shared" si="143"/>
        <v>0</v>
      </c>
      <c r="J4808" s="232"/>
      <c r="K4808" s="226" t="s">
        <v>14867</v>
      </c>
      <c r="L4808" s="226" t="s">
        <v>6709</v>
      </c>
      <c r="M4808" s="226" t="s">
        <v>8141</v>
      </c>
      <c r="N4808" s="226" t="s">
        <v>8241</v>
      </c>
      <c r="O4808" s="232">
        <v>44952.375</v>
      </c>
      <c r="P4808" s="232"/>
      <c r="Q4808" s="232"/>
      <c r="R4808" s="232"/>
      <c r="S4808" s="226" t="s">
        <v>8159</v>
      </c>
      <c r="T4808" s="229">
        <v>44952.375</v>
      </c>
      <c r="U4808" s="232"/>
      <c r="V4808" s="233"/>
      <c r="W4808" s="233"/>
      <c r="X4808" s="226" t="s">
        <v>8160</v>
      </c>
      <c r="Y4808" s="229">
        <v>44952.375</v>
      </c>
      <c r="Z4808" s="232">
        <v>44953.375</v>
      </c>
      <c r="AA4808" s="232"/>
      <c r="AB4808" s="232"/>
      <c r="AC4808" s="234"/>
      <c r="AD4808" s="232"/>
      <c r="AE4808" s="253" t="str">
        <f>IF($N4808=マイタスク!$U$5,"作業者","")&amp;IF($S4808=マイタスク!$U$5,"ピアレビュー","")&amp;IF($X4808=マイタスク!$U$5,"SVレビュー","")</f>
        <v/>
      </c>
      <c r="AF4808" s="252">
        <f t="shared" si="142"/>
        <v>15</v>
      </c>
      <c r="AG4808" s="9" t="s">
        <v>34</v>
      </c>
    </row>
    <row r="4809" spans="2:33">
      <c r="B4809" s="225">
        <v>4797</v>
      </c>
      <c r="C4809" s="226" t="s">
        <v>6690</v>
      </c>
      <c r="D4809" s="227" t="s">
        <v>6691</v>
      </c>
      <c r="E4809" s="228" t="s">
        <v>6710</v>
      </c>
      <c r="F4809" s="226" t="s">
        <v>6711</v>
      </c>
      <c r="G4809" s="226" t="s">
        <v>65</v>
      </c>
      <c r="H4809" s="226" t="s">
        <v>66</v>
      </c>
      <c r="I4809" s="229">
        <f t="shared" si="143"/>
        <v>0</v>
      </c>
      <c r="J4809" s="232"/>
      <c r="K4809" s="226" t="s">
        <v>14868</v>
      </c>
      <c r="L4809" s="226" t="s">
        <v>6711</v>
      </c>
      <c r="M4809" s="226" t="s">
        <v>8141</v>
      </c>
      <c r="N4809" s="226" t="s">
        <v>8159</v>
      </c>
      <c r="O4809" s="232">
        <v>44952.375</v>
      </c>
      <c r="P4809" s="232"/>
      <c r="Q4809" s="232"/>
      <c r="R4809" s="232"/>
      <c r="S4809" s="226" t="s">
        <v>8178</v>
      </c>
      <c r="T4809" s="229">
        <v>44952.375</v>
      </c>
      <c r="U4809" s="232"/>
      <c r="V4809" s="233"/>
      <c r="W4809" s="233"/>
      <c r="X4809" s="226" t="s">
        <v>8160</v>
      </c>
      <c r="Y4809" s="229">
        <v>44952.375</v>
      </c>
      <c r="Z4809" s="232">
        <v>44953.375</v>
      </c>
      <c r="AA4809" s="232"/>
      <c r="AB4809" s="232"/>
      <c r="AC4809" s="234"/>
      <c r="AD4809" s="232"/>
      <c r="AE4809" s="253" t="str">
        <f>IF($N4809=マイタスク!$U$5,"作業者","")&amp;IF($S4809=マイタスク!$U$5,"ピアレビュー","")&amp;IF($X4809=マイタスク!$U$5,"SVレビュー","")</f>
        <v/>
      </c>
      <c r="AF4809" s="252">
        <f t="shared" si="142"/>
        <v>16</v>
      </c>
      <c r="AG4809" s="9" t="s">
        <v>34</v>
      </c>
    </row>
    <row r="4810" spans="2:33">
      <c r="B4810" s="225">
        <v>4798</v>
      </c>
      <c r="C4810" s="226" t="s">
        <v>6690</v>
      </c>
      <c r="D4810" s="227" t="s">
        <v>6691</v>
      </c>
      <c r="E4810" s="228" t="s">
        <v>6712</v>
      </c>
      <c r="F4810" s="226" t="s">
        <v>6713</v>
      </c>
      <c r="G4810" s="226" t="s">
        <v>65</v>
      </c>
      <c r="H4810" s="226" t="s">
        <v>66</v>
      </c>
      <c r="I4810" s="229">
        <f t="shared" si="143"/>
        <v>0</v>
      </c>
      <c r="J4810" s="232"/>
      <c r="K4810" s="226" t="s">
        <v>14869</v>
      </c>
      <c r="L4810" s="226" t="s">
        <v>6713</v>
      </c>
      <c r="M4810" s="226" t="s">
        <v>8141</v>
      </c>
      <c r="N4810" s="226" t="s">
        <v>8178</v>
      </c>
      <c r="O4810" s="232">
        <v>44883.375</v>
      </c>
      <c r="P4810" s="232"/>
      <c r="Q4810" s="232"/>
      <c r="R4810" s="232"/>
      <c r="S4810" s="226" t="s">
        <v>8224</v>
      </c>
      <c r="T4810" s="229">
        <v>44883.375</v>
      </c>
      <c r="U4810" s="232"/>
      <c r="V4810" s="233"/>
      <c r="W4810" s="233"/>
      <c r="X4810" s="226" t="s">
        <v>8160</v>
      </c>
      <c r="Y4810" s="229">
        <v>44887.375</v>
      </c>
      <c r="Z4810" s="232">
        <v>44887.375</v>
      </c>
      <c r="AA4810" s="232"/>
      <c r="AB4810" s="232"/>
      <c r="AC4810" s="234"/>
      <c r="AD4810" s="232"/>
      <c r="AE4810" s="253" t="str">
        <f>IF($N4810=マイタスク!$U$5,"作業者","")&amp;IF($S4810=マイタスク!$U$5,"ピアレビュー","")&amp;IF($X4810=マイタスク!$U$5,"SVレビュー","")</f>
        <v/>
      </c>
      <c r="AF4810" s="252">
        <f t="shared" ref="AF4810:AF4873" si="144">VALUE(RIGHT($E4810,4))</f>
        <v>1</v>
      </c>
      <c r="AG4810" s="9" t="s">
        <v>34</v>
      </c>
    </row>
    <row r="4811" spans="2:33">
      <c r="B4811" s="225">
        <v>4799</v>
      </c>
      <c r="C4811" s="226" t="s">
        <v>6714</v>
      </c>
      <c r="D4811" s="227" t="s">
        <v>6691</v>
      </c>
      <c r="E4811" s="228" t="s">
        <v>6715</v>
      </c>
      <c r="F4811" s="226" t="s">
        <v>6713</v>
      </c>
      <c r="G4811" s="226" t="s">
        <v>65</v>
      </c>
      <c r="H4811" s="226" t="s">
        <v>491</v>
      </c>
      <c r="I4811" s="229">
        <f t="shared" ref="I4811:I4874" si="145">$Q4811</f>
        <v>0</v>
      </c>
      <c r="J4811" s="232"/>
      <c r="K4811" s="226" t="s">
        <v>14870</v>
      </c>
      <c r="L4811" s="226" t="s">
        <v>6713</v>
      </c>
      <c r="M4811" s="226" t="s">
        <v>491</v>
      </c>
      <c r="N4811" s="226" t="s">
        <v>8178</v>
      </c>
      <c r="O4811" s="232">
        <v>44883.375</v>
      </c>
      <c r="P4811" s="232"/>
      <c r="Q4811" s="232"/>
      <c r="R4811" s="232"/>
      <c r="S4811" s="226" t="s">
        <v>8224</v>
      </c>
      <c r="T4811" s="229">
        <v>44883.375</v>
      </c>
      <c r="U4811" s="232"/>
      <c r="V4811" s="233"/>
      <c r="W4811" s="233"/>
      <c r="X4811" s="226" t="s">
        <v>8160</v>
      </c>
      <c r="Y4811" s="229">
        <v>44887.375</v>
      </c>
      <c r="Z4811" s="232">
        <v>44887.375</v>
      </c>
      <c r="AA4811" s="232"/>
      <c r="AB4811" s="232"/>
      <c r="AC4811" s="234"/>
      <c r="AD4811" s="232"/>
      <c r="AE4811" s="253" t="str">
        <f>IF($N4811=マイタスク!$U$5,"作業者","")&amp;IF($S4811=マイタスク!$U$5,"ピアレビュー","")&amp;IF($X4811=マイタスク!$U$5,"SVレビュー","")</f>
        <v/>
      </c>
      <c r="AF4811" s="252">
        <f t="shared" si="144"/>
        <v>19</v>
      </c>
      <c r="AG4811" s="9" t="s">
        <v>34</v>
      </c>
    </row>
    <row r="4812" spans="2:33">
      <c r="B4812" s="225">
        <v>4800</v>
      </c>
      <c r="C4812" s="226" t="s">
        <v>6690</v>
      </c>
      <c r="D4812" s="227" t="s">
        <v>6691</v>
      </c>
      <c r="E4812" s="228" t="s">
        <v>6716</v>
      </c>
      <c r="F4812" s="226" t="s">
        <v>6717</v>
      </c>
      <c r="G4812" s="226" t="s">
        <v>65</v>
      </c>
      <c r="H4812" s="226" t="s">
        <v>66</v>
      </c>
      <c r="I4812" s="229">
        <f t="shared" si="145"/>
        <v>0</v>
      </c>
      <c r="J4812" s="232"/>
      <c r="K4812" s="226" t="s">
        <v>14871</v>
      </c>
      <c r="L4812" s="226" t="s">
        <v>6717</v>
      </c>
      <c r="M4812" s="226" t="s">
        <v>8141</v>
      </c>
      <c r="N4812" s="226" t="s">
        <v>8224</v>
      </c>
      <c r="O4812" s="232">
        <v>44883.375</v>
      </c>
      <c r="P4812" s="232"/>
      <c r="Q4812" s="232"/>
      <c r="R4812" s="232"/>
      <c r="S4812" s="226" t="s">
        <v>8241</v>
      </c>
      <c r="T4812" s="229">
        <v>44883.375</v>
      </c>
      <c r="U4812" s="232"/>
      <c r="V4812" s="233"/>
      <c r="W4812" s="233"/>
      <c r="X4812" s="226" t="s">
        <v>8160</v>
      </c>
      <c r="Y4812" s="229">
        <v>44887.375</v>
      </c>
      <c r="Z4812" s="232">
        <v>44887.375</v>
      </c>
      <c r="AA4812" s="232"/>
      <c r="AB4812" s="232"/>
      <c r="AC4812" s="234"/>
      <c r="AD4812" s="232"/>
      <c r="AE4812" s="253" t="str">
        <f>IF($N4812=マイタスク!$U$5,"作業者","")&amp;IF($S4812=マイタスク!$U$5,"ピアレビュー","")&amp;IF($X4812=マイタスク!$U$5,"SVレビュー","")</f>
        <v/>
      </c>
      <c r="AF4812" s="252">
        <f t="shared" si="144"/>
        <v>2</v>
      </c>
      <c r="AG4812" s="9" t="s">
        <v>34</v>
      </c>
    </row>
    <row r="4813" spans="2:33">
      <c r="B4813" s="225">
        <v>4801</v>
      </c>
      <c r="C4813" s="226" t="s">
        <v>6714</v>
      </c>
      <c r="D4813" s="227" t="s">
        <v>6691</v>
      </c>
      <c r="E4813" s="228" t="s">
        <v>6718</v>
      </c>
      <c r="F4813" s="226" t="s">
        <v>6717</v>
      </c>
      <c r="G4813" s="226" t="s">
        <v>65</v>
      </c>
      <c r="H4813" s="226" t="s">
        <v>491</v>
      </c>
      <c r="I4813" s="229">
        <f t="shared" si="145"/>
        <v>0</v>
      </c>
      <c r="J4813" s="232"/>
      <c r="K4813" s="226" t="s">
        <v>14872</v>
      </c>
      <c r="L4813" s="226" t="s">
        <v>6717</v>
      </c>
      <c r="M4813" s="226" t="s">
        <v>491</v>
      </c>
      <c r="N4813" s="226" t="s">
        <v>8224</v>
      </c>
      <c r="O4813" s="232">
        <v>44883.375</v>
      </c>
      <c r="P4813" s="232"/>
      <c r="Q4813" s="232"/>
      <c r="R4813" s="232"/>
      <c r="S4813" s="226" t="s">
        <v>8241</v>
      </c>
      <c r="T4813" s="229">
        <v>44883.375</v>
      </c>
      <c r="U4813" s="232"/>
      <c r="V4813" s="233"/>
      <c r="W4813" s="233"/>
      <c r="X4813" s="226" t="s">
        <v>8160</v>
      </c>
      <c r="Y4813" s="229">
        <v>44887.375</v>
      </c>
      <c r="Z4813" s="232">
        <v>44887.375</v>
      </c>
      <c r="AA4813" s="232"/>
      <c r="AB4813" s="232"/>
      <c r="AC4813" s="234"/>
      <c r="AD4813" s="232"/>
      <c r="AE4813" s="253" t="str">
        <f>IF($N4813=マイタスク!$U$5,"作業者","")&amp;IF($S4813=マイタスク!$U$5,"ピアレビュー","")&amp;IF($X4813=マイタスク!$U$5,"SVレビュー","")</f>
        <v/>
      </c>
      <c r="AF4813" s="252">
        <f t="shared" si="144"/>
        <v>16</v>
      </c>
      <c r="AG4813" s="9" t="s">
        <v>34</v>
      </c>
    </row>
    <row r="4814" spans="2:33">
      <c r="B4814" s="225">
        <v>4802</v>
      </c>
      <c r="C4814" s="226" t="s">
        <v>6690</v>
      </c>
      <c r="D4814" s="227" t="s">
        <v>6691</v>
      </c>
      <c r="E4814" s="228" t="s">
        <v>6719</v>
      </c>
      <c r="F4814" s="226" t="s">
        <v>6720</v>
      </c>
      <c r="G4814" s="226" t="s">
        <v>65</v>
      </c>
      <c r="H4814" s="226" t="s">
        <v>66</v>
      </c>
      <c r="I4814" s="229">
        <f t="shared" si="145"/>
        <v>0</v>
      </c>
      <c r="J4814" s="232"/>
      <c r="K4814" s="226" t="s">
        <v>14873</v>
      </c>
      <c r="L4814" s="226" t="s">
        <v>6720</v>
      </c>
      <c r="M4814" s="226" t="s">
        <v>8141</v>
      </c>
      <c r="N4814" s="226" t="s">
        <v>8241</v>
      </c>
      <c r="O4814" s="232">
        <v>44883.375</v>
      </c>
      <c r="P4814" s="232"/>
      <c r="Q4814" s="232"/>
      <c r="R4814" s="232"/>
      <c r="S4814" s="226" t="s">
        <v>8178</v>
      </c>
      <c r="T4814" s="229">
        <v>44883.375</v>
      </c>
      <c r="U4814" s="232"/>
      <c r="V4814" s="233"/>
      <c r="W4814" s="233"/>
      <c r="X4814" s="226" t="s">
        <v>8160</v>
      </c>
      <c r="Y4814" s="229">
        <v>44887.375</v>
      </c>
      <c r="Z4814" s="232">
        <v>44887.375</v>
      </c>
      <c r="AA4814" s="232"/>
      <c r="AB4814" s="232"/>
      <c r="AC4814" s="234"/>
      <c r="AD4814" s="232"/>
      <c r="AE4814" s="253" t="str">
        <f>IF($N4814=マイタスク!$U$5,"作業者","")&amp;IF($S4814=マイタスク!$U$5,"ピアレビュー","")&amp;IF($X4814=マイタスク!$U$5,"SVレビュー","")</f>
        <v/>
      </c>
      <c r="AF4814" s="252">
        <f t="shared" si="144"/>
        <v>3</v>
      </c>
      <c r="AG4814" s="9" t="s">
        <v>34</v>
      </c>
    </row>
    <row r="4815" spans="2:33">
      <c r="B4815" s="225">
        <v>4803</v>
      </c>
      <c r="C4815" s="226" t="s">
        <v>6714</v>
      </c>
      <c r="D4815" s="227" t="s">
        <v>6691</v>
      </c>
      <c r="E4815" s="228" t="s">
        <v>6721</v>
      </c>
      <c r="F4815" s="226" t="s">
        <v>6720</v>
      </c>
      <c r="G4815" s="226" t="s">
        <v>65</v>
      </c>
      <c r="H4815" s="226" t="s">
        <v>491</v>
      </c>
      <c r="I4815" s="229">
        <f t="shared" si="145"/>
        <v>0</v>
      </c>
      <c r="J4815" s="232"/>
      <c r="K4815" s="226" t="s">
        <v>14874</v>
      </c>
      <c r="L4815" s="226" t="s">
        <v>6720</v>
      </c>
      <c r="M4815" s="226" t="s">
        <v>491</v>
      </c>
      <c r="N4815" s="226" t="s">
        <v>8241</v>
      </c>
      <c r="O4815" s="232">
        <v>44883.375</v>
      </c>
      <c r="P4815" s="232"/>
      <c r="Q4815" s="232"/>
      <c r="R4815" s="232"/>
      <c r="S4815" s="226" t="s">
        <v>8178</v>
      </c>
      <c r="T4815" s="229">
        <v>44883.375</v>
      </c>
      <c r="U4815" s="232"/>
      <c r="V4815" s="233"/>
      <c r="W4815" s="233"/>
      <c r="X4815" s="226" t="s">
        <v>8160</v>
      </c>
      <c r="Y4815" s="229">
        <v>44887.375</v>
      </c>
      <c r="Z4815" s="232">
        <v>44887.375</v>
      </c>
      <c r="AA4815" s="232"/>
      <c r="AB4815" s="232"/>
      <c r="AC4815" s="234"/>
      <c r="AD4815" s="232"/>
      <c r="AE4815" s="253" t="str">
        <f>IF($N4815=マイタスク!$U$5,"作業者","")&amp;IF($S4815=マイタスク!$U$5,"ピアレビュー","")&amp;IF($X4815=マイタスク!$U$5,"SVレビュー","")</f>
        <v/>
      </c>
      <c r="AF4815" s="252">
        <f t="shared" si="144"/>
        <v>18</v>
      </c>
      <c r="AG4815" s="9" t="s">
        <v>34</v>
      </c>
    </row>
    <row r="4816" spans="2:33">
      <c r="B4816" s="225">
        <v>4804</v>
      </c>
      <c r="C4816" s="226" t="s">
        <v>6690</v>
      </c>
      <c r="D4816" s="227" t="s">
        <v>6691</v>
      </c>
      <c r="E4816" s="228" t="s">
        <v>6722</v>
      </c>
      <c r="F4816" s="226" t="s">
        <v>6723</v>
      </c>
      <c r="G4816" s="226" t="s">
        <v>65</v>
      </c>
      <c r="H4816" s="226" t="s">
        <v>66</v>
      </c>
      <c r="I4816" s="229">
        <f t="shared" si="145"/>
        <v>0</v>
      </c>
      <c r="J4816" s="232"/>
      <c r="K4816" s="226" t="s">
        <v>14875</v>
      </c>
      <c r="L4816" s="226" t="s">
        <v>6723</v>
      </c>
      <c r="M4816" s="226" t="s">
        <v>8141</v>
      </c>
      <c r="N4816" s="226" t="s">
        <v>8178</v>
      </c>
      <c r="O4816" s="232">
        <v>44916.375</v>
      </c>
      <c r="P4816" s="232"/>
      <c r="Q4816" s="232"/>
      <c r="R4816" s="232"/>
      <c r="S4816" s="226" t="s">
        <v>8241</v>
      </c>
      <c r="T4816" s="229">
        <v>44916.375</v>
      </c>
      <c r="U4816" s="232"/>
      <c r="V4816" s="233"/>
      <c r="W4816" s="233"/>
      <c r="X4816" s="226" t="s">
        <v>8160</v>
      </c>
      <c r="Y4816" s="229">
        <v>44918.375</v>
      </c>
      <c r="Z4816" s="232">
        <v>44918.375</v>
      </c>
      <c r="AA4816" s="232"/>
      <c r="AB4816" s="232"/>
      <c r="AC4816" s="234"/>
      <c r="AD4816" s="232"/>
      <c r="AE4816" s="253" t="str">
        <f>IF($N4816=マイタスク!$U$5,"作業者","")&amp;IF($S4816=マイタスク!$U$5,"ピアレビュー","")&amp;IF($X4816=マイタスク!$U$5,"SVレビュー","")</f>
        <v/>
      </c>
      <c r="AF4816" s="252">
        <f t="shared" si="144"/>
        <v>7</v>
      </c>
      <c r="AG4816" s="9" t="s">
        <v>34</v>
      </c>
    </row>
    <row r="4817" spans="2:33">
      <c r="B4817" s="225">
        <v>4805</v>
      </c>
      <c r="C4817" s="226" t="s">
        <v>6690</v>
      </c>
      <c r="D4817" s="227" t="s">
        <v>6691</v>
      </c>
      <c r="E4817" s="228" t="s">
        <v>6724</v>
      </c>
      <c r="F4817" s="226" t="s">
        <v>6725</v>
      </c>
      <c r="G4817" s="226" t="s">
        <v>65</v>
      </c>
      <c r="H4817" s="226" t="s">
        <v>66</v>
      </c>
      <c r="I4817" s="229">
        <f t="shared" si="145"/>
        <v>0</v>
      </c>
      <c r="J4817" s="232"/>
      <c r="K4817" s="226" t="s">
        <v>14876</v>
      </c>
      <c r="L4817" s="226" t="s">
        <v>6725</v>
      </c>
      <c r="M4817" s="226" t="s">
        <v>8141</v>
      </c>
      <c r="N4817" s="226" t="s">
        <v>8224</v>
      </c>
      <c r="O4817" s="232">
        <v>44916.375</v>
      </c>
      <c r="P4817" s="232"/>
      <c r="Q4817" s="232"/>
      <c r="R4817" s="232"/>
      <c r="S4817" s="226" t="s">
        <v>8178</v>
      </c>
      <c r="T4817" s="229">
        <v>44916.375</v>
      </c>
      <c r="U4817" s="232"/>
      <c r="V4817" s="233"/>
      <c r="W4817" s="233"/>
      <c r="X4817" s="226" t="s">
        <v>8160</v>
      </c>
      <c r="Y4817" s="229">
        <v>44918.375</v>
      </c>
      <c r="Z4817" s="232">
        <v>44918.375</v>
      </c>
      <c r="AA4817" s="232"/>
      <c r="AB4817" s="232"/>
      <c r="AC4817" s="234"/>
      <c r="AD4817" s="232"/>
      <c r="AE4817" s="253" t="str">
        <f>IF($N4817=マイタスク!$U$5,"作業者","")&amp;IF($S4817=マイタスク!$U$5,"ピアレビュー","")&amp;IF($X4817=マイタスク!$U$5,"SVレビュー","")</f>
        <v/>
      </c>
      <c r="AF4817" s="252">
        <f t="shared" si="144"/>
        <v>8</v>
      </c>
      <c r="AG4817" s="9" t="s">
        <v>34</v>
      </c>
    </row>
    <row r="4818" spans="2:33">
      <c r="B4818" s="225">
        <v>4806</v>
      </c>
      <c r="C4818" s="226" t="s">
        <v>6690</v>
      </c>
      <c r="D4818" s="227" t="s">
        <v>6691</v>
      </c>
      <c r="E4818" s="228" t="s">
        <v>6726</v>
      </c>
      <c r="F4818" s="226" t="s">
        <v>6727</v>
      </c>
      <c r="G4818" s="226" t="s">
        <v>65</v>
      </c>
      <c r="H4818" s="226" t="s">
        <v>66</v>
      </c>
      <c r="I4818" s="229">
        <f t="shared" si="145"/>
        <v>0</v>
      </c>
      <c r="J4818" s="232"/>
      <c r="K4818" s="226" t="s">
        <v>14877</v>
      </c>
      <c r="L4818" s="226" t="s">
        <v>6727</v>
      </c>
      <c r="M4818" s="226" t="s">
        <v>8141</v>
      </c>
      <c r="N4818" s="226" t="s">
        <v>8241</v>
      </c>
      <c r="O4818" s="232">
        <v>44916.375</v>
      </c>
      <c r="P4818" s="232"/>
      <c r="Q4818" s="232"/>
      <c r="R4818" s="232"/>
      <c r="S4818" s="226" t="s">
        <v>8224</v>
      </c>
      <c r="T4818" s="229">
        <v>44916.375</v>
      </c>
      <c r="U4818" s="232"/>
      <c r="V4818" s="233"/>
      <c r="W4818" s="233"/>
      <c r="X4818" s="226" t="s">
        <v>8160</v>
      </c>
      <c r="Y4818" s="229">
        <v>44918.375</v>
      </c>
      <c r="Z4818" s="232">
        <v>44918.375</v>
      </c>
      <c r="AA4818" s="232"/>
      <c r="AB4818" s="232"/>
      <c r="AC4818" s="234"/>
      <c r="AD4818" s="232"/>
      <c r="AE4818" s="253" t="str">
        <f>IF($N4818=マイタスク!$U$5,"作業者","")&amp;IF($S4818=マイタスク!$U$5,"ピアレビュー","")&amp;IF($X4818=マイタスク!$U$5,"SVレビュー","")</f>
        <v/>
      </c>
      <c r="AF4818" s="252">
        <f t="shared" si="144"/>
        <v>9</v>
      </c>
      <c r="AG4818" s="9" t="s">
        <v>34</v>
      </c>
    </row>
    <row r="4819" spans="2:33">
      <c r="B4819" s="225">
        <v>4807</v>
      </c>
      <c r="C4819" s="226" t="s">
        <v>6690</v>
      </c>
      <c r="D4819" s="227" t="s">
        <v>6691</v>
      </c>
      <c r="E4819" s="228" t="s">
        <v>6728</v>
      </c>
      <c r="F4819" s="226" t="s">
        <v>6729</v>
      </c>
      <c r="G4819" s="226" t="s">
        <v>65</v>
      </c>
      <c r="H4819" s="226" t="s">
        <v>66</v>
      </c>
      <c r="I4819" s="229">
        <f t="shared" si="145"/>
        <v>0</v>
      </c>
      <c r="J4819" s="232"/>
      <c r="K4819" s="226" t="s">
        <v>14878</v>
      </c>
      <c r="L4819" s="226" t="s">
        <v>6729</v>
      </c>
      <c r="M4819" s="226" t="s">
        <v>8141</v>
      </c>
      <c r="N4819" s="226" t="s">
        <v>8224</v>
      </c>
      <c r="O4819" s="232">
        <v>44970.375</v>
      </c>
      <c r="P4819" s="232"/>
      <c r="Q4819" s="232"/>
      <c r="R4819" s="232"/>
      <c r="S4819" s="226" t="s">
        <v>8159</v>
      </c>
      <c r="T4819" s="229">
        <v>44970.375</v>
      </c>
      <c r="U4819" s="232"/>
      <c r="V4819" s="233"/>
      <c r="W4819" s="233"/>
      <c r="X4819" s="226" t="s">
        <v>8160</v>
      </c>
      <c r="Y4819" s="229">
        <v>44972.375</v>
      </c>
      <c r="Z4819" s="232">
        <v>44972.375</v>
      </c>
      <c r="AA4819" s="232"/>
      <c r="AB4819" s="232"/>
      <c r="AC4819" s="234"/>
      <c r="AD4819" s="232"/>
      <c r="AE4819" s="253" t="str">
        <f>IF($N4819=マイタスク!$U$5,"作業者","")&amp;IF($S4819=マイタスク!$U$5,"ピアレビュー","")&amp;IF($X4819=マイタスク!$U$5,"SVレビュー","")</f>
        <v/>
      </c>
      <c r="AF4819" s="252">
        <f t="shared" si="144"/>
        <v>17</v>
      </c>
      <c r="AG4819" s="9" t="s">
        <v>34</v>
      </c>
    </row>
    <row r="4820" spans="2:33">
      <c r="B4820" s="225">
        <v>4808</v>
      </c>
      <c r="C4820" s="226" t="s">
        <v>6690</v>
      </c>
      <c r="D4820" s="227" t="s">
        <v>6691</v>
      </c>
      <c r="E4820" s="228" t="s">
        <v>6730</v>
      </c>
      <c r="F4820" s="226" t="s">
        <v>6731</v>
      </c>
      <c r="G4820" s="226" t="s">
        <v>65</v>
      </c>
      <c r="H4820" s="226" t="s">
        <v>66</v>
      </c>
      <c r="I4820" s="229">
        <f t="shared" si="145"/>
        <v>0</v>
      </c>
      <c r="J4820" s="232"/>
      <c r="K4820" s="226" t="s">
        <v>14879</v>
      </c>
      <c r="L4820" s="226" t="s">
        <v>6731</v>
      </c>
      <c r="M4820" s="226" t="s">
        <v>8141</v>
      </c>
      <c r="N4820" s="226" t="s">
        <v>8159</v>
      </c>
      <c r="O4820" s="232">
        <v>44970.375</v>
      </c>
      <c r="P4820" s="232"/>
      <c r="Q4820" s="232"/>
      <c r="R4820" s="232"/>
      <c r="S4820" s="226" t="s">
        <v>8241</v>
      </c>
      <c r="T4820" s="229">
        <v>44970.375</v>
      </c>
      <c r="U4820" s="232"/>
      <c r="V4820" s="233"/>
      <c r="W4820" s="233"/>
      <c r="X4820" s="226" t="s">
        <v>8160</v>
      </c>
      <c r="Y4820" s="229">
        <v>44972.375</v>
      </c>
      <c r="Z4820" s="232">
        <v>44972.375</v>
      </c>
      <c r="AA4820" s="232"/>
      <c r="AB4820" s="232"/>
      <c r="AC4820" s="234"/>
      <c r="AD4820" s="232"/>
      <c r="AE4820" s="253" t="str">
        <f>IF($N4820=マイタスク!$U$5,"作業者","")&amp;IF($S4820=マイタスク!$U$5,"ピアレビュー","")&amp;IF($X4820=マイタスク!$U$5,"SVレビュー","")</f>
        <v/>
      </c>
      <c r="AF4820" s="252">
        <f t="shared" si="144"/>
        <v>18</v>
      </c>
      <c r="AG4820" s="9" t="s">
        <v>34</v>
      </c>
    </row>
    <row r="4821" spans="2:33">
      <c r="B4821" s="225">
        <v>4809</v>
      </c>
      <c r="C4821" s="226" t="s">
        <v>6690</v>
      </c>
      <c r="D4821" s="227" t="s">
        <v>6691</v>
      </c>
      <c r="E4821" s="228" t="s">
        <v>6732</v>
      </c>
      <c r="F4821" s="226" t="s">
        <v>6733</v>
      </c>
      <c r="G4821" s="226" t="s">
        <v>65</v>
      </c>
      <c r="H4821" s="226" t="s">
        <v>66</v>
      </c>
      <c r="I4821" s="229">
        <f t="shared" si="145"/>
        <v>0</v>
      </c>
      <c r="J4821" s="232"/>
      <c r="K4821" s="226" t="s">
        <v>14880</v>
      </c>
      <c r="L4821" s="226" t="s">
        <v>6733</v>
      </c>
      <c r="M4821" s="226" t="s">
        <v>8141</v>
      </c>
      <c r="N4821" s="226" t="s">
        <v>8241</v>
      </c>
      <c r="O4821" s="232">
        <v>44970.375</v>
      </c>
      <c r="P4821" s="232"/>
      <c r="Q4821" s="232"/>
      <c r="R4821" s="232"/>
      <c r="S4821" s="226" t="s">
        <v>8224</v>
      </c>
      <c r="T4821" s="229">
        <v>44970.375</v>
      </c>
      <c r="U4821" s="232"/>
      <c r="V4821" s="233"/>
      <c r="W4821" s="233"/>
      <c r="X4821" s="226" t="s">
        <v>8160</v>
      </c>
      <c r="Y4821" s="229">
        <v>44972.375</v>
      </c>
      <c r="Z4821" s="232">
        <v>44972.375</v>
      </c>
      <c r="AA4821" s="232"/>
      <c r="AB4821" s="232"/>
      <c r="AC4821" s="234"/>
      <c r="AD4821" s="232"/>
      <c r="AE4821" s="253" t="str">
        <f>IF($N4821=マイタスク!$U$5,"作業者","")&amp;IF($S4821=マイタスク!$U$5,"ピアレビュー","")&amp;IF($X4821=マイタスク!$U$5,"SVレビュー","")</f>
        <v/>
      </c>
      <c r="AF4821" s="252">
        <f t="shared" si="144"/>
        <v>19</v>
      </c>
      <c r="AG4821" s="9" t="s">
        <v>34</v>
      </c>
    </row>
    <row r="4822" spans="2:33">
      <c r="B4822" s="225">
        <v>4810</v>
      </c>
      <c r="C4822" s="226" t="s">
        <v>6690</v>
      </c>
      <c r="D4822" s="227" t="s">
        <v>6691</v>
      </c>
      <c r="E4822" s="228" t="s">
        <v>6734</v>
      </c>
      <c r="F4822" s="226" t="s">
        <v>6735</v>
      </c>
      <c r="G4822" s="226" t="s">
        <v>65</v>
      </c>
      <c r="H4822" s="226" t="s">
        <v>66</v>
      </c>
      <c r="I4822" s="229">
        <f t="shared" si="145"/>
        <v>0</v>
      </c>
      <c r="J4822" s="232"/>
      <c r="K4822" s="226" t="s">
        <v>14881</v>
      </c>
      <c r="L4822" s="226" t="s">
        <v>6735</v>
      </c>
      <c r="M4822" s="226" t="s">
        <v>8141</v>
      </c>
      <c r="N4822" s="226" t="s">
        <v>8178</v>
      </c>
      <c r="O4822" s="232">
        <v>44981.375</v>
      </c>
      <c r="P4822" s="232"/>
      <c r="Q4822" s="232"/>
      <c r="R4822" s="232"/>
      <c r="S4822" s="226" t="s">
        <v>8224</v>
      </c>
      <c r="T4822" s="229">
        <v>44981.375</v>
      </c>
      <c r="U4822" s="232"/>
      <c r="V4822" s="233"/>
      <c r="W4822" s="233"/>
      <c r="X4822" s="226" t="s">
        <v>8160</v>
      </c>
      <c r="Y4822" s="229">
        <v>44984.375</v>
      </c>
      <c r="Z4822" s="232">
        <v>44984.375</v>
      </c>
      <c r="AA4822" s="232"/>
      <c r="AB4822" s="232"/>
      <c r="AC4822" s="234"/>
      <c r="AD4822" s="232"/>
      <c r="AE4822" s="253" t="str">
        <f>IF($N4822=マイタスク!$U$5,"作業者","")&amp;IF($S4822=マイタスク!$U$5,"ピアレビュー","")&amp;IF($X4822=マイタスク!$U$5,"SVレビュー","")</f>
        <v/>
      </c>
      <c r="AF4822" s="252">
        <f t="shared" si="144"/>
        <v>20</v>
      </c>
      <c r="AG4822" s="9" t="s">
        <v>34</v>
      </c>
    </row>
    <row r="4823" spans="2:33">
      <c r="B4823" s="225">
        <v>4811</v>
      </c>
      <c r="C4823" s="226" t="s">
        <v>6690</v>
      </c>
      <c r="D4823" s="227" t="s">
        <v>6691</v>
      </c>
      <c r="E4823" s="228" t="s">
        <v>6736</v>
      </c>
      <c r="F4823" s="226" t="s">
        <v>6737</v>
      </c>
      <c r="G4823" s="226" t="s">
        <v>65</v>
      </c>
      <c r="H4823" s="226" t="s">
        <v>66</v>
      </c>
      <c r="I4823" s="229">
        <f t="shared" si="145"/>
        <v>0</v>
      </c>
      <c r="J4823" s="232"/>
      <c r="K4823" s="226" t="s">
        <v>14882</v>
      </c>
      <c r="L4823" s="226" t="s">
        <v>6737</v>
      </c>
      <c r="M4823" s="226" t="s">
        <v>8141</v>
      </c>
      <c r="N4823" s="226" t="s">
        <v>8224</v>
      </c>
      <c r="O4823" s="232">
        <v>44981.375</v>
      </c>
      <c r="P4823" s="232"/>
      <c r="Q4823" s="232"/>
      <c r="R4823" s="232"/>
      <c r="S4823" s="226" t="s">
        <v>8241</v>
      </c>
      <c r="T4823" s="229">
        <v>44981.375</v>
      </c>
      <c r="U4823" s="232"/>
      <c r="V4823" s="233"/>
      <c r="W4823" s="233"/>
      <c r="X4823" s="226" t="s">
        <v>8160</v>
      </c>
      <c r="Y4823" s="229">
        <v>44984.375</v>
      </c>
      <c r="Z4823" s="232">
        <v>44984.375</v>
      </c>
      <c r="AA4823" s="232"/>
      <c r="AB4823" s="232"/>
      <c r="AC4823" s="234"/>
      <c r="AD4823" s="232"/>
      <c r="AE4823" s="253" t="str">
        <f>IF($N4823=マイタスク!$U$5,"作業者","")&amp;IF($S4823=マイタスク!$U$5,"ピアレビュー","")&amp;IF($X4823=マイタスク!$U$5,"SVレビュー","")</f>
        <v/>
      </c>
      <c r="AF4823" s="252">
        <f t="shared" si="144"/>
        <v>21</v>
      </c>
      <c r="AG4823" s="9" t="s">
        <v>34</v>
      </c>
    </row>
    <row r="4824" spans="2:33">
      <c r="B4824" s="225">
        <v>4812</v>
      </c>
      <c r="C4824" s="226" t="s">
        <v>6690</v>
      </c>
      <c r="D4824" s="227" t="s">
        <v>6691</v>
      </c>
      <c r="E4824" s="228" t="s">
        <v>6738</v>
      </c>
      <c r="F4824" s="226" t="s">
        <v>6739</v>
      </c>
      <c r="G4824" s="226" t="s">
        <v>65</v>
      </c>
      <c r="H4824" s="226" t="s">
        <v>66</v>
      </c>
      <c r="I4824" s="229">
        <f t="shared" si="145"/>
        <v>0</v>
      </c>
      <c r="J4824" s="232"/>
      <c r="K4824" s="226" t="s">
        <v>14883</v>
      </c>
      <c r="L4824" s="226" t="s">
        <v>6739</v>
      </c>
      <c r="M4824" s="226" t="s">
        <v>8141</v>
      </c>
      <c r="N4824" s="226" t="s">
        <v>8241</v>
      </c>
      <c r="O4824" s="232">
        <v>44981.375</v>
      </c>
      <c r="P4824" s="232"/>
      <c r="Q4824" s="232"/>
      <c r="R4824" s="232"/>
      <c r="S4824" s="226" t="s">
        <v>8178</v>
      </c>
      <c r="T4824" s="229">
        <v>44981.375</v>
      </c>
      <c r="U4824" s="232"/>
      <c r="V4824" s="233"/>
      <c r="W4824" s="233"/>
      <c r="X4824" s="226" t="s">
        <v>8160</v>
      </c>
      <c r="Y4824" s="229">
        <v>44984.375</v>
      </c>
      <c r="Z4824" s="232">
        <v>44984.375</v>
      </c>
      <c r="AA4824" s="232"/>
      <c r="AB4824" s="232"/>
      <c r="AC4824" s="234"/>
      <c r="AD4824" s="232"/>
      <c r="AE4824" s="253" t="str">
        <f>IF($N4824=マイタスク!$U$5,"作業者","")&amp;IF($S4824=マイタスク!$U$5,"ピアレビュー","")&amp;IF($X4824=マイタスク!$U$5,"SVレビュー","")</f>
        <v/>
      </c>
      <c r="AF4824" s="252">
        <f t="shared" si="144"/>
        <v>22</v>
      </c>
      <c r="AG4824" s="9" t="s">
        <v>34</v>
      </c>
    </row>
    <row r="4825" spans="2:33">
      <c r="B4825" s="225">
        <v>4813</v>
      </c>
      <c r="C4825" s="226" t="s">
        <v>6690</v>
      </c>
      <c r="D4825" s="227" t="s">
        <v>6691</v>
      </c>
      <c r="E4825" s="228" t="s">
        <v>6740</v>
      </c>
      <c r="F4825" s="226" t="s">
        <v>6741</v>
      </c>
      <c r="G4825" s="226" t="s">
        <v>65</v>
      </c>
      <c r="H4825" s="226" t="s">
        <v>66</v>
      </c>
      <c r="I4825" s="229">
        <f t="shared" si="145"/>
        <v>0</v>
      </c>
      <c r="J4825" s="232"/>
      <c r="K4825" s="226" t="s">
        <v>14884</v>
      </c>
      <c r="L4825" s="226" t="s">
        <v>6741</v>
      </c>
      <c r="M4825" s="226" t="s">
        <v>8141</v>
      </c>
      <c r="N4825" s="226" t="s">
        <v>8178</v>
      </c>
      <c r="O4825" s="232">
        <v>44998.375</v>
      </c>
      <c r="P4825" s="232"/>
      <c r="Q4825" s="232"/>
      <c r="R4825" s="232"/>
      <c r="S4825" s="226" t="s">
        <v>8159</v>
      </c>
      <c r="T4825" s="229">
        <v>44998.375</v>
      </c>
      <c r="U4825" s="232"/>
      <c r="V4825" s="233"/>
      <c r="W4825" s="233"/>
      <c r="X4825" s="226" t="s">
        <v>8160</v>
      </c>
      <c r="Y4825" s="229">
        <v>44998.375</v>
      </c>
      <c r="Z4825" s="232">
        <v>44999.375</v>
      </c>
      <c r="AA4825" s="232"/>
      <c r="AB4825" s="232"/>
      <c r="AC4825" s="234"/>
      <c r="AD4825" s="232"/>
      <c r="AE4825" s="253" t="str">
        <f>IF($N4825=マイタスク!$U$5,"作業者","")&amp;IF($S4825=マイタスク!$U$5,"ピアレビュー","")&amp;IF($X4825=マイタスク!$U$5,"SVレビュー","")</f>
        <v/>
      </c>
      <c r="AF4825" s="252">
        <f t="shared" si="144"/>
        <v>23</v>
      </c>
      <c r="AG4825" s="9" t="s">
        <v>34</v>
      </c>
    </row>
    <row r="4826" spans="2:33">
      <c r="B4826" s="225">
        <v>4814</v>
      </c>
      <c r="C4826" s="226" t="s">
        <v>6690</v>
      </c>
      <c r="D4826" s="227" t="s">
        <v>6691</v>
      </c>
      <c r="E4826" s="228" t="s">
        <v>6742</v>
      </c>
      <c r="F4826" s="226" t="s">
        <v>6743</v>
      </c>
      <c r="G4826" s="226" t="s">
        <v>65</v>
      </c>
      <c r="H4826" s="226" t="s">
        <v>66</v>
      </c>
      <c r="I4826" s="229">
        <f t="shared" si="145"/>
        <v>0</v>
      </c>
      <c r="J4826" s="232"/>
      <c r="K4826" s="226" t="s">
        <v>14885</v>
      </c>
      <c r="L4826" s="226" t="s">
        <v>6743</v>
      </c>
      <c r="M4826" s="226" t="s">
        <v>8141</v>
      </c>
      <c r="N4826" s="226" t="s">
        <v>8224</v>
      </c>
      <c r="O4826" s="232">
        <v>44998.375</v>
      </c>
      <c r="P4826" s="232"/>
      <c r="Q4826" s="232"/>
      <c r="R4826" s="232"/>
      <c r="S4826" s="226" t="s">
        <v>8178</v>
      </c>
      <c r="T4826" s="229">
        <v>44998.375</v>
      </c>
      <c r="U4826" s="232"/>
      <c r="V4826" s="233"/>
      <c r="W4826" s="233"/>
      <c r="X4826" s="226" t="s">
        <v>8160</v>
      </c>
      <c r="Y4826" s="229">
        <v>44998.375</v>
      </c>
      <c r="Z4826" s="232">
        <v>44999.375</v>
      </c>
      <c r="AA4826" s="232"/>
      <c r="AB4826" s="232"/>
      <c r="AC4826" s="234"/>
      <c r="AD4826" s="232"/>
      <c r="AE4826" s="253" t="str">
        <f>IF($N4826=マイタスク!$U$5,"作業者","")&amp;IF($S4826=マイタスク!$U$5,"ピアレビュー","")&amp;IF($X4826=マイタスク!$U$5,"SVレビュー","")</f>
        <v/>
      </c>
      <c r="AF4826" s="252">
        <f t="shared" si="144"/>
        <v>24</v>
      </c>
      <c r="AG4826" s="9" t="s">
        <v>34</v>
      </c>
    </row>
    <row r="4827" spans="2:33">
      <c r="B4827" s="225">
        <v>4815</v>
      </c>
      <c r="C4827" s="226" t="s">
        <v>6690</v>
      </c>
      <c r="D4827" s="227" t="s">
        <v>6691</v>
      </c>
      <c r="E4827" s="228" t="s">
        <v>6744</v>
      </c>
      <c r="F4827" s="226" t="s">
        <v>6745</v>
      </c>
      <c r="G4827" s="226" t="s">
        <v>65</v>
      </c>
      <c r="H4827" s="226" t="s">
        <v>66</v>
      </c>
      <c r="I4827" s="229">
        <f t="shared" si="145"/>
        <v>0</v>
      </c>
      <c r="J4827" s="232"/>
      <c r="K4827" s="226" t="s">
        <v>14886</v>
      </c>
      <c r="L4827" s="226" t="s">
        <v>6745</v>
      </c>
      <c r="M4827" s="226" t="s">
        <v>8141</v>
      </c>
      <c r="N4827" s="226" t="s">
        <v>8241</v>
      </c>
      <c r="O4827" s="232">
        <v>44998.375</v>
      </c>
      <c r="P4827" s="232"/>
      <c r="Q4827" s="232"/>
      <c r="R4827" s="232"/>
      <c r="S4827" s="226" t="s">
        <v>8224</v>
      </c>
      <c r="T4827" s="229">
        <v>44998.375</v>
      </c>
      <c r="U4827" s="232"/>
      <c r="V4827" s="233"/>
      <c r="W4827" s="233"/>
      <c r="X4827" s="226" t="s">
        <v>8160</v>
      </c>
      <c r="Y4827" s="229">
        <v>44998.375</v>
      </c>
      <c r="Z4827" s="232">
        <v>44999.375</v>
      </c>
      <c r="AA4827" s="232"/>
      <c r="AB4827" s="232"/>
      <c r="AC4827" s="234"/>
      <c r="AD4827" s="232"/>
      <c r="AE4827" s="253" t="str">
        <f>IF($N4827=マイタスク!$U$5,"作業者","")&amp;IF($S4827=マイタスク!$U$5,"ピアレビュー","")&amp;IF($X4827=マイタスク!$U$5,"SVレビュー","")</f>
        <v/>
      </c>
      <c r="AF4827" s="252">
        <f t="shared" si="144"/>
        <v>25</v>
      </c>
      <c r="AG4827" s="9" t="s">
        <v>34</v>
      </c>
    </row>
    <row r="4828" spans="2:33">
      <c r="B4828" s="225">
        <v>4816</v>
      </c>
      <c r="C4828" s="226" t="s">
        <v>6690</v>
      </c>
      <c r="D4828" s="227" t="s">
        <v>6691</v>
      </c>
      <c r="E4828" s="228" t="s">
        <v>6746</v>
      </c>
      <c r="F4828" s="226" t="s">
        <v>6745</v>
      </c>
      <c r="G4828" s="226" t="s">
        <v>65</v>
      </c>
      <c r="H4828" s="226" t="s">
        <v>66</v>
      </c>
      <c r="I4828" s="229">
        <f t="shared" si="145"/>
        <v>0</v>
      </c>
      <c r="J4828" s="232"/>
      <c r="K4828" s="226" t="s">
        <v>14887</v>
      </c>
      <c r="L4828" s="226" t="s">
        <v>6745</v>
      </c>
      <c r="M4828" s="226" t="s">
        <v>8141</v>
      </c>
      <c r="N4828" s="226" t="s">
        <v>8159</v>
      </c>
      <c r="O4828" s="232">
        <v>44998.375</v>
      </c>
      <c r="P4828" s="232"/>
      <c r="Q4828" s="232"/>
      <c r="R4828" s="232"/>
      <c r="S4828" s="226" t="s">
        <v>8241</v>
      </c>
      <c r="T4828" s="229">
        <v>44998.375</v>
      </c>
      <c r="U4828" s="232"/>
      <c r="V4828" s="233"/>
      <c r="W4828" s="233"/>
      <c r="X4828" s="226" t="s">
        <v>8160</v>
      </c>
      <c r="Y4828" s="229">
        <v>44998.375</v>
      </c>
      <c r="Z4828" s="232">
        <v>44999.375</v>
      </c>
      <c r="AA4828" s="232"/>
      <c r="AB4828" s="232"/>
      <c r="AC4828" s="234"/>
      <c r="AD4828" s="232"/>
      <c r="AE4828" s="253" t="str">
        <f>IF($N4828=マイタスク!$U$5,"作業者","")&amp;IF($S4828=マイタスク!$U$5,"ピアレビュー","")&amp;IF($X4828=マイタスク!$U$5,"SVレビュー","")</f>
        <v/>
      </c>
      <c r="AF4828" s="252">
        <f t="shared" si="144"/>
        <v>26</v>
      </c>
      <c r="AG4828" s="9" t="s">
        <v>34</v>
      </c>
    </row>
    <row r="4829" spans="2:33">
      <c r="B4829" s="225">
        <v>4817</v>
      </c>
      <c r="C4829" s="226" t="s">
        <v>6690</v>
      </c>
      <c r="D4829" s="227" t="s">
        <v>6691</v>
      </c>
      <c r="E4829" s="228" t="s">
        <v>6747</v>
      </c>
      <c r="F4829" s="226" t="s">
        <v>6748</v>
      </c>
      <c r="G4829" s="226" t="s">
        <v>65</v>
      </c>
      <c r="H4829" s="226" t="s">
        <v>66</v>
      </c>
      <c r="I4829" s="229">
        <f t="shared" si="145"/>
        <v>0</v>
      </c>
      <c r="J4829" s="232"/>
      <c r="K4829" s="226" t="s">
        <v>14888</v>
      </c>
      <c r="L4829" s="226" t="s">
        <v>6748</v>
      </c>
      <c r="M4829" s="226" t="s">
        <v>8141</v>
      </c>
      <c r="N4829" s="226" t="s">
        <v>8178</v>
      </c>
      <c r="O4829" s="232">
        <v>45014.375</v>
      </c>
      <c r="P4829" s="232"/>
      <c r="Q4829" s="232"/>
      <c r="R4829" s="232"/>
      <c r="S4829" s="226" t="s">
        <v>8159</v>
      </c>
      <c r="T4829" s="229">
        <v>45014.375</v>
      </c>
      <c r="U4829" s="232"/>
      <c r="V4829" s="233"/>
      <c r="W4829" s="233"/>
      <c r="X4829" s="226" t="s">
        <v>8160</v>
      </c>
      <c r="Y4829" s="229">
        <v>45015.375</v>
      </c>
      <c r="Z4829" s="232">
        <v>45015.375</v>
      </c>
      <c r="AA4829" s="232"/>
      <c r="AB4829" s="232"/>
      <c r="AC4829" s="234"/>
      <c r="AD4829" s="232"/>
      <c r="AE4829" s="253" t="str">
        <f>IF($N4829=マイタスク!$U$5,"作業者","")&amp;IF($S4829=マイタスク!$U$5,"ピアレビュー","")&amp;IF($X4829=マイタスク!$U$5,"SVレビュー","")</f>
        <v/>
      </c>
      <c r="AF4829" s="252">
        <f t="shared" si="144"/>
        <v>27</v>
      </c>
      <c r="AG4829" s="9" t="s">
        <v>34</v>
      </c>
    </row>
    <row r="4830" spans="2:33">
      <c r="B4830" s="225">
        <v>4818</v>
      </c>
      <c r="C4830" s="226" t="s">
        <v>6690</v>
      </c>
      <c r="D4830" s="227" t="s">
        <v>6691</v>
      </c>
      <c r="E4830" s="228" t="s">
        <v>6749</v>
      </c>
      <c r="F4830" s="226" t="s">
        <v>6750</v>
      </c>
      <c r="G4830" s="226" t="s">
        <v>65</v>
      </c>
      <c r="H4830" s="226" t="s">
        <v>66</v>
      </c>
      <c r="I4830" s="229">
        <f t="shared" si="145"/>
        <v>0</v>
      </c>
      <c r="J4830" s="232"/>
      <c r="K4830" s="226" t="s">
        <v>14889</v>
      </c>
      <c r="L4830" s="226" t="s">
        <v>6750</v>
      </c>
      <c r="M4830" s="226" t="s">
        <v>8141</v>
      </c>
      <c r="N4830" s="226" t="s">
        <v>8224</v>
      </c>
      <c r="O4830" s="232">
        <v>45014.375</v>
      </c>
      <c r="P4830" s="232"/>
      <c r="Q4830" s="232"/>
      <c r="R4830" s="232"/>
      <c r="S4830" s="226" t="s">
        <v>8178</v>
      </c>
      <c r="T4830" s="229">
        <v>45014.375</v>
      </c>
      <c r="U4830" s="232"/>
      <c r="V4830" s="233"/>
      <c r="W4830" s="233"/>
      <c r="X4830" s="226" t="s">
        <v>8160</v>
      </c>
      <c r="Y4830" s="229">
        <v>45015.375</v>
      </c>
      <c r="Z4830" s="232">
        <v>45015.375</v>
      </c>
      <c r="AA4830" s="232"/>
      <c r="AB4830" s="232"/>
      <c r="AC4830" s="234"/>
      <c r="AD4830" s="232"/>
      <c r="AE4830" s="253" t="str">
        <f>IF($N4830=マイタスク!$U$5,"作業者","")&amp;IF($S4830=マイタスク!$U$5,"ピアレビュー","")&amp;IF($X4830=マイタスク!$U$5,"SVレビュー","")</f>
        <v/>
      </c>
      <c r="AF4830" s="252">
        <f t="shared" si="144"/>
        <v>28</v>
      </c>
      <c r="AG4830" s="9" t="s">
        <v>34</v>
      </c>
    </row>
    <row r="4831" spans="2:33">
      <c r="B4831" s="225">
        <v>4819</v>
      </c>
      <c r="C4831" s="226" t="s">
        <v>6690</v>
      </c>
      <c r="D4831" s="227" t="s">
        <v>6691</v>
      </c>
      <c r="E4831" s="228" t="s">
        <v>6751</v>
      </c>
      <c r="F4831" s="226" t="s">
        <v>6752</v>
      </c>
      <c r="G4831" s="226" t="s">
        <v>65</v>
      </c>
      <c r="H4831" s="226" t="s">
        <v>66</v>
      </c>
      <c r="I4831" s="229">
        <f t="shared" si="145"/>
        <v>0</v>
      </c>
      <c r="J4831" s="232"/>
      <c r="K4831" s="226" t="s">
        <v>14890</v>
      </c>
      <c r="L4831" s="226" t="s">
        <v>6752</v>
      </c>
      <c r="M4831" s="226" t="s">
        <v>8141</v>
      </c>
      <c r="N4831" s="226" t="s">
        <v>8241</v>
      </c>
      <c r="O4831" s="232">
        <v>45014.375</v>
      </c>
      <c r="P4831" s="232"/>
      <c r="Q4831" s="232"/>
      <c r="R4831" s="232"/>
      <c r="S4831" s="226" t="s">
        <v>8224</v>
      </c>
      <c r="T4831" s="229">
        <v>45014.375</v>
      </c>
      <c r="U4831" s="232"/>
      <c r="V4831" s="233"/>
      <c r="W4831" s="233"/>
      <c r="X4831" s="226" t="s">
        <v>8160</v>
      </c>
      <c r="Y4831" s="229">
        <v>45015.375</v>
      </c>
      <c r="Z4831" s="232">
        <v>45015.375</v>
      </c>
      <c r="AA4831" s="232"/>
      <c r="AB4831" s="232"/>
      <c r="AC4831" s="234"/>
      <c r="AD4831" s="232"/>
      <c r="AE4831" s="253" t="str">
        <f>IF($N4831=マイタスク!$U$5,"作業者","")&amp;IF($S4831=マイタスク!$U$5,"ピアレビュー","")&amp;IF($X4831=マイタスク!$U$5,"SVレビュー","")</f>
        <v/>
      </c>
      <c r="AF4831" s="252">
        <f t="shared" si="144"/>
        <v>29</v>
      </c>
      <c r="AG4831" s="9" t="s">
        <v>34</v>
      </c>
    </row>
    <row r="4832" spans="2:33">
      <c r="B4832" s="225">
        <v>4820</v>
      </c>
      <c r="C4832" s="226" t="s">
        <v>6690</v>
      </c>
      <c r="D4832" s="227" t="s">
        <v>6691</v>
      </c>
      <c r="E4832" s="228" t="s">
        <v>6753</v>
      </c>
      <c r="F4832" s="226" t="s">
        <v>6754</v>
      </c>
      <c r="G4832" s="226" t="s">
        <v>65</v>
      </c>
      <c r="H4832" s="226" t="s">
        <v>66</v>
      </c>
      <c r="I4832" s="229">
        <f t="shared" si="145"/>
        <v>0</v>
      </c>
      <c r="J4832" s="232"/>
      <c r="K4832" s="226" t="s">
        <v>14891</v>
      </c>
      <c r="L4832" s="226" t="s">
        <v>6754</v>
      </c>
      <c r="M4832" s="226" t="s">
        <v>8141</v>
      </c>
      <c r="N4832" s="226" t="s">
        <v>8159</v>
      </c>
      <c r="O4832" s="232">
        <v>45014.375</v>
      </c>
      <c r="P4832" s="232"/>
      <c r="Q4832" s="232"/>
      <c r="R4832" s="232"/>
      <c r="S4832" s="226" t="s">
        <v>8241</v>
      </c>
      <c r="T4832" s="229">
        <v>45014.375</v>
      </c>
      <c r="U4832" s="232"/>
      <c r="V4832" s="233"/>
      <c r="W4832" s="233"/>
      <c r="X4832" s="226" t="s">
        <v>8160</v>
      </c>
      <c r="Y4832" s="229">
        <v>45015.375</v>
      </c>
      <c r="Z4832" s="232">
        <v>45015.375</v>
      </c>
      <c r="AA4832" s="232"/>
      <c r="AB4832" s="232"/>
      <c r="AC4832" s="234"/>
      <c r="AD4832" s="232"/>
      <c r="AE4832" s="253" t="str">
        <f>IF($N4832=マイタスク!$U$5,"作業者","")&amp;IF($S4832=マイタスク!$U$5,"ピアレビュー","")&amp;IF($X4832=マイタスク!$U$5,"SVレビュー","")</f>
        <v/>
      </c>
      <c r="AF4832" s="252">
        <f t="shared" si="144"/>
        <v>30</v>
      </c>
      <c r="AG4832" s="9" t="s">
        <v>34</v>
      </c>
    </row>
    <row r="4833" spans="2:33">
      <c r="B4833" s="225">
        <v>4821</v>
      </c>
      <c r="C4833" s="226" t="s">
        <v>67</v>
      </c>
      <c r="D4833" s="227" t="s">
        <v>68</v>
      </c>
      <c r="E4833" s="228" t="s">
        <v>6755</v>
      </c>
      <c r="F4833" s="226" t="s">
        <v>6756</v>
      </c>
      <c r="G4833" s="226" t="s">
        <v>65</v>
      </c>
      <c r="H4833" s="226" t="s">
        <v>66</v>
      </c>
      <c r="I4833" s="229">
        <f t="shared" si="145"/>
        <v>0</v>
      </c>
      <c r="J4833" s="232"/>
      <c r="K4833" s="226" t="s">
        <v>14892</v>
      </c>
      <c r="L4833" s="226" t="s">
        <v>6756</v>
      </c>
      <c r="M4833" s="226" t="s">
        <v>8141</v>
      </c>
      <c r="N4833" s="226" t="s">
        <v>8178</v>
      </c>
      <c r="O4833" s="232">
        <v>44867.375</v>
      </c>
      <c r="P4833" s="232"/>
      <c r="Q4833" s="232"/>
      <c r="R4833" s="232"/>
      <c r="S4833" s="226" t="s">
        <v>8224</v>
      </c>
      <c r="T4833" s="229">
        <v>44867.375</v>
      </c>
      <c r="U4833" s="232"/>
      <c r="V4833" s="233"/>
      <c r="W4833" s="233"/>
      <c r="X4833" s="226" t="s">
        <v>8160</v>
      </c>
      <c r="Y4833" s="229">
        <v>44876.375</v>
      </c>
      <c r="Z4833" s="232">
        <v>44876.375</v>
      </c>
      <c r="AA4833" s="232"/>
      <c r="AB4833" s="232"/>
      <c r="AC4833" s="234"/>
      <c r="AD4833" s="232"/>
      <c r="AE4833" s="253" t="str">
        <f>IF($N4833=マイタスク!$U$5,"作業者","")&amp;IF($S4833=マイタスク!$U$5,"ピアレビュー","")&amp;IF($X4833=マイタスク!$U$5,"SVレビュー","")</f>
        <v/>
      </c>
      <c r="AF4833" s="252">
        <f t="shared" si="144"/>
        <v>4</v>
      </c>
      <c r="AG4833" s="9" t="s">
        <v>34</v>
      </c>
    </row>
    <row r="4834" spans="2:33">
      <c r="B4834" s="225">
        <v>4822</v>
      </c>
      <c r="C4834" s="226" t="s">
        <v>67</v>
      </c>
      <c r="D4834" s="227" t="s">
        <v>68</v>
      </c>
      <c r="E4834" s="228" t="s">
        <v>6757</v>
      </c>
      <c r="F4834" s="226" t="s">
        <v>6758</v>
      </c>
      <c r="G4834" s="226" t="s">
        <v>65</v>
      </c>
      <c r="H4834" s="226" t="s">
        <v>66</v>
      </c>
      <c r="I4834" s="229">
        <f t="shared" si="145"/>
        <v>0</v>
      </c>
      <c r="J4834" s="232"/>
      <c r="K4834" s="226" t="s">
        <v>14893</v>
      </c>
      <c r="L4834" s="226" t="s">
        <v>6758</v>
      </c>
      <c r="M4834" s="226" t="s">
        <v>8141</v>
      </c>
      <c r="N4834" s="226" t="s">
        <v>8224</v>
      </c>
      <c r="O4834" s="232">
        <v>44867.375</v>
      </c>
      <c r="P4834" s="232"/>
      <c r="Q4834" s="232"/>
      <c r="R4834" s="232"/>
      <c r="S4834" s="226" t="s">
        <v>8241</v>
      </c>
      <c r="T4834" s="229">
        <v>44867.375</v>
      </c>
      <c r="U4834" s="232"/>
      <c r="V4834" s="233"/>
      <c r="W4834" s="233"/>
      <c r="X4834" s="226" t="s">
        <v>8160</v>
      </c>
      <c r="Y4834" s="229">
        <v>44876.375</v>
      </c>
      <c r="Z4834" s="232">
        <v>44876.375</v>
      </c>
      <c r="AA4834" s="232"/>
      <c r="AB4834" s="232"/>
      <c r="AC4834" s="234"/>
      <c r="AD4834" s="232"/>
      <c r="AE4834" s="253" t="str">
        <f>IF($N4834=マイタスク!$U$5,"作業者","")&amp;IF($S4834=マイタスク!$U$5,"ピアレビュー","")&amp;IF($X4834=マイタスク!$U$5,"SVレビュー","")</f>
        <v/>
      </c>
      <c r="AF4834" s="252">
        <f t="shared" si="144"/>
        <v>5</v>
      </c>
      <c r="AG4834" s="9" t="s">
        <v>34</v>
      </c>
    </row>
    <row r="4835" spans="2:33">
      <c r="B4835" s="225">
        <v>4823</v>
      </c>
      <c r="C4835" s="226" t="s">
        <v>67</v>
      </c>
      <c r="D4835" s="227" t="s">
        <v>68</v>
      </c>
      <c r="E4835" s="228" t="s">
        <v>6759</v>
      </c>
      <c r="F4835" s="226" t="s">
        <v>6760</v>
      </c>
      <c r="G4835" s="226" t="s">
        <v>65</v>
      </c>
      <c r="H4835" s="226" t="s">
        <v>66</v>
      </c>
      <c r="I4835" s="229">
        <f t="shared" si="145"/>
        <v>0</v>
      </c>
      <c r="J4835" s="232"/>
      <c r="K4835" s="226" t="s">
        <v>14894</v>
      </c>
      <c r="L4835" s="226" t="s">
        <v>6760</v>
      </c>
      <c r="M4835" s="226" t="s">
        <v>8141</v>
      </c>
      <c r="N4835" s="226" t="s">
        <v>8241</v>
      </c>
      <c r="O4835" s="232">
        <v>44867.375</v>
      </c>
      <c r="P4835" s="232"/>
      <c r="Q4835" s="232"/>
      <c r="R4835" s="232"/>
      <c r="S4835" s="226" t="s">
        <v>8178</v>
      </c>
      <c r="T4835" s="229">
        <v>44867.375</v>
      </c>
      <c r="U4835" s="232"/>
      <c r="V4835" s="233"/>
      <c r="W4835" s="233"/>
      <c r="X4835" s="226" t="s">
        <v>8160</v>
      </c>
      <c r="Y4835" s="229">
        <v>44876.375</v>
      </c>
      <c r="Z4835" s="232">
        <v>44876.375</v>
      </c>
      <c r="AA4835" s="232"/>
      <c r="AB4835" s="232"/>
      <c r="AC4835" s="234"/>
      <c r="AD4835" s="232"/>
      <c r="AE4835" s="253" t="str">
        <f>IF($N4835=マイタスク!$U$5,"作業者","")&amp;IF($S4835=マイタスク!$U$5,"ピアレビュー","")&amp;IF($X4835=マイタスク!$U$5,"SVレビュー","")</f>
        <v/>
      </c>
      <c r="AF4835" s="252">
        <f t="shared" si="144"/>
        <v>6</v>
      </c>
      <c r="AG4835" s="9" t="s">
        <v>34</v>
      </c>
    </row>
    <row r="4836" spans="2:33">
      <c r="B4836" s="225">
        <v>4824</v>
      </c>
      <c r="C4836" s="226" t="s">
        <v>103</v>
      </c>
      <c r="D4836" s="227" t="s">
        <v>104</v>
      </c>
      <c r="E4836" s="228" t="s">
        <v>6761</v>
      </c>
      <c r="F4836" s="226" t="s">
        <v>6762</v>
      </c>
      <c r="G4836" s="226" t="s">
        <v>65</v>
      </c>
      <c r="H4836" s="226" t="s">
        <v>66</v>
      </c>
      <c r="I4836" s="229">
        <f t="shared" si="145"/>
        <v>0</v>
      </c>
      <c r="J4836" s="232"/>
      <c r="K4836" s="226" t="s">
        <v>14895</v>
      </c>
      <c r="L4836" s="226" t="s">
        <v>6762</v>
      </c>
      <c r="M4836" s="226" t="s">
        <v>8141</v>
      </c>
      <c r="N4836" s="226" t="s">
        <v>8152</v>
      </c>
      <c r="O4836" s="232">
        <v>45022.375</v>
      </c>
      <c r="P4836" s="232"/>
      <c r="Q4836" s="232"/>
      <c r="R4836" s="232"/>
      <c r="S4836" s="226" t="s">
        <v>8224</v>
      </c>
      <c r="T4836" s="229">
        <v>45022.375</v>
      </c>
      <c r="U4836" s="232"/>
      <c r="V4836" s="233"/>
      <c r="W4836" s="233"/>
      <c r="X4836" s="226" t="s">
        <v>8160</v>
      </c>
      <c r="Y4836" s="229">
        <v>45044.375</v>
      </c>
      <c r="Z4836" s="232">
        <v>45044.375</v>
      </c>
      <c r="AA4836" s="232"/>
      <c r="AB4836" s="232"/>
      <c r="AC4836" s="234"/>
      <c r="AD4836" s="232"/>
      <c r="AE4836" s="253" t="str">
        <f>IF($N4836=マイタスク!$U$5,"作業者","")&amp;IF($S4836=マイタスク!$U$5,"ピアレビュー","")&amp;IF($X4836=マイタスク!$U$5,"SVレビュー","")</f>
        <v/>
      </c>
      <c r="AF4836" s="252">
        <f t="shared" si="144"/>
        <v>166</v>
      </c>
      <c r="AG4836" s="9" t="s">
        <v>34</v>
      </c>
    </row>
    <row r="4837" spans="2:33">
      <c r="B4837" s="225">
        <v>4825</v>
      </c>
      <c r="C4837" s="226" t="s">
        <v>67</v>
      </c>
      <c r="D4837" s="227" t="s">
        <v>68</v>
      </c>
      <c r="E4837" s="228" t="s">
        <v>6763</v>
      </c>
      <c r="F4837" s="226" t="s">
        <v>6764</v>
      </c>
      <c r="G4837" s="226" t="s">
        <v>65</v>
      </c>
      <c r="H4837" s="226" t="s">
        <v>66</v>
      </c>
      <c r="I4837" s="229">
        <f t="shared" si="145"/>
        <v>0</v>
      </c>
      <c r="J4837" s="232"/>
      <c r="K4837" s="226" t="s">
        <v>14896</v>
      </c>
      <c r="L4837" s="226" t="s">
        <v>14897</v>
      </c>
      <c r="M4837" s="226" t="s">
        <v>8141</v>
      </c>
      <c r="N4837" s="226" t="s">
        <v>8241</v>
      </c>
      <c r="O4837" s="232">
        <v>45278</v>
      </c>
      <c r="P4837" s="232"/>
      <c r="Q4837" s="232"/>
      <c r="R4837" s="232"/>
      <c r="S4837" s="226" t="s">
        <v>8142</v>
      </c>
      <c r="T4837" s="229">
        <v>45282</v>
      </c>
      <c r="U4837" s="232"/>
      <c r="V4837" s="233"/>
      <c r="W4837" s="233"/>
      <c r="X4837" s="226" t="s">
        <v>8178</v>
      </c>
      <c r="Y4837" s="229">
        <v>45282</v>
      </c>
      <c r="Z4837" s="232">
        <v>45282</v>
      </c>
      <c r="AA4837" s="232"/>
      <c r="AB4837" s="232"/>
      <c r="AC4837" s="234"/>
      <c r="AD4837" s="232"/>
      <c r="AE4837" s="253" t="str">
        <f>IF($N4837=マイタスク!$U$5,"作業者","")&amp;IF($S4837=マイタスク!$U$5,"ピアレビュー","")&amp;IF($X4837=マイタスク!$U$5,"SVレビュー","")</f>
        <v/>
      </c>
      <c r="AF4837" s="252">
        <f t="shared" si="144"/>
        <v>50</v>
      </c>
      <c r="AG4837" s="9" t="s">
        <v>34</v>
      </c>
    </row>
    <row r="4838" spans="2:33">
      <c r="B4838" s="225">
        <v>4826</v>
      </c>
      <c r="C4838" s="226" t="s">
        <v>67</v>
      </c>
      <c r="D4838" s="227" t="s">
        <v>68</v>
      </c>
      <c r="E4838" s="228" t="s">
        <v>6763</v>
      </c>
      <c r="F4838" s="226" t="s">
        <v>6764</v>
      </c>
      <c r="G4838" s="226" t="s">
        <v>65</v>
      </c>
      <c r="H4838" s="226" t="s">
        <v>66</v>
      </c>
      <c r="I4838" s="229">
        <f t="shared" si="145"/>
        <v>0</v>
      </c>
      <c r="J4838" s="232"/>
      <c r="K4838" s="226" t="s">
        <v>14898</v>
      </c>
      <c r="L4838" s="226" t="s">
        <v>14899</v>
      </c>
      <c r="M4838" s="226" t="s">
        <v>8141</v>
      </c>
      <c r="N4838" s="226" t="s">
        <v>8241</v>
      </c>
      <c r="O4838" s="232">
        <v>45281</v>
      </c>
      <c r="P4838" s="232"/>
      <c r="Q4838" s="232"/>
      <c r="R4838" s="232"/>
      <c r="S4838" s="226" t="s">
        <v>8142</v>
      </c>
      <c r="T4838" s="229">
        <v>45282</v>
      </c>
      <c r="U4838" s="232"/>
      <c r="V4838" s="233"/>
      <c r="W4838" s="233"/>
      <c r="X4838" s="226" t="s">
        <v>8178</v>
      </c>
      <c r="Y4838" s="229">
        <v>45282</v>
      </c>
      <c r="Z4838" s="232">
        <v>45282</v>
      </c>
      <c r="AA4838" s="232"/>
      <c r="AB4838" s="232"/>
      <c r="AC4838" s="234"/>
      <c r="AD4838" s="232"/>
      <c r="AE4838" s="253" t="str">
        <f>IF($N4838=マイタスク!$U$5,"作業者","")&amp;IF($S4838=マイタスク!$U$5,"ピアレビュー","")&amp;IF($X4838=マイタスク!$U$5,"SVレビュー","")</f>
        <v/>
      </c>
      <c r="AF4838" s="252">
        <f t="shared" si="144"/>
        <v>50</v>
      </c>
      <c r="AG4838" s="9" t="s">
        <v>34</v>
      </c>
    </row>
    <row r="4839" spans="2:33">
      <c r="B4839" s="225">
        <v>4827</v>
      </c>
      <c r="C4839" s="226" t="s">
        <v>67</v>
      </c>
      <c r="D4839" s="227" t="s">
        <v>68</v>
      </c>
      <c r="E4839" s="228" t="s">
        <v>6765</v>
      </c>
      <c r="F4839" s="226" t="s">
        <v>6766</v>
      </c>
      <c r="G4839" s="226" t="s">
        <v>65</v>
      </c>
      <c r="H4839" s="226" t="s">
        <v>66</v>
      </c>
      <c r="I4839" s="229">
        <f t="shared" si="145"/>
        <v>0</v>
      </c>
      <c r="J4839" s="232"/>
      <c r="K4839" s="226" t="s">
        <v>14900</v>
      </c>
      <c r="L4839" s="226" t="s">
        <v>14901</v>
      </c>
      <c r="M4839" s="226" t="s">
        <v>8141</v>
      </c>
      <c r="N4839" s="226" t="s">
        <v>8142</v>
      </c>
      <c r="O4839" s="232">
        <v>45278</v>
      </c>
      <c r="P4839" s="232"/>
      <c r="Q4839" s="232"/>
      <c r="R4839" s="232"/>
      <c r="S4839" s="226" t="s">
        <v>8241</v>
      </c>
      <c r="T4839" s="229">
        <v>45282</v>
      </c>
      <c r="U4839" s="232"/>
      <c r="V4839" s="233"/>
      <c r="W4839" s="233"/>
      <c r="X4839" s="226" t="s">
        <v>8178</v>
      </c>
      <c r="Y4839" s="229">
        <v>45282</v>
      </c>
      <c r="Z4839" s="232">
        <v>45282</v>
      </c>
      <c r="AA4839" s="232"/>
      <c r="AB4839" s="232"/>
      <c r="AC4839" s="234"/>
      <c r="AD4839" s="232"/>
      <c r="AE4839" s="253" t="str">
        <f>IF($N4839=マイタスク!$U$5,"作業者","")&amp;IF($S4839=マイタスク!$U$5,"ピアレビュー","")&amp;IF($X4839=マイタスク!$U$5,"SVレビュー","")</f>
        <v/>
      </c>
      <c r="AF4839" s="252">
        <f t="shared" si="144"/>
        <v>51</v>
      </c>
      <c r="AG4839" s="9" t="s">
        <v>34</v>
      </c>
    </row>
    <row r="4840" spans="2:33">
      <c r="B4840" s="225">
        <v>4828</v>
      </c>
      <c r="C4840" s="226" t="s">
        <v>67</v>
      </c>
      <c r="D4840" s="227" t="s">
        <v>68</v>
      </c>
      <c r="E4840" s="228" t="s">
        <v>6765</v>
      </c>
      <c r="F4840" s="226" t="s">
        <v>6766</v>
      </c>
      <c r="G4840" s="226" t="s">
        <v>65</v>
      </c>
      <c r="H4840" s="226" t="s">
        <v>66</v>
      </c>
      <c r="I4840" s="229">
        <f t="shared" si="145"/>
        <v>0</v>
      </c>
      <c r="J4840" s="232"/>
      <c r="K4840" s="226" t="s">
        <v>14902</v>
      </c>
      <c r="L4840" s="226" t="s">
        <v>14903</v>
      </c>
      <c r="M4840" s="226" t="s">
        <v>8141</v>
      </c>
      <c r="N4840" s="226" t="s">
        <v>8142</v>
      </c>
      <c r="O4840" s="232">
        <v>45281</v>
      </c>
      <c r="P4840" s="232"/>
      <c r="Q4840" s="232"/>
      <c r="R4840" s="232"/>
      <c r="S4840" s="226" t="s">
        <v>8241</v>
      </c>
      <c r="T4840" s="229">
        <v>45282</v>
      </c>
      <c r="U4840" s="232"/>
      <c r="V4840" s="233"/>
      <c r="W4840" s="233"/>
      <c r="X4840" s="226" t="s">
        <v>8178</v>
      </c>
      <c r="Y4840" s="229">
        <v>45282</v>
      </c>
      <c r="Z4840" s="232">
        <v>45282</v>
      </c>
      <c r="AA4840" s="232"/>
      <c r="AB4840" s="232"/>
      <c r="AC4840" s="234"/>
      <c r="AD4840" s="232"/>
      <c r="AE4840" s="253" t="str">
        <f>IF($N4840=マイタスク!$U$5,"作業者","")&amp;IF($S4840=マイタスク!$U$5,"ピアレビュー","")&amp;IF($X4840=マイタスク!$U$5,"SVレビュー","")</f>
        <v/>
      </c>
      <c r="AF4840" s="252">
        <f t="shared" si="144"/>
        <v>51</v>
      </c>
      <c r="AG4840" s="9" t="s">
        <v>34</v>
      </c>
    </row>
    <row r="4841" spans="2:33">
      <c r="B4841" s="225">
        <v>4829</v>
      </c>
      <c r="C4841" s="226" t="s">
        <v>67</v>
      </c>
      <c r="D4841" s="227" t="s">
        <v>68</v>
      </c>
      <c r="E4841" s="228" t="s">
        <v>6767</v>
      </c>
      <c r="F4841" s="226" t="s">
        <v>6768</v>
      </c>
      <c r="G4841" s="226" t="s">
        <v>65</v>
      </c>
      <c r="H4841" s="226" t="s">
        <v>66</v>
      </c>
      <c r="I4841" s="229">
        <f t="shared" si="145"/>
        <v>0</v>
      </c>
      <c r="J4841" s="232"/>
      <c r="K4841" s="226" t="s">
        <v>14904</v>
      </c>
      <c r="L4841" s="226" t="s">
        <v>14905</v>
      </c>
      <c r="M4841" s="226" t="s">
        <v>8141</v>
      </c>
      <c r="N4841" s="226" t="s">
        <v>8163</v>
      </c>
      <c r="O4841" s="232">
        <v>45321</v>
      </c>
      <c r="P4841" s="232"/>
      <c r="Q4841" s="232"/>
      <c r="R4841" s="232"/>
      <c r="S4841" s="226" t="s">
        <v>8152</v>
      </c>
      <c r="T4841" s="229">
        <v>45324</v>
      </c>
      <c r="U4841" s="232"/>
      <c r="V4841" s="233"/>
      <c r="W4841" s="233"/>
      <c r="X4841" s="226" t="s">
        <v>8178</v>
      </c>
      <c r="Y4841" s="229">
        <v>45324</v>
      </c>
      <c r="Z4841" s="232">
        <v>45324</v>
      </c>
      <c r="AA4841" s="232"/>
      <c r="AB4841" s="232"/>
      <c r="AC4841" s="234"/>
      <c r="AD4841" s="232"/>
      <c r="AE4841" s="253" t="str">
        <f>IF($N4841=マイタスク!$U$5,"作業者","")&amp;IF($S4841=マイタスク!$U$5,"ピアレビュー","")&amp;IF($X4841=マイタスク!$U$5,"SVレビュー","")</f>
        <v/>
      </c>
      <c r="AF4841" s="252">
        <f t="shared" si="144"/>
        <v>53</v>
      </c>
      <c r="AG4841" s="9" t="s">
        <v>34</v>
      </c>
    </row>
    <row r="4842" spans="2:33">
      <c r="B4842" s="225">
        <v>4830</v>
      </c>
      <c r="C4842" s="226" t="s">
        <v>67</v>
      </c>
      <c r="D4842" s="227" t="s">
        <v>68</v>
      </c>
      <c r="E4842" s="228" t="s">
        <v>6769</v>
      </c>
      <c r="F4842" s="226" t="s">
        <v>6768</v>
      </c>
      <c r="G4842" s="226" t="s">
        <v>65</v>
      </c>
      <c r="H4842" s="226" t="s">
        <v>66</v>
      </c>
      <c r="I4842" s="229">
        <f t="shared" si="145"/>
        <v>0</v>
      </c>
      <c r="J4842" s="232"/>
      <c r="K4842" s="226" t="s">
        <v>14906</v>
      </c>
      <c r="L4842" s="226" t="s">
        <v>14907</v>
      </c>
      <c r="M4842" s="226" t="s">
        <v>8141</v>
      </c>
      <c r="N4842" s="226" t="s">
        <v>8160</v>
      </c>
      <c r="O4842" s="232">
        <v>45321</v>
      </c>
      <c r="P4842" s="232"/>
      <c r="Q4842" s="232"/>
      <c r="R4842" s="232"/>
      <c r="S4842" s="226" t="s">
        <v>8178</v>
      </c>
      <c r="T4842" s="229">
        <v>45324</v>
      </c>
      <c r="U4842" s="232"/>
      <c r="V4842" s="233"/>
      <c r="W4842" s="233"/>
      <c r="X4842" s="226" t="s">
        <v>8152</v>
      </c>
      <c r="Y4842" s="229">
        <v>45324</v>
      </c>
      <c r="Z4842" s="232">
        <v>45324</v>
      </c>
      <c r="AA4842" s="232"/>
      <c r="AB4842" s="232"/>
      <c r="AC4842" s="234"/>
      <c r="AD4842" s="232"/>
      <c r="AE4842" s="253" t="str">
        <f>IF($N4842=マイタスク!$U$5,"作業者","")&amp;IF($S4842=マイタスク!$U$5,"ピアレビュー","")&amp;IF($X4842=マイタスク!$U$5,"SVレビュー","")</f>
        <v/>
      </c>
      <c r="AF4842" s="252">
        <f t="shared" si="144"/>
        <v>54</v>
      </c>
      <c r="AG4842" s="9" t="s">
        <v>34</v>
      </c>
    </row>
    <row r="4843" spans="2:33">
      <c r="B4843" s="225">
        <v>4831</v>
      </c>
      <c r="C4843" s="226" t="s">
        <v>67</v>
      </c>
      <c r="D4843" s="227" t="s">
        <v>68</v>
      </c>
      <c r="E4843" s="228" t="s">
        <v>6769</v>
      </c>
      <c r="F4843" s="226" t="s">
        <v>6768</v>
      </c>
      <c r="G4843" s="226" t="s">
        <v>65</v>
      </c>
      <c r="H4843" s="226" t="s">
        <v>66</v>
      </c>
      <c r="I4843" s="229">
        <f t="shared" si="145"/>
        <v>0</v>
      </c>
      <c r="J4843" s="232"/>
      <c r="K4843" s="226" t="s">
        <v>14908</v>
      </c>
      <c r="L4843" s="226" t="s">
        <v>14909</v>
      </c>
      <c r="M4843" s="226" t="s">
        <v>8141</v>
      </c>
      <c r="N4843" s="226" t="s">
        <v>8160</v>
      </c>
      <c r="O4843" s="232">
        <v>45321</v>
      </c>
      <c r="P4843" s="232"/>
      <c r="Q4843" s="232"/>
      <c r="R4843" s="232"/>
      <c r="S4843" s="226" t="s">
        <v>8178</v>
      </c>
      <c r="T4843" s="229">
        <v>45324</v>
      </c>
      <c r="U4843" s="232"/>
      <c r="V4843" s="233"/>
      <c r="W4843" s="233"/>
      <c r="X4843" s="226" t="s">
        <v>8152</v>
      </c>
      <c r="Y4843" s="229">
        <v>45324</v>
      </c>
      <c r="Z4843" s="232">
        <v>45324</v>
      </c>
      <c r="AA4843" s="232"/>
      <c r="AB4843" s="232"/>
      <c r="AC4843" s="234"/>
      <c r="AD4843" s="232"/>
      <c r="AE4843" s="253" t="str">
        <f>IF($N4843=マイタスク!$U$5,"作業者","")&amp;IF($S4843=マイタスク!$U$5,"ピアレビュー","")&amp;IF($X4843=マイタスク!$U$5,"SVレビュー","")</f>
        <v/>
      </c>
      <c r="AF4843" s="252">
        <f t="shared" si="144"/>
        <v>54</v>
      </c>
      <c r="AG4843" s="9" t="s">
        <v>34</v>
      </c>
    </row>
    <row r="4844" spans="2:33">
      <c r="B4844" s="225">
        <v>4832</v>
      </c>
      <c r="C4844" s="226" t="s">
        <v>67</v>
      </c>
      <c r="D4844" s="227" t="s">
        <v>68</v>
      </c>
      <c r="E4844" s="228" t="s">
        <v>6770</v>
      </c>
      <c r="F4844" s="226" t="s">
        <v>6768</v>
      </c>
      <c r="G4844" s="226" t="s">
        <v>65</v>
      </c>
      <c r="H4844" s="226" t="s">
        <v>66</v>
      </c>
      <c r="I4844" s="229">
        <f t="shared" si="145"/>
        <v>0</v>
      </c>
      <c r="J4844" s="232"/>
      <c r="K4844" s="226" t="s">
        <v>14910</v>
      </c>
      <c r="L4844" s="226" t="s">
        <v>14911</v>
      </c>
      <c r="M4844" s="226" t="s">
        <v>8141</v>
      </c>
      <c r="N4844" s="226" t="s">
        <v>8178</v>
      </c>
      <c r="O4844" s="232">
        <v>45321</v>
      </c>
      <c r="P4844" s="232"/>
      <c r="Q4844" s="232"/>
      <c r="R4844" s="232"/>
      <c r="S4844" s="226" t="s">
        <v>8160</v>
      </c>
      <c r="T4844" s="229">
        <v>45321</v>
      </c>
      <c r="U4844" s="232"/>
      <c r="V4844" s="233"/>
      <c r="W4844" s="233"/>
      <c r="X4844" s="226" t="s">
        <v>8163</v>
      </c>
      <c r="Y4844" s="229">
        <v>45324</v>
      </c>
      <c r="Z4844" s="232">
        <v>45324</v>
      </c>
      <c r="AA4844" s="232"/>
      <c r="AB4844" s="232"/>
      <c r="AC4844" s="234"/>
      <c r="AD4844" s="232"/>
      <c r="AE4844" s="253" t="str">
        <f>IF($N4844=マイタスク!$U$5,"作業者","")&amp;IF($S4844=マイタスク!$U$5,"ピアレビュー","")&amp;IF($X4844=マイタスク!$U$5,"SVレビュー","")</f>
        <v/>
      </c>
      <c r="AF4844" s="252">
        <f t="shared" si="144"/>
        <v>55</v>
      </c>
      <c r="AG4844" s="9" t="s">
        <v>34</v>
      </c>
    </row>
    <row r="4845" spans="2:33">
      <c r="B4845" s="225">
        <v>4833</v>
      </c>
      <c r="C4845" s="226" t="s">
        <v>67</v>
      </c>
      <c r="D4845" s="227" t="s">
        <v>68</v>
      </c>
      <c r="E4845" s="228" t="s">
        <v>6770</v>
      </c>
      <c r="F4845" s="226" t="s">
        <v>6768</v>
      </c>
      <c r="G4845" s="226" t="s">
        <v>65</v>
      </c>
      <c r="H4845" s="226" t="s">
        <v>66</v>
      </c>
      <c r="I4845" s="229">
        <f t="shared" si="145"/>
        <v>0</v>
      </c>
      <c r="J4845" s="232"/>
      <c r="K4845" s="226" t="s">
        <v>14912</v>
      </c>
      <c r="L4845" s="226" t="s">
        <v>14913</v>
      </c>
      <c r="M4845" s="226" t="s">
        <v>8141</v>
      </c>
      <c r="N4845" s="226" t="s">
        <v>8156</v>
      </c>
      <c r="O4845" s="232">
        <v>45321</v>
      </c>
      <c r="P4845" s="232"/>
      <c r="Q4845" s="232"/>
      <c r="R4845" s="232"/>
      <c r="S4845" s="226" t="s">
        <v>8167</v>
      </c>
      <c r="T4845" s="229">
        <v>45321</v>
      </c>
      <c r="U4845" s="232"/>
      <c r="V4845" s="233"/>
      <c r="W4845" s="233"/>
      <c r="X4845" s="226"/>
      <c r="Y4845" s="229"/>
      <c r="Z4845" s="232">
        <v>45324</v>
      </c>
      <c r="AA4845" s="232"/>
      <c r="AB4845" s="232"/>
      <c r="AC4845" s="234"/>
      <c r="AD4845" s="232"/>
      <c r="AE4845" s="253" t="str">
        <f>IF($N4845=マイタスク!$U$5,"作業者","")&amp;IF($S4845=マイタスク!$U$5,"ピアレビュー","")&amp;IF($X4845=マイタスク!$U$5,"SVレビュー","")</f>
        <v/>
      </c>
      <c r="AF4845" s="252">
        <f t="shared" si="144"/>
        <v>55</v>
      </c>
      <c r="AG4845" s="9" t="s">
        <v>34</v>
      </c>
    </row>
    <row r="4846" spans="2:33">
      <c r="B4846" s="225">
        <v>4834</v>
      </c>
      <c r="C4846" s="226" t="s">
        <v>67</v>
      </c>
      <c r="D4846" s="227" t="s">
        <v>68</v>
      </c>
      <c r="E4846" s="228" t="s">
        <v>6771</v>
      </c>
      <c r="F4846" s="226" t="s">
        <v>6768</v>
      </c>
      <c r="G4846" s="226" t="s">
        <v>65</v>
      </c>
      <c r="H4846" s="226" t="s">
        <v>66</v>
      </c>
      <c r="I4846" s="229">
        <f t="shared" si="145"/>
        <v>0</v>
      </c>
      <c r="J4846" s="232"/>
      <c r="K4846" s="226" t="s">
        <v>14914</v>
      </c>
      <c r="L4846" s="226" t="s">
        <v>14915</v>
      </c>
      <c r="M4846" s="226" t="s">
        <v>8141</v>
      </c>
      <c r="N4846" s="226" t="s">
        <v>8142</v>
      </c>
      <c r="O4846" s="232">
        <v>45321</v>
      </c>
      <c r="P4846" s="232"/>
      <c r="Q4846" s="232"/>
      <c r="R4846" s="232"/>
      <c r="S4846" s="226" t="s">
        <v>8216</v>
      </c>
      <c r="T4846" s="229">
        <v>45321</v>
      </c>
      <c r="U4846" s="232"/>
      <c r="V4846" s="233"/>
      <c r="W4846" s="233"/>
      <c r="X4846" s="226" t="s">
        <v>8152</v>
      </c>
      <c r="Y4846" s="229">
        <v>45324</v>
      </c>
      <c r="Z4846" s="232">
        <v>45324</v>
      </c>
      <c r="AA4846" s="232"/>
      <c r="AB4846" s="232"/>
      <c r="AC4846" s="234"/>
      <c r="AD4846" s="232"/>
      <c r="AE4846" s="253" t="str">
        <f>IF($N4846=マイタスク!$U$5,"作業者","")&amp;IF($S4846=マイタスク!$U$5,"ピアレビュー","")&amp;IF($X4846=マイタスク!$U$5,"SVレビュー","")</f>
        <v/>
      </c>
      <c r="AF4846" s="252">
        <f t="shared" si="144"/>
        <v>56</v>
      </c>
      <c r="AG4846" s="9" t="s">
        <v>34</v>
      </c>
    </row>
    <row r="4847" spans="2:33">
      <c r="B4847" s="225">
        <v>4835</v>
      </c>
      <c r="C4847" s="226" t="s">
        <v>67</v>
      </c>
      <c r="D4847" s="227" t="s">
        <v>68</v>
      </c>
      <c r="E4847" s="228" t="s">
        <v>6771</v>
      </c>
      <c r="F4847" s="226" t="s">
        <v>6768</v>
      </c>
      <c r="G4847" s="226" t="s">
        <v>65</v>
      </c>
      <c r="H4847" s="226" t="s">
        <v>66</v>
      </c>
      <c r="I4847" s="229">
        <f t="shared" si="145"/>
        <v>0</v>
      </c>
      <c r="J4847" s="232"/>
      <c r="K4847" s="226" t="s">
        <v>14916</v>
      </c>
      <c r="L4847" s="226" t="s">
        <v>14917</v>
      </c>
      <c r="M4847" s="226" t="s">
        <v>8141</v>
      </c>
      <c r="N4847" s="226" t="s">
        <v>8142</v>
      </c>
      <c r="O4847" s="232">
        <v>45321</v>
      </c>
      <c r="P4847" s="232"/>
      <c r="Q4847" s="232"/>
      <c r="R4847" s="232"/>
      <c r="S4847" s="226" t="s">
        <v>8216</v>
      </c>
      <c r="T4847" s="229">
        <v>45321</v>
      </c>
      <c r="U4847" s="232"/>
      <c r="V4847" s="233"/>
      <c r="W4847" s="233"/>
      <c r="X4847" s="226" t="s">
        <v>8152</v>
      </c>
      <c r="Y4847" s="229">
        <v>45324</v>
      </c>
      <c r="Z4847" s="232">
        <v>45324</v>
      </c>
      <c r="AA4847" s="232"/>
      <c r="AB4847" s="232"/>
      <c r="AC4847" s="234"/>
      <c r="AD4847" s="232"/>
      <c r="AE4847" s="253" t="str">
        <f>IF($N4847=マイタスク!$U$5,"作業者","")&amp;IF($S4847=マイタスク!$U$5,"ピアレビュー","")&amp;IF($X4847=マイタスク!$U$5,"SVレビュー","")</f>
        <v/>
      </c>
      <c r="AF4847" s="252">
        <f t="shared" si="144"/>
        <v>56</v>
      </c>
      <c r="AG4847" s="9" t="s">
        <v>34</v>
      </c>
    </row>
    <row r="4848" spans="2:33">
      <c r="B4848" s="225">
        <v>4836</v>
      </c>
      <c r="C4848" s="226" t="s">
        <v>67</v>
      </c>
      <c r="D4848" s="227" t="s">
        <v>68</v>
      </c>
      <c r="E4848" s="228" t="s">
        <v>6772</v>
      </c>
      <c r="F4848" s="226" t="s">
        <v>6768</v>
      </c>
      <c r="G4848" s="226" t="s">
        <v>65</v>
      </c>
      <c r="H4848" s="226" t="s">
        <v>66</v>
      </c>
      <c r="I4848" s="229">
        <f t="shared" si="145"/>
        <v>0</v>
      </c>
      <c r="J4848" s="232"/>
      <c r="K4848" s="226" t="s">
        <v>14918</v>
      </c>
      <c r="L4848" s="226" t="s">
        <v>14919</v>
      </c>
      <c r="M4848" s="226" t="s">
        <v>8141</v>
      </c>
      <c r="N4848" s="226" t="s">
        <v>8216</v>
      </c>
      <c r="O4848" s="232">
        <v>45321</v>
      </c>
      <c r="P4848" s="232"/>
      <c r="Q4848" s="232"/>
      <c r="R4848" s="232"/>
      <c r="S4848" s="226" t="s">
        <v>8142</v>
      </c>
      <c r="T4848" s="229">
        <v>45321</v>
      </c>
      <c r="U4848" s="232"/>
      <c r="V4848" s="233"/>
      <c r="W4848" s="233"/>
      <c r="X4848" s="226" t="s">
        <v>8163</v>
      </c>
      <c r="Y4848" s="229">
        <v>45324</v>
      </c>
      <c r="Z4848" s="232">
        <v>45324</v>
      </c>
      <c r="AA4848" s="232"/>
      <c r="AB4848" s="232"/>
      <c r="AC4848" s="234"/>
      <c r="AD4848" s="232"/>
      <c r="AE4848" s="253" t="str">
        <f>IF($N4848=マイタスク!$U$5,"作業者","")&amp;IF($S4848=マイタスク!$U$5,"ピアレビュー","")&amp;IF($X4848=マイタスク!$U$5,"SVレビュー","")</f>
        <v/>
      </c>
      <c r="AF4848" s="252">
        <f t="shared" si="144"/>
        <v>57</v>
      </c>
      <c r="AG4848" s="9" t="s">
        <v>34</v>
      </c>
    </row>
    <row r="4849" spans="2:33">
      <c r="B4849" s="225">
        <v>4837</v>
      </c>
      <c r="C4849" s="226" t="s">
        <v>67</v>
      </c>
      <c r="D4849" s="227" t="s">
        <v>68</v>
      </c>
      <c r="E4849" s="228" t="s">
        <v>6772</v>
      </c>
      <c r="F4849" s="226" t="s">
        <v>6768</v>
      </c>
      <c r="G4849" s="226" t="s">
        <v>65</v>
      </c>
      <c r="H4849" s="226" t="s">
        <v>66</v>
      </c>
      <c r="I4849" s="229">
        <f t="shared" si="145"/>
        <v>0</v>
      </c>
      <c r="J4849" s="232"/>
      <c r="K4849" s="226" t="s">
        <v>14920</v>
      </c>
      <c r="L4849" s="226" t="s">
        <v>14921</v>
      </c>
      <c r="M4849" s="226" t="s">
        <v>8141</v>
      </c>
      <c r="N4849" s="226" t="s">
        <v>8156</v>
      </c>
      <c r="O4849" s="232">
        <v>45321</v>
      </c>
      <c r="P4849" s="232"/>
      <c r="Q4849" s="232"/>
      <c r="R4849" s="232"/>
      <c r="S4849" s="226" t="s">
        <v>8167</v>
      </c>
      <c r="T4849" s="229">
        <v>45321</v>
      </c>
      <c r="U4849" s="232"/>
      <c r="V4849" s="233"/>
      <c r="W4849" s="233"/>
      <c r="X4849" s="226"/>
      <c r="Y4849" s="229"/>
      <c r="Z4849" s="232">
        <v>45324</v>
      </c>
      <c r="AA4849" s="232"/>
      <c r="AB4849" s="232"/>
      <c r="AC4849" s="234"/>
      <c r="AD4849" s="232"/>
      <c r="AE4849" s="253" t="str">
        <f>IF($N4849=マイタスク!$U$5,"作業者","")&amp;IF($S4849=マイタスク!$U$5,"ピアレビュー","")&amp;IF($X4849=マイタスク!$U$5,"SVレビュー","")</f>
        <v/>
      </c>
      <c r="AF4849" s="252">
        <f t="shared" si="144"/>
        <v>57</v>
      </c>
      <c r="AG4849" s="9" t="s">
        <v>34</v>
      </c>
    </row>
    <row r="4850" spans="2:33">
      <c r="B4850" s="225">
        <v>4838</v>
      </c>
      <c r="C4850" s="226" t="s">
        <v>67</v>
      </c>
      <c r="D4850" s="227" t="s">
        <v>68</v>
      </c>
      <c r="E4850" s="228" t="s">
        <v>6773</v>
      </c>
      <c r="F4850" s="226" t="s">
        <v>6774</v>
      </c>
      <c r="G4850" s="226" t="s">
        <v>65</v>
      </c>
      <c r="H4850" s="226" t="s">
        <v>66</v>
      </c>
      <c r="I4850" s="229">
        <f t="shared" si="145"/>
        <v>0</v>
      </c>
      <c r="J4850" s="232"/>
      <c r="K4850" s="226" t="s">
        <v>14922</v>
      </c>
      <c r="L4850" s="226" t="s">
        <v>14923</v>
      </c>
      <c r="M4850" s="226" t="s">
        <v>8141</v>
      </c>
      <c r="N4850" s="226" t="s">
        <v>8159</v>
      </c>
      <c r="O4850" s="232">
        <v>45321</v>
      </c>
      <c r="P4850" s="232"/>
      <c r="Q4850" s="232"/>
      <c r="R4850" s="232"/>
      <c r="S4850" s="226" t="s">
        <v>8241</v>
      </c>
      <c r="T4850" s="229">
        <v>45321</v>
      </c>
      <c r="U4850" s="232"/>
      <c r="V4850" s="233"/>
      <c r="W4850" s="233"/>
      <c r="X4850" s="226" t="s">
        <v>8160</v>
      </c>
      <c r="Y4850" s="229">
        <v>45321</v>
      </c>
      <c r="Z4850" s="232">
        <v>45324</v>
      </c>
      <c r="AA4850" s="232"/>
      <c r="AB4850" s="232"/>
      <c r="AC4850" s="234"/>
      <c r="AD4850" s="232"/>
      <c r="AE4850" s="253" t="str">
        <f>IF($N4850=マイタスク!$U$5,"作業者","")&amp;IF($S4850=マイタスク!$U$5,"ピアレビュー","")&amp;IF($X4850=マイタスク!$U$5,"SVレビュー","")</f>
        <v/>
      </c>
      <c r="AF4850" s="252">
        <f t="shared" si="144"/>
        <v>61</v>
      </c>
      <c r="AG4850" s="9" t="s">
        <v>34</v>
      </c>
    </row>
    <row r="4851" spans="2:33">
      <c r="B4851" s="225">
        <v>4839</v>
      </c>
      <c r="C4851" s="226" t="s">
        <v>67</v>
      </c>
      <c r="D4851" s="227" t="s">
        <v>68</v>
      </c>
      <c r="E4851" s="228" t="s">
        <v>6773</v>
      </c>
      <c r="F4851" s="226" t="s">
        <v>6774</v>
      </c>
      <c r="G4851" s="226" t="s">
        <v>65</v>
      </c>
      <c r="H4851" s="226" t="s">
        <v>66</v>
      </c>
      <c r="I4851" s="229">
        <f t="shared" si="145"/>
        <v>0</v>
      </c>
      <c r="J4851" s="232"/>
      <c r="K4851" s="226" t="s">
        <v>14924</v>
      </c>
      <c r="L4851" s="226" t="s">
        <v>14925</v>
      </c>
      <c r="M4851" s="226" t="s">
        <v>8141</v>
      </c>
      <c r="N4851" s="226" t="s">
        <v>8159</v>
      </c>
      <c r="O4851" s="232">
        <v>45321</v>
      </c>
      <c r="P4851" s="232"/>
      <c r="Q4851" s="232"/>
      <c r="R4851" s="232"/>
      <c r="S4851" s="226" t="s">
        <v>8241</v>
      </c>
      <c r="T4851" s="229">
        <v>45321</v>
      </c>
      <c r="U4851" s="232"/>
      <c r="V4851" s="233"/>
      <c r="W4851" s="233"/>
      <c r="X4851" s="226" t="s">
        <v>8160</v>
      </c>
      <c r="Y4851" s="229">
        <v>45321</v>
      </c>
      <c r="Z4851" s="232">
        <v>45324</v>
      </c>
      <c r="AA4851" s="232"/>
      <c r="AB4851" s="232"/>
      <c r="AC4851" s="234"/>
      <c r="AD4851" s="232"/>
      <c r="AE4851" s="253" t="str">
        <f>IF($N4851=マイタスク!$U$5,"作業者","")&amp;IF($S4851=マイタスク!$U$5,"ピアレビュー","")&amp;IF($X4851=マイタスク!$U$5,"SVレビュー","")</f>
        <v/>
      </c>
      <c r="AF4851" s="252">
        <f t="shared" si="144"/>
        <v>61</v>
      </c>
      <c r="AG4851" s="9" t="s">
        <v>34</v>
      </c>
    </row>
    <row r="4852" spans="2:33">
      <c r="B4852" s="225">
        <v>4840</v>
      </c>
      <c r="C4852" s="226" t="s">
        <v>67</v>
      </c>
      <c r="D4852" s="227" t="s">
        <v>68</v>
      </c>
      <c r="E4852" s="228" t="s">
        <v>6775</v>
      </c>
      <c r="F4852" s="226" t="s">
        <v>6776</v>
      </c>
      <c r="G4852" s="226" t="s">
        <v>65</v>
      </c>
      <c r="H4852" s="226" t="s">
        <v>66</v>
      </c>
      <c r="I4852" s="229">
        <f t="shared" si="145"/>
        <v>0</v>
      </c>
      <c r="J4852" s="232"/>
      <c r="K4852" s="226" t="s">
        <v>14926</v>
      </c>
      <c r="L4852" s="226" t="s">
        <v>14927</v>
      </c>
      <c r="M4852" s="226" t="s">
        <v>8141</v>
      </c>
      <c r="N4852" s="226" t="s">
        <v>8156</v>
      </c>
      <c r="O4852" s="232">
        <v>45321</v>
      </c>
      <c r="P4852" s="232"/>
      <c r="Q4852" s="232"/>
      <c r="R4852" s="232"/>
      <c r="S4852" s="226" t="s">
        <v>8167</v>
      </c>
      <c r="T4852" s="229">
        <v>45324</v>
      </c>
      <c r="U4852" s="232"/>
      <c r="V4852" s="233"/>
      <c r="W4852" s="233"/>
      <c r="X4852" s="226" t="s">
        <v>8178</v>
      </c>
      <c r="Y4852" s="229">
        <v>45324</v>
      </c>
      <c r="Z4852" s="232">
        <v>45324</v>
      </c>
      <c r="AA4852" s="232"/>
      <c r="AB4852" s="232"/>
      <c r="AC4852" s="234"/>
      <c r="AD4852" s="232"/>
      <c r="AE4852" s="253" t="str">
        <f>IF($N4852=マイタスク!$U$5,"作業者","")&amp;IF($S4852=マイタスク!$U$5,"ピアレビュー","")&amp;IF($X4852=マイタスク!$U$5,"SVレビュー","")</f>
        <v/>
      </c>
      <c r="AF4852" s="252">
        <f t="shared" si="144"/>
        <v>58</v>
      </c>
      <c r="AG4852" s="9" t="s">
        <v>34</v>
      </c>
    </row>
    <row r="4853" spans="2:33">
      <c r="B4853" s="225">
        <v>4841</v>
      </c>
      <c r="C4853" s="226" t="s">
        <v>67</v>
      </c>
      <c r="D4853" s="227" t="s">
        <v>68</v>
      </c>
      <c r="E4853" s="228" t="s">
        <v>6775</v>
      </c>
      <c r="F4853" s="226" t="s">
        <v>6776</v>
      </c>
      <c r="G4853" s="226" t="s">
        <v>65</v>
      </c>
      <c r="H4853" s="226" t="s">
        <v>66</v>
      </c>
      <c r="I4853" s="229">
        <f t="shared" si="145"/>
        <v>0</v>
      </c>
      <c r="J4853" s="232"/>
      <c r="K4853" s="226" t="s">
        <v>14928</v>
      </c>
      <c r="L4853" s="226" t="s">
        <v>14929</v>
      </c>
      <c r="M4853" s="226" t="s">
        <v>8141</v>
      </c>
      <c r="N4853" s="226" t="s">
        <v>8156</v>
      </c>
      <c r="O4853" s="232">
        <v>45321</v>
      </c>
      <c r="P4853" s="232"/>
      <c r="Q4853" s="232"/>
      <c r="R4853" s="232"/>
      <c r="S4853" s="226" t="s">
        <v>8167</v>
      </c>
      <c r="T4853" s="229">
        <v>45324</v>
      </c>
      <c r="U4853" s="232"/>
      <c r="V4853" s="233"/>
      <c r="W4853" s="233"/>
      <c r="X4853" s="226" t="s">
        <v>8178</v>
      </c>
      <c r="Y4853" s="229">
        <v>45324</v>
      </c>
      <c r="Z4853" s="232">
        <v>45324</v>
      </c>
      <c r="AA4853" s="232"/>
      <c r="AB4853" s="232"/>
      <c r="AC4853" s="234"/>
      <c r="AD4853" s="232"/>
      <c r="AE4853" s="253" t="str">
        <f>IF($N4853=マイタスク!$U$5,"作業者","")&amp;IF($S4853=マイタスク!$U$5,"ピアレビュー","")&amp;IF($X4853=マイタスク!$U$5,"SVレビュー","")</f>
        <v/>
      </c>
      <c r="AF4853" s="252">
        <f t="shared" si="144"/>
        <v>58</v>
      </c>
      <c r="AG4853" s="9" t="s">
        <v>34</v>
      </c>
    </row>
    <row r="4854" spans="2:33">
      <c r="B4854" s="225">
        <v>4842</v>
      </c>
      <c r="C4854" s="226" t="s">
        <v>67</v>
      </c>
      <c r="D4854" s="227" t="s">
        <v>68</v>
      </c>
      <c r="E4854" s="228" t="s">
        <v>6767</v>
      </c>
      <c r="F4854" s="226" t="s">
        <v>14930</v>
      </c>
      <c r="G4854" s="226" t="s">
        <v>65</v>
      </c>
      <c r="H4854" s="226" t="s">
        <v>66</v>
      </c>
      <c r="I4854" s="229">
        <f t="shared" si="145"/>
        <v>0</v>
      </c>
      <c r="J4854" s="232"/>
      <c r="K4854" s="226" t="s">
        <v>14931</v>
      </c>
      <c r="L4854" s="226" t="s">
        <v>14932</v>
      </c>
      <c r="M4854" s="226" t="s">
        <v>8141</v>
      </c>
      <c r="N4854" s="226" t="s">
        <v>8163</v>
      </c>
      <c r="O4854" s="232">
        <v>45321</v>
      </c>
      <c r="P4854" s="232"/>
      <c r="Q4854" s="232"/>
      <c r="R4854" s="232"/>
      <c r="S4854" s="226" t="s">
        <v>8152</v>
      </c>
      <c r="T4854" s="229">
        <v>45324</v>
      </c>
      <c r="U4854" s="232"/>
      <c r="V4854" s="233"/>
      <c r="W4854" s="233"/>
      <c r="X4854" s="226" t="s">
        <v>8178</v>
      </c>
      <c r="Y4854" s="229">
        <v>45324</v>
      </c>
      <c r="Z4854" s="232">
        <v>45324</v>
      </c>
      <c r="AA4854" s="232"/>
      <c r="AB4854" s="232"/>
      <c r="AC4854" s="234"/>
      <c r="AD4854" s="232"/>
      <c r="AE4854" s="253" t="str">
        <f>IF($N4854=マイタスク!$U$5,"作業者","")&amp;IF($S4854=マイタスク!$U$5,"ピアレビュー","")&amp;IF($X4854=マイタスク!$U$5,"SVレビュー","")</f>
        <v/>
      </c>
      <c r="AF4854" s="252">
        <f t="shared" si="144"/>
        <v>53</v>
      </c>
      <c r="AG4854" s="9" t="s">
        <v>34</v>
      </c>
    </row>
    <row r="4855" spans="2:33">
      <c r="B4855" s="225">
        <v>4843</v>
      </c>
      <c r="C4855" s="226" t="s">
        <v>67</v>
      </c>
      <c r="D4855" s="227" t="s">
        <v>68</v>
      </c>
      <c r="E4855" s="228" t="s">
        <v>6777</v>
      </c>
      <c r="F4855" s="226" t="s">
        <v>6778</v>
      </c>
      <c r="G4855" s="226" t="s">
        <v>65</v>
      </c>
      <c r="H4855" s="226" t="s">
        <v>66</v>
      </c>
      <c r="I4855" s="229">
        <f t="shared" si="145"/>
        <v>0</v>
      </c>
      <c r="J4855" s="232"/>
      <c r="K4855" s="226" t="s">
        <v>14933</v>
      </c>
      <c r="L4855" s="226" t="s">
        <v>14934</v>
      </c>
      <c r="M4855" s="226" t="s">
        <v>8141</v>
      </c>
      <c r="N4855" s="226" t="s">
        <v>8167</v>
      </c>
      <c r="O4855" s="232">
        <v>45321</v>
      </c>
      <c r="P4855" s="232"/>
      <c r="Q4855" s="232"/>
      <c r="R4855" s="232"/>
      <c r="S4855" s="226" t="s">
        <v>8156</v>
      </c>
      <c r="T4855" s="229">
        <v>45324</v>
      </c>
      <c r="U4855" s="232"/>
      <c r="V4855" s="233"/>
      <c r="W4855" s="233"/>
      <c r="X4855" s="226" t="s">
        <v>8160</v>
      </c>
      <c r="Y4855" s="229">
        <v>45324</v>
      </c>
      <c r="Z4855" s="232">
        <v>45324</v>
      </c>
      <c r="AA4855" s="232"/>
      <c r="AB4855" s="232"/>
      <c r="AC4855" s="234"/>
      <c r="AD4855" s="232"/>
      <c r="AE4855" s="253" t="str">
        <f>IF($N4855=マイタスク!$U$5,"作業者","")&amp;IF($S4855=マイタスク!$U$5,"ピアレビュー","")&amp;IF($X4855=マイタスク!$U$5,"SVレビュー","")</f>
        <v/>
      </c>
      <c r="AF4855" s="252">
        <f t="shared" si="144"/>
        <v>60</v>
      </c>
      <c r="AG4855" s="9" t="s">
        <v>34</v>
      </c>
    </row>
    <row r="4856" spans="2:33">
      <c r="B4856" s="225">
        <v>4844</v>
      </c>
      <c r="C4856" s="226" t="s">
        <v>67</v>
      </c>
      <c r="D4856" s="227" t="s">
        <v>68</v>
      </c>
      <c r="E4856" s="228" t="s">
        <v>6777</v>
      </c>
      <c r="F4856" s="226" t="s">
        <v>6778</v>
      </c>
      <c r="G4856" s="226" t="s">
        <v>65</v>
      </c>
      <c r="H4856" s="226" t="s">
        <v>66</v>
      </c>
      <c r="I4856" s="229">
        <f t="shared" si="145"/>
        <v>0</v>
      </c>
      <c r="J4856" s="232"/>
      <c r="K4856" s="226" t="s">
        <v>14935</v>
      </c>
      <c r="L4856" s="226" t="s">
        <v>14936</v>
      </c>
      <c r="M4856" s="226" t="s">
        <v>8141</v>
      </c>
      <c r="N4856" s="226" t="s">
        <v>8167</v>
      </c>
      <c r="O4856" s="232">
        <v>45321</v>
      </c>
      <c r="P4856" s="232"/>
      <c r="Q4856" s="232"/>
      <c r="R4856" s="232"/>
      <c r="S4856" s="226" t="s">
        <v>8156</v>
      </c>
      <c r="T4856" s="229">
        <v>45324</v>
      </c>
      <c r="U4856" s="232"/>
      <c r="V4856" s="233"/>
      <c r="W4856" s="233"/>
      <c r="X4856" s="226" t="s">
        <v>8160</v>
      </c>
      <c r="Y4856" s="229">
        <v>45324</v>
      </c>
      <c r="Z4856" s="232">
        <v>45324</v>
      </c>
      <c r="AA4856" s="232"/>
      <c r="AB4856" s="232"/>
      <c r="AC4856" s="234"/>
      <c r="AD4856" s="232"/>
      <c r="AE4856" s="253" t="str">
        <f>IF($N4856=マイタスク!$U$5,"作業者","")&amp;IF($S4856=マイタスク!$U$5,"ピアレビュー","")&amp;IF($X4856=マイタスク!$U$5,"SVレビュー","")</f>
        <v/>
      </c>
      <c r="AF4856" s="252">
        <f t="shared" si="144"/>
        <v>60</v>
      </c>
      <c r="AG4856" s="9" t="s">
        <v>34</v>
      </c>
    </row>
    <row r="4857" spans="2:33">
      <c r="B4857" s="225">
        <v>4845</v>
      </c>
      <c r="C4857" s="226" t="s">
        <v>67</v>
      </c>
      <c r="D4857" s="227" t="s">
        <v>68</v>
      </c>
      <c r="E4857" s="228" t="s">
        <v>6779</v>
      </c>
      <c r="F4857" s="226" t="s">
        <v>6780</v>
      </c>
      <c r="G4857" s="226" t="s">
        <v>65</v>
      </c>
      <c r="H4857" s="226" t="s">
        <v>66</v>
      </c>
      <c r="I4857" s="229">
        <f t="shared" si="145"/>
        <v>0</v>
      </c>
      <c r="J4857" s="232"/>
      <c r="K4857" s="226" t="s">
        <v>14937</v>
      </c>
      <c r="L4857" s="226" t="s">
        <v>14938</v>
      </c>
      <c r="M4857" s="226" t="s">
        <v>8141</v>
      </c>
      <c r="N4857" s="226" t="s">
        <v>8152</v>
      </c>
      <c r="O4857" s="232">
        <v>45321</v>
      </c>
      <c r="P4857" s="232"/>
      <c r="Q4857" s="232"/>
      <c r="R4857" s="232"/>
      <c r="S4857" s="226" t="s">
        <v>8163</v>
      </c>
      <c r="T4857" s="229">
        <v>45321</v>
      </c>
      <c r="U4857" s="232"/>
      <c r="V4857" s="233"/>
      <c r="W4857" s="233"/>
      <c r="X4857" s="226" t="s">
        <v>8160</v>
      </c>
      <c r="Y4857" s="229">
        <v>45321</v>
      </c>
      <c r="Z4857" s="232">
        <v>45324</v>
      </c>
      <c r="AA4857" s="232"/>
      <c r="AB4857" s="232"/>
      <c r="AC4857" s="234"/>
      <c r="AD4857" s="232"/>
      <c r="AE4857" s="253" t="str">
        <f>IF($N4857=マイタスク!$U$5,"作業者","")&amp;IF($S4857=マイタスク!$U$5,"ピアレビュー","")&amp;IF($X4857=マイタスク!$U$5,"SVレビュー","")</f>
        <v/>
      </c>
      <c r="AF4857" s="252">
        <f t="shared" si="144"/>
        <v>62</v>
      </c>
      <c r="AG4857" s="9" t="s">
        <v>34</v>
      </c>
    </row>
    <row r="4858" spans="2:33">
      <c r="B4858" s="225">
        <v>4846</v>
      </c>
      <c r="C4858" s="226" t="s">
        <v>67</v>
      </c>
      <c r="D4858" s="227" t="s">
        <v>68</v>
      </c>
      <c r="E4858" s="228" t="s">
        <v>6779</v>
      </c>
      <c r="F4858" s="226" t="s">
        <v>6780</v>
      </c>
      <c r="G4858" s="226" t="s">
        <v>65</v>
      </c>
      <c r="H4858" s="226" t="s">
        <v>66</v>
      </c>
      <c r="I4858" s="229">
        <f t="shared" si="145"/>
        <v>0</v>
      </c>
      <c r="J4858" s="232"/>
      <c r="K4858" s="226" t="s">
        <v>14939</v>
      </c>
      <c r="L4858" s="226" t="s">
        <v>14940</v>
      </c>
      <c r="M4858" s="226" t="s">
        <v>8141</v>
      </c>
      <c r="N4858" s="226" t="s">
        <v>8152</v>
      </c>
      <c r="O4858" s="232">
        <v>45321</v>
      </c>
      <c r="P4858" s="232"/>
      <c r="Q4858" s="232"/>
      <c r="R4858" s="232"/>
      <c r="S4858" s="226" t="s">
        <v>8163</v>
      </c>
      <c r="T4858" s="229">
        <v>45321</v>
      </c>
      <c r="U4858" s="232"/>
      <c r="V4858" s="233"/>
      <c r="W4858" s="233"/>
      <c r="X4858" s="226" t="s">
        <v>8160</v>
      </c>
      <c r="Y4858" s="229">
        <v>45321</v>
      </c>
      <c r="Z4858" s="232">
        <v>45324</v>
      </c>
      <c r="AA4858" s="232"/>
      <c r="AB4858" s="232"/>
      <c r="AC4858" s="234"/>
      <c r="AD4858" s="232"/>
      <c r="AE4858" s="253" t="str">
        <f>IF($N4858=マイタスク!$U$5,"作業者","")&amp;IF($S4858=マイタスク!$U$5,"ピアレビュー","")&amp;IF($X4858=マイタスク!$U$5,"SVレビュー","")</f>
        <v/>
      </c>
      <c r="AF4858" s="252">
        <f t="shared" si="144"/>
        <v>62</v>
      </c>
      <c r="AG4858" s="9" t="s">
        <v>34</v>
      </c>
    </row>
    <row r="4859" spans="2:33">
      <c r="B4859" s="225">
        <v>4847</v>
      </c>
      <c r="C4859" s="226" t="s">
        <v>67</v>
      </c>
      <c r="D4859" s="227" t="s">
        <v>68</v>
      </c>
      <c r="E4859" s="228" t="s">
        <v>6781</v>
      </c>
      <c r="F4859" s="226" t="s">
        <v>6782</v>
      </c>
      <c r="G4859" s="226" t="s">
        <v>65</v>
      </c>
      <c r="H4859" s="226" t="s">
        <v>66</v>
      </c>
      <c r="I4859" s="229">
        <f t="shared" si="145"/>
        <v>0</v>
      </c>
      <c r="J4859" s="232"/>
      <c r="K4859" s="226" t="s">
        <v>14941</v>
      </c>
      <c r="L4859" s="226" t="s">
        <v>14942</v>
      </c>
      <c r="M4859" s="226" t="s">
        <v>8141</v>
      </c>
      <c r="N4859" s="226" t="s">
        <v>8165</v>
      </c>
      <c r="O4859" s="232">
        <v>45321</v>
      </c>
      <c r="P4859" s="232"/>
      <c r="Q4859" s="232"/>
      <c r="R4859" s="232"/>
      <c r="S4859" s="226" t="s">
        <v>8152</v>
      </c>
      <c r="T4859" s="229">
        <v>45321</v>
      </c>
      <c r="U4859" s="232"/>
      <c r="V4859" s="233"/>
      <c r="W4859" s="233"/>
      <c r="X4859" s="226" t="s">
        <v>8160</v>
      </c>
      <c r="Y4859" s="229">
        <v>45321</v>
      </c>
      <c r="Z4859" s="232">
        <v>45324</v>
      </c>
      <c r="AA4859" s="232"/>
      <c r="AB4859" s="232"/>
      <c r="AC4859" s="234"/>
      <c r="AD4859" s="232"/>
      <c r="AE4859" s="253" t="str">
        <f>IF($N4859=マイタスク!$U$5,"作業者","")&amp;IF($S4859=マイタスク!$U$5,"ピアレビュー","")&amp;IF($X4859=マイタスク!$U$5,"SVレビュー","")</f>
        <v/>
      </c>
      <c r="AF4859" s="252">
        <f t="shared" si="144"/>
        <v>63</v>
      </c>
      <c r="AG4859" s="9" t="s">
        <v>34</v>
      </c>
    </row>
    <row r="4860" spans="2:33">
      <c r="B4860" s="225">
        <v>4848</v>
      </c>
      <c r="C4860" s="226" t="s">
        <v>67</v>
      </c>
      <c r="D4860" s="227" t="s">
        <v>68</v>
      </c>
      <c r="E4860" s="228" t="s">
        <v>6781</v>
      </c>
      <c r="F4860" s="226" t="s">
        <v>6782</v>
      </c>
      <c r="G4860" s="226" t="s">
        <v>65</v>
      </c>
      <c r="H4860" s="226" t="s">
        <v>66</v>
      </c>
      <c r="I4860" s="229">
        <f t="shared" si="145"/>
        <v>0</v>
      </c>
      <c r="J4860" s="232"/>
      <c r="K4860" s="226" t="s">
        <v>14943</v>
      </c>
      <c r="L4860" s="226" t="s">
        <v>6782</v>
      </c>
      <c r="M4860" s="226" t="s">
        <v>8141</v>
      </c>
      <c r="N4860" s="226" t="s">
        <v>8165</v>
      </c>
      <c r="O4860" s="232">
        <v>45321</v>
      </c>
      <c r="P4860" s="232"/>
      <c r="Q4860" s="232"/>
      <c r="R4860" s="232"/>
      <c r="S4860" s="226" t="s">
        <v>8152</v>
      </c>
      <c r="T4860" s="229">
        <v>45321</v>
      </c>
      <c r="U4860" s="232"/>
      <c r="V4860" s="233"/>
      <c r="W4860" s="233"/>
      <c r="X4860" s="226" t="s">
        <v>8160</v>
      </c>
      <c r="Y4860" s="229">
        <v>45321</v>
      </c>
      <c r="Z4860" s="232">
        <v>45324</v>
      </c>
      <c r="AA4860" s="232"/>
      <c r="AB4860" s="232"/>
      <c r="AC4860" s="234"/>
      <c r="AD4860" s="232"/>
      <c r="AE4860" s="253" t="str">
        <f>IF($N4860=マイタスク!$U$5,"作業者","")&amp;IF($S4860=マイタスク!$U$5,"ピアレビュー","")&amp;IF($X4860=マイタスク!$U$5,"SVレビュー","")</f>
        <v/>
      </c>
      <c r="AF4860" s="252">
        <f t="shared" si="144"/>
        <v>63</v>
      </c>
      <c r="AG4860" s="9" t="s">
        <v>34</v>
      </c>
    </row>
    <row r="4861" spans="2:33">
      <c r="B4861" s="225">
        <v>4849</v>
      </c>
      <c r="C4861" s="226" t="s">
        <v>6783</v>
      </c>
      <c r="D4861" s="227" t="s">
        <v>6784</v>
      </c>
      <c r="E4861" s="228" t="s">
        <v>6785</v>
      </c>
      <c r="F4861" s="226" t="s">
        <v>6786</v>
      </c>
      <c r="G4861" s="226" t="s">
        <v>65</v>
      </c>
      <c r="H4861" s="226" t="s">
        <v>66</v>
      </c>
      <c r="I4861" s="229">
        <f t="shared" si="145"/>
        <v>0</v>
      </c>
      <c r="J4861" s="232"/>
      <c r="K4861" s="226" t="s">
        <v>14944</v>
      </c>
      <c r="L4861" s="226" t="s">
        <v>6786</v>
      </c>
      <c r="M4861" s="226" t="s">
        <v>8141</v>
      </c>
      <c r="N4861" s="226" t="s">
        <v>8181</v>
      </c>
      <c r="O4861" s="232">
        <v>45309</v>
      </c>
      <c r="P4861" s="232"/>
      <c r="Q4861" s="232"/>
      <c r="R4861" s="232"/>
      <c r="S4861" s="226" t="s">
        <v>8230</v>
      </c>
      <c r="T4861" s="229">
        <v>45309</v>
      </c>
      <c r="U4861" s="232"/>
      <c r="V4861" s="233"/>
      <c r="W4861" s="233"/>
      <c r="X4861" s="226" t="s">
        <v>8152</v>
      </c>
      <c r="Y4861" s="229">
        <v>45309</v>
      </c>
      <c r="Z4861" s="232">
        <v>45309</v>
      </c>
      <c r="AA4861" s="232"/>
      <c r="AB4861" s="232"/>
      <c r="AC4861" s="234"/>
      <c r="AD4861" s="232"/>
      <c r="AE4861" s="253" t="str">
        <f>IF($N4861=マイタスク!$U$5,"作業者","")&amp;IF($S4861=マイタスク!$U$5,"ピアレビュー","")&amp;IF($X4861=マイタスク!$U$5,"SVレビュー","")</f>
        <v/>
      </c>
      <c r="AF4861" s="252">
        <f t="shared" si="144"/>
        <v>67</v>
      </c>
      <c r="AG4861" s="9" t="s">
        <v>34</v>
      </c>
    </row>
    <row r="4862" spans="2:33">
      <c r="B4862" s="225">
        <v>4850</v>
      </c>
      <c r="C4862" s="226" t="s">
        <v>6783</v>
      </c>
      <c r="D4862" s="227" t="s">
        <v>6784</v>
      </c>
      <c r="E4862" s="228" t="s">
        <v>6787</v>
      </c>
      <c r="F4862" s="226" t="s">
        <v>6788</v>
      </c>
      <c r="G4862" s="226" t="s">
        <v>65</v>
      </c>
      <c r="H4862" s="226" t="s">
        <v>66</v>
      </c>
      <c r="I4862" s="229">
        <f t="shared" si="145"/>
        <v>0</v>
      </c>
      <c r="J4862" s="232"/>
      <c r="K4862" s="226" t="s">
        <v>14945</v>
      </c>
      <c r="L4862" s="226" t="s">
        <v>6788</v>
      </c>
      <c r="M4862" s="226" t="s">
        <v>8141</v>
      </c>
      <c r="N4862" s="226" t="s">
        <v>8164</v>
      </c>
      <c r="O4862" s="232">
        <v>44944.375</v>
      </c>
      <c r="P4862" s="232"/>
      <c r="Q4862" s="232"/>
      <c r="R4862" s="232"/>
      <c r="S4862" s="226" t="s">
        <v>8230</v>
      </c>
      <c r="T4862" s="229">
        <v>44945.375</v>
      </c>
      <c r="U4862" s="232"/>
      <c r="V4862" s="233"/>
      <c r="W4862" s="233"/>
      <c r="X4862" s="226" t="s">
        <v>8165</v>
      </c>
      <c r="Y4862" s="229">
        <v>44945.375</v>
      </c>
      <c r="Z4862" s="232">
        <v>44945.375</v>
      </c>
      <c r="AA4862" s="232"/>
      <c r="AB4862" s="232"/>
      <c r="AC4862" s="234"/>
      <c r="AD4862" s="232"/>
      <c r="AE4862" s="253" t="str">
        <f>IF($N4862=マイタスク!$U$5,"作業者","")&amp;IF($S4862=マイタスク!$U$5,"ピアレビュー","")&amp;IF($X4862=マイタスク!$U$5,"SVレビュー","")</f>
        <v/>
      </c>
      <c r="AF4862" s="252">
        <f t="shared" si="144"/>
        <v>19</v>
      </c>
      <c r="AG4862" s="9" t="s">
        <v>34</v>
      </c>
    </row>
    <row r="4863" spans="2:33">
      <c r="B4863" s="225">
        <v>4851</v>
      </c>
      <c r="C4863" s="226" t="s">
        <v>6783</v>
      </c>
      <c r="D4863" s="227" t="s">
        <v>6784</v>
      </c>
      <c r="E4863" s="228" t="s">
        <v>6789</v>
      </c>
      <c r="F4863" s="226" t="s">
        <v>6790</v>
      </c>
      <c r="G4863" s="226" t="s">
        <v>65</v>
      </c>
      <c r="H4863" s="226" t="s">
        <v>66</v>
      </c>
      <c r="I4863" s="229">
        <f t="shared" si="145"/>
        <v>0</v>
      </c>
      <c r="J4863" s="232"/>
      <c r="K4863" s="226" t="s">
        <v>14946</v>
      </c>
      <c r="L4863" s="226" t="s">
        <v>6790</v>
      </c>
      <c r="M4863" s="226" t="s">
        <v>8141</v>
      </c>
      <c r="N4863" s="226" t="s">
        <v>8164</v>
      </c>
      <c r="O4863" s="232">
        <v>45316</v>
      </c>
      <c r="P4863" s="232"/>
      <c r="Q4863" s="232"/>
      <c r="R4863" s="232"/>
      <c r="S4863" s="226" t="s">
        <v>8181</v>
      </c>
      <c r="T4863" s="229">
        <v>45316</v>
      </c>
      <c r="U4863" s="232"/>
      <c r="V4863" s="233"/>
      <c r="W4863" s="233"/>
      <c r="X4863" s="226" t="s">
        <v>8152</v>
      </c>
      <c r="Y4863" s="229">
        <v>45316</v>
      </c>
      <c r="Z4863" s="232">
        <v>45316</v>
      </c>
      <c r="AA4863" s="232"/>
      <c r="AB4863" s="232"/>
      <c r="AC4863" s="234"/>
      <c r="AD4863" s="232"/>
      <c r="AE4863" s="253" t="str">
        <f>IF($N4863=マイタスク!$U$5,"作業者","")&amp;IF($S4863=マイタスク!$U$5,"ピアレビュー","")&amp;IF($X4863=マイタスク!$U$5,"SVレビュー","")</f>
        <v/>
      </c>
      <c r="AF4863" s="252">
        <f t="shared" si="144"/>
        <v>68</v>
      </c>
      <c r="AG4863" s="9" t="s">
        <v>34</v>
      </c>
    </row>
    <row r="4864" spans="2:33">
      <c r="B4864" s="225">
        <v>4852</v>
      </c>
      <c r="C4864" s="226" t="s">
        <v>6783</v>
      </c>
      <c r="D4864" s="227" t="s">
        <v>6784</v>
      </c>
      <c r="E4864" s="228" t="s">
        <v>6791</v>
      </c>
      <c r="F4864" s="226" t="s">
        <v>6792</v>
      </c>
      <c r="G4864" s="226" t="s">
        <v>65</v>
      </c>
      <c r="H4864" s="226" t="s">
        <v>66</v>
      </c>
      <c r="I4864" s="229">
        <f t="shared" si="145"/>
        <v>0</v>
      </c>
      <c r="J4864" s="232"/>
      <c r="K4864" s="226" t="s">
        <v>14947</v>
      </c>
      <c r="L4864" s="226" t="s">
        <v>6792</v>
      </c>
      <c r="M4864" s="226" t="s">
        <v>8141</v>
      </c>
      <c r="N4864" s="226" t="s">
        <v>8230</v>
      </c>
      <c r="O4864" s="232">
        <v>44951.375</v>
      </c>
      <c r="P4864" s="232"/>
      <c r="Q4864" s="232"/>
      <c r="R4864" s="232"/>
      <c r="S4864" s="226" t="s">
        <v>8164</v>
      </c>
      <c r="T4864" s="229">
        <v>44952.375</v>
      </c>
      <c r="U4864" s="232"/>
      <c r="V4864" s="233"/>
      <c r="W4864" s="233"/>
      <c r="X4864" s="226" t="s">
        <v>8165</v>
      </c>
      <c r="Y4864" s="229">
        <v>44952.375</v>
      </c>
      <c r="Z4864" s="232">
        <v>44952.375</v>
      </c>
      <c r="AA4864" s="232"/>
      <c r="AB4864" s="232"/>
      <c r="AC4864" s="234"/>
      <c r="AD4864" s="232"/>
      <c r="AE4864" s="253" t="str">
        <f>IF($N4864=マイタスク!$U$5,"作業者","")&amp;IF($S4864=マイタスク!$U$5,"ピアレビュー","")&amp;IF($X4864=マイタスク!$U$5,"SVレビュー","")</f>
        <v/>
      </c>
      <c r="AF4864" s="252">
        <f t="shared" si="144"/>
        <v>20</v>
      </c>
      <c r="AG4864" s="9" t="s">
        <v>34</v>
      </c>
    </row>
    <row r="4865" spans="2:33">
      <c r="B4865" s="225">
        <v>4853</v>
      </c>
      <c r="C4865" s="226" t="s">
        <v>6783</v>
      </c>
      <c r="D4865" s="227" t="s">
        <v>6784</v>
      </c>
      <c r="E4865" s="228" t="s">
        <v>6793</v>
      </c>
      <c r="F4865" s="226" t="s">
        <v>6794</v>
      </c>
      <c r="G4865" s="226" t="s">
        <v>65</v>
      </c>
      <c r="H4865" s="226" t="s">
        <v>66</v>
      </c>
      <c r="I4865" s="229">
        <f t="shared" si="145"/>
        <v>0</v>
      </c>
      <c r="J4865" s="232"/>
      <c r="K4865" s="226" t="s">
        <v>14948</v>
      </c>
      <c r="L4865" s="226" t="s">
        <v>6794</v>
      </c>
      <c r="M4865" s="226" t="s">
        <v>8141</v>
      </c>
      <c r="N4865" s="226" t="s">
        <v>8164</v>
      </c>
      <c r="O4865" s="232">
        <v>45323</v>
      </c>
      <c r="P4865" s="232"/>
      <c r="Q4865" s="232"/>
      <c r="R4865" s="232"/>
      <c r="S4865" s="226" t="s">
        <v>8181</v>
      </c>
      <c r="T4865" s="229">
        <v>45323</v>
      </c>
      <c r="U4865" s="232"/>
      <c r="V4865" s="233"/>
      <c r="W4865" s="233"/>
      <c r="X4865" s="226" t="s">
        <v>8152</v>
      </c>
      <c r="Y4865" s="229">
        <v>45323</v>
      </c>
      <c r="Z4865" s="232">
        <v>45323</v>
      </c>
      <c r="AA4865" s="232"/>
      <c r="AB4865" s="232"/>
      <c r="AC4865" s="234"/>
      <c r="AD4865" s="232"/>
      <c r="AE4865" s="253" t="str">
        <f>IF($N4865=マイタスク!$U$5,"作業者","")&amp;IF($S4865=マイタスク!$U$5,"ピアレビュー","")&amp;IF($X4865=マイタスク!$U$5,"SVレビュー","")</f>
        <v/>
      </c>
      <c r="AF4865" s="252">
        <f t="shared" si="144"/>
        <v>69</v>
      </c>
      <c r="AG4865" s="9" t="s">
        <v>34</v>
      </c>
    </row>
    <row r="4866" spans="2:33">
      <c r="B4866" s="225">
        <v>4854</v>
      </c>
      <c r="C4866" s="226" t="s">
        <v>6783</v>
      </c>
      <c r="D4866" s="227" t="s">
        <v>6784</v>
      </c>
      <c r="E4866" s="228" t="s">
        <v>6795</v>
      </c>
      <c r="F4866" s="226" t="s">
        <v>6796</v>
      </c>
      <c r="G4866" s="226" t="s">
        <v>65</v>
      </c>
      <c r="H4866" s="226" t="s">
        <v>66</v>
      </c>
      <c r="I4866" s="229">
        <f t="shared" si="145"/>
        <v>0</v>
      </c>
      <c r="J4866" s="232"/>
      <c r="K4866" s="226" t="s">
        <v>14949</v>
      </c>
      <c r="L4866" s="226" t="s">
        <v>6796</v>
      </c>
      <c r="M4866" s="226" t="s">
        <v>8141</v>
      </c>
      <c r="N4866" s="226" t="s">
        <v>8164</v>
      </c>
      <c r="O4866" s="232">
        <v>44930.375</v>
      </c>
      <c r="P4866" s="232"/>
      <c r="Q4866" s="232"/>
      <c r="R4866" s="232"/>
      <c r="S4866" s="226" t="s">
        <v>8230</v>
      </c>
      <c r="T4866" s="229">
        <v>44931.375</v>
      </c>
      <c r="U4866" s="232"/>
      <c r="V4866" s="233"/>
      <c r="W4866" s="233"/>
      <c r="X4866" s="226" t="s">
        <v>8165</v>
      </c>
      <c r="Y4866" s="229">
        <v>44931.375</v>
      </c>
      <c r="Z4866" s="232">
        <v>44931.375</v>
      </c>
      <c r="AA4866" s="232"/>
      <c r="AB4866" s="232"/>
      <c r="AC4866" s="234"/>
      <c r="AD4866" s="232"/>
      <c r="AE4866" s="253" t="str">
        <f>IF($N4866=マイタスク!$U$5,"作業者","")&amp;IF($S4866=マイタスク!$U$5,"ピアレビュー","")&amp;IF($X4866=マイタスク!$U$5,"SVレビュー","")</f>
        <v/>
      </c>
      <c r="AF4866" s="252">
        <f t="shared" si="144"/>
        <v>17</v>
      </c>
      <c r="AG4866" s="9" t="s">
        <v>34</v>
      </c>
    </row>
    <row r="4867" spans="2:33">
      <c r="B4867" s="225">
        <v>4855</v>
      </c>
      <c r="C4867" s="226" t="s">
        <v>6783</v>
      </c>
      <c r="D4867" s="227" t="s">
        <v>6784</v>
      </c>
      <c r="E4867" s="228" t="s">
        <v>6797</v>
      </c>
      <c r="F4867" s="226" t="s">
        <v>6798</v>
      </c>
      <c r="G4867" s="226" t="s">
        <v>65</v>
      </c>
      <c r="H4867" s="226" t="s">
        <v>66</v>
      </c>
      <c r="I4867" s="229">
        <f t="shared" si="145"/>
        <v>0</v>
      </c>
      <c r="J4867" s="232"/>
      <c r="K4867" s="226" t="s">
        <v>14950</v>
      </c>
      <c r="L4867" s="226" t="s">
        <v>6798</v>
      </c>
      <c r="M4867" s="226" t="s">
        <v>8141</v>
      </c>
      <c r="N4867" s="226" t="s">
        <v>8181</v>
      </c>
      <c r="O4867" s="232">
        <v>44958.375</v>
      </c>
      <c r="P4867" s="232"/>
      <c r="Q4867" s="232"/>
      <c r="R4867" s="232"/>
      <c r="S4867" s="226" t="s">
        <v>8230</v>
      </c>
      <c r="T4867" s="229">
        <v>44959.375</v>
      </c>
      <c r="U4867" s="232"/>
      <c r="V4867" s="233"/>
      <c r="W4867" s="233"/>
      <c r="X4867" s="226" t="s">
        <v>8165</v>
      </c>
      <c r="Y4867" s="229">
        <v>44959.375</v>
      </c>
      <c r="Z4867" s="232">
        <v>44959.375</v>
      </c>
      <c r="AA4867" s="232"/>
      <c r="AB4867" s="232"/>
      <c r="AC4867" s="234"/>
      <c r="AD4867" s="232"/>
      <c r="AE4867" s="253" t="str">
        <f>IF($N4867=マイタスク!$U$5,"作業者","")&amp;IF($S4867=マイタスク!$U$5,"ピアレビュー","")&amp;IF($X4867=マイタスク!$U$5,"SVレビュー","")</f>
        <v/>
      </c>
      <c r="AF4867" s="252">
        <f t="shared" si="144"/>
        <v>21</v>
      </c>
      <c r="AG4867" s="9" t="s">
        <v>34</v>
      </c>
    </row>
    <row r="4868" spans="2:33">
      <c r="B4868" s="225">
        <v>4856</v>
      </c>
      <c r="C4868" s="226" t="s">
        <v>6783</v>
      </c>
      <c r="D4868" s="227" t="s">
        <v>6784</v>
      </c>
      <c r="E4868" s="228" t="s">
        <v>6799</v>
      </c>
      <c r="F4868" s="226" t="s">
        <v>6798</v>
      </c>
      <c r="G4868" s="226" t="s">
        <v>65</v>
      </c>
      <c r="H4868" s="226" t="s">
        <v>66</v>
      </c>
      <c r="I4868" s="229">
        <f t="shared" si="145"/>
        <v>0</v>
      </c>
      <c r="J4868" s="232"/>
      <c r="K4868" s="226" t="s">
        <v>14951</v>
      </c>
      <c r="L4868" s="226" t="s">
        <v>6868</v>
      </c>
      <c r="M4868" s="226" t="s">
        <v>8141</v>
      </c>
      <c r="N4868" s="226" t="s">
        <v>8230</v>
      </c>
      <c r="O4868" s="232">
        <v>44965.375</v>
      </c>
      <c r="P4868" s="232"/>
      <c r="Q4868" s="232"/>
      <c r="R4868" s="232"/>
      <c r="S4868" s="226" t="s">
        <v>8181</v>
      </c>
      <c r="T4868" s="229">
        <v>44966.375</v>
      </c>
      <c r="U4868" s="232"/>
      <c r="V4868" s="233"/>
      <c r="W4868" s="233"/>
      <c r="X4868" s="226" t="s">
        <v>8165</v>
      </c>
      <c r="Y4868" s="229">
        <v>44966.375</v>
      </c>
      <c r="Z4868" s="232">
        <v>44966.375</v>
      </c>
      <c r="AA4868" s="232"/>
      <c r="AB4868" s="232"/>
      <c r="AC4868" s="234"/>
      <c r="AD4868" s="232"/>
      <c r="AE4868" s="253" t="str">
        <f>IF($N4868=マイタスク!$U$5,"作業者","")&amp;IF($S4868=マイタスク!$U$5,"ピアレビュー","")&amp;IF($X4868=マイタスク!$U$5,"SVレビュー","")</f>
        <v/>
      </c>
      <c r="AF4868" s="252">
        <f t="shared" si="144"/>
        <v>22</v>
      </c>
      <c r="AG4868" s="9" t="s">
        <v>34</v>
      </c>
    </row>
    <row r="4869" spans="2:33">
      <c r="B4869" s="225">
        <v>4857</v>
      </c>
      <c r="C4869" s="226" t="s">
        <v>6783</v>
      </c>
      <c r="D4869" s="227" t="s">
        <v>6784</v>
      </c>
      <c r="E4869" s="228" t="s">
        <v>6800</v>
      </c>
      <c r="F4869" s="226" t="s">
        <v>6801</v>
      </c>
      <c r="G4869" s="226" t="s">
        <v>65</v>
      </c>
      <c r="H4869" s="226" t="s">
        <v>66</v>
      </c>
      <c r="I4869" s="229">
        <f t="shared" si="145"/>
        <v>0</v>
      </c>
      <c r="J4869" s="232"/>
      <c r="K4869" s="226" t="s">
        <v>14952</v>
      </c>
      <c r="L4869" s="226" t="s">
        <v>6801</v>
      </c>
      <c r="M4869" s="226" t="s">
        <v>8141</v>
      </c>
      <c r="N4869" s="226" t="s">
        <v>8164</v>
      </c>
      <c r="O4869" s="232">
        <v>45299</v>
      </c>
      <c r="P4869" s="232"/>
      <c r="Q4869" s="232"/>
      <c r="R4869" s="232"/>
      <c r="S4869" s="226" t="s">
        <v>8181</v>
      </c>
      <c r="T4869" s="229">
        <v>45302</v>
      </c>
      <c r="U4869" s="232"/>
      <c r="V4869" s="233"/>
      <c r="W4869" s="233"/>
      <c r="X4869" s="226" t="s">
        <v>8152</v>
      </c>
      <c r="Y4869" s="229">
        <v>45302</v>
      </c>
      <c r="Z4869" s="232">
        <v>45302</v>
      </c>
      <c r="AA4869" s="232"/>
      <c r="AB4869" s="232"/>
      <c r="AC4869" s="234"/>
      <c r="AD4869" s="232"/>
      <c r="AE4869" s="253" t="str">
        <f>IF($N4869=マイタスク!$U$5,"作業者","")&amp;IF($S4869=マイタスク!$U$5,"ピアレビュー","")&amp;IF($X4869=マイタスク!$U$5,"SVレビュー","")</f>
        <v/>
      </c>
      <c r="AF4869" s="252">
        <f t="shared" si="144"/>
        <v>66</v>
      </c>
      <c r="AG4869" s="9" t="s">
        <v>34</v>
      </c>
    </row>
    <row r="4870" spans="2:33">
      <c r="B4870" s="225">
        <v>4858</v>
      </c>
      <c r="C4870" s="226" t="s">
        <v>6783</v>
      </c>
      <c r="D4870" s="227" t="s">
        <v>6784</v>
      </c>
      <c r="E4870" s="228" t="s">
        <v>6802</v>
      </c>
      <c r="F4870" s="226" t="s">
        <v>6803</v>
      </c>
      <c r="G4870" s="226" t="s">
        <v>65</v>
      </c>
      <c r="H4870" s="226" t="s">
        <v>66</v>
      </c>
      <c r="I4870" s="229">
        <f t="shared" si="145"/>
        <v>0</v>
      </c>
      <c r="J4870" s="232"/>
      <c r="K4870" s="226" t="s">
        <v>14953</v>
      </c>
      <c r="L4870" s="226" t="s">
        <v>6803</v>
      </c>
      <c r="M4870" s="226" t="s">
        <v>8141</v>
      </c>
      <c r="N4870" s="226" t="s">
        <v>8230</v>
      </c>
      <c r="O4870" s="232">
        <v>44937.375</v>
      </c>
      <c r="P4870" s="232"/>
      <c r="Q4870" s="232"/>
      <c r="R4870" s="232"/>
      <c r="S4870" s="226" t="s">
        <v>8164</v>
      </c>
      <c r="T4870" s="229">
        <v>44938.375</v>
      </c>
      <c r="U4870" s="232"/>
      <c r="V4870" s="233"/>
      <c r="W4870" s="233"/>
      <c r="X4870" s="226" t="s">
        <v>8165</v>
      </c>
      <c r="Y4870" s="229">
        <v>44938.375</v>
      </c>
      <c r="Z4870" s="232">
        <v>44938.375</v>
      </c>
      <c r="AA4870" s="232"/>
      <c r="AB4870" s="232"/>
      <c r="AC4870" s="234"/>
      <c r="AD4870" s="232"/>
      <c r="AE4870" s="253" t="str">
        <f>IF($N4870=マイタスク!$U$5,"作業者","")&amp;IF($S4870=マイタスク!$U$5,"ピアレビュー","")&amp;IF($X4870=マイタスク!$U$5,"SVレビュー","")</f>
        <v/>
      </c>
      <c r="AF4870" s="252">
        <f t="shared" si="144"/>
        <v>18</v>
      </c>
      <c r="AG4870" s="9" t="s">
        <v>34</v>
      </c>
    </row>
    <row r="4871" spans="2:33">
      <c r="B4871" s="225">
        <v>4859</v>
      </c>
      <c r="C4871" s="226" t="s">
        <v>6783</v>
      </c>
      <c r="D4871" s="227" t="s">
        <v>6784</v>
      </c>
      <c r="E4871" s="228" t="s">
        <v>6804</v>
      </c>
      <c r="F4871" s="226" t="s">
        <v>6805</v>
      </c>
      <c r="G4871" s="226" t="s">
        <v>65</v>
      </c>
      <c r="H4871" s="226" t="s">
        <v>66</v>
      </c>
      <c r="I4871" s="229">
        <f t="shared" si="145"/>
        <v>0</v>
      </c>
      <c r="J4871" s="232"/>
      <c r="K4871" s="226" t="s">
        <v>14954</v>
      </c>
      <c r="L4871" s="226" t="s">
        <v>6805</v>
      </c>
      <c r="M4871" s="226" t="s">
        <v>8141</v>
      </c>
      <c r="N4871" s="226" t="s">
        <v>8181</v>
      </c>
      <c r="O4871" s="232">
        <v>44846.375</v>
      </c>
      <c r="P4871" s="232"/>
      <c r="Q4871" s="232"/>
      <c r="R4871" s="232"/>
      <c r="S4871" s="226" t="s">
        <v>8230</v>
      </c>
      <c r="T4871" s="229">
        <v>44847.375</v>
      </c>
      <c r="U4871" s="232"/>
      <c r="V4871" s="233"/>
      <c r="W4871" s="233"/>
      <c r="X4871" s="226" t="s">
        <v>8165</v>
      </c>
      <c r="Y4871" s="229">
        <v>44847.375</v>
      </c>
      <c r="Z4871" s="232">
        <v>44847.375</v>
      </c>
      <c r="AA4871" s="232"/>
      <c r="AB4871" s="232"/>
      <c r="AC4871" s="234"/>
      <c r="AD4871" s="232"/>
      <c r="AE4871" s="253" t="str">
        <f>IF($N4871=マイタスク!$U$5,"作業者","")&amp;IF($S4871=マイタスク!$U$5,"ピアレビュー","")&amp;IF($X4871=マイタスク!$U$5,"SVレビュー","")</f>
        <v/>
      </c>
      <c r="AF4871" s="252">
        <f t="shared" si="144"/>
        <v>5</v>
      </c>
      <c r="AG4871" s="9" t="s">
        <v>34</v>
      </c>
    </row>
    <row r="4872" spans="2:33">
      <c r="B4872" s="225">
        <v>4860</v>
      </c>
      <c r="C4872" s="226" t="s">
        <v>6783</v>
      </c>
      <c r="D4872" s="227" t="s">
        <v>6784</v>
      </c>
      <c r="E4872" s="228" t="s">
        <v>6806</v>
      </c>
      <c r="F4872" s="226" t="s">
        <v>6805</v>
      </c>
      <c r="G4872" s="226" t="s">
        <v>65</v>
      </c>
      <c r="H4872" s="226" t="s">
        <v>66</v>
      </c>
      <c r="I4872" s="229">
        <f t="shared" si="145"/>
        <v>0</v>
      </c>
      <c r="J4872" s="232"/>
      <c r="K4872" s="226" t="s">
        <v>14955</v>
      </c>
      <c r="L4872" s="226" t="s">
        <v>6805</v>
      </c>
      <c r="M4872" s="226" t="s">
        <v>8141</v>
      </c>
      <c r="N4872" s="226" t="s">
        <v>8181</v>
      </c>
      <c r="O4872" s="232">
        <v>45209.375</v>
      </c>
      <c r="P4872" s="232"/>
      <c r="Q4872" s="232"/>
      <c r="R4872" s="232"/>
      <c r="S4872" s="226" t="s">
        <v>8216</v>
      </c>
      <c r="T4872" s="229">
        <v>45211.375</v>
      </c>
      <c r="U4872" s="232"/>
      <c r="V4872" s="233"/>
      <c r="W4872" s="233"/>
      <c r="X4872" s="226" t="s">
        <v>8152</v>
      </c>
      <c r="Y4872" s="229">
        <v>45211.375</v>
      </c>
      <c r="Z4872" s="232">
        <v>45211.375</v>
      </c>
      <c r="AA4872" s="232"/>
      <c r="AB4872" s="232"/>
      <c r="AC4872" s="234"/>
      <c r="AD4872" s="232"/>
      <c r="AE4872" s="253" t="str">
        <f>IF($N4872=マイタスク!$U$5,"作業者","")&amp;IF($S4872=マイタスク!$U$5,"ピアレビュー","")&amp;IF($X4872=マイタスク!$U$5,"SVレビュー","")</f>
        <v/>
      </c>
      <c r="AF4872" s="252">
        <f t="shared" si="144"/>
        <v>54</v>
      </c>
      <c r="AG4872" s="9" t="s">
        <v>34</v>
      </c>
    </row>
    <row r="4873" spans="2:33">
      <c r="B4873" s="225">
        <v>4861</v>
      </c>
      <c r="C4873" s="226" t="s">
        <v>6783</v>
      </c>
      <c r="D4873" s="227" t="s">
        <v>6784</v>
      </c>
      <c r="E4873" s="228" t="s">
        <v>6807</v>
      </c>
      <c r="F4873" s="226" t="s">
        <v>6808</v>
      </c>
      <c r="G4873" s="226" t="s">
        <v>65</v>
      </c>
      <c r="H4873" s="226" t="s">
        <v>66</v>
      </c>
      <c r="I4873" s="229">
        <f t="shared" si="145"/>
        <v>0</v>
      </c>
      <c r="J4873" s="232"/>
      <c r="K4873" s="226" t="s">
        <v>14956</v>
      </c>
      <c r="L4873" s="226" t="s">
        <v>6808</v>
      </c>
      <c r="M4873" s="226" t="s">
        <v>8141</v>
      </c>
      <c r="N4873" s="226" t="s">
        <v>8164</v>
      </c>
      <c r="O4873" s="232">
        <v>45218.375</v>
      </c>
      <c r="P4873" s="232"/>
      <c r="Q4873" s="232"/>
      <c r="R4873" s="232"/>
      <c r="S4873" s="226" t="s">
        <v>8216</v>
      </c>
      <c r="T4873" s="229">
        <v>45218.375</v>
      </c>
      <c r="U4873" s="232"/>
      <c r="V4873" s="233"/>
      <c r="W4873" s="233"/>
      <c r="X4873" s="226" t="s">
        <v>8152</v>
      </c>
      <c r="Y4873" s="229">
        <v>45218.375</v>
      </c>
      <c r="Z4873" s="232">
        <v>45218.375</v>
      </c>
      <c r="AA4873" s="232"/>
      <c r="AB4873" s="232"/>
      <c r="AC4873" s="234"/>
      <c r="AD4873" s="232"/>
      <c r="AE4873" s="253" t="str">
        <f>IF($N4873=マイタスク!$U$5,"作業者","")&amp;IF($S4873=マイタスク!$U$5,"ピアレビュー","")&amp;IF($X4873=マイタスク!$U$5,"SVレビュー","")</f>
        <v/>
      </c>
      <c r="AF4873" s="252">
        <f t="shared" si="144"/>
        <v>55</v>
      </c>
      <c r="AG4873" s="9" t="s">
        <v>34</v>
      </c>
    </row>
    <row r="4874" spans="2:33">
      <c r="B4874" s="225">
        <v>4862</v>
      </c>
      <c r="C4874" s="226" t="s">
        <v>6783</v>
      </c>
      <c r="D4874" s="227" t="s">
        <v>6784</v>
      </c>
      <c r="E4874" s="228" t="s">
        <v>6809</v>
      </c>
      <c r="F4874" s="226" t="s">
        <v>6810</v>
      </c>
      <c r="G4874" s="226" t="s">
        <v>65</v>
      </c>
      <c r="H4874" s="226" t="s">
        <v>66</v>
      </c>
      <c r="I4874" s="229">
        <f t="shared" si="145"/>
        <v>0</v>
      </c>
      <c r="J4874" s="232"/>
      <c r="K4874" s="226" t="s">
        <v>14957</v>
      </c>
      <c r="L4874" s="226" t="s">
        <v>6810</v>
      </c>
      <c r="M4874" s="226" t="s">
        <v>8141</v>
      </c>
      <c r="N4874" s="226" t="s">
        <v>8230</v>
      </c>
      <c r="O4874" s="232">
        <v>44853.375</v>
      </c>
      <c r="P4874" s="232"/>
      <c r="Q4874" s="232"/>
      <c r="R4874" s="232"/>
      <c r="S4874" s="226" t="s">
        <v>8164</v>
      </c>
      <c r="T4874" s="229">
        <v>44854.375</v>
      </c>
      <c r="U4874" s="232"/>
      <c r="V4874" s="233"/>
      <c r="W4874" s="233"/>
      <c r="X4874" s="226" t="s">
        <v>8165</v>
      </c>
      <c r="Y4874" s="229">
        <v>44854.375</v>
      </c>
      <c r="Z4874" s="232">
        <v>44854.375</v>
      </c>
      <c r="AA4874" s="232"/>
      <c r="AB4874" s="232"/>
      <c r="AC4874" s="234"/>
      <c r="AD4874" s="232"/>
      <c r="AE4874" s="253" t="str">
        <f>IF($N4874=マイタスク!$U$5,"作業者","")&amp;IF($S4874=マイタスク!$U$5,"ピアレビュー","")&amp;IF($X4874=マイタスク!$U$5,"SVレビュー","")</f>
        <v/>
      </c>
      <c r="AF4874" s="252">
        <f t="shared" ref="AF4874:AF4937" si="146">VALUE(RIGHT($E4874,4))</f>
        <v>6</v>
      </c>
      <c r="AG4874" s="9" t="s">
        <v>34</v>
      </c>
    </row>
    <row r="4875" spans="2:33">
      <c r="B4875" s="225">
        <v>4863</v>
      </c>
      <c r="C4875" s="226" t="s">
        <v>6783</v>
      </c>
      <c r="D4875" s="227" t="s">
        <v>6784</v>
      </c>
      <c r="E4875" s="228" t="s">
        <v>6811</v>
      </c>
      <c r="F4875" s="226" t="s">
        <v>6812</v>
      </c>
      <c r="G4875" s="226" t="s">
        <v>65</v>
      </c>
      <c r="H4875" s="226" t="s">
        <v>66</v>
      </c>
      <c r="I4875" s="229">
        <f t="shared" ref="I4875:I4938" si="147">$Q4875</f>
        <v>0</v>
      </c>
      <c r="J4875" s="232"/>
      <c r="K4875" s="226" t="s">
        <v>14958</v>
      </c>
      <c r="L4875" s="226" t="s">
        <v>6812</v>
      </c>
      <c r="M4875" s="226" t="s">
        <v>8141</v>
      </c>
      <c r="N4875" s="226" t="s">
        <v>8230</v>
      </c>
      <c r="O4875" s="232">
        <v>45225.375</v>
      </c>
      <c r="P4875" s="232"/>
      <c r="Q4875" s="232"/>
      <c r="R4875" s="232"/>
      <c r="S4875" s="226" t="s">
        <v>8181</v>
      </c>
      <c r="T4875" s="229">
        <v>45225.375</v>
      </c>
      <c r="U4875" s="232"/>
      <c r="V4875" s="233"/>
      <c r="W4875" s="233"/>
      <c r="X4875" s="226" t="s">
        <v>8179</v>
      </c>
      <c r="Y4875" s="229">
        <v>45225.375</v>
      </c>
      <c r="Z4875" s="232">
        <v>45225.375</v>
      </c>
      <c r="AA4875" s="232"/>
      <c r="AB4875" s="232"/>
      <c r="AC4875" s="234"/>
      <c r="AD4875" s="232"/>
      <c r="AE4875" s="253" t="str">
        <f>IF($N4875=マイタスク!$U$5,"作業者","")&amp;IF($S4875=マイタスク!$U$5,"ピアレビュー","")&amp;IF($X4875=マイタスク!$U$5,"SVレビュー","")</f>
        <v/>
      </c>
      <c r="AF4875" s="252">
        <f t="shared" si="146"/>
        <v>56</v>
      </c>
      <c r="AG4875" s="9" t="s">
        <v>34</v>
      </c>
    </row>
    <row r="4876" spans="2:33">
      <c r="B4876" s="225">
        <v>4864</v>
      </c>
      <c r="C4876" s="226" t="s">
        <v>6783</v>
      </c>
      <c r="D4876" s="227" t="s">
        <v>6784</v>
      </c>
      <c r="E4876" s="228" t="s">
        <v>6813</v>
      </c>
      <c r="F4876" s="226" t="s">
        <v>6814</v>
      </c>
      <c r="G4876" s="226" t="s">
        <v>65</v>
      </c>
      <c r="H4876" s="226" t="s">
        <v>66</v>
      </c>
      <c r="I4876" s="229">
        <f t="shared" si="147"/>
        <v>0</v>
      </c>
      <c r="J4876" s="232"/>
      <c r="K4876" s="226" t="s">
        <v>14959</v>
      </c>
      <c r="L4876" s="226" t="s">
        <v>6814</v>
      </c>
      <c r="M4876" s="226" t="s">
        <v>8141</v>
      </c>
      <c r="N4876" s="226" t="s">
        <v>8181</v>
      </c>
      <c r="O4876" s="232">
        <v>44860.375</v>
      </c>
      <c r="P4876" s="232"/>
      <c r="Q4876" s="232"/>
      <c r="R4876" s="232"/>
      <c r="S4876" s="226" t="s">
        <v>8164</v>
      </c>
      <c r="T4876" s="229">
        <v>44861.375</v>
      </c>
      <c r="U4876" s="232"/>
      <c r="V4876" s="233"/>
      <c r="W4876" s="233"/>
      <c r="X4876" s="226" t="s">
        <v>8165</v>
      </c>
      <c r="Y4876" s="229">
        <v>44861.375</v>
      </c>
      <c r="Z4876" s="232">
        <v>44861.375</v>
      </c>
      <c r="AA4876" s="232"/>
      <c r="AB4876" s="232"/>
      <c r="AC4876" s="234"/>
      <c r="AD4876" s="232"/>
      <c r="AE4876" s="253" t="str">
        <f>IF($N4876=マイタスク!$U$5,"作業者","")&amp;IF($S4876=マイタスク!$U$5,"ピアレビュー","")&amp;IF($X4876=マイタスク!$U$5,"SVレビュー","")</f>
        <v/>
      </c>
      <c r="AF4876" s="252">
        <f t="shared" si="146"/>
        <v>7</v>
      </c>
      <c r="AG4876" s="9" t="s">
        <v>34</v>
      </c>
    </row>
    <row r="4877" spans="2:33">
      <c r="B4877" s="225">
        <v>4865</v>
      </c>
      <c r="C4877" s="226" t="s">
        <v>6783</v>
      </c>
      <c r="D4877" s="227" t="s">
        <v>6784</v>
      </c>
      <c r="E4877" s="228" t="s">
        <v>6815</v>
      </c>
      <c r="F4877" s="226" t="s">
        <v>6816</v>
      </c>
      <c r="G4877" s="226" t="s">
        <v>65</v>
      </c>
      <c r="H4877" s="226" t="s">
        <v>66</v>
      </c>
      <c r="I4877" s="229">
        <f t="shared" si="147"/>
        <v>0</v>
      </c>
      <c r="J4877" s="232"/>
      <c r="K4877" s="226" t="s">
        <v>14960</v>
      </c>
      <c r="L4877" s="226" t="s">
        <v>6816</v>
      </c>
      <c r="M4877" s="226" t="s">
        <v>8141</v>
      </c>
      <c r="N4877" s="226" t="s">
        <v>8164</v>
      </c>
      <c r="O4877" s="232">
        <v>45204.375</v>
      </c>
      <c r="P4877" s="232"/>
      <c r="Q4877" s="232"/>
      <c r="R4877" s="232"/>
      <c r="S4877" s="226" t="s">
        <v>8230</v>
      </c>
      <c r="T4877" s="229">
        <v>45204.375</v>
      </c>
      <c r="U4877" s="232"/>
      <c r="V4877" s="233"/>
      <c r="W4877" s="233"/>
      <c r="X4877" s="226" t="s">
        <v>8152</v>
      </c>
      <c r="Y4877" s="229">
        <v>45204.375</v>
      </c>
      <c r="Z4877" s="232">
        <v>45204.375</v>
      </c>
      <c r="AA4877" s="232"/>
      <c r="AB4877" s="232"/>
      <c r="AC4877" s="234"/>
      <c r="AD4877" s="232"/>
      <c r="AE4877" s="253" t="str">
        <f>IF($N4877=マイタスク!$U$5,"作業者","")&amp;IF($S4877=マイタスク!$U$5,"ピアレビュー","")&amp;IF($X4877=マイタスク!$U$5,"SVレビュー","")</f>
        <v/>
      </c>
      <c r="AF4877" s="252">
        <f t="shared" si="146"/>
        <v>53</v>
      </c>
      <c r="AG4877" s="9" t="s">
        <v>34</v>
      </c>
    </row>
    <row r="4878" spans="2:33">
      <c r="B4878" s="225">
        <v>4866</v>
      </c>
      <c r="C4878" s="226" t="s">
        <v>6783</v>
      </c>
      <c r="D4878" s="227" t="s">
        <v>6784</v>
      </c>
      <c r="E4878" s="228" t="s">
        <v>6817</v>
      </c>
      <c r="F4878" s="226" t="s">
        <v>6818</v>
      </c>
      <c r="G4878" s="226" t="s">
        <v>65</v>
      </c>
      <c r="H4878" s="226" t="s">
        <v>66</v>
      </c>
      <c r="I4878" s="229">
        <f t="shared" si="147"/>
        <v>0</v>
      </c>
      <c r="J4878" s="232"/>
      <c r="K4878" s="226" t="s">
        <v>14961</v>
      </c>
      <c r="L4878" s="226" t="s">
        <v>6818</v>
      </c>
      <c r="M4878" s="226" t="s">
        <v>8141</v>
      </c>
      <c r="N4878" s="226" t="s">
        <v>8230</v>
      </c>
      <c r="O4878" s="232">
        <v>45232.375</v>
      </c>
      <c r="P4878" s="232"/>
      <c r="Q4878" s="232"/>
      <c r="R4878" s="232"/>
      <c r="S4878" s="226" t="s">
        <v>8164</v>
      </c>
      <c r="T4878" s="229">
        <v>45232.375</v>
      </c>
      <c r="U4878" s="232"/>
      <c r="V4878" s="233"/>
      <c r="W4878" s="233"/>
      <c r="X4878" s="226" t="s">
        <v>8152</v>
      </c>
      <c r="Y4878" s="229">
        <v>45232.375</v>
      </c>
      <c r="Z4878" s="232">
        <v>45232.375</v>
      </c>
      <c r="AA4878" s="232"/>
      <c r="AB4878" s="232"/>
      <c r="AC4878" s="234"/>
      <c r="AD4878" s="232"/>
      <c r="AE4878" s="253" t="str">
        <f>IF($N4878=マイタスク!$U$5,"作業者","")&amp;IF($S4878=マイタスク!$U$5,"ピアレビュー","")&amp;IF($X4878=マイタスク!$U$5,"SVレビュー","")</f>
        <v/>
      </c>
      <c r="AF4878" s="252">
        <f t="shared" si="146"/>
        <v>57</v>
      </c>
      <c r="AG4878" s="9" t="s">
        <v>34</v>
      </c>
    </row>
    <row r="4879" spans="2:33">
      <c r="B4879" s="225">
        <v>4867</v>
      </c>
      <c r="C4879" s="226" t="s">
        <v>6783</v>
      </c>
      <c r="D4879" s="227" t="s">
        <v>6784</v>
      </c>
      <c r="E4879" s="228" t="s">
        <v>6819</v>
      </c>
      <c r="F4879" s="226" t="s">
        <v>6820</v>
      </c>
      <c r="G4879" s="226" t="s">
        <v>65</v>
      </c>
      <c r="H4879" s="226" t="s">
        <v>66</v>
      </c>
      <c r="I4879" s="229">
        <f t="shared" si="147"/>
        <v>0</v>
      </c>
      <c r="J4879" s="232"/>
      <c r="K4879" s="226" t="s">
        <v>14962</v>
      </c>
      <c r="L4879" s="226" t="s">
        <v>6820</v>
      </c>
      <c r="M4879" s="226" t="s">
        <v>8141</v>
      </c>
      <c r="N4879" s="226" t="s">
        <v>8230</v>
      </c>
      <c r="O4879" s="232">
        <v>44867.375</v>
      </c>
      <c r="P4879" s="232"/>
      <c r="Q4879" s="232"/>
      <c r="R4879" s="232"/>
      <c r="S4879" s="226" t="s">
        <v>8164</v>
      </c>
      <c r="T4879" s="229">
        <v>44867.375</v>
      </c>
      <c r="U4879" s="232"/>
      <c r="V4879" s="233"/>
      <c r="W4879" s="233"/>
      <c r="X4879" s="226" t="s">
        <v>8165</v>
      </c>
      <c r="Y4879" s="229">
        <v>44867.375</v>
      </c>
      <c r="Z4879" s="232">
        <v>44867.375</v>
      </c>
      <c r="AA4879" s="232"/>
      <c r="AB4879" s="232"/>
      <c r="AC4879" s="234"/>
      <c r="AD4879" s="232"/>
      <c r="AE4879" s="253" t="str">
        <f>IF($N4879=マイタスク!$U$5,"作業者","")&amp;IF($S4879=マイタスク!$U$5,"ピアレビュー","")&amp;IF($X4879=マイタスク!$U$5,"SVレビュー","")</f>
        <v/>
      </c>
      <c r="AF4879" s="252">
        <f t="shared" si="146"/>
        <v>8</v>
      </c>
      <c r="AG4879" s="9" t="s">
        <v>34</v>
      </c>
    </row>
    <row r="4880" spans="2:33">
      <c r="B4880" s="225">
        <v>4868</v>
      </c>
      <c r="C4880" s="226" t="s">
        <v>6783</v>
      </c>
      <c r="D4880" s="227" t="s">
        <v>6784</v>
      </c>
      <c r="E4880" s="228" t="s">
        <v>6821</v>
      </c>
      <c r="F4880" s="226" t="s">
        <v>6822</v>
      </c>
      <c r="G4880" s="226" t="s">
        <v>65</v>
      </c>
      <c r="H4880" s="226" t="s">
        <v>66</v>
      </c>
      <c r="I4880" s="229">
        <f t="shared" si="147"/>
        <v>0</v>
      </c>
      <c r="J4880" s="232"/>
      <c r="K4880" s="226" t="s">
        <v>14963</v>
      </c>
      <c r="L4880" s="226" t="s">
        <v>6822</v>
      </c>
      <c r="M4880" s="226" t="s">
        <v>8141</v>
      </c>
      <c r="N4880" s="226" t="s">
        <v>8164</v>
      </c>
      <c r="O4880" s="232">
        <v>44839.375</v>
      </c>
      <c r="P4880" s="232"/>
      <c r="Q4880" s="232"/>
      <c r="R4880" s="232"/>
      <c r="S4880" s="226" t="s">
        <v>8181</v>
      </c>
      <c r="T4880" s="229">
        <v>44840.375</v>
      </c>
      <c r="U4880" s="232"/>
      <c r="V4880" s="233"/>
      <c r="W4880" s="233"/>
      <c r="X4880" s="226" t="s">
        <v>8165</v>
      </c>
      <c r="Y4880" s="229">
        <v>44840.375</v>
      </c>
      <c r="Z4880" s="232">
        <v>44840.375</v>
      </c>
      <c r="AA4880" s="232"/>
      <c r="AB4880" s="232"/>
      <c r="AC4880" s="234"/>
      <c r="AD4880" s="232"/>
      <c r="AE4880" s="253" t="str">
        <f>IF($N4880=マイタスク!$U$5,"作業者","")&amp;IF($S4880=マイタスク!$U$5,"ピアレビュー","")&amp;IF($X4880=マイタスク!$U$5,"SVレビュー","")</f>
        <v/>
      </c>
      <c r="AF4880" s="252">
        <f t="shared" si="146"/>
        <v>4</v>
      </c>
      <c r="AG4880" s="9" t="s">
        <v>34</v>
      </c>
    </row>
    <row r="4881" spans="2:33">
      <c r="B4881" s="225">
        <v>4869</v>
      </c>
      <c r="C4881" s="226" t="s">
        <v>6783</v>
      </c>
      <c r="D4881" s="227" t="s">
        <v>6784</v>
      </c>
      <c r="E4881" s="228" t="s">
        <v>6823</v>
      </c>
      <c r="F4881" s="226" t="s">
        <v>6824</v>
      </c>
      <c r="G4881" s="226" t="s">
        <v>65</v>
      </c>
      <c r="H4881" s="226" t="s">
        <v>66</v>
      </c>
      <c r="I4881" s="229">
        <f t="shared" si="147"/>
        <v>0</v>
      </c>
      <c r="J4881" s="232"/>
      <c r="K4881" s="226" t="s">
        <v>14964</v>
      </c>
      <c r="L4881" s="226" t="s">
        <v>6824</v>
      </c>
      <c r="M4881" s="226" t="s">
        <v>8141</v>
      </c>
      <c r="N4881" s="226" t="s">
        <v>8230</v>
      </c>
      <c r="O4881" s="232">
        <v>45239.375</v>
      </c>
      <c r="P4881" s="232"/>
      <c r="Q4881" s="232"/>
      <c r="R4881" s="232"/>
      <c r="S4881" s="226" t="s">
        <v>8216</v>
      </c>
      <c r="T4881" s="229">
        <v>45239.375</v>
      </c>
      <c r="U4881" s="232"/>
      <c r="V4881" s="233"/>
      <c r="W4881" s="233"/>
      <c r="X4881" s="226" t="s">
        <v>8152</v>
      </c>
      <c r="Y4881" s="229">
        <v>45239.375</v>
      </c>
      <c r="Z4881" s="232">
        <v>45239.375</v>
      </c>
      <c r="AA4881" s="232"/>
      <c r="AB4881" s="232"/>
      <c r="AC4881" s="234"/>
      <c r="AD4881" s="232"/>
      <c r="AE4881" s="253" t="str">
        <f>IF($N4881=マイタスク!$U$5,"作業者","")&amp;IF($S4881=マイタスク!$U$5,"ピアレビュー","")&amp;IF($X4881=マイタスク!$U$5,"SVレビュー","")</f>
        <v/>
      </c>
      <c r="AF4881" s="252">
        <f t="shared" si="146"/>
        <v>58</v>
      </c>
      <c r="AG4881" s="9" t="s">
        <v>34</v>
      </c>
    </row>
    <row r="4882" spans="2:33">
      <c r="B4882" s="225">
        <v>4870</v>
      </c>
      <c r="C4882" s="226" t="s">
        <v>6783</v>
      </c>
      <c r="D4882" s="227" t="s">
        <v>6784</v>
      </c>
      <c r="E4882" s="228" t="s">
        <v>6825</v>
      </c>
      <c r="F4882" s="226" t="s">
        <v>6826</v>
      </c>
      <c r="G4882" s="226" t="s">
        <v>65</v>
      </c>
      <c r="H4882" s="226" t="s">
        <v>66</v>
      </c>
      <c r="I4882" s="229">
        <f t="shared" si="147"/>
        <v>0</v>
      </c>
      <c r="J4882" s="232"/>
      <c r="K4882" s="226" t="s">
        <v>14965</v>
      </c>
      <c r="L4882" s="226" t="s">
        <v>6826</v>
      </c>
      <c r="M4882" s="226" t="s">
        <v>8141</v>
      </c>
      <c r="N4882" s="226" t="s">
        <v>8216</v>
      </c>
      <c r="O4882" s="232">
        <v>45246.375</v>
      </c>
      <c r="P4882" s="232"/>
      <c r="Q4882" s="232"/>
      <c r="R4882" s="232"/>
      <c r="S4882" s="226" t="s">
        <v>8164</v>
      </c>
      <c r="T4882" s="229">
        <v>45246.375</v>
      </c>
      <c r="U4882" s="232"/>
      <c r="V4882" s="233"/>
      <c r="W4882" s="233"/>
      <c r="X4882" s="226" t="s">
        <v>8152</v>
      </c>
      <c r="Y4882" s="229">
        <v>45246.375</v>
      </c>
      <c r="Z4882" s="232">
        <v>45246.375</v>
      </c>
      <c r="AA4882" s="232"/>
      <c r="AB4882" s="232"/>
      <c r="AC4882" s="234"/>
      <c r="AD4882" s="232"/>
      <c r="AE4882" s="253" t="str">
        <f>IF($N4882=マイタスク!$U$5,"作業者","")&amp;IF($S4882=マイタスク!$U$5,"ピアレビュー","")&amp;IF($X4882=マイタスク!$U$5,"SVレビュー","")</f>
        <v/>
      </c>
      <c r="AF4882" s="252">
        <f t="shared" si="146"/>
        <v>59</v>
      </c>
      <c r="AG4882" s="9" t="s">
        <v>34</v>
      </c>
    </row>
    <row r="4883" spans="2:33">
      <c r="B4883" s="225">
        <v>4871</v>
      </c>
      <c r="C4883" s="226" t="s">
        <v>6783</v>
      </c>
      <c r="D4883" s="227" t="s">
        <v>6784</v>
      </c>
      <c r="E4883" s="228" t="s">
        <v>6827</v>
      </c>
      <c r="F4883" s="226" t="s">
        <v>6828</v>
      </c>
      <c r="G4883" s="226" t="s">
        <v>65</v>
      </c>
      <c r="H4883" s="226" t="s">
        <v>66</v>
      </c>
      <c r="I4883" s="229">
        <f t="shared" si="147"/>
        <v>0</v>
      </c>
      <c r="J4883" s="232"/>
      <c r="K4883" s="226" t="s">
        <v>14966</v>
      </c>
      <c r="L4883" s="226" t="s">
        <v>6828</v>
      </c>
      <c r="M4883" s="226" t="s">
        <v>8141</v>
      </c>
      <c r="N4883" s="226" t="s">
        <v>8230</v>
      </c>
      <c r="O4883" s="232">
        <v>44881.375</v>
      </c>
      <c r="P4883" s="232"/>
      <c r="Q4883" s="232"/>
      <c r="R4883" s="232"/>
      <c r="S4883" s="226" t="s">
        <v>8164</v>
      </c>
      <c r="T4883" s="229">
        <v>44882.375</v>
      </c>
      <c r="U4883" s="232"/>
      <c r="V4883" s="233"/>
      <c r="W4883" s="233"/>
      <c r="X4883" s="226" t="s">
        <v>8165</v>
      </c>
      <c r="Y4883" s="229">
        <v>44882.375</v>
      </c>
      <c r="Z4883" s="232">
        <v>44882.375</v>
      </c>
      <c r="AA4883" s="232"/>
      <c r="AB4883" s="232"/>
      <c r="AC4883" s="234"/>
      <c r="AD4883" s="232"/>
      <c r="AE4883" s="253" t="str">
        <f>IF($N4883=マイタスク!$U$5,"作業者","")&amp;IF($S4883=マイタスク!$U$5,"ピアレビュー","")&amp;IF($X4883=マイタスク!$U$5,"SVレビュー","")</f>
        <v/>
      </c>
      <c r="AF4883" s="252">
        <f t="shared" si="146"/>
        <v>10</v>
      </c>
      <c r="AG4883" s="9" t="s">
        <v>34</v>
      </c>
    </row>
    <row r="4884" spans="2:33">
      <c r="B4884" s="225">
        <v>4872</v>
      </c>
      <c r="C4884" s="226" t="s">
        <v>6783</v>
      </c>
      <c r="D4884" s="227" t="s">
        <v>6784</v>
      </c>
      <c r="E4884" s="228" t="s">
        <v>6829</v>
      </c>
      <c r="F4884" s="226" t="s">
        <v>6830</v>
      </c>
      <c r="G4884" s="226" t="s">
        <v>65</v>
      </c>
      <c r="H4884" s="226" t="s">
        <v>66</v>
      </c>
      <c r="I4884" s="229">
        <f t="shared" si="147"/>
        <v>0</v>
      </c>
      <c r="J4884" s="232"/>
      <c r="K4884" s="226" t="s">
        <v>14967</v>
      </c>
      <c r="L4884" s="226" t="s">
        <v>6830</v>
      </c>
      <c r="M4884" s="226" t="s">
        <v>8141</v>
      </c>
      <c r="N4884" s="226" t="s">
        <v>8181</v>
      </c>
      <c r="O4884" s="232">
        <v>45253.375</v>
      </c>
      <c r="P4884" s="232"/>
      <c r="Q4884" s="232"/>
      <c r="R4884" s="232"/>
      <c r="S4884" s="226" t="s">
        <v>8216</v>
      </c>
      <c r="T4884" s="229">
        <v>45253.375</v>
      </c>
      <c r="U4884" s="232"/>
      <c r="V4884" s="233"/>
      <c r="W4884" s="233"/>
      <c r="X4884" s="226" t="s">
        <v>8152</v>
      </c>
      <c r="Y4884" s="229">
        <v>45253.375</v>
      </c>
      <c r="Z4884" s="232">
        <v>45253.375</v>
      </c>
      <c r="AA4884" s="232"/>
      <c r="AB4884" s="232"/>
      <c r="AC4884" s="234"/>
      <c r="AD4884" s="232"/>
      <c r="AE4884" s="253" t="str">
        <f>IF($N4884=マイタスク!$U$5,"作業者","")&amp;IF($S4884=マイタスク!$U$5,"ピアレビュー","")&amp;IF($X4884=マイタスク!$U$5,"SVレビュー","")</f>
        <v/>
      </c>
      <c r="AF4884" s="252">
        <f t="shared" si="146"/>
        <v>60</v>
      </c>
      <c r="AG4884" s="9" t="s">
        <v>34</v>
      </c>
    </row>
    <row r="4885" spans="2:33">
      <c r="B4885" s="225">
        <v>4873</v>
      </c>
      <c r="C4885" s="226" t="s">
        <v>6783</v>
      </c>
      <c r="D4885" s="227" t="s">
        <v>6784</v>
      </c>
      <c r="E4885" s="228" t="s">
        <v>6831</v>
      </c>
      <c r="F4885" s="226" t="s">
        <v>6832</v>
      </c>
      <c r="G4885" s="226" t="s">
        <v>65</v>
      </c>
      <c r="H4885" s="226" t="s">
        <v>66</v>
      </c>
      <c r="I4885" s="229">
        <f t="shared" si="147"/>
        <v>0</v>
      </c>
      <c r="J4885" s="232"/>
      <c r="K4885" s="226" t="s">
        <v>14968</v>
      </c>
      <c r="L4885" s="226" t="s">
        <v>6832</v>
      </c>
      <c r="M4885" s="226" t="s">
        <v>8141</v>
      </c>
      <c r="N4885" s="226" t="s">
        <v>8164</v>
      </c>
      <c r="O4885" s="232">
        <v>44887.375</v>
      </c>
      <c r="P4885" s="232"/>
      <c r="Q4885" s="232"/>
      <c r="R4885" s="232"/>
      <c r="S4885" s="226" t="s">
        <v>8165</v>
      </c>
      <c r="T4885" s="229">
        <v>44889.375</v>
      </c>
      <c r="U4885" s="232"/>
      <c r="V4885" s="233"/>
      <c r="W4885" s="233"/>
      <c r="X4885" s="226" t="s">
        <v>8152</v>
      </c>
      <c r="Y4885" s="229">
        <v>44889.375</v>
      </c>
      <c r="Z4885" s="232">
        <v>44889.375</v>
      </c>
      <c r="AA4885" s="232"/>
      <c r="AB4885" s="232"/>
      <c r="AC4885" s="234"/>
      <c r="AD4885" s="232"/>
      <c r="AE4885" s="253" t="str">
        <f>IF($N4885=マイタスク!$U$5,"作業者","")&amp;IF($S4885=マイタスク!$U$5,"ピアレビュー","")&amp;IF($X4885=マイタスク!$U$5,"SVレビュー","")</f>
        <v/>
      </c>
      <c r="AF4885" s="252">
        <f t="shared" si="146"/>
        <v>11</v>
      </c>
      <c r="AG4885" s="9" t="s">
        <v>34</v>
      </c>
    </row>
    <row r="4886" spans="2:33">
      <c r="B4886" s="225">
        <v>4874</v>
      </c>
      <c r="C4886" s="226" t="s">
        <v>6783</v>
      </c>
      <c r="D4886" s="227" t="s">
        <v>6784</v>
      </c>
      <c r="E4886" s="228" t="s">
        <v>6833</v>
      </c>
      <c r="F4886" s="226" t="s">
        <v>6834</v>
      </c>
      <c r="G4886" s="226" t="s">
        <v>65</v>
      </c>
      <c r="H4886" s="226" t="s">
        <v>66</v>
      </c>
      <c r="I4886" s="229">
        <f t="shared" si="147"/>
        <v>0</v>
      </c>
      <c r="J4886" s="232"/>
      <c r="K4886" s="226" t="s">
        <v>14969</v>
      </c>
      <c r="L4886" s="226" t="s">
        <v>6834</v>
      </c>
      <c r="M4886" s="226" t="s">
        <v>8141</v>
      </c>
      <c r="N4886" s="226" t="s">
        <v>8216</v>
      </c>
      <c r="O4886" s="232">
        <v>45260.375</v>
      </c>
      <c r="P4886" s="232"/>
      <c r="Q4886" s="232"/>
      <c r="R4886" s="232"/>
      <c r="S4886" s="226" t="s">
        <v>8164</v>
      </c>
      <c r="T4886" s="229">
        <v>45260.375</v>
      </c>
      <c r="U4886" s="232"/>
      <c r="V4886" s="233"/>
      <c r="W4886" s="233"/>
      <c r="X4886" s="226" t="s">
        <v>8152</v>
      </c>
      <c r="Y4886" s="229">
        <v>45260.375</v>
      </c>
      <c r="Z4886" s="232">
        <v>45260.375</v>
      </c>
      <c r="AA4886" s="232"/>
      <c r="AB4886" s="232"/>
      <c r="AC4886" s="234"/>
      <c r="AD4886" s="232"/>
      <c r="AE4886" s="253" t="str">
        <f>IF($N4886=マイタスク!$U$5,"作業者","")&amp;IF($S4886=マイタスク!$U$5,"ピアレビュー","")&amp;IF($X4886=マイタスク!$U$5,"SVレビュー","")</f>
        <v/>
      </c>
      <c r="AF4886" s="252">
        <f t="shared" si="146"/>
        <v>61</v>
      </c>
      <c r="AG4886" s="9" t="s">
        <v>34</v>
      </c>
    </row>
    <row r="4887" spans="2:33">
      <c r="B4887" s="225">
        <v>4875</v>
      </c>
      <c r="C4887" s="226" t="s">
        <v>6783</v>
      </c>
      <c r="D4887" s="227" t="s">
        <v>6784</v>
      </c>
      <c r="E4887" s="228" t="s">
        <v>6835</v>
      </c>
      <c r="F4887" s="226" t="s">
        <v>6836</v>
      </c>
      <c r="G4887" s="226" t="s">
        <v>65</v>
      </c>
      <c r="H4887" s="226" t="s">
        <v>66</v>
      </c>
      <c r="I4887" s="229">
        <f t="shared" si="147"/>
        <v>0</v>
      </c>
      <c r="J4887" s="232"/>
      <c r="K4887" s="226" t="s">
        <v>14970</v>
      </c>
      <c r="L4887" s="226" t="s">
        <v>6836</v>
      </c>
      <c r="M4887" s="226" t="s">
        <v>8141</v>
      </c>
      <c r="N4887" s="226" t="s">
        <v>8230</v>
      </c>
      <c r="O4887" s="232">
        <v>44895.375</v>
      </c>
      <c r="P4887" s="232"/>
      <c r="Q4887" s="232"/>
      <c r="R4887" s="232"/>
      <c r="S4887" s="226" t="s">
        <v>8164</v>
      </c>
      <c r="T4887" s="229">
        <v>44896.375</v>
      </c>
      <c r="U4887" s="232"/>
      <c r="V4887" s="233"/>
      <c r="W4887" s="233"/>
      <c r="X4887" s="226" t="s">
        <v>8165</v>
      </c>
      <c r="Y4887" s="229">
        <v>44896.375</v>
      </c>
      <c r="Z4887" s="232">
        <v>44896.375</v>
      </c>
      <c r="AA4887" s="232"/>
      <c r="AB4887" s="232"/>
      <c r="AC4887" s="234"/>
      <c r="AD4887" s="232"/>
      <c r="AE4887" s="253" t="str">
        <f>IF($N4887=マイタスク!$U$5,"作業者","")&amp;IF($S4887=マイタスク!$U$5,"ピアレビュー","")&amp;IF($X4887=マイタスク!$U$5,"SVレビュー","")</f>
        <v/>
      </c>
      <c r="AF4887" s="252">
        <f t="shared" si="146"/>
        <v>12</v>
      </c>
      <c r="AG4887" s="9" t="s">
        <v>34</v>
      </c>
    </row>
    <row r="4888" spans="2:33">
      <c r="B4888" s="225">
        <v>4876</v>
      </c>
      <c r="C4888" s="226" t="s">
        <v>6783</v>
      </c>
      <c r="D4888" s="227" t="s">
        <v>6784</v>
      </c>
      <c r="E4888" s="228" t="s">
        <v>6837</v>
      </c>
      <c r="F4888" s="226" t="s">
        <v>6838</v>
      </c>
      <c r="G4888" s="226" t="s">
        <v>65</v>
      </c>
      <c r="H4888" s="226" t="s">
        <v>66</v>
      </c>
      <c r="I4888" s="229">
        <f t="shared" si="147"/>
        <v>0</v>
      </c>
      <c r="J4888" s="232"/>
      <c r="K4888" s="226" t="s">
        <v>14971</v>
      </c>
      <c r="L4888" s="226" t="s">
        <v>6838</v>
      </c>
      <c r="M4888" s="226" t="s">
        <v>8141</v>
      </c>
      <c r="N4888" s="226" t="s">
        <v>8163</v>
      </c>
      <c r="O4888" s="232">
        <v>44874.375</v>
      </c>
      <c r="P4888" s="232"/>
      <c r="Q4888" s="232"/>
      <c r="R4888" s="232"/>
      <c r="S4888" s="226" t="s">
        <v>8230</v>
      </c>
      <c r="T4888" s="229">
        <v>44875.375</v>
      </c>
      <c r="U4888" s="232"/>
      <c r="V4888" s="233"/>
      <c r="W4888" s="233"/>
      <c r="X4888" s="226" t="s">
        <v>8165</v>
      </c>
      <c r="Y4888" s="229">
        <v>44875.375</v>
      </c>
      <c r="Z4888" s="232">
        <v>44875.375</v>
      </c>
      <c r="AA4888" s="232"/>
      <c r="AB4888" s="232"/>
      <c r="AC4888" s="234"/>
      <c r="AD4888" s="232"/>
      <c r="AE4888" s="253" t="str">
        <f>IF($N4888=マイタスク!$U$5,"作業者","")&amp;IF($S4888=マイタスク!$U$5,"ピアレビュー","")&amp;IF($X4888=マイタスク!$U$5,"SVレビュー","")</f>
        <v/>
      </c>
      <c r="AF4888" s="252">
        <f t="shared" si="146"/>
        <v>9</v>
      </c>
      <c r="AG4888" s="9" t="s">
        <v>34</v>
      </c>
    </row>
    <row r="4889" spans="2:33">
      <c r="B4889" s="225">
        <v>4877</v>
      </c>
      <c r="C4889" s="226" t="s">
        <v>6783</v>
      </c>
      <c r="D4889" s="227" t="s">
        <v>6784</v>
      </c>
      <c r="E4889" s="228" t="s">
        <v>6839</v>
      </c>
      <c r="F4889" s="226" t="s">
        <v>6840</v>
      </c>
      <c r="G4889" s="226" t="s">
        <v>65</v>
      </c>
      <c r="H4889" s="226" t="s">
        <v>66</v>
      </c>
      <c r="I4889" s="229">
        <f t="shared" si="147"/>
        <v>0</v>
      </c>
      <c r="J4889" s="232"/>
      <c r="K4889" s="226" t="s">
        <v>14972</v>
      </c>
      <c r="L4889" s="226" t="s">
        <v>6840</v>
      </c>
      <c r="M4889" s="226" t="s">
        <v>8141</v>
      </c>
      <c r="N4889" s="226" t="s">
        <v>8216</v>
      </c>
      <c r="O4889" s="232">
        <v>45274.375</v>
      </c>
      <c r="P4889" s="232"/>
      <c r="Q4889" s="232"/>
      <c r="R4889" s="232"/>
      <c r="S4889" s="226" t="s">
        <v>8230</v>
      </c>
      <c r="T4889" s="229">
        <v>45274.375</v>
      </c>
      <c r="U4889" s="232"/>
      <c r="V4889" s="233"/>
      <c r="W4889" s="233"/>
      <c r="X4889" s="226" t="s">
        <v>8152</v>
      </c>
      <c r="Y4889" s="229">
        <v>45268.375</v>
      </c>
      <c r="Z4889" s="232">
        <v>45268.375</v>
      </c>
      <c r="AA4889" s="232"/>
      <c r="AB4889" s="232"/>
      <c r="AC4889" s="234"/>
      <c r="AD4889" s="232"/>
      <c r="AE4889" s="253" t="str">
        <f>IF($N4889=マイタスク!$U$5,"作業者","")&amp;IF($S4889=マイタスク!$U$5,"ピアレビュー","")&amp;IF($X4889=マイタスク!$U$5,"SVレビュー","")</f>
        <v/>
      </c>
      <c r="AF4889" s="252">
        <f t="shared" si="146"/>
        <v>63</v>
      </c>
      <c r="AG4889" s="9" t="s">
        <v>34</v>
      </c>
    </row>
    <row r="4890" spans="2:33">
      <c r="B4890" s="225">
        <v>4878</v>
      </c>
      <c r="C4890" s="226" t="s">
        <v>6783</v>
      </c>
      <c r="D4890" s="227" t="s">
        <v>6784</v>
      </c>
      <c r="E4890" s="228" t="s">
        <v>6841</v>
      </c>
      <c r="F4890" s="226" t="s">
        <v>6842</v>
      </c>
      <c r="G4890" s="226" t="s">
        <v>65</v>
      </c>
      <c r="H4890" s="226" t="s">
        <v>66</v>
      </c>
      <c r="I4890" s="229">
        <f t="shared" si="147"/>
        <v>0</v>
      </c>
      <c r="J4890" s="232"/>
      <c r="K4890" s="226" t="s">
        <v>14973</v>
      </c>
      <c r="L4890" s="226" t="s">
        <v>6842</v>
      </c>
      <c r="M4890" s="226" t="s">
        <v>8141</v>
      </c>
      <c r="N4890" s="226" t="s">
        <v>8164</v>
      </c>
      <c r="O4890" s="232">
        <v>44909.375</v>
      </c>
      <c r="P4890" s="232"/>
      <c r="Q4890" s="232"/>
      <c r="R4890" s="232"/>
      <c r="S4890" s="226" t="s">
        <v>8230</v>
      </c>
      <c r="T4890" s="229">
        <v>44910.375</v>
      </c>
      <c r="U4890" s="232"/>
      <c r="V4890" s="233"/>
      <c r="W4890" s="233"/>
      <c r="X4890" s="226" t="s">
        <v>8165</v>
      </c>
      <c r="Y4890" s="229">
        <v>44910.375</v>
      </c>
      <c r="Z4890" s="232">
        <v>44910.375</v>
      </c>
      <c r="AA4890" s="232"/>
      <c r="AB4890" s="232"/>
      <c r="AC4890" s="234"/>
      <c r="AD4890" s="232"/>
      <c r="AE4890" s="253" t="str">
        <f>IF($N4890=マイタスク!$U$5,"作業者","")&amp;IF($S4890=マイタスク!$U$5,"ピアレビュー","")&amp;IF($X4890=マイタスク!$U$5,"SVレビュー","")</f>
        <v/>
      </c>
      <c r="AF4890" s="252">
        <f t="shared" si="146"/>
        <v>14</v>
      </c>
      <c r="AG4890" s="9" t="s">
        <v>34</v>
      </c>
    </row>
    <row r="4891" spans="2:33">
      <c r="B4891" s="225">
        <v>4879</v>
      </c>
      <c r="C4891" s="226" t="s">
        <v>6783</v>
      </c>
      <c r="D4891" s="227" t="s">
        <v>6784</v>
      </c>
      <c r="E4891" s="228" t="s">
        <v>6843</v>
      </c>
      <c r="F4891" s="226" t="s">
        <v>6844</v>
      </c>
      <c r="G4891" s="226" t="s">
        <v>65</v>
      </c>
      <c r="H4891" s="226" t="s">
        <v>66</v>
      </c>
      <c r="I4891" s="229">
        <f t="shared" si="147"/>
        <v>0</v>
      </c>
      <c r="J4891" s="232"/>
      <c r="K4891" s="226" t="s">
        <v>14974</v>
      </c>
      <c r="L4891" s="226" t="s">
        <v>6844</v>
      </c>
      <c r="M4891" s="226" t="s">
        <v>8141</v>
      </c>
      <c r="N4891" s="226" t="s">
        <v>8181</v>
      </c>
      <c r="O4891" s="232">
        <v>45281</v>
      </c>
      <c r="P4891" s="232"/>
      <c r="Q4891" s="232"/>
      <c r="R4891" s="232"/>
      <c r="S4891" s="226" t="s">
        <v>8216</v>
      </c>
      <c r="T4891" s="229">
        <v>45281</v>
      </c>
      <c r="U4891" s="232"/>
      <c r="V4891" s="233"/>
      <c r="W4891" s="233"/>
      <c r="X4891" s="226" t="s">
        <v>8152</v>
      </c>
      <c r="Y4891" s="229">
        <v>45281</v>
      </c>
      <c r="Z4891" s="232">
        <v>45281</v>
      </c>
      <c r="AA4891" s="232"/>
      <c r="AB4891" s="232"/>
      <c r="AC4891" s="234"/>
      <c r="AD4891" s="232"/>
      <c r="AE4891" s="253" t="str">
        <f>IF($N4891=マイタスク!$U$5,"作業者","")&amp;IF($S4891=マイタスク!$U$5,"ピアレビュー","")&amp;IF($X4891=マイタスク!$U$5,"SVレビュー","")</f>
        <v/>
      </c>
      <c r="AF4891" s="252">
        <f t="shared" si="146"/>
        <v>64</v>
      </c>
      <c r="AG4891" s="9" t="s">
        <v>34</v>
      </c>
    </row>
    <row r="4892" spans="2:33">
      <c r="B4892" s="225">
        <v>4880</v>
      </c>
      <c r="C4892" s="226" t="s">
        <v>6783</v>
      </c>
      <c r="D4892" s="227" t="s">
        <v>6784</v>
      </c>
      <c r="E4892" s="228" t="s">
        <v>6845</v>
      </c>
      <c r="F4892" s="226" t="s">
        <v>6846</v>
      </c>
      <c r="G4892" s="226" t="s">
        <v>65</v>
      </c>
      <c r="H4892" s="226" t="s">
        <v>66</v>
      </c>
      <c r="I4892" s="229">
        <f t="shared" si="147"/>
        <v>0</v>
      </c>
      <c r="J4892" s="232"/>
      <c r="K4892" s="226" t="s">
        <v>14975</v>
      </c>
      <c r="L4892" s="226" t="s">
        <v>6846</v>
      </c>
      <c r="M4892" s="226" t="s">
        <v>8141</v>
      </c>
      <c r="N4892" s="226" t="s">
        <v>8164</v>
      </c>
      <c r="O4892" s="232">
        <v>44916.375</v>
      </c>
      <c r="P4892" s="232"/>
      <c r="Q4892" s="232"/>
      <c r="R4892" s="232"/>
      <c r="S4892" s="226" t="s">
        <v>8181</v>
      </c>
      <c r="T4892" s="229">
        <v>44917.375</v>
      </c>
      <c r="U4892" s="232"/>
      <c r="V4892" s="233"/>
      <c r="W4892" s="233"/>
      <c r="X4892" s="226" t="s">
        <v>8165</v>
      </c>
      <c r="Y4892" s="229">
        <v>44917.375</v>
      </c>
      <c r="Z4892" s="232">
        <v>44917.375</v>
      </c>
      <c r="AA4892" s="232"/>
      <c r="AB4892" s="232"/>
      <c r="AC4892" s="234"/>
      <c r="AD4892" s="232"/>
      <c r="AE4892" s="253" t="str">
        <f>IF($N4892=マイタスク!$U$5,"作業者","")&amp;IF($S4892=マイタスク!$U$5,"ピアレビュー","")&amp;IF($X4892=マイタスク!$U$5,"SVレビュー","")</f>
        <v/>
      </c>
      <c r="AF4892" s="252">
        <f t="shared" si="146"/>
        <v>15</v>
      </c>
      <c r="AG4892" s="9" t="s">
        <v>34</v>
      </c>
    </row>
    <row r="4893" spans="2:33">
      <c r="B4893" s="225">
        <v>4881</v>
      </c>
      <c r="C4893" s="226" t="s">
        <v>6783</v>
      </c>
      <c r="D4893" s="227" t="s">
        <v>6784</v>
      </c>
      <c r="E4893" s="228" t="s">
        <v>6847</v>
      </c>
      <c r="F4893" s="226" t="s">
        <v>6848</v>
      </c>
      <c r="G4893" s="226" t="s">
        <v>65</v>
      </c>
      <c r="H4893" s="226" t="s">
        <v>66</v>
      </c>
      <c r="I4893" s="229">
        <f t="shared" si="147"/>
        <v>0</v>
      </c>
      <c r="J4893" s="232"/>
      <c r="K4893" s="226" t="s">
        <v>14976</v>
      </c>
      <c r="L4893" s="226" t="s">
        <v>6848</v>
      </c>
      <c r="M4893" s="226" t="s">
        <v>8141</v>
      </c>
      <c r="N4893" s="226" t="s">
        <v>8164</v>
      </c>
      <c r="O4893" s="232">
        <v>45288</v>
      </c>
      <c r="P4893" s="232"/>
      <c r="Q4893" s="232"/>
      <c r="R4893" s="232"/>
      <c r="S4893" s="226" t="s">
        <v>8230</v>
      </c>
      <c r="T4893" s="229">
        <v>45288</v>
      </c>
      <c r="U4893" s="232"/>
      <c r="V4893" s="233"/>
      <c r="W4893" s="233"/>
      <c r="X4893" s="226" t="s">
        <v>8152</v>
      </c>
      <c r="Y4893" s="229">
        <v>45288</v>
      </c>
      <c r="Z4893" s="232">
        <v>45288</v>
      </c>
      <c r="AA4893" s="232"/>
      <c r="AB4893" s="232"/>
      <c r="AC4893" s="234"/>
      <c r="AD4893" s="232"/>
      <c r="AE4893" s="253" t="str">
        <f>IF($N4893=マイタスク!$U$5,"作業者","")&amp;IF($S4893=マイタスク!$U$5,"ピアレビュー","")&amp;IF($X4893=マイタスク!$U$5,"SVレビュー","")</f>
        <v/>
      </c>
      <c r="AF4893" s="252">
        <f t="shared" si="146"/>
        <v>65</v>
      </c>
      <c r="AG4893" s="9" t="s">
        <v>34</v>
      </c>
    </row>
    <row r="4894" spans="2:33">
      <c r="B4894" s="225">
        <v>4882</v>
      </c>
      <c r="C4894" s="226" t="s">
        <v>6783</v>
      </c>
      <c r="D4894" s="227" t="s">
        <v>6784</v>
      </c>
      <c r="E4894" s="228" t="s">
        <v>6849</v>
      </c>
      <c r="F4894" s="226" t="s">
        <v>6850</v>
      </c>
      <c r="G4894" s="226" t="s">
        <v>65</v>
      </c>
      <c r="H4894" s="226" t="s">
        <v>66</v>
      </c>
      <c r="I4894" s="229">
        <f t="shared" si="147"/>
        <v>0</v>
      </c>
      <c r="J4894" s="232"/>
      <c r="K4894" s="226" t="s">
        <v>14977</v>
      </c>
      <c r="L4894" s="226" t="s">
        <v>6850</v>
      </c>
      <c r="M4894" s="226" t="s">
        <v>8141</v>
      </c>
      <c r="N4894" s="226" t="s">
        <v>8230</v>
      </c>
      <c r="O4894" s="232">
        <v>44923.375</v>
      </c>
      <c r="P4894" s="232"/>
      <c r="Q4894" s="232"/>
      <c r="R4894" s="232"/>
      <c r="S4894" s="226" t="s">
        <v>8164</v>
      </c>
      <c r="T4894" s="229">
        <v>44924.375</v>
      </c>
      <c r="U4894" s="232"/>
      <c r="V4894" s="233"/>
      <c r="W4894" s="233"/>
      <c r="X4894" s="226" t="s">
        <v>8163</v>
      </c>
      <c r="Y4894" s="229">
        <v>44924.375</v>
      </c>
      <c r="Z4894" s="232">
        <v>44924.375</v>
      </c>
      <c r="AA4894" s="232"/>
      <c r="AB4894" s="232"/>
      <c r="AC4894" s="234"/>
      <c r="AD4894" s="232"/>
      <c r="AE4894" s="253" t="str">
        <f>IF($N4894=マイタスク!$U$5,"作業者","")&amp;IF($S4894=マイタスク!$U$5,"ピアレビュー","")&amp;IF($X4894=マイタスク!$U$5,"SVレビュー","")</f>
        <v/>
      </c>
      <c r="AF4894" s="252">
        <f t="shared" si="146"/>
        <v>16</v>
      </c>
      <c r="AG4894" s="9" t="s">
        <v>34</v>
      </c>
    </row>
    <row r="4895" spans="2:33">
      <c r="B4895" s="225">
        <v>4883</v>
      </c>
      <c r="C4895" s="226" t="s">
        <v>6783</v>
      </c>
      <c r="D4895" s="227" t="s">
        <v>6784</v>
      </c>
      <c r="E4895" s="228" t="s">
        <v>6851</v>
      </c>
      <c r="F4895" s="226" t="s">
        <v>6852</v>
      </c>
      <c r="G4895" s="226" t="s">
        <v>65</v>
      </c>
      <c r="H4895" s="226" t="s">
        <v>66</v>
      </c>
      <c r="I4895" s="229">
        <f t="shared" si="147"/>
        <v>0</v>
      </c>
      <c r="J4895" s="232"/>
      <c r="K4895" s="226" t="s">
        <v>14978</v>
      </c>
      <c r="L4895" s="226" t="s">
        <v>6852</v>
      </c>
      <c r="M4895" s="226" t="s">
        <v>8141</v>
      </c>
      <c r="N4895" s="226" t="s">
        <v>8164</v>
      </c>
      <c r="O4895" s="232">
        <v>45266.375</v>
      </c>
      <c r="P4895" s="232"/>
      <c r="Q4895" s="232"/>
      <c r="R4895" s="232"/>
      <c r="S4895" s="226" t="s">
        <v>8216</v>
      </c>
      <c r="T4895" s="229">
        <v>45267.375</v>
      </c>
      <c r="U4895" s="232"/>
      <c r="V4895" s="233"/>
      <c r="W4895" s="233"/>
      <c r="X4895" s="226" t="s">
        <v>8152</v>
      </c>
      <c r="Y4895" s="229">
        <v>45267.375</v>
      </c>
      <c r="Z4895" s="232">
        <v>45267.375</v>
      </c>
      <c r="AA4895" s="232"/>
      <c r="AB4895" s="232"/>
      <c r="AC4895" s="234"/>
      <c r="AD4895" s="232"/>
      <c r="AE4895" s="253" t="str">
        <f>IF($N4895=マイタスク!$U$5,"作業者","")&amp;IF($S4895=マイタスク!$U$5,"ピアレビュー","")&amp;IF($X4895=マイタスク!$U$5,"SVレビュー","")</f>
        <v/>
      </c>
      <c r="AF4895" s="252">
        <f t="shared" si="146"/>
        <v>62</v>
      </c>
      <c r="AG4895" s="9" t="s">
        <v>34</v>
      </c>
    </row>
    <row r="4896" spans="2:33">
      <c r="B4896" s="225">
        <v>4884</v>
      </c>
      <c r="C4896" s="226" t="s">
        <v>6783</v>
      </c>
      <c r="D4896" s="227" t="s">
        <v>6784</v>
      </c>
      <c r="E4896" s="228" t="s">
        <v>6851</v>
      </c>
      <c r="F4896" s="226" t="s">
        <v>6852</v>
      </c>
      <c r="G4896" s="226" t="s">
        <v>65</v>
      </c>
      <c r="H4896" s="226" t="s">
        <v>66</v>
      </c>
      <c r="I4896" s="229">
        <f t="shared" si="147"/>
        <v>0</v>
      </c>
      <c r="J4896" s="232"/>
      <c r="K4896" s="226" t="s">
        <v>14979</v>
      </c>
      <c r="L4896" s="226" t="s">
        <v>6852</v>
      </c>
      <c r="M4896" s="226" t="s">
        <v>8141</v>
      </c>
      <c r="N4896" s="226" t="s">
        <v>8156</v>
      </c>
      <c r="O4896" s="232">
        <v>45482</v>
      </c>
      <c r="P4896" s="232"/>
      <c r="Q4896" s="232"/>
      <c r="R4896" s="232"/>
      <c r="S4896" s="226" t="s">
        <v>8167</v>
      </c>
      <c r="T4896" s="229">
        <v>45482</v>
      </c>
      <c r="U4896" s="232"/>
      <c r="V4896" s="233"/>
      <c r="W4896" s="233"/>
      <c r="X4896" s="226"/>
      <c r="Y4896" s="229"/>
      <c r="Z4896" s="232">
        <v>45482</v>
      </c>
      <c r="AA4896" s="232"/>
      <c r="AB4896" s="232"/>
      <c r="AC4896" s="234"/>
      <c r="AD4896" s="232"/>
      <c r="AE4896" s="253" t="str">
        <f>IF($N4896=マイタスク!$U$5,"作業者","")&amp;IF($S4896=マイタスク!$U$5,"ピアレビュー","")&amp;IF($X4896=マイタスク!$U$5,"SVレビュー","")</f>
        <v/>
      </c>
      <c r="AF4896" s="252">
        <f t="shared" si="146"/>
        <v>62</v>
      </c>
      <c r="AG4896" s="9" t="s">
        <v>34</v>
      </c>
    </row>
    <row r="4897" spans="2:33">
      <c r="B4897" s="225">
        <v>4885</v>
      </c>
      <c r="C4897" s="226" t="s">
        <v>6783</v>
      </c>
      <c r="D4897" s="227" t="s">
        <v>6784</v>
      </c>
      <c r="E4897" s="228" t="s">
        <v>6853</v>
      </c>
      <c r="F4897" s="226" t="s">
        <v>6854</v>
      </c>
      <c r="G4897" s="226" t="s">
        <v>65</v>
      </c>
      <c r="H4897" s="226" t="s">
        <v>66</v>
      </c>
      <c r="I4897" s="229">
        <f t="shared" si="147"/>
        <v>0</v>
      </c>
      <c r="J4897" s="232"/>
      <c r="K4897" s="226" t="s">
        <v>14980</v>
      </c>
      <c r="L4897" s="226" t="s">
        <v>6854</v>
      </c>
      <c r="M4897" s="226" t="s">
        <v>8141</v>
      </c>
      <c r="N4897" s="226" t="s">
        <v>8164</v>
      </c>
      <c r="O4897" s="232">
        <v>44902.375</v>
      </c>
      <c r="P4897" s="232"/>
      <c r="Q4897" s="232"/>
      <c r="R4897" s="232"/>
      <c r="S4897" s="226" t="s">
        <v>8230</v>
      </c>
      <c r="T4897" s="229">
        <v>44903.375</v>
      </c>
      <c r="U4897" s="232"/>
      <c r="V4897" s="233"/>
      <c r="W4897" s="233"/>
      <c r="X4897" s="226" t="s">
        <v>8165</v>
      </c>
      <c r="Y4897" s="229">
        <v>44903.375</v>
      </c>
      <c r="Z4897" s="232">
        <v>44903.375</v>
      </c>
      <c r="AA4897" s="232"/>
      <c r="AB4897" s="232"/>
      <c r="AC4897" s="234"/>
      <c r="AD4897" s="232"/>
      <c r="AE4897" s="253" t="str">
        <f>IF($N4897=マイタスク!$U$5,"作業者","")&amp;IF($S4897=マイタスク!$U$5,"ピアレビュー","")&amp;IF($X4897=マイタスク!$U$5,"SVレビュー","")</f>
        <v/>
      </c>
      <c r="AF4897" s="252">
        <f t="shared" si="146"/>
        <v>13</v>
      </c>
      <c r="AG4897" s="9" t="s">
        <v>34</v>
      </c>
    </row>
    <row r="4898" spans="2:33">
      <c r="B4898" s="225">
        <v>4886</v>
      </c>
      <c r="C4898" s="226" t="s">
        <v>6783</v>
      </c>
      <c r="D4898" s="227" t="s">
        <v>6784</v>
      </c>
      <c r="E4898" s="228" t="s">
        <v>6855</v>
      </c>
      <c r="F4898" s="226" t="s">
        <v>6856</v>
      </c>
      <c r="G4898" s="226" t="s">
        <v>65</v>
      </c>
      <c r="H4898" s="226" t="s">
        <v>66</v>
      </c>
      <c r="I4898" s="229">
        <f t="shared" si="147"/>
        <v>0</v>
      </c>
      <c r="J4898" s="232"/>
      <c r="K4898" s="226" t="s">
        <v>14981</v>
      </c>
      <c r="L4898" s="226" t="s">
        <v>6856</v>
      </c>
      <c r="M4898" s="226" t="s">
        <v>8141</v>
      </c>
      <c r="N4898" s="226" t="s">
        <v>8181</v>
      </c>
      <c r="O4898" s="232">
        <v>45337</v>
      </c>
      <c r="P4898" s="232"/>
      <c r="Q4898" s="232"/>
      <c r="R4898" s="232"/>
      <c r="S4898" s="226" t="s">
        <v>8164</v>
      </c>
      <c r="T4898" s="229">
        <v>45337</v>
      </c>
      <c r="U4898" s="232"/>
      <c r="V4898" s="233"/>
      <c r="W4898" s="233"/>
      <c r="X4898" s="226" t="s">
        <v>8152</v>
      </c>
      <c r="Y4898" s="229">
        <v>45337</v>
      </c>
      <c r="Z4898" s="232">
        <v>45337</v>
      </c>
      <c r="AA4898" s="232"/>
      <c r="AB4898" s="232"/>
      <c r="AC4898" s="234"/>
      <c r="AD4898" s="232"/>
      <c r="AE4898" s="253" t="str">
        <f>IF($N4898=マイタスク!$U$5,"作業者","")&amp;IF($S4898=マイタスク!$U$5,"ピアレビュー","")&amp;IF($X4898=マイタスク!$U$5,"SVレビュー","")</f>
        <v/>
      </c>
      <c r="AF4898" s="252">
        <f t="shared" si="146"/>
        <v>71</v>
      </c>
      <c r="AG4898" s="9" t="s">
        <v>34</v>
      </c>
    </row>
    <row r="4899" spans="2:33">
      <c r="B4899" s="225">
        <v>4887</v>
      </c>
      <c r="C4899" s="226" t="s">
        <v>6783</v>
      </c>
      <c r="D4899" s="227" t="s">
        <v>6784</v>
      </c>
      <c r="E4899" s="228" t="s">
        <v>6857</v>
      </c>
      <c r="F4899" s="226" t="s">
        <v>6858</v>
      </c>
      <c r="G4899" s="226" t="s">
        <v>65</v>
      </c>
      <c r="H4899" s="226" t="s">
        <v>66</v>
      </c>
      <c r="I4899" s="229">
        <f t="shared" si="147"/>
        <v>0</v>
      </c>
      <c r="J4899" s="232"/>
      <c r="K4899" s="226" t="s">
        <v>14982</v>
      </c>
      <c r="L4899" s="226" t="s">
        <v>6858</v>
      </c>
      <c r="M4899" s="226" t="s">
        <v>8141</v>
      </c>
      <c r="N4899" s="226" t="s">
        <v>8230</v>
      </c>
      <c r="O4899" s="232">
        <v>45344</v>
      </c>
      <c r="P4899" s="232"/>
      <c r="Q4899" s="232"/>
      <c r="R4899" s="232"/>
      <c r="S4899" s="226" t="s">
        <v>8181</v>
      </c>
      <c r="T4899" s="229">
        <v>45344</v>
      </c>
      <c r="U4899" s="232"/>
      <c r="V4899" s="233"/>
      <c r="W4899" s="233"/>
      <c r="X4899" s="226" t="s">
        <v>8152</v>
      </c>
      <c r="Y4899" s="229">
        <v>45344</v>
      </c>
      <c r="Z4899" s="232">
        <v>45344</v>
      </c>
      <c r="AA4899" s="232"/>
      <c r="AB4899" s="232"/>
      <c r="AC4899" s="234"/>
      <c r="AD4899" s="232"/>
      <c r="AE4899" s="253" t="str">
        <f>IF($N4899=マイタスク!$U$5,"作業者","")&amp;IF($S4899=マイタスク!$U$5,"ピアレビュー","")&amp;IF($X4899=マイタスク!$U$5,"SVレビュー","")</f>
        <v/>
      </c>
      <c r="AF4899" s="252">
        <f t="shared" si="146"/>
        <v>72</v>
      </c>
      <c r="AG4899" s="9" t="s">
        <v>34</v>
      </c>
    </row>
    <row r="4900" spans="2:33">
      <c r="B4900" s="225">
        <v>4888</v>
      </c>
      <c r="C4900" s="226" t="s">
        <v>6783</v>
      </c>
      <c r="D4900" s="227" t="s">
        <v>6784</v>
      </c>
      <c r="E4900" s="228" t="s">
        <v>6859</v>
      </c>
      <c r="F4900" s="226" t="s">
        <v>6860</v>
      </c>
      <c r="G4900" s="226" t="s">
        <v>65</v>
      </c>
      <c r="H4900" s="226" t="s">
        <v>66</v>
      </c>
      <c r="I4900" s="229">
        <f t="shared" si="147"/>
        <v>0</v>
      </c>
      <c r="J4900" s="232"/>
      <c r="K4900" s="226" t="s">
        <v>14983</v>
      </c>
      <c r="L4900" s="226" t="s">
        <v>6860</v>
      </c>
      <c r="M4900" s="226" t="s">
        <v>8141</v>
      </c>
      <c r="N4900" s="226" t="s">
        <v>8230</v>
      </c>
      <c r="O4900" s="232">
        <v>44979.375</v>
      </c>
      <c r="P4900" s="232"/>
      <c r="Q4900" s="232"/>
      <c r="R4900" s="232"/>
      <c r="S4900" s="226" t="s">
        <v>8164</v>
      </c>
      <c r="T4900" s="229">
        <v>44979.375</v>
      </c>
      <c r="U4900" s="232"/>
      <c r="V4900" s="233"/>
      <c r="W4900" s="233"/>
      <c r="X4900" s="226" t="s">
        <v>8165</v>
      </c>
      <c r="Y4900" s="229">
        <v>44979.375</v>
      </c>
      <c r="Z4900" s="232">
        <v>44979.375</v>
      </c>
      <c r="AA4900" s="232"/>
      <c r="AB4900" s="232"/>
      <c r="AC4900" s="234"/>
      <c r="AD4900" s="232"/>
      <c r="AE4900" s="253" t="str">
        <f>IF($N4900=マイタスク!$U$5,"作業者","")&amp;IF($S4900=マイタスク!$U$5,"ピアレビュー","")&amp;IF($X4900=マイタスク!$U$5,"SVレビュー","")</f>
        <v/>
      </c>
      <c r="AF4900" s="252">
        <f t="shared" si="146"/>
        <v>24</v>
      </c>
      <c r="AG4900" s="9" t="s">
        <v>34</v>
      </c>
    </row>
    <row r="4901" spans="2:33">
      <c r="B4901" s="225">
        <v>4889</v>
      </c>
      <c r="C4901" s="226" t="s">
        <v>6783</v>
      </c>
      <c r="D4901" s="227" t="s">
        <v>6784</v>
      </c>
      <c r="E4901" s="228" t="s">
        <v>6861</v>
      </c>
      <c r="F4901" s="226" t="s">
        <v>6862</v>
      </c>
      <c r="G4901" s="226" t="s">
        <v>65</v>
      </c>
      <c r="H4901" s="226" t="s">
        <v>66</v>
      </c>
      <c r="I4901" s="229">
        <f t="shared" si="147"/>
        <v>0</v>
      </c>
      <c r="J4901" s="232"/>
      <c r="K4901" s="226" t="s">
        <v>14984</v>
      </c>
      <c r="L4901" s="226" t="s">
        <v>6862</v>
      </c>
      <c r="M4901" s="226" t="s">
        <v>8141</v>
      </c>
      <c r="N4901" s="226" t="s">
        <v>8164</v>
      </c>
      <c r="O4901" s="232">
        <v>45351</v>
      </c>
      <c r="P4901" s="232"/>
      <c r="Q4901" s="232"/>
      <c r="R4901" s="232"/>
      <c r="S4901" s="226" t="s">
        <v>8181</v>
      </c>
      <c r="T4901" s="229">
        <v>45351</v>
      </c>
      <c r="U4901" s="232"/>
      <c r="V4901" s="233"/>
      <c r="W4901" s="233"/>
      <c r="X4901" s="226" t="s">
        <v>8152</v>
      </c>
      <c r="Y4901" s="229">
        <v>45351</v>
      </c>
      <c r="Z4901" s="232">
        <v>45351</v>
      </c>
      <c r="AA4901" s="232"/>
      <c r="AB4901" s="232"/>
      <c r="AC4901" s="234"/>
      <c r="AD4901" s="232"/>
      <c r="AE4901" s="253" t="str">
        <f>IF($N4901=マイタスク!$U$5,"作業者","")&amp;IF($S4901=マイタスク!$U$5,"ピアレビュー","")&amp;IF($X4901=マイタスク!$U$5,"SVレビュー","")</f>
        <v/>
      </c>
      <c r="AF4901" s="252">
        <f t="shared" si="146"/>
        <v>73</v>
      </c>
      <c r="AG4901" s="9" t="s">
        <v>34</v>
      </c>
    </row>
    <row r="4902" spans="2:33">
      <c r="B4902" s="225">
        <v>4890</v>
      </c>
      <c r="C4902" s="226" t="s">
        <v>6783</v>
      </c>
      <c r="D4902" s="227" t="s">
        <v>6784</v>
      </c>
      <c r="E4902" s="228" t="s">
        <v>6863</v>
      </c>
      <c r="F4902" s="226" t="s">
        <v>6864</v>
      </c>
      <c r="G4902" s="226" t="s">
        <v>65</v>
      </c>
      <c r="H4902" s="226" t="s">
        <v>66</v>
      </c>
      <c r="I4902" s="229">
        <f t="shared" si="147"/>
        <v>0</v>
      </c>
      <c r="J4902" s="232"/>
      <c r="K4902" s="226" t="s">
        <v>14985</v>
      </c>
      <c r="L4902" s="226" t="s">
        <v>6864</v>
      </c>
      <c r="M4902" s="226" t="s">
        <v>8141</v>
      </c>
      <c r="N4902" s="226" t="s">
        <v>8181</v>
      </c>
      <c r="O4902" s="232">
        <v>44986.375</v>
      </c>
      <c r="P4902" s="232"/>
      <c r="Q4902" s="232"/>
      <c r="R4902" s="232"/>
      <c r="S4902" s="226" t="s">
        <v>8230</v>
      </c>
      <c r="T4902" s="229">
        <v>44987.375</v>
      </c>
      <c r="U4902" s="232"/>
      <c r="V4902" s="233"/>
      <c r="W4902" s="233"/>
      <c r="X4902" s="226" t="s">
        <v>8165</v>
      </c>
      <c r="Y4902" s="229">
        <v>44987.375</v>
      </c>
      <c r="Z4902" s="232">
        <v>44987.375</v>
      </c>
      <c r="AA4902" s="232"/>
      <c r="AB4902" s="232"/>
      <c r="AC4902" s="234"/>
      <c r="AD4902" s="232"/>
      <c r="AE4902" s="253" t="str">
        <f>IF($N4902=マイタスク!$U$5,"作業者","")&amp;IF($S4902=マイタスク!$U$5,"ピアレビュー","")&amp;IF($X4902=マイタスク!$U$5,"SVレビュー","")</f>
        <v/>
      </c>
      <c r="AF4902" s="252">
        <f t="shared" si="146"/>
        <v>25</v>
      </c>
      <c r="AG4902" s="9" t="s">
        <v>34</v>
      </c>
    </row>
    <row r="4903" spans="2:33">
      <c r="B4903" s="225">
        <v>4891</v>
      </c>
      <c r="C4903" s="226" t="s">
        <v>6783</v>
      </c>
      <c r="D4903" s="227" t="s">
        <v>6784</v>
      </c>
      <c r="E4903" s="228" t="s">
        <v>6865</v>
      </c>
      <c r="F4903" s="226" t="s">
        <v>6866</v>
      </c>
      <c r="G4903" s="226" t="s">
        <v>65</v>
      </c>
      <c r="H4903" s="226" t="s">
        <v>66</v>
      </c>
      <c r="I4903" s="229">
        <f t="shared" si="147"/>
        <v>0</v>
      </c>
      <c r="J4903" s="232"/>
      <c r="K4903" s="226" t="s">
        <v>14986</v>
      </c>
      <c r="L4903" s="226" t="s">
        <v>6866</v>
      </c>
      <c r="M4903" s="226" t="s">
        <v>8141</v>
      </c>
      <c r="N4903" s="226" t="s">
        <v>8164</v>
      </c>
      <c r="O4903" s="232">
        <v>45330</v>
      </c>
      <c r="P4903" s="232"/>
      <c r="Q4903" s="232"/>
      <c r="R4903" s="232"/>
      <c r="S4903" s="226" t="s">
        <v>8230</v>
      </c>
      <c r="T4903" s="229">
        <v>45330</v>
      </c>
      <c r="U4903" s="232"/>
      <c r="V4903" s="233"/>
      <c r="W4903" s="233"/>
      <c r="X4903" s="226" t="s">
        <v>8152</v>
      </c>
      <c r="Y4903" s="229">
        <v>45330</v>
      </c>
      <c r="Z4903" s="232">
        <v>45330</v>
      </c>
      <c r="AA4903" s="232"/>
      <c r="AB4903" s="232"/>
      <c r="AC4903" s="234"/>
      <c r="AD4903" s="232"/>
      <c r="AE4903" s="253" t="str">
        <f>IF($N4903=マイタスク!$U$5,"作業者","")&amp;IF($S4903=マイタスク!$U$5,"ピアレビュー","")&amp;IF($X4903=マイタスク!$U$5,"SVレビュー","")</f>
        <v/>
      </c>
      <c r="AF4903" s="252">
        <f t="shared" si="146"/>
        <v>70</v>
      </c>
      <c r="AG4903" s="9" t="s">
        <v>34</v>
      </c>
    </row>
    <row r="4904" spans="2:33">
      <c r="B4904" s="225">
        <v>4892</v>
      </c>
      <c r="C4904" s="226" t="s">
        <v>6783</v>
      </c>
      <c r="D4904" s="227" t="s">
        <v>6784</v>
      </c>
      <c r="E4904" s="228" t="s">
        <v>6867</v>
      </c>
      <c r="F4904" s="226" t="s">
        <v>6868</v>
      </c>
      <c r="G4904" s="226" t="s">
        <v>65</v>
      </c>
      <c r="H4904" s="226" t="s">
        <v>66</v>
      </c>
      <c r="I4904" s="229">
        <f t="shared" si="147"/>
        <v>0</v>
      </c>
      <c r="J4904" s="232"/>
      <c r="K4904" s="226" t="s">
        <v>14987</v>
      </c>
      <c r="L4904" s="226" t="s">
        <v>14988</v>
      </c>
      <c r="M4904" s="226" t="s">
        <v>8141</v>
      </c>
      <c r="N4904" s="226" t="s">
        <v>8181</v>
      </c>
      <c r="O4904" s="232">
        <v>44972.375</v>
      </c>
      <c r="P4904" s="232"/>
      <c r="Q4904" s="232"/>
      <c r="R4904" s="232"/>
      <c r="S4904" s="226" t="s">
        <v>8164</v>
      </c>
      <c r="T4904" s="229">
        <v>44973.375</v>
      </c>
      <c r="U4904" s="232"/>
      <c r="V4904" s="233"/>
      <c r="W4904" s="233"/>
      <c r="X4904" s="226" t="s">
        <v>8165</v>
      </c>
      <c r="Y4904" s="229">
        <v>44973.375</v>
      </c>
      <c r="Z4904" s="232">
        <v>44973.375</v>
      </c>
      <c r="AA4904" s="232"/>
      <c r="AB4904" s="232"/>
      <c r="AC4904" s="234"/>
      <c r="AD4904" s="232"/>
      <c r="AE4904" s="253" t="str">
        <f>IF($N4904=マイタスク!$U$5,"作業者","")&amp;IF($S4904=マイタスク!$U$5,"ピアレビュー","")&amp;IF($X4904=マイタスク!$U$5,"SVレビュー","")</f>
        <v/>
      </c>
      <c r="AF4904" s="252">
        <f t="shared" si="146"/>
        <v>23</v>
      </c>
      <c r="AG4904" s="9" t="s">
        <v>34</v>
      </c>
    </row>
    <row r="4905" spans="2:33">
      <c r="B4905" s="225">
        <v>4893</v>
      </c>
      <c r="C4905" s="226" t="s">
        <v>6783</v>
      </c>
      <c r="D4905" s="227" t="s">
        <v>6784</v>
      </c>
      <c r="E4905" s="228" t="s">
        <v>6869</v>
      </c>
      <c r="F4905" s="226" t="s">
        <v>6870</v>
      </c>
      <c r="G4905" s="226" t="s">
        <v>65</v>
      </c>
      <c r="H4905" s="226" t="s">
        <v>66</v>
      </c>
      <c r="I4905" s="229">
        <f t="shared" si="147"/>
        <v>0</v>
      </c>
      <c r="J4905" s="232"/>
      <c r="K4905" s="226" t="s">
        <v>14989</v>
      </c>
      <c r="L4905" s="226" t="s">
        <v>6870</v>
      </c>
      <c r="M4905" s="226" t="s">
        <v>8141</v>
      </c>
      <c r="N4905" s="226" t="s">
        <v>8181</v>
      </c>
      <c r="O4905" s="232">
        <v>45365</v>
      </c>
      <c r="P4905" s="232"/>
      <c r="Q4905" s="232"/>
      <c r="R4905" s="232"/>
      <c r="S4905" s="226" t="s">
        <v>8230</v>
      </c>
      <c r="T4905" s="229">
        <v>45365</v>
      </c>
      <c r="U4905" s="232"/>
      <c r="V4905" s="233"/>
      <c r="W4905" s="233"/>
      <c r="X4905" s="226" t="s">
        <v>8152</v>
      </c>
      <c r="Y4905" s="229">
        <v>45365</v>
      </c>
      <c r="Z4905" s="232">
        <v>45365</v>
      </c>
      <c r="AA4905" s="232"/>
      <c r="AB4905" s="232"/>
      <c r="AC4905" s="234"/>
      <c r="AD4905" s="232"/>
      <c r="AE4905" s="253" t="str">
        <f>IF($N4905=マイタスク!$U$5,"作業者","")&amp;IF($S4905=マイタスク!$U$5,"ピアレビュー","")&amp;IF($X4905=マイタスク!$U$5,"SVレビュー","")</f>
        <v/>
      </c>
      <c r="AF4905" s="252">
        <f t="shared" si="146"/>
        <v>75</v>
      </c>
      <c r="AG4905" s="9" t="s">
        <v>34</v>
      </c>
    </row>
    <row r="4906" spans="2:33">
      <c r="B4906" s="225">
        <v>4894</v>
      </c>
      <c r="C4906" s="226" t="s">
        <v>6783</v>
      </c>
      <c r="D4906" s="227" t="s">
        <v>6784</v>
      </c>
      <c r="E4906" s="228" t="s">
        <v>6871</v>
      </c>
      <c r="F4906" s="226" t="s">
        <v>6872</v>
      </c>
      <c r="G4906" s="226" t="s">
        <v>65</v>
      </c>
      <c r="H4906" s="226" t="s">
        <v>66</v>
      </c>
      <c r="I4906" s="229">
        <f t="shared" si="147"/>
        <v>0</v>
      </c>
      <c r="J4906" s="232"/>
      <c r="K4906" s="226" t="s">
        <v>14990</v>
      </c>
      <c r="L4906" s="226" t="s">
        <v>6872</v>
      </c>
      <c r="M4906" s="226" t="s">
        <v>8141</v>
      </c>
      <c r="N4906" s="226" t="s">
        <v>8230</v>
      </c>
      <c r="O4906" s="232">
        <v>45000.375</v>
      </c>
      <c r="P4906" s="232"/>
      <c r="Q4906" s="232"/>
      <c r="R4906" s="232"/>
      <c r="S4906" s="226" t="s">
        <v>8181</v>
      </c>
      <c r="T4906" s="229">
        <v>45001.375</v>
      </c>
      <c r="U4906" s="232"/>
      <c r="V4906" s="233"/>
      <c r="W4906" s="233"/>
      <c r="X4906" s="226" t="s">
        <v>8165</v>
      </c>
      <c r="Y4906" s="229">
        <v>45001.375</v>
      </c>
      <c r="Z4906" s="232">
        <v>45001.375</v>
      </c>
      <c r="AA4906" s="232"/>
      <c r="AB4906" s="232"/>
      <c r="AC4906" s="234"/>
      <c r="AD4906" s="232"/>
      <c r="AE4906" s="253" t="str">
        <f>IF($N4906=マイタスク!$U$5,"作業者","")&amp;IF($S4906=マイタスク!$U$5,"ピアレビュー","")&amp;IF($X4906=マイタスク!$U$5,"SVレビュー","")</f>
        <v/>
      </c>
      <c r="AF4906" s="252">
        <f t="shared" si="146"/>
        <v>27</v>
      </c>
      <c r="AG4906" s="9" t="s">
        <v>34</v>
      </c>
    </row>
    <row r="4907" spans="2:33">
      <c r="B4907" s="225">
        <v>4895</v>
      </c>
      <c r="C4907" s="226" t="s">
        <v>6783</v>
      </c>
      <c r="D4907" s="227" t="s">
        <v>6784</v>
      </c>
      <c r="E4907" s="228" t="s">
        <v>6873</v>
      </c>
      <c r="F4907" s="226" t="s">
        <v>6874</v>
      </c>
      <c r="G4907" s="226" t="s">
        <v>65</v>
      </c>
      <c r="H4907" s="226" t="s">
        <v>66</v>
      </c>
      <c r="I4907" s="229">
        <f t="shared" si="147"/>
        <v>0</v>
      </c>
      <c r="J4907" s="232"/>
      <c r="K4907" s="226" t="s">
        <v>14991</v>
      </c>
      <c r="L4907" s="226" t="s">
        <v>6874</v>
      </c>
      <c r="M4907" s="226" t="s">
        <v>8141</v>
      </c>
      <c r="N4907" s="226" t="s">
        <v>8230</v>
      </c>
      <c r="O4907" s="232">
        <v>45372</v>
      </c>
      <c r="P4907" s="232"/>
      <c r="Q4907" s="232"/>
      <c r="R4907" s="232"/>
      <c r="S4907" s="226" t="s">
        <v>8181</v>
      </c>
      <c r="T4907" s="229">
        <v>45372</v>
      </c>
      <c r="U4907" s="232"/>
      <c r="V4907" s="233"/>
      <c r="W4907" s="233"/>
      <c r="X4907" s="226" t="s">
        <v>8152</v>
      </c>
      <c r="Y4907" s="229">
        <v>45372</v>
      </c>
      <c r="Z4907" s="232">
        <v>45372</v>
      </c>
      <c r="AA4907" s="232"/>
      <c r="AB4907" s="232"/>
      <c r="AC4907" s="234"/>
      <c r="AD4907" s="232"/>
      <c r="AE4907" s="253" t="str">
        <f>IF($N4907=マイタスク!$U$5,"作業者","")&amp;IF($S4907=マイタスク!$U$5,"ピアレビュー","")&amp;IF($X4907=マイタスク!$U$5,"SVレビュー","")</f>
        <v/>
      </c>
      <c r="AF4907" s="252">
        <f t="shared" si="146"/>
        <v>76</v>
      </c>
      <c r="AG4907" s="9" t="s">
        <v>34</v>
      </c>
    </row>
    <row r="4908" spans="2:33">
      <c r="B4908" s="225">
        <v>4896</v>
      </c>
      <c r="C4908" s="226" t="s">
        <v>6783</v>
      </c>
      <c r="D4908" s="227" t="s">
        <v>6784</v>
      </c>
      <c r="E4908" s="228" t="s">
        <v>6875</v>
      </c>
      <c r="F4908" s="226" t="s">
        <v>6876</v>
      </c>
      <c r="G4908" s="226" t="s">
        <v>65</v>
      </c>
      <c r="H4908" s="226" t="s">
        <v>66</v>
      </c>
      <c r="I4908" s="229">
        <f t="shared" si="147"/>
        <v>0</v>
      </c>
      <c r="J4908" s="232"/>
      <c r="K4908" s="226" t="s">
        <v>14992</v>
      </c>
      <c r="L4908" s="226" t="s">
        <v>6876</v>
      </c>
      <c r="M4908" s="226" t="s">
        <v>8141</v>
      </c>
      <c r="N4908" s="226" t="s">
        <v>8181</v>
      </c>
      <c r="O4908" s="232">
        <v>45007.375</v>
      </c>
      <c r="P4908" s="232"/>
      <c r="Q4908" s="232"/>
      <c r="R4908" s="232"/>
      <c r="S4908" s="226" t="s">
        <v>8164</v>
      </c>
      <c r="T4908" s="229">
        <v>45008.375</v>
      </c>
      <c r="U4908" s="232"/>
      <c r="V4908" s="233"/>
      <c r="W4908" s="233"/>
      <c r="X4908" s="226" t="s">
        <v>8165</v>
      </c>
      <c r="Y4908" s="229">
        <v>45008.375</v>
      </c>
      <c r="Z4908" s="232">
        <v>45008.375</v>
      </c>
      <c r="AA4908" s="232"/>
      <c r="AB4908" s="232"/>
      <c r="AC4908" s="234"/>
      <c r="AD4908" s="232"/>
      <c r="AE4908" s="253" t="str">
        <f>IF($N4908=マイタスク!$U$5,"作業者","")&amp;IF($S4908=マイタスク!$U$5,"ピアレビュー","")&amp;IF($X4908=マイタスク!$U$5,"SVレビュー","")</f>
        <v/>
      </c>
      <c r="AF4908" s="252">
        <f t="shared" si="146"/>
        <v>28</v>
      </c>
      <c r="AG4908" s="9" t="s">
        <v>34</v>
      </c>
    </row>
    <row r="4909" spans="2:33">
      <c r="B4909" s="225">
        <v>4897</v>
      </c>
      <c r="C4909" s="226" t="s">
        <v>6783</v>
      </c>
      <c r="D4909" s="227" t="s">
        <v>6784</v>
      </c>
      <c r="E4909" s="228" t="s">
        <v>6877</v>
      </c>
      <c r="F4909" s="226" t="s">
        <v>6878</v>
      </c>
      <c r="G4909" s="226" t="s">
        <v>65</v>
      </c>
      <c r="H4909" s="226" t="s">
        <v>66</v>
      </c>
      <c r="I4909" s="229">
        <f t="shared" si="147"/>
        <v>0</v>
      </c>
      <c r="J4909" s="232"/>
      <c r="K4909" s="226" t="s">
        <v>14993</v>
      </c>
      <c r="L4909" s="226" t="s">
        <v>6878</v>
      </c>
      <c r="M4909" s="226" t="s">
        <v>8141</v>
      </c>
      <c r="N4909" s="226" t="s">
        <v>8164</v>
      </c>
      <c r="O4909" s="232">
        <v>45379</v>
      </c>
      <c r="P4909" s="232"/>
      <c r="Q4909" s="232"/>
      <c r="R4909" s="232"/>
      <c r="S4909" s="226" t="s">
        <v>8181</v>
      </c>
      <c r="T4909" s="229">
        <v>45379</v>
      </c>
      <c r="U4909" s="232"/>
      <c r="V4909" s="233"/>
      <c r="W4909" s="233"/>
      <c r="X4909" s="226" t="s">
        <v>8152</v>
      </c>
      <c r="Y4909" s="229">
        <v>45379</v>
      </c>
      <c r="Z4909" s="232">
        <v>45379</v>
      </c>
      <c r="AA4909" s="232"/>
      <c r="AB4909" s="232"/>
      <c r="AC4909" s="234"/>
      <c r="AD4909" s="232"/>
      <c r="AE4909" s="253" t="str">
        <f>IF($N4909=マイタスク!$U$5,"作業者","")&amp;IF($S4909=マイタスク!$U$5,"ピアレビュー","")&amp;IF($X4909=マイタスク!$U$5,"SVレビュー","")</f>
        <v/>
      </c>
      <c r="AF4909" s="252">
        <f t="shared" si="146"/>
        <v>77</v>
      </c>
      <c r="AG4909" s="9" t="s">
        <v>34</v>
      </c>
    </row>
    <row r="4910" spans="2:33">
      <c r="B4910" s="225">
        <v>4898</v>
      </c>
      <c r="C4910" s="226" t="s">
        <v>6783</v>
      </c>
      <c r="D4910" s="227" t="s">
        <v>6784</v>
      </c>
      <c r="E4910" s="228" t="s">
        <v>6879</v>
      </c>
      <c r="F4910" s="226" t="s">
        <v>6880</v>
      </c>
      <c r="G4910" s="226" t="s">
        <v>65</v>
      </c>
      <c r="H4910" s="226" t="s">
        <v>66</v>
      </c>
      <c r="I4910" s="229">
        <f t="shared" si="147"/>
        <v>0</v>
      </c>
      <c r="J4910" s="232"/>
      <c r="K4910" s="226" t="s">
        <v>14994</v>
      </c>
      <c r="L4910" s="226" t="s">
        <v>6880</v>
      </c>
      <c r="M4910" s="226" t="s">
        <v>8141</v>
      </c>
      <c r="N4910" s="226" t="s">
        <v>8230</v>
      </c>
      <c r="O4910" s="232">
        <v>45014.375</v>
      </c>
      <c r="P4910" s="232"/>
      <c r="Q4910" s="232"/>
      <c r="R4910" s="232"/>
      <c r="S4910" s="226" t="s">
        <v>8181</v>
      </c>
      <c r="T4910" s="229">
        <v>45015.375</v>
      </c>
      <c r="U4910" s="232"/>
      <c r="V4910" s="233"/>
      <c r="W4910" s="233"/>
      <c r="X4910" s="226" t="s">
        <v>8165</v>
      </c>
      <c r="Y4910" s="229">
        <v>45015.375</v>
      </c>
      <c r="Z4910" s="232">
        <v>45015.375</v>
      </c>
      <c r="AA4910" s="232"/>
      <c r="AB4910" s="232"/>
      <c r="AC4910" s="234"/>
      <c r="AD4910" s="232"/>
      <c r="AE4910" s="253" t="str">
        <f>IF($N4910=マイタスク!$U$5,"作業者","")&amp;IF($S4910=マイタスク!$U$5,"ピアレビュー","")&amp;IF($X4910=マイタスク!$U$5,"SVレビュー","")</f>
        <v/>
      </c>
      <c r="AF4910" s="252">
        <f t="shared" si="146"/>
        <v>29</v>
      </c>
      <c r="AG4910" s="9" t="s">
        <v>34</v>
      </c>
    </row>
    <row r="4911" spans="2:33">
      <c r="B4911" s="225">
        <v>4899</v>
      </c>
      <c r="C4911" s="226" t="s">
        <v>3226</v>
      </c>
      <c r="D4911" s="227" t="s">
        <v>3227</v>
      </c>
      <c r="E4911" s="228" t="s">
        <v>6881</v>
      </c>
      <c r="F4911" s="226" t="s">
        <v>6882</v>
      </c>
      <c r="G4911" s="226" t="s">
        <v>65</v>
      </c>
      <c r="H4911" s="226" t="s">
        <v>66</v>
      </c>
      <c r="I4911" s="229">
        <f t="shared" si="147"/>
        <v>0</v>
      </c>
      <c r="J4911" s="232"/>
      <c r="K4911" s="226" t="s">
        <v>14995</v>
      </c>
      <c r="L4911" s="226" t="s">
        <v>6882</v>
      </c>
      <c r="M4911" s="226" t="s">
        <v>8141</v>
      </c>
      <c r="N4911" s="226" t="s">
        <v>8230</v>
      </c>
      <c r="O4911" s="232">
        <v>45358</v>
      </c>
      <c r="P4911" s="232"/>
      <c r="Q4911" s="232"/>
      <c r="R4911" s="232"/>
      <c r="S4911" s="226" t="s">
        <v>8181</v>
      </c>
      <c r="T4911" s="229">
        <v>45358</v>
      </c>
      <c r="U4911" s="232"/>
      <c r="V4911" s="233"/>
      <c r="W4911" s="233"/>
      <c r="X4911" s="226" t="s">
        <v>8152</v>
      </c>
      <c r="Y4911" s="229">
        <v>45358</v>
      </c>
      <c r="Z4911" s="232">
        <v>45358</v>
      </c>
      <c r="AA4911" s="232"/>
      <c r="AB4911" s="232"/>
      <c r="AC4911" s="234"/>
      <c r="AD4911" s="232"/>
      <c r="AE4911" s="253" t="str">
        <f>IF($N4911=マイタスク!$U$5,"作業者","")&amp;IF($S4911=マイタスク!$U$5,"ピアレビュー","")&amp;IF($X4911=マイタスク!$U$5,"SVレビュー","")</f>
        <v/>
      </c>
      <c r="AF4911" s="252">
        <f t="shared" si="146"/>
        <v>65</v>
      </c>
      <c r="AG4911" s="9" t="s">
        <v>34</v>
      </c>
    </row>
    <row r="4912" spans="2:33">
      <c r="B4912" s="225">
        <v>4900</v>
      </c>
      <c r="C4912" s="226" t="s">
        <v>6783</v>
      </c>
      <c r="D4912" s="227" t="s">
        <v>6784</v>
      </c>
      <c r="E4912" s="228" t="s">
        <v>6883</v>
      </c>
      <c r="F4912" s="226" t="s">
        <v>6882</v>
      </c>
      <c r="G4912" s="226" t="s">
        <v>65</v>
      </c>
      <c r="H4912" s="226" t="s">
        <v>66</v>
      </c>
      <c r="I4912" s="229">
        <f t="shared" si="147"/>
        <v>0</v>
      </c>
      <c r="J4912" s="232"/>
      <c r="K4912" s="226" t="s">
        <v>14996</v>
      </c>
      <c r="L4912" s="226" t="s">
        <v>6882</v>
      </c>
      <c r="M4912" s="226" t="s">
        <v>8255</v>
      </c>
      <c r="N4912" s="226" t="s">
        <v>8230</v>
      </c>
      <c r="O4912" s="232">
        <v>45358</v>
      </c>
      <c r="P4912" s="232"/>
      <c r="Q4912" s="232"/>
      <c r="R4912" s="232"/>
      <c r="S4912" s="226" t="s">
        <v>8181</v>
      </c>
      <c r="T4912" s="229">
        <v>45358</v>
      </c>
      <c r="U4912" s="232"/>
      <c r="V4912" s="233"/>
      <c r="W4912" s="233"/>
      <c r="X4912" s="226" t="s">
        <v>8163</v>
      </c>
      <c r="Y4912" s="229">
        <v>45358</v>
      </c>
      <c r="Z4912" s="232">
        <v>45358</v>
      </c>
      <c r="AA4912" s="232"/>
      <c r="AB4912" s="232"/>
      <c r="AC4912" s="234"/>
      <c r="AD4912" s="232"/>
      <c r="AE4912" s="253" t="str">
        <f>IF($N4912=マイタスク!$U$5,"作業者","")&amp;IF($S4912=マイタスク!$U$5,"ピアレビュー","")&amp;IF($X4912=マイタスク!$U$5,"SVレビュー","")</f>
        <v/>
      </c>
      <c r="AF4912" s="252">
        <f t="shared" si="146"/>
        <v>74</v>
      </c>
      <c r="AG4912" s="9" t="s">
        <v>34</v>
      </c>
    </row>
    <row r="4913" spans="2:33">
      <c r="B4913" s="225">
        <v>4901</v>
      </c>
      <c r="C4913" s="226" t="s">
        <v>6783</v>
      </c>
      <c r="D4913" s="227" t="s">
        <v>6784</v>
      </c>
      <c r="E4913" s="228" t="s">
        <v>6884</v>
      </c>
      <c r="F4913" s="226" t="s">
        <v>6885</v>
      </c>
      <c r="G4913" s="226" t="s">
        <v>65</v>
      </c>
      <c r="H4913" s="226" t="s">
        <v>66</v>
      </c>
      <c r="I4913" s="229">
        <f t="shared" si="147"/>
        <v>0</v>
      </c>
      <c r="J4913" s="232"/>
      <c r="K4913" s="226" t="s">
        <v>14997</v>
      </c>
      <c r="L4913" s="226" t="s">
        <v>6885</v>
      </c>
      <c r="M4913" s="226" t="s">
        <v>8141</v>
      </c>
      <c r="N4913" s="226" t="s">
        <v>8165</v>
      </c>
      <c r="O4913" s="232">
        <v>44993.375</v>
      </c>
      <c r="P4913" s="232"/>
      <c r="Q4913" s="232"/>
      <c r="R4913" s="232"/>
      <c r="S4913" s="226" t="s">
        <v>8230</v>
      </c>
      <c r="T4913" s="229">
        <v>44994.375</v>
      </c>
      <c r="U4913" s="232"/>
      <c r="V4913" s="233"/>
      <c r="W4913" s="233"/>
      <c r="X4913" s="226" t="s">
        <v>8163</v>
      </c>
      <c r="Y4913" s="229">
        <v>44994.375</v>
      </c>
      <c r="Z4913" s="232">
        <v>44994.375</v>
      </c>
      <c r="AA4913" s="232"/>
      <c r="AB4913" s="232"/>
      <c r="AC4913" s="234"/>
      <c r="AD4913" s="232"/>
      <c r="AE4913" s="253" t="str">
        <f>IF($N4913=マイタスク!$U$5,"作業者","")&amp;IF($S4913=マイタスク!$U$5,"ピアレビュー","")&amp;IF($X4913=マイタスク!$U$5,"SVレビュー","")</f>
        <v/>
      </c>
      <c r="AF4913" s="252">
        <f t="shared" si="146"/>
        <v>26</v>
      </c>
      <c r="AG4913" s="9" t="s">
        <v>34</v>
      </c>
    </row>
    <row r="4914" spans="2:33">
      <c r="B4914" s="225">
        <v>4902</v>
      </c>
      <c r="C4914" s="226" t="s">
        <v>6783</v>
      </c>
      <c r="D4914" s="227" t="s">
        <v>6784</v>
      </c>
      <c r="E4914" s="228" t="s">
        <v>6886</v>
      </c>
      <c r="F4914" s="226" t="s">
        <v>6887</v>
      </c>
      <c r="G4914" s="226" t="s">
        <v>65</v>
      </c>
      <c r="H4914" s="226" t="s">
        <v>66</v>
      </c>
      <c r="I4914" s="229">
        <f t="shared" si="147"/>
        <v>0</v>
      </c>
      <c r="J4914" s="232"/>
      <c r="K4914" s="226" t="s">
        <v>14998</v>
      </c>
      <c r="L4914" s="226" t="s">
        <v>6887</v>
      </c>
      <c r="M4914" s="226" t="s">
        <v>8141</v>
      </c>
      <c r="N4914" s="226" t="s">
        <v>8181</v>
      </c>
      <c r="O4914" s="232">
        <v>45028.375</v>
      </c>
      <c r="P4914" s="232"/>
      <c r="Q4914" s="232"/>
      <c r="R4914" s="232"/>
      <c r="S4914" s="226" t="s">
        <v>8164</v>
      </c>
      <c r="T4914" s="229">
        <v>45029.375</v>
      </c>
      <c r="U4914" s="232"/>
      <c r="V4914" s="233"/>
      <c r="W4914" s="233"/>
      <c r="X4914" s="226" t="s">
        <v>8165</v>
      </c>
      <c r="Y4914" s="229">
        <v>45029.375</v>
      </c>
      <c r="Z4914" s="232">
        <v>45029.375</v>
      </c>
      <c r="AA4914" s="232"/>
      <c r="AB4914" s="232"/>
      <c r="AC4914" s="234"/>
      <c r="AD4914" s="232"/>
      <c r="AE4914" s="253" t="str">
        <f>IF($N4914=マイタスク!$U$5,"作業者","")&amp;IF($S4914=マイタスク!$U$5,"ピアレビュー","")&amp;IF($X4914=マイタスク!$U$5,"SVレビュー","")</f>
        <v/>
      </c>
      <c r="AF4914" s="252">
        <f t="shared" si="146"/>
        <v>31</v>
      </c>
      <c r="AG4914" s="9" t="s">
        <v>34</v>
      </c>
    </row>
    <row r="4915" spans="2:33">
      <c r="B4915" s="225">
        <v>4903</v>
      </c>
      <c r="C4915" s="226" t="s">
        <v>85</v>
      </c>
      <c r="D4915" s="227" t="s">
        <v>86</v>
      </c>
      <c r="E4915" s="228" t="s">
        <v>6888</v>
      </c>
      <c r="F4915" s="226" t="s">
        <v>6889</v>
      </c>
      <c r="G4915" s="226" t="s">
        <v>65</v>
      </c>
      <c r="H4915" s="226" t="s">
        <v>66</v>
      </c>
      <c r="I4915" s="229">
        <f t="shared" si="147"/>
        <v>0</v>
      </c>
      <c r="J4915" s="232"/>
      <c r="K4915" s="226" t="s">
        <v>14999</v>
      </c>
      <c r="L4915" s="226" t="s">
        <v>6889</v>
      </c>
      <c r="M4915" s="226" t="s">
        <v>8141</v>
      </c>
      <c r="N4915" s="226" t="s">
        <v>8527</v>
      </c>
      <c r="O4915" s="232">
        <v>45400</v>
      </c>
      <c r="P4915" s="232"/>
      <c r="Q4915" s="232"/>
      <c r="R4915" s="232"/>
      <c r="S4915" s="226" t="s">
        <v>8181</v>
      </c>
      <c r="T4915" s="229">
        <v>45400</v>
      </c>
      <c r="U4915" s="232"/>
      <c r="V4915" s="233"/>
      <c r="W4915" s="233"/>
      <c r="X4915" s="226" t="s">
        <v>8152</v>
      </c>
      <c r="Y4915" s="229">
        <v>45400</v>
      </c>
      <c r="Z4915" s="232">
        <v>45400</v>
      </c>
      <c r="AA4915" s="232"/>
      <c r="AB4915" s="232"/>
      <c r="AC4915" s="234"/>
      <c r="AD4915" s="232"/>
      <c r="AE4915" s="253" t="str">
        <f>IF($N4915=マイタスク!$U$5,"作業者","")&amp;IF($S4915=マイタスク!$U$5,"ピアレビュー","")&amp;IF($X4915=マイタスク!$U$5,"SVレビュー","")</f>
        <v/>
      </c>
      <c r="AF4915" s="252">
        <f t="shared" si="146"/>
        <v>452</v>
      </c>
      <c r="AG4915" s="9" t="s">
        <v>34</v>
      </c>
    </row>
    <row r="4916" spans="2:33">
      <c r="B4916" s="225">
        <v>4904</v>
      </c>
      <c r="C4916" s="226" t="s">
        <v>6783</v>
      </c>
      <c r="D4916" s="227" t="s">
        <v>6784</v>
      </c>
      <c r="E4916" s="228" t="s">
        <v>6890</v>
      </c>
      <c r="F4916" s="226" t="s">
        <v>6891</v>
      </c>
      <c r="G4916" s="226" t="s">
        <v>65</v>
      </c>
      <c r="H4916" s="226" t="s">
        <v>66</v>
      </c>
      <c r="I4916" s="229">
        <f t="shared" si="147"/>
        <v>0</v>
      </c>
      <c r="J4916" s="232"/>
      <c r="K4916" s="226" t="s">
        <v>15000</v>
      </c>
      <c r="L4916" s="226" t="s">
        <v>6891</v>
      </c>
      <c r="M4916" s="226" t="s">
        <v>8141</v>
      </c>
      <c r="N4916" s="226" t="s">
        <v>8181</v>
      </c>
      <c r="O4916" s="232">
        <v>45035.375</v>
      </c>
      <c r="P4916" s="232"/>
      <c r="Q4916" s="232"/>
      <c r="R4916" s="232"/>
      <c r="S4916" s="226" t="s">
        <v>8164</v>
      </c>
      <c r="T4916" s="229">
        <v>45036.375</v>
      </c>
      <c r="U4916" s="232"/>
      <c r="V4916" s="233"/>
      <c r="W4916" s="233"/>
      <c r="X4916" s="226" t="s">
        <v>8165</v>
      </c>
      <c r="Y4916" s="229">
        <v>45036.375</v>
      </c>
      <c r="Z4916" s="232">
        <v>45036.375</v>
      </c>
      <c r="AA4916" s="232"/>
      <c r="AB4916" s="232"/>
      <c r="AC4916" s="234"/>
      <c r="AD4916" s="232"/>
      <c r="AE4916" s="253" t="str">
        <f>IF($N4916=マイタスク!$U$5,"作業者","")&amp;IF($S4916=マイタスク!$U$5,"ピアレビュー","")&amp;IF($X4916=マイタスク!$U$5,"SVレビュー","")</f>
        <v/>
      </c>
      <c r="AF4916" s="252">
        <f t="shared" si="146"/>
        <v>32</v>
      </c>
      <c r="AG4916" s="9" t="s">
        <v>34</v>
      </c>
    </row>
    <row r="4917" spans="2:33">
      <c r="B4917" s="225">
        <v>4905</v>
      </c>
      <c r="C4917" s="226" t="s">
        <v>6783</v>
      </c>
      <c r="D4917" s="227" t="s">
        <v>6784</v>
      </c>
      <c r="E4917" s="228" t="s">
        <v>6892</v>
      </c>
      <c r="F4917" s="226" t="s">
        <v>6893</v>
      </c>
      <c r="G4917" s="226" t="s">
        <v>65</v>
      </c>
      <c r="H4917" s="226" t="s">
        <v>66</v>
      </c>
      <c r="I4917" s="229">
        <f t="shared" si="147"/>
        <v>0</v>
      </c>
      <c r="J4917" s="232"/>
      <c r="K4917" s="226" t="s">
        <v>15001</v>
      </c>
      <c r="L4917" s="226" t="s">
        <v>6893</v>
      </c>
      <c r="M4917" s="226" t="s">
        <v>8141</v>
      </c>
      <c r="N4917" s="226" t="s">
        <v>8164</v>
      </c>
      <c r="O4917" s="232">
        <v>45386</v>
      </c>
      <c r="P4917" s="232"/>
      <c r="Q4917" s="232"/>
      <c r="R4917" s="232"/>
      <c r="S4917" s="226" t="s">
        <v>8181</v>
      </c>
      <c r="T4917" s="229">
        <v>45386</v>
      </c>
      <c r="U4917" s="232"/>
      <c r="V4917" s="233"/>
      <c r="W4917" s="233"/>
      <c r="X4917" s="226" t="s">
        <v>8152</v>
      </c>
      <c r="Y4917" s="229">
        <v>45386</v>
      </c>
      <c r="Z4917" s="232">
        <v>45386</v>
      </c>
      <c r="AA4917" s="232"/>
      <c r="AB4917" s="232"/>
      <c r="AC4917" s="234"/>
      <c r="AD4917" s="232"/>
      <c r="AE4917" s="253" t="str">
        <f>IF($N4917=マイタスク!$U$5,"作業者","")&amp;IF($S4917=マイタスク!$U$5,"ピアレビュー","")&amp;IF($X4917=マイタスク!$U$5,"SVレビュー","")</f>
        <v/>
      </c>
      <c r="AF4917" s="252">
        <f t="shared" si="146"/>
        <v>78</v>
      </c>
      <c r="AG4917" s="9" t="s">
        <v>34</v>
      </c>
    </row>
    <row r="4918" spans="2:33">
      <c r="B4918" s="225">
        <v>4906</v>
      </c>
      <c r="C4918" s="226" t="s">
        <v>6783</v>
      </c>
      <c r="D4918" s="227" t="s">
        <v>6784</v>
      </c>
      <c r="E4918" s="228" t="s">
        <v>6894</v>
      </c>
      <c r="F4918" s="226" t="s">
        <v>6895</v>
      </c>
      <c r="G4918" s="226" t="s">
        <v>65</v>
      </c>
      <c r="H4918" s="226" t="s">
        <v>66</v>
      </c>
      <c r="I4918" s="229">
        <f t="shared" si="147"/>
        <v>0</v>
      </c>
      <c r="J4918" s="232"/>
      <c r="K4918" s="226" t="s">
        <v>15002</v>
      </c>
      <c r="L4918" s="226" t="s">
        <v>6895</v>
      </c>
      <c r="M4918" s="226" t="s">
        <v>8141</v>
      </c>
      <c r="N4918" s="226" t="s">
        <v>8181</v>
      </c>
      <c r="O4918" s="232">
        <v>45406</v>
      </c>
      <c r="P4918" s="232"/>
      <c r="Q4918" s="232"/>
      <c r="R4918" s="232"/>
      <c r="S4918" s="226" t="s">
        <v>8230</v>
      </c>
      <c r="T4918" s="229">
        <v>45407</v>
      </c>
      <c r="U4918" s="232"/>
      <c r="V4918" s="233"/>
      <c r="W4918" s="233"/>
      <c r="X4918" s="226" t="s">
        <v>8152</v>
      </c>
      <c r="Y4918" s="229">
        <v>45407</v>
      </c>
      <c r="Z4918" s="232">
        <v>45407</v>
      </c>
      <c r="AA4918" s="232"/>
      <c r="AB4918" s="232"/>
      <c r="AC4918" s="234"/>
      <c r="AD4918" s="232"/>
      <c r="AE4918" s="253" t="str">
        <f>IF($N4918=マイタスク!$U$5,"作業者","")&amp;IF($S4918=マイタスク!$U$5,"ピアレビュー","")&amp;IF($X4918=マイタスク!$U$5,"SVレビュー","")</f>
        <v/>
      </c>
      <c r="AF4918" s="252">
        <f t="shared" si="146"/>
        <v>80</v>
      </c>
      <c r="AG4918" s="9" t="s">
        <v>34</v>
      </c>
    </row>
    <row r="4919" spans="2:33">
      <c r="B4919" s="225">
        <v>4907</v>
      </c>
      <c r="C4919" s="226" t="s">
        <v>6783</v>
      </c>
      <c r="D4919" s="227" t="s">
        <v>6784</v>
      </c>
      <c r="E4919" s="228" t="s">
        <v>6896</v>
      </c>
      <c r="F4919" s="226" t="s">
        <v>6897</v>
      </c>
      <c r="G4919" s="226" t="s">
        <v>65</v>
      </c>
      <c r="H4919" s="226" t="s">
        <v>66</v>
      </c>
      <c r="I4919" s="229">
        <f t="shared" si="147"/>
        <v>0</v>
      </c>
      <c r="J4919" s="232"/>
      <c r="K4919" s="226" t="s">
        <v>15003</v>
      </c>
      <c r="L4919" s="226" t="s">
        <v>6897</v>
      </c>
      <c r="M4919" s="226" t="s">
        <v>8141</v>
      </c>
      <c r="N4919" s="226" t="s">
        <v>8230</v>
      </c>
      <c r="O4919" s="232">
        <v>45042.375</v>
      </c>
      <c r="P4919" s="232"/>
      <c r="Q4919" s="232"/>
      <c r="R4919" s="232"/>
      <c r="S4919" s="226" t="s">
        <v>8181</v>
      </c>
      <c r="T4919" s="229">
        <v>45043.375</v>
      </c>
      <c r="U4919" s="232"/>
      <c r="V4919" s="233"/>
      <c r="W4919" s="233"/>
      <c r="X4919" s="226" t="s">
        <v>8165</v>
      </c>
      <c r="Y4919" s="229">
        <v>45043.375</v>
      </c>
      <c r="Z4919" s="232">
        <v>45043.375</v>
      </c>
      <c r="AA4919" s="232"/>
      <c r="AB4919" s="232"/>
      <c r="AC4919" s="234"/>
      <c r="AD4919" s="232"/>
      <c r="AE4919" s="253" t="str">
        <f>IF($N4919=マイタスク!$U$5,"作業者","")&amp;IF($S4919=マイタスク!$U$5,"ピアレビュー","")&amp;IF($X4919=マイタスク!$U$5,"SVレビュー","")</f>
        <v/>
      </c>
      <c r="AF4919" s="252">
        <f t="shared" si="146"/>
        <v>33</v>
      </c>
      <c r="AG4919" s="9" t="s">
        <v>34</v>
      </c>
    </row>
    <row r="4920" spans="2:33">
      <c r="B4920" s="225">
        <v>4908</v>
      </c>
      <c r="C4920" s="226" t="s">
        <v>6783</v>
      </c>
      <c r="D4920" s="227" t="s">
        <v>6784</v>
      </c>
      <c r="E4920" s="228" t="s">
        <v>6898</v>
      </c>
      <c r="F4920" s="226" t="s">
        <v>6899</v>
      </c>
      <c r="G4920" s="226" t="s">
        <v>65</v>
      </c>
      <c r="H4920" s="226" t="s">
        <v>66</v>
      </c>
      <c r="I4920" s="229">
        <f t="shared" si="147"/>
        <v>0</v>
      </c>
      <c r="J4920" s="232"/>
      <c r="K4920" s="226" t="s">
        <v>15004</v>
      </c>
      <c r="L4920" s="226" t="s">
        <v>6899</v>
      </c>
      <c r="M4920" s="226" t="s">
        <v>8141</v>
      </c>
      <c r="N4920" s="226" t="s">
        <v>8230</v>
      </c>
      <c r="O4920" s="232">
        <v>45021.375</v>
      </c>
      <c r="P4920" s="232"/>
      <c r="Q4920" s="232"/>
      <c r="R4920" s="232"/>
      <c r="S4920" s="226" t="s">
        <v>8163</v>
      </c>
      <c r="T4920" s="229">
        <v>45022.375</v>
      </c>
      <c r="U4920" s="232"/>
      <c r="V4920" s="233"/>
      <c r="W4920" s="233"/>
      <c r="X4920" s="226" t="s">
        <v>8165</v>
      </c>
      <c r="Y4920" s="229">
        <v>45022.375</v>
      </c>
      <c r="Z4920" s="232">
        <v>45022.375</v>
      </c>
      <c r="AA4920" s="232"/>
      <c r="AB4920" s="232"/>
      <c r="AC4920" s="234"/>
      <c r="AD4920" s="232"/>
      <c r="AE4920" s="253" t="str">
        <f>IF($N4920=マイタスク!$U$5,"作業者","")&amp;IF($S4920=マイタスク!$U$5,"ピアレビュー","")&amp;IF($X4920=マイタスク!$U$5,"SVレビュー","")</f>
        <v/>
      </c>
      <c r="AF4920" s="252">
        <f t="shared" si="146"/>
        <v>30</v>
      </c>
      <c r="AG4920" s="9" t="s">
        <v>34</v>
      </c>
    </row>
    <row r="4921" spans="2:33">
      <c r="B4921" s="225">
        <v>4909</v>
      </c>
      <c r="C4921" s="226" t="s">
        <v>6783</v>
      </c>
      <c r="D4921" s="227" t="s">
        <v>6784</v>
      </c>
      <c r="E4921" s="228" t="s">
        <v>6900</v>
      </c>
      <c r="F4921" s="226" t="s">
        <v>6901</v>
      </c>
      <c r="G4921" s="226" t="s">
        <v>65</v>
      </c>
      <c r="H4921" s="226" t="s">
        <v>66</v>
      </c>
      <c r="I4921" s="229">
        <f t="shared" si="147"/>
        <v>0</v>
      </c>
      <c r="J4921" s="232"/>
      <c r="K4921" s="226" t="s">
        <v>15005</v>
      </c>
      <c r="L4921" s="226" t="s">
        <v>6901</v>
      </c>
      <c r="M4921" s="226" t="s">
        <v>8141</v>
      </c>
      <c r="N4921" s="226" t="s">
        <v>8181</v>
      </c>
      <c r="O4921" s="232">
        <v>45393</v>
      </c>
      <c r="P4921" s="232"/>
      <c r="Q4921" s="232"/>
      <c r="R4921" s="232"/>
      <c r="S4921" s="226" t="s">
        <v>8230</v>
      </c>
      <c r="T4921" s="229">
        <v>45393</v>
      </c>
      <c r="U4921" s="232"/>
      <c r="V4921" s="233"/>
      <c r="W4921" s="233"/>
      <c r="X4921" s="226" t="s">
        <v>8152</v>
      </c>
      <c r="Y4921" s="229">
        <v>45393</v>
      </c>
      <c r="Z4921" s="232">
        <v>45393</v>
      </c>
      <c r="AA4921" s="232"/>
      <c r="AB4921" s="232"/>
      <c r="AC4921" s="234"/>
      <c r="AD4921" s="232"/>
      <c r="AE4921" s="253" t="str">
        <f>IF($N4921=マイタスク!$U$5,"作業者","")&amp;IF($S4921=マイタスク!$U$5,"ピアレビュー","")&amp;IF($X4921=マイタスク!$U$5,"SVレビュー","")</f>
        <v/>
      </c>
      <c r="AF4921" s="252">
        <f t="shared" si="146"/>
        <v>79</v>
      </c>
      <c r="AG4921" s="9" t="s">
        <v>34</v>
      </c>
    </row>
    <row r="4922" spans="2:33">
      <c r="B4922" s="225">
        <v>4910</v>
      </c>
      <c r="C4922" s="226" t="s">
        <v>6783</v>
      </c>
      <c r="D4922" s="227" t="s">
        <v>6784</v>
      </c>
      <c r="E4922" s="228" t="s">
        <v>6902</v>
      </c>
      <c r="F4922" s="226" t="s">
        <v>6903</v>
      </c>
      <c r="G4922" s="226" t="s">
        <v>65</v>
      </c>
      <c r="H4922" s="226" t="s">
        <v>66</v>
      </c>
      <c r="I4922" s="229">
        <f t="shared" si="147"/>
        <v>0</v>
      </c>
      <c r="J4922" s="232"/>
      <c r="K4922" s="226" t="s">
        <v>15006</v>
      </c>
      <c r="L4922" s="226" t="s">
        <v>6903</v>
      </c>
      <c r="M4922" s="226" t="s">
        <v>8141</v>
      </c>
      <c r="N4922" s="226" t="s">
        <v>8527</v>
      </c>
      <c r="O4922" s="232">
        <v>45428</v>
      </c>
      <c r="P4922" s="232"/>
      <c r="Q4922" s="232"/>
      <c r="R4922" s="232"/>
      <c r="S4922" s="226" t="s">
        <v>8164</v>
      </c>
      <c r="T4922" s="229">
        <v>45428</v>
      </c>
      <c r="U4922" s="232"/>
      <c r="V4922" s="233"/>
      <c r="W4922" s="233"/>
      <c r="X4922" s="226" t="s">
        <v>8152</v>
      </c>
      <c r="Y4922" s="229">
        <v>45428</v>
      </c>
      <c r="Z4922" s="232">
        <v>45428</v>
      </c>
      <c r="AA4922" s="232"/>
      <c r="AB4922" s="232"/>
      <c r="AC4922" s="234"/>
      <c r="AD4922" s="232"/>
      <c r="AE4922" s="253" t="str">
        <f>IF($N4922=マイタスク!$U$5,"作業者","")&amp;IF($S4922=マイタスク!$U$5,"ピアレビュー","")&amp;IF($X4922=マイタスク!$U$5,"SVレビュー","")</f>
        <v/>
      </c>
      <c r="AF4922" s="252">
        <f t="shared" si="146"/>
        <v>82</v>
      </c>
      <c r="AG4922" s="9" t="s">
        <v>34</v>
      </c>
    </row>
    <row r="4923" spans="2:33">
      <c r="B4923" s="225">
        <v>4911</v>
      </c>
      <c r="C4923" s="226" t="s">
        <v>6783</v>
      </c>
      <c r="D4923" s="227" t="s">
        <v>6784</v>
      </c>
      <c r="E4923" s="228" t="s">
        <v>6904</v>
      </c>
      <c r="F4923" s="226" t="s">
        <v>6905</v>
      </c>
      <c r="G4923" s="226" t="s">
        <v>65</v>
      </c>
      <c r="H4923" s="226" t="s">
        <v>66</v>
      </c>
      <c r="I4923" s="229">
        <f t="shared" si="147"/>
        <v>0</v>
      </c>
      <c r="J4923" s="232"/>
      <c r="K4923" s="226" t="s">
        <v>15007</v>
      </c>
      <c r="L4923" s="226" t="s">
        <v>6905</v>
      </c>
      <c r="M4923" s="226" t="s">
        <v>8141</v>
      </c>
      <c r="N4923" s="226" t="s">
        <v>8216</v>
      </c>
      <c r="O4923" s="232">
        <v>45064.375</v>
      </c>
      <c r="P4923" s="232"/>
      <c r="Q4923" s="232"/>
      <c r="R4923" s="232"/>
      <c r="S4923" s="226" t="s">
        <v>8164</v>
      </c>
      <c r="T4923" s="229">
        <v>45064.375</v>
      </c>
      <c r="U4923" s="232"/>
      <c r="V4923" s="233"/>
      <c r="W4923" s="233"/>
      <c r="X4923" s="226" t="s">
        <v>8165</v>
      </c>
      <c r="Y4923" s="229">
        <v>45064.375</v>
      </c>
      <c r="Z4923" s="232">
        <v>45064.375</v>
      </c>
      <c r="AA4923" s="232"/>
      <c r="AB4923" s="232"/>
      <c r="AC4923" s="234"/>
      <c r="AD4923" s="232"/>
      <c r="AE4923" s="253" t="str">
        <f>IF($N4923=マイタスク!$U$5,"作業者","")&amp;IF($S4923=マイタスク!$U$5,"ピアレビュー","")&amp;IF($X4923=マイタスク!$U$5,"SVレビュー","")</f>
        <v/>
      </c>
      <c r="AF4923" s="252">
        <f t="shared" si="146"/>
        <v>35</v>
      </c>
      <c r="AG4923" s="9" t="s">
        <v>34</v>
      </c>
    </row>
    <row r="4924" spans="2:33">
      <c r="B4924" s="225">
        <v>4912</v>
      </c>
      <c r="C4924" s="226" t="s">
        <v>6783</v>
      </c>
      <c r="D4924" s="227" t="s">
        <v>6784</v>
      </c>
      <c r="E4924" s="228" t="s">
        <v>6906</v>
      </c>
      <c r="F4924" s="226" t="s">
        <v>6907</v>
      </c>
      <c r="G4924" s="226" t="s">
        <v>65</v>
      </c>
      <c r="H4924" s="226" t="s">
        <v>66</v>
      </c>
      <c r="I4924" s="229">
        <f t="shared" si="147"/>
        <v>0</v>
      </c>
      <c r="J4924" s="232"/>
      <c r="K4924" s="226" t="s">
        <v>15008</v>
      </c>
      <c r="L4924" s="226" t="s">
        <v>6907</v>
      </c>
      <c r="M4924" s="226" t="s">
        <v>8141</v>
      </c>
      <c r="N4924" s="226" t="s">
        <v>8164</v>
      </c>
      <c r="O4924" s="232">
        <v>45435</v>
      </c>
      <c r="P4924" s="232"/>
      <c r="Q4924" s="232"/>
      <c r="R4924" s="232"/>
      <c r="S4924" s="226" t="s">
        <v>8527</v>
      </c>
      <c r="T4924" s="229">
        <v>45435</v>
      </c>
      <c r="U4924" s="232"/>
      <c r="V4924" s="233"/>
      <c r="W4924" s="233"/>
      <c r="X4924" s="226" t="s">
        <v>8152</v>
      </c>
      <c r="Y4924" s="229">
        <v>45435</v>
      </c>
      <c r="Z4924" s="232">
        <v>45435</v>
      </c>
      <c r="AA4924" s="232"/>
      <c r="AB4924" s="232"/>
      <c r="AC4924" s="234"/>
      <c r="AD4924" s="232"/>
      <c r="AE4924" s="253" t="str">
        <f>IF($N4924=マイタスク!$U$5,"作業者","")&amp;IF($S4924=マイタスク!$U$5,"ピアレビュー","")&amp;IF($X4924=マイタスク!$U$5,"SVレビュー","")</f>
        <v/>
      </c>
      <c r="AF4924" s="252">
        <f t="shared" si="146"/>
        <v>83</v>
      </c>
      <c r="AG4924" s="9" t="s">
        <v>34</v>
      </c>
    </row>
    <row r="4925" spans="2:33">
      <c r="B4925" s="225">
        <v>4913</v>
      </c>
      <c r="C4925" s="226" t="s">
        <v>6783</v>
      </c>
      <c r="D4925" s="227" t="s">
        <v>6784</v>
      </c>
      <c r="E4925" s="228" t="s">
        <v>6908</v>
      </c>
      <c r="F4925" s="226" t="s">
        <v>6909</v>
      </c>
      <c r="G4925" s="226" t="s">
        <v>65</v>
      </c>
      <c r="H4925" s="226" t="s">
        <v>66</v>
      </c>
      <c r="I4925" s="229">
        <f t="shared" si="147"/>
        <v>0</v>
      </c>
      <c r="J4925" s="232"/>
      <c r="K4925" s="226" t="s">
        <v>15009</v>
      </c>
      <c r="L4925" s="226" t="s">
        <v>6909</v>
      </c>
      <c r="M4925" s="226" t="s">
        <v>8141</v>
      </c>
      <c r="N4925" s="226" t="s">
        <v>8230</v>
      </c>
      <c r="O4925" s="232">
        <v>45070.375</v>
      </c>
      <c r="P4925" s="232"/>
      <c r="Q4925" s="232"/>
      <c r="R4925" s="232"/>
      <c r="S4925" s="226" t="s">
        <v>8164</v>
      </c>
      <c r="T4925" s="229">
        <v>45071.375</v>
      </c>
      <c r="U4925" s="232"/>
      <c r="V4925" s="233"/>
      <c r="W4925" s="233"/>
      <c r="X4925" s="226" t="s">
        <v>8165</v>
      </c>
      <c r="Y4925" s="229">
        <v>45071.375</v>
      </c>
      <c r="Z4925" s="232">
        <v>45071.375</v>
      </c>
      <c r="AA4925" s="232"/>
      <c r="AB4925" s="232"/>
      <c r="AC4925" s="234"/>
      <c r="AD4925" s="232"/>
      <c r="AE4925" s="253" t="str">
        <f>IF($N4925=マイタスク!$U$5,"作業者","")&amp;IF($S4925=マイタスク!$U$5,"ピアレビュー","")&amp;IF($X4925=マイタスク!$U$5,"SVレビュー","")</f>
        <v/>
      </c>
      <c r="AF4925" s="252">
        <f t="shared" si="146"/>
        <v>36</v>
      </c>
      <c r="AG4925" s="9" t="s">
        <v>34</v>
      </c>
    </row>
    <row r="4926" spans="2:33">
      <c r="B4926" s="225">
        <v>4914</v>
      </c>
      <c r="C4926" s="226" t="s">
        <v>6783</v>
      </c>
      <c r="D4926" s="227" t="s">
        <v>6784</v>
      </c>
      <c r="E4926" s="228" t="s">
        <v>6910</v>
      </c>
      <c r="F4926" s="226" t="s">
        <v>6911</v>
      </c>
      <c r="G4926" s="226" t="s">
        <v>65</v>
      </c>
      <c r="H4926" s="226" t="s">
        <v>66</v>
      </c>
      <c r="I4926" s="229">
        <f t="shared" si="147"/>
        <v>0</v>
      </c>
      <c r="J4926" s="232"/>
      <c r="K4926" s="226" t="s">
        <v>15010</v>
      </c>
      <c r="L4926" s="226" t="s">
        <v>6911</v>
      </c>
      <c r="M4926" s="226"/>
      <c r="N4926" s="226" t="s">
        <v>8527</v>
      </c>
      <c r="O4926" s="232">
        <v>45442</v>
      </c>
      <c r="P4926" s="232"/>
      <c r="Q4926" s="232"/>
      <c r="R4926" s="232"/>
      <c r="S4926" s="226" t="s">
        <v>8164</v>
      </c>
      <c r="T4926" s="229">
        <v>45442</v>
      </c>
      <c r="U4926" s="232"/>
      <c r="V4926" s="233"/>
      <c r="W4926" s="233"/>
      <c r="X4926" s="226" t="s">
        <v>8152</v>
      </c>
      <c r="Y4926" s="229">
        <v>45442</v>
      </c>
      <c r="Z4926" s="232">
        <v>45442</v>
      </c>
      <c r="AA4926" s="232"/>
      <c r="AB4926" s="232"/>
      <c r="AC4926" s="234"/>
      <c r="AD4926" s="232"/>
      <c r="AE4926" s="253" t="str">
        <f>IF($N4926=マイタスク!$U$5,"作業者","")&amp;IF($S4926=マイタスク!$U$5,"ピアレビュー","")&amp;IF($X4926=マイタスク!$U$5,"SVレビュー","")</f>
        <v/>
      </c>
      <c r="AF4926" s="252">
        <f t="shared" si="146"/>
        <v>84</v>
      </c>
      <c r="AG4926" s="9" t="s">
        <v>34</v>
      </c>
    </row>
    <row r="4927" spans="2:33">
      <c r="B4927" s="225">
        <v>4915</v>
      </c>
      <c r="C4927" s="226" t="s">
        <v>6783</v>
      </c>
      <c r="D4927" s="227" t="s">
        <v>6784</v>
      </c>
      <c r="E4927" s="228" t="s">
        <v>6912</v>
      </c>
      <c r="F4927" s="226" t="s">
        <v>6913</v>
      </c>
      <c r="G4927" s="226" t="s">
        <v>65</v>
      </c>
      <c r="H4927" s="226" t="s">
        <v>66</v>
      </c>
      <c r="I4927" s="229">
        <f t="shared" si="147"/>
        <v>0</v>
      </c>
      <c r="J4927" s="232"/>
      <c r="K4927" s="226" t="s">
        <v>15011</v>
      </c>
      <c r="L4927" s="226" t="s">
        <v>6913</v>
      </c>
      <c r="M4927" s="226" t="s">
        <v>8141</v>
      </c>
      <c r="N4927" s="226" t="s">
        <v>8164</v>
      </c>
      <c r="O4927" s="232">
        <v>45077.375</v>
      </c>
      <c r="P4927" s="232"/>
      <c r="Q4927" s="232"/>
      <c r="R4927" s="232"/>
      <c r="S4927" s="226" t="s">
        <v>8230</v>
      </c>
      <c r="T4927" s="229">
        <v>45078.375</v>
      </c>
      <c r="U4927" s="232"/>
      <c r="V4927" s="233"/>
      <c r="W4927" s="233"/>
      <c r="X4927" s="226" t="s">
        <v>8165</v>
      </c>
      <c r="Y4927" s="229">
        <v>45078.375</v>
      </c>
      <c r="Z4927" s="232">
        <v>45078.375</v>
      </c>
      <c r="AA4927" s="232"/>
      <c r="AB4927" s="232"/>
      <c r="AC4927" s="234"/>
      <c r="AD4927" s="232"/>
      <c r="AE4927" s="253" t="str">
        <f>IF($N4927=マイタスク!$U$5,"作業者","")&amp;IF($S4927=マイタスク!$U$5,"ピアレビュー","")&amp;IF($X4927=マイタスク!$U$5,"SVレビュー","")</f>
        <v/>
      </c>
      <c r="AF4927" s="252">
        <f t="shared" si="146"/>
        <v>37</v>
      </c>
      <c r="AG4927" s="9" t="s">
        <v>34</v>
      </c>
    </row>
    <row r="4928" spans="2:33">
      <c r="B4928" s="225">
        <v>4916</v>
      </c>
      <c r="C4928" s="226" t="s">
        <v>6783</v>
      </c>
      <c r="D4928" s="227" t="s">
        <v>6784</v>
      </c>
      <c r="E4928" s="228" t="s">
        <v>6914</v>
      </c>
      <c r="F4928" s="226" t="s">
        <v>6915</v>
      </c>
      <c r="G4928" s="226" t="s">
        <v>65</v>
      </c>
      <c r="H4928" s="226" t="s">
        <v>66</v>
      </c>
      <c r="I4928" s="229">
        <f t="shared" si="147"/>
        <v>0</v>
      </c>
      <c r="J4928" s="232"/>
      <c r="K4928" s="226" t="s">
        <v>15012</v>
      </c>
      <c r="L4928" s="226" t="s">
        <v>6915</v>
      </c>
      <c r="M4928" s="226" t="s">
        <v>8141</v>
      </c>
      <c r="N4928" s="226" t="s">
        <v>8230</v>
      </c>
      <c r="O4928" s="232">
        <v>45421</v>
      </c>
      <c r="P4928" s="232"/>
      <c r="Q4928" s="232"/>
      <c r="R4928" s="232"/>
      <c r="S4928" s="226" t="s">
        <v>8164</v>
      </c>
      <c r="T4928" s="229">
        <v>45421</v>
      </c>
      <c r="U4928" s="232"/>
      <c r="V4928" s="233"/>
      <c r="W4928" s="233"/>
      <c r="X4928" s="226" t="s">
        <v>8152</v>
      </c>
      <c r="Y4928" s="229">
        <v>45421</v>
      </c>
      <c r="Z4928" s="232">
        <v>45421</v>
      </c>
      <c r="AA4928" s="232"/>
      <c r="AB4928" s="232"/>
      <c r="AC4928" s="234"/>
      <c r="AD4928" s="232"/>
      <c r="AE4928" s="253" t="str">
        <f>IF($N4928=マイタスク!$U$5,"作業者","")&amp;IF($S4928=マイタスク!$U$5,"ピアレビュー","")&amp;IF($X4928=マイタスク!$U$5,"SVレビュー","")</f>
        <v/>
      </c>
      <c r="AF4928" s="252">
        <f t="shared" si="146"/>
        <v>81</v>
      </c>
      <c r="AG4928" s="9" t="s">
        <v>34</v>
      </c>
    </row>
    <row r="4929" spans="2:33">
      <c r="B4929" s="225">
        <v>4917</v>
      </c>
      <c r="C4929" s="226" t="s">
        <v>6783</v>
      </c>
      <c r="D4929" s="227" t="s">
        <v>6784</v>
      </c>
      <c r="E4929" s="228" t="s">
        <v>6916</v>
      </c>
      <c r="F4929" s="226" t="s">
        <v>6917</v>
      </c>
      <c r="G4929" s="226" t="s">
        <v>65</v>
      </c>
      <c r="H4929" s="226" t="s">
        <v>66</v>
      </c>
      <c r="I4929" s="229">
        <f t="shared" si="147"/>
        <v>0</v>
      </c>
      <c r="J4929" s="232"/>
      <c r="K4929" s="226" t="s">
        <v>15013</v>
      </c>
      <c r="L4929" s="226" t="s">
        <v>6917</v>
      </c>
      <c r="M4929" s="226" t="s">
        <v>8141</v>
      </c>
      <c r="N4929" s="226" t="s">
        <v>8164</v>
      </c>
      <c r="O4929" s="232">
        <v>45056.375</v>
      </c>
      <c r="P4929" s="232"/>
      <c r="Q4929" s="232"/>
      <c r="R4929" s="232"/>
      <c r="S4929" s="226" t="s">
        <v>8230</v>
      </c>
      <c r="T4929" s="229">
        <v>45057.375</v>
      </c>
      <c r="U4929" s="232"/>
      <c r="V4929" s="233"/>
      <c r="W4929" s="233"/>
      <c r="X4929" s="226" t="s">
        <v>8165</v>
      </c>
      <c r="Y4929" s="229">
        <v>45057.375</v>
      </c>
      <c r="Z4929" s="232">
        <v>45057.375</v>
      </c>
      <c r="AA4929" s="232"/>
      <c r="AB4929" s="232"/>
      <c r="AC4929" s="234"/>
      <c r="AD4929" s="232"/>
      <c r="AE4929" s="253" t="str">
        <f>IF($N4929=マイタスク!$U$5,"作業者","")&amp;IF($S4929=マイタスク!$U$5,"ピアレビュー","")&amp;IF($X4929=マイタスク!$U$5,"SVレビュー","")</f>
        <v/>
      </c>
      <c r="AF4929" s="252">
        <f t="shared" si="146"/>
        <v>34</v>
      </c>
      <c r="AG4929" s="9" t="s">
        <v>34</v>
      </c>
    </row>
    <row r="4930" spans="2:33">
      <c r="B4930" s="225">
        <v>4918</v>
      </c>
      <c r="C4930" s="226" t="s">
        <v>6783</v>
      </c>
      <c r="D4930" s="227" t="s">
        <v>6784</v>
      </c>
      <c r="E4930" s="228" t="s">
        <v>6918</v>
      </c>
      <c r="F4930" s="226" t="s">
        <v>6919</v>
      </c>
      <c r="G4930" s="226" t="s">
        <v>65</v>
      </c>
      <c r="H4930" s="226" t="s">
        <v>66</v>
      </c>
      <c r="I4930" s="229">
        <f t="shared" si="147"/>
        <v>0</v>
      </c>
      <c r="J4930" s="232"/>
      <c r="K4930" s="226" t="s">
        <v>15014</v>
      </c>
      <c r="L4930" s="226" t="s">
        <v>6919</v>
      </c>
      <c r="M4930" s="226" t="s">
        <v>8141</v>
      </c>
      <c r="N4930" s="226" t="s">
        <v>8230</v>
      </c>
      <c r="O4930" s="232">
        <v>45456</v>
      </c>
      <c r="P4930" s="232"/>
      <c r="Q4930" s="232"/>
      <c r="R4930" s="232"/>
      <c r="S4930" s="226" t="s">
        <v>8164</v>
      </c>
      <c r="T4930" s="229">
        <v>45456</v>
      </c>
      <c r="U4930" s="232"/>
      <c r="V4930" s="233"/>
      <c r="W4930" s="233"/>
      <c r="X4930" s="226" t="s">
        <v>8152</v>
      </c>
      <c r="Y4930" s="229">
        <v>45456</v>
      </c>
      <c r="Z4930" s="232">
        <v>45456</v>
      </c>
      <c r="AA4930" s="232"/>
      <c r="AB4930" s="232"/>
      <c r="AC4930" s="234"/>
      <c r="AD4930" s="232"/>
      <c r="AE4930" s="253" t="str">
        <f>IF($N4930=マイタスク!$U$5,"作業者","")&amp;IF($S4930=マイタスク!$U$5,"ピアレビュー","")&amp;IF($X4930=マイタスク!$U$5,"SVレビュー","")</f>
        <v/>
      </c>
      <c r="AF4930" s="252">
        <f t="shared" si="146"/>
        <v>86</v>
      </c>
      <c r="AG4930" s="9" t="s">
        <v>34</v>
      </c>
    </row>
    <row r="4931" spans="2:33">
      <c r="B4931" s="225">
        <v>4919</v>
      </c>
      <c r="C4931" s="226" t="s">
        <v>6783</v>
      </c>
      <c r="D4931" s="227" t="s">
        <v>6784</v>
      </c>
      <c r="E4931" s="228" t="s">
        <v>6920</v>
      </c>
      <c r="F4931" s="226" t="s">
        <v>6921</v>
      </c>
      <c r="G4931" s="226" t="s">
        <v>65</v>
      </c>
      <c r="H4931" s="226" t="s">
        <v>66</v>
      </c>
      <c r="I4931" s="229">
        <f t="shared" si="147"/>
        <v>0</v>
      </c>
      <c r="J4931" s="232"/>
      <c r="K4931" s="226" t="s">
        <v>15015</v>
      </c>
      <c r="L4931" s="226" t="s">
        <v>6921</v>
      </c>
      <c r="M4931" s="226" t="s">
        <v>8141</v>
      </c>
      <c r="N4931" s="226" t="s">
        <v>8216</v>
      </c>
      <c r="O4931" s="232">
        <v>45092.375</v>
      </c>
      <c r="P4931" s="232"/>
      <c r="Q4931" s="232"/>
      <c r="R4931" s="232"/>
      <c r="S4931" s="226" t="s">
        <v>8164</v>
      </c>
      <c r="T4931" s="229">
        <v>45092.375</v>
      </c>
      <c r="U4931" s="232"/>
      <c r="V4931" s="233"/>
      <c r="W4931" s="233"/>
      <c r="X4931" s="226" t="s">
        <v>8165</v>
      </c>
      <c r="Y4931" s="229">
        <v>45092.375</v>
      </c>
      <c r="Z4931" s="232">
        <v>45092.375</v>
      </c>
      <c r="AA4931" s="232"/>
      <c r="AB4931" s="232"/>
      <c r="AC4931" s="234"/>
      <c r="AD4931" s="232"/>
      <c r="AE4931" s="253" t="str">
        <f>IF($N4931=マイタスク!$U$5,"作業者","")&amp;IF($S4931=マイタスク!$U$5,"ピアレビュー","")&amp;IF($X4931=マイタスク!$U$5,"SVレビュー","")</f>
        <v/>
      </c>
      <c r="AF4931" s="252">
        <f t="shared" si="146"/>
        <v>39</v>
      </c>
      <c r="AG4931" s="9" t="s">
        <v>34</v>
      </c>
    </row>
    <row r="4932" spans="2:33">
      <c r="B4932" s="225">
        <v>4920</v>
      </c>
      <c r="C4932" s="226" t="s">
        <v>6783</v>
      </c>
      <c r="D4932" s="227" t="s">
        <v>6784</v>
      </c>
      <c r="E4932" s="228" t="s">
        <v>6922</v>
      </c>
      <c r="F4932" s="226" t="s">
        <v>6923</v>
      </c>
      <c r="G4932" s="226" t="s">
        <v>65</v>
      </c>
      <c r="H4932" s="226" t="s">
        <v>66</v>
      </c>
      <c r="I4932" s="229">
        <f t="shared" si="147"/>
        <v>0</v>
      </c>
      <c r="J4932" s="232"/>
      <c r="K4932" s="226" t="s">
        <v>15016</v>
      </c>
      <c r="L4932" s="226" t="s">
        <v>6923</v>
      </c>
      <c r="M4932" s="226" t="s">
        <v>8141</v>
      </c>
      <c r="N4932" s="226" t="s">
        <v>8527</v>
      </c>
      <c r="O4932" s="232">
        <v>45463</v>
      </c>
      <c r="P4932" s="232"/>
      <c r="Q4932" s="232"/>
      <c r="R4932" s="232"/>
      <c r="S4932" s="226" t="s">
        <v>8181</v>
      </c>
      <c r="T4932" s="229">
        <v>45463</v>
      </c>
      <c r="U4932" s="232"/>
      <c r="V4932" s="233"/>
      <c r="W4932" s="233"/>
      <c r="X4932" s="226" t="s">
        <v>8152</v>
      </c>
      <c r="Y4932" s="229">
        <v>45463</v>
      </c>
      <c r="Z4932" s="232">
        <v>45463</v>
      </c>
      <c r="AA4932" s="232"/>
      <c r="AB4932" s="232"/>
      <c r="AC4932" s="234"/>
      <c r="AD4932" s="232"/>
      <c r="AE4932" s="253" t="str">
        <f>IF($N4932=マイタスク!$U$5,"作業者","")&amp;IF($S4932=マイタスク!$U$5,"ピアレビュー","")&amp;IF($X4932=マイタスク!$U$5,"SVレビュー","")</f>
        <v/>
      </c>
      <c r="AF4932" s="252">
        <f t="shared" si="146"/>
        <v>87</v>
      </c>
      <c r="AG4932" s="9" t="s">
        <v>34</v>
      </c>
    </row>
    <row r="4933" spans="2:33">
      <c r="B4933" s="225">
        <v>4921</v>
      </c>
      <c r="C4933" s="226" t="s">
        <v>6783</v>
      </c>
      <c r="D4933" s="227" t="s">
        <v>6784</v>
      </c>
      <c r="E4933" s="228" t="s">
        <v>6924</v>
      </c>
      <c r="F4933" s="226" t="s">
        <v>6925</v>
      </c>
      <c r="G4933" s="226" t="s">
        <v>65</v>
      </c>
      <c r="H4933" s="226" t="s">
        <v>66</v>
      </c>
      <c r="I4933" s="229">
        <f t="shared" si="147"/>
        <v>0</v>
      </c>
      <c r="J4933" s="232"/>
      <c r="K4933" s="226" t="s">
        <v>15017</v>
      </c>
      <c r="L4933" s="226" t="s">
        <v>6925</v>
      </c>
      <c r="M4933" s="226" t="s">
        <v>8141</v>
      </c>
      <c r="N4933" s="226" t="s">
        <v>8152</v>
      </c>
      <c r="O4933" s="232">
        <v>45098.375</v>
      </c>
      <c r="P4933" s="232"/>
      <c r="Q4933" s="232"/>
      <c r="R4933" s="232"/>
      <c r="S4933" s="226" t="s">
        <v>8230</v>
      </c>
      <c r="T4933" s="229">
        <v>45099.375</v>
      </c>
      <c r="U4933" s="232"/>
      <c r="V4933" s="233"/>
      <c r="W4933" s="233"/>
      <c r="X4933" s="226" t="s">
        <v>8165</v>
      </c>
      <c r="Y4933" s="229">
        <v>45099.375</v>
      </c>
      <c r="Z4933" s="232">
        <v>45099.375</v>
      </c>
      <c r="AA4933" s="232"/>
      <c r="AB4933" s="232"/>
      <c r="AC4933" s="234"/>
      <c r="AD4933" s="232"/>
      <c r="AE4933" s="253" t="str">
        <f>IF($N4933=マイタスク!$U$5,"作業者","")&amp;IF($S4933=マイタスク!$U$5,"ピアレビュー","")&amp;IF($X4933=マイタスク!$U$5,"SVレビュー","")</f>
        <v/>
      </c>
      <c r="AF4933" s="252">
        <f t="shared" si="146"/>
        <v>40</v>
      </c>
      <c r="AG4933" s="9" t="s">
        <v>34</v>
      </c>
    </row>
    <row r="4934" spans="2:33">
      <c r="B4934" s="225">
        <v>4922</v>
      </c>
      <c r="C4934" s="226" t="s">
        <v>6783</v>
      </c>
      <c r="D4934" s="227" t="s">
        <v>6784</v>
      </c>
      <c r="E4934" s="228" t="s">
        <v>6926</v>
      </c>
      <c r="F4934" s="226" t="s">
        <v>6927</v>
      </c>
      <c r="G4934" s="226" t="s">
        <v>65</v>
      </c>
      <c r="H4934" s="226" t="s">
        <v>66</v>
      </c>
      <c r="I4934" s="229">
        <f t="shared" si="147"/>
        <v>0</v>
      </c>
      <c r="J4934" s="232"/>
      <c r="K4934" s="226" t="s">
        <v>15018</v>
      </c>
      <c r="L4934" s="226" t="s">
        <v>6927</v>
      </c>
      <c r="M4934" s="226" t="s">
        <v>8141</v>
      </c>
      <c r="N4934" s="226" t="s">
        <v>8230</v>
      </c>
      <c r="O4934" s="232">
        <v>45470</v>
      </c>
      <c r="P4934" s="232"/>
      <c r="Q4934" s="232"/>
      <c r="R4934" s="232"/>
      <c r="S4934" s="226" t="s">
        <v>8527</v>
      </c>
      <c r="T4934" s="229">
        <v>45470</v>
      </c>
      <c r="U4934" s="232"/>
      <c r="V4934" s="233"/>
      <c r="W4934" s="233"/>
      <c r="X4934" s="226" t="s">
        <v>8152</v>
      </c>
      <c r="Y4934" s="229">
        <v>45470</v>
      </c>
      <c r="Z4934" s="232">
        <v>45470</v>
      </c>
      <c r="AA4934" s="232"/>
      <c r="AB4934" s="232"/>
      <c r="AC4934" s="234"/>
      <c r="AD4934" s="232"/>
      <c r="AE4934" s="253" t="str">
        <f>IF($N4934=マイタスク!$U$5,"作業者","")&amp;IF($S4934=マイタスク!$U$5,"ピアレビュー","")&amp;IF($X4934=マイタスク!$U$5,"SVレビュー","")</f>
        <v/>
      </c>
      <c r="AF4934" s="252">
        <f t="shared" si="146"/>
        <v>88</v>
      </c>
      <c r="AG4934" s="9" t="s">
        <v>34</v>
      </c>
    </row>
    <row r="4935" spans="2:33">
      <c r="B4935" s="225">
        <v>4923</v>
      </c>
      <c r="C4935" s="226" t="s">
        <v>6783</v>
      </c>
      <c r="D4935" s="227" t="s">
        <v>6784</v>
      </c>
      <c r="E4935" s="228" t="s">
        <v>6928</v>
      </c>
      <c r="F4935" s="226" t="s">
        <v>6929</v>
      </c>
      <c r="G4935" s="226" t="s">
        <v>65</v>
      </c>
      <c r="H4935" s="226" t="s">
        <v>66</v>
      </c>
      <c r="I4935" s="229">
        <f t="shared" si="147"/>
        <v>0</v>
      </c>
      <c r="J4935" s="232"/>
      <c r="K4935" s="226" t="s">
        <v>15019</v>
      </c>
      <c r="L4935" s="226" t="s">
        <v>6929</v>
      </c>
      <c r="M4935" s="226" t="s">
        <v>8141</v>
      </c>
      <c r="N4935" s="226" t="s">
        <v>8230</v>
      </c>
      <c r="O4935" s="232">
        <v>45103.375</v>
      </c>
      <c r="P4935" s="232"/>
      <c r="Q4935" s="232"/>
      <c r="R4935" s="232"/>
      <c r="S4935" s="226" t="s">
        <v>8164</v>
      </c>
      <c r="T4935" s="229">
        <v>45103.375</v>
      </c>
      <c r="U4935" s="232"/>
      <c r="V4935" s="233"/>
      <c r="W4935" s="233"/>
      <c r="X4935" s="226" t="s">
        <v>8152</v>
      </c>
      <c r="Y4935" s="229">
        <v>45107.375</v>
      </c>
      <c r="Z4935" s="232">
        <v>45107.375</v>
      </c>
      <c r="AA4935" s="232"/>
      <c r="AB4935" s="232"/>
      <c r="AC4935" s="234"/>
      <c r="AD4935" s="232"/>
      <c r="AE4935" s="253" t="str">
        <f>IF($N4935=マイタスク!$U$5,"作業者","")&amp;IF($S4935=マイタスク!$U$5,"ピアレビュー","")&amp;IF($X4935=マイタスク!$U$5,"SVレビュー","")</f>
        <v/>
      </c>
      <c r="AF4935" s="252">
        <f t="shared" si="146"/>
        <v>41</v>
      </c>
      <c r="AG4935" s="9" t="s">
        <v>34</v>
      </c>
    </row>
    <row r="4936" spans="2:33">
      <c r="B4936" s="225">
        <v>4924</v>
      </c>
      <c r="C4936" s="226" t="s">
        <v>6783</v>
      </c>
      <c r="D4936" s="227" t="s">
        <v>6784</v>
      </c>
      <c r="E4936" s="228" t="s">
        <v>6930</v>
      </c>
      <c r="F4936" s="226" t="s">
        <v>6931</v>
      </c>
      <c r="G4936" s="226" t="s">
        <v>65</v>
      </c>
      <c r="H4936" s="226" t="s">
        <v>66</v>
      </c>
      <c r="I4936" s="229">
        <f t="shared" si="147"/>
        <v>0</v>
      </c>
      <c r="J4936" s="232"/>
      <c r="K4936" s="226" t="s">
        <v>15020</v>
      </c>
      <c r="L4936" s="226" t="s">
        <v>6931</v>
      </c>
      <c r="M4936" s="226" t="s">
        <v>8141</v>
      </c>
      <c r="N4936" s="226" t="s">
        <v>8164</v>
      </c>
      <c r="O4936" s="232">
        <v>45449</v>
      </c>
      <c r="P4936" s="232"/>
      <c r="Q4936" s="232"/>
      <c r="R4936" s="232"/>
      <c r="S4936" s="226" t="s">
        <v>8527</v>
      </c>
      <c r="T4936" s="229">
        <v>45449</v>
      </c>
      <c r="U4936" s="232"/>
      <c r="V4936" s="233"/>
      <c r="W4936" s="233"/>
      <c r="X4936" s="226" t="s">
        <v>8152</v>
      </c>
      <c r="Y4936" s="229">
        <v>45449</v>
      </c>
      <c r="Z4936" s="232">
        <v>45449</v>
      </c>
      <c r="AA4936" s="232"/>
      <c r="AB4936" s="232"/>
      <c r="AC4936" s="234"/>
      <c r="AD4936" s="232"/>
      <c r="AE4936" s="253" t="str">
        <f>IF($N4936=マイタスク!$U$5,"作業者","")&amp;IF($S4936=マイタスク!$U$5,"ピアレビュー","")&amp;IF($X4936=マイタスク!$U$5,"SVレビュー","")</f>
        <v/>
      </c>
      <c r="AF4936" s="252">
        <f t="shared" si="146"/>
        <v>85</v>
      </c>
      <c r="AG4936" s="9" t="s">
        <v>34</v>
      </c>
    </row>
    <row r="4937" spans="2:33">
      <c r="B4937" s="225">
        <v>4925</v>
      </c>
      <c r="C4937" s="226" t="s">
        <v>6783</v>
      </c>
      <c r="D4937" s="227" t="s">
        <v>6784</v>
      </c>
      <c r="E4937" s="228" t="s">
        <v>6932</v>
      </c>
      <c r="F4937" s="226" t="s">
        <v>6933</v>
      </c>
      <c r="G4937" s="226" t="s">
        <v>65</v>
      </c>
      <c r="H4937" s="226" t="s">
        <v>66</v>
      </c>
      <c r="I4937" s="229">
        <f t="shared" si="147"/>
        <v>0</v>
      </c>
      <c r="J4937" s="232"/>
      <c r="K4937" s="226" t="s">
        <v>15021</v>
      </c>
      <c r="L4937" s="226" t="s">
        <v>6933</v>
      </c>
      <c r="M4937" s="226" t="s">
        <v>8141</v>
      </c>
      <c r="N4937" s="226" t="s">
        <v>8164</v>
      </c>
      <c r="O4937" s="232">
        <v>45084.375</v>
      </c>
      <c r="P4937" s="232"/>
      <c r="Q4937" s="232"/>
      <c r="R4937" s="232"/>
      <c r="S4937" s="226" t="s">
        <v>8230</v>
      </c>
      <c r="T4937" s="229">
        <v>45085.375</v>
      </c>
      <c r="U4937" s="232"/>
      <c r="V4937" s="233"/>
      <c r="W4937" s="233"/>
      <c r="X4937" s="226" t="s">
        <v>8165</v>
      </c>
      <c r="Y4937" s="229">
        <v>45085.375</v>
      </c>
      <c r="Z4937" s="232">
        <v>45085.375</v>
      </c>
      <c r="AA4937" s="232"/>
      <c r="AB4937" s="232"/>
      <c r="AC4937" s="234"/>
      <c r="AD4937" s="232"/>
      <c r="AE4937" s="253" t="str">
        <f>IF($N4937=マイタスク!$U$5,"作業者","")&amp;IF($S4937=マイタスク!$U$5,"ピアレビュー","")&amp;IF($X4937=マイタスク!$U$5,"SVレビュー","")</f>
        <v/>
      </c>
      <c r="AF4937" s="252">
        <f t="shared" si="146"/>
        <v>38</v>
      </c>
      <c r="AG4937" s="9" t="s">
        <v>34</v>
      </c>
    </row>
    <row r="4938" spans="2:33">
      <c r="B4938" s="225">
        <v>4926</v>
      </c>
      <c r="C4938" s="226" t="s">
        <v>6783</v>
      </c>
      <c r="D4938" s="227" t="s">
        <v>6784</v>
      </c>
      <c r="E4938" s="228" t="s">
        <v>6934</v>
      </c>
      <c r="F4938" s="226" t="s">
        <v>6935</v>
      </c>
      <c r="G4938" s="226" t="s">
        <v>65</v>
      </c>
      <c r="H4938" s="226" t="s">
        <v>66</v>
      </c>
      <c r="I4938" s="229">
        <f t="shared" si="147"/>
        <v>0</v>
      </c>
      <c r="J4938" s="232"/>
      <c r="K4938" s="226" t="s">
        <v>15022</v>
      </c>
      <c r="L4938" s="226" t="s">
        <v>6935</v>
      </c>
      <c r="M4938" s="226" t="s">
        <v>8141</v>
      </c>
      <c r="N4938" s="226" t="s">
        <v>8230</v>
      </c>
      <c r="O4938" s="232">
        <v>45117.375</v>
      </c>
      <c r="P4938" s="232"/>
      <c r="Q4938" s="232"/>
      <c r="R4938" s="232"/>
      <c r="S4938" s="226" t="s">
        <v>8181</v>
      </c>
      <c r="T4938" s="229">
        <v>45120.375</v>
      </c>
      <c r="U4938" s="232"/>
      <c r="V4938" s="233"/>
      <c r="W4938" s="233"/>
      <c r="X4938" s="226" t="s">
        <v>8152</v>
      </c>
      <c r="Y4938" s="229">
        <v>45120.375</v>
      </c>
      <c r="Z4938" s="232">
        <v>45120.375</v>
      </c>
      <c r="AA4938" s="232"/>
      <c r="AB4938" s="232"/>
      <c r="AC4938" s="234"/>
      <c r="AD4938" s="232"/>
      <c r="AE4938" s="253" t="str">
        <f>IF($N4938=マイタスク!$U$5,"作業者","")&amp;IF($S4938=マイタスク!$U$5,"ピアレビュー","")&amp;IF($X4938=マイタスク!$U$5,"SVレビュー","")</f>
        <v/>
      </c>
      <c r="AF4938" s="252">
        <f t="shared" ref="AF4938:AF5001" si="148">VALUE(RIGHT($E4938,4))</f>
        <v>42</v>
      </c>
      <c r="AG4938" s="9" t="s">
        <v>34</v>
      </c>
    </row>
    <row r="4939" spans="2:33">
      <c r="B4939" s="225">
        <v>4927</v>
      </c>
      <c r="C4939" s="226" t="s">
        <v>6783</v>
      </c>
      <c r="D4939" s="227" t="s">
        <v>6784</v>
      </c>
      <c r="E4939" s="228" t="s">
        <v>6936</v>
      </c>
      <c r="F4939" s="226" t="s">
        <v>6937</v>
      </c>
      <c r="G4939" s="226" t="s">
        <v>65</v>
      </c>
      <c r="H4939" s="226" t="s">
        <v>66</v>
      </c>
      <c r="I4939" s="229">
        <f t="shared" ref="I4939:I5002" si="149">$Q4939</f>
        <v>0</v>
      </c>
      <c r="J4939" s="232"/>
      <c r="K4939" s="226" t="s">
        <v>15023</v>
      </c>
      <c r="L4939" s="226" t="s">
        <v>6937</v>
      </c>
      <c r="M4939" s="226" t="s">
        <v>8141</v>
      </c>
      <c r="N4939" s="226" t="s">
        <v>8230</v>
      </c>
      <c r="O4939" s="232">
        <v>45491</v>
      </c>
      <c r="P4939" s="232"/>
      <c r="Q4939" s="232"/>
      <c r="R4939" s="232"/>
      <c r="S4939" s="226" t="s">
        <v>8208</v>
      </c>
      <c r="T4939" s="229">
        <v>45491</v>
      </c>
      <c r="U4939" s="232"/>
      <c r="V4939" s="233"/>
      <c r="W4939" s="233"/>
      <c r="X4939" s="226" t="s">
        <v>8152</v>
      </c>
      <c r="Y4939" s="229">
        <v>45491</v>
      </c>
      <c r="Z4939" s="232">
        <v>45491</v>
      </c>
      <c r="AA4939" s="232"/>
      <c r="AB4939" s="232"/>
      <c r="AC4939" s="234"/>
      <c r="AD4939" s="232"/>
      <c r="AE4939" s="253" t="str">
        <f>IF($N4939=マイタスク!$U$5,"作業者","")&amp;IF($S4939=マイタスク!$U$5,"ピアレビュー","")&amp;IF($X4939=マイタスク!$U$5,"SVレビュー","")</f>
        <v/>
      </c>
      <c r="AF4939" s="252">
        <f t="shared" si="148"/>
        <v>91</v>
      </c>
      <c r="AG4939" s="9" t="s">
        <v>34</v>
      </c>
    </row>
    <row r="4940" spans="2:33">
      <c r="B4940" s="225">
        <v>4928</v>
      </c>
      <c r="C4940" s="226" t="s">
        <v>6783</v>
      </c>
      <c r="D4940" s="227" t="s">
        <v>6784</v>
      </c>
      <c r="E4940" s="228" t="s">
        <v>6938</v>
      </c>
      <c r="F4940" s="226" t="s">
        <v>6939</v>
      </c>
      <c r="G4940" s="226" t="s">
        <v>65</v>
      </c>
      <c r="H4940" s="226" t="s">
        <v>66</v>
      </c>
      <c r="I4940" s="229">
        <f t="shared" si="149"/>
        <v>0</v>
      </c>
      <c r="J4940" s="232"/>
      <c r="K4940" s="226" t="s">
        <v>15024</v>
      </c>
      <c r="L4940" s="226" t="s">
        <v>6939</v>
      </c>
      <c r="M4940" s="226" t="s">
        <v>8141</v>
      </c>
      <c r="N4940" s="226" t="s">
        <v>8181</v>
      </c>
      <c r="O4940" s="232">
        <v>45125.375</v>
      </c>
      <c r="P4940" s="232"/>
      <c r="Q4940" s="232"/>
      <c r="R4940" s="232"/>
      <c r="S4940" s="226" t="s">
        <v>8164</v>
      </c>
      <c r="T4940" s="229">
        <v>45127.375</v>
      </c>
      <c r="U4940" s="232"/>
      <c r="V4940" s="233"/>
      <c r="W4940" s="233"/>
      <c r="X4940" s="226" t="s">
        <v>8152</v>
      </c>
      <c r="Y4940" s="229">
        <v>45127.375</v>
      </c>
      <c r="Z4940" s="232">
        <v>45127.375</v>
      </c>
      <c r="AA4940" s="232"/>
      <c r="AB4940" s="232"/>
      <c r="AC4940" s="234"/>
      <c r="AD4940" s="232"/>
      <c r="AE4940" s="253" t="str">
        <f>IF($N4940=マイタスク!$U$5,"作業者","")&amp;IF($S4940=マイタスク!$U$5,"ピアレビュー","")&amp;IF($X4940=マイタスク!$U$5,"SVレビュー","")</f>
        <v/>
      </c>
      <c r="AF4940" s="252">
        <f t="shared" si="148"/>
        <v>43</v>
      </c>
      <c r="AG4940" s="9" t="s">
        <v>34</v>
      </c>
    </row>
    <row r="4941" spans="2:33">
      <c r="B4941" s="225">
        <v>4929</v>
      </c>
      <c r="C4941" s="226" t="s">
        <v>6783</v>
      </c>
      <c r="D4941" s="227" t="s">
        <v>6784</v>
      </c>
      <c r="E4941" s="228" t="s">
        <v>6940</v>
      </c>
      <c r="F4941" s="226" t="s">
        <v>6941</v>
      </c>
      <c r="G4941" s="226" t="s">
        <v>65</v>
      </c>
      <c r="H4941" s="226" t="s">
        <v>66</v>
      </c>
      <c r="I4941" s="229">
        <f t="shared" si="149"/>
        <v>0</v>
      </c>
      <c r="J4941" s="232"/>
      <c r="K4941" s="226" t="s">
        <v>15025</v>
      </c>
      <c r="L4941" s="226" t="s">
        <v>6941</v>
      </c>
      <c r="M4941" s="226" t="s">
        <v>8141</v>
      </c>
      <c r="N4941" s="226" t="s">
        <v>8208</v>
      </c>
      <c r="O4941" s="232">
        <v>45477</v>
      </c>
      <c r="P4941" s="232"/>
      <c r="Q4941" s="232"/>
      <c r="R4941" s="232"/>
      <c r="S4941" s="226" t="s">
        <v>8181</v>
      </c>
      <c r="T4941" s="229">
        <v>45477</v>
      </c>
      <c r="U4941" s="232"/>
      <c r="V4941" s="233"/>
      <c r="W4941" s="233"/>
      <c r="X4941" s="226" t="s">
        <v>8152</v>
      </c>
      <c r="Y4941" s="229">
        <v>45477</v>
      </c>
      <c r="Z4941" s="232">
        <v>45477</v>
      </c>
      <c r="AA4941" s="232"/>
      <c r="AB4941" s="232"/>
      <c r="AC4941" s="234"/>
      <c r="AD4941" s="232"/>
      <c r="AE4941" s="253" t="str">
        <f>IF($N4941=マイタスク!$U$5,"作業者","")&amp;IF($S4941=マイタスク!$U$5,"ピアレビュー","")&amp;IF($X4941=マイタスク!$U$5,"SVレビュー","")</f>
        <v/>
      </c>
      <c r="AF4941" s="252">
        <f t="shared" si="148"/>
        <v>89</v>
      </c>
      <c r="AG4941" s="9" t="s">
        <v>34</v>
      </c>
    </row>
    <row r="4942" spans="2:33">
      <c r="B4942" s="225">
        <v>4930</v>
      </c>
      <c r="C4942" s="226" t="s">
        <v>6783</v>
      </c>
      <c r="D4942" s="227" t="s">
        <v>6784</v>
      </c>
      <c r="E4942" s="228" t="s">
        <v>6942</v>
      </c>
      <c r="F4942" s="226" t="s">
        <v>6943</v>
      </c>
      <c r="G4942" s="226" t="s">
        <v>65</v>
      </c>
      <c r="H4942" s="226" t="s">
        <v>66</v>
      </c>
      <c r="I4942" s="229">
        <f t="shared" si="149"/>
        <v>0</v>
      </c>
      <c r="J4942" s="232"/>
      <c r="K4942" s="226" t="s">
        <v>15026</v>
      </c>
      <c r="L4942" s="226" t="s">
        <v>6943</v>
      </c>
      <c r="M4942" s="226" t="s">
        <v>8141</v>
      </c>
      <c r="N4942" s="226" t="s">
        <v>8433</v>
      </c>
      <c r="O4942" s="232">
        <v>45498</v>
      </c>
      <c r="P4942" s="232"/>
      <c r="Q4942" s="232"/>
      <c r="R4942" s="232"/>
      <c r="S4942" s="226" t="s">
        <v>8164</v>
      </c>
      <c r="T4942" s="229">
        <v>45498</v>
      </c>
      <c r="U4942" s="232"/>
      <c r="V4942" s="233"/>
      <c r="W4942" s="233"/>
      <c r="X4942" s="226" t="s">
        <v>8152</v>
      </c>
      <c r="Y4942" s="229">
        <v>45498</v>
      </c>
      <c r="Z4942" s="232">
        <v>45498</v>
      </c>
      <c r="AA4942" s="232"/>
      <c r="AB4942" s="232"/>
      <c r="AC4942" s="234"/>
      <c r="AD4942" s="232"/>
      <c r="AE4942" s="253" t="str">
        <f>IF($N4942=マイタスク!$U$5,"作業者","")&amp;IF($S4942=マイタスク!$U$5,"ピアレビュー","")&amp;IF($X4942=マイタスク!$U$5,"SVレビュー","")</f>
        <v/>
      </c>
      <c r="AF4942" s="252">
        <f t="shared" si="148"/>
        <v>92</v>
      </c>
      <c r="AG4942" s="9" t="s">
        <v>34</v>
      </c>
    </row>
    <row r="4943" spans="2:33">
      <c r="B4943" s="225">
        <v>4931</v>
      </c>
      <c r="C4943" s="226" t="s">
        <v>6783</v>
      </c>
      <c r="D4943" s="227" t="s">
        <v>6784</v>
      </c>
      <c r="E4943" s="228" t="s">
        <v>6944</v>
      </c>
      <c r="F4943" s="226" t="s">
        <v>6945</v>
      </c>
      <c r="G4943" s="226" t="s">
        <v>65</v>
      </c>
      <c r="H4943" s="226" t="s">
        <v>66</v>
      </c>
      <c r="I4943" s="229">
        <f t="shared" si="149"/>
        <v>0</v>
      </c>
      <c r="J4943" s="232"/>
      <c r="K4943" s="226" t="s">
        <v>15027</v>
      </c>
      <c r="L4943" s="226" t="s">
        <v>6945</v>
      </c>
      <c r="M4943" s="226" t="s">
        <v>8141</v>
      </c>
      <c r="N4943" s="226" t="s">
        <v>8181</v>
      </c>
      <c r="O4943" s="232">
        <v>45131.375</v>
      </c>
      <c r="P4943" s="232"/>
      <c r="Q4943" s="232"/>
      <c r="R4943" s="232"/>
      <c r="S4943" s="226" t="s">
        <v>8216</v>
      </c>
      <c r="T4943" s="229">
        <v>45134.375</v>
      </c>
      <c r="U4943" s="232"/>
      <c r="V4943" s="233"/>
      <c r="W4943" s="233"/>
      <c r="X4943" s="226" t="s">
        <v>8152</v>
      </c>
      <c r="Y4943" s="229">
        <v>45134.375</v>
      </c>
      <c r="Z4943" s="232">
        <v>45134.375</v>
      </c>
      <c r="AA4943" s="232"/>
      <c r="AB4943" s="232"/>
      <c r="AC4943" s="234"/>
      <c r="AD4943" s="232"/>
      <c r="AE4943" s="253" t="str">
        <f>IF($N4943=マイタスク!$U$5,"作業者","")&amp;IF($S4943=マイタスク!$U$5,"ピアレビュー","")&amp;IF($X4943=マイタスク!$U$5,"SVレビュー","")</f>
        <v/>
      </c>
      <c r="AF4943" s="252">
        <f t="shared" si="148"/>
        <v>44</v>
      </c>
      <c r="AG4943" s="9" t="s">
        <v>34</v>
      </c>
    </row>
    <row r="4944" spans="2:33">
      <c r="B4944" s="225">
        <v>4932</v>
      </c>
      <c r="C4944" s="226" t="s">
        <v>6783</v>
      </c>
      <c r="D4944" s="227" t="s">
        <v>6784</v>
      </c>
      <c r="E4944" s="228" t="s">
        <v>6946</v>
      </c>
      <c r="F4944" s="226" t="s">
        <v>6947</v>
      </c>
      <c r="G4944" s="226" t="s">
        <v>65</v>
      </c>
      <c r="H4944" s="226" t="s">
        <v>66</v>
      </c>
      <c r="I4944" s="229">
        <f t="shared" si="149"/>
        <v>0</v>
      </c>
      <c r="J4944" s="232"/>
      <c r="K4944" s="226" t="s">
        <v>15028</v>
      </c>
      <c r="L4944" s="226" t="s">
        <v>6947</v>
      </c>
      <c r="M4944" s="226" t="s">
        <v>8141</v>
      </c>
      <c r="N4944" s="226" t="s">
        <v>8230</v>
      </c>
      <c r="O4944" s="232">
        <v>45505</v>
      </c>
      <c r="P4944" s="232"/>
      <c r="Q4944" s="232"/>
      <c r="R4944" s="232"/>
      <c r="S4944" s="226" t="s">
        <v>8433</v>
      </c>
      <c r="T4944" s="229">
        <v>45505</v>
      </c>
      <c r="U4944" s="232"/>
      <c r="V4944" s="233"/>
      <c r="W4944" s="233"/>
      <c r="X4944" s="226" t="s">
        <v>8152</v>
      </c>
      <c r="Y4944" s="229">
        <v>45505</v>
      </c>
      <c r="Z4944" s="232">
        <v>45505</v>
      </c>
      <c r="AA4944" s="232"/>
      <c r="AB4944" s="232"/>
      <c r="AC4944" s="234"/>
      <c r="AD4944" s="232"/>
      <c r="AE4944" s="253" t="str">
        <f>IF($N4944=マイタスク!$U$5,"作業者","")&amp;IF($S4944=マイタスク!$U$5,"ピアレビュー","")&amp;IF($X4944=マイタスク!$U$5,"SVレビュー","")</f>
        <v/>
      </c>
      <c r="AF4944" s="252">
        <f t="shared" si="148"/>
        <v>93</v>
      </c>
      <c r="AG4944" s="9" t="s">
        <v>34</v>
      </c>
    </row>
    <row r="4945" spans="2:33">
      <c r="B4945" s="225">
        <v>4933</v>
      </c>
      <c r="C4945" s="226" t="s">
        <v>6783</v>
      </c>
      <c r="D4945" s="227" t="s">
        <v>6784</v>
      </c>
      <c r="E4945" s="228" t="s">
        <v>6948</v>
      </c>
      <c r="F4945" s="226" t="s">
        <v>6949</v>
      </c>
      <c r="G4945" s="226" t="s">
        <v>65</v>
      </c>
      <c r="H4945" s="226" t="s">
        <v>66</v>
      </c>
      <c r="I4945" s="229">
        <f t="shared" si="149"/>
        <v>0</v>
      </c>
      <c r="J4945" s="232"/>
      <c r="K4945" s="226" t="s">
        <v>15029</v>
      </c>
      <c r="L4945" s="226" t="s">
        <v>6949</v>
      </c>
      <c r="M4945" s="226" t="s">
        <v>8141</v>
      </c>
      <c r="N4945" s="226" t="s">
        <v>8181</v>
      </c>
      <c r="O4945" s="232">
        <v>45140.375</v>
      </c>
      <c r="P4945" s="232"/>
      <c r="Q4945" s="232"/>
      <c r="R4945" s="232"/>
      <c r="S4945" s="226" t="s">
        <v>8164</v>
      </c>
      <c r="T4945" s="229">
        <v>45140.375</v>
      </c>
      <c r="U4945" s="232"/>
      <c r="V4945" s="233"/>
      <c r="W4945" s="233"/>
      <c r="X4945" s="226" t="s">
        <v>8152</v>
      </c>
      <c r="Y4945" s="229">
        <v>45141.375</v>
      </c>
      <c r="Z4945" s="232">
        <v>45141.375</v>
      </c>
      <c r="AA4945" s="232"/>
      <c r="AB4945" s="232"/>
      <c r="AC4945" s="234"/>
      <c r="AD4945" s="232"/>
      <c r="AE4945" s="253" t="str">
        <f>IF($N4945=マイタスク!$U$5,"作業者","")&amp;IF($S4945=マイタスク!$U$5,"ピアレビュー","")&amp;IF($X4945=マイタスク!$U$5,"SVレビュー","")</f>
        <v/>
      </c>
      <c r="AF4945" s="252">
        <f t="shared" si="148"/>
        <v>45</v>
      </c>
      <c r="AG4945" s="9" t="s">
        <v>34</v>
      </c>
    </row>
    <row r="4946" spans="2:33">
      <c r="B4946" s="225">
        <v>4934</v>
      </c>
      <c r="C4946" s="226" t="s">
        <v>3226</v>
      </c>
      <c r="D4946" s="227" t="s">
        <v>3227</v>
      </c>
      <c r="E4946" s="228" t="s">
        <v>6950</v>
      </c>
      <c r="F4946" s="226" t="s">
        <v>6951</v>
      </c>
      <c r="G4946" s="226" t="s">
        <v>65</v>
      </c>
      <c r="H4946" s="226" t="s">
        <v>66</v>
      </c>
      <c r="I4946" s="229">
        <f t="shared" si="149"/>
        <v>0</v>
      </c>
      <c r="J4946" s="232"/>
      <c r="K4946" s="226" t="s">
        <v>15030</v>
      </c>
      <c r="L4946" s="226" t="s">
        <v>6951</v>
      </c>
      <c r="M4946" s="226" t="s">
        <v>8141</v>
      </c>
      <c r="N4946" s="226" t="s">
        <v>8216</v>
      </c>
      <c r="O4946" s="232">
        <v>45110.375</v>
      </c>
      <c r="P4946" s="232"/>
      <c r="Q4946" s="232"/>
      <c r="R4946" s="232"/>
      <c r="S4946" s="226" t="s">
        <v>8230</v>
      </c>
      <c r="T4946" s="229">
        <v>45113.375</v>
      </c>
      <c r="U4946" s="232"/>
      <c r="V4946" s="233"/>
      <c r="W4946" s="233"/>
      <c r="X4946" s="226" t="s">
        <v>8152</v>
      </c>
      <c r="Y4946" s="229">
        <v>45113.375</v>
      </c>
      <c r="Z4946" s="232">
        <v>45113.375</v>
      </c>
      <c r="AA4946" s="232"/>
      <c r="AB4946" s="232"/>
      <c r="AC4946" s="234"/>
      <c r="AD4946" s="232"/>
      <c r="AE4946" s="253" t="str">
        <f>IF($N4946=マイタスク!$U$5,"作業者","")&amp;IF($S4946=マイタスク!$U$5,"ピアレビュー","")&amp;IF($X4946=マイタスク!$U$5,"SVレビュー","")</f>
        <v/>
      </c>
      <c r="AF4946" s="252">
        <f t="shared" si="148"/>
        <v>32</v>
      </c>
      <c r="AG4946" s="9" t="s">
        <v>34</v>
      </c>
    </row>
    <row r="4947" spans="2:33">
      <c r="B4947" s="225">
        <v>4935</v>
      </c>
      <c r="C4947" s="226" t="s">
        <v>6783</v>
      </c>
      <c r="D4947" s="227" t="s">
        <v>6784</v>
      </c>
      <c r="E4947" s="228" t="s">
        <v>6952</v>
      </c>
      <c r="F4947" s="226" t="s">
        <v>6953</v>
      </c>
      <c r="G4947" s="226" t="s">
        <v>65</v>
      </c>
      <c r="H4947" s="226" t="s">
        <v>66</v>
      </c>
      <c r="I4947" s="229">
        <f t="shared" si="149"/>
        <v>0</v>
      </c>
      <c r="J4947" s="232"/>
      <c r="K4947" s="226" t="s">
        <v>15031</v>
      </c>
      <c r="L4947" s="226" t="s">
        <v>6953</v>
      </c>
      <c r="M4947" s="226" t="s">
        <v>8141</v>
      </c>
      <c r="N4947" s="226" t="s">
        <v>8164</v>
      </c>
      <c r="O4947" s="232">
        <v>45484</v>
      </c>
      <c r="P4947" s="232"/>
      <c r="Q4947" s="232"/>
      <c r="R4947" s="232"/>
      <c r="S4947" s="226" t="s">
        <v>8208</v>
      </c>
      <c r="T4947" s="229">
        <v>45484</v>
      </c>
      <c r="U4947" s="232"/>
      <c r="V4947" s="233"/>
      <c r="W4947" s="233"/>
      <c r="X4947" s="226" t="s">
        <v>8152</v>
      </c>
      <c r="Y4947" s="229">
        <v>45484</v>
      </c>
      <c r="Z4947" s="232">
        <v>45484</v>
      </c>
      <c r="AA4947" s="232"/>
      <c r="AB4947" s="232"/>
      <c r="AC4947" s="234"/>
      <c r="AD4947" s="232"/>
      <c r="AE4947" s="253" t="str">
        <f>IF($N4947=マイタスク!$U$5,"作業者","")&amp;IF($S4947=マイタスク!$U$5,"ピアレビュー","")&amp;IF($X4947=マイタスク!$U$5,"SVレビュー","")</f>
        <v/>
      </c>
      <c r="AF4947" s="252">
        <f t="shared" si="148"/>
        <v>90</v>
      </c>
      <c r="AG4947" s="9" t="s">
        <v>34</v>
      </c>
    </row>
    <row r="4948" spans="2:33">
      <c r="B4948" s="225">
        <v>4936</v>
      </c>
      <c r="C4948" s="226" t="s">
        <v>6783</v>
      </c>
      <c r="D4948" s="227" t="s">
        <v>6784</v>
      </c>
      <c r="E4948" s="228" t="s">
        <v>6954</v>
      </c>
      <c r="F4948" s="226" t="s">
        <v>6955</v>
      </c>
      <c r="G4948" s="226" t="s">
        <v>65</v>
      </c>
      <c r="H4948" s="226" t="s">
        <v>66</v>
      </c>
      <c r="I4948" s="229">
        <f t="shared" si="149"/>
        <v>0</v>
      </c>
      <c r="J4948" s="232"/>
      <c r="K4948" s="226" t="s">
        <v>15032</v>
      </c>
      <c r="L4948" s="226" t="s">
        <v>6955</v>
      </c>
      <c r="M4948" s="226" t="s">
        <v>8141</v>
      </c>
      <c r="N4948" s="226" t="s">
        <v>8181</v>
      </c>
      <c r="O4948" s="232">
        <v>45154.375</v>
      </c>
      <c r="P4948" s="232"/>
      <c r="Q4948" s="232"/>
      <c r="R4948" s="232"/>
      <c r="S4948" s="226" t="s">
        <v>8216</v>
      </c>
      <c r="T4948" s="229">
        <v>45155.375</v>
      </c>
      <c r="U4948" s="232"/>
      <c r="V4948" s="233"/>
      <c r="W4948" s="233"/>
      <c r="X4948" s="226" t="s">
        <v>8152</v>
      </c>
      <c r="Y4948" s="229">
        <v>45155.375</v>
      </c>
      <c r="Z4948" s="232">
        <v>45155.375</v>
      </c>
      <c r="AA4948" s="232"/>
      <c r="AB4948" s="232"/>
      <c r="AC4948" s="234"/>
      <c r="AD4948" s="232"/>
      <c r="AE4948" s="253" t="str">
        <f>IF($N4948=マイタスク!$U$5,"作業者","")&amp;IF($S4948=マイタスク!$U$5,"ピアレビュー","")&amp;IF($X4948=マイタスク!$U$5,"SVレビュー","")</f>
        <v/>
      </c>
      <c r="AF4948" s="252">
        <f t="shared" si="148"/>
        <v>46</v>
      </c>
      <c r="AG4948" s="9" t="s">
        <v>34</v>
      </c>
    </row>
    <row r="4949" spans="2:33">
      <c r="B4949" s="225">
        <v>4937</v>
      </c>
      <c r="C4949" s="226" t="s">
        <v>6783</v>
      </c>
      <c r="D4949" s="227" t="s">
        <v>6784</v>
      </c>
      <c r="E4949" s="228" t="s">
        <v>6956</v>
      </c>
      <c r="F4949" s="226" t="s">
        <v>6957</v>
      </c>
      <c r="G4949" s="226" t="s">
        <v>65</v>
      </c>
      <c r="H4949" s="226" t="s">
        <v>66</v>
      </c>
      <c r="I4949" s="229">
        <f t="shared" si="149"/>
        <v>0</v>
      </c>
      <c r="J4949" s="232"/>
      <c r="K4949" s="226" t="s">
        <v>15033</v>
      </c>
      <c r="L4949" s="226" t="s">
        <v>6957</v>
      </c>
      <c r="M4949" s="226" t="s">
        <v>8141</v>
      </c>
      <c r="N4949" s="226" t="s">
        <v>8208</v>
      </c>
      <c r="O4949" s="232">
        <v>45526</v>
      </c>
      <c r="P4949" s="232"/>
      <c r="Q4949" s="232"/>
      <c r="R4949" s="232"/>
      <c r="S4949" s="226" t="s">
        <v>8230</v>
      </c>
      <c r="T4949" s="229">
        <v>45526</v>
      </c>
      <c r="U4949" s="232"/>
      <c r="V4949" s="233"/>
      <c r="W4949" s="233"/>
      <c r="X4949" s="226" t="s">
        <v>8152</v>
      </c>
      <c r="Y4949" s="229">
        <v>45526</v>
      </c>
      <c r="Z4949" s="232">
        <v>45526</v>
      </c>
      <c r="AA4949" s="232"/>
      <c r="AB4949" s="232"/>
      <c r="AC4949" s="234"/>
      <c r="AD4949" s="232"/>
      <c r="AE4949" s="253" t="str">
        <f>IF($N4949=マイタスク!$U$5,"作業者","")&amp;IF($S4949=マイタスク!$U$5,"ピアレビュー","")&amp;IF($X4949=マイタスク!$U$5,"SVレビュー","")</f>
        <v/>
      </c>
      <c r="AF4949" s="252">
        <f t="shared" si="148"/>
        <v>95</v>
      </c>
      <c r="AG4949" s="9" t="s">
        <v>34</v>
      </c>
    </row>
    <row r="4950" spans="2:33">
      <c r="B4950" s="225">
        <v>4938</v>
      </c>
      <c r="C4950" s="226" t="s">
        <v>6783</v>
      </c>
      <c r="D4950" s="227" t="s">
        <v>6784</v>
      </c>
      <c r="E4950" s="228" t="s">
        <v>6958</v>
      </c>
      <c r="F4950" s="226" t="s">
        <v>6959</v>
      </c>
      <c r="G4950" s="226" t="s">
        <v>65</v>
      </c>
      <c r="H4950" s="226" t="s">
        <v>66</v>
      </c>
      <c r="I4950" s="229">
        <f t="shared" si="149"/>
        <v>0</v>
      </c>
      <c r="J4950" s="232"/>
      <c r="K4950" s="226" t="s">
        <v>15034</v>
      </c>
      <c r="L4950" s="226" t="s">
        <v>6959</v>
      </c>
      <c r="M4950" s="226" t="s">
        <v>8141</v>
      </c>
      <c r="N4950" s="226" t="s">
        <v>8216</v>
      </c>
      <c r="O4950" s="232">
        <v>45161.375</v>
      </c>
      <c r="P4950" s="232"/>
      <c r="Q4950" s="232"/>
      <c r="R4950" s="232"/>
      <c r="S4950" s="226" t="s">
        <v>8164</v>
      </c>
      <c r="T4950" s="229">
        <v>45162.375</v>
      </c>
      <c r="U4950" s="232"/>
      <c r="V4950" s="233"/>
      <c r="W4950" s="233"/>
      <c r="X4950" s="226" t="s">
        <v>8152</v>
      </c>
      <c r="Y4950" s="229">
        <v>45162.375</v>
      </c>
      <c r="Z4950" s="232">
        <v>45162.375</v>
      </c>
      <c r="AA4950" s="232"/>
      <c r="AB4950" s="232"/>
      <c r="AC4950" s="234"/>
      <c r="AD4950" s="232"/>
      <c r="AE4950" s="253" t="str">
        <f>IF($N4950=マイタスク!$U$5,"作業者","")&amp;IF($S4950=マイタスク!$U$5,"ピアレビュー","")&amp;IF($X4950=マイタスク!$U$5,"SVレビュー","")</f>
        <v/>
      </c>
      <c r="AF4950" s="252">
        <f t="shared" si="148"/>
        <v>47</v>
      </c>
      <c r="AG4950" s="9" t="s">
        <v>34</v>
      </c>
    </row>
    <row r="4951" spans="2:33">
      <c r="B4951" s="225">
        <v>4939</v>
      </c>
      <c r="C4951" s="226" t="s">
        <v>6783</v>
      </c>
      <c r="D4951" s="227" t="s">
        <v>6784</v>
      </c>
      <c r="E4951" s="228" t="s">
        <v>6960</v>
      </c>
      <c r="F4951" s="226" t="s">
        <v>6961</v>
      </c>
      <c r="G4951" s="226" t="s">
        <v>65</v>
      </c>
      <c r="H4951" s="226" t="s">
        <v>66</v>
      </c>
      <c r="I4951" s="229">
        <f t="shared" si="149"/>
        <v>0</v>
      </c>
      <c r="J4951" s="232"/>
      <c r="K4951" s="226" t="s">
        <v>15035</v>
      </c>
      <c r="L4951" s="226" t="s">
        <v>6961</v>
      </c>
      <c r="M4951" s="226" t="s">
        <v>8141</v>
      </c>
      <c r="N4951" s="226" t="s">
        <v>8152</v>
      </c>
      <c r="O4951" s="232">
        <v>45533</v>
      </c>
      <c r="P4951" s="232"/>
      <c r="Q4951" s="232"/>
      <c r="R4951" s="232"/>
      <c r="S4951" s="226" t="s">
        <v>8152</v>
      </c>
      <c r="T4951" s="229">
        <v>45533</v>
      </c>
      <c r="U4951" s="232"/>
      <c r="V4951" s="233"/>
      <c r="W4951" s="233"/>
      <c r="X4951" s="226" t="s">
        <v>8152</v>
      </c>
      <c r="Y4951" s="229">
        <v>45533</v>
      </c>
      <c r="Z4951" s="232">
        <v>45533</v>
      </c>
      <c r="AA4951" s="232"/>
      <c r="AB4951" s="232"/>
      <c r="AC4951" s="234"/>
      <c r="AD4951" s="232"/>
      <c r="AE4951" s="253" t="str">
        <f>IF($N4951=マイタスク!$U$5,"作業者","")&amp;IF($S4951=マイタスク!$U$5,"ピアレビュー","")&amp;IF($X4951=マイタスク!$U$5,"SVレビュー","")</f>
        <v/>
      </c>
      <c r="AF4951" s="252">
        <f t="shared" si="148"/>
        <v>96</v>
      </c>
      <c r="AG4951" s="9" t="s">
        <v>34</v>
      </c>
    </row>
    <row r="4952" spans="2:33">
      <c r="B4952" s="225">
        <v>4940</v>
      </c>
      <c r="C4952" s="226" t="s">
        <v>6783</v>
      </c>
      <c r="D4952" s="227" t="s">
        <v>6784</v>
      </c>
      <c r="E4952" s="228" t="s">
        <v>6962</v>
      </c>
      <c r="F4952" s="226" t="s">
        <v>6963</v>
      </c>
      <c r="G4952" s="226" t="s">
        <v>65</v>
      </c>
      <c r="H4952" s="226" t="s">
        <v>66</v>
      </c>
      <c r="I4952" s="229">
        <f t="shared" si="149"/>
        <v>0</v>
      </c>
      <c r="J4952" s="232"/>
      <c r="K4952" s="226" t="s">
        <v>15036</v>
      </c>
      <c r="L4952" s="226" t="s">
        <v>6963</v>
      </c>
      <c r="M4952" s="226" t="s">
        <v>8141</v>
      </c>
      <c r="N4952" s="226" t="s">
        <v>8230</v>
      </c>
      <c r="O4952" s="232">
        <v>45168.375</v>
      </c>
      <c r="P4952" s="232"/>
      <c r="Q4952" s="232"/>
      <c r="R4952" s="232"/>
      <c r="S4952" s="226" t="s">
        <v>8181</v>
      </c>
      <c r="T4952" s="229">
        <v>45169.375</v>
      </c>
      <c r="U4952" s="232"/>
      <c r="V4952" s="233"/>
      <c r="W4952" s="233"/>
      <c r="X4952" s="226" t="s">
        <v>8152</v>
      </c>
      <c r="Y4952" s="229">
        <v>45169.375</v>
      </c>
      <c r="Z4952" s="232">
        <v>45169.375</v>
      </c>
      <c r="AA4952" s="232"/>
      <c r="AB4952" s="232"/>
      <c r="AC4952" s="234"/>
      <c r="AD4952" s="232"/>
      <c r="AE4952" s="253" t="str">
        <f>IF($N4952=マイタスク!$U$5,"作業者","")&amp;IF($S4952=マイタスク!$U$5,"ピアレビュー","")&amp;IF($X4952=マイタスク!$U$5,"SVレビュー","")</f>
        <v/>
      </c>
      <c r="AF4952" s="252">
        <f t="shared" si="148"/>
        <v>48</v>
      </c>
      <c r="AG4952" s="9" t="s">
        <v>34</v>
      </c>
    </row>
    <row r="4953" spans="2:33">
      <c r="B4953" s="225">
        <v>4941</v>
      </c>
      <c r="C4953" s="226" t="s">
        <v>6783</v>
      </c>
      <c r="D4953" s="227" t="s">
        <v>6784</v>
      </c>
      <c r="E4953" s="228" t="s">
        <v>6964</v>
      </c>
      <c r="F4953" s="226" t="s">
        <v>6965</v>
      </c>
      <c r="G4953" s="226" t="s">
        <v>65</v>
      </c>
      <c r="H4953" s="226" t="s">
        <v>66</v>
      </c>
      <c r="I4953" s="229">
        <f t="shared" si="149"/>
        <v>0</v>
      </c>
      <c r="J4953" s="232"/>
      <c r="K4953" s="226" t="s">
        <v>15037</v>
      </c>
      <c r="L4953" s="226" t="s">
        <v>6965</v>
      </c>
      <c r="M4953" s="226" t="s">
        <v>8141</v>
      </c>
      <c r="N4953" s="226" t="s">
        <v>8181</v>
      </c>
      <c r="O4953" s="232">
        <v>45512</v>
      </c>
      <c r="P4953" s="232"/>
      <c r="Q4953" s="232"/>
      <c r="R4953" s="232"/>
      <c r="S4953" s="226" t="s">
        <v>8230</v>
      </c>
      <c r="T4953" s="229">
        <v>45512</v>
      </c>
      <c r="U4953" s="232"/>
      <c r="V4953" s="233"/>
      <c r="W4953" s="233"/>
      <c r="X4953" s="226" t="s">
        <v>8152</v>
      </c>
      <c r="Y4953" s="229">
        <v>45512</v>
      </c>
      <c r="Z4953" s="232">
        <v>45512</v>
      </c>
      <c r="AA4953" s="232"/>
      <c r="AB4953" s="232"/>
      <c r="AC4953" s="234"/>
      <c r="AD4953" s="232"/>
      <c r="AE4953" s="253" t="str">
        <f>IF($N4953=マイタスク!$U$5,"作業者","")&amp;IF($S4953=マイタスク!$U$5,"ピアレビュー","")&amp;IF($X4953=マイタスク!$U$5,"SVレビュー","")</f>
        <v/>
      </c>
      <c r="AF4953" s="252">
        <f t="shared" si="148"/>
        <v>94</v>
      </c>
      <c r="AG4953" s="9" t="s">
        <v>34</v>
      </c>
    </row>
    <row r="4954" spans="2:33">
      <c r="B4954" s="225">
        <v>4942</v>
      </c>
      <c r="C4954" s="226" t="s">
        <v>6783</v>
      </c>
      <c r="D4954" s="227" t="s">
        <v>6784</v>
      </c>
      <c r="E4954" s="228" t="s">
        <v>6966</v>
      </c>
      <c r="F4954" s="226" t="s">
        <v>6967</v>
      </c>
      <c r="G4954" s="226" t="s">
        <v>65</v>
      </c>
      <c r="H4954" s="226" t="s">
        <v>66</v>
      </c>
      <c r="I4954" s="229">
        <f t="shared" si="149"/>
        <v>0</v>
      </c>
      <c r="J4954" s="232"/>
      <c r="K4954" s="226" t="s">
        <v>15038</v>
      </c>
      <c r="L4954" s="226" t="s">
        <v>6967</v>
      </c>
      <c r="M4954" s="226" t="s">
        <v>8141</v>
      </c>
      <c r="N4954" s="226" t="s">
        <v>8181</v>
      </c>
      <c r="O4954" s="232">
        <v>45182.375</v>
      </c>
      <c r="P4954" s="232"/>
      <c r="Q4954" s="232"/>
      <c r="R4954" s="232"/>
      <c r="S4954" s="226" t="s">
        <v>8230</v>
      </c>
      <c r="T4954" s="229">
        <v>45183.375</v>
      </c>
      <c r="U4954" s="232"/>
      <c r="V4954" s="233"/>
      <c r="W4954" s="233"/>
      <c r="X4954" s="226" t="s">
        <v>8152</v>
      </c>
      <c r="Y4954" s="229">
        <v>45183.375</v>
      </c>
      <c r="Z4954" s="232">
        <v>45183.375</v>
      </c>
      <c r="AA4954" s="232"/>
      <c r="AB4954" s="232"/>
      <c r="AC4954" s="234"/>
      <c r="AD4954" s="232"/>
      <c r="AE4954" s="253" t="str">
        <f>IF($N4954=マイタスク!$U$5,"作業者","")&amp;IF($S4954=マイタスク!$U$5,"ピアレビュー","")&amp;IF($X4954=マイタスク!$U$5,"SVレビュー","")</f>
        <v/>
      </c>
      <c r="AF4954" s="252">
        <f t="shared" si="148"/>
        <v>50</v>
      </c>
      <c r="AG4954" s="9" t="s">
        <v>34</v>
      </c>
    </row>
    <row r="4955" spans="2:33">
      <c r="B4955" s="225">
        <v>4943</v>
      </c>
      <c r="C4955" s="226" t="s">
        <v>6783</v>
      </c>
      <c r="D4955" s="227" t="s">
        <v>6784</v>
      </c>
      <c r="E4955" s="228" t="s">
        <v>6968</v>
      </c>
      <c r="F4955" s="226" t="s">
        <v>6969</v>
      </c>
      <c r="G4955" s="226" t="s">
        <v>65</v>
      </c>
      <c r="H4955" s="226" t="s">
        <v>66</v>
      </c>
      <c r="I4955" s="229">
        <f t="shared" si="149"/>
        <v>0</v>
      </c>
      <c r="J4955" s="232"/>
      <c r="K4955" s="226" t="s">
        <v>15039</v>
      </c>
      <c r="L4955" s="226" t="s">
        <v>6969</v>
      </c>
      <c r="M4955" s="226" t="s">
        <v>8141</v>
      </c>
      <c r="N4955" s="226" t="s">
        <v>8164</v>
      </c>
      <c r="O4955" s="232">
        <v>44825.375</v>
      </c>
      <c r="P4955" s="232"/>
      <c r="Q4955" s="232"/>
      <c r="R4955" s="232"/>
      <c r="S4955" s="226" t="s">
        <v>8230</v>
      </c>
      <c r="T4955" s="229">
        <v>44826.375</v>
      </c>
      <c r="U4955" s="232"/>
      <c r="V4955" s="233"/>
      <c r="W4955" s="233"/>
      <c r="X4955" s="226" t="s">
        <v>8165</v>
      </c>
      <c r="Y4955" s="229">
        <v>44826.375</v>
      </c>
      <c r="Z4955" s="232">
        <v>44819.375</v>
      </c>
      <c r="AA4955" s="232"/>
      <c r="AB4955" s="232"/>
      <c r="AC4955" s="234"/>
      <c r="AD4955" s="232"/>
      <c r="AE4955" s="253" t="str">
        <f>IF($N4955=マイタスク!$U$5,"作業者","")&amp;IF($S4955=マイタスク!$U$5,"ピアレビュー","")&amp;IF($X4955=マイタスク!$U$5,"SVレビュー","")</f>
        <v/>
      </c>
      <c r="AF4955" s="252">
        <f t="shared" si="148"/>
        <v>2</v>
      </c>
      <c r="AG4955" s="9" t="s">
        <v>34</v>
      </c>
    </row>
    <row r="4956" spans="2:33">
      <c r="B4956" s="225">
        <v>4944</v>
      </c>
      <c r="C4956" s="226" t="s">
        <v>6783</v>
      </c>
      <c r="D4956" s="227" t="s">
        <v>6784</v>
      </c>
      <c r="E4956" s="228" t="s">
        <v>6970</v>
      </c>
      <c r="F4956" s="226" t="s">
        <v>6969</v>
      </c>
      <c r="G4956" s="226" t="s">
        <v>65</v>
      </c>
      <c r="H4956" s="226" t="s">
        <v>66</v>
      </c>
      <c r="I4956" s="229">
        <f t="shared" si="149"/>
        <v>0</v>
      </c>
      <c r="J4956" s="232"/>
      <c r="K4956" s="226" t="s">
        <v>15040</v>
      </c>
      <c r="L4956" s="226" t="s">
        <v>6969</v>
      </c>
      <c r="M4956" s="226" t="s">
        <v>8141</v>
      </c>
      <c r="N4956" s="226" t="s">
        <v>8230</v>
      </c>
      <c r="O4956" s="232">
        <v>45189.375</v>
      </c>
      <c r="P4956" s="232"/>
      <c r="Q4956" s="232"/>
      <c r="R4956" s="232"/>
      <c r="S4956" s="226" t="s">
        <v>8164</v>
      </c>
      <c r="T4956" s="229">
        <v>45190.375</v>
      </c>
      <c r="U4956" s="232"/>
      <c r="V4956" s="233"/>
      <c r="W4956" s="233"/>
      <c r="X4956" s="226" t="s">
        <v>8152</v>
      </c>
      <c r="Y4956" s="229">
        <v>45190.375</v>
      </c>
      <c r="Z4956" s="232">
        <v>45190.375</v>
      </c>
      <c r="AA4956" s="232"/>
      <c r="AB4956" s="232"/>
      <c r="AC4956" s="234"/>
      <c r="AD4956" s="232"/>
      <c r="AE4956" s="253" t="str">
        <f>IF($N4956=マイタスク!$U$5,"作業者","")&amp;IF($S4956=マイタスク!$U$5,"ピアレビュー","")&amp;IF($X4956=マイタスク!$U$5,"SVレビュー","")</f>
        <v/>
      </c>
      <c r="AF4956" s="252">
        <f t="shared" si="148"/>
        <v>51</v>
      </c>
      <c r="AG4956" s="9" t="s">
        <v>34</v>
      </c>
    </row>
    <row r="4957" spans="2:33">
      <c r="B4957" s="225">
        <v>4945</v>
      </c>
      <c r="C4957" s="226" t="s">
        <v>6783</v>
      </c>
      <c r="D4957" s="227" t="s">
        <v>6784</v>
      </c>
      <c r="E4957" s="228" t="s">
        <v>6971</v>
      </c>
      <c r="F4957" s="226" t="s">
        <v>6972</v>
      </c>
      <c r="G4957" s="226" t="s">
        <v>65</v>
      </c>
      <c r="H4957" s="226" t="s">
        <v>66</v>
      </c>
      <c r="I4957" s="229">
        <f t="shared" si="149"/>
        <v>0</v>
      </c>
      <c r="J4957" s="232"/>
      <c r="K4957" s="226" t="s">
        <v>15041</v>
      </c>
      <c r="L4957" s="226" t="s">
        <v>6972</v>
      </c>
      <c r="M4957" s="226" t="s">
        <v>8141</v>
      </c>
      <c r="N4957" s="226" t="s">
        <v>8181</v>
      </c>
      <c r="O4957" s="232">
        <v>45197.375</v>
      </c>
      <c r="P4957" s="232"/>
      <c r="Q4957" s="232"/>
      <c r="R4957" s="232"/>
      <c r="S4957" s="226" t="s">
        <v>8216</v>
      </c>
      <c r="T4957" s="229">
        <v>45197.375</v>
      </c>
      <c r="U4957" s="232"/>
      <c r="V4957" s="233"/>
      <c r="W4957" s="233"/>
      <c r="X4957" s="226" t="s">
        <v>8152</v>
      </c>
      <c r="Y4957" s="229">
        <v>45197.375</v>
      </c>
      <c r="Z4957" s="232">
        <v>45197.375</v>
      </c>
      <c r="AA4957" s="232"/>
      <c r="AB4957" s="232"/>
      <c r="AC4957" s="234"/>
      <c r="AD4957" s="232"/>
      <c r="AE4957" s="253" t="str">
        <f>IF($N4957=マイタスク!$U$5,"作業者","")&amp;IF($S4957=マイタスク!$U$5,"ピアレビュー","")&amp;IF($X4957=マイタスク!$U$5,"SVレビュー","")</f>
        <v/>
      </c>
      <c r="AF4957" s="252">
        <f t="shared" si="148"/>
        <v>52</v>
      </c>
      <c r="AG4957" s="9" t="s">
        <v>34</v>
      </c>
    </row>
    <row r="4958" spans="2:33">
      <c r="B4958" s="225">
        <v>4946</v>
      </c>
      <c r="C4958" s="226" t="s">
        <v>6783</v>
      </c>
      <c r="D4958" s="227" t="s">
        <v>6784</v>
      </c>
      <c r="E4958" s="228" t="s">
        <v>6973</v>
      </c>
      <c r="F4958" s="226" t="s">
        <v>6974</v>
      </c>
      <c r="G4958" s="226" t="s">
        <v>65</v>
      </c>
      <c r="H4958" s="226" t="s">
        <v>66</v>
      </c>
      <c r="I4958" s="229">
        <f t="shared" si="149"/>
        <v>0</v>
      </c>
      <c r="J4958" s="232"/>
      <c r="K4958" s="226" t="s">
        <v>15042</v>
      </c>
      <c r="L4958" s="226" t="s">
        <v>6974</v>
      </c>
      <c r="M4958" s="226" t="s">
        <v>8141</v>
      </c>
      <c r="N4958" s="226" t="s">
        <v>8230</v>
      </c>
      <c r="O4958" s="232">
        <v>44832.375</v>
      </c>
      <c r="P4958" s="232"/>
      <c r="Q4958" s="232"/>
      <c r="R4958" s="232"/>
      <c r="S4958" s="226" t="s">
        <v>8163</v>
      </c>
      <c r="T4958" s="229">
        <v>44833.375</v>
      </c>
      <c r="U4958" s="232"/>
      <c r="V4958" s="233"/>
      <c r="W4958" s="233"/>
      <c r="X4958" s="226" t="s">
        <v>8165</v>
      </c>
      <c r="Y4958" s="229">
        <v>44833.375</v>
      </c>
      <c r="Z4958" s="232">
        <v>44833.375</v>
      </c>
      <c r="AA4958" s="232"/>
      <c r="AB4958" s="232"/>
      <c r="AC4958" s="234"/>
      <c r="AD4958" s="232"/>
      <c r="AE4958" s="253" t="str">
        <f>IF($N4958=マイタスク!$U$5,"作業者","")&amp;IF($S4958=マイタスク!$U$5,"ピアレビュー","")&amp;IF($X4958=マイタスク!$U$5,"SVレビュー","")</f>
        <v/>
      </c>
      <c r="AF4958" s="252">
        <f t="shared" si="148"/>
        <v>3</v>
      </c>
      <c r="AG4958" s="9" t="s">
        <v>34</v>
      </c>
    </row>
    <row r="4959" spans="2:33">
      <c r="B4959" s="225">
        <v>4947</v>
      </c>
      <c r="C4959" s="226" t="s">
        <v>6783</v>
      </c>
      <c r="D4959" s="227" t="s">
        <v>6784</v>
      </c>
      <c r="E4959" s="228" t="s">
        <v>6975</v>
      </c>
      <c r="F4959" s="226" t="s">
        <v>6976</v>
      </c>
      <c r="G4959" s="226" t="s">
        <v>65</v>
      </c>
      <c r="H4959" s="226" t="s">
        <v>66</v>
      </c>
      <c r="I4959" s="229">
        <f t="shared" si="149"/>
        <v>0</v>
      </c>
      <c r="J4959" s="232"/>
      <c r="K4959" s="226" t="s">
        <v>15043</v>
      </c>
      <c r="L4959" s="226" t="s">
        <v>6976</v>
      </c>
      <c r="M4959" s="226" t="s">
        <v>8141</v>
      </c>
      <c r="N4959" s="226" t="s">
        <v>8164</v>
      </c>
      <c r="O4959" s="232">
        <v>45175.375</v>
      </c>
      <c r="P4959" s="232"/>
      <c r="Q4959" s="232"/>
      <c r="R4959" s="232"/>
      <c r="S4959" s="226" t="s">
        <v>8181</v>
      </c>
      <c r="T4959" s="229">
        <v>45176.375</v>
      </c>
      <c r="U4959" s="232"/>
      <c r="V4959" s="233"/>
      <c r="W4959" s="233"/>
      <c r="X4959" s="226" t="s">
        <v>8152</v>
      </c>
      <c r="Y4959" s="229">
        <v>45176.375</v>
      </c>
      <c r="Z4959" s="232">
        <v>45176.375</v>
      </c>
      <c r="AA4959" s="232"/>
      <c r="AB4959" s="232"/>
      <c r="AC4959" s="234"/>
      <c r="AD4959" s="232"/>
      <c r="AE4959" s="253" t="str">
        <f>IF($N4959=マイタスク!$U$5,"作業者","")&amp;IF($S4959=マイタスク!$U$5,"ピアレビュー","")&amp;IF($X4959=マイタスク!$U$5,"SVレビュー","")</f>
        <v/>
      </c>
      <c r="AF4959" s="252">
        <f t="shared" si="148"/>
        <v>49</v>
      </c>
      <c r="AG4959" s="9" t="s">
        <v>34</v>
      </c>
    </row>
    <row r="4960" spans="2:33">
      <c r="B4960" s="225">
        <v>4948</v>
      </c>
      <c r="C4960" s="226" t="s">
        <v>103</v>
      </c>
      <c r="D4960" s="227" t="s">
        <v>104</v>
      </c>
      <c r="E4960" s="228" t="s">
        <v>6977</v>
      </c>
      <c r="F4960" s="226" t="s">
        <v>6978</v>
      </c>
      <c r="G4960" s="226" t="s">
        <v>65</v>
      </c>
      <c r="H4960" s="226" t="s">
        <v>66</v>
      </c>
      <c r="I4960" s="229">
        <f t="shared" si="149"/>
        <v>0</v>
      </c>
      <c r="J4960" s="232"/>
      <c r="K4960" s="226" t="s">
        <v>15044</v>
      </c>
      <c r="L4960" s="226" t="s">
        <v>6978</v>
      </c>
      <c r="M4960" s="226" t="s">
        <v>8141</v>
      </c>
      <c r="N4960" s="226" t="s">
        <v>8181</v>
      </c>
      <c r="O4960" s="232">
        <v>45127.375</v>
      </c>
      <c r="P4960" s="232"/>
      <c r="Q4960" s="232"/>
      <c r="R4960" s="232"/>
      <c r="S4960" s="226" t="s">
        <v>8216</v>
      </c>
      <c r="T4960" s="229">
        <v>45127.375</v>
      </c>
      <c r="U4960" s="232"/>
      <c r="V4960" s="233"/>
      <c r="W4960" s="233"/>
      <c r="X4960" s="226" t="s">
        <v>8152</v>
      </c>
      <c r="Y4960" s="229">
        <v>45138.375</v>
      </c>
      <c r="Z4960" s="232">
        <v>45138.375</v>
      </c>
      <c r="AA4960" s="232"/>
      <c r="AB4960" s="232"/>
      <c r="AC4960" s="234"/>
      <c r="AD4960" s="232"/>
      <c r="AE4960" s="253" t="str">
        <f>IF($N4960=マイタスク!$U$5,"作業者","")&amp;IF($S4960=マイタスク!$U$5,"ピアレビュー","")&amp;IF($X4960=マイタスク!$U$5,"SVレビュー","")</f>
        <v/>
      </c>
      <c r="AF4960" s="252">
        <f t="shared" si="148"/>
        <v>258</v>
      </c>
      <c r="AG4960" s="9" t="s">
        <v>34</v>
      </c>
    </row>
    <row r="4961" spans="2:33">
      <c r="B4961" s="225">
        <v>4949</v>
      </c>
      <c r="C4961" s="226" t="s">
        <v>249</v>
      </c>
      <c r="D4961" s="227" t="s">
        <v>250</v>
      </c>
      <c r="E4961" s="228" t="s">
        <v>6979</v>
      </c>
      <c r="F4961" s="226" t="s">
        <v>6978</v>
      </c>
      <c r="G4961" s="226" t="s">
        <v>65</v>
      </c>
      <c r="H4961" s="226" t="s">
        <v>66</v>
      </c>
      <c r="I4961" s="229">
        <f t="shared" si="149"/>
        <v>0</v>
      </c>
      <c r="J4961" s="232"/>
      <c r="K4961" s="226" t="s">
        <v>15045</v>
      </c>
      <c r="L4961" s="226" t="s">
        <v>6978</v>
      </c>
      <c r="M4961" s="226" t="s">
        <v>8141</v>
      </c>
      <c r="N4961" s="226" t="s">
        <v>8433</v>
      </c>
      <c r="O4961" s="232">
        <v>45498</v>
      </c>
      <c r="P4961" s="232"/>
      <c r="Q4961" s="232"/>
      <c r="R4961" s="232"/>
      <c r="S4961" s="226" t="s">
        <v>8152</v>
      </c>
      <c r="T4961" s="229">
        <v>45504</v>
      </c>
      <c r="U4961" s="232"/>
      <c r="V4961" s="233"/>
      <c r="W4961" s="233"/>
      <c r="X4961" s="226"/>
      <c r="Y4961" s="229"/>
      <c r="Z4961" s="232">
        <v>45504</v>
      </c>
      <c r="AA4961" s="232"/>
      <c r="AB4961" s="232"/>
      <c r="AC4961" s="234"/>
      <c r="AD4961" s="232"/>
      <c r="AE4961" s="253" t="str">
        <f>IF($N4961=マイタスク!$U$5,"作業者","")&amp;IF($S4961=マイタスク!$U$5,"ピアレビュー","")&amp;IF($X4961=マイタスク!$U$5,"SVレビュー","")</f>
        <v/>
      </c>
      <c r="AF4961" s="252">
        <f t="shared" si="148"/>
        <v>155</v>
      </c>
      <c r="AG4961" s="9" t="s">
        <v>34</v>
      </c>
    </row>
    <row r="4962" spans="2:33">
      <c r="B4962" s="225">
        <v>4950</v>
      </c>
      <c r="C4962" s="226" t="s">
        <v>103</v>
      </c>
      <c r="D4962" s="227" t="s">
        <v>104</v>
      </c>
      <c r="E4962" s="228" t="s">
        <v>6980</v>
      </c>
      <c r="F4962" s="226" t="s">
        <v>6981</v>
      </c>
      <c r="G4962" s="226" t="s">
        <v>65</v>
      </c>
      <c r="H4962" s="226" t="s">
        <v>66</v>
      </c>
      <c r="I4962" s="229">
        <f t="shared" si="149"/>
        <v>0</v>
      </c>
      <c r="J4962" s="232"/>
      <c r="K4962" s="226" t="s">
        <v>15046</v>
      </c>
      <c r="L4962" s="226" t="s">
        <v>6981</v>
      </c>
      <c r="M4962" s="226" t="s">
        <v>8141</v>
      </c>
      <c r="N4962" s="226" t="s">
        <v>8156</v>
      </c>
      <c r="O4962" s="232">
        <v>45316</v>
      </c>
      <c r="P4962" s="232"/>
      <c r="Q4962" s="232"/>
      <c r="R4962" s="232"/>
      <c r="S4962" s="226" t="s">
        <v>8167</v>
      </c>
      <c r="T4962" s="229">
        <v>45323</v>
      </c>
      <c r="U4962" s="232"/>
      <c r="V4962" s="233"/>
      <c r="W4962" s="233"/>
      <c r="X4962" s="226"/>
      <c r="Y4962" s="229"/>
      <c r="Z4962" s="232">
        <v>45323</v>
      </c>
      <c r="AA4962" s="232"/>
      <c r="AB4962" s="232"/>
      <c r="AC4962" s="234"/>
      <c r="AD4962" s="232"/>
      <c r="AE4962" s="253" t="str">
        <f>IF($N4962=マイタスク!$U$5,"作業者","")&amp;IF($S4962=マイタスク!$U$5,"ピアレビュー","")&amp;IF($X4962=マイタスク!$U$5,"SVレビュー","")</f>
        <v/>
      </c>
      <c r="AF4962" s="252">
        <f t="shared" si="148"/>
        <v>360</v>
      </c>
      <c r="AG4962" s="9" t="s">
        <v>34</v>
      </c>
    </row>
    <row r="4963" spans="2:33">
      <c r="B4963" s="225">
        <v>4951</v>
      </c>
      <c r="C4963" s="226" t="s">
        <v>249</v>
      </c>
      <c r="D4963" s="227" t="s">
        <v>250</v>
      </c>
      <c r="E4963" s="228" t="s">
        <v>6982</v>
      </c>
      <c r="F4963" s="226" t="s">
        <v>6983</v>
      </c>
      <c r="G4963" s="226" t="s">
        <v>65</v>
      </c>
      <c r="H4963" s="226" t="s">
        <v>66</v>
      </c>
      <c r="I4963" s="229">
        <f t="shared" si="149"/>
        <v>0</v>
      </c>
      <c r="J4963" s="232"/>
      <c r="K4963" s="226" t="s">
        <v>15047</v>
      </c>
      <c r="L4963" s="226" t="s">
        <v>6983</v>
      </c>
      <c r="M4963" s="226" t="s">
        <v>8141</v>
      </c>
      <c r="N4963" s="226" t="s">
        <v>8527</v>
      </c>
      <c r="O4963" s="232">
        <v>45400</v>
      </c>
      <c r="P4963" s="232"/>
      <c r="Q4963" s="232"/>
      <c r="R4963" s="232"/>
      <c r="S4963" s="226" t="s">
        <v>8164</v>
      </c>
      <c r="T4963" s="229">
        <v>45406</v>
      </c>
      <c r="U4963" s="232"/>
      <c r="V4963" s="233"/>
      <c r="W4963" s="233"/>
      <c r="X4963" s="226" t="s">
        <v>8152</v>
      </c>
      <c r="Y4963" s="229">
        <v>45406</v>
      </c>
      <c r="Z4963" s="232">
        <v>45406</v>
      </c>
      <c r="AA4963" s="232"/>
      <c r="AB4963" s="232"/>
      <c r="AC4963" s="234"/>
      <c r="AD4963" s="232"/>
      <c r="AE4963" s="253" t="str">
        <f>IF($N4963=マイタスク!$U$5,"作業者","")&amp;IF($S4963=マイタスク!$U$5,"ピアレビュー","")&amp;IF($X4963=マイタスク!$U$5,"SVレビュー","")</f>
        <v/>
      </c>
      <c r="AF4963" s="252">
        <f t="shared" si="148"/>
        <v>3</v>
      </c>
      <c r="AG4963" s="9" t="s">
        <v>34</v>
      </c>
    </row>
    <row r="4964" spans="2:33">
      <c r="B4964" s="225">
        <v>4952</v>
      </c>
      <c r="C4964" s="226" t="s">
        <v>103</v>
      </c>
      <c r="D4964" s="227" t="s">
        <v>104</v>
      </c>
      <c r="E4964" s="228" t="s">
        <v>6984</v>
      </c>
      <c r="F4964" s="226" t="s">
        <v>6985</v>
      </c>
      <c r="G4964" s="226" t="s">
        <v>65</v>
      </c>
      <c r="H4964" s="226" t="s">
        <v>66</v>
      </c>
      <c r="I4964" s="229">
        <f t="shared" si="149"/>
        <v>0</v>
      </c>
      <c r="J4964" s="232"/>
      <c r="K4964" s="226" t="s">
        <v>15048</v>
      </c>
      <c r="L4964" s="226" t="s">
        <v>6985</v>
      </c>
      <c r="M4964" s="226" t="s">
        <v>8141</v>
      </c>
      <c r="N4964" s="226" t="s">
        <v>8163</v>
      </c>
      <c r="O4964" s="232">
        <v>44889.375</v>
      </c>
      <c r="P4964" s="232"/>
      <c r="Q4964" s="232"/>
      <c r="R4964" s="232"/>
      <c r="S4964" s="226"/>
      <c r="T4964" s="229"/>
      <c r="U4964" s="232"/>
      <c r="V4964" s="233"/>
      <c r="W4964" s="233"/>
      <c r="X4964" s="226" t="s">
        <v>8165</v>
      </c>
      <c r="Y4964" s="229">
        <v>44889.375</v>
      </c>
      <c r="Z4964" s="232">
        <v>44889.375</v>
      </c>
      <c r="AA4964" s="232"/>
      <c r="AB4964" s="232"/>
      <c r="AC4964" s="234"/>
      <c r="AD4964" s="232"/>
      <c r="AE4964" s="253" t="str">
        <f>IF($N4964=マイタスク!$U$5,"作業者","")&amp;IF($S4964=マイタスク!$U$5,"ピアレビュー","")&amp;IF($X4964=マイタスク!$U$5,"SVレビュー","")</f>
        <v/>
      </c>
      <c r="AF4964" s="252">
        <f t="shared" si="148"/>
        <v>100</v>
      </c>
      <c r="AG4964" s="9" t="s">
        <v>34</v>
      </c>
    </row>
    <row r="4965" spans="2:33">
      <c r="B4965" s="225">
        <v>4953</v>
      </c>
      <c r="C4965" s="226" t="s">
        <v>103</v>
      </c>
      <c r="D4965" s="227" t="s">
        <v>104</v>
      </c>
      <c r="E4965" s="228" t="s">
        <v>6986</v>
      </c>
      <c r="F4965" s="226" t="s">
        <v>6987</v>
      </c>
      <c r="G4965" s="226" t="s">
        <v>65</v>
      </c>
      <c r="H4965" s="226" t="s">
        <v>66</v>
      </c>
      <c r="I4965" s="229">
        <f t="shared" si="149"/>
        <v>0</v>
      </c>
      <c r="J4965" s="232"/>
      <c r="K4965" s="226" t="s">
        <v>15049</v>
      </c>
      <c r="L4965" s="226" t="s">
        <v>6987</v>
      </c>
      <c r="M4965" s="226" t="s">
        <v>8141</v>
      </c>
      <c r="N4965" s="226" t="s">
        <v>8163</v>
      </c>
      <c r="O4965" s="232">
        <v>44845.375</v>
      </c>
      <c r="P4965" s="232"/>
      <c r="Q4965" s="232"/>
      <c r="R4965" s="232"/>
      <c r="S4965" s="226" t="s">
        <v>8164</v>
      </c>
      <c r="T4965" s="229">
        <v>44845.375</v>
      </c>
      <c r="U4965" s="232"/>
      <c r="V4965" s="233"/>
      <c r="W4965" s="233"/>
      <c r="X4965" s="226" t="s">
        <v>8165</v>
      </c>
      <c r="Y4965" s="229">
        <v>44845.375</v>
      </c>
      <c r="Z4965" s="232">
        <v>44865.375</v>
      </c>
      <c r="AA4965" s="232"/>
      <c r="AB4965" s="232"/>
      <c r="AC4965" s="234"/>
      <c r="AD4965" s="232"/>
      <c r="AE4965" s="253" t="str">
        <f>IF($N4965=マイタスク!$U$5,"作業者","")&amp;IF($S4965=マイタスク!$U$5,"ピアレビュー","")&amp;IF($X4965=マイタスク!$U$5,"SVレビュー","")</f>
        <v/>
      </c>
      <c r="AF4965" s="252">
        <f t="shared" si="148"/>
        <v>64</v>
      </c>
      <c r="AG4965" s="9" t="s">
        <v>34</v>
      </c>
    </row>
    <row r="4966" spans="2:33">
      <c r="B4966" s="225">
        <v>4954</v>
      </c>
      <c r="C4966" s="226" t="s">
        <v>103</v>
      </c>
      <c r="D4966" s="227" t="s">
        <v>104</v>
      </c>
      <c r="E4966" s="228" t="s">
        <v>6988</v>
      </c>
      <c r="F4966" s="226" t="s">
        <v>6989</v>
      </c>
      <c r="G4966" s="226" t="s">
        <v>65</v>
      </c>
      <c r="H4966" s="226" t="s">
        <v>66</v>
      </c>
      <c r="I4966" s="229">
        <f t="shared" si="149"/>
        <v>0</v>
      </c>
      <c r="J4966" s="232"/>
      <c r="K4966" s="226" t="s">
        <v>15050</v>
      </c>
      <c r="L4966" s="226" t="s">
        <v>6989</v>
      </c>
      <c r="M4966" s="226" t="s">
        <v>8255</v>
      </c>
      <c r="N4966" s="226" t="s">
        <v>8181</v>
      </c>
      <c r="O4966" s="232">
        <v>44845.375</v>
      </c>
      <c r="P4966" s="232"/>
      <c r="Q4966" s="232"/>
      <c r="R4966" s="232"/>
      <c r="S4966" s="226" t="s">
        <v>8230</v>
      </c>
      <c r="T4966" s="229">
        <v>44845.375</v>
      </c>
      <c r="U4966" s="232"/>
      <c r="V4966" s="233"/>
      <c r="W4966" s="233"/>
      <c r="X4966" s="226" t="s">
        <v>8165</v>
      </c>
      <c r="Y4966" s="229">
        <v>44845.375</v>
      </c>
      <c r="Z4966" s="232">
        <v>44865.375</v>
      </c>
      <c r="AA4966" s="232"/>
      <c r="AB4966" s="232"/>
      <c r="AC4966" s="234"/>
      <c r="AD4966" s="232"/>
      <c r="AE4966" s="253" t="str">
        <f>IF($N4966=マイタスク!$U$5,"作業者","")&amp;IF($S4966=マイタスク!$U$5,"ピアレビュー","")&amp;IF($X4966=マイタスク!$U$5,"SVレビュー","")</f>
        <v/>
      </c>
      <c r="AF4966" s="252">
        <f t="shared" si="148"/>
        <v>65</v>
      </c>
      <c r="AG4966" s="9" t="s">
        <v>34</v>
      </c>
    </row>
    <row r="4967" spans="2:33">
      <c r="B4967" s="225">
        <v>4955</v>
      </c>
      <c r="C4967" s="226" t="s">
        <v>103</v>
      </c>
      <c r="D4967" s="227" t="s">
        <v>104</v>
      </c>
      <c r="E4967" s="228" t="s">
        <v>6990</v>
      </c>
      <c r="F4967" s="226" t="s">
        <v>6991</v>
      </c>
      <c r="G4967" s="226" t="s">
        <v>65</v>
      </c>
      <c r="H4967" s="226" t="s">
        <v>66</v>
      </c>
      <c r="I4967" s="229">
        <f t="shared" si="149"/>
        <v>0</v>
      </c>
      <c r="J4967" s="232"/>
      <c r="K4967" s="226" t="s">
        <v>15051</v>
      </c>
      <c r="L4967" s="226" t="s">
        <v>6991</v>
      </c>
      <c r="M4967" s="226" t="s">
        <v>8141</v>
      </c>
      <c r="N4967" s="226" t="s">
        <v>8230</v>
      </c>
      <c r="O4967" s="232">
        <v>44845.375</v>
      </c>
      <c r="P4967" s="232"/>
      <c r="Q4967" s="232"/>
      <c r="R4967" s="232"/>
      <c r="S4967" s="226" t="s">
        <v>8181</v>
      </c>
      <c r="T4967" s="229">
        <v>44845.375</v>
      </c>
      <c r="U4967" s="232"/>
      <c r="V4967" s="233"/>
      <c r="W4967" s="233"/>
      <c r="X4967" s="226" t="s">
        <v>8165</v>
      </c>
      <c r="Y4967" s="229">
        <v>44845.375</v>
      </c>
      <c r="Z4967" s="232">
        <v>44865.375</v>
      </c>
      <c r="AA4967" s="232"/>
      <c r="AB4967" s="232"/>
      <c r="AC4967" s="234"/>
      <c r="AD4967" s="232"/>
      <c r="AE4967" s="253" t="str">
        <f>IF($N4967=マイタスク!$U$5,"作業者","")&amp;IF($S4967=マイタスク!$U$5,"ピアレビュー","")&amp;IF($X4967=マイタスク!$U$5,"SVレビュー","")</f>
        <v/>
      </c>
      <c r="AF4967" s="252">
        <f t="shared" si="148"/>
        <v>66</v>
      </c>
      <c r="AG4967" s="9" t="s">
        <v>34</v>
      </c>
    </row>
    <row r="4968" spans="2:33">
      <c r="B4968" s="225">
        <v>4956</v>
      </c>
      <c r="C4968" s="226" t="s">
        <v>103</v>
      </c>
      <c r="D4968" s="227" t="s">
        <v>104</v>
      </c>
      <c r="E4968" s="228" t="s">
        <v>6992</v>
      </c>
      <c r="F4968" s="226" t="s">
        <v>6993</v>
      </c>
      <c r="G4968" s="226" t="s">
        <v>65</v>
      </c>
      <c r="H4968" s="226" t="s">
        <v>66</v>
      </c>
      <c r="I4968" s="229">
        <f t="shared" si="149"/>
        <v>0</v>
      </c>
      <c r="J4968" s="232"/>
      <c r="K4968" s="226" t="s">
        <v>15052</v>
      </c>
      <c r="L4968" s="226" t="s">
        <v>6993</v>
      </c>
      <c r="M4968" s="226" t="s">
        <v>8141</v>
      </c>
      <c r="N4968" s="226" t="s">
        <v>8164</v>
      </c>
      <c r="O4968" s="232">
        <v>44845.375</v>
      </c>
      <c r="P4968" s="232"/>
      <c r="Q4968" s="232"/>
      <c r="R4968" s="232"/>
      <c r="S4968" s="226" t="s">
        <v>8163</v>
      </c>
      <c r="T4968" s="229">
        <v>44845.375</v>
      </c>
      <c r="U4968" s="232"/>
      <c r="V4968" s="233"/>
      <c r="W4968" s="233"/>
      <c r="X4968" s="226" t="s">
        <v>8165</v>
      </c>
      <c r="Y4968" s="229">
        <v>44845.375</v>
      </c>
      <c r="Z4968" s="232">
        <v>44865.375</v>
      </c>
      <c r="AA4968" s="232"/>
      <c r="AB4968" s="232"/>
      <c r="AC4968" s="234"/>
      <c r="AD4968" s="232"/>
      <c r="AE4968" s="253" t="str">
        <f>IF($N4968=マイタスク!$U$5,"作業者","")&amp;IF($S4968=マイタスク!$U$5,"ピアレビュー","")&amp;IF($X4968=マイタスク!$U$5,"SVレビュー","")</f>
        <v/>
      </c>
      <c r="AF4968" s="252">
        <f t="shared" si="148"/>
        <v>67</v>
      </c>
      <c r="AG4968" s="9" t="s">
        <v>34</v>
      </c>
    </row>
    <row r="4969" spans="2:33">
      <c r="B4969" s="225">
        <v>4957</v>
      </c>
      <c r="C4969" s="226" t="s">
        <v>103</v>
      </c>
      <c r="D4969" s="227" t="s">
        <v>104</v>
      </c>
      <c r="E4969" s="228" t="s">
        <v>6994</v>
      </c>
      <c r="F4969" s="226" t="s">
        <v>6995</v>
      </c>
      <c r="G4969" s="226" t="s">
        <v>65</v>
      </c>
      <c r="H4969" s="226" t="s">
        <v>66</v>
      </c>
      <c r="I4969" s="229">
        <f t="shared" si="149"/>
        <v>0</v>
      </c>
      <c r="J4969" s="232"/>
      <c r="K4969" s="226" t="s">
        <v>15053</v>
      </c>
      <c r="L4969" s="226" t="s">
        <v>6995</v>
      </c>
      <c r="M4969" s="226" t="s">
        <v>8141</v>
      </c>
      <c r="N4969" s="226" t="s">
        <v>8163</v>
      </c>
      <c r="O4969" s="232">
        <v>44845.375</v>
      </c>
      <c r="P4969" s="232"/>
      <c r="Q4969" s="232"/>
      <c r="R4969" s="232"/>
      <c r="S4969" s="226" t="s">
        <v>8230</v>
      </c>
      <c r="T4969" s="229">
        <v>44845.375</v>
      </c>
      <c r="U4969" s="232"/>
      <c r="V4969" s="233"/>
      <c r="W4969" s="233"/>
      <c r="X4969" s="226" t="s">
        <v>8165</v>
      </c>
      <c r="Y4969" s="229">
        <v>44845.375</v>
      </c>
      <c r="Z4969" s="232">
        <v>44865.375</v>
      </c>
      <c r="AA4969" s="232"/>
      <c r="AB4969" s="232"/>
      <c r="AC4969" s="234"/>
      <c r="AD4969" s="232"/>
      <c r="AE4969" s="253" t="str">
        <f>IF($N4969=マイタスク!$U$5,"作業者","")&amp;IF($S4969=マイタスク!$U$5,"ピアレビュー","")&amp;IF($X4969=マイタスク!$U$5,"SVレビュー","")</f>
        <v/>
      </c>
      <c r="AF4969" s="252">
        <f t="shared" si="148"/>
        <v>68</v>
      </c>
      <c r="AG4969" s="9" t="s">
        <v>34</v>
      </c>
    </row>
    <row r="4970" spans="2:33">
      <c r="B4970" s="225">
        <v>4958</v>
      </c>
      <c r="C4970" s="226" t="s">
        <v>103</v>
      </c>
      <c r="D4970" s="227" t="s">
        <v>104</v>
      </c>
      <c r="E4970" s="228" t="s">
        <v>6996</v>
      </c>
      <c r="F4970" s="226" t="s">
        <v>6997</v>
      </c>
      <c r="G4970" s="226" t="s">
        <v>65</v>
      </c>
      <c r="H4970" s="226" t="s">
        <v>66</v>
      </c>
      <c r="I4970" s="229">
        <f t="shared" si="149"/>
        <v>0</v>
      </c>
      <c r="J4970" s="232"/>
      <c r="K4970" s="226" t="s">
        <v>15054</v>
      </c>
      <c r="L4970" s="226" t="s">
        <v>6997</v>
      </c>
      <c r="M4970" s="226" t="s">
        <v>8141</v>
      </c>
      <c r="N4970" s="226" t="s">
        <v>8159</v>
      </c>
      <c r="O4970" s="232">
        <v>44851.375</v>
      </c>
      <c r="P4970" s="232"/>
      <c r="Q4970" s="232"/>
      <c r="R4970" s="232"/>
      <c r="S4970" s="226" t="s">
        <v>8224</v>
      </c>
      <c r="T4970" s="229">
        <v>44851.375</v>
      </c>
      <c r="U4970" s="232"/>
      <c r="V4970" s="233"/>
      <c r="W4970" s="233"/>
      <c r="X4970" s="226" t="s">
        <v>8160</v>
      </c>
      <c r="Y4970" s="229">
        <v>44865.375</v>
      </c>
      <c r="Z4970" s="232">
        <v>44865.375</v>
      </c>
      <c r="AA4970" s="232"/>
      <c r="AB4970" s="232"/>
      <c r="AC4970" s="234"/>
      <c r="AD4970" s="232"/>
      <c r="AE4970" s="253" t="str">
        <f>IF($N4970=マイタスク!$U$5,"作業者","")&amp;IF($S4970=マイタスク!$U$5,"ピアレビュー","")&amp;IF($X4970=マイタスク!$U$5,"SVレビュー","")</f>
        <v/>
      </c>
      <c r="AF4970" s="252">
        <f t="shared" si="148"/>
        <v>72</v>
      </c>
      <c r="AG4970" s="9" t="s">
        <v>34</v>
      </c>
    </row>
    <row r="4971" spans="2:33">
      <c r="B4971" s="225">
        <v>4959</v>
      </c>
      <c r="C4971" s="226" t="s">
        <v>103</v>
      </c>
      <c r="D4971" s="227" t="s">
        <v>104</v>
      </c>
      <c r="E4971" s="228" t="s">
        <v>6998</v>
      </c>
      <c r="F4971" s="226" t="s">
        <v>6999</v>
      </c>
      <c r="G4971" s="226" t="s">
        <v>65</v>
      </c>
      <c r="H4971" s="226" t="s">
        <v>66</v>
      </c>
      <c r="I4971" s="229">
        <f t="shared" si="149"/>
        <v>0</v>
      </c>
      <c r="J4971" s="232"/>
      <c r="K4971" s="226" t="s">
        <v>15055</v>
      </c>
      <c r="L4971" s="226" t="s">
        <v>6999</v>
      </c>
      <c r="M4971" s="226" t="s">
        <v>8141</v>
      </c>
      <c r="N4971" s="226" t="s">
        <v>8178</v>
      </c>
      <c r="O4971" s="232">
        <v>44851.375</v>
      </c>
      <c r="P4971" s="232"/>
      <c r="Q4971" s="232"/>
      <c r="R4971" s="232"/>
      <c r="S4971" s="226" t="s">
        <v>8241</v>
      </c>
      <c r="T4971" s="229">
        <v>44851.375</v>
      </c>
      <c r="U4971" s="232"/>
      <c r="V4971" s="233"/>
      <c r="W4971" s="233"/>
      <c r="X4971" s="226" t="s">
        <v>8179</v>
      </c>
      <c r="Y4971" s="229">
        <v>44865.375</v>
      </c>
      <c r="Z4971" s="232">
        <v>44865.375</v>
      </c>
      <c r="AA4971" s="232"/>
      <c r="AB4971" s="232"/>
      <c r="AC4971" s="234"/>
      <c r="AD4971" s="232"/>
      <c r="AE4971" s="253" t="str">
        <f>IF($N4971=マイタスク!$U$5,"作業者","")&amp;IF($S4971=マイタスク!$U$5,"ピアレビュー","")&amp;IF($X4971=マイタスク!$U$5,"SVレビュー","")</f>
        <v/>
      </c>
      <c r="AF4971" s="252">
        <f t="shared" si="148"/>
        <v>75</v>
      </c>
      <c r="AG4971" s="9" t="s">
        <v>34</v>
      </c>
    </row>
    <row r="4972" spans="2:33">
      <c r="B4972" s="225">
        <v>4960</v>
      </c>
      <c r="C4972" s="226" t="s">
        <v>103</v>
      </c>
      <c r="D4972" s="227" t="s">
        <v>104</v>
      </c>
      <c r="E4972" s="228" t="s">
        <v>7000</v>
      </c>
      <c r="F4972" s="226" t="s">
        <v>7001</v>
      </c>
      <c r="G4972" s="226" t="s">
        <v>65</v>
      </c>
      <c r="H4972" s="226" t="s">
        <v>66</v>
      </c>
      <c r="I4972" s="229">
        <f t="shared" si="149"/>
        <v>0</v>
      </c>
      <c r="J4972" s="232"/>
      <c r="K4972" s="226" t="s">
        <v>15056</v>
      </c>
      <c r="L4972" s="226" t="s">
        <v>7001</v>
      </c>
      <c r="M4972" s="226" t="s">
        <v>8141</v>
      </c>
      <c r="N4972" s="226" t="s">
        <v>8159</v>
      </c>
      <c r="O4972" s="232">
        <v>44851.375</v>
      </c>
      <c r="P4972" s="232"/>
      <c r="Q4972" s="232"/>
      <c r="R4972" s="232"/>
      <c r="S4972" s="226" t="s">
        <v>8178</v>
      </c>
      <c r="T4972" s="229">
        <v>44851.375</v>
      </c>
      <c r="U4972" s="232"/>
      <c r="V4972" s="233"/>
      <c r="W4972" s="233"/>
      <c r="X4972" s="226" t="s">
        <v>8179</v>
      </c>
      <c r="Y4972" s="229">
        <v>44865.375</v>
      </c>
      <c r="Z4972" s="232">
        <v>44865.375</v>
      </c>
      <c r="AA4972" s="232"/>
      <c r="AB4972" s="232"/>
      <c r="AC4972" s="234"/>
      <c r="AD4972" s="232"/>
      <c r="AE4972" s="253" t="str">
        <f>IF($N4972=マイタスク!$U$5,"作業者","")&amp;IF($S4972=マイタスク!$U$5,"ピアレビュー","")&amp;IF($X4972=マイタスク!$U$5,"SVレビュー","")</f>
        <v/>
      </c>
      <c r="AF4972" s="252">
        <f t="shared" si="148"/>
        <v>73</v>
      </c>
      <c r="AG4972" s="9" t="s">
        <v>34</v>
      </c>
    </row>
    <row r="4973" spans="2:33">
      <c r="B4973" s="225">
        <v>4961</v>
      </c>
      <c r="C4973" s="226" t="s">
        <v>103</v>
      </c>
      <c r="D4973" s="227" t="s">
        <v>104</v>
      </c>
      <c r="E4973" s="228" t="s">
        <v>7002</v>
      </c>
      <c r="F4973" s="226" t="s">
        <v>7003</v>
      </c>
      <c r="G4973" s="226" t="s">
        <v>65</v>
      </c>
      <c r="H4973" s="226" t="s">
        <v>66</v>
      </c>
      <c r="I4973" s="229">
        <f t="shared" si="149"/>
        <v>0</v>
      </c>
      <c r="J4973" s="232"/>
      <c r="K4973" s="226" t="s">
        <v>15057</v>
      </c>
      <c r="L4973" s="226" t="s">
        <v>7003</v>
      </c>
      <c r="M4973" s="226" t="s">
        <v>8141</v>
      </c>
      <c r="N4973" s="226" t="s">
        <v>8241</v>
      </c>
      <c r="O4973" s="232">
        <v>44851.375</v>
      </c>
      <c r="P4973" s="232"/>
      <c r="Q4973" s="232"/>
      <c r="R4973" s="232"/>
      <c r="S4973" s="226" t="s">
        <v>8178</v>
      </c>
      <c r="T4973" s="229">
        <v>44851.375</v>
      </c>
      <c r="U4973" s="232"/>
      <c r="V4973" s="233"/>
      <c r="W4973" s="233"/>
      <c r="X4973" s="226" t="s">
        <v>8160</v>
      </c>
      <c r="Y4973" s="229">
        <v>44865.375</v>
      </c>
      <c r="Z4973" s="232">
        <v>44865.375</v>
      </c>
      <c r="AA4973" s="232"/>
      <c r="AB4973" s="232"/>
      <c r="AC4973" s="234"/>
      <c r="AD4973" s="232"/>
      <c r="AE4973" s="253" t="str">
        <f>IF($N4973=マイタスク!$U$5,"作業者","")&amp;IF($S4973=マイタスク!$U$5,"ピアレビュー","")&amp;IF($X4973=マイタスク!$U$5,"SVレビュー","")</f>
        <v/>
      </c>
      <c r="AF4973" s="252">
        <f t="shared" si="148"/>
        <v>77</v>
      </c>
      <c r="AG4973" s="9" t="s">
        <v>34</v>
      </c>
    </row>
    <row r="4974" spans="2:33">
      <c r="B4974" s="225">
        <v>4962</v>
      </c>
      <c r="C4974" s="226" t="s">
        <v>103</v>
      </c>
      <c r="D4974" s="227" t="s">
        <v>104</v>
      </c>
      <c r="E4974" s="228" t="s">
        <v>7004</v>
      </c>
      <c r="F4974" s="226" t="s">
        <v>7005</v>
      </c>
      <c r="G4974" s="226" t="s">
        <v>65</v>
      </c>
      <c r="H4974" s="226" t="s">
        <v>66</v>
      </c>
      <c r="I4974" s="229">
        <f t="shared" si="149"/>
        <v>0</v>
      </c>
      <c r="J4974" s="232"/>
      <c r="K4974" s="226" t="s">
        <v>15058</v>
      </c>
      <c r="L4974" s="226" t="s">
        <v>7005</v>
      </c>
      <c r="M4974" s="226" t="s">
        <v>8141</v>
      </c>
      <c r="N4974" s="226" t="s">
        <v>8224</v>
      </c>
      <c r="O4974" s="232">
        <v>44851.375</v>
      </c>
      <c r="P4974" s="232"/>
      <c r="Q4974" s="232"/>
      <c r="R4974" s="232"/>
      <c r="S4974" s="226" t="s">
        <v>8178</v>
      </c>
      <c r="T4974" s="229">
        <v>44851.375</v>
      </c>
      <c r="U4974" s="232"/>
      <c r="V4974" s="233"/>
      <c r="W4974" s="233"/>
      <c r="X4974" s="226" t="s">
        <v>8160</v>
      </c>
      <c r="Y4974" s="229">
        <v>44865.375</v>
      </c>
      <c r="Z4974" s="232">
        <v>44865.375</v>
      </c>
      <c r="AA4974" s="232"/>
      <c r="AB4974" s="232"/>
      <c r="AC4974" s="234"/>
      <c r="AD4974" s="232"/>
      <c r="AE4974" s="253" t="str">
        <f>IF($N4974=マイタスク!$U$5,"作業者","")&amp;IF($S4974=マイタスク!$U$5,"ピアレビュー","")&amp;IF($X4974=マイタスク!$U$5,"SVレビュー","")</f>
        <v/>
      </c>
      <c r="AF4974" s="252">
        <f t="shared" si="148"/>
        <v>76</v>
      </c>
      <c r="AG4974" s="9" t="s">
        <v>34</v>
      </c>
    </row>
    <row r="4975" spans="2:33">
      <c r="B4975" s="225">
        <v>4963</v>
      </c>
      <c r="C4975" s="226" t="s">
        <v>103</v>
      </c>
      <c r="D4975" s="227" t="s">
        <v>104</v>
      </c>
      <c r="E4975" s="228" t="s">
        <v>7006</v>
      </c>
      <c r="F4975" s="226" t="s">
        <v>7007</v>
      </c>
      <c r="G4975" s="226" t="s">
        <v>65</v>
      </c>
      <c r="H4975" s="226" t="s">
        <v>66</v>
      </c>
      <c r="I4975" s="229">
        <f t="shared" si="149"/>
        <v>0</v>
      </c>
      <c r="J4975" s="232"/>
      <c r="K4975" s="226" t="s">
        <v>15059</v>
      </c>
      <c r="L4975" s="226" t="s">
        <v>7007</v>
      </c>
      <c r="M4975" s="226" t="s">
        <v>8141</v>
      </c>
      <c r="N4975" s="226" t="s">
        <v>8178</v>
      </c>
      <c r="O4975" s="232">
        <v>44851.375</v>
      </c>
      <c r="P4975" s="232"/>
      <c r="Q4975" s="232"/>
      <c r="R4975" s="232"/>
      <c r="S4975" s="226" t="s">
        <v>8224</v>
      </c>
      <c r="T4975" s="229">
        <v>44851.375</v>
      </c>
      <c r="U4975" s="232"/>
      <c r="V4975" s="233"/>
      <c r="W4975" s="233"/>
      <c r="X4975" s="226" t="s">
        <v>8179</v>
      </c>
      <c r="Y4975" s="229">
        <v>44865.375</v>
      </c>
      <c r="Z4975" s="232">
        <v>44865.375</v>
      </c>
      <c r="AA4975" s="232"/>
      <c r="AB4975" s="232"/>
      <c r="AC4975" s="234"/>
      <c r="AD4975" s="232"/>
      <c r="AE4975" s="253" t="str">
        <f>IF($N4975=マイタスク!$U$5,"作業者","")&amp;IF($S4975=マイタスク!$U$5,"ピアレビュー","")&amp;IF($X4975=マイタスク!$U$5,"SVレビュー","")</f>
        <v/>
      </c>
      <c r="AF4975" s="252">
        <f t="shared" si="148"/>
        <v>74</v>
      </c>
      <c r="AG4975" s="9" t="s">
        <v>34</v>
      </c>
    </row>
    <row r="4976" spans="2:33">
      <c r="B4976" s="225">
        <v>4964</v>
      </c>
      <c r="C4976" s="226" t="s">
        <v>103</v>
      </c>
      <c r="D4976" s="227" t="s">
        <v>104</v>
      </c>
      <c r="E4976" s="228" t="s">
        <v>7008</v>
      </c>
      <c r="F4976" s="226" t="s">
        <v>7009</v>
      </c>
      <c r="G4976" s="226" t="s">
        <v>65</v>
      </c>
      <c r="H4976" s="226" t="s">
        <v>66</v>
      </c>
      <c r="I4976" s="229">
        <f t="shared" si="149"/>
        <v>0</v>
      </c>
      <c r="J4976" s="232"/>
      <c r="K4976" s="226" t="s">
        <v>15060</v>
      </c>
      <c r="L4976" s="226" t="s">
        <v>7009</v>
      </c>
      <c r="M4976" s="226" t="s">
        <v>8141</v>
      </c>
      <c r="N4976" s="226" t="s">
        <v>8241</v>
      </c>
      <c r="O4976" s="232">
        <v>44851.375</v>
      </c>
      <c r="P4976" s="232"/>
      <c r="Q4976" s="232"/>
      <c r="R4976" s="232"/>
      <c r="S4976" s="226" t="s">
        <v>8159</v>
      </c>
      <c r="T4976" s="229">
        <v>44851.375</v>
      </c>
      <c r="U4976" s="232"/>
      <c r="V4976" s="233"/>
      <c r="W4976" s="233"/>
      <c r="X4976" s="226" t="s">
        <v>8160</v>
      </c>
      <c r="Y4976" s="229">
        <v>44865.375</v>
      </c>
      <c r="Z4976" s="232">
        <v>44865.375</v>
      </c>
      <c r="AA4976" s="232"/>
      <c r="AB4976" s="232"/>
      <c r="AC4976" s="234"/>
      <c r="AD4976" s="232"/>
      <c r="AE4976" s="253" t="str">
        <f>IF($N4976=マイタスク!$U$5,"作業者","")&amp;IF($S4976=マイタスク!$U$5,"ピアレビュー","")&amp;IF($X4976=マイタスク!$U$5,"SVレビュー","")</f>
        <v/>
      </c>
      <c r="AF4976" s="252">
        <f t="shared" si="148"/>
        <v>71</v>
      </c>
      <c r="AG4976" s="9" t="s">
        <v>34</v>
      </c>
    </row>
    <row r="4977" spans="2:33">
      <c r="B4977" s="225">
        <v>4965</v>
      </c>
      <c r="C4977" s="226" t="s">
        <v>103</v>
      </c>
      <c r="D4977" s="227" t="s">
        <v>104</v>
      </c>
      <c r="E4977" s="228" t="s">
        <v>7010</v>
      </c>
      <c r="F4977" s="226" t="s">
        <v>7011</v>
      </c>
      <c r="G4977" s="226" t="s">
        <v>65</v>
      </c>
      <c r="H4977" s="226" t="s">
        <v>66</v>
      </c>
      <c r="I4977" s="229">
        <f t="shared" si="149"/>
        <v>0</v>
      </c>
      <c r="J4977" s="232"/>
      <c r="K4977" s="226" t="s">
        <v>15061</v>
      </c>
      <c r="L4977" s="226" t="s">
        <v>7011</v>
      </c>
      <c r="M4977" s="226" t="s">
        <v>8141</v>
      </c>
      <c r="N4977" s="226" t="s">
        <v>8142</v>
      </c>
      <c r="O4977" s="232">
        <v>45413</v>
      </c>
      <c r="P4977" s="232"/>
      <c r="Q4977" s="232"/>
      <c r="R4977" s="232"/>
      <c r="S4977" s="226" t="s">
        <v>8241</v>
      </c>
      <c r="T4977" s="229">
        <v>45413</v>
      </c>
      <c r="U4977" s="232"/>
      <c r="V4977" s="233"/>
      <c r="W4977" s="233"/>
      <c r="X4977" s="226" t="s">
        <v>8165</v>
      </c>
      <c r="Y4977" s="229">
        <v>45443</v>
      </c>
      <c r="Z4977" s="232">
        <v>45443</v>
      </c>
      <c r="AA4977" s="232"/>
      <c r="AB4977" s="232"/>
      <c r="AC4977" s="234"/>
      <c r="AD4977" s="232"/>
      <c r="AE4977" s="253" t="str">
        <f>IF($N4977=マイタスク!$U$5,"作業者","")&amp;IF($S4977=マイタスク!$U$5,"ピアレビュー","")&amp;IF($X4977=マイタスク!$U$5,"SVレビュー","")</f>
        <v/>
      </c>
      <c r="AF4977" s="252">
        <f t="shared" si="148"/>
        <v>394</v>
      </c>
      <c r="AG4977" s="9" t="s">
        <v>34</v>
      </c>
    </row>
    <row r="4978" spans="2:33">
      <c r="B4978" s="225">
        <v>4966</v>
      </c>
      <c r="C4978" s="226" t="s">
        <v>103</v>
      </c>
      <c r="D4978" s="227" t="s">
        <v>104</v>
      </c>
      <c r="E4978" s="228" t="s">
        <v>7012</v>
      </c>
      <c r="F4978" s="226" t="s">
        <v>7013</v>
      </c>
      <c r="G4978" s="226" t="s">
        <v>65</v>
      </c>
      <c r="H4978" s="226" t="s">
        <v>66</v>
      </c>
      <c r="I4978" s="229">
        <f t="shared" si="149"/>
        <v>0</v>
      </c>
      <c r="J4978" s="232"/>
      <c r="K4978" s="226" t="s">
        <v>15062</v>
      </c>
      <c r="L4978" s="226" t="s">
        <v>7013</v>
      </c>
      <c r="M4978" s="226" t="s">
        <v>8141</v>
      </c>
      <c r="N4978" s="226" t="s">
        <v>8181</v>
      </c>
      <c r="O4978" s="232">
        <v>45022.375</v>
      </c>
      <c r="P4978" s="232"/>
      <c r="Q4978" s="232"/>
      <c r="R4978" s="232"/>
      <c r="S4978" s="226" t="s">
        <v>8230</v>
      </c>
      <c r="T4978" s="229">
        <v>45037.375</v>
      </c>
      <c r="U4978" s="232"/>
      <c r="V4978" s="233"/>
      <c r="W4978" s="233"/>
      <c r="X4978" s="226" t="s">
        <v>8165</v>
      </c>
      <c r="Y4978" s="229">
        <v>45044.375</v>
      </c>
      <c r="Z4978" s="232">
        <v>45044.375</v>
      </c>
      <c r="AA4978" s="232"/>
      <c r="AB4978" s="232"/>
      <c r="AC4978" s="234"/>
      <c r="AD4978" s="232"/>
      <c r="AE4978" s="253" t="str">
        <f>IF($N4978=マイタスク!$U$5,"作業者","")&amp;IF($S4978=マイタスク!$U$5,"ピアレビュー","")&amp;IF($X4978=マイタスク!$U$5,"SVレビュー","")</f>
        <v/>
      </c>
      <c r="AF4978" s="252">
        <f t="shared" si="148"/>
        <v>168</v>
      </c>
      <c r="AG4978" s="9" t="s">
        <v>34</v>
      </c>
    </row>
    <row r="4979" spans="2:33">
      <c r="B4979" s="225">
        <v>4967</v>
      </c>
      <c r="C4979" s="226" t="s">
        <v>103</v>
      </c>
      <c r="D4979" s="227" t="s">
        <v>104</v>
      </c>
      <c r="E4979" s="228" t="s">
        <v>7014</v>
      </c>
      <c r="F4979" s="226" t="s">
        <v>7015</v>
      </c>
      <c r="G4979" s="226" t="s">
        <v>65</v>
      </c>
      <c r="H4979" s="226" t="s">
        <v>66</v>
      </c>
      <c r="I4979" s="229">
        <f t="shared" si="149"/>
        <v>0</v>
      </c>
      <c r="J4979" s="232"/>
      <c r="K4979" s="226" t="s">
        <v>15063</v>
      </c>
      <c r="L4979" s="226" t="s">
        <v>7015</v>
      </c>
      <c r="M4979" s="226" t="s">
        <v>8141</v>
      </c>
      <c r="N4979" s="226" t="s">
        <v>8143</v>
      </c>
      <c r="O4979" s="232">
        <v>45413</v>
      </c>
      <c r="P4979" s="232"/>
      <c r="Q4979" s="232"/>
      <c r="R4979" s="232"/>
      <c r="S4979" s="226" t="s">
        <v>8216</v>
      </c>
      <c r="T4979" s="229">
        <v>45413</v>
      </c>
      <c r="U4979" s="232"/>
      <c r="V4979" s="233"/>
      <c r="W4979" s="233"/>
      <c r="X4979" s="226" t="s">
        <v>8165</v>
      </c>
      <c r="Y4979" s="229">
        <v>45443</v>
      </c>
      <c r="Z4979" s="232">
        <v>45443</v>
      </c>
      <c r="AA4979" s="232"/>
      <c r="AB4979" s="232"/>
      <c r="AC4979" s="234"/>
      <c r="AD4979" s="232"/>
      <c r="AE4979" s="253" t="str">
        <f>IF($N4979=マイタスク!$U$5,"作業者","")&amp;IF($S4979=マイタスク!$U$5,"ピアレビュー","")&amp;IF($X4979=マイタスク!$U$5,"SVレビュー","")</f>
        <v/>
      </c>
      <c r="AF4979" s="252">
        <f t="shared" si="148"/>
        <v>393</v>
      </c>
      <c r="AG4979" s="9" t="s">
        <v>34</v>
      </c>
    </row>
    <row r="4980" spans="2:33">
      <c r="B4980" s="225">
        <v>4968</v>
      </c>
      <c r="C4980" s="226" t="s">
        <v>103</v>
      </c>
      <c r="D4980" s="227" t="s">
        <v>104</v>
      </c>
      <c r="E4980" s="228" t="s">
        <v>7016</v>
      </c>
      <c r="F4980" s="226" t="s">
        <v>7017</v>
      </c>
      <c r="G4980" s="226" t="s">
        <v>65</v>
      </c>
      <c r="H4980" s="226" t="s">
        <v>66</v>
      </c>
      <c r="I4980" s="229">
        <f t="shared" si="149"/>
        <v>0</v>
      </c>
      <c r="J4980" s="232"/>
      <c r="K4980" s="226" t="s">
        <v>15064</v>
      </c>
      <c r="L4980" s="226" t="s">
        <v>7017</v>
      </c>
      <c r="M4980" s="226" t="s">
        <v>8141</v>
      </c>
      <c r="N4980" s="226" t="s">
        <v>8230</v>
      </c>
      <c r="O4980" s="232">
        <v>45413</v>
      </c>
      <c r="P4980" s="232"/>
      <c r="Q4980" s="232"/>
      <c r="R4980" s="232"/>
      <c r="S4980" s="226" t="s">
        <v>8181</v>
      </c>
      <c r="T4980" s="229">
        <v>45413</v>
      </c>
      <c r="U4980" s="232"/>
      <c r="V4980" s="233"/>
      <c r="W4980" s="233"/>
      <c r="X4980" s="226" t="s">
        <v>8165</v>
      </c>
      <c r="Y4980" s="229">
        <v>45443</v>
      </c>
      <c r="Z4980" s="232">
        <v>45443</v>
      </c>
      <c r="AA4980" s="232"/>
      <c r="AB4980" s="232"/>
      <c r="AC4980" s="234"/>
      <c r="AD4980" s="232"/>
      <c r="AE4980" s="253" t="str">
        <f>IF($N4980=マイタスク!$U$5,"作業者","")&amp;IF($S4980=マイタスク!$U$5,"ピアレビュー","")&amp;IF($X4980=マイタスク!$U$5,"SVレビュー","")</f>
        <v/>
      </c>
      <c r="AF4980" s="252">
        <f t="shared" si="148"/>
        <v>399</v>
      </c>
      <c r="AG4980" s="9" t="s">
        <v>34</v>
      </c>
    </row>
    <row r="4981" spans="2:33">
      <c r="B4981" s="225">
        <v>4969</v>
      </c>
      <c r="C4981" s="226" t="s">
        <v>103</v>
      </c>
      <c r="D4981" s="227" t="s">
        <v>104</v>
      </c>
      <c r="E4981" s="228" t="s">
        <v>7018</v>
      </c>
      <c r="F4981" s="226" t="s">
        <v>7019</v>
      </c>
      <c r="G4981" s="226" t="s">
        <v>65</v>
      </c>
      <c r="H4981" s="226" t="s">
        <v>66</v>
      </c>
      <c r="I4981" s="229">
        <f t="shared" si="149"/>
        <v>0</v>
      </c>
      <c r="J4981" s="232"/>
      <c r="K4981" s="226" t="s">
        <v>15065</v>
      </c>
      <c r="L4981" s="226" t="s">
        <v>7019</v>
      </c>
      <c r="M4981" s="226" t="s">
        <v>8141</v>
      </c>
      <c r="N4981" s="226" t="s">
        <v>8152</v>
      </c>
      <c r="O4981" s="232">
        <v>45022.375</v>
      </c>
      <c r="P4981" s="232"/>
      <c r="Q4981" s="232"/>
      <c r="R4981" s="232"/>
      <c r="S4981" s="226" t="s">
        <v>8164</v>
      </c>
      <c r="T4981" s="229">
        <v>45037.375</v>
      </c>
      <c r="U4981" s="232"/>
      <c r="V4981" s="233"/>
      <c r="W4981" s="233"/>
      <c r="X4981" s="226" t="s">
        <v>8165</v>
      </c>
      <c r="Y4981" s="229">
        <v>45044.375</v>
      </c>
      <c r="Z4981" s="232">
        <v>45044.375</v>
      </c>
      <c r="AA4981" s="232"/>
      <c r="AB4981" s="232"/>
      <c r="AC4981" s="234"/>
      <c r="AD4981" s="232"/>
      <c r="AE4981" s="253" t="str">
        <f>IF($N4981=マイタスク!$U$5,"作業者","")&amp;IF($S4981=マイタスク!$U$5,"ピアレビュー","")&amp;IF($X4981=マイタスク!$U$5,"SVレビュー","")</f>
        <v/>
      </c>
      <c r="AF4981" s="252">
        <f t="shared" si="148"/>
        <v>172</v>
      </c>
      <c r="AG4981" s="9" t="s">
        <v>34</v>
      </c>
    </row>
    <row r="4982" spans="2:33">
      <c r="B4982" s="225">
        <v>4970</v>
      </c>
      <c r="C4982" s="226" t="s">
        <v>103</v>
      </c>
      <c r="D4982" s="227" t="s">
        <v>104</v>
      </c>
      <c r="E4982" s="228" t="s">
        <v>7020</v>
      </c>
      <c r="F4982" s="226" t="s">
        <v>7021</v>
      </c>
      <c r="G4982" s="226" t="s">
        <v>65</v>
      </c>
      <c r="H4982" s="226" t="s">
        <v>66</v>
      </c>
      <c r="I4982" s="229">
        <f t="shared" si="149"/>
        <v>0</v>
      </c>
      <c r="J4982" s="232"/>
      <c r="K4982" s="226" t="s">
        <v>15066</v>
      </c>
      <c r="L4982" s="226" t="s">
        <v>7021</v>
      </c>
      <c r="M4982" s="226" t="s">
        <v>8141</v>
      </c>
      <c r="N4982" s="226" t="s">
        <v>8258</v>
      </c>
      <c r="O4982" s="232">
        <v>45413</v>
      </c>
      <c r="P4982" s="232"/>
      <c r="Q4982" s="232"/>
      <c r="R4982" s="232"/>
      <c r="S4982" s="226" t="s">
        <v>8156</v>
      </c>
      <c r="T4982" s="229">
        <v>45413</v>
      </c>
      <c r="U4982" s="232"/>
      <c r="V4982" s="233"/>
      <c r="W4982" s="233"/>
      <c r="X4982" s="226" t="s">
        <v>8165</v>
      </c>
      <c r="Y4982" s="229">
        <v>45443</v>
      </c>
      <c r="Z4982" s="232">
        <v>45443</v>
      </c>
      <c r="AA4982" s="232"/>
      <c r="AB4982" s="232"/>
      <c r="AC4982" s="234"/>
      <c r="AD4982" s="232"/>
      <c r="AE4982" s="253" t="str">
        <f>IF($N4982=マイタスク!$U$5,"作業者","")&amp;IF($S4982=マイタスク!$U$5,"ピアレビュー","")&amp;IF($X4982=マイタスク!$U$5,"SVレビュー","")</f>
        <v/>
      </c>
      <c r="AF4982" s="252">
        <f t="shared" si="148"/>
        <v>400</v>
      </c>
      <c r="AG4982" s="9" t="s">
        <v>34</v>
      </c>
    </row>
    <row r="4983" spans="2:33">
      <c r="B4983" s="225">
        <v>4971</v>
      </c>
      <c r="C4983" s="226" t="s">
        <v>103</v>
      </c>
      <c r="D4983" s="227" t="s">
        <v>104</v>
      </c>
      <c r="E4983" s="228" t="s">
        <v>7022</v>
      </c>
      <c r="F4983" s="226" t="s">
        <v>7023</v>
      </c>
      <c r="G4983" s="226" t="s">
        <v>65</v>
      </c>
      <c r="H4983" s="226" t="s">
        <v>66</v>
      </c>
      <c r="I4983" s="229">
        <f t="shared" si="149"/>
        <v>0</v>
      </c>
      <c r="J4983" s="232"/>
      <c r="K4983" s="226" t="s">
        <v>15067</v>
      </c>
      <c r="L4983" s="226" t="s">
        <v>7023</v>
      </c>
      <c r="M4983" s="226" t="s">
        <v>8141</v>
      </c>
      <c r="N4983" s="226" t="s">
        <v>8159</v>
      </c>
      <c r="O4983" s="232">
        <v>45413</v>
      </c>
      <c r="P4983" s="232"/>
      <c r="Q4983" s="232"/>
      <c r="R4983" s="232"/>
      <c r="S4983" s="226" t="s">
        <v>8143</v>
      </c>
      <c r="T4983" s="229">
        <v>45413</v>
      </c>
      <c r="U4983" s="232"/>
      <c r="V4983" s="233"/>
      <c r="W4983" s="233"/>
      <c r="X4983" s="226" t="s">
        <v>8165</v>
      </c>
      <c r="Y4983" s="229">
        <v>45443</v>
      </c>
      <c r="Z4983" s="232">
        <v>45443</v>
      </c>
      <c r="AA4983" s="232"/>
      <c r="AB4983" s="232"/>
      <c r="AC4983" s="234"/>
      <c r="AD4983" s="232"/>
      <c r="AE4983" s="253" t="str">
        <f>IF($N4983=マイタスク!$U$5,"作業者","")&amp;IF($S4983=マイタスク!$U$5,"ピアレビュー","")&amp;IF($X4983=マイタスク!$U$5,"SVレビュー","")</f>
        <v/>
      </c>
      <c r="AF4983" s="252">
        <f t="shared" si="148"/>
        <v>395</v>
      </c>
      <c r="AG4983" s="9" t="s">
        <v>34</v>
      </c>
    </row>
    <row r="4984" spans="2:33">
      <c r="B4984" s="225">
        <v>4972</v>
      </c>
      <c r="C4984" s="226" t="s">
        <v>103</v>
      </c>
      <c r="D4984" s="227" t="s">
        <v>104</v>
      </c>
      <c r="E4984" s="228" t="s">
        <v>7024</v>
      </c>
      <c r="F4984" s="226" t="s">
        <v>7025</v>
      </c>
      <c r="G4984" s="226" t="s">
        <v>65</v>
      </c>
      <c r="H4984" s="226" t="s">
        <v>66</v>
      </c>
      <c r="I4984" s="229">
        <f t="shared" si="149"/>
        <v>0</v>
      </c>
      <c r="J4984" s="232"/>
      <c r="K4984" s="226" t="s">
        <v>15068</v>
      </c>
      <c r="L4984" s="226" t="s">
        <v>7025</v>
      </c>
      <c r="M4984" s="226" t="s">
        <v>8141</v>
      </c>
      <c r="N4984" s="226" t="s">
        <v>8216</v>
      </c>
      <c r="O4984" s="232">
        <v>45413</v>
      </c>
      <c r="P4984" s="232"/>
      <c r="Q4984" s="232"/>
      <c r="R4984" s="232"/>
      <c r="S4984" s="226" t="s">
        <v>8142</v>
      </c>
      <c r="T4984" s="229">
        <v>45413</v>
      </c>
      <c r="U4984" s="232"/>
      <c r="V4984" s="233"/>
      <c r="W4984" s="233"/>
      <c r="X4984" s="226" t="s">
        <v>8165</v>
      </c>
      <c r="Y4984" s="229">
        <v>45443</v>
      </c>
      <c r="Z4984" s="232">
        <v>45443</v>
      </c>
      <c r="AA4984" s="232"/>
      <c r="AB4984" s="232"/>
      <c r="AC4984" s="234"/>
      <c r="AD4984" s="232"/>
      <c r="AE4984" s="253" t="str">
        <f>IF($N4984=マイタスク!$U$5,"作業者","")&amp;IF($S4984=マイタスク!$U$5,"ピアレビュー","")&amp;IF($X4984=マイタスク!$U$5,"SVレビュー","")</f>
        <v/>
      </c>
      <c r="AF4984" s="252">
        <f t="shared" si="148"/>
        <v>392</v>
      </c>
      <c r="AG4984" s="9" t="s">
        <v>34</v>
      </c>
    </row>
    <row r="4985" spans="2:33">
      <c r="B4985" s="225">
        <v>4973</v>
      </c>
      <c r="C4985" s="226" t="s">
        <v>103</v>
      </c>
      <c r="D4985" s="227" t="s">
        <v>104</v>
      </c>
      <c r="E4985" s="228" t="s">
        <v>7026</v>
      </c>
      <c r="F4985" s="226" t="s">
        <v>7027</v>
      </c>
      <c r="G4985" s="226" t="s">
        <v>65</v>
      </c>
      <c r="H4985" s="226" t="s">
        <v>66</v>
      </c>
      <c r="I4985" s="229">
        <f t="shared" si="149"/>
        <v>0</v>
      </c>
      <c r="J4985" s="232"/>
      <c r="K4985" s="226" t="s">
        <v>15069</v>
      </c>
      <c r="L4985" s="226" t="s">
        <v>7027</v>
      </c>
      <c r="M4985" s="226" t="s">
        <v>8141</v>
      </c>
      <c r="N4985" s="226" t="s">
        <v>8163</v>
      </c>
      <c r="O4985" s="232">
        <v>45022.375</v>
      </c>
      <c r="P4985" s="232"/>
      <c r="Q4985" s="232"/>
      <c r="R4985" s="232"/>
      <c r="S4985" s="226" t="s">
        <v>8164</v>
      </c>
      <c r="T4985" s="229">
        <v>45037.375</v>
      </c>
      <c r="U4985" s="232"/>
      <c r="V4985" s="233"/>
      <c r="W4985" s="233"/>
      <c r="X4985" s="226" t="s">
        <v>8165</v>
      </c>
      <c r="Y4985" s="229">
        <v>45037.375</v>
      </c>
      <c r="Z4985" s="232">
        <v>45044.375</v>
      </c>
      <c r="AA4985" s="232"/>
      <c r="AB4985" s="232"/>
      <c r="AC4985" s="234"/>
      <c r="AD4985" s="232"/>
      <c r="AE4985" s="253" t="str">
        <f>IF($N4985=マイタスク!$U$5,"作業者","")&amp;IF($S4985=マイタスク!$U$5,"ピアレビュー","")&amp;IF($X4985=マイタスク!$U$5,"SVレビュー","")</f>
        <v/>
      </c>
      <c r="AF4985" s="252">
        <f t="shared" si="148"/>
        <v>167</v>
      </c>
      <c r="AG4985" s="9" t="s">
        <v>34</v>
      </c>
    </row>
    <row r="4986" spans="2:33">
      <c r="B4986" s="225">
        <v>4974</v>
      </c>
      <c r="C4986" s="226" t="s">
        <v>103</v>
      </c>
      <c r="D4986" s="227" t="s">
        <v>104</v>
      </c>
      <c r="E4986" s="228" t="s">
        <v>7028</v>
      </c>
      <c r="F4986" s="226" t="s">
        <v>7027</v>
      </c>
      <c r="G4986" s="226" t="s">
        <v>65</v>
      </c>
      <c r="H4986" s="226" t="s">
        <v>66</v>
      </c>
      <c r="I4986" s="229">
        <f t="shared" si="149"/>
        <v>0</v>
      </c>
      <c r="J4986" s="232"/>
      <c r="K4986" s="226" t="s">
        <v>15070</v>
      </c>
      <c r="L4986" s="226" t="s">
        <v>7027</v>
      </c>
      <c r="M4986" s="226" t="s">
        <v>8141</v>
      </c>
      <c r="N4986" s="226" t="s">
        <v>8527</v>
      </c>
      <c r="O4986" s="232">
        <v>45413</v>
      </c>
      <c r="P4986" s="232"/>
      <c r="Q4986" s="232"/>
      <c r="R4986" s="232"/>
      <c r="S4986" s="226" t="s">
        <v>8164</v>
      </c>
      <c r="T4986" s="229">
        <v>45413</v>
      </c>
      <c r="U4986" s="232"/>
      <c r="V4986" s="233"/>
      <c r="W4986" s="233"/>
      <c r="X4986" s="226" t="s">
        <v>8165</v>
      </c>
      <c r="Y4986" s="229">
        <v>45443</v>
      </c>
      <c r="Z4986" s="232">
        <v>45443</v>
      </c>
      <c r="AA4986" s="232"/>
      <c r="AB4986" s="232"/>
      <c r="AC4986" s="234"/>
      <c r="AD4986" s="232"/>
      <c r="AE4986" s="253" t="str">
        <f>IF($N4986=マイタスク!$U$5,"作業者","")&amp;IF($S4986=マイタスク!$U$5,"ピアレビュー","")&amp;IF($X4986=マイタスク!$U$5,"SVレビュー","")</f>
        <v/>
      </c>
      <c r="AF4986" s="252">
        <f t="shared" si="148"/>
        <v>396</v>
      </c>
      <c r="AG4986" s="9" t="s">
        <v>34</v>
      </c>
    </row>
    <row r="4987" spans="2:33">
      <c r="B4987" s="225">
        <v>4975</v>
      </c>
      <c r="C4987" s="226" t="s">
        <v>103</v>
      </c>
      <c r="D4987" s="227" t="s">
        <v>104</v>
      </c>
      <c r="E4987" s="228" t="s">
        <v>7029</v>
      </c>
      <c r="F4987" s="226" t="s">
        <v>7027</v>
      </c>
      <c r="G4987" s="226" t="s">
        <v>65</v>
      </c>
      <c r="H4987" s="226" t="s">
        <v>66</v>
      </c>
      <c r="I4987" s="229">
        <f t="shared" si="149"/>
        <v>0</v>
      </c>
      <c r="J4987" s="232"/>
      <c r="K4987" s="226" t="s">
        <v>15071</v>
      </c>
      <c r="L4987" s="226" t="s">
        <v>7013</v>
      </c>
      <c r="M4987" s="226" t="s">
        <v>8141</v>
      </c>
      <c r="N4987" s="226" t="s">
        <v>8433</v>
      </c>
      <c r="O4987" s="232">
        <v>45413</v>
      </c>
      <c r="P4987" s="232"/>
      <c r="Q4987" s="232"/>
      <c r="R4987" s="232"/>
      <c r="S4987" s="226" t="s">
        <v>8230</v>
      </c>
      <c r="T4987" s="229">
        <v>45413</v>
      </c>
      <c r="U4987" s="232"/>
      <c r="V4987" s="233"/>
      <c r="W4987" s="233"/>
      <c r="X4987" s="226" t="s">
        <v>8165</v>
      </c>
      <c r="Y4987" s="229">
        <v>45443</v>
      </c>
      <c r="Z4987" s="232">
        <v>45443</v>
      </c>
      <c r="AA4987" s="232"/>
      <c r="AB4987" s="232"/>
      <c r="AC4987" s="234"/>
      <c r="AD4987" s="232"/>
      <c r="AE4987" s="253" t="str">
        <f>IF($N4987=マイタスク!$U$5,"作業者","")&amp;IF($S4987=マイタスク!$U$5,"ピアレビュー","")&amp;IF($X4987=マイタスク!$U$5,"SVレビュー","")</f>
        <v/>
      </c>
      <c r="AF4987" s="252">
        <f t="shared" si="148"/>
        <v>397</v>
      </c>
      <c r="AG4987" s="9" t="s">
        <v>34</v>
      </c>
    </row>
    <row r="4988" spans="2:33">
      <c r="B4988" s="225">
        <v>4976</v>
      </c>
      <c r="C4988" s="226" t="s">
        <v>103</v>
      </c>
      <c r="D4988" s="227" t="s">
        <v>104</v>
      </c>
      <c r="E4988" s="228" t="s">
        <v>7030</v>
      </c>
      <c r="F4988" s="226" t="s">
        <v>7031</v>
      </c>
      <c r="G4988" s="226" t="s">
        <v>65</v>
      </c>
      <c r="H4988" s="226" t="s">
        <v>66</v>
      </c>
      <c r="I4988" s="229">
        <f t="shared" si="149"/>
        <v>0</v>
      </c>
      <c r="J4988" s="232"/>
      <c r="K4988" s="226" t="s">
        <v>15072</v>
      </c>
      <c r="L4988" s="226" t="s">
        <v>7031</v>
      </c>
      <c r="M4988" s="226" t="s">
        <v>8141</v>
      </c>
      <c r="N4988" s="226" t="s">
        <v>8163</v>
      </c>
      <c r="O4988" s="232">
        <v>45022.375</v>
      </c>
      <c r="P4988" s="232"/>
      <c r="Q4988" s="232"/>
      <c r="R4988" s="232"/>
      <c r="S4988" s="226" t="s">
        <v>8230</v>
      </c>
      <c r="T4988" s="229">
        <v>45037.375</v>
      </c>
      <c r="U4988" s="232"/>
      <c r="V4988" s="233"/>
      <c r="W4988" s="233"/>
      <c r="X4988" s="226" t="s">
        <v>8165</v>
      </c>
      <c r="Y4988" s="229">
        <v>45044.375</v>
      </c>
      <c r="Z4988" s="232">
        <v>45044.375</v>
      </c>
      <c r="AA4988" s="232"/>
      <c r="AB4988" s="232"/>
      <c r="AC4988" s="234"/>
      <c r="AD4988" s="232"/>
      <c r="AE4988" s="253" t="str">
        <f>IF($N4988=マイタスク!$U$5,"作業者","")&amp;IF($S4988=マイタスク!$U$5,"ピアレビュー","")&amp;IF($X4988=マイタスク!$U$5,"SVレビュー","")</f>
        <v/>
      </c>
      <c r="AF4988" s="252">
        <f t="shared" si="148"/>
        <v>171</v>
      </c>
      <c r="AG4988" s="9" t="s">
        <v>34</v>
      </c>
    </row>
    <row r="4989" spans="2:33">
      <c r="B4989" s="225">
        <v>4977</v>
      </c>
      <c r="C4989" s="226" t="s">
        <v>103</v>
      </c>
      <c r="D4989" s="227" t="s">
        <v>104</v>
      </c>
      <c r="E4989" s="228" t="s">
        <v>7032</v>
      </c>
      <c r="F4989" s="226" t="s">
        <v>7033</v>
      </c>
      <c r="G4989" s="226" t="s">
        <v>65</v>
      </c>
      <c r="H4989" s="226" t="s">
        <v>66</v>
      </c>
      <c r="I4989" s="229">
        <f t="shared" si="149"/>
        <v>0</v>
      </c>
      <c r="J4989" s="232"/>
      <c r="K4989" s="226" t="s">
        <v>15073</v>
      </c>
      <c r="L4989" s="226" t="s">
        <v>7033</v>
      </c>
      <c r="M4989" s="226" t="s">
        <v>8141</v>
      </c>
      <c r="N4989" s="226" t="s">
        <v>8164</v>
      </c>
      <c r="O4989" s="232">
        <v>45022.375</v>
      </c>
      <c r="P4989" s="232"/>
      <c r="Q4989" s="232"/>
      <c r="R4989" s="232"/>
      <c r="S4989" s="226" t="s">
        <v>8163</v>
      </c>
      <c r="T4989" s="229">
        <v>45037.375</v>
      </c>
      <c r="U4989" s="232"/>
      <c r="V4989" s="233"/>
      <c r="W4989" s="233"/>
      <c r="X4989" s="226" t="s">
        <v>8165</v>
      </c>
      <c r="Y4989" s="229">
        <v>45044.375</v>
      </c>
      <c r="Z4989" s="232">
        <v>45044.375</v>
      </c>
      <c r="AA4989" s="232"/>
      <c r="AB4989" s="232"/>
      <c r="AC4989" s="234"/>
      <c r="AD4989" s="232"/>
      <c r="AE4989" s="253" t="str">
        <f>IF($N4989=マイタスク!$U$5,"作業者","")&amp;IF($S4989=マイタスク!$U$5,"ピアレビュー","")&amp;IF($X4989=マイタスク!$U$5,"SVレビュー","")</f>
        <v/>
      </c>
      <c r="AF4989" s="252">
        <f t="shared" si="148"/>
        <v>170</v>
      </c>
      <c r="AG4989" s="9" t="s">
        <v>34</v>
      </c>
    </row>
    <row r="4990" spans="2:33">
      <c r="B4990" s="225">
        <v>4978</v>
      </c>
      <c r="C4990" s="226" t="s">
        <v>103</v>
      </c>
      <c r="D4990" s="227" t="s">
        <v>104</v>
      </c>
      <c r="E4990" s="228" t="s">
        <v>7034</v>
      </c>
      <c r="F4990" s="226" t="s">
        <v>7035</v>
      </c>
      <c r="G4990" s="226" t="s">
        <v>65</v>
      </c>
      <c r="H4990" s="226" t="s">
        <v>66</v>
      </c>
      <c r="I4990" s="229">
        <f t="shared" si="149"/>
        <v>0</v>
      </c>
      <c r="J4990" s="232"/>
      <c r="K4990" s="226" t="s">
        <v>15074</v>
      </c>
      <c r="L4990" s="226" t="s">
        <v>7035</v>
      </c>
      <c r="M4990" s="226" t="s">
        <v>8141</v>
      </c>
      <c r="N4990" s="226" t="s">
        <v>8230</v>
      </c>
      <c r="O4990" s="232">
        <v>45022.375</v>
      </c>
      <c r="P4990" s="232"/>
      <c r="Q4990" s="232"/>
      <c r="R4990" s="232"/>
      <c r="S4990" s="226" t="s">
        <v>8181</v>
      </c>
      <c r="T4990" s="229">
        <v>45037.375</v>
      </c>
      <c r="U4990" s="232"/>
      <c r="V4990" s="233"/>
      <c r="W4990" s="233"/>
      <c r="X4990" s="226" t="s">
        <v>8165</v>
      </c>
      <c r="Y4990" s="229">
        <v>45044.375</v>
      </c>
      <c r="Z4990" s="232">
        <v>45044.375</v>
      </c>
      <c r="AA4990" s="232"/>
      <c r="AB4990" s="232"/>
      <c r="AC4990" s="234"/>
      <c r="AD4990" s="232"/>
      <c r="AE4990" s="253" t="str">
        <f>IF($N4990=マイタスク!$U$5,"作業者","")&amp;IF($S4990=マイタスク!$U$5,"ピアレビュー","")&amp;IF($X4990=マイタスク!$U$5,"SVレビュー","")</f>
        <v/>
      </c>
      <c r="AF4990" s="252">
        <f t="shared" si="148"/>
        <v>169</v>
      </c>
      <c r="AG4990" s="9" t="s">
        <v>34</v>
      </c>
    </row>
    <row r="4991" spans="2:33">
      <c r="B4991" s="225">
        <v>4979</v>
      </c>
      <c r="C4991" s="226" t="s">
        <v>103</v>
      </c>
      <c r="D4991" s="227" t="s">
        <v>104</v>
      </c>
      <c r="E4991" s="228" t="s">
        <v>7036</v>
      </c>
      <c r="F4991" s="226" t="s">
        <v>7035</v>
      </c>
      <c r="G4991" s="226" t="s">
        <v>65</v>
      </c>
      <c r="H4991" s="226" t="s">
        <v>66</v>
      </c>
      <c r="I4991" s="229">
        <f t="shared" si="149"/>
        <v>0</v>
      </c>
      <c r="J4991" s="232"/>
      <c r="K4991" s="226" t="s">
        <v>15075</v>
      </c>
      <c r="L4991" s="226" t="s">
        <v>7035</v>
      </c>
      <c r="M4991" s="226" t="s">
        <v>8141</v>
      </c>
      <c r="N4991" s="226" t="s">
        <v>8164</v>
      </c>
      <c r="O4991" s="232">
        <v>45413</v>
      </c>
      <c r="P4991" s="232"/>
      <c r="Q4991" s="232"/>
      <c r="R4991" s="232"/>
      <c r="S4991" s="226" t="s">
        <v>8433</v>
      </c>
      <c r="T4991" s="229">
        <v>45413</v>
      </c>
      <c r="U4991" s="232"/>
      <c r="V4991" s="233"/>
      <c r="W4991" s="233"/>
      <c r="X4991" s="226" t="s">
        <v>8165</v>
      </c>
      <c r="Y4991" s="229">
        <v>45443</v>
      </c>
      <c r="Z4991" s="232">
        <v>45443</v>
      </c>
      <c r="AA4991" s="232"/>
      <c r="AB4991" s="232"/>
      <c r="AC4991" s="234"/>
      <c r="AD4991" s="232"/>
      <c r="AE4991" s="253" t="str">
        <f>IF($N4991=マイタスク!$U$5,"作業者","")&amp;IF($S4991=マイタスク!$U$5,"ピアレビュー","")&amp;IF($X4991=マイタスク!$U$5,"SVレビュー","")</f>
        <v/>
      </c>
      <c r="AF4991" s="252">
        <f t="shared" si="148"/>
        <v>398</v>
      </c>
      <c r="AG4991" s="9" t="s">
        <v>34</v>
      </c>
    </row>
    <row r="4992" spans="2:33">
      <c r="B4992" s="225">
        <v>4980</v>
      </c>
      <c r="C4992" s="226" t="s">
        <v>103</v>
      </c>
      <c r="D4992" s="227" t="s">
        <v>104</v>
      </c>
      <c r="E4992" s="228" t="s">
        <v>7037</v>
      </c>
      <c r="F4992" s="226" t="s">
        <v>7038</v>
      </c>
      <c r="G4992" s="226" t="s">
        <v>65</v>
      </c>
      <c r="H4992" s="226" t="s">
        <v>66</v>
      </c>
      <c r="I4992" s="229">
        <f t="shared" si="149"/>
        <v>0</v>
      </c>
      <c r="J4992" s="232"/>
      <c r="K4992" s="226" t="s">
        <v>15076</v>
      </c>
      <c r="L4992" s="226" t="s">
        <v>15077</v>
      </c>
      <c r="M4992" s="226" t="s">
        <v>8141</v>
      </c>
      <c r="N4992" s="226" t="s">
        <v>8181</v>
      </c>
      <c r="O4992" s="232">
        <v>45113.375</v>
      </c>
      <c r="P4992" s="232"/>
      <c r="Q4992" s="232"/>
      <c r="R4992" s="232"/>
      <c r="S4992" s="226" t="s">
        <v>8230</v>
      </c>
      <c r="T4992" s="229">
        <v>45121.375</v>
      </c>
      <c r="U4992" s="232"/>
      <c r="V4992" s="233"/>
      <c r="W4992" s="233"/>
      <c r="X4992" s="226" t="s">
        <v>8165</v>
      </c>
      <c r="Y4992" s="229">
        <v>45128.375</v>
      </c>
      <c r="Z4992" s="232">
        <v>45138.375</v>
      </c>
      <c r="AA4992" s="232"/>
      <c r="AB4992" s="232"/>
      <c r="AC4992" s="234"/>
      <c r="AD4992" s="232"/>
      <c r="AE4992" s="253" t="str">
        <f>IF($N4992=マイタスク!$U$5,"作業者","")&amp;IF($S4992=マイタスク!$U$5,"ピアレビュー","")&amp;IF($X4992=マイタスク!$U$5,"SVレビュー","")</f>
        <v/>
      </c>
      <c r="AF4992" s="252">
        <f t="shared" si="148"/>
        <v>249</v>
      </c>
      <c r="AG4992" s="9" t="s">
        <v>34</v>
      </c>
    </row>
    <row r="4993" spans="2:33">
      <c r="B4993" s="225">
        <v>4981</v>
      </c>
      <c r="C4993" s="226" t="s">
        <v>249</v>
      </c>
      <c r="D4993" s="227" t="s">
        <v>250</v>
      </c>
      <c r="E4993" s="228" t="s">
        <v>7039</v>
      </c>
      <c r="F4993" s="226" t="s">
        <v>7040</v>
      </c>
      <c r="G4993" s="226" t="s">
        <v>65</v>
      </c>
      <c r="H4993" s="226" t="s">
        <v>66</v>
      </c>
      <c r="I4993" s="229">
        <f t="shared" si="149"/>
        <v>0</v>
      </c>
      <c r="J4993" s="232"/>
      <c r="K4993" s="226" t="s">
        <v>15078</v>
      </c>
      <c r="L4993" s="226" t="s">
        <v>7040</v>
      </c>
      <c r="M4993" s="226" t="s">
        <v>8141</v>
      </c>
      <c r="N4993" s="226" t="s">
        <v>8143</v>
      </c>
      <c r="O4993" s="232">
        <v>45589</v>
      </c>
      <c r="P4993" s="232"/>
      <c r="Q4993" s="232"/>
      <c r="R4993" s="232"/>
      <c r="S4993" s="226"/>
      <c r="T4993" s="229"/>
      <c r="U4993" s="232"/>
      <c r="V4993" s="233"/>
      <c r="W4993" s="233"/>
      <c r="X4993" s="226" t="s">
        <v>8160</v>
      </c>
      <c r="Y4993" s="229">
        <v>45596</v>
      </c>
      <c r="Z4993" s="232">
        <v>45596</v>
      </c>
      <c r="AA4993" s="232"/>
      <c r="AB4993" s="232"/>
      <c r="AC4993" s="234"/>
      <c r="AD4993" s="232"/>
      <c r="AE4993" s="253" t="str">
        <f>IF($N4993=マイタスク!$U$5,"作業者","")&amp;IF($S4993=マイタスク!$U$5,"ピアレビュー","")&amp;IF($X4993=マイタスク!$U$5,"SVレビュー","")</f>
        <v/>
      </c>
      <c r="AF4993" s="252">
        <f t="shared" si="148"/>
        <v>253</v>
      </c>
      <c r="AG4993" s="9" t="s">
        <v>34</v>
      </c>
    </row>
    <row r="4994" spans="2:33">
      <c r="B4994" s="225">
        <v>4982</v>
      </c>
      <c r="C4994" s="226" t="s">
        <v>249</v>
      </c>
      <c r="D4994" s="227" t="s">
        <v>250</v>
      </c>
      <c r="E4994" s="228" t="s">
        <v>7041</v>
      </c>
      <c r="F4994" s="226" t="s">
        <v>7042</v>
      </c>
      <c r="G4994" s="226" t="s">
        <v>65</v>
      </c>
      <c r="H4994" s="226" t="s">
        <v>66</v>
      </c>
      <c r="I4994" s="229">
        <f t="shared" si="149"/>
        <v>0</v>
      </c>
      <c r="J4994" s="232"/>
      <c r="K4994" s="226" t="s">
        <v>15079</v>
      </c>
      <c r="L4994" s="226" t="s">
        <v>7042</v>
      </c>
      <c r="M4994" s="226" t="s">
        <v>8141</v>
      </c>
      <c r="N4994" s="226" t="s">
        <v>8167</v>
      </c>
      <c r="O4994" s="232">
        <v>45590</v>
      </c>
      <c r="P4994" s="232"/>
      <c r="Q4994" s="232"/>
      <c r="R4994" s="232"/>
      <c r="S4994" s="226" t="s">
        <v>8258</v>
      </c>
      <c r="T4994" s="229">
        <v>45590</v>
      </c>
      <c r="U4994" s="232"/>
      <c r="V4994" s="233"/>
      <c r="W4994" s="233"/>
      <c r="X4994" s="226" t="s">
        <v>8165</v>
      </c>
      <c r="Y4994" s="229">
        <v>45590</v>
      </c>
      <c r="Z4994" s="232">
        <v>45596</v>
      </c>
      <c r="AA4994" s="232"/>
      <c r="AB4994" s="232"/>
      <c r="AC4994" s="234"/>
      <c r="AD4994" s="232"/>
      <c r="AE4994" s="253" t="str">
        <f>IF($N4994=マイタスク!$U$5,"作業者","")&amp;IF($S4994=マイタスク!$U$5,"ピアレビュー","")&amp;IF($X4994=マイタスク!$U$5,"SVレビュー","")</f>
        <v/>
      </c>
      <c r="AF4994" s="252">
        <f t="shared" si="148"/>
        <v>256</v>
      </c>
      <c r="AG4994" s="9" t="s">
        <v>34</v>
      </c>
    </row>
    <row r="4995" spans="2:33">
      <c r="B4995" s="225">
        <v>4983</v>
      </c>
      <c r="C4995" s="226" t="s">
        <v>103</v>
      </c>
      <c r="D4995" s="227" t="s">
        <v>104</v>
      </c>
      <c r="E4995" s="228" t="s">
        <v>7043</v>
      </c>
      <c r="F4995" s="226" t="s">
        <v>7044</v>
      </c>
      <c r="G4995" s="226" t="s">
        <v>65</v>
      </c>
      <c r="H4995" s="226" t="s">
        <v>66</v>
      </c>
      <c r="I4995" s="229">
        <f t="shared" si="149"/>
        <v>0</v>
      </c>
      <c r="J4995" s="232"/>
      <c r="K4995" s="226" t="s">
        <v>15080</v>
      </c>
      <c r="L4995" s="226" t="s">
        <v>7044</v>
      </c>
      <c r="M4995" s="226" t="s">
        <v>8141</v>
      </c>
      <c r="N4995" s="226" t="s">
        <v>8178</v>
      </c>
      <c r="O4995" s="232">
        <v>45113.375</v>
      </c>
      <c r="P4995" s="232"/>
      <c r="Q4995" s="232"/>
      <c r="R4995" s="232"/>
      <c r="S4995" s="226" t="s">
        <v>8159</v>
      </c>
      <c r="T4995" s="229">
        <v>45121.375</v>
      </c>
      <c r="U4995" s="232"/>
      <c r="V4995" s="233"/>
      <c r="W4995" s="233"/>
      <c r="X4995" s="226" t="s">
        <v>8165</v>
      </c>
      <c r="Y4995" s="229">
        <v>45128.375</v>
      </c>
      <c r="Z4995" s="232">
        <v>45138.375</v>
      </c>
      <c r="AA4995" s="232"/>
      <c r="AB4995" s="232"/>
      <c r="AC4995" s="234"/>
      <c r="AD4995" s="232"/>
      <c r="AE4995" s="253" t="str">
        <f>IF($N4995=マイタスク!$U$5,"作業者","")&amp;IF($S4995=マイタスク!$U$5,"ピアレビュー","")&amp;IF($X4995=マイタスク!$U$5,"SVレビュー","")</f>
        <v/>
      </c>
      <c r="AF4995" s="252">
        <f t="shared" si="148"/>
        <v>244</v>
      </c>
      <c r="AG4995" s="9" t="s">
        <v>34</v>
      </c>
    </row>
    <row r="4996" spans="2:33">
      <c r="B4996" s="225">
        <v>4984</v>
      </c>
      <c r="C4996" s="226" t="s">
        <v>249</v>
      </c>
      <c r="D4996" s="227" t="s">
        <v>250</v>
      </c>
      <c r="E4996" s="228" t="s">
        <v>7045</v>
      </c>
      <c r="F4996" s="226" t="s">
        <v>7044</v>
      </c>
      <c r="G4996" s="226" t="s">
        <v>65</v>
      </c>
      <c r="H4996" s="226" t="s">
        <v>66</v>
      </c>
      <c r="I4996" s="229">
        <f t="shared" si="149"/>
        <v>0</v>
      </c>
      <c r="J4996" s="232"/>
      <c r="K4996" s="226" t="s">
        <v>15081</v>
      </c>
      <c r="L4996" s="226" t="s">
        <v>7044</v>
      </c>
      <c r="M4996" s="226" t="s">
        <v>8141</v>
      </c>
      <c r="N4996" s="226" t="s">
        <v>8160</v>
      </c>
      <c r="O4996" s="232">
        <v>45813</v>
      </c>
      <c r="P4996" s="232"/>
      <c r="Q4996" s="232"/>
      <c r="R4996" s="232"/>
      <c r="S4996" s="226" t="s">
        <v>8159</v>
      </c>
      <c r="T4996" s="229">
        <v>45821</v>
      </c>
      <c r="U4996" s="232"/>
      <c r="V4996" s="233"/>
      <c r="W4996" s="233"/>
      <c r="X4996" s="226" t="s">
        <v>8178</v>
      </c>
      <c r="Y4996" s="229">
        <v>45821</v>
      </c>
      <c r="Z4996" s="232">
        <v>45821</v>
      </c>
      <c r="AA4996" s="232"/>
      <c r="AB4996" s="232"/>
      <c r="AC4996" s="234"/>
      <c r="AD4996" s="232"/>
      <c r="AE4996" s="253" t="str">
        <f>IF($N4996=マイタスク!$U$5,"作業者","")&amp;IF($S4996=マイタスク!$U$5,"ピアレビュー","")&amp;IF($X4996=マイタスク!$U$5,"SVレビュー","")</f>
        <v/>
      </c>
      <c r="AF4996" s="252">
        <f t="shared" si="148"/>
        <v>586</v>
      </c>
      <c r="AG4996" s="9" t="s">
        <v>34</v>
      </c>
    </row>
    <row r="4997" spans="2:33">
      <c r="B4997" s="225">
        <v>4985</v>
      </c>
      <c r="C4997" s="226" t="s">
        <v>103</v>
      </c>
      <c r="D4997" s="227" t="s">
        <v>104</v>
      </c>
      <c r="E4997" s="228" t="s">
        <v>7046</v>
      </c>
      <c r="F4997" s="226" t="s">
        <v>7047</v>
      </c>
      <c r="G4997" s="226" t="s">
        <v>65</v>
      </c>
      <c r="H4997" s="226" t="s">
        <v>66</v>
      </c>
      <c r="I4997" s="229">
        <f t="shared" si="149"/>
        <v>0</v>
      </c>
      <c r="J4997" s="232"/>
      <c r="K4997" s="226" t="s">
        <v>15082</v>
      </c>
      <c r="L4997" s="226" t="s">
        <v>7047</v>
      </c>
      <c r="M4997" s="226" t="s">
        <v>8141</v>
      </c>
      <c r="N4997" s="226" t="s">
        <v>8241</v>
      </c>
      <c r="O4997" s="232">
        <v>45113.375</v>
      </c>
      <c r="P4997" s="232"/>
      <c r="Q4997" s="232"/>
      <c r="R4997" s="232"/>
      <c r="S4997" s="226" t="s">
        <v>8159</v>
      </c>
      <c r="T4997" s="229">
        <v>45121.375</v>
      </c>
      <c r="U4997" s="232"/>
      <c r="V4997" s="233"/>
      <c r="W4997" s="233"/>
      <c r="X4997" s="226" t="s">
        <v>8165</v>
      </c>
      <c r="Y4997" s="229">
        <v>45128.375</v>
      </c>
      <c r="Z4997" s="232">
        <v>45138.375</v>
      </c>
      <c r="AA4997" s="232"/>
      <c r="AB4997" s="232"/>
      <c r="AC4997" s="234"/>
      <c r="AD4997" s="232"/>
      <c r="AE4997" s="253" t="str">
        <f>IF($N4997=マイタスク!$U$5,"作業者","")&amp;IF($S4997=マイタスク!$U$5,"ピアレビュー","")&amp;IF($X4997=マイタスク!$U$5,"SVレビュー","")</f>
        <v/>
      </c>
      <c r="AF4997" s="252">
        <f t="shared" si="148"/>
        <v>241</v>
      </c>
      <c r="AG4997" s="9" t="s">
        <v>34</v>
      </c>
    </row>
    <row r="4998" spans="2:33">
      <c r="B4998" s="225">
        <v>4986</v>
      </c>
      <c r="C4998" s="226" t="s">
        <v>103</v>
      </c>
      <c r="D4998" s="227" t="s">
        <v>104</v>
      </c>
      <c r="E4998" s="228" t="s">
        <v>7048</v>
      </c>
      <c r="F4998" s="226" t="s">
        <v>7049</v>
      </c>
      <c r="G4998" s="226" t="s">
        <v>65</v>
      </c>
      <c r="H4998" s="226" t="s">
        <v>66</v>
      </c>
      <c r="I4998" s="229">
        <f t="shared" si="149"/>
        <v>0</v>
      </c>
      <c r="J4998" s="232"/>
      <c r="K4998" s="226" t="s">
        <v>15083</v>
      </c>
      <c r="L4998" s="226" t="s">
        <v>7049</v>
      </c>
      <c r="M4998" s="226" t="s">
        <v>8141</v>
      </c>
      <c r="N4998" s="226" t="s">
        <v>8230</v>
      </c>
      <c r="O4998" s="232">
        <v>45113.375</v>
      </c>
      <c r="P4998" s="232"/>
      <c r="Q4998" s="232"/>
      <c r="R4998" s="232"/>
      <c r="S4998" s="226" t="s">
        <v>8181</v>
      </c>
      <c r="T4998" s="229">
        <v>45121.375</v>
      </c>
      <c r="U4998" s="232"/>
      <c r="V4998" s="233"/>
      <c r="W4998" s="233"/>
      <c r="X4998" s="226" t="s">
        <v>8165</v>
      </c>
      <c r="Y4998" s="229">
        <v>45128.375</v>
      </c>
      <c r="Z4998" s="232">
        <v>45138.375</v>
      </c>
      <c r="AA4998" s="232"/>
      <c r="AB4998" s="232"/>
      <c r="AC4998" s="234"/>
      <c r="AD4998" s="232"/>
      <c r="AE4998" s="253" t="str">
        <f>IF($N4998=マイタスク!$U$5,"作業者","")&amp;IF($S4998=マイタスク!$U$5,"ピアレビュー","")&amp;IF($X4998=マイタスク!$U$5,"SVレビュー","")</f>
        <v/>
      </c>
      <c r="AF4998" s="252">
        <f t="shared" si="148"/>
        <v>245</v>
      </c>
      <c r="AG4998" s="9" t="s">
        <v>34</v>
      </c>
    </row>
    <row r="4999" spans="2:33">
      <c r="B4999" s="225">
        <v>4987</v>
      </c>
      <c r="C4999" s="226" t="s">
        <v>103</v>
      </c>
      <c r="D4999" s="227" t="s">
        <v>104</v>
      </c>
      <c r="E4999" s="228" t="s">
        <v>7050</v>
      </c>
      <c r="F4999" s="226" t="s">
        <v>7051</v>
      </c>
      <c r="G4999" s="226" t="s">
        <v>65</v>
      </c>
      <c r="H4999" s="226" t="s">
        <v>66</v>
      </c>
      <c r="I4999" s="229">
        <f t="shared" si="149"/>
        <v>0</v>
      </c>
      <c r="J4999" s="232"/>
      <c r="K4999" s="226" t="s">
        <v>15084</v>
      </c>
      <c r="L4999" s="226" t="s">
        <v>7051</v>
      </c>
      <c r="M4999" s="226" t="s">
        <v>8141</v>
      </c>
      <c r="N4999" s="226" t="s">
        <v>8142</v>
      </c>
      <c r="O4999" s="232">
        <v>45113.375</v>
      </c>
      <c r="P4999" s="232"/>
      <c r="Q4999" s="232"/>
      <c r="R4999" s="232"/>
      <c r="S4999" s="226" t="s">
        <v>8178</v>
      </c>
      <c r="T4999" s="229">
        <v>45121.375</v>
      </c>
      <c r="U4999" s="232"/>
      <c r="V4999" s="233"/>
      <c r="W4999" s="233"/>
      <c r="X4999" s="226" t="s">
        <v>8165</v>
      </c>
      <c r="Y4999" s="229">
        <v>45128.375</v>
      </c>
      <c r="Z4999" s="232">
        <v>45138.375</v>
      </c>
      <c r="AA4999" s="232"/>
      <c r="AB4999" s="232"/>
      <c r="AC4999" s="234"/>
      <c r="AD4999" s="232"/>
      <c r="AE4999" s="253" t="str">
        <f>IF($N4999=マイタスク!$U$5,"作業者","")&amp;IF($S4999=マイタスク!$U$5,"ピアレビュー","")&amp;IF($X4999=マイタスク!$U$5,"SVレビュー","")</f>
        <v/>
      </c>
      <c r="AF4999" s="252">
        <f t="shared" si="148"/>
        <v>242</v>
      </c>
      <c r="AG4999" s="9" t="s">
        <v>34</v>
      </c>
    </row>
    <row r="5000" spans="2:33">
      <c r="B5000" s="225">
        <v>4988</v>
      </c>
      <c r="C5000" s="226" t="s">
        <v>249</v>
      </c>
      <c r="D5000" s="227" t="s">
        <v>250</v>
      </c>
      <c r="E5000" s="228" t="s">
        <v>7052</v>
      </c>
      <c r="F5000" s="226" t="s">
        <v>7051</v>
      </c>
      <c r="G5000" s="226" t="s">
        <v>65</v>
      </c>
      <c r="H5000" s="226" t="s">
        <v>66</v>
      </c>
      <c r="I5000" s="229">
        <f t="shared" si="149"/>
        <v>0</v>
      </c>
      <c r="J5000" s="232"/>
      <c r="K5000" s="226" t="s">
        <v>15085</v>
      </c>
      <c r="L5000" s="226" t="s">
        <v>7051</v>
      </c>
      <c r="M5000" s="226" t="s">
        <v>8141</v>
      </c>
      <c r="N5000" s="226" t="s">
        <v>8142</v>
      </c>
      <c r="O5000" s="232">
        <v>45589</v>
      </c>
      <c r="P5000" s="232"/>
      <c r="Q5000" s="232"/>
      <c r="R5000" s="232"/>
      <c r="S5000" s="226"/>
      <c r="T5000" s="229"/>
      <c r="U5000" s="232"/>
      <c r="V5000" s="233"/>
      <c r="W5000" s="233"/>
      <c r="X5000" s="226" t="s">
        <v>8160</v>
      </c>
      <c r="Y5000" s="229">
        <v>45596</v>
      </c>
      <c r="Z5000" s="232">
        <v>45596</v>
      </c>
      <c r="AA5000" s="232"/>
      <c r="AB5000" s="232"/>
      <c r="AC5000" s="234"/>
      <c r="AD5000" s="232"/>
      <c r="AE5000" s="253" t="str">
        <f>IF($N5000=マイタスク!$U$5,"作業者","")&amp;IF($S5000=マイタスク!$U$5,"ピアレビュー","")&amp;IF($X5000=マイタスク!$U$5,"SVレビュー","")</f>
        <v/>
      </c>
      <c r="AF5000" s="252">
        <f t="shared" si="148"/>
        <v>250</v>
      </c>
      <c r="AG5000" s="9" t="s">
        <v>34</v>
      </c>
    </row>
    <row r="5001" spans="2:33">
      <c r="B5001" s="225">
        <v>4989</v>
      </c>
      <c r="C5001" s="226" t="s">
        <v>249</v>
      </c>
      <c r="D5001" s="227" t="s">
        <v>250</v>
      </c>
      <c r="E5001" s="228" t="s">
        <v>7053</v>
      </c>
      <c r="F5001" s="226" t="s">
        <v>7051</v>
      </c>
      <c r="G5001" s="226" t="s">
        <v>65</v>
      </c>
      <c r="H5001" s="226" t="s">
        <v>66</v>
      </c>
      <c r="I5001" s="229">
        <f t="shared" si="149"/>
        <v>0</v>
      </c>
      <c r="J5001" s="232"/>
      <c r="K5001" s="226" t="s">
        <v>15086</v>
      </c>
      <c r="L5001" s="226" t="s">
        <v>7051</v>
      </c>
      <c r="M5001" s="226" t="s">
        <v>8141</v>
      </c>
      <c r="N5001" s="226" t="s">
        <v>8143</v>
      </c>
      <c r="O5001" s="232">
        <v>45813</v>
      </c>
      <c r="P5001" s="232"/>
      <c r="Q5001" s="232"/>
      <c r="R5001" s="232"/>
      <c r="S5001" s="226" t="s">
        <v>8216</v>
      </c>
      <c r="T5001" s="229">
        <v>45813</v>
      </c>
      <c r="U5001" s="232"/>
      <c r="V5001" s="233"/>
      <c r="W5001" s="233"/>
      <c r="X5001" s="226" t="s">
        <v>8160</v>
      </c>
      <c r="Y5001" s="229">
        <v>45821</v>
      </c>
      <c r="Z5001" s="232">
        <v>45821</v>
      </c>
      <c r="AA5001" s="232"/>
      <c r="AB5001" s="232"/>
      <c r="AC5001" s="234"/>
      <c r="AD5001" s="232"/>
      <c r="AE5001" s="253" t="str">
        <f>IF($N5001=マイタスク!$U$5,"作業者","")&amp;IF($S5001=マイタスク!$U$5,"ピアレビュー","")&amp;IF($X5001=マイタスク!$U$5,"SVレビュー","")</f>
        <v/>
      </c>
      <c r="AF5001" s="252">
        <f t="shared" si="148"/>
        <v>584</v>
      </c>
      <c r="AG5001" s="9" t="s">
        <v>34</v>
      </c>
    </row>
    <row r="5002" spans="2:33">
      <c r="B5002" s="225">
        <v>4990</v>
      </c>
      <c r="C5002" s="226" t="s">
        <v>103</v>
      </c>
      <c r="D5002" s="227" t="s">
        <v>104</v>
      </c>
      <c r="E5002" s="228" t="s">
        <v>7054</v>
      </c>
      <c r="F5002" s="226" t="s">
        <v>7055</v>
      </c>
      <c r="G5002" s="226" t="s">
        <v>65</v>
      </c>
      <c r="H5002" s="226" t="s">
        <v>66</v>
      </c>
      <c r="I5002" s="229">
        <f t="shared" si="149"/>
        <v>0</v>
      </c>
      <c r="J5002" s="232"/>
      <c r="K5002" s="226" t="s">
        <v>15087</v>
      </c>
      <c r="L5002" s="226" t="s">
        <v>7055</v>
      </c>
      <c r="M5002" s="226" t="s">
        <v>8141</v>
      </c>
      <c r="N5002" s="226" t="s">
        <v>8163</v>
      </c>
      <c r="O5002" s="232">
        <v>45113.375</v>
      </c>
      <c r="P5002" s="232"/>
      <c r="Q5002" s="232"/>
      <c r="R5002" s="232"/>
      <c r="S5002" s="226" t="s">
        <v>8216</v>
      </c>
      <c r="T5002" s="229">
        <v>45121.375</v>
      </c>
      <c r="U5002" s="232"/>
      <c r="V5002" s="233"/>
      <c r="W5002" s="233"/>
      <c r="X5002" s="226" t="s">
        <v>8165</v>
      </c>
      <c r="Y5002" s="229">
        <v>45128.375</v>
      </c>
      <c r="Z5002" s="232">
        <v>45138.375</v>
      </c>
      <c r="AA5002" s="232"/>
      <c r="AB5002" s="232"/>
      <c r="AC5002" s="234"/>
      <c r="AD5002" s="232"/>
      <c r="AE5002" s="253" t="str">
        <f>IF($N5002=マイタスク!$U$5,"作業者","")&amp;IF($S5002=マイタスク!$U$5,"ピアレビュー","")&amp;IF($X5002=マイタスク!$U$5,"SVレビュー","")</f>
        <v/>
      </c>
      <c r="AF5002" s="252">
        <f t="shared" ref="AF5002:AF5065" si="150">VALUE(RIGHT($E5002,4))</f>
        <v>246</v>
      </c>
      <c r="AG5002" s="9" t="s">
        <v>34</v>
      </c>
    </row>
    <row r="5003" spans="2:33">
      <c r="B5003" s="225">
        <v>4991</v>
      </c>
      <c r="C5003" s="226" t="s">
        <v>249</v>
      </c>
      <c r="D5003" s="227" t="s">
        <v>250</v>
      </c>
      <c r="E5003" s="228" t="s">
        <v>7056</v>
      </c>
      <c r="F5003" s="226" t="s">
        <v>7057</v>
      </c>
      <c r="G5003" s="226" t="s">
        <v>65</v>
      </c>
      <c r="H5003" s="226" t="s">
        <v>66</v>
      </c>
      <c r="I5003" s="229">
        <f t="shared" ref="I5003:I5066" si="151">$Q5003</f>
        <v>0</v>
      </c>
      <c r="J5003" s="232"/>
      <c r="K5003" s="226" t="s">
        <v>15088</v>
      </c>
      <c r="L5003" s="226" t="s">
        <v>7057</v>
      </c>
      <c r="M5003" s="226" t="s">
        <v>8141</v>
      </c>
      <c r="N5003" s="226" t="s">
        <v>8144</v>
      </c>
      <c r="O5003" s="232">
        <v>45813</v>
      </c>
      <c r="P5003" s="232"/>
      <c r="Q5003" s="232"/>
      <c r="R5003" s="232"/>
      <c r="S5003" s="226" t="s">
        <v>8196</v>
      </c>
      <c r="T5003" s="229">
        <v>45821</v>
      </c>
      <c r="U5003" s="232"/>
      <c r="V5003" s="233"/>
      <c r="W5003" s="233"/>
      <c r="X5003" s="226" t="s">
        <v>8178</v>
      </c>
      <c r="Y5003" s="229">
        <v>45821</v>
      </c>
      <c r="Z5003" s="232">
        <v>45821</v>
      </c>
      <c r="AA5003" s="232"/>
      <c r="AB5003" s="232"/>
      <c r="AC5003" s="234"/>
      <c r="AD5003" s="232"/>
      <c r="AE5003" s="253" t="str">
        <f>IF($N5003=マイタスク!$U$5,"作業者","")&amp;IF($S5003=マイタスク!$U$5,"ピアレビュー","")&amp;IF($X5003=マイタスク!$U$5,"SVレビュー","")</f>
        <v/>
      </c>
      <c r="AF5003" s="252">
        <f t="shared" si="150"/>
        <v>587</v>
      </c>
      <c r="AG5003" s="9" t="s">
        <v>34</v>
      </c>
    </row>
    <row r="5004" spans="2:33">
      <c r="B5004" s="225">
        <v>4992</v>
      </c>
      <c r="C5004" s="226" t="s">
        <v>249</v>
      </c>
      <c r="D5004" s="227" t="s">
        <v>250</v>
      </c>
      <c r="E5004" s="228" t="s">
        <v>7058</v>
      </c>
      <c r="F5004" s="226" t="s">
        <v>7059</v>
      </c>
      <c r="G5004" s="226" t="s">
        <v>65</v>
      </c>
      <c r="H5004" s="226" t="s">
        <v>66</v>
      </c>
      <c r="I5004" s="229">
        <f t="shared" si="151"/>
        <v>0</v>
      </c>
      <c r="J5004" s="232"/>
      <c r="K5004" s="226" t="s">
        <v>15089</v>
      </c>
      <c r="L5004" s="226" t="s">
        <v>7059</v>
      </c>
      <c r="M5004" s="226" t="s">
        <v>8141</v>
      </c>
      <c r="N5004" s="226" t="s">
        <v>8260</v>
      </c>
      <c r="O5004" s="232">
        <v>45590</v>
      </c>
      <c r="P5004" s="232"/>
      <c r="Q5004" s="232"/>
      <c r="R5004" s="232"/>
      <c r="S5004" s="226" t="s">
        <v>8216</v>
      </c>
      <c r="T5004" s="229">
        <v>45590</v>
      </c>
      <c r="U5004" s="232"/>
      <c r="V5004" s="233"/>
      <c r="W5004" s="233"/>
      <c r="X5004" s="226" t="s">
        <v>8165</v>
      </c>
      <c r="Y5004" s="229">
        <v>45590</v>
      </c>
      <c r="Z5004" s="232">
        <v>45596</v>
      </c>
      <c r="AA5004" s="232"/>
      <c r="AB5004" s="232"/>
      <c r="AC5004" s="234"/>
      <c r="AD5004" s="232"/>
      <c r="AE5004" s="253" t="str">
        <f>IF($N5004=マイタスク!$U$5,"作業者","")&amp;IF($S5004=マイタスク!$U$5,"ピアレビュー","")&amp;IF($X5004=マイタスク!$U$5,"SVレビュー","")</f>
        <v/>
      </c>
      <c r="AF5004" s="252">
        <f t="shared" si="150"/>
        <v>255</v>
      </c>
      <c r="AG5004" s="9" t="s">
        <v>34</v>
      </c>
    </row>
    <row r="5005" spans="2:33">
      <c r="B5005" s="225">
        <v>4993</v>
      </c>
      <c r="C5005" s="226" t="s">
        <v>103</v>
      </c>
      <c r="D5005" s="227" t="s">
        <v>104</v>
      </c>
      <c r="E5005" s="228" t="s">
        <v>7060</v>
      </c>
      <c r="F5005" s="226" t="s">
        <v>7061</v>
      </c>
      <c r="G5005" s="226" t="s">
        <v>65</v>
      </c>
      <c r="H5005" s="226" t="s">
        <v>66</v>
      </c>
      <c r="I5005" s="229">
        <f t="shared" si="151"/>
        <v>0</v>
      </c>
      <c r="J5005" s="232"/>
      <c r="K5005" s="226" t="s">
        <v>15090</v>
      </c>
      <c r="L5005" s="226" t="s">
        <v>7061</v>
      </c>
      <c r="M5005" s="226" t="s">
        <v>8141</v>
      </c>
      <c r="N5005" s="226" t="s">
        <v>8159</v>
      </c>
      <c r="O5005" s="232">
        <v>45113.375</v>
      </c>
      <c r="P5005" s="232"/>
      <c r="Q5005" s="232"/>
      <c r="R5005" s="232"/>
      <c r="S5005" s="226" t="s">
        <v>8241</v>
      </c>
      <c r="T5005" s="229">
        <v>45121.375</v>
      </c>
      <c r="U5005" s="232"/>
      <c r="V5005" s="233"/>
      <c r="W5005" s="233"/>
      <c r="X5005" s="226" t="s">
        <v>8165</v>
      </c>
      <c r="Y5005" s="229">
        <v>45128.375</v>
      </c>
      <c r="Z5005" s="232">
        <v>45138.375</v>
      </c>
      <c r="AA5005" s="232"/>
      <c r="AB5005" s="232"/>
      <c r="AC5005" s="234"/>
      <c r="AD5005" s="232"/>
      <c r="AE5005" s="253" t="str">
        <f>IF($N5005=マイタスク!$U$5,"作業者","")&amp;IF($S5005=マイタスク!$U$5,"ピアレビュー","")&amp;IF($X5005=マイタスク!$U$5,"SVレビュー","")</f>
        <v/>
      </c>
      <c r="AF5005" s="252">
        <f t="shared" si="150"/>
        <v>243</v>
      </c>
      <c r="AG5005" s="9" t="s">
        <v>34</v>
      </c>
    </row>
    <row r="5006" spans="2:33">
      <c r="B5006" s="225">
        <v>4994</v>
      </c>
      <c r="C5006" s="226" t="s">
        <v>249</v>
      </c>
      <c r="D5006" s="227" t="s">
        <v>250</v>
      </c>
      <c r="E5006" s="228" t="s">
        <v>7062</v>
      </c>
      <c r="F5006" s="226" t="s">
        <v>7061</v>
      </c>
      <c r="G5006" s="226" t="s">
        <v>65</v>
      </c>
      <c r="H5006" s="226" t="s">
        <v>66</v>
      </c>
      <c r="I5006" s="229">
        <f t="shared" si="151"/>
        <v>0</v>
      </c>
      <c r="J5006" s="232"/>
      <c r="K5006" s="226" t="s">
        <v>15091</v>
      </c>
      <c r="L5006" s="226" t="s">
        <v>7061</v>
      </c>
      <c r="M5006" s="226" t="s">
        <v>8141</v>
      </c>
      <c r="N5006" s="226" t="s">
        <v>8144</v>
      </c>
      <c r="O5006" s="232">
        <v>45589</v>
      </c>
      <c r="P5006" s="232"/>
      <c r="Q5006" s="232"/>
      <c r="R5006" s="232"/>
      <c r="S5006" s="226"/>
      <c r="T5006" s="229"/>
      <c r="U5006" s="232"/>
      <c r="V5006" s="233"/>
      <c r="W5006" s="233"/>
      <c r="X5006" s="226" t="s">
        <v>8160</v>
      </c>
      <c r="Y5006" s="229">
        <v>45596</v>
      </c>
      <c r="Z5006" s="232">
        <v>45596</v>
      </c>
      <c r="AA5006" s="232"/>
      <c r="AB5006" s="232"/>
      <c r="AC5006" s="234"/>
      <c r="AD5006" s="232"/>
      <c r="AE5006" s="253" t="str">
        <f>IF($N5006=マイタスク!$U$5,"作業者","")&amp;IF($S5006=マイタスク!$U$5,"ピアレビュー","")&amp;IF($X5006=マイタスク!$U$5,"SVレビュー","")</f>
        <v/>
      </c>
      <c r="AF5006" s="252">
        <f t="shared" si="150"/>
        <v>252</v>
      </c>
      <c r="AG5006" s="9" t="s">
        <v>34</v>
      </c>
    </row>
    <row r="5007" spans="2:33">
      <c r="B5007" s="225">
        <v>4995</v>
      </c>
      <c r="C5007" s="226" t="s">
        <v>249</v>
      </c>
      <c r="D5007" s="227" t="s">
        <v>250</v>
      </c>
      <c r="E5007" s="228" t="s">
        <v>7063</v>
      </c>
      <c r="F5007" s="226" t="s">
        <v>7061</v>
      </c>
      <c r="G5007" s="226" t="s">
        <v>65</v>
      </c>
      <c r="H5007" s="226" t="s">
        <v>66</v>
      </c>
      <c r="I5007" s="229">
        <f t="shared" si="151"/>
        <v>0</v>
      </c>
      <c r="J5007" s="232"/>
      <c r="K5007" s="226" t="s">
        <v>15092</v>
      </c>
      <c r="L5007" s="226" t="s">
        <v>7061</v>
      </c>
      <c r="M5007" s="226" t="s">
        <v>8141</v>
      </c>
      <c r="N5007" s="226" t="s">
        <v>8196</v>
      </c>
      <c r="O5007" s="232">
        <v>45813</v>
      </c>
      <c r="P5007" s="232"/>
      <c r="Q5007" s="232"/>
      <c r="R5007" s="232"/>
      <c r="S5007" s="226" t="s">
        <v>8144</v>
      </c>
      <c r="T5007" s="229">
        <v>45813</v>
      </c>
      <c r="U5007" s="232"/>
      <c r="V5007" s="233"/>
      <c r="W5007" s="233"/>
      <c r="X5007" s="226" t="s">
        <v>8160</v>
      </c>
      <c r="Y5007" s="229">
        <v>45821</v>
      </c>
      <c r="Z5007" s="232">
        <v>45821</v>
      </c>
      <c r="AA5007" s="232"/>
      <c r="AB5007" s="232"/>
      <c r="AC5007" s="234"/>
      <c r="AD5007" s="232"/>
      <c r="AE5007" s="253" t="str">
        <f>IF($N5007=マイタスク!$U$5,"作業者","")&amp;IF($S5007=マイタスク!$U$5,"ピアレビュー","")&amp;IF($X5007=マイタスク!$U$5,"SVレビュー","")</f>
        <v/>
      </c>
      <c r="AF5007" s="252">
        <f t="shared" si="150"/>
        <v>585</v>
      </c>
      <c r="AG5007" s="9" t="s">
        <v>34</v>
      </c>
    </row>
    <row r="5008" spans="2:33">
      <c r="B5008" s="225">
        <v>4996</v>
      </c>
      <c r="C5008" s="226" t="s">
        <v>103</v>
      </c>
      <c r="D5008" s="227" t="s">
        <v>104</v>
      </c>
      <c r="E5008" s="228" t="s">
        <v>7064</v>
      </c>
      <c r="F5008" s="226" t="s">
        <v>7065</v>
      </c>
      <c r="G5008" s="226" t="s">
        <v>65</v>
      </c>
      <c r="H5008" s="226" t="s">
        <v>66</v>
      </c>
      <c r="I5008" s="229">
        <f t="shared" si="151"/>
        <v>0</v>
      </c>
      <c r="J5008" s="232"/>
      <c r="K5008" s="226" t="s">
        <v>15093</v>
      </c>
      <c r="L5008" s="226" t="s">
        <v>7065</v>
      </c>
      <c r="M5008" s="226" t="s">
        <v>8141</v>
      </c>
      <c r="N5008" s="226" t="s">
        <v>8216</v>
      </c>
      <c r="O5008" s="232">
        <v>45113.375</v>
      </c>
      <c r="P5008" s="232"/>
      <c r="Q5008" s="232"/>
      <c r="R5008" s="232"/>
      <c r="S5008" s="226" t="s">
        <v>8164</v>
      </c>
      <c r="T5008" s="229">
        <v>45121.375</v>
      </c>
      <c r="U5008" s="232"/>
      <c r="V5008" s="233"/>
      <c r="W5008" s="233"/>
      <c r="X5008" s="226" t="s">
        <v>8165</v>
      </c>
      <c r="Y5008" s="229">
        <v>45128.375</v>
      </c>
      <c r="Z5008" s="232">
        <v>45138.375</v>
      </c>
      <c r="AA5008" s="232"/>
      <c r="AB5008" s="232"/>
      <c r="AC5008" s="234"/>
      <c r="AD5008" s="232"/>
      <c r="AE5008" s="253" t="str">
        <f>IF($N5008=マイタスク!$U$5,"作業者","")&amp;IF($S5008=マイタスク!$U$5,"ピアレビュー","")&amp;IF($X5008=マイタスク!$U$5,"SVレビュー","")</f>
        <v/>
      </c>
      <c r="AF5008" s="252">
        <f t="shared" si="150"/>
        <v>247</v>
      </c>
      <c r="AG5008" s="9" t="s">
        <v>34</v>
      </c>
    </row>
    <row r="5009" spans="2:33">
      <c r="B5009" s="225">
        <v>4997</v>
      </c>
      <c r="C5009" s="226" t="s">
        <v>103</v>
      </c>
      <c r="D5009" s="227" t="s">
        <v>104</v>
      </c>
      <c r="E5009" s="228" t="s">
        <v>7066</v>
      </c>
      <c r="F5009" s="226" t="s">
        <v>7067</v>
      </c>
      <c r="G5009" s="226" t="s">
        <v>65</v>
      </c>
      <c r="H5009" s="226" t="s">
        <v>66</v>
      </c>
      <c r="I5009" s="229">
        <f t="shared" si="151"/>
        <v>0</v>
      </c>
      <c r="J5009" s="232"/>
      <c r="K5009" s="226" t="s">
        <v>15094</v>
      </c>
      <c r="L5009" s="226" t="s">
        <v>7067</v>
      </c>
      <c r="M5009" s="226" t="s">
        <v>8141</v>
      </c>
      <c r="N5009" s="226" t="s">
        <v>8164</v>
      </c>
      <c r="O5009" s="232">
        <v>45113.375</v>
      </c>
      <c r="P5009" s="232"/>
      <c r="Q5009" s="232"/>
      <c r="R5009" s="232"/>
      <c r="S5009" s="226" t="s">
        <v>8163</v>
      </c>
      <c r="T5009" s="229">
        <v>45121.375</v>
      </c>
      <c r="U5009" s="232"/>
      <c r="V5009" s="233"/>
      <c r="W5009" s="233"/>
      <c r="X5009" s="226" t="s">
        <v>8165</v>
      </c>
      <c r="Y5009" s="229">
        <v>45128.375</v>
      </c>
      <c r="Z5009" s="232">
        <v>45138.375</v>
      </c>
      <c r="AA5009" s="232"/>
      <c r="AB5009" s="232"/>
      <c r="AC5009" s="234"/>
      <c r="AD5009" s="232"/>
      <c r="AE5009" s="253" t="str">
        <f>IF($N5009=マイタスク!$U$5,"作業者","")&amp;IF($S5009=マイタスク!$U$5,"ピアレビュー","")&amp;IF($X5009=マイタスク!$U$5,"SVレビュー","")</f>
        <v/>
      </c>
      <c r="AF5009" s="252">
        <f t="shared" si="150"/>
        <v>248</v>
      </c>
      <c r="AG5009" s="9" t="s">
        <v>34</v>
      </c>
    </row>
    <row r="5010" spans="2:33">
      <c r="B5010" s="225">
        <v>4998</v>
      </c>
      <c r="C5010" s="226" t="s">
        <v>103</v>
      </c>
      <c r="D5010" s="227" t="s">
        <v>104</v>
      </c>
      <c r="E5010" s="228" t="s">
        <v>7068</v>
      </c>
      <c r="F5010" s="226" t="s">
        <v>7069</v>
      </c>
      <c r="G5010" s="226" t="s">
        <v>65</v>
      </c>
      <c r="H5010" s="226" t="s">
        <v>66</v>
      </c>
      <c r="I5010" s="229">
        <f t="shared" si="151"/>
        <v>0</v>
      </c>
      <c r="J5010" s="232"/>
      <c r="K5010" s="226" t="s">
        <v>15095</v>
      </c>
      <c r="L5010" s="226" t="s">
        <v>7069</v>
      </c>
      <c r="M5010" s="226" t="s">
        <v>8141</v>
      </c>
      <c r="N5010" s="226" t="s">
        <v>8163</v>
      </c>
      <c r="O5010" s="232">
        <v>44704.375</v>
      </c>
      <c r="P5010" s="232"/>
      <c r="Q5010" s="232"/>
      <c r="R5010" s="232"/>
      <c r="S5010" s="226"/>
      <c r="T5010" s="229"/>
      <c r="U5010" s="232"/>
      <c r="V5010" s="233"/>
      <c r="W5010" s="233"/>
      <c r="X5010" s="226" t="s">
        <v>8179</v>
      </c>
      <c r="Y5010" s="229">
        <v>44711.375</v>
      </c>
      <c r="Z5010" s="232">
        <v>44711.375</v>
      </c>
      <c r="AA5010" s="232"/>
      <c r="AB5010" s="232"/>
      <c r="AC5010" s="234"/>
      <c r="AD5010" s="232"/>
      <c r="AE5010" s="253" t="str">
        <f>IF($N5010=マイタスク!$U$5,"作業者","")&amp;IF($S5010=マイタスク!$U$5,"ピアレビュー","")&amp;IF($X5010=マイタスク!$U$5,"SVレビュー","")</f>
        <v/>
      </c>
      <c r="AF5010" s="252">
        <f t="shared" si="150"/>
        <v>1</v>
      </c>
      <c r="AG5010" s="9" t="s">
        <v>34</v>
      </c>
    </row>
    <row r="5011" spans="2:33">
      <c r="B5011" s="225">
        <v>4999</v>
      </c>
      <c r="C5011" s="226" t="s">
        <v>103</v>
      </c>
      <c r="D5011" s="227" t="s">
        <v>104</v>
      </c>
      <c r="E5011" s="228" t="s">
        <v>7070</v>
      </c>
      <c r="F5011" s="226" t="s">
        <v>7071</v>
      </c>
      <c r="G5011" s="226" t="s">
        <v>65</v>
      </c>
      <c r="H5011" s="226" t="s">
        <v>66</v>
      </c>
      <c r="I5011" s="229">
        <f t="shared" si="151"/>
        <v>0</v>
      </c>
      <c r="J5011" s="232"/>
      <c r="K5011" s="226" t="s">
        <v>15096</v>
      </c>
      <c r="L5011" s="226" t="s">
        <v>7071</v>
      </c>
      <c r="M5011" s="226" t="s">
        <v>8141</v>
      </c>
      <c r="N5011" s="226" t="s">
        <v>8178</v>
      </c>
      <c r="O5011" s="232">
        <v>44736.375</v>
      </c>
      <c r="P5011" s="232"/>
      <c r="Q5011" s="232"/>
      <c r="R5011" s="232"/>
      <c r="S5011" s="226" t="s">
        <v>8160</v>
      </c>
      <c r="T5011" s="229">
        <v>44749.375</v>
      </c>
      <c r="U5011" s="232"/>
      <c r="V5011" s="233"/>
      <c r="W5011" s="233"/>
      <c r="X5011" s="226" t="s">
        <v>8179</v>
      </c>
      <c r="Y5011" s="229">
        <v>44750.375</v>
      </c>
      <c r="Z5011" s="232">
        <v>44750.375</v>
      </c>
      <c r="AA5011" s="232"/>
      <c r="AB5011" s="232"/>
      <c r="AC5011" s="234"/>
      <c r="AD5011" s="232"/>
      <c r="AE5011" s="253" t="str">
        <f>IF($N5011=マイタスク!$U$5,"作業者","")&amp;IF($S5011=マイタスク!$U$5,"ピアレビュー","")&amp;IF($X5011=マイタスク!$U$5,"SVレビュー","")</f>
        <v/>
      </c>
      <c r="AF5011" s="252">
        <f t="shared" si="150"/>
        <v>5</v>
      </c>
      <c r="AG5011" s="9" t="s">
        <v>34</v>
      </c>
    </row>
    <row r="5012" spans="2:33">
      <c r="B5012" s="225">
        <v>5000</v>
      </c>
      <c r="C5012" s="226" t="s">
        <v>103</v>
      </c>
      <c r="D5012" s="227" t="s">
        <v>104</v>
      </c>
      <c r="E5012" s="228" t="s">
        <v>7072</v>
      </c>
      <c r="F5012" s="226" t="s">
        <v>7073</v>
      </c>
      <c r="G5012" s="226" t="s">
        <v>65</v>
      </c>
      <c r="H5012" s="226" t="s">
        <v>66</v>
      </c>
      <c r="I5012" s="229">
        <f t="shared" si="151"/>
        <v>0</v>
      </c>
      <c r="J5012" s="232"/>
      <c r="K5012" s="226" t="s">
        <v>15097</v>
      </c>
      <c r="L5012" s="226" t="s">
        <v>7073</v>
      </c>
      <c r="M5012" s="226" t="s">
        <v>8141</v>
      </c>
      <c r="N5012" s="226" t="s">
        <v>8178</v>
      </c>
      <c r="O5012" s="232">
        <v>44753.375</v>
      </c>
      <c r="P5012" s="232"/>
      <c r="Q5012" s="232"/>
      <c r="R5012" s="232"/>
      <c r="S5012" s="226" t="s">
        <v>8224</v>
      </c>
      <c r="T5012" s="229">
        <v>44770.375</v>
      </c>
      <c r="U5012" s="232"/>
      <c r="V5012" s="233"/>
      <c r="W5012" s="233"/>
      <c r="X5012" s="226" t="s">
        <v>8160</v>
      </c>
      <c r="Y5012" s="229">
        <v>44771.375</v>
      </c>
      <c r="Z5012" s="232">
        <v>44771.375</v>
      </c>
      <c r="AA5012" s="232"/>
      <c r="AB5012" s="232"/>
      <c r="AC5012" s="234"/>
      <c r="AD5012" s="232"/>
      <c r="AE5012" s="253" t="str">
        <f>IF($N5012=マイタスク!$U$5,"作業者","")&amp;IF($S5012=マイタスク!$U$5,"ピアレビュー","")&amp;IF($X5012=マイタスク!$U$5,"SVレビュー","")</f>
        <v/>
      </c>
      <c r="AF5012" s="252">
        <f t="shared" si="150"/>
        <v>6</v>
      </c>
      <c r="AG5012" s="9" t="s">
        <v>34</v>
      </c>
    </row>
    <row r="5013" spans="2:33">
      <c r="B5013" s="225">
        <v>5001</v>
      </c>
      <c r="C5013" s="226" t="s">
        <v>103</v>
      </c>
      <c r="D5013" s="227" t="s">
        <v>104</v>
      </c>
      <c r="E5013" s="228" t="s">
        <v>7074</v>
      </c>
      <c r="F5013" s="226" t="s">
        <v>7075</v>
      </c>
      <c r="G5013" s="226" t="s">
        <v>65</v>
      </c>
      <c r="H5013" s="226" t="s">
        <v>66</v>
      </c>
      <c r="I5013" s="229">
        <f t="shared" si="151"/>
        <v>0</v>
      </c>
      <c r="J5013" s="232"/>
      <c r="K5013" s="226" t="s">
        <v>15098</v>
      </c>
      <c r="L5013" s="226" t="s">
        <v>7075</v>
      </c>
      <c r="M5013" s="226" t="s">
        <v>8141</v>
      </c>
      <c r="N5013" s="226" t="s">
        <v>8159</v>
      </c>
      <c r="O5013" s="232">
        <v>44804.375</v>
      </c>
      <c r="P5013" s="232"/>
      <c r="Q5013" s="232"/>
      <c r="R5013" s="232"/>
      <c r="S5013" s="226" t="s">
        <v>8178</v>
      </c>
      <c r="T5013" s="229">
        <v>44812.375</v>
      </c>
      <c r="U5013" s="232"/>
      <c r="V5013" s="233"/>
      <c r="W5013" s="233"/>
      <c r="X5013" s="226" t="s">
        <v>8160</v>
      </c>
      <c r="Y5013" s="229">
        <v>44813.375</v>
      </c>
      <c r="Z5013" s="232">
        <v>44813.375</v>
      </c>
      <c r="AA5013" s="232"/>
      <c r="AB5013" s="232"/>
      <c r="AC5013" s="234"/>
      <c r="AD5013" s="232"/>
      <c r="AE5013" s="253" t="str">
        <f>IF($N5013=マイタスク!$U$5,"作業者","")&amp;IF($S5013=マイタスク!$U$5,"ピアレビュー","")&amp;IF($X5013=マイタスク!$U$5,"SVレビュー","")</f>
        <v/>
      </c>
      <c r="AF5013" s="252">
        <f t="shared" si="150"/>
        <v>15</v>
      </c>
      <c r="AG5013" s="9" t="s">
        <v>34</v>
      </c>
    </row>
    <row r="5014" spans="2:33">
      <c r="B5014" s="225">
        <v>5002</v>
      </c>
      <c r="C5014" s="226" t="s">
        <v>544</v>
      </c>
      <c r="D5014" s="227" t="s">
        <v>545</v>
      </c>
      <c r="E5014" s="228" t="s">
        <v>7076</v>
      </c>
      <c r="F5014" s="226" t="s">
        <v>7077</v>
      </c>
      <c r="G5014" s="226" t="s">
        <v>65</v>
      </c>
      <c r="H5014" s="226" t="s">
        <v>66</v>
      </c>
      <c r="I5014" s="229">
        <f t="shared" si="151"/>
        <v>0</v>
      </c>
      <c r="J5014" s="232"/>
      <c r="K5014" s="226" t="s">
        <v>15099</v>
      </c>
      <c r="L5014" s="226" t="s">
        <v>7077</v>
      </c>
      <c r="M5014" s="226" t="s">
        <v>8141</v>
      </c>
      <c r="N5014" s="226" t="s">
        <v>8160</v>
      </c>
      <c r="O5014" s="232">
        <v>44816.375</v>
      </c>
      <c r="P5014" s="232"/>
      <c r="Q5014" s="232"/>
      <c r="R5014" s="232"/>
      <c r="S5014" s="226"/>
      <c r="T5014" s="229"/>
      <c r="U5014" s="232"/>
      <c r="V5014" s="233"/>
      <c r="W5014" s="233"/>
      <c r="X5014" s="226" t="s">
        <v>8179</v>
      </c>
      <c r="Y5014" s="229">
        <v>44820.375</v>
      </c>
      <c r="Z5014" s="232">
        <v>44820.375</v>
      </c>
      <c r="AA5014" s="232"/>
      <c r="AB5014" s="232"/>
      <c r="AC5014" s="234"/>
      <c r="AD5014" s="232"/>
      <c r="AE5014" s="253" t="str">
        <f>IF($N5014=マイタスク!$U$5,"作業者","")&amp;IF($S5014=マイタスク!$U$5,"ピアレビュー","")&amp;IF($X5014=マイタスク!$U$5,"SVレビュー","")</f>
        <v/>
      </c>
      <c r="AF5014" s="252">
        <f t="shared" si="150"/>
        <v>1</v>
      </c>
      <c r="AG5014" s="9" t="s">
        <v>34</v>
      </c>
    </row>
    <row r="5015" spans="2:33">
      <c r="B5015" s="225">
        <v>5003</v>
      </c>
      <c r="C5015" s="226" t="s">
        <v>544</v>
      </c>
      <c r="D5015" s="227" t="s">
        <v>545</v>
      </c>
      <c r="E5015" s="228" t="s">
        <v>7078</v>
      </c>
      <c r="F5015" s="226" t="s">
        <v>7079</v>
      </c>
      <c r="G5015" s="226" t="s">
        <v>65</v>
      </c>
      <c r="H5015" s="226" t="s">
        <v>66</v>
      </c>
      <c r="I5015" s="229">
        <f t="shared" si="151"/>
        <v>0</v>
      </c>
      <c r="J5015" s="232"/>
      <c r="K5015" s="226" t="s">
        <v>15100</v>
      </c>
      <c r="L5015" s="226" t="s">
        <v>7079</v>
      </c>
      <c r="M5015" s="226" t="s">
        <v>8141</v>
      </c>
      <c r="N5015" s="226" t="s">
        <v>8178</v>
      </c>
      <c r="O5015" s="232">
        <v>44816.375</v>
      </c>
      <c r="P5015" s="232"/>
      <c r="Q5015" s="232"/>
      <c r="R5015" s="232"/>
      <c r="S5015" s="226" t="s">
        <v>8159</v>
      </c>
      <c r="T5015" s="229">
        <v>44819.375</v>
      </c>
      <c r="U5015" s="232"/>
      <c r="V5015" s="233"/>
      <c r="W5015" s="233"/>
      <c r="X5015" s="226" t="s">
        <v>8160</v>
      </c>
      <c r="Y5015" s="229">
        <v>44820.375</v>
      </c>
      <c r="Z5015" s="232">
        <v>44820.375</v>
      </c>
      <c r="AA5015" s="232"/>
      <c r="AB5015" s="232"/>
      <c r="AC5015" s="234"/>
      <c r="AD5015" s="232"/>
      <c r="AE5015" s="253" t="str">
        <f>IF($N5015=マイタスク!$U$5,"作業者","")&amp;IF($S5015=マイタスク!$U$5,"ピアレビュー","")&amp;IF($X5015=マイタスク!$U$5,"SVレビュー","")</f>
        <v/>
      </c>
      <c r="AF5015" s="252">
        <f t="shared" si="150"/>
        <v>2</v>
      </c>
      <c r="AG5015" s="9" t="s">
        <v>34</v>
      </c>
    </row>
    <row r="5016" spans="2:33">
      <c r="B5016" s="225">
        <v>5004</v>
      </c>
      <c r="C5016" s="226" t="s">
        <v>544</v>
      </c>
      <c r="D5016" s="227" t="s">
        <v>545</v>
      </c>
      <c r="E5016" s="228" t="s">
        <v>7078</v>
      </c>
      <c r="F5016" s="226" t="s">
        <v>7079</v>
      </c>
      <c r="G5016" s="226" t="s">
        <v>65</v>
      </c>
      <c r="H5016" s="226" t="s">
        <v>66</v>
      </c>
      <c r="I5016" s="229">
        <f t="shared" si="151"/>
        <v>0</v>
      </c>
      <c r="J5016" s="232"/>
      <c r="K5016" s="226" t="s">
        <v>15101</v>
      </c>
      <c r="L5016" s="226" t="s">
        <v>7079</v>
      </c>
      <c r="M5016" s="226" t="s">
        <v>8141</v>
      </c>
      <c r="N5016" s="226" t="s">
        <v>8178</v>
      </c>
      <c r="O5016" s="232">
        <v>44820.375</v>
      </c>
      <c r="P5016" s="232"/>
      <c r="Q5016" s="232"/>
      <c r="R5016" s="232"/>
      <c r="S5016" s="226" t="s">
        <v>8224</v>
      </c>
      <c r="T5016" s="229">
        <v>44820.375</v>
      </c>
      <c r="U5016" s="232"/>
      <c r="V5016" s="233"/>
      <c r="W5016" s="233"/>
      <c r="X5016" s="226" t="s">
        <v>8179</v>
      </c>
      <c r="Y5016" s="229">
        <v>44826.375</v>
      </c>
      <c r="Z5016" s="232">
        <v>44826.375</v>
      </c>
      <c r="AA5016" s="232"/>
      <c r="AB5016" s="232"/>
      <c r="AC5016" s="234"/>
      <c r="AD5016" s="232"/>
      <c r="AE5016" s="253" t="str">
        <f>IF($N5016=マイタスク!$U$5,"作業者","")&amp;IF($S5016=マイタスク!$U$5,"ピアレビュー","")&amp;IF($X5016=マイタスク!$U$5,"SVレビュー","")</f>
        <v/>
      </c>
      <c r="AF5016" s="252">
        <f t="shared" si="150"/>
        <v>2</v>
      </c>
      <c r="AG5016" s="9" t="s">
        <v>34</v>
      </c>
    </row>
    <row r="5017" spans="2:33">
      <c r="B5017" s="225">
        <v>5005</v>
      </c>
      <c r="C5017" s="226" t="s">
        <v>544</v>
      </c>
      <c r="D5017" s="227" t="s">
        <v>545</v>
      </c>
      <c r="E5017" s="228" t="s">
        <v>7080</v>
      </c>
      <c r="F5017" s="226" t="s">
        <v>7081</v>
      </c>
      <c r="G5017" s="226" t="s">
        <v>65</v>
      </c>
      <c r="H5017" s="226" t="s">
        <v>66</v>
      </c>
      <c r="I5017" s="229">
        <f t="shared" si="151"/>
        <v>0</v>
      </c>
      <c r="J5017" s="232"/>
      <c r="K5017" s="226" t="s">
        <v>15102</v>
      </c>
      <c r="L5017" s="226" t="s">
        <v>7081</v>
      </c>
      <c r="M5017" s="226" t="s">
        <v>8141</v>
      </c>
      <c r="N5017" s="226" t="s">
        <v>8224</v>
      </c>
      <c r="O5017" s="232">
        <v>44816.375</v>
      </c>
      <c r="P5017" s="232"/>
      <c r="Q5017" s="232"/>
      <c r="R5017" s="232"/>
      <c r="S5017" s="226" t="s">
        <v>8241</v>
      </c>
      <c r="T5017" s="229">
        <v>44819.375</v>
      </c>
      <c r="U5017" s="232"/>
      <c r="V5017" s="233"/>
      <c r="W5017" s="233"/>
      <c r="X5017" s="226" t="s">
        <v>8160</v>
      </c>
      <c r="Y5017" s="229">
        <v>44820.375</v>
      </c>
      <c r="Z5017" s="232">
        <v>44820.375</v>
      </c>
      <c r="AA5017" s="232"/>
      <c r="AB5017" s="232"/>
      <c r="AC5017" s="234"/>
      <c r="AD5017" s="232"/>
      <c r="AE5017" s="253" t="str">
        <f>IF($N5017=マイタスク!$U$5,"作業者","")&amp;IF($S5017=マイタスク!$U$5,"ピアレビュー","")&amp;IF($X5017=マイタスク!$U$5,"SVレビュー","")</f>
        <v/>
      </c>
      <c r="AF5017" s="252">
        <f t="shared" si="150"/>
        <v>3</v>
      </c>
      <c r="AG5017" s="9" t="s">
        <v>34</v>
      </c>
    </row>
    <row r="5018" spans="2:33">
      <c r="B5018" s="225">
        <v>5006</v>
      </c>
      <c r="C5018" s="226" t="s">
        <v>544</v>
      </c>
      <c r="D5018" s="227" t="s">
        <v>545</v>
      </c>
      <c r="E5018" s="228" t="s">
        <v>7082</v>
      </c>
      <c r="F5018" s="226" t="s">
        <v>7083</v>
      </c>
      <c r="G5018" s="226" t="s">
        <v>65</v>
      </c>
      <c r="H5018" s="226" t="s">
        <v>66</v>
      </c>
      <c r="I5018" s="229">
        <f t="shared" si="151"/>
        <v>0</v>
      </c>
      <c r="J5018" s="232"/>
      <c r="K5018" s="226" t="s">
        <v>15103</v>
      </c>
      <c r="L5018" s="226" t="s">
        <v>7083</v>
      </c>
      <c r="M5018" s="226" t="s">
        <v>8141</v>
      </c>
      <c r="N5018" s="226" t="s">
        <v>8159</v>
      </c>
      <c r="O5018" s="232">
        <v>44816.375</v>
      </c>
      <c r="P5018" s="232"/>
      <c r="Q5018" s="232"/>
      <c r="R5018" s="232"/>
      <c r="S5018" s="226" t="s">
        <v>8224</v>
      </c>
      <c r="T5018" s="229">
        <v>44819.375</v>
      </c>
      <c r="U5018" s="232"/>
      <c r="V5018" s="233"/>
      <c r="W5018" s="233"/>
      <c r="X5018" s="226" t="s">
        <v>8160</v>
      </c>
      <c r="Y5018" s="229">
        <v>44820.375</v>
      </c>
      <c r="Z5018" s="232">
        <v>44820.375</v>
      </c>
      <c r="AA5018" s="232"/>
      <c r="AB5018" s="232"/>
      <c r="AC5018" s="234"/>
      <c r="AD5018" s="232"/>
      <c r="AE5018" s="253" t="str">
        <f>IF($N5018=マイタスク!$U$5,"作業者","")&amp;IF($S5018=マイタスク!$U$5,"ピアレビュー","")&amp;IF($X5018=マイタスク!$U$5,"SVレビュー","")</f>
        <v/>
      </c>
      <c r="AF5018" s="252">
        <f t="shared" si="150"/>
        <v>4</v>
      </c>
      <c r="AG5018" s="9" t="s">
        <v>34</v>
      </c>
    </row>
    <row r="5019" spans="2:33">
      <c r="B5019" s="225">
        <v>5007</v>
      </c>
      <c r="C5019" s="226" t="s">
        <v>544</v>
      </c>
      <c r="D5019" s="227" t="s">
        <v>545</v>
      </c>
      <c r="E5019" s="228" t="s">
        <v>7084</v>
      </c>
      <c r="F5019" s="226" t="s">
        <v>7085</v>
      </c>
      <c r="G5019" s="226" t="s">
        <v>65</v>
      </c>
      <c r="H5019" s="226" t="s">
        <v>66</v>
      </c>
      <c r="I5019" s="229">
        <f t="shared" si="151"/>
        <v>0</v>
      </c>
      <c r="J5019" s="232"/>
      <c r="K5019" s="226" t="s">
        <v>15104</v>
      </c>
      <c r="L5019" s="226" t="s">
        <v>7085</v>
      </c>
      <c r="M5019" s="226" t="s">
        <v>8141</v>
      </c>
      <c r="N5019" s="226" t="s">
        <v>8241</v>
      </c>
      <c r="O5019" s="232">
        <v>44816.375</v>
      </c>
      <c r="P5019" s="232"/>
      <c r="Q5019" s="232"/>
      <c r="R5019" s="232"/>
      <c r="S5019" s="226" t="s">
        <v>8178</v>
      </c>
      <c r="T5019" s="229">
        <v>44819.375</v>
      </c>
      <c r="U5019" s="232"/>
      <c r="V5019" s="233"/>
      <c r="W5019" s="233"/>
      <c r="X5019" s="226" t="s">
        <v>8160</v>
      </c>
      <c r="Y5019" s="229">
        <v>44820.375</v>
      </c>
      <c r="Z5019" s="232">
        <v>44820.375</v>
      </c>
      <c r="AA5019" s="232"/>
      <c r="AB5019" s="232"/>
      <c r="AC5019" s="234"/>
      <c r="AD5019" s="232"/>
      <c r="AE5019" s="253" t="str">
        <f>IF($N5019=マイタスク!$U$5,"作業者","")&amp;IF($S5019=マイタスク!$U$5,"ピアレビュー","")&amp;IF($X5019=マイタスク!$U$5,"SVレビュー","")</f>
        <v/>
      </c>
      <c r="AF5019" s="252">
        <f t="shared" si="150"/>
        <v>5</v>
      </c>
      <c r="AG5019" s="9" t="s">
        <v>34</v>
      </c>
    </row>
    <row r="5020" spans="2:33">
      <c r="B5020" s="225">
        <v>5008</v>
      </c>
      <c r="C5020" s="226" t="s">
        <v>85</v>
      </c>
      <c r="D5020" s="227" t="s">
        <v>86</v>
      </c>
      <c r="E5020" s="228" t="s">
        <v>7086</v>
      </c>
      <c r="F5020" s="226" t="s">
        <v>7087</v>
      </c>
      <c r="G5020" s="226" t="s">
        <v>65</v>
      </c>
      <c r="H5020" s="226" t="s">
        <v>66</v>
      </c>
      <c r="I5020" s="229">
        <f t="shared" si="151"/>
        <v>0</v>
      </c>
      <c r="J5020" s="232"/>
      <c r="K5020" s="226" t="s">
        <v>15105</v>
      </c>
      <c r="L5020" s="226" t="s">
        <v>7087</v>
      </c>
      <c r="M5020" s="226" t="s">
        <v>8141</v>
      </c>
      <c r="N5020" s="226" t="s">
        <v>8163</v>
      </c>
      <c r="O5020" s="232">
        <v>44809.375</v>
      </c>
      <c r="P5020" s="232"/>
      <c r="Q5020" s="232"/>
      <c r="R5020" s="232"/>
      <c r="S5020" s="226" t="s">
        <v>8230</v>
      </c>
      <c r="T5020" s="229">
        <v>44813.375</v>
      </c>
      <c r="U5020" s="232"/>
      <c r="V5020" s="233"/>
      <c r="W5020" s="233"/>
      <c r="X5020" s="226" t="s">
        <v>8165</v>
      </c>
      <c r="Y5020" s="229">
        <v>44816.375</v>
      </c>
      <c r="Z5020" s="232">
        <v>44816.375</v>
      </c>
      <c r="AA5020" s="232"/>
      <c r="AB5020" s="232"/>
      <c r="AC5020" s="234"/>
      <c r="AD5020" s="232"/>
      <c r="AE5020" s="253" t="str">
        <f>IF($N5020=マイタスク!$U$5,"作業者","")&amp;IF($S5020=マイタスク!$U$5,"ピアレビュー","")&amp;IF($X5020=マイタスク!$U$5,"SVレビュー","")</f>
        <v/>
      </c>
      <c r="AF5020" s="252">
        <f t="shared" si="150"/>
        <v>1</v>
      </c>
      <c r="AG5020" s="9" t="s">
        <v>34</v>
      </c>
    </row>
    <row r="5021" spans="2:33">
      <c r="B5021" s="225">
        <v>5009</v>
      </c>
      <c r="C5021" s="226" t="s">
        <v>85</v>
      </c>
      <c r="D5021" s="227" t="s">
        <v>86</v>
      </c>
      <c r="E5021" s="228" t="s">
        <v>7088</v>
      </c>
      <c r="F5021" s="226" t="s">
        <v>7089</v>
      </c>
      <c r="G5021" s="226" t="s">
        <v>65</v>
      </c>
      <c r="H5021" s="226" t="s">
        <v>66</v>
      </c>
      <c r="I5021" s="229">
        <f t="shared" si="151"/>
        <v>0</v>
      </c>
      <c r="J5021" s="232"/>
      <c r="K5021" s="226" t="s">
        <v>15106</v>
      </c>
      <c r="L5021" s="226" t="s">
        <v>7089</v>
      </c>
      <c r="M5021" s="226" t="s">
        <v>8141</v>
      </c>
      <c r="N5021" s="226" t="s">
        <v>8164</v>
      </c>
      <c r="O5021" s="232">
        <v>44816.375</v>
      </c>
      <c r="P5021" s="232"/>
      <c r="Q5021" s="232"/>
      <c r="R5021" s="232"/>
      <c r="S5021" s="226" t="s">
        <v>8163</v>
      </c>
      <c r="T5021" s="229">
        <v>44820.375</v>
      </c>
      <c r="U5021" s="232"/>
      <c r="V5021" s="233"/>
      <c r="W5021" s="233"/>
      <c r="X5021" s="226" t="s">
        <v>8165</v>
      </c>
      <c r="Y5021" s="229">
        <v>44823.375</v>
      </c>
      <c r="Z5021" s="232">
        <v>44823.375</v>
      </c>
      <c r="AA5021" s="232"/>
      <c r="AB5021" s="232"/>
      <c r="AC5021" s="234"/>
      <c r="AD5021" s="232"/>
      <c r="AE5021" s="253" t="str">
        <f>IF($N5021=マイタスク!$U$5,"作業者","")&amp;IF($S5021=マイタスク!$U$5,"ピアレビュー","")&amp;IF($X5021=マイタスク!$U$5,"SVレビュー","")</f>
        <v/>
      </c>
      <c r="AF5021" s="252">
        <f t="shared" si="150"/>
        <v>2</v>
      </c>
      <c r="AG5021" s="9" t="s">
        <v>34</v>
      </c>
    </row>
    <row r="5022" spans="2:33">
      <c r="B5022" s="225">
        <v>5010</v>
      </c>
      <c r="C5022" s="226" t="s">
        <v>85</v>
      </c>
      <c r="D5022" s="227" t="s">
        <v>86</v>
      </c>
      <c r="E5022" s="228" t="s">
        <v>7090</v>
      </c>
      <c r="F5022" s="226" t="s">
        <v>7091</v>
      </c>
      <c r="G5022" s="226" t="s">
        <v>65</v>
      </c>
      <c r="H5022" s="226" t="s">
        <v>66</v>
      </c>
      <c r="I5022" s="229">
        <f t="shared" si="151"/>
        <v>0</v>
      </c>
      <c r="J5022" s="232"/>
      <c r="K5022" s="226" t="s">
        <v>15107</v>
      </c>
      <c r="L5022" s="226" t="s">
        <v>7091</v>
      </c>
      <c r="M5022" s="226" t="s">
        <v>8141</v>
      </c>
      <c r="N5022" s="226" t="s">
        <v>8230</v>
      </c>
      <c r="O5022" s="232">
        <v>44816.375</v>
      </c>
      <c r="P5022" s="232"/>
      <c r="Q5022" s="232"/>
      <c r="R5022" s="232"/>
      <c r="S5022" s="226" t="s">
        <v>8181</v>
      </c>
      <c r="T5022" s="229">
        <v>44819.375</v>
      </c>
      <c r="U5022" s="232"/>
      <c r="V5022" s="233"/>
      <c r="W5022" s="233"/>
      <c r="X5022" s="226" t="s">
        <v>8165</v>
      </c>
      <c r="Y5022" s="229">
        <v>44820.375</v>
      </c>
      <c r="Z5022" s="232">
        <v>44820.375</v>
      </c>
      <c r="AA5022" s="232"/>
      <c r="AB5022" s="232"/>
      <c r="AC5022" s="234"/>
      <c r="AD5022" s="232"/>
      <c r="AE5022" s="253" t="str">
        <f>IF($N5022=マイタスク!$U$5,"作業者","")&amp;IF($S5022=マイタスク!$U$5,"ピアレビュー","")&amp;IF($X5022=マイタスク!$U$5,"SVレビュー","")</f>
        <v/>
      </c>
      <c r="AF5022" s="252">
        <f t="shared" si="150"/>
        <v>3</v>
      </c>
      <c r="AG5022" s="9" t="s">
        <v>34</v>
      </c>
    </row>
    <row r="5023" spans="2:33">
      <c r="B5023" s="225">
        <v>5011</v>
      </c>
      <c r="C5023" s="226" t="s">
        <v>85</v>
      </c>
      <c r="D5023" s="227" t="s">
        <v>86</v>
      </c>
      <c r="E5023" s="228" t="s">
        <v>7092</v>
      </c>
      <c r="F5023" s="226" t="s">
        <v>7093</v>
      </c>
      <c r="G5023" s="226" t="s">
        <v>65</v>
      </c>
      <c r="H5023" s="226" t="s">
        <v>66</v>
      </c>
      <c r="I5023" s="229">
        <f t="shared" si="151"/>
        <v>0</v>
      </c>
      <c r="J5023" s="232"/>
      <c r="K5023" s="226" t="s">
        <v>15108</v>
      </c>
      <c r="L5023" s="226" t="s">
        <v>7093</v>
      </c>
      <c r="M5023" s="226" t="s">
        <v>8141</v>
      </c>
      <c r="N5023" s="226" t="s">
        <v>8163</v>
      </c>
      <c r="O5023" s="232">
        <v>44816.375</v>
      </c>
      <c r="P5023" s="232"/>
      <c r="Q5023" s="232"/>
      <c r="R5023" s="232"/>
      <c r="S5023" s="226" t="s">
        <v>8164</v>
      </c>
      <c r="T5023" s="229">
        <v>44819.375</v>
      </c>
      <c r="U5023" s="232"/>
      <c r="V5023" s="233"/>
      <c r="W5023" s="233"/>
      <c r="X5023" s="226" t="s">
        <v>8165</v>
      </c>
      <c r="Y5023" s="229">
        <v>44820.375</v>
      </c>
      <c r="Z5023" s="232">
        <v>44820.375</v>
      </c>
      <c r="AA5023" s="232"/>
      <c r="AB5023" s="232"/>
      <c r="AC5023" s="234"/>
      <c r="AD5023" s="232"/>
      <c r="AE5023" s="253" t="str">
        <f>IF($N5023=マイタスク!$U$5,"作業者","")&amp;IF($S5023=マイタスク!$U$5,"ピアレビュー","")&amp;IF($X5023=マイタスク!$U$5,"SVレビュー","")</f>
        <v/>
      </c>
      <c r="AF5023" s="252">
        <f t="shared" si="150"/>
        <v>4</v>
      </c>
      <c r="AG5023" s="9" t="s">
        <v>34</v>
      </c>
    </row>
    <row r="5024" spans="2:33">
      <c r="B5024" s="225">
        <v>5012</v>
      </c>
      <c r="C5024" s="226" t="s">
        <v>75</v>
      </c>
      <c r="D5024" s="227" t="s">
        <v>76</v>
      </c>
      <c r="E5024" s="228" t="s">
        <v>7094</v>
      </c>
      <c r="F5024" s="226" t="s">
        <v>7095</v>
      </c>
      <c r="G5024" s="226" t="s">
        <v>65</v>
      </c>
      <c r="H5024" s="226" t="s">
        <v>66</v>
      </c>
      <c r="I5024" s="229">
        <f t="shared" si="151"/>
        <v>0</v>
      </c>
      <c r="J5024" s="232"/>
      <c r="K5024" s="226" t="s">
        <v>15109</v>
      </c>
      <c r="L5024" s="226" t="s">
        <v>7095</v>
      </c>
      <c r="M5024" s="226" t="s">
        <v>8141</v>
      </c>
      <c r="N5024" s="226" t="s">
        <v>8224</v>
      </c>
      <c r="O5024" s="232">
        <v>44813.375</v>
      </c>
      <c r="P5024" s="232"/>
      <c r="Q5024" s="232"/>
      <c r="R5024" s="232"/>
      <c r="S5024" s="226" t="s">
        <v>8178</v>
      </c>
      <c r="T5024" s="229">
        <v>44816.375</v>
      </c>
      <c r="U5024" s="232"/>
      <c r="V5024" s="233"/>
      <c r="W5024" s="233"/>
      <c r="X5024" s="226" t="s">
        <v>8160</v>
      </c>
      <c r="Y5024" s="229">
        <v>44817.375</v>
      </c>
      <c r="Z5024" s="232">
        <v>44817.375</v>
      </c>
      <c r="AA5024" s="232"/>
      <c r="AB5024" s="232"/>
      <c r="AC5024" s="234"/>
      <c r="AD5024" s="232"/>
      <c r="AE5024" s="253" t="str">
        <f>IF($N5024=マイタスク!$U$5,"作業者","")&amp;IF($S5024=マイタスク!$U$5,"ピアレビュー","")&amp;IF($X5024=マイタスク!$U$5,"SVレビュー","")</f>
        <v/>
      </c>
      <c r="AF5024" s="252">
        <f t="shared" si="150"/>
        <v>1</v>
      </c>
      <c r="AG5024" s="9" t="s">
        <v>34</v>
      </c>
    </row>
    <row r="5025" spans="2:33">
      <c r="B5025" s="225">
        <v>5013</v>
      </c>
      <c r="C5025" s="226" t="s">
        <v>75</v>
      </c>
      <c r="D5025" s="227" t="s">
        <v>76</v>
      </c>
      <c r="E5025" s="228" t="s">
        <v>7096</v>
      </c>
      <c r="F5025" s="226" t="s">
        <v>7097</v>
      </c>
      <c r="G5025" s="226" t="s">
        <v>65</v>
      </c>
      <c r="H5025" s="226" t="s">
        <v>66</v>
      </c>
      <c r="I5025" s="229">
        <f t="shared" si="151"/>
        <v>0</v>
      </c>
      <c r="J5025" s="232"/>
      <c r="K5025" s="226" t="s">
        <v>15110</v>
      </c>
      <c r="L5025" s="226" t="s">
        <v>7097</v>
      </c>
      <c r="M5025" s="226" t="s">
        <v>8141</v>
      </c>
      <c r="N5025" s="226" t="s">
        <v>8159</v>
      </c>
      <c r="O5025" s="232">
        <v>44813.375</v>
      </c>
      <c r="P5025" s="232"/>
      <c r="Q5025" s="232"/>
      <c r="R5025" s="232"/>
      <c r="S5025" s="226" t="s">
        <v>8224</v>
      </c>
      <c r="T5025" s="229">
        <v>44817.375</v>
      </c>
      <c r="U5025" s="232"/>
      <c r="V5025" s="233"/>
      <c r="W5025" s="233"/>
      <c r="X5025" s="226" t="s">
        <v>8160</v>
      </c>
      <c r="Y5025" s="229">
        <v>44818.375</v>
      </c>
      <c r="Z5025" s="232">
        <v>44818.375</v>
      </c>
      <c r="AA5025" s="232"/>
      <c r="AB5025" s="232"/>
      <c r="AC5025" s="234"/>
      <c r="AD5025" s="232"/>
      <c r="AE5025" s="253" t="str">
        <f>IF($N5025=マイタスク!$U$5,"作業者","")&amp;IF($S5025=マイタスク!$U$5,"ピアレビュー","")&amp;IF($X5025=マイタスク!$U$5,"SVレビュー","")</f>
        <v/>
      </c>
      <c r="AF5025" s="252">
        <f t="shared" si="150"/>
        <v>2</v>
      </c>
      <c r="AG5025" s="9" t="s">
        <v>34</v>
      </c>
    </row>
    <row r="5026" spans="2:33">
      <c r="B5026" s="225">
        <v>5014</v>
      </c>
      <c r="C5026" s="226" t="s">
        <v>75</v>
      </c>
      <c r="D5026" s="227" t="s">
        <v>76</v>
      </c>
      <c r="E5026" s="228" t="s">
        <v>7098</v>
      </c>
      <c r="F5026" s="226" t="s">
        <v>7099</v>
      </c>
      <c r="G5026" s="226" t="s">
        <v>65</v>
      </c>
      <c r="H5026" s="226" t="s">
        <v>66</v>
      </c>
      <c r="I5026" s="229">
        <f t="shared" si="151"/>
        <v>0</v>
      </c>
      <c r="J5026" s="232"/>
      <c r="K5026" s="226" t="s">
        <v>15111</v>
      </c>
      <c r="L5026" s="226" t="s">
        <v>7099</v>
      </c>
      <c r="M5026" s="226" t="s">
        <v>8141</v>
      </c>
      <c r="N5026" s="226" t="s">
        <v>8178</v>
      </c>
      <c r="O5026" s="232">
        <v>44813.375</v>
      </c>
      <c r="P5026" s="232"/>
      <c r="Q5026" s="232"/>
      <c r="R5026" s="232"/>
      <c r="S5026" s="226" t="s">
        <v>8159</v>
      </c>
      <c r="T5026" s="229">
        <v>44817.375</v>
      </c>
      <c r="U5026" s="232"/>
      <c r="V5026" s="233"/>
      <c r="W5026" s="233"/>
      <c r="X5026" s="226" t="s">
        <v>8160</v>
      </c>
      <c r="Y5026" s="229">
        <v>44818.375</v>
      </c>
      <c r="Z5026" s="232">
        <v>44818.375</v>
      </c>
      <c r="AA5026" s="232"/>
      <c r="AB5026" s="232"/>
      <c r="AC5026" s="234"/>
      <c r="AD5026" s="232"/>
      <c r="AE5026" s="253" t="str">
        <f>IF($N5026=マイタスク!$U$5,"作業者","")&amp;IF($S5026=マイタスク!$U$5,"ピアレビュー","")&amp;IF($X5026=マイタスク!$U$5,"SVレビュー","")</f>
        <v/>
      </c>
      <c r="AF5026" s="252">
        <f t="shared" si="150"/>
        <v>3</v>
      </c>
      <c r="AG5026" s="9" t="s">
        <v>34</v>
      </c>
    </row>
    <row r="5027" spans="2:33">
      <c r="B5027" s="225">
        <v>5015</v>
      </c>
      <c r="C5027" s="226" t="s">
        <v>568</v>
      </c>
      <c r="D5027" s="227" t="s">
        <v>569</v>
      </c>
      <c r="E5027" s="228" t="s">
        <v>7100</v>
      </c>
      <c r="F5027" s="226" t="s">
        <v>7101</v>
      </c>
      <c r="G5027" s="226" t="s">
        <v>65</v>
      </c>
      <c r="H5027" s="226" t="s">
        <v>66</v>
      </c>
      <c r="I5027" s="229">
        <f t="shared" si="151"/>
        <v>0</v>
      </c>
      <c r="J5027" s="232"/>
      <c r="K5027" s="226" t="s">
        <v>15112</v>
      </c>
      <c r="L5027" s="226" t="s">
        <v>7101</v>
      </c>
      <c r="M5027" s="226" t="s">
        <v>8141</v>
      </c>
      <c r="N5027" s="226" t="s">
        <v>8163</v>
      </c>
      <c r="O5027" s="232">
        <v>44819.375</v>
      </c>
      <c r="P5027" s="232"/>
      <c r="Q5027" s="232"/>
      <c r="R5027" s="232"/>
      <c r="S5027" s="226" t="s">
        <v>8230</v>
      </c>
      <c r="T5027" s="229">
        <v>44819.375</v>
      </c>
      <c r="U5027" s="232"/>
      <c r="V5027" s="233"/>
      <c r="W5027" s="233"/>
      <c r="X5027" s="226" t="s">
        <v>8165</v>
      </c>
      <c r="Y5027" s="229">
        <v>44820.375</v>
      </c>
      <c r="Z5027" s="232">
        <v>44820.375</v>
      </c>
      <c r="AA5027" s="232"/>
      <c r="AB5027" s="232"/>
      <c r="AC5027" s="234"/>
      <c r="AD5027" s="232"/>
      <c r="AE5027" s="253" t="str">
        <f>IF($N5027=マイタスク!$U$5,"作業者","")&amp;IF($S5027=マイタスク!$U$5,"ピアレビュー","")&amp;IF($X5027=マイタスク!$U$5,"SVレビュー","")</f>
        <v/>
      </c>
      <c r="AF5027" s="252">
        <f t="shared" si="150"/>
        <v>1</v>
      </c>
      <c r="AG5027" s="9" t="s">
        <v>34</v>
      </c>
    </row>
    <row r="5028" spans="2:33">
      <c r="B5028" s="225">
        <v>5016</v>
      </c>
      <c r="C5028" s="226" t="s">
        <v>1808</v>
      </c>
      <c r="D5028" s="227" t="s">
        <v>1809</v>
      </c>
      <c r="E5028" s="228" t="s">
        <v>7102</v>
      </c>
      <c r="F5028" s="226" t="s">
        <v>7103</v>
      </c>
      <c r="G5028" s="226" t="s">
        <v>65</v>
      </c>
      <c r="H5028" s="226" t="s">
        <v>66</v>
      </c>
      <c r="I5028" s="229">
        <f t="shared" si="151"/>
        <v>0</v>
      </c>
      <c r="J5028" s="232"/>
      <c r="K5028" s="226" t="s">
        <v>15113</v>
      </c>
      <c r="L5028" s="226" t="s">
        <v>7103</v>
      </c>
      <c r="M5028" s="226" t="s">
        <v>8141</v>
      </c>
      <c r="N5028" s="226" t="s">
        <v>8241</v>
      </c>
      <c r="O5028" s="232">
        <v>44812.375</v>
      </c>
      <c r="P5028" s="232"/>
      <c r="Q5028" s="232"/>
      <c r="R5028" s="232"/>
      <c r="S5028" s="226" t="s">
        <v>8178</v>
      </c>
      <c r="T5028" s="229">
        <v>44812.375</v>
      </c>
      <c r="U5028" s="232"/>
      <c r="V5028" s="233"/>
      <c r="W5028" s="233"/>
      <c r="X5028" s="226" t="s">
        <v>8160</v>
      </c>
      <c r="Y5028" s="229">
        <v>44813.375</v>
      </c>
      <c r="Z5028" s="232">
        <v>44813.375</v>
      </c>
      <c r="AA5028" s="232"/>
      <c r="AB5028" s="232"/>
      <c r="AC5028" s="234"/>
      <c r="AD5028" s="232"/>
      <c r="AE5028" s="253" t="str">
        <f>IF($N5028=マイタスク!$U$5,"作業者","")&amp;IF($S5028=マイタスク!$U$5,"ピアレビュー","")&amp;IF($X5028=マイタスク!$U$5,"SVレビュー","")</f>
        <v/>
      </c>
      <c r="AF5028" s="252">
        <f t="shared" si="150"/>
        <v>1</v>
      </c>
      <c r="AG5028" s="9" t="s">
        <v>34</v>
      </c>
    </row>
    <row r="5029" spans="2:33">
      <c r="B5029" s="225">
        <v>5017</v>
      </c>
      <c r="C5029" s="226" t="s">
        <v>1808</v>
      </c>
      <c r="D5029" s="227" t="s">
        <v>1809</v>
      </c>
      <c r="E5029" s="228" t="s">
        <v>7104</v>
      </c>
      <c r="F5029" s="226" t="s">
        <v>7105</v>
      </c>
      <c r="G5029" s="226" t="s">
        <v>65</v>
      </c>
      <c r="H5029" s="226" t="s">
        <v>66</v>
      </c>
      <c r="I5029" s="229">
        <f t="shared" si="151"/>
        <v>0</v>
      </c>
      <c r="J5029" s="232"/>
      <c r="K5029" s="226" t="s">
        <v>15114</v>
      </c>
      <c r="L5029" s="226" t="s">
        <v>7105</v>
      </c>
      <c r="M5029" s="226" t="s">
        <v>8141</v>
      </c>
      <c r="N5029" s="226" t="s">
        <v>8178</v>
      </c>
      <c r="O5029" s="232">
        <v>44813.375</v>
      </c>
      <c r="P5029" s="232"/>
      <c r="Q5029" s="232"/>
      <c r="R5029" s="232"/>
      <c r="S5029" s="226" t="s">
        <v>8241</v>
      </c>
      <c r="T5029" s="229">
        <v>44813.375</v>
      </c>
      <c r="U5029" s="232"/>
      <c r="V5029" s="233"/>
      <c r="W5029" s="233"/>
      <c r="X5029" s="226" t="s">
        <v>8160</v>
      </c>
      <c r="Y5029" s="229">
        <v>44816.375</v>
      </c>
      <c r="Z5029" s="232">
        <v>44816.375</v>
      </c>
      <c r="AA5029" s="232"/>
      <c r="AB5029" s="232"/>
      <c r="AC5029" s="234"/>
      <c r="AD5029" s="232"/>
      <c r="AE5029" s="253" t="str">
        <f>IF($N5029=マイタスク!$U$5,"作業者","")&amp;IF($S5029=マイタスク!$U$5,"ピアレビュー","")&amp;IF($X5029=マイタスク!$U$5,"SVレビュー","")</f>
        <v/>
      </c>
      <c r="AF5029" s="252">
        <f t="shared" si="150"/>
        <v>2</v>
      </c>
      <c r="AG5029" s="9" t="s">
        <v>34</v>
      </c>
    </row>
    <row r="5030" spans="2:33">
      <c r="B5030" s="225">
        <v>5018</v>
      </c>
      <c r="C5030" s="226" t="s">
        <v>6783</v>
      </c>
      <c r="D5030" s="227" t="s">
        <v>6784</v>
      </c>
      <c r="E5030" s="228" t="s">
        <v>7106</v>
      </c>
      <c r="F5030" s="226" t="s">
        <v>7107</v>
      </c>
      <c r="G5030" s="226" t="s">
        <v>65</v>
      </c>
      <c r="H5030" s="226" t="s">
        <v>66</v>
      </c>
      <c r="I5030" s="229">
        <f t="shared" si="151"/>
        <v>0</v>
      </c>
      <c r="J5030" s="232"/>
      <c r="K5030" s="226" t="s">
        <v>15115</v>
      </c>
      <c r="L5030" s="226" t="s">
        <v>7107</v>
      </c>
      <c r="M5030" s="226" t="s">
        <v>8141</v>
      </c>
      <c r="N5030" s="226" t="s">
        <v>8181</v>
      </c>
      <c r="O5030" s="232">
        <v>44818.375</v>
      </c>
      <c r="P5030" s="232"/>
      <c r="Q5030" s="232"/>
      <c r="R5030" s="232"/>
      <c r="S5030" s="226" t="s">
        <v>8164</v>
      </c>
      <c r="T5030" s="229">
        <v>44818.375</v>
      </c>
      <c r="U5030" s="232"/>
      <c r="V5030" s="233"/>
      <c r="W5030" s="233"/>
      <c r="X5030" s="226" t="s">
        <v>8165</v>
      </c>
      <c r="Y5030" s="229">
        <v>44819.375</v>
      </c>
      <c r="Z5030" s="232">
        <v>44819.375</v>
      </c>
      <c r="AA5030" s="232"/>
      <c r="AB5030" s="232"/>
      <c r="AC5030" s="234"/>
      <c r="AD5030" s="232"/>
      <c r="AE5030" s="253" t="str">
        <f>IF($N5030=マイタスク!$U$5,"作業者","")&amp;IF($S5030=マイタスク!$U$5,"ピアレビュー","")&amp;IF($X5030=マイタスク!$U$5,"SVレビュー","")</f>
        <v/>
      </c>
      <c r="AF5030" s="252">
        <f t="shared" si="150"/>
        <v>1</v>
      </c>
      <c r="AG5030" s="9" t="s">
        <v>34</v>
      </c>
    </row>
    <row r="5031" spans="2:33">
      <c r="B5031" s="225">
        <v>5019</v>
      </c>
      <c r="C5031" s="226" t="s">
        <v>2367</v>
      </c>
      <c r="D5031" s="227" t="s">
        <v>2368</v>
      </c>
      <c r="E5031" s="228" t="s">
        <v>7108</v>
      </c>
      <c r="F5031" s="226" t="s">
        <v>7109</v>
      </c>
      <c r="G5031" s="226" t="s">
        <v>65</v>
      </c>
      <c r="H5031" s="226" t="s">
        <v>66</v>
      </c>
      <c r="I5031" s="229">
        <f t="shared" si="151"/>
        <v>0</v>
      </c>
      <c r="J5031" s="232"/>
      <c r="K5031" s="226" t="s">
        <v>15116</v>
      </c>
      <c r="L5031" s="226" t="s">
        <v>7109</v>
      </c>
      <c r="M5031" s="226" t="s">
        <v>8141</v>
      </c>
      <c r="N5031" s="226" t="s">
        <v>8163</v>
      </c>
      <c r="O5031" s="232">
        <v>44811.375</v>
      </c>
      <c r="P5031" s="232"/>
      <c r="Q5031" s="232"/>
      <c r="R5031" s="232"/>
      <c r="S5031" s="226" t="s">
        <v>8224</v>
      </c>
      <c r="T5031" s="229">
        <v>44817.375</v>
      </c>
      <c r="U5031" s="232"/>
      <c r="V5031" s="233"/>
      <c r="W5031" s="233"/>
      <c r="X5031" s="226" t="s">
        <v>8165</v>
      </c>
      <c r="Y5031" s="229">
        <v>44818.375</v>
      </c>
      <c r="Z5031" s="232">
        <v>44818.375</v>
      </c>
      <c r="AA5031" s="232"/>
      <c r="AB5031" s="232"/>
      <c r="AC5031" s="234"/>
      <c r="AD5031" s="232"/>
      <c r="AE5031" s="253" t="str">
        <f>IF($N5031=マイタスク!$U$5,"作業者","")&amp;IF($S5031=マイタスク!$U$5,"ピアレビュー","")&amp;IF($X5031=マイタスク!$U$5,"SVレビュー","")</f>
        <v/>
      </c>
      <c r="AF5031" s="252">
        <f t="shared" si="150"/>
        <v>1</v>
      </c>
      <c r="AG5031" s="9" t="s">
        <v>34</v>
      </c>
    </row>
    <row r="5032" spans="2:33">
      <c r="B5032" s="225">
        <v>5020</v>
      </c>
      <c r="C5032" s="226" t="s">
        <v>2367</v>
      </c>
      <c r="D5032" s="227" t="s">
        <v>2368</v>
      </c>
      <c r="E5032" s="228" t="s">
        <v>7110</v>
      </c>
      <c r="F5032" s="226" t="s">
        <v>7111</v>
      </c>
      <c r="G5032" s="226" t="s">
        <v>65</v>
      </c>
      <c r="H5032" s="226" t="s">
        <v>66</v>
      </c>
      <c r="I5032" s="229">
        <f t="shared" si="151"/>
        <v>0</v>
      </c>
      <c r="J5032" s="232"/>
      <c r="K5032" s="226" t="s">
        <v>15117</v>
      </c>
      <c r="L5032" s="226" t="s">
        <v>7111</v>
      </c>
      <c r="M5032" s="226" t="s">
        <v>8141</v>
      </c>
      <c r="N5032" s="226" t="s">
        <v>8181</v>
      </c>
      <c r="O5032" s="232">
        <v>44811.375</v>
      </c>
      <c r="P5032" s="232"/>
      <c r="Q5032" s="232"/>
      <c r="R5032" s="232"/>
      <c r="S5032" s="226" t="s">
        <v>8230</v>
      </c>
      <c r="T5032" s="229">
        <v>44817.375</v>
      </c>
      <c r="U5032" s="232"/>
      <c r="V5032" s="233"/>
      <c r="W5032" s="233"/>
      <c r="X5032" s="226" t="s">
        <v>8165</v>
      </c>
      <c r="Y5032" s="229">
        <v>44818.375</v>
      </c>
      <c r="Z5032" s="232">
        <v>44818.375</v>
      </c>
      <c r="AA5032" s="232"/>
      <c r="AB5032" s="232"/>
      <c r="AC5032" s="234"/>
      <c r="AD5032" s="232"/>
      <c r="AE5032" s="253" t="str">
        <f>IF($N5032=マイタスク!$U$5,"作業者","")&amp;IF($S5032=マイタスク!$U$5,"ピアレビュー","")&amp;IF($X5032=マイタスク!$U$5,"SVレビュー","")</f>
        <v/>
      </c>
      <c r="AF5032" s="252">
        <f t="shared" si="150"/>
        <v>2</v>
      </c>
      <c r="AG5032" s="9" t="s">
        <v>34</v>
      </c>
    </row>
    <row r="5033" spans="2:33">
      <c r="B5033" s="225">
        <v>5021</v>
      </c>
      <c r="C5033" s="226" t="s">
        <v>2367</v>
      </c>
      <c r="D5033" s="227" t="s">
        <v>2368</v>
      </c>
      <c r="E5033" s="228" t="s">
        <v>7112</v>
      </c>
      <c r="F5033" s="226" t="s">
        <v>7113</v>
      </c>
      <c r="G5033" s="226" t="s">
        <v>65</v>
      </c>
      <c r="H5033" s="226" t="s">
        <v>66</v>
      </c>
      <c r="I5033" s="229">
        <f t="shared" si="151"/>
        <v>0</v>
      </c>
      <c r="J5033" s="232"/>
      <c r="K5033" s="226" t="s">
        <v>15118</v>
      </c>
      <c r="L5033" s="226" t="s">
        <v>7113</v>
      </c>
      <c r="M5033" s="226" t="s">
        <v>8141</v>
      </c>
      <c r="N5033" s="226" t="s">
        <v>8230</v>
      </c>
      <c r="O5033" s="232">
        <v>44811.375</v>
      </c>
      <c r="P5033" s="232"/>
      <c r="Q5033" s="232"/>
      <c r="R5033" s="232"/>
      <c r="S5033" s="226" t="s">
        <v>8164</v>
      </c>
      <c r="T5033" s="229">
        <v>44817.375</v>
      </c>
      <c r="U5033" s="232"/>
      <c r="V5033" s="233"/>
      <c r="W5033" s="233"/>
      <c r="X5033" s="226" t="s">
        <v>8165</v>
      </c>
      <c r="Y5033" s="229">
        <v>44818.375</v>
      </c>
      <c r="Z5033" s="232">
        <v>44818.375</v>
      </c>
      <c r="AA5033" s="232"/>
      <c r="AB5033" s="232"/>
      <c r="AC5033" s="234"/>
      <c r="AD5033" s="232"/>
      <c r="AE5033" s="253" t="str">
        <f>IF($N5033=マイタスク!$U$5,"作業者","")&amp;IF($S5033=マイタスク!$U$5,"ピアレビュー","")&amp;IF($X5033=マイタスク!$U$5,"SVレビュー","")</f>
        <v/>
      </c>
      <c r="AF5033" s="252">
        <f t="shared" si="150"/>
        <v>3</v>
      </c>
      <c r="AG5033" s="9" t="s">
        <v>34</v>
      </c>
    </row>
    <row r="5034" spans="2:33">
      <c r="B5034" s="225">
        <v>5022</v>
      </c>
      <c r="C5034" s="226" t="s">
        <v>2367</v>
      </c>
      <c r="D5034" s="227" t="s">
        <v>2368</v>
      </c>
      <c r="E5034" s="228" t="s">
        <v>7114</v>
      </c>
      <c r="F5034" s="226" t="s">
        <v>7115</v>
      </c>
      <c r="G5034" s="226" t="s">
        <v>65</v>
      </c>
      <c r="H5034" s="226" t="s">
        <v>66</v>
      </c>
      <c r="I5034" s="229">
        <f t="shared" si="151"/>
        <v>0</v>
      </c>
      <c r="J5034" s="232"/>
      <c r="K5034" s="226" t="s">
        <v>15119</v>
      </c>
      <c r="L5034" s="226" t="s">
        <v>7115</v>
      </c>
      <c r="M5034" s="226" t="s">
        <v>8141</v>
      </c>
      <c r="N5034" s="226" t="s">
        <v>8164</v>
      </c>
      <c r="O5034" s="232">
        <v>44811.375</v>
      </c>
      <c r="P5034" s="232"/>
      <c r="Q5034" s="232"/>
      <c r="R5034" s="232"/>
      <c r="S5034" s="226" t="s">
        <v>8181</v>
      </c>
      <c r="T5034" s="229">
        <v>44817.375</v>
      </c>
      <c r="U5034" s="232"/>
      <c r="V5034" s="233"/>
      <c r="W5034" s="233"/>
      <c r="X5034" s="226" t="s">
        <v>8165</v>
      </c>
      <c r="Y5034" s="229">
        <v>44818.375</v>
      </c>
      <c r="Z5034" s="232">
        <v>44818.375</v>
      </c>
      <c r="AA5034" s="232"/>
      <c r="AB5034" s="232"/>
      <c r="AC5034" s="234"/>
      <c r="AD5034" s="232"/>
      <c r="AE5034" s="253" t="str">
        <f>IF($N5034=マイタスク!$U$5,"作業者","")&amp;IF($S5034=マイタスク!$U$5,"ピアレビュー","")&amp;IF($X5034=マイタスク!$U$5,"SVレビュー","")</f>
        <v/>
      </c>
      <c r="AF5034" s="252">
        <f t="shared" si="150"/>
        <v>4</v>
      </c>
      <c r="AG5034" s="9" t="s">
        <v>34</v>
      </c>
    </row>
    <row r="5035" spans="2:33">
      <c r="B5035" s="225">
        <v>5023</v>
      </c>
      <c r="C5035" s="226" t="s">
        <v>2367</v>
      </c>
      <c r="D5035" s="227" t="s">
        <v>2368</v>
      </c>
      <c r="E5035" s="228" t="s">
        <v>7116</v>
      </c>
      <c r="F5035" s="226" t="s">
        <v>7117</v>
      </c>
      <c r="G5035" s="226" t="s">
        <v>65</v>
      </c>
      <c r="H5035" s="226" t="s">
        <v>66</v>
      </c>
      <c r="I5035" s="229">
        <f t="shared" si="151"/>
        <v>0</v>
      </c>
      <c r="J5035" s="232"/>
      <c r="K5035" s="226" t="s">
        <v>15120</v>
      </c>
      <c r="L5035" s="226" t="s">
        <v>7117</v>
      </c>
      <c r="M5035" s="226" t="s">
        <v>8141</v>
      </c>
      <c r="N5035" s="226" t="s">
        <v>8178</v>
      </c>
      <c r="O5035" s="232">
        <v>44811.375</v>
      </c>
      <c r="P5035" s="232"/>
      <c r="Q5035" s="232"/>
      <c r="R5035" s="232"/>
      <c r="S5035" s="226" t="s">
        <v>8163</v>
      </c>
      <c r="T5035" s="229">
        <v>44817.375</v>
      </c>
      <c r="U5035" s="232"/>
      <c r="V5035" s="233"/>
      <c r="W5035" s="233"/>
      <c r="X5035" s="226" t="s">
        <v>8165</v>
      </c>
      <c r="Y5035" s="229">
        <v>44818.375</v>
      </c>
      <c r="Z5035" s="232">
        <v>44818.375</v>
      </c>
      <c r="AA5035" s="232"/>
      <c r="AB5035" s="232"/>
      <c r="AC5035" s="234"/>
      <c r="AD5035" s="232"/>
      <c r="AE5035" s="253" t="str">
        <f>IF($N5035=マイタスク!$U$5,"作業者","")&amp;IF($S5035=マイタスク!$U$5,"ピアレビュー","")&amp;IF($X5035=マイタスク!$U$5,"SVレビュー","")</f>
        <v/>
      </c>
      <c r="AF5035" s="252">
        <f t="shared" si="150"/>
        <v>5</v>
      </c>
      <c r="AG5035" s="9" t="s">
        <v>34</v>
      </c>
    </row>
    <row r="5036" spans="2:33">
      <c r="B5036" s="225">
        <v>5024</v>
      </c>
      <c r="C5036" s="226" t="s">
        <v>2367</v>
      </c>
      <c r="D5036" s="227" t="s">
        <v>2368</v>
      </c>
      <c r="E5036" s="228" t="s">
        <v>7118</v>
      </c>
      <c r="F5036" s="226" t="s">
        <v>7119</v>
      </c>
      <c r="G5036" s="226" t="s">
        <v>65</v>
      </c>
      <c r="H5036" s="226" t="s">
        <v>66</v>
      </c>
      <c r="I5036" s="229">
        <f t="shared" si="151"/>
        <v>0</v>
      </c>
      <c r="J5036" s="232"/>
      <c r="K5036" s="226" t="s">
        <v>15121</v>
      </c>
      <c r="L5036" s="226" t="s">
        <v>7119</v>
      </c>
      <c r="M5036" s="226" t="s">
        <v>8141</v>
      </c>
      <c r="N5036" s="226" t="s">
        <v>8224</v>
      </c>
      <c r="O5036" s="232">
        <v>44811.375</v>
      </c>
      <c r="P5036" s="232"/>
      <c r="Q5036" s="232"/>
      <c r="R5036" s="232"/>
      <c r="S5036" s="226" t="s">
        <v>8178</v>
      </c>
      <c r="T5036" s="229">
        <v>44817.375</v>
      </c>
      <c r="U5036" s="232"/>
      <c r="V5036" s="233"/>
      <c r="W5036" s="233"/>
      <c r="X5036" s="226" t="s">
        <v>8165</v>
      </c>
      <c r="Y5036" s="229">
        <v>44818.375</v>
      </c>
      <c r="Z5036" s="232">
        <v>44818.375</v>
      </c>
      <c r="AA5036" s="232"/>
      <c r="AB5036" s="232"/>
      <c r="AC5036" s="234"/>
      <c r="AD5036" s="232"/>
      <c r="AE5036" s="253" t="str">
        <f>IF($N5036=マイタスク!$U$5,"作業者","")&amp;IF($S5036=マイタスク!$U$5,"ピアレビュー","")&amp;IF($X5036=マイタスク!$U$5,"SVレビュー","")</f>
        <v/>
      </c>
      <c r="AF5036" s="252">
        <f t="shared" si="150"/>
        <v>6</v>
      </c>
      <c r="AG5036" s="9" t="s">
        <v>34</v>
      </c>
    </row>
    <row r="5037" spans="2:33">
      <c r="B5037" s="225">
        <v>5025</v>
      </c>
      <c r="C5037" s="226" t="s">
        <v>6261</v>
      </c>
      <c r="D5037" s="227" t="s">
        <v>6262</v>
      </c>
      <c r="E5037" s="228" t="s">
        <v>7120</v>
      </c>
      <c r="F5037" s="226" t="s">
        <v>7121</v>
      </c>
      <c r="G5037" s="226" t="s">
        <v>65</v>
      </c>
      <c r="H5037" s="226" t="s">
        <v>66</v>
      </c>
      <c r="I5037" s="229">
        <f t="shared" si="151"/>
        <v>0</v>
      </c>
      <c r="J5037" s="232"/>
      <c r="K5037" s="226" t="s">
        <v>15122</v>
      </c>
      <c r="L5037" s="226" t="s">
        <v>7121</v>
      </c>
      <c r="M5037" s="226" t="s">
        <v>8141</v>
      </c>
      <c r="N5037" s="226" t="s">
        <v>8230</v>
      </c>
      <c r="O5037" s="232">
        <v>44816.375</v>
      </c>
      <c r="P5037" s="232"/>
      <c r="Q5037" s="232"/>
      <c r="R5037" s="232"/>
      <c r="S5037" s="226" t="s">
        <v>8163</v>
      </c>
      <c r="T5037" s="229">
        <v>44819.375</v>
      </c>
      <c r="U5037" s="232"/>
      <c r="V5037" s="233"/>
      <c r="W5037" s="233"/>
      <c r="X5037" s="226" t="s">
        <v>8165</v>
      </c>
      <c r="Y5037" s="229">
        <v>44820.375</v>
      </c>
      <c r="Z5037" s="232">
        <v>44820.375</v>
      </c>
      <c r="AA5037" s="232"/>
      <c r="AB5037" s="232"/>
      <c r="AC5037" s="234"/>
      <c r="AD5037" s="232"/>
      <c r="AE5037" s="253" t="str">
        <f>IF($N5037=マイタスク!$U$5,"作業者","")&amp;IF($S5037=マイタスク!$U$5,"ピアレビュー","")&amp;IF($X5037=マイタスク!$U$5,"SVレビュー","")</f>
        <v/>
      </c>
      <c r="AF5037" s="252">
        <f t="shared" si="150"/>
        <v>1</v>
      </c>
      <c r="AG5037" s="9" t="s">
        <v>34</v>
      </c>
    </row>
    <row r="5038" spans="2:33">
      <c r="B5038" s="225">
        <v>5026</v>
      </c>
      <c r="C5038" s="226" t="s">
        <v>6261</v>
      </c>
      <c r="D5038" s="227" t="s">
        <v>6262</v>
      </c>
      <c r="E5038" s="228" t="s">
        <v>7122</v>
      </c>
      <c r="F5038" s="226" t="s">
        <v>7123</v>
      </c>
      <c r="G5038" s="226" t="s">
        <v>65</v>
      </c>
      <c r="H5038" s="226" t="s">
        <v>66</v>
      </c>
      <c r="I5038" s="229">
        <f t="shared" si="151"/>
        <v>0</v>
      </c>
      <c r="J5038" s="232"/>
      <c r="K5038" s="226" t="s">
        <v>15123</v>
      </c>
      <c r="L5038" s="226" t="s">
        <v>7123</v>
      </c>
      <c r="M5038" s="226" t="s">
        <v>8141</v>
      </c>
      <c r="N5038" s="226" t="s">
        <v>8163</v>
      </c>
      <c r="O5038" s="232">
        <v>44816.375</v>
      </c>
      <c r="P5038" s="232"/>
      <c r="Q5038" s="232"/>
      <c r="R5038" s="232"/>
      <c r="S5038" s="226" t="s">
        <v>8230</v>
      </c>
      <c r="T5038" s="229">
        <v>44819.375</v>
      </c>
      <c r="U5038" s="232"/>
      <c r="V5038" s="233"/>
      <c r="W5038" s="233"/>
      <c r="X5038" s="226" t="s">
        <v>8165</v>
      </c>
      <c r="Y5038" s="229">
        <v>44820.375</v>
      </c>
      <c r="Z5038" s="232">
        <v>44820.375</v>
      </c>
      <c r="AA5038" s="232"/>
      <c r="AB5038" s="232"/>
      <c r="AC5038" s="234"/>
      <c r="AD5038" s="232"/>
      <c r="AE5038" s="253" t="str">
        <f>IF($N5038=マイタスク!$U$5,"作業者","")&amp;IF($S5038=マイタスク!$U$5,"ピアレビュー","")&amp;IF($X5038=マイタスク!$U$5,"SVレビュー","")</f>
        <v/>
      </c>
      <c r="AF5038" s="252">
        <f t="shared" si="150"/>
        <v>2</v>
      </c>
      <c r="AG5038" s="9" t="s">
        <v>34</v>
      </c>
    </row>
    <row r="5039" spans="2:33">
      <c r="B5039" s="225">
        <v>5027</v>
      </c>
      <c r="C5039" s="226" t="s">
        <v>7124</v>
      </c>
      <c r="D5039" s="227" t="s">
        <v>7125</v>
      </c>
      <c r="E5039" s="228" t="s">
        <v>7126</v>
      </c>
      <c r="F5039" s="226" t="s">
        <v>7127</v>
      </c>
      <c r="G5039" s="226" t="s">
        <v>65</v>
      </c>
      <c r="H5039" s="226" t="s">
        <v>66</v>
      </c>
      <c r="I5039" s="229">
        <f t="shared" si="151"/>
        <v>0</v>
      </c>
      <c r="J5039" s="232"/>
      <c r="K5039" s="226" t="s">
        <v>15124</v>
      </c>
      <c r="L5039" s="226" t="s">
        <v>7127</v>
      </c>
      <c r="M5039" s="226" t="s">
        <v>8141</v>
      </c>
      <c r="N5039" s="226" t="s">
        <v>8178</v>
      </c>
      <c r="O5039" s="232">
        <v>44816.375</v>
      </c>
      <c r="P5039" s="232"/>
      <c r="Q5039" s="232"/>
      <c r="R5039" s="232"/>
      <c r="S5039" s="226" t="s">
        <v>8241</v>
      </c>
      <c r="T5039" s="229">
        <v>44816.375</v>
      </c>
      <c r="U5039" s="232"/>
      <c r="V5039" s="233"/>
      <c r="W5039" s="233"/>
      <c r="X5039" s="226" t="s">
        <v>8160</v>
      </c>
      <c r="Y5039" s="229">
        <v>44817.375</v>
      </c>
      <c r="Z5039" s="232">
        <v>44817.375</v>
      </c>
      <c r="AA5039" s="232"/>
      <c r="AB5039" s="232"/>
      <c r="AC5039" s="234"/>
      <c r="AD5039" s="232"/>
      <c r="AE5039" s="253" t="str">
        <f>IF($N5039=マイタスク!$U$5,"作業者","")&amp;IF($S5039=マイタスク!$U$5,"ピアレビュー","")&amp;IF($X5039=マイタスク!$U$5,"SVレビュー","")</f>
        <v/>
      </c>
      <c r="AF5039" s="252">
        <f t="shared" si="150"/>
        <v>1</v>
      </c>
      <c r="AG5039" s="9" t="s">
        <v>34</v>
      </c>
    </row>
    <row r="5040" spans="2:33">
      <c r="B5040" s="225">
        <v>5028</v>
      </c>
      <c r="C5040" s="226" t="s">
        <v>67</v>
      </c>
      <c r="D5040" s="227" t="s">
        <v>68</v>
      </c>
      <c r="E5040" s="228" t="s">
        <v>7128</v>
      </c>
      <c r="F5040" s="226" t="s">
        <v>7129</v>
      </c>
      <c r="G5040" s="226" t="s">
        <v>65</v>
      </c>
      <c r="H5040" s="226" t="s">
        <v>66</v>
      </c>
      <c r="I5040" s="229">
        <f t="shared" si="151"/>
        <v>0</v>
      </c>
      <c r="J5040" s="232"/>
      <c r="K5040" s="226" t="s">
        <v>15125</v>
      </c>
      <c r="L5040" s="226" t="s">
        <v>7129</v>
      </c>
      <c r="M5040" s="226" t="s">
        <v>8141</v>
      </c>
      <c r="N5040" s="226" t="s">
        <v>8178</v>
      </c>
      <c r="O5040" s="232">
        <v>44715.375</v>
      </c>
      <c r="P5040" s="232"/>
      <c r="Q5040" s="232"/>
      <c r="R5040" s="232"/>
      <c r="S5040" s="226" t="s">
        <v>8160</v>
      </c>
      <c r="T5040" s="229">
        <v>44741.375</v>
      </c>
      <c r="U5040" s="232"/>
      <c r="V5040" s="233"/>
      <c r="W5040" s="233"/>
      <c r="X5040" s="226" t="s">
        <v>8179</v>
      </c>
      <c r="Y5040" s="229">
        <v>44742.375</v>
      </c>
      <c r="Z5040" s="232">
        <v>44742.375</v>
      </c>
      <c r="AA5040" s="232"/>
      <c r="AB5040" s="232"/>
      <c r="AC5040" s="234"/>
      <c r="AD5040" s="232"/>
      <c r="AE5040" s="253" t="str">
        <f>IF($N5040=マイタスク!$U$5,"作業者","")&amp;IF($S5040=マイタスク!$U$5,"ピアレビュー","")&amp;IF($X5040=マイタスク!$U$5,"SVレビュー","")</f>
        <v/>
      </c>
      <c r="AF5040" s="252">
        <f t="shared" si="150"/>
        <v>1</v>
      </c>
      <c r="AG5040" s="9" t="s">
        <v>34</v>
      </c>
    </row>
    <row r="5041" spans="2:33">
      <c r="B5041" s="225">
        <v>5029</v>
      </c>
      <c r="C5041" s="226" t="s">
        <v>568</v>
      </c>
      <c r="D5041" s="227" t="s">
        <v>569</v>
      </c>
      <c r="E5041" s="228" t="s">
        <v>7130</v>
      </c>
      <c r="F5041" s="226" t="s">
        <v>7131</v>
      </c>
      <c r="G5041" s="226" t="s">
        <v>65</v>
      </c>
      <c r="H5041" s="226" t="s">
        <v>66</v>
      </c>
      <c r="I5041" s="229">
        <f t="shared" si="151"/>
        <v>0</v>
      </c>
      <c r="J5041" s="232"/>
      <c r="K5041" s="226" t="s">
        <v>15126</v>
      </c>
      <c r="L5041" s="226" t="s">
        <v>15127</v>
      </c>
      <c r="M5041" s="226" t="s">
        <v>8141</v>
      </c>
      <c r="N5041" s="226" t="s">
        <v>8230</v>
      </c>
      <c r="O5041" s="232">
        <v>45267.375</v>
      </c>
      <c r="P5041" s="232"/>
      <c r="Q5041" s="232"/>
      <c r="R5041" s="232"/>
      <c r="S5041" s="226" t="s">
        <v>8164</v>
      </c>
      <c r="T5041" s="229">
        <v>45268.375</v>
      </c>
      <c r="U5041" s="232"/>
      <c r="V5041" s="233"/>
      <c r="W5041" s="233"/>
      <c r="X5041" s="226"/>
      <c r="Y5041" s="229">
        <v>45268.375</v>
      </c>
      <c r="Z5041" s="232">
        <v>45268.375</v>
      </c>
      <c r="AA5041" s="232"/>
      <c r="AB5041" s="232"/>
      <c r="AC5041" s="234"/>
      <c r="AD5041" s="232"/>
      <c r="AE5041" s="253" t="str">
        <f>IF($N5041=マイタスク!$U$5,"作業者","")&amp;IF($S5041=マイタスク!$U$5,"ピアレビュー","")&amp;IF($X5041=マイタスク!$U$5,"SVレビュー","")</f>
        <v/>
      </c>
      <c r="AF5041" s="252">
        <f t="shared" si="150"/>
        <v>60</v>
      </c>
      <c r="AG5041" s="9" t="s">
        <v>34</v>
      </c>
    </row>
    <row r="5042" spans="2:33">
      <c r="B5042" s="225">
        <v>5030</v>
      </c>
      <c r="C5042" s="226" t="s">
        <v>568</v>
      </c>
      <c r="D5042" s="227" t="s">
        <v>569</v>
      </c>
      <c r="E5042" s="228" t="s">
        <v>7130</v>
      </c>
      <c r="F5042" s="226" t="s">
        <v>7131</v>
      </c>
      <c r="G5042" s="226" t="s">
        <v>65</v>
      </c>
      <c r="H5042" s="226" t="s">
        <v>66</v>
      </c>
      <c r="I5042" s="229">
        <f t="shared" si="151"/>
        <v>0</v>
      </c>
      <c r="J5042" s="232"/>
      <c r="K5042" s="226" t="s">
        <v>15128</v>
      </c>
      <c r="L5042" s="226" t="s">
        <v>15129</v>
      </c>
      <c r="M5042" s="226" t="s">
        <v>8141</v>
      </c>
      <c r="N5042" s="226" t="s">
        <v>8230</v>
      </c>
      <c r="O5042" s="232">
        <v>45267.375</v>
      </c>
      <c r="P5042" s="232"/>
      <c r="Q5042" s="232"/>
      <c r="R5042" s="232"/>
      <c r="S5042" s="226" t="s">
        <v>8164</v>
      </c>
      <c r="T5042" s="229">
        <v>45268.375</v>
      </c>
      <c r="U5042" s="232"/>
      <c r="V5042" s="233"/>
      <c r="W5042" s="233"/>
      <c r="X5042" s="226"/>
      <c r="Y5042" s="229">
        <v>45268.375</v>
      </c>
      <c r="Z5042" s="232">
        <v>45268.375</v>
      </c>
      <c r="AA5042" s="232"/>
      <c r="AB5042" s="232"/>
      <c r="AC5042" s="234"/>
      <c r="AD5042" s="232"/>
      <c r="AE5042" s="253" t="str">
        <f>IF($N5042=マイタスク!$U$5,"作業者","")&amp;IF($S5042=マイタスク!$U$5,"ピアレビュー","")&amp;IF($X5042=マイタスク!$U$5,"SVレビュー","")</f>
        <v/>
      </c>
      <c r="AF5042" s="252">
        <f t="shared" si="150"/>
        <v>60</v>
      </c>
      <c r="AG5042" s="9" t="s">
        <v>34</v>
      </c>
    </row>
    <row r="5043" spans="2:33">
      <c r="B5043" s="225">
        <v>5031</v>
      </c>
      <c r="C5043" s="226" t="s">
        <v>568</v>
      </c>
      <c r="D5043" s="227" t="s">
        <v>569</v>
      </c>
      <c r="E5043" s="228" t="s">
        <v>7130</v>
      </c>
      <c r="F5043" s="226" t="s">
        <v>7131</v>
      </c>
      <c r="G5043" s="226" t="s">
        <v>65</v>
      </c>
      <c r="H5043" s="226" t="s">
        <v>66</v>
      </c>
      <c r="I5043" s="229">
        <f t="shared" si="151"/>
        <v>0</v>
      </c>
      <c r="J5043" s="232"/>
      <c r="K5043" s="226" t="s">
        <v>15130</v>
      </c>
      <c r="L5043" s="226" t="s">
        <v>15131</v>
      </c>
      <c r="M5043" s="226" t="s">
        <v>8141</v>
      </c>
      <c r="N5043" s="226" t="s">
        <v>8230</v>
      </c>
      <c r="O5043" s="232">
        <v>45267.375</v>
      </c>
      <c r="P5043" s="232"/>
      <c r="Q5043" s="232"/>
      <c r="R5043" s="232"/>
      <c r="S5043" s="226" t="s">
        <v>8164</v>
      </c>
      <c r="T5043" s="229">
        <v>45268.375</v>
      </c>
      <c r="U5043" s="232"/>
      <c r="V5043" s="233"/>
      <c r="W5043" s="233"/>
      <c r="X5043" s="226" t="s">
        <v>8163</v>
      </c>
      <c r="Y5043" s="229">
        <v>45268.375</v>
      </c>
      <c r="Z5043" s="232">
        <v>45268.375</v>
      </c>
      <c r="AA5043" s="232"/>
      <c r="AB5043" s="232"/>
      <c r="AC5043" s="234"/>
      <c r="AD5043" s="232"/>
      <c r="AE5043" s="253" t="str">
        <f>IF($N5043=マイタスク!$U$5,"作業者","")&amp;IF($S5043=マイタスク!$U$5,"ピアレビュー","")&amp;IF($X5043=マイタスク!$U$5,"SVレビュー","")</f>
        <v/>
      </c>
      <c r="AF5043" s="252">
        <f t="shared" si="150"/>
        <v>60</v>
      </c>
      <c r="AG5043" s="9" t="s">
        <v>34</v>
      </c>
    </row>
    <row r="5044" spans="2:33">
      <c r="B5044" s="225">
        <v>5032</v>
      </c>
      <c r="C5044" s="226" t="s">
        <v>320</v>
      </c>
      <c r="D5044" s="227" t="s">
        <v>321</v>
      </c>
      <c r="E5044" s="228" t="s">
        <v>7132</v>
      </c>
      <c r="F5044" s="226" t="s">
        <v>7133</v>
      </c>
      <c r="G5044" s="226" t="s">
        <v>65</v>
      </c>
      <c r="H5044" s="226" t="s">
        <v>66</v>
      </c>
      <c r="I5044" s="229">
        <f t="shared" si="151"/>
        <v>0</v>
      </c>
      <c r="J5044" s="232"/>
      <c r="K5044" s="226" t="s">
        <v>15132</v>
      </c>
      <c r="L5044" s="226" t="s">
        <v>15133</v>
      </c>
      <c r="M5044" s="226" t="s">
        <v>8141</v>
      </c>
      <c r="N5044" s="226" t="s">
        <v>8156</v>
      </c>
      <c r="O5044" s="232">
        <v>45988</v>
      </c>
      <c r="P5044" s="232"/>
      <c r="Q5044" s="232"/>
      <c r="R5044" s="232"/>
      <c r="S5044" s="226" t="s">
        <v>8160</v>
      </c>
      <c r="T5044" s="229">
        <v>45988</v>
      </c>
      <c r="U5044" s="232"/>
      <c r="V5044" s="233"/>
      <c r="W5044" s="233"/>
      <c r="X5044" s="226" t="s">
        <v>8167</v>
      </c>
      <c r="Y5044" s="229">
        <v>45988</v>
      </c>
      <c r="Z5044" s="232">
        <v>45999</v>
      </c>
      <c r="AA5044" s="232"/>
      <c r="AB5044" s="232"/>
      <c r="AC5044" s="234"/>
      <c r="AD5044" s="232"/>
      <c r="AE5044" s="253" t="str">
        <f>IF($N5044=マイタスク!$U$5,"作業者","")&amp;IF($S5044=マイタスク!$U$5,"ピアレビュー","")&amp;IF($X5044=マイタスク!$U$5,"SVレビュー","")</f>
        <v/>
      </c>
      <c r="AF5044" s="252">
        <f t="shared" si="150"/>
        <v>97</v>
      </c>
      <c r="AG5044" s="9" t="s">
        <v>34</v>
      </c>
    </row>
    <row r="5045" spans="2:33">
      <c r="B5045" s="225">
        <v>5033</v>
      </c>
      <c r="C5045" s="226" t="s">
        <v>103</v>
      </c>
      <c r="D5045" s="227" t="s">
        <v>104</v>
      </c>
      <c r="E5045" s="228" t="s">
        <v>7134</v>
      </c>
      <c r="F5045" s="226" t="s">
        <v>7135</v>
      </c>
      <c r="G5045" s="226" t="s">
        <v>65</v>
      </c>
      <c r="H5045" s="226" t="s">
        <v>66</v>
      </c>
      <c r="I5045" s="229">
        <f t="shared" si="151"/>
        <v>0</v>
      </c>
      <c r="J5045" s="232"/>
      <c r="K5045" s="226" t="s">
        <v>15134</v>
      </c>
      <c r="L5045" s="226" t="s">
        <v>7135</v>
      </c>
      <c r="M5045" s="226" t="s">
        <v>8141</v>
      </c>
      <c r="N5045" s="226" t="s">
        <v>8216</v>
      </c>
      <c r="O5045" s="232">
        <v>45258.375</v>
      </c>
      <c r="P5045" s="232"/>
      <c r="Q5045" s="232"/>
      <c r="R5045" s="232"/>
      <c r="S5045" s="226" t="s">
        <v>8178</v>
      </c>
      <c r="T5045" s="229">
        <v>45258.375</v>
      </c>
      <c r="U5045" s="232"/>
      <c r="V5045" s="233"/>
      <c r="W5045" s="233"/>
      <c r="X5045" s="226" t="s">
        <v>8163</v>
      </c>
      <c r="Y5045" s="229">
        <v>45289.375</v>
      </c>
      <c r="Z5045" s="232">
        <v>45289.375</v>
      </c>
      <c r="AA5045" s="232"/>
      <c r="AB5045" s="232"/>
      <c r="AC5045" s="234"/>
      <c r="AD5045" s="232"/>
      <c r="AE5045" s="253" t="str">
        <f>IF($N5045=マイタスク!$U$5,"作業者","")&amp;IF($S5045=マイタスク!$U$5,"ピアレビュー","")&amp;IF($X5045=マイタスク!$U$5,"SVレビュー","")</f>
        <v/>
      </c>
      <c r="AF5045" s="252">
        <f t="shared" si="150"/>
        <v>322</v>
      </c>
      <c r="AG5045" s="9" t="s">
        <v>34</v>
      </c>
    </row>
    <row r="5046" spans="2:33">
      <c r="B5046" s="225">
        <v>5034</v>
      </c>
      <c r="C5046" s="226" t="s">
        <v>320</v>
      </c>
      <c r="D5046" s="227" t="s">
        <v>321</v>
      </c>
      <c r="E5046" s="228" t="s">
        <v>7136</v>
      </c>
      <c r="F5046" s="226" t="s">
        <v>7137</v>
      </c>
      <c r="G5046" s="226" t="s">
        <v>65</v>
      </c>
      <c r="H5046" s="226" t="s">
        <v>66</v>
      </c>
      <c r="I5046" s="229">
        <f t="shared" si="151"/>
        <v>0</v>
      </c>
      <c r="J5046" s="232"/>
      <c r="K5046" s="226" t="s">
        <v>15135</v>
      </c>
      <c r="L5046" s="226" t="s">
        <v>7137</v>
      </c>
      <c r="M5046" s="226" t="s">
        <v>8255</v>
      </c>
      <c r="N5046" s="226" t="s">
        <v>8178</v>
      </c>
      <c r="O5046" s="232">
        <v>45055.375</v>
      </c>
      <c r="P5046" s="232"/>
      <c r="Q5046" s="232"/>
      <c r="R5046" s="232"/>
      <c r="S5046" s="226" t="s">
        <v>8160</v>
      </c>
      <c r="T5046" s="229">
        <v>45075.375</v>
      </c>
      <c r="U5046" s="232"/>
      <c r="V5046" s="233"/>
      <c r="W5046" s="233"/>
      <c r="X5046" s="226" t="s">
        <v>8179</v>
      </c>
      <c r="Y5046" s="229">
        <v>45075.375</v>
      </c>
      <c r="Z5046" s="232">
        <v>45075.375</v>
      </c>
      <c r="AA5046" s="232"/>
      <c r="AB5046" s="232"/>
      <c r="AC5046" s="234"/>
      <c r="AD5046" s="232"/>
      <c r="AE5046" s="253" t="str">
        <f>IF($N5046=マイタスク!$U$5,"作業者","")&amp;IF($S5046=マイタスク!$U$5,"ピアレビュー","")&amp;IF($X5046=マイタスク!$U$5,"SVレビュー","")</f>
        <v/>
      </c>
      <c r="AF5046" s="252">
        <f t="shared" si="150"/>
        <v>12</v>
      </c>
      <c r="AG5046" s="9" t="s">
        <v>34</v>
      </c>
    </row>
    <row r="5047" spans="2:33">
      <c r="B5047" s="225">
        <v>5035</v>
      </c>
      <c r="C5047" s="226" t="s">
        <v>320</v>
      </c>
      <c r="D5047" s="227" t="s">
        <v>321</v>
      </c>
      <c r="E5047" s="228" t="s">
        <v>7138</v>
      </c>
      <c r="F5047" s="226" t="s">
        <v>7139</v>
      </c>
      <c r="G5047" s="226" t="s">
        <v>65</v>
      </c>
      <c r="H5047" s="226" t="s">
        <v>66</v>
      </c>
      <c r="I5047" s="229">
        <f t="shared" si="151"/>
        <v>0</v>
      </c>
      <c r="J5047" s="232"/>
      <c r="K5047" s="226" t="s">
        <v>15136</v>
      </c>
      <c r="L5047" s="226" t="s">
        <v>7139</v>
      </c>
      <c r="M5047" s="226" t="s">
        <v>8141</v>
      </c>
      <c r="N5047" s="226" t="s">
        <v>8181</v>
      </c>
      <c r="O5047" s="232">
        <v>45239.375</v>
      </c>
      <c r="P5047" s="232"/>
      <c r="Q5047" s="232"/>
      <c r="R5047" s="232"/>
      <c r="S5047" s="226" t="s">
        <v>8241</v>
      </c>
      <c r="T5047" s="229">
        <v>45239.375</v>
      </c>
      <c r="U5047" s="232"/>
      <c r="V5047" s="233"/>
      <c r="W5047" s="233"/>
      <c r="X5047" s="226" t="s">
        <v>8152</v>
      </c>
      <c r="Y5047" s="229">
        <v>45260.375</v>
      </c>
      <c r="Z5047" s="232">
        <v>45260.375</v>
      </c>
      <c r="AA5047" s="232"/>
      <c r="AB5047" s="232"/>
      <c r="AC5047" s="234"/>
      <c r="AD5047" s="232"/>
      <c r="AE5047" s="253" t="str">
        <f>IF($N5047=マイタスク!$U$5,"作業者","")&amp;IF($S5047=マイタスク!$U$5,"ピアレビュー","")&amp;IF($X5047=マイタスク!$U$5,"SVレビュー","")</f>
        <v/>
      </c>
      <c r="AF5047" s="252">
        <f t="shared" si="150"/>
        <v>27</v>
      </c>
      <c r="AG5047" s="9" t="s">
        <v>34</v>
      </c>
    </row>
    <row r="5048" spans="2:33">
      <c r="B5048" s="225">
        <v>5036</v>
      </c>
      <c r="C5048" s="226" t="s">
        <v>320</v>
      </c>
      <c r="D5048" s="227" t="s">
        <v>321</v>
      </c>
      <c r="E5048" s="228" t="s">
        <v>7140</v>
      </c>
      <c r="F5048" s="226" t="s">
        <v>7139</v>
      </c>
      <c r="G5048" s="226" t="s">
        <v>65</v>
      </c>
      <c r="H5048" s="226" t="s">
        <v>66</v>
      </c>
      <c r="I5048" s="229">
        <f t="shared" si="151"/>
        <v>0</v>
      </c>
      <c r="J5048" s="232"/>
      <c r="K5048" s="226" t="s">
        <v>15137</v>
      </c>
      <c r="L5048" s="226" t="s">
        <v>7139</v>
      </c>
      <c r="M5048" s="226" t="s">
        <v>8141</v>
      </c>
      <c r="N5048" s="226" t="s">
        <v>8230</v>
      </c>
      <c r="O5048" s="232">
        <v>45239.375</v>
      </c>
      <c r="P5048" s="232"/>
      <c r="Q5048" s="232"/>
      <c r="R5048" s="232"/>
      <c r="S5048" s="226" t="s">
        <v>8527</v>
      </c>
      <c r="T5048" s="229">
        <v>45239.375</v>
      </c>
      <c r="U5048" s="232"/>
      <c r="V5048" s="233"/>
      <c r="W5048" s="233"/>
      <c r="X5048" s="226" t="s">
        <v>8152</v>
      </c>
      <c r="Y5048" s="229">
        <v>45260.375</v>
      </c>
      <c r="Z5048" s="232">
        <v>45260.375</v>
      </c>
      <c r="AA5048" s="232"/>
      <c r="AB5048" s="232"/>
      <c r="AC5048" s="234"/>
      <c r="AD5048" s="232"/>
      <c r="AE5048" s="253" t="str">
        <f>IF($N5048=マイタスク!$U$5,"作業者","")&amp;IF($S5048=マイタスク!$U$5,"ピアレビュー","")&amp;IF($X5048=マイタスク!$U$5,"SVレビュー","")</f>
        <v/>
      </c>
      <c r="AF5048" s="252">
        <f t="shared" si="150"/>
        <v>28</v>
      </c>
      <c r="AG5048" s="9" t="s">
        <v>34</v>
      </c>
    </row>
    <row r="5049" spans="2:33">
      <c r="B5049" s="225">
        <v>5037</v>
      </c>
      <c r="C5049" s="226" t="s">
        <v>320</v>
      </c>
      <c r="D5049" s="227" t="s">
        <v>321</v>
      </c>
      <c r="E5049" s="228" t="s">
        <v>7141</v>
      </c>
      <c r="F5049" s="226" t="s">
        <v>7139</v>
      </c>
      <c r="G5049" s="226" t="s">
        <v>65</v>
      </c>
      <c r="H5049" s="226" t="s">
        <v>66</v>
      </c>
      <c r="I5049" s="229">
        <f t="shared" si="151"/>
        <v>0</v>
      </c>
      <c r="J5049" s="232"/>
      <c r="K5049" s="226" t="s">
        <v>15138</v>
      </c>
      <c r="L5049" s="226" t="s">
        <v>7139</v>
      </c>
      <c r="M5049" s="226" t="s">
        <v>8141</v>
      </c>
      <c r="N5049" s="226" t="s">
        <v>8216</v>
      </c>
      <c r="O5049" s="232">
        <v>45239.375</v>
      </c>
      <c r="P5049" s="232"/>
      <c r="Q5049" s="232"/>
      <c r="R5049" s="232"/>
      <c r="S5049" s="226" t="s">
        <v>8230</v>
      </c>
      <c r="T5049" s="229">
        <v>45239.375</v>
      </c>
      <c r="U5049" s="232"/>
      <c r="V5049" s="233"/>
      <c r="W5049" s="233"/>
      <c r="X5049" s="226" t="s">
        <v>8152</v>
      </c>
      <c r="Y5049" s="229">
        <v>45260.375</v>
      </c>
      <c r="Z5049" s="232">
        <v>45260.375</v>
      </c>
      <c r="AA5049" s="232"/>
      <c r="AB5049" s="232"/>
      <c r="AC5049" s="234"/>
      <c r="AD5049" s="232"/>
      <c r="AE5049" s="253" t="str">
        <f>IF($N5049=マイタスク!$U$5,"作業者","")&amp;IF($S5049=マイタスク!$U$5,"ピアレビュー","")&amp;IF($X5049=マイタスク!$U$5,"SVレビュー","")</f>
        <v/>
      </c>
      <c r="AF5049" s="252">
        <f t="shared" si="150"/>
        <v>29</v>
      </c>
      <c r="AG5049" s="9" t="s">
        <v>34</v>
      </c>
    </row>
    <row r="5050" spans="2:33">
      <c r="B5050" s="225">
        <v>5038</v>
      </c>
      <c r="C5050" s="226" t="s">
        <v>320</v>
      </c>
      <c r="D5050" s="227" t="s">
        <v>321</v>
      </c>
      <c r="E5050" s="228" t="s">
        <v>7142</v>
      </c>
      <c r="F5050" s="226" t="s">
        <v>7139</v>
      </c>
      <c r="G5050" s="226" t="s">
        <v>65</v>
      </c>
      <c r="H5050" s="226" t="s">
        <v>66</v>
      </c>
      <c r="I5050" s="229">
        <f t="shared" si="151"/>
        <v>0</v>
      </c>
      <c r="J5050" s="232"/>
      <c r="K5050" s="226" t="s">
        <v>15139</v>
      </c>
      <c r="L5050" s="226" t="s">
        <v>7139</v>
      </c>
      <c r="M5050" s="226" t="s">
        <v>8141</v>
      </c>
      <c r="N5050" s="226" t="s">
        <v>8159</v>
      </c>
      <c r="O5050" s="232">
        <v>45239.375</v>
      </c>
      <c r="P5050" s="232"/>
      <c r="Q5050" s="232"/>
      <c r="R5050" s="232"/>
      <c r="S5050" s="226" t="s">
        <v>8156</v>
      </c>
      <c r="T5050" s="229">
        <v>45239.375</v>
      </c>
      <c r="U5050" s="232"/>
      <c r="V5050" s="233"/>
      <c r="W5050" s="233"/>
      <c r="X5050" s="226" t="s">
        <v>8160</v>
      </c>
      <c r="Y5050" s="229">
        <v>45260.375</v>
      </c>
      <c r="Z5050" s="232">
        <v>45260.375</v>
      </c>
      <c r="AA5050" s="232"/>
      <c r="AB5050" s="232"/>
      <c r="AC5050" s="234"/>
      <c r="AD5050" s="232"/>
      <c r="AE5050" s="253" t="str">
        <f>IF($N5050=マイタスク!$U$5,"作業者","")&amp;IF($S5050=マイタスク!$U$5,"ピアレビュー","")&amp;IF($X5050=マイタスク!$U$5,"SVレビュー","")</f>
        <v/>
      </c>
      <c r="AF5050" s="252">
        <f t="shared" si="150"/>
        <v>30</v>
      </c>
      <c r="AG5050" s="9" t="s">
        <v>34</v>
      </c>
    </row>
    <row r="5051" spans="2:33">
      <c r="B5051" s="225">
        <v>5039</v>
      </c>
      <c r="C5051" s="226" t="s">
        <v>320</v>
      </c>
      <c r="D5051" s="227" t="s">
        <v>321</v>
      </c>
      <c r="E5051" s="228" t="s">
        <v>7143</v>
      </c>
      <c r="F5051" s="226" t="s">
        <v>7139</v>
      </c>
      <c r="G5051" s="226" t="s">
        <v>65</v>
      </c>
      <c r="H5051" s="226" t="s">
        <v>66</v>
      </c>
      <c r="I5051" s="229">
        <f t="shared" si="151"/>
        <v>0</v>
      </c>
      <c r="J5051" s="232"/>
      <c r="K5051" s="226" t="s">
        <v>15140</v>
      </c>
      <c r="L5051" s="226" t="s">
        <v>7139</v>
      </c>
      <c r="M5051" s="226" t="s">
        <v>8141</v>
      </c>
      <c r="N5051" s="226" t="s">
        <v>8142</v>
      </c>
      <c r="O5051" s="232">
        <v>45239.375</v>
      </c>
      <c r="P5051" s="232"/>
      <c r="Q5051" s="232"/>
      <c r="R5051" s="232"/>
      <c r="S5051" s="226" t="s">
        <v>8181</v>
      </c>
      <c r="T5051" s="229">
        <v>45239.375</v>
      </c>
      <c r="U5051" s="232"/>
      <c r="V5051" s="233"/>
      <c r="W5051" s="233"/>
      <c r="X5051" s="226" t="s">
        <v>8160</v>
      </c>
      <c r="Y5051" s="229">
        <v>45260.375</v>
      </c>
      <c r="Z5051" s="232">
        <v>45260.375</v>
      </c>
      <c r="AA5051" s="232"/>
      <c r="AB5051" s="232"/>
      <c r="AC5051" s="234"/>
      <c r="AD5051" s="232"/>
      <c r="AE5051" s="253" t="str">
        <f>IF($N5051=マイタスク!$U$5,"作業者","")&amp;IF($S5051=マイタスク!$U$5,"ピアレビュー","")&amp;IF($X5051=マイタスク!$U$5,"SVレビュー","")</f>
        <v/>
      </c>
      <c r="AF5051" s="252">
        <f t="shared" si="150"/>
        <v>31</v>
      </c>
      <c r="AG5051" s="9" t="s">
        <v>34</v>
      </c>
    </row>
    <row r="5052" spans="2:33">
      <c r="B5052" s="225">
        <v>5040</v>
      </c>
      <c r="C5052" s="226" t="s">
        <v>320</v>
      </c>
      <c r="D5052" s="227" t="s">
        <v>321</v>
      </c>
      <c r="E5052" s="228" t="s">
        <v>7144</v>
      </c>
      <c r="F5052" s="226" t="s">
        <v>7139</v>
      </c>
      <c r="G5052" s="226" t="s">
        <v>65</v>
      </c>
      <c r="H5052" s="226" t="s">
        <v>66</v>
      </c>
      <c r="I5052" s="229">
        <f t="shared" si="151"/>
        <v>0</v>
      </c>
      <c r="J5052" s="232"/>
      <c r="K5052" s="226" t="s">
        <v>15141</v>
      </c>
      <c r="L5052" s="226" t="s">
        <v>7139</v>
      </c>
      <c r="M5052" s="226" t="s">
        <v>8141</v>
      </c>
      <c r="N5052" s="226" t="s">
        <v>8527</v>
      </c>
      <c r="O5052" s="232">
        <v>45239.375</v>
      </c>
      <c r="P5052" s="232"/>
      <c r="Q5052" s="232"/>
      <c r="R5052" s="232"/>
      <c r="S5052" s="226" t="s">
        <v>8216</v>
      </c>
      <c r="T5052" s="229">
        <v>45239.375</v>
      </c>
      <c r="U5052" s="232"/>
      <c r="V5052" s="233"/>
      <c r="W5052" s="233"/>
      <c r="X5052" s="226" t="s">
        <v>8160</v>
      </c>
      <c r="Y5052" s="229">
        <v>45260.375</v>
      </c>
      <c r="Z5052" s="232">
        <v>45260.375</v>
      </c>
      <c r="AA5052" s="232"/>
      <c r="AB5052" s="232"/>
      <c r="AC5052" s="234"/>
      <c r="AD5052" s="232"/>
      <c r="AE5052" s="253" t="str">
        <f>IF($N5052=マイタスク!$U$5,"作業者","")&amp;IF($S5052=マイタスク!$U$5,"ピアレビュー","")&amp;IF($X5052=マイタスク!$U$5,"SVレビュー","")</f>
        <v/>
      </c>
      <c r="AF5052" s="252">
        <f t="shared" si="150"/>
        <v>32</v>
      </c>
      <c r="AG5052" s="9" t="s">
        <v>34</v>
      </c>
    </row>
    <row r="5053" spans="2:33">
      <c r="B5053" s="225">
        <v>5041</v>
      </c>
      <c r="C5053" s="226" t="s">
        <v>320</v>
      </c>
      <c r="D5053" s="227" t="s">
        <v>321</v>
      </c>
      <c r="E5053" s="228" t="s">
        <v>7145</v>
      </c>
      <c r="F5053" s="226" t="s">
        <v>7139</v>
      </c>
      <c r="G5053" s="226" t="s">
        <v>65</v>
      </c>
      <c r="H5053" s="226" t="s">
        <v>66</v>
      </c>
      <c r="I5053" s="229">
        <f t="shared" si="151"/>
        <v>0</v>
      </c>
      <c r="J5053" s="232"/>
      <c r="K5053" s="226" t="s">
        <v>15142</v>
      </c>
      <c r="L5053" s="226" t="s">
        <v>7139</v>
      </c>
      <c r="M5053" s="226" t="s">
        <v>8141</v>
      </c>
      <c r="N5053" s="226" t="s">
        <v>8241</v>
      </c>
      <c r="O5053" s="232">
        <v>45239.375</v>
      </c>
      <c r="P5053" s="232"/>
      <c r="Q5053" s="232"/>
      <c r="R5053" s="232"/>
      <c r="S5053" s="226" t="s">
        <v>8142</v>
      </c>
      <c r="T5053" s="229">
        <v>45239.375</v>
      </c>
      <c r="U5053" s="232"/>
      <c r="V5053" s="233"/>
      <c r="W5053" s="233"/>
      <c r="X5053" s="226" t="s">
        <v>8160</v>
      </c>
      <c r="Y5053" s="229">
        <v>45260.375</v>
      </c>
      <c r="Z5053" s="232">
        <v>45260.375</v>
      </c>
      <c r="AA5053" s="232"/>
      <c r="AB5053" s="232"/>
      <c r="AC5053" s="234"/>
      <c r="AD5053" s="232"/>
      <c r="AE5053" s="253" t="str">
        <f>IF($N5053=マイタスク!$U$5,"作業者","")&amp;IF($S5053=マイタスク!$U$5,"ピアレビュー","")&amp;IF($X5053=マイタスク!$U$5,"SVレビュー","")</f>
        <v/>
      </c>
      <c r="AF5053" s="252">
        <f t="shared" si="150"/>
        <v>33</v>
      </c>
      <c r="AG5053" s="9" t="s">
        <v>34</v>
      </c>
    </row>
    <row r="5054" spans="2:33">
      <c r="B5054" s="225">
        <v>5042</v>
      </c>
      <c r="C5054" s="226" t="s">
        <v>320</v>
      </c>
      <c r="D5054" s="227" t="s">
        <v>321</v>
      </c>
      <c r="E5054" s="228" t="s">
        <v>7146</v>
      </c>
      <c r="F5054" s="226" t="s">
        <v>7139</v>
      </c>
      <c r="G5054" s="226" t="s">
        <v>65</v>
      </c>
      <c r="H5054" s="226" t="s">
        <v>66</v>
      </c>
      <c r="I5054" s="229">
        <f t="shared" si="151"/>
        <v>0</v>
      </c>
      <c r="J5054" s="232"/>
      <c r="K5054" s="226" t="s">
        <v>15143</v>
      </c>
      <c r="L5054" s="226" t="s">
        <v>7139</v>
      </c>
      <c r="M5054" s="226" t="s">
        <v>8141</v>
      </c>
      <c r="N5054" s="226" t="s">
        <v>8160</v>
      </c>
      <c r="O5054" s="232">
        <v>45240.375</v>
      </c>
      <c r="P5054" s="232"/>
      <c r="Q5054" s="232"/>
      <c r="R5054" s="232"/>
      <c r="S5054" s="226" t="s">
        <v>8152</v>
      </c>
      <c r="T5054" s="229">
        <v>45247.375</v>
      </c>
      <c r="U5054" s="232"/>
      <c r="V5054" s="233"/>
      <c r="W5054" s="233"/>
      <c r="X5054" s="226" t="s">
        <v>8165</v>
      </c>
      <c r="Y5054" s="229">
        <v>45252.375</v>
      </c>
      <c r="Z5054" s="232">
        <v>45260.375</v>
      </c>
      <c r="AA5054" s="232"/>
      <c r="AB5054" s="232"/>
      <c r="AC5054" s="234"/>
      <c r="AD5054" s="232"/>
      <c r="AE5054" s="253" t="str">
        <f>IF($N5054=マイタスク!$U$5,"作業者","")&amp;IF($S5054=マイタスク!$U$5,"ピアレビュー","")&amp;IF($X5054=マイタスク!$U$5,"SVレビュー","")</f>
        <v/>
      </c>
      <c r="AF5054" s="252">
        <f t="shared" si="150"/>
        <v>34</v>
      </c>
      <c r="AG5054" s="9" t="s">
        <v>34</v>
      </c>
    </row>
    <row r="5055" spans="2:33">
      <c r="B5055" s="225">
        <v>5043</v>
      </c>
      <c r="C5055" s="226" t="s">
        <v>320</v>
      </c>
      <c r="D5055" s="227" t="s">
        <v>321</v>
      </c>
      <c r="E5055" s="228" t="s">
        <v>7147</v>
      </c>
      <c r="F5055" s="226" t="s">
        <v>7139</v>
      </c>
      <c r="G5055" s="226" t="s">
        <v>65</v>
      </c>
      <c r="H5055" s="226" t="s">
        <v>66</v>
      </c>
      <c r="I5055" s="229">
        <f t="shared" si="151"/>
        <v>0</v>
      </c>
      <c r="J5055" s="232"/>
      <c r="K5055" s="226" t="s">
        <v>15144</v>
      </c>
      <c r="L5055" s="226" t="s">
        <v>7139</v>
      </c>
      <c r="M5055" s="226" t="s">
        <v>8141</v>
      </c>
      <c r="N5055" s="226" t="s">
        <v>8152</v>
      </c>
      <c r="O5055" s="232">
        <v>45240.375</v>
      </c>
      <c r="P5055" s="232"/>
      <c r="Q5055" s="232"/>
      <c r="R5055" s="232"/>
      <c r="S5055" s="226" t="s">
        <v>8165</v>
      </c>
      <c r="T5055" s="229">
        <v>45247.375</v>
      </c>
      <c r="U5055" s="232"/>
      <c r="V5055" s="233"/>
      <c r="W5055" s="233"/>
      <c r="X5055" s="226" t="s">
        <v>8160</v>
      </c>
      <c r="Y5055" s="229">
        <v>45252.375</v>
      </c>
      <c r="Z5055" s="232">
        <v>45260.375</v>
      </c>
      <c r="AA5055" s="232"/>
      <c r="AB5055" s="232"/>
      <c r="AC5055" s="234"/>
      <c r="AD5055" s="232"/>
      <c r="AE5055" s="253" t="str">
        <f>IF($N5055=マイタスク!$U$5,"作業者","")&amp;IF($S5055=マイタスク!$U$5,"ピアレビュー","")&amp;IF($X5055=マイタスク!$U$5,"SVレビュー","")</f>
        <v/>
      </c>
      <c r="AF5055" s="252">
        <f t="shared" si="150"/>
        <v>35</v>
      </c>
      <c r="AG5055" s="9" t="s">
        <v>34</v>
      </c>
    </row>
    <row r="5056" spans="2:33">
      <c r="B5056" s="225">
        <v>5044</v>
      </c>
      <c r="C5056" s="226" t="s">
        <v>320</v>
      </c>
      <c r="D5056" s="227" t="s">
        <v>321</v>
      </c>
      <c r="E5056" s="228" t="s">
        <v>7148</v>
      </c>
      <c r="F5056" s="226" t="s">
        <v>7139</v>
      </c>
      <c r="G5056" s="226" t="s">
        <v>65</v>
      </c>
      <c r="H5056" s="226" t="s">
        <v>66</v>
      </c>
      <c r="I5056" s="229">
        <f t="shared" si="151"/>
        <v>0</v>
      </c>
      <c r="J5056" s="232"/>
      <c r="K5056" s="226" t="s">
        <v>15145</v>
      </c>
      <c r="L5056" s="226" t="s">
        <v>7139</v>
      </c>
      <c r="M5056" s="226" t="s">
        <v>8141</v>
      </c>
      <c r="N5056" s="226" t="s">
        <v>8165</v>
      </c>
      <c r="O5056" s="232">
        <v>45240.375</v>
      </c>
      <c r="P5056" s="232"/>
      <c r="Q5056" s="232"/>
      <c r="R5056" s="232"/>
      <c r="S5056" s="226" t="s">
        <v>8178</v>
      </c>
      <c r="T5056" s="229">
        <v>45247.375</v>
      </c>
      <c r="U5056" s="232"/>
      <c r="V5056" s="233"/>
      <c r="W5056" s="233"/>
      <c r="X5056" s="226" t="s">
        <v>8160</v>
      </c>
      <c r="Y5056" s="229">
        <v>45247.375</v>
      </c>
      <c r="Z5056" s="232">
        <v>45260.375</v>
      </c>
      <c r="AA5056" s="232"/>
      <c r="AB5056" s="232"/>
      <c r="AC5056" s="234"/>
      <c r="AD5056" s="232"/>
      <c r="AE5056" s="253" t="str">
        <f>IF($N5056=マイタスク!$U$5,"作業者","")&amp;IF($S5056=マイタスク!$U$5,"ピアレビュー","")&amp;IF($X5056=マイタスク!$U$5,"SVレビュー","")</f>
        <v/>
      </c>
      <c r="AF5056" s="252">
        <f t="shared" si="150"/>
        <v>36</v>
      </c>
      <c r="AG5056" s="9" t="s">
        <v>34</v>
      </c>
    </row>
    <row r="5057" spans="2:33">
      <c r="B5057" s="225">
        <v>5045</v>
      </c>
      <c r="C5057" s="226" t="s">
        <v>320</v>
      </c>
      <c r="D5057" s="227" t="s">
        <v>321</v>
      </c>
      <c r="E5057" s="228" t="s">
        <v>7149</v>
      </c>
      <c r="F5057" s="226" t="s">
        <v>7139</v>
      </c>
      <c r="G5057" s="226" t="s">
        <v>65</v>
      </c>
      <c r="H5057" s="226" t="s">
        <v>66</v>
      </c>
      <c r="I5057" s="229">
        <f t="shared" si="151"/>
        <v>0</v>
      </c>
      <c r="J5057" s="232"/>
      <c r="K5057" s="226" t="s">
        <v>15146</v>
      </c>
      <c r="L5057" s="226" t="s">
        <v>7139</v>
      </c>
      <c r="M5057" s="226" t="s">
        <v>8141</v>
      </c>
      <c r="N5057" s="226" t="s">
        <v>8178</v>
      </c>
      <c r="O5057" s="232">
        <v>45240.375</v>
      </c>
      <c r="P5057" s="232"/>
      <c r="Q5057" s="232"/>
      <c r="R5057" s="232"/>
      <c r="S5057" s="226" t="s">
        <v>8163</v>
      </c>
      <c r="T5057" s="229">
        <v>45247.375</v>
      </c>
      <c r="U5057" s="232"/>
      <c r="V5057" s="233"/>
      <c r="W5057" s="233"/>
      <c r="X5057" s="226" t="s">
        <v>8165</v>
      </c>
      <c r="Y5057" s="229">
        <v>45252.375</v>
      </c>
      <c r="Z5057" s="232">
        <v>45260.375</v>
      </c>
      <c r="AA5057" s="232"/>
      <c r="AB5057" s="232"/>
      <c r="AC5057" s="234"/>
      <c r="AD5057" s="232"/>
      <c r="AE5057" s="253" t="str">
        <f>IF($N5057=マイタスク!$U$5,"作業者","")&amp;IF($S5057=マイタスク!$U$5,"ピアレビュー","")&amp;IF($X5057=マイタスク!$U$5,"SVレビュー","")</f>
        <v/>
      </c>
      <c r="AF5057" s="252">
        <f t="shared" si="150"/>
        <v>37</v>
      </c>
      <c r="AG5057" s="9" t="s">
        <v>34</v>
      </c>
    </row>
    <row r="5058" spans="2:33">
      <c r="B5058" s="225">
        <v>5046</v>
      </c>
      <c r="C5058" s="226" t="s">
        <v>320</v>
      </c>
      <c r="D5058" s="227" t="s">
        <v>321</v>
      </c>
      <c r="E5058" s="228" t="s">
        <v>7150</v>
      </c>
      <c r="F5058" s="226" t="s">
        <v>7139</v>
      </c>
      <c r="G5058" s="226" t="s">
        <v>65</v>
      </c>
      <c r="H5058" s="226" t="s">
        <v>66</v>
      </c>
      <c r="I5058" s="229">
        <f t="shared" si="151"/>
        <v>0</v>
      </c>
      <c r="J5058" s="232"/>
      <c r="K5058" s="226" t="s">
        <v>15147</v>
      </c>
      <c r="L5058" s="226" t="s">
        <v>7139</v>
      </c>
      <c r="M5058" s="226" t="s">
        <v>8141</v>
      </c>
      <c r="N5058" s="226" t="s">
        <v>8163</v>
      </c>
      <c r="O5058" s="232">
        <v>45240.375</v>
      </c>
      <c r="P5058" s="232"/>
      <c r="Q5058" s="232"/>
      <c r="R5058" s="232"/>
      <c r="S5058" s="226" t="s">
        <v>8160</v>
      </c>
      <c r="T5058" s="229">
        <v>45247.375</v>
      </c>
      <c r="U5058" s="232"/>
      <c r="V5058" s="233"/>
      <c r="W5058" s="233"/>
      <c r="X5058" s="226" t="s">
        <v>8165</v>
      </c>
      <c r="Y5058" s="229">
        <v>45252.375</v>
      </c>
      <c r="Z5058" s="232">
        <v>45260.375</v>
      </c>
      <c r="AA5058" s="232"/>
      <c r="AB5058" s="232"/>
      <c r="AC5058" s="234"/>
      <c r="AD5058" s="232"/>
      <c r="AE5058" s="253" t="str">
        <f>IF($N5058=マイタスク!$U$5,"作業者","")&amp;IF($S5058=マイタスク!$U$5,"ピアレビュー","")&amp;IF($X5058=マイタスク!$U$5,"SVレビュー","")</f>
        <v/>
      </c>
      <c r="AF5058" s="252">
        <f t="shared" si="150"/>
        <v>38</v>
      </c>
      <c r="AG5058" s="9" t="s">
        <v>34</v>
      </c>
    </row>
    <row r="5059" spans="2:33">
      <c r="B5059" s="225">
        <v>5047</v>
      </c>
      <c r="C5059" s="226" t="s">
        <v>320</v>
      </c>
      <c r="D5059" s="227" t="s">
        <v>321</v>
      </c>
      <c r="E5059" s="228" t="s">
        <v>7151</v>
      </c>
      <c r="F5059" s="226" t="s">
        <v>7152</v>
      </c>
      <c r="G5059" s="226" t="s">
        <v>65</v>
      </c>
      <c r="H5059" s="226" t="s">
        <v>66</v>
      </c>
      <c r="I5059" s="229">
        <f t="shared" si="151"/>
        <v>0</v>
      </c>
      <c r="J5059" s="232"/>
      <c r="K5059" s="226" t="s">
        <v>15148</v>
      </c>
      <c r="L5059" s="226" t="s">
        <v>7152</v>
      </c>
      <c r="M5059" s="226" t="s">
        <v>8255</v>
      </c>
      <c r="N5059" s="226" t="s">
        <v>8181</v>
      </c>
      <c r="O5059" s="232">
        <v>45422</v>
      </c>
      <c r="P5059" s="232"/>
      <c r="Q5059" s="232"/>
      <c r="R5059" s="232"/>
      <c r="S5059" s="226" t="s">
        <v>8527</v>
      </c>
      <c r="T5059" s="229">
        <v>45443</v>
      </c>
      <c r="U5059" s="232"/>
      <c r="V5059" s="233"/>
      <c r="W5059" s="233"/>
      <c r="X5059" s="226" t="s">
        <v>8152</v>
      </c>
      <c r="Y5059" s="229">
        <v>45443</v>
      </c>
      <c r="Z5059" s="232">
        <v>45443</v>
      </c>
      <c r="AA5059" s="232"/>
      <c r="AB5059" s="232"/>
      <c r="AC5059" s="234"/>
      <c r="AD5059" s="232"/>
      <c r="AE5059" s="253" t="str">
        <f>IF($N5059=マイタスク!$U$5,"作業者","")&amp;IF($S5059=マイタスク!$U$5,"ピアレビュー","")&amp;IF($X5059=マイタスク!$U$5,"SVレビュー","")</f>
        <v/>
      </c>
      <c r="AF5059" s="252">
        <f t="shared" si="150"/>
        <v>39</v>
      </c>
      <c r="AG5059" s="9" t="s">
        <v>34</v>
      </c>
    </row>
    <row r="5060" spans="2:33">
      <c r="B5060" s="225">
        <v>5048</v>
      </c>
      <c r="C5060" s="226" t="s">
        <v>320</v>
      </c>
      <c r="D5060" s="227" t="s">
        <v>321</v>
      </c>
      <c r="E5060" s="228" t="s">
        <v>7153</v>
      </c>
      <c r="F5060" s="226" t="s">
        <v>7152</v>
      </c>
      <c r="G5060" s="226" t="s">
        <v>65</v>
      </c>
      <c r="H5060" s="226" t="s">
        <v>66</v>
      </c>
      <c r="I5060" s="229">
        <f t="shared" si="151"/>
        <v>0</v>
      </c>
      <c r="J5060" s="232"/>
      <c r="K5060" s="226" t="s">
        <v>15149</v>
      </c>
      <c r="L5060" s="226" t="s">
        <v>7152</v>
      </c>
      <c r="M5060" s="226" t="s">
        <v>8141</v>
      </c>
      <c r="N5060" s="226" t="s">
        <v>8527</v>
      </c>
      <c r="O5060" s="232">
        <v>45422</v>
      </c>
      <c r="P5060" s="232"/>
      <c r="Q5060" s="232"/>
      <c r="R5060" s="232"/>
      <c r="S5060" s="226" t="s">
        <v>8433</v>
      </c>
      <c r="T5060" s="229">
        <v>45443</v>
      </c>
      <c r="U5060" s="232"/>
      <c r="V5060" s="233"/>
      <c r="W5060" s="233"/>
      <c r="X5060" s="226" t="s">
        <v>8152</v>
      </c>
      <c r="Y5060" s="229">
        <v>45443</v>
      </c>
      <c r="Z5060" s="232">
        <v>45443</v>
      </c>
      <c r="AA5060" s="232"/>
      <c r="AB5060" s="232"/>
      <c r="AC5060" s="234"/>
      <c r="AD5060" s="232"/>
      <c r="AE5060" s="253" t="str">
        <f>IF($N5060=マイタスク!$U$5,"作業者","")&amp;IF($S5060=マイタスク!$U$5,"ピアレビュー","")&amp;IF($X5060=マイタスク!$U$5,"SVレビュー","")</f>
        <v/>
      </c>
      <c r="AF5060" s="252">
        <f t="shared" si="150"/>
        <v>40</v>
      </c>
      <c r="AG5060" s="9" t="s">
        <v>34</v>
      </c>
    </row>
    <row r="5061" spans="2:33">
      <c r="B5061" s="225">
        <v>5049</v>
      </c>
      <c r="C5061" s="226" t="s">
        <v>320</v>
      </c>
      <c r="D5061" s="227" t="s">
        <v>321</v>
      </c>
      <c r="E5061" s="228" t="s">
        <v>7154</v>
      </c>
      <c r="F5061" s="226" t="s">
        <v>7152</v>
      </c>
      <c r="G5061" s="226" t="s">
        <v>65</v>
      </c>
      <c r="H5061" s="226" t="s">
        <v>66</v>
      </c>
      <c r="I5061" s="229">
        <f t="shared" si="151"/>
        <v>0</v>
      </c>
      <c r="J5061" s="232"/>
      <c r="K5061" s="226" t="s">
        <v>15150</v>
      </c>
      <c r="L5061" s="226" t="s">
        <v>7152</v>
      </c>
      <c r="M5061" s="226" t="s">
        <v>8141</v>
      </c>
      <c r="N5061" s="226" t="s">
        <v>8433</v>
      </c>
      <c r="O5061" s="232">
        <v>45422</v>
      </c>
      <c r="P5061" s="232"/>
      <c r="Q5061" s="232"/>
      <c r="R5061" s="232"/>
      <c r="S5061" s="226" t="s">
        <v>8167</v>
      </c>
      <c r="T5061" s="229">
        <v>45443</v>
      </c>
      <c r="U5061" s="232"/>
      <c r="V5061" s="233"/>
      <c r="W5061" s="233"/>
      <c r="X5061" s="226" t="s">
        <v>8152</v>
      </c>
      <c r="Y5061" s="229">
        <v>45443</v>
      </c>
      <c r="Z5061" s="232">
        <v>45443</v>
      </c>
      <c r="AA5061" s="232"/>
      <c r="AB5061" s="232"/>
      <c r="AC5061" s="234"/>
      <c r="AD5061" s="232"/>
      <c r="AE5061" s="253" t="str">
        <f>IF($N5061=マイタスク!$U$5,"作業者","")&amp;IF($S5061=マイタスク!$U$5,"ピアレビュー","")&amp;IF($X5061=マイタスク!$U$5,"SVレビュー","")</f>
        <v/>
      </c>
      <c r="AF5061" s="252">
        <f t="shared" si="150"/>
        <v>42</v>
      </c>
      <c r="AG5061" s="9" t="s">
        <v>34</v>
      </c>
    </row>
    <row r="5062" spans="2:33">
      <c r="B5062" s="225">
        <v>5050</v>
      </c>
      <c r="C5062" s="226" t="s">
        <v>320</v>
      </c>
      <c r="D5062" s="227" t="s">
        <v>321</v>
      </c>
      <c r="E5062" s="228" t="s">
        <v>7155</v>
      </c>
      <c r="F5062" s="226" t="s">
        <v>7152</v>
      </c>
      <c r="G5062" s="226" t="s">
        <v>65</v>
      </c>
      <c r="H5062" s="226" t="s">
        <v>66</v>
      </c>
      <c r="I5062" s="229">
        <f t="shared" si="151"/>
        <v>0</v>
      </c>
      <c r="J5062" s="232"/>
      <c r="K5062" s="226" t="s">
        <v>15151</v>
      </c>
      <c r="L5062" s="226" t="s">
        <v>7152</v>
      </c>
      <c r="M5062" s="226" t="s">
        <v>8141</v>
      </c>
      <c r="N5062" s="226" t="s">
        <v>8159</v>
      </c>
      <c r="O5062" s="232">
        <v>45422</v>
      </c>
      <c r="P5062" s="232"/>
      <c r="Q5062" s="232"/>
      <c r="R5062" s="232"/>
      <c r="S5062" s="226" t="s">
        <v>8241</v>
      </c>
      <c r="T5062" s="229">
        <v>45422</v>
      </c>
      <c r="U5062" s="232"/>
      <c r="V5062" s="233"/>
      <c r="W5062" s="233"/>
      <c r="X5062" s="226" t="s">
        <v>8160</v>
      </c>
      <c r="Y5062" s="229">
        <v>45443</v>
      </c>
      <c r="Z5062" s="232">
        <v>45443</v>
      </c>
      <c r="AA5062" s="232"/>
      <c r="AB5062" s="232"/>
      <c r="AC5062" s="234"/>
      <c r="AD5062" s="232"/>
      <c r="AE5062" s="253" t="str">
        <f>IF($N5062=マイタスク!$U$5,"作業者","")&amp;IF($S5062=マイタスク!$U$5,"ピアレビュー","")&amp;IF($X5062=マイタスク!$U$5,"SVレビュー","")</f>
        <v/>
      </c>
      <c r="AF5062" s="252">
        <f t="shared" si="150"/>
        <v>43</v>
      </c>
      <c r="AG5062" s="9" t="s">
        <v>34</v>
      </c>
    </row>
    <row r="5063" spans="2:33">
      <c r="B5063" s="225">
        <v>5051</v>
      </c>
      <c r="C5063" s="226" t="s">
        <v>320</v>
      </c>
      <c r="D5063" s="227" t="s">
        <v>321</v>
      </c>
      <c r="E5063" s="228" t="s">
        <v>7156</v>
      </c>
      <c r="F5063" s="226" t="s">
        <v>7152</v>
      </c>
      <c r="G5063" s="226" t="s">
        <v>65</v>
      </c>
      <c r="H5063" s="226" t="s">
        <v>66</v>
      </c>
      <c r="I5063" s="229">
        <f t="shared" si="151"/>
        <v>0</v>
      </c>
      <c r="J5063" s="232"/>
      <c r="K5063" s="226" t="s">
        <v>15152</v>
      </c>
      <c r="L5063" s="226" t="s">
        <v>7152</v>
      </c>
      <c r="M5063" s="226" t="s">
        <v>8141</v>
      </c>
      <c r="N5063" s="226" t="s">
        <v>8241</v>
      </c>
      <c r="O5063" s="232">
        <v>45422</v>
      </c>
      <c r="P5063" s="232"/>
      <c r="Q5063" s="232"/>
      <c r="R5063" s="232"/>
      <c r="S5063" s="226" t="s">
        <v>8159</v>
      </c>
      <c r="T5063" s="229">
        <v>45422</v>
      </c>
      <c r="U5063" s="232"/>
      <c r="V5063" s="233"/>
      <c r="W5063" s="233"/>
      <c r="X5063" s="226" t="s">
        <v>8160</v>
      </c>
      <c r="Y5063" s="229">
        <v>45443</v>
      </c>
      <c r="Z5063" s="232">
        <v>45443</v>
      </c>
      <c r="AA5063" s="232"/>
      <c r="AB5063" s="232"/>
      <c r="AC5063" s="234"/>
      <c r="AD5063" s="232"/>
      <c r="AE5063" s="253" t="str">
        <f>IF($N5063=マイタスク!$U$5,"作業者","")&amp;IF($S5063=マイタスク!$U$5,"ピアレビュー","")&amp;IF($X5063=マイタスク!$U$5,"SVレビュー","")</f>
        <v/>
      </c>
      <c r="AF5063" s="252">
        <f t="shared" si="150"/>
        <v>44</v>
      </c>
      <c r="AG5063" s="9" t="s">
        <v>34</v>
      </c>
    </row>
    <row r="5064" spans="2:33">
      <c r="B5064" s="225">
        <v>5052</v>
      </c>
      <c r="C5064" s="226" t="s">
        <v>320</v>
      </c>
      <c r="D5064" s="227" t="s">
        <v>321</v>
      </c>
      <c r="E5064" s="228" t="s">
        <v>7157</v>
      </c>
      <c r="F5064" s="226" t="s">
        <v>7158</v>
      </c>
      <c r="G5064" s="226" t="s">
        <v>65</v>
      </c>
      <c r="H5064" s="226" t="s">
        <v>66</v>
      </c>
      <c r="I5064" s="229">
        <f t="shared" si="151"/>
        <v>0</v>
      </c>
      <c r="J5064" s="232"/>
      <c r="K5064" s="226" t="s">
        <v>15153</v>
      </c>
      <c r="L5064" s="226" t="s">
        <v>15154</v>
      </c>
      <c r="M5064" s="226" t="s">
        <v>8141</v>
      </c>
      <c r="N5064" s="226" t="s">
        <v>8258</v>
      </c>
      <c r="O5064" s="232">
        <v>45422</v>
      </c>
      <c r="P5064" s="232"/>
      <c r="Q5064" s="232"/>
      <c r="R5064" s="232"/>
      <c r="S5064" s="226" t="s">
        <v>8167</v>
      </c>
      <c r="T5064" s="229">
        <v>45422</v>
      </c>
      <c r="U5064" s="232"/>
      <c r="V5064" s="233"/>
      <c r="W5064" s="233"/>
      <c r="X5064" s="226" t="s">
        <v>8167</v>
      </c>
      <c r="Y5064" s="229">
        <v>45422</v>
      </c>
      <c r="Z5064" s="232">
        <v>45442</v>
      </c>
      <c r="AA5064" s="232"/>
      <c r="AB5064" s="232"/>
      <c r="AC5064" s="234"/>
      <c r="AD5064" s="232"/>
      <c r="AE5064" s="253" t="str">
        <f>IF($N5064=マイタスク!$U$5,"作業者","")&amp;IF($S5064=マイタスク!$U$5,"ピアレビュー","")&amp;IF($X5064=マイタスク!$U$5,"SVレビュー","")</f>
        <v/>
      </c>
      <c r="AF5064" s="252">
        <f t="shared" si="150"/>
        <v>41</v>
      </c>
      <c r="AG5064" s="9" t="s">
        <v>34</v>
      </c>
    </row>
    <row r="5065" spans="2:33">
      <c r="B5065" s="225">
        <v>5053</v>
      </c>
      <c r="C5065" s="226" t="s">
        <v>320</v>
      </c>
      <c r="D5065" s="227" t="s">
        <v>321</v>
      </c>
      <c r="E5065" s="228" t="s">
        <v>7159</v>
      </c>
      <c r="F5065" s="226" t="s">
        <v>7160</v>
      </c>
      <c r="G5065" s="226" t="s">
        <v>65</v>
      </c>
      <c r="H5065" s="226" t="s">
        <v>66</v>
      </c>
      <c r="I5065" s="229">
        <f t="shared" si="151"/>
        <v>0</v>
      </c>
      <c r="J5065" s="232"/>
      <c r="K5065" s="226" t="s">
        <v>15155</v>
      </c>
      <c r="L5065" s="226" t="s">
        <v>7160</v>
      </c>
      <c r="M5065" s="226" t="s">
        <v>8141</v>
      </c>
      <c r="N5065" s="226" t="s">
        <v>8163</v>
      </c>
      <c r="O5065" s="232">
        <v>45055.375</v>
      </c>
      <c r="P5065" s="232"/>
      <c r="Q5065" s="232"/>
      <c r="R5065" s="232"/>
      <c r="S5065" s="226" t="s">
        <v>8152</v>
      </c>
      <c r="T5065" s="229">
        <v>45075.375</v>
      </c>
      <c r="U5065" s="232"/>
      <c r="V5065" s="233"/>
      <c r="W5065" s="233"/>
      <c r="X5065" s="226" t="s">
        <v>8179</v>
      </c>
      <c r="Y5065" s="229">
        <v>45076.375</v>
      </c>
      <c r="Z5065" s="232">
        <v>45076.375</v>
      </c>
      <c r="AA5065" s="232"/>
      <c r="AB5065" s="232"/>
      <c r="AC5065" s="234"/>
      <c r="AD5065" s="232"/>
      <c r="AE5065" s="253" t="str">
        <f>IF($N5065=マイタスク!$U$5,"作業者","")&amp;IF($S5065=マイタスク!$U$5,"ピアレビュー","")&amp;IF($X5065=マイタスク!$U$5,"SVレビュー","")</f>
        <v/>
      </c>
      <c r="AF5065" s="252">
        <f t="shared" si="150"/>
        <v>13</v>
      </c>
      <c r="AG5065" s="9" t="s">
        <v>34</v>
      </c>
    </row>
    <row r="5066" spans="2:33">
      <c r="B5066" s="225">
        <v>5054</v>
      </c>
      <c r="C5066" s="226" t="s">
        <v>320</v>
      </c>
      <c r="D5066" s="227" t="s">
        <v>321</v>
      </c>
      <c r="E5066" s="228" t="s">
        <v>7159</v>
      </c>
      <c r="F5066" s="226" t="s">
        <v>7160</v>
      </c>
      <c r="G5066" s="226" t="s">
        <v>65</v>
      </c>
      <c r="H5066" s="226" t="s">
        <v>66</v>
      </c>
      <c r="I5066" s="229">
        <f t="shared" si="151"/>
        <v>0</v>
      </c>
      <c r="J5066" s="232"/>
      <c r="K5066" s="226" t="s">
        <v>15156</v>
      </c>
      <c r="L5066" s="226" t="s">
        <v>7160</v>
      </c>
      <c r="M5066" s="226" t="s">
        <v>8141</v>
      </c>
      <c r="N5066" s="226" t="s">
        <v>8160</v>
      </c>
      <c r="O5066" s="232">
        <v>45055.375</v>
      </c>
      <c r="P5066" s="232"/>
      <c r="Q5066" s="232"/>
      <c r="R5066" s="232"/>
      <c r="S5066" s="226" t="s">
        <v>8163</v>
      </c>
      <c r="T5066" s="229">
        <v>45075.375</v>
      </c>
      <c r="U5066" s="232"/>
      <c r="V5066" s="233"/>
      <c r="W5066" s="233"/>
      <c r="X5066" s="226" t="s">
        <v>8179</v>
      </c>
      <c r="Y5066" s="229">
        <v>45076.375</v>
      </c>
      <c r="Z5066" s="232">
        <v>45076.375</v>
      </c>
      <c r="AA5066" s="232"/>
      <c r="AB5066" s="232"/>
      <c r="AC5066" s="234"/>
      <c r="AD5066" s="232"/>
      <c r="AE5066" s="253" t="str">
        <f>IF($N5066=マイタスク!$U$5,"作業者","")&amp;IF($S5066=マイタスク!$U$5,"ピアレビュー","")&amp;IF($X5066=マイタスク!$U$5,"SVレビュー","")</f>
        <v/>
      </c>
      <c r="AF5066" s="252">
        <f t="shared" ref="AF5066:AF5129" si="152">VALUE(RIGHT($E5066,4))</f>
        <v>13</v>
      </c>
      <c r="AG5066" s="9" t="s">
        <v>34</v>
      </c>
    </row>
    <row r="5067" spans="2:33">
      <c r="B5067" s="225">
        <v>5055</v>
      </c>
      <c r="C5067" s="226" t="s">
        <v>320</v>
      </c>
      <c r="D5067" s="227" t="s">
        <v>321</v>
      </c>
      <c r="E5067" s="228" t="s">
        <v>7161</v>
      </c>
      <c r="F5067" s="226" t="s">
        <v>7160</v>
      </c>
      <c r="G5067" s="226" t="s">
        <v>65</v>
      </c>
      <c r="H5067" s="226" t="s">
        <v>66</v>
      </c>
      <c r="I5067" s="229">
        <f t="shared" ref="I5067:I5130" si="153">$Q5067</f>
        <v>0</v>
      </c>
      <c r="J5067" s="232"/>
      <c r="K5067" s="226" t="s">
        <v>15157</v>
      </c>
      <c r="L5067" s="226" t="s">
        <v>7160</v>
      </c>
      <c r="M5067" s="226" t="s">
        <v>8141</v>
      </c>
      <c r="N5067" s="226" t="s">
        <v>8160</v>
      </c>
      <c r="O5067" s="232">
        <v>45055.375</v>
      </c>
      <c r="P5067" s="232"/>
      <c r="Q5067" s="232"/>
      <c r="R5067" s="232"/>
      <c r="S5067" s="226" t="s">
        <v>8163</v>
      </c>
      <c r="T5067" s="229">
        <v>45075.375</v>
      </c>
      <c r="U5067" s="232"/>
      <c r="V5067" s="233"/>
      <c r="W5067" s="233"/>
      <c r="X5067" s="226" t="s">
        <v>8179</v>
      </c>
      <c r="Y5067" s="229">
        <v>45076.375</v>
      </c>
      <c r="Z5067" s="232">
        <v>45076.375</v>
      </c>
      <c r="AA5067" s="232"/>
      <c r="AB5067" s="232"/>
      <c r="AC5067" s="234"/>
      <c r="AD5067" s="232"/>
      <c r="AE5067" s="253" t="str">
        <f>IF($N5067=マイタスク!$U$5,"作業者","")&amp;IF($S5067=マイタスク!$U$5,"ピアレビュー","")&amp;IF($X5067=マイタスク!$U$5,"SVレビュー","")</f>
        <v/>
      </c>
      <c r="AF5067" s="252">
        <f t="shared" si="152"/>
        <v>14</v>
      </c>
      <c r="AG5067" s="9" t="s">
        <v>34</v>
      </c>
    </row>
    <row r="5068" spans="2:33">
      <c r="B5068" s="225">
        <v>5056</v>
      </c>
      <c r="C5068" s="226" t="s">
        <v>320</v>
      </c>
      <c r="D5068" s="227" t="s">
        <v>321</v>
      </c>
      <c r="E5068" s="228" t="s">
        <v>7162</v>
      </c>
      <c r="F5068" s="226" t="s">
        <v>7160</v>
      </c>
      <c r="G5068" s="226" t="s">
        <v>65</v>
      </c>
      <c r="H5068" s="226" t="s">
        <v>66</v>
      </c>
      <c r="I5068" s="229">
        <f t="shared" si="153"/>
        <v>0</v>
      </c>
      <c r="J5068" s="232"/>
      <c r="K5068" s="226" t="s">
        <v>15158</v>
      </c>
      <c r="L5068" s="226" t="s">
        <v>7160</v>
      </c>
      <c r="M5068" s="226" t="s">
        <v>8141</v>
      </c>
      <c r="N5068" s="226" t="s">
        <v>8159</v>
      </c>
      <c r="O5068" s="232">
        <v>45054.375</v>
      </c>
      <c r="P5068" s="232"/>
      <c r="Q5068" s="232"/>
      <c r="R5068" s="232"/>
      <c r="S5068" s="226" t="s">
        <v>8160</v>
      </c>
      <c r="T5068" s="229">
        <v>45054.375</v>
      </c>
      <c r="U5068" s="232"/>
      <c r="V5068" s="233"/>
      <c r="W5068" s="233"/>
      <c r="X5068" s="226" t="s">
        <v>8179</v>
      </c>
      <c r="Y5068" s="229">
        <v>45054.375</v>
      </c>
      <c r="Z5068" s="232">
        <v>45054.375</v>
      </c>
      <c r="AA5068" s="232"/>
      <c r="AB5068" s="232"/>
      <c r="AC5068" s="234"/>
      <c r="AD5068" s="232"/>
      <c r="AE5068" s="253" t="str">
        <f>IF($N5068=マイタスク!$U$5,"作業者","")&amp;IF($S5068=マイタスク!$U$5,"ピアレビュー","")&amp;IF($X5068=マイタスク!$U$5,"SVレビュー","")</f>
        <v/>
      </c>
      <c r="AF5068" s="252">
        <f t="shared" si="152"/>
        <v>15</v>
      </c>
      <c r="AG5068" s="9" t="s">
        <v>34</v>
      </c>
    </row>
    <row r="5069" spans="2:33">
      <c r="B5069" s="225">
        <v>5057</v>
      </c>
      <c r="C5069" s="226" t="s">
        <v>320</v>
      </c>
      <c r="D5069" s="227" t="s">
        <v>321</v>
      </c>
      <c r="E5069" s="228" t="s">
        <v>7163</v>
      </c>
      <c r="F5069" s="226" t="s">
        <v>7160</v>
      </c>
      <c r="G5069" s="226" t="s">
        <v>65</v>
      </c>
      <c r="H5069" s="226" t="s">
        <v>66</v>
      </c>
      <c r="I5069" s="229">
        <f t="shared" si="153"/>
        <v>0</v>
      </c>
      <c r="J5069" s="232"/>
      <c r="K5069" s="226" t="s">
        <v>15159</v>
      </c>
      <c r="L5069" s="226" t="s">
        <v>7160</v>
      </c>
      <c r="M5069" s="226" t="s">
        <v>8141</v>
      </c>
      <c r="N5069" s="226" t="s">
        <v>8241</v>
      </c>
      <c r="O5069" s="232">
        <v>45054.375</v>
      </c>
      <c r="P5069" s="232"/>
      <c r="Q5069" s="232"/>
      <c r="R5069" s="232"/>
      <c r="S5069" s="226" t="s">
        <v>8159</v>
      </c>
      <c r="T5069" s="229">
        <v>45075.375</v>
      </c>
      <c r="U5069" s="232"/>
      <c r="V5069" s="233"/>
      <c r="W5069" s="233"/>
      <c r="X5069" s="226" t="s">
        <v>8179</v>
      </c>
      <c r="Y5069" s="229">
        <v>45076.375</v>
      </c>
      <c r="Z5069" s="232">
        <v>45076.375</v>
      </c>
      <c r="AA5069" s="232"/>
      <c r="AB5069" s="232"/>
      <c r="AC5069" s="234"/>
      <c r="AD5069" s="232"/>
      <c r="AE5069" s="253" t="str">
        <f>IF($N5069=マイタスク!$U$5,"作業者","")&amp;IF($S5069=マイタスク!$U$5,"ピアレビュー","")&amp;IF($X5069=マイタスク!$U$5,"SVレビュー","")</f>
        <v/>
      </c>
      <c r="AF5069" s="252">
        <f t="shared" si="152"/>
        <v>16</v>
      </c>
      <c r="AG5069" s="9" t="s">
        <v>34</v>
      </c>
    </row>
    <row r="5070" spans="2:33">
      <c r="B5070" s="225">
        <v>5058</v>
      </c>
      <c r="C5070" s="226" t="s">
        <v>320</v>
      </c>
      <c r="D5070" s="227" t="s">
        <v>321</v>
      </c>
      <c r="E5070" s="228" t="s">
        <v>7164</v>
      </c>
      <c r="F5070" s="226" t="s">
        <v>7160</v>
      </c>
      <c r="G5070" s="226" t="s">
        <v>65</v>
      </c>
      <c r="H5070" s="226" t="s">
        <v>66</v>
      </c>
      <c r="I5070" s="229">
        <f t="shared" si="153"/>
        <v>0</v>
      </c>
      <c r="J5070" s="232"/>
      <c r="K5070" s="226" t="s">
        <v>15160</v>
      </c>
      <c r="L5070" s="226" t="s">
        <v>7160</v>
      </c>
      <c r="M5070" s="226" t="s">
        <v>8141</v>
      </c>
      <c r="N5070" s="226" t="s">
        <v>8224</v>
      </c>
      <c r="O5070" s="232">
        <v>45055.375</v>
      </c>
      <c r="P5070" s="232"/>
      <c r="Q5070" s="232"/>
      <c r="R5070" s="232"/>
      <c r="S5070" s="226" t="s">
        <v>8241</v>
      </c>
      <c r="T5070" s="229">
        <v>45075.375</v>
      </c>
      <c r="U5070" s="232"/>
      <c r="V5070" s="233"/>
      <c r="W5070" s="233"/>
      <c r="X5070" s="226" t="s">
        <v>8179</v>
      </c>
      <c r="Y5070" s="229">
        <v>45076.375</v>
      </c>
      <c r="Z5070" s="232">
        <v>45076.375</v>
      </c>
      <c r="AA5070" s="232"/>
      <c r="AB5070" s="232"/>
      <c r="AC5070" s="234"/>
      <c r="AD5070" s="232"/>
      <c r="AE5070" s="253" t="str">
        <f>IF($N5070=マイタスク!$U$5,"作業者","")&amp;IF($S5070=マイタスク!$U$5,"ピアレビュー","")&amp;IF($X5070=マイタスク!$U$5,"SVレビュー","")</f>
        <v/>
      </c>
      <c r="AF5070" s="252">
        <f t="shared" si="152"/>
        <v>17</v>
      </c>
      <c r="AG5070" s="9" t="s">
        <v>34</v>
      </c>
    </row>
    <row r="5071" spans="2:33">
      <c r="B5071" s="225">
        <v>5059</v>
      </c>
      <c r="C5071" s="226" t="s">
        <v>320</v>
      </c>
      <c r="D5071" s="227" t="s">
        <v>321</v>
      </c>
      <c r="E5071" s="228" t="s">
        <v>7165</v>
      </c>
      <c r="F5071" s="226" t="s">
        <v>7160</v>
      </c>
      <c r="G5071" s="226" t="s">
        <v>65</v>
      </c>
      <c r="H5071" s="226" t="s">
        <v>66</v>
      </c>
      <c r="I5071" s="229">
        <f t="shared" si="153"/>
        <v>0</v>
      </c>
      <c r="J5071" s="232"/>
      <c r="K5071" s="226" t="s">
        <v>15161</v>
      </c>
      <c r="L5071" s="226" t="s">
        <v>7160</v>
      </c>
      <c r="M5071" s="226" t="s">
        <v>8141</v>
      </c>
      <c r="N5071" s="226" t="s">
        <v>8230</v>
      </c>
      <c r="O5071" s="232">
        <v>45055.375</v>
      </c>
      <c r="P5071" s="232"/>
      <c r="Q5071" s="232"/>
      <c r="R5071" s="232"/>
      <c r="S5071" s="226" t="s">
        <v>8224</v>
      </c>
      <c r="T5071" s="229">
        <v>45075.375</v>
      </c>
      <c r="U5071" s="232"/>
      <c r="V5071" s="233"/>
      <c r="W5071" s="233"/>
      <c r="X5071" s="226" t="s">
        <v>8179</v>
      </c>
      <c r="Y5071" s="229">
        <v>45076.375</v>
      </c>
      <c r="Z5071" s="232">
        <v>45076.375</v>
      </c>
      <c r="AA5071" s="232"/>
      <c r="AB5071" s="232"/>
      <c r="AC5071" s="234"/>
      <c r="AD5071" s="232"/>
      <c r="AE5071" s="253" t="str">
        <f>IF($N5071=マイタスク!$U$5,"作業者","")&amp;IF($S5071=マイタスク!$U$5,"ピアレビュー","")&amp;IF($X5071=マイタスク!$U$5,"SVレビュー","")</f>
        <v/>
      </c>
      <c r="AF5071" s="252">
        <f t="shared" si="152"/>
        <v>18</v>
      </c>
      <c r="AG5071" s="9" t="s">
        <v>34</v>
      </c>
    </row>
    <row r="5072" spans="2:33">
      <c r="B5072" s="225">
        <v>5060</v>
      </c>
      <c r="C5072" s="226" t="s">
        <v>320</v>
      </c>
      <c r="D5072" s="227" t="s">
        <v>321</v>
      </c>
      <c r="E5072" s="228" t="s">
        <v>7166</v>
      </c>
      <c r="F5072" s="226" t="s">
        <v>7160</v>
      </c>
      <c r="G5072" s="226" t="s">
        <v>65</v>
      </c>
      <c r="H5072" s="226" t="s">
        <v>66</v>
      </c>
      <c r="I5072" s="229">
        <f t="shared" si="153"/>
        <v>0</v>
      </c>
      <c r="J5072" s="232"/>
      <c r="K5072" s="226" t="s">
        <v>15162</v>
      </c>
      <c r="L5072" s="226" t="s">
        <v>7160</v>
      </c>
      <c r="M5072" s="226" t="s">
        <v>8141</v>
      </c>
      <c r="N5072" s="226" t="s">
        <v>8165</v>
      </c>
      <c r="O5072" s="232">
        <v>45055.375</v>
      </c>
      <c r="P5072" s="232"/>
      <c r="Q5072" s="232"/>
      <c r="R5072" s="232"/>
      <c r="S5072" s="226" t="s">
        <v>8230</v>
      </c>
      <c r="T5072" s="229">
        <v>45075.375</v>
      </c>
      <c r="U5072" s="232"/>
      <c r="V5072" s="233"/>
      <c r="W5072" s="233"/>
      <c r="X5072" s="226" t="s">
        <v>8179</v>
      </c>
      <c r="Y5072" s="229">
        <v>45076.375</v>
      </c>
      <c r="Z5072" s="232">
        <v>45076.375</v>
      </c>
      <c r="AA5072" s="232"/>
      <c r="AB5072" s="232"/>
      <c r="AC5072" s="234"/>
      <c r="AD5072" s="232"/>
      <c r="AE5072" s="253" t="str">
        <f>IF($N5072=マイタスク!$U$5,"作業者","")&amp;IF($S5072=マイタスク!$U$5,"ピアレビュー","")&amp;IF($X5072=マイタスク!$U$5,"SVレビュー","")</f>
        <v/>
      </c>
      <c r="AF5072" s="252">
        <f t="shared" si="152"/>
        <v>19</v>
      </c>
      <c r="AG5072" s="9" t="s">
        <v>34</v>
      </c>
    </row>
    <row r="5073" spans="2:33">
      <c r="B5073" s="225">
        <v>5061</v>
      </c>
      <c r="C5073" s="226" t="s">
        <v>320</v>
      </c>
      <c r="D5073" s="227" t="s">
        <v>321</v>
      </c>
      <c r="E5073" s="228" t="s">
        <v>7167</v>
      </c>
      <c r="F5073" s="226" t="s">
        <v>7160</v>
      </c>
      <c r="G5073" s="226" t="s">
        <v>65</v>
      </c>
      <c r="H5073" s="226" t="s">
        <v>66</v>
      </c>
      <c r="I5073" s="229">
        <f t="shared" si="153"/>
        <v>0</v>
      </c>
      <c r="J5073" s="232"/>
      <c r="K5073" s="226" t="s">
        <v>15163</v>
      </c>
      <c r="L5073" s="226" t="s">
        <v>7160</v>
      </c>
      <c r="M5073" s="226" t="s">
        <v>8141</v>
      </c>
      <c r="N5073" s="226" t="s">
        <v>8164</v>
      </c>
      <c r="O5073" s="232">
        <v>45055.375</v>
      </c>
      <c r="P5073" s="232"/>
      <c r="Q5073" s="232"/>
      <c r="R5073" s="232"/>
      <c r="S5073" s="226" t="s">
        <v>8165</v>
      </c>
      <c r="T5073" s="229">
        <v>45075.375</v>
      </c>
      <c r="U5073" s="232"/>
      <c r="V5073" s="233"/>
      <c r="W5073" s="233"/>
      <c r="X5073" s="226" t="s">
        <v>8179</v>
      </c>
      <c r="Y5073" s="229">
        <v>45076.375</v>
      </c>
      <c r="Z5073" s="232">
        <v>45076.375</v>
      </c>
      <c r="AA5073" s="232"/>
      <c r="AB5073" s="232"/>
      <c r="AC5073" s="234"/>
      <c r="AD5073" s="232"/>
      <c r="AE5073" s="253" t="str">
        <f>IF($N5073=マイタスク!$U$5,"作業者","")&amp;IF($S5073=マイタスク!$U$5,"ピアレビュー","")&amp;IF($X5073=マイタスク!$U$5,"SVレビュー","")</f>
        <v/>
      </c>
      <c r="AF5073" s="252">
        <f t="shared" si="152"/>
        <v>20</v>
      </c>
      <c r="AG5073" s="9" t="s">
        <v>34</v>
      </c>
    </row>
    <row r="5074" spans="2:33">
      <c r="B5074" s="225">
        <v>5062</v>
      </c>
      <c r="C5074" s="226" t="s">
        <v>320</v>
      </c>
      <c r="D5074" s="227" t="s">
        <v>321</v>
      </c>
      <c r="E5074" s="228" t="s">
        <v>7168</v>
      </c>
      <c r="F5074" s="226" t="s">
        <v>7160</v>
      </c>
      <c r="G5074" s="226" t="s">
        <v>65</v>
      </c>
      <c r="H5074" s="226" t="s">
        <v>66</v>
      </c>
      <c r="I5074" s="229">
        <f t="shared" si="153"/>
        <v>0</v>
      </c>
      <c r="J5074" s="232"/>
      <c r="K5074" s="226" t="s">
        <v>15164</v>
      </c>
      <c r="L5074" s="226" t="s">
        <v>7160</v>
      </c>
      <c r="M5074" s="226" t="s">
        <v>8255</v>
      </c>
      <c r="N5074" s="226" t="s">
        <v>8181</v>
      </c>
      <c r="O5074" s="232">
        <v>45055.375</v>
      </c>
      <c r="P5074" s="232"/>
      <c r="Q5074" s="232"/>
      <c r="R5074" s="232"/>
      <c r="S5074" s="226" t="s">
        <v>8164</v>
      </c>
      <c r="T5074" s="229">
        <v>45075.375</v>
      </c>
      <c r="U5074" s="232"/>
      <c r="V5074" s="233"/>
      <c r="W5074" s="233"/>
      <c r="X5074" s="226" t="s">
        <v>8179</v>
      </c>
      <c r="Y5074" s="229">
        <v>45076.375</v>
      </c>
      <c r="Z5074" s="232">
        <v>45076.375</v>
      </c>
      <c r="AA5074" s="232"/>
      <c r="AB5074" s="232"/>
      <c r="AC5074" s="234"/>
      <c r="AD5074" s="232"/>
      <c r="AE5074" s="253" t="str">
        <f>IF($N5074=マイタスク!$U$5,"作業者","")&amp;IF($S5074=マイタスク!$U$5,"ピアレビュー","")&amp;IF($X5074=マイタスク!$U$5,"SVレビュー","")</f>
        <v/>
      </c>
      <c r="AF5074" s="252">
        <f t="shared" si="152"/>
        <v>21</v>
      </c>
      <c r="AG5074" s="9" t="s">
        <v>34</v>
      </c>
    </row>
    <row r="5075" spans="2:33">
      <c r="B5075" s="225">
        <v>5063</v>
      </c>
      <c r="C5075" s="226" t="s">
        <v>320</v>
      </c>
      <c r="D5075" s="227" t="s">
        <v>321</v>
      </c>
      <c r="E5075" s="228" t="s">
        <v>7169</v>
      </c>
      <c r="F5075" s="226" t="s">
        <v>7160</v>
      </c>
      <c r="G5075" s="226" t="s">
        <v>65</v>
      </c>
      <c r="H5075" s="226" t="s">
        <v>66</v>
      </c>
      <c r="I5075" s="229">
        <f t="shared" si="153"/>
        <v>0</v>
      </c>
      <c r="J5075" s="232"/>
      <c r="K5075" s="226" t="s">
        <v>15165</v>
      </c>
      <c r="L5075" s="226" t="s">
        <v>7160</v>
      </c>
      <c r="M5075" s="226" t="s">
        <v>8255</v>
      </c>
      <c r="N5075" s="226" t="s">
        <v>8178</v>
      </c>
      <c r="O5075" s="232">
        <v>45055.375</v>
      </c>
      <c r="P5075" s="232"/>
      <c r="Q5075" s="232"/>
      <c r="R5075" s="232"/>
      <c r="S5075" s="226" t="s">
        <v>8160</v>
      </c>
      <c r="T5075" s="229">
        <v>45075.375</v>
      </c>
      <c r="U5075" s="232"/>
      <c r="V5075" s="233"/>
      <c r="W5075" s="233"/>
      <c r="X5075" s="226" t="s">
        <v>8179</v>
      </c>
      <c r="Y5075" s="229">
        <v>45076.375</v>
      </c>
      <c r="Z5075" s="232">
        <v>45076.375</v>
      </c>
      <c r="AA5075" s="232"/>
      <c r="AB5075" s="232"/>
      <c r="AC5075" s="234"/>
      <c r="AD5075" s="232"/>
      <c r="AE5075" s="253" t="str">
        <f>IF($N5075=マイタスク!$U$5,"作業者","")&amp;IF($S5075=マイタスク!$U$5,"ピアレビュー","")&amp;IF($X5075=マイタスク!$U$5,"SVレビュー","")</f>
        <v/>
      </c>
      <c r="AF5075" s="252">
        <f t="shared" si="152"/>
        <v>22</v>
      </c>
      <c r="AG5075" s="9" t="s">
        <v>34</v>
      </c>
    </row>
    <row r="5076" spans="2:33">
      <c r="B5076" s="225">
        <v>5064</v>
      </c>
      <c r="C5076" s="226" t="s">
        <v>320</v>
      </c>
      <c r="D5076" s="227" t="s">
        <v>321</v>
      </c>
      <c r="E5076" s="228" t="s">
        <v>7170</v>
      </c>
      <c r="F5076" s="226" t="s">
        <v>7160</v>
      </c>
      <c r="G5076" s="226" t="s">
        <v>65</v>
      </c>
      <c r="H5076" s="226" t="s">
        <v>66</v>
      </c>
      <c r="I5076" s="229">
        <f t="shared" si="153"/>
        <v>0</v>
      </c>
      <c r="J5076" s="232"/>
      <c r="K5076" s="226" t="s">
        <v>15166</v>
      </c>
      <c r="L5076" s="226" t="s">
        <v>7160</v>
      </c>
      <c r="M5076" s="226" t="s">
        <v>8141</v>
      </c>
      <c r="N5076" s="226" t="s">
        <v>8216</v>
      </c>
      <c r="O5076" s="232">
        <v>45055.375</v>
      </c>
      <c r="P5076" s="232"/>
      <c r="Q5076" s="232"/>
      <c r="R5076" s="232"/>
      <c r="S5076" s="226" t="s">
        <v>8178</v>
      </c>
      <c r="T5076" s="229">
        <v>45075.375</v>
      </c>
      <c r="U5076" s="232"/>
      <c r="V5076" s="233"/>
      <c r="W5076" s="233"/>
      <c r="X5076" s="226" t="s">
        <v>8179</v>
      </c>
      <c r="Y5076" s="229">
        <v>45076.375</v>
      </c>
      <c r="Z5076" s="232">
        <v>45076.375</v>
      </c>
      <c r="AA5076" s="232"/>
      <c r="AB5076" s="232"/>
      <c r="AC5076" s="234"/>
      <c r="AD5076" s="232"/>
      <c r="AE5076" s="253" t="str">
        <f>IF($N5076=マイタスク!$U$5,"作業者","")&amp;IF($S5076=マイタスク!$U$5,"ピアレビュー","")&amp;IF($X5076=マイタスク!$U$5,"SVレビュー","")</f>
        <v/>
      </c>
      <c r="AF5076" s="252">
        <f t="shared" si="152"/>
        <v>23</v>
      </c>
      <c r="AG5076" s="9" t="s">
        <v>34</v>
      </c>
    </row>
    <row r="5077" spans="2:33">
      <c r="B5077" s="225">
        <v>5065</v>
      </c>
      <c r="C5077" s="226" t="s">
        <v>320</v>
      </c>
      <c r="D5077" s="227" t="s">
        <v>321</v>
      </c>
      <c r="E5077" s="228" t="s">
        <v>7171</v>
      </c>
      <c r="F5077" s="226" t="s">
        <v>7160</v>
      </c>
      <c r="G5077" s="226" t="s">
        <v>65</v>
      </c>
      <c r="H5077" s="226" t="s">
        <v>66</v>
      </c>
      <c r="I5077" s="229">
        <f t="shared" si="153"/>
        <v>0</v>
      </c>
      <c r="J5077" s="232"/>
      <c r="K5077" s="226" t="s">
        <v>15167</v>
      </c>
      <c r="L5077" s="226" t="s">
        <v>7160</v>
      </c>
      <c r="M5077" s="226" t="s">
        <v>8141</v>
      </c>
      <c r="N5077" s="226" t="s">
        <v>8152</v>
      </c>
      <c r="O5077" s="232">
        <v>45055.375</v>
      </c>
      <c r="P5077" s="232"/>
      <c r="Q5077" s="232"/>
      <c r="R5077" s="232"/>
      <c r="S5077" s="226" t="s">
        <v>8216</v>
      </c>
      <c r="T5077" s="229">
        <v>45075.375</v>
      </c>
      <c r="U5077" s="232"/>
      <c r="V5077" s="233"/>
      <c r="W5077" s="233"/>
      <c r="X5077" s="226" t="s">
        <v>8179</v>
      </c>
      <c r="Y5077" s="229">
        <v>45076.375</v>
      </c>
      <c r="Z5077" s="232">
        <v>45076.375</v>
      </c>
      <c r="AA5077" s="232"/>
      <c r="AB5077" s="232"/>
      <c r="AC5077" s="234"/>
      <c r="AD5077" s="232"/>
      <c r="AE5077" s="253" t="str">
        <f>IF($N5077=マイタスク!$U$5,"作業者","")&amp;IF($S5077=マイタスク!$U$5,"ピアレビュー","")&amp;IF($X5077=マイタスク!$U$5,"SVレビュー","")</f>
        <v/>
      </c>
      <c r="AF5077" s="252">
        <f t="shared" si="152"/>
        <v>24</v>
      </c>
      <c r="AG5077" s="9" t="s">
        <v>34</v>
      </c>
    </row>
    <row r="5078" spans="2:33">
      <c r="B5078" s="225">
        <v>5066</v>
      </c>
      <c r="C5078" s="226" t="s">
        <v>320</v>
      </c>
      <c r="D5078" s="227" t="s">
        <v>321</v>
      </c>
      <c r="E5078" s="228" t="s">
        <v>7172</v>
      </c>
      <c r="F5078" s="226" t="s">
        <v>7160</v>
      </c>
      <c r="G5078" s="226" t="s">
        <v>65</v>
      </c>
      <c r="H5078" s="226" t="s">
        <v>66</v>
      </c>
      <c r="I5078" s="229">
        <f t="shared" si="153"/>
        <v>0</v>
      </c>
      <c r="J5078" s="232"/>
      <c r="K5078" s="226" t="s">
        <v>15168</v>
      </c>
      <c r="L5078" s="226" t="s">
        <v>7160</v>
      </c>
      <c r="M5078" s="226" t="s">
        <v>8255</v>
      </c>
      <c r="N5078" s="226" t="s">
        <v>8178</v>
      </c>
      <c r="O5078" s="232">
        <v>45055.375</v>
      </c>
      <c r="P5078" s="232"/>
      <c r="Q5078" s="232"/>
      <c r="R5078" s="232"/>
      <c r="S5078" s="226" t="s">
        <v>8163</v>
      </c>
      <c r="T5078" s="229">
        <v>45075.375</v>
      </c>
      <c r="U5078" s="232"/>
      <c r="V5078" s="233"/>
      <c r="W5078" s="233"/>
      <c r="X5078" s="226" t="s">
        <v>8179</v>
      </c>
      <c r="Y5078" s="229">
        <v>45076.375</v>
      </c>
      <c r="Z5078" s="232">
        <v>45076.375</v>
      </c>
      <c r="AA5078" s="232"/>
      <c r="AB5078" s="232"/>
      <c r="AC5078" s="234"/>
      <c r="AD5078" s="232"/>
      <c r="AE5078" s="253" t="str">
        <f>IF($N5078=マイタスク!$U$5,"作業者","")&amp;IF($S5078=マイタスク!$U$5,"ピアレビュー","")&amp;IF($X5078=マイタスク!$U$5,"SVレビュー","")</f>
        <v/>
      </c>
      <c r="AF5078" s="252">
        <f t="shared" si="152"/>
        <v>25</v>
      </c>
      <c r="AG5078" s="9" t="s">
        <v>34</v>
      </c>
    </row>
    <row r="5079" spans="2:33">
      <c r="B5079" s="225">
        <v>5067</v>
      </c>
      <c r="C5079" s="226" t="s">
        <v>320</v>
      </c>
      <c r="D5079" s="227" t="s">
        <v>321</v>
      </c>
      <c r="E5079" s="228" t="s">
        <v>7173</v>
      </c>
      <c r="F5079" s="226" t="s">
        <v>7174</v>
      </c>
      <c r="G5079" s="226" t="s">
        <v>65</v>
      </c>
      <c r="H5079" s="226" t="s">
        <v>66</v>
      </c>
      <c r="I5079" s="229">
        <f t="shared" si="153"/>
        <v>0</v>
      </c>
      <c r="J5079" s="232"/>
      <c r="K5079" s="226" t="s">
        <v>15169</v>
      </c>
      <c r="L5079" s="226" t="s">
        <v>7174</v>
      </c>
      <c r="M5079" s="226" t="s">
        <v>8141</v>
      </c>
      <c r="N5079" s="226" t="s">
        <v>8230</v>
      </c>
      <c r="O5079" s="232">
        <v>45422</v>
      </c>
      <c r="P5079" s="232"/>
      <c r="Q5079" s="232"/>
      <c r="R5079" s="232"/>
      <c r="S5079" s="226" t="s">
        <v>8164</v>
      </c>
      <c r="T5079" s="229">
        <v>45443</v>
      </c>
      <c r="U5079" s="232"/>
      <c r="V5079" s="233"/>
      <c r="W5079" s="233"/>
      <c r="X5079" s="226" t="s">
        <v>8156</v>
      </c>
      <c r="Y5079" s="229">
        <v>45443</v>
      </c>
      <c r="Z5079" s="232">
        <v>45443</v>
      </c>
      <c r="AA5079" s="232"/>
      <c r="AB5079" s="232"/>
      <c r="AC5079" s="234"/>
      <c r="AD5079" s="232"/>
      <c r="AE5079" s="253" t="str">
        <f>IF($N5079=マイタスク!$U$5,"作業者","")&amp;IF($S5079=マイタスク!$U$5,"ピアレビュー","")&amp;IF($X5079=マイタスク!$U$5,"SVレビュー","")</f>
        <v/>
      </c>
      <c r="AF5079" s="252">
        <f t="shared" si="152"/>
        <v>45</v>
      </c>
      <c r="AG5079" s="9" t="s">
        <v>34</v>
      </c>
    </row>
    <row r="5080" spans="2:33">
      <c r="B5080" s="225">
        <v>5068</v>
      </c>
      <c r="C5080" s="226" t="s">
        <v>320</v>
      </c>
      <c r="D5080" s="227" t="s">
        <v>321</v>
      </c>
      <c r="E5080" s="228" t="s">
        <v>7175</v>
      </c>
      <c r="F5080" s="226" t="s">
        <v>7174</v>
      </c>
      <c r="G5080" s="226" t="s">
        <v>65</v>
      </c>
      <c r="H5080" s="226" t="s">
        <v>66</v>
      </c>
      <c r="I5080" s="229">
        <f t="shared" si="153"/>
        <v>0</v>
      </c>
      <c r="J5080" s="232"/>
      <c r="K5080" s="226" t="s">
        <v>15170</v>
      </c>
      <c r="L5080" s="226" t="s">
        <v>7174</v>
      </c>
      <c r="M5080" s="226" t="s">
        <v>8141</v>
      </c>
      <c r="N5080" s="226" t="s">
        <v>8164</v>
      </c>
      <c r="O5080" s="232">
        <v>45422</v>
      </c>
      <c r="P5080" s="232"/>
      <c r="Q5080" s="232"/>
      <c r="R5080" s="232"/>
      <c r="S5080" s="226" t="s">
        <v>8230</v>
      </c>
      <c r="T5080" s="229">
        <v>45443</v>
      </c>
      <c r="U5080" s="232"/>
      <c r="V5080" s="233"/>
      <c r="W5080" s="233"/>
      <c r="X5080" s="226" t="s">
        <v>8156</v>
      </c>
      <c r="Y5080" s="229">
        <v>45443</v>
      </c>
      <c r="Z5080" s="232">
        <v>45443</v>
      </c>
      <c r="AA5080" s="232"/>
      <c r="AB5080" s="232"/>
      <c r="AC5080" s="234"/>
      <c r="AD5080" s="232"/>
      <c r="AE5080" s="253" t="str">
        <f>IF($N5080=マイタスク!$U$5,"作業者","")&amp;IF($S5080=マイタスク!$U$5,"ピアレビュー","")&amp;IF($X5080=マイタスク!$U$5,"SVレビュー","")</f>
        <v/>
      </c>
      <c r="AF5080" s="252">
        <f t="shared" si="152"/>
        <v>46</v>
      </c>
      <c r="AG5080" s="9" t="s">
        <v>34</v>
      </c>
    </row>
    <row r="5081" spans="2:33">
      <c r="B5081" s="225">
        <v>5069</v>
      </c>
      <c r="C5081" s="226" t="s">
        <v>320</v>
      </c>
      <c r="D5081" s="227" t="s">
        <v>321</v>
      </c>
      <c r="E5081" s="228" t="s">
        <v>7176</v>
      </c>
      <c r="F5081" s="226" t="s">
        <v>7174</v>
      </c>
      <c r="G5081" s="226" t="s">
        <v>65</v>
      </c>
      <c r="H5081" s="226" t="s">
        <v>66</v>
      </c>
      <c r="I5081" s="229">
        <f t="shared" si="153"/>
        <v>0</v>
      </c>
      <c r="J5081" s="232"/>
      <c r="K5081" s="226" t="s">
        <v>15171</v>
      </c>
      <c r="L5081" s="226" t="s">
        <v>7174</v>
      </c>
      <c r="M5081" s="226" t="s">
        <v>8141</v>
      </c>
      <c r="N5081" s="226" t="s">
        <v>8216</v>
      </c>
      <c r="O5081" s="232">
        <v>45422</v>
      </c>
      <c r="P5081" s="232"/>
      <c r="Q5081" s="232"/>
      <c r="R5081" s="232"/>
      <c r="S5081" s="226" t="s">
        <v>8143</v>
      </c>
      <c r="T5081" s="229">
        <v>45442</v>
      </c>
      <c r="U5081" s="232"/>
      <c r="V5081" s="233"/>
      <c r="W5081" s="233"/>
      <c r="X5081" s="226" t="s">
        <v>8178</v>
      </c>
      <c r="Y5081" s="229">
        <v>45442</v>
      </c>
      <c r="Z5081" s="232">
        <v>45442</v>
      </c>
      <c r="AA5081" s="232"/>
      <c r="AB5081" s="232"/>
      <c r="AC5081" s="234"/>
      <c r="AD5081" s="232"/>
      <c r="AE5081" s="253" t="str">
        <f>IF($N5081=マイタスク!$U$5,"作業者","")&amp;IF($S5081=マイタスク!$U$5,"ピアレビュー","")&amp;IF($X5081=マイタスク!$U$5,"SVレビュー","")</f>
        <v/>
      </c>
      <c r="AF5081" s="252">
        <f t="shared" si="152"/>
        <v>47</v>
      </c>
      <c r="AG5081" s="9" t="s">
        <v>34</v>
      </c>
    </row>
    <row r="5082" spans="2:33">
      <c r="B5082" s="225">
        <v>5070</v>
      </c>
      <c r="C5082" s="226" t="s">
        <v>320</v>
      </c>
      <c r="D5082" s="227" t="s">
        <v>321</v>
      </c>
      <c r="E5082" s="228" t="s">
        <v>7177</v>
      </c>
      <c r="F5082" s="226" t="s">
        <v>7174</v>
      </c>
      <c r="G5082" s="226" t="s">
        <v>65</v>
      </c>
      <c r="H5082" s="226" t="s">
        <v>66</v>
      </c>
      <c r="I5082" s="229">
        <f t="shared" si="153"/>
        <v>0</v>
      </c>
      <c r="J5082" s="232"/>
      <c r="K5082" s="226" t="s">
        <v>15172</v>
      </c>
      <c r="L5082" s="226" t="s">
        <v>7174</v>
      </c>
      <c r="M5082" s="226" t="s">
        <v>8141</v>
      </c>
      <c r="N5082" s="226" t="s">
        <v>8142</v>
      </c>
      <c r="O5082" s="232">
        <v>45422</v>
      </c>
      <c r="P5082" s="232"/>
      <c r="Q5082" s="232"/>
      <c r="R5082" s="232"/>
      <c r="S5082" s="226" t="s">
        <v>8216</v>
      </c>
      <c r="T5082" s="229">
        <v>45442</v>
      </c>
      <c r="U5082" s="232"/>
      <c r="V5082" s="233"/>
      <c r="W5082" s="233"/>
      <c r="X5082" s="226" t="s">
        <v>8178</v>
      </c>
      <c r="Y5082" s="229">
        <v>45442</v>
      </c>
      <c r="Z5082" s="232">
        <v>45442</v>
      </c>
      <c r="AA5082" s="232"/>
      <c r="AB5082" s="232"/>
      <c r="AC5082" s="234"/>
      <c r="AD5082" s="232"/>
      <c r="AE5082" s="253" t="str">
        <f>IF($N5082=マイタスク!$U$5,"作業者","")&amp;IF($S5082=マイタスク!$U$5,"ピアレビュー","")&amp;IF($X5082=マイタスク!$U$5,"SVレビュー","")</f>
        <v/>
      </c>
      <c r="AF5082" s="252">
        <f t="shared" si="152"/>
        <v>48</v>
      </c>
      <c r="AG5082" s="9" t="s">
        <v>34</v>
      </c>
    </row>
    <row r="5083" spans="2:33">
      <c r="B5083" s="225">
        <v>5071</v>
      </c>
      <c r="C5083" s="226" t="s">
        <v>320</v>
      </c>
      <c r="D5083" s="227" t="s">
        <v>321</v>
      </c>
      <c r="E5083" s="228" t="s">
        <v>7178</v>
      </c>
      <c r="F5083" s="226" t="s">
        <v>7174</v>
      </c>
      <c r="G5083" s="226" t="s">
        <v>65</v>
      </c>
      <c r="H5083" s="226" t="s">
        <v>66</v>
      </c>
      <c r="I5083" s="229">
        <f t="shared" si="153"/>
        <v>0</v>
      </c>
      <c r="J5083" s="232"/>
      <c r="K5083" s="226" t="s">
        <v>15173</v>
      </c>
      <c r="L5083" s="226" t="s">
        <v>7174</v>
      </c>
      <c r="M5083" s="226" t="s">
        <v>8141</v>
      </c>
      <c r="N5083" s="226" t="s">
        <v>8143</v>
      </c>
      <c r="O5083" s="232">
        <v>45422</v>
      </c>
      <c r="P5083" s="232"/>
      <c r="Q5083" s="232"/>
      <c r="R5083" s="232"/>
      <c r="S5083" s="226" t="s">
        <v>8142</v>
      </c>
      <c r="T5083" s="229">
        <v>45442</v>
      </c>
      <c r="U5083" s="232"/>
      <c r="V5083" s="233"/>
      <c r="W5083" s="233"/>
      <c r="X5083" s="226" t="s">
        <v>8178</v>
      </c>
      <c r="Y5083" s="229">
        <v>45442</v>
      </c>
      <c r="Z5083" s="232">
        <v>45442</v>
      </c>
      <c r="AA5083" s="232"/>
      <c r="AB5083" s="232"/>
      <c r="AC5083" s="234"/>
      <c r="AD5083" s="232"/>
      <c r="AE5083" s="253" t="str">
        <f>IF($N5083=マイタスク!$U$5,"作業者","")&amp;IF($S5083=マイタスク!$U$5,"ピアレビュー","")&amp;IF($X5083=マイタスク!$U$5,"SVレビュー","")</f>
        <v/>
      </c>
      <c r="AF5083" s="252">
        <f t="shared" si="152"/>
        <v>49</v>
      </c>
      <c r="AG5083" s="9" t="s">
        <v>34</v>
      </c>
    </row>
    <row r="5084" spans="2:33">
      <c r="B5084" s="225">
        <v>5072</v>
      </c>
      <c r="C5084" s="226" t="s">
        <v>320</v>
      </c>
      <c r="D5084" s="227" t="s">
        <v>321</v>
      </c>
      <c r="E5084" s="228" t="s">
        <v>7179</v>
      </c>
      <c r="F5084" s="226" t="s">
        <v>7180</v>
      </c>
      <c r="G5084" s="226" t="s">
        <v>65</v>
      </c>
      <c r="H5084" s="226" t="s">
        <v>66</v>
      </c>
      <c r="I5084" s="229">
        <f t="shared" si="153"/>
        <v>0</v>
      </c>
      <c r="J5084" s="232"/>
      <c r="K5084" s="226" t="s">
        <v>15174</v>
      </c>
      <c r="L5084" s="226" t="s">
        <v>7180</v>
      </c>
      <c r="M5084" s="226" t="s">
        <v>8141</v>
      </c>
      <c r="N5084" s="226" t="s">
        <v>8241</v>
      </c>
      <c r="O5084" s="232">
        <v>45429</v>
      </c>
      <c r="P5084" s="232"/>
      <c r="Q5084" s="232"/>
      <c r="R5084" s="232"/>
      <c r="S5084" s="226" t="s">
        <v>8142</v>
      </c>
      <c r="T5084" s="229">
        <v>45442</v>
      </c>
      <c r="U5084" s="232"/>
      <c r="V5084" s="233"/>
      <c r="W5084" s="233"/>
      <c r="X5084" s="226" t="s">
        <v>8160</v>
      </c>
      <c r="Y5084" s="229">
        <v>45442</v>
      </c>
      <c r="Z5084" s="232">
        <v>45442</v>
      </c>
      <c r="AA5084" s="232"/>
      <c r="AB5084" s="232"/>
      <c r="AC5084" s="234"/>
      <c r="AD5084" s="232"/>
      <c r="AE5084" s="253" t="str">
        <f>IF($N5084=マイタスク!$U$5,"作業者","")&amp;IF($S5084=マイタスク!$U$5,"ピアレビュー","")&amp;IF($X5084=マイタスク!$U$5,"SVレビュー","")</f>
        <v/>
      </c>
      <c r="AF5084" s="252">
        <f t="shared" si="152"/>
        <v>50</v>
      </c>
      <c r="AG5084" s="9" t="s">
        <v>34</v>
      </c>
    </row>
    <row r="5085" spans="2:33">
      <c r="B5085" s="225">
        <v>5073</v>
      </c>
      <c r="C5085" s="226" t="s">
        <v>320</v>
      </c>
      <c r="D5085" s="227" t="s">
        <v>321</v>
      </c>
      <c r="E5085" s="228" t="s">
        <v>7181</v>
      </c>
      <c r="F5085" s="226" t="s">
        <v>7182</v>
      </c>
      <c r="G5085" s="226" t="s">
        <v>65</v>
      </c>
      <c r="H5085" s="226" t="s">
        <v>66</v>
      </c>
      <c r="I5085" s="229">
        <f t="shared" si="153"/>
        <v>0</v>
      </c>
      <c r="J5085" s="232"/>
      <c r="K5085" s="226" t="s">
        <v>15175</v>
      </c>
      <c r="L5085" s="226" t="s">
        <v>7182</v>
      </c>
      <c r="M5085" s="226" t="s">
        <v>8141</v>
      </c>
      <c r="N5085" s="226" t="s">
        <v>8142</v>
      </c>
      <c r="O5085" s="232">
        <v>45429</v>
      </c>
      <c r="P5085" s="232"/>
      <c r="Q5085" s="232"/>
      <c r="R5085" s="232"/>
      <c r="S5085" s="226" t="s">
        <v>8241</v>
      </c>
      <c r="T5085" s="229">
        <v>45442</v>
      </c>
      <c r="U5085" s="232"/>
      <c r="V5085" s="233"/>
      <c r="W5085" s="233"/>
      <c r="X5085" s="226" t="s">
        <v>8178</v>
      </c>
      <c r="Y5085" s="229">
        <v>45442</v>
      </c>
      <c r="Z5085" s="232">
        <v>45442</v>
      </c>
      <c r="AA5085" s="232"/>
      <c r="AB5085" s="232"/>
      <c r="AC5085" s="234"/>
      <c r="AD5085" s="232"/>
      <c r="AE5085" s="253" t="str">
        <f>IF($N5085=マイタスク!$U$5,"作業者","")&amp;IF($S5085=マイタスク!$U$5,"ピアレビュー","")&amp;IF($X5085=マイタスク!$U$5,"SVレビュー","")</f>
        <v/>
      </c>
      <c r="AF5085" s="252">
        <f t="shared" si="152"/>
        <v>51</v>
      </c>
      <c r="AG5085" s="9" t="s">
        <v>34</v>
      </c>
    </row>
    <row r="5086" spans="2:33">
      <c r="B5086" s="225">
        <v>5074</v>
      </c>
      <c r="C5086" s="226" t="s">
        <v>71</v>
      </c>
      <c r="D5086" s="227" t="s">
        <v>120</v>
      </c>
      <c r="E5086" s="228" t="s">
        <v>7183</v>
      </c>
      <c r="F5086" s="226" t="s">
        <v>7184</v>
      </c>
      <c r="G5086" s="226" t="s">
        <v>65</v>
      </c>
      <c r="H5086" s="226" t="s">
        <v>66</v>
      </c>
      <c r="I5086" s="229">
        <f t="shared" si="153"/>
        <v>0</v>
      </c>
      <c r="J5086" s="232"/>
      <c r="K5086" s="226" t="s">
        <v>15176</v>
      </c>
      <c r="L5086" s="226" t="s">
        <v>7184</v>
      </c>
      <c r="M5086" s="226" t="s">
        <v>8141</v>
      </c>
      <c r="N5086" s="226" t="s">
        <v>8188</v>
      </c>
      <c r="O5086" s="232">
        <v>45499</v>
      </c>
      <c r="P5086" s="232"/>
      <c r="Q5086" s="232"/>
      <c r="R5086" s="232"/>
      <c r="S5086" s="226" t="s">
        <v>8156</v>
      </c>
      <c r="T5086" s="229">
        <v>45499</v>
      </c>
      <c r="U5086" s="232"/>
      <c r="V5086" s="233"/>
      <c r="W5086" s="233"/>
      <c r="X5086" s="226" t="s">
        <v>8167</v>
      </c>
      <c r="Y5086" s="229">
        <v>45506</v>
      </c>
      <c r="Z5086" s="232">
        <v>45506</v>
      </c>
      <c r="AA5086" s="232"/>
      <c r="AB5086" s="232"/>
      <c r="AC5086" s="234"/>
      <c r="AD5086" s="232"/>
      <c r="AE5086" s="253" t="str">
        <f>IF($N5086=マイタスク!$U$5,"作業者","")&amp;IF($S5086=マイタスク!$U$5,"ピアレビュー","")&amp;IF($X5086=マイタスク!$U$5,"SVレビュー","")</f>
        <v/>
      </c>
      <c r="AF5086" s="252">
        <f t="shared" si="152"/>
        <v>214</v>
      </c>
      <c r="AG5086" s="9" t="s">
        <v>34</v>
      </c>
    </row>
    <row r="5087" spans="2:33">
      <c r="B5087" s="225">
        <v>5075</v>
      </c>
      <c r="C5087" s="226" t="s">
        <v>71</v>
      </c>
      <c r="D5087" s="227" t="s">
        <v>120</v>
      </c>
      <c r="E5087" s="228" t="s">
        <v>7185</v>
      </c>
      <c r="F5087" s="226" t="s">
        <v>7186</v>
      </c>
      <c r="G5087" s="226" t="s">
        <v>65</v>
      </c>
      <c r="H5087" s="226" t="s">
        <v>66</v>
      </c>
      <c r="I5087" s="229">
        <f t="shared" si="153"/>
        <v>0</v>
      </c>
      <c r="J5087" s="232"/>
      <c r="K5087" s="226" t="s">
        <v>15177</v>
      </c>
      <c r="L5087" s="226" t="s">
        <v>7186</v>
      </c>
      <c r="M5087" s="226" t="s">
        <v>8255</v>
      </c>
      <c r="N5087" s="226" t="s">
        <v>8179</v>
      </c>
      <c r="O5087" s="232">
        <v>45581</v>
      </c>
      <c r="P5087" s="232"/>
      <c r="Q5087" s="232"/>
      <c r="R5087" s="232"/>
      <c r="S5087" s="226" t="s">
        <v>8179</v>
      </c>
      <c r="T5087" s="229">
        <v>45581</v>
      </c>
      <c r="U5087" s="232"/>
      <c r="V5087" s="233"/>
      <c r="W5087" s="233"/>
      <c r="X5087" s="226" t="s">
        <v>8179</v>
      </c>
      <c r="Y5087" s="229">
        <v>45581</v>
      </c>
      <c r="Z5087" s="232">
        <v>45581</v>
      </c>
      <c r="AA5087" s="232"/>
      <c r="AB5087" s="232"/>
      <c r="AC5087" s="234"/>
      <c r="AD5087" s="232"/>
      <c r="AE5087" s="253" t="str">
        <f>IF($N5087=マイタスク!$U$5,"作業者","")&amp;IF($S5087=マイタスク!$U$5,"ピアレビュー","")&amp;IF($X5087=マイタスク!$U$5,"SVレビュー","")</f>
        <v/>
      </c>
      <c r="AF5087" s="252">
        <f t="shared" si="152"/>
        <v>434</v>
      </c>
      <c r="AG5087" s="9" t="s">
        <v>34</v>
      </c>
    </row>
    <row r="5088" spans="2:33">
      <c r="B5088" s="225">
        <v>5076</v>
      </c>
      <c r="C5088" s="226" t="s">
        <v>71</v>
      </c>
      <c r="D5088" s="227" t="s">
        <v>120</v>
      </c>
      <c r="E5088" s="228" t="s">
        <v>7185</v>
      </c>
      <c r="F5088" s="226" t="s">
        <v>7186</v>
      </c>
      <c r="G5088" s="226" t="s">
        <v>65</v>
      </c>
      <c r="H5088" s="226" t="s">
        <v>66</v>
      </c>
      <c r="I5088" s="229">
        <f t="shared" si="153"/>
        <v>0</v>
      </c>
      <c r="J5088" s="232"/>
      <c r="K5088" s="226" t="s">
        <v>15178</v>
      </c>
      <c r="L5088" s="226" t="s">
        <v>7186</v>
      </c>
      <c r="M5088" s="226" t="s">
        <v>8255</v>
      </c>
      <c r="N5088" s="226" t="s">
        <v>8179</v>
      </c>
      <c r="O5088" s="232">
        <v>45581</v>
      </c>
      <c r="P5088" s="232"/>
      <c r="Q5088" s="232"/>
      <c r="R5088" s="232"/>
      <c r="S5088" s="226" t="s">
        <v>8179</v>
      </c>
      <c r="T5088" s="229">
        <v>45581</v>
      </c>
      <c r="U5088" s="232"/>
      <c r="V5088" s="233"/>
      <c r="W5088" s="233"/>
      <c r="X5088" s="226" t="s">
        <v>8179</v>
      </c>
      <c r="Y5088" s="229">
        <v>45581</v>
      </c>
      <c r="Z5088" s="232">
        <v>45581</v>
      </c>
      <c r="AA5088" s="232"/>
      <c r="AB5088" s="232"/>
      <c r="AC5088" s="234"/>
      <c r="AD5088" s="232"/>
      <c r="AE5088" s="253" t="str">
        <f>IF($N5088=マイタスク!$U$5,"作業者","")&amp;IF($S5088=マイタスク!$U$5,"ピアレビュー","")&amp;IF($X5088=マイタスク!$U$5,"SVレビュー","")</f>
        <v/>
      </c>
      <c r="AF5088" s="252">
        <f t="shared" si="152"/>
        <v>434</v>
      </c>
      <c r="AG5088" s="9" t="s">
        <v>34</v>
      </c>
    </row>
    <row r="5089" spans="2:33">
      <c r="B5089" s="225">
        <v>5077</v>
      </c>
      <c r="C5089" s="226" t="s">
        <v>71</v>
      </c>
      <c r="D5089" s="227" t="s">
        <v>120</v>
      </c>
      <c r="E5089" s="228" t="s">
        <v>7187</v>
      </c>
      <c r="F5089" s="226" t="s">
        <v>7188</v>
      </c>
      <c r="G5089" s="226" t="s">
        <v>65</v>
      </c>
      <c r="H5089" s="226" t="s">
        <v>66</v>
      </c>
      <c r="I5089" s="229">
        <f t="shared" si="153"/>
        <v>0</v>
      </c>
      <c r="J5089" s="232"/>
      <c r="K5089" s="226" t="s">
        <v>15179</v>
      </c>
      <c r="L5089" s="226" t="s">
        <v>7188</v>
      </c>
      <c r="M5089" s="226" t="s">
        <v>8255</v>
      </c>
      <c r="N5089" s="226" t="s">
        <v>8179</v>
      </c>
      <c r="O5089" s="232">
        <v>45581</v>
      </c>
      <c r="P5089" s="232"/>
      <c r="Q5089" s="232"/>
      <c r="R5089" s="232"/>
      <c r="S5089" s="226" t="s">
        <v>8179</v>
      </c>
      <c r="T5089" s="229">
        <v>45590</v>
      </c>
      <c r="U5089" s="232"/>
      <c r="V5089" s="233"/>
      <c r="W5089" s="233"/>
      <c r="X5089" s="226" t="s">
        <v>8179</v>
      </c>
      <c r="Y5089" s="229">
        <v>45595</v>
      </c>
      <c r="Z5089" s="232">
        <v>45596</v>
      </c>
      <c r="AA5089" s="232"/>
      <c r="AB5089" s="232"/>
      <c r="AC5089" s="234"/>
      <c r="AD5089" s="232"/>
      <c r="AE5089" s="253" t="str">
        <f>IF($N5089=マイタスク!$U$5,"作業者","")&amp;IF($S5089=マイタスク!$U$5,"ピアレビュー","")&amp;IF($X5089=マイタスク!$U$5,"SVレビュー","")</f>
        <v/>
      </c>
      <c r="AF5089" s="252">
        <f t="shared" si="152"/>
        <v>435</v>
      </c>
      <c r="AG5089" s="9" t="s">
        <v>34</v>
      </c>
    </row>
    <row r="5090" spans="2:33">
      <c r="B5090" s="225">
        <v>5078</v>
      </c>
      <c r="C5090" s="226" t="s">
        <v>71</v>
      </c>
      <c r="D5090" s="227" t="s">
        <v>120</v>
      </c>
      <c r="E5090" s="228" t="s">
        <v>7189</v>
      </c>
      <c r="F5090" s="226" t="s">
        <v>7190</v>
      </c>
      <c r="G5090" s="226" t="s">
        <v>65</v>
      </c>
      <c r="H5090" s="226" t="s">
        <v>66</v>
      </c>
      <c r="I5090" s="229">
        <f t="shared" si="153"/>
        <v>0</v>
      </c>
      <c r="J5090" s="232"/>
      <c r="K5090" s="226" t="s">
        <v>15180</v>
      </c>
      <c r="L5090" s="226" t="s">
        <v>7190</v>
      </c>
      <c r="M5090" s="226" t="s">
        <v>8255</v>
      </c>
      <c r="N5090" s="226" t="s">
        <v>8179</v>
      </c>
      <c r="O5090" s="232">
        <v>45590</v>
      </c>
      <c r="P5090" s="232"/>
      <c r="Q5090" s="232"/>
      <c r="R5090" s="232"/>
      <c r="S5090" s="226" t="s">
        <v>8179</v>
      </c>
      <c r="T5090" s="229">
        <v>45590</v>
      </c>
      <c r="U5090" s="232"/>
      <c r="V5090" s="233"/>
      <c r="W5090" s="233"/>
      <c r="X5090" s="226" t="s">
        <v>8179</v>
      </c>
      <c r="Y5090" s="229">
        <v>45596</v>
      </c>
      <c r="Z5090" s="232">
        <v>45596</v>
      </c>
      <c r="AA5090" s="232"/>
      <c r="AB5090" s="232"/>
      <c r="AC5090" s="234"/>
      <c r="AD5090" s="232"/>
      <c r="AE5090" s="253" t="str">
        <f>IF($N5090=マイタスク!$U$5,"作業者","")&amp;IF($S5090=マイタスク!$U$5,"ピアレビュー","")&amp;IF($X5090=マイタスク!$U$5,"SVレビュー","")</f>
        <v/>
      </c>
      <c r="AF5090" s="252">
        <f t="shared" si="152"/>
        <v>433</v>
      </c>
      <c r="AG5090" s="9" t="s">
        <v>34</v>
      </c>
    </row>
    <row r="5091" spans="2:33">
      <c r="B5091" s="225">
        <v>5079</v>
      </c>
      <c r="C5091" s="226" t="s">
        <v>71</v>
      </c>
      <c r="D5091" s="227" t="s">
        <v>120</v>
      </c>
      <c r="E5091" s="228" t="s">
        <v>7191</v>
      </c>
      <c r="F5091" s="226" t="s">
        <v>7190</v>
      </c>
      <c r="G5091" s="226" t="s">
        <v>65</v>
      </c>
      <c r="H5091" s="226" t="s">
        <v>66</v>
      </c>
      <c r="I5091" s="229">
        <f t="shared" si="153"/>
        <v>0</v>
      </c>
      <c r="J5091" s="232"/>
      <c r="K5091" s="226" t="s">
        <v>15181</v>
      </c>
      <c r="L5091" s="226" t="s">
        <v>7190</v>
      </c>
      <c r="M5091" s="226" t="s">
        <v>8255</v>
      </c>
      <c r="N5091" s="226" t="s">
        <v>8179</v>
      </c>
      <c r="O5091" s="232">
        <v>45581</v>
      </c>
      <c r="P5091" s="232"/>
      <c r="Q5091" s="232"/>
      <c r="R5091" s="232"/>
      <c r="S5091" s="226" t="s">
        <v>8179</v>
      </c>
      <c r="T5091" s="229">
        <v>45581</v>
      </c>
      <c r="U5091" s="232"/>
      <c r="V5091" s="233"/>
      <c r="W5091" s="233"/>
      <c r="X5091" s="226" t="s">
        <v>8179</v>
      </c>
      <c r="Y5091" s="229">
        <v>45581</v>
      </c>
      <c r="Z5091" s="232">
        <v>45596</v>
      </c>
      <c r="AA5091" s="232"/>
      <c r="AB5091" s="232"/>
      <c r="AC5091" s="234"/>
      <c r="AD5091" s="232"/>
      <c r="AE5091" s="253" t="str">
        <f>IF($N5091=マイタスク!$U$5,"作業者","")&amp;IF($S5091=マイタスク!$U$5,"ピアレビュー","")&amp;IF($X5091=マイタスク!$U$5,"SVレビュー","")</f>
        <v/>
      </c>
      <c r="AF5091" s="252">
        <f t="shared" si="152"/>
        <v>436</v>
      </c>
      <c r="AG5091" s="9" t="s">
        <v>34</v>
      </c>
    </row>
    <row r="5092" spans="2:33">
      <c r="B5092" s="225">
        <v>5080</v>
      </c>
      <c r="C5092" s="226" t="s">
        <v>71</v>
      </c>
      <c r="D5092" s="227" t="s">
        <v>120</v>
      </c>
      <c r="E5092" s="228" t="s">
        <v>7192</v>
      </c>
      <c r="F5092" s="226" t="s">
        <v>7193</v>
      </c>
      <c r="G5092" s="226" t="s">
        <v>65</v>
      </c>
      <c r="H5092" s="226" t="s">
        <v>66</v>
      </c>
      <c r="I5092" s="229">
        <f t="shared" si="153"/>
        <v>0</v>
      </c>
      <c r="J5092" s="232"/>
      <c r="K5092" s="226" t="s">
        <v>15182</v>
      </c>
      <c r="L5092" s="226" t="s">
        <v>7193</v>
      </c>
      <c r="M5092" s="226" t="s">
        <v>8141</v>
      </c>
      <c r="N5092" s="226" t="s">
        <v>8144</v>
      </c>
      <c r="O5092" s="232">
        <v>45540</v>
      </c>
      <c r="P5092" s="232"/>
      <c r="Q5092" s="232"/>
      <c r="R5092" s="232"/>
      <c r="S5092" s="226" t="s">
        <v>8258</v>
      </c>
      <c r="T5092" s="229">
        <v>45548</v>
      </c>
      <c r="U5092" s="232"/>
      <c r="V5092" s="233"/>
      <c r="W5092" s="233"/>
      <c r="X5092" s="226" t="s">
        <v>8156</v>
      </c>
      <c r="Y5092" s="229">
        <v>45548</v>
      </c>
      <c r="Z5092" s="232">
        <v>45548</v>
      </c>
      <c r="AA5092" s="232"/>
      <c r="AB5092" s="232"/>
      <c r="AC5092" s="234"/>
      <c r="AD5092" s="232"/>
      <c r="AE5092" s="253" t="str">
        <f>IF($N5092=マイタスク!$U$5,"作業者","")&amp;IF($S5092=マイタスク!$U$5,"ピアレビュー","")&amp;IF($X5092=マイタスク!$U$5,"SVレビュー","")</f>
        <v/>
      </c>
      <c r="AF5092" s="252">
        <f t="shared" si="152"/>
        <v>316</v>
      </c>
      <c r="AG5092" s="9" t="s">
        <v>34</v>
      </c>
    </row>
    <row r="5093" spans="2:33">
      <c r="B5093" s="225">
        <v>5081</v>
      </c>
      <c r="C5093" s="226" t="s">
        <v>95</v>
      </c>
      <c r="D5093" s="227" t="s">
        <v>96</v>
      </c>
      <c r="E5093" s="228" t="s">
        <v>7194</v>
      </c>
      <c r="F5093" s="226" t="s">
        <v>7195</v>
      </c>
      <c r="G5093" s="226" t="s">
        <v>65</v>
      </c>
      <c r="H5093" s="226" t="s">
        <v>66</v>
      </c>
      <c r="I5093" s="229">
        <f t="shared" si="153"/>
        <v>0</v>
      </c>
      <c r="J5093" s="232"/>
      <c r="K5093" s="226" t="s">
        <v>15183</v>
      </c>
      <c r="L5093" s="226" t="s">
        <v>7195</v>
      </c>
      <c r="M5093" s="226" t="s">
        <v>8141</v>
      </c>
      <c r="N5093" s="226" t="s">
        <v>8152</v>
      </c>
      <c r="O5093" s="232">
        <v>44939.375</v>
      </c>
      <c r="P5093" s="232"/>
      <c r="Q5093" s="232"/>
      <c r="R5093" s="232"/>
      <c r="S5093" s="226" t="s">
        <v>8178</v>
      </c>
      <c r="T5093" s="229">
        <v>44942.375</v>
      </c>
      <c r="U5093" s="232"/>
      <c r="V5093" s="233"/>
      <c r="W5093" s="233"/>
      <c r="X5093" s="226" t="s">
        <v>8179</v>
      </c>
      <c r="Y5093" s="229">
        <v>44942.375</v>
      </c>
      <c r="Z5093" s="232">
        <v>44942.375</v>
      </c>
      <c r="AA5093" s="232"/>
      <c r="AB5093" s="232"/>
      <c r="AC5093" s="234"/>
      <c r="AD5093" s="232"/>
      <c r="AE5093" s="253" t="str">
        <f>IF($N5093=マイタスク!$U$5,"作業者","")&amp;IF($S5093=マイタスク!$U$5,"ピアレビュー","")&amp;IF($X5093=マイタスク!$U$5,"SVレビュー","")</f>
        <v/>
      </c>
      <c r="AF5093" s="252">
        <f t="shared" si="152"/>
        <v>33</v>
      </c>
      <c r="AG5093" s="9" t="s">
        <v>34</v>
      </c>
    </row>
    <row r="5094" spans="2:33">
      <c r="B5094" s="225">
        <v>5082</v>
      </c>
      <c r="C5094" s="226" t="s">
        <v>95</v>
      </c>
      <c r="D5094" s="227" t="s">
        <v>96</v>
      </c>
      <c r="E5094" s="228" t="s">
        <v>7196</v>
      </c>
      <c r="F5094" s="226" t="s">
        <v>7197</v>
      </c>
      <c r="G5094" s="226" t="s">
        <v>65</v>
      </c>
      <c r="H5094" s="226" t="s">
        <v>66</v>
      </c>
      <c r="I5094" s="229">
        <f t="shared" si="153"/>
        <v>0</v>
      </c>
      <c r="J5094" s="232"/>
      <c r="K5094" s="226" t="s">
        <v>15184</v>
      </c>
      <c r="L5094" s="226" t="s">
        <v>7197</v>
      </c>
      <c r="M5094" s="226" t="s">
        <v>8141</v>
      </c>
      <c r="N5094" s="226" t="s">
        <v>8152</v>
      </c>
      <c r="O5094" s="232">
        <v>44953.375</v>
      </c>
      <c r="P5094" s="232"/>
      <c r="Q5094" s="232"/>
      <c r="R5094" s="232"/>
      <c r="S5094" s="226" t="s">
        <v>8230</v>
      </c>
      <c r="T5094" s="229">
        <v>44956.375</v>
      </c>
      <c r="U5094" s="232"/>
      <c r="V5094" s="233"/>
      <c r="W5094" s="233"/>
      <c r="X5094" s="226" t="s">
        <v>8165</v>
      </c>
      <c r="Y5094" s="229">
        <v>44952.375</v>
      </c>
      <c r="Z5094" s="232">
        <v>44956.375</v>
      </c>
      <c r="AA5094" s="232"/>
      <c r="AB5094" s="232"/>
      <c r="AC5094" s="234"/>
      <c r="AD5094" s="232"/>
      <c r="AE5094" s="253" t="str">
        <f>IF($N5094=マイタスク!$U$5,"作業者","")&amp;IF($S5094=マイタスク!$U$5,"ピアレビュー","")&amp;IF($X5094=マイタスク!$U$5,"SVレビュー","")</f>
        <v/>
      </c>
      <c r="AF5094" s="252">
        <f t="shared" si="152"/>
        <v>35</v>
      </c>
      <c r="AG5094" s="9" t="s">
        <v>34</v>
      </c>
    </row>
    <row r="5095" spans="2:33">
      <c r="B5095" s="225">
        <v>5083</v>
      </c>
      <c r="C5095" s="226" t="s">
        <v>95</v>
      </c>
      <c r="D5095" s="227" t="s">
        <v>96</v>
      </c>
      <c r="E5095" s="228" t="s">
        <v>7198</v>
      </c>
      <c r="F5095" s="226" t="s">
        <v>7199</v>
      </c>
      <c r="G5095" s="226" t="s">
        <v>65</v>
      </c>
      <c r="H5095" s="226" t="s">
        <v>66</v>
      </c>
      <c r="I5095" s="229">
        <f t="shared" si="153"/>
        <v>0</v>
      </c>
      <c r="J5095" s="232"/>
      <c r="K5095" s="226" t="s">
        <v>15185</v>
      </c>
      <c r="L5095" s="226" t="s">
        <v>7199</v>
      </c>
      <c r="M5095" s="226" t="s">
        <v>8141</v>
      </c>
      <c r="N5095" s="226" t="s">
        <v>8159</v>
      </c>
      <c r="O5095" s="232">
        <v>44911.375</v>
      </c>
      <c r="P5095" s="232"/>
      <c r="Q5095" s="232"/>
      <c r="R5095" s="232"/>
      <c r="S5095" s="226" t="s">
        <v>8178</v>
      </c>
      <c r="T5095" s="229">
        <v>44911.375</v>
      </c>
      <c r="U5095" s="232"/>
      <c r="V5095" s="233"/>
      <c r="W5095" s="233"/>
      <c r="X5095" s="226" t="s">
        <v>8160</v>
      </c>
      <c r="Y5095" s="229">
        <v>44914.375</v>
      </c>
      <c r="Z5095" s="232">
        <v>44914.375</v>
      </c>
      <c r="AA5095" s="232"/>
      <c r="AB5095" s="232"/>
      <c r="AC5095" s="234"/>
      <c r="AD5095" s="232"/>
      <c r="AE5095" s="253" t="str">
        <f>IF($N5095=マイタスク!$U$5,"作業者","")&amp;IF($S5095=マイタスク!$U$5,"ピアレビュー","")&amp;IF($X5095=マイタスク!$U$5,"SVレビュー","")</f>
        <v/>
      </c>
      <c r="AF5095" s="252">
        <f t="shared" si="152"/>
        <v>31</v>
      </c>
      <c r="AG5095" s="9" t="s">
        <v>34</v>
      </c>
    </row>
    <row r="5096" spans="2:33">
      <c r="B5096" s="225">
        <v>5084</v>
      </c>
      <c r="C5096" s="226" t="s">
        <v>95</v>
      </c>
      <c r="D5096" s="227" t="s">
        <v>96</v>
      </c>
      <c r="E5096" s="228" t="s">
        <v>7200</v>
      </c>
      <c r="F5096" s="226" t="s">
        <v>7201</v>
      </c>
      <c r="G5096" s="226" t="s">
        <v>65</v>
      </c>
      <c r="H5096" s="226" t="s">
        <v>66</v>
      </c>
      <c r="I5096" s="229">
        <f t="shared" si="153"/>
        <v>0</v>
      </c>
      <c r="J5096" s="232"/>
      <c r="K5096" s="226" t="s">
        <v>15186</v>
      </c>
      <c r="L5096" s="226" t="s">
        <v>15187</v>
      </c>
      <c r="M5096" s="226" t="s">
        <v>8141</v>
      </c>
      <c r="N5096" s="226" t="s">
        <v>8164</v>
      </c>
      <c r="O5096" s="232">
        <v>44918.375</v>
      </c>
      <c r="P5096" s="232"/>
      <c r="Q5096" s="232"/>
      <c r="R5096" s="232"/>
      <c r="S5096" s="226" t="s">
        <v>8159</v>
      </c>
      <c r="T5096" s="229">
        <v>44918.375</v>
      </c>
      <c r="U5096" s="232"/>
      <c r="V5096" s="233"/>
      <c r="W5096" s="233"/>
      <c r="X5096" s="226" t="s">
        <v>8165</v>
      </c>
      <c r="Y5096" s="229">
        <v>44918.375</v>
      </c>
      <c r="Z5096" s="232">
        <v>44918.375</v>
      </c>
      <c r="AA5096" s="232"/>
      <c r="AB5096" s="232"/>
      <c r="AC5096" s="234"/>
      <c r="AD5096" s="232"/>
      <c r="AE5096" s="253" t="str">
        <f>IF($N5096=マイタスク!$U$5,"作業者","")&amp;IF($S5096=マイタスク!$U$5,"ピアレビュー","")&amp;IF($X5096=マイタスク!$U$5,"SVレビュー","")</f>
        <v/>
      </c>
      <c r="AF5096" s="252">
        <f t="shared" si="152"/>
        <v>32</v>
      </c>
      <c r="AG5096" s="9" t="s">
        <v>34</v>
      </c>
    </row>
    <row r="5097" spans="2:33">
      <c r="B5097" s="225">
        <v>5085</v>
      </c>
      <c r="C5097" s="226" t="s">
        <v>95</v>
      </c>
      <c r="D5097" s="227" t="s">
        <v>96</v>
      </c>
      <c r="E5097" s="228" t="s">
        <v>7200</v>
      </c>
      <c r="F5097" s="226" t="s">
        <v>7201</v>
      </c>
      <c r="G5097" s="226" t="s">
        <v>65</v>
      </c>
      <c r="H5097" s="226" t="s">
        <v>66</v>
      </c>
      <c r="I5097" s="229">
        <f t="shared" si="153"/>
        <v>0</v>
      </c>
      <c r="J5097" s="232"/>
      <c r="K5097" s="226" t="s">
        <v>15188</v>
      </c>
      <c r="L5097" s="226" t="s">
        <v>15189</v>
      </c>
      <c r="M5097" s="226" t="s">
        <v>8141</v>
      </c>
      <c r="N5097" s="226" t="s">
        <v>8164</v>
      </c>
      <c r="O5097" s="232">
        <v>44921.375</v>
      </c>
      <c r="P5097" s="232"/>
      <c r="Q5097" s="232"/>
      <c r="R5097" s="232"/>
      <c r="S5097" s="226" t="s">
        <v>8159</v>
      </c>
      <c r="T5097" s="229">
        <v>44921.375</v>
      </c>
      <c r="U5097" s="232"/>
      <c r="V5097" s="233"/>
      <c r="W5097" s="233"/>
      <c r="X5097" s="226" t="s">
        <v>8165</v>
      </c>
      <c r="Y5097" s="229">
        <v>44921.375</v>
      </c>
      <c r="Z5097" s="232">
        <v>44921.375</v>
      </c>
      <c r="AA5097" s="232"/>
      <c r="AB5097" s="232"/>
      <c r="AC5097" s="234"/>
      <c r="AD5097" s="232"/>
      <c r="AE5097" s="253" t="str">
        <f>IF($N5097=マイタスク!$U$5,"作業者","")&amp;IF($S5097=マイタスク!$U$5,"ピアレビュー","")&amp;IF($X5097=マイタスク!$U$5,"SVレビュー","")</f>
        <v/>
      </c>
      <c r="AF5097" s="252">
        <f t="shared" si="152"/>
        <v>32</v>
      </c>
      <c r="AG5097" s="9" t="s">
        <v>34</v>
      </c>
    </row>
    <row r="5098" spans="2:33">
      <c r="B5098" s="225">
        <v>5086</v>
      </c>
      <c r="C5098" s="226" t="s">
        <v>95</v>
      </c>
      <c r="D5098" s="227" t="s">
        <v>96</v>
      </c>
      <c r="E5098" s="228" t="s">
        <v>7202</v>
      </c>
      <c r="F5098" s="226" t="s">
        <v>7203</v>
      </c>
      <c r="G5098" s="226" t="s">
        <v>65</v>
      </c>
      <c r="H5098" s="226" t="s">
        <v>66</v>
      </c>
      <c r="I5098" s="229">
        <f t="shared" si="153"/>
        <v>0</v>
      </c>
      <c r="J5098" s="232"/>
      <c r="K5098" s="226" t="s">
        <v>15190</v>
      </c>
      <c r="L5098" s="226" t="s">
        <v>7203</v>
      </c>
      <c r="M5098" s="226" t="s">
        <v>8141</v>
      </c>
      <c r="N5098" s="226" t="s">
        <v>8163</v>
      </c>
      <c r="O5098" s="232">
        <v>44967.375</v>
      </c>
      <c r="P5098" s="232"/>
      <c r="Q5098" s="232"/>
      <c r="R5098" s="232"/>
      <c r="S5098" s="226" t="s">
        <v>8152</v>
      </c>
      <c r="T5098" s="229">
        <v>44970.375</v>
      </c>
      <c r="U5098" s="232"/>
      <c r="V5098" s="233"/>
      <c r="W5098" s="233"/>
      <c r="X5098" s="226" t="s">
        <v>8152</v>
      </c>
      <c r="Y5098" s="229">
        <v>44970.375</v>
      </c>
      <c r="Z5098" s="232">
        <v>44970.375</v>
      </c>
      <c r="AA5098" s="232"/>
      <c r="AB5098" s="232"/>
      <c r="AC5098" s="234"/>
      <c r="AD5098" s="232"/>
      <c r="AE5098" s="253" t="str">
        <f>IF($N5098=マイタスク!$U$5,"作業者","")&amp;IF($S5098=マイタスク!$U$5,"ピアレビュー","")&amp;IF($X5098=マイタスク!$U$5,"SVレビュー","")</f>
        <v/>
      </c>
      <c r="AF5098" s="252">
        <f t="shared" si="152"/>
        <v>37</v>
      </c>
      <c r="AG5098" s="9" t="s">
        <v>34</v>
      </c>
    </row>
    <row r="5099" spans="2:33">
      <c r="B5099" s="225">
        <v>5087</v>
      </c>
      <c r="C5099" s="226" t="s">
        <v>95</v>
      </c>
      <c r="D5099" s="227" t="s">
        <v>96</v>
      </c>
      <c r="E5099" s="228" t="s">
        <v>7204</v>
      </c>
      <c r="F5099" s="226" t="s">
        <v>7205</v>
      </c>
      <c r="G5099" s="226" t="s">
        <v>65</v>
      </c>
      <c r="H5099" s="226" t="s">
        <v>66</v>
      </c>
      <c r="I5099" s="229">
        <f t="shared" si="153"/>
        <v>0</v>
      </c>
      <c r="J5099" s="232"/>
      <c r="K5099" s="226" t="s">
        <v>15191</v>
      </c>
      <c r="L5099" s="226" t="s">
        <v>7205</v>
      </c>
      <c r="M5099" s="226" t="s">
        <v>8141</v>
      </c>
      <c r="N5099" s="226" t="s">
        <v>8159</v>
      </c>
      <c r="O5099" s="232">
        <v>44974.375</v>
      </c>
      <c r="P5099" s="232"/>
      <c r="Q5099" s="232"/>
      <c r="R5099" s="232"/>
      <c r="S5099" s="226" t="s">
        <v>8152</v>
      </c>
      <c r="T5099" s="229">
        <v>44977.375</v>
      </c>
      <c r="U5099" s="232"/>
      <c r="V5099" s="233"/>
      <c r="W5099" s="233"/>
      <c r="X5099" s="226" t="s">
        <v>8179</v>
      </c>
      <c r="Y5099" s="229">
        <v>44977.375</v>
      </c>
      <c r="Z5099" s="232">
        <v>44977.375</v>
      </c>
      <c r="AA5099" s="232"/>
      <c r="AB5099" s="232"/>
      <c r="AC5099" s="234"/>
      <c r="AD5099" s="232"/>
      <c r="AE5099" s="253" t="str">
        <f>IF($N5099=マイタスク!$U$5,"作業者","")&amp;IF($S5099=マイタスク!$U$5,"ピアレビュー","")&amp;IF($X5099=マイタスク!$U$5,"SVレビュー","")</f>
        <v/>
      </c>
      <c r="AF5099" s="252">
        <f t="shared" si="152"/>
        <v>38</v>
      </c>
      <c r="AG5099" s="9" t="s">
        <v>34</v>
      </c>
    </row>
    <row r="5100" spans="2:33">
      <c r="B5100" s="225">
        <v>5088</v>
      </c>
      <c r="C5100" s="226" t="s">
        <v>95</v>
      </c>
      <c r="D5100" s="227" t="s">
        <v>96</v>
      </c>
      <c r="E5100" s="228" t="s">
        <v>7206</v>
      </c>
      <c r="F5100" s="226" t="s">
        <v>7207</v>
      </c>
      <c r="G5100" s="226" t="s">
        <v>65</v>
      </c>
      <c r="H5100" s="226" t="s">
        <v>66</v>
      </c>
      <c r="I5100" s="229">
        <f t="shared" si="153"/>
        <v>0</v>
      </c>
      <c r="J5100" s="232"/>
      <c r="K5100" s="226" t="s">
        <v>15192</v>
      </c>
      <c r="L5100" s="226" t="s">
        <v>7207</v>
      </c>
      <c r="M5100" s="226" t="s">
        <v>8141</v>
      </c>
      <c r="N5100" s="226" t="s">
        <v>8160</v>
      </c>
      <c r="O5100" s="232">
        <v>44981.375</v>
      </c>
      <c r="P5100" s="232"/>
      <c r="Q5100" s="232"/>
      <c r="R5100" s="232"/>
      <c r="S5100" s="226" t="s">
        <v>8152</v>
      </c>
      <c r="T5100" s="229">
        <v>44984.375</v>
      </c>
      <c r="U5100" s="232"/>
      <c r="V5100" s="233"/>
      <c r="W5100" s="233"/>
      <c r="X5100" s="226" t="s">
        <v>8152</v>
      </c>
      <c r="Y5100" s="229">
        <v>44984.375</v>
      </c>
      <c r="Z5100" s="232">
        <v>44984.375</v>
      </c>
      <c r="AA5100" s="232"/>
      <c r="AB5100" s="232"/>
      <c r="AC5100" s="234"/>
      <c r="AD5100" s="232"/>
      <c r="AE5100" s="253" t="str">
        <f>IF($N5100=マイタスク!$U$5,"作業者","")&amp;IF($S5100=マイタスク!$U$5,"ピアレビュー","")&amp;IF($X5100=マイタスク!$U$5,"SVレビュー","")</f>
        <v/>
      </c>
      <c r="AF5100" s="252">
        <f t="shared" si="152"/>
        <v>39</v>
      </c>
      <c r="AG5100" s="9" t="s">
        <v>34</v>
      </c>
    </row>
    <row r="5101" spans="2:33">
      <c r="B5101" s="225">
        <v>5089</v>
      </c>
      <c r="C5101" s="226" t="s">
        <v>95</v>
      </c>
      <c r="D5101" s="227" t="s">
        <v>96</v>
      </c>
      <c r="E5101" s="228" t="s">
        <v>7208</v>
      </c>
      <c r="F5101" s="226" t="s">
        <v>7209</v>
      </c>
      <c r="G5101" s="226" t="s">
        <v>65</v>
      </c>
      <c r="H5101" s="226" t="s">
        <v>66</v>
      </c>
      <c r="I5101" s="229">
        <f t="shared" si="153"/>
        <v>0</v>
      </c>
      <c r="J5101" s="232"/>
      <c r="K5101" s="226" t="s">
        <v>15193</v>
      </c>
      <c r="L5101" s="226" t="s">
        <v>7209</v>
      </c>
      <c r="M5101" s="226" t="s">
        <v>8141</v>
      </c>
      <c r="N5101" s="226" t="s">
        <v>8160</v>
      </c>
      <c r="O5101" s="232">
        <v>44995.375</v>
      </c>
      <c r="P5101" s="232"/>
      <c r="Q5101" s="232"/>
      <c r="R5101" s="232"/>
      <c r="S5101" s="226" t="s">
        <v>8152</v>
      </c>
      <c r="T5101" s="229">
        <v>44995.375</v>
      </c>
      <c r="U5101" s="232"/>
      <c r="V5101" s="233"/>
      <c r="W5101" s="233"/>
      <c r="X5101" s="226" t="s">
        <v>8152</v>
      </c>
      <c r="Y5101" s="229">
        <v>44998.375</v>
      </c>
      <c r="Z5101" s="232">
        <v>44998.375</v>
      </c>
      <c r="AA5101" s="232"/>
      <c r="AB5101" s="232"/>
      <c r="AC5101" s="234"/>
      <c r="AD5101" s="232"/>
      <c r="AE5101" s="253" t="str">
        <f>IF($N5101=マイタスク!$U$5,"作業者","")&amp;IF($S5101=マイタスク!$U$5,"ピアレビュー","")&amp;IF($X5101=マイタスク!$U$5,"SVレビュー","")</f>
        <v/>
      </c>
      <c r="AF5101" s="252">
        <f t="shared" si="152"/>
        <v>41</v>
      </c>
      <c r="AG5101" s="9" t="s">
        <v>34</v>
      </c>
    </row>
    <row r="5102" spans="2:33">
      <c r="B5102" s="225">
        <v>5090</v>
      </c>
      <c r="C5102" s="226" t="s">
        <v>95</v>
      </c>
      <c r="D5102" s="227" t="s">
        <v>96</v>
      </c>
      <c r="E5102" s="228" t="s">
        <v>7210</v>
      </c>
      <c r="F5102" s="226" t="s">
        <v>7211</v>
      </c>
      <c r="G5102" s="226" t="s">
        <v>65</v>
      </c>
      <c r="H5102" s="226" t="s">
        <v>66</v>
      </c>
      <c r="I5102" s="229">
        <f t="shared" si="153"/>
        <v>0</v>
      </c>
      <c r="J5102" s="232"/>
      <c r="K5102" s="226" t="s">
        <v>15194</v>
      </c>
      <c r="L5102" s="226" t="s">
        <v>7211</v>
      </c>
      <c r="M5102" s="226" t="s">
        <v>8141</v>
      </c>
      <c r="N5102" s="226" t="s">
        <v>8178</v>
      </c>
      <c r="O5102" s="232">
        <v>45005.375</v>
      </c>
      <c r="P5102" s="232"/>
      <c r="Q5102" s="232"/>
      <c r="R5102" s="232"/>
      <c r="S5102" s="226" t="s">
        <v>8160</v>
      </c>
      <c r="T5102" s="229">
        <v>45005.375</v>
      </c>
      <c r="U5102" s="232"/>
      <c r="V5102" s="233"/>
      <c r="W5102" s="233"/>
      <c r="X5102" s="226" t="s">
        <v>8160</v>
      </c>
      <c r="Y5102" s="229">
        <v>45005.375</v>
      </c>
      <c r="Z5102" s="232">
        <v>45005.375</v>
      </c>
      <c r="AA5102" s="232"/>
      <c r="AB5102" s="232"/>
      <c r="AC5102" s="234"/>
      <c r="AD5102" s="232"/>
      <c r="AE5102" s="253" t="str">
        <f>IF($N5102=マイタスク!$U$5,"作業者","")&amp;IF($S5102=マイタスク!$U$5,"ピアレビュー","")&amp;IF($X5102=マイタスク!$U$5,"SVレビュー","")</f>
        <v/>
      </c>
      <c r="AF5102" s="252">
        <f t="shared" si="152"/>
        <v>42</v>
      </c>
      <c r="AG5102" s="9" t="s">
        <v>34</v>
      </c>
    </row>
    <row r="5103" spans="2:33">
      <c r="B5103" s="225">
        <v>5091</v>
      </c>
      <c r="C5103" s="226" t="s">
        <v>95</v>
      </c>
      <c r="D5103" s="227" t="s">
        <v>96</v>
      </c>
      <c r="E5103" s="228" t="s">
        <v>7212</v>
      </c>
      <c r="F5103" s="226" t="s">
        <v>7213</v>
      </c>
      <c r="G5103" s="226" t="s">
        <v>65</v>
      </c>
      <c r="H5103" s="226" t="s">
        <v>66</v>
      </c>
      <c r="I5103" s="229">
        <f t="shared" si="153"/>
        <v>0</v>
      </c>
      <c r="J5103" s="232"/>
      <c r="K5103" s="226" t="s">
        <v>15195</v>
      </c>
      <c r="L5103" s="226" t="s">
        <v>7213</v>
      </c>
      <c r="M5103" s="226" t="s">
        <v>8141</v>
      </c>
      <c r="N5103" s="226" t="s">
        <v>8160</v>
      </c>
      <c r="O5103" s="232">
        <v>44988.375</v>
      </c>
      <c r="P5103" s="232"/>
      <c r="Q5103" s="232"/>
      <c r="R5103" s="232"/>
      <c r="S5103" s="226" t="s">
        <v>8152</v>
      </c>
      <c r="T5103" s="229">
        <v>44991.375</v>
      </c>
      <c r="U5103" s="232"/>
      <c r="V5103" s="233"/>
      <c r="W5103" s="233"/>
      <c r="X5103" s="226" t="s">
        <v>8152</v>
      </c>
      <c r="Y5103" s="229">
        <v>44991.375</v>
      </c>
      <c r="Z5103" s="232">
        <v>44991.375</v>
      </c>
      <c r="AA5103" s="232"/>
      <c r="AB5103" s="232"/>
      <c r="AC5103" s="234"/>
      <c r="AD5103" s="232"/>
      <c r="AE5103" s="253" t="str">
        <f>IF($N5103=マイタスク!$U$5,"作業者","")&amp;IF($S5103=マイタスク!$U$5,"ピアレビュー","")&amp;IF($X5103=マイタスク!$U$5,"SVレビュー","")</f>
        <v/>
      </c>
      <c r="AF5103" s="252">
        <f t="shared" si="152"/>
        <v>40</v>
      </c>
      <c r="AG5103" s="9" t="s">
        <v>34</v>
      </c>
    </row>
    <row r="5104" spans="2:33">
      <c r="B5104" s="225">
        <v>5092</v>
      </c>
      <c r="C5104" s="226" t="s">
        <v>95</v>
      </c>
      <c r="D5104" s="227" t="s">
        <v>96</v>
      </c>
      <c r="E5104" s="228" t="s">
        <v>7212</v>
      </c>
      <c r="F5104" s="226" t="s">
        <v>7213</v>
      </c>
      <c r="G5104" s="226" t="s">
        <v>65</v>
      </c>
      <c r="H5104" s="226" t="s">
        <v>66</v>
      </c>
      <c r="I5104" s="229">
        <f t="shared" si="153"/>
        <v>0</v>
      </c>
      <c r="J5104" s="232"/>
      <c r="K5104" s="226" t="s">
        <v>15196</v>
      </c>
      <c r="L5104" s="226" t="s">
        <v>15197</v>
      </c>
      <c r="M5104" s="226" t="s">
        <v>8141</v>
      </c>
      <c r="N5104" s="226" t="s">
        <v>8160</v>
      </c>
      <c r="O5104" s="232">
        <v>44988.375</v>
      </c>
      <c r="P5104" s="232"/>
      <c r="Q5104" s="232"/>
      <c r="R5104" s="232"/>
      <c r="S5104" s="226" t="s">
        <v>8152</v>
      </c>
      <c r="T5104" s="229">
        <v>44991.375</v>
      </c>
      <c r="U5104" s="232"/>
      <c r="V5104" s="233"/>
      <c r="W5104" s="233"/>
      <c r="X5104" s="226" t="s">
        <v>8152</v>
      </c>
      <c r="Y5104" s="229">
        <v>44991.375</v>
      </c>
      <c r="Z5104" s="232">
        <v>44991.375</v>
      </c>
      <c r="AA5104" s="232"/>
      <c r="AB5104" s="232"/>
      <c r="AC5104" s="234"/>
      <c r="AD5104" s="232"/>
      <c r="AE5104" s="253" t="str">
        <f>IF($N5104=マイタスク!$U$5,"作業者","")&amp;IF($S5104=マイタスク!$U$5,"ピアレビュー","")&amp;IF($X5104=マイタスク!$U$5,"SVレビュー","")</f>
        <v/>
      </c>
      <c r="AF5104" s="252">
        <f t="shared" si="152"/>
        <v>40</v>
      </c>
      <c r="AG5104" s="9" t="s">
        <v>34</v>
      </c>
    </row>
    <row r="5105" spans="2:33">
      <c r="B5105" s="225">
        <v>5093</v>
      </c>
      <c r="C5105" s="226" t="s">
        <v>95</v>
      </c>
      <c r="D5105" s="227" t="s">
        <v>96</v>
      </c>
      <c r="E5105" s="228" t="s">
        <v>7214</v>
      </c>
      <c r="F5105" s="226" t="s">
        <v>7215</v>
      </c>
      <c r="G5105" s="226" t="s">
        <v>65</v>
      </c>
      <c r="H5105" s="226" t="s">
        <v>66</v>
      </c>
      <c r="I5105" s="229">
        <f t="shared" si="153"/>
        <v>0</v>
      </c>
      <c r="J5105" s="232"/>
      <c r="K5105" s="226" t="s">
        <v>15198</v>
      </c>
      <c r="L5105" s="226" t="s">
        <v>7215</v>
      </c>
      <c r="M5105" s="226" t="s">
        <v>8141</v>
      </c>
      <c r="N5105" s="226" t="s">
        <v>8160</v>
      </c>
      <c r="O5105" s="232">
        <v>45009.375</v>
      </c>
      <c r="P5105" s="232"/>
      <c r="Q5105" s="232"/>
      <c r="R5105" s="232"/>
      <c r="S5105" s="226" t="s">
        <v>8152</v>
      </c>
      <c r="T5105" s="229">
        <v>45012.375</v>
      </c>
      <c r="U5105" s="232"/>
      <c r="V5105" s="233"/>
      <c r="W5105" s="233"/>
      <c r="X5105" s="226" t="s">
        <v>8152</v>
      </c>
      <c r="Y5105" s="229">
        <v>45012.375</v>
      </c>
      <c r="Z5105" s="232">
        <v>45012.375</v>
      </c>
      <c r="AA5105" s="232"/>
      <c r="AB5105" s="232"/>
      <c r="AC5105" s="234"/>
      <c r="AD5105" s="232"/>
      <c r="AE5105" s="253" t="str">
        <f>IF($N5105=マイタスク!$U$5,"作業者","")&amp;IF($S5105=マイタスク!$U$5,"ピアレビュー","")&amp;IF($X5105=マイタスク!$U$5,"SVレビュー","")</f>
        <v/>
      </c>
      <c r="AF5105" s="252">
        <f t="shared" si="152"/>
        <v>43</v>
      </c>
      <c r="AG5105" s="9" t="s">
        <v>34</v>
      </c>
    </row>
    <row r="5106" spans="2:33">
      <c r="B5106" s="225">
        <v>5094</v>
      </c>
      <c r="C5106" s="226" t="s">
        <v>7216</v>
      </c>
      <c r="D5106" s="227" t="s">
        <v>7217</v>
      </c>
      <c r="E5106" s="228" t="s">
        <v>7218</v>
      </c>
      <c r="F5106" s="226" t="s">
        <v>7219</v>
      </c>
      <c r="G5106" s="226" t="s">
        <v>65</v>
      </c>
      <c r="H5106" s="226" t="s">
        <v>66</v>
      </c>
      <c r="I5106" s="229">
        <f t="shared" si="153"/>
        <v>0</v>
      </c>
      <c r="J5106" s="232"/>
      <c r="K5106" s="226" t="s">
        <v>15199</v>
      </c>
      <c r="L5106" s="226" t="s">
        <v>15200</v>
      </c>
      <c r="M5106" s="226" t="s">
        <v>8141</v>
      </c>
      <c r="N5106" s="226" t="s">
        <v>8188</v>
      </c>
      <c r="O5106" s="232">
        <v>46129</v>
      </c>
      <c r="P5106" s="232"/>
      <c r="Q5106" s="232"/>
      <c r="R5106" s="232"/>
      <c r="S5106" s="226" t="s">
        <v>15201</v>
      </c>
      <c r="T5106" s="229">
        <v>46132</v>
      </c>
      <c r="U5106" s="232"/>
      <c r="V5106" s="233"/>
      <c r="W5106" s="233"/>
      <c r="X5106" s="226"/>
      <c r="Y5106" s="229"/>
      <c r="Z5106" s="232">
        <v>46133</v>
      </c>
      <c r="AA5106" s="232"/>
      <c r="AB5106" s="232"/>
      <c r="AC5106" s="234"/>
      <c r="AD5106" s="232"/>
      <c r="AE5106" s="253" t="str">
        <f>IF($N5106=マイタスク!$U$5,"作業者","")&amp;IF($S5106=マイタスク!$U$5,"ピアレビュー","")&amp;IF($X5106=マイタスク!$U$5,"SVレビュー","")</f>
        <v/>
      </c>
      <c r="AF5106" s="252">
        <f t="shared" si="152"/>
        <v>243</v>
      </c>
      <c r="AG5106" s="9" t="s">
        <v>34</v>
      </c>
    </row>
    <row r="5107" spans="2:33">
      <c r="B5107" s="225">
        <v>5095</v>
      </c>
      <c r="C5107" s="226" t="s">
        <v>7216</v>
      </c>
      <c r="D5107" s="227" t="s">
        <v>7217</v>
      </c>
      <c r="E5107" s="228" t="s">
        <v>7218</v>
      </c>
      <c r="F5107" s="226" t="s">
        <v>7219</v>
      </c>
      <c r="G5107" s="226" t="s">
        <v>65</v>
      </c>
      <c r="H5107" s="226" t="s">
        <v>66</v>
      </c>
      <c r="I5107" s="229">
        <f t="shared" si="153"/>
        <v>0</v>
      </c>
      <c r="J5107" s="232"/>
      <c r="K5107" s="226" t="s">
        <v>15202</v>
      </c>
      <c r="L5107" s="226" t="s">
        <v>15203</v>
      </c>
      <c r="M5107" s="226" t="s">
        <v>8141</v>
      </c>
      <c r="N5107" s="226" t="s">
        <v>8188</v>
      </c>
      <c r="O5107" s="232">
        <v>46129</v>
      </c>
      <c r="P5107" s="232"/>
      <c r="Q5107" s="232"/>
      <c r="R5107" s="232"/>
      <c r="S5107" s="226" t="s">
        <v>15201</v>
      </c>
      <c r="T5107" s="229">
        <v>46132</v>
      </c>
      <c r="U5107" s="232"/>
      <c r="V5107" s="233"/>
      <c r="W5107" s="233"/>
      <c r="X5107" s="226"/>
      <c r="Y5107" s="229"/>
      <c r="Z5107" s="232">
        <v>46133</v>
      </c>
      <c r="AA5107" s="232"/>
      <c r="AB5107" s="232"/>
      <c r="AC5107" s="234"/>
      <c r="AD5107" s="232"/>
      <c r="AE5107" s="253" t="str">
        <f>IF($N5107=マイタスク!$U$5,"作業者","")&amp;IF($S5107=マイタスク!$U$5,"ピアレビュー","")&amp;IF($X5107=マイタスク!$U$5,"SVレビュー","")</f>
        <v/>
      </c>
      <c r="AF5107" s="252">
        <f t="shared" si="152"/>
        <v>243</v>
      </c>
      <c r="AG5107" s="9" t="s">
        <v>34</v>
      </c>
    </row>
    <row r="5108" spans="2:33">
      <c r="B5108" s="225">
        <v>5096</v>
      </c>
      <c r="C5108" s="226" t="s">
        <v>7216</v>
      </c>
      <c r="D5108" s="227" t="s">
        <v>7217</v>
      </c>
      <c r="E5108" s="228" t="s">
        <v>7218</v>
      </c>
      <c r="F5108" s="226" t="s">
        <v>7219</v>
      </c>
      <c r="G5108" s="226" t="s">
        <v>65</v>
      </c>
      <c r="H5108" s="226" t="s">
        <v>66</v>
      </c>
      <c r="I5108" s="229">
        <f t="shared" si="153"/>
        <v>0</v>
      </c>
      <c r="J5108" s="232"/>
      <c r="K5108" s="226" t="s">
        <v>15204</v>
      </c>
      <c r="L5108" s="226" t="s">
        <v>15205</v>
      </c>
      <c r="M5108" s="226" t="s">
        <v>8141</v>
      </c>
      <c r="N5108" s="226" t="s">
        <v>8188</v>
      </c>
      <c r="O5108" s="232">
        <v>46129</v>
      </c>
      <c r="P5108" s="232"/>
      <c r="Q5108" s="232"/>
      <c r="R5108" s="232"/>
      <c r="S5108" s="226" t="s">
        <v>15201</v>
      </c>
      <c r="T5108" s="229">
        <v>46132</v>
      </c>
      <c r="U5108" s="232"/>
      <c r="V5108" s="233"/>
      <c r="W5108" s="233"/>
      <c r="X5108" s="226"/>
      <c r="Y5108" s="229"/>
      <c r="Z5108" s="232">
        <v>46133</v>
      </c>
      <c r="AA5108" s="232"/>
      <c r="AB5108" s="232"/>
      <c r="AC5108" s="234"/>
      <c r="AD5108" s="232"/>
      <c r="AE5108" s="253" t="str">
        <f>IF($N5108=マイタスク!$U$5,"作業者","")&amp;IF($S5108=マイタスク!$U$5,"ピアレビュー","")&amp;IF($X5108=マイタスク!$U$5,"SVレビュー","")</f>
        <v/>
      </c>
      <c r="AF5108" s="252">
        <f t="shared" si="152"/>
        <v>243</v>
      </c>
      <c r="AG5108" s="9" t="s">
        <v>34</v>
      </c>
    </row>
    <row r="5109" spans="2:33">
      <c r="B5109" s="225">
        <v>5097</v>
      </c>
      <c r="C5109" s="226" t="s">
        <v>7216</v>
      </c>
      <c r="D5109" s="227" t="s">
        <v>7217</v>
      </c>
      <c r="E5109" s="228" t="s">
        <v>7218</v>
      </c>
      <c r="F5109" s="226" t="s">
        <v>7219</v>
      </c>
      <c r="G5109" s="226" t="s">
        <v>65</v>
      </c>
      <c r="H5109" s="226" t="s">
        <v>66</v>
      </c>
      <c r="I5109" s="229">
        <f t="shared" si="153"/>
        <v>0</v>
      </c>
      <c r="J5109" s="232"/>
      <c r="K5109" s="226" t="s">
        <v>15206</v>
      </c>
      <c r="L5109" s="226" t="s">
        <v>15207</v>
      </c>
      <c r="M5109" s="226" t="s">
        <v>8141</v>
      </c>
      <c r="N5109" s="226" t="s">
        <v>8188</v>
      </c>
      <c r="O5109" s="232">
        <v>46129</v>
      </c>
      <c r="P5109" s="232"/>
      <c r="Q5109" s="232"/>
      <c r="R5109" s="232"/>
      <c r="S5109" s="226" t="s">
        <v>15201</v>
      </c>
      <c r="T5109" s="229">
        <v>46132</v>
      </c>
      <c r="U5109" s="232"/>
      <c r="V5109" s="233"/>
      <c r="W5109" s="233"/>
      <c r="X5109" s="226"/>
      <c r="Y5109" s="229"/>
      <c r="Z5109" s="232">
        <v>46133</v>
      </c>
      <c r="AA5109" s="232"/>
      <c r="AB5109" s="232"/>
      <c r="AC5109" s="234"/>
      <c r="AD5109" s="232"/>
      <c r="AE5109" s="253" t="str">
        <f>IF($N5109=マイタスク!$U$5,"作業者","")&amp;IF($S5109=マイタスク!$U$5,"ピアレビュー","")&amp;IF($X5109=マイタスク!$U$5,"SVレビュー","")</f>
        <v/>
      </c>
      <c r="AF5109" s="252">
        <f t="shared" si="152"/>
        <v>243</v>
      </c>
      <c r="AG5109" s="9" t="s">
        <v>34</v>
      </c>
    </row>
    <row r="5110" spans="2:33">
      <c r="B5110" s="225">
        <v>5098</v>
      </c>
      <c r="C5110" s="226" t="s">
        <v>7216</v>
      </c>
      <c r="D5110" s="227" t="s">
        <v>7217</v>
      </c>
      <c r="E5110" s="228" t="s">
        <v>7218</v>
      </c>
      <c r="F5110" s="226" t="s">
        <v>7219</v>
      </c>
      <c r="G5110" s="226" t="s">
        <v>65</v>
      </c>
      <c r="H5110" s="226" t="s">
        <v>66</v>
      </c>
      <c r="I5110" s="229">
        <f t="shared" si="153"/>
        <v>0</v>
      </c>
      <c r="J5110" s="232"/>
      <c r="K5110" s="226" t="s">
        <v>15208</v>
      </c>
      <c r="L5110" s="226" t="s">
        <v>15209</v>
      </c>
      <c r="M5110" s="226" t="s">
        <v>8141</v>
      </c>
      <c r="N5110" s="226" t="s">
        <v>8188</v>
      </c>
      <c r="O5110" s="232">
        <v>46129</v>
      </c>
      <c r="P5110" s="232"/>
      <c r="Q5110" s="232"/>
      <c r="R5110" s="232"/>
      <c r="S5110" s="226" t="s">
        <v>15201</v>
      </c>
      <c r="T5110" s="229">
        <v>46132</v>
      </c>
      <c r="U5110" s="232"/>
      <c r="V5110" s="233"/>
      <c r="W5110" s="233"/>
      <c r="X5110" s="226"/>
      <c r="Y5110" s="229"/>
      <c r="Z5110" s="232">
        <v>46133</v>
      </c>
      <c r="AA5110" s="232"/>
      <c r="AB5110" s="232"/>
      <c r="AC5110" s="234"/>
      <c r="AD5110" s="232"/>
      <c r="AE5110" s="253" t="str">
        <f>IF($N5110=マイタスク!$U$5,"作業者","")&amp;IF($S5110=マイタスク!$U$5,"ピアレビュー","")&amp;IF($X5110=マイタスク!$U$5,"SVレビュー","")</f>
        <v/>
      </c>
      <c r="AF5110" s="252">
        <f t="shared" si="152"/>
        <v>243</v>
      </c>
      <c r="AG5110" s="9" t="s">
        <v>34</v>
      </c>
    </row>
    <row r="5111" spans="2:33">
      <c r="B5111" s="225">
        <v>5099</v>
      </c>
      <c r="C5111" s="226" t="s">
        <v>7216</v>
      </c>
      <c r="D5111" s="227" t="s">
        <v>7217</v>
      </c>
      <c r="E5111" s="228" t="s">
        <v>7218</v>
      </c>
      <c r="F5111" s="226" t="s">
        <v>7219</v>
      </c>
      <c r="G5111" s="226" t="s">
        <v>65</v>
      </c>
      <c r="H5111" s="226" t="s">
        <v>66</v>
      </c>
      <c r="I5111" s="229">
        <f t="shared" si="153"/>
        <v>0</v>
      </c>
      <c r="J5111" s="232"/>
      <c r="K5111" s="226" t="s">
        <v>15210</v>
      </c>
      <c r="L5111" s="226" t="s">
        <v>15211</v>
      </c>
      <c r="M5111" s="226" t="s">
        <v>8141</v>
      </c>
      <c r="N5111" s="226" t="s">
        <v>8188</v>
      </c>
      <c r="O5111" s="232">
        <v>46129</v>
      </c>
      <c r="P5111" s="232"/>
      <c r="Q5111" s="232"/>
      <c r="R5111" s="232"/>
      <c r="S5111" s="226" t="s">
        <v>15201</v>
      </c>
      <c r="T5111" s="229">
        <v>46132</v>
      </c>
      <c r="U5111" s="232"/>
      <c r="V5111" s="233"/>
      <c r="W5111" s="233"/>
      <c r="X5111" s="226"/>
      <c r="Y5111" s="229"/>
      <c r="Z5111" s="232">
        <v>46133</v>
      </c>
      <c r="AA5111" s="232"/>
      <c r="AB5111" s="232"/>
      <c r="AC5111" s="234"/>
      <c r="AD5111" s="232"/>
      <c r="AE5111" s="253" t="str">
        <f>IF($N5111=マイタスク!$U$5,"作業者","")&amp;IF($S5111=マイタスク!$U$5,"ピアレビュー","")&amp;IF($X5111=マイタスク!$U$5,"SVレビュー","")</f>
        <v/>
      </c>
      <c r="AF5111" s="252">
        <f t="shared" si="152"/>
        <v>243</v>
      </c>
      <c r="AG5111" s="9" t="s">
        <v>34</v>
      </c>
    </row>
    <row r="5112" spans="2:33">
      <c r="B5112" s="225">
        <v>5100</v>
      </c>
      <c r="C5112" s="226" t="s">
        <v>7216</v>
      </c>
      <c r="D5112" s="227" t="s">
        <v>7217</v>
      </c>
      <c r="E5112" s="228" t="s">
        <v>7220</v>
      </c>
      <c r="F5112" s="226" t="s">
        <v>7221</v>
      </c>
      <c r="G5112" s="226" t="s">
        <v>65</v>
      </c>
      <c r="H5112" s="226" t="s">
        <v>66</v>
      </c>
      <c r="I5112" s="229">
        <f t="shared" si="153"/>
        <v>0</v>
      </c>
      <c r="J5112" s="232"/>
      <c r="K5112" s="226" t="s">
        <v>15212</v>
      </c>
      <c r="L5112" s="226" t="s">
        <v>15213</v>
      </c>
      <c r="M5112" s="226" t="s">
        <v>8141</v>
      </c>
      <c r="N5112" s="226" t="s">
        <v>8208</v>
      </c>
      <c r="O5112" s="232">
        <v>46129</v>
      </c>
      <c r="P5112" s="232"/>
      <c r="Q5112" s="232"/>
      <c r="R5112" s="232"/>
      <c r="S5112" s="226" t="s">
        <v>15214</v>
      </c>
      <c r="T5112" s="229">
        <v>46132</v>
      </c>
      <c r="U5112" s="232"/>
      <c r="V5112" s="233"/>
      <c r="W5112" s="233"/>
      <c r="X5112" s="226"/>
      <c r="Y5112" s="229"/>
      <c r="Z5112" s="232">
        <v>46133</v>
      </c>
      <c r="AA5112" s="232"/>
      <c r="AB5112" s="232"/>
      <c r="AC5112" s="234"/>
      <c r="AD5112" s="232"/>
      <c r="AE5112" s="253" t="str">
        <f>IF($N5112=マイタスク!$U$5,"作業者","")&amp;IF($S5112=マイタスク!$U$5,"ピアレビュー","")&amp;IF($X5112=マイタスク!$U$5,"SVレビュー","")</f>
        <v/>
      </c>
      <c r="AF5112" s="252">
        <f t="shared" si="152"/>
        <v>244</v>
      </c>
      <c r="AG5112" s="9" t="s">
        <v>34</v>
      </c>
    </row>
    <row r="5113" spans="2:33">
      <c r="B5113" s="225">
        <v>5101</v>
      </c>
      <c r="C5113" s="226" t="s">
        <v>7216</v>
      </c>
      <c r="D5113" s="227" t="s">
        <v>7217</v>
      </c>
      <c r="E5113" s="228" t="s">
        <v>7220</v>
      </c>
      <c r="F5113" s="226" t="s">
        <v>7221</v>
      </c>
      <c r="G5113" s="226" t="s">
        <v>65</v>
      </c>
      <c r="H5113" s="226" t="s">
        <v>66</v>
      </c>
      <c r="I5113" s="229">
        <f t="shared" si="153"/>
        <v>0</v>
      </c>
      <c r="J5113" s="232"/>
      <c r="K5113" s="226" t="s">
        <v>15215</v>
      </c>
      <c r="L5113" s="226" t="s">
        <v>15216</v>
      </c>
      <c r="M5113" s="226" t="s">
        <v>8141</v>
      </c>
      <c r="N5113" s="226" t="s">
        <v>8208</v>
      </c>
      <c r="O5113" s="232">
        <v>46129</v>
      </c>
      <c r="P5113" s="232"/>
      <c r="Q5113" s="232"/>
      <c r="R5113" s="232"/>
      <c r="S5113" s="226" t="s">
        <v>15217</v>
      </c>
      <c r="T5113" s="229">
        <v>46132</v>
      </c>
      <c r="U5113" s="232"/>
      <c r="V5113" s="233"/>
      <c r="W5113" s="233"/>
      <c r="X5113" s="226"/>
      <c r="Y5113" s="229"/>
      <c r="Z5113" s="232">
        <v>46133</v>
      </c>
      <c r="AA5113" s="232"/>
      <c r="AB5113" s="232"/>
      <c r="AC5113" s="234"/>
      <c r="AD5113" s="232"/>
      <c r="AE5113" s="253" t="str">
        <f>IF($N5113=マイタスク!$U$5,"作業者","")&amp;IF($S5113=マイタスク!$U$5,"ピアレビュー","")&amp;IF($X5113=マイタスク!$U$5,"SVレビュー","")</f>
        <v/>
      </c>
      <c r="AF5113" s="252">
        <f t="shared" si="152"/>
        <v>244</v>
      </c>
      <c r="AG5113" s="9" t="s">
        <v>34</v>
      </c>
    </row>
    <row r="5114" spans="2:33">
      <c r="B5114" s="225">
        <v>5102</v>
      </c>
      <c r="C5114" s="226" t="s">
        <v>7216</v>
      </c>
      <c r="D5114" s="227" t="s">
        <v>7217</v>
      </c>
      <c r="E5114" s="228" t="s">
        <v>7220</v>
      </c>
      <c r="F5114" s="226" t="s">
        <v>7221</v>
      </c>
      <c r="G5114" s="226" t="s">
        <v>65</v>
      </c>
      <c r="H5114" s="226" t="s">
        <v>66</v>
      </c>
      <c r="I5114" s="229">
        <f t="shared" si="153"/>
        <v>0</v>
      </c>
      <c r="J5114" s="232"/>
      <c r="K5114" s="226" t="s">
        <v>15218</v>
      </c>
      <c r="L5114" s="226" t="s">
        <v>15219</v>
      </c>
      <c r="M5114" s="226" t="s">
        <v>8141</v>
      </c>
      <c r="N5114" s="226" t="s">
        <v>8208</v>
      </c>
      <c r="O5114" s="232">
        <v>46129</v>
      </c>
      <c r="P5114" s="232"/>
      <c r="Q5114" s="232"/>
      <c r="R5114" s="232"/>
      <c r="S5114" s="226" t="s">
        <v>15220</v>
      </c>
      <c r="T5114" s="229">
        <v>46132</v>
      </c>
      <c r="U5114" s="232"/>
      <c r="V5114" s="233"/>
      <c r="W5114" s="233"/>
      <c r="X5114" s="226"/>
      <c r="Y5114" s="229"/>
      <c r="Z5114" s="232">
        <v>46133</v>
      </c>
      <c r="AA5114" s="232"/>
      <c r="AB5114" s="232"/>
      <c r="AC5114" s="234"/>
      <c r="AD5114" s="232"/>
      <c r="AE5114" s="253" t="str">
        <f>IF($N5114=マイタスク!$U$5,"作業者","")&amp;IF($S5114=マイタスク!$U$5,"ピアレビュー","")&amp;IF($X5114=マイタスク!$U$5,"SVレビュー","")</f>
        <v/>
      </c>
      <c r="AF5114" s="252">
        <f t="shared" si="152"/>
        <v>244</v>
      </c>
      <c r="AG5114" s="9" t="s">
        <v>34</v>
      </c>
    </row>
    <row r="5115" spans="2:33">
      <c r="B5115" s="225">
        <v>5103</v>
      </c>
      <c r="C5115" s="226" t="s">
        <v>7216</v>
      </c>
      <c r="D5115" s="227" t="s">
        <v>7217</v>
      </c>
      <c r="E5115" s="228" t="s">
        <v>7220</v>
      </c>
      <c r="F5115" s="226" t="s">
        <v>7221</v>
      </c>
      <c r="G5115" s="226" t="s">
        <v>65</v>
      </c>
      <c r="H5115" s="226" t="s">
        <v>66</v>
      </c>
      <c r="I5115" s="229">
        <f t="shared" si="153"/>
        <v>0</v>
      </c>
      <c r="J5115" s="232"/>
      <c r="K5115" s="226" t="s">
        <v>15221</v>
      </c>
      <c r="L5115" s="226" t="s">
        <v>15222</v>
      </c>
      <c r="M5115" s="226" t="s">
        <v>8141</v>
      </c>
      <c r="N5115" s="226" t="s">
        <v>8208</v>
      </c>
      <c r="O5115" s="232">
        <v>46129</v>
      </c>
      <c r="P5115" s="232"/>
      <c r="Q5115" s="232"/>
      <c r="R5115" s="232"/>
      <c r="S5115" s="226" t="s">
        <v>15220</v>
      </c>
      <c r="T5115" s="229">
        <v>46132</v>
      </c>
      <c r="U5115" s="232"/>
      <c r="V5115" s="233"/>
      <c r="W5115" s="233"/>
      <c r="X5115" s="226"/>
      <c r="Y5115" s="229"/>
      <c r="Z5115" s="232">
        <v>46133</v>
      </c>
      <c r="AA5115" s="232"/>
      <c r="AB5115" s="232"/>
      <c r="AC5115" s="234"/>
      <c r="AD5115" s="232"/>
      <c r="AE5115" s="253" t="str">
        <f>IF($N5115=マイタスク!$U$5,"作業者","")&amp;IF($S5115=マイタスク!$U$5,"ピアレビュー","")&amp;IF($X5115=マイタスク!$U$5,"SVレビュー","")</f>
        <v/>
      </c>
      <c r="AF5115" s="252">
        <f t="shared" si="152"/>
        <v>244</v>
      </c>
      <c r="AG5115" s="9" t="s">
        <v>34</v>
      </c>
    </row>
    <row r="5116" spans="2:33">
      <c r="B5116" s="225">
        <v>5104</v>
      </c>
      <c r="C5116" s="226" t="s">
        <v>7216</v>
      </c>
      <c r="D5116" s="227" t="s">
        <v>7217</v>
      </c>
      <c r="E5116" s="228" t="s">
        <v>7220</v>
      </c>
      <c r="F5116" s="226" t="s">
        <v>7221</v>
      </c>
      <c r="G5116" s="226" t="s">
        <v>65</v>
      </c>
      <c r="H5116" s="226" t="s">
        <v>66</v>
      </c>
      <c r="I5116" s="229">
        <f t="shared" si="153"/>
        <v>0</v>
      </c>
      <c r="J5116" s="232"/>
      <c r="K5116" s="226" t="s">
        <v>15223</v>
      </c>
      <c r="L5116" s="226" t="s">
        <v>15224</v>
      </c>
      <c r="M5116" s="226" t="s">
        <v>8141</v>
      </c>
      <c r="N5116" s="226" t="s">
        <v>8208</v>
      </c>
      <c r="O5116" s="232">
        <v>46129</v>
      </c>
      <c r="P5116" s="232"/>
      <c r="Q5116" s="232"/>
      <c r="R5116" s="232"/>
      <c r="S5116" s="226" t="s">
        <v>15220</v>
      </c>
      <c r="T5116" s="229">
        <v>46132</v>
      </c>
      <c r="U5116" s="232"/>
      <c r="V5116" s="233"/>
      <c r="W5116" s="233"/>
      <c r="X5116" s="226"/>
      <c r="Y5116" s="229"/>
      <c r="Z5116" s="232">
        <v>46133</v>
      </c>
      <c r="AA5116" s="232"/>
      <c r="AB5116" s="232"/>
      <c r="AC5116" s="234"/>
      <c r="AD5116" s="232"/>
      <c r="AE5116" s="253" t="str">
        <f>IF($N5116=マイタスク!$U$5,"作業者","")&amp;IF($S5116=マイタスク!$U$5,"ピアレビュー","")&amp;IF($X5116=マイタスク!$U$5,"SVレビュー","")</f>
        <v/>
      </c>
      <c r="AF5116" s="252">
        <f t="shared" si="152"/>
        <v>244</v>
      </c>
      <c r="AG5116" s="9" t="s">
        <v>34</v>
      </c>
    </row>
    <row r="5117" spans="2:33">
      <c r="B5117" s="225">
        <v>5105</v>
      </c>
      <c r="C5117" s="226" t="s">
        <v>7216</v>
      </c>
      <c r="D5117" s="227" t="s">
        <v>7217</v>
      </c>
      <c r="E5117" s="228" t="s">
        <v>7220</v>
      </c>
      <c r="F5117" s="226" t="s">
        <v>7221</v>
      </c>
      <c r="G5117" s="226" t="s">
        <v>65</v>
      </c>
      <c r="H5117" s="226" t="s">
        <v>66</v>
      </c>
      <c r="I5117" s="229">
        <f t="shared" si="153"/>
        <v>0</v>
      </c>
      <c r="J5117" s="232"/>
      <c r="K5117" s="226" t="s">
        <v>15225</v>
      </c>
      <c r="L5117" s="226" t="s">
        <v>15226</v>
      </c>
      <c r="M5117" s="226" t="s">
        <v>8141</v>
      </c>
      <c r="N5117" s="226" t="s">
        <v>8208</v>
      </c>
      <c r="O5117" s="232">
        <v>46129</v>
      </c>
      <c r="P5117" s="232"/>
      <c r="Q5117" s="232"/>
      <c r="R5117" s="232"/>
      <c r="S5117" s="226" t="s">
        <v>15220</v>
      </c>
      <c r="T5117" s="229">
        <v>46132</v>
      </c>
      <c r="U5117" s="232"/>
      <c r="V5117" s="233"/>
      <c r="W5117" s="233"/>
      <c r="X5117" s="226"/>
      <c r="Y5117" s="229"/>
      <c r="Z5117" s="232">
        <v>46133</v>
      </c>
      <c r="AA5117" s="232"/>
      <c r="AB5117" s="232"/>
      <c r="AC5117" s="234"/>
      <c r="AD5117" s="232"/>
      <c r="AE5117" s="253" t="str">
        <f>IF($N5117=マイタスク!$U$5,"作業者","")&amp;IF($S5117=マイタスク!$U$5,"ピアレビュー","")&amp;IF($X5117=マイタスク!$U$5,"SVレビュー","")</f>
        <v/>
      </c>
      <c r="AF5117" s="252">
        <f t="shared" si="152"/>
        <v>244</v>
      </c>
      <c r="AG5117" s="9" t="s">
        <v>34</v>
      </c>
    </row>
    <row r="5118" spans="2:33">
      <c r="B5118" s="225">
        <v>5106</v>
      </c>
      <c r="C5118" s="226" t="s">
        <v>103</v>
      </c>
      <c r="D5118" s="227" t="s">
        <v>104</v>
      </c>
      <c r="E5118" s="228" t="s">
        <v>7222</v>
      </c>
      <c r="F5118" s="226" t="s">
        <v>7223</v>
      </c>
      <c r="G5118" s="226" t="s">
        <v>65</v>
      </c>
      <c r="H5118" s="226" t="s">
        <v>66</v>
      </c>
      <c r="I5118" s="229">
        <f t="shared" si="153"/>
        <v>0</v>
      </c>
      <c r="J5118" s="232"/>
      <c r="K5118" s="226" t="s">
        <v>15227</v>
      </c>
      <c r="L5118" s="226" t="s">
        <v>7223</v>
      </c>
      <c r="M5118" s="226" t="s">
        <v>8141</v>
      </c>
      <c r="N5118" s="226" t="s">
        <v>8178</v>
      </c>
      <c r="O5118" s="232">
        <v>44839.375</v>
      </c>
      <c r="P5118" s="232"/>
      <c r="Q5118" s="232"/>
      <c r="R5118" s="232"/>
      <c r="S5118" s="226" t="s">
        <v>8241</v>
      </c>
      <c r="T5118" s="229">
        <v>44839.375</v>
      </c>
      <c r="U5118" s="232"/>
      <c r="V5118" s="233"/>
      <c r="W5118" s="233"/>
      <c r="X5118" s="226" t="s">
        <v>8160</v>
      </c>
      <c r="Y5118" s="229">
        <v>44865.375</v>
      </c>
      <c r="Z5118" s="232">
        <v>44865.375</v>
      </c>
      <c r="AA5118" s="232"/>
      <c r="AB5118" s="232"/>
      <c r="AC5118" s="234"/>
      <c r="AD5118" s="232"/>
      <c r="AE5118" s="253" t="str">
        <f>IF($N5118=マイタスク!$U$5,"作業者","")&amp;IF($S5118=マイタスク!$U$5,"ピアレビュー","")&amp;IF($X5118=マイタスク!$U$5,"SVレビュー","")</f>
        <v/>
      </c>
      <c r="AF5118" s="252">
        <f t="shared" si="152"/>
        <v>63</v>
      </c>
      <c r="AG5118" s="9" t="s">
        <v>34</v>
      </c>
    </row>
    <row r="5119" spans="2:33">
      <c r="B5119" s="225">
        <v>5107</v>
      </c>
      <c r="C5119" s="226" t="s">
        <v>249</v>
      </c>
      <c r="D5119" s="227" t="s">
        <v>250</v>
      </c>
      <c r="E5119" s="228" t="s">
        <v>7224</v>
      </c>
      <c r="F5119" s="226" t="s">
        <v>7225</v>
      </c>
      <c r="G5119" s="226" t="s">
        <v>65</v>
      </c>
      <c r="H5119" s="226" t="s">
        <v>66</v>
      </c>
      <c r="I5119" s="229">
        <f t="shared" si="153"/>
        <v>0</v>
      </c>
      <c r="J5119" s="232"/>
      <c r="K5119" s="226" t="s">
        <v>15228</v>
      </c>
      <c r="L5119" s="226" t="s">
        <v>7225</v>
      </c>
      <c r="M5119" s="226" t="s">
        <v>8141</v>
      </c>
      <c r="N5119" s="226" t="s">
        <v>8178</v>
      </c>
      <c r="O5119" s="232">
        <v>45478</v>
      </c>
      <c r="P5119" s="232"/>
      <c r="Q5119" s="232"/>
      <c r="R5119" s="232"/>
      <c r="S5119" s="226"/>
      <c r="T5119" s="229"/>
      <c r="U5119" s="232"/>
      <c r="V5119" s="233"/>
      <c r="W5119" s="233"/>
      <c r="X5119" s="226" t="s">
        <v>8160</v>
      </c>
      <c r="Y5119" s="229">
        <v>45478</v>
      </c>
      <c r="Z5119" s="232">
        <v>45504</v>
      </c>
      <c r="AA5119" s="232"/>
      <c r="AB5119" s="232"/>
      <c r="AC5119" s="234"/>
      <c r="AD5119" s="232"/>
      <c r="AE5119" s="253" t="str">
        <f>IF($N5119=マイタスク!$U$5,"作業者","")&amp;IF($S5119=マイタスク!$U$5,"ピアレビュー","")&amp;IF($X5119=マイタスク!$U$5,"SVレビュー","")</f>
        <v/>
      </c>
      <c r="AF5119" s="252">
        <f t="shared" si="152"/>
        <v>131</v>
      </c>
      <c r="AG5119" s="9" t="s">
        <v>34</v>
      </c>
    </row>
    <row r="5120" spans="2:33">
      <c r="B5120" s="225">
        <v>5108</v>
      </c>
      <c r="C5120" s="226" t="s">
        <v>7226</v>
      </c>
      <c r="D5120" s="227" t="s">
        <v>7227</v>
      </c>
      <c r="E5120" s="228" t="s">
        <v>7228</v>
      </c>
      <c r="F5120" s="226" t="s">
        <v>7229</v>
      </c>
      <c r="G5120" s="226" t="s">
        <v>65</v>
      </c>
      <c r="H5120" s="226" t="s">
        <v>66</v>
      </c>
      <c r="I5120" s="229">
        <f t="shared" si="153"/>
        <v>0</v>
      </c>
      <c r="J5120" s="232"/>
      <c r="K5120" s="226" t="s">
        <v>15229</v>
      </c>
      <c r="L5120" s="226" t="s">
        <v>7229</v>
      </c>
      <c r="M5120" s="226" t="s">
        <v>8141</v>
      </c>
      <c r="N5120" s="226" t="s">
        <v>8241</v>
      </c>
      <c r="O5120" s="232">
        <v>44837.375</v>
      </c>
      <c r="P5120" s="232"/>
      <c r="Q5120" s="232"/>
      <c r="R5120" s="232"/>
      <c r="S5120" s="226" t="s">
        <v>8178</v>
      </c>
      <c r="T5120" s="229">
        <v>44838.375</v>
      </c>
      <c r="U5120" s="232"/>
      <c r="V5120" s="233"/>
      <c r="W5120" s="233"/>
      <c r="X5120" s="226" t="s">
        <v>8160</v>
      </c>
      <c r="Y5120" s="229">
        <v>44838.375</v>
      </c>
      <c r="Z5120" s="232">
        <v>44838.375</v>
      </c>
      <c r="AA5120" s="232"/>
      <c r="AB5120" s="232"/>
      <c r="AC5120" s="234"/>
      <c r="AD5120" s="232"/>
      <c r="AE5120" s="253" t="str">
        <f>IF($N5120=マイタスク!$U$5,"作業者","")&amp;IF($S5120=マイタスク!$U$5,"ピアレビュー","")&amp;IF($X5120=マイタスク!$U$5,"SVレビュー","")</f>
        <v/>
      </c>
      <c r="AF5120" s="252">
        <f t="shared" si="152"/>
        <v>1</v>
      </c>
      <c r="AG5120" s="9" t="s">
        <v>34</v>
      </c>
    </row>
    <row r="5121" spans="2:33">
      <c r="B5121" s="225">
        <v>5109</v>
      </c>
      <c r="C5121" s="226" t="s">
        <v>7226</v>
      </c>
      <c r="D5121" s="227" t="s">
        <v>7227</v>
      </c>
      <c r="E5121" s="228" t="s">
        <v>7230</v>
      </c>
      <c r="F5121" s="226" t="s">
        <v>7231</v>
      </c>
      <c r="G5121" s="226" t="s">
        <v>65</v>
      </c>
      <c r="H5121" s="226" t="s">
        <v>66</v>
      </c>
      <c r="I5121" s="229">
        <f t="shared" si="153"/>
        <v>0</v>
      </c>
      <c r="J5121" s="232"/>
      <c r="K5121" s="226" t="s">
        <v>15230</v>
      </c>
      <c r="L5121" s="226" t="s">
        <v>7231</v>
      </c>
      <c r="M5121" s="226" t="s">
        <v>8141</v>
      </c>
      <c r="N5121" s="226" t="s">
        <v>8241</v>
      </c>
      <c r="O5121" s="232">
        <v>44895.375</v>
      </c>
      <c r="P5121" s="232"/>
      <c r="Q5121" s="232"/>
      <c r="R5121" s="232"/>
      <c r="S5121" s="226" t="s">
        <v>8178</v>
      </c>
      <c r="T5121" s="229">
        <v>44895.375</v>
      </c>
      <c r="U5121" s="232"/>
      <c r="V5121" s="233"/>
      <c r="W5121" s="233"/>
      <c r="X5121" s="226" t="s">
        <v>8160</v>
      </c>
      <c r="Y5121" s="229">
        <v>44903.375</v>
      </c>
      <c r="Z5121" s="232">
        <v>44904.375</v>
      </c>
      <c r="AA5121" s="232"/>
      <c r="AB5121" s="232"/>
      <c r="AC5121" s="234"/>
      <c r="AD5121" s="232"/>
      <c r="AE5121" s="253" t="str">
        <f>IF($N5121=マイタスク!$U$5,"作業者","")&amp;IF($S5121=マイタスク!$U$5,"ピアレビュー","")&amp;IF($X5121=マイタスク!$U$5,"SVレビュー","")</f>
        <v/>
      </c>
      <c r="AF5121" s="252">
        <f t="shared" si="152"/>
        <v>2</v>
      </c>
      <c r="AG5121" s="9" t="s">
        <v>34</v>
      </c>
    </row>
    <row r="5122" spans="2:33">
      <c r="B5122" s="225">
        <v>5110</v>
      </c>
      <c r="C5122" s="226" t="s">
        <v>7226</v>
      </c>
      <c r="D5122" s="227" t="s">
        <v>7227</v>
      </c>
      <c r="E5122" s="228" t="s">
        <v>7232</v>
      </c>
      <c r="F5122" s="226" t="s">
        <v>7233</v>
      </c>
      <c r="G5122" s="226" t="s">
        <v>65</v>
      </c>
      <c r="H5122" s="226" t="s">
        <v>66</v>
      </c>
      <c r="I5122" s="229">
        <f t="shared" si="153"/>
        <v>0</v>
      </c>
      <c r="J5122" s="232"/>
      <c r="K5122" s="226" t="s">
        <v>15231</v>
      </c>
      <c r="L5122" s="226" t="s">
        <v>7233</v>
      </c>
      <c r="M5122" s="226" t="s">
        <v>8141</v>
      </c>
      <c r="N5122" s="226" t="s">
        <v>8241</v>
      </c>
      <c r="O5122" s="232">
        <v>45162.375</v>
      </c>
      <c r="P5122" s="232"/>
      <c r="Q5122" s="232"/>
      <c r="R5122" s="232"/>
      <c r="S5122" s="226" t="s">
        <v>8178</v>
      </c>
      <c r="T5122" s="229">
        <v>45162.375</v>
      </c>
      <c r="U5122" s="232"/>
      <c r="V5122" s="233"/>
      <c r="W5122" s="233"/>
      <c r="X5122" s="226" t="s">
        <v>8160</v>
      </c>
      <c r="Y5122" s="229">
        <v>45163.375</v>
      </c>
      <c r="Z5122" s="232">
        <v>45163.375</v>
      </c>
      <c r="AA5122" s="232"/>
      <c r="AB5122" s="232"/>
      <c r="AC5122" s="234"/>
      <c r="AD5122" s="232"/>
      <c r="AE5122" s="253" t="str">
        <f>IF($N5122=マイタスク!$U$5,"作業者","")&amp;IF($S5122=マイタスク!$U$5,"ピアレビュー","")&amp;IF($X5122=マイタスク!$U$5,"SVレビュー","")</f>
        <v/>
      </c>
      <c r="AF5122" s="252">
        <f t="shared" si="152"/>
        <v>6</v>
      </c>
      <c r="AG5122" s="9" t="s">
        <v>34</v>
      </c>
    </row>
    <row r="5123" spans="2:33">
      <c r="B5123" s="225">
        <v>5111</v>
      </c>
      <c r="C5123" s="226" t="s">
        <v>7226</v>
      </c>
      <c r="D5123" s="227" t="s">
        <v>7227</v>
      </c>
      <c r="E5123" s="228" t="s">
        <v>7234</v>
      </c>
      <c r="F5123" s="226" t="s">
        <v>7235</v>
      </c>
      <c r="G5123" s="226" t="s">
        <v>65</v>
      </c>
      <c r="H5123" s="226" t="s">
        <v>66</v>
      </c>
      <c r="I5123" s="229">
        <f t="shared" si="153"/>
        <v>0</v>
      </c>
      <c r="J5123" s="232"/>
      <c r="K5123" s="226" t="s">
        <v>15232</v>
      </c>
      <c r="L5123" s="226" t="s">
        <v>7235</v>
      </c>
      <c r="M5123" s="226" t="s">
        <v>8141</v>
      </c>
      <c r="N5123" s="226" t="s">
        <v>8241</v>
      </c>
      <c r="O5123" s="232">
        <v>45252.375</v>
      </c>
      <c r="P5123" s="232"/>
      <c r="Q5123" s="232"/>
      <c r="R5123" s="232"/>
      <c r="S5123" s="226" t="s">
        <v>8178</v>
      </c>
      <c r="T5123" s="229">
        <v>45252.375</v>
      </c>
      <c r="U5123" s="232"/>
      <c r="V5123" s="233"/>
      <c r="W5123" s="233"/>
      <c r="X5123" s="226" t="s">
        <v>8160</v>
      </c>
      <c r="Y5123" s="229">
        <v>45258.375</v>
      </c>
      <c r="Z5123" s="232">
        <v>45258.375</v>
      </c>
      <c r="AA5123" s="232"/>
      <c r="AB5123" s="232"/>
      <c r="AC5123" s="234"/>
      <c r="AD5123" s="232"/>
      <c r="AE5123" s="253" t="str">
        <f>IF($N5123=マイタスク!$U$5,"作業者","")&amp;IF($S5123=マイタスク!$U$5,"ピアレビュー","")&amp;IF($X5123=マイタスク!$U$5,"SVレビュー","")</f>
        <v/>
      </c>
      <c r="AF5123" s="252">
        <f t="shared" si="152"/>
        <v>9</v>
      </c>
      <c r="AG5123" s="9" t="s">
        <v>34</v>
      </c>
    </row>
    <row r="5124" spans="2:33">
      <c r="B5124" s="225">
        <v>5112</v>
      </c>
      <c r="C5124" s="226" t="s">
        <v>7226</v>
      </c>
      <c r="D5124" s="227" t="s">
        <v>7227</v>
      </c>
      <c r="E5124" s="228" t="s">
        <v>7236</v>
      </c>
      <c r="F5124" s="226" t="s">
        <v>7237</v>
      </c>
      <c r="G5124" s="226" t="s">
        <v>65</v>
      </c>
      <c r="H5124" s="226" t="s">
        <v>66</v>
      </c>
      <c r="I5124" s="229">
        <f t="shared" si="153"/>
        <v>0</v>
      </c>
      <c r="J5124" s="232"/>
      <c r="K5124" s="226" t="s">
        <v>15233</v>
      </c>
      <c r="L5124" s="226" t="s">
        <v>7237</v>
      </c>
      <c r="M5124" s="226" t="s">
        <v>8141</v>
      </c>
      <c r="N5124" s="226" t="s">
        <v>8152</v>
      </c>
      <c r="O5124" s="232">
        <v>45239.375</v>
      </c>
      <c r="P5124" s="232"/>
      <c r="Q5124" s="232"/>
      <c r="R5124" s="232"/>
      <c r="S5124" s="226" t="s">
        <v>8178</v>
      </c>
      <c r="T5124" s="229">
        <v>45239.375</v>
      </c>
      <c r="U5124" s="232"/>
      <c r="V5124" s="233"/>
      <c r="W5124" s="233"/>
      <c r="X5124" s="226" t="s">
        <v>8160</v>
      </c>
      <c r="Y5124" s="229">
        <v>45245.375</v>
      </c>
      <c r="Z5124" s="232">
        <v>45245.375</v>
      </c>
      <c r="AA5124" s="232"/>
      <c r="AB5124" s="232"/>
      <c r="AC5124" s="234"/>
      <c r="AD5124" s="232"/>
      <c r="AE5124" s="253" t="str">
        <f>IF($N5124=マイタスク!$U$5,"作業者","")&amp;IF($S5124=マイタスク!$U$5,"ピアレビュー","")&amp;IF($X5124=マイタスク!$U$5,"SVレビュー","")</f>
        <v/>
      </c>
      <c r="AF5124" s="252">
        <f t="shared" si="152"/>
        <v>8</v>
      </c>
      <c r="AG5124" s="9" t="s">
        <v>34</v>
      </c>
    </row>
    <row r="5125" spans="2:33">
      <c r="B5125" s="225">
        <v>5113</v>
      </c>
      <c r="C5125" s="226" t="s">
        <v>7226</v>
      </c>
      <c r="D5125" s="227" t="s">
        <v>7227</v>
      </c>
      <c r="E5125" s="228" t="s">
        <v>7238</v>
      </c>
      <c r="F5125" s="226" t="s">
        <v>7239</v>
      </c>
      <c r="G5125" s="226" t="s">
        <v>65</v>
      </c>
      <c r="H5125" s="226" t="s">
        <v>66</v>
      </c>
      <c r="I5125" s="229">
        <f t="shared" si="153"/>
        <v>0</v>
      </c>
      <c r="J5125" s="232"/>
      <c r="K5125" s="226" t="s">
        <v>15234</v>
      </c>
      <c r="L5125" s="226" t="s">
        <v>7239</v>
      </c>
      <c r="M5125" s="226" t="s">
        <v>8141</v>
      </c>
      <c r="N5125" s="226" t="s">
        <v>8159</v>
      </c>
      <c r="O5125" s="232">
        <v>45265.375</v>
      </c>
      <c r="P5125" s="232"/>
      <c r="Q5125" s="232"/>
      <c r="R5125" s="232"/>
      <c r="S5125" s="226" t="s">
        <v>8178</v>
      </c>
      <c r="T5125" s="229">
        <v>45265.375</v>
      </c>
      <c r="U5125" s="232"/>
      <c r="V5125" s="233"/>
      <c r="W5125" s="233"/>
      <c r="X5125" s="226" t="s">
        <v>8160</v>
      </c>
      <c r="Y5125" s="229">
        <v>45267.375</v>
      </c>
      <c r="Z5125" s="232">
        <v>45267.375</v>
      </c>
      <c r="AA5125" s="232"/>
      <c r="AB5125" s="232"/>
      <c r="AC5125" s="234"/>
      <c r="AD5125" s="232"/>
      <c r="AE5125" s="253" t="str">
        <f>IF($N5125=マイタスク!$U$5,"作業者","")&amp;IF($S5125=マイタスク!$U$5,"ピアレビュー","")&amp;IF($X5125=マイタスク!$U$5,"SVレビュー","")</f>
        <v/>
      </c>
      <c r="AF5125" s="252">
        <f t="shared" si="152"/>
        <v>10</v>
      </c>
      <c r="AG5125" s="9" t="s">
        <v>34</v>
      </c>
    </row>
    <row r="5126" spans="2:33">
      <c r="B5126" s="225">
        <v>5114</v>
      </c>
      <c r="C5126" s="226" t="s">
        <v>7226</v>
      </c>
      <c r="D5126" s="227" t="s">
        <v>7227</v>
      </c>
      <c r="E5126" s="228" t="s">
        <v>7240</v>
      </c>
      <c r="F5126" s="226" t="s">
        <v>7241</v>
      </c>
      <c r="G5126" s="226" t="s">
        <v>65</v>
      </c>
      <c r="H5126" s="226" t="s">
        <v>66</v>
      </c>
      <c r="I5126" s="229">
        <f t="shared" si="153"/>
        <v>0</v>
      </c>
      <c r="J5126" s="232"/>
      <c r="K5126" s="226" t="s">
        <v>15235</v>
      </c>
      <c r="L5126" s="226" t="s">
        <v>7241</v>
      </c>
      <c r="M5126" s="226" t="s">
        <v>8141</v>
      </c>
      <c r="N5126" s="226" t="s">
        <v>8152</v>
      </c>
      <c r="O5126" s="232">
        <v>45000.375</v>
      </c>
      <c r="P5126" s="232"/>
      <c r="Q5126" s="232"/>
      <c r="R5126" s="232"/>
      <c r="S5126" s="226"/>
      <c r="T5126" s="229"/>
      <c r="U5126" s="232"/>
      <c r="V5126" s="233"/>
      <c r="W5126" s="233"/>
      <c r="X5126" s="226" t="s">
        <v>8160</v>
      </c>
      <c r="Y5126" s="229">
        <v>45000.375</v>
      </c>
      <c r="Z5126" s="232">
        <v>45021.375</v>
      </c>
      <c r="AA5126" s="232"/>
      <c r="AB5126" s="232"/>
      <c r="AC5126" s="234"/>
      <c r="AD5126" s="232"/>
      <c r="AE5126" s="253" t="str">
        <f>IF($N5126=マイタスク!$U$5,"作業者","")&amp;IF($S5126=マイタスク!$U$5,"ピアレビュー","")&amp;IF($X5126=マイタスク!$U$5,"SVレビュー","")</f>
        <v/>
      </c>
      <c r="AF5126" s="252">
        <f t="shared" si="152"/>
        <v>3</v>
      </c>
      <c r="AG5126" s="9" t="s">
        <v>34</v>
      </c>
    </row>
    <row r="5127" spans="2:33">
      <c r="B5127" s="225">
        <v>5115</v>
      </c>
      <c r="C5127" s="226" t="s">
        <v>7226</v>
      </c>
      <c r="D5127" s="227" t="s">
        <v>7227</v>
      </c>
      <c r="E5127" s="228" t="s">
        <v>7242</v>
      </c>
      <c r="F5127" s="226" t="s">
        <v>7243</v>
      </c>
      <c r="G5127" s="226" t="s">
        <v>65</v>
      </c>
      <c r="H5127" s="226" t="s">
        <v>66</v>
      </c>
      <c r="I5127" s="229">
        <f t="shared" si="153"/>
        <v>0</v>
      </c>
      <c r="J5127" s="232"/>
      <c r="K5127" s="226" t="s">
        <v>15236</v>
      </c>
      <c r="L5127" s="226" t="s">
        <v>7243</v>
      </c>
      <c r="M5127" s="226" t="s">
        <v>8141</v>
      </c>
      <c r="N5127" s="226" t="s">
        <v>8160</v>
      </c>
      <c r="O5127" s="232">
        <v>45055.375</v>
      </c>
      <c r="P5127" s="232"/>
      <c r="Q5127" s="232"/>
      <c r="R5127" s="232"/>
      <c r="S5127" s="226" t="s">
        <v>8178</v>
      </c>
      <c r="T5127" s="229">
        <v>45055.375</v>
      </c>
      <c r="U5127" s="232"/>
      <c r="V5127" s="233"/>
      <c r="W5127" s="233"/>
      <c r="X5127" s="226" t="s">
        <v>8152</v>
      </c>
      <c r="Y5127" s="229">
        <v>45055.375</v>
      </c>
      <c r="Z5127" s="232">
        <v>45055.375</v>
      </c>
      <c r="AA5127" s="232"/>
      <c r="AB5127" s="232"/>
      <c r="AC5127" s="234"/>
      <c r="AD5127" s="232"/>
      <c r="AE5127" s="253" t="str">
        <f>IF($N5127=マイタスク!$U$5,"作業者","")&amp;IF($S5127=マイタスク!$U$5,"ピアレビュー","")&amp;IF($X5127=マイタスク!$U$5,"SVレビュー","")</f>
        <v/>
      </c>
      <c r="AF5127" s="252">
        <f t="shared" si="152"/>
        <v>4</v>
      </c>
      <c r="AG5127" s="9" t="s">
        <v>34</v>
      </c>
    </row>
    <row r="5128" spans="2:33">
      <c r="B5128" s="225">
        <v>5116</v>
      </c>
      <c r="C5128" s="226" t="s">
        <v>7226</v>
      </c>
      <c r="D5128" s="227" t="s">
        <v>7227</v>
      </c>
      <c r="E5128" s="228" t="s">
        <v>7244</v>
      </c>
      <c r="F5128" s="226" t="s">
        <v>7245</v>
      </c>
      <c r="G5128" s="226" t="s">
        <v>65</v>
      </c>
      <c r="H5128" s="226" t="s">
        <v>66</v>
      </c>
      <c r="I5128" s="229">
        <f t="shared" si="153"/>
        <v>0</v>
      </c>
      <c r="J5128" s="232"/>
      <c r="K5128" s="226" t="s">
        <v>15237</v>
      </c>
      <c r="L5128" s="226" t="s">
        <v>7245</v>
      </c>
      <c r="M5128" s="226" t="s">
        <v>8141</v>
      </c>
      <c r="N5128" s="226" t="s">
        <v>8160</v>
      </c>
      <c r="O5128" s="232">
        <v>45055.375</v>
      </c>
      <c r="P5128" s="232"/>
      <c r="Q5128" s="232"/>
      <c r="R5128" s="232"/>
      <c r="S5128" s="226" t="s">
        <v>8178</v>
      </c>
      <c r="T5128" s="229">
        <v>45055.375</v>
      </c>
      <c r="U5128" s="232"/>
      <c r="V5128" s="233"/>
      <c r="W5128" s="233"/>
      <c r="X5128" s="226" t="s">
        <v>8152</v>
      </c>
      <c r="Y5128" s="229">
        <v>45061.375</v>
      </c>
      <c r="Z5128" s="232">
        <v>45061.375</v>
      </c>
      <c r="AA5128" s="232"/>
      <c r="AB5128" s="232"/>
      <c r="AC5128" s="234"/>
      <c r="AD5128" s="232"/>
      <c r="AE5128" s="253" t="str">
        <f>IF($N5128=マイタスク!$U$5,"作業者","")&amp;IF($S5128=マイタスク!$U$5,"ピアレビュー","")&amp;IF($X5128=マイタスク!$U$5,"SVレビュー","")</f>
        <v/>
      </c>
      <c r="AF5128" s="252">
        <f t="shared" si="152"/>
        <v>5</v>
      </c>
      <c r="AG5128" s="9" t="s">
        <v>34</v>
      </c>
    </row>
    <row r="5129" spans="2:33">
      <c r="B5129" s="225">
        <v>5117</v>
      </c>
      <c r="C5129" s="226" t="s">
        <v>7226</v>
      </c>
      <c r="D5129" s="227" t="s">
        <v>7227</v>
      </c>
      <c r="E5129" s="228" t="s">
        <v>7244</v>
      </c>
      <c r="F5129" s="226" t="s">
        <v>7245</v>
      </c>
      <c r="G5129" s="226" t="s">
        <v>65</v>
      </c>
      <c r="H5129" s="226" t="s">
        <v>66</v>
      </c>
      <c r="I5129" s="229">
        <f t="shared" si="153"/>
        <v>0</v>
      </c>
      <c r="J5129" s="232"/>
      <c r="K5129" s="226" t="s">
        <v>15238</v>
      </c>
      <c r="L5129" s="226" t="s">
        <v>7245</v>
      </c>
      <c r="M5129" s="226" t="s">
        <v>8141</v>
      </c>
      <c r="N5129" s="226" t="s">
        <v>8160</v>
      </c>
      <c r="O5129" s="232">
        <v>45055.375</v>
      </c>
      <c r="P5129" s="232"/>
      <c r="Q5129" s="232"/>
      <c r="R5129" s="232"/>
      <c r="S5129" s="226" t="s">
        <v>8178</v>
      </c>
      <c r="T5129" s="229">
        <v>45055.375</v>
      </c>
      <c r="U5129" s="232"/>
      <c r="V5129" s="233"/>
      <c r="W5129" s="233"/>
      <c r="X5129" s="226" t="s">
        <v>8152</v>
      </c>
      <c r="Y5129" s="229">
        <v>45061.375</v>
      </c>
      <c r="Z5129" s="232">
        <v>45061.375</v>
      </c>
      <c r="AA5129" s="232"/>
      <c r="AB5129" s="232"/>
      <c r="AC5129" s="234"/>
      <c r="AD5129" s="232"/>
      <c r="AE5129" s="253" t="str">
        <f>IF($N5129=マイタスク!$U$5,"作業者","")&amp;IF($S5129=マイタスク!$U$5,"ピアレビュー","")&amp;IF($X5129=マイタスク!$U$5,"SVレビュー","")</f>
        <v/>
      </c>
      <c r="AF5129" s="252">
        <f t="shared" si="152"/>
        <v>5</v>
      </c>
      <c r="AG5129" s="9" t="s">
        <v>34</v>
      </c>
    </row>
    <row r="5130" spans="2:33">
      <c r="B5130" s="225">
        <v>5118</v>
      </c>
      <c r="C5130" s="226" t="s">
        <v>7226</v>
      </c>
      <c r="D5130" s="227" t="s">
        <v>7227</v>
      </c>
      <c r="E5130" s="228" t="s">
        <v>7246</v>
      </c>
      <c r="F5130" s="226" t="s">
        <v>7247</v>
      </c>
      <c r="G5130" s="226" t="s">
        <v>65</v>
      </c>
      <c r="H5130" s="226" t="s">
        <v>66</v>
      </c>
      <c r="I5130" s="229">
        <f t="shared" si="153"/>
        <v>0</v>
      </c>
      <c r="J5130" s="232"/>
      <c r="K5130" s="226" t="s">
        <v>15239</v>
      </c>
      <c r="L5130" s="226" t="s">
        <v>7247</v>
      </c>
      <c r="M5130" s="226" t="s">
        <v>8141</v>
      </c>
      <c r="N5130" s="226" t="s">
        <v>8241</v>
      </c>
      <c r="O5130" s="232">
        <v>45170.375</v>
      </c>
      <c r="P5130" s="232"/>
      <c r="Q5130" s="232"/>
      <c r="R5130" s="232"/>
      <c r="S5130" s="226" t="s">
        <v>8178</v>
      </c>
      <c r="T5130" s="229">
        <v>45170.375</v>
      </c>
      <c r="U5130" s="232"/>
      <c r="V5130" s="233"/>
      <c r="W5130" s="233"/>
      <c r="X5130" s="226" t="s">
        <v>8160</v>
      </c>
      <c r="Y5130" s="229">
        <v>45176.375</v>
      </c>
      <c r="Z5130" s="232">
        <v>45176.375</v>
      </c>
      <c r="AA5130" s="232"/>
      <c r="AB5130" s="232"/>
      <c r="AC5130" s="234"/>
      <c r="AD5130" s="232"/>
      <c r="AE5130" s="253" t="str">
        <f>IF($N5130=マイタスク!$U$5,"作業者","")&amp;IF($S5130=マイタスク!$U$5,"ピアレビュー","")&amp;IF($X5130=マイタスク!$U$5,"SVレビュー","")</f>
        <v/>
      </c>
      <c r="AF5130" s="252">
        <f t="shared" ref="AF5130:AF5193" si="154">VALUE(RIGHT($E5130,4))</f>
        <v>7</v>
      </c>
      <c r="AG5130" s="9" t="s">
        <v>34</v>
      </c>
    </row>
    <row r="5131" spans="2:33">
      <c r="B5131" s="225">
        <v>5119</v>
      </c>
      <c r="C5131" s="226" t="s">
        <v>7226</v>
      </c>
      <c r="D5131" s="227" t="s">
        <v>7227</v>
      </c>
      <c r="E5131" s="228" t="s">
        <v>7248</v>
      </c>
      <c r="F5131" s="226" t="s">
        <v>7249</v>
      </c>
      <c r="G5131" s="226" t="s">
        <v>65</v>
      </c>
      <c r="H5131" s="226" t="s">
        <v>66</v>
      </c>
      <c r="I5131" s="229">
        <f t="shared" ref="I5131:I5194" si="155">$Q5131</f>
        <v>0</v>
      </c>
      <c r="J5131" s="232"/>
      <c r="K5131" s="226" t="s">
        <v>15240</v>
      </c>
      <c r="L5131" s="226" t="s">
        <v>7249</v>
      </c>
      <c r="M5131" s="226" t="s">
        <v>8141</v>
      </c>
      <c r="N5131" s="226" t="s">
        <v>8159</v>
      </c>
      <c r="O5131" s="232">
        <v>45622</v>
      </c>
      <c r="P5131" s="232"/>
      <c r="Q5131" s="232"/>
      <c r="R5131" s="232"/>
      <c r="S5131" s="226" t="s">
        <v>8241</v>
      </c>
      <c r="T5131" s="229">
        <v>45622</v>
      </c>
      <c r="U5131" s="232"/>
      <c r="V5131" s="233"/>
      <c r="W5131" s="233"/>
      <c r="X5131" s="226" t="s">
        <v>8160</v>
      </c>
      <c r="Y5131" s="229">
        <v>45624</v>
      </c>
      <c r="Z5131" s="232">
        <v>45624</v>
      </c>
      <c r="AA5131" s="232"/>
      <c r="AB5131" s="232"/>
      <c r="AC5131" s="234"/>
      <c r="AD5131" s="232"/>
      <c r="AE5131" s="253" t="str">
        <f>IF($N5131=マイタスク!$U$5,"作業者","")&amp;IF($S5131=マイタスク!$U$5,"ピアレビュー","")&amp;IF($X5131=マイタスク!$U$5,"SVレビュー","")</f>
        <v/>
      </c>
      <c r="AF5131" s="252">
        <f t="shared" si="154"/>
        <v>16</v>
      </c>
      <c r="AG5131" s="9" t="s">
        <v>34</v>
      </c>
    </row>
    <row r="5132" spans="2:33">
      <c r="B5132" s="225">
        <v>5120</v>
      </c>
      <c r="C5132" s="226" t="s">
        <v>7226</v>
      </c>
      <c r="D5132" s="227" t="s">
        <v>7227</v>
      </c>
      <c r="E5132" s="228" t="s">
        <v>7250</v>
      </c>
      <c r="F5132" s="226" t="s">
        <v>7251</v>
      </c>
      <c r="G5132" s="226" t="s">
        <v>65</v>
      </c>
      <c r="H5132" s="226" t="s">
        <v>66</v>
      </c>
      <c r="I5132" s="229">
        <f t="shared" si="155"/>
        <v>0</v>
      </c>
      <c r="J5132" s="232"/>
      <c r="K5132" s="226" t="s">
        <v>15241</v>
      </c>
      <c r="L5132" s="226" t="s">
        <v>7251</v>
      </c>
      <c r="M5132" s="226" t="s">
        <v>8141</v>
      </c>
      <c r="N5132" s="226" t="s">
        <v>8241</v>
      </c>
      <c r="O5132" s="232">
        <v>45337</v>
      </c>
      <c r="P5132" s="232"/>
      <c r="Q5132" s="232"/>
      <c r="R5132" s="232"/>
      <c r="S5132" s="226" t="s">
        <v>8159</v>
      </c>
      <c r="T5132" s="229">
        <v>45337</v>
      </c>
      <c r="U5132" s="232"/>
      <c r="V5132" s="233"/>
      <c r="W5132" s="233"/>
      <c r="X5132" s="226" t="s">
        <v>8160</v>
      </c>
      <c r="Y5132" s="229">
        <v>45343</v>
      </c>
      <c r="Z5132" s="232">
        <v>45343</v>
      </c>
      <c r="AA5132" s="232"/>
      <c r="AB5132" s="232"/>
      <c r="AC5132" s="234"/>
      <c r="AD5132" s="232"/>
      <c r="AE5132" s="253" t="str">
        <f>IF($N5132=マイタスク!$U$5,"作業者","")&amp;IF($S5132=マイタスク!$U$5,"ピアレビュー","")&amp;IF($X5132=マイタスク!$U$5,"SVレビュー","")</f>
        <v/>
      </c>
      <c r="AF5132" s="252">
        <f t="shared" si="154"/>
        <v>11</v>
      </c>
      <c r="AG5132" s="9" t="s">
        <v>34</v>
      </c>
    </row>
    <row r="5133" spans="2:33">
      <c r="B5133" s="225">
        <v>5121</v>
      </c>
      <c r="C5133" s="226" t="s">
        <v>7226</v>
      </c>
      <c r="D5133" s="227" t="s">
        <v>7227</v>
      </c>
      <c r="E5133" s="228" t="s">
        <v>7252</v>
      </c>
      <c r="F5133" s="226" t="s">
        <v>7253</v>
      </c>
      <c r="G5133" s="226" t="s">
        <v>65</v>
      </c>
      <c r="H5133" s="226" t="s">
        <v>66</v>
      </c>
      <c r="I5133" s="229">
        <f t="shared" si="155"/>
        <v>0</v>
      </c>
      <c r="J5133" s="232"/>
      <c r="K5133" s="226" t="s">
        <v>15242</v>
      </c>
      <c r="L5133" s="226" t="s">
        <v>7253</v>
      </c>
      <c r="M5133" s="226" t="s">
        <v>8141</v>
      </c>
      <c r="N5133" s="226" t="s">
        <v>8241</v>
      </c>
      <c r="O5133" s="232">
        <v>45349</v>
      </c>
      <c r="P5133" s="232"/>
      <c r="Q5133" s="232"/>
      <c r="R5133" s="232"/>
      <c r="S5133" s="226" t="s">
        <v>8178</v>
      </c>
      <c r="T5133" s="229">
        <v>45349</v>
      </c>
      <c r="U5133" s="232"/>
      <c r="V5133" s="233"/>
      <c r="W5133" s="233"/>
      <c r="X5133" s="226" t="s">
        <v>8160</v>
      </c>
      <c r="Y5133" s="229">
        <v>45351</v>
      </c>
      <c r="Z5133" s="232">
        <v>45351</v>
      </c>
      <c r="AA5133" s="232"/>
      <c r="AB5133" s="232"/>
      <c r="AC5133" s="234"/>
      <c r="AD5133" s="232"/>
      <c r="AE5133" s="253" t="str">
        <f>IF($N5133=マイタスク!$U$5,"作業者","")&amp;IF($S5133=マイタスク!$U$5,"ピアレビュー","")&amp;IF($X5133=マイタスク!$U$5,"SVレビュー","")</f>
        <v/>
      </c>
      <c r="AF5133" s="252">
        <f t="shared" si="154"/>
        <v>12</v>
      </c>
      <c r="AG5133" s="9" t="s">
        <v>34</v>
      </c>
    </row>
    <row r="5134" spans="2:33">
      <c r="B5134" s="225">
        <v>5122</v>
      </c>
      <c r="C5134" s="226" t="s">
        <v>7226</v>
      </c>
      <c r="D5134" s="227" t="s">
        <v>7227</v>
      </c>
      <c r="E5134" s="228" t="s">
        <v>7254</v>
      </c>
      <c r="F5134" s="226" t="s">
        <v>7255</v>
      </c>
      <c r="G5134" s="226" t="s">
        <v>65</v>
      </c>
      <c r="H5134" s="226" t="s">
        <v>66</v>
      </c>
      <c r="I5134" s="229">
        <f t="shared" si="155"/>
        <v>0</v>
      </c>
      <c r="J5134" s="232"/>
      <c r="K5134" s="226" t="s">
        <v>15243</v>
      </c>
      <c r="L5134" s="226" t="s">
        <v>7255</v>
      </c>
      <c r="M5134" s="226" t="s">
        <v>8141</v>
      </c>
      <c r="N5134" s="226" t="s">
        <v>8159</v>
      </c>
      <c r="O5134" s="232">
        <v>45363</v>
      </c>
      <c r="P5134" s="232"/>
      <c r="Q5134" s="232"/>
      <c r="R5134" s="232"/>
      <c r="S5134" s="226" t="s">
        <v>8178</v>
      </c>
      <c r="T5134" s="229">
        <v>45363</v>
      </c>
      <c r="U5134" s="232"/>
      <c r="V5134" s="233"/>
      <c r="W5134" s="233"/>
      <c r="X5134" s="226" t="s">
        <v>8160</v>
      </c>
      <c r="Y5134" s="229">
        <v>45366</v>
      </c>
      <c r="Z5134" s="232">
        <v>45366</v>
      </c>
      <c r="AA5134" s="232"/>
      <c r="AB5134" s="232"/>
      <c r="AC5134" s="234"/>
      <c r="AD5134" s="232"/>
      <c r="AE5134" s="253" t="str">
        <f>IF($N5134=マイタスク!$U$5,"作業者","")&amp;IF($S5134=マイタスク!$U$5,"ピアレビュー","")&amp;IF($X5134=マイタスク!$U$5,"SVレビュー","")</f>
        <v/>
      </c>
      <c r="AF5134" s="252">
        <f t="shared" si="154"/>
        <v>13</v>
      </c>
      <c r="AG5134" s="9" t="s">
        <v>34</v>
      </c>
    </row>
    <row r="5135" spans="2:33">
      <c r="B5135" s="225">
        <v>5123</v>
      </c>
      <c r="C5135" s="226" t="s">
        <v>7226</v>
      </c>
      <c r="D5135" s="227" t="s">
        <v>7227</v>
      </c>
      <c r="E5135" s="228" t="s">
        <v>7256</v>
      </c>
      <c r="F5135" s="226" t="s">
        <v>7257</v>
      </c>
      <c r="G5135" s="226" t="s">
        <v>65</v>
      </c>
      <c r="H5135" s="226" t="s">
        <v>66</v>
      </c>
      <c r="I5135" s="229">
        <f t="shared" si="155"/>
        <v>0</v>
      </c>
      <c r="J5135" s="232"/>
      <c r="K5135" s="226" t="s">
        <v>15244</v>
      </c>
      <c r="L5135" s="226" t="s">
        <v>7257</v>
      </c>
      <c r="M5135" s="226" t="s">
        <v>8255</v>
      </c>
      <c r="N5135" s="226" t="s">
        <v>8241</v>
      </c>
      <c r="O5135" s="232">
        <v>45477</v>
      </c>
      <c r="P5135" s="232"/>
      <c r="Q5135" s="232"/>
      <c r="R5135" s="232"/>
      <c r="S5135" s="226" t="s">
        <v>8159</v>
      </c>
      <c r="T5135" s="229">
        <v>45477</v>
      </c>
      <c r="U5135" s="232"/>
      <c r="V5135" s="233"/>
      <c r="W5135" s="233"/>
      <c r="X5135" s="226" t="s">
        <v>8160</v>
      </c>
      <c r="Y5135" s="229">
        <v>45478</v>
      </c>
      <c r="Z5135" s="232">
        <v>45478</v>
      </c>
      <c r="AA5135" s="232"/>
      <c r="AB5135" s="232"/>
      <c r="AC5135" s="234"/>
      <c r="AD5135" s="232"/>
      <c r="AE5135" s="253" t="str">
        <f>IF($N5135=マイタスク!$U$5,"作業者","")&amp;IF($S5135=マイタスク!$U$5,"ピアレビュー","")&amp;IF($X5135=マイタスク!$U$5,"SVレビュー","")</f>
        <v/>
      </c>
      <c r="AF5135" s="252">
        <f t="shared" si="154"/>
        <v>14</v>
      </c>
      <c r="AG5135" s="9" t="s">
        <v>34</v>
      </c>
    </row>
    <row r="5136" spans="2:33">
      <c r="B5136" s="225">
        <v>5124</v>
      </c>
      <c r="C5136" s="226" t="s">
        <v>7226</v>
      </c>
      <c r="D5136" s="227" t="s">
        <v>7227</v>
      </c>
      <c r="E5136" s="228" t="s">
        <v>7258</v>
      </c>
      <c r="F5136" s="226" t="s">
        <v>7259</v>
      </c>
      <c r="G5136" s="226" t="s">
        <v>65</v>
      </c>
      <c r="H5136" s="226" t="s">
        <v>66</v>
      </c>
      <c r="I5136" s="229">
        <f t="shared" si="155"/>
        <v>0</v>
      </c>
      <c r="J5136" s="232"/>
      <c r="K5136" s="226" t="s">
        <v>15245</v>
      </c>
      <c r="L5136" s="226" t="s">
        <v>7259</v>
      </c>
      <c r="M5136" s="226" t="s">
        <v>8141</v>
      </c>
      <c r="N5136" s="226" t="s">
        <v>8159</v>
      </c>
      <c r="O5136" s="232">
        <v>45478</v>
      </c>
      <c r="P5136" s="232"/>
      <c r="Q5136" s="232"/>
      <c r="R5136" s="232"/>
      <c r="S5136" s="226" t="s">
        <v>8241</v>
      </c>
      <c r="T5136" s="229">
        <v>45478</v>
      </c>
      <c r="U5136" s="232"/>
      <c r="V5136" s="233"/>
      <c r="W5136" s="233"/>
      <c r="X5136" s="226" t="s">
        <v>8160</v>
      </c>
      <c r="Y5136" s="229">
        <v>45481</v>
      </c>
      <c r="Z5136" s="232">
        <v>45481</v>
      </c>
      <c r="AA5136" s="232"/>
      <c r="AB5136" s="232"/>
      <c r="AC5136" s="234"/>
      <c r="AD5136" s="232"/>
      <c r="AE5136" s="253" t="str">
        <f>IF($N5136=マイタスク!$U$5,"作業者","")&amp;IF($S5136=マイタスク!$U$5,"ピアレビュー","")&amp;IF($X5136=マイタスク!$U$5,"SVレビュー","")</f>
        <v/>
      </c>
      <c r="AF5136" s="252">
        <f t="shared" si="154"/>
        <v>15</v>
      </c>
      <c r="AG5136" s="9" t="s">
        <v>34</v>
      </c>
    </row>
    <row r="5137" spans="2:33">
      <c r="B5137" s="225">
        <v>5125</v>
      </c>
      <c r="C5137" s="226" t="s">
        <v>7226</v>
      </c>
      <c r="D5137" s="227" t="s">
        <v>7227</v>
      </c>
      <c r="E5137" s="228" t="s">
        <v>7260</v>
      </c>
      <c r="F5137" s="226" t="s">
        <v>7261</v>
      </c>
      <c r="G5137" s="226" t="s">
        <v>65</v>
      </c>
      <c r="H5137" s="226" t="s">
        <v>66</v>
      </c>
      <c r="I5137" s="229">
        <f t="shared" si="155"/>
        <v>0</v>
      </c>
      <c r="J5137" s="232"/>
      <c r="K5137" s="226" t="s">
        <v>15246</v>
      </c>
      <c r="L5137" s="226" t="s">
        <v>7261</v>
      </c>
      <c r="M5137" s="226" t="s">
        <v>8141</v>
      </c>
      <c r="N5137" s="226" t="s">
        <v>8159</v>
      </c>
      <c r="O5137" s="232">
        <v>45698</v>
      </c>
      <c r="P5137" s="232"/>
      <c r="Q5137" s="232"/>
      <c r="R5137" s="232"/>
      <c r="S5137" s="226" t="s">
        <v>8241</v>
      </c>
      <c r="T5137" s="229">
        <v>45698</v>
      </c>
      <c r="U5137" s="232"/>
      <c r="V5137" s="233"/>
      <c r="W5137" s="233"/>
      <c r="X5137" s="226" t="s">
        <v>8160</v>
      </c>
      <c r="Y5137" s="229">
        <v>45702</v>
      </c>
      <c r="Z5137" s="232">
        <v>45702</v>
      </c>
      <c r="AA5137" s="232"/>
      <c r="AB5137" s="232"/>
      <c r="AC5137" s="234"/>
      <c r="AD5137" s="232"/>
      <c r="AE5137" s="253" t="str">
        <f>IF($N5137=マイタスク!$U$5,"作業者","")&amp;IF($S5137=マイタスク!$U$5,"ピアレビュー","")&amp;IF($X5137=マイタスク!$U$5,"SVレビュー","")</f>
        <v/>
      </c>
      <c r="AF5137" s="252">
        <f t="shared" si="154"/>
        <v>17</v>
      </c>
      <c r="AG5137" s="9" t="s">
        <v>34</v>
      </c>
    </row>
    <row r="5138" spans="2:33">
      <c r="B5138" s="225">
        <v>5126</v>
      </c>
      <c r="C5138" s="226" t="s">
        <v>103</v>
      </c>
      <c r="D5138" s="227" t="s">
        <v>104</v>
      </c>
      <c r="E5138" s="228" t="s">
        <v>7262</v>
      </c>
      <c r="F5138" s="226" t="s">
        <v>7263</v>
      </c>
      <c r="G5138" s="226" t="s">
        <v>65</v>
      </c>
      <c r="H5138" s="226" t="s">
        <v>66</v>
      </c>
      <c r="I5138" s="229">
        <f t="shared" si="155"/>
        <v>0</v>
      </c>
      <c r="J5138" s="232"/>
      <c r="K5138" s="226" t="s">
        <v>15247</v>
      </c>
      <c r="L5138" s="226" t="s">
        <v>7263</v>
      </c>
      <c r="M5138" s="226" t="s">
        <v>8141</v>
      </c>
      <c r="N5138" s="226" t="s">
        <v>8152</v>
      </c>
      <c r="O5138" s="232">
        <v>45022.375</v>
      </c>
      <c r="P5138" s="232"/>
      <c r="Q5138" s="232"/>
      <c r="R5138" s="232"/>
      <c r="S5138" s="226" t="s">
        <v>8178</v>
      </c>
      <c r="T5138" s="229">
        <v>45022.375</v>
      </c>
      <c r="U5138" s="232"/>
      <c r="V5138" s="233"/>
      <c r="W5138" s="233"/>
      <c r="X5138" s="226" t="s">
        <v>8160</v>
      </c>
      <c r="Y5138" s="229">
        <v>45044.375</v>
      </c>
      <c r="Z5138" s="232">
        <v>45044.375</v>
      </c>
      <c r="AA5138" s="232"/>
      <c r="AB5138" s="232"/>
      <c r="AC5138" s="234"/>
      <c r="AD5138" s="232"/>
      <c r="AE5138" s="253" t="str">
        <f>IF($N5138=マイタスク!$U$5,"作業者","")&amp;IF($S5138=マイタスク!$U$5,"ピアレビュー","")&amp;IF($X5138=マイタスク!$U$5,"SVレビュー","")</f>
        <v/>
      </c>
      <c r="AF5138" s="252">
        <f t="shared" si="154"/>
        <v>165</v>
      </c>
      <c r="AG5138" s="9" t="s">
        <v>34</v>
      </c>
    </row>
    <row r="5139" spans="2:33">
      <c r="B5139" s="225">
        <v>5127</v>
      </c>
      <c r="C5139" s="226" t="s">
        <v>249</v>
      </c>
      <c r="D5139" s="227" t="s">
        <v>250</v>
      </c>
      <c r="E5139" s="228" t="s">
        <v>7264</v>
      </c>
      <c r="F5139" s="226" t="s">
        <v>7265</v>
      </c>
      <c r="G5139" s="226" t="s">
        <v>65</v>
      </c>
      <c r="H5139" s="226" t="s">
        <v>66</v>
      </c>
      <c r="I5139" s="229">
        <f t="shared" si="155"/>
        <v>0</v>
      </c>
      <c r="J5139" s="232"/>
      <c r="K5139" s="226" t="s">
        <v>15248</v>
      </c>
      <c r="L5139" s="226" t="s">
        <v>7265</v>
      </c>
      <c r="M5139" s="226" t="s">
        <v>8141</v>
      </c>
      <c r="N5139" s="226" t="s">
        <v>8241</v>
      </c>
      <c r="O5139" s="232">
        <v>45708</v>
      </c>
      <c r="P5139" s="232"/>
      <c r="Q5139" s="232"/>
      <c r="R5139" s="232"/>
      <c r="S5139" s="226" t="s">
        <v>8159</v>
      </c>
      <c r="T5139" s="229">
        <v>45708</v>
      </c>
      <c r="U5139" s="232"/>
      <c r="V5139" s="233"/>
      <c r="W5139" s="233"/>
      <c r="X5139" s="226" t="s">
        <v>8160</v>
      </c>
      <c r="Y5139" s="229">
        <v>45716</v>
      </c>
      <c r="Z5139" s="232">
        <v>45716</v>
      </c>
      <c r="AA5139" s="232"/>
      <c r="AB5139" s="232"/>
      <c r="AC5139" s="234"/>
      <c r="AD5139" s="232"/>
      <c r="AE5139" s="253" t="str">
        <f>IF($N5139=マイタスク!$U$5,"作業者","")&amp;IF($S5139=マイタスク!$U$5,"ピアレビュー","")&amp;IF($X5139=マイタスク!$U$5,"SVレビュー","")</f>
        <v/>
      </c>
      <c r="AF5139" s="252">
        <f t="shared" si="154"/>
        <v>412</v>
      </c>
      <c r="AG5139" s="9" t="s">
        <v>34</v>
      </c>
    </row>
    <row r="5140" spans="2:33">
      <c r="B5140" s="225">
        <v>5128</v>
      </c>
      <c r="C5140" s="226" t="s">
        <v>320</v>
      </c>
      <c r="D5140" s="227" t="s">
        <v>321</v>
      </c>
      <c r="E5140" s="228" t="s">
        <v>7266</v>
      </c>
      <c r="F5140" s="226" t="s">
        <v>7267</v>
      </c>
      <c r="G5140" s="226" t="s">
        <v>65</v>
      </c>
      <c r="H5140" s="226" t="s">
        <v>66</v>
      </c>
      <c r="I5140" s="229">
        <f t="shared" si="155"/>
        <v>0</v>
      </c>
      <c r="J5140" s="232"/>
      <c r="K5140" s="226" t="s">
        <v>15249</v>
      </c>
      <c r="L5140" s="226" t="s">
        <v>7139</v>
      </c>
      <c r="M5140" s="226" t="s">
        <v>8141</v>
      </c>
      <c r="N5140" s="226" t="s">
        <v>8156</v>
      </c>
      <c r="O5140" s="232">
        <v>45238.375</v>
      </c>
      <c r="P5140" s="232"/>
      <c r="Q5140" s="232"/>
      <c r="R5140" s="232"/>
      <c r="S5140" s="226" t="s">
        <v>8159</v>
      </c>
      <c r="T5140" s="229">
        <v>45247.375</v>
      </c>
      <c r="U5140" s="232"/>
      <c r="V5140" s="233"/>
      <c r="W5140" s="233"/>
      <c r="X5140" s="226" t="s">
        <v>8165</v>
      </c>
      <c r="Y5140" s="229">
        <v>45252.375</v>
      </c>
      <c r="Z5140" s="232">
        <v>45260.375</v>
      </c>
      <c r="AA5140" s="232"/>
      <c r="AB5140" s="232"/>
      <c r="AC5140" s="234"/>
      <c r="AD5140" s="232"/>
      <c r="AE5140" s="253" t="str">
        <f>IF($N5140=マイタスク!$U$5,"作業者","")&amp;IF($S5140=マイタスク!$U$5,"ピアレビュー","")&amp;IF($X5140=マイタスク!$U$5,"SVレビュー","")</f>
        <v/>
      </c>
      <c r="AF5140" s="252">
        <f t="shared" si="154"/>
        <v>26</v>
      </c>
      <c r="AG5140" s="9" t="s">
        <v>34</v>
      </c>
    </row>
    <row r="5141" spans="2:33">
      <c r="B5141" s="225">
        <v>5129</v>
      </c>
      <c r="C5141" s="226" t="s">
        <v>7268</v>
      </c>
      <c r="D5141" s="227" t="s">
        <v>7269</v>
      </c>
      <c r="E5141" s="228" t="s">
        <v>7270</v>
      </c>
      <c r="F5141" s="226" t="s">
        <v>7271</v>
      </c>
      <c r="G5141" s="226" t="s">
        <v>65</v>
      </c>
      <c r="H5141" s="226" t="s">
        <v>66</v>
      </c>
      <c r="I5141" s="229">
        <f t="shared" si="155"/>
        <v>0</v>
      </c>
      <c r="J5141" s="232"/>
      <c r="K5141" s="226" t="s">
        <v>15250</v>
      </c>
      <c r="L5141" s="226" t="s">
        <v>15251</v>
      </c>
      <c r="M5141" s="226" t="s">
        <v>8141</v>
      </c>
      <c r="N5141" s="226" t="s">
        <v>8159</v>
      </c>
      <c r="O5141" s="232">
        <v>45922</v>
      </c>
      <c r="P5141" s="232"/>
      <c r="Q5141" s="232"/>
      <c r="R5141" s="232"/>
      <c r="S5141" s="226" t="s">
        <v>8164</v>
      </c>
      <c r="T5141" s="229">
        <v>45922</v>
      </c>
      <c r="U5141" s="232"/>
      <c r="V5141" s="233"/>
      <c r="W5141" s="233"/>
      <c r="X5141" s="226" t="s">
        <v>8160</v>
      </c>
      <c r="Y5141" s="229">
        <v>45989</v>
      </c>
      <c r="Z5141" s="232">
        <v>45989</v>
      </c>
      <c r="AA5141" s="232"/>
      <c r="AB5141" s="232"/>
      <c r="AC5141" s="234"/>
      <c r="AD5141" s="232"/>
      <c r="AE5141" s="253" t="str">
        <f>IF($N5141=マイタスク!$U$5,"作業者","")&amp;IF($S5141=マイタスク!$U$5,"ピアレビュー","")&amp;IF($X5141=マイタスク!$U$5,"SVレビュー","")</f>
        <v/>
      </c>
      <c r="AF5141" s="252">
        <f t="shared" si="154"/>
        <v>2</v>
      </c>
      <c r="AG5141" s="9" t="s">
        <v>34</v>
      </c>
    </row>
    <row r="5142" spans="2:33">
      <c r="B5142" s="225">
        <v>5130</v>
      </c>
      <c r="C5142" s="226" t="s">
        <v>7268</v>
      </c>
      <c r="D5142" s="227" t="s">
        <v>7269</v>
      </c>
      <c r="E5142" s="228" t="s">
        <v>7270</v>
      </c>
      <c r="F5142" s="226" t="s">
        <v>7271</v>
      </c>
      <c r="G5142" s="226" t="s">
        <v>65</v>
      </c>
      <c r="H5142" s="226" t="s">
        <v>66</v>
      </c>
      <c r="I5142" s="229">
        <f t="shared" si="155"/>
        <v>0</v>
      </c>
      <c r="J5142" s="232"/>
      <c r="K5142" s="226" t="s">
        <v>15252</v>
      </c>
      <c r="L5142" s="226" t="s">
        <v>15253</v>
      </c>
      <c r="M5142" s="226" t="s">
        <v>8141</v>
      </c>
      <c r="N5142" s="226" t="s">
        <v>8159</v>
      </c>
      <c r="O5142" s="232">
        <v>45922</v>
      </c>
      <c r="P5142" s="232"/>
      <c r="Q5142" s="232"/>
      <c r="R5142" s="232"/>
      <c r="S5142" s="226" t="s">
        <v>8164</v>
      </c>
      <c r="T5142" s="229">
        <v>45922</v>
      </c>
      <c r="U5142" s="232"/>
      <c r="V5142" s="233"/>
      <c r="W5142" s="233"/>
      <c r="X5142" s="226" t="s">
        <v>8160</v>
      </c>
      <c r="Y5142" s="229">
        <v>45989</v>
      </c>
      <c r="Z5142" s="232">
        <v>45989</v>
      </c>
      <c r="AA5142" s="232"/>
      <c r="AB5142" s="232"/>
      <c r="AC5142" s="234"/>
      <c r="AD5142" s="232"/>
      <c r="AE5142" s="253" t="str">
        <f>IF($N5142=マイタスク!$U$5,"作業者","")&amp;IF($S5142=マイタスク!$U$5,"ピアレビュー","")&amp;IF($X5142=マイタスク!$U$5,"SVレビュー","")</f>
        <v/>
      </c>
      <c r="AF5142" s="252">
        <f t="shared" si="154"/>
        <v>2</v>
      </c>
      <c r="AG5142" s="9" t="s">
        <v>34</v>
      </c>
    </row>
    <row r="5143" spans="2:33">
      <c r="B5143" s="225">
        <v>5131</v>
      </c>
      <c r="C5143" s="226" t="s">
        <v>7268</v>
      </c>
      <c r="D5143" s="227" t="s">
        <v>7269</v>
      </c>
      <c r="E5143" s="228" t="s">
        <v>7270</v>
      </c>
      <c r="F5143" s="226" t="s">
        <v>7271</v>
      </c>
      <c r="G5143" s="226" t="s">
        <v>65</v>
      </c>
      <c r="H5143" s="226" t="s">
        <v>66</v>
      </c>
      <c r="I5143" s="229">
        <f t="shared" si="155"/>
        <v>0</v>
      </c>
      <c r="J5143" s="232"/>
      <c r="K5143" s="226" t="s">
        <v>15254</v>
      </c>
      <c r="L5143" s="226" t="s">
        <v>15255</v>
      </c>
      <c r="M5143" s="226" t="s">
        <v>8141</v>
      </c>
      <c r="N5143" s="226" t="s">
        <v>8159</v>
      </c>
      <c r="O5143" s="232">
        <v>45922</v>
      </c>
      <c r="P5143" s="232"/>
      <c r="Q5143" s="232"/>
      <c r="R5143" s="232"/>
      <c r="S5143" s="226" t="s">
        <v>8164</v>
      </c>
      <c r="T5143" s="229">
        <v>45922</v>
      </c>
      <c r="U5143" s="232"/>
      <c r="V5143" s="233"/>
      <c r="W5143" s="233"/>
      <c r="X5143" s="226" t="s">
        <v>8160</v>
      </c>
      <c r="Y5143" s="229">
        <v>45989</v>
      </c>
      <c r="Z5143" s="232">
        <v>45989</v>
      </c>
      <c r="AA5143" s="232"/>
      <c r="AB5143" s="232"/>
      <c r="AC5143" s="234"/>
      <c r="AD5143" s="232"/>
      <c r="AE5143" s="253" t="str">
        <f>IF($N5143=マイタスク!$U$5,"作業者","")&amp;IF($S5143=マイタスク!$U$5,"ピアレビュー","")&amp;IF($X5143=マイタスク!$U$5,"SVレビュー","")</f>
        <v/>
      </c>
      <c r="AF5143" s="252">
        <f t="shared" si="154"/>
        <v>2</v>
      </c>
      <c r="AG5143" s="9" t="s">
        <v>34</v>
      </c>
    </row>
    <row r="5144" spans="2:33">
      <c r="B5144" s="225">
        <v>5132</v>
      </c>
      <c r="C5144" s="226" t="s">
        <v>7268</v>
      </c>
      <c r="D5144" s="227" t="s">
        <v>7269</v>
      </c>
      <c r="E5144" s="228" t="s">
        <v>7270</v>
      </c>
      <c r="F5144" s="226" t="s">
        <v>7271</v>
      </c>
      <c r="G5144" s="226" t="s">
        <v>65</v>
      </c>
      <c r="H5144" s="226" t="s">
        <v>66</v>
      </c>
      <c r="I5144" s="229">
        <f t="shared" si="155"/>
        <v>0</v>
      </c>
      <c r="J5144" s="232"/>
      <c r="K5144" s="226" t="s">
        <v>15256</v>
      </c>
      <c r="L5144" s="226" t="s">
        <v>15257</v>
      </c>
      <c r="M5144" s="226" t="s">
        <v>8141</v>
      </c>
      <c r="N5144" s="226" t="s">
        <v>8159</v>
      </c>
      <c r="O5144" s="232">
        <v>45922</v>
      </c>
      <c r="P5144" s="232"/>
      <c r="Q5144" s="232"/>
      <c r="R5144" s="232"/>
      <c r="S5144" s="226" t="s">
        <v>8164</v>
      </c>
      <c r="T5144" s="229">
        <v>45922</v>
      </c>
      <c r="U5144" s="232"/>
      <c r="V5144" s="233"/>
      <c r="W5144" s="233"/>
      <c r="X5144" s="226" t="s">
        <v>8160</v>
      </c>
      <c r="Y5144" s="229">
        <v>45989</v>
      </c>
      <c r="Z5144" s="232">
        <v>45989</v>
      </c>
      <c r="AA5144" s="232"/>
      <c r="AB5144" s="232"/>
      <c r="AC5144" s="234"/>
      <c r="AD5144" s="232"/>
      <c r="AE5144" s="253" t="str">
        <f>IF($N5144=マイタスク!$U$5,"作業者","")&amp;IF($S5144=マイタスク!$U$5,"ピアレビュー","")&amp;IF($X5144=マイタスク!$U$5,"SVレビュー","")</f>
        <v/>
      </c>
      <c r="AF5144" s="252">
        <f t="shared" si="154"/>
        <v>2</v>
      </c>
      <c r="AG5144" s="9" t="s">
        <v>34</v>
      </c>
    </row>
    <row r="5145" spans="2:33">
      <c r="B5145" s="225">
        <v>5133</v>
      </c>
      <c r="C5145" s="226" t="s">
        <v>7268</v>
      </c>
      <c r="D5145" s="227" t="s">
        <v>7269</v>
      </c>
      <c r="E5145" s="228" t="s">
        <v>7270</v>
      </c>
      <c r="F5145" s="226" t="s">
        <v>7271</v>
      </c>
      <c r="G5145" s="226" t="s">
        <v>65</v>
      </c>
      <c r="H5145" s="226" t="s">
        <v>66</v>
      </c>
      <c r="I5145" s="229">
        <f t="shared" si="155"/>
        <v>0</v>
      </c>
      <c r="J5145" s="232"/>
      <c r="K5145" s="226" t="s">
        <v>15258</v>
      </c>
      <c r="L5145" s="226" t="s">
        <v>15259</v>
      </c>
      <c r="M5145" s="226" t="s">
        <v>8141</v>
      </c>
      <c r="N5145" s="226" t="s">
        <v>8159</v>
      </c>
      <c r="O5145" s="232">
        <v>45922</v>
      </c>
      <c r="P5145" s="232"/>
      <c r="Q5145" s="232"/>
      <c r="R5145" s="232"/>
      <c r="S5145" s="226" t="s">
        <v>8164</v>
      </c>
      <c r="T5145" s="229">
        <v>45922</v>
      </c>
      <c r="U5145" s="232"/>
      <c r="V5145" s="233"/>
      <c r="W5145" s="233"/>
      <c r="X5145" s="226" t="s">
        <v>8160</v>
      </c>
      <c r="Y5145" s="229">
        <v>45989</v>
      </c>
      <c r="Z5145" s="232">
        <v>45989</v>
      </c>
      <c r="AA5145" s="232"/>
      <c r="AB5145" s="232"/>
      <c r="AC5145" s="234"/>
      <c r="AD5145" s="232"/>
      <c r="AE5145" s="253" t="str">
        <f>IF($N5145=マイタスク!$U$5,"作業者","")&amp;IF($S5145=マイタスク!$U$5,"ピアレビュー","")&amp;IF($X5145=マイタスク!$U$5,"SVレビュー","")</f>
        <v/>
      </c>
      <c r="AF5145" s="252">
        <f t="shared" si="154"/>
        <v>2</v>
      </c>
      <c r="AG5145" s="9" t="s">
        <v>34</v>
      </c>
    </row>
    <row r="5146" spans="2:33">
      <c r="B5146" s="225">
        <v>5134</v>
      </c>
      <c r="C5146" s="226" t="s">
        <v>7268</v>
      </c>
      <c r="D5146" s="227" t="s">
        <v>7269</v>
      </c>
      <c r="E5146" s="228" t="s">
        <v>7272</v>
      </c>
      <c r="F5146" s="226" t="s">
        <v>7273</v>
      </c>
      <c r="G5146" s="226" t="s">
        <v>65</v>
      </c>
      <c r="H5146" s="226" t="s">
        <v>66</v>
      </c>
      <c r="I5146" s="229">
        <f t="shared" si="155"/>
        <v>0</v>
      </c>
      <c r="J5146" s="232"/>
      <c r="K5146" s="226" t="s">
        <v>15260</v>
      </c>
      <c r="L5146" s="226" t="s">
        <v>15261</v>
      </c>
      <c r="M5146" s="226" t="s">
        <v>8141</v>
      </c>
      <c r="N5146" s="226" t="s">
        <v>8164</v>
      </c>
      <c r="O5146" s="232">
        <v>45922</v>
      </c>
      <c r="P5146" s="232"/>
      <c r="Q5146" s="232"/>
      <c r="R5146" s="232"/>
      <c r="S5146" s="226" t="s">
        <v>8159</v>
      </c>
      <c r="T5146" s="229">
        <v>45922</v>
      </c>
      <c r="U5146" s="232"/>
      <c r="V5146" s="233"/>
      <c r="W5146" s="233"/>
      <c r="X5146" s="226" t="s">
        <v>8160</v>
      </c>
      <c r="Y5146" s="229">
        <v>45989</v>
      </c>
      <c r="Z5146" s="232">
        <v>45989</v>
      </c>
      <c r="AA5146" s="232"/>
      <c r="AB5146" s="232"/>
      <c r="AC5146" s="234"/>
      <c r="AD5146" s="232"/>
      <c r="AE5146" s="253" t="str">
        <f>IF($N5146=マイタスク!$U$5,"作業者","")&amp;IF($S5146=マイタスク!$U$5,"ピアレビュー","")&amp;IF($X5146=マイタスク!$U$5,"SVレビュー","")</f>
        <v/>
      </c>
      <c r="AF5146" s="252">
        <f t="shared" si="154"/>
        <v>3</v>
      </c>
      <c r="AG5146" s="9" t="s">
        <v>34</v>
      </c>
    </row>
    <row r="5147" spans="2:33">
      <c r="B5147" s="225">
        <v>5135</v>
      </c>
      <c r="C5147" s="226" t="s">
        <v>7268</v>
      </c>
      <c r="D5147" s="227" t="s">
        <v>7269</v>
      </c>
      <c r="E5147" s="228" t="s">
        <v>7272</v>
      </c>
      <c r="F5147" s="226" t="s">
        <v>7273</v>
      </c>
      <c r="G5147" s="226" t="s">
        <v>65</v>
      </c>
      <c r="H5147" s="226" t="s">
        <v>66</v>
      </c>
      <c r="I5147" s="229">
        <f t="shared" si="155"/>
        <v>0</v>
      </c>
      <c r="J5147" s="232"/>
      <c r="K5147" s="226" t="s">
        <v>15262</v>
      </c>
      <c r="L5147" s="226" t="s">
        <v>15263</v>
      </c>
      <c r="M5147" s="226" t="s">
        <v>8141</v>
      </c>
      <c r="N5147" s="226" t="s">
        <v>8164</v>
      </c>
      <c r="O5147" s="232">
        <v>45922</v>
      </c>
      <c r="P5147" s="232"/>
      <c r="Q5147" s="232"/>
      <c r="R5147" s="232"/>
      <c r="S5147" s="226" t="s">
        <v>8159</v>
      </c>
      <c r="T5147" s="229">
        <v>45922</v>
      </c>
      <c r="U5147" s="232"/>
      <c r="V5147" s="233"/>
      <c r="W5147" s="233"/>
      <c r="X5147" s="226" t="s">
        <v>8160</v>
      </c>
      <c r="Y5147" s="229">
        <v>45989</v>
      </c>
      <c r="Z5147" s="232">
        <v>45989</v>
      </c>
      <c r="AA5147" s="232"/>
      <c r="AB5147" s="232"/>
      <c r="AC5147" s="234"/>
      <c r="AD5147" s="232"/>
      <c r="AE5147" s="253" t="str">
        <f>IF($N5147=マイタスク!$U$5,"作業者","")&amp;IF($S5147=マイタスク!$U$5,"ピアレビュー","")&amp;IF($X5147=マイタスク!$U$5,"SVレビュー","")</f>
        <v/>
      </c>
      <c r="AF5147" s="252">
        <f t="shared" si="154"/>
        <v>3</v>
      </c>
      <c r="AG5147" s="9" t="s">
        <v>34</v>
      </c>
    </row>
    <row r="5148" spans="2:33">
      <c r="B5148" s="225">
        <v>5136</v>
      </c>
      <c r="C5148" s="226" t="s">
        <v>7268</v>
      </c>
      <c r="D5148" s="227" t="s">
        <v>7269</v>
      </c>
      <c r="E5148" s="228" t="s">
        <v>7272</v>
      </c>
      <c r="F5148" s="226" t="s">
        <v>7273</v>
      </c>
      <c r="G5148" s="226" t="s">
        <v>65</v>
      </c>
      <c r="H5148" s="226" t="s">
        <v>66</v>
      </c>
      <c r="I5148" s="229">
        <f t="shared" si="155"/>
        <v>0</v>
      </c>
      <c r="J5148" s="232"/>
      <c r="K5148" s="226" t="s">
        <v>15264</v>
      </c>
      <c r="L5148" s="226" t="s">
        <v>15265</v>
      </c>
      <c r="M5148" s="226" t="s">
        <v>8141</v>
      </c>
      <c r="N5148" s="226" t="s">
        <v>8164</v>
      </c>
      <c r="O5148" s="232">
        <v>45922</v>
      </c>
      <c r="P5148" s="232"/>
      <c r="Q5148" s="232"/>
      <c r="R5148" s="232"/>
      <c r="S5148" s="226" t="s">
        <v>8159</v>
      </c>
      <c r="T5148" s="229">
        <v>45922</v>
      </c>
      <c r="U5148" s="232"/>
      <c r="V5148" s="233"/>
      <c r="W5148" s="233"/>
      <c r="X5148" s="226" t="s">
        <v>8160</v>
      </c>
      <c r="Y5148" s="229">
        <v>45989</v>
      </c>
      <c r="Z5148" s="232">
        <v>45989</v>
      </c>
      <c r="AA5148" s="232"/>
      <c r="AB5148" s="232"/>
      <c r="AC5148" s="234"/>
      <c r="AD5148" s="232"/>
      <c r="AE5148" s="253" t="str">
        <f>IF($N5148=マイタスク!$U$5,"作業者","")&amp;IF($S5148=マイタスク!$U$5,"ピアレビュー","")&amp;IF($X5148=マイタスク!$U$5,"SVレビュー","")</f>
        <v/>
      </c>
      <c r="AF5148" s="252">
        <f t="shared" si="154"/>
        <v>3</v>
      </c>
      <c r="AG5148" s="9" t="s">
        <v>34</v>
      </c>
    </row>
    <row r="5149" spans="2:33">
      <c r="B5149" s="225">
        <v>5137</v>
      </c>
      <c r="C5149" s="226" t="s">
        <v>7268</v>
      </c>
      <c r="D5149" s="227" t="s">
        <v>7269</v>
      </c>
      <c r="E5149" s="228" t="s">
        <v>7272</v>
      </c>
      <c r="F5149" s="226" t="s">
        <v>7273</v>
      </c>
      <c r="G5149" s="226" t="s">
        <v>65</v>
      </c>
      <c r="H5149" s="226" t="s">
        <v>66</v>
      </c>
      <c r="I5149" s="229">
        <f t="shared" si="155"/>
        <v>0</v>
      </c>
      <c r="J5149" s="232"/>
      <c r="K5149" s="226" t="s">
        <v>15266</v>
      </c>
      <c r="L5149" s="226" t="s">
        <v>15267</v>
      </c>
      <c r="M5149" s="226" t="s">
        <v>8141</v>
      </c>
      <c r="N5149" s="226" t="s">
        <v>8164</v>
      </c>
      <c r="O5149" s="232">
        <v>45922</v>
      </c>
      <c r="P5149" s="232"/>
      <c r="Q5149" s="232"/>
      <c r="R5149" s="232"/>
      <c r="S5149" s="226" t="s">
        <v>8159</v>
      </c>
      <c r="T5149" s="229">
        <v>45922</v>
      </c>
      <c r="U5149" s="232"/>
      <c r="V5149" s="233"/>
      <c r="W5149" s="233"/>
      <c r="X5149" s="226" t="s">
        <v>8160</v>
      </c>
      <c r="Y5149" s="229">
        <v>45989</v>
      </c>
      <c r="Z5149" s="232">
        <v>45989</v>
      </c>
      <c r="AA5149" s="232"/>
      <c r="AB5149" s="232"/>
      <c r="AC5149" s="234"/>
      <c r="AD5149" s="232"/>
      <c r="AE5149" s="253" t="str">
        <f>IF($N5149=マイタスク!$U$5,"作業者","")&amp;IF($S5149=マイタスク!$U$5,"ピアレビュー","")&amp;IF($X5149=マイタスク!$U$5,"SVレビュー","")</f>
        <v/>
      </c>
      <c r="AF5149" s="252">
        <f t="shared" si="154"/>
        <v>3</v>
      </c>
      <c r="AG5149" s="9" t="s">
        <v>34</v>
      </c>
    </row>
    <row r="5150" spans="2:33">
      <c r="B5150" s="225">
        <v>5138</v>
      </c>
      <c r="C5150" s="226" t="s">
        <v>7268</v>
      </c>
      <c r="D5150" s="227" t="s">
        <v>7269</v>
      </c>
      <c r="E5150" s="228" t="s">
        <v>7272</v>
      </c>
      <c r="F5150" s="226" t="s">
        <v>7273</v>
      </c>
      <c r="G5150" s="226" t="s">
        <v>65</v>
      </c>
      <c r="H5150" s="226" t="s">
        <v>66</v>
      </c>
      <c r="I5150" s="229">
        <f t="shared" si="155"/>
        <v>0</v>
      </c>
      <c r="J5150" s="232"/>
      <c r="K5150" s="226" t="s">
        <v>15268</v>
      </c>
      <c r="L5150" s="226" t="s">
        <v>15269</v>
      </c>
      <c r="M5150" s="226" t="s">
        <v>8141</v>
      </c>
      <c r="N5150" s="226" t="s">
        <v>8164</v>
      </c>
      <c r="O5150" s="232">
        <v>45922</v>
      </c>
      <c r="P5150" s="232"/>
      <c r="Q5150" s="232"/>
      <c r="R5150" s="232"/>
      <c r="S5150" s="226" t="s">
        <v>8159</v>
      </c>
      <c r="T5150" s="229">
        <v>45922</v>
      </c>
      <c r="U5150" s="232"/>
      <c r="V5150" s="233"/>
      <c r="W5150" s="233"/>
      <c r="X5150" s="226" t="s">
        <v>8160</v>
      </c>
      <c r="Y5150" s="229">
        <v>45989</v>
      </c>
      <c r="Z5150" s="232">
        <v>45989</v>
      </c>
      <c r="AA5150" s="232"/>
      <c r="AB5150" s="232"/>
      <c r="AC5150" s="234"/>
      <c r="AD5150" s="232"/>
      <c r="AE5150" s="253" t="str">
        <f>IF($N5150=マイタスク!$U$5,"作業者","")&amp;IF($S5150=マイタスク!$U$5,"ピアレビュー","")&amp;IF($X5150=マイタスク!$U$5,"SVレビュー","")</f>
        <v/>
      </c>
      <c r="AF5150" s="252">
        <f t="shared" si="154"/>
        <v>3</v>
      </c>
      <c r="AG5150" s="9" t="s">
        <v>34</v>
      </c>
    </row>
    <row r="5151" spans="2:33">
      <c r="B5151" s="225">
        <v>5139</v>
      </c>
      <c r="C5151" s="226" t="s">
        <v>7268</v>
      </c>
      <c r="D5151" s="227" t="s">
        <v>7269</v>
      </c>
      <c r="E5151" s="228" t="s">
        <v>7274</v>
      </c>
      <c r="F5151" s="226" t="s">
        <v>7275</v>
      </c>
      <c r="G5151" s="226" t="s">
        <v>65</v>
      </c>
      <c r="H5151" s="226" t="s">
        <v>66</v>
      </c>
      <c r="I5151" s="229">
        <f t="shared" si="155"/>
        <v>0</v>
      </c>
      <c r="J5151" s="232"/>
      <c r="K5151" s="226" t="s">
        <v>15270</v>
      </c>
      <c r="L5151" s="226" t="s">
        <v>7275</v>
      </c>
      <c r="M5151" s="226" t="s">
        <v>8141</v>
      </c>
      <c r="N5151" s="226" t="s">
        <v>8159</v>
      </c>
      <c r="O5151" s="232">
        <v>46066</v>
      </c>
      <c r="P5151" s="232"/>
      <c r="Q5151" s="232"/>
      <c r="R5151" s="232"/>
      <c r="S5151" s="226" t="s">
        <v>8142</v>
      </c>
      <c r="T5151" s="229">
        <v>46066</v>
      </c>
      <c r="U5151" s="232"/>
      <c r="V5151" s="233"/>
      <c r="W5151" s="233"/>
      <c r="X5151" s="226" t="s">
        <v>8160</v>
      </c>
      <c r="Y5151" s="229">
        <v>46108</v>
      </c>
      <c r="Z5151" s="232">
        <v>46108</v>
      </c>
      <c r="AA5151" s="232"/>
      <c r="AB5151" s="232"/>
      <c r="AC5151" s="234"/>
      <c r="AD5151" s="232"/>
      <c r="AE5151" s="253" t="str">
        <f>IF($N5151=マイタスク!$U$5,"作業者","")&amp;IF($S5151=マイタスク!$U$5,"ピアレビュー","")&amp;IF($X5151=マイタスク!$U$5,"SVレビュー","")</f>
        <v/>
      </c>
      <c r="AF5151" s="252">
        <f t="shared" si="154"/>
        <v>4</v>
      </c>
      <c r="AG5151" s="9" t="s">
        <v>34</v>
      </c>
    </row>
    <row r="5152" spans="2:33">
      <c r="B5152" s="225">
        <v>5140</v>
      </c>
      <c r="C5152" s="226" t="s">
        <v>7268</v>
      </c>
      <c r="D5152" s="227" t="s">
        <v>7269</v>
      </c>
      <c r="E5152" s="228" t="s">
        <v>7276</v>
      </c>
      <c r="F5152" s="226" t="s">
        <v>7277</v>
      </c>
      <c r="G5152" s="226" t="s">
        <v>65</v>
      </c>
      <c r="H5152" s="226" t="s">
        <v>66</v>
      </c>
      <c r="I5152" s="229">
        <f t="shared" si="155"/>
        <v>0</v>
      </c>
      <c r="J5152" s="232"/>
      <c r="K5152" s="226" t="s">
        <v>15271</v>
      </c>
      <c r="L5152" s="226" t="s">
        <v>7277</v>
      </c>
      <c r="M5152" s="226" t="s">
        <v>8141</v>
      </c>
      <c r="N5152" s="226" t="s">
        <v>8142</v>
      </c>
      <c r="O5152" s="232">
        <v>46066</v>
      </c>
      <c r="P5152" s="232"/>
      <c r="Q5152" s="232"/>
      <c r="R5152" s="232"/>
      <c r="S5152" s="226" t="s">
        <v>8159</v>
      </c>
      <c r="T5152" s="229">
        <v>46066</v>
      </c>
      <c r="U5152" s="232"/>
      <c r="V5152" s="233"/>
      <c r="W5152" s="233"/>
      <c r="X5152" s="226" t="s">
        <v>8160</v>
      </c>
      <c r="Y5152" s="229">
        <v>46108</v>
      </c>
      <c r="Z5152" s="232">
        <v>46108</v>
      </c>
      <c r="AA5152" s="232"/>
      <c r="AB5152" s="232"/>
      <c r="AC5152" s="234"/>
      <c r="AD5152" s="232"/>
      <c r="AE5152" s="253" t="str">
        <f>IF($N5152=マイタスク!$U$5,"作業者","")&amp;IF($S5152=マイタスク!$U$5,"ピアレビュー","")&amp;IF($X5152=マイタスク!$U$5,"SVレビュー","")</f>
        <v/>
      </c>
      <c r="AF5152" s="252">
        <f t="shared" si="154"/>
        <v>5</v>
      </c>
      <c r="AG5152" s="9" t="s">
        <v>34</v>
      </c>
    </row>
    <row r="5153" spans="2:33">
      <c r="B5153" s="225">
        <v>5141</v>
      </c>
      <c r="C5153" s="226" t="s">
        <v>7268</v>
      </c>
      <c r="D5153" s="227" t="s">
        <v>7269</v>
      </c>
      <c r="E5153" s="228" t="s">
        <v>7278</v>
      </c>
      <c r="F5153" s="226" t="s">
        <v>7279</v>
      </c>
      <c r="G5153" s="226" t="s">
        <v>65</v>
      </c>
      <c r="H5153" s="226" t="s">
        <v>66</v>
      </c>
      <c r="I5153" s="229">
        <f t="shared" si="155"/>
        <v>0</v>
      </c>
      <c r="J5153" s="232"/>
      <c r="K5153" s="226" t="s">
        <v>15272</v>
      </c>
      <c r="L5153" s="226" t="s">
        <v>15273</v>
      </c>
      <c r="M5153" s="226" t="s">
        <v>8141</v>
      </c>
      <c r="N5153" s="226" t="s">
        <v>8159</v>
      </c>
      <c r="O5153" s="232">
        <v>45860</v>
      </c>
      <c r="P5153" s="232"/>
      <c r="Q5153" s="232"/>
      <c r="R5153" s="232"/>
      <c r="S5153" s="226" t="s">
        <v>8241</v>
      </c>
      <c r="T5153" s="229">
        <v>45860</v>
      </c>
      <c r="U5153" s="232"/>
      <c r="V5153" s="233"/>
      <c r="W5153" s="233"/>
      <c r="X5153" s="226" t="s">
        <v>8160</v>
      </c>
      <c r="Y5153" s="229">
        <v>45863</v>
      </c>
      <c r="Z5153" s="232">
        <v>45863</v>
      </c>
      <c r="AA5153" s="232"/>
      <c r="AB5153" s="232"/>
      <c r="AC5153" s="234"/>
      <c r="AD5153" s="232"/>
      <c r="AE5153" s="253" t="str">
        <f>IF($N5153=マイタスク!$U$5,"作業者","")&amp;IF($S5153=マイタスク!$U$5,"ピアレビュー","")&amp;IF($X5153=マイタスク!$U$5,"SVレビュー","")</f>
        <v/>
      </c>
      <c r="AF5153" s="252">
        <f t="shared" si="154"/>
        <v>1</v>
      </c>
      <c r="AG5153" s="9" t="s">
        <v>34</v>
      </c>
    </row>
    <row r="5154" spans="2:33">
      <c r="B5154" s="225">
        <v>5142</v>
      </c>
      <c r="C5154" s="226" t="s">
        <v>7268</v>
      </c>
      <c r="D5154" s="227" t="s">
        <v>7269</v>
      </c>
      <c r="E5154" s="228" t="s">
        <v>7278</v>
      </c>
      <c r="F5154" s="226" t="s">
        <v>7279</v>
      </c>
      <c r="G5154" s="226" t="s">
        <v>65</v>
      </c>
      <c r="H5154" s="226" t="s">
        <v>66</v>
      </c>
      <c r="I5154" s="229">
        <f t="shared" si="155"/>
        <v>0</v>
      </c>
      <c r="J5154" s="232"/>
      <c r="K5154" s="226" t="s">
        <v>15274</v>
      </c>
      <c r="L5154" s="226" t="s">
        <v>15275</v>
      </c>
      <c r="M5154" s="226" t="s">
        <v>8141</v>
      </c>
      <c r="N5154" s="226" t="s">
        <v>8159</v>
      </c>
      <c r="O5154" s="232">
        <v>45860</v>
      </c>
      <c r="P5154" s="232"/>
      <c r="Q5154" s="232"/>
      <c r="R5154" s="232"/>
      <c r="S5154" s="226" t="s">
        <v>8241</v>
      </c>
      <c r="T5154" s="229">
        <v>45860</v>
      </c>
      <c r="U5154" s="232"/>
      <c r="V5154" s="233"/>
      <c r="W5154" s="233"/>
      <c r="X5154" s="226" t="s">
        <v>8160</v>
      </c>
      <c r="Y5154" s="229">
        <v>45863</v>
      </c>
      <c r="Z5154" s="232">
        <v>45863</v>
      </c>
      <c r="AA5154" s="232"/>
      <c r="AB5154" s="232"/>
      <c r="AC5154" s="234"/>
      <c r="AD5154" s="232"/>
      <c r="AE5154" s="253" t="str">
        <f>IF($N5154=マイタスク!$U$5,"作業者","")&amp;IF($S5154=マイタスク!$U$5,"ピアレビュー","")&amp;IF($X5154=マイタスク!$U$5,"SVレビュー","")</f>
        <v/>
      </c>
      <c r="AF5154" s="252">
        <f t="shared" si="154"/>
        <v>1</v>
      </c>
      <c r="AG5154" s="9" t="s">
        <v>34</v>
      </c>
    </row>
    <row r="5155" spans="2:33">
      <c r="B5155" s="225">
        <v>5143</v>
      </c>
      <c r="C5155" s="226" t="s">
        <v>7268</v>
      </c>
      <c r="D5155" s="227" t="s">
        <v>7269</v>
      </c>
      <c r="E5155" s="228" t="s">
        <v>7278</v>
      </c>
      <c r="F5155" s="226" t="s">
        <v>7279</v>
      </c>
      <c r="G5155" s="226" t="s">
        <v>65</v>
      </c>
      <c r="H5155" s="226" t="s">
        <v>66</v>
      </c>
      <c r="I5155" s="229">
        <f t="shared" si="155"/>
        <v>0</v>
      </c>
      <c r="J5155" s="232"/>
      <c r="K5155" s="226" t="s">
        <v>15276</v>
      </c>
      <c r="L5155" s="226" t="s">
        <v>15277</v>
      </c>
      <c r="M5155" s="226" t="s">
        <v>8141</v>
      </c>
      <c r="N5155" s="226" t="s">
        <v>8159</v>
      </c>
      <c r="O5155" s="232">
        <v>45860</v>
      </c>
      <c r="P5155" s="232"/>
      <c r="Q5155" s="232"/>
      <c r="R5155" s="232"/>
      <c r="S5155" s="226" t="s">
        <v>8241</v>
      </c>
      <c r="T5155" s="229">
        <v>45860</v>
      </c>
      <c r="U5155" s="232"/>
      <c r="V5155" s="233"/>
      <c r="W5155" s="233"/>
      <c r="X5155" s="226" t="s">
        <v>8160</v>
      </c>
      <c r="Y5155" s="229">
        <v>45863</v>
      </c>
      <c r="Z5155" s="232">
        <v>45863</v>
      </c>
      <c r="AA5155" s="232"/>
      <c r="AB5155" s="232"/>
      <c r="AC5155" s="234"/>
      <c r="AD5155" s="232"/>
      <c r="AE5155" s="253" t="str">
        <f>IF($N5155=マイタスク!$U$5,"作業者","")&amp;IF($S5155=マイタスク!$U$5,"ピアレビュー","")&amp;IF($X5155=マイタスク!$U$5,"SVレビュー","")</f>
        <v/>
      </c>
      <c r="AF5155" s="252">
        <f t="shared" si="154"/>
        <v>1</v>
      </c>
      <c r="AG5155" s="9" t="s">
        <v>34</v>
      </c>
    </row>
    <row r="5156" spans="2:33">
      <c r="B5156" s="225">
        <v>5144</v>
      </c>
      <c r="C5156" s="226" t="s">
        <v>71</v>
      </c>
      <c r="D5156" s="227" t="s">
        <v>72</v>
      </c>
      <c r="E5156" s="228" t="s">
        <v>7280</v>
      </c>
      <c r="F5156" s="226" t="s">
        <v>7281</v>
      </c>
      <c r="G5156" s="226" t="s">
        <v>65</v>
      </c>
      <c r="H5156" s="226" t="s">
        <v>66</v>
      </c>
      <c r="I5156" s="229">
        <f t="shared" si="155"/>
        <v>0</v>
      </c>
      <c r="J5156" s="232"/>
      <c r="K5156" s="226" t="s">
        <v>15278</v>
      </c>
      <c r="L5156" s="226" t="s">
        <v>7281</v>
      </c>
      <c r="M5156" s="226" t="s">
        <v>8141</v>
      </c>
      <c r="N5156" s="226" t="s">
        <v>8142</v>
      </c>
      <c r="O5156" s="232">
        <v>45986</v>
      </c>
      <c r="P5156" s="232"/>
      <c r="Q5156" s="232"/>
      <c r="R5156" s="232"/>
      <c r="S5156" s="226"/>
      <c r="T5156" s="229"/>
      <c r="U5156" s="232"/>
      <c r="V5156" s="233"/>
      <c r="W5156" s="233"/>
      <c r="X5156" s="226" t="s">
        <v>8160</v>
      </c>
      <c r="Y5156" s="229">
        <v>45996</v>
      </c>
      <c r="Z5156" s="232">
        <v>45996</v>
      </c>
      <c r="AA5156" s="232"/>
      <c r="AB5156" s="232"/>
      <c r="AC5156" s="234"/>
      <c r="AD5156" s="232"/>
      <c r="AE5156" s="253" t="str">
        <f>IF($N5156=マイタスク!$U$5,"作業者","")&amp;IF($S5156=マイタスク!$U$5,"ピアレビュー","")&amp;IF($X5156=マイタスク!$U$5,"SVレビュー","")</f>
        <v/>
      </c>
      <c r="AF5156" s="252">
        <f t="shared" si="154"/>
        <v>1730</v>
      </c>
      <c r="AG5156" s="9" t="s">
        <v>34</v>
      </c>
    </row>
    <row r="5157" spans="2:33">
      <c r="B5157" s="225">
        <v>5145</v>
      </c>
      <c r="C5157" s="226" t="s">
        <v>7282</v>
      </c>
      <c r="D5157" s="227" t="s">
        <v>7283</v>
      </c>
      <c r="E5157" s="228" t="s">
        <v>7284</v>
      </c>
      <c r="F5157" s="226" t="s">
        <v>7285</v>
      </c>
      <c r="G5157" s="226" t="s">
        <v>65</v>
      </c>
      <c r="H5157" s="226" t="s">
        <v>66</v>
      </c>
      <c r="I5157" s="229">
        <f t="shared" si="155"/>
        <v>0</v>
      </c>
      <c r="J5157" s="232"/>
      <c r="K5157" s="226" t="s">
        <v>15279</v>
      </c>
      <c r="L5157" s="226" t="s">
        <v>7285</v>
      </c>
      <c r="M5157" s="226" t="s">
        <v>8141</v>
      </c>
      <c r="N5157" s="226" t="s">
        <v>8269</v>
      </c>
      <c r="O5157" s="232">
        <v>45966</v>
      </c>
      <c r="P5157" s="232"/>
      <c r="Q5157" s="232"/>
      <c r="R5157" s="232"/>
      <c r="S5157" s="226" t="s">
        <v>8159</v>
      </c>
      <c r="T5157" s="229">
        <v>45971</v>
      </c>
      <c r="U5157" s="232"/>
      <c r="V5157" s="233"/>
      <c r="W5157" s="233"/>
      <c r="X5157" s="226" t="s">
        <v>8144</v>
      </c>
      <c r="Y5157" s="229">
        <v>45971</v>
      </c>
      <c r="Z5157" s="232">
        <v>45971</v>
      </c>
      <c r="AA5157" s="232"/>
      <c r="AB5157" s="232"/>
      <c r="AC5157" s="234"/>
      <c r="AD5157" s="232"/>
      <c r="AE5157" s="253" t="str">
        <f>IF($N5157=マイタスク!$U$5,"作業者","")&amp;IF($S5157=マイタスク!$U$5,"ピアレビュー","")&amp;IF($X5157=マイタスク!$U$5,"SVレビュー","")</f>
        <v/>
      </c>
      <c r="AF5157" s="252">
        <f t="shared" si="154"/>
        <v>20</v>
      </c>
      <c r="AG5157" s="9" t="s">
        <v>34</v>
      </c>
    </row>
    <row r="5158" spans="2:33">
      <c r="B5158" s="225">
        <v>5146</v>
      </c>
      <c r="C5158" s="226" t="s">
        <v>7282</v>
      </c>
      <c r="D5158" s="227" t="s">
        <v>7283</v>
      </c>
      <c r="E5158" s="228" t="s">
        <v>7284</v>
      </c>
      <c r="F5158" s="226" t="s">
        <v>7285</v>
      </c>
      <c r="G5158" s="226" t="s">
        <v>65</v>
      </c>
      <c r="H5158" s="226" t="s">
        <v>66</v>
      </c>
      <c r="I5158" s="229">
        <f t="shared" si="155"/>
        <v>0</v>
      </c>
      <c r="J5158" s="232"/>
      <c r="K5158" s="226" t="s">
        <v>15280</v>
      </c>
      <c r="L5158" s="226" t="s">
        <v>15281</v>
      </c>
      <c r="M5158" s="226" t="s">
        <v>8141</v>
      </c>
      <c r="N5158" s="226" t="s">
        <v>8269</v>
      </c>
      <c r="O5158" s="232">
        <v>45966</v>
      </c>
      <c r="P5158" s="232"/>
      <c r="Q5158" s="232"/>
      <c r="R5158" s="232"/>
      <c r="S5158" s="226" t="s">
        <v>8159</v>
      </c>
      <c r="T5158" s="229">
        <v>45971</v>
      </c>
      <c r="U5158" s="232"/>
      <c r="V5158" s="233"/>
      <c r="W5158" s="233"/>
      <c r="X5158" s="226" t="s">
        <v>8144</v>
      </c>
      <c r="Y5158" s="229">
        <v>45971</v>
      </c>
      <c r="Z5158" s="232">
        <v>45971</v>
      </c>
      <c r="AA5158" s="232"/>
      <c r="AB5158" s="232"/>
      <c r="AC5158" s="234"/>
      <c r="AD5158" s="232"/>
      <c r="AE5158" s="253" t="str">
        <f>IF($N5158=マイタスク!$U$5,"作業者","")&amp;IF($S5158=マイタスク!$U$5,"ピアレビュー","")&amp;IF($X5158=マイタスク!$U$5,"SVレビュー","")</f>
        <v/>
      </c>
      <c r="AF5158" s="252">
        <f t="shared" si="154"/>
        <v>20</v>
      </c>
      <c r="AG5158" s="9" t="s">
        <v>34</v>
      </c>
    </row>
    <row r="5159" spans="2:33">
      <c r="B5159" s="225">
        <v>5147</v>
      </c>
      <c r="C5159" s="226" t="s">
        <v>71</v>
      </c>
      <c r="D5159" s="227" t="s">
        <v>72</v>
      </c>
      <c r="E5159" s="228" t="s">
        <v>7286</v>
      </c>
      <c r="F5159" s="226" t="s">
        <v>7287</v>
      </c>
      <c r="G5159" s="226" t="s">
        <v>65</v>
      </c>
      <c r="H5159" s="226" t="s">
        <v>66</v>
      </c>
      <c r="I5159" s="229">
        <f t="shared" si="155"/>
        <v>0</v>
      </c>
      <c r="J5159" s="232"/>
      <c r="K5159" s="226" t="s">
        <v>15282</v>
      </c>
      <c r="L5159" s="226" t="s">
        <v>7287</v>
      </c>
      <c r="M5159" s="226" t="s">
        <v>8141</v>
      </c>
      <c r="N5159" s="226" t="s">
        <v>8159</v>
      </c>
      <c r="O5159" s="232">
        <v>45993</v>
      </c>
      <c r="P5159" s="232"/>
      <c r="Q5159" s="232"/>
      <c r="R5159" s="232"/>
      <c r="S5159" s="226" t="s">
        <v>8142</v>
      </c>
      <c r="T5159" s="229">
        <v>45996</v>
      </c>
      <c r="U5159" s="232"/>
      <c r="V5159" s="233"/>
      <c r="W5159" s="233"/>
      <c r="X5159" s="226" t="s">
        <v>8144</v>
      </c>
      <c r="Y5159" s="229">
        <v>45996</v>
      </c>
      <c r="Z5159" s="232">
        <v>45996</v>
      </c>
      <c r="AA5159" s="232"/>
      <c r="AB5159" s="232"/>
      <c r="AC5159" s="234"/>
      <c r="AD5159" s="232"/>
      <c r="AE5159" s="253" t="str">
        <f>IF($N5159=マイタスク!$U$5,"作業者","")&amp;IF($S5159=マイタスク!$U$5,"ピアレビュー","")&amp;IF($X5159=マイタスク!$U$5,"SVレビュー","")</f>
        <v/>
      </c>
      <c r="AF5159" s="252">
        <f t="shared" si="154"/>
        <v>1735</v>
      </c>
      <c r="AG5159" s="9" t="s">
        <v>34</v>
      </c>
    </row>
    <row r="5160" spans="2:33">
      <c r="B5160" s="225">
        <v>5148</v>
      </c>
      <c r="C5160" s="226" t="s">
        <v>7282</v>
      </c>
      <c r="D5160" s="227" t="s">
        <v>7283</v>
      </c>
      <c r="E5160" s="228" t="s">
        <v>7288</v>
      </c>
      <c r="F5160" s="226" t="s">
        <v>7289</v>
      </c>
      <c r="G5160" s="226" t="s">
        <v>65</v>
      </c>
      <c r="H5160" s="226" t="s">
        <v>66</v>
      </c>
      <c r="I5160" s="229">
        <f t="shared" si="155"/>
        <v>0</v>
      </c>
      <c r="J5160" s="232"/>
      <c r="K5160" s="226" t="s">
        <v>15283</v>
      </c>
      <c r="L5160" s="226" t="s">
        <v>7289</v>
      </c>
      <c r="M5160" s="226" t="s">
        <v>8141</v>
      </c>
      <c r="N5160" s="226" t="s">
        <v>8269</v>
      </c>
      <c r="O5160" s="232">
        <v>45993</v>
      </c>
      <c r="P5160" s="232"/>
      <c r="Q5160" s="232"/>
      <c r="R5160" s="232"/>
      <c r="S5160" s="226" t="s">
        <v>8143</v>
      </c>
      <c r="T5160" s="229">
        <v>45996</v>
      </c>
      <c r="U5160" s="232"/>
      <c r="V5160" s="233"/>
      <c r="W5160" s="233"/>
      <c r="X5160" s="226" t="s">
        <v>8144</v>
      </c>
      <c r="Y5160" s="229">
        <v>45996</v>
      </c>
      <c r="Z5160" s="232">
        <v>45996</v>
      </c>
      <c r="AA5160" s="232"/>
      <c r="AB5160" s="232"/>
      <c r="AC5160" s="234"/>
      <c r="AD5160" s="232"/>
      <c r="AE5160" s="253" t="str">
        <f>IF($N5160=マイタスク!$U$5,"作業者","")&amp;IF($S5160=マイタスク!$U$5,"ピアレビュー","")&amp;IF($X5160=マイタスク!$U$5,"SVレビュー","")</f>
        <v/>
      </c>
      <c r="AF5160" s="252">
        <f t="shared" si="154"/>
        <v>21</v>
      </c>
      <c r="AG5160" s="9" t="s">
        <v>34</v>
      </c>
    </row>
    <row r="5161" spans="2:33">
      <c r="B5161" s="225">
        <v>5149</v>
      </c>
      <c r="C5161" s="226" t="s">
        <v>7282</v>
      </c>
      <c r="D5161" s="227" t="s">
        <v>7283</v>
      </c>
      <c r="E5161" s="228" t="s">
        <v>7288</v>
      </c>
      <c r="F5161" s="226" t="s">
        <v>7289</v>
      </c>
      <c r="G5161" s="226" t="s">
        <v>65</v>
      </c>
      <c r="H5161" s="226" t="s">
        <v>66</v>
      </c>
      <c r="I5161" s="229">
        <f t="shared" si="155"/>
        <v>0</v>
      </c>
      <c r="J5161" s="232"/>
      <c r="K5161" s="226" t="s">
        <v>15284</v>
      </c>
      <c r="L5161" s="226" t="s">
        <v>15285</v>
      </c>
      <c r="M5161" s="226" t="s">
        <v>8141</v>
      </c>
      <c r="N5161" s="226" t="s">
        <v>8269</v>
      </c>
      <c r="O5161" s="232">
        <v>45993</v>
      </c>
      <c r="P5161" s="232"/>
      <c r="Q5161" s="232"/>
      <c r="R5161" s="232"/>
      <c r="S5161" s="226" t="s">
        <v>8143</v>
      </c>
      <c r="T5161" s="229">
        <v>45996</v>
      </c>
      <c r="U5161" s="232"/>
      <c r="V5161" s="233"/>
      <c r="W5161" s="233"/>
      <c r="X5161" s="226" t="s">
        <v>8144</v>
      </c>
      <c r="Y5161" s="229">
        <v>45996</v>
      </c>
      <c r="Z5161" s="232">
        <v>45996</v>
      </c>
      <c r="AA5161" s="232"/>
      <c r="AB5161" s="232"/>
      <c r="AC5161" s="234"/>
      <c r="AD5161" s="232"/>
      <c r="AE5161" s="253" t="str">
        <f>IF($N5161=マイタスク!$U$5,"作業者","")&amp;IF($S5161=マイタスク!$U$5,"ピアレビュー","")&amp;IF($X5161=マイタスク!$U$5,"SVレビュー","")</f>
        <v/>
      </c>
      <c r="AF5161" s="252">
        <f t="shared" si="154"/>
        <v>21</v>
      </c>
      <c r="AG5161" s="9" t="s">
        <v>34</v>
      </c>
    </row>
    <row r="5162" spans="2:33">
      <c r="B5162" s="225">
        <v>5150</v>
      </c>
      <c r="C5162" s="226" t="s">
        <v>7282</v>
      </c>
      <c r="D5162" s="227" t="s">
        <v>7283</v>
      </c>
      <c r="E5162" s="228" t="s">
        <v>7290</v>
      </c>
      <c r="F5162" s="226" t="s">
        <v>7291</v>
      </c>
      <c r="G5162" s="226" t="s">
        <v>65</v>
      </c>
      <c r="H5162" s="226" t="s">
        <v>66</v>
      </c>
      <c r="I5162" s="229">
        <f t="shared" si="155"/>
        <v>0</v>
      </c>
      <c r="J5162" s="232"/>
      <c r="K5162" s="226" t="s">
        <v>15286</v>
      </c>
      <c r="L5162" s="226" t="s">
        <v>15287</v>
      </c>
      <c r="M5162" s="226" t="s">
        <v>8141</v>
      </c>
      <c r="N5162" s="226" t="s">
        <v>8216</v>
      </c>
      <c r="O5162" s="232">
        <v>46028</v>
      </c>
      <c r="P5162" s="232"/>
      <c r="Q5162" s="232"/>
      <c r="R5162" s="232"/>
      <c r="S5162" s="226" t="s">
        <v>8269</v>
      </c>
      <c r="T5162" s="229">
        <v>46028</v>
      </c>
      <c r="U5162" s="232"/>
      <c r="V5162" s="233"/>
      <c r="W5162" s="233"/>
      <c r="X5162" s="226" t="s">
        <v>8144</v>
      </c>
      <c r="Y5162" s="229">
        <v>46028</v>
      </c>
      <c r="Z5162" s="232">
        <v>46028</v>
      </c>
      <c r="AA5162" s="232"/>
      <c r="AB5162" s="232"/>
      <c r="AC5162" s="234"/>
      <c r="AD5162" s="232"/>
      <c r="AE5162" s="253" t="str">
        <f>IF($N5162=マイタスク!$U$5,"作業者","")&amp;IF($S5162=マイタスク!$U$5,"ピアレビュー","")&amp;IF($X5162=マイタスク!$U$5,"SVレビュー","")</f>
        <v/>
      </c>
      <c r="AF5162" s="252">
        <f t="shared" si="154"/>
        <v>22</v>
      </c>
      <c r="AG5162" s="9" t="s">
        <v>34</v>
      </c>
    </row>
    <row r="5163" spans="2:33">
      <c r="B5163" s="225">
        <v>5151</v>
      </c>
      <c r="C5163" s="226" t="s">
        <v>7282</v>
      </c>
      <c r="D5163" s="227" t="s">
        <v>7283</v>
      </c>
      <c r="E5163" s="228" t="s">
        <v>7290</v>
      </c>
      <c r="F5163" s="226" t="s">
        <v>7291</v>
      </c>
      <c r="G5163" s="226" t="s">
        <v>65</v>
      </c>
      <c r="H5163" s="226" t="s">
        <v>66</v>
      </c>
      <c r="I5163" s="229">
        <f t="shared" si="155"/>
        <v>0</v>
      </c>
      <c r="J5163" s="232"/>
      <c r="K5163" s="226" t="s">
        <v>15288</v>
      </c>
      <c r="L5163" s="226" t="s">
        <v>15289</v>
      </c>
      <c r="M5163" s="226" t="s">
        <v>8141</v>
      </c>
      <c r="N5163" s="226" t="s">
        <v>8216</v>
      </c>
      <c r="O5163" s="232">
        <v>46028</v>
      </c>
      <c r="P5163" s="232"/>
      <c r="Q5163" s="232"/>
      <c r="R5163" s="232"/>
      <c r="S5163" s="226" t="s">
        <v>8269</v>
      </c>
      <c r="T5163" s="229">
        <v>46028</v>
      </c>
      <c r="U5163" s="232"/>
      <c r="V5163" s="233"/>
      <c r="W5163" s="233"/>
      <c r="X5163" s="226" t="s">
        <v>8144</v>
      </c>
      <c r="Y5163" s="229">
        <v>46028</v>
      </c>
      <c r="Z5163" s="232">
        <v>46028</v>
      </c>
      <c r="AA5163" s="232"/>
      <c r="AB5163" s="232"/>
      <c r="AC5163" s="234"/>
      <c r="AD5163" s="232"/>
      <c r="AE5163" s="253" t="str">
        <f>IF($N5163=マイタスク!$U$5,"作業者","")&amp;IF($S5163=マイタスク!$U$5,"ピアレビュー","")&amp;IF($X5163=マイタスク!$U$5,"SVレビュー","")</f>
        <v/>
      </c>
      <c r="AF5163" s="252">
        <f t="shared" si="154"/>
        <v>22</v>
      </c>
      <c r="AG5163" s="9" t="s">
        <v>34</v>
      </c>
    </row>
    <row r="5164" spans="2:33">
      <c r="B5164" s="225">
        <v>5152</v>
      </c>
      <c r="C5164" s="226" t="s">
        <v>7282</v>
      </c>
      <c r="D5164" s="227" t="s">
        <v>7283</v>
      </c>
      <c r="E5164" s="228" t="s">
        <v>7292</v>
      </c>
      <c r="F5164" s="226" t="s">
        <v>7293</v>
      </c>
      <c r="G5164" s="226" t="s">
        <v>65</v>
      </c>
      <c r="H5164" s="226" t="s">
        <v>66</v>
      </c>
      <c r="I5164" s="229">
        <f t="shared" si="155"/>
        <v>0</v>
      </c>
      <c r="J5164" s="232"/>
      <c r="K5164" s="226" t="s">
        <v>15290</v>
      </c>
      <c r="L5164" s="226" t="s">
        <v>15291</v>
      </c>
      <c r="M5164" s="226" t="s">
        <v>8141</v>
      </c>
      <c r="N5164" s="226" t="s">
        <v>8159</v>
      </c>
      <c r="O5164" s="232">
        <v>46056</v>
      </c>
      <c r="P5164" s="232"/>
      <c r="Q5164" s="232"/>
      <c r="R5164" s="232"/>
      <c r="S5164" s="226" t="s">
        <v>8216</v>
      </c>
      <c r="T5164" s="229">
        <v>46059</v>
      </c>
      <c r="U5164" s="232"/>
      <c r="V5164" s="233"/>
      <c r="W5164" s="233"/>
      <c r="X5164" s="226" t="s">
        <v>8144</v>
      </c>
      <c r="Y5164" s="229">
        <v>46059</v>
      </c>
      <c r="Z5164" s="232">
        <v>46059</v>
      </c>
      <c r="AA5164" s="232"/>
      <c r="AB5164" s="232"/>
      <c r="AC5164" s="234"/>
      <c r="AD5164" s="232"/>
      <c r="AE5164" s="253" t="str">
        <f>IF($N5164=マイタスク!$U$5,"作業者","")&amp;IF($S5164=マイタスク!$U$5,"ピアレビュー","")&amp;IF($X5164=マイタスク!$U$5,"SVレビュー","")</f>
        <v/>
      </c>
      <c r="AF5164" s="252">
        <f t="shared" si="154"/>
        <v>23</v>
      </c>
      <c r="AG5164" s="9" t="s">
        <v>34</v>
      </c>
    </row>
    <row r="5165" spans="2:33">
      <c r="B5165" s="225">
        <v>5153</v>
      </c>
      <c r="C5165" s="226" t="s">
        <v>7282</v>
      </c>
      <c r="D5165" s="227" t="s">
        <v>7283</v>
      </c>
      <c r="E5165" s="228" t="s">
        <v>7292</v>
      </c>
      <c r="F5165" s="226" t="s">
        <v>7293</v>
      </c>
      <c r="G5165" s="226" t="s">
        <v>65</v>
      </c>
      <c r="H5165" s="226" t="s">
        <v>66</v>
      </c>
      <c r="I5165" s="229">
        <f t="shared" si="155"/>
        <v>0</v>
      </c>
      <c r="J5165" s="232"/>
      <c r="K5165" s="226" t="s">
        <v>15292</v>
      </c>
      <c r="L5165" s="226" t="s">
        <v>15293</v>
      </c>
      <c r="M5165" s="226" t="s">
        <v>8141</v>
      </c>
      <c r="N5165" s="226" t="s">
        <v>8159</v>
      </c>
      <c r="O5165" s="232">
        <v>46056</v>
      </c>
      <c r="P5165" s="232"/>
      <c r="Q5165" s="232"/>
      <c r="R5165" s="232"/>
      <c r="S5165" s="226" t="s">
        <v>8216</v>
      </c>
      <c r="T5165" s="229">
        <v>46059</v>
      </c>
      <c r="U5165" s="232"/>
      <c r="V5165" s="233"/>
      <c r="W5165" s="233"/>
      <c r="X5165" s="226" t="s">
        <v>8144</v>
      </c>
      <c r="Y5165" s="229">
        <v>46059</v>
      </c>
      <c r="Z5165" s="232">
        <v>46059</v>
      </c>
      <c r="AA5165" s="232"/>
      <c r="AB5165" s="232"/>
      <c r="AC5165" s="234"/>
      <c r="AD5165" s="232"/>
      <c r="AE5165" s="253" t="str">
        <f>IF($N5165=マイタスク!$U$5,"作業者","")&amp;IF($S5165=マイタスク!$U$5,"ピアレビュー","")&amp;IF($X5165=マイタスク!$U$5,"SVレビュー","")</f>
        <v/>
      </c>
      <c r="AF5165" s="252">
        <f t="shared" si="154"/>
        <v>23</v>
      </c>
      <c r="AG5165" s="9" t="s">
        <v>34</v>
      </c>
    </row>
    <row r="5166" spans="2:33">
      <c r="B5166" s="225">
        <v>5154</v>
      </c>
      <c r="C5166" s="226" t="s">
        <v>7282</v>
      </c>
      <c r="D5166" s="227" t="s">
        <v>7283</v>
      </c>
      <c r="E5166" s="228" t="s">
        <v>7294</v>
      </c>
      <c r="F5166" s="226" t="s">
        <v>7295</v>
      </c>
      <c r="G5166" s="226" t="s">
        <v>65</v>
      </c>
      <c r="H5166" s="226" t="s">
        <v>66</v>
      </c>
      <c r="I5166" s="229">
        <f t="shared" si="155"/>
        <v>0</v>
      </c>
      <c r="J5166" s="232"/>
      <c r="K5166" s="226" t="s">
        <v>15294</v>
      </c>
      <c r="L5166" s="226" t="s">
        <v>7295</v>
      </c>
      <c r="M5166" s="226" t="s">
        <v>8141</v>
      </c>
      <c r="N5166" s="226" t="s">
        <v>8269</v>
      </c>
      <c r="O5166" s="232">
        <v>46084</v>
      </c>
      <c r="P5166" s="232"/>
      <c r="Q5166" s="232"/>
      <c r="R5166" s="232"/>
      <c r="S5166" s="226" t="s">
        <v>8216</v>
      </c>
      <c r="T5166" s="229">
        <v>46087</v>
      </c>
      <c r="U5166" s="232"/>
      <c r="V5166" s="233"/>
      <c r="W5166" s="233"/>
      <c r="X5166" s="226" t="s">
        <v>8196</v>
      </c>
      <c r="Y5166" s="229">
        <v>46087</v>
      </c>
      <c r="Z5166" s="232">
        <v>46087</v>
      </c>
      <c r="AA5166" s="232"/>
      <c r="AB5166" s="232"/>
      <c r="AC5166" s="234"/>
      <c r="AD5166" s="232"/>
      <c r="AE5166" s="253" t="str">
        <f>IF($N5166=マイタスク!$U$5,"作業者","")&amp;IF($S5166=マイタスク!$U$5,"ピアレビュー","")&amp;IF($X5166=マイタスク!$U$5,"SVレビュー","")</f>
        <v/>
      </c>
      <c r="AF5166" s="252">
        <f t="shared" si="154"/>
        <v>24</v>
      </c>
      <c r="AG5166" s="9" t="s">
        <v>34</v>
      </c>
    </row>
    <row r="5167" spans="2:33">
      <c r="B5167" s="225">
        <v>5155</v>
      </c>
      <c r="C5167" s="226" t="s">
        <v>7282</v>
      </c>
      <c r="D5167" s="227" t="s">
        <v>7283</v>
      </c>
      <c r="E5167" s="228" t="s">
        <v>7294</v>
      </c>
      <c r="F5167" s="226" t="s">
        <v>7295</v>
      </c>
      <c r="G5167" s="226" t="s">
        <v>65</v>
      </c>
      <c r="H5167" s="226" t="s">
        <v>66</v>
      </c>
      <c r="I5167" s="229">
        <f t="shared" si="155"/>
        <v>0</v>
      </c>
      <c r="J5167" s="232"/>
      <c r="K5167" s="226" t="s">
        <v>15295</v>
      </c>
      <c r="L5167" s="226" t="s">
        <v>15296</v>
      </c>
      <c r="M5167" s="226" t="s">
        <v>8141</v>
      </c>
      <c r="N5167" s="226" t="s">
        <v>8269</v>
      </c>
      <c r="O5167" s="232">
        <v>46084</v>
      </c>
      <c r="P5167" s="232"/>
      <c r="Q5167" s="232"/>
      <c r="R5167" s="232"/>
      <c r="S5167" s="226" t="s">
        <v>8216</v>
      </c>
      <c r="T5167" s="229">
        <v>46087</v>
      </c>
      <c r="U5167" s="232"/>
      <c r="V5167" s="233"/>
      <c r="W5167" s="233"/>
      <c r="X5167" s="226" t="s">
        <v>8196</v>
      </c>
      <c r="Y5167" s="229">
        <v>46087</v>
      </c>
      <c r="Z5167" s="232">
        <v>46087</v>
      </c>
      <c r="AA5167" s="232"/>
      <c r="AB5167" s="232"/>
      <c r="AC5167" s="234"/>
      <c r="AD5167" s="232"/>
      <c r="AE5167" s="253" t="str">
        <f>IF($N5167=マイタスク!$U$5,"作業者","")&amp;IF($S5167=マイタスク!$U$5,"ピアレビュー","")&amp;IF($X5167=マイタスク!$U$5,"SVレビュー","")</f>
        <v/>
      </c>
      <c r="AF5167" s="252">
        <f t="shared" si="154"/>
        <v>24</v>
      </c>
      <c r="AG5167" s="9" t="s">
        <v>34</v>
      </c>
    </row>
    <row r="5168" spans="2:33">
      <c r="B5168" s="225">
        <v>5156</v>
      </c>
      <c r="C5168" s="226" t="s">
        <v>7282</v>
      </c>
      <c r="D5168" s="227" t="s">
        <v>7283</v>
      </c>
      <c r="E5168" s="228" t="s">
        <v>7296</v>
      </c>
      <c r="F5168" s="226" t="s">
        <v>7297</v>
      </c>
      <c r="G5168" s="226" t="s">
        <v>65</v>
      </c>
      <c r="H5168" s="226" t="s">
        <v>66</v>
      </c>
      <c r="I5168" s="229">
        <f t="shared" si="155"/>
        <v>0</v>
      </c>
      <c r="J5168" s="232"/>
      <c r="K5168" s="226" t="s">
        <v>15297</v>
      </c>
      <c r="L5168" s="226" t="s">
        <v>7297</v>
      </c>
      <c r="M5168" s="226" t="s">
        <v>8141</v>
      </c>
      <c r="N5168" s="226" t="s">
        <v>8143</v>
      </c>
      <c r="O5168" s="232">
        <v>46114</v>
      </c>
      <c r="P5168" s="232"/>
      <c r="Q5168" s="232"/>
      <c r="R5168" s="232"/>
      <c r="S5168" s="226" t="s">
        <v>8269</v>
      </c>
      <c r="T5168" s="229">
        <v>46119</v>
      </c>
      <c r="U5168" s="232"/>
      <c r="V5168" s="233"/>
      <c r="W5168" s="233"/>
      <c r="X5168" s="226" t="s">
        <v>8144</v>
      </c>
      <c r="Y5168" s="229">
        <v>46119</v>
      </c>
      <c r="Z5168" s="232">
        <v>46119</v>
      </c>
      <c r="AA5168" s="232"/>
      <c r="AB5168" s="232"/>
      <c r="AC5168" s="234"/>
      <c r="AD5168" s="232"/>
      <c r="AE5168" s="253" t="str">
        <f>IF($N5168=マイタスク!$U$5,"作業者","")&amp;IF($S5168=マイタスク!$U$5,"ピアレビュー","")&amp;IF($X5168=マイタスク!$U$5,"SVレビュー","")</f>
        <v/>
      </c>
      <c r="AF5168" s="252">
        <f t="shared" si="154"/>
        <v>25</v>
      </c>
      <c r="AG5168" s="9" t="s">
        <v>34</v>
      </c>
    </row>
    <row r="5169" spans="2:33">
      <c r="B5169" s="225">
        <v>5157</v>
      </c>
      <c r="C5169" s="226" t="s">
        <v>7282</v>
      </c>
      <c r="D5169" s="227" t="s">
        <v>7283</v>
      </c>
      <c r="E5169" s="228" t="s">
        <v>7296</v>
      </c>
      <c r="F5169" s="226" t="s">
        <v>7297</v>
      </c>
      <c r="G5169" s="226" t="s">
        <v>65</v>
      </c>
      <c r="H5169" s="226" t="s">
        <v>66</v>
      </c>
      <c r="I5169" s="229">
        <f t="shared" si="155"/>
        <v>0</v>
      </c>
      <c r="J5169" s="232"/>
      <c r="K5169" s="226" t="s">
        <v>15298</v>
      </c>
      <c r="L5169" s="226" t="s">
        <v>15299</v>
      </c>
      <c r="M5169" s="226" t="s">
        <v>8141</v>
      </c>
      <c r="N5169" s="226" t="s">
        <v>8143</v>
      </c>
      <c r="O5169" s="232">
        <v>46114</v>
      </c>
      <c r="P5169" s="232"/>
      <c r="Q5169" s="232"/>
      <c r="R5169" s="232"/>
      <c r="S5169" s="226" t="s">
        <v>8269</v>
      </c>
      <c r="T5169" s="229">
        <v>46119</v>
      </c>
      <c r="U5169" s="232"/>
      <c r="V5169" s="233"/>
      <c r="W5169" s="233"/>
      <c r="X5169" s="226" t="s">
        <v>8144</v>
      </c>
      <c r="Y5169" s="229">
        <v>46119</v>
      </c>
      <c r="Z5169" s="232">
        <v>46119</v>
      </c>
      <c r="AA5169" s="232"/>
      <c r="AB5169" s="232"/>
      <c r="AC5169" s="234"/>
      <c r="AD5169" s="232"/>
      <c r="AE5169" s="253" t="str">
        <f>IF($N5169=マイタスク!$U$5,"作業者","")&amp;IF($S5169=マイタスク!$U$5,"ピアレビュー","")&amp;IF($X5169=マイタスク!$U$5,"SVレビュー","")</f>
        <v/>
      </c>
      <c r="AF5169" s="252">
        <f t="shared" si="154"/>
        <v>25</v>
      </c>
      <c r="AG5169" s="9" t="s">
        <v>34</v>
      </c>
    </row>
    <row r="5170" spans="2:33">
      <c r="B5170" s="225">
        <v>5158</v>
      </c>
      <c r="C5170" s="226" t="s">
        <v>7282</v>
      </c>
      <c r="D5170" s="227" t="s">
        <v>7283</v>
      </c>
      <c r="E5170" s="228" t="s">
        <v>7298</v>
      </c>
      <c r="F5170" s="226" t="s">
        <v>7297</v>
      </c>
      <c r="G5170" s="226" t="s">
        <v>65</v>
      </c>
      <c r="H5170" s="226" t="s">
        <v>66</v>
      </c>
      <c r="I5170" s="229">
        <f t="shared" si="155"/>
        <v>0</v>
      </c>
      <c r="J5170" s="232"/>
      <c r="K5170" s="226" t="s">
        <v>15300</v>
      </c>
      <c r="L5170" s="226" t="s">
        <v>15301</v>
      </c>
      <c r="M5170" s="226" t="s">
        <v>8141</v>
      </c>
      <c r="N5170" s="226" t="s">
        <v>8143</v>
      </c>
      <c r="O5170" s="232">
        <v>46149</v>
      </c>
      <c r="P5170" s="232"/>
      <c r="Q5170" s="232"/>
      <c r="R5170" s="232"/>
      <c r="S5170" s="226" t="s">
        <v>8216</v>
      </c>
      <c r="T5170" s="229">
        <v>46154</v>
      </c>
      <c r="U5170" s="232"/>
      <c r="V5170" s="233"/>
      <c r="W5170" s="233"/>
      <c r="X5170" s="226" t="s">
        <v>8196</v>
      </c>
      <c r="Y5170" s="229">
        <v>46154</v>
      </c>
      <c r="Z5170" s="232">
        <v>46154</v>
      </c>
      <c r="AA5170" s="232"/>
      <c r="AB5170" s="232"/>
      <c r="AC5170" s="234"/>
      <c r="AD5170" s="232"/>
      <c r="AE5170" s="253" t="str">
        <f>IF($N5170=マイタスク!$U$5,"作業者","")&amp;IF($S5170=マイタスク!$U$5,"ピアレビュー","")&amp;IF($X5170=マイタスク!$U$5,"SVレビュー","")</f>
        <v/>
      </c>
      <c r="AF5170" s="252">
        <f t="shared" si="154"/>
        <v>26</v>
      </c>
      <c r="AG5170" s="9" t="s">
        <v>34</v>
      </c>
    </row>
    <row r="5171" spans="2:33">
      <c r="B5171" s="225">
        <v>5159</v>
      </c>
      <c r="C5171" s="226" t="s">
        <v>7282</v>
      </c>
      <c r="D5171" s="227" t="s">
        <v>7283</v>
      </c>
      <c r="E5171" s="228" t="s">
        <v>7299</v>
      </c>
      <c r="F5171" s="226" t="s">
        <v>7300</v>
      </c>
      <c r="G5171" s="226" t="s">
        <v>65</v>
      </c>
      <c r="H5171" s="226" t="s">
        <v>82</v>
      </c>
      <c r="I5171" s="229">
        <f t="shared" si="155"/>
        <v>0</v>
      </c>
      <c r="J5171" s="232"/>
      <c r="K5171" s="226" t="s">
        <v>15302</v>
      </c>
      <c r="L5171" s="226" t="s">
        <v>7300</v>
      </c>
      <c r="M5171" s="226" t="s">
        <v>8141</v>
      </c>
      <c r="N5171" s="226" t="s">
        <v>8216</v>
      </c>
      <c r="O5171" s="232">
        <v>46175</v>
      </c>
      <c r="P5171" s="232"/>
      <c r="Q5171" s="232"/>
      <c r="R5171" s="232"/>
      <c r="S5171" s="226" t="s">
        <v>8144</v>
      </c>
      <c r="T5171" s="229">
        <v>46178</v>
      </c>
      <c r="U5171" s="232"/>
      <c r="V5171" s="233"/>
      <c r="W5171" s="233"/>
      <c r="X5171" s="226" t="s">
        <v>8196</v>
      </c>
      <c r="Y5171" s="229">
        <v>46178</v>
      </c>
      <c r="Z5171" s="232">
        <v>46178</v>
      </c>
      <c r="AA5171" s="232"/>
      <c r="AB5171" s="232"/>
      <c r="AC5171" s="234"/>
      <c r="AD5171" s="232"/>
      <c r="AE5171" s="253" t="str">
        <f>IF($N5171=マイタスク!$U$5,"作業者","")&amp;IF($S5171=マイタスク!$U$5,"ピアレビュー","")&amp;IF($X5171=マイタスク!$U$5,"SVレビュー","")</f>
        <v/>
      </c>
      <c r="AF5171" s="252">
        <f t="shared" si="154"/>
        <v>27</v>
      </c>
      <c r="AG5171" s="9" t="s">
        <v>34</v>
      </c>
    </row>
    <row r="5172" spans="2:33">
      <c r="B5172" s="225">
        <v>5160</v>
      </c>
      <c r="C5172" s="226" t="s">
        <v>7282</v>
      </c>
      <c r="D5172" s="227" t="s">
        <v>7283</v>
      </c>
      <c r="E5172" s="228" t="s">
        <v>7301</v>
      </c>
      <c r="F5172" s="226" t="s">
        <v>7302</v>
      </c>
      <c r="G5172" s="226" t="s">
        <v>65</v>
      </c>
      <c r="H5172" s="226" t="s">
        <v>66</v>
      </c>
      <c r="I5172" s="229">
        <f t="shared" si="155"/>
        <v>0</v>
      </c>
      <c r="J5172" s="232"/>
      <c r="K5172" s="226" t="s">
        <v>15303</v>
      </c>
      <c r="L5172" s="226" t="s">
        <v>15304</v>
      </c>
      <c r="M5172" s="226" t="s">
        <v>8141</v>
      </c>
      <c r="N5172" s="226" t="s">
        <v>8143</v>
      </c>
      <c r="O5172" s="232">
        <v>45902</v>
      </c>
      <c r="P5172" s="232"/>
      <c r="Q5172" s="232"/>
      <c r="R5172" s="232"/>
      <c r="S5172" s="226" t="s">
        <v>8159</v>
      </c>
      <c r="T5172" s="229">
        <v>45905</v>
      </c>
      <c r="U5172" s="232"/>
      <c r="V5172" s="233"/>
      <c r="W5172" s="233"/>
      <c r="X5172" s="226" t="s">
        <v>8144</v>
      </c>
      <c r="Y5172" s="229">
        <v>45905</v>
      </c>
      <c r="Z5172" s="232">
        <v>45905</v>
      </c>
      <c r="AA5172" s="232"/>
      <c r="AB5172" s="232"/>
      <c r="AC5172" s="234"/>
      <c r="AD5172" s="232"/>
      <c r="AE5172" s="253" t="str">
        <f>IF($N5172=マイタスク!$U$5,"作業者","")&amp;IF($S5172=マイタスク!$U$5,"ピアレビュー","")&amp;IF($X5172=マイタスク!$U$5,"SVレビュー","")</f>
        <v/>
      </c>
      <c r="AF5172" s="252">
        <f t="shared" si="154"/>
        <v>18</v>
      </c>
      <c r="AG5172" s="9" t="s">
        <v>34</v>
      </c>
    </row>
    <row r="5173" spans="2:33">
      <c r="B5173" s="225">
        <v>5161</v>
      </c>
      <c r="C5173" s="226" t="s">
        <v>7282</v>
      </c>
      <c r="D5173" s="227" t="s">
        <v>7283</v>
      </c>
      <c r="E5173" s="228" t="s">
        <v>7301</v>
      </c>
      <c r="F5173" s="226" t="s">
        <v>7302</v>
      </c>
      <c r="G5173" s="226" t="s">
        <v>65</v>
      </c>
      <c r="H5173" s="226" t="s">
        <v>66</v>
      </c>
      <c r="I5173" s="229">
        <f t="shared" si="155"/>
        <v>0</v>
      </c>
      <c r="J5173" s="232"/>
      <c r="K5173" s="226" t="s">
        <v>15305</v>
      </c>
      <c r="L5173" s="226" t="s">
        <v>15306</v>
      </c>
      <c r="M5173" s="226" t="s">
        <v>8141</v>
      </c>
      <c r="N5173" s="226" t="s">
        <v>8143</v>
      </c>
      <c r="O5173" s="232">
        <v>45902</v>
      </c>
      <c r="P5173" s="232"/>
      <c r="Q5173" s="232"/>
      <c r="R5173" s="232"/>
      <c r="S5173" s="226" t="s">
        <v>8159</v>
      </c>
      <c r="T5173" s="229">
        <v>45905</v>
      </c>
      <c r="U5173" s="232"/>
      <c r="V5173" s="233"/>
      <c r="W5173" s="233"/>
      <c r="X5173" s="226" t="s">
        <v>8144</v>
      </c>
      <c r="Y5173" s="229">
        <v>45905</v>
      </c>
      <c r="Z5173" s="232">
        <v>45905</v>
      </c>
      <c r="AA5173" s="232"/>
      <c r="AB5173" s="232"/>
      <c r="AC5173" s="234"/>
      <c r="AD5173" s="232"/>
      <c r="AE5173" s="253" t="str">
        <f>IF($N5173=マイタスク!$U$5,"作業者","")&amp;IF($S5173=マイタスク!$U$5,"ピアレビュー","")&amp;IF($X5173=マイタスク!$U$5,"SVレビュー","")</f>
        <v/>
      </c>
      <c r="AF5173" s="252">
        <f t="shared" si="154"/>
        <v>18</v>
      </c>
      <c r="AG5173" s="9" t="s">
        <v>34</v>
      </c>
    </row>
    <row r="5174" spans="2:33">
      <c r="B5174" s="225">
        <v>5162</v>
      </c>
      <c r="C5174" s="226" t="s">
        <v>7282</v>
      </c>
      <c r="D5174" s="227" t="s">
        <v>7283</v>
      </c>
      <c r="E5174" s="228" t="s">
        <v>7303</v>
      </c>
      <c r="F5174" s="226" t="s">
        <v>7304</v>
      </c>
      <c r="G5174" s="226" t="s">
        <v>65</v>
      </c>
      <c r="H5174" s="226" t="s">
        <v>66</v>
      </c>
      <c r="I5174" s="229">
        <f t="shared" si="155"/>
        <v>0</v>
      </c>
      <c r="J5174" s="232"/>
      <c r="K5174" s="226" t="s">
        <v>15307</v>
      </c>
      <c r="L5174" s="226" t="s">
        <v>15308</v>
      </c>
      <c r="M5174" s="226" t="s">
        <v>8141</v>
      </c>
      <c r="N5174" s="226" t="s">
        <v>8216</v>
      </c>
      <c r="O5174" s="232">
        <v>45932</v>
      </c>
      <c r="P5174" s="232"/>
      <c r="Q5174" s="232"/>
      <c r="R5174" s="232"/>
      <c r="S5174" s="226" t="s">
        <v>8143</v>
      </c>
      <c r="T5174" s="229">
        <v>45937</v>
      </c>
      <c r="U5174" s="232"/>
      <c r="V5174" s="233"/>
      <c r="W5174" s="233"/>
      <c r="X5174" s="226" t="s">
        <v>8144</v>
      </c>
      <c r="Y5174" s="229">
        <v>45937</v>
      </c>
      <c r="Z5174" s="232">
        <v>45937</v>
      </c>
      <c r="AA5174" s="232"/>
      <c r="AB5174" s="232"/>
      <c r="AC5174" s="234"/>
      <c r="AD5174" s="232"/>
      <c r="AE5174" s="253" t="str">
        <f>IF($N5174=マイタスク!$U$5,"作業者","")&amp;IF($S5174=マイタスク!$U$5,"ピアレビュー","")&amp;IF($X5174=マイタスク!$U$5,"SVレビュー","")</f>
        <v/>
      </c>
      <c r="AF5174" s="252">
        <f t="shared" si="154"/>
        <v>19</v>
      </c>
      <c r="AG5174" s="9" t="s">
        <v>34</v>
      </c>
    </row>
    <row r="5175" spans="2:33">
      <c r="B5175" s="225">
        <v>5163</v>
      </c>
      <c r="C5175" s="226" t="s">
        <v>7282</v>
      </c>
      <c r="D5175" s="227" t="s">
        <v>7283</v>
      </c>
      <c r="E5175" s="228" t="s">
        <v>7303</v>
      </c>
      <c r="F5175" s="226" t="s">
        <v>7304</v>
      </c>
      <c r="G5175" s="226" t="s">
        <v>65</v>
      </c>
      <c r="H5175" s="226" t="s">
        <v>66</v>
      </c>
      <c r="I5175" s="229">
        <f t="shared" si="155"/>
        <v>0</v>
      </c>
      <c r="J5175" s="232"/>
      <c r="K5175" s="226" t="s">
        <v>15309</v>
      </c>
      <c r="L5175" s="226" t="s">
        <v>15310</v>
      </c>
      <c r="M5175" s="226" t="s">
        <v>8141</v>
      </c>
      <c r="N5175" s="226" t="s">
        <v>8216</v>
      </c>
      <c r="O5175" s="232">
        <v>45932</v>
      </c>
      <c r="P5175" s="232"/>
      <c r="Q5175" s="232"/>
      <c r="R5175" s="232"/>
      <c r="S5175" s="226" t="s">
        <v>8143</v>
      </c>
      <c r="T5175" s="229">
        <v>45937</v>
      </c>
      <c r="U5175" s="232"/>
      <c r="V5175" s="233"/>
      <c r="W5175" s="233"/>
      <c r="X5175" s="226" t="s">
        <v>8144</v>
      </c>
      <c r="Y5175" s="229">
        <v>45937</v>
      </c>
      <c r="Z5175" s="232">
        <v>45937</v>
      </c>
      <c r="AA5175" s="232"/>
      <c r="AB5175" s="232"/>
      <c r="AC5175" s="234"/>
      <c r="AD5175" s="232"/>
      <c r="AE5175" s="253" t="str">
        <f>IF($N5175=マイタスク!$U$5,"作業者","")&amp;IF($S5175=マイタスク!$U$5,"ピアレビュー","")&amp;IF($X5175=マイタスク!$U$5,"SVレビュー","")</f>
        <v/>
      </c>
      <c r="AF5175" s="252">
        <f t="shared" si="154"/>
        <v>19</v>
      </c>
      <c r="AG5175" s="9" t="s">
        <v>34</v>
      </c>
    </row>
    <row r="5176" spans="2:33">
      <c r="B5176" s="225">
        <v>5164</v>
      </c>
      <c r="C5176" s="226" t="s">
        <v>71</v>
      </c>
      <c r="D5176" s="227" t="s">
        <v>72</v>
      </c>
      <c r="E5176" s="228" t="s">
        <v>7305</v>
      </c>
      <c r="F5176" s="226" t="s">
        <v>7306</v>
      </c>
      <c r="G5176" s="226" t="s">
        <v>65</v>
      </c>
      <c r="H5176" s="226" t="s">
        <v>66</v>
      </c>
      <c r="I5176" s="229">
        <f t="shared" si="155"/>
        <v>0</v>
      </c>
      <c r="J5176" s="232"/>
      <c r="K5176" s="226" t="s">
        <v>15311</v>
      </c>
      <c r="L5176" s="226" t="s">
        <v>7306</v>
      </c>
      <c r="M5176" s="226" t="s">
        <v>8141</v>
      </c>
      <c r="N5176" s="226" t="s">
        <v>8143</v>
      </c>
      <c r="O5176" s="232">
        <v>45965</v>
      </c>
      <c r="P5176" s="232"/>
      <c r="Q5176" s="232"/>
      <c r="R5176" s="232"/>
      <c r="S5176" s="226" t="s">
        <v>8196</v>
      </c>
      <c r="T5176" s="229">
        <v>45971</v>
      </c>
      <c r="U5176" s="232"/>
      <c r="V5176" s="233"/>
      <c r="W5176" s="233"/>
      <c r="X5176" s="226" t="s">
        <v>8144</v>
      </c>
      <c r="Y5176" s="229">
        <v>45971</v>
      </c>
      <c r="Z5176" s="232">
        <v>45971</v>
      </c>
      <c r="AA5176" s="232"/>
      <c r="AB5176" s="232"/>
      <c r="AC5176" s="234"/>
      <c r="AD5176" s="232"/>
      <c r="AE5176" s="253" t="str">
        <f>IF($N5176=マイタスク!$U$5,"作業者","")&amp;IF($S5176=マイタスク!$U$5,"ピアレビュー","")&amp;IF($X5176=マイタスク!$U$5,"SVレビュー","")</f>
        <v/>
      </c>
      <c r="AF5176" s="252">
        <f t="shared" si="154"/>
        <v>1690</v>
      </c>
      <c r="AG5176" s="9" t="s">
        <v>34</v>
      </c>
    </row>
    <row r="5177" spans="2:33">
      <c r="B5177" s="225">
        <v>5165</v>
      </c>
      <c r="C5177" s="226" t="s">
        <v>71</v>
      </c>
      <c r="D5177" s="227" t="s">
        <v>72</v>
      </c>
      <c r="E5177" s="228" t="s">
        <v>7305</v>
      </c>
      <c r="F5177" s="226" t="s">
        <v>7306</v>
      </c>
      <c r="G5177" s="226" t="s">
        <v>65</v>
      </c>
      <c r="H5177" s="226" t="s">
        <v>66</v>
      </c>
      <c r="I5177" s="229">
        <f t="shared" si="155"/>
        <v>0</v>
      </c>
      <c r="J5177" s="232"/>
      <c r="K5177" s="226" t="s">
        <v>15312</v>
      </c>
      <c r="L5177" s="226" t="s">
        <v>15313</v>
      </c>
      <c r="M5177" s="226" t="s">
        <v>8141</v>
      </c>
      <c r="N5177" s="226" t="s">
        <v>8143</v>
      </c>
      <c r="O5177" s="232">
        <v>45965</v>
      </c>
      <c r="P5177" s="232"/>
      <c r="Q5177" s="232"/>
      <c r="R5177" s="232"/>
      <c r="S5177" s="226" t="s">
        <v>8196</v>
      </c>
      <c r="T5177" s="229">
        <v>45971</v>
      </c>
      <c r="U5177" s="232"/>
      <c r="V5177" s="233"/>
      <c r="W5177" s="233"/>
      <c r="X5177" s="226" t="s">
        <v>8144</v>
      </c>
      <c r="Y5177" s="229">
        <v>45971</v>
      </c>
      <c r="Z5177" s="232">
        <v>45971</v>
      </c>
      <c r="AA5177" s="232"/>
      <c r="AB5177" s="232"/>
      <c r="AC5177" s="234"/>
      <c r="AD5177" s="232"/>
      <c r="AE5177" s="253" t="str">
        <f>IF($N5177=マイタスク!$U$5,"作業者","")&amp;IF($S5177=マイタスク!$U$5,"ピアレビュー","")&amp;IF($X5177=マイタスク!$U$5,"SVレビュー","")</f>
        <v/>
      </c>
      <c r="AF5177" s="252">
        <f t="shared" si="154"/>
        <v>1690</v>
      </c>
      <c r="AG5177" s="9" t="s">
        <v>34</v>
      </c>
    </row>
    <row r="5178" spans="2:33">
      <c r="B5178" s="225">
        <v>5166</v>
      </c>
      <c r="C5178" s="226" t="s">
        <v>249</v>
      </c>
      <c r="D5178" s="227" t="s">
        <v>250</v>
      </c>
      <c r="E5178" s="228" t="s">
        <v>7307</v>
      </c>
      <c r="F5178" s="226" t="s">
        <v>7308</v>
      </c>
      <c r="G5178" s="226" t="s">
        <v>65</v>
      </c>
      <c r="H5178" s="226" t="s">
        <v>66</v>
      </c>
      <c r="I5178" s="229">
        <f t="shared" si="155"/>
        <v>0</v>
      </c>
      <c r="J5178" s="232"/>
      <c r="K5178" s="226" t="s">
        <v>15314</v>
      </c>
      <c r="L5178" s="226" t="s">
        <v>7308</v>
      </c>
      <c r="M5178" s="226" t="s">
        <v>8141</v>
      </c>
      <c r="N5178" s="226" t="s">
        <v>8196</v>
      </c>
      <c r="O5178" s="232">
        <v>45856</v>
      </c>
      <c r="P5178" s="232"/>
      <c r="Q5178" s="232"/>
      <c r="R5178" s="232"/>
      <c r="S5178" s="226" t="s">
        <v>8144</v>
      </c>
      <c r="T5178" s="229">
        <v>45856</v>
      </c>
      <c r="U5178" s="232"/>
      <c r="V5178" s="233"/>
      <c r="W5178" s="233"/>
      <c r="X5178" s="226" t="s">
        <v>8178</v>
      </c>
      <c r="Y5178" s="229">
        <v>45856</v>
      </c>
      <c r="Z5178" s="232">
        <v>45869</v>
      </c>
      <c r="AA5178" s="232"/>
      <c r="AB5178" s="232"/>
      <c r="AC5178" s="234"/>
      <c r="AD5178" s="232"/>
      <c r="AE5178" s="253" t="str">
        <f>IF($N5178=マイタスク!$U$5,"作業者","")&amp;IF($S5178=マイタスク!$U$5,"ピアレビュー","")&amp;IF($X5178=マイタスク!$U$5,"SVレビュー","")</f>
        <v/>
      </c>
      <c r="AF5178" s="252">
        <f t="shared" si="154"/>
        <v>659</v>
      </c>
      <c r="AG5178" s="9" t="s">
        <v>34</v>
      </c>
    </row>
    <row r="5179" spans="2:33">
      <c r="B5179" s="225">
        <v>5167</v>
      </c>
      <c r="C5179" s="226" t="s">
        <v>249</v>
      </c>
      <c r="D5179" s="227" t="s">
        <v>250</v>
      </c>
      <c r="E5179" s="228" t="s">
        <v>7309</v>
      </c>
      <c r="F5179" s="226" t="s">
        <v>7310</v>
      </c>
      <c r="G5179" s="226" t="s">
        <v>65</v>
      </c>
      <c r="H5179" s="226" t="s">
        <v>66</v>
      </c>
      <c r="I5179" s="229">
        <f t="shared" si="155"/>
        <v>0</v>
      </c>
      <c r="J5179" s="232"/>
      <c r="K5179" s="226" t="s">
        <v>15315</v>
      </c>
      <c r="L5179" s="226" t="s">
        <v>7310</v>
      </c>
      <c r="M5179" s="226" t="s">
        <v>8141</v>
      </c>
      <c r="N5179" s="226" t="s">
        <v>8143</v>
      </c>
      <c r="O5179" s="232">
        <v>45936</v>
      </c>
      <c r="P5179" s="232"/>
      <c r="Q5179" s="232"/>
      <c r="R5179" s="232"/>
      <c r="S5179" s="226" t="s">
        <v>8196</v>
      </c>
      <c r="T5179" s="229">
        <v>45954</v>
      </c>
      <c r="U5179" s="232"/>
      <c r="V5179" s="233"/>
      <c r="W5179" s="233"/>
      <c r="X5179" s="226" t="s">
        <v>8144</v>
      </c>
      <c r="Y5179" s="229">
        <v>45954</v>
      </c>
      <c r="Z5179" s="232">
        <v>45954</v>
      </c>
      <c r="AA5179" s="232"/>
      <c r="AB5179" s="232"/>
      <c r="AC5179" s="234"/>
      <c r="AD5179" s="232"/>
      <c r="AE5179" s="253" t="str">
        <f>IF($N5179=マイタスク!$U$5,"作業者","")&amp;IF($S5179=マイタスク!$U$5,"ピアレビュー","")&amp;IF($X5179=マイタスク!$U$5,"SVレビュー","")</f>
        <v/>
      </c>
      <c r="AF5179" s="252">
        <f t="shared" si="154"/>
        <v>775</v>
      </c>
      <c r="AG5179" s="9" t="s">
        <v>34</v>
      </c>
    </row>
    <row r="5180" spans="2:33">
      <c r="B5180" s="225">
        <v>5168</v>
      </c>
      <c r="C5180" s="226" t="s">
        <v>7282</v>
      </c>
      <c r="D5180" s="227" t="s">
        <v>7283</v>
      </c>
      <c r="E5180" s="228" t="s">
        <v>7311</v>
      </c>
      <c r="F5180" s="226" t="s">
        <v>7312</v>
      </c>
      <c r="G5180" s="226" t="s">
        <v>65</v>
      </c>
      <c r="H5180" s="226" t="s">
        <v>66</v>
      </c>
      <c r="I5180" s="229">
        <f t="shared" si="155"/>
        <v>0</v>
      </c>
      <c r="J5180" s="232"/>
      <c r="K5180" s="226" t="s">
        <v>15316</v>
      </c>
      <c r="L5180" s="226" t="s">
        <v>7312</v>
      </c>
      <c r="M5180" s="226" t="s">
        <v>8141</v>
      </c>
      <c r="N5180" s="226" t="s">
        <v>8216</v>
      </c>
      <c r="O5180" s="232">
        <v>45601</v>
      </c>
      <c r="P5180" s="232"/>
      <c r="Q5180" s="232"/>
      <c r="R5180" s="232"/>
      <c r="S5180" s="226" t="s">
        <v>8142</v>
      </c>
      <c r="T5180" s="229">
        <v>45604</v>
      </c>
      <c r="U5180" s="232"/>
      <c r="V5180" s="233"/>
      <c r="W5180" s="233"/>
      <c r="X5180" s="226" t="s">
        <v>8178</v>
      </c>
      <c r="Y5180" s="229">
        <v>45604</v>
      </c>
      <c r="Z5180" s="232">
        <v>45604</v>
      </c>
      <c r="AA5180" s="232"/>
      <c r="AB5180" s="232"/>
      <c r="AC5180" s="234"/>
      <c r="AD5180" s="232"/>
      <c r="AE5180" s="253" t="str">
        <f>IF($N5180=マイタスク!$U$5,"作業者","")&amp;IF($S5180=マイタスク!$U$5,"ピアレビュー","")&amp;IF($X5180=マイタスク!$U$5,"SVレビュー","")</f>
        <v/>
      </c>
      <c r="AF5180" s="252">
        <f t="shared" si="154"/>
        <v>8</v>
      </c>
      <c r="AG5180" s="9" t="s">
        <v>34</v>
      </c>
    </row>
    <row r="5181" spans="2:33">
      <c r="B5181" s="225">
        <v>5169</v>
      </c>
      <c r="C5181" s="226" t="s">
        <v>7282</v>
      </c>
      <c r="D5181" s="227" t="s">
        <v>7283</v>
      </c>
      <c r="E5181" s="228" t="s">
        <v>7311</v>
      </c>
      <c r="F5181" s="226" t="s">
        <v>7312</v>
      </c>
      <c r="G5181" s="226" t="s">
        <v>65</v>
      </c>
      <c r="H5181" s="226" t="s">
        <v>66</v>
      </c>
      <c r="I5181" s="229">
        <f t="shared" si="155"/>
        <v>0</v>
      </c>
      <c r="J5181" s="232"/>
      <c r="K5181" s="226" t="s">
        <v>15317</v>
      </c>
      <c r="L5181" s="226" t="s">
        <v>15318</v>
      </c>
      <c r="M5181" s="226" t="s">
        <v>8141</v>
      </c>
      <c r="N5181" s="226" t="s">
        <v>8216</v>
      </c>
      <c r="O5181" s="232">
        <v>45604</v>
      </c>
      <c r="P5181" s="232"/>
      <c r="Q5181" s="232"/>
      <c r="R5181" s="232"/>
      <c r="S5181" s="226" t="s">
        <v>8142</v>
      </c>
      <c r="T5181" s="229">
        <v>45604</v>
      </c>
      <c r="U5181" s="232"/>
      <c r="V5181" s="233"/>
      <c r="W5181" s="233"/>
      <c r="X5181" s="226" t="s">
        <v>8178</v>
      </c>
      <c r="Y5181" s="229">
        <v>45604</v>
      </c>
      <c r="Z5181" s="232">
        <v>45604</v>
      </c>
      <c r="AA5181" s="232"/>
      <c r="AB5181" s="232"/>
      <c r="AC5181" s="234"/>
      <c r="AD5181" s="232"/>
      <c r="AE5181" s="253" t="str">
        <f>IF($N5181=マイタスク!$U$5,"作業者","")&amp;IF($S5181=マイタスク!$U$5,"ピアレビュー","")&amp;IF($X5181=マイタスク!$U$5,"SVレビュー","")</f>
        <v/>
      </c>
      <c r="AF5181" s="252">
        <f t="shared" si="154"/>
        <v>8</v>
      </c>
      <c r="AG5181" s="9" t="s">
        <v>34</v>
      </c>
    </row>
    <row r="5182" spans="2:33">
      <c r="B5182" s="225">
        <v>5170</v>
      </c>
      <c r="C5182" s="226" t="s">
        <v>7282</v>
      </c>
      <c r="D5182" s="227" t="s">
        <v>7283</v>
      </c>
      <c r="E5182" s="228" t="s">
        <v>7313</v>
      </c>
      <c r="F5182" s="226" t="s">
        <v>7314</v>
      </c>
      <c r="G5182" s="226" t="s">
        <v>65</v>
      </c>
      <c r="H5182" s="226" t="s">
        <v>66</v>
      </c>
      <c r="I5182" s="229">
        <f t="shared" si="155"/>
        <v>0</v>
      </c>
      <c r="J5182" s="232"/>
      <c r="K5182" s="226" t="s">
        <v>15319</v>
      </c>
      <c r="L5182" s="226" t="s">
        <v>7314</v>
      </c>
      <c r="M5182" s="226" t="s">
        <v>8141</v>
      </c>
      <c r="N5182" s="226" t="s">
        <v>8144</v>
      </c>
      <c r="O5182" s="232">
        <v>45629</v>
      </c>
      <c r="P5182" s="232"/>
      <c r="Q5182" s="232"/>
      <c r="R5182" s="232"/>
      <c r="S5182" s="226" t="s">
        <v>8216</v>
      </c>
      <c r="T5182" s="229">
        <v>45632</v>
      </c>
      <c r="U5182" s="232"/>
      <c r="V5182" s="233"/>
      <c r="W5182" s="233"/>
      <c r="X5182" s="226" t="s">
        <v>8178</v>
      </c>
      <c r="Y5182" s="229">
        <v>45632</v>
      </c>
      <c r="Z5182" s="232">
        <v>45632</v>
      </c>
      <c r="AA5182" s="232"/>
      <c r="AB5182" s="232"/>
      <c r="AC5182" s="234"/>
      <c r="AD5182" s="232"/>
      <c r="AE5182" s="253" t="str">
        <f>IF($N5182=マイタスク!$U$5,"作業者","")&amp;IF($S5182=マイタスク!$U$5,"ピアレビュー","")&amp;IF($X5182=マイタスク!$U$5,"SVレビュー","")</f>
        <v/>
      </c>
      <c r="AF5182" s="252">
        <f t="shared" si="154"/>
        <v>9</v>
      </c>
      <c r="AG5182" s="9" t="s">
        <v>34</v>
      </c>
    </row>
    <row r="5183" spans="2:33">
      <c r="B5183" s="225">
        <v>5171</v>
      </c>
      <c r="C5183" s="226" t="s">
        <v>7282</v>
      </c>
      <c r="D5183" s="227" t="s">
        <v>7283</v>
      </c>
      <c r="E5183" s="228" t="s">
        <v>7313</v>
      </c>
      <c r="F5183" s="226" t="s">
        <v>7314</v>
      </c>
      <c r="G5183" s="226" t="s">
        <v>65</v>
      </c>
      <c r="H5183" s="226" t="s">
        <v>66</v>
      </c>
      <c r="I5183" s="229">
        <f t="shared" si="155"/>
        <v>0</v>
      </c>
      <c r="J5183" s="232"/>
      <c r="K5183" s="226" t="s">
        <v>15320</v>
      </c>
      <c r="L5183" s="226" t="s">
        <v>15321</v>
      </c>
      <c r="M5183" s="226" t="s">
        <v>8141</v>
      </c>
      <c r="N5183" s="226" t="s">
        <v>8144</v>
      </c>
      <c r="O5183" s="232">
        <v>45632</v>
      </c>
      <c r="P5183" s="232"/>
      <c r="Q5183" s="232"/>
      <c r="R5183" s="232"/>
      <c r="S5183" s="226" t="s">
        <v>8216</v>
      </c>
      <c r="T5183" s="229">
        <v>45632</v>
      </c>
      <c r="U5183" s="232"/>
      <c r="V5183" s="233"/>
      <c r="W5183" s="233"/>
      <c r="X5183" s="226" t="s">
        <v>8178</v>
      </c>
      <c r="Y5183" s="229">
        <v>45632</v>
      </c>
      <c r="Z5183" s="232">
        <v>45632</v>
      </c>
      <c r="AA5183" s="232"/>
      <c r="AB5183" s="232"/>
      <c r="AC5183" s="234"/>
      <c r="AD5183" s="232"/>
      <c r="AE5183" s="253" t="str">
        <f>IF($N5183=マイタスク!$U$5,"作業者","")&amp;IF($S5183=マイタスク!$U$5,"ピアレビュー","")&amp;IF($X5183=マイタスク!$U$5,"SVレビュー","")</f>
        <v/>
      </c>
      <c r="AF5183" s="252">
        <f t="shared" si="154"/>
        <v>9</v>
      </c>
      <c r="AG5183" s="9" t="s">
        <v>34</v>
      </c>
    </row>
    <row r="5184" spans="2:33">
      <c r="B5184" s="225">
        <v>5172</v>
      </c>
      <c r="C5184" s="226" t="s">
        <v>7282</v>
      </c>
      <c r="D5184" s="227" t="s">
        <v>7283</v>
      </c>
      <c r="E5184" s="228" t="s">
        <v>7315</v>
      </c>
      <c r="F5184" s="226" t="s">
        <v>7316</v>
      </c>
      <c r="G5184" s="226" t="s">
        <v>65</v>
      </c>
      <c r="H5184" s="226" t="s">
        <v>66</v>
      </c>
      <c r="I5184" s="229">
        <f t="shared" si="155"/>
        <v>0</v>
      </c>
      <c r="J5184" s="232"/>
      <c r="K5184" s="226" t="s">
        <v>15322</v>
      </c>
      <c r="L5184" s="226" t="s">
        <v>7316</v>
      </c>
      <c r="M5184" s="226" t="s">
        <v>8141</v>
      </c>
      <c r="N5184" s="226" t="s">
        <v>8142</v>
      </c>
      <c r="O5184" s="232">
        <v>45664</v>
      </c>
      <c r="P5184" s="232"/>
      <c r="Q5184" s="232"/>
      <c r="R5184" s="232"/>
      <c r="S5184" s="226" t="s">
        <v>8216</v>
      </c>
      <c r="T5184" s="229">
        <v>45667</v>
      </c>
      <c r="U5184" s="232"/>
      <c r="V5184" s="233"/>
      <c r="W5184" s="233"/>
      <c r="X5184" s="226" t="s">
        <v>8178</v>
      </c>
      <c r="Y5184" s="229">
        <v>45667</v>
      </c>
      <c r="Z5184" s="232">
        <v>45667</v>
      </c>
      <c r="AA5184" s="232"/>
      <c r="AB5184" s="232"/>
      <c r="AC5184" s="234"/>
      <c r="AD5184" s="232"/>
      <c r="AE5184" s="253" t="str">
        <f>IF($N5184=マイタスク!$U$5,"作業者","")&amp;IF($S5184=マイタスク!$U$5,"ピアレビュー","")&amp;IF($X5184=マイタスク!$U$5,"SVレビュー","")</f>
        <v/>
      </c>
      <c r="AF5184" s="252">
        <f t="shared" si="154"/>
        <v>10</v>
      </c>
      <c r="AG5184" s="9" t="s">
        <v>34</v>
      </c>
    </row>
    <row r="5185" spans="2:33">
      <c r="B5185" s="225">
        <v>5173</v>
      </c>
      <c r="C5185" s="226" t="s">
        <v>7282</v>
      </c>
      <c r="D5185" s="227" t="s">
        <v>7283</v>
      </c>
      <c r="E5185" s="228" t="s">
        <v>7315</v>
      </c>
      <c r="F5185" s="226" t="s">
        <v>7316</v>
      </c>
      <c r="G5185" s="226" t="s">
        <v>65</v>
      </c>
      <c r="H5185" s="226" t="s">
        <v>66</v>
      </c>
      <c r="I5185" s="229">
        <f t="shared" si="155"/>
        <v>0</v>
      </c>
      <c r="J5185" s="232"/>
      <c r="K5185" s="226" t="s">
        <v>15323</v>
      </c>
      <c r="L5185" s="226" t="s">
        <v>15324</v>
      </c>
      <c r="M5185" s="226" t="s">
        <v>8141</v>
      </c>
      <c r="N5185" s="226" t="s">
        <v>8142</v>
      </c>
      <c r="O5185" s="232">
        <v>45667</v>
      </c>
      <c r="P5185" s="232"/>
      <c r="Q5185" s="232"/>
      <c r="R5185" s="232"/>
      <c r="S5185" s="226" t="s">
        <v>8216</v>
      </c>
      <c r="T5185" s="229">
        <v>45667</v>
      </c>
      <c r="U5185" s="232"/>
      <c r="V5185" s="233"/>
      <c r="W5185" s="233"/>
      <c r="X5185" s="226" t="s">
        <v>8178</v>
      </c>
      <c r="Y5185" s="229">
        <v>45667</v>
      </c>
      <c r="Z5185" s="232">
        <v>45667</v>
      </c>
      <c r="AA5185" s="232"/>
      <c r="AB5185" s="232"/>
      <c r="AC5185" s="234"/>
      <c r="AD5185" s="232"/>
      <c r="AE5185" s="253" t="str">
        <f>IF($N5185=マイタスク!$U$5,"作業者","")&amp;IF($S5185=マイタスク!$U$5,"ピアレビュー","")&amp;IF($X5185=マイタスク!$U$5,"SVレビュー","")</f>
        <v/>
      </c>
      <c r="AF5185" s="252">
        <f t="shared" si="154"/>
        <v>10</v>
      </c>
      <c r="AG5185" s="9" t="s">
        <v>34</v>
      </c>
    </row>
    <row r="5186" spans="2:33">
      <c r="B5186" s="225">
        <v>5174</v>
      </c>
      <c r="C5186" s="226" t="s">
        <v>7282</v>
      </c>
      <c r="D5186" s="227" t="s">
        <v>7283</v>
      </c>
      <c r="E5186" s="228" t="s">
        <v>7317</v>
      </c>
      <c r="F5186" s="226" t="s">
        <v>7318</v>
      </c>
      <c r="G5186" s="226" t="s">
        <v>65</v>
      </c>
      <c r="H5186" s="226" t="s">
        <v>66</v>
      </c>
      <c r="I5186" s="229">
        <f t="shared" si="155"/>
        <v>0</v>
      </c>
      <c r="J5186" s="232"/>
      <c r="K5186" s="226" t="s">
        <v>15325</v>
      </c>
      <c r="L5186" s="226" t="s">
        <v>7318</v>
      </c>
      <c r="M5186" s="226" t="s">
        <v>8141</v>
      </c>
      <c r="N5186" s="226" t="s">
        <v>8159</v>
      </c>
      <c r="O5186" s="232">
        <v>45692</v>
      </c>
      <c r="P5186" s="232"/>
      <c r="Q5186" s="232"/>
      <c r="R5186" s="232"/>
      <c r="S5186" s="226" t="s">
        <v>8144</v>
      </c>
      <c r="T5186" s="229">
        <v>45695</v>
      </c>
      <c r="U5186" s="232"/>
      <c r="V5186" s="233"/>
      <c r="W5186" s="233"/>
      <c r="X5186" s="226" t="s">
        <v>8178</v>
      </c>
      <c r="Y5186" s="229">
        <v>45695</v>
      </c>
      <c r="Z5186" s="232">
        <v>45695</v>
      </c>
      <c r="AA5186" s="232"/>
      <c r="AB5186" s="232"/>
      <c r="AC5186" s="234"/>
      <c r="AD5186" s="232"/>
      <c r="AE5186" s="253" t="str">
        <f>IF($N5186=マイタスク!$U$5,"作業者","")&amp;IF($S5186=マイタスク!$U$5,"ピアレビュー","")&amp;IF($X5186=マイタスク!$U$5,"SVレビュー","")</f>
        <v/>
      </c>
      <c r="AF5186" s="252">
        <f t="shared" si="154"/>
        <v>11</v>
      </c>
      <c r="AG5186" s="9" t="s">
        <v>34</v>
      </c>
    </row>
    <row r="5187" spans="2:33">
      <c r="B5187" s="225">
        <v>5175</v>
      </c>
      <c r="C5187" s="226" t="s">
        <v>7282</v>
      </c>
      <c r="D5187" s="227" t="s">
        <v>7283</v>
      </c>
      <c r="E5187" s="228" t="s">
        <v>7317</v>
      </c>
      <c r="F5187" s="226" t="s">
        <v>7318</v>
      </c>
      <c r="G5187" s="226" t="s">
        <v>65</v>
      </c>
      <c r="H5187" s="226" t="s">
        <v>66</v>
      </c>
      <c r="I5187" s="229">
        <f t="shared" si="155"/>
        <v>0</v>
      </c>
      <c r="J5187" s="232"/>
      <c r="K5187" s="226" t="s">
        <v>15326</v>
      </c>
      <c r="L5187" s="226" t="s">
        <v>15327</v>
      </c>
      <c r="M5187" s="226" t="s">
        <v>8141</v>
      </c>
      <c r="N5187" s="226" t="s">
        <v>8159</v>
      </c>
      <c r="O5187" s="232">
        <v>45695</v>
      </c>
      <c r="P5187" s="232"/>
      <c r="Q5187" s="232"/>
      <c r="R5187" s="232"/>
      <c r="S5187" s="226" t="s">
        <v>8144</v>
      </c>
      <c r="T5187" s="229">
        <v>45695</v>
      </c>
      <c r="U5187" s="232"/>
      <c r="V5187" s="233"/>
      <c r="W5187" s="233"/>
      <c r="X5187" s="226" t="s">
        <v>8178</v>
      </c>
      <c r="Y5187" s="229">
        <v>45695</v>
      </c>
      <c r="Z5187" s="232">
        <v>45695</v>
      </c>
      <c r="AA5187" s="232"/>
      <c r="AB5187" s="232"/>
      <c r="AC5187" s="234"/>
      <c r="AD5187" s="232"/>
      <c r="AE5187" s="253" t="str">
        <f>IF($N5187=マイタスク!$U$5,"作業者","")&amp;IF($S5187=マイタスク!$U$5,"ピアレビュー","")&amp;IF($X5187=マイタスク!$U$5,"SVレビュー","")</f>
        <v/>
      </c>
      <c r="AF5187" s="252">
        <f t="shared" si="154"/>
        <v>11</v>
      </c>
      <c r="AG5187" s="9" t="s">
        <v>34</v>
      </c>
    </row>
    <row r="5188" spans="2:33">
      <c r="B5188" s="225">
        <v>5176</v>
      </c>
      <c r="C5188" s="226" t="s">
        <v>7282</v>
      </c>
      <c r="D5188" s="227" t="s">
        <v>7283</v>
      </c>
      <c r="E5188" s="228" t="s">
        <v>7319</v>
      </c>
      <c r="F5188" s="226" t="s">
        <v>7320</v>
      </c>
      <c r="G5188" s="226" t="s">
        <v>65</v>
      </c>
      <c r="H5188" s="226" t="s">
        <v>66</v>
      </c>
      <c r="I5188" s="229">
        <f t="shared" si="155"/>
        <v>0</v>
      </c>
      <c r="J5188" s="232"/>
      <c r="K5188" s="226" t="s">
        <v>15328</v>
      </c>
      <c r="L5188" s="226" t="s">
        <v>7320</v>
      </c>
      <c r="M5188" s="226" t="s">
        <v>8141</v>
      </c>
      <c r="N5188" s="226" t="s">
        <v>8196</v>
      </c>
      <c r="O5188" s="232">
        <v>45720</v>
      </c>
      <c r="P5188" s="232"/>
      <c r="Q5188" s="232"/>
      <c r="R5188" s="232"/>
      <c r="S5188" s="226" t="s">
        <v>8241</v>
      </c>
      <c r="T5188" s="229">
        <v>45723</v>
      </c>
      <c r="U5188" s="232"/>
      <c r="V5188" s="233"/>
      <c r="W5188" s="233"/>
      <c r="X5188" s="226" t="s">
        <v>8178</v>
      </c>
      <c r="Y5188" s="229">
        <v>45723</v>
      </c>
      <c r="Z5188" s="232">
        <v>45723</v>
      </c>
      <c r="AA5188" s="232"/>
      <c r="AB5188" s="232"/>
      <c r="AC5188" s="234"/>
      <c r="AD5188" s="232"/>
      <c r="AE5188" s="253" t="str">
        <f>IF($N5188=マイタスク!$U$5,"作業者","")&amp;IF($S5188=マイタスク!$U$5,"ピアレビュー","")&amp;IF($X5188=マイタスク!$U$5,"SVレビュー","")</f>
        <v/>
      </c>
      <c r="AF5188" s="252">
        <f t="shared" si="154"/>
        <v>12</v>
      </c>
      <c r="AG5188" s="9" t="s">
        <v>34</v>
      </c>
    </row>
    <row r="5189" spans="2:33">
      <c r="B5189" s="225">
        <v>5177</v>
      </c>
      <c r="C5189" s="226" t="s">
        <v>7282</v>
      </c>
      <c r="D5189" s="227" t="s">
        <v>7283</v>
      </c>
      <c r="E5189" s="228" t="s">
        <v>7319</v>
      </c>
      <c r="F5189" s="226" t="s">
        <v>7320</v>
      </c>
      <c r="G5189" s="226" t="s">
        <v>65</v>
      </c>
      <c r="H5189" s="226" t="s">
        <v>66</v>
      </c>
      <c r="I5189" s="229">
        <f t="shared" si="155"/>
        <v>0</v>
      </c>
      <c r="J5189" s="232"/>
      <c r="K5189" s="226" t="s">
        <v>15329</v>
      </c>
      <c r="L5189" s="226" t="s">
        <v>15330</v>
      </c>
      <c r="M5189" s="226" t="s">
        <v>8141</v>
      </c>
      <c r="N5189" s="226" t="s">
        <v>8196</v>
      </c>
      <c r="O5189" s="232">
        <v>45723</v>
      </c>
      <c r="P5189" s="232"/>
      <c r="Q5189" s="232"/>
      <c r="R5189" s="232"/>
      <c r="S5189" s="226" t="s">
        <v>8144</v>
      </c>
      <c r="T5189" s="229">
        <v>45723</v>
      </c>
      <c r="U5189" s="232"/>
      <c r="V5189" s="233"/>
      <c r="W5189" s="233"/>
      <c r="X5189" s="226" t="s">
        <v>8178</v>
      </c>
      <c r="Y5189" s="229">
        <v>45723</v>
      </c>
      <c r="Z5189" s="232">
        <v>45723</v>
      </c>
      <c r="AA5189" s="232"/>
      <c r="AB5189" s="232"/>
      <c r="AC5189" s="234"/>
      <c r="AD5189" s="232"/>
      <c r="AE5189" s="253" t="str">
        <f>IF($N5189=マイタスク!$U$5,"作業者","")&amp;IF($S5189=マイタスク!$U$5,"ピアレビュー","")&amp;IF($X5189=マイタスク!$U$5,"SVレビュー","")</f>
        <v/>
      </c>
      <c r="AF5189" s="252">
        <f t="shared" si="154"/>
        <v>12</v>
      </c>
      <c r="AG5189" s="9" t="s">
        <v>34</v>
      </c>
    </row>
    <row r="5190" spans="2:33">
      <c r="B5190" s="225">
        <v>5178</v>
      </c>
      <c r="C5190" s="226" t="s">
        <v>7321</v>
      </c>
      <c r="D5190" s="227" t="s">
        <v>7283</v>
      </c>
      <c r="E5190" s="228" t="s">
        <v>7322</v>
      </c>
      <c r="F5190" s="226" t="s">
        <v>7320</v>
      </c>
      <c r="G5190" s="226" t="s">
        <v>65</v>
      </c>
      <c r="H5190" s="226" t="s">
        <v>66</v>
      </c>
      <c r="I5190" s="229">
        <f t="shared" si="155"/>
        <v>0</v>
      </c>
      <c r="J5190" s="232"/>
      <c r="K5190" s="226" t="s">
        <v>15331</v>
      </c>
      <c r="L5190" s="226" t="s">
        <v>7320</v>
      </c>
      <c r="M5190" s="226" t="s">
        <v>8141</v>
      </c>
      <c r="N5190" s="226" t="s">
        <v>8159</v>
      </c>
      <c r="O5190" s="232">
        <v>45352</v>
      </c>
      <c r="P5190" s="232"/>
      <c r="Q5190" s="232"/>
      <c r="R5190" s="232"/>
      <c r="S5190" s="226" t="s">
        <v>8216</v>
      </c>
      <c r="T5190" s="229">
        <v>45358</v>
      </c>
      <c r="U5190" s="232"/>
      <c r="V5190" s="233"/>
      <c r="W5190" s="233"/>
      <c r="X5190" s="226" t="s">
        <v>8178</v>
      </c>
      <c r="Y5190" s="229">
        <v>45358</v>
      </c>
      <c r="Z5190" s="232">
        <v>45358</v>
      </c>
      <c r="AA5190" s="232"/>
      <c r="AB5190" s="232"/>
      <c r="AC5190" s="234"/>
      <c r="AD5190" s="232"/>
      <c r="AE5190" s="253" t="str">
        <f>IF($N5190=マイタスク!$U$5,"作業者","")&amp;IF($S5190=マイタスク!$U$5,"ピアレビュー","")&amp;IF($X5190=マイタスク!$U$5,"SVレビュー","")</f>
        <v/>
      </c>
      <c r="AF5190" s="252">
        <f t="shared" si="154"/>
        <v>18</v>
      </c>
      <c r="AG5190" s="9" t="s">
        <v>34</v>
      </c>
    </row>
    <row r="5191" spans="2:33">
      <c r="B5191" s="225">
        <v>5179</v>
      </c>
      <c r="C5191" s="226" t="s">
        <v>7282</v>
      </c>
      <c r="D5191" s="227" t="s">
        <v>7283</v>
      </c>
      <c r="E5191" s="228" t="s">
        <v>7323</v>
      </c>
      <c r="F5191" s="226" t="s">
        <v>7324</v>
      </c>
      <c r="G5191" s="226" t="s">
        <v>65</v>
      </c>
      <c r="H5191" s="226" t="s">
        <v>66</v>
      </c>
      <c r="I5191" s="229">
        <f t="shared" si="155"/>
        <v>0</v>
      </c>
      <c r="J5191" s="232"/>
      <c r="K5191" s="226" t="s">
        <v>15332</v>
      </c>
      <c r="L5191" s="226" t="s">
        <v>7324</v>
      </c>
      <c r="M5191" s="226" t="s">
        <v>8141</v>
      </c>
      <c r="N5191" s="226" t="s">
        <v>8143</v>
      </c>
      <c r="O5191" s="232">
        <v>45384</v>
      </c>
      <c r="P5191" s="232"/>
      <c r="Q5191" s="232"/>
      <c r="R5191" s="232"/>
      <c r="S5191" s="226" t="s">
        <v>8142</v>
      </c>
      <c r="T5191" s="229">
        <v>45387</v>
      </c>
      <c r="U5191" s="232"/>
      <c r="V5191" s="233"/>
      <c r="W5191" s="233"/>
      <c r="X5191" s="226" t="s">
        <v>8178</v>
      </c>
      <c r="Y5191" s="229">
        <v>45387</v>
      </c>
      <c r="Z5191" s="232">
        <v>45387</v>
      </c>
      <c r="AA5191" s="232"/>
      <c r="AB5191" s="232"/>
      <c r="AC5191" s="234"/>
      <c r="AD5191" s="232"/>
      <c r="AE5191" s="253" t="str">
        <f>IF($N5191=マイタスク!$U$5,"作業者","")&amp;IF($S5191=マイタスク!$U$5,"ピアレビュー","")&amp;IF($X5191=マイタスク!$U$5,"SVレビュー","")</f>
        <v/>
      </c>
      <c r="AF5191" s="252">
        <f t="shared" si="154"/>
        <v>1</v>
      </c>
      <c r="AG5191" s="9" t="s">
        <v>34</v>
      </c>
    </row>
    <row r="5192" spans="2:33">
      <c r="B5192" s="225">
        <v>5180</v>
      </c>
      <c r="C5192" s="226" t="s">
        <v>7282</v>
      </c>
      <c r="D5192" s="227" t="s">
        <v>7283</v>
      </c>
      <c r="E5192" s="228" t="s">
        <v>7325</v>
      </c>
      <c r="F5192" s="226" t="s">
        <v>7324</v>
      </c>
      <c r="G5192" s="226" t="s">
        <v>65</v>
      </c>
      <c r="H5192" s="226" t="s">
        <v>66</v>
      </c>
      <c r="I5192" s="229">
        <f t="shared" si="155"/>
        <v>0</v>
      </c>
      <c r="J5192" s="232"/>
      <c r="K5192" s="226" t="s">
        <v>15333</v>
      </c>
      <c r="L5192" s="226" t="s">
        <v>7324</v>
      </c>
      <c r="M5192" s="226" t="s">
        <v>8141</v>
      </c>
      <c r="N5192" s="226" t="s">
        <v>8241</v>
      </c>
      <c r="O5192" s="232">
        <v>45749</v>
      </c>
      <c r="P5192" s="232"/>
      <c r="Q5192" s="232"/>
      <c r="R5192" s="232"/>
      <c r="S5192" s="226" t="s">
        <v>8143</v>
      </c>
      <c r="T5192" s="229">
        <v>45754</v>
      </c>
      <c r="U5192" s="232"/>
      <c r="V5192" s="233"/>
      <c r="W5192" s="233"/>
      <c r="X5192" s="226" t="s">
        <v>8178</v>
      </c>
      <c r="Y5192" s="229">
        <v>45754</v>
      </c>
      <c r="Z5192" s="232">
        <v>45754</v>
      </c>
      <c r="AA5192" s="232"/>
      <c r="AB5192" s="232"/>
      <c r="AC5192" s="234"/>
      <c r="AD5192" s="232"/>
      <c r="AE5192" s="253" t="str">
        <f>IF($N5192=マイタスク!$U$5,"作業者","")&amp;IF($S5192=マイタスク!$U$5,"ピアレビュー","")&amp;IF($X5192=マイタスク!$U$5,"SVレビュー","")</f>
        <v/>
      </c>
      <c r="AF5192" s="252">
        <f t="shared" si="154"/>
        <v>13</v>
      </c>
      <c r="AG5192" s="9" t="s">
        <v>34</v>
      </c>
    </row>
    <row r="5193" spans="2:33">
      <c r="B5193" s="225">
        <v>5181</v>
      </c>
      <c r="C5193" s="226" t="s">
        <v>7282</v>
      </c>
      <c r="D5193" s="227" t="s">
        <v>7283</v>
      </c>
      <c r="E5193" s="228" t="s">
        <v>7325</v>
      </c>
      <c r="F5193" s="226" t="s">
        <v>7324</v>
      </c>
      <c r="G5193" s="226" t="s">
        <v>65</v>
      </c>
      <c r="H5193" s="226" t="s">
        <v>66</v>
      </c>
      <c r="I5193" s="229">
        <f t="shared" si="155"/>
        <v>0</v>
      </c>
      <c r="J5193" s="232"/>
      <c r="K5193" s="226" t="s">
        <v>15334</v>
      </c>
      <c r="L5193" s="226" t="s">
        <v>15335</v>
      </c>
      <c r="M5193" s="226" t="s">
        <v>8141</v>
      </c>
      <c r="N5193" s="226" t="s">
        <v>8241</v>
      </c>
      <c r="O5193" s="232">
        <v>45754</v>
      </c>
      <c r="P5193" s="232"/>
      <c r="Q5193" s="232"/>
      <c r="R5193" s="232"/>
      <c r="S5193" s="226" t="s">
        <v>8143</v>
      </c>
      <c r="T5193" s="229">
        <v>45754</v>
      </c>
      <c r="U5193" s="232"/>
      <c r="V5193" s="233"/>
      <c r="W5193" s="233"/>
      <c r="X5193" s="226" t="s">
        <v>8178</v>
      </c>
      <c r="Y5193" s="229">
        <v>45754</v>
      </c>
      <c r="Z5193" s="232">
        <v>45754</v>
      </c>
      <c r="AA5193" s="232"/>
      <c r="AB5193" s="232"/>
      <c r="AC5193" s="234"/>
      <c r="AD5193" s="232"/>
      <c r="AE5193" s="253" t="str">
        <f>IF($N5193=マイタスク!$U$5,"作業者","")&amp;IF($S5193=マイタスク!$U$5,"ピアレビュー","")&amp;IF($X5193=マイタスク!$U$5,"SVレビュー","")</f>
        <v/>
      </c>
      <c r="AF5193" s="252">
        <f t="shared" si="154"/>
        <v>13</v>
      </c>
      <c r="AG5193" s="9" t="s">
        <v>34</v>
      </c>
    </row>
    <row r="5194" spans="2:33">
      <c r="B5194" s="225">
        <v>5182</v>
      </c>
      <c r="C5194" s="226" t="s">
        <v>7282</v>
      </c>
      <c r="D5194" s="227" t="s">
        <v>7283</v>
      </c>
      <c r="E5194" s="228" t="s">
        <v>7326</v>
      </c>
      <c r="F5194" s="226" t="s">
        <v>7327</v>
      </c>
      <c r="G5194" s="226" t="s">
        <v>65</v>
      </c>
      <c r="H5194" s="226" t="s">
        <v>66</v>
      </c>
      <c r="I5194" s="229">
        <f t="shared" si="155"/>
        <v>0</v>
      </c>
      <c r="J5194" s="232"/>
      <c r="K5194" s="226" t="s">
        <v>15336</v>
      </c>
      <c r="L5194" s="226" t="s">
        <v>7327</v>
      </c>
      <c r="M5194" s="226" t="s">
        <v>8141</v>
      </c>
      <c r="N5194" s="226" t="s">
        <v>8143</v>
      </c>
      <c r="O5194" s="232">
        <v>45414</v>
      </c>
      <c r="P5194" s="232"/>
      <c r="Q5194" s="232"/>
      <c r="R5194" s="232"/>
      <c r="S5194" s="226" t="s">
        <v>8159</v>
      </c>
      <c r="T5194" s="229">
        <v>45421</v>
      </c>
      <c r="U5194" s="232"/>
      <c r="V5194" s="233"/>
      <c r="W5194" s="233"/>
      <c r="X5194" s="226" t="s">
        <v>8178</v>
      </c>
      <c r="Y5194" s="229">
        <v>45421</v>
      </c>
      <c r="Z5194" s="232">
        <v>45421</v>
      </c>
      <c r="AA5194" s="232"/>
      <c r="AB5194" s="232"/>
      <c r="AC5194" s="234"/>
      <c r="AD5194" s="232"/>
      <c r="AE5194" s="253" t="str">
        <f>IF($N5194=マイタスク!$U$5,"作業者","")&amp;IF($S5194=マイタスク!$U$5,"ピアレビュー","")&amp;IF($X5194=マイタスク!$U$5,"SVレビュー","")</f>
        <v/>
      </c>
      <c r="AF5194" s="252">
        <f t="shared" ref="AF5194:AF5257" si="156">VALUE(RIGHT($E5194,4))</f>
        <v>2</v>
      </c>
      <c r="AG5194" s="9" t="s">
        <v>34</v>
      </c>
    </row>
    <row r="5195" spans="2:33">
      <c r="B5195" s="225">
        <v>5183</v>
      </c>
      <c r="C5195" s="226" t="s">
        <v>7282</v>
      </c>
      <c r="D5195" s="227" t="s">
        <v>7283</v>
      </c>
      <c r="E5195" s="228" t="s">
        <v>7326</v>
      </c>
      <c r="F5195" s="226" t="s">
        <v>7327</v>
      </c>
      <c r="G5195" s="226" t="s">
        <v>65</v>
      </c>
      <c r="H5195" s="226" t="s">
        <v>66</v>
      </c>
      <c r="I5195" s="229">
        <f t="shared" ref="I5195:I5258" si="157">$Q5195</f>
        <v>0</v>
      </c>
      <c r="J5195" s="232"/>
      <c r="K5195" s="226" t="s">
        <v>15337</v>
      </c>
      <c r="L5195" s="226" t="s">
        <v>15338</v>
      </c>
      <c r="M5195" s="226" t="s">
        <v>8141</v>
      </c>
      <c r="N5195" s="226" t="s">
        <v>8143</v>
      </c>
      <c r="O5195" s="232">
        <v>45421</v>
      </c>
      <c r="P5195" s="232"/>
      <c r="Q5195" s="232"/>
      <c r="R5195" s="232"/>
      <c r="S5195" s="226" t="s">
        <v>8159</v>
      </c>
      <c r="T5195" s="229">
        <v>45421</v>
      </c>
      <c r="U5195" s="232"/>
      <c r="V5195" s="233"/>
      <c r="W5195" s="233"/>
      <c r="X5195" s="226" t="s">
        <v>8178</v>
      </c>
      <c r="Y5195" s="229">
        <v>45421</v>
      </c>
      <c r="Z5195" s="232">
        <v>45421</v>
      </c>
      <c r="AA5195" s="232"/>
      <c r="AB5195" s="232"/>
      <c r="AC5195" s="234"/>
      <c r="AD5195" s="232"/>
      <c r="AE5195" s="253" t="str">
        <f>IF($N5195=マイタスク!$U$5,"作業者","")&amp;IF($S5195=マイタスク!$U$5,"ピアレビュー","")&amp;IF($X5195=マイタスク!$U$5,"SVレビュー","")</f>
        <v/>
      </c>
      <c r="AF5195" s="252">
        <f t="shared" si="156"/>
        <v>2</v>
      </c>
      <c r="AG5195" s="9" t="s">
        <v>34</v>
      </c>
    </row>
    <row r="5196" spans="2:33">
      <c r="B5196" s="225">
        <v>5184</v>
      </c>
      <c r="C5196" s="226" t="s">
        <v>7282</v>
      </c>
      <c r="D5196" s="227" t="s">
        <v>7283</v>
      </c>
      <c r="E5196" s="228" t="s">
        <v>7328</v>
      </c>
      <c r="F5196" s="226" t="s">
        <v>7327</v>
      </c>
      <c r="G5196" s="226" t="s">
        <v>65</v>
      </c>
      <c r="H5196" s="226" t="s">
        <v>66</v>
      </c>
      <c r="I5196" s="229">
        <f t="shared" si="157"/>
        <v>0</v>
      </c>
      <c r="J5196" s="232"/>
      <c r="K5196" s="226" t="s">
        <v>15339</v>
      </c>
      <c r="L5196" s="226" t="s">
        <v>7327</v>
      </c>
      <c r="M5196" s="226" t="s">
        <v>8141</v>
      </c>
      <c r="N5196" s="226" t="s">
        <v>8159</v>
      </c>
      <c r="O5196" s="232">
        <v>45779</v>
      </c>
      <c r="P5196" s="232"/>
      <c r="Q5196" s="232"/>
      <c r="R5196" s="232"/>
      <c r="S5196" s="226" t="s">
        <v>8241</v>
      </c>
      <c r="T5196" s="229">
        <v>45786</v>
      </c>
      <c r="U5196" s="232"/>
      <c r="V5196" s="233"/>
      <c r="W5196" s="233"/>
      <c r="X5196" s="226" t="s">
        <v>8178</v>
      </c>
      <c r="Y5196" s="229">
        <v>45786</v>
      </c>
      <c r="Z5196" s="232">
        <v>45786</v>
      </c>
      <c r="AA5196" s="232"/>
      <c r="AB5196" s="232"/>
      <c r="AC5196" s="234"/>
      <c r="AD5196" s="232"/>
      <c r="AE5196" s="253" t="str">
        <f>IF($N5196=マイタスク!$U$5,"作業者","")&amp;IF($S5196=マイタスク!$U$5,"ピアレビュー","")&amp;IF($X5196=マイタスク!$U$5,"SVレビュー","")</f>
        <v/>
      </c>
      <c r="AF5196" s="252">
        <f t="shared" si="156"/>
        <v>14</v>
      </c>
      <c r="AG5196" s="9" t="s">
        <v>34</v>
      </c>
    </row>
    <row r="5197" spans="2:33">
      <c r="B5197" s="225">
        <v>5185</v>
      </c>
      <c r="C5197" s="226" t="s">
        <v>7282</v>
      </c>
      <c r="D5197" s="227" t="s">
        <v>7283</v>
      </c>
      <c r="E5197" s="228" t="s">
        <v>7328</v>
      </c>
      <c r="F5197" s="226" t="s">
        <v>7327</v>
      </c>
      <c r="G5197" s="226" t="s">
        <v>65</v>
      </c>
      <c r="H5197" s="226" t="s">
        <v>66</v>
      </c>
      <c r="I5197" s="229">
        <f t="shared" si="157"/>
        <v>0</v>
      </c>
      <c r="J5197" s="232"/>
      <c r="K5197" s="226" t="s">
        <v>15340</v>
      </c>
      <c r="L5197" s="226" t="s">
        <v>15338</v>
      </c>
      <c r="M5197" s="226" t="s">
        <v>8255</v>
      </c>
      <c r="N5197" s="226" t="s">
        <v>8159</v>
      </c>
      <c r="O5197" s="232">
        <v>45786</v>
      </c>
      <c r="P5197" s="232"/>
      <c r="Q5197" s="232"/>
      <c r="R5197" s="232"/>
      <c r="S5197" s="226" t="s">
        <v>8241</v>
      </c>
      <c r="T5197" s="229">
        <v>45786</v>
      </c>
      <c r="U5197" s="232"/>
      <c r="V5197" s="233"/>
      <c r="W5197" s="233"/>
      <c r="X5197" s="226" t="s">
        <v>8178</v>
      </c>
      <c r="Y5197" s="229">
        <v>45786</v>
      </c>
      <c r="Z5197" s="232">
        <v>45786</v>
      </c>
      <c r="AA5197" s="232"/>
      <c r="AB5197" s="232"/>
      <c r="AC5197" s="234"/>
      <c r="AD5197" s="232"/>
      <c r="AE5197" s="253" t="str">
        <f>IF($N5197=マイタスク!$U$5,"作業者","")&amp;IF($S5197=マイタスク!$U$5,"ピアレビュー","")&amp;IF($X5197=マイタスク!$U$5,"SVレビュー","")</f>
        <v/>
      </c>
      <c r="AF5197" s="252">
        <f t="shared" si="156"/>
        <v>14</v>
      </c>
      <c r="AG5197" s="9" t="s">
        <v>34</v>
      </c>
    </row>
    <row r="5198" spans="2:33">
      <c r="B5198" s="225">
        <v>5186</v>
      </c>
      <c r="C5198" s="226" t="s">
        <v>7282</v>
      </c>
      <c r="D5198" s="227" t="s">
        <v>7283</v>
      </c>
      <c r="E5198" s="228" t="s">
        <v>7329</v>
      </c>
      <c r="F5198" s="226" t="s">
        <v>7330</v>
      </c>
      <c r="G5198" s="226" t="s">
        <v>65</v>
      </c>
      <c r="H5198" s="226" t="s">
        <v>66</v>
      </c>
      <c r="I5198" s="229">
        <f t="shared" si="157"/>
        <v>0</v>
      </c>
      <c r="J5198" s="232"/>
      <c r="K5198" s="226" t="s">
        <v>15341</v>
      </c>
      <c r="L5198" s="226" t="s">
        <v>7330</v>
      </c>
      <c r="M5198" s="226" t="s">
        <v>8141</v>
      </c>
      <c r="N5198" s="226" t="s">
        <v>8241</v>
      </c>
      <c r="O5198" s="232">
        <v>45446</v>
      </c>
      <c r="P5198" s="232"/>
      <c r="Q5198" s="232"/>
      <c r="R5198" s="232"/>
      <c r="S5198" s="226" t="s">
        <v>8143</v>
      </c>
      <c r="T5198" s="229">
        <v>45450</v>
      </c>
      <c r="U5198" s="232"/>
      <c r="V5198" s="233"/>
      <c r="W5198" s="233"/>
      <c r="X5198" s="226" t="s">
        <v>8178</v>
      </c>
      <c r="Y5198" s="229">
        <v>45450</v>
      </c>
      <c r="Z5198" s="232">
        <v>45450</v>
      </c>
      <c r="AA5198" s="232"/>
      <c r="AB5198" s="232"/>
      <c r="AC5198" s="234"/>
      <c r="AD5198" s="232"/>
      <c r="AE5198" s="253" t="str">
        <f>IF($N5198=マイタスク!$U$5,"作業者","")&amp;IF($S5198=マイタスク!$U$5,"ピアレビュー","")&amp;IF($X5198=マイタスク!$U$5,"SVレビュー","")</f>
        <v/>
      </c>
      <c r="AF5198" s="252">
        <f t="shared" si="156"/>
        <v>3</v>
      </c>
      <c r="AG5198" s="9" t="s">
        <v>34</v>
      </c>
    </row>
    <row r="5199" spans="2:33">
      <c r="B5199" s="225">
        <v>5187</v>
      </c>
      <c r="C5199" s="226" t="s">
        <v>7282</v>
      </c>
      <c r="D5199" s="227" t="s">
        <v>7283</v>
      </c>
      <c r="E5199" s="228" t="s">
        <v>7329</v>
      </c>
      <c r="F5199" s="226" t="s">
        <v>7330</v>
      </c>
      <c r="G5199" s="226" t="s">
        <v>65</v>
      </c>
      <c r="H5199" s="226" t="s">
        <v>66</v>
      </c>
      <c r="I5199" s="229">
        <f t="shared" si="157"/>
        <v>0</v>
      </c>
      <c r="J5199" s="232"/>
      <c r="K5199" s="226" t="s">
        <v>15342</v>
      </c>
      <c r="L5199" s="226" t="s">
        <v>15343</v>
      </c>
      <c r="M5199" s="226" t="s">
        <v>8141</v>
      </c>
      <c r="N5199" s="226" t="s">
        <v>8241</v>
      </c>
      <c r="O5199" s="232">
        <v>45450</v>
      </c>
      <c r="P5199" s="232"/>
      <c r="Q5199" s="232"/>
      <c r="R5199" s="232"/>
      <c r="S5199" s="226" t="s">
        <v>8143</v>
      </c>
      <c r="T5199" s="229">
        <v>45450</v>
      </c>
      <c r="U5199" s="232"/>
      <c r="V5199" s="233"/>
      <c r="W5199" s="233"/>
      <c r="X5199" s="226" t="s">
        <v>8178</v>
      </c>
      <c r="Y5199" s="229">
        <v>45450</v>
      </c>
      <c r="Z5199" s="232">
        <v>45450</v>
      </c>
      <c r="AA5199" s="232"/>
      <c r="AB5199" s="232"/>
      <c r="AC5199" s="234"/>
      <c r="AD5199" s="232"/>
      <c r="AE5199" s="253" t="str">
        <f>IF($N5199=マイタスク!$U$5,"作業者","")&amp;IF($S5199=マイタスク!$U$5,"ピアレビュー","")&amp;IF($X5199=マイタスク!$U$5,"SVレビュー","")</f>
        <v/>
      </c>
      <c r="AF5199" s="252">
        <f t="shared" si="156"/>
        <v>3</v>
      </c>
      <c r="AG5199" s="9" t="s">
        <v>34</v>
      </c>
    </row>
    <row r="5200" spans="2:33">
      <c r="B5200" s="225">
        <v>5188</v>
      </c>
      <c r="C5200" s="226" t="s">
        <v>7282</v>
      </c>
      <c r="D5200" s="227" t="s">
        <v>7283</v>
      </c>
      <c r="E5200" s="228" t="s">
        <v>7331</v>
      </c>
      <c r="F5200" s="226" t="s">
        <v>7330</v>
      </c>
      <c r="G5200" s="226" t="s">
        <v>65</v>
      </c>
      <c r="H5200" s="226" t="s">
        <v>66</v>
      </c>
      <c r="I5200" s="229">
        <f t="shared" si="157"/>
        <v>0</v>
      </c>
      <c r="J5200" s="232"/>
      <c r="K5200" s="226" t="s">
        <v>15344</v>
      </c>
      <c r="L5200" s="226" t="s">
        <v>7330</v>
      </c>
      <c r="M5200" s="226" t="s">
        <v>8141</v>
      </c>
      <c r="N5200" s="226" t="s">
        <v>8142</v>
      </c>
      <c r="O5200" s="232">
        <v>45811</v>
      </c>
      <c r="P5200" s="232"/>
      <c r="Q5200" s="232"/>
      <c r="R5200" s="232"/>
      <c r="S5200" s="226" t="s">
        <v>8144</v>
      </c>
      <c r="T5200" s="229">
        <v>45814</v>
      </c>
      <c r="U5200" s="232"/>
      <c r="V5200" s="233"/>
      <c r="W5200" s="233"/>
      <c r="X5200" s="226" t="s">
        <v>8178</v>
      </c>
      <c r="Y5200" s="229">
        <v>45814</v>
      </c>
      <c r="Z5200" s="232">
        <v>45814</v>
      </c>
      <c r="AA5200" s="232"/>
      <c r="AB5200" s="232"/>
      <c r="AC5200" s="234"/>
      <c r="AD5200" s="232"/>
      <c r="AE5200" s="253" t="str">
        <f>IF($N5200=マイタスク!$U$5,"作業者","")&amp;IF($S5200=マイタスク!$U$5,"ピアレビュー","")&amp;IF($X5200=マイタスク!$U$5,"SVレビュー","")</f>
        <v/>
      </c>
      <c r="AF5200" s="252">
        <f t="shared" si="156"/>
        <v>15</v>
      </c>
      <c r="AG5200" s="9" t="s">
        <v>34</v>
      </c>
    </row>
    <row r="5201" spans="2:33">
      <c r="B5201" s="225">
        <v>5189</v>
      </c>
      <c r="C5201" s="226" t="s">
        <v>7282</v>
      </c>
      <c r="D5201" s="227" t="s">
        <v>7283</v>
      </c>
      <c r="E5201" s="228" t="s">
        <v>7331</v>
      </c>
      <c r="F5201" s="226" t="s">
        <v>7330</v>
      </c>
      <c r="G5201" s="226" t="s">
        <v>65</v>
      </c>
      <c r="H5201" s="226" t="s">
        <v>66</v>
      </c>
      <c r="I5201" s="229">
        <f t="shared" si="157"/>
        <v>0</v>
      </c>
      <c r="J5201" s="232"/>
      <c r="K5201" s="226" t="s">
        <v>15345</v>
      </c>
      <c r="L5201" s="226" t="s">
        <v>15343</v>
      </c>
      <c r="M5201" s="226" t="s">
        <v>8141</v>
      </c>
      <c r="N5201" s="226" t="s">
        <v>8142</v>
      </c>
      <c r="O5201" s="232">
        <v>45814</v>
      </c>
      <c r="P5201" s="232"/>
      <c r="Q5201" s="232"/>
      <c r="R5201" s="232"/>
      <c r="S5201" s="226" t="s">
        <v>8144</v>
      </c>
      <c r="T5201" s="229">
        <v>45814</v>
      </c>
      <c r="U5201" s="232"/>
      <c r="V5201" s="233"/>
      <c r="W5201" s="233"/>
      <c r="X5201" s="226" t="s">
        <v>8178</v>
      </c>
      <c r="Y5201" s="229">
        <v>45814</v>
      </c>
      <c r="Z5201" s="232">
        <v>45814</v>
      </c>
      <c r="AA5201" s="232"/>
      <c r="AB5201" s="232"/>
      <c r="AC5201" s="234"/>
      <c r="AD5201" s="232"/>
      <c r="AE5201" s="253" t="str">
        <f>IF($N5201=マイタスク!$U$5,"作業者","")&amp;IF($S5201=マイタスク!$U$5,"ピアレビュー","")&amp;IF($X5201=マイタスク!$U$5,"SVレビュー","")</f>
        <v/>
      </c>
      <c r="AF5201" s="252">
        <f t="shared" si="156"/>
        <v>15</v>
      </c>
      <c r="AG5201" s="9" t="s">
        <v>34</v>
      </c>
    </row>
    <row r="5202" spans="2:33">
      <c r="B5202" s="225">
        <v>5190</v>
      </c>
      <c r="C5202" s="226" t="s">
        <v>7282</v>
      </c>
      <c r="D5202" s="227" t="s">
        <v>7283</v>
      </c>
      <c r="E5202" s="228" t="s">
        <v>7332</v>
      </c>
      <c r="F5202" s="226" t="s">
        <v>7333</v>
      </c>
      <c r="G5202" s="226" t="s">
        <v>65</v>
      </c>
      <c r="H5202" s="226" t="s">
        <v>66</v>
      </c>
      <c r="I5202" s="229">
        <f t="shared" si="157"/>
        <v>0</v>
      </c>
      <c r="J5202" s="232"/>
      <c r="K5202" s="226" t="s">
        <v>15346</v>
      </c>
      <c r="L5202" s="226" t="s">
        <v>7333</v>
      </c>
      <c r="M5202" s="226" t="s">
        <v>8141</v>
      </c>
      <c r="N5202" s="226" t="s">
        <v>8216</v>
      </c>
      <c r="O5202" s="232">
        <v>45474</v>
      </c>
      <c r="P5202" s="232"/>
      <c r="Q5202" s="232"/>
      <c r="R5202" s="232"/>
      <c r="S5202" s="226" t="s">
        <v>8159</v>
      </c>
      <c r="T5202" s="229">
        <v>45478</v>
      </c>
      <c r="U5202" s="232"/>
      <c r="V5202" s="233"/>
      <c r="W5202" s="233"/>
      <c r="X5202" s="226" t="s">
        <v>8178</v>
      </c>
      <c r="Y5202" s="229">
        <v>45478</v>
      </c>
      <c r="Z5202" s="232">
        <v>45478</v>
      </c>
      <c r="AA5202" s="232"/>
      <c r="AB5202" s="232"/>
      <c r="AC5202" s="234"/>
      <c r="AD5202" s="232"/>
      <c r="AE5202" s="253" t="str">
        <f>IF($N5202=マイタスク!$U$5,"作業者","")&amp;IF($S5202=マイタスク!$U$5,"ピアレビュー","")&amp;IF($X5202=マイタスク!$U$5,"SVレビュー","")</f>
        <v/>
      </c>
      <c r="AF5202" s="252">
        <f t="shared" si="156"/>
        <v>4</v>
      </c>
      <c r="AG5202" s="9" t="s">
        <v>34</v>
      </c>
    </row>
    <row r="5203" spans="2:33">
      <c r="B5203" s="225">
        <v>5191</v>
      </c>
      <c r="C5203" s="226" t="s">
        <v>7282</v>
      </c>
      <c r="D5203" s="227" t="s">
        <v>7283</v>
      </c>
      <c r="E5203" s="228" t="s">
        <v>7332</v>
      </c>
      <c r="F5203" s="226" t="s">
        <v>7333</v>
      </c>
      <c r="G5203" s="226" t="s">
        <v>65</v>
      </c>
      <c r="H5203" s="226" t="s">
        <v>66</v>
      </c>
      <c r="I5203" s="229">
        <f t="shared" si="157"/>
        <v>0</v>
      </c>
      <c r="J5203" s="232"/>
      <c r="K5203" s="226" t="s">
        <v>15347</v>
      </c>
      <c r="L5203" s="226" t="s">
        <v>15348</v>
      </c>
      <c r="M5203" s="226" t="s">
        <v>8141</v>
      </c>
      <c r="N5203" s="226" t="s">
        <v>8216</v>
      </c>
      <c r="O5203" s="232">
        <v>45478</v>
      </c>
      <c r="P5203" s="232"/>
      <c r="Q5203" s="232"/>
      <c r="R5203" s="232"/>
      <c r="S5203" s="226" t="s">
        <v>8159</v>
      </c>
      <c r="T5203" s="229">
        <v>45478</v>
      </c>
      <c r="U5203" s="232"/>
      <c r="V5203" s="233"/>
      <c r="W5203" s="233"/>
      <c r="X5203" s="226" t="s">
        <v>8178</v>
      </c>
      <c r="Y5203" s="229">
        <v>45478</v>
      </c>
      <c r="Z5203" s="232">
        <v>45478</v>
      </c>
      <c r="AA5203" s="232"/>
      <c r="AB5203" s="232"/>
      <c r="AC5203" s="234"/>
      <c r="AD5203" s="232"/>
      <c r="AE5203" s="253" t="str">
        <f>IF($N5203=マイタスク!$U$5,"作業者","")&amp;IF($S5203=マイタスク!$U$5,"ピアレビュー","")&amp;IF($X5203=マイタスク!$U$5,"SVレビュー","")</f>
        <v/>
      </c>
      <c r="AF5203" s="252">
        <f t="shared" si="156"/>
        <v>4</v>
      </c>
      <c r="AG5203" s="9" t="s">
        <v>34</v>
      </c>
    </row>
    <row r="5204" spans="2:33">
      <c r="B5204" s="225">
        <v>5192</v>
      </c>
      <c r="C5204" s="226" t="s">
        <v>7282</v>
      </c>
      <c r="D5204" s="227" t="s">
        <v>7283</v>
      </c>
      <c r="E5204" s="228" t="s">
        <v>7334</v>
      </c>
      <c r="F5204" s="226" t="s">
        <v>7333</v>
      </c>
      <c r="G5204" s="226" t="s">
        <v>65</v>
      </c>
      <c r="H5204" s="226" t="s">
        <v>66</v>
      </c>
      <c r="I5204" s="229">
        <f t="shared" si="157"/>
        <v>0</v>
      </c>
      <c r="J5204" s="232"/>
      <c r="K5204" s="226" t="s">
        <v>15349</v>
      </c>
      <c r="L5204" s="226" t="s">
        <v>7333</v>
      </c>
      <c r="M5204" s="226" t="s">
        <v>8141</v>
      </c>
      <c r="N5204" s="226" t="s">
        <v>8196</v>
      </c>
      <c r="O5204" s="232">
        <v>45840</v>
      </c>
      <c r="P5204" s="232"/>
      <c r="Q5204" s="232"/>
      <c r="R5204" s="232"/>
      <c r="S5204" s="226" t="s">
        <v>8144</v>
      </c>
      <c r="T5204" s="229">
        <v>45845</v>
      </c>
      <c r="U5204" s="232"/>
      <c r="V5204" s="233"/>
      <c r="W5204" s="233"/>
      <c r="X5204" s="226" t="s">
        <v>8178</v>
      </c>
      <c r="Y5204" s="229">
        <v>45845</v>
      </c>
      <c r="Z5204" s="232">
        <v>45845</v>
      </c>
      <c r="AA5204" s="232"/>
      <c r="AB5204" s="232"/>
      <c r="AC5204" s="234"/>
      <c r="AD5204" s="232"/>
      <c r="AE5204" s="253" t="str">
        <f>IF($N5204=マイタスク!$U$5,"作業者","")&amp;IF($S5204=マイタスク!$U$5,"ピアレビュー","")&amp;IF($X5204=マイタスク!$U$5,"SVレビュー","")</f>
        <v/>
      </c>
      <c r="AF5204" s="252">
        <f t="shared" si="156"/>
        <v>16</v>
      </c>
      <c r="AG5204" s="9" t="s">
        <v>34</v>
      </c>
    </row>
    <row r="5205" spans="2:33">
      <c r="B5205" s="225">
        <v>5193</v>
      </c>
      <c r="C5205" s="226" t="s">
        <v>7282</v>
      </c>
      <c r="D5205" s="227" t="s">
        <v>7283</v>
      </c>
      <c r="E5205" s="228" t="s">
        <v>7334</v>
      </c>
      <c r="F5205" s="226" t="s">
        <v>7333</v>
      </c>
      <c r="G5205" s="226" t="s">
        <v>65</v>
      </c>
      <c r="H5205" s="226" t="s">
        <v>66</v>
      </c>
      <c r="I5205" s="229">
        <f t="shared" si="157"/>
        <v>0</v>
      </c>
      <c r="J5205" s="232"/>
      <c r="K5205" s="226" t="s">
        <v>15350</v>
      </c>
      <c r="L5205" s="226" t="s">
        <v>15348</v>
      </c>
      <c r="M5205" s="226" t="s">
        <v>8141</v>
      </c>
      <c r="N5205" s="226" t="s">
        <v>8196</v>
      </c>
      <c r="O5205" s="232">
        <v>45845</v>
      </c>
      <c r="P5205" s="232"/>
      <c r="Q5205" s="232"/>
      <c r="R5205" s="232"/>
      <c r="S5205" s="226" t="s">
        <v>8144</v>
      </c>
      <c r="T5205" s="229">
        <v>45845</v>
      </c>
      <c r="U5205" s="232"/>
      <c r="V5205" s="233"/>
      <c r="W5205" s="233"/>
      <c r="X5205" s="226" t="s">
        <v>8178</v>
      </c>
      <c r="Y5205" s="229">
        <v>45845</v>
      </c>
      <c r="Z5205" s="232">
        <v>45845</v>
      </c>
      <c r="AA5205" s="232"/>
      <c r="AB5205" s="232"/>
      <c r="AC5205" s="234"/>
      <c r="AD5205" s="232"/>
      <c r="AE5205" s="253" t="str">
        <f>IF($N5205=マイタスク!$U$5,"作業者","")&amp;IF($S5205=マイタスク!$U$5,"ピアレビュー","")&amp;IF($X5205=マイタスク!$U$5,"SVレビュー","")</f>
        <v/>
      </c>
      <c r="AF5205" s="252">
        <f t="shared" si="156"/>
        <v>16</v>
      </c>
      <c r="AG5205" s="9" t="s">
        <v>34</v>
      </c>
    </row>
    <row r="5206" spans="2:33">
      <c r="B5206" s="225">
        <v>5194</v>
      </c>
      <c r="C5206" s="226" t="s">
        <v>7282</v>
      </c>
      <c r="D5206" s="227" t="s">
        <v>7283</v>
      </c>
      <c r="E5206" s="228" t="s">
        <v>7335</v>
      </c>
      <c r="F5206" s="226" t="s">
        <v>7336</v>
      </c>
      <c r="G5206" s="226" t="s">
        <v>65</v>
      </c>
      <c r="H5206" s="226" t="s">
        <v>66</v>
      </c>
      <c r="I5206" s="229">
        <f t="shared" si="157"/>
        <v>0</v>
      </c>
      <c r="J5206" s="232"/>
      <c r="K5206" s="226" t="s">
        <v>15351</v>
      </c>
      <c r="L5206" s="226" t="s">
        <v>7336</v>
      </c>
      <c r="M5206" s="226" t="s">
        <v>8141</v>
      </c>
      <c r="N5206" s="226" t="s">
        <v>8142</v>
      </c>
      <c r="O5206" s="232">
        <v>45506</v>
      </c>
      <c r="P5206" s="232"/>
      <c r="Q5206" s="232"/>
      <c r="R5206" s="232"/>
      <c r="S5206" s="226" t="s">
        <v>8241</v>
      </c>
      <c r="T5206" s="229">
        <v>45511</v>
      </c>
      <c r="U5206" s="232"/>
      <c r="V5206" s="233"/>
      <c r="W5206" s="233"/>
      <c r="X5206" s="226" t="s">
        <v>8178</v>
      </c>
      <c r="Y5206" s="229">
        <v>45511</v>
      </c>
      <c r="Z5206" s="232">
        <v>45511</v>
      </c>
      <c r="AA5206" s="232"/>
      <c r="AB5206" s="232"/>
      <c r="AC5206" s="234"/>
      <c r="AD5206" s="232"/>
      <c r="AE5206" s="253" t="str">
        <f>IF($N5206=マイタスク!$U$5,"作業者","")&amp;IF($S5206=マイタスク!$U$5,"ピアレビュー","")&amp;IF($X5206=マイタスク!$U$5,"SVレビュー","")</f>
        <v/>
      </c>
      <c r="AF5206" s="252">
        <f t="shared" si="156"/>
        <v>5</v>
      </c>
      <c r="AG5206" s="9" t="s">
        <v>34</v>
      </c>
    </row>
    <row r="5207" spans="2:33">
      <c r="B5207" s="225">
        <v>5195</v>
      </c>
      <c r="C5207" s="226" t="s">
        <v>7282</v>
      </c>
      <c r="D5207" s="227" t="s">
        <v>7283</v>
      </c>
      <c r="E5207" s="228" t="s">
        <v>7335</v>
      </c>
      <c r="F5207" s="226" t="s">
        <v>7336</v>
      </c>
      <c r="G5207" s="226" t="s">
        <v>65</v>
      </c>
      <c r="H5207" s="226" t="s">
        <v>66</v>
      </c>
      <c r="I5207" s="229">
        <f t="shared" si="157"/>
        <v>0</v>
      </c>
      <c r="J5207" s="232"/>
      <c r="K5207" s="226" t="s">
        <v>15352</v>
      </c>
      <c r="L5207" s="226" t="s">
        <v>15353</v>
      </c>
      <c r="M5207" s="226" t="s">
        <v>8141</v>
      </c>
      <c r="N5207" s="226" t="s">
        <v>8142</v>
      </c>
      <c r="O5207" s="232">
        <v>45511</v>
      </c>
      <c r="P5207" s="232"/>
      <c r="Q5207" s="232"/>
      <c r="R5207" s="232"/>
      <c r="S5207" s="226" t="s">
        <v>8241</v>
      </c>
      <c r="T5207" s="229">
        <v>45511</v>
      </c>
      <c r="U5207" s="232"/>
      <c r="V5207" s="233"/>
      <c r="W5207" s="233"/>
      <c r="X5207" s="226" t="s">
        <v>8178</v>
      </c>
      <c r="Y5207" s="229">
        <v>45511</v>
      </c>
      <c r="Z5207" s="232">
        <v>45511</v>
      </c>
      <c r="AA5207" s="232"/>
      <c r="AB5207" s="232"/>
      <c r="AC5207" s="234"/>
      <c r="AD5207" s="232"/>
      <c r="AE5207" s="253" t="str">
        <f>IF($N5207=マイタスク!$U$5,"作業者","")&amp;IF($S5207=マイタスク!$U$5,"ピアレビュー","")&amp;IF($X5207=マイタスク!$U$5,"SVレビュー","")</f>
        <v/>
      </c>
      <c r="AF5207" s="252">
        <f t="shared" si="156"/>
        <v>5</v>
      </c>
      <c r="AG5207" s="9" t="s">
        <v>34</v>
      </c>
    </row>
    <row r="5208" spans="2:33">
      <c r="B5208" s="225">
        <v>5196</v>
      </c>
      <c r="C5208" s="226" t="s">
        <v>7282</v>
      </c>
      <c r="D5208" s="227" t="s">
        <v>7283</v>
      </c>
      <c r="E5208" s="228" t="s">
        <v>7337</v>
      </c>
      <c r="F5208" s="226" t="s">
        <v>7336</v>
      </c>
      <c r="G5208" s="226" t="s">
        <v>65</v>
      </c>
      <c r="H5208" s="226" t="s">
        <v>66</v>
      </c>
      <c r="I5208" s="229">
        <f t="shared" si="157"/>
        <v>0</v>
      </c>
      <c r="J5208" s="232"/>
      <c r="K5208" s="226" t="s">
        <v>15354</v>
      </c>
      <c r="L5208" s="226" t="s">
        <v>7336</v>
      </c>
      <c r="M5208" s="226" t="s">
        <v>8141</v>
      </c>
      <c r="N5208" s="226" t="s">
        <v>8216</v>
      </c>
      <c r="O5208" s="232">
        <v>45873</v>
      </c>
      <c r="P5208" s="232"/>
      <c r="Q5208" s="232"/>
      <c r="R5208" s="232"/>
      <c r="S5208" s="226" t="s">
        <v>8142</v>
      </c>
      <c r="T5208" s="229">
        <v>45876</v>
      </c>
      <c r="U5208" s="232"/>
      <c r="V5208" s="233"/>
      <c r="W5208" s="233"/>
      <c r="X5208" s="226" t="s">
        <v>8178</v>
      </c>
      <c r="Y5208" s="229">
        <v>45876</v>
      </c>
      <c r="Z5208" s="232">
        <v>45876</v>
      </c>
      <c r="AA5208" s="232"/>
      <c r="AB5208" s="232"/>
      <c r="AC5208" s="234"/>
      <c r="AD5208" s="232"/>
      <c r="AE5208" s="253" t="str">
        <f>IF($N5208=マイタスク!$U$5,"作業者","")&amp;IF($S5208=マイタスク!$U$5,"ピアレビュー","")&amp;IF($X5208=マイタスク!$U$5,"SVレビュー","")</f>
        <v/>
      </c>
      <c r="AF5208" s="252">
        <f t="shared" si="156"/>
        <v>17</v>
      </c>
      <c r="AG5208" s="9" t="s">
        <v>34</v>
      </c>
    </row>
    <row r="5209" spans="2:33">
      <c r="B5209" s="225">
        <v>5197</v>
      </c>
      <c r="C5209" s="226" t="s">
        <v>7282</v>
      </c>
      <c r="D5209" s="227" t="s">
        <v>7283</v>
      </c>
      <c r="E5209" s="228" t="s">
        <v>7337</v>
      </c>
      <c r="F5209" s="226" t="s">
        <v>7336</v>
      </c>
      <c r="G5209" s="226" t="s">
        <v>65</v>
      </c>
      <c r="H5209" s="226" t="s">
        <v>66</v>
      </c>
      <c r="I5209" s="229">
        <f t="shared" si="157"/>
        <v>0</v>
      </c>
      <c r="J5209" s="232"/>
      <c r="K5209" s="226" t="s">
        <v>15355</v>
      </c>
      <c r="L5209" s="226" t="s">
        <v>15353</v>
      </c>
      <c r="M5209" s="226" t="s">
        <v>8141</v>
      </c>
      <c r="N5209" s="226" t="s">
        <v>8216</v>
      </c>
      <c r="O5209" s="232">
        <v>45876</v>
      </c>
      <c r="P5209" s="232"/>
      <c r="Q5209" s="232"/>
      <c r="R5209" s="232"/>
      <c r="S5209" s="226" t="s">
        <v>8142</v>
      </c>
      <c r="T5209" s="229">
        <v>45876</v>
      </c>
      <c r="U5209" s="232"/>
      <c r="V5209" s="233"/>
      <c r="W5209" s="233"/>
      <c r="X5209" s="226" t="s">
        <v>8178</v>
      </c>
      <c r="Y5209" s="229">
        <v>45876</v>
      </c>
      <c r="Z5209" s="232">
        <v>45876</v>
      </c>
      <c r="AA5209" s="232"/>
      <c r="AB5209" s="232"/>
      <c r="AC5209" s="234"/>
      <c r="AD5209" s="232"/>
      <c r="AE5209" s="253" t="str">
        <f>IF($N5209=マイタスク!$U$5,"作業者","")&amp;IF($S5209=マイタスク!$U$5,"ピアレビュー","")&amp;IF($X5209=マイタスク!$U$5,"SVレビュー","")</f>
        <v/>
      </c>
      <c r="AF5209" s="252">
        <f t="shared" si="156"/>
        <v>17</v>
      </c>
      <c r="AG5209" s="9" t="s">
        <v>34</v>
      </c>
    </row>
    <row r="5210" spans="2:33">
      <c r="B5210" s="225">
        <v>5198</v>
      </c>
      <c r="C5210" s="226" t="s">
        <v>7282</v>
      </c>
      <c r="D5210" s="227" t="s">
        <v>7283</v>
      </c>
      <c r="E5210" s="228" t="s">
        <v>7338</v>
      </c>
      <c r="F5210" s="226" t="s">
        <v>7339</v>
      </c>
      <c r="G5210" s="226" t="s">
        <v>65</v>
      </c>
      <c r="H5210" s="226" t="s">
        <v>66</v>
      </c>
      <c r="I5210" s="229">
        <f t="shared" si="157"/>
        <v>0</v>
      </c>
      <c r="J5210" s="232"/>
      <c r="K5210" s="226" t="s">
        <v>15356</v>
      </c>
      <c r="L5210" s="226" t="s">
        <v>7339</v>
      </c>
      <c r="M5210" s="226" t="s">
        <v>8141</v>
      </c>
      <c r="N5210" s="226" t="s">
        <v>8216</v>
      </c>
      <c r="O5210" s="232">
        <v>45567</v>
      </c>
      <c r="P5210" s="232"/>
      <c r="Q5210" s="232"/>
      <c r="R5210" s="232"/>
      <c r="S5210" s="226" t="s">
        <v>8143</v>
      </c>
      <c r="T5210" s="229">
        <v>45572</v>
      </c>
      <c r="U5210" s="232"/>
      <c r="V5210" s="233"/>
      <c r="W5210" s="233"/>
      <c r="X5210" s="226" t="s">
        <v>8178</v>
      </c>
      <c r="Y5210" s="229">
        <v>45572</v>
      </c>
      <c r="Z5210" s="232">
        <v>45572</v>
      </c>
      <c r="AA5210" s="232"/>
      <c r="AB5210" s="232"/>
      <c r="AC5210" s="234"/>
      <c r="AD5210" s="232"/>
      <c r="AE5210" s="253" t="str">
        <f>IF($N5210=マイタスク!$U$5,"作業者","")&amp;IF($S5210=マイタスク!$U$5,"ピアレビュー","")&amp;IF($X5210=マイタスク!$U$5,"SVレビュー","")</f>
        <v/>
      </c>
      <c r="AF5210" s="252">
        <f t="shared" si="156"/>
        <v>7</v>
      </c>
      <c r="AG5210" s="9" t="s">
        <v>34</v>
      </c>
    </row>
    <row r="5211" spans="2:33">
      <c r="B5211" s="225">
        <v>5199</v>
      </c>
      <c r="C5211" s="226" t="s">
        <v>7282</v>
      </c>
      <c r="D5211" s="227" t="s">
        <v>7283</v>
      </c>
      <c r="E5211" s="228" t="s">
        <v>7338</v>
      </c>
      <c r="F5211" s="226" t="s">
        <v>7339</v>
      </c>
      <c r="G5211" s="226" t="s">
        <v>65</v>
      </c>
      <c r="H5211" s="226" t="s">
        <v>66</v>
      </c>
      <c r="I5211" s="229">
        <f t="shared" si="157"/>
        <v>0</v>
      </c>
      <c r="J5211" s="232"/>
      <c r="K5211" s="226" t="s">
        <v>15357</v>
      </c>
      <c r="L5211" s="226" t="s">
        <v>15358</v>
      </c>
      <c r="M5211" s="226" t="s">
        <v>8141</v>
      </c>
      <c r="N5211" s="226" t="s">
        <v>8216</v>
      </c>
      <c r="O5211" s="232">
        <v>45572</v>
      </c>
      <c r="P5211" s="232"/>
      <c r="Q5211" s="232"/>
      <c r="R5211" s="232"/>
      <c r="S5211" s="226" t="s">
        <v>8143</v>
      </c>
      <c r="T5211" s="229">
        <v>45572</v>
      </c>
      <c r="U5211" s="232"/>
      <c r="V5211" s="233"/>
      <c r="W5211" s="233"/>
      <c r="X5211" s="226" t="s">
        <v>8178</v>
      </c>
      <c r="Y5211" s="229">
        <v>45572</v>
      </c>
      <c r="Z5211" s="232">
        <v>45572</v>
      </c>
      <c r="AA5211" s="232"/>
      <c r="AB5211" s="232"/>
      <c r="AC5211" s="234"/>
      <c r="AD5211" s="232"/>
      <c r="AE5211" s="253" t="str">
        <f>IF($N5211=マイタスク!$U$5,"作業者","")&amp;IF($S5211=マイタスク!$U$5,"ピアレビュー","")&amp;IF($X5211=マイタスク!$U$5,"SVレビュー","")</f>
        <v/>
      </c>
      <c r="AF5211" s="252">
        <f t="shared" si="156"/>
        <v>7</v>
      </c>
      <c r="AG5211" s="9" t="s">
        <v>34</v>
      </c>
    </row>
    <row r="5212" spans="2:33">
      <c r="B5212" s="225">
        <v>5200</v>
      </c>
      <c r="C5212" s="226" t="s">
        <v>67</v>
      </c>
      <c r="D5212" s="227" t="s">
        <v>68</v>
      </c>
      <c r="E5212" s="228" t="s">
        <v>7340</v>
      </c>
      <c r="F5212" s="226" t="s">
        <v>7341</v>
      </c>
      <c r="G5212" s="226" t="s">
        <v>65</v>
      </c>
      <c r="H5212" s="226" t="s">
        <v>66</v>
      </c>
      <c r="I5212" s="229">
        <f t="shared" si="157"/>
        <v>0</v>
      </c>
      <c r="J5212" s="232"/>
      <c r="K5212" s="226" t="s">
        <v>15359</v>
      </c>
      <c r="L5212" s="226" t="s">
        <v>7341</v>
      </c>
      <c r="M5212" s="226" t="s">
        <v>8141</v>
      </c>
      <c r="N5212" s="226" t="s">
        <v>8142</v>
      </c>
      <c r="O5212" s="232">
        <v>45365</v>
      </c>
      <c r="P5212" s="232"/>
      <c r="Q5212" s="232"/>
      <c r="R5212" s="232"/>
      <c r="S5212" s="226" t="s">
        <v>8159</v>
      </c>
      <c r="T5212" s="229">
        <v>45372</v>
      </c>
      <c r="U5212" s="232"/>
      <c r="V5212" s="233"/>
      <c r="W5212" s="233"/>
      <c r="X5212" s="226" t="s">
        <v>8178</v>
      </c>
      <c r="Y5212" s="229">
        <v>45372</v>
      </c>
      <c r="Z5212" s="232">
        <v>45372</v>
      </c>
      <c r="AA5212" s="232"/>
      <c r="AB5212" s="232"/>
      <c r="AC5212" s="234"/>
      <c r="AD5212" s="232"/>
      <c r="AE5212" s="253" t="str">
        <f>IF($N5212=マイタスク!$U$5,"作業者","")&amp;IF($S5212=マイタスク!$U$5,"ピアレビュー","")&amp;IF($X5212=マイタスク!$U$5,"SVレビュー","")</f>
        <v/>
      </c>
      <c r="AF5212" s="252">
        <f t="shared" si="156"/>
        <v>82</v>
      </c>
      <c r="AG5212" s="9" t="s">
        <v>34</v>
      </c>
    </row>
    <row r="5213" spans="2:33">
      <c r="B5213" s="225">
        <v>5201</v>
      </c>
      <c r="C5213" s="226" t="s">
        <v>67</v>
      </c>
      <c r="D5213" s="227" t="s">
        <v>68</v>
      </c>
      <c r="E5213" s="228" t="s">
        <v>7342</v>
      </c>
      <c r="F5213" s="226" t="s">
        <v>7343</v>
      </c>
      <c r="G5213" s="226" t="s">
        <v>65</v>
      </c>
      <c r="H5213" s="226" t="s">
        <v>66</v>
      </c>
      <c r="I5213" s="229">
        <f t="shared" si="157"/>
        <v>0</v>
      </c>
      <c r="J5213" s="232"/>
      <c r="K5213" s="226" t="s">
        <v>15360</v>
      </c>
      <c r="L5213" s="226" t="s">
        <v>7343</v>
      </c>
      <c r="M5213" s="226" t="s">
        <v>8141</v>
      </c>
      <c r="N5213" s="226" t="s">
        <v>8143</v>
      </c>
      <c r="O5213" s="232">
        <v>45365</v>
      </c>
      <c r="P5213" s="232"/>
      <c r="Q5213" s="232"/>
      <c r="R5213" s="232"/>
      <c r="S5213" s="226" t="s">
        <v>8160</v>
      </c>
      <c r="T5213" s="229">
        <v>45372</v>
      </c>
      <c r="U5213" s="232"/>
      <c r="V5213" s="233"/>
      <c r="W5213" s="233"/>
      <c r="X5213" s="226" t="s">
        <v>8178</v>
      </c>
      <c r="Y5213" s="229">
        <v>45372</v>
      </c>
      <c r="Z5213" s="232">
        <v>45372</v>
      </c>
      <c r="AA5213" s="232"/>
      <c r="AB5213" s="232"/>
      <c r="AC5213" s="234"/>
      <c r="AD5213" s="232"/>
      <c r="AE5213" s="253" t="str">
        <f>IF($N5213=マイタスク!$U$5,"作業者","")&amp;IF($S5213=マイタスク!$U$5,"ピアレビュー","")&amp;IF($X5213=マイタスク!$U$5,"SVレビュー","")</f>
        <v/>
      </c>
      <c r="AF5213" s="252">
        <f t="shared" si="156"/>
        <v>83</v>
      </c>
      <c r="AG5213" s="9" t="s">
        <v>34</v>
      </c>
    </row>
    <row r="5214" spans="2:33">
      <c r="B5214" s="225">
        <v>5202</v>
      </c>
      <c r="C5214" s="226" t="s">
        <v>103</v>
      </c>
      <c r="D5214" s="227" t="s">
        <v>104</v>
      </c>
      <c r="E5214" s="228" t="s">
        <v>7344</v>
      </c>
      <c r="F5214" s="226" t="s">
        <v>7345</v>
      </c>
      <c r="G5214" s="226" t="s">
        <v>65</v>
      </c>
      <c r="H5214" s="226" t="s">
        <v>66</v>
      </c>
      <c r="I5214" s="229">
        <f t="shared" si="157"/>
        <v>0</v>
      </c>
      <c r="J5214" s="232"/>
      <c r="K5214" s="226" t="s">
        <v>15361</v>
      </c>
      <c r="L5214" s="226" t="s">
        <v>7345</v>
      </c>
      <c r="M5214" s="226" t="s">
        <v>8141</v>
      </c>
      <c r="N5214" s="226" t="s">
        <v>8178</v>
      </c>
      <c r="O5214" s="232">
        <v>45355</v>
      </c>
      <c r="P5214" s="232"/>
      <c r="Q5214" s="232"/>
      <c r="R5214" s="232"/>
      <c r="S5214" s="226" t="s">
        <v>8160</v>
      </c>
      <c r="T5214" s="229">
        <v>45380</v>
      </c>
      <c r="U5214" s="232"/>
      <c r="V5214" s="233"/>
      <c r="W5214" s="233"/>
      <c r="X5214" s="226" t="s">
        <v>8179</v>
      </c>
      <c r="Y5214" s="229">
        <v>45380</v>
      </c>
      <c r="Z5214" s="232">
        <v>45380</v>
      </c>
      <c r="AA5214" s="232"/>
      <c r="AB5214" s="232"/>
      <c r="AC5214" s="234"/>
      <c r="AD5214" s="232"/>
      <c r="AE5214" s="253" t="str">
        <f>IF($N5214=マイタスク!$U$5,"作業者","")&amp;IF($S5214=マイタスク!$U$5,"ピアレビュー","")&amp;IF($X5214=マイタスク!$U$5,"SVレビュー","")</f>
        <v/>
      </c>
      <c r="AF5214" s="252">
        <f t="shared" si="156"/>
        <v>378</v>
      </c>
      <c r="AG5214" s="9" t="s">
        <v>34</v>
      </c>
    </row>
    <row r="5215" spans="2:33">
      <c r="B5215" s="225">
        <v>5203</v>
      </c>
      <c r="C5215" s="226" t="s">
        <v>7282</v>
      </c>
      <c r="D5215" s="227" t="s">
        <v>7283</v>
      </c>
      <c r="E5215" s="228" t="s">
        <v>7346</v>
      </c>
      <c r="F5215" s="226" t="s">
        <v>7347</v>
      </c>
      <c r="G5215" s="226" t="s">
        <v>65</v>
      </c>
      <c r="H5215" s="226" t="s">
        <v>66</v>
      </c>
      <c r="I5215" s="229">
        <f t="shared" si="157"/>
        <v>0</v>
      </c>
      <c r="J5215" s="232"/>
      <c r="K5215" s="226" t="s">
        <v>15362</v>
      </c>
      <c r="L5215" s="226" t="s">
        <v>15363</v>
      </c>
      <c r="M5215" s="226" t="s">
        <v>8141</v>
      </c>
      <c r="N5215" s="226" t="s">
        <v>8143</v>
      </c>
      <c r="O5215" s="232">
        <v>45537</v>
      </c>
      <c r="P5215" s="232"/>
      <c r="Q5215" s="232"/>
      <c r="R5215" s="232"/>
      <c r="S5215" s="226" t="s">
        <v>8216</v>
      </c>
      <c r="T5215" s="229">
        <v>45541</v>
      </c>
      <c r="U5215" s="232"/>
      <c r="V5215" s="233"/>
      <c r="W5215" s="233"/>
      <c r="X5215" s="226" t="s">
        <v>8178</v>
      </c>
      <c r="Y5215" s="229">
        <v>45541</v>
      </c>
      <c r="Z5215" s="232">
        <v>45541</v>
      </c>
      <c r="AA5215" s="232"/>
      <c r="AB5215" s="232"/>
      <c r="AC5215" s="234"/>
      <c r="AD5215" s="232"/>
      <c r="AE5215" s="253" t="str">
        <f>IF($N5215=マイタスク!$U$5,"作業者","")&amp;IF($S5215=マイタスク!$U$5,"ピアレビュー","")&amp;IF($X5215=マイタスク!$U$5,"SVレビュー","")</f>
        <v/>
      </c>
      <c r="AF5215" s="252">
        <f t="shared" si="156"/>
        <v>6</v>
      </c>
      <c r="AG5215" s="9" t="s">
        <v>34</v>
      </c>
    </row>
    <row r="5216" spans="2:33">
      <c r="B5216" s="225">
        <v>5204</v>
      </c>
      <c r="C5216" s="226" t="s">
        <v>7282</v>
      </c>
      <c r="D5216" s="227" t="s">
        <v>7283</v>
      </c>
      <c r="E5216" s="228" t="s">
        <v>7346</v>
      </c>
      <c r="F5216" s="226" t="s">
        <v>7347</v>
      </c>
      <c r="G5216" s="226" t="s">
        <v>65</v>
      </c>
      <c r="H5216" s="226" t="s">
        <v>66</v>
      </c>
      <c r="I5216" s="229">
        <f t="shared" si="157"/>
        <v>0</v>
      </c>
      <c r="J5216" s="232"/>
      <c r="K5216" s="226" t="s">
        <v>15364</v>
      </c>
      <c r="L5216" s="226" t="s">
        <v>15365</v>
      </c>
      <c r="M5216" s="226" t="s">
        <v>8141</v>
      </c>
      <c r="N5216" s="226" t="s">
        <v>8156</v>
      </c>
      <c r="O5216" s="232">
        <v>45541</v>
      </c>
      <c r="P5216" s="232"/>
      <c r="Q5216" s="232"/>
      <c r="R5216" s="232"/>
      <c r="S5216" s="226" t="s">
        <v>8156</v>
      </c>
      <c r="T5216" s="229">
        <v>45541</v>
      </c>
      <c r="U5216" s="232"/>
      <c r="V5216" s="233"/>
      <c r="W5216" s="233"/>
      <c r="X5216" s="226"/>
      <c r="Y5216" s="229"/>
      <c r="Z5216" s="232">
        <v>45541</v>
      </c>
      <c r="AA5216" s="232"/>
      <c r="AB5216" s="232"/>
      <c r="AC5216" s="234"/>
      <c r="AD5216" s="232"/>
      <c r="AE5216" s="253" t="str">
        <f>IF($N5216=マイタスク!$U$5,"作業者","")&amp;IF($S5216=マイタスク!$U$5,"ピアレビュー","")&amp;IF($X5216=マイタスク!$U$5,"SVレビュー","")</f>
        <v/>
      </c>
      <c r="AF5216" s="252">
        <f t="shared" si="156"/>
        <v>6</v>
      </c>
      <c r="AG5216" s="9" t="s">
        <v>34</v>
      </c>
    </row>
    <row r="5217" spans="2:33">
      <c r="B5217" s="225">
        <v>5205</v>
      </c>
      <c r="C5217" s="226" t="s">
        <v>119</v>
      </c>
      <c r="D5217" s="227" t="s">
        <v>120</v>
      </c>
      <c r="E5217" s="228" t="s">
        <v>7348</v>
      </c>
      <c r="F5217" s="226" t="s">
        <v>7349</v>
      </c>
      <c r="G5217" s="226" t="s">
        <v>65</v>
      </c>
      <c r="H5217" s="226" t="s">
        <v>66</v>
      </c>
      <c r="I5217" s="229">
        <f t="shared" si="157"/>
        <v>0</v>
      </c>
      <c r="J5217" s="232"/>
      <c r="K5217" s="226" t="s">
        <v>15366</v>
      </c>
      <c r="L5217" s="226" t="s">
        <v>7349</v>
      </c>
      <c r="M5217" s="226" t="s">
        <v>8141</v>
      </c>
      <c r="N5217" s="226" t="s">
        <v>8167</v>
      </c>
      <c r="O5217" s="232">
        <v>45462</v>
      </c>
      <c r="P5217" s="232"/>
      <c r="Q5217" s="232"/>
      <c r="R5217" s="232"/>
      <c r="S5217" s="226"/>
      <c r="T5217" s="229"/>
      <c r="U5217" s="232"/>
      <c r="V5217" s="233"/>
      <c r="W5217" s="233"/>
      <c r="X5217" s="226" t="s">
        <v>8156</v>
      </c>
      <c r="Y5217" s="229">
        <v>45462</v>
      </c>
      <c r="Z5217" s="232">
        <v>45462</v>
      </c>
      <c r="AA5217" s="232"/>
      <c r="AB5217" s="232"/>
      <c r="AC5217" s="234"/>
      <c r="AD5217" s="232"/>
      <c r="AE5217" s="253" t="str">
        <f>IF($N5217=マイタスク!$U$5,"作業者","")&amp;IF($S5217=マイタスク!$U$5,"ピアレビュー","")&amp;IF($X5217=マイタスク!$U$5,"SVレビュー","")</f>
        <v/>
      </c>
      <c r="AF5217" s="252">
        <f t="shared" si="156"/>
        <v>49</v>
      </c>
      <c r="AG5217" s="9" t="s">
        <v>34</v>
      </c>
    </row>
    <row r="5218" spans="2:33">
      <c r="B5218" s="225">
        <v>5206</v>
      </c>
      <c r="C5218" s="226" t="s">
        <v>119</v>
      </c>
      <c r="D5218" s="227" t="s">
        <v>325</v>
      </c>
      <c r="E5218" s="228" t="s">
        <v>7350</v>
      </c>
      <c r="F5218" s="226" t="s">
        <v>7351</v>
      </c>
      <c r="G5218" s="226" t="s">
        <v>65</v>
      </c>
      <c r="H5218" s="226" t="s">
        <v>66</v>
      </c>
      <c r="I5218" s="229">
        <f t="shared" si="157"/>
        <v>0</v>
      </c>
      <c r="J5218" s="232"/>
      <c r="K5218" s="226" t="s">
        <v>15367</v>
      </c>
      <c r="L5218" s="226" t="s">
        <v>7351</v>
      </c>
      <c r="M5218" s="226" t="s">
        <v>8141</v>
      </c>
      <c r="N5218" s="226" t="s">
        <v>8167</v>
      </c>
      <c r="O5218" s="232">
        <v>45791</v>
      </c>
      <c r="P5218" s="232"/>
      <c r="Q5218" s="232"/>
      <c r="R5218" s="232"/>
      <c r="S5218" s="226" t="s">
        <v>8156</v>
      </c>
      <c r="T5218" s="229">
        <v>45791</v>
      </c>
      <c r="U5218" s="232"/>
      <c r="V5218" s="233"/>
      <c r="W5218" s="233"/>
      <c r="X5218" s="226" t="s">
        <v>8167</v>
      </c>
      <c r="Y5218" s="229">
        <v>45791</v>
      </c>
      <c r="Z5218" s="232">
        <v>45791</v>
      </c>
      <c r="AA5218" s="232"/>
      <c r="AB5218" s="232"/>
      <c r="AC5218" s="234"/>
      <c r="AD5218" s="232"/>
      <c r="AE5218" s="253" t="str">
        <f>IF($N5218=マイタスク!$U$5,"作業者","")&amp;IF($S5218=マイタスク!$U$5,"ピアレビュー","")&amp;IF($X5218=マイタスク!$U$5,"SVレビュー","")</f>
        <v/>
      </c>
      <c r="AF5218" s="252">
        <f t="shared" si="156"/>
        <v>168</v>
      </c>
      <c r="AG5218" s="9" t="s">
        <v>34</v>
      </c>
    </row>
    <row r="5219" spans="2:33">
      <c r="B5219" s="225">
        <v>5207</v>
      </c>
      <c r="C5219" s="226" t="s">
        <v>119</v>
      </c>
      <c r="D5219" s="227" t="s">
        <v>120</v>
      </c>
      <c r="E5219" s="228" t="s">
        <v>7352</v>
      </c>
      <c r="F5219" s="226" t="s">
        <v>7353</v>
      </c>
      <c r="G5219" s="226" t="s">
        <v>65</v>
      </c>
      <c r="H5219" s="226" t="s">
        <v>66</v>
      </c>
      <c r="I5219" s="229">
        <f t="shared" si="157"/>
        <v>0</v>
      </c>
      <c r="J5219" s="232"/>
      <c r="K5219" s="226" t="s">
        <v>15368</v>
      </c>
      <c r="L5219" s="226" t="s">
        <v>7353</v>
      </c>
      <c r="M5219" s="226" t="s">
        <v>8141</v>
      </c>
      <c r="N5219" s="226" t="s">
        <v>8260</v>
      </c>
      <c r="O5219" s="232">
        <v>45505</v>
      </c>
      <c r="P5219" s="232"/>
      <c r="Q5219" s="232"/>
      <c r="R5219" s="232"/>
      <c r="S5219" s="226" t="s">
        <v>8156</v>
      </c>
      <c r="T5219" s="229">
        <v>45505</v>
      </c>
      <c r="U5219" s="232"/>
      <c r="V5219" s="233"/>
      <c r="W5219" s="233"/>
      <c r="X5219" s="226"/>
      <c r="Y5219" s="229"/>
      <c r="Z5219" s="232">
        <v>45505</v>
      </c>
      <c r="AA5219" s="232"/>
      <c r="AB5219" s="232"/>
      <c r="AC5219" s="234"/>
      <c r="AD5219" s="232"/>
      <c r="AE5219" s="253" t="str">
        <f>IF($N5219=マイタスク!$U$5,"作業者","")&amp;IF($S5219=マイタスク!$U$5,"ピアレビュー","")&amp;IF($X5219=マイタスク!$U$5,"SVレビュー","")</f>
        <v/>
      </c>
      <c r="AF5219" s="252">
        <f t="shared" si="156"/>
        <v>54</v>
      </c>
      <c r="AG5219" s="9" t="s">
        <v>34</v>
      </c>
    </row>
    <row r="5220" spans="2:33">
      <c r="B5220" s="225">
        <v>5208</v>
      </c>
      <c r="C5220" s="226" t="s">
        <v>119</v>
      </c>
      <c r="D5220" s="227" t="s">
        <v>120</v>
      </c>
      <c r="E5220" s="228" t="s">
        <v>7354</v>
      </c>
      <c r="F5220" s="226" t="s">
        <v>7353</v>
      </c>
      <c r="G5220" s="226" t="s">
        <v>65</v>
      </c>
      <c r="H5220" s="226" t="s">
        <v>66</v>
      </c>
      <c r="I5220" s="229">
        <f t="shared" si="157"/>
        <v>0</v>
      </c>
      <c r="J5220" s="232"/>
      <c r="K5220" s="226" t="s">
        <v>15369</v>
      </c>
      <c r="L5220" s="226" t="s">
        <v>7353</v>
      </c>
      <c r="M5220" s="226" t="s">
        <v>8141</v>
      </c>
      <c r="N5220" s="226" t="s">
        <v>8156</v>
      </c>
      <c r="O5220" s="232">
        <v>45526</v>
      </c>
      <c r="P5220" s="232"/>
      <c r="Q5220" s="232"/>
      <c r="R5220" s="232"/>
      <c r="S5220" s="226" t="s">
        <v>8156</v>
      </c>
      <c r="T5220" s="229">
        <v>45526</v>
      </c>
      <c r="U5220" s="232"/>
      <c r="V5220" s="233"/>
      <c r="W5220" s="233"/>
      <c r="X5220" s="226"/>
      <c r="Y5220" s="229"/>
      <c r="Z5220" s="232">
        <v>45526</v>
      </c>
      <c r="AA5220" s="232"/>
      <c r="AB5220" s="232"/>
      <c r="AC5220" s="234"/>
      <c r="AD5220" s="232"/>
      <c r="AE5220" s="253" t="str">
        <f>IF($N5220=マイタスク!$U$5,"作業者","")&amp;IF($S5220=マイタスク!$U$5,"ピアレビュー","")&amp;IF($X5220=マイタスク!$U$5,"SVレビュー","")</f>
        <v/>
      </c>
      <c r="AF5220" s="252">
        <f t="shared" si="156"/>
        <v>55</v>
      </c>
      <c r="AG5220" s="9" t="s">
        <v>34</v>
      </c>
    </row>
    <row r="5221" spans="2:33">
      <c r="B5221" s="225">
        <v>5209</v>
      </c>
      <c r="C5221" s="226" t="s">
        <v>119</v>
      </c>
      <c r="D5221" s="227" t="s">
        <v>120</v>
      </c>
      <c r="E5221" s="228" t="s">
        <v>7355</v>
      </c>
      <c r="F5221" s="226" t="s">
        <v>7353</v>
      </c>
      <c r="G5221" s="226" t="s">
        <v>65</v>
      </c>
      <c r="H5221" s="226" t="s">
        <v>66</v>
      </c>
      <c r="I5221" s="229">
        <f t="shared" si="157"/>
        <v>0</v>
      </c>
      <c r="J5221" s="232"/>
      <c r="K5221" s="226" t="s">
        <v>15370</v>
      </c>
      <c r="L5221" s="226" t="s">
        <v>7353</v>
      </c>
      <c r="M5221" s="226" t="s">
        <v>8141</v>
      </c>
      <c r="N5221" s="226" t="s">
        <v>8156</v>
      </c>
      <c r="O5221" s="232">
        <v>45526</v>
      </c>
      <c r="P5221" s="232"/>
      <c r="Q5221" s="232"/>
      <c r="R5221" s="232"/>
      <c r="S5221" s="226" t="s">
        <v>8156</v>
      </c>
      <c r="T5221" s="229">
        <v>45526</v>
      </c>
      <c r="U5221" s="232"/>
      <c r="V5221" s="233"/>
      <c r="W5221" s="233"/>
      <c r="X5221" s="226"/>
      <c r="Y5221" s="229"/>
      <c r="Z5221" s="232">
        <v>45526</v>
      </c>
      <c r="AA5221" s="232"/>
      <c r="AB5221" s="232"/>
      <c r="AC5221" s="234"/>
      <c r="AD5221" s="232"/>
      <c r="AE5221" s="253" t="str">
        <f>IF($N5221=マイタスク!$U$5,"作業者","")&amp;IF($S5221=マイタスク!$U$5,"ピアレビュー","")&amp;IF($X5221=マイタスク!$U$5,"SVレビュー","")</f>
        <v/>
      </c>
      <c r="AF5221" s="252">
        <f t="shared" si="156"/>
        <v>56</v>
      </c>
      <c r="AG5221" s="9" t="s">
        <v>34</v>
      </c>
    </row>
    <row r="5222" spans="2:33">
      <c r="B5222" s="225">
        <v>5210</v>
      </c>
      <c r="C5222" s="226" t="s">
        <v>119</v>
      </c>
      <c r="D5222" s="227" t="s">
        <v>120</v>
      </c>
      <c r="E5222" s="228" t="s">
        <v>7355</v>
      </c>
      <c r="F5222" s="226" t="s">
        <v>7353</v>
      </c>
      <c r="G5222" s="226" t="s">
        <v>65</v>
      </c>
      <c r="H5222" s="226" t="s">
        <v>66</v>
      </c>
      <c r="I5222" s="229">
        <f t="shared" si="157"/>
        <v>0</v>
      </c>
      <c r="J5222" s="232"/>
      <c r="K5222" s="226" t="s">
        <v>15371</v>
      </c>
      <c r="L5222" s="226" t="s">
        <v>7353</v>
      </c>
      <c r="M5222" s="226" t="s">
        <v>8141</v>
      </c>
      <c r="N5222" s="226" t="s">
        <v>8156</v>
      </c>
      <c r="O5222" s="232">
        <v>45526</v>
      </c>
      <c r="P5222" s="232"/>
      <c r="Q5222" s="232"/>
      <c r="R5222" s="232"/>
      <c r="S5222" s="226" t="s">
        <v>8156</v>
      </c>
      <c r="T5222" s="229">
        <v>45526</v>
      </c>
      <c r="U5222" s="232"/>
      <c r="V5222" s="233"/>
      <c r="W5222" s="233"/>
      <c r="X5222" s="226"/>
      <c r="Y5222" s="229"/>
      <c r="Z5222" s="232">
        <v>45526</v>
      </c>
      <c r="AA5222" s="232"/>
      <c r="AB5222" s="232"/>
      <c r="AC5222" s="234"/>
      <c r="AD5222" s="232"/>
      <c r="AE5222" s="253" t="str">
        <f>IF($N5222=マイタスク!$U$5,"作業者","")&amp;IF($S5222=マイタスク!$U$5,"ピアレビュー","")&amp;IF($X5222=マイタスク!$U$5,"SVレビュー","")</f>
        <v/>
      </c>
      <c r="AF5222" s="252">
        <f t="shared" si="156"/>
        <v>56</v>
      </c>
      <c r="AG5222" s="9" t="s">
        <v>34</v>
      </c>
    </row>
    <row r="5223" spans="2:33">
      <c r="B5223" s="225">
        <v>5211</v>
      </c>
      <c r="C5223" s="226" t="s">
        <v>119</v>
      </c>
      <c r="D5223" s="227" t="s">
        <v>120</v>
      </c>
      <c r="E5223" s="228" t="s">
        <v>7356</v>
      </c>
      <c r="F5223" s="226" t="s">
        <v>7357</v>
      </c>
      <c r="G5223" s="226" t="s">
        <v>65</v>
      </c>
      <c r="H5223" s="226" t="s">
        <v>66</v>
      </c>
      <c r="I5223" s="229">
        <f t="shared" si="157"/>
        <v>0</v>
      </c>
      <c r="J5223" s="232"/>
      <c r="K5223" s="226" t="s">
        <v>15372</v>
      </c>
      <c r="L5223" s="226" t="s">
        <v>7357</v>
      </c>
      <c r="M5223" s="226" t="s">
        <v>8141</v>
      </c>
      <c r="N5223" s="226" t="s">
        <v>8188</v>
      </c>
      <c r="O5223" s="232">
        <v>45544</v>
      </c>
      <c r="P5223" s="232"/>
      <c r="Q5223" s="232"/>
      <c r="R5223" s="232"/>
      <c r="S5223" s="226" t="s">
        <v>8156</v>
      </c>
      <c r="T5223" s="229">
        <v>45544</v>
      </c>
      <c r="U5223" s="232"/>
      <c r="V5223" s="233"/>
      <c r="W5223" s="233"/>
      <c r="X5223" s="226"/>
      <c r="Y5223" s="229"/>
      <c r="Z5223" s="232">
        <v>45544</v>
      </c>
      <c r="AA5223" s="232"/>
      <c r="AB5223" s="232"/>
      <c r="AC5223" s="234"/>
      <c r="AD5223" s="232"/>
      <c r="AE5223" s="253" t="str">
        <f>IF($N5223=マイタスク!$U$5,"作業者","")&amp;IF($S5223=マイタスク!$U$5,"ピアレビュー","")&amp;IF($X5223=マイタスク!$U$5,"SVレビュー","")</f>
        <v/>
      </c>
      <c r="AF5223" s="252">
        <f t="shared" si="156"/>
        <v>63</v>
      </c>
      <c r="AG5223" s="9" t="s">
        <v>34</v>
      </c>
    </row>
    <row r="5224" spans="2:33">
      <c r="B5224" s="225">
        <v>5212</v>
      </c>
      <c r="C5224" s="226" t="s">
        <v>119</v>
      </c>
      <c r="D5224" s="227" t="s">
        <v>120</v>
      </c>
      <c r="E5224" s="228" t="s">
        <v>7358</v>
      </c>
      <c r="F5224" s="226" t="s">
        <v>7357</v>
      </c>
      <c r="G5224" s="226" t="s">
        <v>65</v>
      </c>
      <c r="H5224" s="226" t="s">
        <v>66</v>
      </c>
      <c r="I5224" s="229">
        <f t="shared" si="157"/>
        <v>0</v>
      </c>
      <c r="J5224" s="232"/>
      <c r="K5224" s="226" t="s">
        <v>15373</v>
      </c>
      <c r="L5224" s="226" t="s">
        <v>7357</v>
      </c>
      <c r="M5224" s="226" t="s">
        <v>8141</v>
      </c>
      <c r="N5224" s="226" t="s">
        <v>8144</v>
      </c>
      <c r="O5224" s="232">
        <v>45545</v>
      </c>
      <c r="P5224" s="232"/>
      <c r="Q5224" s="232"/>
      <c r="R5224" s="232"/>
      <c r="S5224" s="226" t="s">
        <v>8156</v>
      </c>
      <c r="T5224" s="229">
        <v>45545</v>
      </c>
      <c r="U5224" s="232"/>
      <c r="V5224" s="233"/>
      <c r="W5224" s="233"/>
      <c r="X5224" s="226"/>
      <c r="Y5224" s="229"/>
      <c r="Z5224" s="232">
        <v>45545</v>
      </c>
      <c r="AA5224" s="232"/>
      <c r="AB5224" s="232"/>
      <c r="AC5224" s="234"/>
      <c r="AD5224" s="232"/>
      <c r="AE5224" s="253" t="str">
        <f>IF($N5224=マイタスク!$U$5,"作業者","")&amp;IF($S5224=マイタスク!$U$5,"ピアレビュー","")&amp;IF($X5224=マイタスク!$U$5,"SVレビュー","")</f>
        <v/>
      </c>
      <c r="AF5224" s="252">
        <f t="shared" si="156"/>
        <v>71</v>
      </c>
      <c r="AG5224" s="9" t="s">
        <v>34</v>
      </c>
    </row>
    <row r="5225" spans="2:33">
      <c r="B5225" s="225">
        <v>5213</v>
      </c>
      <c r="C5225" s="226" t="s">
        <v>249</v>
      </c>
      <c r="D5225" s="227" t="s">
        <v>250</v>
      </c>
      <c r="E5225" s="228" t="s">
        <v>7359</v>
      </c>
      <c r="F5225" s="226" t="s">
        <v>7360</v>
      </c>
      <c r="G5225" s="226" t="s">
        <v>65</v>
      </c>
      <c r="H5225" s="226" t="s">
        <v>66</v>
      </c>
      <c r="I5225" s="229">
        <f t="shared" si="157"/>
        <v>0</v>
      </c>
      <c r="J5225" s="232"/>
      <c r="K5225" s="226" t="s">
        <v>15374</v>
      </c>
      <c r="L5225" s="226" t="s">
        <v>7360</v>
      </c>
      <c r="M5225" s="226" t="s">
        <v>8141</v>
      </c>
      <c r="N5225" s="226" t="s">
        <v>8144</v>
      </c>
      <c r="O5225" s="232">
        <v>45839</v>
      </c>
      <c r="P5225" s="232"/>
      <c r="Q5225" s="232"/>
      <c r="R5225" s="232"/>
      <c r="S5225" s="226"/>
      <c r="T5225" s="229"/>
      <c r="U5225" s="232"/>
      <c r="V5225" s="233"/>
      <c r="W5225" s="233"/>
      <c r="X5225" s="226" t="s">
        <v>8160</v>
      </c>
      <c r="Y5225" s="229">
        <v>45869</v>
      </c>
      <c r="Z5225" s="232">
        <v>45869</v>
      </c>
      <c r="AA5225" s="232"/>
      <c r="AB5225" s="232"/>
      <c r="AC5225" s="234"/>
      <c r="AD5225" s="232"/>
      <c r="AE5225" s="253" t="str">
        <f>IF($N5225=マイタスク!$U$5,"作業者","")&amp;IF($S5225=マイタスク!$U$5,"ピアレビュー","")&amp;IF($X5225=マイタスク!$U$5,"SVレビュー","")</f>
        <v/>
      </c>
      <c r="AF5225" s="252">
        <f t="shared" si="156"/>
        <v>626</v>
      </c>
      <c r="AG5225" s="9" t="s">
        <v>34</v>
      </c>
    </row>
    <row r="5226" spans="2:33">
      <c r="B5226" s="225">
        <v>5214</v>
      </c>
      <c r="C5226" s="226" t="s">
        <v>249</v>
      </c>
      <c r="D5226" s="227" t="s">
        <v>250</v>
      </c>
      <c r="E5226" s="228" t="s">
        <v>7361</v>
      </c>
      <c r="F5226" s="226" t="s">
        <v>7360</v>
      </c>
      <c r="G5226" s="226" t="s">
        <v>65</v>
      </c>
      <c r="H5226" s="226" t="s">
        <v>66</v>
      </c>
      <c r="I5226" s="229">
        <f t="shared" si="157"/>
        <v>0</v>
      </c>
      <c r="J5226" s="232"/>
      <c r="K5226" s="226" t="s">
        <v>15375</v>
      </c>
      <c r="L5226" s="226" t="s">
        <v>7360</v>
      </c>
      <c r="M5226" s="226" t="s">
        <v>8141</v>
      </c>
      <c r="N5226" s="226" t="s">
        <v>8196</v>
      </c>
      <c r="O5226" s="232">
        <v>45988</v>
      </c>
      <c r="P5226" s="232"/>
      <c r="Q5226" s="232"/>
      <c r="R5226" s="232"/>
      <c r="S5226" s="226"/>
      <c r="T5226" s="229"/>
      <c r="U5226" s="232"/>
      <c r="V5226" s="233"/>
      <c r="W5226" s="233"/>
      <c r="X5226" s="226" t="s">
        <v>8160</v>
      </c>
      <c r="Y5226" s="229">
        <v>45989</v>
      </c>
      <c r="Z5226" s="232">
        <v>45989</v>
      </c>
      <c r="AA5226" s="232"/>
      <c r="AB5226" s="232"/>
      <c r="AC5226" s="234"/>
      <c r="AD5226" s="232"/>
      <c r="AE5226" s="253" t="str">
        <f>IF($N5226=マイタスク!$U$5,"作業者","")&amp;IF($S5226=マイタスク!$U$5,"ピアレビュー","")&amp;IF($X5226=マイタスク!$U$5,"SVレビュー","")</f>
        <v/>
      </c>
      <c r="AF5226" s="252">
        <f t="shared" si="156"/>
        <v>847</v>
      </c>
      <c r="AG5226" s="9" t="s">
        <v>34</v>
      </c>
    </row>
    <row r="5227" spans="2:33">
      <c r="B5227" s="225">
        <v>5215</v>
      </c>
      <c r="C5227" s="226" t="s">
        <v>249</v>
      </c>
      <c r="D5227" s="227" t="s">
        <v>250</v>
      </c>
      <c r="E5227" s="228" t="s">
        <v>7361</v>
      </c>
      <c r="F5227" s="226" t="s">
        <v>7360</v>
      </c>
      <c r="G5227" s="226" t="s">
        <v>65</v>
      </c>
      <c r="H5227" s="226" t="s">
        <v>66</v>
      </c>
      <c r="I5227" s="229">
        <f t="shared" si="157"/>
        <v>0</v>
      </c>
      <c r="J5227" s="232"/>
      <c r="K5227" s="226" t="s">
        <v>15376</v>
      </c>
      <c r="L5227" s="226" t="s">
        <v>7360</v>
      </c>
      <c r="M5227" s="226" t="s">
        <v>8141</v>
      </c>
      <c r="N5227" s="226" t="s">
        <v>8196</v>
      </c>
      <c r="O5227" s="232">
        <v>45988</v>
      </c>
      <c r="P5227" s="232"/>
      <c r="Q5227" s="232"/>
      <c r="R5227" s="232"/>
      <c r="S5227" s="226"/>
      <c r="T5227" s="229"/>
      <c r="U5227" s="232"/>
      <c r="V5227" s="233"/>
      <c r="W5227" s="233"/>
      <c r="X5227" s="226" t="s">
        <v>8160</v>
      </c>
      <c r="Y5227" s="229">
        <v>45989</v>
      </c>
      <c r="Z5227" s="232">
        <v>45989</v>
      </c>
      <c r="AA5227" s="232"/>
      <c r="AB5227" s="232"/>
      <c r="AC5227" s="234"/>
      <c r="AD5227" s="232"/>
      <c r="AE5227" s="253" t="str">
        <f>IF($N5227=マイタスク!$U$5,"作業者","")&amp;IF($S5227=マイタスク!$U$5,"ピアレビュー","")&amp;IF($X5227=マイタスク!$U$5,"SVレビュー","")</f>
        <v/>
      </c>
      <c r="AF5227" s="252">
        <f t="shared" si="156"/>
        <v>847</v>
      </c>
      <c r="AG5227" s="9" t="s">
        <v>34</v>
      </c>
    </row>
    <row r="5228" spans="2:33">
      <c r="B5228" s="225">
        <v>5216</v>
      </c>
      <c r="C5228" s="226" t="s">
        <v>71</v>
      </c>
      <c r="D5228" s="227" t="s">
        <v>120</v>
      </c>
      <c r="E5228" s="228" t="s">
        <v>7362</v>
      </c>
      <c r="F5228" s="226" t="s">
        <v>7363</v>
      </c>
      <c r="G5228" s="226" t="s">
        <v>65</v>
      </c>
      <c r="H5228" s="226" t="s">
        <v>66</v>
      </c>
      <c r="I5228" s="229">
        <f t="shared" si="157"/>
        <v>0</v>
      </c>
      <c r="J5228" s="232"/>
      <c r="K5228" s="226" t="s">
        <v>15377</v>
      </c>
      <c r="L5228" s="226" t="s">
        <v>7363</v>
      </c>
      <c r="M5228" s="226" t="s">
        <v>8141</v>
      </c>
      <c r="N5228" s="226" t="s">
        <v>8196</v>
      </c>
      <c r="O5228" s="232">
        <v>45607</v>
      </c>
      <c r="P5228" s="232"/>
      <c r="Q5228" s="232"/>
      <c r="R5228" s="232"/>
      <c r="S5228" s="226" t="s">
        <v>8159</v>
      </c>
      <c r="T5228" s="229">
        <v>45607</v>
      </c>
      <c r="U5228" s="232"/>
      <c r="V5228" s="233"/>
      <c r="W5228" s="233"/>
      <c r="X5228" s="226" t="s">
        <v>8160</v>
      </c>
      <c r="Y5228" s="229">
        <v>45611</v>
      </c>
      <c r="Z5228" s="232">
        <v>45611</v>
      </c>
      <c r="AA5228" s="232"/>
      <c r="AB5228" s="232"/>
      <c r="AC5228" s="234"/>
      <c r="AD5228" s="232"/>
      <c r="AE5228" s="253" t="str">
        <f>IF($N5228=マイタスク!$U$5,"作業者","")&amp;IF($S5228=マイタスク!$U$5,"ピアレビュー","")&amp;IF($X5228=マイタスク!$U$5,"SVレビュー","")</f>
        <v/>
      </c>
      <c r="AF5228" s="252">
        <f t="shared" si="156"/>
        <v>531</v>
      </c>
      <c r="AG5228" s="9" t="s">
        <v>34</v>
      </c>
    </row>
    <row r="5229" spans="2:33">
      <c r="B5229" s="225">
        <v>5217</v>
      </c>
      <c r="C5229" s="226" t="s">
        <v>71</v>
      </c>
      <c r="D5229" s="227" t="s">
        <v>120</v>
      </c>
      <c r="E5229" s="228" t="s">
        <v>7364</v>
      </c>
      <c r="F5229" s="226" t="s">
        <v>7365</v>
      </c>
      <c r="G5229" s="226" t="s">
        <v>65</v>
      </c>
      <c r="H5229" s="226" t="s">
        <v>66</v>
      </c>
      <c r="I5229" s="229">
        <f t="shared" si="157"/>
        <v>0</v>
      </c>
      <c r="J5229" s="232"/>
      <c r="K5229" s="226" t="s">
        <v>15378</v>
      </c>
      <c r="L5229" s="226" t="s">
        <v>7365</v>
      </c>
      <c r="M5229" s="226" t="s">
        <v>8141</v>
      </c>
      <c r="N5229" s="226" t="s">
        <v>8144</v>
      </c>
      <c r="O5229" s="232">
        <v>45607</v>
      </c>
      <c r="P5229" s="232"/>
      <c r="Q5229" s="232"/>
      <c r="R5229" s="232"/>
      <c r="S5229" s="226" t="s">
        <v>8216</v>
      </c>
      <c r="T5229" s="229">
        <v>45607</v>
      </c>
      <c r="U5229" s="232"/>
      <c r="V5229" s="233"/>
      <c r="W5229" s="233"/>
      <c r="X5229" s="226" t="s">
        <v>8160</v>
      </c>
      <c r="Y5229" s="229">
        <v>45611</v>
      </c>
      <c r="Z5229" s="232">
        <v>45611</v>
      </c>
      <c r="AA5229" s="232"/>
      <c r="AB5229" s="232"/>
      <c r="AC5229" s="234"/>
      <c r="AD5229" s="232"/>
      <c r="AE5229" s="253" t="str">
        <f>IF($N5229=マイタスク!$U$5,"作業者","")&amp;IF($S5229=マイタスク!$U$5,"ピアレビュー","")&amp;IF($X5229=マイタスク!$U$5,"SVレビュー","")</f>
        <v/>
      </c>
      <c r="AF5229" s="252">
        <f t="shared" si="156"/>
        <v>530</v>
      </c>
      <c r="AG5229" s="9" t="s">
        <v>34</v>
      </c>
    </row>
    <row r="5230" spans="2:33">
      <c r="B5230" s="225">
        <v>5218</v>
      </c>
      <c r="C5230" s="226" t="s">
        <v>249</v>
      </c>
      <c r="D5230" s="227" t="s">
        <v>250</v>
      </c>
      <c r="E5230" s="228" t="s">
        <v>7366</v>
      </c>
      <c r="F5230" s="226" t="s">
        <v>7367</v>
      </c>
      <c r="G5230" s="226" t="s">
        <v>65</v>
      </c>
      <c r="H5230" s="226" t="s">
        <v>66</v>
      </c>
      <c r="I5230" s="229">
        <f t="shared" si="157"/>
        <v>0</v>
      </c>
      <c r="J5230" s="232"/>
      <c r="K5230" s="226" t="s">
        <v>15379</v>
      </c>
      <c r="L5230" s="226" t="s">
        <v>15380</v>
      </c>
      <c r="M5230" s="226" t="s">
        <v>8141</v>
      </c>
      <c r="N5230" s="226" t="s">
        <v>8167</v>
      </c>
      <c r="O5230" s="232">
        <v>45405</v>
      </c>
      <c r="P5230" s="232"/>
      <c r="Q5230" s="232"/>
      <c r="R5230" s="232"/>
      <c r="S5230" s="226"/>
      <c r="T5230" s="229"/>
      <c r="U5230" s="232"/>
      <c r="V5230" s="233"/>
      <c r="W5230" s="233"/>
      <c r="X5230" s="226" t="s">
        <v>8156</v>
      </c>
      <c r="Y5230" s="229">
        <v>45422</v>
      </c>
      <c r="Z5230" s="232">
        <v>45422</v>
      </c>
      <c r="AA5230" s="232"/>
      <c r="AB5230" s="232"/>
      <c r="AC5230" s="234"/>
      <c r="AD5230" s="232"/>
      <c r="AE5230" s="253" t="str">
        <f>IF($N5230=マイタスク!$U$5,"作業者","")&amp;IF($S5230=マイタスク!$U$5,"ピアレビュー","")&amp;IF($X5230=マイタスク!$U$5,"SVレビュー","")</f>
        <v/>
      </c>
      <c r="AF5230" s="252">
        <f t="shared" si="156"/>
        <v>10</v>
      </c>
      <c r="AG5230" s="9" t="s">
        <v>34</v>
      </c>
    </row>
    <row r="5231" spans="2:33">
      <c r="B5231" s="225">
        <v>5219</v>
      </c>
      <c r="C5231" s="226" t="s">
        <v>249</v>
      </c>
      <c r="D5231" s="227" t="s">
        <v>250</v>
      </c>
      <c r="E5231" s="228" t="s">
        <v>7366</v>
      </c>
      <c r="F5231" s="226" t="s">
        <v>7367</v>
      </c>
      <c r="G5231" s="226" t="s">
        <v>65</v>
      </c>
      <c r="H5231" s="226" t="s">
        <v>66</v>
      </c>
      <c r="I5231" s="229">
        <f t="shared" si="157"/>
        <v>0</v>
      </c>
      <c r="J5231" s="232"/>
      <c r="K5231" s="226" t="s">
        <v>15381</v>
      </c>
      <c r="L5231" s="226" t="s">
        <v>15382</v>
      </c>
      <c r="M5231" s="226" t="s">
        <v>8141</v>
      </c>
      <c r="N5231" s="226" t="s">
        <v>8178</v>
      </c>
      <c r="O5231" s="232">
        <v>45406</v>
      </c>
      <c r="P5231" s="232"/>
      <c r="Q5231" s="232"/>
      <c r="R5231" s="232"/>
      <c r="S5231" s="226"/>
      <c r="T5231" s="229"/>
      <c r="U5231" s="232"/>
      <c r="V5231" s="233"/>
      <c r="W5231" s="233"/>
      <c r="X5231" s="226" t="s">
        <v>8156</v>
      </c>
      <c r="Y5231" s="229">
        <v>45422</v>
      </c>
      <c r="Z5231" s="232">
        <v>45422</v>
      </c>
      <c r="AA5231" s="232"/>
      <c r="AB5231" s="232"/>
      <c r="AC5231" s="234"/>
      <c r="AD5231" s="232"/>
      <c r="AE5231" s="253" t="str">
        <f>IF($N5231=マイタスク!$U$5,"作業者","")&amp;IF($S5231=マイタスク!$U$5,"ピアレビュー","")&amp;IF($X5231=マイタスク!$U$5,"SVレビュー","")</f>
        <v/>
      </c>
      <c r="AF5231" s="252">
        <f t="shared" si="156"/>
        <v>10</v>
      </c>
      <c r="AG5231" s="9" t="s">
        <v>34</v>
      </c>
    </row>
    <row r="5232" spans="2:33">
      <c r="B5232" s="225">
        <v>5220</v>
      </c>
      <c r="C5232" s="226" t="s">
        <v>249</v>
      </c>
      <c r="D5232" s="227" t="s">
        <v>250</v>
      </c>
      <c r="E5232" s="228" t="s">
        <v>7366</v>
      </c>
      <c r="F5232" s="226" t="s">
        <v>7367</v>
      </c>
      <c r="G5232" s="226" t="s">
        <v>65</v>
      </c>
      <c r="H5232" s="226" t="s">
        <v>66</v>
      </c>
      <c r="I5232" s="229">
        <f t="shared" si="157"/>
        <v>0</v>
      </c>
      <c r="J5232" s="232"/>
      <c r="K5232" s="226" t="s">
        <v>15383</v>
      </c>
      <c r="L5232" s="226" t="s">
        <v>15384</v>
      </c>
      <c r="M5232" s="226" t="s">
        <v>8141</v>
      </c>
      <c r="N5232" s="226" t="s">
        <v>8258</v>
      </c>
      <c r="O5232" s="232">
        <v>45406</v>
      </c>
      <c r="P5232" s="232"/>
      <c r="Q5232" s="232"/>
      <c r="R5232" s="232"/>
      <c r="S5232" s="226"/>
      <c r="T5232" s="229"/>
      <c r="U5232" s="232"/>
      <c r="V5232" s="233"/>
      <c r="W5232" s="233"/>
      <c r="X5232" s="226" t="s">
        <v>8156</v>
      </c>
      <c r="Y5232" s="229">
        <v>45422</v>
      </c>
      <c r="Z5232" s="232">
        <v>45422</v>
      </c>
      <c r="AA5232" s="232"/>
      <c r="AB5232" s="232"/>
      <c r="AC5232" s="234"/>
      <c r="AD5232" s="232"/>
      <c r="AE5232" s="253" t="str">
        <f>IF($N5232=マイタスク!$U$5,"作業者","")&amp;IF($S5232=マイタスク!$U$5,"ピアレビュー","")&amp;IF($X5232=マイタスク!$U$5,"SVレビュー","")</f>
        <v/>
      </c>
      <c r="AF5232" s="252">
        <f t="shared" si="156"/>
        <v>10</v>
      </c>
      <c r="AG5232" s="9" t="s">
        <v>34</v>
      </c>
    </row>
    <row r="5233" spans="2:33">
      <c r="B5233" s="225">
        <v>5221</v>
      </c>
      <c r="C5233" s="226" t="s">
        <v>249</v>
      </c>
      <c r="D5233" s="227" t="s">
        <v>250</v>
      </c>
      <c r="E5233" s="228" t="s">
        <v>7368</v>
      </c>
      <c r="F5233" s="226" t="s">
        <v>7369</v>
      </c>
      <c r="G5233" s="226" t="s">
        <v>65</v>
      </c>
      <c r="H5233" s="226" t="s">
        <v>66</v>
      </c>
      <c r="I5233" s="229">
        <f t="shared" si="157"/>
        <v>0</v>
      </c>
      <c r="J5233" s="232"/>
      <c r="K5233" s="226" t="s">
        <v>15385</v>
      </c>
      <c r="L5233" s="226" t="s">
        <v>7369</v>
      </c>
      <c r="M5233" s="226" t="s">
        <v>8141</v>
      </c>
      <c r="N5233" s="226" t="s">
        <v>8178</v>
      </c>
      <c r="O5233" s="232">
        <v>45532</v>
      </c>
      <c r="P5233" s="232"/>
      <c r="Q5233" s="232"/>
      <c r="R5233" s="232"/>
      <c r="S5233" s="226" t="s">
        <v>8156</v>
      </c>
      <c r="T5233" s="229">
        <v>45532</v>
      </c>
      <c r="U5233" s="232"/>
      <c r="V5233" s="233"/>
      <c r="W5233" s="233"/>
      <c r="X5233" s="226"/>
      <c r="Y5233" s="229"/>
      <c r="Z5233" s="232">
        <v>45532</v>
      </c>
      <c r="AA5233" s="232"/>
      <c r="AB5233" s="232"/>
      <c r="AC5233" s="234"/>
      <c r="AD5233" s="232"/>
      <c r="AE5233" s="253" t="str">
        <f>IF($N5233=マイタスク!$U$5,"作業者","")&amp;IF($S5233=マイタスク!$U$5,"ピアレビュー","")&amp;IF($X5233=マイタスク!$U$5,"SVレビュー","")</f>
        <v/>
      </c>
      <c r="AF5233" s="252">
        <f t="shared" si="156"/>
        <v>185</v>
      </c>
      <c r="AG5233" s="9" t="s">
        <v>34</v>
      </c>
    </row>
    <row r="5234" spans="2:33">
      <c r="B5234" s="225">
        <v>5222</v>
      </c>
      <c r="C5234" s="226" t="s">
        <v>249</v>
      </c>
      <c r="D5234" s="227" t="s">
        <v>250</v>
      </c>
      <c r="E5234" s="228" t="s">
        <v>7368</v>
      </c>
      <c r="F5234" s="226" t="s">
        <v>7369</v>
      </c>
      <c r="G5234" s="226" t="s">
        <v>65</v>
      </c>
      <c r="H5234" s="226" t="s">
        <v>66</v>
      </c>
      <c r="I5234" s="229">
        <f t="shared" si="157"/>
        <v>0</v>
      </c>
      <c r="J5234" s="232"/>
      <c r="K5234" s="226" t="s">
        <v>15386</v>
      </c>
      <c r="L5234" s="226" t="s">
        <v>7369</v>
      </c>
      <c r="M5234" s="226" t="s">
        <v>8141</v>
      </c>
      <c r="N5234" s="226" t="s">
        <v>8260</v>
      </c>
      <c r="O5234" s="232">
        <v>45532</v>
      </c>
      <c r="P5234" s="232"/>
      <c r="Q5234" s="232"/>
      <c r="R5234" s="232"/>
      <c r="S5234" s="226" t="s">
        <v>8156</v>
      </c>
      <c r="T5234" s="229">
        <v>45532</v>
      </c>
      <c r="U5234" s="232"/>
      <c r="V5234" s="233"/>
      <c r="W5234" s="233"/>
      <c r="X5234" s="226"/>
      <c r="Y5234" s="229"/>
      <c r="Z5234" s="232">
        <v>45537</v>
      </c>
      <c r="AA5234" s="232"/>
      <c r="AB5234" s="232"/>
      <c r="AC5234" s="234"/>
      <c r="AD5234" s="232"/>
      <c r="AE5234" s="253" t="str">
        <f>IF($N5234=マイタスク!$U$5,"作業者","")&amp;IF($S5234=マイタスク!$U$5,"ピアレビュー","")&amp;IF($X5234=マイタスク!$U$5,"SVレビュー","")</f>
        <v/>
      </c>
      <c r="AF5234" s="252">
        <f t="shared" si="156"/>
        <v>185</v>
      </c>
      <c r="AG5234" s="9" t="s">
        <v>34</v>
      </c>
    </row>
    <row r="5235" spans="2:33">
      <c r="B5235" s="225">
        <v>5223</v>
      </c>
      <c r="C5235" s="226" t="s">
        <v>249</v>
      </c>
      <c r="D5235" s="227" t="s">
        <v>250</v>
      </c>
      <c r="E5235" s="228" t="s">
        <v>7370</v>
      </c>
      <c r="F5235" s="226" t="s">
        <v>7371</v>
      </c>
      <c r="G5235" s="226" t="s">
        <v>65</v>
      </c>
      <c r="H5235" s="226" t="s">
        <v>66</v>
      </c>
      <c r="I5235" s="229">
        <f t="shared" si="157"/>
        <v>0</v>
      </c>
      <c r="J5235" s="232"/>
      <c r="K5235" s="226" t="s">
        <v>15387</v>
      </c>
      <c r="L5235" s="226" t="s">
        <v>7371</v>
      </c>
      <c r="M5235" s="226" t="s">
        <v>8141</v>
      </c>
      <c r="N5235" s="226" t="s">
        <v>8156</v>
      </c>
      <c r="O5235" s="232">
        <v>45406</v>
      </c>
      <c r="P5235" s="232"/>
      <c r="Q5235" s="232"/>
      <c r="R5235" s="232"/>
      <c r="S5235" s="226"/>
      <c r="T5235" s="229"/>
      <c r="U5235" s="232"/>
      <c r="V5235" s="233"/>
      <c r="W5235" s="233"/>
      <c r="X5235" s="226" t="s">
        <v>8156</v>
      </c>
      <c r="Y5235" s="229">
        <v>45406</v>
      </c>
      <c r="Z5235" s="232">
        <v>45422</v>
      </c>
      <c r="AA5235" s="232"/>
      <c r="AB5235" s="232"/>
      <c r="AC5235" s="234"/>
      <c r="AD5235" s="232"/>
      <c r="AE5235" s="253" t="str">
        <f>IF($N5235=マイタスク!$U$5,"作業者","")&amp;IF($S5235=マイタスク!$U$5,"ピアレビュー","")&amp;IF($X5235=マイタスク!$U$5,"SVレビュー","")</f>
        <v/>
      </c>
      <c r="AF5235" s="252">
        <f t="shared" si="156"/>
        <v>11</v>
      </c>
      <c r="AG5235" s="9" t="s">
        <v>34</v>
      </c>
    </row>
    <row r="5236" spans="2:33">
      <c r="B5236" s="225">
        <v>5224</v>
      </c>
      <c r="C5236" s="226" t="s">
        <v>67</v>
      </c>
      <c r="D5236" s="227" t="s">
        <v>68</v>
      </c>
      <c r="E5236" s="228" t="s">
        <v>7372</v>
      </c>
      <c r="F5236" s="226" t="s">
        <v>7373</v>
      </c>
      <c r="G5236" s="226" t="s">
        <v>65</v>
      </c>
      <c r="H5236" s="226" t="s">
        <v>66</v>
      </c>
      <c r="I5236" s="229">
        <f t="shared" si="157"/>
        <v>0</v>
      </c>
      <c r="J5236" s="232"/>
      <c r="K5236" s="226" t="s">
        <v>15388</v>
      </c>
      <c r="L5236" s="226" t="s">
        <v>7373</v>
      </c>
      <c r="M5236" s="226" t="s">
        <v>8141</v>
      </c>
      <c r="N5236" s="226" t="s">
        <v>8159</v>
      </c>
      <c r="O5236" s="232">
        <v>45348</v>
      </c>
      <c r="P5236" s="232"/>
      <c r="Q5236" s="232"/>
      <c r="R5236" s="232"/>
      <c r="S5236" s="226" t="s">
        <v>8216</v>
      </c>
      <c r="T5236" s="229">
        <v>45350</v>
      </c>
      <c r="U5236" s="232"/>
      <c r="V5236" s="233"/>
      <c r="W5236" s="233"/>
      <c r="X5236" s="226" t="s">
        <v>8178</v>
      </c>
      <c r="Y5236" s="229">
        <v>45350</v>
      </c>
      <c r="Z5236" s="232">
        <v>45350</v>
      </c>
      <c r="AA5236" s="232"/>
      <c r="AB5236" s="232"/>
      <c r="AC5236" s="234"/>
      <c r="AD5236" s="232"/>
      <c r="AE5236" s="253" t="str">
        <f>IF($N5236=マイタスク!$U$5,"作業者","")&amp;IF($S5236=マイタスク!$U$5,"ピアレビュー","")&amp;IF($X5236=マイタスク!$U$5,"SVレビュー","")</f>
        <v/>
      </c>
      <c r="AF5236" s="252">
        <f t="shared" si="156"/>
        <v>66</v>
      </c>
      <c r="AG5236" s="9" t="s">
        <v>34</v>
      </c>
    </row>
    <row r="5237" spans="2:33">
      <c r="B5237" s="225">
        <v>5225</v>
      </c>
      <c r="C5237" s="226" t="s">
        <v>67</v>
      </c>
      <c r="D5237" s="227" t="s">
        <v>68</v>
      </c>
      <c r="E5237" s="228" t="s">
        <v>7374</v>
      </c>
      <c r="F5237" s="226" t="s">
        <v>7375</v>
      </c>
      <c r="G5237" s="226" t="s">
        <v>65</v>
      </c>
      <c r="H5237" s="226" t="s">
        <v>66</v>
      </c>
      <c r="I5237" s="229">
        <f t="shared" si="157"/>
        <v>0</v>
      </c>
      <c r="J5237" s="232"/>
      <c r="K5237" s="226" t="s">
        <v>15389</v>
      </c>
      <c r="L5237" s="226" t="s">
        <v>7375</v>
      </c>
      <c r="M5237" s="226" t="s">
        <v>8141</v>
      </c>
      <c r="N5237" s="226" t="s">
        <v>8241</v>
      </c>
      <c r="O5237" s="232">
        <v>45348</v>
      </c>
      <c r="P5237" s="232"/>
      <c r="Q5237" s="232"/>
      <c r="R5237" s="232"/>
      <c r="S5237" s="226" t="s">
        <v>8159</v>
      </c>
      <c r="T5237" s="229">
        <v>45348</v>
      </c>
      <c r="U5237" s="232"/>
      <c r="V5237" s="233"/>
      <c r="W5237" s="233"/>
      <c r="X5237" s="226" t="s">
        <v>8160</v>
      </c>
      <c r="Y5237" s="229">
        <v>45350</v>
      </c>
      <c r="Z5237" s="232">
        <v>45350</v>
      </c>
      <c r="AA5237" s="232"/>
      <c r="AB5237" s="232"/>
      <c r="AC5237" s="234"/>
      <c r="AD5237" s="232"/>
      <c r="AE5237" s="253" t="str">
        <f>IF($N5237=マイタスク!$U$5,"作業者","")&amp;IF($S5237=マイタスク!$U$5,"ピアレビュー","")&amp;IF($X5237=マイタスク!$U$5,"SVレビュー","")</f>
        <v/>
      </c>
      <c r="AF5237" s="252">
        <f t="shared" si="156"/>
        <v>68</v>
      </c>
      <c r="AG5237" s="9" t="s">
        <v>34</v>
      </c>
    </row>
    <row r="5238" spans="2:33">
      <c r="B5238" s="225">
        <v>5226</v>
      </c>
      <c r="C5238" s="226" t="s">
        <v>67</v>
      </c>
      <c r="D5238" s="227" t="s">
        <v>68</v>
      </c>
      <c r="E5238" s="228" t="s">
        <v>7376</v>
      </c>
      <c r="F5238" s="226" t="s">
        <v>7377</v>
      </c>
      <c r="G5238" s="226" t="s">
        <v>65</v>
      </c>
      <c r="H5238" s="226" t="s">
        <v>66</v>
      </c>
      <c r="I5238" s="229">
        <f t="shared" si="157"/>
        <v>0</v>
      </c>
      <c r="J5238" s="232"/>
      <c r="K5238" s="226" t="s">
        <v>15390</v>
      </c>
      <c r="L5238" s="226" t="s">
        <v>7377</v>
      </c>
      <c r="M5238" s="226" t="s">
        <v>8141</v>
      </c>
      <c r="N5238" s="226" t="s">
        <v>8156</v>
      </c>
      <c r="O5238" s="232">
        <v>45349</v>
      </c>
      <c r="P5238" s="232"/>
      <c r="Q5238" s="232"/>
      <c r="R5238" s="232"/>
      <c r="S5238" s="226" t="s">
        <v>8167</v>
      </c>
      <c r="T5238" s="229">
        <v>45350</v>
      </c>
      <c r="U5238" s="232"/>
      <c r="V5238" s="233"/>
      <c r="W5238" s="233"/>
      <c r="X5238" s="226" t="s">
        <v>8165</v>
      </c>
      <c r="Y5238" s="229">
        <v>45350</v>
      </c>
      <c r="Z5238" s="232">
        <v>45350</v>
      </c>
      <c r="AA5238" s="232"/>
      <c r="AB5238" s="232"/>
      <c r="AC5238" s="234"/>
      <c r="AD5238" s="232"/>
      <c r="AE5238" s="253" t="str">
        <f>IF($N5238=マイタスク!$U$5,"作業者","")&amp;IF($S5238=マイタスク!$U$5,"ピアレビュー","")&amp;IF($X5238=マイタスク!$U$5,"SVレビュー","")</f>
        <v/>
      </c>
      <c r="AF5238" s="252">
        <f t="shared" si="156"/>
        <v>69</v>
      </c>
      <c r="AG5238" s="9" t="s">
        <v>34</v>
      </c>
    </row>
    <row r="5239" spans="2:33">
      <c r="B5239" s="225">
        <v>5227</v>
      </c>
      <c r="C5239" s="226" t="s">
        <v>67</v>
      </c>
      <c r="D5239" s="227" t="s">
        <v>68</v>
      </c>
      <c r="E5239" s="228" t="s">
        <v>7378</v>
      </c>
      <c r="F5239" s="226" t="s">
        <v>7379</v>
      </c>
      <c r="G5239" s="226" t="s">
        <v>65</v>
      </c>
      <c r="H5239" s="226" t="s">
        <v>66</v>
      </c>
      <c r="I5239" s="229">
        <f t="shared" si="157"/>
        <v>0</v>
      </c>
      <c r="J5239" s="232"/>
      <c r="K5239" s="226" t="s">
        <v>15391</v>
      </c>
      <c r="L5239" s="226" t="s">
        <v>7379</v>
      </c>
      <c r="M5239" s="226" t="s">
        <v>8141</v>
      </c>
      <c r="N5239" s="226" t="s">
        <v>8167</v>
      </c>
      <c r="O5239" s="232">
        <v>45349</v>
      </c>
      <c r="P5239" s="232"/>
      <c r="Q5239" s="232"/>
      <c r="R5239" s="232"/>
      <c r="S5239" s="226" t="s">
        <v>8156</v>
      </c>
      <c r="T5239" s="229">
        <v>45350</v>
      </c>
      <c r="U5239" s="232"/>
      <c r="V5239" s="233"/>
      <c r="W5239" s="233"/>
      <c r="X5239" s="226" t="s">
        <v>8165</v>
      </c>
      <c r="Y5239" s="229">
        <v>45350</v>
      </c>
      <c r="Z5239" s="232">
        <v>45350</v>
      </c>
      <c r="AA5239" s="232"/>
      <c r="AB5239" s="232"/>
      <c r="AC5239" s="234"/>
      <c r="AD5239" s="232"/>
      <c r="AE5239" s="253" t="str">
        <f>IF($N5239=マイタスク!$U$5,"作業者","")&amp;IF($S5239=マイタスク!$U$5,"ピアレビュー","")&amp;IF($X5239=マイタスク!$U$5,"SVレビュー","")</f>
        <v/>
      </c>
      <c r="AF5239" s="252">
        <f t="shared" si="156"/>
        <v>70</v>
      </c>
      <c r="AG5239" s="9" t="s">
        <v>34</v>
      </c>
    </row>
    <row r="5240" spans="2:33">
      <c r="B5240" s="225">
        <v>5228</v>
      </c>
      <c r="C5240" s="226" t="s">
        <v>67</v>
      </c>
      <c r="D5240" s="227" t="s">
        <v>68</v>
      </c>
      <c r="E5240" s="228" t="s">
        <v>7380</v>
      </c>
      <c r="F5240" s="226" t="s">
        <v>7381</v>
      </c>
      <c r="G5240" s="226" t="s">
        <v>65</v>
      </c>
      <c r="H5240" s="226" t="s">
        <v>66</v>
      </c>
      <c r="I5240" s="229">
        <f t="shared" si="157"/>
        <v>0</v>
      </c>
      <c r="J5240" s="232"/>
      <c r="K5240" s="226" t="s">
        <v>15392</v>
      </c>
      <c r="L5240" s="226" t="s">
        <v>7381</v>
      </c>
      <c r="M5240" s="226" t="s">
        <v>8141</v>
      </c>
      <c r="N5240" s="226" t="s">
        <v>8178</v>
      </c>
      <c r="O5240" s="232">
        <v>45348</v>
      </c>
      <c r="P5240" s="232"/>
      <c r="Q5240" s="232"/>
      <c r="R5240" s="232"/>
      <c r="S5240" s="226" t="s">
        <v>8160</v>
      </c>
      <c r="T5240" s="229">
        <v>45350</v>
      </c>
      <c r="U5240" s="232"/>
      <c r="V5240" s="233"/>
      <c r="W5240" s="233"/>
      <c r="X5240" s="226" t="s">
        <v>8179</v>
      </c>
      <c r="Y5240" s="229">
        <v>45350</v>
      </c>
      <c r="Z5240" s="232">
        <v>45350</v>
      </c>
      <c r="AA5240" s="232"/>
      <c r="AB5240" s="232"/>
      <c r="AC5240" s="234"/>
      <c r="AD5240" s="232"/>
      <c r="AE5240" s="253" t="str">
        <f>IF($N5240=マイタスク!$U$5,"作業者","")&amp;IF($S5240=マイタスク!$U$5,"ピアレビュー","")&amp;IF($X5240=マイタスク!$U$5,"SVレビュー","")</f>
        <v/>
      </c>
      <c r="AF5240" s="252">
        <f t="shared" si="156"/>
        <v>65</v>
      </c>
      <c r="AG5240" s="9" t="s">
        <v>34</v>
      </c>
    </row>
    <row r="5241" spans="2:33">
      <c r="B5241" s="225">
        <v>5229</v>
      </c>
      <c r="C5241" s="226" t="s">
        <v>67</v>
      </c>
      <c r="D5241" s="227" t="s">
        <v>68</v>
      </c>
      <c r="E5241" s="228" t="s">
        <v>7382</v>
      </c>
      <c r="F5241" s="226" t="s">
        <v>7383</v>
      </c>
      <c r="G5241" s="226" t="s">
        <v>65</v>
      </c>
      <c r="H5241" s="226" t="s">
        <v>66</v>
      </c>
      <c r="I5241" s="229">
        <f t="shared" si="157"/>
        <v>0</v>
      </c>
      <c r="J5241" s="232"/>
      <c r="K5241" s="226" t="s">
        <v>15393</v>
      </c>
      <c r="L5241" s="226" t="s">
        <v>7383</v>
      </c>
      <c r="M5241" s="226" t="s">
        <v>8141</v>
      </c>
      <c r="N5241" s="226" t="s">
        <v>8216</v>
      </c>
      <c r="O5241" s="232">
        <v>45348</v>
      </c>
      <c r="P5241" s="232"/>
      <c r="Q5241" s="232"/>
      <c r="R5241" s="232"/>
      <c r="S5241" s="226" t="s">
        <v>8241</v>
      </c>
      <c r="T5241" s="229">
        <v>45350</v>
      </c>
      <c r="U5241" s="232"/>
      <c r="V5241" s="233"/>
      <c r="W5241" s="233"/>
      <c r="X5241" s="226" t="s">
        <v>8178</v>
      </c>
      <c r="Y5241" s="229">
        <v>45350</v>
      </c>
      <c r="Z5241" s="232">
        <v>45350</v>
      </c>
      <c r="AA5241" s="232"/>
      <c r="AB5241" s="232"/>
      <c r="AC5241" s="234"/>
      <c r="AD5241" s="232"/>
      <c r="AE5241" s="253" t="str">
        <f>IF($N5241=マイタスク!$U$5,"作業者","")&amp;IF($S5241=マイタスク!$U$5,"ピアレビュー","")&amp;IF($X5241=マイタスク!$U$5,"SVレビュー","")</f>
        <v/>
      </c>
      <c r="AF5241" s="252">
        <f t="shared" si="156"/>
        <v>67</v>
      </c>
      <c r="AG5241" s="9" t="s">
        <v>34</v>
      </c>
    </row>
    <row r="5242" spans="2:33">
      <c r="B5242" s="225">
        <v>5230</v>
      </c>
      <c r="C5242" s="226" t="s">
        <v>67</v>
      </c>
      <c r="D5242" s="227" t="s">
        <v>68</v>
      </c>
      <c r="E5242" s="228" t="s">
        <v>7384</v>
      </c>
      <c r="F5242" s="226" t="s">
        <v>7385</v>
      </c>
      <c r="G5242" s="226" t="s">
        <v>65</v>
      </c>
      <c r="H5242" s="226" t="s">
        <v>66</v>
      </c>
      <c r="I5242" s="229">
        <f t="shared" si="157"/>
        <v>0</v>
      </c>
      <c r="J5242" s="232"/>
      <c r="K5242" s="226" t="s">
        <v>15394</v>
      </c>
      <c r="L5242" s="226" t="s">
        <v>7385</v>
      </c>
      <c r="M5242" s="226" t="s">
        <v>8141</v>
      </c>
      <c r="N5242" s="226" t="s">
        <v>8160</v>
      </c>
      <c r="O5242" s="232">
        <v>45348</v>
      </c>
      <c r="P5242" s="232"/>
      <c r="Q5242" s="232"/>
      <c r="R5242" s="232"/>
      <c r="S5242" s="226" t="s">
        <v>8178</v>
      </c>
      <c r="T5242" s="229">
        <v>45350</v>
      </c>
      <c r="U5242" s="232"/>
      <c r="V5242" s="233"/>
      <c r="W5242" s="233"/>
      <c r="X5242" s="226" t="s">
        <v>8179</v>
      </c>
      <c r="Y5242" s="229">
        <v>45350</v>
      </c>
      <c r="Z5242" s="232">
        <v>45350</v>
      </c>
      <c r="AA5242" s="232"/>
      <c r="AB5242" s="232"/>
      <c r="AC5242" s="234"/>
      <c r="AD5242" s="232"/>
      <c r="AE5242" s="253" t="str">
        <f>IF($N5242=マイタスク!$U$5,"作業者","")&amp;IF($S5242=マイタスク!$U$5,"ピアレビュー","")&amp;IF($X5242=マイタスク!$U$5,"SVレビュー","")</f>
        <v/>
      </c>
      <c r="AF5242" s="252">
        <f t="shared" si="156"/>
        <v>64</v>
      </c>
      <c r="AG5242" s="9" t="s">
        <v>34</v>
      </c>
    </row>
    <row r="5243" spans="2:33">
      <c r="B5243" s="225">
        <v>5231</v>
      </c>
      <c r="C5243" s="226" t="s">
        <v>103</v>
      </c>
      <c r="D5243" s="227" t="s">
        <v>104</v>
      </c>
      <c r="E5243" s="228" t="s">
        <v>7386</v>
      </c>
      <c r="F5243" s="226" t="s">
        <v>7387</v>
      </c>
      <c r="G5243" s="226" t="s">
        <v>65</v>
      </c>
      <c r="H5243" s="226" t="s">
        <v>66</v>
      </c>
      <c r="I5243" s="229">
        <f t="shared" si="157"/>
        <v>0</v>
      </c>
      <c r="J5243" s="232"/>
      <c r="K5243" s="226" t="s">
        <v>15395</v>
      </c>
      <c r="L5243" s="226" t="s">
        <v>7387</v>
      </c>
      <c r="M5243" s="226" t="s">
        <v>8141</v>
      </c>
      <c r="N5243" s="226" t="s">
        <v>8164</v>
      </c>
      <c r="O5243" s="232">
        <v>45229.375</v>
      </c>
      <c r="P5243" s="232"/>
      <c r="Q5243" s="232"/>
      <c r="R5243" s="232"/>
      <c r="S5243" s="226" t="s">
        <v>8230</v>
      </c>
      <c r="T5243" s="229">
        <v>45260.375</v>
      </c>
      <c r="U5243" s="232"/>
      <c r="V5243" s="233"/>
      <c r="W5243" s="233"/>
      <c r="X5243" s="226" t="s">
        <v>8165</v>
      </c>
      <c r="Y5243" s="229">
        <v>45260.375</v>
      </c>
      <c r="Z5243" s="232">
        <v>45260.375</v>
      </c>
      <c r="AA5243" s="232"/>
      <c r="AB5243" s="232"/>
      <c r="AC5243" s="234"/>
      <c r="AD5243" s="232"/>
      <c r="AE5243" s="253" t="str">
        <f>IF($N5243=マイタスク!$U$5,"作業者","")&amp;IF($S5243=マイタスク!$U$5,"ピアレビュー","")&amp;IF($X5243=マイタスク!$U$5,"SVレビュー","")</f>
        <v/>
      </c>
      <c r="AF5243" s="252">
        <f t="shared" si="156"/>
        <v>306</v>
      </c>
      <c r="AG5243" s="9" t="s">
        <v>34</v>
      </c>
    </row>
    <row r="5244" spans="2:33">
      <c r="B5244" s="225">
        <v>5232</v>
      </c>
      <c r="C5244" s="226" t="s">
        <v>103</v>
      </c>
      <c r="D5244" s="227" t="s">
        <v>104</v>
      </c>
      <c r="E5244" s="228" t="s">
        <v>7386</v>
      </c>
      <c r="F5244" s="226" t="s">
        <v>7387</v>
      </c>
      <c r="G5244" s="226" t="s">
        <v>65</v>
      </c>
      <c r="H5244" s="226" t="s">
        <v>66</v>
      </c>
      <c r="I5244" s="229">
        <f t="shared" si="157"/>
        <v>0</v>
      </c>
      <c r="J5244" s="232"/>
      <c r="K5244" s="226" t="s">
        <v>15396</v>
      </c>
      <c r="L5244" s="226" t="s">
        <v>7387</v>
      </c>
      <c r="M5244" s="226" t="s">
        <v>8141</v>
      </c>
      <c r="N5244" s="226" t="s">
        <v>8164</v>
      </c>
      <c r="O5244" s="232">
        <v>45229.375</v>
      </c>
      <c r="P5244" s="232"/>
      <c r="Q5244" s="232"/>
      <c r="R5244" s="232"/>
      <c r="S5244" s="226" t="s">
        <v>8230</v>
      </c>
      <c r="T5244" s="229">
        <v>45260.375</v>
      </c>
      <c r="U5244" s="232"/>
      <c r="V5244" s="233"/>
      <c r="W5244" s="233"/>
      <c r="X5244" s="226" t="s">
        <v>8165</v>
      </c>
      <c r="Y5244" s="229">
        <v>45260.375</v>
      </c>
      <c r="Z5244" s="232">
        <v>45260.375</v>
      </c>
      <c r="AA5244" s="232"/>
      <c r="AB5244" s="232"/>
      <c r="AC5244" s="234"/>
      <c r="AD5244" s="232"/>
      <c r="AE5244" s="253" t="str">
        <f>IF($N5244=マイタスク!$U$5,"作業者","")&amp;IF($S5244=マイタスク!$U$5,"ピアレビュー","")&amp;IF($X5244=マイタスク!$U$5,"SVレビュー","")</f>
        <v/>
      </c>
      <c r="AF5244" s="252">
        <f t="shared" si="156"/>
        <v>306</v>
      </c>
      <c r="AG5244" s="9" t="s">
        <v>34</v>
      </c>
    </row>
    <row r="5245" spans="2:33">
      <c r="B5245" s="225">
        <v>5233</v>
      </c>
      <c r="C5245" s="226" t="s">
        <v>103</v>
      </c>
      <c r="D5245" s="227" t="s">
        <v>104</v>
      </c>
      <c r="E5245" s="228" t="s">
        <v>7388</v>
      </c>
      <c r="F5245" s="226" t="s">
        <v>7389</v>
      </c>
      <c r="G5245" s="226" t="s">
        <v>65</v>
      </c>
      <c r="H5245" s="226" t="s">
        <v>66</v>
      </c>
      <c r="I5245" s="229">
        <f t="shared" si="157"/>
        <v>0</v>
      </c>
      <c r="J5245" s="232"/>
      <c r="K5245" s="226" t="s">
        <v>15397</v>
      </c>
      <c r="L5245" s="226" t="s">
        <v>7389</v>
      </c>
      <c r="M5245" s="226" t="s">
        <v>8141</v>
      </c>
      <c r="N5245" s="226" t="s">
        <v>8159</v>
      </c>
      <c r="O5245" s="232">
        <v>45229.375</v>
      </c>
      <c r="P5245" s="232"/>
      <c r="Q5245" s="232"/>
      <c r="R5245" s="232"/>
      <c r="S5245" s="226" t="s">
        <v>8527</v>
      </c>
      <c r="T5245" s="229">
        <v>45260.375</v>
      </c>
      <c r="U5245" s="232"/>
      <c r="V5245" s="233"/>
      <c r="W5245" s="233"/>
      <c r="X5245" s="226" t="s">
        <v>8165</v>
      </c>
      <c r="Y5245" s="229">
        <v>45260.375</v>
      </c>
      <c r="Z5245" s="232">
        <v>45260.375</v>
      </c>
      <c r="AA5245" s="232"/>
      <c r="AB5245" s="232"/>
      <c r="AC5245" s="234"/>
      <c r="AD5245" s="232"/>
      <c r="AE5245" s="253" t="str">
        <f>IF($N5245=マイタスク!$U$5,"作業者","")&amp;IF($S5245=マイタスク!$U$5,"ピアレビュー","")&amp;IF($X5245=マイタスク!$U$5,"SVレビュー","")</f>
        <v/>
      </c>
      <c r="AF5245" s="252">
        <f t="shared" si="156"/>
        <v>302</v>
      </c>
      <c r="AG5245" s="9" t="s">
        <v>34</v>
      </c>
    </row>
    <row r="5246" spans="2:33">
      <c r="B5246" s="225">
        <v>5234</v>
      </c>
      <c r="C5246" s="226" t="s">
        <v>103</v>
      </c>
      <c r="D5246" s="227" t="s">
        <v>104</v>
      </c>
      <c r="E5246" s="228" t="s">
        <v>7390</v>
      </c>
      <c r="F5246" s="226" t="s">
        <v>7391</v>
      </c>
      <c r="G5246" s="226" t="s">
        <v>65</v>
      </c>
      <c r="H5246" s="226" t="s">
        <v>66</v>
      </c>
      <c r="I5246" s="229">
        <f t="shared" si="157"/>
        <v>0</v>
      </c>
      <c r="J5246" s="232"/>
      <c r="K5246" s="226" t="s">
        <v>15398</v>
      </c>
      <c r="L5246" s="226" t="s">
        <v>7391</v>
      </c>
      <c r="M5246" s="226" t="s">
        <v>8141</v>
      </c>
      <c r="N5246" s="226" t="s">
        <v>8230</v>
      </c>
      <c r="O5246" s="232">
        <v>45229.375</v>
      </c>
      <c r="P5246" s="232"/>
      <c r="Q5246" s="232"/>
      <c r="R5246" s="232"/>
      <c r="S5246" s="226" t="s">
        <v>8181</v>
      </c>
      <c r="T5246" s="229">
        <v>45260.375</v>
      </c>
      <c r="U5246" s="232"/>
      <c r="V5246" s="233"/>
      <c r="W5246" s="233"/>
      <c r="X5246" s="226" t="s">
        <v>8165</v>
      </c>
      <c r="Y5246" s="229">
        <v>45260.375</v>
      </c>
      <c r="Z5246" s="232">
        <v>45260.375</v>
      </c>
      <c r="AA5246" s="232"/>
      <c r="AB5246" s="232"/>
      <c r="AC5246" s="234"/>
      <c r="AD5246" s="232"/>
      <c r="AE5246" s="253" t="str">
        <f>IF($N5246=マイタスク!$U$5,"作業者","")&amp;IF($S5246=マイタスク!$U$5,"ピアレビュー","")&amp;IF($X5246=マイタスク!$U$5,"SVレビュー","")</f>
        <v/>
      </c>
      <c r="AF5246" s="252">
        <f t="shared" si="156"/>
        <v>308</v>
      </c>
      <c r="AG5246" s="9" t="s">
        <v>34</v>
      </c>
    </row>
    <row r="5247" spans="2:33">
      <c r="B5247" s="225">
        <v>5235</v>
      </c>
      <c r="C5247" s="226" t="s">
        <v>103</v>
      </c>
      <c r="D5247" s="227" t="s">
        <v>104</v>
      </c>
      <c r="E5247" s="228" t="s">
        <v>7392</v>
      </c>
      <c r="F5247" s="226" t="s">
        <v>7393</v>
      </c>
      <c r="G5247" s="226" t="s">
        <v>65</v>
      </c>
      <c r="H5247" s="226" t="s">
        <v>66</v>
      </c>
      <c r="I5247" s="229">
        <f t="shared" si="157"/>
        <v>0</v>
      </c>
      <c r="J5247" s="232"/>
      <c r="K5247" s="226" t="s">
        <v>15399</v>
      </c>
      <c r="L5247" s="226" t="s">
        <v>7393</v>
      </c>
      <c r="M5247" s="226" t="s">
        <v>491</v>
      </c>
      <c r="N5247" s="226" t="s">
        <v>8527</v>
      </c>
      <c r="O5247" s="232">
        <v>45229.375</v>
      </c>
      <c r="P5247" s="232"/>
      <c r="Q5247" s="232"/>
      <c r="R5247" s="232"/>
      <c r="S5247" s="226" t="s">
        <v>8241</v>
      </c>
      <c r="T5247" s="229">
        <v>45260.375</v>
      </c>
      <c r="U5247" s="232"/>
      <c r="V5247" s="233"/>
      <c r="W5247" s="233"/>
      <c r="X5247" s="226" t="s">
        <v>8165</v>
      </c>
      <c r="Y5247" s="229">
        <v>45260.375</v>
      </c>
      <c r="Z5247" s="232">
        <v>45260.375</v>
      </c>
      <c r="AA5247" s="232"/>
      <c r="AB5247" s="232"/>
      <c r="AC5247" s="234"/>
      <c r="AD5247" s="232"/>
      <c r="AE5247" s="253" t="str">
        <f>IF($N5247=マイタスク!$U$5,"作業者","")&amp;IF($S5247=マイタスク!$U$5,"ピアレビュー","")&amp;IF($X5247=マイタスク!$U$5,"SVレビュー","")</f>
        <v/>
      </c>
      <c r="AF5247" s="252">
        <f t="shared" si="156"/>
        <v>303</v>
      </c>
      <c r="AG5247" s="9" t="s">
        <v>34</v>
      </c>
    </row>
    <row r="5248" spans="2:33">
      <c r="B5248" s="225">
        <v>5236</v>
      </c>
      <c r="C5248" s="226" t="s">
        <v>103</v>
      </c>
      <c r="D5248" s="227" t="s">
        <v>104</v>
      </c>
      <c r="E5248" s="228" t="s">
        <v>7392</v>
      </c>
      <c r="F5248" s="226" t="s">
        <v>7393</v>
      </c>
      <c r="G5248" s="226" t="s">
        <v>65</v>
      </c>
      <c r="H5248" s="226" t="s">
        <v>66</v>
      </c>
      <c r="I5248" s="229">
        <f t="shared" si="157"/>
        <v>0</v>
      </c>
      <c r="J5248" s="232"/>
      <c r="K5248" s="226" t="s">
        <v>15400</v>
      </c>
      <c r="L5248" s="226" t="s">
        <v>7393</v>
      </c>
      <c r="M5248" s="226" t="s">
        <v>8141</v>
      </c>
      <c r="N5248" s="226" t="s">
        <v>8527</v>
      </c>
      <c r="O5248" s="232">
        <v>45229.375</v>
      </c>
      <c r="P5248" s="232"/>
      <c r="Q5248" s="232"/>
      <c r="R5248" s="232"/>
      <c r="S5248" s="226" t="s">
        <v>8241</v>
      </c>
      <c r="T5248" s="229">
        <v>45260.375</v>
      </c>
      <c r="U5248" s="232"/>
      <c r="V5248" s="233"/>
      <c r="W5248" s="233"/>
      <c r="X5248" s="226" t="s">
        <v>8165</v>
      </c>
      <c r="Y5248" s="229">
        <v>45260.375</v>
      </c>
      <c r="Z5248" s="232">
        <v>45260.375</v>
      </c>
      <c r="AA5248" s="232"/>
      <c r="AB5248" s="232"/>
      <c r="AC5248" s="234"/>
      <c r="AD5248" s="232"/>
      <c r="AE5248" s="253" t="str">
        <f>IF($N5248=マイタスク!$U$5,"作業者","")&amp;IF($S5248=マイタスク!$U$5,"ピアレビュー","")&amp;IF($X5248=マイタスク!$U$5,"SVレビュー","")</f>
        <v/>
      </c>
      <c r="AF5248" s="252">
        <f t="shared" si="156"/>
        <v>303</v>
      </c>
      <c r="AG5248" s="9" t="s">
        <v>34</v>
      </c>
    </row>
    <row r="5249" spans="2:33">
      <c r="B5249" s="225">
        <v>5237</v>
      </c>
      <c r="C5249" s="226" t="s">
        <v>103</v>
      </c>
      <c r="D5249" s="227" t="s">
        <v>104</v>
      </c>
      <c r="E5249" s="228" t="s">
        <v>7394</v>
      </c>
      <c r="F5249" s="226" t="s">
        <v>7395</v>
      </c>
      <c r="G5249" s="226" t="s">
        <v>65</v>
      </c>
      <c r="H5249" s="226" t="s">
        <v>66</v>
      </c>
      <c r="I5249" s="229">
        <f t="shared" si="157"/>
        <v>0</v>
      </c>
      <c r="J5249" s="232"/>
      <c r="K5249" s="226" t="s">
        <v>15401</v>
      </c>
      <c r="L5249" s="226" t="s">
        <v>7395</v>
      </c>
      <c r="M5249" s="226" t="s">
        <v>8141</v>
      </c>
      <c r="N5249" s="226" t="s">
        <v>8241</v>
      </c>
      <c r="O5249" s="232">
        <v>45229.375</v>
      </c>
      <c r="P5249" s="232"/>
      <c r="Q5249" s="232"/>
      <c r="R5249" s="232"/>
      <c r="S5249" s="226" t="s">
        <v>8142</v>
      </c>
      <c r="T5249" s="229">
        <v>45260.375</v>
      </c>
      <c r="U5249" s="232"/>
      <c r="V5249" s="233"/>
      <c r="W5249" s="233"/>
      <c r="X5249" s="226" t="s">
        <v>8165</v>
      </c>
      <c r="Y5249" s="229">
        <v>45260.375</v>
      </c>
      <c r="Z5249" s="232">
        <v>45260.375</v>
      </c>
      <c r="AA5249" s="232"/>
      <c r="AB5249" s="232"/>
      <c r="AC5249" s="234"/>
      <c r="AD5249" s="232"/>
      <c r="AE5249" s="253" t="str">
        <f>IF($N5249=マイタスク!$U$5,"作業者","")&amp;IF($S5249=マイタスク!$U$5,"ピアレビュー","")&amp;IF($X5249=マイタスク!$U$5,"SVレビュー","")</f>
        <v/>
      </c>
      <c r="AF5249" s="252">
        <f t="shared" si="156"/>
        <v>304</v>
      </c>
      <c r="AG5249" s="9" t="s">
        <v>34</v>
      </c>
    </row>
    <row r="5250" spans="2:33">
      <c r="B5250" s="225">
        <v>5238</v>
      </c>
      <c r="C5250" s="226" t="s">
        <v>103</v>
      </c>
      <c r="D5250" s="227" t="s">
        <v>104</v>
      </c>
      <c r="E5250" s="228" t="s">
        <v>7396</v>
      </c>
      <c r="F5250" s="226" t="s">
        <v>7397</v>
      </c>
      <c r="G5250" s="226" t="s">
        <v>65</v>
      </c>
      <c r="H5250" s="226" t="s">
        <v>66</v>
      </c>
      <c r="I5250" s="229">
        <f t="shared" si="157"/>
        <v>0</v>
      </c>
      <c r="J5250" s="232"/>
      <c r="K5250" s="226" t="s">
        <v>15402</v>
      </c>
      <c r="L5250" s="226" t="s">
        <v>7397</v>
      </c>
      <c r="M5250" s="226" t="s">
        <v>8141</v>
      </c>
      <c r="N5250" s="226" t="s">
        <v>8142</v>
      </c>
      <c r="O5250" s="232">
        <v>45229.375</v>
      </c>
      <c r="P5250" s="232"/>
      <c r="Q5250" s="232"/>
      <c r="R5250" s="232"/>
      <c r="S5250" s="226" t="s">
        <v>8159</v>
      </c>
      <c r="T5250" s="229">
        <v>45260.375</v>
      </c>
      <c r="U5250" s="232"/>
      <c r="V5250" s="233"/>
      <c r="W5250" s="233"/>
      <c r="X5250" s="226" t="s">
        <v>8165</v>
      </c>
      <c r="Y5250" s="229">
        <v>45260.375</v>
      </c>
      <c r="Z5250" s="232">
        <v>45260.375</v>
      </c>
      <c r="AA5250" s="232"/>
      <c r="AB5250" s="232"/>
      <c r="AC5250" s="234"/>
      <c r="AD5250" s="232"/>
      <c r="AE5250" s="253" t="str">
        <f>IF($N5250=マイタスク!$U$5,"作業者","")&amp;IF($S5250=マイタスク!$U$5,"ピアレビュー","")&amp;IF($X5250=マイタスク!$U$5,"SVレビュー","")</f>
        <v/>
      </c>
      <c r="AF5250" s="252">
        <f t="shared" si="156"/>
        <v>301</v>
      </c>
      <c r="AG5250" s="9" t="s">
        <v>34</v>
      </c>
    </row>
    <row r="5251" spans="2:33">
      <c r="B5251" s="225">
        <v>5239</v>
      </c>
      <c r="C5251" s="226" t="s">
        <v>103</v>
      </c>
      <c r="D5251" s="227" t="s">
        <v>104</v>
      </c>
      <c r="E5251" s="228" t="s">
        <v>7398</v>
      </c>
      <c r="F5251" s="226" t="s">
        <v>7399</v>
      </c>
      <c r="G5251" s="226" t="s">
        <v>65</v>
      </c>
      <c r="H5251" s="226" t="s">
        <v>66</v>
      </c>
      <c r="I5251" s="229">
        <f t="shared" si="157"/>
        <v>0</v>
      </c>
      <c r="J5251" s="232"/>
      <c r="K5251" s="226" t="s">
        <v>15403</v>
      </c>
      <c r="L5251" s="226" t="s">
        <v>7399</v>
      </c>
      <c r="M5251" s="226" t="s">
        <v>8141</v>
      </c>
      <c r="N5251" s="226" t="s">
        <v>8216</v>
      </c>
      <c r="O5251" s="232">
        <v>45229.375</v>
      </c>
      <c r="P5251" s="232"/>
      <c r="Q5251" s="232"/>
      <c r="R5251" s="232"/>
      <c r="S5251" s="226" t="s">
        <v>8163</v>
      </c>
      <c r="T5251" s="229">
        <v>45260.375</v>
      </c>
      <c r="U5251" s="232"/>
      <c r="V5251" s="233"/>
      <c r="W5251" s="233"/>
      <c r="X5251" s="226" t="s">
        <v>8165</v>
      </c>
      <c r="Y5251" s="229">
        <v>45260.375</v>
      </c>
      <c r="Z5251" s="232">
        <v>45260.375</v>
      </c>
      <c r="AA5251" s="232"/>
      <c r="AB5251" s="232"/>
      <c r="AC5251" s="234"/>
      <c r="AD5251" s="232"/>
      <c r="AE5251" s="253" t="str">
        <f>IF($N5251=マイタスク!$U$5,"作業者","")&amp;IF($S5251=マイタスク!$U$5,"ピアレビュー","")&amp;IF($X5251=マイタスク!$U$5,"SVレビュー","")</f>
        <v/>
      </c>
      <c r="AF5251" s="252">
        <f t="shared" si="156"/>
        <v>305</v>
      </c>
      <c r="AG5251" s="9" t="s">
        <v>34</v>
      </c>
    </row>
    <row r="5252" spans="2:33">
      <c r="B5252" s="225">
        <v>5240</v>
      </c>
      <c r="C5252" s="226" t="s">
        <v>103</v>
      </c>
      <c r="D5252" s="227" t="s">
        <v>104</v>
      </c>
      <c r="E5252" s="228" t="s">
        <v>7400</v>
      </c>
      <c r="F5252" s="226" t="s">
        <v>7401</v>
      </c>
      <c r="G5252" s="226" t="s">
        <v>65</v>
      </c>
      <c r="H5252" s="226" t="s">
        <v>66</v>
      </c>
      <c r="I5252" s="229">
        <f t="shared" si="157"/>
        <v>0</v>
      </c>
      <c r="J5252" s="232"/>
      <c r="K5252" s="226" t="s">
        <v>15404</v>
      </c>
      <c r="L5252" s="226" t="s">
        <v>7401</v>
      </c>
      <c r="M5252" s="226" t="s">
        <v>8141</v>
      </c>
      <c r="N5252" s="226" t="s">
        <v>8163</v>
      </c>
      <c r="O5252" s="232">
        <v>45229.375</v>
      </c>
      <c r="P5252" s="232"/>
      <c r="Q5252" s="232"/>
      <c r="R5252" s="232"/>
      <c r="S5252" s="226" t="s">
        <v>8164</v>
      </c>
      <c r="T5252" s="229">
        <v>45260.375</v>
      </c>
      <c r="U5252" s="232"/>
      <c r="V5252" s="233"/>
      <c r="W5252" s="233"/>
      <c r="X5252" s="226" t="s">
        <v>8165</v>
      </c>
      <c r="Y5252" s="229">
        <v>45260.375</v>
      </c>
      <c r="Z5252" s="232">
        <v>45260.375</v>
      </c>
      <c r="AA5252" s="232"/>
      <c r="AB5252" s="232"/>
      <c r="AC5252" s="234"/>
      <c r="AD5252" s="232"/>
      <c r="AE5252" s="253" t="str">
        <f>IF($N5252=マイタスク!$U$5,"作業者","")&amp;IF($S5252=マイタスク!$U$5,"ピアレビュー","")&amp;IF($X5252=マイタスク!$U$5,"SVレビュー","")</f>
        <v/>
      </c>
      <c r="AF5252" s="252">
        <f t="shared" si="156"/>
        <v>309</v>
      </c>
      <c r="AG5252" s="9" t="s">
        <v>34</v>
      </c>
    </row>
    <row r="5253" spans="2:33">
      <c r="B5253" s="225">
        <v>5241</v>
      </c>
      <c r="C5253" s="226" t="s">
        <v>103</v>
      </c>
      <c r="D5253" s="227" t="s">
        <v>104</v>
      </c>
      <c r="E5253" s="228" t="s">
        <v>7402</v>
      </c>
      <c r="F5253" s="226" t="s">
        <v>7403</v>
      </c>
      <c r="G5253" s="226" t="s">
        <v>65</v>
      </c>
      <c r="H5253" s="226" t="s">
        <v>66</v>
      </c>
      <c r="I5253" s="229">
        <f t="shared" si="157"/>
        <v>0</v>
      </c>
      <c r="J5253" s="232"/>
      <c r="K5253" s="226" t="s">
        <v>15405</v>
      </c>
      <c r="L5253" s="226" t="s">
        <v>7403</v>
      </c>
      <c r="M5253" s="226" t="s">
        <v>8141</v>
      </c>
      <c r="N5253" s="226" t="s">
        <v>8181</v>
      </c>
      <c r="O5253" s="232">
        <v>45229.375</v>
      </c>
      <c r="P5253" s="232"/>
      <c r="Q5253" s="232"/>
      <c r="R5253" s="232"/>
      <c r="S5253" s="226" t="s">
        <v>8216</v>
      </c>
      <c r="T5253" s="229">
        <v>45260.375</v>
      </c>
      <c r="U5253" s="232"/>
      <c r="V5253" s="233"/>
      <c r="W5253" s="233"/>
      <c r="X5253" s="226" t="s">
        <v>8165</v>
      </c>
      <c r="Y5253" s="229">
        <v>45260.375</v>
      </c>
      <c r="Z5253" s="232">
        <v>45260.375</v>
      </c>
      <c r="AA5253" s="232"/>
      <c r="AB5253" s="232"/>
      <c r="AC5253" s="234"/>
      <c r="AD5253" s="232"/>
      <c r="AE5253" s="253" t="str">
        <f>IF($N5253=マイタスク!$U$5,"作業者","")&amp;IF($S5253=マイタスク!$U$5,"ピアレビュー","")&amp;IF($X5253=マイタスク!$U$5,"SVレビュー","")</f>
        <v/>
      </c>
      <c r="AF5253" s="252">
        <f t="shared" si="156"/>
        <v>307</v>
      </c>
      <c r="AG5253" s="9" t="s">
        <v>34</v>
      </c>
    </row>
    <row r="5254" spans="2:33">
      <c r="B5254" s="225">
        <v>5242</v>
      </c>
      <c r="C5254" s="226" t="s">
        <v>119</v>
      </c>
      <c r="D5254" s="227" t="s">
        <v>325</v>
      </c>
      <c r="E5254" s="228" t="s">
        <v>7404</v>
      </c>
      <c r="F5254" s="226" t="s">
        <v>7405</v>
      </c>
      <c r="G5254" s="226" t="s">
        <v>65</v>
      </c>
      <c r="H5254" s="226" t="s">
        <v>66</v>
      </c>
      <c r="I5254" s="229">
        <f t="shared" si="157"/>
        <v>0</v>
      </c>
      <c r="J5254" s="232"/>
      <c r="K5254" s="226" t="s">
        <v>15406</v>
      </c>
      <c r="L5254" s="226" t="s">
        <v>7405</v>
      </c>
      <c r="M5254" s="226" t="s">
        <v>8141</v>
      </c>
      <c r="N5254" s="226" t="s">
        <v>8156</v>
      </c>
      <c r="O5254" s="232">
        <v>45777</v>
      </c>
      <c r="P5254" s="232"/>
      <c r="Q5254" s="232"/>
      <c r="R5254" s="232"/>
      <c r="S5254" s="226"/>
      <c r="T5254" s="229"/>
      <c r="U5254" s="232"/>
      <c r="V5254" s="233"/>
      <c r="W5254" s="233"/>
      <c r="X5254" s="226" t="s">
        <v>8167</v>
      </c>
      <c r="Y5254" s="229">
        <v>45777</v>
      </c>
      <c r="Z5254" s="232">
        <v>45777</v>
      </c>
      <c r="AA5254" s="232"/>
      <c r="AB5254" s="232"/>
      <c r="AC5254" s="234"/>
      <c r="AD5254" s="232"/>
      <c r="AE5254" s="253" t="str">
        <f>IF($N5254=マイタスク!$U$5,"作業者","")&amp;IF($S5254=マイタスク!$U$5,"ピアレビュー","")&amp;IF($X5254=マイタスク!$U$5,"SVレビュー","")</f>
        <v/>
      </c>
      <c r="AF5254" s="252">
        <f t="shared" si="156"/>
        <v>164</v>
      </c>
      <c r="AG5254" s="9" t="s">
        <v>34</v>
      </c>
    </row>
    <row r="5255" spans="2:33">
      <c r="B5255" s="225">
        <v>5243</v>
      </c>
      <c r="C5255" s="226" t="s">
        <v>119</v>
      </c>
      <c r="D5255" s="227" t="s">
        <v>325</v>
      </c>
      <c r="E5255" s="228" t="s">
        <v>7404</v>
      </c>
      <c r="F5255" s="226" t="s">
        <v>7405</v>
      </c>
      <c r="G5255" s="226" t="s">
        <v>65</v>
      </c>
      <c r="H5255" s="226" t="s">
        <v>66</v>
      </c>
      <c r="I5255" s="229">
        <f t="shared" si="157"/>
        <v>0</v>
      </c>
      <c r="J5255" s="232"/>
      <c r="K5255" s="226" t="s">
        <v>15407</v>
      </c>
      <c r="L5255" s="226" t="s">
        <v>15408</v>
      </c>
      <c r="M5255" s="226" t="s">
        <v>8141</v>
      </c>
      <c r="N5255" s="226" t="s">
        <v>8156</v>
      </c>
      <c r="O5255" s="232">
        <v>45778</v>
      </c>
      <c r="P5255" s="232"/>
      <c r="Q5255" s="232"/>
      <c r="R5255" s="232"/>
      <c r="S5255" s="226"/>
      <c r="T5255" s="229"/>
      <c r="U5255" s="232"/>
      <c r="V5255" s="233"/>
      <c r="W5255" s="233"/>
      <c r="X5255" s="226" t="s">
        <v>8167</v>
      </c>
      <c r="Y5255" s="229">
        <v>45778</v>
      </c>
      <c r="Z5255" s="232">
        <v>45778</v>
      </c>
      <c r="AA5255" s="232"/>
      <c r="AB5255" s="232"/>
      <c r="AC5255" s="234"/>
      <c r="AD5255" s="232"/>
      <c r="AE5255" s="253" t="str">
        <f>IF($N5255=マイタスク!$U$5,"作業者","")&amp;IF($S5255=マイタスク!$U$5,"ピアレビュー","")&amp;IF($X5255=マイタスク!$U$5,"SVレビュー","")</f>
        <v/>
      </c>
      <c r="AF5255" s="252">
        <f t="shared" si="156"/>
        <v>164</v>
      </c>
      <c r="AG5255" s="9" t="s">
        <v>34</v>
      </c>
    </row>
    <row r="5256" spans="2:33">
      <c r="B5256" s="225">
        <v>5244</v>
      </c>
      <c r="C5256" s="226" t="s">
        <v>119</v>
      </c>
      <c r="D5256" s="227" t="s">
        <v>325</v>
      </c>
      <c r="E5256" s="228" t="s">
        <v>7404</v>
      </c>
      <c r="F5256" s="226" t="s">
        <v>7405</v>
      </c>
      <c r="G5256" s="226" t="s">
        <v>65</v>
      </c>
      <c r="H5256" s="226" t="s">
        <v>66</v>
      </c>
      <c r="I5256" s="229">
        <f t="shared" si="157"/>
        <v>0</v>
      </c>
      <c r="J5256" s="232"/>
      <c r="K5256" s="226" t="s">
        <v>15409</v>
      </c>
      <c r="L5256" s="226" t="s">
        <v>15408</v>
      </c>
      <c r="M5256" s="226" t="s">
        <v>8141</v>
      </c>
      <c r="N5256" s="226" t="s">
        <v>8156</v>
      </c>
      <c r="O5256" s="232">
        <v>45778</v>
      </c>
      <c r="P5256" s="232"/>
      <c r="Q5256" s="232"/>
      <c r="R5256" s="232"/>
      <c r="S5256" s="226"/>
      <c r="T5256" s="229"/>
      <c r="U5256" s="232"/>
      <c r="V5256" s="233"/>
      <c r="W5256" s="233"/>
      <c r="X5256" s="226" t="s">
        <v>8167</v>
      </c>
      <c r="Y5256" s="229">
        <v>45778</v>
      </c>
      <c r="Z5256" s="232">
        <v>45778</v>
      </c>
      <c r="AA5256" s="232"/>
      <c r="AB5256" s="232"/>
      <c r="AC5256" s="234"/>
      <c r="AD5256" s="232"/>
      <c r="AE5256" s="253" t="str">
        <f>IF($N5256=マイタスク!$U$5,"作業者","")&amp;IF($S5256=マイタスク!$U$5,"ピアレビュー","")&amp;IF($X5256=マイタスク!$U$5,"SVレビュー","")</f>
        <v/>
      </c>
      <c r="AF5256" s="252">
        <f t="shared" si="156"/>
        <v>164</v>
      </c>
      <c r="AG5256" s="9" t="s">
        <v>34</v>
      </c>
    </row>
    <row r="5257" spans="2:33">
      <c r="B5257" s="225">
        <v>5245</v>
      </c>
      <c r="C5257" s="226" t="s">
        <v>71</v>
      </c>
      <c r="D5257" s="227" t="s">
        <v>72</v>
      </c>
      <c r="E5257" s="228" t="s">
        <v>7406</v>
      </c>
      <c r="F5257" s="226" t="s">
        <v>7407</v>
      </c>
      <c r="G5257" s="226" t="s">
        <v>65</v>
      </c>
      <c r="H5257" s="226" t="s">
        <v>66</v>
      </c>
      <c r="I5257" s="229">
        <f t="shared" si="157"/>
        <v>0</v>
      </c>
      <c r="J5257" s="232"/>
      <c r="K5257" s="226" t="s">
        <v>15410</v>
      </c>
      <c r="L5257" s="226" t="s">
        <v>7407</v>
      </c>
      <c r="M5257" s="226" t="s">
        <v>8141</v>
      </c>
      <c r="N5257" s="226" t="s">
        <v>11362</v>
      </c>
      <c r="O5257" s="232">
        <v>45840</v>
      </c>
      <c r="P5257" s="232"/>
      <c r="Q5257" s="232"/>
      <c r="R5257" s="232"/>
      <c r="S5257" s="226" t="s">
        <v>11359</v>
      </c>
      <c r="T5257" s="229">
        <v>45840</v>
      </c>
      <c r="U5257" s="232"/>
      <c r="V5257" s="233"/>
      <c r="W5257" s="233"/>
      <c r="X5257" s="226" t="s">
        <v>8156</v>
      </c>
      <c r="Y5257" s="229">
        <v>45840</v>
      </c>
      <c r="Z5257" s="232">
        <v>45840</v>
      </c>
      <c r="AA5257" s="232"/>
      <c r="AB5257" s="232"/>
      <c r="AC5257" s="234"/>
      <c r="AD5257" s="232"/>
      <c r="AE5257" s="253" t="str">
        <f>IF($N5257=マイタスク!$U$5,"作業者","")&amp;IF($S5257=マイタスク!$U$5,"ピアレビュー","")&amp;IF($X5257=マイタスク!$U$5,"SVレビュー","")</f>
        <v/>
      </c>
      <c r="AF5257" s="252">
        <f t="shared" si="156"/>
        <v>1492</v>
      </c>
      <c r="AG5257" s="9" t="s">
        <v>34</v>
      </c>
    </row>
    <row r="5258" spans="2:33">
      <c r="B5258" s="225">
        <v>5246</v>
      </c>
      <c r="C5258" s="226" t="s">
        <v>71</v>
      </c>
      <c r="D5258" s="227" t="s">
        <v>72</v>
      </c>
      <c r="E5258" s="228" t="s">
        <v>7408</v>
      </c>
      <c r="F5258" s="226" t="s">
        <v>7409</v>
      </c>
      <c r="G5258" s="226" t="s">
        <v>65</v>
      </c>
      <c r="H5258" s="226" t="s">
        <v>66</v>
      </c>
      <c r="I5258" s="229">
        <f t="shared" si="157"/>
        <v>0</v>
      </c>
      <c r="J5258" s="232"/>
      <c r="K5258" s="226" t="s">
        <v>15411</v>
      </c>
      <c r="L5258" s="226" t="s">
        <v>7409</v>
      </c>
      <c r="M5258" s="226" t="s">
        <v>8141</v>
      </c>
      <c r="N5258" s="226" t="s">
        <v>8184</v>
      </c>
      <c r="O5258" s="232">
        <v>45840</v>
      </c>
      <c r="P5258" s="232"/>
      <c r="Q5258" s="232"/>
      <c r="R5258" s="232"/>
      <c r="S5258" s="226" t="s">
        <v>11362</v>
      </c>
      <c r="T5258" s="229">
        <v>45840</v>
      </c>
      <c r="U5258" s="232"/>
      <c r="V5258" s="233"/>
      <c r="W5258" s="233"/>
      <c r="X5258" s="226" t="s">
        <v>8156</v>
      </c>
      <c r="Y5258" s="229">
        <v>45840</v>
      </c>
      <c r="Z5258" s="232">
        <v>45840</v>
      </c>
      <c r="AA5258" s="232"/>
      <c r="AB5258" s="232"/>
      <c r="AC5258" s="234"/>
      <c r="AD5258" s="232"/>
      <c r="AE5258" s="253" t="str">
        <f>IF($N5258=マイタスク!$U$5,"作業者","")&amp;IF($S5258=マイタスク!$U$5,"ピアレビュー","")&amp;IF($X5258=マイタスク!$U$5,"SVレビュー","")</f>
        <v/>
      </c>
      <c r="AF5258" s="252">
        <f t="shared" ref="AF5258:AF5321" si="158">VALUE(RIGHT($E5258,4))</f>
        <v>1495</v>
      </c>
      <c r="AG5258" s="9" t="s">
        <v>34</v>
      </c>
    </row>
    <row r="5259" spans="2:33">
      <c r="B5259" s="225">
        <v>5247</v>
      </c>
      <c r="C5259" s="226" t="s">
        <v>71</v>
      </c>
      <c r="D5259" s="227" t="s">
        <v>72</v>
      </c>
      <c r="E5259" s="228" t="s">
        <v>7410</v>
      </c>
      <c r="F5259" s="226" t="s">
        <v>7411</v>
      </c>
      <c r="G5259" s="226" t="s">
        <v>65</v>
      </c>
      <c r="H5259" s="226" t="s">
        <v>66</v>
      </c>
      <c r="I5259" s="229">
        <f t="shared" ref="I5259:I5322" si="159">$Q5259</f>
        <v>0</v>
      </c>
      <c r="J5259" s="232"/>
      <c r="K5259" s="226" t="s">
        <v>15412</v>
      </c>
      <c r="L5259" s="226" t="s">
        <v>7411</v>
      </c>
      <c r="M5259" s="226" t="s">
        <v>8141</v>
      </c>
      <c r="N5259" s="226" t="s">
        <v>10643</v>
      </c>
      <c r="O5259" s="232">
        <v>45840</v>
      </c>
      <c r="P5259" s="232"/>
      <c r="Q5259" s="232"/>
      <c r="R5259" s="232"/>
      <c r="S5259" s="226" t="s">
        <v>8184</v>
      </c>
      <c r="T5259" s="229">
        <v>45840</v>
      </c>
      <c r="U5259" s="232"/>
      <c r="V5259" s="233"/>
      <c r="W5259" s="233"/>
      <c r="X5259" s="226" t="s">
        <v>8156</v>
      </c>
      <c r="Y5259" s="229">
        <v>45840</v>
      </c>
      <c r="Z5259" s="232">
        <v>45840</v>
      </c>
      <c r="AA5259" s="232"/>
      <c r="AB5259" s="232"/>
      <c r="AC5259" s="234"/>
      <c r="AD5259" s="232"/>
      <c r="AE5259" s="253" t="str">
        <f>IF($N5259=マイタスク!$U$5,"作業者","")&amp;IF($S5259=マイタスク!$U$5,"ピアレビュー","")&amp;IF($X5259=マイタスク!$U$5,"SVレビュー","")</f>
        <v/>
      </c>
      <c r="AF5259" s="252">
        <f t="shared" si="158"/>
        <v>1494</v>
      </c>
      <c r="AG5259" s="9" t="s">
        <v>34</v>
      </c>
    </row>
    <row r="5260" spans="2:33">
      <c r="B5260" s="225">
        <v>5248</v>
      </c>
      <c r="C5260" s="226" t="s">
        <v>71</v>
      </c>
      <c r="D5260" s="227" t="s">
        <v>72</v>
      </c>
      <c r="E5260" s="228" t="s">
        <v>7412</v>
      </c>
      <c r="F5260" s="226" t="s">
        <v>7413</v>
      </c>
      <c r="G5260" s="226" t="s">
        <v>65</v>
      </c>
      <c r="H5260" s="226" t="s">
        <v>66</v>
      </c>
      <c r="I5260" s="229">
        <f t="shared" si="159"/>
        <v>0</v>
      </c>
      <c r="J5260" s="232"/>
      <c r="K5260" s="226" t="s">
        <v>15413</v>
      </c>
      <c r="L5260" s="226" t="s">
        <v>7413</v>
      </c>
      <c r="M5260" s="226" t="s">
        <v>8141</v>
      </c>
      <c r="N5260" s="226" t="s">
        <v>11359</v>
      </c>
      <c r="O5260" s="232">
        <v>45840</v>
      </c>
      <c r="P5260" s="232"/>
      <c r="Q5260" s="232"/>
      <c r="R5260" s="232"/>
      <c r="S5260" s="226" t="s">
        <v>10643</v>
      </c>
      <c r="T5260" s="229">
        <v>45840</v>
      </c>
      <c r="U5260" s="232"/>
      <c r="V5260" s="233"/>
      <c r="W5260" s="233"/>
      <c r="X5260" s="226" t="s">
        <v>8156</v>
      </c>
      <c r="Y5260" s="229">
        <v>45840</v>
      </c>
      <c r="Z5260" s="232">
        <v>45840</v>
      </c>
      <c r="AA5260" s="232"/>
      <c r="AB5260" s="232"/>
      <c r="AC5260" s="234"/>
      <c r="AD5260" s="232"/>
      <c r="AE5260" s="253" t="str">
        <f>IF($N5260=マイタスク!$U$5,"作業者","")&amp;IF($S5260=マイタスク!$U$5,"ピアレビュー","")&amp;IF($X5260=マイタスク!$U$5,"SVレビュー","")</f>
        <v/>
      </c>
      <c r="AF5260" s="252">
        <f t="shared" si="158"/>
        <v>1493</v>
      </c>
      <c r="AG5260" s="9" t="s">
        <v>34</v>
      </c>
    </row>
    <row r="5261" spans="2:33">
      <c r="B5261" s="225">
        <v>5249</v>
      </c>
      <c r="C5261" s="226" t="s">
        <v>71</v>
      </c>
      <c r="D5261" s="227" t="s">
        <v>72</v>
      </c>
      <c r="E5261" s="228" t="s">
        <v>7414</v>
      </c>
      <c r="F5261" s="226" t="s">
        <v>7415</v>
      </c>
      <c r="G5261" s="226" t="s">
        <v>65</v>
      </c>
      <c r="H5261" s="226" t="s">
        <v>66</v>
      </c>
      <c r="I5261" s="229">
        <f t="shared" si="159"/>
        <v>0</v>
      </c>
      <c r="J5261" s="232"/>
      <c r="K5261" s="226" t="s">
        <v>15414</v>
      </c>
      <c r="L5261" s="226" t="s">
        <v>7415</v>
      </c>
      <c r="M5261" s="226" t="s">
        <v>8255</v>
      </c>
      <c r="N5261" s="226" t="s">
        <v>8179</v>
      </c>
      <c r="O5261" s="232">
        <v>46078</v>
      </c>
      <c r="P5261" s="232"/>
      <c r="Q5261" s="232"/>
      <c r="R5261" s="232"/>
      <c r="S5261" s="226"/>
      <c r="T5261" s="229"/>
      <c r="U5261" s="232"/>
      <c r="V5261" s="233"/>
      <c r="W5261" s="233"/>
      <c r="X5261" s="226" t="s">
        <v>8179</v>
      </c>
      <c r="Y5261" s="229">
        <v>46078</v>
      </c>
      <c r="Z5261" s="232">
        <v>46078</v>
      </c>
      <c r="AA5261" s="232"/>
      <c r="AB5261" s="232"/>
      <c r="AC5261" s="234"/>
      <c r="AD5261" s="232"/>
      <c r="AE5261" s="253" t="str">
        <f>IF($N5261=マイタスク!$U$5,"作業者","")&amp;IF($S5261=マイタスク!$U$5,"ピアレビュー","")&amp;IF($X5261=マイタスク!$U$5,"SVレビュー","")</f>
        <v/>
      </c>
      <c r="AF5261" s="252">
        <f t="shared" si="158"/>
        <v>1885</v>
      </c>
      <c r="AG5261" s="9" t="s">
        <v>34</v>
      </c>
    </row>
    <row r="5262" spans="2:33">
      <c r="B5262" s="225">
        <v>5250</v>
      </c>
      <c r="C5262" s="226" t="s">
        <v>71</v>
      </c>
      <c r="D5262" s="227" t="s">
        <v>72</v>
      </c>
      <c r="E5262" s="228" t="s">
        <v>7416</v>
      </c>
      <c r="F5262" s="226" t="s">
        <v>7417</v>
      </c>
      <c r="G5262" s="226" t="s">
        <v>65</v>
      </c>
      <c r="H5262" s="226" t="s">
        <v>66</v>
      </c>
      <c r="I5262" s="229">
        <f t="shared" si="159"/>
        <v>0</v>
      </c>
      <c r="J5262" s="232"/>
      <c r="K5262" s="226" t="s">
        <v>15415</v>
      </c>
      <c r="L5262" s="226" t="s">
        <v>7417</v>
      </c>
      <c r="M5262" s="226" t="s">
        <v>8141</v>
      </c>
      <c r="N5262" s="226" t="s">
        <v>8152</v>
      </c>
      <c r="O5262" s="232">
        <v>45896</v>
      </c>
      <c r="P5262" s="232"/>
      <c r="Q5262" s="232"/>
      <c r="R5262" s="232"/>
      <c r="S5262" s="226"/>
      <c r="T5262" s="229"/>
      <c r="U5262" s="232"/>
      <c r="V5262" s="233"/>
      <c r="W5262" s="233"/>
      <c r="X5262" s="226" t="s">
        <v>8152</v>
      </c>
      <c r="Y5262" s="229">
        <v>45896</v>
      </c>
      <c r="Z5262" s="232">
        <v>45896</v>
      </c>
      <c r="AA5262" s="232"/>
      <c r="AB5262" s="232"/>
      <c r="AC5262" s="234"/>
      <c r="AD5262" s="232"/>
      <c r="AE5262" s="253" t="str">
        <f>IF($N5262=マイタスク!$U$5,"作業者","")&amp;IF($S5262=マイタスク!$U$5,"ピアレビュー","")&amp;IF($X5262=マイタスク!$U$5,"SVレビュー","")</f>
        <v/>
      </c>
      <c r="AF5262" s="252">
        <f t="shared" si="158"/>
        <v>1606</v>
      </c>
      <c r="AG5262" s="9" t="s">
        <v>34</v>
      </c>
    </row>
    <row r="5263" spans="2:33">
      <c r="B5263" s="225">
        <v>5251</v>
      </c>
      <c r="C5263" s="226" t="s">
        <v>71</v>
      </c>
      <c r="D5263" s="227" t="s">
        <v>72</v>
      </c>
      <c r="E5263" s="228" t="s">
        <v>7416</v>
      </c>
      <c r="F5263" s="226" t="s">
        <v>7417</v>
      </c>
      <c r="G5263" s="226" t="s">
        <v>65</v>
      </c>
      <c r="H5263" s="226" t="s">
        <v>66</v>
      </c>
      <c r="I5263" s="229">
        <f t="shared" si="159"/>
        <v>0</v>
      </c>
      <c r="J5263" s="232"/>
      <c r="K5263" s="226" t="s">
        <v>15416</v>
      </c>
      <c r="L5263" s="226" t="s">
        <v>7417</v>
      </c>
      <c r="M5263" s="226" t="s">
        <v>8141</v>
      </c>
      <c r="N5263" s="226" t="s">
        <v>8152</v>
      </c>
      <c r="O5263" s="232">
        <v>45896</v>
      </c>
      <c r="P5263" s="232"/>
      <c r="Q5263" s="232"/>
      <c r="R5263" s="232"/>
      <c r="S5263" s="226"/>
      <c r="T5263" s="229"/>
      <c r="U5263" s="232"/>
      <c r="V5263" s="233"/>
      <c r="W5263" s="233"/>
      <c r="X5263" s="226" t="s">
        <v>8152</v>
      </c>
      <c r="Y5263" s="229">
        <v>45896</v>
      </c>
      <c r="Z5263" s="232">
        <v>45896</v>
      </c>
      <c r="AA5263" s="232"/>
      <c r="AB5263" s="232"/>
      <c r="AC5263" s="234"/>
      <c r="AD5263" s="232"/>
      <c r="AE5263" s="253" t="str">
        <f>IF($N5263=マイタスク!$U$5,"作業者","")&amp;IF($S5263=マイタスク!$U$5,"ピアレビュー","")&amp;IF($X5263=マイタスク!$U$5,"SVレビュー","")</f>
        <v/>
      </c>
      <c r="AF5263" s="252">
        <f t="shared" si="158"/>
        <v>1606</v>
      </c>
      <c r="AG5263" s="9" t="s">
        <v>34</v>
      </c>
    </row>
    <row r="5264" spans="2:33">
      <c r="B5264" s="225">
        <v>5252</v>
      </c>
      <c r="C5264" s="226" t="s">
        <v>71</v>
      </c>
      <c r="D5264" s="227" t="s">
        <v>120</v>
      </c>
      <c r="E5264" s="228" t="s">
        <v>7418</v>
      </c>
      <c r="F5264" s="226" t="s">
        <v>7419</v>
      </c>
      <c r="G5264" s="226" t="s">
        <v>65</v>
      </c>
      <c r="H5264" s="226" t="s">
        <v>66</v>
      </c>
      <c r="I5264" s="229">
        <f t="shared" si="159"/>
        <v>0</v>
      </c>
      <c r="J5264" s="232"/>
      <c r="K5264" s="226" t="s">
        <v>15417</v>
      </c>
      <c r="L5264" s="226" t="s">
        <v>7419</v>
      </c>
      <c r="M5264" s="226" t="s">
        <v>8141</v>
      </c>
      <c r="N5264" s="226" t="s">
        <v>8156</v>
      </c>
      <c r="O5264" s="232">
        <v>45582</v>
      </c>
      <c r="P5264" s="232"/>
      <c r="Q5264" s="232"/>
      <c r="R5264" s="232"/>
      <c r="S5264" s="226" t="s">
        <v>8156</v>
      </c>
      <c r="T5264" s="229">
        <v>45582</v>
      </c>
      <c r="U5264" s="232"/>
      <c r="V5264" s="233"/>
      <c r="W5264" s="233"/>
      <c r="X5264" s="226"/>
      <c r="Y5264" s="229"/>
      <c r="Z5264" s="232">
        <v>45582</v>
      </c>
      <c r="AA5264" s="232"/>
      <c r="AB5264" s="232"/>
      <c r="AC5264" s="234"/>
      <c r="AD5264" s="232"/>
      <c r="AE5264" s="253" t="str">
        <f>IF($N5264=マイタスク!$U$5,"作業者","")&amp;IF($S5264=マイタスク!$U$5,"ピアレビュー","")&amp;IF($X5264=マイタスク!$U$5,"SVレビュー","")</f>
        <v/>
      </c>
      <c r="AF5264" s="252">
        <f t="shared" si="158"/>
        <v>444</v>
      </c>
      <c r="AG5264" s="9" t="s">
        <v>34</v>
      </c>
    </row>
    <row r="5265" spans="2:33">
      <c r="B5265" s="225">
        <v>5253</v>
      </c>
      <c r="C5265" s="226" t="s">
        <v>7420</v>
      </c>
      <c r="D5265" s="227" t="s">
        <v>7421</v>
      </c>
      <c r="E5265" s="228" t="s">
        <v>7422</v>
      </c>
      <c r="F5265" s="226" t="s">
        <v>7423</v>
      </c>
      <c r="G5265" s="226" t="s">
        <v>65</v>
      </c>
      <c r="H5265" s="226" t="s">
        <v>66</v>
      </c>
      <c r="I5265" s="229">
        <f t="shared" si="159"/>
        <v>0</v>
      </c>
      <c r="J5265" s="232"/>
      <c r="K5265" s="226" t="s">
        <v>15418</v>
      </c>
      <c r="L5265" s="226" t="s">
        <v>15419</v>
      </c>
      <c r="M5265" s="226" t="s">
        <v>8141</v>
      </c>
      <c r="N5265" s="226" t="s">
        <v>8258</v>
      </c>
      <c r="O5265" s="232">
        <v>45432</v>
      </c>
      <c r="P5265" s="232"/>
      <c r="Q5265" s="232"/>
      <c r="R5265" s="232"/>
      <c r="S5265" s="226" t="s">
        <v>8165</v>
      </c>
      <c r="T5265" s="229">
        <v>45436</v>
      </c>
      <c r="U5265" s="232"/>
      <c r="V5265" s="233"/>
      <c r="W5265" s="233"/>
      <c r="X5265" s="226"/>
      <c r="Y5265" s="229"/>
      <c r="Z5265" s="232">
        <v>45436</v>
      </c>
      <c r="AA5265" s="232"/>
      <c r="AB5265" s="232"/>
      <c r="AC5265" s="234"/>
      <c r="AD5265" s="232"/>
      <c r="AE5265" s="253" t="str">
        <f>IF($N5265=マイタスク!$U$5,"作業者","")&amp;IF($S5265=マイタスク!$U$5,"ピアレビュー","")&amp;IF($X5265=マイタスク!$U$5,"SVレビュー","")</f>
        <v/>
      </c>
      <c r="AF5265" s="252">
        <f t="shared" si="158"/>
        <v>185</v>
      </c>
      <c r="AG5265" s="9" t="s">
        <v>34</v>
      </c>
    </row>
    <row r="5266" spans="2:33">
      <c r="B5266" s="225">
        <v>5254</v>
      </c>
      <c r="C5266" s="226" t="s">
        <v>249</v>
      </c>
      <c r="D5266" s="227" t="s">
        <v>250</v>
      </c>
      <c r="E5266" s="228" t="s">
        <v>7424</v>
      </c>
      <c r="F5266" s="226" t="s">
        <v>7425</v>
      </c>
      <c r="G5266" s="226" t="s">
        <v>65</v>
      </c>
      <c r="H5266" s="226" t="s">
        <v>66</v>
      </c>
      <c r="I5266" s="229">
        <f t="shared" si="159"/>
        <v>0</v>
      </c>
      <c r="J5266" s="232"/>
      <c r="K5266" s="226" t="s">
        <v>15420</v>
      </c>
      <c r="L5266" s="226" t="s">
        <v>7425</v>
      </c>
      <c r="M5266" s="226" t="s">
        <v>8141</v>
      </c>
      <c r="N5266" s="226" t="s">
        <v>8156</v>
      </c>
      <c r="O5266" s="232">
        <v>45482</v>
      </c>
      <c r="P5266" s="232"/>
      <c r="Q5266" s="232"/>
      <c r="R5266" s="232"/>
      <c r="S5266" s="226" t="s">
        <v>8167</v>
      </c>
      <c r="T5266" s="229">
        <v>45482</v>
      </c>
      <c r="U5266" s="232"/>
      <c r="V5266" s="233"/>
      <c r="W5266" s="233"/>
      <c r="X5266" s="226"/>
      <c r="Y5266" s="229"/>
      <c r="Z5266" s="232">
        <v>45482</v>
      </c>
      <c r="AA5266" s="232"/>
      <c r="AB5266" s="232"/>
      <c r="AC5266" s="234"/>
      <c r="AD5266" s="232"/>
      <c r="AE5266" s="253" t="str">
        <f>IF($N5266=マイタスク!$U$5,"作業者","")&amp;IF($S5266=マイタスク!$U$5,"ピアレビュー","")&amp;IF($X5266=マイタスク!$U$5,"SVレビュー","")</f>
        <v/>
      </c>
      <c r="AF5266" s="252">
        <f t="shared" si="158"/>
        <v>51</v>
      </c>
      <c r="AG5266" s="9" t="s">
        <v>34</v>
      </c>
    </row>
    <row r="5267" spans="2:33">
      <c r="B5267" s="225">
        <v>5255</v>
      </c>
      <c r="C5267" s="226" t="s">
        <v>249</v>
      </c>
      <c r="D5267" s="227" t="s">
        <v>250</v>
      </c>
      <c r="E5267" s="228" t="s">
        <v>7426</v>
      </c>
      <c r="F5267" s="226" t="s">
        <v>7425</v>
      </c>
      <c r="G5267" s="226" t="s">
        <v>65</v>
      </c>
      <c r="H5267" s="226" t="s">
        <v>66</v>
      </c>
      <c r="I5267" s="229">
        <f t="shared" si="159"/>
        <v>0</v>
      </c>
      <c r="J5267" s="232"/>
      <c r="K5267" s="226" t="s">
        <v>15421</v>
      </c>
      <c r="L5267" s="226" t="s">
        <v>7425</v>
      </c>
      <c r="M5267" s="226" t="s">
        <v>8141</v>
      </c>
      <c r="N5267" s="226" t="s">
        <v>8156</v>
      </c>
      <c r="O5267" s="232">
        <v>45482</v>
      </c>
      <c r="P5267" s="232"/>
      <c r="Q5267" s="232"/>
      <c r="R5267" s="232"/>
      <c r="S5267" s="226" t="s">
        <v>8167</v>
      </c>
      <c r="T5267" s="229">
        <v>45482</v>
      </c>
      <c r="U5267" s="232"/>
      <c r="V5267" s="233"/>
      <c r="W5267" s="233"/>
      <c r="X5267" s="226"/>
      <c r="Y5267" s="229"/>
      <c r="Z5267" s="232">
        <v>45482</v>
      </c>
      <c r="AA5267" s="232"/>
      <c r="AB5267" s="232"/>
      <c r="AC5267" s="234"/>
      <c r="AD5267" s="232"/>
      <c r="AE5267" s="253" t="str">
        <f>IF($N5267=マイタスク!$U$5,"作業者","")&amp;IF($S5267=マイタスク!$U$5,"ピアレビュー","")&amp;IF($X5267=マイタスク!$U$5,"SVレビュー","")</f>
        <v/>
      </c>
      <c r="AF5267" s="252">
        <f t="shared" si="158"/>
        <v>134</v>
      </c>
      <c r="AG5267" s="9" t="s">
        <v>34</v>
      </c>
    </row>
    <row r="5268" spans="2:33">
      <c r="B5268" s="225">
        <v>5256</v>
      </c>
      <c r="C5268" s="226" t="s">
        <v>71</v>
      </c>
      <c r="D5268" s="227" t="s">
        <v>72</v>
      </c>
      <c r="E5268" s="228" t="s">
        <v>7427</v>
      </c>
      <c r="F5268" s="226" t="s">
        <v>7428</v>
      </c>
      <c r="G5268" s="226" t="s">
        <v>65</v>
      </c>
      <c r="H5268" s="226" t="s">
        <v>66</v>
      </c>
      <c r="I5268" s="229">
        <f t="shared" si="159"/>
        <v>0</v>
      </c>
      <c r="J5268" s="232"/>
      <c r="K5268" s="226" t="s">
        <v>15422</v>
      </c>
      <c r="L5268" s="226" t="s">
        <v>15423</v>
      </c>
      <c r="M5268" s="226" t="s">
        <v>8141</v>
      </c>
      <c r="N5268" s="226" t="s">
        <v>8260</v>
      </c>
      <c r="O5268" s="232">
        <v>45855</v>
      </c>
      <c r="P5268" s="232"/>
      <c r="Q5268" s="232"/>
      <c r="R5268" s="232"/>
      <c r="S5268" s="226" t="s">
        <v>8260</v>
      </c>
      <c r="T5268" s="229">
        <v>45855</v>
      </c>
      <c r="U5268" s="232"/>
      <c r="V5268" s="233"/>
      <c r="W5268" s="233"/>
      <c r="X5268" s="226"/>
      <c r="Y5268" s="229"/>
      <c r="Z5268" s="232">
        <v>45855</v>
      </c>
      <c r="AA5268" s="232"/>
      <c r="AB5268" s="232"/>
      <c r="AC5268" s="234"/>
      <c r="AD5268" s="232"/>
      <c r="AE5268" s="253" t="str">
        <f>IF($N5268=マイタスク!$U$5,"作業者","")&amp;IF($S5268=マイタスク!$U$5,"ピアレビュー","")&amp;IF($X5268=マイタスク!$U$5,"SVレビュー","")</f>
        <v/>
      </c>
      <c r="AF5268" s="252">
        <f t="shared" si="158"/>
        <v>1520</v>
      </c>
      <c r="AG5268" s="9" t="s">
        <v>34</v>
      </c>
    </row>
    <row r="5269" spans="2:33">
      <c r="B5269" s="225">
        <v>5257</v>
      </c>
      <c r="C5269" s="226" t="s">
        <v>71</v>
      </c>
      <c r="D5269" s="227" t="s">
        <v>72</v>
      </c>
      <c r="E5269" s="228" t="s">
        <v>7427</v>
      </c>
      <c r="F5269" s="226" t="s">
        <v>7428</v>
      </c>
      <c r="G5269" s="226" t="s">
        <v>65</v>
      </c>
      <c r="H5269" s="226" t="s">
        <v>66</v>
      </c>
      <c r="I5269" s="229">
        <f t="shared" si="159"/>
        <v>0</v>
      </c>
      <c r="J5269" s="232"/>
      <c r="K5269" s="226" t="s">
        <v>15424</v>
      </c>
      <c r="L5269" s="226" t="s">
        <v>15423</v>
      </c>
      <c r="M5269" s="226" t="s">
        <v>8141</v>
      </c>
      <c r="N5269" s="226" t="s">
        <v>8260</v>
      </c>
      <c r="O5269" s="232">
        <v>45855</v>
      </c>
      <c r="P5269" s="232"/>
      <c r="Q5269" s="232"/>
      <c r="R5269" s="232"/>
      <c r="S5269" s="226" t="s">
        <v>8260</v>
      </c>
      <c r="T5269" s="229">
        <v>45855</v>
      </c>
      <c r="U5269" s="232"/>
      <c r="V5269" s="233"/>
      <c r="W5269" s="233"/>
      <c r="X5269" s="226"/>
      <c r="Y5269" s="229"/>
      <c r="Z5269" s="232">
        <v>45855</v>
      </c>
      <c r="AA5269" s="232"/>
      <c r="AB5269" s="232"/>
      <c r="AC5269" s="234"/>
      <c r="AD5269" s="232"/>
      <c r="AE5269" s="253" t="str">
        <f>IF($N5269=マイタスク!$U$5,"作業者","")&amp;IF($S5269=マイタスク!$U$5,"ピアレビュー","")&amp;IF($X5269=マイタスク!$U$5,"SVレビュー","")</f>
        <v/>
      </c>
      <c r="AF5269" s="252">
        <f t="shared" si="158"/>
        <v>1520</v>
      </c>
      <c r="AG5269" s="9" t="s">
        <v>34</v>
      </c>
    </row>
    <row r="5270" spans="2:33">
      <c r="B5270" s="225">
        <v>5258</v>
      </c>
      <c r="C5270" s="226" t="s">
        <v>71</v>
      </c>
      <c r="D5270" s="227" t="s">
        <v>72</v>
      </c>
      <c r="E5270" s="228" t="s">
        <v>7429</v>
      </c>
      <c r="F5270" s="226" t="s">
        <v>7428</v>
      </c>
      <c r="G5270" s="226" t="s">
        <v>65</v>
      </c>
      <c r="H5270" s="226" t="s">
        <v>66</v>
      </c>
      <c r="I5270" s="229">
        <f t="shared" si="159"/>
        <v>0</v>
      </c>
      <c r="J5270" s="232"/>
      <c r="K5270" s="226" t="s">
        <v>15425</v>
      </c>
      <c r="L5270" s="226" t="s">
        <v>7428</v>
      </c>
      <c r="M5270" s="226" t="s">
        <v>8141</v>
      </c>
      <c r="N5270" s="226" t="s">
        <v>8260</v>
      </c>
      <c r="O5270" s="232">
        <v>45855</v>
      </c>
      <c r="P5270" s="232"/>
      <c r="Q5270" s="232"/>
      <c r="R5270" s="232"/>
      <c r="S5270" s="226" t="s">
        <v>8260</v>
      </c>
      <c r="T5270" s="229">
        <v>45855</v>
      </c>
      <c r="U5270" s="232"/>
      <c r="V5270" s="233"/>
      <c r="W5270" s="233"/>
      <c r="X5270" s="226"/>
      <c r="Y5270" s="229"/>
      <c r="Z5270" s="232">
        <v>45855</v>
      </c>
      <c r="AA5270" s="232"/>
      <c r="AB5270" s="232"/>
      <c r="AC5270" s="234"/>
      <c r="AD5270" s="232"/>
      <c r="AE5270" s="253" t="str">
        <f>IF($N5270=マイタスク!$U$5,"作業者","")&amp;IF($S5270=マイタスク!$U$5,"ピアレビュー","")&amp;IF($X5270=マイタスク!$U$5,"SVレビュー","")</f>
        <v/>
      </c>
      <c r="AF5270" s="252">
        <f t="shared" si="158"/>
        <v>1521</v>
      </c>
      <c r="AG5270" s="9" t="s">
        <v>34</v>
      </c>
    </row>
    <row r="5271" spans="2:33">
      <c r="B5271" s="225">
        <v>5259</v>
      </c>
      <c r="C5271" s="226" t="s">
        <v>71</v>
      </c>
      <c r="D5271" s="227" t="s">
        <v>72</v>
      </c>
      <c r="E5271" s="228" t="s">
        <v>7429</v>
      </c>
      <c r="F5271" s="226" t="s">
        <v>7428</v>
      </c>
      <c r="G5271" s="226" t="s">
        <v>65</v>
      </c>
      <c r="H5271" s="226" t="s">
        <v>66</v>
      </c>
      <c r="I5271" s="229">
        <f t="shared" si="159"/>
        <v>0</v>
      </c>
      <c r="J5271" s="232"/>
      <c r="K5271" s="226" t="s">
        <v>15426</v>
      </c>
      <c r="L5271" s="226" t="s">
        <v>15423</v>
      </c>
      <c r="M5271" s="226" t="s">
        <v>8141</v>
      </c>
      <c r="N5271" s="226" t="s">
        <v>8260</v>
      </c>
      <c r="O5271" s="232">
        <v>45855</v>
      </c>
      <c r="P5271" s="232"/>
      <c r="Q5271" s="232"/>
      <c r="R5271" s="232"/>
      <c r="S5271" s="226" t="s">
        <v>8260</v>
      </c>
      <c r="T5271" s="229">
        <v>45855</v>
      </c>
      <c r="U5271" s="232"/>
      <c r="V5271" s="233"/>
      <c r="W5271" s="233"/>
      <c r="X5271" s="226"/>
      <c r="Y5271" s="229"/>
      <c r="Z5271" s="232">
        <v>45855</v>
      </c>
      <c r="AA5271" s="232"/>
      <c r="AB5271" s="232"/>
      <c r="AC5271" s="234"/>
      <c r="AD5271" s="232"/>
      <c r="AE5271" s="253" t="str">
        <f>IF($N5271=マイタスク!$U$5,"作業者","")&amp;IF($S5271=マイタスク!$U$5,"ピアレビュー","")&amp;IF($X5271=マイタスク!$U$5,"SVレビュー","")</f>
        <v/>
      </c>
      <c r="AF5271" s="252">
        <f t="shared" si="158"/>
        <v>1521</v>
      </c>
      <c r="AG5271" s="9" t="s">
        <v>34</v>
      </c>
    </row>
    <row r="5272" spans="2:33">
      <c r="B5272" s="225">
        <v>5260</v>
      </c>
      <c r="C5272" s="226" t="s">
        <v>85</v>
      </c>
      <c r="D5272" s="227" t="s">
        <v>86</v>
      </c>
      <c r="E5272" s="228" t="s">
        <v>7430</v>
      </c>
      <c r="F5272" s="226" t="s">
        <v>7431</v>
      </c>
      <c r="G5272" s="226" t="s">
        <v>65</v>
      </c>
      <c r="H5272" s="226" t="s">
        <v>66</v>
      </c>
      <c r="I5272" s="229">
        <f t="shared" si="159"/>
        <v>0</v>
      </c>
      <c r="J5272" s="232"/>
      <c r="K5272" s="226" t="s">
        <v>15427</v>
      </c>
      <c r="L5272" s="226" t="s">
        <v>7431</v>
      </c>
      <c r="M5272" s="226" t="s">
        <v>8255</v>
      </c>
      <c r="N5272" s="226" t="s">
        <v>8414</v>
      </c>
      <c r="O5272" s="232">
        <v>45768</v>
      </c>
      <c r="P5272" s="232"/>
      <c r="Q5272" s="232"/>
      <c r="R5272" s="232"/>
      <c r="S5272" s="226"/>
      <c r="T5272" s="229"/>
      <c r="U5272" s="232"/>
      <c r="V5272" s="233"/>
      <c r="W5272" s="233"/>
      <c r="X5272" s="226" t="s">
        <v>8179</v>
      </c>
      <c r="Y5272" s="229">
        <v>45772</v>
      </c>
      <c r="Z5272" s="232">
        <v>45772</v>
      </c>
      <c r="AA5272" s="232"/>
      <c r="AB5272" s="232"/>
      <c r="AC5272" s="234"/>
      <c r="AD5272" s="232"/>
      <c r="AE5272" s="253" t="str">
        <f>IF($N5272=マイタスク!$U$5,"作業者","")&amp;IF($S5272=マイタスク!$U$5,"ピアレビュー","")&amp;IF($X5272=マイタスク!$U$5,"SVレビュー","")</f>
        <v/>
      </c>
      <c r="AF5272" s="252">
        <f t="shared" si="158"/>
        <v>770</v>
      </c>
      <c r="AG5272" s="9" t="s">
        <v>34</v>
      </c>
    </row>
    <row r="5273" spans="2:33">
      <c r="B5273" s="225">
        <v>5261</v>
      </c>
      <c r="C5273" s="226" t="s">
        <v>119</v>
      </c>
      <c r="D5273" s="227" t="s">
        <v>120</v>
      </c>
      <c r="E5273" s="228" t="s">
        <v>7432</v>
      </c>
      <c r="F5273" s="226" t="s">
        <v>7433</v>
      </c>
      <c r="G5273" s="226" t="s">
        <v>65</v>
      </c>
      <c r="H5273" s="226" t="s">
        <v>66</v>
      </c>
      <c r="I5273" s="229">
        <f t="shared" si="159"/>
        <v>0</v>
      </c>
      <c r="J5273" s="232"/>
      <c r="K5273" s="226" t="s">
        <v>15428</v>
      </c>
      <c r="L5273" s="226" t="s">
        <v>7433</v>
      </c>
      <c r="M5273" s="226" t="s">
        <v>8141</v>
      </c>
      <c r="N5273" s="226" t="s">
        <v>8527</v>
      </c>
      <c r="O5273" s="232">
        <v>45441</v>
      </c>
      <c r="P5273" s="232"/>
      <c r="Q5273" s="232"/>
      <c r="R5273" s="232"/>
      <c r="S5273" s="226" t="s">
        <v>8230</v>
      </c>
      <c r="T5273" s="229">
        <v>45443</v>
      </c>
      <c r="U5273" s="232"/>
      <c r="V5273" s="233"/>
      <c r="W5273" s="233"/>
      <c r="X5273" s="226" t="s">
        <v>8152</v>
      </c>
      <c r="Y5273" s="229">
        <v>45443</v>
      </c>
      <c r="Z5273" s="232">
        <v>45443</v>
      </c>
      <c r="AA5273" s="232"/>
      <c r="AB5273" s="232"/>
      <c r="AC5273" s="234"/>
      <c r="AD5273" s="232"/>
      <c r="AE5273" s="253" t="str">
        <f>IF($N5273=マイタスク!$U$5,"作業者","")&amp;IF($S5273=マイタスク!$U$5,"ピアレビュー","")&amp;IF($X5273=マイタスク!$U$5,"SVレビュー","")</f>
        <v/>
      </c>
      <c r="AF5273" s="252">
        <f t="shared" si="158"/>
        <v>25</v>
      </c>
      <c r="AG5273" s="9" t="s">
        <v>34</v>
      </c>
    </row>
    <row r="5274" spans="2:33">
      <c r="B5274" s="225">
        <v>5262</v>
      </c>
      <c r="C5274" s="226" t="s">
        <v>119</v>
      </c>
      <c r="D5274" s="227" t="s">
        <v>120</v>
      </c>
      <c r="E5274" s="228" t="s">
        <v>7434</v>
      </c>
      <c r="F5274" s="226" t="s">
        <v>7433</v>
      </c>
      <c r="G5274" s="226" t="s">
        <v>65</v>
      </c>
      <c r="H5274" s="226" t="s">
        <v>66</v>
      </c>
      <c r="I5274" s="229">
        <f t="shared" si="159"/>
        <v>0</v>
      </c>
      <c r="J5274" s="232"/>
      <c r="K5274" s="226" t="s">
        <v>15429</v>
      </c>
      <c r="L5274" s="226" t="s">
        <v>7433</v>
      </c>
      <c r="M5274" s="226" t="s">
        <v>8141</v>
      </c>
      <c r="N5274" s="226" t="s">
        <v>8156</v>
      </c>
      <c r="O5274" s="232">
        <v>45441</v>
      </c>
      <c r="P5274" s="232"/>
      <c r="Q5274" s="232"/>
      <c r="R5274" s="232"/>
      <c r="S5274" s="226" t="s">
        <v>8167</v>
      </c>
      <c r="T5274" s="229">
        <v>45443</v>
      </c>
      <c r="U5274" s="232"/>
      <c r="V5274" s="233"/>
      <c r="W5274" s="233"/>
      <c r="X5274" s="226"/>
      <c r="Y5274" s="229"/>
      <c r="Z5274" s="232">
        <v>45443</v>
      </c>
      <c r="AA5274" s="232"/>
      <c r="AB5274" s="232"/>
      <c r="AC5274" s="234"/>
      <c r="AD5274" s="232"/>
      <c r="AE5274" s="253" t="str">
        <f>IF($N5274=マイタスク!$U$5,"作業者","")&amp;IF($S5274=マイタスク!$U$5,"ピアレビュー","")&amp;IF($X5274=マイタスク!$U$5,"SVレビュー","")</f>
        <v/>
      </c>
      <c r="AF5274" s="252">
        <f t="shared" si="158"/>
        <v>26</v>
      </c>
      <c r="AG5274" s="9" t="s">
        <v>34</v>
      </c>
    </row>
    <row r="5275" spans="2:33">
      <c r="B5275" s="225">
        <v>5263</v>
      </c>
      <c r="C5275" s="226" t="s">
        <v>119</v>
      </c>
      <c r="D5275" s="227" t="s">
        <v>120</v>
      </c>
      <c r="E5275" s="228" t="s">
        <v>7435</v>
      </c>
      <c r="F5275" s="226" t="s">
        <v>7433</v>
      </c>
      <c r="G5275" s="226" t="s">
        <v>65</v>
      </c>
      <c r="H5275" s="226" t="s">
        <v>66</v>
      </c>
      <c r="I5275" s="229">
        <f t="shared" si="159"/>
        <v>0</v>
      </c>
      <c r="J5275" s="232"/>
      <c r="K5275" s="226" t="s">
        <v>15430</v>
      </c>
      <c r="L5275" s="226" t="s">
        <v>7433</v>
      </c>
      <c r="M5275" s="226" t="s">
        <v>8141</v>
      </c>
      <c r="N5275" s="226" t="s">
        <v>8230</v>
      </c>
      <c r="O5275" s="232">
        <v>45441</v>
      </c>
      <c r="P5275" s="232"/>
      <c r="Q5275" s="232"/>
      <c r="R5275" s="232"/>
      <c r="S5275" s="226" t="s">
        <v>8164</v>
      </c>
      <c r="T5275" s="229">
        <v>45441</v>
      </c>
      <c r="U5275" s="232"/>
      <c r="V5275" s="233"/>
      <c r="W5275" s="233"/>
      <c r="X5275" s="226" t="s">
        <v>8152</v>
      </c>
      <c r="Y5275" s="229">
        <v>45443</v>
      </c>
      <c r="Z5275" s="232">
        <v>45443</v>
      </c>
      <c r="AA5275" s="232"/>
      <c r="AB5275" s="232"/>
      <c r="AC5275" s="234"/>
      <c r="AD5275" s="232"/>
      <c r="AE5275" s="253" t="str">
        <f>IF($N5275=マイタスク!$U$5,"作業者","")&amp;IF($S5275=マイタスク!$U$5,"ピアレビュー","")&amp;IF($X5275=マイタスク!$U$5,"SVレビュー","")</f>
        <v/>
      </c>
      <c r="AF5275" s="252">
        <f t="shared" si="158"/>
        <v>27</v>
      </c>
      <c r="AG5275" s="9" t="s">
        <v>34</v>
      </c>
    </row>
    <row r="5276" spans="2:33">
      <c r="B5276" s="225">
        <v>5264</v>
      </c>
      <c r="C5276" s="226" t="s">
        <v>119</v>
      </c>
      <c r="D5276" s="227" t="s">
        <v>120</v>
      </c>
      <c r="E5276" s="228" t="s">
        <v>7436</v>
      </c>
      <c r="F5276" s="226" t="s">
        <v>7433</v>
      </c>
      <c r="G5276" s="226" t="s">
        <v>65</v>
      </c>
      <c r="H5276" s="226" t="s">
        <v>66</v>
      </c>
      <c r="I5276" s="229">
        <f t="shared" si="159"/>
        <v>0</v>
      </c>
      <c r="J5276" s="232"/>
      <c r="K5276" s="226" t="s">
        <v>15431</v>
      </c>
      <c r="L5276" s="226" t="s">
        <v>7433</v>
      </c>
      <c r="M5276" s="226" t="s">
        <v>8141</v>
      </c>
      <c r="N5276" s="226" t="s">
        <v>8164</v>
      </c>
      <c r="O5276" s="232">
        <v>45441</v>
      </c>
      <c r="P5276" s="232"/>
      <c r="Q5276" s="232"/>
      <c r="R5276" s="232"/>
      <c r="S5276" s="226" t="s">
        <v>8433</v>
      </c>
      <c r="T5276" s="229">
        <v>45443</v>
      </c>
      <c r="U5276" s="232"/>
      <c r="V5276" s="233"/>
      <c r="W5276" s="233"/>
      <c r="X5276" s="226" t="s">
        <v>8152</v>
      </c>
      <c r="Y5276" s="229">
        <v>45443</v>
      </c>
      <c r="Z5276" s="232">
        <v>45443</v>
      </c>
      <c r="AA5276" s="232"/>
      <c r="AB5276" s="232"/>
      <c r="AC5276" s="234"/>
      <c r="AD5276" s="232"/>
      <c r="AE5276" s="253" t="str">
        <f>IF($N5276=マイタスク!$U$5,"作業者","")&amp;IF($S5276=マイタスク!$U$5,"ピアレビュー","")&amp;IF($X5276=マイタスク!$U$5,"SVレビュー","")</f>
        <v/>
      </c>
      <c r="AF5276" s="252">
        <f t="shared" si="158"/>
        <v>28</v>
      </c>
      <c r="AG5276" s="9" t="s">
        <v>34</v>
      </c>
    </row>
    <row r="5277" spans="2:33">
      <c r="B5277" s="225">
        <v>5265</v>
      </c>
      <c r="C5277" s="226" t="s">
        <v>119</v>
      </c>
      <c r="D5277" s="227" t="s">
        <v>120</v>
      </c>
      <c r="E5277" s="228" t="s">
        <v>7437</v>
      </c>
      <c r="F5277" s="226" t="s">
        <v>7433</v>
      </c>
      <c r="G5277" s="226" t="s">
        <v>65</v>
      </c>
      <c r="H5277" s="226" t="s">
        <v>66</v>
      </c>
      <c r="I5277" s="229">
        <f t="shared" si="159"/>
        <v>0</v>
      </c>
      <c r="J5277" s="232"/>
      <c r="K5277" s="226" t="s">
        <v>15432</v>
      </c>
      <c r="L5277" s="226" t="s">
        <v>7433</v>
      </c>
      <c r="M5277" s="226" t="s">
        <v>8141</v>
      </c>
      <c r="N5277" s="226" t="s">
        <v>8433</v>
      </c>
      <c r="O5277" s="232">
        <v>45441</v>
      </c>
      <c r="P5277" s="232"/>
      <c r="Q5277" s="232"/>
      <c r="R5277" s="232"/>
      <c r="S5277" s="226" t="s">
        <v>8167</v>
      </c>
      <c r="T5277" s="229">
        <v>45443</v>
      </c>
      <c r="U5277" s="232"/>
      <c r="V5277" s="233"/>
      <c r="W5277" s="233"/>
      <c r="X5277" s="226" t="s">
        <v>8152</v>
      </c>
      <c r="Y5277" s="229">
        <v>45443</v>
      </c>
      <c r="Z5277" s="232">
        <v>45443</v>
      </c>
      <c r="AA5277" s="232"/>
      <c r="AB5277" s="232"/>
      <c r="AC5277" s="234"/>
      <c r="AD5277" s="232"/>
      <c r="AE5277" s="253" t="str">
        <f>IF($N5277=マイタスク!$U$5,"作業者","")&amp;IF($S5277=マイタスク!$U$5,"ピアレビュー","")&amp;IF($X5277=マイタスク!$U$5,"SVレビュー","")</f>
        <v/>
      </c>
      <c r="AF5277" s="252">
        <f t="shared" si="158"/>
        <v>29</v>
      </c>
      <c r="AG5277" s="9" t="s">
        <v>34</v>
      </c>
    </row>
    <row r="5278" spans="2:33">
      <c r="B5278" s="225">
        <v>5266</v>
      </c>
      <c r="C5278" s="226" t="s">
        <v>119</v>
      </c>
      <c r="D5278" s="227" t="s">
        <v>120</v>
      </c>
      <c r="E5278" s="228" t="s">
        <v>7438</v>
      </c>
      <c r="F5278" s="226" t="s">
        <v>7433</v>
      </c>
      <c r="G5278" s="226" t="s">
        <v>65</v>
      </c>
      <c r="H5278" s="226" t="s">
        <v>66</v>
      </c>
      <c r="I5278" s="229">
        <f t="shared" si="159"/>
        <v>0</v>
      </c>
      <c r="J5278" s="232"/>
      <c r="K5278" s="226" t="s">
        <v>15433</v>
      </c>
      <c r="L5278" s="226" t="s">
        <v>7433</v>
      </c>
      <c r="M5278" s="226" t="s">
        <v>8141</v>
      </c>
      <c r="N5278" s="226" t="s">
        <v>8156</v>
      </c>
      <c r="O5278" s="232">
        <v>45441</v>
      </c>
      <c r="P5278" s="232"/>
      <c r="Q5278" s="232"/>
      <c r="R5278" s="232"/>
      <c r="S5278" s="226" t="s">
        <v>8167</v>
      </c>
      <c r="T5278" s="229">
        <v>45443</v>
      </c>
      <c r="U5278" s="232"/>
      <c r="V5278" s="233"/>
      <c r="W5278" s="233"/>
      <c r="X5278" s="226"/>
      <c r="Y5278" s="229"/>
      <c r="Z5278" s="232">
        <v>45443</v>
      </c>
      <c r="AA5278" s="232"/>
      <c r="AB5278" s="232"/>
      <c r="AC5278" s="234"/>
      <c r="AD5278" s="232"/>
      <c r="AE5278" s="253" t="str">
        <f>IF($N5278=マイタスク!$U$5,"作業者","")&amp;IF($S5278=マイタスク!$U$5,"ピアレビュー","")&amp;IF($X5278=マイタスク!$U$5,"SVレビュー","")</f>
        <v/>
      </c>
      <c r="AF5278" s="252">
        <f t="shared" si="158"/>
        <v>30</v>
      </c>
      <c r="AG5278" s="9" t="s">
        <v>34</v>
      </c>
    </row>
    <row r="5279" spans="2:33">
      <c r="B5279" s="225">
        <v>5267</v>
      </c>
      <c r="C5279" s="226" t="s">
        <v>119</v>
      </c>
      <c r="D5279" s="227" t="s">
        <v>120</v>
      </c>
      <c r="E5279" s="228" t="s">
        <v>7439</v>
      </c>
      <c r="F5279" s="226" t="s">
        <v>7433</v>
      </c>
      <c r="G5279" s="226" t="s">
        <v>65</v>
      </c>
      <c r="H5279" s="226" t="s">
        <v>66</v>
      </c>
      <c r="I5279" s="229">
        <f t="shared" si="159"/>
        <v>0</v>
      </c>
      <c r="J5279" s="232"/>
      <c r="K5279" s="226" t="s">
        <v>15434</v>
      </c>
      <c r="L5279" s="226" t="s">
        <v>7433</v>
      </c>
      <c r="M5279" s="226" t="s">
        <v>8141</v>
      </c>
      <c r="N5279" s="226" t="s">
        <v>8167</v>
      </c>
      <c r="O5279" s="232">
        <v>45441</v>
      </c>
      <c r="P5279" s="232"/>
      <c r="Q5279" s="232"/>
      <c r="R5279" s="232"/>
      <c r="S5279" s="226" t="s">
        <v>8156</v>
      </c>
      <c r="T5279" s="229">
        <v>45443</v>
      </c>
      <c r="U5279" s="232"/>
      <c r="V5279" s="233"/>
      <c r="W5279" s="233"/>
      <c r="X5279" s="226"/>
      <c r="Y5279" s="229"/>
      <c r="Z5279" s="232">
        <v>45443</v>
      </c>
      <c r="AA5279" s="232"/>
      <c r="AB5279" s="232"/>
      <c r="AC5279" s="234"/>
      <c r="AD5279" s="232"/>
      <c r="AE5279" s="253" t="str">
        <f>IF($N5279=マイタスク!$U$5,"作業者","")&amp;IF($S5279=マイタスク!$U$5,"ピアレビュー","")&amp;IF($X5279=マイタスク!$U$5,"SVレビュー","")</f>
        <v/>
      </c>
      <c r="AF5279" s="252">
        <f t="shared" si="158"/>
        <v>32</v>
      </c>
      <c r="AG5279" s="9" t="s">
        <v>34</v>
      </c>
    </row>
    <row r="5280" spans="2:33">
      <c r="B5280" s="225">
        <v>5268</v>
      </c>
      <c r="C5280" s="226" t="s">
        <v>119</v>
      </c>
      <c r="D5280" s="227" t="s">
        <v>120</v>
      </c>
      <c r="E5280" s="228" t="s">
        <v>7440</v>
      </c>
      <c r="F5280" s="226" t="s">
        <v>7433</v>
      </c>
      <c r="G5280" s="226" t="s">
        <v>65</v>
      </c>
      <c r="H5280" s="226" t="s">
        <v>66</v>
      </c>
      <c r="I5280" s="229">
        <f t="shared" si="159"/>
        <v>0</v>
      </c>
      <c r="J5280" s="232"/>
      <c r="K5280" s="226" t="s">
        <v>15435</v>
      </c>
      <c r="L5280" s="226" t="s">
        <v>7433</v>
      </c>
      <c r="M5280" s="226" t="s">
        <v>8141</v>
      </c>
      <c r="N5280" s="226" t="s">
        <v>8258</v>
      </c>
      <c r="O5280" s="232">
        <v>45441</v>
      </c>
      <c r="P5280" s="232"/>
      <c r="Q5280" s="232"/>
      <c r="R5280" s="232"/>
      <c r="S5280" s="226" t="s">
        <v>8165</v>
      </c>
      <c r="T5280" s="229">
        <v>45443</v>
      </c>
      <c r="U5280" s="232"/>
      <c r="V5280" s="233"/>
      <c r="W5280" s="233"/>
      <c r="X5280" s="226"/>
      <c r="Y5280" s="229"/>
      <c r="Z5280" s="232">
        <v>45443</v>
      </c>
      <c r="AA5280" s="232"/>
      <c r="AB5280" s="232"/>
      <c r="AC5280" s="234"/>
      <c r="AD5280" s="232"/>
      <c r="AE5280" s="253" t="str">
        <f>IF($N5280=マイタスク!$U$5,"作業者","")&amp;IF($S5280=マイタスク!$U$5,"ピアレビュー","")&amp;IF($X5280=マイタスク!$U$5,"SVレビュー","")</f>
        <v/>
      </c>
      <c r="AF5280" s="252">
        <f t="shared" si="158"/>
        <v>33</v>
      </c>
      <c r="AG5280" s="9" t="s">
        <v>34</v>
      </c>
    </row>
    <row r="5281" spans="2:33">
      <c r="B5281" s="225">
        <v>5269</v>
      </c>
      <c r="C5281" s="226" t="s">
        <v>119</v>
      </c>
      <c r="D5281" s="227" t="s">
        <v>120</v>
      </c>
      <c r="E5281" s="228" t="s">
        <v>7441</v>
      </c>
      <c r="F5281" s="226" t="s">
        <v>7433</v>
      </c>
      <c r="G5281" s="226" t="s">
        <v>65</v>
      </c>
      <c r="H5281" s="226" t="s">
        <v>66</v>
      </c>
      <c r="I5281" s="229">
        <f t="shared" si="159"/>
        <v>0</v>
      </c>
      <c r="J5281" s="232"/>
      <c r="K5281" s="226" t="s">
        <v>15436</v>
      </c>
      <c r="L5281" s="226" t="s">
        <v>7433</v>
      </c>
      <c r="M5281" s="226" t="s">
        <v>8141</v>
      </c>
      <c r="N5281" s="226" t="s">
        <v>8208</v>
      </c>
      <c r="O5281" s="232">
        <v>45448</v>
      </c>
      <c r="P5281" s="232"/>
      <c r="Q5281" s="232"/>
      <c r="R5281" s="232"/>
      <c r="S5281" s="226" t="s">
        <v>8167</v>
      </c>
      <c r="T5281" s="229">
        <v>45448</v>
      </c>
      <c r="U5281" s="232"/>
      <c r="V5281" s="233"/>
      <c r="W5281" s="233"/>
      <c r="X5281" s="226" t="s">
        <v>8152</v>
      </c>
      <c r="Y5281" s="229">
        <v>45455</v>
      </c>
      <c r="Z5281" s="232">
        <v>45455</v>
      </c>
      <c r="AA5281" s="232"/>
      <c r="AB5281" s="232"/>
      <c r="AC5281" s="234"/>
      <c r="AD5281" s="232"/>
      <c r="AE5281" s="253" t="str">
        <f>IF($N5281=マイタスク!$U$5,"作業者","")&amp;IF($S5281=マイタスク!$U$5,"ピアレビュー","")&amp;IF($X5281=マイタスク!$U$5,"SVレビュー","")</f>
        <v/>
      </c>
      <c r="AF5281" s="252">
        <f t="shared" si="158"/>
        <v>35</v>
      </c>
      <c r="AG5281" s="9" t="s">
        <v>34</v>
      </c>
    </row>
    <row r="5282" spans="2:33">
      <c r="B5282" s="225">
        <v>5270</v>
      </c>
      <c r="C5282" s="226" t="s">
        <v>71</v>
      </c>
      <c r="D5282" s="227" t="s">
        <v>120</v>
      </c>
      <c r="E5282" s="228" t="s">
        <v>7442</v>
      </c>
      <c r="F5282" s="226" t="s">
        <v>7433</v>
      </c>
      <c r="G5282" s="226" t="s">
        <v>65</v>
      </c>
      <c r="H5282" s="226" t="s">
        <v>66</v>
      </c>
      <c r="I5282" s="229">
        <f t="shared" si="159"/>
        <v>0</v>
      </c>
      <c r="J5282" s="232"/>
      <c r="K5282" s="226" t="s">
        <v>15437</v>
      </c>
      <c r="L5282" s="226" t="s">
        <v>7433</v>
      </c>
      <c r="M5282" s="226" t="s">
        <v>8141</v>
      </c>
      <c r="N5282" s="226" t="s">
        <v>8164</v>
      </c>
      <c r="O5282" s="232">
        <v>45419</v>
      </c>
      <c r="P5282" s="232"/>
      <c r="Q5282" s="232"/>
      <c r="R5282" s="232"/>
      <c r="S5282" s="226" t="s">
        <v>8230</v>
      </c>
      <c r="T5282" s="229">
        <v>45429</v>
      </c>
      <c r="U5282" s="232"/>
      <c r="V5282" s="233"/>
      <c r="W5282" s="233"/>
      <c r="X5282" s="226"/>
      <c r="Y5282" s="229"/>
      <c r="Z5282" s="232">
        <v>45429</v>
      </c>
      <c r="AA5282" s="232"/>
      <c r="AB5282" s="232"/>
      <c r="AC5282" s="234"/>
      <c r="AD5282" s="232"/>
      <c r="AE5282" s="253" t="str">
        <f>IF($N5282=マイタスク!$U$5,"作業者","")&amp;IF($S5282=マイタスク!$U$5,"ピアレビュー","")&amp;IF($X5282=マイタスク!$U$5,"SVレビュー","")</f>
        <v/>
      </c>
      <c r="AF5282" s="252">
        <f t="shared" si="158"/>
        <v>133</v>
      </c>
      <c r="AG5282" s="9" t="s">
        <v>34</v>
      </c>
    </row>
    <row r="5283" spans="2:33">
      <c r="B5283" s="225">
        <v>5271</v>
      </c>
      <c r="C5283" s="226" t="s">
        <v>71</v>
      </c>
      <c r="D5283" s="227" t="s">
        <v>120</v>
      </c>
      <c r="E5283" s="228" t="s">
        <v>7443</v>
      </c>
      <c r="F5283" s="226" t="s">
        <v>7433</v>
      </c>
      <c r="G5283" s="226" t="s">
        <v>65</v>
      </c>
      <c r="H5283" s="226" t="s">
        <v>66</v>
      </c>
      <c r="I5283" s="229">
        <f t="shared" si="159"/>
        <v>0</v>
      </c>
      <c r="J5283" s="232"/>
      <c r="K5283" s="226" t="s">
        <v>15438</v>
      </c>
      <c r="L5283" s="226" t="s">
        <v>7433</v>
      </c>
      <c r="M5283" s="226" t="s">
        <v>8141</v>
      </c>
      <c r="N5283" s="226" t="s">
        <v>8156</v>
      </c>
      <c r="O5283" s="232">
        <v>45419</v>
      </c>
      <c r="P5283" s="232"/>
      <c r="Q5283" s="232"/>
      <c r="R5283" s="232"/>
      <c r="S5283" s="226" t="s">
        <v>8167</v>
      </c>
      <c r="T5283" s="229">
        <v>45429</v>
      </c>
      <c r="U5283" s="232"/>
      <c r="V5283" s="233"/>
      <c r="W5283" s="233"/>
      <c r="X5283" s="226"/>
      <c r="Y5283" s="229"/>
      <c r="Z5283" s="232">
        <v>45429</v>
      </c>
      <c r="AA5283" s="232"/>
      <c r="AB5283" s="232"/>
      <c r="AC5283" s="234"/>
      <c r="AD5283" s="232"/>
      <c r="AE5283" s="253" t="str">
        <f>IF($N5283=マイタスク!$U$5,"作業者","")&amp;IF($S5283=マイタスク!$U$5,"ピアレビュー","")&amp;IF($X5283=マイタスク!$U$5,"SVレビュー","")</f>
        <v/>
      </c>
      <c r="AF5283" s="252">
        <f t="shared" si="158"/>
        <v>134</v>
      </c>
      <c r="AG5283" s="9" t="s">
        <v>34</v>
      </c>
    </row>
    <row r="5284" spans="2:33">
      <c r="B5284" s="225">
        <v>5272</v>
      </c>
      <c r="C5284" s="226" t="s">
        <v>71</v>
      </c>
      <c r="D5284" s="227" t="s">
        <v>120</v>
      </c>
      <c r="E5284" s="228" t="s">
        <v>7444</v>
      </c>
      <c r="F5284" s="226" t="s">
        <v>7433</v>
      </c>
      <c r="G5284" s="226" t="s">
        <v>65</v>
      </c>
      <c r="H5284" s="226" t="s">
        <v>66</v>
      </c>
      <c r="I5284" s="229">
        <f t="shared" si="159"/>
        <v>0</v>
      </c>
      <c r="J5284" s="232"/>
      <c r="K5284" s="226" t="s">
        <v>15439</v>
      </c>
      <c r="L5284" s="226" t="s">
        <v>7433</v>
      </c>
      <c r="M5284" s="226" t="s">
        <v>8141</v>
      </c>
      <c r="N5284" s="226" t="s">
        <v>8156</v>
      </c>
      <c r="O5284" s="232">
        <v>45419</v>
      </c>
      <c r="P5284" s="232"/>
      <c r="Q5284" s="232"/>
      <c r="R5284" s="232"/>
      <c r="S5284" s="226" t="s">
        <v>8167</v>
      </c>
      <c r="T5284" s="229">
        <v>45429</v>
      </c>
      <c r="U5284" s="232"/>
      <c r="V5284" s="233"/>
      <c r="W5284" s="233"/>
      <c r="X5284" s="226"/>
      <c r="Y5284" s="229"/>
      <c r="Z5284" s="232">
        <v>45429</v>
      </c>
      <c r="AA5284" s="232"/>
      <c r="AB5284" s="232"/>
      <c r="AC5284" s="234"/>
      <c r="AD5284" s="232"/>
      <c r="AE5284" s="253" t="str">
        <f>IF($N5284=マイタスク!$U$5,"作業者","")&amp;IF($S5284=マイタスク!$U$5,"ピアレビュー","")&amp;IF($X5284=マイタスク!$U$5,"SVレビュー","")</f>
        <v/>
      </c>
      <c r="AF5284" s="252">
        <f t="shared" si="158"/>
        <v>135</v>
      </c>
      <c r="AG5284" s="9" t="s">
        <v>34</v>
      </c>
    </row>
    <row r="5285" spans="2:33">
      <c r="B5285" s="225">
        <v>5273</v>
      </c>
      <c r="C5285" s="226" t="s">
        <v>71</v>
      </c>
      <c r="D5285" s="227" t="s">
        <v>120</v>
      </c>
      <c r="E5285" s="228" t="s">
        <v>7445</v>
      </c>
      <c r="F5285" s="226" t="s">
        <v>7433</v>
      </c>
      <c r="G5285" s="226" t="s">
        <v>65</v>
      </c>
      <c r="H5285" s="226" t="s">
        <v>66</v>
      </c>
      <c r="I5285" s="229">
        <f t="shared" si="159"/>
        <v>0</v>
      </c>
      <c r="J5285" s="232"/>
      <c r="K5285" s="226" t="s">
        <v>15440</v>
      </c>
      <c r="L5285" s="226" t="s">
        <v>7433</v>
      </c>
      <c r="M5285" s="226" t="s">
        <v>8141</v>
      </c>
      <c r="N5285" s="226" t="s">
        <v>8433</v>
      </c>
      <c r="O5285" s="232">
        <v>45419</v>
      </c>
      <c r="P5285" s="232"/>
      <c r="Q5285" s="232"/>
      <c r="R5285" s="232"/>
      <c r="S5285" s="226" t="s">
        <v>8258</v>
      </c>
      <c r="T5285" s="229">
        <v>45429</v>
      </c>
      <c r="U5285" s="232"/>
      <c r="V5285" s="233"/>
      <c r="W5285" s="233"/>
      <c r="X5285" s="226"/>
      <c r="Y5285" s="229"/>
      <c r="Z5285" s="232">
        <v>45429</v>
      </c>
      <c r="AA5285" s="232"/>
      <c r="AB5285" s="232"/>
      <c r="AC5285" s="234"/>
      <c r="AD5285" s="232"/>
      <c r="AE5285" s="253" t="str">
        <f>IF($N5285=マイタスク!$U$5,"作業者","")&amp;IF($S5285=マイタスク!$U$5,"ピアレビュー","")&amp;IF($X5285=マイタスク!$U$5,"SVレビュー","")</f>
        <v/>
      </c>
      <c r="AF5285" s="252">
        <f t="shared" si="158"/>
        <v>136</v>
      </c>
      <c r="AG5285" s="9" t="s">
        <v>34</v>
      </c>
    </row>
    <row r="5286" spans="2:33">
      <c r="B5286" s="225">
        <v>5274</v>
      </c>
      <c r="C5286" s="226" t="s">
        <v>71</v>
      </c>
      <c r="D5286" s="227" t="s">
        <v>120</v>
      </c>
      <c r="E5286" s="228" t="s">
        <v>7446</v>
      </c>
      <c r="F5286" s="226" t="s">
        <v>7433</v>
      </c>
      <c r="G5286" s="226" t="s">
        <v>65</v>
      </c>
      <c r="H5286" s="226" t="s">
        <v>66</v>
      </c>
      <c r="I5286" s="229">
        <f t="shared" si="159"/>
        <v>0</v>
      </c>
      <c r="J5286" s="232"/>
      <c r="K5286" s="226" t="s">
        <v>15441</v>
      </c>
      <c r="L5286" s="226" t="s">
        <v>7433</v>
      </c>
      <c r="M5286" s="226" t="s">
        <v>8141</v>
      </c>
      <c r="N5286" s="226" t="s">
        <v>8258</v>
      </c>
      <c r="O5286" s="232">
        <v>45419</v>
      </c>
      <c r="P5286" s="232"/>
      <c r="Q5286" s="232"/>
      <c r="R5286" s="232"/>
      <c r="S5286" s="226" t="s">
        <v>8433</v>
      </c>
      <c r="T5286" s="229">
        <v>45429</v>
      </c>
      <c r="U5286" s="232"/>
      <c r="V5286" s="233"/>
      <c r="W5286" s="233"/>
      <c r="X5286" s="226" t="s">
        <v>8179</v>
      </c>
      <c r="Y5286" s="229">
        <v>45429</v>
      </c>
      <c r="Z5286" s="232">
        <v>45429</v>
      </c>
      <c r="AA5286" s="232"/>
      <c r="AB5286" s="232"/>
      <c r="AC5286" s="234"/>
      <c r="AD5286" s="232"/>
      <c r="AE5286" s="253" t="str">
        <f>IF($N5286=マイタスク!$U$5,"作業者","")&amp;IF($S5286=マイタスク!$U$5,"ピアレビュー","")&amp;IF($X5286=マイタスク!$U$5,"SVレビュー","")</f>
        <v/>
      </c>
      <c r="AF5286" s="252">
        <f t="shared" si="158"/>
        <v>137</v>
      </c>
      <c r="AG5286" s="9" t="s">
        <v>34</v>
      </c>
    </row>
    <row r="5287" spans="2:33">
      <c r="B5287" s="225">
        <v>5275</v>
      </c>
      <c r="C5287" s="226" t="s">
        <v>71</v>
      </c>
      <c r="D5287" s="227" t="s">
        <v>120</v>
      </c>
      <c r="E5287" s="228" t="s">
        <v>7447</v>
      </c>
      <c r="F5287" s="226" t="s">
        <v>7433</v>
      </c>
      <c r="G5287" s="226" t="s">
        <v>65</v>
      </c>
      <c r="H5287" s="226" t="s">
        <v>66</v>
      </c>
      <c r="I5287" s="229">
        <f t="shared" si="159"/>
        <v>0</v>
      </c>
      <c r="J5287" s="232"/>
      <c r="K5287" s="226" t="s">
        <v>15442</v>
      </c>
      <c r="L5287" s="226" t="s">
        <v>7433</v>
      </c>
      <c r="M5287" s="226" t="s">
        <v>8141</v>
      </c>
      <c r="N5287" s="226" t="s">
        <v>8156</v>
      </c>
      <c r="O5287" s="232">
        <v>45419</v>
      </c>
      <c r="P5287" s="232"/>
      <c r="Q5287" s="232"/>
      <c r="R5287" s="232"/>
      <c r="S5287" s="226" t="s">
        <v>8167</v>
      </c>
      <c r="T5287" s="229">
        <v>45429</v>
      </c>
      <c r="U5287" s="232"/>
      <c r="V5287" s="233"/>
      <c r="W5287" s="233"/>
      <c r="X5287" s="226"/>
      <c r="Y5287" s="229"/>
      <c r="Z5287" s="232">
        <v>45429</v>
      </c>
      <c r="AA5287" s="232"/>
      <c r="AB5287" s="232"/>
      <c r="AC5287" s="234"/>
      <c r="AD5287" s="232"/>
      <c r="AE5287" s="253" t="str">
        <f>IF($N5287=マイタスク!$U$5,"作業者","")&amp;IF($S5287=マイタスク!$U$5,"ピアレビュー","")&amp;IF($X5287=マイタスク!$U$5,"SVレビュー","")</f>
        <v/>
      </c>
      <c r="AF5287" s="252">
        <f t="shared" si="158"/>
        <v>138</v>
      </c>
      <c r="AG5287" s="9" t="s">
        <v>34</v>
      </c>
    </row>
    <row r="5288" spans="2:33">
      <c r="B5288" s="225">
        <v>5276</v>
      </c>
      <c r="C5288" s="226" t="s">
        <v>71</v>
      </c>
      <c r="D5288" s="227" t="s">
        <v>120</v>
      </c>
      <c r="E5288" s="228" t="s">
        <v>7448</v>
      </c>
      <c r="F5288" s="226" t="s">
        <v>7433</v>
      </c>
      <c r="G5288" s="226" t="s">
        <v>65</v>
      </c>
      <c r="H5288" s="226" t="s">
        <v>66</v>
      </c>
      <c r="I5288" s="229">
        <f t="shared" si="159"/>
        <v>0</v>
      </c>
      <c r="J5288" s="232"/>
      <c r="K5288" s="226" t="s">
        <v>15443</v>
      </c>
      <c r="L5288" s="226" t="s">
        <v>7433</v>
      </c>
      <c r="M5288" s="226" t="s">
        <v>8141</v>
      </c>
      <c r="N5288" s="226" t="s">
        <v>8167</v>
      </c>
      <c r="O5288" s="232">
        <v>45419</v>
      </c>
      <c r="P5288" s="232"/>
      <c r="Q5288" s="232"/>
      <c r="R5288" s="232"/>
      <c r="S5288" s="226" t="s">
        <v>8156</v>
      </c>
      <c r="T5288" s="229">
        <v>45429</v>
      </c>
      <c r="U5288" s="232"/>
      <c r="V5288" s="233"/>
      <c r="W5288" s="233"/>
      <c r="X5288" s="226"/>
      <c r="Y5288" s="229"/>
      <c r="Z5288" s="232">
        <v>45429</v>
      </c>
      <c r="AA5288" s="232"/>
      <c r="AB5288" s="232"/>
      <c r="AC5288" s="234"/>
      <c r="AD5288" s="232"/>
      <c r="AE5288" s="253" t="str">
        <f>IF($N5288=マイタスク!$U$5,"作業者","")&amp;IF($S5288=マイタスク!$U$5,"ピアレビュー","")&amp;IF($X5288=マイタスク!$U$5,"SVレビュー","")</f>
        <v/>
      </c>
      <c r="AF5288" s="252">
        <f t="shared" si="158"/>
        <v>139</v>
      </c>
      <c r="AG5288" s="9" t="s">
        <v>34</v>
      </c>
    </row>
    <row r="5289" spans="2:33">
      <c r="B5289" s="225">
        <v>5277</v>
      </c>
      <c r="C5289" s="226" t="s">
        <v>71</v>
      </c>
      <c r="D5289" s="227" t="s">
        <v>120</v>
      </c>
      <c r="E5289" s="228" t="s">
        <v>7449</v>
      </c>
      <c r="F5289" s="226" t="s">
        <v>7433</v>
      </c>
      <c r="G5289" s="226" t="s">
        <v>65</v>
      </c>
      <c r="H5289" s="226" t="s">
        <v>66</v>
      </c>
      <c r="I5289" s="229">
        <f t="shared" si="159"/>
        <v>0</v>
      </c>
      <c r="J5289" s="232"/>
      <c r="K5289" s="226" t="s">
        <v>15444</v>
      </c>
      <c r="L5289" s="226" t="s">
        <v>7433</v>
      </c>
      <c r="M5289" s="226" t="s">
        <v>8141</v>
      </c>
      <c r="N5289" s="226" t="s">
        <v>8152</v>
      </c>
      <c r="O5289" s="232">
        <v>45419</v>
      </c>
      <c r="P5289" s="232"/>
      <c r="Q5289" s="232"/>
      <c r="R5289" s="232"/>
      <c r="S5289" s="226" t="s">
        <v>8165</v>
      </c>
      <c r="T5289" s="229">
        <v>45429</v>
      </c>
      <c r="U5289" s="232"/>
      <c r="V5289" s="233"/>
      <c r="W5289" s="233"/>
      <c r="X5289" s="226"/>
      <c r="Y5289" s="229"/>
      <c r="Z5289" s="232">
        <v>45429</v>
      </c>
      <c r="AA5289" s="232"/>
      <c r="AB5289" s="232"/>
      <c r="AC5289" s="234"/>
      <c r="AD5289" s="232"/>
      <c r="AE5289" s="253" t="str">
        <f>IF($N5289=マイタスク!$U$5,"作業者","")&amp;IF($S5289=マイタスク!$U$5,"ピアレビュー","")&amp;IF($X5289=マイタスク!$U$5,"SVレビュー","")</f>
        <v/>
      </c>
      <c r="AF5289" s="252">
        <f t="shared" si="158"/>
        <v>140</v>
      </c>
      <c r="AG5289" s="9" t="s">
        <v>34</v>
      </c>
    </row>
    <row r="5290" spans="2:33">
      <c r="B5290" s="225">
        <v>5278</v>
      </c>
      <c r="C5290" s="226" t="s">
        <v>71</v>
      </c>
      <c r="D5290" s="227" t="s">
        <v>120</v>
      </c>
      <c r="E5290" s="228" t="s">
        <v>7450</v>
      </c>
      <c r="F5290" s="226" t="s">
        <v>7433</v>
      </c>
      <c r="G5290" s="226" t="s">
        <v>65</v>
      </c>
      <c r="H5290" s="226" t="s">
        <v>66</v>
      </c>
      <c r="I5290" s="229">
        <f t="shared" si="159"/>
        <v>0</v>
      </c>
      <c r="J5290" s="232"/>
      <c r="K5290" s="226" t="s">
        <v>15445</v>
      </c>
      <c r="L5290" s="226" t="s">
        <v>7433</v>
      </c>
      <c r="M5290" s="226" t="s">
        <v>8141</v>
      </c>
      <c r="N5290" s="226" t="s">
        <v>8165</v>
      </c>
      <c r="O5290" s="232">
        <v>45419</v>
      </c>
      <c r="P5290" s="232"/>
      <c r="Q5290" s="232"/>
      <c r="R5290" s="232"/>
      <c r="S5290" s="226" t="s">
        <v>8152</v>
      </c>
      <c r="T5290" s="229">
        <v>45429</v>
      </c>
      <c r="U5290" s="232"/>
      <c r="V5290" s="233"/>
      <c r="W5290" s="233"/>
      <c r="X5290" s="226"/>
      <c r="Y5290" s="229"/>
      <c r="Z5290" s="232">
        <v>45429</v>
      </c>
      <c r="AA5290" s="232"/>
      <c r="AB5290" s="232"/>
      <c r="AC5290" s="234"/>
      <c r="AD5290" s="232"/>
      <c r="AE5290" s="253" t="str">
        <f>IF($N5290=マイタスク!$U$5,"作業者","")&amp;IF($S5290=マイタスク!$U$5,"ピアレビュー","")&amp;IF($X5290=マイタスク!$U$5,"SVレビュー","")</f>
        <v/>
      </c>
      <c r="AF5290" s="252">
        <f t="shared" si="158"/>
        <v>141</v>
      </c>
      <c r="AG5290" s="9" t="s">
        <v>34</v>
      </c>
    </row>
    <row r="5291" spans="2:33">
      <c r="B5291" s="225">
        <v>5279</v>
      </c>
      <c r="C5291" s="226" t="s">
        <v>71</v>
      </c>
      <c r="D5291" s="227" t="s">
        <v>120</v>
      </c>
      <c r="E5291" s="228" t="s">
        <v>7451</v>
      </c>
      <c r="F5291" s="226" t="s">
        <v>7433</v>
      </c>
      <c r="G5291" s="226" t="s">
        <v>65</v>
      </c>
      <c r="H5291" s="226" t="s">
        <v>66</v>
      </c>
      <c r="I5291" s="229">
        <f t="shared" si="159"/>
        <v>0</v>
      </c>
      <c r="J5291" s="232"/>
      <c r="K5291" s="226" t="s">
        <v>15446</v>
      </c>
      <c r="L5291" s="226" t="s">
        <v>7433</v>
      </c>
      <c r="M5291" s="226" t="s">
        <v>8141</v>
      </c>
      <c r="N5291" s="226" t="s">
        <v>8160</v>
      </c>
      <c r="O5291" s="232">
        <v>45419</v>
      </c>
      <c r="P5291" s="232"/>
      <c r="Q5291" s="232"/>
      <c r="R5291" s="232"/>
      <c r="S5291" s="226" t="s">
        <v>8178</v>
      </c>
      <c r="T5291" s="229">
        <v>45429</v>
      </c>
      <c r="U5291" s="232"/>
      <c r="V5291" s="233"/>
      <c r="W5291" s="233"/>
      <c r="X5291" s="226"/>
      <c r="Y5291" s="229"/>
      <c r="Z5291" s="232">
        <v>45429</v>
      </c>
      <c r="AA5291" s="232"/>
      <c r="AB5291" s="232"/>
      <c r="AC5291" s="234"/>
      <c r="AD5291" s="232"/>
      <c r="AE5291" s="253" t="str">
        <f>IF($N5291=マイタスク!$U$5,"作業者","")&amp;IF($S5291=マイタスク!$U$5,"ピアレビュー","")&amp;IF($X5291=マイタスク!$U$5,"SVレビュー","")</f>
        <v/>
      </c>
      <c r="AF5291" s="252">
        <f t="shared" si="158"/>
        <v>142</v>
      </c>
      <c r="AG5291" s="9" t="s">
        <v>34</v>
      </c>
    </row>
    <row r="5292" spans="2:33">
      <c r="B5292" s="225">
        <v>5280</v>
      </c>
      <c r="C5292" s="226" t="s">
        <v>71</v>
      </c>
      <c r="D5292" s="227" t="s">
        <v>120</v>
      </c>
      <c r="E5292" s="228" t="s">
        <v>7452</v>
      </c>
      <c r="F5292" s="226" t="s">
        <v>7433</v>
      </c>
      <c r="G5292" s="226" t="s">
        <v>65</v>
      </c>
      <c r="H5292" s="226" t="s">
        <v>66</v>
      </c>
      <c r="I5292" s="229">
        <f t="shared" si="159"/>
        <v>0</v>
      </c>
      <c r="J5292" s="232"/>
      <c r="K5292" s="226" t="s">
        <v>15447</v>
      </c>
      <c r="L5292" s="226" t="s">
        <v>7433</v>
      </c>
      <c r="M5292" s="226" t="s">
        <v>8141</v>
      </c>
      <c r="N5292" s="226" t="s">
        <v>8178</v>
      </c>
      <c r="O5292" s="232">
        <v>45419</v>
      </c>
      <c r="P5292" s="232"/>
      <c r="Q5292" s="232"/>
      <c r="R5292" s="232"/>
      <c r="S5292" s="226" t="s">
        <v>8160</v>
      </c>
      <c r="T5292" s="229">
        <v>45429</v>
      </c>
      <c r="U5292" s="232"/>
      <c r="V5292" s="233"/>
      <c r="W5292" s="233"/>
      <c r="X5292" s="226"/>
      <c r="Y5292" s="229"/>
      <c r="Z5292" s="232">
        <v>45429</v>
      </c>
      <c r="AA5292" s="232"/>
      <c r="AB5292" s="232"/>
      <c r="AC5292" s="234"/>
      <c r="AD5292" s="232"/>
      <c r="AE5292" s="253" t="str">
        <f>IF($N5292=マイタスク!$U$5,"作業者","")&amp;IF($S5292=マイタスク!$U$5,"ピアレビュー","")&amp;IF($X5292=マイタスク!$U$5,"SVレビュー","")</f>
        <v/>
      </c>
      <c r="AF5292" s="252">
        <f t="shared" si="158"/>
        <v>143</v>
      </c>
      <c r="AG5292" s="9" t="s">
        <v>34</v>
      </c>
    </row>
    <row r="5293" spans="2:33">
      <c r="B5293" s="225">
        <v>5281</v>
      </c>
      <c r="C5293" s="226" t="s">
        <v>119</v>
      </c>
      <c r="D5293" s="227" t="s">
        <v>120</v>
      </c>
      <c r="E5293" s="228" t="s">
        <v>7453</v>
      </c>
      <c r="F5293" s="226" t="s">
        <v>7454</v>
      </c>
      <c r="G5293" s="226" t="s">
        <v>65</v>
      </c>
      <c r="H5293" s="226" t="s">
        <v>66</v>
      </c>
      <c r="I5293" s="229">
        <f t="shared" si="159"/>
        <v>0</v>
      </c>
      <c r="J5293" s="232"/>
      <c r="K5293" s="226" t="s">
        <v>15448</v>
      </c>
      <c r="L5293" s="226" t="s">
        <v>7454</v>
      </c>
      <c r="M5293" s="226" t="s">
        <v>8141</v>
      </c>
      <c r="N5293" s="226" t="s">
        <v>8156</v>
      </c>
      <c r="O5293" s="232">
        <v>45491</v>
      </c>
      <c r="P5293" s="232"/>
      <c r="Q5293" s="232"/>
      <c r="R5293" s="232"/>
      <c r="S5293" s="226" t="s">
        <v>8165</v>
      </c>
      <c r="T5293" s="229">
        <v>45491</v>
      </c>
      <c r="U5293" s="232"/>
      <c r="V5293" s="233"/>
      <c r="W5293" s="233"/>
      <c r="X5293" s="226"/>
      <c r="Y5293" s="229"/>
      <c r="Z5293" s="232">
        <v>45491</v>
      </c>
      <c r="AA5293" s="232"/>
      <c r="AB5293" s="232"/>
      <c r="AC5293" s="234"/>
      <c r="AD5293" s="232"/>
      <c r="AE5293" s="253" t="str">
        <f>IF($N5293=マイタスク!$U$5,"作業者","")&amp;IF($S5293=マイタスク!$U$5,"ピアレビュー","")&amp;IF($X5293=マイタスク!$U$5,"SVレビュー","")</f>
        <v/>
      </c>
      <c r="AF5293" s="252">
        <f t="shared" si="158"/>
        <v>31</v>
      </c>
      <c r="AG5293" s="9" t="s">
        <v>34</v>
      </c>
    </row>
    <row r="5294" spans="2:33">
      <c r="B5294" s="225">
        <v>5282</v>
      </c>
      <c r="C5294" s="226" t="s">
        <v>71</v>
      </c>
      <c r="D5294" s="227" t="s">
        <v>120</v>
      </c>
      <c r="E5294" s="228" t="s">
        <v>7455</v>
      </c>
      <c r="F5294" s="226" t="s">
        <v>7456</v>
      </c>
      <c r="G5294" s="226" t="s">
        <v>65</v>
      </c>
      <c r="H5294" s="226" t="s">
        <v>66</v>
      </c>
      <c r="I5294" s="229">
        <f t="shared" si="159"/>
        <v>0</v>
      </c>
      <c r="J5294" s="232"/>
      <c r="K5294" s="226" t="s">
        <v>15449</v>
      </c>
      <c r="L5294" s="226" t="s">
        <v>7456</v>
      </c>
      <c r="M5294" s="226" t="s">
        <v>8141</v>
      </c>
      <c r="N5294" s="226" t="s">
        <v>8156</v>
      </c>
      <c r="O5294" s="232">
        <v>45441</v>
      </c>
      <c r="P5294" s="232"/>
      <c r="Q5294" s="232"/>
      <c r="R5294" s="232"/>
      <c r="S5294" s="226" t="s">
        <v>8167</v>
      </c>
      <c r="T5294" s="229">
        <v>45443</v>
      </c>
      <c r="U5294" s="232"/>
      <c r="V5294" s="233"/>
      <c r="W5294" s="233"/>
      <c r="X5294" s="226"/>
      <c r="Y5294" s="229"/>
      <c r="Z5294" s="232">
        <v>45443</v>
      </c>
      <c r="AA5294" s="232"/>
      <c r="AB5294" s="232"/>
      <c r="AC5294" s="234"/>
      <c r="AD5294" s="232"/>
      <c r="AE5294" s="253" t="str">
        <f>IF($N5294=マイタスク!$U$5,"作業者","")&amp;IF($S5294=マイタスク!$U$5,"ピアレビュー","")&amp;IF($X5294=マイタスク!$U$5,"SVレビュー","")</f>
        <v/>
      </c>
      <c r="AF5294" s="252">
        <f t="shared" si="158"/>
        <v>164</v>
      </c>
      <c r="AG5294" s="9" t="s">
        <v>34</v>
      </c>
    </row>
    <row r="5295" spans="2:33">
      <c r="B5295" s="225">
        <v>5283</v>
      </c>
      <c r="C5295" s="226" t="s">
        <v>71</v>
      </c>
      <c r="D5295" s="227" t="s">
        <v>72</v>
      </c>
      <c r="E5295" s="228" t="s">
        <v>7457</v>
      </c>
      <c r="F5295" s="226" t="s">
        <v>7458</v>
      </c>
      <c r="G5295" s="226" t="s">
        <v>65</v>
      </c>
      <c r="H5295" s="226" t="s">
        <v>66</v>
      </c>
      <c r="I5295" s="229">
        <f t="shared" si="159"/>
        <v>0</v>
      </c>
      <c r="J5295" s="232"/>
      <c r="K5295" s="226" t="s">
        <v>15450</v>
      </c>
      <c r="L5295" s="226" t="s">
        <v>7458</v>
      </c>
      <c r="M5295" s="226" t="s">
        <v>8141</v>
      </c>
      <c r="N5295" s="226" t="s">
        <v>8187</v>
      </c>
      <c r="O5295" s="232">
        <v>45993</v>
      </c>
      <c r="P5295" s="232"/>
      <c r="Q5295" s="232"/>
      <c r="R5295" s="232"/>
      <c r="S5295" s="226" t="s">
        <v>8191</v>
      </c>
      <c r="T5295" s="229">
        <v>45993</v>
      </c>
      <c r="U5295" s="232"/>
      <c r="V5295" s="233"/>
      <c r="W5295" s="233"/>
      <c r="X5295" s="226" t="s">
        <v>8156</v>
      </c>
      <c r="Y5295" s="229">
        <v>45993</v>
      </c>
      <c r="Z5295" s="232">
        <v>45993</v>
      </c>
      <c r="AA5295" s="232"/>
      <c r="AB5295" s="232"/>
      <c r="AC5295" s="234"/>
      <c r="AD5295" s="232"/>
      <c r="AE5295" s="253" t="str">
        <f>IF($N5295=マイタスク!$U$5,"作業者","")&amp;IF($S5295=マイタスク!$U$5,"ピアレビュー","")&amp;IF($X5295=マイタスク!$U$5,"SVレビュー","")</f>
        <v/>
      </c>
      <c r="AF5295" s="252">
        <f t="shared" si="158"/>
        <v>1736</v>
      </c>
      <c r="AG5295" s="9" t="s">
        <v>34</v>
      </c>
    </row>
    <row r="5296" spans="2:33">
      <c r="B5296" s="225">
        <v>5284</v>
      </c>
      <c r="C5296" s="226" t="s">
        <v>71</v>
      </c>
      <c r="D5296" s="227" t="s">
        <v>72</v>
      </c>
      <c r="E5296" s="228" t="s">
        <v>7459</v>
      </c>
      <c r="F5296" s="226" t="s">
        <v>7460</v>
      </c>
      <c r="G5296" s="226" t="s">
        <v>65</v>
      </c>
      <c r="H5296" s="226" t="s">
        <v>66</v>
      </c>
      <c r="I5296" s="229">
        <f t="shared" si="159"/>
        <v>0</v>
      </c>
      <c r="J5296" s="232"/>
      <c r="K5296" s="226" t="s">
        <v>15451</v>
      </c>
      <c r="L5296" s="226" t="s">
        <v>7460</v>
      </c>
      <c r="M5296" s="226" t="s">
        <v>8255</v>
      </c>
      <c r="N5296" s="226" t="s">
        <v>8179</v>
      </c>
      <c r="O5296" s="232">
        <v>46079</v>
      </c>
      <c r="P5296" s="232"/>
      <c r="Q5296" s="232"/>
      <c r="R5296" s="232"/>
      <c r="S5296" s="226"/>
      <c r="T5296" s="229"/>
      <c r="U5296" s="232"/>
      <c r="V5296" s="233"/>
      <c r="W5296" s="233"/>
      <c r="X5296" s="226" t="s">
        <v>8179</v>
      </c>
      <c r="Y5296" s="229">
        <v>46079</v>
      </c>
      <c r="Z5296" s="232">
        <v>46079</v>
      </c>
      <c r="AA5296" s="232"/>
      <c r="AB5296" s="232"/>
      <c r="AC5296" s="234"/>
      <c r="AD5296" s="232"/>
      <c r="AE5296" s="253" t="str">
        <f>IF($N5296=マイタスク!$U$5,"作業者","")&amp;IF($S5296=マイタスク!$U$5,"ピアレビュー","")&amp;IF($X5296=マイタスク!$U$5,"SVレビュー","")</f>
        <v/>
      </c>
      <c r="AF5296" s="252">
        <f t="shared" si="158"/>
        <v>1887</v>
      </c>
      <c r="AG5296" s="9" t="s">
        <v>34</v>
      </c>
    </row>
    <row r="5297" spans="2:33">
      <c r="B5297" s="225">
        <v>5285</v>
      </c>
      <c r="C5297" s="226" t="s">
        <v>71</v>
      </c>
      <c r="D5297" s="227" t="s">
        <v>120</v>
      </c>
      <c r="E5297" s="228" t="s">
        <v>7461</v>
      </c>
      <c r="F5297" s="226" t="s">
        <v>7462</v>
      </c>
      <c r="G5297" s="226" t="s">
        <v>65</v>
      </c>
      <c r="H5297" s="226" t="s">
        <v>66</v>
      </c>
      <c r="I5297" s="229">
        <f t="shared" si="159"/>
        <v>0</v>
      </c>
      <c r="J5297" s="232"/>
      <c r="K5297" s="226" t="s">
        <v>15452</v>
      </c>
      <c r="L5297" s="226" t="s">
        <v>7462</v>
      </c>
      <c r="M5297" s="226" t="s">
        <v>8141</v>
      </c>
      <c r="N5297" s="226" t="s">
        <v>8433</v>
      </c>
      <c r="O5297" s="232">
        <v>45611</v>
      </c>
      <c r="P5297" s="232"/>
      <c r="Q5297" s="232"/>
      <c r="R5297" s="232"/>
      <c r="S5297" s="226" t="s">
        <v>8208</v>
      </c>
      <c r="T5297" s="229">
        <v>45625</v>
      </c>
      <c r="U5297" s="232"/>
      <c r="V5297" s="233"/>
      <c r="W5297" s="233"/>
      <c r="X5297" s="226" t="s">
        <v>8152</v>
      </c>
      <c r="Y5297" s="229">
        <v>45625</v>
      </c>
      <c r="Z5297" s="232">
        <v>45625</v>
      </c>
      <c r="AA5297" s="232"/>
      <c r="AB5297" s="232"/>
      <c r="AC5297" s="234"/>
      <c r="AD5297" s="232"/>
      <c r="AE5297" s="253" t="str">
        <f>IF($N5297=マイタスク!$U$5,"作業者","")&amp;IF($S5297=マイタスク!$U$5,"ピアレビュー","")&amp;IF($X5297=マイタスク!$U$5,"SVレビュー","")</f>
        <v/>
      </c>
      <c r="AF5297" s="252">
        <f t="shared" si="158"/>
        <v>552</v>
      </c>
      <c r="AG5297" s="9" t="s">
        <v>34</v>
      </c>
    </row>
    <row r="5298" spans="2:33">
      <c r="B5298" s="225">
        <v>5286</v>
      </c>
      <c r="C5298" s="226" t="s">
        <v>71</v>
      </c>
      <c r="D5298" s="227" t="s">
        <v>120</v>
      </c>
      <c r="E5298" s="228" t="s">
        <v>7463</v>
      </c>
      <c r="F5298" s="226" t="s">
        <v>7464</v>
      </c>
      <c r="G5298" s="226" t="s">
        <v>65</v>
      </c>
      <c r="H5298" s="226" t="s">
        <v>66</v>
      </c>
      <c r="I5298" s="229">
        <f t="shared" si="159"/>
        <v>0</v>
      </c>
      <c r="J5298" s="232"/>
      <c r="K5298" s="226" t="s">
        <v>15453</v>
      </c>
      <c r="L5298" s="226" t="s">
        <v>7464</v>
      </c>
      <c r="M5298" s="226" t="s">
        <v>8141</v>
      </c>
      <c r="N5298" s="226" t="s">
        <v>8188</v>
      </c>
      <c r="O5298" s="232">
        <v>45611</v>
      </c>
      <c r="P5298" s="232"/>
      <c r="Q5298" s="232"/>
      <c r="R5298" s="232"/>
      <c r="S5298" s="226" t="s">
        <v>8152</v>
      </c>
      <c r="T5298" s="229">
        <v>45611</v>
      </c>
      <c r="U5298" s="232"/>
      <c r="V5298" s="233"/>
      <c r="W5298" s="233"/>
      <c r="X5298" s="226" t="s">
        <v>8152</v>
      </c>
      <c r="Y5298" s="229">
        <v>45625</v>
      </c>
      <c r="Z5298" s="232">
        <v>45625</v>
      </c>
      <c r="AA5298" s="232"/>
      <c r="AB5298" s="232"/>
      <c r="AC5298" s="234"/>
      <c r="AD5298" s="232"/>
      <c r="AE5298" s="253" t="str">
        <f>IF($N5298=マイタスク!$U$5,"作業者","")&amp;IF($S5298=マイタスク!$U$5,"ピアレビュー","")&amp;IF($X5298=マイタスク!$U$5,"SVレビュー","")</f>
        <v/>
      </c>
      <c r="AF5298" s="252">
        <f t="shared" si="158"/>
        <v>547</v>
      </c>
      <c r="AG5298" s="9" t="s">
        <v>34</v>
      </c>
    </row>
    <row r="5299" spans="2:33">
      <c r="B5299" s="225">
        <v>5287</v>
      </c>
      <c r="C5299" s="226" t="s">
        <v>71</v>
      </c>
      <c r="D5299" s="227" t="s">
        <v>120</v>
      </c>
      <c r="E5299" s="228" t="s">
        <v>7465</v>
      </c>
      <c r="F5299" s="226" t="s">
        <v>7466</v>
      </c>
      <c r="G5299" s="226" t="s">
        <v>65</v>
      </c>
      <c r="H5299" s="226" t="s">
        <v>66</v>
      </c>
      <c r="I5299" s="229">
        <f t="shared" si="159"/>
        <v>0</v>
      </c>
      <c r="J5299" s="232"/>
      <c r="K5299" s="226" t="s">
        <v>15454</v>
      </c>
      <c r="L5299" s="226" t="s">
        <v>7466</v>
      </c>
      <c r="M5299" s="226" t="s">
        <v>8141</v>
      </c>
      <c r="N5299" s="226" t="s">
        <v>8152</v>
      </c>
      <c r="O5299" s="232">
        <v>45611</v>
      </c>
      <c r="P5299" s="232"/>
      <c r="Q5299" s="232"/>
      <c r="R5299" s="232"/>
      <c r="S5299" s="226" t="s">
        <v>8230</v>
      </c>
      <c r="T5299" s="229">
        <v>45625</v>
      </c>
      <c r="U5299" s="232"/>
      <c r="V5299" s="233"/>
      <c r="W5299" s="233"/>
      <c r="X5299" s="226"/>
      <c r="Y5299" s="229"/>
      <c r="Z5299" s="232">
        <v>45625</v>
      </c>
      <c r="AA5299" s="232"/>
      <c r="AB5299" s="232"/>
      <c r="AC5299" s="234"/>
      <c r="AD5299" s="232"/>
      <c r="AE5299" s="253" t="str">
        <f>IF($N5299=マイタスク!$U$5,"作業者","")&amp;IF($S5299=マイタスク!$U$5,"ピアレビュー","")&amp;IF($X5299=マイタスク!$U$5,"SVレビュー","")</f>
        <v/>
      </c>
      <c r="AF5299" s="252">
        <f t="shared" si="158"/>
        <v>553</v>
      </c>
      <c r="AG5299" s="9" t="s">
        <v>34</v>
      </c>
    </row>
    <row r="5300" spans="2:33">
      <c r="B5300" s="225">
        <v>5288</v>
      </c>
      <c r="C5300" s="226" t="s">
        <v>71</v>
      </c>
      <c r="D5300" s="227" t="s">
        <v>120</v>
      </c>
      <c r="E5300" s="228" t="s">
        <v>7467</v>
      </c>
      <c r="F5300" s="226" t="s">
        <v>7468</v>
      </c>
      <c r="G5300" s="226" t="s">
        <v>65</v>
      </c>
      <c r="H5300" s="226" t="s">
        <v>66</v>
      </c>
      <c r="I5300" s="229">
        <f t="shared" si="159"/>
        <v>0</v>
      </c>
      <c r="J5300" s="232"/>
      <c r="K5300" s="226" t="s">
        <v>15455</v>
      </c>
      <c r="L5300" s="226" t="s">
        <v>7468</v>
      </c>
      <c r="M5300" s="226" t="s">
        <v>8141</v>
      </c>
      <c r="N5300" s="226" t="s">
        <v>8208</v>
      </c>
      <c r="O5300" s="232">
        <v>45611</v>
      </c>
      <c r="P5300" s="232"/>
      <c r="Q5300" s="232"/>
      <c r="R5300" s="232"/>
      <c r="S5300" s="226" t="s">
        <v>8433</v>
      </c>
      <c r="T5300" s="229">
        <v>45625</v>
      </c>
      <c r="U5300" s="232"/>
      <c r="V5300" s="233"/>
      <c r="W5300" s="233"/>
      <c r="X5300" s="226" t="s">
        <v>8152</v>
      </c>
      <c r="Y5300" s="229">
        <v>45625</v>
      </c>
      <c r="Z5300" s="232">
        <v>45625</v>
      </c>
      <c r="AA5300" s="232"/>
      <c r="AB5300" s="232"/>
      <c r="AC5300" s="234"/>
      <c r="AD5300" s="232"/>
      <c r="AE5300" s="253" t="str">
        <f>IF($N5300=マイタスク!$U$5,"作業者","")&amp;IF($S5300=マイタスク!$U$5,"ピアレビュー","")&amp;IF($X5300=マイタスク!$U$5,"SVレビュー","")</f>
        <v/>
      </c>
      <c r="AF5300" s="252">
        <f t="shared" si="158"/>
        <v>551</v>
      </c>
      <c r="AG5300" s="9" t="s">
        <v>34</v>
      </c>
    </row>
    <row r="5301" spans="2:33">
      <c r="B5301" s="225">
        <v>5289</v>
      </c>
      <c r="C5301" s="226" t="s">
        <v>71</v>
      </c>
      <c r="D5301" s="227" t="s">
        <v>120</v>
      </c>
      <c r="E5301" s="228" t="s">
        <v>7469</v>
      </c>
      <c r="F5301" s="226" t="s">
        <v>7470</v>
      </c>
      <c r="G5301" s="226" t="s">
        <v>65</v>
      </c>
      <c r="H5301" s="226" t="s">
        <v>66</v>
      </c>
      <c r="I5301" s="229">
        <f t="shared" si="159"/>
        <v>0</v>
      </c>
      <c r="J5301" s="232"/>
      <c r="K5301" s="226" t="s">
        <v>15456</v>
      </c>
      <c r="L5301" s="226" t="s">
        <v>7470</v>
      </c>
      <c r="M5301" s="226" t="s">
        <v>8141</v>
      </c>
      <c r="N5301" s="226" t="s">
        <v>8164</v>
      </c>
      <c r="O5301" s="232">
        <v>45611</v>
      </c>
      <c r="P5301" s="232"/>
      <c r="Q5301" s="232"/>
      <c r="R5301" s="232"/>
      <c r="S5301" s="226" t="s">
        <v>8208</v>
      </c>
      <c r="T5301" s="229">
        <v>45625</v>
      </c>
      <c r="U5301" s="232"/>
      <c r="V5301" s="233"/>
      <c r="W5301" s="233"/>
      <c r="X5301" s="226" t="s">
        <v>8152</v>
      </c>
      <c r="Y5301" s="229">
        <v>45625</v>
      </c>
      <c r="Z5301" s="232">
        <v>45625</v>
      </c>
      <c r="AA5301" s="232"/>
      <c r="AB5301" s="232"/>
      <c r="AC5301" s="234"/>
      <c r="AD5301" s="232"/>
      <c r="AE5301" s="253" t="str">
        <f>IF($N5301=マイタスク!$U$5,"作業者","")&amp;IF($S5301=マイタスク!$U$5,"ピアレビュー","")&amp;IF($X5301=マイタスク!$U$5,"SVレビュー","")</f>
        <v/>
      </c>
      <c r="AF5301" s="252">
        <f t="shared" si="158"/>
        <v>550</v>
      </c>
      <c r="AG5301" s="9" t="s">
        <v>34</v>
      </c>
    </row>
    <row r="5302" spans="2:33">
      <c r="B5302" s="225">
        <v>5290</v>
      </c>
      <c r="C5302" s="226" t="s">
        <v>71</v>
      </c>
      <c r="D5302" s="227" t="s">
        <v>120</v>
      </c>
      <c r="E5302" s="228" t="s">
        <v>7471</v>
      </c>
      <c r="F5302" s="226" t="s">
        <v>7472</v>
      </c>
      <c r="G5302" s="226" t="s">
        <v>65</v>
      </c>
      <c r="H5302" s="226" t="s">
        <v>66</v>
      </c>
      <c r="I5302" s="229">
        <f t="shared" si="159"/>
        <v>0</v>
      </c>
      <c r="J5302" s="232"/>
      <c r="K5302" s="226" t="s">
        <v>15457</v>
      </c>
      <c r="L5302" s="226" t="s">
        <v>7472</v>
      </c>
      <c r="M5302" s="226" t="s">
        <v>8141</v>
      </c>
      <c r="N5302" s="226" t="s">
        <v>8208</v>
      </c>
      <c r="O5302" s="232">
        <v>45611</v>
      </c>
      <c r="P5302" s="232"/>
      <c r="Q5302" s="232"/>
      <c r="R5302" s="232"/>
      <c r="S5302" s="226" t="s">
        <v>8188</v>
      </c>
      <c r="T5302" s="229">
        <v>45625</v>
      </c>
      <c r="U5302" s="232"/>
      <c r="V5302" s="233"/>
      <c r="W5302" s="233"/>
      <c r="X5302" s="226" t="s">
        <v>8152</v>
      </c>
      <c r="Y5302" s="229">
        <v>45625</v>
      </c>
      <c r="Z5302" s="232">
        <v>45625</v>
      </c>
      <c r="AA5302" s="232"/>
      <c r="AB5302" s="232"/>
      <c r="AC5302" s="234"/>
      <c r="AD5302" s="232"/>
      <c r="AE5302" s="253" t="str">
        <f>IF($N5302=マイタスク!$U$5,"作業者","")&amp;IF($S5302=マイタスク!$U$5,"ピアレビュー","")&amp;IF($X5302=マイタスク!$U$5,"SVレビュー","")</f>
        <v/>
      </c>
      <c r="AF5302" s="252">
        <f t="shared" si="158"/>
        <v>549</v>
      </c>
      <c r="AG5302" s="9" t="s">
        <v>34</v>
      </c>
    </row>
    <row r="5303" spans="2:33">
      <c r="B5303" s="225">
        <v>5291</v>
      </c>
      <c r="C5303" s="226" t="s">
        <v>71</v>
      </c>
      <c r="D5303" s="227" t="s">
        <v>120</v>
      </c>
      <c r="E5303" s="228" t="s">
        <v>7473</v>
      </c>
      <c r="F5303" s="226" t="s">
        <v>7474</v>
      </c>
      <c r="G5303" s="226" t="s">
        <v>65</v>
      </c>
      <c r="H5303" s="226" t="s">
        <v>66</v>
      </c>
      <c r="I5303" s="229">
        <f t="shared" si="159"/>
        <v>0</v>
      </c>
      <c r="J5303" s="232"/>
      <c r="K5303" s="226" t="s">
        <v>15458</v>
      </c>
      <c r="L5303" s="226" t="s">
        <v>7474</v>
      </c>
      <c r="M5303" s="226" t="s">
        <v>8141</v>
      </c>
      <c r="N5303" s="226" t="s">
        <v>8230</v>
      </c>
      <c r="O5303" s="232">
        <v>45611</v>
      </c>
      <c r="P5303" s="232"/>
      <c r="Q5303" s="232"/>
      <c r="R5303" s="232"/>
      <c r="S5303" s="226" t="s">
        <v>8164</v>
      </c>
      <c r="T5303" s="229">
        <v>45625</v>
      </c>
      <c r="U5303" s="232"/>
      <c r="V5303" s="233"/>
      <c r="W5303" s="233"/>
      <c r="X5303" s="226" t="s">
        <v>8152</v>
      </c>
      <c r="Y5303" s="229">
        <v>45625</v>
      </c>
      <c r="Z5303" s="232">
        <v>45625</v>
      </c>
      <c r="AA5303" s="232"/>
      <c r="AB5303" s="232"/>
      <c r="AC5303" s="234"/>
      <c r="AD5303" s="232"/>
      <c r="AE5303" s="253" t="str">
        <f>IF($N5303=マイタスク!$U$5,"作業者","")&amp;IF($S5303=マイタスク!$U$5,"ピアレビュー","")&amp;IF($X5303=マイタスク!$U$5,"SVレビュー","")</f>
        <v/>
      </c>
      <c r="AF5303" s="252">
        <f t="shared" si="158"/>
        <v>548</v>
      </c>
      <c r="AG5303" s="9" t="s">
        <v>34</v>
      </c>
    </row>
    <row r="5304" spans="2:33">
      <c r="B5304" s="225">
        <v>5292</v>
      </c>
      <c r="C5304" s="226" t="s">
        <v>7475</v>
      </c>
      <c r="D5304" s="227" t="s">
        <v>7476</v>
      </c>
      <c r="E5304" s="228" t="s">
        <v>7477</v>
      </c>
      <c r="F5304" s="226" t="s">
        <v>7478</v>
      </c>
      <c r="G5304" s="226" t="s">
        <v>65</v>
      </c>
      <c r="H5304" s="226" t="s">
        <v>66</v>
      </c>
      <c r="I5304" s="229">
        <f t="shared" si="159"/>
        <v>0</v>
      </c>
      <c r="J5304" s="232"/>
      <c r="K5304" s="226" t="s">
        <v>15459</v>
      </c>
      <c r="L5304" s="226" t="s">
        <v>7478</v>
      </c>
      <c r="M5304" s="226" t="s">
        <v>8141</v>
      </c>
      <c r="N5304" s="226" t="s">
        <v>9679</v>
      </c>
      <c r="O5304" s="232">
        <v>45210.375</v>
      </c>
      <c r="P5304" s="232"/>
      <c r="Q5304" s="232"/>
      <c r="R5304" s="232"/>
      <c r="S5304" s="226" t="s">
        <v>15460</v>
      </c>
      <c r="T5304" s="229">
        <v>45212.375</v>
      </c>
      <c r="U5304" s="232"/>
      <c r="V5304" s="233"/>
      <c r="W5304" s="233"/>
      <c r="X5304" s="226" t="s">
        <v>8152</v>
      </c>
      <c r="Y5304" s="229">
        <v>45212.375</v>
      </c>
      <c r="Z5304" s="232">
        <v>45212.375</v>
      </c>
      <c r="AA5304" s="232"/>
      <c r="AB5304" s="232"/>
      <c r="AC5304" s="234"/>
      <c r="AD5304" s="232"/>
      <c r="AE5304" s="253" t="str">
        <f>IF($N5304=マイタスク!$U$5,"作業者","")&amp;IF($S5304=マイタスク!$U$5,"ピアレビュー","")&amp;IF($X5304=マイタスク!$U$5,"SVレビュー","")</f>
        <v/>
      </c>
      <c r="AF5304" s="252">
        <f t="shared" si="158"/>
        <v>7</v>
      </c>
      <c r="AG5304" s="9" t="s">
        <v>34</v>
      </c>
    </row>
    <row r="5305" spans="2:33">
      <c r="B5305" s="225">
        <v>5293</v>
      </c>
      <c r="C5305" s="226" t="s">
        <v>7475</v>
      </c>
      <c r="D5305" s="227" t="s">
        <v>7476</v>
      </c>
      <c r="E5305" s="228" t="s">
        <v>7479</v>
      </c>
      <c r="F5305" s="226" t="s">
        <v>7478</v>
      </c>
      <c r="G5305" s="226" t="s">
        <v>65</v>
      </c>
      <c r="H5305" s="226" t="s">
        <v>66</v>
      </c>
      <c r="I5305" s="229">
        <f t="shared" si="159"/>
        <v>0</v>
      </c>
      <c r="J5305" s="232"/>
      <c r="K5305" s="226" t="s">
        <v>15461</v>
      </c>
      <c r="L5305" s="226" t="s">
        <v>7478</v>
      </c>
      <c r="M5305" s="226" t="s">
        <v>8141</v>
      </c>
      <c r="N5305" s="226" t="s">
        <v>8181</v>
      </c>
      <c r="O5305" s="232">
        <v>45210.375</v>
      </c>
      <c r="P5305" s="232"/>
      <c r="Q5305" s="232"/>
      <c r="R5305" s="232"/>
      <c r="S5305" s="226" t="s">
        <v>15462</v>
      </c>
      <c r="T5305" s="229">
        <v>45212.375</v>
      </c>
      <c r="U5305" s="232"/>
      <c r="V5305" s="233"/>
      <c r="W5305" s="233"/>
      <c r="X5305" s="226" t="s">
        <v>8152</v>
      </c>
      <c r="Y5305" s="229">
        <v>45212.375</v>
      </c>
      <c r="Z5305" s="232">
        <v>45212.375</v>
      </c>
      <c r="AA5305" s="232"/>
      <c r="AB5305" s="232"/>
      <c r="AC5305" s="234"/>
      <c r="AD5305" s="232"/>
      <c r="AE5305" s="253" t="str">
        <f>IF($N5305=マイタスク!$U$5,"作業者","")&amp;IF($S5305=マイタスク!$U$5,"ピアレビュー","")&amp;IF($X5305=マイタスク!$U$5,"SVレビュー","")</f>
        <v/>
      </c>
      <c r="AF5305" s="252">
        <f t="shared" si="158"/>
        <v>8</v>
      </c>
      <c r="AG5305" s="9" t="s">
        <v>34</v>
      </c>
    </row>
    <row r="5306" spans="2:33">
      <c r="B5306" s="225">
        <v>5294</v>
      </c>
      <c r="C5306" s="226" t="s">
        <v>7475</v>
      </c>
      <c r="D5306" s="227" t="s">
        <v>7476</v>
      </c>
      <c r="E5306" s="228" t="s">
        <v>7480</v>
      </c>
      <c r="F5306" s="226" t="s">
        <v>7478</v>
      </c>
      <c r="G5306" s="226" t="s">
        <v>65</v>
      </c>
      <c r="H5306" s="226" t="s">
        <v>66</v>
      </c>
      <c r="I5306" s="229">
        <f t="shared" si="159"/>
        <v>0</v>
      </c>
      <c r="J5306" s="232"/>
      <c r="K5306" s="226" t="s">
        <v>15463</v>
      </c>
      <c r="L5306" s="226" t="s">
        <v>7478</v>
      </c>
      <c r="M5306" s="226" t="s">
        <v>8141</v>
      </c>
      <c r="N5306" s="226" t="s">
        <v>15462</v>
      </c>
      <c r="O5306" s="232">
        <v>45210.375</v>
      </c>
      <c r="P5306" s="232"/>
      <c r="Q5306" s="232"/>
      <c r="R5306" s="232"/>
      <c r="S5306" s="226" t="s">
        <v>9679</v>
      </c>
      <c r="T5306" s="229">
        <v>45212.375</v>
      </c>
      <c r="U5306" s="232"/>
      <c r="V5306" s="233"/>
      <c r="W5306" s="233"/>
      <c r="X5306" s="226" t="s">
        <v>8152</v>
      </c>
      <c r="Y5306" s="229">
        <v>45212.375</v>
      </c>
      <c r="Z5306" s="232">
        <v>45212.375</v>
      </c>
      <c r="AA5306" s="232"/>
      <c r="AB5306" s="232"/>
      <c r="AC5306" s="234"/>
      <c r="AD5306" s="232"/>
      <c r="AE5306" s="253" t="str">
        <f>IF($N5306=マイタスク!$U$5,"作業者","")&amp;IF($S5306=マイタスク!$U$5,"ピアレビュー","")&amp;IF($X5306=マイタスク!$U$5,"SVレビュー","")</f>
        <v/>
      </c>
      <c r="AF5306" s="252">
        <f t="shared" si="158"/>
        <v>10</v>
      </c>
      <c r="AG5306" s="9" t="s">
        <v>34</v>
      </c>
    </row>
    <row r="5307" spans="2:33">
      <c r="B5307" s="225">
        <v>5295</v>
      </c>
      <c r="C5307" s="226" t="s">
        <v>7475</v>
      </c>
      <c r="D5307" s="227" t="s">
        <v>7476</v>
      </c>
      <c r="E5307" s="228" t="s">
        <v>7481</v>
      </c>
      <c r="F5307" s="226" t="s">
        <v>7478</v>
      </c>
      <c r="G5307" s="226" t="s">
        <v>65</v>
      </c>
      <c r="H5307" s="226" t="s">
        <v>66</v>
      </c>
      <c r="I5307" s="229">
        <f t="shared" si="159"/>
        <v>0</v>
      </c>
      <c r="J5307" s="232"/>
      <c r="K5307" s="226" t="s">
        <v>15464</v>
      </c>
      <c r="L5307" s="226" t="s">
        <v>7478</v>
      </c>
      <c r="M5307" s="226" t="s">
        <v>8141</v>
      </c>
      <c r="N5307" s="226" t="s">
        <v>15465</v>
      </c>
      <c r="O5307" s="232">
        <v>45210.375</v>
      </c>
      <c r="P5307" s="232"/>
      <c r="Q5307" s="232"/>
      <c r="R5307" s="232"/>
      <c r="S5307" s="226" t="s">
        <v>8159</v>
      </c>
      <c r="T5307" s="229">
        <v>45212.375</v>
      </c>
      <c r="U5307" s="232"/>
      <c r="V5307" s="233"/>
      <c r="W5307" s="233"/>
      <c r="X5307" s="226" t="s">
        <v>8152</v>
      </c>
      <c r="Y5307" s="229">
        <v>45212.375</v>
      </c>
      <c r="Z5307" s="232">
        <v>45212.375</v>
      </c>
      <c r="AA5307" s="232"/>
      <c r="AB5307" s="232"/>
      <c r="AC5307" s="234"/>
      <c r="AD5307" s="232"/>
      <c r="AE5307" s="253" t="str">
        <f>IF($N5307=マイタスク!$U$5,"作業者","")&amp;IF($S5307=マイタスク!$U$5,"ピアレビュー","")&amp;IF($X5307=マイタスク!$U$5,"SVレビュー","")</f>
        <v/>
      </c>
      <c r="AF5307" s="252">
        <f t="shared" si="158"/>
        <v>11</v>
      </c>
      <c r="AG5307" s="9" t="s">
        <v>34</v>
      </c>
    </row>
    <row r="5308" spans="2:33">
      <c r="B5308" s="225">
        <v>5296</v>
      </c>
      <c r="C5308" s="226" t="s">
        <v>7475</v>
      </c>
      <c r="D5308" s="227" t="s">
        <v>7476</v>
      </c>
      <c r="E5308" s="228" t="s">
        <v>7482</v>
      </c>
      <c r="F5308" s="226" t="s">
        <v>7478</v>
      </c>
      <c r="G5308" s="226" t="s">
        <v>65</v>
      </c>
      <c r="H5308" s="226" t="s">
        <v>66</v>
      </c>
      <c r="I5308" s="229">
        <f t="shared" si="159"/>
        <v>0</v>
      </c>
      <c r="J5308" s="232"/>
      <c r="K5308" s="226" t="s">
        <v>15466</v>
      </c>
      <c r="L5308" s="226" t="s">
        <v>7478</v>
      </c>
      <c r="M5308" s="226" t="s">
        <v>8141</v>
      </c>
      <c r="N5308" s="226" t="s">
        <v>15460</v>
      </c>
      <c r="O5308" s="232">
        <v>45210.375</v>
      </c>
      <c r="P5308" s="232"/>
      <c r="Q5308" s="232"/>
      <c r="R5308" s="232"/>
      <c r="S5308" s="226" t="s">
        <v>8181</v>
      </c>
      <c r="T5308" s="229">
        <v>45212.375</v>
      </c>
      <c r="U5308" s="232"/>
      <c r="V5308" s="233"/>
      <c r="W5308" s="233"/>
      <c r="X5308" s="226" t="s">
        <v>8152</v>
      </c>
      <c r="Y5308" s="229">
        <v>45212.375</v>
      </c>
      <c r="Z5308" s="232">
        <v>45212.375</v>
      </c>
      <c r="AA5308" s="232"/>
      <c r="AB5308" s="232"/>
      <c r="AC5308" s="234"/>
      <c r="AD5308" s="232"/>
      <c r="AE5308" s="253" t="str">
        <f>IF($N5308=マイタスク!$U$5,"作業者","")&amp;IF($S5308=マイタスク!$U$5,"ピアレビュー","")&amp;IF($X5308=マイタスク!$U$5,"SVレビュー","")</f>
        <v/>
      </c>
      <c r="AF5308" s="252">
        <f t="shared" si="158"/>
        <v>12</v>
      </c>
      <c r="AG5308" s="9" t="s">
        <v>34</v>
      </c>
    </row>
    <row r="5309" spans="2:33">
      <c r="B5309" s="225">
        <v>5297</v>
      </c>
      <c r="C5309" s="226" t="s">
        <v>7475</v>
      </c>
      <c r="D5309" s="227" t="s">
        <v>7476</v>
      </c>
      <c r="E5309" s="228" t="s">
        <v>7483</v>
      </c>
      <c r="F5309" s="226" t="s">
        <v>7478</v>
      </c>
      <c r="G5309" s="226" t="s">
        <v>65</v>
      </c>
      <c r="H5309" s="226" t="s">
        <v>66</v>
      </c>
      <c r="I5309" s="229">
        <f t="shared" si="159"/>
        <v>0</v>
      </c>
      <c r="J5309" s="232"/>
      <c r="K5309" s="226" t="s">
        <v>15467</v>
      </c>
      <c r="L5309" s="226" t="s">
        <v>7478</v>
      </c>
      <c r="M5309" s="226" t="s">
        <v>8141</v>
      </c>
      <c r="N5309" s="226" t="s">
        <v>8241</v>
      </c>
      <c r="O5309" s="232">
        <v>45210.375</v>
      </c>
      <c r="P5309" s="232"/>
      <c r="Q5309" s="232"/>
      <c r="R5309" s="232"/>
      <c r="S5309" s="226" t="s">
        <v>15468</v>
      </c>
      <c r="T5309" s="229">
        <v>45212.375</v>
      </c>
      <c r="U5309" s="232"/>
      <c r="V5309" s="233"/>
      <c r="W5309" s="233"/>
      <c r="X5309" s="226"/>
      <c r="Y5309" s="229"/>
      <c r="Z5309" s="232">
        <v>45212.375</v>
      </c>
      <c r="AA5309" s="232"/>
      <c r="AB5309" s="232"/>
      <c r="AC5309" s="234"/>
      <c r="AD5309" s="232"/>
      <c r="AE5309" s="253" t="str">
        <f>IF($N5309=マイタスク!$U$5,"作業者","")&amp;IF($S5309=マイタスク!$U$5,"ピアレビュー","")&amp;IF($X5309=マイタスク!$U$5,"SVレビュー","")</f>
        <v/>
      </c>
      <c r="AF5309" s="252">
        <f t="shared" si="158"/>
        <v>16</v>
      </c>
      <c r="AG5309" s="9" t="s">
        <v>34</v>
      </c>
    </row>
    <row r="5310" spans="2:33">
      <c r="B5310" s="225">
        <v>5298</v>
      </c>
      <c r="C5310" s="226" t="s">
        <v>7475</v>
      </c>
      <c r="D5310" s="227" t="s">
        <v>7476</v>
      </c>
      <c r="E5310" s="228" t="s">
        <v>7484</v>
      </c>
      <c r="F5310" s="226" t="s">
        <v>7478</v>
      </c>
      <c r="G5310" s="226" t="s">
        <v>65</v>
      </c>
      <c r="H5310" s="226" t="s">
        <v>66</v>
      </c>
      <c r="I5310" s="229">
        <f t="shared" si="159"/>
        <v>0</v>
      </c>
      <c r="J5310" s="232"/>
      <c r="K5310" s="226" t="s">
        <v>15469</v>
      </c>
      <c r="L5310" s="226" t="s">
        <v>7478</v>
      </c>
      <c r="M5310" s="226" t="s">
        <v>8141</v>
      </c>
      <c r="N5310" s="226" t="s">
        <v>8527</v>
      </c>
      <c r="O5310" s="232">
        <v>45210.375</v>
      </c>
      <c r="P5310" s="232"/>
      <c r="Q5310" s="232"/>
      <c r="R5310" s="232"/>
      <c r="S5310" s="226" t="s">
        <v>8241</v>
      </c>
      <c r="T5310" s="229">
        <v>45212.375</v>
      </c>
      <c r="U5310" s="232"/>
      <c r="V5310" s="233"/>
      <c r="W5310" s="233"/>
      <c r="X5310" s="226"/>
      <c r="Y5310" s="229"/>
      <c r="Z5310" s="232">
        <v>45212.375</v>
      </c>
      <c r="AA5310" s="232"/>
      <c r="AB5310" s="232"/>
      <c r="AC5310" s="234"/>
      <c r="AD5310" s="232"/>
      <c r="AE5310" s="253" t="str">
        <f>IF($N5310=マイタスク!$U$5,"作業者","")&amp;IF($S5310=マイタスク!$U$5,"ピアレビュー","")&amp;IF($X5310=マイタスク!$U$5,"SVレビュー","")</f>
        <v/>
      </c>
      <c r="AF5310" s="252">
        <f t="shared" si="158"/>
        <v>17</v>
      </c>
      <c r="AG5310" s="9" t="s">
        <v>34</v>
      </c>
    </row>
    <row r="5311" spans="2:33">
      <c r="B5311" s="225">
        <v>5299</v>
      </c>
      <c r="C5311" s="226" t="s">
        <v>7475</v>
      </c>
      <c r="D5311" s="227" t="s">
        <v>7476</v>
      </c>
      <c r="E5311" s="228" t="s">
        <v>7485</v>
      </c>
      <c r="F5311" s="226" t="s">
        <v>7478</v>
      </c>
      <c r="G5311" s="226" t="s">
        <v>65</v>
      </c>
      <c r="H5311" s="226" t="s">
        <v>66</v>
      </c>
      <c r="I5311" s="229">
        <f t="shared" si="159"/>
        <v>0</v>
      </c>
      <c r="J5311" s="232"/>
      <c r="K5311" s="226" t="s">
        <v>15470</v>
      </c>
      <c r="L5311" s="226" t="s">
        <v>7478</v>
      </c>
      <c r="M5311" s="226" t="s">
        <v>8141</v>
      </c>
      <c r="N5311" s="226" t="s">
        <v>8230</v>
      </c>
      <c r="O5311" s="232">
        <v>45210.375</v>
      </c>
      <c r="P5311" s="232"/>
      <c r="Q5311" s="232"/>
      <c r="R5311" s="232"/>
      <c r="S5311" s="226" t="s">
        <v>8527</v>
      </c>
      <c r="T5311" s="229">
        <v>45212.375</v>
      </c>
      <c r="U5311" s="232"/>
      <c r="V5311" s="233"/>
      <c r="W5311" s="233"/>
      <c r="X5311" s="226"/>
      <c r="Y5311" s="229"/>
      <c r="Z5311" s="232">
        <v>45212.375</v>
      </c>
      <c r="AA5311" s="232"/>
      <c r="AB5311" s="232"/>
      <c r="AC5311" s="234"/>
      <c r="AD5311" s="232"/>
      <c r="AE5311" s="253" t="str">
        <f>IF($N5311=マイタスク!$U$5,"作業者","")&amp;IF($S5311=マイタスク!$U$5,"ピアレビュー","")&amp;IF($X5311=マイタスク!$U$5,"SVレビュー","")</f>
        <v/>
      </c>
      <c r="AF5311" s="252">
        <f t="shared" si="158"/>
        <v>18</v>
      </c>
      <c r="AG5311" s="9" t="s">
        <v>34</v>
      </c>
    </row>
    <row r="5312" spans="2:33">
      <c r="B5312" s="225">
        <v>5300</v>
      </c>
      <c r="C5312" s="226" t="s">
        <v>7475</v>
      </c>
      <c r="D5312" s="227" t="s">
        <v>7476</v>
      </c>
      <c r="E5312" s="228" t="s">
        <v>7486</v>
      </c>
      <c r="F5312" s="226" t="s">
        <v>7478</v>
      </c>
      <c r="G5312" s="226" t="s">
        <v>65</v>
      </c>
      <c r="H5312" s="226" t="s">
        <v>66</v>
      </c>
      <c r="I5312" s="229">
        <f t="shared" si="159"/>
        <v>0</v>
      </c>
      <c r="J5312" s="232"/>
      <c r="K5312" s="226" t="s">
        <v>15471</v>
      </c>
      <c r="L5312" s="226" t="s">
        <v>7478</v>
      </c>
      <c r="M5312" s="226" t="s">
        <v>8141</v>
      </c>
      <c r="N5312" s="226" t="s">
        <v>8216</v>
      </c>
      <c r="O5312" s="232">
        <v>45210.375</v>
      </c>
      <c r="P5312" s="232"/>
      <c r="Q5312" s="232"/>
      <c r="R5312" s="232"/>
      <c r="S5312" s="226" t="s">
        <v>8230</v>
      </c>
      <c r="T5312" s="229">
        <v>45210.375</v>
      </c>
      <c r="U5312" s="232"/>
      <c r="V5312" s="233"/>
      <c r="W5312" s="233"/>
      <c r="X5312" s="226"/>
      <c r="Y5312" s="229"/>
      <c r="Z5312" s="232">
        <v>45212.375</v>
      </c>
      <c r="AA5312" s="232"/>
      <c r="AB5312" s="232"/>
      <c r="AC5312" s="234"/>
      <c r="AD5312" s="232"/>
      <c r="AE5312" s="253" t="str">
        <f>IF($N5312=マイタスク!$U$5,"作業者","")&amp;IF($S5312=マイタスク!$U$5,"ピアレビュー","")&amp;IF($X5312=マイタスク!$U$5,"SVレビュー","")</f>
        <v/>
      </c>
      <c r="AF5312" s="252">
        <f t="shared" si="158"/>
        <v>19</v>
      </c>
      <c r="AG5312" s="9" t="s">
        <v>34</v>
      </c>
    </row>
    <row r="5313" spans="2:33">
      <c r="B5313" s="225">
        <v>5301</v>
      </c>
      <c r="C5313" s="226" t="s">
        <v>7475</v>
      </c>
      <c r="D5313" s="227" t="s">
        <v>7476</v>
      </c>
      <c r="E5313" s="228" t="s">
        <v>7487</v>
      </c>
      <c r="F5313" s="226" t="s">
        <v>7478</v>
      </c>
      <c r="G5313" s="226" t="s">
        <v>65</v>
      </c>
      <c r="H5313" s="226" t="s">
        <v>66</v>
      </c>
      <c r="I5313" s="229">
        <f t="shared" si="159"/>
        <v>0</v>
      </c>
      <c r="J5313" s="232"/>
      <c r="K5313" s="226" t="s">
        <v>15472</v>
      </c>
      <c r="L5313" s="226" t="s">
        <v>7478</v>
      </c>
      <c r="M5313" s="226" t="s">
        <v>8141</v>
      </c>
      <c r="N5313" s="226" t="s">
        <v>8527</v>
      </c>
      <c r="O5313" s="232">
        <v>45216.375</v>
      </c>
      <c r="P5313" s="232"/>
      <c r="Q5313" s="232"/>
      <c r="R5313" s="232"/>
      <c r="S5313" s="226" t="s">
        <v>8241</v>
      </c>
      <c r="T5313" s="229">
        <v>45218.375</v>
      </c>
      <c r="U5313" s="232"/>
      <c r="V5313" s="233"/>
      <c r="W5313" s="233"/>
      <c r="X5313" s="226"/>
      <c r="Y5313" s="229"/>
      <c r="Z5313" s="232">
        <v>45219.375</v>
      </c>
      <c r="AA5313" s="232"/>
      <c r="AB5313" s="232"/>
      <c r="AC5313" s="234"/>
      <c r="AD5313" s="232"/>
      <c r="AE5313" s="253" t="str">
        <f>IF($N5313=マイタスク!$U$5,"作業者","")&amp;IF($S5313=マイタスク!$U$5,"ピアレビュー","")&amp;IF($X5313=マイタスク!$U$5,"SVレビュー","")</f>
        <v/>
      </c>
      <c r="AF5313" s="252">
        <f t="shared" si="158"/>
        <v>26</v>
      </c>
      <c r="AG5313" s="9" t="s">
        <v>34</v>
      </c>
    </row>
    <row r="5314" spans="2:33">
      <c r="B5314" s="225">
        <v>5302</v>
      </c>
      <c r="C5314" s="226" t="s">
        <v>67</v>
      </c>
      <c r="D5314" s="227" t="s">
        <v>68</v>
      </c>
      <c r="E5314" s="228" t="s">
        <v>7488</v>
      </c>
      <c r="F5314" s="226" t="s">
        <v>7489</v>
      </c>
      <c r="G5314" s="226" t="s">
        <v>65</v>
      </c>
      <c r="H5314" s="226" t="s">
        <v>491</v>
      </c>
      <c r="I5314" s="229">
        <f t="shared" si="159"/>
        <v>0</v>
      </c>
      <c r="J5314" s="232"/>
      <c r="K5314" s="226" t="s">
        <v>15473</v>
      </c>
      <c r="L5314" s="226" t="s">
        <v>15474</v>
      </c>
      <c r="M5314" s="226" t="s">
        <v>491</v>
      </c>
      <c r="N5314" s="226" t="s">
        <v>8163</v>
      </c>
      <c r="O5314" s="232">
        <v>45203.375</v>
      </c>
      <c r="P5314" s="232"/>
      <c r="Q5314" s="232"/>
      <c r="R5314" s="232"/>
      <c r="S5314" s="226" t="s">
        <v>8165</v>
      </c>
      <c r="T5314" s="229">
        <v>45203.375</v>
      </c>
      <c r="U5314" s="232"/>
      <c r="V5314" s="233"/>
      <c r="W5314" s="233"/>
      <c r="X5314" s="226"/>
      <c r="Y5314" s="229">
        <v>45203.375</v>
      </c>
      <c r="Z5314" s="232">
        <v>45203.375</v>
      </c>
      <c r="AA5314" s="232"/>
      <c r="AB5314" s="232"/>
      <c r="AC5314" s="234"/>
      <c r="AD5314" s="232"/>
      <c r="AE5314" s="253" t="str">
        <f>IF($N5314=マイタスク!$U$5,"作業者","")&amp;IF($S5314=マイタスク!$U$5,"ピアレビュー","")&amp;IF($X5314=マイタスク!$U$5,"SVレビュー","")</f>
        <v/>
      </c>
      <c r="AF5314" s="252">
        <f t="shared" si="158"/>
        <v>41</v>
      </c>
      <c r="AG5314" s="9" t="s">
        <v>34</v>
      </c>
    </row>
    <row r="5315" spans="2:33">
      <c r="B5315" s="225">
        <v>5303</v>
      </c>
      <c r="C5315" s="226" t="s">
        <v>7475</v>
      </c>
      <c r="D5315" s="227" t="s">
        <v>7476</v>
      </c>
      <c r="E5315" s="228" t="s">
        <v>7490</v>
      </c>
      <c r="F5315" s="226" t="s">
        <v>7491</v>
      </c>
      <c r="G5315" s="226" t="s">
        <v>65</v>
      </c>
      <c r="H5315" s="226" t="s">
        <v>66</v>
      </c>
      <c r="I5315" s="229">
        <f t="shared" si="159"/>
        <v>0</v>
      </c>
      <c r="J5315" s="232"/>
      <c r="K5315" s="226" t="s">
        <v>15475</v>
      </c>
      <c r="L5315" s="226" t="s">
        <v>7491</v>
      </c>
      <c r="M5315" s="226" t="s">
        <v>8255</v>
      </c>
      <c r="N5315" s="226" t="s">
        <v>8159</v>
      </c>
      <c r="O5315" s="232">
        <v>45216.375</v>
      </c>
      <c r="P5315" s="232"/>
      <c r="Q5315" s="232"/>
      <c r="R5315" s="232"/>
      <c r="S5315" s="226" t="s">
        <v>15462</v>
      </c>
      <c r="T5315" s="229">
        <v>45216.375</v>
      </c>
      <c r="U5315" s="232"/>
      <c r="V5315" s="233"/>
      <c r="W5315" s="233"/>
      <c r="X5315" s="226" t="s">
        <v>8179</v>
      </c>
      <c r="Y5315" s="229">
        <v>45219.375</v>
      </c>
      <c r="Z5315" s="232">
        <v>45219.375</v>
      </c>
      <c r="AA5315" s="232"/>
      <c r="AB5315" s="232"/>
      <c r="AC5315" s="234"/>
      <c r="AD5315" s="232"/>
      <c r="AE5315" s="253" t="str">
        <f>IF($N5315=マイタスク!$U$5,"作業者","")&amp;IF($S5315=マイタスク!$U$5,"ピアレビュー","")&amp;IF($X5315=マイタスク!$U$5,"SVレビュー","")</f>
        <v/>
      </c>
      <c r="AF5315" s="252">
        <f t="shared" si="158"/>
        <v>31</v>
      </c>
      <c r="AG5315" s="9" t="s">
        <v>34</v>
      </c>
    </row>
    <row r="5316" spans="2:33">
      <c r="B5316" s="225">
        <v>5304</v>
      </c>
      <c r="C5316" s="226" t="s">
        <v>7475</v>
      </c>
      <c r="D5316" s="227" t="s">
        <v>7476</v>
      </c>
      <c r="E5316" s="228" t="s">
        <v>7492</v>
      </c>
      <c r="F5316" s="226" t="s">
        <v>7491</v>
      </c>
      <c r="G5316" s="226" t="s">
        <v>65</v>
      </c>
      <c r="H5316" s="226" t="s">
        <v>66</v>
      </c>
      <c r="I5316" s="229">
        <f t="shared" si="159"/>
        <v>0</v>
      </c>
      <c r="J5316" s="232"/>
      <c r="K5316" s="226" t="s">
        <v>15476</v>
      </c>
      <c r="L5316" s="226" t="s">
        <v>7491</v>
      </c>
      <c r="M5316" s="226" t="s">
        <v>8141</v>
      </c>
      <c r="N5316" s="226" t="s">
        <v>15462</v>
      </c>
      <c r="O5316" s="232">
        <v>45216.375</v>
      </c>
      <c r="P5316" s="232"/>
      <c r="Q5316" s="232"/>
      <c r="R5316" s="232"/>
      <c r="S5316" s="226" t="s">
        <v>15460</v>
      </c>
      <c r="T5316" s="229">
        <v>45216.375</v>
      </c>
      <c r="U5316" s="232"/>
      <c r="V5316" s="233"/>
      <c r="W5316" s="233"/>
      <c r="X5316" s="226" t="s">
        <v>8152</v>
      </c>
      <c r="Y5316" s="229">
        <v>45219.375</v>
      </c>
      <c r="Z5316" s="232">
        <v>45219.375</v>
      </c>
      <c r="AA5316" s="232"/>
      <c r="AB5316" s="232"/>
      <c r="AC5316" s="234"/>
      <c r="AD5316" s="232"/>
      <c r="AE5316" s="253" t="str">
        <f>IF($N5316=マイタスク!$U$5,"作業者","")&amp;IF($S5316=マイタスク!$U$5,"ピアレビュー","")&amp;IF($X5316=マイタスク!$U$5,"SVレビュー","")</f>
        <v/>
      </c>
      <c r="AF5316" s="252">
        <f t="shared" si="158"/>
        <v>32</v>
      </c>
      <c r="AG5316" s="9" t="s">
        <v>34</v>
      </c>
    </row>
    <row r="5317" spans="2:33">
      <c r="B5317" s="225">
        <v>5305</v>
      </c>
      <c r="C5317" s="226" t="s">
        <v>7475</v>
      </c>
      <c r="D5317" s="227" t="s">
        <v>7476</v>
      </c>
      <c r="E5317" s="228" t="s">
        <v>7493</v>
      </c>
      <c r="F5317" s="226" t="s">
        <v>7491</v>
      </c>
      <c r="G5317" s="226" t="s">
        <v>65</v>
      </c>
      <c r="H5317" s="226" t="s">
        <v>66</v>
      </c>
      <c r="I5317" s="229">
        <f t="shared" si="159"/>
        <v>0</v>
      </c>
      <c r="J5317" s="232"/>
      <c r="K5317" s="226" t="s">
        <v>15477</v>
      </c>
      <c r="L5317" s="226" t="s">
        <v>7491</v>
      </c>
      <c r="M5317" s="226" t="s">
        <v>8141</v>
      </c>
      <c r="N5317" s="226" t="s">
        <v>15465</v>
      </c>
      <c r="O5317" s="232">
        <v>45216.375</v>
      </c>
      <c r="P5317" s="232"/>
      <c r="Q5317" s="232"/>
      <c r="R5317" s="232"/>
      <c r="S5317" s="226" t="s">
        <v>8159</v>
      </c>
      <c r="T5317" s="229">
        <v>45216.375</v>
      </c>
      <c r="U5317" s="232"/>
      <c r="V5317" s="233"/>
      <c r="W5317" s="233"/>
      <c r="X5317" s="226" t="s">
        <v>8152</v>
      </c>
      <c r="Y5317" s="229">
        <v>45219.375</v>
      </c>
      <c r="Z5317" s="232">
        <v>45219.375</v>
      </c>
      <c r="AA5317" s="232"/>
      <c r="AB5317" s="232"/>
      <c r="AC5317" s="234"/>
      <c r="AD5317" s="232"/>
      <c r="AE5317" s="253" t="str">
        <f>IF($N5317=マイタスク!$U$5,"作業者","")&amp;IF($S5317=マイタスク!$U$5,"ピアレビュー","")&amp;IF($X5317=マイタスク!$U$5,"SVレビュー","")</f>
        <v/>
      </c>
      <c r="AF5317" s="252">
        <f t="shared" si="158"/>
        <v>33</v>
      </c>
      <c r="AG5317" s="9" t="s">
        <v>34</v>
      </c>
    </row>
    <row r="5318" spans="2:33">
      <c r="B5318" s="225">
        <v>5306</v>
      </c>
      <c r="C5318" s="226" t="s">
        <v>7475</v>
      </c>
      <c r="D5318" s="227" t="s">
        <v>7476</v>
      </c>
      <c r="E5318" s="228" t="s">
        <v>7494</v>
      </c>
      <c r="F5318" s="226" t="s">
        <v>7491</v>
      </c>
      <c r="G5318" s="226" t="s">
        <v>65</v>
      </c>
      <c r="H5318" s="226" t="s">
        <v>66</v>
      </c>
      <c r="I5318" s="229">
        <f t="shared" si="159"/>
        <v>0</v>
      </c>
      <c r="J5318" s="232"/>
      <c r="K5318" s="226" t="s">
        <v>15478</v>
      </c>
      <c r="L5318" s="226" t="s">
        <v>7491</v>
      </c>
      <c r="M5318" s="226" t="s">
        <v>8141</v>
      </c>
      <c r="N5318" s="226" t="s">
        <v>15460</v>
      </c>
      <c r="O5318" s="232">
        <v>45216.375</v>
      </c>
      <c r="P5318" s="232"/>
      <c r="Q5318" s="232"/>
      <c r="R5318" s="232"/>
      <c r="S5318" s="226" t="s">
        <v>8181</v>
      </c>
      <c r="T5318" s="229">
        <v>45216.375</v>
      </c>
      <c r="U5318" s="232"/>
      <c r="V5318" s="233"/>
      <c r="W5318" s="233"/>
      <c r="X5318" s="226" t="s">
        <v>8152</v>
      </c>
      <c r="Y5318" s="229">
        <v>45219.375</v>
      </c>
      <c r="Z5318" s="232">
        <v>45219.375</v>
      </c>
      <c r="AA5318" s="232"/>
      <c r="AB5318" s="232"/>
      <c r="AC5318" s="234"/>
      <c r="AD5318" s="232"/>
      <c r="AE5318" s="253" t="str">
        <f>IF($N5318=マイタスク!$U$5,"作業者","")&amp;IF($S5318=マイタスク!$U$5,"ピアレビュー","")&amp;IF($X5318=マイタスク!$U$5,"SVレビュー","")</f>
        <v/>
      </c>
      <c r="AF5318" s="252">
        <f t="shared" si="158"/>
        <v>34</v>
      </c>
      <c r="AG5318" s="9" t="s">
        <v>34</v>
      </c>
    </row>
    <row r="5319" spans="2:33">
      <c r="B5319" s="225">
        <v>5307</v>
      </c>
      <c r="C5319" s="226" t="s">
        <v>7475</v>
      </c>
      <c r="D5319" s="227" t="s">
        <v>7476</v>
      </c>
      <c r="E5319" s="228" t="s">
        <v>7495</v>
      </c>
      <c r="F5319" s="226" t="s">
        <v>7491</v>
      </c>
      <c r="G5319" s="226" t="s">
        <v>65</v>
      </c>
      <c r="H5319" s="226" t="s">
        <v>66</v>
      </c>
      <c r="I5319" s="229">
        <f t="shared" si="159"/>
        <v>0</v>
      </c>
      <c r="J5319" s="232"/>
      <c r="K5319" s="226" t="s">
        <v>15479</v>
      </c>
      <c r="L5319" s="226" t="s">
        <v>7491</v>
      </c>
      <c r="M5319" s="226" t="s">
        <v>8255</v>
      </c>
      <c r="N5319" s="226" t="s">
        <v>8181</v>
      </c>
      <c r="O5319" s="232">
        <v>45216.375</v>
      </c>
      <c r="P5319" s="232"/>
      <c r="Q5319" s="232"/>
      <c r="R5319" s="232"/>
      <c r="S5319" s="226" t="s">
        <v>9679</v>
      </c>
      <c r="T5319" s="229">
        <v>45216.375</v>
      </c>
      <c r="U5319" s="232"/>
      <c r="V5319" s="233"/>
      <c r="W5319" s="233"/>
      <c r="X5319" s="226" t="s">
        <v>8152</v>
      </c>
      <c r="Y5319" s="229">
        <v>45219.375</v>
      </c>
      <c r="Z5319" s="232">
        <v>45219.375</v>
      </c>
      <c r="AA5319" s="232"/>
      <c r="AB5319" s="232"/>
      <c r="AC5319" s="234"/>
      <c r="AD5319" s="232"/>
      <c r="AE5319" s="253" t="str">
        <f>IF($N5319=マイタスク!$U$5,"作業者","")&amp;IF($S5319=マイタスク!$U$5,"ピアレビュー","")&amp;IF($X5319=マイタスク!$U$5,"SVレビュー","")</f>
        <v/>
      </c>
      <c r="AF5319" s="252">
        <f t="shared" si="158"/>
        <v>35</v>
      </c>
      <c r="AG5319" s="9" t="s">
        <v>34</v>
      </c>
    </row>
    <row r="5320" spans="2:33">
      <c r="B5320" s="225">
        <v>5308</v>
      </c>
      <c r="C5320" s="226" t="s">
        <v>7475</v>
      </c>
      <c r="D5320" s="227" t="s">
        <v>7476</v>
      </c>
      <c r="E5320" s="228" t="s">
        <v>7496</v>
      </c>
      <c r="F5320" s="226" t="s">
        <v>7491</v>
      </c>
      <c r="G5320" s="226" t="s">
        <v>65</v>
      </c>
      <c r="H5320" s="226" t="s">
        <v>66</v>
      </c>
      <c r="I5320" s="229">
        <f t="shared" si="159"/>
        <v>0</v>
      </c>
      <c r="J5320" s="232"/>
      <c r="K5320" s="226" t="s">
        <v>15480</v>
      </c>
      <c r="L5320" s="226" t="s">
        <v>7491</v>
      </c>
      <c r="M5320" s="226" t="s">
        <v>8141</v>
      </c>
      <c r="N5320" s="226" t="s">
        <v>9679</v>
      </c>
      <c r="O5320" s="232">
        <v>45216.375</v>
      </c>
      <c r="P5320" s="232"/>
      <c r="Q5320" s="232"/>
      <c r="R5320" s="232"/>
      <c r="S5320" s="226" t="s">
        <v>15465</v>
      </c>
      <c r="T5320" s="229">
        <v>45216.375</v>
      </c>
      <c r="U5320" s="232"/>
      <c r="V5320" s="233"/>
      <c r="W5320" s="233"/>
      <c r="X5320" s="226" t="s">
        <v>8152</v>
      </c>
      <c r="Y5320" s="229">
        <v>45219.375</v>
      </c>
      <c r="Z5320" s="232">
        <v>45219.375</v>
      </c>
      <c r="AA5320" s="232"/>
      <c r="AB5320" s="232"/>
      <c r="AC5320" s="234"/>
      <c r="AD5320" s="232"/>
      <c r="AE5320" s="253" t="str">
        <f>IF($N5320=マイタスク!$U$5,"作業者","")&amp;IF($S5320=マイタスク!$U$5,"ピアレビュー","")&amp;IF($X5320=マイタスク!$U$5,"SVレビュー","")</f>
        <v/>
      </c>
      <c r="AF5320" s="252">
        <f t="shared" si="158"/>
        <v>36</v>
      </c>
      <c r="AG5320" s="9" t="s">
        <v>34</v>
      </c>
    </row>
    <row r="5321" spans="2:33">
      <c r="B5321" s="225">
        <v>5309</v>
      </c>
      <c r="C5321" s="226" t="s">
        <v>7475</v>
      </c>
      <c r="D5321" s="227" t="s">
        <v>7476</v>
      </c>
      <c r="E5321" s="228" t="s">
        <v>7497</v>
      </c>
      <c r="F5321" s="226" t="s">
        <v>7498</v>
      </c>
      <c r="G5321" s="226" t="s">
        <v>65</v>
      </c>
      <c r="H5321" s="226" t="s">
        <v>66</v>
      </c>
      <c r="I5321" s="229">
        <f t="shared" si="159"/>
        <v>0</v>
      </c>
      <c r="J5321" s="232"/>
      <c r="K5321" s="226" t="s">
        <v>15481</v>
      </c>
      <c r="L5321" s="226" t="s">
        <v>7478</v>
      </c>
      <c r="M5321" s="226" t="s">
        <v>8141</v>
      </c>
      <c r="N5321" s="226" t="s">
        <v>8156</v>
      </c>
      <c r="O5321" s="232">
        <v>45210.375</v>
      </c>
      <c r="P5321" s="232"/>
      <c r="Q5321" s="232"/>
      <c r="R5321" s="232"/>
      <c r="S5321" s="226" t="s">
        <v>8167</v>
      </c>
      <c r="T5321" s="229">
        <v>45212.375</v>
      </c>
      <c r="U5321" s="232"/>
      <c r="V5321" s="233"/>
      <c r="W5321" s="233"/>
      <c r="X5321" s="226"/>
      <c r="Y5321" s="229"/>
      <c r="Z5321" s="232">
        <v>45212</v>
      </c>
      <c r="AA5321" s="232"/>
      <c r="AB5321" s="232"/>
      <c r="AC5321" s="234"/>
      <c r="AD5321" s="232"/>
      <c r="AE5321" s="253" t="str">
        <f>IF($N5321=マイタスク!$U$5,"作業者","")&amp;IF($S5321=マイタスク!$U$5,"ピアレビュー","")&amp;IF($X5321=マイタスク!$U$5,"SVレビュー","")</f>
        <v/>
      </c>
      <c r="AF5321" s="252">
        <f t="shared" si="158"/>
        <v>13</v>
      </c>
      <c r="AG5321" s="9" t="s">
        <v>34</v>
      </c>
    </row>
    <row r="5322" spans="2:33">
      <c r="B5322" s="225">
        <v>5310</v>
      </c>
      <c r="C5322" s="226" t="s">
        <v>7499</v>
      </c>
      <c r="D5322" s="227" t="s">
        <v>7500</v>
      </c>
      <c r="E5322" s="228" t="s">
        <v>7501</v>
      </c>
      <c r="F5322" s="226" t="s">
        <v>7502</v>
      </c>
      <c r="G5322" s="226" t="s">
        <v>65</v>
      </c>
      <c r="H5322" s="226" t="s">
        <v>66</v>
      </c>
      <c r="I5322" s="229">
        <f t="shared" si="159"/>
        <v>0</v>
      </c>
      <c r="J5322" s="232"/>
      <c r="K5322" s="226" t="s">
        <v>15482</v>
      </c>
      <c r="L5322" s="226" t="s">
        <v>7502</v>
      </c>
      <c r="M5322" s="226" t="s">
        <v>8141</v>
      </c>
      <c r="N5322" s="226" t="s">
        <v>15483</v>
      </c>
      <c r="O5322" s="232">
        <v>45061.375</v>
      </c>
      <c r="P5322" s="232"/>
      <c r="Q5322" s="232"/>
      <c r="R5322" s="232"/>
      <c r="S5322" s="226" t="s">
        <v>8178</v>
      </c>
      <c r="T5322" s="229">
        <v>45061.375</v>
      </c>
      <c r="U5322" s="232"/>
      <c r="V5322" s="233"/>
      <c r="W5322" s="233"/>
      <c r="X5322" s="226" t="s">
        <v>8178</v>
      </c>
      <c r="Y5322" s="229">
        <v>45061.375</v>
      </c>
      <c r="Z5322" s="232">
        <v>45061.375</v>
      </c>
      <c r="AA5322" s="232"/>
      <c r="AB5322" s="232"/>
      <c r="AC5322" s="234"/>
      <c r="AD5322" s="232"/>
      <c r="AE5322" s="253" t="str">
        <f>IF($N5322=マイタスク!$U$5,"作業者","")&amp;IF($S5322=マイタスク!$U$5,"ピアレビュー","")&amp;IF($X5322=マイタスク!$U$5,"SVレビュー","")</f>
        <v/>
      </c>
      <c r="AF5322" s="252">
        <f t="shared" ref="AF5322:AF5385" si="160">VALUE(RIGHT($E5322,4))</f>
        <v>55</v>
      </c>
      <c r="AG5322" s="9" t="s">
        <v>34</v>
      </c>
    </row>
    <row r="5323" spans="2:33">
      <c r="B5323" s="225">
        <v>5311</v>
      </c>
      <c r="C5323" s="226" t="s">
        <v>7499</v>
      </c>
      <c r="D5323" s="227" t="s">
        <v>7500</v>
      </c>
      <c r="E5323" s="228" t="s">
        <v>7503</v>
      </c>
      <c r="F5323" s="226" t="s">
        <v>7502</v>
      </c>
      <c r="G5323" s="226" t="s">
        <v>65</v>
      </c>
      <c r="H5323" s="226" t="s">
        <v>66</v>
      </c>
      <c r="I5323" s="229">
        <f t="shared" ref="I5323:I5386" si="161">$Q5323</f>
        <v>0</v>
      </c>
      <c r="J5323" s="232"/>
      <c r="K5323" s="226" t="s">
        <v>15484</v>
      </c>
      <c r="L5323" s="226" t="s">
        <v>7502</v>
      </c>
      <c r="M5323" s="226" t="s">
        <v>8141</v>
      </c>
      <c r="N5323" s="226" t="s">
        <v>8167</v>
      </c>
      <c r="O5323" s="232">
        <v>45091.375</v>
      </c>
      <c r="P5323" s="232"/>
      <c r="Q5323" s="232"/>
      <c r="R5323" s="232"/>
      <c r="S5323" s="226" t="s">
        <v>8241</v>
      </c>
      <c r="T5323" s="229">
        <v>45097.375</v>
      </c>
      <c r="U5323" s="232"/>
      <c r="V5323" s="233"/>
      <c r="W5323" s="233"/>
      <c r="X5323" s="226" t="s">
        <v>8178</v>
      </c>
      <c r="Y5323" s="229">
        <v>45097.375</v>
      </c>
      <c r="Z5323" s="232">
        <v>45097.375</v>
      </c>
      <c r="AA5323" s="232"/>
      <c r="AB5323" s="232"/>
      <c r="AC5323" s="234"/>
      <c r="AD5323" s="232"/>
      <c r="AE5323" s="253" t="str">
        <f>IF($N5323=マイタスク!$U$5,"作業者","")&amp;IF($S5323=マイタスク!$U$5,"ピアレビュー","")&amp;IF($X5323=マイタスク!$U$5,"SVレビュー","")</f>
        <v/>
      </c>
      <c r="AF5323" s="252">
        <f t="shared" si="160"/>
        <v>65</v>
      </c>
      <c r="AG5323" s="9" t="s">
        <v>34</v>
      </c>
    </row>
    <row r="5324" spans="2:33">
      <c r="B5324" s="225">
        <v>5312</v>
      </c>
      <c r="C5324" s="226" t="s">
        <v>7499</v>
      </c>
      <c r="D5324" s="227" t="s">
        <v>7500</v>
      </c>
      <c r="E5324" s="228" t="s">
        <v>7504</v>
      </c>
      <c r="F5324" s="226" t="s">
        <v>7502</v>
      </c>
      <c r="G5324" s="226" t="s">
        <v>65</v>
      </c>
      <c r="H5324" s="226" t="s">
        <v>66</v>
      </c>
      <c r="I5324" s="229">
        <f t="shared" si="161"/>
        <v>0</v>
      </c>
      <c r="J5324" s="232"/>
      <c r="K5324" s="226" t="s">
        <v>15485</v>
      </c>
      <c r="L5324" s="226" t="s">
        <v>7502</v>
      </c>
      <c r="M5324" s="226" t="s">
        <v>8255</v>
      </c>
      <c r="N5324" s="226" t="s">
        <v>15486</v>
      </c>
      <c r="O5324" s="232">
        <v>45119.375</v>
      </c>
      <c r="P5324" s="232"/>
      <c r="Q5324" s="232"/>
      <c r="R5324" s="232"/>
      <c r="S5324" s="226" t="s">
        <v>8241</v>
      </c>
      <c r="T5324" s="229">
        <v>45126.375</v>
      </c>
      <c r="U5324" s="232"/>
      <c r="V5324" s="233"/>
      <c r="W5324" s="233"/>
      <c r="X5324" s="226" t="s">
        <v>8178</v>
      </c>
      <c r="Y5324" s="229">
        <v>45126.375</v>
      </c>
      <c r="Z5324" s="232">
        <v>45126.375</v>
      </c>
      <c r="AA5324" s="232"/>
      <c r="AB5324" s="232"/>
      <c r="AC5324" s="234"/>
      <c r="AD5324" s="232"/>
      <c r="AE5324" s="253" t="str">
        <f>IF($N5324=マイタスク!$U$5,"作業者","")&amp;IF($S5324=マイタスク!$U$5,"ピアレビュー","")&amp;IF($X5324=マイタスク!$U$5,"SVレビュー","")</f>
        <v/>
      </c>
      <c r="AF5324" s="252">
        <f t="shared" si="160"/>
        <v>72</v>
      </c>
      <c r="AG5324" s="9" t="s">
        <v>34</v>
      </c>
    </row>
    <row r="5325" spans="2:33">
      <c r="B5325" s="225">
        <v>5313</v>
      </c>
      <c r="C5325" s="226" t="s">
        <v>7499</v>
      </c>
      <c r="D5325" s="227" t="s">
        <v>7500</v>
      </c>
      <c r="E5325" s="228" t="s">
        <v>7505</v>
      </c>
      <c r="F5325" s="226" t="s">
        <v>7502</v>
      </c>
      <c r="G5325" s="226" t="s">
        <v>65</v>
      </c>
      <c r="H5325" s="226" t="s">
        <v>66</v>
      </c>
      <c r="I5325" s="229">
        <f t="shared" si="161"/>
        <v>0</v>
      </c>
      <c r="J5325" s="232"/>
      <c r="K5325" s="226" t="s">
        <v>15487</v>
      </c>
      <c r="L5325" s="226" t="s">
        <v>7521</v>
      </c>
      <c r="M5325" s="226" t="s">
        <v>8141</v>
      </c>
      <c r="N5325" s="226" t="s">
        <v>15488</v>
      </c>
      <c r="O5325" s="232">
        <v>45155.375</v>
      </c>
      <c r="P5325" s="232"/>
      <c r="Q5325" s="232"/>
      <c r="R5325" s="232"/>
      <c r="S5325" s="226" t="s">
        <v>8178</v>
      </c>
      <c r="T5325" s="229">
        <v>45155.375</v>
      </c>
      <c r="U5325" s="232"/>
      <c r="V5325" s="233"/>
      <c r="W5325" s="233"/>
      <c r="X5325" s="226" t="s">
        <v>8152</v>
      </c>
      <c r="Y5325" s="229">
        <v>45161.375</v>
      </c>
      <c r="Z5325" s="232">
        <v>45161.375</v>
      </c>
      <c r="AA5325" s="232"/>
      <c r="AB5325" s="232"/>
      <c r="AC5325" s="234"/>
      <c r="AD5325" s="232"/>
      <c r="AE5325" s="253" t="str">
        <f>IF($N5325=マイタスク!$U$5,"作業者","")&amp;IF($S5325=マイタスク!$U$5,"ピアレビュー","")&amp;IF($X5325=マイタスク!$U$5,"SVレビュー","")</f>
        <v/>
      </c>
      <c r="AF5325" s="252">
        <f t="shared" si="160"/>
        <v>75</v>
      </c>
      <c r="AG5325" s="9" t="s">
        <v>34</v>
      </c>
    </row>
    <row r="5326" spans="2:33">
      <c r="B5326" s="225">
        <v>5314</v>
      </c>
      <c r="C5326" s="226" t="s">
        <v>7499</v>
      </c>
      <c r="D5326" s="227" t="s">
        <v>7500</v>
      </c>
      <c r="E5326" s="228" t="s">
        <v>7506</v>
      </c>
      <c r="F5326" s="226" t="s">
        <v>7502</v>
      </c>
      <c r="G5326" s="226" t="s">
        <v>65</v>
      </c>
      <c r="H5326" s="226" t="s">
        <v>66</v>
      </c>
      <c r="I5326" s="229">
        <f t="shared" si="161"/>
        <v>0</v>
      </c>
      <c r="J5326" s="232"/>
      <c r="K5326" s="226" t="s">
        <v>15489</v>
      </c>
      <c r="L5326" s="226" t="s">
        <v>7502</v>
      </c>
      <c r="M5326" s="226" t="s">
        <v>8141</v>
      </c>
      <c r="N5326" s="226" t="s">
        <v>15490</v>
      </c>
      <c r="O5326" s="232">
        <v>45155.375</v>
      </c>
      <c r="P5326" s="232"/>
      <c r="Q5326" s="232"/>
      <c r="R5326" s="232"/>
      <c r="S5326" s="226" t="s">
        <v>8241</v>
      </c>
      <c r="T5326" s="229">
        <v>45161.375</v>
      </c>
      <c r="U5326" s="232"/>
      <c r="V5326" s="233"/>
      <c r="W5326" s="233"/>
      <c r="X5326" s="226" t="s">
        <v>8178</v>
      </c>
      <c r="Y5326" s="229">
        <v>45161.375</v>
      </c>
      <c r="Z5326" s="232">
        <v>45161.375</v>
      </c>
      <c r="AA5326" s="232"/>
      <c r="AB5326" s="232"/>
      <c r="AC5326" s="234"/>
      <c r="AD5326" s="232"/>
      <c r="AE5326" s="253" t="str">
        <f>IF($N5326=マイタスク!$U$5,"作業者","")&amp;IF($S5326=マイタスク!$U$5,"ピアレビュー","")&amp;IF($X5326=マイタスク!$U$5,"SVレビュー","")</f>
        <v/>
      </c>
      <c r="AF5326" s="252">
        <f t="shared" si="160"/>
        <v>76</v>
      </c>
      <c r="AG5326" s="9" t="s">
        <v>34</v>
      </c>
    </row>
    <row r="5327" spans="2:33">
      <c r="B5327" s="225">
        <v>5315</v>
      </c>
      <c r="C5327" s="226" t="s">
        <v>7499</v>
      </c>
      <c r="D5327" s="227" t="s">
        <v>7500</v>
      </c>
      <c r="E5327" s="228" t="s">
        <v>7507</v>
      </c>
      <c r="F5327" s="226" t="s">
        <v>7502</v>
      </c>
      <c r="G5327" s="226" t="s">
        <v>65</v>
      </c>
      <c r="H5327" s="226" t="s">
        <v>66</v>
      </c>
      <c r="I5327" s="229">
        <f t="shared" si="161"/>
        <v>0</v>
      </c>
      <c r="J5327" s="232"/>
      <c r="K5327" s="226" t="s">
        <v>15491</v>
      </c>
      <c r="L5327" s="226" t="s">
        <v>7502</v>
      </c>
      <c r="M5327" s="226" t="s">
        <v>8141</v>
      </c>
      <c r="N5327" s="226" t="s">
        <v>15492</v>
      </c>
      <c r="O5327" s="232">
        <v>45183.375</v>
      </c>
      <c r="P5327" s="232"/>
      <c r="Q5327" s="232"/>
      <c r="R5327" s="232"/>
      <c r="S5327" s="226" t="s">
        <v>8241</v>
      </c>
      <c r="T5327" s="229">
        <v>45190.375</v>
      </c>
      <c r="U5327" s="232"/>
      <c r="V5327" s="233"/>
      <c r="W5327" s="233"/>
      <c r="X5327" s="226" t="s">
        <v>8178</v>
      </c>
      <c r="Y5327" s="229">
        <v>45190.375</v>
      </c>
      <c r="Z5327" s="232">
        <v>45190.375</v>
      </c>
      <c r="AA5327" s="232"/>
      <c r="AB5327" s="232"/>
      <c r="AC5327" s="234"/>
      <c r="AD5327" s="232"/>
      <c r="AE5327" s="253" t="str">
        <f>IF($N5327=マイタスク!$U$5,"作業者","")&amp;IF($S5327=マイタスク!$U$5,"ピアレビュー","")&amp;IF($X5327=マイタスク!$U$5,"SVレビュー","")</f>
        <v/>
      </c>
      <c r="AF5327" s="252">
        <f t="shared" si="160"/>
        <v>84</v>
      </c>
      <c r="AG5327" s="9" t="s">
        <v>34</v>
      </c>
    </row>
    <row r="5328" spans="2:33">
      <c r="B5328" s="225">
        <v>5316</v>
      </c>
      <c r="C5328" s="226" t="s">
        <v>7499</v>
      </c>
      <c r="D5328" s="227" t="s">
        <v>7500</v>
      </c>
      <c r="E5328" s="228" t="s">
        <v>7508</v>
      </c>
      <c r="F5328" s="226" t="s">
        <v>7509</v>
      </c>
      <c r="G5328" s="226" t="s">
        <v>65</v>
      </c>
      <c r="H5328" s="226" t="s">
        <v>66</v>
      </c>
      <c r="I5328" s="229">
        <f t="shared" si="161"/>
        <v>0</v>
      </c>
      <c r="J5328" s="232"/>
      <c r="K5328" s="226" t="s">
        <v>15493</v>
      </c>
      <c r="L5328" s="226" t="s">
        <v>7509</v>
      </c>
      <c r="M5328" s="226" t="s">
        <v>8141</v>
      </c>
      <c r="N5328" s="226" t="s">
        <v>15494</v>
      </c>
      <c r="O5328" s="232">
        <v>45061.375</v>
      </c>
      <c r="P5328" s="232"/>
      <c r="Q5328" s="232"/>
      <c r="R5328" s="232"/>
      <c r="S5328" s="226" t="s">
        <v>8152</v>
      </c>
      <c r="T5328" s="229">
        <v>45061.375</v>
      </c>
      <c r="U5328" s="232"/>
      <c r="V5328" s="233"/>
      <c r="W5328" s="233"/>
      <c r="X5328" s="226" t="s">
        <v>8178</v>
      </c>
      <c r="Y5328" s="229">
        <v>45061.375</v>
      </c>
      <c r="Z5328" s="232">
        <v>45061.375</v>
      </c>
      <c r="AA5328" s="232"/>
      <c r="AB5328" s="232"/>
      <c r="AC5328" s="234"/>
      <c r="AD5328" s="232"/>
      <c r="AE5328" s="253" t="str">
        <f>IF($N5328=マイタスク!$U$5,"作業者","")&amp;IF($S5328=マイタスク!$U$5,"ピアレビュー","")&amp;IF($X5328=マイタスク!$U$5,"SVレビュー","")</f>
        <v/>
      </c>
      <c r="AF5328" s="252">
        <f t="shared" si="160"/>
        <v>56</v>
      </c>
      <c r="AG5328" s="9" t="s">
        <v>34</v>
      </c>
    </row>
    <row r="5329" spans="2:33">
      <c r="B5329" s="225">
        <v>5317</v>
      </c>
      <c r="C5329" s="226" t="s">
        <v>7499</v>
      </c>
      <c r="D5329" s="227" t="s">
        <v>7500</v>
      </c>
      <c r="E5329" s="228" t="s">
        <v>7510</v>
      </c>
      <c r="F5329" s="226" t="s">
        <v>7509</v>
      </c>
      <c r="G5329" s="226" t="s">
        <v>65</v>
      </c>
      <c r="H5329" s="226" t="s">
        <v>66</v>
      </c>
      <c r="I5329" s="229">
        <f t="shared" si="161"/>
        <v>0</v>
      </c>
      <c r="J5329" s="232"/>
      <c r="K5329" s="226" t="s">
        <v>15495</v>
      </c>
      <c r="L5329" s="226" t="s">
        <v>7509</v>
      </c>
      <c r="M5329" s="226" t="s">
        <v>8210</v>
      </c>
      <c r="N5329" s="226" t="s">
        <v>15496</v>
      </c>
      <c r="O5329" s="232">
        <v>45091.375</v>
      </c>
      <c r="P5329" s="232"/>
      <c r="Q5329" s="232"/>
      <c r="R5329" s="232"/>
      <c r="S5329" s="226" t="s">
        <v>8152</v>
      </c>
      <c r="T5329" s="229">
        <v>45097.375</v>
      </c>
      <c r="U5329" s="232"/>
      <c r="V5329" s="233"/>
      <c r="W5329" s="233"/>
      <c r="X5329" s="226" t="s">
        <v>8178</v>
      </c>
      <c r="Y5329" s="229">
        <v>45097.375</v>
      </c>
      <c r="Z5329" s="232">
        <v>45097.375</v>
      </c>
      <c r="AA5329" s="232"/>
      <c r="AB5329" s="232"/>
      <c r="AC5329" s="234"/>
      <c r="AD5329" s="232"/>
      <c r="AE5329" s="253" t="str">
        <f>IF($N5329=マイタスク!$U$5,"作業者","")&amp;IF($S5329=マイタスク!$U$5,"ピアレビュー","")&amp;IF($X5329=マイタスク!$U$5,"SVレビュー","")</f>
        <v/>
      </c>
      <c r="AF5329" s="252">
        <f t="shared" si="160"/>
        <v>66</v>
      </c>
      <c r="AG5329" s="9" t="s">
        <v>34</v>
      </c>
    </row>
    <row r="5330" spans="2:33">
      <c r="B5330" s="225">
        <v>5318</v>
      </c>
      <c r="C5330" s="226" t="s">
        <v>7499</v>
      </c>
      <c r="D5330" s="227" t="s">
        <v>7500</v>
      </c>
      <c r="E5330" s="228" t="s">
        <v>7511</v>
      </c>
      <c r="F5330" s="226" t="s">
        <v>7509</v>
      </c>
      <c r="G5330" s="226" t="s">
        <v>65</v>
      </c>
      <c r="H5330" s="226" t="s">
        <v>66</v>
      </c>
      <c r="I5330" s="229">
        <f t="shared" si="161"/>
        <v>0</v>
      </c>
      <c r="J5330" s="232"/>
      <c r="K5330" s="226" t="s">
        <v>15497</v>
      </c>
      <c r="L5330" s="226" t="s">
        <v>7509</v>
      </c>
      <c r="M5330" s="226" t="s">
        <v>8141</v>
      </c>
      <c r="N5330" s="226" t="s">
        <v>8527</v>
      </c>
      <c r="O5330" s="232">
        <v>45119.375</v>
      </c>
      <c r="P5330" s="232"/>
      <c r="Q5330" s="232"/>
      <c r="R5330" s="232"/>
      <c r="S5330" s="226" t="s">
        <v>8224</v>
      </c>
      <c r="T5330" s="229">
        <v>45126.375</v>
      </c>
      <c r="U5330" s="232"/>
      <c r="V5330" s="233"/>
      <c r="W5330" s="233"/>
      <c r="X5330" s="226" t="s">
        <v>8178</v>
      </c>
      <c r="Y5330" s="229">
        <v>45126.375</v>
      </c>
      <c r="Z5330" s="232">
        <v>45126.375</v>
      </c>
      <c r="AA5330" s="232"/>
      <c r="AB5330" s="232"/>
      <c r="AC5330" s="234"/>
      <c r="AD5330" s="232"/>
      <c r="AE5330" s="253" t="str">
        <f>IF($N5330=マイタスク!$U$5,"作業者","")&amp;IF($S5330=マイタスク!$U$5,"ピアレビュー","")&amp;IF($X5330=マイタスク!$U$5,"SVレビュー","")</f>
        <v/>
      </c>
      <c r="AF5330" s="252">
        <f t="shared" si="160"/>
        <v>73</v>
      </c>
      <c r="AG5330" s="9" t="s">
        <v>34</v>
      </c>
    </row>
    <row r="5331" spans="2:33">
      <c r="B5331" s="225">
        <v>5319</v>
      </c>
      <c r="C5331" s="226" t="s">
        <v>7499</v>
      </c>
      <c r="D5331" s="227" t="s">
        <v>7500</v>
      </c>
      <c r="E5331" s="228" t="s">
        <v>7512</v>
      </c>
      <c r="F5331" s="226" t="s">
        <v>7509</v>
      </c>
      <c r="G5331" s="226" t="s">
        <v>65</v>
      </c>
      <c r="H5331" s="226" t="s">
        <v>66</v>
      </c>
      <c r="I5331" s="229">
        <f t="shared" si="161"/>
        <v>0</v>
      </c>
      <c r="J5331" s="232"/>
      <c r="K5331" s="226" t="s">
        <v>15498</v>
      </c>
      <c r="L5331" s="226" t="s">
        <v>7509</v>
      </c>
      <c r="M5331" s="226" t="s">
        <v>8141</v>
      </c>
      <c r="N5331" s="226" t="s">
        <v>15499</v>
      </c>
      <c r="O5331" s="232">
        <v>45155.375</v>
      </c>
      <c r="P5331" s="232"/>
      <c r="Q5331" s="232"/>
      <c r="R5331" s="232"/>
      <c r="S5331" s="226" t="s">
        <v>8159</v>
      </c>
      <c r="T5331" s="229">
        <v>45161.375</v>
      </c>
      <c r="U5331" s="232"/>
      <c r="V5331" s="233"/>
      <c r="W5331" s="233"/>
      <c r="X5331" s="226" t="s">
        <v>8178</v>
      </c>
      <c r="Y5331" s="229">
        <v>45161.375</v>
      </c>
      <c r="Z5331" s="232">
        <v>45161.375</v>
      </c>
      <c r="AA5331" s="232"/>
      <c r="AB5331" s="232"/>
      <c r="AC5331" s="234"/>
      <c r="AD5331" s="232"/>
      <c r="AE5331" s="253" t="str">
        <f>IF($N5331=マイタスク!$U$5,"作業者","")&amp;IF($S5331=マイタスク!$U$5,"ピアレビュー","")&amp;IF($X5331=マイタスク!$U$5,"SVレビュー","")</f>
        <v/>
      </c>
      <c r="AF5331" s="252">
        <f t="shared" si="160"/>
        <v>78</v>
      </c>
      <c r="AG5331" s="9" t="s">
        <v>34</v>
      </c>
    </row>
    <row r="5332" spans="2:33">
      <c r="B5332" s="225">
        <v>5320</v>
      </c>
      <c r="C5332" s="226" t="s">
        <v>7499</v>
      </c>
      <c r="D5332" s="227" t="s">
        <v>7500</v>
      </c>
      <c r="E5332" s="228" t="s">
        <v>7513</v>
      </c>
      <c r="F5332" s="226" t="s">
        <v>7509</v>
      </c>
      <c r="G5332" s="226" t="s">
        <v>65</v>
      </c>
      <c r="H5332" s="226" t="s">
        <v>66</v>
      </c>
      <c r="I5332" s="229">
        <f t="shared" si="161"/>
        <v>0</v>
      </c>
      <c r="J5332" s="232"/>
      <c r="K5332" s="226" t="s">
        <v>15500</v>
      </c>
      <c r="L5332" s="226" t="s">
        <v>7509</v>
      </c>
      <c r="M5332" s="226" t="s">
        <v>8141</v>
      </c>
      <c r="N5332" s="226" t="s">
        <v>8156</v>
      </c>
      <c r="O5332" s="232">
        <v>45183.375</v>
      </c>
      <c r="P5332" s="232"/>
      <c r="Q5332" s="232"/>
      <c r="R5332" s="232"/>
      <c r="S5332" s="226" t="s">
        <v>8527</v>
      </c>
      <c r="T5332" s="229">
        <v>45190.375</v>
      </c>
      <c r="U5332" s="232"/>
      <c r="V5332" s="233"/>
      <c r="W5332" s="233"/>
      <c r="X5332" s="226" t="s">
        <v>8178</v>
      </c>
      <c r="Y5332" s="229">
        <v>45190.375</v>
      </c>
      <c r="Z5332" s="232">
        <v>45190.375</v>
      </c>
      <c r="AA5332" s="232"/>
      <c r="AB5332" s="232"/>
      <c r="AC5332" s="234"/>
      <c r="AD5332" s="232"/>
      <c r="AE5332" s="253" t="str">
        <f>IF($N5332=マイタスク!$U$5,"作業者","")&amp;IF($S5332=マイタスク!$U$5,"ピアレビュー","")&amp;IF($X5332=マイタスク!$U$5,"SVレビュー","")</f>
        <v/>
      </c>
      <c r="AF5332" s="252">
        <f t="shared" si="160"/>
        <v>85</v>
      </c>
      <c r="AG5332" s="9" t="s">
        <v>34</v>
      </c>
    </row>
    <row r="5333" spans="2:33">
      <c r="B5333" s="225">
        <v>5321</v>
      </c>
      <c r="C5333" s="226" t="s">
        <v>7499</v>
      </c>
      <c r="D5333" s="227" t="s">
        <v>7500</v>
      </c>
      <c r="E5333" s="228" t="s">
        <v>7514</v>
      </c>
      <c r="F5333" s="226" t="s">
        <v>7515</v>
      </c>
      <c r="G5333" s="226" t="s">
        <v>65</v>
      </c>
      <c r="H5333" s="226" t="s">
        <v>66</v>
      </c>
      <c r="I5333" s="229">
        <f t="shared" si="161"/>
        <v>0</v>
      </c>
      <c r="J5333" s="232"/>
      <c r="K5333" s="226" t="s">
        <v>15501</v>
      </c>
      <c r="L5333" s="226" t="s">
        <v>7515</v>
      </c>
      <c r="M5333" s="226" t="s">
        <v>8141</v>
      </c>
      <c r="N5333" s="226" t="s">
        <v>8142</v>
      </c>
      <c r="O5333" s="232">
        <v>45061.375</v>
      </c>
      <c r="P5333" s="232"/>
      <c r="Q5333" s="232"/>
      <c r="R5333" s="232"/>
      <c r="S5333" s="226" t="s">
        <v>8224</v>
      </c>
      <c r="T5333" s="229">
        <v>45061.375</v>
      </c>
      <c r="U5333" s="232"/>
      <c r="V5333" s="233"/>
      <c r="W5333" s="233"/>
      <c r="X5333" s="226" t="s">
        <v>8178</v>
      </c>
      <c r="Y5333" s="229">
        <v>45061.375</v>
      </c>
      <c r="Z5333" s="232">
        <v>45061.375</v>
      </c>
      <c r="AA5333" s="232"/>
      <c r="AB5333" s="232"/>
      <c r="AC5333" s="234"/>
      <c r="AD5333" s="232"/>
      <c r="AE5333" s="253" t="str">
        <f>IF($N5333=マイタスク!$U$5,"作業者","")&amp;IF($S5333=マイタスク!$U$5,"ピアレビュー","")&amp;IF($X5333=マイタスク!$U$5,"SVレビュー","")</f>
        <v/>
      </c>
      <c r="AF5333" s="252">
        <f t="shared" si="160"/>
        <v>57</v>
      </c>
      <c r="AG5333" s="9" t="s">
        <v>34</v>
      </c>
    </row>
    <row r="5334" spans="2:33">
      <c r="B5334" s="225">
        <v>5322</v>
      </c>
      <c r="C5334" s="226" t="s">
        <v>7499</v>
      </c>
      <c r="D5334" s="227" t="s">
        <v>7500</v>
      </c>
      <c r="E5334" s="228" t="s">
        <v>7516</v>
      </c>
      <c r="F5334" s="226" t="s">
        <v>7515</v>
      </c>
      <c r="G5334" s="226" t="s">
        <v>65</v>
      </c>
      <c r="H5334" s="226" t="s">
        <v>66</v>
      </c>
      <c r="I5334" s="229">
        <f t="shared" si="161"/>
        <v>0</v>
      </c>
      <c r="J5334" s="232"/>
      <c r="K5334" s="226" t="s">
        <v>15502</v>
      </c>
      <c r="L5334" s="226" t="s">
        <v>7515</v>
      </c>
      <c r="M5334" s="226" t="s">
        <v>8255</v>
      </c>
      <c r="N5334" s="226" t="s">
        <v>15503</v>
      </c>
      <c r="O5334" s="232">
        <v>45091.375</v>
      </c>
      <c r="P5334" s="232"/>
      <c r="Q5334" s="232"/>
      <c r="R5334" s="232"/>
      <c r="S5334" s="226" t="s">
        <v>8159</v>
      </c>
      <c r="T5334" s="229">
        <v>45097.375</v>
      </c>
      <c r="U5334" s="232"/>
      <c r="V5334" s="233"/>
      <c r="W5334" s="233"/>
      <c r="X5334" s="226" t="s">
        <v>8178</v>
      </c>
      <c r="Y5334" s="229">
        <v>45097.375</v>
      </c>
      <c r="Z5334" s="232">
        <v>45097.375</v>
      </c>
      <c r="AA5334" s="232"/>
      <c r="AB5334" s="232"/>
      <c r="AC5334" s="234"/>
      <c r="AD5334" s="232"/>
      <c r="AE5334" s="253" t="str">
        <f>IF($N5334=マイタスク!$U$5,"作業者","")&amp;IF($S5334=マイタスク!$U$5,"ピアレビュー","")&amp;IF($X5334=マイタスク!$U$5,"SVレビュー","")</f>
        <v/>
      </c>
      <c r="AF5334" s="252">
        <f t="shared" si="160"/>
        <v>67</v>
      </c>
      <c r="AG5334" s="9" t="s">
        <v>34</v>
      </c>
    </row>
    <row r="5335" spans="2:33">
      <c r="B5335" s="225">
        <v>5323</v>
      </c>
      <c r="C5335" s="226" t="s">
        <v>7499</v>
      </c>
      <c r="D5335" s="227" t="s">
        <v>7500</v>
      </c>
      <c r="E5335" s="228" t="s">
        <v>7517</v>
      </c>
      <c r="F5335" s="226" t="s">
        <v>7515</v>
      </c>
      <c r="G5335" s="226" t="s">
        <v>65</v>
      </c>
      <c r="H5335" s="226" t="s">
        <v>66</v>
      </c>
      <c r="I5335" s="229">
        <f t="shared" si="161"/>
        <v>0</v>
      </c>
      <c r="J5335" s="232"/>
      <c r="K5335" s="226" t="s">
        <v>15504</v>
      </c>
      <c r="L5335" s="226" t="s">
        <v>7515</v>
      </c>
      <c r="M5335" s="226" t="s">
        <v>8255</v>
      </c>
      <c r="N5335" s="226" t="s">
        <v>15505</v>
      </c>
      <c r="O5335" s="232">
        <v>45119.375</v>
      </c>
      <c r="P5335" s="232"/>
      <c r="Q5335" s="232"/>
      <c r="R5335" s="232"/>
      <c r="S5335" s="226" t="s">
        <v>8159</v>
      </c>
      <c r="T5335" s="229">
        <v>45126.375</v>
      </c>
      <c r="U5335" s="232"/>
      <c r="V5335" s="233"/>
      <c r="W5335" s="233"/>
      <c r="X5335" s="226" t="s">
        <v>8178</v>
      </c>
      <c r="Y5335" s="229">
        <v>45126.375</v>
      </c>
      <c r="Z5335" s="232">
        <v>45126.375</v>
      </c>
      <c r="AA5335" s="232"/>
      <c r="AB5335" s="232"/>
      <c r="AC5335" s="234"/>
      <c r="AD5335" s="232"/>
      <c r="AE5335" s="253" t="str">
        <f>IF($N5335=マイタスク!$U$5,"作業者","")&amp;IF($S5335=マイタスク!$U$5,"ピアレビュー","")&amp;IF($X5335=マイタスク!$U$5,"SVレビュー","")</f>
        <v/>
      </c>
      <c r="AF5335" s="252">
        <f t="shared" si="160"/>
        <v>74</v>
      </c>
      <c r="AG5335" s="9" t="s">
        <v>34</v>
      </c>
    </row>
    <row r="5336" spans="2:33">
      <c r="B5336" s="225">
        <v>5324</v>
      </c>
      <c r="C5336" s="226" t="s">
        <v>7499</v>
      </c>
      <c r="D5336" s="227" t="s">
        <v>7500</v>
      </c>
      <c r="E5336" s="228" t="s">
        <v>7518</v>
      </c>
      <c r="F5336" s="226" t="s">
        <v>7515</v>
      </c>
      <c r="G5336" s="226" t="s">
        <v>65</v>
      </c>
      <c r="H5336" s="226" t="s">
        <v>66</v>
      </c>
      <c r="I5336" s="229">
        <f t="shared" si="161"/>
        <v>0</v>
      </c>
      <c r="J5336" s="232"/>
      <c r="K5336" s="226" t="s">
        <v>15506</v>
      </c>
      <c r="L5336" s="226" t="s">
        <v>7515</v>
      </c>
      <c r="M5336" s="226" t="s">
        <v>8141</v>
      </c>
      <c r="N5336" s="226" t="s">
        <v>15507</v>
      </c>
      <c r="O5336" s="232">
        <v>45155.375</v>
      </c>
      <c r="P5336" s="232"/>
      <c r="Q5336" s="232"/>
      <c r="R5336" s="232"/>
      <c r="S5336" s="226" t="s">
        <v>8142</v>
      </c>
      <c r="T5336" s="229">
        <v>45161.375</v>
      </c>
      <c r="U5336" s="232"/>
      <c r="V5336" s="233"/>
      <c r="W5336" s="233"/>
      <c r="X5336" s="226" t="s">
        <v>8178</v>
      </c>
      <c r="Y5336" s="229">
        <v>45161.375</v>
      </c>
      <c r="Z5336" s="232">
        <v>45161.375</v>
      </c>
      <c r="AA5336" s="232"/>
      <c r="AB5336" s="232"/>
      <c r="AC5336" s="234"/>
      <c r="AD5336" s="232"/>
      <c r="AE5336" s="253" t="str">
        <f>IF($N5336=マイタスク!$U$5,"作業者","")&amp;IF($S5336=マイタスク!$U$5,"ピアレビュー","")&amp;IF($X5336=マイタスク!$U$5,"SVレビュー","")</f>
        <v/>
      </c>
      <c r="AF5336" s="252">
        <f t="shared" si="160"/>
        <v>79</v>
      </c>
      <c r="AG5336" s="9" t="s">
        <v>34</v>
      </c>
    </row>
    <row r="5337" spans="2:33">
      <c r="B5337" s="225">
        <v>5325</v>
      </c>
      <c r="C5337" s="226" t="s">
        <v>7499</v>
      </c>
      <c r="D5337" s="227" t="s">
        <v>7500</v>
      </c>
      <c r="E5337" s="228" t="s">
        <v>7519</v>
      </c>
      <c r="F5337" s="226" t="s">
        <v>7515</v>
      </c>
      <c r="G5337" s="226" t="s">
        <v>65</v>
      </c>
      <c r="H5337" s="226" t="s">
        <v>66</v>
      </c>
      <c r="I5337" s="229">
        <f t="shared" si="161"/>
        <v>0</v>
      </c>
      <c r="J5337" s="232"/>
      <c r="K5337" s="226" t="s">
        <v>15508</v>
      </c>
      <c r="L5337" s="226" t="s">
        <v>7515</v>
      </c>
      <c r="M5337" s="226" t="s">
        <v>8141</v>
      </c>
      <c r="N5337" s="226" t="s">
        <v>15509</v>
      </c>
      <c r="O5337" s="232">
        <v>45183.375</v>
      </c>
      <c r="P5337" s="232"/>
      <c r="Q5337" s="232"/>
      <c r="R5337" s="232"/>
      <c r="S5337" s="226" t="s">
        <v>8142</v>
      </c>
      <c r="T5337" s="229">
        <v>45190.375</v>
      </c>
      <c r="U5337" s="232"/>
      <c r="V5337" s="233"/>
      <c r="W5337" s="233"/>
      <c r="X5337" s="226" t="s">
        <v>8178</v>
      </c>
      <c r="Y5337" s="229">
        <v>45190.375</v>
      </c>
      <c r="Z5337" s="232">
        <v>45190.375</v>
      </c>
      <c r="AA5337" s="232"/>
      <c r="AB5337" s="232"/>
      <c r="AC5337" s="234"/>
      <c r="AD5337" s="232"/>
      <c r="AE5337" s="253" t="str">
        <f>IF($N5337=マイタスク!$U$5,"作業者","")&amp;IF($S5337=マイタスク!$U$5,"ピアレビュー","")&amp;IF($X5337=マイタスク!$U$5,"SVレビュー","")</f>
        <v/>
      </c>
      <c r="AF5337" s="252">
        <f t="shared" si="160"/>
        <v>86</v>
      </c>
      <c r="AG5337" s="9" t="s">
        <v>34</v>
      </c>
    </row>
    <row r="5338" spans="2:33">
      <c r="B5338" s="225">
        <v>5326</v>
      </c>
      <c r="C5338" s="226" t="s">
        <v>7499</v>
      </c>
      <c r="D5338" s="227" t="s">
        <v>7500</v>
      </c>
      <c r="E5338" s="228" t="s">
        <v>7520</v>
      </c>
      <c r="F5338" s="226" t="s">
        <v>7521</v>
      </c>
      <c r="G5338" s="226" t="s">
        <v>65</v>
      </c>
      <c r="H5338" s="226" t="s">
        <v>66</v>
      </c>
      <c r="I5338" s="229">
        <f t="shared" si="161"/>
        <v>0</v>
      </c>
      <c r="J5338" s="232"/>
      <c r="K5338" s="226" t="s">
        <v>15510</v>
      </c>
      <c r="L5338" s="226" t="s">
        <v>7521</v>
      </c>
      <c r="M5338" s="226" t="s">
        <v>8141</v>
      </c>
      <c r="N5338" s="226" t="s">
        <v>15511</v>
      </c>
      <c r="O5338" s="232">
        <v>45061.375</v>
      </c>
      <c r="P5338" s="232"/>
      <c r="Q5338" s="232"/>
      <c r="R5338" s="232"/>
      <c r="S5338" s="226" t="s">
        <v>8241</v>
      </c>
      <c r="T5338" s="229">
        <v>45061.375</v>
      </c>
      <c r="U5338" s="232"/>
      <c r="V5338" s="233"/>
      <c r="W5338" s="233"/>
      <c r="X5338" s="226" t="s">
        <v>8178</v>
      </c>
      <c r="Y5338" s="229">
        <v>45061.375</v>
      </c>
      <c r="Z5338" s="232">
        <v>45061.375</v>
      </c>
      <c r="AA5338" s="232"/>
      <c r="AB5338" s="232"/>
      <c r="AC5338" s="234"/>
      <c r="AD5338" s="232"/>
      <c r="AE5338" s="253" t="str">
        <f>IF($N5338=マイタスク!$U$5,"作業者","")&amp;IF($S5338=マイタスク!$U$5,"ピアレビュー","")&amp;IF($X5338=マイタスク!$U$5,"SVレビュー","")</f>
        <v/>
      </c>
      <c r="AF5338" s="252">
        <f t="shared" si="160"/>
        <v>58</v>
      </c>
      <c r="AG5338" s="9" t="s">
        <v>34</v>
      </c>
    </row>
    <row r="5339" spans="2:33">
      <c r="B5339" s="225">
        <v>5327</v>
      </c>
      <c r="C5339" s="226" t="s">
        <v>7499</v>
      </c>
      <c r="D5339" s="227" t="s">
        <v>7500</v>
      </c>
      <c r="E5339" s="228" t="s">
        <v>7520</v>
      </c>
      <c r="F5339" s="226" t="s">
        <v>7521</v>
      </c>
      <c r="G5339" s="226" t="s">
        <v>65</v>
      </c>
      <c r="H5339" s="226" t="s">
        <v>66</v>
      </c>
      <c r="I5339" s="229">
        <f t="shared" si="161"/>
        <v>0</v>
      </c>
      <c r="J5339" s="232"/>
      <c r="K5339" s="226" t="s">
        <v>15512</v>
      </c>
      <c r="L5339" s="226" t="s">
        <v>15513</v>
      </c>
      <c r="M5339" s="226" t="s">
        <v>8141</v>
      </c>
      <c r="N5339" s="226" t="s">
        <v>15511</v>
      </c>
      <c r="O5339" s="232">
        <v>45065.375</v>
      </c>
      <c r="P5339" s="232"/>
      <c r="Q5339" s="232"/>
      <c r="R5339" s="232"/>
      <c r="S5339" s="226" t="s">
        <v>8241</v>
      </c>
      <c r="T5339" s="229">
        <v>45065.375</v>
      </c>
      <c r="U5339" s="232"/>
      <c r="V5339" s="233"/>
      <c r="W5339" s="233"/>
      <c r="X5339" s="226" t="s">
        <v>8178</v>
      </c>
      <c r="Y5339" s="229">
        <v>45065.375</v>
      </c>
      <c r="Z5339" s="232">
        <v>45065.375</v>
      </c>
      <c r="AA5339" s="232"/>
      <c r="AB5339" s="232"/>
      <c r="AC5339" s="234"/>
      <c r="AD5339" s="232"/>
      <c r="AE5339" s="253" t="str">
        <f>IF($N5339=マイタスク!$U$5,"作業者","")&amp;IF($S5339=マイタスク!$U$5,"ピアレビュー","")&amp;IF($X5339=マイタスク!$U$5,"SVレビュー","")</f>
        <v/>
      </c>
      <c r="AF5339" s="252">
        <f t="shared" si="160"/>
        <v>58</v>
      </c>
      <c r="AG5339" s="9" t="s">
        <v>34</v>
      </c>
    </row>
    <row r="5340" spans="2:33">
      <c r="B5340" s="225">
        <v>5328</v>
      </c>
      <c r="C5340" s="226" t="s">
        <v>7499</v>
      </c>
      <c r="D5340" s="227" t="s">
        <v>7500</v>
      </c>
      <c r="E5340" s="228" t="s">
        <v>7522</v>
      </c>
      <c r="F5340" s="226" t="s">
        <v>7521</v>
      </c>
      <c r="G5340" s="226" t="s">
        <v>65</v>
      </c>
      <c r="H5340" s="226" t="s">
        <v>66</v>
      </c>
      <c r="I5340" s="229">
        <f t="shared" si="161"/>
        <v>0</v>
      </c>
      <c r="J5340" s="232"/>
      <c r="K5340" s="226" t="s">
        <v>15514</v>
      </c>
      <c r="L5340" s="226" t="s">
        <v>7521</v>
      </c>
      <c r="M5340" s="226" t="s">
        <v>8141</v>
      </c>
      <c r="N5340" s="226" t="s">
        <v>15515</v>
      </c>
      <c r="O5340" s="232">
        <v>45091.375</v>
      </c>
      <c r="P5340" s="232"/>
      <c r="Q5340" s="232"/>
      <c r="R5340" s="232"/>
      <c r="S5340" s="226" t="s">
        <v>8224</v>
      </c>
      <c r="T5340" s="229">
        <v>45098.375</v>
      </c>
      <c r="U5340" s="232"/>
      <c r="V5340" s="233"/>
      <c r="W5340" s="233"/>
      <c r="X5340" s="226" t="s">
        <v>8152</v>
      </c>
      <c r="Y5340" s="229">
        <v>45098.375</v>
      </c>
      <c r="Z5340" s="232">
        <v>45098.375</v>
      </c>
      <c r="AA5340" s="232"/>
      <c r="AB5340" s="232"/>
      <c r="AC5340" s="234"/>
      <c r="AD5340" s="232"/>
      <c r="AE5340" s="253" t="str">
        <f>IF($N5340=マイタスク!$U$5,"作業者","")&amp;IF($S5340=マイタスク!$U$5,"ピアレビュー","")&amp;IF($X5340=マイタスク!$U$5,"SVレビュー","")</f>
        <v/>
      </c>
      <c r="AF5340" s="252">
        <f t="shared" si="160"/>
        <v>62</v>
      </c>
      <c r="AG5340" s="9" t="s">
        <v>34</v>
      </c>
    </row>
    <row r="5341" spans="2:33">
      <c r="B5341" s="225">
        <v>5329</v>
      </c>
      <c r="C5341" s="226" t="s">
        <v>7499</v>
      </c>
      <c r="D5341" s="227" t="s">
        <v>7500</v>
      </c>
      <c r="E5341" s="228" t="s">
        <v>7523</v>
      </c>
      <c r="F5341" s="226" t="s">
        <v>7521</v>
      </c>
      <c r="G5341" s="226" t="s">
        <v>65</v>
      </c>
      <c r="H5341" s="226" t="s">
        <v>66</v>
      </c>
      <c r="I5341" s="229">
        <f t="shared" si="161"/>
        <v>0</v>
      </c>
      <c r="J5341" s="232"/>
      <c r="K5341" s="226" t="s">
        <v>15516</v>
      </c>
      <c r="L5341" s="226" t="s">
        <v>7521</v>
      </c>
      <c r="M5341" s="226" t="s">
        <v>8141</v>
      </c>
      <c r="N5341" s="226" t="s">
        <v>15517</v>
      </c>
      <c r="O5341" s="232">
        <v>45119.375</v>
      </c>
      <c r="P5341" s="232"/>
      <c r="Q5341" s="232"/>
      <c r="R5341" s="232"/>
      <c r="S5341" s="226" t="s">
        <v>8159</v>
      </c>
      <c r="T5341" s="229">
        <v>45119.375</v>
      </c>
      <c r="U5341" s="232"/>
      <c r="V5341" s="233"/>
      <c r="W5341" s="233"/>
      <c r="X5341" s="226" t="s">
        <v>8152</v>
      </c>
      <c r="Y5341" s="229">
        <v>45127.375</v>
      </c>
      <c r="Z5341" s="232">
        <v>45127.375</v>
      </c>
      <c r="AA5341" s="232"/>
      <c r="AB5341" s="232"/>
      <c r="AC5341" s="234"/>
      <c r="AD5341" s="232"/>
      <c r="AE5341" s="253" t="str">
        <f>IF($N5341=マイタスク!$U$5,"作業者","")&amp;IF($S5341=マイタスク!$U$5,"ピアレビュー","")&amp;IF($X5341=マイタスク!$U$5,"SVレビュー","")</f>
        <v/>
      </c>
      <c r="AF5341" s="252">
        <f t="shared" si="160"/>
        <v>68</v>
      </c>
      <c r="AG5341" s="9" t="s">
        <v>34</v>
      </c>
    </row>
    <row r="5342" spans="2:33">
      <c r="B5342" s="225">
        <v>5330</v>
      </c>
      <c r="C5342" s="226" t="s">
        <v>7499</v>
      </c>
      <c r="D5342" s="227" t="s">
        <v>7500</v>
      </c>
      <c r="E5342" s="228" t="s">
        <v>7524</v>
      </c>
      <c r="F5342" s="226" t="s">
        <v>7521</v>
      </c>
      <c r="G5342" s="226" t="s">
        <v>65</v>
      </c>
      <c r="H5342" s="226" t="s">
        <v>66</v>
      </c>
      <c r="I5342" s="229">
        <f t="shared" si="161"/>
        <v>0</v>
      </c>
      <c r="J5342" s="232"/>
      <c r="K5342" s="226" t="s">
        <v>15518</v>
      </c>
      <c r="L5342" s="226" t="s">
        <v>7521</v>
      </c>
      <c r="M5342" s="226" t="s">
        <v>8141</v>
      </c>
      <c r="N5342" s="226" t="s">
        <v>15519</v>
      </c>
      <c r="O5342" s="232">
        <v>45182.375</v>
      </c>
      <c r="P5342" s="232"/>
      <c r="Q5342" s="232"/>
      <c r="R5342" s="232"/>
      <c r="S5342" s="226" t="s">
        <v>8165</v>
      </c>
      <c r="T5342" s="229">
        <v>45182.375</v>
      </c>
      <c r="U5342" s="232"/>
      <c r="V5342" s="233"/>
      <c r="W5342" s="233"/>
      <c r="X5342" s="226" t="s">
        <v>8152</v>
      </c>
      <c r="Y5342" s="229">
        <v>45182.375</v>
      </c>
      <c r="Z5342" s="232">
        <v>45182.375</v>
      </c>
      <c r="AA5342" s="232"/>
      <c r="AB5342" s="232"/>
      <c r="AC5342" s="234"/>
      <c r="AD5342" s="232"/>
      <c r="AE5342" s="253" t="str">
        <f>IF($N5342=マイタスク!$U$5,"作業者","")&amp;IF($S5342=マイタスク!$U$5,"ピアレビュー","")&amp;IF($X5342=マイタスク!$U$5,"SVレビュー","")</f>
        <v/>
      </c>
      <c r="AF5342" s="252">
        <f t="shared" si="160"/>
        <v>82</v>
      </c>
      <c r="AG5342" s="9" t="s">
        <v>34</v>
      </c>
    </row>
    <row r="5343" spans="2:33">
      <c r="B5343" s="225">
        <v>5331</v>
      </c>
      <c r="C5343" s="226" t="s">
        <v>7499</v>
      </c>
      <c r="D5343" s="227" t="s">
        <v>7500</v>
      </c>
      <c r="E5343" s="228" t="s">
        <v>7525</v>
      </c>
      <c r="F5343" s="226" t="s">
        <v>7526</v>
      </c>
      <c r="G5343" s="226" t="s">
        <v>65</v>
      </c>
      <c r="H5343" s="226" t="s">
        <v>66</v>
      </c>
      <c r="I5343" s="229">
        <f t="shared" si="161"/>
        <v>0</v>
      </c>
      <c r="J5343" s="232"/>
      <c r="K5343" s="226" t="s">
        <v>15520</v>
      </c>
      <c r="L5343" s="226" t="s">
        <v>7526</v>
      </c>
      <c r="M5343" s="226" t="s">
        <v>8141</v>
      </c>
      <c r="N5343" s="226" t="s">
        <v>15521</v>
      </c>
      <c r="O5343" s="232">
        <v>45061.375</v>
      </c>
      <c r="P5343" s="232"/>
      <c r="Q5343" s="232"/>
      <c r="R5343" s="232"/>
      <c r="S5343" s="226" t="s">
        <v>8152</v>
      </c>
      <c r="T5343" s="229">
        <v>45061.375</v>
      </c>
      <c r="U5343" s="232"/>
      <c r="V5343" s="233"/>
      <c r="W5343" s="233"/>
      <c r="X5343" s="226" t="s">
        <v>8178</v>
      </c>
      <c r="Y5343" s="229">
        <v>45061.375</v>
      </c>
      <c r="Z5343" s="232">
        <v>45061.375</v>
      </c>
      <c r="AA5343" s="232"/>
      <c r="AB5343" s="232"/>
      <c r="AC5343" s="234"/>
      <c r="AD5343" s="232"/>
      <c r="AE5343" s="253" t="str">
        <f>IF($N5343=マイタスク!$U$5,"作業者","")&amp;IF($S5343=マイタスク!$U$5,"ピアレビュー","")&amp;IF($X5343=マイタスク!$U$5,"SVレビュー","")</f>
        <v/>
      </c>
      <c r="AF5343" s="252">
        <f t="shared" si="160"/>
        <v>59</v>
      </c>
      <c r="AG5343" s="9" t="s">
        <v>34</v>
      </c>
    </row>
    <row r="5344" spans="2:33">
      <c r="B5344" s="225">
        <v>5332</v>
      </c>
      <c r="C5344" s="226" t="s">
        <v>7499</v>
      </c>
      <c r="D5344" s="227" t="s">
        <v>7500</v>
      </c>
      <c r="E5344" s="228" t="s">
        <v>7527</v>
      </c>
      <c r="F5344" s="226" t="s">
        <v>7526</v>
      </c>
      <c r="G5344" s="226" t="s">
        <v>65</v>
      </c>
      <c r="H5344" s="226" t="s">
        <v>66</v>
      </c>
      <c r="I5344" s="229">
        <f t="shared" si="161"/>
        <v>0</v>
      </c>
      <c r="J5344" s="232"/>
      <c r="K5344" s="226" t="s">
        <v>15522</v>
      </c>
      <c r="L5344" s="226" t="s">
        <v>7526</v>
      </c>
      <c r="M5344" s="226" t="s">
        <v>8141</v>
      </c>
      <c r="N5344" s="226" t="s">
        <v>15523</v>
      </c>
      <c r="O5344" s="232">
        <v>45091.375</v>
      </c>
      <c r="P5344" s="232"/>
      <c r="Q5344" s="232"/>
      <c r="R5344" s="232"/>
      <c r="S5344" s="226" t="s">
        <v>8178</v>
      </c>
      <c r="T5344" s="229">
        <v>45098.375</v>
      </c>
      <c r="U5344" s="232"/>
      <c r="V5344" s="233"/>
      <c r="W5344" s="233"/>
      <c r="X5344" s="226" t="s">
        <v>8152</v>
      </c>
      <c r="Y5344" s="229">
        <v>45098.375</v>
      </c>
      <c r="Z5344" s="232">
        <v>45098.375</v>
      </c>
      <c r="AA5344" s="232"/>
      <c r="AB5344" s="232"/>
      <c r="AC5344" s="234"/>
      <c r="AD5344" s="232"/>
      <c r="AE5344" s="253" t="str">
        <f>IF($N5344=マイタスク!$U$5,"作業者","")&amp;IF($S5344=マイタスク!$U$5,"ピアレビュー","")&amp;IF($X5344=マイタスク!$U$5,"SVレビュー","")</f>
        <v/>
      </c>
      <c r="AF5344" s="252">
        <f t="shared" si="160"/>
        <v>63</v>
      </c>
      <c r="AG5344" s="9" t="s">
        <v>34</v>
      </c>
    </row>
    <row r="5345" spans="2:33">
      <c r="B5345" s="225">
        <v>5333</v>
      </c>
      <c r="C5345" s="226" t="s">
        <v>7499</v>
      </c>
      <c r="D5345" s="227" t="s">
        <v>7500</v>
      </c>
      <c r="E5345" s="228" t="s">
        <v>7528</v>
      </c>
      <c r="F5345" s="226" t="s">
        <v>7526</v>
      </c>
      <c r="G5345" s="226" t="s">
        <v>65</v>
      </c>
      <c r="H5345" s="226" t="s">
        <v>66</v>
      </c>
      <c r="I5345" s="229">
        <f t="shared" si="161"/>
        <v>0</v>
      </c>
      <c r="J5345" s="232"/>
      <c r="K5345" s="226" t="s">
        <v>15524</v>
      </c>
      <c r="L5345" s="226" t="s">
        <v>7526</v>
      </c>
      <c r="M5345" s="226" t="s">
        <v>8141</v>
      </c>
      <c r="N5345" s="226" t="s">
        <v>15525</v>
      </c>
      <c r="O5345" s="232">
        <v>45119.375</v>
      </c>
      <c r="P5345" s="232"/>
      <c r="Q5345" s="232"/>
      <c r="R5345" s="232"/>
      <c r="S5345" s="226" t="s">
        <v>8178</v>
      </c>
      <c r="T5345" s="229">
        <v>45119.375</v>
      </c>
      <c r="U5345" s="232"/>
      <c r="V5345" s="233"/>
      <c r="W5345" s="233"/>
      <c r="X5345" s="226" t="s">
        <v>8152</v>
      </c>
      <c r="Y5345" s="229">
        <v>45127.375</v>
      </c>
      <c r="Z5345" s="232">
        <v>45127.375</v>
      </c>
      <c r="AA5345" s="232"/>
      <c r="AB5345" s="232"/>
      <c r="AC5345" s="234"/>
      <c r="AD5345" s="232"/>
      <c r="AE5345" s="253" t="str">
        <f>IF($N5345=マイタスク!$U$5,"作業者","")&amp;IF($S5345=マイタスク!$U$5,"ピアレビュー","")&amp;IF($X5345=マイタスク!$U$5,"SVレビュー","")</f>
        <v/>
      </c>
      <c r="AF5345" s="252">
        <f t="shared" si="160"/>
        <v>70</v>
      </c>
      <c r="AG5345" s="9" t="s">
        <v>34</v>
      </c>
    </row>
    <row r="5346" spans="2:33">
      <c r="B5346" s="225">
        <v>5334</v>
      </c>
      <c r="C5346" s="226" t="s">
        <v>7499</v>
      </c>
      <c r="D5346" s="227" t="s">
        <v>7500</v>
      </c>
      <c r="E5346" s="228" t="s">
        <v>7529</v>
      </c>
      <c r="F5346" s="226" t="s">
        <v>7526</v>
      </c>
      <c r="G5346" s="226" t="s">
        <v>65</v>
      </c>
      <c r="H5346" s="226" t="s">
        <v>66</v>
      </c>
      <c r="I5346" s="229">
        <f t="shared" si="161"/>
        <v>0</v>
      </c>
      <c r="J5346" s="232"/>
      <c r="K5346" s="226" t="s">
        <v>15526</v>
      </c>
      <c r="L5346" s="226" t="s">
        <v>7526</v>
      </c>
      <c r="M5346" s="226" t="s">
        <v>8141</v>
      </c>
      <c r="N5346" s="226" t="s">
        <v>15527</v>
      </c>
      <c r="O5346" s="232">
        <v>45183.375</v>
      </c>
      <c r="P5346" s="232"/>
      <c r="Q5346" s="232"/>
      <c r="R5346" s="232"/>
      <c r="S5346" s="226" t="s">
        <v>8159</v>
      </c>
      <c r="T5346" s="229">
        <v>45183.375</v>
      </c>
      <c r="U5346" s="232"/>
      <c r="V5346" s="233"/>
      <c r="W5346" s="233"/>
      <c r="X5346" s="226" t="s">
        <v>8152</v>
      </c>
      <c r="Y5346" s="229">
        <v>45190.375</v>
      </c>
      <c r="Z5346" s="232">
        <v>45190.375</v>
      </c>
      <c r="AA5346" s="232"/>
      <c r="AB5346" s="232"/>
      <c r="AC5346" s="234"/>
      <c r="AD5346" s="232"/>
      <c r="AE5346" s="253" t="str">
        <f>IF($N5346=マイタスク!$U$5,"作業者","")&amp;IF($S5346=マイタスク!$U$5,"ピアレビュー","")&amp;IF($X5346=マイタスク!$U$5,"SVレビュー","")</f>
        <v/>
      </c>
      <c r="AF5346" s="252">
        <f t="shared" si="160"/>
        <v>83</v>
      </c>
      <c r="AG5346" s="9" t="s">
        <v>34</v>
      </c>
    </row>
    <row r="5347" spans="2:33">
      <c r="B5347" s="225">
        <v>5335</v>
      </c>
      <c r="C5347" s="226" t="s">
        <v>7499</v>
      </c>
      <c r="D5347" s="227" t="s">
        <v>7500</v>
      </c>
      <c r="E5347" s="228" t="s">
        <v>7530</v>
      </c>
      <c r="F5347" s="226" t="s">
        <v>7531</v>
      </c>
      <c r="G5347" s="226" t="s">
        <v>65</v>
      </c>
      <c r="H5347" s="226" t="s">
        <v>66</v>
      </c>
      <c r="I5347" s="229">
        <f t="shared" si="161"/>
        <v>0</v>
      </c>
      <c r="J5347" s="232"/>
      <c r="K5347" s="226" t="s">
        <v>15528</v>
      </c>
      <c r="L5347" s="226" t="s">
        <v>7531</v>
      </c>
      <c r="M5347" s="226" t="s">
        <v>8141</v>
      </c>
      <c r="N5347" s="226" t="s">
        <v>15529</v>
      </c>
      <c r="O5347" s="232">
        <v>45061.375</v>
      </c>
      <c r="P5347" s="232"/>
      <c r="Q5347" s="232"/>
      <c r="R5347" s="232"/>
      <c r="S5347" s="226" t="s">
        <v>8152</v>
      </c>
      <c r="T5347" s="229">
        <v>45061.375</v>
      </c>
      <c r="U5347" s="232"/>
      <c r="V5347" s="233"/>
      <c r="W5347" s="233"/>
      <c r="X5347" s="226" t="s">
        <v>8178</v>
      </c>
      <c r="Y5347" s="229">
        <v>45061.375</v>
      </c>
      <c r="Z5347" s="232">
        <v>45061.375</v>
      </c>
      <c r="AA5347" s="232"/>
      <c r="AB5347" s="232"/>
      <c r="AC5347" s="234"/>
      <c r="AD5347" s="232"/>
      <c r="AE5347" s="253" t="str">
        <f>IF($N5347=マイタスク!$U$5,"作業者","")&amp;IF($S5347=マイタスク!$U$5,"ピアレビュー","")&amp;IF($X5347=マイタスク!$U$5,"SVレビュー","")</f>
        <v/>
      </c>
      <c r="AF5347" s="252">
        <f t="shared" si="160"/>
        <v>60</v>
      </c>
      <c r="AG5347" s="9" t="s">
        <v>34</v>
      </c>
    </row>
    <row r="5348" spans="2:33">
      <c r="B5348" s="225">
        <v>5336</v>
      </c>
      <c r="C5348" s="226" t="s">
        <v>7499</v>
      </c>
      <c r="D5348" s="227" t="s">
        <v>7500</v>
      </c>
      <c r="E5348" s="228" t="s">
        <v>7532</v>
      </c>
      <c r="F5348" s="226" t="s">
        <v>7531</v>
      </c>
      <c r="G5348" s="226" t="s">
        <v>65</v>
      </c>
      <c r="H5348" s="226" t="s">
        <v>66</v>
      </c>
      <c r="I5348" s="229">
        <f t="shared" si="161"/>
        <v>0</v>
      </c>
      <c r="J5348" s="232"/>
      <c r="K5348" s="226" t="s">
        <v>15530</v>
      </c>
      <c r="L5348" s="226" t="s">
        <v>7531</v>
      </c>
      <c r="M5348" s="226" t="s">
        <v>8141</v>
      </c>
      <c r="N5348" s="226" t="s">
        <v>15531</v>
      </c>
      <c r="O5348" s="232">
        <v>45091.375</v>
      </c>
      <c r="P5348" s="232"/>
      <c r="Q5348" s="232"/>
      <c r="R5348" s="232"/>
      <c r="S5348" s="226" t="s">
        <v>8241</v>
      </c>
      <c r="T5348" s="229">
        <v>45098.375</v>
      </c>
      <c r="U5348" s="232"/>
      <c r="V5348" s="233"/>
      <c r="W5348" s="233"/>
      <c r="X5348" s="226" t="s">
        <v>8152</v>
      </c>
      <c r="Y5348" s="229">
        <v>45098.375</v>
      </c>
      <c r="Z5348" s="232">
        <v>45098.375</v>
      </c>
      <c r="AA5348" s="232"/>
      <c r="AB5348" s="232"/>
      <c r="AC5348" s="234"/>
      <c r="AD5348" s="232"/>
      <c r="AE5348" s="253" t="str">
        <f>IF($N5348=マイタスク!$U$5,"作業者","")&amp;IF($S5348=マイタスク!$U$5,"ピアレビュー","")&amp;IF($X5348=マイタスク!$U$5,"SVレビュー","")</f>
        <v/>
      </c>
      <c r="AF5348" s="252">
        <f t="shared" si="160"/>
        <v>64</v>
      </c>
      <c r="AG5348" s="9" t="s">
        <v>34</v>
      </c>
    </row>
    <row r="5349" spans="2:33">
      <c r="B5349" s="225">
        <v>5337</v>
      </c>
      <c r="C5349" s="226" t="s">
        <v>7499</v>
      </c>
      <c r="D5349" s="227" t="s">
        <v>7500</v>
      </c>
      <c r="E5349" s="228" t="s">
        <v>7533</v>
      </c>
      <c r="F5349" s="226" t="s">
        <v>7531</v>
      </c>
      <c r="G5349" s="226" t="s">
        <v>65</v>
      </c>
      <c r="H5349" s="226" t="s">
        <v>66</v>
      </c>
      <c r="I5349" s="229">
        <f t="shared" si="161"/>
        <v>0</v>
      </c>
      <c r="J5349" s="232"/>
      <c r="K5349" s="226" t="s">
        <v>15532</v>
      </c>
      <c r="L5349" s="226" t="s">
        <v>7531</v>
      </c>
      <c r="M5349" s="226" t="s">
        <v>8141</v>
      </c>
      <c r="N5349" s="226" t="s">
        <v>15533</v>
      </c>
      <c r="O5349" s="232">
        <v>45119.375</v>
      </c>
      <c r="P5349" s="232"/>
      <c r="Q5349" s="232"/>
      <c r="R5349" s="232"/>
      <c r="S5349" s="226" t="s">
        <v>8241</v>
      </c>
      <c r="T5349" s="229">
        <v>45119.375</v>
      </c>
      <c r="U5349" s="232"/>
      <c r="V5349" s="233"/>
      <c r="W5349" s="233"/>
      <c r="X5349" s="226" t="s">
        <v>8152</v>
      </c>
      <c r="Y5349" s="229">
        <v>45127.375</v>
      </c>
      <c r="Z5349" s="232">
        <v>45127.375</v>
      </c>
      <c r="AA5349" s="232"/>
      <c r="AB5349" s="232"/>
      <c r="AC5349" s="234"/>
      <c r="AD5349" s="232"/>
      <c r="AE5349" s="253" t="str">
        <f>IF($N5349=マイタスク!$U$5,"作業者","")&amp;IF($S5349=マイタスク!$U$5,"ピアレビュー","")&amp;IF($X5349=マイタスク!$U$5,"SVレビュー","")</f>
        <v/>
      </c>
      <c r="AF5349" s="252">
        <f t="shared" si="160"/>
        <v>71</v>
      </c>
      <c r="AG5349" s="9" t="s">
        <v>34</v>
      </c>
    </row>
    <row r="5350" spans="2:33">
      <c r="B5350" s="225">
        <v>5338</v>
      </c>
      <c r="C5350" s="226" t="s">
        <v>7499</v>
      </c>
      <c r="D5350" s="227" t="s">
        <v>7500</v>
      </c>
      <c r="E5350" s="228" t="s">
        <v>7534</v>
      </c>
      <c r="F5350" s="226" t="s">
        <v>7535</v>
      </c>
      <c r="G5350" s="226" t="s">
        <v>65</v>
      </c>
      <c r="H5350" s="226" t="s">
        <v>66</v>
      </c>
      <c r="I5350" s="229">
        <f t="shared" si="161"/>
        <v>0</v>
      </c>
      <c r="J5350" s="232"/>
      <c r="K5350" s="226" t="s">
        <v>15534</v>
      </c>
      <c r="L5350" s="226" t="s">
        <v>7535</v>
      </c>
      <c r="M5350" s="226" t="s">
        <v>8141</v>
      </c>
      <c r="N5350" s="226" t="s">
        <v>15535</v>
      </c>
      <c r="O5350" s="232">
        <v>45061.375</v>
      </c>
      <c r="P5350" s="232"/>
      <c r="Q5350" s="232"/>
      <c r="R5350" s="232"/>
      <c r="S5350" s="226" t="s">
        <v>8224</v>
      </c>
      <c r="T5350" s="229">
        <v>45061.375</v>
      </c>
      <c r="U5350" s="232"/>
      <c r="V5350" s="233"/>
      <c r="W5350" s="233"/>
      <c r="X5350" s="226" t="s">
        <v>8152</v>
      </c>
      <c r="Y5350" s="229">
        <v>45061.375</v>
      </c>
      <c r="Z5350" s="232">
        <v>45061.375</v>
      </c>
      <c r="AA5350" s="232"/>
      <c r="AB5350" s="232"/>
      <c r="AC5350" s="234"/>
      <c r="AD5350" s="232"/>
      <c r="AE5350" s="253" t="str">
        <f>IF($N5350=マイタスク!$U$5,"作業者","")&amp;IF($S5350=マイタスク!$U$5,"ピアレビュー","")&amp;IF($X5350=マイタスク!$U$5,"SVレビュー","")</f>
        <v/>
      </c>
      <c r="AF5350" s="252">
        <f t="shared" si="160"/>
        <v>51</v>
      </c>
      <c r="AG5350" s="9" t="s">
        <v>34</v>
      </c>
    </row>
    <row r="5351" spans="2:33">
      <c r="B5351" s="225">
        <v>5339</v>
      </c>
      <c r="C5351" s="226" t="s">
        <v>7499</v>
      </c>
      <c r="D5351" s="227" t="s">
        <v>7500</v>
      </c>
      <c r="E5351" s="228" t="s">
        <v>7534</v>
      </c>
      <c r="F5351" s="226" t="s">
        <v>7535</v>
      </c>
      <c r="G5351" s="226" t="s">
        <v>65</v>
      </c>
      <c r="H5351" s="226" t="s">
        <v>66</v>
      </c>
      <c r="I5351" s="229">
        <f t="shared" si="161"/>
        <v>0</v>
      </c>
      <c r="J5351" s="232"/>
      <c r="K5351" s="226" t="s">
        <v>15536</v>
      </c>
      <c r="L5351" s="226" t="s">
        <v>7535</v>
      </c>
      <c r="M5351" s="226" t="s">
        <v>8141</v>
      </c>
      <c r="N5351" s="226" t="s">
        <v>15535</v>
      </c>
      <c r="O5351" s="232">
        <v>45061.375</v>
      </c>
      <c r="P5351" s="232"/>
      <c r="Q5351" s="232"/>
      <c r="R5351" s="232"/>
      <c r="S5351" s="226" t="s">
        <v>8224</v>
      </c>
      <c r="T5351" s="229">
        <v>45061.375</v>
      </c>
      <c r="U5351" s="232"/>
      <c r="V5351" s="233"/>
      <c r="W5351" s="233"/>
      <c r="X5351" s="226" t="s">
        <v>8152</v>
      </c>
      <c r="Y5351" s="229">
        <v>45065.375</v>
      </c>
      <c r="Z5351" s="232">
        <v>45065.375</v>
      </c>
      <c r="AA5351" s="232"/>
      <c r="AB5351" s="232"/>
      <c r="AC5351" s="234"/>
      <c r="AD5351" s="232"/>
      <c r="AE5351" s="253" t="str">
        <f>IF($N5351=マイタスク!$U$5,"作業者","")&amp;IF($S5351=マイタスク!$U$5,"ピアレビュー","")&amp;IF($X5351=マイタスク!$U$5,"SVレビュー","")</f>
        <v/>
      </c>
      <c r="AF5351" s="252">
        <f t="shared" si="160"/>
        <v>51</v>
      </c>
      <c r="AG5351" s="9" t="s">
        <v>34</v>
      </c>
    </row>
    <row r="5352" spans="2:33">
      <c r="B5352" s="225">
        <v>5340</v>
      </c>
      <c r="C5352" s="226" t="s">
        <v>7499</v>
      </c>
      <c r="D5352" s="227" t="s">
        <v>7500</v>
      </c>
      <c r="E5352" s="228" t="s">
        <v>7536</v>
      </c>
      <c r="F5352" s="226" t="s">
        <v>7537</v>
      </c>
      <c r="G5352" s="226" t="s">
        <v>65</v>
      </c>
      <c r="H5352" s="226" t="s">
        <v>66</v>
      </c>
      <c r="I5352" s="229">
        <f t="shared" si="161"/>
        <v>0</v>
      </c>
      <c r="J5352" s="232"/>
      <c r="K5352" s="226" t="s">
        <v>15537</v>
      </c>
      <c r="L5352" s="226" t="s">
        <v>7537</v>
      </c>
      <c r="M5352" s="226" t="s">
        <v>8141</v>
      </c>
      <c r="N5352" s="226" t="s">
        <v>15538</v>
      </c>
      <c r="O5352" s="232">
        <v>45061.375</v>
      </c>
      <c r="P5352" s="232"/>
      <c r="Q5352" s="232"/>
      <c r="R5352" s="232"/>
      <c r="S5352" s="226" t="s">
        <v>8178</v>
      </c>
      <c r="T5352" s="229">
        <v>45061.375</v>
      </c>
      <c r="U5352" s="232"/>
      <c r="V5352" s="233"/>
      <c r="W5352" s="233"/>
      <c r="X5352" s="226" t="s">
        <v>8152</v>
      </c>
      <c r="Y5352" s="229">
        <v>45065.375</v>
      </c>
      <c r="Z5352" s="232">
        <v>45065.375</v>
      </c>
      <c r="AA5352" s="232"/>
      <c r="AB5352" s="232"/>
      <c r="AC5352" s="234"/>
      <c r="AD5352" s="232"/>
      <c r="AE5352" s="253" t="str">
        <f>IF($N5352=マイタスク!$U$5,"作業者","")&amp;IF($S5352=マイタスク!$U$5,"ピアレビュー","")&amp;IF($X5352=マイタスク!$U$5,"SVレビュー","")</f>
        <v/>
      </c>
      <c r="AF5352" s="252">
        <f t="shared" si="160"/>
        <v>52</v>
      </c>
      <c r="AG5352" s="9" t="s">
        <v>34</v>
      </c>
    </row>
    <row r="5353" spans="2:33">
      <c r="B5353" s="225">
        <v>5341</v>
      </c>
      <c r="C5353" s="226" t="s">
        <v>7499</v>
      </c>
      <c r="D5353" s="227" t="s">
        <v>7500</v>
      </c>
      <c r="E5353" s="228" t="s">
        <v>7538</v>
      </c>
      <c r="F5353" s="226" t="s">
        <v>7539</v>
      </c>
      <c r="G5353" s="226" t="s">
        <v>65</v>
      </c>
      <c r="H5353" s="226" t="s">
        <v>66</v>
      </c>
      <c r="I5353" s="229">
        <f t="shared" si="161"/>
        <v>0</v>
      </c>
      <c r="J5353" s="232"/>
      <c r="K5353" s="226" t="s">
        <v>15539</v>
      </c>
      <c r="L5353" s="226" t="s">
        <v>7539</v>
      </c>
      <c r="M5353" s="226" t="s">
        <v>8141</v>
      </c>
      <c r="N5353" s="226" t="s">
        <v>15540</v>
      </c>
      <c r="O5353" s="232">
        <v>45061.375</v>
      </c>
      <c r="P5353" s="232"/>
      <c r="Q5353" s="232"/>
      <c r="R5353" s="232"/>
      <c r="S5353" s="226" t="s">
        <v>8241</v>
      </c>
      <c r="T5353" s="229">
        <v>45061.375</v>
      </c>
      <c r="U5353" s="232"/>
      <c r="V5353" s="233"/>
      <c r="W5353" s="233"/>
      <c r="X5353" s="226" t="s">
        <v>8152</v>
      </c>
      <c r="Y5353" s="229">
        <v>45065.375</v>
      </c>
      <c r="Z5353" s="232">
        <v>45065.375</v>
      </c>
      <c r="AA5353" s="232"/>
      <c r="AB5353" s="232"/>
      <c r="AC5353" s="234"/>
      <c r="AD5353" s="232"/>
      <c r="AE5353" s="253" t="str">
        <f>IF($N5353=マイタスク!$U$5,"作業者","")&amp;IF($S5353=マイタスク!$U$5,"ピアレビュー","")&amp;IF($X5353=マイタスク!$U$5,"SVレビュー","")</f>
        <v/>
      </c>
      <c r="AF5353" s="252">
        <f t="shared" si="160"/>
        <v>53</v>
      </c>
      <c r="AG5353" s="9" t="s">
        <v>34</v>
      </c>
    </row>
    <row r="5354" spans="2:33">
      <c r="B5354" s="225">
        <v>5342</v>
      </c>
      <c r="C5354" s="226" t="s">
        <v>7499</v>
      </c>
      <c r="D5354" s="227" t="s">
        <v>7500</v>
      </c>
      <c r="E5354" s="228" t="s">
        <v>7540</v>
      </c>
      <c r="F5354" s="226" t="s">
        <v>7541</v>
      </c>
      <c r="G5354" s="226" t="s">
        <v>65</v>
      </c>
      <c r="H5354" s="226" t="s">
        <v>66</v>
      </c>
      <c r="I5354" s="229">
        <f t="shared" si="161"/>
        <v>0</v>
      </c>
      <c r="J5354" s="232"/>
      <c r="K5354" s="226" t="s">
        <v>15541</v>
      </c>
      <c r="L5354" s="226" t="s">
        <v>7541</v>
      </c>
      <c r="M5354" s="226" t="s">
        <v>8141</v>
      </c>
      <c r="N5354" s="226" t="s">
        <v>15542</v>
      </c>
      <c r="O5354" s="232">
        <v>45061.375</v>
      </c>
      <c r="P5354" s="232"/>
      <c r="Q5354" s="232"/>
      <c r="R5354" s="232"/>
      <c r="S5354" s="226" t="s">
        <v>8241</v>
      </c>
      <c r="T5354" s="229">
        <v>45061.375</v>
      </c>
      <c r="U5354" s="232"/>
      <c r="V5354" s="233"/>
      <c r="W5354" s="233"/>
      <c r="X5354" s="226" t="s">
        <v>8152</v>
      </c>
      <c r="Y5354" s="229">
        <v>45065.375</v>
      </c>
      <c r="Z5354" s="232">
        <v>45065.375</v>
      </c>
      <c r="AA5354" s="232"/>
      <c r="AB5354" s="232"/>
      <c r="AC5354" s="234"/>
      <c r="AD5354" s="232"/>
      <c r="AE5354" s="253" t="str">
        <f>IF($N5354=マイタスク!$U$5,"作業者","")&amp;IF($S5354=マイタスク!$U$5,"ピアレビュー","")&amp;IF($X5354=マイタスク!$U$5,"SVレビュー","")</f>
        <v/>
      </c>
      <c r="AF5354" s="252">
        <f t="shared" si="160"/>
        <v>54</v>
      </c>
      <c r="AG5354" s="9" t="s">
        <v>34</v>
      </c>
    </row>
    <row r="5355" spans="2:33">
      <c r="B5355" s="225">
        <v>5343</v>
      </c>
      <c r="C5355" s="226" t="s">
        <v>7499</v>
      </c>
      <c r="D5355" s="227" t="s">
        <v>7500</v>
      </c>
      <c r="E5355" s="228" t="s">
        <v>7540</v>
      </c>
      <c r="F5355" s="226" t="s">
        <v>7541</v>
      </c>
      <c r="G5355" s="226" t="s">
        <v>65</v>
      </c>
      <c r="H5355" s="226" t="s">
        <v>66</v>
      </c>
      <c r="I5355" s="229">
        <f t="shared" si="161"/>
        <v>0</v>
      </c>
      <c r="J5355" s="232"/>
      <c r="K5355" s="226" t="s">
        <v>15543</v>
      </c>
      <c r="L5355" s="226" t="s">
        <v>7541</v>
      </c>
      <c r="M5355" s="226" t="s">
        <v>8141</v>
      </c>
      <c r="N5355" s="226" t="s">
        <v>15542</v>
      </c>
      <c r="O5355" s="232">
        <v>45064.375</v>
      </c>
      <c r="P5355" s="232"/>
      <c r="Q5355" s="232"/>
      <c r="R5355" s="232"/>
      <c r="S5355" s="226" t="s">
        <v>8241</v>
      </c>
      <c r="T5355" s="229">
        <v>45064.375</v>
      </c>
      <c r="U5355" s="232"/>
      <c r="V5355" s="233"/>
      <c r="W5355" s="233"/>
      <c r="X5355" s="226" t="s">
        <v>8152</v>
      </c>
      <c r="Y5355" s="229">
        <v>45064.375</v>
      </c>
      <c r="Z5355" s="232">
        <v>45064.375</v>
      </c>
      <c r="AA5355" s="232"/>
      <c r="AB5355" s="232"/>
      <c r="AC5355" s="234"/>
      <c r="AD5355" s="232"/>
      <c r="AE5355" s="253" t="str">
        <f>IF($N5355=マイタスク!$U$5,"作業者","")&amp;IF($S5355=マイタスク!$U$5,"ピアレビュー","")&amp;IF($X5355=マイタスク!$U$5,"SVレビュー","")</f>
        <v/>
      </c>
      <c r="AF5355" s="252">
        <f t="shared" si="160"/>
        <v>54</v>
      </c>
      <c r="AG5355" s="9" t="s">
        <v>34</v>
      </c>
    </row>
    <row r="5356" spans="2:33">
      <c r="B5356" s="225">
        <v>5344</v>
      </c>
      <c r="C5356" s="226" t="s">
        <v>320</v>
      </c>
      <c r="D5356" s="227" t="s">
        <v>321</v>
      </c>
      <c r="E5356" s="228" t="s">
        <v>7542</v>
      </c>
      <c r="F5356" s="226" t="s">
        <v>7543</v>
      </c>
      <c r="G5356" s="226" t="s">
        <v>65</v>
      </c>
      <c r="H5356" s="226" t="s">
        <v>66</v>
      </c>
      <c r="I5356" s="229">
        <f t="shared" si="161"/>
        <v>0</v>
      </c>
      <c r="J5356" s="232"/>
      <c r="K5356" s="226" t="s">
        <v>15544</v>
      </c>
      <c r="L5356" s="226" t="s">
        <v>7543</v>
      </c>
      <c r="M5356" s="226" t="s">
        <v>8141</v>
      </c>
      <c r="N5356" s="226" t="s">
        <v>8188</v>
      </c>
      <c r="O5356" s="232">
        <v>45929</v>
      </c>
      <c r="P5356" s="232"/>
      <c r="Q5356" s="232"/>
      <c r="R5356" s="232"/>
      <c r="S5356" s="226" t="s">
        <v>8208</v>
      </c>
      <c r="T5356" s="229">
        <v>45945</v>
      </c>
      <c r="U5356" s="232"/>
      <c r="V5356" s="233"/>
      <c r="W5356" s="233"/>
      <c r="X5356" s="226" t="s">
        <v>8433</v>
      </c>
      <c r="Y5356" s="229">
        <v>45945</v>
      </c>
      <c r="Z5356" s="232">
        <v>45945</v>
      </c>
      <c r="AA5356" s="232"/>
      <c r="AB5356" s="232"/>
      <c r="AC5356" s="234"/>
      <c r="AD5356" s="232"/>
      <c r="AE5356" s="253" t="str">
        <f>IF($N5356=マイタスク!$U$5,"作業者","")&amp;IF($S5356=マイタスク!$U$5,"ピアレビュー","")&amp;IF($X5356=マイタスク!$U$5,"SVレビュー","")</f>
        <v/>
      </c>
      <c r="AF5356" s="252">
        <f t="shared" si="160"/>
        <v>85</v>
      </c>
      <c r="AG5356" s="9" t="s">
        <v>34</v>
      </c>
    </row>
    <row r="5357" spans="2:33">
      <c r="B5357" s="225">
        <v>5345</v>
      </c>
      <c r="C5357" s="226" t="s">
        <v>320</v>
      </c>
      <c r="D5357" s="227" t="s">
        <v>321</v>
      </c>
      <c r="E5357" s="228" t="s">
        <v>7544</v>
      </c>
      <c r="F5357" s="226" t="s">
        <v>7545</v>
      </c>
      <c r="G5357" s="226" t="s">
        <v>65</v>
      </c>
      <c r="H5357" s="226" t="s">
        <v>66</v>
      </c>
      <c r="I5357" s="229">
        <f t="shared" si="161"/>
        <v>0</v>
      </c>
      <c r="J5357" s="232"/>
      <c r="K5357" s="226" t="s">
        <v>15545</v>
      </c>
      <c r="L5357" s="226" t="s">
        <v>7545</v>
      </c>
      <c r="M5357" s="226" t="s">
        <v>8141</v>
      </c>
      <c r="N5357" s="226" t="s">
        <v>8208</v>
      </c>
      <c r="O5357" s="232">
        <v>45929</v>
      </c>
      <c r="P5357" s="232"/>
      <c r="Q5357" s="232"/>
      <c r="R5357" s="232"/>
      <c r="S5357" s="226" t="s">
        <v>8188</v>
      </c>
      <c r="T5357" s="229">
        <v>45945</v>
      </c>
      <c r="U5357" s="232"/>
      <c r="V5357" s="233"/>
      <c r="W5357" s="233"/>
      <c r="X5357" s="226" t="s">
        <v>8260</v>
      </c>
      <c r="Y5357" s="229">
        <v>45945</v>
      </c>
      <c r="Z5357" s="232">
        <v>45945</v>
      </c>
      <c r="AA5357" s="232"/>
      <c r="AB5357" s="232"/>
      <c r="AC5357" s="234"/>
      <c r="AD5357" s="232"/>
      <c r="AE5357" s="253" t="str">
        <f>IF($N5357=マイタスク!$U$5,"作業者","")&amp;IF($S5357=マイタスク!$U$5,"ピアレビュー","")&amp;IF($X5357=マイタスク!$U$5,"SVレビュー","")</f>
        <v/>
      </c>
      <c r="AF5357" s="252">
        <f t="shared" si="160"/>
        <v>86</v>
      </c>
      <c r="AG5357" s="9" t="s">
        <v>34</v>
      </c>
    </row>
    <row r="5358" spans="2:33">
      <c r="B5358" s="225">
        <v>5346</v>
      </c>
      <c r="C5358" s="226" t="s">
        <v>119</v>
      </c>
      <c r="D5358" s="227" t="s">
        <v>120</v>
      </c>
      <c r="E5358" s="228" t="s">
        <v>7546</v>
      </c>
      <c r="F5358" s="226" t="s">
        <v>7547</v>
      </c>
      <c r="G5358" s="226" t="s">
        <v>65</v>
      </c>
      <c r="H5358" s="226" t="s">
        <v>66</v>
      </c>
      <c r="I5358" s="229">
        <f t="shared" si="161"/>
        <v>0</v>
      </c>
      <c r="J5358" s="232"/>
      <c r="K5358" s="226" t="s">
        <v>15546</v>
      </c>
      <c r="L5358" s="226" t="s">
        <v>7547</v>
      </c>
      <c r="M5358" s="226" t="s">
        <v>8141</v>
      </c>
      <c r="N5358" s="226" t="s">
        <v>8167</v>
      </c>
      <c r="O5358" s="232">
        <v>45428</v>
      </c>
      <c r="P5358" s="232"/>
      <c r="Q5358" s="232"/>
      <c r="R5358" s="232"/>
      <c r="S5358" s="226" t="s">
        <v>8156</v>
      </c>
      <c r="T5358" s="229">
        <v>45428</v>
      </c>
      <c r="U5358" s="232"/>
      <c r="V5358" s="233"/>
      <c r="W5358" s="233"/>
      <c r="X5358" s="226" t="s">
        <v>8152</v>
      </c>
      <c r="Y5358" s="229">
        <v>45429</v>
      </c>
      <c r="Z5358" s="232">
        <v>45429</v>
      </c>
      <c r="AA5358" s="232"/>
      <c r="AB5358" s="232"/>
      <c r="AC5358" s="234"/>
      <c r="AD5358" s="232"/>
      <c r="AE5358" s="253" t="str">
        <f>IF($N5358=マイタスク!$U$5,"作業者","")&amp;IF($S5358=マイタスク!$U$5,"ピアレビュー","")&amp;IF($X5358=マイタスク!$U$5,"SVレビュー","")</f>
        <v/>
      </c>
      <c r="AF5358" s="252">
        <f t="shared" si="160"/>
        <v>18</v>
      </c>
      <c r="AG5358" s="9" t="s">
        <v>34</v>
      </c>
    </row>
    <row r="5359" spans="2:33">
      <c r="B5359" s="225">
        <v>5347</v>
      </c>
      <c r="C5359" s="226" t="s">
        <v>7548</v>
      </c>
      <c r="D5359" s="227" t="s">
        <v>7549</v>
      </c>
      <c r="E5359" s="228" t="s">
        <v>7550</v>
      </c>
      <c r="F5359" s="226" t="s">
        <v>7551</v>
      </c>
      <c r="G5359" s="226" t="s">
        <v>65</v>
      </c>
      <c r="H5359" s="226" t="s">
        <v>66</v>
      </c>
      <c r="I5359" s="229">
        <f t="shared" si="161"/>
        <v>0</v>
      </c>
      <c r="J5359" s="232"/>
      <c r="K5359" s="226" t="s">
        <v>15547</v>
      </c>
      <c r="L5359" s="226" t="s">
        <v>7551</v>
      </c>
      <c r="M5359" s="226" t="s">
        <v>8141</v>
      </c>
      <c r="N5359" s="226" t="s">
        <v>8181</v>
      </c>
      <c r="O5359" s="232">
        <v>45391</v>
      </c>
      <c r="P5359" s="232"/>
      <c r="Q5359" s="232"/>
      <c r="R5359" s="232"/>
      <c r="S5359" s="226"/>
      <c r="T5359" s="229"/>
      <c r="U5359" s="232"/>
      <c r="V5359" s="233"/>
      <c r="W5359" s="233"/>
      <c r="X5359" s="226" t="s">
        <v>8152</v>
      </c>
      <c r="Y5359" s="229">
        <v>45398</v>
      </c>
      <c r="Z5359" s="232">
        <v>45398</v>
      </c>
      <c r="AA5359" s="232"/>
      <c r="AB5359" s="232"/>
      <c r="AC5359" s="234"/>
      <c r="AD5359" s="232"/>
      <c r="AE5359" s="253" t="str">
        <f>IF($N5359=マイタスク!$U$5,"作業者","")&amp;IF($S5359=マイタスク!$U$5,"ピアレビュー","")&amp;IF($X5359=マイタスク!$U$5,"SVレビュー","")</f>
        <v/>
      </c>
      <c r="AF5359" s="252">
        <f t="shared" si="160"/>
        <v>1</v>
      </c>
      <c r="AG5359" s="9" t="s">
        <v>34</v>
      </c>
    </row>
    <row r="5360" spans="2:33">
      <c r="B5360" s="225">
        <v>5348</v>
      </c>
      <c r="C5360" s="226" t="s">
        <v>7548</v>
      </c>
      <c r="D5360" s="227" t="s">
        <v>7549</v>
      </c>
      <c r="E5360" s="228" t="s">
        <v>7552</v>
      </c>
      <c r="F5360" s="226" t="s">
        <v>7551</v>
      </c>
      <c r="G5360" s="226" t="s">
        <v>65</v>
      </c>
      <c r="H5360" s="226" t="s">
        <v>66</v>
      </c>
      <c r="I5360" s="229">
        <f t="shared" si="161"/>
        <v>0</v>
      </c>
      <c r="J5360" s="232"/>
      <c r="K5360" s="226" t="s">
        <v>15548</v>
      </c>
      <c r="L5360" s="226" t="s">
        <v>7551</v>
      </c>
      <c r="M5360" s="226" t="s">
        <v>8141</v>
      </c>
      <c r="N5360" s="226" t="s">
        <v>8527</v>
      </c>
      <c r="O5360" s="232">
        <v>45391</v>
      </c>
      <c r="P5360" s="232"/>
      <c r="Q5360" s="232"/>
      <c r="R5360" s="232"/>
      <c r="S5360" s="226"/>
      <c r="T5360" s="229"/>
      <c r="U5360" s="232"/>
      <c r="V5360" s="233"/>
      <c r="W5360" s="233"/>
      <c r="X5360" s="226" t="s">
        <v>8152</v>
      </c>
      <c r="Y5360" s="229">
        <v>45398</v>
      </c>
      <c r="Z5360" s="232">
        <v>45398</v>
      </c>
      <c r="AA5360" s="232"/>
      <c r="AB5360" s="232"/>
      <c r="AC5360" s="234"/>
      <c r="AD5360" s="232"/>
      <c r="AE5360" s="253" t="str">
        <f>IF($N5360=マイタスク!$U$5,"作業者","")&amp;IF($S5360=マイタスク!$U$5,"ピアレビュー","")&amp;IF($X5360=マイタスク!$U$5,"SVレビュー","")</f>
        <v/>
      </c>
      <c r="AF5360" s="252">
        <f t="shared" si="160"/>
        <v>2</v>
      </c>
      <c r="AG5360" s="9" t="s">
        <v>34</v>
      </c>
    </row>
    <row r="5361" spans="2:33">
      <c r="B5361" s="225">
        <v>5349</v>
      </c>
      <c r="C5361" s="226" t="s">
        <v>7548</v>
      </c>
      <c r="D5361" s="227" t="s">
        <v>7549</v>
      </c>
      <c r="E5361" s="228" t="s">
        <v>7553</v>
      </c>
      <c r="F5361" s="226" t="s">
        <v>7551</v>
      </c>
      <c r="G5361" s="226" t="s">
        <v>65</v>
      </c>
      <c r="H5361" s="226" t="s">
        <v>66</v>
      </c>
      <c r="I5361" s="229">
        <f t="shared" si="161"/>
        <v>0</v>
      </c>
      <c r="J5361" s="232"/>
      <c r="K5361" s="226" t="s">
        <v>15549</v>
      </c>
      <c r="L5361" s="226" t="s">
        <v>7551</v>
      </c>
      <c r="M5361" s="226" t="s">
        <v>8141</v>
      </c>
      <c r="N5361" s="226" t="s">
        <v>8433</v>
      </c>
      <c r="O5361" s="232">
        <v>45391</v>
      </c>
      <c r="P5361" s="232"/>
      <c r="Q5361" s="232"/>
      <c r="R5361" s="232"/>
      <c r="S5361" s="226"/>
      <c r="T5361" s="229"/>
      <c r="U5361" s="232"/>
      <c r="V5361" s="233"/>
      <c r="W5361" s="233"/>
      <c r="X5361" s="226" t="s">
        <v>8152</v>
      </c>
      <c r="Y5361" s="229">
        <v>45398</v>
      </c>
      <c r="Z5361" s="232">
        <v>45398</v>
      </c>
      <c r="AA5361" s="232"/>
      <c r="AB5361" s="232"/>
      <c r="AC5361" s="234"/>
      <c r="AD5361" s="232"/>
      <c r="AE5361" s="253" t="str">
        <f>IF($N5361=マイタスク!$U$5,"作業者","")&amp;IF($S5361=マイタスク!$U$5,"ピアレビュー","")&amp;IF($X5361=マイタスク!$U$5,"SVレビュー","")</f>
        <v/>
      </c>
      <c r="AF5361" s="252">
        <f t="shared" si="160"/>
        <v>3</v>
      </c>
      <c r="AG5361" s="9" t="s">
        <v>34</v>
      </c>
    </row>
    <row r="5362" spans="2:33">
      <c r="B5362" s="225">
        <v>5350</v>
      </c>
      <c r="C5362" s="226" t="s">
        <v>7548</v>
      </c>
      <c r="D5362" s="227" t="s">
        <v>7549</v>
      </c>
      <c r="E5362" s="228" t="s">
        <v>7554</v>
      </c>
      <c r="F5362" s="226" t="s">
        <v>7555</v>
      </c>
      <c r="G5362" s="226" t="s">
        <v>65</v>
      </c>
      <c r="H5362" s="226" t="s">
        <v>66</v>
      </c>
      <c r="I5362" s="229">
        <f t="shared" si="161"/>
        <v>0</v>
      </c>
      <c r="J5362" s="232"/>
      <c r="K5362" s="226" t="s">
        <v>15550</v>
      </c>
      <c r="L5362" s="226" t="s">
        <v>7555</v>
      </c>
      <c r="M5362" s="226" t="s">
        <v>8141</v>
      </c>
      <c r="N5362" s="226" t="s">
        <v>8433</v>
      </c>
      <c r="O5362" s="232">
        <v>45397</v>
      </c>
      <c r="P5362" s="232"/>
      <c r="Q5362" s="232"/>
      <c r="R5362" s="232"/>
      <c r="S5362" s="226"/>
      <c r="T5362" s="229"/>
      <c r="U5362" s="232"/>
      <c r="V5362" s="233"/>
      <c r="W5362" s="233"/>
      <c r="X5362" s="226" t="s">
        <v>8152</v>
      </c>
      <c r="Y5362" s="229">
        <v>45401</v>
      </c>
      <c r="Z5362" s="232">
        <v>45401</v>
      </c>
      <c r="AA5362" s="232"/>
      <c r="AB5362" s="232"/>
      <c r="AC5362" s="234"/>
      <c r="AD5362" s="232"/>
      <c r="AE5362" s="253" t="str">
        <f>IF($N5362=マイタスク!$U$5,"作業者","")&amp;IF($S5362=マイタスク!$U$5,"ピアレビュー","")&amp;IF($X5362=マイタスク!$U$5,"SVレビュー","")</f>
        <v/>
      </c>
      <c r="AF5362" s="252">
        <f t="shared" si="160"/>
        <v>18</v>
      </c>
      <c r="AG5362" s="9" t="s">
        <v>34</v>
      </c>
    </row>
    <row r="5363" spans="2:33">
      <c r="B5363" s="225">
        <v>5351</v>
      </c>
      <c r="C5363" s="226" t="s">
        <v>7548</v>
      </c>
      <c r="D5363" s="227" t="s">
        <v>7549</v>
      </c>
      <c r="E5363" s="228" t="s">
        <v>7556</v>
      </c>
      <c r="F5363" s="226" t="s">
        <v>7555</v>
      </c>
      <c r="G5363" s="226" t="s">
        <v>65</v>
      </c>
      <c r="H5363" s="226" t="s">
        <v>66</v>
      </c>
      <c r="I5363" s="229">
        <f t="shared" si="161"/>
        <v>0</v>
      </c>
      <c r="J5363" s="232"/>
      <c r="K5363" s="226" t="s">
        <v>15551</v>
      </c>
      <c r="L5363" s="226" t="s">
        <v>7555</v>
      </c>
      <c r="M5363" s="226" t="s">
        <v>8141</v>
      </c>
      <c r="N5363" s="226" t="s">
        <v>8164</v>
      </c>
      <c r="O5363" s="232">
        <v>45397</v>
      </c>
      <c r="P5363" s="232"/>
      <c r="Q5363" s="232"/>
      <c r="R5363" s="232"/>
      <c r="S5363" s="226"/>
      <c r="T5363" s="229"/>
      <c r="U5363" s="232"/>
      <c r="V5363" s="233"/>
      <c r="W5363" s="233"/>
      <c r="X5363" s="226" t="s">
        <v>8163</v>
      </c>
      <c r="Y5363" s="229">
        <v>45401</v>
      </c>
      <c r="Z5363" s="232">
        <v>45401</v>
      </c>
      <c r="AA5363" s="232"/>
      <c r="AB5363" s="232"/>
      <c r="AC5363" s="234"/>
      <c r="AD5363" s="232"/>
      <c r="AE5363" s="253" t="str">
        <f>IF($N5363=マイタスク!$U$5,"作業者","")&amp;IF($S5363=マイタスク!$U$5,"ピアレビュー","")&amp;IF($X5363=マイタスク!$U$5,"SVレビュー","")</f>
        <v/>
      </c>
      <c r="AF5363" s="252">
        <f t="shared" si="160"/>
        <v>19</v>
      </c>
      <c r="AG5363" s="9" t="s">
        <v>34</v>
      </c>
    </row>
    <row r="5364" spans="2:33">
      <c r="B5364" s="225">
        <v>5352</v>
      </c>
      <c r="C5364" s="226" t="s">
        <v>7548</v>
      </c>
      <c r="D5364" s="227" t="s">
        <v>7549</v>
      </c>
      <c r="E5364" s="228" t="s">
        <v>7553</v>
      </c>
      <c r="F5364" s="226" t="s">
        <v>7558</v>
      </c>
      <c r="G5364" s="226" t="s">
        <v>65</v>
      </c>
      <c r="H5364" s="226" t="s">
        <v>66</v>
      </c>
      <c r="I5364" s="229">
        <f t="shared" si="161"/>
        <v>0</v>
      </c>
      <c r="J5364" s="232"/>
      <c r="K5364" s="226" t="s">
        <v>15552</v>
      </c>
      <c r="L5364" s="226" t="s">
        <v>7558</v>
      </c>
      <c r="M5364" s="226" t="s">
        <v>8141</v>
      </c>
      <c r="N5364" s="226" t="s">
        <v>8159</v>
      </c>
      <c r="O5364" s="232">
        <v>45391</v>
      </c>
      <c r="P5364" s="232"/>
      <c r="Q5364" s="232"/>
      <c r="R5364" s="232"/>
      <c r="S5364" s="226"/>
      <c r="T5364" s="229"/>
      <c r="U5364" s="232"/>
      <c r="V5364" s="233"/>
      <c r="W5364" s="233"/>
      <c r="X5364" s="226" t="s">
        <v>8160</v>
      </c>
      <c r="Y5364" s="229">
        <v>45397</v>
      </c>
      <c r="Z5364" s="232">
        <v>45397</v>
      </c>
      <c r="AA5364" s="232"/>
      <c r="AB5364" s="232"/>
      <c r="AC5364" s="234"/>
      <c r="AD5364" s="232"/>
      <c r="AE5364" s="253" t="str">
        <f>IF($N5364=マイタスク!$U$5,"作業者","")&amp;IF($S5364=マイタスク!$U$5,"ピアレビュー","")&amp;IF($X5364=マイタスク!$U$5,"SVレビュー","")</f>
        <v/>
      </c>
      <c r="AF5364" s="252">
        <f t="shared" si="160"/>
        <v>3</v>
      </c>
      <c r="AG5364" s="9" t="s">
        <v>34</v>
      </c>
    </row>
    <row r="5365" spans="2:33">
      <c r="B5365" s="225">
        <v>5353</v>
      </c>
      <c r="C5365" s="226" t="s">
        <v>67</v>
      </c>
      <c r="D5365" s="227" t="s">
        <v>68</v>
      </c>
      <c r="E5365" s="228" t="s">
        <v>7557</v>
      </c>
      <c r="F5365" s="226" t="s">
        <v>7558</v>
      </c>
      <c r="G5365" s="226" t="s">
        <v>65</v>
      </c>
      <c r="H5365" s="226" t="s">
        <v>66</v>
      </c>
      <c r="I5365" s="229">
        <f t="shared" si="161"/>
        <v>0</v>
      </c>
      <c r="J5365" s="232"/>
      <c r="K5365" s="226" t="s">
        <v>15553</v>
      </c>
      <c r="L5365" s="226" t="s">
        <v>7558</v>
      </c>
      <c r="M5365" s="226" t="s">
        <v>8141</v>
      </c>
      <c r="N5365" s="226" t="s">
        <v>8159</v>
      </c>
      <c r="O5365" s="232">
        <v>45391</v>
      </c>
      <c r="P5365" s="232"/>
      <c r="Q5365" s="232"/>
      <c r="R5365" s="232"/>
      <c r="S5365" s="226"/>
      <c r="T5365" s="229"/>
      <c r="U5365" s="232"/>
      <c r="V5365" s="233"/>
      <c r="W5365" s="233"/>
      <c r="X5365" s="226" t="s">
        <v>8160</v>
      </c>
      <c r="Y5365" s="229">
        <v>45397</v>
      </c>
      <c r="Z5365" s="232">
        <v>45397</v>
      </c>
      <c r="AA5365" s="232"/>
      <c r="AB5365" s="232"/>
      <c r="AC5365" s="234"/>
      <c r="AD5365" s="232"/>
      <c r="AE5365" s="253" t="str">
        <f>IF($N5365=マイタスク!$U$5,"作業者","")&amp;IF($S5365=マイタスク!$U$5,"ピアレビュー","")&amp;IF($X5365=マイタスク!$U$5,"SVレビュー","")</f>
        <v/>
      </c>
      <c r="AF5365" s="252">
        <f t="shared" si="160"/>
        <v>105</v>
      </c>
      <c r="AG5365" s="9" t="s">
        <v>34</v>
      </c>
    </row>
    <row r="5366" spans="2:33">
      <c r="B5366" s="225">
        <v>5354</v>
      </c>
      <c r="C5366" s="226" t="s">
        <v>7548</v>
      </c>
      <c r="D5366" s="227" t="s">
        <v>7549</v>
      </c>
      <c r="E5366" s="228" t="s">
        <v>7559</v>
      </c>
      <c r="F5366" s="226" t="s">
        <v>7560</v>
      </c>
      <c r="G5366" s="226" t="s">
        <v>65</v>
      </c>
      <c r="H5366" s="226" t="s">
        <v>66</v>
      </c>
      <c r="I5366" s="229">
        <f t="shared" si="161"/>
        <v>0</v>
      </c>
      <c r="J5366" s="232"/>
      <c r="K5366" s="226" t="s">
        <v>15554</v>
      </c>
      <c r="L5366" s="226" t="s">
        <v>7560</v>
      </c>
      <c r="M5366" s="226" t="s">
        <v>8141</v>
      </c>
      <c r="N5366" s="226" t="s">
        <v>8241</v>
      </c>
      <c r="O5366" s="232">
        <v>45391</v>
      </c>
      <c r="P5366" s="232"/>
      <c r="Q5366" s="232"/>
      <c r="R5366" s="232"/>
      <c r="S5366" s="226"/>
      <c r="T5366" s="229"/>
      <c r="U5366" s="232"/>
      <c r="V5366" s="233"/>
      <c r="W5366" s="233"/>
      <c r="X5366" s="226" t="s">
        <v>8160</v>
      </c>
      <c r="Y5366" s="229">
        <v>45397</v>
      </c>
      <c r="Z5366" s="232">
        <v>45397</v>
      </c>
      <c r="AA5366" s="232"/>
      <c r="AB5366" s="232"/>
      <c r="AC5366" s="234"/>
      <c r="AD5366" s="232"/>
      <c r="AE5366" s="253" t="str">
        <f>IF($N5366=マイタスク!$U$5,"作業者","")&amp;IF($S5366=マイタスク!$U$5,"ピアレビュー","")&amp;IF($X5366=マイタスク!$U$5,"SVレビュー","")</f>
        <v/>
      </c>
      <c r="AF5366" s="252">
        <f t="shared" si="160"/>
        <v>6</v>
      </c>
      <c r="AG5366" s="9" t="s">
        <v>34</v>
      </c>
    </row>
    <row r="5367" spans="2:33">
      <c r="B5367" s="225">
        <v>5355</v>
      </c>
      <c r="C5367" s="226" t="s">
        <v>67</v>
      </c>
      <c r="D5367" s="227" t="s">
        <v>68</v>
      </c>
      <c r="E5367" s="228" t="s">
        <v>7561</v>
      </c>
      <c r="F5367" s="226" t="s">
        <v>7560</v>
      </c>
      <c r="G5367" s="226" t="s">
        <v>65</v>
      </c>
      <c r="H5367" s="226" t="s">
        <v>66</v>
      </c>
      <c r="I5367" s="229">
        <f t="shared" si="161"/>
        <v>0</v>
      </c>
      <c r="J5367" s="232"/>
      <c r="K5367" s="226" t="s">
        <v>15555</v>
      </c>
      <c r="L5367" s="226" t="s">
        <v>7560</v>
      </c>
      <c r="M5367" s="226" t="s">
        <v>8141</v>
      </c>
      <c r="N5367" s="226" t="s">
        <v>8241</v>
      </c>
      <c r="O5367" s="232">
        <v>45392</v>
      </c>
      <c r="P5367" s="232"/>
      <c r="Q5367" s="232"/>
      <c r="R5367" s="232"/>
      <c r="S5367" s="226"/>
      <c r="T5367" s="229"/>
      <c r="U5367" s="232"/>
      <c r="V5367" s="233"/>
      <c r="W5367" s="233"/>
      <c r="X5367" s="226" t="s">
        <v>8160</v>
      </c>
      <c r="Y5367" s="229">
        <v>45392</v>
      </c>
      <c r="Z5367" s="232">
        <v>45392</v>
      </c>
      <c r="AA5367" s="232"/>
      <c r="AB5367" s="232"/>
      <c r="AC5367" s="234"/>
      <c r="AD5367" s="232"/>
      <c r="AE5367" s="253" t="str">
        <f>IF($N5367=マイタスク!$U$5,"作業者","")&amp;IF($S5367=マイタスク!$U$5,"ピアレビュー","")&amp;IF($X5367=マイタスク!$U$5,"SVレビュー","")</f>
        <v/>
      </c>
      <c r="AF5367" s="252">
        <f t="shared" si="160"/>
        <v>107</v>
      </c>
      <c r="AG5367" s="9" t="s">
        <v>34</v>
      </c>
    </row>
    <row r="5368" spans="2:33">
      <c r="B5368" s="225">
        <v>5356</v>
      </c>
      <c r="C5368" s="226" t="s">
        <v>67</v>
      </c>
      <c r="D5368" s="227" t="s">
        <v>68</v>
      </c>
      <c r="E5368" s="228" t="s">
        <v>7562</v>
      </c>
      <c r="F5368" s="226" t="s">
        <v>7563</v>
      </c>
      <c r="G5368" s="226" t="s">
        <v>65</v>
      </c>
      <c r="H5368" s="226" t="s">
        <v>66</v>
      </c>
      <c r="I5368" s="229">
        <f t="shared" si="161"/>
        <v>0</v>
      </c>
      <c r="J5368" s="232"/>
      <c r="K5368" s="226" t="s">
        <v>15556</v>
      </c>
      <c r="L5368" s="226" t="s">
        <v>7563</v>
      </c>
      <c r="M5368" s="226" t="s">
        <v>8141</v>
      </c>
      <c r="N5368" s="226" t="s">
        <v>8167</v>
      </c>
      <c r="O5368" s="232">
        <v>45386</v>
      </c>
      <c r="P5368" s="232"/>
      <c r="Q5368" s="232"/>
      <c r="R5368" s="232"/>
      <c r="S5368" s="226"/>
      <c r="T5368" s="229"/>
      <c r="U5368" s="232"/>
      <c r="V5368" s="233"/>
      <c r="W5368" s="233"/>
      <c r="X5368" s="226" t="s">
        <v>8165</v>
      </c>
      <c r="Y5368" s="229">
        <v>45397</v>
      </c>
      <c r="Z5368" s="232">
        <v>45398</v>
      </c>
      <c r="AA5368" s="232"/>
      <c r="AB5368" s="232"/>
      <c r="AC5368" s="234"/>
      <c r="AD5368" s="232"/>
      <c r="AE5368" s="253" t="str">
        <f>IF($N5368=マイタスク!$U$5,"作業者","")&amp;IF($S5368=マイタスク!$U$5,"ピアレビュー","")&amp;IF($X5368=マイタスク!$U$5,"SVレビュー","")</f>
        <v/>
      </c>
      <c r="AF5368" s="252">
        <f t="shared" si="160"/>
        <v>95</v>
      </c>
      <c r="AG5368" s="9" t="s">
        <v>34</v>
      </c>
    </row>
    <row r="5369" spans="2:33">
      <c r="B5369" s="225">
        <v>5357</v>
      </c>
      <c r="C5369" s="226" t="s">
        <v>67</v>
      </c>
      <c r="D5369" s="227" t="s">
        <v>68</v>
      </c>
      <c r="E5369" s="228" t="s">
        <v>7564</v>
      </c>
      <c r="F5369" s="226" t="s">
        <v>7565</v>
      </c>
      <c r="G5369" s="226" t="s">
        <v>65</v>
      </c>
      <c r="H5369" s="226" t="s">
        <v>66</v>
      </c>
      <c r="I5369" s="229">
        <f t="shared" si="161"/>
        <v>0</v>
      </c>
      <c r="J5369" s="232"/>
      <c r="K5369" s="226" t="s">
        <v>15557</v>
      </c>
      <c r="L5369" s="226" t="s">
        <v>7565</v>
      </c>
      <c r="M5369" s="226" t="s">
        <v>8141</v>
      </c>
      <c r="N5369" s="226" t="s">
        <v>8178</v>
      </c>
      <c r="O5369" s="232">
        <v>45386</v>
      </c>
      <c r="P5369" s="232"/>
      <c r="Q5369" s="232"/>
      <c r="R5369" s="232"/>
      <c r="S5369" s="226"/>
      <c r="T5369" s="229"/>
      <c r="U5369" s="232"/>
      <c r="V5369" s="233"/>
      <c r="W5369" s="233"/>
      <c r="X5369" s="226" t="s">
        <v>8160</v>
      </c>
      <c r="Y5369" s="229">
        <v>45397</v>
      </c>
      <c r="Z5369" s="232">
        <v>45397</v>
      </c>
      <c r="AA5369" s="232"/>
      <c r="AB5369" s="232"/>
      <c r="AC5369" s="234"/>
      <c r="AD5369" s="232"/>
      <c r="AE5369" s="253" t="str">
        <f>IF($N5369=マイタスク!$U$5,"作業者","")&amp;IF($S5369=マイタスク!$U$5,"ピアレビュー","")&amp;IF($X5369=マイタスク!$U$5,"SVレビュー","")</f>
        <v/>
      </c>
      <c r="AF5369" s="252">
        <f t="shared" si="160"/>
        <v>102</v>
      </c>
      <c r="AG5369" s="9" t="s">
        <v>34</v>
      </c>
    </row>
    <row r="5370" spans="2:33">
      <c r="B5370" s="225">
        <v>5358</v>
      </c>
      <c r="C5370" s="226" t="s">
        <v>7548</v>
      </c>
      <c r="D5370" s="227" t="s">
        <v>7549</v>
      </c>
      <c r="E5370" s="228" t="s">
        <v>7566</v>
      </c>
      <c r="F5370" s="226" t="s">
        <v>7567</v>
      </c>
      <c r="G5370" s="226" t="s">
        <v>65</v>
      </c>
      <c r="H5370" s="226" t="s">
        <v>66</v>
      </c>
      <c r="I5370" s="229">
        <f t="shared" si="161"/>
        <v>0</v>
      </c>
      <c r="J5370" s="232"/>
      <c r="K5370" s="226" t="s">
        <v>15558</v>
      </c>
      <c r="L5370" s="226" t="s">
        <v>7567</v>
      </c>
      <c r="M5370" s="226" t="s">
        <v>8141</v>
      </c>
      <c r="N5370" s="226" t="s">
        <v>8178</v>
      </c>
      <c r="O5370" s="232">
        <v>45391</v>
      </c>
      <c r="P5370" s="232"/>
      <c r="Q5370" s="232"/>
      <c r="R5370" s="232"/>
      <c r="S5370" s="226"/>
      <c r="T5370" s="229"/>
      <c r="U5370" s="232"/>
      <c r="V5370" s="233"/>
      <c r="W5370" s="233"/>
      <c r="X5370" s="226" t="s">
        <v>8160</v>
      </c>
      <c r="Y5370" s="229">
        <v>45397</v>
      </c>
      <c r="Z5370" s="232">
        <v>45397</v>
      </c>
      <c r="AA5370" s="232"/>
      <c r="AB5370" s="232"/>
      <c r="AC5370" s="234"/>
      <c r="AD5370" s="232"/>
      <c r="AE5370" s="253" t="str">
        <f>IF($N5370=マイタスク!$U$5,"作業者","")&amp;IF($S5370=マイタスク!$U$5,"ピアレビュー","")&amp;IF($X5370=マイタスク!$U$5,"SVレビュー","")</f>
        <v/>
      </c>
      <c r="AF5370" s="252">
        <f t="shared" si="160"/>
        <v>5</v>
      </c>
      <c r="AG5370" s="9" t="s">
        <v>34</v>
      </c>
    </row>
    <row r="5371" spans="2:33">
      <c r="B5371" s="225">
        <v>5359</v>
      </c>
      <c r="C5371" s="226" t="s">
        <v>67</v>
      </c>
      <c r="D5371" s="227" t="s">
        <v>68</v>
      </c>
      <c r="E5371" s="228" t="s">
        <v>7568</v>
      </c>
      <c r="F5371" s="226" t="s">
        <v>7567</v>
      </c>
      <c r="G5371" s="226" t="s">
        <v>65</v>
      </c>
      <c r="H5371" s="226" t="s">
        <v>66</v>
      </c>
      <c r="I5371" s="229">
        <f t="shared" si="161"/>
        <v>0</v>
      </c>
      <c r="J5371" s="232"/>
      <c r="K5371" s="226" t="s">
        <v>15559</v>
      </c>
      <c r="L5371" s="226" t="s">
        <v>7567</v>
      </c>
      <c r="M5371" s="226" t="s">
        <v>8141</v>
      </c>
      <c r="N5371" s="226" t="s">
        <v>8178</v>
      </c>
      <c r="O5371" s="232">
        <v>45391</v>
      </c>
      <c r="P5371" s="232"/>
      <c r="Q5371" s="232"/>
      <c r="R5371" s="232"/>
      <c r="S5371" s="226"/>
      <c r="T5371" s="229"/>
      <c r="U5371" s="232"/>
      <c r="V5371" s="233"/>
      <c r="W5371" s="233"/>
      <c r="X5371" s="226" t="s">
        <v>8160</v>
      </c>
      <c r="Y5371" s="229">
        <v>45397</v>
      </c>
      <c r="Z5371" s="232">
        <v>45397</v>
      </c>
      <c r="AA5371" s="232"/>
      <c r="AB5371" s="232"/>
      <c r="AC5371" s="234"/>
      <c r="AD5371" s="232"/>
      <c r="AE5371" s="253" t="str">
        <f>IF($N5371=マイタスク!$U$5,"作業者","")&amp;IF($S5371=マイタスク!$U$5,"ピアレビュー","")&amp;IF($X5371=マイタスク!$U$5,"SVレビュー","")</f>
        <v/>
      </c>
      <c r="AF5371" s="252">
        <f t="shared" si="160"/>
        <v>106</v>
      </c>
      <c r="AG5371" s="9" t="s">
        <v>34</v>
      </c>
    </row>
    <row r="5372" spans="2:33">
      <c r="B5372" s="225">
        <v>5360</v>
      </c>
      <c r="C5372" s="226" t="s">
        <v>67</v>
      </c>
      <c r="D5372" s="227" t="s">
        <v>68</v>
      </c>
      <c r="E5372" s="228" t="s">
        <v>7569</v>
      </c>
      <c r="F5372" s="226" t="s">
        <v>7570</v>
      </c>
      <c r="G5372" s="226" t="s">
        <v>65</v>
      </c>
      <c r="H5372" s="226" t="s">
        <v>66</v>
      </c>
      <c r="I5372" s="229">
        <f t="shared" si="161"/>
        <v>0</v>
      </c>
      <c r="J5372" s="232"/>
      <c r="K5372" s="226" t="s">
        <v>15560</v>
      </c>
      <c r="L5372" s="226" t="s">
        <v>7570</v>
      </c>
      <c r="M5372" s="226" t="s">
        <v>8141</v>
      </c>
      <c r="N5372" s="226" t="s">
        <v>8152</v>
      </c>
      <c r="O5372" s="232">
        <v>45386</v>
      </c>
      <c r="P5372" s="232"/>
      <c r="Q5372" s="232"/>
      <c r="R5372" s="232"/>
      <c r="S5372" s="226"/>
      <c r="T5372" s="229"/>
      <c r="U5372" s="232"/>
      <c r="V5372" s="233"/>
      <c r="W5372" s="233"/>
      <c r="X5372" s="226" t="s">
        <v>8178</v>
      </c>
      <c r="Y5372" s="229">
        <v>45397</v>
      </c>
      <c r="Z5372" s="232">
        <v>45397</v>
      </c>
      <c r="AA5372" s="232"/>
      <c r="AB5372" s="232"/>
      <c r="AC5372" s="234"/>
      <c r="AD5372" s="232"/>
      <c r="AE5372" s="253" t="str">
        <f>IF($N5372=マイタスク!$U$5,"作業者","")&amp;IF($S5372=マイタスク!$U$5,"ピアレビュー","")&amp;IF($X5372=マイタスク!$U$5,"SVレビュー","")</f>
        <v/>
      </c>
      <c r="AF5372" s="252">
        <f t="shared" si="160"/>
        <v>93</v>
      </c>
      <c r="AG5372" s="9" t="s">
        <v>34</v>
      </c>
    </row>
    <row r="5373" spans="2:33">
      <c r="B5373" s="225">
        <v>5361</v>
      </c>
      <c r="C5373" s="226" t="s">
        <v>67</v>
      </c>
      <c r="D5373" s="227" t="s">
        <v>68</v>
      </c>
      <c r="E5373" s="228" t="s">
        <v>7571</v>
      </c>
      <c r="F5373" s="226" t="s">
        <v>7572</v>
      </c>
      <c r="G5373" s="226" t="s">
        <v>65</v>
      </c>
      <c r="H5373" s="226" t="s">
        <v>66</v>
      </c>
      <c r="I5373" s="229">
        <f t="shared" si="161"/>
        <v>0</v>
      </c>
      <c r="J5373" s="232"/>
      <c r="K5373" s="226" t="s">
        <v>15561</v>
      </c>
      <c r="L5373" s="226" t="s">
        <v>7572</v>
      </c>
      <c r="M5373" s="226" t="s">
        <v>8141</v>
      </c>
      <c r="N5373" s="226" t="s">
        <v>8165</v>
      </c>
      <c r="O5373" s="232">
        <v>45386</v>
      </c>
      <c r="P5373" s="232"/>
      <c r="Q5373" s="232"/>
      <c r="R5373" s="232"/>
      <c r="S5373" s="226"/>
      <c r="T5373" s="229"/>
      <c r="U5373" s="232"/>
      <c r="V5373" s="233"/>
      <c r="W5373" s="233"/>
      <c r="X5373" s="226" t="s">
        <v>8163</v>
      </c>
      <c r="Y5373" s="229">
        <v>45386</v>
      </c>
      <c r="Z5373" s="232">
        <v>45397</v>
      </c>
      <c r="AA5373" s="232"/>
      <c r="AB5373" s="232"/>
      <c r="AC5373" s="234"/>
      <c r="AD5373" s="232"/>
      <c r="AE5373" s="253" t="str">
        <f>IF($N5373=マイタスク!$U$5,"作業者","")&amp;IF($S5373=マイタスク!$U$5,"ピアレビュー","")&amp;IF($X5373=マイタスク!$U$5,"SVレビュー","")</f>
        <v/>
      </c>
      <c r="AF5373" s="252">
        <f t="shared" si="160"/>
        <v>98</v>
      </c>
      <c r="AG5373" s="9" t="s">
        <v>34</v>
      </c>
    </row>
    <row r="5374" spans="2:33">
      <c r="B5374" s="225">
        <v>5362</v>
      </c>
      <c r="C5374" s="226" t="s">
        <v>7548</v>
      </c>
      <c r="D5374" s="227" t="s">
        <v>7549</v>
      </c>
      <c r="E5374" s="228" t="s">
        <v>7573</v>
      </c>
      <c r="F5374" s="226" t="s">
        <v>7574</v>
      </c>
      <c r="G5374" s="226" t="s">
        <v>65</v>
      </c>
      <c r="H5374" s="226" t="s">
        <v>66</v>
      </c>
      <c r="I5374" s="229">
        <f t="shared" si="161"/>
        <v>0</v>
      </c>
      <c r="J5374" s="232"/>
      <c r="K5374" s="226" t="s">
        <v>15562</v>
      </c>
      <c r="L5374" s="226" t="s">
        <v>7574</v>
      </c>
      <c r="M5374" s="226" t="s">
        <v>8141</v>
      </c>
      <c r="N5374" s="226" t="s">
        <v>8156</v>
      </c>
      <c r="O5374" s="232">
        <v>45482</v>
      </c>
      <c r="P5374" s="232"/>
      <c r="Q5374" s="232"/>
      <c r="R5374" s="232"/>
      <c r="S5374" s="226" t="s">
        <v>8167</v>
      </c>
      <c r="T5374" s="229">
        <v>45482</v>
      </c>
      <c r="U5374" s="232"/>
      <c r="V5374" s="233"/>
      <c r="W5374" s="233"/>
      <c r="X5374" s="226"/>
      <c r="Y5374" s="229"/>
      <c r="Z5374" s="232">
        <v>45482</v>
      </c>
      <c r="AA5374" s="232"/>
      <c r="AB5374" s="232"/>
      <c r="AC5374" s="234"/>
      <c r="AD5374" s="232"/>
      <c r="AE5374" s="253" t="str">
        <f>IF($N5374=マイタスク!$U$5,"作業者","")&amp;IF($S5374=マイタスク!$U$5,"ピアレビュー","")&amp;IF($X5374=マイタスク!$U$5,"SVレビュー","")</f>
        <v/>
      </c>
      <c r="AF5374" s="252">
        <f t="shared" si="160"/>
        <v>10</v>
      </c>
      <c r="AG5374" s="9" t="s">
        <v>34</v>
      </c>
    </row>
    <row r="5375" spans="2:33">
      <c r="B5375" s="225">
        <v>5363</v>
      </c>
      <c r="C5375" s="226" t="s">
        <v>7548</v>
      </c>
      <c r="D5375" s="227" t="s">
        <v>7549</v>
      </c>
      <c r="E5375" s="228" t="s">
        <v>7575</v>
      </c>
      <c r="F5375" s="226" t="s">
        <v>7574</v>
      </c>
      <c r="G5375" s="226" t="s">
        <v>65</v>
      </c>
      <c r="H5375" s="226" t="s">
        <v>66</v>
      </c>
      <c r="I5375" s="229">
        <f t="shared" si="161"/>
        <v>0</v>
      </c>
      <c r="J5375" s="232"/>
      <c r="K5375" s="226" t="s">
        <v>15563</v>
      </c>
      <c r="L5375" s="226" t="s">
        <v>7574</v>
      </c>
      <c r="M5375" s="226" t="s">
        <v>8141</v>
      </c>
      <c r="N5375" s="226" t="s">
        <v>8156</v>
      </c>
      <c r="O5375" s="232">
        <v>45482</v>
      </c>
      <c r="P5375" s="232"/>
      <c r="Q5375" s="232"/>
      <c r="R5375" s="232"/>
      <c r="S5375" s="226" t="s">
        <v>8167</v>
      </c>
      <c r="T5375" s="229">
        <v>45482</v>
      </c>
      <c r="U5375" s="232"/>
      <c r="V5375" s="233"/>
      <c r="W5375" s="233"/>
      <c r="X5375" s="226"/>
      <c r="Y5375" s="229"/>
      <c r="Z5375" s="232">
        <v>45482</v>
      </c>
      <c r="AA5375" s="232"/>
      <c r="AB5375" s="232"/>
      <c r="AC5375" s="234"/>
      <c r="AD5375" s="232"/>
      <c r="AE5375" s="253" t="str">
        <f>IF($N5375=マイタスク!$U$5,"作業者","")&amp;IF($S5375=マイタスク!$U$5,"ピアレビュー","")&amp;IF($X5375=マイタスク!$U$5,"SVレビュー","")</f>
        <v/>
      </c>
      <c r="AF5375" s="252">
        <f t="shared" si="160"/>
        <v>21</v>
      </c>
      <c r="AG5375" s="9" t="s">
        <v>34</v>
      </c>
    </row>
    <row r="5376" spans="2:33">
      <c r="B5376" s="225">
        <v>5364</v>
      </c>
      <c r="C5376" s="226" t="s">
        <v>71</v>
      </c>
      <c r="D5376" s="227" t="s">
        <v>120</v>
      </c>
      <c r="E5376" s="228" t="s">
        <v>7576</v>
      </c>
      <c r="F5376" s="226" t="s">
        <v>7574</v>
      </c>
      <c r="G5376" s="226" t="s">
        <v>65</v>
      </c>
      <c r="H5376" s="226" t="s">
        <v>66</v>
      </c>
      <c r="I5376" s="229">
        <f t="shared" si="161"/>
        <v>0</v>
      </c>
      <c r="J5376" s="232"/>
      <c r="K5376" s="226" t="s">
        <v>15564</v>
      </c>
      <c r="L5376" s="226" t="s">
        <v>7574</v>
      </c>
      <c r="M5376" s="226" t="s">
        <v>8141</v>
      </c>
      <c r="N5376" s="226" t="s">
        <v>8156</v>
      </c>
      <c r="O5376" s="232">
        <v>45482</v>
      </c>
      <c r="P5376" s="232"/>
      <c r="Q5376" s="232"/>
      <c r="R5376" s="232"/>
      <c r="S5376" s="226" t="s">
        <v>8167</v>
      </c>
      <c r="T5376" s="229">
        <v>45482</v>
      </c>
      <c r="U5376" s="232"/>
      <c r="V5376" s="233"/>
      <c r="W5376" s="233"/>
      <c r="X5376" s="226"/>
      <c r="Y5376" s="229"/>
      <c r="Z5376" s="232">
        <v>45482</v>
      </c>
      <c r="AA5376" s="232"/>
      <c r="AB5376" s="232"/>
      <c r="AC5376" s="234"/>
      <c r="AD5376" s="232"/>
      <c r="AE5376" s="253" t="str">
        <f>IF($N5376=マイタスク!$U$5,"作業者","")&amp;IF($S5376=マイタスク!$U$5,"ピアレビュー","")&amp;IF($X5376=マイタスク!$U$5,"SVレビュー","")</f>
        <v/>
      </c>
      <c r="AF5376" s="252">
        <f t="shared" si="160"/>
        <v>190</v>
      </c>
      <c r="AG5376" s="9" t="s">
        <v>34</v>
      </c>
    </row>
    <row r="5377" spans="2:33">
      <c r="B5377" s="225">
        <v>5365</v>
      </c>
      <c r="C5377" s="226" t="s">
        <v>67</v>
      </c>
      <c r="D5377" s="227" t="s">
        <v>68</v>
      </c>
      <c r="E5377" s="228" t="s">
        <v>7577</v>
      </c>
      <c r="F5377" s="226" t="s">
        <v>7578</v>
      </c>
      <c r="G5377" s="226" t="s">
        <v>65</v>
      </c>
      <c r="H5377" s="226" t="s">
        <v>66</v>
      </c>
      <c r="I5377" s="229">
        <f t="shared" si="161"/>
        <v>0</v>
      </c>
      <c r="J5377" s="232"/>
      <c r="K5377" s="226" t="s">
        <v>15565</v>
      </c>
      <c r="L5377" s="226" t="s">
        <v>7578</v>
      </c>
      <c r="M5377" s="226" t="s">
        <v>8141</v>
      </c>
      <c r="N5377" s="226" t="s">
        <v>8216</v>
      </c>
      <c r="O5377" s="232">
        <v>45386</v>
      </c>
      <c r="P5377" s="232"/>
      <c r="Q5377" s="232"/>
      <c r="R5377" s="232"/>
      <c r="S5377" s="226"/>
      <c r="T5377" s="229"/>
      <c r="U5377" s="232"/>
      <c r="V5377" s="233"/>
      <c r="W5377" s="233"/>
      <c r="X5377" s="226" t="s">
        <v>8178</v>
      </c>
      <c r="Y5377" s="229">
        <v>45397</v>
      </c>
      <c r="Z5377" s="232">
        <v>45397</v>
      </c>
      <c r="AA5377" s="232"/>
      <c r="AB5377" s="232"/>
      <c r="AC5377" s="234"/>
      <c r="AD5377" s="232"/>
      <c r="AE5377" s="253" t="str">
        <f>IF($N5377=マイタスク!$U$5,"作業者","")&amp;IF($S5377=マイタスク!$U$5,"ピアレビュー","")&amp;IF($X5377=マイタスク!$U$5,"SVレビュー","")</f>
        <v/>
      </c>
      <c r="AF5377" s="252">
        <f t="shared" si="160"/>
        <v>91</v>
      </c>
      <c r="AG5377" s="9" t="s">
        <v>34</v>
      </c>
    </row>
    <row r="5378" spans="2:33">
      <c r="B5378" s="225">
        <v>5366</v>
      </c>
      <c r="C5378" s="226" t="s">
        <v>7548</v>
      </c>
      <c r="D5378" s="227" t="s">
        <v>7549</v>
      </c>
      <c r="E5378" s="228" t="s">
        <v>7579</v>
      </c>
      <c r="F5378" s="226" t="s">
        <v>7580</v>
      </c>
      <c r="G5378" s="226" t="s">
        <v>65</v>
      </c>
      <c r="H5378" s="226" t="s">
        <v>66</v>
      </c>
      <c r="I5378" s="229">
        <f t="shared" si="161"/>
        <v>0</v>
      </c>
      <c r="J5378" s="232"/>
      <c r="K5378" s="226" t="s">
        <v>15566</v>
      </c>
      <c r="L5378" s="226" t="s">
        <v>7580</v>
      </c>
      <c r="M5378" s="226" t="s">
        <v>8141</v>
      </c>
      <c r="N5378" s="226" t="s">
        <v>8216</v>
      </c>
      <c r="O5378" s="232">
        <v>45397</v>
      </c>
      <c r="P5378" s="232"/>
      <c r="Q5378" s="232"/>
      <c r="R5378" s="232"/>
      <c r="S5378" s="226"/>
      <c r="T5378" s="229"/>
      <c r="U5378" s="232"/>
      <c r="V5378" s="233"/>
      <c r="W5378" s="233"/>
      <c r="X5378" s="226" t="s">
        <v>8178</v>
      </c>
      <c r="Y5378" s="229">
        <v>45401</v>
      </c>
      <c r="Z5378" s="232">
        <v>45401</v>
      </c>
      <c r="AA5378" s="232"/>
      <c r="AB5378" s="232"/>
      <c r="AC5378" s="234"/>
      <c r="AD5378" s="232"/>
      <c r="AE5378" s="253" t="str">
        <f>IF($N5378=マイタスク!$U$5,"作業者","")&amp;IF($S5378=マイタスク!$U$5,"ピアレビュー","")&amp;IF($X5378=マイタスク!$U$5,"SVレビュー","")</f>
        <v/>
      </c>
      <c r="AF5378" s="252">
        <f t="shared" si="160"/>
        <v>17</v>
      </c>
      <c r="AG5378" s="9" t="s">
        <v>34</v>
      </c>
    </row>
    <row r="5379" spans="2:33">
      <c r="B5379" s="225">
        <v>5367</v>
      </c>
      <c r="C5379" s="226" t="s">
        <v>7548</v>
      </c>
      <c r="D5379" s="227" t="s">
        <v>7549</v>
      </c>
      <c r="E5379" s="228" t="s">
        <v>7581</v>
      </c>
      <c r="F5379" s="226" t="s">
        <v>7582</v>
      </c>
      <c r="G5379" s="226" t="s">
        <v>65</v>
      </c>
      <c r="H5379" s="226" t="s">
        <v>66</v>
      </c>
      <c r="I5379" s="229">
        <f t="shared" si="161"/>
        <v>0</v>
      </c>
      <c r="J5379" s="232"/>
      <c r="K5379" s="226" t="s">
        <v>15567</v>
      </c>
      <c r="L5379" s="226" t="s">
        <v>7582</v>
      </c>
      <c r="M5379" s="226" t="s">
        <v>8141</v>
      </c>
      <c r="N5379" s="226" t="s">
        <v>8216</v>
      </c>
      <c r="O5379" s="232">
        <v>45391</v>
      </c>
      <c r="P5379" s="232"/>
      <c r="Q5379" s="232"/>
      <c r="R5379" s="232"/>
      <c r="S5379" s="226"/>
      <c r="T5379" s="229"/>
      <c r="U5379" s="232"/>
      <c r="V5379" s="233"/>
      <c r="W5379" s="233"/>
      <c r="X5379" s="226" t="s">
        <v>8178</v>
      </c>
      <c r="Y5379" s="229">
        <v>45397</v>
      </c>
      <c r="Z5379" s="232">
        <v>45397</v>
      </c>
      <c r="AA5379" s="232"/>
      <c r="AB5379" s="232"/>
      <c r="AC5379" s="234"/>
      <c r="AD5379" s="232"/>
      <c r="AE5379" s="253" t="str">
        <f>IF($N5379=マイタスク!$U$5,"作業者","")&amp;IF($S5379=マイタスク!$U$5,"ピアレビュー","")&amp;IF($X5379=マイタスク!$U$5,"SVレビュー","")</f>
        <v/>
      </c>
      <c r="AF5379" s="252">
        <f t="shared" si="160"/>
        <v>13</v>
      </c>
      <c r="AG5379" s="9" t="s">
        <v>34</v>
      </c>
    </row>
    <row r="5380" spans="2:33">
      <c r="B5380" s="225">
        <v>5368</v>
      </c>
      <c r="C5380" s="226" t="s">
        <v>7548</v>
      </c>
      <c r="D5380" s="227" t="s">
        <v>7549</v>
      </c>
      <c r="E5380" s="228" t="s">
        <v>7583</v>
      </c>
      <c r="F5380" s="226" t="s">
        <v>7584</v>
      </c>
      <c r="G5380" s="226" t="s">
        <v>65</v>
      </c>
      <c r="H5380" s="226" t="s">
        <v>66</v>
      </c>
      <c r="I5380" s="229">
        <f t="shared" si="161"/>
        <v>0</v>
      </c>
      <c r="J5380" s="232"/>
      <c r="K5380" s="226" t="s">
        <v>15568</v>
      </c>
      <c r="L5380" s="226" t="s">
        <v>7584</v>
      </c>
      <c r="M5380" s="226"/>
      <c r="N5380" s="226" t="s">
        <v>8164</v>
      </c>
      <c r="O5380" s="232">
        <v>45391</v>
      </c>
      <c r="P5380" s="232"/>
      <c r="Q5380" s="232"/>
      <c r="R5380" s="232"/>
      <c r="S5380" s="226"/>
      <c r="T5380" s="229"/>
      <c r="U5380" s="232"/>
      <c r="V5380" s="233"/>
      <c r="W5380" s="233"/>
      <c r="X5380" s="226" t="s">
        <v>8163</v>
      </c>
      <c r="Y5380" s="229">
        <v>45397</v>
      </c>
      <c r="Z5380" s="232">
        <v>45397</v>
      </c>
      <c r="AA5380" s="232"/>
      <c r="AB5380" s="232"/>
      <c r="AC5380" s="234"/>
      <c r="AD5380" s="232"/>
      <c r="AE5380" s="253" t="str">
        <f>IF($N5380=マイタスク!$U$5,"作業者","")&amp;IF($S5380=マイタスク!$U$5,"ピアレビュー","")&amp;IF($X5380=マイタスク!$U$5,"SVレビュー","")</f>
        <v/>
      </c>
      <c r="AF5380" s="252">
        <f t="shared" si="160"/>
        <v>7</v>
      </c>
      <c r="AG5380" s="9" t="s">
        <v>34</v>
      </c>
    </row>
    <row r="5381" spans="2:33">
      <c r="B5381" s="225">
        <v>5369</v>
      </c>
      <c r="C5381" s="226" t="s">
        <v>7548</v>
      </c>
      <c r="D5381" s="227" t="s">
        <v>7549</v>
      </c>
      <c r="E5381" s="228" t="s">
        <v>7585</v>
      </c>
      <c r="F5381" s="226" t="s">
        <v>7584</v>
      </c>
      <c r="G5381" s="226" t="s">
        <v>65</v>
      </c>
      <c r="H5381" s="226" t="s">
        <v>66</v>
      </c>
      <c r="I5381" s="229">
        <f t="shared" si="161"/>
        <v>0</v>
      </c>
      <c r="J5381" s="232"/>
      <c r="K5381" s="226" t="s">
        <v>15569</v>
      </c>
      <c r="L5381" s="226" t="s">
        <v>7584</v>
      </c>
      <c r="M5381" s="226" t="s">
        <v>8141</v>
      </c>
      <c r="N5381" s="226" t="s">
        <v>8164</v>
      </c>
      <c r="O5381" s="232">
        <v>45391</v>
      </c>
      <c r="P5381" s="232"/>
      <c r="Q5381" s="232"/>
      <c r="R5381" s="232"/>
      <c r="S5381" s="226"/>
      <c r="T5381" s="229"/>
      <c r="U5381" s="232"/>
      <c r="V5381" s="233"/>
      <c r="W5381" s="233"/>
      <c r="X5381" s="226" t="s">
        <v>8163</v>
      </c>
      <c r="Y5381" s="229">
        <v>45397</v>
      </c>
      <c r="Z5381" s="232">
        <v>45397</v>
      </c>
      <c r="AA5381" s="232"/>
      <c r="AB5381" s="232"/>
      <c r="AC5381" s="234"/>
      <c r="AD5381" s="232"/>
      <c r="AE5381" s="253" t="str">
        <f>IF($N5381=マイタスク!$U$5,"作業者","")&amp;IF($S5381=マイタスク!$U$5,"ピアレビュー","")&amp;IF($X5381=マイタスク!$U$5,"SVレビュー","")</f>
        <v/>
      </c>
      <c r="AF5381" s="252">
        <f t="shared" si="160"/>
        <v>15</v>
      </c>
      <c r="AG5381" s="9" t="s">
        <v>34</v>
      </c>
    </row>
    <row r="5382" spans="2:33">
      <c r="B5382" s="225">
        <v>5370</v>
      </c>
      <c r="C5382" s="226" t="s">
        <v>7548</v>
      </c>
      <c r="D5382" s="227" t="s">
        <v>7549</v>
      </c>
      <c r="E5382" s="228" t="s">
        <v>7586</v>
      </c>
      <c r="F5382" s="226" t="s">
        <v>7587</v>
      </c>
      <c r="G5382" s="226" t="s">
        <v>65</v>
      </c>
      <c r="H5382" s="226" t="s">
        <v>66</v>
      </c>
      <c r="I5382" s="229">
        <f t="shared" si="161"/>
        <v>0</v>
      </c>
      <c r="J5382" s="232"/>
      <c r="K5382" s="226" t="s">
        <v>15570</v>
      </c>
      <c r="L5382" s="226" t="s">
        <v>7587</v>
      </c>
      <c r="M5382" s="226" t="s">
        <v>8141</v>
      </c>
      <c r="N5382" s="226" t="s">
        <v>8142</v>
      </c>
      <c r="O5382" s="232">
        <v>45397</v>
      </c>
      <c r="P5382" s="232"/>
      <c r="Q5382" s="232"/>
      <c r="R5382" s="232"/>
      <c r="S5382" s="226"/>
      <c r="T5382" s="229"/>
      <c r="U5382" s="232"/>
      <c r="V5382" s="233"/>
      <c r="W5382" s="233"/>
      <c r="X5382" s="226" t="s">
        <v>8178</v>
      </c>
      <c r="Y5382" s="229">
        <v>45401</v>
      </c>
      <c r="Z5382" s="232">
        <v>45401</v>
      </c>
      <c r="AA5382" s="232"/>
      <c r="AB5382" s="232"/>
      <c r="AC5382" s="234"/>
      <c r="AD5382" s="232"/>
      <c r="AE5382" s="253" t="str">
        <f>IF($N5382=マイタスク!$U$5,"作業者","")&amp;IF($S5382=マイタスク!$U$5,"ピアレビュー","")&amp;IF($X5382=マイタスク!$U$5,"SVレビュー","")</f>
        <v/>
      </c>
      <c r="AF5382" s="252">
        <f t="shared" si="160"/>
        <v>16</v>
      </c>
      <c r="AG5382" s="9" t="s">
        <v>34</v>
      </c>
    </row>
    <row r="5383" spans="2:33">
      <c r="B5383" s="225">
        <v>5371</v>
      </c>
      <c r="C5383" s="226" t="s">
        <v>7548</v>
      </c>
      <c r="D5383" s="227" t="s">
        <v>7549</v>
      </c>
      <c r="E5383" s="228" t="s">
        <v>7588</v>
      </c>
      <c r="F5383" s="226" t="s">
        <v>7589</v>
      </c>
      <c r="G5383" s="226" t="s">
        <v>65</v>
      </c>
      <c r="H5383" s="226" t="s">
        <v>66</v>
      </c>
      <c r="I5383" s="229">
        <f t="shared" si="161"/>
        <v>0</v>
      </c>
      <c r="J5383" s="232"/>
      <c r="K5383" s="226" t="s">
        <v>15571</v>
      </c>
      <c r="L5383" s="226" t="s">
        <v>7589</v>
      </c>
      <c r="M5383" s="226" t="s">
        <v>8141</v>
      </c>
      <c r="N5383" s="226" t="s">
        <v>8142</v>
      </c>
      <c r="O5383" s="232">
        <v>45391</v>
      </c>
      <c r="P5383" s="232"/>
      <c r="Q5383" s="232"/>
      <c r="R5383" s="232"/>
      <c r="S5383" s="226"/>
      <c r="T5383" s="229"/>
      <c r="U5383" s="232"/>
      <c r="V5383" s="233"/>
      <c r="W5383" s="233"/>
      <c r="X5383" s="226" t="s">
        <v>8178</v>
      </c>
      <c r="Y5383" s="229">
        <v>45397</v>
      </c>
      <c r="Z5383" s="232">
        <v>45397</v>
      </c>
      <c r="AA5383" s="232"/>
      <c r="AB5383" s="232"/>
      <c r="AC5383" s="234"/>
      <c r="AD5383" s="232"/>
      <c r="AE5383" s="253" t="str">
        <f>IF($N5383=マイタスク!$U$5,"作業者","")&amp;IF($S5383=マイタスク!$U$5,"ピアレビュー","")&amp;IF($X5383=マイタスク!$U$5,"SVレビュー","")</f>
        <v/>
      </c>
      <c r="AF5383" s="252">
        <f t="shared" si="160"/>
        <v>12</v>
      </c>
      <c r="AG5383" s="9" t="s">
        <v>34</v>
      </c>
    </row>
    <row r="5384" spans="2:33">
      <c r="B5384" s="225">
        <v>5372</v>
      </c>
      <c r="C5384" s="226" t="s">
        <v>67</v>
      </c>
      <c r="D5384" s="227" t="s">
        <v>68</v>
      </c>
      <c r="E5384" s="228" t="s">
        <v>7590</v>
      </c>
      <c r="F5384" s="226" t="s">
        <v>7591</v>
      </c>
      <c r="G5384" s="226" t="s">
        <v>65</v>
      </c>
      <c r="H5384" s="226" t="s">
        <v>66</v>
      </c>
      <c r="I5384" s="229">
        <f t="shared" si="161"/>
        <v>0</v>
      </c>
      <c r="J5384" s="232"/>
      <c r="K5384" s="226" t="s">
        <v>15572</v>
      </c>
      <c r="L5384" s="226" t="s">
        <v>7591</v>
      </c>
      <c r="M5384" s="226" t="s">
        <v>8141</v>
      </c>
      <c r="N5384" s="226" t="s">
        <v>8258</v>
      </c>
      <c r="O5384" s="232">
        <v>45386</v>
      </c>
      <c r="P5384" s="232"/>
      <c r="Q5384" s="232"/>
      <c r="R5384" s="232"/>
      <c r="S5384" s="226"/>
      <c r="T5384" s="229"/>
      <c r="U5384" s="232"/>
      <c r="V5384" s="233"/>
      <c r="W5384" s="233"/>
      <c r="X5384" s="226" t="s">
        <v>8165</v>
      </c>
      <c r="Y5384" s="229">
        <v>45397</v>
      </c>
      <c r="Z5384" s="232">
        <v>45398</v>
      </c>
      <c r="AA5384" s="232"/>
      <c r="AB5384" s="232"/>
      <c r="AC5384" s="234"/>
      <c r="AD5384" s="232"/>
      <c r="AE5384" s="253" t="str">
        <f>IF($N5384=マイタスク!$U$5,"作業者","")&amp;IF($S5384=マイタスク!$U$5,"ピアレビュー","")&amp;IF($X5384=マイタスク!$U$5,"SVレビュー","")</f>
        <v/>
      </c>
      <c r="AF5384" s="252">
        <f t="shared" si="160"/>
        <v>96</v>
      </c>
      <c r="AG5384" s="9" t="s">
        <v>34</v>
      </c>
    </row>
    <row r="5385" spans="2:33">
      <c r="B5385" s="225">
        <v>5373</v>
      </c>
      <c r="C5385" s="226" t="s">
        <v>7548</v>
      </c>
      <c r="D5385" s="227" t="s">
        <v>7549</v>
      </c>
      <c r="E5385" s="228" t="s">
        <v>7583</v>
      </c>
      <c r="F5385" s="226" t="s">
        <v>7593</v>
      </c>
      <c r="G5385" s="226" t="s">
        <v>65</v>
      </c>
      <c r="H5385" s="226" t="s">
        <v>66</v>
      </c>
      <c r="I5385" s="229">
        <f t="shared" si="161"/>
        <v>0</v>
      </c>
      <c r="J5385" s="232"/>
      <c r="K5385" s="226" t="s">
        <v>15573</v>
      </c>
      <c r="L5385" s="226" t="s">
        <v>7593</v>
      </c>
      <c r="M5385" s="226" t="s">
        <v>8141</v>
      </c>
      <c r="N5385" s="226" t="s">
        <v>8156</v>
      </c>
      <c r="O5385" s="232">
        <v>45482</v>
      </c>
      <c r="P5385" s="232"/>
      <c r="Q5385" s="232"/>
      <c r="R5385" s="232"/>
      <c r="S5385" s="226" t="s">
        <v>8167</v>
      </c>
      <c r="T5385" s="229">
        <v>45482</v>
      </c>
      <c r="U5385" s="232"/>
      <c r="V5385" s="233"/>
      <c r="W5385" s="233"/>
      <c r="X5385" s="226"/>
      <c r="Y5385" s="229"/>
      <c r="Z5385" s="232">
        <v>45482</v>
      </c>
      <c r="AA5385" s="232"/>
      <c r="AB5385" s="232"/>
      <c r="AC5385" s="234"/>
      <c r="AD5385" s="232"/>
      <c r="AE5385" s="253" t="str">
        <f>IF($N5385=マイタスク!$U$5,"作業者","")&amp;IF($S5385=マイタスク!$U$5,"ピアレビュー","")&amp;IF($X5385=マイタスク!$U$5,"SVレビュー","")</f>
        <v/>
      </c>
      <c r="AF5385" s="252">
        <f t="shared" si="160"/>
        <v>7</v>
      </c>
      <c r="AG5385" s="9" t="s">
        <v>34</v>
      </c>
    </row>
    <row r="5386" spans="2:33">
      <c r="B5386" s="225">
        <v>5374</v>
      </c>
      <c r="C5386" s="226" t="s">
        <v>7548</v>
      </c>
      <c r="D5386" s="227" t="s">
        <v>7549</v>
      </c>
      <c r="E5386" s="228" t="s">
        <v>7592</v>
      </c>
      <c r="F5386" s="226" t="s">
        <v>7593</v>
      </c>
      <c r="G5386" s="226" t="s">
        <v>65</v>
      </c>
      <c r="H5386" s="226" t="s">
        <v>66</v>
      </c>
      <c r="I5386" s="229">
        <f t="shared" si="161"/>
        <v>0</v>
      </c>
      <c r="J5386" s="232"/>
      <c r="K5386" s="226" t="s">
        <v>15574</v>
      </c>
      <c r="L5386" s="226" t="s">
        <v>7593</v>
      </c>
      <c r="M5386" s="226" t="s">
        <v>8141</v>
      </c>
      <c r="N5386" s="226" t="s">
        <v>8258</v>
      </c>
      <c r="O5386" s="232">
        <v>45391</v>
      </c>
      <c r="P5386" s="232"/>
      <c r="Q5386" s="232"/>
      <c r="R5386" s="232"/>
      <c r="S5386" s="226"/>
      <c r="T5386" s="229"/>
      <c r="U5386" s="232"/>
      <c r="V5386" s="233"/>
      <c r="W5386" s="233"/>
      <c r="X5386" s="226" t="s">
        <v>8179</v>
      </c>
      <c r="Y5386" s="229">
        <v>45397</v>
      </c>
      <c r="Z5386" s="232">
        <v>45398</v>
      </c>
      <c r="AA5386" s="232"/>
      <c r="AB5386" s="232"/>
      <c r="AC5386" s="234"/>
      <c r="AD5386" s="232"/>
      <c r="AE5386" s="253" t="str">
        <f>IF($N5386=マイタスク!$U$5,"作業者","")&amp;IF($S5386=マイタスク!$U$5,"ピアレビュー","")&amp;IF($X5386=マイタスク!$U$5,"SVレビュー","")</f>
        <v/>
      </c>
      <c r="AF5386" s="252">
        <f t="shared" ref="AF5386:AF5449" si="162">VALUE(RIGHT($E5386,4))</f>
        <v>11</v>
      </c>
      <c r="AG5386" s="9" t="s">
        <v>34</v>
      </c>
    </row>
    <row r="5387" spans="2:33">
      <c r="B5387" s="225">
        <v>5375</v>
      </c>
      <c r="C5387" s="226" t="s">
        <v>7548</v>
      </c>
      <c r="D5387" s="227" t="s">
        <v>7549</v>
      </c>
      <c r="E5387" s="228" t="s">
        <v>7594</v>
      </c>
      <c r="F5387" s="226" t="s">
        <v>7595</v>
      </c>
      <c r="G5387" s="226" t="s">
        <v>65</v>
      </c>
      <c r="H5387" s="226" t="s">
        <v>66</v>
      </c>
      <c r="I5387" s="229">
        <f t="shared" ref="I5387:I5450" si="163">$Q5387</f>
        <v>0</v>
      </c>
      <c r="J5387" s="232"/>
      <c r="K5387" s="226" t="s">
        <v>15575</v>
      </c>
      <c r="L5387" s="226" t="s">
        <v>7595</v>
      </c>
      <c r="M5387" s="226" t="s">
        <v>8141</v>
      </c>
      <c r="N5387" s="226" t="s">
        <v>8258</v>
      </c>
      <c r="O5387" s="232">
        <v>45397</v>
      </c>
      <c r="P5387" s="232"/>
      <c r="Q5387" s="232"/>
      <c r="R5387" s="232"/>
      <c r="S5387" s="226"/>
      <c r="T5387" s="229"/>
      <c r="U5387" s="232"/>
      <c r="V5387" s="233"/>
      <c r="W5387" s="233"/>
      <c r="X5387" s="226" t="s">
        <v>8179</v>
      </c>
      <c r="Y5387" s="229">
        <v>45398</v>
      </c>
      <c r="Z5387" s="232">
        <v>45399</v>
      </c>
      <c r="AA5387" s="232"/>
      <c r="AB5387" s="232"/>
      <c r="AC5387" s="234"/>
      <c r="AD5387" s="232"/>
      <c r="AE5387" s="253" t="str">
        <f>IF($N5387=マイタスク!$U$5,"作業者","")&amp;IF($S5387=マイタスク!$U$5,"ピアレビュー","")&amp;IF($X5387=マイタスク!$U$5,"SVレビュー","")</f>
        <v/>
      </c>
      <c r="AF5387" s="252">
        <f t="shared" si="162"/>
        <v>20</v>
      </c>
      <c r="AG5387" s="9" t="s">
        <v>34</v>
      </c>
    </row>
    <row r="5388" spans="2:33">
      <c r="B5388" s="225">
        <v>5376</v>
      </c>
      <c r="C5388" s="226" t="s">
        <v>67</v>
      </c>
      <c r="D5388" s="227" t="s">
        <v>68</v>
      </c>
      <c r="E5388" s="228" t="s">
        <v>7596</v>
      </c>
      <c r="F5388" s="226" t="s">
        <v>7597</v>
      </c>
      <c r="G5388" s="226" t="s">
        <v>65</v>
      </c>
      <c r="H5388" s="226" t="s">
        <v>66</v>
      </c>
      <c r="I5388" s="229">
        <f t="shared" si="163"/>
        <v>0</v>
      </c>
      <c r="J5388" s="232"/>
      <c r="K5388" s="226" t="s">
        <v>15576</v>
      </c>
      <c r="L5388" s="226" t="s">
        <v>7597</v>
      </c>
      <c r="M5388" s="226" t="s">
        <v>8141</v>
      </c>
      <c r="N5388" s="226" t="s">
        <v>8143</v>
      </c>
      <c r="O5388" s="232">
        <v>45386</v>
      </c>
      <c r="P5388" s="232"/>
      <c r="Q5388" s="232"/>
      <c r="R5388" s="232"/>
      <c r="S5388" s="226"/>
      <c r="T5388" s="229"/>
      <c r="U5388" s="232"/>
      <c r="V5388" s="233"/>
      <c r="W5388" s="233"/>
      <c r="X5388" s="226" t="s">
        <v>8178</v>
      </c>
      <c r="Y5388" s="229">
        <v>45397</v>
      </c>
      <c r="Z5388" s="232">
        <v>45397</v>
      </c>
      <c r="AA5388" s="232"/>
      <c r="AB5388" s="232"/>
      <c r="AC5388" s="234"/>
      <c r="AD5388" s="232"/>
      <c r="AE5388" s="253" t="str">
        <f>IF($N5388=マイタスク!$U$5,"作業者","")&amp;IF($S5388=マイタスク!$U$5,"ピアレビュー","")&amp;IF($X5388=マイタスク!$U$5,"SVレビュー","")</f>
        <v/>
      </c>
      <c r="AF5388" s="252">
        <f t="shared" si="162"/>
        <v>92</v>
      </c>
      <c r="AG5388" s="9" t="s">
        <v>34</v>
      </c>
    </row>
    <row r="5389" spans="2:33">
      <c r="B5389" s="225">
        <v>5377</v>
      </c>
      <c r="C5389" s="226" t="s">
        <v>7548</v>
      </c>
      <c r="D5389" s="227" t="s">
        <v>7549</v>
      </c>
      <c r="E5389" s="228" t="s">
        <v>7598</v>
      </c>
      <c r="F5389" s="226" t="s">
        <v>7599</v>
      </c>
      <c r="G5389" s="226" t="s">
        <v>65</v>
      </c>
      <c r="H5389" s="226" t="s">
        <v>66</v>
      </c>
      <c r="I5389" s="229">
        <f t="shared" si="163"/>
        <v>0</v>
      </c>
      <c r="J5389" s="232"/>
      <c r="K5389" s="226" t="s">
        <v>15577</v>
      </c>
      <c r="L5389" s="226" t="s">
        <v>7599</v>
      </c>
      <c r="M5389" s="226" t="s">
        <v>8141</v>
      </c>
      <c r="N5389" s="226" t="s">
        <v>8143</v>
      </c>
      <c r="O5389" s="232">
        <v>45391</v>
      </c>
      <c r="P5389" s="232"/>
      <c r="Q5389" s="232"/>
      <c r="R5389" s="232"/>
      <c r="S5389" s="226"/>
      <c r="T5389" s="229"/>
      <c r="U5389" s="232"/>
      <c r="V5389" s="233"/>
      <c r="W5389" s="233"/>
      <c r="X5389" s="226" t="s">
        <v>8178</v>
      </c>
      <c r="Y5389" s="229">
        <v>45397</v>
      </c>
      <c r="Z5389" s="232">
        <v>45397</v>
      </c>
      <c r="AA5389" s="232"/>
      <c r="AB5389" s="232"/>
      <c r="AC5389" s="234"/>
      <c r="AD5389" s="232"/>
      <c r="AE5389" s="253" t="str">
        <f>IF($N5389=マイタスク!$U$5,"作業者","")&amp;IF($S5389=マイタスク!$U$5,"ピアレビュー","")&amp;IF($X5389=マイタスク!$U$5,"SVレビュー","")</f>
        <v/>
      </c>
      <c r="AF5389" s="252">
        <f t="shared" si="162"/>
        <v>14</v>
      </c>
      <c r="AG5389" s="9" t="s">
        <v>34</v>
      </c>
    </row>
    <row r="5390" spans="2:33">
      <c r="B5390" s="225">
        <v>5378</v>
      </c>
      <c r="C5390" s="226" t="s">
        <v>67</v>
      </c>
      <c r="D5390" s="227" t="s">
        <v>68</v>
      </c>
      <c r="E5390" s="228" t="s">
        <v>7600</v>
      </c>
      <c r="F5390" s="226" t="s">
        <v>7601</v>
      </c>
      <c r="G5390" s="226" t="s">
        <v>65</v>
      </c>
      <c r="H5390" s="226" t="s">
        <v>66</v>
      </c>
      <c r="I5390" s="229">
        <f t="shared" si="163"/>
        <v>0</v>
      </c>
      <c r="J5390" s="232"/>
      <c r="K5390" s="226" t="s">
        <v>15578</v>
      </c>
      <c r="L5390" s="226" t="s">
        <v>7601</v>
      </c>
      <c r="M5390" s="226" t="s">
        <v>8141</v>
      </c>
      <c r="N5390" s="226" t="s">
        <v>8160</v>
      </c>
      <c r="O5390" s="232">
        <v>45386</v>
      </c>
      <c r="P5390" s="232"/>
      <c r="Q5390" s="232"/>
      <c r="R5390" s="232"/>
      <c r="S5390" s="226"/>
      <c r="T5390" s="229"/>
      <c r="U5390" s="232"/>
      <c r="V5390" s="233"/>
      <c r="W5390" s="233"/>
      <c r="X5390" s="226" t="s">
        <v>8163</v>
      </c>
      <c r="Y5390" s="229">
        <v>45386</v>
      </c>
      <c r="Z5390" s="232">
        <v>45397</v>
      </c>
      <c r="AA5390" s="232"/>
      <c r="AB5390" s="232"/>
      <c r="AC5390" s="234"/>
      <c r="AD5390" s="232"/>
      <c r="AE5390" s="253" t="str">
        <f>IF($N5390=マイタスク!$U$5,"作業者","")&amp;IF($S5390=マイタスク!$U$5,"ピアレビュー","")&amp;IF($X5390=マイタスク!$U$5,"SVレビュー","")</f>
        <v/>
      </c>
      <c r="AF5390" s="252">
        <f t="shared" si="162"/>
        <v>99</v>
      </c>
      <c r="AG5390" s="9" t="s">
        <v>34</v>
      </c>
    </row>
    <row r="5391" spans="2:33">
      <c r="B5391" s="225">
        <v>5379</v>
      </c>
      <c r="C5391" s="226" t="s">
        <v>67</v>
      </c>
      <c r="D5391" s="227" t="s">
        <v>68</v>
      </c>
      <c r="E5391" s="228" t="s">
        <v>7602</v>
      </c>
      <c r="F5391" s="226" t="s">
        <v>7603</v>
      </c>
      <c r="G5391" s="226" t="s">
        <v>65</v>
      </c>
      <c r="H5391" s="226" t="s">
        <v>66</v>
      </c>
      <c r="I5391" s="229">
        <f t="shared" si="163"/>
        <v>0</v>
      </c>
      <c r="J5391" s="232"/>
      <c r="K5391" s="226" t="s">
        <v>15579</v>
      </c>
      <c r="L5391" s="226" t="s">
        <v>7603</v>
      </c>
      <c r="M5391" s="226" t="s">
        <v>8141</v>
      </c>
      <c r="N5391" s="226" t="s">
        <v>8230</v>
      </c>
      <c r="O5391" s="232">
        <v>45386</v>
      </c>
      <c r="P5391" s="232"/>
      <c r="Q5391" s="232"/>
      <c r="R5391" s="232"/>
      <c r="S5391" s="226"/>
      <c r="T5391" s="229"/>
      <c r="U5391" s="232"/>
      <c r="V5391" s="233"/>
      <c r="W5391" s="233"/>
      <c r="X5391" s="226" t="s">
        <v>8163</v>
      </c>
      <c r="Y5391" s="229">
        <v>45386</v>
      </c>
      <c r="Z5391" s="232">
        <v>45397</v>
      </c>
      <c r="AA5391" s="232"/>
      <c r="AB5391" s="232"/>
      <c r="AC5391" s="234"/>
      <c r="AD5391" s="232"/>
      <c r="AE5391" s="253" t="str">
        <f>IF($N5391=マイタスク!$U$5,"作業者","")&amp;IF($S5391=マイタスク!$U$5,"ピアレビュー","")&amp;IF($X5391=マイタスク!$U$5,"SVレビュー","")</f>
        <v/>
      </c>
      <c r="AF5391" s="252">
        <f t="shared" si="162"/>
        <v>97</v>
      </c>
      <c r="AG5391" s="9" t="s">
        <v>34</v>
      </c>
    </row>
    <row r="5392" spans="2:33">
      <c r="B5392" s="225">
        <v>5380</v>
      </c>
      <c r="C5392" s="226" t="s">
        <v>7548</v>
      </c>
      <c r="D5392" s="227" t="s">
        <v>7549</v>
      </c>
      <c r="E5392" s="228" t="s">
        <v>7604</v>
      </c>
      <c r="F5392" s="226" t="s">
        <v>7605</v>
      </c>
      <c r="G5392" s="226" t="s">
        <v>65</v>
      </c>
      <c r="H5392" s="226" t="s">
        <v>66</v>
      </c>
      <c r="I5392" s="229">
        <f t="shared" si="163"/>
        <v>0</v>
      </c>
      <c r="J5392" s="232"/>
      <c r="K5392" s="226" t="s">
        <v>15580</v>
      </c>
      <c r="L5392" s="226" t="s">
        <v>7605</v>
      </c>
      <c r="M5392" s="226" t="s">
        <v>8141</v>
      </c>
      <c r="N5392" s="226" t="s">
        <v>8230</v>
      </c>
      <c r="O5392" s="232">
        <v>45391</v>
      </c>
      <c r="P5392" s="232"/>
      <c r="Q5392" s="232"/>
      <c r="R5392" s="232"/>
      <c r="S5392" s="226"/>
      <c r="T5392" s="229"/>
      <c r="U5392" s="232"/>
      <c r="V5392" s="233"/>
      <c r="W5392" s="233"/>
      <c r="X5392" s="226" t="s">
        <v>8163</v>
      </c>
      <c r="Y5392" s="229">
        <v>45397</v>
      </c>
      <c r="Z5392" s="232">
        <v>45397</v>
      </c>
      <c r="AA5392" s="232"/>
      <c r="AB5392" s="232"/>
      <c r="AC5392" s="234"/>
      <c r="AD5392" s="232"/>
      <c r="AE5392" s="253" t="str">
        <f>IF($N5392=マイタスク!$U$5,"作業者","")&amp;IF($S5392=マイタスク!$U$5,"ピアレビュー","")&amp;IF($X5392=マイタスク!$U$5,"SVレビュー","")</f>
        <v/>
      </c>
      <c r="AF5392" s="252">
        <f t="shared" si="162"/>
        <v>9</v>
      </c>
      <c r="AG5392" s="9" t="s">
        <v>34</v>
      </c>
    </row>
    <row r="5393" spans="2:33">
      <c r="B5393" s="225">
        <v>5381</v>
      </c>
      <c r="C5393" s="226" t="s">
        <v>67</v>
      </c>
      <c r="D5393" s="227" t="s">
        <v>68</v>
      </c>
      <c r="E5393" s="228" t="s">
        <v>7606</v>
      </c>
      <c r="F5393" s="226" t="s">
        <v>7607</v>
      </c>
      <c r="G5393" s="226" t="s">
        <v>65</v>
      </c>
      <c r="H5393" s="226" t="s">
        <v>66</v>
      </c>
      <c r="I5393" s="229">
        <f t="shared" si="163"/>
        <v>0</v>
      </c>
      <c r="J5393" s="232"/>
      <c r="K5393" s="226" t="s">
        <v>15581</v>
      </c>
      <c r="L5393" s="226" t="s">
        <v>15582</v>
      </c>
      <c r="M5393" s="226" t="s">
        <v>8141</v>
      </c>
      <c r="N5393" s="226" t="s">
        <v>8142</v>
      </c>
      <c r="O5393" s="232">
        <v>45386</v>
      </c>
      <c r="P5393" s="232"/>
      <c r="Q5393" s="232"/>
      <c r="R5393" s="232"/>
      <c r="S5393" s="226"/>
      <c r="T5393" s="229"/>
      <c r="U5393" s="232"/>
      <c r="V5393" s="233"/>
      <c r="W5393" s="233"/>
      <c r="X5393" s="226" t="s">
        <v>8178</v>
      </c>
      <c r="Y5393" s="229">
        <v>45397</v>
      </c>
      <c r="Z5393" s="232">
        <v>45397</v>
      </c>
      <c r="AA5393" s="232"/>
      <c r="AB5393" s="232"/>
      <c r="AC5393" s="234"/>
      <c r="AD5393" s="232"/>
      <c r="AE5393" s="253" t="str">
        <f>IF($N5393=マイタスク!$U$5,"作業者","")&amp;IF($S5393=マイタスク!$U$5,"ピアレビュー","")&amp;IF($X5393=マイタスク!$U$5,"SVレビュー","")</f>
        <v/>
      </c>
      <c r="AF5393" s="252">
        <f t="shared" si="162"/>
        <v>90</v>
      </c>
      <c r="AG5393" s="9" t="s">
        <v>34</v>
      </c>
    </row>
    <row r="5394" spans="2:33">
      <c r="B5394" s="225">
        <v>5382</v>
      </c>
      <c r="C5394" s="226" t="s">
        <v>67</v>
      </c>
      <c r="D5394" s="227" t="s">
        <v>68</v>
      </c>
      <c r="E5394" s="228" t="s">
        <v>7608</v>
      </c>
      <c r="F5394" s="226" t="s">
        <v>7609</v>
      </c>
      <c r="G5394" s="226" t="s">
        <v>65</v>
      </c>
      <c r="H5394" s="226" t="s">
        <v>66</v>
      </c>
      <c r="I5394" s="229">
        <f t="shared" si="163"/>
        <v>0</v>
      </c>
      <c r="J5394" s="232"/>
      <c r="K5394" s="226" t="s">
        <v>15583</v>
      </c>
      <c r="L5394" s="226" t="s">
        <v>7609</v>
      </c>
      <c r="M5394" s="226" t="s">
        <v>8141</v>
      </c>
      <c r="N5394" s="226" t="s">
        <v>8527</v>
      </c>
      <c r="O5394" s="232">
        <v>45386</v>
      </c>
      <c r="P5394" s="232"/>
      <c r="Q5394" s="232"/>
      <c r="R5394" s="232"/>
      <c r="S5394" s="226" t="s">
        <v>8152</v>
      </c>
      <c r="T5394" s="229">
        <v>45401</v>
      </c>
      <c r="U5394" s="232"/>
      <c r="V5394" s="233"/>
      <c r="W5394" s="233"/>
      <c r="X5394" s="226" t="s">
        <v>8152</v>
      </c>
      <c r="Y5394" s="229">
        <v>45401</v>
      </c>
      <c r="Z5394" s="232">
        <v>45401</v>
      </c>
      <c r="AA5394" s="232"/>
      <c r="AB5394" s="232"/>
      <c r="AC5394" s="234"/>
      <c r="AD5394" s="232"/>
      <c r="AE5394" s="253" t="str">
        <f>IF($N5394=マイタスク!$U$5,"作業者","")&amp;IF($S5394=マイタスク!$U$5,"ピアレビュー","")&amp;IF($X5394=マイタスク!$U$5,"SVレビュー","")</f>
        <v/>
      </c>
      <c r="AF5394" s="252">
        <f t="shared" si="162"/>
        <v>85</v>
      </c>
      <c r="AG5394" s="9" t="s">
        <v>34</v>
      </c>
    </row>
    <row r="5395" spans="2:33">
      <c r="B5395" s="225">
        <v>5383</v>
      </c>
      <c r="C5395" s="226" t="s">
        <v>67</v>
      </c>
      <c r="D5395" s="227" t="s">
        <v>68</v>
      </c>
      <c r="E5395" s="228" t="s">
        <v>7610</v>
      </c>
      <c r="F5395" s="226" t="s">
        <v>7609</v>
      </c>
      <c r="G5395" s="226" t="s">
        <v>65</v>
      </c>
      <c r="H5395" s="226" t="s">
        <v>66</v>
      </c>
      <c r="I5395" s="229">
        <f t="shared" si="163"/>
        <v>0</v>
      </c>
      <c r="J5395" s="232"/>
      <c r="K5395" s="226" t="s">
        <v>15584</v>
      </c>
      <c r="L5395" s="226" t="s">
        <v>7609</v>
      </c>
      <c r="M5395" s="226" t="s">
        <v>8141</v>
      </c>
      <c r="N5395" s="226" t="s">
        <v>8181</v>
      </c>
      <c r="O5395" s="232">
        <v>45386</v>
      </c>
      <c r="P5395" s="232"/>
      <c r="Q5395" s="232"/>
      <c r="R5395" s="232"/>
      <c r="S5395" s="226" t="s">
        <v>8152</v>
      </c>
      <c r="T5395" s="229">
        <v>45401</v>
      </c>
      <c r="U5395" s="232"/>
      <c r="V5395" s="233"/>
      <c r="W5395" s="233"/>
      <c r="X5395" s="226" t="s">
        <v>8152</v>
      </c>
      <c r="Y5395" s="229">
        <v>45401</v>
      </c>
      <c r="Z5395" s="232">
        <v>45401</v>
      </c>
      <c r="AA5395" s="232"/>
      <c r="AB5395" s="232"/>
      <c r="AC5395" s="234"/>
      <c r="AD5395" s="232"/>
      <c r="AE5395" s="253" t="str">
        <f>IF($N5395=マイタスク!$U$5,"作業者","")&amp;IF($S5395=マイタスク!$U$5,"ピアレビュー","")&amp;IF($X5395=マイタスク!$U$5,"SVレビュー","")</f>
        <v/>
      </c>
      <c r="AF5395" s="252">
        <f t="shared" si="162"/>
        <v>86</v>
      </c>
      <c r="AG5395" s="9" t="s">
        <v>34</v>
      </c>
    </row>
    <row r="5396" spans="2:33">
      <c r="B5396" s="225">
        <v>5384</v>
      </c>
      <c r="C5396" s="226" t="s">
        <v>67</v>
      </c>
      <c r="D5396" s="227" t="s">
        <v>68</v>
      </c>
      <c r="E5396" s="228" t="s">
        <v>7611</v>
      </c>
      <c r="F5396" s="226" t="s">
        <v>7609</v>
      </c>
      <c r="G5396" s="226" t="s">
        <v>65</v>
      </c>
      <c r="H5396" s="226" t="s">
        <v>66</v>
      </c>
      <c r="I5396" s="229">
        <f t="shared" si="163"/>
        <v>0</v>
      </c>
      <c r="J5396" s="232"/>
      <c r="K5396" s="226" t="s">
        <v>15585</v>
      </c>
      <c r="L5396" s="226" t="s">
        <v>7609</v>
      </c>
      <c r="M5396" s="226" t="s">
        <v>8141</v>
      </c>
      <c r="N5396" s="226" t="s">
        <v>8433</v>
      </c>
      <c r="O5396" s="232">
        <v>45386</v>
      </c>
      <c r="P5396" s="232"/>
      <c r="Q5396" s="232"/>
      <c r="R5396" s="232"/>
      <c r="S5396" s="226" t="s">
        <v>8152</v>
      </c>
      <c r="T5396" s="229">
        <v>45401</v>
      </c>
      <c r="U5396" s="232"/>
      <c r="V5396" s="233"/>
      <c r="W5396" s="233"/>
      <c r="X5396" s="226" t="s">
        <v>8152</v>
      </c>
      <c r="Y5396" s="229">
        <v>45401</v>
      </c>
      <c r="Z5396" s="232">
        <v>45401</v>
      </c>
      <c r="AA5396" s="232"/>
      <c r="AB5396" s="232"/>
      <c r="AC5396" s="234"/>
      <c r="AD5396" s="232"/>
      <c r="AE5396" s="253" t="str">
        <f>IF($N5396=マイタスク!$U$5,"作業者","")&amp;IF($S5396=マイタスク!$U$5,"ピアレビュー","")&amp;IF($X5396=マイタスク!$U$5,"SVレビュー","")</f>
        <v/>
      </c>
      <c r="AF5396" s="252">
        <f t="shared" si="162"/>
        <v>87</v>
      </c>
      <c r="AG5396" s="9" t="s">
        <v>34</v>
      </c>
    </row>
    <row r="5397" spans="2:33">
      <c r="B5397" s="225">
        <v>5385</v>
      </c>
      <c r="C5397" s="226" t="s">
        <v>67</v>
      </c>
      <c r="D5397" s="227" t="s">
        <v>68</v>
      </c>
      <c r="E5397" s="228" t="s">
        <v>7612</v>
      </c>
      <c r="F5397" s="226" t="s">
        <v>7609</v>
      </c>
      <c r="G5397" s="226" t="s">
        <v>65</v>
      </c>
      <c r="H5397" s="226" t="s">
        <v>66</v>
      </c>
      <c r="I5397" s="229">
        <f t="shared" si="163"/>
        <v>0</v>
      </c>
      <c r="J5397" s="232"/>
      <c r="K5397" s="226" t="s">
        <v>15586</v>
      </c>
      <c r="L5397" s="226" t="s">
        <v>7609</v>
      </c>
      <c r="M5397" s="226" t="s">
        <v>8141</v>
      </c>
      <c r="N5397" s="226" t="s">
        <v>8163</v>
      </c>
      <c r="O5397" s="232">
        <v>45386</v>
      </c>
      <c r="P5397" s="232"/>
      <c r="Q5397" s="232"/>
      <c r="R5397" s="232"/>
      <c r="S5397" s="226" t="s">
        <v>8152</v>
      </c>
      <c r="T5397" s="229">
        <v>45401</v>
      </c>
      <c r="U5397" s="232"/>
      <c r="V5397" s="233"/>
      <c r="W5397" s="233"/>
      <c r="X5397" s="226" t="s">
        <v>8152</v>
      </c>
      <c r="Y5397" s="229">
        <v>45401</v>
      </c>
      <c r="Z5397" s="232">
        <v>45401</v>
      </c>
      <c r="AA5397" s="232"/>
      <c r="AB5397" s="232"/>
      <c r="AC5397" s="234"/>
      <c r="AD5397" s="232"/>
      <c r="AE5397" s="253" t="str">
        <f>IF($N5397=マイタスク!$U$5,"作業者","")&amp;IF($S5397=マイタスク!$U$5,"ピアレビュー","")&amp;IF($X5397=マイタスク!$U$5,"SVレビュー","")</f>
        <v/>
      </c>
      <c r="AF5397" s="252">
        <f t="shared" si="162"/>
        <v>88</v>
      </c>
      <c r="AG5397" s="9" t="s">
        <v>34</v>
      </c>
    </row>
    <row r="5398" spans="2:33">
      <c r="B5398" s="225">
        <v>5386</v>
      </c>
      <c r="C5398" s="226" t="s">
        <v>67</v>
      </c>
      <c r="D5398" s="227" t="s">
        <v>68</v>
      </c>
      <c r="E5398" s="228" t="s">
        <v>7613</v>
      </c>
      <c r="F5398" s="226" t="s">
        <v>7614</v>
      </c>
      <c r="G5398" s="226" t="s">
        <v>65</v>
      </c>
      <c r="H5398" s="226" t="s">
        <v>66</v>
      </c>
      <c r="I5398" s="229">
        <f t="shared" si="163"/>
        <v>0</v>
      </c>
      <c r="J5398" s="232"/>
      <c r="K5398" s="226" t="s">
        <v>15587</v>
      </c>
      <c r="L5398" s="226" t="s">
        <v>7614</v>
      </c>
      <c r="M5398" s="226" t="s">
        <v>8141</v>
      </c>
      <c r="N5398" s="226" t="s">
        <v>8433</v>
      </c>
      <c r="O5398" s="232">
        <v>45387</v>
      </c>
      <c r="P5398" s="232"/>
      <c r="Q5398" s="232"/>
      <c r="R5398" s="232"/>
      <c r="S5398" s="226"/>
      <c r="T5398" s="229"/>
      <c r="U5398" s="232"/>
      <c r="V5398" s="233"/>
      <c r="W5398" s="233"/>
      <c r="X5398" s="226" t="s">
        <v>8152</v>
      </c>
      <c r="Y5398" s="229">
        <v>45397</v>
      </c>
      <c r="Z5398" s="232">
        <v>45397</v>
      </c>
      <c r="AA5398" s="232"/>
      <c r="AB5398" s="232"/>
      <c r="AC5398" s="234"/>
      <c r="AD5398" s="232"/>
      <c r="AE5398" s="253" t="str">
        <f>IF($N5398=マイタスク!$U$5,"作業者","")&amp;IF($S5398=マイタスク!$U$5,"ピアレビュー","")&amp;IF($X5398=マイタスク!$U$5,"SVレビュー","")</f>
        <v/>
      </c>
      <c r="AF5398" s="252">
        <f t="shared" si="162"/>
        <v>103</v>
      </c>
      <c r="AG5398" s="9" t="s">
        <v>34</v>
      </c>
    </row>
    <row r="5399" spans="2:33">
      <c r="B5399" s="225">
        <v>5387</v>
      </c>
      <c r="C5399" s="226" t="s">
        <v>67</v>
      </c>
      <c r="D5399" s="227" t="s">
        <v>68</v>
      </c>
      <c r="E5399" s="228" t="s">
        <v>7615</v>
      </c>
      <c r="F5399" s="226" t="s">
        <v>7614</v>
      </c>
      <c r="G5399" s="226" t="s">
        <v>65</v>
      </c>
      <c r="H5399" s="226" t="s">
        <v>66</v>
      </c>
      <c r="I5399" s="229">
        <f t="shared" si="163"/>
        <v>0</v>
      </c>
      <c r="J5399" s="232"/>
      <c r="K5399" s="226" t="s">
        <v>15588</v>
      </c>
      <c r="L5399" s="226" t="s">
        <v>7614</v>
      </c>
      <c r="M5399" s="226" t="s">
        <v>8141</v>
      </c>
      <c r="N5399" s="226" t="s">
        <v>8527</v>
      </c>
      <c r="O5399" s="232">
        <v>45387</v>
      </c>
      <c r="P5399" s="232"/>
      <c r="Q5399" s="232"/>
      <c r="R5399" s="232"/>
      <c r="S5399" s="226"/>
      <c r="T5399" s="229"/>
      <c r="U5399" s="232"/>
      <c r="V5399" s="233"/>
      <c r="W5399" s="233"/>
      <c r="X5399" s="226" t="s">
        <v>8152</v>
      </c>
      <c r="Y5399" s="229">
        <v>45397</v>
      </c>
      <c r="Z5399" s="232">
        <v>45397</v>
      </c>
      <c r="AA5399" s="232"/>
      <c r="AB5399" s="232"/>
      <c r="AC5399" s="234"/>
      <c r="AD5399" s="232"/>
      <c r="AE5399" s="253" t="str">
        <f>IF($N5399=マイタスク!$U$5,"作業者","")&amp;IF($S5399=マイタスク!$U$5,"ピアレビュー","")&amp;IF($X5399=マイタスク!$U$5,"SVレビュー","")</f>
        <v/>
      </c>
      <c r="AF5399" s="252">
        <f t="shared" si="162"/>
        <v>104</v>
      </c>
      <c r="AG5399" s="9" t="s">
        <v>34</v>
      </c>
    </row>
    <row r="5400" spans="2:33">
      <c r="B5400" s="225">
        <v>5388</v>
      </c>
      <c r="C5400" s="226" t="s">
        <v>249</v>
      </c>
      <c r="D5400" s="227" t="s">
        <v>250</v>
      </c>
      <c r="E5400" s="228" t="s">
        <v>7616</v>
      </c>
      <c r="F5400" s="226" t="s">
        <v>7617</v>
      </c>
      <c r="G5400" s="226" t="s">
        <v>65</v>
      </c>
      <c r="H5400" s="226" t="s">
        <v>66</v>
      </c>
      <c r="I5400" s="229">
        <f t="shared" si="163"/>
        <v>0</v>
      </c>
      <c r="J5400" s="232"/>
      <c r="K5400" s="226" t="s">
        <v>15589</v>
      </c>
      <c r="L5400" s="226" t="s">
        <v>7617</v>
      </c>
      <c r="M5400" s="226" t="s">
        <v>8141</v>
      </c>
      <c r="N5400" s="226" t="s">
        <v>8188</v>
      </c>
      <c r="O5400" s="232">
        <v>45755</v>
      </c>
      <c r="P5400" s="232"/>
      <c r="Q5400" s="232"/>
      <c r="R5400" s="232"/>
      <c r="S5400" s="226" t="s">
        <v>8230</v>
      </c>
      <c r="T5400" s="229">
        <v>45758</v>
      </c>
      <c r="U5400" s="232"/>
      <c r="V5400" s="233"/>
      <c r="W5400" s="233"/>
      <c r="X5400" s="226" t="s">
        <v>8152</v>
      </c>
      <c r="Y5400" s="229">
        <v>45758</v>
      </c>
      <c r="Z5400" s="232">
        <v>45758</v>
      </c>
      <c r="AA5400" s="232"/>
      <c r="AB5400" s="232"/>
      <c r="AC5400" s="234"/>
      <c r="AD5400" s="232"/>
      <c r="AE5400" s="253" t="str">
        <f>IF($N5400=マイタスク!$U$5,"作業者","")&amp;IF($S5400=マイタスク!$U$5,"ピアレビュー","")&amp;IF($X5400=マイタスク!$U$5,"SVレビュー","")</f>
        <v/>
      </c>
      <c r="AF5400" s="252">
        <f t="shared" si="162"/>
        <v>492</v>
      </c>
      <c r="AG5400" s="9" t="s">
        <v>34</v>
      </c>
    </row>
    <row r="5401" spans="2:33">
      <c r="B5401" s="225">
        <v>5389</v>
      </c>
      <c r="C5401" s="226" t="s">
        <v>119</v>
      </c>
      <c r="D5401" s="227" t="s">
        <v>120</v>
      </c>
      <c r="E5401" s="228" t="s">
        <v>7618</v>
      </c>
      <c r="F5401" s="226" t="s">
        <v>7619</v>
      </c>
      <c r="G5401" s="226" t="s">
        <v>65</v>
      </c>
      <c r="H5401" s="226" t="s">
        <v>66</v>
      </c>
      <c r="I5401" s="229">
        <f t="shared" si="163"/>
        <v>0</v>
      </c>
      <c r="J5401" s="232"/>
      <c r="K5401" s="226" t="s">
        <v>15590</v>
      </c>
      <c r="L5401" s="226" t="s">
        <v>7619</v>
      </c>
      <c r="M5401" s="226" t="s">
        <v>8141</v>
      </c>
      <c r="N5401" s="226" t="s">
        <v>8156</v>
      </c>
      <c r="O5401" s="232">
        <v>45432</v>
      </c>
      <c r="P5401" s="232"/>
      <c r="Q5401" s="232"/>
      <c r="R5401" s="232"/>
      <c r="S5401" s="226" t="s">
        <v>8167</v>
      </c>
      <c r="T5401" s="229">
        <v>45436</v>
      </c>
      <c r="U5401" s="232"/>
      <c r="V5401" s="233"/>
      <c r="W5401" s="233"/>
      <c r="X5401" s="226" t="s">
        <v>8152</v>
      </c>
      <c r="Y5401" s="229">
        <v>45436</v>
      </c>
      <c r="Z5401" s="232">
        <v>45436</v>
      </c>
      <c r="AA5401" s="232"/>
      <c r="AB5401" s="232"/>
      <c r="AC5401" s="234"/>
      <c r="AD5401" s="232"/>
      <c r="AE5401" s="253" t="str">
        <f>IF($N5401=マイタスク!$U$5,"作業者","")&amp;IF($S5401=マイタスク!$U$5,"ピアレビュー","")&amp;IF($X5401=マイタスク!$U$5,"SVレビュー","")</f>
        <v/>
      </c>
      <c r="AF5401" s="252">
        <f t="shared" si="162"/>
        <v>19</v>
      </c>
      <c r="AG5401" s="9" t="s">
        <v>34</v>
      </c>
    </row>
    <row r="5402" spans="2:33">
      <c r="B5402" s="225">
        <v>5390</v>
      </c>
      <c r="C5402" s="226" t="s">
        <v>103</v>
      </c>
      <c r="D5402" s="227" t="s">
        <v>104</v>
      </c>
      <c r="E5402" s="228" t="s">
        <v>7620</v>
      </c>
      <c r="F5402" s="226" t="s">
        <v>7621</v>
      </c>
      <c r="G5402" s="226" t="s">
        <v>65</v>
      </c>
      <c r="H5402" s="226" t="s">
        <v>66</v>
      </c>
      <c r="I5402" s="229">
        <f t="shared" si="163"/>
        <v>0</v>
      </c>
      <c r="J5402" s="232"/>
      <c r="K5402" s="226" t="s">
        <v>15591</v>
      </c>
      <c r="L5402" s="226" t="s">
        <v>7621</v>
      </c>
      <c r="M5402" s="226" t="s">
        <v>8141</v>
      </c>
      <c r="N5402" s="226" t="s">
        <v>8433</v>
      </c>
      <c r="O5402" s="232">
        <v>45412</v>
      </c>
      <c r="P5402" s="232"/>
      <c r="Q5402" s="232"/>
      <c r="R5402" s="232"/>
      <c r="S5402" s="226" t="s">
        <v>8152</v>
      </c>
      <c r="T5402" s="229">
        <v>45439</v>
      </c>
      <c r="U5402" s="232"/>
      <c r="V5402" s="233"/>
      <c r="W5402" s="233"/>
      <c r="X5402" s="226" t="s">
        <v>8179</v>
      </c>
      <c r="Y5402" s="229">
        <v>45439</v>
      </c>
      <c r="Z5402" s="232">
        <v>45439</v>
      </c>
      <c r="AA5402" s="232"/>
      <c r="AB5402" s="232"/>
      <c r="AC5402" s="234"/>
      <c r="AD5402" s="232"/>
      <c r="AE5402" s="253" t="str">
        <f>IF($N5402=マイタスク!$U$5,"作業者","")&amp;IF($S5402=マイタスク!$U$5,"ピアレビュー","")&amp;IF($X5402=マイタスク!$U$5,"SVレビュー","")</f>
        <v/>
      </c>
      <c r="AF5402" s="252">
        <f t="shared" si="162"/>
        <v>391</v>
      </c>
      <c r="AG5402" s="9" t="s">
        <v>34</v>
      </c>
    </row>
    <row r="5403" spans="2:33">
      <c r="B5403" s="225">
        <v>5391</v>
      </c>
      <c r="C5403" s="226" t="s">
        <v>249</v>
      </c>
      <c r="D5403" s="227" t="s">
        <v>250</v>
      </c>
      <c r="E5403" s="228" t="s">
        <v>7622</v>
      </c>
      <c r="F5403" s="226" t="s">
        <v>7621</v>
      </c>
      <c r="G5403" s="226" t="s">
        <v>65</v>
      </c>
      <c r="H5403" s="226" t="s">
        <v>66</v>
      </c>
      <c r="I5403" s="229">
        <f t="shared" si="163"/>
        <v>0</v>
      </c>
      <c r="J5403" s="232"/>
      <c r="K5403" s="226" t="s">
        <v>15592</v>
      </c>
      <c r="L5403" s="226" t="s">
        <v>7621</v>
      </c>
      <c r="M5403" s="226" t="s">
        <v>8141</v>
      </c>
      <c r="N5403" s="226" t="s">
        <v>8433</v>
      </c>
      <c r="O5403" s="232">
        <v>45414</v>
      </c>
      <c r="P5403" s="232"/>
      <c r="Q5403" s="232"/>
      <c r="R5403" s="232"/>
      <c r="S5403" s="226" t="s">
        <v>8152</v>
      </c>
      <c r="T5403" s="229">
        <v>45439</v>
      </c>
      <c r="U5403" s="232"/>
      <c r="V5403" s="233"/>
      <c r="W5403" s="233"/>
      <c r="X5403" s="226" t="s">
        <v>8179</v>
      </c>
      <c r="Y5403" s="229">
        <v>45439</v>
      </c>
      <c r="Z5403" s="232">
        <v>45439</v>
      </c>
      <c r="AA5403" s="232"/>
      <c r="AB5403" s="232"/>
      <c r="AC5403" s="234"/>
      <c r="AD5403" s="232"/>
      <c r="AE5403" s="253" t="str">
        <f>IF($N5403=マイタスク!$U$5,"作業者","")&amp;IF($S5403=マイタスク!$U$5,"ピアレビュー","")&amp;IF($X5403=マイタスク!$U$5,"SVレビュー","")</f>
        <v/>
      </c>
      <c r="AF5403" s="252">
        <f t="shared" si="162"/>
        <v>22</v>
      </c>
      <c r="AG5403" s="9" t="s">
        <v>34</v>
      </c>
    </row>
    <row r="5404" spans="2:33">
      <c r="B5404" s="225">
        <v>5392</v>
      </c>
      <c r="C5404" s="226" t="s">
        <v>249</v>
      </c>
      <c r="D5404" s="227" t="s">
        <v>250</v>
      </c>
      <c r="E5404" s="228" t="s">
        <v>7623</v>
      </c>
      <c r="F5404" s="226" t="s">
        <v>7624</v>
      </c>
      <c r="G5404" s="226" t="s">
        <v>65</v>
      </c>
      <c r="H5404" s="226" t="s">
        <v>66</v>
      </c>
      <c r="I5404" s="229">
        <f t="shared" si="163"/>
        <v>0</v>
      </c>
      <c r="J5404" s="232"/>
      <c r="K5404" s="226" t="s">
        <v>15593</v>
      </c>
      <c r="L5404" s="226" t="s">
        <v>7624</v>
      </c>
      <c r="M5404" s="226" t="s">
        <v>8141</v>
      </c>
      <c r="N5404" s="226" t="s">
        <v>8156</v>
      </c>
      <c r="O5404" s="232">
        <v>45420</v>
      </c>
      <c r="P5404" s="232"/>
      <c r="Q5404" s="232"/>
      <c r="R5404" s="232"/>
      <c r="S5404" s="226"/>
      <c r="T5404" s="229"/>
      <c r="U5404" s="232"/>
      <c r="V5404" s="233"/>
      <c r="W5404" s="233"/>
      <c r="X5404" s="226" t="s">
        <v>8167</v>
      </c>
      <c r="Y5404" s="229">
        <v>45420</v>
      </c>
      <c r="Z5404" s="232">
        <v>45471</v>
      </c>
      <c r="AA5404" s="232"/>
      <c r="AB5404" s="232"/>
      <c r="AC5404" s="234"/>
      <c r="AD5404" s="232"/>
      <c r="AE5404" s="253" t="str">
        <f>IF($N5404=マイタスク!$U$5,"作業者","")&amp;IF($S5404=マイタスク!$U$5,"ピアレビュー","")&amp;IF($X5404=マイタスク!$U$5,"SVレビュー","")</f>
        <v/>
      </c>
      <c r="AF5404" s="252">
        <f t="shared" si="162"/>
        <v>31</v>
      </c>
      <c r="AG5404" s="9" t="s">
        <v>34</v>
      </c>
    </row>
    <row r="5405" spans="2:33">
      <c r="B5405" s="225">
        <v>5393</v>
      </c>
      <c r="C5405" s="226" t="s">
        <v>249</v>
      </c>
      <c r="D5405" s="227" t="s">
        <v>250</v>
      </c>
      <c r="E5405" s="228" t="s">
        <v>7625</v>
      </c>
      <c r="F5405" s="226" t="s">
        <v>7626</v>
      </c>
      <c r="G5405" s="226" t="s">
        <v>65</v>
      </c>
      <c r="H5405" s="226" t="s">
        <v>66</v>
      </c>
      <c r="I5405" s="229">
        <f t="shared" si="163"/>
        <v>0</v>
      </c>
      <c r="J5405" s="232"/>
      <c r="K5405" s="226" t="s">
        <v>15594</v>
      </c>
      <c r="L5405" s="226" t="s">
        <v>7626</v>
      </c>
      <c r="M5405" s="226" t="s">
        <v>8141</v>
      </c>
      <c r="N5405" s="226" t="s">
        <v>8258</v>
      </c>
      <c r="O5405" s="232">
        <v>45414</v>
      </c>
      <c r="P5405" s="232"/>
      <c r="Q5405" s="232"/>
      <c r="R5405" s="232"/>
      <c r="S5405" s="226" t="s">
        <v>8165</v>
      </c>
      <c r="T5405" s="229">
        <v>45414</v>
      </c>
      <c r="U5405" s="232"/>
      <c r="V5405" s="233"/>
      <c r="W5405" s="233"/>
      <c r="X5405" s="226" t="s">
        <v>8179</v>
      </c>
      <c r="Y5405" s="229">
        <v>45414</v>
      </c>
      <c r="Z5405" s="232">
        <v>45414</v>
      </c>
      <c r="AA5405" s="232"/>
      <c r="AB5405" s="232"/>
      <c r="AC5405" s="234"/>
      <c r="AD5405" s="232"/>
      <c r="AE5405" s="253" t="str">
        <f>IF($N5405=マイタスク!$U$5,"作業者","")&amp;IF($S5405=マイタスク!$U$5,"ピアレビュー","")&amp;IF($X5405=マイタスク!$U$5,"SVレビュー","")</f>
        <v/>
      </c>
      <c r="AF5405" s="252">
        <f t="shared" si="162"/>
        <v>25</v>
      </c>
      <c r="AG5405" s="9" t="s">
        <v>34</v>
      </c>
    </row>
    <row r="5406" spans="2:33">
      <c r="B5406" s="225">
        <v>5394</v>
      </c>
      <c r="C5406" s="226" t="s">
        <v>249</v>
      </c>
      <c r="D5406" s="227" t="s">
        <v>250</v>
      </c>
      <c r="E5406" s="228" t="s">
        <v>7627</v>
      </c>
      <c r="F5406" s="226" t="s">
        <v>7628</v>
      </c>
      <c r="G5406" s="226" t="s">
        <v>65</v>
      </c>
      <c r="H5406" s="226" t="s">
        <v>66</v>
      </c>
      <c r="I5406" s="229">
        <f t="shared" si="163"/>
        <v>0</v>
      </c>
      <c r="J5406" s="232"/>
      <c r="K5406" s="226" t="s">
        <v>15595</v>
      </c>
      <c r="L5406" s="226" t="s">
        <v>7628</v>
      </c>
      <c r="M5406" s="226" t="s">
        <v>8141</v>
      </c>
      <c r="N5406" s="226" t="s">
        <v>8167</v>
      </c>
      <c r="O5406" s="232">
        <v>45421</v>
      </c>
      <c r="P5406" s="232"/>
      <c r="Q5406" s="232"/>
      <c r="R5406" s="232"/>
      <c r="S5406" s="226"/>
      <c r="T5406" s="229"/>
      <c r="U5406" s="232"/>
      <c r="V5406" s="233"/>
      <c r="W5406" s="233"/>
      <c r="X5406" s="226" t="s">
        <v>8156</v>
      </c>
      <c r="Y5406" s="229">
        <v>45444</v>
      </c>
      <c r="Z5406" s="232">
        <v>45444</v>
      </c>
      <c r="AA5406" s="232"/>
      <c r="AB5406" s="232"/>
      <c r="AC5406" s="234"/>
      <c r="AD5406" s="232"/>
      <c r="AE5406" s="253" t="str">
        <f>IF($N5406=マイタスク!$U$5,"作業者","")&amp;IF($S5406=マイタスク!$U$5,"ピアレビュー","")&amp;IF($X5406=マイタスク!$U$5,"SVレビュー","")</f>
        <v/>
      </c>
      <c r="AF5406" s="252">
        <f t="shared" si="162"/>
        <v>32</v>
      </c>
      <c r="AG5406" s="9" t="s">
        <v>34</v>
      </c>
    </row>
    <row r="5407" spans="2:33">
      <c r="B5407" s="225">
        <v>5395</v>
      </c>
      <c r="C5407" s="226" t="s">
        <v>67</v>
      </c>
      <c r="D5407" s="227" t="s">
        <v>68</v>
      </c>
      <c r="E5407" s="228" t="s">
        <v>7629</v>
      </c>
      <c r="F5407" s="226" t="s">
        <v>7630</v>
      </c>
      <c r="G5407" s="226" t="s">
        <v>65</v>
      </c>
      <c r="H5407" s="226" t="s">
        <v>66</v>
      </c>
      <c r="I5407" s="229">
        <f t="shared" si="163"/>
        <v>0</v>
      </c>
      <c r="J5407" s="232"/>
      <c r="K5407" s="226" t="s">
        <v>15596</v>
      </c>
      <c r="L5407" s="226" t="s">
        <v>7630</v>
      </c>
      <c r="M5407" s="226" t="s">
        <v>8141</v>
      </c>
      <c r="N5407" s="226" t="s">
        <v>8156</v>
      </c>
      <c r="O5407" s="232">
        <v>45386</v>
      </c>
      <c r="P5407" s="232"/>
      <c r="Q5407" s="232"/>
      <c r="R5407" s="232"/>
      <c r="S5407" s="226"/>
      <c r="T5407" s="229"/>
      <c r="U5407" s="232"/>
      <c r="V5407" s="233"/>
      <c r="W5407" s="233"/>
      <c r="X5407" s="226" t="s">
        <v>8165</v>
      </c>
      <c r="Y5407" s="229">
        <v>45397</v>
      </c>
      <c r="Z5407" s="232">
        <v>45398</v>
      </c>
      <c r="AA5407" s="232"/>
      <c r="AB5407" s="232"/>
      <c r="AC5407" s="234"/>
      <c r="AD5407" s="232"/>
      <c r="AE5407" s="253" t="str">
        <f>IF($N5407=マイタスク!$U$5,"作業者","")&amp;IF($S5407=マイタスク!$U$5,"ピアレビュー","")&amp;IF($X5407=マイタスク!$U$5,"SVレビュー","")</f>
        <v/>
      </c>
      <c r="AF5407" s="252">
        <f t="shared" si="162"/>
        <v>89</v>
      </c>
      <c r="AG5407" s="9" t="s">
        <v>34</v>
      </c>
    </row>
    <row r="5408" spans="2:33">
      <c r="B5408" s="225">
        <v>5396</v>
      </c>
      <c r="C5408" s="226" t="s">
        <v>67</v>
      </c>
      <c r="D5408" s="227" t="s">
        <v>68</v>
      </c>
      <c r="E5408" s="228" t="s">
        <v>7631</v>
      </c>
      <c r="F5408" s="226" t="s">
        <v>7632</v>
      </c>
      <c r="G5408" s="226" t="s">
        <v>65</v>
      </c>
      <c r="H5408" s="226" t="s">
        <v>66</v>
      </c>
      <c r="I5408" s="229">
        <f t="shared" si="163"/>
        <v>0</v>
      </c>
      <c r="J5408" s="232"/>
      <c r="K5408" s="226" t="s">
        <v>15597</v>
      </c>
      <c r="L5408" s="226" t="s">
        <v>15598</v>
      </c>
      <c r="M5408" s="226" t="s">
        <v>8141</v>
      </c>
      <c r="N5408" s="226" t="s">
        <v>8164</v>
      </c>
      <c r="O5408" s="232">
        <v>45386</v>
      </c>
      <c r="P5408" s="232"/>
      <c r="Q5408" s="232"/>
      <c r="R5408" s="232"/>
      <c r="S5408" s="226"/>
      <c r="T5408" s="229"/>
      <c r="U5408" s="232"/>
      <c r="V5408" s="233"/>
      <c r="W5408" s="233"/>
      <c r="X5408" s="226" t="s">
        <v>8163</v>
      </c>
      <c r="Y5408" s="229">
        <v>45386</v>
      </c>
      <c r="Z5408" s="232">
        <v>45397</v>
      </c>
      <c r="AA5408" s="232"/>
      <c r="AB5408" s="232"/>
      <c r="AC5408" s="234"/>
      <c r="AD5408" s="232"/>
      <c r="AE5408" s="253" t="str">
        <f>IF($N5408=マイタスク!$U$5,"作業者","")&amp;IF($S5408=マイタスク!$U$5,"ピアレビュー","")&amp;IF($X5408=マイタスク!$U$5,"SVレビュー","")</f>
        <v/>
      </c>
      <c r="AF5408" s="252">
        <f t="shared" si="162"/>
        <v>94</v>
      </c>
      <c r="AG5408" s="9" t="s">
        <v>34</v>
      </c>
    </row>
    <row r="5409" spans="2:33">
      <c r="B5409" s="225">
        <v>5397</v>
      </c>
      <c r="C5409" s="226" t="s">
        <v>85</v>
      </c>
      <c r="D5409" s="227" t="s">
        <v>86</v>
      </c>
      <c r="E5409" s="228" t="s">
        <v>7633</v>
      </c>
      <c r="F5409" s="226" t="s">
        <v>7634</v>
      </c>
      <c r="G5409" s="226" t="s">
        <v>65</v>
      </c>
      <c r="H5409" s="226" t="s">
        <v>66</v>
      </c>
      <c r="I5409" s="229">
        <f t="shared" si="163"/>
        <v>0</v>
      </c>
      <c r="J5409" s="232"/>
      <c r="K5409" s="226" t="s">
        <v>15599</v>
      </c>
      <c r="L5409" s="226" t="s">
        <v>7634</v>
      </c>
      <c r="M5409" s="226" t="s">
        <v>8141</v>
      </c>
      <c r="N5409" s="226" t="s">
        <v>8164</v>
      </c>
      <c r="O5409" s="232">
        <v>45096.375</v>
      </c>
      <c r="P5409" s="232"/>
      <c r="Q5409" s="232"/>
      <c r="R5409" s="232"/>
      <c r="S5409" s="226" t="s">
        <v>8163</v>
      </c>
      <c r="T5409" s="229">
        <v>45096.375</v>
      </c>
      <c r="U5409" s="232"/>
      <c r="V5409" s="233"/>
      <c r="W5409" s="233"/>
      <c r="X5409" s="226" t="s">
        <v>8165</v>
      </c>
      <c r="Y5409" s="229">
        <v>45103.375</v>
      </c>
      <c r="Z5409" s="232">
        <v>45103.375</v>
      </c>
      <c r="AA5409" s="232"/>
      <c r="AB5409" s="232"/>
      <c r="AC5409" s="234"/>
      <c r="AD5409" s="232"/>
      <c r="AE5409" s="253" t="str">
        <f>IF($N5409=マイタスク!$U$5,"作業者","")&amp;IF($S5409=マイタスク!$U$5,"ピアレビュー","")&amp;IF($X5409=マイタスク!$U$5,"SVレビュー","")</f>
        <v/>
      </c>
      <c r="AF5409" s="252">
        <f t="shared" si="162"/>
        <v>183</v>
      </c>
      <c r="AG5409" s="9" t="s">
        <v>34</v>
      </c>
    </row>
    <row r="5410" spans="2:33">
      <c r="B5410" s="225">
        <v>5398</v>
      </c>
      <c r="C5410" s="226" t="s">
        <v>85</v>
      </c>
      <c r="D5410" s="227" t="s">
        <v>86</v>
      </c>
      <c r="E5410" s="228" t="s">
        <v>7633</v>
      </c>
      <c r="F5410" s="226" t="s">
        <v>7634</v>
      </c>
      <c r="G5410" s="226" t="s">
        <v>65</v>
      </c>
      <c r="H5410" s="226" t="s">
        <v>66</v>
      </c>
      <c r="I5410" s="229">
        <f t="shared" si="163"/>
        <v>0</v>
      </c>
      <c r="J5410" s="232"/>
      <c r="K5410" s="226" t="s">
        <v>15600</v>
      </c>
      <c r="L5410" s="226" t="s">
        <v>15601</v>
      </c>
      <c r="M5410" s="226" t="s">
        <v>8255</v>
      </c>
      <c r="N5410" s="226" t="s">
        <v>8164</v>
      </c>
      <c r="O5410" s="232">
        <v>45096.375</v>
      </c>
      <c r="P5410" s="232"/>
      <c r="Q5410" s="232"/>
      <c r="R5410" s="232"/>
      <c r="S5410" s="226" t="s">
        <v>8163</v>
      </c>
      <c r="T5410" s="229">
        <v>45096.375</v>
      </c>
      <c r="U5410" s="232"/>
      <c r="V5410" s="233"/>
      <c r="W5410" s="233"/>
      <c r="X5410" s="226" t="s">
        <v>8152</v>
      </c>
      <c r="Y5410" s="229">
        <v>45098.375</v>
      </c>
      <c r="Z5410" s="232">
        <v>45098.375</v>
      </c>
      <c r="AA5410" s="232"/>
      <c r="AB5410" s="232"/>
      <c r="AC5410" s="234"/>
      <c r="AD5410" s="232"/>
      <c r="AE5410" s="253" t="str">
        <f>IF($N5410=マイタスク!$U$5,"作業者","")&amp;IF($S5410=マイタスク!$U$5,"ピアレビュー","")&amp;IF($X5410=マイタスク!$U$5,"SVレビュー","")</f>
        <v/>
      </c>
      <c r="AF5410" s="252">
        <f t="shared" si="162"/>
        <v>183</v>
      </c>
      <c r="AG5410" s="9" t="s">
        <v>34</v>
      </c>
    </row>
    <row r="5411" spans="2:33">
      <c r="B5411" s="225">
        <v>5399</v>
      </c>
      <c r="C5411" s="226" t="s">
        <v>85</v>
      </c>
      <c r="D5411" s="227" t="s">
        <v>86</v>
      </c>
      <c r="E5411" s="228" t="s">
        <v>7633</v>
      </c>
      <c r="F5411" s="226" t="s">
        <v>7634</v>
      </c>
      <c r="G5411" s="226" t="s">
        <v>65</v>
      </c>
      <c r="H5411" s="226" t="s">
        <v>66</v>
      </c>
      <c r="I5411" s="229">
        <f t="shared" si="163"/>
        <v>0</v>
      </c>
      <c r="J5411" s="232"/>
      <c r="K5411" s="226" t="s">
        <v>15602</v>
      </c>
      <c r="L5411" s="226" t="s">
        <v>15603</v>
      </c>
      <c r="M5411" s="226" t="s">
        <v>8141</v>
      </c>
      <c r="N5411" s="226" t="s">
        <v>8164</v>
      </c>
      <c r="O5411" s="232">
        <v>45096.375</v>
      </c>
      <c r="P5411" s="232"/>
      <c r="Q5411" s="232"/>
      <c r="R5411" s="232"/>
      <c r="S5411" s="226" t="s">
        <v>8163</v>
      </c>
      <c r="T5411" s="229">
        <v>45096.375</v>
      </c>
      <c r="U5411" s="232"/>
      <c r="V5411" s="233"/>
      <c r="W5411" s="233"/>
      <c r="X5411" s="226" t="s">
        <v>8165</v>
      </c>
      <c r="Y5411" s="229">
        <v>45098.375</v>
      </c>
      <c r="Z5411" s="232">
        <v>45103.375</v>
      </c>
      <c r="AA5411" s="232"/>
      <c r="AB5411" s="232"/>
      <c r="AC5411" s="234"/>
      <c r="AD5411" s="232"/>
      <c r="AE5411" s="253" t="str">
        <f>IF($N5411=マイタスク!$U$5,"作業者","")&amp;IF($S5411=マイタスク!$U$5,"ピアレビュー","")&amp;IF($X5411=マイタスク!$U$5,"SVレビュー","")</f>
        <v/>
      </c>
      <c r="AF5411" s="252">
        <f t="shared" si="162"/>
        <v>183</v>
      </c>
      <c r="AG5411" s="9" t="s">
        <v>34</v>
      </c>
    </row>
    <row r="5412" spans="2:33">
      <c r="B5412" s="225">
        <v>5400</v>
      </c>
      <c r="C5412" s="226" t="s">
        <v>249</v>
      </c>
      <c r="D5412" s="227" t="s">
        <v>250</v>
      </c>
      <c r="E5412" s="228" t="s">
        <v>7635</v>
      </c>
      <c r="F5412" s="226" t="s">
        <v>7636</v>
      </c>
      <c r="G5412" s="226" t="s">
        <v>65</v>
      </c>
      <c r="H5412" s="226" t="s">
        <v>66</v>
      </c>
      <c r="I5412" s="229">
        <f t="shared" si="163"/>
        <v>0</v>
      </c>
      <c r="J5412" s="232"/>
      <c r="K5412" s="226" t="s">
        <v>15604</v>
      </c>
      <c r="L5412" s="226" t="s">
        <v>7636</v>
      </c>
      <c r="M5412" s="226" t="s">
        <v>8141</v>
      </c>
      <c r="N5412" s="226" t="s">
        <v>8208</v>
      </c>
      <c r="O5412" s="232">
        <v>45755</v>
      </c>
      <c r="P5412" s="232"/>
      <c r="Q5412" s="232"/>
      <c r="R5412" s="232"/>
      <c r="S5412" s="226" t="s">
        <v>8188</v>
      </c>
      <c r="T5412" s="229">
        <v>45758</v>
      </c>
      <c r="U5412" s="232"/>
      <c r="V5412" s="233"/>
      <c r="W5412" s="233"/>
      <c r="X5412" s="226" t="s">
        <v>8152</v>
      </c>
      <c r="Y5412" s="229">
        <v>45758</v>
      </c>
      <c r="Z5412" s="232">
        <v>45758</v>
      </c>
      <c r="AA5412" s="232"/>
      <c r="AB5412" s="232"/>
      <c r="AC5412" s="234"/>
      <c r="AD5412" s="232"/>
      <c r="AE5412" s="253" t="str">
        <f>IF($N5412=マイタスク!$U$5,"作業者","")&amp;IF($S5412=マイタスク!$U$5,"ピアレビュー","")&amp;IF($X5412=マイタスク!$U$5,"SVレビュー","")</f>
        <v/>
      </c>
      <c r="AF5412" s="252">
        <f t="shared" si="162"/>
        <v>491</v>
      </c>
      <c r="AG5412" s="9" t="s">
        <v>34</v>
      </c>
    </row>
    <row r="5413" spans="2:33">
      <c r="B5413" s="225">
        <v>5401</v>
      </c>
      <c r="C5413" s="226" t="s">
        <v>249</v>
      </c>
      <c r="D5413" s="227" t="s">
        <v>250</v>
      </c>
      <c r="E5413" s="228" t="s">
        <v>7637</v>
      </c>
      <c r="F5413" s="226" t="s">
        <v>7638</v>
      </c>
      <c r="G5413" s="226" t="s">
        <v>65</v>
      </c>
      <c r="H5413" s="226" t="s">
        <v>66</v>
      </c>
      <c r="I5413" s="229">
        <f t="shared" si="163"/>
        <v>0</v>
      </c>
      <c r="J5413" s="232"/>
      <c r="K5413" s="226" t="s">
        <v>15605</v>
      </c>
      <c r="L5413" s="226" t="s">
        <v>7638</v>
      </c>
      <c r="M5413" s="226" t="s">
        <v>8141</v>
      </c>
      <c r="N5413" s="226" t="s">
        <v>8230</v>
      </c>
      <c r="O5413" s="232">
        <v>45747</v>
      </c>
      <c r="P5413" s="232"/>
      <c r="Q5413" s="232"/>
      <c r="R5413" s="232"/>
      <c r="S5413" s="226" t="s">
        <v>8164</v>
      </c>
      <c r="T5413" s="229">
        <v>45807</v>
      </c>
      <c r="U5413" s="232"/>
      <c r="V5413" s="233"/>
      <c r="W5413" s="233"/>
      <c r="X5413" s="226" t="s">
        <v>8152</v>
      </c>
      <c r="Y5413" s="229">
        <v>45807</v>
      </c>
      <c r="Z5413" s="232">
        <v>45807</v>
      </c>
      <c r="AA5413" s="232"/>
      <c r="AB5413" s="232"/>
      <c r="AC5413" s="234"/>
      <c r="AD5413" s="232"/>
      <c r="AE5413" s="253" t="str">
        <f>IF($N5413=マイタスク!$U$5,"作業者","")&amp;IF($S5413=マイタスク!$U$5,"ピアレビュー","")&amp;IF($X5413=マイタスク!$U$5,"SVレビュー","")</f>
        <v/>
      </c>
      <c r="AF5413" s="252">
        <f t="shared" si="162"/>
        <v>483</v>
      </c>
      <c r="AG5413" s="9" t="s">
        <v>34</v>
      </c>
    </row>
    <row r="5414" spans="2:33">
      <c r="B5414" s="225">
        <v>5402</v>
      </c>
      <c r="C5414" s="226" t="s">
        <v>103</v>
      </c>
      <c r="D5414" s="227" t="s">
        <v>104</v>
      </c>
      <c r="E5414" s="228" t="s">
        <v>7639</v>
      </c>
      <c r="F5414" s="226" t="s">
        <v>7640</v>
      </c>
      <c r="G5414" s="226" t="s">
        <v>65</v>
      </c>
      <c r="H5414" s="226" t="s">
        <v>66</v>
      </c>
      <c r="I5414" s="229">
        <f t="shared" si="163"/>
        <v>0</v>
      </c>
      <c r="J5414" s="232"/>
      <c r="K5414" s="226" t="s">
        <v>15606</v>
      </c>
      <c r="L5414" s="226" t="s">
        <v>7640</v>
      </c>
      <c r="M5414" s="226" t="s">
        <v>8141</v>
      </c>
      <c r="N5414" s="226" t="s">
        <v>8181</v>
      </c>
      <c r="O5414" s="232">
        <v>45258.375</v>
      </c>
      <c r="P5414" s="232"/>
      <c r="Q5414" s="232"/>
      <c r="R5414" s="232"/>
      <c r="S5414" s="226" t="s">
        <v>8164</v>
      </c>
      <c r="T5414" s="229">
        <v>45258.375</v>
      </c>
      <c r="U5414" s="232"/>
      <c r="V5414" s="233"/>
      <c r="W5414" s="233"/>
      <c r="X5414" s="226" t="s">
        <v>8152</v>
      </c>
      <c r="Y5414" s="229">
        <v>45289.375</v>
      </c>
      <c r="Z5414" s="232">
        <v>45289.375</v>
      </c>
      <c r="AA5414" s="232"/>
      <c r="AB5414" s="232"/>
      <c r="AC5414" s="234"/>
      <c r="AD5414" s="232"/>
      <c r="AE5414" s="253" t="str">
        <f>IF($N5414=マイタスク!$U$5,"作業者","")&amp;IF($S5414=マイタスク!$U$5,"ピアレビュー","")&amp;IF($X5414=マイタスク!$U$5,"SVレビュー","")</f>
        <v/>
      </c>
      <c r="AF5414" s="252">
        <f t="shared" si="162"/>
        <v>323</v>
      </c>
      <c r="AG5414" s="9" t="s">
        <v>34</v>
      </c>
    </row>
    <row r="5415" spans="2:33">
      <c r="B5415" s="225">
        <v>5403</v>
      </c>
      <c r="C5415" s="226" t="s">
        <v>249</v>
      </c>
      <c r="D5415" s="227" t="s">
        <v>250</v>
      </c>
      <c r="E5415" s="228" t="s">
        <v>7641</v>
      </c>
      <c r="F5415" s="226" t="s">
        <v>7642</v>
      </c>
      <c r="G5415" s="226" t="s">
        <v>65</v>
      </c>
      <c r="H5415" s="226" t="s">
        <v>66</v>
      </c>
      <c r="I5415" s="229">
        <f t="shared" si="163"/>
        <v>0</v>
      </c>
      <c r="J5415" s="232"/>
      <c r="K5415" s="226" t="s">
        <v>15607</v>
      </c>
      <c r="L5415" s="226" t="s">
        <v>7642</v>
      </c>
      <c r="M5415" s="226" t="s">
        <v>8141</v>
      </c>
      <c r="N5415" s="226" t="s">
        <v>8208</v>
      </c>
      <c r="O5415" s="232">
        <v>45747</v>
      </c>
      <c r="P5415" s="232"/>
      <c r="Q5415" s="232"/>
      <c r="R5415" s="232"/>
      <c r="S5415" s="226" t="s">
        <v>8188</v>
      </c>
      <c r="T5415" s="229">
        <v>45807</v>
      </c>
      <c r="U5415" s="232"/>
      <c r="V5415" s="233"/>
      <c r="W5415" s="233"/>
      <c r="X5415" s="226" t="s">
        <v>8152</v>
      </c>
      <c r="Y5415" s="229">
        <v>45807</v>
      </c>
      <c r="Z5415" s="232">
        <v>45807</v>
      </c>
      <c r="AA5415" s="232"/>
      <c r="AB5415" s="232"/>
      <c r="AC5415" s="234"/>
      <c r="AD5415" s="232"/>
      <c r="AE5415" s="253" t="str">
        <f>IF($N5415=マイタスク!$U$5,"作業者","")&amp;IF($S5415=マイタスク!$U$5,"ピアレビュー","")&amp;IF($X5415=マイタスク!$U$5,"SVレビュー","")</f>
        <v/>
      </c>
      <c r="AF5415" s="252">
        <f t="shared" si="162"/>
        <v>484</v>
      </c>
      <c r="AG5415" s="9" t="s">
        <v>34</v>
      </c>
    </row>
    <row r="5416" spans="2:33">
      <c r="B5416" s="225">
        <v>5404</v>
      </c>
      <c r="C5416" s="226" t="s">
        <v>85</v>
      </c>
      <c r="D5416" s="227" t="s">
        <v>86</v>
      </c>
      <c r="E5416" s="228" t="s">
        <v>7643</v>
      </c>
      <c r="F5416" s="226" t="s">
        <v>86</v>
      </c>
      <c r="G5416" s="226" t="s">
        <v>65</v>
      </c>
      <c r="H5416" s="226" t="s">
        <v>66</v>
      </c>
      <c r="I5416" s="229">
        <f t="shared" si="163"/>
        <v>0</v>
      </c>
      <c r="J5416" s="232"/>
      <c r="K5416" s="226" t="s">
        <v>15608</v>
      </c>
      <c r="L5416" s="226" t="s">
        <v>15609</v>
      </c>
      <c r="M5416" s="226" t="s">
        <v>8141</v>
      </c>
      <c r="N5416" s="226" t="s">
        <v>8164</v>
      </c>
      <c r="O5416" s="232">
        <v>46066</v>
      </c>
      <c r="P5416" s="232"/>
      <c r="Q5416" s="232"/>
      <c r="R5416" s="232"/>
      <c r="S5416" s="226" t="s">
        <v>8230</v>
      </c>
      <c r="T5416" s="229">
        <v>46066</v>
      </c>
      <c r="U5416" s="232"/>
      <c r="V5416" s="233"/>
      <c r="W5416" s="233"/>
      <c r="X5416" s="226" t="s">
        <v>8208</v>
      </c>
      <c r="Y5416" s="229">
        <v>46066</v>
      </c>
      <c r="Z5416" s="232">
        <v>46066</v>
      </c>
      <c r="AA5416" s="232"/>
      <c r="AB5416" s="232"/>
      <c r="AC5416" s="234"/>
      <c r="AD5416" s="232"/>
      <c r="AE5416" s="253" t="str">
        <f>IF($N5416=マイタスク!$U$5,"作業者","")&amp;IF($S5416=マイタスク!$U$5,"ピアレビュー","")&amp;IF($X5416=マイタスク!$U$5,"SVレビュー","")</f>
        <v/>
      </c>
      <c r="AF5416" s="252">
        <f t="shared" si="162"/>
        <v>894</v>
      </c>
      <c r="AG5416" s="9" t="s">
        <v>34</v>
      </c>
    </row>
    <row r="5417" spans="2:33">
      <c r="B5417" s="225">
        <v>5405</v>
      </c>
      <c r="C5417" s="226" t="s">
        <v>85</v>
      </c>
      <c r="D5417" s="227" t="s">
        <v>86</v>
      </c>
      <c r="E5417" s="228" t="s">
        <v>7643</v>
      </c>
      <c r="F5417" s="226" t="s">
        <v>86</v>
      </c>
      <c r="G5417" s="226" t="s">
        <v>65</v>
      </c>
      <c r="H5417" s="226" t="s">
        <v>66</v>
      </c>
      <c r="I5417" s="229">
        <f t="shared" si="163"/>
        <v>0</v>
      </c>
      <c r="J5417" s="232"/>
      <c r="K5417" s="226" t="s">
        <v>15610</v>
      </c>
      <c r="L5417" s="226" t="s">
        <v>15611</v>
      </c>
      <c r="M5417" s="226" t="s">
        <v>8141</v>
      </c>
      <c r="N5417" s="226" t="s">
        <v>8152</v>
      </c>
      <c r="O5417" s="232">
        <v>46066</v>
      </c>
      <c r="P5417" s="232"/>
      <c r="Q5417" s="232"/>
      <c r="R5417" s="232"/>
      <c r="S5417" s="226" t="s">
        <v>8208</v>
      </c>
      <c r="T5417" s="229">
        <v>46066</v>
      </c>
      <c r="U5417" s="232"/>
      <c r="V5417" s="233"/>
      <c r="W5417" s="233"/>
      <c r="X5417" s="226"/>
      <c r="Y5417" s="229"/>
      <c r="Z5417" s="232">
        <v>46066</v>
      </c>
      <c r="AA5417" s="232"/>
      <c r="AB5417" s="232"/>
      <c r="AC5417" s="234"/>
      <c r="AD5417" s="232"/>
      <c r="AE5417" s="253" t="str">
        <f>IF($N5417=マイタスク!$U$5,"作業者","")&amp;IF($S5417=マイタスク!$U$5,"ピアレビュー","")&amp;IF($X5417=マイタスク!$U$5,"SVレビュー","")</f>
        <v/>
      </c>
      <c r="AF5417" s="252">
        <f t="shared" si="162"/>
        <v>894</v>
      </c>
      <c r="AG5417" s="9" t="s">
        <v>34</v>
      </c>
    </row>
    <row r="5418" spans="2:33">
      <c r="B5418" s="225">
        <v>5406</v>
      </c>
      <c r="C5418" s="226" t="s">
        <v>85</v>
      </c>
      <c r="D5418" s="227" t="s">
        <v>86</v>
      </c>
      <c r="E5418" s="228" t="s">
        <v>7643</v>
      </c>
      <c r="F5418" s="226" t="s">
        <v>86</v>
      </c>
      <c r="G5418" s="226" t="s">
        <v>65</v>
      </c>
      <c r="H5418" s="226" t="s">
        <v>66</v>
      </c>
      <c r="I5418" s="229">
        <f t="shared" si="163"/>
        <v>0</v>
      </c>
      <c r="J5418" s="232"/>
      <c r="K5418" s="226" t="s">
        <v>15612</v>
      </c>
      <c r="L5418" s="226" t="s">
        <v>15613</v>
      </c>
      <c r="M5418" s="226" t="s">
        <v>8141</v>
      </c>
      <c r="N5418" s="226" t="s">
        <v>8188</v>
      </c>
      <c r="O5418" s="232">
        <v>46066</v>
      </c>
      <c r="P5418" s="232"/>
      <c r="Q5418" s="232"/>
      <c r="R5418" s="232"/>
      <c r="S5418" s="226" t="s">
        <v>8208</v>
      </c>
      <c r="T5418" s="229">
        <v>46066</v>
      </c>
      <c r="U5418" s="232"/>
      <c r="V5418" s="233"/>
      <c r="W5418" s="233"/>
      <c r="X5418" s="226"/>
      <c r="Y5418" s="229"/>
      <c r="Z5418" s="232">
        <v>46066</v>
      </c>
      <c r="AA5418" s="232"/>
      <c r="AB5418" s="232"/>
      <c r="AC5418" s="234"/>
      <c r="AD5418" s="232"/>
      <c r="AE5418" s="253" t="str">
        <f>IF($N5418=マイタスク!$U$5,"作業者","")&amp;IF($S5418=マイタスク!$U$5,"ピアレビュー","")&amp;IF($X5418=マイタスク!$U$5,"SVレビュー","")</f>
        <v/>
      </c>
      <c r="AF5418" s="252">
        <f t="shared" si="162"/>
        <v>894</v>
      </c>
      <c r="AG5418" s="9" t="s">
        <v>34</v>
      </c>
    </row>
    <row r="5419" spans="2:33">
      <c r="B5419" s="225">
        <v>5407</v>
      </c>
      <c r="C5419" s="226" t="s">
        <v>85</v>
      </c>
      <c r="D5419" s="227" t="s">
        <v>86</v>
      </c>
      <c r="E5419" s="228" t="s">
        <v>7643</v>
      </c>
      <c r="F5419" s="226" t="s">
        <v>86</v>
      </c>
      <c r="G5419" s="226" t="s">
        <v>65</v>
      </c>
      <c r="H5419" s="226" t="s">
        <v>66</v>
      </c>
      <c r="I5419" s="229">
        <f t="shared" si="163"/>
        <v>0</v>
      </c>
      <c r="J5419" s="232"/>
      <c r="K5419" s="226" t="s">
        <v>15614</v>
      </c>
      <c r="L5419" s="226" t="s">
        <v>15615</v>
      </c>
      <c r="M5419" s="226" t="s">
        <v>8141</v>
      </c>
      <c r="N5419" s="226" t="s">
        <v>8208</v>
      </c>
      <c r="O5419" s="232">
        <v>46066</v>
      </c>
      <c r="P5419" s="232"/>
      <c r="Q5419" s="232"/>
      <c r="R5419" s="232"/>
      <c r="S5419" s="226" t="s">
        <v>8433</v>
      </c>
      <c r="T5419" s="229">
        <v>46066</v>
      </c>
      <c r="U5419" s="232"/>
      <c r="V5419" s="233"/>
      <c r="W5419" s="233"/>
      <c r="X5419" s="226"/>
      <c r="Y5419" s="229"/>
      <c r="Z5419" s="232">
        <v>46066</v>
      </c>
      <c r="AA5419" s="232"/>
      <c r="AB5419" s="232"/>
      <c r="AC5419" s="234"/>
      <c r="AD5419" s="232"/>
      <c r="AE5419" s="253" t="str">
        <f>IF($N5419=マイタスク!$U$5,"作業者","")&amp;IF($S5419=マイタスク!$U$5,"ピアレビュー","")&amp;IF($X5419=マイタスク!$U$5,"SVレビュー","")</f>
        <v/>
      </c>
      <c r="AF5419" s="252">
        <f t="shared" si="162"/>
        <v>894</v>
      </c>
      <c r="AG5419" s="9" t="s">
        <v>34</v>
      </c>
    </row>
    <row r="5420" spans="2:33">
      <c r="B5420" s="225">
        <v>5408</v>
      </c>
      <c r="C5420" s="226" t="s">
        <v>85</v>
      </c>
      <c r="D5420" s="227" t="s">
        <v>86</v>
      </c>
      <c r="E5420" s="228" t="s">
        <v>7643</v>
      </c>
      <c r="F5420" s="226" t="s">
        <v>86</v>
      </c>
      <c r="G5420" s="226" t="s">
        <v>65</v>
      </c>
      <c r="H5420" s="226" t="s">
        <v>66</v>
      </c>
      <c r="I5420" s="229">
        <f t="shared" si="163"/>
        <v>0</v>
      </c>
      <c r="J5420" s="232"/>
      <c r="K5420" s="226" t="s">
        <v>15616</v>
      </c>
      <c r="L5420" s="226" t="s">
        <v>15617</v>
      </c>
      <c r="M5420" s="226" t="s">
        <v>8141</v>
      </c>
      <c r="N5420" s="226" t="s">
        <v>8433</v>
      </c>
      <c r="O5420" s="232">
        <v>46066</v>
      </c>
      <c r="P5420" s="232"/>
      <c r="Q5420" s="232"/>
      <c r="R5420" s="232"/>
      <c r="S5420" s="226" t="s">
        <v>8164</v>
      </c>
      <c r="T5420" s="229">
        <v>46066</v>
      </c>
      <c r="U5420" s="232"/>
      <c r="V5420" s="233"/>
      <c r="W5420" s="233"/>
      <c r="X5420" s="226"/>
      <c r="Y5420" s="229"/>
      <c r="Z5420" s="232">
        <v>46066</v>
      </c>
      <c r="AA5420" s="232"/>
      <c r="AB5420" s="232"/>
      <c r="AC5420" s="234"/>
      <c r="AD5420" s="232"/>
      <c r="AE5420" s="253" t="str">
        <f>IF($N5420=マイタスク!$U$5,"作業者","")&amp;IF($S5420=マイタスク!$U$5,"ピアレビュー","")&amp;IF($X5420=マイタスク!$U$5,"SVレビュー","")</f>
        <v/>
      </c>
      <c r="AF5420" s="252">
        <f t="shared" si="162"/>
        <v>894</v>
      </c>
      <c r="AG5420" s="9" t="s">
        <v>34</v>
      </c>
    </row>
    <row r="5421" spans="2:33">
      <c r="B5421" s="225">
        <v>5409</v>
      </c>
      <c r="C5421" s="226" t="s">
        <v>85</v>
      </c>
      <c r="D5421" s="227" t="s">
        <v>86</v>
      </c>
      <c r="E5421" s="228" t="s">
        <v>7644</v>
      </c>
      <c r="F5421" s="226" t="s">
        <v>7645</v>
      </c>
      <c r="G5421" s="226" t="s">
        <v>65</v>
      </c>
      <c r="H5421" s="226" t="s">
        <v>66</v>
      </c>
      <c r="I5421" s="229">
        <f t="shared" si="163"/>
        <v>0</v>
      </c>
      <c r="J5421" s="232"/>
      <c r="K5421" s="226" t="s">
        <v>15618</v>
      </c>
      <c r="L5421" s="226" t="s">
        <v>15619</v>
      </c>
      <c r="M5421" s="226" t="s">
        <v>8141</v>
      </c>
      <c r="N5421" s="226" t="s">
        <v>8164</v>
      </c>
      <c r="O5421" s="232">
        <v>45986</v>
      </c>
      <c r="P5421" s="232"/>
      <c r="Q5421" s="232"/>
      <c r="R5421" s="232"/>
      <c r="S5421" s="226" t="s">
        <v>8433</v>
      </c>
      <c r="T5421" s="229">
        <v>45989</v>
      </c>
      <c r="U5421" s="232"/>
      <c r="V5421" s="233"/>
      <c r="W5421" s="233"/>
      <c r="X5421" s="226"/>
      <c r="Y5421" s="229"/>
      <c r="Z5421" s="232">
        <v>45992</v>
      </c>
      <c r="AA5421" s="232"/>
      <c r="AB5421" s="232"/>
      <c r="AC5421" s="234"/>
      <c r="AD5421" s="232"/>
      <c r="AE5421" s="253" t="str">
        <f>IF($N5421=マイタスク!$U$5,"作業者","")&amp;IF($S5421=マイタスク!$U$5,"ピアレビュー","")&amp;IF($X5421=マイタスク!$U$5,"SVレビュー","")</f>
        <v/>
      </c>
      <c r="AF5421" s="252">
        <f t="shared" si="162"/>
        <v>883</v>
      </c>
      <c r="AG5421" s="9" t="s">
        <v>34</v>
      </c>
    </row>
    <row r="5422" spans="2:33">
      <c r="B5422" s="225">
        <v>5410</v>
      </c>
      <c r="C5422" s="226" t="s">
        <v>85</v>
      </c>
      <c r="D5422" s="227" t="s">
        <v>86</v>
      </c>
      <c r="E5422" s="228" t="s">
        <v>7644</v>
      </c>
      <c r="F5422" s="226" t="s">
        <v>7645</v>
      </c>
      <c r="G5422" s="226" t="s">
        <v>65</v>
      </c>
      <c r="H5422" s="226" t="s">
        <v>66</v>
      </c>
      <c r="I5422" s="229">
        <f t="shared" si="163"/>
        <v>0</v>
      </c>
      <c r="J5422" s="232"/>
      <c r="K5422" s="226" t="s">
        <v>15620</v>
      </c>
      <c r="L5422" s="226" t="s">
        <v>15621</v>
      </c>
      <c r="M5422" s="226" t="s">
        <v>8141</v>
      </c>
      <c r="N5422" s="226" t="s">
        <v>8188</v>
      </c>
      <c r="O5422" s="232">
        <v>45986</v>
      </c>
      <c r="P5422" s="232"/>
      <c r="Q5422" s="232"/>
      <c r="R5422" s="232"/>
      <c r="S5422" s="226" t="s">
        <v>8230</v>
      </c>
      <c r="T5422" s="229">
        <v>45989</v>
      </c>
      <c r="U5422" s="232"/>
      <c r="V5422" s="233"/>
      <c r="W5422" s="233"/>
      <c r="X5422" s="226"/>
      <c r="Y5422" s="229"/>
      <c r="Z5422" s="232">
        <v>45989</v>
      </c>
      <c r="AA5422" s="232"/>
      <c r="AB5422" s="232"/>
      <c r="AC5422" s="234"/>
      <c r="AD5422" s="232"/>
      <c r="AE5422" s="253" t="str">
        <f>IF($N5422=マイタスク!$U$5,"作業者","")&amp;IF($S5422=マイタスク!$U$5,"ピアレビュー","")&amp;IF($X5422=マイタスク!$U$5,"SVレビュー","")</f>
        <v/>
      </c>
      <c r="AF5422" s="252">
        <f t="shared" si="162"/>
        <v>883</v>
      </c>
      <c r="AG5422" s="9" t="s">
        <v>34</v>
      </c>
    </row>
    <row r="5423" spans="2:33">
      <c r="B5423" s="225">
        <v>5411</v>
      </c>
      <c r="C5423" s="226" t="s">
        <v>85</v>
      </c>
      <c r="D5423" s="227" t="s">
        <v>86</v>
      </c>
      <c r="E5423" s="228" t="s">
        <v>7644</v>
      </c>
      <c r="F5423" s="226" t="s">
        <v>7645</v>
      </c>
      <c r="G5423" s="226" t="s">
        <v>65</v>
      </c>
      <c r="H5423" s="226" t="s">
        <v>66</v>
      </c>
      <c r="I5423" s="229">
        <f t="shared" si="163"/>
        <v>0</v>
      </c>
      <c r="J5423" s="232"/>
      <c r="K5423" s="226" t="s">
        <v>15622</v>
      </c>
      <c r="L5423" s="226" t="s">
        <v>15623</v>
      </c>
      <c r="M5423" s="226" t="s">
        <v>8141</v>
      </c>
      <c r="N5423" s="226" t="s">
        <v>8230</v>
      </c>
      <c r="O5423" s="232">
        <v>45986</v>
      </c>
      <c r="P5423" s="232"/>
      <c r="Q5423" s="232"/>
      <c r="R5423" s="232"/>
      <c r="S5423" s="226" t="s">
        <v>8164</v>
      </c>
      <c r="T5423" s="229">
        <v>45989</v>
      </c>
      <c r="U5423" s="232"/>
      <c r="V5423" s="233"/>
      <c r="W5423" s="233"/>
      <c r="X5423" s="226"/>
      <c r="Y5423" s="229"/>
      <c r="Z5423" s="232">
        <v>45989</v>
      </c>
      <c r="AA5423" s="232"/>
      <c r="AB5423" s="232"/>
      <c r="AC5423" s="234"/>
      <c r="AD5423" s="232"/>
      <c r="AE5423" s="253" t="str">
        <f>IF($N5423=マイタスク!$U$5,"作業者","")&amp;IF($S5423=マイタスク!$U$5,"ピアレビュー","")&amp;IF($X5423=マイタスク!$U$5,"SVレビュー","")</f>
        <v/>
      </c>
      <c r="AF5423" s="252">
        <f t="shared" si="162"/>
        <v>883</v>
      </c>
      <c r="AG5423" s="9" t="s">
        <v>34</v>
      </c>
    </row>
    <row r="5424" spans="2:33">
      <c r="B5424" s="225">
        <v>5412</v>
      </c>
      <c r="C5424" s="226" t="s">
        <v>85</v>
      </c>
      <c r="D5424" s="227" t="s">
        <v>86</v>
      </c>
      <c r="E5424" s="228" t="s">
        <v>7644</v>
      </c>
      <c r="F5424" s="226" t="s">
        <v>7645</v>
      </c>
      <c r="G5424" s="226" t="s">
        <v>65</v>
      </c>
      <c r="H5424" s="226" t="s">
        <v>66</v>
      </c>
      <c r="I5424" s="229">
        <f t="shared" si="163"/>
        <v>0</v>
      </c>
      <c r="J5424" s="232"/>
      <c r="K5424" s="226" t="s">
        <v>15624</v>
      </c>
      <c r="L5424" s="226" t="s">
        <v>15625</v>
      </c>
      <c r="M5424" s="226" t="s">
        <v>8141</v>
      </c>
      <c r="N5424" s="226" t="s">
        <v>8152</v>
      </c>
      <c r="O5424" s="232">
        <v>45986</v>
      </c>
      <c r="P5424" s="232"/>
      <c r="Q5424" s="232"/>
      <c r="R5424" s="232"/>
      <c r="S5424" s="226" t="s">
        <v>8208</v>
      </c>
      <c r="T5424" s="229">
        <v>45989</v>
      </c>
      <c r="U5424" s="232"/>
      <c r="V5424" s="233"/>
      <c r="W5424" s="233"/>
      <c r="X5424" s="226"/>
      <c r="Y5424" s="229"/>
      <c r="Z5424" s="232">
        <v>45989</v>
      </c>
      <c r="AA5424" s="232"/>
      <c r="AB5424" s="232"/>
      <c r="AC5424" s="234"/>
      <c r="AD5424" s="232"/>
      <c r="AE5424" s="253" t="str">
        <f>IF($N5424=マイタスク!$U$5,"作業者","")&amp;IF($S5424=マイタスク!$U$5,"ピアレビュー","")&amp;IF($X5424=マイタスク!$U$5,"SVレビュー","")</f>
        <v/>
      </c>
      <c r="AF5424" s="252">
        <f t="shared" si="162"/>
        <v>883</v>
      </c>
      <c r="AG5424" s="9" t="s">
        <v>34</v>
      </c>
    </row>
    <row r="5425" spans="2:33">
      <c r="B5425" s="225">
        <v>5413</v>
      </c>
      <c r="C5425" s="226" t="s">
        <v>85</v>
      </c>
      <c r="D5425" s="227" t="s">
        <v>86</v>
      </c>
      <c r="E5425" s="228" t="s">
        <v>7646</v>
      </c>
      <c r="F5425" s="226" t="s">
        <v>7647</v>
      </c>
      <c r="G5425" s="226" t="s">
        <v>65</v>
      </c>
      <c r="H5425" s="226" t="s">
        <v>66</v>
      </c>
      <c r="I5425" s="229">
        <f t="shared" si="163"/>
        <v>0</v>
      </c>
      <c r="J5425" s="232"/>
      <c r="K5425" s="226" t="s">
        <v>15626</v>
      </c>
      <c r="L5425" s="226" t="s">
        <v>15627</v>
      </c>
      <c r="M5425" s="226" t="s">
        <v>8141</v>
      </c>
      <c r="N5425" s="226" t="s">
        <v>8152</v>
      </c>
      <c r="O5425" s="232">
        <v>46003</v>
      </c>
      <c r="P5425" s="232"/>
      <c r="Q5425" s="232"/>
      <c r="R5425" s="232"/>
      <c r="S5425" s="226" t="s">
        <v>8164</v>
      </c>
      <c r="T5425" s="229">
        <v>46003</v>
      </c>
      <c r="U5425" s="232"/>
      <c r="V5425" s="233"/>
      <c r="W5425" s="233"/>
      <c r="X5425" s="226" t="s">
        <v>8208</v>
      </c>
      <c r="Y5425" s="229">
        <v>46003</v>
      </c>
      <c r="Z5425" s="232">
        <v>46003</v>
      </c>
      <c r="AA5425" s="232"/>
      <c r="AB5425" s="232"/>
      <c r="AC5425" s="234"/>
      <c r="AD5425" s="232"/>
      <c r="AE5425" s="253" t="str">
        <f>IF($N5425=マイタスク!$U$5,"作業者","")&amp;IF($S5425=マイタスク!$U$5,"ピアレビュー","")&amp;IF($X5425=マイタスク!$U$5,"SVレビュー","")</f>
        <v/>
      </c>
      <c r="AF5425" s="252">
        <f t="shared" si="162"/>
        <v>886</v>
      </c>
      <c r="AG5425" s="9" t="s">
        <v>34</v>
      </c>
    </row>
    <row r="5426" spans="2:33">
      <c r="B5426" s="225">
        <v>5414</v>
      </c>
      <c r="C5426" s="226" t="s">
        <v>85</v>
      </c>
      <c r="D5426" s="227" t="s">
        <v>86</v>
      </c>
      <c r="E5426" s="228" t="s">
        <v>7646</v>
      </c>
      <c r="F5426" s="226" t="s">
        <v>7647</v>
      </c>
      <c r="G5426" s="226" t="s">
        <v>65</v>
      </c>
      <c r="H5426" s="226" t="s">
        <v>66</v>
      </c>
      <c r="I5426" s="229">
        <f t="shared" si="163"/>
        <v>0</v>
      </c>
      <c r="J5426" s="232"/>
      <c r="K5426" s="226" t="s">
        <v>15628</v>
      </c>
      <c r="L5426" s="226" t="s">
        <v>15629</v>
      </c>
      <c r="M5426" s="226" t="s">
        <v>8141</v>
      </c>
      <c r="N5426" s="226" t="s">
        <v>8230</v>
      </c>
      <c r="O5426" s="232">
        <v>46003</v>
      </c>
      <c r="P5426" s="232"/>
      <c r="Q5426" s="232"/>
      <c r="R5426" s="232"/>
      <c r="S5426" s="226" t="s">
        <v>8433</v>
      </c>
      <c r="T5426" s="229">
        <v>46003</v>
      </c>
      <c r="U5426" s="232"/>
      <c r="V5426" s="233"/>
      <c r="W5426" s="233"/>
      <c r="X5426" s="226"/>
      <c r="Y5426" s="229"/>
      <c r="Z5426" s="232">
        <v>46003</v>
      </c>
      <c r="AA5426" s="232"/>
      <c r="AB5426" s="232"/>
      <c r="AC5426" s="234"/>
      <c r="AD5426" s="232"/>
      <c r="AE5426" s="253" t="str">
        <f>IF($N5426=マイタスク!$U$5,"作業者","")&amp;IF($S5426=マイタスク!$U$5,"ピアレビュー","")&amp;IF($X5426=マイタスク!$U$5,"SVレビュー","")</f>
        <v/>
      </c>
      <c r="AF5426" s="252">
        <f t="shared" si="162"/>
        <v>886</v>
      </c>
      <c r="AG5426" s="9" t="s">
        <v>34</v>
      </c>
    </row>
    <row r="5427" spans="2:33">
      <c r="B5427" s="225">
        <v>5415</v>
      </c>
      <c r="C5427" s="226" t="s">
        <v>85</v>
      </c>
      <c r="D5427" s="227" t="s">
        <v>86</v>
      </c>
      <c r="E5427" s="228" t="s">
        <v>7646</v>
      </c>
      <c r="F5427" s="226" t="s">
        <v>7647</v>
      </c>
      <c r="G5427" s="226" t="s">
        <v>65</v>
      </c>
      <c r="H5427" s="226" t="s">
        <v>66</v>
      </c>
      <c r="I5427" s="229">
        <f t="shared" si="163"/>
        <v>0</v>
      </c>
      <c r="J5427" s="232"/>
      <c r="K5427" s="226" t="s">
        <v>15630</v>
      </c>
      <c r="L5427" s="226" t="s">
        <v>15631</v>
      </c>
      <c r="M5427" s="226" t="s">
        <v>8141</v>
      </c>
      <c r="N5427" s="226" t="s">
        <v>8164</v>
      </c>
      <c r="O5427" s="232">
        <v>46003</v>
      </c>
      <c r="P5427" s="232"/>
      <c r="Q5427" s="232"/>
      <c r="R5427" s="232"/>
      <c r="S5427" s="226" t="s">
        <v>8230</v>
      </c>
      <c r="T5427" s="229">
        <v>46003</v>
      </c>
      <c r="U5427" s="232"/>
      <c r="V5427" s="233"/>
      <c r="W5427" s="233"/>
      <c r="X5427" s="226"/>
      <c r="Y5427" s="229"/>
      <c r="Z5427" s="232">
        <v>46003</v>
      </c>
      <c r="AA5427" s="232"/>
      <c r="AB5427" s="232"/>
      <c r="AC5427" s="234"/>
      <c r="AD5427" s="232"/>
      <c r="AE5427" s="253" t="str">
        <f>IF($N5427=マイタスク!$U$5,"作業者","")&amp;IF($S5427=マイタスク!$U$5,"ピアレビュー","")&amp;IF($X5427=マイタスク!$U$5,"SVレビュー","")</f>
        <v/>
      </c>
      <c r="AF5427" s="252">
        <f t="shared" si="162"/>
        <v>886</v>
      </c>
      <c r="AG5427" s="9" t="s">
        <v>34</v>
      </c>
    </row>
    <row r="5428" spans="2:33">
      <c r="B5428" s="225">
        <v>5416</v>
      </c>
      <c r="C5428" s="226" t="s">
        <v>85</v>
      </c>
      <c r="D5428" s="227" t="s">
        <v>86</v>
      </c>
      <c r="E5428" s="228" t="s">
        <v>7646</v>
      </c>
      <c r="F5428" s="226" t="s">
        <v>7647</v>
      </c>
      <c r="G5428" s="226" t="s">
        <v>65</v>
      </c>
      <c r="H5428" s="226" t="s">
        <v>66</v>
      </c>
      <c r="I5428" s="229">
        <f t="shared" si="163"/>
        <v>0</v>
      </c>
      <c r="J5428" s="232"/>
      <c r="K5428" s="226" t="s">
        <v>15632</v>
      </c>
      <c r="L5428" s="226" t="s">
        <v>15633</v>
      </c>
      <c r="M5428" s="226" t="s">
        <v>8141</v>
      </c>
      <c r="N5428" s="226" t="s">
        <v>8433</v>
      </c>
      <c r="O5428" s="232">
        <v>46003</v>
      </c>
      <c r="P5428" s="232"/>
      <c r="Q5428" s="232"/>
      <c r="R5428" s="232"/>
      <c r="S5428" s="226" t="s">
        <v>8208</v>
      </c>
      <c r="T5428" s="229">
        <v>46003</v>
      </c>
      <c r="U5428" s="232"/>
      <c r="V5428" s="233"/>
      <c r="W5428" s="233"/>
      <c r="X5428" s="226"/>
      <c r="Y5428" s="229"/>
      <c r="Z5428" s="232">
        <v>46003</v>
      </c>
      <c r="AA5428" s="232"/>
      <c r="AB5428" s="232"/>
      <c r="AC5428" s="234"/>
      <c r="AD5428" s="232"/>
      <c r="AE5428" s="253" t="str">
        <f>IF($N5428=マイタスク!$U$5,"作業者","")&amp;IF($S5428=マイタスク!$U$5,"ピアレビュー","")&amp;IF($X5428=マイタスク!$U$5,"SVレビュー","")</f>
        <v/>
      </c>
      <c r="AF5428" s="252">
        <f t="shared" si="162"/>
        <v>886</v>
      </c>
      <c r="AG5428" s="9" t="s">
        <v>34</v>
      </c>
    </row>
    <row r="5429" spans="2:33">
      <c r="B5429" s="225">
        <v>5417</v>
      </c>
      <c r="C5429" s="226" t="s">
        <v>85</v>
      </c>
      <c r="D5429" s="227" t="s">
        <v>86</v>
      </c>
      <c r="E5429" s="228" t="s">
        <v>7646</v>
      </c>
      <c r="F5429" s="226" t="s">
        <v>7647</v>
      </c>
      <c r="G5429" s="226" t="s">
        <v>65</v>
      </c>
      <c r="H5429" s="226" t="s">
        <v>66</v>
      </c>
      <c r="I5429" s="229">
        <f t="shared" si="163"/>
        <v>0</v>
      </c>
      <c r="J5429" s="232"/>
      <c r="K5429" s="226" t="s">
        <v>15634</v>
      </c>
      <c r="L5429" s="226" t="s">
        <v>15635</v>
      </c>
      <c r="M5429" s="226" t="s">
        <v>8141</v>
      </c>
      <c r="N5429" s="226" t="s">
        <v>8188</v>
      </c>
      <c r="O5429" s="232">
        <v>46008</v>
      </c>
      <c r="P5429" s="232"/>
      <c r="Q5429" s="232"/>
      <c r="R5429" s="232"/>
      <c r="S5429" s="226" t="s">
        <v>8152</v>
      </c>
      <c r="T5429" s="229">
        <v>46008</v>
      </c>
      <c r="U5429" s="232"/>
      <c r="V5429" s="233"/>
      <c r="W5429" s="233"/>
      <c r="X5429" s="226"/>
      <c r="Y5429" s="229"/>
      <c r="Z5429" s="232">
        <v>46008</v>
      </c>
      <c r="AA5429" s="232"/>
      <c r="AB5429" s="232"/>
      <c r="AC5429" s="234"/>
      <c r="AD5429" s="232"/>
      <c r="AE5429" s="253" t="str">
        <f>IF($N5429=マイタスク!$U$5,"作業者","")&amp;IF($S5429=マイタスク!$U$5,"ピアレビュー","")&amp;IF($X5429=マイタスク!$U$5,"SVレビュー","")</f>
        <v/>
      </c>
      <c r="AF5429" s="252">
        <f t="shared" si="162"/>
        <v>886</v>
      </c>
      <c r="AG5429" s="9" t="s">
        <v>34</v>
      </c>
    </row>
    <row r="5430" spans="2:33">
      <c r="B5430" s="225">
        <v>5418</v>
      </c>
      <c r="C5430" s="226" t="s">
        <v>85</v>
      </c>
      <c r="D5430" s="227" t="s">
        <v>86</v>
      </c>
      <c r="E5430" s="228" t="s">
        <v>7648</v>
      </c>
      <c r="F5430" s="226" t="s">
        <v>7649</v>
      </c>
      <c r="G5430" s="226" t="s">
        <v>65</v>
      </c>
      <c r="H5430" s="226" t="s">
        <v>66</v>
      </c>
      <c r="I5430" s="229">
        <f t="shared" si="163"/>
        <v>0</v>
      </c>
      <c r="J5430" s="232"/>
      <c r="K5430" s="226" t="s">
        <v>15636</v>
      </c>
      <c r="L5430" s="226" t="s">
        <v>15637</v>
      </c>
      <c r="M5430" s="226" t="s">
        <v>8141</v>
      </c>
      <c r="N5430" s="226" t="s">
        <v>8433</v>
      </c>
      <c r="O5430" s="232">
        <v>46052</v>
      </c>
      <c r="P5430" s="232"/>
      <c r="Q5430" s="232"/>
      <c r="R5430" s="232"/>
      <c r="S5430" s="226" t="s">
        <v>8152</v>
      </c>
      <c r="T5430" s="229">
        <v>46052</v>
      </c>
      <c r="U5430" s="232"/>
      <c r="V5430" s="233"/>
      <c r="W5430" s="233"/>
      <c r="X5430" s="226" t="s">
        <v>8208</v>
      </c>
      <c r="Y5430" s="229">
        <v>46052</v>
      </c>
      <c r="Z5430" s="232">
        <v>46052</v>
      </c>
      <c r="AA5430" s="232"/>
      <c r="AB5430" s="232"/>
      <c r="AC5430" s="234"/>
      <c r="AD5430" s="232"/>
      <c r="AE5430" s="253" t="str">
        <f>IF($N5430=マイタスク!$U$5,"作業者","")&amp;IF($S5430=マイタスク!$U$5,"ピアレビュー","")&amp;IF($X5430=マイタスク!$U$5,"SVレビュー","")</f>
        <v/>
      </c>
      <c r="AF5430" s="252">
        <f t="shared" si="162"/>
        <v>892</v>
      </c>
      <c r="AG5430" s="9" t="s">
        <v>34</v>
      </c>
    </row>
    <row r="5431" spans="2:33">
      <c r="B5431" s="225">
        <v>5419</v>
      </c>
      <c r="C5431" s="226" t="s">
        <v>85</v>
      </c>
      <c r="D5431" s="227" t="s">
        <v>86</v>
      </c>
      <c r="E5431" s="228" t="s">
        <v>7648</v>
      </c>
      <c r="F5431" s="226" t="s">
        <v>7649</v>
      </c>
      <c r="G5431" s="226" t="s">
        <v>65</v>
      </c>
      <c r="H5431" s="226" t="s">
        <v>66</v>
      </c>
      <c r="I5431" s="229">
        <f t="shared" si="163"/>
        <v>0</v>
      </c>
      <c r="J5431" s="232"/>
      <c r="K5431" s="226" t="s">
        <v>15638</v>
      </c>
      <c r="L5431" s="226" t="s">
        <v>15639</v>
      </c>
      <c r="M5431" s="226" t="s">
        <v>8141</v>
      </c>
      <c r="N5431" s="226" t="s">
        <v>8152</v>
      </c>
      <c r="O5431" s="232">
        <v>46052</v>
      </c>
      <c r="P5431" s="232"/>
      <c r="Q5431" s="232"/>
      <c r="R5431" s="232"/>
      <c r="S5431" s="226" t="s">
        <v>8208</v>
      </c>
      <c r="T5431" s="229">
        <v>46052</v>
      </c>
      <c r="U5431" s="232"/>
      <c r="V5431" s="233"/>
      <c r="W5431" s="233"/>
      <c r="X5431" s="226"/>
      <c r="Y5431" s="229"/>
      <c r="Z5431" s="232">
        <v>46052</v>
      </c>
      <c r="AA5431" s="232"/>
      <c r="AB5431" s="232"/>
      <c r="AC5431" s="234"/>
      <c r="AD5431" s="232"/>
      <c r="AE5431" s="253" t="str">
        <f>IF($N5431=マイタスク!$U$5,"作業者","")&amp;IF($S5431=マイタスク!$U$5,"ピアレビュー","")&amp;IF($X5431=マイタスク!$U$5,"SVレビュー","")</f>
        <v/>
      </c>
      <c r="AF5431" s="252">
        <f t="shared" si="162"/>
        <v>892</v>
      </c>
      <c r="AG5431" s="9" t="s">
        <v>34</v>
      </c>
    </row>
    <row r="5432" spans="2:33">
      <c r="B5432" s="225">
        <v>5420</v>
      </c>
      <c r="C5432" s="226" t="s">
        <v>85</v>
      </c>
      <c r="D5432" s="227" t="s">
        <v>86</v>
      </c>
      <c r="E5432" s="228" t="s">
        <v>7648</v>
      </c>
      <c r="F5432" s="226" t="s">
        <v>7649</v>
      </c>
      <c r="G5432" s="226" t="s">
        <v>65</v>
      </c>
      <c r="H5432" s="226" t="s">
        <v>66</v>
      </c>
      <c r="I5432" s="229">
        <f t="shared" si="163"/>
        <v>0</v>
      </c>
      <c r="J5432" s="232"/>
      <c r="K5432" s="226" t="s">
        <v>15640</v>
      </c>
      <c r="L5432" s="226" t="s">
        <v>15641</v>
      </c>
      <c r="M5432" s="226" t="s">
        <v>8141</v>
      </c>
      <c r="N5432" s="226" t="s">
        <v>8230</v>
      </c>
      <c r="O5432" s="232">
        <v>46052</v>
      </c>
      <c r="P5432" s="232"/>
      <c r="Q5432" s="232"/>
      <c r="R5432" s="232"/>
      <c r="S5432" s="226" t="s">
        <v>8164</v>
      </c>
      <c r="T5432" s="229">
        <v>46052</v>
      </c>
      <c r="U5432" s="232"/>
      <c r="V5432" s="233"/>
      <c r="W5432" s="233"/>
      <c r="X5432" s="226"/>
      <c r="Y5432" s="229"/>
      <c r="Z5432" s="232">
        <v>46052</v>
      </c>
      <c r="AA5432" s="232"/>
      <c r="AB5432" s="232"/>
      <c r="AC5432" s="234"/>
      <c r="AD5432" s="232"/>
      <c r="AE5432" s="253" t="str">
        <f>IF($N5432=マイタスク!$U$5,"作業者","")&amp;IF($S5432=マイタスク!$U$5,"ピアレビュー","")&amp;IF($X5432=マイタスク!$U$5,"SVレビュー","")</f>
        <v/>
      </c>
      <c r="AF5432" s="252">
        <f t="shared" si="162"/>
        <v>892</v>
      </c>
      <c r="AG5432" s="9" t="s">
        <v>34</v>
      </c>
    </row>
    <row r="5433" spans="2:33">
      <c r="B5433" s="225">
        <v>5421</v>
      </c>
      <c r="C5433" s="226" t="s">
        <v>85</v>
      </c>
      <c r="D5433" s="227" t="s">
        <v>86</v>
      </c>
      <c r="E5433" s="228" t="s">
        <v>7648</v>
      </c>
      <c r="F5433" s="226" t="s">
        <v>7649</v>
      </c>
      <c r="G5433" s="226" t="s">
        <v>65</v>
      </c>
      <c r="H5433" s="226" t="s">
        <v>66</v>
      </c>
      <c r="I5433" s="229">
        <f t="shared" si="163"/>
        <v>0</v>
      </c>
      <c r="J5433" s="232"/>
      <c r="K5433" s="226" t="s">
        <v>15642</v>
      </c>
      <c r="L5433" s="226" t="s">
        <v>15643</v>
      </c>
      <c r="M5433" s="226" t="s">
        <v>8141</v>
      </c>
      <c r="N5433" s="226" t="s">
        <v>8208</v>
      </c>
      <c r="O5433" s="232">
        <v>46052</v>
      </c>
      <c r="P5433" s="232"/>
      <c r="Q5433" s="232"/>
      <c r="R5433" s="232"/>
      <c r="S5433" s="226" t="s">
        <v>8230</v>
      </c>
      <c r="T5433" s="229">
        <v>46052</v>
      </c>
      <c r="U5433" s="232"/>
      <c r="V5433" s="233"/>
      <c r="W5433" s="233"/>
      <c r="X5433" s="226"/>
      <c r="Y5433" s="229"/>
      <c r="Z5433" s="232">
        <v>46052</v>
      </c>
      <c r="AA5433" s="232"/>
      <c r="AB5433" s="232"/>
      <c r="AC5433" s="234"/>
      <c r="AD5433" s="232"/>
      <c r="AE5433" s="253" t="str">
        <f>IF($N5433=マイタスク!$U$5,"作業者","")&amp;IF($S5433=マイタスク!$U$5,"ピアレビュー","")&amp;IF($X5433=マイタスク!$U$5,"SVレビュー","")</f>
        <v/>
      </c>
      <c r="AF5433" s="252">
        <f t="shared" si="162"/>
        <v>892</v>
      </c>
      <c r="AG5433" s="9" t="s">
        <v>34</v>
      </c>
    </row>
    <row r="5434" spans="2:33">
      <c r="B5434" s="225">
        <v>5422</v>
      </c>
      <c r="C5434" s="226" t="s">
        <v>85</v>
      </c>
      <c r="D5434" s="227" t="s">
        <v>86</v>
      </c>
      <c r="E5434" s="228" t="s">
        <v>7648</v>
      </c>
      <c r="F5434" s="226" t="s">
        <v>7649</v>
      </c>
      <c r="G5434" s="226" t="s">
        <v>65</v>
      </c>
      <c r="H5434" s="226" t="s">
        <v>66</v>
      </c>
      <c r="I5434" s="229">
        <f t="shared" si="163"/>
        <v>0</v>
      </c>
      <c r="J5434" s="232"/>
      <c r="K5434" s="226" t="s">
        <v>15644</v>
      </c>
      <c r="L5434" s="226" t="s">
        <v>15645</v>
      </c>
      <c r="M5434" s="226" t="s">
        <v>8141</v>
      </c>
      <c r="N5434" s="226" t="s">
        <v>8188</v>
      </c>
      <c r="O5434" s="232">
        <v>46052</v>
      </c>
      <c r="P5434" s="232"/>
      <c r="Q5434" s="232"/>
      <c r="R5434" s="232"/>
      <c r="S5434" s="226" t="s">
        <v>8433</v>
      </c>
      <c r="T5434" s="229">
        <v>46052</v>
      </c>
      <c r="U5434" s="232"/>
      <c r="V5434" s="233"/>
      <c r="W5434" s="233"/>
      <c r="X5434" s="226"/>
      <c r="Y5434" s="229"/>
      <c r="Z5434" s="232">
        <v>46052</v>
      </c>
      <c r="AA5434" s="232"/>
      <c r="AB5434" s="232"/>
      <c r="AC5434" s="234"/>
      <c r="AD5434" s="232"/>
      <c r="AE5434" s="253" t="str">
        <f>IF($N5434=マイタスク!$U$5,"作業者","")&amp;IF($S5434=マイタスク!$U$5,"ピアレビュー","")&amp;IF($X5434=マイタスク!$U$5,"SVレビュー","")</f>
        <v/>
      </c>
      <c r="AF5434" s="252">
        <f t="shared" si="162"/>
        <v>892</v>
      </c>
      <c r="AG5434" s="9" t="s">
        <v>34</v>
      </c>
    </row>
    <row r="5435" spans="2:33">
      <c r="B5435" s="225">
        <v>5423</v>
      </c>
      <c r="C5435" s="226" t="s">
        <v>85</v>
      </c>
      <c r="D5435" s="227" t="s">
        <v>86</v>
      </c>
      <c r="E5435" s="228" t="s">
        <v>7650</v>
      </c>
      <c r="F5435" s="226" t="s">
        <v>7651</v>
      </c>
      <c r="G5435" s="226" t="s">
        <v>65</v>
      </c>
      <c r="H5435" s="226" t="s">
        <v>66</v>
      </c>
      <c r="I5435" s="229">
        <f t="shared" si="163"/>
        <v>0</v>
      </c>
      <c r="J5435" s="232"/>
      <c r="K5435" s="226" t="s">
        <v>15646</v>
      </c>
      <c r="L5435" s="226" t="s">
        <v>7651</v>
      </c>
      <c r="M5435" s="226" t="s">
        <v>8141</v>
      </c>
      <c r="N5435" s="226" t="s">
        <v>8433</v>
      </c>
      <c r="O5435" s="232">
        <v>45622</v>
      </c>
      <c r="P5435" s="232"/>
      <c r="Q5435" s="232"/>
      <c r="R5435" s="232"/>
      <c r="S5435" s="226" t="s">
        <v>8156</v>
      </c>
      <c r="T5435" s="229">
        <v>45622</v>
      </c>
      <c r="U5435" s="232"/>
      <c r="V5435" s="233"/>
      <c r="W5435" s="233"/>
      <c r="X5435" s="226"/>
      <c r="Y5435" s="229"/>
      <c r="Z5435" s="232">
        <v>45622</v>
      </c>
      <c r="AA5435" s="232"/>
      <c r="AB5435" s="232"/>
      <c r="AC5435" s="234"/>
      <c r="AD5435" s="232"/>
      <c r="AE5435" s="253" t="str">
        <f>IF($N5435=マイタスク!$U$5,"作業者","")&amp;IF($S5435=マイタスク!$U$5,"ピアレビュー","")&amp;IF($X5435=マイタスク!$U$5,"SVレビュー","")</f>
        <v/>
      </c>
      <c r="AF5435" s="252">
        <f t="shared" si="162"/>
        <v>662</v>
      </c>
      <c r="AG5435" s="9" t="s">
        <v>34</v>
      </c>
    </row>
    <row r="5436" spans="2:33">
      <c r="B5436" s="225">
        <v>5424</v>
      </c>
      <c r="C5436" s="226" t="s">
        <v>85</v>
      </c>
      <c r="D5436" s="227" t="s">
        <v>86</v>
      </c>
      <c r="E5436" s="228" t="s">
        <v>7652</v>
      </c>
      <c r="F5436" s="226" t="s">
        <v>7653</v>
      </c>
      <c r="G5436" s="226" t="s">
        <v>65</v>
      </c>
      <c r="H5436" s="226" t="s">
        <v>66</v>
      </c>
      <c r="I5436" s="229">
        <f t="shared" si="163"/>
        <v>0</v>
      </c>
      <c r="J5436" s="232"/>
      <c r="K5436" s="226" t="s">
        <v>15647</v>
      </c>
      <c r="L5436" s="226" t="s">
        <v>7653</v>
      </c>
      <c r="M5436" s="226" t="s">
        <v>8255</v>
      </c>
      <c r="N5436" s="226" t="s">
        <v>8179</v>
      </c>
      <c r="O5436" s="232">
        <v>45768</v>
      </c>
      <c r="P5436" s="232"/>
      <c r="Q5436" s="232"/>
      <c r="R5436" s="232"/>
      <c r="S5436" s="226"/>
      <c r="T5436" s="229"/>
      <c r="U5436" s="232"/>
      <c r="V5436" s="233"/>
      <c r="W5436" s="233"/>
      <c r="X5436" s="226" t="s">
        <v>8179</v>
      </c>
      <c r="Y5436" s="229">
        <v>45768</v>
      </c>
      <c r="Z5436" s="232">
        <v>45768</v>
      </c>
      <c r="AA5436" s="232"/>
      <c r="AB5436" s="232"/>
      <c r="AC5436" s="234"/>
      <c r="AD5436" s="232"/>
      <c r="AE5436" s="253" t="str">
        <f>IF($N5436=マイタスク!$U$5,"作業者","")&amp;IF($S5436=マイタスク!$U$5,"ピアレビュー","")&amp;IF($X5436=マイタスク!$U$5,"SVレビュー","")</f>
        <v/>
      </c>
      <c r="AF5436" s="252">
        <f t="shared" si="162"/>
        <v>769</v>
      </c>
      <c r="AG5436" s="9" t="s">
        <v>34</v>
      </c>
    </row>
    <row r="5437" spans="2:33">
      <c r="B5437" s="225">
        <v>5425</v>
      </c>
      <c r="C5437" s="226" t="s">
        <v>249</v>
      </c>
      <c r="D5437" s="227" t="s">
        <v>250</v>
      </c>
      <c r="E5437" s="228" t="s">
        <v>7654</v>
      </c>
      <c r="F5437" s="226" t="s">
        <v>7655</v>
      </c>
      <c r="G5437" s="226" t="s">
        <v>65</v>
      </c>
      <c r="H5437" s="226" t="s">
        <v>66</v>
      </c>
      <c r="I5437" s="229">
        <f t="shared" si="163"/>
        <v>0</v>
      </c>
      <c r="J5437" s="232"/>
      <c r="K5437" s="226" t="s">
        <v>15648</v>
      </c>
      <c r="L5437" s="226" t="s">
        <v>7655</v>
      </c>
      <c r="M5437" s="226" t="s">
        <v>8141</v>
      </c>
      <c r="N5437" s="226" t="s">
        <v>8164</v>
      </c>
      <c r="O5437" s="232">
        <v>45777</v>
      </c>
      <c r="P5437" s="232"/>
      <c r="Q5437" s="232"/>
      <c r="R5437" s="232"/>
      <c r="S5437" s="226" t="s">
        <v>8230</v>
      </c>
      <c r="T5437" s="229">
        <v>45793</v>
      </c>
      <c r="U5437" s="232"/>
      <c r="V5437" s="233"/>
      <c r="W5437" s="233"/>
      <c r="X5437" s="226" t="s">
        <v>8152</v>
      </c>
      <c r="Y5437" s="229">
        <v>45793</v>
      </c>
      <c r="Z5437" s="232">
        <v>45793</v>
      </c>
      <c r="AA5437" s="232"/>
      <c r="AB5437" s="232"/>
      <c r="AC5437" s="234"/>
      <c r="AD5437" s="232"/>
      <c r="AE5437" s="253" t="str">
        <f>IF($N5437=マイタスク!$U$5,"作業者","")&amp;IF($S5437=マイタスク!$U$5,"ピアレビュー","")&amp;IF($X5437=マイタスク!$U$5,"SVレビュー","")</f>
        <v/>
      </c>
      <c r="AF5437" s="252">
        <f t="shared" si="162"/>
        <v>523</v>
      </c>
      <c r="AG5437" s="9" t="s">
        <v>34</v>
      </c>
    </row>
    <row r="5438" spans="2:33">
      <c r="B5438" s="225">
        <v>5426</v>
      </c>
      <c r="C5438" s="226" t="s">
        <v>320</v>
      </c>
      <c r="D5438" s="227" t="s">
        <v>321</v>
      </c>
      <c r="E5438" s="228" t="s">
        <v>7656</v>
      </c>
      <c r="F5438" s="226" t="s">
        <v>7657</v>
      </c>
      <c r="G5438" s="226" t="s">
        <v>65</v>
      </c>
      <c r="H5438" s="226" t="s">
        <v>66</v>
      </c>
      <c r="I5438" s="229">
        <f t="shared" si="163"/>
        <v>0</v>
      </c>
      <c r="J5438" s="232"/>
      <c r="K5438" s="226" t="s">
        <v>15649</v>
      </c>
      <c r="L5438" s="226" t="s">
        <v>15650</v>
      </c>
      <c r="M5438" s="226" t="s">
        <v>8141</v>
      </c>
      <c r="N5438" s="226" t="s">
        <v>8159</v>
      </c>
      <c r="O5438" s="232">
        <v>44879.375</v>
      </c>
      <c r="P5438" s="232"/>
      <c r="Q5438" s="232"/>
      <c r="R5438" s="232"/>
      <c r="S5438" s="226" t="s">
        <v>8241</v>
      </c>
      <c r="T5438" s="229">
        <v>44886.375</v>
      </c>
      <c r="U5438" s="232"/>
      <c r="V5438" s="233"/>
      <c r="W5438" s="233"/>
      <c r="X5438" s="226" t="s">
        <v>8179</v>
      </c>
      <c r="Y5438" s="229">
        <v>44890.375</v>
      </c>
      <c r="Z5438" s="232">
        <v>44890.375</v>
      </c>
      <c r="AA5438" s="232"/>
      <c r="AB5438" s="232"/>
      <c r="AC5438" s="234"/>
      <c r="AD5438" s="232"/>
      <c r="AE5438" s="253" t="str">
        <f>IF($N5438=マイタスク!$U$5,"作業者","")&amp;IF($S5438=マイタスク!$U$5,"ピアレビュー","")&amp;IF($X5438=マイタスク!$U$5,"SVレビュー","")</f>
        <v/>
      </c>
      <c r="AF5438" s="252">
        <f t="shared" si="162"/>
        <v>1</v>
      </c>
      <c r="AG5438" s="9" t="s">
        <v>34</v>
      </c>
    </row>
    <row r="5439" spans="2:33">
      <c r="B5439" s="225">
        <v>5427</v>
      </c>
      <c r="C5439" s="226" t="s">
        <v>71</v>
      </c>
      <c r="D5439" s="227" t="s">
        <v>72</v>
      </c>
      <c r="E5439" s="228" t="s">
        <v>7658</v>
      </c>
      <c r="F5439" s="226" t="s">
        <v>7659</v>
      </c>
      <c r="G5439" s="226" t="s">
        <v>65</v>
      </c>
      <c r="H5439" s="226" t="s">
        <v>66</v>
      </c>
      <c r="I5439" s="229">
        <f t="shared" si="163"/>
        <v>0</v>
      </c>
      <c r="J5439" s="232"/>
      <c r="K5439" s="226" t="s">
        <v>15651</v>
      </c>
      <c r="L5439" s="226" t="s">
        <v>7659</v>
      </c>
      <c r="M5439" s="226" t="s">
        <v>8141</v>
      </c>
      <c r="N5439" s="226" t="s">
        <v>8208</v>
      </c>
      <c r="O5439" s="232">
        <v>45931</v>
      </c>
      <c r="P5439" s="232"/>
      <c r="Q5439" s="232"/>
      <c r="R5439" s="232"/>
      <c r="S5439" s="226" t="s">
        <v>8167</v>
      </c>
      <c r="T5439" s="229">
        <v>45931</v>
      </c>
      <c r="U5439" s="232"/>
      <c r="V5439" s="233"/>
      <c r="W5439" s="233"/>
      <c r="X5439" s="226" t="s">
        <v>8152</v>
      </c>
      <c r="Y5439" s="229">
        <v>45947</v>
      </c>
      <c r="Z5439" s="232">
        <v>45947</v>
      </c>
      <c r="AA5439" s="232"/>
      <c r="AB5439" s="232"/>
      <c r="AC5439" s="234"/>
      <c r="AD5439" s="232"/>
      <c r="AE5439" s="253" t="str">
        <f>IF($N5439=マイタスク!$U$5,"作業者","")&amp;IF($S5439=マイタスク!$U$5,"ピアレビュー","")&amp;IF($X5439=マイタスク!$U$5,"SVレビュー","")</f>
        <v/>
      </c>
      <c r="AF5439" s="252">
        <f t="shared" si="162"/>
        <v>1654</v>
      </c>
      <c r="AG5439" s="9" t="s">
        <v>34</v>
      </c>
    </row>
    <row r="5440" spans="2:33">
      <c r="B5440" s="225">
        <v>5428</v>
      </c>
      <c r="C5440" s="226" t="s">
        <v>249</v>
      </c>
      <c r="D5440" s="227" t="s">
        <v>250</v>
      </c>
      <c r="E5440" s="228" t="s">
        <v>7660</v>
      </c>
      <c r="F5440" s="226" t="s">
        <v>7661</v>
      </c>
      <c r="G5440" s="226" t="s">
        <v>65</v>
      </c>
      <c r="H5440" s="226" t="s">
        <v>66</v>
      </c>
      <c r="I5440" s="229">
        <f t="shared" si="163"/>
        <v>0</v>
      </c>
      <c r="J5440" s="232"/>
      <c r="K5440" s="226" t="s">
        <v>15652</v>
      </c>
      <c r="L5440" s="226" t="s">
        <v>7661</v>
      </c>
      <c r="M5440" s="226" t="s">
        <v>8141</v>
      </c>
      <c r="N5440" s="226" t="s">
        <v>8196</v>
      </c>
      <c r="O5440" s="232">
        <v>45804</v>
      </c>
      <c r="P5440" s="232"/>
      <c r="Q5440" s="232"/>
      <c r="R5440" s="232"/>
      <c r="S5440" s="226" t="s">
        <v>8144</v>
      </c>
      <c r="T5440" s="229">
        <v>45838</v>
      </c>
      <c r="U5440" s="232"/>
      <c r="V5440" s="233"/>
      <c r="W5440" s="233"/>
      <c r="X5440" s="226" t="s">
        <v>8160</v>
      </c>
      <c r="Y5440" s="229">
        <v>45869</v>
      </c>
      <c r="Z5440" s="232">
        <v>45869</v>
      </c>
      <c r="AA5440" s="232"/>
      <c r="AB5440" s="232"/>
      <c r="AC5440" s="234"/>
      <c r="AD5440" s="232"/>
      <c r="AE5440" s="253" t="str">
        <f>IF($N5440=マイタスク!$U$5,"作業者","")&amp;IF($S5440=マイタスク!$U$5,"ピアレビュー","")&amp;IF($X5440=マイタスク!$U$5,"SVレビュー","")</f>
        <v/>
      </c>
      <c r="AF5440" s="252">
        <f t="shared" si="162"/>
        <v>565</v>
      </c>
      <c r="AG5440" s="9" t="s">
        <v>34</v>
      </c>
    </row>
    <row r="5441" spans="2:33">
      <c r="B5441" s="225">
        <v>5429</v>
      </c>
      <c r="C5441" s="226" t="s">
        <v>71</v>
      </c>
      <c r="D5441" s="227" t="s">
        <v>120</v>
      </c>
      <c r="E5441" s="228" t="s">
        <v>7662</v>
      </c>
      <c r="F5441" s="226" t="s">
        <v>7663</v>
      </c>
      <c r="G5441" s="226" t="s">
        <v>65</v>
      </c>
      <c r="H5441" s="226" t="s">
        <v>66</v>
      </c>
      <c r="I5441" s="229">
        <f t="shared" si="163"/>
        <v>0</v>
      </c>
      <c r="J5441" s="232"/>
      <c r="K5441" s="226" t="s">
        <v>15653</v>
      </c>
      <c r="L5441" s="226" t="s">
        <v>7663</v>
      </c>
      <c r="M5441" s="226" t="s">
        <v>8141</v>
      </c>
      <c r="N5441" s="226" t="s">
        <v>8159</v>
      </c>
      <c r="O5441" s="232">
        <v>45530</v>
      </c>
      <c r="P5441" s="232"/>
      <c r="Q5441" s="232"/>
      <c r="R5441" s="232"/>
      <c r="S5441" s="226" t="s">
        <v>8241</v>
      </c>
      <c r="T5441" s="229">
        <v>45530</v>
      </c>
      <c r="U5441" s="232"/>
      <c r="V5441" s="233"/>
      <c r="W5441" s="233"/>
      <c r="X5441" s="226" t="s">
        <v>8160</v>
      </c>
      <c r="Y5441" s="229">
        <v>45534</v>
      </c>
      <c r="Z5441" s="232">
        <v>45534</v>
      </c>
      <c r="AA5441" s="232"/>
      <c r="AB5441" s="232"/>
      <c r="AC5441" s="234"/>
      <c r="AD5441" s="232"/>
      <c r="AE5441" s="253" t="str">
        <f>IF($N5441=マイタスク!$U$5,"作業者","")&amp;IF($S5441=マイタスク!$U$5,"ピアレビュー","")&amp;IF($X5441=マイタスク!$U$5,"SVレビュー","")</f>
        <v/>
      </c>
      <c r="AF5441" s="252">
        <f t="shared" si="162"/>
        <v>271</v>
      </c>
      <c r="AG5441" s="9" t="s">
        <v>34</v>
      </c>
    </row>
    <row r="5442" spans="2:33">
      <c r="B5442" s="225">
        <v>5430</v>
      </c>
      <c r="C5442" s="226" t="s">
        <v>71</v>
      </c>
      <c r="D5442" s="227" t="s">
        <v>120</v>
      </c>
      <c r="E5442" s="228" t="s">
        <v>7664</v>
      </c>
      <c r="F5442" s="226" t="s">
        <v>7665</v>
      </c>
      <c r="G5442" s="226" t="s">
        <v>65</v>
      </c>
      <c r="H5442" s="226" t="s">
        <v>66</v>
      </c>
      <c r="I5442" s="229">
        <f t="shared" si="163"/>
        <v>0</v>
      </c>
      <c r="J5442" s="232"/>
      <c r="K5442" s="226" t="s">
        <v>15654</v>
      </c>
      <c r="L5442" s="226" t="s">
        <v>7665</v>
      </c>
      <c r="M5442" s="226" t="s">
        <v>8141</v>
      </c>
      <c r="N5442" s="226" t="s">
        <v>8241</v>
      </c>
      <c r="O5442" s="232">
        <v>45530</v>
      </c>
      <c r="P5442" s="232"/>
      <c r="Q5442" s="232"/>
      <c r="R5442" s="232"/>
      <c r="S5442" s="226" t="s">
        <v>8188</v>
      </c>
      <c r="T5442" s="229">
        <v>45530</v>
      </c>
      <c r="U5442" s="232"/>
      <c r="V5442" s="233"/>
      <c r="W5442" s="233"/>
      <c r="X5442" s="226" t="s">
        <v>8160</v>
      </c>
      <c r="Y5442" s="229">
        <v>45534</v>
      </c>
      <c r="Z5442" s="232">
        <v>45534</v>
      </c>
      <c r="AA5442" s="232"/>
      <c r="AB5442" s="232"/>
      <c r="AC5442" s="234"/>
      <c r="AD5442" s="232"/>
      <c r="AE5442" s="253" t="str">
        <f>IF($N5442=マイタスク!$U$5,"作業者","")&amp;IF($S5442=マイタスク!$U$5,"ピアレビュー","")&amp;IF($X5442=マイタスク!$U$5,"SVレビュー","")</f>
        <v/>
      </c>
      <c r="AF5442" s="252">
        <f t="shared" si="162"/>
        <v>272</v>
      </c>
      <c r="AG5442" s="9" t="s">
        <v>34</v>
      </c>
    </row>
    <row r="5443" spans="2:33">
      <c r="B5443" s="225">
        <v>5431</v>
      </c>
      <c r="C5443" s="226" t="s">
        <v>71</v>
      </c>
      <c r="D5443" s="227" t="s">
        <v>120</v>
      </c>
      <c r="E5443" s="228" t="s">
        <v>7666</v>
      </c>
      <c r="F5443" s="226" t="s">
        <v>7667</v>
      </c>
      <c r="G5443" s="226" t="s">
        <v>65</v>
      </c>
      <c r="H5443" s="226" t="s">
        <v>66</v>
      </c>
      <c r="I5443" s="229">
        <f t="shared" si="163"/>
        <v>0</v>
      </c>
      <c r="J5443" s="232"/>
      <c r="K5443" s="226" t="s">
        <v>15655</v>
      </c>
      <c r="L5443" s="226" t="s">
        <v>7667</v>
      </c>
      <c r="M5443" s="226" t="s">
        <v>8141</v>
      </c>
      <c r="N5443" s="226" t="s">
        <v>8433</v>
      </c>
      <c r="O5443" s="232">
        <v>45527</v>
      </c>
      <c r="P5443" s="232"/>
      <c r="Q5443" s="232"/>
      <c r="R5443" s="232"/>
      <c r="S5443" s="226" t="s">
        <v>8208</v>
      </c>
      <c r="T5443" s="229">
        <v>45534</v>
      </c>
      <c r="U5443" s="232"/>
      <c r="V5443" s="233"/>
      <c r="W5443" s="233"/>
      <c r="X5443" s="226" t="s">
        <v>8152</v>
      </c>
      <c r="Y5443" s="229">
        <v>45534</v>
      </c>
      <c r="Z5443" s="232">
        <v>45534</v>
      </c>
      <c r="AA5443" s="232"/>
      <c r="AB5443" s="232"/>
      <c r="AC5443" s="234"/>
      <c r="AD5443" s="232"/>
      <c r="AE5443" s="253" t="str">
        <f>IF($N5443=マイタスク!$U$5,"作業者","")&amp;IF($S5443=マイタスク!$U$5,"ピアレビュー","")&amp;IF($X5443=マイタスク!$U$5,"SVレビュー","")</f>
        <v/>
      </c>
      <c r="AF5443" s="252">
        <f t="shared" si="162"/>
        <v>266</v>
      </c>
      <c r="AG5443" s="9" t="s">
        <v>34</v>
      </c>
    </row>
    <row r="5444" spans="2:33">
      <c r="B5444" s="225">
        <v>5432</v>
      </c>
      <c r="C5444" s="226" t="s">
        <v>71</v>
      </c>
      <c r="D5444" s="227" t="s">
        <v>120</v>
      </c>
      <c r="E5444" s="228" t="s">
        <v>7668</v>
      </c>
      <c r="F5444" s="226" t="s">
        <v>7669</v>
      </c>
      <c r="G5444" s="226" t="s">
        <v>65</v>
      </c>
      <c r="H5444" s="226" t="s">
        <v>66</v>
      </c>
      <c r="I5444" s="229">
        <f t="shared" si="163"/>
        <v>0</v>
      </c>
      <c r="J5444" s="232"/>
      <c r="K5444" s="226" t="s">
        <v>15656</v>
      </c>
      <c r="L5444" s="226" t="s">
        <v>7669</v>
      </c>
      <c r="M5444" s="226" t="s">
        <v>8141</v>
      </c>
      <c r="N5444" s="226" t="s">
        <v>8188</v>
      </c>
      <c r="O5444" s="232">
        <v>45530</v>
      </c>
      <c r="P5444" s="232"/>
      <c r="Q5444" s="232"/>
      <c r="R5444" s="232"/>
      <c r="S5444" s="226" t="s">
        <v>8159</v>
      </c>
      <c r="T5444" s="229">
        <v>45530</v>
      </c>
      <c r="U5444" s="232"/>
      <c r="V5444" s="233"/>
      <c r="W5444" s="233"/>
      <c r="X5444" s="226" t="s">
        <v>8160</v>
      </c>
      <c r="Y5444" s="229">
        <v>45534</v>
      </c>
      <c r="Z5444" s="232">
        <v>45534</v>
      </c>
      <c r="AA5444" s="232"/>
      <c r="AB5444" s="232"/>
      <c r="AC5444" s="234"/>
      <c r="AD5444" s="232"/>
      <c r="AE5444" s="253" t="str">
        <f>IF($N5444=マイタスク!$U$5,"作業者","")&amp;IF($S5444=マイタスク!$U$5,"ピアレビュー","")&amp;IF($X5444=マイタスク!$U$5,"SVレビュー","")</f>
        <v/>
      </c>
      <c r="AF5444" s="252">
        <f t="shared" si="162"/>
        <v>273</v>
      </c>
      <c r="AG5444" s="9" t="s">
        <v>34</v>
      </c>
    </row>
    <row r="5445" spans="2:33">
      <c r="B5445" s="225">
        <v>5433</v>
      </c>
      <c r="C5445" s="226" t="s">
        <v>71</v>
      </c>
      <c r="D5445" s="227" t="s">
        <v>120</v>
      </c>
      <c r="E5445" s="228" t="s">
        <v>7670</v>
      </c>
      <c r="F5445" s="226" t="s">
        <v>7671</v>
      </c>
      <c r="G5445" s="226" t="s">
        <v>65</v>
      </c>
      <c r="H5445" s="226" t="s">
        <v>66</v>
      </c>
      <c r="I5445" s="229">
        <f t="shared" si="163"/>
        <v>0</v>
      </c>
      <c r="J5445" s="232"/>
      <c r="K5445" s="226" t="s">
        <v>15657</v>
      </c>
      <c r="L5445" s="226" t="s">
        <v>7671</v>
      </c>
      <c r="M5445" s="226" t="s">
        <v>8141</v>
      </c>
      <c r="N5445" s="226" t="s">
        <v>8178</v>
      </c>
      <c r="O5445" s="232">
        <v>45530</v>
      </c>
      <c r="P5445" s="232"/>
      <c r="Q5445" s="232"/>
      <c r="R5445" s="232"/>
      <c r="S5445" s="226"/>
      <c r="T5445" s="229"/>
      <c r="U5445" s="232"/>
      <c r="V5445" s="233"/>
      <c r="W5445" s="233"/>
      <c r="X5445" s="226" t="s">
        <v>8160</v>
      </c>
      <c r="Y5445" s="229">
        <v>45534</v>
      </c>
      <c r="Z5445" s="232">
        <v>45534</v>
      </c>
      <c r="AA5445" s="232"/>
      <c r="AB5445" s="232"/>
      <c r="AC5445" s="234"/>
      <c r="AD5445" s="232"/>
      <c r="AE5445" s="253" t="str">
        <f>IF($N5445=マイタスク!$U$5,"作業者","")&amp;IF($S5445=マイタスク!$U$5,"ピアレビュー","")&amp;IF($X5445=マイタスク!$U$5,"SVレビュー","")</f>
        <v/>
      </c>
      <c r="AF5445" s="252">
        <f t="shared" si="162"/>
        <v>278</v>
      </c>
      <c r="AG5445" s="9" t="s">
        <v>34</v>
      </c>
    </row>
    <row r="5446" spans="2:33">
      <c r="B5446" s="225">
        <v>5434</v>
      </c>
      <c r="C5446" s="226" t="s">
        <v>71</v>
      </c>
      <c r="D5446" s="227" t="s">
        <v>120</v>
      </c>
      <c r="E5446" s="228" t="s">
        <v>7672</v>
      </c>
      <c r="F5446" s="226" t="s">
        <v>7673</v>
      </c>
      <c r="G5446" s="226" t="s">
        <v>65</v>
      </c>
      <c r="H5446" s="226" t="s">
        <v>66</v>
      </c>
      <c r="I5446" s="229">
        <f t="shared" si="163"/>
        <v>0</v>
      </c>
      <c r="J5446" s="232"/>
      <c r="K5446" s="226" t="s">
        <v>15658</v>
      </c>
      <c r="L5446" s="226" t="s">
        <v>7673</v>
      </c>
      <c r="M5446" s="226" t="s">
        <v>8141</v>
      </c>
      <c r="N5446" s="226" t="s">
        <v>8165</v>
      </c>
      <c r="O5446" s="232">
        <v>45530</v>
      </c>
      <c r="P5446" s="232"/>
      <c r="Q5446" s="232"/>
      <c r="R5446" s="232"/>
      <c r="S5446" s="226" t="s">
        <v>8156</v>
      </c>
      <c r="T5446" s="229">
        <v>45534</v>
      </c>
      <c r="U5446" s="232"/>
      <c r="V5446" s="233"/>
      <c r="W5446" s="233"/>
      <c r="X5446" s="226"/>
      <c r="Y5446" s="229"/>
      <c r="Z5446" s="232">
        <v>45530</v>
      </c>
      <c r="AA5446" s="232"/>
      <c r="AB5446" s="232"/>
      <c r="AC5446" s="234"/>
      <c r="AD5446" s="232"/>
      <c r="AE5446" s="253" t="str">
        <f>IF($N5446=マイタスク!$U$5,"作業者","")&amp;IF($S5446=マイタスク!$U$5,"ピアレビュー","")&amp;IF($X5446=マイタスク!$U$5,"SVレビュー","")</f>
        <v/>
      </c>
      <c r="AF5446" s="252">
        <f t="shared" si="162"/>
        <v>274</v>
      </c>
      <c r="AG5446" s="9" t="s">
        <v>34</v>
      </c>
    </row>
    <row r="5447" spans="2:33">
      <c r="B5447" s="225">
        <v>5435</v>
      </c>
      <c r="C5447" s="226" t="s">
        <v>71</v>
      </c>
      <c r="D5447" s="227" t="s">
        <v>120</v>
      </c>
      <c r="E5447" s="228" t="s">
        <v>7674</v>
      </c>
      <c r="F5447" s="226" t="s">
        <v>7675</v>
      </c>
      <c r="G5447" s="226" t="s">
        <v>65</v>
      </c>
      <c r="H5447" s="226" t="s">
        <v>66</v>
      </c>
      <c r="I5447" s="229">
        <f t="shared" si="163"/>
        <v>0</v>
      </c>
      <c r="J5447" s="232"/>
      <c r="K5447" s="226" t="s">
        <v>15659</v>
      </c>
      <c r="L5447" s="226" t="s">
        <v>7675</v>
      </c>
      <c r="M5447" s="226" t="s">
        <v>8141</v>
      </c>
      <c r="N5447" s="226" t="s">
        <v>8208</v>
      </c>
      <c r="O5447" s="232">
        <v>45527</v>
      </c>
      <c r="P5447" s="232"/>
      <c r="Q5447" s="232"/>
      <c r="R5447" s="232"/>
      <c r="S5447" s="226" t="s">
        <v>8433</v>
      </c>
      <c r="T5447" s="229">
        <v>45534</v>
      </c>
      <c r="U5447" s="232"/>
      <c r="V5447" s="233"/>
      <c r="W5447" s="233"/>
      <c r="X5447" s="226" t="s">
        <v>8152</v>
      </c>
      <c r="Y5447" s="229">
        <v>45534</v>
      </c>
      <c r="Z5447" s="232">
        <v>45534</v>
      </c>
      <c r="AA5447" s="232"/>
      <c r="AB5447" s="232"/>
      <c r="AC5447" s="234"/>
      <c r="AD5447" s="232"/>
      <c r="AE5447" s="253" t="str">
        <f>IF($N5447=マイタスク!$U$5,"作業者","")&amp;IF($S5447=マイタスク!$U$5,"ピアレビュー","")&amp;IF($X5447=マイタスク!$U$5,"SVレビュー","")</f>
        <v/>
      </c>
      <c r="AF5447" s="252">
        <f t="shared" si="162"/>
        <v>267</v>
      </c>
      <c r="AG5447" s="9" t="s">
        <v>34</v>
      </c>
    </row>
    <row r="5448" spans="2:33">
      <c r="B5448" s="225">
        <v>5436</v>
      </c>
      <c r="C5448" s="226" t="s">
        <v>71</v>
      </c>
      <c r="D5448" s="227" t="s">
        <v>120</v>
      </c>
      <c r="E5448" s="228" t="s">
        <v>7676</v>
      </c>
      <c r="F5448" s="226" t="s">
        <v>7677</v>
      </c>
      <c r="G5448" s="226" t="s">
        <v>65</v>
      </c>
      <c r="H5448" s="226" t="s">
        <v>66</v>
      </c>
      <c r="I5448" s="229">
        <f t="shared" si="163"/>
        <v>0</v>
      </c>
      <c r="J5448" s="232"/>
      <c r="K5448" s="226" t="s">
        <v>15660</v>
      </c>
      <c r="L5448" s="226" t="s">
        <v>7677</v>
      </c>
      <c r="M5448" s="226" t="s">
        <v>8141</v>
      </c>
      <c r="N5448" s="226" t="s">
        <v>8216</v>
      </c>
      <c r="O5448" s="232">
        <v>45530</v>
      </c>
      <c r="P5448" s="232"/>
      <c r="Q5448" s="232"/>
      <c r="R5448" s="232"/>
      <c r="S5448" s="226" t="s">
        <v>8142</v>
      </c>
      <c r="T5448" s="229">
        <v>45534</v>
      </c>
      <c r="U5448" s="232"/>
      <c r="V5448" s="233"/>
      <c r="W5448" s="233"/>
      <c r="X5448" s="226" t="s">
        <v>8178</v>
      </c>
      <c r="Y5448" s="229">
        <v>45534</v>
      </c>
      <c r="Z5448" s="232">
        <v>45534</v>
      </c>
      <c r="AA5448" s="232"/>
      <c r="AB5448" s="232"/>
      <c r="AC5448" s="234"/>
      <c r="AD5448" s="232"/>
      <c r="AE5448" s="253" t="str">
        <f>IF($N5448=マイタスク!$U$5,"作業者","")&amp;IF($S5448=マイタスク!$U$5,"ピアレビュー","")&amp;IF($X5448=マイタスク!$U$5,"SVレビュー","")</f>
        <v/>
      </c>
      <c r="AF5448" s="252">
        <f t="shared" si="162"/>
        <v>268</v>
      </c>
      <c r="AG5448" s="9" t="s">
        <v>34</v>
      </c>
    </row>
    <row r="5449" spans="2:33">
      <c r="B5449" s="225">
        <v>5437</v>
      </c>
      <c r="C5449" s="226" t="s">
        <v>71</v>
      </c>
      <c r="D5449" s="227" t="s">
        <v>120</v>
      </c>
      <c r="E5449" s="228" t="s">
        <v>7678</v>
      </c>
      <c r="F5449" s="226" t="s">
        <v>7679</v>
      </c>
      <c r="G5449" s="226" t="s">
        <v>65</v>
      </c>
      <c r="H5449" s="226" t="s">
        <v>66</v>
      </c>
      <c r="I5449" s="229">
        <f t="shared" si="163"/>
        <v>0</v>
      </c>
      <c r="J5449" s="232"/>
      <c r="K5449" s="226" t="s">
        <v>15661</v>
      </c>
      <c r="L5449" s="226" t="s">
        <v>7679</v>
      </c>
      <c r="M5449" s="226" t="s">
        <v>8141</v>
      </c>
      <c r="N5449" s="226" t="s">
        <v>8164</v>
      </c>
      <c r="O5449" s="232">
        <v>45527</v>
      </c>
      <c r="P5449" s="232"/>
      <c r="Q5449" s="232"/>
      <c r="R5449" s="232"/>
      <c r="S5449" s="226" t="s">
        <v>8527</v>
      </c>
      <c r="T5449" s="229">
        <v>45534</v>
      </c>
      <c r="U5449" s="232"/>
      <c r="V5449" s="233"/>
      <c r="W5449" s="233"/>
      <c r="X5449" s="226" t="s">
        <v>8152</v>
      </c>
      <c r="Y5449" s="229">
        <v>45534</v>
      </c>
      <c r="Z5449" s="232">
        <v>45534</v>
      </c>
      <c r="AA5449" s="232"/>
      <c r="AB5449" s="232"/>
      <c r="AC5449" s="234"/>
      <c r="AD5449" s="232"/>
      <c r="AE5449" s="253" t="str">
        <f>IF($N5449=マイタスク!$U$5,"作業者","")&amp;IF($S5449=マイタスク!$U$5,"ピアレビュー","")&amp;IF($X5449=マイタスク!$U$5,"SVレビュー","")</f>
        <v/>
      </c>
      <c r="AF5449" s="252">
        <f t="shared" si="162"/>
        <v>264</v>
      </c>
      <c r="AG5449" s="9" t="s">
        <v>34</v>
      </c>
    </row>
    <row r="5450" spans="2:33">
      <c r="B5450" s="225">
        <v>5438</v>
      </c>
      <c r="C5450" s="226" t="s">
        <v>71</v>
      </c>
      <c r="D5450" s="227" t="s">
        <v>120</v>
      </c>
      <c r="E5450" s="228" t="s">
        <v>7680</v>
      </c>
      <c r="F5450" s="226" t="s">
        <v>7681</v>
      </c>
      <c r="G5450" s="226" t="s">
        <v>65</v>
      </c>
      <c r="H5450" s="226" t="s">
        <v>66</v>
      </c>
      <c r="I5450" s="229">
        <f t="shared" si="163"/>
        <v>0</v>
      </c>
      <c r="J5450" s="232"/>
      <c r="K5450" s="226" t="s">
        <v>15662</v>
      </c>
      <c r="L5450" s="226" t="s">
        <v>7681</v>
      </c>
      <c r="M5450" s="226" t="s">
        <v>8141</v>
      </c>
      <c r="N5450" s="226" t="s">
        <v>8142</v>
      </c>
      <c r="O5450" s="232">
        <v>45530</v>
      </c>
      <c r="P5450" s="232"/>
      <c r="Q5450" s="232"/>
      <c r="R5450" s="232"/>
      <c r="S5450" s="226" t="s">
        <v>8143</v>
      </c>
      <c r="T5450" s="229">
        <v>45534</v>
      </c>
      <c r="U5450" s="232"/>
      <c r="V5450" s="233"/>
      <c r="W5450" s="233"/>
      <c r="X5450" s="226" t="s">
        <v>8178</v>
      </c>
      <c r="Y5450" s="229">
        <v>45534</v>
      </c>
      <c r="Z5450" s="232">
        <v>45534</v>
      </c>
      <c r="AA5450" s="232"/>
      <c r="AB5450" s="232"/>
      <c r="AC5450" s="234"/>
      <c r="AD5450" s="232"/>
      <c r="AE5450" s="253" t="str">
        <f>IF($N5450=マイタスク!$U$5,"作業者","")&amp;IF($S5450=マイタスク!$U$5,"ピアレビュー","")&amp;IF($X5450=マイタスク!$U$5,"SVレビュー","")</f>
        <v/>
      </c>
      <c r="AF5450" s="252">
        <f t="shared" ref="AF5450:AF5513" si="164">VALUE(RIGHT($E5450,4))</f>
        <v>269</v>
      </c>
      <c r="AG5450" s="9" t="s">
        <v>34</v>
      </c>
    </row>
    <row r="5451" spans="2:33">
      <c r="B5451" s="225">
        <v>5439</v>
      </c>
      <c r="C5451" s="226" t="s">
        <v>71</v>
      </c>
      <c r="D5451" s="227" t="s">
        <v>120</v>
      </c>
      <c r="E5451" s="228" t="s">
        <v>7682</v>
      </c>
      <c r="F5451" s="226" t="s">
        <v>7683</v>
      </c>
      <c r="G5451" s="226" t="s">
        <v>65</v>
      </c>
      <c r="H5451" s="226" t="s">
        <v>66</v>
      </c>
      <c r="I5451" s="229">
        <f t="shared" ref="I5451:I5514" si="165">$Q5451</f>
        <v>0</v>
      </c>
      <c r="J5451" s="232"/>
      <c r="K5451" s="226" t="s">
        <v>15663</v>
      </c>
      <c r="L5451" s="226" t="s">
        <v>7683</v>
      </c>
      <c r="M5451" s="226" t="s">
        <v>8141</v>
      </c>
      <c r="N5451" s="226" t="s">
        <v>8181</v>
      </c>
      <c r="O5451" s="232">
        <v>45530</v>
      </c>
      <c r="P5451" s="232"/>
      <c r="Q5451" s="232"/>
      <c r="R5451" s="232"/>
      <c r="S5451" s="226" t="s">
        <v>8230</v>
      </c>
      <c r="T5451" s="229">
        <v>45530</v>
      </c>
      <c r="U5451" s="232"/>
      <c r="V5451" s="233"/>
      <c r="W5451" s="233"/>
      <c r="X5451" s="226" t="s">
        <v>8165</v>
      </c>
      <c r="Y5451" s="229">
        <v>45530</v>
      </c>
      <c r="Z5451" s="232">
        <v>45534</v>
      </c>
      <c r="AA5451" s="232"/>
      <c r="AB5451" s="232"/>
      <c r="AC5451" s="234"/>
      <c r="AD5451" s="232"/>
      <c r="AE5451" s="253" t="str">
        <f>IF($N5451=マイタスク!$U$5,"作業者","")&amp;IF($S5451=マイタスク!$U$5,"ピアレビュー","")&amp;IF($X5451=マイタスク!$U$5,"SVレビュー","")</f>
        <v/>
      </c>
      <c r="AF5451" s="252">
        <f t="shared" si="164"/>
        <v>276</v>
      </c>
      <c r="AG5451" s="9" t="s">
        <v>34</v>
      </c>
    </row>
    <row r="5452" spans="2:33">
      <c r="B5452" s="225">
        <v>5440</v>
      </c>
      <c r="C5452" s="226" t="s">
        <v>71</v>
      </c>
      <c r="D5452" s="227" t="s">
        <v>120</v>
      </c>
      <c r="E5452" s="228" t="s">
        <v>7684</v>
      </c>
      <c r="F5452" s="226" t="s">
        <v>7685</v>
      </c>
      <c r="G5452" s="226" t="s">
        <v>65</v>
      </c>
      <c r="H5452" s="226" t="s">
        <v>66</v>
      </c>
      <c r="I5452" s="229">
        <f t="shared" si="165"/>
        <v>0</v>
      </c>
      <c r="J5452" s="232"/>
      <c r="K5452" s="226" t="s">
        <v>15664</v>
      </c>
      <c r="L5452" s="226" t="s">
        <v>7685</v>
      </c>
      <c r="M5452" s="226" t="s">
        <v>8141</v>
      </c>
      <c r="N5452" s="226" t="s">
        <v>8143</v>
      </c>
      <c r="O5452" s="232">
        <v>45530</v>
      </c>
      <c r="P5452" s="232"/>
      <c r="Q5452" s="232"/>
      <c r="R5452" s="232"/>
      <c r="S5452" s="226" t="s">
        <v>8216</v>
      </c>
      <c r="T5452" s="229">
        <v>45534</v>
      </c>
      <c r="U5452" s="232"/>
      <c r="V5452" s="233"/>
      <c r="W5452" s="233"/>
      <c r="X5452" s="226" t="s">
        <v>8178</v>
      </c>
      <c r="Y5452" s="229">
        <v>45534</v>
      </c>
      <c r="Z5452" s="232">
        <v>45534</v>
      </c>
      <c r="AA5452" s="232"/>
      <c r="AB5452" s="232"/>
      <c r="AC5452" s="234"/>
      <c r="AD5452" s="232"/>
      <c r="AE5452" s="253" t="str">
        <f>IF($N5452=マイタスク!$U$5,"作業者","")&amp;IF($S5452=マイタスク!$U$5,"ピアレビュー","")&amp;IF($X5452=マイタスク!$U$5,"SVレビュー","")</f>
        <v/>
      </c>
      <c r="AF5452" s="252">
        <f t="shared" si="164"/>
        <v>270</v>
      </c>
      <c r="AG5452" s="9" t="s">
        <v>34</v>
      </c>
    </row>
    <row r="5453" spans="2:33">
      <c r="B5453" s="225">
        <v>5441</v>
      </c>
      <c r="C5453" s="226" t="s">
        <v>71</v>
      </c>
      <c r="D5453" s="227" t="s">
        <v>120</v>
      </c>
      <c r="E5453" s="228" t="s">
        <v>7686</v>
      </c>
      <c r="F5453" s="226" t="s">
        <v>7687</v>
      </c>
      <c r="G5453" s="226" t="s">
        <v>65</v>
      </c>
      <c r="H5453" s="226" t="s">
        <v>66</v>
      </c>
      <c r="I5453" s="229">
        <f t="shared" si="165"/>
        <v>0</v>
      </c>
      <c r="J5453" s="232"/>
      <c r="K5453" s="226" t="s">
        <v>15665</v>
      </c>
      <c r="L5453" s="226" t="s">
        <v>7687</v>
      </c>
      <c r="M5453" s="226" t="s">
        <v>8141</v>
      </c>
      <c r="N5453" s="226" t="s">
        <v>8160</v>
      </c>
      <c r="O5453" s="232">
        <v>45530</v>
      </c>
      <c r="P5453" s="232"/>
      <c r="Q5453" s="232"/>
      <c r="R5453" s="232"/>
      <c r="S5453" s="226" t="s">
        <v>8178</v>
      </c>
      <c r="T5453" s="229">
        <v>45534</v>
      </c>
      <c r="U5453" s="232"/>
      <c r="V5453" s="233"/>
      <c r="W5453" s="233"/>
      <c r="X5453" s="226" t="s">
        <v>8178</v>
      </c>
      <c r="Y5453" s="229">
        <v>45534</v>
      </c>
      <c r="Z5453" s="232">
        <v>45534</v>
      </c>
      <c r="AA5453" s="232"/>
      <c r="AB5453" s="232"/>
      <c r="AC5453" s="234"/>
      <c r="AD5453" s="232"/>
      <c r="AE5453" s="253" t="str">
        <f>IF($N5453=マイタスク!$U$5,"作業者","")&amp;IF($S5453=マイタスク!$U$5,"ピアレビュー","")&amp;IF($X5453=マイタスク!$U$5,"SVレビュー","")</f>
        <v/>
      </c>
      <c r="AF5453" s="252">
        <f t="shared" si="164"/>
        <v>275</v>
      </c>
      <c r="AG5453" s="9" t="s">
        <v>34</v>
      </c>
    </row>
    <row r="5454" spans="2:33">
      <c r="B5454" s="225">
        <v>5442</v>
      </c>
      <c r="C5454" s="226" t="s">
        <v>71</v>
      </c>
      <c r="D5454" s="227" t="s">
        <v>120</v>
      </c>
      <c r="E5454" s="228" t="s">
        <v>7688</v>
      </c>
      <c r="F5454" s="226" t="s">
        <v>7689</v>
      </c>
      <c r="G5454" s="226" t="s">
        <v>65</v>
      </c>
      <c r="H5454" s="226" t="s">
        <v>66</v>
      </c>
      <c r="I5454" s="229">
        <f t="shared" si="165"/>
        <v>0</v>
      </c>
      <c r="J5454" s="232"/>
      <c r="K5454" s="226" t="s">
        <v>15666</v>
      </c>
      <c r="L5454" s="226" t="s">
        <v>7689</v>
      </c>
      <c r="M5454" s="226" t="s">
        <v>8141</v>
      </c>
      <c r="N5454" s="226" t="s">
        <v>8230</v>
      </c>
      <c r="O5454" s="232">
        <v>45530</v>
      </c>
      <c r="P5454" s="232"/>
      <c r="Q5454" s="232"/>
      <c r="R5454" s="232"/>
      <c r="S5454" s="226" t="s">
        <v>8181</v>
      </c>
      <c r="T5454" s="229">
        <v>45530</v>
      </c>
      <c r="U5454" s="232"/>
      <c r="V5454" s="233"/>
      <c r="W5454" s="233"/>
      <c r="X5454" s="226" t="s">
        <v>8165</v>
      </c>
      <c r="Y5454" s="229">
        <v>45530</v>
      </c>
      <c r="Z5454" s="232">
        <v>45534</v>
      </c>
      <c r="AA5454" s="232"/>
      <c r="AB5454" s="232"/>
      <c r="AC5454" s="234"/>
      <c r="AD5454" s="232"/>
      <c r="AE5454" s="253" t="str">
        <f>IF($N5454=マイタスク!$U$5,"作業者","")&amp;IF($S5454=マイタスク!$U$5,"ピアレビュー","")&amp;IF($X5454=マイタスク!$U$5,"SVレビュー","")</f>
        <v/>
      </c>
      <c r="AF5454" s="252">
        <f t="shared" si="164"/>
        <v>277</v>
      </c>
      <c r="AG5454" s="9" t="s">
        <v>34</v>
      </c>
    </row>
    <row r="5455" spans="2:33">
      <c r="B5455" s="225">
        <v>5443</v>
      </c>
      <c r="C5455" s="226" t="s">
        <v>249</v>
      </c>
      <c r="D5455" s="227" t="s">
        <v>250</v>
      </c>
      <c r="E5455" s="228" t="s">
        <v>7690</v>
      </c>
      <c r="F5455" s="226" t="s">
        <v>7691</v>
      </c>
      <c r="G5455" s="226" t="s">
        <v>65</v>
      </c>
      <c r="H5455" s="226" t="s">
        <v>66</v>
      </c>
      <c r="I5455" s="229">
        <f t="shared" si="165"/>
        <v>0</v>
      </c>
      <c r="J5455" s="232"/>
      <c r="K5455" s="226" t="s">
        <v>15667</v>
      </c>
      <c r="L5455" s="226" t="s">
        <v>7691</v>
      </c>
      <c r="M5455" s="226" t="s">
        <v>8141</v>
      </c>
      <c r="N5455" s="226" t="s">
        <v>8143</v>
      </c>
      <c r="O5455" s="232">
        <v>45995</v>
      </c>
      <c r="P5455" s="232"/>
      <c r="Q5455" s="232"/>
      <c r="R5455" s="232"/>
      <c r="S5455" s="226" t="s">
        <v>8196</v>
      </c>
      <c r="T5455" s="229">
        <v>45995</v>
      </c>
      <c r="U5455" s="232"/>
      <c r="V5455" s="233"/>
      <c r="W5455" s="233"/>
      <c r="X5455" s="226" t="s">
        <v>8160</v>
      </c>
      <c r="Y5455" s="229">
        <v>45995</v>
      </c>
      <c r="Z5455" s="232">
        <v>46020</v>
      </c>
      <c r="AA5455" s="232"/>
      <c r="AB5455" s="232"/>
      <c r="AC5455" s="234"/>
      <c r="AD5455" s="232"/>
      <c r="AE5455" s="253" t="str">
        <f>IF($N5455=マイタスク!$U$5,"作業者","")&amp;IF($S5455=マイタスク!$U$5,"ピアレビュー","")&amp;IF($X5455=マイタスク!$U$5,"SVレビュー","")</f>
        <v/>
      </c>
      <c r="AF5455" s="252">
        <f t="shared" si="164"/>
        <v>863</v>
      </c>
      <c r="AG5455" s="9" t="s">
        <v>34</v>
      </c>
    </row>
    <row r="5456" spans="2:33">
      <c r="B5456" s="225">
        <v>5444</v>
      </c>
      <c r="C5456" s="226" t="s">
        <v>7692</v>
      </c>
      <c r="D5456" s="227" t="s">
        <v>7693</v>
      </c>
      <c r="E5456" s="228" t="s">
        <v>7694</v>
      </c>
      <c r="F5456" s="226" t="s">
        <v>7695</v>
      </c>
      <c r="G5456" s="226" t="s">
        <v>65</v>
      </c>
      <c r="H5456" s="226" t="s">
        <v>66</v>
      </c>
      <c r="I5456" s="229">
        <f t="shared" si="165"/>
        <v>0</v>
      </c>
      <c r="J5456" s="232"/>
      <c r="K5456" s="226" t="s">
        <v>15668</v>
      </c>
      <c r="L5456" s="226" t="s">
        <v>15669</v>
      </c>
      <c r="M5456" s="226" t="s">
        <v>8141</v>
      </c>
      <c r="N5456" s="226" t="s">
        <v>8156</v>
      </c>
      <c r="O5456" s="232">
        <v>45537</v>
      </c>
      <c r="P5456" s="232"/>
      <c r="Q5456" s="232"/>
      <c r="R5456" s="232"/>
      <c r="S5456" s="226" t="s">
        <v>8167</v>
      </c>
      <c r="T5456" s="229">
        <v>45537</v>
      </c>
      <c r="U5456" s="232"/>
      <c r="V5456" s="233"/>
      <c r="W5456" s="233"/>
      <c r="X5456" s="226" t="s">
        <v>8160</v>
      </c>
      <c r="Y5456" s="229">
        <v>45540</v>
      </c>
      <c r="Z5456" s="232">
        <v>45540</v>
      </c>
      <c r="AA5456" s="232"/>
      <c r="AB5456" s="232"/>
      <c r="AC5456" s="234"/>
      <c r="AD5456" s="232"/>
      <c r="AE5456" s="253" t="str">
        <f>IF($N5456=マイタスク!$U$5,"作業者","")&amp;IF($S5456=マイタスク!$U$5,"ピアレビュー","")&amp;IF($X5456=マイタスク!$U$5,"SVレビュー","")</f>
        <v/>
      </c>
      <c r="AF5456" s="252">
        <f t="shared" si="164"/>
        <v>1</v>
      </c>
      <c r="AG5456" s="9" t="s">
        <v>34</v>
      </c>
    </row>
    <row r="5457" spans="2:33">
      <c r="B5457" s="225">
        <v>5445</v>
      </c>
      <c r="C5457" s="226" t="s">
        <v>7692</v>
      </c>
      <c r="D5457" s="227" t="s">
        <v>7693</v>
      </c>
      <c r="E5457" s="228" t="s">
        <v>7696</v>
      </c>
      <c r="F5457" s="226" t="s">
        <v>7697</v>
      </c>
      <c r="G5457" s="226" t="s">
        <v>65</v>
      </c>
      <c r="H5457" s="226" t="s">
        <v>66</v>
      </c>
      <c r="I5457" s="229">
        <f t="shared" si="165"/>
        <v>0</v>
      </c>
      <c r="J5457" s="232"/>
      <c r="K5457" s="226" t="s">
        <v>15670</v>
      </c>
      <c r="L5457" s="226" t="s">
        <v>7697</v>
      </c>
      <c r="M5457" s="226" t="s">
        <v>8141</v>
      </c>
      <c r="N5457" s="226" t="s">
        <v>8241</v>
      </c>
      <c r="O5457" s="232">
        <v>45537</v>
      </c>
      <c r="P5457" s="232"/>
      <c r="Q5457" s="232"/>
      <c r="R5457" s="232"/>
      <c r="S5457" s="226" t="s">
        <v>8159</v>
      </c>
      <c r="T5457" s="229">
        <v>45537</v>
      </c>
      <c r="U5457" s="232"/>
      <c r="V5457" s="233"/>
      <c r="W5457" s="233"/>
      <c r="X5457" s="226" t="s">
        <v>8160</v>
      </c>
      <c r="Y5457" s="229">
        <v>45540</v>
      </c>
      <c r="Z5457" s="232">
        <v>45540</v>
      </c>
      <c r="AA5457" s="232"/>
      <c r="AB5457" s="232"/>
      <c r="AC5457" s="234"/>
      <c r="AD5457" s="232"/>
      <c r="AE5457" s="253" t="str">
        <f>IF($N5457=マイタスク!$U$5,"作業者","")&amp;IF($S5457=マイタスク!$U$5,"ピアレビュー","")&amp;IF($X5457=マイタスク!$U$5,"SVレビュー","")</f>
        <v/>
      </c>
      <c r="AF5457" s="252">
        <f t="shared" si="164"/>
        <v>2</v>
      </c>
      <c r="AG5457" s="9" t="s">
        <v>34</v>
      </c>
    </row>
    <row r="5458" spans="2:33">
      <c r="B5458" s="225">
        <v>5446</v>
      </c>
      <c r="C5458" s="226" t="s">
        <v>7692</v>
      </c>
      <c r="D5458" s="227" t="s">
        <v>7693</v>
      </c>
      <c r="E5458" s="228" t="s">
        <v>7698</v>
      </c>
      <c r="F5458" s="226" t="s">
        <v>7699</v>
      </c>
      <c r="G5458" s="226" t="s">
        <v>65</v>
      </c>
      <c r="H5458" s="226" t="s">
        <v>66</v>
      </c>
      <c r="I5458" s="229">
        <f t="shared" si="165"/>
        <v>0</v>
      </c>
      <c r="J5458" s="232"/>
      <c r="K5458" s="226" t="s">
        <v>15671</v>
      </c>
      <c r="L5458" s="226" t="s">
        <v>7699</v>
      </c>
      <c r="M5458" s="226" t="s">
        <v>8141</v>
      </c>
      <c r="N5458" s="226" t="s">
        <v>8196</v>
      </c>
      <c r="O5458" s="232">
        <v>45614</v>
      </c>
      <c r="P5458" s="232"/>
      <c r="Q5458" s="232"/>
      <c r="R5458" s="232"/>
      <c r="S5458" s="226" t="s">
        <v>8143</v>
      </c>
      <c r="T5458" s="229">
        <v>45614</v>
      </c>
      <c r="U5458" s="232"/>
      <c r="V5458" s="233"/>
      <c r="W5458" s="233"/>
      <c r="X5458" s="226" t="s">
        <v>8160</v>
      </c>
      <c r="Y5458" s="229">
        <v>45621</v>
      </c>
      <c r="Z5458" s="232">
        <v>45621</v>
      </c>
      <c r="AA5458" s="232"/>
      <c r="AB5458" s="232"/>
      <c r="AC5458" s="234"/>
      <c r="AD5458" s="232"/>
      <c r="AE5458" s="253" t="str">
        <f>IF($N5458=マイタスク!$U$5,"作業者","")&amp;IF($S5458=マイタスク!$U$5,"ピアレビュー","")&amp;IF($X5458=マイタスク!$U$5,"SVレビュー","")</f>
        <v/>
      </c>
      <c r="AF5458" s="252">
        <f t="shared" si="164"/>
        <v>5</v>
      </c>
      <c r="AG5458" s="9" t="s">
        <v>34</v>
      </c>
    </row>
    <row r="5459" spans="2:33">
      <c r="B5459" s="225">
        <v>5447</v>
      </c>
      <c r="C5459" s="226" t="s">
        <v>7692</v>
      </c>
      <c r="D5459" s="227" t="s">
        <v>7693</v>
      </c>
      <c r="E5459" s="228" t="s">
        <v>7700</v>
      </c>
      <c r="F5459" s="226" t="s">
        <v>7701</v>
      </c>
      <c r="G5459" s="226" t="s">
        <v>65</v>
      </c>
      <c r="H5459" s="226" t="s">
        <v>66</v>
      </c>
      <c r="I5459" s="229">
        <f t="shared" si="165"/>
        <v>0</v>
      </c>
      <c r="J5459" s="232"/>
      <c r="K5459" s="226" t="s">
        <v>15672</v>
      </c>
      <c r="L5459" s="226" t="s">
        <v>7701</v>
      </c>
      <c r="M5459" s="226" t="s">
        <v>8141</v>
      </c>
      <c r="N5459" s="226" t="s">
        <v>8143</v>
      </c>
      <c r="O5459" s="232">
        <v>45580</v>
      </c>
      <c r="P5459" s="232"/>
      <c r="Q5459" s="232"/>
      <c r="R5459" s="232"/>
      <c r="S5459" s="226" t="s">
        <v>8159</v>
      </c>
      <c r="T5459" s="229">
        <v>45580</v>
      </c>
      <c r="U5459" s="232"/>
      <c r="V5459" s="233"/>
      <c r="W5459" s="233"/>
      <c r="X5459" s="226" t="s">
        <v>8160</v>
      </c>
      <c r="Y5459" s="229">
        <v>45580</v>
      </c>
      <c r="Z5459" s="232">
        <v>45583</v>
      </c>
      <c r="AA5459" s="232"/>
      <c r="AB5459" s="232"/>
      <c r="AC5459" s="234"/>
      <c r="AD5459" s="232"/>
      <c r="AE5459" s="253" t="str">
        <f>IF($N5459=マイタスク!$U$5,"作業者","")&amp;IF($S5459=マイタスク!$U$5,"ピアレビュー","")&amp;IF($X5459=マイタスク!$U$5,"SVレビュー","")</f>
        <v/>
      </c>
      <c r="AF5459" s="252">
        <f t="shared" si="164"/>
        <v>4</v>
      </c>
      <c r="AG5459" s="9" t="s">
        <v>34</v>
      </c>
    </row>
    <row r="5460" spans="2:33">
      <c r="B5460" s="225">
        <v>5448</v>
      </c>
      <c r="C5460" s="226" t="s">
        <v>7692</v>
      </c>
      <c r="D5460" s="227" t="s">
        <v>7693</v>
      </c>
      <c r="E5460" s="228" t="s">
        <v>7702</v>
      </c>
      <c r="F5460" s="226" t="s">
        <v>7703</v>
      </c>
      <c r="G5460" s="226" t="s">
        <v>65</v>
      </c>
      <c r="H5460" s="226" t="s">
        <v>66</v>
      </c>
      <c r="I5460" s="229">
        <f t="shared" si="165"/>
        <v>0</v>
      </c>
      <c r="J5460" s="232"/>
      <c r="K5460" s="226" t="s">
        <v>15673</v>
      </c>
      <c r="L5460" s="226" t="s">
        <v>15674</v>
      </c>
      <c r="M5460" s="226" t="s">
        <v>8141</v>
      </c>
      <c r="N5460" s="226" t="s">
        <v>8142</v>
      </c>
      <c r="O5460" s="232">
        <v>46041</v>
      </c>
      <c r="P5460" s="232"/>
      <c r="Q5460" s="232"/>
      <c r="R5460" s="232"/>
      <c r="S5460" s="226" t="s">
        <v>8143</v>
      </c>
      <c r="T5460" s="229">
        <v>46041</v>
      </c>
      <c r="U5460" s="232"/>
      <c r="V5460" s="233"/>
      <c r="W5460" s="233"/>
      <c r="X5460" s="226"/>
      <c r="Y5460" s="229"/>
      <c r="Z5460" s="232">
        <v>46044</v>
      </c>
      <c r="AA5460" s="232"/>
      <c r="AB5460" s="232"/>
      <c r="AC5460" s="234"/>
      <c r="AD5460" s="232"/>
      <c r="AE5460" s="253" t="str">
        <f>IF($N5460=マイタスク!$U$5,"作業者","")&amp;IF($S5460=マイタスク!$U$5,"ピアレビュー","")&amp;IF($X5460=マイタスク!$U$5,"SVレビュー","")</f>
        <v/>
      </c>
      <c r="AF5460" s="252">
        <f t="shared" si="164"/>
        <v>40</v>
      </c>
      <c r="AG5460" s="9" t="s">
        <v>34</v>
      </c>
    </row>
    <row r="5461" spans="2:33">
      <c r="B5461" s="225">
        <v>5449</v>
      </c>
      <c r="C5461" s="226" t="s">
        <v>7692</v>
      </c>
      <c r="D5461" s="227" t="s">
        <v>7693</v>
      </c>
      <c r="E5461" s="228" t="s">
        <v>7702</v>
      </c>
      <c r="F5461" s="226" t="s">
        <v>7703</v>
      </c>
      <c r="G5461" s="226" t="s">
        <v>65</v>
      </c>
      <c r="H5461" s="226" t="s">
        <v>66</v>
      </c>
      <c r="I5461" s="229">
        <f t="shared" si="165"/>
        <v>0</v>
      </c>
      <c r="J5461" s="232"/>
      <c r="K5461" s="226" t="s">
        <v>15675</v>
      </c>
      <c r="L5461" s="226" t="s">
        <v>15676</v>
      </c>
      <c r="M5461" s="226" t="s">
        <v>8141</v>
      </c>
      <c r="N5461" s="226" t="s">
        <v>8142</v>
      </c>
      <c r="O5461" s="232">
        <v>46041</v>
      </c>
      <c r="P5461" s="232"/>
      <c r="Q5461" s="232"/>
      <c r="R5461" s="232"/>
      <c r="S5461" s="226" t="s">
        <v>8143</v>
      </c>
      <c r="T5461" s="229">
        <v>46041</v>
      </c>
      <c r="U5461" s="232"/>
      <c r="V5461" s="233"/>
      <c r="W5461" s="233"/>
      <c r="X5461" s="226" t="s">
        <v>8160</v>
      </c>
      <c r="Y5461" s="229">
        <v>46044</v>
      </c>
      <c r="Z5461" s="232">
        <v>46044</v>
      </c>
      <c r="AA5461" s="232"/>
      <c r="AB5461" s="232"/>
      <c r="AC5461" s="234"/>
      <c r="AD5461" s="232"/>
      <c r="AE5461" s="253" t="str">
        <f>IF($N5461=マイタスク!$U$5,"作業者","")&amp;IF($S5461=マイタスク!$U$5,"ピアレビュー","")&amp;IF($X5461=マイタスク!$U$5,"SVレビュー","")</f>
        <v/>
      </c>
      <c r="AF5461" s="252">
        <f t="shared" si="164"/>
        <v>40</v>
      </c>
      <c r="AG5461" s="9" t="s">
        <v>34</v>
      </c>
    </row>
    <row r="5462" spans="2:33">
      <c r="B5462" s="225">
        <v>5450</v>
      </c>
      <c r="C5462" s="226" t="s">
        <v>7692</v>
      </c>
      <c r="D5462" s="227" t="s">
        <v>7693</v>
      </c>
      <c r="E5462" s="228" t="s">
        <v>7704</v>
      </c>
      <c r="F5462" s="226" t="s">
        <v>7705</v>
      </c>
      <c r="G5462" s="226" t="s">
        <v>65</v>
      </c>
      <c r="H5462" s="226" t="s">
        <v>66</v>
      </c>
      <c r="I5462" s="229">
        <f t="shared" si="165"/>
        <v>0</v>
      </c>
      <c r="J5462" s="232"/>
      <c r="K5462" s="226" t="s">
        <v>15677</v>
      </c>
      <c r="L5462" s="226" t="s">
        <v>15678</v>
      </c>
      <c r="M5462" s="226" t="s">
        <v>8141</v>
      </c>
      <c r="N5462" s="226" t="s">
        <v>8142</v>
      </c>
      <c r="O5462" s="232">
        <v>45961</v>
      </c>
      <c r="P5462" s="232"/>
      <c r="Q5462" s="232"/>
      <c r="R5462" s="232"/>
      <c r="S5462" s="226" t="s">
        <v>8216</v>
      </c>
      <c r="T5462" s="229">
        <v>45961</v>
      </c>
      <c r="U5462" s="232"/>
      <c r="V5462" s="233"/>
      <c r="W5462" s="233"/>
      <c r="X5462" s="226" t="s">
        <v>8160</v>
      </c>
      <c r="Y5462" s="229">
        <v>45961</v>
      </c>
      <c r="Z5462" s="232">
        <v>45961</v>
      </c>
      <c r="AA5462" s="232"/>
      <c r="AB5462" s="232"/>
      <c r="AC5462" s="234"/>
      <c r="AD5462" s="232"/>
      <c r="AE5462" s="253" t="str">
        <f>IF($N5462=マイタスク!$U$5,"作業者","")&amp;IF($S5462=マイタスク!$U$5,"ピアレビュー","")&amp;IF($X5462=マイタスク!$U$5,"SVレビュー","")</f>
        <v/>
      </c>
      <c r="AF5462" s="252">
        <f t="shared" si="164"/>
        <v>34</v>
      </c>
      <c r="AG5462" s="9" t="s">
        <v>34</v>
      </c>
    </row>
    <row r="5463" spans="2:33">
      <c r="B5463" s="225">
        <v>5451</v>
      </c>
      <c r="C5463" s="226" t="s">
        <v>7692</v>
      </c>
      <c r="D5463" s="227" t="s">
        <v>7693</v>
      </c>
      <c r="E5463" s="228" t="s">
        <v>7704</v>
      </c>
      <c r="F5463" s="226" t="s">
        <v>7705</v>
      </c>
      <c r="G5463" s="226" t="s">
        <v>65</v>
      </c>
      <c r="H5463" s="226" t="s">
        <v>66</v>
      </c>
      <c r="I5463" s="229">
        <f t="shared" si="165"/>
        <v>0</v>
      </c>
      <c r="J5463" s="232"/>
      <c r="K5463" s="226" t="s">
        <v>15679</v>
      </c>
      <c r="L5463" s="226" t="s">
        <v>15680</v>
      </c>
      <c r="M5463" s="226" t="s">
        <v>8141</v>
      </c>
      <c r="N5463" s="226" t="s">
        <v>8142</v>
      </c>
      <c r="O5463" s="232">
        <v>45961</v>
      </c>
      <c r="P5463" s="232"/>
      <c r="Q5463" s="232"/>
      <c r="R5463" s="232"/>
      <c r="S5463" s="226" t="s">
        <v>8216</v>
      </c>
      <c r="T5463" s="229">
        <v>45961</v>
      </c>
      <c r="U5463" s="232"/>
      <c r="V5463" s="233"/>
      <c r="W5463" s="233"/>
      <c r="X5463" s="226" t="s">
        <v>8160</v>
      </c>
      <c r="Y5463" s="229">
        <v>45968</v>
      </c>
      <c r="Z5463" s="232">
        <v>45968</v>
      </c>
      <c r="AA5463" s="232"/>
      <c r="AB5463" s="232"/>
      <c r="AC5463" s="234"/>
      <c r="AD5463" s="232"/>
      <c r="AE5463" s="253" t="str">
        <f>IF($N5463=マイタスク!$U$5,"作業者","")&amp;IF($S5463=マイタスク!$U$5,"ピアレビュー","")&amp;IF($X5463=マイタスク!$U$5,"SVレビュー","")</f>
        <v/>
      </c>
      <c r="AF5463" s="252">
        <f t="shared" si="164"/>
        <v>34</v>
      </c>
      <c r="AG5463" s="9" t="s">
        <v>34</v>
      </c>
    </row>
    <row r="5464" spans="2:33">
      <c r="B5464" s="225">
        <v>5452</v>
      </c>
      <c r="C5464" s="226" t="s">
        <v>7692</v>
      </c>
      <c r="D5464" s="227" t="s">
        <v>7693</v>
      </c>
      <c r="E5464" s="228" t="s">
        <v>7706</v>
      </c>
      <c r="F5464" s="226" t="s">
        <v>7707</v>
      </c>
      <c r="G5464" s="226" t="s">
        <v>65</v>
      </c>
      <c r="H5464" s="226" t="s">
        <v>66</v>
      </c>
      <c r="I5464" s="229">
        <f t="shared" si="165"/>
        <v>0</v>
      </c>
      <c r="J5464" s="232"/>
      <c r="K5464" s="226" t="s">
        <v>15681</v>
      </c>
      <c r="L5464" s="226" t="s">
        <v>15682</v>
      </c>
      <c r="M5464" s="226" t="s">
        <v>8141</v>
      </c>
      <c r="N5464" s="226" t="s">
        <v>8216</v>
      </c>
      <c r="O5464" s="232">
        <v>45961</v>
      </c>
      <c r="P5464" s="232"/>
      <c r="Q5464" s="232"/>
      <c r="R5464" s="232"/>
      <c r="S5464" s="226" t="s">
        <v>8142</v>
      </c>
      <c r="T5464" s="229">
        <v>45961</v>
      </c>
      <c r="U5464" s="232"/>
      <c r="V5464" s="233"/>
      <c r="W5464" s="233"/>
      <c r="X5464" s="226" t="s">
        <v>8160</v>
      </c>
      <c r="Y5464" s="229">
        <v>45961</v>
      </c>
      <c r="Z5464" s="232">
        <v>45961</v>
      </c>
      <c r="AA5464" s="232"/>
      <c r="AB5464" s="232"/>
      <c r="AC5464" s="234"/>
      <c r="AD5464" s="232"/>
      <c r="AE5464" s="253" t="str">
        <f>IF($N5464=マイタスク!$U$5,"作業者","")&amp;IF($S5464=マイタスク!$U$5,"ピアレビュー","")&amp;IF($X5464=マイタスク!$U$5,"SVレビュー","")</f>
        <v/>
      </c>
      <c r="AF5464" s="252">
        <f t="shared" si="164"/>
        <v>35</v>
      </c>
      <c r="AG5464" s="9" t="s">
        <v>34</v>
      </c>
    </row>
    <row r="5465" spans="2:33">
      <c r="B5465" s="225">
        <v>5453</v>
      </c>
      <c r="C5465" s="226" t="s">
        <v>7692</v>
      </c>
      <c r="D5465" s="227" t="s">
        <v>7693</v>
      </c>
      <c r="E5465" s="228" t="s">
        <v>7706</v>
      </c>
      <c r="F5465" s="226" t="s">
        <v>7707</v>
      </c>
      <c r="G5465" s="226" t="s">
        <v>65</v>
      </c>
      <c r="H5465" s="226" t="s">
        <v>66</v>
      </c>
      <c r="I5465" s="229">
        <f t="shared" si="165"/>
        <v>0</v>
      </c>
      <c r="J5465" s="232"/>
      <c r="K5465" s="226" t="s">
        <v>15683</v>
      </c>
      <c r="L5465" s="226" t="s">
        <v>15684</v>
      </c>
      <c r="M5465" s="226" t="s">
        <v>8141</v>
      </c>
      <c r="N5465" s="226" t="s">
        <v>8216</v>
      </c>
      <c r="O5465" s="232">
        <v>45961</v>
      </c>
      <c r="P5465" s="232"/>
      <c r="Q5465" s="232"/>
      <c r="R5465" s="232"/>
      <c r="S5465" s="226" t="s">
        <v>8142</v>
      </c>
      <c r="T5465" s="229">
        <v>45961</v>
      </c>
      <c r="U5465" s="232"/>
      <c r="V5465" s="233"/>
      <c r="W5465" s="233"/>
      <c r="X5465" s="226" t="s">
        <v>8160</v>
      </c>
      <c r="Y5465" s="229">
        <v>45968</v>
      </c>
      <c r="Z5465" s="232">
        <v>45968</v>
      </c>
      <c r="AA5465" s="232"/>
      <c r="AB5465" s="232"/>
      <c r="AC5465" s="234"/>
      <c r="AD5465" s="232"/>
      <c r="AE5465" s="253" t="str">
        <f>IF($N5465=マイタスク!$U$5,"作業者","")&amp;IF($S5465=マイタスク!$U$5,"ピアレビュー","")&amp;IF($X5465=マイタスク!$U$5,"SVレビュー","")</f>
        <v/>
      </c>
      <c r="AF5465" s="252">
        <f t="shared" si="164"/>
        <v>35</v>
      </c>
      <c r="AG5465" s="9" t="s">
        <v>34</v>
      </c>
    </row>
    <row r="5466" spans="2:33">
      <c r="B5466" s="225">
        <v>5454</v>
      </c>
      <c r="C5466" s="226" t="s">
        <v>7692</v>
      </c>
      <c r="D5466" s="227" t="s">
        <v>7693</v>
      </c>
      <c r="E5466" s="228" t="s">
        <v>7708</v>
      </c>
      <c r="F5466" s="226" t="s">
        <v>7709</v>
      </c>
      <c r="G5466" s="226" t="s">
        <v>65</v>
      </c>
      <c r="H5466" s="226" t="s">
        <v>66</v>
      </c>
      <c r="I5466" s="229">
        <f t="shared" si="165"/>
        <v>0</v>
      </c>
      <c r="J5466" s="232"/>
      <c r="K5466" s="226" t="s">
        <v>15685</v>
      </c>
      <c r="L5466" s="226" t="s">
        <v>7709</v>
      </c>
      <c r="M5466" s="226" t="s">
        <v>8141</v>
      </c>
      <c r="N5466" s="226" t="s">
        <v>8196</v>
      </c>
      <c r="O5466" s="232">
        <v>45625</v>
      </c>
      <c r="P5466" s="232"/>
      <c r="Q5466" s="232"/>
      <c r="R5466" s="232"/>
      <c r="S5466" s="226" t="s">
        <v>8216</v>
      </c>
      <c r="T5466" s="229">
        <v>45631</v>
      </c>
      <c r="U5466" s="232"/>
      <c r="V5466" s="233"/>
      <c r="W5466" s="233"/>
      <c r="X5466" s="226" t="s">
        <v>8160</v>
      </c>
      <c r="Y5466" s="229">
        <v>45631</v>
      </c>
      <c r="Z5466" s="232">
        <v>45631</v>
      </c>
      <c r="AA5466" s="232"/>
      <c r="AB5466" s="232"/>
      <c r="AC5466" s="234"/>
      <c r="AD5466" s="232"/>
      <c r="AE5466" s="253" t="str">
        <f>IF($N5466=マイタスク!$U$5,"作業者","")&amp;IF($S5466=マイタスク!$U$5,"ピアレビュー","")&amp;IF($X5466=マイタスク!$U$5,"SVレビュー","")</f>
        <v/>
      </c>
      <c r="AF5466" s="252">
        <f t="shared" si="164"/>
        <v>6</v>
      </c>
      <c r="AG5466" s="9" t="s">
        <v>34</v>
      </c>
    </row>
    <row r="5467" spans="2:33">
      <c r="B5467" s="225">
        <v>5455</v>
      </c>
      <c r="C5467" s="226" t="s">
        <v>7692</v>
      </c>
      <c r="D5467" s="227" t="s">
        <v>7693</v>
      </c>
      <c r="E5467" s="228" t="s">
        <v>7710</v>
      </c>
      <c r="F5467" s="226" t="s">
        <v>7711</v>
      </c>
      <c r="G5467" s="226" t="s">
        <v>65</v>
      </c>
      <c r="H5467" s="226" t="s">
        <v>66</v>
      </c>
      <c r="I5467" s="229">
        <f t="shared" si="165"/>
        <v>0</v>
      </c>
      <c r="J5467" s="232"/>
      <c r="K5467" s="226" t="s">
        <v>15686</v>
      </c>
      <c r="L5467" s="226" t="s">
        <v>7711</v>
      </c>
      <c r="M5467" s="226" t="s">
        <v>8141</v>
      </c>
      <c r="N5467" s="226" t="s">
        <v>8241</v>
      </c>
      <c r="O5467" s="232">
        <v>45625</v>
      </c>
      <c r="P5467" s="232"/>
      <c r="Q5467" s="232"/>
      <c r="R5467" s="232"/>
      <c r="S5467" s="226" t="s">
        <v>8143</v>
      </c>
      <c r="T5467" s="229">
        <v>45631</v>
      </c>
      <c r="U5467" s="232"/>
      <c r="V5467" s="233"/>
      <c r="W5467" s="233"/>
      <c r="X5467" s="226" t="s">
        <v>8178</v>
      </c>
      <c r="Y5467" s="229">
        <v>45631</v>
      </c>
      <c r="Z5467" s="232">
        <v>45631</v>
      </c>
      <c r="AA5467" s="232"/>
      <c r="AB5467" s="232"/>
      <c r="AC5467" s="234"/>
      <c r="AD5467" s="232"/>
      <c r="AE5467" s="253" t="str">
        <f>IF($N5467=マイタスク!$U$5,"作業者","")&amp;IF($S5467=マイタスク!$U$5,"ピアレビュー","")&amp;IF($X5467=マイタスク!$U$5,"SVレビュー","")</f>
        <v/>
      </c>
      <c r="AF5467" s="252">
        <f t="shared" si="164"/>
        <v>7</v>
      </c>
      <c r="AG5467" s="9" t="s">
        <v>34</v>
      </c>
    </row>
    <row r="5468" spans="2:33">
      <c r="B5468" s="225">
        <v>5456</v>
      </c>
      <c r="C5468" s="226" t="s">
        <v>7692</v>
      </c>
      <c r="D5468" s="227" t="s">
        <v>7693</v>
      </c>
      <c r="E5468" s="228" t="s">
        <v>7712</v>
      </c>
      <c r="F5468" s="226" t="s">
        <v>7713</v>
      </c>
      <c r="G5468" s="226" t="s">
        <v>65</v>
      </c>
      <c r="H5468" s="226" t="s">
        <v>66</v>
      </c>
      <c r="I5468" s="229">
        <f t="shared" si="165"/>
        <v>0</v>
      </c>
      <c r="J5468" s="232"/>
      <c r="K5468" s="226" t="s">
        <v>15687</v>
      </c>
      <c r="L5468" s="226" t="s">
        <v>7713</v>
      </c>
      <c r="M5468" s="226" t="s">
        <v>8141</v>
      </c>
      <c r="N5468" s="226" t="s">
        <v>8144</v>
      </c>
      <c r="O5468" s="232">
        <v>45625</v>
      </c>
      <c r="P5468" s="232"/>
      <c r="Q5468" s="232"/>
      <c r="R5468" s="232"/>
      <c r="S5468" s="226" t="s">
        <v>8142</v>
      </c>
      <c r="T5468" s="229">
        <v>45631</v>
      </c>
      <c r="U5468" s="232"/>
      <c r="V5468" s="233"/>
      <c r="W5468" s="233"/>
      <c r="X5468" s="226" t="s">
        <v>8160</v>
      </c>
      <c r="Y5468" s="229">
        <v>45631</v>
      </c>
      <c r="Z5468" s="232">
        <v>45631</v>
      </c>
      <c r="AA5468" s="232"/>
      <c r="AB5468" s="232"/>
      <c r="AC5468" s="234"/>
      <c r="AD5468" s="232"/>
      <c r="AE5468" s="253" t="str">
        <f>IF($N5468=マイタスク!$U$5,"作業者","")&amp;IF($S5468=マイタスク!$U$5,"ピアレビュー","")&amp;IF($X5468=マイタスク!$U$5,"SVレビュー","")</f>
        <v/>
      </c>
      <c r="AF5468" s="252">
        <f t="shared" si="164"/>
        <v>8</v>
      </c>
      <c r="AG5468" s="9" t="s">
        <v>34</v>
      </c>
    </row>
    <row r="5469" spans="2:33">
      <c r="B5469" s="225">
        <v>5457</v>
      </c>
      <c r="C5469" s="226" t="s">
        <v>7692</v>
      </c>
      <c r="D5469" s="227" t="s">
        <v>7693</v>
      </c>
      <c r="E5469" s="228" t="s">
        <v>7714</v>
      </c>
      <c r="F5469" s="226" t="s">
        <v>7715</v>
      </c>
      <c r="G5469" s="226" t="s">
        <v>65</v>
      </c>
      <c r="H5469" s="226" t="s">
        <v>66</v>
      </c>
      <c r="I5469" s="229">
        <f t="shared" si="165"/>
        <v>0</v>
      </c>
      <c r="J5469" s="232"/>
      <c r="K5469" s="226" t="s">
        <v>15688</v>
      </c>
      <c r="L5469" s="226" t="s">
        <v>7715</v>
      </c>
      <c r="M5469" s="226" t="s">
        <v>8141</v>
      </c>
      <c r="N5469" s="226" t="s">
        <v>8241</v>
      </c>
      <c r="O5469" s="232">
        <v>45638</v>
      </c>
      <c r="P5469" s="232"/>
      <c r="Q5469" s="232"/>
      <c r="R5469" s="232"/>
      <c r="S5469" s="226" t="s">
        <v>8143</v>
      </c>
      <c r="T5469" s="229">
        <v>45638</v>
      </c>
      <c r="U5469" s="232"/>
      <c r="V5469" s="233"/>
      <c r="W5469" s="233"/>
      <c r="X5469" s="226" t="s">
        <v>8160</v>
      </c>
      <c r="Y5469" s="229">
        <v>45643</v>
      </c>
      <c r="Z5469" s="232">
        <v>45643</v>
      </c>
      <c r="AA5469" s="232"/>
      <c r="AB5469" s="232"/>
      <c r="AC5469" s="234"/>
      <c r="AD5469" s="232"/>
      <c r="AE5469" s="253" t="str">
        <f>IF($N5469=マイタスク!$U$5,"作業者","")&amp;IF($S5469=マイタスク!$U$5,"ピアレビュー","")&amp;IF($X5469=マイタスク!$U$5,"SVレビュー","")</f>
        <v/>
      </c>
      <c r="AF5469" s="252">
        <f t="shared" si="164"/>
        <v>9</v>
      </c>
      <c r="AG5469" s="9" t="s">
        <v>34</v>
      </c>
    </row>
    <row r="5470" spans="2:33">
      <c r="B5470" s="225">
        <v>5458</v>
      </c>
      <c r="C5470" s="226" t="s">
        <v>7692</v>
      </c>
      <c r="D5470" s="227" t="s">
        <v>7693</v>
      </c>
      <c r="E5470" s="228" t="s">
        <v>7716</v>
      </c>
      <c r="F5470" s="226" t="s">
        <v>7717</v>
      </c>
      <c r="G5470" s="226" t="s">
        <v>65</v>
      </c>
      <c r="H5470" s="226" t="s">
        <v>66</v>
      </c>
      <c r="I5470" s="229">
        <f t="shared" si="165"/>
        <v>0</v>
      </c>
      <c r="J5470" s="232"/>
      <c r="K5470" s="226" t="s">
        <v>15689</v>
      </c>
      <c r="L5470" s="226" t="s">
        <v>15690</v>
      </c>
      <c r="M5470" s="226" t="s">
        <v>8141</v>
      </c>
      <c r="N5470" s="226" t="s">
        <v>8143</v>
      </c>
      <c r="O5470" s="232">
        <v>46007</v>
      </c>
      <c r="P5470" s="232"/>
      <c r="Q5470" s="232"/>
      <c r="R5470" s="232"/>
      <c r="S5470" s="226" t="s">
        <v>8216</v>
      </c>
      <c r="T5470" s="229">
        <v>46007</v>
      </c>
      <c r="U5470" s="232"/>
      <c r="V5470" s="233"/>
      <c r="W5470" s="233"/>
      <c r="X5470" s="226"/>
      <c r="Y5470" s="229"/>
      <c r="Z5470" s="232">
        <v>46010</v>
      </c>
      <c r="AA5470" s="232"/>
      <c r="AB5470" s="232"/>
      <c r="AC5470" s="234"/>
      <c r="AD5470" s="232"/>
      <c r="AE5470" s="253" t="str">
        <f>IF($N5470=マイタスク!$U$5,"作業者","")&amp;IF($S5470=マイタスク!$U$5,"ピアレビュー","")&amp;IF($X5470=マイタスク!$U$5,"SVレビュー","")</f>
        <v/>
      </c>
      <c r="AF5470" s="252">
        <f t="shared" si="164"/>
        <v>38</v>
      </c>
      <c r="AG5470" s="9" t="s">
        <v>34</v>
      </c>
    </row>
    <row r="5471" spans="2:33">
      <c r="B5471" s="225">
        <v>5459</v>
      </c>
      <c r="C5471" s="226" t="s">
        <v>7692</v>
      </c>
      <c r="D5471" s="227" t="s">
        <v>7693</v>
      </c>
      <c r="E5471" s="228" t="s">
        <v>7716</v>
      </c>
      <c r="F5471" s="226" t="s">
        <v>7717</v>
      </c>
      <c r="G5471" s="226" t="s">
        <v>65</v>
      </c>
      <c r="H5471" s="226" t="s">
        <v>66</v>
      </c>
      <c r="I5471" s="229">
        <f t="shared" si="165"/>
        <v>0</v>
      </c>
      <c r="J5471" s="232"/>
      <c r="K5471" s="226" t="s">
        <v>15691</v>
      </c>
      <c r="L5471" s="226" t="s">
        <v>15692</v>
      </c>
      <c r="M5471" s="226" t="s">
        <v>8141</v>
      </c>
      <c r="N5471" s="226" t="s">
        <v>8143</v>
      </c>
      <c r="O5471" s="232">
        <v>46007</v>
      </c>
      <c r="P5471" s="232"/>
      <c r="Q5471" s="232"/>
      <c r="R5471" s="232"/>
      <c r="S5471" s="226" t="s">
        <v>8216</v>
      </c>
      <c r="T5471" s="229">
        <v>46007</v>
      </c>
      <c r="U5471" s="232"/>
      <c r="V5471" s="233"/>
      <c r="W5471" s="233"/>
      <c r="X5471" s="226" t="s">
        <v>8160</v>
      </c>
      <c r="Y5471" s="229">
        <v>46010</v>
      </c>
      <c r="Z5471" s="232">
        <v>46010</v>
      </c>
      <c r="AA5471" s="232"/>
      <c r="AB5471" s="232"/>
      <c r="AC5471" s="234"/>
      <c r="AD5471" s="232"/>
      <c r="AE5471" s="253" t="str">
        <f>IF($N5471=マイタスク!$U$5,"作業者","")&amp;IF($S5471=マイタスク!$U$5,"ピアレビュー","")&amp;IF($X5471=マイタスク!$U$5,"SVレビュー","")</f>
        <v/>
      </c>
      <c r="AF5471" s="252">
        <f t="shared" si="164"/>
        <v>38</v>
      </c>
      <c r="AG5471" s="9" t="s">
        <v>34</v>
      </c>
    </row>
    <row r="5472" spans="2:33">
      <c r="B5472" s="225">
        <v>5460</v>
      </c>
      <c r="C5472" s="226" t="s">
        <v>7692</v>
      </c>
      <c r="D5472" s="227" t="s">
        <v>7693</v>
      </c>
      <c r="E5472" s="228" t="s">
        <v>7718</v>
      </c>
      <c r="F5472" s="226" t="s">
        <v>7719</v>
      </c>
      <c r="G5472" s="226" t="s">
        <v>65</v>
      </c>
      <c r="H5472" s="226" t="s">
        <v>66</v>
      </c>
      <c r="I5472" s="229">
        <f t="shared" si="165"/>
        <v>0</v>
      </c>
      <c r="J5472" s="232"/>
      <c r="K5472" s="226" t="s">
        <v>15693</v>
      </c>
      <c r="L5472" s="226" t="s">
        <v>15694</v>
      </c>
      <c r="M5472" s="226" t="s">
        <v>8141</v>
      </c>
      <c r="N5472" s="226" t="s">
        <v>8216</v>
      </c>
      <c r="O5472" s="232">
        <v>46007</v>
      </c>
      <c r="P5472" s="232"/>
      <c r="Q5472" s="232"/>
      <c r="R5472" s="232"/>
      <c r="S5472" s="226" t="s">
        <v>8143</v>
      </c>
      <c r="T5472" s="229">
        <v>46007</v>
      </c>
      <c r="U5472" s="232"/>
      <c r="V5472" s="233"/>
      <c r="W5472" s="233"/>
      <c r="X5472" s="226"/>
      <c r="Y5472" s="229"/>
      <c r="Z5472" s="232">
        <v>46010</v>
      </c>
      <c r="AA5472" s="232"/>
      <c r="AB5472" s="232"/>
      <c r="AC5472" s="234"/>
      <c r="AD5472" s="232"/>
      <c r="AE5472" s="253" t="str">
        <f>IF($N5472=マイタスク!$U$5,"作業者","")&amp;IF($S5472=マイタスク!$U$5,"ピアレビュー","")&amp;IF($X5472=マイタスク!$U$5,"SVレビュー","")</f>
        <v/>
      </c>
      <c r="AF5472" s="252">
        <f t="shared" si="164"/>
        <v>39</v>
      </c>
      <c r="AG5472" s="9" t="s">
        <v>34</v>
      </c>
    </row>
    <row r="5473" spans="2:33">
      <c r="B5473" s="225">
        <v>5461</v>
      </c>
      <c r="C5473" s="226" t="s">
        <v>7692</v>
      </c>
      <c r="D5473" s="227" t="s">
        <v>7693</v>
      </c>
      <c r="E5473" s="228" t="s">
        <v>7718</v>
      </c>
      <c r="F5473" s="226" t="s">
        <v>7719</v>
      </c>
      <c r="G5473" s="226" t="s">
        <v>65</v>
      </c>
      <c r="H5473" s="226" t="s">
        <v>66</v>
      </c>
      <c r="I5473" s="229">
        <f t="shared" si="165"/>
        <v>0</v>
      </c>
      <c r="J5473" s="232"/>
      <c r="K5473" s="226" t="s">
        <v>15695</v>
      </c>
      <c r="L5473" s="226" t="s">
        <v>15696</v>
      </c>
      <c r="M5473" s="226" t="s">
        <v>8141</v>
      </c>
      <c r="N5473" s="226" t="s">
        <v>8216</v>
      </c>
      <c r="O5473" s="232">
        <v>46007</v>
      </c>
      <c r="P5473" s="232"/>
      <c r="Q5473" s="232"/>
      <c r="R5473" s="232"/>
      <c r="S5473" s="226" t="s">
        <v>8143</v>
      </c>
      <c r="T5473" s="229">
        <v>46007</v>
      </c>
      <c r="U5473" s="232"/>
      <c r="V5473" s="233"/>
      <c r="W5473" s="233"/>
      <c r="X5473" s="226" t="s">
        <v>8160</v>
      </c>
      <c r="Y5473" s="229">
        <v>46010</v>
      </c>
      <c r="Z5473" s="232">
        <v>46010</v>
      </c>
      <c r="AA5473" s="232"/>
      <c r="AB5473" s="232"/>
      <c r="AC5473" s="234"/>
      <c r="AD5473" s="232"/>
      <c r="AE5473" s="253" t="str">
        <f>IF($N5473=マイタスク!$U$5,"作業者","")&amp;IF($S5473=マイタスク!$U$5,"ピアレビュー","")&amp;IF($X5473=マイタスク!$U$5,"SVレビュー","")</f>
        <v/>
      </c>
      <c r="AF5473" s="252">
        <f t="shared" si="164"/>
        <v>39</v>
      </c>
      <c r="AG5473" s="9" t="s">
        <v>34</v>
      </c>
    </row>
    <row r="5474" spans="2:33">
      <c r="B5474" s="225">
        <v>5462</v>
      </c>
      <c r="C5474" s="226" t="s">
        <v>7692</v>
      </c>
      <c r="D5474" s="227" t="s">
        <v>7693</v>
      </c>
      <c r="E5474" s="228" t="s">
        <v>7720</v>
      </c>
      <c r="F5474" s="226" t="s">
        <v>7721</v>
      </c>
      <c r="G5474" s="226" t="s">
        <v>65</v>
      </c>
      <c r="H5474" s="226" t="s">
        <v>66</v>
      </c>
      <c r="I5474" s="229">
        <f t="shared" si="165"/>
        <v>0</v>
      </c>
      <c r="J5474" s="232"/>
      <c r="K5474" s="226" t="s">
        <v>15697</v>
      </c>
      <c r="L5474" s="226" t="s">
        <v>15698</v>
      </c>
      <c r="M5474" s="226" t="s">
        <v>8141</v>
      </c>
      <c r="N5474" s="226" t="s">
        <v>8142</v>
      </c>
      <c r="O5474" s="232">
        <v>45994</v>
      </c>
      <c r="P5474" s="232"/>
      <c r="Q5474" s="232"/>
      <c r="R5474" s="232"/>
      <c r="S5474" s="226" t="s">
        <v>8159</v>
      </c>
      <c r="T5474" s="229">
        <v>45994</v>
      </c>
      <c r="U5474" s="232"/>
      <c r="V5474" s="233"/>
      <c r="W5474" s="233"/>
      <c r="X5474" s="226" t="s">
        <v>8160</v>
      </c>
      <c r="Y5474" s="229">
        <v>45999</v>
      </c>
      <c r="Z5474" s="232">
        <v>45999</v>
      </c>
      <c r="AA5474" s="232"/>
      <c r="AB5474" s="232"/>
      <c r="AC5474" s="234"/>
      <c r="AD5474" s="232"/>
      <c r="AE5474" s="253" t="str">
        <f>IF($N5474=マイタスク!$U$5,"作業者","")&amp;IF($S5474=マイタスク!$U$5,"ピアレビュー","")&amp;IF($X5474=マイタスク!$U$5,"SVレビュー","")</f>
        <v/>
      </c>
      <c r="AF5474" s="252">
        <f t="shared" si="164"/>
        <v>36</v>
      </c>
      <c r="AG5474" s="9" t="s">
        <v>34</v>
      </c>
    </row>
    <row r="5475" spans="2:33">
      <c r="B5475" s="225">
        <v>5463</v>
      </c>
      <c r="C5475" s="226" t="s">
        <v>7692</v>
      </c>
      <c r="D5475" s="227" t="s">
        <v>7693</v>
      </c>
      <c r="E5475" s="228" t="s">
        <v>7720</v>
      </c>
      <c r="F5475" s="226" t="s">
        <v>7721</v>
      </c>
      <c r="G5475" s="226" t="s">
        <v>65</v>
      </c>
      <c r="H5475" s="226" t="s">
        <v>66</v>
      </c>
      <c r="I5475" s="229">
        <f t="shared" si="165"/>
        <v>0</v>
      </c>
      <c r="J5475" s="232"/>
      <c r="K5475" s="226" t="s">
        <v>15699</v>
      </c>
      <c r="L5475" s="226" t="s">
        <v>15700</v>
      </c>
      <c r="M5475" s="226" t="s">
        <v>8141</v>
      </c>
      <c r="N5475" s="226" t="s">
        <v>8142</v>
      </c>
      <c r="O5475" s="232">
        <v>45994</v>
      </c>
      <c r="P5475" s="232"/>
      <c r="Q5475" s="232"/>
      <c r="R5475" s="232"/>
      <c r="S5475" s="226" t="s">
        <v>8159</v>
      </c>
      <c r="T5475" s="229">
        <v>45994</v>
      </c>
      <c r="U5475" s="232"/>
      <c r="V5475" s="233"/>
      <c r="W5475" s="233"/>
      <c r="X5475" s="226" t="s">
        <v>8160</v>
      </c>
      <c r="Y5475" s="229">
        <v>45999</v>
      </c>
      <c r="Z5475" s="232">
        <v>45999</v>
      </c>
      <c r="AA5475" s="232"/>
      <c r="AB5475" s="232"/>
      <c r="AC5475" s="234"/>
      <c r="AD5475" s="232"/>
      <c r="AE5475" s="253" t="str">
        <f>IF($N5475=マイタスク!$U$5,"作業者","")&amp;IF($S5475=マイタスク!$U$5,"ピアレビュー","")&amp;IF($X5475=マイタスク!$U$5,"SVレビュー","")</f>
        <v/>
      </c>
      <c r="AF5475" s="252">
        <f t="shared" si="164"/>
        <v>36</v>
      </c>
      <c r="AG5475" s="9" t="s">
        <v>34</v>
      </c>
    </row>
    <row r="5476" spans="2:33">
      <c r="B5476" s="225">
        <v>5464</v>
      </c>
      <c r="C5476" s="226" t="s">
        <v>7692</v>
      </c>
      <c r="D5476" s="227" t="s">
        <v>7693</v>
      </c>
      <c r="E5476" s="228" t="s">
        <v>7722</v>
      </c>
      <c r="F5476" s="226" t="s">
        <v>7723</v>
      </c>
      <c r="G5476" s="226" t="s">
        <v>65</v>
      </c>
      <c r="H5476" s="226" t="s">
        <v>66</v>
      </c>
      <c r="I5476" s="229">
        <f t="shared" si="165"/>
        <v>0</v>
      </c>
      <c r="J5476" s="232"/>
      <c r="K5476" s="226" t="s">
        <v>15701</v>
      </c>
      <c r="L5476" s="226" t="s">
        <v>15702</v>
      </c>
      <c r="M5476" s="226" t="s">
        <v>8141</v>
      </c>
      <c r="N5476" s="226" t="s">
        <v>8159</v>
      </c>
      <c r="O5476" s="232">
        <v>45994</v>
      </c>
      <c r="P5476" s="232"/>
      <c r="Q5476" s="232"/>
      <c r="R5476" s="232"/>
      <c r="S5476" s="226" t="s">
        <v>8142</v>
      </c>
      <c r="T5476" s="229">
        <v>45994</v>
      </c>
      <c r="U5476" s="232"/>
      <c r="V5476" s="233"/>
      <c r="W5476" s="233"/>
      <c r="X5476" s="226" t="s">
        <v>8160</v>
      </c>
      <c r="Y5476" s="229">
        <v>45999</v>
      </c>
      <c r="Z5476" s="232">
        <v>45999</v>
      </c>
      <c r="AA5476" s="232"/>
      <c r="AB5476" s="232"/>
      <c r="AC5476" s="234"/>
      <c r="AD5476" s="232"/>
      <c r="AE5476" s="253" t="str">
        <f>IF($N5476=マイタスク!$U$5,"作業者","")&amp;IF($S5476=マイタスク!$U$5,"ピアレビュー","")&amp;IF($X5476=マイタスク!$U$5,"SVレビュー","")</f>
        <v/>
      </c>
      <c r="AF5476" s="252">
        <f t="shared" si="164"/>
        <v>37</v>
      </c>
      <c r="AG5476" s="9" t="s">
        <v>34</v>
      </c>
    </row>
    <row r="5477" spans="2:33">
      <c r="B5477" s="225">
        <v>5465</v>
      </c>
      <c r="C5477" s="226" t="s">
        <v>7692</v>
      </c>
      <c r="D5477" s="227" t="s">
        <v>7693</v>
      </c>
      <c r="E5477" s="228" t="s">
        <v>7722</v>
      </c>
      <c r="F5477" s="226" t="s">
        <v>7723</v>
      </c>
      <c r="G5477" s="226" t="s">
        <v>65</v>
      </c>
      <c r="H5477" s="226" t="s">
        <v>66</v>
      </c>
      <c r="I5477" s="229">
        <f t="shared" si="165"/>
        <v>0</v>
      </c>
      <c r="J5477" s="232"/>
      <c r="K5477" s="226" t="s">
        <v>15703</v>
      </c>
      <c r="L5477" s="226" t="s">
        <v>15704</v>
      </c>
      <c r="M5477" s="226" t="s">
        <v>8141</v>
      </c>
      <c r="N5477" s="226" t="s">
        <v>8159</v>
      </c>
      <c r="O5477" s="232">
        <v>45994</v>
      </c>
      <c r="P5477" s="232"/>
      <c r="Q5477" s="232"/>
      <c r="R5477" s="232"/>
      <c r="S5477" s="226" t="s">
        <v>8142</v>
      </c>
      <c r="T5477" s="229">
        <v>45994</v>
      </c>
      <c r="U5477" s="232"/>
      <c r="V5477" s="233"/>
      <c r="W5477" s="233"/>
      <c r="X5477" s="226" t="s">
        <v>8160</v>
      </c>
      <c r="Y5477" s="229">
        <v>45999</v>
      </c>
      <c r="Z5477" s="232">
        <v>45999</v>
      </c>
      <c r="AA5477" s="232"/>
      <c r="AB5477" s="232"/>
      <c r="AC5477" s="234"/>
      <c r="AD5477" s="232"/>
      <c r="AE5477" s="253" t="str">
        <f>IF($N5477=マイタスク!$U$5,"作業者","")&amp;IF($S5477=マイタスク!$U$5,"ピアレビュー","")&amp;IF($X5477=マイタスク!$U$5,"SVレビュー","")</f>
        <v/>
      </c>
      <c r="AF5477" s="252">
        <f t="shared" si="164"/>
        <v>37</v>
      </c>
      <c r="AG5477" s="9" t="s">
        <v>34</v>
      </c>
    </row>
    <row r="5478" spans="2:33">
      <c r="B5478" s="225">
        <v>5466</v>
      </c>
      <c r="C5478" s="226" t="s">
        <v>7692</v>
      </c>
      <c r="D5478" s="227" t="s">
        <v>7693</v>
      </c>
      <c r="E5478" s="228" t="s">
        <v>7724</v>
      </c>
      <c r="F5478" s="226" t="s">
        <v>7725</v>
      </c>
      <c r="G5478" s="226" t="s">
        <v>65</v>
      </c>
      <c r="H5478" s="226" t="s">
        <v>66</v>
      </c>
      <c r="I5478" s="229">
        <f t="shared" si="165"/>
        <v>0</v>
      </c>
      <c r="J5478" s="232"/>
      <c r="K5478" s="226" t="s">
        <v>15705</v>
      </c>
      <c r="L5478" s="226" t="s">
        <v>15706</v>
      </c>
      <c r="M5478" s="226" t="s">
        <v>8141</v>
      </c>
      <c r="N5478" s="226" t="s">
        <v>8142</v>
      </c>
      <c r="O5478" s="232">
        <v>46069</v>
      </c>
      <c r="P5478" s="232"/>
      <c r="Q5478" s="232"/>
      <c r="R5478" s="232"/>
      <c r="S5478" s="226" t="s">
        <v>8159</v>
      </c>
      <c r="T5478" s="229">
        <v>46069</v>
      </c>
      <c r="U5478" s="232"/>
      <c r="V5478" s="233"/>
      <c r="W5478" s="233"/>
      <c r="X5478" s="226" t="s">
        <v>8160</v>
      </c>
      <c r="Y5478" s="229">
        <v>46072</v>
      </c>
      <c r="Z5478" s="232">
        <v>46072</v>
      </c>
      <c r="AA5478" s="232"/>
      <c r="AB5478" s="232"/>
      <c r="AC5478" s="234"/>
      <c r="AD5478" s="232"/>
      <c r="AE5478" s="253" t="str">
        <f>IF($N5478=マイタスク!$U$5,"作業者","")&amp;IF($S5478=マイタスク!$U$5,"ピアレビュー","")&amp;IF($X5478=マイタスク!$U$5,"SVレビュー","")</f>
        <v/>
      </c>
      <c r="AF5478" s="252">
        <f t="shared" si="164"/>
        <v>42</v>
      </c>
      <c r="AG5478" s="9" t="s">
        <v>34</v>
      </c>
    </row>
    <row r="5479" spans="2:33">
      <c r="B5479" s="225">
        <v>5467</v>
      </c>
      <c r="C5479" s="226" t="s">
        <v>7692</v>
      </c>
      <c r="D5479" s="227" t="s">
        <v>7693</v>
      </c>
      <c r="E5479" s="228" t="s">
        <v>7724</v>
      </c>
      <c r="F5479" s="226" t="s">
        <v>7725</v>
      </c>
      <c r="G5479" s="226" t="s">
        <v>65</v>
      </c>
      <c r="H5479" s="226" t="s">
        <v>66</v>
      </c>
      <c r="I5479" s="229">
        <f t="shared" si="165"/>
        <v>0</v>
      </c>
      <c r="J5479" s="232"/>
      <c r="K5479" s="226" t="s">
        <v>15707</v>
      </c>
      <c r="L5479" s="226" t="s">
        <v>15708</v>
      </c>
      <c r="M5479" s="226" t="s">
        <v>8141</v>
      </c>
      <c r="N5479" s="226" t="s">
        <v>8142</v>
      </c>
      <c r="O5479" s="232">
        <v>46069</v>
      </c>
      <c r="P5479" s="232"/>
      <c r="Q5479" s="232"/>
      <c r="R5479" s="232"/>
      <c r="S5479" s="226" t="s">
        <v>8159</v>
      </c>
      <c r="T5479" s="229">
        <v>46069</v>
      </c>
      <c r="U5479" s="232"/>
      <c r="V5479" s="233"/>
      <c r="W5479" s="233"/>
      <c r="X5479" s="226" t="s">
        <v>8160</v>
      </c>
      <c r="Y5479" s="229">
        <v>46072</v>
      </c>
      <c r="Z5479" s="232">
        <v>46072</v>
      </c>
      <c r="AA5479" s="232"/>
      <c r="AB5479" s="232"/>
      <c r="AC5479" s="234"/>
      <c r="AD5479" s="232"/>
      <c r="AE5479" s="253" t="str">
        <f>IF($N5479=マイタスク!$U$5,"作業者","")&amp;IF($S5479=マイタスク!$U$5,"ピアレビュー","")&amp;IF($X5479=マイタスク!$U$5,"SVレビュー","")</f>
        <v/>
      </c>
      <c r="AF5479" s="252">
        <f t="shared" si="164"/>
        <v>42</v>
      </c>
      <c r="AG5479" s="9" t="s">
        <v>34</v>
      </c>
    </row>
    <row r="5480" spans="2:33">
      <c r="B5480" s="225">
        <v>5468</v>
      </c>
      <c r="C5480" s="226" t="s">
        <v>7692</v>
      </c>
      <c r="D5480" s="227" t="s">
        <v>7693</v>
      </c>
      <c r="E5480" s="228" t="s">
        <v>7726</v>
      </c>
      <c r="F5480" s="226" t="s">
        <v>7727</v>
      </c>
      <c r="G5480" s="226" t="s">
        <v>65</v>
      </c>
      <c r="H5480" s="226" t="s">
        <v>66</v>
      </c>
      <c r="I5480" s="229">
        <f t="shared" si="165"/>
        <v>0</v>
      </c>
      <c r="J5480" s="232"/>
      <c r="K5480" s="226" t="s">
        <v>15709</v>
      </c>
      <c r="L5480" s="226" t="s">
        <v>7727</v>
      </c>
      <c r="M5480" s="226" t="s">
        <v>8141</v>
      </c>
      <c r="N5480" s="226" t="s">
        <v>8216</v>
      </c>
      <c r="O5480" s="232">
        <v>46072</v>
      </c>
      <c r="P5480" s="232"/>
      <c r="Q5480" s="232"/>
      <c r="R5480" s="232"/>
      <c r="S5480" s="226" t="s">
        <v>8142</v>
      </c>
      <c r="T5480" s="229">
        <v>46079</v>
      </c>
      <c r="U5480" s="232"/>
      <c r="V5480" s="233"/>
      <c r="W5480" s="233"/>
      <c r="X5480" s="226" t="s">
        <v>8160</v>
      </c>
      <c r="Y5480" s="229">
        <v>46079</v>
      </c>
      <c r="Z5480" s="232">
        <v>46079</v>
      </c>
      <c r="AA5480" s="232"/>
      <c r="AB5480" s="232"/>
      <c r="AC5480" s="234"/>
      <c r="AD5480" s="232"/>
      <c r="AE5480" s="253" t="str">
        <f>IF($N5480=マイタスク!$U$5,"作業者","")&amp;IF($S5480=マイタスク!$U$5,"ピアレビュー","")&amp;IF($X5480=マイタスク!$U$5,"SVレビュー","")</f>
        <v/>
      </c>
      <c r="AF5480" s="252">
        <f t="shared" si="164"/>
        <v>43</v>
      </c>
      <c r="AG5480" s="9" t="s">
        <v>34</v>
      </c>
    </row>
    <row r="5481" spans="2:33">
      <c r="B5481" s="225">
        <v>5469</v>
      </c>
      <c r="C5481" s="226" t="s">
        <v>7692</v>
      </c>
      <c r="D5481" s="227" t="s">
        <v>7693</v>
      </c>
      <c r="E5481" s="228" t="s">
        <v>7726</v>
      </c>
      <c r="F5481" s="226" t="s">
        <v>7727</v>
      </c>
      <c r="G5481" s="226" t="s">
        <v>65</v>
      </c>
      <c r="H5481" s="226" t="s">
        <v>66</v>
      </c>
      <c r="I5481" s="229">
        <f t="shared" si="165"/>
        <v>0</v>
      </c>
      <c r="J5481" s="232"/>
      <c r="K5481" s="226" t="s">
        <v>15710</v>
      </c>
      <c r="L5481" s="226" t="s">
        <v>15711</v>
      </c>
      <c r="M5481" s="226" t="s">
        <v>8141</v>
      </c>
      <c r="N5481" s="226" t="s">
        <v>8216</v>
      </c>
      <c r="O5481" s="232">
        <v>46073</v>
      </c>
      <c r="P5481" s="232"/>
      <c r="Q5481" s="232"/>
      <c r="R5481" s="232"/>
      <c r="S5481" s="226" t="s">
        <v>8142</v>
      </c>
      <c r="T5481" s="229">
        <v>46079</v>
      </c>
      <c r="U5481" s="232"/>
      <c r="V5481" s="233"/>
      <c r="W5481" s="233"/>
      <c r="X5481" s="226" t="s">
        <v>8160</v>
      </c>
      <c r="Y5481" s="229">
        <v>46079</v>
      </c>
      <c r="Z5481" s="232">
        <v>46079</v>
      </c>
      <c r="AA5481" s="232"/>
      <c r="AB5481" s="232"/>
      <c r="AC5481" s="234"/>
      <c r="AD5481" s="232"/>
      <c r="AE5481" s="253" t="str">
        <f>IF($N5481=マイタスク!$U$5,"作業者","")&amp;IF($S5481=マイタスク!$U$5,"ピアレビュー","")&amp;IF($X5481=マイタスク!$U$5,"SVレビュー","")</f>
        <v/>
      </c>
      <c r="AF5481" s="252">
        <f t="shared" si="164"/>
        <v>43</v>
      </c>
      <c r="AG5481" s="9" t="s">
        <v>34</v>
      </c>
    </row>
    <row r="5482" spans="2:33">
      <c r="B5482" s="225">
        <v>5470</v>
      </c>
      <c r="C5482" s="226" t="s">
        <v>7692</v>
      </c>
      <c r="D5482" s="227" t="s">
        <v>7693</v>
      </c>
      <c r="E5482" s="228" t="s">
        <v>7728</v>
      </c>
      <c r="F5482" s="226" t="s">
        <v>7729</v>
      </c>
      <c r="G5482" s="226" t="s">
        <v>65</v>
      </c>
      <c r="H5482" s="226" t="s">
        <v>66</v>
      </c>
      <c r="I5482" s="229">
        <f t="shared" si="165"/>
        <v>0</v>
      </c>
      <c r="J5482" s="232"/>
      <c r="K5482" s="226" t="s">
        <v>15712</v>
      </c>
      <c r="L5482" s="226" t="s">
        <v>15713</v>
      </c>
      <c r="M5482" s="226" t="s">
        <v>8141</v>
      </c>
      <c r="N5482" s="226" t="s">
        <v>8142</v>
      </c>
      <c r="O5482" s="232">
        <v>46056</v>
      </c>
      <c r="P5482" s="232"/>
      <c r="Q5482" s="232"/>
      <c r="R5482" s="232"/>
      <c r="S5482" s="226" t="s">
        <v>8159</v>
      </c>
      <c r="T5482" s="229">
        <v>46056</v>
      </c>
      <c r="U5482" s="232"/>
      <c r="V5482" s="233"/>
      <c r="W5482" s="233"/>
      <c r="X5482" s="226" t="s">
        <v>8160</v>
      </c>
      <c r="Y5482" s="229">
        <v>46059</v>
      </c>
      <c r="Z5482" s="232">
        <v>46059</v>
      </c>
      <c r="AA5482" s="232"/>
      <c r="AB5482" s="232"/>
      <c r="AC5482" s="234"/>
      <c r="AD5482" s="232"/>
      <c r="AE5482" s="253" t="str">
        <f>IF($N5482=マイタスク!$U$5,"作業者","")&amp;IF($S5482=マイタスク!$U$5,"ピアレビュー","")&amp;IF($X5482=マイタスク!$U$5,"SVレビュー","")</f>
        <v/>
      </c>
      <c r="AF5482" s="252">
        <f t="shared" si="164"/>
        <v>41</v>
      </c>
      <c r="AG5482" s="9" t="s">
        <v>34</v>
      </c>
    </row>
    <row r="5483" spans="2:33">
      <c r="B5483" s="225">
        <v>5471</v>
      </c>
      <c r="C5483" s="226" t="s">
        <v>7692</v>
      </c>
      <c r="D5483" s="227" t="s">
        <v>7693</v>
      </c>
      <c r="E5483" s="228" t="s">
        <v>7728</v>
      </c>
      <c r="F5483" s="226" t="s">
        <v>7729</v>
      </c>
      <c r="G5483" s="226" t="s">
        <v>65</v>
      </c>
      <c r="H5483" s="226" t="s">
        <v>66</v>
      </c>
      <c r="I5483" s="229">
        <f t="shared" si="165"/>
        <v>0</v>
      </c>
      <c r="J5483" s="232"/>
      <c r="K5483" s="226" t="s">
        <v>15714</v>
      </c>
      <c r="L5483" s="226" t="s">
        <v>15715</v>
      </c>
      <c r="M5483" s="226" t="s">
        <v>8141</v>
      </c>
      <c r="N5483" s="226" t="s">
        <v>8142</v>
      </c>
      <c r="O5483" s="232">
        <v>46056</v>
      </c>
      <c r="P5483" s="232"/>
      <c r="Q5483" s="232"/>
      <c r="R5483" s="232"/>
      <c r="S5483" s="226" t="s">
        <v>8159</v>
      </c>
      <c r="T5483" s="229">
        <v>46056</v>
      </c>
      <c r="U5483" s="232"/>
      <c r="V5483" s="233"/>
      <c r="W5483" s="233"/>
      <c r="X5483" s="226" t="s">
        <v>8160</v>
      </c>
      <c r="Y5483" s="229">
        <v>46059</v>
      </c>
      <c r="Z5483" s="232">
        <v>46059</v>
      </c>
      <c r="AA5483" s="232"/>
      <c r="AB5483" s="232"/>
      <c r="AC5483" s="234"/>
      <c r="AD5483" s="232"/>
      <c r="AE5483" s="253" t="str">
        <f>IF($N5483=マイタスク!$U$5,"作業者","")&amp;IF($S5483=マイタスク!$U$5,"ピアレビュー","")&amp;IF($X5483=マイタスク!$U$5,"SVレビュー","")</f>
        <v/>
      </c>
      <c r="AF5483" s="252">
        <f t="shared" si="164"/>
        <v>41</v>
      </c>
      <c r="AG5483" s="9" t="s">
        <v>34</v>
      </c>
    </row>
    <row r="5484" spans="2:33">
      <c r="B5484" s="225">
        <v>5472</v>
      </c>
      <c r="C5484" s="226" t="s">
        <v>7692</v>
      </c>
      <c r="D5484" s="227" t="s">
        <v>7693</v>
      </c>
      <c r="E5484" s="228" t="s">
        <v>7730</v>
      </c>
      <c r="F5484" s="226" t="s">
        <v>7731</v>
      </c>
      <c r="G5484" s="226" t="s">
        <v>65</v>
      </c>
      <c r="H5484" s="226" t="s">
        <v>66</v>
      </c>
      <c r="I5484" s="229">
        <f t="shared" si="165"/>
        <v>0</v>
      </c>
      <c r="J5484" s="232"/>
      <c r="K5484" s="226" t="s">
        <v>15716</v>
      </c>
      <c r="L5484" s="226" t="s">
        <v>15717</v>
      </c>
      <c r="M5484" s="226" t="s">
        <v>8141</v>
      </c>
      <c r="N5484" s="226" t="s">
        <v>8142</v>
      </c>
      <c r="O5484" s="232">
        <v>46094</v>
      </c>
      <c r="P5484" s="232"/>
      <c r="Q5484" s="232"/>
      <c r="R5484" s="232"/>
      <c r="S5484" s="226" t="s">
        <v>8216</v>
      </c>
      <c r="T5484" s="229">
        <v>46094</v>
      </c>
      <c r="U5484" s="232"/>
      <c r="V5484" s="233"/>
      <c r="W5484" s="233"/>
      <c r="X5484" s="226"/>
      <c r="Y5484" s="229"/>
      <c r="Z5484" s="232">
        <v>46100</v>
      </c>
      <c r="AA5484" s="232"/>
      <c r="AB5484" s="232"/>
      <c r="AC5484" s="234"/>
      <c r="AD5484" s="232"/>
      <c r="AE5484" s="253" t="str">
        <f>IF($N5484=マイタスク!$U$5,"作業者","")&amp;IF($S5484=マイタスク!$U$5,"ピアレビュー","")&amp;IF($X5484=マイタスク!$U$5,"SVレビュー","")</f>
        <v/>
      </c>
      <c r="AF5484" s="252">
        <f t="shared" si="164"/>
        <v>45</v>
      </c>
      <c r="AG5484" s="9" t="s">
        <v>34</v>
      </c>
    </row>
    <row r="5485" spans="2:33">
      <c r="B5485" s="225">
        <v>5473</v>
      </c>
      <c r="C5485" s="226" t="s">
        <v>7692</v>
      </c>
      <c r="D5485" s="227" t="s">
        <v>7693</v>
      </c>
      <c r="E5485" s="228" t="s">
        <v>7730</v>
      </c>
      <c r="F5485" s="226" t="s">
        <v>7731</v>
      </c>
      <c r="G5485" s="226" t="s">
        <v>65</v>
      </c>
      <c r="H5485" s="226" t="s">
        <v>66</v>
      </c>
      <c r="I5485" s="229">
        <f t="shared" si="165"/>
        <v>0</v>
      </c>
      <c r="J5485" s="232"/>
      <c r="K5485" s="226" t="s">
        <v>15718</v>
      </c>
      <c r="L5485" s="226" t="s">
        <v>15719</v>
      </c>
      <c r="M5485" s="226" t="s">
        <v>8141</v>
      </c>
      <c r="N5485" s="226" t="s">
        <v>8142</v>
      </c>
      <c r="O5485" s="232">
        <v>46094</v>
      </c>
      <c r="P5485" s="232"/>
      <c r="Q5485" s="232"/>
      <c r="R5485" s="232"/>
      <c r="S5485" s="226" t="s">
        <v>8216</v>
      </c>
      <c r="T5485" s="229">
        <v>46094</v>
      </c>
      <c r="U5485" s="232"/>
      <c r="V5485" s="233"/>
      <c r="W5485" s="233"/>
      <c r="X5485" s="226" t="s">
        <v>8160</v>
      </c>
      <c r="Y5485" s="229">
        <v>46094</v>
      </c>
      <c r="Z5485" s="232">
        <v>46100</v>
      </c>
      <c r="AA5485" s="232"/>
      <c r="AB5485" s="232"/>
      <c r="AC5485" s="234"/>
      <c r="AD5485" s="232"/>
      <c r="AE5485" s="253" t="str">
        <f>IF($N5485=マイタスク!$U$5,"作業者","")&amp;IF($S5485=マイタスク!$U$5,"ピアレビュー","")&amp;IF($X5485=マイタスク!$U$5,"SVレビュー","")</f>
        <v/>
      </c>
      <c r="AF5485" s="252">
        <f t="shared" si="164"/>
        <v>45</v>
      </c>
      <c r="AG5485" s="9" t="s">
        <v>34</v>
      </c>
    </row>
    <row r="5486" spans="2:33">
      <c r="B5486" s="225">
        <v>5474</v>
      </c>
      <c r="C5486" s="226" t="s">
        <v>7692</v>
      </c>
      <c r="D5486" s="227" t="s">
        <v>7693</v>
      </c>
      <c r="E5486" s="228" t="s">
        <v>7732</v>
      </c>
      <c r="F5486" s="226" t="s">
        <v>7733</v>
      </c>
      <c r="G5486" s="226" t="s">
        <v>65</v>
      </c>
      <c r="H5486" s="226" t="s">
        <v>66</v>
      </c>
      <c r="I5486" s="229">
        <f t="shared" si="165"/>
        <v>0</v>
      </c>
      <c r="J5486" s="232"/>
      <c r="K5486" s="226" t="s">
        <v>15720</v>
      </c>
      <c r="L5486" s="226" t="s">
        <v>15721</v>
      </c>
      <c r="M5486" s="226" t="s">
        <v>8141</v>
      </c>
      <c r="N5486" s="226" t="s">
        <v>8143</v>
      </c>
      <c r="O5486" s="232">
        <v>46094</v>
      </c>
      <c r="P5486" s="232"/>
      <c r="Q5486" s="232"/>
      <c r="R5486" s="232"/>
      <c r="S5486" s="226" t="s">
        <v>8159</v>
      </c>
      <c r="T5486" s="229">
        <v>46094</v>
      </c>
      <c r="U5486" s="232"/>
      <c r="V5486" s="233"/>
      <c r="W5486" s="233"/>
      <c r="X5486" s="226"/>
      <c r="Y5486" s="229"/>
      <c r="Z5486" s="232">
        <v>46100</v>
      </c>
      <c r="AA5486" s="232"/>
      <c r="AB5486" s="232"/>
      <c r="AC5486" s="234"/>
      <c r="AD5486" s="232"/>
      <c r="AE5486" s="253" t="str">
        <f>IF($N5486=マイタスク!$U$5,"作業者","")&amp;IF($S5486=マイタスク!$U$5,"ピアレビュー","")&amp;IF($X5486=マイタスク!$U$5,"SVレビュー","")</f>
        <v/>
      </c>
      <c r="AF5486" s="252">
        <f t="shared" si="164"/>
        <v>46</v>
      </c>
      <c r="AG5486" s="9" t="s">
        <v>34</v>
      </c>
    </row>
    <row r="5487" spans="2:33">
      <c r="B5487" s="225">
        <v>5475</v>
      </c>
      <c r="C5487" s="226" t="s">
        <v>7692</v>
      </c>
      <c r="D5487" s="227" t="s">
        <v>7693</v>
      </c>
      <c r="E5487" s="228" t="s">
        <v>7732</v>
      </c>
      <c r="F5487" s="226" t="s">
        <v>7733</v>
      </c>
      <c r="G5487" s="226" t="s">
        <v>65</v>
      </c>
      <c r="H5487" s="226" t="s">
        <v>66</v>
      </c>
      <c r="I5487" s="229">
        <f t="shared" si="165"/>
        <v>0</v>
      </c>
      <c r="J5487" s="232"/>
      <c r="K5487" s="226" t="s">
        <v>15722</v>
      </c>
      <c r="L5487" s="226" t="s">
        <v>15723</v>
      </c>
      <c r="M5487" s="226" t="s">
        <v>8141</v>
      </c>
      <c r="N5487" s="226" t="s">
        <v>8143</v>
      </c>
      <c r="O5487" s="232">
        <v>46094</v>
      </c>
      <c r="P5487" s="232"/>
      <c r="Q5487" s="232"/>
      <c r="R5487" s="232"/>
      <c r="S5487" s="226" t="s">
        <v>8159</v>
      </c>
      <c r="T5487" s="229">
        <v>46094</v>
      </c>
      <c r="U5487" s="232"/>
      <c r="V5487" s="233"/>
      <c r="W5487" s="233"/>
      <c r="X5487" s="226" t="s">
        <v>8160</v>
      </c>
      <c r="Y5487" s="229">
        <v>46094</v>
      </c>
      <c r="Z5487" s="232">
        <v>46100</v>
      </c>
      <c r="AA5487" s="232"/>
      <c r="AB5487" s="232"/>
      <c r="AC5487" s="234"/>
      <c r="AD5487" s="232"/>
      <c r="AE5487" s="253" t="str">
        <f>IF($N5487=マイタスク!$U$5,"作業者","")&amp;IF($S5487=マイタスク!$U$5,"ピアレビュー","")&amp;IF($X5487=マイタスク!$U$5,"SVレビュー","")</f>
        <v/>
      </c>
      <c r="AF5487" s="252">
        <f t="shared" si="164"/>
        <v>46</v>
      </c>
      <c r="AG5487" s="9" t="s">
        <v>34</v>
      </c>
    </row>
    <row r="5488" spans="2:33">
      <c r="B5488" s="225">
        <v>5476</v>
      </c>
      <c r="C5488" s="226" t="s">
        <v>7692</v>
      </c>
      <c r="D5488" s="227" t="s">
        <v>7693</v>
      </c>
      <c r="E5488" s="228" t="s">
        <v>7734</v>
      </c>
      <c r="F5488" s="226" t="s">
        <v>7735</v>
      </c>
      <c r="G5488" s="226" t="s">
        <v>65</v>
      </c>
      <c r="H5488" s="226" t="s">
        <v>66</v>
      </c>
      <c r="I5488" s="229">
        <f t="shared" si="165"/>
        <v>0</v>
      </c>
      <c r="J5488" s="232"/>
      <c r="K5488" s="226" t="s">
        <v>15724</v>
      </c>
      <c r="L5488" s="226" t="s">
        <v>7735</v>
      </c>
      <c r="M5488" s="226" t="s">
        <v>8141</v>
      </c>
      <c r="N5488" s="226" t="s">
        <v>8216</v>
      </c>
      <c r="O5488" s="232">
        <v>45744</v>
      </c>
      <c r="P5488" s="232"/>
      <c r="Q5488" s="232"/>
      <c r="R5488" s="232"/>
      <c r="S5488" s="226" t="s">
        <v>8196</v>
      </c>
      <c r="T5488" s="229">
        <v>45744</v>
      </c>
      <c r="U5488" s="232"/>
      <c r="V5488" s="233"/>
      <c r="W5488" s="233"/>
      <c r="X5488" s="226" t="s">
        <v>8160</v>
      </c>
      <c r="Y5488" s="229">
        <v>45749</v>
      </c>
      <c r="Z5488" s="232">
        <v>45749</v>
      </c>
      <c r="AA5488" s="232"/>
      <c r="AB5488" s="232"/>
      <c r="AC5488" s="234"/>
      <c r="AD5488" s="232"/>
      <c r="AE5488" s="253" t="str">
        <f>IF($N5488=マイタスク!$U$5,"作業者","")&amp;IF($S5488=マイタスク!$U$5,"ピアレビュー","")&amp;IF($X5488=マイタスク!$U$5,"SVレビュー","")</f>
        <v/>
      </c>
      <c r="AF5488" s="252">
        <f t="shared" si="164"/>
        <v>11</v>
      </c>
      <c r="AG5488" s="9" t="s">
        <v>34</v>
      </c>
    </row>
    <row r="5489" spans="2:33">
      <c r="B5489" s="225">
        <v>5477</v>
      </c>
      <c r="C5489" s="226" t="s">
        <v>7692</v>
      </c>
      <c r="D5489" s="227" t="s">
        <v>7693</v>
      </c>
      <c r="E5489" s="228" t="s">
        <v>7736</v>
      </c>
      <c r="F5489" s="226" t="s">
        <v>7737</v>
      </c>
      <c r="G5489" s="226" t="s">
        <v>65</v>
      </c>
      <c r="H5489" s="226" t="s">
        <v>66</v>
      </c>
      <c r="I5489" s="229">
        <f t="shared" si="165"/>
        <v>0</v>
      </c>
      <c r="J5489" s="232"/>
      <c r="K5489" s="226" t="s">
        <v>15725</v>
      </c>
      <c r="L5489" s="226" t="s">
        <v>7737</v>
      </c>
      <c r="M5489" s="226" t="s">
        <v>8141</v>
      </c>
      <c r="N5489" s="226" t="s">
        <v>8144</v>
      </c>
      <c r="O5489" s="232">
        <v>45721</v>
      </c>
      <c r="P5489" s="232"/>
      <c r="Q5489" s="232"/>
      <c r="R5489" s="232"/>
      <c r="S5489" s="226" t="s">
        <v>8143</v>
      </c>
      <c r="T5489" s="229">
        <v>45721</v>
      </c>
      <c r="U5489" s="232"/>
      <c r="V5489" s="233"/>
      <c r="W5489" s="233"/>
      <c r="X5489" s="226" t="s">
        <v>8160</v>
      </c>
      <c r="Y5489" s="229">
        <v>45727</v>
      </c>
      <c r="Z5489" s="232">
        <v>45727</v>
      </c>
      <c r="AA5489" s="232"/>
      <c r="AB5489" s="232"/>
      <c r="AC5489" s="234"/>
      <c r="AD5489" s="232"/>
      <c r="AE5489" s="253" t="str">
        <f>IF($N5489=マイタスク!$U$5,"作業者","")&amp;IF($S5489=マイタスク!$U$5,"ピアレビュー","")&amp;IF($X5489=マイタスク!$U$5,"SVレビュー","")</f>
        <v/>
      </c>
      <c r="AF5489" s="252">
        <f t="shared" si="164"/>
        <v>10</v>
      </c>
      <c r="AG5489" s="9" t="s">
        <v>34</v>
      </c>
    </row>
    <row r="5490" spans="2:33">
      <c r="B5490" s="225">
        <v>5478</v>
      </c>
      <c r="C5490" s="226" t="s">
        <v>7692</v>
      </c>
      <c r="D5490" s="227" t="s">
        <v>7693</v>
      </c>
      <c r="E5490" s="228" t="s">
        <v>7738</v>
      </c>
      <c r="F5490" s="226" t="s">
        <v>7739</v>
      </c>
      <c r="G5490" s="226" t="s">
        <v>65</v>
      </c>
      <c r="H5490" s="226" t="s">
        <v>66</v>
      </c>
      <c r="I5490" s="229">
        <f t="shared" si="165"/>
        <v>0</v>
      </c>
      <c r="J5490" s="232"/>
      <c r="K5490" s="226" t="s">
        <v>15726</v>
      </c>
      <c r="L5490" s="226" t="s">
        <v>15727</v>
      </c>
      <c r="M5490" s="226" t="s">
        <v>8141</v>
      </c>
      <c r="N5490" s="226" t="s">
        <v>8142</v>
      </c>
      <c r="O5490" s="232">
        <v>46087</v>
      </c>
      <c r="P5490" s="232"/>
      <c r="Q5490" s="232"/>
      <c r="R5490" s="232"/>
      <c r="S5490" s="226" t="s">
        <v>8159</v>
      </c>
      <c r="T5490" s="229">
        <v>46087</v>
      </c>
      <c r="U5490" s="232"/>
      <c r="V5490" s="233"/>
      <c r="W5490" s="233"/>
      <c r="X5490" s="226"/>
      <c r="Y5490" s="229"/>
      <c r="Z5490" s="232">
        <v>46092</v>
      </c>
      <c r="AA5490" s="232"/>
      <c r="AB5490" s="232"/>
      <c r="AC5490" s="234"/>
      <c r="AD5490" s="232"/>
      <c r="AE5490" s="253" t="str">
        <f>IF($N5490=マイタスク!$U$5,"作業者","")&amp;IF($S5490=マイタスク!$U$5,"ピアレビュー","")&amp;IF($X5490=マイタスク!$U$5,"SVレビュー","")</f>
        <v/>
      </c>
      <c r="AF5490" s="252">
        <f t="shared" si="164"/>
        <v>44</v>
      </c>
      <c r="AG5490" s="9" t="s">
        <v>34</v>
      </c>
    </row>
    <row r="5491" spans="2:33">
      <c r="B5491" s="225">
        <v>5479</v>
      </c>
      <c r="C5491" s="226" t="s">
        <v>7692</v>
      </c>
      <c r="D5491" s="227" t="s">
        <v>7693</v>
      </c>
      <c r="E5491" s="228" t="s">
        <v>7738</v>
      </c>
      <c r="F5491" s="226" t="s">
        <v>7739</v>
      </c>
      <c r="G5491" s="226" t="s">
        <v>65</v>
      </c>
      <c r="H5491" s="226" t="s">
        <v>66</v>
      </c>
      <c r="I5491" s="229">
        <f t="shared" si="165"/>
        <v>0</v>
      </c>
      <c r="J5491" s="232"/>
      <c r="K5491" s="226" t="s">
        <v>15728</v>
      </c>
      <c r="L5491" s="226" t="s">
        <v>15729</v>
      </c>
      <c r="M5491" s="226" t="s">
        <v>8141</v>
      </c>
      <c r="N5491" s="226" t="s">
        <v>8142</v>
      </c>
      <c r="O5491" s="232">
        <v>46087</v>
      </c>
      <c r="P5491" s="232"/>
      <c r="Q5491" s="232"/>
      <c r="R5491" s="232"/>
      <c r="S5491" s="226" t="s">
        <v>8159</v>
      </c>
      <c r="T5491" s="229">
        <v>46087</v>
      </c>
      <c r="U5491" s="232"/>
      <c r="V5491" s="233"/>
      <c r="W5491" s="233"/>
      <c r="X5491" s="226" t="s">
        <v>8160</v>
      </c>
      <c r="Y5491" s="229">
        <v>46087</v>
      </c>
      <c r="Z5491" s="232">
        <v>46092</v>
      </c>
      <c r="AA5491" s="232"/>
      <c r="AB5491" s="232"/>
      <c r="AC5491" s="234"/>
      <c r="AD5491" s="232"/>
      <c r="AE5491" s="253" t="str">
        <f>IF($N5491=マイタスク!$U$5,"作業者","")&amp;IF($S5491=マイタスク!$U$5,"ピアレビュー","")&amp;IF($X5491=マイタスク!$U$5,"SVレビュー","")</f>
        <v/>
      </c>
      <c r="AF5491" s="252">
        <f t="shared" si="164"/>
        <v>44</v>
      </c>
      <c r="AG5491" s="9" t="s">
        <v>34</v>
      </c>
    </row>
    <row r="5492" spans="2:33">
      <c r="B5492" s="225">
        <v>5480</v>
      </c>
      <c r="C5492" s="226" t="s">
        <v>7692</v>
      </c>
      <c r="D5492" s="227" t="s">
        <v>7693</v>
      </c>
      <c r="E5492" s="228" t="s">
        <v>7740</v>
      </c>
      <c r="F5492" s="226" t="s">
        <v>7741</v>
      </c>
      <c r="G5492" s="226" t="s">
        <v>65</v>
      </c>
      <c r="H5492" s="226" t="s">
        <v>66</v>
      </c>
      <c r="I5492" s="229">
        <f t="shared" si="165"/>
        <v>0</v>
      </c>
      <c r="J5492" s="232"/>
      <c r="K5492" s="226" t="s">
        <v>15730</v>
      </c>
      <c r="L5492" s="226" t="s">
        <v>7741</v>
      </c>
      <c r="M5492" s="226" t="s">
        <v>8141</v>
      </c>
      <c r="N5492" s="226" t="s">
        <v>8159</v>
      </c>
      <c r="O5492" s="232">
        <v>45762</v>
      </c>
      <c r="P5492" s="232"/>
      <c r="Q5492" s="232"/>
      <c r="R5492" s="232"/>
      <c r="S5492" s="226" t="s">
        <v>8241</v>
      </c>
      <c r="T5492" s="229">
        <v>45762</v>
      </c>
      <c r="U5492" s="232"/>
      <c r="V5492" s="233"/>
      <c r="W5492" s="233"/>
      <c r="X5492" s="226" t="s">
        <v>8160</v>
      </c>
      <c r="Y5492" s="229">
        <v>45765</v>
      </c>
      <c r="Z5492" s="232">
        <v>45765</v>
      </c>
      <c r="AA5492" s="232"/>
      <c r="AB5492" s="232"/>
      <c r="AC5492" s="234"/>
      <c r="AD5492" s="232"/>
      <c r="AE5492" s="253" t="str">
        <f>IF($N5492=マイタスク!$U$5,"作業者","")&amp;IF($S5492=マイタスク!$U$5,"ピアレビュー","")&amp;IF($X5492=マイタスク!$U$5,"SVレビュー","")</f>
        <v/>
      </c>
      <c r="AF5492" s="252">
        <f t="shared" si="164"/>
        <v>12</v>
      </c>
      <c r="AG5492" s="9" t="s">
        <v>34</v>
      </c>
    </row>
    <row r="5493" spans="2:33">
      <c r="B5493" s="225">
        <v>5481</v>
      </c>
      <c r="C5493" s="226" t="s">
        <v>7692</v>
      </c>
      <c r="D5493" s="227" t="s">
        <v>7693</v>
      </c>
      <c r="E5493" s="228" t="s">
        <v>7742</v>
      </c>
      <c r="F5493" s="226" t="s">
        <v>7743</v>
      </c>
      <c r="G5493" s="226" t="s">
        <v>65</v>
      </c>
      <c r="H5493" s="226" t="s">
        <v>66</v>
      </c>
      <c r="I5493" s="229">
        <f t="shared" si="165"/>
        <v>0</v>
      </c>
      <c r="J5493" s="232"/>
      <c r="K5493" s="226" t="s">
        <v>15731</v>
      </c>
      <c r="L5493" s="226" t="s">
        <v>15732</v>
      </c>
      <c r="M5493" s="226" t="s">
        <v>8141</v>
      </c>
      <c r="N5493" s="226" t="s">
        <v>8156</v>
      </c>
      <c r="O5493" s="232">
        <v>46132</v>
      </c>
      <c r="P5493" s="232"/>
      <c r="Q5493" s="232"/>
      <c r="R5493" s="232"/>
      <c r="S5493" s="226" t="s">
        <v>8196</v>
      </c>
      <c r="T5493" s="229">
        <v>46132</v>
      </c>
      <c r="U5493" s="232"/>
      <c r="V5493" s="233"/>
      <c r="W5493" s="233"/>
      <c r="X5493" s="226" t="s">
        <v>8160</v>
      </c>
      <c r="Y5493" s="229">
        <v>46136</v>
      </c>
      <c r="Z5493" s="232">
        <v>46136</v>
      </c>
      <c r="AA5493" s="232"/>
      <c r="AB5493" s="232"/>
      <c r="AC5493" s="234"/>
      <c r="AD5493" s="232"/>
      <c r="AE5493" s="253" t="str">
        <f>IF($N5493=マイタスク!$U$5,"作業者","")&amp;IF($S5493=マイタスク!$U$5,"ピアレビュー","")&amp;IF($X5493=マイタスク!$U$5,"SVレビュー","")</f>
        <v/>
      </c>
      <c r="AF5493" s="252">
        <f t="shared" si="164"/>
        <v>47</v>
      </c>
      <c r="AG5493" s="9" t="s">
        <v>34</v>
      </c>
    </row>
    <row r="5494" spans="2:33">
      <c r="B5494" s="225">
        <v>5482</v>
      </c>
      <c r="C5494" s="226" t="s">
        <v>7692</v>
      </c>
      <c r="D5494" s="227" t="s">
        <v>7693</v>
      </c>
      <c r="E5494" s="228" t="s">
        <v>7742</v>
      </c>
      <c r="F5494" s="226" t="s">
        <v>7743</v>
      </c>
      <c r="G5494" s="226" t="s">
        <v>65</v>
      </c>
      <c r="H5494" s="226" t="s">
        <v>66</v>
      </c>
      <c r="I5494" s="229">
        <f t="shared" si="165"/>
        <v>0</v>
      </c>
      <c r="J5494" s="232"/>
      <c r="K5494" s="226" t="s">
        <v>15733</v>
      </c>
      <c r="L5494" s="226" t="s">
        <v>15734</v>
      </c>
      <c r="M5494" s="226" t="s">
        <v>8141</v>
      </c>
      <c r="N5494" s="226" t="s">
        <v>8156</v>
      </c>
      <c r="O5494" s="232">
        <v>46132</v>
      </c>
      <c r="P5494" s="232"/>
      <c r="Q5494" s="232"/>
      <c r="R5494" s="232"/>
      <c r="S5494" s="226" t="s">
        <v>8196</v>
      </c>
      <c r="T5494" s="229">
        <v>46132</v>
      </c>
      <c r="U5494" s="232"/>
      <c r="V5494" s="233"/>
      <c r="W5494" s="233"/>
      <c r="X5494" s="226" t="s">
        <v>8160</v>
      </c>
      <c r="Y5494" s="229">
        <v>46136</v>
      </c>
      <c r="Z5494" s="232">
        <v>46136</v>
      </c>
      <c r="AA5494" s="232"/>
      <c r="AB5494" s="232"/>
      <c r="AC5494" s="234"/>
      <c r="AD5494" s="232"/>
      <c r="AE5494" s="253" t="str">
        <f>IF($N5494=マイタスク!$U$5,"作業者","")&amp;IF($S5494=マイタスク!$U$5,"ピアレビュー","")&amp;IF($X5494=マイタスク!$U$5,"SVレビュー","")</f>
        <v/>
      </c>
      <c r="AF5494" s="252">
        <f t="shared" si="164"/>
        <v>47</v>
      </c>
      <c r="AG5494" s="9" t="s">
        <v>34</v>
      </c>
    </row>
    <row r="5495" spans="2:33">
      <c r="B5495" s="225">
        <v>5483</v>
      </c>
      <c r="C5495" s="226" t="s">
        <v>7692</v>
      </c>
      <c r="D5495" s="227" t="s">
        <v>7693</v>
      </c>
      <c r="E5495" s="228" t="s">
        <v>7744</v>
      </c>
      <c r="F5495" s="226" t="s">
        <v>7745</v>
      </c>
      <c r="G5495" s="226" t="s">
        <v>65</v>
      </c>
      <c r="H5495" s="226" t="s">
        <v>66</v>
      </c>
      <c r="I5495" s="229">
        <f t="shared" si="165"/>
        <v>0</v>
      </c>
      <c r="J5495" s="232"/>
      <c r="K5495" s="226" t="s">
        <v>15735</v>
      </c>
      <c r="L5495" s="226" t="s">
        <v>15736</v>
      </c>
      <c r="M5495" s="226" t="s">
        <v>8141</v>
      </c>
      <c r="N5495" s="226" t="s">
        <v>8156</v>
      </c>
      <c r="O5495" s="232">
        <v>46132</v>
      </c>
      <c r="P5495" s="232"/>
      <c r="Q5495" s="232"/>
      <c r="R5495" s="232"/>
      <c r="S5495" s="226"/>
      <c r="T5495" s="229"/>
      <c r="U5495" s="232"/>
      <c r="V5495" s="233"/>
      <c r="W5495" s="233"/>
      <c r="X5495" s="226" t="s">
        <v>8196</v>
      </c>
      <c r="Y5495" s="229">
        <v>46136</v>
      </c>
      <c r="Z5495" s="232">
        <v>46136</v>
      </c>
      <c r="AA5495" s="232"/>
      <c r="AB5495" s="232"/>
      <c r="AC5495" s="234"/>
      <c r="AD5495" s="232"/>
      <c r="AE5495" s="253" t="str">
        <f>IF($N5495=マイタスク!$U$5,"作業者","")&amp;IF($S5495=マイタスク!$U$5,"ピアレビュー","")&amp;IF($X5495=マイタスク!$U$5,"SVレビュー","")</f>
        <v/>
      </c>
      <c r="AF5495" s="252">
        <f t="shared" si="164"/>
        <v>48</v>
      </c>
      <c r="AG5495" s="9" t="s">
        <v>34</v>
      </c>
    </row>
    <row r="5496" spans="2:33">
      <c r="B5496" s="225">
        <v>5484</v>
      </c>
      <c r="C5496" s="226" t="s">
        <v>7692</v>
      </c>
      <c r="D5496" s="227" t="s">
        <v>7693</v>
      </c>
      <c r="E5496" s="228" t="s">
        <v>7744</v>
      </c>
      <c r="F5496" s="226" t="s">
        <v>7745</v>
      </c>
      <c r="G5496" s="226" t="s">
        <v>65</v>
      </c>
      <c r="H5496" s="226" t="s">
        <v>66</v>
      </c>
      <c r="I5496" s="229">
        <f t="shared" si="165"/>
        <v>0</v>
      </c>
      <c r="J5496" s="232"/>
      <c r="K5496" s="226" t="s">
        <v>15737</v>
      </c>
      <c r="L5496" s="226" t="s">
        <v>15738</v>
      </c>
      <c r="M5496" s="226" t="s">
        <v>8141</v>
      </c>
      <c r="N5496" s="226" t="s">
        <v>8156</v>
      </c>
      <c r="O5496" s="232">
        <v>46132</v>
      </c>
      <c r="P5496" s="232"/>
      <c r="Q5496" s="232"/>
      <c r="R5496" s="232"/>
      <c r="S5496" s="226"/>
      <c r="T5496" s="229"/>
      <c r="U5496" s="232"/>
      <c r="V5496" s="233"/>
      <c r="W5496" s="233"/>
      <c r="X5496" s="226" t="s">
        <v>8196</v>
      </c>
      <c r="Y5496" s="229">
        <v>46136</v>
      </c>
      <c r="Z5496" s="232">
        <v>46136</v>
      </c>
      <c r="AA5496" s="232"/>
      <c r="AB5496" s="232"/>
      <c r="AC5496" s="234"/>
      <c r="AD5496" s="232"/>
      <c r="AE5496" s="253" t="str">
        <f>IF($N5496=マイタスク!$U$5,"作業者","")&amp;IF($S5496=マイタスク!$U$5,"ピアレビュー","")&amp;IF($X5496=マイタスク!$U$5,"SVレビュー","")</f>
        <v/>
      </c>
      <c r="AF5496" s="252">
        <f t="shared" si="164"/>
        <v>48</v>
      </c>
      <c r="AG5496" s="9" t="s">
        <v>34</v>
      </c>
    </row>
    <row r="5497" spans="2:33">
      <c r="B5497" s="225">
        <v>5485</v>
      </c>
      <c r="C5497" s="226" t="s">
        <v>7692</v>
      </c>
      <c r="D5497" s="227" t="s">
        <v>7693</v>
      </c>
      <c r="E5497" s="228" t="s">
        <v>7746</v>
      </c>
      <c r="F5497" s="226" t="s">
        <v>7747</v>
      </c>
      <c r="G5497" s="226" t="s">
        <v>65</v>
      </c>
      <c r="H5497" s="226" t="s">
        <v>66</v>
      </c>
      <c r="I5497" s="229">
        <f t="shared" si="165"/>
        <v>0</v>
      </c>
      <c r="J5497" s="232"/>
      <c r="K5497" s="226" t="s">
        <v>15739</v>
      </c>
      <c r="L5497" s="226" t="s">
        <v>7747</v>
      </c>
      <c r="M5497" s="226" t="s">
        <v>8141</v>
      </c>
      <c r="N5497" s="226" t="s">
        <v>8144</v>
      </c>
      <c r="O5497" s="232">
        <v>45770</v>
      </c>
      <c r="P5497" s="232"/>
      <c r="Q5497" s="232"/>
      <c r="R5497" s="232"/>
      <c r="S5497" s="226" t="s">
        <v>8196</v>
      </c>
      <c r="T5497" s="229">
        <v>45770</v>
      </c>
      <c r="U5497" s="232"/>
      <c r="V5497" s="233"/>
      <c r="W5497" s="233"/>
      <c r="X5497" s="226" t="s">
        <v>8160</v>
      </c>
      <c r="Y5497" s="229">
        <v>45775</v>
      </c>
      <c r="Z5497" s="232">
        <v>45775</v>
      </c>
      <c r="AA5497" s="232"/>
      <c r="AB5497" s="232"/>
      <c r="AC5497" s="234"/>
      <c r="AD5497" s="232"/>
      <c r="AE5497" s="253" t="str">
        <f>IF($N5497=マイタスク!$U$5,"作業者","")&amp;IF($S5497=マイタスク!$U$5,"ピアレビュー","")&amp;IF($X5497=マイタスク!$U$5,"SVレビュー","")</f>
        <v/>
      </c>
      <c r="AF5497" s="252">
        <f t="shared" si="164"/>
        <v>13</v>
      </c>
      <c r="AG5497" s="9" t="s">
        <v>34</v>
      </c>
    </row>
    <row r="5498" spans="2:33">
      <c r="B5498" s="225">
        <v>5486</v>
      </c>
      <c r="C5498" s="226" t="s">
        <v>7692</v>
      </c>
      <c r="D5498" s="227" t="s">
        <v>7693</v>
      </c>
      <c r="E5498" s="228" t="s">
        <v>7748</v>
      </c>
      <c r="F5498" s="226" t="s">
        <v>7749</v>
      </c>
      <c r="G5498" s="226" t="s">
        <v>65</v>
      </c>
      <c r="H5498" s="226" t="s">
        <v>66</v>
      </c>
      <c r="I5498" s="229">
        <f t="shared" si="165"/>
        <v>0</v>
      </c>
      <c r="J5498" s="232"/>
      <c r="K5498" s="226" t="s">
        <v>15740</v>
      </c>
      <c r="L5498" s="226" t="s">
        <v>7749</v>
      </c>
      <c r="M5498" s="226" t="s">
        <v>8141</v>
      </c>
      <c r="N5498" s="226" t="s">
        <v>8143</v>
      </c>
      <c r="O5498" s="232">
        <v>45777</v>
      </c>
      <c r="P5498" s="232"/>
      <c r="Q5498" s="232"/>
      <c r="R5498" s="232"/>
      <c r="S5498" s="226" t="s">
        <v>8196</v>
      </c>
      <c r="T5498" s="229">
        <v>45785</v>
      </c>
      <c r="U5498" s="232"/>
      <c r="V5498" s="233"/>
      <c r="W5498" s="233"/>
      <c r="X5498" s="226" t="s">
        <v>8178</v>
      </c>
      <c r="Y5498" s="229">
        <v>45785</v>
      </c>
      <c r="Z5498" s="232">
        <v>45785</v>
      </c>
      <c r="AA5498" s="232"/>
      <c r="AB5498" s="232"/>
      <c r="AC5498" s="234"/>
      <c r="AD5498" s="232"/>
      <c r="AE5498" s="253" t="str">
        <f>IF($N5498=マイタスク!$U$5,"作業者","")&amp;IF($S5498=マイタスク!$U$5,"ピアレビュー","")&amp;IF($X5498=マイタスク!$U$5,"SVレビュー","")</f>
        <v/>
      </c>
      <c r="AF5498" s="252">
        <f t="shared" si="164"/>
        <v>14</v>
      </c>
      <c r="AG5498" s="9" t="s">
        <v>34</v>
      </c>
    </row>
    <row r="5499" spans="2:33">
      <c r="B5499" s="225">
        <v>5487</v>
      </c>
      <c r="C5499" s="226" t="s">
        <v>7692</v>
      </c>
      <c r="D5499" s="227" t="s">
        <v>7693</v>
      </c>
      <c r="E5499" s="228" t="s">
        <v>7750</v>
      </c>
      <c r="F5499" s="226" t="s">
        <v>7751</v>
      </c>
      <c r="G5499" s="226" t="s">
        <v>65</v>
      </c>
      <c r="H5499" s="226" t="s">
        <v>66</v>
      </c>
      <c r="I5499" s="229">
        <f t="shared" si="165"/>
        <v>0</v>
      </c>
      <c r="J5499" s="232"/>
      <c r="K5499" s="226" t="s">
        <v>15741</v>
      </c>
      <c r="L5499" s="226" t="s">
        <v>7751</v>
      </c>
      <c r="M5499" s="226" t="s">
        <v>8141</v>
      </c>
      <c r="N5499" s="226" t="s">
        <v>8144</v>
      </c>
      <c r="O5499" s="232">
        <v>45790</v>
      </c>
      <c r="P5499" s="232"/>
      <c r="Q5499" s="232"/>
      <c r="R5499" s="232"/>
      <c r="S5499" s="226" t="s">
        <v>8159</v>
      </c>
      <c r="T5499" s="229">
        <v>45790</v>
      </c>
      <c r="U5499" s="232"/>
      <c r="V5499" s="233"/>
      <c r="W5499" s="233"/>
      <c r="X5499" s="226" t="s">
        <v>8160</v>
      </c>
      <c r="Y5499" s="229">
        <v>45796</v>
      </c>
      <c r="Z5499" s="232">
        <v>45796</v>
      </c>
      <c r="AA5499" s="232"/>
      <c r="AB5499" s="232"/>
      <c r="AC5499" s="234"/>
      <c r="AD5499" s="232"/>
      <c r="AE5499" s="253" t="str">
        <f>IF($N5499=マイタスク!$U$5,"作業者","")&amp;IF($S5499=マイタスク!$U$5,"ピアレビュー","")&amp;IF($X5499=マイタスク!$U$5,"SVレビュー","")</f>
        <v/>
      </c>
      <c r="AF5499" s="252">
        <f t="shared" si="164"/>
        <v>16</v>
      </c>
      <c r="AG5499" s="9" t="s">
        <v>34</v>
      </c>
    </row>
    <row r="5500" spans="2:33">
      <c r="B5500" s="225">
        <v>5488</v>
      </c>
      <c r="C5500" s="226" t="s">
        <v>7692</v>
      </c>
      <c r="D5500" s="227" t="s">
        <v>7693</v>
      </c>
      <c r="E5500" s="228" t="s">
        <v>7752</v>
      </c>
      <c r="F5500" s="226" t="s">
        <v>7753</v>
      </c>
      <c r="G5500" s="226" t="s">
        <v>65</v>
      </c>
      <c r="H5500" s="226" t="s">
        <v>66</v>
      </c>
      <c r="I5500" s="229">
        <f t="shared" si="165"/>
        <v>0</v>
      </c>
      <c r="J5500" s="232"/>
      <c r="K5500" s="226" t="s">
        <v>15742</v>
      </c>
      <c r="L5500" s="226" t="s">
        <v>7753</v>
      </c>
      <c r="M5500" s="226" t="s">
        <v>8141</v>
      </c>
      <c r="N5500" s="226" t="s">
        <v>8144</v>
      </c>
      <c r="O5500" s="232">
        <v>46160</v>
      </c>
      <c r="P5500" s="232"/>
      <c r="Q5500" s="232"/>
      <c r="R5500" s="232"/>
      <c r="S5500" s="226" t="s">
        <v>8143</v>
      </c>
      <c r="T5500" s="229">
        <v>46164</v>
      </c>
      <c r="U5500" s="232"/>
      <c r="V5500" s="233"/>
      <c r="W5500" s="233"/>
      <c r="X5500" s="226" t="s">
        <v>8196</v>
      </c>
      <c r="Y5500" s="229">
        <v>46164</v>
      </c>
      <c r="Z5500" s="232">
        <v>46164</v>
      </c>
      <c r="AA5500" s="232"/>
      <c r="AB5500" s="232"/>
      <c r="AC5500" s="234"/>
      <c r="AD5500" s="232"/>
      <c r="AE5500" s="253" t="str">
        <f>IF($N5500=マイタスク!$U$5,"作業者","")&amp;IF($S5500=マイタスク!$U$5,"ピアレビュー","")&amp;IF($X5500=マイタスク!$U$5,"SVレビュー","")</f>
        <v/>
      </c>
      <c r="AF5500" s="252">
        <f t="shared" si="164"/>
        <v>49</v>
      </c>
      <c r="AG5500" s="9" t="s">
        <v>34</v>
      </c>
    </row>
    <row r="5501" spans="2:33">
      <c r="B5501" s="225">
        <v>5489</v>
      </c>
      <c r="C5501" s="226" t="s">
        <v>7692</v>
      </c>
      <c r="D5501" s="227" t="s">
        <v>7693</v>
      </c>
      <c r="E5501" s="228" t="s">
        <v>7754</v>
      </c>
      <c r="F5501" s="226" t="s">
        <v>7755</v>
      </c>
      <c r="G5501" s="226" t="s">
        <v>65</v>
      </c>
      <c r="H5501" s="226" t="s">
        <v>66</v>
      </c>
      <c r="I5501" s="229">
        <f t="shared" si="165"/>
        <v>0</v>
      </c>
      <c r="J5501" s="232"/>
      <c r="K5501" s="226" t="s">
        <v>15743</v>
      </c>
      <c r="L5501" s="226" t="s">
        <v>7755</v>
      </c>
      <c r="M5501" s="226" t="s">
        <v>8141</v>
      </c>
      <c r="N5501" s="226" t="s">
        <v>8143</v>
      </c>
      <c r="O5501" s="232">
        <v>45796</v>
      </c>
      <c r="P5501" s="232"/>
      <c r="Q5501" s="232"/>
      <c r="R5501" s="232"/>
      <c r="S5501" s="226" t="s">
        <v>8196</v>
      </c>
      <c r="T5501" s="229">
        <v>45796</v>
      </c>
      <c r="U5501" s="232"/>
      <c r="V5501" s="233"/>
      <c r="W5501" s="233"/>
      <c r="X5501" s="226" t="s">
        <v>8160</v>
      </c>
      <c r="Y5501" s="229">
        <v>45800</v>
      </c>
      <c r="Z5501" s="232">
        <v>45800</v>
      </c>
      <c r="AA5501" s="232"/>
      <c r="AB5501" s="232"/>
      <c r="AC5501" s="234"/>
      <c r="AD5501" s="232"/>
      <c r="AE5501" s="253" t="str">
        <f>IF($N5501=マイタスク!$U$5,"作業者","")&amp;IF($S5501=マイタスク!$U$5,"ピアレビュー","")&amp;IF($X5501=マイタスク!$U$5,"SVレビュー","")</f>
        <v/>
      </c>
      <c r="AF5501" s="252">
        <f t="shared" si="164"/>
        <v>17</v>
      </c>
      <c r="AG5501" s="9" t="s">
        <v>34</v>
      </c>
    </row>
    <row r="5502" spans="2:33">
      <c r="B5502" s="225">
        <v>5490</v>
      </c>
      <c r="C5502" s="226" t="s">
        <v>7692</v>
      </c>
      <c r="D5502" s="227" t="s">
        <v>7693</v>
      </c>
      <c r="E5502" s="228" t="s">
        <v>7756</v>
      </c>
      <c r="F5502" s="226" t="s">
        <v>7757</v>
      </c>
      <c r="G5502" s="226" t="s">
        <v>65</v>
      </c>
      <c r="H5502" s="226" t="s">
        <v>66</v>
      </c>
      <c r="I5502" s="229">
        <f t="shared" si="165"/>
        <v>0</v>
      </c>
      <c r="J5502" s="232"/>
      <c r="K5502" s="226" t="s">
        <v>15744</v>
      </c>
      <c r="L5502" s="226" t="s">
        <v>7757</v>
      </c>
      <c r="M5502" s="226" t="s">
        <v>8141</v>
      </c>
      <c r="N5502" s="226" t="s">
        <v>8156</v>
      </c>
      <c r="O5502" s="232">
        <v>45797</v>
      </c>
      <c r="P5502" s="232"/>
      <c r="Q5502" s="232"/>
      <c r="R5502" s="232"/>
      <c r="S5502" s="226" t="s">
        <v>8167</v>
      </c>
      <c r="T5502" s="229">
        <v>45797</v>
      </c>
      <c r="U5502" s="232"/>
      <c r="V5502" s="233"/>
      <c r="W5502" s="233"/>
      <c r="X5502" s="226" t="s">
        <v>8160</v>
      </c>
      <c r="Y5502" s="229">
        <v>45803</v>
      </c>
      <c r="Z5502" s="232">
        <v>45803</v>
      </c>
      <c r="AA5502" s="232"/>
      <c r="AB5502" s="232"/>
      <c r="AC5502" s="234"/>
      <c r="AD5502" s="232"/>
      <c r="AE5502" s="253" t="str">
        <f>IF($N5502=マイタスク!$U$5,"作業者","")&amp;IF($S5502=マイタスク!$U$5,"ピアレビュー","")&amp;IF($X5502=マイタスク!$U$5,"SVレビュー","")</f>
        <v/>
      </c>
      <c r="AF5502" s="252">
        <f t="shared" si="164"/>
        <v>18</v>
      </c>
      <c r="AG5502" s="9" t="s">
        <v>34</v>
      </c>
    </row>
    <row r="5503" spans="2:33">
      <c r="B5503" s="225">
        <v>5491</v>
      </c>
      <c r="C5503" s="226" t="s">
        <v>7692</v>
      </c>
      <c r="D5503" s="227" t="s">
        <v>7693</v>
      </c>
      <c r="E5503" s="228" t="s">
        <v>7758</v>
      </c>
      <c r="F5503" s="226" t="s">
        <v>7759</v>
      </c>
      <c r="G5503" s="226" t="s">
        <v>65</v>
      </c>
      <c r="H5503" s="226" t="s">
        <v>66</v>
      </c>
      <c r="I5503" s="229">
        <f t="shared" si="165"/>
        <v>0</v>
      </c>
      <c r="J5503" s="232"/>
      <c r="K5503" s="226" t="s">
        <v>15745</v>
      </c>
      <c r="L5503" s="226" t="s">
        <v>7759</v>
      </c>
      <c r="M5503" s="226" t="s">
        <v>8141</v>
      </c>
      <c r="N5503" s="226" t="s">
        <v>8159</v>
      </c>
      <c r="O5503" s="232">
        <v>45797</v>
      </c>
      <c r="P5503" s="232"/>
      <c r="Q5503" s="232"/>
      <c r="R5503" s="232"/>
      <c r="S5503" s="226" t="s">
        <v>8142</v>
      </c>
      <c r="T5503" s="229">
        <v>45797</v>
      </c>
      <c r="U5503" s="232"/>
      <c r="V5503" s="233"/>
      <c r="W5503" s="233"/>
      <c r="X5503" s="226" t="s">
        <v>8160</v>
      </c>
      <c r="Y5503" s="229">
        <v>45803</v>
      </c>
      <c r="Z5503" s="232">
        <v>45803</v>
      </c>
      <c r="AA5503" s="232"/>
      <c r="AB5503" s="232"/>
      <c r="AC5503" s="234"/>
      <c r="AD5503" s="232"/>
      <c r="AE5503" s="253" t="str">
        <f>IF($N5503=マイタスク!$U$5,"作業者","")&amp;IF($S5503=マイタスク!$U$5,"ピアレビュー","")&amp;IF($X5503=マイタスク!$U$5,"SVレビュー","")</f>
        <v/>
      </c>
      <c r="AF5503" s="252">
        <f t="shared" si="164"/>
        <v>19</v>
      </c>
      <c r="AG5503" s="9" t="s">
        <v>34</v>
      </c>
    </row>
    <row r="5504" spans="2:33">
      <c r="B5504" s="225">
        <v>5492</v>
      </c>
      <c r="C5504" s="226" t="s">
        <v>7692</v>
      </c>
      <c r="D5504" s="227" t="s">
        <v>7693</v>
      </c>
      <c r="E5504" s="228" t="s">
        <v>7760</v>
      </c>
      <c r="F5504" s="226" t="s">
        <v>7761</v>
      </c>
      <c r="G5504" s="226" t="s">
        <v>65</v>
      </c>
      <c r="H5504" s="226" t="s">
        <v>82</v>
      </c>
      <c r="I5504" s="229">
        <f t="shared" si="165"/>
        <v>0</v>
      </c>
      <c r="J5504" s="232"/>
      <c r="K5504" s="226" t="s">
        <v>15746</v>
      </c>
      <c r="L5504" s="226" t="s">
        <v>15747</v>
      </c>
      <c r="M5504" s="226" t="s">
        <v>8141</v>
      </c>
      <c r="N5504" s="226" t="s">
        <v>8216</v>
      </c>
      <c r="O5504" s="232">
        <v>46169</v>
      </c>
      <c r="P5504" s="232"/>
      <c r="Q5504" s="232"/>
      <c r="R5504" s="232"/>
      <c r="S5504" s="226" t="s">
        <v>8144</v>
      </c>
      <c r="T5504" s="229">
        <v>46169</v>
      </c>
      <c r="U5504" s="232"/>
      <c r="V5504" s="233"/>
      <c r="W5504" s="233"/>
      <c r="X5504" s="226"/>
      <c r="Y5504" s="229"/>
      <c r="Z5504" s="232">
        <v>46175</v>
      </c>
      <c r="AA5504" s="232"/>
      <c r="AB5504" s="232"/>
      <c r="AC5504" s="234"/>
      <c r="AD5504" s="232"/>
      <c r="AE5504" s="253" t="str">
        <f>IF($N5504=マイタスク!$U$5,"作業者","")&amp;IF($S5504=マイタスク!$U$5,"ピアレビュー","")&amp;IF($X5504=マイタスク!$U$5,"SVレビュー","")</f>
        <v/>
      </c>
      <c r="AF5504" s="252">
        <f t="shared" si="164"/>
        <v>50</v>
      </c>
      <c r="AG5504" s="9" t="s">
        <v>34</v>
      </c>
    </row>
    <row r="5505" spans="2:33">
      <c r="B5505" s="225">
        <v>5493</v>
      </c>
      <c r="C5505" s="226" t="s">
        <v>7692</v>
      </c>
      <c r="D5505" s="227" t="s">
        <v>7693</v>
      </c>
      <c r="E5505" s="228" t="s">
        <v>7760</v>
      </c>
      <c r="F5505" s="226" t="s">
        <v>7761</v>
      </c>
      <c r="G5505" s="226" t="s">
        <v>65</v>
      </c>
      <c r="H5505" s="226" t="s">
        <v>82</v>
      </c>
      <c r="I5505" s="229">
        <f t="shared" si="165"/>
        <v>0</v>
      </c>
      <c r="J5505" s="232"/>
      <c r="K5505" s="226" t="s">
        <v>15748</v>
      </c>
      <c r="L5505" s="226" t="s">
        <v>15749</v>
      </c>
      <c r="M5505" s="226" t="s">
        <v>8141</v>
      </c>
      <c r="N5505" s="226" t="s">
        <v>8216</v>
      </c>
      <c r="O5505" s="232">
        <v>46169</v>
      </c>
      <c r="P5505" s="232"/>
      <c r="Q5505" s="232"/>
      <c r="R5505" s="232"/>
      <c r="S5505" s="226" t="s">
        <v>8144</v>
      </c>
      <c r="T5505" s="229">
        <v>46169</v>
      </c>
      <c r="U5505" s="232"/>
      <c r="V5505" s="233"/>
      <c r="W5505" s="233"/>
      <c r="X5505" s="226" t="s">
        <v>8160</v>
      </c>
      <c r="Y5505" s="229">
        <v>46175</v>
      </c>
      <c r="Z5505" s="232">
        <v>46175</v>
      </c>
      <c r="AA5505" s="232"/>
      <c r="AB5505" s="232"/>
      <c r="AC5505" s="234"/>
      <c r="AD5505" s="232"/>
      <c r="AE5505" s="253" t="str">
        <f>IF($N5505=マイタスク!$U$5,"作業者","")&amp;IF($S5505=マイタスク!$U$5,"ピアレビュー","")&amp;IF($X5505=マイタスク!$U$5,"SVレビュー","")</f>
        <v/>
      </c>
      <c r="AF5505" s="252">
        <f t="shared" si="164"/>
        <v>50</v>
      </c>
      <c r="AG5505" s="9" t="s">
        <v>34</v>
      </c>
    </row>
    <row r="5506" spans="2:33">
      <c r="B5506" s="225">
        <v>5494</v>
      </c>
      <c r="C5506" s="226" t="s">
        <v>7692</v>
      </c>
      <c r="D5506" s="227" t="s">
        <v>7693</v>
      </c>
      <c r="E5506" s="228" t="s">
        <v>7762</v>
      </c>
      <c r="F5506" s="226" t="s">
        <v>7763</v>
      </c>
      <c r="G5506" s="226" t="s">
        <v>65</v>
      </c>
      <c r="H5506" s="226" t="s">
        <v>66</v>
      </c>
      <c r="I5506" s="229">
        <f t="shared" si="165"/>
        <v>0</v>
      </c>
      <c r="J5506" s="232"/>
      <c r="K5506" s="226" t="s">
        <v>15750</v>
      </c>
      <c r="L5506" s="226" t="s">
        <v>7763</v>
      </c>
      <c r="M5506" s="226" t="s">
        <v>8141</v>
      </c>
      <c r="N5506" s="226" t="s">
        <v>8216</v>
      </c>
      <c r="O5506" s="232">
        <v>45803</v>
      </c>
      <c r="P5506" s="232"/>
      <c r="Q5506" s="232"/>
      <c r="R5506" s="232"/>
      <c r="S5506" s="226" t="s">
        <v>8143</v>
      </c>
      <c r="T5506" s="229">
        <v>45803</v>
      </c>
      <c r="U5506" s="232"/>
      <c r="V5506" s="233"/>
      <c r="W5506" s="233"/>
      <c r="X5506" s="226" t="s">
        <v>8160</v>
      </c>
      <c r="Y5506" s="229">
        <v>45807</v>
      </c>
      <c r="Z5506" s="232">
        <v>45807</v>
      </c>
      <c r="AA5506" s="232"/>
      <c r="AB5506" s="232"/>
      <c r="AC5506" s="234"/>
      <c r="AD5506" s="232"/>
      <c r="AE5506" s="253" t="str">
        <f>IF($N5506=マイタスク!$U$5,"作業者","")&amp;IF($S5506=マイタスク!$U$5,"ピアレビュー","")&amp;IF($X5506=マイタスク!$U$5,"SVレビュー","")</f>
        <v/>
      </c>
      <c r="AF5506" s="252">
        <f t="shared" si="164"/>
        <v>20</v>
      </c>
      <c r="AG5506" s="9" t="s">
        <v>34</v>
      </c>
    </row>
    <row r="5507" spans="2:33">
      <c r="B5507" s="225">
        <v>5495</v>
      </c>
      <c r="C5507" s="226" t="s">
        <v>7692</v>
      </c>
      <c r="D5507" s="227" t="s">
        <v>7693</v>
      </c>
      <c r="E5507" s="228" t="s">
        <v>7764</v>
      </c>
      <c r="F5507" s="226" t="s">
        <v>7765</v>
      </c>
      <c r="G5507" s="226" t="s">
        <v>65</v>
      </c>
      <c r="H5507" s="226" t="s">
        <v>66</v>
      </c>
      <c r="I5507" s="229">
        <f t="shared" si="165"/>
        <v>0</v>
      </c>
      <c r="J5507" s="232"/>
      <c r="K5507" s="226" t="s">
        <v>15751</v>
      </c>
      <c r="L5507" s="226" t="s">
        <v>7765</v>
      </c>
      <c r="M5507" s="226" t="s">
        <v>8141</v>
      </c>
      <c r="N5507" s="226" t="s">
        <v>8142</v>
      </c>
      <c r="O5507" s="232">
        <v>45784</v>
      </c>
      <c r="P5507" s="232"/>
      <c r="Q5507" s="232"/>
      <c r="R5507" s="232"/>
      <c r="S5507" s="226" t="s">
        <v>8159</v>
      </c>
      <c r="T5507" s="229">
        <v>45784</v>
      </c>
      <c r="U5507" s="232"/>
      <c r="V5507" s="233"/>
      <c r="W5507" s="233"/>
      <c r="X5507" s="226" t="s">
        <v>8160</v>
      </c>
      <c r="Y5507" s="229">
        <v>45790</v>
      </c>
      <c r="Z5507" s="232">
        <v>45790</v>
      </c>
      <c r="AA5507" s="232"/>
      <c r="AB5507" s="232"/>
      <c r="AC5507" s="234"/>
      <c r="AD5507" s="232"/>
      <c r="AE5507" s="253" t="str">
        <f>IF($N5507=マイタスク!$U$5,"作業者","")&amp;IF($S5507=マイタスク!$U$5,"ピアレビュー","")&amp;IF($X5507=マイタスク!$U$5,"SVレビュー","")</f>
        <v/>
      </c>
      <c r="AF5507" s="252">
        <f t="shared" si="164"/>
        <v>15</v>
      </c>
      <c r="AG5507" s="9" t="s">
        <v>34</v>
      </c>
    </row>
    <row r="5508" spans="2:33">
      <c r="B5508" s="225">
        <v>5496</v>
      </c>
      <c r="C5508" s="226" t="s">
        <v>7692</v>
      </c>
      <c r="D5508" s="227" t="s">
        <v>7693</v>
      </c>
      <c r="E5508" s="228" t="s">
        <v>7766</v>
      </c>
      <c r="F5508" s="226" t="s">
        <v>7767</v>
      </c>
      <c r="G5508" s="226" t="s">
        <v>65</v>
      </c>
      <c r="H5508" s="226" t="s">
        <v>66</v>
      </c>
      <c r="I5508" s="229">
        <f t="shared" si="165"/>
        <v>0</v>
      </c>
      <c r="J5508" s="232"/>
      <c r="K5508" s="226" t="s">
        <v>15752</v>
      </c>
      <c r="L5508" s="226" t="s">
        <v>7767</v>
      </c>
      <c r="M5508" s="226" t="s">
        <v>8141</v>
      </c>
      <c r="N5508" s="226" t="s">
        <v>8216</v>
      </c>
      <c r="O5508" s="232">
        <v>45833</v>
      </c>
      <c r="P5508" s="232"/>
      <c r="Q5508" s="232"/>
      <c r="R5508" s="232"/>
      <c r="S5508" s="226" t="s">
        <v>8142</v>
      </c>
      <c r="T5508" s="229">
        <v>45833</v>
      </c>
      <c r="U5508" s="232"/>
      <c r="V5508" s="233"/>
      <c r="W5508" s="233"/>
      <c r="X5508" s="226" t="s">
        <v>8160</v>
      </c>
      <c r="Y5508" s="229">
        <v>45838</v>
      </c>
      <c r="Z5508" s="232">
        <v>45838</v>
      </c>
      <c r="AA5508" s="232"/>
      <c r="AB5508" s="232"/>
      <c r="AC5508" s="234"/>
      <c r="AD5508" s="232"/>
      <c r="AE5508" s="253" t="str">
        <f>IF($N5508=マイタスク!$U$5,"作業者","")&amp;IF($S5508=マイタスク!$U$5,"ピアレビュー","")&amp;IF($X5508=マイタスク!$U$5,"SVレビュー","")</f>
        <v/>
      </c>
      <c r="AF5508" s="252">
        <f t="shared" si="164"/>
        <v>21</v>
      </c>
      <c r="AG5508" s="9" t="s">
        <v>34</v>
      </c>
    </row>
    <row r="5509" spans="2:33">
      <c r="B5509" s="225">
        <v>5497</v>
      </c>
      <c r="C5509" s="226" t="s">
        <v>7692</v>
      </c>
      <c r="D5509" s="227" t="s">
        <v>7693</v>
      </c>
      <c r="E5509" s="228" t="s">
        <v>7768</v>
      </c>
      <c r="F5509" s="226" t="s">
        <v>7769</v>
      </c>
      <c r="G5509" s="226" t="s">
        <v>65</v>
      </c>
      <c r="H5509" s="226" t="s">
        <v>66</v>
      </c>
      <c r="I5509" s="229">
        <f t="shared" si="165"/>
        <v>0</v>
      </c>
      <c r="J5509" s="232"/>
      <c r="K5509" s="226" t="s">
        <v>15753</v>
      </c>
      <c r="L5509" s="226" t="s">
        <v>7769</v>
      </c>
      <c r="M5509" s="226" t="s">
        <v>8141</v>
      </c>
      <c r="N5509" s="226" t="s">
        <v>8142</v>
      </c>
      <c r="O5509" s="232">
        <v>45833</v>
      </c>
      <c r="P5509" s="232"/>
      <c r="Q5509" s="232"/>
      <c r="R5509" s="232"/>
      <c r="S5509" s="226" t="s">
        <v>8216</v>
      </c>
      <c r="T5509" s="229">
        <v>45833</v>
      </c>
      <c r="U5509" s="232"/>
      <c r="V5509" s="233"/>
      <c r="W5509" s="233"/>
      <c r="X5509" s="226" t="s">
        <v>8160</v>
      </c>
      <c r="Y5509" s="229">
        <v>45838</v>
      </c>
      <c r="Z5509" s="232">
        <v>45838</v>
      </c>
      <c r="AA5509" s="232"/>
      <c r="AB5509" s="232"/>
      <c r="AC5509" s="234"/>
      <c r="AD5509" s="232"/>
      <c r="AE5509" s="253" t="str">
        <f>IF($N5509=マイタスク!$U$5,"作業者","")&amp;IF($S5509=マイタスク!$U$5,"ピアレビュー","")&amp;IF($X5509=マイタスク!$U$5,"SVレビュー","")</f>
        <v/>
      </c>
      <c r="AF5509" s="252">
        <f t="shared" si="164"/>
        <v>22</v>
      </c>
      <c r="AG5509" s="9" t="s">
        <v>34</v>
      </c>
    </row>
    <row r="5510" spans="2:33">
      <c r="B5510" s="225">
        <v>5498</v>
      </c>
      <c r="C5510" s="226" t="s">
        <v>7692</v>
      </c>
      <c r="D5510" s="227" t="s">
        <v>7693</v>
      </c>
      <c r="E5510" s="228" t="s">
        <v>7770</v>
      </c>
      <c r="F5510" s="226" t="s">
        <v>7771</v>
      </c>
      <c r="G5510" s="226" t="s">
        <v>65</v>
      </c>
      <c r="H5510" s="226" t="s">
        <v>66</v>
      </c>
      <c r="I5510" s="229">
        <f t="shared" si="165"/>
        <v>0</v>
      </c>
      <c r="J5510" s="232"/>
      <c r="K5510" s="226" t="s">
        <v>15754</v>
      </c>
      <c r="L5510" s="226" t="s">
        <v>7771</v>
      </c>
      <c r="M5510" s="226" t="s">
        <v>8141</v>
      </c>
      <c r="N5510" s="226" t="s">
        <v>8159</v>
      </c>
      <c r="O5510" s="232">
        <v>45833</v>
      </c>
      <c r="P5510" s="232"/>
      <c r="Q5510" s="232"/>
      <c r="R5510" s="232"/>
      <c r="S5510" s="226" t="s">
        <v>8196</v>
      </c>
      <c r="T5510" s="229">
        <v>45833</v>
      </c>
      <c r="U5510" s="232"/>
      <c r="V5510" s="233"/>
      <c r="W5510" s="233"/>
      <c r="X5510" s="226" t="s">
        <v>8160</v>
      </c>
      <c r="Y5510" s="229">
        <v>45838</v>
      </c>
      <c r="Z5510" s="232">
        <v>45838</v>
      </c>
      <c r="AA5510" s="232"/>
      <c r="AB5510" s="232"/>
      <c r="AC5510" s="234"/>
      <c r="AD5510" s="232"/>
      <c r="AE5510" s="253" t="str">
        <f>IF($N5510=マイタスク!$U$5,"作業者","")&amp;IF($S5510=マイタスク!$U$5,"ピアレビュー","")&amp;IF($X5510=マイタスク!$U$5,"SVレビュー","")</f>
        <v/>
      </c>
      <c r="AF5510" s="252">
        <f t="shared" si="164"/>
        <v>23</v>
      </c>
      <c r="AG5510" s="9" t="s">
        <v>34</v>
      </c>
    </row>
    <row r="5511" spans="2:33">
      <c r="B5511" s="225">
        <v>5499</v>
      </c>
      <c r="C5511" s="226" t="s">
        <v>7692</v>
      </c>
      <c r="D5511" s="227" t="s">
        <v>7693</v>
      </c>
      <c r="E5511" s="228" t="s">
        <v>7772</v>
      </c>
      <c r="F5511" s="226" t="s">
        <v>7773</v>
      </c>
      <c r="G5511" s="226" t="s">
        <v>65</v>
      </c>
      <c r="H5511" s="226" t="s">
        <v>66</v>
      </c>
      <c r="I5511" s="229">
        <f t="shared" si="165"/>
        <v>0</v>
      </c>
      <c r="J5511" s="232"/>
      <c r="K5511" s="226" t="s">
        <v>15755</v>
      </c>
      <c r="L5511" s="226" t="s">
        <v>7773</v>
      </c>
      <c r="M5511" s="226" t="s">
        <v>8141</v>
      </c>
      <c r="N5511" s="226" t="s">
        <v>8143</v>
      </c>
      <c r="O5511" s="232">
        <v>45841</v>
      </c>
      <c r="P5511" s="232"/>
      <c r="Q5511" s="232"/>
      <c r="R5511" s="232"/>
      <c r="S5511" s="226" t="s">
        <v>8142</v>
      </c>
      <c r="T5511" s="229">
        <v>45841</v>
      </c>
      <c r="U5511" s="232"/>
      <c r="V5511" s="233"/>
      <c r="W5511" s="233"/>
      <c r="X5511" s="226" t="s">
        <v>8160</v>
      </c>
      <c r="Y5511" s="229">
        <v>45846</v>
      </c>
      <c r="Z5511" s="232">
        <v>45846</v>
      </c>
      <c r="AA5511" s="232"/>
      <c r="AB5511" s="232"/>
      <c r="AC5511" s="234"/>
      <c r="AD5511" s="232"/>
      <c r="AE5511" s="253" t="str">
        <f>IF($N5511=マイタスク!$U$5,"作業者","")&amp;IF($S5511=マイタスク!$U$5,"ピアレビュー","")&amp;IF($X5511=マイタスク!$U$5,"SVレビュー","")</f>
        <v/>
      </c>
      <c r="AF5511" s="252">
        <f t="shared" si="164"/>
        <v>24</v>
      </c>
      <c r="AG5511" s="9" t="s">
        <v>34</v>
      </c>
    </row>
    <row r="5512" spans="2:33">
      <c r="B5512" s="225">
        <v>5500</v>
      </c>
      <c r="C5512" s="226" t="s">
        <v>7692</v>
      </c>
      <c r="D5512" s="227" t="s">
        <v>7693</v>
      </c>
      <c r="E5512" s="228" t="s">
        <v>7774</v>
      </c>
      <c r="F5512" s="226" t="s">
        <v>7775</v>
      </c>
      <c r="G5512" s="226" t="s">
        <v>65</v>
      </c>
      <c r="H5512" s="226" t="s">
        <v>66</v>
      </c>
      <c r="I5512" s="229">
        <f t="shared" si="165"/>
        <v>0</v>
      </c>
      <c r="J5512" s="232"/>
      <c r="K5512" s="226" t="s">
        <v>15756</v>
      </c>
      <c r="L5512" s="226" t="s">
        <v>7775</v>
      </c>
      <c r="M5512" s="226"/>
      <c r="N5512" s="226" t="s">
        <v>8143</v>
      </c>
      <c r="O5512" s="232">
        <v>45846</v>
      </c>
      <c r="P5512" s="232"/>
      <c r="Q5512" s="232"/>
      <c r="R5512" s="232"/>
      <c r="S5512" s="226" t="s">
        <v>8142</v>
      </c>
      <c r="T5512" s="229">
        <v>45846</v>
      </c>
      <c r="U5512" s="232"/>
      <c r="V5512" s="233"/>
      <c r="W5512" s="233"/>
      <c r="X5512" s="226" t="s">
        <v>8160</v>
      </c>
      <c r="Y5512" s="229">
        <v>45849</v>
      </c>
      <c r="Z5512" s="232">
        <v>45849</v>
      </c>
      <c r="AA5512" s="232"/>
      <c r="AB5512" s="232"/>
      <c r="AC5512" s="234"/>
      <c r="AD5512" s="232"/>
      <c r="AE5512" s="253" t="str">
        <f>IF($N5512=マイタスク!$U$5,"作業者","")&amp;IF($S5512=マイタスク!$U$5,"ピアレビュー","")&amp;IF($X5512=マイタスク!$U$5,"SVレビュー","")</f>
        <v/>
      </c>
      <c r="AF5512" s="252">
        <f t="shared" si="164"/>
        <v>25</v>
      </c>
      <c r="AG5512" s="9" t="s">
        <v>34</v>
      </c>
    </row>
    <row r="5513" spans="2:33">
      <c r="B5513" s="225">
        <v>5501</v>
      </c>
      <c r="C5513" s="226" t="s">
        <v>7692</v>
      </c>
      <c r="D5513" s="227" t="s">
        <v>7693</v>
      </c>
      <c r="E5513" s="228" t="s">
        <v>7776</v>
      </c>
      <c r="F5513" s="226" t="s">
        <v>7777</v>
      </c>
      <c r="G5513" s="226" t="s">
        <v>65</v>
      </c>
      <c r="H5513" s="226" t="s">
        <v>66</v>
      </c>
      <c r="I5513" s="229">
        <f t="shared" si="165"/>
        <v>0</v>
      </c>
      <c r="J5513" s="232"/>
      <c r="K5513" s="226" t="s">
        <v>15757</v>
      </c>
      <c r="L5513" s="226" t="s">
        <v>15758</v>
      </c>
      <c r="M5513" s="226" t="s">
        <v>8255</v>
      </c>
      <c r="N5513" s="226" t="s">
        <v>8142</v>
      </c>
      <c r="O5513" s="232">
        <v>45897</v>
      </c>
      <c r="P5513" s="232"/>
      <c r="Q5513" s="232"/>
      <c r="R5513" s="232"/>
      <c r="S5513" s="226" t="s">
        <v>8143</v>
      </c>
      <c r="T5513" s="229">
        <v>45902</v>
      </c>
      <c r="U5513" s="232"/>
      <c r="V5513" s="233"/>
      <c r="W5513" s="233"/>
      <c r="X5513" s="226" t="s">
        <v>8160</v>
      </c>
      <c r="Y5513" s="229">
        <v>45902</v>
      </c>
      <c r="Z5513" s="232">
        <v>45902</v>
      </c>
      <c r="AA5513" s="232"/>
      <c r="AB5513" s="232"/>
      <c r="AC5513" s="234"/>
      <c r="AD5513" s="232"/>
      <c r="AE5513" s="253" t="str">
        <f>IF($N5513=マイタスク!$U$5,"作業者","")&amp;IF($S5513=マイタスク!$U$5,"ピアレビュー","")&amp;IF($X5513=マイタスク!$U$5,"SVレビュー","")</f>
        <v/>
      </c>
      <c r="AF5513" s="252">
        <f t="shared" si="164"/>
        <v>27</v>
      </c>
      <c r="AG5513" s="9" t="s">
        <v>34</v>
      </c>
    </row>
    <row r="5514" spans="2:33">
      <c r="B5514" s="225">
        <v>5502</v>
      </c>
      <c r="C5514" s="226" t="s">
        <v>7692</v>
      </c>
      <c r="D5514" s="227" t="s">
        <v>7693</v>
      </c>
      <c r="E5514" s="228" t="s">
        <v>7776</v>
      </c>
      <c r="F5514" s="226" t="s">
        <v>7777</v>
      </c>
      <c r="G5514" s="226" t="s">
        <v>65</v>
      </c>
      <c r="H5514" s="226" t="s">
        <v>66</v>
      </c>
      <c r="I5514" s="229">
        <f t="shared" si="165"/>
        <v>0</v>
      </c>
      <c r="J5514" s="232"/>
      <c r="K5514" s="226" t="s">
        <v>15759</v>
      </c>
      <c r="L5514" s="226" t="s">
        <v>15760</v>
      </c>
      <c r="M5514" s="226" t="s">
        <v>8255</v>
      </c>
      <c r="N5514" s="226" t="s">
        <v>8142</v>
      </c>
      <c r="O5514" s="232">
        <v>45897</v>
      </c>
      <c r="P5514" s="232"/>
      <c r="Q5514" s="232"/>
      <c r="R5514" s="232"/>
      <c r="S5514" s="226" t="s">
        <v>8143</v>
      </c>
      <c r="T5514" s="229">
        <v>45902</v>
      </c>
      <c r="U5514" s="232"/>
      <c r="V5514" s="233"/>
      <c r="W5514" s="233"/>
      <c r="X5514" s="226" t="s">
        <v>8160</v>
      </c>
      <c r="Y5514" s="229">
        <v>45902</v>
      </c>
      <c r="Z5514" s="232">
        <v>45902</v>
      </c>
      <c r="AA5514" s="232"/>
      <c r="AB5514" s="232"/>
      <c r="AC5514" s="234"/>
      <c r="AD5514" s="232"/>
      <c r="AE5514" s="253" t="str">
        <f>IF($N5514=マイタスク!$U$5,"作業者","")&amp;IF($S5514=マイタスク!$U$5,"ピアレビュー","")&amp;IF($X5514=マイタスク!$U$5,"SVレビュー","")</f>
        <v/>
      </c>
      <c r="AF5514" s="252">
        <f t="shared" ref="AF5514:AF5577" si="166">VALUE(RIGHT($E5514,4))</f>
        <v>27</v>
      </c>
      <c r="AG5514" s="9" t="s">
        <v>34</v>
      </c>
    </row>
    <row r="5515" spans="2:33">
      <c r="B5515" s="225">
        <v>5503</v>
      </c>
      <c r="C5515" s="226" t="s">
        <v>7692</v>
      </c>
      <c r="D5515" s="227" t="s">
        <v>7693</v>
      </c>
      <c r="E5515" s="228" t="s">
        <v>7778</v>
      </c>
      <c r="F5515" s="226" t="s">
        <v>7779</v>
      </c>
      <c r="G5515" s="226" t="s">
        <v>65</v>
      </c>
      <c r="H5515" s="226" t="s">
        <v>66</v>
      </c>
      <c r="I5515" s="229">
        <f t="shared" ref="I5515:I5578" si="167">$Q5515</f>
        <v>0</v>
      </c>
      <c r="J5515" s="232"/>
      <c r="K5515" s="226" t="s">
        <v>15761</v>
      </c>
      <c r="L5515" s="226" t="s">
        <v>15762</v>
      </c>
      <c r="M5515" s="226" t="s">
        <v>8255</v>
      </c>
      <c r="N5515" s="226" t="s">
        <v>8143</v>
      </c>
      <c r="O5515" s="232">
        <v>45897</v>
      </c>
      <c r="P5515" s="232"/>
      <c r="Q5515" s="232"/>
      <c r="R5515" s="232"/>
      <c r="S5515" s="226" t="s">
        <v>8142</v>
      </c>
      <c r="T5515" s="229">
        <v>45902</v>
      </c>
      <c r="U5515" s="232"/>
      <c r="V5515" s="233"/>
      <c r="W5515" s="233"/>
      <c r="X5515" s="226" t="s">
        <v>8160</v>
      </c>
      <c r="Y5515" s="229">
        <v>45902</v>
      </c>
      <c r="Z5515" s="232">
        <v>45902</v>
      </c>
      <c r="AA5515" s="232"/>
      <c r="AB5515" s="232"/>
      <c r="AC5515" s="234"/>
      <c r="AD5515" s="232"/>
      <c r="AE5515" s="253" t="str">
        <f>IF($N5515=マイタスク!$U$5,"作業者","")&amp;IF($S5515=マイタスク!$U$5,"ピアレビュー","")&amp;IF($X5515=マイタスク!$U$5,"SVレビュー","")</f>
        <v/>
      </c>
      <c r="AF5515" s="252">
        <f t="shared" si="166"/>
        <v>28</v>
      </c>
      <c r="AG5515" s="9" t="s">
        <v>34</v>
      </c>
    </row>
    <row r="5516" spans="2:33">
      <c r="B5516" s="225">
        <v>5504</v>
      </c>
      <c r="C5516" s="226" t="s">
        <v>7692</v>
      </c>
      <c r="D5516" s="227" t="s">
        <v>7693</v>
      </c>
      <c r="E5516" s="228" t="s">
        <v>7778</v>
      </c>
      <c r="F5516" s="226" t="s">
        <v>7779</v>
      </c>
      <c r="G5516" s="226" t="s">
        <v>65</v>
      </c>
      <c r="H5516" s="226" t="s">
        <v>66</v>
      </c>
      <c r="I5516" s="229">
        <f t="shared" si="167"/>
        <v>0</v>
      </c>
      <c r="J5516" s="232"/>
      <c r="K5516" s="226" t="s">
        <v>15763</v>
      </c>
      <c r="L5516" s="226" t="s">
        <v>15764</v>
      </c>
      <c r="M5516" s="226" t="s">
        <v>8255</v>
      </c>
      <c r="N5516" s="226" t="s">
        <v>8143</v>
      </c>
      <c r="O5516" s="232">
        <v>45897</v>
      </c>
      <c r="P5516" s="232"/>
      <c r="Q5516" s="232"/>
      <c r="R5516" s="232"/>
      <c r="S5516" s="226" t="s">
        <v>8142</v>
      </c>
      <c r="T5516" s="229">
        <v>45902</v>
      </c>
      <c r="U5516" s="232"/>
      <c r="V5516" s="233"/>
      <c r="W5516" s="233"/>
      <c r="X5516" s="226" t="s">
        <v>8160</v>
      </c>
      <c r="Y5516" s="229">
        <v>45902</v>
      </c>
      <c r="Z5516" s="232">
        <v>45902</v>
      </c>
      <c r="AA5516" s="232"/>
      <c r="AB5516" s="232"/>
      <c r="AC5516" s="234"/>
      <c r="AD5516" s="232"/>
      <c r="AE5516" s="253" t="str">
        <f>IF($N5516=マイタスク!$U$5,"作業者","")&amp;IF($S5516=マイタスク!$U$5,"ピアレビュー","")&amp;IF($X5516=マイタスク!$U$5,"SVレビュー","")</f>
        <v/>
      </c>
      <c r="AF5516" s="252">
        <f t="shared" si="166"/>
        <v>28</v>
      </c>
      <c r="AG5516" s="9" t="s">
        <v>34</v>
      </c>
    </row>
    <row r="5517" spans="2:33">
      <c r="B5517" s="225">
        <v>5505</v>
      </c>
      <c r="C5517" s="226" t="s">
        <v>7692</v>
      </c>
      <c r="D5517" s="227" t="s">
        <v>7693</v>
      </c>
      <c r="E5517" s="228" t="s">
        <v>7780</v>
      </c>
      <c r="F5517" s="226" t="s">
        <v>7781</v>
      </c>
      <c r="G5517" s="226" t="s">
        <v>65</v>
      </c>
      <c r="H5517" s="226" t="s">
        <v>66</v>
      </c>
      <c r="I5517" s="229">
        <f t="shared" si="167"/>
        <v>0</v>
      </c>
      <c r="J5517" s="232"/>
      <c r="K5517" s="226" t="s">
        <v>15765</v>
      </c>
      <c r="L5517" s="226" t="s">
        <v>7781</v>
      </c>
      <c r="M5517" s="226" t="s">
        <v>8141</v>
      </c>
      <c r="N5517" s="226" t="s">
        <v>8216</v>
      </c>
      <c r="O5517" s="232">
        <v>45877</v>
      </c>
      <c r="P5517" s="232"/>
      <c r="Q5517" s="232"/>
      <c r="R5517" s="232"/>
      <c r="S5517" s="226" t="s">
        <v>8156</v>
      </c>
      <c r="T5517" s="229">
        <v>45877</v>
      </c>
      <c r="U5517" s="232"/>
      <c r="V5517" s="233"/>
      <c r="W5517" s="233"/>
      <c r="X5517" s="226" t="s">
        <v>8144</v>
      </c>
      <c r="Y5517" s="229">
        <v>45882</v>
      </c>
      <c r="Z5517" s="232">
        <v>45882</v>
      </c>
      <c r="AA5517" s="232"/>
      <c r="AB5517" s="232"/>
      <c r="AC5517" s="234"/>
      <c r="AD5517" s="232"/>
      <c r="AE5517" s="253" t="str">
        <f>IF($N5517=マイタスク!$U$5,"作業者","")&amp;IF($S5517=マイタスク!$U$5,"ピアレビュー","")&amp;IF($X5517=マイタスク!$U$5,"SVレビュー","")</f>
        <v/>
      </c>
      <c r="AF5517" s="252">
        <f t="shared" si="166"/>
        <v>26</v>
      </c>
      <c r="AG5517" s="9" t="s">
        <v>34</v>
      </c>
    </row>
    <row r="5518" spans="2:33">
      <c r="B5518" s="225">
        <v>5506</v>
      </c>
      <c r="C5518" s="226" t="s">
        <v>7692</v>
      </c>
      <c r="D5518" s="227" t="s">
        <v>7693</v>
      </c>
      <c r="E5518" s="228" t="s">
        <v>7782</v>
      </c>
      <c r="F5518" s="226" t="s">
        <v>7783</v>
      </c>
      <c r="G5518" s="226" t="s">
        <v>65</v>
      </c>
      <c r="H5518" s="226" t="s">
        <v>66</v>
      </c>
      <c r="I5518" s="229">
        <f t="shared" si="167"/>
        <v>0</v>
      </c>
      <c r="J5518" s="232"/>
      <c r="K5518" s="226" t="s">
        <v>15766</v>
      </c>
      <c r="L5518" s="226" t="s">
        <v>15767</v>
      </c>
      <c r="M5518" s="226" t="s">
        <v>8141</v>
      </c>
      <c r="N5518" s="226" t="s">
        <v>8143</v>
      </c>
      <c r="O5518" s="232">
        <v>45912</v>
      </c>
      <c r="P5518" s="232"/>
      <c r="Q5518" s="232"/>
      <c r="R5518" s="232"/>
      <c r="S5518" s="226" t="s">
        <v>8156</v>
      </c>
      <c r="T5518" s="229">
        <v>45912</v>
      </c>
      <c r="U5518" s="232"/>
      <c r="V5518" s="233"/>
      <c r="W5518" s="233"/>
      <c r="X5518" s="226" t="s">
        <v>8167</v>
      </c>
      <c r="Y5518" s="229">
        <v>45912</v>
      </c>
      <c r="Z5518" s="232">
        <v>45918</v>
      </c>
      <c r="AA5518" s="232"/>
      <c r="AB5518" s="232"/>
      <c r="AC5518" s="234"/>
      <c r="AD5518" s="232"/>
      <c r="AE5518" s="253" t="str">
        <f>IF($N5518=マイタスク!$U$5,"作業者","")&amp;IF($S5518=マイタスク!$U$5,"ピアレビュー","")&amp;IF($X5518=マイタスク!$U$5,"SVレビュー","")</f>
        <v/>
      </c>
      <c r="AF5518" s="252">
        <f t="shared" si="166"/>
        <v>30</v>
      </c>
      <c r="AG5518" s="9" t="s">
        <v>34</v>
      </c>
    </row>
    <row r="5519" spans="2:33">
      <c r="B5519" s="225">
        <v>5507</v>
      </c>
      <c r="C5519" s="226" t="s">
        <v>7692</v>
      </c>
      <c r="D5519" s="227" t="s">
        <v>7693</v>
      </c>
      <c r="E5519" s="228" t="s">
        <v>7782</v>
      </c>
      <c r="F5519" s="226" t="s">
        <v>7783</v>
      </c>
      <c r="G5519" s="226" t="s">
        <v>65</v>
      </c>
      <c r="H5519" s="226" t="s">
        <v>66</v>
      </c>
      <c r="I5519" s="229">
        <f t="shared" si="167"/>
        <v>0</v>
      </c>
      <c r="J5519" s="232"/>
      <c r="K5519" s="226" t="s">
        <v>15768</v>
      </c>
      <c r="L5519" s="226" t="s">
        <v>15769</v>
      </c>
      <c r="M5519" s="226" t="s">
        <v>8141</v>
      </c>
      <c r="N5519" s="226" t="s">
        <v>8143</v>
      </c>
      <c r="O5519" s="232">
        <v>45912</v>
      </c>
      <c r="P5519" s="232"/>
      <c r="Q5519" s="232"/>
      <c r="R5519" s="232"/>
      <c r="S5519" s="226" t="s">
        <v>8156</v>
      </c>
      <c r="T5519" s="229">
        <v>45912</v>
      </c>
      <c r="U5519" s="232"/>
      <c r="V5519" s="233"/>
      <c r="W5519" s="233"/>
      <c r="X5519" s="226" t="s">
        <v>8167</v>
      </c>
      <c r="Y5519" s="229">
        <v>45912</v>
      </c>
      <c r="Z5519" s="232">
        <v>45912</v>
      </c>
      <c r="AA5519" s="232"/>
      <c r="AB5519" s="232"/>
      <c r="AC5519" s="234"/>
      <c r="AD5519" s="232"/>
      <c r="AE5519" s="253" t="str">
        <f>IF($N5519=マイタスク!$U$5,"作業者","")&amp;IF($S5519=マイタスク!$U$5,"ピアレビュー","")&amp;IF($X5519=マイタスク!$U$5,"SVレビュー","")</f>
        <v/>
      </c>
      <c r="AF5519" s="252">
        <f t="shared" si="166"/>
        <v>30</v>
      </c>
      <c r="AG5519" s="9" t="s">
        <v>34</v>
      </c>
    </row>
    <row r="5520" spans="2:33">
      <c r="B5520" s="225">
        <v>5508</v>
      </c>
      <c r="C5520" s="226" t="s">
        <v>7692</v>
      </c>
      <c r="D5520" s="227" t="s">
        <v>7693</v>
      </c>
      <c r="E5520" s="228" t="s">
        <v>7782</v>
      </c>
      <c r="F5520" s="226" t="s">
        <v>7783</v>
      </c>
      <c r="G5520" s="226" t="s">
        <v>65</v>
      </c>
      <c r="H5520" s="226" t="s">
        <v>66</v>
      </c>
      <c r="I5520" s="229">
        <f t="shared" si="167"/>
        <v>0</v>
      </c>
      <c r="J5520" s="232"/>
      <c r="K5520" s="226" t="s">
        <v>15770</v>
      </c>
      <c r="L5520" s="226" t="s">
        <v>15771</v>
      </c>
      <c r="M5520" s="226" t="s">
        <v>8141</v>
      </c>
      <c r="N5520" s="226" t="s">
        <v>8143</v>
      </c>
      <c r="O5520" s="232">
        <v>45912</v>
      </c>
      <c r="P5520" s="232"/>
      <c r="Q5520" s="232"/>
      <c r="R5520" s="232"/>
      <c r="S5520" s="226" t="s">
        <v>8156</v>
      </c>
      <c r="T5520" s="229">
        <v>45912</v>
      </c>
      <c r="U5520" s="232"/>
      <c r="V5520" s="233"/>
      <c r="W5520" s="233"/>
      <c r="X5520" s="226" t="s">
        <v>8167</v>
      </c>
      <c r="Y5520" s="229">
        <v>45912</v>
      </c>
      <c r="Z5520" s="232">
        <v>45918</v>
      </c>
      <c r="AA5520" s="232"/>
      <c r="AB5520" s="232"/>
      <c r="AC5520" s="234"/>
      <c r="AD5520" s="232"/>
      <c r="AE5520" s="253" t="str">
        <f>IF($N5520=マイタスク!$U$5,"作業者","")&amp;IF($S5520=マイタスク!$U$5,"ピアレビュー","")&amp;IF($X5520=マイタスク!$U$5,"SVレビュー","")</f>
        <v/>
      </c>
      <c r="AF5520" s="252">
        <f t="shared" si="166"/>
        <v>30</v>
      </c>
      <c r="AG5520" s="9" t="s">
        <v>34</v>
      </c>
    </row>
    <row r="5521" spans="2:33">
      <c r="B5521" s="225">
        <v>5509</v>
      </c>
      <c r="C5521" s="226" t="s">
        <v>7692</v>
      </c>
      <c r="D5521" s="227" t="s">
        <v>7693</v>
      </c>
      <c r="E5521" s="228" t="s">
        <v>7784</v>
      </c>
      <c r="F5521" s="226" t="s">
        <v>7785</v>
      </c>
      <c r="G5521" s="226" t="s">
        <v>65</v>
      </c>
      <c r="H5521" s="226" t="s">
        <v>66</v>
      </c>
      <c r="I5521" s="229">
        <f t="shared" si="167"/>
        <v>0</v>
      </c>
      <c r="J5521" s="232"/>
      <c r="K5521" s="226" t="s">
        <v>15772</v>
      </c>
      <c r="L5521" s="226" t="s">
        <v>15773</v>
      </c>
      <c r="M5521" s="226" t="s">
        <v>8141</v>
      </c>
      <c r="N5521" s="226" t="s">
        <v>8156</v>
      </c>
      <c r="O5521" s="232">
        <v>45912</v>
      </c>
      <c r="P5521" s="232"/>
      <c r="Q5521" s="232"/>
      <c r="R5521" s="232"/>
      <c r="S5521" s="226" t="s">
        <v>8196</v>
      </c>
      <c r="T5521" s="229">
        <v>45912</v>
      </c>
      <c r="U5521" s="232"/>
      <c r="V5521" s="233"/>
      <c r="W5521" s="233"/>
      <c r="X5521" s="226" t="s">
        <v>8167</v>
      </c>
      <c r="Y5521" s="229">
        <v>45912</v>
      </c>
      <c r="Z5521" s="232">
        <v>45918</v>
      </c>
      <c r="AA5521" s="232"/>
      <c r="AB5521" s="232"/>
      <c r="AC5521" s="234"/>
      <c r="AD5521" s="232"/>
      <c r="AE5521" s="253" t="str">
        <f>IF($N5521=マイタスク!$U$5,"作業者","")&amp;IF($S5521=マイタスク!$U$5,"ピアレビュー","")&amp;IF($X5521=マイタスク!$U$5,"SVレビュー","")</f>
        <v/>
      </c>
      <c r="AF5521" s="252">
        <f t="shared" si="166"/>
        <v>31</v>
      </c>
      <c r="AG5521" s="9" t="s">
        <v>34</v>
      </c>
    </row>
    <row r="5522" spans="2:33">
      <c r="B5522" s="225">
        <v>5510</v>
      </c>
      <c r="C5522" s="226" t="s">
        <v>7692</v>
      </c>
      <c r="D5522" s="227" t="s">
        <v>7693</v>
      </c>
      <c r="E5522" s="228" t="s">
        <v>7784</v>
      </c>
      <c r="F5522" s="226" t="s">
        <v>7785</v>
      </c>
      <c r="G5522" s="226" t="s">
        <v>65</v>
      </c>
      <c r="H5522" s="226" t="s">
        <v>66</v>
      </c>
      <c r="I5522" s="229">
        <f t="shared" si="167"/>
        <v>0</v>
      </c>
      <c r="J5522" s="232"/>
      <c r="K5522" s="226" t="s">
        <v>15774</v>
      </c>
      <c r="L5522" s="226" t="s">
        <v>15775</v>
      </c>
      <c r="M5522" s="226" t="s">
        <v>8141</v>
      </c>
      <c r="N5522" s="226" t="s">
        <v>8156</v>
      </c>
      <c r="O5522" s="232">
        <v>45912</v>
      </c>
      <c r="P5522" s="232"/>
      <c r="Q5522" s="232"/>
      <c r="R5522" s="232"/>
      <c r="S5522" s="226" t="s">
        <v>8196</v>
      </c>
      <c r="T5522" s="229">
        <v>45912</v>
      </c>
      <c r="U5522" s="232"/>
      <c r="V5522" s="233"/>
      <c r="W5522" s="233"/>
      <c r="X5522" s="226" t="s">
        <v>8167</v>
      </c>
      <c r="Y5522" s="229">
        <v>45912</v>
      </c>
      <c r="Z5522" s="232">
        <v>45918</v>
      </c>
      <c r="AA5522" s="232"/>
      <c r="AB5522" s="232"/>
      <c r="AC5522" s="234"/>
      <c r="AD5522" s="232"/>
      <c r="AE5522" s="253" t="str">
        <f>IF($N5522=マイタスク!$U$5,"作業者","")&amp;IF($S5522=マイタスク!$U$5,"ピアレビュー","")&amp;IF($X5522=マイタスク!$U$5,"SVレビュー","")</f>
        <v/>
      </c>
      <c r="AF5522" s="252">
        <f t="shared" si="166"/>
        <v>31</v>
      </c>
      <c r="AG5522" s="9" t="s">
        <v>34</v>
      </c>
    </row>
    <row r="5523" spans="2:33">
      <c r="B5523" s="225">
        <v>5511</v>
      </c>
      <c r="C5523" s="226" t="s">
        <v>7692</v>
      </c>
      <c r="D5523" s="227" t="s">
        <v>7693</v>
      </c>
      <c r="E5523" s="228" t="s">
        <v>7784</v>
      </c>
      <c r="F5523" s="226" t="s">
        <v>7785</v>
      </c>
      <c r="G5523" s="226" t="s">
        <v>65</v>
      </c>
      <c r="H5523" s="226" t="s">
        <v>66</v>
      </c>
      <c r="I5523" s="229">
        <f t="shared" si="167"/>
        <v>0</v>
      </c>
      <c r="J5523" s="232"/>
      <c r="K5523" s="226" t="s">
        <v>15776</v>
      </c>
      <c r="L5523" s="226" t="s">
        <v>15777</v>
      </c>
      <c r="M5523" s="226" t="s">
        <v>8141</v>
      </c>
      <c r="N5523" s="226" t="s">
        <v>8156</v>
      </c>
      <c r="O5523" s="232">
        <v>45912</v>
      </c>
      <c r="P5523" s="232"/>
      <c r="Q5523" s="232"/>
      <c r="R5523" s="232"/>
      <c r="S5523" s="226" t="s">
        <v>8196</v>
      </c>
      <c r="T5523" s="229">
        <v>45912</v>
      </c>
      <c r="U5523" s="232"/>
      <c r="V5523" s="233"/>
      <c r="W5523" s="233"/>
      <c r="X5523" s="226" t="s">
        <v>8167</v>
      </c>
      <c r="Y5523" s="229">
        <v>45912</v>
      </c>
      <c r="Z5523" s="232">
        <v>45918</v>
      </c>
      <c r="AA5523" s="232"/>
      <c r="AB5523" s="232"/>
      <c r="AC5523" s="234"/>
      <c r="AD5523" s="232"/>
      <c r="AE5523" s="253" t="str">
        <f>IF($N5523=マイタスク!$U$5,"作業者","")&amp;IF($S5523=マイタスク!$U$5,"ピアレビュー","")&amp;IF($X5523=マイタスク!$U$5,"SVレビュー","")</f>
        <v/>
      </c>
      <c r="AF5523" s="252">
        <f t="shared" si="166"/>
        <v>31</v>
      </c>
      <c r="AG5523" s="9" t="s">
        <v>34</v>
      </c>
    </row>
    <row r="5524" spans="2:33">
      <c r="B5524" s="225">
        <v>5512</v>
      </c>
      <c r="C5524" s="226" t="s">
        <v>7692</v>
      </c>
      <c r="D5524" s="227" t="s">
        <v>7693</v>
      </c>
      <c r="E5524" s="228" t="s">
        <v>7786</v>
      </c>
      <c r="F5524" s="226" t="s">
        <v>7787</v>
      </c>
      <c r="G5524" s="226" t="s">
        <v>65</v>
      </c>
      <c r="H5524" s="226" t="s">
        <v>66</v>
      </c>
      <c r="I5524" s="229">
        <f t="shared" si="167"/>
        <v>0</v>
      </c>
      <c r="J5524" s="232"/>
      <c r="K5524" s="226" t="s">
        <v>15778</v>
      </c>
      <c r="L5524" s="226" t="s">
        <v>15779</v>
      </c>
      <c r="M5524" s="226" t="s">
        <v>8141</v>
      </c>
      <c r="N5524" s="226" t="s">
        <v>8216</v>
      </c>
      <c r="O5524" s="232">
        <v>45929</v>
      </c>
      <c r="P5524" s="232"/>
      <c r="Q5524" s="232"/>
      <c r="R5524" s="232"/>
      <c r="S5524" s="226" t="s">
        <v>8159</v>
      </c>
      <c r="T5524" s="229">
        <v>45929</v>
      </c>
      <c r="U5524" s="232"/>
      <c r="V5524" s="233"/>
      <c r="W5524" s="233"/>
      <c r="X5524" s="226" t="s">
        <v>8160</v>
      </c>
      <c r="Y5524" s="229">
        <v>45932</v>
      </c>
      <c r="Z5524" s="232">
        <v>45932</v>
      </c>
      <c r="AA5524" s="232"/>
      <c r="AB5524" s="232"/>
      <c r="AC5524" s="234"/>
      <c r="AD5524" s="232"/>
      <c r="AE5524" s="253" t="str">
        <f>IF($N5524=マイタスク!$U$5,"作業者","")&amp;IF($S5524=マイタスク!$U$5,"ピアレビュー","")&amp;IF($X5524=マイタスク!$U$5,"SVレビュー","")</f>
        <v/>
      </c>
      <c r="AF5524" s="252">
        <f t="shared" si="166"/>
        <v>32</v>
      </c>
      <c r="AG5524" s="9" t="s">
        <v>34</v>
      </c>
    </row>
    <row r="5525" spans="2:33">
      <c r="B5525" s="225">
        <v>5513</v>
      </c>
      <c r="C5525" s="226" t="s">
        <v>7692</v>
      </c>
      <c r="D5525" s="227" t="s">
        <v>7693</v>
      </c>
      <c r="E5525" s="228" t="s">
        <v>7786</v>
      </c>
      <c r="F5525" s="226" t="s">
        <v>7787</v>
      </c>
      <c r="G5525" s="226" t="s">
        <v>65</v>
      </c>
      <c r="H5525" s="226" t="s">
        <v>66</v>
      </c>
      <c r="I5525" s="229">
        <f t="shared" si="167"/>
        <v>0</v>
      </c>
      <c r="J5525" s="232"/>
      <c r="K5525" s="226" t="s">
        <v>15780</v>
      </c>
      <c r="L5525" s="226" t="s">
        <v>15781</v>
      </c>
      <c r="M5525" s="226" t="s">
        <v>8141</v>
      </c>
      <c r="N5525" s="226" t="s">
        <v>8216</v>
      </c>
      <c r="O5525" s="232">
        <v>45929</v>
      </c>
      <c r="P5525" s="232"/>
      <c r="Q5525" s="232"/>
      <c r="R5525" s="232"/>
      <c r="S5525" s="226" t="s">
        <v>8159</v>
      </c>
      <c r="T5525" s="229">
        <v>45929</v>
      </c>
      <c r="U5525" s="232"/>
      <c r="V5525" s="233"/>
      <c r="W5525" s="233"/>
      <c r="X5525" s="226" t="s">
        <v>8160</v>
      </c>
      <c r="Y5525" s="229">
        <v>45932</v>
      </c>
      <c r="Z5525" s="232">
        <v>45932</v>
      </c>
      <c r="AA5525" s="232"/>
      <c r="AB5525" s="232"/>
      <c r="AC5525" s="234"/>
      <c r="AD5525" s="232"/>
      <c r="AE5525" s="253" t="str">
        <f>IF($N5525=マイタスク!$U$5,"作業者","")&amp;IF($S5525=マイタスク!$U$5,"ピアレビュー","")&amp;IF($X5525=マイタスク!$U$5,"SVレビュー","")</f>
        <v/>
      </c>
      <c r="AF5525" s="252">
        <f t="shared" si="166"/>
        <v>32</v>
      </c>
      <c r="AG5525" s="9" t="s">
        <v>34</v>
      </c>
    </row>
    <row r="5526" spans="2:33">
      <c r="B5526" s="225">
        <v>5514</v>
      </c>
      <c r="C5526" s="226" t="s">
        <v>7692</v>
      </c>
      <c r="D5526" s="227" t="s">
        <v>7693</v>
      </c>
      <c r="E5526" s="228" t="s">
        <v>7786</v>
      </c>
      <c r="F5526" s="226" t="s">
        <v>7787</v>
      </c>
      <c r="G5526" s="226" t="s">
        <v>65</v>
      </c>
      <c r="H5526" s="226" t="s">
        <v>66</v>
      </c>
      <c r="I5526" s="229">
        <f t="shared" si="167"/>
        <v>0</v>
      </c>
      <c r="J5526" s="232"/>
      <c r="K5526" s="226" t="s">
        <v>15782</v>
      </c>
      <c r="L5526" s="226" t="s">
        <v>15783</v>
      </c>
      <c r="M5526" s="226" t="s">
        <v>8141</v>
      </c>
      <c r="N5526" s="226" t="s">
        <v>8216</v>
      </c>
      <c r="O5526" s="232">
        <v>45929</v>
      </c>
      <c r="P5526" s="232"/>
      <c r="Q5526" s="232"/>
      <c r="R5526" s="232"/>
      <c r="S5526" s="226" t="s">
        <v>8159</v>
      </c>
      <c r="T5526" s="229">
        <v>45929</v>
      </c>
      <c r="U5526" s="232"/>
      <c r="V5526" s="233"/>
      <c r="W5526" s="233"/>
      <c r="X5526" s="226" t="s">
        <v>8160</v>
      </c>
      <c r="Y5526" s="229">
        <v>45932</v>
      </c>
      <c r="Z5526" s="232">
        <v>45932</v>
      </c>
      <c r="AA5526" s="232"/>
      <c r="AB5526" s="232"/>
      <c r="AC5526" s="234"/>
      <c r="AD5526" s="232"/>
      <c r="AE5526" s="253" t="str">
        <f>IF($N5526=マイタスク!$U$5,"作業者","")&amp;IF($S5526=マイタスク!$U$5,"ピアレビュー","")&amp;IF($X5526=マイタスク!$U$5,"SVレビュー","")</f>
        <v/>
      </c>
      <c r="AF5526" s="252">
        <f t="shared" si="166"/>
        <v>32</v>
      </c>
      <c r="AG5526" s="9" t="s">
        <v>34</v>
      </c>
    </row>
    <row r="5527" spans="2:33">
      <c r="B5527" s="225">
        <v>5515</v>
      </c>
      <c r="C5527" s="226" t="s">
        <v>7692</v>
      </c>
      <c r="D5527" s="227" t="s">
        <v>7693</v>
      </c>
      <c r="E5527" s="228" t="s">
        <v>7788</v>
      </c>
      <c r="F5527" s="226" t="s">
        <v>7789</v>
      </c>
      <c r="G5527" s="226" t="s">
        <v>65</v>
      </c>
      <c r="H5527" s="226" t="s">
        <v>66</v>
      </c>
      <c r="I5527" s="229">
        <f t="shared" si="167"/>
        <v>0</v>
      </c>
      <c r="J5527" s="232"/>
      <c r="K5527" s="226" t="s">
        <v>15784</v>
      </c>
      <c r="L5527" s="226" t="s">
        <v>15785</v>
      </c>
      <c r="M5527" s="226" t="s">
        <v>8141</v>
      </c>
      <c r="N5527" s="226" t="s">
        <v>8159</v>
      </c>
      <c r="O5527" s="232">
        <v>45929</v>
      </c>
      <c r="P5527" s="232"/>
      <c r="Q5527" s="232"/>
      <c r="R5527" s="232"/>
      <c r="S5527" s="226" t="s">
        <v>8216</v>
      </c>
      <c r="T5527" s="229">
        <v>45929</v>
      </c>
      <c r="U5527" s="232"/>
      <c r="V5527" s="233"/>
      <c r="W5527" s="233"/>
      <c r="X5527" s="226" t="s">
        <v>8160</v>
      </c>
      <c r="Y5527" s="229">
        <v>45932</v>
      </c>
      <c r="Z5527" s="232">
        <v>45932</v>
      </c>
      <c r="AA5527" s="232"/>
      <c r="AB5527" s="232"/>
      <c r="AC5527" s="234"/>
      <c r="AD5527" s="232"/>
      <c r="AE5527" s="253" t="str">
        <f>IF($N5527=マイタスク!$U$5,"作業者","")&amp;IF($S5527=マイタスク!$U$5,"ピアレビュー","")&amp;IF($X5527=マイタスク!$U$5,"SVレビュー","")</f>
        <v/>
      </c>
      <c r="AF5527" s="252">
        <f t="shared" si="166"/>
        <v>33</v>
      </c>
      <c r="AG5527" s="9" t="s">
        <v>34</v>
      </c>
    </row>
    <row r="5528" spans="2:33">
      <c r="B5528" s="225">
        <v>5516</v>
      </c>
      <c r="C5528" s="226" t="s">
        <v>7692</v>
      </c>
      <c r="D5528" s="227" t="s">
        <v>7693</v>
      </c>
      <c r="E5528" s="228" t="s">
        <v>7788</v>
      </c>
      <c r="F5528" s="226" t="s">
        <v>7789</v>
      </c>
      <c r="G5528" s="226" t="s">
        <v>65</v>
      </c>
      <c r="H5528" s="226" t="s">
        <v>66</v>
      </c>
      <c r="I5528" s="229">
        <f t="shared" si="167"/>
        <v>0</v>
      </c>
      <c r="J5528" s="232"/>
      <c r="K5528" s="226" t="s">
        <v>15786</v>
      </c>
      <c r="L5528" s="226" t="s">
        <v>15787</v>
      </c>
      <c r="M5528" s="226" t="s">
        <v>8141</v>
      </c>
      <c r="N5528" s="226" t="s">
        <v>8159</v>
      </c>
      <c r="O5528" s="232">
        <v>45929</v>
      </c>
      <c r="P5528" s="232"/>
      <c r="Q5528" s="232"/>
      <c r="R5528" s="232"/>
      <c r="S5528" s="226" t="s">
        <v>8216</v>
      </c>
      <c r="T5528" s="229">
        <v>45929</v>
      </c>
      <c r="U5528" s="232"/>
      <c r="V5528" s="233"/>
      <c r="W5528" s="233"/>
      <c r="X5528" s="226" t="s">
        <v>8160</v>
      </c>
      <c r="Y5528" s="229">
        <v>45932</v>
      </c>
      <c r="Z5528" s="232">
        <v>45932</v>
      </c>
      <c r="AA5528" s="232"/>
      <c r="AB5528" s="232"/>
      <c r="AC5528" s="234"/>
      <c r="AD5528" s="232"/>
      <c r="AE5528" s="253" t="str">
        <f>IF($N5528=マイタスク!$U$5,"作業者","")&amp;IF($S5528=マイタスク!$U$5,"ピアレビュー","")&amp;IF($X5528=マイタスク!$U$5,"SVレビュー","")</f>
        <v/>
      </c>
      <c r="AF5528" s="252">
        <f t="shared" si="166"/>
        <v>33</v>
      </c>
      <c r="AG5528" s="9" t="s">
        <v>34</v>
      </c>
    </row>
    <row r="5529" spans="2:33">
      <c r="B5529" s="225">
        <v>5517</v>
      </c>
      <c r="C5529" s="226" t="s">
        <v>7692</v>
      </c>
      <c r="D5529" s="227" t="s">
        <v>7693</v>
      </c>
      <c r="E5529" s="228" t="s">
        <v>7788</v>
      </c>
      <c r="F5529" s="226" t="s">
        <v>7789</v>
      </c>
      <c r="G5529" s="226" t="s">
        <v>65</v>
      </c>
      <c r="H5529" s="226" t="s">
        <v>66</v>
      </c>
      <c r="I5529" s="229">
        <f t="shared" si="167"/>
        <v>0</v>
      </c>
      <c r="J5529" s="232"/>
      <c r="K5529" s="226" t="s">
        <v>15788</v>
      </c>
      <c r="L5529" s="226" t="s">
        <v>15789</v>
      </c>
      <c r="M5529" s="226" t="s">
        <v>8141</v>
      </c>
      <c r="N5529" s="226" t="s">
        <v>8159</v>
      </c>
      <c r="O5529" s="232">
        <v>45929</v>
      </c>
      <c r="P5529" s="232"/>
      <c r="Q5529" s="232"/>
      <c r="R5529" s="232"/>
      <c r="S5529" s="226" t="s">
        <v>8216</v>
      </c>
      <c r="T5529" s="229">
        <v>45929</v>
      </c>
      <c r="U5529" s="232"/>
      <c r="V5529" s="233"/>
      <c r="W5529" s="233"/>
      <c r="X5529" s="226" t="s">
        <v>8160</v>
      </c>
      <c r="Y5529" s="229">
        <v>45932</v>
      </c>
      <c r="Z5529" s="232">
        <v>45932</v>
      </c>
      <c r="AA5529" s="232"/>
      <c r="AB5529" s="232"/>
      <c r="AC5529" s="234"/>
      <c r="AD5529" s="232"/>
      <c r="AE5529" s="253" t="str">
        <f>IF($N5529=マイタスク!$U$5,"作業者","")&amp;IF($S5529=マイタスク!$U$5,"ピアレビュー","")&amp;IF($X5529=マイタスク!$U$5,"SVレビュー","")</f>
        <v/>
      </c>
      <c r="AF5529" s="252">
        <f t="shared" si="166"/>
        <v>33</v>
      </c>
      <c r="AG5529" s="9" t="s">
        <v>34</v>
      </c>
    </row>
    <row r="5530" spans="2:33">
      <c r="B5530" s="225">
        <v>5518</v>
      </c>
      <c r="C5530" s="226" t="s">
        <v>7692</v>
      </c>
      <c r="D5530" s="227" t="s">
        <v>7693</v>
      </c>
      <c r="E5530" s="228" t="s">
        <v>7790</v>
      </c>
      <c r="F5530" s="226" t="s">
        <v>7791</v>
      </c>
      <c r="G5530" s="226" t="s">
        <v>65</v>
      </c>
      <c r="H5530" s="226" t="s">
        <v>66</v>
      </c>
      <c r="I5530" s="229">
        <f t="shared" si="167"/>
        <v>0</v>
      </c>
      <c r="J5530" s="232"/>
      <c r="K5530" s="226" t="s">
        <v>15790</v>
      </c>
      <c r="L5530" s="226" t="s">
        <v>15791</v>
      </c>
      <c r="M5530" s="226" t="s">
        <v>8141</v>
      </c>
      <c r="N5530" s="226" t="s">
        <v>8142</v>
      </c>
      <c r="O5530" s="232">
        <v>45903</v>
      </c>
      <c r="P5530" s="232"/>
      <c r="Q5530" s="232"/>
      <c r="R5530" s="232"/>
      <c r="S5530" s="226" t="s">
        <v>8143</v>
      </c>
      <c r="T5530" s="229">
        <v>45908</v>
      </c>
      <c r="U5530" s="232"/>
      <c r="V5530" s="233"/>
      <c r="W5530" s="233"/>
      <c r="X5530" s="226" t="s">
        <v>8160</v>
      </c>
      <c r="Y5530" s="229">
        <v>45908</v>
      </c>
      <c r="Z5530" s="232">
        <v>45908</v>
      </c>
      <c r="AA5530" s="232"/>
      <c r="AB5530" s="232"/>
      <c r="AC5530" s="234"/>
      <c r="AD5530" s="232"/>
      <c r="AE5530" s="253" t="str">
        <f>IF($N5530=マイタスク!$U$5,"作業者","")&amp;IF($S5530=マイタスク!$U$5,"ピアレビュー","")&amp;IF($X5530=マイタスク!$U$5,"SVレビュー","")</f>
        <v/>
      </c>
      <c r="AF5530" s="252">
        <f t="shared" si="166"/>
        <v>29</v>
      </c>
      <c r="AG5530" s="9" t="s">
        <v>34</v>
      </c>
    </row>
    <row r="5531" spans="2:33">
      <c r="B5531" s="225">
        <v>5519</v>
      </c>
      <c r="C5531" s="226" t="s">
        <v>7692</v>
      </c>
      <c r="D5531" s="227" t="s">
        <v>7693</v>
      </c>
      <c r="E5531" s="228" t="s">
        <v>7790</v>
      </c>
      <c r="F5531" s="226" t="s">
        <v>7791</v>
      </c>
      <c r="G5531" s="226" t="s">
        <v>65</v>
      </c>
      <c r="H5531" s="226" t="s">
        <v>66</v>
      </c>
      <c r="I5531" s="229">
        <f t="shared" si="167"/>
        <v>0</v>
      </c>
      <c r="J5531" s="232"/>
      <c r="K5531" s="226" t="s">
        <v>15792</v>
      </c>
      <c r="L5531" s="226" t="s">
        <v>15793</v>
      </c>
      <c r="M5531" s="226" t="s">
        <v>8141</v>
      </c>
      <c r="N5531" s="226" t="s">
        <v>8142</v>
      </c>
      <c r="O5531" s="232">
        <v>45903</v>
      </c>
      <c r="P5531" s="232"/>
      <c r="Q5531" s="232"/>
      <c r="R5531" s="232"/>
      <c r="S5531" s="226" t="s">
        <v>8143</v>
      </c>
      <c r="T5531" s="229">
        <v>45908</v>
      </c>
      <c r="U5531" s="232"/>
      <c r="V5531" s="233"/>
      <c r="W5531" s="233"/>
      <c r="X5531" s="226" t="s">
        <v>8160</v>
      </c>
      <c r="Y5531" s="229">
        <v>45908</v>
      </c>
      <c r="Z5531" s="232">
        <v>45908</v>
      </c>
      <c r="AA5531" s="232"/>
      <c r="AB5531" s="232"/>
      <c r="AC5531" s="234"/>
      <c r="AD5531" s="232"/>
      <c r="AE5531" s="253" t="str">
        <f>IF($N5531=マイタスク!$U$5,"作業者","")&amp;IF($S5531=マイタスク!$U$5,"ピアレビュー","")&amp;IF($X5531=マイタスク!$U$5,"SVレビュー","")</f>
        <v/>
      </c>
      <c r="AF5531" s="252">
        <f t="shared" si="166"/>
        <v>29</v>
      </c>
      <c r="AG5531" s="9" t="s">
        <v>34</v>
      </c>
    </row>
    <row r="5532" spans="2:33">
      <c r="B5532" s="225">
        <v>5520</v>
      </c>
      <c r="C5532" s="226" t="s">
        <v>71</v>
      </c>
      <c r="D5532" s="227" t="s">
        <v>120</v>
      </c>
      <c r="E5532" s="228" t="s">
        <v>7792</v>
      </c>
      <c r="F5532" s="226" t="s">
        <v>7793</v>
      </c>
      <c r="G5532" s="226" t="s">
        <v>65</v>
      </c>
      <c r="H5532" s="226" t="s">
        <v>66</v>
      </c>
      <c r="I5532" s="229">
        <f t="shared" si="167"/>
        <v>0</v>
      </c>
      <c r="J5532" s="232"/>
      <c r="K5532" s="226" t="s">
        <v>15794</v>
      </c>
      <c r="L5532" s="226" t="s">
        <v>7793</v>
      </c>
      <c r="M5532" s="226" t="s">
        <v>8141</v>
      </c>
      <c r="N5532" s="226" t="s">
        <v>8143</v>
      </c>
      <c r="O5532" s="232">
        <v>45537</v>
      </c>
      <c r="P5532" s="232"/>
      <c r="Q5532" s="232"/>
      <c r="R5532" s="232"/>
      <c r="S5532" s="226" t="s">
        <v>8159</v>
      </c>
      <c r="T5532" s="229">
        <v>45537</v>
      </c>
      <c r="U5532" s="232"/>
      <c r="V5532" s="233"/>
      <c r="W5532" s="233"/>
      <c r="X5532" s="226"/>
      <c r="Y5532" s="229"/>
      <c r="Z5532" s="232">
        <v>45541</v>
      </c>
      <c r="AA5532" s="232"/>
      <c r="AB5532" s="232"/>
      <c r="AC5532" s="234"/>
      <c r="AD5532" s="232"/>
      <c r="AE5532" s="253" t="str">
        <f>IF($N5532=マイタスク!$U$5,"作業者","")&amp;IF($S5532=マイタスク!$U$5,"ピアレビュー","")&amp;IF($X5532=マイタスク!$U$5,"SVレビュー","")</f>
        <v/>
      </c>
      <c r="AF5532" s="252">
        <f t="shared" si="166"/>
        <v>312</v>
      </c>
      <c r="AG5532" s="9" t="s">
        <v>34</v>
      </c>
    </row>
    <row r="5533" spans="2:33">
      <c r="B5533" s="225">
        <v>5521</v>
      </c>
      <c r="C5533" s="226" t="s">
        <v>71</v>
      </c>
      <c r="D5533" s="227" t="s">
        <v>72</v>
      </c>
      <c r="E5533" s="228" t="s">
        <v>7794</v>
      </c>
      <c r="F5533" s="226" t="s">
        <v>7795</v>
      </c>
      <c r="G5533" s="226" t="s">
        <v>65</v>
      </c>
      <c r="H5533" s="226" t="s">
        <v>66</v>
      </c>
      <c r="I5533" s="229">
        <f t="shared" si="167"/>
        <v>0</v>
      </c>
      <c r="J5533" s="232"/>
      <c r="K5533" s="226" t="s">
        <v>15795</v>
      </c>
      <c r="L5533" s="226" t="s">
        <v>7795</v>
      </c>
      <c r="M5533" s="226" t="s">
        <v>8141</v>
      </c>
      <c r="N5533" s="226" t="s">
        <v>8269</v>
      </c>
      <c r="O5533" s="232">
        <v>45950</v>
      </c>
      <c r="P5533" s="232"/>
      <c r="Q5533" s="232"/>
      <c r="R5533" s="232"/>
      <c r="S5533" s="226" t="s">
        <v>8196</v>
      </c>
      <c r="T5533" s="229">
        <v>45954</v>
      </c>
      <c r="U5533" s="232"/>
      <c r="V5533" s="233"/>
      <c r="W5533" s="233"/>
      <c r="X5533" s="226" t="s">
        <v>8144</v>
      </c>
      <c r="Y5533" s="229">
        <v>45954</v>
      </c>
      <c r="Z5533" s="232">
        <v>45954</v>
      </c>
      <c r="AA5533" s="232"/>
      <c r="AB5533" s="232"/>
      <c r="AC5533" s="234"/>
      <c r="AD5533" s="232"/>
      <c r="AE5533" s="253" t="str">
        <f>IF($N5533=マイタスク!$U$5,"作業者","")&amp;IF($S5533=マイタスク!$U$5,"ピアレビュー","")&amp;IF($X5533=マイタスク!$U$5,"SVレビュー","")</f>
        <v/>
      </c>
      <c r="AF5533" s="252">
        <f t="shared" si="166"/>
        <v>1665</v>
      </c>
      <c r="AG5533" s="9" t="s">
        <v>34</v>
      </c>
    </row>
    <row r="5534" spans="2:33">
      <c r="B5534" s="225">
        <v>5522</v>
      </c>
      <c r="C5534" s="226" t="s">
        <v>71</v>
      </c>
      <c r="D5534" s="227" t="s">
        <v>72</v>
      </c>
      <c r="E5534" s="228" t="s">
        <v>7794</v>
      </c>
      <c r="F5534" s="226" t="s">
        <v>7795</v>
      </c>
      <c r="G5534" s="226" t="s">
        <v>65</v>
      </c>
      <c r="H5534" s="226" t="s">
        <v>66</v>
      </c>
      <c r="I5534" s="229">
        <f t="shared" si="167"/>
        <v>0</v>
      </c>
      <c r="J5534" s="232"/>
      <c r="K5534" s="226" t="s">
        <v>15796</v>
      </c>
      <c r="L5534" s="226" t="s">
        <v>15797</v>
      </c>
      <c r="M5534" s="226" t="s">
        <v>8141</v>
      </c>
      <c r="N5534" s="226" t="s">
        <v>8269</v>
      </c>
      <c r="O5534" s="232">
        <v>45950</v>
      </c>
      <c r="P5534" s="232"/>
      <c r="Q5534" s="232"/>
      <c r="R5534" s="232"/>
      <c r="S5534" s="226" t="s">
        <v>8196</v>
      </c>
      <c r="T5534" s="229">
        <v>45954</v>
      </c>
      <c r="U5534" s="232"/>
      <c r="V5534" s="233"/>
      <c r="W5534" s="233"/>
      <c r="X5534" s="226" t="s">
        <v>8144</v>
      </c>
      <c r="Y5534" s="229">
        <v>45954</v>
      </c>
      <c r="Z5534" s="232">
        <v>45954</v>
      </c>
      <c r="AA5534" s="232"/>
      <c r="AB5534" s="232"/>
      <c r="AC5534" s="234"/>
      <c r="AD5534" s="232"/>
      <c r="AE5534" s="253" t="str">
        <f>IF($N5534=マイタスク!$U$5,"作業者","")&amp;IF($S5534=マイタスク!$U$5,"ピアレビュー","")&amp;IF($X5534=マイタスク!$U$5,"SVレビュー","")</f>
        <v/>
      </c>
      <c r="AF5534" s="252">
        <f t="shared" si="166"/>
        <v>1665</v>
      </c>
      <c r="AG5534" s="9" t="s">
        <v>34</v>
      </c>
    </row>
    <row r="5535" spans="2:33">
      <c r="B5535" s="225">
        <v>5523</v>
      </c>
      <c r="C5535" s="226" t="s">
        <v>71</v>
      </c>
      <c r="D5535" s="227" t="s">
        <v>72</v>
      </c>
      <c r="E5535" s="228" t="s">
        <v>7796</v>
      </c>
      <c r="F5535" s="226" t="s">
        <v>7797</v>
      </c>
      <c r="G5535" s="226" t="s">
        <v>65</v>
      </c>
      <c r="H5535" s="226" t="s">
        <v>79</v>
      </c>
      <c r="I5535" s="229">
        <f t="shared" si="167"/>
        <v>0</v>
      </c>
      <c r="J5535" s="232"/>
      <c r="K5535" s="226" t="s">
        <v>15798</v>
      </c>
      <c r="L5535" s="226" t="s">
        <v>7797</v>
      </c>
      <c r="M5535" s="226" t="s">
        <v>8210</v>
      </c>
      <c r="N5535" s="226" t="s">
        <v>8269</v>
      </c>
      <c r="O5535" s="232">
        <v>45957</v>
      </c>
      <c r="P5535" s="232"/>
      <c r="Q5535" s="232"/>
      <c r="R5535" s="232"/>
      <c r="S5535" s="226" t="s">
        <v>8196</v>
      </c>
      <c r="T5535" s="229">
        <v>45964</v>
      </c>
      <c r="U5535" s="232"/>
      <c r="V5535" s="233"/>
      <c r="W5535" s="233"/>
      <c r="X5535" s="226" t="s">
        <v>8144</v>
      </c>
      <c r="Y5535" s="229">
        <v>45964</v>
      </c>
      <c r="Z5535" s="232">
        <v>45964</v>
      </c>
      <c r="AA5535" s="232"/>
      <c r="AB5535" s="232"/>
      <c r="AC5535" s="234"/>
      <c r="AD5535" s="232"/>
      <c r="AE5535" s="253" t="str">
        <f>IF($N5535=マイタスク!$U$5,"作業者","")&amp;IF($S5535=マイタスク!$U$5,"ピアレビュー","")&amp;IF($X5535=マイタスク!$U$5,"SVレビュー","")</f>
        <v/>
      </c>
      <c r="AF5535" s="252">
        <f t="shared" si="166"/>
        <v>1682</v>
      </c>
      <c r="AG5535" s="9" t="s">
        <v>34</v>
      </c>
    </row>
    <row r="5536" spans="2:33">
      <c r="B5536" s="225">
        <v>5524</v>
      </c>
      <c r="C5536" s="226" t="s">
        <v>71</v>
      </c>
      <c r="D5536" s="227" t="s">
        <v>120</v>
      </c>
      <c r="E5536" s="228" t="s">
        <v>7798</v>
      </c>
      <c r="F5536" s="226" t="s">
        <v>7799</v>
      </c>
      <c r="G5536" s="226" t="s">
        <v>65</v>
      </c>
      <c r="H5536" s="226" t="s">
        <v>66</v>
      </c>
      <c r="I5536" s="229">
        <f t="shared" si="167"/>
        <v>0</v>
      </c>
      <c r="J5536" s="232"/>
      <c r="K5536" s="226" t="s">
        <v>15799</v>
      </c>
      <c r="L5536" s="226" t="s">
        <v>7799</v>
      </c>
      <c r="M5536" s="226" t="s">
        <v>8141</v>
      </c>
      <c r="N5536" s="226" t="s">
        <v>8167</v>
      </c>
      <c r="O5536" s="232">
        <v>45625</v>
      </c>
      <c r="P5536" s="232"/>
      <c r="Q5536" s="232"/>
      <c r="R5536" s="232"/>
      <c r="S5536" s="226" t="s">
        <v>8156</v>
      </c>
      <c r="T5536" s="229">
        <v>45625</v>
      </c>
      <c r="U5536" s="232"/>
      <c r="V5536" s="233"/>
      <c r="W5536" s="233"/>
      <c r="X5536" s="226" t="s">
        <v>8152</v>
      </c>
      <c r="Y5536" s="229">
        <v>45625</v>
      </c>
      <c r="Z5536" s="232">
        <v>45631</v>
      </c>
      <c r="AA5536" s="232"/>
      <c r="AB5536" s="232"/>
      <c r="AC5536" s="234"/>
      <c r="AD5536" s="232"/>
      <c r="AE5536" s="253" t="str">
        <f>IF($N5536=マイタスク!$U$5,"作業者","")&amp;IF($S5536=マイタスク!$U$5,"ピアレビュー","")&amp;IF($X5536=マイタスク!$U$5,"SVレビュー","")</f>
        <v/>
      </c>
      <c r="AF5536" s="252">
        <f t="shared" si="166"/>
        <v>613</v>
      </c>
      <c r="AG5536" s="9" t="s">
        <v>34</v>
      </c>
    </row>
    <row r="5537" spans="2:33">
      <c r="B5537" s="225">
        <v>5525</v>
      </c>
      <c r="C5537" s="226" t="s">
        <v>71</v>
      </c>
      <c r="D5537" s="227" t="s">
        <v>72</v>
      </c>
      <c r="E5537" s="228" t="s">
        <v>7800</v>
      </c>
      <c r="F5537" s="226" t="s">
        <v>7801</v>
      </c>
      <c r="G5537" s="226" t="s">
        <v>65</v>
      </c>
      <c r="H5537" s="226" t="s">
        <v>66</v>
      </c>
      <c r="I5537" s="229">
        <f t="shared" si="167"/>
        <v>0</v>
      </c>
      <c r="J5537" s="232"/>
      <c r="K5537" s="226" t="s">
        <v>15800</v>
      </c>
      <c r="L5537" s="226" t="s">
        <v>7801</v>
      </c>
      <c r="M5537" s="226" t="s">
        <v>8141</v>
      </c>
      <c r="N5537" s="226" t="s">
        <v>8260</v>
      </c>
      <c r="O5537" s="232">
        <v>45705</v>
      </c>
      <c r="P5537" s="232"/>
      <c r="Q5537" s="232"/>
      <c r="R5537" s="232"/>
      <c r="S5537" s="226" t="s">
        <v>8258</v>
      </c>
      <c r="T5537" s="229">
        <v>45709</v>
      </c>
      <c r="U5537" s="232"/>
      <c r="V5537" s="233"/>
      <c r="W5537" s="233"/>
      <c r="X5537" s="226" t="s">
        <v>8152</v>
      </c>
      <c r="Y5537" s="229">
        <v>45709</v>
      </c>
      <c r="Z5537" s="232">
        <v>45709</v>
      </c>
      <c r="AA5537" s="232"/>
      <c r="AB5537" s="232"/>
      <c r="AC5537" s="234"/>
      <c r="AD5537" s="232"/>
      <c r="AE5537" s="253" t="str">
        <f>IF($N5537=マイタスク!$U$5,"作業者","")&amp;IF($S5537=マイタスク!$U$5,"ピアレビュー","")&amp;IF($X5537=マイタスク!$U$5,"SVレビュー","")</f>
        <v/>
      </c>
      <c r="AF5537" s="252">
        <f t="shared" si="166"/>
        <v>963</v>
      </c>
      <c r="AG5537" s="9" t="s">
        <v>34</v>
      </c>
    </row>
    <row r="5538" spans="2:33">
      <c r="B5538" s="225">
        <v>5526</v>
      </c>
      <c r="C5538" s="226" t="s">
        <v>71</v>
      </c>
      <c r="D5538" s="227" t="s">
        <v>72</v>
      </c>
      <c r="E5538" s="228" t="s">
        <v>7802</v>
      </c>
      <c r="F5538" s="226" t="s">
        <v>7803</v>
      </c>
      <c r="G5538" s="226" t="s">
        <v>65</v>
      </c>
      <c r="H5538" s="226" t="s">
        <v>66</v>
      </c>
      <c r="I5538" s="229">
        <f t="shared" si="167"/>
        <v>0</v>
      </c>
      <c r="J5538" s="232"/>
      <c r="K5538" s="226" t="s">
        <v>15801</v>
      </c>
      <c r="L5538" s="226" t="s">
        <v>15802</v>
      </c>
      <c r="M5538" s="226" t="s">
        <v>8141</v>
      </c>
      <c r="N5538" s="226" t="s">
        <v>8208</v>
      </c>
      <c r="O5538" s="232">
        <v>45749</v>
      </c>
      <c r="P5538" s="232"/>
      <c r="Q5538" s="232"/>
      <c r="R5538" s="232"/>
      <c r="S5538" s="226" t="s">
        <v>8230</v>
      </c>
      <c r="T5538" s="229">
        <v>45755</v>
      </c>
      <c r="U5538" s="232"/>
      <c r="V5538" s="233"/>
      <c r="W5538" s="233"/>
      <c r="X5538" s="226" t="s">
        <v>8152</v>
      </c>
      <c r="Y5538" s="229">
        <v>45755</v>
      </c>
      <c r="Z5538" s="232">
        <v>45755</v>
      </c>
      <c r="AA5538" s="232"/>
      <c r="AB5538" s="232"/>
      <c r="AC5538" s="234"/>
      <c r="AD5538" s="232"/>
      <c r="AE5538" s="253" t="str">
        <f>IF($N5538=マイタスク!$U$5,"作業者","")&amp;IF($S5538=マイタスク!$U$5,"ピアレビュー","")&amp;IF($X5538=マイタスク!$U$5,"SVレビュー","")</f>
        <v/>
      </c>
      <c r="AF5538" s="252">
        <f t="shared" si="166"/>
        <v>1156</v>
      </c>
      <c r="AG5538" s="9" t="s">
        <v>34</v>
      </c>
    </row>
    <row r="5539" spans="2:33">
      <c r="B5539" s="225">
        <v>5527</v>
      </c>
      <c r="C5539" s="226" t="s">
        <v>71</v>
      </c>
      <c r="D5539" s="227" t="s">
        <v>120</v>
      </c>
      <c r="E5539" s="228" t="s">
        <v>7804</v>
      </c>
      <c r="F5539" s="226" t="s">
        <v>7805</v>
      </c>
      <c r="G5539" s="226" t="s">
        <v>65</v>
      </c>
      <c r="H5539" s="226" t="s">
        <v>66</v>
      </c>
      <c r="I5539" s="229">
        <f t="shared" si="167"/>
        <v>0</v>
      </c>
      <c r="J5539" s="232"/>
      <c r="K5539" s="226" t="s">
        <v>15803</v>
      </c>
      <c r="L5539" s="226" t="s">
        <v>7805</v>
      </c>
      <c r="M5539" s="226" t="s">
        <v>8141</v>
      </c>
      <c r="N5539" s="226" t="s">
        <v>8164</v>
      </c>
      <c r="O5539" s="232">
        <v>45621</v>
      </c>
      <c r="P5539" s="232"/>
      <c r="Q5539" s="232"/>
      <c r="R5539" s="232"/>
      <c r="S5539" s="226" t="s">
        <v>8188</v>
      </c>
      <c r="T5539" s="229">
        <v>45644</v>
      </c>
      <c r="U5539" s="232"/>
      <c r="V5539" s="233"/>
      <c r="W5539" s="233"/>
      <c r="X5539" s="226" t="s">
        <v>8152</v>
      </c>
      <c r="Y5539" s="229">
        <v>45644</v>
      </c>
      <c r="Z5539" s="232">
        <v>45644</v>
      </c>
      <c r="AA5539" s="232"/>
      <c r="AB5539" s="232"/>
      <c r="AC5539" s="234"/>
      <c r="AD5539" s="232"/>
      <c r="AE5539" s="253" t="str">
        <f>IF($N5539=マイタスク!$U$5,"作業者","")&amp;IF($S5539=マイタスク!$U$5,"ピアレビュー","")&amp;IF($X5539=マイタスク!$U$5,"SVレビュー","")</f>
        <v/>
      </c>
      <c r="AF5539" s="252">
        <f t="shared" si="166"/>
        <v>594</v>
      </c>
      <c r="AG5539" s="9" t="s">
        <v>34</v>
      </c>
    </row>
    <row r="5540" spans="2:33">
      <c r="B5540" s="225">
        <v>5528</v>
      </c>
      <c r="C5540" s="226" t="s">
        <v>71</v>
      </c>
      <c r="D5540" s="227" t="s">
        <v>120</v>
      </c>
      <c r="E5540" s="228" t="s">
        <v>7806</v>
      </c>
      <c r="F5540" s="226" t="s">
        <v>7807</v>
      </c>
      <c r="G5540" s="226" t="s">
        <v>65</v>
      </c>
      <c r="H5540" s="226" t="s">
        <v>66</v>
      </c>
      <c r="I5540" s="229">
        <f t="shared" si="167"/>
        <v>0</v>
      </c>
      <c r="J5540" s="232"/>
      <c r="K5540" s="226" t="s">
        <v>15804</v>
      </c>
      <c r="L5540" s="226" t="s">
        <v>7807</v>
      </c>
      <c r="M5540" s="226" t="s">
        <v>8141</v>
      </c>
      <c r="N5540" s="226" t="s">
        <v>8208</v>
      </c>
      <c r="O5540" s="232">
        <v>45638</v>
      </c>
      <c r="P5540" s="232"/>
      <c r="Q5540" s="232"/>
      <c r="R5540" s="232"/>
      <c r="S5540" s="226" t="s">
        <v>8164</v>
      </c>
      <c r="T5540" s="229">
        <v>45649</v>
      </c>
      <c r="U5540" s="232"/>
      <c r="V5540" s="233"/>
      <c r="W5540" s="233"/>
      <c r="X5540" s="226" t="s">
        <v>8152</v>
      </c>
      <c r="Y5540" s="229">
        <v>45649</v>
      </c>
      <c r="Z5540" s="232">
        <v>45649</v>
      </c>
      <c r="AA5540" s="232"/>
      <c r="AB5540" s="232"/>
      <c r="AC5540" s="234"/>
      <c r="AD5540" s="232"/>
      <c r="AE5540" s="253" t="str">
        <f>IF($N5540=マイタスク!$U$5,"作業者","")&amp;IF($S5540=マイタスク!$U$5,"ピアレビュー","")&amp;IF($X5540=マイタスク!$U$5,"SVレビュー","")</f>
        <v/>
      </c>
      <c r="AF5540" s="252">
        <f t="shared" si="166"/>
        <v>697</v>
      </c>
      <c r="AG5540" s="9" t="s">
        <v>34</v>
      </c>
    </row>
    <row r="5541" spans="2:33">
      <c r="B5541" s="225">
        <v>5529</v>
      </c>
      <c r="C5541" s="226" t="s">
        <v>71</v>
      </c>
      <c r="D5541" s="227" t="s">
        <v>120</v>
      </c>
      <c r="E5541" s="228" t="s">
        <v>7808</v>
      </c>
      <c r="F5541" s="226" t="s">
        <v>7809</v>
      </c>
      <c r="G5541" s="226" t="s">
        <v>65</v>
      </c>
      <c r="H5541" s="226" t="s">
        <v>66</v>
      </c>
      <c r="I5541" s="229">
        <f t="shared" si="167"/>
        <v>0</v>
      </c>
      <c r="J5541" s="232"/>
      <c r="K5541" s="226" t="s">
        <v>15805</v>
      </c>
      <c r="L5541" s="226" t="s">
        <v>7809</v>
      </c>
      <c r="M5541" s="226" t="s">
        <v>8141</v>
      </c>
      <c r="N5541" s="226" t="s">
        <v>8230</v>
      </c>
      <c r="O5541" s="232">
        <v>45674</v>
      </c>
      <c r="P5541" s="232"/>
      <c r="Q5541" s="232"/>
      <c r="R5541" s="232"/>
      <c r="S5541" s="226" t="s">
        <v>8164</v>
      </c>
      <c r="T5541" s="229">
        <v>45680</v>
      </c>
      <c r="U5541" s="232"/>
      <c r="V5541" s="233"/>
      <c r="W5541" s="233"/>
      <c r="X5541" s="226" t="s">
        <v>8152</v>
      </c>
      <c r="Y5541" s="229">
        <v>45680</v>
      </c>
      <c r="Z5541" s="232">
        <v>45674</v>
      </c>
      <c r="AA5541" s="232"/>
      <c r="AB5541" s="232"/>
      <c r="AC5541" s="234"/>
      <c r="AD5541" s="232"/>
      <c r="AE5541" s="253" t="str">
        <f>IF($N5541=マイタスク!$U$5,"作業者","")&amp;IF($S5541=マイタスク!$U$5,"ピアレビュー","")&amp;IF($X5541=マイタスク!$U$5,"SVレビュー","")</f>
        <v/>
      </c>
      <c r="AF5541" s="252">
        <f t="shared" si="166"/>
        <v>824</v>
      </c>
      <c r="AG5541" s="9" t="s">
        <v>34</v>
      </c>
    </row>
    <row r="5542" spans="2:33">
      <c r="B5542" s="225">
        <v>5530</v>
      </c>
      <c r="C5542" s="226" t="s">
        <v>71</v>
      </c>
      <c r="D5542" s="227" t="s">
        <v>120</v>
      </c>
      <c r="E5542" s="228" t="s">
        <v>7810</v>
      </c>
      <c r="F5542" s="226" t="s">
        <v>7811</v>
      </c>
      <c r="G5542" s="226" t="s">
        <v>65</v>
      </c>
      <c r="H5542" s="226" t="s">
        <v>66</v>
      </c>
      <c r="I5542" s="229">
        <f t="shared" si="167"/>
        <v>0</v>
      </c>
      <c r="J5542" s="232"/>
      <c r="K5542" s="226" t="s">
        <v>15806</v>
      </c>
      <c r="L5542" s="226" t="s">
        <v>7811</v>
      </c>
      <c r="M5542" s="226" t="s">
        <v>8141</v>
      </c>
      <c r="N5542" s="226" t="s">
        <v>8258</v>
      </c>
      <c r="O5542" s="232">
        <v>45621</v>
      </c>
      <c r="P5542" s="232"/>
      <c r="Q5542" s="232"/>
      <c r="R5542" s="232"/>
      <c r="S5542" s="226" t="s">
        <v>8260</v>
      </c>
      <c r="T5542" s="229">
        <v>45630</v>
      </c>
      <c r="U5542" s="232"/>
      <c r="V5542" s="233"/>
      <c r="W5542" s="233"/>
      <c r="X5542" s="226" t="s">
        <v>8433</v>
      </c>
      <c r="Y5542" s="229">
        <v>45630</v>
      </c>
      <c r="Z5542" s="232">
        <v>45630</v>
      </c>
      <c r="AA5542" s="232"/>
      <c r="AB5542" s="232"/>
      <c r="AC5542" s="234"/>
      <c r="AD5542" s="232"/>
      <c r="AE5542" s="253" t="str">
        <f>IF($N5542=マイタスク!$U$5,"作業者","")&amp;IF($S5542=マイタスク!$U$5,"ピアレビュー","")&amp;IF($X5542=マイタスク!$U$5,"SVレビュー","")</f>
        <v/>
      </c>
      <c r="AF5542" s="252">
        <f t="shared" si="166"/>
        <v>585</v>
      </c>
      <c r="AG5542" s="9" t="s">
        <v>34</v>
      </c>
    </row>
    <row r="5543" spans="2:33">
      <c r="B5543" s="225">
        <v>5531</v>
      </c>
      <c r="C5543" s="226" t="s">
        <v>71</v>
      </c>
      <c r="D5543" s="227" t="s">
        <v>120</v>
      </c>
      <c r="E5543" s="228" t="s">
        <v>7812</v>
      </c>
      <c r="F5543" s="226" t="s">
        <v>7813</v>
      </c>
      <c r="G5543" s="226" t="s">
        <v>65</v>
      </c>
      <c r="H5543" s="226" t="s">
        <v>66</v>
      </c>
      <c r="I5543" s="229">
        <f t="shared" si="167"/>
        <v>0</v>
      </c>
      <c r="J5543" s="232"/>
      <c r="K5543" s="226" t="s">
        <v>15807</v>
      </c>
      <c r="L5543" s="226" t="s">
        <v>7813</v>
      </c>
      <c r="M5543" s="226" t="s">
        <v>8141</v>
      </c>
      <c r="N5543" s="226" t="s">
        <v>8258</v>
      </c>
      <c r="O5543" s="232">
        <v>45625</v>
      </c>
      <c r="P5543" s="232"/>
      <c r="Q5543" s="232"/>
      <c r="R5543" s="232"/>
      <c r="S5543" s="226" t="s">
        <v>8260</v>
      </c>
      <c r="T5543" s="229">
        <v>45625</v>
      </c>
      <c r="U5543" s="232"/>
      <c r="V5543" s="233"/>
      <c r="W5543" s="233"/>
      <c r="X5543" s="226" t="s">
        <v>8152</v>
      </c>
      <c r="Y5543" s="229">
        <v>45628</v>
      </c>
      <c r="Z5543" s="232">
        <v>45632</v>
      </c>
      <c r="AA5543" s="232"/>
      <c r="AB5543" s="232"/>
      <c r="AC5543" s="234"/>
      <c r="AD5543" s="232"/>
      <c r="AE5543" s="253" t="str">
        <f>IF($N5543=マイタスク!$U$5,"作業者","")&amp;IF($S5543=マイタスク!$U$5,"ピアレビュー","")&amp;IF($X5543=マイタスク!$U$5,"SVレビュー","")</f>
        <v/>
      </c>
      <c r="AF5543" s="252">
        <f t="shared" si="166"/>
        <v>630</v>
      </c>
      <c r="AG5543" s="9" t="s">
        <v>34</v>
      </c>
    </row>
    <row r="5544" spans="2:33">
      <c r="B5544" s="225">
        <v>5532</v>
      </c>
      <c r="C5544" s="226" t="s">
        <v>71</v>
      </c>
      <c r="D5544" s="227" t="s">
        <v>120</v>
      </c>
      <c r="E5544" s="228" t="s">
        <v>7814</v>
      </c>
      <c r="F5544" s="226" t="s">
        <v>7815</v>
      </c>
      <c r="G5544" s="226" t="s">
        <v>65</v>
      </c>
      <c r="H5544" s="226" t="s">
        <v>66</v>
      </c>
      <c r="I5544" s="229">
        <f t="shared" si="167"/>
        <v>0</v>
      </c>
      <c r="J5544" s="232"/>
      <c r="K5544" s="226" t="s">
        <v>15808</v>
      </c>
      <c r="L5544" s="226" t="s">
        <v>7815</v>
      </c>
      <c r="M5544" s="226" t="s">
        <v>8141</v>
      </c>
      <c r="N5544" s="226" t="s">
        <v>8260</v>
      </c>
      <c r="O5544" s="232">
        <v>45653</v>
      </c>
      <c r="P5544" s="232"/>
      <c r="Q5544" s="232"/>
      <c r="R5544" s="232"/>
      <c r="S5544" s="226" t="s">
        <v>8258</v>
      </c>
      <c r="T5544" s="229">
        <v>45653</v>
      </c>
      <c r="U5544" s="232"/>
      <c r="V5544" s="233"/>
      <c r="W5544" s="233"/>
      <c r="X5544" s="226" t="s">
        <v>8152</v>
      </c>
      <c r="Y5544" s="229">
        <v>45666</v>
      </c>
      <c r="Z5544" s="232">
        <v>45666</v>
      </c>
      <c r="AA5544" s="232"/>
      <c r="AB5544" s="232"/>
      <c r="AC5544" s="234"/>
      <c r="AD5544" s="232"/>
      <c r="AE5544" s="253" t="str">
        <f>IF($N5544=マイタスク!$U$5,"作業者","")&amp;IF($S5544=マイタスク!$U$5,"ピアレビュー","")&amp;IF($X5544=マイタスク!$U$5,"SVレビュー","")</f>
        <v/>
      </c>
      <c r="AF5544" s="252">
        <f t="shared" si="166"/>
        <v>758</v>
      </c>
      <c r="AG5544" s="9" t="s">
        <v>34</v>
      </c>
    </row>
    <row r="5545" spans="2:33">
      <c r="B5545" s="225">
        <v>5533</v>
      </c>
      <c r="C5545" s="226" t="s">
        <v>71</v>
      </c>
      <c r="D5545" s="227" t="s">
        <v>120</v>
      </c>
      <c r="E5545" s="228" t="s">
        <v>7816</v>
      </c>
      <c r="F5545" s="226" t="s">
        <v>7817</v>
      </c>
      <c r="G5545" s="226" t="s">
        <v>65</v>
      </c>
      <c r="H5545" s="226" t="s">
        <v>66</v>
      </c>
      <c r="I5545" s="229">
        <f t="shared" si="167"/>
        <v>0</v>
      </c>
      <c r="J5545" s="232"/>
      <c r="K5545" s="226" t="s">
        <v>15809</v>
      </c>
      <c r="L5545" s="226" t="s">
        <v>7817</v>
      </c>
      <c r="M5545" s="226" t="s">
        <v>8141</v>
      </c>
      <c r="N5545" s="226" t="s">
        <v>8152</v>
      </c>
      <c r="O5545" s="232">
        <v>45653</v>
      </c>
      <c r="P5545" s="232"/>
      <c r="Q5545" s="232"/>
      <c r="R5545" s="232"/>
      <c r="S5545" s="226" t="s">
        <v>8152</v>
      </c>
      <c r="T5545" s="229">
        <v>45653</v>
      </c>
      <c r="U5545" s="232"/>
      <c r="V5545" s="233"/>
      <c r="W5545" s="233"/>
      <c r="X5545" s="226"/>
      <c r="Y5545" s="229"/>
      <c r="Z5545" s="232">
        <v>45653</v>
      </c>
      <c r="AA5545" s="232"/>
      <c r="AB5545" s="232"/>
      <c r="AC5545" s="234"/>
      <c r="AD5545" s="232"/>
      <c r="AE5545" s="253" t="str">
        <f>IF($N5545=マイタスク!$U$5,"作業者","")&amp;IF($S5545=マイタスク!$U$5,"ピアレビュー","")&amp;IF($X5545=マイタスク!$U$5,"SVレビュー","")</f>
        <v/>
      </c>
      <c r="AF5545" s="252">
        <f t="shared" si="166"/>
        <v>759</v>
      </c>
      <c r="AG5545" s="9" t="s">
        <v>34</v>
      </c>
    </row>
    <row r="5546" spans="2:33">
      <c r="B5546" s="225">
        <v>5534</v>
      </c>
      <c r="C5546" s="226" t="s">
        <v>71</v>
      </c>
      <c r="D5546" s="227" t="s">
        <v>120</v>
      </c>
      <c r="E5546" s="228" t="s">
        <v>7816</v>
      </c>
      <c r="F5546" s="226" t="s">
        <v>7817</v>
      </c>
      <c r="G5546" s="226" t="s">
        <v>65</v>
      </c>
      <c r="H5546" s="226" t="s">
        <v>66</v>
      </c>
      <c r="I5546" s="229">
        <f t="shared" si="167"/>
        <v>0</v>
      </c>
      <c r="J5546" s="232"/>
      <c r="K5546" s="226" t="s">
        <v>15810</v>
      </c>
      <c r="L5546" s="226" t="s">
        <v>7817</v>
      </c>
      <c r="M5546" s="226" t="s">
        <v>8141</v>
      </c>
      <c r="N5546" s="226" t="s">
        <v>8152</v>
      </c>
      <c r="O5546" s="232">
        <v>45653</v>
      </c>
      <c r="P5546" s="232"/>
      <c r="Q5546" s="232"/>
      <c r="R5546" s="232"/>
      <c r="S5546" s="226" t="s">
        <v>8152</v>
      </c>
      <c r="T5546" s="229">
        <v>45653</v>
      </c>
      <c r="U5546" s="232"/>
      <c r="V5546" s="233"/>
      <c r="W5546" s="233"/>
      <c r="X5546" s="226"/>
      <c r="Y5546" s="229"/>
      <c r="Z5546" s="232">
        <v>45653</v>
      </c>
      <c r="AA5546" s="232"/>
      <c r="AB5546" s="232"/>
      <c r="AC5546" s="234"/>
      <c r="AD5546" s="232"/>
      <c r="AE5546" s="253" t="str">
        <f>IF($N5546=マイタスク!$U$5,"作業者","")&amp;IF($S5546=マイタスク!$U$5,"ピアレビュー","")&amp;IF($X5546=マイタスク!$U$5,"SVレビュー","")</f>
        <v/>
      </c>
      <c r="AF5546" s="252">
        <f t="shared" si="166"/>
        <v>759</v>
      </c>
      <c r="AG5546" s="9" t="s">
        <v>34</v>
      </c>
    </row>
    <row r="5547" spans="2:33">
      <c r="B5547" s="225">
        <v>5535</v>
      </c>
      <c r="C5547" s="226" t="s">
        <v>71</v>
      </c>
      <c r="D5547" s="227" t="s">
        <v>120</v>
      </c>
      <c r="E5547" s="228" t="s">
        <v>7818</v>
      </c>
      <c r="F5547" s="226" t="s">
        <v>7819</v>
      </c>
      <c r="G5547" s="226" t="s">
        <v>65</v>
      </c>
      <c r="H5547" s="226" t="s">
        <v>66</v>
      </c>
      <c r="I5547" s="229">
        <f t="shared" si="167"/>
        <v>0</v>
      </c>
      <c r="J5547" s="232"/>
      <c r="K5547" s="226" t="s">
        <v>15811</v>
      </c>
      <c r="L5547" s="226" t="s">
        <v>7819</v>
      </c>
      <c r="M5547" s="226" t="s">
        <v>8141</v>
      </c>
      <c r="N5547" s="226" t="s">
        <v>8433</v>
      </c>
      <c r="O5547" s="232">
        <v>45621</v>
      </c>
      <c r="P5547" s="232"/>
      <c r="Q5547" s="232"/>
      <c r="R5547" s="232"/>
      <c r="S5547" s="226" t="s">
        <v>8208</v>
      </c>
      <c r="T5547" s="229">
        <v>45625</v>
      </c>
      <c r="U5547" s="232"/>
      <c r="V5547" s="233"/>
      <c r="W5547" s="233"/>
      <c r="X5547" s="226" t="s">
        <v>8152</v>
      </c>
      <c r="Y5547" s="229">
        <v>45625</v>
      </c>
      <c r="Z5547" s="232">
        <v>45625</v>
      </c>
      <c r="AA5547" s="232"/>
      <c r="AB5547" s="232"/>
      <c r="AC5547" s="234"/>
      <c r="AD5547" s="232"/>
      <c r="AE5547" s="253" t="str">
        <f>IF($N5547=マイタスク!$U$5,"作業者","")&amp;IF($S5547=マイタスク!$U$5,"ピアレビュー","")&amp;IF($X5547=マイタスク!$U$5,"SVレビュー","")</f>
        <v/>
      </c>
      <c r="AF5547" s="252">
        <f t="shared" si="166"/>
        <v>582</v>
      </c>
      <c r="AG5547" s="9" t="s">
        <v>34</v>
      </c>
    </row>
    <row r="5548" spans="2:33">
      <c r="B5548" s="225">
        <v>5536</v>
      </c>
      <c r="C5548" s="226" t="s">
        <v>71</v>
      </c>
      <c r="D5548" s="227" t="s">
        <v>120</v>
      </c>
      <c r="E5548" s="228" t="s">
        <v>7820</v>
      </c>
      <c r="F5548" s="226" t="s">
        <v>7821</v>
      </c>
      <c r="G5548" s="226" t="s">
        <v>65</v>
      </c>
      <c r="H5548" s="226" t="s">
        <v>66</v>
      </c>
      <c r="I5548" s="229">
        <f t="shared" si="167"/>
        <v>0</v>
      </c>
      <c r="J5548" s="232"/>
      <c r="K5548" s="226" t="s">
        <v>15812</v>
      </c>
      <c r="L5548" s="226" t="s">
        <v>7821</v>
      </c>
      <c r="M5548" s="226" t="s">
        <v>8141</v>
      </c>
      <c r="N5548" s="226" t="s">
        <v>8208</v>
      </c>
      <c r="O5548" s="232">
        <v>45684</v>
      </c>
      <c r="P5548" s="232"/>
      <c r="Q5548" s="232"/>
      <c r="R5548" s="232"/>
      <c r="S5548" s="226" t="s">
        <v>8188</v>
      </c>
      <c r="T5548" s="229">
        <v>45688</v>
      </c>
      <c r="U5548" s="232"/>
      <c r="V5548" s="233"/>
      <c r="W5548" s="233"/>
      <c r="X5548" s="226" t="s">
        <v>8433</v>
      </c>
      <c r="Y5548" s="229">
        <v>45688</v>
      </c>
      <c r="Z5548" s="232">
        <v>45688</v>
      </c>
      <c r="AA5548" s="232"/>
      <c r="AB5548" s="232"/>
      <c r="AC5548" s="234"/>
      <c r="AD5548" s="232"/>
      <c r="AE5548" s="253" t="str">
        <f>IF($N5548=マイタスク!$U$5,"作業者","")&amp;IF($S5548=マイタスク!$U$5,"ピアレビュー","")&amp;IF($X5548=マイタスク!$U$5,"SVレビュー","")</f>
        <v/>
      </c>
      <c r="AF5548" s="252">
        <f t="shared" si="166"/>
        <v>858</v>
      </c>
      <c r="AG5548" s="9" t="s">
        <v>34</v>
      </c>
    </row>
    <row r="5549" spans="2:33">
      <c r="B5549" s="225">
        <v>5537</v>
      </c>
      <c r="C5549" s="226" t="s">
        <v>71</v>
      </c>
      <c r="D5549" s="227" t="s">
        <v>120</v>
      </c>
      <c r="E5549" s="228" t="s">
        <v>7822</v>
      </c>
      <c r="F5549" s="226" t="s">
        <v>7823</v>
      </c>
      <c r="G5549" s="226" t="s">
        <v>65</v>
      </c>
      <c r="H5549" s="226" t="s">
        <v>66</v>
      </c>
      <c r="I5549" s="229">
        <f t="shared" si="167"/>
        <v>0</v>
      </c>
      <c r="J5549" s="232"/>
      <c r="K5549" s="226" t="s">
        <v>15813</v>
      </c>
      <c r="L5549" s="226" t="s">
        <v>7823</v>
      </c>
      <c r="M5549" s="226" t="s">
        <v>8141</v>
      </c>
      <c r="N5549" s="226" t="s">
        <v>8433</v>
      </c>
      <c r="O5549" s="232">
        <v>45649</v>
      </c>
      <c r="P5549" s="232"/>
      <c r="Q5549" s="232"/>
      <c r="R5549" s="232"/>
      <c r="S5549" s="226" t="s">
        <v>8208</v>
      </c>
      <c r="T5549" s="229">
        <v>45653</v>
      </c>
      <c r="U5549" s="232"/>
      <c r="V5549" s="233"/>
      <c r="W5549" s="233"/>
      <c r="X5549" s="226" t="s">
        <v>8152</v>
      </c>
      <c r="Y5549" s="229">
        <v>45653</v>
      </c>
      <c r="Z5549" s="232">
        <v>45653</v>
      </c>
      <c r="AA5549" s="232"/>
      <c r="AB5549" s="232"/>
      <c r="AC5549" s="234"/>
      <c r="AD5549" s="232"/>
      <c r="AE5549" s="253" t="str">
        <f>IF($N5549=マイタスク!$U$5,"作業者","")&amp;IF($S5549=マイタスク!$U$5,"ピアレビュー","")&amp;IF($X5549=マイタスク!$U$5,"SVレビュー","")</f>
        <v/>
      </c>
      <c r="AF5549" s="252">
        <f t="shared" si="166"/>
        <v>742</v>
      </c>
      <c r="AG5549" s="9" t="s">
        <v>34</v>
      </c>
    </row>
    <row r="5550" spans="2:33">
      <c r="B5550" s="225">
        <v>5538</v>
      </c>
      <c r="C5550" s="226" t="s">
        <v>71</v>
      </c>
      <c r="D5550" s="227" t="s">
        <v>120</v>
      </c>
      <c r="E5550" s="228" t="s">
        <v>7824</v>
      </c>
      <c r="F5550" s="226" t="s">
        <v>7825</v>
      </c>
      <c r="G5550" s="226" t="s">
        <v>65</v>
      </c>
      <c r="H5550" s="226" t="s">
        <v>66</v>
      </c>
      <c r="I5550" s="229">
        <f t="shared" si="167"/>
        <v>0</v>
      </c>
      <c r="J5550" s="232"/>
      <c r="K5550" s="226" t="s">
        <v>15814</v>
      </c>
      <c r="L5550" s="226" t="s">
        <v>7825</v>
      </c>
      <c r="M5550" s="226" t="s">
        <v>8141</v>
      </c>
      <c r="N5550" s="226" t="s">
        <v>8260</v>
      </c>
      <c r="O5550" s="232">
        <v>45621</v>
      </c>
      <c r="P5550" s="232"/>
      <c r="Q5550" s="232"/>
      <c r="R5550" s="232"/>
      <c r="S5550" s="226" t="s">
        <v>8258</v>
      </c>
      <c r="T5550" s="229">
        <v>45631</v>
      </c>
      <c r="U5550" s="232"/>
      <c r="V5550" s="233"/>
      <c r="W5550" s="233"/>
      <c r="X5550" s="226" t="s">
        <v>8433</v>
      </c>
      <c r="Y5550" s="229">
        <v>45631</v>
      </c>
      <c r="Z5550" s="232">
        <v>45631</v>
      </c>
      <c r="AA5550" s="232"/>
      <c r="AB5550" s="232"/>
      <c r="AC5550" s="234"/>
      <c r="AD5550" s="232"/>
      <c r="AE5550" s="253" t="str">
        <f>IF($N5550=マイタスク!$U$5,"作業者","")&amp;IF($S5550=マイタスク!$U$5,"ピアレビュー","")&amp;IF($X5550=マイタスク!$U$5,"SVレビュー","")</f>
        <v/>
      </c>
      <c r="AF5550" s="252">
        <f t="shared" si="166"/>
        <v>587</v>
      </c>
      <c r="AG5550" s="9" t="s">
        <v>34</v>
      </c>
    </row>
    <row r="5551" spans="2:33">
      <c r="B5551" s="225">
        <v>5539</v>
      </c>
      <c r="C5551" s="226" t="s">
        <v>71</v>
      </c>
      <c r="D5551" s="227" t="s">
        <v>120</v>
      </c>
      <c r="E5551" s="228" t="s">
        <v>7826</v>
      </c>
      <c r="F5551" s="226" t="s">
        <v>7827</v>
      </c>
      <c r="G5551" s="226" t="s">
        <v>65</v>
      </c>
      <c r="H5551" s="226" t="s">
        <v>66</v>
      </c>
      <c r="I5551" s="229">
        <f t="shared" si="167"/>
        <v>0</v>
      </c>
      <c r="J5551" s="232"/>
      <c r="K5551" s="226" t="s">
        <v>15815</v>
      </c>
      <c r="L5551" s="226" t="s">
        <v>7827</v>
      </c>
      <c r="M5551" s="226" t="s">
        <v>8141</v>
      </c>
      <c r="N5551" s="226" t="s">
        <v>8260</v>
      </c>
      <c r="O5551" s="232">
        <v>45629</v>
      </c>
      <c r="P5551" s="232"/>
      <c r="Q5551" s="232"/>
      <c r="R5551" s="232"/>
      <c r="S5551" s="226" t="s">
        <v>8258</v>
      </c>
      <c r="T5551" s="229">
        <v>45629</v>
      </c>
      <c r="U5551" s="232"/>
      <c r="V5551" s="233"/>
      <c r="W5551" s="233"/>
      <c r="X5551" s="226" t="s">
        <v>8152</v>
      </c>
      <c r="Y5551" s="229">
        <v>45629</v>
      </c>
      <c r="Z5551" s="232">
        <v>45635</v>
      </c>
      <c r="AA5551" s="232"/>
      <c r="AB5551" s="232"/>
      <c r="AC5551" s="234"/>
      <c r="AD5551" s="232"/>
      <c r="AE5551" s="253" t="str">
        <f>IF($N5551=マイタスク!$U$5,"作業者","")&amp;IF($S5551=マイタスク!$U$5,"ピアレビュー","")&amp;IF($X5551=マイタスク!$U$5,"SVレビュー","")</f>
        <v/>
      </c>
      <c r="AF5551" s="252">
        <f t="shared" si="166"/>
        <v>635</v>
      </c>
      <c r="AG5551" s="9" t="s">
        <v>34</v>
      </c>
    </row>
    <row r="5552" spans="2:33">
      <c r="B5552" s="225">
        <v>5540</v>
      </c>
      <c r="C5552" s="226" t="s">
        <v>71</v>
      </c>
      <c r="D5552" s="227" t="s">
        <v>120</v>
      </c>
      <c r="E5552" s="228" t="s">
        <v>7828</v>
      </c>
      <c r="F5552" s="226" t="s">
        <v>7829</v>
      </c>
      <c r="G5552" s="226" t="s">
        <v>65</v>
      </c>
      <c r="H5552" s="226" t="s">
        <v>66</v>
      </c>
      <c r="I5552" s="229">
        <f t="shared" si="167"/>
        <v>0</v>
      </c>
      <c r="J5552" s="232"/>
      <c r="K5552" s="226" t="s">
        <v>15816</v>
      </c>
      <c r="L5552" s="226" t="s">
        <v>7829</v>
      </c>
      <c r="M5552" s="226" t="s">
        <v>8141</v>
      </c>
      <c r="N5552" s="226" t="s">
        <v>8164</v>
      </c>
      <c r="O5552" s="232">
        <v>45671</v>
      </c>
      <c r="P5552" s="232"/>
      <c r="Q5552" s="232"/>
      <c r="R5552" s="232"/>
      <c r="S5552" s="226" t="s">
        <v>8230</v>
      </c>
      <c r="T5552" s="229">
        <v>45677</v>
      </c>
      <c r="U5552" s="232"/>
      <c r="V5552" s="233"/>
      <c r="W5552" s="233"/>
      <c r="X5552" s="226" t="s">
        <v>8433</v>
      </c>
      <c r="Y5552" s="229">
        <v>45677</v>
      </c>
      <c r="Z5552" s="232">
        <v>45677</v>
      </c>
      <c r="AA5552" s="232"/>
      <c r="AB5552" s="232"/>
      <c r="AC5552" s="234"/>
      <c r="AD5552" s="232"/>
      <c r="AE5552" s="253" t="str">
        <f>IF($N5552=マイタスク!$U$5,"作業者","")&amp;IF($S5552=マイタスク!$U$5,"ピアレビュー","")&amp;IF($X5552=マイタスク!$U$5,"SVレビュー","")</f>
        <v/>
      </c>
      <c r="AF5552" s="252">
        <f t="shared" si="166"/>
        <v>793</v>
      </c>
      <c r="AG5552" s="9" t="s">
        <v>34</v>
      </c>
    </row>
    <row r="5553" spans="2:33">
      <c r="B5553" s="225">
        <v>5541</v>
      </c>
      <c r="C5553" s="226" t="s">
        <v>71</v>
      </c>
      <c r="D5553" s="227" t="s">
        <v>120</v>
      </c>
      <c r="E5553" s="228" t="s">
        <v>7830</v>
      </c>
      <c r="F5553" s="226" t="s">
        <v>7831</v>
      </c>
      <c r="G5553" s="226" t="s">
        <v>65</v>
      </c>
      <c r="H5553" s="226" t="s">
        <v>66</v>
      </c>
      <c r="I5553" s="229">
        <f t="shared" si="167"/>
        <v>0</v>
      </c>
      <c r="J5553" s="232"/>
      <c r="K5553" s="226" t="s">
        <v>15817</v>
      </c>
      <c r="L5553" s="226" t="s">
        <v>7831</v>
      </c>
      <c r="M5553" s="226" t="s">
        <v>8141</v>
      </c>
      <c r="N5553" s="226" t="s">
        <v>8208</v>
      </c>
      <c r="O5553" s="232">
        <v>45621</v>
      </c>
      <c r="P5553" s="232"/>
      <c r="Q5553" s="232"/>
      <c r="R5553" s="232"/>
      <c r="S5553" s="226" t="s">
        <v>8164</v>
      </c>
      <c r="T5553" s="229">
        <v>45642</v>
      </c>
      <c r="U5553" s="232"/>
      <c r="V5553" s="233"/>
      <c r="W5553" s="233"/>
      <c r="X5553" s="226" t="s">
        <v>8152</v>
      </c>
      <c r="Y5553" s="229">
        <v>45642</v>
      </c>
      <c r="Z5553" s="232">
        <v>45642</v>
      </c>
      <c r="AA5553" s="232"/>
      <c r="AB5553" s="232"/>
      <c r="AC5553" s="234"/>
      <c r="AD5553" s="232"/>
      <c r="AE5553" s="253" t="str">
        <f>IF($N5553=マイタスク!$U$5,"作業者","")&amp;IF($S5553=マイタスク!$U$5,"ピアレビュー","")&amp;IF($X5553=マイタスク!$U$5,"SVレビュー","")</f>
        <v/>
      </c>
      <c r="AF5553" s="252">
        <f t="shared" si="166"/>
        <v>592</v>
      </c>
      <c r="AG5553" s="9" t="s">
        <v>34</v>
      </c>
    </row>
    <row r="5554" spans="2:33">
      <c r="B5554" s="225">
        <v>5542</v>
      </c>
      <c r="C5554" s="226" t="s">
        <v>71</v>
      </c>
      <c r="D5554" s="227" t="s">
        <v>120</v>
      </c>
      <c r="E5554" s="228" t="s">
        <v>7832</v>
      </c>
      <c r="F5554" s="226" t="s">
        <v>7831</v>
      </c>
      <c r="G5554" s="226" t="s">
        <v>65</v>
      </c>
      <c r="H5554" s="226" t="s">
        <v>66</v>
      </c>
      <c r="I5554" s="229">
        <f t="shared" si="167"/>
        <v>0</v>
      </c>
      <c r="J5554" s="232"/>
      <c r="K5554" s="226" t="s">
        <v>15818</v>
      </c>
      <c r="L5554" s="226" t="s">
        <v>7831</v>
      </c>
      <c r="M5554" s="226" t="s">
        <v>8141</v>
      </c>
      <c r="N5554" s="226" t="s">
        <v>8208</v>
      </c>
      <c r="O5554" s="232">
        <v>45637</v>
      </c>
      <c r="P5554" s="232"/>
      <c r="Q5554" s="232"/>
      <c r="R5554" s="232"/>
      <c r="S5554" s="226" t="s">
        <v>8164</v>
      </c>
      <c r="T5554" s="229">
        <v>45644</v>
      </c>
      <c r="U5554" s="232"/>
      <c r="V5554" s="233"/>
      <c r="W5554" s="233"/>
      <c r="X5554" s="226" t="s">
        <v>8152</v>
      </c>
      <c r="Y5554" s="229">
        <v>45644</v>
      </c>
      <c r="Z5554" s="232">
        <v>45644</v>
      </c>
      <c r="AA5554" s="232"/>
      <c r="AB5554" s="232"/>
      <c r="AC5554" s="234"/>
      <c r="AD5554" s="232"/>
      <c r="AE5554" s="253" t="str">
        <f>IF($N5554=マイタスク!$U$5,"作業者","")&amp;IF($S5554=マイタスク!$U$5,"ピアレビュー","")&amp;IF($X5554=マイタスク!$U$5,"SVレビュー","")</f>
        <v/>
      </c>
      <c r="AF5554" s="252">
        <f t="shared" si="166"/>
        <v>684</v>
      </c>
      <c r="AG5554" s="9" t="s">
        <v>34</v>
      </c>
    </row>
    <row r="5555" spans="2:33">
      <c r="B5555" s="225">
        <v>5543</v>
      </c>
      <c r="C5555" s="226" t="s">
        <v>71</v>
      </c>
      <c r="D5555" s="227" t="s">
        <v>120</v>
      </c>
      <c r="E5555" s="228" t="s">
        <v>7833</v>
      </c>
      <c r="F5555" s="226" t="s">
        <v>7831</v>
      </c>
      <c r="G5555" s="226" t="s">
        <v>65</v>
      </c>
      <c r="H5555" s="226" t="s">
        <v>66</v>
      </c>
      <c r="I5555" s="229">
        <f t="shared" si="167"/>
        <v>0</v>
      </c>
      <c r="J5555" s="232"/>
      <c r="K5555" s="226" t="s">
        <v>15819</v>
      </c>
      <c r="L5555" s="226" t="s">
        <v>7831</v>
      </c>
      <c r="M5555" s="226" t="s">
        <v>8141</v>
      </c>
      <c r="N5555" s="226" t="s">
        <v>8165</v>
      </c>
      <c r="O5555" s="232">
        <v>45665</v>
      </c>
      <c r="P5555" s="232"/>
      <c r="Q5555" s="232"/>
      <c r="R5555" s="232"/>
      <c r="S5555" s="226" t="s">
        <v>8230</v>
      </c>
      <c r="T5555" s="229">
        <v>45672</v>
      </c>
      <c r="U5555" s="232"/>
      <c r="V5555" s="233"/>
      <c r="W5555" s="233"/>
      <c r="X5555" s="226" t="s">
        <v>8433</v>
      </c>
      <c r="Y5555" s="229">
        <v>45672</v>
      </c>
      <c r="Z5555" s="232">
        <v>45672</v>
      </c>
      <c r="AA5555" s="232"/>
      <c r="AB5555" s="232"/>
      <c r="AC5555" s="234"/>
      <c r="AD5555" s="232"/>
      <c r="AE5555" s="253" t="str">
        <f>IF($N5555=マイタスク!$U$5,"作業者","")&amp;IF($S5555=マイタスク!$U$5,"ピアレビュー","")&amp;IF($X5555=マイタスク!$U$5,"SVレビュー","")</f>
        <v/>
      </c>
      <c r="AF5555" s="252">
        <f t="shared" si="166"/>
        <v>777</v>
      </c>
      <c r="AG5555" s="9" t="s">
        <v>34</v>
      </c>
    </row>
    <row r="5556" spans="2:33">
      <c r="B5556" s="225">
        <v>5544</v>
      </c>
      <c r="C5556" s="226" t="s">
        <v>71</v>
      </c>
      <c r="D5556" s="227" t="s">
        <v>120</v>
      </c>
      <c r="E5556" s="228" t="s">
        <v>7834</v>
      </c>
      <c r="F5556" s="226" t="s">
        <v>7835</v>
      </c>
      <c r="G5556" s="226" t="s">
        <v>65</v>
      </c>
      <c r="H5556" s="226" t="s">
        <v>66</v>
      </c>
      <c r="I5556" s="229">
        <f t="shared" si="167"/>
        <v>0</v>
      </c>
      <c r="J5556" s="232"/>
      <c r="K5556" s="226" t="s">
        <v>15820</v>
      </c>
      <c r="L5556" s="226" t="s">
        <v>7835</v>
      </c>
      <c r="M5556" s="226" t="s">
        <v>8141</v>
      </c>
      <c r="N5556" s="226" t="s">
        <v>8188</v>
      </c>
      <c r="O5556" s="232">
        <v>45701</v>
      </c>
      <c r="P5556" s="232"/>
      <c r="Q5556" s="232"/>
      <c r="R5556" s="232"/>
      <c r="S5556" s="226" t="s">
        <v>8230</v>
      </c>
      <c r="T5556" s="229">
        <v>45707</v>
      </c>
      <c r="U5556" s="232"/>
      <c r="V5556" s="233"/>
      <c r="W5556" s="233"/>
      <c r="X5556" s="226" t="s">
        <v>8152</v>
      </c>
      <c r="Y5556" s="229">
        <v>45707</v>
      </c>
      <c r="Z5556" s="232">
        <v>45707</v>
      </c>
      <c r="AA5556" s="232"/>
      <c r="AB5556" s="232"/>
      <c r="AC5556" s="234"/>
      <c r="AD5556" s="232"/>
      <c r="AE5556" s="253" t="str">
        <f>IF($N5556=マイタスク!$U$5,"作業者","")&amp;IF($S5556=マイタスク!$U$5,"ピアレビュー","")&amp;IF($X5556=マイタスク!$U$5,"SVレビュー","")</f>
        <v/>
      </c>
      <c r="AF5556" s="252">
        <f t="shared" si="166"/>
        <v>935</v>
      </c>
      <c r="AG5556" s="9" t="s">
        <v>34</v>
      </c>
    </row>
    <row r="5557" spans="2:33">
      <c r="B5557" s="225">
        <v>5545</v>
      </c>
      <c r="C5557" s="226" t="s">
        <v>71</v>
      </c>
      <c r="D5557" s="227" t="s">
        <v>120</v>
      </c>
      <c r="E5557" s="228" t="s">
        <v>7836</v>
      </c>
      <c r="F5557" s="226" t="s">
        <v>7837</v>
      </c>
      <c r="G5557" s="226" t="s">
        <v>65</v>
      </c>
      <c r="H5557" s="226" t="s">
        <v>66</v>
      </c>
      <c r="I5557" s="229">
        <f t="shared" si="167"/>
        <v>0</v>
      </c>
      <c r="J5557" s="232"/>
      <c r="K5557" s="226" t="s">
        <v>15821</v>
      </c>
      <c r="L5557" s="226" t="s">
        <v>7837</v>
      </c>
      <c r="M5557" s="226" t="s">
        <v>8141</v>
      </c>
      <c r="N5557" s="226" t="s">
        <v>8433</v>
      </c>
      <c r="O5557" s="232">
        <v>45621</v>
      </c>
      <c r="P5557" s="232"/>
      <c r="Q5557" s="232"/>
      <c r="R5557" s="232"/>
      <c r="S5557" s="226" t="s">
        <v>8208</v>
      </c>
      <c r="T5557" s="229">
        <v>45642</v>
      </c>
      <c r="U5557" s="232"/>
      <c r="V5557" s="233"/>
      <c r="W5557" s="233"/>
      <c r="X5557" s="226" t="s">
        <v>8152</v>
      </c>
      <c r="Y5557" s="229">
        <v>45642</v>
      </c>
      <c r="Z5557" s="232">
        <v>45642</v>
      </c>
      <c r="AA5557" s="232"/>
      <c r="AB5557" s="232"/>
      <c r="AC5557" s="234"/>
      <c r="AD5557" s="232"/>
      <c r="AE5557" s="253" t="str">
        <f>IF($N5557=マイタスク!$U$5,"作業者","")&amp;IF($S5557=マイタスク!$U$5,"ピアレビュー","")&amp;IF($X5557=マイタスク!$U$5,"SVレビュー","")</f>
        <v/>
      </c>
      <c r="AF5557" s="252">
        <f t="shared" si="166"/>
        <v>593</v>
      </c>
      <c r="AG5557" s="9" t="s">
        <v>34</v>
      </c>
    </row>
    <row r="5558" spans="2:33">
      <c r="B5558" s="225">
        <v>5546</v>
      </c>
      <c r="C5558" s="226" t="s">
        <v>71</v>
      </c>
      <c r="D5558" s="227" t="s">
        <v>120</v>
      </c>
      <c r="E5558" s="228" t="s">
        <v>7838</v>
      </c>
      <c r="F5558" s="226" t="s">
        <v>7837</v>
      </c>
      <c r="G5558" s="226" t="s">
        <v>65</v>
      </c>
      <c r="H5558" s="226" t="s">
        <v>66</v>
      </c>
      <c r="I5558" s="229">
        <f t="shared" si="167"/>
        <v>0</v>
      </c>
      <c r="J5558" s="232"/>
      <c r="K5558" s="226" t="s">
        <v>15822</v>
      </c>
      <c r="L5558" s="226" t="s">
        <v>7837</v>
      </c>
      <c r="M5558" s="226" t="s">
        <v>8141</v>
      </c>
      <c r="N5558" s="226" t="s">
        <v>8433</v>
      </c>
      <c r="O5558" s="232">
        <v>45637</v>
      </c>
      <c r="P5558" s="232"/>
      <c r="Q5558" s="232"/>
      <c r="R5558" s="232"/>
      <c r="S5558" s="226" t="s">
        <v>8208</v>
      </c>
      <c r="T5558" s="229">
        <v>45644</v>
      </c>
      <c r="U5558" s="232"/>
      <c r="V5558" s="233"/>
      <c r="W5558" s="233"/>
      <c r="X5558" s="226" t="s">
        <v>8152</v>
      </c>
      <c r="Y5558" s="229">
        <v>45644</v>
      </c>
      <c r="Z5558" s="232">
        <v>45644</v>
      </c>
      <c r="AA5558" s="232"/>
      <c r="AB5558" s="232"/>
      <c r="AC5558" s="234"/>
      <c r="AD5558" s="232"/>
      <c r="AE5558" s="253" t="str">
        <f>IF($N5558=マイタスク!$U$5,"作業者","")&amp;IF($S5558=マイタスク!$U$5,"ピアレビュー","")&amp;IF($X5558=マイタスク!$U$5,"SVレビュー","")</f>
        <v/>
      </c>
      <c r="AF5558" s="252">
        <f t="shared" si="166"/>
        <v>685</v>
      </c>
      <c r="AG5558" s="9" t="s">
        <v>34</v>
      </c>
    </row>
    <row r="5559" spans="2:33">
      <c r="B5559" s="225">
        <v>5547</v>
      </c>
      <c r="C5559" s="226" t="s">
        <v>71</v>
      </c>
      <c r="D5559" s="227" t="s">
        <v>120</v>
      </c>
      <c r="E5559" s="228" t="s">
        <v>7839</v>
      </c>
      <c r="F5559" s="226" t="s">
        <v>7840</v>
      </c>
      <c r="G5559" s="226" t="s">
        <v>65</v>
      </c>
      <c r="H5559" s="226" t="s">
        <v>66</v>
      </c>
      <c r="I5559" s="229">
        <f t="shared" si="167"/>
        <v>0</v>
      </c>
      <c r="J5559" s="232"/>
      <c r="K5559" s="226" t="s">
        <v>15823</v>
      </c>
      <c r="L5559" s="226" t="s">
        <v>7840</v>
      </c>
      <c r="M5559" s="226" t="s">
        <v>8141</v>
      </c>
      <c r="N5559" s="226" t="s">
        <v>8208</v>
      </c>
      <c r="O5559" s="232">
        <v>45672</v>
      </c>
      <c r="P5559" s="232"/>
      <c r="Q5559" s="232"/>
      <c r="R5559" s="232"/>
      <c r="S5559" s="226" t="s">
        <v>8433</v>
      </c>
      <c r="T5559" s="229">
        <v>45678</v>
      </c>
      <c r="U5559" s="232"/>
      <c r="V5559" s="233"/>
      <c r="W5559" s="233"/>
      <c r="X5559" s="226" t="s">
        <v>8152</v>
      </c>
      <c r="Y5559" s="229">
        <v>45678</v>
      </c>
      <c r="Z5559" s="232">
        <v>45678</v>
      </c>
      <c r="AA5559" s="232"/>
      <c r="AB5559" s="232"/>
      <c r="AC5559" s="234"/>
      <c r="AD5559" s="232"/>
      <c r="AE5559" s="253" t="str">
        <f>IF($N5559=マイタスク!$U$5,"作業者","")&amp;IF($S5559=マイタスク!$U$5,"ピアレビュー","")&amp;IF($X5559=マイタスク!$U$5,"SVレビュー","")</f>
        <v/>
      </c>
      <c r="AF5559" s="252">
        <f t="shared" si="166"/>
        <v>805</v>
      </c>
      <c r="AG5559" s="9" t="s">
        <v>34</v>
      </c>
    </row>
    <row r="5560" spans="2:33">
      <c r="B5560" s="225">
        <v>5548</v>
      </c>
      <c r="C5560" s="226" t="s">
        <v>71</v>
      </c>
      <c r="D5560" s="227" t="s">
        <v>120</v>
      </c>
      <c r="E5560" s="228" t="s">
        <v>7841</v>
      </c>
      <c r="F5560" s="226" t="s">
        <v>7842</v>
      </c>
      <c r="G5560" s="226" t="s">
        <v>65</v>
      </c>
      <c r="H5560" s="226" t="s">
        <v>66</v>
      </c>
      <c r="I5560" s="229">
        <f t="shared" si="167"/>
        <v>0</v>
      </c>
      <c r="J5560" s="232"/>
      <c r="K5560" s="226" t="s">
        <v>15824</v>
      </c>
      <c r="L5560" s="226" t="s">
        <v>7842</v>
      </c>
      <c r="M5560" s="226" t="s">
        <v>8141</v>
      </c>
      <c r="N5560" s="226" t="s">
        <v>8188</v>
      </c>
      <c r="O5560" s="232">
        <v>45621</v>
      </c>
      <c r="P5560" s="232"/>
      <c r="Q5560" s="232"/>
      <c r="R5560" s="232"/>
      <c r="S5560" s="226" t="s">
        <v>8433</v>
      </c>
      <c r="T5560" s="229">
        <v>45642</v>
      </c>
      <c r="U5560" s="232"/>
      <c r="V5560" s="233"/>
      <c r="W5560" s="233"/>
      <c r="X5560" s="226" t="s">
        <v>8152</v>
      </c>
      <c r="Y5560" s="229">
        <v>45642</v>
      </c>
      <c r="Z5560" s="232">
        <v>45642</v>
      </c>
      <c r="AA5560" s="232"/>
      <c r="AB5560" s="232"/>
      <c r="AC5560" s="234"/>
      <c r="AD5560" s="232"/>
      <c r="AE5560" s="253" t="str">
        <f>IF($N5560=マイタスク!$U$5,"作業者","")&amp;IF($S5560=マイタスク!$U$5,"ピアレビュー","")&amp;IF($X5560=マイタスク!$U$5,"SVレビュー","")</f>
        <v/>
      </c>
      <c r="AF5560" s="252">
        <f t="shared" si="166"/>
        <v>591</v>
      </c>
      <c r="AG5560" s="9" t="s">
        <v>34</v>
      </c>
    </row>
    <row r="5561" spans="2:33">
      <c r="B5561" s="225">
        <v>5549</v>
      </c>
      <c r="C5561" s="226" t="s">
        <v>71</v>
      </c>
      <c r="D5561" s="227" t="s">
        <v>120</v>
      </c>
      <c r="E5561" s="228" t="s">
        <v>7843</v>
      </c>
      <c r="F5561" s="226" t="s">
        <v>7844</v>
      </c>
      <c r="G5561" s="226" t="s">
        <v>65</v>
      </c>
      <c r="H5561" s="226" t="s">
        <v>66</v>
      </c>
      <c r="I5561" s="229">
        <f t="shared" si="167"/>
        <v>0</v>
      </c>
      <c r="J5561" s="232"/>
      <c r="K5561" s="226" t="s">
        <v>15825</v>
      </c>
      <c r="L5561" s="226" t="s">
        <v>7844</v>
      </c>
      <c r="M5561" s="226" t="s">
        <v>8141</v>
      </c>
      <c r="N5561" s="226" t="s">
        <v>8188</v>
      </c>
      <c r="O5561" s="232">
        <v>45638</v>
      </c>
      <c r="P5561" s="232"/>
      <c r="Q5561" s="232"/>
      <c r="R5561" s="232"/>
      <c r="S5561" s="226" t="s">
        <v>8433</v>
      </c>
      <c r="T5561" s="229">
        <v>45644</v>
      </c>
      <c r="U5561" s="232"/>
      <c r="V5561" s="233"/>
      <c r="W5561" s="233"/>
      <c r="X5561" s="226" t="s">
        <v>8152</v>
      </c>
      <c r="Y5561" s="229">
        <v>45644</v>
      </c>
      <c r="Z5561" s="232">
        <v>45644</v>
      </c>
      <c r="AA5561" s="232"/>
      <c r="AB5561" s="232"/>
      <c r="AC5561" s="234"/>
      <c r="AD5561" s="232"/>
      <c r="AE5561" s="253" t="str">
        <f>IF($N5561=マイタスク!$U$5,"作業者","")&amp;IF($S5561=マイタスク!$U$5,"ピアレビュー","")&amp;IF($X5561=マイタスク!$U$5,"SVレビュー","")</f>
        <v/>
      </c>
      <c r="AF5561" s="252">
        <f t="shared" si="166"/>
        <v>683</v>
      </c>
      <c r="AG5561" s="9" t="s">
        <v>34</v>
      </c>
    </row>
    <row r="5562" spans="2:33">
      <c r="B5562" s="225">
        <v>5550</v>
      </c>
      <c r="C5562" s="226" t="s">
        <v>71</v>
      </c>
      <c r="D5562" s="227" t="s">
        <v>120</v>
      </c>
      <c r="E5562" s="228" t="s">
        <v>7845</v>
      </c>
      <c r="F5562" s="226" t="s">
        <v>7846</v>
      </c>
      <c r="G5562" s="226" t="s">
        <v>65</v>
      </c>
      <c r="H5562" s="226" t="s">
        <v>66</v>
      </c>
      <c r="I5562" s="229">
        <f t="shared" si="167"/>
        <v>0</v>
      </c>
      <c r="J5562" s="232"/>
      <c r="K5562" s="226" t="s">
        <v>15826</v>
      </c>
      <c r="L5562" s="226" t="s">
        <v>7846</v>
      </c>
      <c r="M5562" s="226" t="s">
        <v>8141</v>
      </c>
      <c r="N5562" s="226" t="s">
        <v>8164</v>
      </c>
      <c r="O5562" s="232">
        <v>45673</v>
      </c>
      <c r="P5562" s="232"/>
      <c r="Q5562" s="232"/>
      <c r="R5562" s="232"/>
      <c r="S5562" s="226" t="s">
        <v>8188</v>
      </c>
      <c r="T5562" s="229">
        <v>45679</v>
      </c>
      <c r="U5562" s="232"/>
      <c r="V5562" s="233"/>
      <c r="W5562" s="233"/>
      <c r="X5562" s="226" t="s">
        <v>8152</v>
      </c>
      <c r="Y5562" s="229">
        <v>45679</v>
      </c>
      <c r="Z5562" s="232">
        <v>45679</v>
      </c>
      <c r="AA5562" s="232"/>
      <c r="AB5562" s="232"/>
      <c r="AC5562" s="234"/>
      <c r="AD5562" s="232"/>
      <c r="AE5562" s="253" t="str">
        <f>IF($N5562=マイタスク!$U$5,"作業者","")&amp;IF($S5562=マイタスク!$U$5,"ピアレビュー","")&amp;IF($X5562=マイタスク!$U$5,"SVレビュー","")</f>
        <v/>
      </c>
      <c r="AF5562" s="252">
        <f t="shared" si="166"/>
        <v>815</v>
      </c>
      <c r="AG5562" s="9" t="s">
        <v>34</v>
      </c>
    </row>
    <row r="5563" spans="2:33">
      <c r="B5563" s="225">
        <v>5551</v>
      </c>
      <c r="C5563" s="226" t="s">
        <v>71</v>
      </c>
      <c r="D5563" s="227" t="s">
        <v>120</v>
      </c>
      <c r="E5563" s="228" t="s">
        <v>7847</v>
      </c>
      <c r="F5563" s="226" t="s">
        <v>7848</v>
      </c>
      <c r="G5563" s="226" t="s">
        <v>65</v>
      </c>
      <c r="H5563" s="226" t="s">
        <v>66</v>
      </c>
      <c r="I5563" s="229">
        <f t="shared" si="167"/>
        <v>0</v>
      </c>
      <c r="J5563" s="232"/>
      <c r="K5563" s="226" t="s">
        <v>15827</v>
      </c>
      <c r="L5563" s="226" t="s">
        <v>7848</v>
      </c>
      <c r="M5563" s="226" t="s">
        <v>8141</v>
      </c>
      <c r="N5563" s="226" t="s">
        <v>8188</v>
      </c>
      <c r="O5563" s="232">
        <v>45621</v>
      </c>
      <c r="P5563" s="232"/>
      <c r="Q5563" s="232"/>
      <c r="R5563" s="232"/>
      <c r="S5563" s="226" t="s">
        <v>8230</v>
      </c>
      <c r="T5563" s="229">
        <v>45645</v>
      </c>
      <c r="U5563" s="232"/>
      <c r="V5563" s="233"/>
      <c r="W5563" s="233"/>
      <c r="X5563" s="226" t="s">
        <v>8152</v>
      </c>
      <c r="Y5563" s="229">
        <v>45645</v>
      </c>
      <c r="Z5563" s="232">
        <v>45645</v>
      </c>
      <c r="AA5563" s="232"/>
      <c r="AB5563" s="232"/>
      <c r="AC5563" s="234"/>
      <c r="AD5563" s="232"/>
      <c r="AE5563" s="253" t="str">
        <f>IF($N5563=マイタスク!$U$5,"作業者","")&amp;IF($S5563=マイタスク!$U$5,"ピアレビュー","")&amp;IF($X5563=マイタスク!$U$5,"SVレビュー","")</f>
        <v/>
      </c>
      <c r="AF5563" s="252">
        <f t="shared" si="166"/>
        <v>595</v>
      </c>
      <c r="AG5563" s="9" t="s">
        <v>34</v>
      </c>
    </row>
    <row r="5564" spans="2:33">
      <c r="B5564" s="225">
        <v>5552</v>
      </c>
      <c r="C5564" s="226" t="s">
        <v>71</v>
      </c>
      <c r="D5564" s="227" t="s">
        <v>120</v>
      </c>
      <c r="E5564" s="228" t="s">
        <v>7849</v>
      </c>
      <c r="F5564" s="226" t="s">
        <v>7850</v>
      </c>
      <c r="G5564" s="226" t="s">
        <v>65</v>
      </c>
      <c r="H5564" s="226" t="s">
        <v>66</v>
      </c>
      <c r="I5564" s="229">
        <f t="shared" si="167"/>
        <v>0</v>
      </c>
      <c r="J5564" s="232"/>
      <c r="K5564" s="226" t="s">
        <v>15828</v>
      </c>
      <c r="L5564" s="226" t="s">
        <v>7850</v>
      </c>
      <c r="M5564" s="226" t="s">
        <v>8141</v>
      </c>
      <c r="N5564" s="226" t="s">
        <v>8188</v>
      </c>
      <c r="O5564" s="232">
        <v>45643</v>
      </c>
      <c r="P5564" s="232"/>
      <c r="Q5564" s="232"/>
      <c r="R5564" s="232"/>
      <c r="S5564" s="226" t="s">
        <v>8230</v>
      </c>
      <c r="T5564" s="229">
        <v>45649</v>
      </c>
      <c r="U5564" s="232"/>
      <c r="V5564" s="233"/>
      <c r="W5564" s="233"/>
      <c r="X5564" s="226" t="s">
        <v>8152</v>
      </c>
      <c r="Y5564" s="229">
        <v>45649</v>
      </c>
      <c r="Z5564" s="232">
        <v>45649</v>
      </c>
      <c r="AA5564" s="232"/>
      <c r="AB5564" s="232"/>
      <c r="AC5564" s="234"/>
      <c r="AD5564" s="232"/>
      <c r="AE5564" s="253" t="str">
        <f>IF($N5564=マイタスク!$U$5,"作業者","")&amp;IF($S5564=マイタスク!$U$5,"ピアレビュー","")&amp;IF($X5564=マイタスク!$U$5,"SVレビュー","")</f>
        <v/>
      </c>
      <c r="AF5564" s="252">
        <f t="shared" si="166"/>
        <v>698</v>
      </c>
      <c r="AG5564" s="9" t="s">
        <v>34</v>
      </c>
    </row>
    <row r="5565" spans="2:33">
      <c r="B5565" s="225">
        <v>5553</v>
      </c>
      <c r="C5565" s="226" t="s">
        <v>71</v>
      </c>
      <c r="D5565" s="227" t="s">
        <v>120</v>
      </c>
      <c r="E5565" s="228" t="s">
        <v>7851</v>
      </c>
      <c r="F5565" s="226" t="s">
        <v>7852</v>
      </c>
      <c r="G5565" s="226" t="s">
        <v>65</v>
      </c>
      <c r="H5565" s="226" t="s">
        <v>66</v>
      </c>
      <c r="I5565" s="229">
        <f t="shared" si="167"/>
        <v>0</v>
      </c>
      <c r="J5565" s="232"/>
      <c r="K5565" s="226" t="s">
        <v>15829</v>
      </c>
      <c r="L5565" s="226" t="s">
        <v>7852</v>
      </c>
      <c r="M5565" s="226" t="s">
        <v>8141</v>
      </c>
      <c r="N5565" s="226" t="s">
        <v>8230</v>
      </c>
      <c r="O5565" s="232">
        <v>45671</v>
      </c>
      <c r="P5565" s="232"/>
      <c r="Q5565" s="232"/>
      <c r="R5565" s="232"/>
      <c r="S5565" s="226" t="s">
        <v>8188</v>
      </c>
      <c r="T5565" s="229">
        <v>45677</v>
      </c>
      <c r="U5565" s="232"/>
      <c r="V5565" s="233"/>
      <c r="W5565" s="233"/>
      <c r="X5565" s="226" t="s">
        <v>8433</v>
      </c>
      <c r="Y5565" s="229">
        <v>45677</v>
      </c>
      <c r="Z5565" s="232">
        <v>45677</v>
      </c>
      <c r="AA5565" s="232"/>
      <c r="AB5565" s="232"/>
      <c r="AC5565" s="234"/>
      <c r="AD5565" s="232"/>
      <c r="AE5565" s="253" t="str">
        <f>IF($N5565=マイタスク!$U$5,"作業者","")&amp;IF($S5565=マイタスク!$U$5,"ピアレビュー","")&amp;IF($X5565=マイタスク!$U$5,"SVレビュー","")</f>
        <v/>
      </c>
      <c r="AF5565" s="252">
        <f t="shared" si="166"/>
        <v>796</v>
      </c>
      <c r="AG5565" s="9" t="s">
        <v>34</v>
      </c>
    </row>
    <row r="5566" spans="2:33">
      <c r="B5566" s="225">
        <v>5554</v>
      </c>
      <c r="C5566" s="226" t="s">
        <v>71</v>
      </c>
      <c r="D5566" s="227" t="s">
        <v>120</v>
      </c>
      <c r="E5566" s="228" t="s">
        <v>7853</v>
      </c>
      <c r="F5566" s="226" t="s">
        <v>7854</v>
      </c>
      <c r="G5566" s="226" t="s">
        <v>65</v>
      </c>
      <c r="H5566" s="226" t="s">
        <v>66</v>
      </c>
      <c r="I5566" s="229">
        <f t="shared" si="167"/>
        <v>0</v>
      </c>
      <c r="J5566" s="232"/>
      <c r="K5566" s="226" t="s">
        <v>15830</v>
      </c>
      <c r="L5566" s="226" t="s">
        <v>7854</v>
      </c>
      <c r="M5566" s="226" t="s">
        <v>8141</v>
      </c>
      <c r="N5566" s="226" t="s">
        <v>8164</v>
      </c>
      <c r="O5566" s="232">
        <v>45621</v>
      </c>
      <c r="P5566" s="232"/>
      <c r="Q5566" s="232"/>
      <c r="R5566" s="232"/>
      <c r="S5566" s="226" t="s">
        <v>8230</v>
      </c>
      <c r="T5566" s="229">
        <v>45638</v>
      </c>
      <c r="U5566" s="232"/>
      <c r="V5566" s="233"/>
      <c r="W5566" s="233"/>
      <c r="X5566" s="226" t="s">
        <v>8152</v>
      </c>
      <c r="Y5566" s="229">
        <v>45638</v>
      </c>
      <c r="Z5566" s="232">
        <v>45638</v>
      </c>
      <c r="AA5566" s="232"/>
      <c r="AB5566" s="232"/>
      <c r="AC5566" s="234"/>
      <c r="AD5566" s="232"/>
      <c r="AE5566" s="253" t="str">
        <f>IF($N5566=マイタスク!$U$5,"作業者","")&amp;IF($S5566=マイタスク!$U$5,"ピアレビュー","")&amp;IF($X5566=マイタスク!$U$5,"SVレビュー","")</f>
        <v/>
      </c>
      <c r="AF5566" s="252">
        <f t="shared" si="166"/>
        <v>589</v>
      </c>
      <c r="AG5566" s="9" t="s">
        <v>34</v>
      </c>
    </row>
    <row r="5567" spans="2:33">
      <c r="B5567" s="225">
        <v>5555</v>
      </c>
      <c r="C5567" s="226" t="s">
        <v>71</v>
      </c>
      <c r="D5567" s="227" t="s">
        <v>120</v>
      </c>
      <c r="E5567" s="228" t="s">
        <v>7855</v>
      </c>
      <c r="F5567" s="226" t="s">
        <v>7854</v>
      </c>
      <c r="G5567" s="226" t="s">
        <v>65</v>
      </c>
      <c r="H5567" s="226" t="s">
        <v>66</v>
      </c>
      <c r="I5567" s="229">
        <f t="shared" si="167"/>
        <v>0</v>
      </c>
      <c r="J5567" s="232"/>
      <c r="K5567" s="226" t="s">
        <v>15831</v>
      </c>
      <c r="L5567" s="226" t="s">
        <v>7854</v>
      </c>
      <c r="M5567" s="226" t="s">
        <v>8141</v>
      </c>
      <c r="N5567" s="226" t="s">
        <v>8164</v>
      </c>
      <c r="O5567" s="232">
        <v>45636</v>
      </c>
      <c r="P5567" s="232"/>
      <c r="Q5567" s="232"/>
      <c r="R5567" s="232"/>
      <c r="S5567" s="226" t="s">
        <v>8230</v>
      </c>
      <c r="T5567" s="229">
        <v>45642</v>
      </c>
      <c r="U5567" s="232"/>
      <c r="V5567" s="233"/>
      <c r="W5567" s="233"/>
      <c r="X5567" s="226" t="s">
        <v>8152</v>
      </c>
      <c r="Y5567" s="229">
        <v>45642</v>
      </c>
      <c r="Z5567" s="232">
        <v>45642</v>
      </c>
      <c r="AA5567" s="232"/>
      <c r="AB5567" s="232"/>
      <c r="AC5567" s="234"/>
      <c r="AD5567" s="232"/>
      <c r="AE5567" s="253" t="str">
        <f>IF($N5567=マイタスク!$U$5,"作業者","")&amp;IF($S5567=マイタスク!$U$5,"ピアレビュー","")&amp;IF($X5567=マイタスク!$U$5,"SVレビュー","")</f>
        <v/>
      </c>
      <c r="AF5567" s="252">
        <f t="shared" si="166"/>
        <v>666</v>
      </c>
      <c r="AG5567" s="9" t="s">
        <v>34</v>
      </c>
    </row>
    <row r="5568" spans="2:33">
      <c r="B5568" s="225">
        <v>5556</v>
      </c>
      <c r="C5568" s="226" t="s">
        <v>71</v>
      </c>
      <c r="D5568" s="227" t="s">
        <v>120</v>
      </c>
      <c r="E5568" s="228" t="s">
        <v>7856</v>
      </c>
      <c r="F5568" s="226" t="s">
        <v>7857</v>
      </c>
      <c r="G5568" s="226" t="s">
        <v>65</v>
      </c>
      <c r="H5568" s="226" t="s">
        <v>66</v>
      </c>
      <c r="I5568" s="229">
        <f t="shared" si="167"/>
        <v>0</v>
      </c>
      <c r="J5568" s="232"/>
      <c r="K5568" s="226" t="s">
        <v>15832</v>
      </c>
      <c r="L5568" s="226" t="s">
        <v>7857</v>
      </c>
      <c r="M5568" s="226" t="s">
        <v>8141</v>
      </c>
      <c r="N5568" s="226" t="s">
        <v>8156</v>
      </c>
      <c r="O5568" s="232">
        <v>45663</v>
      </c>
      <c r="P5568" s="232"/>
      <c r="Q5568" s="232"/>
      <c r="R5568" s="232"/>
      <c r="S5568" s="226" t="s">
        <v>8258</v>
      </c>
      <c r="T5568" s="229">
        <v>45667</v>
      </c>
      <c r="U5568" s="232"/>
      <c r="V5568" s="233"/>
      <c r="W5568" s="233"/>
      <c r="X5568" s="226" t="s">
        <v>8152</v>
      </c>
      <c r="Y5568" s="229">
        <v>45667</v>
      </c>
      <c r="Z5568" s="232">
        <v>45667</v>
      </c>
      <c r="AA5568" s="232"/>
      <c r="AB5568" s="232"/>
      <c r="AC5568" s="234"/>
      <c r="AD5568" s="232"/>
      <c r="AE5568" s="253" t="str">
        <f>IF($N5568=マイタスク!$U$5,"作業者","")&amp;IF($S5568=マイタスク!$U$5,"ピアレビュー","")&amp;IF($X5568=マイタスク!$U$5,"SVレビュー","")</f>
        <v/>
      </c>
      <c r="AF5568" s="252">
        <f t="shared" si="166"/>
        <v>765</v>
      </c>
      <c r="AG5568" s="9" t="s">
        <v>34</v>
      </c>
    </row>
    <row r="5569" spans="2:33">
      <c r="B5569" s="225">
        <v>5557</v>
      </c>
      <c r="C5569" s="226" t="s">
        <v>71</v>
      </c>
      <c r="D5569" s="227" t="s">
        <v>120</v>
      </c>
      <c r="E5569" s="228" t="s">
        <v>7858</v>
      </c>
      <c r="F5569" s="226" t="s">
        <v>7859</v>
      </c>
      <c r="G5569" s="226" t="s">
        <v>65</v>
      </c>
      <c r="H5569" s="226" t="s">
        <v>66</v>
      </c>
      <c r="I5569" s="229">
        <f t="shared" si="167"/>
        <v>0</v>
      </c>
      <c r="J5569" s="232"/>
      <c r="K5569" s="226" t="s">
        <v>15833</v>
      </c>
      <c r="L5569" s="226" t="s">
        <v>7859</v>
      </c>
      <c r="M5569" s="226" t="s">
        <v>8141</v>
      </c>
      <c r="N5569" s="226" t="s">
        <v>8156</v>
      </c>
      <c r="O5569" s="232">
        <v>45621</v>
      </c>
      <c r="P5569" s="232"/>
      <c r="Q5569" s="232"/>
      <c r="R5569" s="232"/>
      <c r="S5569" s="226" t="s">
        <v>8167</v>
      </c>
      <c r="T5569" s="229">
        <v>45628</v>
      </c>
      <c r="U5569" s="232"/>
      <c r="V5569" s="233"/>
      <c r="W5569" s="233"/>
      <c r="X5569" s="226" t="s">
        <v>8152</v>
      </c>
      <c r="Y5569" s="229">
        <v>45628</v>
      </c>
      <c r="Z5569" s="232">
        <v>45628</v>
      </c>
      <c r="AA5569" s="232"/>
      <c r="AB5569" s="232"/>
      <c r="AC5569" s="234"/>
      <c r="AD5569" s="232"/>
      <c r="AE5569" s="253" t="str">
        <f>IF($N5569=マイタスク!$U$5,"作業者","")&amp;IF($S5569=マイタスク!$U$5,"ピアレビュー","")&amp;IF($X5569=マイタスク!$U$5,"SVレビュー","")</f>
        <v/>
      </c>
      <c r="AF5569" s="252">
        <f t="shared" si="166"/>
        <v>583</v>
      </c>
      <c r="AG5569" s="9" t="s">
        <v>34</v>
      </c>
    </row>
    <row r="5570" spans="2:33">
      <c r="B5570" s="225">
        <v>5558</v>
      </c>
      <c r="C5570" s="226" t="s">
        <v>71</v>
      </c>
      <c r="D5570" s="227" t="s">
        <v>120</v>
      </c>
      <c r="E5570" s="228" t="s">
        <v>7860</v>
      </c>
      <c r="F5570" s="226" t="s">
        <v>7859</v>
      </c>
      <c r="G5570" s="226" t="s">
        <v>65</v>
      </c>
      <c r="H5570" s="226" t="s">
        <v>66</v>
      </c>
      <c r="I5570" s="229">
        <f t="shared" si="167"/>
        <v>0</v>
      </c>
      <c r="J5570" s="232"/>
      <c r="K5570" s="226" t="s">
        <v>15834</v>
      </c>
      <c r="L5570" s="226" t="s">
        <v>7859</v>
      </c>
      <c r="M5570" s="226" t="s">
        <v>8141</v>
      </c>
      <c r="N5570" s="226" t="s">
        <v>8433</v>
      </c>
      <c r="O5570" s="232">
        <v>45624</v>
      </c>
      <c r="P5570" s="232"/>
      <c r="Q5570" s="232"/>
      <c r="R5570" s="232"/>
      <c r="S5570" s="226" t="s">
        <v>8167</v>
      </c>
      <c r="T5570" s="229">
        <v>45624</v>
      </c>
      <c r="U5570" s="232"/>
      <c r="V5570" s="233"/>
      <c r="W5570" s="233"/>
      <c r="X5570" s="226" t="s">
        <v>8152</v>
      </c>
      <c r="Y5570" s="229">
        <v>45624</v>
      </c>
      <c r="Z5570" s="232">
        <v>45630</v>
      </c>
      <c r="AA5570" s="232"/>
      <c r="AB5570" s="232"/>
      <c r="AC5570" s="234"/>
      <c r="AD5570" s="232"/>
      <c r="AE5570" s="253" t="str">
        <f>IF($N5570=マイタスク!$U$5,"作業者","")&amp;IF($S5570=マイタスク!$U$5,"ピアレビュー","")&amp;IF($X5570=マイタスク!$U$5,"SVレビュー","")</f>
        <v/>
      </c>
      <c r="AF5570" s="252">
        <f t="shared" si="166"/>
        <v>603</v>
      </c>
      <c r="AG5570" s="9" t="s">
        <v>34</v>
      </c>
    </row>
    <row r="5571" spans="2:33">
      <c r="B5571" s="225">
        <v>5559</v>
      </c>
      <c r="C5571" s="226" t="s">
        <v>71</v>
      </c>
      <c r="D5571" s="227" t="s">
        <v>120</v>
      </c>
      <c r="E5571" s="228" t="s">
        <v>7861</v>
      </c>
      <c r="F5571" s="226" t="s">
        <v>7862</v>
      </c>
      <c r="G5571" s="226" t="s">
        <v>65</v>
      </c>
      <c r="H5571" s="226" t="s">
        <v>66</v>
      </c>
      <c r="I5571" s="229">
        <f t="shared" si="167"/>
        <v>0</v>
      </c>
      <c r="J5571" s="232"/>
      <c r="K5571" s="226" t="s">
        <v>15835</v>
      </c>
      <c r="L5571" s="226" t="s">
        <v>7862</v>
      </c>
      <c r="M5571" s="226" t="s">
        <v>8141</v>
      </c>
      <c r="N5571" s="226" t="s">
        <v>8188</v>
      </c>
      <c r="O5571" s="232">
        <v>45652</v>
      </c>
      <c r="P5571" s="232"/>
      <c r="Q5571" s="232"/>
      <c r="R5571" s="232"/>
      <c r="S5571" s="226" t="s">
        <v>8433</v>
      </c>
      <c r="T5571" s="229">
        <v>45665</v>
      </c>
      <c r="U5571" s="232"/>
      <c r="V5571" s="233"/>
      <c r="W5571" s="233"/>
      <c r="X5571" s="226" t="s">
        <v>8152</v>
      </c>
      <c r="Y5571" s="229">
        <v>45665</v>
      </c>
      <c r="Z5571" s="232">
        <v>45665</v>
      </c>
      <c r="AA5571" s="232"/>
      <c r="AB5571" s="232"/>
      <c r="AC5571" s="234"/>
      <c r="AD5571" s="232"/>
      <c r="AE5571" s="253" t="str">
        <f>IF($N5571=マイタスク!$U$5,"作業者","")&amp;IF($S5571=マイタスク!$U$5,"ピアレビュー","")&amp;IF($X5571=マイタスク!$U$5,"SVレビュー","")</f>
        <v/>
      </c>
      <c r="AF5571" s="252">
        <f t="shared" si="166"/>
        <v>754</v>
      </c>
      <c r="AG5571" s="9" t="s">
        <v>34</v>
      </c>
    </row>
    <row r="5572" spans="2:33">
      <c r="B5572" s="225">
        <v>5560</v>
      </c>
      <c r="C5572" s="226" t="s">
        <v>71</v>
      </c>
      <c r="D5572" s="227" t="s">
        <v>120</v>
      </c>
      <c r="E5572" s="228" t="s">
        <v>7863</v>
      </c>
      <c r="F5572" s="226" t="s">
        <v>7864</v>
      </c>
      <c r="G5572" s="226" t="s">
        <v>65</v>
      </c>
      <c r="H5572" s="226" t="s">
        <v>66</v>
      </c>
      <c r="I5572" s="229">
        <f t="shared" si="167"/>
        <v>0</v>
      </c>
      <c r="J5572" s="232"/>
      <c r="K5572" s="226" t="s">
        <v>15836</v>
      </c>
      <c r="L5572" s="226" t="s">
        <v>7864</v>
      </c>
      <c r="M5572" s="226" t="s">
        <v>8141</v>
      </c>
      <c r="N5572" s="226" t="s">
        <v>8165</v>
      </c>
      <c r="O5572" s="232">
        <v>45621</v>
      </c>
      <c r="P5572" s="232"/>
      <c r="Q5572" s="232"/>
      <c r="R5572" s="232"/>
      <c r="S5572" s="226" t="s">
        <v>8156</v>
      </c>
      <c r="T5572" s="229">
        <v>45638</v>
      </c>
      <c r="U5572" s="232"/>
      <c r="V5572" s="233"/>
      <c r="W5572" s="233"/>
      <c r="X5572" s="226" t="s">
        <v>8152</v>
      </c>
      <c r="Y5572" s="229">
        <v>45638</v>
      </c>
      <c r="Z5572" s="232">
        <v>45638</v>
      </c>
      <c r="AA5572" s="232"/>
      <c r="AB5572" s="232"/>
      <c r="AC5572" s="234"/>
      <c r="AD5572" s="232"/>
      <c r="AE5572" s="253" t="str">
        <f>IF($N5572=マイタスク!$U$5,"作業者","")&amp;IF($S5572=マイタスク!$U$5,"ピアレビュー","")&amp;IF($X5572=マイタスク!$U$5,"SVレビュー","")</f>
        <v/>
      </c>
      <c r="AF5572" s="252">
        <f t="shared" si="166"/>
        <v>588</v>
      </c>
      <c r="AG5572" s="9" t="s">
        <v>34</v>
      </c>
    </row>
    <row r="5573" spans="2:33">
      <c r="B5573" s="225">
        <v>5561</v>
      </c>
      <c r="C5573" s="226" t="s">
        <v>71</v>
      </c>
      <c r="D5573" s="227" t="s">
        <v>120</v>
      </c>
      <c r="E5573" s="228" t="s">
        <v>7865</v>
      </c>
      <c r="F5573" s="226" t="s">
        <v>7866</v>
      </c>
      <c r="G5573" s="226" t="s">
        <v>65</v>
      </c>
      <c r="H5573" s="226" t="s">
        <v>66</v>
      </c>
      <c r="I5573" s="229">
        <f t="shared" si="167"/>
        <v>0</v>
      </c>
      <c r="J5573" s="232"/>
      <c r="K5573" s="226" t="s">
        <v>15837</v>
      </c>
      <c r="L5573" s="226" t="s">
        <v>7866</v>
      </c>
      <c r="M5573" s="226" t="s">
        <v>8141</v>
      </c>
      <c r="N5573" s="226" t="s">
        <v>8165</v>
      </c>
      <c r="O5573" s="232">
        <v>45636</v>
      </c>
      <c r="P5573" s="232"/>
      <c r="Q5573" s="232"/>
      <c r="R5573" s="232"/>
      <c r="S5573" s="226" t="s">
        <v>8156</v>
      </c>
      <c r="T5573" s="229">
        <v>45642</v>
      </c>
      <c r="U5573" s="232"/>
      <c r="V5573" s="233"/>
      <c r="W5573" s="233"/>
      <c r="X5573" s="226" t="s">
        <v>8152</v>
      </c>
      <c r="Y5573" s="229">
        <v>45642</v>
      </c>
      <c r="Z5573" s="232">
        <v>45642</v>
      </c>
      <c r="AA5573" s="232"/>
      <c r="AB5573" s="232"/>
      <c r="AC5573" s="234"/>
      <c r="AD5573" s="232"/>
      <c r="AE5573" s="253" t="str">
        <f>IF($N5573=マイタスク!$U$5,"作業者","")&amp;IF($S5573=マイタスク!$U$5,"ピアレビュー","")&amp;IF($X5573=マイタスク!$U$5,"SVレビュー","")</f>
        <v/>
      </c>
      <c r="AF5573" s="252">
        <f t="shared" si="166"/>
        <v>665</v>
      </c>
      <c r="AG5573" s="9" t="s">
        <v>34</v>
      </c>
    </row>
    <row r="5574" spans="2:33">
      <c r="B5574" s="225">
        <v>5562</v>
      </c>
      <c r="C5574" s="226" t="s">
        <v>71</v>
      </c>
      <c r="D5574" s="227" t="s">
        <v>120</v>
      </c>
      <c r="E5574" s="228" t="s">
        <v>7867</v>
      </c>
      <c r="F5574" s="226" t="s">
        <v>7868</v>
      </c>
      <c r="G5574" s="226" t="s">
        <v>65</v>
      </c>
      <c r="H5574" s="226" t="s">
        <v>66</v>
      </c>
      <c r="I5574" s="229">
        <f t="shared" si="167"/>
        <v>0</v>
      </c>
      <c r="J5574" s="232"/>
      <c r="K5574" s="226" t="s">
        <v>15838</v>
      </c>
      <c r="L5574" s="226" t="s">
        <v>7868</v>
      </c>
      <c r="M5574" s="226" t="s">
        <v>8141</v>
      </c>
      <c r="N5574" s="226" t="s">
        <v>8188</v>
      </c>
      <c r="O5574" s="232">
        <v>45671</v>
      </c>
      <c r="P5574" s="232"/>
      <c r="Q5574" s="232"/>
      <c r="R5574" s="232"/>
      <c r="S5574" s="226" t="s">
        <v>8164</v>
      </c>
      <c r="T5574" s="229">
        <v>45677</v>
      </c>
      <c r="U5574" s="232"/>
      <c r="V5574" s="233"/>
      <c r="W5574" s="233"/>
      <c r="X5574" s="226" t="s">
        <v>8433</v>
      </c>
      <c r="Y5574" s="229">
        <v>45677</v>
      </c>
      <c r="Z5574" s="232">
        <v>45677</v>
      </c>
      <c r="AA5574" s="232"/>
      <c r="AB5574" s="232"/>
      <c r="AC5574" s="234"/>
      <c r="AD5574" s="232"/>
      <c r="AE5574" s="253" t="str">
        <f>IF($N5574=マイタスク!$U$5,"作業者","")&amp;IF($S5574=マイタスク!$U$5,"ピアレビュー","")&amp;IF($X5574=マイタスク!$U$5,"SVレビュー","")</f>
        <v/>
      </c>
      <c r="AF5574" s="252">
        <f t="shared" si="166"/>
        <v>794</v>
      </c>
      <c r="AG5574" s="9" t="s">
        <v>34</v>
      </c>
    </row>
    <row r="5575" spans="2:33">
      <c r="B5575" s="225">
        <v>5563</v>
      </c>
      <c r="C5575" s="226" t="s">
        <v>71</v>
      </c>
      <c r="D5575" s="227" t="s">
        <v>120</v>
      </c>
      <c r="E5575" s="228" t="s">
        <v>7867</v>
      </c>
      <c r="F5575" s="226" t="s">
        <v>7868</v>
      </c>
      <c r="G5575" s="226" t="s">
        <v>65</v>
      </c>
      <c r="H5575" s="226" t="s">
        <v>66</v>
      </c>
      <c r="I5575" s="229">
        <f t="shared" si="167"/>
        <v>0</v>
      </c>
      <c r="J5575" s="232"/>
      <c r="K5575" s="226" t="s">
        <v>15839</v>
      </c>
      <c r="L5575" s="226" t="s">
        <v>7868</v>
      </c>
      <c r="M5575" s="226" t="s">
        <v>8141</v>
      </c>
      <c r="N5575" s="226" t="s">
        <v>8188</v>
      </c>
      <c r="O5575" s="232">
        <v>45671</v>
      </c>
      <c r="P5575" s="232"/>
      <c r="Q5575" s="232"/>
      <c r="R5575" s="232"/>
      <c r="S5575" s="226" t="s">
        <v>8164</v>
      </c>
      <c r="T5575" s="229">
        <v>45677</v>
      </c>
      <c r="U5575" s="232"/>
      <c r="V5575" s="233"/>
      <c r="W5575" s="233"/>
      <c r="X5575" s="226" t="s">
        <v>8433</v>
      </c>
      <c r="Y5575" s="229">
        <v>45677</v>
      </c>
      <c r="Z5575" s="232">
        <v>45677</v>
      </c>
      <c r="AA5575" s="232"/>
      <c r="AB5575" s="232"/>
      <c r="AC5575" s="234"/>
      <c r="AD5575" s="232"/>
      <c r="AE5575" s="253" t="str">
        <f>IF($N5575=マイタスク!$U$5,"作業者","")&amp;IF($S5575=マイタスク!$U$5,"ピアレビュー","")&amp;IF($X5575=マイタスク!$U$5,"SVレビュー","")</f>
        <v/>
      </c>
      <c r="AF5575" s="252">
        <f t="shared" si="166"/>
        <v>794</v>
      </c>
      <c r="AG5575" s="9" t="s">
        <v>34</v>
      </c>
    </row>
    <row r="5576" spans="2:33">
      <c r="B5576" s="225">
        <v>5564</v>
      </c>
      <c r="C5576" s="226" t="s">
        <v>71</v>
      </c>
      <c r="D5576" s="227" t="s">
        <v>120</v>
      </c>
      <c r="E5576" s="228" t="s">
        <v>7869</v>
      </c>
      <c r="F5576" s="226" t="s">
        <v>7870</v>
      </c>
      <c r="G5576" s="226" t="s">
        <v>65</v>
      </c>
      <c r="H5576" s="226" t="s">
        <v>66</v>
      </c>
      <c r="I5576" s="229">
        <f t="shared" si="167"/>
        <v>0</v>
      </c>
      <c r="J5576" s="232"/>
      <c r="K5576" s="226" t="s">
        <v>15840</v>
      </c>
      <c r="L5576" s="226" t="s">
        <v>7870</v>
      </c>
      <c r="M5576" s="226" t="s">
        <v>8141</v>
      </c>
      <c r="N5576" s="226" t="s">
        <v>8167</v>
      </c>
      <c r="O5576" s="232">
        <v>45621</v>
      </c>
      <c r="P5576" s="232"/>
      <c r="Q5576" s="232"/>
      <c r="R5576" s="232"/>
      <c r="S5576" s="226" t="s">
        <v>8156</v>
      </c>
      <c r="T5576" s="229">
        <v>45630</v>
      </c>
      <c r="U5576" s="232"/>
      <c r="V5576" s="233"/>
      <c r="W5576" s="233"/>
      <c r="X5576" s="226" t="s">
        <v>8152</v>
      </c>
      <c r="Y5576" s="229">
        <v>45630</v>
      </c>
      <c r="Z5576" s="232">
        <v>45630</v>
      </c>
      <c r="AA5576" s="232"/>
      <c r="AB5576" s="232"/>
      <c r="AC5576" s="234"/>
      <c r="AD5576" s="232"/>
      <c r="AE5576" s="253" t="str">
        <f>IF($N5576=マイタスク!$U$5,"作業者","")&amp;IF($S5576=マイタスク!$U$5,"ピアレビュー","")&amp;IF($X5576=マイタスク!$U$5,"SVレビュー","")</f>
        <v/>
      </c>
      <c r="AF5576" s="252">
        <f t="shared" si="166"/>
        <v>584</v>
      </c>
      <c r="AG5576" s="9" t="s">
        <v>34</v>
      </c>
    </row>
    <row r="5577" spans="2:33">
      <c r="B5577" s="225">
        <v>5565</v>
      </c>
      <c r="C5577" s="226" t="s">
        <v>71</v>
      </c>
      <c r="D5577" s="227" t="s">
        <v>120</v>
      </c>
      <c r="E5577" s="228" t="s">
        <v>7871</v>
      </c>
      <c r="F5577" s="226" t="s">
        <v>7872</v>
      </c>
      <c r="G5577" s="226" t="s">
        <v>65</v>
      </c>
      <c r="H5577" s="226" t="s">
        <v>66</v>
      </c>
      <c r="I5577" s="229">
        <f t="shared" si="167"/>
        <v>0</v>
      </c>
      <c r="J5577" s="232"/>
      <c r="K5577" s="226" t="s">
        <v>15841</v>
      </c>
      <c r="L5577" s="226" t="s">
        <v>7872</v>
      </c>
      <c r="M5577" s="226" t="s">
        <v>8141</v>
      </c>
      <c r="N5577" s="226" t="s">
        <v>8258</v>
      </c>
      <c r="O5577" s="232">
        <v>45653</v>
      </c>
      <c r="P5577" s="232"/>
      <c r="Q5577" s="232"/>
      <c r="R5577" s="232"/>
      <c r="S5577" s="226" t="s">
        <v>8260</v>
      </c>
      <c r="T5577" s="229">
        <v>45666</v>
      </c>
      <c r="U5577" s="232"/>
      <c r="V5577" s="233"/>
      <c r="W5577" s="233"/>
      <c r="X5577" s="226" t="s">
        <v>8152</v>
      </c>
      <c r="Y5577" s="229">
        <v>45666</v>
      </c>
      <c r="Z5577" s="232">
        <v>45666</v>
      </c>
      <c r="AA5577" s="232"/>
      <c r="AB5577" s="232"/>
      <c r="AC5577" s="234"/>
      <c r="AD5577" s="232"/>
      <c r="AE5577" s="253" t="str">
        <f>IF($N5577=マイタスク!$U$5,"作業者","")&amp;IF($S5577=マイタスク!$U$5,"ピアレビュー","")&amp;IF($X5577=マイタスク!$U$5,"SVレビュー","")</f>
        <v/>
      </c>
      <c r="AF5577" s="252">
        <f t="shared" si="166"/>
        <v>760</v>
      </c>
      <c r="AG5577" s="9" t="s">
        <v>34</v>
      </c>
    </row>
    <row r="5578" spans="2:33">
      <c r="B5578" s="225">
        <v>5566</v>
      </c>
      <c r="C5578" s="226" t="s">
        <v>71</v>
      </c>
      <c r="D5578" s="227" t="s">
        <v>120</v>
      </c>
      <c r="E5578" s="228" t="s">
        <v>7873</v>
      </c>
      <c r="F5578" s="226" t="s">
        <v>7874</v>
      </c>
      <c r="G5578" s="226" t="s">
        <v>65</v>
      </c>
      <c r="H5578" s="226" t="s">
        <v>66</v>
      </c>
      <c r="I5578" s="229">
        <f t="shared" si="167"/>
        <v>0</v>
      </c>
      <c r="J5578" s="232"/>
      <c r="K5578" s="226" t="s">
        <v>15842</v>
      </c>
      <c r="L5578" s="226" t="s">
        <v>7874</v>
      </c>
      <c r="M5578" s="226" t="s">
        <v>8141</v>
      </c>
      <c r="N5578" s="226" t="s">
        <v>8208</v>
      </c>
      <c r="O5578" s="232">
        <v>45621</v>
      </c>
      <c r="P5578" s="232"/>
      <c r="Q5578" s="232"/>
      <c r="R5578" s="232"/>
      <c r="S5578" s="226" t="s">
        <v>8433</v>
      </c>
      <c r="T5578" s="229">
        <v>45631</v>
      </c>
      <c r="U5578" s="232"/>
      <c r="V5578" s="233"/>
      <c r="W5578" s="233"/>
      <c r="X5578" s="226" t="s">
        <v>8152</v>
      </c>
      <c r="Y5578" s="229">
        <v>45631</v>
      </c>
      <c r="Z5578" s="232">
        <v>45631</v>
      </c>
      <c r="AA5578" s="232"/>
      <c r="AB5578" s="232"/>
      <c r="AC5578" s="234"/>
      <c r="AD5578" s="232"/>
      <c r="AE5578" s="253" t="str">
        <f>IF($N5578=マイタスク!$U$5,"作業者","")&amp;IF($S5578=マイタスク!$U$5,"ピアレビュー","")&amp;IF($X5578=マイタスク!$U$5,"SVレビュー","")</f>
        <v/>
      </c>
      <c r="AF5578" s="252">
        <f t="shared" ref="AF5578:AF5641" si="168">VALUE(RIGHT($E5578,4))</f>
        <v>586</v>
      </c>
      <c r="AG5578" s="9" t="s">
        <v>34</v>
      </c>
    </row>
    <row r="5579" spans="2:33">
      <c r="B5579" s="225">
        <v>5567</v>
      </c>
      <c r="C5579" s="226" t="s">
        <v>71</v>
      </c>
      <c r="D5579" s="227" t="s">
        <v>120</v>
      </c>
      <c r="E5579" s="228" t="s">
        <v>7875</v>
      </c>
      <c r="F5579" s="226" t="s">
        <v>7874</v>
      </c>
      <c r="G5579" s="226" t="s">
        <v>65</v>
      </c>
      <c r="H5579" s="226" t="s">
        <v>66</v>
      </c>
      <c r="I5579" s="229">
        <f t="shared" ref="I5579:I5642" si="169">$Q5579</f>
        <v>0</v>
      </c>
      <c r="J5579" s="232"/>
      <c r="K5579" s="226" t="s">
        <v>15843</v>
      </c>
      <c r="L5579" s="226" t="s">
        <v>7874</v>
      </c>
      <c r="M5579" s="226" t="s">
        <v>8141</v>
      </c>
      <c r="N5579" s="226" t="s">
        <v>8208</v>
      </c>
      <c r="O5579" s="232">
        <v>45629</v>
      </c>
      <c r="P5579" s="232"/>
      <c r="Q5579" s="232"/>
      <c r="R5579" s="232"/>
      <c r="S5579" s="226" t="s">
        <v>8433</v>
      </c>
      <c r="T5579" s="229">
        <v>45629</v>
      </c>
      <c r="U5579" s="232"/>
      <c r="V5579" s="233"/>
      <c r="W5579" s="233"/>
      <c r="X5579" s="226" t="s">
        <v>8152</v>
      </c>
      <c r="Y5579" s="229">
        <v>45629</v>
      </c>
      <c r="Z5579" s="232">
        <v>45635</v>
      </c>
      <c r="AA5579" s="232"/>
      <c r="AB5579" s="232"/>
      <c r="AC5579" s="234"/>
      <c r="AD5579" s="232"/>
      <c r="AE5579" s="253" t="str">
        <f>IF($N5579=マイタスク!$U$5,"作業者","")&amp;IF($S5579=マイタスク!$U$5,"ピアレビュー","")&amp;IF($X5579=マイタスク!$U$5,"SVレビュー","")</f>
        <v/>
      </c>
      <c r="AF5579" s="252">
        <f t="shared" si="168"/>
        <v>634</v>
      </c>
      <c r="AG5579" s="9" t="s">
        <v>34</v>
      </c>
    </row>
    <row r="5580" spans="2:33">
      <c r="B5580" s="225">
        <v>5568</v>
      </c>
      <c r="C5580" s="226" t="s">
        <v>71</v>
      </c>
      <c r="D5580" s="227" t="s">
        <v>120</v>
      </c>
      <c r="E5580" s="228" t="s">
        <v>7876</v>
      </c>
      <c r="F5580" s="226" t="s">
        <v>7877</v>
      </c>
      <c r="G5580" s="226" t="s">
        <v>65</v>
      </c>
      <c r="H5580" s="226" t="s">
        <v>66</v>
      </c>
      <c r="I5580" s="229">
        <f t="shared" si="169"/>
        <v>0</v>
      </c>
      <c r="J5580" s="232"/>
      <c r="K5580" s="226" t="s">
        <v>15844</v>
      </c>
      <c r="L5580" s="226" t="s">
        <v>7877</v>
      </c>
      <c r="M5580" s="226" t="s">
        <v>8141</v>
      </c>
      <c r="N5580" s="226" t="s">
        <v>8208</v>
      </c>
      <c r="O5580" s="232">
        <v>45671</v>
      </c>
      <c r="P5580" s="232"/>
      <c r="Q5580" s="232"/>
      <c r="R5580" s="232"/>
      <c r="S5580" s="226" t="s">
        <v>8433</v>
      </c>
      <c r="T5580" s="229">
        <v>45677</v>
      </c>
      <c r="U5580" s="232"/>
      <c r="V5580" s="233"/>
      <c r="W5580" s="233"/>
      <c r="X5580" s="226" t="s">
        <v>8152</v>
      </c>
      <c r="Y5580" s="229">
        <v>45677</v>
      </c>
      <c r="Z5580" s="232">
        <v>45677</v>
      </c>
      <c r="AA5580" s="232"/>
      <c r="AB5580" s="232"/>
      <c r="AC5580" s="234"/>
      <c r="AD5580" s="232"/>
      <c r="AE5580" s="253" t="str">
        <f>IF($N5580=マイタスク!$U$5,"作業者","")&amp;IF($S5580=マイタスク!$U$5,"ピアレビュー","")&amp;IF($X5580=マイタスク!$U$5,"SVレビュー","")</f>
        <v/>
      </c>
      <c r="AF5580" s="252">
        <f t="shared" si="168"/>
        <v>792</v>
      </c>
      <c r="AG5580" s="9" t="s">
        <v>34</v>
      </c>
    </row>
    <row r="5581" spans="2:33">
      <c r="B5581" s="225">
        <v>5569</v>
      </c>
      <c r="C5581" s="226" t="s">
        <v>71</v>
      </c>
      <c r="D5581" s="227" t="s">
        <v>120</v>
      </c>
      <c r="E5581" s="228" t="s">
        <v>7878</v>
      </c>
      <c r="F5581" s="226" t="s">
        <v>7879</v>
      </c>
      <c r="G5581" s="226" t="s">
        <v>65</v>
      </c>
      <c r="H5581" s="226" t="s">
        <v>66</v>
      </c>
      <c r="I5581" s="229">
        <f t="shared" si="169"/>
        <v>0</v>
      </c>
      <c r="J5581" s="232"/>
      <c r="K5581" s="226" t="s">
        <v>15845</v>
      </c>
      <c r="L5581" s="226" t="s">
        <v>7879</v>
      </c>
      <c r="M5581" s="226" t="s">
        <v>8141</v>
      </c>
      <c r="N5581" s="226" t="s">
        <v>8230</v>
      </c>
      <c r="O5581" s="232">
        <v>45621</v>
      </c>
      <c r="P5581" s="232"/>
      <c r="Q5581" s="232"/>
      <c r="R5581" s="232"/>
      <c r="S5581" s="226" t="s">
        <v>8164</v>
      </c>
      <c r="T5581" s="229">
        <v>45642</v>
      </c>
      <c r="U5581" s="232"/>
      <c r="V5581" s="233"/>
      <c r="W5581" s="233"/>
      <c r="X5581" s="226" t="s">
        <v>8152</v>
      </c>
      <c r="Y5581" s="229">
        <v>45642</v>
      </c>
      <c r="Z5581" s="232">
        <v>45642</v>
      </c>
      <c r="AA5581" s="232"/>
      <c r="AB5581" s="232"/>
      <c r="AC5581" s="234"/>
      <c r="AD5581" s="232"/>
      <c r="AE5581" s="253" t="str">
        <f>IF($N5581=マイタスク!$U$5,"作業者","")&amp;IF($S5581=マイタスク!$U$5,"ピアレビュー","")&amp;IF($X5581=マイタスク!$U$5,"SVレビュー","")</f>
        <v/>
      </c>
      <c r="AF5581" s="252">
        <f t="shared" si="168"/>
        <v>590</v>
      </c>
      <c r="AG5581" s="9" t="s">
        <v>34</v>
      </c>
    </row>
    <row r="5582" spans="2:33">
      <c r="B5582" s="225">
        <v>5570</v>
      </c>
      <c r="C5582" s="226" t="s">
        <v>71</v>
      </c>
      <c r="D5582" s="227" t="s">
        <v>120</v>
      </c>
      <c r="E5582" s="228" t="s">
        <v>7880</v>
      </c>
      <c r="F5582" s="226" t="s">
        <v>7881</v>
      </c>
      <c r="G5582" s="226" t="s">
        <v>65</v>
      </c>
      <c r="H5582" s="226" t="s">
        <v>66</v>
      </c>
      <c r="I5582" s="229">
        <f t="shared" si="169"/>
        <v>0</v>
      </c>
      <c r="J5582" s="232"/>
      <c r="K5582" s="226" t="s">
        <v>15846</v>
      </c>
      <c r="L5582" s="226" t="s">
        <v>7881</v>
      </c>
      <c r="M5582" s="226" t="s">
        <v>8141</v>
      </c>
      <c r="N5582" s="226" t="s">
        <v>8230</v>
      </c>
      <c r="O5582" s="232">
        <v>45638</v>
      </c>
      <c r="P5582" s="232"/>
      <c r="Q5582" s="232"/>
      <c r="R5582" s="232"/>
      <c r="S5582" s="226" t="s">
        <v>8164</v>
      </c>
      <c r="T5582" s="229">
        <v>45644</v>
      </c>
      <c r="U5582" s="232"/>
      <c r="V5582" s="233"/>
      <c r="W5582" s="233"/>
      <c r="X5582" s="226" t="s">
        <v>8152</v>
      </c>
      <c r="Y5582" s="229">
        <v>45644</v>
      </c>
      <c r="Z5582" s="232">
        <v>45644</v>
      </c>
      <c r="AA5582" s="232"/>
      <c r="AB5582" s="232"/>
      <c r="AC5582" s="234"/>
      <c r="AD5582" s="232"/>
      <c r="AE5582" s="253" t="str">
        <f>IF($N5582=マイタスク!$U$5,"作業者","")&amp;IF($S5582=マイタスク!$U$5,"ピアレビュー","")&amp;IF($X5582=マイタスク!$U$5,"SVレビュー","")</f>
        <v/>
      </c>
      <c r="AF5582" s="252">
        <f t="shared" si="168"/>
        <v>682</v>
      </c>
      <c r="AG5582" s="9" t="s">
        <v>34</v>
      </c>
    </row>
    <row r="5583" spans="2:33">
      <c r="B5583" s="225">
        <v>5571</v>
      </c>
      <c r="C5583" s="226" t="s">
        <v>71</v>
      </c>
      <c r="D5583" s="227" t="s">
        <v>120</v>
      </c>
      <c r="E5583" s="228" t="s">
        <v>7882</v>
      </c>
      <c r="F5583" s="226" t="s">
        <v>7883</v>
      </c>
      <c r="G5583" s="226" t="s">
        <v>65</v>
      </c>
      <c r="H5583" s="226" t="s">
        <v>66</v>
      </c>
      <c r="I5583" s="229">
        <f t="shared" si="169"/>
        <v>0</v>
      </c>
      <c r="J5583" s="232"/>
      <c r="K5583" s="226" t="s">
        <v>15847</v>
      </c>
      <c r="L5583" s="226" t="s">
        <v>7883</v>
      </c>
      <c r="M5583" s="226" t="s">
        <v>8141</v>
      </c>
      <c r="N5583" s="226" t="s">
        <v>8167</v>
      </c>
      <c r="O5583" s="232">
        <v>45665</v>
      </c>
      <c r="P5583" s="232"/>
      <c r="Q5583" s="232"/>
      <c r="R5583" s="232"/>
      <c r="S5583" s="226" t="s">
        <v>8156</v>
      </c>
      <c r="T5583" s="229">
        <v>45672</v>
      </c>
      <c r="U5583" s="232"/>
      <c r="V5583" s="233"/>
      <c r="W5583" s="233"/>
      <c r="X5583" s="226" t="s">
        <v>8152</v>
      </c>
      <c r="Y5583" s="229">
        <v>45672</v>
      </c>
      <c r="Z5583" s="232">
        <v>45672</v>
      </c>
      <c r="AA5583" s="232"/>
      <c r="AB5583" s="232"/>
      <c r="AC5583" s="234"/>
      <c r="AD5583" s="232"/>
      <c r="AE5583" s="253" t="str">
        <f>IF($N5583=マイタスク!$U$5,"作業者","")&amp;IF($S5583=マイタスク!$U$5,"ピアレビュー","")&amp;IF($X5583=マイタスク!$U$5,"SVレビュー","")</f>
        <v/>
      </c>
      <c r="AF5583" s="252">
        <f t="shared" si="168"/>
        <v>776</v>
      </c>
      <c r="AG5583" s="9" t="s">
        <v>34</v>
      </c>
    </row>
    <row r="5584" spans="2:33">
      <c r="B5584" s="225">
        <v>5572</v>
      </c>
      <c r="C5584" s="226" t="s">
        <v>71</v>
      </c>
      <c r="D5584" s="227" t="s">
        <v>72</v>
      </c>
      <c r="E5584" s="228" t="s">
        <v>7884</v>
      </c>
      <c r="F5584" s="226" t="s">
        <v>7885</v>
      </c>
      <c r="G5584" s="226" t="s">
        <v>65</v>
      </c>
      <c r="H5584" s="226" t="s">
        <v>66</v>
      </c>
      <c r="I5584" s="229">
        <f t="shared" si="169"/>
        <v>0</v>
      </c>
      <c r="J5584" s="232"/>
      <c r="K5584" s="226" t="s">
        <v>15848</v>
      </c>
      <c r="L5584" s="226" t="s">
        <v>7885</v>
      </c>
      <c r="M5584" s="226" t="s">
        <v>8141</v>
      </c>
      <c r="N5584" s="226" t="s">
        <v>8188</v>
      </c>
      <c r="O5584" s="232">
        <v>45758</v>
      </c>
      <c r="P5584" s="232"/>
      <c r="Q5584" s="232"/>
      <c r="R5584" s="232"/>
      <c r="S5584" s="226" t="s">
        <v>8433</v>
      </c>
      <c r="T5584" s="229">
        <v>45764</v>
      </c>
      <c r="U5584" s="232"/>
      <c r="V5584" s="233"/>
      <c r="W5584" s="233"/>
      <c r="X5584" s="226"/>
      <c r="Y5584" s="229"/>
      <c r="Z5584" s="232">
        <v>45764</v>
      </c>
      <c r="AA5584" s="232"/>
      <c r="AB5584" s="232"/>
      <c r="AC5584" s="234"/>
      <c r="AD5584" s="232"/>
      <c r="AE5584" s="253" t="str">
        <f>IF($N5584=マイタスク!$U$5,"作業者","")&amp;IF($S5584=マイタスク!$U$5,"ピアレビュー","")&amp;IF($X5584=マイタスク!$U$5,"SVレビュー","")</f>
        <v/>
      </c>
      <c r="AF5584" s="252">
        <f t="shared" si="168"/>
        <v>1213</v>
      </c>
      <c r="AG5584" s="9" t="s">
        <v>34</v>
      </c>
    </row>
    <row r="5585" spans="2:33">
      <c r="B5585" s="225">
        <v>5573</v>
      </c>
      <c r="C5585" s="226" t="s">
        <v>71</v>
      </c>
      <c r="D5585" s="227" t="s">
        <v>72</v>
      </c>
      <c r="E5585" s="228" t="s">
        <v>7886</v>
      </c>
      <c r="F5585" s="226" t="s">
        <v>7887</v>
      </c>
      <c r="G5585" s="226" t="s">
        <v>65</v>
      </c>
      <c r="H5585" s="226" t="s">
        <v>66</v>
      </c>
      <c r="I5585" s="229">
        <f t="shared" si="169"/>
        <v>0</v>
      </c>
      <c r="J5585" s="232"/>
      <c r="K5585" s="226" t="s">
        <v>15849</v>
      </c>
      <c r="L5585" s="226" t="s">
        <v>7887</v>
      </c>
      <c r="M5585" s="226" t="s">
        <v>8141</v>
      </c>
      <c r="N5585" s="226" t="s">
        <v>8208</v>
      </c>
      <c r="O5585" s="232">
        <v>45793</v>
      </c>
      <c r="P5585" s="232"/>
      <c r="Q5585" s="232"/>
      <c r="R5585" s="232"/>
      <c r="S5585" s="226" t="s">
        <v>8230</v>
      </c>
      <c r="T5585" s="229">
        <v>45799</v>
      </c>
      <c r="U5585" s="232"/>
      <c r="V5585" s="233"/>
      <c r="W5585" s="233"/>
      <c r="X5585" s="226" t="s">
        <v>8433</v>
      </c>
      <c r="Y5585" s="229">
        <v>45799</v>
      </c>
      <c r="Z5585" s="232">
        <v>45799</v>
      </c>
      <c r="AA5585" s="232"/>
      <c r="AB5585" s="232"/>
      <c r="AC5585" s="234"/>
      <c r="AD5585" s="232"/>
      <c r="AE5585" s="253" t="str">
        <f>IF($N5585=マイタスク!$U$5,"作業者","")&amp;IF($S5585=マイタスク!$U$5,"ピアレビュー","")&amp;IF($X5585=マイタスク!$U$5,"SVレビュー","")</f>
        <v/>
      </c>
      <c r="AF5585" s="252">
        <f t="shared" si="168"/>
        <v>1355</v>
      </c>
      <c r="AG5585" s="9" t="s">
        <v>34</v>
      </c>
    </row>
    <row r="5586" spans="2:33">
      <c r="B5586" s="225">
        <v>5574</v>
      </c>
      <c r="C5586" s="226" t="s">
        <v>71</v>
      </c>
      <c r="D5586" s="227" t="s">
        <v>72</v>
      </c>
      <c r="E5586" s="228" t="s">
        <v>7888</v>
      </c>
      <c r="F5586" s="226" t="s">
        <v>7889</v>
      </c>
      <c r="G5586" s="226" t="s">
        <v>65</v>
      </c>
      <c r="H5586" s="226" t="s">
        <v>66</v>
      </c>
      <c r="I5586" s="229">
        <f t="shared" si="169"/>
        <v>0</v>
      </c>
      <c r="J5586" s="232"/>
      <c r="K5586" s="226" t="s">
        <v>15850</v>
      </c>
      <c r="L5586" s="226" t="s">
        <v>7889</v>
      </c>
      <c r="M5586" s="226" t="s">
        <v>8141</v>
      </c>
      <c r="N5586" s="226" t="s">
        <v>8230</v>
      </c>
      <c r="O5586" s="232">
        <v>45828</v>
      </c>
      <c r="P5586" s="232"/>
      <c r="Q5586" s="232"/>
      <c r="R5586" s="232"/>
      <c r="S5586" s="226" t="s">
        <v>8188</v>
      </c>
      <c r="T5586" s="229">
        <v>45834</v>
      </c>
      <c r="U5586" s="232"/>
      <c r="V5586" s="233"/>
      <c r="W5586" s="233"/>
      <c r="X5586" s="226" t="s">
        <v>8433</v>
      </c>
      <c r="Y5586" s="229">
        <v>45834</v>
      </c>
      <c r="Z5586" s="232">
        <v>45834</v>
      </c>
      <c r="AA5586" s="232"/>
      <c r="AB5586" s="232"/>
      <c r="AC5586" s="234"/>
      <c r="AD5586" s="232"/>
      <c r="AE5586" s="253" t="str">
        <f>IF($N5586=マイタスク!$U$5,"作業者","")&amp;IF($S5586=マイタスク!$U$5,"ピアレビュー","")&amp;IF($X5586=マイタスク!$U$5,"SVレビュー","")</f>
        <v/>
      </c>
      <c r="AF5586" s="252">
        <f t="shared" si="168"/>
        <v>1441</v>
      </c>
      <c r="AG5586" s="9" t="s">
        <v>34</v>
      </c>
    </row>
    <row r="5587" spans="2:33">
      <c r="B5587" s="225">
        <v>5575</v>
      </c>
      <c r="C5587" s="226" t="s">
        <v>71</v>
      </c>
      <c r="D5587" s="227" t="s">
        <v>120</v>
      </c>
      <c r="E5587" s="228" t="s">
        <v>7890</v>
      </c>
      <c r="F5587" s="226" t="s">
        <v>7891</v>
      </c>
      <c r="G5587" s="226" t="s">
        <v>65</v>
      </c>
      <c r="H5587" s="226" t="s">
        <v>66</v>
      </c>
      <c r="I5587" s="229">
        <f t="shared" si="169"/>
        <v>0</v>
      </c>
      <c r="J5587" s="232"/>
      <c r="K5587" s="226" t="s">
        <v>15851</v>
      </c>
      <c r="L5587" s="226" t="s">
        <v>7891</v>
      </c>
      <c r="M5587" s="226" t="s">
        <v>8141</v>
      </c>
      <c r="N5587" s="226" t="s">
        <v>8208</v>
      </c>
      <c r="O5587" s="232">
        <v>45702</v>
      </c>
      <c r="P5587" s="232"/>
      <c r="Q5587" s="232"/>
      <c r="R5587" s="232"/>
      <c r="S5587" s="226" t="s">
        <v>8433</v>
      </c>
      <c r="T5587" s="229">
        <v>45708</v>
      </c>
      <c r="U5587" s="232"/>
      <c r="V5587" s="233"/>
      <c r="W5587" s="233"/>
      <c r="X5587" s="226" t="s">
        <v>8152</v>
      </c>
      <c r="Y5587" s="229">
        <v>45708</v>
      </c>
      <c r="Z5587" s="232">
        <v>45708</v>
      </c>
      <c r="AA5587" s="232"/>
      <c r="AB5587" s="232"/>
      <c r="AC5587" s="234"/>
      <c r="AD5587" s="232"/>
      <c r="AE5587" s="253" t="str">
        <f>IF($N5587=マイタスク!$U$5,"作業者","")&amp;IF($S5587=マイタスク!$U$5,"ピアレビュー","")&amp;IF($X5587=マイタスク!$U$5,"SVレビュー","")</f>
        <v/>
      </c>
      <c r="AF5587" s="252">
        <f t="shared" si="168"/>
        <v>945</v>
      </c>
      <c r="AG5587" s="9" t="s">
        <v>34</v>
      </c>
    </row>
    <row r="5588" spans="2:33">
      <c r="B5588" s="225">
        <v>5576</v>
      </c>
      <c r="C5588" s="226" t="s">
        <v>71</v>
      </c>
      <c r="D5588" s="227" t="s">
        <v>72</v>
      </c>
      <c r="E5588" s="228" t="s">
        <v>7892</v>
      </c>
      <c r="F5588" s="226" t="s">
        <v>7893</v>
      </c>
      <c r="G5588" s="226" t="s">
        <v>65</v>
      </c>
      <c r="H5588" s="226" t="s">
        <v>66</v>
      </c>
      <c r="I5588" s="229">
        <f t="shared" si="169"/>
        <v>0</v>
      </c>
      <c r="J5588" s="232"/>
      <c r="K5588" s="226" t="s">
        <v>15852</v>
      </c>
      <c r="L5588" s="226" t="s">
        <v>7893</v>
      </c>
      <c r="M5588" s="226" t="s">
        <v>8141</v>
      </c>
      <c r="N5588" s="226" t="s">
        <v>8164</v>
      </c>
      <c r="O5588" s="232">
        <v>45737</v>
      </c>
      <c r="P5588" s="232"/>
      <c r="Q5588" s="232"/>
      <c r="R5588" s="232"/>
      <c r="S5588" s="226" t="s">
        <v>8208</v>
      </c>
      <c r="T5588" s="229">
        <v>45743</v>
      </c>
      <c r="U5588" s="232"/>
      <c r="V5588" s="233"/>
      <c r="W5588" s="233"/>
      <c r="X5588" s="226" t="s">
        <v>8433</v>
      </c>
      <c r="Y5588" s="229">
        <v>45743</v>
      </c>
      <c r="Z5588" s="232">
        <v>45743</v>
      </c>
      <c r="AA5588" s="232"/>
      <c r="AB5588" s="232"/>
      <c r="AC5588" s="234"/>
      <c r="AD5588" s="232"/>
      <c r="AE5588" s="253" t="str">
        <f>IF($N5588=マイタスク!$U$5,"作業者","")&amp;IF($S5588=マイタスク!$U$5,"ピアレビュー","")&amp;IF($X5588=マイタスク!$U$5,"SVレビュー","")</f>
        <v/>
      </c>
      <c r="AF5588" s="252">
        <f t="shared" si="168"/>
        <v>1108</v>
      </c>
      <c r="AG5588" s="9" t="s">
        <v>34</v>
      </c>
    </row>
    <row r="5589" spans="2:33">
      <c r="B5589" s="225">
        <v>5577</v>
      </c>
      <c r="C5589" s="226" t="s">
        <v>71</v>
      </c>
      <c r="D5589" s="227" t="s">
        <v>72</v>
      </c>
      <c r="E5589" s="228" t="s">
        <v>7894</v>
      </c>
      <c r="F5589" s="226" t="s">
        <v>7895</v>
      </c>
      <c r="G5589" s="226" t="s">
        <v>65</v>
      </c>
      <c r="H5589" s="226" t="s">
        <v>66</v>
      </c>
      <c r="I5589" s="229">
        <f t="shared" si="169"/>
        <v>0</v>
      </c>
      <c r="J5589" s="232"/>
      <c r="K5589" s="226" t="s">
        <v>15853</v>
      </c>
      <c r="L5589" s="226" t="s">
        <v>7895</v>
      </c>
      <c r="M5589" s="226" t="s">
        <v>8141</v>
      </c>
      <c r="N5589" s="226" t="s">
        <v>8208</v>
      </c>
      <c r="O5589" s="232">
        <v>45747</v>
      </c>
      <c r="P5589" s="232"/>
      <c r="Q5589" s="232"/>
      <c r="R5589" s="232"/>
      <c r="S5589" s="226" t="s">
        <v>8164</v>
      </c>
      <c r="T5589" s="229">
        <v>45751</v>
      </c>
      <c r="U5589" s="232"/>
      <c r="V5589" s="233"/>
      <c r="W5589" s="233"/>
      <c r="X5589" s="226" t="s">
        <v>8433</v>
      </c>
      <c r="Y5589" s="229">
        <v>45751</v>
      </c>
      <c r="Z5589" s="232">
        <v>45751</v>
      </c>
      <c r="AA5589" s="232"/>
      <c r="AB5589" s="232"/>
      <c r="AC5589" s="234"/>
      <c r="AD5589" s="232"/>
      <c r="AE5589" s="253" t="str">
        <f>IF($N5589=マイタスク!$U$5,"作業者","")&amp;IF($S5589=マイタスク!$U$5,"ピアレビュー","")&amp;IF($X5589=マイタスク!$U$5,"SVレビュー","")</f>
        <v/>
      </c>
      <c r="AF5589" s="252">
        <f t="shared" si="168"/>
        <v>1146</v>
      </c>
      <c r="AG5589" s="9" t="s">
        <v>34</v>
      </c>
    </row>
    <row r="5590" spans="2:33">
      <c r="B5590" s="225">
        <v>5578</v>
      </c>
      <c r="C5590" s="226" t="s">
        <v>71</v>
      </c>
      <c r="D5590" s="227" t="s">
        <v>72</v>
      </c>
      <c r="E5590" s="228" t="s">
        <v>7896</v>
      </c>
      <c r="F5590" s="226" t="s">
        <v>7897</v>
      </c>
      <c r="G5590" s="226" t="s">
        <v>65</v>
      </c>
      <c r="H5590" s="226" t="s">
        <v>66</v>
      </c>
      <c r="I5590" s="229">
        <f t="shared" si="169"/>
        <v>0</v>
      </c>
      <c r="J5590" s="232"/>
      <c r="K5590" s="226" t="s">
        <v>15854</v>
      </c>
      <c r="L5590" s="226" t="s">
        <v>7897</v>
      </c>
      <c r="M5590" s="226" t="s">
        <v>8141</v>
      </c>
      <c r="N5590" s="226" t="s">
        <v>8230</v>
      </c>
      <c r="O5590" s="232">
        <v>45778</v>
      </c>
      <c r="P5590" s="232"/>
      <c r="Q5590" s="232"/>
      <c r="R5590" s="232"/>
      <c r="S5590" s="226" t="s">
        <v>8188</v>
      </c>
      <c r="T5590" s="229">
        <v>45786</v>
      </c>
      <c r="U5590" s="232"/>
      <c r="V5590" s="233"/>
      <c r="W5590" s="233"/>
      <c r="X5590" s="226" t="s">
        <v>8433</v>
      </c>
      <c r="Y5590" s="229">
        <v>45786</v>
      </c>
      <c r="Z5590" s="232">
        <v>45786</v>
      </c>
      <c r="AA5590" s="232"/>
      <c r="AB5590" s="232"/>
      <c r="AC5590" s="234"/>
      <c r="AD5590" s="232"/>
      <c r="AE5590" s="253" t="str">
        <f>IF($N5590=マイタスク!$U$5,"作業者","")&amp;IF($S5590=マイタスク!$U$5,"ピアレビュー","")&amp;IF($X5590=マイタスク!$U$5,"SVレビュー","")</f>
        <v/>
      </c>
      <c r="AF5590" s="252">
        <f t="shared" si="168"/>
        <v>1287</v>
      </c>
      <c r="AG5590" s="9" t="s">
        <v>34</v>
      </c>
    </row>
    <row r="5591" spans="2:33">
      <c r="B5591" s="225">
        <v>5579</v>
      </c>
      <c r="C5591" s="226" t="s">
        <v>71</v>
      </c>
      <c r="D5591" s="227" t="s">
        <v>72</v>
      </c>
      <c r="E5591" s="228" t="s">
        <v>7898</v>
      </c>
      <c r="F5591" s="226" t="s">
        <v>7899</v>
      </c>
      <c r="G5591" s="226" t="s">
        <v>65</v>
      </c>
      <c r="H5591" s="226" t="s">
        <v>66</v>
      </c>
      <c r="I5591" s="229">
        <f t="shared" si="169"/>
        <v>0</v>
      </c>
      <c r="J5591" s="232"/>
      <c r="K5591" s="226" t="s">
        <v>15855</v>
      </c>
      <c r="L5591" s="226" t="s">
        <v>7899</v>
      </c>
      <c r="M5591" s="226" t="s">
        <v>8141</v>
      </c>
      <c r="N5591" s="226" t="s">
        <v>8164</v>
      </c>
      <c r="O5591" s="232">
        <v>45810</v>
      </c>
      <c r="P5591" s="232"/>
      <c r="Q5591" s="232"/>
      <c r="R5591" s="232"/>
      <c r="S5591" s="226" t="s">
        <v>8208</v>
      </c>
      <c r="T5591" s="229">
        <v>45814</v>
      </c>
      <c r="U5591" s="232"/>
      <c r="V5591" s="233"/>
      <c r="W5591" s="233"/>
      <c r="X5591" s="226" t="s">
        <v>8433</v>
      </c>
      <c r="Y5591" s="229">
        <v>45814</v>
      </c>
      <c r="Z5591" s="232">
        <v>45814</v>
      </c>
      <c r="AA5591" s="232"/>
      <c r="AB5591" s="232"/>
      <c r="AC5591" s="234"/>
      <c r="AD5591" s="232"/>
      <c r="AE5591" s="253" t="str">
        <f>IF($N5591=マイタスク!$U$5,"作業者","")&amp;IF($S5591=マイタスク!$U$5,"ピアレビュー","")&amp;IF($X5591=マイタスク!$U$5,"SVレビュー","")</f>
        <v/>
      </c>
      <c r="AF5591" s="252">
        <f t="shared" si="168"/>
        <v>1397</v>
      </c>
      <c r="AG5591" s="9" t="s">
        <v>34</v>
      </c>
    </row>
    <row r="5592" spans="2:33">
      <c r="B5592" s="225">
        <v>5580</v>
      </c>
      <c r="C5592" s="226" t="s">
        <v>71</v>
      </c>
      <c r="D5592" s="227" t="s">
        <v>120</v>
      </c>
      <c r="E5592" s="228" t="s">
        <v>7900</v>
      </c>
      <c r="F5592" s="226" t="s">
        <v>7901</v>
      </c>
      <c r="G5592" s="226" t="s">
        <v>65</v>
      </c>
      <c r="H5592" s="226" t="s">
        <v>66</v>
      </c>
      <c r="I5592" s="229">
        <f t="shared" si="169"/>
        <v>0</v>
      </c>
      <c r="J5592" s="232"/>
      <c r="K5592" s="226" t="s">
        <v>15856</v>
      </c>
      <c r="L5592" s="226" t="s">
        <v>7901</v>
      </c>
      <c r="M5592" s="226" t="s">
        <v>8141</v>
      </c>
      <c r="N5592" s="226" t="s">
        <v>8188</v>
      </c>
      <c r="O5592" s="232">
        <v>45686</v>
      </c>
      <c r="P5592" s="232"/>
      <c r="Q5592" s="232"/>
      <c r="R5592" s="232"/>
      <c r="S5592" s="226" t="s">
        <v>8208</v>
      </c>
      <c r="T5592" s="229">
        <v>45692</v>
      </c>
      <c r="U5592" s="232"/>
      <c r="V5592" s="233"/>
      <c r="W5592" s="233"/>
      <c r="X5592" s="226" t="s">
        <v>8152</v>
      </c>
      <c r="Y5592" s="229">
        <v>45692</v>
      </c>
      <c r="Z5592" s="232">
        <v>45692</v>
      </c>
      <c r="AA5592" s="232"/>
      <c r="AB5592" s="232"/>
      <c r="AC5592" s="234"/>
      <c r="AD5592" s="232"/>
      <c r="AE5592" s="253" t="str">
        <f>IF($N5592=マイタスク!$U$5,"作業者","")&amp;IF($S5592=マイタスク!$U$5,"ピアレビュー","")&amp;IF($X5592=マイタスク!$U$5,"SVレビュー","")</f>
        <v/>
      </c>
      <c r="AF5592" s="252">
        <f t="shared" si="168"/>
        <v>864</v>
      </c>
      <c r="AG5592" s="9" t="s">
        <v>34</v>
      </c>
    </row>
    <row r="5593" spans="2:33">
      <c r="B5593" s="225">
        <v>5581</v>
      </c>
      <c r="C5593" s="226" t="s">
        <v>71</v>
      </c>
      <c r="D5593" s="227" t="s">
        <v>72</v>
      </c>
      <c r="E5593" s="228" t="s">
        <v>7902</v>
      </c>
      <c r="F5593" s="226" t="s">
        <v>7903</v>
      </c>
      <c r="G5593" s="226" t="s">
        <v>65</v>
      </c>
      <c r="H5593" s="226" t="s">
        <v>66</v>
      </c>
      <c r="I5593" s="229">
        <f t="shared" si="169"/>
        <v>0</v>
      </c>
      <c r="J5593" s="232"/>
      <c r="K5593" s="226" t="s">
        <v>15857</v>
      </c>
      <c r="L5593" s="226" t="s">
        <v>7903</v>
      </c>
      <c r="M5593" s="226" t="s">
        <v>8141</v>
      </c>
      <c r="N5593" s="226" t="s">
        <v>8164</v>
      </c>
      <c r="O5593" s="232">
        <v>45719</v>
      </c>
      <c r="P5593" s="232"/>
      <c r="Q5593" s="232"/>
      <c r="R5593" s="232"/>
      <c r="S5593" s="226" t="s">
        <v>8230</v>
      </c>
      <c r="T5593" s="229">
        <v>45723</v>
      </c>
      <c r="U5593" s="232"/>
      <c r="V5593" s="233"/>
      <c r="W5593" s="233"/>
      <c r="X5593" s="226" t="s">
        <v>8433</v>
      </c>
      <c r="Y5593" s="229">
        <v>45723</v>
      </c>
      <c r="Z5593" s="232">
        <v>45723</v>
      </c>
      <c r="AA5593" s="232"/>
      <c r="AB5593" s="232"/>
      <c r="AC5593" s="234"/>
      <c r="AD5593" s="232"/>
      <c r="AE5593" s="253" t="str">
        <f>IF($N5593=マイタスク!$U$5,"作業者","")&amp;IF($S5593=マイタスク!$U$5,"ピアレビュー","")&amp;IF($X5593=マイタスク!$U$5,"SVレビュー","")</f>
        <v/>
      </c>
      <c r="AF5593" s="252">
        <f t="shared" si="168"/>
        <v>1014</v>
      </c>
      <c r="AG5593" s="9" t="s">
        <v>34</v>
      </c>
    </row>
    <row r="5594" spans="2:33">
      <c r="B5594" s="225">
        <v>5582</v>
      </c>
      <c r="C5594" s="226" t="s">
        <v>71</v>
      </c>
      <c r="D5594" s="227" t="s">
        <v>72</v>
      </c>
      <c r="E5594" s="228" t="s">
        <v>7904</v>
      </c>
      <c r="F5594" s="226" t="s">
        <v>7905</v>
      </c>
      <c r="G5594" s="226" t="s">
        <v>65</v>
      </c>
      <c r="H5594" s="226" t="s">
        <v>66</v>
      </c>
      <c r="I5594" s="229">
        <f t="shared" si="169"/>
        <v>0</v>
      </c>
      <c r="J5594" s="232"/>
      <c r="K5594" s="226" t="s">
        <v>15858</v>
      </c>
      <c r="L5594" s="226" t="s">
        <v>7905</v>
      </c>
      <c r="M5594" s="226" t="s">
        <v>8141</v>
      </c>
      <c r="N5594" s="226" t="s">
        <v>8164</v>
      </c>
      <c r="O5594" s="232">
        <v>45741</v>
      </c>
      <c r="P5594" s="232"/>
      <c r="Q5594" s="232"/>
      <c r="R5594" s="232"/>
      <c r="S5594" s="226" t="s">
        <v>8188</v>
      </c>
      <c r="T5594" s="229">
        <v>45744</v>
      </c>
      <c r="U5594" s="232"/>
      <c r="V5594" s="233"/>
      <c r="W5594" s="233"/>
      <c r="X5594" s="226" t="s">
        <v>8433</v>
      </c>
      <c r="Y5594" s="229">
        <v>45744</v>
      </c>
      <c r="Z5594" s="232">
        <v>45744</v>
      </c>
      <c r="AA5594" s="232"/>
      <c r="AB5594" s="232"/>
      <c r="AC5594" s="234"/>
      <c r="AD5594" s="232"/>
      <c r="AE5594" s="253" t="str">
        <f>IF($N5594=マイタスク!$U$5,"作業者","")&amp;IF($S5594=マイタスク!$U$5,"ピアレビュー","")&amp;IF($X5594=マイタスク!$U$5,"SVレビュー","")</f>
        <v/>
      </c>
      <c r="AF5594" s="252">
        <f t="shared" si="168"/>
        <v>1129</v>
      </c>
      <c r="AG5594" s="9" t="s">
        <v>34</v>
      </c>
    </row>
    <row r="5595" spans="2:33">
      <c r="B5595" s="225">
        <v>5583</v>
      </c>
      <c r="C5595" s="226" t="s">
        <v>71</v>
      </c>
      <c r="D5595" s="227" t="s">
        <v>72</v>
      </c>
      <c r="E5595" s="228" t="s">
        <v>7906</v>
      </c>
      <c r="F5595" s="226" t="s">
        <v>7907</v>
      </c>
      <c r="G5595" s="226" t="s">
        <v>65</v>
      </c>
      <c r="H5595" s="226" t="s">
        <v>66</v>
      </c>
      <c r="I5595" s="229">
        <f t="shared" si="169"/>
        <v>0</v>
      </c>
      <c r="J5595" s="232"/>
      <c r="K5595" s="226" t="s">
        <v>15859</v>
      </c>
      <c r="L5595" s="226" t="s">
        <v>7907</v>
      </c>
      <c r="M5595" s="226" t="s">
        <v>8141</v>
      </c>
      <c r="N5595" s="226" t="s">
        <v>8230</v>
      </c>
      <c r="O5595" s="232">
        <v>45771</v>
      </c>
      <c r="P5595" s="232"/>
      <c r="Q5595" s="232"/>
      <c r="R5595" s="232"/>
      <c r="S5595" s="226" t="s">
        <v>8152</v>
      </c>
      <c r="T5595" s="229">
        <v>45778</v>
      </c>
      <c r="U5595" s="232"/>
      <c r="V5595" s="233"/>
      <c r="W5595" s="233"/>
      <c r="X5595" s="226" t="s">
        <v>8433</v>
      </c>
      <c r="Y5595" s="229">
        <v>45778</v>
      </c>
      <c r="Z5595" s="232">
        <v>45778</v>
      </c>
      <c r="AA5595" s="232"/>
      <c r="AB5595" s="232"/>
      <c r="AC5595" s="234"/>
      <c r="AD5595" s="232"/>
      <c r="AE5595" s="253" t="str">
        <f>IF($N5595=マイタスク!$U$5,"作業者","")&amp;IF($S5595=マイタスク!$U$5,"ピアレビュー","")&amp;IF($X5595=マイタスク!$U$5,"SVレビュー","")</f>
        <v/>
      </c>
      <c r="AF5595" s="252">
        <f t="shared" si="168"/>
        <v>1272</v>
      </c>
      <c r="AG5595" s="9" t="s">
        <v>34</v>
      </c>
    </row>
    <row r="5596" spans="2:33">
      <c r="B5596" s="225">
        <v>5584</v>
      </c>
      <c r="C5596" s="226" t="s">
        <v>71</v>
      </c>
      <c r="D5596" s="227" t="s">
        <v>72</v>
      </c>
      <c r="E5596" s="228" t="s">
        <v>7908</v>
      </c>
      <c r="F5596" s="226" t="s">
        <v>7909</v>
      </c>
      <c r="G5596" s="226" t="s">
        <v>65</v>
      </c>
      <c r="H5596" s="226" t="s">
        <v>66</v>
      </c>
      <c r="I5596" s="229">
        <f t="shared" si="169"/>
        <v>0</v>
      </c>
      <c r="J5596" s="232"/>
      <c r="K5596" s="226" t="s">
        <v>15860</v>
      </c>
      <c r="L5596" s="226" t="s">
        <v>7909</v>
      </c>
      <c r="M5596" s="226" t="s">
        <v>8141</v>
      </c>
      <c r="N5596" s="226" t="s">
        <v>8208</v>
      </c>
      <c r="O5596" s="232">
        <v>45803</v>
      </c>
      <c r="P5596" s="232"/>
      <c r="Q5596" s="232"/>
      <c r="R5596" s="232"/>
      <c r="S5596" s="226" t="s">
        <v>8230</v>
      </c>
      <c r="T5596" s="229">
        <v>45807</v>
      </c>
      <c r="U5596" s="232"/>
      <c r="V5596" s="233"/>
      <c r="W5596" s="233"/>
      <c r="X5596" s="226" t="s">
        <v>8433</v>
      </c>
      <c r="Y5596" s="229">
        <v>45807</v>
      </c>
      <c r="Z5596" s="232">
        <v>45807</v>
      </c>
      <c r="AA5596" s="232"/>
      <c r="AB5596" s="232"/>
      <c r="AC5596" s="234"/>
      <c r="AD5596" s="232"/>
      <c r="AE5596" s="253" t="str">
        <f>IF($N5596=マイタスク!$U$5,"作業者","")&amp;IF($S5596=マイタスク!$U$5,"ピアレビュー","")&amp;IF($X5596=マイタスク!$U$5,"SVレビュー","")</f>
        <v/>
      </c>
      <c r="AF5596" s="252">
        <f t="shared" si="168"/>
        <v>1371</v>
      </c>
      <c r="AG5596" s="9" t="s">
        <v>34</v>
      </c>
    </row>
    <row r="5597" spans="2:33">
      <c r="B5597" s="225">
        <v>5585</v>
      </c>
      <c r="C5597" s="226" t="s">
        <v>71</v>
      </c>
      <c r="D5597" s="227" t="s">
        <v>72</v>
      </c>
      <c r="E5597" s="228" t="s">
        <v>7910</v>
      </c>
      <c r="F5597" s="226" t="s">
        <v>7911</v>
      </c>
      <c r="G5597" s="226" t="s">
        <v>65</v>
      </c>
      <c r="H5597" s="226" t="s">
        <v>66</v>
      </c>
      <c r="I5597" s="229">
        <f t="shared" si="169"/>
        <v>0</v>
      </c>
      <c r="J5597" s="232"/>
      <c r="K5597" s="226" t="s">
        <v>15861</v>
      </c>
      <c r="L5597" s="226" t="s">
        <v>7911</v>
      </c>
      <c r="M5597" s="226" t="s">
        <v>8141</v>
      </c>
      <c r="N5597" s="226" t="s">
        <v>8188</v>
      </c>
      <c r="O5597" s="232">
        <v>45709</v>
      </c>
      <c r="P5597" s="232"/>
      <c r="Q5597" s="232"/>
      <c r="R5597" s="232"/>
      <c r="S5597" s="226" t="s">
        <v>8164</v>
      </c>
      <c r="T5597" s="229">
        <v>45716</v>
      </c>
      <c r="U5597" s="232"/>
      <c r="V5597" s="233"/>
      <c r="W5597" s="233"/>
      <c r="X5597" s="226" t="s">
        <v>8433</v>
      </c>
      <c r="Y5597" s="229">
        <v>45716</v>
      </c>
      <c r="Z5597" s="232">
        <v>45716</v>
      </c>
      <c r="AA5597" s="232"/>
      <c r="AB5597" s="232"/>
      <c r="AC5597" s="234"/>
      <c r="AD5597" s="232"/>
      <c r="AE5597" s="253" t="str">
        <f>IF($N5597=マイタスク!$U$5,"作業者","")&amp;IF($S5597=マイタスク!$U$5,"ピアレビュー","")&amp;IF($X5597=マイタスク!$U$5,"SVレビュー","")</f>
        <v/>
      </c>
      <c r="AF5597" s="252">
        <f t="shared" si="168"/>
        <v>975</v>
      </c>
      <c r="AG5597" s="9" t="s">
        <v>34</v>
      </c>
    </row>
    <row r="5598" spans="2:33">
      <c r="B5598" s="225">
        <v>5586</v>
      </c>
      <c r="C5598" s="226" t="s">
        <v>71</v>
      </c>
      <c r="D5598" s="227" t="s">
        <v>72</v>
      </c>
      <c r="E5598" s="228" t="s">
        <v>7912</v>
      </c>
      <c r="F5598" s="226" t="s">
        <v>7913</v>
      </c>
      <c r="G5598" s="226" t="s">
        <v>65</v>
      </c>
      <c r="H5598" s="226" t="s">
        <v>66</v>
      </c>
      <c r="I5598" s="229">
        <f t="shared" si="169"/>
        <v>0</v>
      </c>
      <c r="J5598" s="232"/>
      <c r="K5598" s="226" t="s">
        <v>15862</v>
      </c>
      <c r="L5598" s="226" t="s">
        <v>7913</v>
      </c>
      <c r="M5598" s="226" t="s">
        <v>8141</v>
      </c>
      <c r="N5598" s="226" t="s">
        <v>8258</v>
      </c>
      <c r="O5598" s="232">
        <v>45733</v>
      </c>
      <c r="P5598" s="232"/>
      <c r="Q5598" s="232"/>
      <c r="R5598" s="232"/>
      <c r="S5598" s="226" t="s">
        <v>8260</v>
      </c>
      <c r="T5598" s="229">
        <v>45740</v>
      </c>
      <c r="U5598" s="232"/>
      <c r="V5598" s="233"/>
      <c r="W5598" s="233"/>
      <c r="X5598" s="226" t="s">
        <v>8433</v>
      </c>
      <c r="Y5598" s="229">
        <v>45740</v>
      </c>
      <c r="Z5598" s="232">
        <v>45740</v>
      </c>
      <c r="AA5598" s="232"/>
      <c r="AB5598" s="232"/>
      <c r="AC5598" s="234"/>
      <c r="AD5598" s="232"/>
      <c r="AE5598" s="253" t="str">
        <f>IF($N5598=マイタスク!$U$5,"作業者","")&amp;IF($S5598=マイタスク!$U$5,"ピアレビュー","")&amp;IF($X5598=マイタスク!$U$5,"SVレビュー","")</f>
        <v/>
      </c>
      <c r="AF5598" s="252">
        <f t="shared" si="168"/>
        <v>1083</v>
      </c>
      <c r="AG5598" s="9" t="s">
        <v>34</v>
      </c>
    </row>
    <row r="5599" spans="2:33">
      <c r="B5599" s="225">
        <v>5587</v>
      </c>
      <c r="C5599" s="226" t="s">
        <v>71</v>
      </c>
      <c r="D5599" s="227" t="s">
        <v>72</v>
      </c>
      <c r="E5599" s="228" t="s">
        <v>7914</v>
      </c>
      <c r="F5599" s="226" t="s">
        <v>7915</v>
      </c>
      <c r="G5599" s="226" t="s">
        <v>65</v>
      </c>
      <c r="H5599" s="226" t="s">
        <v>66</v>
      </c>
      <c r="I5599" s="229">
        <f t="shared" si="169"/>
        <v>0</v>
      </c>
      <c r="J5599" s="232"/>
      <c r="K5599" s="226" t="s">
        <v>15863</v>
      </c>
      <c r="L5599" s="226" t="s">
        <v>7915</v>
      </c>
      <c r="M5599" s="226" t="s">
        <v>8141</v>
      </c>
      <c r="N5599" s="226" t="s">
        <v>8208</v>
      </c>
      <c r="O5599" s="232">
        <v>45762</v>
      </c>
      <c r="P5599" s="232"/>
      <c r="Q5599" s="232"/>
      <c r="R5599" s="232"/>
      <c r="S5599" s="226" t="s">
        <v>8230</v>
      </c>
      <c r="T5599" s="229">
        <v>45768</v>
      </c>
      <c r="U5599" s="232"/>
      <c r="V5599" s="233"/>
      <c r="W5599" s="233"/>
      <c r="X5599" s="226" t="s">
        <v>8433</v>
      </c>
      <c r="Y5599" s="229">
        <v>45768</v>
      </c>
      <c r="Z5599" s="232">
        <v>45768</v>
      </c>
      <c r="AA5599" s="232"/>
      <c r="AB5599" s="232"/>
      <c r="AC5599" s="234"/>
      <c r="AD5599" s="232"/>
      <c r="AE5599" s="253" t="str">
        <f>IF($N5599=マイタスク!$U$5,"作業者","")&amp;IF($S5599=マイタスク!$U$5,"ピアレビュー","")&amp;IF($X5599=マイタスク!$U$5,"SVレビュー","")</f>
        <v/>
      </c>
      <c r="AF5599" s="252">
        <f t="shared" si="168"/>
        <v>1224</v>
      </c>
      <c r="AG5599" s="9" t="s">
        <v>34</v>
      </c>
    </row>
    <row r="5600" spans="2:33">
      <c r="B5600" s="225">
        <v>5588</v>
      </c>
      <c r="C5600" s="226" t="s">
        <v>71</v>
      </c>
      <c r="D5600" s="227" t="s">
        <v>72</v>
      </c>
      <c r="E5600" s="228" t="s">
        <v>7916</v>
      </c>
      <c r="F5600" s="226" t="s">
        <v>7917</v>
      </c>
      <c r="G5600" s="226" t="s">
        <v>65</v>
      </c>
      <c r="H5600" s="226" t="s">
        <v>66</v>
      </c>
      <c r="I5600" s="229">
        <f t="shared" si="169"/>
        <v>0</v>
      </c>
      <c r="J5600" s="232"/>
      <c r="K5600" s="226" t="s">
        <v>15864</v>
      </c>
      <c r="L5600" s="226" t="s">
        <v>7917</v>
      </c>
      <c r="M5600" s="226" t="s">
        <v>8141</v>
      </c>
      <c r="N5600" s="226" t="s">
        <v>8230</v>
      </c>
      <c r="O5600" s="232">
        <v>45797</v>
      </c>
      <c r="P5600" s="232"/>
      <c r="Q5600" s="232"/>
      <c r="R5600" s="232"/>
      <c r="S5600" s="226" t="s">
        <v>8188</v>
      </c>
      <c r="T5600" s="229">
        <v>45803</v>
      </c>
      <c r="U5600" s="232"/>
      <c r="V5600" s="233"/>
      <c r="W5600" s="233"/>
      <c r="X5600" s="226" t="s">
        <v>8433</v>
      </c>
      <c r="Y5600" s="229">
        <v>45803</v>
      </c>
      <c r="Z5600" s="232">
        <v>45803</v>
      </c>
      <c r="AA5600" s="232"/>
      <c r="AB5600" s="232"/>
      <c r="AC5600" s="234"/>
      <c r="AD5600" s="232"/>
      <c r="AE5600" s="253" t="str">
        <f>IF($N5600=マイタスク!$U$5,"作業者","")&amp;IF($S5600=マイタスク!$U$5,"ピアレビュー","")&amp;IF($X5600=マイタスク!$U$5,"SVレビュー","")</f>
        <v/>
      </c>
      <c r="AF5600" s="252">
        <f t="shared" si="168"/>
        <v>1364</v>
      </c>
      <c r="AG5600" s="9" t="s">
        <v>34</v>
      </c>
    </row>
    <row r="5601" spans="2:33">
      <c r="B5601" s="225">
        <v>5589</v>
      </c>
      <c r="C5601" s="226" t="s">
        <v>71</v>
      </c>
      <c r="D5601" s="227" t="s">
        <v>72</v>
      </c>
      <c r="E5601" s="228" t="s">
        <v>7918</v>
      </c>
      <c r="F5601" s="226" t="s">
        <v>7919</v>
      </c>
      <c r="G5601" s="226" t="s">
        <v>65</v>
      </c>
      <c r="H5601" s="226" t="s">
        <v>66</v>
      </c>
      <c r="I5601" s="229">
        <f t="shared" si="169"/>
        <v>0</v>
      </c>
      <c r="J5601" s="232"/>
      <c r="K5601" s="226" t="s">
        <v>15865</v>
      </c>
      <c r="L5601" s="226" t="s">
        <v>7919</v>
      </c>
      <c r="M5601" s="226" t="s">
        <v>8141</v>
      </c>
      <c r="N5601" s="226" t="s">
        <v>8188</v>
      </c>
      <c r="O5601" s="232">
        <v>45825</v>
      </c>
      <c r="P5601" s="232"/>
      <c r="Q5601" s="232"/>
      <c r="R5601" s="232"/>
      <c r="S5601" s="226" t="s">
        <v>8164</v>
      </c>
      <c r="T5601" s="229">
        <v>45831</v>
      </c>
      <c r="U5601" s="232"/>
      <c r="V5601" s="233"/>
      <c r="W5601" s="233"/>
      <c r="X5601" s="226" t="s">
        <v>8433</v>
      </c>
      <c r="Y5601" s="229">
        <v>45831</v>
      </c>
      <c r="Z5601" s="232">
        <v>45831</v>
      </c>
      <c r="AA5601" s="232"/>
      <c r="AB5601" s="232"/>
      <c r="AC5601" s="234"/>
      <c r="AD5601" s="232"/>
      <c r="AE5601" s="253" t="str">
        <f>IF($N5601=マイタスク!$U$5,"作業者","")&amp;IF($S5601=マイタスク!$U$5,"ピアレビュー","")&amp;IF($X5601=マイタスク!$U$5,"SVレビュー","")</f>
        <v/>
      </c>
      <c r="AF5601" s="252">
        <f t="shared" si="168"/>
        <v>1425</v>
      </c>
      <c r="AG5601" s="9" t="s">
        <v>34</v>
      </c>
    </row>
    <row r="5602" spans="2:33">
      <c r="B5602" s="225">
        <v>5590</v>
      </c>
      <c r="C5602" s="226" t="s">
        <v>71</v>
      </c>
      <c r="D5602" s="227" t="s">
        <v>72</v>
      </c>
      <c r="E5602" s="228" t="s">
        <v>7920</v>
      </c>
      <c r="F5602" s="226" t="s">
        <v>7921</v>
      </c>
      <c r="G5602" s="226" t="s">
        <v>65</v>
      </c>
      <c r="H5602" s="226" t="s">
        <v>66</v>
      </c>
      <c r="I5602" s="229">
        <f t="shared" si="169"/>
        <v>0</v>
      </c>
      <c r="J5602" s="232"/>
      <c r="K5602" s="226" t="s">
        <v>15866</v>
      </c>
      <c r="L5602" s="226" t="s">
        <v>7921</v>
      </c>
      <c r="M5602" s="226" t="s">
        <v>8141</v>
      </c>
      <c r="N5602" s="226" t="s">
        <v>8164</v>
      </c>
      <c r="O5602" s="232">
        <v>45728</v>
      </c>
      <c r="P5602" s="232"/>
      <c r="Q5602" s="232"/>
      <c r="R5602" s="232"/>
      <c r="S5602" s="226" t="s">
        <v>8208</v>
      </c>
      <c r="T5602" s="229">
        <v>45734</v>
      </c>
      <c r="U5602" s="232"/>
      <c r="V5602" s="233"/>
      <c r="W5602" s="233"/>
      <c r="X5602" s="226" t="s">
        <v>8433</v>
      </c>
      <c r="Y5602" s="229">
        <v>45734</v>
      </c>
      <c r="Z5602" s="232">
        <v>45734</v>
      </c>
      <c r="AA5602" s="232"/>
      <c r="AB5602" s="232"/>
      <c r="AC5602" s="234"/>
      <c r="AD5602" s="232"/>
      <c r="AE5602" s="253" t="str">
        <f>IF($N5602=マイタスク!$U$5,"作業者","")&amp;IF($S5602=マイタスク!$U$5,"ピアレビュー","")&amp;IF($X5602=マイタスク!$U$5,"SVレビュー","")</f>
        <v/>
      </c>
      <c r="AF5602" s="252">
        <f t="shared" si="168"/>
        <v>1065</v>
      </c>
      <c r="AG5602" s="9" t="s">
        <v>34</v>
      </c>
    </row>
    <row r="5603" spans="2:33">
      <c r="B5603" s="225">
        <v>5591</v>
      </c>
      <c r="C5603" s="226" t="s">
        <v>71</v>
      </c>
      <c r="D5603" s="227" t="s">
        <v>72</v>
      </c>
      <c r="E5603" s="228" t="s">
        <v>7922</v>
      </c>
      <c r="F5603" s="226" t="s">
        <v>7923</v>
      </c>
      <c r="G5603" s="226" t="s">
        <v>65</v>
      </c>
      <c r="H5603" s="226" t="s">
        <v>66</v>
      </c>
      <c r="I5603" s="229">
        <f t="shared" si="169"/>
        <v>0</v>
      </c>
      <c r="J5603" s="232"/>
      <c r="K5603" s="226" t="s">
        <v>15867</v>
      </c>
      <c r="L5603" s="226" t="s">
        <v>7923</v>
      </c>
      <c r="M5603" s="226" t="s">
        <v>8141</v>
      </c>
      <c r="N5603" s="226" t="s">
        <v>8230</v>
      </c>
      <c r="O5603" s="232">
        <v>45757</v>
      </c>
      <c r="P5603" s="232"/>
      <c r="Q5603" s="232"/>
      <c r="R5603" s="232"/>
      <c r="S5603" s="226" t="s">
        <v>8188</v>
      </c>
      <c r="T5603" s="229">
        <v>45763</v>
      </c>
      <c r="U5603" s="232"/>
      <c r="V5603" s="233"/>
      <c r="W5603" s="233"/>
      <c r="X5603" s="226" t="s">
        <v>8433</v>
      </c>
      <c r="Y5603" s="229">
        <v>45763</v>
      </c>
      <c r="Z5603" s="232">
        <v>45763</v>
      </c>
      <c r="AA5603" s="232"/>
      <c r="AB5603" s="232"/>
      <c r="AC5603" s="234"/>
      <c r="AD5603" s="232"/>
      <c r="AE5603" s="253" t="str">
        <f>IF($N5603=マイタスク!$U$5,"作業者","")&amp;IF($S5603=マイタスク!$U$5,"ピアレビュー","")&amp;IF($X5603=マイタスク!$U$5,"SVレビュー","")</f>
        <v/>
      </c>
      <c r="AF5603" s="252">
        <f t="shared" si="168"/>
        <v>1211</v>
      </c>
      <c r="AG5603" s="9" t="s">
        <v>34</v>
      </c>
    </row>
    <row r="5604" spans="2:33">
      <c r="B5604" s="225">
        <v>5592</v>
      </c>
      <c r="C5604" s="226" t="s">
        <v>71</v>
      </c>
      <c r="D5604" s="227" t="s">
        <v>72</v>
      </c>
      <c r="E5604" s="228" t="s">
        <v>7924</v>
      </c>
      <c r="F5604" s="226" t="s">
        <v>7925</v>
      </c>
      <c r="G5604" s="226" t="s">
        <v>65</v>
      </c>
      <c r="H5604" s="226" t="s">
        <v>66</v>
      </c>
      <c r="I5604" s="229">
        <f t="shared" si="169"/>
        <v>0</v>
      </c>
      <c r="J5604" s="232"/>
      <c r="K5604" s="226" t="s">
        <v>15868</v>
      </c>
      <c r="L5604" s="226" t="s">
        <v>7925</v>
      </c>
      <c r="M5604" s="226" t="s">
        <v>8141</v>
      </c>
      <c r="N5604" s="226" t="s">
        <v>8188</v>
      </c>
      <c r="O5604" s="232">
        <v>45785</v>
      </c>
      <c r="P5604" s="232"/>
      <c r="Q5604" s="232"/>
      <c r="R5604" s="232"/>
      <c r="S5604" s="226" t="s">
        <v>8164</v>
      </c>
      <c r="T5604" s="229">
        <v>45791</v>
      </c>
      <c r="U5604" s="232"/>
      <c r="V5604" s="233"/>
      <c r="W5604" s="233"/>
      <c r="X5604" s="226" t="s">
        <v>8433</v>
      </c>
      <c r="Y5604" s="229">
        <v>45791</v>
      </c>
      <c r="Z5604" s="232">
        <v>45791</v>
      </c>
      <c r="AA5604" s="232"/>
      <c r="AB5604" s="232"/>
      <c r="AC5604" s="234"/>
      <c r="AD5604" s="232"/>
      <c r="AE5604" s="253" t="str">
        <f>IF($N5604=マイタスク!$U$5,"作業者","")&amp;IF($S5604=マイタスク!$U$5,"ピアレビュー","")&amp;IF($X5604=マイタスク!$U$5,"SVレビュー","")</f>
        <v/>
      </c>
      <c r="AF5604" s="252">
        <f t="shared" si="168"/>
        <v>1310</v>
      </c>
      <c r="AG5604" s="9" t="s">
        <v>34</v>
      </c>
    </row>
    <row r="5605" spans="2:33">
      <c r="B5605" s="225">
        <v>5593</v>
      </c>
      <c r="C5605" s="226" t="s">
        <v>71</v>
      </c>
      <c r="D5605" s="227" t="s">
        <v>72</v>
      </c>
      <c r="E5605" s="228" t="s">
        <v>7926</v>
      </c>
      <c r="F5605" s="226" t="s">
        <v>7927</v>
      </c>
      <c r="G5605" s="226" t="s">
        <v>65</v>
      </c>
      <c r="H5605" s="226" t="s">
        <v>66</v>
      </c>
      <c r="I5605" s="229">
        <f t="shared" si="169"/>
        <v>0</v>
      </c>
      <c r="J5605" s="232"/>
      <c r="K5605" s="226" t="s">
        <v>15869</v>
      </c>
      <c r="L5605" s="226" t="s">
        <v>7927</v>
      </c>
      <c r="M5605" s="226" t="s">
        <v>8141</v>
      </c>
      <c r="N5605" s="226" t="s">
        <v>8164</v>
      </c>
      <c r="O5605" s="232">
        <v>45820</v>
      </c>
      <c r="P5605" s="232"/>
      <c r="Q5605" s="232"/>
      <c r="R5605" s="232"/>
      <c r="S5605" s="226" t="s">
        <v>8208</v>
      </c>
      <c r="T5605" s="229">
        <v>45826</v>
      </c>
      <c r="U5605" s="232"/>
      <c r="V5605" s="233"/>
      <c r="W5605" s="233"/>
      <c r="X5605" s="226" t="s">
        <v>8433</v>
      </c>
      <c r="Y5605" s="229">
        <v>45826</v>
      </c>
      <c r="Z5605" s="232">
        <v>45826</v>
      </c>
      <c r="AA5605" s="232"/>
      <c r="AB5605" s="232"/>
      <c r="AC5605" s="234"/>
      <c r="AD5605" s="232"/>
      <c r="AE5605" s="253" t="str">
        <f>IF($N5605=マイタスク!$U$5,"作業者","")&amp;IF($S5605=マイタスク!$U$5,"ピアレビュー","")&amp;IF($X5605=マイタスク!$U$5,"SVレビュー","")</f>
        <v/>
      </c>
      <c r="AF5605" s="252">
        <f t="shared" si="168"/>
        <v>1412</v>
      </c>
      <c r="AG5605" s="9" t="s">
        <v>34</v>
      </c>
    </row>
    <row r="5606" spans="2:33">
      <c r="B5606" s="225">
        <v>5594</v>
      </c>
      <c r="C5606" s="226" t="s">
        <v>71</v>
      </c>
      <c r="D5606" s="227" t="s">
        <v>72</v>
      </c>
      <c r="E5606" s="228" t="s">
        <v>7928</v>
      </c>
      <c r="F5606" s="226" t="s">
        <v>7929</v>
      </c>
      <c r="G5606" s="226" t="s">
        <v>65</v>
      </c>
      <c r="H5606" s="226" t="s">
        <v>66</v>
      </c>
      <c r="I5606" s="229">
        <f t="shared" si="169"/>
        <v>0</v>
      </c>
      <c r="J5606" s="232"/>
      <c r="K5606" s="226" t="s">
        <v>15870</v>
      </c>
      <c r="L5606" s="226" t="s">
        <v>7929</v>
      </c>
      <c r="M5606" s="226" t="s">
        <v>8141</v>
      </c>
      <c r="N5606" s="226" t="s">
        <v>8188</v>
      </c>
      <c r="O5606" s="232">
        <v>45734</v>
      </c>
      <c r="P5606" s="232"/>
      <c r="Q5606" s="232"/>
      <c r="R5606" s="232"/>
      <c r="S5606" s="226" t="s">
        <v>8152</v>
      </c>
      <c r="T5606" s="229">
        <v>45741</v>
      </c>
      <c r="U5606" s="232"/>
      <c r="V5606" s="233"/>
      <c r="W5606" s="233"/>
      <c r="X5606" s="226" t="s">
        <v>8433</v>
      </c>
      <c r="Y5606" s="229">
        <v>45741</v>
      </c>
      <c r="Z5606" s="232">
        <v>45741</v>
      </c>
      <c r="AA5606" s="232"/>
      <c r="AB5606" s="232"/>
      <c r="AC5606" s="234"/>
      <c r="AD5606" s="232"/>
      <c r="AE5606" s="253" t="str">
        <f>IF($N5606=マイタスク!$U$5,"作業者","")&amp;IF($S5606=マイタスク!$U$5,"ピアレビュー","")&amp;IF($X5606=マイタスク!$U$5,"SVレビュー","")</f>
        <v/>
      </c>
      <c r="AF5606" s="252">
        <f t="shared" si="168"/>
        <v>1085</v>
      </c>
      <c r="AG5606" s="9" t="s">
        <v>34</v>
      </c>
    </row>
    <row r="5607" spans="2:33">
      <c r="B5607" s="225">
        <v>5595</v>
      </c>
      <c r="C5607" s="226" t="s">
        <v>71</v>
      </c>
      <c r="D5607" s="227" t="s">
        <v>72</v>
      </c>
      <c r="E5607" s="228" t="s">
        <v>7930</v>
      </c>
      <c r="F5607" s="226" t="s">
        <v>7931</v>
      </c>
      <c r="G5607" s="226" t="s">
        <v>65</v>
      </c>
      <c r="H5607" s="226" t="s">
        <v>66</v>
      </c>
      <c r="I5607" s="229">
        <f t="shared" si="169"/>
        <v>0</v>
      </c>
      <c r="J5607" s="232"/>
      <c r="K5607" s="226" t="s">
        <v>15871</v>
      </c>
      <c r="L5607" s="226" t="s">
        <v>7931</v>
      </c>
      <c r="M5607" s="226" t="s">
        <v>8141</v>
      </c>
      <c r="N5607" s="226" t="s">
        <v>8188</v>
      </c>
      <c r="O5607" s="232">
        <v>45790</v>
      </c>
      <c r="P5607" s="232"/>
      <c r="Q5607" s="232"/>
      <c r="R5607" s="232"/>
      <c r="S5607" s="226" t="s">
        <v>8164</v>
      </c>
      <c r="T5607" s="229">
        <v>45797</v>
      </c>
      <c r="U5607" s="232"/>
      <c r="V5607" s="233"/>
      <c r="W5607" s="233"/>
      <c r="X5607" s="226" t="s">
        <v>8433</v>
      </c>
      <c r="Y5607" s="229">
        <v>45797</v>
      </c>
      <c r="Z5607" s="232">
        <v>45797</v>
      </c>
      <c r="AA5607" s="232"/>
      <c r="AB5607" s="232"/>
      <c r="AC5607" s="234"/>
      <c r="AD5607" s="232"/>
      <c r="AE5607" s="253" t="str">
        <f>IF($N5607=マイタスク!$U$5,"作業者","")&amp;IF($S5607=マイタスク!$U$5,"ピアレビュー","")&amp;IF($X5607=マイタスク!$U$5,"SVレビュー","")</f>
        <v/>
      </c>
      <c r="AF5607" s="252">
        <f t="shared" si="168"/>
        <v>1341</v>
      </c>
      <c r="AG5607" s="9" t="s">
        <v>34</v>
      </c>
    </row>
    <row r="5608" spans="2:33">
      <c r="B5608" s="225">
        <v>5596</v>
      </c>
      <c r="C5608" s="226" t="s">
        <v>71</v>
      </c>
      <c r="D5608" s="227" t="s">
        <v>72</v>
      </c>
      <c r="E5608" s="228" t="s">
        <v>7932</v>
      </c>
      <c r="F5608" s="226" t="s">
        <v>7933</v>
      </c>
      <c r="G5608" s="226" t="s">
        <v>65</v>
      </c>
      <c r="H5608" s="226" t="s">
        <v>66</v>
      </c>
      <c r="I5608" s="229">
        <f t="shared" si="169"/>
        <v>0</v>
      </c>
      <c r="J5608" s="232"/>
      <c r="K5608" s="226" t="s">
        <v>15872</v>
      </c>
      <c r="L5608" s="226" t="s">
        <v>7933</v>
      </c>
      <c r="M5608" s="226" t="s">
        <v>8141</v>
      </c>
      <c r="N5608" s="226" t="s">
        <v>8208</v>
      </c>
      <c r="O5608" s="232">
        <v>45826</v>
      </c>
      <c r="P5608" s="232"/>
      <c r="Q5608" s="232"/>
      <c r="R5608" s="232"/>
      <c r="S5608" s="226" t="s">
        <v>8188</v>
      </c>
      <c r="T5608" s="229">
        <v>45832</v>
      </c>
      <c r="U5608" s="232"/>
      <c r="V5608" s="233"/>
      <c r="W5608" s="233"/>
      <c r="X5608" s="226" t="s">
        <v>8433</v>
      </c>
      <c r="Y5608" s="229">
        <v>45832</v>
      </c>
      <c r="Z5608" s="232">
        <v>45832</v>
      </c>
      <c r="AA5608" s="232"/>
      <c r="AB5608" s="232"/>
      <c r="AC5608" s="234"/>
      <c r="AD5608" s="232"/>
      <c r="AE5608" s="253" t="str">
        <f>IF($N5608=マイタスク!$U$5,"作業者","")&amp;IF($S5608=マイタスク!$U$5,"ピアレビュー","")&amp;IF($X5608=マイタスク!$U$5,"SVレビュー","")</f>
        <v/>
      </c>
      <c r="AF5608" s="252">
        <f t="shared" si="168"/>
        <v>1437</v>
      </c>
      <c r="AG5608" s="9" t="s">
        <v>34</v>
      </c>
    </row>
    <row r="5609" spans="2:33">
      <c r="B5609" s="225">
        <v>5597</v>
      </c>
      <c r="C5609" s="226" t="s">
        <v>71</v>
      </c>
      <c r="D5609" s="227" t="s">
        <v>72</v>
      </c>
      <c r="E5609" s="228" t="s">
        <v>7934</v>
      </c>
      <c r="F5609" s="226" t="s">
        <v>7935</v>
      </c>
      <c r="G5609" s="226" t="s">
        <v>65</v>
      </c>
      <c r="H5609" s="226" t="s">
        <v>66</v>
      </c>
      <c r="I5609" s="229">
        <f t="shared" si="169"/>
        <v>0</v>
      </c>
      <c r="J5609" s="232"/>
      <c r="K5609" s="226" t="s">
        <v>15873</v>
      </c>
      <c r="L5609" s="226" t="s">
        <v>7935</v>
      </c>
      <c r="M5609" s="226" t="s">
        <v>8141</v>
      </c>
      <c r="N5609" s="226" t="s">
        <v>8164</v>
      </c>
      <c r="O5609" s="232">
        <v>45706</v>
      </c>
      <c r="P5609" s="232"/>
      <c r="Q5609" s="232"/>
      <c r="R5609" s="232"/>
      <c r="S5609" s="226" t="s">
        <v>8188</v>
      </c>
      <c r="T5609" s="229">
        <v>45706</v>
      </c>
      <c r="U5609" s="232"/>
      <c r="V5609" s="233"/>
      <c r="W5609" s="233"/>
      <c r="X5609" s="226" t="s">
        <v>8152</v>
      </c>
      <c r="Y5609" s="229">
        <v>45713</v>
      </c>
      <c r="Z5609" s="232">
        <v>45713</v>
      </c>
      <c r="AA5609" s="232"/>
      <c r="AB5609" s="232"/>
      <c r="AC5609" s="234"/>
      <c r="AD5609" s="232"/>
      <c r="AE5609" s="253" t="str">
        <f>IF($N5609=マイタスク!$U$5,"作業者","")&amp;IF($S5609=マイタスク!$U$5,"ピアレビュー","")&amp;IF($X5609=マイタスク!$U$5,"SVレビュー","")</f>
        <v/>
      </c>
      <c r="AF5609" s="252">
        <f t="shared" si="168"/>
        <v>964</v>
      </c>
      <c r="AG5609" s="9" t="s">
        <v>34</v>
      </c>
    </row>
    <row r="5610" spans="2:33">
      <c r="B5610" s="225">
        <v>5598</v>
      </c>
      <c r="C5610" s="226" t="s">
        <v>71</v>
      </c>
      <c r="D5610" s="227" t="s">
        <v>72</v>
      </c>
      <c r="E5610" s="228" t="s">
        <v>7936</v>
      </c>
      <c r="F5610" s="226" t="s">
        <v>7937</v>
      </c>
      <c r="G5610" s="226" t="s">
        <v>65</v>
      </c>
      <c r="H5610" s="226" t="s">
        <v>66</v>
      </c>
      <c r="I5610" s="229">
        <f t="shared" si="169"/>
        <v>0</v>
      </c>
      <c r="J5610" s="232"/>
      <c r="K5610" s="226" t="s">
        <v>15874</v>
      </c>
      <c r="L5610" s="226" t="s">
        <v>7937</v>
      </c>
      <c r="M5610" s="226" t="s">
        <v>8141</v>
      </c>
      <c r="N5610" s="226" t="s">
        <v>8230</v>
      </c>
      <c r="O5610" s="232">
        <v>45763</v>
      </c>
      <c r="P5610" s="232"/>
      <c r="Q5610" s="232"/>
      <c r="R5610" s="232"/>
      <c r="S5610" s="226" t="s">
        <v>8208</v>
      </c>
      <c r="T5610" s="229">
        <v>45769</v>
      </c>
      <c r="U5610" s="232"/>
      <c r="V5610" s="233"/>
      <c r="W5610" s="233"/>
      <c r="X5610" s="226" t="s">
        <v>8152</v>
      </c>
      <c r="Y5610" s="229">
        <v>45769</v>
      </c>
      <c r="Z5610" s="232">
        <v>45769</v>
      </c>
      <c r="AA5610" s="232"/>
      <c r="AB5610" s="232"/>
      <c r="AC5610" s="234"/>
      <c r="AD5610" s="232"/>
      <c r="AE5610" s="253" t="str">
        <f>IF($N5610=マイタスク!$U$5,"作業者","")&amp;IF($S5610=マイタスク!$U$5,"ピアレビュー","")&amp;IF($X5610=マイタスク!$U$5,"SVレビュー","")</f>
        <v/>
      </c>
      <c r="AF5610" s="252">
        <f t="shared" si="168"/>
        <v>1227</v>
      </c>
      <c r="AG5610" s="9" t="s">
        <v>34</v>
      </c>
    </row>
    <row r="5611" spans="2:33">
      <c r="B5611" s="225">
        <v>5599</v>
      </c>
      <c r="C5611" s="226" t="s">
        <v>71</v>
      </c>
      <c r="D5611" s="227" t="s">
        <v>72</v>
      </c>
      <c r="E5611" s="228" t="s">
        <v>7938</v>
      </c>
      <c r="F5611" s="226" t="s">
        <v>7939</v>
      </c>
      <c r="G5611" s="226" t="s">
        <v>65</v>
      </c>
      <c r="H5611" s="226" t="s">
        <v>66</v>
      </c>
      <c r="I5611" s="229">
        <f t="shared" si="169"/>
        <v>0</v>
      </c>
      <c r="J5611" s="232"/>
      <c r="K5611" s="226" t="s">
        <v>15875</v>
      </c>
      <c r="L5611" s="226" t="s">
        <v>7939</v>
      </c>
      <c r="M5611" s="226" t="s">
        <v>8141</v>
      </c>
      <c r="N5611" s="226" t="s">
        <v>8167</v>
      </c>
      <c r="O5611" s="232">
        <v>45735</v>
      </c>
      <c r="P5611" s="232"/>
      <c r="Q5611" s="232"/>
      <c r="R5611" s="232"/>
      <c r="S5611" s="226" t="s">
        <v>8156</v>
      </c>
      <c r="T5611" s="229">
        <v>45742</v>
      </c>
      <c r="U5611" s="232"/>
      <c r="V5611" s="233"/>
      <c r="W5611" s="233"/>
      <c r="X5611" s="226" t="s">
        <v>8152</v>
      </c>
      <c r="Y5611" s="229">
        <v>45742</v>
      </c>
      <c r="Z5611" s="232">
        <v>45742</v>
      </c>
      <c r="AA5611" s="232"/>
      <c r="AB5611" s="232"/>
      <c r="AC5611" s="234"/>
      <c r="AD5611" s="232"/>
      <c r="AE5611" s="253" t="str">
        <f>IF($N5611=マイタスク!$U$5,"作業者","")&amp;IF($S5611=マイタスク!$U$5,"ピアレビュー","")&amp;IF($X5611=マイタスク!$U$5,"SVレビュー","")</f>
        <v/>
      </c>
      <c r="AF5611" s="252">
        <f t="shared" si="168"/>
        <v>1097</v>
      </c>
      <c r="AG5611" s="9" t="s">
        <v>34</v>
      </c>
    </row>
    <row r="5612" spans="2:33">
      <c r="B5612" s="225">
        <v>5600</v>
      </c>
      <c r="C5612" s="226" t="s">
        <v>71</v>
      </c>
      <c r="D5612" s="227" t="s">
        <v>72</v>
      </c>
      <c r="E5612" s="228" t="s">
        <v>7940</v>
      </c>
      <c r="F5612" s="226" t="s">
        <v>7941</v>
      </c>
      <c r="G5612" s="226" t="s">
        <v>65</v>
      </c>
      <c r="H5612" s="226" t="s">
        <v>66</v>
      </c>
      <c r="I5612" s="229">
        <f t="shared" si="169"/>
        <v>0</v>
      </c>
      <c r="J5612" s="232"/>
      <c r="K5612" s="226" t="s">
        <v>15876</v>
      </c>
      <c r="L5612" s="226" t="s">
        <v>7941</v>
      </c>
      <c r="M5612" s="226" t="s">
        <v>8141</v>
      </c>
      <c r="N5612" s="226" t="s">
        <v>8208</v>
      </c>
      <c r="O5612" s="232">
        <v>45764</v>
      </c>
      <c r="P5612" s="232"/>
      <c r="Q5612" s="232"/>
      <c r="R5612" s="232"/>
      <c r="S5612" s="226" t="s">
        <v>8164</v>
      </c>
      <c r="T5612" s="229">
        <v>45770</v>
      </c>
      <c r="U5612" s="232"/>
      <c r="V5612" s="233"/>
      <c r="W5612" s="233"/>
      <c r="X5612" s="226" t="s">
        <v>8152</v>
      </c>
      <c r="Y5612" s="229">
        <v>45770</v>
      </c>
      <c r="Z5612" s="232">
        <v>45770</v>
      </c>
      <c r="AA5612" s="232"/>
      <c r="AB5612" s="232"/>
      <c r="AC5612" s="234"/>
      <c r="AD5612" s="232"/>
      <c r="AE5612" s="253" t="str">
        <f>IF($N5612=マイタスク!$U$5,"作業者","")&amp;IF($S5612=マイタスク!$U$5,"ピアレビュー","")&amp;IF($X5612=マイタスク!$U$5,"SVレビュー","")</f>
        <v/>
      </c>
      <c r="AF5612" s="252">
        <f t="shared" si="168"/>
        <v>1236</v>
      </c>
      <c r="AG5612" s="9" t="s">
        <v>34</v>
      </c>
    </row>
    <row r="5613" spans="2:33">
      <c r="B5613" s="225">
        <v>5601</v>
      </c>
      <c r="C5613" s="226" t="s">
        <v>71</v>
      </c>
      <c r="D5613" s="227" t="s">
        <v>72</v>
      </c>
      <c r="E5613" s="228" t="s">
        <v>7942</v>
      </c>
      <c r="F5613" s="226" t="s">
        <v>7943</v>
      </c>
      <c r="G5613" s="226" t="s">
        <v>65</v>
      </c>
      <c r="H5613" s="226" t="s">
        <v>66</v>
      </c>
      <c r="I5613" s="229">
        <f t="shared" si="169"/>
        <v>0</v>
      </c>
      <c r="J5613" s="232"/>
      <c r="K5613" s="226" t="s">
        <v>15877</v>
      </c>
      <c r="L5613" s="226" t="s">
        <v>7943</v>
      </c>
      <c r="M5613" s="226" t="s">
        <v>8141</v>
      </c>
      <c r="N5613" s="226" t="s">
        <v>8230</v>
      </c>
      <c r="O5613" s="232">
        <v>45792</v>
      </c>
      <c r="P5613" s="232"/>
      <c r="Q5613" s="232"/>
      <c r="R5613" s="232"/>
      <c r="S5613" s="226" t="s">
        <v>8208</v>
      </c>
      <c r="T5613" s="229">
        <v>45798</v>
      </c>
      <c r="U5613" s="232"/>
      <c r="V5613" s="233"/>
      <c r="W5613" s="233"/>
      <c r="X5613" s="226" t="s">
        <v>8433</v>
      </c>
      <c r="Y5613" s="229">
        <v>45798</v>
      </c>
      <c r="Z5613" s="232">
        <v>45798</v>
      </c>
      <c r="AA5613" s="232"/>
      <c r="AB5613" s="232"/>
      <c r="AC5613" s="234"/>
      <c r="AD5613" s="232"/>
      <c r="AE5613" s="253" t="str">
        <f>IF($N5613=マイタスク!$U$5,"作業者","")&amp;IF($S5613=マイタスク!$U$5,"ピアレビュー","")&amp;IF($X5613=マイタスク!$U$5,"SVレビュー","")</f>
        <v/>
      </c>
      <c r="AF5613" s="252">
        <f t="shared" si="168"/>
        <v>1344</v>
      </c>
      <c r="AG5613" s="9" t="s">
        <v>34</v>
      </c>
    </row>
    <row r="5614" spans="2:33">
      <c r="B5614" s="225">
        <v>5602</v>
      </c>
      <c r="C5614" s="226" t="s">
        <v>71</v>
      </c>
      <c r="D5614" s="227" t="s">
        <v>72</v>
      </c>
      <c r="E5614" s="228" t="s">
        <v>7944</v>
      </c>
      <c r="F5614" s="226" t="s">
        <v>7945</v>
      </c>
      <c r="G5614" s="226" t="s">
        <v>65</v>
      </c>
      <c r="H5614" s="226" t="s">
        <v>66</v>
      </c>
      <c r="I5614" s="229">
        <f t="shared" si="169"/>
        <v>0</v>
      </c>
      <c r="J5614" s="232"/>
      <c r="K5614" s="226" t="s">
        <v>15878</v>
      </c>
      <c r="L5614" s="226" t="s">
        <v>7945</v>
      </c>
      <c r="M5614" s="226" t="s">
        <v>8141</v>
      </c>
      <c r="N5614" s="226" t="s">
        <v>8164</v>
      </c>
      <c r="O5614" s="232">
        <v>45827</v>
      </c>
      <c r="P5614" s="232"/>
      <c r="Q5614" s="232"/>
      <c r="R5614" s="232"/>
      <c r="S5614" s="226" t="s">
        <v>8230</v>
      </c>
      <c r="T5614" s="229">
        <v>45833</v>
      </c>
      <c r="U5614" s="232"/>
      <c r="V5614" s="233"/>
      <c r="W5614" s="233"/>
      <c r="X5614" s="226" t="s">
        <v>8433</v>
      </c>
      <c r="Y5614" s="229">
        <v>45833</v>
      </c>
      <c r="Z5614" s="232">
        <v>45833</v>
      </c>
      <c r="AA5614" s="232"/>
      <c r="AB5614" s="232"/>
      <c r="AC5614" s="234"/>
      <c r="AD5614" s="232"/>
      <c r="AE5614" s="253" t="str">
        <f>IF($N5614=マイタスク!$U$5,"作業者","")&amp;IF($S5614=マイタスク!$U$5,"ピアレビュー","")&amp;IF($X5614=マイタスク!$U$5,"SVレビュー","")</f>
        <v/>
      </c>
      <c r="AF5614" s="252">
        <f t="shared" si="168"/>
        <v>1439</v>
      </c>
      <c r="AG5614" s="9" t="s">
        <v>34</v>
      </c>
    </row>
    <row r="5615" spans="2:33">
      <c r="B5615" s="225">
        <v>5603</v>
      </c>
      <c r="C5615" s="226" t="s">
        <v>71</v>
      </c>
      <c r="D5615" s="227" t="s">
        <v>72</v>
      </c>
      <c r="E5615" s="228" t="s">
        <v>7946</v>
      </c>
      <c r="F5615" s="226" t="s">
        <v>7947</v>
      </c>
      <c r="G5615" s="226" t="s">
        <v>65</v>
      </c>
      <c r="H5615" s="226" t="s">
        <v>66</v>
      </c>
      <c r="I5615" s="229">
        <f t="shared" si="169"/>
        <v>0</v>
      </c>
      <c r="J5615" s="232"/>
      <c r="K5615" s="226" t="s">
        <v>15879</v>
      </c>
      <c r="L5615" s="226" t="s">
        <v>7947</v>
      </c>
      <c r="M5615" s="226" t="s">
        <v>8141</v>
      </c>
      <c r="N5615" s="226" t="s">
        <v>8230</v>
      </c>
      <c r="O5615" s="232">
        <v>45707</v>
      </c>
      <c r="P5615" s="232"/>
      <c r="Q5615" s="232"/>
      <c r="R5615" s="232"/>
      <c r="S5615" s="226" t="s">
        <v>8164</v>
      </c>
      <c r="T5615" s="229">
        <v>45714</v>
      </c>
      <c r="U5615" s="232"/>
      <c r="V5615" s="233"/>
      <c r="W5615" s="233"/>
      <c r="X5615" s="226" t="s">
        <v>8152</v>
      </c>
      <c r="Y5615" s="229">
        <v>45714</v>
      </c>
      <c r="Z5615" s="232">
        <v>45714</v>
      </c>
      <c r="AA5615" s="232"/>
      <c r="AB5615" s="232"/>
      <c r="AC5615" s="234"/>
      <c r="AD5615" s="232"/>
      <c r="AE5615" s="253" t="str">
        <f>IF($N5615=マイタスク!$U$5,"作業者","")&amp;IF($S5615=マイタスク!$U$5,"ピアレビュー","")&amp;IF($X5615=マイタスク!$U$5,"SVレビュー","")</f>
        <v/>
      </c>
      <c r="AF5615" s="252">
        <f t="shared" si="168"/>
        <v>968</v>
      </c>
      <c r="AG5615" s="9" t="s">
        <v>34</v>
      </c>
    </row>
    <row r="5616" spans="2:33">
      <c r="B5616" s="225">
        <v>5604</v>
      </c>
      <c r="C5616" s="226" t="s">
        <v>71</v>
      </c>
      <c r="D5616" s="227" t="s">
        <v>72</v>
      </c>
      <c r="E5616" s="228" t="s">
        <v>7948</v>
      </c>
      <c r="F5616" s="226" t="s">
        <v>7949</v>
      </c>
      <c r="G5616" s="226" t="s">
        <v>65</v>
      </c>
      <c r="H5616" s="226" t="s">
        <v>66</v>
      </c>
      <c r="I5616" s="229">
        <f t="shared" si="169"/>
        <v>0</v>
      </c>
      <c r="J5616" s="232"/>
      <c r="K5616" s="226" t="s">
        <v>15880</v>
      </c>
      <c r="L5616" s="226" t="s">
        <v>7949</v>
      </c>
      <c r="M5616" s="226" t="s">
        <v>8141</v>
      </c>
      <c r="N5616" s="226" t="s">
        <v>8260</v>
      </c>
      <c r="O5616" s="232">
        <v>45733</v>
      </c>
      <c r="P5616" s="232"/>
      <c r="Q5616" s="232"/>
      <c r="R5616" s="232"/>
      <c r="S5616" s="226" t="s">
        <v>8258</v>
      </c>
      <c r="T5616" s="229">
        <v>45740</v>
      </c>
      <c r="U5616" s="232"/>
      <c r="V5616" s="233"/>
      <c r="W5616" s="233"/>
      <c r="X5616" s="226" t="s">
        <v>8433</v>
      </c>
      <c r="Y5616" s="229">
        <v>45740</v>
      </c>
      <c r="Z5616" s="232">
        <v>45740</v>
      </c>
      <c r="AA5616" s="232"/>
      <c r="AB5616" s="232"/>
      <c r="AC5616" s="234"/>
      <c r="AD5616" s="232"/>
      <c r="AE5616" s="253" t="str">
        <f>IF($N5616=マイタスク!$U$5,"作業者","")&amp;IF($S5616=マイタスク!$U$5,"ピアレビュー","")&amp;IF($X5616=マイタスク!$U$5,"SVレビュー","")</f>
        <v/>
      </c>
      <c r="AF5616" s="252">
        <f t="shared" si="168"/>
        <v>1082</v>
      </c>
      <c r="AG5616" s="9" t="s">
        <v>34</v>
      </c>
    </row>
    <row r="5617" spans="2:33">
      <c r="B5617" s="225">
        <v>5605</v>
      </c>
      <c r="C5617" s="226" t="s">
        <v>71</v>
      </c>
      <c r="D5617" s="227" t="s">
        <v>72</v>
      </c>
      <c r="E5617" s="228" t="s">
        <v>7950</v>
      </c>
      <c r="F5617" s="226" t="s">
        <v>7951</v>
      </c>
      <c r="G5617" s="226" t="s">
        <v>65</v>
      </c>
      <c r="H5617" s="226" t="s">
        <v>66</v>
      </c>
      <c r="I5617" s="229">
        <f t="shared" si="169"/>
        <v>0</v>
      </c>
      <c r="J5617" s="232"/>
      <c r="K5617" s="226" t="s">
        <v>15881</v>
      </c>
      <c r="L5617" s="226" t="s">
        <v>7951</v>
      </c>
      <c r="M5617" s="226"/>
      <c r="N5617" s="226" t="s">
        <v>8164</v>
      </c>
      <c r="O5617" s="232">
        <v>45799</v>
      </c>
      <c r="P5617" s="232"/>
      <c r="Q5617" s="232"/>
      <c r="R5617" s="232"/>
      <c r="S5617" s="226" t="s">
        <v>8208</v>
      </c>
      <c r="T5617" s="229">
        <v>45805</v>
      </c>
      <c r="U5617" s="232"/>
      <c r="V5617" s="233"/>
      <c r="W5617" s="233"/>
      <c r="X5617" s="226" t="s">
        <v>8433</v>
      </c>
      <c r="Y5617" s="229">
        <v>45805</v>
      </c>
      <c r="Z5617" s="232">
        <v>45805</v>
      </c>
      <c r="AA5617" s="232"/>
      <c r="AB5617" s="232"/>
      <c r="AC5617" s="234"/>
      <c r="AD5617" s="232"/>
      <c r="AE5617" s="253" t="str">
        <f>IF($N5617=マイタスク!$U$5,"作業者","")&amp;IF($S5617=マイタスク!$U$5,"ピアレビュー","")&amp;IF($X5617=マイタスク!$U$5,"SVレビュー","")</f>
        <v/>
      </c>
      <c r="AF5617" s="252">
        <f t="shared" si="168"/>
        <v>1367</v>
      </c>
      <c r="AG5617" s="9" t="s">
        <v>34</v>
      </c>
    </row>
    <row r="5618" spans="2:33">
      <c r="B5618" s="225">
        <v>5606</v>
      </c>
      <c r="C5618" s="226" t="s">
        <v>71</v>
      </c>
      <c r="D5618" s="227" t="s">
        <v>72</v>
      </c>
      <c r="E5618" s="228" t="s">
        <v>7952</v>
      </c>
      <c r="F5618" s="226" t="s">
        <v>7953</v>
      </c>
      <c r="G5618" s="226" t="s">
        <v>65</v>
      </c>
      <c r="H5618" s="226" t="s">
        <v>66</v>
      </c>
      <c r="I5618" s="229">
        <f t="shared" si="169"/>
        <v>0</v>
      </c>
      <c r="J5618" s="232"/>
      <c r="K5618" s="226" t="s">
        <v>15882</v>
      </c>
      <c r="L5618" s="226" t="s">
        <v>7953</v>
      </c>
      <c r="M5618" s="226" t="s">
        <v>8141</v>
      </c>
      <c r="N5618" s="226" t="s">
        <v>8188</v>
      </c>
      <c r="O5618" s="232">
        <v>45812</v>
      </c>
      <c r="P5618" s="232"/>
      <c r="Q5618" s="232"/>
      <c r="R5618" s="232"/>
      <c r="S5618" s="226" t="s">
        <v>8164</v>
      </c>
      <c r="T5618" s="229">
        <v>45818</v>
      </c>
      <c r="U5618" s="232"/>
      <c r="V5618" s="233"/>
      <c r="W5618" s="233"/>
      <c r="X5618" s="226" t="s">
        <v>8433</v>
      </c>
      <c r="Y5618" s="229">
        <v>45818</v>
      </c>
      <c r="Z5618" s="232">
        <v>45818</v>
      </c>
      <c r="AA5618" s="232"/>
      <c r="AB5618" s="232"/>
      <c r="AC5618" s="234"/>
      <c r="AD5618" s="232"/>
      <c r="AE5618" s="253" t="str">
        <f>IF($N5618=マイタスク!$U$5,"作業者","")&amp;IF($S5618=マイタスク!$U$5,"ピアレビュー","")&amp;IF($X5618=マイタスク!$U$5,"SVレビュー","")</f>
        <v/>
      </c>
      <c r="AF5618" s="252">
        <f t="shared" si="168"/>
        <v>1405</v>
      </c>
      <c r="AG5618" s="9" t="s">
        <v>34</v>
      </c>
    </row>
    <row r="5619" spans="2:33">
      <c r="B5619" s="225">
        <v>5607</v>
      </c>
      <c r="C5619" s="226" t="s">
        <v>71</v>
      </c>
      <c r="D5619" s="227" t="s">
        <v>72</v>
      </c>
      <c r="E5619" s="228" t="s">
        <v>7954</v>
      </c>
      <c r="F5619" s="226" t="s">
        <v>7955</v>
      </c>
      <c r="G5619" s="226" t="s">
        <v>65</v>
      </c>
      <c r="H5619" s="226" t="s">
        <v>66</v>
      </c>
      <c r="I5619" s="229">
        <f t="shared" si="169"/>
        <v>0</v>
      </c>
      <c r="J5619" s="232"/>
      <c r="K5619" s="226" t="s">
        <v>15883</v>
      </c>
      <c r="L5619" s="226" t="s">
        <v>7955</v>
      </c>
      <c r="M5619" s="226" t="s">
        <v>8141</v>
      </c>
      <c r="N5619" s="226" t="s">
        <v>8258</v>
      </c>
      <c r="O5619" s="232">
        <v>45705</v>
      </c>
      <c r="P5619" s="232"/>
      <c r="Q5619" s="232"/>
      <c r="R5619" s="232"/>
      <c r="S5619" s="226" t="s">
        <v>8260</v>
      </c>
      <c r="T5619" s="229">
        <v>45709</v>
      </c>
      <c r="U5619" s="232"/>
      <c r="V5619" s="233"/>
      <c r="W5619" s="233"/>
      <c r="X5619" s="226" t="s">
        <v>8152</v>
      </c>
      <c r="Y5619" s="229">
        <v>45709</v>
      </c>
      <c r="Z5619" s="232">
        <v>45709</v>
      </c>
      <c r="AA5619" s="232"/>
      <c r="AB5619" s="232"/>
      <c r="AC5619" s="234"/>
      <c r="AD5619" s="232"/>
      <c r="AE5619" s="253" t="str">
        <f>IF($N5619=マイタスク!$U$5,"作業者","")&amp;IF($S5619=マイタスク!$U$5,"ピアレビュー","")&amp;IF($X5619=マイタスク!$U$5,"SVレビュー","")</f>
        <v/>
      </c>
      <c r="AF5619" s="252">
        <f t="shared" si="168"/>
        <v>962</v>
      </c>
      <c r="AG5619" s="9" t="s">
        <v>34</v>
      </c>
    </row>
    <row r="5620" spans="2:33">
      <c r="B5620" s="225">
        <v>5608</v>
      </c>
      <c r="C5620" s="226" t="s">
        <v>71</v>
      </c>
      <c r="D5620" s="227" t="s">
        <v>72</v>
      </c>
      <c r="E5620" s="228" t="s">
        <v>7956</v>
      </c>
      <c r="F5620" s="226" t="s">
        <v>7957</v>
      </c>
      <c r="G5620" s="226" t="s">
        <v>65</v>
      </c>
      <c r="H5620" s="226" t="s">
        <v>66</v>
      </c>
      <c r="I5620" s="229">
        <f t="shared" si="169"/>
        <v>0</v>
      </c>
      <c r="J5620" s="232"/>
      <c r="K5620" s="226" t="s">
        <v>15884</v>
      </c>
      <c r="L5620" s="226" t="s">
        <v>7957</v>
      </c>
      <c r="M5620" s="226" t="s">
        <v>8141</v>
      </c>
      <c r="N5620" s="226" t="s">
        <v>8208</v>
      </c>
      <c r="O5620" s="232">
        <v>45727</v>
      </c>
      <c r="P5620" s="232"/>
      <c r="Q5620" s="232"/>
      <c r="R5620" s="232"/>
      <c r="S5620" s="226" t="s">
        <v>8152</v>
      </c>
      <c r="T5620" s="229">
        <v>45733</v>
      </c>
      <c r="U5620" s="232"/>
      <c r="V5620" s="233"/>
      <c r="W5620" s="233"/>
      <c r="X5620" s="226" t="s">
        <v>8433</v>
      </c>
      <c r="Y5620" s="229">
        <v>45733</v>
      </c>
      <c r="Z5620" s="232">
        <v>45733</v>
      </c>
      <c r="AA5620" s="232"/>
      <c r="AB5620" s="232"/>
      <c r="AC5620" s="234"/>
      <c r="AD5620" s="232"/>
      <c r="AE5620" s="253" t="str">
        <f>IF($N5620=マイタスク!$U$5,"作業者","")&amp;IF($S5620=マイタスク!$U$5,"ピアレビュー","")&amp;IF($X5620=マイタスク!$U$5,"SVレビュー","")</f>
        <v/>
      </c>
      <c r="AF5620" s="252">
        <f t="shared" si="168"/>
        <v>1062</v>
      </c>
      <c r="AG5620" s="9" t="s">
        <v>34</v>
      </c>
    </row>
    <row r="5621" spans="2:33">
      <c r="B5621" s="225">
        <v>5609</v>
      </c>
      <c r="C5621" s="226" t="s">
        <v>71</v>
      </c>
      <c r="D5621" s="227" t="s">
        <v>72</v>
      </c>
      <c r="E5621" s="228" t="s">
        <v>7958</v>
      </c>
      <c r="F5621" s="226" t="s">
        <v>7959</v>
      </c>
      <c r="G5621" s="226" t="s">
        <v>65</v>
      </c>
      <c r="H5621" s="226" t="s">
        <v>66</v>
      </c>
      <c r="I5621" s="229">
        <f t="shared" si="169"/>
        <v>0</v>
      </c>
      <c r="J5621" s="232"/>
      <c r="K5621" s="226" t="s">
        <v>15885</v>
      </c>
      <c r="L5621" s="226" t="s">
        <v>7959</v>
      </c>
      <c r="M5621" s="226" t="s">
        <v>8141</v>
      </c>
      <c r="N5621" s="226" t="s">
        <v>8188</v>
      </c>
      <c r="O5621" s="232">
        <v>45747</v>
      </c>
      <c r="P5621" s="232"/>
      <c r="Q5621" s="232"/>
      <c r="R5621" s="232"/>
      <c r="S5621" s="226" t="s">
        <v>8208</v>
      </c>
      <c r="T5621" s="229">
        <v>45751</v>
      </c>
      <c r="U5621" s="232"/>
      <c r="V5621" s="233"/>
      <c r="W5621" s="233"/>
      <c r="X5621" s="226" t="s">
        <v>8433</v>
      </c>
      <c r="Y5621" s="229">
        <v>45751</v>
      </c>
      <c r="Z5621" s="232">
        <v>45751</v>
      </c>
      <c r="AA5621" s="232"/>
      <c r="AB5621" s="232"/>
      <c r="AC5621" s="234"/>
      <c r="AD5621" s="232"/>
      <c r="AE5621" s="253" t="str">
        <f>IF($N5621=マイタスク!$U$5,"作業者","")&amp;IF($S5621=マイタスク!$U$5,"ピアレビュー","")&amp;IF($X5621=マイタスク!$U$5,"SVレビュー","")</f>
        <v/>
      </c>
      <c r="AF5621" s="252">
        <f t="shared" si="168"/>
        <v>1147</v>
      </c>
      <c r="AG5621" s="9" t="s">
        <v>34</v>
      </c>
    </row>
    <row r="5622" spans="2:33">
      <c r="B5622" s="225">
        <v>5610</v>
      </c>
      <c r="C5622" s="226" t="s">
        <v>71</v>
      </c>
      <c r="D5622" s="227" t="s">
        <v>72</v>
      </c>
      <c r="E5622" s="228" t="s">
        <v>7960</v>
      </c>
      <c r="F5622" s="226" t="s">
        <v>7961</v>
      </c>
      <c r="G5622" s="226" t="s">
        <v>65</v>
      </c>
      <c r="H5622" s="226" t="s">
        <v>66</v>
      </c>
      <c r="I5622" s="229">
        <f t="shared" si="169"/>
        <v>0</v>
      </c>
      <c r="J5622" s="232"/>
      <c r="K5622" s="226" t="s">
        <v>15886</v>
      </c>
      <c r="L5622" s="226" t="s">
        <v>7961</v>
      </c>
      <c r="M5622" s="226" t="s">
        <v>8141</v>
      </c>
      <c r="N5622" s="226" t="s">
        <v>8208</v>
      </c>
      <c r="O5622" s="232">
        <v>45778</v>
      </c>
      <c r="P5622" s="232"/>
      <c r="Q5622" s="232"/>
      <c r="R5622" s="232"/>
      <c r="S5622" s="226" t="s">
        <v>8164</v>
      </c>
      <c r="T5622" s="229">
        <v>45786</v>
      </c>
      <c r="U5622" s="232"/>
      <c r="V5622" s="233"/>
      <c r="W5622" s="233"/>
      <c r="X5622" s="226" t="s">
        <v>8433</v>
      </c>
      <c r="Y5622" s="229">
        <v>45786</v>
      </c>
      <c r="Z5622" s="232">
        <v>45786</v>
      </c>
      <c r="AA5622" s="232"/>
      <c r="AB5622" s="232"/>
      <c r="AC5622" s="234"/>
      <c r="AD5622" s="232"/>
      <c r="AE5622" s="253" t="str">
        <f>IF($N5622=マイタスク!$U$5,"作業者","")&amp;IF($S5622=マイタスク!$U$5,"ピアレビュー","")&amp;IF($X5622=マイタスク!$U$5,"SVレビュー","")</f>
        <v/>
      </c>
      <c r="AF5622" s="252">
        <f t="shared" si="168"/>
        <v>1288</v>
      </c>
      <c r="AG5622" s="9" t="s">
        <v>34</v>
      </c>
    </row>
    <row r="5623" spans="2:33">
      <c r="B5623" s="225">
        <v>5611</v>
      </c>
      <c r="C5623" s="226" t="s">
        <v>71</v>
      </c>
      <c r="D5623" s="227" t="s">
        <v>72</v>
      </c>
      <c r="E5623" s="228" t="s">
        <v>7962</v>
      </c>
      <c r="F5623" s="226" t="s">
        <v>7963</v>
      </c>
      <c r="G5623" s="226" t="s">
        <v>65</v>
      </c>
      <c r="H5623" s="226" t="s">
        <v>66</v>
      </c>
      <c r="I5623" s="229">
        <f t="shared" si="169"/>
        <v>0</v>
      </c>
      <c r="J5623" s="232"/>
      <c r="K5623" s="226" t="s">
        <v>15887</v>
      </c>
      <c r="L5623" s="226" t="s">
        <v>7963</v>
      </c>
      <c r="M5623" s="226" t="s">
        <v>8141</v>
      </c>
      <c r="N5623" s="226" t="s">
        <v>8230</v>
      </c>
      <c r="O5623" s="232">
        <v>45810</v>
      </c>
      <c r="P5623" s="232"/>
      <c r="Q5623" s="232"/>
      <c r="R5623" s="232"/>
      <c r="S5623" s="226" t="s">
        <v>8188</v>
      </c>
      <c r="T5623" s="229">
        <v>45814</v>
      </c>
      <c r="U5623" s="232"/>
      <c r="V5623" s="233"/>
      <c r="W5623" s="233"/>
      <c r="X5623" s="226" t="s">
        <v>8433</v>
      </c>
      <c r="Y5623" s="229">
        <v>45814</v>
      </c>
      <c r="Z5623" s="232">
        <v>45814</v>
      </c>
      <c r="AA5623" s="232"/>
      <c r="AB5623" s="232"/>
      <c r="AC5623" s="234"/>
      <c r="AD5623" s="232"/>
      <c r="AE5623" s="253" t="str">
        <f>IF($N5623=マイタスク!$U$5,"作業者","")&amp;IF($S5623=マイタスク!$U$5,"ピアレビュー","")&amp;IF($X5623=マイタスク!$U$5,"SVレビュー","")</f>
        <v/>
      </c>
      <c r="AF5623" s="252">
        <f t="shared" si="168"/>
        <v>1398</v>
      </c>
      <c r="AG5623" s="9" t="s">
        <v>34</v>
      </c>
    </row>
    <row r="5624" spans="2:33">
      <c r="B5624" s="225">
        <v>5612</v>
      </c>
      <c r="C5624" s="226" t="s">
        <v>71</v>
      </c>
      <c r="D5624" s="227" t="s">
        <v>120</v>
      </c>
      <c r="E5624" s="228" t="s">
        <v>7964</v>
      </c>
      <c r="F5624" s="226" t="s">
        <v>7965</v>
      </c>
      <c r="G5624" s="226" t="s">
        <v>65</v>
      </c>
      <c r="H5624" s="226" t="s">
        <v>66</v>
      </c>
      <c r="I5624" s="229">
        <f t="shared" si="169"/>
        <v>0</v>
      </c>
      <c r="J5624" s="232"/>
      <c r="K5624" s="226" t="s">
        <v>15888</v>
      </c>
      <c r="L5624" s="226" t="s">
        <v>7965</v>
      </c>
      <c r="M5624" s="226" t="s">
        <v>8141</v>
      </c>
      <c r="N5624" s="226" t="s">
        <v>8164</v>
      </c>
      <c r="O5624" s="232">
        <v>45698</v>
      </c>
      <c r="P5624" s="232"/>
      <c r="Q5624" s="232"/>
      <c r="R5624" s="232"/>
      <c r="S5624" s="226" t="s">
        <v>8230</v>
      </c>
      <c r="T5624" s="229">
        <v>45705</v>
      </c>
      <c r="U5624" s="232"/>
      <c r="V5624" s="233"/>
      <c r="W5624" s="233"/>
      <c r="X5624" s="226" t="s">
        <v>8152</v>
      </c>
      <c r="Y5624" s="229">
        <v>45705</v>
      </c>
      <c r="Z5624" s="232">
        <v>45705</v>
      </c>
      <c r="AA5624" s="232"/>
      <c r="AB5624" s="232"/>
      <c r="AC5624" s="234"/>
      <c r="AD5624" s="232"/>
      <c r="AE5624" s="253" t="str">
        <f>IF($N5624=マイタスク!$U$5,"作業者","")&amp;IF($S5624=マイタスク!$U$5,"ピアレビュー","")&amp;IF($X5624=マイタスク!$U$5,"SVレビュー","")</f>
        <v/>
      </c>
      <c r="AF5624" s="252">
        <f t="shared" si="168"/>
        <v>919</v>
      </c>
      <c r="AG5624" s="9" t="s">
        <v>34</v>
      </c>
    </row>
    <row r="5625" spans="2:33">
      <c r="B5625" s="225">
        <v>5613</v>
      </c>
      <c r="C5625" s="226" t="s">
        <v>71</v>
      </c>
      <c r="D5625" s="227" t="s">
        <v>72</v>
      </c>
      <c r="E5625" s="228" t="s">
        <v>7966</v>
      </c>
      <c r="F5625" s="226" t="s">
        <v>7967</v>
      </c>
      <c r="G5625" s="226" t="s">
        <v>65</v>
      </c>
      <c r="H5625" s="226" t="s">
        <v>66</v>
      </c>
      <c r="I5625" s="229">
        <f t="shared" si="169"/>
        <v>0</v>
      </c>
      <c r="J5625" s="232"/>
      <c r="K5625" s="226" t="s">
        <v>15889</v>
      </c>
      <c r="L5625" s="226" t="s">
        <v>7967</v>
      </c>
      <c r="M5625" s="226" t="s">
        <v>8141</v>
      </c>
      <c r="N5625" s="226" t="s">
        <v>8188</v>
      </c>
      <c r="O5625" s="232">
        <v>45743</v>
      </c>
      <c r="P5625" s="232"/>
      <c r="Q5625" s="232"/>
      <c r="R5625" s="232"/>
      <c r="S5625" s="226" t="s">
        <v>8230</v>
      </c>
      <c r="T5625" s="229">
        <v>45749</v>
      </c>
      <c r="U5625" s="232"/>
      <c r="V5625" s="233"/>
      <c r="W5625" s="233"/>
      <c r="X5625" s="226" t="s">
        <v>8433</v>
      </c>
      <c r="Y5625" s="229">
        <v>45749</v>
      </c>
      <c r="Z5625" s="232">
        <v>45749</v>
      </c>
      <c r="AA5625" s="232"/>
      <c r="AB5625" s="232"/>
      <c r="AC5625" s="234"/>
      <c r="AD5625" s="232"/>
      <c r="AE5625" s="253" t="str">
        <f>IF($N5625=マイタスク!$U$5,"作業者","")&amp;IF($S5625=マイタスク!$U$5,"ピアレビュー","")&amp;IF($X5625=マイタスク!$U$5,"SVレビュー","")</f>
        <v/>
      </c>
      <c r="AF5625" s="252">
        <f t="shared" si="168"/>
        <v>1139</v>
      </c>
      <c r="AG5625" s="9" t="s">
        <v>34</v>
      </c>
    </row>
    <row r="5626" spans="2:33">
      <c r="B5626" s="225">
        <v>5614</v>
      </c>
      <c r="C5626" s="226" t="s">
        <v>71</v>
      </c>
      <c r="D5626" s="227" t="s">
        <v>72</v>
      </c>
      <c r="E5626" s="228" t="s">
        <v>7968</v>
      </c>
      <c r="F5626" s="226" t="s">
        <v>7969</v>
      </c>
      <c r="G5626" s="226" t="s">
        <v>65</v>
      </c>
      <c r="H5626" s="226" t="s">
        <v>66</v>
      </c>
      <c r="I5626" s="229">
        <f t="shared" si="169"/>
        <v>0</v>
      </c>
      <c r="J5626" s="232"/>
      <c r="K5626" s="226" t="s">
        <v>15890</v>
      </c>
      <c r="L5626" s="226" t="s">
        <v>7969</v>
      </c>
      <c r="M5626" s="226" t="s">
        <v>8141</v>
      </c>
      <c r="N5626" s="226" t="s">
        <v>8208</v>
      </c>
      <c r="O5626" s="232">
        <v>45775</v>
      </c>
      <c r="P5626" s="232"/>
      <c r="Q5626" s="232"/>
      <c r="R5626" s="232"/>
      <c r="S5626" s="226" t="s">
        <v>8230</v>
      </c>
      <c r="T5626" s="229">
        <v>45784</v>
      </c>
      <c r="U5626" s="232"/>
      <c r="V5626" s="233"/>
      <c r="W5626" s="233"/>
      <c r="X5626" s="226" t="s">
        <v>8433</v>
      </c>
      <c r="Y5626" s="229">
        <v>45784</v>
      </c>
      <c r="Z5626" s="232">
        <v>45784</v>
      </c>
      <c r="AA5626" s="232"/>
      <c r="AB5626" s="232"/>
      <c r="AC5626" s="234"/>
      <c r="AD5626" s="232"/>
      <c r="AE5626" s="253" t="str">
        <f>IF($N5626=マイタスク!$U$5,"作業者","")&amp;IF($S5626=マイタスク!$U$5,"ピアレビュー","")&amp;IF($X5626=マイタスク!$U$5,"SVレビュー","")</f>
        <v/>
      </c>
      <c r="AF5626" s="252">
        <f t="shared" si="168"/>
        <v>1280</v>
      </c>
      <c r="AG5626" s="9" t="s">
        <v>34</v>
      </c>
    </row>
    <row r="5627" spans="2:33">
      <c r="B5627" s="225">
        <v>5615</v>
      </c>
      <c r="C5627" s="226" t="s">
        <v>71</v>
      </c>
      <c r="D5627" s="227" t="s">
        <v>72</v>
      </c>
      <c r="E5627" s="228" t="s">
        <v>7970</v>
      </c>
      <c r="F5627" s="226" t="s">
        <v>7971</v>
      </c>
      <c r="G5627" s="226" t="s">
        <v>65</v>
      </c>
      <c r="H5627" s="226" t="s">
        <v>66</v>
      </c>
      <c r="I5627" s="229">
        <f t="shared" si="169"/>
        <v>0</v>
      </c>
      <c r="J5627" s="232"/>
      <c r="K5627" s="226" t="s">
        <v>15891</v>
      </c>
      <c r="L5627" s="226" t="s">
        <v>7971</v>
      </c>
      <c r="M5627" s="226" t="s">
        <v>8141</v>
      </c>
      <c r="N5627" s="226" t="s">
        <v>8188</v>
      </c>
      <c r="O5627" s="232">
        <v>45806</v>
      </c>
      <c r="P5627" s="232"/>
      <c r="Q5627" s="232"/>
      <c r="R5627" s="232"/>
      <c r="S5627" s="226" t="s">
        <v>8164</v>
      </c>
      <c r="T5627" s="229">
        <v>45812</v>
      </c>
      <c r="U5627" s="232"/>
      <c r="V5627" s="233"/>
      <c r="W5627" s="233"/>
      <c r="X5627" s="226" t="s">
        <v>8433</v>
      </c>
      <c r="Y5627" s="229">
        <v>45812</v>
      </c>
      <c r="Z5627" s="232">
        <v>45812</v>
      </c>
      <c r="AA5627" s="232"/>
      <c r="AB5627" s="232"/>
      <c r="AC5627" s="234"/>
      <c r="AD5627" s="232"/>
      <c r="AE5627" s="253" t="str">
        <f>IF($N5627=マイタスク!$U$5,"作業者","")&amp;IF($S5627=マイタスク!$U$5,"ピアレビュー","")&amp;IF($X5627=マイタスク!$U$5,"SVレビュー","")</f>
        <v/>
      </c>
      <c r="AF5627" s="252">
        <f t="shared" si="168"/>
        <v>1390</v>
      </c>
      <c r="AG5627" s="9" t="s">
        <v>34</v>
      </c>
    </row>
    <row r="5628" spans="2:33">
      <c r="B5628" s="225">
        <v>5616</v>
      </c>
      <c r="C5628" s="226" t="s">
        <v>71</v>
      </c>
      <c r="D5628" s="227" t="s">
        <v>120</v>
      </c>
      <c r="E5628" s="228" t="s">
        <v>7972</v>
      </c>
      <c r="F5628" s="226" t="s">
        <v>7973</v>
      </c>
      <c r="G5628" s="226" t="s">
        <v>65</v>
      </c>
      <c r="H5628" s="226" t="s">
        <v>66</v>
      </c>
      <c r="I5628" s="229">
        <f t="shared" si="169"/>
        <v>0</v>
      </c>
      <c r="J5628" s="232"/>
      <c r="K5628" s="226" t="s">
        <v>15892</v>
      </c>
      <c r="L5628" s="226" t="s">
        <v>7973</v>
      </c>
      <c r="M5628" s="226" t="s">
        <v>8141</v>
      </c>
      <c r="N5628" s="226" t="s">
        <v>8164</v>
      </c>
      <c r="O5628" s="232">
        <v>45687</v>
      </c>
      <c r="P5628" s="232"/>
      <c r="Q5628" s="232"/>
      <c r="R5628" s="232"/>
      <c r="S5628" s="226" t="s">
        <v>8188</v>
      </c>
      <c r="T5628" s="229">
        <v>45693</v>
      </c>
      <c r="U5628" s="232"/>
      <c r="V5628" s="233"/>
      <c r="W5628" s="233"/>
      <c r="X5628" s="226" t="s">
        <v>8152</v>
      </c>
      <c r="Y5628" s="229">
        <v>45693</v>
      </c>
      <c r="Z5628" s="232">
        <v>45693</v>
      </c>
      <c r="AA5628" s="232"/>
      <c r="AB5628" s="232"/>
      <c r="AC5628" s="234"/>
      <c r="AD5628" s="232"/>
      <c r="AE5628" s="253" t="str">
        <f>IF($N5628=マイタスク!$U$5,"作業者","")&amp;IF($S5628=マイタスク!$U$5,"ピアレビュー","")&amp;IF($X5628=マイタスク!$U$5,"SVレビュー","")</f>
        <v/>
      </c>
      <c r="AF5628" s="252">
        <f t="shared" si="168"/>
        <v>866</v>
      </c>
      <c r="AG5628" s="9" t="s">
        <v>34</v>
      </c>
    </row>
    <row r="5629" spans="2:33">
      <c r="B5629" s="225">
        <v>5617</v>
      </c>
      <c r="C5629" s="226" t="s">
        <v>119</v>
      </c>
      <c r="D5629" s="227" t="s">
        <v>325</v>
      </c>
      <c r="E5629" s="228" t="s">
        <v>7974</v>
      </c>
      <c r="F5629" s="226" t="s">
        <v>7975</v>
      </c>
      <c r="G5629" s="226" t="s">
        <v>65</v>
      </c>
      <c r="H5629" s="226" t="s">
        <v>66</v>
      </c>
      <c r="I5629" s="229">
        <f t="shared" si="169"/>
        <v>0</v>
      </c>
      <c r="J5629" s="232"/>
      <c r="K5629" s="226" t="s">
        <v>15893</v>
      </c>
      <c r="L5629" s="226" t="s">
        <v>7975</v>
      </c>
      <c r="M5629" s="226" t="s">
        <v>8141</v>
      </c>
      <c r="N5629" s="226" t="s">
        <v>8230</v>
      </c>
      <c r="O5629" s="232">
        <v>45715</v>
      </c>
      <c r="P5629" s="232"/>
      <c r="Q5629" s="232"/>
      <c r="R5629" s="232"/>
      <c r="S5629" s="226" t="s">
        <v>8208</v>
      </c>
      <c r="T5629" s="229">
        <v>45721</v>
      </c>
      <c r="U5629" s="232"/>
      <c r="V5629" s="233"/>
      <c r="W5629" s="233"/>
      <c r="X5629" s="226" t="s">
        <v>8433</v>
      </c>
      <c r="Y5629" s="229">
        <v>45721</v>
      </c>
      <c r="Z5629" s="232">
        <v>45721</v>
      </c>
      <c r="AA5629" s="232"/>
      <c r="AB5629" s="232"/>
      <c r="AC5629" s="234"/>
      <c r="AD5629" s="232"/>
      <c r="AE5629" s="253" t="str">
        <f>IF($N5629=マイタスク!$U$5,"作業者","")&amp;IF($S5629=マイタスク!$U$5,"ピアレビュー","")&amp;IF($X5629=マイタスク!$U$5,"SVレビュー","")</f>
        <v/>
      </c>
      <c r="AF5629" s="252">
        <f t="shared" si="168"/>
        <v>119</v>
      </c>
      <c r="AG5629" s="9" t="s">
        <v>34</v>
      </c>
    </row>
    <row r="5630" spans="2:33">
      <c r="B5630" s="225">
        <v>5618</v>
      </c>
      <c r="C5630" s="226" t="s">
        <v>71</v>
      </c>
      <c r="D5630" s="227" t="s">
        <v>72</v>
      </c>
      <c r="E5630" s="228" t="s">
        <v>7976</v>
      </c>
      <c r="F5630" s="226" t="s">
        <v>7977</v>
      </c>
      <c r="G5630" s="226" t="s">
        <v>65</v>
      </c>
      <c r="H5630" s="226" t="s">
        <v>66</v>
      </c>
      <c r="I5630" s="229">
        <f t="shared" si="169"/>
        <v>0</v>
      </c>
      <c r="J5630" s="232"/>
      <c r="K5630" s="226" t="s">
        <v>15894</v>
      </c>
      <c r="L5630" s="226" t="s">
        <v>15895</v>
      </c>
      <c r="M5630" s="226" t="s">
        <v>8141</v>
      </c>
      <c r="N5630" s="226" t="s">
        <v>8230</v>
      </c>
      <c r="O5630" s="232">
        <v>45733</v>
      </c>
      <c r="P5630" s="232"/>
      <c r="Q5630" s="232"/>
      <c r="R5630" s="232"/>
      <c r="S5630" s="226" t="s">
        <v>8188</v>
      </c>
      <c r="T5630" s="229">
        <v>45740</v>
      </c>
      <c r="U5630" s="232"/>
      <c r="V5630" s="233"/>
      <c r="W5630" s="233"/>
      <c r="X5630" s="226" t="s">
        <v>8433</v>
      </c>
      <c r="Y5630" s="229">
        <v>45740</v>
      </c>
      <c r="Z5630" s="232">
        <v>45740</v>
      </c>
      <c r="AA5630" s="232"/>
      <c r="AB5630" s="232"/>
      <c r="AC5630" s="234"/>
      <c r="AD5630" s="232"/>
      <c r="AE5630" s="253" t="str">
        <f>IF($N5630=マイタスク!$U$5,"作業者","")&amp;IF($S5630=マイタスク!$U$5,"ピアレビュー","")&amp;IF($X5630=マイタスク!$U$5,"SVレビュー","")</f>
        <v/>
      </c>
      <c r="AF5630" s="252">
        <f t="shared" si="168"/>
        <v>1081</v>
      </c>
      <c r="AG5630" s="9" t="s">
        <v>34</v>
      </c>
    </row>
    <row r="5631" spans="2:33">
      <c r="B5631" s="225">
        <v>5619</v>
      </c>
      <c r="C5631" s="226" t="s">
        <v>71</v>
      </c>
      <c r="D5631" s="227" t="s">
        <v>72</v>
      </c>
      <c r="E5631" s="228" t="s">
        <v>7978</v>
      </c>
      <c r="F5631" s="226" t="s">
        <v>7979</v>
      </c>
      <c r="G5631" s="226" t="s">
        <v>65</v>
      </c>
      <c r="H5631" s="226" t="s">
        <v>66</v>
      </c>
      <c r="I5631" s="229">
        <f t="shared" si="169"/>
        <v>0</v>
      </c>
      <c r="J5631" s="232"/>
      <c r="K5631" s="226" t="s">
        <v>15896</v>
      </c>
      <c r="L5631" s="226" t="s">
        <v>7979</v>
      </c>
      <c r="M5631" s="226" t="s">
        <v>8141</v>
      </c>
      <c r="N5631" s="226" t="s">
        <v>8164</v>
      </c>
      <c r="O5631" s="232">
        <v>45762</v>
      </c>
      <c r="P5631" s="232"/>
      <c r="Q5631" s="232"/>
      <c r="R5631" s="232"/>
      <c r="S5631" s="226" t="s">
        <v>8188</v>
      </c>
      <c r="T5631" s="229">
        <v>45768</v>
      </c>
      <c r="U5631" s="232"/>
      <c r="V5631" s="233"/>
      <c r="W5631" s="233"/>
      <c r="X5631" s="226" t="s">
        <v>8433</v>
      </c>
      <c r="Y5631" s="229">
        <v>45768</v>
      </c>
      <c r="Z5631" s="232">
        <v>45768</v>
      </c>
      <c r="AA5631" s="232"/>
      <c r="AB5631" s="232"/>
      <c r="AC5631" s="234"/>
      <c r="AD5631" s="232"/>
      <c r="AE5631" s="253" t="str">
        <f>IF($N5631=マイタスク!$U$5,"作業者","")&amp;IF($S5631=マイタスク!$U$5,"ピアレビュー","")&amp;IF($X5631=マイタスク!$U$5,"SVレビュー","")</f>
        <v/>
      </c>
      <c r="AF5631" s="252">
        <f t="shared" si="168"/>
        <v>1223</v>
      </c>
      <c r="AG5631" s="9" t="s">
        <v>34</v>
      </c>
    </row>
    <row r="5632" spans="2:33">
      <c r="B5632" s="225">
        <v>5620</v>
      </c>
      <c r="C5632" s="226" t="s">
        <v>71</v>
      </c>
      <c r="D5632" s="227" t="s">
        <v>72</v>
      </c>
      <c r="E5632" s="228" t="s">
        <v>7980</v>
      </c>
      <c r="F5632" s="226" t="s">
        <v>7981</v>
      </c>
      <c r="G5632" s="226" t="s">
        <v>65</v>
      </c>
      <c r="H5632" s="226" t="s">
        <v>66</v>
      </c>
      <c r="I5632" s="229">
        <f t="shared" si="169"/>
        <v>0</v>
      </c>
      <c r="J5632" s="232"/>
      <c r="K5632" s="226" t="s">
        <v>15897</v>
      </c>
      <c r="L5632" s="226" t="s">
        <v>7981</v>
      </c>
      <c r="M5632" s="226" t="s">
        <v>8141</v>
      </c>
      <c r="N5632" s="226" t="s">
        <v>8164</v>
      </c>
      <c r="O5632" s="232">
        <v>45825</v>
      </c>
      <c r="P5632" s="232"/>
      <c r="Q5632" s="232"/>
      <c r="R5632" s="232"/>
      <c r="S5632" s="226" t="s">
        <v>8152</v>
      </c>
      <c r="T5632" s="229">
        <v>45831</v>
      </c>
      <c r="U5632" s="232"/>
      <c r="V5632" s="233"/>
      <c r="W5632" s="233"/>
      <c r="X5632" s="226" t="s">
        <v>8433</v>
      </c>
      <c r="Y5632" s="229">
        <v>45831</v>
      </c>
      <c r="Z5632" s="232">
        <v>45831</v>
      </c>
      <c r="AA5632" s="232"/>
      <c r="AB5632" s="232"/>
      <c r="AC5632" s="234"/>
      <c r="AD5632" s="232"/>
      <c r="AE5632" s="253" t="str">
        <f>IF($N5632=マイタスク!$U$5,"作業者","")&amp;IF($S5632=マイタスク!$U$5,"ピアレビュー","")&amp;IF($X5632=マイタスク!$U$5,"SVレビュー","")</f>
        <v/>
      </c>
      <c r="AF5632" s="252">
        <f t="shared" si="168"/>
        <v>1424</v>
      </c>
      <c r="AG5632" s="9" t="s">
        <v>34</v>
      </c>
    </row>
    <row r="5633" spans="2:33">
      <c r="B5633" s="225">
        <v>5621</v>
      </c>
      <c r="C5633" s="226" t="s">
        <v>71</v>
      </c>
      <c r="D5633" s="227" t="s">
        <v>72</v>
      </c>
      <c r="E5633" s="228" t="s">
        <v>7982</v>
      </c>
      <c r="F5633" s="226" t="s">
        <v>7983</v>
      </c>
      <c r="G5633" s="226" t="s">
        <v>65</v>
      </c>
      <c r="H5633" s="226" t="s">
        <v>66</v>
      </c>
      <c r="I5633" s="229">
        <f t="shared" si="169"/>
        <v>0</v>
      </c>
      <c r="J5633" s="232"/>
      <c r="K5633" s="226" t="s">
        <v>15898</v>
      </c>
      <c r="L5633" s="226" t="s">
        <v>7983</v>
      </c>
      <c r="M5633" s="226" t="s">
        <v>8141</v>
      </c>
      <c r="N5633" s="226" t="s">
        <v>8188</v>
      </c>
      <c r="O5633" s="232">
        <v>45705</v>
      </c>
      <c r="P5633" s="232"/>
      <c r="Q5633" s="232"/>
      <c r="R5633" s="232"/>
      <c r="S5633" s="226" t="s">
        <v>8164</v>
      </c>
      <c r="T5633" s="229">
        <v>45709</v>
      </c>
      <c r="U5633" s="232"/>
      <c r="V5633" s="233"/>
      <c r="W5633" s="233"/>
      <c r="X5633" s="226" t="s">
        <v>8152</v>
      </c>
      <c r="Y5633" s="229">
        <v>45709</v>
      </c>
      <c r="Z5633" s="232">
        <v>45709</v>
      </c>
      <c r="AA5633" s="232"/>
      <c r="AB5633" s="232"/>
      <c r="AC5633" s="234"/>
      <c r="AD5633" s="232"/>
      <c r="AE5633" s="253" t="str">
        <f>IF($N5633=マイタスク!$U$5,"作業者","")&amp;IF($S5633=マイタスク!$U$5,"ピアレビュー","")&amp;IF($X5633=マイタスク!$U$5,"SVレビュー","")</f>
        <v/>
      </c>
      <c r="AF5633" s="252">
        <f t="shared" si="168"/>
        <v>961</v>
      </c>
      <c r="AG5633" s="9" t="s">
        <v>34</v>
      </c>
    </row>
    <row r="5634" spans="2:33">
      <c r="B5634" s="225">
        <v>5622</v>
      </c>
      <c r="C5634" s="226" t="s">
        <v>71</v>
      </c>
      <c r="D5634" s="227" t="s">
        <v>72</v>
      </c>
      <c r="E5634" s="228" t="s">
        <v>7984</v>
      </c>
      <c r="F5634" s="226" t="s">
        <v>7985</v>
      </c>
      <c r="G5634" s="226" t="s">
        <v>65</v>
      </c>
      <c r="H5634" s="226" t="s">
        <v>66</v>
      </c>
      <c r="I5634" s="229">
        <f t="shared" si="169"/>
        <v>0</v>
      </c>
      <c r="J5634" s="232"/>
      <c r="K5634" s="226" t="s">
        <v>15899</v>
      </c>
      <c r="L5634" s="226" t="s">
        <v>7985</v>
      </c>
      <c r="M5634" s="226" t="s">
        <v>8141</v>
      </c>
      <c r="N5634" s="226" t="s">
        <v>8208</v>
      </c>
      <c r="O5634" s="232">
        <v>45797</v>
      </c>
      <c r="P5634" s="232"/>
      <c r="Q5634" s="232"/>
      <c r="R5634" s="232"/>
      <c r="S5634" s="226" t="s">
        <v>8230</v>
      </c>
      <c r="T5634" s="229">
        <v>45797</v>
      </c>
      <c r="U5634" s="232"/>
      <c r="V5634" s="233"/>
      <c r="W5634" s="233"/>
      <c r="X5634" s="226" t="s">
        <v>8433</v>
      </c>
      <c r="Y5634" s="229">
        <v>45803</v>
      </c>
      <c r="Z5634" s="232">
        <v>45803</v>
      </c>
      <c r="AA5634" s="232"/>
      <c r="AB5634" s="232"/>
      <c r="AC5634" s="234"/>
      <c r="AD5634" s="232"/>
      <c r="AE5634" s="253" t="str">
        <f>IF($N5634=マイタスク!$U$5,"作業者","")&amp;IF($S5634=マイタスク!$U$5,"ピアレビュー","")&amp;IF($X5634=マイタスク!$U$5,"SVレビュー","")</f>
        <v/>
      </c>
      <c r="AF5634" s="252">
        <f t="shared" si="168"/>
        <v>1363</v>
      </c>
      <c r="AG5634" s="9" t="s">
        <v>34</v>
      </c>
    </row>
    <row r="5635" spans="2:33">
      <c r="B5635" s="225">
        <v>5623</v>
      </c>
      <c r="C5635" s="226" t="s">
        <v>71</v>
      </c>
      <c r="D5635" s="227" t="s">
        <v>72</v>
      </c>
      <c r="E5635" s="228" t="s">
        <v>7986</v>
      </c>
      <c r="F5635" s="226" t="s">
        <v>7987</v>
      </c>
      <c r="G5635" s="226" t="s">
        <v>65</v>
      </c>
      <c r="H5635" s="226" t="s">
        <v>66</v>
      </c>
      <c r="I5635" s="229">
        <f t="shared" si="169"/>
        <v>0</v>
      </c>
      <c r="J5635" s="232"/>
      <c r="K5635" s="226" t="s">
        <v>15900</v>
      </c>
      <c r="L5635" s="226" t="s">
        <v>7987</v>
      </c>
      <c r="M5635" s="226" t="s">
        <v>8141</v>
      </c>
      <c r="N5635" s="226" t="s">
        <v>8230</v>
      </c>
      <c r="O5635" s="232">
        <v>45751</v>
      </c>
      <c r="P5635" s="232"/>
      <c r="Q5635" s="232"/>
      <c r="R5635" s="232"/>
      <c r="S5635" s="226" t="s">
        <v>8164</v>
      </c>
      <c r="T5635" s="229">
        <v>45757</v>
      </c>
      <c r="U5635" s="232"/>
      <c r="V5635" s="233"/>
      <c r="W5635" s="233"/>
      <c r="X5635" s="226" t="s">
        <v>8433</v>
      </c>
      <c r="Y5635" s="229">
        <v>45757</v>
      </c>
      <c r="Z5635" s="232">
        <v>45757</v>
      </c>
      <c r="AA5635" s="232"/>
      <c r="AB5635" s="232"/>
      <c r="AC5635" s="234"/>
      <c r="AD5635" s="232"/>
      <c r="AE5635" s="253" t="str">
        <f>IF($N5635=マイタスク!$U$5,"作業者","")&amp;IF($S5635=マイタスク!$U$5,"ピアレビュー","")&amp;IF($X5635=マイタスク!$U$5,"SVレビュー","")</f>
        <v/>
      </c>
      <c r="AF5635" s="252">
        <f t="shared" si="168"/>
        <v>1177</v>
      </c>
      <c r="AG5635" s="9" t="s">
        <v>34</v>
      </c>
    </row>
    <row r="5636" spans="2:33">
      <c r="B5636" s="225">
        <v>5624</v>
      </c>
      <c r="C5636" s="226" t="s">
        <v>71</v>
      </c>
      <c r="D5636" s="227" t="s">
        <v>72</v>
      </c>
      <c r="E5636" s="228" t="s">
        <v>7988</v>
      </c>
      <c r="F5636" s="226" t="s">
        <v>7989</v>
      </c>
      <c r="G5636" s="226" t="s">
        <v>65</v>
      </c>
      <c r="H5636" s="226" t="s">
        <v>66</v>
      </c>
      <c r="I5636" s="229">
        <f t="shared" si="169"/>
        <v>0</v>
      </c>
      <c r="J5636" s="232"/>
      <c r="K5636" s="226" t="s">
        <v>15901</v>
      </c>
      <c r="L5636" s="226" t="s">
        <v>7989</v>
      </c>
      <c r="M5636" s="226" t="s">
        <v>8141</v>
      </c>
      <c r="N5636" s="226" t="s">
        <v>8164</v>
      </c>
      <c r="O5636" s="232">
        <v>45777</v>
      </c>
      <c r="P5636" s="232"/>
      <c r="Q5636" s="232"/>
      <c r="R5636" s="232"/>
      <c r="S5636" s="226" t="s">
        <v>8208</v>
      </c>
      <c r="T5636" s="229">
        <v>45785</v>
      </c>
      <c r="U5636" s="232"/>
      <c r="V5636" s="233"/>
      <c r="W5636" s="233"/>
      <c r="X5636" s="226" t="s">
        <v>8433</v>
      </c>
      <c r="Y5636" s="229">
        <v>45785</v>
      </c>
      <c r="Z5636" s="232">
        <v>45785</v>
      </c>
      <c r="AA5636" s="232"/>
      <c r="AB5636" s="232"/>
      <c r="AC5636" s="234"/>
      <c r="AD5636" s="232"/>
      <c r="AE5636" s="253" t="str">
        <f>IF($N5636=マイタスク!$U$5,"作業者","")&amp;IF($S5636=マイタスク!$U$5,"ピアレビュー","")&amp;IF($X5636=マイタスク!$U$5,"SVレビュー","")</f>
        <v/>
      </c>
      <c r="AF5636" s="252">
        <f t="shared" si="168"/>
        <v>1285</v>
      </c>
      <c r="AG5636" s="9" t="s">
        <v>34</v>
      </c>
    </row>
    <row r="5637" spans="2:33">
      <c r="B5637" s="225">
        <v>5625</v>
      </c>
      <c r="C5637" s="226" t="s">
        <v>71</v>
      </c>
      <c r="D5637" s="227" t="s">
        <v>72</v>
      </c>
      <c r="E5637" s="228" t="s">
        <v>7990</v>
      </c>
      <c r="F5637" s="226" t="s">
        <v>7991</v>
      </c>
      <c r="G5637" s="226" t="s">
        <v>65</v>
      </c>
      <c r="H5637" s="226" t="s">
        <v>66</v>
      </c>
      <c r="I5637" s="229">
        <f t="shared" si="169"/>
        <v>0</v>
      </c>
      <c r="J5637" s="232"/>
      <c r="K5637" s="226" t="s">
        <v>15902</v>
      </c>
      <c r="L5637" s="226" t="s">
        <v>7991</v>
      </c>
      <c r="M5637" s="226" t="s">
        <v>8141</v>
      </c>
      <c r="N5637" s="226" t="s">
        <v>8208</v>
      </c>
      <c r="O5637" s="232">
        <v>45807</v>
      </c>
      <c r="P5637" s="232"/>
      <c r="Q5637" s="232"/>
      <c r="R5637" s="232"/>
      <c r="S5637" s="226" t="s">
        <v>8230</v>
      </c>
      <c r="T5637" s="229">
        <v>45813</v>
      </c>
      <c r="U5637" s="232"/>
      <c r="V5637" s="233"/>
      <c r="W5637" s="233"/>
      <c r="X5637" s="226" t="s">
        <v>8433</v>
      </c>
      <c r="Y5637" s="229">
        <v>45813</v>
      </c>
      <c r="Z5637" s="232">
        <v>45813</v>
      </c>
      <c r="AA5637" s="232"/>
      <c r="AB5637" s="232"/>
      <c r="AC5637" s="234"/>
      <c r="AD5637" s="232"/>
      <c r="AE5637" s="253" t="str">
        <f>IF($N5637=マイタスク!$U$5,"作業者","")&amp;IF($S5637=マイタスク!$U$5,"ピアレビュー","")&amp;IF($X5637=マイタスク!$U$5,"SVレビュー","")</f>
        <v/>
      </c>
      <c r="AF5637" s="252">
        <f t="shared" si="168"/>
        <v>1392</v>
      </c>
      <c r="AG5637" s="9" t="s">
        <v>34</v>
      </c>
    </row>
    <row r="5638" spans="2:33">
      <c r="B5638" s="225">
        <v>5626</v>
      </c>
      <c r="C5638" s="226" t="s">
        <v>71</v>
      </c>
      <c r="D5638" s="227" t="s">
        <v>120</v>
      </c>
      <c r="E5638" s="228" t="s">
        <v>7992</v>
      </c>
      <c r="F5638" s="226" t="s">
        <v>7993</v>
      </c>
      <c r="G5638" s="226" t="s">
        <v>65</v>
      </c>
      <c r="H5638" s="226" t="s">
        <v>66</v>
      </c>
      <c r="I5638" s="229">
        <f t="shared" si="169"/>
        <v>0</v>
      </c>
      <c r="J5638" s="232"/>
      <c r="K5638" s="226" t="s">
        <v>15903</v>
      </c>
      <c r="L5638" s="226" t="s">
        <v>7993</v>
      </c>
      <c r="M5638" s="226" t="s">
        <v>8141</v>
      </c>
      <c r="N5638" s="226" t="s">
        <v>8230</v>
      </c>
      <c r="O5638" s="232">
        <v>45688</v>
      </c>
      <c r="P5638" s="232"/>
      <c r="Q5638" s="232"/>
      <c r="R5638" s="232"/>
      <c r="S5638" s="226" t="s">
        <v>8164</v>
      </c>
      <c r="T5638" s="229">
        <v>45694</v>
      </c>
      <c r="U5638" s="232"/>
      <c r="V5638" s="233"/>
      <c r="W5638" s="233"/>
      <c r="X5638" s="226" t="s">
        <v>8152</v>
      </c>
      <c r="Y5638" s="229">
        <v>45694</v>
      </c>
      <c r="Z5638" s="232">
        <v>45694</v>
      </c>
      <c r="AA5638" s="232"/>
      <c r="AB5638" s="232"/>
      <c r="AC5638" s="234"/>
      <c r="AD5638" s="232"/>
      <c r="AE5638" s="253" t="str">
        <f>IF($N5638=マイタスク!$U$5,"作業者","")&amp;IF($S5638=マイタスク!$U$5,"ピアレビュー","")&amp;IF($X5638=マイタスク!$U$5,"SVレビュー","")</f>
        <v/>
      </c>
      <c r="AF5638" s="252">
        <f t="shared" si="168"/>
        <v>877</v>
      </c>
      <c r="AG5638" s="9" t="s">
        <v>34</v>
      </c>
    </row>
    <row r="5639" spans="2:33">
      <c r="B5639" s="225">
        <v>5627</v>
      </c>
      <c r="C5639" s="226" t="s">
        <v>119</v>
      </c>
      <c r="D5639" s="227" t="s">
        <v>325</v>
      </c>
      <c r="E5639" s="228" t="s">
        <v>7994</v>
      </c>
      <c r="F5639" s="226" t="s">
        <v>7995</v>
      </c>
      <c r="G5639" s="226" t="s">
        <v>65</v>
      </c>
      <c r="H5639" s="226" t="s">
        <v>66</v>
      </c>
      <c r="I5639" s="229">
        <f t="shared" si="169"/>
        <v>0</v>
      </c>
      <c r="J5639" s="232"/>
      <c r="K5639" s="226" t="s">
        <v>15904</v>
      </c>
      <c r="L5639" s="226" t="s">
        <v>7995</v>
      </c>
      <c r="M5639" s="226" t="s">
        <v>8141</v>
      </c>
      <c r="N5639" s="226" t="s">
        <v>8208</v>
      </c>
      <c r="O5639" s="232">
        <v>45716</v>
      </c>
      <c r="P5639" s="232"/>
      <c r="Q5639" s="232"/>
      <c r="R5639" s="232"/>
      <c r="S5639" s="226" t="s">
        <v>8188</v>
      </c>
      <c r="T5639" s="229">
        <v>45722</v>
      </c>
      <c r="U5639" s="232"/>
      <c r="V5639" s="233"/>
      <c r="W5639" s="233"/>
      <c r="X5639" s="226" t="s">
        <v>8433</v>
      </c>
      <c r="Y5639" s="229">
        <v>45722</v>
      </c>
      <c r="Z5639" s="232">
        <v>45722</v>
      </c>
      <c r="AA5639" s="232"/>
      <c r="AB5639" s="232"/>
      <c r="AC5639" s="234"/>
      <c r="AD5639" s="232"/>
      <c r="AE5639" s="253" t="str">
        <f>IF($N5639=マイタスク!$U$5,"作業者","")&amp;IF($S5639=マイタスク!$U$5,"ピアレビュー","")&amp;IF($X5639=マイタスク!$U$5,"SVレビュー","")</f>
        <v/>
      </c>
      <c r="AF5639" s="252">
        <f t="shared" si="168"/>
        <v>120</v>
      </c>
      <c r="AG5639" s="9" t="s">
        <v>34</v>
      </c>
    </row>
    <row r="5640" spans="2:33">
      <c r="B5640" s="225">
        <v>5628</v>
      </c>
      <c r="C5640" s="226" t="s">
        <v>71</v>
      </c>
      <c r="D5640" s="227" t="s">
        <v>72</v>
      </c>
      <c r="E5640" s="228" t="s">
        <v>7996</v>
      </c>
      <c r="F5640" s="226" t="s">
        <v>7997</v>
      </c>
      <c r="G5640" s="226" t="s">
        <v>65</v>
      </c>
      <c r="H5640" s="226" t="s">
        <v>66</v>
      </c>
      <c r="I5640" s="229">
        <f t="shared" si="169"/>
        <v>0</v>
      </c>
      <c r="J5640" s="232"/>
      <c r="K5640" s="226" t="s">
        <v>15905</v>
      </c>
      <c r="L5640" s="226" t="s">
        <v>7997</v>
      </c>
      <c r="M5640" s="226" t="s">
        <v>8141</v>
      </c>
      <c r="N5640" s="226" t="s">
        <v>8208</v>
      </c>
      <c r="O5640" s="232">
        <v>45733</v>
      </c>
      <c r="P5640" s="232"/>
      <c r="Q5640" s="232"/>
      <c r="R5640" s="232"/>
      <c r="S5640" s="226" t="s">
        <v>8164</v>
      </c>
      <c r="T5640" s="229">
        <v>45740</v>
      </c>
      <c r="U5640" s="232"/>
      <c r="V5640" s="233"/>
      <c r="W5640" s="233"/>
      <c r="X5640" s="226" t="s">
        <v>8433</v>
      </c>
      <c r="Y5640" s="229">
        <v>45740</v>
      </c>
      <c r="Z5640" s="232">
        <v>45740</v>
      </c>
      <c r="AA5640" s="232"/>
      <c r="AB5640" s="232"/>
      <c r="AC5640" s="234"/>
      <c r="AD5640" s="232"/>
      <c r="AE5640" s="253" t="str">
        <f>IF($N5640=マイタスク!$U$5,"作業者","")&amp;IF($S5640=マイタスク!$U$5,"ピアレビュー","")&amp;IF($X5640=マイタスク!$U$5,"SVレビュー","")</f>
        <v/>
      </c>
      <c r="AF5640" s="252">
        <f t="shared" si="168"/>
        <v>1080</v>
      </c>
      <c r="AG5640" s="9" t="s">
        <v>34</v>
      </c>
    </row>
    <row r="5641" spans="2:33">
      <c r="B5641" s="225">
        <v>5629</v>
      </c>
      <c r="C5641" s="226" t="s">
        <v>71</v>
      </c>
      <c r="D5641" s="227" t="s">
        <v>72</v>
      </c>
      <c r="E5641" s="228" t="s">
        <v>7998</v>
      </c>
      <c r="F5641" s="226" t="s">
        <v>7999</v>
      </c>
      <c r="G5641" s="226" t="s">
        <v>65</v>
      </c>
      <c r="H5641" s="226" t="s">
        <v>66</v>
      </c>
      <c r="I5641" s="229">
        <f t="shared" si="169"/>
        <v>0</v>
      </c>
      <c r="J5641" s="232"/>
      <c r="K5641" s="226" t="s">
        <v>15906</v>
      </c>
      <c r="L5641" s="226" t="s">
        <v>7999</v>
      </c>
      <c r="M5641" s="226" t="s">
        <v>8141</v>
      </c>
      <c r="N5641" s="226" t="s">
        <v>8188</v>
      </c>
      <c r="O5641" s="232">
        <v>45762</v>
      </c>
      <c r="P5641" s="232"/>
      <c r="Q5641" s="232"/>
      <c r="R5641" s="232"/>
      <c r="S5641" s="226" t="s">
        <v>8152</v>
      </c>
      <c r="T5641" s="229">
        <v>45768</v>
      </c>
      <c r="U5641" s="232"/>
      <c r="V5641" s="233"/>
      <c r="W5641" s="233"/>
      <c r="X5641" s="226" t="s">
        <v>8433</v>
      </c>
      <c r="Y5641" s="229">
        <v>45768</v>
      </c>
      <c r="Z5641" s="232">
        <v>45768</v>
      </c>
      <c r="AA5641" s="232"/>
      <c r="AB5641" s="232"/>
      <c r="AC5641" s="234"/>
      <c r="AD5641" s="232"/>
      <c r="AE5641" s="253" t="str">
        <f>IF($N5641=マイタスク!$U$5,"作業者","")&amp;IF($S5641=マイタスク!$U$5,"ピアレビュー","")&amp;IF($X5641=マイタスク!$U$5,"SVレビュー","")</f>
        <v/>
      </c>
      <c r="AF5641" s="252">
        <f t="shared" si="168"/>
        <v>1222</v>
      </c>
      <c r="AG5641" s="9" t="s">
        <v>34</v>
      </c>
    </row>
    <row r="5642" spans="2:33">
      <c r="B5642" s="225">
        <v>5630</v>
      </c>
      <c r="C5642" s="226" t="s">
        <v>71</v>
      </c>
      <c r="D5642" s="227" t="s">
        <v>72</v>
      </c>
      <c r="E5642" s="228" t="s">
        <v>8000</v>
      </c>
      <c r="F5642" s="226" t="s">
        <v>8001</v>
      </c>
      <c r="G5642" s="226" t="s">
        <v>65</v>
      </c>
      <c r="H5642" s="226" t="s">
        <v>66</v>
      </c>
      <c r="I5642" s="229">
        <f t="shared" si="169"/>
        <v>0</v>
      </c>
      <c r="J5642" s="232"/>
      <c r="K5642" s="226" t="s">
        <v>15907</v>
      </c>
      <c r="L5642" s="226" t="s">
        <v>8001</v>
      </c>
      <c r="M5642" s="226" t="s">
        <v>8141</v>
      </c>
      <c r="N5642" s="226" t="s">
        <v>8164</v>
      </c>
      <c r="O5642" s="232">
        <v>45797</v>
      </c>
      <c r="P5642" s="232"/>
      <c r="Q5642" s="232"/>
      <c r="R5642" s="232"/>
      <c r="S5642" s="226" t="s">
        <v>8188</v>
      </c>
      <c r="T5642" s="229">
        <v>45803</v>
      </c>
      <c r="U5642" s="232"/>
      <c r="V5642" s="233"/>
      <c r="W5642" s="233"/>
      <c r="X5642" s="226" t="s">
        <v>8433</v>
      </c>
      <c r="Y5642" s="229">
        <v>45803</v>
      </c>
      <c r="Z5642" s="232">
        <v>45803</v>
      </c>
      <c r="AA5642" s="232"/>
      <c r="AB5642" s="232"/>
      <c r="AC5642" s="234"/>
      <c r="AD5642" s="232"/>
      <c r="AE5642" s="253" t="str">
        <f>IF($N5642=マイタスク!$U$5,"作業者","")&amp;IF($S5642=マイタスク!$U$5,"ピアレビュー","")&amp;IF($X5642=マイタスク!$U$5,"SVレビュー","")</f>
        <v/>
      </c>
      <c r="AF5642" s="252">
        <f t="shared" ref="AF5642:AF5705" si="170">VALUE(RIGHT($E5642,4))</f>
        <v>1362</v>
      </c>
      <c r="AG5642" s="9" t="s">
        <v>34</v>
      </c>
    </row>
    <row r="5643" spans="2:33">
      <c r="B5643" s="225">
        <v>5631</v>
      </c>
      <c r="C5643" s="226" t="s">
        <v>71</v>
      </c>
      <c r="D5643" s="227" t="s">
        <v>72</v>
      </c>
      <c r="E5643" s="228" t="s">
        <v>8002</v>
      </c>
      <c r="F5643" s="226" t="s">
        <v>8003</v>
      </c>
      <c r="G5643" s="226" t="s">
        <v>65</v>
      </c>
      <c r="H5643" s="226" t="s">
        <v>66</v>
      </c>
      <c r="I5643" s="229">
        <f t="shared" ref="I5643:I5706" si="171">$Q5643</f>
        <v>0</v>
      </c>
      <c r="J5643" s="232"/>
      <c r="K5643" s="226" t="s">
        <v>15908</v>
      </c>
      <c r="L5643" s="226" t="s">
        <v>8003</v>
      </c>
      <c r="M5643" s="226" t="s">
        <v>8141</v>
      </c>
      <c r="N5643" s="226" t="s">
        <v>8208</v>
      </c>
      <c r="O5643" s="232">
        <v>45825</v>
      </c>
      <c r="P5643" s="232"/>
      <c r="Q5643" s="232"/>
      <c r="R5643" s="232"/>
      <c r="S5643" s="226" t="s">
        <v>8230</v>
      </c>
      <c r="T5643" s="229">
        <v>45831</v>
      </c>
      <c r="U5643" s="232"/>
      <c r="V5643" s="233"/>
      <c r="W5643" s="233"/>
      <c r="X5643" s="226" t="s">
        <v>8433</v>
      </c>
      <c r="Y5643" s="229">
        <v>45831</v>
      </c>
      <c r="Z5643" s="232">
        <v>45831</v>
      </c>
      <c r="AA5643" s="232"/>
      <c r="AB5643" s="232"/>
      <c r="AC5643" s="234"/>
      <c r="AD5643" s="232"/>
      <c r="AE5643" s="253" t="str">
        <f>IF($N5643=マイタスク!$U$5,"作業者","")&amp;IF($S5643=マイタスク!$U$5,"ピアレビュー","")&amp;IF($X5643=マイタスク!$U$5,"SVレビュー","")</f>
        <v/>
      </c>
      <c r="AF5643" s="252">
        <f t="shared" si="170"/>
        <v>1423</v>
      </c>
      <c r="AG5643" s="9" t="s">
        <v>34</v>
      </c>
    </row>
    <row r="5644" spans="2:33">
      <c r="B5644" s="225">
        <v>5632</v>
      </c>
      <c r="C5644" s="226" t="s">
        <v>71</v>
      </c>
      <c r="D5644" s="227" t="s">
        <v>72</v>
      </c>
      <c r="E5644" s="228" t="s">
        <v>8004</v>
      </c>
      <c r="F5644" s="226" t="s">
        <v>8005</v>
      </c>
      <c r="G5644" s="226" t="s">
        <v>65</v>
      </c>
      <c r="H5644" s="226" t="s">
        <v>66</v>
      </c>
      <c r="I5644" s="229">
        <f t="shared" si="171"/>
        <v>0</v>
      </c>
      <c r="J5644" s="232"/>
      <c r="K5644" s="226" t="s">
        <v>15909</v>
      </c>
      <c r="L5644" s="226" t="s">
        <v>8005</v>
      </c>
      <c r="M5644" s="226" t="s">
        <v>8141</v>
      </c>
      <c r="N5644" s="226" t="s">
        <v>8230</v>
      </c>
      <c r="O5644" s="232">
        <v>45705</v>
      </c>
      <c r="P5644" s="232"/>
      <c r="Q5644" s="232"/>
      <c r="R5644" s="232"/>
      <c r="S5644" s="226" t="s">
        <v>8208</v>
      </c>
      <c r="T5644" s="229">
        <v>45709</v>
      </c>
      <c r="U5644" s="232"/>
      <c r="V5644" s="233"/>
      <c r="W5644" s="233"/>
      <c r="X5644" s="226" t="s">
        <v>8152</v>
      </c>
      <c r="Y5644" s="229">
        <v>45709</v>
      </c>
      <c r="Z5644" s="232">
        <v>45709</v>
      </c>
      <c r="AA5644" s="232"/>
      <c r="AB5644" s="232"/>
      <c r="AC5644" s="234"/>
      <c r="AD5644" s="232"/>
      <c r="AE5644" s="253" t="str">
        <f>IF($N5644=マイタスク!$U$5,"作業者","")&amp;IF($S5644=マイタスク!$U$5,"ピアレビュー","")&amp;IF($X5644=マイタスク!$U$5,"SVレビュー","")</f>
        <v/>
      </c>
      <c r="AF5644" s="252">
        <f t="shared" si="170"/>
        <v>960</v>
      </c>
      <c r="AG5644" s="9" t="s">
        <v>34</v>
      </c>
    </row>
    <row r="5645" spans="2:33">
      <c r="B5645" s="225">
        <v>5633</v>
      </c>
      <c r="C5645" s="226" t="s">
        <v>71</v>
      </c>
      <c r="D5645" s="227" t="s">
        <v>72</v>
      </c>
      <c r="E5645" s="228" t="s">
        <v>8006</v>
      </c>
      <c r="F5645" s="226" t="s">
        <v>8007</v>
      </c>
      <c r="G5645" s="226" t="s">
        <v>65</v>
      </c>
      <c r="H5645" s="226" t="s">
        <v>66</v>
      </c>
      <c r="I5645" s="229">
        <f t="shared" si="171"/>
        <v>0</v>
      </c>
      <c r="J5645" s="232"/>
      <c r="K5645" s="226" t="s">
        <v>15910</v>
      </c>
      <c r="L5645" s="226" t="s">
        <v>8007</v>
      </c>
      <c r="M5645" s="226" t="s">
        <v>8141</v>
      </c>
      <c r="N5645" s="226" t="s">
        <v>8188</v>
      </c>
      <c r="O5645" s="232">
        <v>45728</v>
      </c>
      <c r="P5645" s="232"/>
      <c r="Q5645" s="232"/>
      <c r="R5645" s="232"/>
      <c r="S5645" s="226" t="s">
        <v>8230</v>
      </c>
      <c r="T5645" s="229">
        <v>45734</v>
      </c>
      <c r="U5645" s="232"/>
      <c r="V5645" s="233"/>
      <c r="W5645" s="233"/>
      <c r="X5645" s="226" t="s">
        <v>8433</v>
      </c>
      <c r="Y5645" s="229">
        <v>45734</v>
      </c>
      <c r="Z5645" s="232">
        <v>45734</v>
      </c>
      <c r="AA5645" s="232"/>
      <c r="AB5645" s="232"/>
      <c r="AC5645" s="234"/>
      <c r="AD5645" s="232"/>
      <c r="AE5645" s="253" t="str">
        <f>IF($N5645=マイタスク!$U$5,"作業者","")&amp;IF($S5645=マイタスク!$U$5,"ピアレビュー","")&amp;IF($X5645=マイタスク!$U$5,"SVレビュー","")</f>
        <v/>
      </c>
      <c r="AF5645" s="252">
        <f t="shared" si="170"/>
        <v>1064</v>
      </c>
      <c r="AG5645" s="9" t="s">
        <v>34</v>
      </c>
    </row>
    <row r="5646" spans="2:33">
      <c r="B5646" s="225">
        <v>5634</v>
      </c>
      <c r="C5646" s="226" t="s">
        <v>71</v>
      </c>
      <c r="D5646" s="227" t="s">
        <v>72</v>
      </c>
      <c r="E5646" s="228" t="s">
        <v>8008</v>
      </c>
      <c r="F5646" s="226" t="s">
        <v>8009</v>
      </c>
      <c r="G5646" s="226" t="s">
        <v>65</v>
      </c>
      <c r="H5646" s="226" t="s">
        <v>66</v>
      </c>
      <c r="I5646" s="229">
        <f t="shared" si="171"/>
        <v>0</v>
      </c>
      <c r="J5646" s="232"/>
      <c r="K5646" s="226" t="s">
        <v>15911</v>
      </c>
      <c r="L5646" s="226" t="s">
        <v>8009</v>
      </c>
      <c r="M5646" s="226" t="s">
        <v>8141</v>
      </c>
      <c r="N5646" s="226" t="s">
        <v>8164</v>
      </c>
      <c r="O5646" s="232">
        <v>45757</v>
      </c>
      <c r="P5646" s="232"/>
      <c r="Q5646" s="232"/>
      <c r="R5646" s="232"/>
      <c r="S5646" s="226" t="s">
        <v>8208</v>
      </c>
      <c r="T5646" s="229">
        <v>45763</v>
      </c>
      <c r="U5646" s="232"/>
      <c r="V5646" s="233"/>
      <c r="W5646" s="233"/>
      <c r="X5646" s="226" t="s">
        <v>8433</v>
      </c>
      <c r="Y5646" s="229">
        <v>45763</v>
      </c>
      <c r="Z5646" s="232">
        <v>45763</v>
      </c>
      <c r="AA5646" s="232"/>
      <c r="AB5646" s="232"/>
      <c r="AC5646" s="234"/>
      <c r="AD5646" s="232"/>
      <c r="AE5646" s="253" t="str">
        <f>IF($N5646=マイタスク!$U$5,"作業者","")&amp;IF($S5646=マイタスク!$U$5,"ピアレビュー","")&amp;IF($X5646=マイタスク!$U$5,"SVレビュー","")</f>
        <v/>
      </c>
      <c r="AF5646" s="252">
        <f t="shared" si="170"/>
        <v>1210</v>
      </c>
      <c r="AG5646" s="9" t="s">
        <v>34</v>
      </c>
    </row>
    <row r="5647" spans="2:33">
      <c r="B5647" s="225">
        <v>5635</v>
      </c>
      <c r="C5647" s="226" t="s">
        <v>71</v>
      </c>
      <c r="D5647" s="227" t="s">
        <v>72</v>
      </c>
      <c r="E5647" s="228" t="s">
        <v>8010</v>
      </c>
      <c r="F5647" s="226" t="s">
        <v>8011</v>
      </c>
      <c r="G5647" s="226" t="s">
        <v>65</v>
      </c>
      <c r="H5647" s="226" t="s">
        <v>66</v>
      </c>
      <c r="I5647" s="229">
        <f t="shared" si="171"/>
        <v>0</v>
      </c>
      <c r="J5647" s="232"/>
      <c r="K5647" s="226" t="s">
        <v>15912</v>
      </c>
      <c r="L5647" s="226" t="s">
        <v>8011</v>
      </c>
      <c r="M5647" s="226" t="s">
        <v>8141</v>
      </c>
      <c r="N5647" s="226" t="s">
        <v>8188</v>
      </c>
      <c r="O5647" s="232">
        <v>45775</v>
      </c>
      <c r="P5647" s="232"/>
      <c r="Q5647" s="232"/>
      <c r="R5647" s="232"/>
      <c r="S5647" s="226" t="s">
        <v>8433</v>
      </c>
      <c r="T5647" s="229">
        <v>45784</v>
      </c>
      <c r="U5647" s="232"/>
      <c r="V5647" s="233"/>
      <c r="W5647" s="233"/>
      <c r="X5647" s="226"/>
      <c r="Y5647" s="229"/>
      <c r="Z5647" s="232">
        <v>45784</v>
      </c>
      <c r="AA5647" s="232"/>
      <c r="AB5647" s="232"/>
      <c r="AC5647" s="234"/>
      <c r="AD5647" s="232"/>
      <c r="AE5647" s="253" t="str">
        <f>IF($N5647=マイタスク!$U$5,"作業者","")&amp;IF($S5647=マイタスク!$U$5,"ピアレビュー","")&amp;IF($X5647=マイタスク!$U$5,"SVレビュー","")</f>
        <v/>
      </c>
      <c r="AF5647" s="252">
        <f t="shared" si="170"/>
        <v>1279</v>
      </c>
      <c r="AG5647" s="9" t="s">
        <v>34</v>
      </c>
    </row>
    <row r="5648" spans="2:33">
      <c r="B5648" s="225">
        <v>5636</v>
      </c>
      <c r="C5648" s="226" t="s">
        <v>71</v>
      </c>
      <c r="D5648" s="227" t="s">
        <v>72</v>
      </c>
      <c r="E5648" s="228" t="s">
        <v>8012</v>
      </c>
      <c r="F5648" s="226" t="s">
        <v>8013</v>
      </c>
      <c r="G5648" s="226" t="s">
        <v>65</v>
      </c>
      <c r="H5648" s="226" t="s">
        <v>66</v>
      </c>
      <c r="I5648" s="229">
        <f t="shared" si="171"/>
        <v>0</v>
      </c>
      <c r="J5648" s="232"/>
      <c r="K5648" s="226" t="s">
        <v>15913</v>
      </c>
      <c r="L5648" s="226" t="s">
        <v>8013</v>
      </c>
      <c r="M5648" s="226" t="s">
        <v>8141</v>
      </c>
      <c r="N5648" s="226" t="s">
        <v>8230</v>
      </c>
      <c r="O5648" s="232">
        <v>45820</v>
      </c>
      <c r="P5648" s="232"/>
      <c r="Q5648" s="232"/>
      <c r="R5648" s="232"/>
      <c r="S5648" s="226" t="s">
        <v>8188</v>
      </c>
      <c r="T5648" s="229">
        <v>45826</v>
      </c>
      <c r="U5648" s="232"/>
      <c r="V5648" s="233"/>
      <c r="W5648" s="233"/>
      <c r="X5648" s="226" t="s">
        <v>8433</v>
      </c>
      <c r="Y5648" s="229">
        <v>45826</v>
      </c>
      <c r="Z5648" s="232">
        <v>45826</v>
      </c>
      <c r="AA5648" s="232"/>
      <c r="AB5648" s="232"/>
      <c r="AC5648" s="234"/>
      <c r="AD5648" s="232"/>
      <c r="AE5648" s="253" t="str">
        <f>IF($N5648=マイタスク!$U$5,"作業者","")&amp;IF($S5648=マイタスク!$U$5,"ピアレビュー","")&amp;IF($X5648=マイタスク!$U$5,"SVレビュー","")</f>
        <v/>
      </c>
      <c r="AF5648" s="252">
        <f t="shared" si="170"/>
        <v>1411</v>
      </c>
      <c r="AG5648" s="9" t="s">
        <v>34</v>
      </c>
    </row>
    <row r="5649" spans="2:33">
      <c r="B5649" s="225">
        <v>5637</v>
      </c>
      <c r="C5649" s="226" t="s">
        <v>71</v>
      </c>
      <c r="D5649" s="227" t="s">
        <v>120</v>
      </c>
      <c r="E5649" s="228" t="s">
        <v>8014</v>
      </c>
      <c r="F5649" s="226" t="s">
        <v>8015</v>
      </c>
      <c r="G5649" s="226" t="s">
        <v>65</v>
      </c>
      <c r="H5649" s="226" t="s">
        <v>66</v>
      </c>
      <c r="I5649" s="229">
        <f t="shared" si="171"/>
        <v>0</v>
      </c>
      <c r="J5649" s="232"/>
      <c r="K5649" s="226" t="s">
        <v>15914</v>
      </c>
      <c r="L5649" s="226" t="s">
        <v>8015</v>
      </c>
      <c r="M5649" s="226" t="s">
        <v>8141</v>
      </c>
      <c r="N5649" s="226" t="s">
        <v>8208</v>
      </c>
      <c r="O5649" s="232">
        <v>45701</v>
      </c>
      <c r="P5649" s="232"/>
      <c r="Q5649" s="232"/>
      <c r="R5649" s="232"/>
      <c r="S5649" s="226" t="s">
        <v>8433</v>
      </c>
      <c r="T5649" s="229">
        <v>45707</v>
      </c>
      <c r="U5649" s="232"/>
      <c r="V5649" s="233"/>
      <c r="W5649" s="233"/>
      <c r="X5649" s="226" t="s">
        <v>8152</v>
      </c>
      <c r="Y5649" s="229">
        <v>45707</v>
      </c>
      <c r="Z5649" s="232">
        <v>45707</v>
      </c>
      <c r="AA5649" s="232"/>
      <c r="AB5649" s="232"/>
      <c r="AC5649" s="234"/>
      <c r="AD5649" s="232"/>
      <c r="AE5649" s="253" t="str">
        <f>IF($N5649=マイタスク!$U$5,"作業者","")&amp;IF($S5649=マイタスク!$U$5,"ピアレビュー","")&amp;IF($X5649=マイタスク!$U$5,"SVレビュー","")</f>
        <v/>
      </c>
      <c r="AF5649" s="252">
        <f t="shared" si="170"/>
        <v>934</v>
      </c>
      <c r="AG5649" s="9" t="s">
        <v>34</v>
      </c>
    </row>
    <row r="5650" spans="2:33">
      <c r="B5650" s="225">
        <v>5638</v>
      </c>
      <c r="C5650" s="226" t="s">
        <v>71</v>
      </c>
      <c r="D5650" s="227" t="s">
        <v>120</v>
      </c>
      <c r="E5650" s="228" t="s">
        <v>8014</v>
      </c>
      <c r="F5650" s="226" t="s">
        <v>8015</v>
      </c>
      <c r="G5650" s="226" t="s">
        <v>65</v>
      </c>
      <c r="H5650" s="226" t="s">
        <v>66</v>
      </c>
      <c r="I5650" s="229">
        <f t="shared" si="171"/>
        <v>0</v>
      </c>
      <c r="J5650" s="232"/>
      <c r="K5650" s="226" t="s">
        <v>15915</v>
      </c>
      <c r="L5650" s="226" t="s">
        <v>8015</v>
      </c>
      <c r="M5650" s="226" t="s">
        <v>8141</v>
      </c>
      <c r="N5650" s="226" t="s">
        <v>8208</v>
      </c>
      <c r="O5650" s="232">
        <v>45701</v>
      </c>
      <c r="P5650" s="232"/>
      <c r="Q5650" s="232"/>
      <c r="R5650" s="232"/>
      <c r="S5650" s="226" t="s">
        <v>8433</v>
      </c>
      <c r="T5650" s="229">
        <v>45707</v>
      </c>
      <c r="U5650" s="232"/>
      <c r="V5650" s="233"/>
      <c r="W5650" s="233"/>
      <c r="X5650" s="226" t="s">
        <v>8152</v>
      </c>
      <c r="Y5650" s="229">
        <v>45707</v>
      </c>
      <c r="Z5650" s="232">
        <v>45707</v>
      </c>
      <c r="AA5650" s="232"/>
      <c r="AB5650" s="232"/>
      <c r="AC5650" s="234"/>
      <c r="AD5650" s="232"/>
      <c r="AE5650" s="253" t="str">
        <f>IF($N5650=マイタスク!$U$5,"作業者","")&amp;IF($S5650=マイタスク!$U$5,"ピアレビュー","")&amp;IF($X5650=マイタスク!$U$5,"SVレビュー","")</f>
        <v/>
      </c>
      <c r="AF5650" s="252">
        <f t="shared" si="170"/>
        <v>934</v>
      </c>
      <c r="AG5650" s="9" t="s">
        <v>34</v>
      </c>
    </row>
    <row r="5651" spans="2:33">
      <c r="B5651" s="225">
        <v>5639</v>
      </c>
      <c r="C5651" s="226" t="s">
        <v>71</v>
      </c>
      <c r="D5651" s="227" t="s">
        <v>72</v>
      </c>
      <c r="E5651" s="228" t="s">
        <v>8016</v>
      </c>
      <c r="F5651" s="226" t="s">
        <v>8017</v>
      </c>
      <c r="G5651" s="226" t="s">
        <v>65</v>
      </c>
      <c r="H5651" s="226" t="s">
        <v>66</v>
      </c>
      <c r="I5651" s="229">
        <f t="shared" si="171"/>
        <v>0</v>
      </c>
      <c r="J5651" s="232"/>
      <c r="K5651" s="226" t="s">
        <v>15916</v>
      </c>
      <c r="L5651" s="226" t="s">
        <v>8017</v>
      </c>
      <c r="M5651" s="226" t="s">
        <v>8141</v>
      </c>
      <c r="N5651" s="226" t="s">
        <v>8419</v>
      </c>
      <c r="O5651" s="232">
        <v>45720</v>
      </c>
      <c r="P5651" s="232"/>
      <c r="Q5651" s="232"/>
      <c r="R5651" s="232"/>
      <c r="S5651" s="226" t="s">
        <v>8156</v>
      </c>
      <c r="T5651" s="229">
        <v>45720</v>
      </c>
      <c r="U5651" s="232"/>
      <c r="V5651" s="233"/>
      <c r="W5651" s="233"/>
      <c r="X5651" s="226" t="s">
        <v>8167</v>
      </c>
      <c r="Y5651" s="229">
        <v>45720</v>
      </c>
      <c r="Z5651" s="232">
        <v>45720</v>
      </c>
      <c r="AA5651" s="232"/>
      <c r="AB5651" s="232"/>
      <c r="AC5651" s="234"/>
      <c r="AD5651" s="232"/>
      <c r="AE5651" s="253" t="str">
        <f>IF($N5651=マイタスク!$U$5,"作業者","")&amp;IF($S5651=マイタスク!$U$5,"ピアレビュー","")&amp;IF($X5651=マイタスク!$U$5,"SVレビュー","")</f>
        <v/>
      </c>
      <c r="AF5651" s="252">
        <f t="shared" si="170"/>
        <v>1027</v>
      </c>
      <c r="AG5651" s="9" t="s">
        <v>34</v>
      </c>
    </row>
    <row r="5652" spans="2:33">
      <c r="B5652" s="225">
        <v>5640</v>
      </c>
      <c r="C5652" s="226" t="s">
        <v>320</v>
      </c>
      <c r="D5652" s="227" t="s">
        <v>321</v>
      </c>
      <c r="E5652" s="228" t="s">
        <v>8018</v>
      </c>
      <c r="F5652" s="226" t="s">
        <v>8019</v>
      </c>
      <c r="G5652" s="226" t="s">
        <v>65</v>
      </c>
      <c r="H5652" s="226" t="s">
        <v>66</v>
      </c>
      <c r="I5652" s="229">
        <f t="shared" si="171"/>
        <v>0</v>
      </c>
      <c r="J5652" s="232"/>
      <c r="K5652" s="226" t="s">
        <v>15917</v>
      </c>
      <c r="L5652" s="226" t="s">
        <v>8019</v>
      </c>
      <c r="M5652" s="226" t="s">
        <v>8141</v>
      </c>
      <c r="N5652" s="226" t="s">
        <v>8160</v>
      </c>
      <c r="O5652" s="232">
        <v>44869.375</v>
      </c>
      <c r="P5652" s="232"/>
      <c r="Q5652" s="232"/>
      <c r="R5652" s="232"/>
      <c r="S5652" s="226" t="s">
        <v>8165</v>
      </c>
      <c r="T5652" s="229">
        <v>44889.375</v>
      </c>
      <c r="U5652" s="232"/>
      <c r="V5652" s="233"/>
      <c r="W5652" s="233"/>
      <c r="X5652" s="226" t="s">
        <v>8179</v>
      </c>
      <c r="Y5652" s="229">
        <v>44890.375</v>
      </c>
      <c r="Z5652" s="232">
        <v>44890.375</v>
      </c>
      <c r="AA5652" s="232"/>
      <c r="AB5652" s="232"/>
      <c r="AC5652" s="234"/>
      <c r="AD5652" s="232"/>
      <c r="AE5652" s="253" t="str">
        <f>IF($N5652=マイタスク!$U$5,"作業者","")&amp;IF($S5652=マイタスク!$U$5,"ピアレビュー","")&amp;IF($X5652=マイタスク!$U$5,"SVレビュー","")</f>
        <v/>
      </c>
      <c r="AF5652" s="252">
        <f t="shared" si="170"/>
        <v>2</v>
      </c>
      <c r="AG5652" s="9" t="s">
        <v>34</v>
      </c>
    </row>
    <row r="5653" spans="2:33">
      <c r="B5653" s="225">
        <v>5641</v>
      </c>
      <c r="C5653" s="226" t="s">
        <v>320</v>
      </c>
      <c r="D5653" s="227" t="s">
        <v>321</v>
      </c>
      <c r="E5653" s="228" t="s">
        <v>8020</v>
      </c>
      <c r="F5653" s="226" t="s">
        <v>8021</v>
      </c>
      <c r="G5653" s="226" t="s">
        <v>65</v>
      </c>
      <c r="H5653" s="226" t="s">
        <v>66</v>
      </c>
      <c r="I5653" s="229">
        <f t="shared" si="171"/>
        <v>0</v>
      </c>
      <c r="J5653" s="232"/>
      <c r="K5653" s="226" t="s">
        <v>15918</v>
      </c>
      <c r="L5653" s="226" t="s">
        <v>8021</v>
      </c>
      <c r="M5653" s="226" t="s">
        <v>8141</v>
      </c>
      <c r="N5653" s="226" t="s">
        <v>8230</v>
      </c>
      <c r="O5653" s="232">
        <v>44869.375</v>
      </c>
      <c r="P5653" s="232"/>
      <c r="Q5653" s="232"/>
      <c r="R5653" s="232"/>
      <c r="S5653" s="226" t="s">
        <v>8224</v>
      </c>
      <c r="T5653" s="229">
        <v>44889.375</v>
      </c>
      <c r="U5653" s="232"/>
      <c r="V5653" s="233"/>
      <c r="W5653" s="233"/>
      <c r="X5653" s="226" t="s">
        <v>8179</v>
      </c>
      <c r="Y5653" s="229">
        <v>44890.375</v>
      </c>
      <c r="Z5653" s="232">
        <v>44890.375</v>
      </c>
      <c r="AA5653" s="232"/>
      <c r="AB5653" s="232"/>
      <c r="AC5653" s="234"/>
      <c r="AD5653" s="232"/>
      <c r="AE5653" s="253" t="str">
        <f>IF($N5653=マイタスク!$U$5,"作業者","")&amp;IF($S5653=マイタスク!$U$5,"ピアレビュー","")&amp;IF($X5653=マイタスク!$U$5,"SVレビュー","")</f>
        <v/>
      </c>
      <c r="AF5653" s="252">
        <f t="shared" si="170"/>
        <v>11</v>
      </c>
      <c r="AG5653" s="9" t="s">
        <v>34</v>
      </c>
    </row>
    <row r="5654" spans="2:33">
      <c r="B5654" s="225">
        <v>5642</v>
      </c>
      <c r="C5654" s="226" t="s">
        <v>320</v>
      </c>
      <c r="D5654" s="227" t="s">
        <v>321</v>
      </c>
      <c r="E5654" s="228" t="s">
        <v>8022</v>
      </c>
      <c r="F5654" s="226" t="s">
        <v>8023</v>
      </c>
      <c r="G5654" s="226" t="s">
        <v>65</v>
      </c>
      <c r="H5654" s="226" t="s">
        <v>66</v>
      </c>
      <c r="I5654" s="229">
        <f t="shared" si="171"/>
        <v>0</v>
      </c>
      <c r="J5654" s="232"/>
      <c r="K5654" s="226" t="s">
        <v>15919</v>
      </c>
      <c r="L5654" s="226" t="s">
        <v>8023</v>
      </c>
      <c r="M5654" s="226" t="s">
        <v>8141</v>
      </c>
      <c r="N5654" s="226" t="s">
        <v>8165</v>
      </c>
      <c r="O5654" s="232">
        <v>44869.375</v>
      </c>
      <c r="P5654" s="232"/>
      <c r="Q5654" s="232"/>
      <c r="R5654" s="232"/>
      <c r="S5654" s="226" t="s">
        <v>8160</v>
      </c>
      <c r="T5654" s="229">
        <v>44889.375</v>
      </c>
      <c r="U5654" s="232"/>
      <c r="V5654" s="233"/>
      <c r="W5654" s="233"/>
      <c r="X5654" s="226" t="s">
        <v>8179</v>
      </c>
      <c r="Y5654" s="229">
        <v>44890.375</v>
      </c>
      <c r="Z5654" s="232">
        <v>44890.375</v>
      </c>
      <c r="AA5654" s="232"/>
      <c r="AB5654" s="232"/>
      <c r="AC5654" s="234"/>
      <c r="AD5654" s="232"/>
      <c r="AE5654" s="253" t="str">
        <f>IF($N5654=マイタスク!$U$5,"作業者","")&amp;IF($S5654=マイタスク!$U$5,"ピアレビュー","")&amp;IF($X5654=マイタスク!$U$5,"SVレビュー","")</f>
        <v/>
      </c>
      <c r="AF5654" s="252">
        <f t="shared" si="170"/>
        <v>3</v>
      </c>
      <c r="AG5654" s="9" t="s">
        <v>34</v>
      </c>
    </row>
    <row r="5655" spans="2:33">
      <c r="B5655" s="225">
        <v>5643</v>
      </c>
      <c r="C5655" s="226" t="s">
        <v>320</v>
      </c>
      <c r="D5655" s="227" t="s">
        <v>321</v>
      </c>
      <c r="E5655" s="228" t="s">
        <v>8022</v>
      </c>
      <c r="F5655" s="226" t="s">
        <v>8023</v>
      </c>
      <c r="G5655" s="226" t="s">
        <v>65</v>
      </c>
      <c r="H5655" s="226" t="s">
        <v>66</v>
      </c>
      <c r="I5655" s="229">
        <f t="shared" si="171"/>
        <v>0</v>
      </c>
      <c r="J5655" s="232"/>
      <c r="K5655" s="226" t="s">
        <v>15920</v>
      </c>
      <c r="L5655" s="226" t="s">
        <v>8023</v>
      </c>
      <c r="M5655" s="226" t="s">
        <v>8141</v>
      </c>
      <c r="N5655" s="226" t="s">
        <v>8165</v>
      </c>
      <c r="O5655" s="232">
        <v>44869.375</v>
      </c>
      <c r="P5655" s="232"/>
      <c r="Q5655" s="232"/>
      <c r="R5655" s="232"/>
      <c r="S5655" s="226" t="s">
        <v>8160</v>
      </c>
      <c r="T5655" s="229">
        <v>44889.375</v>
      </c>
      <c r="U5655" s="232"/>
      <c r="V5655" s="233"/>
      <c r="W5655" s="233"/>
      <c r="X5655" s="226" t="s">
        <v>8179</v>
      </c>
      <c r="Y5655" s="229">
        <v>44890.375</v>
      </c>
      <c r="Z5655" s="232">
        <v>44890.375</v>
      </c>
      <c r="AA5655" s="232"/>
      <c r="AB5655" s="232"/>
      <c r="AC5655" s="234"/>
      <c r="AD5655" s="232"/>
      <c r="AE5655" s="253" t="str">
        <f>IF($N5655=マイタスク!$U$5,"作業者","")&amp;IF($S5655=マイタスク!$U$5,"ピアレビュー","")&amp;IF($X5655=マイタスク!$U$5,"SVレビュー","")</f>
        <v/>
      </c>
      <c r="AF5655" s="252">
        <f t="shared" si="170"/>
        <v>3</v>
      </c>
      <c r="AG5655" s="9" t="s">
        <v>34</v>
      </c>
    </row>
    <row r="5656" spans="2:33">
      <c r="B5656" s="225">
        <v>5644</v>
      </c>
      <c r="C5656" s="226" t="s">
        <v>320</v>
      </c>
      <c r="D5656" s="227" t="s">
        <v>321</v>
      </c>
      <c r="E5656" s="228" t="s">
        <v>8024</v>
      </c>
      <c r="F5656" s="226" t="s">
        <v>8025</v>
      </c>
      <c r="G5656" s="226" t="s">
        <v>65</v>
      </c>
      <c r="H5656" s="226" t="s">
        <v>66</v>
      </c>
      <c r="I5656" s="229">
        <f t="shared" si="171"/>
        <v>0</v>
      </c>
      <c r="J5656" s="232"/>
      <c r="K5656" s="226" t="s">
        <v>15921</v>
      </c>
      <c r="L5656" s="226" t="s">
        <v>8025</v>
      </c>
      <c r="M5656" s="226" t="s">
        <v>8141</v>
      </c>
      <c r="N5656" s="226" t="s">
        <v>8178</v>
      </c>
      <c r="O5656" s="232">
        <v>44869.375</v>
      </c>
      <c r="P5656" s="232"/>
      <c r="Q5656" s="232"/>
      <c r="R5656" s="232"/>
      <c r="S5656" s="226" t="s">
        <v>8159</v>
      </c>
      <c r="T5656" s="229">
        <v>44889.375</v>
      </c>
      <c r="U5656" s="232"/>
      <c r="V5656" s="233"/>
      <c r="W5656" s="233"/>
      <c r="X5656" s="226" t="s">
        <v>8179</v>
      </c>
      <c r="Y5656" s="229">
        <v>44890.375</v>
      </c>
      <c r="Z5656" s="232">
        <v>44890.375</v>
      </c>
      <c r="AA5656" s="232"/>
      <c r="AB5656" s="232"/>
      <c r="AC5656" s="234"/>
      <c r="AD5656" s="232"/>
      <c r="AE5656" s="253" t="str">
        <f>IF($N5656=マイタスク!$U$5,"作業者","")&amp;IF($S5656=マイタスク!$U$5,"ピアレビュー","")&amp;IF($X5656=マイタスク!$U$5,"SVレビュー","")</f>
        <v/>
      </c>
      <c r="AF5656" s="252">
        <f t="shared" si="170"/>
        <v>4</v>
      </c>
      <c r="AG5656" s="9" t="s">
        <v>34</v>
      </c>
    </row>
    <row r="5657" spans="2:33">
      <c r="B5657" s="225">
        <v>5645</v>
      </c>
      <c r="C5657" s="226" t="s">
        <v>320</v>
      </c>
      <c r="D5657" s="227" t="s">
        <v>321</v>
      </c>
      <c r="E5657" s="228" t="s">
        <v>8026</v>
      </c>
      <c r="F5657" s="226" t="s">
        <v>8027</v>
      </c>
      <c r="G5657" s="226" t="s">
        <v>65</v>
      </c>
      <c r="H5657" s="226" t="s">
        <v>66</v>
      </c>
      <c r="I5657" s="229">
        <f t="shared" si="171"/>
        <v>0</v>
      </c>
      <c r="J5657" s="232"/>
      <c r="K5657" s="226" t="s">
        <v>15922</v>
      </c>
      <c r="L5657" s="226" t="s">
        <v>8027</v>
      </c>
      <c r="M5657" s="226" t="s">
        <v>8141</v>
      </c>
      <c r="N5657" s="226" t="s">
        <v>8163</v>
      </c>
      <c r="O5657" s="232">
        <v>44869.375</v>
      </c>
      <c r="P5657" s="232"/>
      <c r="Q5657" s="232"/>
      <c r="R5657" s="232"/>
      <c r="S5657" s="226" t="s">
        <v>8241</v>
      </c>
      <c r="T5657" s="229">
        <v>44889.375</v>
      </c>
      <c r="U5657" s="232"/>
      <c r="V5657" s="233"/>
      <c r="W5657" s="233"/>
      <c r="X5657" s="226" t="s">
        <v>8179</v>
      </c>
      <c r="Y5657" s="229">
        <v>44890.375</v>
      </c>
      <c r="Z5657" s="232">
        <v>44890.375</v>
      </c>
      <c r="AA5657" s="232"/>
      <c r="AB5657" s="232"/>
      <c r="AC5657" s="234"/>
      <c r="AD5657" s="232"/>
      <c r="AE5657" s="253" t="str">
        <f>IF($N5657=マイタスク!$U$5,"作業者","")&amp;IF($S5657=マイタスク!$U$5,"ピアレビュー","")&amp;IF($X5657=マイタスク!$U$5,"SVレビュー","")</f>
        <v/>
      </c>
      <c r="AF5657" s="252">
        <f t="shared" si="170"/>
        <v>5</v>
      </c>
      <c r="AG5657" s="9" t="s">
        <v>34</v>
      </c>
    </row>
    <row r="5658" spans="2:33">
      <c r="B5658" s="225">
        <v>5646</v>
      </c>
      <c r="C5658" s="226" t="s">
        <v>320</v>
      </c>
      <c r="D5658" s="227" t="s">
        <v>321</v>
      </c>
      <c r="E5658" s="228" t="s">
        <v>8028</v>
      </c>
      <c r="F5658" s="226" t="s">
        <v>8029</v>
      </c>
      <c r="G5658" s="226" t="s">
        <v>65</v>
      </c>
      <c r="H5658" s="226" t="s">
        <v>66</v>
      </c>
      <c r="I5658" s="229">
        <f t="shared" si="171"/>
        <v>0</v>
      </c>
      <c r="J5658" s="232"/>
      <c r="K5658" s="226" t="s">
        <v>15923</v>
      </c>
      <c r="L5658" s="226" t="s">
        <v>8029</v>
      </c>
      <c r="M5658" s="226" t="s">
        <v>8141</v>
      </c>
      <c r="N5658" s="226" t="s">
        <v>8224</v>
      </c>
      <c r="O5658" s="232">
        <v>44869.375</v>
      </c>
      <c r="P5658" s="232"/>
      <c r="Q5658" s="232"/>
      <c r="R5658" s="232"/>
      <c r="S5658" s="226" t="s">
        <v>8160</v>
      </c>
      <c r="T5658" s="229">
        <v>44889.375</v>
      </c>
      <c r="U5658" s="232"/>
      <c r="V5658" s="233"/>
      <c r="W5658" s="233"/>
      <c r="X5658" s="226" t="s">
        <v>8179</v>
      </c>
      <c r="Y5658" s="229">
        <v>44890.375</v>
      </c>
      <c r="Z5658" s="232">
        <v>44890.375</v>
      </c>
      <c r="AA5658" s="232"/>
      <c r="AB5658" s="232"/>
      <c r="AC5658" s="234"/>
      <c r="AD5658" s="232"/>
      <c r="AE5658" s="253" t="str">
        <f>IF($N5658=マイタスク!$U$5,"作業者","")&amp;IF($S5658=マイタスク!$U$5,"ピアレビュー","")&amp;IF($X5658=マイタスク!$U$5,"SVレビュー","")</f>
        <v/>
      </c>
      <c r="AF5658" s="252">
        <f t="shared" si="170"/>
        <v>6</v>
      </c>
      <c r="AG5658" s="9" t="s">
        <v>34</v>
      </c>
    </row>
    <row r="5659" spans="2:33">
      <c r="B5659" s="225">
        <v>5647</v>
      </c>
      <c r="C5659" s="226" t="s">
        <v>320</v>
      </c>
      <c r="D5659" s="227" t="s">
        <v>321</v>
      </c>
      <c r="E5659" s="228" t="s">
        <v>8030</v>
      </c>
      <c r="F5659" s="226" t="s">
        <v>8031</v>
      </c>
      <c r="G5659" s="226" t="s">
        <v>65</v>
      </c>
      <c r="H5659" s="226" t="s">
        <v>66</v>
      </c>
      <c r="I5659" s="229">
        <f t="shared" si="171"/>
        <v>0</v>
      </c>
      <c r="J5659" s="232"/>
      <c r="K5659" s="226" t="s">
        <v>15924</v>
      </c>
      <c r="L5659" s="226" t="s">
        <v>8031</v>
      </c>
      <c r="M5659" s="226" t="s">
        <v>8255</v>
      </c>
      <c r="N5659" s="226" t="s">
        <v>8181</v>
      </c>
      <c r="O5659" s="232">
        <v>44869.375</v>
      </c>
      <c r="P5659" s="232"/>
      <c r="Q5659" s="232"/>
      <c r="R5659" s="232"/>
      <c r="S5659" s="226" t="s">
        <v>8164</v>
      </c>
      <c r="T5659" s="229">
        <v>44889.375</v>
      </c>
      <c r="U5659" s="232"/>
      <c r="V5659" s="233"/>
      <c r="W5659" s="233"/>
      <c r="X5659" s="226" t="s">
        <v>8179</v>
      </c>
      <c r="Y5659" s="229">
        <v>44889.375</v>
      </c>
      <c r="Z5659" s="232">
        <v>44890.375</v>
      </c>
      <c r="AA5659" s="232"/>
      <c r="AB5659" s="232"/>
      <c r="AC5659" s="234"/>
      <c r="AD5659" s="232"/>
      <c r="AE5659" s="253" t="str">
        <f>IF($N5659=マイタスク!$U$5,"作業者","")&amp;IF($S5659=マイタスク!$U$5,"ピアレビュー","")&amp;IF($X5659=マイタスク!$U$5,"SVレビュー","")</f>
        <v/>
      </c>
      <c r="AF5659" s="252">
        <f t="shared" si="170"/>
        <v>7</v>
      </c>
      <c r="AG5659" s="9" t="s">
        <v>34</v>
      </c>
    </row>
    <row r="5660" spans="2:33">
      <c r="B5660" s="225">
        <v>5648</v>
      </c>
      <c r="C5660" s="226" t="s">
        <v>320</v>
      </c>
      <c r="D5660" s="227" t="s">
        <v>321</v>
      </c>
      <c r="E5660" s="228" t="s">
        <v>8032</v>
      </c>
      <c r="F5660" s="226" t="s">
        <v>8033</v>
      </c>
      <c r="G5660" s="226" t="s">
        <v>65</v>
      </c>
      <c r="H5660" s="226" t="s">
        <v>66</v>
      </c>
      <c r="I5660" s="229">
        <f t="shared" si="171"/>
        <v>0</v>
      </c>
      <c r="J5660" s="232"/>
      <c r="K5660" s="226" t="s">
        <v>15925</v>
      </c>
      <c r="L5660" s="226" t="s">
        <v>8033</v>
      </c>
      <c r="M5660" s="226" t="s">
        <v>8141</v>
      </c>
      <c r="N5660" s="226" t="s">
        <v>8164</v>
      </c>
      <c r="O5660" s="232">
        <v>44869.375</v>
      </c>
      <c r="P5660" s="232"/>
      <c r="Q5660" s="232"/>
      <c r="R5660" s="232"/>
      <c r="S5660" s="226" t="s">
        <v>8163</v>
      </c>
      <c r="T5660" s="229">
        <v>44889.375</v>
      </c>
      <c r="U5660" s="232"/>
      <c r="V5660" s="233"/>
      <c r="W5660" s="233"/>
      <c r="X5660" s="226" t="s">
        <v>8179</v>
      </c>
      <c r="Y5660" s="229">
        <v>44890.375</v>
      </c>
      <c r="Z5660" s="232">
        <v>44890.375</v>
      </c>
      <c r="AA5660" s="232"/>
      <c r="AB5660" s="232"/>
      <c r="AC5660" s="234"/>
      <c r="AD5660" s="232"/>
      <c r="AE5660" s="253" t="str">
        <f>IF($N5660=マイタスク!$U$5,"作業者","")&amp;IF($S5660=マイタスク!$U$5,"ピアレビュー","")&amp;IF($X5660=マイタスク!$U$5,"SVレビュー","")</f>
        <v/>
      </c>
      <c r="AF5660" s="252">
        <f t="shared" si="170"/>
        <v>8</v>
      </c>
      <c r="AG5660" s="9" t="s">
        <v>34</v>
      </c>
    </row>
    <row r="5661" spans="2:33">
      <c r="B5661" s="225">
        <v>5649</v>
      </c>
      <c r="C5661" s="226" t="s">
        <v>320</v>
      </c>
      <c r="D5661" s="227" t="s">
        <v>321</v>
      </c>
      <c r="E5661" s="228" t="s">
        <v>8034</v>
      </c>
      <c r="F5661" s="226" t="s">
        <v>8035</v>
      </c>
      <c r="G5661" s="226" t="s">
        <v>65</v>
      </c>
      <c r="H5661" s="226" t="s">
        <v>66</v>
      </c>
      <c r="I5661" s="229">
        <f t="shared" si="171"/>
        <v>0</v>
      </c>
      <c r="J5661" s="232"/>
      <c r="K5661" s="226" t="s">
        <v>15926</v>
      </c>
      <c r="L5661" s="226" t="s">
        <v>8035</v>
      </c>
      <c r="M5661" s="226" t="s">
        <v>8141</v>
      </c>
      <c r="N5661" s="226" t="s">
        <v>8241</v>
      </c>
      <c r="O5661" s="232">
        <v>44869.375</v>
      </c>
      <c r="P5661" s="232"/>
      <c r="Q5661" s="232"/>
      <c r="R5661" s="232"/>
      <c r="S5661" s="226" t="s">
        <v>8163</v>
      </c>
      <c r="T5661" s="229">
        <v>44889.375</v>
      </c>
      <c r="U5661" s="232"/>
      <c r="V5661" s="233"/>
      <c r="W5661" s="233"/>
      <c r="X5661" s="226" t="s">
        <v>8179</v>
      </c>
      <c r="Y5661" s="229">
        <v>44890.375</v>
      </c>
      <c r="Z5661" s="232">
        <v>44890.375</v>
      </c>
      <c r="AA5661" s="232"/>
      <c r="AB5661" s="232"/>
      <c r="AC5661" s="234"/>
      <c r="AD5661" s="232"/>
      <c r="AE5661" s="253" t="str">
        <f>IF($N5661=マイタスク!$U$5,"作業者","")&amp;IF($S5661=マイタスク!$U$5,"ピアレビュー","")&amp;IF($X5661=マイタスク!$U$5,"SVレビュー","")</f>
        <v/>
      </c>
      <c r="AF5661" s="252">
        <f t="shared" si="170"/>
        <v>9</v>
      </c>
      <c r="AG5661" s="9" t="s">
        <v>34</v>
      </c>
    </row>
    <row r="5662" spans="2:33">
      <c r="B5662" s="225">
        <v>5650</v>
      </c>
      <c r="C5662" s="226" t="s">
        <v>320</v>
      </c>
      <c r="D5662" s="227" t="s">
        <v>321</v>
      </c>
      <c r="E5662" s="228" t="s">
        <v>8036</v>
      </c>
      <c r="F5662" s="226" t="s">
        <v>8037</v>
      </c>
      <c r="G5662" s="226" t="s">
        <v>65</v>
      </c>
      <c r="H5662" s="226" t="s">
        <v>66</v>
      </c>
      <c r="I5662" s="229">
        <f t="shared" si="171"/>
        <v>0</v>
      </c>
      <c r="J5662" s="232"/>
      <c r="K5662" s="226" t="s">
        <v>15927</v>
      </c>
      <c r="L5662" s="226" t="s">
        <v>8037</v>
      </c>
      <c r="M5662" s="226" t="s">
        <v>8141</v>
      </c>
      <c r="N5662" s="226" t="s">
        <v>8159</v>
      </c>
      <c r="O5662" s="232">
        <v>44869.375</v>
      </c>
      <c r="P5662" s="232"/>
      <c r="Q5662" s="232"/>
      <c r="R5662" s="232"/>
      <c r="S5662" s="226" t="s">
        <v>8178</v>
      </c>
      <c r="T5662" s="229">
        <v>44889.375</v>
      </c>
      <c r="U5662" s="232"/>
      <c r="V5662" s="233"/>
      <c r="W5662" s="233"/>
      <c r="X5662" s="226" t="s">
        <v>8179</v>
      </c>
      <c r="Y5662" s="229">
        <v>44890.375</v>
      </c>
      <c r="Z5662" s="232">
        <v>44890.375</v>
      </c>
      <c r="AA5662" s="232"/>
      <c r="AB5662" s="232"/>
      <c r="AC5662" s="234"/>
      <c r="AD5662" s="232"/>
      <c r="AE5662" s="253" t="str">
        <f>IF($N5662=マイタスク!$U$5,"作業者","")&amp;IF($S5662=マイタスク!$U$5,"ピアレビュー","")&amp;IF($X5662=マイタスク!$U$5,"SVレビュー","")</f>
        <v/>
      </c>
      <c r="AF5662" s="252">
        <f t="shared" si="170"/>
        <v>10</v>
      </c>
      <c r="AG5662" s="9" t="s">
        <v>34</v>
      </c>
    </row>
    <row r="5663" spans="2:33">
      <c r="B5663" s="225">
        <v>5651</v>
      </c>
      <c r="C5663" s="226" t="s">
        <v>71</v>
      </c>
      <c r="D5663" s="227" t="s">
        <v>72</v>
      </c>
      <c r="E5663" s="228" t="s">
        <v>8038</v>
      </c>
      <c r="F5663" s="226" t="s">
        <v>8039</v>
      </c>
      <c r="G5663" s="226" t="s">
        <v>65</v>
      </c>
      <c r="H5663" s="226" t="s">
        <v>66</v>
      </c>
      <c r="I5663" s="229">
        <f t="shared" si="171"/>
        <v>0</v>
      </c>
      <c r="J5663" s="232"/>
      <c r="K5663" s="226" t="s">
        <v>15928</v>
      </c>
      <c r="L5663" s="226" t="s">
        <v>8039</v>
      </c>
      <c r="M5663" s="226" t="s">
        <v>8141</v>
      </c>
      <c r="N5663" s="226" t="s">
        <v>11376</v>
      </c>
      <c r="O5663" s="232">
        <v>45874</v>
      </c>
      <c r="P5663" s="232"/>
      <c r="Q5663" s="232"/>
      <c r="R5663" s="232"/>
      <c r="S5663" s="226" t="s">
        <v>8208</v>
      </c>
      <c r="T5663" s="229">
        <v>45874</v>
      </c>
      <c r="U5663" s="232"/>
      <c r="V5663" s="233"/>
      <c r="W5663" s="233"/>
      <c r="X5663" s="226" t="s">
        <v>8167</v>
      </c>
      <c r="Y5663" s="229">
        <v>45874</v>
      </c>
      <c r="Z5663" s="232">
        <v>45874</v>
      </c>
      <c r="AA5663" s="232"/>
      <c r="AB5663" s="232"/>
      <c r="AC5663" s="234"/>
      <c r="AD5663" s="232"/>
      <c r="AE5663" s="253" t="str">
        <f>IF($N5663=マイタスク!$U$5,"作業者","")&amp;IF($S5663=マイタスク!$U$5,"ピアレビュー","")&amp;IF($X5663=マイタスク!$U$5,"SVレビュー","")</f>
        <v/>
      </c>
      <c r="AF5663" s="252">
        <f t="shared" si="170"/>
        <v>1555</v>
      </c>
      <c r="AG5663" s="9" t="s">
        <v>34</v>
      </c>
    </row>
    <row r="5664" spans="2:33">
      <c r="B5664" s="225">
        <v>5652</v>
      </c>
      <c r="C5664" s="226" t="s">
        <v>71</v>
      </c>
      <c r="D5664" s="227" t="s">
        <v>120</v>
      </c>
      <c r="E5664" s="228" t="s">
        <v>8040</v>
      </c>
      <c r="F5664" s="226" t="s">
        <v>8041</v>
      </c>
      <c r="G5664" s="226" t="s">
        <v>65</v>
      </c>
      <c r="H5664" s="226" t="s">
        <v>66</v>
      </c>
      <c r="I5664" s="229">
        <f t="shared" si="171"/>
        <v>0</v>
      </c>
      <c r="J5664" s="232"/>
      <c r="K5664" s="226" t="s">
        <v>15929</v>
      </c>
      <c r="L5664" s="226" t="s">
        <v>8041</v>
      </c>
      <c r="M5664" s="226" t="s">
        <v>8141</v>
      </c>
      <c r="N5664" s="226" t="s">
        <v>8260</v>
      </c>
      <c r="O5664" s="232">
        <v>45695</v>
      </c>
      <c r="P5664" s="232"/>
      <c r="Q5664" s="232"/>
      <c r="R5664" s="232"/>
      <c r="S5664" s="226" t="s">
        <v>8260</v>
      </c>
      <c r="T5664" s="229">
        <v>45695</v>
      </c>
      <c r="U5664" s="232"/>
      <c r="V5664" s="233"/>
      <c r="W5664" s="233"/>
      <c r="X5664" s="226"/>
      <c r="Y5664" s="229"/>
      <c r="Z5664" s="232">
        <v>45695</v>
      </c>
      <c r="AA5664" s="232"/>
      <c r="AB5664" s="232"/>
      <c r="AC5664" s="234"/>
      <c r="AD5664" s="232"/>
      <c r="AE5664" s="253" t="str">
        <f>IF($N5664=マイタスク!$U$5,"作業者","")&amp;IF($S5664=マイタスク!$U$5,"ピアレビュー","")&amp;IF($X5664=マイタスク!$U$5,"SVレビュー","")</f>
        <v/>
      </c>
      <c r="AF5664" s="252">
        <f t="shared" si="170"/>
        <v>918</v>
      </c>
      <c r="AG5664" s="9" t="s">
        <v>34</v>
      </c>
    </row>
    <row r="5665" spans="2:33">
      <c r="B5665" s="225">
        <v>5653</v>
      </c>
      <c r="C5665" s="226" t="s">
        <v>71</v>
      </c>
      <c r="D5665" s="227" t="s">
        <v>120</v>
      </c>
      <c r="E5665" s="228" t="s">
        <v>8040</v>
      </c>
      <c r="F5665" s="226" t="s">
        <v>8041</v>
      </c>
      <c r="G5665" s="226" t="s">
        <v>65</v>
      </c>
      <c r="H5665" s="226" t="s">
        <v>66</v>
      </c>
      <c r="I5665" s="229">
        <f t="shared" si="171"/>
        <v>0</v>
      </c>
      <c r="J5665" s="232"/>
      <c r="K5665" s="226" t="s">
        <v>15930</v>
      </c>
      <c r="L5665" s="226" t="s">
        <v>8041</v>
      </c>
      <c r="M5665" s="226" t="s">
        <v>8141</v>
      </c>
      <c r="N5665" s="226" t="s">
        <v>8260</v>
      </c>
      <c r="O5665" s="232">
        <v>45695</v>
      </c>
      <c r="P5665" s="232"/>
      <c r="Q5665" s="232"/>
      <c r="R5665" s="232"/>
      <c r="S5665" s="226" t="s">
        <v>8260</v>
      </c>
      <c r="T5665" s="229">
        <v>45695</v>
      </c>
      <c r="U5665" s="232"/>
      <c r="V5665" s="233"/>
      <c r="W5665" s="233"/>
      <c r="X5665" s="226"/>
      <c r="Y5665" s="229"/>
      <c r="Z5665" s="232">
        <v>45695</v>
      </c>
      <c r="AA5665" s="232"/>
      <c r="AB5665" s="232"/>
      <c r="AC5665" s="234"/>
      <c r="AD5665" s="232"/>
      <c r="AE5665" s="253" t="str">
        <f>IF($N5665=マイタスク!$U$5,"作業者","")&amp;IF($S5665=マイタスク!$U$5,"ピアレビュー","")&amp;IF($X5665=マイタスク!$U$5,"SVレビュー","")</f>
        <v/>
      </c>
      <c r="AF5665" s="252">
        <f t="shared" si="170"/>
        <v>918</v>
      </c>
      <c r="AG5665" s="9" t="s">
        <v>34</v>
      </c>
    </row>
    <row r="5666" spans="2:33">
      <c r="B5666" s="225">
        <v>5654</v>
      </c>
      <c r="C5666" s="226" t="s">
        <v>71</v>
      </c>
      <c r="D5666" s="227" t="s">
        <v>120</v>
      </c>
      <c r="E5666" s="228" t="s">
        <v>8042</v>
      </c>
      <c r="F5666" s="226" t="s">
        <v>8041</v>
      </c>
      <c r="G5666" s="226" t="s">
        <v>65</v>
      </c>
      <c r="H5666" s="226" t="s">
        <v>66</v>
      </c>
      <c r="I5666" s="229">
        <f t="shared" si="171"/>
        <v>0</v>
      </c>
      <c r="J5666" s="232"/>
      <c r="K5666" s="226" t="s">
        <v>15931</v>
      </c>
      <c r="L5666" s="226" t="s">
        <v>8041</v>
      </c>
      <c r="M5666" s="226" t="s">
        <v>8141</v>
      </c>
      <c r="N5666" s="226" t="s">
        <v>8260</v>
      </c>
      <c r="O5666" s="232">
        <v>45701</v>
      </c>
      <c r="P5666" s="232"/>
      <c r="Q5666" s="232"/>
      <c r="R5666" s="232"/>
      <c r="S5666" s="226" t="s">
        <v>8260</v>
      </c>
      <c r="T5666" s="229">
        <v>45701</v>
      </c>
      <c r="U5666" s="232"/>
      <c r="V5666" s="233"/>
      <c r="W5666" s="233"/>
      <c r="X5666" s="226"/>
      <c r="Y5666" s="229"/>
      <c r="Z5666" s="232">
        <v>45701</v>
      </c>
      <c r="AA5666" s="232"/>
      <c r="AB5666" s="232"/>
      <c r="AC5666" s="234"/>
      <c r="AD5666" s="232"/>
      <c r="AE5666" s="253" t="str">
        <f>IF($N5666=マイタスク!$U$5,"作業者","")&amp;IF($S5666=マイタスク!$U$5,"ピアレビュー","")&amp;IF($X5666=マイタスク!$U$5,"SVレビュー","")</f>
        <v/>
      </c>
      <c r="AF5666" s="252">
        <f t="shared" si="170"/>
        <v>943</v>
      </c>
      <c r="AG5666" s="9" t="s">
        <v>34</v>
      </c>
    </row>
    <row r="5667" spans="2:33">
      <c r="B5667" s="225">
        <v>5655</v>
      </c>
      <c r="C5667" s="226" t="s">
        <v>71</v>
      </c>
      <c r="D5667" s="227" t="s">
        <v>72</v>
      </c>
      <c r="E5667" s="228" t="s">
        <v>8043</v>
      </c>
      <c r="F5667" s="226" t="s">
        <v>8041</v>
      </c>
      <c r="G5667" s="226" t="s">
        <v>65</v>
      </c>
      <c r="H5667" s="226" t="s">
        <v>66</v>
      </c>
      <c r="I5667" s="229">
        <f t="shared" si="171"/>
        <v>0</v>
      </c>
      <c r="J5667" s="232"/>
      <c r="K5667" s="226" t="s">
        <v>15932</v>
      </c>
      <c r="L5667" s="226" t="s">
        <v>8041</v>
      </c>
      <c r="M5667" s="226" t="s">
        <v>8141</v>
      </c>
      <c r="N5667" s="226" t="s">
        <v>8260</v>
      </c>
      <c r="O5667" s="232">
        <v>45734</v>
      </c>
      <c r="P5667" s="232"/>
      <c r="Q5667" s="232"/>
      <c r="R5667" s="232"/>
      <c r="S5667" s="226" t="s">
        <v>8260</v>
      </c>
      <c r="T5667" s="229">
        <v>45734</v>
      </c>
      <c r="U5667" s="232"/>
      <c r="V5667" s="233"/>
      <c r="W5667" s="233"/>
      <c r="X5667" s="226"/>
      <c r="Y5667" s="229"/>
      <c r="Z5667" s="232">
        <v>45734</v>
      </c>
      <c r="AA5667" s="232"/>
      <c r="AB5667" s="232"/>
      <c r="AC5667" s="234"/>
      <c r="AD5667" s="232"/>
      <c r="AE5667" s="253" t="str">
        <f>IF($N5667=マイタスク!$U$5,"作業者","")&amp;IF($S5667=マイタスク!$U$5,"ピアレビュー","")&amp;IF($X5667=マイタスク!$U$5,"SVレビュー","")</f>
        <v/>
      </c>
      <c r="AF5667" s="252">
        <f t="shared" si="170"/>
        <v>1095</v>
      </c>
      <c r="AG5667" s="9" t="s">
        <v>34</v>
      </c>
    </row>
    <row r="5668" spans="2:33">
      <c r="B5668" s="225">
        <v>5656</v>
      </c>
      <c r="C5668" s="226" t="s">
        <v>71</v>
      </c>
      <c r="D5668" s="227" t="s">
        <v>72</v>
      </c>
      <c r="E5668" s="228" t="s">
        <v>8044</v>
      </c>
      <c r="F5668" s="226" t="s">
        <v>8041</v>
      </c>
      <c r="G5668" s="226" t="s">
        <v>65</v>
      </c>
      <c r="H5668" s="226" t="s">
        <v>66</v>
      </c>
      <c r="I5668" s="229">
        <f t="shared" si="171"/>
        <v>0</v>
      </c>
      <c r="J5668" s="232"/>
      <c r="K5668" s="226" t="s">
        <v>15933</v>
      </c>
      <c r="L5668" s="226" t="s">
        <v>8041</v>
      </c>
      <c r="M5668" s="226" t="s">
        <v>8141</v>
      </c>
      <c r="N5668" s="226" t="s">
        <v>8144</v>
      </c>
      <c r="O5668" s="232">
        <v>45803</v>
      </c>
      <c r="P5668" s="232"/>
      <c r="Q5668" s="232"/>
      <c r="R5668" s="232"/>
      <c r="S5668" s="226" t="s">
        <v>8144</v>
      </c>
      <c r="T5668" s="229">
        <v>45803</v>
      </c>
      <c r="U5668" s="232"/>
      <c r="V5668" s="233"/>
      <c r="W5668" s="233"/>
      <c r="X5668" s="226"/>
      <c r="Y5668" s="229"/>
      <c r="Z5668" s="232">
        <v>45803</v>
      </c>
      <c r="AA5668" s="232"/>
      <c r="AB5668" s="232"/>
      <c r="AC5668" s="234"/>
      <c r="AD5668" s="232"/>
      <c r="AE5668" s="253" t="str">
        <f>IF($N5668=マイタスク!$U$5,"作業者","")&amp;IF($S5668=マイタスク!$U$5,"ピアレビュー","")&amp;IF($X5668=マイタスク!$U$5,"SVレビュー","")</f>
        <v/>
      </c>
      <c r="AF5668" s="252">
        <f t="shared" si="170"/>
        <v>1372</v>
      </c>
      <c r="AG5668" s="9" t="s">
        <v>34</v>
      </c>
    </row>
    <row r="5669" spans="2:33">
      <c r="B5669" s="225">
        <v>5657</v>
      </c>
      <c r="C5669" s="226" t="s">
        <v>71</v>
      </c>
      <c r="D5669" s="227" t="s">
        <v>72</v>
      </c>
      <c r="E5669" s="228" t="s">
        <v>8045</v>
      </c>
      <c r="F5669" s="226" t="s">
        <v>8041</v>
      </c>
      <c r="G5669" s="226" t="s">
        <v>65</v>
      </c>
      <c r="H5669" s="226" t="s">
        <v>66</v>
      </c>
      <c r="I5669" s="229">
        <f t="shared" si="171"/>
        <v>0</v>
      </c>
      <c r="J5669" s="232"/>
      <c r="K5669" s="226" t="s">
        <v>15934</v>
      </c>
      <c r="L5669" s="226" t="s">
        <v>8041</v>
      </c>
      <c r="M5669" s="226" t="s">
        <v>8141</v>
      </c>
      <c r="N5669" s="226" t="s">
        <v>8167</v>
      </c>
      <c r="O5669" s="232">
        <v>46043</v>
      </c>
      <c r="P5669" s="232"/>
      <c r="Q5669" s="232"/>
      <c r="R5669" s="232"/>
      <c r="S5669" s="226"/>
      <c r="T5669" s="229"/>
      <c r="U5669" s="232"/>
      <c r="V5669" s="233"/>
      <c r="W5669" s="233"/>
      <c r="X5669" s="226" t="s">
        <v>8167</v>
      </c>
      <c r="Y5669" s="229">
        <v>46043</v>
      </c>
      <c r="Z5669" s="232">
        <v>46050</v>
      </c>
      <c r="AA5669" s="232"/>
      <c r="AB5669" s="232"/>
      <c r="AC5669" s="234"/>
      <c r="AD5669" s="232"/>
      <c r="AE5669" s="253" t="str">
        <f>IF($N5669=マイタスク!$U$5,"作業者","")&amp;IF($S5669=マイタスク!$U$5,"ピアレビュー","")&amp;IF($X5669=マイタスク!$U$5,"SVレビュー","")</f>
        <v/>
      </c>
      <c r="AF5669" s="252">
        <f t="shared" si="170"/>
        <v>1803</v>
      </c>
      <c r="AG5669" s="9" t="s">
        <v>34</v>
      </c>
    </row>
    <row r="5670" spans="2:33">
      <c r="B5670" s="225">
        <v>5658</v>
      </c>
      <c r="C5670" s="226" t="s">
        <v>119</v>
      </c>
      <c r="D5670" s="227" t="s">
        <v>325</v>
      </c>
      <c r="E5670" s="228" t="s">
        <v>8046</v>
      </c>
      <c r="F5670" s="226" t="s">
        <v>8047</v>
      </c>
      <c r="G5670" s="226" t="s">
        <v>65</v>
      </c>
      <c r="H5670" s="226" t="s">
        <v>66</v>
      </c>
      <c r="I5670" s="229">
        <f t="shared" si="171"/>
        <v>0</v>
      </c>
      <c r="J5670" s="232"/>
      <c r="K5670" s="226" t="s">
        <v>15935</v>
      </c>
      <c r="L5670" s="226" t="s">
        <v>8047</v>
      </c>
      <c r="M5670" s="226" t="s">
        <v>8141</v>
      </c>
      <c r="N5670" s="226" t="s">
        <v>8144</v>
      </c>
      <c r="O5670" s="232">
        <v>45803</v>
      </c>
      <c r="P5670" s="232"/>
      <c r="Q5670" s="232"/>
      <c r="R5670" s="232"/>
      <c r="S5670" s="226" t="s">
        <v>8144</v>
      </c>
      <c r="T5670" s="229">
        <v>45803</v>
      </c>
      <c r="U5670" s="232"/>
      <c r="V5670" s="233"/>
      <c r="W5670" s="233"/>
      <c r="X5670" s="226"/>
      <c r="Y5670" s="229"/>
      <c r="Z5670" s="232">
        <v>45803</v>
      </c>
      <c r="AA5670" s="232"/>
      <c r="AB5670" s="232"/>
      <c r="AC5670" s="234"/>
      <c r="AD5670" s="232"/>
      <c r="AE5670" s="253" t="str">
        <f>IF($N5670=マイタスク!$U$5,"作業者","")&amp;IF($S5670=マイタスク!$U$5,"ピアレビュー","")&amp;IF($X5670=マイタスク!$U$5,"SVレビュー","")</f>
        <v/>
      </c>
      <c r="AF5670" s="252">
        <f t="shared" si="170"/>
        <v>181</v>
      </c>
      <c r="AG5670" s="9" t="s">
        <v>34</v>
      </c>
    </row>
    <row r="5671" spans="2:33">
      <c r="B5671" s="225">
        <v>5659</v>
      </c>
      <c r="C5671" s="226" t="s">
        <v>71</v>
      </c>
      <c r="D5671" s="227" t="s">
        <v>120</v>
      </c>
      <c r="E5671" s="228" t="s">
        <v>8048</v>
      </c>
      <c r="F5671" s="226" t="s">
        <v>8049</v>
      </c>
      <c r="G5671" s="226" t="s">
        <v>65</v>
      </c>
      <c r="H5671" s="226" t="s">
        <v>66</v>
      </c>
      <c r="I5671" s="229">
        <f t="shared" si="171"/>
        <v>0</v>
      </c>
      <c r="J5671" s="232"/>
      <c r="K5671" s="226" t="s">
        <v>15936</v>
      </c>
      <c r="L5671" s="226" t="s">
        <v>8049</v>
      </c>
      <c r="M5671" s="226" t="s">
        <v>8141</v>
      </c>
      <c r="N5671" s="226" t="s">
        <v>8258</v>
      </c>
      <c r="O5671" s="232">
        <v>45701</v>
      </c>
      <c r="P5671" s="232"/>
      <c r="Q5671" s="232"/>
      <c r="R5671" s="232"/>
      <c r="S5671" s="226" t="s">
        <v>8258</v>
      </c>
      <c r="T5671" s="229">
        <v>45701</v>
      </c>
      <c r="U5671" s="232"/>
      <c r="V5671" s="233"/>
      <c r="W5671" s="233"/>
      <c r="X5671" s="226"/>
      <c r="Y5671" s="229"/>
      <c r="Z5671" s="232">
        <v>45701</v>
      </c>
      <c r="AA5671" s="232"/>
      <c r="AB5671" s="232"/>
      <c r="AC5671" s="234"/>
      <c r="AD5671" s="232"/>
      <c r="AE5671" s="253" t="str">
        <f>IF($N5671=マイタスク!$U$5,"作業者","")&amp;IF($S5671=マイタスク!$U$5,"ピアレビュー","")&amp;IF($X5671=マイタスク!$U$5,"SVレビュー","")</f>
        <v/>
      </c>
      <c r="AF5671" s="252">
        <f t="shared" si="170"/>
        <v>944</v>
      </c>
      <c r="AG5671" s="9" t="s">
        <v>34</v>
      </c>
    </row>
    <row r="5672" spans="2:33">
      <c r="B5672" s="225">
        <v>5660</v>
      </c>
      <c r="C5672" s="226" t="s">
        <v>249</v>
      </c>
      <c r="D5672" s="227" t="s">
        <v>250</v>
      </c>
      <c r="E5672" s="228" t="s">
        <v>8050</v>
      </c>
      <c r="F5672" s="226" t="s">
        <v>8051</v>
      </c>
      <c r="G5672" s="226" t="s">
        <v>65</v>
      </c>
      <c r="H5672" s="226" t="s">
        <v>66</v>
      </c>
      <c r="I5672" s="229">
        <f t="shared" si="171"/>
        <v>0</v>
      </c>
      <c r="J5672" s="232"/>
      <c r="K5672" s="226" t="s">
        <v>15937</v>
      </c>
      <c r="L5672" s="226" t="s">
        <v>15938</v>
      </c>
      <c r="M5672" s="226" t="s">
        <v>8141</v>
      </c>
      <c r="N5672" s="226" t="s">
        <v>8178</v>
      </c>
      <c r="O5672" s="232">
        <v>45866</v>
      </c>
      <c r="P5672" s="232"/>
      <c r="Q5672" s="232"/>
      <c r="R5672" s="232"/>
      <c r="S5672" s="226" t="s">
        <v>8178</v>
      </c>
      <c r="T5672" s="229">
        <v>45867</v>
      </c>
      <c r="U5672" s="232"/>
      <c r="V5672" s="233"/>
      <c r="W5672" s="233"/>
      <c r="X5672" s="226" t="s">
        <v>8178</v>
      </c>
      <c r="Y5672" s="229">
        <v>45867</v>
      </c>
      <c r="Z5672" s="232">
        <v>45867</v>
      </c>
      <c r="AA5672" s="232"/>
      <c r="AB5672" s="232"/>
      <c r="AC5672" s="234"/>
      <c r="AD5672" s="232"/>
      <c r="AE5672" s="253" t="str">
        <f>IF($N5672=マイタスク!$U$5,"作業者","")&amp;IF($S5672=マイタスク!$U$5,"ピアレビュー","")&amp;IF($X5672=マイタスク!$U$5,"SVレビュー","")</f>
        <v/>
      </c>
      <c r="AF5672" s="252">
        <f t="shared" si="170"/>
        <v>671</v>
      </c>
      <c r="AG5672" s="9" t="s">
        <v>34</v>
      </c>
    </row>
    <row r="5673" spans="2:33">
      <c r="B5673" s="225">
        <v>5661</v>
      </c>
      <c r="C5673" s="226" t="s">
        <v>249</v>
      </c>
      <c r="D5673" s="227" t="s">
        <v>250</v>
      </c>
      <c r="E5673" s="228" t="s">
        <v>8050</v>
      </c>
      <c r="F5673" s="226" t="s">
        <v>8051</v>
      </c>
      <c r="G5673" s="226" t="s">
        <v>65</v>
      </c>
      <c r="H5673" s="226" t="s">
        <v>66</v>
      </c>
      <c r="I5673" s="229">
        <f t="shared" si="171"/>
        <v>0</v>
      </c>
      <c r="J5673" s="232"/>
      <c r="K5673" s="226" t="s">
        <v>15939</v>
      </c>
      <c r="L5673" s="226" t="s">
        <v>15940</v>
      </c>
      <c r="M5673" s="226" t="s">
        <v>8141</v>
      </c>
      <c r="N5673" s="226" t="s">
        <v>8178</v>
      </c>
      <c r="O5673" s="232">
        <v>45867</v>
      </c>
      <c r="P5673" s="232"/>
      <c r="Q5673" s="232"/>
      <c r="R5673" s="232"/>
      <c r="S5673" s="226" t="s">
        <v>8178</v>
      </c>
      <c r="T5673" s="229">
        <v>45868</v>
      </c>
      <c r="U5673" s="232"/>
      <c r="V5673" s="233"/>
      <c r="W5673" s="233"/>
      <c r="X5673" s="226" t="s">
        <v>8178</v>
      </c>
      <c r="Y5673" s="229">
        <v>45868</v>
      </c>
      <c r="Z5673" s="232">
        <v>45868</v>
      </c>
      <c r="AA5673" s="232"/>
      <c r="AB5673" s="232"/>
      <c r="AC5673" s="234"/>
      <c r="AD5673" s="232"/>
      <c r="AE5673" s="253" t="str">
        <f>IF($N5673=マイタスク!$U$5,"作業者","")&amp;IF($S5673=マイタスク!$U$5,"ピアレビュー","")&amp;IF($X5673=マイタスク!$U$5,"SVレビュー","")</f>
        <v/>
      </c>
      <c r="AF5673" s="252">
        <f t="shared" si="170"/>
        <v>671</v>
      </c>
      <c r="AG5673" s="9" t="s">
        <v>34</v>
      </c>
    </row>
    <row r="5674" spans="2:33">
      <c r="B5674" s="225">
        <v>5662</v>
      </c>
      <c r="C5674" s="226" t="s">
        <v>249</v>
      </c>
      <c r="D5674" s="227" t="s">
        <v>250</v>
      </c>
      <c r="E5674" s="228" t="s">
        <v>8050</v>
      </c>
      <c r="F5674" s="226" t="s">
        <v>8051</v>
      </c>
      <c r="G5674" s="226" t="s">
        <v>65</v>
      </c>
      <c r="H5674" s="226" t="s">
        <v>66</v>
      </c>
      <c r="I5674" s="229">
        <f t="shared" si="171"/>
        <v>0</v>
      </c>
      <c r="J5674" s="232"/>
      <c r="K5674" s="226" t="s">
        <v>15941</v>
      </c>
      <c r="L5674" s="226" t="s">
        <v>15942</v>
      </c>
      <c r="M5674" s="226" t="s">
        <v>8141</v>
      </c>
      <c r="N5674" s="226" t="s">
        <v>8178</v>
      </c>
      <c r="O5674" s="232">
        <v>45868</v>
      </c>
      <c r="P5674" s="232"/>
      <c r="Q5674" s="232"/>
      <c r="R5674" s="232"/>
      <c r="S5674" s="226" t="s">
        <v>8178</v>
      </c>
      <c r="T5674" s="229">
        <v>45869</v>
      </c>
      <c r="U5674" s="232"/>
      <c r="V5674" s="233"/>
      <c r="W5674" s="233"/>
      <c r="X5674" s="226" t="s">
        <v>8178</v>
      </c>
      <c r="Y5674" s="229">
        <v>45869</v>
      </c>
      <c r="Z5674" s="232">
        <v>45869</v>
      </c>
      <c r="AA5674" s="232"/>
      <c r="AB5674" s="232"/>
      <c r="AC5674" s="234"/>
      <c r="AD5674" s="232"/>
      <c r="AE5674" s="253" t="str">
        <f>IF($N5674=マイタスク!$U$5,"作業者","")&amp;IF($S5674=マイタスク!$U$5,"ピアレビュー","")&amp;IF($X5674=マイタスク!$U$5,"SVレビュー","")</f>
        <v/>
      </c>
      <c r="AF5674" s="252">
        <f t="shared" si="170"/>
        <v>671</v>
      </c>
      <c r="AG5674" s="9" t="s">
        <v>34</v>
      </c>
    </row>
    <row r="5675" spans="2:33">
      <c r="B5675" s="225">
        <v>5663</v>
      </c>
      <c r="C5675" s="226" t="s">
        <v>71</v>
      </c>
      <c r="D5675" s="227" t="s">
        <v>120</v>
      </c>
      <c r="E5675" s="228" t="s">
        <v>8052</v>
      </c>
      <c r="F5675" s="226" t="s">
        <v>8051</v>
      </c>
      <c r="G5675" s="226" t="s">
        <v>65</v>
      </c>
      <c r="H5675" s="226" t="s">
        <v>66</v>
      </c>
      <c r="I5675" s="229">
        <f t="shared" si="171"/>
        <v>0</v>
      </c>
      <c r="J5675" s="232"/>
      <c r="K5675" s="226" t="s">
        <v>15943</v>
      </c>
      <c r="L5675" s="226" t="s">
        <v>8051</v>
      </c>
      <c r="M5675" s="226" t="s">
        <v>8141</v>
      </c>
      <c r="N5675" s="226" t="s">
        <v>8258</v>
      </c>
      <c r="O5675" s="232">
        <v>45701</v>
      </c>
      <c r="P5675" s="232"/>
      <c r="Q5675" s="232"/>
      <c r="R5675" s="232"/>
      <c r="S5675" s="226" t="s">
        <v>8258</v>
      </c>
      <c r="T5675" s="229">
        <v>45701</v>
      </c>
      <c r="U5675" s="232"/>
      <c r="V5675" s="233"/>
      <c r="W5675" s="233"/>
      <c r="X5675" s="226"/>
      <c r="Y5675" s="229"/>
      <c r="Z5675" s="232">
        <v>45701</v>
      </c>
      <c r="AA5675" s="232"/>
      <c r="AB5675" s="232"/>
      <c r="AC5675" s="234"/>
      <c r="AD5675" s="232"/>
      <c r="AE5675" s="253" t="str">
        <f>IF($N5675=マイタスク!$U$5,"作業者","")&amp;IF($S5675=マイタスク!$U$5,"ピアレビュー","")&amp;IF($X5675=マイタスク!$U$5,"SVレビュー","")</f>
        <v/>
      </c>
      <c r="AF5675" s="252">
        <f t="shared" si="170"/>
        <v>942</v>
      </c>
      <c r="AG5675" s="9" t="s">
        <v>34</v>
      </c>
    </row>
    <row r="5676" spans="2:33">
      <c r="B5676" s="225">
        <v>5664</v>
      </c>
      <c r="C5676" s="226" t="s">
        <v>71</v>
      </c>
      <c r="D5676" s="227" t="s">
        <v>120</v>
      </c>
      <c r="E5676" s="228" t="s">
        <v>8052</v>
      </c>
      <c r="F5676" s="226" t="s">
        <v>8051</v>
      </c>
      <c r="G5676" s="226" t="s">
        <v>65</v>
      </c>
      <c r="H5676" s="226" t="s">
        <v>66</v>
      </c>
      <c r="I5676" s="229">
        <f t="shared" si="171"/>
        <v>0</v>
      </c>
      <c r="J5676" s="232"/>
      <c r="K5676" s="226" t="s">
        <v>15944</v>
      </c>
      <c r="L5676" s="226" t="s">
        <v>15945</v>
      </c>
      <c r="M5676" s="226" t="s">
        <v>8141</v>
      </c>
      <c r="N5676" s="226" t="s">
        <v>8258</v>
      </c>
      <c r="O5676" s="232">
        <v>45701</v>
      </c>
      <c r="P5676" s="232"/>
      <c r="Q5676" s="232"/>
      <c r="R5676" s="232"/>
      <c r="S5676" s="226" t="s">
        <v>8258</v>
      </c>
      <c r="T5676" s="229">
        <v>45701</v>
      </c>
      <c r="U5676" s="232"/>
      <c r="V5676" s="233"/>
      <c r="W5676" s="233"/>
      <c r="X5676" s="226"/>
      <c r="Y5676" s="229"/>
      <c r="Z5676" s="232">
        <v>45701</v>
      </c>
      <c r="AA5676" s="232"/>
      <c r="AB5676" s="232"/>
      <c r="AC5676" s="234"/>
      <c r="AD5676" s="232"/>
      <c r="AE5676" s="253" t="str">
        <f>IF($N5676=マイタスク!$U$5,"作業者","")&amp;IF($S5676=マイタスク!$U$5,"ピアレビュー","")&amp;IF($X5676=マイタスク!$U$5,"SVレビュー","")</f>
        <v/>
      </c>
      <c r="AF5676" s="252">
        <f t="shared" si="170"/>
        <v>942</v>
      </c>
      <c r="AG5676" s="9" t="s">
        <v>34</v>
      </c>
    </row>
    <row r="5677" spans="2:33">
      <c r="B5677" s="225">
        <v>5665</v>
      </c>
      <c r="C5677" s="226" t="s">
        <v>71</v>
      </c>
      <c r="D5677" s="227" t="s">
        <v>72</v>
      </c>
      <c r="E5677" s="228" t="s">
        <v>8053</v>
      </c>
      <c r="F5677" s="226" t="s">
        <v>8051</v>
      </c>
      <c r="G5677" s="226" t="s">
        <v>65</v>
      </c>
      <c r="H5677" s="226" t="s">
        <v>66</v>
      </c>
      <c r="I5677" s="229">
        <f t="shared" si="171"/>
        <v>0</v>
      </c>
      <c r="J5677" s="232"/>
      <c r="K5677" s="226" t="s">
        <v>15946</v>
      </c>
      <c r="L5677" s="226" t="s">
        <v>8051</v>
      </c>
      <c r="M5677" s="226" t="s">
        <v>8141</v>
      </c>
      <c r="N5677" s="226" t="s">
        <v>8167</v>
      </c>
      <c r="O5677" s="232">
        <v>45873</v>
      </c>
      <c r="P5677" s="232"/>
      <c r="Q5677" s="232"/>
      <c r="R5677" s="232"/>
      <c r="S5677" s="226"/>
      <c r="T5677" s="229"/>
      <c r="U5677" s="232"/>
      <c r="V5677" s="233"/>
      <c r="W5677" s="233"/>
      <c r="X5677" s="226" t="s">
        <v>10597</v>
      </c>
      <c r="Y5677" s="229">
        <v>45873</v>
      </c>
      <c r="Z5677" s="232">
        <v>45873</v>
      </c>
      <c r="AA5677" s="232"/>
      <c r="AB5677" s="232"/>
      <c r="AC5677" s="234"/>
      <c r="AD5677" s="232"/>
      <c r="AE5677" s="253" t="str">
        <f>IF($N5677=マイタスク!$U$5,"作業者","")&amp;IF($S5677=マイタスク!$U$5,"ピアレビュー","")&amp;IF($X5677=マイタスク!$U$5,"SVレビュー","")</f>
        <v/>
      </c>
      <c r="AF5677" s="252">
        <f t="shared" si="170"/>
        <v>1547</v>
      </c>
      <c r="AG5677" s="9" t="s">
        <v>34</v>
      </c>
    </row>
    <row r="5678" spans="2:33">
      <c r="B5678" s="225">
        <v>5666</v>
      </c>
      <c r="C5678" s="226" t="s">
        <v>119</v>
      </c>
      <c r="D5678" s="227" t="s">
        <v>325</v>
      </c>
      <c r="E5678" s="228" t="s">
        <v>8054</v>
      </c>
      <c r="F5678" s="226" t="s">
        <v>8055</v>
      </c>
      <c r="G5678" s="226" t="s">
        <v>65</v>
      </c>
      <c r="H5678" s="226" t="s">
        <v>66</v>
      </c>
      <c r="I5678" s="229">
        <f t="shared" si="171"/>
        <v>0</v>
      </c>
      <c r="J5678" s="232"/>
      <c r="K5678" s="226" t="s">
        <v>15947</v>
      </c>
      <c r="L5678" s="226" t="s">
        <v>8055</v>
      </c>
      <c r="M5678" s="226" t="s">
        <v>8141</v>
      </c>
      <c r="N5678" s="226" t="s">
        <v>8167</v>
      </c>
      <c r="O5678" s="232">
        <v>46043</v>
      </c>
      <c r="P5678" s="232"/>
      <c r="Q5678" s="232"/>
      <c r="R5678" s="232"/>
      <c r="S5678" s="226"/>
      <c r="T5678" s="229"/>
      <c r="U5678" s="232"/>
      <c r="V5678" s="233"/>
      <c r="W5678" s="233"/>
      <c r="X5678" s="226" t="s">
        <v>8167</v>
      </c>
      <c r="Y5678" s="229">
        <v>46043</v>
      </c>
      <c r="Z5678" s="232">
        <v>46043</v>
      </c>
      <c r="AA5678" s="232"/>
      <c r="AB5678" s="232"/>
      <c r="AC5678" s="234"/>
      <c r="AD5678" s="232"/>
      <c r="AE5678" s="253" t="str">
        <f>IF($N5678=マイタスク!$U$5,"作業者","")&amp;IF($S5678=マイタスク!$U$5,"ピアレビュー","")&amp;IF($X5678=マイタスク!$U$5,"SVレビュー","")</f>
        <v/>
      </c>
      <c r="AF5678" s="252">
        <f t="shared" si="170"/>
        <v>430</v>
      </c>
      <c r="AG5678" s="9" t="s">
        <v>34</v>
      </c>
    </row>
    <row r="5679" spans="2:33">
      <c r="B5679" s="225">
        <v>5667</v>
      </c>
      <c r="C5679" s="226" t="s">
        <v>71</v>
      </c>
      <c r="D5679" s="227" t="s">
        <v>72</v>
      </c>
      <c r="E5679" s="228" t="s">
        <v>8056</v>
      </c>
      <c r="F5679" s="226" t="s">
        <v>8057</v>
      </c>
      <c r="G5679" s="226" t="s">
        <v>65</v>
      </c>
      <c r="H5679" s="226" t="s">
        <v>66</v>
      </c>
      <c r="I5679" s="229">
        <f t="shared" si="171"/>
        <v>0</v>
      </c>
      <c r="J5679" s="232"/>
      <c r="K5679" s="226" t="s">
        <v>15948</v>
      </c>
      <c r="L5679" s="226" t="s">
        <v>15949</v>
      </c>
      <c r="M5679" s="226" t="s">
        <v>8255</v>
      </c>
      <c r="N5679" s="226" t="s">
        <v>10593</v>
      </c>
      <c r="O5679" s="232">
        <v>45811</v>
      </c>
      <c r="P5679" s="232"/>
      <c r="Q5679" s="232"/>
      <c r="R5679" s="232"/>
      <c r="S5679" s="226" t="s">
        <v>8260</v>
      </c>
      <c r="T5679" s="229">
        <v>45811</v>
      </c>
      <c r="U5679" s="232"/>
      <c r="V5679" s="233"/>
      <c r="W5679" s="233"/>
      <c r="X5679" s="226" t="s">
        <v>8414</v>
      </c>
      <c r="Y5679" s="229">
        <v>45811</v>
      </c>
      <c r="Z5679" s="232">
        <v>45811</v>
      </c>
      <c r="AA5679" s="232"/>
      <c r="AB5679" s="232"/>
      <c r="AC5679" s="234"/>
      <c r="AD5679" s="232"/>
      <c r="AE5679" s="253" t="str">
        <f>IF($N5679=マイタスク!$U$5,"作業者","")&amp;IF($S5679=マイタスク!$U$5,"ピアレビュー","")&amp;IF($X5679=マイタスク!$U$5,"SVレビュー","")</f>
        <v/>
      </c>
      <c r="AF5679" s="252">
        <f t="shared" si="170"/>
        <v>1400</v>
      </c>
      <c r="AG5679" s="9" t="s">
        <v>34</v>
      </c>
    </row>
    <row r="5680" spans="2:33">
      <c r="B5680" s="225">
        <v>5668</v>
      </c>
      <c r="C5680" s="226" t="s">
        <v>71</v>
      </c>
      <c r="D5680" s="227" t="s">
        <v>72</v>
      </c>
      <c r="E5680" s="228" t="s">
        <v>8056</v>
      </c>
      <c r="F5680" s="226" t="s">
        <v>8057</v>
      </c>
      <c r="G5680" s="226" t="s">
        <v>65</v>
      </c>
      <c r="H5680" s="226" t="s">
        <v>66</v>
      </c>
      <c r="I5680" s="229">
        <f t="shared" si="171"/>
        <v>0</v>
      </c>
      <c r="J5680" s="232"/>
      <c r="K5680" s="226" t="s">
        <v>15950</v>
      </c>
      <c r="L5680" s="226" t="s">
        <v>15951</v>
      </c>
      <c r="M5680" s="226" t="s">
        <v>8255</v>
      </c>
      <c r="N5680" s="226" t="s">
        <v>10594</v>
      </c>
      <c r="O5680" s="232">
        <v>45811</v>
      </c>
      <c r="P5680" s="232"/>
      <c r="Q5680" s="232"/>
      <c r="R5680" s="232"/>
      <c r="S5680" s="226" t="s">
        <v>8258</v>
      </c>
      <c r="T5680" s="229">
        <v>45811</v>
      </c>
      <c r="U5680" s="232"/>
      <c r="V5680" s="233"/>
      <c r="W5680" s="233"/>
      <c r="X5680" s="226" t="s">
        <v>8414</v>
      </c>
      <c r="Y5680" s="229">
        <v>45811</v>
      </c>
      <c r="Z5680" s="232">
        <v>45811</v>
      </c>
      <c r="AA5680" s="232"/>
      <c r="AB5680" s="232"/>
      <c r="AC5680" s="234"/>
      <c r="AD5680" s="232"/>
      <c r="AE5680" s="253" t="str">
        <f>IF($N5680=マイタスク!$U$5,"作業者","")&amp;IF($S5680=マイタスク!$U$5,"ピアレビュー","")&amp;IF($X5680=マイタスク!$U$5,"SVレビュー","")</f>
        <v/>
      </c>
      <c r="AF5680" s="252">
        <f t="shared" si="170"/>
        <v>1400</v>
      </c>
      <c r="AG5680" s="9" t="s">
        <v>34</v>
      </c>
    </row>
    <row r="5681" spans="2:33">
      <c r="B5681" s="225">
        <v>5669</v>
      </c>
      <c r="C5681" s="226" t="s">
        <v>71</v>
      </c>
      <c r="D5681" s="227" t="s">
        <v>72</v>
      </c>
      <c r="E5681" s="228" t="s">
        <v>8056</v>
      </c>
      <c r="F5681" s="226" t="s">
        <v>8057</v>
      </c>
      <c r="G5681" s="226" t="s">
        <v>65</v>
      </c>
      <c r="H5681" s="226" t="s">
        <v>66</v>
      </c>
      <c r="I5681" s="229">
        <f t="shared" si="171"/>
        <v>0</v>
      </c>
      <c r="J5681" s="232"/>
      <c r="K5681" s="226" t="s">
        <v>15952</v>
      </c>
      <c r="L5681" s="226" t="s">
        <v>15953</v>
      </c>
      <c r="M5681" s="226" t="s">
        <v>8255</v>
      </c>
      <c r="N5681" s="226" t="s">
        <v>10596</v>
      </c>
      <c r="O5681" s="232">
        <v>45811</v>
      </c>
      <c r="P5681" s="232"/>
      <c r="Q5681" s="232"/>
      <c r="R5681" s="232"/>
      <c r="S5681" s="226" t="s">
        <v>8156</v>
      </c>
      <c r="T5681" s="229">
        <v>45811</v>
      </c>
      <c r="U5681" s="232"/>
      <c r="V5681" s="233"/>
      <c r="W5681" s="233"/>
      <c r="X5681" s="226" t="s">
        <v>8414</v>
      </c>
      <c r="Y5681" s="229">
        <v>45811</v>
      </c>
      <c r="Z5681" s="232">
        <v>45811</v>
      </c>
      <c r="AA5681" s="232"/>
      <c r="AB5681" s="232"/>
      <c r="AC5681" s="234"/>
      <c r="AD5681" s="232"/>
      <c r="AE5681" s="253" t="str">
        <f>IF($N5681=マイタスク!$U$5,"作業者","")&amp;IF($S5681=マイタスク!$U$5,"ピアレビュー","")&amp;IF($X5681=マイタスク!$U$5,"SVレビュー","")</f>
        <v/>
      </c>
      <c r="AF5681" s="252">
        <f t="shared" si="170"/>
        <v>1400</v>
      </c>
      <c r="AG5681" s="9" t="s">
        <v>34</v>
      </c>
    </row>
    <row r="5682" spans="2:33">
      <c r="B5682" s="225">
        <v>5670</v>
      </c>
      <c r="C5682" s="226" t="s">
        <v>71</v>
      </c>
      <c r="D5682" s="227" t="s">
        <v>72</v>
      </c>
      <c r="E5682" s="228" t="s">
        <v>8058</v>
      </c>
      <c r="F5682" s="226" t="s">
        <v>8057</v>
      </c>
      <c r="G5682" s="226" t="s">
        <v>65</v>
      </c>
      <c r="H5682" s="226" t="s">
        <v>66</v>
      </c>
      <c r="I5682" s="229">
        <f t="shared" si="171"/>
        <v>0</v>
      </c>
      <c r="J5682" s="232"/>
      <c r="K5682" s="226" t="s">
        <v>15954</v>
      </c>
      <c r="L5682" s="226" t="s">
        <v>15955</v>
      </c>
      <c r="M5682" s="226" t="s">
        <v>8141</v>
      </c>
      <c r="N5682" s="226" t="s">
        <v>8622</v>
      </c>
      <c r="O5682" s="232">
        <v>45966</v>
      </c>
      <c r="P5682" s="232"/>
      <c r="Q5682" s="232"/>
      <c r="R5682" s="232"/>
      <c r="S5682" s="226" t="s">
        <v>8563</v>
      </c>
      <c r="T5682" s="229">
        <v>45966</v>
      </c>
      <c r="U5682" s="232"/>
      <c r="V5682" s="233"/>
      <c r="W5682" s="233"/>
      <c r="X5682" s="226" t="s">
        <v>8167</v>
      </c>
      <c r="Y5682" s="229">
        <v>45966</v>
      </c>
      <c r="Z5682" s="232">
        <v>45966</v>
      </c>
      <c r="AA5682" s="232"/>
      <c r="AB5682" s="232"/>
      <c r="AC5682" s="234"/>
      <c r="AD5682" s="232"/>
      <c r="AE5682" s="253" t="str">
        <f>IF($N5682=マイタスク!$U$5,"作業者","")&amp;IF($S5682=マイタスク!$U$5,"ピアレビュー","")&amp;IF($X5682=マイタスク!$U$5,"SVレビュー","")</f>
        <v/>
      </c>
      <c r="AF5682" s="252">
        <f t="shared" si="170"/>
        <v>1692</v>
      </c>
      <c r="AG5682" s="9" t="s">
        <v>34</v>
      </c>
    </row>
    <row r="5683" spans="2:33">
      <c r="B5683" s="225">
        <v>5671</v>
      </c>
      <c r="C5683" s="226" t="s">
        <v>71</v>
      </c>
      <c r="D5683" s="227" t="s">
        <v>72</v>
      </c>
      <c r="E5683" s="228" t="s">
        <v>8058</v>
      </c>
      <c r="F5683" s="226" t="s">
        <v>8057</v>
      </c>
      <c r="G5683" s="226" t="s">
        <v>65</v>
      </c>
      <c r="H5683" s="226" t="s">
        <v>66</v>
      </c>
      <c r="I5683" s="229">
        <f t="shared" si="171"/>
        <v>0</v>
      </c>
      <c r="J5683" s="232"/>
      <c r="K5683" s="226" t="s">
        <v>15956</v>
      </c>
      <c r="L5683" s="226" t="s">
        <v>15957</v>
      </c>
      <c r="M5683" s="226" t="s">
        <v>8141</v>
      </c>
      <c r="N5683" s="226" t="s">
        <v>8563</v>
      </c>
      <c r="O5683" s="232">
        <v>45966</v>
      </c>
      <c r="P5683" s="232"/>
      <c r="Q5683" s="232"/>
      <c r="R5683" s="232"/>
      <c r="S5683" s="226" t="s">
        <v>8560</v>
      </c>
      <c r="T5683" s="229">
        <v>45966</v>
      </c>
      <c r="U5683" s="232"/>
      <c r="V5683" s="233"/>
      <c r="W5683" s="233"/>
      <c r="X5683" s="226" t="s">
        <v>8167</v>
      </c>
      <c r="Y5683" s="229">
        <v>45966</v>
      </c>
      <c r="Z5683" s="232">
        <v>45966</v>
      </c>
      <c r="AA5683" s="232"/>
      <c r="AB5683" s="232"/>
      <c r="AC5683" s="234"/>
      <c r="AD5683" s="232"/>
      <c r="AE5683" s="253" t="str">
        <f>IF($N5683=マイタスク!$U$5,"作業者","")&amp;IF($S5683=マイタスク!$U$5,"ピアレビュー","")&amp;IF($X5683=マイタスク!$U$5,"SVレビュー","")</f>
        <v/>
      </c>
      <c r="AF5683" s="252">
        <f t="shared" si="170"/>
        <v>1692</v>
      </c>
      <c r="AG5683" s="9" t="s">
        <v>34</v>
      </c>
    </row>
    <row r="5684" spans="2:33">
      <c r="B5684" s="225">
        <v>5672</v>
      </c>
      <c r="C5684" s="226" t="s">
        <v>71</v>
      </c>
      <c r="D5684" s="227" t="s">
        <v>72</v>
      </c>
      <c r="E5684" s="228" t="s">
        <v>8058</v>
      </c>
      <c r="F5684" s="226" t="s">
        <v>8057</v>
      </c>
      <c r="G5684" s="226" t="s">
        <v>65</v>
      </c>
      <c r="H5684" s="226" t="s">
        <v>66</v>
      </c>
      <c r="I5684" s="229">
        <f t="shared" si="171"/>
        <v>0</v>
      </c>
      <c r="J5684" s="232"/>
      <c r="K5684" s="226" t="s">
        <v>15958</v>
      </c>
      <c r="L5684" s="226" t="s">
        <v>15959</v>
      </c>
      <c r="M5684" s="226" t="s">
        <v>8141</v>
      </c>
      <c r="N5684" s="226" t="s">
        <v>8560</v>
      </c>
      <c r="O5684" s="232">
        <v>45966</v>
      </c>
      <c r="P5684" s="232"/>
      <c r="Q5684" s="232"/>
      <c r="R5684" s="232"/>
      <c r="S5684" s="226" t="s">
        <v>8622</v>
      </c>
      <c r="T5684" s="229">
        <v>45966</v>
      </c>
      <c r="U5684" s="232"/>
      <c r="V5684" s="233"/>
      <c r="W5684" s="233"/>
      <c r="X5684" s="226" t="s">
        <v>8167</v>
      </c>
      <c r="Y5684" s="229">
        <v>45966</v>
      </c>
      <c r="Z5684" s="232">
        <v>45966</v>
      </c>
      <c r="AA5684" s="232"/>
      <c r="AB5684" s="232"/>
      <c r="AC5684" s="234"/>
      <c r="AD5684" s="232"/>
      <c r="AE5684" s="253" t="str">
        <f>IF($N5684=マイタスク!$U$5,"作業者","")&amp;IF($S5684=マイタスク!$U$5,"ピアレビュー","")&amp;IF($X5684=マイタスク!$U$5,"SVレビュー","")</f>
        <v/>
      </c>
      <c r="AF5684" s="252">
        <f t="shared" si="170"/>
        <v>1692</v>
      </c>
      <c r="AG5684" s="9" t="s">
        <v>34</v>
      </c>
    </row>
    <row r="5685" spans="2:33">
      <c r="B5685" s="225">
        <v>5673</v>
      </c>
      <c r="C5685" s="226" t="s">
        <v>71</v>
      </c>
      <c r="D5685" s="227" t="s">
        <v>72</v>
      </c>
      <c r="E5685" s="228" t="s">
        <v>8058</v>
      </c>
      <c r="F5685" s="226" t="s">
        <v>8057</v>
      </c>
      <c r="G5685" s="226" t="s">
        <v>65</v>
      </c>
      <c r="H5685" s="226" t="s">
        <v>66</v>
      </c>
      <c r="I5685" s="229">
        <f t="shared" si="171"/>
        <v>0</v>
      </c>
      <c r="J5685" s="232"/>
      <c r="K5685" s="226" t="s">
        <v>15960</v>
      </c>
      <c r="L5685" s="226" t="s">
        <v>15961</v>
      </c>
      <c r="M5685" s="226" t="s">
        <v>8141</v>
      </c>
      <c r="N5685" s="226" t="s">
        <v>8167</v>
      </c>
      <c r="O5685" s="232">
        <v>45966</v>
      </c>
      <c r="P5685" s="232"/>
      <c r="Q5685" s="232"/>
      <c r="R5685" s="232"/>
      <c r="S5685" s="226"/>
      <c r="T5685" s="229"/>
      <c r="U5685" s="232"/>
      <c r="V5685" s="233"/>
      <c r="W5685" s="233"/>
      <c r="X5685" s="226" t="s">
        <v>8167</v>
      </c>
      <c r="Y5685" s="229">
        <v>45966</v>
      </c>
      <c r="Z5685" s="232">
        <v>45966</v>
      </c>
      <c r="AA5685" s="232"/>
      <c r="AB5685" s="232"/>
      <c r="AC5685" s="234"/>
      <c r="AD5685" s="232"/>
      <c r="AE5685" s="253" t="str">
        <f>IF($N5685=マイタスク!$U$5,"作業者","")&amp;IF($S5685=マイタスク!$U$5,"ピアレビュー","")&amp;IF($X5685=マイタスク!$U$5,"SVレビュー","")</f>
        <v/>
      </c>
      <c r="AF5685" s="252">
        <f t="shared" si="170"/>
        <v>1692</v>
      </c>
      <c r="AG5685" s="9" t="s">
        <v>34</v>
      </c>
    </row>
    <row r="5686" spans="2:33">
      <c r="B5686" s="225">
        <v>5674</v>
      </c>
      <c r="C5686" s="226" t="s">
        <v>71</v>
      </c>
      <c r="D5686" s="227" t="s">
        <v>72</v>
      </c>
      <c r="E5686" s="228" t="s">
        <v>8059</v>
      </c>
      <c r="F5686" s="226" t="s">
        <v>8060</v>
      </c>
      <c r="G5686" s="226" t="s">
        <v>65</v>
      </c>
      <c r="H5686" s="226" t="s">
        <v>66</v>
      </c>
      <c r="I5686" s="229">
        <f t="shared" si="171"/>
        <v>0</v>
      </c>
      <c r="J5686" s="232"/>
      <c r="K5686" s="226" t="s">
        <v>15962</v>
      </c>
      <c r="L5686" s="226" t="s">
        <v>8060</v>
      </c>
      <c r="M5686" s="226" t="s">
        <v>8141</v>
      </c>
      <c r="N5686" s="226" t="s">
        <v>8417</v>
      </c>
      <c r="O5686" s="232">
        <v>45779</v>
      </c>
      <c r="P5686" s="232"/>
      <c r="Q5686" s="232"/>
      <c r="R5686" s="232"/>
      <c r="S5686" s="226" t="s">
        <v>8156</v>
      </c>
      <c r="T5686" s="229">
        <v>45779</v>
      </c>
      <c r="U5686" s="232"/>
      <c r="V5686" s="233"/>
      <c r="W5686" s="233"/>
      <c r="X5686" s="226" t="s">
        <v>8167</v>
      </c>
      <c r="Y5686" s="229">
        <v>45779</v>
      </c>
      <c r="Z5686" s="232">
        <v>45779</v>
      </c>
      <c r="AA5686" s="232"/>
      <c r="AB5686" s="232"/>
      <c r="AC5686" s="234"/>
      <c r="AD5686" s="232"/>
      <c r="AE5686" s="253" t="str">
        <f>IF($N5686=マイタスク!$U$5,"作業者","")&amp;IF($S5686=マイタスク!$U$5,"ピアレビュー","")&amp;IF($X5686=マイタスク!$U$5,"SVレビュー","")</f>
        <v/>
      </c>
      <c r="AF5686" s="252">
        <f t="shared" si="170"/>
        <v>1293</v>
      </c>
      <c r="AG5686" s="9" t="s">
        <v>34</v>
      </c>
    </row>
    <row r="5687" spans="2:33">
      <c r="B5687" s="225">
        <v>5675</v>
      </c>
      <c r="C5687" s="226" t="s">
        <v>71</v>
      </c>
      <c r="D5687" s="227" t="s">
        <v>72</v>
      </c>
      <c r="E5687" s="228" t="s">
        <v>8061</v>
      </c>
      <c r="F5687" s="226" t="s">
        <v>8062</v>
      </c>
      <c r="G5687" s="226" t="s">
        <v>65</v>
      </c>
      <c r="H5687" s="226" t="s">
        <v>66</v>
      </c>
      <c r="I5687" s="229">
        <f t="shared" si="171"/>
        <v>0</v>
      </c>
      <c r="J5687" s="232"/>
      <c r="K5687" s="226" t="s">
        <v>15963</v>
      </c>
      <c r="L5687" s="226" t="s">
        <v>15964</v>
      </c>
      <c r="M5687" s="226" t="s">
        <v>8141</v>
      </c>
      <c r="N5687" s="226" t="s">
        <v>8399</v>
      </c>
      <c r="O5687" s="232">
        <v>45873</v>
      </c>
      <c r="P5687" s="232"/>
      <c r="Q5687" s="232"/>
      <c r="R5687" s="232"/>
      <c r="S5687" s="226" t="s">
        <v>8188</v>
      </c>
      <c r="T5687" s="229">
        <v>45873</v>
      </c>
      <c r="U5687" s="232"/>
      <c r="V5687" s="233"/>
      <c r="W5687" s="233"/>
      <c r="X5687" s="226" t="s">
        <v>8167</v>
      </c>
      <c r="Y5687" s="229">
        <v>45873</v>
      </c>
      <c r="Z5687" s="232">
        <v>45873</v>
      </c>
      <c r="AA5687" s="232"/>
      <c r="AB5687" s="232"/>
      <c r="AC5687" s="234"/>
      <c r="AD5687" s="232"/>
      <c r="AE5687" s="253" t="str">
        <f>IF($N5687=マイタスク!$U$5,"作業者","")&amp;IF($S5687=マイタスク!$U$5,"ピアレビュー","")&amp;IF($X5687=マイタスク!$U$5,"SVレビュー","")</f>
        <v/>
      </c>
      <c r="AF5687" s="252">
        <f t="shared" si="170"/>
        <v>1548</v>
      </c>
      <c r="AG5687" s="9" t="s">
        <v>34</v>
      </c>
    </row>
    <row r="5688" spans="2:33">
      <c r="B5688" s="225">
        <v>5676</v>
      </c>
      <c r="C5688" s="226" t="s">
        <v>71</v>
      </c>
      <c r="D5688" s="227" t="s">
        <v>72</v>
      </c>
      <c r="E5688" s="228" t="s">
        <v>8061</v>
      </c>
      <c r="F5688" s="226" t="s">
        <v>8062</v>
      </c>
      <c r="G5688" s="226" t="s">
        <v>65</v>
      </c>
      <c r="H5688" s="226" t="s">
        <v>66</v>
      </c>
      <c r="I5688" s="229">
        <f t="shared" si="171"/>
        <v>0</v>
      </c>
      <c r="J5688" s="232"/>
      <c r="K5688" s="226" t="s">
        <v>15965</v>
      </c>
      <c r="L5688" s="226" t="s">
        <v>15966</v>
      </c>
      <c r="M5688" s="226" t="s">
        <v>8141</v>
      </c>
      <c r="N5688" s="226" t="s">
        <v>8406</v>
      </c>
      <c r="O5688" s="232">
        <v>45873</v>
      </c>
      <c r="P5688" s="232"/>
      <c r="Q5688" s="232"/>
      <c r="R5688" s="232"/>
      <c r="S5688" s="226" t="s">
        <v>8208</v>
      </c>
      <c r="T5688" s="229">
        <v>45873</v>
      </c>
      <c r="U5688" s="232"/>
      <c r="V5688" s="233"/>
      <c r="W5688" s="233"/>
      <c r="X5688" s="226" t="s">
        <v>8167</v>
      </c>
      <c r="Y5688" s="229">
        <v>45873</v>
      </c>
      <c r="Z5688" s="232">
        <v>45873</v>
      </c>
      <c r="AA5688" s="232"/>
      <c r="AB5688" s="232"/>
      <c r="AC5688" s="234"/>
      <c r="AD5688" s="232"/>
      <c r="AE5688" s="253" t="str">
        <f>IF($N5688=マイタスク!$U$5,"作業者","")&amp;IF($S5688=マイタスク!$U$5,"ピアレビュー","")&amp;IF($X5688=マイタスク!$U$5,"SVレビュー","")</f>
        <v/>
      </c>
      <c r="AF5688" s="252">
        <f t="shared" si="170"/>
        <v>1548</v>
      </c>
      <c r="AG5688" s="9" t="s">
        <v>34</v>
      </c>
    </row>
    <row r="5689" spans="2:33">
      <c r="B5689" s="225">
        <v>5677</v>
      </c>
      <c r="C5689" s="226" t="s">
        <v>71</v>
      </c>
      <c r="D5689" s="227" t="s">
        <v>72</v>
      </c>
      <c r="E5689" s="228" t="s">
        <v>8061</v>
      </c>
      <c r="F5689" s="226" t="s">
        <v>8062</v>
      </c>
      <c r="G5689" s="226" t="s">
        <v>65</v>
      </c>
      <c r="H5689" s="226" t="s">
        <v>66</v>
      </c>
      <c r="I5689" s="229">
        <f t="shared" si="171"/>
        <v>0</v>
      </c>
      <c r="J5689" s="232"/>
      <c r="K5689" s="226" t="s">
        <v>15967</v>
      </c>
      <c r="L5689" s="226" t="s">
        <v>15968</v>
      </c>
      <c r="M5689" s="226" t="s">
        <v>8141</v>
      </c>
      <c r="N5689" s="226" t="s">
        <v>8269</v>
      </c>
      <c r="O5689" s="232">
        <v>45873</v>
      </c>
      <c r="P5689" s="232"/>
      <c r="Q5689" s="232"/>
      <c r="R5689" s="232"/>
      <c r="S5689" s="226" t="s">
        <v>8260</v>
      </c>
      <c r="T5689" s="229">
        <v>45873</v>
      </c>
      <c r="U5689" s="232"/>
      <c r="V5689" s="233"/>
      <c r="W5689" s="233"/>
      <c r="X5689" s="226" t="s">
        <v>8167</v>
      </c>
      <c r="Y5689" s="229">
        <v>45873</v>
      </c>
      <c r="Z5689" s="232">
        <v>45873</v>
      </c>
      <c r="AA5689" s="232"/>
      <c r="AB5689" s="232"/>
      <c r="AC5689" s="234"/>
      <c r="AD5689" s="232"/>
      <c r="AE5689" s="253" t="str">
        <f>IF($N5689=マイタスク!$U$5,"作業者","")&amp;IF($S5689=マイタスク!$U$5,"ピアレビュー","")&amp;IF($X5689=マイタスク!$U$5,"SVレビュー","")</f>
        <v/>
      </c>
      <c r="AF5689" s="252">
        <f t="shared" si="170"/>
        <v>1548</v>
      </c>
      <c r="AG5689" s="9" t="s">
        <v>34</v>
      </c>
    </row>
    <row r="5690" spans="2:33">
      <c r="B5690" s="225">
        <v>5678</v>
      </c>
      <c r="C5690" s="226" t="s">
        <v>103</v>
      </c>
      <c r="D5690" s="227" t="s">
        <v>104</v>
      </c>
      <c r="E5690" s="228" t="s">
        <v>8063</v>
      </c>
      <c r="F5690" s="226" t="s">
        <v>8064</v>
      </c>
      <c r="G5690" s="226" t="s">
        <v>65</v>
      </c>
      <c r="H5690" s="226" t="s">
        <v>66</v>
      </c>
      <c r="I5690" s="229">
        <f t="shared" si="171"/>
        <v>0</v>
      </c>
      <c r="J5690" s="232"/>
      <c r="K5690" s="226" t="s">
        <v>15969</v>
      </c>
      <c r="L5690" s="226" t="s">
        <v>8064</v>
      </c>
      <c r="M5690" s="226" t="s">
        <v>8141</v>
      </c>
      <c r="N5690" s="226" t="s">
        <v>8167</v>
      </c>
      <c r="O5690" s="232">
        <v>45257.375</v>
      </c>
      <c r="P5690" s="232"/>
      <c r="Q5690" s="232"/>
      <c r="R5690" s="232"/>
      <c r="S5690" s="226" t="s">
        <v>8156</v>
      </c>
      <c r="T5690" s="229">
        <v>45275.375</v>
      </c>
      <c r="U5690" s="232"/>
      <c r="V5690" s="233"/>
      <c r="W5690" s="233"/>
      <c r="X5690" s="226" t="s">
        <v>8165</v>
      </c>
      <c r="Y5690" s="229">
        <v>45282.375</v>
      </c>
      <c r="Z5690" s="232">
        <v>45289.375</v>
      </c>
      <c r="AA5690" s="232"/>
      <c r="AB5690" s="232"/>
      <c r="AC5690" s="234"/>
      <c r="AD5690" s="232"/>
      <c r="AE5690" s="253" t="str">
        <f>IF($N5690=マイタスク!$U$5,"作業者","")&amp;IF($S5690=マイタスク!$U$5,"ピアレビュー","")&amp;IF($X5690=マイタスク!$U$5,"SVレビュー","")</f>
        <v/>
      </c>
      <c r="AF5690" s="252">
        <f t="shared" si="170"/>
        <v>321</v>
      </c>
      <c r="AG5690" s="9" t="s">
        <v>34</v>
      </c>
    </row>
    <row r="5691" spans="2:33">
      <c r="B5691" s="225">
        <v>5679</v>
      </c>
      <c r="C5691" s="226" t="s">
        <v>249</v>
      </c>
      <c r="D5691" s="227" t="s">
        <v>250</v>
      </c>
      <c r="E5691" s="228" t="s">
        <v>8065</v>
      </c>
      <c r="F5691" s="226" t="s">
        <v>8066</v>
      </c>
      <c r="G5691" s="226" t="s">
        <v>65</v>
      </c>
      <c r="H5691" s="226" t="s">
        <v>66</v>
      </c>
      <c r="I5691" s="229">
        <f t="shared" si="171"/>
        <v>0</v>
      </c>
      <c r="J5691" s="232"/>
      <c r="K5691" s="226" t="s">
        <v>15970</v>
      </c>
      <c r="L5691" s="226" t="s">
        <v>8066</v>
      </c>
      <c r="M5691" s="226" t="s">
        <v>8141</v>
      </c>
      <c r="N5691" s="226" t="s">
        <v>8167</v>
      </c>
      <c r="O5691" s="232">
        <v>45597</v>
      </c>
      <c r="P5691" s="232"/>
      <c r="Q5691" s="232"/>
      <c r="R5691" s="232"/>
      <c r="S5691" s="226" t="s">
        <v>8156</v>
      </c>
      <c r="T5691" s="229">
        <v>45597</v>
      </c>
      <c r="U5691" s="232"/>
      <c r="V5691" s="233"/>
      <c r="W5691" s="233"/>
      <c r="X5691" s="226" t="s">
        <v>8156</v>
      </c>
      <c r="Y5691" s="229">
        <v>45597</v>
      </c>
      <c r="Z5691" s="232">
        <v>45898</v>
      </c>
      <c r="AA5691" s="232"/>
      <c r="AB5691" s="232"/>
      <c r="AC5691" s="234"/>
      <c r="AD5691" s="232"/>
      <c r="AE5691" s="253" t="str">
        <f>IF($N5691=マイタスク!$U$5,"作業者","")&amp;IF($S5691=マイタスク!$U$5,"ピアレビュー","")&amp;IF($X5691=マイタスク!$U$5,"SVレビュー","")</f>
        <v/>
      </c>
      <c r="AF5691" s="252">
        <f t="shared" si="170"/>
        <v>267</v>
      </c>
      <c r="AG5691" s="9" t="s">
        <v>34</v>
      </c>
    </row>
    <row r="5692" spans="2:33">
      <c r="B5692" s="225">
        <v>5680</v>
      </c>
      <c r="C5692" s="226" t="s">
        <v>119</v>
      </c>
      <c r="D5692" s="227" t="s">
        <v>325</v>
      </c>
      <c r="E5692" s="228" t="s">
        <v>8067</v>
      </c>
      <c r="F5692" s="226" t="s">
        <v>8068</v>
      </c>
      <c r="G5692" s="226" t="s">
        <v>65</v>
      </c>
      <c r="H5692" s="226" t="s">
        <v>66</v>
      </c>
      <c r="I5692" s="229">
        <f t="shared" si="171"/>
        <v>0</v>
      </c>
      <c r="J5692" s="232"/>
      <c r="K5692" s="226" t="s">
        <v>15971</v>
      </c>
      <c r="L5692" s="226" t="s">
        <v>8068</v>
      </c>
      <c r="M5692" s="226" t="s">
        <v>8141</v>
      </c>
      <c r="N5692" s="226" t="s">
        <v>8156</v>
      </c>
      <c r="O5692" s="232">
        <v>45971</v>
      </c>
      <c r="P5692" s="232"/>
      <c r="Q5692" s="232"/>
      <c r="R5692" s="232"/>
      <c r="S5692" s="226" t="s">
        <v>8156</v>
      </c>
      <c r="T5692" s="229">
        <v>45971</v>
      </c>
      <c r="U5692" s="232"/>
      <c r="V5692" s="233"/>
      <c r="W5692" s="233"/>
      <c r="X5692" s="226"/>
      <c r="Y5692" s="229"/>
      <c r="Z5692" s="232">
        <v>45971</v>
      </c>
      <c r="AA5692" s="232"/>
      <c r="AB5692" s="232"/>
      <c r="AC5692" s="234"/>
      <c r="AD5692" s="232"/>
      <c r="AE5692" s="253" t="str">
        <f>IF($N5692=マイタスク!$U$5,"作業者","")&amp;IF($S5692=マイタスク!$U$5,"ピアレビュー","")&amp;IF($X5692=マイタスク!$U$5,"SVレビュー","")</f>
        <v/>
      </c>
      <c r="AF5692" s="252">
        <f t="shared" si="170"/>
        <v>427</v>
      </c>
      <c r="AG5692" s="9" t="s">
        <v>34</v>
      </c>
    </row>
    <row r="5693" spans="2:33">
      <c r="B5693" s="225">
        <v>5681</v>
      </c>
      <c r="C5693" s="226" t="s">
        <v>119</v>
      </c>
      <c r="D5693" s="227" t="s">
        <v>325</v>
      </c>
      <c r="E5693" s="228" t="s">
        <v>8067</v>
      </c>
      <c r="F5693" s="226" t="s">
        <v>8068</v>
      </c>
      <c r="G5693" s="226" t="s">
        <v>65</v>
      </c>
      <c r="H5693" s="226" t="s">
        <v>66</v>
      </c>
      <c r="I5693" s="229">
        <f t="shared" si="171"/>
        <v>0</v>
      </c>
      <c r="J5693" s="232"/>
      <c r="K5693" s="226" t="s">
        <v>15972</v>
      </c>
      <c r="L5693" s="226" t="s">
        <v>15973</v>
      </c>
      <c r="M5693" s="226" t="s">
        <v>8141</v>
      </c>
      <c r="N5693" s="226" t="s">
        <v>8156</v>
      </c>
      <c r="O5693" s="232">
        <v>45971</v>
      </c>
      <c r="P5693" s="232"/>
      <c r="Q5693" s="232"/>
      <c r="R5693" s="232"/>
      <c r="S5693" s="226" t="s">
        <v>8156</v>
      </c>
      <c r="T5693" s="229">
        <v>45971</v>
      </c>
      <c r="U5693" s="232"/>
      <c r="V5693" s="233"/>
      <c r="W5693" s="233"/>
      <c r="X5693" s="226"/>
      <c r="Y5693" s="229"/>
      <c r="Z5693" s="232">
        <v>45971</v>
      </c>
      <c r="AA5693" s="232"/>
      <c r="AB5693" s="232"/>
      <c r="AC5693" s="234"/>
      <c r="AD5693" s="232"/>
      <c r="AE5693" s="253" t="str">
        <f>IF($N5693=マイタスク!$U$5,"作業者","")&amp;IF($S5693=マイタスク!$U$5,"ピアレビュー","")&amp;IF($X5693=マイタスク!$U$5,"SVレビュー","")</f>
        <v/>
      </c>
      <c r="AF5693" s="252">
        <f t="shared" si="170"/>
        <v>427</v>
      </c>
      <c r="AG5693" s="9" t="s">
        <v>34</v>
      </c>
    </row>
    <row r="5694" spans="2:33">
      <c r="B5694" s="225">
        <v>5682</v>
      </c>
      <c r="C5694" s="226" t="s">
        <v>249</v>
      </c>
      <c r="D5694" s="227" t="s">
        <v>250</v>
      </c>
      <c r="E5694" s="228" t="s">
        <v>8069</v>
      </c>
      <c r="F5694" s="226" t="s">
        <v>8070</v>
      </c>
      <c r="G5694" s="226" t="s">
        <v>65</v>
      </c>
      <c r="H5694" s="226" t="s">
        <v>66</v>
      </c>
      <c r="I5694" s="229">
        <f t="shared" si="171"/>
        <v>0</v>
      </c>
      <c r="J5694" s="232"/>
      <c r="K5694" s="226" t="s">
        <v>15974</v>
      </c>
      <c r="L5694" s="226" t="s">
        <v>8070</v>
      </c>
      <c r="M5694" s="226" t="s">
        <v>8141</v>
      </c>
      <c r="N5694" s="226" t="s">
        <v>8178</v>
      </c>
      <c r="O5694" s="232">
        <v>45866</v>
      </c>
      <c r="P5694" s="232"/>
      <c r="Q5694" s="232"/>
      <c r="R5694" s="232"/>
      <c r="S5694" s="226" t="s">
        <v>8178</v>
      </c>
      <c r="T5694" s="229">
        <v>45867</v>
      </c>
      <c r="U5694" s="232"/>
      <c r="V5694" s="233"/>
      <c r="W5694" s="233"/>
      <c r="X5694" s="226" t="s">
        <v>8178</v>
      </c>
      <c r="Y5694" s="229">
        <v>45867</v>
      </c>
      <c r="Z5694" s="232">
        <v>45867</v>
      </c>
      <c r="AA5694" s="232"/>
      <c r="AB5694" s="232"/>
      <c r="AC5694" s="234"/>
      <c r="AD5694" s="232"/>
      <c r="AE5694" s="253" t="str">
        <f>IF($N5694=マイタスク!$U$5,"作業者","")&amp;IF($S5694=マイタスク!$U$5,"ピアレビュー","")&amp;IF($X5694=マイタスク!$U$5,"SVレビュー","")</f>
        <v/>
      </c>
      <c r="AF5694" s="252">
        <f t="shared" si="170"/>
        <v>672</v>
      </c>
      <c r="AG5694" s="9" t="s">
        <v>34</v>
      </c>
    </row>
    <row r="5695" spans="2:33">
      <c r="B5695" s="225">
        <v>5683</v>
      </c>
      <c r="C5695" s="226" t="s">
        <v>249</v>
      </c>
      <c r="D5695" s="227" t="s">
        <v>250</v>
      </c>
      <c r="E5695" s="228" t="s">
        <v>8071</v>
      </c>
      <c r="F5695" s="226" t="s">
        <v>8072</v>
      </c>
      <c r="G5695" s="226" t="s">
        <v>65</v>
      </c>
      <c r="H5695" s="226" t="s">
        <v>66</v>
      </c>
      <c r="I5695" s="229">
        <f t="shared" si="171"/>
        <v>0</v>
      </c>
      <c r="J5695" s="232"/>
      <c r="K5695" s="226" t="s">
        <v>15975</v>
      </c>
      <c r="L5695" s="226" t="s">
        <v>8072</v>
      </c>
      <c r="M5695" s="226" t="s">
        <v>8141</v>
      </c>
      <c r="N5695" s="226" t="s">
        <v>8178</v>
      </c>
      <c r="O5695" s="232">
        <v>45866</v>
      </c>
      <c r="P5695" s="232"/>
      <c r="Q5695" s="232"/>
      <c r="R5695" s="232"/>
      <c r="S5695" s="226" t="s">
        <v>8178</v>
      </c>
      <c r="T5695" s="229">
        <v>45867</v>
      </c>
      <c r="U5695" s="232"/>
      <c r="V5695" s="233"/>
      <c r="W5695" s="233"/>
      <c r="X5695" s="226" t="s">
        <v>8178</v>
      </c>
      <c r="Y5695" s="229">
        <v>45867</v>
      </c>
      <c r="Z5695" s="232">
        <v>45867</v>
      </c>
      <c r="AA5695" s="232"/>
      <c r="AB5695" s="232"/>
      <c r="AC5695" s="234"/>
      <c r="AD5695" s="232"/>
      <c r="AE5695" s="253" t="str">
        <f>IF($N5695=マイタスク!$U$5,"作業者","")&amp;IF($S5695=マイタスク!$U$5,"ピアレビュー","")&amp;IF($X5695=マイタスク!$U$5,"SVレビュー","")</f>
        <v/>
      </c>
      <c r="AF5695" s="252">
        <f t="shared" si="170"/>
        <v>673</v>
      </c>
      <c r="AG5695" s="9" t="s">
        <v>34</v>
      </c>
    </row>
    <row r="5696" spans="2:33">
      <c r="B5696" s="225">
        <v>5684</v>
      </c>
      <c r="C5696" s="226" t="s">
        <v>249</v>
      </c>
      <c r="D5696" s="227" t="s">
        <v>250</v>
      </c>
      <c r="E5696" s="228" t="s">
        <v>8073</v>
      </c>
      <c r="F5696" s="226" t="s">
        <v>8074</v>
      </c>
      <c r="G5696" s="226" t="s">
        <v>65</v>
      </c>
      <c r="H5696" s="226" t="s">
        <v>66</v>
      </c>
      <c r="I5696" s="229">
        <f t="shared" si="171"/>
        <v>0</v>
      </c>
      <c r="J5696" s="232"/>
      <c r="K5696" s="226" t="s">
        <v>15976</v>
      </c>
      <c r="L5696" s="226" t="s">
        <v>8074</v>
      </c>
      <c r="M5696" s="226" t="s">
        <v>8141</v>
      </c>
      <c r="N5696" s="226" t="s">
        <v>8178</v>
      </c>
      <c r="O5696" s="232">
        <v>45866</v>
      </c>
      <c r="P5696" s="232"/>
      <c r="Q5696" s="232"/>
      <c r="R5696" s="232"/>
      <c r="S5696" s="226" t="s">
        <v>8178</v>
      </c>
      <c r="T5696" s="229">
        <v>45867</v>
      </c>
      <c r="U5696" s="232"/>
      <c r="V5696" s="233"/>
      <c r="W5696" s="233"/>
      <c r="X5696" s="226" t="s">
        <v>8178</v>
      </c>
      <c r="Y5696" s="229">
        <v>45867</v>
      </c>
      <c r="Z5696" s="232">
        <v>45867</v>
      </c>
      <c r="AA5696" s="232"/>
      <c r="AB5696" s="232"/>
      <c r="AC5696" s="234"/>
      <c r="AD5696" s="232"/>
      <c r="AE5696" s="253" t="str">
        <f>IF($N5696=マイタスク!$U$5,"作業者","")&amp;IF($S5696=マイタスク!$U$5,"ピアレビュー","")&amp;IF($X5696=マイタスク!$U$5,"SVレビュー","")</f>
        <v/>
      </c>
      <c r="AF5696" s="252">
        <f t="shared" si="170"/>
        <v>674</v>
      </c>
      <c r="AG5696" s="9" t="s">
        <v>34</v>
      </c>
    </row>
    <row r="5697" spans="2:33">
      <c r="B5697" s="225">
        <v>5685</v>
      </c>
      <c r="C5697" s="226" t="s">
        <v>71</v>
      </c>
      <c r="D5697" s="227" t="s">
        <v>120</v>
      </c>
      <c r="E5697" s="228" t="s">
        <v>8075</v>
      </c>
      <c r="F5697" s="226" t="s">
        <v>8076</v>
      </c>
      <c r="G5697" s="226" t="s">
        <v>65</v>
      </c>
      <c r="H5697" s="226" t="s">
        <v>66</v>
      </c>
      <c r="I5697" s="229">
        <f t="shared" si="171"/>
        <v>0</v>
      </c>
      <c r="J5697" s="232"/>
      <c r="K5697" s="226" t="s">
        <v>15977</v>
      </c>
      <c r="L5697" s="226" t="s">
        <v>8076</v>
      </c>
      <c r="M5697" s="226" t="s">
        <v>8141</v>
      </c>
      <c r="N5697" s="226" t="s">
        <v>15978</v>
      </c>
      <c r="O5697" s="232">
        <v>45673</v>
      </c>
      <c r="P5697" s="232"/>
      <c r="Q5697" s="232"/>
      <c r="R5697" s="232"/>
      <c r="S5697" s="226" t="s">
        <v>8165</v>
      </c>
      <c r="T5697" s="229">
        <v>45679</v>
      </c>
      <c r="U5697" s="232"/>
      <c r="V5697" s="233"/>
      <c r="W5697" s="233"/>
      <c r="X5697" s="226" t="s">
        <v>8181</v>
      </c>
      <c r="Y5697" s="229">
        <v>45680</v>
      </c>
      <c r="Z5697" s="232">
        <v>45681</v>
      </c>
      <c r="AA5697" s="232"/>
      <c r="AB5697" s="232"/>
      <c r="AC5697" s="234"/>
      <c r="AD5697" s="232"/>
      <c r="AE5697" s="253" t="str">
        <f>IF($N5697=マイタスク!$U$5,"作業者","")&amp;IF($S5697=マイタスク!$U$5,"ピアレビュー","")&amp;IF($X5697=マイタスク!$U$5,"SVレビュー","")</f>
        <v/>
      </c>
      <c r="AF5697" s="252">
        <f t="shared" si="170"/>
        <v>811</v>
      </c>
      <c r="AG5697" s="9" t="s">
        <v>34</v>
      </c>
    </row>
    <row r="5698" spans="2:33">
      <c r="B5698" s="225">
        <v>5686</v>
      </c>
      <c r="C5698" s="226" t="s">
        <v>71</v>
      </c>
      <c r="D5698" s="227" t="s">
        <v>120</v>
      </c>
      <c r="E5698" s="228" t="s">
        <v>8077</v>
      </c>
      <c r="F5698" s="226" t="s">
        <v>8078</v>
      </c>
      <c r="G5698" s="226" t="s">
        <v>65</v>
      </c>
      <c r="H5698" s="226" t="s">
        <v>66</v>
      </c>
      <c r="I5698" s="229">
        <f t="shared" si="171"/>
        <v>0</v>
      </c>
      <c r="J5698" s="232"/>
      <c r="K5698" s="226" t="s">
        <v>15979</v>
      </c>
      <c r="L5698" s="226" t="s">
        <v>8078</v>
      </c>
      <c r="M5698" s="226" t="s">
        <v>8141</v>
      </c>
      <c r="N5698" s="226" t="s">
        <v>15980</v>
      </c>
      <c r="O5698" s="232">
        <v>45638</v>
      </c>
      <c r="P5698" s="232"/>
      <c r="Q5698" s="232"/>
      <c r="R5698" s="232"/>
      <c r="S5698" s="226" t="s">
        <v>15978</v>
      </c>
      <c r="T5698" s="229">
        <v>45638</v>
      </c>
      <c r="U5698" s="232"/>
      <c r="V5698" s="233"/>
      <c r="W5698" s="233"/>
      <c r="X5698" s="226" t="s">
        <v>8181</v>
      </c>
      <c r="Y5698" s="229">
        <v>45639</v>
      </c>
      <c r="Z5698" s="232">
        <v>45645</v>
      </c>
      <c r="AA5698" s="232"/>
      <c r="AB5698" s="232"/>
      <c r="AC5698" s="234"/>
      <c r="AD5698" s="232"/>
      <c r="AE5698" s="253" t="str">
        <f>IF($N5698=マイタスク!$U$5,"作業者","")&amp;IF($S5698=マイタスク!$U$5,"ピアレビュー","")&amp;IF($X5698=マイタスク!$U$5,"SVレビュー","")</f>
        <v/>
      </c>
      <c r="AF5698" s="252">
        <f t="shared" si="170"/>
        <v>694</v>
      </c>
      <c r="AG5698" s="9" t="s">
        <v>34</v>
      </c>
    </row>
    <row r="5699" spans="2:33">
      <c r="B5699" s="225">
        <v>5687</v>
      </c>
      <c r="C5699" s="226" t="s">
        <v>71</v>
      </c>
      <c r="D5699" s="227" t="s">
        <v>120</v>
      </c>
      <c r="E5699" s="228" t="s">
        <v>8079</v>
      </c>
      <c r="F5699" s="226" t="s">
        <v>8080</v>
      </c>
      <c r="G5699" s="226" t="s">
        <v>65</v>
      </c>
      <c r="H5699" s="226" t="s">
        <v>66</v>
      </c>
      <c r="I5699" s="229">
        <f t="shared" si="171"/>
        <v>0</v>
      </c>
      <c r="J5699" s="232"/>
      <c r="K5699" s="226" t="s">
        <v>15981</v>
      </c>
      <c r="L5699" s="226" t="s">
        <v>8080</v>
      </c>
      <c r="M5699" s="226" t="s">
        <v>8141</v>
      </c>
      <c r="N5699" s="226" t="s">
        <v>15982</v>
      </c>
      <c r="O5699" s="232">
        <v>45673</v>
      </c>
      <c r="P5699" s="232"/>
      <c r="Q5699" s="232"/>
      <c r="R5699" s="232"/>
      <c r="S5699" s="226" t="s">
        <v>8196</v>
      </c>
      <c r="T5699" s="229">
        <v>45679</v>
      </c>
      <c r="U5699" s="232"/>
      <c r="V5699" s="233"/>
      <c r="W5699" s="233"/>
      <c r="X5699" s="226" t="s">
        <v>8181</v>
      </c>
      <c r="Y5699" s="229">
        <v>45680</v>
      </c>
      <c r="Z5699" s="232">
        <v>45681</v>
      </c>
      <c r="AA5699" s="232"/>
      <c r="AB5699" s="232"/>
      <c r="AC5699" s="234"/>
      <c r="AD5699" s="232"/>
      <c r="AE5699" s="253" t="str">
        <f>IF($N5699=マイタスク!$U$5,"作業者","")&amp;IF($S5699=マイタスク!$U$5,"ピアレビュー","")&amp;IF($X5699=マイタスク!$U$5,"SVレビュー","")</f>
        <v/>
      </c>
      <c r="AF5699" s="252">
        <f t="shared" si="170"/>
        <v>813</v>
      </c>
      <c r="AG5699" s="9" t="s">
        <v>34</v>
      </c>
    </row>
    <row r="5700" spans="2:33">
      <c r="B5700" s="225">
        <v>5688</v>
      </c>
      <c r="C5700" s="226" t="s">
        <v>71</v>
      </c>
      <c r="D5700" s="227" t="s">
        <v>120</v>
      </c>
      <c r="E5700" s="228" t="s">
        <v>8081</v>
      </c>
      <c r="F5700" s="226" t="s">
        <v>8082</v>
      </c>
      <c r="G5700" s="226" t="s">
        <v>65</v>
      </c>
      <c r="H5700" s="226" t="s">
        <v>66</v>
      </c>
      <c r="I5700" s="229">
        <f t="shared" si="171"/>
        <v>0</v>
      </c>
      <c r="J5700" s="232"/>
      <c r="K5700" s="226" t="s">
        <v>15983</v>
      </c>
      <c r="L5700" s="226" t="s">
        <v>8082</v>
      </c>
      <c r="M5700" s="226" t="s">
        <v>8141</v>
      </c>
      <c r="N5700" s="226" t="s">
        <v>8165</v>
      </c>
      <c r="O5700" s="232">
        <v>45639</v>
      </c>
      <c r="P5700" s="232"/>
      <c r="Q5700" s="232"/>
      <c r="R5700" s="232"/>
      <c r="S5700" s="226" t="s">
        <v>15980</v>
      </c>
      <c r="T5700" s="229">
        <v>45643</v>
      </c>
      <c r="U5700" s="232"/>
      <c r="V5700" s="233"/>
      <c r="W5700" s="233"/>
      <c r="X5700" s="226" t="s">
        <v>8181</v>
      </c>
      <c r="Y5700" s="229">
        <v>45639</v>
      </c>
      <c r="Z5700" s="232">
        <v>45645</v>
      </c>
      <c r="AA5700" s="232"/>
      <c r="AB5700" s="232"/>
      <c r="AC5700" s="234"/>
      <c r="AD5700" s="232"/>
      <c r="AE5700" s="253" t="str">
        <f>IF($N5700=マイタスク!$U$5,"作業者","")&amp;IF($S5700=マイタスク!$U$5,"ピアレビュー","")&amp;IF($X5700=マイタスク!$U$5,"SVレビュー","")</f>
        <v/>
      </c>
      <c r="AF5700" s="252">
        <f t="shared" si="170"/>
        <v>696</v>
      </c>
      <c r="AG5700" s="9" t="s">
        <v>34</v>
      </c>
    </row>
    <row r="5701" spans="2:33">
      <c r="B5701" s="225">
        <v>5689</v>
      </c>
      <c r="C5701" s="226" t="s">
        <v>71</v>
      </c>
      <c r="D5701" s="227" t="s">
        <v>120</v>
      </c>
      <c r="E5701" s="228" t="s">
        <v>8083</v>
      </c>
      <c r="F5701" s="226" t="s">
        <v>8084</v>
      </c>
      <c r="G5701" s="226" t="s">
        <v>65</v>
      </c>
      <c r="H5701" s="226" t="s">
        <v>66</v>
      </c>
      <c r="I5701" s="229">
        <f t="shared" si="171"/>
        <v>0</v>
      </c>
      <c r="J5701" s="232"/>
      <c r="K5701" s="226" t="s">
        <v>15984</v>
      </c>
      <c r="L5701" s="226" t="s">
        <v>8084</v>
      </c>
      <c r="M5701" s="226" t="s">
        <v>8141</v>
      </c>
      <c r="N5701" s="226" t="s">
        <v>8196</v>
      </c>
      <c r="O5701" s="232">
        <v>45673</v>
      </c>
      <c r="P5701" s="232"/>
      <c r="Q5701" s="232"/>
      <c r="R5701" s="232"/>
      <c r="S5701" s="226" t="s">
        <v>15978</v>
      </c>
      <c r="T5701" s="229">
        <v>45679</v>
      </c>
      <c r="U5701" s="232"/>
      <c r="V5701" s="233"/>
      <c r="W5701" s="233"/>
      <c r="X5701" s="226" t="s">
        <v>8181</v>
      </c>
      <c r="Y5701" s="229">
        <v>45680</v>
      </c>
      <c r="Z5701" s="232">
        <v>45681</v>
      </c>
      <c r="AA5701" s="232"/>
      <c r="AB5701" s="232"/>
      <c r="AC5701" s="234"/>
      <c r="AD5701" s="232"/>
      <c r="AE5701" s="253" t="str">
        <f>IF($N5701=マイタスク!$U$5,"作業者","")&amp;IF($S5701=マイタスク!$U$5,"ピアレビュー","")&amp;IF($X5701=マイタスク!$U$5,"SVレビュー","")</f>
        <v/>
      </c>
      <c r="AF5701" s="252">
        <f t="shared" si="170"/>
        <v>814</v>
      </c>
      <c r="AG5701" s="9" t="s">
        <v>34</v>
      </c>
    </row>
    <row r="5702" spans="2:33">
      <c r="B5702" s="225">
        <v>5690</v>
      </c>
      <c r="C5702" s="226" t="s">
        <v>71</v>
      </c>
      <c r="D5702" s="227" t="s">
        <v>120</v>
      </c>
      <c r="E5702" s="228" t="s">
        <v>8085</v>
      </c>
      <c r="F5702" s="226" t="s">
        <v>8086</v>
      </c>
      <c r="G5702" s="226" t="s">
        <v>65</v>
      </c>
      <c r="H5702" s="226" t="s">
        <v>66</v>
      </c>
      <c r="I5702" s="229">
        <f t="shared" si="171"/>
        <v>0</v>
      </c>
      <c r="J5702" s="232"/>
      <c r="K5702" s="226" t="s">
        <v>15985</v>
      </c>
      <c r="L5702" s="226" t="s">
        <v>8086</v>
      </c>
      <c r="M5702" s="226" t="s">
        <v>8141</v>
      </c>
      <c r="N5702" s="226" t="s">
        <v>8165</v>
      </c>
      <c r="O5702" s="232">
        <v>45673</v>
      </c>
      <c r="P5702" s="232"/>
      <c r="Q5702" s="232"/>
      <c r="R5702" s="232"/>
      <c r="S5702" s="226" t="s">
        <v>15982</v>
      </c>
      <c r="T5702" s="229">
        <v>45679</v>
      </c>
      <c r="U5702" s="232"/>
      <c r="V5702" s="233"/>
      <c r="W5702" s="233"/>
      <c r="X5702" s="226" t="s">
        <v>8181</v>
      </c>
      <c r="Y5702" s="229">
        <v>45680</v>
      </c>
      <c r="Z5702" s="232">
        <v>45681</v>
      </c>
      <c r="AA5702" s="232"/>
      <c r="AB5702" s="232"/>
      <c r="AC5702" s="234"/>
      <c r="AD5702" s="232"/>
      <c r="AE5702" s="253" t="str">
        <f>IF($N5702=マイタスク!$U$5,"作業者","")&amp;IF($S5702=マイタスク!$U$5,"ピアレビュー","")&amp;IF($X5702=マイタスク!$U$5,"SVレビュー","")</f>
        <v/>
      </c>
      <c r="AF5702" s="252">
        <f t="shared" si="170"/>
        <v>812</v>
      </c>
      <c r="AG5702" s="9" t="s">
        <v>34</v>
      </c>
    </row>
    <row r="5703" spans="2:33">
      <c r="B5703" s="225">
        <v>5691</v>
      </c>
      <c r="C5703" s="226" t="s">
        <v>71</v>
      </c>
      <c r="D5703" s="227" t="s">
        <v>120</v>
      </c>
      <c r="E5703" s="228" t="s">
        <v>8087</v>
      </c>
      <c r="F5703" s="226" t="s">
        <v>8088</v>
      </c>
      <c r="G5703" s="226" t="s">
        <v>65</v>
      </c>
      <c r="H5703" s="226" t="s">
        <v>66</v>
      </c>
      <c r="I5703" s="229">
        <f t="shared" si="171"/>
        <v>0</v>
      </c>
      <c r="J5703" s="232"/>
      <c r="K5703" s="226" t="s">
        <v>15986</v>
      </c>
      <c r="L5703" s="226" t="s">
        <v>8088</v>
      </c>
      <c r="M5703" s="226" t="s">
        <v>8141</v>
      </c>
      <c r="N5703" s="226" t="s">
        <v>15978</v>
      </c>
      <c r="O5703" s="232">
        <v>45638</v>
      </c>
      <c r="P5703" s="232"/>
      <c r="Q5703" s="232"/>
      <c r="R5703" s="232"/>
      <c r="S5703" s="226" t="s">
        <v>8165</v>
      </c>
      <c r="T5703" s="229">
        <v>45638</v>
      </c>
      <c r="U5703" s="232"/>
      <c r="V5703" s="233"/>
      <c r="W5703" s="233"/>
      <c r="X5703" s="226" t="s">
        <v>8181</v>
      </c>
      <c r="Y5703" s="229">
        <v>45639</v>
      </c>
      <c r="Z5703" s="232">
        <v>45645</v>
      </c>
      <c r="AA5703" s="232"/>
      <c r="AB5703" s="232"/>
      <c r="AC5703" s="234"/>
      <c r="AD5703" s="232"/>
      <c r="AE5703" s="253" t="str">
        <f>IF($N5703=マイタスク!$U$5,"作業者","")&amp;IF($S5703=マイタスク!$U$5,"ピアレビュー","")&amp;IF($X5703=マイタスク!$U$5,"SVレビュー","")</f>
        <v/>
      </c>
      <c r="AF5703" s="252">
        <f t="shared" si="170"/>
        <v>695</v>
      </c>
      <c r="AG5703" s="9" t="s">
        <v>34</v>
      </c>
    </row>
    <row r="5704" spans="2:33">
      <c r="B5704" s="225">
        <v>5692</v>
      </c>
      <c r="C5704" s="226" t="s">
        <v>71</v>
      </c>
      <c r="D5704" s="227" t="s">
        <v>120</v>
      </c>
      <c r="E5704" s="228" t="s">
        <v>8089</v>
      </c>
      <c r="F5704" s="226" t="s">
        <v>8090</v>
      </c>
      <c r="G5704" s="226" t="s">
        <v>65</v>
      </c>
      <c r="H5704" s="226" t="s">
        <v>66</v>
      </c>
      <c r="I5704" s="229">
        <f t="shared" si="171"/>
        <v>0</v>
      </c>
      <c r="J5704" s="232"/>
      <c r="K5704" s="226" t="s">
        <v>15987</v>
      </c>
      <c r="L5704" s="226" t="s">
        <v>8090</v>
      </c>
      <c r="M5704" s="226" t="s">
        <v>8141</v>
      </c>
      <c r="N5704" s="226" t="s">
        <v>15982</v>
      </c>
      <c r="O5704" s="232">
        <v>45632</v>
      </c>
      <c r="P5704" s="232"/>
      <c r="Q5704" s="232"/>
      <c r="R5704" s="232"/>
      <c r="S5704" s="226" t="s">
        <v>8179</v>
      </c>
      <c r="T5704" s="229">
        <v>45632</v>
      </c>
      <c r="U5704" s="232"/>
      <c r="V5704" s="233"/>
      <c r="W5704" s="233"/>
      <c r="X5704" s="226" t="s">
        <v>8181</v>
      </c>
      <c r="Y5704" s="229">
        <v>45632</v>
      </c>
      <c r="Z5704" s="232">
        <v>45639</v>
      </c>
      <c r="AA5704" s="232"/>
      <c r="AB5704" s="232"/>
      <c r="AC5704" s="234"/>
      <c r="AD5704" s="232"/>
      <c r="AE5704" s="253" t="str">
        <f>IF($N5704=マイタスク!$U$5,"作業者","")&amp;IF($S5704=マイタスク!$U$5,"ピアレビュー","")&amp;IF($X5704=マイタスク!$U$5,"SVレビュー","")</f>
        <v/>
      </c>
      <c r="AF5704" s="252">
        <f t="shared" si="170"/>
        <v>658</v>
      </c>
      <c r="AG5704" s="9" t="s">
        <v>34</v>
      </c>
    </row>
    <row r="5705" spans="2:33">
      <c r="B5705" s="225">
        <v>5693</v>
      </c>
      <c r="C5705" s="226" t="s">
        <v>71</v>
      </c>
      <c r="D5705" s="227" t="s">
        <v>120</v>
      </c>
      <c r="E5705" s="228" t="s">
        <v>8091</v>
      </c>
      <c r="F5705" s="226" t="s">
        <v>8092</v>
      </c>
      <c r="G5705" s="226" t="s">
        <v>65</v>
      </c>
      <c r="H5705" s="226" t="s">
        <v>66</v>
      </c>
      <c r="I5705" s="229">
        <f t="shared" si="171"/>
        <v>0</v>
      </c>
      <c r="J5705" s="232"/>
      <c r="K5705" s="226" t="s">
        <v>15988</v>
      </c>
      <c r="L5705" s="226" t="s">
        <v>8092</v>
      </c>
      <c r="M5705" s="226" t="s">
        <v>8141</v>
      </c>
      <c r="N5705" s="226" t="s">
        <v>8181</v>
      </c>
      <c r="O5705" s="232">
        <v>45632</v>
      </c>
      <c r="P5705" s="232"/>
      <c r="Q5705" s="232"/>
      <c r="R5705" s="232"/>
      <c r="S5705" s="226" t="s">
        <v>15982</v>
      </c>
      <c r="T5705" s="229">
        <v>45632</v>
      </c>
      <c r="U5705" s="232"/>
      <c r="V5705" s="233"/>
      <c r="W5705" s="233"/>
      <c r="X5705" s="226" t="s">
        <v>8179</v>
      </c>
      <c r="Y5705" s="229">
        <v>45639</v>
      </c>
      <c r="Z5705" s="232">
        <v>45639</v>
      </c>
      <c r="AA5705" s="232"/>
      <c r="AB5705" s="232"/>
      <c r="AC5705" s="234"/>
      <c r="AD5705" s="232"/>
      <c r="AE5705" s="253" t="str">
        <f>IF($N5705=マイタスク!$U$5,"作業者","")&amp;IF($S5705=マイタスク!$U$5,"ピアレビュー","")&amp;IF($X5705=マイタスク!$U$5,"SVレビュー","")</f>
        <v/>
      </c>
      <c r="AF5705" s="252">
        <f t="shared" si="170"/>
        <v>657</v>
      </c>
      <c r="AG5705" s="9" t="s">
        <v>34</v>
      </c>
    </row>
    <row r="5706" spans="2:33">
      <c r="B5706" s="225">
        <v>5694</v>
      </c>
      <c r="C5706" s="226" t="s">
        <v>71</v>
      </c>
      <c r="D5706" s="227" t="s">
        <v>120</v>
      </c>
      <c r="E5706" s="228" t="s">
        <v>8091</v>
      </c>
      <c r="F5706" s="226" t="s">
        <v>8092</v>
      </c>
      <c r="G5706" s="226" t="s">
        <v>65</v>
      </c>
      <c r="H5706" s="226" t="s">
        <v>66</v>
      </c>
      <c r="I5706" s="229">
        <f t="shared" si="171"/>
        <v>0</v>
      </c>
      <c r="J5706" s="232"/>
      <c r="K5706" s="226" t="s">
        <v>15989</v>
      </c>
      <c r="L5706" s="226" t="s">
        <v>8092</v>
      </c>
      <c r="M5706" s="226" t="s">
        <v>8141</v>
      </c>
      <c r="N5706" s="226" t="s">
        <v>8181</v>
      </c>
      <c r="O5706" s="232">
        <v>45632</v>
      </c>
      <c r="P5706" s="232"/>
      <c r="Q5706" s="232"/>
      <c r="R5706" s="232"/>
      <c r="S5706" s="226" t="s">
        <v>8179</v>
      </c>
      <c r="T5706" s="229">
        <v>45639</v>
      </c>
      <c r="U5706" s="232"/>
      <c r="V5706" s="233"/>
      <c r="W5706" s="233"/>
      <c r="X5706" s="226" t="s">
        <v>8167</v>
      </c>
      <c r="Y5706" s="229">
        <v>45639</v>
      </c>
      <c r="Z5706" s="232">
        <v>45639</v>
      </c>
      <c r="AA5706" s="232"/>
      <c r="AB5706" s="232"/>
      <c r="AC5706" s="234"/>
      <c r="AD5706" s="232"/>
      <c r="AE5706" s="253" t="str">
        <f>IF($N5706=マイタスク!$U$5,"作業者","")&amp;IF($S5706=マイタスク!$U$5,"ピアレビュー","")&amp;IF($X5706=マイタスク!$U$5,"SVレビュー","")</f>
        <v/>
      </c>
      <c r="AF5706" s="252">
        <f t="shared" ref="AF5706:AF5769" si="172">VALUE(RIGHT($E5706,4))</f>
        <v>657</v>
      </c>
      <c r="AG5706" s="9" t="s">
        <v>34</v>
      </c>
    </row>
    <row r="5707" spans="2:33">
      <c r="B5707" s="225">
        <v>5695</v>
      </c>
      <c r="C5707" s="226" t="s">
        <v>71</v>
      </c>
      <c r="D5707" s="227" t="s">
        <v>72</v>
      </c>
      <c r="E5707" s="228" t="s">
        <v>8093</v>
      </c>
      <c r="F5707" s="226" t="s">
        <v>8094</v>
      </c>
      <c r="G5707" s="226" t="s">
        <v>65</v>
      </c>
      <c r="H5707" s="226" t="s">
        <v>66</v>
      </c>
      <c r="I5707" s="229">
        <f t="shared" ref="I5707:I5770" si="173">$Q5707</f>
        <v>0</v>
      </c>
      <c r="J5707" s="232"/>
      <c r="K5707" s="226" t="s">
        <v>15990</v>
      </c>
      <c r="L5707" s="226" t="s">
        <v>8094</v>
      </c>
      <c r="M5707" s="226" t="s">
        <v>8141</v>
      </c>
      <c r="N5707" s="226" t="s">
        <v>8412</v>
      </c>
      <c r="O5707" s="232">
        <v>45749</v>
      </c>
      <c r="P5707" s="232"/>
      <c r="Q5707" s="232"/>
      <c r="R5707" s="232"/>
      <c r="S5707" s="226" t="s">
        <v>8260</v>
      </c>
      <c r="T5707" s="229">
        <v>45749</v>
      </c>
      <c r="U5707" s="232"/>
      <c r="V5707" s="233"/>
      <c r="W5707" s="233"/>
      <c r="X5707" s="226" t="s">
        <v>8167</v>
      </c>
      <c r="Y5707" s="229">
        <v>45749</v>
      </c>
      <c r="Z5707" s="232">
        <v>45749</v>
      </c>
      <c r="AA5707" s="232"/>
      <c r="AB5707" s="232"/>
      <c r="AC5707" s="234"/>
      <c r="AD5707" s="232"/>
      <c r="AE5707" s="253" t="str">
        <f>IF($N5707=マイタスク!$U$5,"作業者","")&amp;IF($S5707=マイタスク!$U$5,"ピアレビュー","")&amp;IF($X5707=マイタスク!$U$5,"SVレビュー","")</f>
        <v/>
      </c>
      <c r="AF5707" s="252">
        <f t="shared" si="172"/>
        <v>1162</v>
      </c>
      <c r="AG5707" s="9" t="s">
        <v>34</v>
      </c>
    </row>
    <row r="5708" spans="2:33">
      <c r="B5708" s="225">
        <v>5696</v>
      </c>
      <c r="C5708" s="226" t="s">
        <v>71</v>
      </c>
      <c r="D5708" s="227" t="s">
        <v>72</v>
      </c>
      <c r="E5708" s="228" t="s">
        <v>8095</v>
      </c>
      <c r="F5708" s="226" t="s">
        <v>8096</v>
      </c>
      <c r="G5708" s="226" t="s">
        <v>65</v>
      </c>
      <c r="H5708" s="226" t="s">
        <v>66</v>
      </c>
      <c r="I5708" s="229">
        <f t="shared" si="173"/>
        <v>0</v>
      </c>
      <c r="J5708" s="232"/>
      <c r="K5708" s="226" t="s">
        <v>15991</v>
      </c>
      <c r="L5708" s="226" t="s">
        <v>8096</v>
      </c>
      <c r="M5708" s="226" t="s">
        <v>8141</v>
      </c>
      <c r="N5708" s="226" t="s">
        <v>8208</v>
      </c>
      <c r="O5708" s="232">
        <v>45832</v>
      </c>
      <c r="P5708" s="232"/>
      <c r="Q5708" s="232"/>
      <c r="R5708" s="232"/>
      <c r="S5708" s="226" t="s">
        <v>8188</v>
      </c>
      <c r="T5708" s="229">
        <v>45832</v>
      </c>
      <c r="U5708" s="232"/>
      <c r="V5708" s="233"/>
      <c r="W5708" s="233"/>
      <c r="X5708" s="226"/>
      <c r="Y5708" s="229"/>
      <c r="Z5708" s="232">
        <v>45832</v>
      </c>
      <c r="AA5708" s="232"/>
      <c r="AB5708" s="232"/>
      <c r="AC5708" s="234"/>
      <c r="AD5708" s="232"/>
      <c r="AE5708" s="253" t="str">
        <f>IF($N5708=マイタスク!$U$5,"作業者","")&amp;IF($S5708=マイタスク!$U$5,"ピアレビュー","")&amp;IF($X5708=マイタスク!$U$5,"SVレビュー","")</f>
        <v/>
      </c>
      <c r="AF5708" s="252">
        <f t="shared" si="172"/>
        <v>1469</v>
      </c>
      <c r="AG5708" s="9" t="s">
        <v>34</v>
      </c>
    </row>
    <row r="5709" spans="2:33">
      <c r="B5709" s="225">
        <v>5697</v>
      </c>
      <c r="C5709" s="226" t="s">
        <v>119</v>
      </c>
      <c r="D5709" s="227" t="s">
        <v>325</v>
      </c>
      <c r="E5709" s="228" t="s">
        <v>8097</v>
      </c>
      <c r="F5709" s="226" t="s">
        <v>8098</v>
      </c>
      <c r="G5709" s="226" t="s">
        <v>65</v>
      </c>
      <c r="H5709" s="226" t="s">
        <v>66</v>
      </c>
      <c r="I5709" s="229">
        <f t="shared" si="173"/>
        <v>0</v>
      </c>
      <c r="J5709" s="232"/>
      <c r="K5709" s="226" t="s">
        <v>15992</v>
      </c>
      <c r="L5709" s="226" t="s">
        <v>8098</v>
      </c>
      <c r="M5709" s="226" t="s">
        <v>8141</v>
      </c>
      <c r="N5709" s="226" t="s">
        <v>8196</v>
      </c>
      <c r="O5709" s="232">
        <v>45838</v>
      </c>
      <c r="P5709" s="232"/>
      <c r="Q5709" s="232"/>
      <c r="R5709" s="232"/>
      <c r="S5709" s="226" t="s">
        <v>8196</v>
      </c>
      <c r="T5709" s="229">
        <v>45838</v>
      </c>
      <c r="U5709" s="232"/>
      <c r="V5709" s="233"/>
      <c r="W5709" s="233"/>
      <c r="X5709" s="226" t="s">
        <v>8196</v>
      </c>
      <c r="Y5709" s="229">
        <v>45838</v>
      </c>
      <c r="Z5709" s="232">
        <v>45838</v>
      </c>
      <c r="AA5709" s="232"/>
      <c r="AB5709" s="232"/>
      <c r="AC5709" s="234"/>
      <c r="AD5709" s="232"/>
      <c r="AE5709" s="253" t="str">
        <f>IF($N5709=マイタスク!$U$5,"作業者","")&amp;IF($S5709=マイタスク!$U$5,"ピアレビュー","")&amp;IF($X5709=マイタスク!$U$5,"SVレビュー","")</f>
        <v/>
      </c>
      <c r="AF5709" s="252">
        <f t="shared" si="172"/>
        <v>246</v>
      </c>
      <c r="AG5709" s="9" t="s">
        <v>34</v>
      </c>
    </row>
    <row r="5710" spans="2:33">
      <c r="B5710" s="225">
        <v>5698</v>
      </c>
      <c r="C5710" s="226" t="s">
        <v>71</v>
      </c>
      <c r="D5710" s="227" t="s">
        <v>72</v>
      </c>
      <c r="E5710" s="228" t="s">
        <v>8099</v>
      </c>
      <c r="F5710" s="226" t="s">
        <v>8100</v>
      </c>
      <c r="G5710" s="226" t="s">
        <v>65</v>
      </c>
      <c r="H5710" s="226" t="s">
        <v>66</v>
      </c>
      <c r="I5710" s="229">
        <f t="shared" si="173"/>
        <v>0</v>
      </c>
      <c r="J5710" s="232"/>
      <c r="K5710" s="226" t="s">
        <v>15993</v>
      </c>
      <c r="L5710" s="226" t="s">
        <v>8100</v>
      </c>
      <c r="M5710" s="226" t="s">
        <v>8141</v>
      </c>
      <c r="N5710" s="226" t="s">
        <v>8188</v>
      </c>
      <c r="O5710" s="232">
        <v>45832</v>
      </c>
      <c r="P5710" s="232"/>
      <c r="Q5710" s="232"/>
      <c r="R5710" s="232"/>
      <c r="S5710" s="226" t="s">
        <v>8208</v>
      </c>
      <c r="T5710" s="229">
        <v>45832</v>
      </c>
      <c r="U5710" s="232"/>
      <c r="V5710" s="233"/>
      <c r="W5710" s="233"/>
      <c r="X5710" s="226"/>
      <c r="Y5710" s="229"/>
      <c r="Z5710" s="232">
        <v>45832</v>
      </c>
      <c r="AA5710" s="232"/>
      <c r="AB5710" s="232"/>
      <c r="AC5710" s="234"/>
      <c r="AD5710" s="232"/>
      <c r="AE5710" s="253" t="str">
        <f>IF($N5710=マイタスク!$U$5,"作業者","")&amp;IF($S5710=マイタスク!$U$5,"ピアレビュー","")&amp;IF($X5710=マイタスク!$U$5,"SVレビュー","")</f>
        <v/>
      </c>
      <c r="AF5710" s="252">
        <f t="shared" si="172"/>
        <v>1470</v>
      </c>
      <c r="AG5710" s="9" t="s">
        <v>34</v>
      </c>
    </row>
    <row r="5711" spans="2:33">
      <c r="B5711" s="225">
        <v>5699</v>
      </c>
      <c r="C5711" s="226" t="s">
        <v>71</v>
      </c>
      <c r="D5711" s="227" t="s">
        <v>72</v>
      </c>
      <c r="E5711" s="228" t="s">
        <v>8101</v>
      </c>
      <c r="F5711" s="226" t="s">
        <v>8102</v>
      </c>
      <c r="G5711" s="226" t="s">
        <v>65</v>
      </c>
      <c r="H5711" s="226" t="s">
        <v>66</v>
      </c>
      <c r="I5711" s="229">
        <f t="shared" si="173"/>
        <v>0</v>
      </c>
      <c r="J5711" s="232"/>
      <c r="K5711" s="226" t="s">
        <v>15994</v>
      </c>
      <c r="L5711" s="226" t="s">
        <v>8102</v>
      </c>
      <c r="M5711" s="226" t="s">
        <v>8141</v>
      </c>
      <c r="N5711" s="226" t="s">
        <v>8156</v>
      </c>
      <c r="O5711" s="232">
        <v>45971</v>
      </c>
      <c r="P5711" s="232"/>
      <c r="Q5711" s="232"/>
      <c r="R5711" s="232"/>
      <c r="S5711" s="226" t="s">
        <v>8156</v>
      </c>
      <c r="T5711" s="229">
        <v>45971</v>
      </c>
      <c r="U5711" s="232"/>
      <c r="V5711" s="233"/>
      <c r="W5711" s="233"/>
      <c r="X5711" s="226"/>
      <c r="Y5711" s="229"/>
      <c r="Z5711" s="232">
        <v>45971</v>
      </c>
      <c r="AA5711" s="232"/>
      <c r="AB5711" s="232"/>
      <c r="AC5711" s="234"/>
      <c r="AD5711" s="232"/>
      <c r="AE5711" s="253" t="str">
        <f>IF($N5711=マイタスク!$U$5,"作業者","")&amp;IF($S5711=マイタスク!$U$5,"ピアレビュー","")&amp;IF($X5711=マイタスク!$U$5,"SVレビュー","")</f>
        <v/>
      </c>
      <c r="AF5711" s="252">
        <f t="shared" si="172"/>
        <v>1700</v>
      </c>
      <c r="AG5711" s="9" t="s">
        <v>34</v>
      </c>
    </row>
    <row r="5712" spans="2:33">
      <c r="B5712" s="225">
        <v>5700</v>
      </c>
      <c r="C5712" s="226" t="s">
        <v>71</v>
      </c>
      <c r="D5712" s="227" t="s">
        <v>72</v>
      </c>
      <c r="E5712" s="228" t="s">
        <v>8101</v>
      </c>
      <c r="F5712" s="226" t="s">
        <v>8102</v>
      </c>
      <c r="G5712" s="226" t="s">
        <v>65</v>
      </c>
      <c r="H5712" s="226" t="s">
        <v>66</v>
      </c>
      <c r="I5712" s="229">
        <f t="shared" si="173"/>
        <v>0</v>
      </c>
      <c r="J5712" s="232"/>
      <c r="K5712" s="226" t="s">
        <v>15995</v>
      </c>
      <c r="L5712" s="226" t="s">
        <v>15996</v>
      </c>
      <c r="M5712" s="226" t="s">
        <v>8141</v>
      </c>
      <c r="N5712" s="226" t="s">
        <v>8156</v>
      </c>
      <c r="O5712" s="232">
        <v>45971</v>
      </c>
      <c r="P5712" s="232"/>
      <c r="Q5712" s="232"/>
      <c r="R5712" s="232"/>
      <c r="S5712" s="226" t="s">
        <v>8156</v>
      </c>
      <c r="T5712" s="229">
        <v>45971</v>
      </c>
      <c r="U5712" s="232"/>
      <c r="V5712" s="233"/>
      <c r="W5712" s="233"/>
      <c r="X5712" s="226"/>
      <c r="Y5712" s="229"/>
      <c r="Z5712" s="232">
        <v>45971</v>
      </c>
      <c r="AA5712" s="232"/>
      <c r="AB5712" s="232"/>
      <c r="AC5712" s="234"/>
      <c r="AD5712" s="232"/>
      <c r="AE5712" s="253" t="str">
        <f>IF($N5712=マイタスク!$U$5,"作業者","")&amp;IF($S5712=マイタスク!$U$5,"ピアレビュー","")&amp;IF($X5712=マイタスク!$U$5,"SVレビュー","")</f>
        <v/>
      </c>
      <c r="AF5712" s="252">
        <f t="shared" si="172"/>
        <v>1700</v>
      </c>
      <c r="AG5712" s="9" t="s">
        <v>34</v>
      </c>
    </row>
    <row r="5713" spans="2:33">
      <c r="B5713" s="225">
        <v>5701</v>
      </c>
      <c r="C5713" s="226"/>
      <c r="D5713" s="227">
        <f>_xlfn.XLOOKUP($C5713,サービス情報マスタcopy!$B:$B,サービス情報マスタcopy!$G:$G,0,0,1)</f>
        <v>0</v>
      </c>
      <c r="E5713" s="228" t="str">
        <f>CONCATENATE($C5713,"-",TEXT(_xlfn.MAXIFS($AF$12:AF5712,$C$12:C5712,$C5713)+1,"0000"))</f>
        <v>-0001</v>
      </c>
      <c r="F5713" s="226"/>
      <c r="G5713" s="226"/>
      <c r="H5713" s="226"/>
      <c r="I5713" s="229">
        <f t="shared" si="173"/>
        <v>0</v>
      </c>
      <c r="J5713" s="232"/>
      <c r="K5713" s="226"/>
      <c r="L5713" s="226"/>
      <c r="M5713" s="226"/>
      <c r="N5713" s="226"/>
      <c r="O5713" s="232"/>
      <c r="P5713" s="232"/>
      <c r="Q5713" s="232"/>
      <c r="R5713" s="232"/>
      <c r="S5713" s="226"/>
      <c r="T5713" s="229">
        <f t="shared" ref="T5713:T5763" si="174">$P5713</f>
        <v>0</v>
      </c>
      <c r="U5713" s="232"/>
      <c r="V5713" s="233"/>
      <c r="W5713" s="233"/>
      <c r="X5713" s="226"/>
      <c r="Y5713" s="229">
        <f t="shared" ref="Y5713:Y5763" si="175">$U5713</f>
        <v>0</v>
      </c>
      <c r="Z5713" s="232"/>
      <c r="AA5713" s="232"/>
      <c r="AB5713" s="232"/>
      <c r="AC5713" s="234"/>
      <c r="AD5713" s="232"/>
      <c r="AE5713" s="253" t="str">
        <f>IF($N5713=マイタスク!$U$5,"作業者","")&amp;IF($S5713=マイタスク!$U$5,"ピアレビュー","")&amp;IF($X5713=マイタスク!$U$5,"SVレビュー","")</f>
        <v/>
      </c>
      <c r="AF5713" s="252">
        <f t="shared" si="172"/>
        <v>1</v>
      </c>
      <c r="AG5713" s="9" t="s">
        <v>34</v>
      </c>
    </row>
    <row r="5714" spans="2:33">
      <c r="B5714" s="225">
        <v>5702</v>
      </c>
      <c r="C5714" s="226"/>
      <c r="D5714" s="227">
        <f>_xlfn.XLOOKUP($C5714,サービス情報マスタcopy!$B:$B,サービス情報マスタcopy!$G:$G,0,0,1)</f>
        <v>0</v>
      </c>
      <c r="E5714" s="228" t="str">
        <f>CONCATENATE($C5714,"-",TEXT(_xlfn.MAXIFS($AF$12:AF5713,$C$12:C5713,$C5714)+1,"0000"))</f>
        <v>-0001</v>
      </c>
      <c r="F5714" s="226"/>
      <c r="G5714" s="226"/>
      <c r="H5714" s="226"/>
      <c r="I5714" s="229">
        <f t="shared" si="173"/>
        <v>0</v>
      </c>
      <c r="J5714" s="232"/>
      <c r="K5714" s="226"/>
      <c r="L5714" s="226"/>
      <c r="M5714" s="226"/>
      <c r="N5714" s="226"/>
      <c r="O5714" s="232"/>
      <c r="P5714" s="232"/>
      <c r="Q5714" s="232"/>
      <c r="R5714" s="232"/>
      <c r="S5714" s="226"/>
      <c r="T5714" s="229">
        <f t="shared" si="174"/>
        <v>0</v>
      </c>
      <c r="U5714" s="232"/>
      <c r="V5714" s="233"/>
      <c r="W5714" s="233"/>
      <c r="X5714" s="226"/>
      <c r="Y5714" s="229">
        <f t="shared" si="175"/>
        <v>0</v>
      </c>
      <c r="Z5714" s="232"/>
      <c r="AA5714" s="232"/>
      <c r="AB5714" s="232"/>
      <c r="AC5714" s="234"/>
      <c r="AD5714" s="232"/>
      <c r="AE5714" s="253" t="str">
        <f>IF($N5714=マイタスク!$U$5,"作業者","")&amp;IF($S5714=マイタスク!$U$5,"ピアレビュー","")&amp;IF($X5714=マイタスク!$U$5,"SVレビュー","")</f>
        <v/>
      </c>
      <c r="AF5714" s="252">
        <f t="shared" si="172"/>
        <v>1</v>
      </c>
      <c r="AG5714" s="9" t="s">
        <v>34</v>
      </c>
    </row>
    <row r="5715" spans="2:33">
      <c r="B5715" s="225">
        <v>5703</v>
      </c>
      <c r="C5715" s="226"/>
      <c r="D5715" s="227">
        <f>_xlfn.XLOOKUP($C5715,サービス情報マスタcopy!$B:$B,サービス情報マスタcopy!$G:$G,0,0,1)</f>
        <v>0</v>
      </c>
      <c r="E5715" s="228" t="str">
        <f>CONCATENATE($C5715,"-",TEXT(_xlfn.MAXIFS($AF$12:AF5714,$C$12:C5714,$C5715)+1,"0000"))</f>
        <v>-0001</v>
      </c>
      <c r="F5715" s="226"/>
      <c r="G5715" s="226"/>
      <c r="H5715" s="226"/>
      <c r="I5715" s="229">
        <f t="shared" si="173"/>
        <v>0</v>
      </c>
      <c r="J5715" s="232"/>
      <c r="K5715" s="226"/>
      <c r="L5715" s="226"/>
      <c r="M5715" s="226"/>
      <c r="N5715" s="226"/>
      <c r="O5715" s="232"/>
      <c r="P5715" s="232"/>
      <c r="Q5715" s="232"/>
      <c r="R5715" s="232"/>
      <c r="S5715" s="226"/>
      <c r="T5715" s="229">
        <f t="shared" si="174"/>
        <v>0</v>
      </c>
      <c r="U5715" s="232"/>
      <c r="V5715" s="233"/>
      <c r="W5715" s="233"/>
      <c r="X5715" s="226"/>
      <c r="Y5715" s="229">
        <f t="shared" si="175"/>
        <v>0</v>
      </c>
      <c r="Z5715" s="232"/>
      <c r="AA5715" s="232"/>
      <c r="AB5715" s="232"/>
      <c r="AC5715" s="234"/>
      <c r="AD5715" s="232"/>
      <c r="AE5715" s="253" t="str">
        <f>IF($N5715=マイタスク!$U$5,"作業者","")&amp;IF($S5715=マイタスク!$U$5,"ピアレビュー","")&amp;IF($X5715=マイタスク!$U$5,"SVレビュー","")</f>
        <v/>
      </c>
      <c r="AF5715" s="252">
        <f t="shared" si="172"/>
        <v>1</v>
      </c>
      <c r="AG5715" s="9" t="s">
        <v>34</v>
      </c>
    </row>
    <row r="5716" spans="2:33">
      <c r="B5716" s="225">
        <v>5704</v>
      </c>
      <c r="C5716" s="226"/>
      <c r="D5716" s="227">
        <f>_xlfn.XLOOKUP($C5716,サービス情報マスタcopy!$B:$B,サービス情報マスタcopy!$G:$G,0,0,1)</f>
        <v>0</v>
      </c>
      <c r="E5716" s="228" t="str">
        <f>CONCATENATE($C5716,"-",TEXT(_xlfn.MAXIFS($AF$12:AF5715,$C$12:C5715,$C5716)+1,"0000"))</f>
        <v>-0001</v>
      </c>
      <c r="F5716" s="226"/>
      <c r="G5716" s="226"/>
      <c r="H5716" s="226"/>
      <c r="I5716" s="229">
        <f t="shared" si="173"/>
        <v>0</v>
      </c>
      <c r="J5716" s="232"/>
      <c r="K5716" s="226"/>
      <c r="L5716" s="226"/>
      <c r="M5716" s="226"/>
      <c r="N5716" s="226"/>
      <c r="O5716" s="232"/>
      <c r="P5716" s="232"/>
      <c r="Q5716" s="232"/>
      <c r="R5716" s="232"/>
      <c r="S5716" s="226"/>
      <c r="T5716" s="229">
        <f t="shared" si="174"/>
        <v>0</v>
      </c>
      <c r="U5716" s="232"/>
      <c r="V5716" s="233"/>
      <c r="W5716" s="233"/>
      <c r="X5716" s="226"/>
      <c r="Y5716" s="229">
        <f t="shared" si="175"/>
        <v>0</v>
      </c>
      <c r="Z5716" s="232"/>
      <c r="AA5716" s="232"/>
      <c r="AB5716" s="232"/>
      <c r="AC5716" s="234"/>
      <c r="AD5716" s="232"/>
      <c r="AE5716" s="253" t="str">
        <f>IF($N5716=マイタスク!$U$5,"作業者","")&amp;IF($S5716=マイタスク!$U$5,"ピアレビュー","")&amp;IF($X5716=マイタスク!$U$5,"SVレビュー","")</f>
        <v/>
      </c>
      <c r="AF5716" s="252">
        <f t="shared" si="172"/>
        <v>1</v>
      </c>
      <c r="AG5716" s="9" t="s">
        <v>34</v>
      </c>
    </row>
    <row r="5717" spans="2:33">
      <c r="B5717" s="225">
        <v>5705</v>
      </c>
      <c r="C5717" s="226"/>
      <c r="D5717" s="227">
        <f>_xlfn.XLOOKUP($C5717,サービス情報マスタcopy!$B:$B,サービス情報マスタcopy!$G:$G,0,0,1)</f>
        <v>0</v>
      </c>
      <c r="E5717" s="228" t="str">
        <f>CONCATENATE($C5717,"-",TEXT(_xlfn.MAXIFS($AF$12:AF5716,$C$12:C5716,$C5717)+1,"0000"))</f>
        <v>-0001</v>
      </c>
      <c r="F5717" s="226"/>
      <c r="G5717" s="226"/>
      <c r="H5717" s="226"/>
      <c r="I5717" s="229">
        <f t="shared" si="173"/>
        <v>0</v>
      </c>
      <c r="J5717" s="232"/>
      <c r="K5717" s="226"/>
      <c r="L5717" s="226"/>
      <c r="M5717" s="226"/>
      <c r="N5717" s="226"/>
      <c r="O5717" s="232"/>
      <c r="P5717" s="232"/>
      <c r="Q5717" s="232"/>
      <c r="R5717" s="232"/>
      <c r="S5717" s="226"/>
      <c r="T5717" s="229">
        <f t="shared" si="174"/>
        <v>0</v>
      </c>
      <c r="U5717" s="232"/>
      <c r="V5717" s="233"/>
      <c r="W5717" s="233"/>
      <c r="X5717" s="226"/>
      <c r="Y5717" s="229">
        <f t="shared" si="175"/>
        <v>0</v>
      </c>
      <c r="Z5717" s="232"/>
      <c r="AA5717" s="232"/>
      <c r="AB5717" s="232"/>
      <c r="AC5717" s="234"/>
      <c r="AD5717" s="232"/>
      <c r="AE5717" s="253" t="str">
        <f>IF($N5717=マイタスク!$U$5,"作業者","")&amp;IF($S5717=マイタスク!$U$5,"ピアレビュー","")&amp;IF($X5717=マイタスク!$U$5,"SVレビュー","")</f>
        <v/>
      </c>
      <c r="AF5717" s="252">
        <f t="shared" si="172"/>
        <v>1</v>
      </c>
      <c r="AG5717" s="9" t="s">
        <v>34</v>
      </c>
    </row>
    <row r="5718" spans="2:33">
      <c r="B5718" s="225">
        <v>5706</v>
      </c>
      <c r="C5718" s="226"/>
      <c r="D5718" s="227">
        <f>_xlfn.XLOOKUP($C5718,サービス情報マスタcopy!$B:$B,サービス情報マスタcopy!$G:$G,0,0,1)</f>
        <v>0</v>
      </c>
      <c r="E5718" s="228" t="str">
        <f>CONCATENATE($C5718,"-",TEXT(_xlfn.MAXIFS($AF$12:AF5717,$C$12:C5717,$C5718)+1,"0000"))</f>
        <v>-0001</v>
      </c>
      <c r="F5718" s="226"/>
      <c r="G5718" s="226"/>
      <c r="H5718" s="226"/>
      <c r="I5718" s="229">
        <f t="shared" si="173"/>
        <v>0</v>
      </c>
      <c r="J5718" s="232"/>
      <c r="K5718" s="226"/>
      <c r="L5718" s="226"/>
      <c r="M5718" s="226"/>
      <c r="N5718" s="226"/>
      <c r="O5718" s="232"/>
      <c r="P5718" s="232"/>
      <c r="Q5718" s="232"/>
      <c r="R5718" s="232"/>
      <c r="S5718" s="226"/>
      <c r="T5718" s="229">
        <f t="shared" si="174"/>
        <v>0</v>
      </c>
      <c r="U5718" s="232"/>
      <c r="V5718" s="233"/>
      <c r="W5718" s="233"/>
      <c r="X5718" s="226"/>
      <c r="Y5718" s="229">
        <f t="shared" si="175"/>
        <v>0</v>
      </c>
      <c r="Z5718" s="232"/>
      <c r="AA5718" s="232"/>
      <c r="AB5718" s="232"/>
      <c r="AC5718" s="234"/>
      <c r="AD5718" s="232"/>
      <c r="AE5718" s="253" t="str">
        <f>IF($N5718=マイタスク!$U$5,"作業者","")&amp;IF($S5718=マイタスク!$U$5,"ピアレビュー","")&amp;IF($X5718=マイタスク!$U$5,"SVレビュー","")</f>
        <v/>
      </c>
      <c r="AF5718" s="252">
        <f t="shared" si="172"/>
        <v>1</v>
      </c>
      <c r="AG5718" s="9" t="s">
        <v>34</v>
      </c>
    </row>
    <row r="5719" spans="2:33">
      <c r="B5719" s="225">
        <v>5707</v>
      </c>
      <c r="C5719" s="226"/>
      <c r="D5719" s="227">
        <f>_xlfn.XLOOKUP($C5719,サービス情報マスタcopy!$B:$B,サービス情報マスタcopy!$G:$G,0,0,1)</f>
        <v>0</v>
      </c>
      <c r="E5719" s="228" t="str">
        <f>CONCATENATE($C5719,"-",TEXT(_xlfn.MAXIFS($AF$12:AF5718,$C$12:C5718,$C5719)+1,"0000"))</f>
        <v>-0001</v>
      </c>
      <c r="F5719" s="226"/>
      <c r="G5719" s="226"/>
      <c r="H5719" s="226"/>
      <c r="I5719" s="229">
        <f t="shared" si="173"/>
        <v>0</v>
      </c>
      <c r="J5719" s="232"/>
      <c r="K5719" s="226"/>
      <c r="L5719" s="226"/>
      <c r="M5719" s="226"/>
      <c r="N5719" s="226"/>
      <c r="O5719" s="232"/>
      <c r="P5719" s="232"/>
      <c r="Q5719" s="232"/>
      <c r="R5719" s="232"/>
      <c r="S5719" s="226"/>
      <c r="T5719" s="229">
        <f t="shared" si="174"/>
        <v>0</v>
      </c>
      <c r="U5719" s="232"/>
      <c r="V5719" s="233"/>
      <c r="W5719" s="233"/>
      <c r="X5719" s="226"/>
      <c r="Y5719" s="229">
        <f t="shared" si="175"/>
        <v>0</v>
      </c>
      <c r="Z5719" s="232"/>
      <c r="AA5719" s="232"/>
      <c r="AB5719" s="232"/>
      <c r="AC5719" s="234"/>
      <c r="AD5719" s="232"/>
      <c r="AE5719" s="253" t="str">
        <f>IF($N5719=マイタスク!$U$5,"作業者","")&amp;IF($S5719=マイタスク!$U$5,"ピアレビュー","")&amp;IF($X5719=マイタスク!$U$5,"SVレビュー","")</f>
        <v/>
      </c>
      <c r="AF5719" s="252">
        <f t="shared" si="172"/>
        <v>1</v>
      </c>
      <c r="AG5719" s="9" t="s">
        <v>34</v>
      </c>
    </row>
    <row r="5720" spans="2:33">
      <c r="B5720" s="225">
        <v>5708</v>
      </c>
      <c r="C5720" s="226"/>
      <c r="D5720" s="227">
        <f>_xlfn.XLOOKUP($C5720,サービス情報マスタcopy!$B:$B,サービス情報マスタcopy!$G:$G,0,0,1)</f>
        <v>0</v>
      </c>
      <c r="E5720" s="228" t="str">
        <f>CONCATENATE($C5720,"-",TEXT(_xlfn.MAXIFS($AF$12:AF5719,$C$12:C5719,$C5720)+1,"0000"))</f>
        <v>-0001</v>
      </c>
      <c r="F5720" s="226"/>
      <c r="G5720" s="226"/>
      <c r="H5720" s="226"/>
      <c r="I5720" s="229">
        <f t="shared" si="173"/>
        <v>0</v>
      </c>
      <c r="J5720" s="232"/>
      <c r="K5720" s="226"/>
      <c r="L5720" s="226"/>
      <c r="M5720" s="226"/>
      <c r="N5720" s="226"/>
      <c r="O5720" s="232"/>
      <c r="P5720" s="232"/>
      <c r="Q5720" s="232"/>
      <c r="R5720" s="232"/>
      <c r="S5720" s="226"/>
      <c r="T5720" s="229">
        <f t="shared" si="174"/>
        <v>0</v>
      </c>
      <c r="U5720" s="232"/>
      <c r="V5720" s="233"/>
      <c r="W5720" s="233"/>
      <c r="X5720" s="226"/>
      <c r="Y5720" s="229">
        <f t="shared" si="175"/>
        <v>0</v>
      </c>
      <c r="Z5720" s="232"/>
      <c r="AA5720" s="232"/>
      <c r="AB5720" s="232"/>
      <c r="AC5720" s="234"/>
      <c r="AD5720" s="232"/>
      <c r="AE5720" s="253" t="str">
        <f>IF($N5720=マイタスク!$U$5,"作業者","")&amp;IF($S5720=マイタスク!$U$5,"ピアレビュー","")&amp;IF($X5720=マイタスク!$U$5,"SVレビュー","")</f>
        <v/>
      </c>
      <c r="AF5720" s="252">
        <f t="shared" si="172"/>
        <v>1</v>
      </c>
      <c r="AG5720" s="9" t="s">
        <v>34</v>
      </c>
    </row>
    <row r="5721" spans="2:33">
      <c r="B5721" s="225">
        <v>5709</v>
      </c>
      <c r="C5721" s="226"/>
      <c r="D5721" s="227">
        <f>_xlfn.XLOOKUP($C5721,サービス情報マスタcopy!$B:$B,サービス情報マスタcopy!$G:$G,0,0,1)</f>
        <v>0</v>
      </c>
      <c r="E5721" s="228" t="str">
        <f>CONCATENATE($C5721,"-",TEXT(_xlfn.MAXIFS($AF$12:AF5720,$C$12:C5720,$C5721)+1,"0000"))</f>
        <v>-0001</v>
      </c>
      <c r="F5721" s="226"/>
      <c r="G5721" s="226"/>
      <c r="H5721" s="226"/>
      <c r="I5721" s="229">
        <f t="shared" si="173"/>
        <v>0</v>
      </c>
      <c r="J5721" s="232"/>
      <c r="K5721" s="226"/>
      <c r="L5721" s="226"/>
      <c r="M5721" s="226"/>
      <c r="N5721" s="226"/>
      <c r="O5721" s="232"/>
      <c r="P5721" s="232"/>
      <c r="Q5721" s="232"/>
      <c r="R5721" s="232"/>
      <c r="S5721" s="226"/>
      <c r="T5721" s="229">
        <f t="shared" si="174"/>
        <v>0</v>
      </c>
      <c r="U5721" s="232"/>
      <c r="V5721" s="233"/>
      <c r="W5721" s="233"/>
      <c r="X5721" s="226"/>
      <c r="Y5721" s="229">
        <f t="shared" si="175"/>
        <v>0</v>
      </c>
      <c r="Z5721" s="232"/>
      <c r="AA5721" s="232"/>
      <c r="AB5721" s="232"/>
      <c r="AC5721" s="234"/>
      <c r="AD5721" s="232"/>
      <c r="AE5721" s="253" t="str">
        <f>IF($N5721=マイタスク!$U$5,"作業者","")&amp;IF($S5721=マイタスク!$U$5,"ピアレビュー","")&amp;IF($X5721=マイタスク!$U$5,"SVレビュー","")</f>
        <v/>
      </c>
      <c r="AF5721" s="252">
        <f t="shared" si="172"/>
        <v>1</v>
      </c>
      <c r="AG5721" s="9" t="s">
        <v>34</v>
      </c>
    </row>
    <row r="5722" spans="2:33">
      <c r="B5722" s="225">
        <v>5710</v>
      </c>
      <c r="C5722" s="226"/>
      <c r="D5722" s="227">
        <f>_xlfn.XLOOKUP($C5722,サービス情報マスタcopy!$B:$B,サービス情報マスタcopy!$G:$G,0,0,1)</f>
        <v>0</v>
      </c>
      <c r="E5722" s="228" t="str">
        <f>CONCATENATE($C5722,"-",TEXT(_xlfn.MAXIFS($AF$12:AF5721,$C$12:C5721,$C5722)+1,"0000"))</f>
        <v>-0001</v>
      </c>
      <c r="F5722" s="226"/>
      <c r="G5722" s="226"/>
      <c r="H5722" s="226"/>
      <c r="I5722" s="229">
        <f t="shared" si="173"/>
        <v>0</v>
      </c>
      <c r="J5722" s="232"/>
      <c r="K5722" s="226"/>
      <c r="L5722" s="226"/>
      <c r="M5722" s="226"/>
      <c r="N5722" s="226"/>
      <c r="O5722" s="232"/>
      <c r="P5722" s="232"/>
      <c r="Q5722" s="232"/>
      <c r="R5722" s="232"/>
      <c r="S5722" s="226"/>
      <c r="T5722" s="229">
        <f t="shared" si="174"/>
        <v>0</v>
      </c>
      <c r="U5722" s="232"/>
      <c r="V5722" s="233"/>
      <c r="W5722" s="233"/>
      <c r="X5722" s="226"/>
      <c r="Y5722" s="229">
        <f t="shared" si="175"/>
        <v>0</v>
      </c>
      <c r="Z5722" s="232"/>
      <c r="AA5722" s="232"/>
      <c r="AB5722" s="232"/>
      <c r="AC5722" s="234"/>
      <c r="AD5722" s="232"/>
      <c r="AE5722" s="253" t="str">
        <f>IF($N5722=マイタスク!$U$5,"作業者","")&amp;IF($S5722=マイタスク!$U$5,"ピアレビュー","")&amp;IF($X5722=マイタスク!$U$5,"SVレビュー","")</f>
        <v/>
      </c>
      <c r="AF5722" s="252">
        <f t="shared" si="172"/>
        <v>1</v>
      </c>
      <c r="AG5722" s="9" t="s">
        <v>34</v>
      </c>
    </row>
    <row r="5723" spans="2:33">
      <c r="B5723" s="225">
        <v>5711</v>
      </c>
      <c r="C5723" s="226"/>
      <c r="D5723" s="227">
        <f>_xlfn.XLOOKUP($C5723,サービス情報マスタcopy!$B:$B,サービス情報マスタcopy!$G:$G,0,0,1)</f>
        <v>0</v>
      </c>
      <c r="E5723" s="228" t="str">
        <f>CONCATENATE($C5723,"-",TEXT(_xlfn.MAXIFS($AF$12:AF5722,$C$12:C5722,$C5723)+1,"0000"))</f>
        <v>-0001</v>
      </c>
      <c r="F5723" s="226"/>
      <c r="G5723" s="226"/>
      <c r="H5723" s="226"/>
      <c r="I5723" s="229">
        <f t="shared" si="173"/>
        <v>0</v>
      </c>
      <c r="J5723" s="232"/>
      <c r="K5723" s="226"/>
      <c r="L5723" s="226"/>
      <c r="M5723" s="226"/>
      <c r="N5723" s="226"/>
      <c r="O5723" s="232"/>
      <c r="P5723" s="232"/>
      <c r="Q5723" s="232"/>
      <c r="R5723" s="232"/>
      <c r="S5723" s="226"/>
      <c r="T5723" s="229">
        <f t="shared" si="174"/>
        <v>0</v>
      </c>
      <c r="U5723" s="232"/>
      <c r="V5723" s="233"/>
      <c r="W5723" s="233"/>
      <c r="X5723" s="226"/>
      <c r="Y5723" s="229">
        <f t="shared" si="175"/>
        <v>0</v>
      </c>
      <c r="Z5723" s="232"/>
      <c r="AA5723" s="232"/>
      <c r="AB5723" s="232"/>
      <c r="AC5723" s="234"/>
      <c r="AD5723" s="232"/>
      <c r="AE5723" s="253" t="str">
        <f>IF($N5723=マイタスク!$U$5,"作業者","")&amp;IF($S5723=マイタスク!$U$5,"ピアレビュー","")&amp;IF($X5723=マイタスク!$U$5,"SVレビュー","")</f>
        <v/>
      </c>
      <c r="AF5723" s="252">
        <f t="shared" si="172"/>
        <v>1</v>
      </c>
      <c r="AG5723" s="9" t="s">
        <v>34</v>
      </c>
    </row>
    <row r="5724" spans="2:33">
      <c r="B5724" s="225">
        <v>5712</v>
      </c>
      <c r="C5724" s="226"/>
      <c r="D5724" s="227">
        <f>_xlfn.XLOOKUP($C5724,サービス情報マスタcopy!$B:$B,サービス情報マスタcopy!$G:$G,0,0,1)</f>
        <v>0</v>
      </c>
      <c r="E5724" s="228" t="str">
        <f>CONCATENATE($C5724,"-",TEXT(_xlfn.MAXIFS($AF$12:AF5723,$C$12:C5723,$C5724)+1,"0000"))</f>
        <v>-0001</v>
      </c>
      <c r="F5724" s="226"/>
      <c r="G5724" s="226"/>
      <c r="H5724" s="226"/>
      <c r="I5724" s="229">
        <f t="shared" si="173"/>
        <v>0</v>
      </c>
      <c r="J5724" s="232"/>
      <c r="K5724" s="226"/>
      <c r="L5724" s="226"/>
      <c r="M5724" s="226"/>
      <c r="N5724" s="226"/>
      <c r="O5724" s="232"/>
      <c r="P5724" s="232"/>
      <c r="Q5724" s="232"/>
      <c r="R5724" s="232"/>
      <c r="S5724" s="226"/>
      <c r="T5724" s="229">
        <f t="shared" si="174"/>
        <v>0</v>
      </c>
      <c r="U5724" s="232"/>
      <c r="V5724" s="233"/>
      <c r="W5724" s="233"/>
      <c r="X5724" s="226"/>
      <c r="Y5724" s="229">
        <f t="shared" si="175"/>
        <v>0</v>
      </c>
      <c r="Z5724" s="232"/>
      <c r="AA5724" s="232"/>
      <c r="AB5724" s="232"/>
      <c r="AC5724" s="234"/>
      <c r="AD5724" s="232"/>
      <c r="AE5724" s="253" t="str">
        <f>IF($N5724=マイタスク!$U$5,"作業者","")&amp;IF($S5724=マイタスク!$U$5,"ピアレビュー","")&amp;IF($X5724=マイタスク!$U$5,"SVレビュー","")</f>
        <v/>
      </c>
      <c r="AF5724" s="252">
        <f t="shared" si="172"/>
        <v>1</v>
      </c>
      <c r="AG5724" s="9" t="s">
        <v>34</v>
      </c>
    </row>
    <row r="5725" spans="2:33">
      <c r="B5725" s="225">
        <v>5713</v>
      </c>
      <c r="C5725" s="226"/>
      <c r="D5725" s="227">
        <f>_xlfn.XLOOKUP($C5725,サービス情報マスタcopy!$B:$B,サービス情報マスタcopy!$G:$G,0,0,1)</f>
        <v>0</v>
      </c>
      <c r="E5725" s="228" t="str">
        <f>CONCATENATE($C5725,"-",TEXT(_xlfn.MAXIFS($AF$12:AF5724,$C$12:C5724,$C5725)+1,"0000"))</f>
        <v>-0001</v>
      </c>
      <c r="F5725" s="226"/>
      <c r="G5725" s="226"/>
      <c r="H5725" s="226"/>
      <c r="I5725" s="229">
        <f t="shared" si="173"/>
        <v>0</v>
      </c>
      <c r="J5725" s="232"/>
      <c r="K5725" s="226"/>
      <c r="L5725" s="226"/>
      <c r="M5725" s="226"/>
      <c r="N5725" s="226"/>
      <c r="O5725" s="232"/>
      <c r="P5725" s="232"/>
      <c r="Q5725" s="232"/>
      <c r="R5725" s="232"/>
      <c r="S5725" s="226"/>
      <c r="T5725" s="229">
        <f t="shared" si="174"/>
        <v>0</v>
      </c>
      <c r="U5725" s="232"/>
      <c r="V5725" s="233"/>
      <c r="W5725" s="233"/>
      <c r="X5725" s="226"/>
      <c r="Y5725" s="229">
        <f t="shared" si="175"/>
        <v>0</v>
      </c>
      <c r="Z5725" s="232"/>
      <c r="AA5725" s="232"/>
      <c r="AB5725" s="232"/>
      <c r="AC5725" s="234"/>
      <c r="AD5725" s="232"/>
      <c r="AE5725" s="253" t="str">
        <f>IF($N5725=マイタスク!$U$5,"作業者","")&amp;IF($S5725=マイタスク!$U$5,"ピアレビュー","")&amp;IF($X5725=マイタスク!$U$5,"SVレビュー","")</f>
        <v/>
      </c>
      <c r="AF5725" s="252">
        <f t="shared" si="172"/>
        <v>1</v>
      </c>
      <c r="AG5725" s="9" t="s">
        <v>34</v>
      </c>
    </row>
    <row r="5726" spans="2:33">
      <c r="B5726" s="225">
        <v>5714</v>
      </c>
      <c r="C5726" s="226"/>
      <c r="D5726" s="227">
        <f>_xlfn.XLOOKUP($C5726,サービス情報マスタcopy!$B:$B,サービス情報マスタcopy!$G:$G,0,0,1)</f>
        <v>0</v>
      </c>
      <c r="E5726" s="228" t="str">
        <f>CONCATENATE($C5726,"-",TEXT(_xlfn.MAXIFS($AF$12:AF5725,$C$12:C5725,$C5726)+1,"0000"))</f>
        <v>-0001</v>
      </c>
      <c r="F5726" s="226"/>
      <c r="G5726" s="226"/>
      <c r="H5726" s="226"/>
      <c r="I5726" s="229">
        <f t="shared" si="173"/>
        <v>0</v>
      </c>
      <c r="J5726" s="232"/>
      <c r="K5726" s="226"/>
      <c r="L5726" s="226"/>
      <c r="M5726" s="226"/>
      <c r="N5726" s="226"/>
      <c r="O5726" s="232"/>
      <c r="P5726" s="232"/>
      <c r="Q5726" s="232"/>
      <c r="R5726" s="232"/>
      <c r="S5726" s="226"/>
      <c r="T5726" s="229">
        <f t="shared" si="174"/>
        <v>0</v>
      </c>
      <c r="U5726" s="232"/>
      <c r="V5726" s="233"/>
      <c r="W5726" s="233"/>
      <c r="X5726" s="226"/>
      <c r="Y5726" s="229">
        <f t="shared" si="175"/>
        <v>0</v>
      </c>
      <c r="Z5726" s="232"/>
      <c r="AA5726" s="232"/>
      <c r="AB5726" s="232"/>
      <c r="AC5726" s="234"/>
      <c r="AD5726" s="232"/>
      <c r="AE5726" s="253" t="str">
        <f>IF($N5726=マイタスク!$U$5,"作業者","")&amp;IF($S5726=マイタスク!$U$5,"ピアレビュー","")&amp;IF($X5726=マイタスク!$U$5,"SVレビュー","")</f>
        <v/>
      </c>
      <c r="AF5726" s="252">
        <f t="shared" si="172"/>
        <v>1</v>
      </c>
      <c r="AG5726" s="9" t="s">
        <v>34</v>
      </c>
    </row>
    <row r="5727" spans="2:33">
      <c r="B5727" s="225">
        <v>5715</v>
      </c>
      <c r="C5727" s="226"/>
      <c r="D5727" s="227">
        <f>_xlfn.XLOOKUP($C5727,サービス情報マスタcopy!$B:$B,サービス情報マスタcopy!$G:$G,0,0,1)</f>
        <v>0</v>
      </c>
      <c r="E5727" s="228" t="str">
        <f>CONCATENATE($C5727,"-",TEXT(_xlfn.MAXIFS($AF$12:AF5726,$C$12:C5726,$C5727)+1,"0000"))</f>
        <v>-0001</v>
      </c>
      <c r="F5727" s="226"/>
      <c r="G5727" s="226"/>
      <c r="H5727" s="226"/>
      <c r="I5727" s="229">
        <f t="shared" si="173"/>
        <v>0</v>
      </c>
      <c r="J5727" s="232"/>
      <c r="K5727" s="226"/>
      <c r="L5727" s="226"/>
      <c r="M5727" s="226"/>
      <c r="N5727" s="226"/>
      <c r="O5727" s="232"/>
      <c r="P5727" s="232"/>
      <c r="Q5727" s="232"/>
      <c r="R5727" s="232"/>
      <c r="S5727" s="226"/>
      <c r="T5727" s="229">
        <f t="shared" si="174"/>
        <v>0</v>
      </c>
      <c r="U5727" s="232"/>
      <c r="V5727" s="233"/>
      <c r="W5727" s="233"/>
      <c r="X5727" s="226"/>
      <c r="Y5727" s="229">
        <f t="shared" si="175"/>
        <v>0</v>
      </c>
      <c r="Z5727" s="232"/>
      <c r="AA5727" s="232"/>
      <c r="AB5727" s="232"/>
      <c r="AC5727" s="234"/>
      <c r="AD5727" s="232"/>
      <c r="AE5727" s="253" t="str">
        <f>IF($N5727=マイタスク!$U$5,"作業者","")&amp;IF($S5727=マイタスク!$U$5,"ピアレビュー","")&amp;IF($X5727=マイタスク!$U$5,"SVレビュー","")</f>
        <v/>
      </c>
      <c r="AF5727" s="252">
        <f t="shared" si="172"/>
        <v>1</v>
      </c>
      <c r="AG5727" s="9" t="s">
        <v>34</v>
      </c>
    </row>
    <row r="5728" spans="2:33">
      <c r="B5728" s="225">
        <v>5716</v>
      </c>
      <c r="C5728" s="226"/>
      <c r="D5728" s="227">
        <f>_xlfn.XLOOKUP($C5728,サービス情報マスタcopy!$B:$B,サービス情報マスタcopy!$G:$G,0,0,1)</f>
        <v>0</v>
      </c>
      <c r="E5728" s="228" t="str">
        <f>CONCATENATE($C5728,"-",TEXT(_xlfn.MAXIFS($AF$12:AF5727,$C$12:C5727,$C5728)+1,"0000"))</f>
        <v>-0001</v>
      </c>
      <c r="F5728" s="226"/>
      <c r="G5728" s="226"/>
      <c r="H5728" s="226"/>
      <c r="I5728" s="229">
        <f t="shared" si="173"/>
        <v>0</v>
      </c>
      <c r="J5728" s="232"/>
      <c r="K5728" s="226"/>
      <c r="L5728" s="226"/>
      <c r="M5728" s="226"/>
      <c r="N5728" s="226"/>
      <c r="O5728" s="232"/>
      <c r="P5728" s="232"/>
      <c r="Q5728" s="232"/>
      <c r="R5728" s="232"/>
      <c r="S5728" s="226"/>
      <c r="T5728" s="229">
        <f t="shared" si="174"/>
        <v>0</v>
      </c>
      <c r="U5728" s="232"/>
      <c r="V5728" s="233"/>
      <c r="W5728" s="233"/>
      <c r="X5728" s="226"/>
      <c r="Y5728" s="229">
        <f t="shared" si="175"/>
        <v>0</v>
      </c>
      <c r="Z5728" s="232"/>
      <c r="AA5728" s="232"/>
      <c r="AB5728" s="232"/>
      <c r="AC5728" s="234"/>
      <c r="AD5728" s="232"/>
      <c r="AE5728" s="253" t="str">
        <f>IF($N5728=マイタスク!$U$5,"作業者","")&amp;IF($S5728=マイタスク!$U$5,"ピアレビュー","")&amp;IF($X5728=マイタスク!$U$5,"SVレビュー","")</f>
        <v/>
      </c>
      <c r="AF5728" s="252">
        <f t="shared" si="172"/>
        <v>1</v>
      </c>
      <c r="AG5728" s="9" t="s">
        <v>34</v>
      </c>
    </row>
    <row r="5729" spans="2:33">
      <c r="B5729" s="225">
        <v>5717</v>
      </c>
      <c r="C5729" s="226"/>
      <c r="D5729" s="227">
        <f>_xlfn.XLOOKUP($C5729,サービス情報マスタcopy!$B:$B,サービス情報マスタcopy!$G:$G,0,0,1)</f>
        <v>0</v>
      </c>
      <c r="E5729" s="228" t="str">
        <f>CONCATENATE($C5729,"-",TEXT(_xlfn.MAXIFS($AF$12:AF5728,$C$12:C5728,$C5729)+1,"0000"))</f>
        <v>-0001</v>
      </c>
      <c r="F5729" s="226"/>
      <c r="G5729" s="226"/>
      <c r="H5729" s="226"/>
      <c r="I5729" s="229">
        <f t="shared" si="173"/>
        <v>0</v>
      </c>
      <c r="J5729" s="232"/>
      <c r="K5729" s="226"/>
      <c r="L5729" s="226"/>
      <c r="M5729" s="226"/>
      <c r="N5729" s="226"/>
      <c r="O5729" s="232"/>
      <c r="P5729" s="232"/>
      <c r="Q5729" s="232"/>
      <c r="R5729" s="232"/>
      <c r="S5729" s="226"/>
      <c r="T5729" s="229">
        <f t="shared" si="174"/>
        <v>0</v>
      </c>
      <c r="U5729" s="232"/>
      <c r="V5729" s="233"/>
      <c r="W5729" s="233"/>
      <c r="X5729" s="226"/>
      <c r="Y5729" s="229">
        <f t="shared" si="175"/>
        <v>0</v>
      </c>
      <c r="Z5729" s="232"/>
      <c r="AA5729" s="232"/>
      <c r="AB5729" s="232"/>
      <c r="AC5729" s="234"/>
      <c r="AD5729" s="232"/>
      <c r="AE5729" s="253" t="str">
        <f>IF($N5729=マイタスク!$U$5,"作業者","")&amp;IF($S5729=マイタスク!$U$5,"ピアレビュー","")&amp;IF($X5729=マイタスク!$U$5,"SVレビュー","")</f>
        <v/>
      </c>
      <c r="AF5729" s="252">
        <f t="shared" si="172"/>
        <v>1</v>
      </c>
      <c r="AG5729" s="9" t="s">
        <v>34</v>
      </c>
    </row>
    <row r="5730" spans="2:33">
      <c r="B5730" s="225">
        <v>5718</v>
      </c>
      <c r="C5730" s="226"/>
      <c r="D5730" s="227">
        <f>_xlfn.XLOOKUP($C5730,サービス情報マスタcopy!$B:$B,サービス情報マスタcopy!$G:$G,0,0,1)</f>
        <v>0</v>
      </c>
      <c r="E5730" s="228" t="str">
        <f>CONCATENATE($C5730,"-",TEXT(_xlfn.MAXIFS($AF$12:AF5729,$C$12:C5729,$C5730)+1,"0000"))</f>
        <v>-0001</v>
      </c>
      <c r="F5730" s="226"/>
      <c r="G5730" s="226"/>
      <c r="H5730" s="226"/>
      <c r="I5730" s="229">
        <f t="shared" si="173"/>
        <v>0</v>
      </c>
      <c r="J5730" s="232"/>
      <c r="K5730" s="226"/>
      <c r="L5730" s="226"/>
      <c r="M5730" s="226"/>
      <c r="N5730" s="226"/>
      <c r="O5730" s="232"/>
      <c r="P5730" s="232"/>
      <c r="Q5730" s="232"/>
      <c r="R5730" s="232"/>
      <c r="S5730" s="226"/>
      <c r="T5730" s="229">
        <f t="shared" si="174"/>
        <v>0</v>
      </c>
      <c r="U5730" s="232"/>
      <c r="V5730" s="233"/>
      <c r="W5730" s="233"/>
      <c r="X5730" s="226"/>
      <c r="Y5730" s="229">
        <f t="shared" si="175"/>
        <v>0</v>
      </c>
      <c r="Z5730" s="232"/>
      <c r="AA5730" s="232"/>
      <c r="AB5730" s="232"/>
      <c r="AC5730" s="234"/>
      <c r="AD5730" s="232"/>
      <c r="AE5730" s="253" t="str">
        <f>IF($N5730=マイタスク!$U$5,"作業者","")&amp;IF($S5730=マイタスク!$U$5,"ピアレビュー","")&amp;IF($X5730=マイタスク!$U$5,"SVレビュー","")</f>
        <v/>
      </c>
      <c r="AF5730" s="252">
        <f t="shared" si="172"/>
        <v>1</v>
      </c>
      <c r="AG5730" s="9" t="s">
        <v>34</v>
      </c>
    </row>
    <row r="5731" spans="2:33">
      <c r="B5731" s="225">
        <v>5719</v>
      </c>
      <c r="C5731" s="226"/>
      <c r="D5731" s="227">
        <f>_xlfn.XLOOKUP($C5731,サービス情報マスタcopy!$B:$B,サービス情報マスタcopy!$G:$G,0,0,1)</f>
        <v>0</v>
      </c>
      <c r="E5731" s="228" t="str">
        <f>CONCATENATE($C5731,"-",TEXT(_xlfn.MAXIFS($AF$12:AF5730,$C$12:C5730,$C5731)+1,"0000"))</f>
        <v>-0001</v>
      </c>
      <c r="F5731" s="226"/>
      <c r="G5731" s="226"/>
      <c r="H5731" s="226"/>
      <c r="I5731" s="229">
        <f t="shared" si="173"/>
        <v>0</v>
      </c>
      <c r="J5731" s="232"/>
      <c r="K5731" s="226"/>
      <c r="L5731" s="226"/>
      <c r="M5731" s="226"/>
      <c r="N5731" s="226"/>
      <c r="O5731" s="232"/>
      <c r="P5731" s="232"/>
      <c r="Q5731" s="232"/>
      <c r="R5731" s="232"/>
      <c r="S5731" s="226"/>
      <c r="T5731" s="229">
        <f t="shared" si="174"/>
        <v>0</v>
      </c>
      <c r="U5731" s="232"/>
      <c r="V5731" s="233"/>
      <c r="W5731" s="233"/>
      <c r="X5731" s="226"/>
      <c r="Y5731" s="229">
        <f t="shared" si="175"/>
        <v>0</v>
      </c>
      <c r="Z5731" s="232"/>
      <c r="AA5731" s="232"/>
      <c r="AB5731" s="232"/>
      <c r="AC5731" s="234"/>
      <c r="AD5731" s="232"/>
      <c r="AE5731" s="253" t="str">
        <f>IF($N5731=マイタスク!$U$5,"作業者","")&amp;IF($S5731=マイタスク!$U$5,"ピアレビュー","")&amp;IF($X5731=マイタスク!$U$5,"SVレビュー","")</f>
        <v/>
      </c>
      <c r="AF5731" s="252">
        <f t="shared" si="172"/>
        <v>1</v>
      </c>
      <c r="AG5731" s="9" t="s">
        <v>34</v>
      </c>
    </row>
    <row r="5732" spans="2:33">
      <c r="B5732" s="225">
        <v>5720</v>
      </c>
      <c r="C5732" s="226"/>
      <c r="D5732" s="227">
        <f>_xlfn.XLOOKUP($C5732,サービス情報マスタcopy!$B:$B,サービス情報マスタcopy!$G:$G,0,0,1)</f>
        <v>0</v>
      </c>
      <c r="E5732" s="228" t="str">
        <f>CONCATENATE($C5732,"-",TEXT(_xlfn.MAXIFS($AF$12:AF5731,$C$12:C5731,$C5732)+1,"0000"))</f>
        <v>-0001</v>
      </c>
      <c r="F5732" s="226"/>
      <c r="G5732" s="226"/>
      <c r="H5732" s="226"/>
      <c r="I5732" s="229">
        <f t="shared" si="173"/>
        <v>0</v>
      </c>
      <c r="J5732" s="232"/>
      <c r="K5732" s="226"/>
      <c r="L5732" s="226"/>
      <c r="M5732" s="226"/>
      <c r="N5732" s="226"/>
      <c r="O5732" s="232"/>
      <c r="P5732" s="232"/>
      <c r="Q5732" s="232"/>
      <c r="R5732" s="232"/>
      <c r="S5732" s="226"/>
      <c r="T5732" s="229">
        <f t="shared" si="174"/>
        <v>0</v>
      </c>
      <c r="U5732" s="232"/>
      <c r="V5732" s="233"/>
      <c r="W5732" s="233"/>
      <c r="X5732" s="226"/>
      <c r="Y5732" s="229">
        <f t="shared" si="175"/>
        <v>0</v>
      </c>
      <c r="Z5732" s="232"/>
      <c r="AA5732" s="232"/>
      <c r="AB5732" s="232"/>
      <c r="AC5732" s="234"/>
      <c r="AD5732" s="232"/>
      <c r="AE5732" s="253" t="str">
        <f>IF($N5732=マイタスク!$U$5,"作業者","")&amp;IF($S5732=マイタスク!$U$5,"ピアレビュー","")&amp;IF($X5732=マイタスク!$U$5,"SVレビュー","")</f>
        <v/>
      </c>
      <c r="AF5732" s="252">
        <f t="shared" si="172"/>
        <v>1</v>
      </c>
      <c r="AG5732" s="9" t="s">
        <v>34</v>
      </c>
    </row>
    <row r="5733" spans="2:33">
      <c r="B5733" s="225">
        <v>5721</v>
      </c>
      <c r="C5733" s="226"/>
      <c r="D5733" s="227">
        <f>_xlfn.XLOOKUP($C5733,サービス情報マスタcopy!$B:$B,サービス情報マスタcopy!$G:$G,0,0,1)</f>
        <v>0</v>
      </c>
      <c r="E5733" s="228" t="str">
        <f>CONCATENATE($C5733,"-",TEXT(_xlfn.MAXIFS($AF$12:AF5732,$C$12:C5732,$C5733)+1,"0000"))</f>
        <v>-0001</v>
      </c>
      <c r="F5733" s="226"/>
      <c r="G5733" s="226"/>
      <c r="H5733" s="226"/>
      <c r="I5733" s="229">
        <f t="shared" si="173"/>
        <v>0</v>
      </c>
      <c r="J5733" s="232"/>
      <c r="K5733" s="226"/>
      <c r="L5733" s="226"/>
      <c r="M5733" s="226"/>
      <c r="N5733" s="226"/>
      <c r="O5733" s="232"/>
      <c r="P5733" s="232"/>
      <c r="Q5733" s="232"/>
      <c r="R5733" s="232"/>
      <c r="S5733" s="226"/>
      <c r="T5733" s="229">
        <f t="shared" si="174"/>
        <v>0</v>
      </c>
      <c r="U5733" s="232"/>
      <c r="V5733" s="233"/>
      <c r="W5733" s="233"/>
      <c r="X5733" s="226"/>
      <c r="Y5733" s="229">
        <f t="shared" si="175"/>
        <v>0</v>
      </c>
      <c r="Z5733" s="232"/>
      <c r="AA5733" s="232"/>
      <c r="AB5733" s="232"/>
      <c r="AC5733" s="234"/>
      <c r="AD5733" s="232"/>
      <c r="AE5733" s="253" t="str">
        <f>IF($N5733=マイタスク!$U$5,"作業者","")&amp;IF($S5733=マイタスク!$U$5,"ピアレビュー","")&amp;IF($X5733=マイタスク!$U$5,"SVレビュー","")</f>
        <v/>
      </c>
      <c r="AF5733" s="252">
        <f t="shared" si="172"/>
        <v>1</v>
      </c>
      <c r="AG5733" s="9" t="s">
        <v>34</v>
      </c>
    </row>
    <row r="5734" spans="2:33">
      <c r="B5734" s="225">
        <v>5722</v>
      </c>
      <c r="C5734" s="226"/>
      <c r="D5734" s="227">
        <f>_xlfn.XLOOKUP($C5734,サービス情報マスタcopy!$B:$B,サービス情報マスタcopy!$G:$G,0,0,1)</f>
        <v>0</v>
      </c>
      <c r="E5734" s="228" t="str">
        <f>CONCATENATE($C5734,"-",TEXT(_xlfn.MAXIFS($AF$12:AF5733,$C$12:C5733,$C5734)+1,"0000"))</f>
        <v>-0001</v>
      </c>
      <c r="F5734" s="226"/>
      <c r="G5734" s="226"/>
      <c r="H5734" s="226"/>
      <c r="I5734" s="229">
        <f t="shared" si="173"/>
        <v>0</v>
      </c>
      <c r="J5734" s="232"/>
      <c r="K5734" s="226"/>
      <c r="L5734" s="226"/>
      <c r="M5734" s="226"/>
      <c r="N5734" s="226"/>
      <c r="O5734" s="232"/>
      <c r="P5734" s="232"/>
      <c r="Q5734" s="232"/>
      <c r="R5734" s="232"/>
      <c r="S5734" s="226"/>
      <c r="T5734" s="229">
        <f t="shared" si="174"/>
        <v>0</v>
      </c>
      <c r="U5734" s="232"/>
      <c r="V5734" s="233"/>
      <c r="W5734" s="233"/>
      <c r="X5734" s="226"/>
      <c r="Y5734" s="229">
        <f t="shared" si="175"/>
        <v>0</v>
      </c>
      <c r="Z5734" s="232"/>
      <c r="AA5734" s="232"/>
      <c r="AB5734" s="232"/>
      <c r="AC5734" s="234"/>
      <c r="AD5734" s="232"/>
      <c r="AE5734" s="253" t="str">
        <f>IF($N5734=マイタスク!$U$5,"作業者","")&amp;IF($S5734=マイタスク!$U$5,"ピアレビュー","")&amp;IF($X5734=マイタスク!$U$5,"SVレビュー","")</f>
        <v/>
      </c>
      <c r="AF5734" s="252">
        <f t="shared" si="172"/>
        <v>1</v>
      </c>
      <c r="AG5734" s="9" t="s">
        <v>34</v>
      </c>
    </row>
    <row r="5735" spans="2:33">
      <c r="B5735" s="225">
        <v>5723</v>
      </c>
      <c r="C5735" s="226"/>
      <c r="D5735" s="227">
        <f>_xlfn.XLOOKUP($C5735,サービス情報マスタcopy!$B:$B,サービス情報マスタcopy!$G:$G,0,0,1)</f>
        <v>0</v>
      </c>
      <c r="E5735" s="228" t="str">
        <f>CONCATENATE($C5735,"-",TEXT(_xlfn.MAXIFS($AF$12:AF5734,$C$12:C5734,$C5735)+1,"0000"))</f>
        <v>-0001</v>
      </c>
      <c r="F5735" s="226"/>
      <c r="G5735" s="226"/>
      <c r="H5735" s="226"/>
      <c r="I5735" s="229">
        <f t="shared" si="173"/>
        <v>0</v>
      </c>
      <c r="J5735" s="232"/>
      <c r="K5735" s="226"/>
      <c r="L5735" s="226"/>
      <c r="M5735" s="226"/>
      <c r="N5735" s="226"/>
      <c r="O5735" s="232"/>
      <c r="P5735" s="232"/>
      <c r="Q5735" s="232"/>
      <c r="R5735" s="232"/>
      <c r="S5735" s="226"/>
      <c r="T5735" s="229">
        <f t="shared" si="174"/>
        <v>0</v>
      </c>
      <c r="U5735" s="232"/>
      <c r="V5735" s="233"/>
      <c r="W5735" s="233"/>
      <c r="X5735" s="226"/>
      <c r="Y5735" s="229">
        <f t="shared" si="175"/>
        <v>0</v>
      </c>
      <c r="Z5735" s="232"/>
      <c r="AA5735" s="232"/>
      <c r="AB5735" s="232"/>
      <c r="AC5735" s="234"/>
      <c r="AD5735" s="232"/>
      <c r="AE5735" s="253" t="str">
        <f>IF($N5735=マイタスク!$U$5,"作業者","")&amp;IF($S5735=マイタスク!$U$5,"ピアレビュー","")&amp;IF($X5735=マイタスク!$U$5,"SVレビュー","")</f>
        <v/>
      </c>
      <c r="AF5735" s="252">
        <f t="shared" si="172"/>
        <v>1</v>
      </c>
      <c r="AG5735" s="9" t="s">
        <v>34</v>
      </c>
    </row>
    <row r="5736" spans="2:33">
      <c r="B5736" s="225">
        <v>5724</v>
      </c>
      <c r="C5736" s="226"/>
      <c r="D5736" s="227">
        <f>_xlfn.XLOOKUP($C5736,サービス情報マスタcopy!$B:$B,サービス情報マスタcopy!$G:$G,0,0,1)</f>
        <v>0</v>
      </c>
      <c r="E5736" s="228" t="str">
        <f>CONCATENATE($C5736,"-",TEXT(_xlfn.MAXIFS($AF$12:AF5735,$C$12:C5735,$C5736)+1,"0000"))</f>
        <v>-0001</v>
      </c>
      <c r="F5736" s="226"/>
      <c r="G5736" s="226"/>
      <c r="H5736" s="226"/>
      <c r="I5736" s="229">
        <f t="shared" si="173"/>
        <v>0</v>
      </c>
      <c r="J5736" s="232"/>
      <c r="K5736" s="226"/>
      <c r="L5736" s="226"/>
      <c r="M5736" s="226"/>
      <c r="N5736" s="226"/>
      <c r="O5736" s="232"/>
      <c r="P5736" s="232"/>
      <c r="Q5736" s="232"/>
      <c r="R5736" s="232"/>
      <c r="S5736" s="226"/>
      <c r="T5736" s="229">
        <f t="shared" si="174"/>
        <v>0</v>
      </c>
      <c r="U5736" s="232"/>
      <c r="V5736" s="233"/>
      <c r="W5736" s="233"/>
      <c r="X5736" s="226"/>
      <c r="Y5736" s="229">
        <f t="shared" si="175"/>
        <v>0</v>
      </c>
      <c r="Z5736" s="232"/>
      <c r="AA5736" s="232"/>
      <c r="AB5736" s="232"/>
      <c r="AC5736" s="234"/>
      <c r="AD5736" s="232"/>
      <c r="AE5736" s="253" t="str">
        <f>IF($N5736=マイタスク!$U$5,"作業者","")&amp;IF($S5736=マイタスク!$U$5,"ピアレビュー","")&amp;IF($X5736=マイタスク!$U$5,"SVレビュー","")</f>
        <v/>
      </c>
      <c r="AF5736" s="252">
        <f t="shared" si="172"/>
        <v>1</v>
      </c>
      <c r="AG5736" s="9" t="s">
        <v>34</v>
      </c>
    </row>
    <row r="5737" spans="2:33">
      <c r="B5737" s="225">
        <v>5725</v>
      </c>
      <c r="C5737" s="226"/>
      <c r="D5737" s="227">
        <f>_xlfn.XLOOKUP($C5737,サービス情報マスタcopy!$B:$B,サービス情報マスタcopy!$G:$G,0,0,1)</f>
        <v>0</v>
      </c>
      <c r="E5737" s="228" t="str">
        <f>CONCATENATE($C5737,"-",TEXT(_xlfn.MAXIFS($AF$12:AF5736,$C$12:C5736,$C5737)+1,"0000"))</f>
        <v>-0001</v>
      </c>
      <c r="F5737" s="226"/>
      <c r="G5737" s="226"/>
      <c r="H5737" s="226"/>
      <c r="I5737" s="229">
        <f t="shared" si="173"/>
        <v>0</v>
      </c>
      <c r="J5737" s="232"/>
      <c r="K5737" s="226"/>
      <c r="L5737" s="226"/>
      <c r="M5737" s="226"/>
      <c r="N5737" s="226"/>
      <c r="O5737" s="232"/>
      <c r="P5737" s="232"/>
      <c r="Q5737" s="232"/>
      <c r="R5737" s="232"/>
      <c r="S5737" s="226"/>
      <c r="T5737" s="229">
        <f t="shared" si="174"/>
        <v>0</v>
      </c>
      <c r="U5737" s="232"/>
      <c r="V5737" s="233"/>
      <c r="W5737" s="233"/>
      <c r="X5737" s="226"/>
      <c r="Y5737" s="229">
        <f t="shared" si="175"/>
        <v>0</v>
      </c>
      <c r="Z5737" s="232"/>
      <c r="AA5737" s="232"/>
      <c r="AB5737" s="232"/>
      <c r="AC5737" s="234"/>
      <c r="AD5737" s="232"/>
      <c r="AE5737" s="253" t="str">
        <f>IF($N5737=マイタスク!$U$5,"作業者","")&amp;IF($S5737=マイタスク!$U$5,"ピアレビュー","")&amp;IF($X5737=マイタスク!$U$5,"SVレビュー","")</f>
        <v/>
      </c>
      <c r="AF5737" s="252">
        <f t="shared" si="172"/>
        <v>1</v>
      </c>
      <c r="AG5737" s="9" t="s">
        <v>34</v>
      </c>
    </row>
    <row r="5738" spans="2:33">
      <c r="B5738" s="225">
        <v>5726</v>
      </c>
      <c r="C5738" s="226"/>
      <c r="D5738" s="227">
        <f>_xlfn.XLOOKUP($C5738,サービス情報マスタcopy!$B:$B,サービス情報マスタcopy!$G:$G,0,0,1)</f>
        <v>0</v>
      </c>
      <c r="E5738" s="228" t="str">
        <f>CONCATENATE($C5738,"-",TEXT(_xlfn.MAXIFS($AF$12:AF5737,$C$12:C5737,$C5738)+1,"0000"))</f>
        <v>-0001</v>
      </c>
      <c r="F5738" s="226"/>
      <c r="G5738" s="226"/>
      <c r="H5738" s="226"/>
      <c r="I5738" s="229">
        <f t="shared" si="173"/>
        <v>0</v>
      </c>
      <c r="J5738" s="232"/>
      <c r="K5738" s="226"/>
      <c r="L5738" s="226"/>
      <c r="M5738" s="226"/>
      <c r="N5738" s="226"/>
      <c r="O5738" s="232"/>
      <c r="P5738" s="232"/>
      <c r="Q5738" s="232"/>
      <c r="R5738" s="232"/>
      <c r="S5738" s="226"/>
      <c r="T5738" s="229">
        <f t="shared" si="174"/>
        <v>0</v>
      </c>
      <c r="U5738" s="232"/>
      <c r="V5738" s="233"/>
      <c r="W5738" s="233"/>
      <c r="X5738" s="226"/>
      <c r="Y5738" s="229">
        <f t="shared" si="175"/>
        <v>0</v>
      </c>
      <c r="Z5738" s="232"/>
      <c r="AA5738" s="232"/>
      <c r="AB5738" s="232"/>
      <c r="AC5738" s="234"/>
      <c r="AD5738" s="232"/>
      <c r="AE5738" s="253" t="str">
        <f>IF($N5738=マイタスク!$U$5,"作業者","")&amp;IF($S5738=マイタスク!$U$5,"ピアレビュー","")&amp;IF($X5738=マイタスク!$U$5,"SVレビュー","")</f>
        <v/>
      </c>
      <c r="AF5738" s="252">
        <f t="shared" si="172"/>
        <v>1</v>
      </c>
      <c r="AG5738" s="9" t="s">
        <v>34</v>
      </c>
    </row>
    <row r="5739" spans="2:33">
      <c r="B5739" s="225">
        <v>5727</v>
      </c>
      <c r="C5739" s="226"/>
      <c r="D5739" s="227">
        <f>_xlfn.XLOOKUP($C5739,サービス情報マスタcopy!$B:$B,サービス情報マスタcopy!$G:$G,0,0,1)</f>
        <v>0</v>
      </c>
      <c r="E5739" s="228" t="str">
        <f>CONCATENATE($C5739,"-",TEXT(_xlfn.MAXIFS($AF$12:AF5738,$C$12:C5738,$C5739)+1,"0000"))</f>
        <v>-0001</v>
      </c>
      <c r="F5739" s="226"/>
      <c r="G5739" s="226"/>
      <c r="H5739" s="226"/>
      <c r="I5739" s="229">
        <f t="shared" si="173"/>
        <v>0</v>
      </c>
      <c r="J5739" s="232"/>
      <c r="K5739" s="226"/>
      <c r="L5739" s="226"/>
      <c r="M5739" s="226"/>
      <c r="N5739" s="226"/>
      <c r="O5739" s="232"/>
      <c r="P5739" s="232"/>
      <c r="Q5739" s="232"/>
      <c r="R5739" s="232"/>
      <c r="S5739" s="226"/>
      <c r="T5739" s="229">
        <f t="shared" si="174"/>
        <v>0</v>
      </c>
      <c r="U5739" s="232"/>
      <c r="V5739" s="233"/>
      <c r="W5739" s="233"/>
      <c r="X5739" s="226"/>
      <c r="Y5739" s="229">
        <f t="shared" si="175"/>
        <v>0</v>
      </c>
      <c r="Z5739" s="232"/>
      <c r="AA5739" s="232"/>
      <c r="AB5739" s="232"/>
      <c r="AC5739" s="234"/>
      <c r="AD5739" s="232"/>
      <c r="AE5739" s="253" t="str">
        <f>IF($N5739=マイタスク!$U$5,"作業者","")&amp;IF($S5739=マイタスク!$U$5,"ピアレビュー","")&amp;IF($X5739=マイタスク!$U$5,"SVレビュー","")</f>
        <v/>
      </c>
      <c r="AF5739" s="252">
        <f t="shared" si="172"/>
        <v>1</v>
      </c>
      <c r="AG5739" s="9" t="s">
        <v>34</v>
      </c>
    </row>
    <row r="5740" spans="2:33">
      <c r="B5740" s="225">
        <v>5728</v>
      </c>
      <c r="C5740" s="226"/>
      <c r="D5740" s="227">
        <f>_xlfn.XLOOKUP($C5740,サービス情報マスタcopy!$B:$B,サービス情報マスタcopy!$G:$G,0,0,1)</f>
        <v>0</v>
      </c>
      <c r="E5740" s="228" t="str">
        <f>CONCATENATE($C5740,"-",TEXT(_xlfn.MAXIFS($AF$12:AF5739,$C$12:C5739,$C5740)+1,"0000"))</f>
        <v>-0001</v>
      </c>
      <c r="F5740" s="226"/>
      <c r="G5740" s="226"/>
      <c r="H5740" s="226"/>
      <c r="I5740" s="229">
        <f t="shared" si="173"/>
        <v>0</v>
      </c>
      <c r="J5740" s="232"/>
      <c r="K5740" s="226"/>
      <c r="L5740" s="226"/>
      <c r="M5740" s="226"/>
      <c r="N5740" s="226"/>
      <c r="O5740" s="232"/>
      <c r="P5740" s="232"/>
      <c r="Q5740" s="232"/>
      <c r="R5740" s="232"/>
      <c r="S5740" s="226"/>
      <c r="T5740" s="229">
        <f t="shared" si="174"/>
        <v>0</v>
      </c>
      <c r="U5740" s="232"/>
      <c r="V5740" s="233"/>
      <c r="W5740" s="233"/>
      <c r="X5740" s="226"/>
      <c r="Y5740" s="229">
        <f t="shared" si="175"/>
        <v>0</v>
      </c>
      <c r="Z5740" s="232"/>
      <c r="AA5740" s="232"/>
      <c r="AB5740" s="232"/>
      <c r="AC5740" s="234"/>
      <c r="AD5740" s="232"/>
      <c r="AE5740" s="253" t="str">
        <f>IF($N5740=マイタスク!$U$5,"作業者","")&amp;IF($S5740=マイタスク!$U$5,"ピアレビュー","")&amp;IF($X5740=マイタスク!$U$5,"SVレビュー","")</f>
        <v/>
      </c>
      <c r="AF5740" s="252">
        <f t="shared" si="172"/>
        <v>1</v>
      </c>
      <c r="AG5740" s="9" t="s">
        <v>34</v>
      </c>
    </row>
    <row r="5741" spans="2:33">
      <c r="B5741" s="225">
        <v>5729</v>
      </c>
      <c r="C5741" s="226"/>
      <c r="D5741" s="227">
        <f>_xlfn.XLOOKUP($C5741,サービス情報マスタcopy!$B:$B,サービス情報マスタcopy!$G:$G,0,0,1)</f>
        <v>0</v>
      </c>
      <c r="E5741" s="228" t="str">
        <f>CONCATENATE($C5741,"-",TEXT(_xlfn.MAXIFS($AF$12:AF5740,$C$12:C5740,$C5741)+1,"0000"))</f>
        <v>-0001</v>
      </c>
      <c r="F5741" s="226"/>
      <c r="G5741" s="226"/>
      <c r="H5741" s="226"/>
      <c r="I5741" s="229">
        <f t="shared" si="173"/>
        <v>0</v>
      </c>
      <c r="J5741" s="232"/>
      <c r="K5741" s="226"/>
      <c r="L5741" s="226"/>
      <c r="M5741" s="226"/>
      <c r="N5741" s="226"/>
      <c r="O5741" s="232"/>
      <c r="P5741" s="232"/>
      <c r="Q5741" s="232"/>
      <c r="R5741" s="232"/>
      <c r="S5741" s="226"/>
      <c r="T5741" s="229">
        <f t="shared" si="174"/>
        <v>0</v>
      </c>
      <c r="U5741" s="232"/>
      <c r="V5741" s="233"/>
      <c r="W5741" s="233"/>
      <c r="X5741" s="226"/>
      <c r="Y5741" s="229">
        <f t="shared" si="175"/>
        <v>0</v>
      </c>
      <c r="Z5741" s="232"/>
      <c r="AA5741" s="232"/>
      <c r="AB5741" s="232"/>
      <c r="AC5741" s="234"/>
      <c r="AD5741" s="232"/>
      <c r="AE5741" s="253" t="str">
        <f>IF($N5741=マイタスク!$U$5,"作業者","")&amp;IF($S5741=マイタスク!$U$5,"ピアレビュー","")&amp;IF($X5741=マイタスク!$U$5,"SVレビュー","")</f>
        <v/>
      </c>
      <c r="AF5741" s="252">
        <f t="shared" si="172"/>
        <v>1</v>
      </c>
      <c r="AG5741" s="9" t="s">
        <v>34</v>
      </c>
    </row>
    <row r="5742" spans="2:33">
      <c r="B5742" s="225">
        <v>5730</v>
      </c>
      <c r="C5742" s="226"/>
      <c r="D5742" s="227">
        <f>_xlfn.XLOOKUP($C5742,サービス情報マスタcopy!$B:$B,サービス情報マスタcopy!$G:$G,0,0,1)</f>
        <v>0</v>
      </c>
      <c r="E5742" s="228" t="str">
        <f>CONCATENATE($C5742,"-",TEXT(_xlfn.MAXIFS($AF$12:AF5741,$C$12:C5741,$C5742)+1,"0000"))</f>
        <v>-0001</v>
      </c>
      <c r="F5742" s="226"/>
      <c r="G5742" s="226"/>
      <c r="H5742" s="226"/>
      <c r="I5742" s="229">
        <f t="shared" si="173"/>
        <v>0</v>
      </c>
      <c r="J5742" s="232"/>
      <c r="K5742" s="226"/>
      <c r="L5742" s="226"/>
      <c r="M5742" s="226"/>
      <c r="N5742" s="226"/>
      <c r="O5742" s="232"/>
      <c r="P5742" s="232"/>
      <c r="Q5742" s="232"/>
      <c r="R5742" s="232"/>
      <c r="S5742" s="226"/>
      <c r="T5742" s="229">
        <f t="shared" si="174"/>
        <v>0</v>
      </c>
      <c r="U5742" s="232"/>
      <c r="V5742" s="233"/>
      <c r="W5742" s="233"/>
      <c r="X5742" s="226"/>
      <c r="Y5742" s="229">
        <f t="shared" si="175"/>
        <v>0</v>
      </c>
      <c r="Z5742" s="232"/>
      <c r="AA5742" s="232"/>
      <c r="AB5742" s="232"/>
      <c r="AC5742" s="234"/>
      <c r="AD5742" s="232"/>
      <c r="AE5742" s="253" t="str">
        <f>IF($N5742=マイタスク!$U$5,"作業者","")&amp;IF($S5742=マイタスク!$U$5,"ピアレビュー","")&amp;IF($X5742=マイタスク!$U$5,"SVレビュー","")</f>
        <v/>
      </c>
      <c r="AF5742" s="252">
        <f t="shared" si="172"/>
        <v>1</v>
      </c>
      <c r="AG5742" s="9" t="s">
        <v>34</v>
      </c>
    </row>
    <row r="5743" spans="2:33">
      <c r="B5743" s="225">
        <v>5731</v>
      </c>
      <c r="C5743" s="226"/>
      <c r="D5743" s="227">
        <f>_xlfn.XLOOKUP($C5743,サービス情報マスタcopy!$B:$B,サービス情報マスタcopy!$G:$G,0,0,1)</f>
        <v>0</v>
      </c>
      <c r="E5743" s="228" t="str">
        <f>CONCATENATE($C5743,"-",TEXT(_xlfn.MAXIFS($AF$12:AF5742,$C$12:C5742,$C5743)+1,"0000"))</f>
        <v>-0001</v>
      </c>
      <c r="F5743" s="226"/>
      <c r="G5743" s="226"/>
      <c r="H5743" s="226"/>
      <c r="I5743" s="229">
        <f t="shared" si="173"/>
        <v>0</v>
      </c>
      <c r="J5743" s="232"/>
      <c r="K5743" s="226"/>
      <c r="L5743" s="226"/>
      <c r="M5743" s="226"/>
      <c r="N5743" s="226"/>
      <c r="O5743" s="232"/>
      <c r="P5743" s="232"/>
      <c r="Q5743" s="232"/>
      <c r="R5743" s="232"/>
      <c r="S5743" s="226"/>
      <c r="T5743" s="229">
        <f t="shared" si="174"/>
        <v>0</v>
      </c>
      <c r="U5743" s="232"/>
      <c r="V5743" s="233"/>
      <c r="W5743" s="233"/>
      <c r="X5743" s="226"/>
      <c r="Y5743" s="229">
        <f t="shared" si="175"/>
        <v>0</v>
      </c>
      <c r="Z5743" s="232"/>
      <c r="AA5743" s="232"/>
      <c r="AB5743" s="232"/>
      <c r="AC5743" s="234"/>
      <c r="AD5743" s="232"/>
      <c r="AE5743" s="253" t="str">
        <f>IF($N5743=マイタスク!$U$5,"作業者","")&amp;IF($S5743=マイタスク!$U$5,"ピアレビュー","")&amp;IF($X5743=マイタスク!$U$5,"SVレビュー","")</f>
        <v/>
      </c>
      <c r="AF5743" s="252">
        <f t="shared" si="172"/>
        <v>1</v>
      </c>
      <c r="AG5743" s="9" t="s">
        <v>34</v>
      </c>
    </row>
    <row r="5744" spans="2:33">
      <c r="B5744" s="225">
        <v>5732</v>
      </c>
      <c r="C5744" s="226"/>
      <c r="D5744" s="227">
        <f>_xlfn.XLOOKUP($C5744,サービス情報マスタcopy!$B:$B,サービス情報マスタcopy!$G:$G,0,0,1)</f>
        <v>0</v>
      </c>
      <c r="E5744" s="228" t="str">
        <f>CONCATENATE($C5744,"-",TEXT(_xlfn.MAXIFS($AF$12:AF5743,$C$12:C5743,$C5744)+1,"0000"))</f>
        <v>-0001</v>
      </c>
      <c r="F5744" s="226"/>
      <c r="G5744" s="226"/>
      <c r="H5744" s="226"/>
      <c r="I5744" s="229">
        <f t="shared" si="173"/>
        <v>0</v>
      </c>
      <c r="J5744" s="232"/>
      <c r="K5744" s="226"/>
      <c r="L5744" s="226"/>
      <c r="M5744" s="226"/>
      <c r="N5744" s="226"/>
      <c r="O5744" s="232"/>
      <c r="P5744" s="232"/>
      <c r="Q5744" s="232"/>
      <c r="R5744" s="232"/>
      <c r="S5744" s="226"/>
      <c r="T5744" s="229">
        <f t="shared" si="174"/>
        <v>0</v>
      </c>
      <c r="U5744" s="232"/>
      <c r="V5744" s="233"/>
      <c r="W5744" s="233"/>
      <c r="X5744" s="226"/>
      <c r="Y5744" s="229">
        <f t="shared" si="175"/>
        <v>0</v>
      </c>
      <c r="Z5744" s="232"/>
      <c r="AA5744" s="232"/>
      <c r="AB5744" s="232"/>
      <c r="AC5744" s="234"/>
      <c r="AD5744" s="232"/>
      <c r="AE5744" s="253" t="str">
        <f>IF($N5744=マイタスク!$U$5,"作業者","")&amp;IF($S5744=マイタスク!$U$5,"ピアレビュー","")&amp;IF($X5744=マイタスク!$U$5,"SVレビュー","")</f>
        <v/>
      </c>
      <c r="AF5744" s="252">
        <f t="shared" si="172"/>
        <v>1</v>
      </c>
      <c r="AG5744" s="9" t="s">
        <v>34</v>
      </c>
    </row>
    <row r="5745" spans="2:33">
      <c r="B5745" s="225">
        <v>5733</v>
      </c>
      <c r="C5745" s="226"/>
      <c r="D5745" s="227">
        <f>_xlfn.XLOOKUP($C5745,サービス情報マスタcopy!$B:$B,サービス情報マスタcopy!$G:$G,0,0,1)</f>
        <v>0</v>
      </c>
      <c r="E5745" s="228" t="str">
        <f>CONCATENATE($C5745,"-",TEXT(_xlfn.MAXIFS($AF$12:AF5744,$C$12:C5744,$C5745)+1,"0000"))</f>
        <v>-0001</v>
      </c>
      <c r="F5745" s="226"/>
      <c r="G5745" s="226"/>
      <c r="H5745" s="226"/>
      <c r="I5745" s="229">
        <f t="shared" si="173"/>
        <v>0</v>
      </c>
      <c r="J5745" s="232"/>
      <c r="K5745" s="226"/>
      <c r="L5745" s="226"/>
      <c r="M5745" s="226"/>
      <c r="N5745" s="226"/>
      <c r="O5745" s="232"/>
      <c r="P5745" s="232"/>
      <c r="Q5745" s="232"/>
      <c r="R5745" s="232"/>
      <c r="S5745" s="226"/>
      <c r="T5745" s="229">
        <f t="shared" si="174"/>
        <v>0</v>
      </c>
      <c r="U5745" s="232"/>
      <c r="V5745" s="233"/>
      <c r="W5745" s="233"/>
      <c r="X5745" s="226"/>
      <c r="Y5745" s="229">
        <f t="shared" si="175"/>
        <v>0</v>
      </c>
      <c r="Z5745" s="232"/>
      <c r="AA5745" s="232"/>
      <c r="AB5745" s="232"/>
      <c r="AC5745" s="234"/>
      <c r="AD5745" s="232"/>
      <c r="AE5745" s="253" t="str">
        <f>IF($N5745=マイタスク!$U$5,"作業者","")&amp;IF($S5745=マイタスク!$U$5,"ピアレビュー","")&amp;IF($X5745=マイタスク!$U$5,"SVレビュー","")</f>
        <v/>
      </c>
      <c r="AF5745" s="252">
        <f t="shared" si="172"/>
        <v>1</v>
      </c>
      <c r="AG5745" s="9" t="s">
        <v>34</v>
      </c>
    </row>
    <row r="5746" spans="2:33">
      <c r="B5746" s="225">
        <v>5734</v>
      </c>
      <c r="C5746" s="226"/>
      <c r="D5746" s="227">
        <f>_xlfn.XLOOKUP($C5746,サービス情報マスタcopy!$B:$B,サービス情報マスタcopy!$G:$G,0,0,1)</f>
        <v>0</v>
      </c>
      <c r="E5746" s="228" t="str">
        <f>CONCATENATE($C5746,"-",TEXT(_xlfn.MAXIFS($AF$12:AF5745,$C$12:C5745,$C5746)+1,"0000"))</f>
        <v>-0001</v>
      </c>
      <c r="F5746" s="226"/>
      <c r="G5746" s="226"/>
      <c r="H5746" s="226"/>
      <c r="I5746" s="229">
        <f t="shared" si="173"/>
        <v>0</v>
      </c>
      <c r="J5746" s="232"/>
      <c r="K5746" s="226"/>
      <c r="L5746" s="226"/>
      <c r="M5746" s="226"/>
      <c r="N5746" s="226"/>
      <c r="O5746" s="232"/>
      <c r="P5746" s="232"/>
      <c r="Q5746" s="232"/>
      <c r="R5746" s="232"/>
      <c r="S5746" s="226"/>
      <c r="T5746" s="229">
        <f t="shared" si="174"/>
        <v>0</v>
      </c>
      <c r="U5746" s="232"/>
      <c r="V5746" s="233"/>
      <c r="W5746" s="233"/>
      <c r="X5746" s="226"/>
      <c r="Y5746" s="229">
        <f t="shared" si="175"/>
        <v>0</v>
      </c>
      <c r="Z5746" s="232"/>
      <c r="AA5746" s="232"/>
      <c r="AB5746" s="232"/>
      <c r="AC5746" s="234"/>
      <c r="AD5746" s="232"/>
      <c r="AE5746" s="253" t="str">
        <f>IF($N5746=マイタスク!$U$5,"作業者","")&amp;IF($S5746=マイタスク!$U$5,"ピアレビュー","")&amp;IF($X5746=マイタスク!$U$5,"SVレビュー","")</f>
        <v/>
      </c>
      <c r="AF5746" s="252">
        <f t="shared" si="172"/>
        <v>1</v>
      </c>
      <c r="AG5746" s="9" t="s">
        <v>34</v>
      </c>
    </row>
    <row r="5747" spans="2:33">
      <c r="B5747" s="225">
        <v>5735</v>
      </c>
      <c r="C5747" s="226"/>
      <c r="D5747" s="227">
        <f>_xlfn.XLOOKUP($C5747,サービス情報マスタcopy!$B:$B,サービス情報マスタcopy!$G:$G,0,0,1)</f>
        <v>0</v>
      </c>
      <c r="E5747" s="228" t="str">
        <f>CONCATENATE($C5747,"-",TEXT(_xlfn.MAXIFS($AF$12:AF5746,$C$12:C5746,$C5747)+1,"0000"))</f>
        <v>-0001</v>
      </c>
      <c r="F5747" s="226"/>
      <c r="G5747" s="226"/>
      <c r="H5747" s="226"/>
      <c r="I5747" s="229">
        <f t="shared" si="173"/>
        <v>0</v>
      </c>
      <c r="J5747" s="232"/>
      <c r="K5747" s="226"/>
      <c r="L5747" s="226"/>
      <c r="M5747" s="226"/>
      <c r="N5747" s="226"/>
      <c r="O5747" s="232"/>
      <c r="P5747" s="232"/>
      <c r="Q5747" s="232"/>
      <c r="R5747" s="232"/>
      <c r="S5747" s="226"/>
      <c r="T5747" s="229">
        <f t="shared" si="174"/>
        <v>0</v>
      </c>
      <c r="U5747" s="232"/>
      <c r="V5747" s="233"/>
      <c r="W5747" s="233"/>
      <c r="X5747" s="226"/>
      <c r="Y5747" s="229">
        <f t="shared" si="175"/>
        <v>0</v>
      </c>
      <c r="Z5747" s="232"/>
      <c r="AA5747" s="232"/>
      <c r="AB5747" s="232"/>
      <c r="AC5747" s="234"/>
      <c r="AD5747" s="232"/>
      <c r="AE5747" s="253" t="str">
        <f>IF($N5747=マイタスク!$U$5,"作業者","")&amp;IF($S5747=マイタスク!$U$5,"ピアレビュー","")&amp;IF($X5747=マイタスク!$U$5,"SVレビュー","")</f>
        <v/>
      </c>
      <c r="AF5747" s="252">
        <f t="shared" si="172"/>
        <v>1</v>
      </c>
      <c r="AG5747" s="9" t="s">
        <v>34</v>
      </c>
    </row>
    <row r="5748" spans="2:33">
      <c r="B5748" s="225">
        <v>5736</v>
      </c>
      <c r="C5748" s="226"/>
      <c r="D5748" s="227">
        <f>_xlfn.XLOOKUP($C5748,サービス情報マスタcopy!$B:$B,サービス情報マスタcopy!$G:$G,0,0,1)</f>
        <v>0</v>
      </c>
      <c r="E5748" s="228" t="str">
        <f>CONCATENATE($C5748,"-",TEXT(_xlfn.MAXIFS($AF$12:AF5747,$C$12:C5747,$C5748)+1,"0000"))</f>
        <v>-0001</v>
      </c>
      <c r="F5748" s="226"/>
      <c r="G5748" s="226"/>
      <c r="H5748" s="226"/>
      <c r="I5748" s="229">
        <f t="shared" si="173"/>
        <v>0</v>
      </c>
      <c r="J5748" s="232"/>
      <c r="K5748" s="226"/>
      <c r="L5748" s="226"/>
      <c r="M5748" s="226"/>
      <c r="N5748" s="226"/>
      <c r="O5748" s="232"/>
      <c r="P5748" s="232"/>
      <c r="Q5748" s="232"/>
      <c r="R5748" s="232"/>
      <c r="S5748" s="226"/>
      <c r="T5748" s="229">
        <f t="shared" si="174"/>
        <v>0</v>
      </c>
      <c r="U5748" s="232"/>
      <c r="V5748" s="233"/>
      <c r="W5748" s="233"/>
      <c r="X5748" s="226"/>
      <c r="Y5748" s="229">
        <f t="shared" si="175"/>
        <v>0</v>
      </c>
      <c r="Z5748" s="232"/>
      <c r="AA5748" s="232"/>
      <c r="AB5748" s="232"/>
      <c r="AC5748" s="234"/>
      <c r="AD5748" s="232"/>
      <c r="AE5748" s="253" t="str">
        <f>IF($N5748=マイタスク!$U$5,"作業者","")&amp;IF($S5748=マイタスク!$U$5,"ピアレビュー","")&amp;IF($X5748=マイタスク!$U$5,"SVレビュー","")</f>
        <v/>
      </c>
      <c r="AF5748" s="252">
        <f t="shared" si="172"/>
        <v>1</v>
      </c>
      <c r="AG5748" s="9" t="s">
        <v>34</v>
      </c>
    </row>
    <row r="5749" spans="2:33">
      <c r="B5749" s="225">
        <v>5737</v>
      </c>
      <c r="C5749" s="226"/>
      <c r="D5749" s="227">
        <f>_xlfn.XLOOKUP($C5749,サービス情報マスタcopy!$B:$B,サービス情報マスタcopy!$G:$G,0,0,1)</f>
        <v>0</v>
      </c>
      <c r="E5749" s="228" t="str">
        <f>CONCATENATE($C5749,"-",TEXT(_xlfn.MAXIFS($AF$12:AF5748,$C$12:C5748,$C5749)+1,"0000"))</f>
        <v>-0001</v>
      </c>
      <c r="F5749" s="226"/>
      <c r="G5749" s="226"/>
      <c r="H5749" s="226"/>
      <c r="I5749" s="229">
        <f t="shared" si="173"/>
        <v>0</v>
      </c>
      <c r="J5749" s="232"/>
      <c r="K5749" s="226"/>
      <c r="L5749" s="226"/>
      <c r="M5749" s="226"/>
      <c r="N5749" s="226"/>
      <c r="O5749" s="232"/>
      <c r="P5749" s="232"/>
      <c r="Q5749" s="232"/>
      <c r="R5749" s="232"/>
      <c r="S5749" s="226"/>
      <c r="T5749" s="229">
        <f t="shared" si="174"/>
        <v>0</v>
      </c>
      <c r="U5749" s="232"/>
      <c r="V5749" s="233"/>
      <c r="W5749" s="233"/>
      <c r="X5749" s="226"/>
      <c r="Y5749" s="229">
        <f t="shared" si="175"/>
        <v>0</v>
      </c>
      <c r="Z5749" s="232"/>
      <c r="AA5749" s="232"/>
      <c r="AB5749" s="232"/>
      <c r="AC5749" s="234"/>
      <c r="AD5749" s="232"/>
      <c r="AE5749" s="253" t="str">
        <f>IF($N5749=マイタスク!$U$5,"作業者","")&amp;IF($S5749=マイタスク!$U$5,"ピアレビュー","")&amp;IF($X5749=マイタスク!$U$5,"SVレビュー","")</f>
        <v/>
      </c>
      <c r="AF5749" s="252">
        <f t="shared" si="172"/>
        <v>1</v>
      </c>
      <c r="AG5749" s="9" t="s">
        <v>34</v>
      </c>
    </row>
    <row r="5750" spans="2:33">
      <c r="B5750" s="225">
        <v>5738</v>
      </c>
      <c r="C5750" s="226"/>
      <c r="D5750" s="227">
        <f>_xlfn.XLOOKUP($C5750,サービス情報マスタcopy!$B:$B,サービス情報マスタcopy!$G:$G,0,0,1)</f>
        <v>0</v>
      </c>
      <c r="E5750" s="228" t="str">
        <f>CONCATENATE($C5750,"-",TEXT(_xlfn.MAXIFS($AF$12:AF5749,$C$12:C5749,$C5750)+1,"0000"))</f>
        <v>-0001</v>
      </c>
      <c r="F5750" s="226"/>
      <c r="G5750" s="226"/>
      <c r="H5750" s="226"/>
      <c r="I5750" s="229">
        <f t="shared" si="173"/>
        <v>0</v>
      </c>
      <c r="J5750" s="232"/>
      <c r="K5750" s="226"/>
      <c r="L5750" s="226"/>
      <c r="M5750" s="226"/>
      <c r="N5750" s="226"/>
      <c r="O5750" s="232"/>
      <c r="P5750" s="232"/>
      <c r="Q5750" s="232"/>
      <c r="R5750" s="232"/>
      <c r="S5750" s="226"/>
      <c r="T5750" s="229">
        <f t="shared" si="174"/>
        <v>0</v>
      </c>
      <c r="U5750" s="232"/>
      <c r="V5750" s="233"/>
      <c r="W5750" s="233"/>
      <c r="X5750" s="226"/>
      <c r="Y5750" s="229">
        <f t="shared" si="175"/>
        <v>0</v>
      </c>
      <c r="Z5750" s="232"/>
      <c r="AA5750" s="232"/>
      <c r="AB5750" s="232"/>
      <c r="AC5750" s="234"/>
      <c r="AD5750" s="232"/>
      <c r="AE5750" s="253" t="str">
        <f>IF($N5750=マイタスク!$U$5,"作業者","")&amp;IF($S5750=マイタスク!$U$5,"ピアレビュー","")&amp;IF($X5750=マイタスク!$U$5,"SVレビュー","")</f>
        <v/>
      </c>
      <c r="AF5750" s="252">
        <f t="shared" si="172"/>
        <v>1</v>
      </c>
      <c r="AG5750" s="9" t="s">
        <v>34</v>
      </c>
    </row>
    <row r="5751" spans="2:33">
      <c r="B5751" s="225">
        <v>5739</v>
      </c>
      <c r="C5751" s="226"/>
      <c r="D5751" s="227">
        <f>_xlfn.XLOOKUP($C5751,サービス情報マスタcopy!$B:$B,サービス情報マスタcopy!$G:$G,0,0,1)</f>
        <v>0</v>
      </c>
      <c r="E5751" s="228" t="str">
        <f>CONCATENATE($C5751,"-",TEXT(_xlfn.MAXIFS($AF$12:AF5750,$C$12:C5750,$C5751)+1,"0000"))</f>
        <v>-0001</v>
      </c>
      <c r="F5751" s="226"/>
      <c r="G5751" s="226"/>
      <c r="H5751" s="226"/>
      <c r="I5751" s="229">
        <f t="shared" si="173"/>
        <v>0</v>
      </c>
      <c r="J5751" s="232"/>
      <c r="K5751" s="226"/>
      <c r="L5751" s="226"/>
      <c r="M5751" s="226"/>
      <c r="N5751" s="226"/>
      <c r="O5751" s="232"/>
      <c r="P5751" s="232"/>
      <c r="Q5751" s="232"/>
      <c r="R5751" s="232"/>
      <c r="S5751" s="226"/>
      <c r="T5751" s="229">
        <f t="shared" si="174"/>
        <v>0</v>
      </c>
      <c r="U5751" s="232"/>
      <c r="V5751" s="233"/>
      <c r="W5751" s="233"/>
      <c r="X5751" s="226"/>
      <c r="Y5751" s="229">
        <f t="shared" si="175"/>
        <v>0</v>
      </c>
      <c r="Z5751" s="232"/>
      <c r="AA5751" s="232"/>
      <c r="AB5751" s="232"/>
      <c r="AC5751" s="234"/>
      <c r="AD5751" s="232"/>
      <c r="AE5751" s="253" t="str">
        <f>IF($N5751=マイタスク!$U$5,"作業者","")&amp;IF($S5751=マイタスク!$U$5,"ピアレビュー","")&amp;IF($X5751=マイタスク!$U$5,"SVレビュー","")</f>
        <v/>
      </c>
      <c r="AF5751" s="252">
        <f t="shared" si="172"/>
        <v>1</v>
      </c>
      <c r="AG5751" s="9" t="s">
        <v>34</v>
      </c>
    </row>
    <row r="5752" spans="2:33">
      <c r="B5752" s="225">
        <v>5740</v>
      </c>
      <c r="C5752" s="226"/>
      <c r="D5752" s="227">
        <f>_xlfn.XLOOKUP($C5752,サービス情報マスタcopy!$B:$B,サービス情報マスタcopy!$G:$G,0,0,1)</f>
        <v>0</v>
      </c>
      <c r="E5752" s="228" t="str">
        <f>CONCATENATE($C5752,"-",TEXT(_xlfn.MAXIFS($AF$12:AF5751,$C$12:C5751,$C5752)+1,"0000"))</f>
        <v>-0001</v>
      </c>
      <c r="F5752" s="226"/>
      <c r="G5752" s="226"/>
      <c r="H5752" s="226"/>
      <c r="I5752" s="229">
        <f t="shared" si="173"/>
        <v>0</v>
      </c>
      <c r="J5752" s="232"/>
      <c r="K5752" s="226"/>
      <c r="L5752" s="226"/>
      <c r="M5752" s="226"/>
      <c r="N5752" s="226"/>
      <c r="O5752" s="232"/>
      <c r="P5752" s="232"/>
      <c r="Q5752" s="232"/>
      <c r="R5752" s="232"/>
      <c r="S5752" s="226"/>
      <c r="T5752" s="229">
        <f t="shared" si="174"/>
        <v>0</v>
      </c>
      <c r="U5752" s="232"/>
      <c r="V5752" s="233"/>
      <c r="W5752" s="233"/>
      <c r="X5752" s="226"/>
      <c r="Y5752" s="229">
        <f t="shared" si="175"/>
        <v>0</v>
      </c>
      <c r="Z5752" s="232"/>
      <c r="AA5752" s="232"/>
      <c r="AB5752" s="232"/>
      <c r="AC5752" s="234"/>
      <c r="AD5752" s="232"/>
      <c r="AE5752" s="253" t="str">
        <f>IF($N5752=マイタスク!$U$5,"作業者","")&amp;IF($S5752=マイタスク!$U$5,"ピアレビュー","")&amp;IF($X5752=マイタスク!$U$5,"SVレビュー","")</f>
        <v/>
      </c>
      <c r="AF5752" s="252">
        <f t="shared" si="172"/>
        <v>1</v>
      </c>
      <c r="AG5752" s="9" t="s">
        <v>34</v>
      </c>
    </row>
    <row r="5753" spans="2:33">
      <c r="B5753" s="225">
        <v>5741</v>
      </c>
      <c r="C5753" s="226"/>
      <c r="D5753" s="227">
        <f>_xlfn.XLOOKUP($C5753,サービス情報マスタcopy!$B:$B,サービス情報マスタcopy!$G:$G,0,0,1)</f>
        <v>0</v>
      </c>
      <c r="E5753" s="228" t="str">
        <f>CONCATENATE($C5753,"-",TEXT(_xlfn.MAXIFS($AF$12:AF5752,$C$12:C5752,$C5753)+1,"0000"))</f>
        <v>-0001</v>
      </c>
      <c r="F5753" s="226"/>
      <c r="G5753" s="226"/>
      <c r="H5753" s="226"/>
      <c r="I5753" s="229">
        <f t="shared" si="173"/>
        <v>0</v>
      </c>
      <c r="J5753" s="232"/>
      <c r="K5753" s="226"/>
      <c r="L5753" s="226"/>
      <c r="M5753" s="226"/>
      <c r="N5753" s="226"/>
      <c r="O5753" s="232"/>
      <c r="P5753" s="232"/>
      <c r="Q5753" s="232"/>
      <c r="R5753" s="232"/>
      <c r="S5753" s="226"/>
      <c r="T5753" s="229">
        <f t="shared" si="174"/>
        <v>0</v>
      </c>
      <c r="U5753" s="232"/>
      <c r="V5753" s="233"/>
      <c r="W5753" s="233"/>
      <c r="X5753" s="226"/>
      <c r="Y5753" s="229">
        <f t="shared" si="175"/>
        <v>0</v>
      </c>
      <c r="Z5753" s="232"/>
      <c r="AA5753" s="232"/>
      <c r="AB5753" s="232"/>
      <c r="AC5753" s="234"/>
      <c r="AD5753" s="232"/>
      <c r="AE5753" s="253" t="str">
        <f>IF($N5753=マイタスク!$U$5,"作業者","")&amp;IF($S5753=マイタスク!$U$5,"ピアレビュー","")&amp;IF($X5753=マイタスク!$U$5,"SVレビュー","")</f>
        <v/>
      </c>
      <c r="AF5753" s="252">
        <f t="shared" si="172"/>
        <v>1</v>
      </c>
      <c r="AG5753" s="9" t="s">
        <v>34</v>
      </c>
    </row>
    <row r="5754" spans="2:33">
      <c r="B5754" s="225">
        <v>5742</v>
      </c>
      <c r="C5754" s="226"/>
      <c r="D5754" s="227">
        <f>_xlfn.XLOOKUP($C5754,サービス情報マスタcopy!$B:$B,サービス情報マスタcopy!$G:$G,0,0,1)</f>
        <v>0</v>
      </c>
      <c r="E5754" s="228" t="str">
        <f>CONCATENATE($C5754,"-",TEXT(_xlfn.MAXIFS($AF$12:AF5753,$C$12:C5753,$C5754)+1,"0000"))</f>
        <v>-0001</v>
      </c>
      <c r="F5754" s="226"/>
      <c r="G5754" s="226"/>
      <c r="H5754" s="226"/>
      <c r="I5754" s="229">
        <f t="shared" si="173"/>
        <v>0</v>
      </c>
      <c r="J5754" s="232"/>
      <c r="K5754" s="226"/>
      <c r="L5754" s="226"/>
      <c r="M5754" s="226"/>
      <c r="N5754" s="226"/>
      <c r="O5754" s="232"/>
      <c r="P5754" s="232"/>
      <c r="Q5754" s="232"/>
      <c r="R5754" s="232"/>
      <c r="S5754" s="226"/>
      <c r="T5754" s="229">
        <f t="shared" si="174"/>
        <v>0</v>
      </c>
      <c r="U5754" s="232"/>
      <c r="V5754" s="233"/>
      <c r="W5754" s="233"/>
      <c r="X5754" s="226"/>
      <c r="Y5754" s="229">
        <f t="shared" si="175"/>
        <v>0</v>
      </c>
      <c r="Z5754" s="232"/>
      <c r="AA5754" s="232"/>
      <c r="AB5754" s="232"/>
      <c r="AC5754" s="234"/>
      <c r="AD5754" s="232"/>
      <c r="AE5754" s="253" t="str">
        <f>IF($N5754=マイタスク!$U$5,"作業者","")&amp;IF($S5754=マイタスク!$U$5,"ピアレビュー","")&amp;IF($X5754=マイタスク!$U$5,"SVレビュー","")</f>
        <v/>
      </c>
      <c r="AF5754" s="252">
        <f t="shared" si="172"/>
        <v>1</v>
      </c>
      <c r="AG5754" s="9" t="s">
        <v>34</v>
      </c>
    </row>
    <row r="5755" spans="2:33">
      <c r="B5755" s="225">
        <v>5743</v>
      </c>
      <c r="C5755" s="226"/>
      <c r="D5755" s="227">
        <f>_xlfn.XLOOKUP($C5755,サービス情報マスタcopy!$B:$B,サービス情報マスタcopy!$G:$G,0,0,1)</f>
        <v>0</v>
      </c>
      <c r="E5755" s="228" t="str">
        <f>CONCATENATE($C5755,"-",TEXT(_xlfn.MAXIFS($AF$12:AF5754,$C$12:C5754,$C5755)+1,"0000"))</f>
        <v>-0001</v>
      </c>
      <c r="F5755" s="226"/>
      <c r="G5755" s="226"/>
      <c r="H5755" s="226"/>
      <c r="I5755" s="229">
        <f t="shared" si="173"/>
        <v>0</v>
      </c>
      <c r="J5755" s="232"/>
      <c r="K5755" s="226"/>
      <c r="L5755" s="226"/>
      <c r="M5755" s="226"/>
      <c r="N5755" s="226"/>
      <c r="O5755" s="232"/>
      <c r="P5755" s="232"/>
      <c r="Q5755" s="232"/>
      <c r="R5755" s="232"/>
      <c r="S5755" s="226"/>
      <c r="T5755" s="229">
        <f t="shared" si="174"/>
        <v>0</v>
      </c>
      <c r="U5755" s="232"/>
      <c r="V5755" s="233"/>
      <c r="W5755" s="233"/>
      <c r="X5755" s="226"/>
      <c r="Y5755" s="229">
        <f t="shared" si="175"/>
        <v>0</v>
      </c>
      <c r="Z5755" s="232"/>
      <c r="AA5755" s="232"/>
      <c r="AB5755" s="232"/>
      <c r="AC5755" s="234"/>
      <c r="AD5755" s="232"/>
      <c r="AE5755" s="253" t="str">
        <f>IF($N5755=マイタスク!$U$5,"作業者","")&amp;IF($S5755=マイタスク!$U$5,"ピアレビュー","")&amp;IF($X5755=マイタスク!$U$5,"SVレビュー","")</f>
        <v/>
      </c>
      <c r="AF5755" s="252">
        <f t="shared" si="172"/>
        <v>1</v>
      </c>
      <c r="AG5755" s="9" t="s">
        <v>34</v>
      </c>
    </row>
    <row r="5756" spans="2:33">
      <c r="B5756" s="225">
        <v>5744</v>
      </c>
      <c r="C5756" s="226"/>
      <c r="D5756" s="227">
        <f>_xlfn.XLOOKUP($C5756,サービス情報マスタcopy!$B:$B,サービス情報マスタcopy!$G:$G,0,0,1)</f>
        <v>0</v>
      </c>
      <c r="E5756" s="228" t="str">
        <f>CONCATENATE($C5756,"-",TEXT(_xlfn.MAXIFS($AF$12:AF5755,$C$12:C5755,$C5756)+1,"0000"))</f>
        <v>-0001</v>
      </c>
      <c r="F5756" s="226"/>
      <c r="G5756" s="226"/>
      <c r="H5756" s="226"/>
      <c r="I5756" s="229">
        <f t="shared" si="173"/>
        <v>0</v>
      </c>
      <c r="J5756" s="232"/>
      <c r="K5756" s="226"/>
      <c r="L5756" s="226"/>
      <c r="M5756" s="226"/>
      <c r="N5756" s="226"/>
      <c r="O5756" s="232"/>
      <c r="P5756" s="232"/>
      <c r="Q5756" s="232"/>
      <c r="R5756" s="232"/>
      <c r="S5756" s="226"/>
      <c r="T5756" s="229">
        <f t="shared" si="174"/>
        <v>0</v>
      </c>
      <c r="U5756" s="232"/>
      <c r="V5756" s="233"/>
      <c r="W5756" s="233"/>
      <c r="X5756" s="226"/>
      <c r="Y5756" s="229">
        <f t="shared" si="175"/>
        <v>0</v>
      </c>
      <c r="Z5756" s="232"/>
      <c r="AA5756" s="232"/>
      <c r="AB5756" s="232"/>
      <c r="AC5756" s="234"/>
      <c r="AD5756" s="232"/>
      <c r="AE5756" s="253" t="str">
        <f>IF($N5756=マイタスク!$U$5,"作業者","")&amp;IF($S5756=マイタスク!$U$5,"ピアレビュー","")&amp;IF($X5756=マイタスク!$U$5,"SVレビュー","")</f>
        <v/>
      </c>
      <c r="AF5756" s="252">
        <f t="shared" si="172"/>
        <v>1</v>
      </c>
      <c r="AG5756" s="9" t="s">
        <v>34</v>
      </c>
    </row>
    <row r="5757" spans="2:33">
      <c r="B5757" s="225">
        <v>5745</v>
      </c>
      <c r="C5757" s="226"/>
      <c r="D5757" s="227">
        <f>_xlfn.XLOOKUP($C5757,サービス情報マスタcopy!$B:$B,サービス情報マスタcopy!$G:$G,0,0,1)</f>
        <v>0</v>
      </c>
      <c r="E5757" s="228" t="str">
        <f>CONCATENATE($C5757,"-",TEXT(_xlfn.MAXIFS($AF$12:AF5756,$C$12:C5756,$C5757)+1,"0000"))</f>
        <v>-0001</v>
      </c>
      <c r="F5757" s="226"/>
      <c r="G5757" s="226"/>
      <c r="H5757" s="226"/>
      <c r="I5757" s="229">
        <f t="shared" si="173"/>
        <v>0</v>
      </c>
      <c r="J5757" s="232"/>
      <c r="K5757" s="226"/>
      <c r="L5757" s="226"/>
      <c r="M5757" s="226"/>
      <c r="N5757" s="226"/>
      <c r="O5757" s="232"/>
      <c r="P5757" s="232"/>
      <c r="Q5757" s="232"/>
      <c r="R5757" s="232"/>
      <c r="S5757" s="226"/>
      <c r="T5757" s="229">
        <f t="shared" si="174"/>
        <v>0</v>
      </c>
      <c r="U5757" s="232"/>
      <c r="V5757" s="233"/>
      <c r="W5757" s="233"/>
      <c r="X5757" s="226"/>
      <c r="Y5757" s="229">
        <f t="shared" si="175"/>
        <v>0</v>
      </c>
      <c r="Z5757" s="232"/>
      <c r="AA5757" s="232"/>
      <c r="AB5757" s="232"/>
      <c r="AC5757" s="234"/>
      <c r="AD5757" s="232"/>
      <c r="AE5757" s="253" t="str">
        <f>IF($N5757=マイタスク!$U$5,"作業者","")&amp;IF($S5757=マイタスク!$U$5,"ピアレビュー","")&amp;IF($X5757=マイタスク!$U$5,"SVレビュー","")</f>
        <v/>
      </c>
      <c r="AF5757" s="252">
        <f t="shared" si="172"/>
        <v>1</v>
      </c>
      <c r="AG5757" s="9" t="s">
        <v>34</v>
      </c>
    </row>
    <row r="5758" spans="2:33">
      <c r="B5758" s="225">
        <v>5746</v>
      </c>
      <c r="C5758" s="226"/>
      <c r="D5758" s="227">
        <f>_xlfn.XLOOKUP($C5758,サービス情報マスタcopy!$B:$B,サービス情報マスタcopy!$G:$G,0,0,1)</f>
        <v>0</v>
      </c>
      <c r="E5758" s="228" t="str">
        <f>CONCATENATE($C5758,"-",TEXT(_xlfn.MAXIFS($AF$12:AF5757,$C$12:C5757,$C5758)+1,"0000"))</f>
        <v>-0001</v>
      </c>
      <c r="F5758" s="226"/>
      <c r="G5758" s="226"/>
      <c r="H5758" s="226"/>
      <c r="I5758" s="229">
        <f t="shared" si="173"/>
        <v>0</v>
      </c>
      <c r="J5758" s="232"/>
      <c r="K5758" s="226"/>
      <c r="L5758" s="226"/>
      <c r="M5758" s="226"/>
      <c r="N5758" s="226"/>
      <c r="O5758" s="232"/>
      <c r="P5758" s="232"/>
      <c r="Q5758" s="232"/>
      <c r="R5758" s="232"/>
      <c r="S5758" s="226"/>
      <c r="T5758" s="229">
        <f t="shared" si="174"/>
        <v>0</v>
      </c>
      <c r="U5758" s="232"/>
      <c r="V5758" s="233"/>
      <c r="W5758" s="233"/>
      <c r="X5758" s="226"/>
      <c r="Y5758" s="229">
        <f t="shared" si="175"/>
        <v>0</v>
      </c>
      <c r="Z5758" s="232"/>
      <c r="AA5758" s="232"/>
      <c r="AB5758" s="232"/>
      <c r="AC5758" s="234"/>
      <c r="AD5758" s="232"/>
      <c r="AE5758" s="253" t="str">
        <f>IF($N5758=マイタスク!$U$5,"作業者","")&amp;IF($S5758=マイタスク!$U$5,"ピアレビュー","")&amp;IF($X5758=マイタスク!$U$5,"SVレビュー","")</f>
        <v/>
      </c>
      <c r="AF5758" s="252">
        <f t="shared" si="172"/>
        <v>1</v>
      </c>
      <c r="AG5758" s="9" t="s">
        <v>34</v>
      </c>
    </row>
    <row r="5759" spans="2:33">
      <c r="B5759" s="225">
        <v>5747</v>
      </c>
      <c r="C5759" s="226"/>
      <c r="D5759" s="227">
        <f>_xlfn.XLOOKUP($C5759,サービス情報マスタcopy!$B:$B,サービス情報マスタcopy!$G:$G,0,0,1)</f>
        <v>0</v>
      </c>
      <c r="E5759" s="228" t="str">
        <f>CONCATENATE($C5759,"-",TEXT(_xlfn.MAXIFS($AF$12:AF5758,$C$12:C5758,$C5759)+1,"0000"))</f>
        <v>-0001</v>
      </c>
      <c r="F5759" s="226"/>
      <c r="G5759" s="226"/>
      <c r="H5759" s="226"/>
      <c r="I5759" s="229">
        <f t="shared" si="173"/>
        <v>0</v>
      </c>
      <c r="J5759" s="232"/>
      <c r="K5759" s="226"/>
      <c r="L5759" s="226"/>
      <c r="M5759" s="226"/>
      <c r="N5759" s="226"/>
      <c r="O5759" s="232"/>
      <c r="P5759" s="232"/>
      <c r="Q5759" s="232"/>
      <c r="R5759" s="232"/>
      <c r="S5759" s="226"/>
      <c r="T5759" s="229">
        <f t="shared" si="174"/>
        <v>0</v>
      </c>
      <c r="U5759" s="232"/>
      <c r="V5759" s="233"/>
      <c r="W5759" s="233"/>
      <c r="X5759" s="226"/>
      <c r="Y5759" s="229">
        <f t="shared" si="175"/>
        <v>0</v>
      </c>
      <c r="Z5759" s="232"/>
      <c r="AA5759" s="232"/>
      <c r="AB5759" s="232"/>
      <c r="AC5759" s="234"/>
      <c r="AD5759" s="232"/>
      <c r="AE5759" s="253" t="str">
        <f>IF($N5759=マイタスク!$U$5,"作業者","")&amp;IF($S5759=マイタスク!$U$5,"ピアレビュー","")&amp;IF($X5759=マイタスク!$U$5,"SVレビュー","")</f>
        <v/>
      </c>
      <c r="AF5759" s="252">
        <f t="shared" si="172"/>
        <v>1</v>
      </c>
      <c r="AG5759" s="9" t="s">
        <v>34</v>
      </c>
    </row>
    <row r="5760" spans="2:33">
      <c r="B5760" s="225">
        <v>5748</v>
      </c>
      <c r="C5760" s="226"/>
      <c r="D5760" s="227">
        <f>_xlfn.XLOOKUP($C5760,サービス情報マスタcopy!$B:$B,サービス情報マスタcopy!$G:$G,0,0,1)</f>
        <v>0</v>
      </c>
      <c r="E5760" s="228" t="str">
        <f>CONCATENATE($C5760,"-",TEXT(_xlfn.MAXIFS($AF$12:AF5759,$C$12:C5759,$C5760)+1,"0000"))</f>
        <v>-0001</v>
      </c>
      <c r="F5760" s="226"/>
      <c r="G5760" s="226"/>
      <c r="H5760" s="226"/>
      <c r="I5760" s="229">
        <f t="shared" si="173"/>
        <v>0</v>
      </c>
      <c r="J5760" s="232"/>
      <c r="K5760" s="226"/>
      <c r="L5760" s="226"/>
      <c r="M5760" s="226"/>
      <c r="N5760" s="226"/>
      <c r="O5760" s="232"/>
      <c r="P5760" s="232"/>
      <c r="Q5760" s="232"/>
      <c r="R5760" s="232"/>
      <c r="S5760" s="226"/>
      <c r="T5760" s="229">
        <f t="shared" si="174"/>
        <v>0</v>
      </c>
      <c r="U5760" s="232"/>
      <c r="V5760" s="233"/>
      <c r="W5760" s="233"/>
      <c r="X5760" s="226"/>
      <c r="Y5760" s="229">
        <f t="shared" si="175"/>
        <v>0</v>
      </c>
      <c r="Z5760" s="232"/>
      <c r="AA5760" s="232"/>
      <c r="AB5760" s="232"/>
      <c r="AC5760" s="234"/>
      <c r="AD5760" s="232"/>
      <c r="AE5760" s="253" t="str">
        <f>IF($N5760=マイタスク!$U$5,"作業者","")&amp;IF($S5760=マイタスク!$U$5,"ピアレビュー","")&amp;IF($X5760=マイタスク!$U$5,"SVレビュー","")</f>
        <v/>
      </c>
      <c r="AF5760" s="252">
        <f t="shared" si="172"/>
        <v>1</v>
      </c>
      <c r="AG5760" s="9" t="s">
        <v>34</v>
      </c>
    </row>
    <row r="5761" spans="2:33">
      <c r="B5761" s="225">
        <v>5749</v>
      </c>
      <c r="C5761" s="226"/>
      <c r="D5761" s="227">
        <f>_xlfn.XLOOKUP($C5761,サービス情報マスタcopy!$B:$B,サービス情報マスタcopy!$G:$G,0,0,1)</f>
        <v>0</v>
      </c>
      <c r="E5761" s="228" t="str">
        <f>CONCATENATE($C5761,"-",TEXT(_xlfn.MAXIFS($AF$12:AF5760,$C$12:C5760,$C5761)+1,"0000"))</f>
        <v>-0001</v>
      </c>
      <c r="F5761" s="226"/>
      <c r="G5761" s="226"/>
      <c r="H5761" s="226"/>
      <c r="I5761" s="229">
        <f t="shared" si="173"/>
        <v>0</v>
      </c>
      <c r="J5761" s="232"/>
      <c r="K5761" s="226"/>
      <c r="L5761" s="226"/>
      <c r="M5761" s="226"/>
      <c r="N5761" s="226"/>
      <c r="O5761" s="232"/>
      <c r="P5761" s="232"/>
      <c r="Q5761" s="232"/>
      <c r="R5761" s="232"/>
      <c r="S5761" s="226"/>
      <c r="T5761" s="229">
        <f t="shared" si="174"/>
        <v>0</v>
      </c>
      <c r="U5761" s="232"/>
      <c r="V5761" s="233"/>
      <c r="W5761" s="233"/>
      <c r="X5761" s="226"/>
      <c r="Y5761" s="229">
        <f t="shared" si="175"/>
        <v>0</v>
      </c>
      <c r="Z5761" s="232"/>
      <c r="AA5761" s="232"/>
      <c r="AB5761" s="232"/>
      <c r="AC5761" s="234"/>
      <c r="AD5761" s="232"/>
      <c r="AE5761" s="253" t="str">
        <f>IF($N5761=マイタスク!$U$5,"作業者","")&amp;IF($S5761=マイタスク!$U$5,"ピアレビュー","")&amp;IF($X5761=マイタスク!$U$5,"SVレビュー","")</f>
        <v/>
      </c>
      <c r="AF5761" s="252">
        <f t="shared" si="172"/>
        <v>1</v>
      </c>
      <c r="AG5761" s="9" t="s">
        <v>34</v>
      </c>
    </row>
    <row r="5762" spans="2:33">
      <c r="B5762" s="225">
        <v>5750</v>
      </c>
      <c r="C5762" s="226"/>
      <c r="D5762" s="227">
        <f>_xlfn.XLOOKUP($C5762,サービス情報マスタcopy!$B:$B,サービス情報マスタcopy!$G:$G,0,0,1)</f>
        <v>0</v>
      </c>
      <c r="E5762" s="228" t="str">
        <f>CONCATENATE($C5762,"-",TEXT(_xlfn.MAXIFS($AF$12:AF5761,$C$12:C5761,$C5762)+1,"0000"))</f>
        <v>-0001</v>
      </c>
      <c r="F5762" s="226"/>
      <c r="G5762" s="226"/>
      <c r="H5762" s="226"/>
      <c r="I5762" s="229">
        <f t="shared" si="173"/>
        <v>0</v>
      </c>
      <c r="J5762" s="232"/>
      <c r="K5762" s="226"/>
      <c r="L5762" s="226"/>
      <c r="M5762" s="226"/>
      <c r="N5762" s="226"/>
      <c r="O5762" s="232"/>
      <c r="P5762" s="232"/>
      <c r="Q5762" s="232"/>
      <c r="R5762" s="232"/>
      <c r="S5762" s="226"/>
      <c r="T5762" s="229">
        <f t="shared" si="174"/>
        <v>0</v>
      </c>
      <c r="U5762" s="232"/>
      <c r="V5762" s="233"/>
      <c r="W5762" s="233"/>
      <c r="X5762" s="226"/>
      <c r="Y5762" s="229">
        <f t="shared" si="175"/>
        <v>0</v>
      </c>
      <c r="Z5762" s="232"/>
      <c r="AA5762" s="232"/>
      <c r="AB5762" s="232"/>
      <c r="AC5762" s="234"/>
      <c r="AD5762" s="232"/>
      <c r="AE5762" s="253" t="str">
        <f>IF($N5762=マイタスク!$U$5,"作業者","")&amp;IF($S5762=マイタスク!$U$5,"ピアレビュー","")&amp;IF($X5762=マイタスク!$U$5,"SVレビュー","")</f>
        <v/>
      </c>
      <c r="AF5762" s="252">
        <f t="shared" si="172"/>
        <v>1</v>
      </c>
      <c r="AG5762" s="9" t="s">
        <v>34</v>
      </c>
    </row>
    <row r="5763" spans="2:33">
      <c r="B5763" s="225">
        <v>5751</v>
      </c>
      <c r="C5763" s="226"/>
      <c r="D5763" s="227">
        <f>_xlfn.XLOOKUP($C5763,サービス情報マスタcopy!$B:$B,サービス情報マスタcopy!$G:$G,0,0,1)</f>
        <v>0</v>
      </c>
      <c r="E5763" s="228" t="str">
        <f>CONCATENATE($C5763,"-",TEXT(_xlfn.MAXIFS($AF$12:AF5762,$C$12:C5762,$C5763)+1,"0000"))</f>
        <v>-0001</v>
      </c>
      <c r="F5763" s="226"/>
      <c r="G5763" s="226"/>
      <c r="H5763" s="226"/>
      <c r="I5763" s="229">
        <f t="shared" si="173"/>
        <v>0</v>
      </c>
      <c r="J5763" s="232"/>
      <c r="K5763" s="226"/>
      <c r="L5763" s="226"/>
      <c r="M5763" s="226"/>
      <c r="N5763" s="226"/>
      <c r="O5763" s="232"/>
      <c r="P5763" s="232"/>
      <c r="Q5763" s="232"/>
      <c r="R5763" s="232"/>
      <c r="S5763" s="226"/>
      <c r="T5763" s="229">
        <f t="shared" si="174"/>
        <v>0</v>
      </c>
      <c r="U5763" s="232"/>
      <c r="V5763" s="233"/>
      <c r="W5763" s="233"/>
      <c r="X5763" s="226"/>
      <c r="Y5763" s="229">
        <f t="shared" si="175"/>
        <v>0</v>
      </c>
      <c r="Z5763" s="232"/>
      <c r="AA5763" s="232"/>
      <c r="AB5763" s="232"/>
      <c r="AC5763" s="234"/>
      <c r="AD5763" s="232"/>
      <c r="AE5763" s="253" t="str">
        <f>IF($N5763=マイタスク!$U$5,"作業者","")&amp;IF($S5763=マイタスク!$U$5,"ピアレビュー","")&amp;IF($X5763=マイタスク!$U$5,"SVレビュー","")</f>
        <v/>
      </c>
      <c r="AF5763" s="252">
        <f t="shared" si="172"/>
        <v>1</v>
      </c>
      <c r="AG5763" s="9" t="s">
        <v>34</v>
      </c>
    </row>
    <row r="5764" spans="2:33">
      <c r="B5764" s="225">
        <v>5752</v>
      </c>
      <c r="C5764" s="226"/>
      <c r="D5764" s="227">
        <f>_xlfn.XLOOKUP($C5764,サービス情報マスタcopy!$B:$B,サービス情報マスタcopy!$G:$G,0,0,1)</f>
        <v>0</v>
      </c>
      <c r="E5764" s="228" t="str">
        <f>CONCATENATE($C5764,"-",TEXT(_xlfn.MAXIFS($AF$12:AF5763,$C$12:C5763,$C5764)+1,"0000"))</f>
        <v>-0001</v>
      </c>
      <c r="F5764" s="226"/>
      <c r="G5764" s="226"/>
      <c r="H5764" s="226"/>
      <c r="I5764" s="229">
        <f t="shared" si="173"/>
        <v>0</v>
      </c>
      <c r="J5764" s="232"/>
      <c r="K5764" s="226"/>
      <c r="L5764" s="226"/>
      <c r="M5764" s="226"/>
      <c r="N5764" s="226"/>
      <c r="O5764" s="232"/>
      <c r="P5764" s="232"/>
      <c r="Q5764" s="232"/>
      <c r="R5764" s="232"/>
      <c r="S5764" s="226"/>
      <c r="T5764" s="229">
        <f t="shared" ref="T5764:T5827" si="176">$P5764</f>
        <v>0</v>
      </c>
      <c r="U5764" s="232"/>
      <c r="V5764" s="233"/>
      <c r="W5764" s="233"/>
      <c r="X5764" s="226"/>
      <c r="Y5764" s="229">
        <f t="shared" ref="Y5764:Y5827" si="177">$U5764</f>
        <v>0</v>
      </c>
      <c r="Z5764" s="232"/>
      <c r="AA5764" s="232"/>
      <c r="AB5764" s="232"/>
      <c r="AC5764" s="234"/>
      <c r="AD5764" s="232"/>
      <c r="AE5764" s="253" t="str">
        <f>IF($N5764=マイタスク!$U$5,"作業者","")&amp;IF($S5764=マイタスク!$U$5,"ピアレビュー","")&amp;IF($X5764=マイタスク!$U$5,"SVレビュー","")</f>
        <v/>
      </c>
      <c r="AF5764" s="252">
        <f t="shared" si="172"/>
        <v>1</v>
      </c>
      <c r="AG5764" s="9" t="s">
        <v>34</v>
      </c>
    </row>
    <row r="5765" spans="2:33">
      <c r="B5765" s="225">
        <v>5753</v>
      </c>
      <c r="C5765" s="226"/>
      <c r="D5765" s="227">
        <f>_xlfn.XLOOKUP($C5765,サービス情報マスタcopy!$B:$B,サービス情報マスタcopy!$G:$G,0,0,1)</f>
        <v>0</v>
      </c>
      <c r="E5765" s="228" t="str">
        <f>CONCATENATE($C5765,"-",TEXT(_xlfn.MAXIFS($AF$12:AF5764,$C$12:C5764,$C5765)+1,"0000"))</f>
        <v>-0001</v>
      </c>
      <c r="F5765" s="226"/>
      <c r="G5765" s="226"/>
      <c r="H5765" s="226"/>
      <c r="I5765" s="229">
        <f t="shared" si="173"/>
        <v>0</v>
      </c>
      <c r="J5765" s="232"/>
      <c r="K5765" s="226"/>
      <c r="L5765" s="226"/>
      <c r="M5765" s="226"/>
      <c r="N5765" s="226"/>
      <c r="O5765" s="232"/>
      <c r="P5765" s="232"/>
      <c r="Q5765" s="232"/>
      <c r="R5765" s="232"/>
      <c r="S5765" s="226"/>
      <c r="T5765" s="229">
        <f t="shared" si="176"/>
        <v>0</v>
      </c>
      <c r="U5765" s="232"/>
      <c r="V5765" s="233"/>
      <c r="W5765" s="233"/>
      <c r="X5765" s="226"/>
      <c r="Y5765" s="229">
        <f t="shared" si="177"/>
        <v>0</v>
      </c>
      <c r="Z5765" s="232"/>
      <c r="AA5765" s="232"/>
      <c r="AB5765" s="232"/>
      <c r="AC5765" s="234"/>
      <c r="AD5765" s="232"/>
      <c r="AE5765" s="253" t="str">
        <f>IF($N5765=マイタスク!$U$5,"作業者","")&amp;IF($S5765=マイタスク!$U$5,"ピアレビュー","")&amp;IF($X5765=マイタスク!$U$5,"SVレビュー","")</f>
        <v/>
      </c>
      <c r="AF5765" s="252">
        <f t="shared" si="172"/>
        <v>1</v>
      </c>
      <c r="AG5765" s="9" t="s">
        <v>34</v>
      </c>
    </row>
    <row r="5766" spans="2:33">
      <c r="B5766" s="225">
        <v>5754</v>
      </c>
      <c r="C5766" s="226"/>
      <c r="D5766" s="227">
        <f>_xlfn.XLOOKUP($C5766,サービス情報マスタcopy!$B:$B,サービス情報マスタcopy!$G:$G,0,0,1)</f>
        <v>0</v>
      </c>
      <c r="E5766" s="228" t="str">
        <f>CONCATENATE($C5766,"-",TEXT(_xlfn.MAXIFS($AF$12:AF5765,$C$12:C5765,$C5766)+1,"0000"))</f>
        <v>-0001</v>
      </c>
      <c r="F5766" s="226"/>
      <c r="G5766" s="226"/>
      <c r="H5766" s="226"/>
      <c r="I5766" s="229">
        <f t="shared" si="173"/>
        <v>0</v>
      </c>
      <c r="J5766" s="232"/>
      <c r="K5766" s="226"/>
      <c r="L5766" s="226"/>
      <c r="M5766" s="226"/>
      <c r="N5766" s="226"/>
      <c r="O5766" s="232"/>
      <c r="P5766" s="232"/>
      <c r="Q5766" s="232"/>
      <c r="R5766" s="232"/>
      <c r="S5766" s="226"/>
      <c r="T5766" s="229">
        <f t="shared" si="176"/>
        <v>0</v>
      </c>
      <c r="U5766" s="232"/>
      <c r="V5766" s="233"/>
      <c r="W5766" s="233"/>
      <c r="X5766" s="226"/>
      <c r="Y5766" s="229">
        <f t="shared" si="177"/>
        <v>0</v>
      </c>
      <c r="Z5766" s="232"/>
      <c r="AA5766" s="232"/>
      <c r="AB5766" s="232"/>
      <c r="AC5766" s="234"/>
      <c r="AD5766" s="232"/>
      <c r="AE5766" s="253" t="str">
        <f>IF($N5766=マイタスク!$U$5,"作業者","")&amp;IF($S5766=マイタスク!$U$5,"ピアレビュー","")&amp;IF($X5766=マイタスク!$U$5,"SVレビュー","")</f>
        <v/>
      </c>
      <c r="AF5766" s="252">
        <f t="shared" si="172"/>
        <v>1</v>
      </c>
      <c r="AG5766" s="9" t="s">
        <v>34</v>
      </c>
    </row>
    <row r="5767" spans="2:33">
      <c r="B5767" s="225">
        <v>5755</v>
      </c>
      <c r="C5767" s="226"/>
      <c r="D5767" s="227">
        <f>_xlfn.XLOOKUP($C5767,サービス情報マスタcopy!$B:$B,サービス情報マスタcopy!$G:$G,0,0,1)</f>
        <v>0</v>
      </c>
      <c r="E5767" s="228" t="str">
        <f>CONCATENATE($C5767,"-",TEXT(_xlfn.MAXIFS($AF$12:AF5766,$C$12:C5766,$C5767)+1,"0000"))</f>
        <v>-0001</v>
      </c>
      <c r="F5767" s="226"/>
      <c r="G5767" s="226"/>
      <c r="H5767" s="226"/>
      <c r="I5767" s="229">
        <f t="shared" si="173"/>
        <v>0</v>
      </c>
      <c r="J5767" s="232"/>
      <c r="K5767" s="226"/>
      <c r="L5767" s="226"/>
      <c r="M5767" s="226"/>
      <c r="N5767" s="226"/>
      <c r="O5767" s="232"/>
      <c r="P5767" s="232"/>
      <c r="Q5767" s="232"/>
      <c r="R5767" s="232"/>
      <c r="S5767" s="226"/>
      <c r="T5767" s="229">
        <f t="shared" si="176"/>
        <v>0</v>
      </c>
      <c r="U5767" s="232"/>
      <c r="V5767" s="233"/>
      <c r="W5767" s="233"/>
      <c r="X5767" s="226"/>
      <c r="Y5767" s="229">
        <f t="shared" si="177"/>
        <v>0</v>
      </c>
      <c r="Z5767" s="232"/>
      <c r="AA5767" s="232"/>
      <c r="AB5767" s="232"/>
      <c r="AC5767" s="234"/>
      <c r="AD5767" s="232"/>
      <c r="AE5767" s="253" t="str">
        <f>IF($N5767=マイタスク!$U$5,"作業者","")&amp;IF($S5767=マイタスク!$U$5,"ピアレビュー","")&amp;IF($X5767=マイタスク!$U$5,"SVレビュー","")</f>
        <v/>
      </c>
      <c r="AF5767" s="252">
        <f t="shared" si="172"/>
        <v>1</v>
      </c>
      <c r="AG5767" s="9" t="s">
        <v>34</v>
      </c>
    </row>
    <row r="5768" spans="2:33">
      <c r="B5768" s="225">
        <v>5756</v>
      </c>
      <c r="C5768" s="226"/>
      <c r="D5768" s="227">
        <f>_xlfn.XLOOKUP($C5768,サービス情報マスタcopy!$B:$B,サービス情報マスタcopy!$G:$G,0,0,1)</f>
        <v>0</v>
      </c>
      <c r="E5768" s="228" t="str">
        <f>CONCATENATE($C5768,"-",TEXT(_xlfn.MAXIFS($AF$12:AF5767,$C$12:C5767,$C5768)+1,"0000"))</f>
        <v>-0001</v>
      </c>
      <c r="F5768" s="226"/>
      <c r="G5768" s="226"/>
      <c r="H5768" s="226"/>
      <c r="I5768" s="229">
        <f t="shared" si="173"/>
        <v>0</v>
      </c>
      <c r="J5768" s="232"/>
      <c r="K5768" s="226"/>
      <c r="L5768" s="226"/>
      <c r="M5768" s="226"/>
      <c r="N5768" s="226"/>
      <c r="O5768" s="232"/>
      <c r="P5768" s="232"/>
      <c r="Q5768" s="232"/>
      <c r="R5768" s="232"/>
      <c r="S5768" s="226"/>
      <c r="T5768" s="229">
        <f t="shared" si="176"/>
        <v>0</v>
      </c>
      <c r="U5768" s="232"/>
      <c r="V5768" s="233"/>
      <c r="W5768" s="233"/>
      <c r="X5768" s="226"/>
      <c r="Y5768" s="229">
        <f t="shared" si="177"/>
        <v>0</v>
      </c>
      <c r="Z5768" s="232"/>
      <c r="AA5768" s="232"/>
      <c r="AB5768" s="232"/>
      <c r="AC5768" s="234"/>
      <c r="AD5768" s="232"/>
      <c r="AE5768" s="253" t="str">
        <f>IF($N5768=マイタスク!$U$5,"作業者","")&amp;IF($S5768=マイタスク!$U$5,"ピアレビュー","")&amp;IF($X5768=マイタスク!$U$5,"SVレビュー","")</f>
        <v/>
      </c>
      <c r="AF5768" s="252">
        <f t="shared" si="172"/>
        <v>1</v>
      </c>
      <c r="AG5768" s="9" t="s">
        <v>34</v>
      </c>
    </row>
    <row r="5769" spans="2:33">
      <c r="B5769" s="225">
        <v>5757</v>
      </c>
      <c r="C5769" s="226"/>
      <c r="D5769" s="227">
        <f>_xlfn.XLOOKUP($C5769,サービス情報マスタcopy!$B:$B,サービス情報マスタcopy!$G:$G,0,0,1)</f>
        <v>0</v>
      </c>
      <c r="E5769" s="228" t="str">
        <f>CONCATENATE($C5769,"-",TEXT(_xlfn.MAXIFS($AF$12:AF5768,$C$12:C5768,$C5769)+1,"0000"))</f>
        <v>-0001</v>
      </c>
      <c r="F5769" s="226"/>
      <c r="G5769" s="226"/>
      <c r="H5769" s="226"/>
      <c r="I5769" s="229">
        <f t="shared" si="173"/>
        <v>0</v>
      </c>
      <c r="J5769" s="232"/>
      <c r="K5769" s="226"/>
      <c r="L5769" s="226"/>
      <c r="M5769" s="226"/>
      <c r="N5769" s="226"/>
      <c r="O5769" s="232"/>
      <c r="P5769" s="232"/>
      <c r="Q5769" s="232"/>
      <c r="R5769" s="232"/>
      <c r="S5769" s="226"/>
      <c r="T5769" s="229">
        <f t="shared" si="176"/>
        <v>0</v>
      </c>
      <c r="U5769" s="232"/>
      <c r="V5769" s="233"/>
      <c r="W5769" s="233"/>
      <c r="X5769" s="226"/>
      <c r="Y5769" s="229">
        <f t="shared" si="177"/>
        <v>0</v>
      </c>
      <c r="Z5769" s="232"/>
      <c r="AA5769" s="232"/>
      <c r="AB5769" s="232"/>
      <c r="AC5769" s="234"/>
      <c r="AD5769" s="232"/>
      <c r="AE5769" s="253" t="str">
        <f>IF($N5769=マイタスク!$U$5,"作業者","")&amp;IF($S5769=マイタスク!$U$5,"ピアレビュー","")&amp;IF($X5769=マイタスク!$U$5,"SVレビュー","")</f>
        <v/>
      </c>
      <c r="AF5769" s="252">
        <f t="shared" si="172"/>
        <v>1</v>
      </c>
      <c r="AG5769" s="9" t="s">
        <v>34</v>
      </c>
    </row>
    <row r="5770" spans="2:33">
      <c r="B5770" s="225">
        <v>5758</v>
      </c>
      <c r="C5770" s="226"/>
      <c r="D5770" s="227">
        <f>_xlfn.XLOOKUP($C5770,サービス情報マスタcopy!$B:$B,サービス情報マスタcopy!$G:$G,0,0,1)</f>
        <v>0</v>
      </c>
      <c r="E5770" s="228" t="str">
        <f>CONCATENATE($C5770,"-",TEXT(_xlfn.MAXIFS($AF$12:AF5769,$C$12:C5769,$C5770)+1,"0000"))</f>
        <v>-0001</v>
      </c>
      <c r="F5770" s="226"/>
      <c r="G5770" s="226"/>
      <c r="H5770" s="226"/>
      <c r="I5770" s="229">
        <f t="shared" si="173"/>
        <v>0</v>
      </c>
      <c r="J5770" s="232"/>
      <c r="K5770" s="226"/>
      <c r="L5770" s="226"/>
      <c r="M5770" s="226"/>
      <c r="N5770" s="226"/>
      <c r="O5770" s="232"/>
      <c r="P5770" s="232"/>
      <c r="Q5770" s="232"/>
      <c r="R5770" s="232"/>
      <c r="S5770" s="226"/>
      <c r="T5770" s="229">
        <f t="shared" si="176"/>
        <v>0</v>
      </c>
      <c r="U5770" s="232"/>
      <c r="V5770" s="233"/>
      <c r="W5770" s="233"/>
      <c r="X5770" s="226"/>
      <c r="Y5770" s="229">
        <f t="shared" si="177"/>
        <v>0</v>
      </c>
      <c r="Z5770" s="232"/>
      <c r="AA5770" s="232"/>
      <c r="AB5770" s="232"/>
      <c r="AC5770" s="234"/>
      <c r="AD5770" s="232"/>
      <c r="AE5770" s="253" t="str">
        <f>IF($N5770=マイタスク!$U$5,"作業者","")&amp;IF($S5770=マイタスク!$U$5,"ピアレビュー","")&amp;IF($X5770=マイタスク!$U$5,"SVレビュー","")</f>
        <v/>
      </c>
      <c r="AF5770" s="252">
        <f t="shared" ref="AF5770:AF5833" si="178">VALUE(RIGHT($E5770,4))</f>
        <v>1</v>
      </c>
      <c r="AG5770" s="9" t="s">
        <v>34</v>
      </c>
    </row>
    <row r="5771" spans="2:33">
      <c r="B5771" s="225">
        <v>5759</v>
      </c>
      <c r="C5771" s="226"/>
      <c r="D5771" s="227">
        <f>_xlfn.XLOOKUP($C5771,サービス情報マスタcopy!$B:$B,サービス情報マスタcopy!$G:$G,0,0,1)</f>
        <v>0</v>
      </c>
      <c r="E5771" s="228" t="str">
        <f>CONCATENATE($C5771,"-",TEXT(_xlfn.MAXIFS($AF$12:AF5770,$C$12:C5770,$C5771)+1,"0000"))</f>
        <v>-0001</v>
      </c>
      <c r="F5771" s="226"/>
      <c r="G5771" s="226"/>
      <c r="H5771" s="226"/>
      <c r="I5771" s="229">
        <f t="shared" ref="I5771:I5834" si="179">$Q5771</f>
        <v>0</v>
      </c>
      <c r="J5771" s="232"/>
      <c r="K5771" s="226"/>
      <c r="L5771" s="226"/>
      <c r="M5771" s="226"/>
      <c r="N5771" s="226"/>
      <c r="O5771" s="232"/>
      <c r="P5771" s="232"/>
      <c r="Q5771" s="232"/>
      <c r="R5771" s="232"/>
      <c r="S5771" s="226"/>
      <c r="T5771" s="229">
        <f t="shared" si="176"/>
        <v>0</v>
      </c>
      <c r="U5771" s="232"/>
      <c r="V5771" s="233"/>
      <c r="W5771" s="233"/>
      <c r="X5771" s="226"/>
      <c r="Y5771" s="229">
        <f t="shared" si="177"/>
        <v>0</v>
      </c>
      <c r="Z5771" s="232"/>
      <c r="AA5771" s="232"/>
      <c r="AB5771" s="232"/>
      <c r="AC5771" s="234"/>
      <c r="AD5771" s="232"/>
      <c r="AE5771" s="253" t="str">
        <f>IF($N5771=マイタスク!$U$5,"作業者","")&amp;IF($S5771=マイタスク!$U$5,"ピアレビュー","")&amp;IF($X5771=マイタスク!$U$5,"SVレビュー","")</f>
        <v/>
      </c>
      <c r="AF5771" s="252">
        <f t="shared" si="178"/>
        <v>1</v>
      </c>
      <c r="AG5771" s="9" t="s">
        <v>34</v>
      </c>
    </row>
    <row r="5772" spans="2:33">
      <c r="B5772" s="225">
        <v>5760</v>
      </c>
      <c r="C5772" s="226"/>
      <c r="D5772" s="227">
        <f>_xlfn.XLOOKUP($C5772,サービス情報マスタcopy!$B:$B,サービス情報マスタcopy!$G:$G,0,0,1)</f>
        <v>0</v>
      </c>
      <c r="E5772" s="228" t="str">
        <f>CONCATENATE($C5772,"-",TEXT(_xlfn.MAXIFS($AF$12:AF5771,$C$12:C5771,$C5772)+1,"0000"))</f>
        <v>-0001</v>
      </c>
      <c r="F5772" s="226"/>
      <c r="G5772" s="226"/>
      <c r="H5772" s="226"/>
      <c r="I5772" s="229">
        <f t="shared" si="179"/>
        <v>0</v>
      </c>
      <c r="J5772" s="232"/>
      <c r="K5772" s="226"/>
      <c r="L5772" s="226"/>
      <c r="M5772" s="226"/>
      <c r="N5772" s="226"/>
      <c r="O5772" s="232"/>
      <c r="P5772" s="232"/>
      <c r="Q5772" s="232"/>
      <c r="R5772" s="232"/>
      <c r="S5772" s="226"/>
      <c r="T5772" s="229">
        <f t="shared" si="176"/>
        <v>0</v>
      </c>
      <c r="U5772" s="232"/>
      <c r="V5772" s="233"/>
      <c r="W5772" s="233"/>
      <c r="X5772" s="226"/>
      <c r="Y5772" s="229">
        <f t="shared" si="177"/>
        <v>0</v>
      </c>
      <c r="Z5772" s="232"/>
      <c r="AA5772" s="232"/>
      <c r="AB5772" s="232"/>
      <c r="AC5772" s="234"/>
      <c r="AD5772" s="232"/>
      <c r="AE5772" s="253" t="str">
        <f>IF($N5772=マイタスク!$U$5,"作業者","")&amp;IF($S5772=マイタスク!$U$5,"ピアレビュー","")&amp;IF($X5772=マイタスク!$U$5,"SVレビュー","")</f>
        <v/>
      </c>
      <c r="AF5772" s="252">
        <f t="shared" si="178"/>
        <v>1</v>
      </c>
      <c r="AG5772" s="9" t="s">
        <v>34</v>
      </c>
    </row>
    <row r="5773" spans="2:33">
      <c r="B5773" s="225">
        <v>5761</v>
      </c>
      <c r="C5773" s="226"/>
      <c r="D5773" s="227">
        <f>_xlfn.XLOOKUP($C5773,サービス情報マスタcopy!$B:$B,サービス情報マスタcopy!$G:$G,0,0,1)</f>
        <v>0</v>
      </c>
      <c r="E5773" s="228" t="str">
        <f>CONCATENATE($C5773,"-",TEXT(_xlfn.MAXIFS($AF$12:AF5772,$C$12:C5772,$C5773)+1,"0000"))</f>
        <v>-0001</v>
      </c>
      <c r="F5773" s="226"/>
      <c r="G5773" s="226"/>
      <c r="H5773" s="226"/>
      <c r="I5773" s="229">
        <f t="shared" si="179"/>
        <v>0</v>
      </c>
      <c r="J5773" s="232"/>
      <c r="K5773" s="226"/>
      <c r="L5773" s="226"/>
      <c r="M5773" s="226"/>
      <c r="N5773" s="226"/>
      <c r="O5773" s="232"/>
      <c r="P5773" s="232"/>
      <c r="Q5773" s="232"/>
      <c r="R5773" s="232"/>
      <c r="S5773" s="226"/>
      <c r="T5773" s="229">
        <f t="shared" si="176"/>
        <v>0</v>
      </c>
      <c r="U5773" s="232"/>
      <c r="V5773" s="233"/>
      <c r="W5773" s="233"/>
      <c r="X5773" s="226"/>
      <c r="Y5773" s="229">
        <f t="shared" si="177"/>
        <v>0</v>
      </c>
      <c r="Z5773" s="232"/>
      <c r="AA5773" s="232"/>
      <c r="AB5773" s="232"/>
      <c r="AC5773" s="234"/>
      <c r="AD5773" s="232"/>
      <c r="AE5773" s="253" t="str">
        <f>IF($N5773=マイタスク!$U$5,"作業者","")&amp;IF($S5773=マイタスク!$U$5,"ピアレビュー","")&amp;IF($X5773=マイタスク!$U$5,"SVレビュー","")</f>
        <v/>
      </c>
      <c r="AF5773" s="252">
        <f t="shared" si="178"/>
        <v>1</v>
      </c>
      <c r="AG5773" s="9" t="s">
        <v>34</v>
      </c>
    </row>
    <row r="5774" spans="2:33">
      <c r="B5774" s="225">
        <v>5762</v>
      </c>
      <c r="C5774" s="226"/>
      <c r="D5774" s="227">
        <f>_xlfn.XLOOKUP($C5774,サービス情報マスタcopy!$B:$B,サービス情報マスタcopy!$G:$G,0,0,1)</f>
        <v>0</v>
      </c>
      <c r="E5774" s="228" t="str">
        <f>CONCATENATE($C5774,"-",TEXT(_xlfn.MAXIFS($AF$12:AF5773,$C$12:C5773,$C5774)+1,"0000"))</f>
        <v>-0001</v>
      </c>
      <c r="F5774" s="226"/>
      <c r="G5774" s="226"/>
      <c r="H5774" s="226"/>
      <c r="I5774" s="229">
        <f t="shared" si="179"/>
        <v>0</v>
      </c>
      <c r="J5774" s="232"/>
      <c r="K5774" s="226"/>
      <c r="L5774" s="226"/>
      <c r="M5774" s="226"/>
      <c r="N5774" s="226"/>
      <c r="O5774" s="232"/>
      <c r="P5774" s="232"/>
      <c r="Q5774" s="232"/>
      <c r="R5774" s="232"/>
      <c r="S5774" s="226"/>
      <c r="T5774" s="229">
        <f t="shared" si="176"/>
        <v>0</v>
      </c>
      <c r="U5774" s="232"/>
      <c r="V5774" s="233"/>
      <c r="W5774" s="233"/>
      <c r="X5774" s="226"/>
      <c r="Y5774" s="229">
        <f t="shared" si="177"/>
        <v>0</v>
      </c>
      <c r="Z5774" s="232"/>
      <c r="AA5774" s="232"/>
      <c r="AB5774" s="232"/>
      <c r="AC5774" s="234"/>
      <c r="AD5774" s="232"/>
      <c r="AE5774" s="253" t="str">
        <f>IF($N5774=マイタスク!$U$5,"作業者","")&amp;IF($S5774=マイタスク!$U$5,"ピアレビュー","")&amp;IF($X5774=マイタスク!$U$5,"SVレビュー","")</f>
        <v/>
      </c>
      <c r="AF5774" s="252">
        <f t="shared" si="178"/>
        <v>1</v>
      </c>
      <c r="AG5774" s="9" t="s">
        <v>34</v>
      </c>
    </row>
    <row r="5775" spans="2:33">
      <c r="B5775" s="225">
        <v>5763</v>
      </c>
      <c r="C5775" s="226"/>
      <c r="D5775" s="227">
        <f>_xlfn.XLOOKUP($C5775,サービス情報マスタcopy!$B:$B,サービス情報マスタcopy!$G:$G,0,0,1)</f>
        <v>0</v>
      </c>
      <c r="E5775" s="228" t="str">
        <f>CONCATENATE($C5775,"-",TEXT(_xlfn.MAXIFS($AF$12:AF5774,$C$12:C5774,$C5775)+1,"0000"))</f>
        <v>-0001</v>
      </c>
      <c r="F5775" s="226"/>
      <c r="G5775" s="226"/>
      <c r="H5775" s="226"/>
      <c r="I5775" s="229">
        <f t="shared" si="179"/>
        <v>0</v>
      </c>
      <c r="J5775" s="232"/>
      <c r="K5775" s="226"/>
      <c r="L5775" s="226"/>
      <c r="M5775" s="226"/>
      <c r="N5775" s="226"/>
      <c r="O5775" s="232"/>
      <c r="P5775" s="232"/>
      <c r="Q5775" s="232"/>
      <c r="R5775" s="232"/>
      <c r="S5775" s="226"/>
      <c r="T5775" s="229">
        <f t="shared" si="176"/>
        <v>0</v>
      </c>
      <c r="U5775" s="232"/>
      <c r="V5775" s="233"/>
      <c r="W5775" s="233"/>
      <c r="X5775" s="226"/>
      <c r="Y5775" s="229">
        <f t="shared" si="177"/>
        <v>0</v>
      </c>
      <c r="Z5775" s="232"/>
      <c r="AA5775" s="232"/>
      <c r="AB5775" s="232"/>
      <c r="AC5775" s="234"/>
      <c r="AD5775" s="232"/>
      <c r="AE5775" s="253" t="str">
        <f>IF($N5775=マイタスク!$U$5,"作業者","")&amp;IF($S5775=マイタスク!$U$5,"ピアレビュー","")&amp;IF($X5775=マイタスク!$U$5,"SVレビュー","")</f>
        <v/>
      </c>
      <c r="AF5775" s="252">
        <f t="shared" si="178"/>
        <v>1</v>
      </c>
      <c r="AG5775" s="9" t="s">
        <v>34</v>
      </c>
    </row>
    <row r="5776" spans="2:33">
      <c r="B5776" s="225">
        <v>5764</v>
      </c>
      <c r="C5776" s="226"/>
      <c r="D5776" s="227">
        <f>_xlfn.XLOOKUP($C5776,サービス情報マスタcopy!$B:$B,サービス情報マスタcopy!$G:$G,0,0,1)</f>
        <v>0</v>
      </c>
      <c r="E5776" s="228" t="str">
        <f>CONCATENATE($C5776,"-",TEXT(_xlfn.MAXIFS($AF$12:AF5775,$C$12:C5775,$C5776)+1,"0000"))</f>
        <v>-0001</v>
      </c>
      <c r="F5776" s="226"/>
      <c r="G5776" s="226"/>
      <c r="H5776" s="226"/>
      <c r="I5776" s="229">
        <f t="shared" si="179"/>
        <v>0</v>
      </c>
      <c r="J5776" s="232"/>
      <c r="K5776" s="226"/>
      <c r="L5776" s="226"/>
      <c r="M5776" s="226"/>
      <c r="N5776" s="226"/>
      <c r="O5776" s="232"/>
      <c r="P5776" s="232"/>
      <c r="Q5776" s="232"/>
      <c r="R5776" s="232"/>
      <c r="S5776" s="226"/>
      <c r="T5776" s="229">
        <f t="shared" si="176"/>
        <v>0</v>
      </c>
      <c r="U5776" s="232"/>
      <c r="V5776" s="233"/>
      <c r="W5776" s="233"/>
      <c r="X5776" s="226"/>
      <c r="Y5776" s="229">
        <f t="shared" si="177"/>
        <v>0</v>
      </c>
      <c r="Z5776" s="232"/>
      <c r="AA5776" s="232"/>
      <c r="AB5776" s="232"/>
      <c r="AC5776" s="234"/>
      <c r="AD5776" s="232"/>
      <c r="AE5776" s="253" t="str">
        <f>IF($N5776=マイタスク!$U$5,"作業者","")&amp;IF($S5776=マイタスク!$U$5,"ピアレビュー","")&amp;IF($X5776=マイタスク!$U$5,"SVレビュー","")</f>
        <v/>
      </c>
      <c r="AF5776" s="252">
        <f t="shared" si="178"/>
        <v>1</v>
      </c>
      <c r="AG5776" s="9" t="s">
        <v>34</v>
      </c>
    </row>
    <row r="5777" spans="2:33">
      <c r="B5777" s="225">
        <v>5765</v>
      </c>
      <c r="C5777" s="226"/>
      <c r="D5777" s="227">
        <f>_xlfn.XLOOKUP($C5777,サービス情報マスタcopy!$B:$B,サービス情報マスタcopy!$G:$G,0,0,1)</f>
        <v>0</v>
      </c>
      <c r="E5777" s="228" t="str">
        <f>CONCATENATE($C5777,"-",TEXT(_xlfn.MAXIFS($AF$12:AF5776,$C$12:C5776,$C5777)+1,"0000"))</f>
        <v>-0001</v>
      </c>
      <c r="F5777" s="226"/>
      <c r="G5777" s="226"/>
      <c r="H5777" s="226"/>
      <c r="I5777" s="229">
        <f t="shared" si="179"/>
        <v>0</v>
      </c>
      <c r="J5777" s="232"/>
      <c r="K5777" s="226"/>
      <c r="L5777" s="226"/>
      <c r="M5777" s="226"/>
      <c r="N5777" s="226"/>
      <c r="O5777" s="232"/>
      <c r="P5777" s="232"/>
      <c r="Q5777" s="232"/>
      <c r="R5777" s="232"/>
      <c r="S5777" s="226"/>
      <c r="T5777" s="229">
        <f t="shared" si="176"/>
        <v>0</v>
      </c>
      <c r="U5777" s="232"/>
      <c r="V5777" s="233"/>
      <c r="W5777" s="233"/>
      <c r="X5777" s="226"/>
      <c r="Y5777" s="229">
        <f t="shared" si="177"/>
        <v>0</v>
      </c>
      <c r="Z5777" s="232"/>
      <c r="AA5777" s="232"/>
      <c r="AB5777" s="232"/>
      <c r="AC5777" s="234"/>
      <c r="AD5777" s="232"/>
      <c r="AE5777" s="253" t="str">
        <f>IF($N5777=マイタスク!$U$5,"作業者","")&amp;IF($S5777=マイタスク!$U$5,"ピアレビュー","")&amp;IF($X5777=マイタスク!$U$5,"SVレビュー","")</f>
        <v/>
      </c>
      <c r="AF5777" s="252">
        <f t="shared" si="178"/>
        <v>1</v>
      </c>
      <c r="AG5777" s="9" t="s">
        <v>34</v>
      </c>
    </row>
    <row r="5778" spans="2:33">
      <c r="B5778" s="225">
        <v>5766</v>
      </c>
      <c r="C5778" s="226"/>
      <c r="D5778" s="227">
        <f>_xlfn.XLOOKUP($C5778,サービス情報マスタcopy!$B:$B,サービス情報マスタcopy!$G:$G,0,0,1)</f>
        <v>0</v>
      </c>
      <c r="E5778" s="228" t="str">
        <f>CONCATENATE($C5778,"-",TEXT(_xlfn.MAXIFS($AF$12:AF5777,$C$12:C5777,$C5778)+1,"0000"))</f>
        <v>-0001</v>
      </c>
      <c r="F5778" s="226"/>
      <c r="G5778" s="226"/>
      <c r="H5778" s="226"/>
      <c r="I5778" s="229">
        <f t="shared" si="179"/>
        <v>0</v>
      </c>
      <c r="J5778" s="232"/>
      <c r="K5778" s="226"/>
      <c r="L5778" s="226"/>
      <c r="M5778" s="226"/>
      <c r="N5778" s="226"/>
      <c r="O5778" s="232"/>
      <c r="P5778" s="232"/>
      <c r="Q5778" s="232"/>
      <c r="R5778" s="232"/>
      <c r="S5778" s="226"/>
      <c r="T5778" s="229">
        <f t="shared" si="176"/>
        <v>0</v>
      </c>
      <c r="U5778" s="232"/>
      <c r="V5778" s="233"/>
      <c r="W5778" s="233"/>
      <c r="X5778" s="226"/>
      <c r="Y5778" s="229">
        <f t="shared" si="177"/>
        <v>0</v>
      </c>
      <c r="Z5778" s="232"/>
      <c r="AA5778" s="232"/>
      <c r="AB5778" s="232"/>
      <c r="AC5778" s="234"/>
      <c r="AD5778" s="232"/>
      <c r="AE5778" s="253" t="str">
        <f>IF($N5778=マイタスク!$U$5,"作業者","")&amp;IF($S5778=マイタスク!$U$5,"ピアレビュー","")&amp;IF($X5778=マイタスク!$U$5,"SVレビュー","")</f>
        <v/>
      </c>
      <c r="AF5778" s="252">
        <f t="shared" si="178"/>
        <v>1</v>
      </c>
      <c r="AG5778" s="9" t="s">
        <v>34</v>
      </c>
    </row>
    <row r="5779" spans="2:33">
      <c r="B5779" s="225">
        <v>5767</v>
      </c>
      <c r="C5779" s="226"/>
      <c r="D5779" s="227">
        <f>_xlfn.XLOOKUP($C5779,サービス情報マスタcopy!$B:$B,サービス情報マスタcopy!$G:$G,0,0,1)</f>
        <v>0</v>
      </c>
      <c r="E5779" s="228" t="str">
        <f>CONCATENATE($C5779,"-",TEXT(_xlfn.MAXIFS($AF$12:AF5778,$C$12:C5778,$C5779)+1,"0000"))</f>
        <v>-0001</v>
      </c>
      <c r="F5779" s="226"/>
      <c r="G5779" s="226"/>
      <c r="H5779" s="226"/>
      <c r="I5779" s="229">
        <f t="shared" si="179"/>
        <v>0</v>
      </c>
      <c r="J5779" s="232"/>
      <c r="K5779" s="226"/>
      <c r="L5779" s="226"/>
      <c r="M5779" s="226"/>
      <c r="N5779" s="226"/>
      <c r="O5779" s="232"/>
      <c r="P5779" s="232"/>
      <c r="Q5779" s="232"/>
      <c r="R5779" s="232"/>
      <c r="S5779" s="226"/>
      <c r="T5779" s="229">
        <f t="shared" si="176"/>
        <v>0</v>
      </c>
      <c r="U5779" s="232"/>
      <c r="V5779" s="233"/>
      <c r="W5779" s="233"/>
      <c r="X5779" s="226"/>
      <c r="Y5779" s="229">
        <f t="shared" si="177"/>
        <v>0</v>
      </c>
      <c r="Z5779" s="232"/>
      <c r="AA5779" s="232"/>
      <c r="AB5779" s="232"/>
      <c r="AC5779" s="234"/>
      <c r="AD5779" s="232"/>
      <c r="AE5779" s="253" t="str">
        <f>IF($N5779=マイタスク!$U$5,"作業者","")&amp;IF($S5779=マイタスク!$U$5,"ピアレビュー","")&amp;IF($X5779=マイタスク!$U$5,"SVレビュー","")</f>
        <v/>
      </c>
      <c r="AF5779" s="252">
        <f t="shared" si="178"/>
        <v>1</v>
      </c>
      <c r="AG5779" s="9" t="s">
        <v>34</v>
      </c>
    </row>
    <row r="5780" spans="2:33">
      <c r="B5780" s="225">
        <v>5768</v>
      </c>
      <c r="C5780" s="226"/>
      <c r="D5780" s="227">
        <f>_xlfn.XLOOKUP($C5780,サービス情報マスタcopy!$B:$B,サービス情報マスタcopy!$G:$G,0,0,1)</f>
        <v>0</v>
      </c>
      <c r="E5780" s="228" t="str">
        <f>CONCATENATE($C5780,"-",TEXT(_xlfn.MAXIFS($AF$12:AF5779,$C$12:C5779,$C5780)+1,"0000"))</f>
        <v>-0001</v>
      </c>
      <c r="F5780" s="226"/>
      <c r="G5780" s="226"/>
      <c r="H5780" s="226"/>
      <c r="I5780" s="229">
        <f t="shared" si="179"/>
        <v>0</v>
      </c>
      <c r="J5780" s="232"/>
      <c r="K5780" s="226"/>
      <c r="L5780" s="226"/>
      <c r="M5780" s="226"/>
      <c r="N5780" s="226"/>
      <c r="O5780" s="232"/>
      <c r="P5780" s="232"/>
      <c r="Q5780" s="232"/>
      <c r="R5780" s="232"/>
      <c r="S5780" s="226"/>
      <c r="T5780" s="229">
        <f t="shared" si="176"/>
        <v>0</v>
      </c>
      <c r="U5780" s="232"/>
      <c r="V5780" s="233"/>
      <c r="W5780" s="233"/>
      <c r="X5780" s="226"/>
      <c r="Y5780" s="229">
        <f t="shared" si="177"/>
        <v>0</v>
      </c>
      <c r="Z5780" s="232"/>
      <c r="AA5780" s="232"/>
      <c r="AB5780" s="232"/>
      <c r="AC5780" s="234"/>
      <c r="AD5780" s="232"/>
      <c r="AE5780" s="253" t="str">
        <f>IF($N5780=マイタスク!$U$5,"作業者","")&amp;IF($S5780=マイタスク!$U$5,"ピアレビュー","")&amp;IF($X5780=マイタスク!$U$5,"SVレビュー","")</f>
        <v/>
      </c>
      <c r="AF5780" s="252">
        <f t="shared" si="178"/>
        <v>1</v>
      </c>
      <c r="AG5780" s="9" t="s">
        <v>34</v>
      </c>
    </row>
    <row r="5781" spans="2:33">
      <c r="B5781" s="225">
        <v>5769</v>
      </c>
      <c r="C5781" s="226"/>
      <c r="D5781" s="227">
        <f>_xlfn.XLOOKUP($C5781,サービス情報マスタcopy!$B:$B,サービス情報マスタcopy!$G:$G,0,0,1)</f>
        <v>0</v>
      </c>
      <c r="E5781" s="228" t="str">
        <f>CONCATENATE($C5781,"-",TEXT(_xlfn.MAXIFS($AF$12:AF5780,$C$12:C5780,$C5781)+1,"0000"))</f>
        <v>-0001</v>
      </c>
      <c r="F5781" s="226"/>
      <c r="G5781" s="226"/>
      <c r="H5781" s="226"/>
      <c r="I5781" s="229">
        <f t="shared" si="179"/>
        <v>0</v>
      </c>
      <c r="J5781" s="232"/>
      <c r="K5781" s="226"/>
      <c r="L5781" s="226"/>
      <c r="M5781" s="226"/>
      <c r="N5781" s="226"/>
      <c r="O5781" s="232"/>
      <c r="P5781" s="232"/>
      <c r="Q5781" s="232"/>
      <c r="R5781" s="232"/>
      <c r="S5781" s="226"/>
      <c r="T5781" s="229">
        <f t="shared" si="176"/>
        <v>0</v>
      </c>
      <c r="U5781" s="232"/>
      <c r="V5781" s="233"/>
      <c r="W5781" s="233"/>
      <c r="X5781" s="226"/>
      <c r="Y5781" s="229">
        <f t="shared" si="177"/>
        <v>0</v>
      </c>
      <c r="Z5781" s="232"/>
      <c r="AA5781" s="232"/>
      <c r="AB5781" s="232"/>
      <c r="AC5781" s="234"/>
      <c r="AD5781" s="232"/>
      <c r="AE5781" s="253" t="str">
        <f>IF($N5781=マイタスク!$U$5,"作業者","")&amp;IF($S5781=マイタスク!$U$5,"ピアレビュー","")&amp;IF($X5781=マイタスク!$U$5,"SVレビュー","")</f>
        <v/>
      </c>
      <c r="AF5781" s="252">
        <f t="shared" si="178"/>
        <v>1</v>
      </c>
      <c r="AG5781" s="9" t="s">
        <v>34</v>
      </c>
    </row>
    <row r="5782" spans="2:33">
      <c r="B5782" s="225">
        <v>5770</v>
      </c>
      <c r="C5782" s="226"/>
      <c r="D5782" s="227">
        <f>_xlfn.XLOOKUP($C5782,サービス情報マスタcopy!$B:$B,サービス情報マスタcopy!$G:$G,0,0,1)</f>
        <v>0</v>
      </c>
      <c r="E5782" s="228" t="str">
        <f>CONCATENATE($C5782,"-",TEXT(_xlfn.MAXIFS($AF$12:AF5781,$C$12:C5781,$C5782)+1,"0000"))</f>
        <v>-0001</v>
      </c>
      <c r="F5782" s="226"/>
      <c r="G5782" s="226"/>
      <c r="H5782" s="226"/>
      <c r="I5782" s="229">
        <f t="shared" si="179"/>
        <v>0</v>
      </c>
      <c r="J5782" s="232"/>
      <c r="K5782" s="226"/>
      <c r="L5782" s="226"/>
      <c r="M5782" s="226"/>
      <c r="N5782" s="226"/>
      <c r="O5782" s="232"/>
      <c r="P5782" s="232"/>
      <c r="Q5782" s="232"/>
      <c r="R5782" s="232"/>
      <c r="S5782" s="226"/>
      <c r="T5782" s="229">
        <f t="shared" si="176"/>
        <v>0</v>
      </c>
      <c r="U5782" s="232"/>
      <c r="V5782" s="233"/>
      <c r="W5782" s="233"/>
      <c r="X5782" s="226"/>
      <c r="Y5782" s="229">
        <f t="shared" si="177"/>
        <v>0</v>
      </c>
      <c r="Z5782" s="232"/>
      <c r="AA5782" s="232"/>
      <c r="AB5782" s="232"/>
      <c r="AC5782" s="234"/>
      <c r="AD5782" s="232"/>
      <c r="AE5782" s="253" t="str">
        <f>IF($N5782=マイタスク!$U$5,"作業者","")&amp;IF($S5782=マイタスク!$U$5,"ピアレビュー","")&amp;IF($X5782=マイタスク!$U$5,"SVレビュー","")</f>
        <v/>
      </c>
      <c r="AF5782" s="252">
        <f t="shared" si="178"/>
        <v>1</v>
      </c>
      <c r="AG5782" s="9" t="s">
        <v>34</v>
      </c>
    </row>
    <row r="5783" spans="2:33">
      <c r="B5783" s="225">
        <v>5771</v>
      </c>
      <c r="C5783" s="226"/>
      <c r="D5783" s="227">
        <f>_xlfn.XLOOKUP($C5783,サービス情報マスタcopy!$B:$B,サービス情報マスタcopy!$G:$G,0,0,1)</f>
        <v>0</v>
      </c>
      <c r="E5783" s="228" t="str">
        <f>CONCATENATE($C5783,"-",TEXT(_xlfn.MAXIFS($AF$12:AF5782,$C$12:C5782,$C5783)+1,"0000"))</f>
        <v>-0001</v>
      </c>
      <c r="F5783" s="226"/>
      <c r="G5783" s="226"/>
      <c r="H5783" s="226"/>
      <c r="I5783" s="229">
        <f t="shared" si="179"/>
        <v>0</v>
      </c>
      <c r="J5783" s="232"/>
      <c r="K5783" s="226"/>
      <c r="L5783" s="226"/>
      <c r="M5783" s="226"/>
      <c r="N5783" s="226"/>
      <c r="O5783" s="232"/>
      <c r="P5783" s="232"/>
      <c r="Q5783" s="232"/>
      <c r="R5783" s="232"/>
      <c r="S5783" s="226"/>
      <c r="T5783" s="229">
        <f t="shared" si="176"/>
        <v>0</v>
      </c>
      <c r="U5783" s="232"/>
      <c r="V5783" s="233"/>
      <c r="W5783" s="233"/>
      <c r="X5783" s="226"/>
      <c r="Y5783" s="229">
        <f t="shared" si="177"/>
        <v>0</v>
      </c>
      <c r="Z5783" s="232"/>
      <c r="AA5783" s="232"/>
      <c r="AB5783" s="232"/>
      <c r="AC5783" s="234"/>
      <c r="AD5783" s="232"/>
      <c r="AE5783" s="253" t="str">
        <f>IF($N5783=マイタスク!$U$5,"作業者","")&amp;IF($S5783=マイタスク!$U$5,"ピアレビュー","")&amp;IF($X5783=マイタスク!$U$5,"SVレビュー","")</f>
        <v/>
      </c>
      <c r="AF5783" s="252">
        <f t="shared" si="178"/>
        <v>1</v>
      </c>
      <c r="AG5783" s="9" t="s">
        <v>34</v>
      </c>
    </row>
    <row r="5784" spans="2:33">
      <c r="B5784" s="225">
        <v>5772</v>
      </c>
      <c r="C5784" s="226"/>
      <c r="D5784" s="227">
        <f>_xlfn.XLOOKUP($C5784,サービス情報マスタcopy!$B:$B,サービス情報マスタcopy!$G:$G,0,0,1)</f>
        <v>0</v>
      </c>
      <c r="E5784" s="228" t="str">
        <f>CONCATENATE($C5784,"-",TEXT(_xlfn.MAXIFS($AF$12:AF5783,$C$12:C5783,$C5784)+1,"0000"))</f>
        <v>-0001</v>
      </c>
      <c r="F5784" s="226"/>
      <c r="G5784" s="226"/>
      <c r="H5784" s="226"/>
      <c r="I5784" s="229">
        <f t="shared" si="179"/>
        <v>0</v>
      </c>
      <c r="J5784" s="232"/>
      <c r="K5784" s="226"/>
      <c r="L5784" s="226"/>
      <c r="M5784" s="226"/>
      <c r="N5784" s="226"/>
      <c r="O5784" s="232"/>
      <c r="P5784" s="232"/>
      <c r="Q5784" s="232"/>
      <c r="R5784" s="232"/>
      <c r="S5784" s="226"/>
      <c r="T5784" s="229">
        <f t="shared" si="176"/>
        <v>0</v>
      </c>
      <c r="U5784" s="232"/>
      <c r="V5784" s="233"/>
      <c r="W5784" s="233"/>
      <c r="X5784" s="226"/>
      <c r="Y5784" s="229">
        <f t="shared" si="177"/>
        <v>0</v>
      </c>
      <c r="Z5784" s="232"/>
      <c r="AA5784" s="232"/>
      <c r="AB5784" s="232"/>
      <c r="AC5784" s="234"/>
      <c r="AD5784" s="232"/>
      <c r="AE5784" s="253" t="str">
        <f>IF($N5784=マイタスク!$U$5,"作業者","")&amp;IF($S5784=マイタスク!$U$5,"ピアレビュー","")&amp;IF($X5784=マイタスク!$U$5,"SVレビュー","")</f>
        <v/>
      </c>
      <c r="AF5784" s="252">
        <f t="shared" si="178"/>
        <v>1</v>
      </c>
      <c r="AG5784" s="9" t="s">
        <v>34</v>
      </c>
    </row>
    <row r="5785" spans="2:33">
      <c r="B5785" s="225">
        <v>5773</v>
      </c>
      <c r="C5785" s="226"/>
      <c r="D5785" s="227">
        <f>_xlfn.XLOOKUP($C5785,サービス情報マスタcopy!$B:$B,サービス情報マスタcopy!$G:$G,0,0,1)</f>
        <v>0</v>
      </c>
      <c r="E5785" s="228" t="str">
        <f>CONCATENATE($C5785,"-",TEXT(_xlfn.MAXIFS($AF$12:AF5784,$C$12:C5784,$C5785)+1,"0000"))</f>
        <v>-0001</v>
      </c>
      <c r="F5785" s="226"/>
      <c r="G5785" s="226"/>
      <c r="H5785" s="226"/>
      <c r="I5785" s="229">
        <f t="shared" si="179"/>
        <v>0</v>
      </c>
      <c r="J5785" s="232"/>
      <c r="K5785" s="226"/>
      <c r="L5785" s="226"/>
      <c r="M5785" s="226"/>
      <c r="N5785" s="226"/>
      <c r="O5785" s="232"/>
      <c r="P5785" s="232"/>
      <c r="Q5785" s="232"/>
      <c r="R5785" s="232"/>
      <c r="S5785" s="226"/>
      <c r="T5785" s="229">
        <f t="shared" si="176"/>
        <v>0</v>
      </c>
      <c r="U5785" s="232"/>
      <c r="V5785" s="233"/>
      <c r="W5785" s="233"/>
      <c r="X5785" s="226"/>
      <c r="Y5785" s="229">
        <f t="shared" si="177"/>
        <v>0</v>
      </c>
      <c r="Z5785" s="232"/>
      <c r="AA5785" s="232"/>
      <c r="AB5785" s="232"/>
      <c r="AC5785" s="234"/>
      <c r="AD5785" s="232"/>
      <c r="AE5785" s="253" t="str">
        <f>IF($N5785=マイタスク!$U$5,"作業者","")&amp;IF($S5785=マイタスク!$U$5,"ピアレビュー","")&amp;IF($X5785=マイタスク!$U$5,"SVレビュー","")</f>
        <v/>
      </c>
      <c r="AF5785" s="252">
        <f t="shared" si="178"/>
        <v>1</v>
      </c>
      <c r="AG5785" s="9" t="s">
        <v>34</v>
      </c>
    </row>
    <row r="5786" spans="2:33">
      <c r="B5786" s="225">
        <v>5774</v>
      </c>
      <c r="C5786" s="226"/>
      <c r="D5786" s="227">
        <f>_xlfn.XLOOKUP($C5786,サービス情報マスタcopy!$B:$B,サービス情報マスタcopy!$G:$G,0,0,1)</f>
        <v>0</v>
      </c>
      <c r="E5786" s="228" t="str">
        <f>CONCATENATE($C5786,"-",TEXT(_xlfn.MAXIFS($AF$12:AF5785,$C$12:C5785,$C5786)+1,"0000"))</f>
        <v>-0001</v>
      </c>
      <c r="F5786" s="226"/>
      <c r="G5786" s="226"/>
      <c r="H5786" s="226"/>
      <c r="I5786" s="229">
        <f t="shared" si="179"/>
        <v>0</v>
      </c>
      <c r="J5786" s="232"/>
      <c r="K5786" s="226"/>
      <c r="L5786" s="226"/>
      <c r="M5786" s="226"/>
      <c r="N5786" s="226"/>
      <c r="O5786" s="232"/>
      <c r="P5786" s="232"/>
      <c r="Q5786" s="232"/>
      <c r="R5786" s="232"/>
      <c r="S5786" s="226"/>
      <c r="T5786" s="229">
        <f t="shared" si="176"/>
        <v>0</v>
      </c>
      <c r="U5786" s="232"/>
      <c r="V5786" s="233"/>
      <c r="W5786" s="233"/>
      <c r="X5786" s="226"/>
      <c r="Y5786" s="229">
        <f t="shared" si="177"/>
        <v>0</v>
      </c>
      <c r="Z5786" s="232"/>
      <c r="AA5786" s="232"/>
      <c r="AB5786" s="232"/>
      <c r="AC5786" s="234"/>
      <c r="AD5786" s="232"/>
      <c r="AE5786" s="253" t="str">
        <f>IF($N5786=マイタスク!$U$5,"作業者","")&amp;IF($S5786=マイタスク!$U$5,"ピアレビュー","")&amp;IF($X5786=マイタスク!$U$5,"SVレビュー","")</f>
        <v/>
      </c>
      <c r="AF5786" s="252">
        <f t="shared" si="178"/>
        <v>1</v>
      </c>
      <c r="AG5786" s="9" t="s">
        <v>34</v>
      </c>
    </row>
    <row r="5787" spans="2:33">
      <c r="B5787" s="225">
        <v>5775</v>
      </c>
      <c r="C5787" s="226"/>
      <c r="D5787" s="227">
        <f>_xlfn.XLOOKUP($C5787,サービス情報マスタcopy!$B:$B,サービス情報マスタcopy!$G:$G,0,0,1)</f>
        <v>0</v>
      </c>
      <c r="E5787" s="228" t="str">
        <f>CONCATENATE($C5787,"-",TEXT(_xlfn.MAXIFS($AF$12:AF5786,$C$12:C5786,$C5787)+1,"0000"))</f>
        <v>-0001</v>
      </c>
      <c r="F5787" s="226"/>
      <c r="G5787" s="226"/>
      <c r="H5787" s="226"/>
      <c r="I5787" s="229">
        <f t="shared" si="179"/>
        <v>0</v>
      </c>
      <c r="J5787" s="232"/>
      <c r="K5787" s="226"/>
      <c r="L5787" s="226"/>
      <c r="M5787" s="226"/>
      <c r="N5787" s="226"/>
      <c r="O5787" s="232"/>
      <c r="P5787" s="232"/>
      <c r="Q5787" s="232"/>
      <c r="R5787" s="232"/>
      <c r="S5787" s="226"/>
      <c r="T5787" s="229">
        <f t="shared" si="176"/>
        <v>0</v>
      </c>
      <c r="U5787" s="232"/>
      <c r="V5787" s="233"/>
      <c r="W5787" s="233"/>
      <c r="X5787" s="226"/>
      <c r="Y5787" s="229">
        <f t="shared" si="177"/>
        <v>0</v>
      </c>
      <c r="Z5787" s="232"/>
      <c r="AA5787" s="232"/>
      <c r="AB5787" s="232"/>
      <c r="AC5787" s="234"/>
      <c r="AD5787" s="232"/>
      <c r="AE5787" s="253" t="str">
        <f>IF($N5787=マイタスク!$U$5,"作業者","")&amp;IF($S5787=マイタスク!$U$5,"ピアレビュー","")&amp;IF($X5787=マイタスク!$U$5,"SVレビュー","")</f>
        <v/>
      </c>
      <c r="AF5787" s="252">
        <f t="shared" si="178"/>
        <v>1</v>
      </c>
      <c r="AG5787" s="9" t="s">
        <v>34</v>
      </c>
    </row>
    <row r="5788" spans="2:33">
      <c r="B5788" s="225">
        <v>5776</v>
      </c>
      <c r="C5788" s="226"/>
      <c r="D5788" s="227">
        <f>_xlfn.XLOOKUP($C5788,サービス情報マスタcopy!$B:$B,サービス情報マスタcopy!$G:$G,0,0,1)</f>
        <v>0</v>
      </c>
      <c r="E5788" s="228" t="str">
        <f>CONCATENATE($C5788,"-",TEXT(_xlfn.MAXIFS($AF$12:AF5787,$C$12:C5787,$C5788)+1,"0000"))</f>
        <v>-0001</v>
      </c>
      <c r="F5788" s="226"/>
      <c r="G5788" s="226"/>
      <c r="H5788" s="226"/>
      <c r="I5788" s="229">
        <f t="shared" si="179"/>
        <v>0</v>
      </c>
      <c r="J5788" s="232"/>
      <c r="K5788" s="226"/>
      <c r="L5788" s="226"/>
      <c r="M5788" s="226"/>
      <c r="N5788" s="226"/>
      <c r="O5788" s="232"/>
      <c r="P5788" s="232"/>
      <c r="Q5788" s="232"/>
      <c r="R5788" s="232"/>
      <c r="S5788" s="226"/>
      <c r="T5788" s="229">
        <f t="shared" si="176"/>
        <v>0</v>
      </c>
      <c r="U5788" s="232"/>
      <c r="V5788" s="233"/>
      <c r="W5788" s="233"/>
      <c r="X5788" s="226"/>
      <c r="Y5788" s="229">
        <f t="shared" si="177"/>
        <v>0</v>
      </c>
      <c r="Z5788" s="232"/>
      <c r="AA5788" s="232"/>
      <c r="AB5788" s="232"/>
      <c r="AC5788" s="234"/>
      <c r="AD5788" s="232"/>
      <c r="AE5788" s="253" t="str">
        <f>IF($N5788=マイタスク!$U$5,"作業者","")&amp;IF($S5788=マイタスク!$U$5,"ピアレビュー","")&amp;IF($X5788=マイタスク!$U$5,"SVレビュー","")</f>
        <v/>
      </c>
      <c r="AF5788" s="252">
        <f t="shared" si="178"/>
        <v>1</v>
      </c>
      <c r="AG5788" s="9" t="s">
        <v>34</v>
      </c>
    </row>
    <row r="5789" spans="2:33">
      <c r="B5789" s="225">
        <v>5777</v>
      </c>
      <c r="C5789" s="226"/>
      <c r="D5789" s="227">
        <f>_xlfn.XLOOKUP($C5789,サービス情報マスタcopy!$B:$B,サービス情報マスタcopy!$G:$G,0,0,1)</f>
        <v>0</v>
      </c>
      <c r="E5789" s="228" t="str">
        <f>CONCATENATE($C5789,"-",TEXT(_xlfn.MAXIFS($AF$12:AF5788,$C$12:C5788,$C5789)+1,"0000"))</f>
        <v>-0001</v>
      </c>
      <c r="F5789" s="226"/>
      <c r="G5789" s="226"/>
      <c r="H5789" s="226"/>
      <c r="I5789" s="229">
        <f t="shared" si="179"/>
        <v>0</v>
      </c>
      <c r="J5789" s="232"/>
      <c r="K5789" s="226"/>
      <c r="L5789" s="226"/>
      <c r="M5789" s="226"/>
      <c r="N5789" s="226"/>
      <c r="O5789" s="232"/>
      <c r="P5789" s="232"/>
      <c r="Q5789" s="232"/>
      <c r="R5789" s="232"/>
      <c r="S5789" s="226"/>
      <c r="T5789" s="229">
        <f t="shared" si="176"/>
        <v>0</v>
      </c>
      <c r="U5789" s="232"/>
      <c r="V5789" s="233"/>
      <c r="W5789" s="233"/>
      <c r="X5789" s="226"/>
      <c r="Y5789" s="229">
        <f t="shared" si="177"/>
        <v>0</v>
      </c>
      <c r="Z5789" s="232"/>
      <c r="AA5789" s="232"/>
      <c r="AB5789" s="232"/>
      <c r="AC5789" s="234"/>
      <c r="AD5789" s="232"/>
      <c r="AE5789" s="253" t="str">
        <f>IF($N5789=マイタスク!$U$5,"作業者","")&amp;IF($S5789=マイタスク!$U$5,"ピアレビュー","")&amp;IF($X5789=マイタスク!$U$5,"SVレビュー","")</f>
        <v/>
      </c>
      <c r="AF5789" s="252">
        <f t="shared" si="178"/>
        <v>1</v>
      </c>
      <c r="AG5789" s="9" t="s">
        <v>34</v>
      </c>
    </row>
    <row r="5790" spans="2:33">
      <c r="B5790" s="225">
        <v>5778</v>
      </c>
      <c r="C5790" s="226"/>
      <c r="D5790" s="227">
        <f>_xlfn.XLOOKUP($C5790,サービス情報マスタcopy!$B:$B,サービス情報マスタcopy!$G:$G,0,0,1)</f>
        <v>0</v>
      </c>
      <c r="E5790" s="228" t="str">
        <f>CONCATENATE($C5790,"-",TEXT(_xlfn.MAXIFS($AF$12:AF5789,$C$12:C5789,$C5790)+1,"0000"))</f>
        <v>-0001</v>
      </c>
      <c r="F5790" s="226"/>
      <c r="G5790" s="226"/>
      <c r="H5790" s="226"/>
      <c r="I5790" s="229">
        <f t="shared" si="179"/>
        <v>0</v>
      </c>
      <c r="J5790" s="232"/>
      <c r="K5790" s="226"/>
      <c r="L5790" s="226"/>
      <c r="M5790" s="226"/>
      <c r="N5790" s="226"/>
      <c r="O5790" s="232"/>
      <c r="P5790" s="232"/>
      <c r="Q5790" s="232"/>
      <c r="R5790" s="232"/>
      <c r="S5790" s="226"/>
      <c r="T5790" s="229">
        <f t="shared" si="176"/>
        <v>0</v>
      </c>
      <c r="U5790" s="232"/>
      <c r="V5790" s="233"/>
      <c r="W5790" s="233"/>
      <c r="X5790" s="226"/>
      <c r="Y5790" s="229">
        <f t="shared" si="177"/>
        <v>0</v>
      </c>
      <c r="Z5790" s="232"/>
      <c r="AA5790" s="232"/>
      <c r="AB5790" s="232"/>
      <c r="AC5790" s="234"/>
      <c r="AD5790" s="232"/>
      <c r="AE5790" s="253" t="str">
        <f>IF($N5790=マイタスク!$U$5,"作業者","")&amp;IF($S5790=マイタスク!$U$5,"ピアレビュー","")&amp;IF($X5790=マイタスク!$U$5,"SVレビュー","")</f>
        <v/>
      </c>
      <c r="AF5790" s="252">
        <f t="shared" si="178"/>
        <v>1</v>
      </c>
      <c r="AG5790" s="9" t="s">
        <v>34</v>
      </c>
    </row>
    <row r="5791" spans="2:33">
      <c r="B5791" s="225">
        <v>5779</v>
      </c>
      <c r="C5791" s="226"/>
      <c r="D5791" s="227">
        <f>_xlfn.XLOOKUP($C5791,サービス情報マスタcopy!$B:$B,サービス情報マスタcopy!$G:$G,0,0,1)</f>
        <v>0</v>
      </c>
      <c r="E5791" s="228" t="str">
        <f>CONCATENATE($C5791,"-",TEXT(_xlfn.MAXIFS($AF$12:AF5790,$C$12:C5790,$C5791)+1,"0000"))</f>
        <v>-0001</v>
      </c>
      <c r="F5791" s="226"/>
      <c r="G5791" s="226"/>
      <c r="H5791" s="226"/>
      <c r="I5791" s="229">
        <f t="shared" si="179"/>
        <v>0</v>
      </c>
      <c r="J5791" s="232"/>
      <c r="K5791" s="226"/>
      <c r="L5791" s="226"/>
      <c r="M5791" s="226"/>
      <c r="N5791" s="226"/>
      <c r="O5791" s="232"/>
      <c r="P5791" s="232"/>
      <c r="Q5791" s="232"/>
      <c r="R5791" s="232"/>
      <c r="S5791" s="226"/>
      <c r="T5791" s="229">
        <f t="shared" si="176"/>
        <v>0</v>
      </c>
      <c r="U5791" s="232"/>
      <c r="V5791" s="233"/>
      <c r="W5791" s="233"/>
      <c r="X5791" s="226"/>
      <c r="Y5791" s="229">
        <f t="shared" si="177"/>
        <v>0</v>
      </c>
      <c r="Z5791" s="232"/>
      <c r="AA5791" s="232"/>
      <c r="AB5791" s="232"/>
      <c r="AC5791" s="234"/>
      <c r="AD5791" s="232"/>
      <c r="AE5791" s="253" t="str">
        <f>IF($N5791=マイタスク!$U$5,"作業者","")&amp;IF($S5791=マイタスク!$U$5,"ピアレビュー","")&amp;IF($X5791=マイタスク!$U$5,"SVレビュー","")</f>
        <v/>
      </c>
      <c r="AF5791" s="252">
        <f t="shared" si="178"/>
        <v>1</v>
      </c>
      <c r="AG5791" s="9" t="s">
        <v>34</v>
      </c>
    </row>
    <row r="5792" spans="2:33">
      <c r="B5792" s="225">
        <v>5780</v>
      </c>
      <c r="C5792" s="226"/>
      <c r="D5792" s="227">
        <f>_xlfn.XLOOKUP($C5792,サービス情報マスタcopy!$B:$B,サービス情報マスタcopy!$G:$G,0,0,1)</f>
        <v>0</v>
      </c>
      <c r="E5792" s="228" t="str">
        <f>CONCATENATE($C5792,"-",TEXT(_xlfn.MAXIFS($AF$12:AF5791,$C$12:C5791,$C5792)+1,"0000"))</f>
        <v>-0001</v>
      </c>
      <c r="F5792" s="226"/>
      <c r="G5792" s="226"/>
      <c r="H5792" s="226"/>
      <c r="I5792" s="229">
        <f t="shared" si="179"/>
        <v>0</v>
      </c>
      <c r="J5792" s="232"/>
      <c r="K5792" s="226"/>
      <c r="L5792" s="226"/>
      <c r="M5792" s="226"/>
      <c r="N5792" s="226"/>
      <c r="O5792" s="232"/>
      <c r="P5792" s="232"/>
      <c r="Q5792" s="232"/>
      <c r="R5792" s="232"/>
      <c r="S5792" s="226"/>
      <c r="T5792" s="229">
        <f t="shared" si="176"/>
        <v>0</v>
      </c>
      <c r="U5792" s="232"/>
      <c r="V5792" s="233"/>
      <c r="W5792" s="233"/>
      <c r="X5792" s="226"/>
      <c r="Y5792" s="229">
        <f t="shared" si="177"/>
        <v>0</v>
      </c>
      <c r="Z5792" s="232"/>
      <c r="AA5792" s="232"/>
      <c r="AB5792" s="232"/>
      <c r="AC5792" s="234"/>
      <c r="AD5792" s="232"/>
      <c r="AE5792" s="253" t="str">
        <f>IF($N5792=マイタスク!$U$5,"作業者","")&amp;IF($S5792=マイタスク!$U$5,"ピアレビュー","")&amp;IF($X5792=マイタスク!$U$5,"SVレビュー","")</f>
        <v/>
      </c>
      <c r="AF5792" s="252">
        <f t="shared" si="178"/>
        <v>1</v>
      </c>
      <c r="AG5792" s="9" t="s">
        <v>34</v>
      </c>
    </row>
    <row r="5793" spans="2:33">
      <c r="B5793" s="225">
        <v>5781</v>
      </c>
      <c r="C5793" s="226"/>
      <c r="D5793" s="227">
        <f>_xlfn.XLOOKUP($C5793,サービス情報マスタcopy!$B:$B,サービス情報マスタcopy!$G:$G,0,0,1)</f>
        <v>0</v>
      </c>
      <c r="E5793" s="228" t="str">
        <f>CONCATENATE($C5793,"-",TEXT(_xlfn.MAXIFS($AF$12:AF5792,$C$12:C5792,$C5793)+1,"0000"))</f>
        <v>-0001</v>
      </c>
      <c r="F5793" s="226"/>
      <c r="G5793" s="226"/>
      <c r="H5793" s="226"/>
      <c r="I5793" s="229">
        <f t="shared" si="179"/>
        <v>0</v>
      </c>
      <c r="J5793" s="232"/>
      <c r="K5793" s="226"/>
      <c r="L5793" s="226"/>
      <c r="M5793" s="226"/>
      <c r="N5793" s="226"/>
      <c r="O5793" s="232"/>
      <c r="P5793" s="232"/>
      <c r="Q5793" s="232"/>
      <c r="R5793" s="232"/>
      <c r="S5793" s="226"/>
      <c r="T5793" s="229">
        <f t="shared" si="176"/>
        <v>0</v>
      </c>
      <c r="U5793" s="232"/>
      <c r="V5793" s="233"/>
      <c r="W5793" s="233"/>
      <c r="X5793" s="226"/>
      <c r="Y5793" s="229">
        <f t="shared" si="177"/>
        <v>0</v>
      </c>
      <c r="Z5793" s="232"/>
      <c r="AA5793" s="232"/>
      <c r="AB5793" s="232"/>
      <c r="AC5793" s="234"/>
      <c r="AD5793" s="232"/>
      <c r="AE5793" s="253" t="str">
        <f>IF($N5793=マイタスク!$U$5,"作業者","")&amp;IF($S5793=マイタスク!$U$5,"ピアレビュー","")&amp;IF($X5793=マイタスク!$U$5,"SVレビュー","")</f>
        <v/>
      </c>
      <c r="AF5793" s="252">
        <f t="shared" si="178"/>
        <v>1</v>
      </c>
      <c r="AG5793" s="9" t="s">
        <v>34</v>
      </c>
    </row>
    <row r="5794" spans="2:33">
      <c r="B5794" s="225">
        <v>5782</v>
      </c>
      <c r="C5794" s="226"/>
      <c r="D5794" s="227">
        <f>_xlfn.XLOOKUP($C5794,サービス情報マスタcopy!$B:$B,サービス情報マスタcopy!$G:$G,0,0,1)</f>
        <v>0</v>
      </c>
      <c r="E5794" s="228" t="str">
        <f>CONCATENATE($C5794,"-",TEXT(_xlfn.MAXIFS($AF$12:AF5793,$C$12:C5793,$C5794)+1,"0000"))</f>
        <v>-0001</v>
      </c>
      <c r="F5794" s="226"/>
      <c r="G5794" s="226"/>
      <c r="H5794" s="226"/>
      <c r="I5794" s="229">
        <f t="shared" si="179"/>
        <v>0</v>
      </c>
      <c r="J5794" s="232"/>
      <c r="K5794" s="226"/>
      <c r="L5794" s="226"/>
      <c r="M5794" s="226"/>
      <c r="N5794" s="226"/>
      <c r="O5794" s="232"/>
      <c r="P5794" s="232"/>
      <c r="Q5794" s="232"/>
      <c r="R5794" s="232"/>
      <c r="S5794" s="226"/>
      <c r="T5794" s="229">
        <f t="shared" si="176"/>
        <v>0</v>
      </c>
      <c r="U5794" s="232"/>
      <c r="V5794" s="233"/>
      <c r="W5794" s="233"/>
      <c r="X5794" s="226"/>
      <c r="Y5794" s="229">
        <f t="shared" si="177"/>
        <v>0</v>
      </c>
      <c r="Z5794" s="232"/>
      <c r="AA5794" s="232"/>
      <c r="AB5794" s="232"/>
      <c r="AC5794" s="234"/>
      <c r="AD5794" s="232"/>
      <c r="AE5794" s="253" t="str">
        <f>IF($N5794=マイタスク!$U$5,"作業者","")&amp;IF($S5794=マイタスク!$U$5,"ピアレビュー","")&amp;IF($X5794=マイタスク!$U$5,"SVレビュー","")</f>
        <v/>
      </c>
      <c r="AF5794" s="252">
        <f t="shared" si="178"/>
        <v>1</v>
      </c>
      <c r="AG5794" s="9" t="s">
        <v>34</v>
      </c>
    </row>
    <row r="5795" spans="2:33">
      <c r="B5795" s="225">
        <v>5783</v>
      </c>
      <c r="C5795" s="226"/>
      <c r="D5795" s="227">
        <f>_xlfn.XLOOKUP($C5795,サービス情報マスタcopy!$B:$B,サービス情報マスタcopy!$G:$G,0,0,1)</f>
        <v>0</v>
      </c>
      <c r="E5795" s="228" t="str">
        <f>CONCATENATE($C5795,"-",TEXT(_xlfn.MAXIFS($AF$12:AF5794,$C$12:C5794,$C5795)+1,"0000"))</f>
        <v>-0001</v>
      </c>
      <c r="F5795" s="226"/>
      <c r="G5795" s="226"/>
      <c r="H5795" s="226"/>
      <c r="I5795" s="229">
        <f t="shared" si="179"/>
        <v>0</v>
      </c>
      <c r="J5795" s="232"/>
      <c r="K5795" s="226"/>
      <c r="L5795" s="226"/>
      <c r="M5795" s="226"/>
      <c r="N5795" s="226"/>
      <c r="O5795" s="232"/>
      <c r="P5795" s="232"/>
      <c r="Q5795" s="232"/>
      <c r="R5795" s="232"/>
      <c r="S5795" s="226"/>
      <c r="T5795" s="229">
        <f t="shared" si="176"/>
        <v>0</v>
      </c>
      <c r="U5795" s="232"/>
      <c r="V5795" s="233"/>
      <c r="W5795" s="233"/>
      <c r="X5795" s="226"/>
      <c r="Y5795" s="229">
        <f t="shared" si="177"/>
        <v>0</v>
      </c>
      <c r="Z5795" s="232"/>
      <c r="AA5795" s="232"/>
      <c r="AB5795" s="232"/>
      <c r="AC5795" s="234"/>
      <c r="AD5795" s="232"/>
      <c r="AE5795" s="253" t="str">
        <f>IF($N5795=マイタスク!$U$5,"作業者","")&amp;IF($S5795=マイタスク!$U$5,"ピアレビュー","")&amp;IF($X5795=マイタスク!$U$5,"SVレビュー","")</f>
        <v/>
      </c>
      <c r="AF5795" s="252">
        <f t="shared" si="178"/>
        <v>1</v>
      </c>
      <c r="AG5795" s="9" t="s">
        <v>34</v>
      </c>
    </row>
    <row r="5796" spans="2:33">
      <c r="B5796" s="225">
        <v>5784</v>
      </c>
      <c r="C5796" s="226"/>
      <c r="D5796" s="227">
        <f>_xlfn.XLOOKUP($C5796,サービス情報マスタcopy!$B:$B,サービス情報マスタcopy!$G:$G,0,0,1)</f>
        <v>0</v>
      </c>
      <c r="E5796" s="228" t="str">
        <f>CONCATENATE($C5796,"-",TEXT(_xlfn.MAXIFS($AF$12:AF5795,$C$12:C5795,$C5796)+1,"0000"))</f>
        <v>-0001</v>
      </c>
      <c r="F5796" s="226"/>
      <c r="G5796" s="226"/>
      <c r="H5796" s="226"/>
      <c r="I5796" s="229">
        <f t="shared" si="179"/>
        <v>0</v>
      </c>
      <c r="J5796" s="232"/>
      <c r="K5796" s="226"/>
      <c r="L5796" s="226"/>
      <c r="M5796" s="226"/>
      <c r="N5796" s="226"/>
      <c r="O5796" s="232"/>
      <c r="P5796" s="232"/>
      <c r="Q5796" s="232"/>
      <c r="R5796" s="232"/>
      <c r="S5796" s="226"/>
      <c r="T5796" s="229">
        <f t="shared" si="176"/>
        <v>0</v>
      </c>
      <c r="U5796" s="232"/>
      <c r="V5796" s="233"/>
      <c r="W5796" s="233"/>
      <c r="X5796" s="226"/>
      <c r="Y5796" s="229">
        <f t="shared" si="177"/>
        <v>0</v>
      </c>
      <c r="Z5796" s="232"/>
      <c r="AA5796" s="232"/>
      <c r="AB5796" s="232"/>
      <c r="AC5796" s="234"/>
      <c r="AD5796" s="232"/>
      <c r="AE5796" s="253" t="str">
        <f>IF($N5796=マイタスク!$U$5,"作業者","")&amp;IF($S5796=マイタスク!$U$5,"ピアレビュー","")&amp;IF($X5796=マイタスク!$U$5,"SVレビュー","")</f>
        <v/>
      </c>
      <c r="AF5796" s="252">
        <f t="shared" si="178"/>
        <v>1</v>
      </c>
      <c r="AG5796" s="9" t="s">
        <v>34</v>
      </c>
    </row>
    <row r="5797" spans="2:33">
      <c r="B5797" s="225">
        <v>5785</v>
      </c>
      <c r="C5797" s="226"/>
      <c r="D5797" s="227">
        <f>_xlfn.XLOOKUP($C5797,サービス情報マスタcopy!$B:$B,サービス情報マスタcopy!$G:$G,0,0,1)</f>
        <v>0</v>
      </c>
      <c r="E5797" s="228" t="str">
        <f>CONCATENATE($C5797,"-",TEXT(_xlfn.MAXIFS($AF$12:AF5796,$C$12:C5796,$C5797)+1,"0000"))</f>
        <v>-0001</v>
      </c>
      <c r="F5797" s="226"/>
      <c r="G5797" s="226"/>
      <c r="H5797" s="226"/>
      <c r="I5797" s="229">
        <f t="shared" si="179"/>
        <v>0</v>
      </c>
      <c r="J5797" s="232"/>
      <c r="K5797" s="226"/>
      <c r="L5797" s="226"/>
      <c r="M5797" s="226"/>
      <c r="N5797" s="226"/>
      <c r="O5797" s="232"/>
      <c r="P5797" s="232"/>
      <c r="Q5797" s="232"/>
      <c r="R5797" s="232"/>
      <c r="S5797" s="226"/>
      <c r="T5797" s="229">
        <f t="shared" si="176"/>
        <v>0</v>
      </c>
      <c r="U5797" s="232"/>
      <c r="V5797" s="233"/>
      <c r="W5797" s="233"/>
      <c r="X5797" s="226"/>
      <c r="Y5797" s="229">
        <f t="shared" si="177"/>
        <v>0</v>
      </c>
      <c r="Z5797" s="232"/>
      <c r="AA5797" s="232"/>
      <c r="AB5797" s="232"/>
      <c r="AC5797" s="234"/>
      <c r="AD5797" s="232"/>
      <c r="AE5797" s="253" t="str">
        <f>IF($N5797=マイタスク!$U$5,"作業者","")&amp;IF($S5797=マイタスク!$U$5,"ピアレビュー","")&amp;IF($X5797=マイタスク!$U$5,"SVレビュー","")</f>
        <v/>
      </c>
      <c r="AF5797" s="252">
        <f t="shared" si="178"/>
        <v>1</v>
      </c>
      <c r="AG5797" s="9" t="s">
        <v>34</v>
      </c>
    </row>
    <row r="5798" spans="2:33">
      <c r="B5798" s="225">
        <v>5786</v>
      </c>
      <c r="C5798" s="226"/>
      <c r="D5798" s="227">
        <f>_xlfn.XLOOKUP($C5798,サービス情報マスタcopy!$B:$B,サービス情報マスタcopy!$G:$G,0,0,1)</f>
        <v>0</v>
      </c>
      <c r="E5798" s="228" t="str">
        <f>CONCATENATE($C5798,"-",TEXT(_xlfn.MAXIFS($AF$12:AF5797,$C$12:C5797,$C5798)+1,"0000"))</f>
        <v>-0001</v>
      </c>
      <c r="F5798" s="226"/>
      <c r="G5798" s="226"/>
      <c r="H5798" s="226"/>
      <c r="I5798" s="229">
        <f t="shared" si="179"/>
        <v>0</v>
      </c>
      <c r="J5798" s="232"/>
      <c r="K5798" s="226"/>
      <c r="L5798" s="226"/>
      <c r="M5798" s="226"/>
      <c r="N5798" s="226"/>
      <c r="O5798" s="232"/>
      <c r="P5798" s="232"/>
      <c r="Q5798" s="232"/>
      <c r="R5798" s="232"/>
      <c r="S5798" s="226"/>
      <c r="T5798" s="229">
        <f t="shared" si="176"/>
        <v>0</v>
      </c>
      <c r="U5798" s="232"/>
      <c r="V5798" s="233"/>
      <c r="W5798" s="233"/>
      <c r="X5798" s="226"/>
      <c r="Y5798" s="229">
        <f t="shared" si="177"/>
        <v>0</v>
      </c>
      <c r="Z5798" s="232"/>
      <c r="AA5798" s="232"/>
      <c r="AB5798" s="232"/>
      <c r="AC5798" s="234"/>
      <c r="AD5798" s="232"/>
      <c r="AE5798" s="253" t="str">
        <f>IF($N5798=マイタスク!$U$5,"作業者","")&amp;IF($S5798=マイタスク!$U$5,"ピアレビュー","")&amp;IF($X5798=マイタスク!$U$5,"SVレビュー","")</f>
        <v/>
      </c>
      <c r="AF5798" s="252">
        <f t="shared" si="178"/>
        <v>1</v>
      </c>
      <c r="AG5798" s="9" t="s">
        <v>34</v>
      </c>
    </row>
    <row r="5799" spans="2:33">
      <c r="B5799" s="225">
        <v>5787</v>
      </c>
      <c r="C5799" s="226"/>
      <c r="D5799" s="227">
        <f>_xlfn.XLOOKUP($C5799,サービス情報マスタcopy!$B:$B,サービス情報マスタcopy!$G:$G,0,0,1)</f>
        <v>0</v>
      </c>
      <c r="E5799" s="228" t="str">
        <f>CONCATENATE($C5799,"-",TEXT(_xlfn.MAXIFS($AF$12:AF5798,$C$12:C5798,$C5799)+1,"0000"))</f>
        <v>-0001</v>
      </c>
      <c r="F5799" s="226"/>
      <c r="G5799" s="226"/>
      <c r="H5799" s="226"/>
      <c r="I5799" s="229">
        <f t="shared" si="179"/>
        <v>0</v>
      </c>
      <c r="J5799" s="232"/>
      <c r="K5799" s="226"/>
      <c r="L5799" s="226"/>
      <c r="M5799" s="226"/>
      <c r="N5799" s="226"/>
      <c r="O5799" s="232"/>
      <c r="P5799" s="232"/>
      <c r="Q5799" s="232"/>
      <c r="R5799" s="232"/>
      <c r="S5799" s="226"/>
      <c r="T5799" s="229">
        <f t="shared" si="176"/>
        <v>0</v>
      </c>
      <c r="U5799" s="232"/>
      <c r="V5799" s="233"/>
      <c r="W5799" s="233"/>
      <c r="X5799" s="226"/>
      <c r="Y5799" s="229">
        <f t="shared" si="177"/>
        <v>0</v>
      </c>
      <c r="Z5799" s="232"/>
      <c r="AA5799" s="232"/>
      <c r="AB5799" s="232"/>
      <c r="AC5799" s="234"/>
      <c r="AD5799" s="232"/>
      <c r="AE5799" s="253" t="str">
        <f>IF($N5799=マイタスク!$U$5,"作業者","")&amp;IF($S5799=マイタスク!$U$5,"ピアレビュー","")&amp;IF($X5799=マイタスク!$U$5,"SVレビュー","")</f>
        <v/>
      </c>
      <c r="AF5799" s="252">
        <f t="shared" si="178"/>
        <v>1</v>
      </c>
      <c r="AG5799" s="9" t="s">
        <v>34</v>
      </c>
    </row>
    <row r="5800" spans="2:33">
      <c r="B5800" s="225">
        <v>5788</v>
      </c>
      <c r="C5800" s="226"/>
      <c r="D5800" s="227">
        <f>_xlfn.XLOOKUP($C5800,サービス情報マスタcopy!$B:$B,サービス情報マスタcopy!$G:$G,0,0,1)</f>
        <v>0</v>
      </c>
      <c r="E5800" s="228" t="str">
        <f>CONCATENATE($C5800,"-",TEXT(_xlfn.MAXIFS($AF$12:AF5799,$C$12:C5799,$C5800)+1,"0000"))</f>
        <v>-0001</v>
      </c>
      <c r="F5800" s="226"/>
      <c r="G5800" s="226"/>
      <c r="H5800" s="226"/>
      <c r="I5800" s="229">
        <f t="shared" si="179"/>
        <v>0</v>
      </c>
      <c r="J5800" s="232"/>
      <c r="K5800" s="226"/>
      <c r="L5800" s="226"/>
      <c r="M5800" s="226"/>
      <c r="N5800" s="226"/>
      <c r="O5800" s="232"/>
      <c r="P5800" s="232"/>
      <c r="Q5800" s="232"/>
      <c r="R5800" s="232"/>
      <c r="S5800" s="226"/>
      <c r="T5800" s="229">
        <f t="shared" si="176"/>
        <v>0</v>
      </c>
      <c r="U5800" s="232"/>
      <c r="V5800" s="233"/>
      <c r="W5800" s="233"/>
      <c r="X5800" s="226"/>
      <c r="Y5800" s="229">
        <f t="shared" si="177"/>
        <v>0</v>
      </c>
      <c r="Z5800" s="232"/>
      <c r="AA5800" s="232"/>
      <c r="AB5800" s="232"/>
      <c r="AC5800" s="234"/>
      <c r="AD5800" s="232"/>
      <c r="AE5800" s="253" t="str">
        <f>IF($N5800=マイタスク!$U$5,"作業者","")&amp;IF($S5800=マイタスク!$U$5,"ピアレビュー","")&amp;IF($X5800=マイタスク!$U$5,"SVレビュー","")</f>
        <v/>
      </c>
      <c r="AF5800" s="252">
        <f t="shared" si="178"/>
        <v>1</v>
      </c>
      <c r="AG5800" s="9" t="s">
        <v>34</v>
      </c>
    </row>
    <row r="5801" spans="2:33">
      <c r="B5801" s="225">
        <v>5789</v>
      </c>
      <c r="C5801" s="226"/>
      <c r="D5801" s="227">
        <f>_xlfn.XLOOKUP($C5801,サービス情報マスタcopy!$B:$B,サービス情報マスタcopy!$G:$G,0,0,1)</f>
        <v>0</v>
      </c>
      <c r="E5801" s="228" t="str">
        <f>CONCATENATE($C5801,"-",TEXT(_xlfn.MAXIFS($AF$12:AF5800,$C$12:C5800,$C5801)+1,"0000"))</f>
        <v>-0001</v>
      </c>
      <c r="F5801" s="226"/>
      <c r="G5801" s="226"/>
      <c r="H5801" s="226"/>
      <c r="I5801" s="229">
        <f t="shared" si="179"/>
        <v>0</v>
      </c>
      <c r="J5801" s="232"/>
      <c r="K5801" s="226"/>
      <c r="L5801" s="226"/>
      <c r="M5801" s="226"/>
      <c r="N5801" s="226"/>
      <c r="O5801" s="232"/>
      <c r="P5801" s="232"/>
      <c r="Q5801" s="232"/>
      <c r="R5801" s="232"/>
      <c r="S5801" s="226"/>
      <c r="T5801" s="229">
        <f t="shared" si="176"/>
        <v>0</v>
      </c>
      <c r="U5801" s="232"/>
      <c r="V5801" s="233"/>
      <c r="W5801" s="233"/>
      <c r="X5801" s="226"/>
      <c r="Y5801" s="229">
        <f t="shared" si="177"/>
        <v>0</v>
      </c>
      <c r="Z5801" s="232"/>
      <c r="AA5801" s="232"/>
      <c r="AB5801" s="232"/>
      <c r="AC5801" s="234"/>
      <c r="AD5801" s="232"/>
      <c r="AE5801" s="253" t="str">
        <f>IF($N5801=マイタスク!$U$5,"作業者","")&amp;IF($S5801=マイタスク!$U$5,"ピアレビュー","")&amp;IF($X5801=マイタスク!$U$5,"SVレビュー","")</f>
        <v/>
      </c>
      <c r="AF5801" s="252">
        <f t="shared" si="178"/>
        <v>1</v>
      </c>
      <c r="AG5801" s="9" t="s">
        <v>34</v>
      </c>
    </row>
    <row r="5802" spans="2:33">
      <c r="B5802" s="225">
        <v>5790</v>
      </c>
      <c r="C5802" s="226"/>
      <c r="D5802" s="227">
        <f>_xlfn.XLOOKUP($C5802,サービス情報マスタcopy!$B:$B,サービス情報マスタcopy!$G:$G,0,0,1)</f>
        <v>0</v>
      </c>
      <c r="E5802" s="228" t="str">
        <f>CONCATENATE($C5802,"-",TEXT(_xlfn.MAXIFS($AF$12:AF5801,$C$12:C5801,$C5802)+1,"0000"))</f>
        <v>-0001</v>
      </c>
      <c r="F5802" s="226"/>
      <c r="G5802" s="226"/>
      <c r="H5802" s="226"/>
      <c r="I5802" s="229">
        <f t="shared" si="179"/>
        <v>0</v>
      </c>
      <c r="J5802" s="232"/>
      <c r="K5802" s="226"/>
      <c r="L5802" s="226"/>
      <c r="M5802" s="226"/>
      <c r="N5802" s="226"/>
      <c r="O5802" s="232"/>
      <c r="P5802" s="232"/>
      <c r="Q5802" s="232"/>
      <c r="R5802" s="232"/>
      <c r="S5802" s="226"/>
      <c r="T5802" s="229">
        <f t="shared" si="176"/>
        <v>0</v>
      </c>
      <c r="U5802" s="232"/>
      <c r="V5802" s="233"/>
      <c r="W5802" s="233"/>
      <c r="X5802" s="226"/>
      <c r="Y5802" s="229">
        <f t="shared" si="177"/>
        <v>0</v>
      </c>
      <c r="Z5802" s="232"/>
      <c r="AA5802" s="232"/>
      <c r="AB5802" s="232"/>
      <c r="AC5802" s="234"/>
      <c r="AD5802" s="232"/>
      <c r="AE5802" s="253" t="str">
        <f>IF($N5802=マイタスク!$U$5,"作業者","")&amp;IF($S5802=マイタスク!$U$5,"ピアレビュー","")&amp;IF($X5802=マイタスク!$U$5,"SVレビュー","")</f>
        <v/>
      </c>
      <c r="AF5802" s="252">
        <f t="shared" si="178"/>
        <v>1</v>
      </c>
      <c r="AG5802" s="9" t="s">
        <v>34</v>
      </c>
    </row>
    <row r="5803" spans="2:33">
      <c r="B5803" s="225">
        <v>5791</v>
      </c>
      <c r="C5803" s="226"/>
      <c r="D5803" s="227">
        <f>_xlfn.XLOOKUP($C5803,サービス情報マスタcopy!$B:$B,サービス情報マスタcopy!$G:$G,0,0,1)</f>
        <v>0</v>
      </c>
      <c r="E5803" s="228" t="str">
        <f>CONCATENATE($C5803,"-",TEXT(_xlfn.MAXIFS($AF$12:AF5802,$C$12:C5802,$C5803)+1,"0000"))</f>
        <v>-0001</v>
      </c>
      <c r="F5803" s="226"/>
      <c r="G5803" s="226"/>
      <c r="H5803" s="226"/>
      <c r="I5803" s="229">
        <f t="shared" si="179"/>
        <v>0</v>
      </c>
      <c r="J5803" s="232"/>
      <c r="K5803" s="226"/>
      <c r="L5803" s="226"/>
      <c r="M5803" s="226"/>
      <c r="N5803" s="226"/>
      <c r="O5803" s="232"/>
      <c r="P5803" s="232"/>
      <c r="Q5803" s="232"/>
      <c r="R5803" s="232"/>
      <c r="S5803" s="226"/>
      <c r="T5803" s="229">
        <f t="shared" si="176"/>
        <v>0</v>
      </c>
      <c r="U5803" s="232"/>
      <c r="V5803" s="233"/>
      <c r="W5803" s="233"/>
      <c r="X5803" s="226"/>
      <c r="Y5803" s="229">
        <f t="shared" si="177"/>
        <v>0</v>
      </c>
      <c r="Z5803" s="232"/>
      <c r="AA5803" s="232"/>
      <c r="AB5803" s="232"/>
      <c r="AC5803" s="234"/>
      <c r="AD5803" s="232"/>
      <c r="AE5803" s="253" t="str">
        <f>IF($N5803=マイタスク!$U$5,"作業者","")&amp;IF($S5803=マイタスク!$U$5,"ピアレビュー","")&amp;IF($X5803=マイタスク!$U$5,"SVレビュー","")</f>
        <v/>
      </c>
      <c r="AF5803" s="252">
        <f t="shared" si="178"/>
        <v>1</v>
      </c>
      <c r="AG5803" s="9" t="s">
        <v>34</v>
      </c>
    </row>
    <row r="5804" spans="2:33">
      <c r="B5804" s="225">
        <v>5792</v>
      </c>
      <c r="C5804" s="226"/>
      <c r="D5804" s="227">
        <f>_xlfn.XLOOKUP($C5804,サービス情報マスタcopy!$B:$B,サービス情報マスタcopy!$G:$G,0,0,1)</f>
        <v>0</v>
      </c>
      <c r="E5804" s="228" t="str">
        <f>CONCATENATE($C5804,"-",TEXT(_xlfn.MAXIFS($AF$12:AF5803,$C$12:C5803,$C5804)+1,"0000"))</f>
        <v>-0001</v>
      </c>
      <c r="F5804" s="226"/>
      <c r="G5804" s="226"/>
      <c r="H5804" s="226"/>
      <c r="I5804" s="229">
        <f t="shared" si="179"/>
        <v>0</v>
      </c>
      <c r="J5804" s="232"/>
      <c r="K5804" s="226"/>
      <c r="L5804" s="226"/>
      <c r="M5804" s="226"/>
      <c r="N5804" s="226"/>
      <c r="O5804" s="232"/>
      <c r="P5804" s="232"/>
      <c r="Q5804" s="232"/>
      <c r="R5804" s="232"/>
      <c r="S5804" s="226"/>
      <c r="T5804" s="229">
        <f t="shared" si="176"/>
        <v>0</v>
      </c>
      <c r="U5804" s="232"/>
      <c r="V5804" s="233"/>
      <c r="W5804" s="233"/>
      <c r="X5804" s="226"/>
      <c r="Y5804" s="229">
        <f t="shared" si="177"/>
        <v>0</v>
      </c>
      <c r="Z5804" s="232"/>
      <c r="AA5804" s="232"/>
      <c r="AB5804" s="232"/>
      <c r="AC5804" s="234"/>
      <c r="AD5804" s="232"/>
      <c r="AE5804" s="253" t="str">
        <f>IF($N5804=マイタスク!$U$5,"作業者","")&amp;IF($S5804=マイタスク!$U$5,"ピアレビュー","")&amp;IF($X5804=マイタスク!$U$5,"SVレビュー","")</f>
        <v/>
      </c>
      <c r="AF5804" s="252">
        <f t="shared" si="178"/>
        <v>1</v>
      </c>
      <c r="AG5804" s="9" t="s">
        <v>34</v>
      </c>
    </row>
    <row r="5805" spans="2:33">
      <c r="B5805" s="225">
        <v>5793</v>
      </c>
      <c r="C5805" s="226"/>
      <c r="D5805" s="227">
        <f>_xlfn.XLOOKUP($C5805,サービス情報マスタcopy!$B:$B,サービス情報マスタcopy!$G:$G,0,0,1)</f>
        <v>0</v>
      </c>
      <c r="E5805" s="228" t="str">
        <f>CONCATENATE($C5805,"-",TEXT(_xlfn.MAXIFS($AF$12:AF5804,$C$12:C5804,$C5805)+1,"0000"))</f>
        <v>-0001</v>
      </c>
      <c r="F5805" s="226"/>
      <c r="G5805" s="226"/>
      <c r="H5805" s="226"/>
      <c r="I5805" s="229">
        <f t="shared" si="179"/>
        <v>0</v>
      </c>
      <c r="J5805" s="232"/>
      <c r="K5805" s="226"/>
      <c r="L5805" s="226"/>
      <c r="M5805" s="226"/>
      <c r="N5805" s="226"/>
      <c r="O5805" s="232"/>
      <c r="P5805" s="232"/>
      <c r="Q5805" s="232"/>
      <c r="R5805" s="232"/>
      <c r="S5805" s="226"/>
      <c r="T5805" s="229">
        <f t="shared" si="176"/>
        <v>0</v>
      </c>
      <c r="U5805" s="232"/>
      <c r="V5805" s="233"/>
      <c r="W5805" s="233"/>
      <c r="X5805" s="226"/>
      <c r="Y5805" s="229">
        <f t="shared" si="177"/>
        <v>0</v>
      </c>
      <c r="Z5805" s="232"/>
      <c r="AA5805" s="232"/>
      <c r="AB5805" s="232"/>
      <c r="AC5805" s="234"/>
      <c r="AD5805" s="232"/>
      <c r="AE5805" s="253" t="str">
        <f>IF($N5805=マイタスク!$U$5,"作業者","")&amp;IF($S5805=マイタスク!$U$5,"ピアレビュー","")&amp;IF($X5805=マイタスク!$U$5,"SVレビュー","")</f>
        <v/>
      </c>
      <c r="AF5805" s="252">
        <f t="shared" si="178"/>
        <v>1</v>
      </c>
      <c r="AG5805" s="9" t="s">
        <v>34</v>
      </c>
    </row>
    <row r="5806" spans="2:33">
      <c r="B5806" s="225">
        <v>5794</v>
      </c>
      <c r="C5806" s="226"/>
      <c r="D5806" s="227">
        <f>_xlfn.XLOOKUP($C5806,サービス情報マスタcopy!$B:$B,サービス情報マスタcopy!$G:$G,0,0,1)</f>
        <v>0</v>
      </c>
      <c r="E5806" s="228" t="str">
        <f>CONCATENATE($C5806,"-",TEXT(_xlfn.MAXIFS($AF$12:AF5805,$C$12:C5805,$C5806)+1,"0000"))</f>
        <v>-0001</v>
      </c>
      <c r="F5806" s="226"/>
      <c r="G5806" s="226"/>
      <c r="H5806" s="226"/>
      <c r="I5806" s="229">
        <f t="shared" si="179"/>
        <v>0</v>
      </c>
      <c r="J5806" s="232"/>
      <c r="K5806" s="226"/>
      <c r="L5806" s="226"/>
      <c r="M5806" s="226"/>
      <c r="N5806" s="226"/>
      <c r="O5806" s="232"/>
      <c r="P5806" s="232"/>
      <c r="Q5806" s="232"/>
      <c r="R5806" s="232"/>
      <c r="S5806" s="226"/>
      <c r="T5806" s="229">
        <f t="shared" si="176"/>
        <v>0</v>
      </c>
      <c r="U5806" s="232"/>
      <c r="V5806" s="233"/>
      <c r="W5806" s="233"/>
      <c r="X5806" s="226"/>
      <c r="Y5806" s="229">
        <f t="shared" si="177"/>
        <v>0</v>
      </c>
      <c r="Z5806" s="232"/>
      <c r="AA5806" s="232"/>
      <c r="AB5806" s="232"/>
      <c r="AC5806" s="234"/>
      <c r="AD5806" s="232"/>
      <c r="AE5806" s="253" t="str">
        <f>IF($N5806=マイタスク!$U$5,"作業者","")&amp;IF($S5806=マイタスク!$U$5,"ピアレビュー","")&amp;IF($X5806=マイタスク!$U$5,"SVレビュー","")</f>
        <v/>
      </c>
      <c r="AF5806" s="252">
        <f t="shared" si="178"/>
        <v>1</v>
      </c>
      <c r="AG5806" s="9" t="s">
        <v>34</v>
      </c>
    </row>
    <row r="5807" spans="2:33">
      <c r="B5807" s="225">
        <v>5795</v>
      </c>
      <c r="C5807" s="226"/>
      <c r="D5807" s="227">
        <f>_xlfn.XLOOKUP($C5807,サービス情報マスタcopy!$B:$B,サービス情報マスタcopy!$G:$G,0,0,1)</f>
        <v>0</v>
      </c>
      <c r="E5807" s="228" t="str">
        <f>CONCATENATE($C5807,"-",TEXT(_xlfn.MAXIFS($AF$12:AF5806,$C$12:C5806,$C5807)+1,"0000"))</f>
        <v>-0001</v>
      </c>
      <c r="F5807" s="226"/>
      <c r="G5807" s="226"/>
      <c r="H5807" s="226"/>
      <c r="I5807" s="229">
        <f t="shared" si="179"/>
        <v>0</v>
      </c>
      <c r="J5807" s="232"/>
      <c r="K5807" s="226"/>
      <c r="L5807" s="226"/>
      <c r="M5807" s="226"/>
      <c r="N5807" s="226"/>
      <c r="O5807" s="232"/>
      <c r="P5807" s="232"/>
      <c r="Q5807" s="232"/>
      <c r="R5807" s="232"/>
      <c r="S5807" s="226"/>
      <c r="T5807" s="229">
        <f t="shared" si="176"/>
        <v>0</v>
      </c>
      <c r="U5807" s="232"/>
      <c r="V5807" s="233"/>
      <c r="W5807" s="233"/>
      <c r="X5807" s="226"/>
      <c r="Y5807" s="229">
        <f t="shared" si="177"/>
        <v>0</v>
      </c>
      <c r="Z5807" s="232"/>
      <c r="AA5807" s="232"/>
      <c r="AB5807" s="232"/>
      <c r="AC5807" s="234"/>
      <c r="AD5807" s="232"/>
      <c r="AE5807" s="253" t="str">
        <f>IF($N5807=マイタスク!$U$5,"作業者","")&amp;IF($S5807=マイタスク!$U$5,"ピアレビュー","")&amp;IF($X5807=マイタスク!$U$5,"SVレビュー","")</f>
        <v/>
      </c>
      <c r="AF5807" s="252">
        <f t="shared" si="178"/>
        <v>1</v>
      </c>
      <c r="AG5807" s="9" t="s">
        <v>34</v>
      </c>
    </row>
    <row r="5808" spans="2:33">
      <c r="B5808" s="225">
        <v>5796</v>
      </c>
      <c r="C5808" s="226"/>
      <c r="D5808" s="227">
        <f>_xlfn.XLOOKUP($C5808,サービス情報マスタcopy!$B:$B,サービス情報マスタcopy!$G:$G,0,0,1)</f>
        <v>0</v>
      </c>
      <c r="E5808" s="228" t="str">
        <f>CONCATENATE($C5808,"-",TEXT(_xlfn.MAXIFS($AF$12:AF5807,$C$12:C5807,$C5808)+1,"0000"))</f>
        <v>-0001</v>
      </c>
      <c r="F5808" s="226"/>
      <c r="G5808" s="226"/>
      <c r="H5808" s="226"/>
      <c r="I5808" s="229">
        <f t="shared" si="179"/>
        <v>0</v>
      </c>
      <c r="J5808" s="232"/>
      <c r="K5808" s="226"/>
      <c r="L5808" s="226"/>
      <c r="M5808" s="226"/>
      <c r="N5808" s="226"/>
      <c r="O5808" s="232"/>
      <c r="P5808" s="232"/>
      <c r="Q5808" s="232"/>
      <c r="R5808" s="232"/>
      <c r="S5808" s="226"/>
      <c r="T5808" s="229">
        <f t="shared" si="176"/>
        <v>0</v>
      </c>
      <c r="U5808" s="232"/>
      <c r="V5808" s="233"/>
      <c r="W5808" s="233"/>
      <c r="X5808" s="226"/>
      <c r="Y5808" s="229">
        <f t="shared" si="177"/>
        <v>0</v>
      </c>
      <c r="Z5808" s="232"/>
      <c r="AA5808" s="232"/>
      <c r="AB5808" s="232"/>
      <c r="AC5808" s="234"/>
      <c r="AD5808" s="232"/>
      <c r="AE5808" s="253" t="str">
        <f>IF($N5808=マイタスク!$U$5,"作業者","")&amp;IF($S5808=マイタスク!$U$5,"ピアレビュー","")&amp;IF($X5808=マイタスク!$U$5,"SVレビュー","")</f>
        <v/>
      </c>
      <c r="AF5808" s="252">
        <f t="shared" si="178"/>
        <v>1</v>
      </c>
      <c r="AG5808" s="9" t="s">
        <v>34</v>
      </c>
    </row>
    <row r="5809" spans="2:33">
      <c r="B5809" s="225">
        <v>5797</v>
      </c>
      <c r="C5809" s="226"/>
      <c r="D5809" s="227">
        <f>_xlfn.XLOOKUP($C5809,サービス情報マスタcopy!$B:$B,サービス情報マスタcopy!$G:$G,0,0,1)</f>
        <v>0</v>
      </c>
      <c r="E5809" s="228" t="str">
        <f>CONCATENATE($C5809,"-",TEXT(_xlfn.MAXIFS($AF$12:AF5808,$C$12:C5808,$C5809)+1,"0000"))</f>
        <v>-0001</v>
      </c>
      <c r="F5809" s="226"/>
      <c r="G5809" s="226"/>
      <c r="H5809" s="226"/>
      <c r="I5809" s="229">
        <f t="shared" si="179"/>
        <v>0</v>
      </c>
      <c r="J5809" s="232"/>
      <c r="K5809" s="226"/>
      <c r="L5809" s="226"/>
      <c r="M5809" s="226"/>
      <c r="N5809" s="226"/>
      <c r="O5809" s="232"/>
      <c r="P5809" s="232"/>
      <c r="Q5809" s="232"/>
      <c r="R5809" s="232"/>
      <c r="S5809" s="226"/>
      <c r="T5809" s="229">
        <f t="shared" si="176"/>
        <v>0</v>
      </c>
      <c r="U5809" s="232"/>
      <c r="V5809" s="233"/>
      <c r="W5809" s="233"/>
      <c r="X5809" s="226"/>
      <c r="Y5809" s="229">
        <f t="shared" si="177"/>
        <v>0</v>
      </c>
      <c r="Z5809" s="232"/>
      <c r="AA5809" s="232"/>
      <c r="AB5809" s="232"/>
      <c r="AC5809" s="234"/>
      <c r="AD5809" s="232"/>
      <c r="AE5809" s="253" t="str">
        <f>IF($N5809=マイタスク!$U$5,"作業者","")&amp;IF($S5809=マイタスク!$U$5,"ピアレビュー","")&amp;IF($X5809=マイタスク!$U$5,"SVレビュー","")</f>
        <v/>
      </c>
      <c r="AF5809" s="252">
        <f t="shared" si="178"/>
        <v>1</v>
      </c>
      <c r="AG5809" s="9" t="s">
        <v>34</v>
      </c>
    </row>
    <row r="5810" spans="2:33">
      <c r="B5810" s="225">
        <v>5798</v>
      </c>
      <c r="C5810" s="226"/>
      <c r="D5810" s="227">
        <f>_xlfn.XLOOKUP($C5810,サービス情報マスタcopy!$B:$B,サービス情報マスタcopy!$G:$G,0,0,1)</f>
        <v>0</v>
      </c>
      <c r="E5810" s="228" t="str">
        <f>CONCATENATE($C5810,"-",TEXT(_xlfn.MAXIFS($AF$12:AF5809,$C$12:C5809,$C5810)+1,"0000"))</f>
        <v>-0001</v>
      </c>
      <c r="F5810" s="226"/>
      <c r="G5810" s="226"/>
      <c r="H5810" s="226"/>
      <c r="I5810" s="229">
        <f t="shared" si="179"/>
        <v>0</v>
      </c>
      <c r="J5810" s="232"/>
      <c r="K5810" s="226"/>
      <c r="L5810" s="226"/>
      <c r="M5810" s="226"/>
      <c r="N5810" s="226"/>
      <c r="O5810" s="232"/>
      <c r="P5810" s="232"/>
      <c r="Q5810" s="232"/>
      <c r="R5810" s="232"/>
      <c r="S5810" s="226"/>
      <c r="T5810" s="229">
        <f t="shared" si="176"/>
        <v>0</v>
      </c>
      <c r="U5810" s="232"/>
      <c r="V5810" s="233"/>
      <c r="W5810" s="233"/>
      <c r="X5810" s="226"/>
      <c r="Y5810" s="229">
        <f t="shared" si="177"/>
        <v>0</v>
      </c>
      <c r="Z5810" s="232"/>
      <c r="AA5810" s="232"/>
      <c r="AB5810" s="232"/>
      <c r="AC5810" s="234"/>
      <c r="AD5810" s="232"/>
      <c r="AE5810" s="253" t="str">
        <f>IF($N5810=マイタスク!$U$5,"作業者","")&amp;IF($S5810=マイタスク!$U$5,"ピアレビュー","")&amp;IF($X5810=マイタスク!$U$5,"SVレビュー","")</f>
        <v/>
      </c>
      <c r="AF5810" s="252">
        <f t="shared" si="178"/>
        <v>1</v>
      </c>
      <c r="AG5810" s="9" t="s">
        <v>34</v>
      </c>
    </row>
    <row r="5811" spans="2:33">
      <c r="B5811" s="225">
        <v>5799</v>
      </c>
      <c r="C5811" s="226"/>
      <c r="D5811" s="227">
        <f>_xlfn.XLOOKUP($C5811,サービス情報マスタcopy!$B:$B,サービス情報マスタcopy!$G:$G,0,0,1)</f>
        <v>0</v>
      </c>
      <c r="E5811" s="228" t="str">
        <f>CONCATENATE($C5811,"-",TEXT(_xlfn.MAXIFS($AF$12:AF5810,$C$12:C5810,$C5811)+1,"0000"))</f>
        <v>-0001</v>
      </c>
      <c r="F5811" s="226"/>
      <c r="G5811" s="226"/>
      <c r="H5811" s="226"/>
      <c r="I5811" s="229">
        <f t="shared" si="179"/>
        <v>0</v>
      </c>
      <c r="J5811" s="232"/>
      <c r="K5811" s="226"/>
      <c r="L5811" s="226"/>
      <c r="M5811" s="226"/>
      <c r="N5811" s="226"/>
      <c r="O5811" s="232"/>
      <c r="P5811" s="232"/>
      <c r="Q5811" s="232"/>
      <c r="R5811" s="232"/>
      <c r="S5811" s="226"/>
      <c r="T5811" s="229">
        <f t="shared" si="176"/>
        <v>0</v>
      </c>
      <c r="U5811" s="232"/>
      <c r="V5811" s="233"/>
      <c r="W5811" s="233"/>
      <c r="X5811" s="226"/>
      <c r="Y5811" s="229">
        <f t="shared" si="177"/>
        <v>0</v>
      </c>
      <c r="Z5811" s="232"/>
      <c r="AA5811" s="232"/>
      <c r="AB5811" s="232"/>
      <c r="AC5811" s="234"/>
      <c r="AD5811" s="232"/>
      <c r="AE5811" s="253" t="str">
        <f>IF($N5811=マイタスク!$U$5,"作業者","")&amp;IF($S5811=マイタスク!$U$5,"ピアレビュー","")&amp;IF($X5811=マイタスク!$U$5,"SVレビュー","")</f>
        <v/>
      </c>
      <c r="AF5811" s="252">
        <f t="shared" si="178"/>
        <v>1</v>
      </c>
      <c r="AG5811" s="9" t="s">
        <v>34</v>
      </c>
    </row>
    <row r="5812" spans="2:33">
      <c r="B5812" s="225">
        <v>5800</v>
      </c>
      <c r="C5812" s="226"/>
      <c r="D5812" s="227">
        <f>_xlfn.XLOOKUP($C5812,サービス情報マスタcopy!$B:$B,サービス情報マスタcopy!$G:$G,0,0,1)</f>
        <v>0</v>
      </c>
      <c r="E5812" s="228" t="str">
        <f>CONCATENATE($C5812,"-",TEXT(_xlfn.MAXIFS($AF$12:AF5811,$C$12:C5811,$C5812)+1,"0000"))</f>
        <v>-0001</v>
      </c>
      <c r="F5812" s="226"/>
      <c r="G5812" s="226"/>
      <c r="H5812" s="226"/>
      <c r="I5812" s="229">
        <f t="shared" si="179"/>
        <v>0</v>
      </c>
      <c r="J5812" s="232"/>
      <c r="K5812" s="226"/>
      <c r="L5812" s="226"/>
      <c r="M5812" s="226"/>
      <c r="N5812" s="226"/>
      <c r="O5812" s="232"/>
      <c r="P5812" s="232"/>
      <c r="Q5812" s="232"/>
      <c r="R5812" s="232"/>
      <c r="S5812" s="226"/>
      <c r="T5812" s="229">
        <f t="shared" si="176"/>
        <v>0</v>
      </c>
      <c r="U5812" s="232"/>
      <c r="V5812" s="233"/>
      <c r="W5812" s="233"/>
      <c r="X5812" s="226"/>
      <c r="Y5812" s="229">
        <f t="shared" si="177"/>
        <v>0</v>
      </c>
      <c r="Z5812" s="232"/>
      <c r="AA5812" s="232"/>
      <c r="AB5812" s="232"/>
      <c r="AC5812" s="234"/>
      <c r="AD5812" s="232"/>
      <c r="AE5812" s="253" t="str">
        <f>IF($N5812=マイタスク!$U$5,"作業者","")&amp;IF($S5812=マイタスク!$U$5,"ピアレビュー","")&amp;IF($X5812=マイタスク!$U$5,"SVレビュー","")</f>
        <v/>
      </c>
      <c r="AF5812" s="252">
        <f t="shared" si="178"/>
        <v>1</v>
      </c>
      <c r="AG5812" s="9" t="s">
        <v>34</v>
      </c>
    </row>
    <row r="5813" spans="2:33">
      <c r="B5813" s="225">
        <v>5801</v>
      </c>
      <c r="C5813" s="226"/>
      <c r="D5813" s="227">
        <f>_xlfn.XLOOKUP($C5813,サービス情報マスタcopy!$B:$B,サービス情報マスタcopy!$G:$G,0,0,1)</f>
        <v>0</v>
      </c>
      <c r="E5813" s="228" t="str">
        <f>CONCATENATE($C5813,"-",TEXT(_xlfn.MAXIFS($AF$12:AF5812,$C$12:C5812,$C5813)+1,"0000"))</f>
        <v>-0001</v>
      </c>
      <c r="F5813" s="226"/>
      <c r="G5813" s="226"/>
      <c r="H5813" s="226"/>
      <c r="I5813" s="229">
        <f t="shared" si="179"/>
        <v>0</v>
      </c>
      <c r="J5813" s="232"/>
      <c r="K5813" s="226"/>
      <c r="L5813" s="226"/>
      <c r="M5813" s="226"/>
      <c r="N5813" s="226"/>
      <c r="O5813" s="232"/>
      <c r="P5813" s="232"/>
      <c r="Q5813" s="232"/>
      <c r="R5813" s="232"/>
      <c r="S5813" s="226"/>
      <c r="T5813" s="229">
        <f t="shared" si="176"/>
        <v>0</v>
      </c>
      <c r="U5813" s="232"/>
      <c r="V5813" s="233"/>
      <c r="W5813" s="233"/>
      <c r="X5813" s="226"/>
      <c r="Y5813" s="229">
        <f t="shared" si="177"/>
        <v>0</v>
      </c>
      <c r="Z5813" s="232"/>
      <c r="AA5813" s="232"/>
      <c r="AB5813" s="232"/>
      <c r="AC5813" s="234"/>
      <c r="AD5813" s="232"/>
      <c r="AE5813" s="253" t="str">
        <f>IF($N5813=マイタスク!$U$5,"作業者","")&amp;IF($S5813=マイタスク!$U$5,"ピアレビュー","")&amp;IF($X5813=マイタスク!$U$5,"SVレビュー","")</f>
        <v/>
      </c>
      <c r="AF5813" s="252">
        <f t="shared" si="178"/>
        <v>1</v>
      </c>
      <c r="AG5813" s="9" t="s">
        <v>34</v>
      </c>
    </row>
    <row r="5814" spans="2:33">
      <c r="B5814" s="225">
        <v>5802</v>
      </c>
      <c r="C5814" s="226"/>
      <c r="D5814" s="227">
        <f>_xlfn.XLOOKUP($C5814,サービス情報マスタcopy!$B:$B,サービス情報マスタcopy!$G:$G,0,0,1)</f>
        <v>0</v>
      </c>
      <c r="E5814" s="228" t="str">
        <f>CONCATENATE($C5814,"-",TEXT(_xlfn.MAXIFS($AF$12:AF5813,$C$12:C5813,$C5814)+1,"0000"))</f>
        <v>-0001</v>
      </c>
      <c r="F5814" s="226"/>
      <c r="G5814" s="226"/>
      <c r="H5814" s="226"/>
      <c r="I5814" s="229">
        <f t="shared" si="179"/>
        <v>0</v>
      </c>
      <c r="J5814" s="232"/>
      <c r="K5814" s="226"/>
      <c r="L5814" s="226"/>
      <c r="M5814" s="226"/>
      <c r="N5814" s="226"/>
      <c r="O5814" s="232"/>
      <c r="P5814" s="232"/>
      <c r="Q5814" s="232"/>
      <c r="R5814" s="232"/>
      <c r="S5814" s="226"/>
      <c r="T5814" s="229">
        <f t="shared" si="176"/>
        <v>0</v>
      </c>
      <c r="U5814" s="232"/>
      <c r="V5814" s="233"/>
      <c r="W5814" s="233"/>
      <c r="X5814" s="226"/>
      <c r="Y5814" s="229">
        <f t="shared" si="177"/>
        <v>0</v>
      </c>
      <c r="Z5814" s="232"/>
      <c r="AA5814" s="232"/>
      <c r="AB5814" s="232"/>
      <c r="AC5814" s="234"/>
      <c r="AD5814" s="232"/>
      <c r="AE5814" s="253" t="str">
        <f>IF($N5814=マイタスク!$U$5,"作業者","")&amp;IF($S5814=マイタスク!$U$5,"ピアレビュー","")&amp;IF($X5814=マイタスク!$U$5,"SVレビュー","")</f>
        <v/>
      </c>
      <c r="AF5814" s="252">
        <f t="shared" si="178"/>
        <v>1</v>
      </c>
      <c r="AG5814" s="9" t="s">
        <v>34</v>
      </c>
    </row>
    <row r="5815" spans="2:33">
      <c r="B5815" s="225">
        <v>5803</v>
      </c>
      <c r="C5815" s="226"/>
      <c r="D5815" s="227">
        <f>_xlfn.XLOOKUP($C5815,サービス情報マスタcopy!$B:$B,サービス情報マスタcopy!$G:$G,0,0,1)</f>
        <v>0</v>
      </c>
      <c r="E5815" s="228" t="str">
        <f>CONCATENATE($C5815,"-",TEXT(_xlfn.MAXIFS($AF$12:AF5814,$C$12:C5814,$C5815)+1,"0000"))</f>
        <v>-0001</v>
      </c>
      <c r="F5815" s="226"/>
      <c r="G5815" s="226"/>
      <c r="H5815" s="226"/>
      <c r="I5815" s="229">
        <f t="shared" si="179"/>
        <v>0</v>
      </c>
      <c r="J5815" s="232"/>
      <c r="K5815" s="226"/>
      <c r="L5815" s="226"/>
      <c r="M5815" s="226"/>
      <c r="N5815" s="226"/>
      <c r="O5815" s="232"/>
      <c r="P5815" s="232"/>
      <c r="Q5815" s="232"/>
      <c r="R5815" s="232"/>
      <c r="S5815" s="226"/>
      <c r="T5815" s="229">
        <f t="shared" si="176"/>
        <v>0</v>
      </c>
      <c r="U5815" s="232"/>
      <c r="V5815" s="233"/>
      <c r="W5815" s="233"/>
      <c r="X5815" s="226"/>
      <c r="Y5815" s="229">
        <f t="shared" si="177"/>
        <v>0</v>
      </c>
      <c r="Z5815" s="232"/>
      <c r="AA5815" s="232"/>
      <c r="AB5815" s="232"/>
      <c r="AC5815" s="234"/>
      <c r="AD5815" s="232"/>
      <c r="AE5815" s="253" t="str">
        <f>IF($N5815=マイタスク!$U$5,"作業者","")&amp;IF($S5815=マイタスク!$U$5,"ピアレビュー","")&amp;IF($X5815=マイタスク!$U$5,"SVレビュー","")</f>
        <v/>
      </c>
      <c r="AF5815" s="252">
        <f t="shared" si="178"/>
        <v>1</v>
      </c>
      <c r="AG5815" s="9" t="s">
        <v>34</v>
      </c>
    </row>
    <row r="5816" spans="2:33">
      <c r="B5816" s="225">
        <v>5804</v>
      </c>
      <c r="C5816" s="226"/>
      <c r="D5816" s="227">
        <f>_xlfn.XLOOKUP($C5816,サービス情報マスタcopy!$B:$B,サービス情報マスタcopy!$G:$G,0,0,1)</f>
        <v>0</v>
      </c>
      <c r="E5816" s="228" t="str">
        <f>CONCATENATE($C5816,"-",TEXT(_xlfn.MAXIFS($AF$12:AF5815,$C$12:C5815,$C5816)+1,"0000"))</f>
        <v>-0001</v>
      </c>
      <c r="F5816" s="226"/>
      <c r="G5816" s="226"/>
      <c r="H5816" s="226"/>
      <c r="I5816" s="229">
        <f t="shared" si="179"/>
        <v>0</v>
      </c>
      <c r="J5816" s="232"/>
      <c r="K5816" s="226"/>
      <c r="L5816" s="226"/>
      <c r="M5816" s="226"/>
      <c r="N5816" s="226"/>
      <c r="O5816" s="232"/>
      <c r="P5816" s="232"/>
      <c r="Q5816" s="232"/>
      <c r="R5816" s="232"/>
      <c r="S5816" s="226"/>
      <c r="T5816" s="229">
        <f t="shared" si="176"/>
        <v>0</v>
      </c>
      <c r="U5816" s="232"/>
      <c r="V5816" s="233"/>
      <c r="W5816" s="233"/>
      <c r="X5816" s="226"/>
      <c r="Y5816" s="229">
        <f t="shared" si="177"/>
        <v>0</v>
      </c>
      <c r="Z5816" s="232"/>
      <c r="AA5816" s="232"/>
      <c r="AB5816" s="232"/>
      <c r="AC5816" s="234"/>
      <c r="AD5816" s="232"/>
      <c r="AE5816" s="253" t="str">
        <f>IF($N5816=マイタスク!$U$5,"作業者","")&amp;IF($S5816=マイタスク!$U$5,"ピアレビュー","")&amp;IF($X5816=マイタスク!$U$5,"SVレビュー","")</f>
        <v/>
      </c>
      <c r="AF5816" s="252">
        <f t="shared" si="178"/>
        <v>1</v>
      </c>
      <c r="AG5816" s="9" t="s">
        <v>34</v>
      </c>
    </row>
    <row r="5817" spans="2:33">
      <c r="B5817" s="225">
        <v>5805</v>
      </c>
      <c r="C5817" s="226"/>
      <c r="D5817" s="227">
        <f>_xlfn.XLOOKUP($C5817,サービス情報マスタcopy!$B:$B,サービス情報マスタcopy!$G:$G,0,0,1)</f>
        <v>0</v>
      </c>
      <c r="E5817" s="228" t="str">
        <f>CONCATENATE($C5817,"-",TEXT(_xlfn.MAXIFS($AF$12:AF5816,$C$12:C5816,$C5817)+1,"0000"))</f>
        <v>-0001</v>
      </c>
      <c r="F5817" s="226"/>
      <c r="G5817" s="226"/>
      <c r="H5817" s="226"/>
      <c r="I5817" s="229">
        <f t="shared" si="179"/>
        <v>0</v>
      </c>
      <c r="J5817" s="232"/>
      <c r="K5817" s="226"/>
      <c r="L5817" s="226"/>
      <c r="M5817" s="226"/>
      <c r="N5817" s="226"/>
      <c r="O5817" s="232"/>
      <c r="P5817" s="232"/>
      <c r="Q5817" s="232"/>
      <c r="R5817" s="232"/>
      <c r="S5817" s="226"/>
      <c r="T5817" s="229">
        <f t="shared" si="176"/>
        <v>0</v>
      </c>
      <c r="U5817" s="232"/>
      <c r="V5817" s="233"/>
      <c r="W5817" s="233"/>
      <c r="X5817" s="226"/>
      <c r="Y5817" s="229">
        <f t="shared" si="177"/>
        <v>0</v>
      </c>
      <c r="Z5817" s="232"/>
      <c r="AA5817" s="232"/>
      <c r="AB5817" s="232"/>
      <c r="AC5817" s="234"/>
      <c r="AD5817" s="232"/>
      <c r="AE5817" s="253" t="str">
        <f>IF($N5817=マイタスク!$U$5,"作業者","")&amp;IF($S5817=マイタスク!$U$5,"ピアレビュー","")&amp;IF($X5817=マイタスク!$U$5,"SVレビュー","")</f>
        <v/>
      </c>
      <c r="AF5817" s="252">
        <f t="shared" si="178"/>
        <v>1</v>
      </c>
      <c r="AG5817" s="9" t="s">
        <v>34</v>
      </c>
    </row>
    <row r="5818" spans="2:33">
      <c r="B5818" s="225">
        <v>5806</v>
      </c>
      <c r="C5818" s="226"/>
      <c r="D5818" s="227">
        <f>_xlfn.XLOOKUP($C5818,サービス情報マスタcopy!$B:$B,サービス情報マスタcopy!$G:$G,0,0,1)</f>
        <v>0</v>
      </c>
      <c r="E5818" s="228" t="str">
        <f>CONCATENATE($C5818,"-",TEXT(_xlfn.MAXIFS($AF$12:AF5817,$C$12:C5817,$C5818)+1,"0000"))</f>
        <v>-0001</v>
      </c>
      <c r="F5818" s="226"/>
      <c r="G5818" s="226"/>
      <c r="H5818" s="226"/>
      <c r="I5818" s="229">
        <f t="shared" si="179"/>
        <v>0</v>
      </c>
      <c r="J5818" s="232"/>
      <c r="K5818" s="226"/>
      <c r="L5818" s="226"/>
      <c r="M5818" s="226"/>
      <c r="N5818" s="226"/>
      <c r="O5818" s="232"/>
      <c r="P5818" s="232"/>
      <c r="Q5818" s="232"/>
      <c r="R5818" s="232"/>
      <c r="S5818" s="226"/>
      <c r="T5818" s="229">
        <f t="shared" si="176"/>
        <v>0</v>
      </c>
      <c r="U5818" s="232"/>
      <c r="V5818" s="233"/>
      <c r="W5818" s="233"/>
      <c r="X5818" s="226"/>
      <c r="Y5818" s="229">
        <f t="shared" si="177"/>
        <v>0</v>
      </c>
      <c r="Z5818" s="232"/>
      <c r="AA5818" s="232"/>
      <c r="AB5818" s="232"/>
      <c r="AC5818" s="234"/>
      <c r="AD5818" s="232"/>
      <c r="AE5818" s="253" t="str">
        <f>IF($N5818=マイタスク!$U$5,"作業者","")&amp;IF($S5818=マイタスク!$U$5,"ピアレビュー","")&amp;IF($X5818=マイタスク!$U$5,"SVレビュー","")</f>
        <v/>
      </c>
      <c r="AF5818" s="252">
        <f t="shared" si="178"/>
        <v>1</v>
      </c>
      <c r="AG5818" s="9" t="s">
        <v>34</v>
      </c>
    </row>
    <row r="5819" spans="2:33">
      <c r="B5819" s="225">
        <v>5807</v>
      </c>
      <c r="C5819" s="226"/>
      <c r="D5819" s="227">
        <f>_xlfn.XLOOKUP($C5819,サービス情報マスタcopy!$B:$B,サービス情報マスタcopy!$G:$G,0,0,1)</f>
        <v>0</v>
      </c>
      <c r="E5819" s="228" t="str">
        <f>CONCATENATE($C5819,"-",TEXT(_xlfn.MAXIFS($AF$12:AF5818,$C$12:C5818,$C5819)+1,"0000"))</f>
        <v>-0001</v>
      </c>
      <c r="F5819" s="226"/>
      <c r="G5819" s="226"/>
      <c r="H5819" s="226"/>
      <c r="I5819" s="229">
        <f t="shared" si="179"/>
        <v>0</v>
      </c>
      <c r="J5819" s="232"/>
      <c r="K5819" s="226"/>
      <c r="L5819" s="226"/>
      <c r="M5819" s="226"/>
      <c r="N5819" s="226"/>
      <c r="O5819" s="232"/>
      <c r="P5819" s="232"/>
      <c r="Q5819" s="232"/>
      <c r="R5819" s="232"/>
      <c r="S5819" s="226"/>
      <c r="T5819" s="229">
        <f t="shared" si="176"/>
        <v>0</v>
      </c>
      <c r="U5819" s="232"/>
      <c r="V5819" s="233"/>
      <c r="W5819" s="233"/>
      <c r="X5819" s="226"/>
      <c r="Y5819" s="229">
        <f t="shared" si="177"/>
        <v>0</v>
      </c>
      <c r="Z5819" s="232"/>
      <c r="AA5819" s="232"/>
      <c r="AB5819" s="232"/>
      <c r="AC5819" s="234"/>
      <c r="AD5819" s="232"/>
      <c r="AE5819" s="253" t="str">
        <f>IF($N5819=マイタスク!$U$5,"作業者","")&amp;IF($S5819=マイタスク!$U$5,"ピアレビュー","")&amp;IF($X5819=マイタスク!$U$5,"SVレビュー","")</f>
        <v/>
      </c>
      <c r="AF5819" s="252">
        <f t="shared" si="178"/>
        <v>1</v>
      </c>
      <c r="AG5819" s="9" t="s">
        <v>34</v>
      </c>
    </row>
    <row r="5820" spans="2:33">
      <c r="B5820" s="225">
        <v>5808</v>
      </c>
      <c r="C5820" s="226"/>
      <c r="D5820" s="227">
        <f>_xlfn.XLOOKUP($C5820,サービス情報マスタcopy!$B:$B,サービス情報マスタcopy!$G:$G,0,0,1)</f>
        <v>0</v>
      </c>
      <c r="E5820" s="228" t="str">
        <f>CONCATENATE($C5820,"-",TEXT(_xlfn.MAXIFS($AF$12:AF5819,$C$12:C5819,$C5820)+1,"0000"))</f>
        <v>-0001</v>
      </c>
      <c r="F5820" s="226"/>
      <c r="G5820" s="226"/>
      <c r="H5820" s="226"/>
      <c r="I5820" s="229">
        <f t="shared" si="179"/>
        <v>0</v>
      </c>
      <c r="J5820" s="232"/>
      <c r="K5820" s="226"/>
      <c r="L5820" s="226"/>
      <c r="M5820" s="226"/>
      <c r="N5820" s="226"/>
      <c r="O5820" s="232"/>
      <c r="P5820" s="232"/>
      <c r="Q5820" s="232"/>
      <c r="R5820" s="232"/>
      <c r="S5820" s="226"/>
      <c r="T5820" s="229">
        <f t="shared" si="176"/>
        <v>0</v>
      </c>
      <c r="U5820" s="232"/>
      <c r="V5820" s="233"/>
      <c r="W5820" s="233"/>
      <c r="X5820" s="226"/>
      <c r="Y5820" s="229">
        <f t="shared" si="177"/>
        <v>0</v>
      </c>
      <c r="Z5820" s="232"/>
      <c r="AA5820" s="232"/>
      <c r="AB5820" s="232"/>
      <c r="AC5820" s="234"/>
      <c r="AD5820" s="232"/>
      <c r="AE5820" s="253" t="str">
        <f>IF($N5820=マイタスク!$U$5,"作業者","")&amp;IF($S5820=マイタスク!$U$5,"ピアレビュー","")&amp;IF($X5820=マイタスク!$U$5,"SVレビュー","")</f>
        <v/>
      </c>
      <c r="AF5820" s="252">
        <f t="shared" si="178"/>
        <v>1</v>
      </c>
      <c r="AG5820" s="9" t="s">
        <v>34</v>
      </c>
    </row>
    <row r="5821" spans="2:33">
      <c r="B5821" s="225">
        <v>5809</v>
      </c>
      <c r="C5821" s="226"/>
      <c r="D5821" s="227">
        <f>_xlfn.XLOOKUP($C5821,サービス情報マスタcopy!$B:$B,サービス情報マスタcopy!$G:$G,0,0,1)</f>
        <v>0</v>
      </c>
      <c r="E5821" s="228" t="str">
        <f>CONCATENATE($C5821,"-",TEXT(_xlfn.MAXIFS($AF$12:AF5820,$C$12:C5820,$C5821)+1,"0000"))</f>
        <v>-0001</v>
      </c>
      <c r="F5821" s="226"/>
      <c r="G5821" s="226"/>
      <c r="H5821" s="226"/>
      <c r="I5821" s="229">
        <f t="shared" si="179"/>
        <v>0</v>
      </c>
      <c r="J5821" s="232"/>
      <c r="K5821" s="226"/>
      <c r="L5821" s="226"/>
      <c r="M5821" s="226"/>
      <c r="N5821" s="226"/>
      <c r="O5821" s="232"/>
      <c r="P5821" s="232"/>
      <c r="Q5821" s="232"/>
      <c r="R5821" s="232"/>
      <c r="S5821" s="226"/>
      <c r="T5821" s="229">
        <f t="shared" si="176"/>
        <v>0</v>
      </c>
      <c r="U5821" s="232"/>
      <c r="V5821" s="233"/>
      <c r="W5821" s="233"/>
      <c r="X5821" s="226"/>
      <c r="Y5821" s="229">
        <f t="shared" si="177"/>
        <v>0</v>
      </c>
      <c r="Z5821" s="232"/>
      <c r="AA5821" s="232"/>
      <c r="AB5821" s="232"/>
      <c r="AC5821" s="234"/>
      <c r="AD5821" s="232"/>
      <c r="AE5821" s="253" t="str">
        <f>IF($N5821=マイタスク!$U$5,"作業者","")&amp;IF($S5821=マイタスク!$U$5,"ピアレビュー","")&amp;IF($X5821=マイタスク!$U$5,"SVレビュー","")</f>
        <v/>
      </c>
      <c r="AF5821" s="252">
        <f t="shared" si="178"/>
        <v>1</v>
      </c>
      <c r="AG5821" s="9" t="s">
        <v>34</v>
      </c>
    </row>
    <row r="5822" spans="2:33">
      <c r="B5822" s="225">
        <v>5810</v>
      </c>
      <c r="C5822" s="226"/>
      <c r="D5822" s="227">
        <f>_xlfn.XLOOKUP($C5822,サービス情報マスタcopy!$B:$B,サービス情報マスタcopy!$G:$G,0,0,1)</f>
        <v>0</v>
      </c>
      <c r="E5822" s="228" t="str">
        <f>CONCATENATE($C5822,"-",TEXT(_xlfn.MAXIFS($AF$12:AF5821,$C$12:C5821,$C5822)+1,"0000"))</f>
        <v>-0001</v>
      </c>
      <c r="F5822" s="226"/>
      <c r="G5822" s="226"/>
      <c r="H5822" s="226"/>
      <c r="I5822" s="229">
        <f t="shared" si="179"/>
        <v>0</v>
      </c>
      <c r="J5822" s="232"/>
      <c r="K5822" s="226"/>
      <c r="L5822" s="226"/>
      <c r="M5822" s="226"/>
      <c r="N5822" s="226"/>
      <c r="O5822" s="232"/>
      <c r="P5822" s="232"/>
      <c r="Q5822" s="232"/>
      <c r="R5822" s="232"/>
      <c r="S5822" s="226"/>
      <c r="T5822" s="229">
        <f t="shared" si="176"/>
        <v>0</v>
      </c>
      <c r="U5822" s="232"/>
      <c r="V5822" s="233"/>
      <c r="W5822" s="233"/>
      <c r="X5822" s="226"/>
      <c r="Y5822" s="229">
        <f t="shared" si="177"/>
        <v>0</v>
      </c>
      <c r="Z5822" s="232"/>
      <c r="AA5822" s="232"/>
      <c r="AB5822" s="232"/>
      <c r="AC5822" s="234"/>
      <c r="AD5822" s="232"/>
      <c r="AE5822" s="253" t="str">
        <f>IF($N5822=マイタスク!$U$5,"作業者","")&amp;IF($S5822=マイタスク!$U$5,"ピアレビュー","")&amp;IF($X5822=マイタスク!$U$5,"SVレビュー","")</f>
        <v/>
      </c>
      <c r="AF5822" s="252">
        <f t="shared" si="178"/>
        <v>1</v>
      </c>
      <c r="AG5822" s="9" t="s">
        <v>34</v>
      </c>
    </row>
    <row r="5823" spans="2:33">
      <c r="B5823" s="225">
        <v>5811</v>
      </c>
      <c r="C5823" s="226"/>
      <c r="D5823" s="227">
        <f>_xlfn.XLOOKUP($C5823,サービス情報マスタcopy!$B:$B,サービス情報マスタcopy!$G:$G,0,0,1)</f>
        <v>0</v>
      </c>
      <c r="E5823" s="228" t="str">
        <f>CONCATENATE($C5823,"-",TEXT(_xlfn.MAXIFS($AF$12:AF5822,$C$12:C5822,$C5823)+1,"0000"))</f>
        <v>-0001</v>
      </c>
      <c r="F5823" s="226"/>
      <c r="G5823" s="226"/>
      <c r="H5823" s="226"/>
      <c r="I5823" s="229">
        <f t="shared" si="179"/>
        <v>0</v>
      </c>
      <c r="J5823" s="232"/>
      <c r="K5823" s="226"/>
      <c r="L5823" s="226"/>
      <c r="M5823" s="226"/>
      <c r="N5823" s="226"/>
      <c r="O5823" s="232"/>
      <c r="P5823" s="232"/>
      <c r="Q5823" s="232"/>
      <c r="R5823" s="232"/>
      <c r="S5823" s="226"/>
      <c r="T5823" s="229">
        <f t="shared" si="176"/>
        <v>0</v>
      </c>
      <c r="U5823" s="232"/>
      <c r="V5823" s="233"/>
      <c r="W5823" s="233"/>
      <c r="X5823" s="226"/>
      <c r="Y5823" s="229">
        <f t="shared" si="177"/>
        <v>0</v>
      </c>
      <c r="Z5823" s="232"/>
      <c r="AA5823" s="232"/>
      <c r="AB5823" s="232"/>
      <c r="AC5823" s="234"/>
      <c r="AD5823" s="232"/>
      <c r="AE5823" s="253" t="str">
        <f>IF($N5823=マイタスク!$U$5,"作業者","")&amp;IF($S5823=マイタスク!$U$5,"ピアレビュー","")&amp;IF($X5823=マイタスク!$U$5,"SVレビュー","")</f>
        <v/>
      </c>
      <c r="AF5823" s="252">
        <f t="shared" si="178"/>
        <v>1</v>
      </c>
      <c r="AG5823" s="9" t="s">
        <v>34</v>
      </c>
    </row>
    <row r="5824" spans="2:33">
      <c r="B5824" s="225">
        <v>5812</v>
      </c>
      <c r="C5824" s="226"/>
      <c r="D5824" s="227">
        <f>_xlfn.XLOOKUP($C5824,サービス情報マスタcopy!$B:$B,サービス情報マスタcopy!$G:$G,0,0,1)</f>
        <v>0</v>
      </c>
      <c r="E5824" s="228" t="str">
        <f>CONCATENATE($C5824,"-",TEXT(_xlfn.MAXIFS($AF$12:AF5823,$C$12:C5823,$C5824)+1,"0000"))</f>
        <v>-0001</v>
      </c>
      <c r="F5824" s="226"/>
      <c r="G5824" s="226"/>
      <c r="H5824" s="226"/>
      <c r="I5824" s="229">
        <f t="shared" si="179"/>
        <v>0</v>
      </c>
      <c r="J5824" s="232"/>
      <c r="K5824" s="226"/>
      <c r="L5824" s="226"/>
      <c r="M5824" s="226"/>
      <c r="N5824" s="226"/>
      <c r="O5824" s="232"/>
      <c r="P5824" s="232"/>
      <c r="Q5824" s="232"/>
      <c r="R5824" s="232"/>
      <c r="S5824" s="226"/>
      <c r="T5824" s="229">
        <f t="shared" si="176"/>
        <v>0</v>
      </c>
      <c r="U5824" s="232"/>
      <c r="V5824" s="233"/>
      <c r="W5824" s="233"/>
      <c r="X5824" s="226"/>
      <c r="Y5824" s="229">
        <f t="shared" si="177"/>
        <v>0</v>
      </c>
      <c r="Z5824" s="232"/>
      <c r="AA5824" s="232"/>
      <c r="AB5824" s="232"/>
      <c r="AC5824" s="234"/>
      <c r="AD5824" s="232"/>
      <c r="AE5824" s="253" t="str">
        <f>IF($N5824=マイタスク!$U$5,"作業者","")&amp;IF($S5824=マイタスク!$U$5,"ピアレビュー","")&amp;IF($X5824=マイタスク!$U$5,"SVレビュー","")</f>
        <v/>
      </c>
      <c r="AF5824" s="252">
        <f t="shared" si="178"/>
        <v>1</v>
      </c>
      <c r="AG5824" s="9" t="s">
        <v>34</v>
      </c>
    </row>
    <row r="5825" spans="2:33">
      <c r="B5825" s="225">
        <v>5813</v>
      </c>
      <c r="C5825" s="226"/>
      <c r="D5825" s="227">
        <f>_xlfn.XLOOKUP($C5825,サービス情報マスタcopy!$B:$B,サービス情報マスタcopy!$G:$G,0,0,1)</f>
        <v>0</v>
      </c>
      <c r="E5825" s="228" t="str">
        <f>CONCATENATE($C5825,"-",TEXT(_xlfn.MAXIFS($AF$12:AF5824,$C$12:C5824,$C5825)+1,"0000"))</f>
        <v>-0001</v>
      </c>
      <c r="F5825" s="226"/>
      <c r="G5825" s="226"/>
      <c r="H5825" s="226"/>
      <c r="I5825" s="229">
        <f t="shared" si="179"/>
        <v>0</v>
      </c>
      <c r="J5825" s="232"/>
      <c r="K5825" s="226"/>
      <c r="L5825" s="226"/>
      <c r="M5825" s="226"/>
      <c r="N5825" s="226"/>
      <c r="O5825" s="232"/>
      <c r="P5825" s="232"/>
      <c r="Q5825" s="232"/>
      <c r="R5825" s="232"/>
      <c r="S5825" s="226"/>
      <c r="T5825" s="229">
        <f t="shared" si="176"/>
        <v>0</v>
      </c>
      <c r="U5825" s="232"/>
      <c r="V5825" s="233"/>
      <c r="W5825" s="233"/>
      <c r="X5825" s="226"/>
      <c r="Y5825" s="229">
        <f t="shared" si="177"/>
        <v>0</v>
      </c>
      <c r="Z5825" s="232"/>
      <c r="AA5825" s="232"/>
      <c r="AB5825" s="232"/>
      <c r="AC5825" s="234"/>
      <c r="AD5825" s="232"/>
      <c r="AE5825" s="253" t="str">
        <f>IF($N5825=マイタスク!$U$5,"作業者","")&amp;IF($S5825=マイタスク!$U$5,"ピアレビュー","")&amp;IF($X5825=マイタスク!$U$5,"SVレビュー","")</f>
        <v/>
      </c>
      <c r="AF5825" s="252">
        <f t="shared" si="178"/>
        <v>1</v>
      </c>
      <c r="AG5825" s="9" t="s">
        <v>34</v>
      </c>
    </row>
    <row r="5826" spans="2:33">
      <c r="B5826" s="225">
        <v>5814</v>
      </c>
      <c r="C5826" s="226"/>
      <c r="D5826" s="227">
        <f>_xlfn.XLOOKUP($C5826,サービス情報マスタcopy!$B:$B,サービス情報マスタcopy!$G:$G,0,0,1)</f>
        <v>0</v>
      </c>
      <c r="E5826" s="228" t="str">
        <f>CONCATENATE($C5826,"-",TEXT(_xlfn.MAXIFS($AF$12:AF5825,$C$12:C5825,$C5826)+1,"0000"))</f>
        <v>-0001</v>
      </c>
      <c r="F5826" s="226"/>
      <c r="G5826" s="226"/>
      <c r="H5826" s="226"/>
      <c r="I5826" s="229">
        <f t="shared" si="179"/>
        <v>0</v>
      </c>
      <c r="J5826" s="232"/>
      <c r="K5826" s="226"/>
      <c r="L5826" s="226"/>
      <c r="M5826" s="226"/>
      <c r="N5826" s="226"/>
      <c r="O5826" s="232"/>
      <c r="P5826" s="232"/>
      <c r="Q5826" s="232"/>
      <c r="R5826" s="232"/>
      <c r="S5826" s="226"/>
      <c r="T5826" s="229">
        <f t="shared" si="176"/>
        <v>0</v>
      </c>
      <c r="U5826" s="232"/>
      <c r="V5826" s="233"/>
      <c r="W5826" s="233"/>
      <c r="X5826" s="226"/>
      <c r="Y5826" s="229">
        <f t="shared" si="177"/>
        <v>0</v>
      </c>
      <c r="Z5826" s="232"/>
      <c r="AA5826" s="232"/>
      <c r="AB5826" s="232"/>
      <c r="AC5826" s="234"/>
      <c r="AD5826" s="232"/>
      <c r="AE5826" s="253" t="str">
        <f>IF($N5826=マイタスク!$U$5,"作業者","")&amp;IF($S5826=マイタスク!$U$5,"ピアレビュー","")&amp;IF($X5826=マイタスク!$U$5,"SVレビュー","")</f>
        <v/>
      </c>
      <c r="AF5826" s="252">
        <f t="shared" si="178"/>
        <v>1</v>
      </c>
      <c r="AG5826" s="9" t="s">
        <v>34</v>
      </c>
    </row>
    <row r="5827" spans="2:33">
      <c r="B5827" s="225">
        <v>5815</v>
      </c>
      <c r="C5827" s="226"/>
      <c r="D5827" s="227">
        <f>_xlfn.XLOOKUP($C5827,サービス情報マスタcopy!$B:$B,サービス情報マスタcopy!$G:$G,0,0,1)</f>
        <v>0</v>
      </c>
      <c r="E5827" s="228" t="str">
        <f>CONCATENATE($C5827,"-",TEXT(_xlfn.MAXIFS($AF$12:AF5826,$C$12:C5826,$C5827)+1,"0000"))</f>
        <v>-0001</v>
      </c>
      <c r="F5827" s="226"/>
      <c r="G5827" s="226"/>
      <c r="H5827" s="226"/>
      <c r="I5827" s="229">
        <f t="shared" si="179"/>
        <v>0</v>
      </c>
      <c r="J5827" s="232"/>
      <c r="K5827" s="226"/>
      <c r="L5827" s="226"/>
      <c r="M5827" s="226"/>
      <c r="N5827" s="226"/>
      <c r="O5827" s="232"/>
      <c r="P5827" s="232"/>
      <c r="Q5827" s="232"/>
      <c r="R5827" s="232"/>
      <c r="S5827" s="226"/>
      <c r="T5827" s="229">
        <f t="shared" si="176"/>
        <v>0</v>
      </c>
      <c r="U5827" s="232"/>
      <c r="V5827" s="233"/>
      <c r="W5827" s="233"/>
      <c r="X5827" s="226"/>
      <c r="Y5827" s="229">
        <f t="shared" si="177"/>
        <v>0</v>
      </c>
      <c r="Z5827" s="232"/>
      <c r="AA5827" s="232"/>
      <c r="AB5827" s="232"/>
      <c r="AC5827" s="234"/>
      <c r="AD5827" s="232"/>
      <c r="AE5827" s="253" t="str">
        <f>IF($N5827=マイタスク!$U$5,"作業者","")&amp;IF($S5827=マイタスク!$U$5,"ピアレビュー","")&amp;IF($X5827=マイタスク!$U$5,"SVレビュー","")</f>
        <v/>
      </c>
      <c r="AF5827" s="252">
        <f t="shared" si="178"/>
        <v>1</v>
      </c>
      <c r="AG5827" s="9" t="s">
        <v>34</v>
      </c>
    </row>
    <row r="5828" spans="2:33">
      <c r="B5828" s="225">
        <v>5816</v>
      </c>
      <c r="C5828" s="226"/>
      <c r="D5828" s="227">
        <f>_xlfn.XLOOKUP($C5828,サービス情報マスタcopy!$B:$B,サービス情報マスタcopy!$G:$G,0,0,1)</f>
        <v>0</v>
      </c>
      <c r="E5828" s="228" t="str">
        <f>CONCATENATE($C5828,"-",TEXT(_xlfn.MAXIFS($AF$12:AF5827,$C$12:C5827,$C5828)+1,"0000"))</f>
        <v>-0001</v>
      </c>
      <c r="F5828" s="226"/>
      <c r="G5828" s="226"/>
      <c r="H5828" s="226"/>
      <c r="I5828" s="229">
        <f t="shared" si="179"/>
        <v>0</v>
      </c>
      <c r="J5828" s="232"/>
      <c r="K5828" s="226"/>
      <c r="L5828" s="226"/>
      <c r="M5828" s="226"/>
      <c r="N5828" s="226"/>
      <c r="O5828" s="232"/>
      <c r="P5828" s="232"/>
      <c r="Q5828" s="232"/>
      <c r="R5828" s="232"/>
      <c r="S5828" s="226"/>
      <c r="T5828" s="229">
        <f t="shared" ref="T5828:T5891" si="180">$P5828</f>
        <v>0</v>
      </c>
      <c r="U5828" s="232"/>
      <c r="V5828" s="233"/>
      <c r="W5828" s="233"/>
      <c r="X5828" s="226"/>
      <c r="Y5828" s="229">
        <f t="shared" ref="Y5828:Y5891" si="181">$U5828</f>
        <v>0</v>
      </c>
      <c r="Z5828" s="232"/>
      <c r="AA5828" s="232"/>
      <c r="AB5828" s="232"/>
      <c r="AC5828" s="234"/>
      <c r="AD5828" s="232"/>
      <c r="AE5828" s="253" t="str">
        <f>IF($N5828=マイタスク!$U$5,"作業者","")&amp;IF($S5828=マイタスク!$U$5,"ピアレビュー","")&amp;IF($X5828=マイタスク!$U$5,"SVレビュー","")</f>
        <v/>
      </c>
      <c r="AF5828" s="252">
        <f t="shared" si="178"/>
        <v>1</v>
      </c>
      <c r="AG5828" s="9" t="s">
        <v>34</v>
      </c>
    </row>
    <row r="5829" spans="2:33">
      <c r="B5829" s="225">
        <v>5817</v>
      </c>
      <c r="C5829" s="226"/>
      <c r="D5829" s="227">
        <f>_xlfn.XLOOKUP($C5829,サービス情報マスタcopy!$B:$B,サービス情報マスタcopy!$G:$G,0,0,1)</f>
        <v>0</v>
      </c>
      <c r="E5829" s="228" t="str">
        <f>CONCATENATE($C5829,"-",TEXT(_xlfn.MAXIFS($AF$12:AF5828,$C$12:C5828,$C5829)+1,"0000"))</f>
        <v>-0001</v>
      </c>
      <c r="F5829" s="226"/>
      <c r="G5829" s="226"/>
      <c r="H5829" s="226"/>
      <c r="I5829" s="229">
        <f t="shared" si="179"/>
        <v>0</v>
      </c>
      <c r="J5829" s="232"/>
      <c r="K5829" s="226"/>
      <c r="L5829" s="226"/>
      <c r="M5829" s="226"/>
      <c r="N5829" s="226"/>
      <c r="O5829" s="232"/>
      <c r="P5829" s="232"/>
      <c r="Q5829" s="232"/>
      <c r="R5829" s="232"/>
      <c r="S5829" s="226"/>
      <c r="T5829" s="229">
        <f t="shared" si="180"/>
        <v>0</v>
      </c>
      <c r="U5829" s="232"/>
      <c r="V5829" s="233"/>
      <c r="W5829" s="233"/>
      <c r="X5829" s="226"/>
      <c r="Y5829" s="229">
        <f t="shared" si="181"/>
        <v>0</v>
      </c>
      <c r="Z5829" s="232"/>
      <c r="AA5829" s="232"/>
      <c r="AB5829" s="232"/>
      <c r="AC5829" s="234"/>
      <c r="AD5829" s="232"/>
      <c r="AE5829" s="253" t="str">
        <f>IF($N5829=マイタスク!$U$5,"作業者","")&amp;IF($S5829=マイタスク!$U$5,"ピアレビュー","")&amp;IF($X5829=マイタスク!$U$5,"SVレビュー","")</f>
        <v/>
      </c>
      <c r="AF5829" s="252">
        <f t="shared" si="178"/>
        <v>1</v>
      </c>
      <c r="AG5829" s="9" t="s">
        <v>34</v>
      </c>
    </row>
    <row r="5830" spans="2:33">
      <c r="B5830" s="225">
        <v>5818</v>
      </c>
      <c r="C5830" s="226"/>
      <c r="D5830" s="227">
        <f>_xlfn.XLOOKUP($C5830,サービス情報マスタcopy!$B:$B,サービス情報マスタcopy!$G:$G,0,0,1)</f>
        <v>0</v>
      </c>
      <c r="E5830" s="228" t="str">
        <f>CONCATENATE($C5830,"-",TEXT(_xlfn.MAXIFS($AF$12:AF5829,$C$12:C5829,$C5830)+1,"0000"))</f>
        <v>-0001</v>
      </c>
      <c r="F5830" s="226"/>
      <c r="G5830" s="226"/>
      <c r="H5830" s="226"/>
      <c r="I5830" s="229">
        <f t="shared" si="179"/>
        <v>0</v>
      </c>
      <c r="J5830" s="232"/>
      <c r="K5830" s="226"/>
      <c r="L5830" s="226"/>
      <c r="M5830" s="226"/>
      <c r="N5830" s="226"/>
      <c r="O5830" s="232"/>
      <c r="P5830" s="232"/>
      <c r="Q5830" s="232"/>
      <c r="R5830" s="232"/>
      <c r="S5830" s="226"/>
      <c r="T5830" s="229">
        <f t="shared" si="180"/>
        <v>0</v>
      </c>
      <c r="U5830" s="232"/>
      <c r="V5830" s="233"/>
      <c r="W5830" s="233"/>
      <c r="X5830" s="226"/>
      <c r="Y5830" s="229">
        <f t="shared" si="181"/>
        <v>0</v>
      </c>
      <c r="Z5830" s="232"/>
      <c r="AA5830" s="232"/>
      <c r="AB5830" s="232"/>
      <c r="AC5830" s="234"/>
      <c r="AD5830" s="232"/>
      <c r="AE5830" s="253" t="str">
        <f>IF($N5830=マイタスク!$U$5,"作業者","")&amp;IF($S5830=マイタスク!$U$5,"ピアレビュー","")&amp;IF($X5830=マイタスク!$U$5,"SVレビュー","")</f>
        <v/>
      </c>
      <c r="AF5830" s="252">
        <f t="shared" si="178"/>
        <v>1</v>
      </c>
      <c r="AG5830" s="9" t="s">
        <v>34</v>
      </c>
    </row>
    <row r="5831" spans="2:33">
      <c r="B5831" s="225">
        <v>5819</v>
      </c>
      <c r="C5831" s="226"/>
      <c r="D5831" s="227">
        <f>_xlfn.XLOOKUP($C5831,サービス情報マスタcopy!$B:$B,サービス情報マスタcopy!$G:$G,0,0,1)</f>
        <v>0</v>
      </c>
      <c r="E5831" s="228" t="str">
        <f>CONCATENATE($C5831,"-",TEXT(_xlfn.MAXIFS($AF$12:AF5830,$C$12:C5830,$C5831)+1,"0000"))</f>
        <v>-0001</v>
      </c>
      <c r="F5831" s="226"/>
      <c r="G5831" s="226"/>
      <c r="H5831" s="226"/>
      <c r="I5831" s="229">
        <f t="shared" si="179"/>
        <v>0</v>
      </c>
      <c r="J5831" s="232"/>
      <c r="K5831" s="226"/>
      <c r="L5831" s="226"/>
      <c r="M5831" s="226"/>
      <c r="N5831" s="226"/>
      <c r="O5831" s="232"/>
      <c r="P5831" s="232"/>
      <c r="Q5831" s="232"/>
      <c r="R5831" s="232"/>
      <c r="S5831" s="226"/>
      <c r="T5831" s="229">
        <f t="shared" si="180"/>
        <v>0</v>
      </c>
      <c r="U5831" s="232"/>
      <c r="V5831" s="233"/>
      <c r="W5831" s="233"/>
      <c r="X5831" s="226"/>
      <c r="Y5831" s="229">
        <f t="shared" si="181"/>
        <v>0</v>
      </c>
      <c r="Z5831" s="232"/>
      <c r="AA5831" s="232"/>
      <c r="AB5831" s="232"/>
      <c r="AC5831" s="234"/>
      <c r="AD5831" s="232"/>
      <c r="AE5831" s="253" t="str">
        <f>IF($N5831=マイタスク!$U$5,"作業者","")&amp;IF($S5831=マイタスク!$U$5,"ピアレビュー","")&amp;IF($X5831=マイタスク!$U$5,"SVレビュー","")</f>
        <v/>
      </c>
      <c r="AF5831" s="252">
        <f t="shared" si="178"/>
        <v>1</v>
      </c>
      <c r="AG5831" s="9" t="s">
        <v>34</v>
      </c>
    </row>
    <row r="5832" spans="2:33">
      <c r="B5832" s="225">
        <v>5820</v>
      </c>
      <c r="C5832" s="226"/>
      <c r="D5832" s="227">
        <f>_xlfn.XLOOKUP($C5832,サービス情報マスタcopy!$B:$B,サービス情報マスタcopy!$G:$G,0,0,1)</f>
        <v>0</v>
      </c>
      <c r="E5832" s="228" t="str">
        <f>CONCATENATE($C5832,"-",TEXT(_xlfn.MAXIFS($AF$12:AF5831,$C$12:C5831,$C5832)+1,"0000"))</f>
        <v>-0001</v>
      </c>
      <c r="F5832" s="226"/>
      <c r="G5832" s="226"/>
      <c r="H5832" s="226"/>
      <c r="I5832" s="229">
        <f t="shared" si="179"/>
        <v>0</v>
      </c>
      <c r="J5832" s="232"/>
      <c r="K5832" s="226"/>
      <c r="L5832" s="226"/>
      <c r="M5832" s="226"/>
      <c r="N5832" s="226"/>
      <c r="O5832" s="232"/>
      <c r="P5832" s="232"/>
      <c r="Q5832" s="232"/>
      <c r="R5832" s="232"/>
      <c r="S5832" s="226"/>
      <c r="T5832" s="229">
        <f t="shared" si="180"/>
        <v>0</v>
      </c>
      <c r="U5832" s="232"/>
      <c r="V5832" s="233"/>
      <c r="W5832" s="233"/>
      <c r="X5832" s="226"/>
      <c r="Y5832" s="229">
        <f t="shared" si="181"/>
        <v>0</v>
      </c>
      <c r="Z5832" s="232"/>
      <c r="AA5832" s="232"/>
      <c r="AB5832" s="232"/>
      <c r="AC5832" s="234"/>
      <c r="AD5832" s="232"/>
      <c r="AE5832" s="253" t="str">
        <f>IF($N5832=マイタスク!$U$5,"作業者","")&amp;IF($S5832=マイタスク!$U$5,"ピアレビュー","")&amp;IF($X5832=マイタスク!$U$5,"SVレビュー","")</f>
        <v/>
      </c>
      <c r="AF5832" s="252">
        <f t="shared" si="178"/>
        <v>1</v>
      </c>
      <c r="AG5832" s="9" t="s">
        <v>34</v>
      </c>
    </row>
    <row r="5833" spans="2:33">
      <c r="B5833" s="225">
        <v>5821</v>
      </c>
      <c r="C5833" s="226"/>
      <c r="D5833" s="227">
        <f>_xlfn.XLOOKUP($C5833,サービス情報マスタcopy!$B:$B,サービス情報マスタcopy!$G:$G,0,0,1)</f>
        <v>0</v>
      </c>
      <c r="E5833" s="228" t="str">
        <f>CONCATENATE($C5833,"-",TEXT(_xlfn.MAXIFS($AF$12:AF5832,$C$12:C5832,$C5833)+1,"0000"))</f>
        <v>-0001</v>
      </c>
      <c r="F5833" s="226"/>
      <c r="G5833" s="226"/>
      <c r="H5833" s="226"/>
      <c r="I5833" s="229">
        <f t="shared" si="179"/>
        <v>0</v>
      </c>
      <c r="J5833" s="232"/>
      <c r="K5833" s="226"/>
      <c r="L5833" s="226"/>
      <c r="M5833" s="226"/>
      <c r="N5833" s="226"/>
      <c r="O5833" s="232"/>
      <c r="P5833" s="232"/>
      <c r="Q5833" s="232"/>
      <c r="R5833" s="232"/>
      <c r="S5833" s="226"/>
      <c r="T5833" s="229">
        <f t="shared" si="180"/>
        <v>0</v>
      </c>
      <c r="U5833" s="232"/>
      <c r="V5833" s="233"/>
      <c r="W5833" s="233"/>
      <c r="X5833" s="226"/>
      <c r="Y5833" s="229">
        <f t="shared" si="181"/>
        <v>0</v>
      </c>
      <c r="Z5833" s="232"/>
      <c r="AA5833" s="232"/>
      <c r="AB5833" s="232"/>
      <c r="AC5833" s="234"/>
      <c r="AD5833" s="232"/>
      <c r="AE5833" s="253" t="str">
        <f>IF($N5833=マイタスク!$U$5,"作業者","")&amp;IF($S5833=マイタスク!$U$5,"ピアレビュー","")&amp;IF($X5833=マイタスク!$U$5,"SVレビュー","")</f>
        <v/>
      </c>
      <c r="AF5833" s="252">
        <f t="shared" si="178"/>
        <v>1</v>
      </c>
      <c r="AG5833" s="9" t="s">
        <v>34</v>
      </c>
    </row>
    <row r="5834" spans="2:33">
      <c r="B5834" s="225">
        <v>5822</v>
      </c>
      <c r="C5834" s="226"/>
      <c r="D5834" s="227">
        <f>_xlfn.XLOOKUP($C5834,サービス情報マスタcopy!$B:$B,サービス情報マスタcopy!$G:$G,0,0,1)</f>
        <v>0</v>
      </c>
      <c r="E5834" s="228" t="str">
        <f>CONCATENATE($C5834,"-",TEXT(_xlfn.MAXIFS($AF$12:AF5833,$C$12:C5833,$C5834)+1,"0000"))</f>
        <v>-0001</v>
      </c>
      <c r="F5834" s="226"/>
      <c r="G5834" s="226"/>
      <c r="H5834" s="226"/>
      <c r="I5834" s="229">
        <f t="shared" si="179"/>
        <v>0</v>
      </c>
      <c r="J5834" s="232"/>
      <c r="K5834" s="226"/>
      <c r="L5834" s="226"/>
      <c r="M5834" s="226"/>
      <c r="N5834" s="226"/>
      <c r="O5834" s="232"/>
      <c r="P5834" s="232"/>
      <c r="Q5834" s="232"/>
      <c r="R5834" s="232"/>
      <c r="S5834" s="226"/>
      <c r="T5834" s="229">
        <f t="shared" si="180"/>
        <v>0</v>
      </c>
      <c r="U5834" s="232"/>
      <c r="V5834" s="233"/>
      <c r="W5834" s="233"/>
      <c r="X5834" s="226"/>
      <c r="Y5834" s="229">
        <f t="shared" si="181"/>
        <v>0</v>
      </c>
      <c r="Z5834" s="232"/>
      <c r="AA5834" s="232"/>
      <c r="AB5834" s="232"/>
      <c r="AC5834" s="234"/>
      <c r="AD5834" s="232"/>
      <c r="AE5834" s="253" t="str">
        <f>IF($N5834=マイタスク!$U$5,"作業者","")&amp;IF($S5834=マイタスク!$U$5,"ピアレビュー","")&amp;IF($X5834=マイタスク!$U$5,"SVレビュー","")</f>
        <v/>
      </c>
      <c r="AF5834" s="252">
        <f t="shared" ref="AF5834:AF5897" si="182">VALUE(RIGHT($E5834,4))</f>
        <v>1</v>
      </c>
      <c r="AG5834" s="9" t="s">
        <v>34</v>
      </c>
    </row>
    <row r="5835" spans="2:33">
      <c r="B5835" s="225">
        <v>5823</v>
      </c>
      <c r="C5835" s="226"/>
      <c r="D5835" s="227">
        <f>_xlfn.XLOOKUP($C5835,サービス情報マスタcopy!$B:$B,サービス情報マスタcopy!$G:$G,0,0,1)</f>
        <v>0</v>
      </c>
      <c r="E5835" s="228" t="str">
        <f>CONCATENATE($C5835,"-",TEXT(_xlfn.MAXIFS($AF$12:AF5834,$C$12:C5834,$C5835)+1,"0000"))</f>
        <v>-0001</v>
      </c>
      <c r="F5835" s="226"/>
      <c r="G5835" s="226"/>
      <c r="H5835" s="226"/>
      <c r="I5835" s="229">
        <f t="shared" ref="I5835:I5898" si="183">$Q5835</f>
        <v>0</v>
      </c>
      <c r="J5835" s="232"/>
      <c r="K5835" s="226"/>
      <c r="L5835" s="226"/>
      <c r="M5835" s="226"/>
      <c r="N5835" s="226"/>
      <c r="O5835" s="232"/>
      <c r="P5835" s="232"/>
      <c r="Q5835" s="232"/>
      <c r="R5835" s="232"/>
      <c r="S5835" s="226"/>
      <c r="T5835" s="229">
        <f t="shared" si="180"/>
        <v>0</v>
      </c>
      <c r="U5835" s="232"/>
      <c r="V5835" s="233"/>
      <c r="W5835" s="233"/>
      <c r="X5835" s="226"/>
      <c r="Y5835" s="229">
        <f t="shared" si="181"/>
        <v>0</v>
      </c>
      <c r="Z5835" s="232"/>
      <c r="AA5835" s="232"/>
      <c r="AB5835" s="232"/>
      <c r="AC5835" s="234"/>
      <c r="AD5835" s="232"/>
      <c r="AE5835" s="253" t="str">
        <f>IF($N5835=マイタスク!$U$5,"作業者","")&amp;IF($S5835=マイタスク!$U$5,"ピアレビュー","")&amp;IF($X5835=マイタスク!$U$5,"SVレビュー","")</f>
        <v/>
      </c>
      <c r="AF5835" s="252">
        <f t="shared" si="182"/>
        <v>1</v>
      </c>
      <c r="AG5835" s="9" t="s">
        <v>34</v>
      </c>
    </row>
    <row r="5836" spans="2:33">
      <c r="B5836" s="225">
        <v>5824</v>
      </c>
      <c r="C5836" s="226"/>
      <c r="D5836" s="227">
        <f>_xlfn.XLOOKUP($C5836,サービス情報マスタcopy!$B:$B,サービス情報マスタcopy!$G:$G,0,0,1)</f>
        <v>0</v>
      </c>
      <c r="E5836" s="228" t="str">
        <f>CONCATENATE($C5836,"-",TEXT(_xlfn.MAXIFS($AF$12:AF5835,$C$12:C5835,$C5836)+1,"0000"))</f>
        <v>-0001</v>
      </c>
      <c r="F5836" s="226"/>
      <c r="G5836" s="226"/>
      <c r="H5836" s="226"/>
      <c r="I5836" s="229">
        <f t="shared" si="183"/>
        <v>0</v>
      </c>
      <c r="J5836" s="232"/>
      <c r="K5836" s="226"/>
      <c r="L5836" s="226"/>
      <c r="M5836" s="226"/>
      <c r="N5836" s="226"/>
      <c r="O5836" s="232"/>
      <c r="P5836" s="232"/>
      <c r="Q5836" s="232"/>
      <c r="R5836" s="232"/>
      <c r="S5836" s="226"/>
      <c r="T5836" s="229">
        <f t="shared" si="180"/>
        <v>0</v>
      </c>
      <c r="U5836" s="232"/>
      <c r="V5836" s="233"/>
      <c r="W5836" s="233"/>
      <c r="X5836" s="226"/>
      <c r="Y5836" s="229">
        <f t="shared" si="181"/>
        <v>0</v>
      </c>
      <c r="Z5836" s="232"/>
      <c r="AA5836" s="232"/>
      <c r="AB5836" s="232"/>
      <c r="AC5836" s="234"/>
      <c r="AD5836" s="232"/>
      <c r="AE5836" s="253" t="str">
        <f>IF($N5836=マイタスク!$U$5,"作業者","")&amp;IF($S5836=マイタスク!$U$5,"ピアレビュー","")&amp;IF($X5836=マイタスク!$U$5,"SVレビュー","")</f>
        <v/>
      </c>
      <c r="AF5836" s="252">
        <f t="shared" si="182"/>
        <v>1</v>
      </c>
      <c r="AG5836" s="9" t="s">
        <v>34</v>
      </c>
    </row>
    <row r="5837" spans="2:33">
      <c r="B5837" s="225">
        <v>5825</v>
      </c>
      <c r="C5837" s="226"/>
      <c r="D5837" s="227">
        <f>_xlfn.XLOOKUP($C5837,サービス情報マスタcopy!$B:$B,サービス情報マスタcopy!$G:$G,0,0,1)</f>
        <v>0</v>
      </c>
      <c r="E5837" s="228" t="str">
        <f>CONCATENATE($C5837,"-",TEXT(_xlfn.MAXIFS($AF$12:AF5836,$C$12:C5836,$C5837)+1,"0000"))</f>
        <v>-0001</v>
      </c>
      <c r="F5837" s="226"/>
      <c r="G5837" s="226"/>
      <c r="H5837" s="226"/>
      <c r="I5837" s="229">
        <f t="shared" si="183"/>
        <v>0</v>
      </c>
      <c r="J5837" s="232"/>
      <c r="K5837" s="226"/>
      <c r="L5837" s="226"/>
      <c r="M5837" s="226"/>
      <c r="N5837" s="226"/>
      <c r="O5837" s="232"/>
      <c r="P5837" s="232"/>
      <c r="Q5837" s="232"/>
      <c r="R5837" s="232"/>
      <c r="S5837" s="226"/>
      <c r="T5837" s="229">
        <f t="shared" si="180"/>
        <v>0</v>
      </c>
      <c r="U5837" s="232"/>
      <c r="V5837" s="233"/>
      <c r="W5837" s="233"/>
      <c r="X5837" s="226"/>
      <c r="Y5837" s="229">
        <f t="shared" si="181"/>
        <v>0</v>
      </c>
      <c r="Z5837" s="232"/>
      <c r="AA5837" s="232"/>
      <c r="AB5837" s="232"/>
      <c r="AC5837" s="234"/>
      <c r="AD5837" s="232"/>
      <c r="AE5837" s="253" t="str">
        <f>IF($N5837=マイタスク!$U$5,"作業者","")&amp;IF($S5837=マイタスク!$U$5,"ピアレビュー","")&amp;IF($X5837=マイタスク!$U$5,"SVレビュー","")</f>
        <v/>
      </c>
      <c r="AF5837" s="252">
        <f t="shared" si="182"/>
        <v>1</v>
      </c>
      <c r="AG5837" s="9" t="s">
        <v>34</v>
      </c>
    </row>
    <row r="5838" spans="2:33">
      <c r="B5838" s="225">
        <v>5826</v>
      </c>
      <c r="C5838" s="226"/>
      <c r="D5838" s="227">
        <f>_xlfn.XLOOKUP($C5838,サービス情報マスタcopy!$B:$B,サービス情報マスタcopy!$G:$G,0,0,1)</f>
        <v>0</v>
      </c>
      <c r="E5838" s="228" t="str">
        <f>CONCATENATE($C5838,"-",TEXT(_xlfn.MAXIFS($AF$12:AF5837,$C$12:C5837,$C5838)+1,"0000"))</f>
        <v>-0001</v>
      </c>
      <c r="F5838" s="226"/>
      <c r="G5838" s="226"/>
      <c r="H5838" s="226"/>
      <c r="I5838" s="229">
        <f t="shared" si="183"/>
        <v>0</v>
      </c>
      <c r="J5838" s="232"/>
      <c r="K5838" s="226"/>
      <c r="L5838" s="226"/>
      <c r="M5838" s="226"/>
      <c r="N5838" s="226"/>
      <c r="O5838" s="232"/>
      <c r="P5838" s="232"/>
      <c r="Q5838" s="232"/>
      <c r="R5838" s="232"/>
      <c r="S5838" s="226"/>
      <c r="T5838" s="229">
        <f t="shared" si="180"/>
        <v>0</v>
      </c>
      <c r="U5838" s="232"/>
      <c r="V5838" s="233"/>
      <c r="W5838" s="233"/>
      <c r="X5838" s="226"/>
      <c r="Y5838" s="229">
        <f t="shared" si="181"/>
        <v>0</v>
      </c>
      <c r="Z5838" s="232"/>
      <c r="AA5838" s="232"/>
      <c r="AB5838" s="232"/>
      <c r="AC5838" s="234"/>
      <c r="AD5838" s="232"/>
      <c r="AE5838" s="253" t="str">
        <f>IF($N5838=マイタスク!$U$5,"作業者","")&amp;IF($S5838=マイタスク!$U$5,"ピアレビュー","")&amp;IF($X5838=マイタスク!$U$5,"SVレビュー","")</f>
        <v/>
      </c>
      <c r="AF5838" s="252">
        <f t="shared" si="182"/>
        <v>1</v>
      </c>
      <c r="AG5838" s="9" t="s">
        <v>34</v>
      </c>
    </row>
    <row r="5839" spans="2:33">
      <c r="B5839" s="225">
        <v>5827</v>
      </c>
      <c r="C5839" s="226"/>
      <c r="D5839" s="227">
        <f>_xlfn.XLOOKUP($C5839,サービス情報マスタcopy!$B:$B,サービス情報マスタcopy!$G:$G,0,0,1)</f>
        <v>0</v>
      </c>
      <c r="E5839" s="228" t="str">
        <f>CONCATENATE($C5839,"-",TEXT(_xlfn.MAXIFS($AF$12:AF5838,$C$12:C5838,$C5839)+1,"0000"))</f>
        <v>-0001</v>
      </c>
      <c r="F5839" s="226"/>
      <c r="G5839" s="226"/>
      <c r="H5839" s="226"/>
      <c r="I5839" s="229">
        <f t="shared" si="183"/>
        <v>0</v>
      </c>
      <c r="J5839" s="232"/>
      <c r="K5839" s="226"/>
      <c r="L5839" s="226"/>
      <c r="M5839" s="226"/>
      <c r="N5839" s="226"/>
      <c r="O5839" s="232"/>
      <c r="P5839" s="232"/>
      <c r="Q5839" s="232"/>
      <c r="R5839" s="232"/>
      <c r="S5839" s="226"/>
      <c r="T5839" s="229">
        <f t="shared" si="180"/>
        <v>0</v>
      </c>
      <c r="U5839" s="232"/>
      <c r="V5839" s="233"/>
      <c r="W5839" s="233"/>
      <c r="X5839" s="226"/>
      <c r="Y5839" s="229">
        <f t="shared" si="181"/>
        <v>0</v>
      </c>
      <c r="Z5839" s="232"/>
      <c r="AA5839" s="232"/>
      <c r="AB5839" s="232"/>
      <c r="AC5839" s="234"/>
      <c r="AD5839" s="232"/>
      <c r="AE5839" s="253" t="str">
        <f>IF($N5839=マイタスク!$U$5,"作業者","")&amp;IF($S5839=マイタスク!$U$5,"ピアレビュー","")&amp;IF($X5839=マイタスク!$U$5,"SVレビュー","")</f>
        <v/>
      </c>
      <c r="AF5839" s="252">
        <f t="shared" si="182"/>
        <v>1</v>
      </c>
      <c r="AG5839" s="9" t="s">
        <v>34</v>
      </c>
    </row>
    <row r="5840" spans="2:33">
      <c r="B5840" s="225">
        <v>5828</v>
      </c>
      <c r="C5840" s="226"/>
      <c r="D5840" s="227">
        <f>_xlfn.XLOOKUP($C5840,サービス情報マスタcopy!$B:$B,サービス情報マスタcopy!$G:$G,0,0,1)</f>
        <v>0</v>
      </c>
      <c r="E5840" s="228" t="str">
        <f>CONCATENATE($C5840,"-",TEXT(_xlfn.MAXIFS($AF$12:AF5839,$C$12:C5839,$C5840)+1,"0000"))</f>
        <v>-0001</v>
      </c>
      <c r="F5840" s="226"/>
      <c r="G5840" s="226"/>
      <c r="H5840" s="226"/>
      <c r="I5840" s="229">
        <f t="shared" si="183"/>
        <v>0</v>
      </c>
      <c r="J5840" s="232"/>
      <c r="K5840" s="226"/>
      <c r="L5840" s="226"/>
      <c r="M5840" s="226"/>
      <c r="N5840" s="226"/>
      <c r="O5840" s="232"/>
      <c r="P5840" s="232"/>
      <c r="Q5840" s="232"/>
      <c r="R5840" s="232"/>
      <c r="S5840" s="226"/>
      <c r="T5840" s="229">
        <f t="shared" si="180"/>
        <v>0</v>
      </c>
      <c r="U5840" s="232"/>
      <c r="V5840" s="233"/>
      <c r="W5840" s="233"/>
      <c r="X5840" s="226"/>
      <c r="Y5840" s="229">
        <f t="shared" si="181"/>
        <v>0</v>
      </c>
      <c r="Z5840" s="232"/>
      <c r="AA5840" s="232"/>
      <c r="AB5840" s="232"/>
      <c r="AC5840" s="234"/>
      <c r="AD5840" s="232"/>
      <c r="AE5840" s="253" t="str">
        <f>IF($N5840=マイタスク!$U$5,"作業者","")&amp;IF($S5840=マイタスク!$U$5,"ピアレビュー","")&amp;IF($X5840=マイタスク!$U$5,"SVレビュー","")</f>
        <v/>
      </c>
      <c r="AF5840" s="252">
        <f t="shared" si="182"/>
        <v>1</v>
      </c>
      <c r="AG5840" s="9" t="s">
        <v>34</v>
      </c>
    </row>
    <row r="5841" spans="2:33">
      <c r="B5841" s="225">
        <v>5829</v>
      </c>
      <c r="C5841" s="226"/>
      <c r="D5841" s="227">
        <f>_xlfn.XLOOKUP($C5841,サービス情報マスタcopy!$B:$B,サービス情報マスタcopy!$G:$G,0,0,1)</f>
        <v>0</v>
      </c>
      <c r="E5841" s="228" t="str">
        <f>CONCATENATE($C5841,"-",TEXT(_xlfn.MAXIFS($AF$12:AF5840,$C$12:C5840,$C5841)+1,"0000"))</f>
        <v>-0001</v>
      </c>
      <c r="F5841" s="226"/>
      <c r="G5841" s="226"/>
      <c r="H5841" s="226"/>
      <c r="I5841" s="229">
        <f t="shared" si="183"/>
        <v>0</v>
      </c>
      <c r="J5841" s="232"/>
      <c r="K5841" s="226"/>
      <c r="L5841" s="226"/>
      <c r="M5841" s="226"/>
      <c r="N5841" s="226"/>
      <c r="O5841" s="232"/>
      <c r="P5841" s="232"/>
      <c r="Q5841" s="232"/>
      <c r="R5841" s="232"/>
      <c r="S5841" s="226"/>
      <c r="T5841" s="229">
        <f t="shared" si="180"/>
        <v>0</v>
      </c>
      <c r="U5841" s="232"/>
      <c r="V5841" s="233"/>
      <c r="W5841" s="233"/>
      <c r="X5841" s="226"/>
      <c r="Y5841" s="229">
        <f t="shared" si="181"/>
        <v>0</v>
      </c>
      <c r="Z5841" s="232"/>
      <c r="AA5841" s="232"/>
      <c r="AB5841" s="232"/>
      <c r="AC5841" s="234"/>
      <c r="AD5841" s="232"/>
      <c r="AE5841" s="253" t="str">
        <f>IF($N5841=マイタスク!$U$5,"作業者","")&amp;IF($S5841=マイタスク!$U$5,"ピアレビュー","")&amp;IF($X5841=マイタスク!$U$5,"SVレビュー","")</f>
        <v/>
      </c>
      <c r="AF5841" s="252">
        <f t="shared" si="182"/>
        <v>1</v>
      </c>
      <c r="AG5841" s="9" t="s">
        <v>34</v>
      </c>
    </row>
    <row r="5842" spans="2:33">
      <c r="B5842" s="225">
        <v>5830</v>
      </c>
      <c r="C5842" s="226"/>
      <c r="D5842" s="227">
        <f>_xlfn.XLOOKUP($C5842,サービス情報マスタcopy!$B:$B,サービス情報マスタcopy!$G:$G,0,0,1)</f>
        <v>0</v>
      </c>
      <c r="E5842" s="228" t="str">
        <f>CONCATENATE($C5842,"-",TEXT(_xlfn.MAXIFS($AF$12:AF5841,$C$12:C5841,$C5842)+1,"0000"))</f>
        <v>-0001</v>
      </c>
      <c r="F5842" s="226"/>
      <c r="G5842" s="226"/>
      <c r="H5842" s="226"/>
      <c r="I5842" s="229">
        <f t="shared" si="183"/>
        <v>0</v>
      </c>
      <c r="J5842" s="232"/>
      <c r="K5842" s="226"/>
      <c r="L5842" s="226"/>
      <c r="M5842" s="226"/>
      <c r="N5842" s="226"/>
      <c r="O5842" s="232"/>
      <c r="P5842" s="232"/>
      <c r="Q5842" s="232"/>
      <c r="R5842" s="232"/>
      <c r="S5842" s="226"/>
      <c r="T5842" s="229">
        <f t="shared" si="180"/>
        <v>0</v>
      </c>
      <c r="U5842" s="232"/>
      <c r="V5842" s="233"/>
      <c r="W5842" s="233"/>
      <c r="X5842" s="226"/>
      <c r="Y5842" s="229">
        <f t="shared" si="181"/>
        <v>0</v>
      </c>
      <c r="Z5842" s="232"/>
      <c r="AA5842" s="232"/>
      <c r="AB5842" s="232"/>
      <c r="AC5842" s="234"/>
      <c r="AD5842" s="232"/>
      <c r="AE5842" s="253" t="str">
        <f>IF($N5842=マイタスク!$U$5,"作業者","")&amp;IF($S5842=マイタスク!$U$5,"ピアレビュー","")&amp;IF($X5842=マイタスク!$U$5,"SVレビュー","")</f>
        <v/>
      </c>
      <c r="AF5842" s="252">
        <f t="shared" si="182"/>
        <v>1</v>
      </c>
      <c r="AG5842" s="9" t="s">
        <v>34</v>
      </c>
    </row>
    <row r="5843" spans="2:33">
      <c r="B5843" s="225">
        <v>5831</v>
      </c>
      <c r="C5843" s="226"/>
      <c r="D5843" s="227">
        <f>_xlfn.XLOOKUP($C5843,サービス情報マスタcopy!$B:$B,サービス情報マスタcopy!$G:$G,0,0,1)</f>
        <v>0</v>
      </c>
      <c r="E5843" s="228" t="str">
        <f>CONCATENATE($C5843,"-",TEXT(_xlfn.MAXIFS($AF$12:AF5842,$C$12:C5842,$C5843)+1,"0000"))</f>
        <v>-0001</v>
      </c>
      <c r="F5843" s="226"/>
      <c r="G5843" s="226"/>
      <c r="H5843" s="226"/>
      <c r="I5843" s="229">
        <f t="shared" si="183"/>
        <v>0</v>
      </c>
      <c r="J5843" s="232"/>
      <c r="K5843" s="226"/>
      <c r="L5843" s="226"/>
      <c r="M5843" s="226"/>
      <c r="N5843" s="226"/>
      <c r="O5843" s="232"/>
      <c r="P5843" s="232"/>
      <c r="Q5843" s="232"/>
      <c r="R5843" s="232"/>
      <c r="S5843" s="226"/>
      <c r="T5843" s="229">
        <f t="shared" si="180"/>
        <v>0</v>
      </c>
      <c r="U5843" s="232"/>
      <c r="V5843" s="233"/>
      <c r="W5843" s="233"/>
      <c r="X5843" s="226"/>
      <c r="Y5843" s="229">
        <f t="shared" si="181"/>
        <v>0</v>
      </c>
      <c r="Z5843" s="232"/>
      <c r="AA5843" s="232"/>
      <c r="AB5843" s="232"/>
      <c r="AC5843" s="234"/>
      <c r="AD5843" s="232"/>
      <c r="AE5843" s="253" t="str">
        <f>IF($N5843=マイタスク!$U$5,"作業者","")&amp;IF($S5843=マイタスク!$U$5,"ピアレビュー","")&amp;IF($X5843=マイタスク!$U$5,"SVレビュー","")</f>
        <v/>
      </c>
      <c r="AF5843" s="252">
        <f t="shared" si="182"/>
        <v>1</v>
      </c>
      <c r="AG5843" s="9" t="s">
        <v>34</v>
      </c>
    </row>
    <row r="5844" spans="2:33">
      <c r="B5844" s="225">
        <v>5832</v>
      </c>
      <c r="C5844" s="226"/>
      <c r="D5844" s="227">
        <f>_xlfn.XLOOKUP($C5844,サービス情報マスタcopy!$B:$B,サービス情報マスタcopy!$G:$G,0,0,1)</f>
        <v>0</v>
      </c>
      <c r="E5844" s="228" t="str">
        <f>CONCATENATE($C5844,"-",TEXT(_xlfn.MAXIFS($AF$12:AF5843,$C$12:C5843,$C5844)+1,"0000"))</f>
        <v>-0001</v>
      </c>
      <c r="F5844" s="226"/>
      <c r="G5844" s="226"/>
      <c r="H5844" s="226"/>
      <c r="I5844" s="229">
        <f t="shared" si="183"/>
        <v>0</v>
      </c>
      <c r="J5844" s="232"/>
      <c r="K5844" s="226"/>
      <c r="L5844" s="226"/>
      <c r="M5844" s="226"/>
      <c r="N5844" s="226"/>
      <c r="O5844" s="232"/>
      <c r="P5844" s="232"/>
      <c r="Q5844" s="232"/>
      <c r="R5844" s="232"/>
      <c r="S5844" s="226"/>
      <c r="T5844" s="229">
        <f t="shared" si="180"/>
        <v>0</v>
      </c>
      <c r="U5844" s="232"/>
      <c r="V5844" s="233"/>
      <c r="W5844" s="233"/>
      <c r="X5844" s="226"/>
      <c r="Y5844" s="229">
        <f t="shared" si="181"/>
        <v>0</v>
      </c>
      <c r="Z5844" s="232"/>
      <c r="AA5844" s="232"/>
      <c r="AB5844" s="232"/>
      <c r="AC5844" s="234"/>
      <c r="AD5844" s="232"/>
      <c r="AE5844" s="253" t="str">
        <f>IF($N5844=マイタスク!$U$5,"作業者","")&amp;IF($S5844=マイタスク!$U$5,"ピアレビュー","")&amp;IF($X5844=マイタスク!$U$5,"SVレビュー","")</f>
        <v/>
      </c>
      <c r="AF5844" s="252">
        <f t="shared" si="182"/>
        <v>1</v>
      </c>
      <c r="AG5844" s="9" t="s">
        <v>34</v>
      </c>
    </row>
    <row r="5845" spans="2:33">
      <c r="B5845" s="225">
        <v>5833</v>
      </c>
      <c r="C5845" s="226"/>
      <c r="D5845" s="227">
        <f>_xlfn.XLOOKUP($C5845,サービス情報マスタcopy!$B:$B,サービス情報マスタcopy!$G:$G,0,0,1)</f>
        <v>0</v>
      </c>
      <c r="E5845" s="228" t="str">
        <f>CONCATENATE($C5845,"-",TEXT(_xlfn.MAXIFS($AF$12:AF5844,$C$12:C5844,$C5845)+1,"0000"))</f>
        <v>-0001</v>
      </c>
      <c r="F5845" s="226"/>
      <c r="G5845" s="226"/>
      <c r="H5845" s="226"/>
      <c r="I5845" s="229">
        <f t="shared" si="183"/>
        <v>0</v>
      </c>
      <c r="J5845" s="232"/>
      <c r="K5845" s="226"/>
      <c r="L5845" s="226"/>
      <c r="M5845" s="226"/>
      <c r="N5845" s="226"/>
      <c r="O5845" s="232"/>
      <c r="P5845" s="232"/>
      <c r="Q5845" s="232"/>
      <c r="R5845" s="232"/>
      <c r="S5845" s="226"/>
      <c r="T5845" s="229">
        <f t="shared" si="180"/>
        <v>0</v>
      </c>
      <c r="U5845" s="232"/>
      <c r="V5845" s="233"/>
      <c r="W5845" s="233"/>
      <c r="X5845" s="226"/>
      <c r="Y5845" s="229">
        <f t="shared" si="181"/>
        <v>0</v>
      </c>
      <c r="Z5845" s="232"/>
      <c r="AA5845" s="232"/>
      <c r="AB5845" s="232"/>
      <c r="AC5845" s="234"/>
      <c r="AD5845" s="232"/>
      <c r="AE5845" s="253" t="str">
        <f>IF($N5845=マイタスク!$U$5,"作業者","")&amp;IF($S5845=マイタスク!$U$5,"ピアレビュー","")&amp;IF($X5845=マイタスク!$U$5,"SVレビュー","")</f>
        <v/>
      </c>
      <c r="AF5845" s="252">
        <f t="shared" si="182"/>
        <v>1</v>
      </c>
      <c r="AG5845" s="9" t="s">
        <v>34</v>
      </c>
    </row>
    <row r="5846" spans="2:33">
      <c r="B5846" s="225">
        <v>5834</v>
      </c>
      <c r="C5846" s="226"/>
      <c r="D5846" s="227">
        <f>_xlfn.XLOOKUP($C5846,サービス情報マスタcopy!$B:$B,サービス情報マスタcopy!$G:$G,0,0,1)</f>
        <v>0</v>
      </c>
      <c r="E5846" s="228" t="str">
        <f>CONCATENATE($C5846,"-",TEXT(_xlfn.MAXIFS($AF$12:AF5845,$C$12:C5845,$C5846)+1,"0000"))</f>
        <v>-0001</v>
      </c>
      <c r="F5846" s="226"/>
      <c r="G5846" s="226"/>
      <c r="H5846" s="226"/>
      <c r="I5846" s="229">
        <f t="shared" si="183"/>
        <v>0</v>
      </c>
      <c r="J5846" s="232"/>
      <c r="K5846" s="226"/>
      <c r="L5846" s="226"/>
      <c r="M5846" s="226"/>
      <c r="N5846" s="226"/>
      <c r="O5846" s="232"/>
      <c r="P5846" s="232"/>
      <c r="Q5846" s="232"/>
      <c r="R5846" s="232"/>
      <c r="S5846" s="226"/>
      <c r="T5846" s="229">
        <f t="shared" si="180"/>
        <v>0</v>
      </c>
      <c r="U5846" s="232"/>
      <c r="V5846" s="233"/>
      <c r="W5846" s="233"/>
      <c r="X5846" s="226"/>
      <c r="Y5846" s="229">
        <f t="shared" si="181"/>
        <v>0</v>
      </c>
      <c r="Z5846" s="232"/>
      <c r="AA5846" s="232"/>
      <c r="AB5846" s="232"/>
      <c r="AC5846" s="234"/>
      <c r="AD5846" s="232"/>
      <c r="AE5846" s="253" t="str">
        <f>IF($N5846=マイタスク!$U$5,"作業者","")&amp;IF($S5846=マイタスク!$U$5,"ピアレビュー","")&amp;IF($X5846=マイタスク!$U$5,"SVレビュー","")</f>
        <v/>
      </c>
      <c r="AF5846" s="252">
        <f t="shared" si="182"/>
        <v>1</v>
      </c>
      <c r="AG5846" s="9" t="s">
        <v>34</v>
      </c>
    </row>
    <row r="5847" spans="2:33">
      <c r="B5847" s="225">
        <v>5835</v>
      </c>
      <c r="C5847" s="226"/>
      <c r="D5847" s="227">
        <f>_xlfn.XLOOKUP($C5847,サービス情報マスタcopy!$B:$B,サービス情報マスタcopy!$G:$G,0,0,1)</f>
        <v>0</v>
      </c>
      <c r="E5847" s="228" t="str">
        <f>CONCATENATE($C5847,"-",TEXT(_xlfn.MAXIFS($AF$12:AF5846,$C$12:C5846,$C5847)+1,"0000"))</f>
        <v>-0001</v>
      </c>
      <c r="F5847" s="226"/>
      <c r="G5847" s="226"/>
      <c r="H5847" s="226"/>
      <c r="I5847" s="229">
        <f t="shared" si="183"/>
        <v>0</v>
      </c>
      <c r="J5847" s="232"/>
      <c r="K5847" s="226"/>
      <c r="L5847" s="226"/>
      <c r="M5847" s="226"/>
      <c r="N5847" s="226"/>
      <c r="O5847" s="232"/>
      <c r="P5847" s="232"/>
      <c r="Q5847" s="232"/>
      <c r="R5847" s="232"/>
      <c r="S5847" s="226"/>
      <c r="T5847" s="229">
        <f t="shared" si="180"/>
        <v>0</v>
      </c>
      <c r="U5847" s="232"/>
      <c r="V5847" s="233"/>
      <c r="W5847" s="233"/>
      <c r="X5847" s="226"/>
      <c r="Y5847" s="229">
        <f t="shared" si="181"/>
        <v>0</v>
      </c>
      <c r="Z5847" s="232"/>
      <c r="AA5847" s="232"/>
      <c r="AB5847" s="232"/>
      <c r="AC5847" s="234"/>
      <c r="AD5847" s="232"/>
      <c r="AE5847" s="253" t="str">
        <f>IF($N5847=マイタスク!$U$5,"作業者","")&amp;IF($S5847=マイタスク!$U$5,"ピアレビュー","")&amp;IF($X5847=マイタスク!$U$5,"SVレビュー","")</f>
        <v/>
      </c>
      <c r="AF5847" s="252">
        <f t="shared" si="182"/>
        <v>1</v>
      </c>
      <c r="AG5847" s="9" t="s">
        <v>34</v>
      </c>
    </row>
    <row r="5848" spans="2:33">
      <c r="B5848" s="225">
        <v>5836</v>
      </c>
      <c r="C5848" s="226"/>
      <c r="D5848" s="227">
        <f>_xlfn.XLOOKUP($C5848,サービス情報マスタcopy!$B:$B,サービス情報マスタcopy!$G:$G,0,0,1)</f>
        <v>0</v>
      </c>
      <c r="E5848" s="228" t="str">
        <f>CONCATENATE($C5848,"-",TEXT(_xlfn.MAXIFS($AF$12:AF5847,$C$12:C5847,$C5848)+1,"0000"))</f>
        <v>-0001</v>
      </c>
      <c r="F5848" s="226"/>
      <c r="G5848" s="226"/>
      <c r="H5848" s="226"/>
      <c r="I5848" s="229">
        <f t="shared" si="183"/>
        <v>0</v>
      </c>
      <c r="J5848" s="232"/>
      <c r="K5848" s="226"/>
      <c r="L5848" s="226"/>
      <c r="M5848" s="226"/>
      <c r="N5848" s="226"/>
      <c r="O5848" s="232"/>
      <c r="P5848" s="232"/>
      <c r="Q5848" s="232"/>
      <c r="R5848" s="232"/>
      <c r="S5848" s="226"/>
      <c r="T5848" s="229">
        <f t="shared" si="180"/>
        <v>0</v>
      </c>
      <c r="U5848" s="232"/>
      <c r="V5848" s="233"/>
      <c r="W5848" s="233"/>
      <c r="X5848" s="226"/>
      <c r="Y5848" s="229">
        <f t="shared" si="181"/>
        <v>0</v>
      </c>
      <c r="Z5848" s="232"/>
      <c r="AA5848" s="232"/>
      <c r="AB5848" s="232"/>
      <c r="AC5848" s="234"/>
      <c r="AD5848" s="232"/>
      <c r="AE5848" s="253" t="str">
        <f>IF($N5848=マイタスク!$U$5,"作業者","")&amp;IF($S5848=マイタスク!$U$5,"ピアレビュー","")&amp;IF($X5848=マイタスク!$U$5,"SVレビュー","")</f>
        <v/>
      </c>
      <c r="AF5848" s="252">
        <f t="shared" si="182"/>
        <v>1</v>
      </c>
      <c r="AG5848" s="9" t="s">
        <v>34</v>
      </c>
    </row>
    <row r="5849" spans="2:33">
      <c r="B5849" s="225">
        <v>5837</v>
      </c>
      <c r="C5849" s="226"/>
      <c r="D5849" s="227">
        <f>_xlfn.XLOOKUP($C5849,サービス情報マスタcopy!$B:$B,サービス情報マスタcopy!$G:$G,0,0,1)</f>
        <v>0</v>
      </c>
      <c r="E5849" s="228" t="str">
        <f>CONCATENATE($C5849,"-",TEXT(_xlfn.MAXIFS($AF$12:AF5848,$C$12:C5848,$C5849)+1,"0000"))</f>
        <v>-0001</v>
      </c>
      <c r="F5849" s="226"/>
      <c r="G5849" s="226"/>
      <c r="H5849" s="226"/>
      <c r="I5849" s="229">
        <f t="shared" si="183"/>
        <v>0</v>
      </c>
      <c r="J5849" s="232"/>
      <c r="K5849" s="226"/>
      <c r="L5849" s="226"/>
      <c r="M5849" s="226"/>
      <c r="N5849" s="226"/>
      <c r="O5849" s="232"/>
      <c r="P5849" s="232"/>
      <c r="Q5849" s="232"/>
      <c r="R5849" s="232"/>
      <c r="S5849" s="226"/>
      <c r="T5849" s="229">
        <f t="shared" si="180"/>
        <v>0</v>
      </c>
      <c r="U5849" s="232"/>
      <c r="V5849" s="233"/>
      <c r="W5849" s="233"/>
      <c r="X5849" s="226"/>
      <c r="Y5849" s="229">
        <f t="shared" si="181"/>
        <v>0</v>
      </c>
      <c r="Z5849" s="232"/>
      <c r="AA5849" s="232"/>
      <c r="AB5849" s="232"/>
      <c r="AC5849" s="234"/>
      <c r="AD5849" s="232"/>
      <c r="AE5849" s="253" t="str">
        <f>IF($N5849=マイタスク!$U$5,"作業者","")&amp;IF($S5849=マイタスク!$U$5,"ピアレビュー","")&amp;IF($X5849=マイタスク!$U$5,"SVレビュー","")</f>
        <v/>
      </c>
      <c r="AF5849" s="252">
        <f t="shared" si="182"/>
        <v>1</v>
      </c>
      <c r="AG5849" s="9" t="s">
        <v>34</v>
      </c>
    </row>
    <row r="5850" spans="2:33">
      <c r="B5850" s="225">
        <v>5838</v>
      </c>
      <c r="C5850" s="226"/>
      <c r="D5850" s="227">
        <f>_xlfn.XLOOKUP($C5850,サービス情報マスタcopy!$B:$B,サービス情報マスタcopy!$G:$G,0,0,1)</f>
        <v>0</v>
      </c>
      <c r="E5850" s="228" t="str">
        <f>CONCATENATE($C5850,"-",TEXT(_xlfn.MAXIFS($AF$12:AF5849,$C$12:C5849,$C5850)+1,"0000"))</f>
        <v>-0001</v>
      </c>
      <c r="F5850" s="226"/>
      <c r="G5850" s="226"/>
      <c r="H5850" s="226"/>
      <c r="I5850" s="229">
        <f t="shared" si="183"/>
        <v>0</v>
      </c>
      <c r="J5850" s="232"/>
      <c r="K5850" s="226"/>
      <c r="L5850" s="226"/>
      <c r="M5850" s="226"/>
      <c r="N5850" s="226"/>
      <c r="O5850" s="232"/>
      <c r="P5850" s="232"/>
      <c r="Q5850" s="232"/>
      <c r="R5850" s="232"/>
      <c r="S5850" s="226"/>
      <c r="T5850" s="229">
        <f t="shared" si="180"/>
        <v>0</v>
      </c>
      <c r="U5850" s="232"/>
      <c r="V5850" s="233"/>
      <c r="W5850" s="233"/>
      <c r="X5850" s="226"/>
      <c r="Y5850" s="229">
        <f t="shared" si="181"/>
        <v>0</v>
      </c>
      <c r="Z5850" s="232"/>
      <c r="AA5850" s="232"/>
      <c r="AB5850" s="232"/>
      <c r="AC5850" s="234"/>
      <c r="AD5850" s="232"/>
      <c r="AE5850" s="253" t="str">
        <f>IF($N5850=マイタスク!$U$5,"作業者","")&amp;IF($S5850=マイタスク!$U$5,"ピアレビュー","")&amp;IF($X5850=マイタスク!$U$5,"SVレビュー","")</f>
        <v/>
      </c>
      <c r="AF5850" s="252">
        <f t="shared" si="182"/>
        <v>1</v>
      </c>
      <c r="AG5850" s="9" t="s">
        <v>34</v>
      </c>
    </row>
    <row r="5851" spans="2:33">
      <c r="B5851" s="225">
        <v>5839</v>
      </c>
      <c r="C5851" s="226"/>
      <c r="D5851" s="227">
        <f>_xlfn.XLOOKUP($C5851,サービス情報マスタcopy!$B:$B,サービス情報マスタcopy!$G:$G,0,0,1)</f>
        <v>0</v>
      </c>
      <c r="E5851" s="228" t="str">
        <f>CONCATENATE($C5851,"-",TEXT(_xlfn.MAXIFS($AF$12:AF5850,$C$12:C5850,$C5851)+1,"0000"))</f>
        <v>-0001</v>
      </c>
      <c r="F5851" s="226"/>
      <c r="G5851" s="226"/>
      <c r="H5851" s="226"/>
      <c r="I5851" s="229">
        <f t="shared" si="183"/>
        <v>0</v>
      </c>
      <c r="J5851" s="232"/>
      <c r="K5851" s="226"/>
      <c r="L5851" s="226"/>
      <c r="M5851" s="226"/>
      <c r="N5851" s="226"/>
      <c r="O5851" s="232"/>
      <c r="P5851" s="232"/>
      <c r="Q5851" s="232"/>
      <c r="R5851" s="232"/>
      <c r="S5851" s="226"/>
      <c r="T5851" s="229">
        <f t="shared" si="180"/>
        <v>0</v>
      </c>
      <c r="U5851" s="232"/>
      <c r="V5851" s="233"/>
      <c r="W5851" s="233"/>
      <c r="X5851" s="226"/>
      <c r="Y5851" s="229">
        <f t="shared" si="181"/>
        <v>0</v>
      </c>
      <c r="Z5851" s="232"/>
      <c r="AA5851" s="232"/>
      <c r="AB5851" s="232"/>
      <c r="AC5851" s="234"/>
      <c r="AD5851" s="232"/>
      <c r="AE5851" s="253" t="str">
        <f>IF($N5851=マイタスク!$U$5,"作業者","")&amp;IF($S5851=マイタスク!$U$5,"ピアレビュー","")&amp;IF($X5851=マイタスク!$U$5,"SVレビュー","")</f>
        <v/>
      </c>
      <c r="AF5851" s="252">
        <f t="shared" si="182"/>
        <v>1</v>
      </c>
      <c r="AG5851" s="9" t="s">
        <v>34</v>
      </c>
    </row>
    <row r="5852" spans="2:33">
      <c r="B5852" s="225">
        <v>5840</v>
      </c>
      <c r="C5852" s="226"/>
      <c r="D5852" s="227">
        <f>_xlfn.XLOOKUP($C5852,サービス情報マスタcopy!$B:$B,サービス情報マスタcopy!$G:$G,0,0,1)</f>
        <v>0</v>
      </c>
      <c r="E5852" s="228" t="str">
        <f>CONCATENATE($C5852,"-",TEXT(_xlfn.MAXIFS($AF$12:AF5851,$C$12:C5851,$C5852)+1,"0000"))</f>
        <v>-0001</v>
      </c>
      <c r="F5852" s="226"/>
      <c r="G5852" s="226"/>
      <c r="H5852" s="226"/>
      <c r="I5852" s="229">
        <f t="shared" si="183"/>
        <v>0</v>
      </c>
      <c r="J5852" s="232"/>
      <c r="K5852" s="226"/>
      <c r="L5852" s="226"/>
      <c r="M5852" s="226"/>
      <c r="N5852" s="226"/>
      <c r="O5852" s="232"/>
      <c r="P5852" s="232"/>
      <c r="Q5852" s="232"/>
      <c r="R5852" s="232"/>
      <c r="S5852" s="226"/>
      <c r="T5852" s="229">
        <f t="shared" si="180"/>
        <v>0</v>
      </c>
      <c r="U5852" s="232"/>
      <c r="V5852" s="233"/>
      <c r="W5852" s="233"/>
      <c r="X5852" s="226"/>
      <c r="Y5852" s="229">
        <f t="shared" si="181"/>
        <v>0</v>
      </c>
      <c r="Z5852" s="232"/>
      <c r="AA5852" s="232"/>
      <c r="AB5852" s="232"/>
      <c r="AC5852" s="234"/>
      <c r="AD5852" s="232"/>
      <c r="AE5852" s="253" t="str">
        <f>IF($N5852=マイタスク!$U$5,"作業者","")&amp;IF($S5852=マイタスク!$U$5,"ピアレビュー","")&amp;IF($X5852=マイタスク!$U$5,"SVレビュー","")</f>
        <v/>
      </c>
      <c r="AF5852" s="252">
        <f t="shared" si="182"/>
        <v>1</v>
      </c>
      <c r="AG5852" s="9" t="s">
        <v>34</v>
      </c>
    </row>
    <row r="5853" spans="2:33">
      <c r="B5853" s="225">
        <v>5841</v>
      </c>
      <c r="C5853" s="226"/>
      <c r="D5853" s="227">
        <f>_xlfn.XLOOKUP($C5853,サービス情報マスタcopy!$B:$B,サービス情報マスタcopy!$G:$G,0,0,1)</f>
        <v>0</v>
      </c>
      <c r="E5853" s="228" t="str">
        <f>CONCATENATE($C5853,"-",TEXT(_xlfn.MAXIFS($AF$12:AF5852,$C$12:C5852,$C5853)+1,"0000"))</f>
        <v>-0001</v>
      </c>
      <c r="F5853" s="226"/>
      <c r="G5853" s="226"/>
      <c r="H5853" s="226"/>
      <c r="I5853" s="229">
        <f t="shared" si="183"/>
        <v>0</v>
      </c>
      <c r="J5853" s="232"/>
      <c r="K5853" s="226"/>
      <c r="L5853" s="226"/>
      <c r="M5853" s="226"/>
      <c r="N5853" s="226"/>
      <c r="O5853" s="232"/>
      <c r="P5853" s="232"/>
      <c r="Q5853" s="232"/>
      <c r="R5853" s="232"/>
      <c r="S5853" s="226"/>
      <c r="T5853" s="229">
        <f t="shared" si="180"/>
        <v>0</v>
      </c>
      <c r="U5853" s="232"/>
      <c r="V5853" s="233"/>
      <c r="W5853" s="233"/>
      <c r="X5853" s="226"/>
      <c r="Y5853" s="229">
        <f t="shared" si="181"/>
        <v>0</v>
      </c>
      <c r="Z5853" s="232"/>
      <c r="AA5853" s="232"/>
      <c r="AB5853" s="232"/>
      <c r="AC5853" s="234"/>
      <c r="AD5853" s="232"/>
      <c r="AE5853" s="253" t="str">
        <f>IF($N5853=マイタスク!$U$5,"作業者","")&amp;IF($S5853=マイタスク!$U$5,"ピアレビュー","")&amp;IF($X5853=マイタスク!$U$5,"SVレビュー","")</f>
        <v/>
      </c>
      <c r="AF5853" s="252">
        <f t="shared" si="182"/>
        <v>1</v>
      </c>
      <c r="AG5853" s="9" t="s">
        <v>34</v>
      </c>
    </row>
    <row r="5854" spans="2:33">
      <c r="B5854" s="225">
        <v>5842</v>
      </c>
      <c r="C5854" s="226"/>
      <c r="D5854" s="227">
        <f>_xlfn.XLOOKUP($C5854,サービス情報マスタcopy!$B:$B,サービス情報マスタcopy!$G:$G,0,0,1)</f>
        <v>0</v>
      </c>
      <c r="E5854" s="228" t="str">
        <f>CONCATENATE($C5854,"-",TEXT(_xlfn.MAXIFS($AF$12:AF5853,$C$12:C5853,$C5854)+1,"0000"))</f>
        <v>-0001</v>
      </c>
      <c r="F5854" s="226"/>
      <c r="G5854" s="226"/>
      <c r="H5854" s="226"/>
      <c r="I5854" s="229">
        <f t="shared" si="183"/>
        <v>0</v>
      </c>
      <c r="J5854" s="232"/>
      <c r="K5854" s="226"/>
      <c r="L5854" s="226"/>
      <c r="M5854" s="226"/>
      <c r="N5854" s="226"/>
      <c r="O5854" s="232"/>
      <c r="P5854" s="232"/>
      <c r="Q5854" s="232"/>
      <c r="R5854" s="232"/>
      <c r="S5854" s="226"/>
      <c r="T5854" s="229">
        <f t="shared" si="180"/>
        <v>0</v>
      </c>
      <c r="U5854" s="232"/>
      <c r="V5854" s="233"/>
      <c r="W5854" s="233"/>
      <c r="X5854" s="226"/>
      <c r="Y5854" s="229">
        <f t="shared" si="181"/>
        <v>0</v>
      </c>
      <c r="Z5854" s="232"/>
      <c r="AA5854" s="232"/>
      <c r="AB5854" s="232"/>
      <c r="AC5854" s="234"/>
      <c r="AD5854" s="232"/>
      <c r="AE5854" s="253" t="str">
        <f>IF($N5854=マイタスク!$U$5,"作業者","")&amp;IF($S5854=マイタスク!$U$5,"ピアレビュー","")&amp;IF($X5854=マイタスク!$U$5,"SVレビュー","")</f>
        <v/>
      </c>
      <c r="AF5854" s="252">
        <f t="shared" si="182"/>
        <v>1</v>
      </c>
      <c r="AG5854" s="9" t="s">
        <v>34</v>
      </c>
    </row>
    <row r="5855" spans="2:33">
      <c r="B5855" s="225">
        <v>5843</v>
      </c>
      <c r="C5855" s="226"/>
      <c r="D5855" s="227">
        <f>_xlfn.XLOOKUP($C5855,サービス情報マスタcopy!$B:$B,サービス情報マスタcopy!$G:$G,0,0,1)</f>
        <v>0</v>
      </c>
      <c r="E5855" s="228" t="str">
        <f>CONCATENATE($C5855,"-",TEXT(_xlfn.MAXIFS($AF$12:AF5854,$C$12:C5854,$C5855)+1,"0000"))</f>
        <v>-0001</v>
      </c>
      <c r="F5855" s="226"/>
      <c r="G5855" s="226"/>
      <c r="H5855" s="226"/>
      <c r="I5855" s="229">
        <f t="shared" si="183"/>
        <v>0</v>
      </c>
      <c r="J5855" s="232"/>
      <c r="K5855" s="226"/>
      <c r="L5855" s="226"/>
      <c r="M5855" s="226"/>
      <c r="N5855" s="226"/>
      <c r="O5855" s="232"/>
      <c r="P5855" s="232"/>
      <c r="Q5855" s="232"/>
      <c r="R5855" s="232"/>
      <c r="S5855" s="226"/>
      <c r="T5855" s="229">
        <f t="shared" si="180"/>
        <v>0</v>
      </c>
      <c r="U5855" s="232"/>
      <c r="V5855" s="233"/>
      <c r="W5855" s="233"/>
      <c r="X5855" s="226"/>
      <c r="Y5855" s="229">
        <f t="shared" si="181"/>
        <v>0</v>
      </c>
      <c r="Z5855" s="232"/>
      <c r="AA5855" s="232"/>
      <c r="AB5855" s="232"/>
      <c r="AC5855" s="234"/>
      <c r="AD5855" s="232"/>
      <c r="AE5855" s="253" t="str">
        <f>IF($N5855=マイタスク!$U$5,"作業者","")&amp;IF($S5855=マイタスク!$U$5,"ピアレビュー","")&amp;IF($X5855=マイタスク!$U$5,"SVレビュー","")</f>
        <v/>
      </c>
      <c r="AF5855" s="252">
        <f t="shared" si="182"/>
        <v>1</v>
      </c>
      <c r="AG5855" s="9" t="s">
        <v>34</v>
      </c>
    </row>
    <row r="5856" spans="2:33">
      <c r="B5856" s="225">
        <v>5844</v>
      </c>
      <c r="C5856" s="226"/>
      <c r="D5856" s="227">
        <f>_xlfn.XLOOKUP($C5856,サービス情報マスタcopy!$B:$B,サービス情報マスタcopy!$G:$G,0,0,1)</f>
        <v>0</v>
      </c>
      <c r="E5856" s="228" t="str">
        <f>CONCATENATE($C5856,"-",TEXT(_xlfn.MAXIFS($AF$12:AF5855,$C$12:C5855,$C5856)+1,"0000"))</f>
        <v>-0001</v>
      </c>
      <c r="F5856" s="226"/>
      <c r="G5856" s="226"/>
      <c r="H5856" s="226"/>
      <c r="I5856" s="229">
        <f t="shared" si="183"/>
        <v>0</v>
      </c>
      <c r="J5856" s="232"/>
      <c r="K5856" s="226"/>
      <c r="L5856" s="226"/>
      <c r="M5856" s="226"/>
      <c r="N5856" s="226"/>
      <c r="O5856" s="232"/>
      <c r="P5856" s="232"/>
      <c r="Q5856" s="232"/>
      <c r="R5856" s="232"/>
      <c r="S5856" s="226"/>
      <c r="T5856" s="229">
        <f t="shared" si="180"/>
        <v>0</v>
      </c>
      <c r="U5856" s="232"/>
      <c r="V5856" s="233"/>
      <c r="W5856" s="233"/>
      <c r="X5856" s="226"/>
      <c r="Y5856" s="229">
        <f t="shared" si="181"/>
        <v>0</v>
      </c>
      <c r="Z5856" s="232"/>
      <c r="AA5856" s="232"/>
      <c r="AB5856" s="232"/>
      <c r="AC5856" s="234"/>
      <c r="AD5856" s="232"/>
      <c r="AE5856" s="253" t="str">
        <f>IF($N5856=マイタスク!$U$5,"作業者","")&amp;IF($S5856=マイタスク!$U$5,"ピアレビュー","")&amp;IF($X5856=マイタスク!$U$5,"SVレビュー","")</f>
        <v/>
      </c>
      <c r="AF5856" s="252">
        <f t="shared" si="182"/>
        <v>1</v>
      </c>
      <c r="AG5856" s="9" t="s">
        <v>34</v>
      </c>
    </row>
    <row r="5857" spans="2:33">
      <c r="B5857" s="225">
        <v>5845</v>
      </c>
      <c r="C5857" s="226"/>
      <c r="D5857" s="227">
        <f>_xlfn.XLOOKUP($C5857,サービス情報マスタcopy!$B:$B,サービス情報マスタcopy!$G:$G,0,0,1)</f>
        <v>0</v>
      </c>
      <c r="E5857" s="228" t="str">
        <f>CONCATENATE($C5857,"-",TEXT(_xlfn.MAXIFS($AF$12:AF5856,$C$12:C5856,$C5857)+1,"0000"))</f>
        <v>-0001</v>
      </c>
      <c r="F5857" s="226"/>
      <c r="G5857" s="226"/>
      <c r="H5857" s="226"/>
      <c r="I5857" s="229">
        <f t="shared" si="183"/>
        <v>0</v>
      </c>
      <c r="J5857" s="232"/>
      <c r="K5857" s="226"/>
      <c r="L5857" s="226"/>
      <c r="M5857" s="226"/>
      <c r="N5857" s="226"/>
      <c r="O5857" s="232"/>
      <c r="P5857" s="232"/>
      <c r="Q5857" s="232"/>
      <c r="R5857" s="232"/>
      <c r="S5857" s="226"/>
      <c r="T5857" s="229">
        <f t="shared" si="180"/>
        <v>0</v>
      </c>
      <c r="U5857" s="232"/>
      <c r="V5857" s="233"/>
      <c r="W5857" s="233"/>
      <c r="X5857" s="226"/>
      <c r="Y5857" s="229">
        <f t="shared" si="181"/>
        <v>0</v>
      </c>
      <c r="Z5857" s="232"/>
      <c r="AA5857" s="232"/>
      <c r="AB5857" s="232"/>
      <c r="AC5857" s="234"/>
      <c r="AD5857" s="232"/>
      <c r="AE5857" s="253" t="str">
        <f>IF($N5857=マイタスク!$U$5,"作業者","")&amp;IF($S5857=マイタスク!$U$5,"ピアレビュー","")&amp;IF($X5857=マイタスク!$U$5,"SVレビュー","")</f>
        <v/>
      </c>
      <c r="AF5857" s="252">
        <f t="shared" si="182"/>
        <v>1</v>
      </c>
      <c r="AG5857" s="9" t="s">
        <v>34</v>
      </c>
    </row>
    <row r="5858" spans="2:33">
      <c r="B5858" s="225">
        <v>5846</v>
      </c>
      <c r="C5858" s="226"/>
      <c r="D5858" s="227">
        <f>_xlfn.XLOOKUP($C5858,サービス情報マスタcopy!$B:$B,サービス情報マスタcopy!$G:$G,0,0,1)</f>
        <v>0</v>
      </c>
      <c r="E5858" s="228" t="str">
        <f>CONCATENATE($C5858,"-",TEXT(_xlfn.MAXIFS($AF$12:AF5857,$C$12:C5857,$C5858)+1,"0000"))</f>
        <v>-0001</v>
      </c>
      <c r="F5858" s="226"/>
      <c r="G5858" s="226"/>
      <c r="H5858" s="226"/>
      <c r="I5858" s="229">
        <f t="shared" si="183"/>
        <v>0</v>
      </c>
      <c r="J5858" s="232"/>
      <c r="K5858" s="226"/>
      <c r="L5858" s="226"/>
      <c r="M5858" s="226"/>
      <c r="N5858" s="226"/>
      <c r="O5858" s="232"/>
      <c r="P5858" s="232"/>
      <c r="Q5858" s="232"/>
      <c r="R5858" s="232"/>
      <c r="S5858" s="226"/>
      <c r="T5858" s="229">
        <f t="shared" si="180"/>
        <v>0</v>
      </c>
      <c r="U5858" s="232"/>
      <c r="V5858" s="233"/>
      <c r="W5858" s="233"/>
      <c r="X5858" s="226"/>
      <c r="Y5858" s="229">
        <f t="shared" si="181"/>
        <v>0</v>
      </c>
      <c r="Z5858" s="232"/>
      <c r="AA5858" s="232"/>
      <c r="AB5858" s="232"/>
      <c r="AC5858" s="234"/>
      <c r="AD5858" s="232"/>
      <c r="AE5858" s="253" t="str">
        <f>IF($N5858=マイタスク!$U$5,"作業者","")&amp;IF($S5858=マイタスク!$U$5,"ピアレビュー","")&amp;IF($X5858=マイタスク!$U$5,"SVレビュー","")</f>
        <v/>
      </c>
      <c r="AF5858" s="252">
        <f t="shared" si="182"/>
        <v>1</v>
      </c>
      <c r="AG5858" s="9" t="s">
        <v>34</v>
      </c>
    </row>
    <row r="5859" spans="2:33">
      <c r="B5859" s="225">
        <v>5847</v>
      </c>
      <c r="C5859" s="226"/>
      <c r="D5859" s="227">
        <f>_xlfn.XLOOKUP($C5859,サービス情報マスタcopy!$B:$B,サービス情報マスタcopy!$G:$G,0,0,1)</f>
        <v>0</v>
      </c>
      <c r="E5859" s="228" t="str">
        <f>CONCATENATE($C5859,"-",TEXT(_xlfn.MAXIFS($AF$12:AF5858,$C$12:C5858,$C5859)+1,"0000"))</f>
        <v>-0001</v>
      </c>
      <c r="F5859" s="226"/>
      <c r="G5859" s="226"/>
      <c r="H5859" s="226"/>
      <c r="I5859" s="229">
        <f t="shared" si="183"/>
        <v>0</v>
      </c>
      <c r="J5859" s="232"/>
      <c r="K5859" s="226"/>
      <c r="L5859" s="226"/>
      <c r="M5859" s="226"/>
      <c r="N5859" s="226"/>
      <c r="O5859" s="232"/>
      <c r="P5859" s="232"/>
      <c r="Q5859" s="232"/>
      <c r="R5859" s="232"/>
      <c r="S5859" s="226"/>
      <c r="T5859" s="229">
        <f t="shared" si="180"/>
        <v>0</v>
      </c>
      <c r="U5859" s="232"/>
      <c r="V5859" s="233"/>
      <c r="W5859" s="233"/>
      <c r="X5859" s="226"/>
      <c r="Y5859" s="229">
        <f t="shared" si="181"/>
        <v>0</v>
      </c>
      <c r="Z5859" s="232"/>
      <c r="AA5859" s="232"/>
      <c r="AB5859" s="232"/>
      <c r="AC5859" s="234"/>
      <c r="AD5859" s="232"/>
      <c r="AE5859" s="253" t="str">
        <f>IF($N5859=マイタスク!$U$5,"作業者","")&amp;IF($S5859=マイタスク!$U$5,"ピアレビュー","")&amp;IF($X5859=マイタスク!$U$5,"SVレビュー","")</f>
        <v/>
      </c>
      <c r="AF5859" s="252">
        <f t="shared" si="182"/>
        <v>1</v>
      </c>
      <c r="AG5859" s="9" t="s">
        <v>34</v>
      </c>
    </row>
    <row r="5860" spans="2:33">
      <c r="B5860" s="225">
        <v>5848</v>
      </c>
      <c r="C5860" s="226"/>
      <c r="D5860" s="227">
        <f>_xlfn.XLOOKUP($C5860,サービス情報マスタcopy!$B:$B,サービス情報マスタcopy!$G:$G,0,0,1)</f>
        <v>0</v>
      </c>
      <c r="E5860" s="228" t="str">
        <f>CONCATENATE($C5860,"-",TEXT(_xlfn.MAXIFS($AF$12:AF5859,$C$12:C5859,$C5860)+1,"0000"))</f>
        <v>-0001</v>
      </c>
      <c r="F5860" s="226"/>
      <c r="G5860" s="226"/>
      <c r="H5860" s="226"/>
      <c r="I5860" s="229">
        <f t="shared" si="183"/>
        <v>0</v>
      </c>
      <c r="J5860" s="232"/>
      <c r="K5860" s="226"/>
      <c r="L5860" s="226"/>
      <c r="M5860" s="226"/>
      <c r="N5860" s="226"/>
      <c r="O5860" s="232"/>
      <c r="P5860" s="232"/>
      <c r="Q5860" s="232"/>
      <c r="R5860" s="232"/>
      <c r="S5860" s="226"/>
      <c r="T5860" s="229">
        <f t="shared" si="180"/>
        <v>0</v>
      </c>
      <c r="U5860" s="232"/>
      <c r="V5860" s="233"/>
      <c r="W5860" s="233"/>
      <c r="X5860" s="226"/>
      <c r="Y5860" s="229">
        <f t="shared" si="181"/>
        <v>0</v>
      </c>
      <c r="Z5860" s="232"/>
      <c r="AA5860" s="232"/>
      <c r="AB5860" s="232"/>
      <c r="AC5860" s="234"/>
      <c r="AD5860" s="232"/>
      <c r="AE5860" s="253" t="str">
        <f>IF($N5860=マイタスク!$U$5,"作業者","")&amp;IF($S5860=マイタスク!$U$5,"ピアレビュー","")&amp;IF($X5860=マイタスク!$U$5,"SVレビュー","")</f>
        <v/>
      </c>
      <c r="AF5860" s="252">
        <f t="shared" si="182"/>
        <v>1</v>
      </c>
      <c r="AG5860" s="9" t="s">
        <v>34</v>
      </c>
    </row>
    <row r="5861" spans="2:33">
      <c r="B5861" s="225">
        <v>5849</v>
      </c>
      <c r="C5861" s="226"/>
      <c r="D5861" s="227">
        <f>_xlfn.XLOOKUP($C5861,サービス情報マスタcopy!$B:$B,サービス情報マスタcopy!$G:$G,0,0,1)</f>
        <v>0</v>
      </c>
      <c r="E5861" s="228" t="str">
        <f>CONCATENATE($C5861,"-",TEXT(_xlfn.MAXIFS($AF$12:AF5860,$C$12:C5860,$C5861)+1,"0000"))</f>
        <v>-0001</v>
      </c>
      <c r="F5861" s="226"/>
      <c r="G5861" s="226"/>
      <c r="H5861" s="226"/>
      <c r="I5861" s="229">
        <f t="shared" si="183"/>
        <v>0</v>
      </c>
      <c r="J5861" s="232"/>
      <c r="K5861" s="226"/>
      <c r="L5861" s="226"/>
      <c r="M5861" s="226"/>
      <c r="N5861" s="226"/>
      <c r="O5861" s="232"/>
      <c r="P5861" s="232"/>
      <c r="Q5861" s="232"/>
      <c r="R5861" s="232"/>
      <c r="S5861" s="226"/>
      <c r="T5861" s="229">
        <f t="shared" si="180"/>
        <v>0</v>
      </c>
      <c r="U5861" s="232"/>
      <c r="V5861" s="233"/>
      <c r="W5861" s="233"/>
      <c r="X5861" s="226"/>
      <c r="Y5861" s="229">
        <f t="shared" si="181"/>
        <v>0</v>
      </c>
      <c r="Z5861" s="232"/>
      <c r="AA5861" s="232"/>
      <c r="AB5861" s="232"/>
      <c r="AC5861" s="234"/>
      <c r="AD5861" s="232"/>
      <c r="AE5861" s="253" t="str">
        <f>IF($N5861=マイタスク!$U$5,"作業者","")&amp;IF($S5861=マイタスク!$U$5,"ピアレビュー","")&amp;IF($X5861=マイタスク!$U$5,"SVレビュー","")</f>
        <v/>
      </c>
      <c r="AF5861" s="252">
        <f t="shared" si="182"/>
        <v>1</v>
      </c>
      <c r="AG5861" s="9" t="s">
        <v>34</v>
      </c>
    </row>
    <row r="5862" spans="2:33">
      <c r="B5862" s="225">
        <v>5850</v>
      </c>
      <c r="C5862" s="226"/>
      <c r="D5862" s="227">
        <f>_xlfn.XLOOKUP($C5862,サービス情報マスタcopy!$B:$B,サービス情報マスタcopy!$G:$G,0,0,1)</f>
        <v>0</v>
      </c>
      <c r="E5862" s="228" t="str">
        <f>CONCATENATE($C5862,"-",TEXT(_xlfn.MAXIFS($AF$12:AF5861,$C$12:C5861,$C5862)+1,"0000"))</f>
        <v>-0001</v>
      </c>
      <c r="F5862" s="226"/>
      <c r="G5862" s="226"/>
      <c r="H5862" s="226"/>
      <c r="I5862" s="229">
        <f t="shared" si="183"/>
        <v>0</v>
      </c>
      <c r="J5862" s="232"/>
      <c r="K5862" s="226"/>
      <c r="L5862" s="226"/>
      <c r="M5862" s="226"/>
      <c r="N5862" s="226"/>
      <c r="O5862" s="232"/>
      <c r="P5862" s="232"/>
      <c r="Q5862" s="232"/>
      <c r="R5862" s="232"/>
      <c r="S5862" s="226"/>
      <c r="T5862" s="229">
        <f t="shared" si="180"/>
        <v>0</v>
      </c>
      <c r="U5862" s="232"/>
      <c r="V5862" s="233"/>
      <c r="W5862" s="233"/>
      <c r="X5862" s="226"/>
      <c r="Y5862" s="229">
        <f t="shared" si="181"/>
        <v>0</v>
      </c>
      <c r="Z5862" s="232"/>
      <c r="AA5862" s="232"/>
      <c r="AB5862" s="232"/>
      <c r="AC5862" s="234"/>
      <c r="AD5862" s="232"/>
      <c r="AE5862" s="253" t="str">
        <f>IF($N5862=マイタスク!$U$5,"作業者","")&amp;IF($S5862=マイタスク!$U$5,"ピアレビュー","")&amp;IF($X5862=マイタスク!$U$5,"SVレビュー","")</f>
        <v/>
      </c>
      <c r="AF5862" s="252">
        <f t="shared" si="182"/>
        <v>1</v>
      </c>
      <c r="AG5862" s="9" t="s">
        <v>34</v>
      </c>
    </row>
    <row r="5863" spans="2:33">
      <c r="B5863" s="225">
        <v>5851</v>
      </c>
      <c r="C5863" s="226"/>
      <c r="D5863" s="227">
        <f>_xlfn.XLOOKUP($C5863,サービス情報マスタcopy!$B:$B,サービス情報マスタcopy!$G:$G,0,0,1)</f>
        <v>0</v>
      </c>
      <c r="E5863" s="228" t="str">
        <f>CONCATENATE($C5863,"-",TEXT(_xlfn.MAXIFS($AF$12:AF5862,$C$12:C5862,$C5863)+1,"0000"))</f>
        <v>-0001</v>
      </c>
      <c r="F5863" s="226"/>
      <c r="G5863" s="226"/>
      <c r="H5863" s="226"/>
      <c r="I5863" s="229">
        <f t="shared" si="183"/>
        <v>0</v>
      </c>
      <c r="J5863" s="232"/>
      <c r="K5863" s="226"/>
      <c r="L5863" s="226"/>
      <c r="M5863" s="226"/>
      <c r="N5863" s="226"/>
      <c r="O5863" s="232"/>
      <c r="P5863" s="232"/>
      <c r="Q5863" s="232"/>
      <c r="R5863" s="232"/>
      <c r="S5863" s="226"/>
      <c r="T5863" s="229">
        <f t="shared" si="180"/>
        <v>0</v>
      </c>
      <c r="U5863" s="232"/>
      <c r="V5863" s="233"/>
      <c r="W5863" s="233"/>
      <c r="X5863" s="226"/>
      <c r="Y5863" s="229">
        <f t="shared" si="181"/>
        <v>0</v>
      </c>
      <c r="Z5863" s="232"/>
      <c r="AA5863" s="232"/>
      <c r="AB5863" s="232"/>
      <c r="AC5863" s="234"/>
      <c r="AD5863" s="232"/>
      <c r="AE5863" s="253" t="str">
        <f>IF($N5863=マイタスク!$U$5,"作業者","")&amp;IF($S5863=マイタスク!$U$5,"ピアレビュー","")&amp;IF($X5863=マイタスク!$U$5,"SVレビュー","")</f>
        <v/>
      </c>
      <c r="AF5863" s="252">
        <f t="shared" si="182"/>
        <v>1</v>
      </c>
      <c r="AG5863" s="9" t="s">
        <v>34</v>
      </c>
    </row>
    <row r="5864" spans="2:33">
      <c r="B5864" s="225">
        <v>5852</v>
      </c>
      <c r="C5864" s="226"/>
      <c r="D5864" s="227">
        <f>_xlfn.XLOOKUP($C5864,サービス情報マスタcopy!$B:$B,サービス情報マスタcopy!$G:$G,0,0,1)</f>
        <v>0</v>
      </c>
      <c r="E5864" s="228" t="str">
        <f>CONCATENATE($C5864,"-",TEXT(_xlfn.MAXIFS($AF$12:AF5863,$C$12:C5863,$C5864)+1,"0000"))</f>
        <v>-0001</v>
      </c>
      <c r="F5864" s="226"/>
      <c r="G5864" s="226"/>
      <c r="H5864" s="226"/>
      <c r="I5864" s="229">
        <f t="shared" si="183"/>
        <v>0</v>
      </c>
      <c r="J5864" s="232"/>
      <c r="K5864" s="226"/>
      <c r="L5864" s="226"/>
      <c r="M5864" s="226"/>
      <c r="N5864" s="226"/>
      <c r="O5864" s="232"/>
      <c r="P5864" s="232"/>
      <c r="Q5864" s="232"/>
      <c r="R5864" s="232"/>
      <c r="S5864" s="226"/>
      <c r="T5864" s="229">
        <f t="shared" si="180"/>
        <v>0</v>
      </c>
      <c r="U5864" s="232"/>
      <c r="V5864" s="233"/>
      <c r="W5864" s="233"/>
      <c r="X5864" s="226"/>
      <c r="Y5864" s="229">
        <f t="shared" si="181"/>
        <v>0</v>
      </c>
      <c r="Z5864" s="232"/>
      <c r="AA5864" s="232"/>
      <c r="AB5864" s="232"/>
      <c r="AC5864" s="234"/>
      <c r="AD5864" s="232"/>
      <c r="AE5864" s="253" t="str">
        <f>IF($N5864=マイタスク!$U$5,"作業者","")&amp;IF($S5864=マイタスク!$U$5,"ピアレビュー","")&amp;IF($X5864=マイタスク!$U$5,"SVレビュー","")</f>
        <v/>
      </c>
      <c r="AF5864" s="252">
        <f t="shared" si="182"/>
        <v>1</v>
      </c>
      <c r="AG5864" s="9" t="s">
        <v>34</v>
      </c>
    </row>
    <row r="5865" spans="2:33">
      <c r="B5865" s="225">
        <v>5853</v>
      </c>
      <c r="C5865" s="226"/>
      <c r="D5865" s="227">
        <f>_xlfn.XLOOKUP($C5865,サービス情報マスタcopy!$B:$B,サービス情報マスタcopy!$G:$G,0,0,1)</f>
        <v>0</v>
      </c>
      <c r="E5865" s="228" t="str">
        <f>CONCATENATE($C5865,"-",TEXT(_xlfn.MAXIFS($AF$12:AF5864,$C$12:C5864,$C5865)+1,"0000"))</f>
        <v>-0001</v>
      </c>
      <c r="F5865" s="226"/>
      <c r="G5865" s="226"/>
      <c r="H5865" s="226"/>
      <c r="I5865" s="229">
        <f t="shared" si="183"/>
        <v>0</v>
      </c>
      <c r="J5865" s="232"/>
      <c r="K5865" s="226"/>
      <c r="L5865" s="226"/>
      <c r="M5865" s="226"/>
      <c r="N5865" s="226"/>
      <c r="O5865" s="232"/>
      <c r="P5865" s="232"/>
      <c r="Q5865" s="232"/>
      <c r="R5865" s="232"/>
      <c r="S5865" s="226"/>
      <c r="T5865" s="229">
        <f t="shared" si="180"/>
        <v>0</v>
      </c>
      <c r="U5865" s="232"/>
      <c r="V5865" s="233"/>
      <c r="W5865" s="233"/>
      <c r="X5865" s="226"/>
      <c r="Y5865" s="229">
        <f t="shared" si="181"/>
        <v>0</v>
      </c>
      <c r="Z5865" s="232"/>
      <c r="AA5865" s="232"/>
      <c r="AB5865" s="232"/>
      <c r="AC5865" s="234"/>
      <c r="AD5865" s="232"/>
      <c r="AE5865" s="253" t="str">
        <f>IF($N5865=マイタスク!$U$5,"作業者","")&amp;IF($S5865=マイタスク!$U$5,"ピアレビュー","")&amp;IF($X5865=マイタスク!$U$5,"SVレビュー","")</f>
        <v/>
      </c>
      <c r="AF5865" s="252">
        <f t="shared" si="182"/>
        <v>1</v>
      </c>
      <c r="AG5865" s="9" t="s">
        <v>34</v>
      </c>
    </row>
    <row r="5866" spans="2:33">
      <c r="B5866" s="225">
        <v>5854</v>
      </c>
      <c r="C5866" s="226"/>
      <c r="D5866" s="227">
        <f>_xlfn.XLOOKUP($C5866,サービス情報マスタcopy!$B:$B,サービス情報マスタcopy!$G:$G,0,0,1)</f>
        <v>0</v>
      </c>
      <c r="E5866" s="228" t="str">
        <f>CONCATENATE($C5866,"-",TEXT(_xlfn.MAXIFS($AF$12:AF5865,$C$12:C5865,$C5866)+1,"0000"))</f>
        <v>-0001</v>
      </c>
      <c r="F5866" s="226"/>
      <c r="G5866" s="226"/>
      <c r="H5866" s="226"/>
      <c r="I5866" s="229">
        <f t="shared" si="183"/>
        <v>0</v>
      </c>
      <c r="J5866" s="232"/>
      <c r="K5866" s="226"/>
      <c r="L5866" s="226"/>
      <c r="M5866" s="226"/>
      <c r="N5866" s="226"/>
      <c r="O5866" s="232"/>
      <c r="P5866" s="232"/>
      <c r="Q5866" s="232"/>
      <c r="R5866" s="232"/>
      <c r="S5866" s="226"/>
      <c r="T5866" s="229">
        <f t="shared" si="180"/>
        <v>0</v>
      </c>
      <c r="U5866" s="232"/>
      <c r="V5866" s="233"/>
      <c r="W5866" s="233"/>
      <c r="X5866" s="226"/>
      <c r="Y5866" s="229">
        <f t="shared" si="181"/>
        <v>0</v>
      </c>
      <c r="Z5866" s="232"/>
      <c r="AA5866" s="232"/>
      <c r="AB5866" s="232"/>
      <c r="AC5866" s="234"/>
      <c r="AD5866" s="232"/>
      <c r="AE5866" s="253" t="str">
        <f>IF($N5866=マイタスク!$U$5,"作業者","")&amp;IF($S5866=マイタスク!$U$5,"ピアレビュー","")&amp;IF($X5866=マイタスク!$U$5,"SVレビュー","")</f>
        <v/>
      </c>
      <c r="AF5866" s="252">
        <f t="shared" si="182"/>
        <v>1</v>
      </c>
      <c r="AG5866" s="9" t="s">
        <v>34</v>
      </c>
    </row>
    <row r="5867" spans="2:33">
      <c r="B5867" s="225">
        <v>5855</v>
      </c>
      <c r="C5867" s="226"/>
      <c r="D5867" s="227">
        <f>_xlfn.XLOOKUP($C5867,サービス情報マスタcopy!$B:$B,サービス情報マスタcopy!$G:$G,0,0,1)</f>
        <v>0</v>
      </c>
      <c r="E5867" s="228" t="str">
        <f>CONCATENATE($C5867,"-",TEXT(_xlfn.MAXIFS($AF$12:AF5866,$C$12:C5866,$C5867)+1,"0000"))</f>
        <v>-0001</v>
      </c>
      <c r="F5867" s="226"/>
      <c r="G5867" s="226"/>
      <c r="H5867" s="226"/>
      <c r="I5867" s="229">
        <f t="shared" si="183"/>
        <v>0</v>
      </c>
      <c r="J5867" s="232"/>
      <c r="K5867" s="226"/>
      <c r="L5867" s="226"/>
      <c r="M5867" s="226"/>
      <c r="N5867" s="226"/>
      <c r="O5867" s="232"/>
      <c r="P5867" s="232"/>
      <c r="Q5867" s="232"/>
      <c r="R5867" s="232"/>
      <c r="S5867" s="226"/>
      <c r="T5867" s="229">
        <f t="shared" si="180"/>
        <v>0</v>
      </c>
      <c r="U5867" s="232"/>
      <c r="V5867" s="233"/>
      <c r="W5867" s="233"/>
      <c r="X5867" s="226"/>
      <c r="Y5867" s="229">
        <f t="shared" si="181"/>
        <v>0</v>
      </c>
      <c r="Z5867" s="232"/>
      <c r="AA5867" s="232"/>
      <c r="AB5867" s="232"/>
      <c r="AC5867" s="234"/>
      <c r="AD5867" s="232"/>
      <c r="AE5867" s="253" t="str">
        <f>IF($N5867=マイタスク!$U$5,"作業者","")&amp;IF($S5867=マイタスク!$U$5,"ピアレビュー","")&amp;IF($X5867=マイタスク!$U$5,"SVレビュー","")</f>
        <v/>
      </c>
      <c r="AF5867" s="252">
        <f t="shared" si="182"/>
        <v>1</v>
      </c>
      <c r="AG5867" s="9" t="s">
        <v>34</v>
      </c>
    </row>
    <row r="5868" spans="2:33">
      <c r="B5868" s="225">
        <v>5856</v>
      </c>
      <c r="C5868" s="226"/>
      <c r="D5868" s="227">
        <f>_xlfn.XLOOKUP($C5868,サービス情報マスタcopy!$B:$B,サービス情報マスタcopy!$G:$G,0,0,1)</f>
        <v>0</v>
      </c>
      <c r="E5868" s="228" t="str">
        <f>CONCATENATE($C5868,"-",TEXT(_xlfn.MAXIFS($AF$12:AF5867,$C$12:C5867,$C5868)+1,"0000"))</f>
        <v>-0001</v>
      </c>
      <c r="F5868" s="226"/>
      <c r="G5868" s="226"/>
      <c r="H5868" s="226"/>
      <c r="I5868" s="229">
        <f t="shared" si="183"/>
        <v>0</v>
      </c>
      <c r="J5868" s="232"/>
      <c r="K5868" s="226"/>
      <c r="L5868" s="226"/>
      <c r="M5868" s="226"/>
      <c r="N5868" s="226"/>
      <c r="O5868" s="232"/>
      <c r="P5868" s="232"/>
      <c r="Q5868" s="232"/>
      <c r="R5868" s="232"/>
      <c r="S5868" s="226"/>
      <c r="T5868" s="229">
        <f t="shared" si="180"/>
        <v>0</v>
      </c>
      <c r="U5868" s="232"/>
      <c r="V5868" s="233"/>
      <c r="W5868" s="233"/>
      <c r="X5868" s="226"/>
      <c r="Y5868" s="229">
        <f t="shared" si="181"/>
        <v>0</v>
      </c>
      <c r="Z5868" s="232"/>
      <c r="AA5868" s="232"/>
      <c r="AB5868" s="232"/>
      <c r="AC5868" s="234"/>
      <c r="AD5868" s="232"/>
      <c r="AE5868" s="253" t="str">
        <f>IF($N5868=マイタスク!$U$5,"作業者","")&amp;IF($S5868=マイタスク!$U$5,"ピアレビュー","")&amp;IF($X5868=マイタスク!$U$5,"SVレビュー","")</f>
        <v/>
      </c>
      <c r="AF5868" s="252">
        <f t="shared" si="182"/>
        <v>1</v>
      </c>
      <c r="AG5868" s="9" t="s">
        <v>34</v>
      </c>
    </row>
    <row r="5869" spans="2:33">
      <c r="B5869" s="225">
        <v>5857</v>
      </c>
      <c r="C5869" s="226"/>
      <c r="D5869" s="227">
        <f>_xlfn.XLOOKUP($C5869,サービス情報マスタcopy!$B:$B,サービス情報マスタcopy!$G:$G,0,0,1)</f>
        <v>0</v>
      </c>
      <c r="E5869" s="228" t="str">
        <f>CONCATENATE($C5869,"-",TEXT(_xlfn.MAXIFS($AF$12:AF5868,$C$12:C5868,$C5869)+1,"0000"))</f>
        <v>-0001</v>
      </c>
      <c r="F5869" s="226"/>
      <c r="G5869" s="226"/>
      <c r="H5869" s="226"/>
      <c r="I5869" s="229">
        <f t="shared" si="183"/>
        <v>0</v>
      </c>
      <c r="J5869" s="232"/>
      <c r="K5869" s="226"/>
      <c r="L5869" s="226"/>
      <c r="M5869" s="226"/>
      <c r="N5869" s="226"/>
      <c r="O5869" s="232"/>
      <c r="P5869" s="232"/>
      <c r="Q5869" s="232"/>
      <c r="R5869" s="232"/>
      <c r="S5869" s="226"/>
      <c r="T5869" s="229">
        <f t="shared" si="180"/>
        <v>0</v>
      </c>
      <c r="U5869" s="232"/>
      <c r="V5869" s="233"/>
      <c r="W5869" s="233"/>
      <c r="X5869" s="226"/>
      <c r="Y5869" s="229">
        <f t="shared" si="181"/>
        <v>0</v>
      </c>
      <c r="Z5869" s="232"/>
      <c r="AA5869" s="232"/>
      <c r="AB5869" s="232"/>
      <c r="AC5869" s="234"/>
      <c r="AD5869" s="232"/>
      <c r="AE5869" s="253" t="str">
        <f>IF($N5869=マイタスク!$U$5,"作業者","")&amp;IF($S5869=マイタスク!$U$5,"ピアレビュー","")&amp;IF($X5869=マイタスク!$U$5,"SVレビュー","")</f>
        <v/>
      </c>
      <c r="AF5869" s="252">
        <f t="shared" si="182"/>
        <v>1</v>
      </c>
      <c r="AG5869" s="9" t="s">
        <v>34</v>
      </c>
    </row>
    <row r="5870" spans="2:33">
      <c r="B5870" s="225">
        <v>5858</v>
      </c>
      <c r="C5870" s="226"/>
      <c r="D5870" s="227">
        <f>_xlfn.XLOOKUP($C5870,サービス情報マスタcopy!$B:$B,サービス情報マスタcopy!$G:$G,0,0,1)</f>
        <v>0</v>
      </c>
      <c r="E5870" s="228" t="str">
        <f>CONCATENATE($C5870,"-",TEXT(_xlfn.MAXIFS($AF$12:AF5869,$C$12:C5869,$C5870)+1,"0000"))</f>
        <v>-0001</v>
      </c>
      <c r="F5870" s="226"/>
      <c r="G5870" s="226"/>
      <c r="H5870" s="226"/>
      <c r="I5870" s="229">
        <f t="shared" si="183"/>
        <v>0</v>
      </c>
      <c r="J5870" s="232"/>
      <c r="K5870" s="226"/>
      <c r="L5870" s="226"/>
      <c r="M5870" s="226"/>
      <c r="N5870" s="226"/>
      <c r="O5870" s="232"/>
      <c r="P5870" s="232"/>
      <c r="Q5870" s="232"/>
      <c r="R5870" s="232"/>
      <c r="S5870" s="226"/>
      <c r="T5870" s="229">
        <f t="shared" si="180"/>
        <v>0</v>
      </c>
      <c r="U5870" s="232"/>
      <c r="V5870" s="233"/>
      <c r="W5870" s="233"/>
      <c r="X5870" s="226"/>
      <c r="Y5870" s="229">
        <f t="shared" si="181"/>
        <v>0</v>
      </c>
      <c r="Z5870" s="232"/>
      <c r="AA5870" s="232"/>
      <c r="AB5870" s="232"/>
      <c r="AC5870" s="234"/>
      <c r="AD5870" s="232"/>
      <c r="AE5870" s="253" t="str">
        <f>IF($N5870=マイタスク!$U$5,"作業者","")&amp;IF($S5870=マイタスク!$U$5,"ピアレビュー","")&amp;IF($X5870=マイタスク!$U$5,"SVレビュー","")</f>
        <v/>
      </c>
      <c r="AF5870" s="252">
        <f t="shared" si="182"/>
        <v>1</v>
      </c>
      <c r="AG5870" s="9" t="s">
        <v>34</v>
      </c>
    </row>
    <row r="5871" spans="2:33">
      <c r="B5871" s="225">
        <v>5859</v>
      </c>
      <c r="C5871" s="226"/>
      <c r="D5871" s="227">
        <f>_xlfn.XLOOKUP($C5871,サービス情報マスタcopy!$B:$B,サービス情報マスタcopy!$G:$G,0,0,1)</f>
        <v>0</v>
      </c>
      <c r="E5871" s="228" t="str">
        <f>CONCATENATE($C5871,"-",TEXT(_xlfn.MAXIFS($AF$12:AF5870,$C$12:C5870,$C5871)+1,"0000"))</f>
        <v>-0001</v>
      </c>
      <c r="F5871" s="226"/>
      <c r="G5871" s="226"/>
      <c r="H5871" s="226"/>
      <c r="I5871" s="229">
        <f t="shared" si="183"/>
        <v>0</v>
      </c>
      <c r="J5871" s="232"/>
      <c r="K5871" s="226"/>
      <c r="L5871" s="226"/>
      <c r="M5871" s="226"/>
      <c r="N5871" s="226"/>
      <c r="O5871" s="232"/>
      <c r="P5871" s="232"/>
      <c r="Q5871" s="232"/>
      <c r="R5871" s="232"/>
      <c r="S5871" s="226"/>
      <c r="T5871" s="229">
        <f t="shared" si="180"/>
        <v>0</v>
      </c>
      <c r="U5871" s="232"/>
      <c r="V5871" s="233"/>
      <c r="W5871" s="233"/>
      <c r="X5871" s="226"/>
      <c r="Y5871" s="229">
        <f t="shared" si="181"/>
        <v>0</v>
      </c>
      <c r="Z5871" s="232"/>
      <c r="AA5871" s="232"/>
      <c r="AB5871" s="232"/>
      <c r="AC5871" s="234"/>
      <c r="AD5871" s="232"/>
      <c r="AE5871" s="253" t="str">
        <f>IF($N5871=マイタスク!$U$5,"作業者","")&amp;IF($S5871=マイタスク!$U$5,"ピアレビュー","")&amp;IF($X5871=マイタスク!$U$5,"SVレビュー","")</f>
        <v/>
      </c>
      <c r="AF5871" s="252">
        <f t="shared" si="182"/>
        <v>1</v>
      </c>
      <c r="AG5871" s="9" t="s">
        <v>34</v>
      </c>
    </row>
    <row r="5872" spans="2:33">
      <c r="B5872" s="225">
        <v>5860</v>
      </c>
      <c r="C5872" s="226"/>
      <c r="D5872" s="227">
        <f>_xlfn.XLOOKUP($C5872,サービス情報マスタcopy!$B:$B,サービス情報マスタcopy!$G:$G,0,0,1)</f>
        <v>0</v>
      </c>
      <c r="E5872" s="228" t="str">
        <f>CONCATENATE($C5872,"-",TEXT(_xlfn.MAXIFS($AF$12:AF5871,$C$12:C5871,$C5872)+1,"0000"))</f>
        <v>-0001</v>
      </c>
      <c r="F5872" s="226"/>
      <c r="G5872" s="226"/>
      <c r="H5872" s="226"/>
      <c r="I5872" s="229">
        <f t="shared" si="183"/>
        <v>0</v>
      </c>
      <c r="J5872" s="232"/>
      <c r="K5872" s="226"/>
      <c r="L5872" s="226"/>
      <c r="M5872" s="226"/>
      <c r="N5872" s="226"/>
      <c r="O5872" s="232"/>
      <c r="P5872" s="232"/>
      <c r="Q5872" s="232"/>
      <c r="R5872" s="232"/>
      <c r="S5872" s="226"/>
      <c r="T5872" s="229">
        <f t="shared" si="180"/>
        <v>0</v>
      </c>
      <c r="U5872" s="232"/>
      <c r="V5872" s="233"/>
      <c r="W5872" s="233"/>
      <c r="X5872" s="226"/>
      <c r="Y5872" s="229">
        <f t="shared" si="181"/>
        <v>0</v>
      </c>
      <c r="Z5872" s="232"/>
      <c r="AA5872" s="232"/>
      <c r="AB5872" s="232"/>
      <c r="AC5872" s="234"/>
      <c r="AD5872" s="232"/>
      <c r="AE5872" s="253" t="str">
        <f>IF($N5872=マイタスク!$U$5,"作業者","")&amp;IF($S5872=マイタスク!$U$5,"ピアレビュー","")&amp;IF($X5872=マイタスク!$U$5,"SVレビュー","")</f>
        <v/>
      </c>
      <c r="AF5872" s="252">
        <f t="shared" si="182"/>
        <v>1</v>
      </c>
      <c r="AG5872" s="9" t="s">
        <v>34</v>
      </c>
    </row>
    <row r="5873" spans="2:33">
      <c r="B5873" s="225">
        <v>5861</v>
      </c>
      <c r="C5873" s="226"/>
      <c r="D5873" s="227">
        <f>_xlfn.XLOOKUP($C5873,サービス情報マスタcopy!$B:$B,サービス情報マスタcopy!$G:$G,0,0,1)</f>
        <v>0</v>
      </c>
      <c r="E5873" s="228" t="str">
        <f>CONCATENATE($C5873,"-",TEXT(_xlfn.MAXIFS($AF$12:AF5872,$C$12:C5872,$C5873)+1,"0000"))</f>
        <v>-0001</v>
      </c>
      <c r="F5873" s="226"/>
      <c r="G5873" s="226"/>
      <c r="H5873" s="226"/>
      <c r="I5873" s="229">
        <f t="shared" si="183"/>
        <v>0</v>
      </c>
      <c r="J5873" s="232"/>
      <c r="K5873" s="226"/>
      <c r="L5873" s="226"/>
      <c r="M5873" s="226"/>
      <c r="N5873" s="226"/>
      <c r="O5873" s="232"/>
      <c r="P5873" s="232"/>
      <c r="Q5873" s="232"/>
      <c r="R5873" s="232"/>
      <c r="S5873" s="226"/>
      <c r="T5873" s="229">
        <f t="shared" si="180"/>
        <v>0</v>
      </c>
      <c r="U5873" s="232"/>
      <c r="V5873" s="233"/>
      <c r="W5873" s="233"/>
      <c r="X5873" s="226"/>
      <c r="Y5873" s="229">
        <f t="shared" si="181"/>
        <v>0</v>
      </c>
      <c r="Z5873" s="232"/>
      <c r="AA5873" s="232"/>
      <c r="AB5873" s="232"/>
      <c r="AC5873" s="234"/>
      <c r="AD5873" s="232"/>
      <c r="AE5873" s="253" t="str">
        <f>IF($N5873=マイタスク!$U$5,"作業者","")&amp;IF($S5873=マイタスク!$U$5,"ピアレビュー","")&amp;IF($X5873=マイタスク!$U$5,"SVレビュー","")</f>
        <v/>
      </c>
      <c r="AF5873" s="252">
        <f t="shared" si="182"/>
        <v>1</v>
      </c>
      <c r="AG5873" s="9" t="s">
        <v>34</v>
      </c>
    </row>
    <row r="5874" spans="2:33">
      <c r="B5874" s="225">
        <v>5862</v>
      </c>
      <c r="C5874" s="226"/>
      <c r="D5874" s="227">
        <f>_xlfn.XLOOKUP($C5874,サービス情報マスタcopy!$B:$B,サービス情報マスタcopy!$G:$G,0,0,1)</f>
        <v>0</v>
      </c>
      <c r="E5874" s="228" t="str">
        <f>CONCATENATE($C5874,"-",TEXT(_xlfn.MAXIFS($AF$12:AF5873,$C$12:C5873,$C5874)+1,"0000"))</f>
        <v>-0001</v>
      </c>
      <c r="F5874" s="226"/>
      <c r="G5874" s="226"/>
      <c r="H5874" s="226"/>
      <c r="I5874" s="229">
        <f t="shared" si="183"/>
        <v>0</v>
      </c>
      <c r="J5874" s="232"/>
      <c r="K5874" s="226"/>
      <c r="L5874" s="226"/>
      <c r="M5874" s="226"/>
      <c r="N5874" s="226"/>
      <c r="O5874" s="232"/>
      <c r="P5874" s="232"/>
      <c r="Q5874" s="232"/>
      <c r="R5874" s="232"/>
      <c r="S5874" s="226"/>
      <c r="T5874" s="229">
        <f t="shared" si="180"/>
        <v>0</v>
      </c>
      <c r="U5874" s="232"/>
      <c r="V5874" s="233"/>
      <c r="W5874" s="233"/>
      <c r="X5874" s="226"/>
      <c r="Y5874" s="229">
        <f t="shared" si="181"/>
        <v>0</v>
      </c>
      <c r="Z5874" s="232"/>
      <c r="AA5874" s="232"/>
      <c r="AB5874" s="232"/>
      <c r="AC5874" s="234"/>
      <c r="AD5874" s="232"/>
      <c r="AE5874" s="253" t="str">
        <f>IF($N5874=マイタスク!$U$5,"作業者","")&amp;IF($S5874=マイタスク!$U$5,"ピアレビュー","")&amp;IF($X5874=マイタスク!$U$5,"SVレビュー","")</f>
        <v/>
      </c>
      <c r="AF5874" s="252">
        <f t="shared" si="182"/>
        <v>1</v>
      </c>
      <c r="AG5874" s="9" t="s">
        <v>34</v>
      </c>
    </row>
    <row r="5875" spans="2:33">
      <c r="B5875" s="225">
        <v>5863</v>
      </c>
      <c r="C5875" s="226"/>
      <c r="D5875" s="227">
        <f>_xlfn.XLOOKUP($C5875,サービス情報マスタcopy!$B:$B,サービス情報マスタcopy!$G:$G,0,0,1)</f>
        <v>0</v>
      </c>
      <c r="E5875" s="228" t="str">
        <f>CONCATENATE($C5875,"-",TEXT(_xlfn.MAXIFS($AF$12:AF5874,$C$12:C5874,$C5875)+1,"0000"))</f>
        <v>-0001</v>
      </c>
      <c r="F5875" s="226"/>
      <c r="G5875" s="226"/>
      <c r="H5875" s="226"/>
      <c r="I5875" s="229">
        <f t="shared" si="183"/>
        <v>0</v>
      </c>
      <c r="J5875" s="232"/>
      <c r="K5875" s="226"/>
      <c r="L5875" s="226"/>
      <c r="M5875" s="226"/>
      <c r="N5875" s="226"/>
      <c r="O5875" s="232"/>
      <c r="P5875" s="232"/>
      <c r="Q5875" s="232"/>
      <c r="R5875" s="232"/>
      <c r="S5875" s="226"/>
      <c r="T5875" s="229">
        <f t="shared" si="180"/>
        <v>0</v>
      </c>
      <c r="U5875" s="232"/>
      <c r="V5875" s="233"/>
      <c r="W5875" s="233"/>
      <c r="X5875" s="226"/>
      <c r="Y5875" s="229">
        <f t="shared" si="181"/>
        <v>0</v>
      </c>
      <c r="Z5875" s="232"/>
      <c r="AA5875" s="232"/>
      <c r="AB5875" s="232"/>
      <c r="AC5875" s="234"/>
      <c r="AD5875" s="232"/>
      <c r="AE5875" s="253" t="str">
        <f>IF($N5875=マイタスク!$U$5,"作業者","")&amp;IF($S5875=マイタスク!$U$5,"ピアレビュー","")&amp;IF($X5875=マイタスク!$U$5,"SVレビュー","")</f>
        <v/>
      </c>
      <c r="AF5875" s="252">
        <f t="shared" si="182"/>
        <v>1</v>
      </c>
      <c r="AG5875" s="9" t="s">
        <v>34</v>
      </c>
    </row>
    <row r="5876" spans="2:33">
      <c r="B5876" s="225">
        <v>5864</v>
      </c>
      <c r="C5876" s="226"/>
      <c r="D5876" s="227">
        <f>_xlfn.XLOOKUP($C5876,サービス情報マスタcopy!$B:$B,サービス情報マスタcopy!$G:$G,0,0,1)</f>
        <v>0</v>
      </c>
      <c r="E5876" s="228" t="str">
        <f>CONCATENATE($C5876,"-",TEXT(_xlfn.MAXIFS($AF$12:AF5875,$C$12:C5875,$C5876)+1,"0000"))</f>
        <v>-0001</v>
      </c>
      <c r="F5876" s="226"/>
      <c r="G5876" s="226"/>
      <c r="H5876" s="226"/>
      <c r="I5876" s="229">
        <f t="shared" si="183"/>
        <v>0</v>
      </c>
      <c r="J5876" s="232"/>
      <c r="K5876" s="226"/>
      <c r="L5876" s="226"/>
      <c r="M5876" s="226"/>
      <c r="N5876" s="226"/>
      <c r="O5876" s="232"/>
      <c r="P5876" s="232"/>
      <c r="Q5876" s="232"/>
      <c r="R5876" s="232"/>
      <c r="S5876" s="226"/>
      <c r="T5876" s="229">
        <f t="shared" si="180"/>
        <v>0</v>
      </c>
      <c r="U5876" s="232"/>
      <c r="V5876" s="233"/>
      <c r="W5876" s="233"/>
      <c r="X5876" s="226"/>
      <c r="Y5876" s="229">
        <f t="shared" si="181"/>
        <v>0</v>
      </c>
      <c r="Z5876" s="232"/>
      <c r="AA5876" s="232"/>
      <c r="AB5876" s="232"/>
      <c r="AC5876" s="234"/>
      <c r="AD5876" s="232"/>
      <c r="AE5876" s="253" t="str">
        <f>IF($N5876=マイタスク!$U$5,"作業者","")&amp;IF($S5876=マイタスク!$U$5,"ピアレビュー","")&amp;IF($X5876=マイタスク!$U$5,"SVレビュー","")</f>
        <v/>
      </c>
      <c r="AF5876" s="252">
        <f t="shared" si="182"/>
        <v>1</v>
      </c>
      <c r="AG5876" s="9" t="s">
        <v>34</v>
      </c>
    </row>
    <row r="5877" spans="2:33">
      <c r="B5877" s="225">
        <v>5865</v>
      </c>
      <c r="C5877" s="226"/>
      <c r="D5877" s="227">
        <f>_xlfn.XLOOKUP($C5877,サービス情報マスタcopy!$B:$B,サービス情報マスタcopy!$G:$G,0,0,1)</f>
        <v>0</v>
      </c>
      <c r="E5877" s="228" t="str">
        <f>CONCATENATE($C5877,"-",TEXT(_xlfn.MAXIFS($AF$12:AF5876,$C$12:C5876,$C5877)+1,"0000"))</f>
        <v>-0001</v>
      </c>
      <c r="F5877" s="226"/>
      <c r="G5877" s="226"/>
      <c r="H5877" s="226"/>
      <c r="I5877" s="229">
        <f t="shared" si="183"/>
        <v>0</v>
      </c>
      <c r="J5877" s="232"/>
      <c r="K5877" s="226"/>
      <c r="L5877" s="226"/>
      <c r="M5877" s="226"/>
      <c r="N5877" s="226"/>
      <c r="O5877" s="232"/>
      <c r="P5877" s="232"/>
      <c r="Q5877" s="232"/>
      <c r="R5877" s="232"/>
      <c r="S5877" s="226"/>
      <c r="T5877" s="229">
        <f t="shared" si="180"/>
        <v>0</v>
      </c>
      <c r="U5877" s="232"/>
      <c r="V5877" s="233"/>
      <c r="W5877" s="233"/>
      <c r="X5877" s="226"/>
      <c r="Y5877" s="229">
        <f t="shared" si="181"/>
        <v>0</v>
      </c>
      <c r="Z5877" s="232"/>
      <c r="AA5877" s="232"/>
      <c r="AB5877" s="232"/>
      <c r="AC5877" s="234"/>
      <c r="AD5877" s="232"/>
      <c r="AE5877" s="253" t="str">
        <f>IF($N5877=マイタスク!$U$5,"作業者","")&amp;IF($S5877=マイタスク!$U$5,"ピアレビュー","")&amp;IF($X5877=マイタスク!$U$5,"SVレビュー","")</f>
        <v/>
      </c>
      <c r="AF5877" s="252">
        <f t="shared" si="182"/>
        <v>1</v>
      </c>
      <c r="AG5877" s="9" t="s">
        <v>34</v>
      </c>
    </row>
    <row r="5878" spans="2:33">
      <c r="B5878" s="225">
        <v>5866</v>
      </c>
      <c r="C5878" s="226"/>
      <c r="D5878" s="227">
        <f>_xlfn.XLOOKUP($C5878,サービス情報マスタcopy!$B:$B,サービス情報マスタcopy!$G:$G,0,0,1)</f>
        <v>0</v>
      </c>
      <c r="E5878" s="228" t="str">
        <f>CONCATENATE($C5878,"-",TEXT(_xlfn.MAXIFS($AF$12:AF5877,$C$12:C5877,$C5878)+1,"0000"))</f>
        <v>-0001</v>
      </c>
      <c r="F5878" s="226"/>
      <c r="G5878" s="226"/>
      <c r="H5878" s="226"/>
      <c r="I5878" s="229">
        <f t="shared" si="183"/>
        <v>0</v>
      </c>
      <c r="J5878" s="232"/>
      <c r="K5878" s="226"/>
      <c r="L5878" s="226"/>
      <c r="M5878" s="226"/>
      <c r="N5878" s="226"/>
      <c r="O5878" s="232"/>
      <c r="P5878" s="232"/>
      <c r="Q5878" s="232"/>
      <c r="R5878" s="232"/>
      <c r="S5878" s="226"/>
      <c r="T5878" s="229">
        <f t="shared" si="180"/>
        <v>0</v>
      </c>
      <c r="U5878" s="232"/>
      <c r="V5878" s="233"/>
      <c r="W5878" s="233"/>
      <c r="X5878" s="226"/>
      <c r="Y5878" s="229">
        <f t="shared" si="181"/>
        <v>0</v>
      </c>
      <c r="Z5878" s="232"/>
      <c r="AA5878" s="232"/>
      <c r="AB5878" s="232"/>
      <c r="AC5878" s="234"/>
      <c r="AD5878" s="232"/>
      <c r="AE5878" s="253" t="str">
        <f>IF($N5878=マイタスク!$U$5,"作業者","")&amp;IF($S5878=マイタスク!$U$5,"ピアレビュー","")&amp;IF($X5878=マイタスク!$U$5,"SVレビュー","")</f>
        <v/>
      </c>
      <c r="AF5878" s="252">
        <f t="shared" si="182"/>
        <v>1</v>
      </c>
      <c r="AG5878" s="9" t="s">
        <v>34</v>
      </c>
    </row>
    <row r="5879" spans="2:33">
      <c r="B5879" s="225">
        <v>5867</v>
      </c>
      <c r="C5879" s="226"/>
      <c r="D5879" s="227">
        <f>_xlfn.XLOOKUP($C5879,サービス情報マスタcopy!$B:$B,サービス情報マスタcopy!$G:$G,0,0,1)</f>
        <v>0</v>
      </c>
      <c r="E5879" s="228" t="str">
        <f>CONCATENATE($C5879,"-",TEXT(_xlfn.MAXIFS($AF$12:AF5878,$C$12:C5878,$C5879)+1,"0000"))</f>
        <v>-0001</v>
      </c>
      <c r="F5879" s="226"/>
      <c r="G5879" s="226"/>
      <c r="H5879" s="226"/>
      <c r="I5879" s="229">
        <f t="shared" si="183"/>
        <v>0</v>
      </c>
      <c r="J5879" s="232"/>
      <c r="K5879" s="226"/>
      <c r="L5879" s="226"/>
      <c r="M5879" s="226"/>
      <c r="N5879" s="226"/>
      <c r="O5879" s="232"/>
      <c r="P5879" s="232"/>
      <c r="Q5879" s="232"/>
      <c r="R5879" s="232"/>
      <c r="S5879" s="226"/>
      <c r="T5879" s="229">
        <f t="shared" si="180"/>
        <v>0</v>
      </c>
      <c r="U5879" s="232"/>
      <c r="V5879" s="233"/>
      <c r="W5879" s="233"/>
      <c r="X5879" s="226"/>
      <c r="Y5879" s="229">
        <f t="shared" si="181"/>
        <v>0</v>
      </c>
      <c r="Z5879" s="232"/>
      <c r="AA5879" s="232"/>
      <c r="AB5879" s="232"/>
      <c r="AC5879" s="234"/>
      <c r="AD5879" s="232"/>
      <c r="AE5879" s="253" t="str">
        <f>IF($N5879=マイタスク!$U$5,"作業者","")&amp;IF($S5879=マイタスク!$U$5,"ピアレビュー","")&amp;IF($X5879=マイタスク!$U$5,"SVレビュー","")</f>
        <v/>
      </c>
      <c r="AF5879" s="252">
        <f t="shared" si="182"/>
        <v>1</v>
      </c>
      <c r="AG5879" s="9" t="s">
        <v>34</v>
      </c>
    </row>
    <row r="5880" spans="2:33">
      <c r="B5880" s="225">
        <v>5868</v>
      </c>
      <c r="C5880" s="226"/>
      <c r="D5880" s="227">
        <f>_xlfn.XLOOKUP($C5880,サービス情報マスタcopy!$B:$B,サービス情報マスタcopy!$G:$G,0,0,1)</f>
        <v>0</v>
      </c>
      <c r="E5880" s="228" t="str">
        <f>CONCATENATE($C5880,"-",TEXT(_xlfn.MAXIFS($AF$12:AF5879,$C$12:C5879,$C5880)+1,"0000"))</f>
        <v>-0001</v>
      </c>
      <c r="F5880" s="226"/>
      <c r="G5880" s="226"/>
      <c r="H5880" s="226"/>
      <c r="I5880" s="229">
        <f t="shared" si="183"/>
        <v>0</v>
      </c>
      <c r="J5880" s="232"/>
      <c r="K5880" s="226"/>
      <c r="L5880" s="226"/>
      <c r="M5880" s="226"/>
      <c r="N5880" s="226"/>
      <c r="O5880" s="232"/>
      <c r="P5880" s="232"/>
      <c r="Q5880" s="232"/>
      <c r="R5880" s="232"/>
      <c r="S5880" s="226"/>
      <c r="T5880" s="229">
        <f t="shared" si="180"/>
        <v>0</v>
      </c>
      <c r="U5880" s="232"/>
      <c r="V5880" s="233"/>
      <c r="W5880" s="233"/>
      <c r="X5880" s="226"/>
      <c r="Y5880" s="229">
        <f t="shared" si="181"/>
        <v>0</v>
      </c>
      <c r="Z5880" s="232"/>
      <c r="AA5880" s="232"/>
      <c r="AB5880" s="232"/>
      <c r="AC5880" s="234"/>
      <c r="AD5880" s="232"/>
      <c r="AE5880" s="253" t="str">
        <f>IF($N5880=マイタスク!$U$5,"作業者","")&amp;IF($S5880=マイタスク!$U$5,"ピアレビュー","")&amp;IF($X5880=マイタスク!$U$5,"SVレビュー","")</f>
        <v/>
      </c>
      <c r="AF5880" s="252">
        <f t="shared" si="182"/>
        <v>1</v>
      </c>
      <c r="AG5880" s="9" t="s">
        <v>34</v>
      </c>
    </row>
    <row r="5881" spans="2:33">
      <c r="B5881" s="225">
        <v>5869</v>
      </c>
      <c r="C5881" s="226"/>
      <c r="D5881" s="227">
        <f>_xlfn.XLOOKUP($C5881,サービス情報マスタcopy!$B:$B,サービス情報マスタcopy!$G:$G,0,0,1)</f>
        <v>0</v>
      </c>
      <c r="E5881" s="228" t="str">
        <f>CONCATENATE($C5881,"-",TEXT(_xlfn.MAXIFS($AF$12:AF5880,$C$12:C5880,$C5881)+1,"0000"))</f>
        <v>-0001</v>
      </c>
      <c r="F5881" s="226"/>
      <c r="G5881" s="226"/>
      <c r="H5881" s="226"/>
      <c r="I5881" s="229">
        <f t="shared" si="183"/>
        <v>0</v>
      </c>
      <c r="J5881" s="232"/>
      <c r="K5881" s="226"/>
      <c r="L5881" s="226"/>
      <c r="M5881" s="226"/>
      <c r="N5881" s="226"/>
      <c r="O5881" s="232"/>
      <c r="P5881" s="232"/>
      <c r="Q5881" s="232"/>
      <c r="R5881" s="232"/>
      <c r="S5881" s="226"/>
      <c r="T5881" s="229">
        <f t="shared" si="180"/>
        <v>0</v>
      </c>
      <c r="U5881" s="232"/>
      <c r="V5881" s="233"/>
      <c r="W5881" s="233"/>
      <c r="X5881" s="226"/>
      <c r="Y5881" s="229">
        <f t="shared" si="181"/>
        <v>0</v>
      </c>
      <c r="Z5881" s="232"/>
      <c r="AA5881" s="232"/>
      <c r="AB5881" s="232"/>
      <c r="AC5881" s="234"/>
      <c r="AD5881" s="232"/>
      <c r="AE5881" s="253" t="str">
        <f>IF($N5881=マイタスク!$U$5,"作業者","")&amp;IF($S5881=マイタスク!$U$5,"ピアレビュー","")&amp;IF($X5881=マイタスク!$U$5,"SVレビュー","")</f>
        <v/>
      </c>
      <c r="AF5881" s="252">
        <f t="shared" si="182"/>
        <v>1</v>
      </c>
      <c r="AG5881" s="9" t="s">
        <v>34</v>
      </c>
    </row>
    <row r="5882" spans="2:33">
      <c r="B5882" s="225">
        <v>5870</v>
      </c>
      <c r="C5882" s="226"/>
      <c r="D5882" s="227">
        <f>_xlfn.XLOOKUP($C5882,サービス情報マスタcopy!$B:$B,サービス情報マスタcopy!$G:$G,0,0,1)</f>
        <v>0</v>
      </c>
      <c r="E5882" s="228" t="str">
        <f>CONCATENATE($C5882,"-",TEXT(_xlfn.MAXIFS($AF$12:AF5881,$C$12:C5881,$C5882)+1,"0000"))</f>
        <v>-0001</v>
      </c>
      <c r="F5882" s="226"/>
      <c r="G5882" s="226"/>
      <c r="H5882" s="226"/>
      <c r="I5882" s="229">
        <f t="shared" si="183"/>
        <v>0</v>
      </c>
      <c r="J5882" s="232"/>
      <c r="K5882" s="226"/>
      <c r="L5882" s="226"/>
      <c r="M5882" s="226"/>
      <c r="N5882" s="226"/>
      <c r="O5882" s="232"/>
      <c r="P5882" s="232"/>
      <c r="Q5882" s="232"/>
      <c r="R5882" s="232"/>
      <c r="S5882" s="226"/>
      <c r="T5882" s="229">
        <f t="shared" si="180"/>
        <v>0</v>
      </c>
      <c r="U5882" s="232"/>
      <c r="V5882" s="233"/>
      <c r="W5882" s="233"/>
      <c r="X5882" s="226"/>
      <c r="Y5882" s="229">
        <f t="shared" si="181"/>
        <v>0</v>
      </c>
      <c r="Z5882" s="232"/>
      <c r="AA5882" s="232"/>
      <c r="AB5882" s="232"/>
      <c r="AC5882" s="234"/>
      <c r="AD5882" s="232"/>
      <c r="AE5882" s="253" t="str">
        <f>IF($N5882=マイタスク!$U$5,"作業者","")&amp;IF($S5882=マイタスク!$U$5,"ピアレビュー","")&amp;IF($X5882=マイタスク!$U$5,"SVレビュー","")</f>
        <v/>
      </c>
      <c r="AF5882" s="252">
        <f t="shared" si="182"/>
        <v>1</v>
      </c>
      <c r="AG5882" s="9" t="s">
        <v>34</v>
      </c>
    </row>
    <row r="5883" spans="2:33">
      <c r="B5883" s="225">
        <v>5871</v>
      </c>
      <c r="C5883" s="226"/>
      <c r="D5883" s="227">
        <f>_xlfn.XLOOKUP($C5883,サービス情報マスタcopy!$B:$B,サービス情報マスタcopy!$G:$G,0,0,1)</f>
        <v>0</v>
      </c>
      <c r="E5883" s="228" t="str">
        <f>CONCATENATE($C5883,"-",TEXT(_xlfn.MAXIFS($AF$12:AF5882,$C$12:C5882,$C5883)+1,"0000"))</f>
        <v>-0001</v>
      </c>
      <c r="F5883" s="226"/>
      <c r="G5883" s="226"/>
      <c r="H5883" s="226"/>
      <c r="I5883" s="229">
        <f t="shared" si="183"/>
        <v>0</v>
      </c>
      <c r="J5883" s="232"/>
      <c r="K5883" s="226"/>
      <c r="L5883" s="226"/>
      <c r="M5883" s="226"/>
      <c r="N5883" s="226"/>
      <c r="O5883" s="232"/>
      <c r="P5883" s="232"/>
      <c r="Q5883" s="232"/>
      <c r="R5883" s="232"/>
      <c r="S5883" s="226"/>
      <c r="T5883" s="229">
        <f t="shared" si="180"/>
        <v>0</v>
      </c>
      <c r="U5883" s="232"/>
      <c r="V5883" s="233"/>
      <c r="W5883" s="233"/>
      <c r="X5883" s="226"/>
      <c r="Y5883" s="229">
        <f t="shared" si="181"/>
        <v>0</v>
      </c>
      <c r="Z5883" s="232"/>
      <c r="AA5883" s="232"/>
      <c r="AB5883" s="232"/>
      <c r="AC5883" s="234"/>
      <c r="AD5883" s="232"/>
      <c r="AE5883" s="253" t="str">
        <f>IF($N5883=マイタスク!$U$5,"作業者","")&amp;IF($S5883=マイタスク!$U$5,"ピアレビュー","")&amp;IF($X5883=マイタスク!$U$5,"SVレビュー","")</f>
        <v/>
      </c>
      <c r="AF5883" s="252">
        <f t="shared" si="182"/>
        <v>1</v>
      </c>
      <c r="AG5883" s="9" t="s">
        <v>34</v>
      </c>
    </row>
    <row r="5884" spans="2:33">
      <c r="B5884" s="225">
        <v>5872</v>
      </c>
      <c r="C5884" s="226"/>
      <c r="D5884" s="227">
        <f>_xlfn.XLOOKUP($C5884,サービス情報マスタcopy!$B:$B,サービス情報マスタcopy!$G:$G,0,0,1)</f>
        <v>0</v>
      </c>
      <c r="E5884" s="228" t="str">
        <f>CONCATENATE($C5884,"-",TEXT(_xlfn.MAXIFS($AF$12:AF5883,$C$12:C5883,$C5884)+1,"0000"))</f>
        <v>-0001</v>
      </c>
      <c r="F5884" s="226"/>
      <c r="G5884" s="226"/>
      <c r="H5884" s="226"/>
      <c r="I5884" s="229">
        <f t="shared" si="183"/>
        <v>0</v>
      </c>
      <c r="J5884" s="232"/>
      <c r="K5884" s="226"/>
      <c r="L5884" s="226"/>
      <c r="M5884" s="226"/>
      <c r="N5884" s="226"/>
      <c r="O5884" s="232"/>
      <c r="P5884" s="232"/>
      <c r="Q5884" s="232"/>
      <c r="R5884" s="232"/>
      <c r="S5884" s="226"/>
      <c r="T5884" s="229">
        <f t="shared" si="180"/>
        <v>0</v>
      </c>
      <c r="U5884" s="232"/>
      <c r="V5884" s="233"/>
      <c r="W5884" s="233"/>
      <c r="X5884" s="226"/>
      <c r="Y5884" s="229">
        <f t="shared" si="181"/>
        <v>0</v>
      </c>
      <c r="Z5884" s="232"/>
      <c r="AA5884" s="232"/>
      <c r="AB5884" s="232"/>
      <c r="AC5884" s="234"/>
      <c r="AD5884" s="232"/>
      <c r="AE5884" s="253" t="str">
        <f>IF($N5884=マイタスク!$U$5,"作業者","")&amp;IF($S5884=マイタスク!$U$5,"ピアレビュー","")&amp;IF($X5884=マイタスク!$U$5,"SVレビュー","")</f>
        <v/>
      </c>
      <c r="AF5884" s="252">
        <f t="shared" si="182"/>
        <v>1</v>
      </c>
      <c r="AG5884" s="9" t="s">
        <v>34</v>
      </c>
    </row>
    <row r="5885" spans="2:33">
      <c r="B5885" s="225">
        <v>5873</v>
      </c>
      <c r="C5885" s="226"/>
      <c r="D5885" s="227">
        <f>_xlfn.XLOOKUP($C5885,サービス情報マスタcopy!$B:$B,サービス情報マスタcopy!$G:$G,0,0,1)</f>
        <v>0</v>
      </c>
      <c r="E5885" s="228" t="str">
        <f>CONCATENATE($C5885,"-",TEXT(_xlfn.MAXIFS($AF$12:AF5884,$C$12:C5884,$C5885)+1,"0000"))</f>
        <v>-0001</v>
      </c>
      <c r="F5885" s="226"/>
      <c r="G5885" s="226"/>
      <c r="H5885" s="226"/>
      <c r="I5885" s="229">
        <f t="shared" si="183"/>
        <v>0</v>
      </c>
      <c r="J5885" s="232"/>
      <c r="K5885" s="226"/>
      <c r="L5885" s="226"/>
      <c r="M5885" s="226"/>
      <c r="N5885" s="226"/>
      <c r="O5885" s="232"/>
      <c r="P5885" s="232"/>
      <c r="Q5885" s="232"/>
      <c r="R5885" s="232"/>
      <c r="S5885" s="226"/>
      <c r="T5885" s="229">
        <f t="shared" si="180"/>
        <v>0</v>
      </c>
      <c r="U5885" s="232"/>
      <c r="V5885" s="233"/>
      <c r="W5885" s="233"/>
      <c r="X5885" s="226"/>
      <c r="Y5885" s="229">
        <f t="shared" si="181"/>
        <v>0</v>
      </c>
      <c r="Z5885" s="232"/>
      <c r="AA5885" s="232"/>
      <c r="AB5885" s="232"/>
      <c r="AC5885" s="234"/>
      <c r="AD5885" s="232"/>
      <c r="AE5885" s="253" t="str">
        <f>IF($N5885=マイタスク!$U$5,"作業者","")&amp;IF($S5885=マイタスク!$U$5,"ピアレビュー","")&amp;IF($X5885=マイタスク!$U$5,"SVレビュー","")</f>
        <v/>
      </c>
      <c r="AF5885" s="252">
        <f t="shared" si="182"/>
        <v>1</v>
      </c>
      <c r="AG5885" s="9" t="s">
        <v>34</v>
      </c>
    </row>
    <row r="5886" spans="2:33">
      <c r="B5886" s="225">
        <v>5874</v>
      </c>
      <c r="C5886" s="226"/>
      <c r="D5886" s="227">
        <f>_xlfn.XLOOKUP($C5886,サービス情報マスタcopy!$B:$B,サービス情報マスタcopy!$G:$G,0,0,1)</f>
        <v>0</v>
      </c>
      <c r="E5886" s="228" t="str">
        <f>CONCATENATE($C5886,"-",TEXT(_xlfn.MAXIFS($AF$12:AF5885,$C$12:C5885,$C5886)+1,"0000"))</f>
        <v>-0001</v>
      </c>
      <c r="F5886" s="226"/>
      <c r="G5886" s="226"/>
      <c r="H5886" s="226"/>
      <c r="I5886" s="229">
        <f t="shared" si="183"/>
        <v>0</v>
      </c>
      <c r="J5886" s="232"/>
      <c r="K5886" s="226"/>
      <c r="L5886" s="226"/>
      <c r="M5886" s="226"/>
      <c r="N5886" s="226"/>
      <c r="O5886" s="232"/>
      <c r="P5886" s="232"/>
      <c r="Q5886" s="232"/>
      <c r="R5886" s="232"/>
      <c r="S5886" s="226"/>
      <c r="T5886" s="229">
        <f t="shared" si="180"/>
        <v>0</v>
      </c>
      <c r="U5886" s="232"/>
      <c r="V5886" s="233"/>
      <c r="W5886" s="233"/>
      <c r="X5886" s="226"/>
      <c r="Y5886" s="229">
        <f t="shared" si="181"/>
        <v>0</v>
      </c>
      <c r="Z5886" s="232"/>
      <c r="AA5886" s="232"/>
      <c r="AB5886" s="232"/>
      <c r="AC5886" s="234"/>
      <c r="AD5886" s="232"/>
      <c r="AE5886" s="253" t="str">
        <f>IF($N5886=マイタスク!$U$5,"作業者","")&amp;IF($S5886=マイタスク!$U$5,"ピアレビュー","")&amp;IF($X5886=マイタスク!$U$5,"SVレビュー","")</f>
        <v/>
      </c>
      <c r="AF5886" s="252">
        <f t="shared" si="182"/>
        <v>1</v>
      </c>
      <c r="AG5886" s="9" t="s">
        <v>34</v>
      </c>
    </row>
    <row r="5887" spans="2:33">
      <c r="B5887" s="225">
        <v>5875</v>
      </c>
      <c r="C5887" s="226"/>
      <c r="D5887" s="227">
        <f>_xlfn.XLOOKUP($C5887,サービス情報マスタcopy!$B:$B,サービス情報マスタcopy!$G:$G,0,0,1)</f>
        <v>0</v>
      </c>
      <c r="E5887" s="228" t="str">
        <f>CONCATENATE($C5887,"-",TEXT(_xlfn.MAXIFS($AF$12:AF5886,$C$12:C5886,$C5887)+1,"0000"))</f>
        <v>-0001</v>
      </c>
      <c r="F5887" s="226"/>
      <c r="G5887" s="226"/>
      <c r="H5887" s="226"/>
      <c r="I5887" s="229">
        <f t="shared" si="183"/>
        <v>0</v>
      </c>
      <c r="J5887" s="232"/>
      <c r="K5887" s="226"/>
      <c r="L5887" s="226"/>
      <c r="M5887" s="226"/>
      <c r="N5887" s="226"/>
      <c r="O5887" s="232"/>
      <c r="P5887" s="232"/>
      <c r="Q5887" s="232"/>
      <c r="R5887" s="232"/>
      <c r="S5887" s="226"/>
      <c r="T5887" s="229">
        <f t="shared" si="180"/>
        <v>0</v>
      </c>
      <c r="U5887" s="232"/>
      <c r="V5887" s="233"/>
      <c r="W5887" s="233"/>
      <c r="X5887" s="226"/>
      <c r="Y5887" s="229">
        <f t="shared" si="181"/>
        <v>0</v>
      </c>
      <c r="Z5887" s="232"/>
      <c r="AA5887" s="232"/>
      <c r="AB5887" s="232"/>
      <c r="AC5887" s="234"/>
      <c r="AD5887" s="232"/>
      <c r="AE5887" s="253" t="str">
        <f>IF($N5887=マイタスク!$U$5,"作業者","")&amp;IF($S5887=マイタスク!$U$5,"ピアレビュー","")&amp;IF($X5887=マイタスク!$U$5,"SVレビュー","")</f>
        <v/>
      </c>
      <c r="AF5887" s="252">
        <f t="shared" si="182"/>
        <v>1</v>
      </c>
      <c r="AG5887" s="9" t="s">
        <v>34</v>
      </c>
    </row>
    <row r="5888" spans="2:33">
      <c r="B5888" s="225">
        <v>5876</v>
      </c>
      <c r="C5888" s="226"/>
      <c r="D5888" s="227">
        <f>_xlfn.XLOOKUP($C5888,サービス情報マスタcopy!$B:$B,サービス情報マスタcopy!$G:$G,0,0,1)</f>
        <v>0</v>
      </c>
      <c r="E5888" s="228" t="str">
        <f>CONCATENATE($C5888,"-",TEXT(_xlfn.MAXIFS($AF$12:AF5887,$C$12:C5887,$C5888)+1,"0000"))</f>
        <v>-0001</v>
      </c>
      <c r="F5888" s="226"/>
      <c r="G5888" s="226"/>
      <c r="H5888" s="226"/>
      <c r="I5888" s="229">
        <f t="shared" si="183"/>
        <v>0</v>
      </c>
      <c r="J5888" s="232"/>
      <c r="K5888" s="226"/>
      <c r="L5888" s="226"/>
      <c r="M5888" s="226"/>
      <c r="N5888" s="226"/>
      <c r="O5888" s="232"/>
      <c r="P5888" s="232"/>
      <c r="Q5888" s="232"/>
      <c r="R5888" s="232"/>
      <c r="S5888" s="226"/>
      <c r="T5888" s="229">
        <f t="shared" si="180"/>
        <v>0</v>
      </c>
      <c r="U5888" s="232"/>
      <c r="V5888" s="233"/>
      <c r="W5888" s="233"/>
      <c r="X5888" s="226"/>
      <c r="Y5888" s="229">
        <f t="shared" si="181"/>
        <v>0</v>
      </c>
      <c r="Z5888" s="232"/>
      <c r="AA5888" s="232"/>
      <c r="AB5888" s="232"/>
      <c r="AC5888" s="234"/>
      <c r="AD5888" s="232"/>
      <c r="AE5888" s="253" t="str">
        <f>IF($N5888=マイタスク!$U$5,"作業者","")&amp;IF($S5888=マイタスク!$U$5,"ピアレビュー","")&amp;IF($X5888=マイタスク!$U$5,"SVレビュー","")</f>
        <v/>
      </c>
      <c r="AF5888" s="252">
        <f t="shared" si="182"/>
        <v>1</v>
      </c>
      <c r="AG5888" s="9" t="s">
        <v>34</v>
      </c>
    </row>
    <row r="5889" spans="2:33">
      <c r="B5889" s="225">
        <v>5877</v>
      </c>
      <c r="C5889" s="226"/>
      <c r="D5889" s="227">
        <f>_xlfn.XLOOKUP($C5889,サービス情報マスタcopy!$B:$B,サービス情報マスタcopy!$G:$G,0,0,1)</f>
        <v>0</v>
      </c>
      <c r="E5889" s="228" t="str">
        <f>CONCATENATE($C5889,"-",TEXT(_xlfn.MAXIFS($AF$12:AF5888,$C$12:C5888,$C5889)+1,"0000"))</f>
        <v>-0001</v>
      </c>
      <c r="F5889" s="226"/>
      <c r="G5889" s="226"/>
      <c r="H5889" s="226"/>
      <c r="I5889" s="229">
        <f t="shared" si="183"/>
        <v>0</v>
      </c>
      <c r="J5889" s="232"/>
      <c r="K5889" s="226"/>
      <c r="L5889" s="226"/>
      <c r="M5889" s="226"/>
      <c r="N5889" s="226"/>
      <c r="O5889" s="232"/>
      <c r="P5889" s="232"/>
      <c r="Q5889" s="232"/>
      <c r="R5889" s="232"/>
      <c r="S5889" s="226"/>
      <c r="T5889" s="229">
        <f t="shared" si="180"/>
        <v>0</v>
      </c>
      <c r="U5889" s="232"/>
      <c r="V5889" s="233"/>
      <c r="W5889" s="233"/>
      <c r="X5889" s="226"/>
      <c r="Y5889" s="229">
        <f t="shared" si="181"/>
        <v>0</v>
      </c>
      <c r="Z5889" s="232"/>
      <c r="AA5889" s="232"/>
      <c r="AB5889" s="232"/>
      <c r="AC5889" s="234"/>
      <c r="AD5889" s="232"/>
      <c r="AE5889" s="253" t="str">
        <f>IF($N5889=マイタスク!$U$5,"作業者","")&amp;IF($S5889=マイタスク!$U$5,"ピアレビュー","")&amp;IF($X5889=マイタスク!$U$5,"SVレビュー","")</f>
        <v/>
      </c>
      <c r="AF5889" s="252">
        <f t="shared" si="182"/>
        <v>1</v>
      </c>
      <c r="AG5889" s="9" t="s">
        <v>34</v>
      </c>
    </row>
    <row r="5890" spans="2:33">
      <c r="B5890" s="225">
        <v>5878</v>
      </c>
      <c r="C5890" s="226"/>
      <c r="D5890" s="227">
        <f>_xlfn.XLOOKUP($C5890,サービス情報マスタcopy!$B:$B,サービス情報マスタcopy!$G:$G,0,0,1)</f>
        <v>0</v>
      </c>
      <c r="E5890" s="228" t="str">
        <f>CONCATENATE($C5890,"-",TEXT(_xlfn.MAXIFS($AF$12:AF5889,$C$12:C5889,$C5890)+1,"0000"))</f>
        <v>-0001</v>
      </c>
      <c r="F5890" s="226"/>
      <c r="G5890" s="226"/>
      <c r="H5890" s="226"/>
      <c r="I5890" s="229">
        <f t="shared" si="183"/>
        <v>0</v>
      </c>
      <c r="J5890" s="232"/>
      <c r="K5890" s="226"/>
      <c r="L5890" s="226"/>
      <c r="M5890" s="226"/>
      <c r="N5890" s="226"/>
      <c r="O5890" s="232"/>
      <c r="P5890" s="232"/>
      <c r="Q5890" s="232"/>
      <c r="R5890" s="232"/>
      <c r="S5890" s="226"/>
      <c r="T5890" s="229">
        <f t="shared" si="180"/>
        <v>0</v>
      </c>
      <c r="U5890" s="232"/>
      <c r="V5890" s="233"/>
      <c r="W5890" s="233"/>
      <c r="X5890" s="226"/>
      <c r="Y5890" s="229">
        <f t="shared" si="181"/>
        <v>0</v>
      </c>
      <c r="Z5890" s="232"/>
      <c r="AA5890" s="232"/>
      <c r="AB5890" s="232"/>
      <c r="AC5890" s="234"/>
      <c r="AD5890" s="232"/>
      <c r="AE5890" s="253" t="str">
        <f>IF($N5890=マイタスク!$U$5,"作業者","")&amp;IF($S5890=マイタスク!$U$5,"ピアレビュー","")&amp;IF($X5890=マイタスク!$U$5,"SVレビュー","")</f>
        <v/>
      </c>
      <c r="AF5890" s="252">
        <f t="shared" si="182"/>
        <v>1</v>
      </c>
      <c r="AG5890" s="9" t="s">
        <v>34</v>
      </c>
    </row>
    <row r="5891" spans="2:33">
      <c r="B5891" s="225">
        <v>5879</v>
      </c>
      <c r="C5891" s="226"/>
      <c r="D5891" s="227">
        <f>_xlfn.XLOOKUP($C5891,サービス情報マスタcopy!$B:$B,サービス情報マスタcopy!$G:$G,0,0,1)</f>
        <v>0</v>
      </c>
      <c r="E5891" s="228" t="str">
        <f>CONCATENATE($C5891,"-",TEXT(_xlfn.MAXIFS($AF$12:AF5890,$C$12:C5890,$C5891)+1,"0000"))</f>
        <v>-0001</v>
      </c>
      <c r="F5891" s="226"/>
      <c r="G5891" s="226"/>
      <c r="H5891" s="226"/>
      <c r="I5891" s="229">
        <f t="shared" si="183"/>
        <v>0</v>
      </c>
      <c r="J5891" s="232"/>
      <c r="K5891" s="226"/>
      <c r="L5891" s="226"/>
      <c r="M5891" s="226"/>
      <c r="N5891" s="226"/>
      <c r="O5891" s="232"/>
      <c r="P5891" s="232"/>
      <c r="Q5891" s="232"/>
      <c r="R5891" s="232"/>
      <c r="S5891" s="226"/>
      <c r="T5891" s="229">
        <f t="shared" si="180"/>
        <v>0</v>
      </c>
      <c r="U5891" s="232"/>
      <c r="V5891" s="233"/>
      <c r="W5891" s="233"/>
      <c r="X5891" s="226"/>
      <c r="Y5891" s="229">
        <f t="shared" si="181"/>
        <v>0</v>
      </c>
      <c r="Z5891" s="232"/>
      <c r="AA5891" s="232"/>
      <c r="AB5891" s="232"/>
      <c r="AC5891" s="234"/>
      <c r="AD5891" s="232"/>
      <c r="AE5891" s="253" t="str">
        <f>IF($N5891=マイタスク!$U$5,"作業者","")&amp;IF($S5891=マイタスク!$U$5,"ピアレビュー","")&amp;IF($X5891=マイタスク!$U$5,"SVレビュー","")</f>
        <v/>
      </c>
      <c r="AF5891" s="252">
        <f t="shared" si="182"/>
        <v>1</v>
      </c>
      <c r="AG5891" s="9" t="s">
        <v>34</v>
      </c>
    </row>
    <row r="5892" spans="2:33">
      <c r="B5892" s="225">
        <v>5880</v>
      </c>
      <c r="C5892" s="226"/>
      <c r="D5892" s="227">
        <f>_xlfn.XLOOKUP($C5892,サービス情報マスタcopy!$B:$B,サービス情報マスタcopy!$G:$G,0,0,1)</f>
        <v>0</v>
      </c>
      <c r="E5892" s="228" t="str">
        <f>CONCATENATE($C5892,"-",TEXT(_xlfn.MAXIFS($AF$12:AF5891,$C$12:C5891,$C5892)+1,"0000"))</f>
        <v>-0001</v>
      </c>
      <c r="F5892" s="226"/>
      <c r="G5892" s="226"/>
      <c r="H5892" s="226"/>
      <c r="I5892" s="229">
        <f t="shared" si="183"/>
        <v>0</v>
      </c>
      <c r="J5892" s="232"/>
      <c r="K5892" s="226"/>
      <c r="L5892" s="226"/>
      <c r="M5892" s="226"/>
      <c r="N5892" s="226"/>
      <c r="O5892" s="232"/>
      <c r="P5892" s="232"/>
      <c r="Q5892" s="232"/>
      <c r="R5892" s="232"/>
      <c r="S5892" s="226"/>
      <c r="T5892" s="229">
        <f t="shared" ref="T5892:T5955" si="184">$P5892</f>
        <v>0</v>
      </c>
      <c r="U5892" s="232"/>
      <c r="V5892" s="233"/>
      <c r="W5892" s="233"/>
      <c r="X5892" s="226"/>
      <c r="Y5892" s="229">
        <f t="shared" ref="Y5892:Y5955" si="185">$U5892</f>
        <v>0</v>
      </c>
      <c r="Z5892" s="232"/>
      <c r="AA5892" s="232"/>
      <c r="AB5892" s="232"/>
      <c r="AC5892" s="234"/>
      <c r="AD5892" s="232"/>
      <c r="AE5892" s="253" t="str">
        <f>IF($N5892=マイタスク!$U$5,"作業者","")&amp;IF($S5892=マイタスク!$U$5,"ピアレビュー","")&amp;IF($X5892=マイタスク!$U$5,"SVレビュー","")</f>
        <v/>
      </c>
      <c r="AF5892" s="252">
        <f t="shared" si="182"/>
        <v>1</v>
      </c>
      <c r="AG5892" s="9" t="s">
        <v>34</v>
      </c>
    </row>
    <row r="5893" spans="2:33">
      <c r="B5893" s="225">
        <v>5881</v>
      </c>
      <c r="C5893" s="226"/>
      <c r="D5893" s="227">
        <f>_xlfn.XLOOKUP($C5893,サービス情報マスタcopy!$B:$B,サービス情報マスタcopy!$G:$G,0,0,1)</f>
        <v>0</v>
      </c>
      <c r="E5893" s="228" t="str">
        <f>CONCATENATE($C5893,"-",TEXT(_xlfn.MAXIFS($AF$12:AF5892,$C$12:C5892,$C5893)+1,"0000"))</f>
        <v>-0001</v>
      </c>
      <c r="F5893" s="226"/>
      <c r="G5893" s="226"/>
      <c r="H5893" s="226"/>
      <c r="I5893" s="229">
        <f t="shared" si="183"/>
        <v>0</v>
      </c>
      <c r="J5893" s="232"/>
      <c r="K5893" s="226"/>
      <c r="L5893" s="226"/>
      <c r="M5893" s="226"/>
      <c r="N5893" s="226"/>
      <c r="O5893" s="232"/>
      <c r="P5893" s="232"/>
      <c r="Q5893" s="232"/>
      <c r="R5893" s="232"/>
      <c r="S5893" s="226"/>
      <c r="T5893" s="229">
        <f t="shared" si="184"/>
        <v>0</v>
      </c>
      <c r="U5893" s="232"/>
      <c r="V5893" s="233"/>
      <c r="W5893" s="233"/>
      <c r="X5893" s="226"/>
      <c r="Y5893" s="229">
        <f t="shared" si="185"/>
        <v>0</v>
      </c>
      <c r="Z5893" s="232"/>
      <c r="AA5893" s="232"/>
      <c r="AB5893" s="232"/>
      <c r="AC5893" s="234"/>
      <c r="AD5893" s="232"/>
      <c r="AE5893" s="253" t="str">
        <f>IF($N5893=マイタスク!$U$5,"作業者","")&amp;IF($S5893=マイタスク!$U$5,"ピアレビュー","")&amp;IF($X5893=マイタスク!$U$5,"SVレビュー","")</f>
        <v/>
      </c>
      <c r="AF5893" s="252">
        <f t="shared" si="182"/>
        <v>1</v>
      </c>
      <c r="AG5893" s="9" t="s">
        <v>34</v>
      </c>
    </row>
    <row r="5894" spans="2:33">
      <c r="B5894" s="225">
        <v>5882</v>
      </c>
      <c r="C5894" s="226"/>
      <c r="D5894" s="227">
        <f>_xlfn.XLOOKUP($C5894,サービス情報マスタcopy!$B:$B,サービス情報マスタcopy!$G:$G,0,0,1)</f>
        <v>0</v>
      </c>
      <c r="E5894" s="228" t="str">
        <f>CONCATENATE($C5894,"-",TEXT(_xlfn.MAXIFS($AF$12:AF5893,$C$12:C5893,$C5894)+1,"0000"))</f>
        <v>-0001</v>
      </c>
      <c r="F5894" s="226"/>
      <c r="G5894" s="226"/>
      <c r="H5894" s="226"/>
      <c r="I5894" s="229">
        <f t="shared" si="183"/>
        <v>0</v>
      </c>
      <c r="J5894" s="232"/>
      <c r="K5894" s="226"/>
      <c r="L5894" s="226"/>
      <c r="M5894" s="226"/>
      <c r="N5894" s="226"/>
      <c r="O5894" s="232"/>
      <c r="P5894" s="232"/>
      <c r="Q5894" s="232"/>
      <c r="R5894" s="232"/>
      <c r="S5894" s="226"/>
      <c r="T5894" s="229">
        <f t="shared" si="184"/>
        <v>0</v>
      </c>
      <c r="U5894" s="232"/>
      <c r="V5894" s="233"/>
      <c r="W5894" s="233"/>
      <c r="X5894" s="226"/>
      <c r="Y5894" s="229">
        <f t="shared" si="185"/>
        <v>0</v>
      </c>
      <c r="Z5894" s="232"/>
      <c r="AA5894" s="232"/>
      <c r="AB5894" s="232"/>
      <c r="AC5894" s="234"/>
      <c r="AD5894" s="232"/>
      <c r="AE5894" s="253" t="str">
        <f>IF($N5894=マイタスク!$U$5,"作業者","")&amp;IF($S5894=マイタスク!$U$5,"ピアレビュー","")&amp;IF($X5894=マイタスク!$U$5,"SVレビュー","")</f>
        <v/>
      </c>
      <c r="AF5894" s="252">
        <f t="shared" si="182"/>
        <v>1</v>
      </c>
      <c r="AG5894" s="9" t="s">
        <v>34</v>
      </c>
    </row>
    <row r="5895" spans="2:33">
      <c r="B5895" s="225">
        <v>5883</v>
      </c>
      <c r="C5895" s="226"/>
      <c r="D5895" s="227">
        <f>_xlfn.XLOOKUP($C5895,サービス情報マスタcopy!$B:$B,サービス情報マスタcopy!$G:$G,0,0,1)</f>
        <v>0</v>
      </c>
      <c r="E5895" s="228" t="str">
        <f>CONCATENATE($C5895,"-",TEXT(_xlfn.MAXIFS($AF$12:AF5894,$C$12:C5894,$C5895)+1,"0000"))</f>
        <v>-0001</v>
      </c>
      <c r="F5895" s="226"/>
      <c r="G5895" s="226"/>
      <c r="H5895" s="226"/>
      <c r="I5895" s="229">
        <f t="shared" si="183"/>
        <v>0</v>
      </c>
      <c r="J5895" s="232"/>
      <c r="K5895" s="226"/>
      <c r="L5895" s="226"/>
      <c r="M5895" s="226"/>
      <c r="N5895" s="226"/>
      <c r="O5895" s="232"/>
      <c r="P5895" s="232"/>
      <c r="Q5895" s="232"/>
      <c r="R5895" s="232"/>
      <c r="S5895" s="226"/>
      <c r="T5895" s="229">
        <f t="shared" si="184"/>
        <v>0</v>
      </c>
      <c r="U5895" s="232"/>
      <c r="V5895" s="233"/>
      <c r="W5895" s="233"/>
      <c r="X5895" s="226"/>
      <c r="Y5895" s="229">
        <f t="shared" si="185"/>
        <v>0</v>
      </c>
      <c r="Z5895" s="232"/>
      <c r="AA5895" s="232"/>
      <c r="AB5895" s="232"/>
      <c r="AC5895" s="234"/>
      <c r="AD5895" s="232"/>
      <c r="AE5895" s="253" t="str">
        <f>IF($N5895=マイタスク!$U$5,"作業者","")&amp;IF($S5895=マイタスク!$U$5,"ピアレビュー","")&amp;IF($X5895=マイタスク!$U$5,"SVレビュー","")</f>
        <v/>
      </c>
      <c r="AF5895" s="252">
        <f t="shared" si="182"/>
        <v>1</v>
      </c>
      <c r="AG5895" s="9" t="s">
        <v>34</v>
      </c>
    </row>
    <row r="5896" spans="2:33">
      <c r="B5896" s="225">
        <v>5884</v>
      </c>
      <c r="C5896" s="226"/>
      <c r="D5896" s="227">
        <f>_xlfn.XLOOKUP($C5896,サービス情報マスタcopy!$B:$B,サービス情報マスタcopy!$G:$G,0,0,1)</f>
        <v>0</v>
      </c>
      <c r="E5896" s="228" t="str">
        <f>CONCATENATE($C5896,"-",TEXT(_xlfn.MAXIFS($AF$12:AF5895,$C$12:C5895,$C5896)+1,"0000"))</f>
        <v>-0001</v>
      </c>
      <c r="F5896" s="226"/>
      <c r="G5896" s="226"/>
      <c r="H5896" s="226"/>
      <c r="I5896" s="229">
        <f t="shared" si="183"/>
        <v>0</v>
      </c>
      <c r="J5896" s="232"/>
      <c r="K5896" s="226"/>
      <c r="L5896" s="226"/>
      <c r="M5896" s="226"/>
      <c r="N5896" s="226"/>
      <c r="O5896" s="232"/>
      <c r="P5896" s="232"/>
      <c r="Q5896" s="232"/>
      <c r="R5896" s="232"/>
      <c r="S5896" s="226"/>
      <c r="T5896" s="229">
        <f t="shared" si="184"/>
        <v>0</v>
      </c>
      <c r="U5896" s="232"/>
      <c r="V5896" s="233"/>
      <c r="W5896" s="233"/>
      <c r="X5896" s="226"/>
      <c r="Y5896" s="229">
        <f t="shared" si="185"/>
        <v>0</v>
      </c>
      <c r="Z5896" s="232"/>
      <c r="AA5896" s="232"/>
      <c r="AB5896" s="232"/>
      <c r="AC5896" s="234"/>
      <c r="AD5896" s="232"/>
      <c r="AE5896" s="253" t="str">
        <f>IF($N5896=マイタスク!$U$5,"作業者","")&amp;IF($S5896=マイタスク!$U$5,"ピアレビュー","")&amp;IF($X5896=マイタスク!$U$5,"SVレビュー","")</f>
        <v/>
      </c>
      <c r="AF5896" s="252">
        <f t="shared" si="182"/>
        <v>1</v>
      </c>
      <c r="AG5896" s="9" t="s">
        <v>34</v>
      </c>
    </row>
    <row r="5897" spans="2:33">
      <c r="B5897" s="225">
        <v>5885</v>
      </c>
      <c r="C5897" s="226"/>
      <c r="D5897" s="227">
        <f>_xlfn.XLOOKUP($C5897,サービス情報マスタcopy!$B:$B,サービス情報マスタcopy!$G:$G,0,0,1)</f>
        <v>0</v>
      </c>
      <c r="E5897" s="228" t="str">
        <f>CONCATENATE($C5897,"-",TEXT(_xlfn.MAXIFS($AF$12:AF5896,$C$12:C5896,$C5897)+1,"0000"))</f>
        <v>-0001</v>
      </c>
      <c r="F5897" s="226"/>
      <c r="G5897" s="226"/>
      <c r="H5897" s="226"/>
      <c r="I5897" s="229">
        <f t="shared" si="183"/>
        <v>0</v>
      </c>
      <c r="J5897" s="232"/>
      <c r="K5897" s="226"/>
      <c r="L5897" s="226"/>
      <c r="M5897" s="226"/>
      <c r="N5897" s="226"/>
      <c r="O5897" s="232"/>
      <c r="P5897" s="232"/>
      <c r="Q5897" s="232"/>
      <c r="R5897" s="232"/>
      <c r="S5897" s="226"/>
      <c r="T5897" s="229">
        <f t="shared" si="184"/>
        <v>0</v>
      </c>
      <c r="U5897" s="232"/>
      <c r="V5897" s="233"/>
      <c r="W5897" s="233"/>
      <c r="X5897" s="226"/>
      <c r="Y5897" s="229">
        <f t="shared" si="185"/>
        <v>0</v>
      </c>
      <c r="Z5897" s="232"/>
      <c r="AA5897" s="232"/>
      <c r="AB5897" s="232"/>
      <c r="AC5897" s="234"/>
      <c r="AD5897" s="232"/>
      <c r="AE5897" s="253" t="str">
        <f>IF($N5897=マイタスク!$U$5,"作業者","")&amp;IF($S5897=マイタスク!$U$5,"ピアレビュー","")&amp;IF($X5897=マイタスク!$U$5,"SVレビュー","")</f>
        <v/>
      </c>
      <c r="AF5897" s="252">
        <f t="shared" si="182"/>
        <v>1</v>
      </c>
      <c r="AG5897" s="9" t="s">
        <v>34</v>
      </c>
    </row>
    <row r="5898" spans="2:33">
      <c r="B5898" s="225">
        <v>5886</v>
      </c>
      <c r="C5898" s="226"/>
      <c r="D5898" s="227">
        <f>_xlfn.XLOOKUP($C5898,サービス情報マスタcopy!$B:$B,サービス情報マスタcopy!$G:$G,0,0,1)</f>
        <v>0</v>
      </c>
      <c r="E5898" s="228" t="str">
        <f>CONCATENATE($C5898,"-",TEXT(_xlfn.MAXIFS($AF$12:AF5897,$C$12:C5897,$C5898)+1,"0000"))</f>
        <v>-0001</v>
      </c>
      <c r="F5898" s="226"/>
      <c r="G5898" s="226"/>
      <c r="H5898" s="226"/>
      <c r="I5898" s="229">
        <f t="shared" si="183"/>
        <v>0</v>
      </c>
      <c r="J5898" s="232"/>
      <c r="K5898" s="226"/>
      <c r="L5898" s="226"/>
      <c r="M5898" s="226"/>
      <c r="N5898" s="226"/>
      <c r="O5898" s="232"/>
      <c r="P5898" s="232"/>
      <c r="Q5898" s="232"/>
      <c r="R5898" s="232"/>
      <c r="S5898" s="226"/>
      <c r="T5898" s="229">
        <f t="shared" si="184"/>
        <v>0</v>
      </c>
      <c r="U5898" s="232"/>
      <c r="V5898" s="233"/>
      <c r="W5898" s="233"/>
      <c r="X5898" s="226"/>
      <c r="Y5898" s="229">
        <f t="shared" si="185"/>
        <v>0</v>
      </c>
      <c r="Z5898" s="232"/>
      <c r="AA5898" s="232"/>
      <c r="AB5898" s="232"/>
      <c r="AC5898" s="234"/>
      <c r="AD5898" s="232"/>
      <c r="AE5898" s="253" t="str">
        <f>IF($N5898=マイタスク!$U$5,"作業者","")&amp;IF($S5898=マイタスク!$U$5,"ピアレビュー","")&amp;IF($X5898=マイタスク!$U$5,"SVレビュー","")</f>
        <v/>
      </c>
      <c r="AF5898" s="252">
        <f t="shared" ref="AF5898:AF5961" si="186">VALUE(RIGHT($E5898,4))</f>
        <v>1</v>
      </c>
      <c r="AG5898" s="9" t="s">
        <v>34</v>
      </c>
    </row>
    <row r="5899" spans="2:33">
      <c r="B5899" s="225">
        <v>5887</v>
      </c>
      <c r="C5899" s="226"/>
      <c r="D5899" s="227">
        <f>_xlfn.XLOOKUP($C5899,サービス情報マスタcopy!$B:$B,サービス情報マスタcopy!$G:$G,0,0,1)</f>
        <v>0</v>
      </c>
      <c r="E5899" s="228" t="str">
        <f>CONCATENATE($C5899,"-",TEXT(_xlfn.MAXIFS($AF$12:AF5898,$C$12:C5898,$C5899)+1,"0000"))</f>
        <v>-0001</v>
      </c>
      <c r="F5899" s="226"/>
      <c r="G5899" s="226"/>
      <c r="H5899" s="226"/>
      <c r="I5899" s="229">
        <f t="shared" ref="I5899:I5962" si="187">$Q5899</f>
        <v>0</v>
      </c>
      <c r="J5899" s="232"/>
      <c r="K5899" s="226"/>
      <c r="L5899" s="226"/>
      <c r="M5899" s="226"/>
      <c r="N5899" s="226"/>
      <c r="O5899" s="232"/>
      <c r="P5899" s="232"/>
      <c r="Q5899" s="232"/>
      <c r="R5899" s="232"/>
      <c r="S5899" s="226"/>
      <c r="T5899" s="229">
        <f t="shared" si="184"/>
        <v>0</v>
      </c>
      <c r="U5899" s="232"/>
      <c r="V5899" s="233"/>
      <c r="W5899" s="233"/>
      <c r="X5899" s="226"/>
      <c r="Y5899" s="229">
        <f t="shared" si="185"/>
        <v>0</v>
      </c>
      <c r="Z5899" s="232"/>
      <c r="AA5899" s="232"/>
      <c r="AB5899" s="232"/>
      <c r="AC5899" s="234"/>
      <c r="AD5899" s="232"/>
      <c r="AE5899" s="253" t="str">
        <f>IF($N5899=マイタスク!$U$5,"作業者","")&amp;IF($S5899=マイタスク!$U$5,"ピアレビュー","")&amp;IF($X5899=マイタスク!$U$5,"SVレビュー","")</f>
        <v/>
      </c>
      <c r="AF5899" s="252">
        <f t="shared" si="186"/>
        <v>1</v>
      </c>
      <c r="AG5899" s="9" t="s">
        <v>34</v>
      </c>
    </row>
    <row r="5900" spans="2:33">
      <c r="B5900" s="225">
        <v>5888</v>
      </c>
      <c r="C5900" s="226"/>
      <c r="D5900" s="227">
        <f>_xlfn.XLOOKUP($C5900,サービス情報マスタcopy!$B:$B,サービス情報マスタcopy!$G:$G,0,0,1)</f>
        <v>0</v>
      </c>
      <c r="E5900" s="228" t="str">
        <f>CONCATENATE($C5900,"-",TEXT(_xlfn.MAXIFS($AF$12:AF5899,$C$12:C5899,$C5900)+1,"0000"))</f>
        <v>-0001</v>
      </c>
      <c r="F5900" s="226"/>
      <c r="G5900" s="226"/>
      <c r="H5900" s="226"/>
      <c r="I5900" s="229">
        <f t="shared" si="187"/>
        <v>0</v>
      </c>
      <c r="J5900" s="232"/>
      <c r="K5900" s="226"/>
      <c r="L5900" s="226"/>
      <c r="M5900" s="226"/>
      <c r="N5900" s="226"/>
      <c r="O5900" s="232"/>
      <c r="P5900" s="232"/>
      <c r="Q5900" s="232"/>
      <c r="R5900" s="232"/>
      <c r="S5900" s="226"/>
      <c r="T5900" s="229">
        <f t="shared" si="184"/>
        <v>0</v>
      </c>
      <c r="U5900" s="232"/>
      <c r="V5900" s="233"/>
      <c r="W5900" s="233"/>
      <c r="X5900" s="226"/>
      <c r="Y5900" s="229">
        <f t="shared" si="185"/>
        <v>0</v>
      </c>
      <c r="Z5900" s="232"/>
      <c r="AA5900" s="232"/>
      <c r="AB5900" s="232"/>
      <c r="AC5900" s="234"/>
      <c r="AD5900" s="232"/>
      <c r="AE5900" s="253" t="str">
        <f>IF($N5900=マイタスク!$U$5,"作業者","")&amp;IF($S5900=マイタスク!$U$5,"ピアレビュー","")&amp;IF($X5900=マイタスク!$U$5,"SVレビュー","")</f>
        <v/>
      </c>
      <c r="AF5900" s="252">
        <f t="shared" si="186"/>
        <v>1</v>
      </c>
      <c r="AG5900" s="9" t="s">
        <v>34</v>
      </c>
    </row>
    <row r="5901" spans="2:33">
      <c r="B5901" s="225">
        <v>5889</v>
      </c>
      <c r="C5901" s="226"/>
      <c r="D5901" s="227">
        <f>_xlfn.XLOOKUP($C5901,サービス情報マスタcopy!$B:$B,サービス情報マスタcopy!$G:$G,0,0,1)</f>
        <v>0</v>
      </c>
      <c r="E5901" s="228" t="str">
        <f>CONCATENATE($C5901,"-",TEXT(_xlfn.MAXIFS($AF$12:AF5900,$C$12:C5900,$C5901)+1,"0000"))</f>
        <v>-0001</v>
      </c>
      <c r="F5901" s="226"/>
      <c r="G5901" s="226"/>
      <c r="H5901" s="226"/>
      <c r="I5901" s="229">
        <f t="shared" si="187"/>
        <v>0</v>
      </c>
      <c r="J5901" s="232"/>
      <c r="K5901" s="226"/>
      <c r="L5901" s="226"/>
      <c r="M5901" s="226"/>
      <c r="N5901" s="226"/>
      <c r="O5901" s="232"/>
      <c r="P5901" s="232"/>
      <c r="Q5901" s="232"/>
      <c r="R5901" s="232"/>
      <c r="S5901" s="226"/>
      <c r="T5901" s="229">
        <f t="shared" si="184"/>
        <v>0</v>
      </c>
      <c r="U5901" s="232"/>
      <c r="V5901" s="233"/>
      <c r="W5901" s="233"/>
      <c r="X5901" s="226"/>
      <c r="Y5901" s="229">
        <f t="shared" si="185"/>
        <v>0</v>
      </c>
      <c r="Z5901" s="232"/>
      <c r="AA5901" s="232"/>
      <c r="AB5901" s="232"/>
      <c r="AC5901" s="234"/>
      <c r="AD5901" s="232"/>
      <c r="AE5901" s="253" t="str">
        <f>IF($N5901=マイタスク!$U$5,"作業者","")&amp;IF($S5901=マイタスク!$U$5,"ピアレビュー","")&amp;IF($X5901=マイタスク!$U$5,"SVレビュー","")</f>
        <v/>
      </c>
      <c r="AF5901" s="252">
        <f t="shared" si="186"/>
        <v>1</v>
      </c>
      <c r="AG5901" s="9" t="s">
        <v>34</v>
      </c>
    </row>
    <row r="5902" spans="2:33">
      <c r="B5902" s="225">
        <v>5890</v>
      </c>
      <c r="C5902" s="226"/>
      <c r="D5902" s="227">
        <f>_xlfn.XLOOKUP($C5902,サービス情報マスタcopy!$B:$B,サービス情報マスタcopy!$G:$G,0,0,1)</f>
        <v>0</v>
      </c>
      <c r="E5902" s="228" t="str">
        <f>CONCATENATE($C5902,"-",TEXT(_xlfn.MAXIFS($AF$12:AF5901,$C$12:C5901,$C5902)+1,"0000"))</f>
        <v>-0001</v>
      </c>
      <c r="F5902" s="226"/>
      <c r="G5902" s="226"/>
      <c r="H5902" s="226"/>
      <c r="I5902" s="229">
        <f t="shared" si="187"/>
        <v>0</v>
      </c>
      <c r="J5902" s="232"/>
      <c r="K5902" s="226"/>
      <c r="L5902" s="226"/>
      <c r="M5902" s="226"/>
      <c r="N5902" s="226"/>
      <c r="O5902" s="232"/>
      <c r="P5902" s="232"/>
      <c r="Q5902" s="232"/>
      <c r="R5902" s="232"/>
      <c r="S5902" s="226"/>
      <c r="T5902" s="229">
        <f t="shared" si="184"/>
        <v>0</v>
      </c>
      <c r="U5902" s="232"/>
      <c r="V5902" s="233"/>
      <c r="W5902" s="233"/>
      <c r="X5902" s="226"/>
      <c r="Y5902" s="229">
        <f t="shared" si="185"/>
        <v>0</v>
      </c>
      <c r="Z5902" s="232"/>
      <c r="AA5902" s="232"/>
      <c r="AB5902" s="232"/>
      <c r="AC5902" s="234"/>
      <c r="AD5902" s="232"/>
      <c r="AE5902" s="253" t="str">
        <f>IF($N5902=マイタスク!$U$5,"作業者","")&amp;IF($S5902=マイタスク!$U$5,"ピアレビュー","")&amp;IF($X5902=マイタスク!$U$5,"SVレビュー","")</f>
        <v/>
      </c>
      <c r="AF5902" s="252">
        <f t="shared" si="186"/>
        <v>1</v>
      </c>
      <c r="AG5902" s="9" t="s">
        <v>34</v>
      </c>
    </row>
    <row r="5903" spans="2:33">
      <c r="B5903" s="225">
        <v>5891</v>
      </c>
      <c r="C5903" s="226"/>
      <c r="D5903" s="227">
        <f>_xlfn.XLOOKUP($C5903,サービス情報マスタcopy!$B:$B,サービス情報マスタcopy!$G:$G,0,0,1)</f>
        <v>0</v>
      </c>
      <c r="E5903" s="228" t="str">
        <f>CONCATENATE($C5903,"-",TEXT(_xlfn.MAXIFS($AF$12:AF5902,$C$12:C5902,$C5903)+1,"0000"))</f>
        <v>-0001</v>
      </c>
      <c r="F5903" s="226"/>
      <c r="G5903" s="226"/>
      <c r="H5903" s="226"/>
      <c r="I5903" s="229">
        <f t="shared" si="187"/>
        <v>0</v>
      </c>
      <c r="J5903" s="232"/>
      <c r="K5903" s="226"/>
      <c r="L5903" s="226"/>
      <c r="M5903" s="226"/>
      <c r="N5903" s="226"/>
      <c r="O5903" s="232"/>
      <c r="P5903" s="232"/>
      <c r="Q5903" s="232"/>
      <c r="R5903" s="232"/>
      <c r="S5903" s="226"/>
      <c r="T5903" s="229">
        <f t="shared" si="184"/>
        <v>0</v>
      </c>
      <c r="U5903" s="232"/>
      <c r="V5903" s="233"/>
      <c r="W5903" s="233"/>
      <c r="X5903" s="226"/>
      <c r="Y5903" s="229">
        <f t="shared" si="185"/>
        <v>0</v>
      </c>
      <c r="Z5903" s="232"/>
      <c r="AA5903" s="232"/>
      <c r="AB5903" s="232"/>
      <c r="AC5903" s="234"/>
      <c r="AD5903" s="232"/>
      <c r="AE5903" s="253" t="str">
        <f>IF($N5903=マイタスク!$U$5,"作業者","")&amp;IF($S5903=マイタスク!$U$5,"ピアレビュー","")&amp;IF($X5903=マイタスク!$U$5,"SVレビュー","")</f>
        <v/>
      </c>
      <c r="AF5903" s="252">
        <f t="shared" si="186"/>
        <v>1</v>
      </c>
      <c r="AG5903" s="9" t="s">
        <v>34</v>
      </c>
    </row>
    <row r="5904" spans="2:33">
      <c r="B5904" s="225">
        <v>5892</v>
      </c>
      <c r="C5904" s="226"/>
      <c r="D5904" s="227">
        <f>_xlfn.XLOOKUP($C5904,サービス情報マスタcopy!$B:$B,サービス情報マスタcopy!$G:$G,0,0,1)</f>
        <v>0</v>
      </c>
      <c r="E5904" s="228" t="str">
        <f>CONCATENATE($C5904,"-",TEXT(_xlfn.MAXIFS($AF$12:AF5903,$C$12:C5903,$C5904)+1,"0000"))</f>
        <v>-0001</v>
      </c>
      <c r="F5904" s="226"/>
      <c r="G5904" s="226"/>
      <c r="H5904" s="226"/>
      <c r="I5904" s="229">
        <f t="shared" si="187"/>
        <v>0</v>
      </c>
      <c r="J5904" s="232"/>
      <c r="K5904" s="226"/>
      <c r="L5904" s="226"/>
      <c r="M5904" s="226"/>
      <c r="N5904" s="226"/>
      <c r="O5904" s="232"/>
      <c r="P5904" s="232"/>
      <c r="Q5904" s="232"/>
      <c r="R5904" s="232"/>
      <c r="S5904" s="226"/>
      <c r="T5904" s="229">
        <f t="shared" si="184"/>
        <v>0</v>
      </c>
      <c r="U5904" s="232"/>
      <c r="V5904" s="233"/>
      <c r="W5904" s="233"/>
      <c r="X5904" s="226"/>
      <c r="Y5904" s="229">
        <f t="shared" si="185"/>
        <v>0</v>
      </c>
      <c r="Z5904" s="232"/>
      <c r="AA5904" s="232"/>
      <c r="AB5904" s="232"/>
      <c r="AC5904" s="234"/>
      <c r="AD5904" s="232"/>
      <c r="AE5904" s="253" t="str">
        <f>IF($N5904=マイタスク!$U$5,"作業者","")&amp;IF($S5904=マイタスク!$U$5,"ピアレビュー","")&amp;IF($X5904=マイタスク!$U$5,"SVレビュー","")</f>
        <v/>
      </c>
      <c r="AF5904" s="252">
        <f t="shared" si="186"/>
        <v>1</v>
      </c>
      <c r="AG5904" s="9" t="s">
        <v>34</v>
      </c>
    </row>
    <row r="5905" spans="2:33">
      <c r="B5905" s="225">
        <v>5893</v>
      </c>
      <c r="C5905" s="226"/>
      <c r="D5905" s="227">
        <f>_xlfn.XLOOKUP($C5905,サービス情報マスタcopy!$B:$B,サービス情報マスタcopy!$G:$G,0,0,1)</f>
        <v>0</v>
      </c>
      <c r="E5905" s="228" t="str">
        <f>CONCATENATE($C5905,"-",TEXT(_xlfn.MAXIFS($AF$12:AF5904,$C$12:C5904,$C5905)+1,"0000"))</f>
        <v>-0001</v>
      </c>
      <c r="F5905" s="226"/>
      <c r="G5905" s="226"/>
      <c r="H5905" s="226"/>
      <c r="I5905" s="229">
        <f t="shared" si="187"/>
        <v>0</v>
      </c>
      <c r="J5905" s="232"/>
      <c r="K5905" s="226"/>
      <c r="L5905" s="226"/>
      <c r="M5905" s="226"/>
      <c r="N5905" s="226"/>
      <c r="O5905" s="232"/>
      <c r="P5905" s="232"/>
      <c r="Q5905" s="232"/>
      <c r="R5905" s="232"/>
      <c r="S5905" s="226"/>
      <c r="T5905" s="229">
        <f t="shared" si="184"/>
        <v>0</v>
      </c>
      <c r="U5905" s="232"/>
      <c r="V5905" s="233"/>
      <c r="W5905" s="233"/>
      <c r="X5905" s="226"/>
      <c r="Y5905" s="229">
        <f t="shared" si="185"/>
        <v>0</v>
      </c>
      <c r="Z5905" s="232"/>
      <c r="AA5905" s="232"/>
      <c r="AB5905" s="232"/>
      <c r="AC5905" s="234"/>
      <c r="AD5905" s="232"/>
      <c r="AE5905" s="253" t="str">
        <f>IF($N5905=マイタスク!$U$5,"作業者","")&amp;IF($S5905=マイタスク!$U$5,"ピアレビュー","")&amp;IF($X5905=マイタスク!$U$5,"SVレビュー","")</f>
        <v/>
      </c>
      <c r="AF5905" s="252">
        <f t="shared" si="186"/>
        <v>1</v>
      </c>
      <c r="AG5905" s="9" t="s">
        <v>34</v>
      </c>
    </row>
    <row r="5906" spans="2:33">
      <c r="B5906" s="225">
        <v>5894</v>
      </c>
      <c r="C5906" s="226"/>
      <c r="D5906" s="227">
        <f>_xlfn.XLOOKUP($C5906,サービス情報マスタcopy!$B:$B,サービス情報マスタcopy!$G:$G,0,0,1)</f>
        <v>0</v>
      </c>
      <c r="E5906" s="228" t="str">
        <f>CONCATENATE($C5906,"-",TEXT(_xlfn.MAXIFS($AF$12:AF5905,$C$12:C5905,$C5906)+1,"0000"))</f>
        <v>-0001</v>
      </c>
      <c r="F5906" s="226"/>
      <c r="G5906" s="226"/>
      <c r="H5906" s="226"/>
      <c r="I5906" s="229">
        <f t="shared" si="187"/>
        <v>0</v>
      </c>
      <c r="J5906" s="232"/>
      <c r="K5906" s="226"/>
      <c r="L5906" s="226"/>
      <c r="M5906" s="226"/>
      <c r="N5906" s="226"/>
      <c r="O5906" s="232"/>
      <c r="P5906" s="232"/>
      <c r="Q5906" s="232"/>
      <c r="R5906" s="232"/>
      <c r="S5906" s="226"/>
      <c r="T5906" s="229">
        <f t="shared" si="184"/>
        <v>0</v>
      </c>
      <c r="U5906" s="232"/>
      <c r="V5906" s="233"/>
      <c r="W5906" s="233"/>
      <c r="X5906" s="226"/>
      <c r="Y5906" s="229">
        <f t="shared" si="185"/>
        <v>0</v>
      </c>
      <c r="Z5906" s="232"/>
      <c r="AA5906" s="232"/>
      <c r="AB5906" s="232"/>
      <c r="AC5906" s="234"/>
      <c r="AD5906" s="232"/>
      <c r="AE5906" s="253" t="str">
        <f>IF($N5906=マイタスク!$U$5,"作業者","")&amp;IF($S5906=マイタスク!$U$5,"ピアレビュー","")&amp;IF($X5906=マイタスク!$U$5,"SVレビュー","")</f>
        <v/>
      </c>
      <c r="AF5906" s="252">
        <f t="shared" si="186"/>
        <v>1</v>
      </c>
      <c r="AG5906" s="9" t="s">
        <v>34</v>
      </c>
    </row>
    <row r="5907" spans="2:33">
      <c r="B5907" s="225">
        <v>5895</v>
      </c>
      <c r="C5907" s="226"/>
      <c r="D5907" s="227">
        <f>_xlfn.XLOOKUP($C5907,サービス情報マスタcopy!$B:$B,サービス情報マスタcopy!$G:$G,0,0,1)</f>
        <v>0</v>
      </c>
      <c r="E5907" s="228" t="str">
        <f>CONCATENATE($C5907,"-",TEXT(_xlfn.MAXIFS($AF$12:AF5906,$C$12:C5906,$C5907)+1,"0000"))</f>
        <v>-0001</v>
      </c>
      <c r="F5907" s="226"/>
      <c r="G5907" s="226"/>
      <c r="H5907" s="226"/>
      <c r="I5907" s="229">
        <f t="shared" si="187"/>
        <v>0</v>
      </c>
      <c r="J5907" s="232"/>
      <c r="K5907" s="226"/>
      <c r="L5907" s="226"/>
      <c r="M5907" s="226"/>
      <c r="N5907" s="226"/>
      <c r="O5907" s="232"/>
      <c r="P5907" s="232"/>
      <c r="Q5907" s="232"/>
      <c r="R5907" s="232"/>
      <c r="S5907" s="226"/>
      <c r="T5907" s="229">
        <f t="shared" si="184"/>
        <v>0</v>
      </c>
      <c r="U5907" s="232"/>
      <c r="V5907" s="233"/>
      <c r="W5907" s="233"/>
      <c r="X5907" s="226"/>
      <c r="Y5907" s="229">
        <f t="shared" si="185"/>
        <v>0</v>
      </c>
      <c r="Z5907" s="232"/>
      <c r="AA5907" s="232"/>
      <c r="AB5907" s="232"/>
      <c r="AC5907" s="234"/>
      <c r="AD5907" s="232"/>
      <c r="AE5907" s="253" t="str">
        <f>IF($N5907=マイタスク!$U$5,"作業者","")&amp;IF($S5907=マイタスク!$U$5,"ピアレビュー","")&amp;IF($X5907=マイタスク!$U$5,"SVレビュー","")</f>
        <v/>
      </c>
      <c r="AF5907" s="252">
        <f t="shared" si="186"/>
        <v>1</v>
      </c>
      <c r="AG5907" s="9" t="s">
        <v>34</v>
      </c>
    </row>
    <row r="5908" spans="2:33">
      <c r="B5908" s="225">
        <v>5896</v>
      </c>
      <c r="C5908" s="226"/>
      <c r="D5908" s="227">
        <f>_xlfn.XLOOKUP($C5908,サービス情報マスタcopy!$B:$B,サービス情報マスタcopy!$G:$G,0,0,1)</f>
        <v>0</v>
      </c>
      <c r="E5908" s="228" t="str">
        <f>CONCATENATE($C5908,"-",TEXT(_xlfn.MAXIFS($AF$12:AF5907,$C$12:C5907,$C5908)+1,"0000"))</f>
        <v>-0001</v>
      </c>
      <c r="F5908" s="226"/>
      <c r="G5908" s="226"/>
      <c r="H5908" s="226"/>
      <c r="I5908" s="229">
        <f t="shared" si="187"/>
        <v>0</v>
      </c>
      <c r="J5908" s="232"/>
      <c r="K5908" s="226"/>
      <c r="L5908" s="226"/>
      <c r="M5908" s="226"/>
      <c r="N5908" s="226"/>
      <c r="O5908" s="232"/>
      <c r="P5908" s="232"/>
      <c r="Q5908" s="232"/>
      <c r="R5908" s="232"/>
      <c r="S5908" s="226"/>
      <c r="T5908" s="229">
        <f t="shared" si="184"/>
        <v>0</v>
      </c>
      <c r="U5908" s="232"/>
      <c r="V5908" s="233"/>
      <c r="W5908" s="233"/>
      <c r="X5908" s="226"/>
      <c r="Y5908" s="229">
        <f t="shared" si="185"/>
        <v>0</v>
      </c>
      <c r="Z5908" s="232"/>
      <c r="AA5908" s="232"/>
      <c r="AB5908" s="232"/>
      <c r="AC5908" s="234"/>
      <c r="AD5908" s="232"/>
      <c r="AE5908" s="253" t="str">
        <f>IF($N5908=マイタスク!$U$5,"作業者","")&amp;IF($S5908=マイタスク!$U$5,"ピアレビュー","")&amp;IF($X5908=マイタスク!$U$5,"SVレビュー","")</f>
        <v/>
      </c>
      <c r="AF5908" s="252">
        <f t="shared" si="186"/>
        <v>1</v>
      </c>
      <c r="AG5908" s="9" t="s">
        <v>34</v>
      </c>
    </row>
    <row r="5909" spans="2:33">
      <c r="B5909" s="225">
        <v>5897</v>
      </c>
      <c r="C5909" s="226"/>
      <c r="D5909" s="227">
        <f>_xlfn.XLOOKUP($C5909,サービス情報マスタcopy!$B:$B,サービス情報マスタcopy!$G:$G,0,0,1)</f>
        <v>0</v>
      </c>
      <c r="E5909" s="228" t="str">
        <f>CONCATENATE($C5909,"-",TEXT(_xlfn.MAXIFS($AF$12:AF5908,$C$12:C5908,$C5909)+1,"0000"))</f>
        <v>-0001</v>
      </c>
      <c r="F5909" s="226"/>
      <c r="G5909" s="226"/>
      <c r="H5909" s="226"/>
      <c r="I5909" s="229">
        <f t="shared" si="187"/>
        <v>0</v>
      </c>
      <c r="J5909" s="232"/>
      <c r="K5909" s="226"/>
      <c r="L5909" s="226"/>
      <c r="M5909" s="226"/>
      <c r="N5909" s="226"/>
      <c r="O5909" s="232"/>
      <c r="P5909" s="232"/>
      <c r="Q5909" s="232"/>
      <c r="R5909" s="232"/>
      <c r="S5909" s="226"/>
      <c r="T5909" s="229">
        <f t="shared" si="184"/>
        <v>0</v>
      </c>
      <c r="U5909" s="232"/>
      <c r="V5909" s="233"/>
      <c r="W5909" s="233"/>
      <c r="X5909" s="226"/>
      <c r="Y5909" s="229">
        <f t="shared" si="185"/>
        <v>0</v>
      </c>
      <c r="Z5909" s="232"/>
      <c r="AA5909" s="232"/>
      <c r="AB5909" s="232"/>
      <c r="AC5909" s="234"/>
      <c r="AD5909" s="232"/>
      <c r="AE5909" s="253" t="str">
        <f>IF($N5909=マイタスク!$U$5,"作業者","")&amp;IF($S5909=マイタスク!$U$5,"ピアレビュー","")&amp;IF($X5909=マイタスク!$U$5,"SVレビュー","")</f>
        <v/>
      </c>
      <c r="AF5909" s="252">
        <f t="shared" si="186"/>
        <v>1</v>
      </c>
      <c r="AG5909" s="9" t="s">
        <v>34</v>
      </c>
    </row>
    <row r="5910" spans="2:33">
      <c r="B5910" s="225">
        <v>5898</v>
      </c>
      <c r="C5910" s="226"/>
      <c r="D5910" s="227">
        <f>_xlfn.XLOOKUP($C5910,サービス情報マスタcopy!$B:$B,サービス情報マスタcopy!$G:$G,0,0,1)</f>
        <v>0</v>
      </c>
      <c r="E5910" s="228" t="str">
        <f>CONCATENATE($C5910,"-",TEXT(_xlfn.MAXIFS($AF$12:AF5909,$C$12:C5909,$C5910)+1,"0000"))</f>
        <v>-0001</v>
      </c>
      <c r="F5910" s="226"/>
      <c r="G5910" s="226"/>
      <c r="H5910" s="226"/>
      <c r="I5910" s="229">
        <f t="shared" si="187"/>
        <v>0</v>
      </c>
      <c r="J5910" s="232"/>
      <c r="K5910" s="226"/>
      <c r="L5910" s="226"/>
      <c r="M5910" s="226"/>
      <c r="N5910" s="226"/>
      <c r="O5910" s="232"/>
      <c r="P5910" s="232"/>
      <c r="Q5910" s="232"/>
      <c r="R5910" s="232"/>
      <c r="S5910" s="226"/>
      <c r="T5910" s="229">
        <f t="shared" si="184"/>
        <v>0</v>
      </c>
      <c r="U5910" s="232"/>
      <c r="V5910" s="233"/>
      <c r="W5910" s="233"/>
      <c r="X5910" s="226"/>
      <c r="Y5910" s="229">
        <f t="shared" si="185"/>
        <v>0</v>
      </c>
      <c r="Z5910" s="232"/>
      <c r="AA5910" s="232"/>
      <c r="AB5910" s="232"/>
      <c r="AC5910" s="234"/>
      <c r="AD5910" s="232"/>
      <c r="AE5910" s="253" t="str">
        <f>IF($N5910=マイタスク!$U$5,"作業者","")&amp;IF($S5910=マイタスク!$U$5,"ピアレビュー","")&amp;IF($X5910=マイタスク!$U$5,"SVレビュー","")</f>
        <v/>
      </c>
      <c r="AF5910" s="252">
        <f t="shared" si="186"/>
        <v>1</v>
      </c>
      <c r="AG5910" s="9" t="s">
        <v>34</v>
      </c>
    </row>
    <row r="5911" spans="2:33">
      <c r="B5911" s="225">
        <v>5899</v>
      </c>
      <c r="C5911" s="226"/>
      <c r="D5911" s="227">
        <f>_xlfn.XLOOKUP($C5911,サービス情報マスタcopy!$B:$B,サービス情報マスタcopy!$G:$G,0,0,1)</f>
        <v>0</v>
      </c>
      <c r="E5911" s="228" t="str">
        <f>CONCATENATE($C5911,"-",TEXT(_xlfn.MAXIFS($AF$12:AF5910,$C$12:C5910,$C5911)+1,"0000"))</f>
        <v>-0001</v>
      </c>
      <c r="F5911" s="226"/>
      <c r="G5911" s="226"/>
      <c r="H5911" s="226"/>
      <c r="I5911" s="229">
        <f t="shared" si="187"/>
        <v>0</v>
      </c>
      <c r="J5911" s="232"/>
      <c r="K5911" s="226"/>
      <c r="L5911" s="226"/>
      <c r="M5911" s="226"/>
      <c r="N5911" s="226"/>
      <c r="O5911" s="232"/>
      <c r="P5911" s="232"/>
      <c r="Q5911" s="232"/>
      <c r="R5911" s="232"/>
      <c r="S5911" s="226"/>
      <c r="T5911" s="229">
        <f t="shared" si="184"/>
        <v>0</v>
      </c>
      <c r="U5911" s="232"/>
      <c r="V5911" s="233"/>
      <c r="W5911" s="233"/>
      <c r="X5911" s="226"/>
      <c r="Y5911" s="229">
        <f t="shared" si="185"/>
        <v>0</v>
      </c>
      <c r="Z5911" s="232"/>
      <c r="AA5911" s="232"/>
      <c r="AB5911" s="232"/>
      <c r="AC5911" s="234"/>
      <c r="AD5911" s="232"/>
      <c r="AE5911" s="253" t="str">
        <f>IF($N5911=マイタスク!$U$5,"作業者","")&amp;IF($S5911=マイタスク!$U$5,"ピアレビュー","")&amp;IF($X5911=マイタスク!$U$5,"SVレビュー","")</f>
        <v/>
      </c>
      <c r="AF5911" s="252">
        <f t="shared" si="186"/>
        <v>1</v>
      </c>
      <c r="AG5911" s="9" t="s">
        <v>34</v>
      </c>
    </row>
    <row r="5912" spans="2:33">
      <c r="B5912" s="225">
        <v>5900</v>
      </c>
      <c r="C5912" s="226"/>
      <c r="D5912" s="227">
        <f>_xlfn.XLOOKUP($C5912,サービス情報マスタcopy!$B:$B,サービス情報マスタcopy!$G:$G,0,0,1)</f>
        <v>0</v>
      </c>
      <c r="E5912" s="228" t="str">
        <f>CONCATENATE($C5912,"-",TEXT(_xlfn.MAXIFS($AF$12:AF5911,$C$12:C5911,$C5912)+1,"0000"))</f>
        <v>-0001</v>
      </c>
      <c r="F5912" s="226"/>
      <c r="G5912" s="226"/>
      <c r="H5912" s="226"/>
      <c r="I5912" s="229">
        <f t="shared" si="187"/>
        <v>0</v>
      </c>
      <c r="J5912" s="232"/>
      <c r="K5912" s="226"/>
      <c r="L5912" s="226"/>
      <c r="M5912" s="226"/>
      <c r="N5912" s="226"/>
      <c r="O5912" s="232"/>
      <c r="P5912" s="232"/>
      <c r="Q5912" s="232"/>
      <c r="R5912" s="232"/>
      <c r="S5912" s="226"/>
      <c r="T5912" s="229">
        <f t="shared" si="184"/>
        <v>0</v>
      </c>
      <c r="U5912" s="232"/>
      <c r="V5912" s="233"/>
      <c r="W5912" s="233"/>
      <c r="X5912" s="226"/>
      <c r="Y5912" s="229">
        <f t="shared" si="185"/>
        <v>0</v>
      </c>
      <c r="Z5912" s="232"/>
      <c r="AA5912" s="232"/>
      <c r="AB5912" s="232"/>
      <c r="AC5912" s="234"/>
      <c r="AD5912" s="232"/>
      <c r="AE5912" s="253" t="str">
        <f>IF($N5912=マイタスク!$U$5,"作業者","")&amp;IF($S5912=マイタスク!$U$5,"ピアレビュー","")&amp;IF($X5912=マイタスク!$U$5,"SVレビュー","")</f>
        <v/>
      </c>
      <c r="AF5912" s="252">
        <f t="shared" si="186"/>
        <v>1</v>
      </c>
      <c r="AG5912" s="9" t="s">
        <v>34</v>
      </c>
    </row>
    <row r="5913" spans="2:33">
      <c r="B5913" s="225">
        <v>5901</v>
      </c>
      <c r="C5913" s="226"/>
      <c r="D5913" s="227">
        <f>_xlfn.XLOOKUP($C5913,サービス情報マスタcopy!$B:$B,サービス情報マスタcopy!$G:$G,0,0,1)</f>
        <v>0</v>
      </c>
      <c r="E5913" s="228" t="str">
        <f>CONCATENATE($C5913,"-",TEXT(_xlfn.MAXIFS($AF$12:AF5912,$C$12:C5912,$C5913)+1,"0000"))</f>
        <v>-0001</v>
      </c>
      <c r="F5913" s="226"/>
      <c r="G5913" s="226"/>
      <c r="H5913" s="226"/>
      <c r="I5913" s="229">
        <f t="shared" si="187"/>
        <v>0</v>
      </c>
      <c r="J5913" s="232"/>
      <c r="K5913" s="226"/>
      <c r="L5913" s="226"/>
      <c r="M5913" s="226"/>
      <c r="N5913" s="226"/>
      <c r="O5913" s="232"/>
      <c r="P5913" s="232"/>
      <c r="Q5913" s="232"/>
      <c r="R5913" s="232"/>
      <c r="S5913" s="226"/>
      <c r="T5913" s="229">
        <f t="shared" si="184"/>
        <v>0</v>
      </c>
      <c r="U5913" s="232"/>
      <c r="V5913" s="233"/>
      <c r="W5913" s="233"/>
      <c r="X5913" s="226"/>
      <c r="Y5913" s="229">
        <f t="shared" si="185"/>
        <v>0</v>
      </c>
      <c r="Z5913" s="232"/>
      <c r="AA5913" s="232"/>
      <c r="AB5913" s="232"/>
      <c r="AC5913" s="234"/>
      <c r="AD5913" s="232"/>
      <c r="AE5913" s="253" t="str">
        <f>IF($N5913=マイタスク!$U$5,"作業者","")&amp;IF($S5913=マイタスク!$U$5,"ピアレビュー","")&amp;IF($X5913=マイタスク!$U$5,"SVレビュー","")</f>
        <v/>
      </c>
      <c r="AF5913" s="252">
        <f t="shared" si="186"/>
        <v>1</v>
      </c>
      <c r="AG5913" s="9" t="s">
        <v>34</v>
      </c>
    </row>
    <row r="5914" spans="2:33">
      <c r="B5914" s="225">
        <v>5902</v>
      </c>
      <c r="C5914" s="226"/>
      <c r="D5914" s="227">
        <f>_xlfn.XLOOKUP($C5914,サービス情報マスタcopy!$B:$B,サービス情報マスタcopy!$G:$G,0,0,1)</f>
        <v>0</v>
      </c>
      <c r="E5914" s="228" t="str">
        <f>CONCATENATE($C5914,"-",TEXT(_xlfn.MAXIFS($AF$12:AF5913,$C$12:C5913,$C5914)+1,"0000"))</f>
        <v>-0001</v>
      </c>
      <c r="F5914" s="226"/>
      <c r="G5914" s="226"/>
      <c r="H5914" s="226"/>
      <c r="I5914" s="229">
        <f t="shared" si="187"/>
        <v>0</v>
      </c>
      <c r="J5914" s="232"/>
      <c r="K5914" s="226"/>
      <c r="L5914" s="226"/>
      <c r="M5914" s="226"/>
      <c r="N5914" s="226"/>
      <c r="O5914" s="232"/>
      <c r="P5914" s="232"/>
      <c r="Q5914" s="232"/>
      <c r="R5914" s="232"/>
      <c r="S5914" s="226"/>
      <c r="T5914" s="229">
        <f t="shared" si="184"/>
        <v>0</v>
      </c>
      <c r="U5914" s="232"/>
      <c r="V5914" s="233"/>
      <c r="W5914" s="233"/>
      <c r="X5914" s="226"/>
      <c r="Y5914" s="229">
        <f t="shared" si="185"/>
        <v>0</v>
      </c>
      <c r="Z5914" s="232"/>
      <c r="AA5914" s="232"/>
      <c r="AB5914" s="232"/>
      <c r="AC5914" s="234"/>
      <c r="AD5914" s="232"/>
      <c r="AE5914" s="253" t="str">
        <f>IF($N5914=マイタスク!$U$5,"作業者","")&amp;IF($S5914=マイタスク!$U$5,"ピアレビュー","")&amp;IF($X5914=マイタスク!$U$5,"SVレビュー","")</f>
        <v/>
      </c>
      <c r="AF5914" s="252">
        <f t="shared" si="186"/>
        <v>1</v>
      </c>
      <c r="AG5914" s="9" t="s">
        <v>34</v>
      </c>
    </row>
    <row r="5915" spans="2:33">
      <c r="B5915" s="225">
        <v>5903</v>
      </c>
      <c r="C5915" s="226"/>
      <c r="D5915" s="227">
        <f>_xlfn.XLOOKUP($C5915,サービス情報マスタcopy!$B:$B,サービス情報マスタcopy!$G:$G,0,0,1)</f>
        <v>0</v>
      </c>
      <c r="E5915" s="228" t="str">
        <f>CONCATENATE($C5915,"-",TEXT(_xlfn.MAXIFS($AF$12:AF5914,$C$12:C5914,$C5915)+1,"0000"))</f>
        <v>-0001</v>
      </c>
      <c r="F5915" s="226"/>
      <c r="G5915" s="226"/>
      <c r="H5915" s="226"/>
      <c r="I5915" s="229">
        <f t="shared" si="187"/>
        <v>0</v>
      </c>
      <c r="J5915" s="232"/>
      <c r="K5915" s="226"/>
      <c r="L5915" s="226"/>
      <c r="M5915" s="226"/>
      <c r="N5915" s="226"/>
      <c r="O5915" s="232"/>
      <c r="P5915" s="232"/>
      <c r="Q5915" s="232"/>
      <c r="R5915" s="232"/>
      <c r="S5915" s="226"/>
      <c r="T5915" s="229">
        <f t="shared" si="184"/>
        <v>0</v>
      </c>
      <c r="U5915" s="232"/>
      <c r="V5915" s="233"/>
      <c r="W5915" s="233"/>
      <c r="X5915" s="226"/>
      <c r="Y5915" s="229">
        <f t="shared" si="185"/>
        <v>0</v>
      </c>
      <c r="Z5915" s="232"/>
      <c r="AA5915" s="232"/>
      <c r="AB5915" s="232"/>
      <c r="AC5915" s="234"/>
      <c r="AD5915" s="232"/>
      <c r="AE5915" s="253" t="str">
        <f>IF($N5915=マイタスク!$U$5,"作業者","")&amp;IF($S5915=マイタスク!$U$5,"ピアレビュー","")&amp;IF($X5915=マイタスク!$U$5,"SVレビュー","")</f>
        <v/>
      </c>
      <c r="AF5915" s="252">
        <f t="shared" si="186"/>
        <v>1</v>
      </c>
      <c r="AG5915" s="9" t="s">
        <v>34</v>
      </c>
    </row>
    <row r="5916" spans="2:33">
      <c r="B5916" s="225">
        <v>5904</v>
      </c>
      <c r="C5916" s="226"/>
      <c r="D5916" s="227">
        <f>_xlfn.XLOOKUP($C5916,サービス情報マスタcopy!$B:$B,サービス情報マスタcopy!$G:$G,0,0,1)</f>
        <v>0</v>
      </c>
      <c r="E5916" s="228" t="str">
        <f>CONCATENATE($C5916,"-",TEXT(_xlfn.MAXIFS($AF$12:AF5915,$C$12:C5915,$C5916)+1,"0000"))</f>
        <v>-0001</v>
      </c>
      <c r="F5916" s="226"/>
      <c r="G5916" s="226"/>
      <c r="H5916" s="226"/>
      <c r="I5916" s="229">
        <f t="shared" si="187"/>
        <v>0</v>
      </c>
      <c r="J5916" s="232"/>
      <c r="K5916" s="226"/>
      <c r="L5916" s="226"/>
      <c r="M5916" s="226"/>
      <c r="N5916" s="226"/>
      <c r="O5916" s="232"/>
      <c r="P5916" s="232"/>
      <c r="Q5916" s="232"/>
      <c r="R5916" s="232"/>
      <c r="S5916" s="226"/>
      <c r="T5916" s="229">
        <f t="shared" si="184"/>
        <v>0</v>
      </c>
      <c r="U5916" s="232"/>
      <c r="V5916" s="233"/>
      <c r="W5916" s="233"/>
      <c r="X5916" s="226"/>
      <c r="Y5916" s="229">
        <f t="shared" si="185"/>
        <v>0</v>
      </c>
      <c r="Z5916" s="232"/>
      <c r="AA5916" s="232"/>
      <c r="AB5916" s="232"/>
      <c r="AC5916" s="234"/>
      <c r="AD5916" s="232"/>
      <c r="AE5916" s="253" t="str">
        <f>IF($N5916=マイタスク!$U$5,"作業者","")&amp;IF($S5916=マイタスク!$U$5,"ピアレビュー","")&amp;IF($X5916=マイタスク!$U$5,"SVレビュー","")</f>
        <v/>
      </c>
      <c r="AF5916" s="252">
        <f t="shared" si="186"/>
        <v>1</v>
      </c>
      <c r="AG5916" s="9" t="s">
        <v>34</v>
      </c>
    </row>
    <row r="5917" spans="2:33">
      <c r="B5917" s="225">
        <v>5905</v>
      </c>
      <c r="C5917" s="226"/>
      <c r="D5917" s="227">
        <f>_xlfn.XLOOKUP($C5917,サービス情報マスタcopy!$B:$B,サービス情報マスタcopy!$G:$G,0,0,1)</f>
        <v>0</v>
      </c>
      <c r="E5917" s="228" t="str">
        <f>CONCATENATE($C5917,"-",TEXT(_xlfn.MAXIFS($AF$12:AF5916,$C$12:C5916,$C5917)+1,"0000"))</f>
        <v>-0001</v>
      </c>
      <c r="F5917" s="226"/>
      <c r="G5917" s="226"/>
      <c r="H5917" s="226"/>
      <c r="I5917" s="229">
        <f t="shared" si="187"/>
        <v>0</v>
      </c>
      <c r="J5917" s="232"/>
      <c r="K5917" s="226"/>
      <c r="L5917" s="226"/>
      <c r="M5917" s="226"/>
      <c r="N5917" s="226"/>
      <c r="O5917" s="232"/>
      <c r="P5917" s="232"/>
      <c r="Q5917" s="232"/>
      <c r="R5917" s="232"/>
      <c r="S5917" s="226"/>
      <c r="T5917" s="229">
        <f t="shared" si="184"/>
        <v>0</v>
      </c>
      <c r="U5917" s="232"/>
      <c r="V5917" s="233"/>
      <c r="W5917" s="233"/>
      <c r="X5917" s="226"/>
      <c r="Y5917" s="229">
        <f t="shared" si="185"/>
        <v>0</v>
      </c>
      <c r="Z5917" s="232"/>
      <c r="AA5917" s="232"/>
      <c r="AB5917" s="232"/>
      <c r="AC5917" s="234"/>
      <c r="AD5917" s="232"/>
      <c r="AE5917" s="253" t="str">
        <f>IF($N5917=マイタスク!$U$5,"作業者","")&amp;IF($S5917=マイタスク!$U$5,"ピアレビュー","")&amp;IF($X5917=マイタスク!$U$5,"SVレビュー","")</f>
        <v/>
      </c>
      <c r="AF5917" s="252">
        <f t="shared" si="186"/>
        <v>1</v>
      </c>
      <c r="AG5917" s="9" t="s">
        <v>34</v>
      </c>
    </row>
    <row r="5918" spans="2:33">
      <c r="B5918" s="225">
        <v>5906</v>
      </c>
      <c r="C5918" s="226"/>
      <c r="D5918" s="227">
        <f>_xlfn.XLOOKUP($C5918,サービス情報マスタcopy!$B:$B,サービス情報マスタcopy!$G:$G,0,0,1)</f>
        <v>0</v>
      </c>
      <c r="E5918" s="228" t="str">
        <f>CONCATENATE($C5918,"-",TEXT(_xlfn.MAXIFS($AF$12:AF5917,$C$12:C5917,$C5918)+1,"0000"))</f>
        <v>-0001</v>
      </c>
      <c r="F5918" s="226"/>
      <c r="G5918" s="226"/>
      <c r="H5918" s="226"/>
      <c r="I5918" s="229">
        <f t="shared" si="187"/>
        <v>0</v>
      </c>
      <c r="J5918" s="232"/>
      <c r="K5918" s="226"/>
      <c r="L5918" s="226"/>
      <c r="M5918" s="226"/>
      <c r="N5918" s="226"/>
      <c r="O5918" s="232"/>
      <c r="P5918" s="232"/>
      <c r="Q5918" s="232"/>
      <c r="R5918" s="232"/>
      <c r="S5918" s="226"/>
      <c r="T5918" s="229">
        <f t="shared" si="184"/>
        <v>0</v>
      </c>
      <c r="U5918" s="232"/>
      <c r="V5918" s="233"/>
      <c r="W5918" s="233"/>
      <c r="X5918" s="226"/>
      <c r="Y5918" s="229">
        <f t="shared" si="185"/>
        <v>0</v>
      </c>
      <c r="Z5918" s="232"/>
      <c r="AA5918" s="232"/>
      <c r="AB5918" s="232"/>
      <c r="AC5918" s="234"/>
      <c r="AD5918" s="232"/>
      <c r="AE5918" s="253" t="str">
        <f>IF($N5918=マイタスク!$U$5,"作業者","")&amp;IF($S5918=マイタスク!$U$5,"ピアレビュー","")&amp;IF($X5918=マイタスク!$U$5,"SVレビュー","")</f>
        <v/>
      </c>
      <c r="AF5918" s="252">
        <f t="shared" si="186"/>
        <v>1</v>
      </c>
      <c r="AG5918" s="9" t="s">
        <v>34</v>
      </c>
    </row>
    <row r="5919" spans="2:33">
      <c r="B5919" s="225">
        <v>5907</v>
      </c>
      <c r="C5919" s="226"/>
      <c r="D5919" s="227">
        <f>_xlfn.XLOOKUP($C5919,サービス情報マスタcopy!$B:$B,サービス情報マスタcopy!$G:$G,0,0,1)</f>
        <v>0</v>
      </c>
      <c r="E5919" s="228" t="str">
        <f>CONCATENATE($C5919,"-",TEXT(_xlfn.MAXIFS($AF$12:AF5918,$C$12:C5918,$C5919)+1,"0000"))</f>
        <v>-0001</v>
      </c>
      <c r="F5919" s="226"/>
      <c r="G5919" s="226"/>
      <c r="H5919" s="226"/>
      <c r="I5919" s="229">
        <f t="shared" si="187"/>
        <v>0</v>
      </c>
      <c r="J5919" s="232"/>
      <c r="K5919" s="226"/>
      <c r="L5919" s="226"/>
      <c r="M5919" s="226"/>
      <c r="N5919" s="226"/>
      <c r="O5919" s="232"/>
      <c r="P5919" s="232"/>
      <c r="Q5919" s="232"/>
      <c r="R5919" s="232"/>
      <c r="S5919" s="226"/>
      <c r="T5919" s="229">
        <f t="shared" si="184"/>
        <v>0</v>
      </c>
      <c r="U5919" s="232"/>
      <c r="V5919" s="233"/>
      <c r="W5919" s="233"/>
      <c r="X5919" s="226"/>
      <c r="Y5919" s="229">
        <f t="shared" si="185"/>
        <v>0</v>
      </c>
      <c r="Z5919" s="232"/>
      <c r="AA5919" s="232"/>
      <c r="AB5919" s="232"/>
      <c r="AC5919" s="234"/>
      <c r="AD5919" s="232"/>
      <c r="AE5919" s="253" t="str">
        <f>IF($N5919=マイタスク!$U$5,"作業者","")&amp;IF($S5919=マイタスク!$U$5,"ピアレビュー","")&amp;IF($X5919=マイタスク!$U$5,"SVレビュー","")</f>
        <v/>
      </c>
      <c r="AF5919" s="252">
        <f t="shared" si="186"/>
        <v>1</v>
      </c>
      <c r="AG5919" s="9" t="s">
        <v>34</v>
      </c>
    </row>
    <row r="5920" spans="2:33">
      <c r="B5920" s="225">
        <v>5908</v>
      </c>
      <c r="C5920" s="226"/>
      <c r="D5920" s="227">
        <f>_xlfn.XLOOKUP($C5920,サービス情報マスタcopy!$B:$B,サービス情報マスタcopy!$G:$G,0,0,1)</f>
        <v>0</v>
      </c>
      <c r="E5920" s="228" t="str">
        <f>CONCATENATE($C5920,"-",TEXT(_xlfn.MAXIFS($AF$12:AF5919,$C$12:C5919,$C5920)+1,"0000"))</f>
        <v>-0001</v>
      </c>
      <c r="F5920" s="226"/>
      <c r="G5920" s="226"/>
      <c r="H5920" s="226"/>
      <c r="I5920" s="229">
        <f t="shared" si="187"/>
        <v>0</v>
      </c>
      <c r="J5920" s="232"/>
      <c r="K5920" s="226"/>
      <c r="L5920" s="226"/>
      <c r="M5920" s="226"/>
      <c r="N5920" s="226"/>
      <c r="O5920" s="232"/>
      <c r="P5920" s="232"/>
      <c r="Q5920" s="232"/>
      <c r="R5920" s="232"/>
      <c r="S5920" s="226"/>
      <c r="T5920" s="229">
        <f t="shared" si="184"/>
        <v>0</v>
      </c>
      <c r="U5920" s="232"/>
      <c r="V5920" s="233"/>
      <c r="W5920" s="233"/>
      <c r="X5920" s="226"/>
      <c r="Y5920" s="229">
        <f t="shared" si="185"/>
        <v>0</v>
      </c>
      <c r="Z5920" s="232"/>
      <c r="AA5920" s="232"/>
      <c r="AB5920" s="232"/>
      <c r="AC5920" s="234"/>
      <c r="AD5920" s="232"/>
      <c r="AE5920" s="253" t="str">
        <f>IF($N5920=マイタスク!$U$5,"作業者","")&amp;IF($S5920=マイタスク!$U$5,"ピアレビュー","")&amp;IF($X5920=マイタスク!$U$5,"SVレビュー","")</f>
        <v/>
      </c>
      <c r="AF5920" s="252">
        <f t="shared" si="186"/>
        <v>1</v>
      </c>
      <c r="AG5920" s="9" t="s">
        <v>34</v>
      </c>
    </row>
    <row r="5921" spans="2:33">
      <c r="B5921" s="225">
        <v>5909</v>
      </c>
      <c r="C5921" s="226"/>
      <c r="D5921" s="227">
        <f>_xlfn.XLOOKUP($C5921,サービス情報マスタcopy!$B:$B,サービス情報マスタcopy!$G:$G,0,0,1)</f>
        <v>0</v>
      </c>
      <c r="E5921" s="228" t="str">
        <f>CONCATENATE($C5921,"-",TEXT(_xlfn.MAXIFS($AF$12:AF5920,$C$12:C5920,$C5921)+1,"0000"))</f>
        <v>-0001</v>
      </c>
      <c r="F5921" s="226"/>
      <c r="G5921" s="226"/>
      <c r="H5921" s="226"/>
      <c r="I5921" s="229">
        <f t="shared" si="187"/>
        <v>0</v>
      </c>
      <c r="J5921" s="232"/>
      <c r="K5921" s="226"/>
      <c r="L5921" s="226"/>
      <c r="M5921" s="226"/>
      <c r="N5921" s="226"/>
      <c r="O5921" s="232"/>
      <c r="P5921" s="232"/>
      <c r="Q5921" s="232"/>
      <c r="R5921" s="232"/>
      <c r="S5921" s="226"/>
      <c r="T5921" s="229">
        <f t="shared" si="184"/>
        <v>0</v>
      </c>
      <c r="U5921" s="232"/>
      <c r="V5921" s="233"/>
      <c r="W5921" s="233"/>
      <c r="X5921" s="226"/>
      <c r="Y5921" s="229">
        <f t="shared" si="185"/>
        <v>0</v>
      </c>
      <c r="Z5921" s="232"/>
      <c r="AA5921" s="232"/>
      <c r="AB5921" s="232"/>
      <c r="AC5921" s="234"/>
      <c r="AD5921" s="232"/>
      <c r="AE5921" s="253" t="str">
        <f>IF($N5921=マイタスク!$U$5,"作業者","")&amp;IF($S5921=マイタスク!$U$5,"ピアレビュー","")&amp;IF($X5921=マイタスク!$U$5,"SVレビュー","")</f>
        <v/>
      </c>
      <c r="AF5921" s="252">
        <f t="shared" si="186"/>
        <v>1</v>
      </c>
      <c r="AG5921" s="9" t="s">
        <v>34</v>
      </c>
    </row>
    <row r="5922" spans="2:33">
      <c r="B5922" s="225">
        <v>5910</v>
      </c>
      <c r="C5922" s="226"/>
      <c r="D5922" s="227">
        <f>_xlfn.XLOOKUP($C5922,サービス情報マスタcopy!$B:$B,サービス情報マスタcopy!$G:$G,0,0,1)</f>
        <v>0</v>
      </c>
      <c r="E5922" s="228" t="str">
        <f>CONCATENATE($C5922,"-",TEXT(_xlfn.MAXIFS($AF$12:AF5921,$C$12:C5921,$C5922)+1,"0000"))</f>
        <v>-0001</v>
      </c>
      <c r="F5922" s="226"/>
      <c r="G5922" s="226"/>
      <c r="H5922" s="226"/>
      <c r="I5922" s="229">
        <f t="shared" si="187"/>
        <v>0</v>
      </c>
      <c r="J5922" s="232"/>
      <c r="K5922" s="226"/>
      <c r="L5922" s="226"/>
      <c r="M5922" s="226"/>
      <c r="N5922" s="226"/>
      <c r="O5922" s="232"/>
      <c r="P5922" s="232"/>
      <c r="Q5922" s="232"/>
      <c r="R5922" s="232"/>
      <c r="S5922" s="226"/>
      <c r="T5922" s="229">
        <f t="shared" si="184"/>
        <v>0</v>
      </c>
      <c r="U5922" s="232"/>
      <c r="V5922" s="233"/>
      <c r="W5922" s="233"/>
      <c r="X5922" s="226"/>
      <c r="Y5922" s="229">
        <f t="shared" si="185"/>
        <v>0</v>
      </c>
      <c r="Z5922" s="232"/>
      <c r="AA5922" s="232"/>
      <c r="AB5922" s="232"/>
      <c r="AC5922" s="234"/>
      <c r="AD5922" s="232"/>
      <c r="AE5922" s="253" t="str">
        <f>IF($N5922=マイタスク!$U$5,"作業者","")&amp;IF($S5922=マイタスク!$U$5,"ピアレビュー","")&amp;IF($X5922=マイタスク!$U$5,"SVレビュー","")</f>
        <v/>
      </c>
      <c r="AF5922" s="252">
        <f t="shared" si="186"/>
        <v>1</v>
      </c>
      <c r="AG5922" s="9" t="s">
        <v>34</v>
      </c>
    </row>
    <row r="5923" spans="2:33">
      <c r="B5923" s="225">
        <v>5911</v>
      </c>
      <c r="C5923" s="226"/>
      <c r="D5923" s="227">
        <f>_xlfn.XLOOKUP($C5923,サービス情報マスタcopy!$B:$B,サービス情報マスタcopy!$G:$G,0,0,1)</f>
        <v>0</v>
      </c>
      <c r="E5923" s="228" t="str">
        <f>CONCATENATE($C5923,"-",TEXT(_xlfn.MAXIFS($AF$12:AF5922,$C$12:C5922,$C5923)+1,"0000"))</f>
        <v>-0001</v>
      </c>
      <c r="F5923" s="226"/>
      <c r="G5923" s="226"/>
      <c r="H5923" s="226"/>
      <c r="I5923" s="229">
        <f t="shared" si="187"/>
        <v>0</v>
      </c>
      <c r="J5923" s="232"/>
      <c r="K5923" s="226"/>
      <c r="L5923" s="226"/>
      <c r="M5923" s="226"/>
      <c r="N5923" s="226"/>
      <c r="O5923" s="232"/>
      <c r="P5923" s="232"/>
      <c r="Q5923" s="232"/>
      <c r="R5923" s="232"/>
      <c r="S5923" s="226"/>
      <c r="T5923" s="229">
        <f t="shared" si="184"/>
        <v>0</v>
      </c>
      <c r="U5923" s="232"/>
      <c r="V5923" s="233"/>
      <c r="W5923" s="233"/>
      <c r="X5923" s="226"/>
      <c r="Y5923" s="229">
        <f t="shared" si="185"/>
        <v>0</v>
      </c>
      <c r="Z5923" s="232"/>
      <c r="AA5923" s="232"/>
      <c r="AB5923" s="232"/>
      <c r="AC5923" s="234"/>
      <c r="AD5923" s="232"/>
      <c r="AE5923" s="253" t="str">
        <f>IF($N5923=マイタスク!$U$5,"作業者","")&amp;IF($S5923=マイタスク!$U$5,"ピアレビュー","")&amp;IF($X5923=マイタスク!$U$5,"SVレビュー","")</f>
        <v/>
      </c>
      <c r="AF5923" s="252">
        <f t="shared" si="186"/>
        <v>1</v>
      </c>
      <c r="AG5923" s="9" t="s">
        <v>34</v>
      </c>
    </row>
    <row r="5924" spans="2:33">
      <c r="B5924" s="225">
        <v>5912</v>
      </c>
      <c r="C5924" s="226"/>
      <c r="D5924" s="227">
        <f>_xlfn.XLOOKUP($C5924,サービス情報マスタcopy!$B:$B,サービス情報マスタcopy!$G:$G,0,0,1)</f>
        <v>0</v>
      </c>
      <c r="E5924" s="228" t="str">
        <f>CONCATENATE($C5924,"-",TEXT(_xlfn.MAXIFS($AF$12:AF5923,$C$12:C5923,$C5924)+1,"0000"))</f>
        <v>-0001</v>
      </c>
      <c r="F5924" s="226"/>
      <c r="G5924" s="226"/>
      <c r="H5924" s="226"/>
      <c r="I5924" s="229">
        <f t="shared" si="187"/>
        <v>0</v>
      </c>
      <c r="J5924" s="232"/>
      <c r="K5924" s="226"/>
      <c r="L5924" s="226"/>
      <c r="M5924" s="226"/>
      <c r="N5924" s="226"/>
      <c r="O5924" s="232"/>
      <c r="P5924" s="232"/>
      <c r="Q5924" s="232"/>
      <c r="R5924" s="232"/>
      <c r="S5924" s="226"/>
      <c r="T5924" s="229">
        <f t="shared" si="184"/>
        <v>0</v>
      </c>
      <c r="U5924" s="232"/>
      <c r="V5924" s="233"/>
      <c r="W5924" s="233"/>
      <c r="X5924" s="226"/>
      <c r="Y5924" s="229">
        <f t="shared" si="185"/>
        <v>0</v>
      </c>
      <c r="Z5924" s="232"/>
      <c r="AA5924" s="232"/>
      <c r="AB5924" s="232"/>
      <c r="AC5924" s="234"/>
      <c r="AD5924" s="232"/>
      <c r="AE5924" s="253" t="str">
        <f>IF($N5924=マイタスク!$U$5,"作業者","")&amp;IF($S5924=マイタスク!$U$5,"ピアレビュー","")&amp;IF($X5924=マイタスク!$U$5,"SVレビュー","")</f>
        <v/>
      </c>
      <c r="AF5924" s="252">
        <f t="shared" si="186"/>
        <v>1</v>
      </c>
      <c r="AG5924" s="9" t="s">
        <v>34</v>
      </c>
    </row>
    <row r="5925" spans="2:33">
      <c r="B5925" s="225">
        <v>5913</v>
      </c>
      <c r="C5925" s="226"/>
      <c r="D5925" s="227">
        <f>_xlfn.XLOOKUP($C5925,サービス情報マスタcopy!$B:$B,サービス情報マスタcopy!$G:$G,0,0,1)</f>
        <v>0</v>
      </c>
      <c r="E5925" s="228" t="str">
        <f>CONCATENATE($C5925,"-",TEXT(_xlfn.MAXIFS($AF$12:AF5924,$C$12:C5924,$C5925)+1,"0000"))</f>
        <v>-0001</v>
      </c>
      <c r="F5925" s="226"/>
      <c r="G5925" s="226"/>
      <c r="H5925" s="226"/>
      <c r="I5925" s="229">
        <f t="shared" si="187"/>
        <v>0</v>
      </c>
      <c r="J5925" s="232"/>
      <c r="K5925" s="226"/>
      <c r="L5925" s="226"/>
      <c r="M5925" s="226"/>
      <c r="N5925" s="226"/>
      <c r="O5925" s="232"/>
      <c r="P5925" s="232"/>
      <c r="Q5925" s="232"/>
      <c r="R5925" s="232"/>
      <c r="S5925" s="226"/>
      <c r="T5925" s="229">
        <f t="shared" si="184"/>
        <v>0</v>
      </c>
      <c r="U5925" s="232"/>
      <c r="V5925" s="233"/>
      <c r="W5925" s="233"/>
      <c r="X5925" s="226"/>
      <c r="Y5925" s="229">
        <f t="shared" si="185"/>
        <v>0</v>
      </c>
      <c r="Z5925" s="232"/>
      <c r="AA5925" s="232"/>
      <c r="AB5925" s="232"/>
      <c r="AC5925" s="234"/>
      <c r="AD5925" s="232"/>
      <c r="AE5925" s="253" t="str">
        <f>IF($N5925=マイタスク!$U$5,"作業者","")&amp;IF($S5925=マイタスク!$U$5,"ピアレビュー","")&amp;IF($X5925=マイタスク!$U$5,"SVレビュー","")</f>
        <v/>
      </c>
      <c r="AF5925" s="252">
        <f t="shared" si="186"/>
        <v>1</v>
      </c>
      <c r="AG5925" s="9" t="s">
        <v>34</v>
      </c>
    </row>
    <row r="5926" spans="2:33">
      <c r="B5926" s="225">
        <v>5914</v>
      </c>
      <c r="C5926" s="226"/>
      <c r="D5926" s="227">
        <f>_xlfn.XLOOKUP($C5926,サービス情報マスタcopy!$B:$B,サービス情報マスタcopy!$G:$G,0,0,1)</f>
        <v>0</v>
      </c>
      <c r="E5926" s="228" t="str">
        <f>CONCATENATE($C5926,"-",TEXT(_xlfn.MAXIFS($AF$12:AF5925,$C$12:C5925,$C5926)+1,"0000"))</f>
        <v>-0001</v>
      </c>
      <c r="F5926" s="226"/>
      <c r="G5926" s="226"/>
      <c r="H5926" s="226"/>
      <c r="I5926" s="229">
        <f t="shared" si="187"/>
        <v>0</v>
      </c>
      <c r="J5926" s="232"/>
      <c r="K5926" s="226"/>
      <c r="L5926" s="226"/>
      <c r="M5926" s="226"/>
      <c r="N5926" s="226"/>
      <c r="O5926" s="232"/>
      <c r="P5926" s="232"/>
      <c r="Q5926" s="232"/>
      <c r="R5926" s="232"/>
      <c r="S5926" s="226"/>
      <c r="T5926" s="229">
        <f t="shared" si="184"/>
        <v>0</v>
      </c>
      <c r="U5926" s="232"/>
      <c r="V5926" s="233"/>
      <c r="W5926" s="233"/>
      <c r="X5926" s="226"/>
      <c r="Y5926" s="229">
        <f t="shared" si="185"/>
        <v>0</v>
      </c>
      <c r="Z5926" s="232"/>
      <c r="AA5926" s="232"/>
      <c r="AB5926" s="232"/>
      <c r="AC5926" s="234"/>
      <c r="AD5926" s="232"/>
      <c r="AE5926" s="253" t="str">
        <f>IF($N5926=マイタスク!$U$5,"作業者","")&amp;IF($S5926=マイタスク!$U$5,"ピアレビュー","")&amp;IF($X5926=マイタスク!$U$5,"SVレビュー","")</f>
        <v/>
      </c>
      <c r="AF5926" s="252">
        <f t="shared" si="186"/>
        <v>1</v>
      </c>
      <c r="AG5926" s="9" t="s">
        <v>34</v>
      </c>
    </row>
    <row r="5927" spans="2:33">
      <c r="B5927" s="225">
        <v>5915</v>
      </c>
      <c r="C5927" s="226"/>
      <c r="D5927" s="227">
        <f>_xlfn.XLOOKUP($C5927,サービス情報マスタcopy!$B:$B,サービス情報マスタcopy!$G:$G,0,0,1)</f>
        <v>0</v>
      </c>
      <c r="E5927" s="228" t="str">
        <f>CONCATENATE($C5927,"-",TEXT(_xlfn.MAXIFS($AF$12:AF5926,$C$12:C5926,$C5927)+1,"0000"))</f>
        <v>-0001</v>
      </c>
      <c r="F5927" s="226"/>
      <c r="G5927" s="226"/>
      <c r="H5927" s="226"/>
      <c r="I5927" s="229">
        <f t="shared" si="187"/>
        <v>0</v>
      </c>
      <c r="J5927" s="232"/>
      <c r="K5927" s="226"/>
      <c r="L5927" s="226"/>
      <c r="M5927" s="226"/>
      <c r="N5927" s="226"/>
      <c r="O5927" s="232"/>
      <c r="P5927" s="232"/>
      <c r="Q5927" s="232"/>
      <c r="R5927" s="232"/>
      <c r="S5927" s="226"/>
      <c r="T5927" s="229">
        <f t="shared" si="184"/>
        <v>0</v>
      </c>
      <c r="U5927" s="232"/>
      <c r="V5927" s="233"/>
      <c r="W5927" s="233"/>
      <c r="X5927" s="226"/>
      <c r="Y5927" s="229">
        <f t="shared" si="185"/>
        <v>0</v>
      </c>
      <c r="Z5927" s="232"/>
      <c r="AA5927" s="232"/>
      <c r="AB5927" s="232"/>
      <c r="AC5927" s="234"/>
      <c r="AD5927" s="232"/>
      <c r="AE5927" s="253" t="str">
        <f>IF($N5927=マイタスク!$U$5,"作業者","")&amp;IF($S5927=マイタスク!$U$5,"ピアレビュー","")&amp;IF($X5927=マイタスク!$U$5,"SVレビュー","")</f>
        <v/>
      </c>
      <c r="AF5927" s="252">
        <f t="shared" si="186"/>
        <v>1</v>
      </c>
      <c r="AG5927" s="9" t="s">
        <v>34</v>
      </c>
    </row>
    <row r="5928" spans="2:33">
      <c r="B5928" s="225">
        <v>5916</v>
      </c>
      <c r="C5928" s="226"/>
      <c r="D5928" s="227">
        <f>_xlfn.XLOOKUP($C5928,サービス情報マスタcopy!$B:$B,サービス情報マスタcopy!$G:$G,0,0,1)</f>
        <v>0</v>
      </c>
      <c r="E5928" s="228" t="str">
        <f>CONCATENATE($C5928,"-",TEXT(_xlfn.MAXIFS($AF$12:AF5927,$C$12:C5927,$C5928)+1,"0000"))</f>
        <v>-0001</v>
      </c>
      <c r="F5928" s="226"/>
      <c r="G5928" s="226"/>
      <c r="H5928" s="226"/>
      <c r="I5928" s="229">
        <f t="shared" si="187"/>
        <v>0</v>
      </c>
      <c r="J5928" s="232"/>
      <c r="K5928" s="226"/>
      <c r="L5928" s="226"/>
      <c r="M5928" s="226"/>
      <c r="N5928" s="226"/>
      <c r="O5928" s="232"/>
      <c r="P5928" s="232"/>
      <c r="Q5928" s="232"/>
      <c r="R5928" s="232"/>
      <c r="S5928" s="226"/>
      <c r="T5928" s="229">
        <f t="shared" si="184"/>
        <v>0</v>
      </c>
      <c r="U5928" s="232"/>
      <c r="V5928" s="233"/>
      <c r="W5928" s="233"/>
      <c r="X5928" s="226"/>
      <c r="Y5928" s="229">
        <f t="shared" si="185"/>
        <v>0</v>
      </c>
      <c r="Z5928" s="232"/>
      <c r="AA5928" s="232"/>
      <c r="AB5928" s="232"/>
      <c r="AC5928" s="234"/>
      <c r="AD5928" s="232"/>
      <c r="AE5928" s="253" t="str">
        <f>IF($N5928=マイタスク!$U$5,"作業者","")&amp;IF($S5928=マイタスク!$U$5,"ピアレビュー","")&amp;IF($X5928=マイタスク!$U$5,"SVレビュー","")</f>
        <v/>
      </c>
      <c r="AF5928" s="252">
        <f t="shared" si="186"/>
        <v>1</v>
      </c>
      <c r="AG5928" s="9" t="s">
        <v>34</v>
      </c>
    </row>
    <row r="5929" spans="2:33">
      <c r="B5929" s="225">
        <v>5917</v>
      </c>
      <c r="C5929" s="226"/>
      <c r="D5929" s="227">
        <f>_xlfn.XLOOKUP($C5929,サービス情報マスタcopy!$B:$B,サービス情報マスタcopy!$G:$G,0,0,1)</f>
        <v>0</v>
      </c>
      <c r="E5929" s="228" t="str">
        <f>CONCATENATE($C5929,"-",TEXT(_xlfn.MAXIFS($AF$12:AF5928,$C$12:C5928,$C5929)+1,"0000"))</f>
        <v>-0001</v>
      </c>
      <c r="F5929" s="226"/>
      <c r="G5929" s="226"/>
      <c r="H5929" s="226"/>
      <c r="I5929" s="229">
        <f t="shared" si="187"/>
        <v>0</v>
      </c>
      <c r="J5929" s="232"/>
      <c r="K5929" s="226"/>
      <c r="L5929" s="226"/>
      <c r="M5929" s="226"/>
      <c r="N5929" s="226"/>
      <c r="O5929" s="232"/>
      <c r="P5929" s="232"/>
      <c r="Q5929" s="232"/>
      <c r="R5929" s="232"/>
      <c r="S5929" s="226"/>
      <c r="T5929" s="229">
        <f t="shared" si="184"/>
        <v>0</v>
      </c>
      <c r="U5929" s="232"/>
      <c r="V5929" s="233"/>
      <c r="W5929" s="233"/>
      <c r="X5929" s="226"/>
      <c r="Y5929" s="229">
        <f t="shared" si="185"/>
        <v>0</v>
      </c>
      <c r="Z5929" s="232"/>
      <c r="AA5929" s="232"/>
      <c r="AB5929" s="232"/>
      <c r="AC5929" s="234"/>
      <c r="AD5929" s="232"/>
      <c r="AE5929" s="253" t="str">
        <f>IF($N5929=マイタスク!$U$5,"作業者","")&amp;IF($S5929=マイタスク!$U$5,"ピアレビュー","")&amp;IF($X5929=マイタスク!$U$5,"SVレビュー","")</f>
        <v/>
      </c>
      <c r="AF5929" s="252">
        <f t="shared" si="186"/>
        <v>1</v>
      </c>
      <c r="AG5929" s="9" t="s">
        <v>34</v>
      </c>
    </row>
    <row r="5930" spans="2:33">
      <c r="B5930" s="225">
        <v>5918</v>
      </c>
      <c r="C5930" s="226"/>
      <c r="D5930" s="227">
        <f>_xlfn.XLOOKUP($C5930,サービス情報マスタcopy!$B:$B,サービス情報マスタcopy!$G:$G,0,0,1)</f>
        <v>0</v>
      </c>
      <c r="E5930" s="228" t="str">
        <f>CONCATENATE($C5930,"-",TEXT(_xlfn.MAXIFS($AF$12:AF5929,$C$12:C5929,$C5930)+1,"0000"))</f>
        <v>-0001</v>
      </c>
      <c r="F5930" s="226"/>
      <c r="G5930" s="226"/>
      <c r="H5930" s="226"/>
      <c r="I5930" s="229">
        <f t="shared" si="187"/>
        <v>0</v>
      </c>
      <c r="J5930" s="232"/>
      <c r="K5930" s="226"/>
      <c r="L5930" s="226"/>
      <c r="M5930" s="226"/>
      <c r="N5930" s="226"/>
      <c r="O5930" s="232"/>
      <c r="P5930" s="232"/>
      <c r="Q5930" s="232"/>
      <c r="R5930" s="232"/>
      <c r="S5930" s="226"/>
      <c r="T5930" s="229">
        <f t="shared" si="184"/>
        <v>0</v>
      </c>
      <c r="U5930" s="232"/>
      <c r="V5930" s="233"/>
      <c r="W5930" s="233"/>
      <c r="X5930" s="226"/>
      <c r="Y5930" s="229">
        <f t="shared" si="185"/>
        <v>0</v>
      </c>
      <c r="Z5930" s="232"/>
      <c r="AA5930" s="232"/>
      <c r="AB5930" s="232"/>
      <c r="AC5930" s="234"/>
      <c r="AD5930" s="232"/>
      <c r="AE5930" s="253" t="str">
        <f>IF($N5930=マイタスク!$U$5,"作業者","")&amp;IF($S5930=マイタスク!$U$5,"ピアレビュー","")&amp;IF($X5930=マイタスク!$U$5,"SVレビュー","")</f>
        <v/>
      </c>
      <c r="AF5930" s="252">
        <f t="shared" si="186"/>
        <v>1</v>
      </c>
      <c r="AG5930" s="9" t="s">
        <v>34</v>
      </c>
    </row>
    <row r="5931" spans="2:33">
      <c r="B5931" s="225">
        <v>5919</v>
      </c>
      <c r="C5931" s="226"/>
      <c r="D5931" s="227">
        <f>_xlfn.XLOOKUP($C5931,サービス情報マスタcopy!$B:$B,サービス情報マスタcopy!$G:$G,0,0,1)</f>
        <v>0</v>
      </c>
      <c r="E5931" s="228" t="str">
        <f>CONCATENATE($C5931,"-",TEXT(_xlfn.MAXIFS($AF$12:AF5930,$C$12:C5930,$C5931)+1,"0000"))</f>
        <v>-0001</v>
      </c>
      <c r="F5931" s="226"/>
      <c r="G5931" s="226"/>
      <c r="H5931" s="226"/>
      <c r="I5931" s="229">
        <f t="shared" si="187"/>
        <v>0</v>
      </c>
      <c r="J5931" s="232"/>
      <c r="K5931" s="226"/>
      <c r="L5931" s="226"/>
      <c r="M5931" s="226"/>
      <c r="N5931" s="226"/>
      <c r="O5931" s="232"/>
      <c r="P5931" s="232"/>
      <c r="Q5931" s="232"/>
      <c r="R5931" s="232"/>
      <c r="S5931" s="226"/>
      <c r="T5931" s="229">
        <f t="shared" si="184"/>
        <v>0</v>
      </c>
      <c r="U5931" s="232"/>
      <c r="V5931" s="233"/>
      <c r="W5931" s="233"/>
      <c r="X5931" s="226"/>
      <c r="Y5931" s="229">
        <f t="shared" si="185"/>
        <v>0</v>
      </c>
      <c r="Z5931" s="232"/>
      <c r="AA5931" s="232"/>
      <c r="AB5931" s="232"/>
      <c r="AC5931" s="234"/>
      <c r="AD5931" s="232"/>
      <c r="AE5931" s="253" t="str">
        <f>IF($N5931=マイタスク!$U$5,"作業者","")&amp;IF($S5931=マイタスク!$U$5,"ピアレビュー","")&amp;IF($X5931=マイタスク!$U$5,"SVレビュー","")</f>
        <v/>
      </c>
      <c r="AF5931" s="252">
        <f t="shared" si="186"/>
        <v>1</v>
      </c>
      <c r="AG5931" s="9" t="s">
        <v>34</v>
      </c>
    </row>
    <row r="5932" spans="2:33">
      <c r="B5932" s="225">
        <v>5920</v>
      </c>
      <c r="C5932" s="226"/>
      <c r="D5932" s="227">
        <f>_xlfn.XLOOKUP($C5932,サービス情報マスタcopy!$B:$B,サービス情報マスタcopy!$G:$G,0,0,1)</f>
        <v>0</v>
      </c>
      <c r="E5932" s="228" t="str">
        <f>CONCATENATE($C5932,"-",TEXT(_xlfn.MAXIFS($AF$12:AF5931,$C$12:C5931,$C5932)+1,"0000"))</f>
        <v>-0001</v>
      </c>
      <c r="F5932" s="226"/>
      <c r="G5932" s="226"/>
      <c r="H5932" s="226"/>
      <c r="I5932" s="229">
        <f t="shared" si="187"/>
        <v>0</v>
      </c>
      <c r="J5932" s="232"/>
      <c r="K5932" s="226"/>
      <c r="L5932" s="226"/>
      <c r="M5932" s="226"/>
      <c r="N5932" s="226"/>
      <c r="O5932" s="232"/>
      <c r="P5932" s="232"/>
      <c r="Q5932" s="232"/>
      <c r="R5932" s="232"/>
      <c r="S5932" s="226"/>
      <c r="T5932" s="229">
        <f t="shared" si="184"/>
        <v>0</v>
      </c>
      <c r="U5932" s="232"/>
      <c r="V5932" s="233"/>
      <c r="W5932" s="233"/>
      <c r="X5932" s="226"/>
      <c r="Y5932" s="229">
        <f t="shared" si="185"/>
        <v>0</v>
      </c>
      <c r="Z5932" s="232"/>
      <c r="AA5932" s="232"/>
      <c r="AB5932" s="232"/>
      <c r="AC5932" s="234"/>
      <c r="AD5932" s="232"/>
      <c r="AE5932" s="253" t="str">
        <f>IF($N5932=マイタスク!$U$5,"作業者","")&amp;IF($S5932=マイタスク!$U$5,"ピアレビュー","")&amp;IF($X5932=マイタスク!$U$5,"SVレビュー","")</f>
        <v/>
      </c>
      <c r="AF5932" s="252">
        <f t="shared" si="186"/>
        <v>1</v>
      </c>
      <c r="AG5932" s="9" t="s">
        <v>34</v>
      </c>
    </row>
    <row r="5933" spans="2:33">
      <c r="B5933" s="225">
        <v>5921</v>
      </c>
      <c r="C5933" s="226"/>
      <c r="D5933" s="227">
        <f>_xlfn.XLOOKUP($C5933,サービス情報マスタcopy!$B:$B,サービス情報マスタcopy!$G:$G,0,0,1)</f>
        <v>0</v>
      </c>
      <c r="E5933" s="228" t="str">
        <f>CONCATENATE($C5933,"-",TEXT(_xlfn.MAXIFS($AF$12:AF5932,$C$12:C5932,$C5933)+1,"0000"))</f>
        <v>-0001</v>
      </c>
      <c r="F5933" s="226"/>
      <c r="G5933" s="226"/>
      <c r="H5933" s="226"/>
      <c r="I5933" s="229">
        <f t="shared" si="187"/>
        <v>0</v>
      </c>
      <c r="J5933" s="232"/>
      <c r="K5933" s="226"/>
      <c r="L5933" s="226"/>
      <c r="M5933" s="226"/>
      <c r="N5933" s="226"/>
      <c r="O5933" s="232"/>
      <c r="P5933" s="232"/>
      <c r="Q5933" s="232"/>
      <c r="R5933" s="232"/>
      <c r="S5933" s="226"/>
      <c r="T5933" s="229">
        <f t="shared" si="184"/>
        <v>0</v>
      </c>
      <c r="U5933" s="232"/>
      <c r="V5933" s="233"/>
      <c r="W5933" s="233"/>
      <c r="X5933" s="226"/>
      <c r="Y5933" s="229">
        <f t="shared" si="185"/>
        <v>0</v>
      </c>
      <c r="Z5933" s="232"/>
      <c r="AA5933" s="232"/>
      <c r="AB5933" s="232"/>
      <c r="AC5933" s="234"/>
      <c r="AD5933" s="232"/>
      <c r="AE5933" s="253" t="str">
        <f>IF($N5933=マイタスク!$U$5,"作業者","")&amp;IF($S5933=マイタスク!$U$5,"ピアレビュー","")&amp;IF($X5933=マイタスク!$U$5,"SVレビュー","")</f>
        <v/>
      </c>
      <c r="AF5933" s="252">
        <f t="shared" si="186"/>
        <v>1</v>
      </c>
      <c r="AG5933" s="9" t="s">
        <v>34</v>
      </c>
    </row>
    <row r="5934" spans="2:33">
      <c r="B5934" s="225">
        <v>5922</v>
      </c>
      <c r="C5934" s="226"/>
      <c r="D5934" s="227">
        <f>_xlfn.XLOOKUP($C5934,サービス情報マスタcopy!$B:$B,サービス情報マスタcopy!$G:$G,0,0,1)</f>
        <v>0</v>
      </c>
      <c r="E5934" s="228" t="str">
        <f>CONCATENATE($C5934,"-",TEXT(_xlfn.MAXIFS($AF$12:AF5933,$C$12:C5933,$C5934)+1,"0000"))</f>
        <v>-0001</v>
      </c>
      <c r="F5934" s="226"/>
      <c r="G5934" s="226"/>
      <c r="H5934" s="226"/>
      <c r="I5934" s="229">
        <f t="shared" si="187"/>
        <v>0</v>
      </c>
      <c r="J5934" s="232"/>
      <c r="K5934" s="226"/>
      <c r="L5934" s="226"/>
      <c r="M5934" s="226"/>
      <c r="N5934" s="226"/>
      <c r="O5934" s="232"/>
      <c r="P5934" s="232"/>
      <c r="Q5934" s="232"/>
      <c r="R5934" s="232"/>
      <c r="S5934" s="226"/>
      <c r="T5934" s="229">
        <f t="shared" si="184"/>
        <v>0</v>
      </c>
      <c r="U5934" s="232"/>
      <c r="V5934" s="233"/>
      <c r="W5934" s="233"/>
      <c r="X5934" s="226"/>
      <c r="Y5934" s="229">
        <f t="shared" si="185"/>
        <v>0</v>
      </c>
      <c r="Z5934" s="232"/>
      <c r="AA5934" s="232"/>
      <c r="AB5934" s="232"/>
      <c r="AC5934" s="234"/>
      <c r="AD5934" s="232"/>
      <c r="AE5934" s="253" t="str">
        <f>IF($N5934=マイタスク!$U$5,"作業者","")&amp;IF($S5934=マイタスク!$U$5,"ピアレビュー","")&amp;IF($X5934=マイタスク!$U$5,"SVレビュー","")</f>
        <v/>
      </c>
      <c r="AF5934" s="252">
        <f t="shared" si="186"/>
        <v>1</v>
      </c>
      <c r="AG5934" s="9" t="s">
        <v>34</v>
      </c>
    </row>
    <row r="5935" spans="2:33">
      <c r="B5935" s="225">
        <v>5923</v>
      </c>
      <c r="C5935" s="226"/>
      <c r="D5935" s="227">
        <f>_xlfn.XLOOKUP($C5935,サービス情報マスタcopy!$B:$B,サービス情報マスタcopy!$G:$G,0,0,1)</f>
        <v>0</v>
      </c>
      <c r="E5935" s="228" t="str">
        <f>CONCATENATE($C5935,"-",TEXT(_xlfn.MAXIFS($AF$12:AF5934,$C$12:C5934,$C5935)+1,"0000"))</f>
        <v>-0001</v>
      </c>
      <c r="F5935" s="226"/>
      <c r="G5935" s="226"/>
      <c r="H5935" s="226"/>
      <c r="I5935" s="229">
        <f t="shared" si="187"/>
        <v>0</v>
      </c>
      <c r="J5935" s="232"/>
      <c r="K5935" s="226"/>
      <c r="L5935" s="226"/>
      <c r="M5935" s="226"/>
      <c r="N5935" s="226"/>
      <c r="O5935" s="232"/>
      <c r="P5935" s="232"/>
      <c r="Q5935" s="232"/>
      <c r="R5935" s="232"/>
      <c r="S5935" s="226"/>
      <c r="T5935" s="229">
        <f t="shared" si="184"/>
        <v>0</v>
      </c>
      <c r="U5935" s="232"/>
      <c r="V5935" s="233"/>
      <c r="W5935" s="233"/>
      <c r="X5935" s="226"/>
      <c r="Y5935" s="229">
        <f t="shared" si="185"/>
        <v>0</v>
      </c>
      <c r="Z5935" s="232"/>
      <c r="AA5935" s="232"/>
      <c r="AB5935" s="232"/>
      <c r="AC5935" s="234"/>
      <c r="AD5935" s="232"/>
      <c r="AE5935" s="253" t="str">
        <f>IF($N5935=マイタスク!$U$5,"作業者","")&amp;IF($S5935=マイタスク!$U$5,"ピアレビュー","")&amp;IF($X5935=マイタスク!$U$5,"SVレビュー","")</f>
        <v/>
      </c>
      <c r="AF5935" s="252">
        <f t="shared" si="186"/>
        <v>1</v>
      </c>
      <c r="AG5935" s="9" t="s">
        <v>34</v>
      </c>
    </row>
    <row r="5936" spans="2:33">
      <c r="B5936" s="225">
        <v>5924</v>
      </c>
      <c r="C5936" s="226"/>
      <c r="D5936" s="227">
        <f>_xlfn.XLOOKUP($C5936,サービス情報マスタcopy!$B:$B,サービス情報マスタcopy!$G:$G,0,0,1)</f>
        <v>0</v>
      </c>
      <c r="E5936" s="228" t="str">
        <f>CONCATENATE($C5936,"-",TEXT(_xlfn.MAXIFS($AF$12:AF5935,$C$12:C5935,$C5936)+1,"0000"))</f>
        <v>-0001</v>
      </c>
      <c r="F5936" s="226"/>
      <c r="G5936" s="226"/>
      <c r="H5936" s="226"/>
      <c r="I5936" s="229">
        <f t="shared" si="187"/>
        <v>0</v>
      </c>
      <c r="J5936" s="232"/>
      <c r="K5936" s="226"/>
      <c r="L5936" s="226"/>
      <c r="M5936" s="226"/>
      <c r="N5936" s="226"/>
      <c r="O5936" s="232"/>
      <c r="P5936" s="232"/>
      <c r="Q5936" s="232"/>
      <c r="R5936" s="232"/>
      <c r="S5936" s="226"/>
      <c r="T5936" s="229">
        <f t="shared" si="184"/>
        <v>0</v>
      </c>
      <c r="U5936" s="232"/>
      <c r="V5936" s="233"/>
      <c r="W5936" s="233"/>
      <c r="X5936" s="226"/>
      <c r="Y5936" s="229">
        <f t="shared" si="185"/>
        <v>0</v>
      </c>
      <c r="Z5936" s="232"/>
      <c r="AA5936" s="232"/>
      <c r="AB5936" s="232"/>
      <c r="AC5936" s="234"/>
      <c r="AD5936" s="232"/>
      <c r="AE5936" s="253" t="str">
        <f>IF($N5936=マイタスク!$U$5,"作業者","")&amp;IF($S5936=マイタスク!$U$5,"ピアレビュー","")&amp;IF($X5936=マイタスク!$U$5,"SVレビュー","")</f>
        <v/>
      </c>
      <c r="AF5936" s="252">
        <f t="shared" si="186"/>
        <v>1</v>
      </c>
      <c r="AG5936" s="9" t="s">
        <v>34</v>
      </c>
    </row>
    <row r="5937" spans="2:33">
      <c r="B5937" s="225">
        <v>5925</v>
      </c>
      <c r="C5937" s="226"/>
      <c r="D5937" s="227">
        <f>_xlfn.XLOOKUP($C5937,サービス情報マスタcopy!$B:$B,サービス情報マスタcopy!$G:$G,0,0,1)</f>
        <v>0</v>
      </c>
      <c r="E5937" s="228" t="str">
        <f>CONCATENATE($C5937,"-",TEXT(_xlfn.MAXIFS($AF$12:AF5936,$C$12:C5936,$C5937)+1,"0000"))</f>
        <v>-0001</v>
      </c>
      <c r="F5937" s="226"/>
      <c r="G5937" s="226"/>
      <c r="H5937" s="226"/>
      <c r="I5937" s="229">
        <f t="shared" si="187"/>
        <v>0</v>
      </c>
      <c r="J5937" s="232"/>
      <c r="K5937" s="226"/>
      <c r="L5937" s="226"/>
      <c r="M5937" s="226"/>
      <c r="N5937" s="226"/>
      <c r="O5937" s="232"/>
      <c r="P5937" s="232"/>
      <c r="Q5937" s="232"/>
      <c r="R5937" s="232"/>
      <c r="S5937" s="226"/>
      <c r="T5937" s="229">
        <f t="shared" si="184"/>
        <v>0</v>
      </c>
      <c r="U5937" s="232"/>
      <c r="V5937" s="233"/>
      <c r="W5937" s="233"/>
      <c r="X5937" s="226"/>
      <c r="Y5937" s="229">
        <f t="shared" si="185"/>
        <v>0</v>
      </c>
      <c r="Z5937" s="232"/>
      <c r="AA5937" s="232"/>
      <c r="AB5937" s="232"/>
      <c r="AC5937" s="234"/>
      <c r="AD5937" s="232"/>
      <c r="AE5937" s="253" t="str">
        <f>IF($N5937=マイタスク!$U$5,"作業者","")&amp;IF($S5937=マイタスク!$U$5,"ピアレビュー","")&amp;IF($X5937=マイタスク!$U$5,"SVレビュー","")</f>
        <v/>
      </c>
      <c r="AF5937" s="252">
        <f t="shared" si="186"/>
        <v>1</v>
      </c>
      <c r="AG5937" s="9" t="s">
        <v>34</v>
      </c>
    </row>
    <row r="5938" spans="2:33">
      <c r="B5938" s="225">
        <v>5926</v>
      </c>
      <c r="C5938" s="226"/>
      <c r="D5938" s="227">
        <f>_xlfn.XLOOKUP($C5938,サービス情報マスタcopy!$B:$B,サービス情報マスタcopy!$G:$G,0,0,1)</f>
        <v>0</v>
      </c>
      <c r="E5938" s="228" t="str">
        <f>CONCATENATE($C5938,"-",TEXT(_xlfn.MAXIFS($AF$12:AF5937,$C$12:C5937,$C5938)+1,"0000"))</f>
        <v>-0001</v>
      </c>
      <c r="F5938" s="226"/>
      <c r="G5938" s="226"/>
      <c r="H5938" s="226"/>
      <c r="I5938" s="229">
        <f t="shared" si="187"/>
        <v>0</v>
      </c>
      <c r="J5938" s="232"/>
      <c r="K5938" s="226"/>
      <c r="L5938" s="226"/>
      <c r="M5938" s="226"/>
      <c r="N5938" s="226"/>
      <c r="O5938" s="232"/>
      <c r="P5938" s="232"/>
      <c r="Q5938" s="232"/>
      <c r="R5938" s="232"/>
      <c r="S5938" s="226"/>
      <c r="T5938" s="229">
        <f t="shared" si="184"/>
        <v>0</v>
      </c>
      <c r="U5938" s="232"/>
      <c r="V5938" s="233"/>
      <c r="W5938" s="233"/>
      <c r="X5938" s="226"/>
      <c r="Y5938" s="229">
        <f t="shared" si="185"/>
        <v>0</v>
      </c>
      <c r="Z5938" s="232"/>
      <c r="AA5938" s="232"/>
      <c r="AB5938" s="232"/>
      <c r="AC5938" s="234"/>
      <c r="AD5938" s="232"/>
      <c r="AE5938" s="253" t="str">
        <f>IF($N5938=マイタスク!$U$5,"作業者","")&amp;IF($S5938=マイタスク!$U$5,"ピアレビュー","")&amp;IF($X5938=マイタスク!$U$5,"SVレビュー","")</f>
        <v/>
      </c>
      <c r="AF5938" s="252">
        <f t="shared" si="186"/>
        <v>1</v>
      </c>
      <c r="AG5938" s="9" t="s">
        <v>34</v>
      </c>
    </row>
    <row r="5939" spans="2:33">
      <c r="B5939" s="225">
        <v>5927</v>
      </c>
      <c r="C5939" s="226"/>
      <c r="D5939" s="227">
        <f>_xlfn.XLOOKUP($C5939,サービス情報マスタcopy!$B:$B,サービス情報マスタcopy!$G:$G,0,0,1)</f>
        <v>0</v>
      </c>
      <c r="E5939" s="228" t="str">
        <f>CONCATENATE($C5939,"-",TEXT(_xlfn.MAXIFS($AF$12:AF5938,$C$12:C5938,$C5939)+1,"0000"))</f>
        <v>-0001</v>
      </c>
      <c r="F5939" s="226"/>
      <c r="G5939" s="226"/>
      <c r="H5939" s="226"/>
      <c r="I5939" s="229">
        <f t="shared" si="187"/>
        <v>0</v>
      </c>
      <c r="J5939" s="232"/>
      <c r="K5939" s="226"/>
      <c r="L5939" s="226"/>
      <c r="M5939" s="226"/>
      <c r="N5939" s="226"/>
      <c r="O5939" s="232"/>
      <c r="P5939" s="232"/>
      <c r="Q5939" s="232"/>
      <c r="R5939" s="232"/>
      <c r="S5939" s="226"/>
      <c r="T5939" s="229">
        <f t="shared" si="184"/>
        <v>0</v>
      </c>
      <c r="U5939" s="232"/>
      <c r="V5939" s="233"/>
      <c r="W5939" s="233"/>
      <c r="X5939" s="226"/>
      <c r="Y5939" s="229">
        <f t="shared" si="185"/>
        <v>0</v>
      </c>
      <c r="Z5939" s="232"/>
      <c r="AA5939" s="232"/>
      <c r="AB5939" s="232"/>
      <c r="AC5939" s="234"/>
      <c r="AD5939" s="232"/>
      <c r="AE5939" s="253" t="str">
        <f>IF($N5939=マイタスク!$U$5,"作業者","")&amp;IF($S5939=マイタスク!$U$5,"ピアレビュー","")&amp;IF($X5939=マイタスク!$U$5,"SVレビュー","")</f>
        <v/>
      </c>
      <c r="AF5939" s="252">
        <f t="shared" si="186"/>
        <v>1</v>
      </c>
      <c r="AG5939" s="9" t="s">
        <v>34</v>
      </c>
    </row>
    <row r="5940" spans="2:33">
      <c r="B5940" s="225">
        <v>5928</v>
      </c>
      <c r="C5940" s="226"/>
      <c r="D5940" s="227">
        <f>_xlfn.XLOOKUP($C5940,サービス情報マスタcopy!$B:$B,サービス情報マスタcopy!$G:$G,0,0,1)</f>
        <v>0</v>
      </c>
      <c r="E5940" s="228" t="str">
        <f>CONCATENATE($C5940,"-",TEXT(_xlfn.MAXIFS($AF$12:AF5939,$C$12:C5939,$C5940)+1,"0000"))</f>
        <v>-0001</v>
      </c>
      <c r="F5940" s="226"/>
      <c r="G5940" s="226"/>
      <c r="H5940" s="226"/>
      <c r="I5940" s="229">
        <f t="shared" si="187"/>
        <v>0</v>
      </c>
      <c r="J5940" s="232"/>
      <c r="K5940" s="226"/>
      <c r="L5940" s="226"/>
      <c r="M5940" s="226"/>
      <c r="N5940" s="226"/>
      <c r="O5940" s="232"/>
      <c r="P5940" s="232"/>
      <c r="Q5940" s="232"/>
      <c r="R5940" s="232"/>
      <c r="S5940" s="226"/>
      <c r="T5940" s="229">
        <f t="shared" si="184"/>
        <v>0</v>
      </c>
      <c r="U5940" s="232"/>
      <c r="V5940" s="233"/>
      <c r="W5940" s="233"/>
      <c r="X5940" s="226"/>
      <c r="Y5940" s="229">
        <f t="shared" si="185"/>
        <v>0</v>
      </c>
      <c r="Z5940" s="232"/>
      <c r="AA5940" s="232"/>
      <c r="AB5940" s="232"/>
      <c r="AC5940" s="234"/>
      <c r="AD5940" s="232"/>
      <c r="AE5940" s="253" t="str">
        <f>IF($N5940=マイタスク!$U$5,"作業者","")&amp;IF($S5940=マイタスク!$U$5,"ピアレビュー","")&amp;IF($X5940=マイタスク!$U$5,"SVレビュー","")</f>
        <v/>
      </c>
      <c r="AF5940" s="252">
        <f t="shared" si="186"/>
        <v>1</v>
      </c>
      <c r="AG5940" s="9" t="s">
        <v>34</v>
      </c>
    </row>
    <row r="5941" spans="2:33">
      <c r="B5941" s="225">
        <v>5929</v>
      </c>
      <c r="C5941" s="226"/>
      <c r="D5941" s="227">
        <f>_xlfn.XLOOKUP($C5941,サービス情報マスタcopy!$B:$B,サービス情報マスタcopy!$G:$G,0,0,1)</f>
        <v>0</v>
      </c>
      <c r="E5941" s="228" t="str">
        <f>CONCATENATE($C5941,"-",TEXT(_xlfn.MAXIFS($AF$12:AF5940,$C$12:C5940,$C5941)+1,"0000"))</f>
        <v>-0001</v>
      </c>
      <c r="F5941" s="226"/>
      <c r="G5941" s="226"/>
      <c r="H5941" s="226"/>
      <c r="I5941" s="229">
        <f t="shared" si="187"/>
        <v>0</v>
      </c>
      <c r="J5941" s="232"/>
      <c r="K5941" s="226"/>
      <c r="L5941" s="226"/>
      <c r="M5941" s="226"/>
      <c r="N5941" s="226"/>
      <c r="O5941" s="232"/>
      <c r="P5941" s="232"/>
      <c r="Q5941" s="232"/>
      <c r="R5941" s="232"/>
      <c r="S5941" s="226"/>
      <c r="T5941" s="229">
        <f t="shared" si="184"/>
        <v>0</v>
      </c>
      <c r="U5941" s="232"/>
      <c r="V5941" s="233"/>
      <c r="W5941" s="233"/>
      <c r="X5941" s="226"/>
      <c r="Y5941" s="229">
        <f t="shared" si="185"/>
        <v>0</v>
      </c>
      <c r="Z5941" s="232"/>
      <c r="AA5941" s="232"/>
      <c r="AB5941" s="232"/>
      <c r="AC5941" s="234"/>
      <c r="AD5941" s="232"/>
      <c r="AE5941" s="253" t="str">
        <f>IF($N5941=マイタスク!$U$5,"作業者","")&amp;IF($S5941=マイタスク!$U$5,"ピアレビュー","")&amp;IF($X5941=マイタスク!$U$5,"SVレビュー","")</f>
        <v/>
      </c>
      <c r="AF5941" s="252">
        <f t="shared" si="186"/>
        <v>1</v>
      </c>
      <c r="AG5941" s="9" t="s">
        <v>34</v>
      </c>
    </row>
    <row r="5942" spans="2:33">
      <c r="B5942" s="225">
        <v>5930</v>
      </c>
      <c r="C5942" s="226"/>
      <c r="D5942" s="227">
        <f>_xlfn.XLOOKUP($C5942,サービス情報マスタcopy!$B:$B,サービス情報マスタcopy!$G:$G,0,0,1)</f>
        <v>0</v>
      </c>
      <c r="E5942" s="228" t="str">
        <f>CONCATENATE($C5942,"-",TEXT(_xlfn.MAXIFS($AF$12:AF5941,$C$12:C5941,$C5942)+1,"0000"))</f>
        <v>-0001</v>
      </c>
      <c r="F5942" s="226"/>
      <c r="G5942" s="226"/>
      <c r="H5942" s="226"/>
      <c r="I5942" s="229">
        <f t="shared" si="187"/>
        <v>0</v>
      </c>
      <c r="J5942" s="232"/>
      <c r="K5942" s="226"/>
      <c r="L5942" s="226"/>
      <c r="M5942" s="226"/>
      <c r="N5942" s="226"/>
      <c r="O5942" s="232"/>
      <c r="P5942" s="232"/>
      <c r="Q5942" s="232"/>
      <c r="R5942" s="232"/>
      <c r="S5942" s="226"/>
      <c r="T5942" s="229">
        <f t="shared" si="184"/>
        <v>0</v>
      </c>
      <c r="U5942" s="232"/>
      <c r="V5942" s="233"/>
      <c r="W5942" s="233"/>
      <c r="X5942" s="226"/>
      <c r="Y5942" s="229">
        <f t="shared" si="185"/>
        <v>0</v>
      </c>
      <c r="Z5942" s="232"/>
      <c r="AA5942" s="232"/>
      <c r="AB5942" s="232"/>
      <c r="AC5942" s="234"/>
      <c r="AD5942" s="232"/>
      <c r="AE5942" s="253" t="str">
        <f>IF($N5942=マイタスク!$U$5,"作業者","")&amp;IF($S5942=マイタスク!$U$5,"ピアレビュー","")&amp;IF($X5942=マイタスク!$U$5,"SVレビュー","")</f>
        <v/>
      </c>
      <c r="AF5942" s="252">
        <f t="shared" si="186"/>
        <v>1</v>
      </c>
      <c r="AG5942" s="9" t="s">
        <v>34</v>
      </c>
    </row>
    <row r="5943" spans="2:33">
      <c r="B5943" s="225">
        <v>5931</v>
      </c>
      <c r="C5943" s="226"/>
      <c r="D5943" s="227">
        <f>_xlfn.XLOOKUP($C5943,サービス情報マスタcopy!$B:$B,サービス情報マスタcopy!$G:$G,0,0,1)</f>
        <v>0</v>
      </c>
      <c r="E5943" s="228" t="str">
        <f>CONCATENATE($C5943,"-",TEXT(_xlfn.MAXIFS($AF$12:AF5942,$C$12:C5942,$C5943)+1,"0000"))</f>
        <v>-0001</v>
      </c>
      <c r="F5943" s="226"/>
      <c r="G5943" s="226"/>
      <c r="H5943" s="226"/>
      <c r="I5943" s="229">
        <f t="shared" si="187"/>
        <v>0</v>
      </c>
      <c r="J5943" s="232"/>
      <c r="K5943" s="226"/>
      <c r="L5943" s="226"/>
      <c r="M5943" s="226"/>
      <c r="N5943" s="226"/>
      <c r="O5943" s="232"/>
      <c r="P5943" s="232"/>
      <c r="Q5943" s="232"/>
      <c r="R5943" s="232"/>
      <c r="S5943" s="226"/>
      <c r="T5943" s="229">
        <f t="shared" si="184"/>
        <v>0</v>
      </c>
      <c r="U5943" s="232"/>
      <c r="V5943" s="233"/>
      <c r="W5943" s="233"/>
      <c r="X5943" s="226"/>
      <c r="Y5943" s="229">
        <f t="shared" si="185"/>
        <v>0</v>
      </c>
      <c r="Z5943" s="232"/>
      <c r="AA5943" s="232"/>
      <c r="AB5943" s="232"/>
      <c r="AC5943" s="234"/>
      <c r="AD5943" s="232"/>
      <c r="AE5943" s="253" t="str">
        <f>IF($N5943=マイタスク!$U$5,"作業者","")&amp;IF($S5943=マイタスク!$U$5,"ピアレビュー","")&amp;IF($X5943=マイタスク!$U$5,"SVレビュー","")</f>
        <v/>
      </c>
      <c r="AF5943" s="252">
        <f t="shared" si="186"/>
        <v>1</v>
      </c>
      <c r="AG5943" s="9" t="s">
        <v>34</v>
      </c>
    </row>
    <row r="5944" spans="2:33">
      <c r="B5944" s="225">
        <v>5932</v>
      </c>
      <c r="C5944" s="226"/>
      <c r="D5944" s="227">
        <f>_xlfn.XLOOKUP($C5944,サービス情報マスタcopy!$B:$B,サービス情報マスタcopy!$G:$G,0,0,1)</f>
        <v>0</v>
      </c>
      <c r="E5944" s="228" t="str">
        <f>CONCATENATE($C5944,"-",TEXT(_xlfn.MAXIFS($AF$12:AF5943,$C$12:C5943,$C5944)+1,"0000"))</f>
        <v>-0001</v>
      </c>
      <c r="F5944" s="226"/>
      <c r="G5944" s="226"/>
      <c r="H5944" s="226"/>
      <c r="I5944" s="229">
        <f t="shared" si="187"/>
        <v>0</v>
      </c>
      <c r="J5944" s="232"/>
      <c r="K5944" s="226"/>
      <c r="L5944" s="226"/>
      <c r="M5944" s="226"/>
      <c r="N5944" s="226"/>
      <c r="O5944" s="232"/>
      <c r="P5944" s="232"/>
      <c r="Q5944" s="232"/>
      <c r="R5944" s="232"/>
      <c r="S5944" s="226"/>
      <c r="T5944" s="229">
        <f t="shared" si="184"/>
        <v>0</v>
      </c>
      <c r="U5944" s="232"/>
      <c r="V5944" s="233"/>
      <c r="W5944" s="233"/>
      <c r="X5944" s="226"/>
      <c r="Y5944" s="229">
        <f t="shared" si="185"/>
        <v>0</v>
      </c>
      <c r="Z5944" s="232"/>
      <c r="AA5944" s="232"/>
      <c r="AB5944" s="232"/>
      <c r="AC5944" s="234"/>
      <c r="AD5944" s="232"/>
      <c r="AE5944" s="253" t="str">
        <f>IF($N5944=マイタスク!$U$5,"作業者","")&amp;IF($S5944=マイタスク!$U$5,"ピアレビュー","")&amp;IF($X5944=マイタスク!$U$5,"SVレビュー","")</f>
        <v/>
      </c>
      <c r="AF5944" s="252">
        <f t="shared" si="186"/>
        <v>1</v>
      </c>
      <c r="AG5944" s="9" t="s">
        <v>34</v>
      </c>
    </row>
    <row r="5945" spans="2:33">
      <c r="B5945" s="225">
        <v>5933</v>
      </c>
      <c r="C5945" s="226"/>
      <c r="D5945" s="227">
        <f>_xlfn.XLOOKUP($C5945,サービス情報マスタcopy!$B:$B,サービス情報マスタcopy!$G:$G,0,0,1)</f>
        <v>0</v>
      </c>
      <c r="E5945" s="228" t="str">
        <f>CONCATENATE($C5945,"-",TEXT(_xlfn.MAXIFS($AF$12:AF5944,$C$12:C5944,$C5945)+1,"0000"))</f>
        <v>-0001</v>
      </c>
      <c r="F5945" s="226"/>
      <c r="G5945" s="226"/>
      <c r="H5945" s="226"/>
      <c r="I5945" s="229">
        <f t="shared" si="187"/>
        <v>0</v>
      </c>
      <c r="J5945" s="232"/>
      <c r="K5945" s="226"/>
      <c r="L5945" s="226"/>
      <c r="M5945" s="226"/>
      <c r="N5945" s="226"/>
      <c r="O5945" s="232"/>
      <c r="P5945" s="232"/>
      <c r="Q5945" s="232"/>
      <c r="R5945" s="232"/>
      <c r="S5945" s="226"/>
      <c r="T5945" s="229">
        <f t="shared" si="184"/>
        <v>0</v>
      </c>
      <c r="U5945" s="232"/>
      <c r="V5945" s="233"/>
      <c r="W5945" s="233"/>
      <c r="X5945" s="226"/>
      <c r="Y5945" s="229">
        <f t="shared" si="185"/>
        <v>0</v>
      </c>
      <c r="Z5945" s="232"/>
      <c r="AA5945" s="232"/>
      <c r="AB5945" s="232"/>
      <c r="AC5945" s="234"/>
      <c r="AD5945" s="232"/>
      <c r="AE5945" s="253" t="str">
        <f>IF($N5945=マイタスク!$U$5,"作業者","")&amp;IF($S5945=マイタスク!$U$5,"ピアレビュー","")&amp;IF($X5945=マイタスク!$U$5,"SVレビュー","")</f>
        <v/>
      </c>
      <c r="AF5945" s="252">
        <f t="shared" si="186"/>
        <v>1</v>
      </c>
      <c r="AG5945" s="9" t="s">
        <v>34</v>
      </c>
    </row>
    <row r="5946" spans="2:33">
      <c r="B5946" s="225">
        <v>5934</v>
      </c>
      <c r="C5946" s="226"/>
      <c r="D5946" s="227">
        <f>_xlfn.XLOOKUP($C5946,サービス情報マスタcopy!$B:$B,サービス情報マスタcopy!$G:$G,0,0,1)</f>
        <v>0</v>
      </c>
      <c r="E5946" s="228" t="str">
        <f>CONCATENATE($C5946,"-",TEXT(_xlfn.MAXIFS($AF$12:AF5945,$C$12:C5945,$C5946)+1,"0000"))</f>
        <v>-0001</v>
      </c>
      <c r="F5946" s="226"/>
      <c r="G5946" s="226"/>
      <c r="H5946" s="226"/>
      <c r="I5946" s="229">
        <f t="shared" si="187"/>
        <v>0</v>
      </c>
      <c r="J5946" s="232"/>
      <c r="K5946" s="226"/>
      <c r="L5946" s="226"/>
      <c r="M5946" s="226"/>
      <c r="N5946" s="226"/>
      <c r="O5946" s="232"/>
      <c r="P5946" s="232"/>
      <c r="Q5946" s="232"/>
      <c r="R5946" s="232"/>
      <c r="S5946" s="226"/>
      <c r="T5946" s="229">
        <f t="shared" si="184"/>
        <v>0</v>
      </c>
      <c r="U5946" s="232"/>
      <c r="V5946" s="233"/>
      <c r="W5946" s="233"/>
      <c r="X5946" s="226"/>
      <c r="Y5946" s="229">
        <f t="shared" si="185"/>
        <v>0</v>
      </c>
      <c r="Z5946" s="232"/>
      <c r="AA5946" s="232"/>
      <c r="AB5946" s="232"/>
      <c r="AC5946" s="234"/>
      <c r="AD5946" s="232"/>
      <c r="AE5946" s="253" t="str">
        <f>IF($N5946=マイタスク!$U$5,"作業者","")&amp;IF($S5946=マイタスク!$U$5,"ピアレビュー","")&amp;IF($X5946=マイタスク!$U$5,"SVレビュー","")</f>
        <v/>
      </c>
      <c r="AF5946" s="252">
        <f t="shared" si="186"/>
        <v>1</v>
      </c>
      <c r="AG5946" s="9" t="s">
        <v>34</v>
      </c>
    </row>
    <row r="5947" spans="2:33">
      <c r="B5947" s="225">
        <v>5935</v>
      </c>
      <c r="C5947" s="226"/>
      <c r="D5947" s="227">
        <f>_xlfn.XLOOKUP($C5947,サービス情報マスタcopy!$B:$B,サービス情報マスタcopy!$G:$G,0,0,1)</f>
        <v>0</v>
      </c>
      <c r="E5947" s="228" t="str">
        <f>CONCATENATE($C5947,"-",TEXT(_xlfn.MAXIFS($AF$12:AF5946,$C$12:C5946,$C5947)+1,"0000"))</f>
        <v>-0001</v>
      </c>
      <c r="F5947" s="226"/>
      <c r="G5947" s="226"/>
      <c r="H5947" s="226"/>
      <c r="I5947" s="229">
        <f t="shared" si="187"/>
        <v>0</v>
      </c>
      <c r="J5947" s="232"/>
      <c r="K5947" s="226"/>
      <c r="L5947" s="226"/>
      <c r="M5947" s="226"/>
      <c r="N5947" s="226"/>
      <c r="O5947" s="232"/>
      <c r="P5947" s="232"/>
      <c r="Q5947" s="232"/>
      <c r="R5947" s="232"/>
      <c r="S5947" s="226"/>
      <c r="T5947" s="229">
        <f t="shared" si="184"/>
        <v>0</v>
      </c>
      <c r="U5947" s="232"/>
      <c r="V5947" s="233"/>
      <c r="W5947" s="233"/>
      <c r="X5947" s="226"/>
      <c r="Y5947" s="229">
        <f t="shared" si="185"/>
        <v>0</v>
      </c>
      <c r="Z5947" s="232"/>
      <c r="AA5947" s="232"/>
      <c r="AB5947" s="232"/>
      <c r="AC5947" s="234"/>
      <c r="AD5947" s="232"/>
      <c r="AE5947" s="253" t="str">
        <f>IF($N5947=マイタスク!$U$5,"作業者","")&amp;IF($S5947=マイタスク!$U$5,"ピアレビュー","")&amp;IF($X5947=マイタスク!$U$5,"SVレビュー","")</f>
        <v/>
      </c>
      <c r="AF5947" s="252">
        <f t="shared" si="186"/>
        <v>1</v>
      </c>
      <c r="AG5947" s="9" t="s">
        <v>34</v>
      </c>
    </row>
    <row r="5948" spans="2:33">
      <c r="B5948" s="225">
        <v>5936</v>
      </c>
      <c r="C5948" s="226"/>
      <c r="D5948" s="227">
        <f>_xlfn.XLOOKUP($C5948,サービス情報マスタcopy!$B:$B,サービス情報マスタcopy!$G:$G,0,0,1)</f>
        <v>0</v>
      </c>
      <c r="E5948" s="228" t="str">
        <f>CONCATENATE($C5948,"-",TEXT(_xlfn.MAXIFS($AF$12:AF5947,$C$12:C5947,$C5948)+1,"0000"))</f>
        <v>-0001</v>
      </c>
      <c r="F5948" s="226"/>
      <c r="G5948" s="226"/>
      <c r="H5948" s="226"/>
      <c r="I5948" s="229">
        <f t="shared" si="187"/>
        <v>0</v>
      </c>
      <c r="J5948" s="232"/>
      <c r="K5948" s="226"/>
      <c r="L5948" s="226"/>
      <c r="M5948" s="226"/>
      <c r="N5948" s="226"/>
      <c r="O5948" s="232"/>
      <c r="P5948" s="232"/>
      <c r="Q5948" s="232"/>
      <c r="R5948" s="232"/>
      <c r="S5948" s="226"/>
      <c r="T5948" s="229">
        <f t="shared" si="184"/>
        <v>0</v>
      </c>
      <c r="U5948" s="232"/>
      <c r="V5948" s="233"/>
      <c r="W5948" s="233"/>
      <c r="X5948" s="226"/>
      <c r="Y5948" s="229">
        <f t="shared" si="185"/>
        <v>0</v>
      </c>
      <c r="Z5948" s="232"/>
      <c r="AA5948" s="232"/>
      <c r="AB5948" s="232"/>
      <c r="AC5948" s="234"/>
      <c r="AD5948" s="232"/>
      <c r="AE5948" s="253" t="str">
        <f>IF($N5948=マイタスク!$U$5,"作業者","")&amp;IF($S5948=マイタスク!$U$5,"ピアレビュー","")&amp;IF($X5948=マイタスク!$U$5,"SVレビュー","")</f>
        <v/>
      </c>
      <c r="AF5948" s="252">
        <f t="shared" si="186"/>
        <v>1</v>
      </c>
      <c r="AG5948" s="9" t="s">
        <v>34</v>
      </c>
    </row>
    <row r="5949" spans="2:33">
      <c r="B5949" s="225">
        <v>5937</v>
      </c>
      <c r="C5949" s="226"/>
      <c r="D5949" s="227">
        <f>_xlfn.XLOOKUP($C5949,サービス情報マスタcopy!$B:$B,サービス情報マスタcopy!$G:$G,0,0,1)</f>
        <v>0</v>
      </c>
      <c r="E5949" s="228" t="str">
        <f>CONCATENATE($C5949,"-",TEXT(_xlfn.MAXIFS($AF$12:AF5948,$C$12:C5948,$C5949)+1,"0000"))</f>
        <v>-0001</v>
      </c>
      <c r="F5949" s="226"/>
      <c r="G5949" s="226"/>
      <c r="H5949" s="226"/>
      <c r="I5949" s="229">
        <f t="shared" si="187"/>
        <v>0</v>
      </c>
      <c r="J5949" s="232"/>
      <c r="K5949" s="226"/>
      <c r="L5949" s="226"/>
      <c r="M5949" s="226"/>
      <c r="N5949" s="226"/>
      <c r="O5949" s="232"/>
      <c r="P5949" s="232"/>
      <c r="Q5949" s="232"/>
      <c r="R5949" s="232"/>
      <c r="S5949" s="226"/>
      <c r="T5949" s="229">
        <f t="shared" si="184"/>
        <v>0</v>
      </c>
      <c r="U5949" s="232"/>
      <c r="V5949" s="233"/>
      <c r="W5949" s="233"/>
      <c r="X5949" s="226"/>
      <c r="Y5949" s="229">
        <f t="shared" si="185"/>
        <v>0</v>
      </c>
      <c r="Z5949" s="232"/>
      <c r="AA5949" s="232"/>
      <c r="AB5949" s="232"/>
      <c r="AC5949" s="234"/>
      <c r="AD5949" s="232"/>
      <c r="AE5949" s="253" t="str">
        <f>IF($N5949=マイタスク!$U$5,"作業者","")&amp;IF($S5949=マイタスク!$U$5,"ピアレビュー","")&amp;IF($X5949=マイタスク!$U$5,"SVレビュー","")</f>
        <v/>
      </c>
      <c r="AF5949" s="252">
        <f t="shared" si="186"/>
        <v>1</v>
      </c>
      <c r="AG5949" s="9" t="s">
        <v>34</v>
      </c>
    </row>
    <row r="5950" spans="2:33">
      <c r="B5950" s="225">
        <v>5938</v>
      </c>
      <c r="C5950" s="226"/>
      <c r="D5950" s="227">
        <f>_xlfn.XLOOKUP($C5950,サービス情報マスタcopy!$B:$B,サービス情報マスタcopy!$G:$G,0,0,1)</f>
        <v>0</v>
      </c>
      <c r="E5950" s="228" t="str">
        <f>CONCATENATE($C5950,"-",TEXT(_xlfn.MAXIFS($AF$12:AF5949,$C$12:C5949,$C5950)+1,"0000"))</f>
        <v>-0001</v>
      </c>
      <c r="F5950" s="226"/>
      <c r="G5950" s="226"/>
      <c r="H5950" s="226"/>
      <c r="I5950" s="229">
        <f t="shared" si="187"/>
        <v>0</v>
      </c>
      <c r="J5950" s="232"/>
      <c r="K5950" s="226"/>
      <c r="L5950" s="226"/>
      <c r="M5950" s="226"/>
      <c r="N5950" s="226"/>
      <c r="O5950" s="232"/>
      <c r="P5950" s="232"/>
      <c r="Q5950" s="232"/>
      <c r="R5950" s="232"/>
      <c r="S5950" s="226"/>
      <c r="T5950" s="229">
        <f t="shared" si="184"/>
        <v>0</v>
      </c>
      <c r="U5950" s="232"/>
      <c r="V5950" s="233"/>
      <c r="W5950" s="233"/>
      <c r="X5950" s="226"/>
      <c r="Y5950" s="229">
        <f t="shared" si="185"/>
        <v>0</v>
      </c>
      <c r="Z5950" s="232"/>
      <c r="AA5950" s="232"/>
      <c r="AB5950" s="232"/>
      <c r="AC5950" s="234"/>
      <c r="AD5950" s="232"/>
      <c r="AE5950" s="253" t="str">
        <f>IF($N5950=マイタスク!$U$5,"作業者","")&amp;IF($S5950=マイタスク!$U$5,"ピアレビュー","")&amp;IF($X5950=マイタスク!$U$5,"SVレビュー","")</f>
        <v/>
      </c>
      <c r="AF5950" s="252">
        <f t="shared" si="186"/>
        <v>1</v>
      </c>
      <c r="AG5950" s="9" t="s">
        <v>34</v>
      </c>
    </row>
    <row r="5951" spans="2:33">
      <c r="B5951" s="225">
        <v>5939</v>
      </c>
      <c r="C5951" s="226"/>
      <c r="D5951" s="227">
        <f>_xlfn.XLOOKUP($C5951,サービス情報マスタcopy!$B:$B,サービス情報マスタcopy!$G:$G,0,0,1)</f>
        <v>0</v>
      </c>
      <c r="E5951" s="228" t="str">
        <f>CONCATENATE($C5951,"-",TEXT(_xlfn.MAXIFS($AF$12:AF5950,$C$12:C5950,$C5951)+1,"0000"))</f>
        <v>-0001</v>
      </c>
      <c r="F5951" s="226"/>
      <c r="G5951" s="226"/>
      <c r="H5951" s="226"/>
      <c r="I5951" s="229">
        <f t="shared" si="187"/>
        <v>0</v>
      </c>
      <c r="J5951" s="232"/>
      <c r="K5951" s="226"/>
      <c r="L5951" s="226"/>
      <c r="M5951" s="226"/>
      <c r="N5951" s="226"/>
      <c r="O5951" s="232"/>
      <c r="P5951" s="232"/>
      <c r="Q5951" s="232"/>
      <c r="R5951" s="232"/>
      <c r="S5951" s="226"/>
      <c r="T5951" s="229">
        <f t="shared" si="184"/>
        <v>0</v>
      </c>
      <c r="U5951" s="232"/>
      <c r="V5951" s="233"/>
      <c r="W5951" s="233"/>
      <c r="X5951" s="226"/>
      <c r="Y5951" s="229">
        <f t="shared" si="185"/>
        <v>0</v>
      </c>
      <c r="Z5951" s="232"/>
      <c r="AA5951" s="232"/>
      <c r="AB5951" s="232"/>
      <c r="AC5951" s="234"/>
      <c r="AD5951" s="232"/>
      <c r="AE5951" s="253" t="str">
        <f>IF($N5951=マイタスク!$U$5,"作業者","")&amp;IF($S5951=マイタスク!$U$5,"ピアレビュー","")&amp;IF($X5951=マイタスク!$U$5,"SVレビュー","")</f>
        <v/>
      </c>
      <c r="AF5951" s="252">
        <f t="shared" si="186"/>
        <v>1</v>
      </c>
      <c r="AG5951" s="9" t="s">
        <v>34</v>
      </c>
    </row>
    <row r="5952" spans="2:33">
      <c r="B5952" s="225">
        <v>5940</v>
      </c>
      <c r="C5952" s="226"/>
      <c r="D5952" s="227">
        <f>_xlfn.XLOOKUP($C5952,サービス情報マスタcopy!$B:$B,サービス情報マスタcopy!$G:$G,0,0,1)</f>
        <v>0</v>
      </c>
      <c r="E5952" s="228" t="str">
        <f>CONCATENATE($C5952,"-",TEXT(_xlfn.MAXIFS($AF$12:AF5951,$C$12:C5951,$C5952)+1,"0000"))</f>
        <v>-0001</v>
      </c>
      <c r="F5952" s="226"/>
      <c r="G5952" s="226"/>
      <c r="H5952" s="226"/>
      <c r="I5952" s="229">
        <f t="shared" si="187"/>
        <v>0</v>
      </c>
      <c r="J5952" s="232"/>
      <c r="K5952" s="226"/>
      <c r="L5952" s="226"/>
      <c r="M5952" s="226"/>
      <c r="N5952" s="226"/>
      <c r="O5952" s="232"/>
      <c r="P5952" s="232"/>
      <c r="Q5952" s="232"/>
      <c r="R5952" s="232"/>
      <c r="S5952" s="226"/>
      <c r="T5952" s="229">
        <f t="shared" si="184"/>
        <v>0</v>
      </c>
      <c r="U5952" s="232"/>
      <c r="V5952" s="233"/>
      <c r="W5952" s="233"/>
      <c r="X5952" s="226"/>
      <c r="Y5952" s="229">
        <f t="shared" si="185"/>
        <v>0</v>
      </c>
      <c r="Z5952" s="232"/>
      <c r="AA5952" s="232"/>
      <c r="AB5952" s="232"/>
      <c r="AC5952" s="234"/>
      <c r="AD5952" s="232"/>
      <c r="AE5952" s="253" t="str">
        <f>IF($N5952=マイタスク!$U$5,"作業者","")&amp;IF($S5952=マイタスク!$U$5,"ピアレビュー","")&amp;IF($X5952=マイタスク!$U$5,"SVレビュー","")</f>
        <v/>
      </c>
      <c r="AF5952" s="252">
        <f t="shared" si="186"/>
        <v>1</v>
      </c>
      <c r="AG5952" s="9" t="s">
        <v>34</v>
      </c>
    </row>
    <row r="5953" spans="2:33">
      <c r="B5953" s="225">
        <v>5941</v>
      </c>
      <c r="C5953" s="226"/>
      <c r="D5953" s="227">
        <f>_xlfn.XLOOKUP($C5953,サービス情報マスタcopy!$B:$B,サービス情報マスタcopy!$G:$G,0,0,1)</f>
        <v>0</v>
      </c>
      <c r="E5953" s="228" t="str">
        <f>CONCATENATE($C5953,"-",TEXT(_xlfn.MAXIFS($AF$12:AF5952,$C$12:C5952,$C5953)+1,"0000"))</f>
        <v>-0001</v>
      </c>
      <c r="F5953" s="226"/>
      <c r="G5953" s="226"/>
      <c r="H5953" s="226"/>
      <c r="I5953" s="229">
        <f t="shared" si="187"/>
        <v>0</v>
      </c>
      <c r="J5953" s="232"/>
      <c r="K5953" s="226"/>
      <c r="L5953" s="226"/>
      <c r="M5953" s="226"/>
      <c r="N5953" s="226"/>
      <c r="O5953" s="232"/>
      <c r="P5953" s="232"/>
      <c r="Q5953" s="232"/>
      <c r="R5953" s="232"/>
      <c r="S5953" s="226"/>
      <c r="T5953" s="229">
        <f t="shared" si="184"/>
        <v>0</v>
      </c>
      <c r="U5953" s="232"/>
      <c r="V5953" s="233"/>
      <c r="W5953" s="233"/>
      <c r="X5953" s="226"/>
      <c r="Y5953" s="229">
        <f t="shared" si="185"/>
        <v>0</v>
      </c>
      <c r="Z5953" s="232"/>
      <c r="AA5953" s="232"/>
      <c r="AB5953" s="232"/>
      <c r="AC5953" s="234"/>
      <c r="AD5953" s="232"/>
      <c r="AE5953" s="253" t="str">
        <f>IF($N5953=マイタスク!$U$5,"作業者","")&amp;IF($S5953=マイタスク!$U$5,"ピアレビュー","")&amp;IF($X5953=マイタスク!$U$5,"SVレビュー","")</f>
        <v/>
      </c>
      <c r="AF5953" s="252">
        <f t="shared" si="186"/>
        <v>1</v>
      </c>
      <c r="AG5953" s="9" t="s">
        <v>34</v>
      </c>
    </row>
    <row r="5954" spans="2:33">
      <c r="B5954" s="225">
        <v>5942</v>
      </c>
      <c r="C5954" s="226"/>
      <c r="D5954" s="227">
        <f>_xlfn.XLOOKUP($C5954,サービス情報マスタcopy!$B:$B,サービス情報マスタcopy!$G:$G,0,0,1)</f>
        <v>0</v>
      </c>
      <c r="E5954" s="228" t="str">
        <f>CONCATENATE($C5954,"-",TEXT(_xlfn.MAXIFS($AF$12:AF5953,$C$12:C5953,$C5954)+1,"0000"))</f>
        <v>-0001</v>
      </c>
      <c r="F5954" s="226"/>
      <c r="G5954" s="226"/>
      <c r="H5954" s="226"/>
      <c r="I5954" s="229">
        <f t="shared" si="187"/>
        <v>0</v>
      </c>
      <c r="J5954" s="232"/>
      <c r="K5954" s="226"/>
      <c r="L5954" s="226"/>
      <c r="M5954" s="226"/>
      <c r="N5954" s="226"/>
      <c r="O5954" s="232"/>
      <c r="P5954" s="232"/>
      <c r="Q5954" s="232"/>
      <c r="R5954" s="232"/>
      <c r="S5954" s="226"/>
      <c r="T5954" s="229">
        <f t="shared" si="184"/>
        <v>0</v>
      </c>
      <c r="U5954" s="232"/>
      <c r="V5954" s="233"/>
      <c r="W5954" s="233"/>
      <c r="X5954" s="226"/>
      <c r="Y5954" s="229">
        <f t="shared" si="185"/>
        <v>0</v>
      </c>
      <c r="Z5954" s="232"/>
      <c r="AA5954" s="232"/>
      <c r="AB5954" s="232"/>
      <c r="AC5954" s="234"/>
      <c r="AD5954" s="232"/>
      <c r="AE5954" s="253" t="str">
        <f>IF($N5954=マイタスク!$U$5,"作業者","")&amp;IF($S5954=マイタスク!$U$5,"ピアレビュー","")&amp;IF($X5954=マイタスク!$U$5,"SVレビュー","")</f>
        <v/>
      </c>
      <c r="AF5954" s="252">
        <f t="shared" si="186"/>
        <v>1</v>
      </c>
      <c r="AG5954" s="9" t="s">
        <v>34</v>
      </c>
    </row>
    <row r="5955" spans="2:33">
      <c r="B5955" s="225">
        <v>5943</v>
      </c>
      <c r="C5955" s="226"/>
      <c r="D5955" s="227">
        <f>_xlfn.XLOOKUP($C5955,サービス情報マスタcopy!$B:$B,サービス情報マスタcopy!$G:$G,0,0,1)</f>
        <v>0</v>
      </c>
      <c r="E5955" s="228" t="str">
        <f>CONCATENATE($C5955,"-",TEXT(_xlfn.MAXIFS($AF$12:AF5954,$C$12:C5954,$C5955)+1,"0000"))</f>
        <v>-0001</v>
      </c>
      <c r="F5955" s="226"/>
      <c r="G5955" s="226"/>
      <c r="H5955" s="226"/>
      <c r="I5955" s="229">
        <f t="shared" si="187"/>
        <v>0</v>
      </c>
      <c r="J5955" s="232"/>
      <c r="K5955" s="226"/>
      <c r="L5955" s="226"/>
      <c r="M5955" s="226"/>
      <c r="N5955" s="226"/>
      <c r="O5955" s="232"/>
      <c r="P5955" s="232"/>
      <c r="Q5955" s="232"/>
      <c r="R5955" s="232"/>
      <c r="S5955" s="226"/>
      <c r="T5955" s="229">
        <f t="shared" si="184"/>
        <v>0</v>
      </c>
      <c r="U5955" s="232"/>
      <c r="V5955" s="233"/>
      <c r="W5955" s="233"/>
      <c r="X5955" s="226"/>
      <c r="Y5955" s="229">
        <f t="shared" si="185"/>
        <v>0</v>
      </c>
      <c r="Z5955" s="232"/>
      <c r="AA5955" s="232"/>
      <c r="AB5955" s="232"/>
      <c r="AC5955" s="234"/>
      <c r="AD5955" s="232"/>
      <c r="AE5955" s="253" t="str">
        <f>IF($N5955=マイタスク!$U$5,"作業者","")&amp;IF($S5955=マイタスク!$U$5,"ピアレビュー","")&amp;IF($X5955=マイタスク!$U$5,"SVレビュー","")</f>
        <v/>
      </c>
      <c r="AF5955" s="252">
        <f t="shared" si="186"/>
        <v>1</v>
      </c>
      <c r="AG5955" s="9" t="s">
        <v>34</v>
      </c>
    </row>
    <row r="5956" spans="2:33">
      <c r="B5956" s="225">
        <v>5944</v>
      </c>
      <c r="C5956" s="226"/>
      <c r="D5956" s="227">
        <f>_xlfn.XLOOKUP($C5956,サービス情報マスタcopy!$B:$B,サービス情報マスタcopy!$G:$G,0,0,1)</f>
        <v>0</v>
      </c>
      <c r="E5956" s="228" t="str">
        <f>CONCATENATE($C5956,"-",TEXT(_xlfn.MAXIFS($AF$12:AF5955,$C$12:C5955,$C5956)+1,"0000"))</f>
        <v>-0001</v>
      </c>
      <c r="F5956" s="226"/>
      <c r="G5956" s="226"/>
      <c r="H5956" s="226"/>
      <c r="I5956" s="229">
        <f t="shared" si="187"/>
        <v>0</v>
      </c>
      <c r="J5956" s="232"/>
      <c r="K5956" s="226"/>
      <c r="L5956" s="226"/>
      <c r="M5956" s="226"/>
      <c r="N5956" s="226"/>
      <c r="O5956" s="232"/>
      <c r="P5956" s="232"/>
      <c r="Q5956" s="232"/>
      <c r="R5956" s="232"/>
      <c r="S5956" s="226"/>
      <c r="T5956" s="229">
        <f t="shared" ref="T5956:T6019" si="188">$P5956</f>
        <v>0</v>
      </c>
      <c r="U5956" s="232"/>
      <c r="V5956" s="233"/>
      <c r="W5956" s="233"/>
      <c r="X5956" s="226"/>
      <c r="Y5956" s="229">
        <f t="shared" ref="Y5956:Y6019" si="189">$U5956</f>
        <v>0</v>
      </c>
      <c r="Z5956" s="232"/>
      <c r="AA5956" s="232"/>
      <c r="AB5956" s="232"/>
      <c r="AC5956" s="234"/>
      <c r="AD5956" s="232"/>
      <c r="AE5956" s="253" t="str">
        <f>IF($N5956=マイタスク!$U$5,"作業者","")&amp;IF($S5956=マイタスク!$U$5,"ピアレビュー","")&amp;IF($X5956=マイタスク!$U$5,"SVレビュー","")</f>
        <v/>
      </c>
      <c r="AF5956" s="252">
        <f t="shared" si="186"/>
        <v>1</v>
      </c>
      <c r="AG5956" s="9" t="s">
        <v>34</v>
      </c>
    </row>
    <row r="5957" spans="2:33">
      <c r="B5957" s="225">
        <v>5945</v>
      </c>
      <c r="C5957" s="226"/>
      <c r="D5957" s="227">
        <f>_xlfn.XLOOKUP($C5957,サービス情報マスタcopy!$B:$B,サービス情報マスタcopy!$G:$G,0,0,1)</f>
        <v>0</v>
      </c>
      <c r="E5957" s="228" t="str">
        <f>CONCATENATE($C5957,"-",TEXT(_xlfn.MAXIFS($AF$12:AF5956,$C$12:C5956,$C5957)+1,"0000"))</f>
        <v>-0001</v>
      </c>
      <c r="F5957" s="226"/>
      <c r="G5957" s="226"/>
      <c r="H5957" s="226"/>
      <c r="I5957" s="229">
        <f t="shared" si="187"/>
        <v>0</v>
      </c>
      <c r="J5957" s="232"/>
      <c r="K5957" s="226"/>
      <c r="L5957" s="226"/>
      <c r="M5957" s="226"/>
      <c r="N5957" s="226"/>
      <c r="O5957" s="232"/>
      <c r="P5957" s="232"/>
      <c r="Q5957" s="232"/>
      <c r="R5957" s="232"/>
      <c r="S5957" s="226"/>
      <c r="T5957" s="229">
        <f t="shared" si="188"/>
        <v>0</v>
      </c>
      <c r="U5957" s="232"/>
      <c r="V5957" s="233"/>
      <c r="W5957" s="233"/>
      <c r="X5957" s="226"/>
      <c r="Y5957" s="229">
        <f t="shared" si="189"/>
        <v>0</v>
      </c>
      <c r="Z5957" s="232"/>
      <c r="AA5957" s="232"/>
      <c r="AB5957" s="232"/>
      <c r="AC5957" s="234"/>
      <c r="AD5957" s="232"/>
      <c r="AE5957" s="253" t="str">
        <f>IF($N5957=マイタスク!$U$5,"作業者","")&amp;IF($S5957=マイタスク!$U$5,"ピアレビュー","")&amp;IF($X5957=マイタスク!$U$5,"SVレビュー","")</f>
        <v/>
      </c>
      <c r="AF5957" s="252">
        <f t="shared" si="186"/>
        <v>1</v>
      </c>
      <c r="AG5957" s="9" t="s">
        <v>34</v>
      </c>
    </row>
    <row r="5958" spans="2:33">
      <c r="B5958" s="225">
        <v>5946</v>
      </c>
      <c r="C5958" s="226"/>
      <c r="D5958" s="227">
        <f>_xlfn.XLOOKUP($C5958,サービス情報マスタcopy!$B:$B,サービス情報マスタcopy!$G:$G,0,0,1)</f>
        <v>0</v>
      </c>
      <c r="E5958" s="228" t="str">
        <f>CONCATENATE($C5958,"-",TEXT(_xlfn.MAXIFS($AF$12:AF5957,$C$12:C5957,$C5958)+1,"0000"))</f>
        <v>-0001</v>
      </c>
      <c r="F5958" s="226"/>
      <c r="G5958" s="226"/>
      <c r="H5958" s="226"/>
      <c r="I5958" s="229">
        <f t="shared" si="187"/>
        <v>0</v>
      </c>
      <c r="J5958" s="232"/>
      <c r="K5958" s="226"/>
      <c r="L5958" s="226"/>
      <c r="M5958" s="226"/>
      <c r="N5958" s="226"/>
      <c r="O5958" s="232"/>
      <c r="P5958" s="232"/>
      <c r="Q5958" s="232"/>
      <c r="R5958" s="232"/>
      <c r="S5958" s="226"/>
      <c r="T5958" s="229">
        <f t="shared" si="188"/>
        <v>0</v>
      </c>
      <c r="U5958" s="232"/>
      <c r="V5958" s="233"/>
      <c r="W5958" s="233"/>
      <c r="X5958" s="226"/>
      <c r="Y5958" s="229">
        <f t="shared" si="189"/>
        <v>0</v>
      </c>
      <c r="Z5958" s="232"/>
      <c r="AA5958" s="232"/>
      <c r="AB5958" s="232"/>
      <c r="AC5958" s="234"/>
      <c r="AD5958" s="232"/>
      <c r="AE5958" s="253" t="str">
        <f>IF($N5958=マイタスク!$U$5,"作業者","")&amp;IF($S5958=マイタスク!$U$5,"ピアレビュー","")&amp;IF($X5958=マイタスク!$U$5,"SVレビュー","")</f>
        <v/>
      </c>
      <c r="AF5958" s="252">
        <f t="shared" si="186"/>
        <v>1</v>
      </c>
      <c r="AG5958" s="9" t="s">
        <v>34</v>
      </c>
    </row>
    <row r="5959" spans="2:33">
      <c r="B5959" s="225">
        <v>5947</v>
      </c>
      <c r="C5959" s="226"/>
      <c r="D5959" s="227">
        <f>_xlfn.XLOOKUP($C5959,サービス情報マスタcopy!$B:$B,サービス情報マスタcopy!$G:$G,0,0,1)</f>
        <v>0</v>
      </c>
      <c r="E5959" s="228" t="str">
        <f>CONCATENATE($C5959,"-",TEXT(_xlfn.MAXIFS($AF$12:AF5958,$C$12:C5958,$C5959)+1,"0000"))</f>
        <v>-0001</v>
      </c>
      <c r="F5959" s="226"/>
      <c r="G5959" s="226"/>
      <c r="H5959" s="226"/>
      <c r="I5959" s="229">
        <f t="shared" si="187"/>
        <v>0</v>
      </c>
      <c r="J5959" s="232"/>
      <c r="K5959" s="226"/>
      <c r="L5959" s="226"/>
      <c r="M5959" s="226"/>
      <c r="N5959" s="226"/>
      <c r="O5959" s="232"/>
      <c r="P5959" s="232"/>
      <c r="Q5959" s="232"/>
      <c r="R5959" s="232"/>
      <c r="S5959" s="226"/>
      <c r="T5959" s="229">
        <f t="shared" si="188"/>
        <v>0</v>
      </c>
      <c r="U5959" s="232"/>
      <c r="V5959" s="233"/>
      <c r="W5959" s="233"/>
      <c r="X5959" s="226"/>
      <c r="Y5959" s="229">
        <f t="shared" si="189"/>
        <v>0</v>
      </c>
      <c r="Z5959" s="232"/>
      <c r="AA5959" s="232"/>
      <c r="AB5959" s="232"/>
      <c r="AC5959" s="234"/>
      <c r="AD5959" s="232"/>
      <c r="AE5959" s="253" t="str">
        <f>IF($N5959=マイタスク!$U$5,"作業者","")&amp;IF($S5959=マイタスク!$U$5,"ピアレビュー","")&amp;IF($X5959=マイタスク!$U$5,"SVレビュー","")</f>
        <v/>
      </c>
      <c r="AF5959" s="252">
        <f t="shared" si="186"/>
        <v>1</v>
      </c>
      <c r="AG5959" s="9" t="s">
        <v>34</v>
      </c>
    </row>
    <row r="5960" spans="2:33">
      <c r="B5960" s="225">
        <v>5948</v>
      </c>
      <c r="C5960" s="226"/>
      <c r="D5960" s="227">
        <f>_xlfn.XLOOKUP($C5960,サービス情報マスタcopy!$B:$B,サービス情報マスタcopy!$G:$G,0,0,1)</f>
        <v>0</v>
      </c>
      <c r="E5960" s="228" t="str">
        <f>CONCATENATE($C5960,"-",TEXT(_xlfn.MAXIFS($AF$12:AF5959,$C$12:C5959,$C5960)+1,"0000"))</f>
        <v>-0001</v>
      </c>
      <c r="F5960" s="226"/>
      <c r="G5960" s="226"/>
      <c r="H5960" s="226"/>
      <c r="I5960" s="229">
        <f t="shared" si="187"/>
        <v>0</v>
      </c>
      <c r="J5960" s="232"/>
      <c r="K5960" s="226"/>
      <c r="L5960" s="226"/>
      <c r="M5960" s="226"/>
      <c r="N5960" s="226"/>
      <c r="O5960" s="232"/>
      <c r="P5960" s="232"/>
      <c r="Q5960" s="232"/>
      <c r="R5960" s="232"/>
      <c r="S5960" s="226"/>
      <c r="T5960" s="229">
        <f t="shared" si="188"/>
        <v>0</v>
      </c>
      <c r="U5960" s="232"/>
      <c r="V5960" s="233"/>
      <c r="W5960" s="233"/>
      <c r="X5960" s="226"/>
      <c r="Y5960" s="229">
        <f t="shared" si="189"/>
        <v>0</v>
      </c>
      <c r="Z5960" s="232"/>
      <c r="AA5960" s="232"/>
      <c r="AB5960" s="232"/>
      <c r="AC5960" s="234"/>
      <c r="AD5960" s="232"/>
      <c r="AE5960" s="253" t="str">
        <f>IF($N5960=マイタスク!$U$5,"作業者","")&amp;IF($S5960=マイタスク!$U$5,"ピアレビュー","")&amp;IF($X5960=マイタスク!$U$5,"SVレビュー","")</f>
        <v/>
      </c>
      <c r="AF5960" s="252">
        <f t="shared" si="186"/>
        <v>1</v>
      </c>
      <c r="AG5960" s="9" t="s">
        <v>34</v>
      </c>
    </row>
    <row r="5961" spans="2:33">
      <c r="B5961" s="225">
        <v>5949</v>
      </c>
      <c r="C5961" s="226"/>
      <c r="D5961" s="227">
        <f>_xlfn.XLOOKUP($C5961,サービス情報マスタcopy!$B:$B,サービス情報マスタcopy!$G:$G,0,0,1)</f>
        <v>0</v>
      </c>
      <c r="E5961" s="228" t="str">
        <f>CONCATENATE($C5961,"-",TEXT(_xlfn.MAXIFS($AF$12:AF5960,$C$12:C5960,$C5961)+1,"0000"))</f>
        <v>-0001</v>
      </c>
      <c r="F5961" s="226"/>
      <c r="G5961" s="226"/>
      <c r="H5961" s="226"/>
      <c r="I5961" s="229">
        <f t="shared" si="187"/>
        <v>0</v>
      </c>
      <c r="J5961" s="232"/>
      <c r="K5961" s="226"/>
      <c r="L5961" s="226"/>
      <c r="M5961" s="226"/>
      <c r="N5961" s="226"/>
      <c r="O5961" s="232"/>
      <c r="P5961" s="232"/>
      <c r="Q5961" s="232"/>
      <c r="R5961" s="232"/>
      <c r="S5961" s="226"/>
      <c r="T5961" s="229">
        <f t="shared" si="188"/>
        <v>0</v>
      </c>
      <c r="U5961" s="232"/>
      <c r="V5961" s="233"/>
      <c r="W5961" s="233"/>
      <c r="X5961" s="226"/>
      <c r="Y5961" s="229">
        <f t="shared" si="189"/>
        <v>0</v>
      </c>
      <c r="Z5961" s="232"/>
      <c r="AA5961" s="232"/>
      <c r="AB5961" s="232"/>
      <c r="AC5961" s="234"/>
      <c r="AD5961" s="232"/>
      <c r="AE5961" s="253" t="str">
        <f>IF($N5961=マイタスク!$U$5,"作業者","")&amp;IF($S5961=マイタスク!$U$5,"ピアレビュー","")&amp;IF($X5961=マイタスク!$U$5,"SVレビュー","")</f>
        <v/>
      </c>
      <c r="AF5961" s="252">
        <f t="shared" si="186"/>
        <v>1</v>
      </c>
      <c r="AG5961" s="9" t="s">
        <v>34</v>
      </c>
    </row>
    <row r="5962" spans="2:33">
      <c r="B5962" s="225">
        <v>5950</v>
      </c>
      <c r="C5962" s="226"/>
      <c r="D5962" s="227">
        <f>_xlfn.XLOOKUP($C5962,サービス情報マスタcopy!$B:$B,サービス情報マスタcopy!$G:$G,0,0,1)</f>
        <v>0</v>
      </c>
      <c r="E5962" s="228" t="str">
        <f>CONCATENATE($C5962,"-",TEXT(_xlfn.MAXIFS($AF$12:AF5961,$C$12:C5961,$C5962)+1,"0000"))</f>
        <v>-0001</v>
      </c>
      <c r="F5962" s="226"/>
      <c r="G5962" s="226"/>
      <c r="H5962" s="226"/>
      <c r="I5962" s="229">
        <f t="shared" si="187"/>
        <v>0</v>
      </c>
      <c r="J5962" s="232"/>
      <c r="K5962" s="226"/>
      <c r="L5962" s="226"/>
      <c r="M5962" s="226"/>
      <c r="N5962" s="226"/>
      <c r="O5962" s="232"/>
      <c r="P5962" s="232"/>
      <c r="Q5962" s="232"/>
      <c r="R5962" s="232"/>
      <c r="S5962" s="226"/>
      <c r="T5962" s="229">
        <f t="shared" si="188"/>
        <v>0</v>
      </c>
      <c r="U5962" s="232"/>
      <c r="V5962" s="233"/>
      <c r="W5962" s="233"/>
      <c r="X5962" s="226"/>
      <c r="Y5962" s="229">
        <f t="shared" si="189"/>
        <v>0</v>
      </c>
      <c r="Z5962" s="232"/>
      <c r="AA5962" s="232"/>
      <c r="AB5962" s="232"/>
      <c r="AC5962" s="234"/>
      <c r="AD5962" s="232"/>
      <c r="AE5962" s="253" t="str">
        <f>IF($N5962=マイタスク!$U$5,"作業者","")&amp;IF($S5962=マイタスク!$U$5,"ピアレビュー","")&amp;IF($X5962=マイタスク!$U$5,"SVレビュー","")</f>
        <v/>
      </c>
      <c r="AF5962" s="252">
        <f t="shared" ref="AF5962:AF6025" si="190">VALUE(RIGHT($E5962,4))</f>
        <v>1</v>
      </c>
      <c r="AG5962" s="9" t="s">
        <v>34</v>
      </c>
    </row>
    <row r="5963" spans="2:33">
      <c r="B5963" s="225">
        <v>5951</v>
      </c>
      <c r="C5963" s="226"/>
      <c r="D5963" s="227">
        <f>_xlfn.XLOOKUP($C5963,サービス情報マスタcopy!$B:$B,サービス情報マスタcopy!$G:$G,0,0,1)</f>
        <v>0</v>
      </c>
      <c r="E5963" s="228" t="str">
        <f>CONCATENATE($C5963,"-",TEXT(_xlfn.MAXIFS($AF$12:AF5962,$C$12:C5962,$C5963)+1,"0000"))</f>
        <v>-0001</v>
      </c>
      <c r="F5963" s="226"/>
      <c r="G5963" s="226"/>
      <c r="H5963" s="226"/>
      <c r="I5963" s="229">
        <f t="shared" ref="I5963:I6026" si="191">$Q5963</f>
        <v>0</v>
      </c>
      <c r="J5963" s="232"/>
      <c r="K5963" s="226"/>
      <c r="L5963" s="226"/>
      <c r="M5963" s="226"/>
      <c r="N5963" s="226"/>
      <c r="O5963" s="232"/>
      <c r="P5963" s="232"/>
      <c r="Q5963" s="232"/>
      <c r="R5963" s="232"/>
      <c r="S5963" s="226"/>
      <c r="T5963" s="229">
        <f t="shared" si="188"/>
        <v>0</v>
      </c>
      <c r="U5963" s="232"/>
      <c r="V5963" s="233"/>
      <c r="W5963" s="233"/>
      <c r="X5963" s="226"/>
      <c r="Y5963" s="229">
        <f t="shared" si="189"/>
        <v>0</v>
      </c>
      <c r="Z5963" s="232"/>
      <c r="AA5963" s="232"/>
      <c r="AB5963" s="232"/>
      <c r="AC5963" s="234"/>
      <c r="AD5963" s="232"/>
      <c r="AE5963" s="253" t="str">
        <f>IF($N5963=マイタスク!$U$5,"作業者","")&amp;IF($S5963=マイタスク!$U$5,"ピアレビュー","")&amp;IF($X5963=マイタスク!$U$5,"SVレビュー","")</f>
        <v/>
      </c>
      <c r="AF5963" s="252">
        <f t="shared" si="190"/>
        <v>1</v>
      </c>
      <c r="AG5963" s="9" t="s">
        <v>34</v>
      </c>
    </row>
    <row r="5964" spans="2:33">
      <c r="B5964" s="225">
        <v>5952</v>
      </c>
      <c r="C5964" s="226"/>
      <c r="D5964" s="227">
        <f>_xlfn.XLOOKUP($C5964,サービス情報マスタcopy!$B:$B,サービス情報マスタcopy!$G:$G,0,0,1)</f>
        <v>0</v>
      </c>
      <c r="E5964" s="228" t="str">
        <f>CONCATENATE($C5964,"-",TEXT(_xlfn.MAXIFS($AF$12:AF5963,$C$12:C5963,$C5964)+1,"0000"))</f>
        <v>-0001</v>
      </c>
      <c r="F5964" s="226"/>
      <c r="G5964" s="226"/>
      <c r="H5964" s="226"/>
      <c r="I5964" s="229">
        <f t="shared" si="191"/>
        <v>0</v>
      </c>
      <c r="J5964" s="232"/>
      <c r="K5964" s="226"/>
      <c r="L5964" s="226"/>
      <c r="M5964" s="226"/>
      <c r="N5964" s="226"/>
      <c r="O5964" s="232"/>
      <c r="P5964" s="232"/>
      <c r="Q5964" s="232"/>
      <c r="R5964" s="232"/>
      <c r="S5964" s="226"/>
      <c r="T5964" s="229">
        <f t="shared" si="188"/>
        <v>0</v>
      </c>
      <c r="U5964" s="232"/>
      <c r="V5964" s="233"/>
      <c r="W5964" s="233"/>
      <c r="X5964" s="226"/>
      <c r="Y5964" s="229">
        <f t="shared" si="189"/>
        <v>0</v>
      </c>
      <c r="Z5964" s="232"/>
      <c r="AA5964" s="232"/>
      <c r="AB5964" s="232"/>
      <c r="AC5964" s="234"/>
      <c r="AD5964" s="232"/>
      <c r="AE5964" s="253" t="str">
        <f>IF($N5964=マイタスク!$U$5,"作業者","")&amp;IF($S5964=マイタスク!$U$5,"ピアレビュー","")&amp;IF($X5964=マイタスク!$U$5,"SVレビュー","")</f>
        <v/>
      </c>
      <c r="AF5964" s="252">
        <f t="shared" si="190"/>
        <v>1</v>
      </c>
      <c r="AG5964" s="9" t="s">
        <v>34</v>
      </c>
    </row>
    <row r="5965" spans="2:33">
      <c r="B5965" s="225">
        <v>5953</v>
      </c>
      <c r="C5965" s="226"/>
      <c r="D5965" s="227">
        <f>_xlfn.XLOOKUP($C5965,サービス情報マスタcopy!$B:$B,サービス情報マスタcopy!$G:$G,0,0,1)</f>
        <v>0</v>
      </c>
      <c r="E5965" s="228" t="str">
        <f>CONCATENATE($C5965,"-",TEXT(_xlfn.MAXIFS($AF$12:AF5964,$C$12:C5964,$C5965)+1,"0000"))</f>
        <v>-0001</v>
      </c>
      <c r="F5965" s="226"/>
      <c r="G5965" s="226"/>
      <c r="H5965" s="226"/>
      <c r="I5965" s="229">
        <f t="shared" si="191"/>
        <v>0</v>
      </c>
      <c r="J5965" s="232"/>
      <c r="K5965" s="226"/>
      <c r="L5965" s="226"/>
      <c r="M5965" s="226"/>
      <c r="N5965" s="226"/>
      <c r="O5965" s="232"/>
      <c r="P5965" s="232"/>
      <c r="Q5965" s="232"/>
      <c r="R5965" s="232"/>
      <c r="S5965" s="226"/>
      <c r="T5965" s="229">
        <f t="shared" si="188"/>
        <v>0</v>
      </c>
      <c r="U5965" s="232"/>
      <c r="V5965" s="233"/>
      <c r="W5965" s="233"/>
      <c r="X5965" s="226"/>
      <c r="Y5965" s="229">
        <f t="shared" si="189"/>
        <v>0</v>
      </c>
      <c r="Z5965" s="232"/>
      <c r="AA5965" s="232"/>
      <c r="AB5965" s="232"/>
      <c r="AC5965" s="234"/>
      <c r="AD5965" s="232"/>
      <c r="AE5965" s="253" t="str">
        <f>IF($N5965=マイタスク!$U$5,"作業者","")&amp;IF($S5965=マイタスク!$U$5,"ピアレビュー","")&amp;IF($X5965=マイタスク!$U$5,"SVレビュー","")</f>
        <v/>
      </c>
      <c r="AF5965" s="252">
        <f t="shared" si="190"/>
        <v>1</v>
      </c>
      <c r="AG5965" s="9" t="s">
        <v>34</v>
      </c>
    </row>
    <row r="5966" spans="2:33">
      <c r="B5966" s="225">
        <v>5954</v>
      </c>
      <c r="C5966" s="226"/>
      <c r="D5966" s="227">
        <f>_xlfn.XLOOKUP($C5966,サービス情報マスタcopy!$B:$B,サービス情報マスタcopy!$G:$G,0,0,1)</f>
        <v>0</v>
      </c>
      <c r="E5966" s="228" t="str">
        <f>CONCATENATE($C5966,"-",TEXT(_xlfn.MAXIFS($AF$12:AF5965,$C$12:C5965,$C5966)+1,"0000"))</f>
        <v>-0001</v>
      </c>
      <c r="F5966" s="226"/>
      <c r="G5966" s="226"/>
      <c r="H5966" s="226"/>
      <c r="I5966" s="229">
        <f t="shared" si="191"/>
        <v>0</v>
      </c>
      <c r="J5966" s="232"/>
      <c r="K5966" s="226"/>
      <c r="L5966" s="226"/>
      <c r="M5966" s="226"/>
      <c r="N5966" s="226"/>
      <c r="O5966" s="232"/>
      <c r="P5966" s="232"/>
      <c r="Q5966" s="232"/>
      <c r="R5966" s="232"/>
      <c r="S5966" s="226"/>
      <c r="T5966" s="229">
        <f t="shared" si="188"/>
        <v>0</v>
      </c>
      <c r="U5966" s="232"/>
      <c r="V5966" s="233"/>
      <c r="W5966" s="233"/>
      <c r="X5966" s="226"/>
      <c r="Y5966" s="229">
        <f t="shared" si="189"/>
        <v>0</v>
      </c>
      <c r="Z5966" s="232"/>
      <c r="AA5966" s="232"/>
      <c r="AB5966" s="232"/>
      <c r="AC5966" s="234"/>
      <c r="AD5966" s="232"/>
      <c r="AE5966" s="253" t="str">
        <f>IF($N5966=マイタスク!$U$5,"作業者","")&amp;IF($S5966=マイタスク!$U$5,"ピアレビュー","")&amp;IF($X5966=マイタスク!$U$5,"SVレビュー","")</f>
        <v/>
      </c>
      <c r="AF5966" s="252">
        <f t="shared" si="190"/>
        <v>1</v>
      </c>
      <c r="AG5966" s="9" t="s">
        <v>34</v>
      </c>
    </row>
    <row r="5967" spans="2:33">
      <c r="B5967" s="225">
        <v>5955</v>
      </c>
      <c r="C5967" s="226"/>
      <c r="D5967" s="227">
        <f>_xlfn.XLOOKUP($C5967,サービス情報マスタcopy!$B:$B,サービス情報マスタcopy!$G:$G,0,0,1)</f>
        <v>0</v>
      </c>
      <c r="E5967" s="228" t="str">
        <f>CONCATENATE($C5967,"-",TEXT(_xlfn.MAXIFS($AF$12:AF5966,$C$12:C5966,$C5967)+1,"0000"))</f>
        <v>-0001</v>
      </c>
      <c r="F5967" s="226"/>
      <c r="G5967" s="226"/>
      <c r="H5967" s="226"/>
      <c r="I5967" s="229">
        <f t="shared" si="191"/>
        <v>0</v>
      </c>
      <c r="J5967" s="232"/>
      <c r="K5967" s="226"/>
      <c r="L5967" s="226"/>
      <c r="M5967" s="226"/>
      <c r="N5967" s="226"/>
      <c r="O5967" s="232"/>
      <c r="P5967" s="232"/>
      <c r="Q5967" s="232"/>
      <c r="R5967" s="232"/>
      <c r="S5967" s="226"/>
      <c r="T5967" s="229">
        <f t="shared" si="188"/>
        <v>0</v>
      </c>
      <c r="U5967" s="232"/>
      <c r="V5967" s="233"/>
      <c r="W5967" s="233"/>
      <c r="X5967" s="226"/>
      <c r="Y5967" s="229">
        <f t="shared" si="189"/>
        <v>0</v>
      </c>
      <c r="Z5967" s="232"/>
      <c r="AA5967" s="232"/>
      <c r="AB5967" s="232"/>
      <c r="AC5967" s="234"/>
      <c r="AD5967" s="232"/>
      <c r="AE5967" s="253" t="str">
        <f>IF($N5967=マイタスク!$U$5,"作業者","")&amp;IF($S5967=マイタスク!$U$5,"ピアレビュー","")&amp;IF($X5967=マイタスク!$U$5,"SVレビュー","")</f>
        <v/>
      </c>
      <c r="AF5967" s="252">
        <f t="shared" si="190"/>
        <v>1</v>
      </c>
      <c r="AG5967" s="9" t="s">
        <v>34</v>
      </c>
    </row>
    <row r="5968" spans="2:33">
      <c r="B5968" s="225">
        <v>5956</v>
      </c>
      <c r="C5968" s="226"/>
      <c r="D5968" s="227">
        <f>_xlfn.XLOOKUP($C5968,サービス情報マスタcopy!$B:$B,サービス情報マスタcopy!$G:$G,0,0,1)</f>
        <v>0</v>
      </c>
      <c r="E5968" s="228" t="str">
        <f>CONCATENATE($C5968,"-",TEXT(_xlfn.MAXIFS($AF$12:AF5967,$C$12:C5967,$C5968)+1,"0000"))</f>
        <v>-0001</v>
      </c>
      <c r="F5968" s="226"/>
      <c r="G5968" s="226"/>
      <c r="H5968" s="226"/>
      <c r="I5968" s="229">
        <f t="shared" si="191"/>
        <v>0</v>
      </c>
      <c r="J5968" s="232"/>
      <c r="K5968" s="226"/>
      <c r="L5968" s="226"/>
      <c r="M5968" s="226"/>
      <c r="N5968" s="226"/>
      <c r="O5968" s="232"/>
      <c r="P5968" s="232"/>
      <c r="Q5968" s="232"/>
      <c r="R5968" s="232"/>
      <c r="S5968" s="226"/>
      <c r="T5968" s="229">
        <f t="shared" si="188"/>
        <v>0</v>
      </c>
      <c r="U5968" s="232"/>
      <c r="V5968" s="233"/>
      <c r="W5968" s="233"/>
      <c r="X5968" s="226"/>
      <c r="Y5968" s="229">
        <f t="shared" si="189"/>
        <v>0</v>
      </c>
      <c r="Z5968" s="232"/>
      <c r="AA5968" s="232"/>
      <c r="AB5968" s="232"/>
      <c r="AC5968" s="234"/>
      <c r="AD5968" s="232"/>
      <c r="AE5968" s="253" t="str">
        <f>IF($N5968=マイタスク!$U$5,"作業者","")&amp;IF($S5968=マイタスク!$U$5,"ピアレビュー","")&amp;IF($X5968=マイタスク!$U$5,"SVレビュー","")</f>
        <v/>
      </c>
      <c r="AF5968" s="252">
        <f t="shared" si="190"/>
        <v>1</v>
      </c>
      <c r="AG5968" s="9" t="s">
        <v>34</v>
      </c>
    </row>
    <row r="5969" spans="2:33">
      <c r="B5969" s="225">
        <v>5957</v>
      </c>
      <c r="C5969" s="226"/>
      <c r="D5969" s="227">
        <f>_xlfn.XLOOKUP($C5969,サービス情報マスタcopy!$B:$B,サービス情報マスタcopy!$G:$G,0,0,1)</f>
        <v>0</v>
      </c>
      <c r="E5969" s="228" t="str">
        <f>CONCATENATE($C5969,"-",TEXT(_xlfn.MAXIFS($AF$12:AF5968,$C$12:C5968,$C5969)+1,"0000"))</f>
        <v>-0001</v>
      </c>
      <c r="F5969" s="226"/>
      <c r="G5969" s="226"/>
      <c r="H5969" s="226"/>
      <c r="I5969" s="229">
        <f t="shared" si="191"/>
        <v>0</v>
      </c>
      <c r="J5969" s="232"/>
      <c r="K5969" s="226"/>
      <c r="L5969" s="226"/>
      <c r="M5969" s="226"/>
      <c r="N5969" s="226"/>
      <c r="O5969" s="232"/>
      <c r="P5969" s="232"/>
      <c r="Q5969" s="232"/>
      <c r="R5969" s="232"/>
      <c r="S5969" s="226"/>
      <c r="T5969" s="229">
        <f t="shared" si="188"/>
        <v>0</v>
      </c>
      <c r="U5969" s="232"/>
      <c r="V5969" s="233"/>
      <c r="W5969" s="233"/>
      <c r="X5969" s="226"/>
      <c r="Y5969" s="229">
        <f t="shared" si="189"/>
        <v>0</v>
      </c>
      <c r="Z5969" s="232"/>
      <c r="AA5969" s="232"/>
      <c r="AB5969" s="232"/>
      <c r="AC5969" s="234"/>
      <c r="AD5969" s="232"/>
      <c r="AE5969" s="253" t="str">
        <f>IF($N5969=マイタスク!$U$5,"作業者","")&amp;IF($S5969=マイタスク!$U$5,"ピアレビュー","")&amp;IF($X5969=マイタスク!$U$5,"SVレビュー","")</f>
        <v/>
      </c>
      <c r="AF5969" s="252">
        <f t="shared" si="190"/>
        <v>1</v>
      </c>
      <c r="AG5969" s="9" t="s">
        <v>34</v>
      </c>
    </row>
    <row r="5970" spans="2:33">
      <c r="B5970" s="225">
        <v>5958</v>
      </c>
      <c r="C5970" s="226"/>
      <c r="D5970" s="227">
        <f>_xlfn.XLOOKUP($C5970,サービス情報マスタcopy!$B:$B,サービス情報マスタcopy!$G:$G,0,0,1)</f>
        <v>0</v>
      </c>
      <c r="E5970" s="228" t="str">
        <f>CONCATENATE($C5970,"-",TEXT(_xlfn.MAXIFS($AF$12:AF5969,$C$12:C5969,$C5970)+1,"0000"))</f>
        <v>-0001</v>
      </c>
      <c r="F5970" s="226"/>
      <c r="G5970" s="226"/>
      <c r="H5970" s="226"/>
      <c r="I5970" s="229">
        <f t="shared" si="191"/>
        <v>0</v>
      </c>
      <c r="J5970" s="232"/>
      <c r="K5970" s="226"/>
      <c r="L5970" s="226"/>
      <c r="M5970" s="226"/>
      <c r="N5970" s="226"/>
      <c r="O5970" s="232"/>
      <c r="P5970" s="232"/>
      <c r="Q5970" s="232"/>
      <c r="R5970" s="232"/>
      <c r="S5970" s="226"/>
      <c r="T5970" s="229">
        <f t="shared" si="188"/>
        <v>0</v>
      </c>
      <c r="U5970" s="232"/>
      <c r="V5970" s="233"/>
      <c r="W5970" s="233"/>
      <c r="X5970" s="226"/>
      <c r="Y5970" s="229">
        <f t="shared" si="189"/>
        <v>0</v>
      </c>
      <c r="Z5970" s="232"/>
      <c r="AA5970" s="232"/>
      <c r="AB5970" s="232"/>
      <c r="AC5970" s="234"/>
      <c r="AD5970" s="232"/>
      <c r="AE5970" s="253" t="str">
        <f>IF($N5970=マイタスク!$U$5,"作業者","")&amp;IF($S5970=マイタスク!$U$5,"ピアレビュー","")&amp;IF($X5970=マイタスク!$U$5,"SVレビュー","")</f>
        <v/>
      </c>
      <c r="AF5970" s="252">
        <f t="shared" si="190"/>
        <v>1</v>
      </c>
      <c r="AG5970" s="9" t="s">
        <v>34</v>
      </c>
    </row>
    <row r="5971" spans="2:33">
      <c r="B5971" s="225">
        <v>5959</v>
      </c>
      <c r="C5971" s="226"/>
      <c r="D5971" s="227">
        <f>_xlfn.XLOOKUP($C5971,サービス情報マスタcopy!$B:$B,サービス情報マスタcopy!$G:$G,0,0,1)</f>
        <v>0</v>
      </c>
      <c r="E5971" s="228" t="str">
        <f>CONCATENATE($C5971,"-",TEXT(_xlfn.MAXIFS($AF$12:AF5970,$C$12:C5970,$C5971)+1,"0000"))</f>
        <v>-0001</v>
      </c>
      <c r="F5971" s="226"/>
      <c r="G5971" s="226"/>
      <c r="H5971" s="226"/>
      <c r="I5971" s="229">
        <f t="shared" si="191"/>
        <v>0</v>
      </c>
      <c r="J5971" s="232"/>
      <c r="K5971" s="226"/>
      <c r="L5971" s="226"/>
      <c r="M5971" s="226"/>
      <c r="N5971" s="226"/>
      <c r="O5971" s="232"/>
      <c r="P5971" s="232"/>
      <c r="Q5971" s="232"/>
      <c r="R5971" s="232"/>
      <c r="S5971" s="226"/>
      <c r="T5971" s="229">
        <f t="shared" si="188"/>
        <v>0</v>
      </c>
      <c r="U5971" s="232"/>
      <c r="V5971" s="233"/>
      <c r="W5971" s="233"/>
      <c r="X5971" s="226"/>
      <c r="Y5971" s="229">
        <f t="shared" si="189"/>
        <v>0</v>
      </c>
      <c r="Z5971" s="232"/>
      <c r="AA5971" s="232"/>
      <c r="AB5971" s="232"/>
      <c r="AC5971" s="234"/>
      <c r="AD5971" s="232"/>
      <c r="AE5971" s="253" t="str">
        <f>IF($N5971=マイタスク!$U$5,"作業者","")&amp;IF($S5971=マイタスク!$U$5,"ピアレビュー","")&amp;IF($X5971=マイタスク!$U$5,"SVレビュー","")</f>
        <v/>
      </c>
      <c r="AF5971" s="252">
        <f t="shared" si="190"/>
        <v>1</v>
      </c>
      <c r="AG5971" s="9" t="s">
        <v>34</v>
      </c>
    </row>
    <row r="5972" spans="2:33">
      <c r="B5972" s="225">
        <v>5960</v>
      </c>
      <c r="C5972" s="226"/>
      <c r="D5972" s="227">
        <f>_xlfn.XLOOKUP($C5972,サービス情報マスタcopy!$B:$B,サービス情報マスタcopy!$G:$G,0,0,1)</f>
        <v>0</v>
      </c>
      <c r="E5972" s="228" t="str">
        <f>CONCATENATE($C5972,"-",TEXT(_xlfn.MAXIFS($AF$12:AF5971,$C$12:C5971,$C5972)+1,"0000"))</f>
        <v>-0001</v>
      </c>
      <c r="F5972" s="226"/>
      <c r="G5972" s="226"/>
      <c r="H5972" s="226"/>
      <c r="I5972" s="229">
        <f t="shared" si="191"/>
        <v>0</v>
      </c>
      <c r="J5972" s="232"/>
      <c r="K5972" s="226"/>
      <c r="L5972" s="226"/>
      <c r="M5972" s="226"/>
      <c r="N5972" s="226"/>
      <c r="O5972" s="232"/>
      <c r="P5972" s="232"/>
      <c r="Q5972" s="232"/>
      <c r="R5972" s="232"/>
      <c r="S5972" s="226"/>
      <c r="T5972" s="229">
        <f t="shared" si="188"/>
        <v>0</v>
      </c>
      <c r="U5972" s="232"/>
      <c r="V5972" s="233"/>
      <c r="W5972" s="233"/>
      <c r="X5972" s="226"/>
      <c r="Y5972" s="229">
        <f t="shared" si="189"/>
        <v>0</v>
      </c>
      <c r="Z5972" s="232"/>
      <c r="AA5972" s="232"/>
      <c r="AB5972" s="232"/>
      <c r="AC5972" s="234"/>
      <c r="AD5972" s="232"/>
      <c r="AE5972" s="253" t="str">
        <f>IF($N5972=マイタスク!$U$5,"作業者","")&amp;IF($S5972=マイタスク!$U$5,"ピアレビュー","")&amp;IF($X5972=マイタスク!$U$5,"SVレビュー","")</f>
        <v/>
      </c>
      <c r="AF5972" s="252">
        <f t="shared" si="190"/>
        <v>1</v>
      </c>
      <c r="AG5972" s="9" t="s">
        <v>34</v>
      </c>
    </row>
    <row r="5973" spans="2:33">
      <c r="B5973" s="225">
        <v>5961</v>
      </c>
      <c r="C5973" s="226"/>
      <c r="D5973" s="227">
        <f>_xlfn.XLOOKUP($C5973,サービス情報マスタcopy!$B:$B,サービス情報マスタcopy!$G:$G,0,0,1)</f>
        <v>0</v>
      </c>
      <c r="E5973" s="228" t="str">
        <f>CONCATENATE($C5973,"-",TEXT(_xlfn.MAXIFS($AF$12:AF5972,$C$12:C5972,$C5973)+1,"0000"))</f>
        <v>-0001</v>
      </c>
      <c r="F5973" s="226"/>
      <c r="G5973" s="226"/>
      <c r="H5973" s="226"/>
      <c r="I5973" s="229">
        <f t="shared" si="191"/>
        <v>0</v>
      </c>
      <c r="J5973" s="232"/>
      <c r="K5973" s="226"/>
      <c r="L5973" s="226"/>
      <c r="M5973" s="226"/>
      <c r="N5973" s="226"/>
      <c r="O5973" s="232"/>
      <c r="P5973" s="232"/>
      <c r="Q5973" s="232"/>
      <c r="R5973" s="232"/>
      <c r="S5973" s="226"/>
      <c r="T5973" s="229">
        <f t="shared" si="188"/>
        <v>0</v>
      </c>
      <c r="U5973" s="232"/>
      <c r="V5973" s="233"/>
      <c r="W5973" s="233"/>
      <c r="X5973" s="226"/>
      <c r="Y5973" s="229">
        <f t="shared" si="189"/>
        <v>0</v>
      </c>
      <c r="Z5973" s="232"/>
      <c r="AA5973" s="232"/>
      <c r="AB5973" s="232"/>
      <c r="AC5973" s="234"/>
      <c r="AD5973" s="232"/>
      <c r="AE5973" s="253" t="str">
        <f>IF($N5973=マイタスク!$U$5,"作業者","")&amp;IF($S5973=マイタスク!$U$5,"ピアレビュー","")&amp;IF($X5973=マイタスク!$U$5,"SVレビュー","")</f>
        <v/>
      </c>
      <c r="AF5973" s="252">
        <f t="shared" si="190"/>
        <v>1</v>
      </c>
      <c r="AG5973" s="9" t="s">
        <v>34</v>
      </c>
    </row>
    <row r="5974" spans="2:33">
      <c r="B5974" s="225">
        <v>5962</v>
      </c>
      <c r="C5974" s="226"/>
      <c r="D5974" s="227">
        <f>_xlfn.XLOOKUP($C5974,サービス情報マスタcopy!$B:$B,サービス情報マスタcopy!$G:$G,0,0,1)</f>
        <v>0</v>
      </c>
      <c r="E5974" s="228" t="str">
        <f>CONCATENATE($C5974,"-",TEXT(_xlfn.MAXIFS($AF$12:AF5973,$C$12:C5973,$C5974)+1,"0000"))</f>
        <v>-0001</v>
      </c>
      <c r="F5974" s="226"/>
      <c r="G5974" s="226"/>
      <c r="H5974" s="226"/>
      <c r="I5974" s="229">
        <f t="shared" si="191"/>
        <v>0</v>
      </c>
      <c r="J5974" s="232"/>
      <c r="K5974" s="226"/>
      <c r="L5974" s="226"/>
      <c r="M5974" s="226"/>
      <c r="N5974" s="226"/>
      <c r="O5974" s="232"/>
      <c r="P5974" s="232"/>
      <c r="Q5974" s="232"/>
      <c r="R5974" s="232"/>
      <c r="S5974" s="226"/>
      <c r="T5974" s="229">
        <f t="shared" si="188"/>
        <v>0</v>
      </c>
      <c r="U5974" s="232"/>
      <c r="V5974" s="233"/>
      <c r="W5974" s="233"/>
      <c r="X5974" s="226"/>
      <c r="Y5974" s="229">
        <f t="shared" si="189"/>
        <v>0</v>
      </c>
      <c r="Z5974" s="232"/>
      <c r="AA5974" s="232"/>
      <c r="AB5974" s="232"/>
      <c r="AC5974" s="234"/>
      <c r="AD5974" s="232"/>
      <c r="AE5974" s="253" t="str">
        <f>IF($N5974=マイタスク!$U$5,"作業者","")&amp;IF($S5974=マイタスク!$U$5,"ピアレビュー","")&amp;IF($X5974=マイタスク!$U$5,"SVレビュー","")</f>
        <v/>
      </c>
      <c r="AF5974" s="252">
        <f t="shared" si="190"/>
        <v>1</v>
      </c>
      <c r="AG5974" s="9" t="s">
        <v>34</v>
      </c>
    </row>
    <row r="5975" spans="2:33">
      <c r="B5975" s="225">
        <v>5963</v>
      </c>
      <c r="C5975" s="226"/>
      <c r="D5975" s="227">
        <f>_xlfn.XLOOKUP($C5975,サービス情報マスタcopy!$B:$B,サービス情報マスタcopy!$G:$G,0,0,1)</f>
        <v>0</v>
      </c>
      <c r="E5975" s="228" t="str">
        <f>CONCATENATE($C5975,"-",TEXT(_xlfn.MAXIFS($AF$12:AF5974,$C$12:C5974,$C5975)+1,"0000"))</f>
        <v>-0001</v>
      </c>
      <c r="F5975" s="226"/>
      <c r="G5975" s="226"/>
      <c r="H5975" s="226"/>
      <c r="I5975" s="229">
        <f t="shared" si="191"/>
        <v>0</v>
      </c>
      <c r="J5975" s="232"/>
      <c r="K5975" s="226"/>
      <c r="L5975" s="226"/>
      <c r="M5975" s="226"/>
      <c r="N5975" s="226"/>
      <c r="O5975" s="232"/>
      <c r="P5975" s="232"/>
      <c r="Q5975" s="232"/>
      <c r="R5975" s="232"/>
      <c r="S5975" s="226"/>
      <c r="T5975" s="229">
        <f t="shared" si="188"/>
        <v>0</v>
      </c>
      <c r="U5975" s="232"/>
      <c r="V5975" s="233"/>
      <c r="W5975" s="233"/>
      <c r="X5975" s="226"/>
      <c r="Y5975" s="229">
        <f t="shared" si="189"/>
        <v>0</v>
      </c>
      <c r="Z5975" s="232"/>
      <c r="AA5975" s="232"/>
      <c r="AB5975" s="232"/>
      <c r="AC5975" s="234"/>
      <c r="AD5975" s="232"/>
      <c r="AE5975" s="253" t="str">
        <f>IF($N5975=マイタスク!$U$5,"作業者","")&amp;IF($S5975=マイタスク!$U$5,"ピアレビュー","")&amp;IF($X5975=マイタスク!$U$5,"SVレビュー","")</f>
        <v/>
      </c>
      <c r="AF5975" s="252">
        <f t="shared" si="190"/>
        <v>1</v>
      </c>
      <c r="AG5975" s="9" t="s">
        <v>34</v>
      </c>
    </row>
    <row r="5976" spans="2:33">
      <c r="B5976" s="225">
        <v>5964</v>
      </c>
      <c r="C5976" s="226"/>
      <c r="D5976" s="227">
        <f>_xlfn.XLOOKUP($C5976,サービス情報マスタcopy!$B:$B,サービス情報マスタcopy!$G:$G,0,0,1)</f>
        <v>0</v>
      </c>
      <c r="E5976" s="228" t="str">
        <f>CONCATENATE($C5976,"-",TEXT(_xlfn.MAXIFS($AF$12:AF5975,$C$12:C5975,$C5976)+1,"0000"))</f>
        <v>-0001</v>
      </c>
      <c r="F5976" s="226"/>
      <c r="G5976" s="226"/>
      <c r="H5976" s="226"/>
      <c r="I5976" s="229">
        <f t="shared" si="191"/>
        <v>0</v>
      </c>
      <c r="J5976" s="232"/>
      <c r="K5976" s="226"/>
      <c r="L5976" s="226"/>
      <c r="M5976" s="226"/>
      <c r="N5976" s="226"/>
      <c r="O5976" s="232"/>
      <c r="P5976" s="232"/>
      <c r="Q5976" s="232"/>
      <c r="R5976" s="232"/>
      <c r="S5976" s="226"/>
      <c r="T5976" s="229">
        <f t="shared" si="188"/>
        <v>0</v>
      </c>
      <c r="U5976" s="232"/>
      <c r="V5976" s="233"/>
      <c r="W5976" s="233"/>
      <c r="X5976" s="226"/>
      <c r="Y5976" s="229">
        <f t="shared" si="189"/>
        <v>0</v>
      </c>
      <c r="Z5976" s="232"/>
      <c r="AA5976" s="232"/>
      <c r="AB5976" s="232"/>
      <c r="AC5976" s="234"/>
      <c r="AD5976" s="232"/>
      <c r="AE5976" s="253" t="str">
        <f>IF($N5976=マイタスク!$U$5,"作業者","")&amp;IF($S5976=マイタスク!$U$5,"ピアレビュー","")&amp;IF($X5976=マイタスク!$U$5,"SVレビュー","")</f>
        <v/>
      </c>
      <c r="AF5976" s="252">
        <f t="shared" si="190"/>
        <v>1</v>
      </c>
      <c r="AG5976" s="9" t="s">
        <v>34</v>
      </c>
    </row>
    <row r="5977" spans="2:33">
      <c r="B5977" s="225">
        <v>5965</v>
      </c>
      <c r="C5977" s="226"/>
      <c r="D5977" s="227">
        <f>_xlfn.XLOOKUP($C5977,サービス情報マスタcopy!$B:$B,サービス情報マスタcopy!$G:$G,0,0,1)</f>
        <v>0</v>
      </c>
      <c r="E5977" s="228" t="str">
        <f>CONCATENATE($C5977,"-",TEXT(_xlfn.MAXIFS($AF$12:AF5976,$C$12:C5976,$C5977)+1,"0000"))</f>
        <v>-0001</v>
      </c>
      <c r="F5977" s="226"/>
      <c r="G5977" s="226"/>
      <c r="H5977" s="226"/>
      <c r="I5977" s="229">
        <f t="shared" si="191"/>
        <v>0</v>
      </c>
      <c r="J5977" s="232"/>
      <c r="K5977" s="226"/>
      <c r="L5977" s="226"/>
      <c r="M5977" s="226"/>
      <c r="N5977" s="226"/>
      <c r="O5977" s="232"/>
      <c r="P5977" s="232"/>
      <c r="Q5977" s="232"/>
      <c r="R5977" s="232"/>
      <c r="S5977" s="226"/>
      <c r="T5977" s="229">
        <f t="shared" si="188"/>
        <v>0</v>
      </c>
      <c r="U5977" s="232"/>
      <c r="V5977" s="233"/>
      <c r="W5977" s="233"/>
      <c r="X5977" s="226"/>
      <c r="Y5977" s="229">
        <f t="shared" si="189"/>
        <v>0</v>
      </c>
      <c r="Z5977" s="232"/>
      <c r="AA5977" s="232"/>
      <c r="AB5977" s="232"/>
      <c r="AC5977" s="234"/>
      <c r="AD5977" s="232"/>
      <c r="AE5977" s="253" t="str">
        <f>IF($N5977=マイタスク!$U$5,"作業者","")&amp;IF($S5977=マイタスク!$U$5,"ピアレビュー","")&amp;IF($X5977=マイタスク!$U$5,"SVレビュー","")</f>
        <v/>
      </c>
      <c r="AF5977" s="252">
        <f t="shared" si="190"/>
        <v>1</v>
      </c>
      <c r="AG5977" s="9" t="s">
        <v>34</v>
      </c>
    </row>
    <row r="5978" spans="2:33">
      <c r="B5978" s="225">
        <v>5966</v>
      </c>
      <c r="C5978" s="226"/>
      <c r="D5978" s="227">
        <f>_xlfn.XLOOKUP($C5978,サービス情報マスタcopy!$B:$B,サービス情報マスタcopy!$G:$G,0,0,1)</f>
        <v>0</v>
      </c>
      <c r="E5978" s="228" t="str">
        <f>CONCATENATE($C5978,"-",TEXT(_xlfn.MAXIFS($AF$12:AF5977,$C$12:C5977,$C5978)+1,"0000"))</f>
        <v>-0001</v>
      </c>
      <c r="F5978" s="226"/>
      <c r="G5978" s="226"/>
      <c r="H5978" s="226"/>
      <c r="I5978" s="229">
        <f t="shared" si="191"/>
        <v>0</v>
      </c>
      <c r="J5978" s="232"/>
      <c r="K5978" s="226"/>
      <c r="L5978" s="226"/>
      <c r="M5978" s="226"/>
      <c r="N5978" s="226"/>
      <c r="O5978" s="232"/>
      <c r="P5978" s="232"/>
      <c r="Q5978" s="232"/>
      <c r="R5978" s="232"/>
      <c r="S5978" s="226"/>
      <c r="T5978" s="229">
        <f t="shared" si="188"/>
        <v>0</v>
      </c>
      <c r="U5978" s="232"/>
      <c r="V5978" s="233"/>
      <c r="W5978" s="233"/>
      <c r="X5978" s="226"/>
      <c r="Y5978" s="229">
        <f t="shared" si="189"/>
        <v>0</v>
      </c>
      <c r="Z5978" s="232"/>
      <c r="AA5978" s="232"/>
      <c r="AB5978" s="232"/>
      <c r="AC5978" s="234"/>
      <c r="AD5978" s="232"/>
      <c r="AE5978" s="253" t="str">
        <f>IF($N5978=マイタスク!$U$5,"作業者","")&amp;IF($S5978=マイタスク!$U$5,"ピアレビュー","")&amp;IF($X5978=マイタスク!$U$5,"SVレビュー","")</f>
        <v/>
      </c>
      <c r="AF5978" s="252">
        <f t="shared" si="190"/>
        <v>1</v>
      </c>
      <c r="AG5978" s="9" t="s">
        <v>34</v>
      </c>
    </row>
    <row r="5979" spans="2:33">
      <c r="B5979" s="225">
        <v>5967</v>
      </c>
      <c r="C5979" s="226"/>
      <c r="D5979" s="227">
        <f>_xlfn.XLOOKUP($C5979,サービス情報マスタcopy!$B:$B,サービス情報マスタcopy!$G:$G,0,0,1)</f>
        <v>0</v>
      </c>
      <c r="E5979" s="228" t="str">
        <f>CONCATENATE($C5979,"-",TEXT(_xlfn.MAXIFS($AF$12:AF5978,$C$12:C5978,$C5979)+1,"0000"))</f>
        <v>-0001</v>
      </c>
      <c r="F5979" s="226"/>
      <c r="G5979" s="226"/>
      <c r="H5979" s="226"/>
      <c r="I5979" s="229">
        <f t="shared" si="191"/>
        <v>0</v>
      </c>
      <c r="J5979" s="232"/>
      <c r="K5979" s="226"/>
      <c r="L5979" s="226"/>
      <c r="M5979" s="226"/>
      <c r="N5979" s="226"/>
      <c r="O5979" s="232"/>
      <c r="P5979" s="232"/>
      <c r="Q5979" s="232"/>
      <c r="R5979" s="232"/>
      <c r="S5979" s="226"/>
      <c r="T5979" s="229">
        <f t="shared" si="188"/>
        <v>0</v>
      </c>
      <c r="U5979" s="232"/>
      <c r="V5979" s="233"/>
      <c r="W5979" s="233"/>
      <c r="X5979" s="226"/>
      <c r="Y5979" s="229">
        <f t="shared" si="189"/>
        <v>0</v>
      </c>
      <c r="Z5979" s="232"/>
      <c r="AA5979" s="232"/>
      <c r="AB5979" s="232"/>
      <c r="AC5979" s="234"/>
      <c r="AD5979" s="232"/>
      <c r="AE5979" s="253" t="str">
        <f>IF($N5979=マイタスク!$U$5,"作業者","")&amp;IF($S5979=マイタスク!$U$5,"ピアレビュー","")&amp;IF($X5979=マイタスク!$U$5,"SVレビュー","")</f>
        <v/>
      </c>
      <c r="AF5979" s="252">
        <f t="shared" si="190"/>
        <v>1</v>
      </c>
      <c r="AG5979" s="9" t="s">
        <v>34</v>
      </c>
    </row>
    <row r="5980" spans="2:33">
      <c r="B5980" s="225">
        <v>5968</v>
      </c>
      <c r="C5980" s="226"/>
      <c r="D5980" s="227">
        <f>_xlfn.XLOOKUP($C5980,サービス情報マスタcopy!$B:$B,サービス情報マスタcopy!$G:$G,0,0,1)</f>
        <v>0</v>
      </c>
      <c r="E5980" s="228" t="str">
        <f>CONCATENATE($C5980,"-",TEXT(_xlfn.MAXIFS($AF$12:AF5979,$C$12:C5979,$C5980)+1,"0000"))</f>
        <v>-0001</v>
      </c>
      <c r="F5980" s="226"/>
      <c r="G5980" s="226"/>
      <c r="H5980" s="226"/>
      <c r="I5980" s="229">
        <f t="shared" si="191"/>
        <v>0</v>
      </c>
      <c r="J5980" s="232"/>
      <c r="K5980" s="226"/>
      <c r="L5980" s="226"/>
      <c r="M5980" s="226"/>
      <c r="N5980" s="226"/>
      <c r="O5980" s="232"/>
      <c r="P5980" s="232"/>
      <c r="Q5980" s="232"/>
      <c r="R5980" s="232"/>
      <c r="S5980" s="226"/>
      <c r="T5980" s="229">
        <f t="shared" si="188"/>
        <v>0</v>
      </c>
      <c r="U5980" s="232"/>
      <c r="V5980" s="233"/>
      <c r="W5980" s="233"/>
      <c r="X5980" s="226"/>
      <c r="Y5980" s="229">
        <f t="shared" si="189"/>
        <v>0</v>
      </c>
      <c r="Z5980" s="232"/>
      <c r="AA5980" s="232"/>
      <c r="AB5980" s="232"/>
      <c r="AC5980" s="234"/>
      <c r="AD5980" s="232"/>
      <c r="AE5980" s="253" t="str">
        <f>IF($N5980=マイタスク!$U$5,"作業者","")&amp;IF($S5980=マイタスク!$U$5,"ピアレビュー","")&amp;IF($X5980=マイタスク!$U$5,"SVレビュー","")</f>
        <v/>
      </c>
      <c r="AF5980" s="252">
        <f t="shared" si="190"/>
        <v>1</v>
      </c>
      <c r="AG5980" s="9" t="s">
        <v>34</v>
      </c>
    </row>
    <row r="5981" spans="2:33">
      <c r="B5981" s="225">
        <v>5969</v>
      </c>
      <c r="C5981" s="226"/>
      <c r="D5981" s="227">
        <f>_xlfn.XLOOKUP($C5981,サービス情報マスタcopy!$B:$B,サービス情報マスタcopy!$G:$G,0,0,1)</f>
        <v>0</v>
      </c>
      <c r="E5981" s="228" t="str">
        <f>CONCATENATE($C5981,"-",TEXT(_xlfn.MAXIFS($AF$12:AF5980,$C$12:C5980,$C5981)+1,"0000"))</f>
        <v>-0001</v>
      </c>
      <c r="F5981" s="226"/>
      <c r="G5981" s="226"/>
      <c r="H5981" s="226"/>
      <c r="I5981" s="229">
        <f t="shared" si="191"/>
        <v>0</v>
      </c>
      <c r="J5981" s="232"/>
      <c r="K5981" s="226"/>
      <c r="L5981" s="226"/>
      <c r="M5981" s="226"/>
      <c r="N5981" s="226"/>
      <c r="O5981" s="232"/>
      <c r="P5981" s="232"/>
      <c r="Q5981" s="232"/>
      <c r="R5981" s="232"/>
      <c r="S5981" s="226"/>
      <c r="T5981" s="229">
        <f t="shared" si="188"/>
        <v>0</v>
      </c>
      <c r="U5981" s="232"/>
      <c r="V5981" s="233"/>
      <c r="W5981" s="233"/>
      <c r="X5981" s="226"/>
      <c r="Y5981" s="229">
        <f t="shared" si="189"/>
        <v>0</v>
      </c>
      <c r="Z5981" s="232"/>
      <c r="AA5981" s="232"/>
      <c r="AB5981" s="232"/>
      <c r="AC5981" s="234"/>
      <c r="AD5981" s="232"/>
      <c r="AE5981" s="253" t="str">
        <f>IF($N5981=マイタスク!$U$5,"作業者","")&amp;IF($S5981=マイタスク!$U$5,"ピアレビュー","")&amp;IF($X5981=マイタスク!$U$5,"SVレビュー","")</f>
        <v/>
      </c>
      <c r="AF5981" s="252">
        <f t="shared" si="190"/>
        <v>1</v>
      </c>
      <c r="AG5981" s="9" t="s">
        <v>34</v>
      </c>
    </row>
    <row r="5982" spans="2:33">
      <c r="B5982" s="225">
        <v>5970</v>
      </c>
      <c r="C5982" s="226"/>
      <c r="D5982" s="227">
        <f>_xlfn.XLOOKUP($C5982,サービス情報マスタcopy!$B:$B,サービス情報マスタcopy!$G:$G,0,0,1)</f>
        <v>0</v>
      </c>
      <c r="E5982" s="228" t="str">
        <f>CONCATENATE($C5982,"-",TEXT(_xlfn.MAXIFS($AF$12:AF5981,$C$12:C5981,$C5982)+1,"0000"))</f>
        <v>-0001</v>
      </c>
      <c r="F5982" s="226"/>
      <c r="G5982" s="226"/>
      <c r="H5982" s="226"/>
      <c r="I5982" s="229">
        <f t="shared" si="191"/>
        <v>0</v>
      </c>
      <c r="J5982" s="232"/>
      <c r="K5982" s="226"/>
      <c r="L5982" s="226"/>
      <c r="M5982" s="226"/>
      <c r="N5982" s="226"/>
      <c r="O5982" s="232"/>
      <c r="P5982" s="232"/>
      <c r="Q5982" s="232"/>
      <c r="R5982" s="232"/>
      <c r="S5982" s="226"/>
      <c r="T5982" s="229">
        <f t="shared" si="188"/>
        <v>0</v>
      </c>
      <c r="U5982" s="232"/>
      <c r="V5982" s="233"/>
      <c r="W5982" s="233"/>
      <c r="X5982" s="226"/>
      <c r="Y5982" s="229">
        <f t="shared" si="189"/>
        <v>0</v>
      </c>
      <c r="Z5982" s="232"/>
      <c r="AA5982" s="232"/>
      <c r="AB5982" s="232"/>
      <c r="AC5982" s="234"/>
      <c r="AD5982" s="232"/>
      <c r="AE5982" s="253" t="str">
        <f>IF($N5982=マイタスク!$U$5,"作業者","")&amp;IF($S5982=マイタスク!$U$5,"ピアレビュー","")&amp;IF($X5982=マイタスク!$U$5,"SVレビュー","")</f>
        <v/>
      </c>
      <c r="AF5982" s="252">
        <f t="shared" si="190"/>
        <v>1</v>
      </c>
      <c r="AG5982" s="9" t="s">
        <v>34</v>
      </c>
    </row>
    <row r="5983" spans="2:33">
      <c r="B5983" s="225">
        <v>5971</v>
      </c>
      <c r="C5983" s="226"/>
      <c r="D5983" s="227">
        <f>_xlfn.XLOOKUP($C5983,サービス情報マスタcopy!$B:$B,サービス情報マスタcopy!$G:$G,0,0,1)</f>
        <v>0</v>
      </c>
      <c r="E5983" s="228" t="str">
        <f>CONCATENATE($C5983,"-",TEXT(_xlfn.MAXIFS($AF$12:AF5982,$C$12:C5982,$C5983)+1,"0000"))</f>
        <v>-0001</v>
      </c>
      <c r="F5983" s="226"/>
      <c r="G5983" s="226"/>
      <c r="H5983" s="226"/>
      <c r="I5983" s="229">
        <f t="shared" si="191"/>
        <v>0</v>
      </c>
      <c r="J5983" s="232"/>
      <c r="K5983" s="226"/>
      <c r="L5983" s="226"/>
      <c r="M5983" s="226"/>
      <c r="N5983" s="226"/>
      <c r="O5983" s="232"/>
      <c r="P5983" s="232"/>
      <c r="Q5983" s="232"/>
      <c r="R5983" s="232"/>
      <c r="S5983" s="226"/>
      <c r="T5983" s="229">
        <f t="shared" si="188"/>
        <v>0</v>
      </c>
      <c r="U5983" s="232"/>
      <c r="V5983" s="233"/>
      <c r="W5983" s="233"/>
      <c r="X5983" s="226"/>
      <c r="Y5983" s="229">
        <f t="shared" si="189"/>
        <v>0</v>
      </c>
      <c r="Z5983" s="232"/>
      <c r="AA5983" s="232"/>
      <c r="AB5983" s="232"/>
      <c r="AC5983" s="234"/>
      <c r="AD5983" s="232"/>
      <c r="AE5983" s="253" t="str">
        <f>IF($N5983=マイタスク!$U$5,"作業者","")&amp;IF($S5983=マイタスク!$U$5,"ピアレビュー","")&amp;IF($X5983=マイタスク!$U$5,"SVレビュー","")</f>
        <v/>
      </c>
      <c r="AF5983" s="252">
        <f t="shared" si="190"/>
        <v>1</v>
      </c>
      <c r="AG5983" s="9" t="s">
        <v>34</v>
      </c>
    </row>
    <row r="5984" spans="2:33">
      <c r="B5984" s="225">
        <v>5972</v>
      </c>
      <c r="C5984" s="226"/>
      <c r="D5984" s="227">
        <f>_xlfn.XLOOKUP($C5984,サービス情報マスタcopy!$B:$B,サービス情報マスタcopy!$G:$G,0,0,1)</f>
        <v>0</v>
      </c>
      <c r="E5984" s="228" t="str">
        <f>CONCATENATE($C5984,"-",TEXT(_xlfn.MAXIFS($AF$12:AF5983,$C$12:C5983,$C5984)+1,"0000"))</f>
        <v>-0001</v>
      </c>
      <c r="F5984" s="226"/>
      <c r="G5984" s="226"/>
      <c r="H5984" s="226"/>
      <c r="I5984" s="229">
        <f t="shared" si="191"/>
        <v>0</v>
      </c>
      <c r="J5984" s="232"/>
      <c r="K5984" s="226"/>
      <c r="L5984" s="226"/>
      <c r="M5984" s="226"/>
      <c r="N5984" s="226"/>
      <c r="O5984" s="232"/>
      <c r="P5984" s="232"/>
      <c r="Q5984" s="232"/>
      <c r="R5984" s="232"/>
      <c r="S5984" s="226"/>
      <c r="T5984" s="229">
        <f t="shared" si="188"/>
        <v>0</v>
      </c>
      <c r="U5984" s="232"/>
      <c r="V5984" s="233"/>
      <c r="W5984" s="233"/>
      <c r="X5984" s="226"/>
      <c r="Y5984" s="229">
        <f t="shared" si="189"/>
        <v>0</v>
      </c>
      <c r="Z5984" s="232"/>
      <c r="AA5984" s="232"/>
      <c r="AB5984" s="232"/>
      <c r="AC5984" s="234"/>
      <c r="AD5984" s="232"/>
      <c r="AE5984" s="253" t="str">
        <f>IF($N5984=マイタスク!$U$5,"作業者","")&amp;IF($S5984=マイタスク!$U$5,"ピアレビュー","")&amp;IF($X5984=マイタスク!$U$5,"SVレビュー","")</f>
        <v/>
      </c>
      <c r="AF5984" s="252">
        <f t="shared" si="190"/>
        <v>1</v>
      </c>
      <c r="AG5984" s="9" t="s">
        <v>34</v>
      </c>
    </row>
    <row r="5985" spans="2:33">
      <c r="B5985" s="225">
        <v>5973</v>
      </c>
      <c r="C5985" s="226"/>
      <c r="D5985" s="227">
        <f>_xlfn.XLOOKUP($C5985,サービス情報マスタcopy!$B:$B,サービス情報マスタcopy!$G:$G,0,0,1)</f>
        <v>0</v>
      </c>
      <c r="E5985" s="228" t="str">
        <f>CONCATENATE($C5985,"-",TEXT(_xlfn.MAXIFS($AF$12:AF5984,$C$12:C5984,$C5985)+1,"0000"))</f>
        <v>-0001</v>
      </c>
      <c r="F5985" s="226"/>
      <c r="G5985" s="226"/>
      <c r="H5985" s="226"/>
      <c r="I5985" s="229">
        <f t="shared" si="191"/>
        <v>0</v>
      </c>
      <c r="J5985" s="232"/>
      <c r="K5985" s="226"/>
      <c r="L5985" s="226"/>
      <c r="M5985" s="226"/>
      <c r="N5985" s="226"/>
      <c r="O5985" s="232"/>
      <c r="P5985" s="232"/>
      <c r="Q5985" s="232"/>
      <c r="R5985" s="232"/>
      <c r="S5985" s="226"/>
      <c r="T5985" s="229">
        <f t="shared" si="188"/>
        <v>0</v>
      </c>
      <c r="U5985" s="232"/>
      <c r="V5985" s="233"/>
      <c r="W5985" s="233"/>
      <c r="X5985" s="226"/>
      <c r="Y5985" s="229">
        <f t="shared" si="189"/>
        <v>0</v>
      </c>
      <c r="Z5985" s="232"/>
      <c r="AA5985" s="232"/>
      <c r="AB5985" s="232"/>
      <c r="AC5985" s="234"/>
      <c r="AD5985" s="232"/>
      <c r="AE5985" s="253" t="str">
        <f>IF($N5985=マイタスク!$U$5,"作業者","")&amp;IF($S5985=マイタスク!$U$5,"ピアレビュー","")&amp;IF($X5985=マイタスク!$U$5,"SVレビュー","")</f>
        <v/>
      </c>
      <c r="AF5985" s="252">
        <f t="shared" si="190"/>
        <v>1</v>
      </c>
      <c r="AG5985" s="9" t="s">
        <v>34</v>
      </c>
    </row>
    <row r="5986" spans="2:33">
      <c r="B5986" s="225">
        <v>5974</v>
      </c>
      <c r="C5986" s="226"/>
      <c r="D5986" s="227">
        <f>_xlfn.XLOOKUP($C5986,サービス情報マスタcopy!$B:$B,サービス情報マスタcopy!$G:$G,0,0,1)</f>
        <v>0</v>
      </c>
      <c r="E5986" s="228" t="str">
        <f>CONCATENATE($C5986,"-",TEXT(_xlfn.MAXIFS($AF$12:AF5985,$C$12:C5985,$C5986)+1,"0000"))</f>
        <v>-0001</v>
      </c>
      <c r="F5986" s="226"/>
      <c r="G5986" s="226"/>
      <c r="H5986" s="226"/>
      <c r="I5986" s="229">
        <f t="shared" si="191"/>
        <v>0</v>
      </c>
      <c r="J5986" s="232"/>
      <c r="K5986" s="226"/>
      <c r="L5986" s="226"/>
      <c r="M5986" s="226"/>
      <c r="N5986" s="226"/>
      <c r="O5986" s="232"/>
      <c r="P5986" s="232"/>
      <c r="Q5986" s="232"/>
      <c r="R5986" s="232"/>
      <c r="S5986" s="226"/>
      <c r="T5986" s="229">
        <f t="shared" si="188"/>
        <v>0</v>
      </c>
      <c r="U5986" s="232"/>
      <c r="V5986" s="233"/>
      <c r="W5986" s="233"/>
      <c r="X5986" s="226"/>
      <c r="Y5986" s="229">
        <f t="shared" si="189"/>
        <v>0</v>
      </c>
      <c r="Z5986" s="232"/>
      <c r="AA5986" s="232"/>
      <c r="AB5986" s="232"/>
      <c r="AC5986" s="234"/>
      <c r="AD5986" s="232"/>
      <c r="AE5986" s="253" t="str">
        <f>IF($N5986=マイタスク!$U$5,"作業者","")&amp;IF($S5986=マイタスク!$U$5,"ピアレビュー","")&amp;IF($X5986=マイタスク!$U$5,"SVレビュー","")</f>
        <v/>
      </c>
      <c r="AF5986" s="252">
        <f t="shared" si="190"/>
        <v>1</v>
      </c>
      <c r="AG5986" s="9" t="s">
        <v>34</v>
      </c>
    </row>
    <row r="5987" spans="2:33">
      <c r="B5987" s="225">
        <v>5975</v>
      </c>
      <c r="C5987" s="226"/>
      <c r="D5987" s="227">
        <f>_xlfn.XLOOKUP($C5987,サービス情報マスタcopy!$B:$B,サービス情報マスタcopy!$G:$G,0,0,1)</f>
        <v>0</v>
      </c>
      <c r="E5987" s="228" t="str">
        <f>CONCATENATE($C5987,"-",TEXT(_xlfn.MAXIFS($AF$12:AF5986,$C$12:C5986,$C5987)+1,"0000"))</f>
        <v>-0001</v>
      </c>
      <c r="F5987" s="226"/>
      <c r="G5987" s="226"/>
      <c r="H5987" s="226"/>
      <c r="I5987" s="229">
        <f t="shared" si="191"/>
        <v>0</v>
      </c>
      <c r="J5987" s="232"/>
      <c r="K5987" s="226"/>
      <c r="L5987" s="226"/>
      <c r="M5987" s="226"/>
      <c r="N5987" s="226"/>
      <c r="O5987" s="232"/>
      <c r="P5987" s="232"/>
      <c r="Q5987" s="232"/>
      <c r="R5987" s="232"/>
      <c r="S5987" s="226"/>
      <c r="T5987" s="229">
        <f t="shared" si="188"/>
        <v>0</v>
      </c>
      <c r="U5987" s="232"/>
      <c r="V5987" s="233"/>
      <c r="W5987" s="233"/>
      <c r="X5987" s="226"/>
      <c r="Y5987" s="229">
        <f t="shared" si="189"/>
        <v>0</v>
      </c>
      <c r="Z5987" s="232"/>
      <c r="AA5987" s="232"/>
      <c r="AB5987" s="232"/>
      <c r="AC5987" s="234"/>
      <c r="AD5987" s="232"/>
      <c r="AE5987" s="253" t="str">
        <f>IF($N5987=マイタスク!$U$5,"作業者","")&amp;IF($S5987=マイタスク!$U$5,"ピアレビュー","")&amp;IF($X5987=マイタスク!$U$5,"SVレビュー","")</f>
        <v/>
      </c>
      <c r="AF5987" s="252">
        <f t="shared" si="190"/>
        <v>1</v>
      </c>
      <c r="AG5987" s="9" t="s">
        <v>34</v>
      </c>
    </row>
    <row r="5988" spans="2:33">
      <c r="B5988" s="225">
        <v>5976</v>
      </c>
      <c r="C5988" s="226"/>
      <c r="D5988" s="227">
        <f>_xlfn.XLOOKUP($C5988,サービス情報マスタcopy!$B:$B,サービス情報マスタcopy!$G:$G,0,0,1)</f>
        <v>0</v>
      </c>
      <c r="E5988" s="228" t="str">
        <f>CONCATENATE($C5988,"-",TEXT(_xlfn.MAXIFS($AF$12:AF5987,$C$12:C5987,$C5988)+1,"0000"))</f>
        <v>-0001</v>
      </c>
      <c r="F5988" s="226"/>
      <c r="G5988" s="226"/>
      <c r="H5988" s="226"/>
      <c r="I5988" s="229">
        <f t="shared" si="191"/>
        <v>0</v>
      </c>
      <c r="J5988" s="232"/>
      <c r="K5988" s="226"/>
      <c r="L5988" s="226"/>
      <c r="M5988" s="226"/>
      <c r="N5988" s="226"/>
      <c r="O5988" s="232"/>
      <c r="P5988" s="232"/>
      <c r="Q5988" s="232"/>
      <c r="R5988" s="232"/>
      <c r="S5988" s="226"/>
      <c r="T5988" s="229">
        <f t="shared" si="188"/>
        <v>0</v>
      </c>
      <c r="U5988" s="232"/>
      <c r="V5988" s="233"/>
      <c r="W5988" s="233"/>
      <c r="X5988" s="226"/>
      <c r="Y5988" s="229">
        <f t="shared" si="189"/>
        <v>0</v>
      </c>
      <c r="Z5988" s="232"/>
      <c r="AA5988" s="232"/>
      <c r="AB5988" s="232"/>
      <c r="AC5988" s="234"/>
      <c r="AD5988" s="232"/>
      <c r="AE5988" s="253" t="str">
        <f>IF($N5988=マイタスク!$U$5,"作業者","")&amp;IF($S5988=マイタスク!$U$5,"ピアレビュー","")&amp;IF($X5988=マイタスク!$U$5,"SVレビュー","")</f>
        <v/>
      </c>
      <c r="AF5988" s="252">
        <f t="shared" si="190"/>
        <v>1</v>
      </c>
      <c r="AG5988" s="9" t="s">
        <v>34</v>
      </c>
    </row>
    <row r="5989" spans="2:33">
      <c r="B5989" s="225">
        <v>5977</v>
      </c>
      <c r="C5989" s="226"/>
      <c r="D5989" s="227">
        <f>_xlfn.XLOOKUP($C5989,サービス情報マスタcopy!$B:$B,サービス情報マスタcopy!$G:$G,0,0,1)</f>
        <v>0</v>
      </c>
      <c r="E5989" s="228" t="str">
        <f>CONCATENATE($C5989,"-",TEXT(_xlfn.MAXIFS($AF$12:AF5988,$C$12:C5988,$C5989)+1,"0000"))</f>
        <v>-0001</v>
      </c>
      <c r="F5989" s="226"/>
      <c r="G5989" s="226"/>
      <c r="H5989" s="226"/>
      <c r="I5989" s="229">
        <f t="shared" si="191"/>
        <v>0</v>
      </c>
      <c r="J5989" s="232"/>
      <c r="K5989" s="226"/>
      <c r="L5989" s="226"/>
      <c r="M5989" s="226"/>
      <c r="N5989" s="226"/>
      <c r="O5989" s="232"/>
      <c r="P5989" s="232"/>
      <c r="Q5989" s="232"/>
      <c r="R5989" s="232"/>
      <c r="S5989" s="226"/>
      <c r="T5989" s="229">
        <f t="shared" si="188"/>
        <v>0</v>
      </c>
      <c r="U5989" s="232"/>
      <c r="V5989" s="233"/>
      <c r="W5989" s="233"/>
      <c r="X5989" s="226"/>
      <c r="Y5989" s="229">
        <f t="shared" si="189"/>
        <v>0</v>
      </c>
      <c r="Z5989" s="232"/>
      <c r="AA5989" s="232"/>
      <c r="AB5989" s="232"/>
      <c r="AC5989" s="234"/>
      <c r="AD5989" s="232"/>
      <c r="AE5989" s="253" t="str">
        <f>IF($N5989=マイタスク!$U$5,"作業者","")&amp;IF($S5989=マイタスク!$U$5,"ピアレビュー","")&amp;IF($X5989=マイタスク!$U$5,"SVレビュー","")</f>
        <v/>
      </c>
      <c r="AF5989" s="252">
        <f t="shared" si="190"/>
        <v>1</v>
      </c>
      <c r="AG5989" s="9" t="s">
        <v>34</v>
      </c>
    </row>
    <row r="5990" spans="2:33">
      <c r="B5990" s="225">
        <v>5978</v>
      </c>
      <c r="C5990" s="226"/>
      <c r="D5990" s="227">
        <f>_xlfn.XLOOKUP($C5990,サービス情報マスタcopy!$B:$B,サービス情報マスタcopy!$G:$G,0,0,1)</f>
        <v>0</v>
      </c>
      <c r="E5990" s="228" t="str">
        <f>CONCATENATE($C5990,"-",TEXT(_xlfn.MAXIFS($AF$12:AF5989,$C$12:C5989,$C5990)+1,"0000"))</f>
        <v>-0001</v>
      </c>
      <c r="F5990" s="226"/>
      <c r="G5990" s="226"/>
      <c r="H5990" s="226"/>
      <c r="I5990" s="229">
        <f t="shared" si="191"/>
        <v>0</v>
      </c>
      <c r="J5990" s="232"/>
      <c r="K5990" s="226"/>
      <c r="L5990" s="226"/>
      <c r="M5990" s="226"/>
      <c r="N5990" s="226"/>
      <c r="O5990" s="232"/>
      <c r="P5990" s="232"/>
      <c r="Q5990" s="232"/>
      <c r="R5990" s="232"/>
      <c r="S5990" s="226"/>
      <c r="T5990" s="229">
        <f t="shared" si="188"/>
        <v>0</v>
      </c>
      <c r="U5990" s="232"/>
      <c r="V5990" s="233"/>
      <c r="W5990" s="233"/>
      <c r="X5990" s="226"/>
      <c r="Y5990" s="229">
        <f t="shared" si="189"/>
        <v>0</v>
      </c>
      <c r="Z5990" s="232"/>
      <c r="AA5990" s="232"/>
      <c r="AB5990" s="232"/>
      <c r="AC5990" s="234"/>
      <c r="AD5990" s="232"/>
      <c r="AE5990" s="253" t="str">
        <f>IF($N5990=マイタスク!$U$5,"作業者","")&amp;IF($S5990=マイタスク!$U$5,"ピアレビュー","")&amp;IF($X5990=マイタスク!$U$5,"SVレビュー","")</f>
        <v/>
      </c>
      <c r="AF5990" s="252">
        <f t="shared" si="190"/>
        <v>1</v>
      </c>
      <c r="AG5990" s="9" t="s">
        <v>34</v>
      </c>
    </row>
    <row r="5991" spans="2:33">
      <c r="B5991" s="225">
        <v>5979</v>
      </c>
      <c r="C5991" s="226"/>
      <c r="D5991" s="227">
        <f>_xlfn.XLOOKUP($C5991,サービス情報マスタcopy!$B:$B,サービス情報マスタcopy!$G:$G,0,0,1)</f>
        <v>0</v>
      </c>
      <c r="E5991" s="228" t="str">
        <f>CONCATENATE($C5991,"-",TEXT(_xlfn.MAXIFS($AF$12:AF5990,$C$12:C5990,$C5991)+1,"0000"))</f>
        <v>-0001</v>
      </c>
      <c r="F5991" s="226"/>
      <c r="G5991" s="226"/>
      <c r="H5991" s="226"/>
      <c r="I5991" s="229">
        <f t="shared" si="191"/>
        <v>0</v>
      </c>
      <c r="J5991" s="232"/>
      <c r="K5991" s="226"/>
      <c r="L5991" s="226"/>
      <c r="M5991" s="226"/>
      <c r="N5991" s="226"/>
      <c r="O5991" s="232"/>
      <c r="P5991" s="232"/>
      <c r="Q5991" s="232"/>
      <c r="R5991" s="232"/>
      <c r="S5991" s="226"/>
      <c r="T5991" s="229">
        <f t="shared" si="188"/>
        <v>0</v>
      </c>
      <c r="U5991" s="232"/>
      <c r="V5991" s="233"/>
      <c r="W5991" s="233"/>
      <c r="X5991" s="226"/>
      <c r="Y5991" s="229">
        <f t="shared" si="189"/>
        <v>0</v>
      </c>
      <c r="Z5991" s="232"/>
      <c r="AA5991" s="232"/>
      <c r="AB5991" s="232"/>
      <c r="AC5991" s="234"/>
      <c r="AD5991" s="232"/>
      <c r="AE5991" s="253" t="str">
        <f>IF($N5991=マイタスク!$U$5,"作業者","")&amp;IF($S5991=マイタスク!$U$5,"ピアレビュー","")&amp;IF($X5991=マイタスク!$U$5,"SVレビュー","")</f>
        <v/>
      </c>
      <c r="AF5991" s="252">
        <f t="shared" si="190"/>
        <v>1</v>
      </c>
      <c r="AG5991" s="9" t="s">
        <v>34</v>
      </c>
    </row>
    <row r="5992" spans="2:33">
      <c r="B5992" s="225">
        <v>5980</v>
      </c>
      <c r="C5992" s="226"/>
      <c r="D5992" s="227">
        <f>_xlfn.XLOOKUP($C5992,サービス情報マスタcopy!$B:$B,サービス情報マスタcopy!$G:$G,0,0,1)</f>
        <v>0</v>
      </c>
      <c r="E5992" s="228" t="str">
        <f>CONCATENATE($C5992,"-",TEXT(_xlfn.MAXIFS($AF$12:AF5991,$C$12:C5991,$C5992)+1,"0000"))</f>
        <v>-0001</v>
      </c>
      <c r="F5992" s="226"/>
      <c r="G5992" s="226"/>
      <c r="H5992" s="226"/>
      <c r="I5992" s="229">
        <f t="shared" si="191"/>
        <v>0</v>
      </c>
      <c r="J5992" s="232"/>
      <c r="K5992" s="226"/>
      <c r="L5992" s="226"/>
      <c r="M5992" s="226"/>
      <c r="N5992" s="226"/>
      <c r="O5992" s="232"/>
      <c r="P5992" s="232"/>
      <c r="Q5992" s="232"/>
      <c r="R5992" s="232"/>
      <c r="S5992" s="226"/>
      <c r="T5992" s="229">
        <f t="shared" si="188"/>
        <v>0</v>
      </c>
      <c r="U5992" s="232"/>
      <c r="V5992" s="233"/>
      <c r="W5992" s="233"/>
      <c r="X5992" s="226"/>
      <c r="Y5992" s="229">
        <f t="shared" si="189"/>
        <v>0</v>
      </c>
      <c r="Z5992" s="232"/>
      <c r="AA5992" s="232"/>
      <c r="AB5992" s="232"/>
      <c r="AC5992" s="234"/>
      <c r="AD5992" s="232"/>
      <c r="AE5992" s="253" t="str">
        <f>IF($N5992=マイタスク!$U$5,"作業者","")&amp;IF($S5992=マイタスク!$U$5,"ピアレビュー","")&amp;IF($X5992=マイタスク!$U$5,"SVレビュー","")</f>
        <v/>
      </c>
      <c r="AF5992" s="252">
        <f t="shared" si="190"/>
        <v>1</v>
      </c>
      <c r="AG5992" s="9" t="s">
        <v>34</v>
      </c>
    </row>
    <row r="5993" spans="2:33">
      <c r="B5993" s="225">
        <v>5981</v>
      </c>
      <c r="C5993" s="226"/>
      <c r="D5993" s="227">
        <f>_xlfn.XLOOKUP($C5993,サービス情報マスタcopy!$B:$B,サービス情報マスタcopy!$G:$G,0,0,1)</f>
        <v>0</v>
      </c>
      <c r="E5993" s="228" t="str">
        <f>CONCATENATE($C5993,"-",TEXT(_xlfn.MAXIFS($AF$12:AF5992,$C$12:C5992,$C5993)+1,"0000"))</f>
        <v>-0001</v>
      </c>
      <c r="F5993" s="226"/>
      <c r="G5993" s="226"/>
      <c r="H5993" s="226"/>
      <c r="I5993" s="229">
        <f t="shared" si="191"/>
        <v>0</v>
      </c>
      <c r="J5993" s="232"/>
      <c r="K5993" s="226"/>
      <c r="L5993" s="226"/>
      <c r="M5993" s="226"/>
      <c r="N5993" s="226"/>
      <c r="O5993" s="232"/>
      <c r="P5993" s="232"/>
      <c r="Q5993" s="232"/>
      <c r="R5993" s="232"/>
      <c r="S5993" s="226"/>
      <c r="T5993" s="229">
        <f t="shared" si="188"/>
        <v>0</v>
      </c>
      <c r="U5993" s="232"/>
      <c r="V5993" s="233"/>
      <c r="W5993" s="233"/>
      <c r="X5993" s="226"/>
      <c r="Y5993" s="229">
        <f t="shared" si="189"/>
        <v>0</v>
      </c>
      <c r="Z5993" s="232"/>
      <c r="AA5993" s="232"/>
      <c r="AB5993" s="232"/>
      <c r="AC5993" s="234"/>
      <c r="AD5993" s="232"/>
      <c r="AE5993" s="253" t="str">
        <f>IF($N5993=マイタスク!$U$5,"作業者","")&amp;IF($S5993=マイタスク!$U$5,"ピアレビュー","")&amp;IF($X5993=マイタスク!$U$5,"SVレビュー","")</f>
        <v/>
      </c>
      <c r="AF5993" s="252">
        <f t="shared" si="190"/>
        <v>1</v>
      </c>
      <c r="AG5993" s="9" t="s">
        <v>34</v>
      </c>
    </row>
    <row r="5994" spans="2:33">
      <c r="B5994" s="225">
        <v>5982</v>
      </c>
      <c r="C5994" s="226"/>
      <c r="D5994" s="227">
        <f>_xlfn.XLOOKUP($C5994,サービス情報マスタcopy!$B:$B,サービス情報マスタcopy!$G:$G,0,0,1)</f>
        <v>0</v>
      </c>
      <c r="E5994" s="228" t="str">
        <f>CONCATENATE($C5994,"-",TEXT(_xlfn.MAXIFS($AF$12:AF5993,$C$12:C5993,$C5994)+1,"0000"))</f>
        <v>-0001</v>
      </c>
      <c r="F5994" s="226"/>
      <c r="G5994" s="226"/>
      <c r="H5994" s="226"/>
      <c r="I5994" s="229">
        <f t="shared" si="191"/>
        <v>0</v>
      </c>
      <c r="J5994" s="232"/>
      <c r="K5994" s="226"/>
      <c r="L5994" s="226"/>
      <c r="M5994" s="226"/>
      <c r="N5994" s="226"/>
      <c r="O5994" s="232"/>
      <c r="P5994" s="232"/>
      <c r="Q5994" s="232"/>
      <c r="R5994" s="232"/>
      <c r="S5994" s="226"/>
      <c r="T5994" s="229">
        <f t="shared" si="188"/>
        <v>0</v>
      </c>
      <c r="U5994" s="232"/>
      <c r="V5994" s="233"/>
      <c r="W5994" s="233"/>
      <c r="X5994" s="226"/>
      <c r="Y5994" s="229">
        <f t="shared" si="189"/>
        <v>0</v>
      </c>
      <c r="Z5994" s="232"/>
      <c r="AA5994" s="232"/>
      <c r="AB5994" s="232"/>
      <c r="AC5994" s="234"/>
      <c r="AD5994" s="232"/>
      <c r="AE5994" s="253" t="str">
        <f>IF($N5994=マイタスク!$U$5,"作業者","")&amp;IF($S5994=マイタスク!$U$5,"ピアレビュー","")&amp;IF($X5994=マイタスク!$U$5,"SVレビュー","")</f>
        <v/>
      </c>
      <c r="AF5994" s="252">
        <f t="shared" si="190"/>
        <v>1</v>
      </c>
      <c r="AG5994" s="9" t="s">
        <v>34</v>
      </c>
    </row>
    <row r="5995" spans="2:33">
      <c r="B5995" s="225">
        <v>5983</v>
      </c>
      <c r="C5995" s="226"/>
      <c r="D5995" s="227">
        <f>_xlfn.XLOOKUP($C5995,サービス情報マスタcopy!$B:$B,サービス情報マスタcopy!$G:$G,0,0,1)</f>
        <v>0</v>
      </c>
      <c r="E5995" s="228" t="str">
        <f>CONCATENATE($C5995,"-",TEXT(_xlfn.MAXIFS($AF$12:AF5994,$C$12:C5994,$C5995)+1,"0000"))</f>
        <v>-0001</v>
      </c>
      <c r="F5995" s="226"/>
      <c r="G5995" s="226"/>
      <c r="H5995" s="226"/>
      <c r="I5995" s="229">
        <f t="shared" si="191"/>
        <v>0</v>
      </c>
      <c r="J5995" s="232"/>
      <c r="K5995" s="226"/>
      <c r="L5995" s="226"/>
      <c r="M5995" s="226"/>
      <c r="N5995" s="226"/>
      <c r="O5995" s="232"/>
      <c r="P5995" s="232"/>
      <c r="Q5995" s="232"/>
      <c r="R5995" s="232"/>
      <c r="S5995" s="226"/>
      <c r="T5995" s="229">
        <f t="shared" si="188"/>
        <v>0</v>
      </c>
      <c r="U5995" s="232"/>
      <c r="V5995" s="233"/>
      <c r="W5995" s="233"/>
      <c r="X5995" s="226"/>
      <c r="Y5995" s="229">
        <f t="shared" si="189"/>
        <v>0</v>
      </c>
      <c r="Z5995" s="232"/>
      <c r="AA5995" s="232"/>
      <c r="AB5995" s="232"/>
      <c r="AC5995" s="234"/>
      <c r="AD5995" s="232"/>
      <c r="AE5995" s="253" t="str">
        <f>IF($N5995=マイタスク!$U$5,"作業者","")&amp;IF($S5995=マイタスク!$U$5,"ピアレビュー","")&amp;IF($X5995=マイタスク!$U$5,"SVレビュー","")</f>
        <v/>
      </c>
      <c r="AF5995" s="252">
        <f t="shared" si="190"/>
        <v>1</v>
      </c>
      <c r="AG5995" s="9" t="s">
        <v>34</v>
      </c>
    </row>
    <row r="5996" spans="2:33">
      <c r="B5996" s="225">
        <v>5984</v>
      </c>
      <c r="C5996" s="226"/>
      <c r="D5996" s="227">
        <f>_xlfn.XLOOKUP($C5996,サービス情報マスタcopy!$B:$B,サービス情報マスタcopy!$G:$G,0,0,1)</f>
        <v>0</v>
      </c>
      <c r="E5996" s="228" t="str">
        <f>CONCATENATE($C5996,"-",TEXT(_xlfn.MAXIFS($AF$12:AF5995,$C$12:C5995,$C5996)+1,"0000"))</f>
        <v>-0001</v>
      </c>
      <c r="F5996" s="226"/>
      <c r="G5996" s="226"/>
      <c r="H5996" s="226"/>
      <c r="I5996" s="229">
        <f t="shared" si="191"/>
        <v>0</v>
      </c>
      <c r="J5996" s="232"/>
      <c r="K5996" s="226"/>
      <c r="L5996" s="226"/>
      <c r="M5996" s="226"/>
      <c r="N5996" s="226"/>
      <c r="O5996" s="232"/>
      <c r="P5996" s="232"/>
      <c r="Q5996" s="232"/>
      <c r="R5996" s="232"/>
      <c r="S5996" s="226"/>
      <c r="T5996" s="229">
        <f t="shared" si="188"/>
        <v>0</v>
      </c>
      <c r="U5996" s="232"/>
      <c r="V5996" s="233"/>
      <c r="W5996" s="233"/>
      <c r="X5996" s="226"/>
      <c r="Y5996" s="229">
        <f t="shared" si="189"/>
        <v>0</v>
      </c>
      <c r="Z5996" s="232"/>
      <c r="AA5996" s="232"/>
      <c r="AB5996" s="232"/>
      <c r="AC5996" s="234"/>
      <c r="AD5996" s="232"/>
      <c r="AE5996" s="253" t="str">
        <f>IF($N5996=マイタスク!$U$5,"作業者","")&amp;IF($S5996=マイタスク!$U$5,"ピアレビュー","")&amp;IF($X5996=マイタスク!$U$5,"SVレビュー","")</f>
        <v/>
      </c>
      <c r="AF5996" s="252">
        <f t="shared" si="190"/>
        <v>1</v>
      </c>
      <c r="AG5996" s="9" t="s">
        <v>34</v>
      </c>
    </row>
    <row r="5997" spans="2:33">
      <c r="B5997" s="225">
        <v>5985</v>
      </c>
      <c r="C5997" s="226"/>
      <c r="D5997" s="227">
        <f>_xlfn.XLOOKUP($C5997,サービス情報マスタcopy!$B:$B,サービス情報マスタcopy!$G:$G,0,0,1)</f>
        <v>0</v>
      </c>
      <c r="E5997" s="228" t="str">
        <f>CONCATENATE($C5997,"-",TEXT(_xlfn.MAXIFS($AF$12:AF5996,$C$12:C5996,$C5997)+1,"0000"))</f>
        <v>-0001</v>
      </c>
      <c r="F5997" s="226"/>
      <c r="G5997" s="226"/>
      <c r="H5997" s="226"/>
      <c r="I5997" s="229">
        <f t="shared" si="191"/>
        <v>0</v>
      </c>
      <c r="J5997" s="232"/>
      <c r="K5997" s="226"/>
      <c r="L5997" s="226"/>
      <c r="M5997" s="226"/>
      <c r="N5997" s="226"/>
      <c r="O5997" s="232"/>
      <c r="P5997" s="232"/>
      <c r="Q5997" s="232"/>
      <c r="R5997" s="232"/>
      <c r="S5997" s="226"/>
      <c r="T5997" s="229">
        <f t="shared" si="188"/>
        <v>0</v>
      </c>
      <c r="U5997" s="232"/>
      <c r="V5997" s="233"/>
      <c r="W5997" s="233"/>
      <c r="X5997" s="226"/>
      <c r="Y5997" s="229">
        <f t="shared" si="189"/>
        <v>0</v>
      </c>
      <c r="Z5997" s="232"/>
      <c r="AA5997" s="232"/>
      <c r="AB5997" s="232"/>
      <c r="AC5997" s="234"/>
      <c r="AD5997" s="232"/>
      <c r="AE5997" s="253" t="str">
        <f>IF($N5997=マイタスク!$U$5,"作業者","")&amp;IF($S5997=マイタスク!$U$5,"ピアレビュー","")&amp;IF($X5997=マイタスク!$U$5,"SVレビュー","")</f>
        <v/>
      </c>
      <c r="AF5997" s="252">
        <f t="shared" si="190"/>
        <v>1</v>
      </c>
      <c r="AG5997" s="9" t="s">
        <v>34</v>
      </c>
    </row>
    <row r="5998" spans="2:33">
      <c r="B5998" s="225">
        <v>5986</v>
      </c>
      <c r="C5998" s="226"/>
      <c r="D5998" s="227">
        <f>_xlfn.XLOOKUP($C5998,サービス情報マスタcopy!$B:$B,サービス情報マスタcopy!$G:$G,0,0,1)</f>
        <v>0</v>
      </c>
      <c r="E5998" s="228" t="str">
        <f>CONCATENATE($C5998,"-",TEXT(_xlfn.MAXIFS($AF$12:AF5997,$C$12:C5997,$C5998)+1,"0000"))</f>
        <v>-0001</v>
      </c>
      <c r="F5998" s="226"/>
      <c r="G5998" s="226"/>
      <c r="H5998" s="226"/>
      <c r="I5998" s="229">
        <f t="shared" si="191"/>
        <v>0</v>
      </c>
      <c r="J5998" s="232"/>
      <c r="K5998" s="226"/>
      <c r="L5998" s="226"/>
      <c r="M5998" s="226"/>
      <c r="N5998" s="226"/>
      <c r="O5998" s="232"/>
      <c r="P5998" s="232"/>
      <c r="Q5998" s="232"/>
      <c r="R5998" s="232"/>
      <c r="S5998" s="226"/>
      <c r="T5998" s="229">
        <f t="shared" si="188"/>
        <v>0</v>
      </c>
      <c r="U5998" s="232"/>
      <c r="V5998" s="233"/>
      <c r="W5998" s="233"/>
      <c r="X5998" s="226"/>
      <c r="Y5998" s="229">
        <f t="shared" si="189"/>
        <v>0</v>
      </c>
      <c r="Z5998" s="232"/>
      <c r="AA5998" s="232"/>
      <c r="AB5998" s="232"/>
      <c r="AC5998" s="234"/>
      <c r="AD5998" s="232"/>
      <c r="AE5998" s="253" t="str">
        <f>IF($N5998=マイタスク!$U$5,"作業者","")&amp;IF($S5998=マイタスク!$U$5,"ピアレビュー","")&amp;IF($X5998=マイタスク!$U$5,"SVレビュー","")</f>
        <v/>
      </c>
      <c r="AF5998" s="252">
        <f t="shared" si="190"/>
        <v>1</v>
      </c>
      <c r="AG5998" s="9" t="s">
        <v>34</v>
      </c>
    </row>
    <row r="5999" spans="2:33">
      <c r="B5999" s="225">
        <v>5987</v>
      </c>
      <c r="C5999" s="226"/>
      <c r="D5999" s="227">
        <f>_xlfn.XLOOKUP($C5999,サービス情報マスタcopy!$B:$B,サービス情報マスタcopy!$G:$G,0,0,1)</f>
        <v>0</v>
      </c>
      <c r="E5999" s="228" t="str">
        <f>CONCATENATE($C5999,"-",TEXT(_xlfn.MAXIFS($AF$12:AF5998,$C$12:C5998,$C5999)+1,"0000"))</f>
        <v>-0001</v>
      </c>
      <c r="F5999" s="226"/>
      <c r="G5999" s="226"/>
      <c r="H5999" s="226"/>
      <c r="I5999" s="229">
        <f t="shared" si="191"/>
        <v>0</v>
      </c>
      <c r="J5999" s="232"/>
      <c r="K5999" s="226"/>
      <c r="L5999" s="226"/>
      <c r="M5999" s="226"/>
      <c r="N5999" s="226"/>
      <c r="O5999" s="232"/>
      <c r="P5999" s="232"/>
      <c r="Q5999" s="232"/>
      <c r="R5999" s="232"/>
      <c r="S5999" s="226"/>
      <c r="T5999" s="229">
        <f t="shared" si="188"/>
        <v>0</v>
      </c>
      <c r="U5999" s="232"/>
      <c r="V5999" s="233"/>
      <c r="W5999" s="233"/>
      <c r="X5999" s="226"/>
      <c r="Y5999" s="229">
        <f t="shared" si="189"/>
        <v>0</v>
      </c>
      <c r="Z5999" s="232"/>
      <c r="AA5999" s="232"/>
      <c r="AB5999" s="232"/>
      <c r="AC5999" s="234"/>
      <c r="AD5999" s="232"/>
      <c r="AE5999" s="253" t="str">
        <f>IF($N5999=マイタスク!$U$5,"作業者","")&amp;IF($S5999=マイタスク!$U$5,"ピアレビュー","")&amp;IF($X5999=マイタスク!$U$5,"SVレビュー","")</f>
        <v/>
      </c>
      <c r="AF5999" s="252">
        <f t="shared" si="190"/>
        <v>1</v>
      </c>
      <c r="AG5999" s="9" t="s">
        <v>34</v>
      </c>
    </row>
    <row r="6000" spans="2:33">
      <c r="B6000" s="225">
        <v>5988</v>
      </c>
      <c r="C6000" s="226"/>
      <c r="D6000" s="227">
        <f>_xlfn.XLOOKUP($C6000,サービス情報マスタcopy!$B:$B,サービス情報マスタcopy!$G:$G,0,0,1)</f>
        <v>0</v>
      </c>
      <c r="E6000" s="228" t="str">
        <f>CONCATENATE($C6000,"-",TEXT(_xlfn.MAXIFS($AF$12:AF5999,$C$12:C5999,$C6000)+1,"0000"))</f>
        <v>-0001</v>
      </c>
      <c r="F6000" s="226"/>
      <c r="G6000" s="226"/>
      <c r="H6000" s="226"/>
      <c r="I6000" s="229">
        <f t="shared" si="191"/>
        <v>0</v>
      </c>
      <c r="J6000" s="232"/>
      <c r="K6000" s="226"/>
      <c r="L6000" s="226"/>
      <c r="M6000" s="226"/>
      <c r="N6000" s="226"/>
      <c r="O6000" s="232"/>
      <c r="P6000" s="232"/>
      <c r="Q6000" s="232"/>
      <c r="R6000" s="232"/>
      <c r="S6000" s="226"/>
      <c r="T6000" s="229">
        <f t="shared" si="188"/>
        <v>0</v>
      </c>
      <c r="U6000" s="232"/>
      <c r="V6000" s="233"/>
      <c r="W6000" s="233"/>
      <c r="X6000" s="226"/>
      <c r="Y6000" s="229">
        <f t="shared" si="189"/>
        <v>0</v>
      </c>
      <c r="Z6000" s="232"/>
      <c r="AA6000" s="232"/>
      <c r="AB6000" s="232"/>
      <c r="AC6000" s="234"/>
      <c r="AD6000" s="232"/>
      <c r="AE6000" s="253" t="str">
        <f>IF($N6000=マイタスク!$U$5,"作業者","")&amp;IF($S6000=マイタスク!$U$5,"ピアレビュー","")&amp;IF($X6000=マイタスク!$U$5,"SVレビュー","")</f>
        <v/>
      </c>
      <c r="AF6000" s="252">
        <f t="shared" si="190"/>
        <v>1</v>
      </c>
      <c r="AG6000" s="9" t="s">
        <v>34</v>
      </c>
    </row>
    <row r="6001" spans="2:33">
      <c r="B6001" s="225">
        <v>5989</v>
      </c>
      <c r="C6001" s="226"/>
      <c r="D6001" s="227">
        <f>_xlfn.XLOOKUP($C6001,サービス情報マスタcopy!$B:$B,サービス情報マスタcopy!$G:$G,0,0,1)</f>
        <v>0</v>
      </c>
      <c r="E6001" s="228" t="str">
        <f>CONCATENATE($C6001,"-",TEXT(_xlfn.MAXIFS($AF$12:AF6000,$C$12:C6000,$C6001)+1,"0000"))</f>
        <v>-0001</v>
      </c>
      <c r="F6001" s="226"/>
      <c r="G6001" s="226"/>
      <c r="H6001" s="226"/>
      <c r="I6001" s="229">
        <f t="shared" si="191"/>
        <v>0</v>
      </c>
      <c r="J6001" s="232"/>
      <c r="K6001" s="226"/>
      <c r="L6001" s="226"/>
      <c r="M6001" s="226"/>
      <c r="N6001" s="226"/>
      <c r="O6001" s="232"/>
      <c r="P6001" s="232"/>
      <c r="Q6001" s="232"/>
      <c r="R6001" s="232"/>
      <c r="S6001" s="226"/>
      <c r="T6001" s="229">
        <f t="shared" si="188"/>
        <v>0</v>
      </c>
      <c r="U6001" s="232"/>
      <c r="V6001" s="233"/>
      <c r="W6001" s="233"/>
      <c r="X6001" s="226"/>
      <c r="Y6001" s="229">
        <f t="shared" si="189"/>
        <v>0</v>
      </c>
      <c r="Z6001" s="232"/>
      <c r="AA6001" s="232"/>
      <c r="AB6001" s="232"/>
      <c r="AC6001" s="234"/>
      <c r="AD6001" s="232"/>
      <c r="AE6001" s="253" t="str">
        <f>IF($N6001=マイタスク!$U$5,"作業者","")&amp;IF($S6001=マイタスク!$U$5,"ピアレビュー","")&amp;IF($X6001=マイタスク!$U$5,"SVレビュー","")</f>
        <v/>
      </c>
      <c r="AF6001" s="252">
        <f t="shared" si="190"/>
        <v>1</v>
      </c>
      <c r="AG6001" s="9" t="s">
        <v>34</v>
      </c>
    </row>
    <row r="6002" spans="2:33">
      <c r="B6002" s="225">
        <v>5990</v>
      </c>
      <c r="C6002" s="226"/>
      <c r="D6002" s="227">
        <f>_xlfn.XLOOKUP($C6002,サービス情報マスタcopy!$B:$B,サービス情報マスタcopy!$G:$G,0,0,1)</f>
        <v>0</v>
      </c>
      <c r="E6002" s="228" t="str">
        <f>CONCATENATE($C6002,"-",TEXT(_xlfn.MAXIFS($AF$12:AF6001,$C$12:C6001,$C6002)+1,"0000"))</f>
        <v>-0001</v>
      </c>
      <c r="F6002" s="226"/>
      <c r="G6002" s="226"/>
      <c r="H6002" s="226"/>
      <c r="I6002" s="229">
        <f t="shared" si="191"/>
        <v>0</v>
      </c>
      <c r="J6002" s="232"/>
      <c r="K6002" s="226"/>
      <c r="L6002" s="226"/>
      <c r="M6002" s="226"/>
      <c r="N6002" s="226"/>
      <c r="O6002" s="232"/>
      <c r="P6002" s="232"/>
      <c r="Q6002" s="232"/>
      <c r="R6002" s="232"/>
      <c r="S6002" s="226"/>
      <c r="T6002" s="229">
        <f t="shared" si="188"/>
        <v>0</v>
      </c>
      <c r="U6002" s="232"/>
      <c r="V6002" s="233"/>
      <c r="W6002" s="233"/>
      <c r="X6002" s="226"/>
      <c r="Y6002" s="229">
        <f t="shared" si="189"/>
        <v>0</v>
      </c>
      <c r="Z6002" s="232"/>
      <c r="AA6002" s="232"/>
      <c r="AB6002" s="232"/>
      <c r="AC6002" s="234"/>
      <c r="AD6002" s="232"/>
      <c r="AE6002" s="253" t="str">
        <f>IF($N6002=マイタスク!$U$5,"作業者","")&amp;IF($S6002=マイタスク!$U$5,"ピアレビュー","")&amp;IF($X6002=マイタスク!$U$5,"SVレビュー","")</f>
        <v/>
      </c>
      <c r="AF6002" s="252">
        <f t="shared" si="190"/>
        <v>1</v>
      </c>
      <c r="AG6002" s="9" t="s">
        <v>34</v>
      </c>
    </row>
    <row r="6003" spans="2:33">
      <c r="B6003" s="225">
        <v>5991</v>
      </c>
      <c r="C6003" s="226"/>
      <c r="D6003" s="227">
        <f>_xlfn.XLOOKUP($C6003,サービス情報マスタcopy!$B:$B,サービス情報マスタcopy!$G:$G,0,0,1)</f>
        <v>0</v>
      </c>
      <c r="E6003" s="228" t="str">
        <f>CONCATENATE($C6003,"-",TEXT(_xlfn.MAXIFS($AF$12:AF6002,$C$12:C6002,$C6003)+1,"0000"))</f>
        <v>-0001</v>
      </c>
      <c r="F6003" s="226"/>
      <c r="G6003" s="226"/>
      <c r="H6003" s="226"/>
      <c r="I6003" s="229">
        <f t="shared" si="191"/>
        <v>0</v>
      </c>
      <c r="J6003" s="232"/>
      <c r="K6003" s="226"/>
      <c r="L6003" s="226"/>
      <c r="M6003" s="226"/>
      <c r="N6003" s="226"/>
      <c r="O6003" s="232"/>
      <c r="P6003" s="232"/>
      <c r="Q6003" s="232"/>
      <c r="R6003" s="232"/>
      <c r="S6003" s="226"/>
      <c r="T6003" s="229">
        <f t="shared" si="188"/>
        <v>0</v>
      </c>
      <c r="U6003" s="232"/>
      <c r="V6003" s="233"/>
      <c r="W6003" s="233"/>
      <c r="X6003" s="226"/>
      <c r="Y6003" s="229">
        <f t="shared" si="189"/>
        <v>0</v>
      </c>
      <c r="Z6003" s="232"/>
      <c r="AA6003" s="232"/>
      <c r="AB6003" s="232"/>
      <c r="AC6003" s="234"/>
      <c r="AD6003" s="232"/>
      <c r="AE6003" s="253" t="str">
        <f>IF($N6003=マイタスク!$U$5,"作業者","")&amp;IF($S6003=マイタスク!$U$5,"ピアレビュー","")&amp;IF($X6003=マイタスク!$U$5,"SVレビュー","")</f>
        <v/>
      </c>
      <c r="AF6003" s="252">
        <f t="shared" si="190"/>
        <v>1</v>
      </c>
      <c r="AG6003" s="9" t="s">
        <v>34</v>
      </c>
    </row>
    <row r="6004" spans="2:33">
      <c r="B6004" s="225">
        <v>5992</v>
      </c>
      <c r="C6004" s="226"/>
      <c r="D6004" s="227">
        <f>_xlfn.XLOOKUP($C6004,サービス情報マスタcopy!$B:$B,サービス情報マスタcopy!$G:$G,0,0,1)</f>
        <v>0</v>
      </c>
      <c r="E6004" s="228" t="str">
        <f>CONCATENATE($C6004,"-",TEXT(_xlfn.MAXIFS($AF$12:AF6003,$C$12:C6003,$C6004)+1,"0000"))</f>
        <v>-0001</v>
      </c>
      <c r="F6004" s="226"/>
      <c r="G6004" s="226"/>
      <c r="H6004" s="226"/>
      <c r="I6004" s="229">
        <f t="shared" si="191"/>
        <v>0</v>
      </c>
      <c r="J6004" s="232"/>
      <c r="K6004" s="226"/>
      <c r="L6004" s="226"/>
      <c r="M6004" s="226"/>
      <c r="N6004" s="226"/>
      <c r="O6004" s="232"/>
      <c r="P6004" s="232"/>
      <c r="Q6004" s="232"/>
      <c r="R6004" s="232"/>
      <c r="S6004" s="226"/>
      <c r="T6004" s="229">
        <f t="shared" si="188"/>
        <v>0</v>
      </c>
      <c r="U6004" s="232"/>
      <c r="V6004" s="233"/>
      <c r="W6004" s="233"/>
      <c r="X6004" s="226"/>
      <c r="Y6004" s="229">
        <f t="shared" si="189"/>
        <v>0</v>
      </c>
      <c r="Z6004" s="232"/>
      <c r="AA6004" s="232"/>
      <c r="AB6004" s="232"/>
      <c r="AC6004" s="234"/>
      <c r="AD6004" s="232"/>
      <c r="AE6004" s="253" t="str">
        <f>IF($N6004=マイタスク!$U$5,"作業者","")&amp;IF($S6004=マイタスク!$U$5,"ピアレビュー","")&amp;IF($X6004=マイタスク!$U$5,"SVレビュー","")</f>
        <v/>
      </c>
      <c r="AF6004" s="252">
        <f t="shared" si="190"/>
        <v>1</v>
      </c>
      <c r="AG6004" s="9" t="s">
        <v>34</v>
      </c>
    </row>
    <row r="6005" spans="2:33">
      <c r="B6005" s="225">
        <v>5993</v>
      </c>
      <c r="C6005" s="226"/>
      <c r="D6005" s="227">
        <f>_xlfn.XLOOKUP($C6005,サービス情報マスタcopy!$B:$B,サービス情報マスタcopy!$G:$G,0,0,1)</f>
        <v>0</v>
      </c>
      <c r="E6005" s="228" t="str">
        <f>CONCATENATE($C6005,"-",TEXT(_xlfn.MAXIFS($AF$12:AF6004,$C$12:C6004,$C6005)+1,"0000"))</f>
        <v>-0001</v>
      </c>
      <c r="F6005" s="226"/>
      <c r="G6005" s="226"/>
      <c r="H6005" s="226"/>
      <c r="I6005" s="229">
        <f t="shared" si="191"/>
        <v>0</v>
      </c>
      <c r="J6005" s="232"/>
      <c r="K6005" s="226"/>
      <c r="L6005" s="226"/>
      <c r="M6005" s="226"/>
      <c r="N6005" s="226"/>
      <c r="O6005" s="232"/>
      <c r="P6005" s="232"/>
      <c r="Q6005" s="232"/>
      <c r="R6005" s="232"/>
      <c r="S6005" s="226"/>
      <c r="T6005" s="229">
        <f t="shared" si="188"/>
        <v>0</v>
      </c>
      <c r="U6005" s="232"/>
      <c r="V6005" s="233"/>
      <c r="W6005" s="233"/>
      <c r="X6005" s="226"/>
      <c r="Y6005" s="229">
        <f t="shared" si="189"/>
        <v>0</v>
      </c>
      <c r="Z6005" s="232"/>
      <c r="AA6005" s="232"/>
      <c r="AB6005" s="232"/>
      <c r="AC6005" s="234"/>
      <c r="AD6005" s="232"/>
      <c r="AE6005" s="253" t="str">
        <f>IF($N6005=マイタスク!$U$5,"作業者","")&amp;IF($S6005=マイタスク!$U$5,"ピアレビュー","")&amp;IF($X6005=マイタスク!$U$5,"SVレビュー","")</f>
        <v/>
      </c>
      <c r="AF6005" s="252">
        <f t="shared" si="190"/>
        <v>1</v>
      </c>
      <c r="AG6005" s="9" t="s">
        <v>34</v>
      </c>
    </row>
    <row r="6006" spans="2:33">
      <c r="B6006" s="225">
        <v>5994</v>
      </c>
      <c r="C6006" s="226"/>
      <c r="D6006" s="227">
        <f>_xlfn.XLOOKUP($C6006,サービス情報マスタcopy!$B:$B,サービス情報マスタcopy!$G:$G,0,0,1)</f>
        <v>0</v>
      </c>
      <c r="E6006" s="228" t="str">
        <f>CONCATENATE($C6006,"-",TEXT(_xlfn.MAXIFS($AF$12:AF6005,$C$12:C6005,$C6006)+1,"0000"))</f>
        <v>-0001</v>
      </c>
      <c r="F6006" s="226"/>
      <c r="G6006" s="226"/>
      <c r="H6006" s="226"/>
      <c r="I6006" s="229">
        <f t="shared" si="191"/>
        <v>0</v>
      </c>
      <c r="J6006" s="232"/>
      <c r="K6006" s="226"/>
      <c r="L6006" s="226"/>
      <c r="M6006" s="226"/>
      <c r="N6006" s="226"/>
      <c r="O6006" s="232"/>
      <c r="P6006" s="232"/>
      <c r="Q6006" s="232"/>
      <c r="R6006" s="232"/>
      <c r="S6006" s="226"/>
      <c r="T6006" s="229">
        <f t="shared" si="188"/>
        <v>0</v>
      </c>
      <c r="U6006" s="232"/>
      <c r="V6006" s="233"/>
      <c r="W6006" s="233"/>
      <c r="X6006" s="226"/>
      <c r="Y6006" s="229">
        <f t="shared" si="189"/>
        <v>0</v>
      </c>
      <c r="Z6006" s="232"/>
      <c r="AA6006" s="232"/>
      <c r="AB6006" s="232"/>
      <c r="AC6006" s="234"/>
      <c r="AD6006" s="232"/>
      <c r="AE6006" s="253" t="str">
        <f>IF($N6006=マイタスク!$U$5,"作業者","")&amp;IF($S6006=マイタスク!$U$5,"ピアレビュー","")&amp;IF($X6006=マイタスク!$U$5,"SVレビュー","")</f>
        <v/>
      </c>
      <c r="AF6006" s="252">
        <f t="shared" si="190"/>
        <v>1</v>
      </c>
      <c r="AG6006" s="9" t="s">
        <v>34</v>
      </c>
    </row>
    <row r="6007" spans="2:33">
      <c r="B6007" s="225">
        <v>5995</v>
      </c>
      <c r="C6007" s="226"/>
      <c r="D6007" s="227">
        <f>_xlfn.XLOOKUP($C6007,サービス情報マスタcopy!$B:$B,サービス情報マスタcopy!$G:$G,0,0,1)</f>
        <v>0</v>
      </c>
      <c r="E6007" s="228" t="str">
        <f>CONCATENATE($C6007,"-",TEXT(_xlfn.MAXIFS($AF$12:AF6006,$C$12:C6006,$C6007)+1,"0000"))</f>
        <v>-0001</v>
      </c>
      <c r="F6007" s="226"/>
      <c r="G6007" s="226"/>
      <c r="H6007" s="226"/>
      <c r="I6007" s="229">
        <f t="shared" si="191"/>
        <v>0</v>
      </c>
      <c r="J6007" s="232"/>
      <c r="K6007" s="226"/>
      <c r="L6007" s="226"/>
      <c r="M6007" s="226"/>
      <c r="N6007" s="226"/>
      <c r="O6007" s="232"/>
      <c r="P6007" s="232"/>
      <c r="Q6007" s="232"/>
      <c r="R6007" s="232"/>
      <c r="S6007" s="226"/>
      <c r="T6007" s="229">
        <f t="shared" si="188"/>
        <v>0</v>
      </c>
      <c r="U6007" s="232"/>
      <c r="V6007" s="233"/>
      <c r="W6007" s="233"/>
      <c r="X6007" s="226"/>
      <c r="Y6007" s="229">
        <f t="shared" si="189"/>
        <v>0</v>
      </c>
      <c r="Z6007" s="232"/>
      <c r="AA6007" s="232"/>
      <c r="AB6007" s="232"/>
      <c r="AC6007" s="234"/>
      <c r="AD6007" s="232"/>
      <c r="AE6007" s="253" t="str">
        <f>IF($N6007=マイタスク!$U$5,"作業者","")&amp;IF($S6007=マイタスク!$U$5,"ピアレビュー","")&amp;IF($X6007=マイタスク!$U$5,"SVレビュー","")</f>
        <v/>
      </c>
      <c r="AF6007" s="252">
        <f t="shared" si="190"/>
        <v>1</v>
      </c>
      <c r="AG6007" s="9" t="s">
        <v>34</v>
      </c>
    </row>
    <row r="6008" spans="2:33">
      <c r="B6008" s="225">
        <v>5996</v>
      </c>
      <c r="C6008" s="226"/>
      <c r="D6008" s="227">
        <f>_xlfn.XLOOKUP($C6008,サービス情報マスタcopy!$B:$B,サービス情報マスタcopy!$G:$G,0,0,1)</f>
        <v>0</v>
      </c>
      <c r="E6008" s="228" t="str">
        <f>CONCATENATE($C6008,"-",TEXT(_xlfn.MAXIFS($AF$12:AF6007,$C$12:C6007,$C6008)+1,"0000"))</f>
        <v>-0001</v>
      </c>
      <c r="F6008" s="226"/>
      <c r="G6008" s="226"/>
      <c r="H6008" s="226"/>
      <c r="I6008" s="229">
        <f t="shared" si="191"/>
        <v>0</v>
      </c>
      <c r="J6008" s="232"/>
      <c r="K6008" s="226"/>
      <c r="L6008" s="226"/>
      <c r="M6008" s="226"/>
      <c r="N6008" s="226"/>
      <c r="O6008" s="232"/>
      <c r="P6008" s="232"/>
      <c r="Q6008" s="232"/>
      <c r="R6008" s="232"/>
      <c r="S6008" s="226"/>
      <c r="T6008" s="229">
        <f t="shared" si="188"/>
        <v>0</v>
      </c>
      <c r="U6008" s="232"/>
      <c r="V6008" s="233"/>
      <c r="W6008" s="233"/>
      <c r="X6008" s="226"/>
      <c r="Y6008" s="229">
        <f t="shared" si="189"/>
        <v>0</v>
      </c>
      <c r="Z6008" s="232"/>
      <c r="AA6008" s="232"/>
      <c r="AB6008" s="232"/>
      <c r="AC6008" s="234"/>
      <c r="AD6008" s="232"/>
      <c r="AE6008" s="253" t="str">
        <f>IF($N6008=マイタスク!$U$5,"作業者","")&amp;IF($S6008=マイタスク!$U$5,"ピアレビュー","")&amp;IF($X6008=マイタスク!$U$5,"SVレビュー","")</f>
        <v/>
      </c>
      <c r="AF6008" s="252">
        <f t="shared" si="190"/>
        <v>1</v>
      </c>
      <c r="AG6008" s="9" t="s">
        <v>34</v>
      </c>
    </row>
    <row r="6009" spans="2:33">
      <c r="B6009" s="225">
        <v>5997</v>
      </c>
      <c r="C6009" s="226"/>
      <c r="D6009" s="227">
        <f>_xlfn.XLOOKUP($C6009,サービス情報マスタcopy!$B:$B,サービス情報マスタcopy!$G:$G,0,0,1)</f>
        <v>0</v>
      </c>
      <c r="E6009" s="228" t="str">
        <f>CONCATENATE($C6009,"-",TEXT(_xlfn.MAXIFS($AF$12:AF6008,$C$12:C6008,$C6009)+1,"0000"))</f>
        <v>-0001</v>
      </c>
      <c r="F6009" s="226"/>
      <c r="G6009" s="226"/>
      <c r="H6009" s="226"/>
      <c r="I6009" s="229">
        <f t="shared" si="191"/>
        <v>0</v>
      </c>
      <c r="J6009" s="232"/>
      <c r="K6009" s="226"/>
      <c r="L6009" s="226"/>
      <c r="M6009" s="226"/>
      <c r="N6009" s="226"/>
      <c r="O6009" s="232"/>
      <c r="P6009" s="232"/>
      <c r="Q6009" s="232"/>
      <c r="R6009" s="232"/>
      <c r="S6009" s="226"/>
      <c r="T6009" s="229">
        <f t="shared" si="188"/>
        <v>0</v>
      </c>
      <c r="U6009" s="232"/>
      <c r="V6009" s="233"/>
      <c r="W6009" s="233"/>
      <c r="X6009" s="226"/>
      <c r="Y6009" s="229">
        <f t="shared" si="189"/>
        <v>0</v>
      </c>
      <c r="Z6009" s="232"/>
      <c r="AA6009" s="232"/>
      <c r="AB6009" s="232"/>
      <c r="AC6009" s="234"/>
      <c r="AD6009" s="232"/>
      <c r="AE6009" s="253" t="str">
        <f>IF($N6009=マイタスク!$U$5,"作業者","")&amp;IF($S6009=マイタスク!$U$5,"ピアレビュー","")&amp;IF($X6009=マイタスク!$U$5,"SVレビュー","")</f>
        <v/>
      </c>
      <c r="AF6009" s="252">
        <f t="shared" si="190"/>
        <v>1</v>
      </c>
      <c r="AG6009" s="9" t="s">
        <v>34</v>
      </c>
    </row>
    <row r="6010" spans="2:33">
      <c r="B6010" s="225">
        <v>5998</v>
      </c>
      <c r="C6010" s="226"/>
      <c r="D6010" s="227">
        <f>_xlfn.XLOOKUP($C6010,サービス情報マスタcopy!$B:$B,サービス情報マスタcopy!$G:$G,0,0,1)</f>
        <v>0</v>
      </c>
      <c r="E6010" s="228" t="str">
        <f>CONCATENATE($C6010,"-",TEXT(_xlfn.MAXIFS($AF$12:AF6009,$C$12:C6009,$C6010)+1,"0000"))</f>
        <v>-0001</v>
      </c>
      <c r="F6010" s="226"/>
      <c r="G6010" s="226"/>
      <c r="H6010" s="226"/>
      <c r="I6010" s="229">
        <f t="shared" si="191"/>
        <v>0</v>
      </c>
      <c r="J6010" s="232"/>
      <c r="K6010" s="226"/>
      <c r="L6010" s="226"/>
      <c r="M6010" s="226"/>
      <c r="N6010" s="226"/>
      <c r="O6010" s="232"/>
      <c r="P6010" s="232"/>
      <c r="Q6010" s="232"/>
      <c r="R6010" s="232"/>
      <c r="S6010" s="226"/>
      <c r="T6010" s="229">
        <f t="shared" si="188"/>
        <v>0</v>
      </c>
      <c r="U6010" s="232"/>
      <c r="V6010" s="233"/>
      <c r="W6010" s="233"/>
      <c r="X6010" s="226"/>
      <c r="Y6010" s="229">
        <f t="shared" si="189"/>
        <v>0</v>
      </c>
      <c r="Z6010" s="232"/>
      <c r="AA6010" s="232"/>
      <c r="AB6010" s="232"/>
      <c r="AC6010" s="234"/>
      <c r="AD6010" s="232"/>
      <c r="AE6010" s="253" t="str">
        <f>IF($N6010=マイタスク!$U$5,"作業者","")&amp;IF($S6010=マイタスク!$U$5,"ピアレビュー","")&amp;IF($X6010=マイタスク!$U$5,"SVレビュー","")</f>
        <v/>
      </c>
      <c r="AF6010" s="252">
        <f t="shared" si="190"/>
        <v>1</v>
      </c>
      <c r="AG6010" s="9" t="s">
        <v>34</v>
      </c>
    </row>
    <row r="6011" spans="2:33">
      <c r="B6011" s="225">
        <v>5999</v>
      </c>
      <c r="C6011" s="226"/>
      <c r="D6011" s="227">
        <f>_xlfn.XLOOKUP($C6011,サービス情報マスタcopy!$B:$B,サービス情報マスタcopy!$G:$G,0,0,1)</f>
        <v>0</v>
      </c>
      <c r="E6011" s="228" t="str">
        <f>CONCATENATE($C6011,"-",TEXT(_xlfn.MAXIFS($AF$12:AF6010,$C$12:C6010,$C6011)+1,"0000"))</f>
        <v>-0001</v>
      </c>
      <c r="F6011" s="226"/>
      <c r="G6011" s="226"/>
      <c r="H6011" s="226"/>
      <c r="I6011" s="229">
        <f t="shared" si="191"/>
        <v>0</v>
      </c>
      <c r="J6011" s="232"/>
      <c r="K6011" s="226"/>
      <c r="L6011" s="226"/>
      <c r="M6011" s="226"/>
      <c r="N6011" s="226"/>
      <c r="O6011" s="232"/>
      <c r="P6011" s="232"/>
      <c r="Q6011" s="232"/>
      <c r="R6011" s="232"/>
      <c r="S6011" s="226"/>
      <c r="T6011" s="229">
        <f t="shared" si="188"/>
        <v>0</v>
      </c>
      <c r="U6011" s="232"/>
      <c r="V6011" s="233"/>
      <c r="W6011" s="233"/>
      <c r="X6011" s="226"/>
      <c r="Y6011" s="229">
        <f t="shared" si="189"/>
        <v>0</v>
      </c>
      <c r="Z6011" s="232"/>
      <c r="AA6011" s="232"/>
      <c r="AB6011" s="232"/>
      <c r="AC6011" s="234"/>
      <c r="AD6011" s="232"/>
      <c r="AE6011" s="253" t="str">
        <f>IF($N6011=マイタスク!$U$5,"作業者","")&amp;IF($S6011=マイタスク!$U$5,"ピアレビュー","")&amp;IF($X6011=マイタスク!$U$5,"SVレビュー","")</f>
        <v/>
      </c>
      <c r="AF6011" s="252">
        <f t="shared" si="190"/>
        <v>1</v>
      </c>
      <c r="AG6011" s="9" t="s">
        <v>34</v>
      </c>
    </row>
    <row r="6012" spans="2:33">
      <c r="B6012" s="225">
        <v>6000</v>
      </c>
      <c r="C6012" s="226"/>
      <c r="D6012" s="227">
        <f>_xlfn.XLOOKUP($C6012,サービス情報マスタcopy!$B:$B,サービス情報マスタcopy!$G:$G,0,0,1)</f>
        <v>0</v>
      </c>
      <c r="E6012" s="228" t="str">
        <f>CONCATENATE($C6012,"-",TEXT(_xlfn.MAXIFS($AF$12:AF6011,$C$12:C6011,$C6012)+1,"0000"))</f>
        <v>-0001</v>
      </c>
      <c r="F6012" s="226"/>
      <c r="G6012" s="226"/>
      <c r="H6012" s="226"/>
      <c r="I6012" s="229">
        <f t="shared" si="191"/>
        <v>0</v>
      </c>
      <c r="J6012" s="232"/>
      <c r="K6012" s="226"/>
      <c r="L6012" s="226"/>
      <c r="M6012" s="226"/>
      <c r="N6012" s="226"/>
      <c r="O6012" s="232"/>
      <c r="P6012" s="232"/>
      <c r="Q6012" s="232"/>
      <c r="R6012" s="232"/>
      <c r="S6012" s="226"/>
      <c r="T6012" s="229">
        <f t="shared" si="188"/>
        <v>0</v>
      </c>
      <c r="U6012" s="232"/>
      <c r="V6012" s="233"/>
      <c r="W6012" s="233"/>
      <c r="X6012" s="226"/>
      <c r="Y6012" s="229">
        <f t="shared" si="189"/>
        <v>0</v>
      </c>
      <c r="Z6012" s="232"/>
      <c r="AA6012" s="232"/>
      <c r="AB6012" s="232"/>
      <c r="AC6012" s="234"/>
      <c r="AD6012" s="232"/>
      <c r="AE6012" s="253" t="str">
        <f>IF($N6012=マイタスク!$U$5,"作業者","")&amp;IF($S6012=マイタスク!$U$5,"ピアレビュー","")&amp;IF($X6012=マイタスク!$U$5,"SVレビュー","")</f>
        <v/>
      </c>
      <c r="AF6012" s="252">
        <f t="shared" si="190"/>
        <v>1</v>
      </c>
      <c r="AG6012" s="9" t="s">
        <v>34</v>
      </c>
    </row>
    <row r="6013" spans="2:33">
      <c r="B6013" s="225">
        <v>6001</v>
      </c>
      <c r="C6013" s="226"/>
      <c r="D6013" s="227">
        <f>_xlfn.XLOOKUP($C6013,サービス情報マスタcopy!$B:$B,サービス情報マスタcopy!$G:$G,0,0,1)</f>
        <v>0</v>
      </c>
      <c r="E6013" s="228" t="str">
        <f>CONCATENATE($C6013,"-",TEXT(_xlfn.MAXIFS($AF$12:AF6012,$C$12:C6012,$C6013)+1,"0000"))</f>
        <v>-0001</v>
      </c>
      <c r="F6013" s="226"/>
      <c r="G6013" s="226"/>
      <c r="H6013" s="226"/>
      <c r="I6013" s="229">
        <f t="shared" si="191"/>
        <v>0</v>
      </c>
      <c r="J6013" s="232"/>
      <c r="K6013" s="226"/>
      <c r="L6013" s="226"/>
      <c r="M6013" s="226"/>
      <c r="N6013" s="226"/>
      <c r="O6013" s="232"/>
      <c r="P6013" s="232"/>
      <c r="Q6013" s="232"/>
      <c r="R6013" s="232"/>
      <c r="S6013" s="226"/>
      <c r="T6013" s="229">
        <f t="shared" si="188"/>
        <v>0</v>
      </c>
      <c r="U6013" s="232"/>
      <c r="V6013" s="233"/>
      <c r="W6013" s="233"/>
      <c r="X6013" s="226"/>
      <c r="Y6013" s="229">
        <f t="shared" si="189"/>
        <v>0</v>
      </c>
      <c r="Z6013" s="232"/>
      <c r="AA6013" s="232"/>
      <c r="AB6013" s="232"/>
      <c r="AC6013" s="234"/>
      <c r="AD6013" s="232"/>
      <c r="AE6013" s="253" t="str">
        <f>IF($N6013=マイタスク!$U$5,"作業者","")&amp;IF($S6013=マイタスク!$U$5,"ピアレビュー","")&amp;IF($X6013=マイタスク!$U$5,"SVレビュー","")</f>
        <v/>
      </c>
      <c r="AF6013" s="252">
        <f t="shared" si="190"/>
        <v>1</v>
      </c>
      <c r="AG6013" s="9" t="s">
        <v>34</v>
      </c>
    </row>
    <row r="6014" spans="2:33">
      <c r="B6014" s="225">
        <v>6002</v>
      </c>
      <c r="C6014" s="226"/>
      <c r="D6014" s="227">
        <f>_xlfn.XLOOKUP($C6014,サービス情報マスタcopy!$B:$B,サービス情報マスタcopy!$G:$G,0,0,1)</f>
        <v>0</v>
      </c>
      <c r="E6014" s="228" t="str">
        <f>CONCATENATE($C6014,"-",TEXT(_xlfn.MAXIFS($AF$12:AF6013,$C$12:C6013,$C6014)+1,"0000"))</f>
        <v>-0001</v>
      </c>
      <c r="F6014" s="226"/>
      <c r="G6014" s="226"/>
      <c r="H6014" s="226"/>
      <c r="I6014" s="229">
        <f t="shared" si="191"/>
        <v>0</v>
      </c>
      <c r="J6014" s="232"/>
      <c r="K6014" s="226"/>
      <c r="L6014" s="226"/>
      <c r="M6014" s="226"/>
      <c r="N6014" s="226"/>
      <c r="O6014" s="232"/>
      <c r="P6014" s="232"/>
      <c r="Q6014" s="232"/>
      <c r="R6014" s="232"/>
      <c r="S6014" s="226"/>
      <c r="T6014" s="229">
        <f t="shared" si="188"/>
        <v>0</v>
      </c>
      <c r="U6014" s="232"/>
      <c r="V6014" s="233"/>
      <c r="W6014" s="233"/>
      <c r="X6014" s="226"/>
      <c r="Y6014" s="229">
        <f t="shared" si="189"/>
        <v>0</v>
      </c>
      <c r="Z6014" s="232"/>
      <c r="AA6014" s="232"/>
      <c r="AB6014" s="232"/>
      <c r="AC6014" s="234"/>
      <c r="AD6014" s="232"/>
      <c r="AE6014" s="253" t="str">
        <f>IF($N6014=マイタスク!$U$5,"作業者","")&amp;IF($S6014=マイタスク!$U$5,"ピアレビュー","")&amp;IF($X6014=マイタスク!$U$5,"SVレビュー","")</f>
        <v/>
      </c>
      <c r="AF6014" s="252">
        <f t="shared" si="190"/>
        <v>1</v>
      </c>
      <c r="AG6014" s="9" t="s">
        <v>34</v>
      </c>
    </row>
    <row r="6015" spans="2:33">
      <c r="B6015" s="225">
        <v>6003</v>
      </c>
      <c r="C6015" s="226"/>
      <c r="D6015" s="227">
        <f>_xlfn.XLOOKUP($C6015,サービス情報マスタcopy!$B:$B,サービス情報マスタcopy!$G:$G,0,0,1)</f>
        <v>0</v>
      </c>
      <c r="E6015" s="228" t="str">
        <f>CONCATENATE($C6015,"-",TEXT(_xlfn.MAXIFS($AF$12:AF6014,$C$12:C6014,$C6015)+1,"0000"))</f>
        <v>-0001</v>
      </c>
      <c r="F6015" s="226"/>
      <c r="G6015" s="226"/>
      <c r="H6015" s="226"/>
      <c r="I6015" s="229">
        <f t="shared" si="191"/>
        <v>0</v>
      </c>
      <c r="J6015" s="232"/>
      <c r="K6015" s="226"/>
      <c r="L6015" s="226"/>
      <c r="M6015" s="226"/>
      <c r="N6015" s="226"/>
      <c r="O6015" s="232"/>
      <c r="P6015" s="232"/>
      <c r="Q6015" s="232"/>
      <c r="R6015" s="232"/>
      <c r="S6015" s="226"/>
      <c r="T6015" s="229">
        <f t="shared" si="188"/>
        <v>0</v>
      </c>
      <c r="U6015" s="232"/>
      <c r="V6015" s="233"/>
      <c r="W6015" s="233"/>
      <c r="X6015" s="226"/>
      <c r="Y6015" s="229">
        <f t="shared" si="189"/>
        <v>0</v>
      </c>
      <c r="Z6015" s="232"/>
      <c r="AA6015" s="232"/>
      <c r="AB6015" s="232"/>
      <c r="AC6015" s="234"/>
      <c r="AD6015" s="232"/>
      <c r="AE6015" s="253" t="str">
        <f>IF($N6015=マイタスク!$U$5,"作業者","")&amp;IF($S6015=マイタスク!$U$5,"ピアレビュー","")&amp;IF($X6015=マイタスク!$U$5,"SVレビュー","")</f>
        <v/>
      </c>
      <c r="AF6015" s="252">
        <f t="shared" si="190"/>
        <v>1</v>
      </c>
      <c r="AG6015" s="9" t="s">
        <v>34</v>
      </c>
    </row>
    <row r="6016" spans="2:33">
      <c r="B6016" s="225">
        <v>6004</v>
      </c>
      <c r="C6016" s="226"/>
      <c r="D6016" s="227">
        <f>_xlfn.XLOOKUP($C6016,サービス情報マスタcopy!$B:$B,サービス情報マスタcopy!$G:$G,0,0,1)</f>
        <v>0</v>
      </c>
      <c r="E6016" s="228" t="str">
        <f>CONCATENATE($C6016,"-",TEXT(_xlfn.MAXIFS($AF$12:AF6015,$C$12:C6015,$C6016)+1,"0000"))</f>
        <v>-0001</v>
      </c>
      <c r="F6016" s="226"/>
      <c r="G6016" s="226"/>
      <c r="H6016" s="226"/>
      <c r="I6016" s="229">
        <f t="shared" si="191"/>
        <v>0</v>
      </c>
      <c r="J6016" s="232"/>
      <c r="K6016" s="226"/>
      <c r="L6016" s="226"/>
      <c r="M6016" s="226"/>
      <c r="N6016" s="226"/>
      <c r="O6016" s="232"/>
      <c r="P6016" s="232"/>
      <c r="Q6016" s="232"/>
      <c r="R6016" s="232"/>
      <c r="S6016" s="226"/>
      <c r="T6016" s="229">
        <f t="shared" si="188"/>
        <v>0</v>
      </c>
      <c r="U6016" s="232"/>
      <c r="V6016" s="233"/>
      <c r="W6016" s="233"/>
      <c r="X6016" s="226"/>
      <c r="Y6016" s="229">
        <f t="shared" si="189"/>
        <v>0</v>
      </c>
      <c r="Z6016" s="232"/>
      <c r="AA6016" s="232"/>
      <c r="AB6016" s="232"/>
      <c r="AC6016" s="234"/>
      <c r="AD6016" s="232"/>
      <c r="AE6016" s="253" t="str">
        <f>IF($N6016=マイタスク!$U$5,"作業者","")&amp;IF($S6016=マイタスク!$U$5,"ピアレビュー","")&amp;IF($X6016=マイタスク!$U$5,"SVレビュー","")</f>
        <v/>
      </c>
      <c r="AF6016" s="252">
        <f t="shared" si="190"/>
        <v>1</v>
      </c>
      <c r="AG6016" s="9" t="s">
        <v>34</v>
      </c>
    </row>
    <row r="6017" spans="2:33">
      <c r="B6017" s="225">
        <v>6005</v>
      </c>
      <c r="C6017" s="226"/>
      <c r="D6017" s="227">
        <f>_xlfn.XLOOKUP($C6017,サービス情報マスタcopy!$B:$B,サービス情報マスタcopy!$G:$G,0,0,1)</f>
        <v>0</v>
      </c>
      <c r="E6017" s="228" t="str">
        <f>CONCATENATE($C6017,"-",TEXT(_xlfn.MAXIFS($AF$12:AF6016,$C$12:C6016,$C6017)+1,"0000"))</f>
        <v>-0001</v>
      </c>
      <c r="F6017" s="226"/>
      <c r="G6017" s="226"/>
      <c r="H6017" s="226"/>
      <c r="I6017" s="229">
        <f t="shared" si="191"/>
        <v>0</v>
      </c>
      <c r="J6017" s="232"/>
      <c r="K6017" s="226"/>
      <c r="L6017" s="226"/>
      <c r="M6017" s="226"/>
      <c r="N6017" s="226"/>
      <c r="O6017" s="232"/>
      <c r="P6017" s="232"/>
      <c r="Q6017" s="232"/>
      <c r="R6017" s="232"/>
      <c r="S6017" s="226"/>
      <c r="T6017" s="229">
        <f t="shared" si="188"/>
        <v>0</v>
      </c>
      <c r="U6017" s="232"/>
      <c r="V6017" s="233"/>
      <c r="W6017" s="233"/>
      <c r="X6017" s="226"/>
      <c r="Y6017" s="229">
        <f t="shared" si="189"/>
        <v>0</v>
      </c>
      <c r="Z6017" s="232"/>
      <c r="AA6017" s="232"/>
      <c r="AB6017" s="232"/>
      <c r="AC6017" s="234"/>
      <c r="AD6017" s="232"/>
      <c r="AE6017" s="253" t="str">
        <f>IF($N6017=マイタスク!$U$5,"作業者","")&amp;IF($S6017=マイタスク!$U$5,"ピアレビュー","")&amp;IF($X6017=マイタスク!$U$5,"SVレビュー","")</f>
        <v/>
      </c>
      <c r="AF6017" s="252">
        <f t="shared" si="190"/>
        <v>1</v>
      </c>
      <c r="AG6017" s="9" t="s">
        <v>34</v>
      </c>
    </row>
    <row r="6018" spans="2:33">
      <c r="B6018" s="225">
        <v>6006</v>
      </c>
      <c r="C6018" s="226"/>
      <c r="D6018" s="227">
        <f>_xlfn.XLOOKUP($C6018,サービス情報マスタcopy!$B:$B,サービス情報マスタcopy!$G:$G,0,0,1)</f>
        <v>0</v>
      </c>
      <c r="E6018" s="228" t="str">
        <f>CONCATENATE($C6018,"-",TEXT(_xlfn.MAXIFS($AF$12:AF6017,$C$12:C6017,$C6018)+1,"0000"))</f>
        <v>-0001</v>
      </c>
      <c r="F6018" s="226"/>
      <c r="G6018" s="226"/>
      <c r="H6018" s="226"/>
      <c r="I6018" s="229">
        <f t="shared" si="191"/>
        <v>0</v>
      </c>
      <c r="J6018" s="232"/>
      <c r="K6018" s="226"/>
      <c r="L6018" s="226"/>
      <c r="M6018" s="226"/>
      <c r="N6018" s="226"/>
      <c r="O6018" s="232"/>
      <c r="P6018" s="232"/>
      <c r="Q6018" s="232"/>
      <c r="R6018" s="232"/>
      <c r="S6018" s="226"/>
      <c r="T6018" s="229">
        <f t="shared" si="188"/>
        <v>0</v>
      </c>
      <c r="U6018" s="232"/>
      <c r="V6018" s="233"/>
      <c r="W6018" s="233"/>
      <c r="X6018" s="226"/>
      <c r="Y6018" s="229">
        <f t="shared" si="189"/>
        <v>0</v>
      </c>
      <c r="Z6018" s="232"/>
      <c r="AA6018" s="232"/>
      <c r="AB6018" s="232"/>
      <c r="AC6018" s="234"/>
      <c r="AD6018" s="232"/>
      <c r="AE6018" s="253" t="str">
        <f>IF($N6018=マイタスク!$U$5,"作業者","")&amp;IF($S6018=マイタスク!$U$5,"ピアレビュー","")&amp;IF($X6018=マイタスク!$U$5,"SVレビュー","")</f>
        <v/>
      </c>
      <c r="AF6018" s="252">
        <f t="shared" si="190"/>
        <v>1</v>
      </c>
      <c r="AG6018" s="9" t="s">
        <v>34</v>
      </c>
    </row>
    <row r="6019" spans="2:33">
      <c r="B6019" s="225">
        <v>6007</v>
      </c>
      <c r="C6019" s="226"/>
      <c r="D6019" s="227">
        <f>_xlfn.XLOOKUP($C6019,サービス情報マスタcopy!$B:$B,サービス情報マスタcopy!$G:$G,0,0,1)</f>
        <v>0</v>
      </c>
      <c r="E6019" s="228" t="str">
        <f>CONCATENATE($C6019,"-",TEXT(_xlfn.MAXIFS($AF$12:AF6018,$C$12:C6018,$C6019)+1,"0000"))</f>
        <v>-0001</v>
      </c>
      <c r="F6019" s="226"/>
      <c r="G6019" s="226"/>
      <c r="H6019" s="226"/>
      <c r="I6019" s="229">
        <f t="shared" si="191"/>
        <v>0</v>
      </c>
      <c r="J6019" s="232"/>
      <c r="K6019" s="226"/>
      <c r="L6019" s="226"/>
      <c r="M6019" s="226"/>
      <c r="N6019" s="226"/>
      <c r="O6019" s="232"/>
      <c r="P6019" s="232"/>
      <c r="Q6019" s="232"/>
      <c r="R6019" s="232"/>
      <c r="S6019" s="226"/>
      <c r="T6019" s="229">
        <f t="shared" si="188"/>
        <v>0</v>
      </c>
      <c r="U6019" s="232"/>
      <c r="V6019" s="233"/>
      <c r="W6019" s="233"/>
      <c r="X6019" s="226"/>
      <c r="Y6019" s="229">
        <f t="shared" si="189"/>
        <v>0</v>
      </c>
      <c r="Z6019" s="232"/>
      <c r="AA6019" s="232"/>
      <c r="AB6019" s="232"/>
      <c r="AC6019" s="234"/>
      <c r="AD6019" s="232"/>
      <c r="AE6019" s="253" t="str">
        <f>IF($N6019=マイタスク!$U$5,"作業者","")&amp;IF($S6019=マイタスク!$U$5,"ピアレビュー","")&amp;IF($X6019=マイタスク!$U$5,"SVレビュー","")</f>
        <v/>
      </c>
      <c r="AF6019" s="252">
        <f t="shared" si="190"/>
        <v>1</v>
      </c>
      <c r="AG6019" s="9" t="s">
        <v>34</v>
      </c>
    </row>
    <row r="6020" spans="2:33">
      <c r="B6020" s="225">
        <v>6008</v>
      </c>
      <c r="C6020" s="226"/>
      <c r="D6020" s="227">
        <f>_xlfn.XLOOKUP($C6020,サービス情報マスタcopy!$B:$B,サービス情報マスタcopy!$G:$G,0,0,1)</f>
        <v>0</v>
      </c>
      <c r="E6020" s="228" t="str">
        <f>CONCATENATE($C6020,"-",TEXT(_xlfn.MAXIFS($AF$12:AF6019,$C$12:C6019,$C6020)+1,"0000"))</f>
        <v>-0001</v>
      </c>
      <c r="F6020" s="226"/>
      <c r="G6020" s="226"/>
      <c r="H6020" s="226"/>
      <c r="I6020" s="229">
        <f t="shared" si="191"/>
        <v>0</v>
      </c>
      <c r="J6020" s="232"/>
      <c r="K6020" s="226"/>
      <c r="L6020" s="226"/>
      <c r="M6020" s="226"/>
      <c r="N6020" s="226"/>
      <c r="O6020" s="232"/>
      <c r="P6020" s="232"/>
      <c r="Q6020" s="232"/>
      <c r="R6020" s="232"/>
      <c r="S6020" s="226"/>
      <c r="T6020" s="229">
        <f t="shared" ref="T6020:T6083" si="192">$P6020</f>
        <v>0</v>
      </c>
      <c r="U6020" s="232"/>
      <c r="V6020" s="233"/>
      <c r="W6020" s="233"/>
      <c r="X6020" s="226"/>
      <c r="Y6020" s="229">
        <f t="shared" ref="Y6020:Y6083" si="193">$U6020</f>
        <v>0</v>
      </c>
      <c r="Z6020" s="232"/>
      <c r="AA6020" s="232"/>
      <c r="AB6020" s="232"/>
      <c r="AC6020" s="234"/>
      <c r="AD6020" s="232"/>
      <c r="AE6020" s="253" t="str">
        <f>IF($N6020=マイタスク!$U$5,"作業者","")&amp;IF($S6020=マイタスク!$U$5,"ピアレビュー","")&amp;IF($X6020=マイタスク!$U$5,"SVレビュー","")</f>
        <v/>
      </c>
      <c r="AF6020" s="252">
        <f t="shared" si="190"/>
        <v>1</v>
      </c>
      <c r="AG6020" s="9" t="s">
        <v>34</v>
      </c>
    </row>
    <row r="6021" spans="2:33">
      <c r="B6021" s="225">
        <v>6009</v>
      </c>
      <c r="C6021" s="226"/>
      <c r="D6021" s="227">
        <f>_xlfn.XLOOKUP($C6021,サービス情報マスタcopy!$B:$B,サービス情報マスタcopy!$G:$G,0,0,1)</f>
        <v>0</v>
      </c>
      <c r="E6021" s="228" t="str">
        <f>CONCATENATE($C6021,"-",TEXT(_xlfn.MAXIFS($AF$12:AF6020,$C$12:C6020,$C6021)+1,"0000"))</f>
        <v>-0001</v>
      </c>
      <c r="F6021" s="226"/>
      <c r="G6021" s="226"/>
      <c r="H6021" s="226"/>
      <c r="I6021" s="229">
        <f t="shared" si="191"/>
        <v>0</v>
      </c>
      <c r="J6021" s="232"/>
      <c r="K6021" s="226"/>
      <c r="L6021" s="226"/>
      <c r="M6021" s="226"/>
      <c r="N6021" s="226"/>
      <c r="O6021" s="232"/>
      <c r="P6021" s="232"/>
      <c r="Q6021" s="232"/>
      <c r="R6021" s="232"/>
      <c r="S6021" s="226"/>
      <c r="T6021" s="229">
        <f t="shared" si="192"/>
        <v>0</v>
      </c>
      <c r="U6021" s="232"/>
      <c r="V6021" s="233"/>
      <c r="W6021" s="233"/>
      <c r="X6021" s="226"/>
      <c r="Y6021" s="229">
        <f t="shared" si="193"/>
        <v>0</v>
      </c>
      <c r="Z6021" s="232"/>
      <c r="AA6021" s="232"/>
      <c r="AB6021" s="232"/>
      <c r="AC6021" s="234"/>
      <c r="AD6021" s="232"/>
      <c r="AE6021" s="253" t="str">
        <f>IF($N6021=マイタスク!$U$5,"作業者","")&amp;IF($S6021=マイタスク!$U$5,"ピアレビュー","")&amp;IF($X6021=マイタスク!$U$5,"SVレビュー","")</f>
        <v/>
      </c>
      <c r="AF6021" s="252">
        <f t="shared" si="190"/>
        <v>1</v>
      </c>
      <c r="AG6021" s="9" t="s">
        <v>34</v>
      </c>
    </row>
    <row r="6022" spans="2:33">
      <c r="B6022" s="225">
        <v>6010</v>
      </c>
      <c r="C6022" s="226"/>
      <c r="D6022" s="227">
        <f>_xlfn.XLOOKUP($C6022,サービス情報マスタcopy!$B:$B,サービス情報マスタcopy!$G:$G,0,0,1)</f>
        <v>0</v>
      </c>
      <c r="E6022" s="228" t="str">
        <f>CONCATENATE($C6022,"-",TEXT(_xlfn.MAXIFS($AF$12:AF6021,$C$12:C6021,$C6022)+1,"0000"))</f>
        <v>-0001</v>
      </c>
      <c r="F6022" s="226"/>
      <c r="G6022" s="226"/>
      <c r="H6022" s="226"/>
      <c r="I6022" s="229">
        <f t="shared" si="191"/>
        <v>0</v>
      </c>
      <c r="J6022" s="232"/>
      <c r="K6022" s="226"/>
      <c r="L6022" s="226"/>
      <c r="M6022" s="226"/>
      <c r="N6022" s="226"/>
      <c r="O6022" s="232"/>
      <c r="P6022" s="232"/>
      <c r="Q6022" s="232"/>
      <c r="R6022" s="232"/>
      <c r="S6022" s="226"/>
      <c r="T6022" s="229">
        <f t="shared" si="192"/>
        <v>0</v>
      </c>
      <c r="U6022" s="232"/>
      <c r="V6022" s="233"/>
      <c r="W6022" s="233"/>
      <c r="X6022" s="226"/>
      <c r="Y6022" s="229">
        <f t="shared" si="193"/>
        <v>0</v>
      </c>
      <c r="Z6022" s="232"/>
      <c r="AA6022" s="232"/>
      <c r="AB6022" s="232"/>
      <c r="AC6022" s="234"/>
      <c r="AD6022" s="232"/>
      <c r="AE6022" s="253" t="str">
        <f>IF($N6022=マイタスク!$U$5,"作業者","")&amp;IF($S6022=マイタスク!$U$5,"ピアレビュー","")&amp;IF($X6022=マイタスク!$U$5,"SVレビュー","")</f>
        <v/>
      </c>
      <c r="AF6022" s="252">
        <f t="shared" si="190"/>
        <v>1</v>
      </c>
      <c r="AG6022" s="9" t="s">
        <v>34</v>
      </c>
    </row>
    <row r="6023" spans="2:33">
      <c r="B6023" s="225">
        <v>6011</v>
      </c>
      <c r="C6023" s="226"/>
      <c r="D6023" s="227">
        <f>_xlfn.XLOOKUP($C6023,サービス情報マスタcopy!$B:$B,サービス情報マスタcopy!$G:$G,0,0,1)</f>
        <v>0</v>
      </c>
      <c r="E6023" s="228" t="str">
        <f>CONCATENATE($C6023,"-",TEXT(_xlfn.MAXIFS($AF$12:AF6022,$C$12:C6022,$C6023)+1,"0000"))</f>
        <v>-0001</v>
      </c>
      <c r="F6023" s="226"/>
      <c r="G6023" s="226"/>
      <c r="H6023" s="226"/>
      <c r="I6023" s="229">
        <f t="shared" si="191"/>
        <v>0</v>
      </c>
      <c r="J6023" s="232"/>
      <c r="K6023" s="226"/>
      <c r="L6023" s="226"/>
      <c r="M6023" s="226"/>
      <c r="N6023" s="226"/>
      <c r="O6023" s="232"/>
      <c r="P6023" s="232"/>
      <c r="Q6023" s="232"/>
      <c r="R6023" s="232"/>
      <c r="S6023" s="226"/>
      <c r="T6023" s="229">
        <f t="shared" si="192"/>
        <v>0</v>
      </c>
      <c r="U6023" s="232"/>
      <c r="V6023" s="233"/>
      <c r="W6023" s="233"/>
      <c r="X6023" s="226"/>
      <c r="Y6023" s="229">
        <f t="shared" si="193"/>
        <v>0</v>
      </c>
      <c r="Z6023" s="232"/>
      <c r="AA6023" s="232"/>
      <c r="AB6023" s="232"/>
      <c r="AC6023" s="234"/>
      <c r="AD6023" s="232"/>
      <c r="AE6023" s="253" t="str">
        <f>IF($N6023=マイタスク!$U$5,"作業者","")&amp;IF($S6023=マイタスク!$U$5,"ピアレビュー","")&amp;IF($X6023=マイタスク!$U$5,"SVレビュー","")</f>
        <v/>
      </c>
      <c r="AF6023" s="252">
        <f t="shared" si="190"/>
        <v>1</v>
      </c>
      <c r="AG6023" s="9" t="s">
        <v>34</v>
      </c>
    </row>
    <row r="6024" spans="2:33">
      <c r="B6024" s="225">
        <v>6012</v>
      </c>
      <c r="C6024" s="226"/>
      <c r="D6024" s="227">
        <f>_xlfn.XLOOKUP($C6024,サービス情報マスタcopy!$B:$B,サービス情報マスタcopy!$G:$G,0,0,1)</f>
        <v>0</v>
      </c>
      <c r="E6024" s="228" t="str">
        <f>CONCATENATE($C6024,"-",TEXT(_xlfn.MAXIFS($AF$12:AF6023,$C$12:C6023,$C6024)+1,"0000"))</f>
        <v>-0001</v>
      </c>
      <c r="F6024" s="226"/>
      <c r="G6024" s="226"/>
      <c r="H6024" s="226"/>
      <c r="I6024" s="229">
        <f t="shared" si="191"/>
        <v>0</v>
      </c>
      <c r="J6024" s="232"/>
      <c r="K6024" s="226"/>
      <c r="L6024" s="226"/>
      <c r="M6024" s="226"/>
      <c r="N6024" s="226"/>
      <c r="O6024" s="232"/>
      <c r="P6024" s="232"/>
      <c r="Q6024" s="232"/>
      <c r="R6024" s="232"/>
      <c r="S6024" s="226"/>
      <c r="T6024" s="229">
        <f t="shared" si="192"/>
        <v>0</v>
      </c>
      <c r="U6024" s="232"/>
      <c r="V6024" s="233"/>
      <c r="W6024" s="233"/>
      <c r="X6024" s="226"/>
      <c r="Y6024" s="229">
        <f t="shared" si="193"/>
        <v>0</v>
      </c>
      <c r="Z6024" s="232"/>
      <c r="AA6024" s="232"/>
      <c r="AB6024" s="232"/>
      <c r="AC6024" s="234"/>
      <c r="AD6024" s="232"/>
      <c r="AE6024" s="253" t="str">
        <f>IF($N6024=マイタスク!$U$5,"作業者","")&amp;IF($S6024=マイタスク!$U$5,"ピアレビュー","")&amp;IF($X6024=マイタスク!$U$5,"SVレビュー","")</f>
        <v/>
      </c>
      <c r="AF6024" s="252">
        <f t="shared" si="190"/>
        <v>1</v>
      </c>
      <c r="AG6024" s="9" t="s">
        <v>34</v>
      </c>
    </row>
    <row r="6025" spans="2:33">
      <c r="B6025" s="225">
        <v>6013</v>
      </c>
      <c r="C6025" s="226"/>
      <c r="D6025" s="227">
        <f>_xlfn.XLOOKUP($C6025,サービス情報マスタcopy!$B:$B,サービス情報マスタcopy!$G:$G,0,0,1)</f>
        <v>0</v>
      </c>
      <c r="E6025" s="228" t="str">
        <f>CONCATENATE($C6025,"-",TEXT(_xlfn.MAXIFS($AF$12:AF6024,$C$12:C6024,$C6025)+1,"0000"))</f>
        <v>-0001</v>
      </c>
      <c r="F6025" s="226"/>
      <c r="G6025" s="226"/>
      <c r="H6025" s="226"/>
      <c r="I6025" s="229">
        <f t="shared" si="191"/>
        <v>0</v>
      </c>
      <c r="J6025" s="232"/>
      <c r="K6025" s="226"/>
      <c r="L6025" s="226"/>
      <c r="M6025" s="226"/>
      <c r="N6025" s="226"/>
      <c r="O6025" s="232"/>
      <c r="P6025" s="232"/>
      <c r="Q6025" s="232"/>
      <c r="R6025" s="232"/>
      <c r="S6025" s="226"/>
      <c r="T6025" s="229">
        <f t="shared" si="192"/>
        <v>0</v>
      </c>
      <c r="U6025" s="232"/>
      <c r="V6025" s="233"/>
      <c r="W6025" s="233"/>
      <c r="X6025" s="226"/>
      <c r="Y6025" s="229">
        <f t="shared" si="193"/>
        <v>0</v>
      </c>
      <c r="Z6025" s="232"/>
      <c r="AA6025" s="232"/>
      <c r="AB6025" s="232"/>
      <c r="AC6025" s="234"/>
      <c r="AD6025" s="232"/>
      <c r="AE6025" s="253" t="str">
        <f>IF($N6025=マイタスク!$U$5,"作業者","")&amp;IF($S6025=マイタスク!$U$5,"ピアレビュー","")&amp;IF($X6025=マイタスク!$U$5,"SVレビュー","")</f>
        <v/>
      </c>
      <c r="AF6025" s="252">
        <f t="shared" si="190"/>
        <v>1</v>
      </c>
      <c r="AG6025" s="9" t="s">
        <v>34</v>
      </c>
    </row>
    <row r="6026" spans="2:33">
      <c r="B6026" s="225">
        <v>6014</v>
      </c>
      <c r="C6026" s="226"/>
      <c r="D6026" s="227">
        <f>_xlfn.XLOOKUP($C6026,サービス情報マスタcopy!$B:$B,サービス情報マスタcopy!$G:$G,0,0,1)</f>
        <v>0</v>
      </c>
      <c r="E6026" s="228" t="str">
        <f>CONCATENATE($C6026,"-",TEXT(_xlfn.MAXIFS($AF$12:AF6025,$C$12:C6025,$C6026)+1,"0000"))</f>
        <v>-0001</v>
      </c>
      <c r="F6026" s="226"/>
      <c r="G6026" s="226"/>
      <c r="H6026" s="226"/>
      <c r="I6026" s="229">
        <f t="shared" si="191"/>
        <v>0</v>
      </c>
      <c r="J6026" s="232"/>
      <c r="K6026" s="226"/>
      <c r="L6026" s="226"/>
      <c r="M6026" s="226"/>
      <c r="N6026" s="226"/>
      <c r="O6026" s="232"/>
      <c r="P6026" s="232"/>
      <c r="Q6026" s="232"/>
      <c r="R6026" s="232"/>
      <c r="S6026" s="226"/>
      <c r="T6026" s="229">
        <f t="shared" si="192"/>
        <v>0</v>
      </c>
      <c r="U6026" s="232"/>
      <c r="V6026" s="233"/>
      <c r="W6026" s="233"/>
      <c r="X6026" s="226"/>
      <c r="Y6026" s="229">
        <f t="shared" si="193"/>
        <v>0</v>
      </c>
      <c r="Z6026" s="232"/>
      <c r="AA6026" s="232"/>
      <c r="AB6026" s="232"/>
      <c r="AC6026" s="234"/>
      <c r="AD6026" s="232"/>
      <c r="AE6026" s="253" t="str">
        <f>IF($N6026=マイタスク!$U$5,"作業者","")&amp;IF($S6026=マイタスク!$U$5,"ピアレビュー","")&amp;IF($X6026=マイタスク!$U$5,"SVレビュー","")</f>
        <v/>
      </c>
      <c r="AF6026" s="252">
        <f t="shared" ref="AF6026:AF6089" si="194">VALUE(RIGHT($E6026,4))</f>
        <v>1</v>
      </c>
      <c r="AG6026" s="9" t="s">
        <v>34</v>
      </c>
    </row>
    <row r="6027" spans="2:33">
      <c r="B6027" s="225">
        <v>6015</v>
      </c>
      <c r="C6027" s="226"/>
      <c r="D6027" s="227">
        <f>_xlfn.XLOOKUP($C6027,サービス情報マスタcopy!$B:$B,サービス情報マスタcopy!$G:$G,0,0,1)</f>
        <v>0</v>
      </c>
      <c r="E6027" s="228" t="str">
        <f>CONCATENATE($C6027,"-",TEXT(_xlfn.MAXIFS($AF$12:AF6026,$C$12:C6026,$C6027)+1,"0000"))</f>
        <v>-0001</v>
      </c>
      <c r="F6027" s="226"/>
      <c r="G6027" s="226"/>
      <c r="H6027" s="226"/>
      <c r="I6027" s="229">
        <f t="shared" ref="I6027:I6090" si="195">$Q6027</f>
        <v>0</v>
      </c>
      <c r="J6027" s="232"/>
      <c r="K6027" s="226"/>
      <c r="L6027" s="226"/>
      <c r="M6027" s="226"/>
      <c r="N6027" s="226"/>
      <c r="O6027" s="232"/>
      <c r="P6027" s="232"/>
      <c r="Q6027" s="232"/>
      <c r="R6027" s="232"/>
      <c r="S6027" s="226"/>
      <c r="T6027" s="229">
        <f t="shared" si="192"/>
        <v>0</v>
      </c>
      <c r="U6027" s="232"/>
      <c r="V6027" s="233"/>
      <c r="W6027" s="233"/>
      <c r="X6027" s="226"/>
      <c r="Y6027" s="229">
        <f t="shared" si="193"/>
        <v>0</v>
      </c>
      <c r="Z6027" s="232"/>
      <c r="AA6027" s="232"/>
      <c r="AB6027" s="232"/>
      <c r="AC6027" s="234"/>
      <c r="AD6027" s="232"/>
      <c r="AE6027" s="253" t="str">
        <f>IF($N6027=マイタスク!$U$5,"作業者","")&amp;IF($S6027=マイタスク!$U$5,"ピアレビュー","")&amp;IF($X6027=マイタスク!$U$5,"SVレビュー","")</f>
        <v/>
      </c>
      <c r="AF6027" s="252">
        <f t="shared" si="194"/>
        <v>1</v>
      </c>
      <c r="AG6027" s="9" t="s">
        <v>34</v>
      </c>
    </row>
    <row r="6028" spans="2:33">
      <c r="B6028" s="225">
        <v>6016</v>
      </c>
      <c r="C6028" s="226"/>
      <c r="D6028" s="227">
        <f>_xlfn.XLOOKUP($C6028,サービス情報マスタcopy!$B:$B,サービス情報マスタcopy!$G:$G,0,0,1)</f>
        <v>0</v>
      </c>
      <c r="E6028" s="228" t="str">
        <f>CONCATENATE($C6028,"-",TEXT(_xlfn.MAXIFS($AF$12:AF6027,$C$12:C6027,$C6028)+1,"0000"))</f>
        <v>-0001</v>
      </c>
      <c r="F6028" s="226"/>
      <c r="G6028" s="226"/>
      <c r="H6028" s="226"/>
      <c r="I6028" s="229">
        <f t="shared" si="195"/>
        <v>0</v>
      </c>
      <c r="J6028" s="232"/>
      <c r="K6028" s="226"/>
      <c r="L6028" s="226"/>
      <c r="M6028" s="226"/>
      <c r="N6028" s="226"/>
      <c r="O6028" s="232"/>
      <c r="P6028" s="232"/>
      <c r="Q6028" s="232"/>
      <c r="R6028" s="232"/>
      <c r="S6028" s="226"/>
      <c r="T6028" s="229">
        <f t="shared" si="192"/>
        <v>0</v>
      </c>
      <c r="U6028" s="232"/>
      <c r="V6028" s="233"/>
      <c r="W6028" s="233"/>
      <c r="X6028" s="226"/>
      <c r="Y6028" s="229">
        <f t="shared" si="193"/>
        <v>0</v>
      </c>
      <c r="Z6028" s="232"/>
      <c r="AA6028" s="232"/>
      <c r="AB6028" s="232"/>
      <c r="AC6028" s="234"/>
      <c r="AD6028" s="232"/>
      <c r="AE6028" s="253" t="str">
        <f>IF($N6028=マイタスク!$U$5,"作業者","")&amp;IF($S6028=マイタスク!$U$5,"ピアレビュー","")&amp;IF($X6028=マイタスク!$U$5,"SVレビュー","")</f>
        <v/>
      </c>
      <c r="AF6028" s="252">
        <f t="shared" si="194"/>
        <v>1</v>
      </c>
      <c r="AG6028" s="9" t="s">
        <v>34</v>
      </c>
    </row>
    <row r="6029" spans="2:33">
      <c r="B6029" s="225">
        <v>6017</v>
      </c>
      <c r="C6029" s="226"/>
      <c r="D6029" s="227">
        <f>_xlfn.XLOOKUP($C6029,サービス情報マスタcopy!$B:$B,サービス情報マスタcopy!$G:$G,0,0,1)</f>
        <v>0</v>
      </c>
      <c r="E6029" s="228" t="str">
        <f>CONCATENATE($C6029,"-",TEXT(_xlfn.MAXIFS($AF$12:AF6028,$C$12:C6028,$C6029)+1,"0000"))</f>
        <v>-0001</v>
      </c>
      <c r="F6029" s="226"/>
      <c r="G6029" s="226"/>
      <c r="H6029" s="226"/>
      <c r="I6029" s="229">
        <f t="shared" si="195"/>
        <v>0</v>
      </c>
      <c r="J6029" s="232"/>
      <c r="K6029" s="226"/>
      <c r="L6029" s="226"/>
      <c r="M6029" s="226"/>
      <c r="N6029" s="226"/>
      <c r="O6029" s="232"/>
      <c r="P6029" s="232"/>
      <c r="Q6029" s="232"/>
      <c r="R6029" s="232"/>
      <c r="S6029" s="226"/>
      <c r="T6029" s="229">
        <f t="shared" si="192"/>
        <v>0</v>
      </c>
      <c r="U6029" s="232"/>
      <c r="V6029" s="233"/>
      <c r="W6029" s="233"/>
      <c r="X6029" s="226"/>
      <c r="Y6029" s="229">
        <f t="shared" si="193"/>
        <v>0</v>
      </c>
      <c r="Z6029" s="232"/>
      <c r="AA6029" s="232"/>
      <c r="AB6029" s="232"/>
      <c r="AC6029" s="234"/>
      <c r="AD6029" s="232"/>
      <c r="AE6029" s="253" t="str">
        <f>IF($N6029=マイタスク!$U$5,"作業者","")&amp;IF($S6029=マイタスク!$U$5,"ピアレビュー","")&amp;IF($X6029=マイタスク!$U$5,"SVレビュー","")</f>
        <v/>
      </c>
      <c r="AF6029" s="252">
        <f t="shared" si="194"/>
        <v>1</v>
      </c>
      <c r="AG6029" s="9" t="s">
        <v>34</v>
      </c>
    </row>
    <row r="6030" spans="2:33">
      <c r="B6030" s="225">
        <v>6018</v>
      </c>
      <c r="C6030" s="226"/>
      <c r="D6030" s="227">
        <f>_xlfn.XLOOKUP($C6030,サービス情報マスタcopy!$B:$B,サービス情報マスタcopy!$G:$G,0,0,1)</f>
        <v>0</v>
      </c>
      <c r="E6030" s="228" t="str">
        <f>CONCATENATE($C6030,"-",TEXT(_xlfn.MAXIFS($AF$12:AF6029,$C$12:C6029,$C6030)+1,"0000"))</f>
        <v>-0001</v>
      </c>
      <c r="F6030" s="226"/>
      <c r="G6030" s="226"/>
      <c r="H6030" s="226"/>
      <c r="I6030" s="229">
        <f t="shared" si="195"/>
        <v>0</v>
      </c>
      <c r="J6030" s="232"/>
      <c r="K6030" s="226"/>
      <c r="L6030" s="226"/>
      <c r="M6030" s="226"/>
      <c r="N6030" s="226"/>
      <c r="O6030" s="232"/>
      <c r="P6030" s="232"/>
      <c r="Q6030" s="232"/>
      <c r="R6030" s="232"/>
      <c r="S6030" s="226"/>
      <c r="T6030" s="229">
        <f t="shared" si="192"/>
        <v>0</v>
      </c>
      <c r="U6030" s="232"/>
      <c r="V6030" s="233"/>
      <c r="W6030" s="233"/>
      <c r="X6030" s="226"/>
      <c r="Y6030" s="229">
        <f t="shared" si="193"/>
        <v>0</v>
      </c>
      <c r="Z6030" s="232"/>
      <c r="AA6030" s="232"/>
      <c r="AB6030" s="232"/>
      <c r="AC6030" s="234"/>
      <c r="AD6030" s="232"/>
      <c r="AE6030" s="253" t="str">
        <f>IF($N6030=マイタスク!$U$5,"作業者","")&amp;IF($S6030=マイタスク!$U$5,"ピアレビュー","")&amp;IF($X6030=マイタスク!$U$5,"SVレビュー","")</f>
        <v/>
      </c>
      <c r="AF6030" s="252">
        <f t="shared" si="194"/>
        <v>1</v>
      </c>
      <c r="AG6030" s="9" t="s">
        <v>34</v>
      </c>
    </row>
    <row r="6031" spans="2:33">
      <c r="B6031" s="225">
        <v>6019</v>
      </c>
      <c r="C6031" s="226"/>
      <c r="D6031" s="227">
        <f>_xlfn.XLOOKUP($C6031,サービス情報マスタcopy!$B:$B,サービス情報マスタcopy!$G:$G,0,0,1)</f>
        <v>0</v>
      </c>
      <c r="E6031" s="228" t="str">
        <f>CONCATENATE($C6031,"-",TEXT(_xlfn.MAXIFS($AF$12:AF6030,$C$12:C6030,$C6031)+1,"0000"))</f>
        <v>-0001</v>
      </c>
      <c r="F6031" s="226"/>
      <c r="G6031" s="226"/>
      <c r="H6031" s="226"/>
      <c r="I6031" s="229">
        <f t="shared" si="195"/>
        <v>0</v>
      </c>
      <c r="J6031" s="232"/>
      <c r="K6031" s="226"/>
      <c r="L6031" s="226"/>
      <c r="M6031" s="226"/>
      <c r="N6031" s="226"/>
      <c r="O6031" s="232"/>
      <c r="P6031" s="232"/>
      <c r="Q6031" s="232"/>
      <c r="R6031" s="232"/>
      <c r="S6031" s="226"/>
      <c r="T6031" s="229">
        <f t="shared" si="192"/>
        <v>0</v>
      </c>
      <c r="U6031" s="232"/>
      <c r="V6031" s="233"/>
      <c r="W6031" s="233"/>
      <c r="X6031" s="226"/>
      <c r="Y6031" s="229">
        <f t="shared" si="193"/>
        <v>0</v>
      </c>
      <c r="Z6031" s="232"/>
      <c r="AA6031" s="232"/>
      <c r="AB6031" s="232"/>
      <c r="AC6031" s="234"/>
      <c r="AD6031" s="232"/>
      <c r="AE6031" s="253" t="str">
        <f>IF($N6031=マイタスク!$U$5,"作業者","")&amp;IF($S6031=マイタスク!$U$5,"ピアレビュー","")&amp;IF($X6031=マイタスク!$U$5,"SVレビュー","")</f>
        <v/>
      </c>
      <c r="AF6031" s="252">
        <f t="shared" si="194"/>
        <v>1</v>
      </c>
      <c r="AG6031" s="9" t="s">
        <v>34</v>
      </c>
    </row>
    <row r="6032" spans="2:33">
      <c r="B6032" s="225">
        <v>6020</v>
      </c>
      <c r="C6032" s="226"/>
      <c r="D6032" s="227">
        <f>_xlfn.XLOOKUP($C6032,サービス情報マスタcopy!$B:$B,サービス情報マスタcopy!$G:$G,0,0,1)</f>
        <v>0</v>
      </c>
      <c r="E6032" s="228" t="str">
        <f>CONCATENATE($C6032,"-",TEXT(_xlfn.MAXIFS($AF$12:AF6031,$C$12:C6031,$C6032)+1,"0000"))</f>
        <v>-0001</v>
      </c>
      <c r="F6032" s="226"/>
      <c r="G6032" s="226"/>
      <c r="H6032" s="226"/>
      <c r="I6032" s="229">
        <f t="shared" si="195"/>
        <v>0</v>
      </c>
      <c r="J6032" s="232"/>
      <c r="K6032" s="226"/>
      <c r="L6032" s="226"/>
      <c r="M6032" s="226"/>
      <c r="N6032" s="226"/>
      <c r="O6032" s="232"/>
      <c r="P6032" s="232"/>
      <c r="Q6032" s="232"/>
      <c r="R6032" s="232"/>
      <c r="S6032" s="226"/>
      <c r="T6032" s="229">
        <f t="shared" si="192"/>
        <v>0</v>
      </c>
      <c r="U6032" s="232"/>
      <c r="V6032" s="233"/>
      <c r="W6032" s="233"/>
      <c r="X6032" s="226"/>
      <c r="Y6032" s="229">
        <f t="shared" si="193"/>
        <v>0</v>
      </c>
      <c r="Z6032" s="232"/>
      <c r="AA6032" s="232"/>
      <c r="AB6032" s="232"/>
      <c r="AC6032" s="234"/>
      <c r="AD6032" s="232"/>
      <c r="AE6032" s="253" t="str">
        <f>IF($N6032=マイタスク!$U$5,"作業者","")&amp;IF($S6032=マイタスク!$U$5,"ピアレビュー","")&amp;IF($X6032=マイタスク!$U$5,"SVレビュー","")</f>
        <v/>
      </c>
      <c r="AF6032" s="252">
        <f t="shared" si="194"/>
        <v>1</v>
      </c>
      <c r="AG6032" s="9" t="s">
        <v>34</v>
      </c>
    </row>
    <row r="6033" spans="2:33">
      <c r="B6033" s="225">
        <v>6021</v>
      </c>
      <c r="C6033" s="226"/>
      <c r="D6033" s="227">
        <f>_xlfn.XLOOKUP($C6033,サービス情報マスタcopy!$B:$B,サービス情報マスタcopy!$G:$G,0,0,1)</f>
        <v>0</v>
      </c>
      <c r="E6033" s="228" t="str">
        <f>CONCATENATE($C6033,"-",TEXT(_xlfn.MAXIFS($AF$12:AF6032,$C$12:C6032,$C6033)+1,"0000"))</f>
        <v>-0001</v>
      </c>
      <c r="F6033" s="226"/>
      <c r="G6033" s="226"/>
      <c r="H6033" s="226"/>
      <c r="I6033" s="229">
        <f t="shared" si="195"/>
        <v>0</v>
      </c>
      <c r="J6033" s="232"/>
      <c r="K6033" s="226"/>
      <c r="L6033" s="226"/>
      <c r="M6033" s="226"/>
      <c r="N6033" s="226"/>
      <c r="O6033" s="232"/>
      <c r="P6033" s="232"/>
      <c r="Q6033" s="232"/>
      <c r="R6033" s="232"/>
      <c r="S6033" s="226"/>
      <c r="T6033" s="229">
        <f t="shared" si="192"/>
        <v>0</v>
      </c>
      <c r="U6033" s="232"/>
      <c r="V6033" s="233"/>
      <c r="W6033" s="233"/>
      <c r="X6033" s="226"/>
      <c r="Y6033" s="229">
        <f t="shared" si="193"/>
        <v>0</v>
      </c>
      <c r="Z6033" s="232"/>
      <c r="AA6033" s="232"/>
      <c r="AB6033" s="232"/>
      <c r="AC6033" s="234"/>
      <c r="AD6033" s="232"/>
      <c r="AE6033" s="253" t="str">
        <f>IF($N6033=マイタスク!$U$5,"作業者","")&amp;IF($S6033=マイタスク!$U$5,"ピアレビュー","")&amp;IF($X6033=マイタスク!$U$5,"SVレビュー","")</f>
        <v/>
      </c>
      <c r="AF6033" s="252">
        <f t="shared" si="194"/>
        <v>1</v>
      </c>
      <c r="AG6033" s="9" t="s">
        <v>34</v>
      </c>
    </row>
    <row r="6034" spans="2:33">
      <c r="B6034" s="225">
        <v>6022</v>
      </c>
      <c r="C6034" s="226"/>
      <c r="D6034" s="227">
        <f>_xlfn.XLOOKUP($C6034,サービス情報マスタcopy!$B:$B,サービス情報マスタcopy!$G:$G,0,0,1)</f>
        <v>0</v>
      </c>
      <c r="E6034" s="228" t="str">
        <f>CONCATENATE($C6034,"-",TEXT(_xlfn.MAXIFS($AF$12:AF6033,$C$12:C6033,$C6034)+1,"0000"))</f>
        <v>-0001</v>
      </c>
      <c r="F6034" s="226"/>
      <c r="G6034" s="226"/>
      <c r="H6034" s="226"/>
      <c r="I6034" s="229">
        <f t="shared" si="195"/>
        <v>0</v>
      </c>
      <c r="J6034" s="232"/>
      <c r="K6034" s="226"/>
      <c r="L6034" s="226"/>
      <c r="M6034" s="226"/>
      <c r="N6034" s="226"/>
      <c r="O6034" s="232"/>
      <c r="P6034" s="232"/>
      <c r="Q6034" s="232"/>
      <c r="R6034" s="232"/>
      <c r="S6034" s="226"/>
      <c r="T6034" s="229">
        <f t="shared" si="192"/>
        <v>0</v>
      </c>
      <c r="U6034" s="232"/>
      <c r="V6034" s="233"/>
      <c r="W6034" s="233"/>
      <c r="X6034" s="226"/>
      <c r="Y6034" s="229">
        <f t="shared" si="193"/>
        <v>0</v>
      </c>
      <c r="Z6034" s="232"/>
      <c r="AA6034" s="232"/>
      <c r="AB6034" s="232"/>
      <c r="AC6034" s="234"/>
      <c r="AD6034" s="232"/>
      <c r="AE6034" s="253" t="str">
        <f>IF($N6034=マイタスク!$U$5,"作業者","")&amp;IF($S6034=マイタスク!$U$5,"ピアレビュー","")&amp;IF($X6034=マイタスク!$U$5,"SVレビュー","")</f>
        <v/>
      </c>
      <c r="AF6034" s="252">
        <f t="shared" si="194"/>
        <v>1</v>
      </c>
      <c r="AG6034" s="9" t="s">
        <v>34</v>
      </c>
    </row>
    <row r="6035" spans="2:33">
      <c r="B6035" s="225">
        <v>6023</v>
      </c>
      <c r="C6035" s="226"/>
      <c r="D6035" s="227">
        <f>_xlfn.XLOOKUP($C6035,サービス情報マスタcopy!$B:$B,サービス情報マスタcopy!$G:$G,0,0,1)</f>
        <v>0</v>
      </c>
      <c r="E6035" s="228" t="str">
        <f>CONCATENATE($C6035,"-",TEXT(_xlfn.MAXIFS($AF$12:AF6034,$C$12:C6034,$C6035)+1,"0000"))</f>
        <v>-0001</v>
      </c>
      <c r="F6035" s="226"/>
      <c r="G6035" s="226"/>
      <c r="H6035" s="226"/>
      <c r="I6035" s="229">
        <f t="shared" si="195"/>
        <v>0</v>
      </c>
      <c r="J6035" s="232"/>
      <c r="K6035" s="226"/>
      <c r="L6035" s="226"/>
      <c r="M6035" s="226"/>
      <c r="N6035" s="226"/>
      <c r="O6035" s="232"/>
      <c r="P6035" s="232"/>
      <c r="Q6035" s="232"/>
      <c r="R6035" s="232"/>
      <c r="S6035" s="226"/>
      <c r="T6035" s="229">
        <f t="shared" si="192"/>
        <v>0</v>
      </c>
      <c r="U6035" s="232"/>
      <c r="V6035" s="233"/>
      <c r="W6035" s="233"/>
      <c r="X6035" s="226"/>
      <c r="Y6035" s="229">
        <f t="shared" si="193"/>
        <v>0</v>
      </c>
      <c r="Z6035" s="232"/>
      <c r="AA6035" s="232"/>
      <c r="AB6035" s="232"/>
      <c r="AC6035" s="234"/>
      <c r="AD6035" s="232"/>
      <c r="AE6035" s="253" t="str">
        <f>IF($N6035=マイタスク!$U$5,"作業者","")&amp;IF($S6035=マイタスク!$U$5,"ピアレビュー","")&amp;IF($X6035=マイタスク!$U$5,"SVレビュー","")</f>
        <v/>
      </c>
      <c r="AF6035" s="252">
        <f t="shared" si="194"/>
        <v>1</v>
      </c>
      <c r="AG6035" s="9" t="s">
        <v>34</v>
      </c>
    </row>
    <row r="6036" spans="2:33">
      <c r="B6036" s="225">
        <v>6024</v>
      </c>
      <c r="C6036" s="226"/>
      <c r="D6036" s="227">
        <f>_xlfn.XLOOKUP($C6036,サービス情報マスタcopy!$B:$B,サービス情報マスタcopy!$G:$G,0,0,1)</f>
        <v>0</v>
      </c>
      <c r="E6036" s="228" t="str">
        <f>CONCATENATE($C6036,"-",TEXT(_xlfn.MAXIFS($AF$12:AF6035,$C$12:C6035,$C6036)+1,"0000"))</f>
        <v>-0001</v>
      </c>
      <c r="F6036" s="226"/>
      <c r="G6036" s="226"/>
      <c r="H6036" s="226"/>
      <c r="I6036" s="229">
        <f t="shared" si="195"/>
        <v>0</v>
      </c>
      <c r="J6036" s="232"/>
      <c r="K6036" s="226"/>
      <c r="L6036" s="226"/>
      <c r="M6036" s="226"/>
      <c r="N6036" s="226"/>
      <c r="O6036" s="232"/>
      <c r="P6036" s="232"/>
      <c r="Q6036" s="232"/>
      <c r="R6036" s="232"/>
      <c r="S6036" s="226"/>
      <c r="T6036" s="229">
        <f t="shared" si="192"/>
        <v>0</v>
      </c>
      <c r="U6036" s="232"/>
      <c r="V6036" s="233"/>
      <c r="W6036" s="233"/>
      <c r="X6036" s="226"/>
      <c r="Y6036" s="229">
        <f t="shared" si="193"/>
        <v>0</v>
      </c>
      <c r="Z6036" s="232"/>
      <c r="AA6036" s="232"/>
      <c r="AB6036" s="232"/>
      <c r="AC6036" s="234"/>
      <c r="AD6036" s="232"/>
      <c r="AE6036" s="253" t="str">
        <f>IF($N6036=マイタスク!$U$5,"作業者","")&amp;IF($S6036=マイタスク!$U$5,"ピアレビュー","")&amp;IF($X6036=マイタスク!$U$5,"SVレビュー","")</f>
        <v/>
      </c>
      <c r="AF6036" s="252">
        <f t="shared" si="194"/>
        <v>1</v>
      </c>
      <c r="AG6036" s="9" t="s">
        <v>34</v>
      </c>
    </row>
    <row r="6037" spans="2:33">
      <c r="B6037" s="225">
        <v>6025</v>
      </c>
      <c r="C6037" s="226"/>
      <c r="D6037" s="227">
        <f>_xlfn.XLOOKUP($C6037,サービス情報マスタcopy!$B:$B,サービス情報マスタcopy!$G:$G,0,0,1)</f>
        <v>0</v>
      </c>
      <c r="E6037" s="228" t="str">
        <f>CONCATENATE($C6037,"-",TEXT(_xlfn.MAXIFS($AF$12:AF6036,$C$12:C6036,$C6037)+1,"0000"))</f>
        <v>-0001</v>
      </c>
      <c r="F6037" s="226"/>
      <c r="G6037" s="226"/>
      <c r="H6037" s="226"/>
      <c r="I6037" s="229">
        <f t="shared" si="195"/>
        <v>0</v>
      </c>
      <c r="J6037" s="232"/>
      <c r="K6037" s="226"/>
      <c r="L6037" s="226"/>
      <c r="M6037" s="226"/>
      <c r="N6037" s="226"/>
      <c r="O6037" s="232"/>
      <c r="P6037" s="232"/>
      <c r="Q6037" s="232"/>
      <c r="R6037" s="232"/>
      <c r="S6037" s="226"/>
      <c r="T6037" s="229">
        <f t="shared" si="192"/>
        <v>0</v>
      </c>
      <c r="U6037" s="232"/>
      <c r="V6037" s="233"/>
      <c r="W6037" s="233"/>
      <c r="X6037" s="226"/>
      <c r="Y6037" s="229">
        <f t="shared" si="193"/>
        <v>0</v>
      </c>
      <c r="Z6037" s="232"/>
      <c r="AA6037" s="232"/>
      <c r="AB6037" s="232"/>
      <c r="AC6037" s="234"/>
      <c r="AD6037" s="232"/>
      <c r="AE6037" s="253" t="str">
        <f>IF($N6037=マイタスク!$U$5,"作業者","")&amp;IF($S6037=マイタスク!$U$5,"ピアレビュー","")&amp;IF($X6037=マイタスク!$U$5,"SVレビュー","")</f>
        <v/>
      </c>
      <c r="AF6037" s="252">
        <f t="shared" si="194"/>
        <v>1</v>
      </c>
      <c r="AG6037" s="9" t="s">
        <v>34</v>
      </c>
    </row>
    <row r="6038" spans="2:33">
      <c r="B6038" s="225">
        <v>6026</v>
      </c>
      <c r="C6038" s="226"/>
      <c r="D6038" s="227">
        <f>_xlfn.XLOOKUP($C6038,サービス情報マスタcopy!$B:$B,サービス情報マスタcopy!$G:$G,0,0,1)</f>
        <v>0</v>
      </c>
      <c r="E6038" s="228" t="str">
        <f>CONCATENATE($C6038,"-",TEXT(_xlfn.MAXIFS($AF$12:AF6037,$C$12:C6037,$C6038)+1,"0000"))</f>
        <v>-0001</v>
      </c>
      <c r="F6038" s="226"/>
      <c r="G6038" s="226"/>
      <c r="H6038" s="226"/>
      <c r="I6038" s="229">
        <f t="shared" si="195"/>
        <v>0</v>
      </c>
      <c r="J6038" s="232"/>
      <c r="K6038" s="226"/>
      <c r="L6038" s="226"/>
      <c r="M6038" s="226"/>
      <c r="N6038" s="226"/>
      <c r="O6038" s="232"/>
      <c r="P6038" s="232"/>
      <c r="Q6038" s="232"/>
      <c r="R6038" s="232"/>
      <c r="S6038" s="226"/>
      <c r="T6038" s="229">
        <f t="shared" si="192"/>
        <v>0</v>
      </c>
      <c r="U6038" s="232"/>
      <c r="V6038" s="233"/>
      <c r="W6038" s="233"/>
      <c r="X6038" s="226"/>
      <c r="Y6038" s="229">
        <f t="shared" si="193"/>
        <v>0</v>
      </c>
      <c r="Z6038" s="232"/>
      <c r="AA6038" s="232"/>
      <c r="AB6038" s="232"/>
      <c r="AC6038" s="234"/>
      <c r="AD6038" s="232"/>
      <c r="AE6038" s="253" t="str">
        <f>IF($N6038=マイタスク!$U$5,"作業者","")&amp;IF($S6038=マイタスク!$U$5,"ピアレビュー","")&amp;IF($X6038=マイタスク!$U$5,"SVレビュー","")</f>
        <v/>
      </c>
      <c r="AF6038" s="252">
        <f t="shared" si="194"/>
        <v>1</v>
      </c>
      <c r="AG6038" s="9" t="s">
        <v>34</v>
      </c>
    </row>
    <row r="6039" spans="2:33">
      <c r="B6039" s="225">
        <v>6027</v>
      </c>
      <c r="C6039" s="226"/>
      <c r="D6039" s="227">
        <f>_xlfn.XLOOKUP($C6039,サービス情報マスタcopy!$B:$B,サービス情報マスタcopy!$G:$G,0,0,1)</f>
        <v>0</v>
      </c>
      <c r="E6039" s="228" t="str">
        <f>CONCATENATE($C6039,"-",TEXT(_xlfn.MAXIFS($AF$12:AF6038,$C$12:C6038,$C6039)+1,"0000"))</f>
        <v>-0001</v>
      </c>
      <c r="F6039" s="226"/>
      <c r="G6039" s="226"/>
      <c r="H6039" s="226"/>
      <c r="I6039" s="229">
        <f t="shared" si="195"/>
        <v>0</v>
      </c>
      <c r="J6039" s="232"/>
      <c r="K6039" s="226"/>
      <c r="L6039" s="226"/>
      <c r="M6039" s="226"/>
      <c r="N6039" s="226"/>
      <c r="O6039" s="232"/>
      <c r="P6039" s="232"/>
      <c r="Q6039" s="232"/>
      <c r="R6039" s="232"/>
      <c r="S6039" s="226"/>
      <c r="T6039" s="229">
        <f t="shared" si="192"/>
        <v>0</v>
      </c>
      <c r="U6039" s="232"/>
      <c r="V6039" s="233"/>
      <c r="W6039" s="233"/>
      <c r="X6039" s="226"/>
      <c r="Y6039" s="229">
        <f t="shared" si="193"/>
        <v>0</v>
      </c>
      <c r="Z6039" s="232"/>
      <c r="AA6039" s="232"/>
      <c r="AB6039" s="232"/>
      <c r="AC6039" s="234"/>
      <c r="AD6039" s="232"/>
      <c r="AE6039" s="253" t="str">
        <f>IF($N6039=マイタスク!$U$5,"作業者","")&amp;IF($S6039=マイタスク!$U$5,"ピアレビュー","")&amp;IF($X6039=マイタスク!$U$5,"SVレビュー","")</f>
        <v/>
      </c>
      <c r="AF6039" s="252">
        <f t="shared" si="194"/>
        <v>1</v>
      </c>
      <c r="AG6039" s="9" t="s">
        <v>34</v>
      </c>
    </row>
    <row r="6040" spans="2:33">
      <c r="B6040" s="225">
        <v>6028</v>
      </c>
      <c r="C6040" s="226"/>
      <c r="D6040" s="227">
        <f>_xlfn.XLOOKUP($C6040,サービス情報マスタcopy!$B:$B,サービス情報マスタcopy!$G:$G,0,0,1)</f>
        <v>0</v>
      </c>
      <c r="E6040" s="228" t="str">
        <f>CONCATENATE($C6040,"-",TEXT(_xlfn.MAXIFS($AF$12:AF6039,$C$12:C6039,$C6040)+1,"0000"))</f>
        <v>-0001</v>
      </c>
      <c r="F6040" s="226"/>
      <c r="G6040" s="226"/>
      <c r="H6040" s="226"/>
      <c r="I6040" s="229">
        <f t="shared" si="195"/>
        <v>0</v>
      </c>
      <c r="J6040" s="232"/>
      <c r="K6040" s="226"/>
      <c r="L6040" s="226"/>
      <c r="M6040" s="226"/>
      <c r="N6040" s="226"/>
      <c r="O6040" s="232"/>
      <c r="P6040" s="232"/>
      <c r="Q6040" s="232"/>
      <c r="R6040" s="232"/>
      <c r="S6040" s="226"/>
      <c r="T6040" s="229">
        <f t="shared" si="192"/>
        <v>0</v>
      </c>
      <c r="U6040" s="232"/>
      <c r="V6040" s="233"/>
      <c r="W6040" s="233"/>
      <c r="X6040" s="226"/>
      <c r="Y6040" s="229">
        <f t="shared" si="193"/>
        <v>0</v>
      </c>
      <c r="Z6040" s="232"/>
      <c r="AA6040" s="232"/>
      <c r="AB6040" s="232"/>
      <c r="AC6040" s="234"/>
      <c r="AD6040" s="232"/>
      <c r="AE6040" s="253" t="str">
        <f>IF($N6040=マイタスク!$U$5,"作業者","")&amp;IF($S6040=マイタスク!$U$5,"ピアレビュー","")&amp;IF($X6040=マイタスク!$U$5,"SVレビュー","")</f>
        <v/>
      </c>
      <c r="AF6040" s="252">
        <f t="shared" si="194"/>
        <v>1</v>
      </c>
      <c r="AG6040" s="9" t="s">
        <v>34</v>
      </c>
    </row>
    <row r="6041" spans="2:33">
      <c r="B6041" s="225">
        <v>6029</v>
      </c>
      <c r="C6041" s="226"/>
      <c r="D6041" s="227">
        <f>_xlfn.XLOOKUP($C6041,サービス情報マスタcopy!$B:$B,サービス情報マスタcopy!$G:$G,0,0,1)</f>
        <v>0</v>
      </c>
      <c r="E6041" s="228" t="str">
        <f>CONCATENATE($C6041,"-",TEXT(_xlfn.MAXIFS($AF$12:AF6040,$C$12:C6040,$C6041)+1,"0000"))</f>
        <v>-0001</v>
      </c>
      <c r="F6041" s="226"/>
      <c r="G6041" s="226"/>
      <c r="H6041" s="226"/>
      <c r="I6041" s="229">
        <f t="shared" si="195"/>
        <v>0</v>
      </c>
      <c r="J6041" s="232"/>
      <c r="K6041" s="226"/>
      <c r="L6041" s="226"/>
      <c r="M6041" s="226"/>
      <c r="N6041" s="226"/>
      <c r="O6041" s="232"/>
      <c r="P6041" s="232"/>
      <c r="Q6041" s="232"/>
      <c r="R6041" s="232"/>
      <c r="S6041" s="226"/>
      <c r="T6041" s="229">
        <f t="shared" si="192"/>
        <v>0</v>
      </c>
      <c r="U6041" s="232"/>
      <c r="V6041" s="233"/>
      <c r="W6041" s="233"/>
      <c r="X6041" s="226"/>
      <c r="Y6041" s="229">
        <f t="shared" si="193"/>
        <v>0</v>
      </c>
      <c r="Z6041" s="232"/>
      <c r="AA6041" s="232"/>
      <c r="AB6041" s="232"/>
      <c r="AC6041" s="234"/>
      <c r="AD6041" s="232"/>
      <c r="AE6041" s="253" t="str">
        <f>IF($N6041=マイタスク!$U$5,"作業者","")&amp;IF($S6041=マイタスク!$U$5,"ピアレビュー","")&amp;IF($X6041=マイタスク!$U$5,"SVレビュー","")</f>
        <v/>
      </c>
      <c r="AF6041" s="252">
        <f t="shared" si="194"/>
        <v>1</v>
      </c>
      <c r="AG6041" s="9" t="s">
        <v>34</v>
      </c>
    </row>
    <row r="6042" spans="2:33">
      <c r="B6042" s="225">
        <v>6030</v>
      </c>
      <c r="C6042" s="226"/>
      <c r="D6042" s="227">
        <f>_xlfn.XLOOKUP($C6042,サービス情報マスタcopy!$B:$B,サービス情報マスタcopy!$G:$G,0,0,1)</f>
        <v>0</v>
      </c>
      <c r="E6042" s="228" t="str">
        <f>CONCATENATE($C6042,"-",TEXT(_xlfn.MAXIFS($AF$12:AF6041,$C$12:C6041,$C6042)+1,"0000"))</f>
        <v>-0001</v>
      </c>
      <c r="F6042" s="226"/>
      <c r="G6042" s="226"/>
      <c r="H6042" s="226"/>
      <c r="I6042" s="229">
        <f t="shared" si="195"/>
        <v>0</v>
      </c>
      <c r="J6042" s="232"/>
      <c r="K6042" s="226"/>
      <c r="L6042" s="226"/>
      <c r="M6042" s="226"/>
      <c r="N6042" s="226"/>
      <c r="O6042" s="232"/>
      <c r="P6042" s="232"/>
      <c r="Q6042" s="232"/>
      <c r="R6042" s="232"/>
      <c r="S6042" s="226"/>
      <c r="T6042" s="229">
        <f t="shared" si="192"/>
        <v>0</v>
      </c>
      <c r="U6042" s="232"/>
      <c r="V6042" s="233"/>
      <c r="W6042" s="233"/>
      <c r="X6042" s="226"/>
      <c r="Y6042" s="229">
        <f t="shared" si="193"/>
        <v>0</v>
      </c>
      <c r="Z6042" s="232"/>
      <c r="AA6042" s="232"/>
      <c r="AB6042" s="232"/>
      <c r="AC6042" s="234"/>
      <c r="AD6042" s="232"/>
      <c r="AE6042" s="253" t="str">
        <f>IF($N6042=マイタスク!$U$5,"作業者","")&amp;IF($S6042=マイタスク!$U$5,"ピアレビュー","")&amp;IF($X6042=マイタスク!$U$5,"SVレビュー","")</f>
        <v/>
      </c>
      <c r="AF6042" s="252">
        <f t="shared" si="194"/>
        <v>1</v>
      </c>
      <c r="AG6042" s="9" t="s">
        <v>34</v>
      </c>
    </row>
    <row r="6043" spans="2:33">
      <c r="B6043" s="225">
        <v>6031</v>
      </c>
      <c r="C6043" s="226"/>
      <c r="D6043" s="227">
        <f>_xlfn.XLOOKUP($C6043,サービス情報マスタcopy!$B:$B,サービス情報マスタcopy!$G:$G,0,0,1)</f>
        <v>0</v>
      </c>
      <c r="E6043" s="228" t="str">
        <f>CONCATENATE($C6043,"-",TEXT(_xlfn.MAXIFS($AF$12:AF6042,$C$12:C6042,$C6043)+1,"0000"))</f>
        <v>-0001</v>
      </c>
      <c r="F6043" s="226"/>
      <c r="G6043" s="226"/>
      <c r="H6043" s="226"/>
      <c r="I6043" s="229">
        <f t="shared" si="195"/>
        <v>0</v>
      </c>
      <c r="J6043" s="232"/>
      <c r="K6043" s="226"/>
      <c r="L6043" s="226"/>
      <c r="M6043" s="226"/>
      <c r="N6043" s="226"/>
      <c r="O6043" s="232"/>
      <c r="P6043" s="232"/>
      <c r="Q6043" s="232"/>
      <c r="R6043" s="232"/>
      <c r="S6043" s="226"/>
      <c r="T6043" s="229">
        <f t="shared" si="192"/>
        <v>0</v>
      </c>
      <c r="U6043" s="232"/>
      <c r="V6043" s="233"/>
      <c r="W6043" s="233"/>
      <c r="X6043" s="226"/>
      <c r="Y6043" s="229">
        <f t="shared" si="193"/>
        <v>0</v>
      </c>
      <c r="Z6043" s="232"/>
      <c r="AA6043" s="232"/>
      <c r="AB6043" s="232"/>
      <c r="AC6043" s="234"/>
      <c r="AD6043" s="232"/>
      <c r="AE6043" s="253" t="str">
        <f>IF($N6043=マイタスク!$U$5,"作業者","")&amp;IF($S6043=マイタスク!$U$5,"ピアレビュー","")&amp;IF($X6043=マイタスク!$U$5,"SVレビュー","")</f>
        <v/>
      </c>
      <c r="AF6043" s="252">
        <f t="shared" si="194"/>
        <v>1</v>
      </c>
      <c r="AG6043" s="9" t="s">
        <v>34</v>
      </c>
    </row>
    <row r="6044" spans="2:33">
      <c r="B6044" s="225">
        <v>6032</v>
      </c>
      <c r="C6044" s="226"/>
      <c r="D6044" s="227">
        <f>_xlfn.XLOOKUP($C6044,サービス情報マスタcopy!$B:$B,サービス情報マスタcopy!$G:$G,0,0,1)</f>
        <v>0</v>
      </c>
      <c r="E6044" s="228" t="str">
        <f>CONCATENATE($C6044,"-",TEXT(_xlfn.MAXIFS($AF$12:AF6043,$C$12:C6043,$C6044)+1,"0000"))</f>
        <v>-0001</v>
      </c>
      <c r="F6044" s="226"/>
      <c r="G6044" s="226"/>
      <c r="H6044" s="226"/>
      <c r="I6044" s="229">
        <f t="shared" si="195"/>
        <v>0</v>
      </c>
      <c r="J6044" s="232"/>
      <c r="K6044" s="226"/>
      <c r="L6044" s="226"/>
      <c r="M6044" s="226"/>
      <c r="N6044" s="226"/>
      <c r="O6044" s="232"/>
      <c r="P6044" s="232"/>
      <c r="Q6044" s="232"/>
      <c r="R6044" s="232"/>
      <c r="S6044" s="226"/>
      <c r="T6044" s="229">
        <f t="shared" si="192"/>
        <v>0</v>
      </c>
      <c r="U6044" s="232"/>
      <c r="V6044" s="233"/>
      <c r="W6044" s="233"/>
      <c r="X6044" s="226"/>
      <c r="Y6044" s="229">
        <f t="shared" si="193"/>
        <v>0</v>
      </c>
      <c r="Z6044" s="232"/>
      <c r="AA6044" s="232"/>
      <c r="AB6044" s="232"/>
      <c r="AC6044" s="234"/>
      <c r="AD6044" s="232"/>
      <c r="AE6044" s="253" t="str">
        <f>IF($N6044=マイタスク!$U$5,"作業者","")&amp;IF($S6044=マイタスク!$U$5,"ピアレビュー","")&amp;IF($X6044=マイタスク!$U$5,"SVレビュー","")</f>
        <v/>
      </c>
      <c r="AF6044" s="252">
        <f t="shared" si="194"/>
        <v>1</v>
      </c>
      <c r="AG6044" s="9" t="s">
        <v>34</v>
      </c>
    </row>
    <row r="6045" spans="2:33">
      <c r="B6045" s="225">
        <v>6033</v>
      </c>
      <c r="C6045" s="226"/>
      <c r="D6045" s="227">
        <f>_xlfn.XLOOKUP($C6045,サービス情報マスタcopy!$B:$B,サービス情報マスタcopy!$G:$G,0,0,1)</f>
        <v>0</v>
      </c>
      <c r="E6045" s="228" t="str">
        <f>CONCATENATE($C6045,"-",TEXT(_xlfn.MAXIFS($AF$12:AF6044,$C$12:C6044,$C6045)+1,"0000"))</f>
        <v>-0001</v>
      </c>
      <c r="F6045" s="226"/>
      <c r="G6045" s="226"/>
      <c r="H6045" s="226"/>
      <c r="I6045" s="229">
        <f t="shared" si="195"/>
        <v>0</v>
      </c>
      <c r="J6045" s="232"/>
      <c r="K6045" s="226"/>
      <c r="L6045" s="226"/>
      <c r="M6045" s="226"/>
      <c r="N6045" s="226"/>
      <c r="O6045" s="232"/>
      <c r="P6045" s="232"/>
      <c r="Q6045" s="232"/>
      <c r="R6045" s="232"/>
      <c r="S6045" s="226"/>
      <c r="T6045" s="229">
        <f t="shared" si="192"/>
        <v>0</v>
      </c>
      <c r="U6045" s="232"/>
      <c r="V6045" s="233"/>
      <c r="W6045" s="233"/>
      <c r="X6045" s="226"/>
      <c r="Y6045" s="229">
        <f t="shared" si="193"/>
        <v>0</v>
      </c>
      <c r="Z6045" s="232"/>
      <c r="AA6045" s="232"/>
      <c r="AB6045" s="232"/>
      <c r="AC6045" s="234"/>
      <c r="AD6045" s="232"/>
      <c r="AE6045" s="253" t="str">
        <f>IF($N6045=マイタスク!$U$5,"作業者","")&amp;IF($S6045=マイタスク!$U$5,"ピアレビュー","")&amp;IF($X6045=マイタスク!$U$5,"SVレビュー","")</f>
        <v/>
      </c>
      <c r="AF6045" s="252">
        <f t="shared" si="194"/>
        <v>1</v>
      </c>
      <c r="AG6045" s="9" t="s">
        <v>34</v>
      </c>
    </row>
    <row r="6046" spans="2:33">
      <c r="B6046" s="225">
        <v>6034</v>
      </c>
      <c r="C6046" s="226"/>
      <c r="D6046" s="227">
        <f>_xlfn.XLOOKUP($C6046,サービス情報マスタcopy!$B:$B,サービス情報マスタcopy!$G:$G,0,0,1)</f>
        <v>0</v>
      </c>
      <c r="E6046" s="228" t="str">
        <f>CONCATENATE($C6046,"-",TEXT(_xlfn.MAXIFS($AF$12:AF6045,$C$12:C6045,$C6046)+1,"0000"))</f>
        <v>-0001</v>
      </c>
      <c r="F6046" s="226"/>
      <c r="G6046" s="226"/>
      <c r="H6046" s="226"/>
      <c r="I6046" s="229">
        <f t="shared" si="195"/>
        <v>0</v>
      </c>
      <c r="J6046" s="232"/>
      <c r="K6046" s="226"/>
      <c r="L6046" s="226"/>
      <c r="M6046" s="226"/>
      <c r="N6046" s="226"/>
      <c r="O6046" s="232"/>
      <c r="P6046" s="232"/>
      <c r="Q6046" s="232"/>
      <c r="R6046" s="232"/>
      <c r="S6046" s="226"/>
      <c r="T6046" s="229">
        <f t="shared" si="192"/>
        <v>0</v>
      </c>
      <c r="U6046" s="232"/>
      <c r="V6046" s="233"/>
      <c r="W6046" s="233"/>
      <c r="X6046" s="226"/>
      <c r="Y6046" s="229">
        <f t="shared" si="193"/>
        <v>0</v>
      </c>
      <c r="Z6046" s="232"/>
      <c r="AA6046" s="232"/>
      <c r="AB6046" s="232"/>
      <c r="AC6046" s="234"/>
      <c r="AD6046" s="232"/>
      <c r="AE6046" s="253" t="str">
        <f>IF($N6046=マイタスク!$U$5,"作業者","")&amp;IF($S6046=マイタスク!$U$5,"ピアレビュー","")&amp;IF($X6046=マイタスク!$U$5,"SVレビュー","")</f>
        <v/>
      </c>
      <c r="AF6046" s="252">
        <f t="shared" si="194"/>
        <v>1</v>
      </c>
      <c r="AG6046" s="9" t="s">
        <v>34</v>
      </c>
    </row>
    <row r="6047" spans="2:33">
      <c r="B6047" s="225">
        <v>6035</v>
      </c>
      <c r="C6047" s="226"/>
      <c r="D6047" s="227">
        <f>_xlfn.XLOOKUP($C6047,サービス情報マスタcopy!$B:$B,サービス情報マスタcopy!$G:$G,0,0,1)</f>
        <v>0</v>
      </c>
      <c r="E6047" s="228" t="str">
        <f>CONCATENATE($C6047,"-",TEXT(_xlfn.MAXIFS($AF$12:AF6046,$C$12:C6046,$C6047)+1,"0000"))</f>
        <v>-0001</v>
      </c>
      <c r="F6047" s="226"/>
      <c r="G6047" s="226"/>
      <c r="H6047" s="226"/>
      <c r="I6047" s="229">
        <f t="shared" si="195"/>
        <v>0</v>
      </c>
      <c r="J6047" s="232"/>
      <c r="K6047" s="226"/>
      <c r="L6047" s="226"/>
      <c r="M6047" s="226"/>
      <c r="N6047" s="226"/>
      <c r="O6047" s="232"/>
      <c r="P6047" s="232"/>
      <c r="Q6047" s="232"/>
      <c r="R6047" s="232"/>
      <c r="S6047" s="226"/>
      <c r="T6047" s="229">
        <f t="shared" si="192"/>
        <v>0</v>
      </c>
      <c r="U6047" s="232"/>
      <c r="V6047" s="233"/>
      <c r="W6047" s="233"/>
      <c r="X6047" s="226"/>
      <c r="Y6047" s="229">
        <f t="shared" si="193"/>
        <v>0</v>
      </c>
      <c r="Z6047" s="232"/>
      <c r="AA6047" s="232"/>
      <c r="AB6047" s="232"/>
      <c r="AC6047" s="234"/>
      <c r="AD6047" s="232"/>
      <c r="AE6047" s="253" t="str">
        <f>IF($N6047=マイタスク!$U$5,"作業者","")&amp;IF($S6047=マイタスク!$U$5,"ピアレビュー","")&amp;IF($X6047=マイタスク!$U$5,"SVレビュー","")</f>
        <v/>
      </c>
      <c r="AF6047" s="252">
        <f t="shared" si="194"/>
        <v>1</v>
      </c>
      <c r="AG6047" s="9" t="s">
        <v>34</v>
      </c>
    </row>
    <row r="6048" spans="2:33">
      <c r="B6048" s="225">
        <v>6036</v>
      </c>
      <c r="C6048" s="226"/>
      <c r="D6048" s="227">
        <f>_xlfn.XLOOKUP($C6048,サービス情報マスタcopy!$B:$B,サービス情報マスタcopy!$G:$G,0,0,1)</f>
        <v>0</v>
      </c>
      <c r="E6048" s="228" t="str">
        <f>CONCATENATE($C6048,"-",TEXT(_xlfn.MAXIFS($AF$12:AF6047,$C$12:C6047,$C6048)+1,"0000"))</f>
        <v>-0001</v>
      </c>
      <c r="F6048" s="226"/>
      <c r="G6048" s="226"/>
      <c r="H6048" s="226"/>
      <c r="I6048" s="229">
        <f t="shared" si="195"/>
        <v>0</v>
      </c>
      <c r="J6048" s="232"/>
      <c r="K6048" s="226"/>
      <c r="L6048" s="226"/>
      <c r="M6048" s="226"/>
      <c r="N6048" s="226"/>
      <c r="O6048" s="232"/>
      <c r="P6048" s="232"/>
      <c r="Q6048" s="232"/>
      <c r="R6048" s="232"/>
      <c r="S6048" s="226"/>
      <c r="T6048" s="229">
        <f t="shared" si="192"/>
        <v>0</v>
      </c>
      <c r="U6048" s="232"/>
      <c r="V6048" s="233"/>
      <c r="W6048" s="233"/>
      <c r="X6048" s="226"/>
      <c r="Y6048" s="229">
        <f t="shared" si="193"/>
        <v>0</v>
      </c>
      <c r="Z6048" s="232"/>
      <c r="AA6048" s="232"/>
      <c r="AB6048" s="232"/>
      <c r="AC6048" s="234"/>
      <c r="AD6048" s="232"/>
      <c r="AE6048" s="253" t="str">
        <f>IF($N6048=マイタスク!$U$5,"作業者","")&amp;IF($S6048=マイタスク!$U$5,"ピアレビュー","")&amp;IF($X6048=マイタスク!$U$5,"SVレビュー","")</f>
        <v/>
      </c>
      <c r="AF6048" s="252">
        <f t="shared" si="194"/>
        <v>1</v>
      </c>
      <c r="AG6048" s="9" t="s">
        <v>34</v>
      </c>
    </row>
    <row r="6049" spans="2:33">
      <c r="B6049" s="225">
        <v>6037</v>
      </c>
      <c r="C6049" s="226"/>
      <c r="D6049" s="227">
        <f>_xlfn.XLOOKUP($C6049,サービス情報マスタcopy!$B:$B,サービス情報マスタcopy!$G:$G,0,0,1)</f>
        <v>0</v>
      </c>
      <c r="E6049" s="228" t="str">
        <f>CONCATENATE($C6049,"-",TEXT(_xlfn.MAXIFS($AF$12:AF6048,$C$12:C6048,$C6049)+1,"0000"))</f>
        <v>-0001</v>
      </c>
      <c r="F6049" s="226"/>
      <c r="G6049" s="226"/>
      <c r="H6049" s="226"/>
      <c r="I6049" s="229">
        <f t="shared" si="195"/>
        <v>0</v>
      </c>
      <c r="J6049" s="232"/>
      <c r="K6049" s="226"/>
      <c r="L6049" s="226"/>
      <c r="M6049" s="226"/>
      <c r="N6049" s="226"/>
      <c r="O6049" s="232"/>
      <c r="P6049" s="232"/>
      <c r="Q6049" s="232"/>
      <c r="R6049" s="232"/>
      <c r="S6049" s="226"/>
      <c r="T6049" s="229">
        <f t="shared" si="192"/>
        <v>0</v>
      </c>
      <c r="U6049" s="232"/>
      <c r="V6049" s="233"/>
      <c r="W6049" s="233"/>
      <c r="X6049" s="226"/>
      <c r="Y6049" s="229">
        <f t="shared" si="193"/>
        <v>0</v>
      </c>
      <c r="Z6049" s="232"/>
      <c r="AA6049" s="232"/>
      <c r="AB6049" s="232"/>
      <c r="AC6049" s="234"/>
      <c r="AD6049" s="232"/>
      <c r="AE6049" s="253" t="str">
        <f>IF($N6049=マイタスク!$U$5,"作業者","")&amp;IF($S6049=マイタスク!$U$5,"ピアレビュー","")&amp;IF($X6049=マイタスク!$U$5,"SVレビュー","")</f>
        <v/>
      </c>
      <c r="AF6049" s="252">
        <f t="shared" si="194"/>
        <v>1</v>
      </c>
      <c r="AG6049" s="9" t="s">
        <v>34</v>
      </c>
    </row>
    <row r="6050" spans="2:33">
      <c r="B6050" s="225">
        <v>6038</v>
      </c>
      <c r="C6050" s="226"/>
      <c r="D6050" s="227">
        <f>_xlfn.XLOOKUP($C6050,サービス情報マスタcopy!$B:$B,サービス情報マスタcopy!$G:$G,0,0,1)</f>
        <v>0</v>
      </c>
      <c r="E6050" s="228" t="str">
        <f>CONCATENATE($C6050,"-",TEXT(_xlfn.MAXIFS($AF$12:AF6049,$C$12:C6049,$C6050)+1,"0000"))</f>
        <v>-0001</v>
      </c>
      <c r="F6050" s="226"/>
      <c r="G6050" s="226"/>
      <c r="H6050" s="226"/>
      <c r="I6050" s="229">
        <f t="shared" si="195"/>
        <v>0</v>
      </c>
      <c r="J6050" s="232"/>
      <c r="K6050" s="226"/>
      <c r="L6050" s="226"/>
      <c r="M6050" s="226"/>
      <c r="N6050" s="226"/>
      <c r="O6050" s="232"/>
      <c r="P6050" s="232"/>
      <c r="Q6050" s="232"/>
      <c r="R6050" s="232"/>
      <c r="S6050" s="226"/>
      <c r="T6050" s="229">
        <f t="shared" si="192"/>
        <v>0</v>
      </c>
      <c r="U6050" s="232"/>
      <c r="V6050" s="233"/>
      <c r="W6050" s="233"/>
      <c r="X6050" s="226"/>
      <c r="Y6050" s="229">
        <f t="shared" si="193"/>
        <v>0</v>
      </c>
      <c r="Z6050" s="232"/>
      <c r="AA6050" s="232"/>
      <c r="AB6050" s="232"/>
      <c r="AC6050" s="234"/>
      <c r="AD6050" s="232"/>
      <c r="AE6050" s="253" t="str">
        <f>IF($N6050=マイタスク!$U$5,"作業者","")&amp;IF($S6050=マイタスク!$U$5,"ピアレビュー","")&amp;IF($X6050=マイタスク!$U$5,"SVレビュー","")</f>
        <v/>
      </c>
      <c r="AF6050" s="252">
        <f t="shared" si="194"/>
        <v>1</v>
      </c>
      <c r="AG6050" s="9" t="s">
        <v>34</v>
      </c>
    </row>
    <row r="6051" spans="2:33">
      <c r="B6051" s="225">
        <v>6039</v>
      </c>
      <c r="C6051" s="226"/>
      <c r="D6051" s="227">
        <f>_xlfn.XLOOKUP($C6051,サービス情報マスタcopy!$B:$B,サービス情報マスタcopy!$G:$G,0,0,1)</f>
        <v>0</v>
      </c>
      <c r="E6051" s="228" t="str">
        <f>CONCATENATE($C6051,"-",TEXT(_xlfn.MAXIFS($AF$12:AF6050,$C$12:C6050,$C6051)+1,"0000"))</f>
        <v>-0001</v>
      </c>
      <c r="F6051" s="226"/>
      <c r="G6051" s="226"/>
      <c r="H6051" s="226"/>
      <c r="I6051" s="229">
        <f t="shared" si="195"/>
        <v>0</v>
      </c>
      <c r="J6051" s="232"/>
      <c r="K6051" s="226"/>
      <c r="L6051" s="226"/>
      <c r="M6051" s="226"/>
      <c r="N6051" s="226"/>
      <c r="O6051" s="232"/>
      <c r="P6051" s="232"/>
      <c r="Q6051" s="232"/>
      <c r="R6051" s="232"/>
      <c r="S6051" s="226"/>
      <c r="T6051" s="229">
        <f t="shared" si="192"/>
        <v>0</v>
      </c>
      <c r="U6051" s="232"/>
      <c r="V6051" s="233"/>
      <c r="W6051" s="233"/>
      <c r="X6051" s="226"/>
      <c r="Y6051" s="229">
        <f t="shared" si="193"/>
        <v>0</v>
      </c>
      <c r="Z6051" s="232"/>
      <c r="AA6051" s="232"/>
      <c r="AB6051" s="232"/>
      <c r="AC6051" s="234"/>
      <c r="AD6051" s="232"/>
      <c r="AE6051" s="253" t="str">
        <f>IF($N6051=マイタスク!$U$5,"作業者","")&amp;IF($S6051=マイタスク!$U$5,"ピアレビュー","")&amp;IF($X6051=マイタスク!$U$5,"SVレビュー","")</f>
        <v/>
      </c>
      <c r="AF6051" s="252">
        <f t="shared" si="194"/>
        <v>1</v>
      </c>
      <c r="AG6051" s="9" t="s">
        <v>34</v>
      </c>
    </row>
    <row r="6052" spans="2:33">
      <c r="B6052" s="225">
        <v>6040</v>
      </c>
      <c r="C6052" s="226"/>
      <c r="D6052" s="227">
        <f>_xlfn.XLOOKUP($C6052,サービス情報マスタcopy!$B:$B,サービス情報マスタcopy!$G:$G,0,0,1)</f>
        <v>0</v>
      </c>
      <c r="E6052" s="228" t="str">
        <f>CONCATENATE($C6052,"-",TEXT(_xlfn.MAXIFS($AF$12:AF6051,$C$12:C6051,$C6052)+1,"0000"))</f>
        <v>-0001</v>
      </c>
      <c r="F6052" s="226"/>
      <c r="G6052" s="226"/>
      <c r="H6052" s="226"/>
      <c r="I6052" s="229">
        <f t="shared" si="195"/>
        <v>0</v>
      </c>
      <c r="J6052" s="232"/>
      <c r="K6052" s="226"/>
      <c r="L6052" s="226"/>
      <c r="M6052" s="226"/>
      <c r="N6052" s="226"/>
      <c r="O6052" s="232"/>
      <c r="P6052" s="232"/>
      <c r="Q6052" s="232"/>
      <c r="R6052" s="232"/>
      <c r="S6052" s="226"/>
      <c r="T6052" s="229">
        <f t="shared" si="192"/>
        <v>0</v>
      </c>
      <c r="U6052" s="232"/>
      <c r="V6052" s="233"/>
      <c r="W6052" s="233"/>
      <c r="X6052" s="226"/>
      <c r="Y6052" s="229">
        <f t="shared" si="193"/>
        <v>0</v>
      </c>
      <c r="Z6052" s="232"/>
      <c r="AA6052" s="232"/>
      <c r="AB6052" s="232"/>
      <c r="AC6052" s="234"/>
      <c r="AD6052" s="232"/>
      <c r="AE6052" s="253" t="str">
        <f>IF($N6052=マイタスク!$U$5,"作業者","")&amp;IF($S6052=マイタスク!$U$5,"ピアレビュー","")&amp;IF($X6052=マイタスク!$U$5,"SVレビュー","")</f>
        <v/>
      </c>
      <c r="AF6052" s="252">
        <f t="shared" si="194"/>
        <v>1</v>
      </c>
      <c r="AG6052" s="9" t="s">
        <v>34</v>
      </c>
    </row>
    <row r="6053" spans="2:33">
      <c r="B6053" s="225">
        <v>6041</v>
      </c>
      <c r="C6053" s="226"/>
      <c r="D6053" s="227">
        <f>_xlfn.XLOOKUP($C6053,サービス情報マスタcopy!$B:$B,サービス情報マスタcopy!$G:$G,0,0,1)</f>
        <v>0</v>
      </c>
      <c r="E6053" s="228" t="str">
        <f>CONCATENATE($C6053,"-",TEXT(_xlfn.MAXIFS($AF$12:AF6052,$C$12:C6052,$C6053)+1,"0000"))</f>
        <v>-0001</v>
      </c>
      <c r="F6053" s="226"/>
      <c r="G6053" s="226"/>
      <c r="H6053" s="226"/>
      <c r="I6053" s="229">
        <f t="shared" si="195"/>
        <v>0</v>
      </c>
      <c r="J6053" s="232"/>
      <c r="K6053" s="226"/>
      <c r="L6053" s="226"/>
      <c r="M6053" s="226"/>
      <c r="N6053" s="226"/>
      <c r="O6053" s="232"/>
      <c r="P6053" s="232"/>
      <c r="Q6053" s="232"/>
      <c r="R6053" s="232"/>
      <c r="S6053" s="226"/>
      <c r="T6053" s="229">
        <f t="shared" si="192"/>
        <v>0</v>
      </c>
      <c r="U6053" s="232"/>
      <c r="V6053" s="233"/>
      <c r="W6053" s="233"/>
      <c r="X6053" s="226"/>
      <c r="Y6053" s="229">
        <f t="shared" si="193"/>
        <v>0</v>
      </c>
      <c r="Z6053" s="232"/>
      <c r="AA6053" s="232"/>
      <c r="AB6053" s="232"/>
      <c r="AC6053" s="234"/>
      <c r="AD6053" s="232"/>
      <c r="AE6053" s="253" t="str">
        <f>IF($N6053=マイタスク!$U$5,"作業者","")&amp;IF($S6053=マイタスク!$U$5,"ピアレビュー","")&amp;IF($X6053=マイタスク!$U$5,"SVレビュー","")</f>
        <v/>
      </c>
      <c r="AF6053" s="252">
        <f t="shared" si="194"/>
        <v>1</v>
      </c>
      <c r="AG6053" s="9" t="s">
        <v>34</v>
      </c>
    </row>
    <row r="6054" spans="2:33">
      <c r="B6054" s="225">
        <v>6042</v>
      </c>
      <c r="C6054" s="226"/>
      <c r="D6054" s="227">
        <f>_xlfn.XLOOKUP($C6054,サービス情報マスタcopy!$B:$B,サービス情報マスタcopy!$G:$G,0,0,1)</f>
        <v>0</v>
      </c>
      <c r="E6054" s="228" t="str">
        <f>CONCATENATE($C6054,"-",TEXT(_xlfn.MAXIFS($AF$12:AF6053,$C$12:C6053,$C6054)+1,"0000"))</f>
        <v>-0001</v>
      </c>
      <c r="F6054" s="226"/>
      <c r="G6054" s="226"/>
      <c r="H6054" s="226"/>
      <c r="I6054" s="229">
        <f t="shared" si="195"/>
        <v>0</v>
      </c>
      <c r="J6054" s="232"/>
      <c r="K6054" s="226"/>
      <c r="L6054" s="226"/>
      <c r="M6054" s="226"/>
      <c r="N6054" s="226"/>
      <c r="O6054" s="232"/>
      <c r="P6054" s="232"/>
      <c r="Q6054" s="232"/>
      <c r="R6054" s="232"/>
      <c r="S6054" s="226"/>
      <c r="T6054" s="229">
        <f t="shared" si="192"/>
        <v>0</v>
      </c>
      <c r="U6054" s="232"/>
      <c r="V6054" s="233"/>
      <c r="W6054" s="233"/>
      <c r="X6054" s="226"/>
      <c r="Y6054" s="229">
        <f t="shared" si="193"/>
        <v>0</v>
      </c>
      <c r="Z6054" s="232"/>
      <c r="AA6054" s="232"/>
      <c r="AB6054" s="232"/>
      <c r="AC6054" s="234"/>
      <c r="AD6054" s="232"/>
      <c r="AE6054" s="253" t="str">
        <f>IF($N6054=マイタスク!$U$5,"作業者","")&amp;IF($S6054=マイタスク!$U$5,"ピアレビュー","")&amp;IF($X6054=マイタスク!$U$5,"SVレビュー","")</f>
        <v/>
      </c>
      <c r="AF6054" s="252">
        <f t="shared" si="194"/>
        <v>1</v>
      </c>
      <c r="AG6054" s="9" t="s">
        <v>34</v>
      </c>
    </row>
    <row r="6055" spans="2:33">
      <c r="B6055" s="225">
        <v>6043</v>
      </c>
      <c r="C6055" s="226"/>
      <c r="D6055" s="227">
        <f>_xlfn.XLOOKUP($C6055,サービス情報マスタcopy!$B:$B,サービス情報マスタcopy!$G:$G,0,0,1)</f>
        <v>0</v>
      </c>
      <c r="E6055" s="228" t="str">
        <f>CONCATENATE($C6055,"-",TEXT(_xlfn.MAXIFS($AF$12:AF6054,$C$12:C6054,$C6055)+1,"0000"))</f>
        <v>-0001</v>
      </c>
      <c r="F6055" s="226"/>
      <c r="G6055" s="226"/>
      <c r="H6055" s="226"/>
      <c r="I6055" s="229">
        <f t="shared" si="195"/>
        <v>0</v>
      </c>
      <c r="J6055" s="232"/>
      <c r="K6055" s="226"/>
      <c r="L6055" s="226"/>
      <c r="M6055" s="226"/>
      <c r="N6055" s="226"/>
      <c r="O6055" s="232"/>
      <c r="P6055" s="232"/>
      <c r="Q6055" s="232"/>
      <c r="R6055" s="232"/>
      <c r="S6055" s="226"/>
      <c r="T6055" s="229">
        <f t="shared" si="192"/>
        <v>0</v>
      </c>
      <c r="U6055" s="232"/>
      <c r="V6055" s="233"/>
      <c r="W6055" s="233"/>
      <c r="X6055" s="226"/>
      <c r="Y6055" s="229">
        <f t="shared" si="193"/>
        <v>0</v>
      </c>
      <c r="Z6055" s="232"/>
      <c r="AA6055" s="232"/>
      <c r="AB6055" s="232"/>
      <c r="AC6055" s="234"/>
      <c r="AD6055" s="232"/>
      <c r="AE6055" s="253" t="str">
        <f>IF($N6055=マイタスク!$U$5,"作業者","")&amp;IF($S6055=マイタスク!$U$5,"ピアレビュー","")&amp;IF($X6055=マイタスク!$U$5,"SVレビュー","")</f>
        <v/>
      </c>
      <c r="AF6055" s="252">
        <f t="shared" si="194"/>
        <v>1</v>
      </c>
      <c r="AG6055" s="9" t="s">
        <v>34</v>
      </c>
    </row>
    <row r="6056" spans="2:33">
      <c r="B6056" s="225">
        <v>6044</v>
      </c>
      <c r="C6056" s="226"/>
      <c r="D6056" s="227">
        <f>_xlfn.XLOOKUP($C6056,サービス情報マスタcopy!$B:$B,サービス情報マスタcopy!$G:$G,0,0,1)</f>
        <v>0</v>
      </c>
      <c r="E6056" s="228" t="str">
        <f>CONCATENATE($C6056,"-",TEXT(_xlfn.MAXIFS($AF$12:AF6055,$C$12:C6055,$C6056)+1,"0000"))</f>
        <v>-0001</v>
      </c>
      <c r="F6056" s="226"/>
      <c r="G6056" s="226"/>
      <c r="H6056" s="226"/>
      <c r="I6056" s="229">
        <f t="shared" si="195"/>
        <v>0</v>
      </c>
      <c r="J6056" s="232"/>
      <c r="K6056" s="226"/>
      <c r="L6056" s="226"/>
      <c r="M6056" s="226"/>
      <c r="N6056" s="226"/>
      <c r="O6056" s="232"/>
      <c r="P6056" s="232"/>
      <c r="Q6056" s="232"/>
      <c r="R6056" s="232"/>
      <c r="S6056" s="226"/>
      <c r="T6056" s="229">
        <f t="shared" si="192"/>
        <v>0</v>
      </c>
      <c r="U6056" s="232"/>
      <c r="V6056" s="233"/>
      <c r="W6056" s="233"/>
      <c r="X6056" s="226"/>
      <c r="Y6056" s="229">
        <f t="shared" si="193"/>
        <v>0</v>
      </c>
      <c r="Z6056" s="232"/>
      <c r="AA6056" s="232"/>
      <c r="AB6056" s="232"/>
      <c r="AC6056" s="234"/>
      <c r="AD6056" s="232"/>
      <c r="AE6056" s="253" t="str">
        <f>IF($N6056=マイタスク!$U$5,"作業者","")&amp;IF($S6056=マイタスク!$U$5,"ピアレビュー","")&amp;IF($X6056=マイタスク!$U$5,"SVレビュー","")</f>
        <v/>
      </c>
      <c r="AF6056" s="252">
        <f t="shared" si="194"/>
        <v>1</v>
      </c>
      <c r="AG6056" s="9" t="s">
        <v>34</v>
      </c>
    </row>
    <row r="6057" spans="2:33">
      <c r="B6057" s="225">
        <v>6045</v>
      </c>
      <c r="C6057" s="226"/>
      <c r="D6057" s="227">
        <f>_xlfn.XLOOKUP($C6057,サービス情報マスタcopy!$B:$B,サービス情報マスタcopy!$G:$G,0,0,1)</f>
        <v>0</v>
      </c>
      <c r="E6057" s="228" t="str">
        <f>CONCATENATE($C6057,"-",TEXT(_xlfn.MAXIFS($AF$12:AF6056,$C$12:C6056,$C6057)+1,"0000"))</f>
        <v>-0001</v>
      </c>
      <c r="F6057" s="226"/>
      <c r="G6057" s="226"/>
      <c r="H6057" s="226"/>
      <c r="I6057" s="229">
        <f t="shared" si="195"/>
        <v>0</v>
      </c>
      <c r="J6057" s="232"/>
      <c r="K6057" s="226"/>
      <c r="L6057" s="226"/>
      <c r="M6057" s="226"/>
      <c r="N6057" s="226"/>
      <c r="O6057" s="232"/>
      <c r="P6057" s="232"/>
      <c r="Q6057" s="232"/>
      <c r="R6057" s="232"/>
      <c r="S6057" s="226"/>
      <c r="T6057" s="229">
        <f t="shared" si="192"/>
        <v>0</v>
      </c>
      <c r="U6057" s="232"/>
      <c r="V6057" s="233"/>
      <c r="W6057" s="233"/>
      <c r="X6057" s="226"/>
      <c r="Y6057" s="229">
        <f t="shared" si="193"/>
        <v>0</v>
      </c>
      <c r="Z6057" s="232"/>
      <c r="AA6057" s="232"/>
      <c r="AB6057" s="232"/>
      <c r="AC6057" s="234"/>
      <c r="AD6057" s="232"/>
      <c r="AE6057" s="253" t="str">
        <f>IF($N6057=マイタスク!$U$5,"作業者","")&amp;IF($S6057=マイタスク!$U$5,"ピアレビュー","")&amp;IF($X6057=マイタスク!$U$5,"SVレビュー","")</f>
        <v/>
      </c>
      <c r="AF6057" s="252">
        <f t="shared" si="194"/>
        <v>1</v>
      </c>
      <c r="AG6057" s="9" t="s">
        <v>34</v>
      </c>
    </row>
    <row r="6058" spans="2:33">
      <c r="B6058" s="225">
        <v>6046</v>
      </c>
      <c r="C6058" s="226"/>
      <c r="D6058" s="227">
        <f>_xlfn.XLOOKUP($C6058,サービス情報マスタcopy!$B:$B,サービス情報マスタcopy!$G:$G,0,0,1)</f>
        <v>0</v>
      </c>
      <c r="E6058" s="228" t="str">
        <f>CONCATENATE($C6058,"-",TEXT(_xlfn.MAXIFS($AF$12:AF6057,$C$12:C6057,$C6058)+1,"0000"))</f>
        <v>-0001</v>
      </c>
      <c r="F6058" s="226"/>
      <c r="G6058" s="226"/>
      <c r="H6058" s="226"/>
      <c r="I6058" s="229">
        <f t="shared" si="195"/>
        <v>0</v>
      </c>
      <c r="J6058" s="232"/>
      <c r="K6058" s="226"/>
      <c r="L6058" s="226"/>
      <c r="M6058" s="226"/>
      <c r="N6058" s="226"/>
      <c r="O6058" s="232"/>
      <c r="P6058" s="232"/>
      <c r="Q6058" s="232"/>
      <c r="R6058" s="232"/>
      <c r="S6058" s="226"/>
      <c r="T6058" s="229">
        <f t="shared" si="192"/>
        <v>0</v>
      </c>
      <c r="U6058" s="232"/>
      <c r="V6058" s="233"/>
      <c r="W6058" s="233"/>
      <c r="X6058" s="226"/>
      <c r="Y6058" s="229">
        <f t="shared" si="193"/>
        <v>0</v>
      </c>
      <c r="Z6058" s="232"/>
      <c r="AA6058" s="232"/>
      <c r="AB6058" s="232"/>
      <c r="AC6058" s="234"/>
      <c r="AD6058" s="232"/>
      <c r="AE6058" s="253" t="str">
        <f>IF($N6058=マイタスク!$U$5,"作業者","")&amp;IF($S6058=マイタスク!$U$5,"ピアレビュー","")&amp;IF($X6058=マイタスク!$U$5,"SVレビュー","")</f>
        <v/>
      </c>
      <c r="AF6058" s="252">
        <f t="shared" si="194"/>
        <v>1</v>
      </c>
      <c r="AG6058" s="9" t="s">
        <v>34</v>
      </c>
    </row>
    <row r="6059" spans="2:33">
      <c r="B6059" s="225">
        <v>6047</v>
      </c>
      <c r="C6059" s="226"/>
      <c r="D6059" s="227">
        <f>_xlfn.XLOOKUP($C6059,サービス情報マスタcopy!$B:$B,サービス情報マスタcopy!$G:$G,0,0,1)</f>
        <v>0</v>
      </c>
      <c r="E6059" s="228" t="str">
        <f>CONCATENATE($C6059,"-",TEXT(_xlfn.MAXIFS($AF$12:AF6058,$C$12:C6058,$C6059)+1,"0000"))</f>
        <v>-0001</v>
      </c>
      <c r="F6059" s="226"/>
      <c r="G6059" s="226"/>
      <c r="H6059" s="226"/>
      <c r="I6059" s="229">
        <f t="shared" si="195"/>
        <v>0</v>
      </c>
      <c r="J6059" s="232"/>
      <c r="K6059" s="226"/>
      <c r="L6059" s="226"/>
      <c r="M6059" s="226"/>
      <c r="N6059" s="226"/>
      <c r="O6059" s="232"/>
      <c r="P6059" s="232"/>
      <c r="Q6059" s="232"/>
      <c r="R6059" s="232"/>
      <c r="S6059" s="226"/>
      <c r="T6059" s="229">
        <f t="shared" si="192"/>
        <v>0</v>
      </c>
      <c r="U6059" s="232"/>
      <c r="V6059" s="233"/>
      <c r="W6059" s="233"/>
      <c r="X6059" s="226"/>
      <c r="Y6059" s="229">
        <f t="shared" si="193"/>
        <v>0</v>
      </c>
      <c r="Z6059" s="232"/>
      <c r="AA6059" s="232"/>
      <c r="AB6059" s="232"/>
      <c r="AC6059" s="234"/>
      <c r="AD6059" s="232"/>
      <c r="AE6059" s="253" t="str">
        <f>IF($N6059=マイタスク!$U$5,"作業者","")&amp;IF($S6059=マイタスク!$U$5,"ピアレビュー","")&amp;IF($X6059=マイタスク!$U$5,"SVレビュー","")</f>
        <v/>
      </c>
      <c r="AF6059" s="252">
        <f t="shared" si="194"/>
        <v>1</v>
      </c>
      <c r="AG6059" s="9" t="s">
        <v>34</v>
      </c>
    </row>
    <row r="6060" spans="2:33">
      <c r="B6060" s="225">
        <v>6048</v>
      </c>
      <c r="C6060" s="226"/>
      <c r="D6060" s="227">
        <f>_xlfn.XLOOKUP($C6060,サービス情報マスタcopy!$B:$B,サービス情報マスタcopy!$G:$G,0,0,1)</f>
        <v>0</v>
      </c>
      <c r="E6060" s="228" t="str">
        <f>CONCATENATE($C6060,"-",TEXT(_xlfn.MAXIFS($AF$12:AF6059,$C$12:C6059,$C6060)+1,"0000"))</f>
        <v>-0001</v>
      </c>
      <c r="F6060" s="226"/>
      <c r="G6060" s="226"/>
      <c r="H6060" s="226"/>
      <c r="I6060" s="229">
        <f t="shared" si="195"/>
        <v>0</v>
      </c>
      <c r="J6060" s="232"/>
      <c r="K6060" s="226"/>
      <c r="L6060" s="226"/>
      <c r="M6060" s="226"/>
      <c r="N6060" s="226"/>
      <c r="O6060" s="232"/>
      <c r="P6060" s="232"/>
      <c r="Q6060" s="232"/>
      <c r="R6060" s="232"/>
      <c r="S6060" s="226"/>
      <c r="T6060" s="229">
        <f t="shared" si="192"/>
        <v>0</v>
      </c>
      <c r="U6060" s="232"/>
      <c r="V6060" s="233"/>
      <c r="W6060" s="233"/>
      <c r="X6060" s="226"/>
      <c r="Y6060" s="229">
        <f t="shared" si="193"/>
        <v>0</v>
      </c>
      <c r="Z6060" s="232"/>
      <c r="AA6060" s="232"/>
      <c r="AB6060" s="232"/>
      <c r="AC6060" s="234"/>
      <c r="AD6060" s="232"/>
      <c r="AE6060" s="253" t="str">
        <f>IF($N6060=マイタスク!$U$5,"作業者","")&amp;IF($S6060=マイタスク!$U$5,"ピアレビュー","")&amp;IF($X6060=マイタスク!$U$5,"SVレビュー","")</f>
        <v/>
      </c>
      <c r="AF6060" s="252">
        <f t="shared" si="194"/>
        <v>1</v>
      </c>
      <c r="AG6060" s="9" t="s">
        <v>34</v>
      </c>
    </row>
    <row r="6061" spans="2:33">
      <c r="B6061" s="225">
        <v>6049</v>
      </c>
      <c r="C6061" s="226"/>
      <c r="D6061" s="227">
        <f>_xlfn.XLOOKUP($C6061,サービス情報マスタcopy!$B:$B,サービス情報マスタcopy!$G:$G,0,0,1)</f>
        <v>0</v>
      </c>
      <c r="E6061" s="228" t="str">
        <f>CONCATENATE($C6061,"-",TEXT(_xlfn.MAXIFS($AF$12:AF6060,$C$12:C6060,$C6061)+1,"0000"))</f>
        <v>-0001</v>
      </c>
      <c r="F6061" s="226"/>
      <c r="G6061" s="226"/>
      <c r="H6061" s="226"/>
      <c r="I6061" s="229">
        <f t="shared" si="195"/>
        <v>0</v>
      </c>
      <c r="J6061" s="232"/>
      <c r="K6061" s="226"/>
      <c r="L6061" s="226"/>
      <c r="M6061" s="226"/>
      <c r="N6061" s="226"/>
      <c r="O6061" s="232"/>
      <c r="P6061" s="232"/>
      <c r="Q6061" s="232"/>
      <c r="R6061" s="232"/>
      <c r="S6061" s="226"/>
      <c r="T6061" s="229">
        <f t="shared" si="192"/>
        <v>0</v>
      </c>
      <c r="U6061" s="232"/>
      <c r="V6061" s="233"/>
      <c r="W6061" s="233"/>
      <c r="X6061" s="226"/>
      <c r="Y6061" s="229">
        <f t="shared" si="193"/>
        <v>0</v>
      </c>
      <c r="Z6061" s="232"/>
      <c r="AA6061" s="232"/>
      <c r="AB6061" s="232"/>
      <c r="AC6061" s="234"/>
      <c r="AD6061" s="232"/>
      <c r="AE6061" s="253" t="str">
        <f>IF($N6061=マイタスク!$U$5,"作業者","")&amp;IF($S6061=マイタスク!$U$5,"ピアレビュー","")&amp;IF($X6061=マイタスク!$U$5,"SVレビュー","")</f>
        <v/>
      </c>
      <c r="AF6061" s="252">
        <f t="shared" si="194"/>
        <v>1</v>
      </c>
      <c r="AG6061" s="9" t="s">
        <v>34</v>
      </c>
    </row>
    <row r="6062" spans="2:33">
      <c r="B6062" s="225">
        <v>6050</v>
      </c>
      <c r="C6062" s="226"/>
      <c r="D6062" s="227">
        <f>_xlfn.XLOOKUP($C6062,サービス情報マスタcopy!$B:$B,サービス情報マスタcopy!$G:$G,0,0,1)</f>
        <v>0</v>
      </c>
      <c r="E6062" s="228" t="str">
        <f>CONCATENATE($C6062,"-",TEXT(_xlfn.MAXIFS($AF$12:AF6061,$C$12:C6061,$C6062)+1,"0000"))</f>
        <v>-0001</v>
      </c>
      <c r="F6062" s="226"/>
      <c r="G6062" s="226"/>
      <c r="H6062" s="226"/>
      <c r="I6062" s="229">
        <f t="shared" si="195"/>
        <v>0</v>
      </c>
      <c r="J6062" s="232"/>
      <c r="K6062" s="226"/>
      <c r="L6062" s="226"/>
      <c r="M6062" s="226"/>
      <c r="N6062" s="226"/>
      <c r="O6062" s="232"/>
      <c r="P6062" s="232"/>
      <c r="Q6062" s="232"/>
      <c r="R6062" s="232"/>
      <c r="S6062" s="226"/>
      <c r="T6062" s="229">
        <f t="shared" si="192"/>
        <v>0</v>
      </c>
      <c r="U6062" s="232"/>
      <c r="V6062" s="233"/>
      <c r="W6062" s="233"/>
      <c r="X6062" s="226"/>
      <c r="Y6062" s="229">
        <f t="shared" si="193"/>
        <v>0</v>
      </c>
      <c r="Z6062" s="232"/>
      <c r="AA6062" s="232"/>
      <c r="AB6062" s="232"/>
      <c r="AC6062" s="234"/>
      <c r="AD6062" s="232"/>
      <c r="AE6062" s="253" t="str">
        <f>IF($N6062=マイタスク!$U$5,"作業者","")&amp;IF($S6062=マイタスク!$U$5,"ピアレビュー","")&amp;IF($X6062=マイタスク!$U$5,"SVレビュー","")</f>
        <v/>
      </c>
      <c r="AF6062" s="252">
        <f t="shared" si="194"/>
        <v>1</v>
      </c>
      <c r="AG6062" s="9" t="s">
        <v>34</v>
      </c>
    </row>
    <row r="6063" spans="2:33">
      <c r="B6063" s="225">
        <v>6051</v>
      </c>
      <c r="C6063" s="226"/>
      <c r="D6063" s="227">
        <f>_xlfn.XLOOKUP($C6063,サービス情報マスタcopy!$B:$B,サービス情報マスタcopy!$G:$G,0,0,1)</f>
        <v>0</v>
      </c>
      <c r="E6063" s="228" t="str">
        <f>CONCATENATE($C6063,"-",TEXT(_xlfn.MAXIFS($AF$12:AF6062,$C$12:C6062,$C6063)+1,"0000"))</f>
        <v>-0001</v>
      </c>
      <c r="F6063" s="226"/>
      <c r="G6063" s="226"/>
      <c r="H6063" s="226"/>
      <c r="I6063" s="229">
        <f t="shared" si="195"/>
        <v>0</v>
      </c>
      <c r="J6063" s="232"/>
      <c r="K6063" s="226"/>
      <c r="L6063" s="226"/>
      <c r="M6063" s="226"/>
      <c r="N6063" s="226"/>
      <c r="O6063" s="232"/>
      <c r="P6063" s="232"/>
      <c r="Q6063" s="232"/>
      <c r="R6063" s="232"/>
      <c r="S6063" s="226"/>
      <c r="T6063" s="229">
        <f t="shared" si="192"/>
        <v>0</v>
      </c>
      <c r="U6063" s="232"/>
      <c r="V6063" s="233"/>
      <c r="W6063" s="233"/>
      <c r="X6063" s="226"/>
      <c r="Y6063" s="229">
        <f t="shared" si="193"/>
        <v>0</v>
      </c>
      <c r="Z6063" s="232"/>
      <c r="AA6063" s="232"/>
      <c r="AB6063" s="232"/>
      <c r="AC6063" s="234"/>
      <c r="AD6063" s="232"/>
      <c r="AE6063" s="253" t="str">
        <f>IF($N6063=マイタスク!$U$5,"作業者","")&amp;IF($S6063=マイタスク!$U$5,"ピアレビュー","")&amp;IF($X6063=マイタスク!$U$5,"SVレビュー","")</f>
        <v/>
      </c>
      <c r="AF6063" s="252">
        <f t="shared" si="194"/>
        <v>1</v>
      </c>
      <c r="AG6063" s="9" t="s">
        <v>34</v>
      </c>
    </row>
    <row r="6064" spans="2:33">
      <c r="B6064" s="225">
        <v>6052</v>
      </c>
      <c r="C6064" s="226"/>
      <c r="D6064" s="227">
        <f>_xlfn.XLOOKUP($C6064,サービス情報マスタcopy!$B:$B,サービス情報マスタcopy!$G:$G,0,0,1)</f>
        <v>0</v>
      </c>
      <c r="E6064" s="228" t="str">
        <f>CONCATENATE($C6064,"-",TEXT(_xlfn.MAXIFS($AF$12:AF6063,$C$12:C6063,$C6064)+1,"0000"))</f>
        <v>-0001</v>
      </c>
      <c r="F6064" s="226"/>
      <c r="G6064" s="226"/>
      <c r="H6064" s="226"/>
      <c r="I6064" s="229">
        <f t="shared" si="195"/>
        <v>0</v>
      </c>
      <c r="J6064" s="232"/>
      <c r="K6064" s="226"/>
      <c r="L6064" s="226"/>
      <c r="M6064" s="226"/>
      <c r="N6064" s="226"/>
      <c r="O6064" s="232"/>
      <c r="P6064" s="232"/>
      <c r="Q6064" s="232"/>
      <c r="R6064" s="232"/>
      <c r="S6064" s="226"/>
      <c r="T6064" s="229">
        <f t="shared" si="192"/>
        <v>0</v>
      </c>
      <c r="U6064" s="232"/>
      <c r="V6064" s="233"/>
      <c r="W6064" s="233"/>
      <c r="X6064" s="226"/>
      <c r="Y6064" s="229">
        <f t="shared" si="193"/>
        <v>0</v>
      </c>
      <c r="Z6064" s="232"/>
      <c r="AA6064" s="232"/>
      <c r="AB6064" s="232"/>
      <c r="AC6064" s="234"/>
      <c r="AD6064" s="232"/>
      <c r="AE6064" s="253" t="str">
        <f>IF($N6064=マイタスク!$U$5,"作業者","")&amp;IF($S6064=マイタスク!$U$5,"ピアレビュー","")&amp;IF($X6064=マイタスク!$U$5,"SVレビュー","")</f>
        <v/>
      </c>
      <c r="AF6064" s="252">
        <f t="shared" si="194"/>
        <v>1</v>
      </c>
      <c r="AG6064" s="9" t="s">
        <v>34</v>
      </c>
    </row>
    <row r="6065" spans="2:33">
      <c r="B6065" s="225">
        <v>6053</v>
      </c>
      <c r="C6065" s="226"/>
      <c r="D6065" s="227">
        <f>_xlfn.XLOOKUP($C6065,サービス情報マスタcopy!$B:$B,サービス情報マスタcopy!$G:$G,0,0,1)</f>
        <v>0</v>
      </c>
      <c r="E6065" s="228" t="str">
        <f>CONCATENATE($C6065,"-",TEXT(_xlfn.MAXIFS($AF$12:AF6064,$C$12:C6064,$C6065)+1,"0000"))</f>
        <v>-0001</v>
      </c>
      <c r="F6065" s="226"/>
      <c r="G6065" s="226"/>
      <c r="H6065" s="226"/>
      <c r="I6065" s="229">
        <f t="shared" si="195"/>
        <v>0</v>
      </c>
      <c r="J6065" s="232"/>
      <c r="K6065" s="226"/>
      <c r="L6065" s="226"/>
      <c r="M6065" s="226"/>
      <c r="N6065" s="226"/>
      <c r="O6065" s="232"/>
      <c r="P6065" s="232"/>
      <c r="Q6065" s="232"/>
      <c r="R6065" s="232"/>
      <c r="S6065" s="226"/>
      <c r="T6065" s="229">
        <f t="shared" si="192"/>
        <v>0</v>
      </c>
      <c r="U6065" s="232"/>
      <c r="V6065" s="233"/>
      <c r="W6065" s="233"/>
      <c r="X6065" s="226"/>
      <c r="Y6065" s="229">
        <f t="shared" si="193"/>
        <v>0</v>
      </c>
      <c r="Z6065" s="232"/>
      <c r="AA6065" s="232"/>
      <c r="AB6065" s="232"/>
      <c r="AC6065" s="234"/>
      <c r="AD6065" s="232"/>
      <c r="AE6065" s="253" t="str">
        <f>IF($N6065=マイタスク!$U$5,"作業者","")&amp;IF($S6065=マイタスク!$U$5,"ピアレビュー","")&amp;IF($X6065=マイタスク!$U$5,"SVレビュー","")</f>
        <v/>
      </c>
      <c r="AF6065" s="252">
        <f t="shared" si="194"/>
        <v>1</v>
      </c>
      <c r="AG6065" s="9" t="s">
        <v>34</v>
      </c>
    </row>
    <row r="6066" spans="2:33">
      <c r="B6066" s="225">
        <v>6054</v>
      </c>
      <c r="C6066" s="226"/>
      <c r="D6066" s="227">
        <f>_xlfn.XLOOKUP($C6066,サービス情報マスタcopy!$B:$B,サービス情報マスタcopy!$G:$G,0,0,1)</f>
        <v>0</v>
      </c>
      <c r="E6066" s="228" t="str">
        <f>CONCATENATE($C6066,"-",TEXT(_xlfn.MAXIFS($AF$12:AF6065,$C$12:C6065,$C6066)+1,"0000"))</f>
        <v>-0001</v>
      </c>
      <c r="F6066" s="226"/>
      <c r="G6066" s="226"/>
      <c r="H6066" s="226"/>
      <c r="I6066" s="229">
        <f t="shared" si="195"/>
        <v>0</v>
      </c>
      <c r="J6066" s="232"/>
      <c r="K6066" s="226"/>
      <c r="L6066" s="226"/>
      <c r="M6066" s="226"/>
      <c r="N6066" s="226"/>
      <c r="O6066" s="232"/>
      <c r="P6066" s="232"/>
      <c r="Q6066" s="232"/>
      <c r="R6066" s="232"/>
      <c r="S6066" s="226"/>
      <c r="T6066" s="229">
        <f t="shared" si="192"/>
        <v>0</v>
      </c>
      <c r="U6066" s="232"/>
      <c r="V6066" s="233"/>
      <c r="W6066" s="233"/>
      <c r="X6066" s="226"/>
      <c r="Y6066" s="229">
        <f t="shared" si="193"/>
        <v>0</v>
      </c>
      <c r="Z6066" s="232"/>
      <c r="AA6066" s="232"/>
      <c r="AB6066" s="232"/>
      <c r="AC6066" s="234"/>
      <c r="AD6066" s="232"/>
      <c r="AE6066" s="253" t="str">
        <f>IF($N6066=マイタスク!$U$5,"作業者","")&amp;IF($S6066=マイタスク!$U$5,"ピアレビュー","")&amp;IF($X6066=マイタスク!$U$5,"SVレビュー","")</f>
        <v/>
      </c>
      <c r="AF6066" s="252">
        <f t="shared" si="194"/>
        <v>1</v>
      </c>
      <c r="AG6066" s="9" t="s">
        <v>34</v>
      </c>
    </row>
    <row r="6067" spans="2:33">
      <c r="B6067" s="225">
        <v>6055</v>
      </c>
      <c r="C6067" s="226"/>
      <c r="D6067" s="227">
        <f>_xlfn.XLOOKUP($C6067,サービス情報マスタcopy!$B:$B,サービス情報マスタcopy!$G:$G,0,0,1)</f>
        <v>0</v>
      </c>
      <c r="E6067" s="228" t="str">
        <f>CONCATENATE($C6067,"-",TEXT(_xlfn.MAXIFS($AF$12:AF6066,$C$12:C6066,$C6067)+1,"0000"))</f>
        <v>-0001</v>
      </c>
      <c r="F6067" s="226"/>
      <c r="G6067" s="226"/>
      <c r="H6067" s="226"/>
      <c r="I6067" s="229">
        <f t="shared" si="195"/>
        <v>0</v>
      </c>
      <c r="J6067" s="232"/>
      <c r="K6067" s="226"/>
      <c r="L6067" s="226"/>
      <c r="M6067" s="226"/>
      <c r="N6067" s="226"/>
      <c r="O6067" s="232"/>
      <c r="P6067" s="232"/>
      <c r="Q6067" s="232"/>
      <c r="R6067" s="232"/>
      <c r="S6067" s="226"/>
      <c r="T6067" s="229">
        <f t="shared" si="192"/>
        <v>0</v>
      </c>
      <c r="U6067" s="232"/>
      <c r="V6067" s="233"/>
      <c r="W6067" s="233"/>
      <c r="X6067" s="226"/>
      <c r="Y6067" s="229">
        <f t="shared" si="193"/>
        <v>0</v>
      </c>
      <c r="Z6067" s="232"/>
      <c r="AA6067" s="232"/>
      <c r="AB6067" s="232"/>
      <c r="AC6067" s="234"/>
      <c r="AD6067" s="232"/>
      <c r="AE6067" s="253" t="str">
        <f>IF($N6067=マイタスク!$U$5,"作業者","")&amp;IF($S6067=マイタスク!$U$5,"ピアレビュー","")&amp;IF($X6067=マイタスク!$U$5,"SVレビュー","")</f>
        <v/>
      </c>
      <c r="AF6067" s="252">
        <f t="shared" si="194"/>
        <v>1</v>
      </c>
      <c r="AG6067" s="9" t="s">
        <v>34</v>
      </c>
    </row>
    <row r="6068" spans="2:33">
      <c r="B6068" s="225">
        <v>6056</v>
      </c>
      <c r="C6068" s="226"/>
      <c r="D6068" s="227">
        <f>_xlfn.XLOOKUP($C6068,サービス情報マスタcopy!$B:$B,サービス情報マスタcopy!$G:$G,0,0,1)</f>
        <v>0</v>
      </c>
      <c r="E6068" s="228" t="str">
        <f>CONCATENATE($C6068,"-",TEXT(_xlfn.MAXIFS($AF$12:AF6067,$C$12:C6067,$C6068)+1,"0000"))</f>
        <v>-0001</v>
      </c>
      <c r="F6068" s="226"/>
      <c r="G6068" s="226"/>
      <c r="H6068" s="226"/>
      <c r="I6068" s="229">
        <f t="shared" si="195"/>
        <v>0</v>
      </c>
      <c r="J6068" s="232"/>
      <c r="K6068" s="226"/>
      <c r="L6068" s="226"/>
      <c r="M6068" s="226"/>
      <c r="N6068" s="226"/>
      <c r="O6068" s="232"/>
      <c r="P6068" s="232"/>
      <c r="Q6068" s="232"/>
      <c r="R6068" s="232"/>
      <c r="S6068" s="226"/>
      <c r="T6068" s="229">
        <f t="shared" si="192"/>
        <v>0</v>
      </c>
      <c r="U6068" s="232"/>
      <c r="V6068" s="233"/>
      <c r="W6068" s="233"/>
      <c r="X6068" s="226"/>
      <c r="Y6068" s="229">
        <f t="shared" si="193"/>
        <v>0</v>
      </c>
      <c r="Z6068" s="232"/>
      <c r="AA6068" s="232"/>
      <c r="AB6068" s="232"/>
      <c r="AC6068" s="234"/>
      <c r="AD6068" s="232"/>
      <c r="AE6068" s="253" t="str">
        <f>IF($N6068=マイタスク!$U$5,"作業者","")&amp;IF($S6068=マイタスク!$U$5,"ピアレビュー","")&amp;IF($X6068=マイタスク!$U$5,"SVレビュー","")</f>
        <v/>
      </c>
      <c r="AF6068" s="252">
        <f t="shared" si="194"/>
        <v>1</v>
      </c>
      <c r="AG6068" s="9" t="s">
        <v>34</v>
      </c>
    </row>
    <row r="6069" spans="2:33">
      <c r="B6069" s="225">
        <v>6057</v>
      </c>
      <c r="C6069" s="226"/>
      <c r="D6069" s="227">
        <f>_xlfn.XLOOKUP($C6069,サービス情報マスタcopy!$B:$B,サービス情報マスタcopy!$G:$G,0,0,1)</f>
        <v>0</v>
      </c>
      <c r="E6069" s="228" t="str">
        <f>CONCATENATE($C6069,"-",TEXT(_xlfn.MAXIFS($AF$12:AF6068,$C$12:C6068,$C6069)+1,"0000"))</f>
        <v>-0001</v>
      </c>
      <c r="F6069" s="226"/>
      <c r="G6069" s="226"/>
      <c r="H6069" s="226"/>
      <c r="I6069" s="229">
        <f t="shared" si="195"/>
        <v>0</v>
      </c>
      <c r="J6069" s="232"/>
      <c r="K6069" s="226"/>
      <c r="L6069" s="226"/>
      <c r="M6069" s="226"/>
      <c r="N6069" s="226"/>
      <c r="O6069" s="232"/>
      <c r="P6069" s="232"/>
      <c r="Q6069" s="232"/>
      <c r="R6069" s="232"/>
      <c r="S6069" s="226"/>
      <c r="T6069" s="229">
        <f t="shared" si="192"/>
        <v>0</v>
      </c>
      <c r="U6069" s="232"/>
      <c r="V6069" s="233"/>
      <c r="W6069" s="233"/>
      <c r="X6069" s="226"/>
      <c r="Y6069" s="229">
        <f t="shared" si="193"/>
        <v>0</v>
      </c>
      <c r="Z6069" s="232"/>
      <c r="AA6069" s="232"/>
      <c r="AB6069" s="232"/>
      <c r="AC6069" s="234"/>
      <c r="AD6069" s="232"/>
      <c r="AE6069" s="253" t="str">
        <f>IF($N6069=マイタスク!$U$5,"作業者","")&amp;IF($S6069=マイタスク!$U$5,"ピアレビュー","")&amp;IF($X6069=マイタスク!$U$5,"SVレビュー","")</f>
        <v/>
      </c>
      <c r="AF6069" s="252">
        <f t="shared" si="194"/>
        <v>1</v>
      </c>
      <c r="AG6069" s="9" t="s">
        <v>34</v>
      </c>
    </row>
    <row r="6070" spans="2:33">
      <c r="B6070" s="225">
        <v>6058</v>
      </c>
      <c r="C6070" s="226"/>
      <c r="D6070" s="227">
        <f>_xlfn.XLOOKUP($C6070,サービス情報マスタcopy!$B:$B,サービス情報マスタcopy!$G:$G,0,0,1)</f>
        <v>0</v>
      </c>
      <c r="E6070" s="228" t="str">
        <f>CONCATENATE($C6070,"-",TEXT(_xlfn.MAXIFS($AF$12:AF6069,$C$12:C6069,$C6070)+1,"0000"))</f>
        <v>-0001</v>
      </c>
      <c r="F6070" s="226"/>
      <c r="G6070" s="226"/>
      <c r="H6070" s="226"/>
      <c r="I6070" s="229">
        <f t="shared" si="195"/>
        <v>0</v>
      </c>
      <c r="J6070" s="232"/>
      <c r="K6070" s="226"/>
      <c r="L6070" s="226"/>
      <c r="M6070" s="226"/>
      <c r="N6070" s="226"/>
      <c r="O6070" s="232"/>
      <c r="P6070" s="232"/>
      <c r="Q6070" s="232"/>
      <c r="R6070" s="232"/>
      <c r="S6070" s="226"/>
      <c r="T6070" s="229">
        <f t="shared" si="192"/>
        <v>0</v>
      </c>
      <c r="U6070" s="232"/>
      <c r="V6070" s="233"/>
      <c r="W6070" s="233"/>
      <c r="X6070" s="226"/>
      <c r="Y6070" s="229">
        <f t="shared" si="193"/>
        <v>0</v>
      </c>
      <c r="Z6070" s="232"/>
      <c r="AA6070" s="232"/>
      <c r="AB6070" s="232"/>
      <c r="AC6070" s="234"/>
      <c r="AD6070" s="232"/>
      <c r="AE6070" s="253" t="str">
        <f>IF($N6070=マイタスク!$U$5,"作業者","")&amp;IF($S6070=マイタスク!$U$5,"ピアレビュー","")&amp;IF($X6070=マイタスク!$U$5,"SVレビュー","")</f>
        <v/>
      </c>
      <c r="AF6070" s="252">
        <f t="shared" si="194"/>
        <v>1</v>
      </c>
      <c r="AG6070" s="9" t="s">
        <v>34</v>
      </c>
    </row>
    <row r="6071" spans="2:33">
      <c r="B6071" s="225">
        <v>6059</v>
      </c>
      <c r="C6071" s="226"/>
      <c r="D6071" s="227">
        <f>_xlfn.XLOOKUP($C6071,サービス情報マスタcopy!$B:$B,サービス情報マスタcopy!$G:$G,0,0,1)</f>
        <v>0</v>
      </c>
      <c r="E6071" s="228" t="str">
        <f>CONCATENATE($C6071,"-",TEXT(_xlfn.MAXIFS($AF$12:AF6070,$C$12:C6070,$C6071)+1,"0000"))</f>
        <v>-0001</v>
      </c>
      <c r="F6071" s="226"/>
      <c r="G6071" s="226"/>
      <c r="H6071" s="226"/>
      <c r="I6071" s="229">
        <f t="shared" si="195"/>
        <v>0</v>
      </c>
      <c r="J6071" s="232"/>
      <c r="K6071" s="226"/>
      <c r="L6071" s="226"/>
      <c r="M6071" s="226"/>
      <c r="N6071" s="226"/>
      <c r="O6071" s="232"/>
      <c r="P6071" s="232"/>
      <c r="Q6071" s="232"/>
      <c r="R6071" s="232"/>
      <c r="S6071" s="226"/>
      <c r="T6071" s="229">
        <f t="shared" si="192"/>
        <v>0</v>
      </c>
      <c r="U6071" s="232"/>
      <c r="V6071" s="233"/>
      <c r="W6071" s="233"/>
      <c r="X6071" s="226"/>
      <c r="Y6071" s="229">
        <f t="shared" si="193"/>
        <v>0</v>
      </c>
      <c r="Z6071" s="232"/>
      <c r="AA6071" s="232"/>
      <c r="AB6071" s="232"/>
      <c r="AC6071" s="234"/>
      <c r="AD6071" s="232"/>
      <c r="AE6071" s="253" t="str">
        <f>IF($N6071=マイタスク!$U$5,"作業者","")&amp;IF($S6071=マイタスク!$U$5,"ピアレビュー","")&amp;IF($X6071=マイタスク!$U$5,"SVレビュー","")</f>
        <v/>
      </c>
      <c r="AF6071" s="252">
        <f t="shared" si="194"/>
        <v>1</v>
      </c>
      <c r="AG6071" s="9" t="s">
        <v>34</v>
      </c>
    </row>
    <row r="6072" spans="2:33">
      <c r="B6072" s="225">
        <v>6060</v>
      </c>
      <c r="C6072" s="226"/>
      <c r="D6072" s="227">
        <f>_xlfn.XLOOKUP($C6072,サービス情報マスタcopy!$B:$B,サービス情報マスタcopy!$G:$G,0,0,1)</f>
        <v>0</v>
      </c>
      <c r="E6072" s="228" t="str">
        <f>CONCATENATE($C6072,"-",TEXT(_xlfn.MAXIFS($AF$12:AF6071,$C$12:C6071,$C6072)+1,"0000"))</f>
        <v>-0001</v>
      </c>
      <c r="F6072" s="226"/>
      <c r="G6072" s="226"/>
      <c r="H6072" s="226"/>
      <c r="I6072" s="229">
        <f t="shared" si="195"/>
        <v>0</v>
      </c>
      <c r="J6072" s="232"/>
      <c r="K6072" s="226"/>
      <c r="L6072" s="226"/>
      <c r="M6072" s="226"/>
      <c r="N6072" s="226"/>
      <c r="O6072" s="232"/>
      <c r="P6072" s="232"/>
      <c r="Q6072" s="232"/>
      <c r="R6072" s="232"/>
      <c r="S6072" s="226"/>
      <c r="T6072" s="229">
        <f t="shared" si="192"/>
        <v>0</v>
      </c>
      <c r="U6072" s="232"/>
      <c r="V6072" s="233"/>
      <c r="W6072" s="233"/>
      <c r="X6072" s="226"/>
      <c r="Y6072" s="229">
        <f t="shared" si="193"/>
        <v>0</v>
      </c>
      <c r="Z6072" s="232"/>
      <c r="AA6072" s="232"/>
      <c r="AB6072" s="232"/>
      <c r="AC6072" s="234"/>
      <c r="AD6072" s="232"/>
      <c r="AE6072" s="253" t="str">
        <f>IF($N6072=マイタスク!$U$5,"作業者","")&amp;IF($S6072=マイタスク!$U$5,"ピアレビュー","")&amp;IF($X6072=マイタスク!$U$5,"SVレビュー","")</f>
        <v/>
      </c>
      <c r="AF6072" s="252">
        <f t="shared" si="194"/>
        <v>1</v>
      </c>
      <c r="AG6072" s="9" t="s">
        <v>34</v>
      </c>
    </row>
    <row r="6073" spans="2:33">
      <c r="B6073" s="225">
        <v>6061</v>
      </c>
      <c r="C6073" s="226"/>
      <c r="D6073" s="227">
        <f>_xlfn.XLOOKUP($C6073,サービス情報マスタcopy!$B:$B,サービス情報マスタcopy!$G:$G,0,0,1)</f>
        <v>0</v>
      </c>
      <c r="E6073" s="228" t="str">
        <f>CONCATENATE($C6073,"-",TEXT(_xlfn.MAXIFS($AF$12:AF6072,$C$12:C6072,$C6073)+1,"0000"))</f>
        <v>-0001</v>
      </c>
      <c r="F6073" s="226"/>
      <c r="G6073" s="226"/>
      <c r="H6073" s="226"/>
      <c r="I6073" s="229">
        <f t="shared" si="195"/>
        <v>0</v>
      </c>
      <c r="J6073" s="232"/>
      <c r="K6073" s="226"/>
      <c r="L6073" s="226"/>
      <c r="M6073" s="226"/>
      <c r="N6073" s="226"/>
      <c r="O6073" s="232"/>
      <c r="P6073" s="232"/>
      <c r="Q6073" s="232"/>
      <c r="R6073" s="232"/>
      <c r="S6073" s="226"/>
      <c r="T6073" s="229">
        <f t="shared" si="192"/>
        <v>0</v>
      </c>
      <c r="U6073" s="232"/>
      <c r="V6073" s="233"/>
      <c r="W6073" s="233"/>
      <c r="X6073" s="226"/>
      <c r="Y6073" s="229">
        <f t="shared" si="193"/>
        <v>0</v>
      </c>
      <c r="Z6073" s="232"/>
      <c r="AA6073" s="232"/>
      <c r="AB6073" s="232"/>
      <c r="AC6073" s="234"/>
      <c r="AD6073" s="232"/>
      <c r="AE6073" s="253" t="str">
        <f>IF($N6073=マイタスク!$U$5,"作業者","")&amp;IF($S6073=マイタスク!$U$5,"ピアレビュー","")&amp;IF($X6073=マイタスク!$U$5,"SVレビュー","")</f>
        <v/>
      </c>
      <c r="AF6073" s="252">
        <f t="shared" si="194"/>
        <v>1</v>
      </c>
      <c r="AG6073" s="9" t="s">
        <v>34</v>
      </c>
    </row>
    <row r="6074" spans="2:33">
      <c r="B6074" s="225">
        <v>6062</v>
      </c>
      <c r="C6074" s="226"/>
      <c r="D6074" s="227">
        <f>_xlfn.XLOOKUP($C6074,サービス情報マスタcopy!$B:$B,サービス情報マスタcopy!$G:$G,0,0,1)</f>
        <v>0</v>
      </c>
      <c r="E6074" s="228" t="str">
        <f>CONCATENATE($C6074,"-",TEXT(_xlfn.MAXIFS($AF$12:AF6073,$C$12:C6073,$C6074)+1,"0000"))</f>
        <v>-0001</v>
      </c>
      <c r="F6074" s="226"/>
      <c r="G6074" s="226"/>
      <c r="H6074" s="226"/>
      <c r="I6074" s="229">
        <f t="shared" si="195"/>
        <v>0</v>
      </c>
      <c r="J6074" s="232"/>
      <c r="K6074" s="226"/>
      <c r="L6074" s="226"/>
      <c r="M6074" s="226"/>
      <c r="N6074" s="226"/>
      <c r="O6074" s="232"/>
      <c r="P6074" s="232"/>
      <c r="Q6074" s="232"/>
      <c r="R6074" s="232"/>
      <c r="S6074" s="226"/>
      <c r="T6074" s="229">
        <f t="shared" si="192"/>
        <v>0</v>
      </c>
      <c r="U6074" s="232"/>
      <c r="V6074" s="233"/>
      <c r="W6074" s="233"/>
      <c r="X6074" s="226"/>
      <c r="Y6074" s="229">
        <f t="shared" si="193"/>
        <v>0</v>
      </c>
      <c r="Z6074" s="232"/>
      <c r="AA6074" s="232"/>
      <c r="AB6074" s="232"/>
      <c r="AC6074" s="234"/>
      <c r="AD6074" s="232"/>
      <c r="AE6074" s="253" t="str">
        <f>IF($N6074=マイタスク!$U$5,"作業者","")&amp;IF($S6074=マイタスク!$U$5,"ピアレビュー","")&amp;IF($X6074=マイタスク!$U$5,"SVレビュー","")</f>
        <v/>
      </c>
      <c r="AF6074" s="252">
        <f t="shared" si="194"/>
        <v>1</v>
      </c>
      <c r="AG6074" s="9" t="s">
        <v>34</v>
      </c>
    </row>
    <row r="6075" spans="2:33">
      <c r="B6075" s="225">
        <v>6063</v>
      </c>
      <c r="C6075" s="226"/>
      <c r="D6075" s="227">
        <f>_xlfn.XLOOKUP($C6075,サービス情報マスタcopy!$B:$B,サービス情報マスタcopy!$G:$G,0,0,1)</f>
        <v>0</v>
      </c>
      <c r="E6075" s="228" t="str">
        <f>CONCATENATE($C6075,"-",TEXT(_xlfn.MAXIFS($AF$12:AF6074,$C$12:C6074,$C6075)+1,"0000"))</f>
        <v>-0001</v>
      </c>
      <c r="F6075" s="226"/>
      <c r="G6075" s="226"/>
      <c r="H6075" s="226"/>
      <c r="I6075" s="229">
        <f t="shared" si="195"/>
        <v>0</v>
      </c>
      <c r="J6075" s="232"/>
      <c r="K6075" s="226"/>
      <c r="L6075" s="226"/>
      <c r="M6075" s="226"/>
      <c r="N6075" s="226"/>
      <c r="O6075" s="232"/>
      <c r="P6075" s="232"/>
      <c r="Q6075" s="232"/>
      <c r="R6075" s="232"/>
      <c r="S6075" s="226"/>
      <c r="T6075" s="229">
        <f t="shared" si="192"/>
        <v>0</v>
      </c>
      <c r="U6075" s="232"/>
      <c r="V6075" s="233"/>
      <c r="W6075" s="233"/>
      <c r="X6075" s="226"/>
      <c r="Y6075" s="229">
        <f t="shared" si="193"/>
        <v>0</v>
      </c>
      <c r="Z6075" s="232"/>
      <c r="AA6075" s="232"/>
      <c r="AB6075" s="232"/>
      <c r="AC6075" s="234"/>
      <c r="AD6075" s="232"/>
      <c r="AE6075" s="253" t="str">
        <f>IF($N6075=マイタスク!$U$5,"作業者","")&amp;IF($S6075=マイタスク!$U$5,"ピアレビュー","")&amp;IF($X6075=マイタスク!$U$5,"SVレビュー","")</f>
        <v/>
      </c>
      <c r="AF6075" s="252">
        <f t="shared" si="194"/>
        <v>1</v>
      </c>
      <c r="AG6075" s="9" t="s">
        <v>34</v>
      </c>
    </row>
    <row r="6076" spans="2:33">
      <c r="B6076" s="225">
        <v>6064</v>
      </c>
      <c r="C6076" s="226"/>
      <c r="D6076" s="227">
        <f>_xlfn.XLOOKUP($C6076,サービス情報マスタcopy!$B:$B,サービス情報マスタcopy!$G:$G,0,0,1)</f>
        <v>0</v>
      </c>
      <c r="E6076" s="228" t="str">
        <f>CONCATENATE($C6076,"-",TEXT(_xlfn.MAXIFS($AF$12:AF6075,$C$12:C6075,$C6076)+1,"0000"))</f>
        <v>-0001</v>
      </c>
      <c r="F6076" s="226"/>
      <c r="G6076" s="226"/>
      <c r="H6076" s="226"/>
      <c r="I6076" s="229">
        <f t="shared" si="195"/>
        <v>0</v>
      </c>
      <c r="J6076" s="232"/>
      <c r="K6076" s="226"/>
      <c r="L6076" s="226"/>
      <c r="M6076" s="226"/>
      <c r="N6076" s="226"/>
      <c r="O6076" s="232"/>
      <c r="P6076" s="232"/>
      <c r="Q6076" s="232"/>
      <c r="R6076" s="232"/>
      <c r="S6076" s="226"/>
      <c r="T6076" s="229">
        <f t="shared" si="192"/>
        <v>0</v>
      </c>
      <c r="U6076" s="232"/>
      <c r="V6076" s="233"/>
      <c r="W6076" s="233"/>
      <c r="X6076" s="226"/>
      <c r="Y6076" s="229">
        <f t="shared" si="193"/>
        <v>0</v>
      </c>
      <c r="Z6076" s="232"/>
      <c r="AA6076" s="232"/>
      <c r="AB6076" s="232"/>
      <c r="AC6076" s="234"/>
      <c r="AD6076" s="232"/>
      <c r="AE6076" s="253" t="str">
        <f>IF($N6076=マイタスク!$U$5,"作業者","")&amp;IF($S6076=マイタスク!$U$5,"ピアレビュー","")&amp;IF($X6076=マイタスク!$U$5,"SVレビュー","")</f>
        <v/>
      </c>
      <c r="AF6076" s="252">
        <f t="shared" si="194"/>
        <v>1</v>
      </c>
      <c r="AG6076" s="9" t="s">
        <v>34</v>
      </c>
    </row>
    <row r="6077" spans="2:33">
      <c r="B6077" s="225">
        <v>6065</v>
      </c>
      <c r="C6077" s="226"/>
      <c r="D6077" s="227">
        <f>_xlfn.XLOOKUP($C6077,サービス情報マスタcopy!$B:$B,サービス情報マスタcopy!$G:$G,0,0,1)</f>
        <v>0</v>
      </c>
      <c r="E6077" s="228" t="str">
        <f>CONCATENATE($C6077,"-",TEXT(_xlfn.MAXIFS($AF$12:AF6076,$C$12:C6076,$C6077)+1,"0000"))</f>
        <v>-0001</v>
      </c>
      <c r="F6077" s="226"/>
      <c r="G6077" s="226"/>
      <c r="H6077" s="226"/>
      <c r="I6077" s="229">
        <f t="shared" si="195"/>
        <v>0</v>
      </c>
      <c r="J6077" s="232"/>
      <c r="K6077" s="226"/>
      <c r="L6077" s="226"/>
      <c r="M6077" s="226"/>
      <c r="N6077" s="226"/>
      <c r="O6077" s="232"/>
      <c r="P6077" s="232"/>
      <c r="Q6077" s="232"/>
      <c r="R6077" s="232"/>
      <c r="S6077" s="226"/>
      <c r="T6077" s="229">
        <f t="shared" si="192"/>
        <v>0</v>
      </c>
      <c r="U6077" s="232"/>
      <c r="V6077" s="233"/>
      <c r="W6077" s="233"/>
      <c r="X6077" s="226"/>
      <c r="Y6077" s="229">
        <f t="shared" si="193"/>
        <v>0</v>
      </c>
      <c r="Z6077" s="232"/>
      <c r="AA6077" s="232"/>
      <c r="AB6077" s="232"/>
      <c r="AC6077" s="234"/>
      <c r="AD6077" s="232"/>
      <c r="AE6077" s="253" t="str">
        <f>IF($N6077=マイタスク!$U$5,"作業者","")&amp;IF($S6077=マイタスク!$U$5,"ピアレビュー","")&amp;IF($X6077=マイタスク!$U$5,"SVレビュー","")</f>
        <v/>
      </c>
      <c r="AF6077" s="252">
        <f t="shared" si="194"/>
        <v>1</v>
      </c>
      <c r="AG6077" s="9" t="s">
        <v>34</v>
      </c>
    </row>
    <row r="6078" spans="2:33">
      <c r="B6078" s="225">
        <v>6066</v>
      </c>
      <c r="C6078" s="226"/>
      <c r="D6078" s="227">
        <f>_xlfn.XLOOKUP($C6078,サービス情報マスタcopy!$B:$B,サービス情報マスタcopy!$G:$G,0,0,1)</f>
        <v>0</v>
      </c>
      <c r="E6078" s="228" t="str">
        <f>CONCATENATE($C6078,"-",TEXT(_xlfn.MAXIFS($AF$12:AF6077,$C$12:C6077,$C6078)+1,"0000"))</f>
        <v>-0001</v>
      </c>
      <c r="F6078" s="226"/>
      <c r="G6078" s="226"/>
      <c r="H6078" s="226"/>
      <c r="I6078" s="229">
        <f t="shared" si="195"/>
        <v>0</v>
      </c>
      <c r="J6078" s="232"/>
      <c r="K6078" s="226"/>
      <c r="L6078" s="226"/>
      <c r="M6078" s="226"/>
      <c r="N6078" s="226"/>
      <c r="O6078" s="232"/>
      <c r="P6078" s="232"/>
      <c r="Q6078" s="232"/>
      <c r="R6078" s="232"/>
      <c r="S6078" s="226"/>
      <c r="T6078" s="229">
        <f t="shared" si="192"/>
        <v>0</v>
      </c>
      <c r="U6078" s="232"/>
      <c r="V6078" s="233"/>
      <c r="W6078" s="233"/>
      <c r="X6078" s="226"/>
      <c r="Y6078" s="229">
        <f t="shared" si="193"/>
        <v>0</v>
      </c>
      <c r="Z6078" s="232"/>
      <c r="AA6078" s="232"/>
      <c r="AB6078" s="232"/>
      <c r="AC6078" s="234"/>
      <c r="AD6078" s="232"/>
      <c r="AE6078" s="253" t="str">
        <f>IF($N6078=マイタスク!$U$5,"作業者","")&amp;IF($S6078=マイタスク!$U$5,"ピアレビュー","")&amp;IF($X6078=マイタスク!$U$5,"SVレビュー","")</f>
        <v/>
      </c>
      <c r="AF6078" s="252">
        <f t="shared" si="194"/>
        <v>1</v>
      </c>
      <c r="AG6078" s="9" t="s">
        <v>34</v>
      </c>
    </row>
    <row r="6079" spans="2:33">
      <c r="B6079" s="225">
        <v>6067</v>
      </c>
      <c r="C6079" s="226"/>
      <c r="D6079" s="227">
        <f>_xlfn.XLOOKUP($C6079,サービス情報マスタcopy!$B:$B,サービス情報マスタcopy!$G:$G,0,0,1)</f>
        <v>0</v>
      </c>
      <c r="E6079" s="228" t="str">
        <f>CONCATENATE($C6079,"-",TEXT(_xlfn.MAXIFS($AF$12:AF6078,$C$12:C6078,$C6079)+1,"0000"))</f>
        <v>-0001</v>
      </c>
      <c r="F6079" s="226"/>
      <c r="G6079" s="226"/>
      <c r="H6079" s="226"/>
      <c r="I6079" s="229">
        <f t="shared" si="195"/>
        <v>0</v>
      </c>
      <c r="J6079" s="232"/>
      <c r="K6079" s="226"/>
      <c r="L6079" s="226"/>
      <c r="M6079" s="226"/>
      <c r="N6079" s="226"/>
      <c r="O6079" s="232"/>
      <c r="P6079" s="232"/>
      <c r="Q6079" s="232"/>
      <c r="R6079" s="232"/>
      <c r="S6079" s="226"/>
      <c r="T6079" s="229">
        <f t="shared" si="192"/>
        <v>0</v>
      </c>
      <c r="U6079" s="232"/>
      <c r="V6079" s="233"/>
      <c r="W6079" s="233"/>
      <c r="X6079" s="226"/>
      <c r="Y6079" s="229">
        <f t="shared" si="193"/>
        <v>0</v>
      </c>
      <c r="Z6079" s="232"/>
      <c r="AA6079" s="232"/>
      <c r="AB6079" s="232"/>
      <c r="AC6079" s="234"/>
      <c r="AD6079" s="232"/>
      <c r="AE6079" s="253" t="str">
        <f>IF($N6079=マイタスク!$U$5,"作業者","")&amp;IF($S6079=マイタスク!$U$5,"ピアレビュー","")&amp;IF($X6079=マイタスク!$U$5,"SVレビュー","")</f>
        <v/>
      </c>
      <c r="AF6079" s="252">
        <f t="shared" si="194"/>
        <v>1</v>
      </c>
      <c r="AG6079" s="9" t="s">
        <v>34</v>
      </c>
    </row>
    <row r="6080" spans="2:33">
      <c r="B6080" s="225">
        <v>6068</v>
      </c>
      <c r="C6080" s="226"/>
      <c r="D6080" s="227">
        <f>_xlfn.XLOOKUP($C6080,サービス情報マスタcopy!$B:$B,サービス情報マスタcopy!$G:$G,0,0,1)</f>
        <v>0</v>
      </c>
      <c r="E6080" s="228" t="str">
        <f>CONCATENATE($C6080,"-",TEXT(_xlfn.MAXIFS($AF$12:AF6079,$C$12:C6079,$C6080)+1,"0000"))</f>
        <v>-0001</v>
      </c>
      <c r="F6080" s="226"/>
      <c r="G6080" s="226"/>
      <c r="H6080" s="226"/>
      <c r="I6080" s="229">
        <f t="shared" si="195"/>
        <v>0</v>
      </c>
      <c r="J6080" s="232"/>
      <c r="K6080" s="226"/>
      <c r="L6080" s="226"/>
      <c r="M6080" s="226"/>
      <c r="N6080" s="226"/>
      <c r="O6080" s="232"/>
      <c r="P6080" s="232"/>
      <c r="Q6080" s="232"/>
      <c r="R6080" s="232"/>
      <c r="S6080" s="226"/>
      <c r="T6080" s="229">
        <f t="shared" si="192"/>
        <v>0</v>
      </c>
      <c r="U6080" s="232"/>
      <c r="V6080" s="233"/>
      <c r="W6080" s="233"/>
      <c r="X6080" s="226"/>
      <c r="Y6080" s="229">
        <f t="shared" si="193"/>
        <v>0</v>
      </c>
      <c r="Z6080" s="232"/>
      <c r="AA6080" s="232"/>
      <c r="AB6080" s="232"/>
      <c r="AC6080" s="234"/>
      <c r="AD6080" s="232"/>
      <c r="AE6080" s="253" t="str">
        <f>IF($N6080=マイタスク!$U$5,"作業者","")&amp;IF($S6080=マイタスク!$U$5,"ピアレビュー","")&amp;IF($X6080=マイタスク!$U$5,"SVレビュー","")</f>
        <v/>
      </c>
      <c r="AF6080" s="252">
        <f t="shared" si="194"/>
        <v>1</v>
      </c>
      <c r="AG6080" s="9" t="s">
        <v>34</v>
      </c>
    </row>
    <row r="6081" spans="2:33">
      <c r="B6081" s="225">
        <v>6069</v>
      </c>
      <c r="C6081" s="226"/>
      <c r="D6081" s="227">
        <f>_xlfn.XLOOKUP($C6081,サービス情報マスタcopy!$B:$B,サービス情報マスタcopy!$G:$G,0,0,1)</f>
        <v>0</v>
      </c>
      <c r="E6081" s="228" t="str">
        <f>CONCATENATE($C6081,"-",TEXT(_xlfn.MAXIFS($AF$12:AF6080,$C$12:C6080,$C6081)+1,"0000"))</f>
        <v>-0001</v>
      </c>
      <c r="F6081" s="226"/>
      <c r="G6081" s="226"/>
      <c r="H6081" s="226"/>
      <c r="I6081" s="229">
        <f t="shared" si="195"/>
        <v>0</v>
      </c>
      <c r="J6081" s="232"/>
      <c r="K6081" s="226"/>
      <c r="L6081" s="226"/>
      <c r="M6081" s="226"/>
      <c r="N6081" s="226"/>
      <c r="O6081" s="232"/>
      <c r="P6081" s="232"/>
      <c r="Q6081" s="232"/>
      <c r="R6081" s="232"/>
      <c r="S6081" s="226"/>
      <c r="T6081" s="229">
        <f t="shared" si="192"/>
        <v>0</v>
      </c>
      <c r="U6081" s="232"/>
      <c r="V6081" s="233"/>
      <c r="W6081" s="233"/>
      <c r="X6081" s="226"/>
      <c r="Y6081" s="229">
        <f t="shared" si="193"/>
        <v>0</v>
      </c>
      <c r="Z6081" s="232"/>
      <c r="AA6081" s="232"/>
      <c r="AB6081" s="232"/>
      <c r="AC6081" s="234"/>
      <c r="AD6081" s="232"/>
      <c r="AE6081" s="253" t="str">
        <f>IF($N6081=マイタスク!$U$5,"作業者","")&amp;IF($S6081=マイタスク!$U$5,"ピアレビュー","")&amp;IF($X6081=マイタスク!$U$5,"SVレビュー","")</f>
        <v/>
      </c>
      <c r="AF6081" s="252">
        <f t="shared" si="194"/>
        <v>1</v>
      </c>
      <c r="AG6081" s="9" t="s">
        <v>34</v>
      </c>
    </row>
    <row r="6082" spans="2:33">
      <c r="B6082" s="225">
        <v>6070</v>
      </c>
      <c r="C6082" s="226"/>
      <c r="D6082" s="227">
        <f>_xlfn.XLOOKUP($C6082,サービス情報マスタcopy!$B:$B,サービス情報マスタcopy!$G:$G,0,0,1)</f>
        <v>0</v>
      </c>
      <c r="E6082" s="228" t="str">
        <f>CONCATENATE($C6082,"-",TEXT(_xlfn.MAXIFS($AF$12:AF6081,$C$12:C6081,$C6082)+1,"0000"))</f>
        <v>-0001</v>
      </c>
      <c r="F6082" s="226"/>
      <c r="G6082" s="226"/>
      <c r="H6082" s="226"/>
      <c r="I6082" s="229">
        <f t="shared" si="195"/>
        <v>0</v>
      </c>
      <c r="J6082" s="232"/>
      <c r="K6082" s="226"/>
      <c r="L6082" s="226"/>
      <c r="M6082" s="226"/>
      <c r="N6082" s="226"/>
      <c r="O6082" s="232"/>
      <c r="P6082" s="232"/>
      <c r="Q6082" s="232"/>
      <c r="R6082" s="232"/>
      <c r="S6082" s="226"/>
      <c r="T6082" s="229">
        <f t="shared" si="192"/>
        <v>0</v>
      </c>
      <c r="U6082" s="232"/>
      <c r="V6082" s="233"/>
      <c r="W6082" s="233"/>
      <c r="X6082" s="226"/>
      <c r="Y6082" s="229">
        <f t="shared" si="193"/>
        <v>0</v>
      </c>
      <c r="Z6082" s="232"/>
      <c r="AA6082" s="232"/>
      <c r="AB6082" s="232"/>
      <c r="AC6082" s="234"/>
      <c r="AD6082" s="232"/>
      <c r="AE6082" s="253" t="str">
        <f>IF($N6082=マイタスク!$U$5,"作業者","")&amp;IF($S6082=マイタスク!$U$5,"ピアレビュー","")&amp;IF($X6082=マイタスク!$U$5,"SVレビュー","")</f>
        <v/>
      </c>
      <c r="AF6082" s="252">
        <f t="shared" si="194"/>
        <v>1</v>
      </c>
      <c r="AG6082" s="9" t="s">
        <v>34</v>
      </c>
    </row>
    <row r="6083" spans="2:33">
      <c r="B6083" s="225">
        <v>6071</v>
      </c>
      <c r="C6083" s="226"/>
      <c r="D6083" s="227">
        <f>_xlfn.XLOOKUP($C6083,サービス情報マスタcopy!$B:$B,サービス情報マスタcopy!$G:$G,0,0,1)</f>
        <v>0</v>
      </c>
      <c r="E6083" s="228" t="str">
        <f>CONCATENATE($C6083,"-",TEXT(_xlfn.MAXIFS($AF$12:AF6082,$C$12:C6082,$C6083)+1,"0000"))</f>
        <v>-0001</v>
      </c>
      <c r="F6083" s="226"/>
      <c r="G6083" s="226"/>
      <c r="H6083" s="226"/>
      <c r="I6083" s="229">
        <f t="shared" si="195"/>
        <v>0</v>
      </c>
      <c r="J6083" s="232"/>
      <c r="K6083" s="226"/>
      <c r="L6083" s="226"/>
      <c r="M6083" s="226"/>
      <c r="N6083" s="226"/>
      <c r="O6083" s="232"/>
      <c r="P6083" s="232"/>
      <c r="Q6083" s="232"/>
      <c r="R6083" s="232"/>
      <c r="S6083" s="226"/>
      <c r="T6083" s="229">
        <f t="shared" si="192"/>
        <v>0</v>
      </c>
      <c r="U6083" s="232"/>
      <c r="V6083" s="233"/>
      <c r="W6083" s="233"/>
      <c r="X6083" s="226"/>
      <c r="Y6083" s="229">
        <f t="shared" si="193"/>
        <v>0</v>
      </c>
      <c r="Z6083" s="232"/>
      <c r="AA6083" s="232"/>
      <c r="AB6083" s="232"/>
      <c r="AC6083" s="234"/>
      <c r="AD6083" s="232"/>
      <c r="AE6083" s="253" t="str">
        <f>IF($N6083=マイタスク!$U$5,"作業者","")&amp;IF($S6083=マイタスク!$U$5,"ピアレビュー","")&amp;IF($X6083=マイタスク!$U$5,"SVレビュー","")</f>
        <v/>
      </c>
      <c r="AF6083" s="252">
        <f t="shared" si="194"/>
        <v>1</v>
      </c>
      <c r="AG6083" s="9" t="s">
        <v>34</v>
      </c>
    </row>
    <row r="6084" spans="2:33">
      <c r="B6084" s="225">
        <v>6072</v>
      </c>
      <c r="C6084" s="226"/>
      <c r="D6084" s="227">
        <f>_xlfn.XLOOKUP($C6084,サービス情報マスタcopy!$B:$B,サービス情報マスタcopy!$G:$G,0,0,1)</f>
        <v>0</v>
      </c>
      <c r="E6084" s="228" t="str">
        <f>CONCATENATE($C6084,"-",TEXT(_xlfn.MAXIFS($AF$12:AF6083,$C$12:C6083,$C6084)+1,"0000"))</f>
        <v>-0001</v>
      </c>
      <c r="F6084" s="226"/>
      <c r="G6084" s="226"/>
      <c r="H6084" s="226"/>
      <c r="I6084" s="229">
        <f t="shared" si="195"/>
        <v>0</v>
      </c>
      <c r="J6084" s="232"/>
      <c r="K6084" s="226"/>
      <c r="L6084" s="226"/>
      <c r="M6084" s="226"/>
      <c r="N6084" s="226"/>
      <c r="O6084" s="232"/>
      <c r="P6084" s="232"/>
      <c r="Q6084" s="232"/>
      <c r="R6084" s="232"/>
      <c r="S6084" s="226"/>
      <c r="T6084" s="229">
        <f t="shared" ref="T6084:T6147" si="196">$P6084</f>
        <v>0</v>
      </c>
      <c r="U6084" s="232"/>
      <c r="V6084" s="233"/>
      <c r="W6084" s="233"/>
      <c r="X6084" s="226"/>
      <c r="Y6084" s="229">
        <f t="shared" ref="Y6084:Y6147" si="197">$U6084</f>
        <v>0</v>
      </c>
      <c r="Z6084" s="232"/>
      <c r="AA6084" s="232"/>
      <c r="AB6084" s="232"/>
      <c r="AC6084" s="234"/>
      <c r="AD6084" s="232"/>
      <c r="AE6084" s="253" t="str">
        <f>IF($N6084=マイタスク!$U$5,"作業者","")&amp;IF($S6084=マイタスク!$U$5,"ピアレビュー","")&amp;IF($X6084=マイタスク!$U$5,"SVレビュー","")</f>
        <v/>
      </c>
      <c r="AF6084" s="252">
        <f t="shared" si="194"/>
        <v>1</v>
      </c>
      <c r="AG6084" s="9" t="s">
        <v>34</v>
      </c>
    </row>
    <row r="6085" spans="2:33">
      <c r="B6085" s="225">
        <v>6073</v>
      </c>
      <c r="C6085" s="226"/>
      <c r="D6085" s="227">
        <f>_xlfn.XLOOKUP($C6085,サービス情報マスタcopy!$B:$B,サービス情報マスタcopy!$G:$G,0,0,1)</f>
        <v>0</v>
      </c>
      <c r="E6085" s="228" t="str">
        <f>CONCATENATE($C6085,"-",TEXT(_xlfn.MAXIFS($AF$12:AF6084,$C$12:C6084,$C6085)+1,"0000"))</f>
        <v>-0001</v>
      </c>
      <c r="F6085" s="226"/>
      <c r="G6085" s="226"/>
      <c r="H6085" s="226"/>
      <c r="I6085" s="229">
        <f t="shared" si="195"/>
        <v>0</v>
      </c>
      <c r="J6085" s="232"/>
      <c r="K6085" s="226"/>
      <c r="L6085" s="226"/>
      <c r="M6085" s="226"/>
      <c r="N6085" s="226"/>
      <c r="O6085" s="232"/>
      <c r="P6085" s="232"/>
      <c r="Q6085" s="232"/>
      <c r="R6085" s="232"/>
      <c r="S6085" s="226"/>
      <c r="T6085" s="229">
        <f t="shared" si="196"/>
        <v>0</v>
      </c>
      <c r="U6085" s="232"/>
      <c r="V6085" s="233"/>
      <c r="W6085" s="233"/>
      <c r="X6085" s="226"/>
      <c r="Y6085" s="229">
        <f t="shared" si="197"/>
        <v>0</v>
      </c>
      <c r="Z6085" s="232"/>
      <c r="AA6085" s="232"/>
      <c r="AB6085" s="232"/>
      <c r="AC6085" s="234"/>
      <c r="AD6085" s="232"/>
      <c r="AE6085" s="253" t="str">
        <f>IF($N6085=マイタスク!$U$5,"作業者","")&amp;IF($S6085=マイタスク!$U$5,"ピアレビュー","")&amp;IF($X6085=マイタスク!$U$5,"SVレビュー","")</f>
        <v/>
      </c>
      <c r="AF6085" s="252">
        <f t="shared" si="194"/>
        <v>1</v>
      </c>
      <c r="AG6085" s="9" t="s">
        <v>34</v>
      </c>
    </row>
    <row r="6086" spans="2:33">
      <c r="B6086" s="225">
        <v>6074</v>
      </c>
      <c r="C6086" s="226"/>
      <c r="D6086" s="227">
        <f>_xlfn.XLOOKUP($C6086,サービス情報マスタcopy!$B:$B,サービス情報マスタcopy!$G:$G,0,0,1)</f>
        <v>0</v>
      </c>
      <c r="E6086" s="228" t="str">
        <f>CONCATENATE($C6086,"-",TEXT(_xlfn.MAXIFS($AF$12:AF6085,$C$12:C6085,$C6086)+1,"0000"))</f>
        <v>-0001</v>
      </c>
      <c r="F6086" s="226"/>
      <c r="G6086" s="226"/>
      <c r="H6086" s="226"/>
      <c r="I6086" s="229">
        <f t="shared" si="195"/>
        <v>0</v>
      </c>
      <c r="J6086" s="232"/>
      <c r="K6086" s="226"/>
      <c r="L6086" s="226"/>
      <c r="M6086" s="226"/>
      <c r="N6086" s="226"/>
      <c r="O6086" s="232"/>
      <c r="P6086" s="232"/>
      <c r="Q6086" s="232"/>
      <c r="R6086" s="232"/>
      <c r="S6086" s="226"/>
      <c r="T6086" s="229">
        <f t="shared" si="196"/>
        <v>0</v>
      </c>
      <c r="U6086" s="232"/>
      <c r="V6086" s="233"/>
      <c r="W6086" s="233"/>
      <c r="X6086" s="226"/>
      <c r="Y6086" s="229">
        <f t="shared" si="197"/>
        <v>0</v>
      </c>
      <c r="Z6086" s="232"/>
      <c r="AA6086" s="232"/>
      <c r="AB6086" s="232"/>
      <c r="AC6086" s="234"/>
      <c r="AD6086" s="232"/>
      <c r="AE6086" s="253" t="str">
        <f>IF($N6086=マイタスク!$U$5,"作業者","")&amp;IF($S6086=マイタスク!$U$5,"ピアレビュー","")&amp;IF($X6086=マイタスク!$U$5,"SVレビュー","")</f>
        <v/>
      </c>
      <c r="AF6086" s="252">
        <f t="shared" si="194"/>
        <v>1</v>
      </c>
      <c r="AG6086" s="9" t="s">
        <v>34</v>
      </c>
    </row>
    <row r="6087" spans="2:33">
      <c r="B6087" s="225">
        <v>6075</v>
      </c>
      <c r="C6087" s="226"/>
      <c r="D6087" s="227">
        <f>_xlfn.XLOOKUP($C6087,サービス情報マスタcopy!$B:$B,サービス情報マスタcopy!$G:$G,0,0,1)</f>
        <v>0</v>
      </c>
      <c r="E6087" s="228" t="str">
        <f>CONCATENATE($C6087,"-",TEXT(_xlfn.MAXIFS($AF$12:AF6086,$C$12:C6086,$C6087)+1,"0000"))</f>
        <v>-0001</v>
      </c>
      <c r="F6087" s="226"/>
      <c r="G6087" s="226"/>
      <c r="H6087" s="226"/>
      <c r="I6087" s="229">
        <f t="shared" si="195"/>
        <v>0</v>
      </c>
      <c r="J6087" s="232"/>
      <c r="K6087" s="226"/>
      <c r="L6087" s="226"/>
      <c r="M6087" s="226"/>
      <c r="N6087" s="226"/>
      <c r="O6087" s="232"/>
      <c r="P6087" s="232"/>
      <c r="Q6087" s="232"/>
      <c r="R6087" s="232"/>
      <c r="S6087" s="226"/>
      <c r="T6087" s="229">
        <f t="shared" si="196"/>
        <v>0</v>
      </c>
      <c r="U6087" s="232"/>
      <c r="V6087" s="233"/>
      <c r="W6087" s="233"/>
      <c r="X6087" s="226"/>
      <c r="Y6087" s="229">
        <f t="shared" si="197"/>
        <v>0</v>
      </c>
      <c r="Z6087" s="232"/>
      <c r="AA6087" s="232"/>
      <c r="AB6087" s="232"/>
      <c r="AC6087" s="234"/>
      <c r="AD6087" s="232"/>
      <c r="AE6087" s="253" t="str">
        <f>IF($N6087=マイタスク!$U$5,"作業者","")&amp;IF($S6087=マイタスク!$U$5,"ピアレビュー","")&amp;IF($X6087=マイタスク!$U$5,"SVレビュー","")</f>
        <v/>
      </c>
      <c r="AF6087" s="252">
        <f t="shared" si="194"/>
        <v>1</v>
      </c>
      <c r="AG6087" s="9" t="s">
        <v>34</v>
      </c>
    </row>
    <row r="6088" spans="2:33">
      <c r="B6088" s="225">
        <v>6076</v>
      </c>
      <c r="C6088" s="226"/>
      <c r="D6088" s="227">
        <f>_xlfn.XLOOKUP($C6088,サービス情報マスタcopy!$B:$B,サービス情報マスタcopy!$G:$G,0,0,1)</f>
        <v>0</v>
      </c>
      <c r="E6088" s="228" t="str">
        <f>CONCATENATE($C6088,"-",TEXT(_xlfn.MAXIFS($AF$12:AF6087,$C$12:C6087,$C6088)+1,"0000"))</f>
        <v>-0001</v>
      </c>
      <c r="F6088" s="226"/>
      <c r="G6088" s="226"/>
      <c r="H6088" s="226"/>
      <c r="I6088" s="229">
        <f t="shared" si="195"/>
        <v>0</v>
      </c>
      <c r="J6088" s="232"/>
      <c r="K6088" s="226"/>
      <c r="L6088" s="226"/>
      <c r="M6088" s="226"/>
      <c r="N6088" s="226"/>
      <c r="O6088" s="232"/>
      <c r="P6088" s="232"/>
      <c r="Q6088" s="232"/>
      <c r="R6088" s="232"/>
      <c r="S6088" s="226"/>
      <c r="T6088" s="229">
        <f t="shared" si="196"/>
        <v>0</v>
      </c>
      <c r="U6088" s="232"/>
      <c r="V6088" s="233"/>
      <c r="W6088" s="233"/>
      <c r="X6088" s="226"/>
      <c r="Y6088" s="229">
        <f t="shared" si="197"/>
        <v>0</v>
      </c>
      <c r="Z6088" s="232"/>
      <c r="AA6088" s="232"/>
      <c r="AB6088" s="232"/>
      <c r="AC6088" s="234"/>
      <c r="AD6088" s="232"/>
      <c r="AE6088" s="253" t="str">
        <f>IF($N6088=マイタスク!$U$5,"作業者","")&amp;IF($S6088=マイタスク!$U$5,"ピアレビュー","")&amp;IF($X6088=マイタスク!$U$5,"SVレビュー","")</f>
        <v/>
      </c>
      <c r="AF6088" s="252">
        <f t="shared" si="194"/>
        <v>1</v>
      </c>
      <c r="AG6088" s="9" t="s">
        <v>34</v>
      </c>
    </row>
    <row r="6089" spans="2:33">
      <c r="B6089" s="225">
        <v>6077</v>
      </c>
      <c r="C6089" s="226"/>
      <c r="D6089" s="227">
        <f>_xlfn.XLOOKUP($C6089,サービス情報マスタcopy!$B:$B,サービス情報マスタcopy!$G:$G,0,0,1)</f>
        <v>0</v>
      </c>
      <c r="E6089" s="228" t="str">
        <f>CONCATENATE($C6089,"-",TEXT(_xlfn.MAXIFS($AF$12:AF6088,$C$12:C6088,$C6089)+1,"0000"))</f>
        <v>-0001</v>
      </c>
      <c r="F6089" s="226"/>
      <c r="G6089" s="226"/>
      <c r="H6089" s="226"/>
      <c r="I6089" s="229">
        <f t="shared" si="195"/>
        <v>0</v>
      </c>
      <c r="J6089" s="232"/>
      <c r="K6089" s="226"/>
      <c r="L6089" s="226"/>
      <c r="M6089" s="226"/>
      <c r="N6089" s="226"/>
      <c r="O6089" s="232"/>
      <c r="P6089" s="232"/>
      <c r="Q6089" s="232"/>
      <c r="R6089" s="232"/>
      <c r="S6089" s="226"/>
      <c r="T6089" s="229">
        <f t="shared" si="196"/>
        <v>0</v>
      </c>
      <c r="U6089" s="232"/>
      <c r="V6089" s="233"/>
      <c r="W6089" s="233"/>
      <c r="X6089" s="226"/>
      <c r="Y6089" s="229">
        <f t="shared" si="197"/>
        <v>0</v>
      </c>
      <c r="Z6089" s="232"/>
      <c r="AA6089" s="232"/>
      <c r="AB6089" s="232"/>
      <c r="AC6089" s="234"/>
      <c r="AD6089" s="232"/>
      <c r="AE6089" s="253" t="str">
        <f>IF($N6089=マイタスク!$U$5,"作業者","")&amp;IF($S6089=マイタスク!$U$5,"ピアレビュー","")&amp;IF($X6089=マイタスク!$U$5,"SVレビュー","")</f>
        <v/>
      </c>
      <c r="AF6089" s="252">
        <f t="shared" si="194"/>
        <v>1</v>
      </c>
      <c r="AG6089" s="9" t="s">
        <v>34</v>
      </c>
    </row>
    <row r="6090" spans="2:33">
      <c r="B6090" s="225">
        <v>6078</v>
      </c>
      <c r="C6090" s="226"/>
      <c r="D6090" s="227">
        <f>_xlfn.XLOOKUP($C6090,サービス情報マスタcopy!$B:$B,サービス情報マスタcopy!$G:$G,0,0,1)</f>
        <v>0</v>
      </c>
      <c r="E6090" s="228" t="str">
        <f>CONCATENATE($C6090,"-",TEXT(_xlfn.MAXIFS($AF$12:AF6089,$C$12:C6089,$C6090)+1,"0000"))</f>
        <v>-0001</v>
      </c>
      <c r="F6090" s="226"/>
      <c r="G6090" s="226"/>
      <c r="H6090" s="226"/>
      <c r="I6090" s="229">
        <f t="shared" si="195"/>
        <v>0</v>
      </c>
      <c r="J6090" s="232"/>
      <c r="K6090" s="226"/>
      <c r="L6090" s="226"/>
      <c r="M6090" s="226"/>
      <c r="N6090" s="226"/>
      <c r="O6090" s="232"/>
      <c r="P6090" s="232"/>
      <c r="Q6090" s="232"/>
      <c r="R6090" s="232"/>
      <c r="S6090" s="226"/>
      <c r="T6090" s="229">
        <f t="shared" si="196"/>
        <v>0</v>
      </c>
      <c r="U6090" s="232"/>
      <c r="V6090" s="233"/>
      <c r="W6090" s="233"/>
      <c r="X6090" s="226"/>
      <c r="Y6090" s="229">
        <f t="shared" si="197"/>
        <v>0</v>
      </c>
      <c r="Z6090" s="232"/>
      <c r="AA6090" s="232"/>
      <c r="AB6090" s="232"/>
      <c r="AC6090" s="234"/>
      <c r="AD6090" s="232"/>
      <c r="AE6090" s="253" t="str">
        <f>IF($N6090=マイタスク!$U$5,"作業者","")&amp;IF($S6090=マイタスク!$U$5,"ピアレビュー","")&amp;IF($X6090=マイタスク!$U$5,"SVレビュー","")</f>
        <v/>
      </c>
      <c r="AF6090" s="252">
        <f t="shared" ref="AF6090:AF6153" si="198">VALUE(RIGHT($E6090,4))</f>
        <v>1</v>
      </c>
      <c r="AG6090" s="9" t="s">
        <v>34</v>
      </c>
    </row>
    <row r="6091" spans="2:33">
      <c r="B6091" s="225">
        <v>6079</v>
      </c>
      <c r="C6091" s="226"/>
      <c r="D6091" s="227">
        <f>_xlfn.XLOOKUP($C6091,サービス情報マスタcopy!$B:$B,サービス情報マスタcopy!$G:$G,0,0,1)</f>
        <v>0</v>
      </c>
      <c r="E6091" s="228" t="str">
        <f>CONCATENATE($C6091,"-",TEXT(_xlfn.MAXIFS($AF$12:AF6090,$C$12:C6090,$C6091)+1,"0000"))</f>
        <v>-0001</v>
      </c>
      <c r="F6091" s="226"/>
      <c r="G6091" s="226"/>
      <c r="H6091" s="226"/>
      <c r="I6091" s="229">
        <f t="shared" ref="I6091:I6154" si="199">$Q6091</f>
        <v>0</v>
      </c>
      <c r="J6091" s="232"/>
      <c r="K6091" s="226"/>
      <c r="L6091" s="226"/>
      <c r="M6091" s="226"/>
      <c r="N6091" s="226"/>
      <c r="O6091" s="232"/>
      <c r="P6091" s="232"/>
      <c r="Q6091" s="232"/>
      <c r="R6091" s="232"/>
      <c r="S6091" s="226"/>
      <c r="T6091" s="229">
        <f t="shared" si="196"/>
        <v>0</v>
      </c>
      <c r="U6091" s="232"/>
      <c r="V6091" s="233"/>
      <c r="W6091" s="233"/>
      <c r="X6091" s="226"/>
      <c r="Y6091" s="229">
        <f t="shared" si="197"/>
        <v>0</v>
      </c>
      <c r="Z6091" s="232"/>
      <c r="AA6091" s="232"/>
      <c r="AB6091" s="232"/>
      <c r="AC6091" s="234"/>
      <c r="AD6091" s="232"/>
      <c r="AE6091" s="253" t="str">
        <f>IF($N6091=マイタスク!$U$5,"作業者","")&amp;IF($S6091=マイタスク!$U$5,"ピアレビュー","")&amp;IF($X6091=マイタスク!$U$5,"SVレビュー","")</f>
        <v/>
      </c>
      <c r="AF6091" s="252">
        <f t="shared" si="198"/>
        <v>1</v>
      </c>
      <c r="AG6091" s="9" t="s">
        <v>34</v>
      </c>
    </row>
    <row r="6092" spans="2:33">
      <c r="B6092" s="225">
        <v>6080</v>
      </c>
      <c r="C6092" s="226"/>
      <c r="D6092" s="227">
        <f>_xlfn.XLOOKUP($C6092,サービス情報マスタcopy!$B:$B,サービス情報マスタcopy!$G:$G,0,0,1)</f>
        <v>0</v>
      </c>
      <c r="E6092" s="228" t="str">
        <f>CONCATENATE($C6092,"-",TEXT(_xlfn.MAXIFS($AF$12:AF6091,$C$12:C6091,$C6092)+1,"0000"))</f>
        <v>-0001</v>
      </c>
      <c r="F6092" s="226"/>
      <c r="G6092" s="226"/>
      <c r="H6092" s="226"/>
      <c r="I6092" s="229">
        <f t="shared" si="199"/>
        <v>0</v>
      </c>
      <c r="J6092" s="232"/>
      <c r="K6092" s="226"/>
      <c r="L6092" s="226"/>
      <c r="M6092" s="226"/>
      <c r="N6092" s="226"/>
      <c r="O6092" s="232"/>
      <c r="P6092" s="232"/>
      <c r="Q6092" s="232"/>
      <c r="R6092" s="232"/>
      <c r="S6092" s="226"/>
      <c r="T6092" s="229">
        <f t="shared" si="196"/>
        <v>0</v>
      </c>
      <c r="U6092" s="232"/>
      <c r="V6092" s="233"/>
      <c r="W6092" s="233"/>
      <c r="X6092" s="226"/>
      <c r="Y6092" s="229">
        <f t="shared" si="197"/>
        <v>0</v>
      </c>
      <c r="Z6092" s="232"/>
      <c r="AA6092" s="232"/>
      <c r="AB6092" s="232"/>
      <c r="AC6092" s="234"/>
      <c r="AD6092" s="232"/>
      <c r="AE6092" s="253" t="str">
        <f>IF($N6092=マイタスク!$U$5,"作業者","")&amp;IF($S6092=マイタスク!$U$5,"ピアレビュー","")&amp;IF($X6092=マイタスク!$U$5,"SVレビュー","")</f>
        <v/>
      </c>
      <c r="AF6092" s="252">
        <f t="shared" si="198"/>
        <v>1</v>
      </c>
      <c r="AG6092" s="9" t="s">
        <v>34</v>
      </c>
    </row>
    <row r="6093" spans="2:33">
      <c r="B6093" s="225">
        <v>6081</v>
      </c>
      <c r="C6093" s="226"/>
      <c r="D6093" s="227">
        <f>_xlfn.XLOOKUP($C6093,サービス情報マスタcopy!$B:$B,サービス情報マスタcopy!$G:$G,0,0,1)</f>
        <v>0</v>
      </c>
      <c r="E6093" s="228" t="str">
        <f>CONCATENATE($C6093,"-",TEXT(_xlfn.MAXIFS($AF$12:AF6092,$C$12:C6092,$C6093)+1,"0000"))</f>
        <v>-0001</v>
      </c>
      <c r="F6093" s="226"/>
      <c r="G6093" s="226"/>
      <c r="H6093" s="226"/>
      <c r="I6093" s="229">
        <f t="shared" si="199"/>
        <v>0</v>
      </c>
      <c r="J6093" s="232"/>
      <c r="K6093" s="226"/>
      <c r="L6093" s="226"/>
      <c r="M6093" s="226"/>
      <c r="N6093" s="226"/>
      <c r="O6093" s="232"/>
      <c r="P6093" s="232"/>
      <c r="Q6093" s="232"/>
      <c r="R6093" s="232"/>
      <c r="S6093" s="226"/>
      <c r="T6093" s="229">
        <f t="shared" si="196"/>
        <v>0</v>
      </c>
      <c r="U6093" s="232"/>
      <c r="V6093" s="233"/>
      <c r="W6093" s="233"/>
      <c r="X6093" s="226"/>
      <c r="Y6093" s="229">
        <f t="shared" si="197"/>
        <v>0</v>
      </c>
      <c r="Z6093" s="232"/>
      <c r="AA6093" s="232"/>
      <c r="AB6093" s="232"/>
      <c r="AC6093" s="234"/>
      <c r="AD6093" s="232"/>
      <c r="AE6093" s="253" t="str">
        <f>IF($N6093=マイタスク!$U$5,"作業者","")&amp;IF($S6093=マイタスク!$U$5,"ピアレビュー","")&amp;IF($X6093=マイタスク!$U$5,"SVレビュー","")</f>
        <v/>
      </c>
      <c r="AF6093" s="252">
        <f t="shared" si="198"/>
        <v>1</v>
      </c>
      <c r="AG6093" s="9" t="s">
        <v>34</v>
      </c>
    </row>
    <row r="6094" spans="2:33">
      <c r="B6094" s="225">
        <v>6082</v>
      </c>
      <c r="C6094" s="226"/>
      <c r="D6094" s="227">
        <f>_xlfn.XLOOKUP($C6094,サービス情報マスタcopy!$B:$B,サービス情報マスタcopy!$G:$G,0,0,1)</f>
        <v>0</v>
      </c>
      <c r="E6094" s="228" t="str">
        <f>CONCATENATE($C6094,"-",TEXT(_xlfn.MAXIFS($AF$12:AF6093,$C$12:C6093,$C6094)+1,"0000"))</f>
        <v>-0001</v>
      </c>
      <c r="F6094" s="226"/>
      <c r="G6094" s="226"/>
      <c r="H6094" s="226"/>
      <c r="I6094" s="229">
        <f t="shared" si="199"/>
        <v>0</v>
      </c>
      <c r="J6094" s="232"/>
      <c r="K6094" s="226"/>
      <c r="L6094" s="226"/>
      <c r="M6094" s="226"/>
      <c r="N6094" s="226"/>
      <c r="O6094" s="232"/>
      <c r="P6094" s="232"/>
      <c r="Q6094" s="232"/>
      <c r="R6094" s="232"/>
      <c r="S6094" s="226"/>
      <c r="T6094" s="229">
        <f t="shared" si="196"/>
        <v>0</v>
      </c>
      <c r="U6094" s="232"/>
      <c r="V6094" s="233"/>
      <c r="W6094" s="233"/>
      <c r="X6094" s="226"/>
      <c r="Y6094" s="229">
        <f t="shared" si="197"/>
        <v>0</v>
      </c>
      <c r="Z6094" s="232"/>
      <c r="AA6094" s="232"/>
      <c r="AB6094" s="232"/>
      <c r="AC6094" s="234"/>
      <c r="AD6094" s="232"/>
      <c r="AE6094" s="253" t="str">
        <f>IF($N6094=マイタスク!$U$5,"作業者","")&amp;IF($S6094=マイタスク!$U$5,"ピアレビュー","")&amp;IF($X6094=マイタスク!$U$5,"SVレビュー","")</f>
        <v/>
      </c>
      <c r="AF6094" s="252">
        <f t="shared" si="198"/>
        <v>1</v>
      </c>
      <c r="AG6094" s="9" t="s">
        <v>34</v>
      </c>
    </row>
    <row r="6095" spans="2:33">
      <c r="B6095" s="225">
        <v>6083</v>
      </c>
      <c r="C6095" s="226"/>
      <c r="D6095" s="227">
        <f>_xlfn.XLOOKUP($C6095,サービス情報マスタcopy!$B:$B,サービス情報マスタcopy!$G:$G,0,0,1)</f>
        <v>0</v>
      </c>
      <c r="E6095" s="228" t="str">
        <f>CONCATENATE($C6095,"-",TEXT(_xlfn.MAXIFS($AF$12:AF6094,$C$12:C6094,$C6095)+1,"0000"))</f>
        <v>-0001</v>
      </c>
      <c r="F6095" s="226"/>
      <c r="G6095" s="226"/>
      <c r="H6095" s="226"/>
      <c r="I6095" s="229">
        <f t="shared" si="199"/>
        <v>0</v>
      </c>
      <c r="J6095" s="232"/>
      <c r="K6095" s="226"/>
      <c r="L6095" s="226"/>
      <c r="M6095" s="226"/>
      <c r="N6095" s="226"/>
      <c r="O6095" s="232"/>
      <c r="P6095" s="232"/>
      <c r="Q6095" s="232"/>
      <c r="R6095" s="232"/>
      <c r="S6095" s="226"/>
      <c r="T6095" s="229">
        <f t="shared" si="196"/>
        <v>0</v>
      </c>
      <c r="U6095" s="232"/>
      <c r="V6095" s="233"/>
      <c r="W6095" s="233"/>
      <c r="X6095" s="226"/>
      <c r="Y6095" s="229">
        <f t="shared" si="197"/>
        <v>0</v>
      </c>
      <c r="Z6095" s="232"/>
      <c r="AA6095" s="232"/>
      <c r="AB6095" s="232"/>
      <c r="AC6095" s="234"/>
      <c r="AD6095" s="232"/>
      <c r="AE6095" s="253" t="str">
        <f>IF($N6095=マイタスク!$U$5,"作業者","")&amp;IF($S6095=マイタスク!$U$5,"ピアレビュー","")&amp;IF($X6095=マイタスク!$U$5,"SVレビュー","")</f>
        <v/>
      </c>
      <c r="AF6095" s="252">
        <f t="shared" si="198"/>
        <v>1</v>
      </c>
      <c r="AG6095" s="9" t="s">
        <v>34</v>
      </c>
    </row>
    <row r="6096" spans="2:33">
      <c r="B6096" s="225">
        <v>6084</v>
      </c>
      <c r="C6096" s="226"/>
      <c r="D6096" s="227">
        <f>_xlfn.XLOOKUP($C6096,サービス情報マスタcopy!$B:$B,サービス情報マスタcopy!$G:$G,0,0,1)</f>
        <v>0</v>
      </c>
      <c r="E6096" s="228" t="str">
        <f>CONCATENATE($C6096,"-",TEXT(_xlfn.MAXIFS($AF$12:AF6095,$C$12:C6095,$C6096)+1,"0000"))</f>
        <v>-0001</v>
      </c>
      <c r="F6096" s="226"/>
      <c r="G6096" s="226"/>
      <c r="H6096" s="226"/>
      <c r="I6096" s="229">
        <f t="shared" si="199"/>
        <v>0</v>
      </c>
      <c r="J6096" s="232"/>
      <c r="K6096" s="226"/>
      <c r="L6096" s="226"/>
      <c r="M6096" s="226"/>
      <c r="N6096" s="226"/>
      <c r="O6096" s="232"/>
      <c r="P6096" s="232"/>
      <c r="Q6096" s="232"/>
      <c r="R6096" s="232"/>
      <c r="S6096" s="226"/>
      <c r="T6096" s="229">
        <f t="shared" si="196"/>
        <v>0</v>
      </c>
      <c r="U6096" s="232"/>
      <c r="V6096" s="233"/>
      <c r="W6096" s="233"/>
      <c r="X6096" s="226"/>
      <c r="Y6096" s="229">
        <f t="shared" si="197"/>
        <v>0</v>
      </c>
      <c r="Z6096" s="232"/>
      <c r="AA6096" s="232"/>
      <c r="AB6096" s="232"/>
      <c r="AC6096" s="234"/>
      <c r="AD6096" s="232"/>
      <c r="AE6096" s="253" t="str">
        <f>IF($N6096=マイタスク!$U$5,"作業者","")&amp;IF($S6096=マイタスク!$U$5,"ピアレビュー","")&amp;IF($X6096=マイタスク!$U$5,"SVレビュー","")</f>
        <v/>
      </c>
      <c r="AF6096" s="252">
        <f t="shared" si="198"/>
        <v>1</v>
      </c>
      <c r="AG6096" s="9" t="s">
        <v>34</v>
      </c>
    </row>
    <row r="6097" spans="2:33">
      <c r="B6097" s="225">
        <v>6085</v>
      </c>
      <c r="C6097" s="226"/>
      <c r="D6097" s="227">
        <f>_xlfn.XLOOKUP($C6097,サービス情報マスタcopy!$B:$B,サービス情報マスタcopy!$G:$G,0,0,1)</f>
        <v>0</v>
      </c>
      <c r="E6097" s="228" t="str">
        <f>CONCATENATE($C6097,"-",TEXT(_xlfn.MAXIFS($AF$12:AF6096,$C$12:C6096,$C6097)+1,"0000"))</f>
        <v>-0001</v>
      </c>
      <c r="F6097" s="226"/>
      <c r="G6097" s="226"/>
      <c r="H6097" s="226"/>
      <c r="I6097" s="229">
        <f t="shared" si="199"/>
        <v>0</v>
      </c>
      <c r="J6097" s="232"/>
      <c r="K6097" s="226"/>
      <c r="L6097" s="226"/>
      <c r="M6097" s="226"/>
      <c r="N6097" s="226"/>
      <c r="O6097" s="232"/>
      <c r="P6097" s="232"/>
      <c r="Q6097" s="232"/>
      <c r="R6097" s="232"/>
      <c r="S6097" s="226"/>
      <c r="T6097" s="229">
        <f t="shared" si="196"/>
        <v>0</v>
      </c>
      <c r="U6097" s="232"/>
      <c r="V6097" s="233"/>
      <c r="W6097" s="233"/>
      <c r="X6097" s="226"/>
      <c r="Y6097" s="229">
        <f t="shared" si="197"/>
        <v>0</v>
      </c>
      <c r="Z6097" s="232"/>
      <c r="AA6097" s="232"/>
      <c r="AB6097" s="232"/>
      <c r="AC6097" s="234"/>
      <c r="AD6097" s="232"/>
      <c r="AE6097" s="253" t="str">
        <f>IF($N6097=マイタスク!$U$5,"作業者","")&amp;IF($S6097=マイタスク!$U$5,"ピアレビュー","")&amp;IF($X6097=マイタスク!$U$5,"SVレビュー","")</f>
        <v/>
      </c>
      <c r="AF6097" s="252">
        <f t="shared" si="198"/>
        <v>1</v>
      </c>
      <c r="AG6097" s="9" t="s">
        <v>34</v>
      </c>
    </row>
    <row r="6098" spans="2:33">
      <c r="B6098" s="225">
        <v>6086</v>
      </c>
      <c r="C6098" s="226"/>
      <c r="D6098" s="227">
        <f>_xlfn.XLOOKUP($C6098,サービス情報マスタcopy!$B:$B,サービス情報マスタcopy!$G:$G,0,0,1)</f>
        <v>0</v>
      </c>
      <c r="E6098" s="228" t="str">
        <f>CONCATENATE($C6098,"-",TEXT(_xlfn.MAXIFS($AF$12:AF6097,$C$12:C6097,$C6098)+1,"0000"))</f>
        <v>-0001</v>
      </c>
      <c r="F6098" s="226"/>
      <c r="G6098" s="226"/>
      <c r="H6098" s="226"/>
      <c r="I6098" s="229">
        <f t="shared" si="199"/>
        <v>0</v>
      </c>
      <c r="J6098" s="232"/>
      <c r="K6098" s="226"/>
      <c r="L6098" s="226"/>
      <c r="M6098" s="226"/>
      <c r="N6098" s="226"/>
      <c r="O6098" s="232"/>
      <c r="P6098" s="232"/>
      <c r="Q6098" s="232"/>
      <c r="R6098" s="232"/>
      <c r="S6098" s="226"/>
      <c r="T6098" s="229">
        <f t="shared" si="196"/>
        <v>0</v>
      </c>
      <c r="U6098" s="232"/>
      <c r="V6098" s="233"/>
      <c r="W6098" s="233"/>
      <c r="X6098" s="226"/>
      <c r="Y6098" s="229">
        <f t="shared" si="197"/>
        <v>0</v>
      </c>
      <c r="Z6098" s="232"/>
      <c r="AA6098" s="232"/>
      <c r="AB6098" s="232"/>
      <c r="AC6098" s="234"/>
      <c r="AD6098" s="232"/>
      <c r="AE6098" s="253" t="str">
        <f>IF($N6098=マイタスク!$U$5,"作業者","")&amp;IF($S6098=マイタスク!$U$5,"ピアレビュー","")&amp;IF($X6098=マイタスク!$U$5,"SVレビュー","")</f>
        <v/>
      </c>
      <c r="AF6098" s="252">
        <f t="shared" si="198"/>
        <v>1</v>
      </c>
      <c r="AG6098" s="9" t="s">
        <v>34</v>
      </c>
    </row>
    <row r="6099" spans="2:33">
      <c r="B6099" s="225">
        <v>6087</v>
      </c>
      <c r="C6099" s="226"/>
      <c r="D6099" s="227">
        <f>_xlfn.XLOOKUP($C6099,サービス情報マスタcopy!$B:$B,サービス情報マスタcopy!$G:$G,0,0,1)</f>
        <v>0</v>
      </c>
      <c r="E6099" s="228" t="str">
        <f>CONCATENATE($C6099,"-",TEXT(_xlfn.MAXIFS($AF$12:AF6098,$C$12:C6098,$C6099)+1,"0000"))</f>
        <v>-0001</v>
      </c>
      <c r="F6099" s="226"/>
      <c r="G6099" s="226"/>
      <c r="H6099" s="226"/>
      <c r="I6099" s="229">
        <f t="shared" si="199"/>
        <v>0</v>
      </c>
      <c r="J6099" s="232"/>
      <c r="K6099" s="226"/>
      <c r="L6099" s="226"/>
      <c r="M6099" s="226"/>
      <c r="N6099" s="226"/>
      <c r="O6099" s="232"/>
      <c r="P6099" s="232"/>
      <c r="Q6099" s="232"/>
      <c r="R6099" s="232"/>
      <c r="S6099" s="226"/>
      <c r="T6099" s="229">
        <f t="shared" si="196"/>
        <v>0</v>
      </c>
      <c r="U6099" s="232"/>
      <c r="V6099" s="233"/>
      <c r="W6099" s="233"/>
      <c r="X6099" s="226"/>
      <c r="Y6099" s="229">
        <f t="shared" si="197"/>
        <v>0</v>
      </c>
      <c r="Z6099" s="232"/>
      <c r="AA6099" s="232"/>
      <c r="AB6099" s="232"/>
      <c r="AC6099" s="234"/>
      <c r="AD6099" s="232"/>
      <c r="AE6099" s="253" t="str">
        <f>IF($N6099=マイタスク!$U$5,"作業者","")&amp;IF($S6099=マイタスク!$U$5,"ピアレビュー","")&amp;IF($X6099=マイタスク!$U$5,"SVレビュー","")</f>
        <v/>
      </c>
      <c r="AF6099" s="252">
        <f t="shared" si="198"/>
        <v>1</v>
      </c>
      <c r="AG6099" s="9" t="s">
        <v>34</v>
      </c>
    </row>
    <row r="6100" spans="2:33">
      <c r="B6100" s="225">
        <v>6088</v>
      </c>
      <c r="C6100" s="226"/>
      <c r="D6100" s="227">
        <f>_xlfn.XLOOKUP($C6100,サービス情報マスタcopy!$B:$B,サービス情報マスタcopy!$G:$G,0,0,1)</f>
        <v>0</v>
      </c>
      <c r="E6100" s="228" t="str">
        <f>CONCATENATE($C6100,"-",TEXT(_xlfn.MAXIFS($AF$12:AF6099,$C$12:C6099,$C6100)+1,"0000"))</f>
        <v>-0001</v>
      </c>
      <c r="F6100" s="226"/>
      <c r="G6100" s="226"/>
      <c r="H6100" s="226"/>
      <c r="I6100" s="229">
        <f t="shared" si="199"/>
        <v>0</v>
      </c>
      <c r="J6100" s="232"/>
      <c r="K6100" s="226"/>
      <c r="L6100" s="226"/>
      <c r="M6100" s="226"/>
      <c r="N6100" s="226"/>
      <c r="O6100" s="232"/>
      <c r="P6100" s="232"/>
      <c r="Q6100" s="232"/>
      <c r="R6100" s="232"/>
      <c r="S6100" s="226"/>
      <c r="T6100" s="229">
        <f t="shared" si="196"/>
        <v>0</v>
      </c>
      <c r="U6100" s="232"/>
      <c r="V6100" s="233"/>
      <c r="W6100" s="233"/>
      <c r="X6100" s="226"/>
      <c r="Y6100" s="229">
        <f t="shared" si="197"/>
        <v>0</v>
      </c>
      <c r="Z6100" s="232"/>
      <c r="AA6100" s="232"/>
      <c r="AB6100" s="232"/>
      <c r="AC6100" s="234"/>
      <c r="AD6100" s="232"/>
      <c r="AE6100" s="253" t="str">
        <f>IF($N6100=マイタスク!$U$5,"作業者","")&amp;IF($S6100=マイタスク!$U$5,"ピアレビュー","")&amp;IF($X6100=マイタスク!$U$5,"SVレビュー","")</f>
        <v/>
      </c>
      <c r="AF6100" s="252">
        <f t="shared" si="198"/>
        <v>1</v>
      </c>
      <c r="AG6100" s="9" t="s">
        <v>34</v>
      </c>
    </row>
    <row r="6101" spans="2:33">
      <c r="B6101" s="225">
        <v>6089</v>
      </c>
      <c r="C6101" s="226"/>
      <c r="D6101" s="227">
        <f>_xlfn.XLOOKUP($C6101,サービス情報マスタcopy!$B:$B,サービス情報マスタcopy!$G:$G,0,0,1)</f>
        <v>0</v>
      </c>
      <c r="E6101" s="228" t="str">
        <f>CONCATENATE($C6101,"-",TEXT(_xlfn.MAXIFS($AF$12:AF6100,$C$12:C6100,$C6101)+1,"0000"))</f>
        <v>-0001</v>
      </c>
      <c r="F6101" s="226"/>
      <c r="G6101" s="226"/>
      <c r="H6101" s="226"/>
      <c r="I6101" s="229">
        <f t="shared" si="199"/>
        <v>0</v>
      </c>
      <c r="J6101" s="232"/>
      <c r="K6101" s="226"/>
      <c r="L6101" s="226"/>
      <c r="M6101" s="226"/>
      <c r="N6101" s="226"/>
      <c r="O6101" s="232"/>
      <c r="P6101" s="232"/>
      <c r="Q6101" s="232"/>
      <c r="R6101" s="232"/>
      <c r="S6101" s="226"/>
      <c r="T6101" s="229">
        <f t="shared" si="196"/>
        <v>0</v>
      </c>
      <c r="U6101" s="232"/>
      <c r="V6101" s="233"/>
      <c r="W6101" s="233"/>
      <c r="X6101" s="226"/>
      <c r="Y6101" s="229">
        <f t="shared" si="197"/>
        <v>0</v>
      </c>
      <c r="Z6101" s="232"/>
      <c r="AA6101" s="232"/>
      <c r="AB6101" s="232"/>
      <c r="AC6101" s="234"/>
      <c r="AD6101" s="232"/>
      <c r="AE6101" s="253" t="str">
        <f>IF($N6101=マイタスク!$U$5,"作業者","")&amp;IF($S6101=マイタスク!$U$5,"ピアレビュー","")&amp;IF($X6101=マイタスク!$U$5,"SVレビュー","")</f>
        <v/>
      </c>
      <c r="AF6101" s="252">
        <f t="shared" si="198"/>
        <v>1</v>
      </c>
      <c r="AG6101" s="9" t="s">
        <v>34</v>
      </c>
    </row>
    <row r="6102" spans="2:33">
      <c r="B6102" s="225">
        <v>6090</v>
      </c>
      <c r="C6102" s="226"/>
      <c r="D6102" s="227">
        <f>_xlfn.XLOOKUP($C6102,サービス情報マスタcopy!$B:$B,サービス情報マスタcopy!$G:$G,0,0,1)</f>
        <v>0</v>
      </c>
      <c r="E6102" s="228" t="str">
        <f>CONCATENATE($C6102,"-",TEXT(_xlfn.MAXIFS($AF$12:AF6101,$C$12:C6101,$C6102)+1,"0000"))</f>
        <v>-0001</v>
      </c>
      <c r="F6102" s="226"/>
      <c r="G6102" s="226"/>
      <c r="H6102" s="226"/>
      <c r="I6102" s="229">
        <f t="shared" si="199"/>
        <v>0</v>
      </c>
      <c r="J6102" s="232"/>
      <c r="K6102" s="226"/>
      <c r="L6102" s="226"/>
      <c r="M6102" s="226"/>
      <c r="N6102" s="226"/>
      <c r="O6102" s="232"/>
      <c r="P6102" s="232"/>
      <c r="Q6102" s="232"/>
      <c r="R6102" s="232"/>
      <c r="S6102" s="226"/>
      <c r="T6102" s="229">
        <f t="shared" si="196"/>
        <v>0</v>
      </c>
      <c r="U6102" s="232"/>
      <c r="V6102" s="233"/>
      <c r="W6102" s="233"/>
      <c r="X6102" s="226"/>
      <c r="Y6102" s="229">
        <f t="shared" si="197"/>
        <v>0</v>
      </c>
      <c r="Z6102" s="232"/>
      <c r="AA6102" s="232"/>
      <c r="AB6102" s="232"/>
      <c r="AC6102" s="234"/>
      <c r="AD6102" s="232"/>
      <c r="AE6102" s="253" t="str">
        <f>IF($N6102=マイタスク!$U$5,"作業者","")&amp;IF($S6102=マイタスク!$U$5,"ピアレビュー","")&amp;IF($X6102=マイタスク!$U$5,"SVレビュー","")</f>
        <v/>
      </c>
      <c r="AF6102" s="252">
        <f t="shared" si="198"/>
        <v>1</v>
      </c>
      <c r="AG6102" s="9" t="s">
        <v>34</v>
      </c>
    </row>
    <row r="6103" spans="2:33">
      <c r="B6103" s="225">
        <v>6091</v>
      </c>
      <c r="C6103" s="226"/>
      <c r="D6103" s="227">
        <f>_xlfn.XLOOKUP($C6103,サービス情報マスタcopy!$B:$B,サービス情報マスタcopy!$G:$G,0,0,1)</f>
        <v>0</v>
      </c>
      <c r="E6103" s="228" t="str">
        <f>CONCATENATE($C6103,"-",TEXT(_xlfn.MAXIFS($AF$12:AF6102,$C$12:C6102,$C6103)+1,"0000"))</f>
        <v>-0001</v>
      </c>
      <c r="F6103" s="226"/>
      <c r="G6103" s="226"/>
      <c r="H6103" s="226"/>
      <c r="I6103" s="229">
        <f t="shared" si="199"/>
        <v>0</v>
      </c>
      <c r="J6103" s="232"/>
      <c r="K6103" s="226"/>
      <c r="L6103" s="226"/>
      <c r="M6103" s="226"/>
      <c r="N6103" s="226"/>
      <c r="O6103" s="232"/>
      <c r="P6103" s="232"/>
      <c r="Q6103" s="232"/>
      <c r="R6103" s="232"/>
      <c r="S6103" s="226"/>
      <c r="T6103" s="229">
        <f t="shared" si="196"/>
        <v>0</v>
      </c>
      <c r="U6103" s="232"/>
      <c r="V6103" s="233"/>
      <c r="W6103" s="233"/>
      <c r="X6103" s="226"/>
      <c r="Y6103" s="229">
        <f t="shared" si="197"/>
        <v>0</v>
      </c>
      <c r="Z6103" s="232"/>
      <c r="AA6103" s="232"/>
      <c r="AB6103" s="232"/>
      <c r="AC6103" s="234"/>
      <c r="AD6103" s="232"/>
      <c r="AE6103" s="253" t="str">
        <f>IF($N6103=マイタスク!$U$5,"作業者","")&amp;IF($S6103=マイタスク!$U$5,"ピアレビュー","")&amp;IF($X6103=マイタスク!$U$5,"SVレビュー","")</f>
        <v/>
      </c>
      <c r="AF6103" s="252">
        <f t="shared" si="198"/>
        <v>1</v>
      </c>
      <c r="AG6103" s="9" t="s">
        <v>34</v>
      </c>
    </row>
    <row r="6104" spans="2:33">
      <c r="B6104" s="225">
        <v>6092</v>
      </c>
      <c r="C6104" s="226"/>
      <c r="D6104" s="227">
        <f>_xlfn.XLOOKUP($C6104,サービス情報マスタcopy!$B:$B,サービス情報マスタcopy!$G:$G,0,0,1)</f>
        <v>0</v>
      </c>
      <c r="E6104" s="228" t="str">
        <f>CONCATENATE($C6104,"-",TEXT(_xlfn.MAXIFS($AF$12:AF6103,$C$12:C6103,$C6104)+1,"0000"))</f>
        <v>-0001</v>
      </c>
      <c r="F6104" s="226"/>
      <c r="G6104" s="226"/>
      <c r="H6104" s="226"/>
      <c r="I6104" s="229">
        <f t="shared" si="199"/>
        <v>0</v>
      </c>
      <c r="J6104" s="232"/>
      <c r="K6104" s="226"/>
      <c r="L6104" s="226"/>
      <c r="M6104" s="226"/>
      <c r="N6104" s="226"/>
      <c r="O6104" s="232"/>
      <c r="P6104" s="232"/>
      <c r="Q6104" s="232"/>
      <c r="R6104" s="232"/>
      <c r="S6104" s="226"/>
      <c r="T6104" s="229">
        <f t="shared" si="196"/>
        <v>0</v>
      </c>
      <c r="U6104" s="232"/>
      <c r="V6104" s="233"/>
      <c r="W6104" s="233"/>
      <c r="X6104" s="226"/>
      <c r="Y6104" s="229">
        <f t="shared" si="197"/>
        <v>0</v>
      </c>
      <c r="Z6104" s="232"/>
      <c r="AA6104" s="232"/>
      <c r="AB6104" s="232"/>
      <c r="AC6104" s="234"/>
      <c r="AD6104" s="232"/>
      <c r="AE6104" s="253" t="str">
        <f>IF($N6104=マイタスク!$U$5,"作業者","")&amp;IF($S6104=マイタスク!$U$5,"ピアレビュー","")&amp;IF($X6104=マイタスク!$U$5,"SVレビュー","")</f>
        <v/>
      </c>
      <c r="AF6104" s="252">
        <f t="shared" si="198"/>
        <v>1</v>
      </c>
      <c r="AG6104" s="9" t="s">
        <v>34</v>
      </c>
    </row>
    <row r="6105" spans="2:33">
      <c r="B6105" s="225">
        <v>6093</v>
      </c>
      <c r="C6105" s="226"/>
      <c r="D6105" s="227">
        <f>_xlfn.XLOOKUP($C6105,サービス情報マスタcopy!$B:$B,サービス情報マスタcopy!$G:$G,0,0,1)</f>
        <v>0</v>
      </c>
      <c r="E6105" s="228" t="str">
        <f>CONCATENATE($C6105,"-",TEXT(_xlfn.MAXIFS($AF$12:AF6104,$C$12:C6104,$C6105)+1,"0000"))</f>
        <v>-0001</v>
      </c>
      <c r="F6105" s="226"/>
      <c r="G6105" s="226"/>
      <c r="H6105" s="226"/>
      <c r="I6105" s="229">
        <f t="shared" si="199"/>
        <v>0</v>
      </c>
      <c r="J6105" s="232"/>
      <c r="K6105" s="226"/>
      <c r="L6105" s="226"/>
      <c r="M6105" s="226"/>
      <c r="N6105" s="226"/>
      <c r="O6105" s="232"/>
      <c r="P6105" s="232"/>
      <c r="Q6105" s="232"/>
      <c r="R6105" s="232"/>
      <c r="S6105" s="226"/>
      <c r="T6105" s="229">
        <f t="shared" si="196"/>
        <v>0</v>
      </c>
      <c r="U6105" s="232"/>
      <c r="V6105" s="233"/>
      <c r="W6105" s="233"/>
      <c r="X6105" s="226"/>
      <c r="Y6105" s="229">
        <f t="shared" si="197"/>
        <v>0</v>
      </c>
      <c r="Z6105" s="232"/>
      <c r="AA6105" s="232"/>
      <c r="AB6105" s="232"/>
      <c r="AC6105" s="234"/>
      <c r="AD6105" s="232"/>
      <c r="AE6105" s="253" t="str">
        <f>IF($N6105=マイタスク!$U$5,"作業者","")&amp;IF($S6105=マイタスク!$U$5,"ピアレビュー","")&amp;IF($X6105=マイタスク!$U$5,"SVレビュー","")</f>
        <v/>
      </c>
      <c r="AF6105" s="252">
        <f t="shared" si="198"/>
        <v>1</v>
      </c>
      <c r="AG6105" s="9" t="s">
        <v>34</v>
      </c>
    </row>
    <row r="6106" spans="2:33">
      <c r="B6106" s="225">
        <v>6094</v>
      </c>
      <c r="C6106" s="226"/>
      <c r="D6106" s="227">
        <f>_xlfn.XLOOKUP($C6106,サービス情報マスタcopy!$B:$B,サービス情報マスタcopy!$G:$G,0,0,1)</f>
        <v>0</v>
      </c>
      <c r="E6106" s="228" t="str">
        <f>CONCATENATE($C6106,"-",TEXT(_xlfn.MAXIFS($AF$12:AF6105,$C$12:C6105,$C6106)+1,"0000"))</f>
        <v>-0001</v>
      </c>
      <c r="F6106" s="226"/>
      <c r="G6106" s="226"/>
      <c r="H6106" s="226"/>
      <c r="I6106" s="229">
        <f t="shared" si="199"/>
        <v>0</v>
      </c>
      <c r="J6106" s="232"/>
      <c r="K6106" s="226"/>
      <c r="L6106" s="226"/>
      <c r="M6106" s="226"/>
      <c r="N6106" s="226"/>
      <c r="O6106" s="232"/>
      <c r="P6106" s="232"/>
      <c r="Q6106" s="232"/>
      <c r="R6106" s="232"/>
      <c r="S6106" s="226"/>
      <c r="T6106" s="229">
        <f t="shared" si="196"/>
        <v>0</v>
      </c>
      <c r="U6106" s="232"/>
      <c r="V6106" s="233"/>
      <c r="W6106" s="233"/>
      <c r="X6106" s="226"/>
      <c r="Y6106" s="229">
        <f t="shared" si="197"/>
        <v>0</v>
      </c>
      <c r="Z6106" s="232"/>
      <c r="AA6106" s="232"/>
      <c r="AB6106" s="232"/>
      <c r="AC6106" s="234"/>
      <c r="AD6106" s="232"/>
      <c r="AE6106" s="253" t="str">
        <f>IF($N6106=マイタスク!$U$5,"作業者","")&amp;IF($S6106=マイタスク!$U$5,"ピアレビュー","")&amp;IF($X6106=マイタスク!$U$5,"SVレビュー","")</f>
        <v/>
      </c>
      <c r="AF6106" s="252">
        <f t="shared" si="198"/>
        <v>1</v>
      </c>
      <c r="AG6106" s="9" t="s">
        <v>34</v>
      </c>
    </row>
    <row r="6107" spans="2:33">
      <c r="B6107" s="225">
        <v>6095</v>
      </c>
      <c r="C6107" s="226"/>
      <c r="D6107" s="227">
        <f>_xlfn.XLOOKUP($C6107,サービス情報マスタcopy!$B:$B,サービス情報マスタcopy!$G:$G,0,0,1)</f>
        <v>0</v>
      </c>
      <c r="E6107" s="228" t="str">
        <f>CONCATENATE($C6107,"-",TEXT(_xlfn.MAXIFS($AF$12:AF6106,$C$12:C6106,$C6107)+1,"0000"))</f>
        <v>-0001</v>
      </c>
      <c r="F6107" s="226"/>
      <c r="G6107" s="226"/>
      <c r="H6107" s="226"/>
      <c r="I6107" s="229">
        <f t="shared" si="199"/>
        <v>0</v>
      </c>
      <c r="J6107" s="232"/>
      <c r="K6107" s="226"/>
      <c r="L6107" s="226"/>
      <c r="M6107" s="226"/>
      <c r="N6107" s="226"/>
      <c r="O6107" s="232"/>
      <c r="P6107" s="232"/>
      <c r="Q6107" s="232"/>
      <c r="R6107" s="232"/>
      <c r="S6107" s="226"/>
      <c r="T6107" s="229">
        <f t="shared" si="196"/>
        <v>0</v>
      </c>
      <c r="U6107" s="232"/>
      <c r="V6107" s="233"/>
      <c r="W6107" s="233"/>
      <c r="X6107" s="226"/>
      <c r="Y6107" s="229">
        <f t="shared" si="197"/>
        <v>0</v>
      </c>
      <c r="Z6107" s="232"/>
      <c r="AA6107" s="232"/>
      <c r="AB6107" s="232"/>
      <c r="AC6107" s="234"/>
      <c r="AD6107" s="232"/>
      <c r="AE6107" s="253" t="str">
        <f>IF($N6107=マイタスク!$U$5,"作業者","")&amp;IF($S6107=マイタスク!$U$5,"ピアレビュー","")&amp;IF($X6107=マイタスク!$U$5,"SVレビュー","")</f>
        <v/>
      </c>
      <c r="AF6107" s="252">
        <f t="shared" si="198"/>
        <v>1</v>
      </c>
      <c r="AG6107" s="9" t="s">
        <v>34</v>
      </c>
    </row>
    <row r="6108" spans="2:33">
      <c r="B6108" s="225">
        <v>6096</v>
      </c>
      <c r="C6108" s="226"/>
      <c r="D6108" s="227">
        <f>_xlfn.XLOOKUP($C6108,サービス情報マスタcopy!$B:$B,サービス情報マスタcopy!$G:$G,0,0,1)</f>
        <v>0</v>
      </c>
      <c r="E6108" s="228" t="str">
        <f>CONCATENATE($C6108,"-",TEXT(_xlfn.MAXIFS($AF$12:AF6107,$C$12:C6107,$C6108)+1,"0000"))</f>
        <v>-0001</v>
      </c>
      <c r="F6108" s="226"/>
      <c r="G6108" s="226"/>
      <c r="H6108" s="226"/>
      <c r="I6108" s="229">
        <f t="shared" si="199"/>
        <v>0</v>
      </c>
      <c r="J6108" s="232"/>
      <c r="K6108" s="226"/>
      <c r="L6108" s="226"/>
      <c r="M6108" s="226"/>
      <c r="N6108" s="226"/>
      <c r="O6108" s="232"/>
      <c r="P6108" s="232"/>
      <c r="Q6108" s="232"/>
      <c r="R6108" s="232"/>
      <c r="S6108" s="226"/>
      <c r="T6108" s="229">
        <f t="shared" si="196"/>
        <v>0</v>
      </c>
      <c r="U6108" s="232"/>
      <c r="V6108" s="233"/>
      <c r="W6108" s="233"/>
      <c r="X6108" s="226"/>
      <c r="Y6108" s="229">
        <f t="shared" si="197"/>
        <v>0</v>
      </c>
      <c r="Z6108" s="232"/>
      <c r="AA6108" s="232"/>
      <c r="AB6108" s="232"/>
      <c r="AC6108" s="234"/>
      <c r="AD6108" s="232"/>
      <c r="AE6108" s="253" t="str">
        <f>IF($N6108=マイタスク!$U$5,"作業者","")&amp;IF($S6108=マイタスク!$U$5,"ピアレビュー","")&amp;IF($X6108=マイタスク!$U$5,"SVレビュー","")</f>
        <v/>
      </c>
      <c r="AF6108" s="252">
        <f t="shared" si="198"/>
        <v>1</v>
      </c>
      <c r="AG6108" s="9" t="s">
        <v>34</v>
      </c>
    </row>
    <row r="6109" spans="2:33">
      <c r="B6109" s="225">
        <v>6097</v>
      </c>
      <c r="C6109" s="226"/>
      <c r="D6109" s="227">
        <f>_xlfn.XLOOKUP($C6109,サービス情報マスタcopy!$B:$B,サービス情報マスタcopy!$G:$G,0,0,1)</f>
        <v>0</v>
      </c>
      <c r="E6109" s="228" t="str">
        <f>CONCATENATE($C6109,"-",TEXT(_xlfn.MAXIFS($AF$12:AF6108,$C$12:C6108,$C6109)+1,"0000"))</f>
        <v>-0001</v>
      </c>
      <c r="F6109" s="226"/>
      <c r="G6109" s="226"/>
      <c r="H6109" s="226"/>
      <c r="I6109" s="229">
        <f t="shared" si="199"/>
        <v>0</v>
      </c>
      <c r="J6109" s="232"/>
      <c r="K6109" s="226"/>
      <c r="L6109" s="226"/>
      <c r="M6109" s="226"/>
      <c r="N6109" s="226"/>
      <c r="O6109" s="232"/>
      <c r="P6109" s="232"/>
      <c r="Q6109" s="232"/>
      <c r="R6109" s="232"/>
      <c r="S6109" s="226"/>
      <c r="T6109" s="229">
        <f t="shared" si="196"/>
        <v>0</v>
      </c>
      <c r="U6109" s="232"/>
      <c r="V6109" s="233"/>
      <c r="W6109" s="233"/>
      <c r="X6109" s="226"/>
      <c r="Y6109" s="229">
        <f t="shared" si="197"/>
        <v>0</v>
      </c>
      <c r="Z6109" s="232"/>
      <c r="AA6109" s="232"/>
      <c r="AB6109" s="232"/>
      <c r="AC6109" s="234"/>
      <c r="AD6109" s="232"/>
      <c r="AE6109" s="253" t="str">
        <f>IF($N6109=マイタスク!$U$5,"作業者","")&amp;IF($S6109=マイタスク!$U$5,"ピアレビュー","")&amp;IF($X6109=マイタスク!$U$5,"SVレビュー","")</f>
        <v/>
      </c>
      <c r="AF6109" s="252">
        <f t="shared" si="198"/>
        <v>1</v>
      </c>
      <c r="AG6109" s="9" t="s">
        <v>34</v>
      </c>
    </row>
    <row r="6110" spans="2:33">
      <c r="B6110" s="225">
        <v>6098</v>
      </c>
      <c r="C6110" s="226"/>
      <c r="D6110" s="227">
        <f>_xlfn.XLOOKUP($C6110,サービス情報マスタcopy!$B:$B,サービス情報マスタcopy!$G:$G,0,0,1)</f>
        <v>0</v>
      </c>
      <c r="E6110" s="228" t="str">
        <f>CONCATENATE($C6110,"-",TEXT(_xlfn.MAXIFS($AF$12:AF6109,$C$12:C6109,$C6110)+1,"0000"))</f>
        <v>-0001</v>
      </c>
      <c r="F6110" s="226"/>
      <c r="G6110" s="226"/>
      <c r="H6110" s="226"/>
      <c r="I6110" s="229">
        <f t="shared" si="199"/>
        <v>0</v>
      </c>
      <c r="J6110" s="232"/>
      <c r="K6110" s="226"/>
      <c r="L6110" s="226"/>
      <c r="M6110" s="226"/>
      <c r="N6110" s="226"/>
      <c r="O6110" s="232"/>
      <c r="P6110" s="232"/>
      <c r="Q6110" s="232"/>
      <c r="R6110" s="232"/>
      <c r="S6110" s="226"/>
      <c r="T6110" s="229">
        <f t="shared" si="196"/>
        <v>0</v>
      </c>
      <c r="U6110" s="232"/>
      <c r="V6110" s="233"/>
      <c r="W6110" s="233"/>
      <c r="X6110" s="226"/>
      <c r="Y6110" s="229">
        <f t="shared" si="197"/>
        <v>0</v>
      </c>
      <c r="Z6110" s="232"/>
      <c r="AA6110" s="232"/>
      <c r="AB6110" s="232"/>
      <c r="AC6110" s="234"/>
      <c r="AD6110" s="232"/>
      <c r="AE6110" s="253" t="str">
        <f>IF($N6110=マイタスク!$U$5,"作業者","")&amp;IF($S6110=マイタスク!$U$5,"ピアレビュー","")&amp;IF($X6110=マイタスク!$U$5,"SVレビュー","")</f>
        <v/>
      </c>
      <c r="AF6110" s="252">
        <f t="shared" si="198"/>
        <v>1</v>
      </c>
      <c r="AG6110" s="9" t="s">
        <v>34</v>
      </c>
    </row>
    <row r="6111" spans="2:33">
      <c r="B6111" s="225">
        <v>6099</v>
      </c>
      <c r="C6111" s="226"/>
      <c r="D6111" s="227">
        <f>_xlfn.XLOOKUP($C6111,サービス情報マスタcopy!$B:$B,サービス情報マスタcopy!$G:$G,0,0,1)</f>
        <v>0</v>
      </c>
      <c r="E6111" s="228" t="str">
        <f>CONCATENATE($C6111,"-",TEXT(_xlfn.MAXIFS($AF$12:AF6110,$C$12:C6110,$C6111)+1,"0000"))</f>
        <v>-0001</v>
      </c>
      <c r="F6111" s="226"/>
      <c r="G6111" s="226"/>
      <c r="H6111" s="226"/>
      <c r="I6111" s="229">
        <f t="shared" si="199"/>
        <v>0</v>
      </c>
      <c r="J6111" s="232"/>
      <c r="K6111" s="226"/>
      <c r="L6111" s="226"/>
      <c r="M6111" s="226"/>
      <c r="N6111" s="226"/>
      <c r="O6111" s="232"/>
      <c r="P6111" s="232"/>
      <c r="Q6111" s="232"/>
      <c r="R6111" s="232"/>
      <c r="S6111" s="226"/>
      <c r="T6111" s="229">
        <f t="shared" si="196"/>
        <v>0</v>
      </c>
      <c r="U6111" s="232"/>
      <c r="V6111" s="233"/>
      <c r="W6111" s="233"/>
      <c r="X6111" s="226"/>
      <c r="Y6111" s="229">
        <f t="shared" si="197"/>
        <v>0</v>
      </c>
      <c r="Z6111" s="232"/>
      <c r="AA6111" s="232"/>
      <c r="AB6111" s="232"/>
      <c r="AC6111" s="234"/>
      <c r="AD6111" s="232"/>
      <c r="AE6111" s="253" t="str">
        <f>IF($N6111=マイタスク!$U$5,"作業者","")&amp;IF($S6111=マイタスク!$U$5,"ピアレビュー","")&amp;IF($X6111=マイタスク!$U$5,"SVレビュー","")</f>
        <v/>
      </c>
      <c r="AF6111" s="252">
        <f t="shared" si="198"/>
        <v>1</v>
      </c>
      <c r="AG6111" s="9" t="s">
        <v>34</v>
      </c>
    </row>
    <row r="6112" spans="2:33">
      <c r="B6112" s="225">
        <v>6100</v>
      </c>
      <c r="C6112" s="226"/>
      <c r="D6112" s="227">
        <f>_xlfn.XLOOKUP($C6112,サービス情報マスタcopy!$B:$B,サービス情報マスタcopy!$G:$G,0,0,1)</f>
        <v>0</v>
      </c>
      <c r="E6112" s="228" t="str">
        <f>CONCATENATE($C6112,"-",TEXT(_xlfn.MAXIFS($AF$12:AF6111,$C$12:C6111,$C6112)+1,"0000"))</f>
        <v>-0001</v>
      </c>
      <c r="F6112" s="226"/>
      <c r="G6112" s="226"/>
      <c r="H6112" s="226"/>
      <c r="I6112" s="229">
        <f t="shared" si="199"/>
        <v>0</v>
      </c>
      <c r="J6112" s="232"/>
      <c r="K6112" s="226"/>
      <c r="L6112" s="226"/>
      <c r="M6112" s="226"/>
      <c r="N6112" s="226"/>
      <c r="O6112" s="232"/>
      <c r="P6112" s="232"/>
      <c r="Q6112" s="232"/>
      <c r="R6112" s="232"/>
      <c r="S6112" s="226"/>
      <c r="T6112" s="229">
        <f t="shared" si="196"/>
        <v>0</v>
      </c>
      <c r="U6112" s="232"/>
      <c r="V6112" s="233"/>
      <c r="W6112" s="233"/>
      <c r="X6112" s="226"/>
      <c r="Y6112" s="229">
        <f t="shared" si="197"/>
        <v>0</v>
      </c>
      <c r="Z6112" s="232"/>
      <c r="AA6112" s="232"/>
      <c r="AB6112" s="232"/>
      <c r="AC6112" s="234"/>
      <c r="AD6112" s="232"/>
      <c r="AE6112" s="253" t="str">
        <f>IF($N6112=マイタスク!$U$5,"作業者","")&amp;IF($S6112=マイタスク!$U$5,"ピアレビュー","")&amp;IF($X6112=マイタスク!$U$5,"SVレビュー","")</f>
        <v/>
      </c>
      <c r="AF6112" s="252">
        <f t="shared" si="198"/>
        <v>1</v>
      </c>
      <c r="AG6112" s="9" t="s">
        <v>34</v>
      </c>
    </row>
    <row r="6113" spans="2:33">
      <c r="B6113" s="225">
        <v>6101</v>
      </c>
      <c r="C6113" s="226"/>
      <c r="D6113" s="227">
        <f>_xlfn.XLOOKUP($C6113,サービス情報マスタcopy!$B:$B,サービス情報マスタcopy!$G:$G,0,0,1)</f>
        <v>0</v>
      </c>
      <c r="E6113" s="228" t="str">
        <f>CONCATENATE($C6113,"-",TEXT(_xlfn.MAXIFS($AF$12:AF6112,$C$12:C6112,$C6113)+1,"0000"))</f>
        <v>-0001</v>
      </c>
      <c r="F6113" s="226"/>
      <c r="G6113" s="226"/>
      <c r="H6113" s="226"/>
      <c r="I6113" s="229">
        <f t="shared" si="199"/>
        <v>0</v>
      </c>
      <c r="J6113" s="232"/>
      <c r="K6113" s="226"/>
      <c r="L6113" s="226"/>
      <c r="M6113" s="226"/>
      <c r="N6113" s="226"/>
      <c r="O6113" s="232"/>
      <c r="P6113" s="232"/>
      <c r="Q6113" s="232"/>
      <c r="R6113" s="232"/>
      <c r="S6113" s="226"/>
      <c r="T6113" s="229">
        <f t="shared" si="196"/>
        <v>0</v>
      </c>
      <c r="U6113" s="232"/>
      <c r="V6113" s="233"/>
      <c r="W6113" s="233"/>
      <c r="X6113" s="226"/>
      <c r="Y6113" s="229">
        <f t="shared" si="197"/>
        <v>0</v>
      </c>
      <c r="Z6113" s="232"/>
      <c r="AA6113" s="232"/>
      <c r="AB6113" s="232"/>
      <c r="AC6113" s="234"/>
      <c r="AD6113" s="232"/>
      <c r="AE6113" s="253" t="str">
        <f>IF($N6113=マイタスク!$U$5,"作業者","")&amp;IF($S6113=マイタスク!$U$5,"ピアレビュー","")&amp;IF($X6113=マイタスク!$U$5,"SVレビュー","")</f>
        <v/>
      </c>
      <c r="AF6113" s="252">
        <f t="shared" si="198"/>
        <v>1</v>
      </c>
      <c r="AG6113" s="9" t="s">
        <v>34</v>
      </c>
    </row>
    <row r="6114" spans="2:33">
      <c r="B6114" s="225">
        <v>6102</v>
      </c>
      <c r="C6114" s="226"/>
      <c r="D6114" s="227">
        <f>_xlfn.XLOOKUP($C6114,サービス情報マスタcopy!$B:$B,サービス情報マスタcopy!$G:$G,0,0,1)</f>
        <v>0</v>
      </c>
      <c r="E6114" s="228" t="str">
        <f>CONCATENATE($C6114,"-",TEXT(_xlfn.MAXIFS($AF$12:AF6113,$C$12:C6113,$C6114)+1,"0000"))</f>
        <v>-0001</v>
      </c>
      <c r="F6114" s="226"/>
      <c r="G6114" s="226"/>
      <c r="H6114" s="226"/>
      <c r="I6114" s="229">
        <f t="shared" si="199"/>
        <v>0</v>
      </c>
      <c r="J6114" s="232"/>
      <c r="K6114" s="226"/>
      <c r="L6114" s="226"/>
      <c r="M6114" s="226"/>
      <c r="N6114" s="226"/>
      <c r="O6114" s="232"/>
      <c r="P6114" s="232"/>
      <c r="Q6114" s="232"/>
      <c r="R6114" s="232"/>
      <c r="S6114" s="226"/>
      <c r="T6114" s="229">
        <f t="shared" si="196"/>
        <v>0</v>
      </c>
      <c r="U6114" s="232"/>
      <c r="V6114" s="233"/>
      <c r="W6114" s="233"/>
      <c r="X6114" s="226"/>
      <c r="Y6114" s="229">
        <f t="shared" si="197"/>
        <v>0</v>
      </c>
      <c r="Z6114" s="232"/>
      <c r="AA6114" s="232"/>
      <c r="AB6114" s="232"/>
      <c r="AC6114" s="234"/>
      <c r="AD6114" s="232"/>
      <c r="AE6114" s="253" t="str">
        <f>IF($N6114=マイタスク!$U$5,"作業者","")&amp;IF($S6114=マイタスク!$U$5,"ピアレビュー","")&amp;IF($X6114=マイタスク!$U$5,"SVレビュー","")</f>
        <v/>
      </c>
      <c r="AF6114" s="252">
        <f t="shared" si="198"/>
        <v>1</v>
      </c>
      <c r="AG6114" s="9" t="s">
        <v>34</v>
      </c>
    </row>
    <row r="6115" spans="2:33">
      <c r="B6115" s="225">
        <v>6103</v>
      </c>
      <c r="C6115" s="226"/>
      <c r="D6115" s="227">
        <f>_xlfn.XLOOKUP($C6115,サービス情報マスタcopy!$B:$B,サービス情報マスタcopy!$G:$G,0,0,1)</f>
        <v>0</v>
      </c>
      <c r="E6115" s="228" t="str">
        <f>CONCATENATE($C6115,"-",TEXT(_xlfn.MAXIFS($AF$12:AF6114,$C$12:C6114,$C6115)+1,"0000"))</f>
        <v>-0001</v>
      </c>
      <c r="F6115" s="226"/>
      <c r="G6115" s="226"/>
      <c r="H6115" s="226"/>
      <c r="I6115" s="229">
        <f t="shared" si="199"/>
        <v>0</v>
      </c>
      <c r="J6115" s="232"/>
      <c r="K6115" s="226"/>
      <c r="L6115" s="226"/>
      <c r="M6115" s="226"/>
      <c r="N6115" s="226"/>
      <c r="O6115" s="232"/>
      <c r="P6115" s="232"/>
      <c r="Q6115" s="232"/>
      <c r="R6115" s="232"/>
      <c r="S6115" s="226"/>
      <c r="T6115" s="229">
        <f t="shared" si="196"/>
        <v>0</v>
      </c>
      <c r="U6115" s="232"/>
      <c r="V6115" s="233"/>
      <c r="W6115" s="233"/>
      <c r="X6115" s="226"/>
      <c r="Y6115" s="229">
        <f t="shared" si="197"/>
        <v>0</v>
      </c>
      <c r="Z6115" s="232"/>
      <c r="AA6115" s="232"/>
      <c r="AB6115" s="232"/>
      <c r="AC6115" s="234"/>
      <c r="AD6115" s="232"/>
      <c r="AE6115" s="253" t="str">
        <f>IF($N6115=マイタスク!$U$5,"作業者","")&amp;IF($S6115=マイタスク!$U$5,"ピアレビュー","")&amp;IF($X6115=マイタスク!$U$5,"SVレビュー","")</f>
        <v/>
      </c>
      <c r="AF6115" s="252">
        <f t="shared" si="198"/>
        <v>1</v>
      </c>
      <c r="AG6115" s="9" t="s">
        <v>34</v>
      </c>
    </row>
    <row r="6116" spans="2:33">
      <c r="B6116" s="225">
        <v>6104</v>
      </c>
      <c r="C6116" s="226"/>
      <c r="D6116" s="227">
        <f>_xlfn.XLOOKUP($C6116,サービス情報マスタcopy!$B:$B,サービス情報マスタcopy!$G:$G,0,0,1)</f>
        <v>0</v>
      </c>
      <c r="E6116" s="228" t="str">
        <f>CONCATENATE($C6116,"-",TEXT(_xlfn.MAXIFS($AF$12:AF6115,$C$12:C6115,$C6116)+1,"0000"))</f>
        <v>-0001</v>
      </c>
      <c r="F6116" s="226"/>
      <c r="G6116" s="226"/>
      <c r="H6116" s="226"/>
      <c r="I6116" s="229">
        <f t="shared" si="199"/>
        <v>0</v>
      </c>
      <c r="J6116" s="232"/>
      <c r="K6116" s="226"/>
      <c r="L6116" s="226"/>
      <c r="M6116" s="226"/>
      <c r="N6116" s="226"/>
      <c r="O6116" s="232"/>
      <c r="P6116" s="232"/>
      <c r="Q6116" s="232"/>
      <c r="R6116" s="232"/>
      <c r="S6116" s="226"/>
      <c r="T6116" s="229">
        <f t="shared" si="196"/>
        <v>0</v>
      </c>
      <c r="U6116" s="232"/>
      <c r="V6116" s="233"/>
      <c r="W6116" s="233"/>
      <c r="X6116" s="226"/>
      <c r="Y6116" s="229">
        <f t="shared" si="197"/>
        <v>0</v>
      </c>
      <c r="Z6116" s="232"/>
      <c r="AA6116" s="232"/>
      <c r="AB6116" s="232"/>
      <c r="AC6116" s="234"/>
      <c r="AD6116" s="232"/>
      <c r="AE6116" s="253" t="str">
        <f>IF($N6116=マイタスク!$U$5,"作業者","")&amp;IF($S6116=マイタスク!$U$5,"ピアレビュー","")&amp;IF($X6116=マイタスク!$U$5,"SVレビュー","")</f>
        <v/>
      </c>
      <c r="AF6116" s="252">
        <f t="shared" si="198"/>
        <v>1</v>
      </c>
      <c r="AG6116" s="9" t="s">
        <v>34</v>
      </c>
    </row>
    <row r="6117" spans="2:33">
      <c r="B6117" s="225">
        <v>6105</v>
      </c>
      <c r="C6117" s="226"/>
      <c r="D6117" s="227">
        <f>_xlfn.XLOOKUP($C6117,サービス情報マスタcopy!$B:$B,サービス情報マスタcopy!$G:$G,0,0,1)</f>
        <v>0</v>
      </c>
      <c r="E6117" s="228" t="str">
        <f>CONCATENATE($C6117,"-",TEXT(_xlfn.MAXIFS($AF$12:AF6116,$C$12:C6116,$C6117)+1,"0000"))</f>
        <v>-0001</v>
      </c>
      <c r="F6117" s="226"/>
      <c r="G6117" s="226"/>
      <c r="H6117" s="226"/>
      <c r="I6117" s="229">
        <f t="shared" si="199"/>
        <v>0</v>
      </c>
      <c r="J6117" s="232"/>
      <c r="K6117" s="226"/>
      <c r="L6117" s="226"/>
      <c r="M6117" s="226"/>
      <c r="N6117" s="226"/>
      <c r="O6117" s="232"/>
      <c r="P6117" s="232"/>
      <c r="Q6117" s="232"/>
      <c r="R6117" s="232"/>
      <c r="S6117" s="226"/>
      <c r="T6117" s="229">
        <f t="shared" si="196"/>
        <v>0</v>
      </c>
      <c r="U6117" s="232"/>
      <c r="V6117" s="233"/>
      <c r="W6117" s="233"/>
      <c r="X6117" s="226"/>
      <c r="Y6117" s="229">
        <f t="shared" si="197"/>
        <v>0</v>
      </c>
      <c r="Z6117" s="232"/>
      <c r="AA6117" s="232"/>
      <c r="AB6117" s="232"/>
      <c r="AC6117" s="234"/>
      <c r="AD6117" s="232"/>
      <c r="AE6117" s="253" t="str">
        <f>IF($N6117=マイタスク!$U$5,"作業者","")&amp;IF($S6117=マイタスク!$U$5,"ピアレビュー","")&amp;IF($X6117=マイタスク!$U$5,"SVレビュー","")</f>
        <v/>
      </c>
      <c r="AF6117" s="252">
        <f t="shared" si="198"/>
        <v>1</v>
      </c>
      <c r="AG6117" s="9" t="s">
        <v>34</v>
      </c>
    </row>
    <row r="6118" spans="2:33">
      <c r="B6118" s="225">
        <v>6106</v>
      </c>
      <c r="C6118" s="226"/>
      <c r="D6118" s="227">
        <f>_xlfn.XLOOKUP($C6118,サービス情報マスタcopy!$B:$B,サービス情報マスタcopy!$G:$G,0,0,1)</f>
        <v>0</v>
      </c>
      <c r="E6118" s="228" t="str">
        <f>CONCATENATE($C6118,"-",TEXT(_xlfn.MAXIFS($AF$12:AF6117,$C$12:C6117,$C6118)+1,"0000"))</f>
        <v>-0001</v>
      </c>
      <c r="F6118" s="226"/>
      <c r="G6118" s="226"/>
      <c r="H6118" s="226"/>
      <c r="I6118" s="229">
        <f t="shared" si="199"/>
        <v>0</v>
      </c>
      <c r="J6118" s="232"/>
      <c r="K6118" s="226"/>
      <c r="L6118" s="226"/>
      <c r="M6118" s="226"/>
      <c r="N6118" s="226"/>
      <c r="O6118" s="232"/>
      <c r="P6118" s="232"/>
      <c r="Q6118" s="232"/>
      <c r="R6118" s="232"/>
      <c r="S6118" s="226"/>
      <c r="T6118" s="229">
        <f t="shared" si="196"/>
        <v>0</v>
      </c>
      <c r="U6118" s="232"/>
      <c r="V6118" s="233"/>
      <c r="W6118" s="233"/>
      <c r="X6118" s="226"/>
      <c r="Y6118" s="229">
        <f t="shared" si="197"/>
        <v>0</v>
      </c>
      <c r="Z6118" s="232"/>
      <c r="AA6118" s="232"/>
      <c r="AB6118" s="232"/>
      <c r="AC6118" s="234"/>
      <c r="AD6118" s="232"/>
      <c r="AE6118" s="253" t="str">
        <f>IF($N6118=マイタスク!$U$5,"作業者","")&amp;IF($S6118=マイタスク!$U$5,"ピアレビュー","")&amp;IF($X6118=マイタスク!$U$5,"SVレビュー","")</f>
        <v/>
      </c>
      <c r="AF6118" s="252">
        <f t="shared" si="198"/>
        <v>1</v>
      </c>
      <c r="AG6118" s="9" t="s">
        <v>34</v>
      </c>
    </row>
    <row r="6119" spans="2:33">
      <c r="B6119" s="225">
        <v>6107</v>
      </c>
      <c r="C6119" s="226"/>
      <c r="D6119" s="227">
        <f>_xlfn.XLOOKUP($C6119,サービス情報マスタcopy!$B:$B,サービス情報マスタcopy!$G:$G,0,0,1)</f>
        <v>0</v>
      </c>
      <c r="E6119" s="228" t="str">
        <f>CONCATENATE($C6119,"-",TEXT(_xlfn.MAXIFS($AF$12:AF6118,$C$12:C6118,$C6119)+1,"0000"))</f>
        <v>-0001</v>
      </c>
      <c r="F6119" s="226"/>
      <c r="G6119" s="226"/>
      <c r="H6119" s="226"/>
      <c r="I6119" s="229">
        <f t="shared" si="199"/>
        <v>0</v>
      </c>
      <c r="J6119" s="232"/>
      <c r="K6119" s="226"/>
      <c r="L6119" s="226"/>
      <c r="M6119" s="226"/>
      <c r="N6119" s="226"/>
      <c r="O6119" s="232"/>
      <c r="P6119" s="232"/>
      <c r="Q6119" s="232"/>
      <c r="R6119" s="232"/>
      <c r="S6119" s="226"/>
      <c r="T6119" s="229">
        <f t="shared" si="196"/>
        <v>0</v>
      </c>
      <c r="U6119" s="232"/>
      <c r="V6119" s="233"/>
      <c r="W6119" s="233"/>
      <c r="X6119" s="226"/>
      <c r="Y6119" s="229">
        <f t="shared" si="197"/>
        <v>0</v>
      </c>
      <c r="Z6119" s="232"/>
      <c r="AA6119" s="232"/>
      <c r="AB6119" s="232"/>
      <c r="AC6119" s="234"/>
      <c r="AD6119" s="232"/>
      <c r="AE6119" s="253" t="str">
        <f>IF($N6119=マイタスク!$U$5,"作業者","")&amp;IF($S6119=マイタスク!$U$5,"ピアレビュー","")&amp;IF($X6119=マイタスク!$U$5,"SVレビュー","")</f>
        <v/>
      </c>
      <c r="AF6119" s="252">
        <f t="shared" si="198"/>
        <v>1</v>
      </c>
      <c r="AG6119" s="9" t="s">
        <v>34</v>
      </c>
    </row>
    <row r="6120" spans="2:33">
      <c r="B6120" s="225">
        <v>6108</v>
      </c>
      <c r="C6120" s="226"/>
      <c r="D6120" s="227">
        <f>_xlfn.XLOOKUP($C6120,サービス情報マスタcopy!$B:$B,サービス情報マスタcopy!$G:$G,0,0,1)</f>
        <v>0</v>
      </c>
      <c r="E6120" s="228" t="str">
        <f>CONCATENATE($C6120,"-",TEXT(_xlfn.MAXIFS($AF$12:AF6119,$C$12:C6119,$C6120)+1,"0000"))</f>
        <v>-0001</v>
      </c>
      <c r="F6120" s="226"/>
      <c r="G6120" s="226"/>
      <c r="H6120" s="226"/>
      <c r="I6120" s="229">
        <f t="shared" si="199"/>
        <v>0</v>
      </c>
      <c r="J6120" s="232"/>
      <c r="K6120" s="226"/>
      <c r="L6120" s="226"/>
      <c r="M6120" s="226"/>
      <c r="N6120" s="226"/>
      <c r="O6120" s="232"/>
      <c r="P6120" s="232"/>
      <c r="Q6120" s="232"/>
      <c r="R6120" s="232"/>
      <c r="S6120" s="226"/>
      <c r="T6120" s="229">
        <f t="shared" si="196"/>
        <v>0</v>
      </c>
      <c r="U6120" s="232"/>
      <c r="V6120" s="233"/>
      <c r="W6120" s="233"/>
      <c r="X6120" s="226"/>
      <c r="Y6120" s="229">
        <f t="shared" si="197"/>
        <v>0</v>
      </c>
      <c r="Z6120" s="232"/>
      <c r="AA6120" s="232"/>
      <c r="AB6120" s="232"/>
      <c r="AC6120" s="234"/>
      <c r="AD6120" s="232"/>
      <c r="AE6120" s="253" t="str">
        <f>IF($N6120=マイタスク!$U$5,"作業者","")&amp;IF($S6120=マイタスク!$U$5,"ピアレビュー","")&amp;IF($X6120=マイタスク!$U$5,"SVレビュー","")</f>
        <v/>
      </c>
      <c r="AF6120" s="252">
        <f t="shared" si="198"/>
        <v>1</v>
      </c>
      <c r="AG6120" s="9" t="s">
        <v>34</v>
      </c>
    </row>
    <row r="6121" spans="2:33">
      <c r="B6121" s="225">
        <v>6109</v>
      </c>
      <c r="C6121" s="226"/>
      <c r="D6121" s="227">
        <f>_xlfn.XLOOKUP($C6121,サービス情報マスタcopy!$B:$B,サービス情報マスタcopy!$G:$G,0,0,1)</f>
        <v>0</v>
      </c>
      <c r="E6121" s="228" t="str">
        <f>CONCATENATE($C6121,"-",TEXT(_xlfn.MAXIFS($AF$12:AF6120,$C$12:C6120,$C6121)+1,"0000"))</f>
        <v>-0001</v>
      </c>
      <c r="F6121" s="226"/>
      <c r="G6121" s="226"/>
      <c r="H6121" s="226"/>
      <c r="I6121" s="229">
        <f t="shared" si="199"/>
        <v>0</v>
      </c>
      <c r="J6121" s="232"/>
      <c r="K6121" s="226"/>
      <c r="L6121" s="226"/>
      <c r="M6121" s="226"/>
      <c r="N6121" s="226"/>
      <c r="O6121" s="232"/>
      <c r="P6121" s="232"/>
      <c r="Q6121" s="232"/>
      <c r="R6121" s="232"/>
      <c r="S6121" s="226"/>
      <c r="T6121" s="229">
        <f t="shared" si="196"/>
        <v>0</v>
      </c>
      <c r="U6121" s="232"/>
      <c r="V6121" s="233"/>
      <c r="W6121" s="233"/>
      <c r="X6121" s="226"/>
      <c r="Y6121" s="229">
        <f t="shared" si="197"/>
        <v>0</v>
      </c>
      <c r="Z6121" s="232"/>
      <c r="AA6121" s="232"/>
      <c r="AB6121" s="232"/>
      <c r="AC6121" s="234"/>
      <c r="AD6121" s="232"/>
      <c r="AE6121" s="253" t="str">
        <f>IF($N6121=マイタスク!$U$5,"作業者","")&amp;IF($S6121=マイタスク!$U$5,"ピアレビュー","")&amp;IF($X6121=マイタスク!$U$5,"SVレビュー","")</f>
        <v/>
      </c>
      <c r="AF6121" s="252">
        <f t="shared" si="198"/>
        <v>1</v>
      </c>
      <c r="AG6121" s="9" t="s">
        <v>34</v>
      </c>
    </row>
    <row r="6122" spans="2:33">
      <c r="B6122" s="225">
        <v>6110</v>
      </c>
      <c r="C6122" s="226"/>
      <c r="D6122" s="227">
        <f>_xlfn.XLOOKUP($C6122,サービス情報マスタcopy!$B:$B,サービス情報マスタcopy!$G:$G,0,0,1)</f>
        <v>0</v>
      </c>
      <c r="E6122" s="228" t="str">
        <f>CONCATENATE($C6122,"-",TEXT(_xlfn.MAXIFS($AF$12:AF6121,$C$12:C6121,$C6122)+1,"0000"))</f>
        <v>-0001</v>
      </c>
      <c r="F6122" s="226"/>
      <c r="G6122" s="226"/>
      <c r="H6122" s="226"/>
      <c r="I6122" s="229">
        <f t="shared" si="199"/>
        <v>0</v>
      </c>
      <c r="J6122" s="232"/>
      <c r="K6122" s="226"/>
      <c r="L6122" s="226"/>
      <c r="M6122" s="226"/>
      <c r="N6122" s="226"/>
      <c r="O6122" s="232"/>
      <c r="P6122" s="232"/>
      <c r="Q6122" s="232"/>
      <c r="R6122" s="232"/>
      <c r="S6122" s="226"/>
      <c r="T6122" s="229">
        <f t="shared" si="196"/>
        <v>0</v>
      </c>
      <c r="U6122" s="232"/>
      <c r="V6122" s="233"/>
      <c r="W6122" s="233"/>
      <c r="X6122" s="226"/>
      <c r="Y6122" s="229">
        <f t="shared" si="197"/>
        <v>0</v>
      </c>
      <c r="Z6122" s="232"/>
      <c r="AA6122" s="232"/>
      <c r="AB6122" s="232"/>
      <c r="AC6122" s="234"/>
      <c r="AD6122" s="232"/>
      <c r="AE6122" s="253" t="str">
        <f>IF($N6122=マイタスク!$U$5,"作業者","")&amp;IF($S6122=マイタスク!$U$5,"ピアレビュー","")&amp;IF($X6122=マイタスク!$U$5,"SVレビュー","")</f>
        <v/>
      </c>
      <c r="AF6122" s="252">
        <f t="shared" si="198"/>
        <v>1</v>
      </c>
      <c r="AG6122" s="9" t="s">
        <v>34</v>
      </c>
    </row>
    <row r="6123" spans="2:33">
      <c r="B6123" s="225">
        <v>6111</v>
      </c>
      <c r="C6123" s="226"/>
      <c r="D6123" s="227">
        <f>_xlfn.XLOOKUP($C6123,サービス情報マスタcopy!$B:$B,サービス情報マスタcopy!$G:$G,0,0,1)</f>
        <v>0</v>
      </c>
      <c r="E6123" s="228" t="str">
        <f>CONCATENATE($C6123,"-",TEXT(_xlfn.MAXIFS($AF$12:AF6122,$C$12:C6122,$C6123)+1,"0000"))</f>
        <v>-0001</v>
      </c>
      <c r="F6123" s="226"/>
      <c r="G6123" s="226"/>
      <c r="H6123" s="226"/>
      <c r="I6123" s="229">
        <f t="shared" si="199"/>
        <v>0</v>
      </c>
      <c r="J6123" s="232"/>
      <c r="K6123" s="226"/>
      <c r="L6123" s="226"/>
      <c r="M6123" s="226"/>
      <c r="N6123" s="226"/>
      <c r="O6123" s="232"/>
      <c r="P6123" s="232"/>
      <c r="Q6123" s="232"/>
      <c r="R6123" s="232"/>
      <c r="S6123" s="226"/>
      <c r="T6123" s="229">
        <f t="shared" si="196"/>
        <v>0</v>
      </c>
      <c r="U6123" s="232"/>
      <c r="V6123" s="233"/>
      <c r="W6123" s="233"/>
      <c r="X6123" s="226"/>
      <c r="Y6123" s="229">
        <f t="shared" si="197"/>
        <v>0</v>
      </c>
      <c r="Z6123" s="232"/>
      <c r="AA6123" s="232"/>
      <c r="AB6123" s="232"/>
      <c r="AC6123" s="234"/>
      <c r="AD6123" s="232"/>
      <c r="AE6123" s="253" t="str">
        <f>IF($N6123=マイタスク!$U$5,"作業者","")&amp;IF($S6123=マイタスク!$U$5,"ピアレビュー","")&amp;IF($X6123=マイタスク!$U$5,"SVレビュー","")</f>
        <v/>
      </c>
      <c r="AF6123" s="252">
        <f t="shared" si="198"/>
        <v>1</v>
      </c>
      <c r="AG6123" s="9" t="s">
        <v>34</v>
      </c>
    </row>
    <row r="6124" spans="2:33">
      <c r="B6124" s="225">
        <v>6112</v>
      </c>
      <c r="C6124" s="226"/>
      <c r="D6124" s="227">
        <f>_xlfn.XLOOKUP($C6124,サービス情報マスタcopy!$B:$B,サービス情報マスタcopy!$G:$G,0,0,1)</f>
        <v>0</v>
      </c>
      <c r="E6124" s="228" t="str">
        <f>CONCATENATE($C6124,"-",TEXT(_xlfn.MAXIFS($AF$12:AF6123,$C$12:C6123,$C6124)+1,"0000"))</f>
        <v>-0001</v>
      </c>
      <c r="F6124" s="226"/>
      <c r="G6124" s="226"/>
      <c r="H6124" s="226"/>
      <c r="I6124" s="229">
        <f t="shared" si="199"/>
        <v>0</v>
      </c>
      <c r="J6124" s="232"/>
      <c r="K6124" s="226"/>
      <c r="L6124" s="226"/>
      <c r="M6124" s="226"/>
      <c r="N6124" s="226"/>
      <c r="O6124" s="232"/>
      <c r="P6124" s="232"/>
      <c r="Q6124" s="232"/>
      <c r="R6124" s="232"/>
      <c r="S6124" s="226"/>
      <c r="T6124" s="229">
        <f t="shared" si="196"/>
        <v>0</v>
      </c>
      <c r="U6124" s="232"/>
      <c r="V6124" s="233"/>
      <c r="W6124" s="233"/>
      <c r="X6124" s="226"/>
      <c r="Y6124" s="229">
        <f t="shared" si="197"/>
        <v>0</v>
      </c>
      <c r="Z6124" s="232"/>
      <c r="AA6124" s="232"/>
      <c r="AB6124" s="232"/>
      <c r="AC6124" s="234"/>
      <c r="AD6124" s="232"/>
      <c r="AE6124" s="253" t="str">
        <f>IF($N6124=マイタスク!$U$5,"作業者","")&amp;IF($S6124=マイタスク!$U$5,"ピアレビュー","")&amp;IF($X6124=マイタスク!$U$5,"SVレビュー","")</f>
        <v/>
      </c>
      <c r="AF6124" s="252">
        <f t="shared" si="198"/>
        <v>1</v>
      </c>
      <c r="AG6124" s="9" t="s">
        <v>34</v>
      </c>
    </row>
    <row r="6125" spans="2:33">
      <c r="B6125" s="225">
        <v>6113</v>
      </c>
      <c r="C6125" s="226"/>
      <c r="D6125" s="227">
        <f>_xlfn.XLOOKUP($C6125,サービス情報マスタcopy!$B:$B,サービス情報マスタcopy!$G:$G,0,0,1)</f>
        <v>0</v>
      </c>
      <c r="E6125" s="228" t="str">
        <f>CONCATENATE($C6125,"-",TEXT(_xlfn.MAXIFS($AF$12:AF6124,$C$12:C6124,$C6125)+1,"0000"))</f>
        <v>-0001</v>
      </c>
      <c r="F6125" s="226"/>
      <c r="G6125" s="226"/>
      <c r="H6125" s="226"/>
      <c r="I6125" s="229">
        <f t="shared" si="199"/>
        <v>0</v>
      </c>
      <c r="J6125" s="232"/>
      <c r="K6125" s="226"/>
      <c r="L6125" s="226"/>
      <c r="M6125" s="226"/>
      <c r="N6125" s="226"/>
      <c r="O6125" s="232"/>
      <c r="P6125" s="232"/>
      <c r="Q6125" s="232"/>
      <c r="R6125" s="232"/>
      <c r="S6125" s="226"/>
      <c r="T6125" s="229">
        <f t="shared" si="196"/>
        <v>0</v>
      </c>
      <c r="U6125" s="232"/>
      <c r="V6125" s="233"/>
      <c r="W6125" s="233"/>
      <c r="X6125" s="226"/>
      <c r="Y6125" s="229">
        <f t="shared" si="197"/>
        <v>0</v>
      </c>
      <c r="Z6125" s="232"/>
      <c r="AA6125" s="232"/>
      <c r="AB6125" s="232"/>
      <c r="AC6125" s="234"/>
      <c r="AD6125" s="232"/>
      <c r="AE6125" s="253" t="str">
        <f>IF($N6125=マイタスク!$U$5,"作業者","")&amp;IF($S6125=マイタスク!$U$5,"ピアレビュー","")&amp;IF($X6125=マイタスク!$U$5,"SVレビュー","")</f>
        <v/>
      </c>
      <c r="AF6125" s="252">
        <f t="shared" si="198"/>
        <v>1</v>
      </c>
      <c r="AG6125" s="9" t="s">
        <v>34</v>
      </c>
    </row>
    <row r="6126" spans="2:33">
      <c r="B6126" s="225">
        <v>6114</v>
      </c>
      <c r="C6126" s="226"/>
      <c r="D6126" s="227">
        <f>_xlfn.XLOOKUP($C6126,サービス情報マスタcopy!$B:$B,サービス情報マスタcopy!$G:$G,0,0,1)</f>
        <v>0</v>
      </c>
      <c r="E6126" s="228" t="str">
        <f>CONCATENATE($C6126,"-",TEXT(_xlfn.MAXIFS($AF$12:AF6125,$C$12:C6125,$C6126)+1,"0000"))</f>
        <v>-0001</v>
      </c>
      <c r="F6126" s="226"/>
      <c r="G6126" s="226"/>
      <c r="H6126" s="226"/>
      <c r="I6126" s="229">
        <f t="shared" si="199"/>
        <v>0</v>
      </c>
      <c r="J6126" s="232"/>
      <c r="K6126" s="226"/>
      <c r="L6126" s="226"/>
      <c r="M6126" s="226"/>
      <c r="N6126" s="226"/>
      <c r="O6126" s="232"/>
      <c r="P6126" s="232"/>
      <c r="Q6126" s="232"/>
      <c r="R6126" s="232"/>
      <c r="S6126" s="226"/>
      <c r="T6126" s="229">
        <f t="shared" si="196"/>
        <v>0</v>
      </c>
      <c r="U6126" s="232"/>
      <c r="V6126" s="233"/>
      <c r="W6126" s="233"/>
      <c r="X6126" s="226"/>
      <c r="Y6126" s="229">
        <f t="shared" si="197"/>
        <v>0</v>
      </c>
      <c r="Z6126" s="232"/>
      <c r="AA6126" s="232"/>
      <c r="AB6126" s="232"/>
      <c r="AC6126" s="234"/>
      <c r="AD6126" s="232"/>
      <c r="AE6126" s="253" t="str">
        <f>IF($N6126=マイタスク!$U$5,"作業者","")&amp;IF($S6126=マイタスク!$U$5,"ピアレビュー","")&amp;IF($X6126=マイタスク!$U$5,"SVレビュー","")</f>
        <v/>
      </c>
      <c r="AF6126" s="252">
        <f t="shared" si="198"/>
        <v>1</v>
      </c>
      <c r="AG6126" s="9" t="s">
        <v>34</v>
      </c>
    </row>
    <row r="6127" spans="2:33">
      <c r="B6127" s="225">
        <v>6115</v>
      </c>
      <c r="C6127" s="226"/>
      <c r="D6127" s="227">
        <f>_xlfn.XLOOKUP($C6127,サービス情報マスタcopy!$B:$B,サービス情報マスタcopy!$G:$G,0,0,1)</f>
        <v>0</v>
      </c>
      <c r="E6127" s="228" t="str">
        <f>CONCATENATE($C6127,"-",TEXT(_xlfn.MAXIFS($AF$12:AF6126,$C$12:C6126,$C6127)+1,"0000"))</f>
        <v>-0001</v>
      </c>
      <c r="F6127" s="226"/>
      <c r="G6127" s="226"/>
      <c r="H6127" s="226"/>
      <c r="I6127" s="229">
        <f t="shared" si="199"/>
        <v>0</v>
      </c>
      <c r="J6127" s="232"/>
      <c r="K6127" s="226"/>
      <c r="L6127" s="226"/>
      <c r="M6127" s="226"/>
      <c r="N6127" s="226"/>
      <c r="O6127" s="232"/>
      <c r="P6127" s="232"/>
      <c r="Q6127" s="232"/>
      <c r="R6127" s="232"/>
      <c r="S6127" s="226"/>
      <c r="T6127" s="229">
        <f t="shared" si="196"/>
        <v>0</v>
      </c>
      <c r="U6127" s="232"/>
      <c r="V6127" s="233"/>
      <c r="W6127" s="233"/>
      <c r="X6127" s="226"/>
      <c r="Y6127" s="229">
        <f t="shared" si="197"/>
        <v>0</v>
      </c>
      <c r="Z6127" s="232"/>
      <c r="AA6127" s="232"/>
      <c r="AB6127" s="232"/>
      <c r="AC6127" s="234"/>
      <c r="AD6127" s="232"/>
      <c r="AE6127" s="253" t="str">
        <f>IF($N6127=マイタスク!$U$5,"作業者","")&amp;IF($S6127=マイタスク!$U$5,"ピアレビュー","")&amp;IF($X6127=マイタスク!$U$5,"SVレビュー","")</f>
        <v/>
      </c>
      <c r="AF6127" s="252">
        <f t="shared" si="198"/>
        <v>1</v>
      </c>
      <c r="AG6127" s="9" t="s">
        <v>34</v>
      </c>
    </row>
    <row r="6128" spans="2:33">
      <c r="B6128" s="225">
        <v>6116</v>
      </c>
      <c r="C6128" s="226"/>
      <c r="D6128" s="227">
        <f>_xlfn.XLOOKUP($C6128,サービス情報マスタcopy!$B:$B,サービス情報マスタcopy!$G:$G,0,0,1)</f>
        <v>0</v>
      </c>
      <c r="E6128" s="228" t="str">
        <f>CONCATENATE($C6128,"-",TEXT(_xlfn.MAXIFS($AF$12:AF6127,$C$12:C6127,$C6128)+1,"0000"))</f>
        <v>-0001</v>
      </c>
      <c r="F6128" s="226"/>
      <c r="G6128" s="226"/>
      <c r="H6128" s="226"/>
      <c r="I6128" s="229">
        <f t="shared" si="199"/>
        <v>0</v>
      </c>
      <c r="J6128" s="232"/>
      <c r="K6128" s="226"/>
      <c r="L6128" s="226"/>
      <c r="M6128" s="226"/>
      <c r="N6128" s="226"/>
      <c r="O6128" s="232"/>
      <c r="P6128" s="232"/>
      <c r="Q6128" s="232"/>
      <c r="R6128" s="232"/>
      <c r="S6128" s="226"/>
      <c r="T6128" s="229">
        <f t="shared" si="196"/>
        <v>0</v>
      </c>
      <c r="U6128" s="232"/>
      <c r="V6128" s="233"/>
      <c r="W6128" s="233"/>
      <c r="X6128" s="226"/>
      <c r="Y6128" s="229">
        <f t="shared" si="197"/>
        <v>0</v>
      </c>
      <c r="Z6128" s="232"/>
      <c r="AA6128" s="232"/>
      <c r="AB6128" s="232"/>
      <c r="AC6128" s="234"/>
      <c r="AD6128" s="232"/>
      <c r="AE6128" s="253" t="str">
        <f>IF($N6128=マイタスク!$U$5,"作業者","")&amp;IF($S6128=マイタスク!$U$5,"ピアレビュー","")&amp;IF($X6128=マイタスク!$U$5,"SVレビュー","")</f>
        <v/>
      </c>
      <c r="AF6128" s="252">
        <f t="shared" si="198"/>
        <v>1</v>
      </c>
      <c r="AG6128" s="9" t="s">
        <v>34</v>
      </c>
    </row>
    <row r="6129" spans="2:33">
      <c r="B6129" s="225">
        <v>6117</v>
      </c>
      <c r="C6129" s="226"/>
      <c r="D6129" s="227">
        <f>_xlfn.XLOOKUP($C6129,サービス情報マスタcopy!$B:$B,サービス情報マスタcopy!$G:$G,0,0,1)</f>
        <v>0</v>
      </c>
      <c r="E6129" s="228" t="str">
        <f>CONCATENATE($C6129,"-",TEXT(_xlfn.MAXIFS($AF$12:AF6128,$C$12:C6128,$C6129)+1,"0000"))</f>
        <v>-0001</v>
      </c>
      <c r="F6129" s="226"/>
      <c r="G6129" s="226"/>
      <c r="H6129" s="226"/>
      <c r="I6129" s="229">
        <f t="shared" si="199"/>
        <v>0</v>
      </c>
      <c r="J6129" s="232"/>
      <c r="K6129" s="226"/>
      <c r="L6129" s="226"/>
      <c r="M6129" s="226"/>
      <c r="N6129" s="226"/>
      <c r="O6129" s="232"/>
      <c r="P6129" s="232"/>
      <c r="Q6129" s="232"/>
      <c r="R6129" s="232"/>
      <c r="S6129" s="226"/>
      <c r="T6129" s="229">
        <f t="shared" si="196"/>
        <v>0</v>
      </c>
      <c r="U6129" s="232"/>
      <c r="V6129" s="233"/>
      <c r="W6129" s="233"/>
      <c r="X6129" s="226"/>
      <c r="Y6129" s="229">
        <f t="shared" si="197"/>
        <v>0</v>
      </c>
      <c r="Z6129" s="232"/>
      <c r="AA6129" s="232"/>
      <c r="AB6129" s="232"/>
      <c r="AC6129" s="234"/>
      <c r="AD6129" s="232"/>
      <c r="AE6129" s="253" t="str">
        <f>IF($N6129=マイタスク!$U$5,"作業者","")&amp;IF($S6129=マイタスク!$U$5,"ピアレビュー","")&amp;IF($X6129=マイタスク!$U$5,"SVレビュー","")</f>
        <v/>
      </c>
      <c r="AF6129" s="252">
        <f t="shared" si="198"/>
        <v>1</v>
      </c>
      <c r="AG6129" s="9" t="s">
        <v>34</v>
      </c>
    </row>
    <row r="6130" spans="2:33">
      <c r="B6130" s="225">
        <v>6118</v>
      </c>
      <c r="C6130" s="226"/>
      <c r="D6130" s="227">
        <f>_xlfn.XLOOKUP($C6130,サービス情報マスタcopy!$B:$B,サービス情報マスタcopy!$G:$G,0,0,1)</f>
        <v>0</v>
      </c>
      <c r="E6130" s="228" t="str">
        <f>CONCATENATE($C6130,"-",TEXT(_xlfn.MAXIFS($AF$12:AF6129,$C$12:C6129,$C6130)+1,"0000"))</f>
        <v>-0001</v>
      </c>
      <c r="F6130" s="226"/>
      <c r="G6130" s="226"/>
      <c r="H6130" s="226"/>
      <c r="I6130" s="229">
        <f t="shared" si="199"/>
        <v>0</v>
      </c>
      <c r="J6130" s="232"/>
      <c r="K6130" s="226"/>
      <c r="L6130" s="226"/>
      <c r="M6130" s="226"/>
      <c r="N6130" s="226"/>
      <c r="O6130" s="232"/>
      <c r="P6130" s="232"/>
      <c r="Q6130" s="232"/>
      <c r="R6130" s="232"/>
      <c r="S6130" s="226"/>
      <c r="T6130" s="229">
        <f t="shared" si="196"/>
        <v>0</v>
      </c>
      <c r="U6130" s="232"/>
      <c r="V6130" s="233"/>
      <c r="W6130" s="233"/>
      <c r="X6130" s="226"/>
      <c r="Y6130" s="229">
        <f t="shared" si="197"/>
        <v>0</v>
      </c>
      <c r="Z6130" s="232"/>
      <c r="AA6130" s="232"/>
      <c r="AB6130" s="232"/>
      <c r="AC6130" s="234"/>
      <c r="AD6130" s="232"/>
      <c r="AE6130" s="253" t="str">
        <f>IF($N6130=マイタスク!$U$5,"作業者","")&amp;IF($S6130=マイタスク!$U$5,"ピアレビュー","")&amp;IF($X6130=マイタスク!$U$5,"SVレビュー","")</f>
        <v/>
      </c>
      <c r="AF6130" s="252">
        <f t="shared" si="198"/>
        <v>1</v>
      </c>
      <c r="AG6130" s="9" t="s">
        <v>34</v>
      </c>
    </row>
    <row r="6131" spans="2:33">
      <c r="B6131" s="225">
        <v>6119</v>
      </c>
      <c r="C6131" s="226"/>
      <c r="D6131" s="227">
        <f>_xlfn.XLOOKUP($C6131,サービス情報マスタcopy!$B:$B,サービス情報マスタcopy!$G:$G,0,0,1)</f>
        <v>0</v>
      </c>
      <c r="E6131" s="228" t="str">
        <f>CONCATENATE($C6131,"-",TEXT(_xlfn.MAXIFS($AF$12:AF6130,$C$12:C6130,$C6131)+1,"0000"))</f>
        <v>-0001</v>
      </c>
      <c r="F6131" s="226"/>
      <c r="G6131" s="226"/>
      <c r="H6131" s="226"/>
      <c r="I6131" s="229">
        <f t="shared" si="199"/>
        <v>0</v>
      </c>
      <c r="J6131" s="232"/>
      <c r="K6131" s="226"/>
      <c r="L6131" s="226"/>
      <c r="M6131" s="226"/>
      <c r="N6131" s="226"/>
      <c r="O6131" s="232"/>
      <c r="P6131" s="232"/>
      <c r="Q6131" s="232"/>
      <c r="R6131" s="232"/>
      <c r="S6131" s="226"/>
      <c r="T6131" s="229">
        <f t="shared" si="196"/>
        <v>0</v>
      </c>
      <c r="U6131" s="232"/>
      <c r="V6131" s="233"/>
      <c r="W6131" s="233"/>
      <c r="X6131" s="226"/>
      <c r="Y6131" s="229">
        <f t="shared" si="197"/>
        <v>0</v>
      </c>
      <c r="Z6131" s="232"/>
      <c r="AA6131" s="232"/>
      <c r="AB6131" s="232"/>
      <c r="AC6131" s="234"/>
      <c r="AD6131" s="232"/>
      <c r="AE6131" s="253" t="str">
        <f>IF($N6131=マイタスク!$U$5,"作業者","")&amp;IF($S6131=マイタスク!$U$5,"ピアレビュー","")&amp;IF($X6131=マイタスク!$U$5,"SVレビュー","")</f>
        <v/>
      </c>
      <c r="AF6131" s="252">
        <f t="shared" si="198"/>
        <v>1</v>
      </c>
      <c r="AG6131" s="9" t="s">
        <v>34</v>
      </c>
    </row>
    <row r="6132" spans="2:33">
      <c r="B6132" s="225">
        <v>6120</v>
      </c>
      <c r="C6132" s="226"/>
      <c r="D6132" s="227">
        <f>_xlfn.XLOOKUP($C6132,サービス情報マスタcopy!$B:$B,サービス情報マスタcopy!$G:$G,0,0,1)</f>
        <v>0</v>
      </c>
      <c r="E6132" s="228" t="str">
        <f>CONCATENATE($C6132,"-",TEXT(_xlfn.MAXIFS($AF$12:AF6131,$C$12:C6131,$C6132)+1,"0000"))</f>
        <v>-0001</v>
      </c>
      <c r="F6132" s="226"/>
      <c r="G6132" s="226"/>
      <c r="H6132" s="226"/>
      <c r="I6132" s="229">
        <f t="shared" si="199"/>
        <v>0</v>
      </c>
      <c r="J6132" s="232"/>
      <c r="K6132" s="226"/>
      <c r="L6132" s="226"/>
      <c r="M6132" s="226"/>
      <c r="N6132" s="226"/>
      <c r="O6132" s="232"/>
      <c r="P6132" s="232"/>
      <c r="Q6132" s="232"/>
      <c r="R6132" s="232"/>
      <c r="S6132" s="226"/>
      <c r="T6132" s="229">
        <f t="shared" si="196"/>
        <v>0</v>
      </c>
      <c r="U6132" s="232"/>
      <c r="V6132" s="233"/>
      <c r="W6132" s="233"/>
      <c r="X6132" s="226"/>
      <c r="Y6132" s="229">
        <f t="shared" si="197"/>
        <v>0</v>
      </c>
      <c r="Z6132" s="232"/>
      <c r="AA6132" s="232"/>
      <c r="AB6132" s="232"/>
      <c r="AC6132" s="234"/>
      <c r="AD6132" s="232"/>
      <c r="AE6132" s="253" t="str">
        <f>IF($N6132=マイタスク!$U$5,"作業者","")&amp;IF($S6132=マイタスク!$U$5,"ピアレビュー","")&amp;IF($X6132=マイタスク!$U$5,"SVレビュー","")</f>
        <v/>
      </c>
      <c r="AF6132" s="252">
        <f t="shared" si="198"/>
        <v>1</v>
      </c>
      <c r="AG6132" s="9" t="s">
        <v>34</v>
      </c>
    </row>
    <row r="6133" spans="2:33">
      <c r="B6133" s="225">
        <v>6121</v>
      </c>
      <c r="C6133" s="226"/>
      <c r="D6133" s="227">
        <f>_xlfn.XLOOKUP($C6133,サービス情報マスタcopy!$B:$B,サービス情報マスタcopy!$G:$G,0,0,1)</f>
        <v>0</v>
      </c>
      <c r="E6133" s="228" t="str">
        <f>CONCATENATE($C6133,"-",TEXT(_xlfn.MAXIFS($AF$12:AF6132,$C$12:C6132,$C6133)+1,"0000"))</f>
        <v>-0001</v>
      </c>
      <c r="F6133" s="226"/>
      <c r="G6133" s="226"/>
      <c r="H6133" s="226"/>
      <c r="I6133" s="229">
        <f t="shared" si="199"/>
        <v>0</v>
      </c>
      <c r="J6133" s="232"/>
      <c r="K6133" s="226"/>
      <c r="L6133" s="226"/>
      <c r="M6133" s="226"/>
      <c r="N6133" s="226"/>
      <c r="O6133" s="232"/>
      <c r="P6133" s="232"/>
      <c r="Q6133" s="232"/>
      <c r="R6133" s="232"/>
      <c r="S6133" s="226"/>
      <c r="T6133" s="229">
        <f t="shared" si="196"/>
        <v>0</v>
      </c>
      <c r="U6133" s="232"/>
      <c r="V6133" s="233"/>
      <c r="W6133" s="233"/>
      <c r="X6133" s="226"/>
      <c r="Y6133" s="229">
        <f t="shared" si="197"/>
        <v>0</v>
      </c>
      <c r="Z6133" s="232"/>
      <c r="AA6133" s="232"/>
      <c r="AB6133" s="232"/>
      <c r="AC6133" s="234"/>
      <c r="AD6133" s="232"/>
      <c r="AE6133" s="253" t="str">
        <f>IF($N6133=マイタスク!$U$5,"作業者","")&amp;IF($S6133=マイタスク!$U$5,"ピアレビュー","")&amp;IF($X6133=マイタスク!$U$5,"SVレビュー","")</f>
        <v/>
      </c>
      <c r="AF6133" s="252">
        <f t="shared" si="198"/>
        <v>1</v>
      </c>
      <c r="AG6133" s="9" t="s">
        <v>34</v>
      </c>
    </row>
    <row r="6134" spans="2:33">
      <c r="B6134" s="225">
        <v>6122</v>
      </c>
      <c r="C6134" s="226"/>
      <c r="D6134" s="227">
        <f>_xlfn.XLOOKUP($C6134,サービス情報マスタcopy!$B:$B,サービス情報マスタcopy!$G:$G,0,0,1)</f>
        <v>0</v>
      </c>
      <c r="E6134" s="228" t="str">
        <f>CONCATENATE($C6134,"-",TEXT(_xlfn.MAXIFS($AF$12:AF6133,$C$12:C6133,$C6134)+1,"0000"))</f>
        <v>-0001</v>
      </c>
      <c r="F6134" s="226"/>
      <c r="G6134" s="226"/>
      <c r="H6134" s="226"/>
      <c r="I6134" s="229">
        <f t="shared" si="199"/>
        <v>0</v>
      </c>
      <c r="J6134" s="232"/>
      <c r="K6134" s="226"/>
      <c r="L6134" s="226"/>
      <c r="M6134" s="226"/>
      <c r="N6134" s="226"/>
      <c r="O6134" s="232"/>
      <c r="P6134" s="232"/>
      <c r="Q6134" s="232"/>
      <c r="R6134" s="232"/>
      <c r="S6134" s="226"/>
      <c r="T6134" s="229">
        <f t="shared" si="196"/>
        <v>0</v>
      </c>
      <c r="U6134" s="232"/>
      <c r="V6134" s="233"/>
      <c r="W6134" s="233"/>
      <c r="X6134" s="226"/>
      <c r="Y6134" s="229">
        <f t="shared" si="197"/>
        <v>0</v>
      </c>
      <c r="Z6134" s="232"/>
      <c r="AA6134" s="232"/>
      <c r="AB6134" s="232"/>
      <c r="AC6134" s="234"/>
      <c r="AD6134" s="232"/>
      <c r="AE6134" s="253" t="str">
        <f>IF($N6134=マイタスク!$U$5,"作業者","")&amp;IF($S6134=マイタスク!$U$5,"ピアレビュー","")&amp;IF($X6134=マイタスク!$U$5,"SVレビュー","")</f>
        <v/>
      </c>
      <c r="AF6134" s="252">
        <f t="shared" si="198"/>
        <v>1</v>
      </c>
      <c r="AG6134" s="9" t="s">
        <v>34</v>
      </c>
    </row>
    <row r="6135" spans="2:33">
      <c r="B6135" s="225">
        <v>6123</v>
      </c>
      <c r="C6135" s="226"/>
      <c r="D6135" s="227">
        <f>_xlfn.XLOOKUP($C6135,サービス情報マスタcopy!$B:$B,サービス情報マスタcopy!$G:$G,0,0,1)</f>
        <v>0</v>
      </c>
      <c r="E6135" s="228" t="str">
        <f>CONCATENATE($C6135,"-",TEXT(_xlfn.MAXIFS($AF$12:AF6134,$C$12:C6134,$C6135)+1,"0000"))</f>
        <v>-0001</v>
      </c>
      <c r="F6135" s="226"/>
      <c r="G6135" s="226"/>
      <c r="H6135" s="226"/>
      <c r="I6135" s="229">
        <f t="shared" si="199"/>
        <v>0</v>
      </c>
      <c r="J6135" s="232"/>
      <c r="K6135" s="226"/>
      <c r="L6135" s="226"/>
      <c r="M6135" s="226"/>
      <c r="N6135" s="226"/>
      <c r="O6135" s="232"/>
      <c r="P6135" s="232"/>
      <c r="Q6135" s="232"/>
      <c r="R6135" s="232"/>
      <c r="S6135" s="226"/>
      <c r="T6135" s="229">
        <f t="shared" si="196"/>
        <v>0</v>
      </c>
      <c r="U6135" s="232"/>
      <c r="V6135" s="233"/>
      <c r="W6135" s="233"/>
      <c r="X6135" s="226"/>
      <c r="Y6135" s="229">
        <f t="shared" si="197"/>
        <v>0</v>
      </c>
      <c r="Z6135" s="232"/>
      <c r="AA6135" s="232"/>
      <c r="AB6135" s="232"/>
      <c r="AC6135" s="234"/>
      <c r="AD6135" s="232"/>
      <c r="AE6135" s="253" t="str">
        <f>IF($N6135=マイタスク!$U$5,"作業者","")&amp;IF($S6135=マイタスク!$U$5,"ピアレビュー","")&amp;IF($X6135=マイタスク!$U$5,"SVレビュー","")</f>
        <v/>
      </c>
      <c r="AF6135" s="252">
        <f t="shared" si="198"/>
        <v>1</v>
      </c>
      <c r="AG6135" s="9" t="s">
        <v>34</v>
      </c>
    </row>
    <row r="6136" spans="2:33">
      <c r="B6136" s="225">
        <v>6124</v>
      </c>
      <c r="C6136" s="226"/>
      <c r="D6136" s="227">
        <f>_xlfn.XLOOKUP($C6136,サービス情報マスタcopy!$B:$B,サービス情報マスタcopy!$G:$G,0,0,1)</f>
        <v>0</v>
      </c>
      <c r="E6136" s="228" t="str">
        <f>CONCATENATE($C6136,"-",TEXT(_xlfn.MAXIFS($AF$12:AF6135,$C$12:C6135,$C6136)+1,"0000"))</f>
        <v>-0001</v>
      </c>
      <c r="F6136" s="226"/>
      <c r="G6136" s="226"/>
      <c r="H6136" s="226"/>
      <c r="I6136" s="229">
        <f t="shared" si="199"/>
        <v>0</v>
      </c>
      <c r="J6136" s="232"/>
      <c r="K6136" s="226"/>
      <c r="L6136" s="226"/>
      <c r="M6136" s="226"/>
      <c r="N6136" s="226"/>
      <c r="O6136" s="232"/>
      <c r="P6136" s="232"/>
      <c r="Q6136" s="232"/>
      <c r="R6136" s="232"/>
      <c r="S6136" s="226"/>
      <c r="T6136" s="229">
        <f t="shared" si="196"/>
        <v>0</v>
      </c>
      <c r="U6136" s="232"/>
      <c r="V6136" s="233"/>
      <c r="W6136" s="233"/>
      <c r="X6136" s="226"/>
      <c r="Y6136" s="229">
        <f t="shared" si="197"/>
        <v>0</v>
      </c>
      <c r="Z6136" s="232"/>
      <c r="AA6136" s="232"/>
      <c r="AB6136" s="232"/>
      <c r="AC6136" s="234"/>
      <c r="AD6136" s="232"/>
      <c r="AE6136" s="253" t="str">
        <f>IF($N6136=マイタスク!$U$5,"作業者","")&amp;IF($S6136=マイタスク!$U$5,"ピアレビュー","")&amp;IF($X6136=マイタスク!$U$5,"SVレビュー","")</f>
        <v/>
      </c>
      <c r="AF6136" s="252">
        <f t="shared" si="198"/>
        <v>1</v>
      </c>
      <c r="AG6136" s="9" t="s">
        <v>34</v>
      </c>
    </row>
    <row r="6137" spans="2:33">
      <c r="B6137" s="225">
        <v>6125</v>
      </c>
      <c r="C6137" s="226"/>
      <c r="D6137" s="227">
        <f>_xlfn.XLOOKUP($C6137,サービス情報マスタcopy!$B:$B,サービス情報マスタcopy!$G:$G,0,0,1)</f>
        <v>0</v>
      </c>
      <c r="E6137" s="228" t="str">
        <f>CONCATENATE($C6137,"-",TEXT(_xlfn.MAXIFS($AF$12:AF6136,$C$12:C6136,$C6137)+1,"0000"))</f>
        <v>-0001</v>
      </c>
      <c r="F6137" s="226"/>
      <c r="G6137" s="226"/>
      <c r="H6137" s="226"/>
      <c r="I6137" s="229">
        <f t="shared" si="199"/>
        <v>0</v>
      </c>
      <c r="J6137" s="232"/>
      <c r="K6137" s="226"/>
      <c r="L6137" s="226"/>
      <c r="M6137" s="226"/>
      <c r="N6137" s="226"/>
      <c r="O6137" s="232"/>
      <c r="P6137" s="232"/>
      <c r="Q6137" s="232"/>
      <c r="R6137" s="232"/>
      <c r="S6137" s="226"/>
      <c r="T6137" s="229">
        <f t="shared" si="196"/>
        <v>0</v>
      </c>
      <c r="U6137" s="232"/>
      <c r="V6137" s="233"/>
      <c r="W6137" s="233"/>
      <c r="X6137" s="226"/>
      <c r="Y6137" s="229">
        <f t="shared" si="197"/>
        <v>0</v>
      </c>
      <c r="Z6137" s="232"/>
      <c r="AA6137" s="232"/>
      <c r="AB6137" s="232"/>
      <c r="AC6137" s="234"/>
      <c r="AD6137" s="232"/>
      <c r="AE6137" s="253" t="str">
        <f>IF($N6137=マイタスク!$U$5,"作業者","")&amp;IF($S6137=マイタスク!$U$5,"ピアレビュー","")&amp;IF($X6137=マイタスク!$U$5,"SVレビュー","")</f>
        <v/>
      </c>
      <c r="AF6137" s="252">
        <f t="shared" si="198"/>
        <v>1</v>
      </c>
      <c r="AG6137" s="9" t="s">
        <v>34</v>
      </c>
    </row>
    <row r="6138" spans="2:33">
      <c r="B6138" s="225">
        <v>6126</v>
      </c>
      <c r="C6138" s="226"/>
      <c r="D6138" s="227">
        <f>_xlfn.XLOOKUP($C6138,サービス情報マスタcopy!$B:$B,サービス情報マスタcopy!$G:$G,0,0,1)</f>
        <v>0</v>
      </c>
      <c r="E6138" s="228" t="str">
        <f>CONCATENATE($C6138,"-",TEXT(_xlfn.MAXIFS($AF$12:AF6137,$C$12:C6137,$C6138)+1,"0000"))</f>
        <v>-0001</v>
      </c>
      <c r="F6138" s="226"/>
      <c r="G6138" s="226"/>
      <c r="H6138" s="226"/>
      <c r="I6138" s="229">
        <f t="shared" si="199"/>
        <v>0</v>
      </c>
      <c r="J6138" s="232"/>
      <c r="K6138" s="226"/>
      <c r="L6138" s="226"/>
      <c r="M6138" s="226"/>
      <c r="N6138" s="226"/>
      <c r="O6138" s="232"/>
      <c r="P6138" s="232"/>
      <c r="Q6138" s="232"/>
      <c r="R6138" s="232"/>
      <c r="S6138" s="226"/>
      <c r="T6138" s="229">
        <f t="shared" si="196"/>
        <v>0</v>
      </c>
      <c r="U6138" s="232"/>
      <c r="V6138" s="233"/>
      <c r="W6138" s="233"/>
      <c r="X6138" s="226"/>
      <c r="Y6138" s="229">
        <f t="shared" si="197"/>
        <v>0</v>
      </c>
      <c r="Z6138" s="232"/>
      <c r="AA6138" s="232"/>
      <c r="AB6138" s="232"/>
      <c r="AC6138" s="234"/>
      <c r="AD6138" s="232"/>
      <c r="AE6138" s="253" t="str">
        <f>IF($N6138=マイタスク!$U$5,"作業者","")&amp;IF($S6138=マイタスク!$U$5,"ピアレビュー","")&amp;IF($X6138=マイタスク!$U$5,"SVレビュー","")</f>
        <v/>
      </c>
      <c r="AF6138" s="252">
        <f t="shared" si="198"/>
        <v>1</v>
      </c>
      <c r="AG6138" s="9" t="s">
        <v>34</v>
      </c>
    </row>
    <row r="6139" spans="2:33">
      <c r="B6139" s="225">
        <v>6127</v>
      </c>
      <c r="C6139" s="226"/>
      <c r="D6139" s="227">
        <f>_xlfn.XLOOKUP($C6139,サービス情報マスタcopy!$B:$B,サービス情報マスタcopy!$G:$G,0,0,1)</f>
        <v>0</v>
      </c>
      <c r="E6139" s="228" t="str">
        <f>CONCATENATE($C6139,"-",TEXT(_xlfn.MAXIFS($AF$12:AF6138,$C$12:C6138,$C6139)+1,"0000"))</f>
        <v>-0001</v>
      </c>
      <c r="F6139" s="226"/>
      <c r="G6139" s="226"/>
      <c r="H6139" s="226"/>
      <c r="I6139" s="229">
        <f t="shared" si="199"/>
        <v>0</v>
      </c>
      <c r="J6139" s="232"/>
      <c r="K6139" s="226"/>
      <c r="L6139" s="226"/>
      <c r="M6139" s="226"/>
      <c r="N6139" s="226"/>
      <c r="O6139" s="232"/>
      <c r="P6139" s="232"/>
      <c r="Q6139" s="232"/>
      <c r="R6139" s="232"/>
      <c r="S6139" s="226"/>
      <c r="T6139" s="229">
        <f t="shared" si="196"/>
        <v>0</v>
      </c>
      <c r="U6139" s="232"/>
      <c r="V6139" s="233"/>
      <c r="W6139" s="233"/>
      <c r="X6139" s="226"/>
      <c r="Y6139" s="229">
        <f t="shared" si="197"/>
        <v>0</v>
      </c>
      <c r="Z6139" s="232"/>
      <c r="AA6139" s="232"/>
      <c r="AB6139" s="232"/>
      <c r="AC6139" s="234"/>
      <c r="AD6139" s="232"/>
      <c r="AE6139" s="253" t="str">
        <f>IF($N6139=マイタスク!$U$5,"作業者","")&amp;IF($S6139=マイタスク!$U$5,"ピアレビュー","")&amp;IF($X6139=マイタスク!$U$5,"SVレビュー","")</f>
        <v/>
      </c>
      <c r="AF6139" s="252">
        <f t="shared" si="198"/>
        <v>1</v>
      </c>
      <c r="AG6139" s="9" t="s">
        <v>34</v>
      </c>
    </row>
    <row r="6140" spans="2:33">
      <c r="B6140" s="225">
        <v>6128</v>
      </c>
      <c r="C6140" s="226"/>
      <c r="D6140" s="227">
        <f>_xlfn.XLOOKUP($C6140,サービス情報マスタcopy!$B:$B,サービス情報マスタcopy!$G:$G,0,0,1)</f>
        <v>0</v>
      </c>
      <c r="E6140" s="228" t="str">
        <f>CONCATENATE($C6140,"-",TEXT(_xlfn.MAXIFS($AF$12:AF6139,$C$12:C6139,$C6140)+1,"0000"))</f>
        <v>-0001</v>
      </c>
      <c r="F6140" s="226"/>
      <c r="G6140" s="226"/>
      <c r="H6140" s="226"/>
      <c r="I6140" s="229">
        <f t="shared" si="199"/>
        <v>0</v>
      </c>
      <c r="J6140" s="232"/>
      <c r="K6140" s="226"/>
      <c r="L6140" s="226"/>
      <c r="M6140" s="226"/>
      <c r="N6140" s="226"/>
      <c r="O6140" s="232"/>
      <c r="P6140" s="232"/>
      <c r="Q6140" s="232"/>
      <c r="R6140" s="232"/>
      <c r="S6140" s="226"/>
      <c r="T6140" s="229">
        <f t="shared" si="196"/>
        <v>0</v>
      </c>
      <c r="U6140" s="232"/>
      <c r="V6140" s="233"/>
      <c r="W6140" s="233"/>
      <c r="X6140" s="226"/>
      <c r="Y6140" s="229">
        <f t="shared" si="197"/>
        <v>0</v>
      </c>
      <c r="Z6140" s="232"/>
      <c r="AA6140" s="232"/>
      <c r="AB6140" s="232"/>
      <c r="AC6140" s="234"/>
      <c r="AD6140" s="232"/>
      <c r="AE6140" s="253" t="str">
        <f>IF($N6140=マイタスク!$U$5,"作業者","")&amp;IF($S6140=マイタスク!$U$5,"ピアレビュー","")&amp;IF($X6140=マイタスク!$U$5,"SVレビュー","")</f>
        <v/>
      </c>
      <c r="AF6140" s="252">
        <f t="shared" si="198"/>
        <v>1</v>
      </c>
      <c r="AG6140" s="9" t="s">
        <v>34</v>
      </c>
    </row>
    <row r="6141" spans="2:33">
      <c r="B6141" s="225">
        <v>6129</v>
      </c>
      <c r="C6141" s="226"/>
      <c r="D6141" s="227">
        <f>_xlfn.XLOOKUP($C6141,サービス情報マスタcopy!$B:$B,サービス情報マスタcopy!$G:$G,0,0,1)</f>
        <v>0</v>
      </c>
      <c r="E6141" s="228" t="str">
        <f>CONCATENATE($C6141,"-",TEXT(_xlfn.MAXIFS($AF$12:AF6140,$C$12:C6140,$C6141)+1,"0000"))</f>
        <v>-0001</v>
      </c>
      <c r="F6141" s="226"/>
      <c r="G6141" s="226"/>
      <c r="H6141" s="226"/>
      <c r="I6141" s="229">
        <f t="shared" si="199"/>
        <v>0</v>
      </c>
      <c r="J6141" s="232"/>
      <c r="K6141" s="226"/>
      <c r="L6141" s="226"/>
      <c r="M6141" s="226"/>
      <c r="N6141" s="226"/>
      <c r="O6141" s="232"/>
      <c r="P6141" s="232"/>
      <c r="Q6141" s="232"/>
      <c r="R6141" s="232"/>
      <c r="S6141" s="226"/>
      <c r="T6141" s="229">
        <f t="shared" si="196"/>
        <v>0</v>
      </c>
      <c r="U6141" s="232"/>
      <c r="V6141" s="233"/>
      <c r="W6141" s="233"/>
      <c r="X6141" s="226"/>
      <c r="Y6141" s="229">
        <f t="shared" si="197"/>
        <v>0</v>
      </c>
      <c r="Z6141" s="232"/>
      <c r="AA6141" s="232"/>
      <c r="AB6141" s="232"/>
      <c r="AC6141" s="234"/>
      <c r="AD6141" s="232"/>
      <c r="AE6141" s="253" t="str">
        <f>IF($N6141=マイタスク!$U$5,"作業者","")&amp;IF($S6141=マイタスク!$U$5,"ピアレビュー","")&amp;IF($X6141=マイタスク!$U$5,"SVレビュー","")</f>
        <v/>
      </c>
      <c r="AF6141" s="252">
        <f t="shared" si="198"/>
        <v>1</v>
      </c>
      <c r="AG6141" s="9" t="s">
        <v>34</v>
      </c>
    </row>
    <row r="6142" spans="2:33">
      <c r="B6142" s="225">
        <v>6130</v>
      </c>
      <c r="C6142" s="226"/>
      <c r="D6142" s="227">
        <f>_xlfn.XLOOKUP($C6142,サービス情報マスタcopy!$B:$B,サービス情報マスタcopy!$G:$G,0,0,1)</f>
        <v>0</v>
      </c>
      <c r="E6142" s="228" t="str">
        <f>CONCATENATE($C6142,"-",TEXT(_xlfn.MAXIFS($AF$12:AF6141,$C$12:C6141,$C6142)+1,"0000"))</f>
        <v>-0001</v>
      </c>
      <c r="F6142" s="226"/>
      <c r="G6142" s="226"/>
      <c r="H6142" s="226"/>
      <c r="I6142" s="229">
        <f t="shared" si="199"/>
        <v>0</v>
      </c>
      <c r="J6142" s="232"/>
      <c r="K6142" s="226"/>
      <c r="L6142" s="226"/>
      <c r="M6142" s="226"/>
      <c r="N6142" s="226"/>
      <c r="O6142" s="232"/>
      <c r="P6142" s="232"/>
      <c r="Q6142" s="232"/>
      <c r="R6142" s="232"/>
      <c r="S6142" s="226"/>
      <c r="T6142" s="229">
        <f t="shared" si="196"/>
        <v>0</v>
      </c>
      <c r="U6142" s="232"/>
      <c r="V6142" s="233"/>
      <c r="W6142" s="233"/>
      <c r="X6142" s="226"/>
      <c r="Y6142" s="229">
        <f t="shared" si="197"/>
        <v>0</v>
      </c>
      <c r="Z6142" s="232"/>
      <c r="AA6142" s="232"/>
      <c r="AB6142" s="232"/>
      <c r="AC6142" s="234"/>
      <c r="AD6142" s="232"/>
      <c r="AE6142" s="253" t="str">
        <f>IF($N6142=マイタスク!$U$5,"作業者","")&amp;IF($S6142=マイタスク!$U$5,"ピアレビュー","")&amp;IF($X6142=マイタスク!$U$5,"SVレビュー","")</f>
        <v/>
      </c>
      <c r="AF6142" s="252">
        <f t="shared" si="198"/>
        <v>1</v>
      </c>
      <c r="AG6142" s="9" t="s">
        <v>34</v>
      </c>
    </row>
    <row r="6143" spans="2:33">
      <c r="B6143" s="225">
        <v>6131</v>
      </c>
      <c r="C6143" s="226"/>
      <c r="D6143" s="227">
        <f>_xlfn.XLOOKUP($C6143,サービス情報マスタcopy!$B:$B,サービス情報マスタcopy!$G:$G,0,0,1)</f>
        <v>0</v>
      </c>
      <c r="E6143" s="228" t="str">
        <f>CONCATENATE($C6143,"-",TEXT(_xlfn.MAXIFS($AF$12:AF6142,$C$12:C6142,$C6143)+1,"0000"))</f>
        <v>-0001</v>
      </c>
      <c r="F6143" s="226"/>
      <c r="G6143" s="226"/>
      <c r="H6143" s="226"/>
      <c r="I6143" s="229">
        <f t="shared" si="199"/>
        <v>0</v>
      </c>
      <c r="J6143" s="232"/>
      <c r="K6143" s="226"/>
      <c r="L6143" s="226"/>
      <c r="M6143" s="226"/>
      <c r="N6143" s="226"/>
      <c r="O6143" s="232"/>
      <c r="P6143" s="232"/>
      <c r="Q6143" s="232"/>
      <c r="R6143" s="232"/>
      <c r="S6143" s="226"/>
      <c r="T6143" s="229">
        <f t="shared" si="196"/>
        <v>0</v>
      </c>
      <c r="U6143" s="232"/>
      <c r="V6143" s="233"/>
      <c r="W6143" s="233"/>
      <c r="X6143" s="226"/>
      <c r="Y6143" s="229">
        <f t="shared" si="197"/>
        <v>0</v>
      </c>
      <c r="Z6143" s="232"/>
      <c r="AA6143" s="232"/>
      <c r="AB6143" s="232"/>
      <c r="AC6143" s="234"/>
      <c r="AD6143" s="232"/>
      <c r="AE6143" s="253" t="str">
        <f>IF($N6143=マイタスク!$U$5,"作業者","")&amp;IF($S6143=マイタスク!$U$5,"ピアレビュー","")&amp;IF($X6143=マイタスク!$U$5,"SVレビュー","")</f>
        <v/>
      </c>
      <c r="AF6143" s="252">
        <f t="shared" si="198"/>
        <v>1</v>
      </c>
      <c r="AG6143" s="9" t="s">
        <v>34</v>
      </c>
    </row>
    <row r="6144" spans="2:33">
      <c r="B6144" s="225">
        <v>6132</v>
      </c>
      <c r="C6144" s="226"/>
      <c r="D6144" s="227">
        <f>_xlfn.XLOOKUP($C6144,サービス情報マスタcopy!$B:$B,サービス情報マスタcopy!$G:$G,0,0,1)</f>
        <v>0</v>
      </c>
      <c r="E6144" s="228" t="str">
        <f>CONCATENATE($C6144,"-",TEXT(_xlfn.MAXIFS($AF$12:AF6143,$C$12:C6143,$C6144)+1,"0000"))</f>
        <v>-0001</v>
      </c>
      <c r="F6144" s="226"/>
      <c r="G6144" s="226"/>
      <c r="H6144" s="226"/>
      <c r="I6144" s="229">
        <f t="shared" si="199"/>
        <v>0</v>
      </c>
      <c r="J6144" s="232"/>
      <c r="K6144" s="226"/>
      <c r="L6144" s="226"/>
      <c r="M6144" s="226"/>
      <c r="N6144" s="226"/>
      <c r="O6144" s="232"/>
      <c r="P6144" s="232"/>
      <c r="Q6144" s="232"/>
      <c r="R6144" s="232"/>
      <c r="S6144" s="226"/>
      <c r="T6144" s="229">
        <f t="shared" si="196"/>
        <v>0</v>
      </c>
      <c r="U6144" s="232"/>
      <c r="V6144" s="233"/>
      <c r="W6144" s="233"/>
      <c r="X6144" s="226"/>
      <c r="Y6144" s="229">
        <f t="shared" si="197"/>
        <v>0</v>
      </c>
      <c r="Z6144" s="232"/>
      <c r="AA6144" s="232"/>
      <c r="AB6144" s="232"/>
      <c r="AC6144" s="234"/>
      <c r="AD6144" s="232"/>
      <c r="AE6144" s="253" t="str">
        <f>IF($N6144=マイタスク!$U$5,"作業者","")&amp;IF($S6144=マイタスク!$U$5,"ピアレビュー","")&amp;IF($X6144=マイタスク!$U$5,"SVレビュー","")</f>
        <v/>
      </c>
      <c r="AF6144" s="252">
        <f t="shared" si="198"/>
        <v>1</v>
      </c>
      <c r="AG6144" s="9" t="s">
        <v>34</v>
      </c>
    </row>
    <row r="6145" spans="2:33">
      <c r="B6145" s="225">
        <v>6133</v>
      </c>
      <c r="C6145" s="226"/>
      <c r="D6145" s="227">
        <f>_xlfn.XLOOKUP($C6145,サービス情報マスタcopy!$B:$B,サービス情報マスタcopy!$G:$G,0,0,1)</f>
        <v>0</v>
      </c>
      <c r="E6145" s="228" t="str">
        <f>CONCATENATE($C6145,"-",TEXT(_xlfn.MAXIFS($AF$12:AF6144,$C$12:C6144,$C6145)+1,"0000"))</f>
        <v>-0001</v>
      </c>
      <c r="F6145" s="226"/>
      <c r="G6145" s="226"/>
      <c r="H6145" s="226"/>
      <c r="I6145" s="229">
        <f t="shared" si="199"/>
        <v>0</v>
      </c>
      <c r="J6145" s="232"/>
      <c r="K6145" s="226"/>
      <c r="L6145" s="226"/>
      <c r="M6145" s="226"/>
      <c r="N6145" s="226"/>
      <c r="O6145" s="232"/>
      <c r="P6145" s="232"/>
      <c r="Q6145" s="232"/>
      <c r="R6145" s="232"/>
      <c r="S6145" s="226"/>
      <c r="T6145" s="229">
        <f t="shared" si="196"/>
        <v>0</v>
      </c>
      <c r="U6145" s="232"/>
      <c r="V6145" s="233"/>
      <c r="W6145" s="233"/>
      <c r="X6145" s="226"/>
      <c r="Y6145" s="229">
        <f t="shared" si="197"/>
        <v>0</v>
      </c>
      <c r="Z6145" s="232"/>
      <c r="AA6145" s="232"/>
      <c r="AB6145" s="232"/>
      <c r="AC6145" s="234"/>
      <c r="AD6145" s="232"/>
      <c r="AE6145" s="253" t="str">
        <f>IF($N6145=マイタスク!$U$5,"作業者","")&amp;IF($S6145=マイタスク!$U$5,"ピアレビュー","")&amp;IF($X6145=マイタスク!$U$5,"SVレビュー","")</f>
        <v/>
      </c>
      <c r="AF6145" s="252">
        <f t="shared" si="198"/>
        <v>1</v>
      </c>
      <c r="AG6145" s="9" t="s">
        <v>34</v>
      </c>
    </row>
    <row r="6146" spans="2:33">
      <c r="B6146" s="225">
        <v>6134</v>
      </c>
      <c r="C6146" s="226"/>
      <c r="D6146" s="227">
        <f>_xlfn.XLOOKUP($C6146,サービス情報マスタcopy!$B:$B,サービス情報マスタcopy!$G:$G,0,0,1)</f>
        <v>0</v>
      </c>
      <c r="E6146" s="228" t="str">
        <f>CONCATENATE($C6146,"-",TEXT(_xlfn.MAXIFS($AF$12:AF6145,$C$12:C6145,$C6146)+1,"0000"))</f>
        <v>-0001</v>
      </c>
      <c r="F6146" s="226"/>
      <c r="G6146" s="226"/>
      <c r="H6146" s="226"/>
      <c r="I6146" s="229">
        <f t="shared" si="199"/>
        <v>0</v>
      </c>
      <c r="J6146" s="232"/>
      <c r="K6146" s="226"/>
      <c r="L6146" s="226"/>
      <c r="M6146" s="226"/>
      <c r="N6146" s="226"/>
      <c r="O6146" s="232"/>
      <c r="P6146" s="232"/>
      <c r="Q6146" s="232"/>
      <c r="R6146" s="232"/>
      <c r="S6146" s="226"/>
      <c r="T6146" s="229">
        <f t="shared" si="196"/>
        <v>0</v>
      </c>
      <c r="U6146" s="232"/>
      <c r="V6146" s="233"/>
      <c r="W6146" s="233"/>
      <c r="X6146" s="226"/>
      <c r="Y6146" s="229">
        <f t="shared" si="197"/>
        <v>0</v>
      </c>
      <c r="Z6146" s="232"/>
      <c r="AA6146" s="232"/>
      <c r="AB6146" s="232"/>
      <c r="AC6146" s="234"/>
      <c r="AD6146" s="232"/>
      <c r="AE6146" s="253" t="str">
        <f>IF($N6146=マイタスク!$U$5,"作業者","")&amp;IF($S6146=マイタスク!$U$5,"ピアレビュー","")&amp;IF($X6146=マイタスク!$U$5,"SVレビュー","")</f>
        <v/>
      </c>
      <c r="AF6146" s="252">
        <f t="shared" si="198"/>
        <v>1</v>
      </c>
      <c r="AG6146" s="9" t="s">
        <v>34</v>
      </c>
    </row>
    <row r="6147" spans="2:33">
      <c r="B6147" s="225">
        <v>6135</v>
      </c>
      <c r="C6147" s="226"/>
      <c r="D6147" s="227">
        <f>_xlfn.XLOOKUP($C6147,サービス情報マスタcopy!$B:$B,サービス情報マスタcopy!$G:$G,0,0,1)</f>
        <v>0</v>
      </c>
      <c r="E6147" s="228" t="str">
        <f>CONCATENATE($C6147,"-",TEXT(_xlfn.MAXIFS($AF$12:AF6146,$C$12:C6146,$C6147)+1,"0000"))</f>
        <v>-0001</v>
      </c>
      <c r="F6147" s="226"/>
      <c r="G6147" s="226"/>
      <c r="H6147" s="226"/>
      <c r="I6147" s="229">
        <f t="shared" si="199"/>
        <v>0</v>
      </c>
      <c r="J6147" s="232"/>
      <c r="K6147" s="226"/>
      <c r="L6147" s="226"/>
      <c r="M6147" s="226"/>
      <c r="N6147" s="226"/>
      <c r="O6147" s="232"/>
      <c r="P6147" s="232"/>
      <c r="Q6147" s="232"/>
      <c r="R6147" s="232"/>
      <c r="S6147" s="226"/>
      <c r="T6147" s="229">
        <f t="shared" si="196"/>
        <v>0</v>
      </c>
      <c r="U6147" s="232"/>
      <c r="V6147" s="233"/>
      <c r="W6147" s="233"/>
      <c r="X6147" s="226"/>
      <c r="Y6147" s="229">
        <f t="shared" si="197"/>
        <v>0</v>
      </c>
      <c r="Z6147" s="232"/>
      <c r="AA6147" s="232"/>
      <c r="AB6147" s="232"/>
      <c r="AC6147" s="234"/>
      <c r="AD6147" s="232"/>
      <c r="AE6147" s="253" t="str">
        <f>IF($N6147=マイタスク!$U$5,"作業者","")&amp;IF($S6147=マイタスク!$U$5,"ピアレビュー","")&amp;IF($X6147=マイタスク!$U$5,"SVレビュー","")</f>
        <v/>
      </c>
      <c r="AF6147" s="252">
        <f t="shared" si="198"/>
        <v>1</v>
      </c>
      <c r="AG6147" s="9" t="s">
        <v>34</v>
      </c>
    </row>
    <row r="6148" spans="2:33">
      <c r="B6148" s="225">
        <v>6136</v>
      </c>
      <c r="C6148" s="226"/>
      <c r="D6148" s="227">
        <f>_xlfn.XLOOKUP($C6148,サービス情報マスタcopy!$B:$B,サービス情報マスタcopy!$G:$G,0,0,1)</f>
        <v>0</v>
      </c>
      <c r="E6148" s="228" t="str">
        <f>CONCATENATE($C6148,"-",TEXT(_xlfn.MAXIFS($AF$12:AF6147,$C$12:C6147,$C6148)+1,"0000"))</f>
        <v>-0001</v>
      </c>
      <c r="F6148" s="226"/>
      <c r="G6148" s="226"/>
      <c r="H6148" s="226"/>
      <c r="I6148" s="229">
        <f t="shared" si="199"/>
        <v>0</v>
      </c>
      <c r="J6148" s="232"/>
      <c r="K6148" s="226"/>
      <c r="L6148" s="226"/>
      <c r="M6148" s="226"/>
      <c r="N6148" s="226"/>
      <c r="O6148" s="232"/>
      <c r="P6148" s="232"/>
      <c r="Q6148" s="232"/>
      <c r="R6148" s="232"/>
      <c r="S6148" s="226"/>
      <c r="T6148" s="229">
        <f t="shared" ref="T6148:T6211" si="200">$P6148</f>
        <v>0</v>
      </c>
      <c r="U6148" s="232"/>
      <c r="V6148" s="233"/>
      <c r="W6148" s="233"/>
      <c r="X6148" s="226"/>
      <c r="Y6148" s="229">
        <f t="shared" ref="Y6148:Y6211" si="201">$U6148</f>
        <v>0</v>
      </c>
      <c r="Z6148" s="232"/>
      <c r="AA6148" s="232"/>
      <c r="AB6148" s="232"/>
      <c r="AC6148" s="234"/>
      <c r="AD6148" s="232"/>
      <c r="AE6148" s="253" t="str">
        <f>IF($N6148=マイタスク!$U$5,"作業者","")&amp;IF($S6148=マイタスク!$U$5,"ピアレビュー","")&amp;IF($X6148=マイタスク!$U$5,"SVレビュー","")</f>
        <v/>
      </c>
      <c r="AF6148" s="252">
        <f t="shared" si="198"/>
        <v>1</v>
      </c>
      <c r="AG6148" s="9" t="s">
        <v>34</v>
      </c>
    </row>
    <row r="6149" spans="2:33">
      <c r="B6149" s="225">
        <v>6137</v>
      </c>
      <c r="C6149" s="226"/>
      <c r="D6149" s="227">
        <f>_xlfn.XLOOKUP($C6149,サービス情報マスタcopy!$B:$B,サービス情報マスタcopy!$G:$G,0,0,1)</f>
        <v>0</v>
      </c>
      <c r="E6149" s="228" t="str">
        <f>CONCATENATE($C6149,"-",TEXT(_xlfn.MAXIFS($AF$12:AF6148,$C$12:C6148,$C6149)+1,"0000"))</f>
        <v>-0001</v>
      </c>
      <c r="F6149" s="226"/>
      <c r="G6149" s="226"/>
      <c r="H6149" s="226"/>
      <c r="I6149" s="229">
        <f t="shared" si="199"/>
        <v>0</v>
      </c>
      <c r="J6149" s="232"/>
      <c r="K6149" s="226"/>
      <c r="L6149" s="226"/>
      <c r="M6149" s="226"/>
      <c r="N6149" s="226"/>
      <c r="O6149" s="232"/>
      <c r="P6149" s="232"/>
      <c r="Q6149" s="232"/>
      <c r="R6149" s="232"/>
      <c r="S6149" s="226"/>
      <c r="T6149" s="229">
        <f t="shared" si="200"/>
        <v>0</v>
      </c>
      <c r="U6149" s="232"/>
      <c r="V6149" s="233"/>
      <c r="W6149" s="233"/>
      <c r="X6149" s="226"/>
      <c r="Y6149" s="229">
        <f t="shared" si="201"/>
        <v>0</v>
      </c>
      <c r="Z6149" s="232"/>
      <c r="AA6149" s="232"/>
      <c r="AB6149" s="232"/>
      <c r="AC6149" s="234"/>
      <c r="AD6149" s="232"/>
      <c r="AE6149" s="253" t="str">
        <f>IF($N6149=マイタスク!$U$5,"作業者","")&amp;IF($S6149=マイタスク!$U$5,"ピアレビュー","")&amp;IF($X6149=マイタスク!$U$5,"SVレビュー","")</f>
        <v/>
      </c>
      <c r="AF6149" s="252">
        <f t="shared" si="198"/>
        <v>1</v>
      </c>
      <c r="AG6149" s="9" t="s">
        <v>34</v>
      </c>
    </row>
    <row r="6150" spans="2:33">
      <c r="B6150" s="225">
        <v>6138</v>
      </c>
      <c r="C6150" s="226"/>
      <c r="D6150" s="227">
        <f>_xlfn.XLOOKUP($C6150,サービス情報マスタcopy!$B:$B,サービス情報マスタcopy!$G:$G,0,0,1)</f>
        <v>0</v>
      </c>
      <c r="E6150" s="228" t="str">
        <f>CONCATENATE($C6150,"-",TEXT(_xlfn.MAXIFS($AF$12:AF6149,$C$12:C6149,$C6150)+1,"0000"))</f>
        <v>-0001</v>
      </c>
      <c r="F6150" s="226"/>
      <c r="G6150" s="226"/>
      <c r="H6150" s="226"/>
      <c r="I6150" s="229">
        <f t="shared" si="199"/>
        <v>0</v>
      </c>
      <c r="J6150" s="232"/>
      <c r="K6150" s="226"/>
      <c r="L6150" s="226"/>
      <c r="M6150" s="226"/>
      <c r="N6150" s="226"/>
      <c r="O6150" s="232"/>
      <c r="P6150" s="232"/>
      <c r="Q6150" s="232"/>
      <c r="R6150" s="232"/>
      <c r="S6150" s="226"/>
      <c r="T6150" s="229">
        <f t="shared" si="200"/>
        <v>0</v>
      </c>
      <c r="U6150" s="232"/>
      <c r="V6150" s="233"/>
      <c r="W6150" s="233"/>
      <c r="X6150" s="226"/>
      <c r="Y6150" s="229">
        <f t="shared" si="201"/>
        <v>0</v>
      </c>
      <c r="Z6150" s="232"/>
      <c r="AA6150" s="232"/>
      <c r="AB6150" s="232"/>
      <c r="AC6150" s="234"/>
      <c r="AD6150" s="232"/>
      <c r="AE6150" s="253" t="str">
        <f>IF($N6150=マイタスク!$U$5,"作業者","")&amp;IF($S6150=マイタスク!$U$5,"ピアレビュー","")&amp;IF($X6150=マイタスク!$U$5,"SVレビュー","")</f>
        <v/>
      </c>
      <c r="AF6150" s="252">
        <f t="shared" si="198"/>
        <v>1</v>
      </c>
      <c r="AG6150" s="9" t="s">
        <v>34</v>
      </c>
    </row>
    <row r="6151" spans="2:33">
      <c r="B6151" s="225">
        <v>6139</v>
      </c>
      <c r="C6151" s="226"/>
      <c r="D6151" s="227">
        <f>_xlfn.XLOOKUP($C6151,サービス情報マスタcopy!$B:$B,サービス情報マスタcopy!$G:$G,0,0,1)</f>
        <v>0</v>
      </c>
      <c r="E6151" s="228" t="str">
        <f>CONCATENATE($C6151,"-",TEXT(_xlfn.MAXIFS($AF$12:AF6150,$C$12:C6150,$C6151)+1,"0000"))</f>
        <v>-0001</v>
      </c>
      <c r="F6151" s="226"/>
      <c r="G6151" s="226"/>
      <c r="H6151" s="226"/>
      <c r="I6151" s="229">
        <f t="shared" si="199"/>
        <v>0</v>
      </c>
      <c r="J6151" s="232"/>
      <c r="K6151" s="226"/>
      <c r="L6151" s="226"/>
      <c r="M6151" s="226"/>
      <c r="N6151" s="226"/>
      <c r="O6151" s="232"/>
      <c r="P6151" s="232"/>
      <c r="Q6151" s="232"/>
      <c r="R6151" s="232"/>
      <c r="S6151" s="226"/>
      <c r="T6151" s="229">
        <f t="shared" si="200"/>
        <v>0</v>
      </c>
      <c r="U6151" s="232"/>
      <c r="V6151" s="233"/>
      <c r="W6151" s="233"/>
      <c r="X6151" s="226"/>
      <c r="Y6151" s="229">
        <f t="shared" si="201"/>
        <v>0</v>
      </c>
      <c r="Z6151" s="232"/>
      <c r="AA6151" s="232"/>
      <c r="AB6151" s="232"/>
      <c r="AC6151" s="234"/>
      <c r="AD6151" s="232"/>
      <c r="AE6151" s="253" t="str">
        <f>IF($N6151=マイタスク!$U$5,"作業者","")&amp;IF($S6151=マイタスク!$U$5,"ピアレビュー","")&amp;IF($X6151=マイタスク!$U$5,"SVレビュー","")</f>
        <v/>
      </c>
      <c r="AF6151" s="252">
        <f t="shared" si="198"/>
        <v>1</v>
      </c>
      <c r="AG6151" s="9" t="s">
        <v>34</v>
      </c>
    </row>
    <row r="6152" spans="2:33">
      <c r="B6152" s="225">
        <v>6140</v>
      </c>
      <c r="C6152" s="226"/>
      <c r="D6152" s="227">
        <f>_xlfn.XLOOKUP($C6152,サービス情報マスタcopy!$B:$B,サービス情報マスタcopy!$G:$G,0,0,1)</f>
        <v>0</v>
      </c>
      <c r="E6152" s="228" t="str">
        <f>CONCATENATE($C6152,"-",TEXT(_xlfn.MAXIFS($AF$12:AF6151,$C$12:C6151,$C6152)+1,"0000"))</f>
        <v>-0001</v>
      </c>
      <c r="F6152" s="226"/>
      <c r="G6152" s="226"/>
      <c r="H6152" s="226"/>
      <c r="I6152" s="229">
        <f t="shared" si="199"/>
        <v>0</v>
      </c>
      <c r="J6152" s="232"/>
      <c r="K6152" s="226"/>
      <c r="L6152" s="226"/>
      <c r="M6152" s="226"/>
      <c r="N6152" s="226"/>
      <c r="O6152" s="232"/>
      <c r="P6152" s="232"/>
      <c r="Q6152" s="232"/>
      <c r="R6152" s="232"/>
      <c r="S6152" s="226"/>
      <c r="T6152" s="229">
        <f t="shared" si="200"/>
        <v>0</v>
      </c>
      <c r="U6152" s="232"/>
      <c r="V6152" s="233"/>
      <c r="W6152" s="233"/>
      <c r="X6152" s="226"/>
      <c r="Y6152" s="229">
        <f t="shared" si="201"/>
        <v>0</v>
      </c>
      <c r="Z6152" s="232"/>
      <c r="AA6152" s="232"/>
      <c r="AB6152" s="232"/>
      <c r="AC6152" s="234"/>
      <c r="AD6152" s="232"/>
      <c r="AE6152" s="253" t="str">
        <f>IF($N6152=マイタスク!$U$5,"作業者","")&amp;IF($S6152=マイタスク!$U$5,"ピアレビュー","")&amp;IF($X6152=マイタスク!$U$5,"SVレビュー","")</f>
        <v/>
      </c>
      <c r="AF6152" s="252">
        <f t="shared" si="198"/>
        <v>1</v>
      </c>
      <c r="AG6152" s="9" t="s">
        <v>34</v>
      </c>
    </row>
    <row r="6153" spans="2:33">
      <c r="B6153" s="225">
        <v>6141</v>
      </c>
      <c r="C6153" s="226"/>
      <c r="D6153" s="227">
        <f>_xlfn.XLOOKUP($C6153,サービス情報マスタcopy!$B:$B,サービス情報マスタcopy!$G:$G,0,0,1)</f>
        <v>0</v>
      </c>
      <c r="E6153" s="228" t="str">
        <f>CONCATENATE($C6153,"-",TEXT(_xlfn.MAXIFS($AF$12:AF6152,$C$12:C6152,$C6153)+1,"0000"))</f>
        <v>-0001</v>
      </c>
      <c r="F6153" s="226"/>
      <c r="G6153" s="226"/>
      <c r="H6153" s="226"/>
      <c r="I6153" s="229">
        <f t="shared" si="199"/>
        <v>0</v>
      </c>
      <c r="J6153" s="232"/>
      <c r="K6153" s="226"/>
      <c r="L6153" s="226"/>
      <c r="M6153" s="226"/>
      <c r="N6153" s="226"/>
      <c r="O6153" s="232"/>
      <c r="P6153" s="232"/>
      <c r="Q6153" s="232"/>
      <c r="R6153" s="232"/>
      <c r="S6153" s="226"/>
      <c r="T6153" s="229">
        <f t="shared" si="200"/>
        <v>0</v>
      </c>
      <c r="U6153" s="232"/>
      <c r="V6153" s="233"/>
      <c r="W6153" s="233"/>
      <c r="X6153" s="226"/>
      <c r="Y6153" s="229">
        <f t="shared" si="201"/>
        <v>0</v>
      </c>
      <c r="Z6153" s="232"/>
      <c r="AA6153" s="232"/>
      <c r="AB6153" s="232"/>
      <c r="AC6153" s="234"/>
      <c r="AD6153" s="232"/>
      <c r="AE6153" s="253" t="str">
        <f>IF($N6153=マイタスク!$U$5,"作業者","")&amp;IF($S6153=マイタスク!$U$5,"ピアレビュー","")&amp;IF($X6153=マイタスク!$U$5,"SVレビュー","")</f>
        <v/>
      </c>
      <c r="AF6153" s="252">
        <f t="shared" si="198"/>
        <v>1</v>
      </c>
      <c r="AG6153" s="9" t="s">
        <v>34</v>
      </c>
    </row>
    <row r="6154" spans="2:33">
      <c r="B6154" s="225">
        <v>6142</v>
      </c>
      <c r="C6154" s="226"/>
      <c r="D6154" s="227">
        <f>_xlfn.XLOOKUP($C6154,サービス情報マスタcopy!$B:$B,サービス情報マスタcopy!$G:$G,0,0,1)</f>
        <v>0</v>
      </c>
      <c r="E6154" s="228" t="str">
        <f>CONCATENATE($C6154,"-",TEXT(_xlfn.MAXIFS($AF$12:AF6153,$C$12:C6153,$C6154)+1,"0000"))</f>
        <v>-0001</v>
      </c>
      <c r="F6154" s="226"/>
      <c r="G6154" s="226"/>
      <c r="H6154" s="226"/>
      <c r="I6154" s="229">
        <f t="shared" si="199"/>
        <v>0</v>
      </c>
      <c r="J6154" s="232"/>
      <c r="K6154" s="226"/>
      <c r="L6154" s="226"/>
      <c r="M6154" s="226"/>
      <c r="N6154" s="226"/>
      <c r="O6154" s="232"/>
      <c r="P6154" s="232"/>
      <c r="Q6154" s="232"/>
      <c r="R6154" s="232"/>
      <c r="S6154" s="226"/>
      <c r="T6154" s="229">
        <f t="shared" si="200"/>
        <v>0</v>
      </c>
      <c r="U6154" s="232"/>
      <c r="V6154" s="233"/>
      <c r="W6154" s="233"/>
      <c r="X6154" s="226"/>
      <c r="Y6154" s="229">
        <f t="shared" si="201"/>
        <v>0</v>
      </c>
      <c r="Z6154" s="232"/>
      <c r="AA6154" s="232"/>
      <c r="AB6154" s="232"/>
      <c r="AC6154" s="234"/>
      <c r="AD6154" s="232"/>
      <c r="AE6154" s="253" t="str">
        <f>IF($N6154=マイタスク!$U$5,"作業者","")&amp;IF($S6154=マイタスク!$U$5,"ピアレビュー","")&amp;IF($X6154=マイタスク!$U$5,"SVレビュー","")</f>
        <v/>
      </c>
      <c r="AF6154" s="252">
        <f t="shared" ref="AF6154:AF6213" si="202">VALUE(RIGHT($E6154,4))</f>
        <v>1</v>
      </c>
      <c r="AG6154" s="9" t="s">
        <v>34</v>
      </c>
    </row>
    <row r="6155" spans="2:33">
      <c r="B6155" s="225">
        <v>6143</v>
      </c>
      <c r="C6155" s="226"/>
      <c r="D6155" s="227">
        <f>_xlfn.XLOOKUP($C6155,サービス情報マスタcopy!$B:$B,サービス情報マスタcopy!$G:$G,0,0,1)</f>
        <v>0</v>
      </c>
      <c r="E6155" s="228" t="str">
        <f>CONCATENATE($C6155,"-",TEXT(_xlfn.MAXIFS($AF$12:AF6154,$C$12:C6154,$C6155)+1,"0000"))</f>
        <v>-0001</v>
      </c>
      <c r="F6155" s="226"/>
      <c r="G6155" s="226"/>
      <c r="H6155" s="226"/>
      <c r="I6155" s="229">
        <f t="shared" ref="I6155:I6213" si="203">$Q6155</f>
        <v>0</v>
      </c>
      <c r="J6155" s="232"/>
      <c r="K6155" s="226"/>
      <c r="L6155" s="226"/>
      <c r="M6155" s="226"/>
      <c r="N6155" s="226"/>
      <c r="O6155" s="232"/>
      <c r="P6155" s="232"/>
      <c r="Q6155" s="232"/>
      <c r="R6155" s="232"/>
      <c r="S6155" s="226"/>
      <c r="T6155" s="229">
        <f t="shared" si="200"/>
        <v>0</v>
      </c>
      <c r="U6155" s="232"/>
      <c r="V6155" s="233"/>
      <c r="W6155" s="233"/>
      <c r="X6155" s="226"/>
      <c r="Y6155" s="229">
        <f t="shared" si="201"/>
        <v>0</v>
      </c>
      <c r="Z6155" s="232"/>
      <c r="AA6155" s="232"/>
      <c r="AB6155" s="232"/>
      <c r="AC6155" s="234"/>
      <c r="AD6155" s="232"/>
      <c r="AE6155" s="253" t="str">
        <f>IF($N6155=マイタスク!$U$5,"作業者","")&amp;IF($S6155=マイタスク!$U$5,"ピアレビュー","")&amp;IF($X6155=マイタスク!$U$5,"SVレビュー","")</f>
        <v/>
      </c>
      <c r="AF6155" s="252">
        <f t="shared" si="202"/>
        <v>1</v>
      </c>
      <c r="AG6155" s="9" t="s">
        <v>34</v>
      </c>
    </row>
    <row r="6156" spans="2:33">
      <c r="B6156" s="225">
        <v>6144</v>
      </c>
      <c r="C6156" s="226"/>
      <c r="D6156" s="227">
        <f>_xlfn.XLOOKUP($C6156,サービス情報マスタcopy!$B:$B,サービス情報マスタcopy!$G:$G,0,0,1)</f>
        <v>0</v>
      </c>
      <c r="E6156" s="228" t="str">
        <f>CONCATENATE($C6156,"-",TEXT(_xlfn.MAXIFS($AF$12:AF6155,$C$12:C6155,$C6156)+1,"0000"))</f>
        <v>-0001</v>
      </c>
      <c r="F6156" s="226"/>
      <c r="G6156" s="226"/>
      <c r="H6156" s="226"/>
      <c r="I6156" s="229">
        <f t="shared" si="203"/>
        <v>0</v>
      </c>
      <c r="J6156" s="232"/>
      <c r="K6156" s="226"/>
      <c r="L6156" s="226"/>
      <c r="M6156" s="226"/>
      <c r="N6156" s="226"/>
      <c r="O6156" s="232"/>
      <c r="P6156" s="232"/>
      <c r="Q6156" s="232"/>
      <c r="R6156" s="232"/>
      <c r="S6156" s="226"/>
      <c r="T6156" s="229">
        <f t="shared" si="200"/>
        <v>0</v>
      </c>
      <c r="U6156" s="232"/>
      <c r="V6156" s="233"/>
      <c r="W6156" s="233"/>
      <c r="X6156" s="226"/>
      <c r="Y6156" s="229">
        <f t="shared" si="201"/>
        <v>0</v>
      </c>
      <c r="Z6156" s="232"/>
      <c r="AA6156" s="232"/>
      <c r="AB6156" s="232"/>
      <c r="AC6156" s="234"/>
      <c r="AD6156" s="232"/>
      <c r="AE6156" s="253" t="str">
        <f>IF($N6156=マイタスク!$U$5,"作業者","")&amp;IF($S6156=マイタスク!$U$5,"ピアレビュー","")&amp;IF($X6156=マイタスク!$U$5,"SVレビュー","")</f>
        <v/>
      </c>
      <c r="AF6156" s="252">
        <f t="shared" si="202"/>
        <v>1</v>
      </c>
      <c r="AG6156" s="9" t="s">
        <v>34</v>
      </c>
    </row>
    <row r="6157" spans="2:33">
      <c r="B6157" s="225">
        <v>6145</v>
      </c>
      <c r="C6157" s="226"/>
      <c r="D6157" s="227">
        <f>_xlfn.XLOOKUP($C6157,サービス情報マスタcopy!$B:$B,サービス情報マスタcopy!$G:$G,0,0,1)</f>
        <v>0</v>
      </c>
      <c r="E6157" s="228" t="str">
        <f>CONCATENATE($C6157,"-",TEXT(_xlfn.MAXIFS($AF$12:AF6156,$C$12:C6156,$C6157)+1,"0000"))</f>
        <v>-0001</v>
      </c>
      <c r="F6157" s="226"/>
      <c r="G6157" s="226"/>
      <c r="H6157" s="226"/>
      <c r="I6157" s="229">
        <f t="shared" si="203"/>
        <v>0</v>
      </c>
      <c r="J6157" s="232"/>
      <c r="K6157" s="226"/>
      <c r="L6157" s="226"/>
      <c r="M6157" s="226"/>
      <c r="N6157" s="226"/>
      <c r="O6157" s="232"/>
      <c r="P6157" s="232"/>
      <c r="Q6157" s="232"/>
      <c r="R6157" s="232"/>
      <c r="S6157" s="226"/>
      <c r="T6157" s="229">
        <f t="shared" si="200"/>
        <v>0</v>
      </c>
      <c r="U6157" s="232"/>
      <c r="V6157" s="233"/>
      <c r="W6157" s="233"/>
      <c r="X6157" s="226"/>
      <c r="Y6157" s="229">
        <f t="shared" si="201"/>
        <v>0</v>
      </c>
      <c r="Z6157" s="232"/>
      <c r="AA6157" s="232"/>
      <c r="AB6157" s="232"/>
      <c r="AC6157" s="234"/>
      <c r="AD6157" s="232"/>
      <c r="AE6157" s="253" t="str">
        <f>IF($N6157=マイタスク!$U$5,"作業者","")&amp;IF($S6157=マイタスク!$U$5,"ピアレビュー","")&amp;IF($X6157=マイタスク!$U$5,"SVレビュー","")</f>
        <v/>
      </c>
      <c r="AF6157" s="252">
        <f t="shared" si="202"/>
        <v>1</v>
      </c>
      <c r="AG6157" s="9" t="s">
        <v>34</v>
      </c>
    </row>
    <row r="6158" spans="2:33">
      <c r="B6158" s="225">
        <v>6146</v>
      </c>
      <c r="C6158" s="226"/>
      <c r="D6158" s="227">
        <f>_xlfn.XLOOKUP($C6158,サービス情報マスタcopy!$B:$B,サービス情報マスタcopy!$G:$G,0,0,1)</f>
        <v>0</v>
      </c>
      <c r="E6158" s="228" t="str">
        <f>CONCATENATE($C6158,"-",TEXT(_xlfn.MAXIFS($AF$12:AF6157,$C$12:C6157,$C6158)+1,"0000"))</f>
        <v>-0001</v>
      </c>
      <c r="F6158" s="226"/>
      <c r="G6158" s="226"/>
      <c r="H6158" s="226"/>
      <c r="I6158" s="229">
        <f t="shared" si="203"/>
        <v>0</v>
      </c>
      <c r="J6158" s="232"/>
      <c r="K6158" s="226"/>
      <c r="L6158" s="226"/>
      <c r="M6158" s="226"/>
      <c r="N6158" s="226"/>
      <c r="O6158" s="232"/>
      <c r="P6158" s="232"/>
      <c r="Q6158" s="232"/>
      <c r="R6158" s="232"/>
      <c r="S6158" s="226"/>
      <c r="T6158" s="229">
        <f t="shared" si="200"/>
        <v>0</v>
      </c>
      <c r="U6158" s="232"/>
      <c r="V6158" s="233"/>
      <c r="W6158" s="233"/>
      <c r="X6158" s="226"/>
      <c r="Y6158" s="229">
        <f t="shared" si="201"/>
        <v>0</v>
      </c>
      <c r="Z6158" s="232"/>
      <c r="AA6158" s="232"/>
      <c r="AB6158" s="232"/>
      <c r="AC6158" s="234"/>
      <c r="AD6158" s="232"/>
      <c r="AE6158" s="253" t="str">
        <f>IF($N6158=マイタスク!$U$5,"作業者","")&amp;IF($S6158=マイタスク!$U$5,"ピアレビュー","")&amp;IF($X6158=マイタスク!$U$5,"SVレビュー","")</f>
        <v/>
      </c>
      <c r="AF6158" s="252">
        <f t="shared" si="202"/>
        <v>1</v>
      </c>
      <c r="AG6158" s="9" t="s">
        <v>34</v>
      </c>
    </row>
    <row r="6159" spans="2:33">
      <c r="B6159" s="225">
        <v>6147</v>
      </c>
      <c r="C6159" s="226"/>
      <c r="D6159" s="227">
        <f>_xlfn.XLOOKUP($C6159,サービス情報マスタcopy!$B:$B,サービス情報マスタcopy!$G:$G,0,0,1)</f>
        <v>0</v>
      </c>
      <c r="E6159" s="228" t="str">
        <f>CONCATENATE($C6159,"-",TEXT(_xlfn.MAXIFS($AF$12:AF6158,$C$12:C6158,$C6159)+1,"0000"))</f>
        <v>-0001</v>
      </c>
      <c r="F6159" s="226"/>
      <c r="G6159" s="226"/>
      <c r="H6159" s="226"/>
      <c r="I6159" s="229">
        <f t="shared" si="203"/>
        <v>0</v>
      </c>
      <c r="J6159" s="232"/>
      <c r="K6159" s="226"/>
      <c r="L6159" s="226"/>
      <c r="M6159" s="226"/>
      <c r="N6159" s="226"/>
      <c r="O6159" s="232"/>
      <c r="P6159" s="232"/>
      <c r="Q6159" s="232"/>
      <c r="R6159" s="232"/>
      <c r="S6159" s="226"/>
      <c r="T6159" s="229">
        <f t="shared" si="200"/>
        <v>0</v>
      </c>
      <c r="U6159" s="232"/>
      <c r="V6159" s="233"/>
      <c r="W6159" s="233"/>
      <c r="X6159" s="226"/>
      <c r="Y6159" s="229">
        <f t="shared" si="201"/>
        <v>0</v>
      </c>
      <c r="Z6159" s="232"/>
      <c r="AA6159" s="232"/>
      <c r="AB6159" s="232"/>
      <c r="AC6159" s="234"/>
      <c r="AD6159" s="232"/>
      <c r="AE6159" s="253" t="str">
        <f>IF($N6159=マイタスク!$U$5,"作業者","")&amp;IF($S6159=マイタスク!$U$5,"ピアレビュー","")&amp;IF($X6159=マイタスク!$U$5,"SVレビュー","")</f>
        <v/>
      </c>
      <c r="AF6159" s="252">
        <f t="shared" si="202"/>
        <v>1</v>
      </c>
      <c r="AG6159" s="9" t="s">
        <v>34</v>
      </c>
    </row>
    <row r="6160" spans="2:33">
      <c r="B6160" s="225">
        <v>6148</v>
      </c>
      <c r="C6160" s="226"/>
      <c r="D6160" s="227">
        <f>_xlfn.XLOOKUP($C6160,サービス情報マスタcopy!$B:$B,サービス情報マスタcopy!$G:$G,0,0,1)</f>
        <v>0</v>
      </c>
      <c r="E6160" s="228" t="str">
        <f>CONCATENATE($C6160,"-",TEXT(_xlfn.MAXIFS($AF$12:AF6159,$C$12:C6159,$C6160)+1,"0000"))</f>
        <v>-0001</v>
      </c>
      <c r="F6160" s="226"/>
      <c r="G6160" s="226"/>
      <c r="H6160" s="226"/>
      <c r="I6160" s="229">
        <f t="shared" si="203"/>
        <v>0</v>
      </c>
      <c r="J6160" s="232"/>
      <c r="K6160" s="226"/>
      <c r="L6160" s="226"/>
      <c r="M6160" s="226"/>
      <c r="N6160" s="226"/>
      <c r="O6160" s="232"/>
      <c r="P6160" s="232"/>
      <c r="Q6160" s="232"/>
      <c r="R6160" s="232"/>
      <c r="S6160" s="226"/>
      <c r="T6160" s="229">
        <f t="shared" si="200"/>
        <v>0</v>
      </c>
      <c r="U6160" s="232"/>
      <c r="V6160" s="233"/>
      <c r="W6160" s="233"/>
      <c r="X6160" s="226"/>
      <c r="Y6160" s="229">
        <f t="shared" si="201"/>
        <v>0</v>
      </c>
      <c r="Z6160" s="232"/>
      <c r="AA6160" s="232"/>
      <c r="AB6160" s="232"/>
      <c r="AC6160" s="234"/>
      <c r="AD6160" s="232"/>
      <c r="AE6160" s="253" t="str">
        <f>IF($N6160=マイタスク!$U$5,"作業者","")&amp;IF($S6160=マイタスク!$U$5,"ピアレビュー","")&amp;IF($X6160=マイタスク!$U$5,"SVレビュー","")</f>
        <v/>
      </c>
      <c r="AF6160" s="252">
        <f t="shared" si="202"/>
        <v>1</v>
      </c>
      <c r="AG6160" s="9" t="s">
        <v>34</v>
      </c>
    </row>
    <row r="6161" spans="2:33">
      <c r="B6161" s="225">
        <v>6149</v>
      </c>
      <c r="C6161" s="226"/>
      <c r="D6161" s="227">
        <f>_xlfn.XLOOKUP($C6161,サービス情報マスタcopy!$B:$B,サービス情報マスタcopy!$G:$G,0,0,1)</f>
        <v>0</v>
      </c>
      <c r="E6161" s="228" t="str">
        <f>CONCATENATE($C6161,"-",TEXT(_xlfn.MAXIFS($AF$12:AF6160,$C$12:C6160,$C6161)+1,"0000"))</f>
        <v>-0001</v>
      </c>
      <c r="F6161" s="226"/>
      <c r="G6161" s="226"/>
      <c r="H6161" s="226"/>
      <c r="I6161" s="229">
        <f t="shared" si="203"/>
        <v>0</v>
      </c>
      <c r="J6161" s="232"/>
      <c r="K6161" s="226"/>
      <c r="L6161" s="226"/>
      <c r="M6161" s="226"/>
      <c r="N6161" s="226"/>
      <c r="O6161" s="232"/>
      <c r="P6161" s="232"/>
      <c r="Q6161" s="232"/>
      <c r="R6161" s="232"/>
      <c r="S6161" s="226"/>
      <c r="T6161" s="229">
        <f t="shared" si="200"/>
        <v>0</v>
      </c>
      <c r="U6161" s="232"/>
      <c r="V6161" s="233"/>
      <c r="W6161" s="233"/>
      <c r="X6161" s="226"/>
      <c r="Y6161" s="229">
        <f t="shared" si="201"/>
        <v>0</v>
      </c>
      <c r="Z6161" s="232"/>
      <c r="AA6161" s="232"/>
      <c r="AB6161" s="232"/>
      <c r="AC6161" s="234"/>
      <c r="AD6161" s="232"/>
      <c r="AE6161" s="253" t="str">
        <f>IF($N6161=マイタスク!$U$5,"作業者","")&amp;IF($S6161=マイタスク!$U$5,"ピアレビュー","")&amp;IF($X6161=マイタスク!$U$5,"SVレビュー","")</f>
        <v/>
      </c>
      <c r="AF6161" s="252">
        <f t="shared" si="202"/>
        <v>1</v>
      </c>
      <c r="AG6161" s="9" t="s">
        <v>34</v>
      </c>
    </row>
    <row r="6162" spans="2:33">
      <c r="B6162" s="225">
        <v>6150</v>
      </c>
      <c r="C6162" s="226"/>
      <c r="D6162" s="227">
        <f>_xlfn.XLOOKUP($C6162,サービス情報マスタcopy!$B:$B,サービス情報マスタcopy!$G:$G,0,0,1)</f>
        <v>0</v>
      </c>
      <c r="E6162" s="228" t="str">
        <f>CONCATENATE($C6162,"-",TEXT(_xlfn.MAXIFS($AF$12:AF6161,$C$12:C6161,$C6162)+1,"0000"))</f>
        <v>-0001</v>
      </c>
      <c r="F6162" s="226"/>
      <c r="G6162" s="226"/>
      <c r="H6162" s="226"/>
      <c r="I6162" s="229">
        <f t="shared" si="203"/>
        <v>0</v>
      </c>
      <c r="J6162" s="232"/>
      <c r="K6162" s="226"/>
      <c r="L6162" s="226"/>
      <c r="M6162" s="226"/>
      <c r="N6162" s="226"/>
      <c r="O6162" s="232"/>
      <c r="P6162" s="232"/>
      <c r="Q6162" s="232"/>
      <c r="R6162" s="232"/>
      <c r="S6162" s="226"/>
      <c r="T6162" s="229">
        <f t="shared" si="200"/>
        <v>0</v>
      </c>
      <c r="U6162" s="232"/>
      <c r="V6162" s="233"/>
      <c r="W6162" s="233"/>
      <c r="X6162" s="226"/>
      <c r="Y6162" s="229">
        <f t="shared" si="201"/>
        <v>0</v>
      </c>
      <c r="Z6162" s="232"/>
      <c r="AA6162" s="232"/>
      <c r="AB6162" s="232"/>
      <c r="AC6162" s="234"/>
      <c r="AD6162" s="232"/>
      <c r="AE6162" s="253" t="str">
        <f>IF($N6162=マイタスク!$U$5,"作業者","")&amp;IF($S6162=マイタスク!$U$5,"ピアレビュー","")&amp;IF($X6162=マイタスク!$U$5,"SVレビュー","")</f>
        <v/>
      </c>
      <c r="AF6162" s="252">
        <f t="shared" si="202"/>
        <v>1</v>
      </c>
      <c r="AG6162" s="9" t="s">
        <v>34</v>
      </c>
    </row>
    <row r="6163" spans="2:33">
      <c r="B6163" s="225">
        <v>6151</v>
      </c>
      <c r="C6163" s="226"/>
      <c r="D6163" s="227">
        <f>_xlfn.XLOOKUP($C6163,サービス情報マスタcopy!$B:$B,サービス情報マスタcopy!$G:$G,0,0,1)</f>
        <v>0</v>
      </c>
      <c r="E6163" s="228" t="str">
        <f>CONCATENATE($C6163,"-",TEXT(_xlfn.MAXIFS($AF$12:AF6162,$C$12:C6162,$C6163)+1,"0000"))</f>
        <v>-0001</v>
      </c>
      <c r="F6163" s="226"/>
      <c r="G6163" s="226"/>
      <c r="H6163" s="226"/>
      <c r="I6163" s="229">
        <f t="shared" si="203"/>
        <v>0</v>
      </c>
      <c r="J6163" s="232"/>
      <c r="K6163" s="226"/>
      <c r="L6163" s="226"/>
      <c r="M6163" s="226"/>
      <c r="N6163" s="226"/>
      <c r="O6163" s="232"/>
      <c r="P6163" s="232"/>
      <c r="Q6163" s="232"/>
      <c r="R6163" s="232"/>
      <c r="S6163" s="226"/>
      <c r="T6163" s="229">
        <f t="shared" si="200"/>
        <v>0</v>
      </c>
      <c r="U6163" s="232"/>
      <c r="V6163" s="233"/>
      <c r="W6163" s="233"/>
      <c r="X6163" s="226"/>
      <c r="Y6163" s="229">
        <f t="shared" si="201"/>
        <v>0</v>
      </c>
      <c r="Z6163" s="232"/>
      <c r="AA6163" s="232"/>
      <c r="AB6163" s="232"/>
      <c r="AC6163" s="234"/>
      <c r="AD6163" s="232"/>
      <c r="AE6163" s="253" t="str">
        <f>IF($N6163=マイタスク!$U$5,"作業者","")&amp;IF($S6163=マイタスク!$U$5,"ピアレビュー","")&amp;IF($X6163=マイタスク!$U$5,"SVレビュー","")</f>
        <v/>
      </c>
      <c r="AF6163" s="252">
        <f t="shared" si="202"/>
        <v>1</v>
      </c>
      <c r="AG6163" s="9" t="s">
        <v>34</v>
      </c>
    </row>
    <row r="6164" spans="2:33">
      <c r="B6164" s="225">
        <v>6152</v>
      </c>
      <c r="C6164" s="226"/>
      <c r="D6164" s="227">
        <f>_xlfn.XLOOKUP($C6164,サービス情報マスタcopy!$B:$B,サービス情報マスタcopy!$G:$G,0,0,1)</f>
        <v>0</v>
      </c>
      <c r="E6164" s="228" t="str">
        <f>CONCATENATE($C6164,"-",TEXT(_xlfn.MAXIFS($AF$12:AF6163,$C$12:C6163,$C6164)+1,"0000"))</f>
        <v>-0001</v>
      </c>
      <c r="F6164" s="226"/>
      <c r="G6164" s="226"/>
      <c r="H6164" s="226"/>
      <c r="I6164" s="229">
        <f t="shared" si="203"/>
        <v>0</v>
      </c>
      <c r="J6164" s="232"/>
      <c r="K6164" s="226"/>
      <c r="L6164" s="226"/>
      <c r="M6164" s="226"/>
      <c r="N6164" s="226"/>
      <c r="O6164" s="232"/>
      <c r="P6164" s="232"/>
      <c r="Q6164" s="232"/>
      <c r="R6164" s="232"/>
      <c r="S6164" s="226"/>
      <c r="T6164" s="229">
        <f t="shared" si="200"/>
        <v>0</v>
      </c>
      <c r="U6164" s="232"/>
      <c r="V6164" s="233"/>
      <c r="W6164" s="233"/>
      <c r="X6164" s="226"/>
      <c r="Y6164" s="229">
        <f t="shared" si="201"/>
        <v>0</v>
      </c>
      <c r="Z6164" s="232"/>
      <c r="AA6164" s="232"/>
      <c r="AB6164" s="232"/>
      <c r="AC6164" s="234"/>
      <c r="AD6164" s="232"/>
      <c r="AE6164" s="253" t="str">
        <f>IF($N6164=マイタスク!$U$5,"作業者","")&amp;IF($S6164=マイタスク!$U$5,"ピアレビュー","")&amp;IF($X6164=マイタスク!$U$5,"SVレビュー","")</f>
        <v/>
      </c>
      <c r="AF6164" s="252">
        <f t="shared" si="202"/>
        <v>1</v>
      </c>
      <c r="AG6164" s="9" t="s">
        <v>34</v>
      </c>
    </row>
    <row r="6165" spans="2:33">
      <c r="B6165" s="225">
        <v>6153</v>
      </c>
      <c r="C6165" s="226"/>
      <c r="D6165" s="227">
        <f>_xlfn.XLOOKUP($C6165,サービス情報マスタcopy!$B:$B,サービス情報マスタcopy!$G:$G,0,0,1)</f>
        <v>0</v>
      </c>
      <c r="E6165" s="228" t="str">
        <f>CONCATENATE($C6165,"-",TEXT(_xlfn.MAXIFS($AF$12:AF6164,$C$12:C6164,$C6165)+1,"0000"))</f>
        <v>-0001</v>
      </c>
      <c r="F6165" s="226"/>
      <c r="G6165" s="226"/>
      <c r="H6165" s="226"/>
      <c r="I6165" s="229">
        <f t="shared" si="203"/>
        <v>0</v>
      </c>
      <c r="J6165" s="232"/>
      <c r="K6165" s="226"/>
      <c r="L6165" s="226"/>
      <c r="M6165" s="226"/>
      <c r="N6165" s="226"/>
      <c r="O6165" s="232"/>
      <c r="P6165" s="232"/>
      <c r="Q6165" s="232"/>
      <c r="R6165" s="232"/>
      <c r="S6165" s="226"/>
      <c r="T6165" s="229">
        <f t="shared" si="200"/>
        <v>0</v>
      </c>
      <c r="U6165" s="232"/>
      <c r="V6165" s="233"/>
      <c r="W6165" s="233"/>
      <c r="X6165" s="226"/>
      <c r="Y6165" s="229">
        <f t="shared" si="201"/>
        <v>0</v>
      </c>
      <c r="Z6165" s="232"/>
      <c r="AA6165" s="232"/>
      <c r="AB6165" s="232"/>
      <c r="AC6165" s="234"/>
      <c r="AD6165" s="232"/>
      <c r="AE6165" s="253" t="str">
        <f>IF($N6165=マイタスク!$U$5,"作業者","")&amp;IF($S6165=マイタスク!$U$5,"ピアレビュー","")&amp;IF($X6165=マイタスク!$U$5,"SVレビュー","")</f>
        <v/>
      </c>
      <c r="AF6165" s="252">
        <f t="shared" si="202"/>
        <v>1</v>
      </c>
      <c r="AG6165" s="9" t="s">
        <v>34</v>
      </c>
    </row>
    <row r="6166" spans="2:33">
      <c r="B6166" s="225">
        <v>6154</v>
      </c>
      <c r="C6166" s="226"/>
      <c r="D6166" s="227">
        <f>_xlfn.XLOOKUP($C6166,サービス情報マスタcopy!$B:$B,サービス情報マスタcopy!$G:$G,0,0,1)</f>
        <v>0</v>
      </c>
      <c r="E6166" s="228" t="str">
        <f>CONCATENATE($C6166,"-",TEXT(_xlfn.MAXIFS($AF$12:AF6165,$C$12:C6165,$C6166)+1,"0000"))</f>
        <v>-0001</v>
      </c>
      <c r="F6166" s="226"/>
      <c r="G6166" s="226"/>
      <c r="H6166" s="226"/>
      <c r="I6166" s="229">
        <f t="shared" si="203"/>
        <v>0</v>
      </c>
      <c r="J6166" s="232"/>
      <c r="K6166" s="226"/>
      <c r="L6166" s="226"/>
      <c r="M6166" s="226"/>
      <c r="N6166" s="226"/>
      <c r="O6166" s="232"/>
      <c r="P6166" s="232"/>
      <c r="Q6166" s="232"/>
      <c r="R6166" s="232"/>
      <c r="S6166" s="226"/>
      <c r="T6166" s="229">
        <f t="shared" si="200"/>
        <v>0</v>
      </c>
      <c r="U6166" s="232"/>
      <c r="V6166" s="233"/>
      <c r="W6166" s="233"/>
      <c r="X6166" s="226"/>
      <c r="Y6166" s="229">
        <f t="shared" si="201"/>
        <v>0</v>
      </c>
      <c r="Z6166" s="232"/>
      <c r="AA6166" s="232"/>
      <c r="AB6166" s="232"/>
      <c r="AC6166" s="234"/>
      <c r="AD6166" s="232"/>
      <c r="AE6166" s="253" t="str">
        <f>IF($N6166=マイタスク!$U$5,"作業者","")&amp;IF($S6166=マイタスク!$U$5,"ピアレビュー","")&amp;IF($X6166=マイタスク!$U$5,"SVレビュー","")</f>
        <v/>
      </c>
      <c r="AF6166" s="252">
        <f t="shared" si="202"/>
        <v>1</v>
      </c>
      <c r="AG6166" s="9" t="s">
        <v>34</v>
      </c>
    </row>
    <row r="6167" spans="2:33">
      <c r="B6167" s="225">
        <v>6155</v>
      </c>
      <c r="C6167" s="226"/>
      <c r="D6167" s="227">
        <f>_xlfn.XLOOKUP($C6167,サービス情報マスタcopy!$B:$B,サービス情報マスタcopy!$G:$G,0,0,1)</f>
        <v>0</v>
      </c>
      <c r="E6167" s="228" t="str">
        <f>CONCATENATE($C6167,"-",TEXT(_xlfn.MAXIFS($AF$12:AF6166,$C$12:C6166,$C6167)+1,"0000"))</f>
        <v>-0001</v>
      </c>
      <c r="F6167" s="226"/>
      <c r="G6167" s="226"/>
      <c r="H6167" s="226"/>
      <c r="I6167" s="229">
        <f t="shared" si="203"/>
        <v>0</v>
      </c>
      <c r="J6167" s="232"/>
      <c r="K6167" s="226"/>
      <c r="L6167" s="226"/>
      <c r="M6167" s="226"/>
      <c r="N6167" s="226"/>
      <c r="O6167" s="232"/>
      <c r="P6167" s="232"/>
      <c r="Q6167" s="232"/>
      <c r="R6167" s="232"/>
      <c r="S6167" s="226"/>
      <c r="T6167" s="229">
        <f t="shared" si="200"/>
        <v>0</v>
      </c>
      <c r="U6167" s="232"/>
      <c r="V6167" s="233"/>
      <c r="W6167" s="233"/>
      <c r="X6167" s="226"/>
      <c r="Y6167" s="229">
        <f t="shared" si="201"/>
        <v>0</v>
      </c>
      <c r="Z6167" s="232"/>
      <c r="AA6167" s="232"/>
      <c r="AB6167" s="232"/>
      <c r="AC6167" s="234"/>
      <c r="AD6167" s="232"/>
      <c r="AE6167" s="253" t="str">
        <f>IF($N6167=マイタスク!$U$5,"作業者","")&amp;IF($S6167=マイタスク!$U$5,"ピアレビュー","")&amp;IF($X6167=マイタスク!$U$5,"SVレビュー","")</f>
        <v/>
      </c>
      <c r="AF6167" s="252">
        <f t="shared" si="202"/>
        <v>1</v>
      </c>
      <c r="AG6167" s="9" t="s">
        <v>34</v>
      </c>
    </row>
    <row r="6168" spans="2:33">
      <c r="B6168" s="225">
        <v>6156</v>
      </c>
      <c r="C6168" s="226"/>
      <c r="D6168" s="227">
        <f>_xlfn.XLOOKUP($C6168,サービス情報マスタcopy!$B:$B,サービス情報マスタcopy!$G:$G,0,0,1)</f>
        <v>0</v>
      </c>
      <c r="E6168" s="228" t="str">
        <f>CONCATENATE($C6168,"-",TEXT(_xlfn.MAXIFS($AF$12:AF6167,$C$12:C6167,$C6168)+1,"0000"))</f>
        <v>-0001</v>
      </c>
      <c r="F6168" s="226"/>
      <c r="G6168" s="226"/>
      <c r="H6168" s="226"/>
      <c r="I6168" s="229">
        <f t="shared" si="203"/>
        <v>0</v>
      </c>
      <c r="J6168" s="232"/>
      <c r="K6168" s="226"/>
      <c r="L6168" s="226"/>
      <c r="M6168" s="226"/>
      <c r="N6168" s="226"/>
      <c r="O6168" s="232"/>
      <c r="P6168" s="232"/>
      <c r="Q6168" s="232"/>
      <c r="R6168" s="232"/>
      <c r="S6168" s="226"/>
      <c r="T6168" s="229">
        <f t="shared" si="200"/>
        <v>0</v>
      </c>
      <c r="U6168" s="232"/>
      <c r="V6168" s="233"/>
      <c r="W6168" s="233"/>
      <c r="X6168" s="226"/>
      <c r="Y6168" s="229">
        <f t="shared" si="201"/>
        <v>0</v>
      </c>
      <c r="Z6168" s="232"/>
      <c r="AA6168" s="232"/>
      <c r="AB6168" s="232"/>
      <c r="AC6168" s="234"/>
      <c r="AD6168" s="232"/>
      <c r="AE6168" s="253" t="str">
        <f>IF($N6168=マイタスク!$U$5,"作業者","")&amp;IF($S6168=マイタスク!$U$5,"ピアレビュー","")&amp;IF($X6168=マイタスク!$U$5,"SVレビュー","")</f>
        <v/>
      </c>
      <c r="AF6168" s="252">
        <f t="shared" si="202"/>
        <v>1</v>
      </c>
      <c r="AG6168" s="9" t="s">
        <v>34</v>
      </c>
    </row>
    <row r="6169" spans="2:33">
      <c r="B6169" s="225">
        <v>6157</v>
      </c>
      <c r="C6169" s="226"/>
      <c r="D6169" s="227">
        <f>_xlfn.XLOOKUP($C6169,サービス情報マスタcopy!$B:$B,サービス情報マスタcopy!$G:$G,0,0,1)</f>
        <v>0</v>
      </c>
      <c r="E6169" s="228" t="str">
        <f>CONCATENATE($C6169,"-",TEXT(_xlfn.MAXIFS($AF$12:AF6168,$C$12:C6168,$C6169)+1,"0000"))</f>
        <v>-0001</v>
      </c>
      <c r="F6169" s="226"/>
      <c r="G6169" s="226"/>
      <c r="H6169" s="226"/>
      <c r="I6169" s="229">
        <f t="shared" si="203"/>
        <v>0</v>
      </c>
      <c r="J6169" s="232"/>
      <c r="K6169" s="226"/>
      <c r="L6169" s="226"/>
      <c r="M6169" s="226"/>
      <c r="N6169" s="226"/>
      <c r="O6169" s="232"/>
      <c r="P6169" s="232"/>
      <c r="Q6169" s="232"/>
      <c r="R6169" s="232"/>
      <c r="S6169" s="226"/>
      <c r="T6169" s="229">
        <f t="shared" si="200"/>
        <v>0</v>
      </c>
      <c r="U6169" s="232"/>
      <c r="V6169" s="233"/>
      <c r="W6169" s="233"/>
      <c r="X6169" s="226"/>
      <c r="Y6169" s="229">
        <f t="shared" si="201"/>
        <v>0</v>
      </c>
      <c r="Z6169" s="232"/>
      <c r="AA6169" s="232"/>
      <c r="AB6169" s="232"/>
      <c r="AC6169" s="234"/>
      <c r="AD6169" s="232"/>
      <c r="AE6169" s="253" t="str">
        <f>IF($N6169=マイタスク!$U$5,"作業者","")&amp;IF($S6169=マイタスク!$U$5,"ピアレビュー","")&amp;IF($X6169=マイタスク!$U$5,"SVレビュー","")</f>
        <v/>
      </c>
      <c r="AF6169" s="252">
        <f t="shared" si="202"/>
        <v>1</v>
      </c>
      <c r="AG6169" s="9" t="s">
        <v>34</v>
      </c>
    </row>
    <row r="6170" spans="2:33">
      <c r="B6170" s="225">
        <v>6158</v>
      </c>
      <c r="C6170" s="226"/>
      <c r="D6170" s="227">
        <f>_xlfn.XLOOKUP($C6170,サービス情報マスタcopy!$B:$B,サービス情報マスタcopy!$G:$G,0,0,1)</f>
        <v>0</v>
      </c>
      <c r="E6170" s="228" t="str">
        <f>CONCATENATE($C6170,"-",TEXT(_xlfn.MAXIFS($AF$12:AF6169,$C$12:C6169,$C6170)+1,"0000"))</f>
        <v>-0001</v>
      </c>
      <c r="F6170" s="226"/>
      <c r="G6170" s="226"/>
      <c r="H6170" s="226"/>
      <c r="I6170" s="229">
        <f t="shared" si="203"/>
        <v>0</v>
      </c>
      <c r="J6170" s="232"/>
      <c r="K6170" s="226"/>
      <c r="L6170" s="226"/>
      <c r="M6170" s="226"/>
      <c r="N6170" s="226"/>
      <c r="O6170" s="232"/>
      <c r="P6170" s="232"/>
      <c r="Q6170" s="232"/>
      <c r="R6170" s="232"/>
      <c r="S6170" s="226"/>
      <c r="T6170" s="229">
        <f t="shared" si="200"/>
        <v>0</v>
      </c>
      <c r="U6170" s="232"/>
      <c r="V6170" s="233"/>
      <c r="W6170" s="233"/>
      <c r="X6170" s="226"/>
      <c r="Y6170" s="229">
        <f t="shared" si="201"/>
        <v>0</v>
      </c>
      <c r="Z6170" s="232"/>
      <c r="AA6170" s="232"/>
      <c r="AB6170" s="232"/>
      <c r="AC6170" s="234"/>
      <c r="AD6170" s="232"/>
      <c r="AE6170" s="253" t="str">
        <f>IF($N6170=マイタスク!$U$5,"作業者","")&amp;IF($S6170=マイタスク!$U$5,"ピアレビュー","")&amp;IF($X6170=マイタスク!$U$5,"SVレビュー","")</f>
        <v/>
      </c>
      <c r="AF6170" s="252">
        <f t="shared" si="202"/>
        <v>1</v>
      </c>
      <c r="AG6170" s="9" t="s">
        <v>34</v>
      </c>
    </row>
    <row r="6171" spans="2:33">
      <c r="B6171" s="225">
        <v>6159</v>
      </c>
      <c r="C6171" s="226"/>
      <c r="D6171" s="227">
        <f>_xlfn.XLOOKUP($C6171,サービス情報マスタcopy!$B:$B,サービス情報マスタcopy!$G:$G,0,0,1)</f>
        <v>0</v>
      </c>
      <c r="E6171" s="228" t="str">
        <f>CONCATENATE($C6171,"-",TEXT(_xlfn.MAXIFS($AF$12:AF6170,$C$12:C6170,$C6171)+1,"0000"))</f>
        <v>-0001</v>
      </c>
      <c r="F6171" s="226"/>
      <c r="G6171" s="226"/>
      <c r="H6171" s="226"/>
      <c r="I6171" s="229">
        <f t="shared" si="203"/>
        <v>0</v>
      </c>
      <c r="J6171" s="232"/>
      <c r="K6171" s="226"/>
      <c r="L6171" s="226"/>
      <c r="M6171" s="226"/>
      <c r="N6171" s="226"/>
      <c r="O6171" s="232"/>
      <c r="P6171" s="232"/>
      <c r="Q6171" s="232"/>
      <c r="R6171" s="232"/>
      <c r="S6171" s="226"/>
      <c r="T6171" s="229">
        <f t="shared" si="200"/>
        <v>0</v>
      </c>
      <c r="U6171" s="232"/>
      <c r="V6171" s="233"/>
      <c r="W6171" s="233"/>
      <c r="X6171" s="226"/>
      <c r="Y6171" s="229">
        <f t="shared" si="201"/>
        <v>0</v>
      </c>
      <c r="Z6171" s="232"/>
      <c r="AA6171" s="232"/>
      <c r="AB6171" s="232"/>
      <c r="AC6171" s="234"/>
      <c r="AD6171" s="232"/>
      <c r="AE6171" s="253" t="str">
        <f>IF($N6171=マイタスク!$U$5,"作業者","")&amp;IF($S6171=マイタスク!$U$5,"ピアレビュー","")&amp;IF($X6171=マイタスク!$U$5,"SVレビュー","")</f>
        <v/>
      </c>
      <c r="AF6171" s="252">
        <f t="shared" si="202"/>
        <v>1</v>
      </c>
      <c r="AG6171" s="9" t="s">
        <v>34</v>
      </c>
    </row>
    <row r="6172" spans="2:33">
      <c r="B6172" s="225">
        <v>6160</v>
      </c>
      <c r="C6172" s="226"/>
      <c r="D6172" s="227">
        <f>_xlfn.XLOOKUP($C6172,サービス情報マスタcopy!$B:$B,サービス情報マスタcopy!$G:$G,0,0,1)</f>
        <v>0</v>
      </c>
      <c r="E6172" s="228" t="str">
        <f>CONCATENATE($C6172,"-",TEXT(_xlfn.MAXIFS($AF$12:AF6171,$C$12:C6171,$C6172)+1,"0000"))</f>
        <v>-0001</v>
      </c>
      <c r="F6172" s="226"/>
      <c r="G6172" s="226"/>
      <c r="H6172" s="226"/>
      <c r="I6172" s="229">
        <f t="shared" si="203"/>
        <v>0</v>
      </c>
      <c r="J6172" s="232"/>
      <c r="K6172" s="226"/>
      <c r="L6172" s="226"/>
      <c r="M6172" s="226"/>
      <c r="N6172" s="226"/>
      <c r="O6172" s="232"/>
      <c r="P6172" s="232"/>
      <c r="Q6172" s="232"/>
      <c r="R6172" s="232"/>
      <c r="S6172" s="226"/>
      <c r="T6172" s="229">
        <f t="shared" si="200"/>
        <v>0</v>
      </c>
      <c r="U6172" s="232"/>
      <c r="V6172" s="233"/>
      <c r="W6172" s="233"/>
      <c r="X6172" s="226"/>
      <c r="Y6172" s="229">
        <f t="shared" si="201"/>
        <v>0</v>
      </c>
      <c r="Z6172" s="232"/>
      <c r="AA6172" s="232"/>
      <c r="AB6172" s="232"/>
      <c r="AC6172" s="234"/>
      <c r="AD6172" s="232"/>
      <c r="AE6172" s="253" t="str">
        <f>IF($N6172=マイタスク!$U$5,"作業者","")&amp;IF($S6172=マイタスク!$U$5,"ピアレビュー","")&amp;IF($X6172=マイタスク!$U$5,"SVレビュー","")</f>
        <v/>
      </c>
      <c r="AF6172" s="252">
        <f t="shared" si="202"/>
        <v>1</v>
      </c>
      <c r="AG6172" s="9" t="s">
        <v>34</v>
      </c>
    </row>
    <row r="6173" spans="2:33">
      <c r="B6173" s="225">
        <v>6161</v>
      </c>
      <c r="C6173" s="226"/>
      <c r="D6173" s="227">
        <f>_xlfn.XLOOKUP($C6173,サービス情報マスタcopy!$B:$B,サービス情報マスタcopy!$G:$G,0,0,1)</f>
        <v>0</v>
      </c>
      <c r="E6173" s="228" t="str">
        <f>CONCATENATE($C6173,"-",TEXT(_xlfn.MAXIFS($AF$12:AF6172,$C$12:C6172,$C6173)+1,"0000"))</f>
        <v>-0001</v>
      </c>
      <c r="F6173" s="226"/>
      <c r="G6173" s="226"/>
      <c r="H6173" s="226"/>
      <c r="I6173" s="229">
        <f t="shared" si="203"/>
        <v>0</v>
      </c>
      <c r="J6173" s="232"/>
      <c r="K6173" s="226"/>
      <c r="L6173" s="226"/>
      <c r="M6173" s="226"/>
      <c r="N6173" s="226"/>
      <c r="O6173" s="232"/>
      <c r="P6173" s="232"/>
      <c r="Q6173" s="232"/>
      <c r="R6173" s="232"/>
      <c r="S6173" s="226"/>
      <c r="T6173" s="229">
        <f t="shared" si="200"/>
        <v>0</v>
      </c>
      <c r="U6173" s="232"/>
      <c r="V6173" s="233"/>
      <c r="W6173" s="233"/>
      <c r="X6173" s="226"/>
      <c r="Y6173" s="229">
        <f t="shared" si="201"/>
        <v>0</v>
      </c>
      <c r="Z6173" s="232"/>
      <c r="AA6173" s="232"/>
      <c r="AB6173" s="232"/>
      <c r="AC6173" s="234"/>
      <c r="AD6173" s="232"/>
      <c r="AE6173" s="253" t="str">
        <f>IF($N6173=マイタスク!$U$5,"作業者","")&amp;IF($S6173=マイタスク!$U$5,"ピアレビュー","")&amp;IF($X6173=マイタスク!$U$5,"SVレビュー","")</f>
        <v/>
      </c>
      <c r="AF6173" s="252">
        <f t="shared" si="202"/>
        <v>1</v>
      </c>
      <c r="AG6173" s="9" t="s">
        <v>34</v>
      </c>
    </row>
    <row r="6174" spans="2:33">
      <c r="B6174" s="225">
        <v>6162</v>
      </c>
      <c r="C6174" s="226"/>
      <c r="D6174" s="227">
        <f>_xlfn.XLOOKUP($C6174,サービス情報マスタcopy!$B:$B,サービス情報マスタcopy!$G:$G,0,0,1)</f>
        <v>0</v>
      </c>
      <c r="E6174" s="228" t="str">
        <f>CONCATENATE($C6174,"-",TEXT(_xlfn.MAXIFS($AF$12:AF6173,$C$12:C6173,$C6174)+1,"0000"))</f>
        <v>-0001</v>
      </c>
      <c r="F6174" s="226"/>
      <c r="G6174" s="226"/>
      <c r="H6174" s="226"/>
      <c r="I6174" s="229">
        <f t="shared" si="203"/>
        <v>0</v>
      </c>
      <c r="J6174" s="232"/>
      <c r="K6174" s="226"/>
      <c r="L6174" s="226"/>
      <c r="M6174" s="226"/>
      <c r="N6174" s="226"/>
      <c r="O6174" s="232"/>
      <c r="P6174" s="232"/>
      <c r="Q6174" s="232"/>
      <c r="R6174" s="232"/>
      <c r="S6174" s="226"/>
      <c r="T6174" s="229">
        <f t="shared" si="200"/>
        <v>0</v>
      </c>
      <c r="U6174" s="232"/>
      <c r="V6174" s="233"/>
      <c r="W6174" s="233"/>
      <c r="X6174" s="226"/>
      <c r="Y6174" s="229">
        <f t="shared" si="201"/>
        <v>0</v>
      </c>
      <c r="Z6174" s="232"/>
      <c r="AA6174" s="232"/>
      <c r="AB6174" s="232"/>
      <c r="AC6174" s="234"/>
      <c r="AD6174" s="232"/>
      <c r="AE6174" s="253" t="str">
        <f>IF($N6174=マイタスク!$U$5,"作業者","")&amp;IF($S6174=マイタスク!$U$5,"ピアレビュー","")&amp;IF($X6174=マイタスク!$U$5,"SVレビュー","")</f>
        <v/>
      </c>
      <c r="AF6174" s="252">
        <f t="shared" si="202"/>
        <v>1</v>
      </c>
      <c r="AG6174" s="9" t="s">
        <v>34</v>
      </c>
    </row>
    <row r="6175" spans="2:33">
      <c r="B6175" s="225">
        <v>6163</v>
      </c>
      <c r="C6175" s="226"/>
      <c r="D6175" s="227">
        <f>_xlfn.XLOOKUP($C6175,サービス情報マスタcopy!$B:$B,サービス情報マスタcopy!$G:$G,0,0,1)</f>
        <v>0</v>
      </c>
      <c r="E6175" s="228" t="str">
        <f>CONCATENATE($C6175,"-",TEXT(_xlfn.MAXIFS($AF$12:AF6174,$C$12:C6174,$C6175)+1,"0000"))</f>
        <v>-0001</v>
      </c>
      <c r="F6175" s="226"/>
      <c r="G6175" s="226"/>
      <c r="H6175" s="226"/>
      <c r="I6175" s="229">
        <f t="shared" si="203"/>
        <v>0</v>
      </c>
      <c r="J6175" s="232"/>
      <c r="K6175" s="226"/>
      <c r="L6175" s="226"/>
      <c r="M6175" s="226"/>
      <c r="N6175" s="226"/>
      <c r="O6175" s="232"/>
      <c r="P6175" s="232"/>
      <c r="Q6175" s="232"/>
      <c r="R6175" s="232"/>
      <c r="S6175" s="226"/>
      <c r="T6175" s="229">
        <f t="shared" si="200"/>
        <v>0</v>
      </c>
      <c r="U6175" s="232"/>
      <c r="V6175" s="233"/>
      <c r="W6175" s="233"/>
      <c r="X6175" s="226"/>
      <c r="Y6175" s="229">
        <f t="shared" si="201"/>
        <v>0</v>
      </c>
      <c r="Z6175" s="232"/>
      <c r="AA6175" s="232"/>
      <c r="AB6175" s="232"/>
      <c r="AC6175" s="234"/>
      <c r="AD6175" s="232"/>
      <c r="AE6175" s="253" t="str">
        <f>IF($N6175=マイタスク!$U$5,"作業者","")&amp;IF($S6175=マイタスク!$U$5,"ピアレビュー","")&amp;IF($X6175=マイタスク!$U$5,"SVレビュー","")</f>
        <v/>
      </c>
      <c r="AF6175" s="252">
        <f t="shared" si="202"/>
        <v>1</v>
      </c>
      <c r="AG6175" s="9" t="s">
        <v>34</v>
      </c>
    </row>
    <row r="6176" spans="2:33">
      <c r="B6176" s="225">
        <v>6164</v>
      </c>
      <c r="C6176" s="226"/>
      <c r="D6176" s="227">
        <f>_xlfn.XLOOKUP($C6176,サービス情報マスタcopy!$B:$B,サービス情報マスタcopy!$G:$G,0,0,1)</f>
        <v>0</v>
      </c>
      <c r="E6176" s="228" t="str">
        <f>CONCATENATE($C6176,"-",TEXT(_xlfn.MAXIFS($AF$12:AF6175,$C$12:C6175,$C6176)+1,"0000"))</f>
        <v>-0001</v>
      </c>
      <c r="F6176" s="226"/>
      <c r="G6176" s="226"/>
      <c r="H6176" s="226"/>
      <c r="I6176" s="229">
        <f t="shared" si="203"/>
        <v>0</v>
      </c>
      <c r="J6176" s="232"/>
      <c r="K6176" s="226"/>
      <c r="L6176" s="226"/>
      <c r="M6176" s="226"/>
      <c r="N6176" s="226"/>
      <c r="O6176" s="232"/>
      <c r="P6176" s="232"/>
      <c r="Q6176" s="232"/>
      <c r="R6176" s="232"/>
      <c r="S6176" s="226"/>
      <c r="T6176" s="229">
        <f t="shared" si="200"/>
        <v>0</v>
      </c>
      <c r="U6176" s="232"/>
      <c r="V6176" s="233"/>
      <c r="W6176" s="233"/>
      <c r="X6176" s="226"/>
      <c r="Y6176" s="229">
        <f t="shared" si="201"/>
        <v>0</v>
      </c>
      <c r="Z6176" s="232"/>
      <c r="AA6176" s="232"/>
      <c r="AB6176" s="232"/>
      <c r="AC6176" s="234"/>
      <c r="AD6176" s="232"/>
      <c r="AE6176" s="253" t="str">
        <f>IF($N6176=マイタスク!$U$5,"作業者","")&amp;IF($S6176=マイタスク!$U$5,"ピアレビュー","")&amp;IF($X6176=マイタスク!$U$5,"SVレビュー","")</f>
        <v/>
      </c>
      <c r="AF6176" s="252">
        <f t="shared" si="202"/>
        <v>1</v>
      </c>
      <c r="AG6176" s="9" t="s">
        <v>34</v>
      </c>
    </row>
    <row r="6177" spans="2:33">
      <c r="B6177" s="225">
        <v>6165</v>
      </c>
      <c r="C6177" s="226"/>
      <c r="D6177" s="227">
        <f>_xlfn.XLOOKUP($C6177,サービス情報マスタcopy!$B:$B,サービス情報マスタcopy!$G:$G,0,0,1)</f>
        <v>0</v>
      </c>
      <c r="E6177" s="228" t="str">
        <f>CONCATENATE($C6177,"-",TEXT(_xlfn.MAXIFS($AF$12:AF6176,$C$12:C6176,$C6177)+1,"0000"))</f>
        <v>-0001</v>
      </c>
      <c r="F6177" s="226"/>
      <c r="G6177" s="226"/>
      <c r="H6177" s="226"/>
      <c r="I6177" s="229">
        <f t="shared" si="203"/>
        <v>0</v>
      </c>
      <c r="J6177" s="232"/>
      <c r="K6177" s="226"/>
      <c r="L6177" s="226"/>
      <c r="M6177" s="226"/>
      <c r="N6177" s="226"/>
      <c r="O6177" s="232"/>
      <c r="P6177" s="232"/>
      <c r="Q6177" s="232"/>
      <c r="R6177" s="232"/>
      <c r="S6177" s="226"/>
      <c r="T6177" s="229">
        <f t="shared" si="200"/>
        <v>0</v>
      </c>
      <c r="U6177" s="232"/>
      <c r="V6177" s="233"/>
      <c r="W6177" s="233"/>
      <c r="X6177" s="226"/>
      <c r="Y6177" s="229">
        <f t="shared" si="201"/>
        <v>0</v>
      </c>
      <c r="Z6177" s="232"/>
      <c r="AA6177" s="232"/>
      <c r="AB6177" s="232"/>
      <c r="AC6177" s="234"/>
      <c r="AD6177" s="232"/>
      <c r="AE6177" s="253" t="str">
        <f>IF($N6177=マイタスク!$U$5,"作業者","")&amp;IF($S6177=マイタスク!$U$5,"ピアレビュー","")&amp;IF($X6177=マイタスク!$U$5,"SVレビュー","")</f>
        <v/>
      </c>
      <c r="AF6177" s="252">
        <f t="shared" si="202"/>
        <v>1</v>
      </c>
      <c r="AG6177" s="9" t="s">
        <v>34</v>
      </c>
    </row>
    <row r="6178" spans="2:33">
      <c r="B6178" s="225">
        <v>6166</v>
      </c>
      <c r="C6178" s="226"/>
      <c r="D6178" s="227">
        <f>_xlfn.XLOOKUP($C6178,サービス情報マスタcopy!$B:$B,サービス情報マスタcopy!$G:$G,0,0,1)</f>
        <v>0</v>
      </c>
      <c r="E6178" s="228" t="str">
        <f>CONCATENATE($C6178,"-",TEXT(_xlfn.MAXIFS($AF$12:AF6177,$C$12:C6177,$C6178)+1,"0000"))</f>
        <v>-0001</v>
      </c>
      <c r="F6178" s="226"/>
      <c r="G6178" s="226"/>
      <c r="H6178" s="226"/>
      <c r="I6178" s="229">
        <f t="shared" si="203"/>
        <v>0</v>
      </c>
      <c r="J6178" s="232"/>
      <c r="K6178" s="226"/>
      <c r="L6178" s="226"/>
      <c r="M6178" s="226"/>
      <c r="N6178" s="226"/>
      <c r="O6178" s="232"/>
      <c r="P6178" s="232"/>
      <c r="Q6178" s="232"/>
      <c r="R6178" s="232"/>
      <c r="S6178" s="226"/>
      <c r="T6178" s="229">
        <f t="shared" si="200"/>
        <v>0</v>
      </c>
      <c r="U6178" s="232"/>
      <c r="V6178" s="233"/>
      <c r="W6178" s="233"/>
      <c r="X6178" s="226"/>
      <c r="Y6178" s="229">
        <f t="shared" si="201"/>
        <v>0</v>
      </c>
      <c r="Z6178" s="232"/>
      <c r="AA6178" s="232"/>
      <c r="AB6178" s="232"/>
      <c r="AC6178" s="234"/>
      <c r="AD6178" s="232"/>
      <c r="AE6178" s="253" t="str">
        <f>IF($N6178=マイタスク!$U$5,"作業者","")&amp;IF($S6178=マイタスク!$U$5,"ピアレビュー","")&amp;IF($X6178=マイタスク!$U$5,"SVレビュー","")</f>
        <v/>
      </c>
      <c r="AF6178" s="252">
        <f t="shared" si="202"/>
        <v>1</v>
      </c>
      <c r="AG6178" s="9" t="s">
        <v>34</v>
      </c>
    </row>
    <row r="6179" spans="2:33">
      <c r="B6179" s="225">
        <v>6167</v>
      </c>
      <c r="C6179" s="226"/>
      <c r="D6179" s="227">
        <f>_xlfn.XLOOKUP($C6179,サービス情報マスタcopy!$B:$B,サービス情報マスタcopy!$G:$G,0,0,1)</f>
        <v>0</v>
      </c>
      <c r="E6179" s="228" t="str">
        <f>CONCATENATE($C6179,"-",TEXT(_xlfn.MAXIFS($AF$12:AF6178,$C$12:C6178,$C6179)+1,"0000"))</f>
        <v>-0001</v>
      </c>
      <c r="F6179" s="226"/>
      <c r="G6179" s="226"/>
      <c r="H6179" s="226"/>
      <c r="I6179" s="229">
        <f t="shared" si="203"/>
        <v>0</v>
      </c>
      <c r="J6179" s="232"/>
      <c r="K6179" s="226"/>
      <c r="L6179" s="226"/>
      <c r="M6179" s="226"/>
      <c r="N6179" s="226"/>
      <c r="O6179" s="232"/>
      <c r="P6179" s="232"/>
      <c r="Q6179" s="232"/>
      <c r="R6179" s="232"/>
      <c r="S6179" s="226"/>
      <c r="T6179" s="229">
        <f t="shared" si="200"/>
        <v>0</v>
      </c>
      <c r="U6179" s="232"/>
      <c r="V6179" s="233"/>
      <c r="W6179" s="233"/>
      <c r="X6179" s="226"/>
      <c r="Y6179" s="229">
        <f t="shared" si="201"/>
        <v>0</v>
      </c>
      <c r="Z6179" s="232"/>
      <c r="AA6179" s="232"/>
      <c r="AB6179" s="232"/>
      <c r="AC6179" s="234"/>
      <c r="AD6179" s="232"/>
      <c r="AE6179" s="253" t="str">
        <f>IF($N6179=マイタスク!$U$5,"作業者","")&amp;IF($S6179=マイタスク!$U$5,"ピアレビュー","")&amp;IF($X6179=マイタスク!$U$5,"SVレビュー","")</f>
        <v/>
      </c>
      <c r="AF6179" s="252">
        <f t="shared" si="202"/>
        <v>1</v>
      </c>
      <c r="AG6179" s="9" t="s">
        <v>34</v>
      </c>
    </row>
    <row r="6180" spans="2:33">
      <c r="B6180" s="225">
        <v>6168</v>
      </c>
      <c r="C6180" s="226"/>
      <c r="D6180" s="227">
        <f>_xlfn.XLOOKUP($C6180,サービス情報マスタcopy!$B:$B,サービス情報マスタcopy!$G:$G,0,0,1)</f>
        <v>0</v>
      </c>
      <c r="E6180" s="228" t="str">
        <f>CONCATENATE($C6180,"-",TEXT(_xlfn.MAXIFS($AF$12:AF6179,$C$12:C6179,$C6180)+1,"0000"))</f>
        <v>-0001</v>
      </c>
      <c r="F6180" s="226"/>
      <c r="G6180" s="226"/>
      <c r="H6180" s="226"/>
      <c r="I6180" s="229">
        <f t="shared" si="203"/>
        <v>0</v>
      </c>
      <c r="J6180" s="232"/>
      <c r="K6180" s="226"/>
      <c r="L6180" s="226"/>
      <c r="M6180" s="226"/>
      <c r="N6180" s="226"/>
      <c r="O6180" s="232"/>
      <c r="P6180" s="232"/>
      <c r="Q6180" s="232"/>
      <c r="R6180" s="232"/>
      <c r="S6180" s="226"/>
      <c r="T6180" s="229">
        <f t="shared" si="200"/>
        <v>0</v>
      </c>
      <c r="U6180" s="232"/>
      <c r="V6180" s="233"/>
      <c r="W6180" s="233"/>
      <c r="X6180" s="226"/>
      <c r="Y6180" s="229">
        <f t="shared" si="201"/>
        <v>0</v>
      </c>
      <c r="Z6180" s="232"/>
      <c r="AA6180" s="232"/>
      <c r="AB6180" s="232"/>
      <c r="AC6180" s="234"/>
      <c r="AD6180" s="232"/>
      <c r="AE6180" s="253" t="str">
        <f>IF($N6180=マイタスク!$U$5,"作業者","")&amp;IF($S6180=マイタスク!$U$5,"ピアレビュー","")&amp;IF($X6180=マイタスク!$U$5,"SVレビュー","")</f>
        <v/>
      </c>
      <c r="AF6180" s="252">
        <f t="shared" si="202"/>
        <v>1</v>
      </c>
      <c r="AG6180" s="9" t="s">
        <v>34</v>
      </c>
    </row>
    <row r="6181" spans="2:33">
      <c r="B6181" s="225">
        <v>6169</v>
      </c>
      <c r="C6181" s="226"/>
      <c r="D6181" s="227">
        <f>_xlfn.XLOOKUP($C6181,サービス情報マスタcopy!$B:$B,サービス情報マスタcopy!$G:$G,0,0,1)</f>
        <v>0</v>
      </c>
      <c r="E6181" s="228" t="str">
        <f>CONCATENATE($C6181,"-",TEXT(_xlfn.MAXIFS($AF$12:AF6180,$C$12:C6180,$C6181)+1,"0000"))</f>
        <v>-0001</v>
      </c>
      <c r="F6181" s="226"/>
      <c r="G6181" s="226"/>
      <c r="H6181" s="226"/>
      <c r="I6181" s="229">
        <f t="shared" si="203"/>
        <v>0</v>
      </c>
      <c r="J6181" s="232"/>
      <c r="K6181" s="226"/>
      <c r="L6181" s="226"/>
      <c r="M6181" s="226"/>
      <c r="N6181" s="226"/>
      <c r="O6181" s="232"/>
      <c r="P6181" s="232"/>
      <c r="Q6181" s="232"/>
      <c r="R6181" s="232"/>
      <c r="S6181" s="226"/>
      <c r="T6181" s="229">
        <f t="shared" si="200"/>
        <v>0</v>
      </c>
      <c r="U6181" s="232"/>
      <c r="V6181" s="233"/>
      <c r="W6181" s="233"/>
      <c r="X6181" s="226"/>
      <c r="Y6181" s="229">
        <f t="shared" si="201"/>
        <v>0</v>
      </c>
      <c r="Z6181" s="232"/>
      <c r="AA6181" s="232"/>
      <c r="AB6181" s="232"/>
      <c r="AC6181" s="234"/>
      <c r="AD6181" s="232"/>
      <c r="AE6181" s="253" t="str">
        <f>IF($N6181=マイタスク!$U$5,"作業者","")&amp;IF($S6181=マイタスク!$U$5,"ピアレビュー","")&amp;IF($X6181=マイタスク!$U$5,"SVレビュー","")</f>
        <v/>
      </c>
      <c r="AF6181" s="252">
        <f t="shared" si="202"/>
        <v>1</v>
      </c>
      <c r="AG6181" s="9" t="s">
        <v>34</v>
      </c>
    </row>
    <row r="6182" spans="2:33">
      <c r="B6182" s="225">
        <v>6170</v>
      </c>
      <c r="C6182" s="226"/>
      <c r="D6182" s="227">
        <f>_xlfn.XLOOKUP($C6182,サービス情報マスタcopy!$B:$B,サービス情報マスタcopy!$G:$G,0,0,1)</f>
        <v>0</v>
      </c>
      <c r="E6182" s="228" t="str">
        <f>CONCATENATE($C6182,"-",TEXT(_xlfn.MAXIFS($AF$12:AF6181,$C$12:C6181,$C6182)+1,"0000"))</f>
        <v>-0001</v>
      </c>
      <c r="F6182" s="226"/>
      <c r="G6182" s="226"/>
      <c r="H6182" s="226"/>
      <c r="I6182" s="229">
        <f t="shared" si="203"/>
        <v>0</v>
      </c>
      <c r="J6182" s="232"/>
      <c r="K6182" s="226"/>
      <c r="L6182" s="226"/>
      <c r="M6182" s="226"/>
      <c r="N6182" s="226"/>
      <c r="O6182" s="232"/>
      <c r="P6182" s="232"/>
      <c r="Q6182" s="232"/>
      <c r="R6182" s="232"/>
      <c r="S6182" s="226"/>
      <c r="T6182" s="229">
        <f t="shared" si="200"/>
        <v>0</v>
      </c>
      <c r="U6182" s="232"/>
      <c r="V6182" s="233"/>
      <c r="W6182" s="233"/>
      <c r="X6182" s="226"/>
      <c r="Y6182" s="229">
        <f t="shared" si="201"/>
        <v>0</v>
      </c>
      <c r="Z6182" s="232"/>
      <c r="AA6182" s="232"/>
      <c r="AB6182" s="232"/>
      <c r="AC6182" s="234"/>
      <c r="AD6182" s="232"/>
      <c r="AE6182" s="253" t="str">
        <f>IF($N6182=マイタスク!$U$5,"作業者","")&amp;IF($S6182=マイタスク!$U$5,"ピアレビュー","")&amp;IF($X6182=マイタスク!$U$5,"SVレビュー","")</f>
        <v/>
      </c>
      <c r="AF6182" s="252">
        <f t="shared" si="202"/>
        <v>1</v>
      </c>
      <c r="AG6182" s="9" t="s">
        <v>34</v>
      </c>
    </row>
    <row r="6183" spans="2:33">
      <c r="B6183" s="225">
        <v>6171</v>
      </c>
      <c r="C6183" s="226"/>
      <c r="D6183" s="227">
        <f>_xlfn.XLOOKUP($C6183,サービス情報マスタcopy!$B:$B,サービス情報マスタcopy!$G:$G,0,0,1)</f>
        <v>0</v>
      </c>
      <c r="E6183" s="228" t="str">
        <f>CONCATENATE($C6183,"-",TEXT(_xlfn.MAXIFS($AF$12:AF6182,$C$12:C6182,$C6183)+1,"0000"))</f>
        <v>-0001</v>
      </c>
      <c r="F6183" s="226"/>
      <c r="G6183" s="226"/>
      <c r="H6183" s="226"/>
      <c r="I6183" s="229">
        <f t="shared" si="203"/>
        <v>0</v>
      </c>
      <c r="J6183" s="232"/>
      <c r="K6183" s="226"/>
      <c r="L6183" s="226"/>
      <c r="M6183" s="226"/>
      <c r="N6183" s="226"/>
      <c r="O6183" s="232"/>
      <c r="P6183" s="232"/>
      <c r="Q6183" s="232"/>
      <c r="R6183" s="232"/>
      <c r="S6183" s="226"/>
      <c r="T6183" s="229">
        <f t="shared" si="200"/>
        <v>0</v>
      </c>
      <c r="U6183" s="232"/>
      <c r="V6183" s="233"/>
      <c r="W6183" s="233"/>
      <c r="X6183" s="226"/>
      <c r="Y6183" s="229">
        <f t="shared" si="201"/>
        <v>0</v>
      </c>
      <c r="Z6183" s="232"/>
      <c r="AA6183" s="232"/>
      <c r="AB6183" s="232"/>
      <c r="AC6183" s="234"/>
      <c r="AD6183" s="232"/>
      <c r="AE6183" s="253" t="str">
        <f>IF($N6183=マイタスク!$U$5,"作業者","")&amp;IF($S6183=マイタスク!$U$5,"ピアレビュー","")&amp;IF($X6183=マイタスク!$U$5,"SVレビュー","")</f>
        <v/>
      </c>
      <c r="AF6183" s="252">
        <f t="shared" si="202"/>
        <v>1</v>
      </c>
      <c r="AG6183" s="9" t="s">
        <v>34</v>
      </c>
    </row>
    <row r="6184" spans="2:33">
      <c r="B6184" s="225">
        <v>6172</v>
      </c>
      <c r="C6184" s="226"/>
      <c r="D6184" s="227">
        <f>_xlfn.XLOOKUP($C6184,サービス情報マスタcopy!$B:$B,サービス情報マスタcopy!$G:$G,0,0,1)</f>
        <v>0</v>
      </c>
      <c r="E6184" s="228" t="str">
        <f>CONCATENATE($C6184,"-",TEXT(_xlfn.MAXIFS($AF$12:AF6183,$C$12:C6183,$C6184)+1,"0000"))</f>
        <v>-0001</v>
      </c>
      <c r="F6184" s="226"/>
      <c r="G6184" s="226"/>
      <c r="H6184" s="226"/>
      <c r="I6184" s="229">
        <f t="shared" si="203"/>
        <v>0</v>
      </c>
      <c r="J6184" s="232"/>
      <c r="K6184" s="226"/>
      <c r="L6184" s="226"/>
      <c r="M6184" s="226"/>
      <c r="N6184" s="226"/>
      <c r="O6184" s="232"/>
      <c r="P6184" s="232"/>
      <c r="Q6184" s="232"/>
      <c r="R6184" s="232"/>
      <c r="S6184" s="226"/>
      <c r="T6184" s="229">
        <f t="shared" si="200"/>
        <v>0</v>
      </c>
      <c r="U6184" s="232"/>
      <c r="V6184" s="233"/>
      <c r="W6184" s="233"/>
      <c r="X6184" s="226"/>
      <c r="Y6184" s="229">
        <f t="shared" si="201"/>
        <v>0</v>
      </c>
      <c r="Z6184" s="232"/>
      <c r="AA6184" s="232"/>
      <c r="AB6184" s="232"/>
      <c r="AC6184" s="234"/>
      <c r="AD6184" s="232"/>
      <c r="AE6184" s="253" t="str">
        <f>IF($N6184=マイタスク!$U$5,"作業者","")&amp;IF($S6184=マイタスク!$U$5,"ピアレビュー","")&amp;IF($X6184=マイタスク!$U$5,"SVレビュー","")</f>
        <v/>
      </c>
      <c r="AF6184" s="252">
        <f t="shared" si="202"/>
        <v>1</v>
      </c>
      <c r="AG6184" s="9" t="s">
        <v>34</v>
      </c>
    </row>
    <row r="6185" spans="2:33">
      <c r="B6185" s="225">
        <v>6173</v>
      </c>
      <c r="C6185" s="226"/>
      <c r="D6185" s="227">
        <f>_xlfn.XLOOKUP($C6185,サービス情報マスタcopy!$B:$B,サービス情報マスタcopy!$G:$G,0,0,1)</f>
        <v>0</v>
      </c>
      <c r="E6185" s="228" t="str">
        <f>CONCATENATE($C6185,"-",TEXT(_xlfn.MAXIFS($AF$12:AF6184,$C$12:C6184,$C6185)+1,"0000"))</f>
        <v>-0001</v>
      </c>
      <c r="F6185" s="226"/>
      <c r="G6185" s="226"/>
      <c r="H6185" s="226"/>
      <c r="I6185" s="229">
        <f t="shared" si="203"/>
        <v>0</v>
      </c>
      <c r="J6185" s="232"/>
      <c r="K6185" s="226"/>
      <c r="L6185" s="226"/>
      <c r="M6185" s="226"/>
      <c r="N6185" s="226"/>
      <c r="O6185" s="232"/>
      <c r="P6185" s="232"/>
      <c r="Q6185" s="232"/>
      <c r="R6185" s="232"/>
      <c r="S6185" s="226"/>
      <c r="T6185" s="229">
        <f t="shared" si="200"/>
        <v>0</v>
      </c>
      <c r="U6185" s="232"/>
      <c r="V6185" s="233"/>
      <c r="W6185" s="233"/>
      <c r="X6185" s="226"/>
      <c r="Y6185" s="229">
        <f t="shared" si="201"/>
        <v>0</v>
      </c>
      <c r="Z6185" s="232"/>
      <c r="AA6185" s="232"/>
      <c r="AB6185" s="232"/>
      <c r="AC6185" s="234"/>
      <c r="AD6185" s="232"/>
      <c r="AE6185" s="253" t="str">
        <f>IF($N6185=マイタスク!$U$5,"作業者","")&amp;IF($S6185=マイタスク!$U$5,"ピアレビュー","")&amp;IF($X6185=マイタスク!$U$5,"SVレビュー","")</f>
        <v/>
      </c>
      <c r="AF6185" s="252">
        <f t="shared" si="202"/>
        <v>1</v>
      </c>
      <c r="AG6185" s="9" t="s">
        <v>34</v>
      </c>
    </row>
    <row r="6186" spans="2:33">
      <c r="B6186" s="225">
        <v>6174</v>
      </c>
      <c r="C6186" s="226"/>
      <c r="D6186" s="227">
        <f>_xlfn.XLOOKUP($C6186,サービス情報マスタcopy!$B:$B,サービス情報マスタcopy!$G:$G,0,0,1)</f>
        <v>0</v>
      </c>
      <c r="E6186" s="228" t="str">
        <f>CONCATENATE($C6186,"-",TEXT(_xlfn.MAXIFS($AF$12:AF6185,$C$12:C6185,$C6186)+1,"0000"))</f>
        <v>-0001</v>
      </c>
      <c r="F6186" s="226"/>
      <c r="G6186" s="226"/>
      <c r="H6186" s="226"/>
      <c r="I6186" s="229">
        <f t="shared" si="203"/>
        <v>0</v>
      </c>
      <c r="J6186" s="232"/>
      <c r="K6186" s="226"/>
      <c r="L6186" s="226"/>
      <c r="M6186" s="226"/>
      <c r="N6186" s="226"/>
      <c r="O6186" s="232"/>
      <c r="P6186" s="232"/>
      <c r="Q6186" s="232"/>
      <c r="R6186" s="232"/>
      <c r="S6186" s="226"/>
      <c r="T6186" s="229">
        <f t="shared" si="200"/>
        <v>0</v>
      </c>
      <c r="U6186" s="232"/>
      <c r="V6186" s="233"/>
      <c r="W6186" s="233"/>
      <c r="X6186" s="226"/>
      <c r="Y6186" s="229">
        <f t="shared" si="201"/>
        <v>0</v>
      </c>
      <c r="Z6186" s="232"/>
      <c r="AA6186" s="232"/>
      <c r="AB6186" s="232"/>
      <c r="AC6186" s="234"/>
      <c r="AD6186" s="232"/>
      <c r="AE6186" s="253" t="str">
        <f>IF($N6186=マイタスク!$U$5,"作業者","")&amp;IF($S6186=マイタスク!$U$5,"ピアレビュー","")&amp;IF($X6186=マイタスク!$U$5,"SVレビュー","")</f>
        <v/>
      </c>
      <c r="AF6186" s="252">
        <f t="shared" si="202"/>
        <v>1</v>
      </c>
      <c r="AG6186" s="9" t="s">
        <v>34</v>
      </c>
    </row>
    <row r="6187" spans="2:33">
      <c r="B6187" s="225">
        <v>6175</v>
      </c>
      <c r="C6187" s="226"/>
      <c r="D6187" s="227">
        <f>_xlfn.XLOOKUP($C6187,サービス情報マスタcopy!$B:$B,サービス情報マスタcopy!$G:$G,0,0,1)</f>
        <v>0</v>
      </c>
      <c r="E6187" s="228" t="str">
        <f>CONCATENATE($C6187,"-",TEXT(_xlfn.MAXIFS($AF$12:AF6186,$C$12:C6186,$C6187)+1,"0000"))</f>
        <v>-0001</v>
      </c>
      <c r="F6187" s="226"/>
      <c r="G6187" s="226"/>
      <c r="H6187" s="226"/>
      <c r="I6187" s="229">
        <f t="shared" si="203"/>
        <v>0</v>
      </c>
      <c r="J6187" s="232"/>
      <c r="K6187" s="226"/>
      <c r="L6187" s="226"/>
      <c r="M6187" s="226"/>
      <c r="N6187" s="226"/>
      <c r="O6187" s="232"/>
      <c r="P6187" s="232"/>
      <c r="Q6187" s="232"/>
      <c r="R6187" s="232"/>
      <c r="S6187" s="226"/>
      <c r="T6187" s="229">
        <f t="shared" si="200"/>
        <v>0</v>
      </c>
      <c r="U6187" s="232"/>
      <c r="V6187" s="233"/>
      <c r="W6187" s="233"/>
      <c r="X6187" s="226"/>
      <c r="Y6187" s="229">
        <f t="shared" si="201"/>
        <v>0</v>
      </c>
      <c r="Z6187" s="232"/>
      <c r="AA6187" s="232"/>
      <c r="AB6187" s="232"/>
      <c r="AC6187" s="234"/>
      <c r="AD6187" s="232"/>
      <c r="AE6187" s="253" t="str">
        <f>IF($N6187=マイタスク!$U$5,"作業者","")&amp;IF($S6187=マイタスク!$U$5,"ピアレビュー","")&amp;IF($X6187=マイタスク!$U$5,"SVレビュー","")</f>
        <v/>
      </c>
      <c r="AF6187" s="252">
        <f t="shared" si="202"/>
        <v>1</v>
      </c>
      <c r="AG6187" s="9" t="s">
        <v>34</v>
      </c>
    </row>
    <row r="6188" spans="2:33">
      <c r="B6188" s="225">
        <v>6176</v>
      </c>
      <c r="C6188" s="226"/>
      <c r="D6188" s="227">
        <f>_xlfn.XLOOKUP($C6188,サービス情報マスタcopy!$B:$B,サービス情報マスタcopy!$G:$G,0,0,1)</f>
        <v>0</v>
      </c>
      <c r="E6188" s="228" t="str">
        <f>CONCATENATE($C6188,"-",TEXT(_xlfn.MAXIFS($AF$12:AF6187,$C$12:C6187,$C6188)+1,"0000"))</f>
        <v>-0001</v>
      </c>
      <c r="F6188" s="226"/>
      <c r="G6188" s="226"/>
      <c r="H6188" s="226"/>
      <c r="I6188" s="229">
        <f t="shared" si="203"/>
        <v>0</v>
      </c>
      <c r="J6188" s="232"/>
      <c r="K6188" s="226"/>
      <c r="L6188" s="226"/>
      <c r="M6188" s="226"/>
      <c r="N6188" s="226"/>
      <c r="O6188" s="232"/>
      <c r="P6188" s="232"/>
      <c r="Q6188" s="232"/>
      <c r="R6188" s="232"/>
      <c r="S6188" s="226"/>
      <c r="T6188" s="229">
        <f t="shared" si="200"/>
        <v>0</v>
      </c>
      <c r="U6188" s="232"/>
      <c r="V6188" s="233"/>
      <c r="W6188" s="233"/>
      <c r="X6188" s="226"/>
      <c r="Y6188" s="229">
        <f t="shared" si="201"/>
        <v>0</v>
      </c>
      <c r="Z6188" s="232"/>
      <c r="AA6188" s="232"/>
      <c r="AB6188" s="232"/>
      <c r="AC6188" s="234"/>
      <c r="AD6188" s="232"/>
      <c r="AE6188" s="253" t="str">
        <f>IF($N6188=マイタスク!$U$5,"作業者","")&amp;IF($S6188=マイタスク!$U$5,"ピアレビュー","")&amp;IF($X6188=マイタスク!$U$5,"SVレビュー","")</f>
        <v/>
      </c>
      <c r="AF6188" s="252">
        <f t="shared" si="202"/>
        <v>1</v>
      </c>
      <c r="AG6188" s="9" t="s">
        <v>34</v>
      </c>
    </row>
    <row r="6189" spans="2:33">
      <c r="B6189" s="225">
        <v>6177</v>
      </c>
      <c r="C6189" s="226"/>
      <c r="D6189" s="227">
        <f>_xlfn.XLOOKUP($C6189,サービス情報マスタcopy!$B:$B,サービス情報マスタcopy!$G:$G,0,0,1)</f>
        <v>0</v>
      </c>
      <c r="E6189" s="228" t="str">
        <f>CONCATENATE($C6189,"-",TEXT(_xlfn.MAXIFS($AF$12:AF6188,$C$12:C6188,$C6189)+1,"0000"))</f>
        <v>-0001</v>
      </c>
      <c r="F6189" s="226"/>
      <c r="G6189" s="226"/>
      <c r="H6189" s="226"/>
      <c r="I6189" s="229">
        <f t="shared" si="203"/>
        <v>0</v>
      </c>
      <c r="J6189" s="232"/>
      <c r="K6189" s="226"/>
      <c r="L6189" s="226"/>
      <c r="M6189" s="226"/>
      <c r="N6189" s="226"/>
      <c r="O6189" s="232"/>
      <c r="P6189" s="232"/>
      <c r="Q6189" s="232"/>
      <c r="R6189" s="232"/>
      <c r="S6189" s="226"/>
      <c r="T6189" s="229">
        <f t="shared" si="200"/>
        <v>0</v>
      </c>
      <c r="U6189" s="232"/>
      <c r="V6189" s="233"/>
      <c r="W6189" s="233"/>
      <c r="X6189" s="226"/>
      <c r="Y6189" s="229">
        <f t="shared" si="201"/>
        <v>0</v>
      </c>
      <c r="Z6189" s="232"/>
      <c r="AA6189" s="232"/>
      <c r="AB6189" s="232"/>
      <c r="AC6189" s="234"/>
      <c r="AD6189" s="232"/>
      <c r="AE6189" s="253" t="str">
        <f>IF($N6189=マイタスク!$U$5,"作業者","")&amp;IF($S6189=マイタスク!$U$5,"ピアレビュー","")&amp;IF($X6189=マイタスク!$U$5,"SVレビュー","")</f>
        <v/>
      </c>
      <c r="AF6189" s="252">
        <f t="shared" si="202"/>
        <v>1</v>
      </c>
      <c r="AG6189" s="9" t="s">
        <v>34</v>
      </c>
    </row>
    <row r="6190" spans="2:33">
      <c r="B6190" s="225">
        <v>6178</v>
      </c>
      <c r="C6190" s="226"/>
      <c r="D6190" s="227">
        <f>_xlfn.XLOOKUP($C6190,サービス情報マスタcopy!$B:$B,サービス情報マスタcopy!$G:$G,0,0,1)</f>
        <v>0</v>
      </c>
      <c r="E6190" s="228" t="str">
        <f>CONCATENATE($C6190,"-",TEXT(_xlfn.MAXIFS($AF$12:AF6189,$C$12:C6189,$C6190)+1,"0000"))</f>
        <v>-0001</v>
      </c>
      <c r="F6190" s="226"/>
      <c r="G6190" s="226"/>
      <c r="H6190" s="226"/>
      <c r="I6190" s="229">
        <f t="shared" si="203"/>
        <v>0</v>
      </c>
      <c r="J6190" s="232"/>
      <c r="K6190" s="226"/>
      <c r="L6190" s="226"/>
      <c r="M6190" s="226"/>
      <c r="N6190" s="226"/>
      <c r="O6190" s="232"/>
      <c r="P6190" s="232"/>
      <c r="Q6190" s="232"/>
      <c r="R6190" s="232"/>
      <c r="S6190" s="226"/>
      <c r="T6190" s="229">
        <f t="shared" si="200"/>
        <v>0</v>
      </c>
      <c r="U6190" s="232"/>
      <c r="V6190" s="233"/>
      <c r="W6190" s="233"/>
      <c r="X6190" s="226"/>
      <c r="Y6190" s="229">
        <f t="shared" si="201"/>
        <v>0</v>
      </c>
      <c r="Z6190" s="232"/>
      <c r="AA6190" s="232"/>
      <c r="AB6190" s="232"/>
      <c r="AC6190" s="234"/>
      <c r="AD6190" s="232"/>
      <c r="AE6190" s="253" t="str">
        <f>IF($N6190=マイタスク!$U$5,"作業者","")&amp;IF($S6190=マイタスク!$U$5,"ピアレビュー","")&amp;IF($X6190=マイタスク!$U$5,"SVレビュー","")</f>
        <v/>
      </c>
      <c r="AF6190" s="252">
        <f t="shared" si="202"/>
        <v>1</v>
      </c>
      <c r="AG6190" s="9" t="s">
        <v>34</v>
      </c>
    </row>
    <row r="6191" spans="2:33">
      <c r="B6191" s="225">
        <v>6179</v>
      </c>
      <c r="C6191" s="226"/>
      <c r="D6191" s="227">
        <f>_xlfn.XLOOKUP($C6191,サービス情報マスタcopy!$B:$B,サービス情報マスタcopy!$G:$G,0,0,1)</f>
        <v>0</v>
      </c>
      <c r="E6191" s="228" t="str">
        <f>CONCATENATE($C6191,"-",TEXT(_xlfn.MAXIFS($AF$12:AF6190,$C$12:C6190,$C6191)+1,"0000"))</f>
        <v>-0001</v>
      </c>
      <c r="F6191" s="226"/>
      <c r="G6191" s="226"/>
      <c r="H6191" s="226"/>
      <c r="I6191" s="229">
        <f t="shared" si="203"/>
        <v>0</v>
      </c>
      <c r="J6191" s="232"/>
      <c r="K6191" s="226"/>
      <c r="L6191" s="226"/>
      <c r="M6191" s="226"/>
      <c r="N6191" s="226"/>
      <c r="O6191" s="232"/>
      <c r="P6191" s="232"/>
      <c r="Q6191" s="232"/>
      <c r="R6191" s="232"/>
      <c r="S6191" s="226"/>
      <c r="T6191" s="229">
        <f t="shared" si="200"/>
        <v>0</v>
      </c>
      <c r="U6191" s="232"/>
      <c r="V6191" s="233"/>
      <c r="W6191" s="233"/>
      <c r="X6191" s="226"/>
      <c r="Y6191" s="229">
        <f t="shared" si="201"/>
        <v>0</v>
      </c>
      <c r="Z6191" s="232"/>
      <c r="AA6191" s="232"/>
      <c r="AB6191" s="232"/>
      <c r="AC6191" s="234"/>
      <c r="AD6191" s="232"/>
      <c r="AE6191" s="253" t="str">
        <f>IF($N6191=マイタスク!$U$5,"作業者","")&amp;IF($S6191=マイタスク!$U$5,"ピアレビュー","")&amp;IF($X6191=マイタスク!$U$5,"SVレビュー","")</f>
        <v/>
      </c>
      <c r="AF6191" s="252">
        <f t="shared" si="202"/>
        <v>1</v>
      </c>
      <c r="AG6191" s="9" t="s">
        <v>34</v>
      </c>
    </row>
    <row r="6192" spans="2:33">
      <c r="B6192" s="225">
        <v>6180</v>
      </c>
      <c r="C6192" s="226"/>
      <c r="D6192" s="227">
        <f>_xlfn.XLOOKUP($C6192,サービス情報マスタcopy!$B:$B,サービス情報マスタcopy!$G:$G,0,0,1)</f>
        <v>0</v>
      </c>
      <c r="E6192" s="228" t="str">
        <f>CONCATENATE($C6192,"-",TEXT(_xlfn.MAXIFS($AF$12:AF6191,$C$12:C6191,$C6192)+1,"0000"))</f>
        <v>-0001</v>
      </c>
      <c r="F6192" s="226"/>
      <c r="G6192" s="226"/>
      <c r="H6192" s="226"/>
      <c r="I6192" s="229">
        <f t="shared" si="203"/>
        <v>0</v>
      </c>
      <c r="J6192" s="232"/>
      <c r="K6192" s="226"/>
      <c r="L6192" s="226"/>
      <c r="M6192" s="226"/>
      <c r="N6192" s="226"/>
      <c r="O6192" s="232"/>
      <c r="P6192" s="232"/>
      <c r="Q6192" s="232"/>
      <c r="R6192" s="232"/>
      <c r="S6192" s="226"/>
      <c r="T6192" s="229">
        <f t="shared" si="200"/>
        <v>0</v>
      </c>
      <c r="U6192" s="232"/>
      <c r="V6192" s="233"/>
      <c r="W6192" s="233"/>
      <c r="X6192" s="226"/>
      <c r="Y6192" s="229">
        <f t="shared" si="201"/>
        <v>0</v>
      </c>
      <c r="Z6192" s="232"/>
      <c r="AA6192" s="232"/>
      <c r="AB6192" s="232"/>
      <c r="AC6192" s="234"/>
      <c r="AD6192" s="230"/>
      <c r="AE6192" s="253" t="str">
        <f>IF($N6192=マイタスク!$U$5,"作業者","")&amp;IF($S6192=マイタスク!$U$5,"ピアレビュー","")&amp;IF($X6192=マイタスク!$U$5,"SVレビュー","")</f>
        <v/>
      </c>
      <c r="AF6192" s="252">
        <f t="shared" si="202"/>
        <v>1</v>
      </c>
      <c r="AG6192" s="9" t="s">
        <v>34</v>
      </c>
    </row>
    <row r="6193" spans="2:33">
      <c r="B6193" s="225">
        <v>6181</v>
      </c>
      <c r="C6193" s="226"/>
      <c r="D6193" s="227">
        <f>_xlfn.XLOOKUP($C6193,サービス情報マスタcopy!$B:$B,サービス情報マスタcopy!$G:$G,0,0,1)</f>
        <v>0</v>
      </c>
      <c r="E6193" s="228" t="str">
        <f>CONCATENATE($C6193,"-",TEXT(_xlfn.MAXIFS($AF$12:AF6192,$C$12:C6192,$C6193)+1,"0000"))</f>
        <v>-0001</v>
      </c>
      <c r="F6193" s="226"/>
      <c r="G6193" s="226"/>
      <c r="H6193" s="226"/>
      <c r="I6193" s="229">
        <f t="shared" si="203"/>
        <v>0</v>
      </c>
      <c r="J6193" s="232"/>
      <c r="K6193" s="226"/>
      <c r="L6193" s="226"/>
      <c r="M6193" s="226"/>
      <c r="N6193" s="226"/>
      <c r="O6193" s="232"/>
      <c r="P6193" s="232"/>
      <c r="Q6193" s="232"/>
      <c r="R6193" s="232"/>
      <c r="S6193" s="226"/>
      <c r="T6193" s="229">
        <f t="shared" si="200"/>
        <v>0</v>
      </c>
      <c r="U6193" s="232"/>
      <c r="V6193" s="233"/>
      <c r="W6193" s="233"/>
      <c r="X6193" s="226"/>
      <c r="Y6193" s="229">
        <f t="shared" si="201"/>
        <v>0</v>
      </c>
      <c r="Z6193" s="232"/>
      <c r="AA6193" s="232"/>
      <c r="AB6193" s="232"/>
      <c r="AC6193" s="234"/>
      <c r="AD6193" s="232"/>
      <c r="AE6193" s="253" t="str">
        <f>IF($N6193=マイタスク!$U$5,"作業者","")&amp;IF($S6193=マイタスク!$U$5,"ピアレビュー","")&amp;IF($X6193=マイタスク!$U$5,"SVレビュー","")</f>
        <v/>
      </c>
      <c r="AF6193" s="252">
        <f t="shared" si="202"/>
        <v>1</v>
      </c>
      <c r="AG6193" s="9" t="s">
        <v>34</v>
      </c>
    </row>
    <row r="6194" spans="2:33">
      <c r="B6194" s="225">
        <v>6182</v>
      </c>
      <c r="C6194" s="226"/>
      <c r="D6194" s="227">
        <f>_xlfn.XLOOKUP($C6194,サービス情報マスタcopy!$B:$B,サービス情報マスタcopy!$G:$G,0,0,1)</f>
        <v>0</v>
      </c>
      <c r="E6194" s="228" t="str">
        <f>CONCATENATE($C6194,"-",TEXT(_xlfn.MAXIFS($AF$12:AF6193,$C$12:C6193,$C6194)+1,"0000"))</f>
        <v>-0001</v>
      </c>
      <c r="F6194" s="226"/>
      <c r="G6194" s="226"/>
      <c r="H6194" s="226"/>
      <c r="I6194" s="229">
        <f t="shared" si="203"/>
        <v>0</v>
      </c>
      <c r="J6194" s="232"/>
      <c r="K6194" s="226"/>
      <c r="L6194" s="226"/>
      <c r="M6194" s="226"/>
      <c r="N6194" s="226"/>
      <c r="O6194" s="232"/>
      <c r="P6194" s="232"/>
      <c r="Q6194" s="232"/>
      <c r="R6194" s="232"/>
      <c r="S6194" s="226"/>
      <c r="T6194" s="229">
        <f t="shared" si="200"/>
        <v>0</v>
      </c>
      <c r="U6194" s="232"/>
      <c r="V6194" s="233"/>
      <c r="W6194" s="233"/>
      <c r="X6194" s="226"/>
      <c r="Y6194" s="229">
        <f t="shared" si="201"/>
        <v>0</v>
      </c>
      <c r="Z6194" s="232"/>
      <c r="AA6194" s="232"/>
      <c r="AB6194" s="232"/>
      <c r="AC6194" s="234"/>
      <c r="AD6194" s="232"/>
      <c r="AE6194" s="253" t="str">
        <f>IF($N6194=マイタスク!$U$5,"作業者","")&amp;IF($S6194=マイタスク!$U$5,"ピアレビュー","")&amp;IF($X6194=マイタスク!$U$5,"SVレビュー","")</f>
        <v/>
      </c>
      <c r="AF6194" s="252">
        <f t="shared" si="202"/>
        <v>1</v>
      </c>
      <c r="AG6194" s="9" t="s">
        <v>34</v>
      </c>
    </row>
    <row r="6195" spans="2:33">
      <c r="B6195" s="225">
        <v>6183</v>
      </c>
      <c r="C6195" s="226"/>
      <c r="D6195" s="227">
        <f>_xlfn.XLOOKUP($C6195,サービス情報マスタcopy!$B:$B,サービス情報マスタcopy!$G:$G,0,0,1)</f>
        <v>0</v>
      </c>
      <c r="E6195" s="228" t="str">
        <f>CONCATENATE($C6195,"-",TEXT(_xlfn.MAXIFS($AF$12:AF6194,$C$12:C6194,$C6195)+1,"0000"))</f>
        <v>-0001</v>
      </c>
      <c r="F6195" s="226"/>
      <c r="G6195" s="226"/>
      <c r="H6195" s="226"/>
      <c r="I6195" s="229">
        <f t="shared" si="203"/>
        <v>0</v>
      </c>
      <c r="J6195" s="232"/>
      <c r="K6195" s="226"/>
      <c r="L6195" s="226"/>
      <c r="M6195" s="226"/>
      <c r="N6195" s="226"/>
      <c r="O6195" s="232"/>
      <c r="P6195" s="232"/>
      <c r="Q6195" s="232"/>
      <c r="R6195" s="232"/>
      <c r="S6195" s="226"/>
      <c r="T6195" s="229">
        <f t="shared" si="200"/>
        <v>0</v>
      </c>
      <c r="U6195" s="232"/>
      <c r="V6195" s="233"/>
      <c r="W6195" s="233"/>
      <c r="X6195" s="226"/>
      <c r="Y6195" s="229">
        <f t="shared" si="201"/>
        <v>0</v>
      </c>
      <c r="Z6195" s="232"/>
      <c r="AA6195" s="232"/>
      <c r="AB6195" s="232"/>
      <c r="AC6195" s="234"/>
      <c r="AD6195" s="232"/>
      <c r="AE6195" s="253" t="str">
        <f>IF($N6195=マイタスク!$U$5,"作業者","")&amp;IF($S6195=マイタスク!$U$5,"ピアレビュー","")&amp;IF($X6195=マイタスク!$U$5,"SVレビュー","")</f>
        <v/>
      </c>
      <c r="AF6195" s="252">
        <f t="shared" si="202"/>
        <v>1</v>
      </c>
      <c r="AG6195" s="9" t="s">
        <v>34</v>
      </c>
    </row>
    <row r="6196" spans="2:33">
      <c r="B6196" s="225">
        <v>6184</v>
      </c>
      <c r="C6196" s="226"/>
      <c r="D6196" s="227">
        <f>_xlfn.XLOOKUP($C6196,サービス情報マスタcopy!$B:$B,サービス情報マスタcopy!$G:$G,0,0,1)</f>
        <v>0</v>
      </c>
      <c r="E6196" s="228" t="str">
        <f>CONCATENATE($C6196,"-",TEXT(_xlfn.MAXIFS($AF$12:AF6195,$C$12:C6195,$C6196)+1,"0000"))</f>
        <v>-0001</v>
      </c>
      <c r="F6196" s="226"/>
      <c r="G6196" s="226"/>
      <c r="H6196" s="226"/>
      <c r="I6196" s="229">
        <f t="shared" si="203"/>
        <v>0</v>
      </c>
      <c r="J6196" s="232"/>
      <c r="K6196" s="226"/>
      <c r="L6196" s="226"/>
      <c r="M6196" s="226"/>
      <c r="N6196" s="226"/>
      <c r="O6196" s="232"/>
      <c r="P6196" s="232"/>
      <c r="Q6196" s="232"/>
      <c r="R6196" s="232"/>
      <c r="S6196" s="226"/>
      <c r="T6196" s="229">
        <f t="shared" si="200"/>
        <v>0</v>
      </c>
      <c r="U6196" s="232"/>
      <c r="V6196" s="233"/>
      <c r="W6196" s="233"/>
      <c r="X6196" s="226"/>
      <c r="Y6196" s="229">
        <f t="shared" si="201"/>
        <v>0</v>
      </c>
      <c r="Z6196" s="232"/>
      <c r="AA6196" s="232"/>
      <c r="AB6196" s="232"/>
      <c r="AC6196" s="234"/>
      <c r="AD6196" s="232"/>
      <c r="AE6196" s="253" t="str">
        <f>IF($N6196=マイタスク!$U$5,"作業者","")&amp;IF($S6196=マイタスク!$U$5,"ピアレビュー","")&amp;IF($X6196=マイタスク!$U$5,"SVレビュー","")</f>
        <v/>
      </c>
      <c r="AF6196" s="252">
        <f t="shared" si="202"/>
        <v>1</v>
      </c>
      <c r="AG6196" s="9" t="s">
        <v>34</v>
      </c>
    </row>
    <row r="6197" spans="2:33">
      <c r="B6197" s="225">
        <v>6185</v>
      </c>
      <c r="C6197" s="226"/>
      <c r="D6197" s="227">
        <f>_xlfn.XLOOKUP($C6197,サービス情報マスタcopy!$B:$B,サービス情報マスタcopy!$G:$G,0,0,1)</f>
        <v>0</v>
      </c>
      <c r="E6197" s="228" t="str">
        <f>CONCATENATE($C6197,"-",TEXT(_xlfn.MAXIFS($AF$12:AF6196,$C$12:C6196,$C6197)+1,"0000"))</f>
        <v>-0001</v>
      </c>
      <c r="F6197" s="226"/>
      <c r="G6197" s="226"/>
      <c r="H6197" s="226"/>
      <c r="I6197" s="229">
        <f t="shared" si="203"/>
        <v>0</v>
      </c>
      <c r="J6197" s="232"/>
      <c r="K6197" s="226"/>
      <c r="L6197" s="226"/>
      <c r="M6197" s="226"/>
      <c r="N6197" s="226"/>
      <c r="O6197" s="232"/>
      <c r="P6197" s="232"/>
      <c r="Q6197" s="232"/>
      <c r="R6197" s="232"/>
      <c r="S6197" s="226"/>
      <c r="T6197" s="229">
        <f t="shared" si="200"/>
        <v>0</v>
      </c>
      <c r="U6197" s="232"/>
      <c r="V6197" s="233"/>
      <c r="W6197" s="233"/>
      <c r="X6197" s="226"/>
      <c r="Y6197" s="229">
        <f t="shared" si="201"/>
        <v>0</v>
      </c>
      <c r="Z6197" s="232"/>
      <c r="AA6197" s="232"/>
      <c r="AB6197" s="232"/>
      <c r="AC6197" s="234"/>
      <c r="AD6197" s="232"/>
      <c r="AE6197" s="253" t="str">
        <f>IF($N6197=マイタスク!$U$5,"作業者","")&amp;IF($S6197=マイタスク!$U$5,"ピアレビュー","")&amp;IF($X6197=マイタスク!$U$5,"SVレビュー","")</f>
        <v/>
      </c>
      <c r="AF6197" s="252">
        <f t="shared" si="202"/>
        <v>1</v>
      </c>
      <c r="AG6197" s="9" t="s">
        <v>34</v>
      </c>
    </row>
    <row r="6198" spans="2:33">
      <c r="B6198" s="225">
        <v>6186</v>
      </c>
      <c r="C6198" s="226"/>
      <c r="D6198" s="227">
        <f>_xlfn.XLOOKUP($C6198,サービス情報マスタcopy!$B:$B,サービス情報マスタcopy!$G:$G,0,0,1)</f>
        <v>0</v>
      </c>
      <c r="E6198" s="228" t="str">
        <f>CONCATENATE($C6198,"-",TEXT(_xlfn.MAXIFS($AF$12:AF6197,$C$12:C6197,$C6198)+1,"0000"))</f>
        <v>-0001</v>
      </c>
      <c r="F6198" s="226"/>
      <c r="G6198" s="226"/>
      <c r="H6198" s="226"/>
      <c r="I6198" s="229">
        <f t="shared" si="203"/>
        <v>0</v>
      </c>
      <c r="J6198" s="232"/>
      <c r="K6198" s="226"/>
      <c r="L6198" s="226"/>
      <c r="M6198" s="226"/>
      <c r="N6198" s="226"/>
      <c r="O6198" s="232"/>
      <c r="P6198" s="232"/>
      <c r="Q6198" s="232"/>
      <c r="R6198" s="232"/>
      <c r="S6198" s="226"/>
      <c r="T6198" s="229">
        <f t="shared" si="200"/>
        <v>0</v>
      </c>
      <c r="U6198" s="232"/>
      <c r="V6198" s="233"/>
      <c r="W6198" s="233"/>
      <c r="X6198" s="226"/>
      <c r="Y6198" s="229">
        <f t="shared" si="201"/>
        <v>0</v>
      </c>
      <c r="Z6198" s="232"/>
      <c r="AA6198" s="232"/>
      <c r="AB6198" s="232"/>
      <c r="AC6198" s="234"/>
      <c r="AD6198" s="232"/>
      <c r="AE6198" s="253" t="str">
        <f>IF($N6198=マイタスク!$U$5,"作業者","")&amp;IF($S6198=マイタスク!$U$5,"ピアレビュー","")&amp;IF($X6198=マイタスク!$U$5,"SVレビュー","")</f>
        <v/>
      </c>
      <c r="AF6198" s="252">
        <f t="shared" si="202"/>
        <v>1</v>
      </c>
      <c r="AG6198" s="9" t="s">
        <v>34</v>
      </c>
    </row>
    <row r="6199" spans="2:33">
      <c r="B6199" s="225">
        <v>6187</v>
      </c>
      <c r="C6199" s="226"/>
      <c r="D6199" s="227">
        <f>_xlfn.XLOOKUP($C6199,サービス情報マスタcopy!$B:$B,サービス情報マスタcopy!$G:$G,0,0,1)</f>
        <v>0</v>
      </c>
      <c r="E6199" s="228" t="str">
        <f>CONCATENATE($C6199,"-",TEXT(_xlfn.MAXIFS($AF$12:AF6198,$C$12:C6198,$C6199)+1,"0000"))</f>
        <v>-0001</v>
      </c>
      <c r="F6199" s="226"/>
      <c r="G6199" s="226"/>
      <c r="H6199" s="226"/>
      <c r="I6199" s="229">
        <f t="shared" si="203"/>
        <v>0</v>
      </c>
      <c r="J6199" s="232"/>
      <c r="K6199" s="226"/>
      <c r="L6199" s="226"/>
      <c r="M6199" s="226"/>
      <c r="N6199" s="226"/>
      <c r="O6199" s="232"/>
      <c r="P6199" s="232"/>
      <c r="Q6199" s="232"/>
      <c r="R6199" s="232"/>
      <c r="S6199" s="226"/>
      <c r="T6199" s="229">
        <f t="shared" si="200"/>
        <v>0</v>
      </c>
      <c r="U6199" s="232"/>
      <c r="V6199" s="233"/>
      <c r="W6199" s="233"/>
      <c r="X6199" s="226"/>
      <c r="Y6199" s="229">
        <f t="shared" si="201"/>
        <v>0</v>
      </c>
      <c r="Z6199" s="232"/>
      <c r="AA6199" s="232"/>
      <c r="AB6199" s="232"/>
      <c r="AC6199" s="234"/>
      <c r="AD6199" s="232"/>
      <c r="AE6199" s="253" t="str">
        <f>IF($N6199=マイタスク!$U$5,"作業者","")&amp;IF($S6199=マイタスク!$U$5,"ピアレビュー","")&amp;IF($X6199=マイタスク!$U$5,"SVレビュー","")</f>
        <v/>
      </c>
      <c r="AF6199" s="252">
        <f t="shared" si="202"/>
        <v>1</v>
      </c>
      <c r="AG6199" s="9" t="s">
        <v>34</v>
      </c>
    </row>
    <row r="6200" spans="2:33">
      <c r="B6200" s="225">
        <v>6188</v>
      </c>
      <c r="C6200" s="226"/>
      <c r="D6200" s="227">
        <f>_xlfn.XLOOKUP($C6200,サービス情報マスタcopy!$B:$B,サービス情報マスタcopy!$G:$G,0,0,1)</f>
        <v>0</v>
      </c>
      <c r="E6200" s="228" t="str">
        <f>CONCATENATE($C6200,"-",TEXT(_xlfn.MAXIFS($AF$12:AF6199,$C$12:C6199,$C6200)+1,"0000"))</f>
        <v>-0001</v>
      </c>
      <c r="F6200" s="226"/>
      <c r="G6200" s="226"/>
      <c r="H6200" s="226"/>
      <c r="I6200" s="229">
        <f t="shared" si="203"/>
        <v>0</v>
      </c>
      <c r="J6200" s="232"/>
      <c r="K6200" s="226"/>
      <c r="L6200" s="226"/>
      <c r="M6200" s="226"/>
      <c r="N6200" s="226"/>
      <c r="O6200" s="232"/>
      <c r="P6200" s="232"/>
      <c r="Q6200" s="232"/>
      <c r="R6200" s="232"/>
      <c r="S6200" s="226"/>
      <c r="T6200" s="229">
        <f t="shared" si="200"/>
        <v>0</v>
      </c>
      <c r="U6200" s="232"/>
      <c r="V6200" s="233"/>
      <c r="W6200" s="233"/>
      <c r="X6200" s="226"/>
      <c r="Y6200" s="229">
        <f t="shared" si="201"/>
        <v>0</v>
      </c>
      <c r="Z6200" s="232"/>
      <c r="AA6200" s="232"/>
      <c r="AB6200" s="232"/>
      <c r="AC6200" s="234"/>
      <c r="AD6200" s="232"/>
      <c r="AE6200" s="253" t="str">
        <f>IF($N6200=マイタスク!$U$5,"作業者","")&amp;IF($S6200=マイタスク!$U$5,"ピアレビュー","")&amp;IF($X6200=マイタスク!$U$5,"SVレビュー","")</f>
        <v/>
      </c>
      <c r="AF6200" s="252">
        <f t="shared" si="202"/>
        <v>1</v>
      </c>
      <c r="AG6200" s="9" t="s">
        <v>34</v>
      </c>
    </row>
    <row r="6201" spans="2:33">
      <c r="B6201" s="225">
        <v>6189</v>
      </c>
      <c r="C6201" s="226"/>
      <c r="D6201" s="227">
        <f>_xlfn.XLOOKUP($C6201,サービス情報マスタcopy!$B:$B,サービス情報マスタcopy!$G:$G,0,0,1)</f>
        <v>0</v>
      </c>
      <c r="E6201" s="228" t="str">
        <f>CONCATENATE($C6201,"-",TEXT(_xlfn.MAXIFS($AF$12:AF6200,$C$12:C6200,$C6201)+1,"0000"))</f>
        <v>-0001</v>
      </c>
      <c r="F6201" s="226"/>
      <c r="G6201" s="226"/>
      <c r="H6201" s="226"/>
      <c r="I6201" s="229">
        <f t="shared" si="203"/>
        <v>0</v>
      </c>
      <c r="J6201" s="232"/>
      <c r="K6201" s="226"/>
      <c r="L6201" s="226"/>
      <c r="M6201" s="226"/>
      <c r="N6201" s="226"/>
      <c r="O6201" s="232"/>
      <c r="P6201" s="232"/>
      <c r="Q6201" s="232"/>
      <c r="R6201" s="232"/>
      <c r="S6201" s="226"/>
      <c r="T6201" s="229">
        <f t="shared" si="200"/>
        <v>0</v>
      </c>
      <c r="U6201" s="232"/>
      <c r="V6201" s="233"/>
      <c r="W6201" s="233"/>
      <c r="X6201" s="226"/>
      <c r="Y6201" s="229">
        <f t="shared" si="201"/>
        <v>0</v>
      </c>
      <c r="Z6201" s="232"/>
      <c r="AA6201" s="232"/>
      <c r="AB6201" s="232"/>
      <c r="AC6201" s="234"/>
      <c r="AD6201" s="232"/>
      <c r="AE6201" s="253" t="str">
        <f>IF($N6201=マイタスク!$U$5,"作業者","")&amp;IF($S6201=マイタスク!$U$5,"ピアレビュー","")&amp;IF($X6201=マイタスク!$U$5,"SVレビュー","")</f>
        <v/>
      </c>
      <c r="AF6201" s="252">
        <f t="shared" si="202"/>
        <v>1</v>
      </c>
      <c r="AG6201" s="9" t="s">
        <v>34</v>
      </c>
    </row>
    <row r="6202" spans="2:33">
      <c r="B6202" s="225">
        <v>6190</v>
      </c>
      <c r="C6202" s="226"/>
      <c r="D6202" s="227">
        <f>_xlfn.XLOOKUP($C6202,サービス情報マスタcopy!$B:$B,サービス情報マスタcopy!$G:$G,0,0,1)</f>
        <v>0</v>
      </c>
      <c r="E6202" s="228" t="str">
        <f>CONCATENATE($C6202,"-",TEXT(_xlfn.MAXIFS($AF$12:AF6201,$C$12:C6201,$C6202)+1,"0000"))</f>
        <v>-0001</v>
      </c>
      <c r="F6202" s="226"/>
      <c r="G6202" s="226"/>
      <c r="H6202" s="226"/>
      <c r="I6202" s="229">
        <f t="shared" si="203"/>
        <v>0</v>
      </c>
      <c r="J6202" s="232"/>
      <c r="K6202" s="226"/>
      <c r="L6202" s="226"/>
      <c r="M6202" s="226"/>
      <c r="N6202" s="226"/>
      <c r="O6202" s="232"/>
      <c r="P6202" s="232"/>
      <c r="Q6202" s="232"/>
      <c r="R6202" s="232"/>
      <c r="S6202" s="226"/>
      <c r="T6202" s="229">
        <f t="shared" si="200"/>
        <v>0</v>
      </c>
      <c r="U6202" s="232"/>
      <c r="V6202" s="233"/>
      <c r="W6202" s="233"/>
      <c r="X6202" s="226"/>
      <c r="Y6202" s="229">
        <f t="shared" si="201"/>
        <v>0</v>
      </c>
      <c r="Z6202" s="232"/>
      <c r="AA6202" s="232"/>
      <c r="AB6202" s="232"/>
      <c r="AC6202" s="234"/>
      <c r="AD6202" s="232"/>
      <c r="AE6202" s="253" t="str">
        <f>IF($N6202=マイタスク!$U$5,"作業者","")&amp;IF($S6202=マイタスク!$U$5,"ピアレビュー","")&amp;IF($X6202=マイタスク!$U$5,"SVレビュー","")</f>
        <v/>
      </c>
      <c r="AF6202" s="252">
        <f t="shared" si="202"/>
        <v>1</v>
      </c>
      <c r="AG6202" s="9" t="s">
        <v>34</v>
      </c>
    </row>
    <row r="6203" spans="2:33">
      <c r="B6203" s="225">
        <v>6191</v>
      </c>
      <c r="C6203" s="226"/>
      <c r="D6203" s="227">
        <f>_xlfn.XLOOKUP($C6203,サービス情報マスタcopy!$B:$B,サービス情報マスタcopy!$G:$G,0,0,1)</f>
        <v>0</v>
      </c>
      <c r="E6203" s="228" t="str">
        <f>CONCATENATE($C6203,"-",TEXT(_xlfn.MAXIFS($AF$12:AF6202,$C$12:C6202,$C6203)+1,"0000"))</f>
        <v>-0001</v>
      </c>
      <c r="F6203" s="226"/>
      <c r="G6203" s="226"/>
      <c r="H6203" s="226"/>
      <c r="I6203" s="229">
        <f t="shared" si="203"/>
        <v>0</v>
      </c>
      <c r="J6203" s="232"/>
      <c r="K6203" s="226"/>
      <c r="L6203" s="226"/>
      <c r="M6203" s="226"/>
      <c r="N6203" s="226"/>
      <c r="O6203" s="232"/>
      <c r="P6203" s="232"/>
      <c r="Q6203" s="232"/>
      <c r="R6203" s="232"/>
      <c r="S6203" s="226"/>
      <c r="T6203" s="229">
        <f t="shared" si="200"/>
        <v>0</v>
      </c>
      <c r="U6203" s="232"/>
      <c r="V6203" s="233"/>
      <c r="W6203" s="233"/>
      <c r="X6203" s="226"/>
      <c r="Y6203" s="229">
        <f t="shared" si="201"/>
        <v>0</v>
      </c>
      <c r="Z6203" s="232"/>
      <c r="AA6203" s="232"/>
      <c r="AB6203" s="232"/>
      <c r="AC6203" s="234"/>
      <c r="AD6203" s="232"/>
      <c r="AE6203" s="253" t="str">
        <f>IF($N6203=マイタスク!$U$5,"作業者","")&amp;IF($S6203=マイタスク!$U$5,"ピアレビュー","")&amp;IF($X6203=マイタスク!$U$5,"SVレビュー","")</f>
        <v/>
      </c>
      <c r="AF6203" s="252">
        <f t="shared" si="202"/>
        <v>1</v>
      </c>
      <c r="AG6203" s="9" t="s">
        <v>34</v>
      </c>
    </row>
    <row r="6204" spans="2:33">
      <c r="B6204" s="225">
        <v>6192</v>
      </c>
      <c r="C6204" s="226"/>
      <c r="D6204" s="227">
        <f>_xlfn.XLOOKUP($C6204,サービス情報マスタcopy!$B:$B,サービス情報マスタcopy!$G:$G,0,0,1)</f>
        <v>0</v>
      </c>
      <c r="E6204" s="228" t="str">
        <f>CONCATENATE($C6204,"-",TEXT(_xlfn.MAXIFS($AF$12:AF6203,$C$12:C6203,$C6204)+1,"0000"))</f>
        <v>-0001</v>
      </c>
      <c r="F6204" s="226"/>
      <c r="G6204" s="226"/>
      <c r="H6204" s="226"/>
      <c r="I6204" s="229">
        <f t="shared" si="203"/>
        <v>0</v>
      </c>
      <c r="J6204" s="232"/>
      <c r="K6204" s="226"/>
      <c r="L6204" s="226"/>
      <c r="M6204" s="226"/>
      <c r="N6204" s="226"/>
      <c r="O6204" s="232"/>
      <c r="P6204" s="232"/>
      <c r="Q6204" s="232"/>
      <c r="R6204" s="232"/>
      <c r="S6204" s="226"/>
      <c r="T6204" s="229">
        <f t="shared" si="200"/>
        <v>0</v>
      </c>
      <c r="U6204" s="232"/>
      <c r="V6204" s="233"/>
      <c r="W6204" s="233"/>
      <c r="X6204" s="226"/>
      <c r="Y6204" s="229">
        <f t="shared" si="201"/>
        <v>0</v>
      </c>
      <c r="Z6204" s="232"/>
      <c r="AA6204" s="232"/>
      <c r="AB6204" s="232"/>
      <c r="AC6204" s="234"/>
      <c r="AD6204" s="232"/>
      <c r="AE6204" s="253" t="str">
        <f>IF($N6204=マイタスク!$U$5,"作業者","")&amp;IF($S6204=マイタスク!$U$5,"ピアレビュー","")&amp;IF($X6204=マイタスク!$U$5,"SVレビュー","")</f>
        <v/>
      </c>
      <c r="AF6204" s="252">
        <f t="shared" si="202"/>
        <v>1</v>
      </c>
      <c r="AG6204" s="9" t="s">
        <v>34</v>
      </c>
    </row>
    <row r="6205" spans="2:33">
      <c r="B6205" s="225">
        <v>6193</v>
      </c>
      <c r="C6205" s="226"/>
      <c r="D6205" s="227">
        <f>_xlfn.XLOOKUP($C6205,サービス情報マスタcopy!$B:$B,サービス情報マスタcopy!$G:$G,0,0,1)</f>
        <v>0</v>
      </c>
      <c r="E6205" s="228" t="str">
        <f>CONCATENATE($C6205,"-",TEXT(_xlfn.MAXIFS($AF$12:AF6204,$C$12:C6204,$C6205)+1,"0000"))</f>
        <v>-0001</v>
      </c>
      <c r="F6205" s="226"/>
      <c r="G6205" s="226"/>
      <c r="H6205" s="226"/>
      <c r="I6205" s="229">
        <f t="shared" si="203"/>
        <v>0</v>
      </c>
      <c r="J6205" s="232"/>
      <c r="K6205" s="226"/>
      <c r="L6205" s="226"/>
      <c r="M6205" s="226"/>
      <c r="N6205" s="226"/>
      <c r="O6205" s="232"/>
      <c r="P6205" s="232"/>
      <c r="Q6205" s="232"/>
      <c r="R6205" s="232"/>
      <c r="S6205" s="226"/>
      <c r="T6205" s="229">
        <f t="shared" si="200"/>
        <v>0</v>
      </c>
      <c r="U6205" s="232"/>
      <c r="V6205" s="233"/>
      <c r="W6205" s="233"/>
      <c r="X6205" s="226"/>
      <c r="Y6205" s="229">
        <f t="shared" si="201"/>
        <v>0</v>
      </c>
      <c r="Z6205" s="232"/>
      <c r="AA6205" s="232"/>
      <c r="AB6205" s="232"/>
      <c r="AC6205" s="234"/>
      <c r="AD6205" s="232"/>
      <c r="AE6205" s="253" t="str">
        <f>IF($N6205=マイタスク!$U$5,"作業者","")&amp;IF($S6205=マイタスク!$U$5,"ピアレビュー","")&amp;IF($X6205=マイタスク!$U$5,"SVレビュー","")</f>
        <v/>
      </c>
      <c r="AF6205" s="252">
        <f t="shared" si="202"/>
        <v>1</v>
      </c>
      <c r="AG6205" s="9" t="s">
        <v>34</v>
      </c>
    </row>
    <row r="6206" spans="2:33">
      <c r="B6206" s="225">
        <v>6194</v>
      </c>
      <c r="C6206" s="226"/>
      <c r="D6206" s="227">
        <f>_xlfn.XLOOKUP($C6206,サービス情報マスタcopy!$B:$B,サービス情報マスタcopy!$G:$G,0,0,1)</f>
        <v>0</v>
      </c>
      <c r="E6206" s="228" t="str">
        <f>CONCATENATE($C6206,"-",TEXT(_xlfn.MAXIFS($AF$12:AF6205,$C$12:C6205,$C6206)+1,"0000"))</f>
        <v>-0001</v>
      </c>
      <c r="F6206" s="226"/>
      <c r="G6206" s="226"/>
      <c r="H6206" s="226"/>
      <c r="I6206" s="229">
        <f t="shared" si="203"/>
        <v>0</v>
      </c>
      <c r="J6206" s="232"/>
      <c r="K6206" s="226"/>
      <c r="L6206" s="226"/>
      <c r="M6206" s="226"/>
      <c r="N6206" s="226"/>
      <c r="O6206" s="232"/>
      <c r="P6206" s="232"/>
      <c r="Q6206" s="232"/>
      <c r="R6206" s="232"/>
      <c r="S6206" s="226"/>
      <c r="T6206" s="229">
        <f t="shared" si="200"/>
        <v>0</v>
      </c>
      <c r="U6206" s="232"/>
      <c r="V6206" s="233"/>
      <c r="W6206" s="233"/>
      <c r="X6206" s="226"/>
      <c r="Y6206" s="229">
        <f t="shared" si="201"/>
        <v>0</v>
      </c>
      <c r="Z6206" s="232"/>
      <c r="AA6206" s="232"/>
      <c r="AB6206" s="232"/>
      <c r="AC6206" s="234"/>
      <c r="AD6206" s="232"/>
      <c r="AE6206" s="253" t="str">
        <f>IF($N6206=マイタスク!$U$5,"作業者","")&amp;IF($S6206=マイタスク!$U$5,"ピアレビュー","")&amp;IF($X6206=マイタスク!$U$5,"SVレビュー","")</f>
        <v/>
      </c>
      <c r="AF6206" s="252">
        <f t="shared" si="202"/>
        <v>1</v>
      </c>
      <c r="AG6206" s="9" t="s">
        <v>34</v>
      </c>
    </row>
    <row r="6207" spans="2:33">
      <c r="B6207" s="225">
        <v>6195</v>
      </c>
      <c r="C6207" s="226"/>
      <c r="D6207" s="227">
        <f>_xlfn.XLOOKUP($C6207,サービス情報マスタcopy!$B:$B,サービス情報マスタcopy!$G:$G,0,0,1)</f>
        <v>0</v>
      </c>
      <c r="E6207" s="228" t="str">
        <f>CONCATENATE($C6207,"-",TEXT(_xlfn.MAXIFS($AF$12:AF6206,$C$12:C6206,$C6207)+1,"0000"))</f>
        <v>-0001</v>
      </c>
      <c r="F6207" s="226"/>
      <c r="G6207" s="226"/>
      <c r="H6207" s="226"/>
      <c r="I6207" s="229">
        <f t="shared" si="203"/>
        <v>0</v>
      </c>
      <c r="J6207" s="232"/>
      <c r="K6207" s="226"/>
      <c r="L6207" s="226"/>
      <c r="M6207" s="226"/>
      <c r="N6207" s="226"/>
      <c r="O6207" s="232"/>
      <c r="P6207" s="232"/>
      <c r="Q6207" s="232"/>
      <c r="R6207" s="232"/>
      <c r="S6207" s="226"/>
      <c r="T6207" s="229">
        <f t="shared" si="200"/>
        <v>0</v>
      </c>
      <c r="U6207" s="232"/>
      <c r="V6207" s="233"/>
      <c r="W6207" s="233"/>
      <c r="X6207" s="226"/>
      <c r="Y6207" s="229">
        <f t="shared" si="201"/>
        <v>0</v>
      </c>
      <c r="Z6207" s="232"/>
      <c r="AA6207" s="232"/>
      <c r="AB6207" s="232"/>
      <c r="AC6207" s="234"/>
      <c r="AD6207" s="232"/>
      <c r="AE6207" s="253" t="str">
        <f>IF($N6207=マイタスク!$U$5,"作業者","")&amp;IF($S6207=マイタスク!$U$5,"ピアレビュー","")&amp;IF($X6207=マイタスク!$U$5,"SVレビュー","")</f>
        <v/>
      </c>
      <c r="AF6207" s="252">
        <f t="shared" si="202"/>
        <v>1</v>
      </c>
      <c r="AG6207" s="9" t="s">
        <v>34</v>
      </c>
    </row>
    <row r="6208" spans="2:33">
      <c r="B6208" s="225">
        <v>6196</v>
      </c>
      <c r="C6208" s="226"/>
      <c r="D6208" s="227">
        <f>_xlfn.XLOOKUP($C6208,サービス情報マスタcopy!$B:$B,サービス情報マスタcopy!$G:$G,0,0,1)</f>
        <v>0</v>
      </c>
      <c r="E6208" s="228" t="str">
        <f>CONCATENATE($C6208,"-",TEXT(_xlfn.MAXIFS($AF$12:AF6207,$C$12:C6207,$C6208)+1,"0000"))</f>
        <v>-0001</v>
      </c>
      <c r="F6208" s="226"/>
      <c r="G6208" s="226"/>
      <c r="H6208" s="226"/>
      <c r="I6208" s="229">
        <f t="shared" si="203"/>
        <v>0</v>
      </c>
      <c r="J6208" s="232"/>
      <c r="K6208" s="226"/>
      <c r="L6208" s="226"/>
      <c r="M6208" s="226"/>
      <c r="N6208" s="226"/>
      <c r="O6208" s="232"/>
      <c r="P6208" s="232"/>
      <c r="Q6208" s="232"/>
      <c r="R6208" s="232"/>
      <c r="S6208" s="226"/>
      <c r="T6208" s="229">
        <f t="shared" si="200"/>
        <v>0</v>
      </c>
      <c r="U6208" s="232"/>
      <c r="V6208" s="233"/>
      <c r="W6208" s="233"/>
      <c r="X6208" s="226"/>
      <c r="Y6208" s="229">
        <f t="shared" si="201"/>
        <v>0</v>
      </c>
      <c r="Z6208" s="232"/>
      <c r="AA6208" s="232"/>
      <c r="AB6208" s="232"/>
      <c r="AC6208" s="234"/>
      <c r="AD6208" s="232"/>
      <c r="AE6208" s="253" t="str">
        <f>IF($N6208=マイタスク!$U$5,"作業者","")&amp;IF($S6208=マイタスク!$U$5,"ピアレビュー","")&amp;IF($X6208=マイタスク!$U$5,"SVレビュー","")</f>
        <v/>
      </c>
      <c r="AF6208" s="252">
        <f t="shared" si="202"/>
        <v>1</v>
      </c>
      <c r="AG6208" s="9" t="s">
        <v>34</v>
      </c>
    </row>
    <row r="6209" spans="1:33">
      <c r="B6209" s="225">
        <v>6197</v>
      </c>
      <c r="C6209" s="226"/>
      <c r="D6209" s="227">
        <f>_xlfn.XLOOKUP($C6209,サービス情報マスタcopy!$B:$B,サービス情報マスタcopy!$G:$G,0,0,1)</f>
        <v>0</v>
      </c>
      <c r="E6209" s="228" t="str">
        <f>CONCATENATE($C6209,"-",TEXT(_xlfn.MAXIFS($AF$12:AF6208,$C$12:C6208,$C6209)+1,"0000"))</f>
        <v>-0001</v>
      </c>
      <c r="F6209" s="226"/>
      <c r="G6209" s="226"/>
      <c r="H6209" s="226"/>
      <c r="I6209" s="229">
        <f t="shared" si="203"/>
        <v>0</v>
      </c>
      <c r="J6209" s="232"/>
      <c r="K6209" s="226"/>
      <c r="L6209" s="226"/>
      <c r="M6209" s="226"/>
      <c r="N6209" s="226"/>
      <c r="O6209" s="232"/>
      <c r="P6209" s="232"/>
      <c r="Q6209" s="232"/>
      <c r="R6209" s="232"/>
      <c r="S6209" s="226"/>
      <c r="T6209" s="229">
        <f t="shared" si="200"/>
        <v>0</v>
      </c>
      <c r="U6209" s="232"/>
      <c r="V6209" s="233"/>
      <c r="W6209" s="233"/>
      <c r="X6209" s="226"/>
      <c r="Y6209" s="229">
        <f t="shared" si="201"/>
        <v>0</v>
      </c>
      <c r="Z6209" s="232"/>
      <c r="AA6209" s="232"/>
      <c r="AB6209" s="232"/>
      <c r="AC6209" s="234"/>
      <c r="AD6209" s="232"/>
      <c r="AE6209" s="253" t="str">
        <f>IF($N6209=マイタスク!$U$5,"作業者","")&amp;IF($S6209=マイタスク!$U$5,"ピアレビュー","")&amp;IF($X6209=マイタスク!$U$5,"SVレビュー","")</f>
        <v/>
      </c>
      <c r="AF6209" s="252">
        <f t="shared" si="202"/>
        <v>1</v>
      </c>
      <c r="AG6209" s="9" t="s">
        <v>34</v>
      </c>
    </row>
    <row r="6210" spans="1:33">
      <c r="B6210" s="225">
        <v>6198</v>
      </c>
      <c r="C6210" s="226"/>
      <c r="D6210" s="227">
        <f>_xlfn.XLOOKUP($C6210,サービス情報マスタcopy!$B:$B,サービス情報マスタcopy!$G:$G,0,0,1)</f>
        <v>0</v>
      </c>
      <c r="E6210" s="228" t="str">
        <f>CONCATENATE($C6210,"-",TEXT(_xlfn.MAXIFS($AF$12:AF6209,$C$12:C6209,$C6210)+1,"0000"))</f>
        <v>-0001</v>
      </c>
      <c r="F6210" s="226"/>
      <c r="G6210" s="226"/>
      <c r="H6210" s="226"/>
      <c r="I6210" s="229">
        <f t="shared" si="203"/>
        <v>0</v>
      </c>
      <c r="J6210" s="232"/>
      <c r="K6210" s="226"/>
      <c r="L6210" s="226"/>
      <c r="M6210" s="226"/>
      <c r="N6210" s="226"/>
      <c r="O6210" s="232"/>
      <c r="P6210" s="232"/>
      <c r="Q6210" s="232"/>
      <c r="R6210" s="232"/>
      <c r="S6210" s="226"/>
      <c r="T6210" s="229">
        <f t="shared" si="200"/>
        <v>0</v>
      </c>
      <c r="U6210" s="232"/>
      <c r="V6210" s="233"/>
      <c r="W6210" s="233"/>
      <c r="X6210" s="226"/>
      <c r="Y6210" s="229">
        <f t="shared" si="201"/>
        <v>0</v>
      </c>
      <c r="Z6210" s="232"/>
      <c r="AA6210" s="232"/>
      <c r="AB6210" s="232"/>
      <c r="AC6210" s="234"/>
      <c r="AD6210" s="232"/>
      <c r="AE6210" s="253" t="str">
        <f>IF($N6210=マイタスク!$U$5,"作業者","")&amp;IF($S6210=マイタスク!$U$5,"ピアレビュー","")&amp;IF($X6210=マイタスク!$U$5,"SVレビュー","")</f>
        <v/>
      </c>
      <c r="AF6210" s="252">
        <f t="shared" si="202"/>
        <v>1</v>
      </c>
      <c r="AG6210" s="9" t="s">
        <v>34</v>
      </c>
    </row>
    <row r="6211" spans="1:33">
      <c r="B6211" s="225">
        <v>6199</v>
      </c>
      <c r="C6211" s="226"/>
      <c r="D6211" s="227">
        <f>_xlfn.XLOOKUP($C6211,サービス情報マスタcopy!$B:$B,サービス情報マスタcopy!$G:$G,0,0,1)</f>
        <v>0</v>
      </c>
      <c r="E6211" s="228" t="str">
        <f>CONCATENATE($C6211,"-",TEXT(_xlfn.MAXIFS($AF$12:AF6210,$C$12:C6210,$C6211)+1,"0000"))</f>
        <v>-0001</v>
      </c>
      <c r="F6211" s="226"/>
      <c r="G6211" s="226"/>
      <c r="H6211" s="226"/>
      <c r="I6211" s="229">
        <f t="shared" si="203"/>
        <v>0</v>
      </c>
      <c r="J6211" s="232"/>
      <c r="K6211" s="226"/>
      <c r="L6211" s="226"/>
      <c r="M6211" s="226"/>
      <c r="N6211" s="226"/>
      <c r="O6211" s="232"/>
      <c r="P6211" s="232"/>
      <c r="Q6211" s="232"/>
      <c r="R6211" s="232"/>
      <c r="S6211" s="226"/>
      <c r="T6211" s="229">
        <f t="shared" si="200"/>
        <v>0</v>
      </c>
      <c r="U6211" s="232"/>
      <c r="V6211" s="233"/>
      <c r="W6211" s="233"/>
      <c r="X6211" s="226"/>
      <c r="Y6211" s="229">
        <f t="shared" si="201"/>
        <v>0</v>
      </c>
      <c r="Z6211" s="232"/>
      <c r="AA6211" s="232"/>
      <c r="AB6211" s="232"/>
      <c r="AC6211" s="234"/>
      <c r="AD6211" s="232"/>
      <c r="AE6211" s="253" t="str">
        <f>IF($N6211=マイタスク!$U$5,"作業者","")&amp;IF($S6211=マイタスク!$U$5,"ピアレビュー","")&amp;IF($X6211=マイタスク!$U$5,"SVレビュー","")</f>
        <v/>
      </c>
      <c r="AF6211" s="252">
        <f t="shared" si="202"/>
        <v>1</v>
      </c>
      <c r="AG6211" s="9" t="s">
        <v>34</v>
      </c>
    </row>
    <row r="6212" spans="1:33">
      <c r="B6212" s="225">
        <v>6200</v>
      </c>
      <c r="C6212" s="226"/>
      <c r="D6212" s="227">
        <f>_xlfn.XLOOKUP($C6212,サービス情報マスタcopy!$B:$B,サービス情報マスタcopy!$G:$G,0,0,1)</f>
        <v>0</v>
      </c>
      <c r="E6212" s="228" t="str">
        <f>CONCATENATE($C6212,"-",TEXT(_xlfn.MAXIFS($AF$12:AF6211,$C$12:C6211,$C6212)+1,"0000"))</f>
        <v>-0001</v>
      </c>
      <c r="F6212" s="226"/>
      <c r="G6212" s="226"/>
      <c r="H6212" s="226"/>
      <c r="I6212" s="229">
        <f t="shared" si="203"/>
        <v>0</v>
      </c>
      <c r="J6212" s="232"/>
      <c r="K6212" s="226"/>
      <c r="L6212" s="226"/>
      <c r="M6212" s="226"/>
      <c r="N6212" s="226"/>
      <c r="O6212" s="232"/>
      <c r="P6212" s="232"/>
      <c r="Q6212" s="232"/>
      <c r="R6212" s="232"/>
      <c r="S6212" s="226"/>
      <c r="T6212" s="229">
        <f t="shared" ref="T6212:T6213" si="204">$P6212</f>
        <v>0</v>
      </c>
      <c r="U6212" s="232"/>
      <c r="V6212" s="233"/>
      <c r="W6212" s="233"/>
      <c r="X6212" s="226"/>
      <c r="Y6212" s="229">
        <f t="shared" ref="Y6212:Y6213" si="205">$U6212</f>
        <v>0</v>
      </c>
      <c r="Z6212" s="232"/>
      <c r="AA6212" s="232"/>
      <c r="AB6212" s="232"/>
      <c r="AC6212" s="234"/>
      <c r="AD6212" s="232"/>
      <c r="AE6212" s="253" t="str">
        <f>IF($N6212=マイタスク!$U$5,"作業者","")&amp;IF($S6212=マイタスク!$U$5,"ピアレビュー","")&amp;IF($X6212=マイタスク!$U$5,"SVレビュー","")</f>
        <v/>
      </c>
      <c r="AF6212" s="252">
        <f t="shared" si="202"/>
        <v>1</v>
      </c>
      <c r="AG6212" s="9" t="s">
        <v>34</v>
      </c>
    </row>
    <row r="6213" spans="1:33">
      <c r="B6213" s="225">
        <v>6201</v>
      </c>
      <c r="C6213" s="226"/>
      <c r="D6213" s="227">
        <f>_xlfn.XLOOKUP($C6213,サービス情報マスタcopy!$B:$B,サービス情報マスタcopy!$G:$G,0,0,1)</f>
        <v>0</v>
      </c>
      <c r="E6213" s="228" t="str">
        <f>CONCATENATE($C6213,"-",TEXT(_xlfn.MAXIFS($AF$12:AF6212,$C$12:C6212,$C6213)+1,"0000"))</f>
        <v>-0001</v>
      </c>
      <c r="F6213" s="226"/>
      <c r="G6213" s="226"/>
      <c r="H6213" s="226"/>
      <c r="I6213" s="229">
        <f t="shared" si="203"/>
        <v>0</v>
      </c>
      <c r="J6213" s="232"/>
      <c r="K6213" s="226"/>
      <c r="L6213" s="226"/>
      <c r="M6213" s="226"/>
      <c r="N6213" s="226"/>
      <c r="O6213" s="232"/>
      <c r="P6213" s="232"/>
      <c r="Q6213" s="232"/>
      <c r="R6213" s="232"/>
      <c r="S6213" s="226"/>
      <c r="T6213" s="229">
        <f t="shared" si="204"/>
        <v>0</v>
      </c>
      <c r="U6213" s="232"/>
      <c r="V6213" s="233"/>
      <c r="W6213" s="233"/>
      <c r="X6213" s="226"/>
      <c r="Y6213" s="229">
        <f t="shared" si="205"/>
        <v>0</v>
      </c>
      <c r="Z6213" s="232"/>
      <c r="AA6213" s="232"/>
      <c r="AB6213" s="232"/>
      <c r="AC6213" s="234"/>
      <c r="AD6213" s="232"/>
      <c r="AE6213" s="253" t="str">
        <f>IF($N6213=マイタスク!$U$5,"作業者","")&amp;IF($S6213=マイタスク!$U$5,"ピアレビュー","")&amp;IF($X6213=マイタスク!$U$5,"SVレビュー","")</f>
        <v/>
      </c>
      <c r="AF6213" s="252">
        <f t="shared" si="202"/>
        <v>1</v>
      </c>
      <c r="AG6213" s="9" t="s">
        <v>34</v>
      </c>
    </row>
    <row r="6214" spans="1:33">
      <c r="B6214" s="225">
        <v>6202</v>
      </c>
      <c r="C6214" s="226"/>
      <c r="D6214" s="227">
        <f>_xlfn.XLOOKUP($C6214,サービス情報マスタcopy!$B:$B,サービス情報マスタcopy!$G:$G,0,0,1)</f>
        <v>0</v>
      </c>
      <c r="E6214" s="228" t="str">
        <f>CONCATENATE($C6214,"-",TEXT(_xlfn.MAXIFS($AF$12:AF3270,$C$12:C3270,$C6214)+1,"0000"))</f>
        <v>-0001</v>
      </c>
      <c r="F6214" s="226"/>
      <c r="G6214" s="226"/>
      <c r="H6214" s="226"/>
      <c r="I6214" s="229">
        <f t="shared" si="100"/>
        <v>0</v>
      </c>
      <c r="J6214" s="232"/>
      <c r="K6214" s="226"/>
      <c r="L6214" s="226"/>
      <c r="M6214" s="226"/>
      <c r="N6214" s="226"/>
      <c r="O6214" s="232"/>
      <c r="P6214" s="232"/>
      <c r="Q6214" s="232"/>
      <c r="R6214" s="232"/>
      <c r="S6214" s="226"/>
      <c r="T6214" s="229">
        <f t="shared" ref="T6214:T6215" si="206">$P6214</f>
        <v>0</v>
      </c>
      <c r="U6214" s="232"/>
      <c r="V6214" s="233"/>
      <c r="W6214" s="233"/>
      <c r="X6214" s="226"/>
      <c r="Y6214" s="229">
        <f t="shared" ref="Y6214:Y6215" si="207">$U6214</f>
        <v>0</v>
      </c>
      <c r="Z6214" s="232"/>
      <c r="AA6214" s="232"/>
      <c r="AB6214" s="232"/>
      <c r="AC6214" s="234"/>
      <c r="AD6214" s="232"/>
      <c r="AE6214" s="253" t="str">
        <f>IF($N6214=マイタスク!$U$5,"作業者","")&amp;IF($S6214=マイタスク!$U$5,"ピアレビュー","")&amp;IF($X6214=マイタスク!$U$5,"SVレビュー","")</f>
        <v/>
      </c>
      <c r="AF6214" s="252">
        <f t="shared" si="101"/>
        <v>1</v>
      </c>
      <c r="AG6214" s="9" t="s">
        <v>34</v>
      </c>
    </row>
    <row r="6215" spans="1:33">
      <c r="B6215" s="284">
        <v>6203</v>
      </c>
      <c r="C6215" s="239"/>
      <c r="D6215" s="237">
        <f>_xlfn.XLOOKUP($C6215,サービス情報マスタcopy!$B:$B,サービス情報マスタcopy!$G:$G,0,0,1)</f>
        <v>0</v>
      </c>
      <c r="E6215" s="238" t="str">
        <f>CONCATENATE($C6215,"-",TEXT(_xlfn.MAXIFS($AF$12:AF6214,$C$12:C6214,$C6215)+1,"0000"))</f>
        <v>-0001</v>
      </c>
      <c r="F6215" s="239"/>
      <c r="G6215" s="239"/>
      <c r="H6215" s="239"/>
      <c r="I6215" s="240">
        <f t="shared" si="100"/>
        <v>0</v>
      </c>
      <c r="J6215" s="241"/>
      <c r="K6215" s="239"/>
      <c r="L6215" s="239"/>
      <c r="M6215" s="239"/>
      <c r="N6215" s="239"/>
      <c r="O6215" s="254"/>
      <c r="P6215" s="254"/>
      <c r="Q6215" s="254"/>
      <c r="R6215" s="254"/>
      <c r="S6215" s="239"/>
      <c r="T6215" s="240">
        <f t="shared" si="206"/>
        <v>0</v>
      </c>
      <c r="U6215" s="254"/>
      <c r="V6215" s="255"/>
      <c r="W6215" s="255"/>
      <c r="X6215" s="239"/>
      <c r="Y6215" s="240">
        <f t="shared" si="207"/>
        <v>0</v>
      </c>
      <c r="Z6215" s="254"/>
      <c r="AA6215" s="254"/>
      <c r="AB6215" s="254"/>
      <c r="AC6215" s="256"/>
      <c r="AD6215" s="254"/>
      <c r="AE6215" s="257" t="str">
        <f>IF($N6215=マイタスク!$U$5,"作業者","")&amp;IF($S6215=マイタスク!$U$5,"ピアレビュー","")&amp;IF($X6215=マイタスク!$U$5,"SVレビュー","")</f>
        <v/>
      </c>
      <c r="AF6215" s="252">
        <f t="shared" si="101"/>
        <v>1</v>
      </c>
      <c r="AG6215" s="9" t="s">
        <v>34</v>
      </c>
    </row>
    <row r="6216" spans="1:33">
      <c r="B6216" s="285" t="s">
        <v>8103</v>
      </c>
      <c r="C6216" s="1"/>
      <c r="I6216" s="22"/>
      <c r="AG6216" s="9" t="s">
        <v>34</v>
      </c>
    </row>
    <row r="6217" spans="1:33" s="4" customFormat="1">
      <c r="A6217" s="9" t="s">
        <v>34</v>
      </c>
      <c r="B6217" s="9" t="s">
        <v>34</v>
      </c>
      <c r="C6217" s="9" t="s">
        <v>34</v>
      </c>
      <c r="D6217" s="9" t="s">
        <v>34</v>
      </c>
      <c r="E6217" s="9" t="s">
        <v>34</v>
      </c>
      <c r="F6217" s="9" t="s">
        <v>34</v>
      </c>
      <c r="G6217" s="9" t="s">
        <v>34</v>
      </c>
      <c r="H6217" s="9" t="s">
        <v>34</v>
      </c>
      <c r="I6217" s="9" t="s">
        <v>34</v>
      </c>
      <c r="J6217" s="9" t="s">
        <v>34</v>
      </c>
      <c r="K6217" s="9" t="s">
        <v>34</v>
      </c>
      <c r="L6217" s="9" t="s">
        <v>34</v>
      </c>
      <c r="M6217" s="9" t="s">
        <v>34</v>
      </c>
      <c r="N6217" s="9" t="s">
        <v>34</v>
      </c>
      <c r="O6217" s="9" t="s">
        <v>34</v>
      </c>
      <c r="P6217" s="9" t="s">
        <v>34</v>
      </c>
      <c r="Q6217" s="9" t="s">
        <v>34</v>
      </c>
      <c r="R6217" s="9" t="s">
        <v>34</v>
      </c>
      <c r="S6217" s="9" t="s">
        <v>34</v>
      </c>
      <c r="T6217" s="9" t="s">
        <v>34</v>
      </c>
      <c r="U6217" s="9" t="s">
        <v>34</v>
      </c>
      <c r="V6217" s="9" t="s">
        <v>34</v>
      </c>
      <c r="W6217" s="9" t="s">
        <v>34</v>
      </c>
      <c r="X6217" s="9" t="s">
        <v>34</v>
      </c>
      <c r="Y6217" s="9" t="s">
        <v>34</v>
      </c>
      <c r="Z6217" s="9" t="s">
        <v>34</v>
      </c>
      <c r="AA6217" s="9" t="s">
        <v>34</v>
      </c>
      <c r="AB6217" s="9" t="s">
        <v>34</v>
      </c>
      <c r="AC6217" s="9" t="s">
        <v>34</v>
      </c>
      <c r="AD6217" s="9" t="s">
        <v>34</v>
      </c>
      <c r="AE6217" s="9" t="s">
        <v>34</v>
      </c>
      <c r="AF6217" s="9" t="s">
        <v>34</v>
      </c>
      <c r="AG6217" s="9" t="s">
        <v>34</v>
      </c>
    </row>
  </sheetData>
  <autoFilter ref="A12:AG6217" xr:uid="{0D656B54-C593-4168-ACCD-8196C959FA5C}">
    <sortState xmlns:xlrd2="http://schemas.microsoft.com/office/spreadsheetml/2017/richdata2" ref="A13:AG6217">
      <sortCondition ref="B12:B6217"/>
    </sortState>
  </autoFilter>
  <phoneticPr fontId="4"/>
  <conditionalFormatting sqref="B6216:D6216">
    <cfRule type="expression" dxfId="235" priority="11">
      <formula>$J6216&lt;&gt;""</formula>
    </cfRule>
  </conditionalFormatting>
  <conditionalFormatting sqref="B13:AF6215 F6216:AE6216">
    <cfRule type="expression" dxfId="234" priority="2">
      <formula>$J13&lt;&gt;""</formula>
    </cfRule>
  </conditionalFormatting>
  <conditionalFormatting sqref="J13:J6214">
    <cfRule type="expression" dxfId="233" priority="1">
      <formula>$Q13&gt;$O13</formula>
    </cfRule>
  </conditionalFormatting>
  <conditionalFormatting sqref="Q13:Q6216">
    <cfRule type="expression" dxfId="232" priority="9">
      <formula>$Q13&gt;$O13</formula>
    </cfRule>
  </conditionalFormatting>
  <conditionalFormatting sqref="R13:R6216">
    <cfRule type="expression" dxfId="231" priority="8">
      <formula>$R13&gt;$P13</formula>
    </cfRule>
  </conditionalFormatting>
  <conditionalFormatting sqref="V13:V6216">
    <cfRule type="expression" dxfId="230" priority="7">
      <formula>$V13&gt;$T13</formula>
    </cfRule>
  </conditionalFormatting>
  <conditionalFormatting sqref="W13:W6216">
    <cfRule type="expression" dxfId="229" priority="6">
      <formula>$W13&gt;$U13</formula>
    </cfRule>
  </conditionalFormatting>
  <conditionalFormatting sqref="AA13:AA6216">
    <cfRule type="expression" dxfId="228" priority="5">
      <formula>$AA13&gt;$Y13</formula>
    </cfRule>
  </conditionalFormatting>
  <conditionalFormatting sqref="AB13:AB6216">
    <cfRule type="expression" dxfId="227" priority="4">
      <formula>$AB13&gt;$Z13</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ADDDD0C-EC2A-4D0C-9700-2CD4FC729751}">
          <x14:formula1>
            <xm:f>プルダウンリスト!$C$5:$C$1048576</xm:f>
          </x14:formula1>
          <xm:sqref>M13:M6215</xm:sqref>
        </x14:dataValidation>
        <x14:dataValidation type="list" allowBlank="1" showInputMessage="1" showErrorMessage="1" xr:uid="{803AB05E-2659-43AF-957D-7C937D5322A3}">
          <x14:formula1>
            <xm:f>プルダウンリスト!$B$5:$B$1048576</xm:f>
          </x14:formula1>
          <xm:sqref>H13:H6215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3EC5-1703-4C28-BBD2-58308F819045}">
  <sheetPr>
    <tabColor theme="5" tint="0.79998168889431442"/>
  </sheetPr>
  <dimension ref="A1:AG570"/>
  <sheetViews>
    <sheetView showGridLines="0" zoomScale="60" zoomScaleNormal="60" workbookViewId="0">
      <selection sqref="A1:XFD2"/>
    </sheetView>
  </sheetViews>
  <sheetFormatPr defaultRowHeight="18" outlineLevelCol="1"/>
  <cols>
    <col min="1" max="1" width="6.296875" customWidth="1"/>
    <col min="2" max="2" width="4.296875" style="45" hidden="1" customWidth="1" outlineLevel="1"/>
    <col min="3" max="3" width="9.796875" style="45" hidden="1" customWidth="1" outlineLevel="1"/>
    <col min="4" max="4" width="12.19921875" style="45" hidden="1" customWidth="1" outlineLevel="1"/>
    <col min="5" max="5" width="13.5" style="45" hidden="1" customWidth="1" outlineLevel="1"/>
    <col min="6" max="6" width="13" style="45" hidden="1" customWidth="1" outlineLevel="1"/>
    <col min="7" max="7" width="10.09765625" style="45" hidden="1" customWidth="1" outlineLevel="1"/>
    <col min="8" max="8" width="15.5" style="45" hidden="1" customWidth="1" outlineLevel="1"/>
    <col min="9" max="9" width="24.19921875" style="46" hidden="1" customWidth="1" outlineLevel="1"/>
    <col min="10" max="10" width="24.19921875" style="45" hidden="1" customWidth="1" outlineLevel="1"/>
    <col min="11" max="11" width="15.09765625" style="45" customWidth="1" collapsed="1"/>
    <col min="12" max="12" width="15.09765625" style="29" customWidth="1"/>
    <col min="13" max="13" width="12.09765625" style="29" customWidth="1"/>
    <col min="14" max="15" width="15.09765625" style="29" customWidth="1"/>
    <col min="16" max="16" width="15.09765625" style="45" customWidth="1"/>
    <col min="17" max="20" width="15.09765625" style="29" customWidth="1"/>
    <col min="21" max="21" width="15.09765625" style="45" customWidth="1"/>
    <col min="22" max="25" width="15.09765625" style="29" customWidth="1"/>
    <col min="26" max="26" width="15.09765625" style="45" customWidth="1"/>
    <col min="27" max="29" width="15.09765625" style="29" customWidth="1"/>
    <col min="30" max="31" width="15.09765625" style="46" customWidth="1"/>
  </cols>
  <sheetData>
    <row r="1" spans="2:33" s="289" customFormat="1">
      <c r="B1" s="289" t="s">
        <v>20494</v>
      </c>
    </row>
    <row r="2" spans="2:33" s="289" customFormat="1">
      <c r="B2" s="289" t="s">
        <v>20495</v>
      </c>
    </row>
    <row r="3" spans="2:33">
      <c r="AF3" s="10" t="s">
        <v>34</v>
      </c>
    </row>
    <row r="4" spans="2:33" ht="32.4">
      <c r="I4" s="45"/>
      <c r="K4" s="47" t="s">
        <v>15997</v>
      </c>
      <c r="L4" s="33"/>
      <c r="M4" s="33"/>
      <c r="N4" s="33"/>
      <c r="O4" s="33"/>
      <c r="P4" s="48"/>
      <c r="Q4" s="33"/>
      <c r="R4" s="33"/>
      <c r="S4" s="33"/>
      <c r="T4" s="33"/>
      <c r="U4" s="48"/>
      <c r="V4" s="33"/>
      <c r="W4" s="33"/>
      <c r="X4" s="33"/>
      <c r="Y4" s="33"/>
      <c r="Z4" s="48"/>
      <c r="AA4" s="33"/>
      <c r="AB4" s="33"/>
      <c r="AC4" s="33"/>
      <c r="AD4" s="48"/>
      <c r="AE4" s="59"/>
      <c r="AF4" s="10" t="s">
        <v>34</v>
      </c>
    </row>
    <row r="5" spans="2:33" ht="32.4">
      <c r="I5" s="45"/>
      <c r="K5" s="49"/>
      <c r="L5" s="40"/>
      <c r="M5" s="40"/>
      <c r="N5" s="214"/>
      <c r="O5" s="214"/>
      <c r="P5" s="214"/>
      <c r="Q5" s="214"/>
      <c r="R5" s="34" t="s">
        <v>15998</v>
      </c>
      <c r="S5" s="34"/>
      <c r="T5" s="56"/>
      <c r="U5" s="34" t="s">
        <v>15999</v>
      </c>
      <c r="V5" s="35"/>
      <c r="W5" s="36"/>
      <c r="X5" s="36"/>
      <c r="Y5" s="41"/>
      <c r="Z5" s="57"/>
      <c r="AA5" s="41"/>
      <c r="AB5" s="41"/>
      <c r="AC5" s="41"/>
      <c r="AD5" s="215"/>
      <c r="AE5" s="60"/>
      <c r="AF5" s="10" t="s">
        <v>34</v>
      </c>
    </row>
    <row r="6" spans="2:33" ht="9" customHeight="1">
      <c r="H6" s="50"/>
      <c r="I6" s="51"/>
      <c r="J6" s="50"/>
      <c r="K6" s="50"/>
      <c r="L6" s="37"/>
      <c r="M6" s="37"/>
      <c r="N6" s="37"/>
      <c r="O6" s="37"/>
      <c r="P6" s="50"/>
      <c r="Q6" s="37"/>
      <c r="R6" s="37"/>
      <c r="S6" s="37"/>
      <c r="T6" s="37"/>
      <c r="U6" s="57"/>
      <c r="V6" s="41"/>
      <c r="W6" s="41"/>
      <c r="X6" s="41"/>
      <c r="Y6" s="41"/>
      <c r="Z6" s="58"/>
      <c r="AA6" s="42"/>
      <c r="AB6" s="42"/>
      <c r="AC6" s="42"/>
      <c r="AD6" s="61"/>
      <c r="AE6" s="61"/>
      <c r="AF6" s="10" t="s">
        <v>34</v>
      </c>
    </row>
    <row r="7" spans="2:33">
      <c r="B7" s="13"/>
      <c r="C7"/>
      <c r="D7" s="2"/>
      <c r="E7" s="3"/>
      <c r="F7" s="2"/>
      <c r="G7"/>
      <c r="H7"/>
      <c r="I7" s="74"/>
      <c r="J7" s="72"/>
      <c r="K7" s="13"/>
      <c r="L7" s="2"/>
      <c r="M7" s="2"/>
      <c r="N7" s="14" t="s">
        <v>8124</v>
      </c>
      <c r="O7" s="15"/>
      <c r="P7" s="16"/>
      <c r="Q7" s="17"/>
      <c r="R7" s="17"/>
      <c r="S7" s="14" t="s">
        <v>8125</v>
      </c>
      <c r="T7" s="24"/>
      <c r="U7" s="27"/>
      <c r="V7" s="28"/>
      <c r="W7" s="28"/>
      <c r="X7" s="14" t="s">
        <v>8126</v>
      </c>
      <c r="Y7" s="24"/>
      <c r="Z7" s="27"/>
      <c r="AA7" s="28"/>
      <c r="AB7" s="28"/>
      <c r="AC7" s="14" t="s">
        <v>8127</v>
      </c>
      <c r="AD7" s="73"/>
      <c r="AE7" s="62"/>
      <c r="AF7" s="10" t="s">
        <v>34</v>
      </c>
      <c r="AG7" s="10"/>
    </row>
    <row r="8" spans="2:33" s="1" customFormat="1">
      <c r="B8" s="210" t="s">
        <v>51</v>
      </c>
      <c r="C8" s="210" t="s">
        <v>52</v>
      </c>
      <c r="D8" s="211" t="s">
        <v>16000</v>
      </c>
      <c r="E8" s="211" t="s">
        <v>16001</v>
      </c>
      <c r="F8" s="211" t="s">
        <v>55</v>
      </c>
      <c r="G8" s="211" t="s">
        <v>56</v>
      </c>
      <c r="H8" s="18" t="s">
        <v>57</v>
      </c>
      <c r="I8" s="18" t="s">
        <v>58</v>
      </c>
      <c r="J8" s="32" t="s">
        <v>59</v>
      </c>
      <c r="K8" s="18" t="s">
        <v>8128</v>
      </c>
      <c r="L8" s="18" t="s">
        <v>8129</v>
      </c>
      <c r="M8" s="18" t="s">
        <v>8130</v>
      </c>
      <c r="N8" s="18" t="s">
        <v>8131</v>
      </c>
      <c r="O8" s="18" t="s">
        <v>8132</v>
      </c>
      <c r="P8" s="18" t="s">
        <v>8133</v>
      </c>
      <c r="Q8" s="18" t="s">
        <v>8134</v>
      </c>
      <c r="R8" s="18" t="s">
        <v>8135</v>
      </c>
      <c r="S8" s="18" t="s">
        <v>8125</v>
      </c>
      <c r="T8" s="25" t="s">
        <v>8132</v>
      </c>
      <c r="U8" s="25" t="s">
        <v>8133</v>
      </c>
      <c r="V8" s="25" t="s">
        <v>8134</v>
      </c>
      <c r="W8" s="25" t="s">
        <v>8135</v>
      </c>
      <c r="X8" s="18" t="s">
        <v>8126</v>
      </c>
      <c r="Y8" s="25" t="s">
        <v>8132</v>
      </c>
      <c r="Z8" s="25" t="s">
        <v>8133</v>
      </c>
      <c r="AA8" s="25" t="s">
        <v>8134</v>
      </c>
      <c r="AB8" s="25" t="s">
        <v>8135</v>
      </c>
      <c r="AC8" s="18" t="s">
        <v>8136</v>
      </c>
      <c r="AD8" s="32" t="s">
        <v>8137</v>
      </c>
      <c r="AE8" s="206" t="s">
        <v>8138</v>
      </c>
      <c r="AF8" s="10" t="s">
        <v>34</v>
      </c>
      <c r="AG8" s="10"/>
    </row>
    <row r="9" spans="2:33">
      <c r="B9" s="52" t="str" cm="1">
        <f t="array" ref="B9">IFERROR(_xlfn._xlws.FILTER(案件管理マスタ_案件・タスク版!$B$13:$AE$1048576,(TRIM(案件管理マスタ_案件・タスク版!$N$13:$N$1048576)=TRIM($U$5))+(TRIM(案件管理マスタ_案件・タスク版!$S$13:$S$1048576)=TRIM($U$5))+(TRIM(案件管理マスタ_案件・タスク版!$X$13:$X$1048576)=TRIM($U$5)),"該当タスクなし"),"該当タスクなし")</f>
        <v>該当タスクなし</v>
      </c>
      <c r="C9" s="53"/>
      <c r="D9" s="53"/>
      <c r="E9" s="53"/>
      <c r="F9" s="53"/>
      <c r="G9" s="53"/>
      <c r="H9" s="212"/>
      <c r="I9" s="204"/>
      <c r="J9" s="53"/>
      <c r="K9" s="53"/>
      <c r="L9" s="38"/>
      <c r="M9" s="38"/>
      <c r="N9" s="38"/>
      <c r="O9" s="38"/>
      <c r="P9" s="38"/>
      <c r="Q9" s="38"/>
      <c r="R9" s="38"/>
      <c r="S9" s="38"/>
      <c r="T9" s="38"/>
      <c r="U9" s="38"/>
      <c r="V9" s="38"/>
      <c r="W9" s="38"/>
      <c r="X9" s="38"/>
      <c r="Y9" s="38"/>
      <c r="Z9" s="216"/>
      <c r="AA9" s="38"/>
      <c r="AB9" s="38"/>
      <c r="AC9" s="43"/>
      <c r="AD9" s="218"/>
      <c r="AE9" s="207"/>
      <c r="AF9" s="10" t="s">
        <v>34</v>
      </c>
    </row>
    <row r="10" spans="2:33">
      <c r="B10" s="52"/>
      <c r="C10" s="53"/>
      <c r="D10" s="53"/>
      <c r="E10" s="53"/>
      <c r="F10" s="53"/>
      <c r="G10" s="53"/>
      <c r="H10" s="212"/>
      <c r="I10" s="204"/>
      <c r="J10" s="53"/>
      <c r="K10" s="53"/>
      <c r="L10" s="38"/>
      <c r="M10" s="38"/>
      <c r="N10" s="38"/>
      <c r="O10" s="38"/>
      <c r="P10" s="38"/>
      <c r="Q10" s="38"/>
      <c r="R10" s="38"/>
      <c r="S10" s="38"/>
      <c r="T10" s="38"/>
      <c r="U10" s="216"/>
      <c r="V10" s="38"/>
      <c r="W10" s="38"/>
      <c r="X10" s="38"/>
      <c r="Y10" s="38"/>
      <c r="Z10" s="216"/>
      <c r="AA10" s="38"/>
      <c r="AB10" s="38"/>
      <c r="AC10" s="43"/>
      <c r="AD10" s="204"/>
      <c r="AE10" s="208"/>
      <c r="AF10" s="10" t="s">
        <v>34</v>
      </c>
    </row>
    <row r="11" spans="2:33">
      <c r="B11" s="52"/>
      <c r="C11" s="53"/>
      <c r="D11" s="53"/>
      <c r="E11" s="53"/>
      <c r="F11" s="53"/>
      <c r="G11" s="53"/>
      <c r="H11" s="212"/>
      <c r="I11" s="204"/>
      <c r="J11" s="53"/>
      <c r="K11" s="53"/>
      <c r="L11" s="38"/>
      <c r="M11" s="38"/>
      <c r="N11" s="38"/>
      <c r="O11" s="38"/>
      <c r="P11" s="38"/>
      <c r="Q11" s="38"/>
      <c r="R11" s="38"/>
      <c r="S11" s="38"/>
      <c r="T11" s="38"/>
      <c r="U11" s="216"/>
      <c r="V11" s="38"/>
      <c r="W11" s="38"/>
      <c r="X11" s="38"/>
      <c r="Y11" s="38"/>
      <c r="Z11" s="216"/>
      <c r="AA11" s="38"/>
      <c r="AB11" s="38"/>
      <c r="AC11" s="43"/>
      <c r="AD11" s="204"/>
      <c r="AE11" s="208"/>
      <c r="AF11" s="10" t="s">
        <v>34</v>
      </c>
    </row>
    <row r="12" spans="2:33">
      <c r="B12" s="52"/>
      <c r="C12" s="53"/>
      <c r="D12" s="53"/>
      <c r="E12" s="53"/>
      <c r="F12" s="53"/>
      <c r="G12" s="53"/>
      <c r="H12" s="212"/>
      <c r="I12" s="204"/>
      <c r="J12" s="53"/>
      <c r="K12" s="53"/>
      <c r="L12" s="38"/>
      <c r="M12" s="38"/>
      <c r="N12" s="38"/>
      <c r="O12" s="38"/>
      <c r="P12" s="38"/>
      <c r="Q12" s="38"/>
      <c r="R12" s="38"/>
      <c r="S12" s="38"/>
      <c r="T12" s="38"/>
      <c r="U12" s="216"/>
      <c r="V12" s="38"/>
      <c r="W12" s="38"/>
      <c r="X12" s="38"/>
      <c r="Y12" s="38"/>
      <c r="Z12" s="216"/>
      <c r="AA12" s="38"/>
      <c r="AB12" s="38"/>
      <c r="AC12" s="43"/>
      <c r="AD12" s="204"/>
      <c r="AE12" s="208"/>
      <c r="AF12" s="10" t="s">
        <v>34</v>
      </c>
    </row>
    <row r="13" spans="2:33">
      <c r="B13" s="52"/>
      <c r="C13" s="53"/>
      <c r="D13" s="53"/>
      <c r="E13" s="53"/>
      <c r="F13" s="53"/>
      <c r="G13" s="53"/>
      <c r="H13" s="212"/>
      <c r="I13" s="204"/>
      <c r="J13" s="53"/>
      <c r="K13" s="53"/>
      <c r="L13" s="38"/>
      <c r="M13" s="38"/>
      <c r="N13" s="38"/>
      <c r="O13" s="38"/>
      <c r="P13" s="38"/>
      <c r="Q13" s="38"/>
      <c r="R13" s="38"/>
      <c r="S13" s="38"/>
      <c r="T13" s="38"/>
      <c r="U13" s="216"/>
      <c r="V13" s="38"/>
      <c r="W13" s="38"/>
      <c r="X13" s="38"/>
      <c r="Y13" s="38"/>
      <c r="Z13" s="216"/>
      <c r="AA13" s="38"/>
      <c r="AB13" s="38"/>
      <c r="AC13" s="43"/>
      <c r="AD13" s="204"/>
      <c r="AE13" s="208"/>
      <c r="AF13" s="10" t="s">
        <v>34</v>
      </c>
    </row>
    <row r="14" spans="2:33">
      <c r="B14" s="52"/>
      <c r="C14" s="53"/>
      <c r="D14" s="53"/>
      <c r="E14" s="53"/>
      <c r="F14" s="53"/>
      <c r="G14" s="53"/>
      <c r="H14" s="212"/>
      <c r="I14" s="204"/>
      <c r="J14" s="53"/>
      <c r="K14" s="53"/>
      <c r="L14" s="38"/>
      <c r="M14" s="38"/>
      <c r="N14" s="38"/>
      <c r="O14" s="38"/>
      <c r="P14" s="38"/>
      <c r="Q14" s="38"/>
      <c r="R14" s="38"/>
      <c r="S14" s="38"/>
      <c r="T14" s="38"/>
      <c r="U14" s="216"/>
      <c r="V14" s="38"/>
      <c r="W14" s="38"/>
      <c r="X14" s="38"/>
      <c r="Y14" s="38"/>
      <c r="Z14" s="216"/>
      <c r="AA14" s="38"/>
      <c r="AB14" s="38"/>
      <c r="AC14" s="43"/>
      <c r="AD14" s="204"/>
      <c r="AE14" s="208"/>
      <c r="AF14" s="10" t="s">
        <v>34</v>
      </c>
    </row>
    <row r="15" spans="2:33">
      <c r="B15" s="52"/>
      <c r="C15" s="53"/>
      <c r="D15" s="53"/>
      <c r="E15" s="53"/>
      <c r="F15" s="53"/>
      <c r="G15" s="53"/>
      <c r="H15" s="212"/>
      <c r="I15" s="204"/>
      <c r="J15" s="53"/>
      <c r="K15" s="53"/>
      <c r="L15" s="38"/>
      <c r="M15" s="38"/>
      <c r="N15" s="38"/>
      <c r="O15" s="38"/>
      <c r="P15" s="38"/>
      <c r="Q15" s="38"/>
      <c r="R15" s="38"/>
      <c r="S15" s="38"/>
      <c r="T15" s="38"/>
      <c r="U15" s="216"/>
      <c r="V15" s="38"/>
      <c r="W15" s="38"/>
      <c r="X15" s="38"/>
      <c r="Y15" s="38"/>
      <c r="Z15" s="216"/>
      <c r="AA15" s="38"/>
      <c r="AB15" s="38"/>
      <c r="AC15" s="43"/>
      <c r="AD15" s="204"/>
      <c r="AE15" s="208"/>
      <c r="AF15" s="10" t="s">
        <v>34</v>
      </c>
    </row>
    <row r="16" spans="2:33">
      <c r="B16" s="52"/>
      <c r="C16" s="53"/>
      <c r="D16" s="53"/>
      <c r="E16" s="53"/>
      <c r="F16" s="53"/>
      <c r="G16" s="53"/>
      <c r="H16" s="212"/>
      <c r="I16" s="204"/>
      <c r="J16" s="53"/>
      <c r="K16" s="53"/>
      <c r="L16" s="38"/>
      <c r="M16" s="38"/>
      <c r="N16" s="38"/>
      <c r="O16" s="38"/>
      <c r="P16" s="38"/>
      <c r="Q16" s="38"/>
      <c r="R16" s="38"/>
      <c r="S16" s="38"/>
      <c r="T16" s="38"/>
      <c r="U16" s="216"/>
      <c r="V16" s="38"/>
      <c r="W16" s="38"/>
      <c r="X16" s="38"/>
      <c r="Y16" s="38"/>
      <c r="Z16" s="216"/>
      <c r="AA16" s="38"/>
      <c r="AB16" s="38"/>
      <c r="AC16" s="43"/>
      <c r="AD16" s="204"/>
      <c r="AE16" s="208"/>
      <c r="AF16" s="10" t="s">
        <v>34</v>
      </c>
    </row>
    <row r="17" spans="2:32">
      <c r="B17" s="52"/>
      <c r="C17" s="53"/>
      <c r="D17" s="53"/>
      <c r="E17" s="53"/>
      <c r="F17" s="53"/>
      <c r="G17" s="53"/>
      <c r="H17" s="212"/>
      <c r="I17" s="204"/>
      <c r="J17" s="53"/>
      <c r="K17" s="53"/>
      <c r="L17" s="38"/>
      <c r="M17" s="38"/>
      <c r="N17" s="38"/>
      <c r="O17" s="38"/>
      <c r="P17" s="38"/>
      <c r="Q17" s="38"/>
      <c r="R17" s="38"/>
      <c r="S17" s="38"/>
      <c r="T17" s="38"/>
      <c r="U17" s="216"/>
      <c r="V17" s="38"/>
      <c r="W17" s="38"/>
      <c r="X17" s="38"/>
      <c r="Y17" s="38"/>
      <c r="Z17" s="216"/>
      <c r="AA17" s="38"/>
      <c r="AB17" s="38"/>
      <c r="AC17" s="43"/>
      <c r="AD17" s="204"/>
      <c r="AE17" s="208"/>
      <c r="AF17" s="10" t="s">
        <v>34</v>
      </c>
    </row>
    <row r="18" spans="2:32">
      <c r="B18" s="52"/>
      <c r="C18" s="53"/>
      <c r="D18" s="53"/>
      <c r="E18" s="53"/>
      <c r="F18" s="53"/>
      <c r="G18" s="53"/>
      <c r="H18" s="212"/>
      <c r="I18" s="204"/>
      <c r="J18" s="53"/>
      <c r="K18" s="53"/>
      <c r="L18" s="38"/>
      <c r="M18" s="38"/>
      <c r="N18" s="38"/>
      <c r="O18" s="38"/>
      <c r="P18" s="38"/>
      <c r="Q18" s="38"/>
      <c r="R18" s="38"/>
      <c r="S18" s="38"/>
      <c r="T18" s="38"/>
      <c r="U18" s="216"/>
      <c r="V18" s="38"/>
      <c r="W18" s="38"/>
      <c r="X18" s="38"/>
      <c r="Y18" s="38"/>
      <c r="Z18" s="216"/>
      <c r="AA18" s="38"/>
      <c r="AB18" s="38"/>
      <c r="AC18" s="43"/>
      <c r="AD18" s="204"/>
      <c r="AE18" s="208"/>
      <c r="AF18" s="10" t="s">
        <v>34</v>
      </c>
    </row>
    <row r="19" spans="2:32">
      <c r="B19" s="52"/>
      <c r="C19" s="53"/>
      <c r="D19" s="53"/>
      <c r="E19" s="53"/>
      <c r="F19" s="53"/>
      <c r="G19" s="53"/>
      <c r="H19" s="212"/>
      <c r="I19" s="204"/>
      <c r="J19" s="53"/>
      <c r="K19" s="53"/>
      <c r="L19" s="38"/>
      <c r="M19" s="38"/>
      <c r="N19" s="38"/>
      <c r="O19" s="38"/>
      <c r="P19" s="38"/>
      <c r="Q19" s="38"/>
      <c r="R19" s="38"/>
      <c r="S19" s="38"/>
      <c r="T19" s="38"/>
      <c r="U19" s="216"/>
      <c r="V19" s="38"/>
      <c r="W19" s="38"/>
      <c r="X19" s="38"/>
      <c r="Y19" s="38"/>
      <c r="Z19" s="216"/>
      <c r="AA19" s="38"/>
      <c r="AB19" s="38"/>
      <c r="AC19" s="43"/>
      <c r="AD19" s="204"/>
      <c r="AE19" s="208"/>
      <c r="AF19" s="10" t="s">
        <v>34</v>
      </c>
    </row>
    <row r="20" spans="2:32">
      <c r="B20" s="52"/>
      <c r="C20" s="53"/>
      <c r="D20" s="53"/>
      <c r="E20" s="53"/>
      <c r="F20" s="53"/>
      <c r="G20" s="53"/>
      <c r="H20" s="212"/>
      <c r="I20" s="204"/>
      <c r="J20" s="53"/>
      <c r="K20" s="53"/>
      <c r="L20" s="38"/>
      <c r="M20" s="38"/>
      <c r="N20" s="38"/>
      <c r="O20" s="38"/>
      <c r="P20" s="38"/>
      <c r="Q20" s="38"/>
      <c r="R20" s="38"/>
      <c r="S20" s="38"/>
      <c r="T20" s="38"/>
      <c r="U20" s="216"/>
      <c r="V20" s="38"/>
      <c r="W20" s="38"/>
      <c r="X20" s="38"/>
      <c r="Y20" s="38"/>
      <c r="Z20" s="216"/>
      <c r="AA20" s="38"/>
      <c r="AB20" s="38"/>
      <c r="AC20" s="43"/>
      <c r="AD20" s="204"/>
      <c r="AE20" s="208"/>
      <c r="AF20" s="10" t="s">
        <v>34</v>
      </c>
    </row>
    <row r="21" spans="2:32">
      <c r="B21" s="52"/>
      <c r="C21" s="53"/>
      <c r="D21" s="53"/>
      <c r="E21" s="53"/>
      <c r="F21" s="53"/>
      <c r="G21" s="53"/>
      <c r="H21" s="212"/>
      <c r="I21" s="204"/>
      <c r="J21" s="53"/>
      <c r="K21" s="53"/>
      <c r="L21" s="38"/>
      <c r="M21" s="38"/>
      <c r="N21" s="38"/>
      <c r="O21" s="38"/>
      <c r="P21" s="38"/>
      <c r="Q21" s="38"/>
      <c r="R21" s="38"/>
      <c r="S21" s="38"/>
      <c r="T21" s="38"/>
      <c r="U21" s="216"/>
      <c r="V21" s="38"/>
      <c r="W21" s="38"/>
      <c r="X21" s="38"/>
      <c r="Y21" s="38"/>
      <c r="Z21" s="216"/>
      <c r="AA21" s="38"/>
      <c r="AB21" s="38"/>
      <c r="AC21" s="43"/>
      <c r="AD21" s="204"/>
      <c r="AE21" s="208"/>
      <c r="AF21" s="10" t="s">
        <v>34</v>
      </c>
    </row>
    <row r="22" spans="2:32">
      <c r="B22" s="52"/>
      <c r="C22" s="53"/>
      <c r="D22" s="53"/>
      <c r="E22" s="53"/>
      <c r="F22" s="53"/>
      <c r="G22" s="53"/>
      <c r="H22" s="212"/>
      <c r="I22" s="204"/>
      <c r="J22" s="53"/>
      <c r="K22" s="53"/>
      <c r="L22" s="38"/>
      <c r="M22" s="38"/>
      <c r="N22" s="38"/>
      <c r="O22" s="38"/>
      <c r="P22" s="38"/>
      <c r="Q22" s="38"/>
      <c r="R22" s="38"/>
      <c r="S22" s="38"/>
      <c r="T22" s="38"/>
      <c r="U22" s="216"/>
      <c r="V22" s="38"/>
      <c r="W22" s="38"/>
      <c r="X22" s="38"/>
      <c r="Y22" s="38"/>
      <c r="Z22" s="216"/>
      <c r="AA22" s="38"/>
      <c r="AB22" s="38"/>
      <c r="AC22" s="43"/>
      <c r="AD22" s="204"/>
      <c r="AE22" s="208"/>
      <c r="AF22" s="10" t="s">
        <v>34</v>
      </c>
    </row>
    <row r="23" spans="2:32">
      <c r="B23" s="52"/>
      <c r="C23" s="53"/>
      <c r="D23" s="53"/>
      <c r="E23" s="53"/>
      <c r="F23" s="53"/>
      <c r="G23" s="53"/>
      <c r="H23" s="212"/>
      <c r="I23" s="204"/>
      <c r="J23" s="53"/>
      <c r="K23" s="53"/>
      <c r="L23" s="38"/>
      <c r="M23" s="38"/>
      <c r="N23" s="38"/>
      <c r="O23" s="38"/>
      <c r="P23" s="38"/>
      <c r="Q23" s="38"/>
      <c r="R23" s="38"/>
      <c r="S23" s="38"/>
      <c r="T23" s="38"/>
      <c r="U23" s="216"/>
      <c r="V23" s="38"/>
      <c r="W23" s="38"/>
      <c r="X23" s="38"/>
      <c r="Y23" s="38"/>
      <c r="Z23" s="216"/>
      <c r="AA23" s="38"/>
      <c r="AB23" s="38"/>
      <c r="AC23" s="43"/>
      <c r="AD23" s="204"/>
      <c r="AE23" s="208"/>
      <c r="AF23" s="10" t="s">
        <v>34</v>
      </c>
    </row>
    <row r="24" spans="2:32">
      <c r="B24" s="52"/>
      <c r="C24" s="53"/>
      <c r="D24" s="53"/>
      <c r="E24" s="53"/>
      <c r="F24" s="53"/>
      <c r="G24" s="53"/>
      <c r="H24" s="212"/>
      <c r="I24" s="204"/>
      <c r="J24" s="53"/>
      <c r="K24" s="53"/>
      <c r="L24" s="38"/>
      <c r="M24" s="38"/>
      <c r="N24" s="38"/>
      <c r="O24" s="38"/>
      <c r="P24" s="38"/>
      <c r="Q24" s="38"/>
      <c r="R24" s="38"/>
      <c r="S24" s="38"/>
      <c r="T24" s="38"/>
      <c r="U24" s="216"/>
      <c r="V24" s="38"/>
      <c r="W24" s="38"/>
      <c r="X24" s="38"/>
      <c r="Y24" s="38"/>
      <c r="Z24" s="216"/>
      <c r="AA24" s="38"/>
      <c r="AB24" s="38"/>
      <c r="AC24" s="43"/>
      <c r="AD24" s="204"/>
      <c r="AE24" s="208"/>
      <c r="AF24" s="10" t="s">
        <v>34</v>
      </c>
    </row>
    <row r="25" spans="2:32">
      <c r="B25" s="52"/>
      <c r="C25" s="53"/>
      <c r="D25" s="53"/>
      <c r="E25" s="53"/>
      <c r="F25" s="53"/>
      <c r="G25" s="53"/>
      <c r="H25" s="212"/>
      <c r="I25" s="204"/>
      <c r="J25" s="53"/>
      <c r="K25" s="53"/>
      <c r="L25" s="38"/>
      <c r="M25" s="38"/>
      <c r="N25" s="38"/>
      <c r="O25" s="38"/>
      <c r="P25" s="38"/>
      <c r="Q25" s="38"/>
      <c r="R25" s="38"/>
      <c r="S25" s="38"/>
      <c r="T25" s="38"/>
      <c r="U25" s="216"/>
      <c r="V25" s="38"/>
      <c r="W25" s="38"/>
      <c r="X25" s="38"/>
      <c r="Y25" s="38"/>
      <c r="Z25" s="216"/>
      <c r="AA25" s="38"/>
      <c r="AB25" s="38"/>
      <c r="AC25" s="43"/>
      <c r="AD25" s="204"/>
      <c r="AE25" s="208"/>
      <c r="AF25" s="10" t="s">
        <v>34</v>
      </c>
    </row>
    <row r="26" spans="2:32">
      <c r="B26" s="52"/>
      <c r="C26" s="53"/>
      <c r="D26" s="53"/>
      <c r="E26" s="53"/>
      <c r="F26" s="53"/>
      <c r="G26" s="53"/>
      <c r="H26" s="212"/>
      <c r="I26" s="204"/>
      <c r="J26" s="53"/>
      <c r="K26" s="53"/>
      <c r="L26" s="38"/>
      <c r="M26" s="38"/>
      <c r="N26" s="38"/>
      <c r="O26" s="38"/>
      <c r="P26" s="38"/>
      <c r="Q26" s="38"/>
      <c r="R26" s="38"/>
      <c r="S26" s="38"/>
      <c r="T26" s="38"/>
      <c r="U26" s="216"/>
      <c r="V26" s="38"/>
      <c r="W26" s="38"/>
      <c r="X26" s="38"/>
      <c r="Y26" s="38"/>
      <c r="Z26" s="216"/>
      <c r="AA26" s="38"/>
      <c r="AB26" s="38"/>
      <c r="AC26" s="43"/>
      <c r="AD26" s="204"/>
      <c r="AE26" s="208"/>
      <c r="AF26" s="10" t="s">
        <v>34</v>
      </c>
    </row>
    <row r="27" spans="2:32">
      <c r="B27" s="52"/>
      <c r="C27" s="53"/>
      <c r="D27" s="53"/>
      <c r="E27" s="53"/>
      <c r="F27" s="53"/>
      <c r="G27" s="53"/>
      <c r="H27" s="212"/>
      <c r="I27" s="204"/>
      <c r="J27" s="53"/>
      <c r="K27" s="53"/>
      <c r="L27" s="38"/>
      <c r="M27" s="38"/>
      <c r="N27" s="38"/>
      <c r="O27" s="38"/>
      <c r="P27" s="38"/>
      <c r="Q27" s="38"/>
      <c r="R27" s="38"/>
      <c r="S27" s="38"/>
      <c r="T27" s="38"/>
      <c r="U27" s="216"/>
      <c r="V27" s="38"/>
      <c r="W27" s="38"/>
      <c r="X27" s="38"/>
      <c r="Y27" s="38"/>
      <c r="Z27" s="216"/>
      <c r="AA27" s="38"/>
      <c r="AB27" s="38"/>
      <c r="AC27" s="43"/>
      <c r="AD27" s="204"/>
      <c r="AE27" s="208"/>
      <c r="AF27" s="10" t="s">
        <v>34</v>
      </c>
    </row>
    <row r="28" spans="2:32">
      <c r="B28" s="52"/>
      <c r="C28" s="53"/>
      <c r="D28" s="53"/>
      <c r="E28" s="53"/>
      <c r="F28" s="53"/>
      <c r="G28" s="53"/>
      <c r="H28" s="212"/>
      <c r="I28" s="204"/>
      <c r="J28" s="53"/>
      <c r="K28" s="53"/>
      <c r="L28" s="38"/>
      <c r="M28" s="38"/>
      <c r="N28" s="38"/>
      <c r="O28" s="38"/>
      <c r="P28" s="38"/>
      <c r="Q28" s="38"/>
      <c r="R28" s="38"/>
      <c r="S28" s="38"/>
      <c r="T28" s="38"/>
      <c r="U28" s="216"/>
      <c r="V28" s="38"/>
      <c r="W28" s="38"/>
      <c r="X28" s="38"/>
      <c r="Y28" s="38"/>
      <c r="Z28" s="216"/>
      <c r="AA28" s="38"/>
      <c r="AB28" s="38"/>
      <c r="AC28" s="43"/>
      <c r="AD28" s="204"/>
      <c r="AE28" s="208"/>
      <c r="AF28" s="10" t="s">
        <v>34</v>
      </c>
    </row>
    <row r="29" spans="2:32">
      <c r="B29" s="52"/>
      <c r="C29" s="53"/>
      <c r="D29" s="53"/>
      <c r="E29" s="53"/>
      <c r="F29" s="53"/>
      <c r="G29" s="53"/>
      <c r="H29" s="212"/>
      <c r="I29" s="204"/>
      <c r="J29" s="53"/>
      <c r="K29" s="53"/>
      <c r="L29" s="38"/>
      <c r="M29" s="38"/>
      <c r="N29" s="38"/>
      <c r="O29" s="38"/>
      <c r="P29" s="38"/>
      <c r="Q29" s="38"/>
      <c r="R29" s="38"/>
      <c r="S29" s="38"/>
      <c r="T29" s="38"/>
      <c r="U29" s="216"/>
      <c r="V29" s="38"/>
      <c r="W29" s="38"/>
      <c r="X29" s="38"/>
      <c r="Y29" s="38"/>
      <c r="Z29" s="216"/>
      <c r="AA29" s="38"/>
      <c r="AB29" s="38"/>
      <c r="AC29" s="43"/>
      <c r="AD29" s="204"/>
      <c r="AE29" s="208"/>
      <c r="AF29" s="10" t="s">
        <v>34</v>
      </c>
    </row>
    <row r="30" spans="2:32">
      <c r="B30" s="52"/>
      <c r="C30" s="53"/>
      <c r="D30" s="53"/>
      <c r="E30" s="53"/>
      <c r="F30" s="53"/>
      <c r="G30" s="53"/>
      <c r="H30" s="212"/>
      <c r="I30" s="204"/>
      <c r="J30" s="53"/>
      <c r="K30" s="53"/>
      <c r="L30" s="38"/>
      <c r="M30" s="38"/>
      <c r="N30" s="38"/>
      <c r="O30" s="38"/>
      <c r="P30" s="38"/>
      <c r="Q30" s="38"/>
      <c r="R30" s="38"/>
      <c r="S30" s="38"/>
      <c r="T30" s="38"/>
      <c r="U30" s="216"/>
      <c r="V30" s="38"/>
      <c r="W30" s="38"/>
      <c r="X30" s="38"/>
      <c r="Y30" s="38"/>
      <c r="Z30" s="216"/>
      <c r="AA30" s="38"/>
      <c r="AB30" s="38"/>
      <c r="AC30" s="43"/>
      <c r="AD30" s="204"/>
      <c r="AE30" s="208"/>
      <c r="AF30" s="10" t="s">
        <v>34</v>
      </c>
    </row>
    <row r="31" spans="2:32">
      <c r="B31" s="52"/>
      <c r="C31" s="53"/>
      <c r="D31" s="53"/>
      <c r="E31" s="53"/>
      <c r="F31" s="53"/>
      <c r="G31" s="53"/>
      <c r="H31" s="212"/>
      <c r="I31" s="204"/>
      <c r="J31" s="53"/>
      <c r="K31" s="53"/>
      <c r="L31" s="38"/>
      <c r="M31" s="38"/>
      <c r="N31" s="38"/>
      <c r="O31" s="38"/>
      <c r="P31" s="38"/>
      <c r="Q31" s="38"/>
      <c r="R31" s="38"/>
      <c r="S31" s="38"/>
      <c r="T31" s="38"/>
      <c r="U31" s="216"/>
      <c r="V31" s="38"/>
      <c r="W31" s="38"/>
      <c r="X31" s="38"/>
      <c r="Y31" s="38"/>
      <c r="Z31" s="216"/>
      <c r="AA31" s="38"/>
      <c r="AB31" s="38"/>
      <c r="AC31" s="43"/>
      <c r="AD31" s="204"/>
      <c r="AE31" s="208"/>
      <c r="AF31" s="10" t="s">
        <v>34</v>
      </c>
    </row>
    <row r="32" spans="2:32">
      <c r="B32" s="52"/>
      <c r="C32" s="53"/>
      <c r="D32" s="53"/>
      <c r="E32" s="53"/>
      <c r="F32" s="53"/>
      <c r="G32" s="53"/>
      <c r="H32" s="212"/>
      <c r="I32" s="204"/>
      <c r="J32" s="53"/>
      <c r="K32" s="53"/>
      <c r="L32" s="38"/>
      <c r="M32" s="38"/>
      <c r="N32" s="38"/>
      <c r="O32" s="38"/>
      <c r="P32" s="38"/>
      <c r="Q32" s="38"/>
      <c r="R32" s="38"/>
      <c r="S32" s="38"/>
      <c r="T32" s="38"/>
      <c r="U32" s="216"/>
      <c r="V32" s="38"/>
      <c r="W32" s="38"/>
      <c r="X32" s="38"/>
      <c r="Y32" s="38"/>
      <c r="Z32" s="216"/>
      <c r="AA32" s="38"/>
      <c r="AB32" s="38"/>
      <c r="AC32" s="43"/>
      <c r="AD32" s="204"/>
      <c r="AE32" s="208"/>
      <c r="AF32" s="10" t="s">
        <v>34</v>
      </c>
    </row>
    <row r="33" spans="2:32">
      <c r="B33" s="52"/>
      <c r="C33" s="53"/>
      <c r="D33" s="53"/>
      <c r="E33" s="53"/>
      <c r="F33" s="53"/>
      <c r="G33" s="53"/>
      <c r="H33" s="212"/>
      <c r="I33" s="204"/>
      <c r="J33" s="53"/>
      <c r="K33" s="53"/>
      <c r="L33" s="38"/>
      <c r="M33" s="38"/>
      <c r="N33" s="38"/>
      <c r="O33" s="38"/>
      <c r="P33" s="38"/>
      <c r="Q33" s="38"/>
      <c r="R33" s="38"/>
      <c r="S33" s="38"/>
      <c r="T33" s="38"/>
      <c r="U33" s="216"/>
      <c r="V33" s="38"/>
      <c r="W33" s="38"/>
      <c r="X33" s="38"/>
      <c r="Y33" s="38"/>
      <c r="Z33" s="216"/>
      <c r="AA33" s="38"/>
      <c r="AB33" s="38"/>
      <c r="AC33" s="43"/>
      <c r="AD33" s="204"/>
      <c r="AE33" s="208"/>
      <c r="AF33" s="10" t="s">
        <v>34</v>
      </c>
    </row>
    <row r="34" spans="2:32">
      <c r="B34" s="52"/>
      <c r="C34" s="53"/>
      <c r="D34" s="53"/>
      <c r="E34" s="53"/>
      <c r="F34" s="53"/>
      <c r="G34" s="53"/>
      <c r="H34" s="212"/>
      <c r="I34" s="204"/>
      <c r="J34" s="53"/>
      <c r="K34" s="53"/>
      <c r="L34" s="38"/>
      <c r="M34" s="38"/>
      <c r="N34" s="38"/>
      <c r="O34" s="38"/>
      <c r="P34" s="38"/>
      <c r="Q34" s="38"/>
      <c r="R34" s="38"/>
      <c r="S34" s="38"/>
      <c r="T34" s="38"/>
      <c r="U34" s="216"/>
      <c r="V34" s="38"/>
      <c r="W34" s="38"/>
      <c r="X34" s="38"/>
      <c r="Y34" s="38"/>
      <c r="Z34" s="216"/>
      <c r="AA34" s="38"/>
      <c r="AB34" s="38"/>
      <c r="AC34" s="43"/>
      <c r="AD34" s="204"/>
      <c r="AE34" s="208"/>
      <c r="AF34" s="10" t="s">
        <v>34</v>
      </c>
    </row>
    <row r="35" spans="2:32">
      <c r="B35" s="52"/>
      <c r="C35" s="53"/>
      <c r="D35" s="53"/>
      <c r="E35" s="53"/>
      <c r="F35" s="53"/>
      <c r="G35" s="53"/>
      <c r="H35" s="212"/>
      <c r="I35" s="204"/>
      <c r="J35" s="53"/>
      <c r="K35" s="53"/>
      <c r="L35" s="38"/>
      <c r="M35" s="38"/>
      <c r="N35" s="38"/>
      <c r="O35" s="38"/>
      <c r="P35" s="38"/>
      <c r="Q35" s="38"/>
      <c r="R35" s="38"/>
      <c r="S35" s="38"/>
      <c r="T35" s="38"/>
      <c r="U35" s="216"/>
      <c r="V35" s="38"/>
      <c r="W35" s="38"/>
      <c r="X35" s="38"/>
      <c r="Y35" s="38"/>
      <c r="Z35" s="216"/>
      <c r="AA35" s="38"/>
      <c r="AB35" s="38"/>
      <c r="AC35" s="43"/>
      <c r="AD35" s="204"/>
      <c r="AE35" s="208"/>
      <c r="AF35" s="10" t="s">
        <v>34</v>
      </c>
    </row>
    <row r="36" spans="2:32">
      <c r="B36" s="52"/>
      <c r="C36" s="53"/>
      <c r="D36" s="53"/>
      <c r="E36" s="53"/>
      <c r="F36" s="53"/>
      <c r="G36" s="53"/>
      <c r="H36" s="212"/>
      <c r="I36" s="204"/>
      <c r="J36" s="53"/>
      <c r="K36" s="53"/>
      <c r="L36" s="38"/>
      <c r="M36" s="38"/>
      <c r="N36" s="38"/>
      <c r="O36" s="38"/>
      <c r="P36" s="38"/>
      <c r="Q36" s="38"/>
      <c r="R36" s="38"/>
      <c r="S36" s="38"/>
      <c r="T36" s="38"/>
      <c r="U36" s="216"/>
      <c r="V36" s="38"/>
      <c r="W36" s="38"/>
      <c r="X36" s="38"/>
      <c r="Y36" s="38"/>
      <c r="Z36" s="216"/>
      <c r="AA36" s="38"/>
      <c r="AB36" s="38"/>
      <c r="AC36" s="43"/>
      <c r="AD36" s="204"/>
      <c r="AE36" s="208"/>
      <c r="AF36" s="10" t="s">
        <v>34</v>
      </c>
    </row>
    <row r="37" spans="2:32">
      <c r="B37" s="52"/>
      <c r="C37" s="53"/>
      <c r="D37" s="53"/>
      <c r="E37" s="53"/>
      <c r="F37" s="53"/>
      <c r="G37" s="53"/>
      <c r="H37" s="212"/>
      <c r="I37" s="204"/>
      <c r="J37" s="53"/>
      <c r="K37" s="53"/>
      <c r="L37" s="38"/>
      <c r="M37" s="38"/>
      <c r="N37" s="38"/>
      <c r="O37" s="38"/>
      <c r="P37" s="38"/>
      <c r="Q37" s="38"/>
      <c r="R37" s="38"/>
      <c r="S37" s="38"/>
      <c r="T37" s="38"/>
      <c r="U37" s="216"/>
      <c r="V37" s="38"/>
      <c r="W37" s="38"/>
      <c r="X37" s="38"/>
      <c r="Y37" s="38"/>
      <c r="Z37" s="216"/>
      <c r="AA37" s="38"/>
      <c r="AB37" s="38"/>
      <c r="AC37" s="43"/>
      <c r="AD37" s="204"/>
      <c r="AE37" s="208"/>
      <c r="AF37" s="10" t="s">
        <v>34</v>
      </c>
    </row>
    <row r="38" spans="2:32">
      <c r="B38" s="52"/>
      <c r="C38" s="53"/>
      <c r="D38" s="53"/>
      <c r="E38" s="53"/>
      <c r="F38" s="53"/>
      <c r="G38" s="53"/>
      <c r="H38" s="212"/>
      <c r="I38" s="204"/>
      <c r="J38" s="53"/>
      <c r="K38" s="53"/>
      <c r="L38" s="38"/>
      <c r="M38" s="38"/>
      <c r="N38" s="38"/>
      <c r="O38" s="38"/>
      <c r="P38" s="38"/>
      <c r="Q38" s="38"/>
      <c r="R38" s="38"/>
      <c r="S38" s="38"/>
      <c r="T38" s="38"/>
      <c r="U38" s="216"/>
      <c r="V38" s="38"/>
      <c r="W38" s="38"/>
      <c r="X38" s="38"/>
      <c r="Y38" s="38"/>
      <c r="Z38" s="216"/>
      <c r="AA38" s="38"/>
      <c r="AB38" s="38"/>
      <c r="AC38" s="43"/>
      <c r="AD38" s="204"/>
      <c r="AE38" s="208"/>
      <c r="AF38" s="10" t="s">
        <v>34</v>
      </c>
    </row>
    <row r="39" spans="2:32">
      <c r="B39" s="52"/>
      <c r="C39" s="53"/>
      <c r="D39" s="53"/>
      <c r="E39" s="53"/>
      <c r="F39" s="53"/>
      <c r="G39" s="53"/>
      <c r="H39" s="212"/>
      <c r="I39" s="204"/>
      <c r="J39" s="53"/>
      <c r="K39" s="53"/>
      <c r="L39" s="38"/>
      <c r="M39" s="38"/>
      <c r="N39" s="38"/>
      <c r="O39" s="38"/>
      <c r="P39" s="38"/>
      <c r="Q39" s="38"/>
      <c r="R39" s="38"/>
      <c r="S39" s="38"/>
      <c r="T39" s="38"/>
      <c r="U39" s="216"/>
      <c r="V39" s="38"/>
      <c r="W39" s="38"/>
      <c r="X39" s="38"/>
      <c r="Y39" s="38"/>
      <c r="Z39" s="216"/>
      <c r="AA39" s="38"/>
      <c r="AB39" s="38"/>
      <c r="AC39" s="43"/>
      <c r="AD39" s="204"/>
      <c r="AE39" s="208"/>
      <c r="AF39" s="10" t="s">
        <v>34</v>
      </c>
    </row>
    <row r="40" spans="2:32">
      <c r="B40" s="52"/>
      <c r="C40" s="53"/>
      <c r="D40" s="53"/>
      <c r="E40" s="53"/>
      <c r="F40" s="53"/>
      <c r="G40" s="53"/>
      <c r="H40" s="212"/>
      <c r="I40" s="204"/>
      <c r="J40" s="53"/>
      <c r="K40" s="53"/>
      <c r="L40" s="38"/>
      <c r="M40" s="38"/>
      <c r="N40" s="38"/>
      <c r="O40" s="38"/>
      <c r="P40" s="38"/>
      <c r="Q40" s="38"/>
      <c r="R40" s="38"/>
      <c r="S40" s="38"/>
      <c r="T40" s="38"/>
      <c r="U40" s="216"/>
      <c r="V40" s="38"/>
      <c r="W40" s="38"/>
      <c r="X40" s="38"/>
      <c r="Y40" s="38"/>
      <c r="Z40" s="216"/>
      <c r="AA40" s="38"/>
      <c r="AB40" s="38"/>
      <c r="AC40" s="43"/>
      <c r="AD40" s="204"/>
      <c r="AE40" s="208"/>
      <c r="AF40" s="10" t="s">
        <v>34</v>
      </c>
    </row>
    <row r="41" spans="2:32">
      <c r="B41" s="52"/>
      <c r="C41" s="53"/>
      <c r="D41" s="53"/>
      <c r="E41" s="53"/>
      <c r="F41" s="53"/>
      <c r="G41" s="53"/>
      <c r="H41" s="212"/>
      <c r="I41" s="204"/>
      <c r="J41" s="53"/>
      <c r="K41" s="53"/>
      <c r="L41" s="38"/>
      <c r="M41" s="38"/>
      <c r="N41" s="38"/>
      <c r="O41" s="38"/>
      <c r="P41" s="38"/>
      <c r="Q41" s="38"/>
      <c r="R41" s="38"/>
      <c r="S41" s="38"/>
      <c r="T41" s="38"/>
      <c r="U41" s="216"/>
      <c r="V41" s="38"/>
      <c r="W41" s="38"/>
      <c r="X41" s="38"/>
      <c r="Y41" s="38"/>
      <c r="Z41" s="216"/>
      <c r="AA41" s="38"/>
      <c r="AB41" s="38"/>
      <c r="AC41" s="43"/>
      <c r="AD41" s="204"/>
      <c r="AE41" s="208"/>
      <c r="AF41" s="10" t="s">
        <v>34</v>
      </c>
    </row>
    <row r="42" spans="2:32">
      <c r="B42" s="52"/>
      <c r="C42" s="53"/>
      <c r="D42" s="53"/>
      <c r="E42" s="53"/>
      <c r="F42" s="53"/>
      <c r="G42" s="53"/>
      <c r="H42" s="212"/>
      <c r="I42" s="204"/>
      <c r="J42" s="53"/>
      <c r="K42" s="53"/>
      <c r="L42" s="38"/>
      <c r="M42" s="38"/>
      <c r="N42" s="38"/>
      <c r="O42" s="38"/>
      <c r="P42" s="38"/>
      <c r="Q42" s="38"/>
      <c r="R42" s="38"/>
      <c r="S42" s="38"/>
      <c r="T42" s="38"/>
      <c r="U42" s="216"/>
      <c r="V42" s="38"/>
      <c r="W42" s="38"/>
      <c r="X42" s="38"/>
      <c r="Y42" s="38"/>
      <c r="Z42" s="216"/>
      <c r="AA42" s="38"/>
      <c r="AB42" s="38"/>
      <c r="AC42" s="43"/>
      <c r="AD42" s="204"/>
      <c r="AE42" s="208"/>
      <c r="AF42" s="10" t="s">
        <v>34</v>
      </c>
    </row>
    <row r="43" spans="2:32">
      <c r="B43" s="52"/>
      <c r="C43" s="53"/>
      <c r="D43" s="53"/>
      <c r="E43" s="53"/>
      <c r="F43" s="53"/>
      <c r="G43" s="53"/>
      <c r="H43" s="212"/>
      <c r="I43" s="204"/>
      <c r="J43" s="53"/>
      <c r="K43" s="53"/>
      <c r="L43" s="38"/>
      <c r="M43" s="38"/>
      <c r="N43" s="38"/>
      <c r="O43" s="38"/>
      <c r="P43" s="38"/>
      <c r="Q43" s="38"/>
      <c r="R43" s="38"/>
      <c r="S43" s="38"/>
      <c r="T43" s="38"/>
      <c r="U43" s="216"/>
      <c r="V43" s="38"/>
      <c r="W43" s="38"/>
      <c r="X43" s="38"/>
      <c r="Y43" s="38"/>
      <c r="Z43" s="216"/>
      <c r="AA43" s="38"/>
      <c r="AB43" s="38"/>
      <c r="AC43" s="43"/>
      <c r="AD43" s="204"/>
      <c r="AE43" s="208"/>
      <c r="AF43" s="10" t="s">
        <v>34</v>
      </c>
    </row>
    <row r="44" spans="2:32">
      <c r="B44" s="52"/>
      <c r="C44" s="53"/>
      <c r="D44" s="53"/>
      <c r="E44" s="53"/>
      <c r="F44" s="53"/>
      <c r="G44" s="53"/>
      <c r="H44" s="212"/>
      <c r="I44" s="204"/>
      <c r="J44" s="53"/>
      <c r="K44" s="53"/>
      <c r="L44" s="38"/>
      <c r="M44" s="38"/>
      <c r="N44" s="38"/>
      <c r="O44" s="38"/>
      <c r="P44" s="38"/>
      <c r="Q44" s="38"/>
      <c r="R44" s="38"/>
      <c r="S44" s="38"/>
      <c r="T44" s="38"/>
      <c r="U44" s="216"/>
      <c r="V44" s="38"/>
      <c r="W44" s="38"/>
      <c r="X44" s="38"/>
      <c r="Y44" s="38"/>
      <c r="Z44" s="216"/>
      <c r="AA44" s="38"/>
      <c r="AB44" s="38"/>
      <c r="AC44" s="43"/>
      <c r="AD44" s="204"/>
      <c r="AE44" s="208"/>
      <c r="AF44" s="10" t="s">
        <v>34</v>
      </c>
    </row>
    <row r="45" spans="2:32">
      <c r="B45" s="52"/>
      <c r="C45" s="53"/>
      <c r="D45" s="53"/>
      <c r="E45" s="53"/>
      <c r="F45" s="53"/>
      <c r="G45" s="53"/>
      <c r="H45" s="212"/>
      <c r="I45" s="204"/>
      <c r="J45" s="53"/>
      <c r="K45" s="53"/>
      <c r="L45" s="38"/>
      <c r="M45" s="38"/>
      <c r="N45" s="38"/>
      <c r="O45" s="38"/>
      <c r="P45" s="38"/>
      <c r="Q45" s="38"/>
      <c r="R45" s="38"/>
      <c r="S45" s="38"/>
      <c r="T45" s="38"/>
      <c r="U45" s="216"/>
      <c r="V45" s="38"/>
      <c r="W45" s="38"/>
      <c r="X45" s="38"/>
      <c r="Y45" s="38"/>
      <c r="Z45" s="216"/>
      <c r="AA45" s="38"/>
      <c r="AB45" s="38"/>
      <c r="AC45" s="43"/>
      <c r="AD45" s="204"/>
      <c r="AE45" s="208"/>
      <c r="AF45" s="10" t="s">
        <v>34</v>
      </c>
    </row>
    <row r="46" spans="2:32">
      <c r="B46" s="52"/>
      <c r="C46" s="53"/>
      <c r="D46" s="53"/>
      <c r="E46" s="53"/>
      <c r="F46" s="53"/>
      <c r="G46" s="53"/>
      <c r="H46" s="212"/>
      <c r="I46" s="204"/>
      <c r="J46" s="53"/>
      <c r="K46" s="53"/>
      <c r="L46" s="38"/>
      <c r="M46" s="38"/>
      <c r="N46" s="38"/>
      <c r="O46" s="38"/>
      <c r="P46" s="38"/>
      <c r="Q46" s="38"/>
      <c r="R46" s="38"/>
      <c r="S46" s="38"/>
      <c r="T46" s="38"/>
      <c r="U46" s="216"/>
      <c r="V46" s="38"/>
      <c r="W46" s="38"/>
      <c r="X46" s="38"/>
      <c r="Y46" s="38"/>
      <c r="Z46" s="216"/>
      <c r="AA46" s="38"/>
      <c r="AB46" s="38"/>
      <c r="AC46" s="43"/>
      <c r="AD46" s="204"/>
      <c r="AE46" s="208"/>
      <c r="AF46" s="10" t="s">
        <v>34</v>
      </c>
    </row>
    <row r="47" spans="2:32">
      <c r="B47" s="52"/>
      <c r="C47" s="53"/>
      <c r="D47" s="53"/>
      <c r="E47" s="53"/>
      <c r="F47" s="53"/>
      <c r="G47" s="53"/>
      <c r="H47" s="212"/>
      <c r="I47" s="204"/>
      <c r="J47" s="53"/>
      <c r="K47" s="53"/>
      <c r="L47" s="38"/>
      <c r="M47" s="38"/>
      <c r="N47" s="38"/>
      <c r="O47" s="38"/>
      <c r="P47" s="38"/>
      <c r="Q47" s="38"/>
      <c r="R47" s="38"/>
      <c r="S47" s="38"/>
      <c r="T47" s="38"/>
      <c r="U47" s="216"/>
      <c r="V47" s="38"/>
      <c r="W47" s="38"/>
      <c r="X47" s="38"/>
      <c r="Y47" s="38"/>
      <c r="Z47" s="216"/>
      <c r="AA47" s="38"/>
      <c r="AB47" s="38"/>
      <c r="AC47" s="43"/>
      <c r="AD47" s="204"/>
      <c r="AE47" s="208"/>
      <c r="AF47" s="10" t="s">
        <v>34</v>
      </c>
    </row>
    <row r="48" spans="2:32">
      <c r="B48" s="52"/>
      <c r="C48" s="53"/>
      <c r="D48" s="53"/>
      <c r="E48" s="53"/>
      <c r="F48" s="53"/>
      <c r="G48" s="53"/>
      <c r="H48" s="212"/>
      <c r="I48" s="204"/>
      <c r="J48" s="53"/>
      <c r="K48" s="53"/>
      <c r="L48" s="38"/>
      <c r="M48" s="38"/>
      <c r="N48" s="38"/>
      <c r="O48" s="38"/>
      <c r="P48" s="38"/>
      <c r="Q48" s="38"/>
      <c r="R48" s="38"/>
      <c r="S48" s="38"/>
      <c r="T48" s="38"/>
      <c r="U48" s="216"/>
      <c r="V48" s="38"/>
      <c r="W48" s="38"/>
      <c r="X48" s="38"/>
      <c r="Y48" s="38"/>
      <c r="Z48" s="216"/>
      <c r="AA48" s="38"/>
      <c r="AB48" s="38"/>
      <c r="AC48" s="43"/>
      <c r="AD48" s="204"/>
      <c r="AE48" s="208"/>
      <c r="AF48" s="10" t="s">
        <v>34</v>
      </c>
    </row>
    <row r="49" spans="2:32">
      <c r="B49" s="52"/>
      <c r="C49" s="53"/>
      <c r="D49" s="53"/>
      <c r="E49" s="53"/>
      <c r="F49" s="53"/>
      <c r="G49" s="53"/>
      <c r="H49" s="212"/>
      <c r="I49" s="204"/>
      <c r="J49" s="53"/>
      <c r="K49" s="53"/>
      <c r="L49" s="38"/>
      <c r="M49" s="38"/>
      <c r="N49" s="38"/>
      <c r="O49" s="38"/>
      <c r="P49" s="38"/>
      <c r="Q49" s="38"/>
      <c r="R49" s="38"/>
      <c r="S49" s="38"/>
      <c r="T49" s="38"/>
      <c r="U49" s="216"/>
      <c r="V49" s="38"/>
      <c r="W49" s="38"/>
      <c r="X49" s="38"/>
      <c r="Y49" s="38"/>
      <c r="Z49" s="216"/>
      <c r="AA49" s="38"/>
      <c r="AB49" s="38"/>
      <c r="AC49" s="43"/>
      <c r="AD49" s="204"/>
      <c r="AE49" s="208"/>
      <c r="AF49" s="10" t="s">
        <v>34</v>
      </c>
    </row>
    <row r="50" spans="2:32">
      <c r="B50" s="52"/>
      <c r="C50" s="53"/>
      <c r="D50" s="53"/>
      <c r="E50" s="53"/>
      <c r="F50" s="53"/>
      <c r="G50" s="53"/>
      <c r="H50" s="212"/>
      <c r="I50" s="204"/>
      <c r="J50" s="53"/>
      <c r="K50" s="53"/>
      <c r="L50" s="38"/>
      <c r="M50" s="38"/>
      <c r="N50" s="38"/>
      <c r="O50" s="38"/>
      <c r="P50" s="38"/>
      <c r="Q50" s="38"/>
      <c r="R50" s="38"/>
      <c r="S50" s="38"/>
      <c r="T50" s="38"/>
      <c r="U50" s="216"/>
      <c r="V50" s="38"/>
      <c r="W50" s="38"/>
      <c r="X50" s="38"/>
      <c r="Y50" s="38"/>
      <c r="Z50" s="216"/>
      <c r="AA50" s="38"/>
      <c r="AB50" s="38"/>
      <c r="AC50" s="43"/>
      <c r="AD50" s="204"/>
      <c r="AE50" s="208"/>
      <c r="AF50" s="10" t="s">
        <v>34</v>
      </c>
    </row>
    <row r="51" spans="2:32">
      <c r="B51" s="52"/>
      <c r="C51" s="53"/>
      <c r="D51" s="53"/>
      <c r="E51" s="53"/>
      <c r="F51" s="53"/>
      <c r="G51" s="53"/>
      <c r="H51" s="212"/>
      <c r="I51" s="204"/>
      <c r="J51" s="53"/>
      <c r="K51" s="53"/>
      <c r="L51" s="38"/>
      <c r="M51" s="38"/>
      <c r="N51" s="38"/>
      <c r="O51" s="38"/>
      <c r="P51" s="38"/>
      <c r="Q51" s="38"/>
      <c r="R51" s="38"/>
      <c r="S51" s="38"/>
      <c r="T51" s="38"/>
      <c r="U51" s="216"/>
      <c r="V51" s="38"/>
      <c r="W51" s="38"/>
      <c r="X51" s="38"/>
      <c r="Y51" s="38"/>
      <c r="Z51" s="216"/>
      <c r="AA51" s="38"/>
      <c r="AB51" s="38"/>
      <c r="AC51" s="43"/>
      <c r="AD51" s="204"/>
      <c r="AE51" s="208"/>
      <c r="AF51" s="10" t="s">
        <v>34</v>
      </c>
    </row>
    <row r="52" spans="2:32">
      <c r="B52" s="52"/>
      <c r="C52" s="53"/>
      <c r="D52" s="53"/>
      <c r="E52" s="53"/>
      <c r="F52" s="53"/>
      <c r="G52" s="53"/>
      <c r="H52" s="212"/>
      <c r="I52" s="204"/>
      <c r="J52" s="53"/>
      <c r="K52" s="53"/>
      <c r="L52" s="38"/>
      <c r="M52" s="38"/>
      <c r="N52" s="38"/>
      <c r="O52" s="38"/>
      <c r="P52" s="38"/>
      <c r="Q52" s="38"/>
      <c r="R52" s="38"/>
      <c r="S52" s="38"/>
      <c r="T52" s="38"/>
      <c r="U52" s="216"/>
      <c r="V52" s="38"/>
      <c r="W52" s="38"/>
      <c r="X52" s="38"/>
      <c r="Y52" s="38"/>
      <c r="Z52" s="216"/>
      <c r="AA52" s="38"/>
      <c r="AB52" s="38"/>
      <c r="AC52" s="43"/>
      <c r="AD52" s="204"/>
      <c r="AE52" s="208"/>
      <c r="AF52" s="10" t="s">
        <v>34</v>
      </c>
    </row>
    <row r="53" spans="2:32">
      <c r="B53" s="52"/>
      <c r="C53" s="53"/>
      <c r="D53" s="53"/>
      <c r="E53" s="53"/>
      <c r="F53" s="53"/>
      <c r="G53" s="53"/>
      <c r="H53" s="212"/>
      <c r="I53" s="204"/>
      <c r="J53" s="53"/>
      <c r="K53" s="53"/>
      <c r="L53" s="38"/>
      <c r="M53" s="38"/>
      <c r="N53" s="38"/>
      <c r="O53" s="38"/>
      <c r="P53" s="38"/>
      <c r="Q53" s="38"/>
      <c r="R53" s="38"/>
      <c r="S53" s="38"/>
      <c r="T53" s="38"/>
      <c r="U53" s="216"/>
      <c r="V53" s="38"/>
      <c r="W53" s="38"/>
      <c r="X53" s="38"/>
      <c r="Y53" s="38"/>
      <c r="Z53" s="216"/>
      <c r="AA53" s="38"/>
      <c r="AB53" s="38"/>
      <c r="AC53" s="43"/>
      <c r="AD53" s="204"/>
      <c r="AE53" s="208"/>
      <c r="AF53" s="10" t="s">
        <v>34</v>
      </c>
    </row>
    <row r="54" spans="2:32">
      <c r="B54" s="52"/>
      <c r="C54" s="53"/>
      <c r="D54" s="53"/>
      <c r="E54" s="53"/>
      <c r="F54" s="53"/>
      <c r="G54" s="53"/>
      <c r="H54" s="212"/>
      <c r="I54" s="204"/>
      <c r="J54" s="53"/>
      <c r="K54" s="53"/>
      <c r="L54" s="38"/>
      <c r="M54" s="38"/>
      <c r="N54" s="38"/>
      <c r="O54" s="38"/>
      <c r="P54" s="38"/>
      <c r="Q54" s="38"/>
      <c r="R54" s="38"/>
      <c r="S54" s="38"/>
      <c r="T54" s="38"/>
      <c r="U54" s="216"/>
      <c r="V54" s="38"/>
      <c r="W54" s="38"/>
      <c r="X54" s="38"/>
      <c r="Y54" s="38"/>
      <c r="Z54" s="216"/>
      <c r="AA54" s="38"/>
      <c r="AB54" s="38"/>
      <c r="AC54" s="43"/>
      <c r="AD54" s="204"/>
      <c r="AE54" s="208"/>
      <c r="AF54" s="10" t="s">
        <v>34</v>
      </c>
    </row>
    <row r="55" spans="2:32">
      <c r="B55" s="52"/>
      <c r="C55" s="53"/>
      <c r="D55" s="53"/>
      <c r="E55" s="53"/>
      <c r="F55" s="53"/>
      <c r="G55" s="53"/>
      <c r="H55" s="212"/>
      <c r="I55" s="204"/>
      <c r="J55" s="53"/>
      <c r="K55" s="53"/>
      <c r="L55" s="38"/>
      <c r="M55" s="38"/>
      <c r="N55" s="38"/>
      <c r="O55" s="38"/>
      <c r="P55" s="38"/>
      <c r="Q55" s="38"/>
      <c r="R55" s="38"/>
      <c r="S55" s="38"/>
      <c r="T55" s="38"/>
      <c r="U55" s="216"/>
      <c r="V55" s="38"/>
      <c r="W55" s="38"/>
      <c r="X55" s="38"/>
      <c r="Y55" s="38"/>
      <c r="Z55" s="216"/>
      <c r="AA55" s="38"/>
      <c r="AB55" s="38"/>
      <c r="AC55" s="43"/>
      <c r="AD55" s="204"/>
      <c r="AE55" s="208"/>
      <c r="AF55" s="10" t="s">
        <v>34</v>
      </c>
    </row>
    <row r="56" spans="2:32">
      <c r="B56" s="52"/>
      <c r="C56" s="53"/>
      <c r="D56" s="53"/>
      <c r="E56" s="53"/>
      <c r="F56" s="53"/>
      <c r="G56" s="53"/>
      <c r="H56" s="212"/>
      <c r="I56" s="204"/>
      <c r="J56" s="53"/>
      <c r="K56" s="53"/>
      <c r="L56" s="38"/>
      <c r="M56" s="38"/>
      <c r="N56" s="38"/>
      <c r="O56" s="38"/>
      <c r="P56" s="38"/>
      <c r="Q56" s="38"/>
      <c r="R56" s="38"/>
      <c r="S56" s="38"/>
      <c r="T56" s="38"/>
      <c r="U56" s="216"/>
      <c r="V56" s="38"/>
      <c r="W56" s="38"/>
      <c r="X56" s="38"/>
      <c r="Y56" s="38"/>
      <c r="Z56" s="216"/>
      <c r="AA56" s="38"/>
      <c r="AB56" s="38"/>
      <c r="AC56" s="43"/>
      <c r="AD56" s="204"/>
      <c r="AE56" s="208"/>
      <c r="AF56" s="10" t="s">
        <v>34</v>
      </c>
    </row>
    <row r="57" spans="2:32">
      <c r="B57" s="52"/>
      <c r="C57" s="53"/>
      <c r="D57" s="53"/>
      <c r="E57" s="53"/>
      <c r="F57" s="53"/>
      <c r="G57" s="53"/>
      <c r="H57" s="212"/>
      <c r="I57" s="204"/>
      <c r="J57" s="53"/>
      <c r="K57" s="53"/>
      <c r="L57" s="38"/>
      <c r="M57" s="38"/>
      <c r="N57" s="38"/>
      <c r="O57" s="38"/>
      <c r="P57" s="38"/>
      <c r="Q57" s="38"/>
      <c r="R57" s="38"/>
      <c r="S57" s="38"/>
      <c r="T57" s="38"/>
      <c r="U57" s="216"/>
      <c r="V57" s="38"/>
      <c r="W57" s="38"/>
      <c r="X57" s="38"/>
      <c r="Y57" s="38"/>
      <c r="Z57" s="216"/>
      <c r="AA57" s="38"/>
      <c r="AB57" s="38"/>
      <c r="AC57" s="43"/>
      <c r="AD57" s="204"/>
      <c r="AE57" s="208"/>
      <c r="AF57" s="10" t="s">
        <v>34</v>
      </c>
    </row>
    <row r="58" spans="2:32">
      <c r="B58" s="52"/>
      <c r="C58" s="53"/>
      <c r="D58" s="53"/>
      <c r="E58" s="53"/>
      <c r="F58" s="53"/>
      <c r="G58" s="53"/>
      <c r="H58" s="212"/>
      <c r="I58" s="204"/>
      <c r="J58" s="53"/>
      <c r="K58" s="53"/>
      <c r="L58" s="38"/>
      <c r="M58" s="38"/>
      <c r="N58" s="38"/>
      <c r="O58" s="38"/>
      <c r="P58" s="38"/>
      <c r="Q58" s="38"/>
      <c r="R58" s="38"/>
      <c r="S58" s="38"/>
      <c r="T58" s="38"/>
      <c r="U58" s="216"/>
      <c r="V58" s="38"/>
      <c r="W58" s="38"/>
      <c r="X58" s="38"/>
      <c r="Y58" s="38"/>
      <c r="Z58" s="216"/>
      <c r="AA58" s="38"/>
      <c r="AB58" s="38"/>
      <c r="AC58" s="43"/>
      <c r="AD58" s="204"/>
      <c r="AE58" s="208"/>
      <c r="AF58" s="10" t="s">
        <v>34</v>
      </c>
    </row>
    <row r="59" spans="2:32">
      <c r="B59" s="52"/>
      <c r="C59" s="53"/>
      <c r="D59" s="53"/>
      <c r="E59" s="53"/>
      <c r="F59" s="53"/>
      <c r="G59" s="53"/>
      <c r="H59" s="212"/>
      <c r="I59" s="204"/>
      <c r="J59" s="53"/>
      <c r="K59" s="53"/>
      <c r="L59" s="38"/>
      <c r="M59" s="38"/>
      <c r="N59" s="38"/>
      <c r="O59" s="38"/>
      <c r="P59" s="38"/>
      <c r="Q59" s="38"/>
      <c r="R59" s="38"/>
      <c r="S59" s="38"/>
      <c r="T59" s="38"/>
      <c r="U59" s="216"/>
      <c r="V59" s="38"/>
      <c r="W59" s="38"/>
      <c r="X59" s="38"/>
      <c r="Y59" s="38"/>
      <c r="Z59" s="216"/>
      <c r="AA59" s="38"/>
      <c r="AB59" s="38"/>
      <c r="AC59" s="43"/>
      <c r="AD59" s="204"/>
      <c r="AE59" s="208"/>
      <c r="AF59" s="10" t="s">
        <v>34</v>
      </c>
    </row>
    <row r="60" spans="2:32">
      <c r="B60" s="52"/>
      <c r="C60" s="53"/>
      <c r="D60" s="53"/>
      <c r="E60" s="53"/>
      <c r="F60" s="53"/>
      <c r="G60" s="53"/>
      <c r="H60" s="212"/>
      <c r="I60" s="204"/>
      <c r="J60" s="53"/>
      <c r="K60" s="53"/>
      <c r="L60" s="38"/>
      <c r="M60" s="38"/>
      <c r="N60" s="38"/>
      <c r="O60" s="38"/>
      <c r="P60" s="38"/>
      <c r="Q60" s="38"/>
      <c r="R60" s="38"/>
      <c r="S60" s="38"/>
      <c r="T60" s="38"/>
      <c r="U60" s="216"/>
      <c r="V60" s="38"/>
      <c r="W60" s="38"/>
      <c r="X60" s="38"/>
      <c r="Y60" s="38"/>
      <c r="Z60" s="216"/>
      <c r="AA60" s="38"/>
      <c r="AB60" s="38"/>
      <c r="AC60" s="43"/>
      <c r="AD60" s="204"/>
      <c r="AE60" s="208"/>
      <c r="AF60" s="10" t="s">
        <v>34</v>
      </c>
    </row>
    <row r="61" spans="2:32">
      <c r="B61" s="52"/>
      <c r="C61" s="53"/>
      <c r="D61" s="53"/>
      <c r="E61" s="53"/>
      <c r="F61" s="53"/>
      <c r="G61" s="53"/>
      <c r="H61" s="212"/>
      <c r="I61" s="204"/>
      <c r="J61" s="53"/>
      <c r="K61" s="53"/>
      <c r="L61" s="38"/>
      <c r="M61" s="38"/>
      <c r="N61" s="38"/>
      <c r="O61" s="38"/>
      <c r="P61" s="38"/>
      <c r="Q61" s="38"/>
      <c r="R61" s="38"/>
      <c r="S61" s="38"/>
      <c r="T61" s="38"/>
      <c r="U61" s="216"/>
      <c r="V61" s="38"/>
      <c r="W61" s="38"/>
      <c r="X61" s="38"/>
      <c r="Y61" s="38"/>
      <c r="Z61" s="216"/>
      <c r="AA61" s="38"/>
      <c r="AB61" s="38"/>
      <c r="AC61" s="43"/>
      <c r="AD61" s="204"/>
      <c r="AE61" s="208"/>
      <c r="AF61" s="10" t="s">
        <v>34</v>
      </c>
    </row>
    <row r="62" spans="2:32">
      <c r="B62" s="52"/>
      <c r="C62" s="53"/>
      <c r="D62" s="53"/>
      <c r="E62" s="53"/>
      <c r="F62" s="53"/>
      <c r="G62" s="53"/>
      <c r="H62" s="212"/>
      <c r="I62" s="204"/>
      <c r="J62" s="53"/>
      <c r="K62" s="53"/>
      <c r="L62" s="38"/>
      <c r="M62" s="38"/>
      <c r="N62" s="38"/>
      <c r="O62" s="38"/>
      <c r="P62" s="38"/>
      <c r="Q62" s="38"/>
      <c r="R62" s="38"/>
      <c r="S62" s="38"/>
      <c r="T62" s="38"/>
      <c r="U62" s="216"/>
      <c r="V62" s="38"/>
      <c r="W62" s="38"/>
      <c r="X62" s="38"/>
      <c r="Y62" s="38"/>
      <c r="Z62" s="216"/>
      <c r="AA62" s="38"/>
      <c r="AB62" s="38"/>
      <c r="AC62" s="43"/>
      <c r="AD62" s="204"/>
      <c r="AE62" s="208"/>
      <c r="AF62" s="10" t="s">
        <v>34</v>
      </c>
    </row>
    <row r="63" spans="2:32">
      <c r="B63" s="52"/>
      <c r="C63" s="53"/>
      <c r="D63" s="53"/>
      <c r="E63" s="53"/>
      <c r="F63" s="53"/>
      <c r="G63" s="53"/>
      <c r="H63" s="212"/>
      <c r="I63" s="204"/>
      <c r="J63" s="53"/>
      <c r="K63" s="53"/>
      <c r="L63" s="38"/>
      <c r="M63" s="38"/>
      <c r="N63" s="38"/>
      <c r="O63" s="38"/>
      <c r="P63" s="38"/>
      <c r="Q63" s="38"/>
      <c r="R63" s="38"/>
      <c r="S63" s="38"/>
      <c r="T63" s="38"/>
      <c r="U63" s="216"/>
      <c r="V63" s="38"/>
      <c r="W63" s="38"/>
      <c r="X63" s="38"/>
      <c r="Y63" s="38"/>
      <c r="Z63" s="216"/>
      <c r="AA63" s="38"/>
      <c r="AB63" s="38"/>
      <c r="AC63" s="43"/>
      <c r="AD63" s="204"/>
      <c r="AE63" s="208"/>
      <c r="AF63" s="10" t="s">
        <v>34</v>
      </c>
    </row>
    <row r="64" spans="2:32">
      <c r="B64" s="52"/>
      <c r="C64" s="53"/>
      <c r="D64" s="53"/>
      <c r="E64" s="53"/>
      <c r="F64" s="53"/>
      <c r="G64" s="53"/>
      <c r="H64" s="212"/>
      <c r="I64" s="204"/>
      <c r="J64" s="53"/>
      <c r="K64" s="53"/>
      <c r="L64" s="38"/>
      <c r="M64" s="38"/>
      <c r="N64" s="38"/>
      <c r="O64" s="38"/>
      <c r="P64" s="38"/>
      <c r="Q64" s="38"/>
      <c r="R64" s="38"/>
      <c r="S64" s="38"/>
      <c r="T64" s="38"/>
      <c r="U64" s="216"/>
      <c r="V64" s="38"/>
      <c r="W64" s="38"/>
      <c r="X64" s="38"/>
      <c r="Y64" s="38"/>
      <c r="Z64" s="216"/>
      <c r="AA64" s="38"/>
      <c r="AB64" s="38"/>
      <c r="AC64" s="43"/>
      <c r="AD64" s="204"/>
      <c r="AE64" s="208"/>
      <c r="AF64" s="10" t="s">
        <v>34</v>
      </c>
    </row>
    <row r="65" spans="2:32">
      <c r="B65" s="52"/>
      <c r="C65" s="53"/>
      <c r="D65" s="53"/>
      <c r="E65" s="53"/>
      <c r="F65" s="53"/>
      <c r="G65" s="53"/>
      <c r="H65" s="212"/>
      <c r="I65" s="204"/>
      <c r="J65" s="53"/>
      <c r="K65" s="53"/>
      <c r="L65" s="38"/>
      <c r="M65" s="38"/>
      <c r="N65" s="38"/>
      <c r="O65" s="38"/>
      <c r="P65" s="38"/>
      <c r="Q65" s="38"/>
      <c r="R65" s="38"/>
      <c r="S65" s="38"/>
      <c r="T65" s="38"/>
      <c r="U65" s="216"/>
      <c r="V65" s="38"/>
      <c r="W65" s="38"/>
      <c r="X65" s="38"/>
      <c r="Y65" s="38"/>
      <c r="Z65" s="216"/>
      <c r="AA65" s="38"/>
      <c r="AB65" s="38"/>
      <c r="AC65" s="43"/>
      <c r="AD65" s="204"/>
      <c r="AE65" s="208"/>
      <c r="AF65" s="10" t="s">
        <v>34</v>
      </c>
    </row>
    <row r="66" spans="2:32">
      <c r="B66" s="52"/>
      <c r="C66" s="53"/>
      <c r="D66" s="53"/>
      <c r="E66" s="53"/>
      <c r="F66" s="53"/>
      <c r="G66" s="53"/>
      <c r="H66" s="212"/>
      <c r="I66" s="204"/>
      <c r="J66" s="53"/>
      <c r="K66" s="53"/>
      <c r="L66" s="38"/>
      <c r="M66" s="38"/>
      <c r="N66" s="38"/>
      <c r="O66" s="38"/>
      <c r="P66" s="38"/>
      <c r="Q66" s="38"/>
      <c r="R66" s="38"/>
      <c r="S66" s="38"/>
      <c r="T66" s="38"/>
      <c r="U66" s="216"/>
      <c r="V66" s="38"/>
      <c r="W66" s="38"/>
      <c r="X66" s="38"/>
      <c r="Y66" s="38"/>
      <c r="Z66" s="216"/>
      <c r="AA66" s="38"/>
      <c r="AB66" s="38"/>
      <c r="AC66" s="43"/>
      <c r="AD66" s="204"/>
      <c r="AE66" s="208"/>
      <c r="AF66" s="10" t="s">
        <v>34</v>
      </c>
    </row>
    <row r="67" spans="2:32">
      <c r="B67" s="52"/>
      <c r="C67" s="53"/>
      <c r="D67" s="53"/>
      <c r="E67" s="53"/>
      <c r="F67" s="53"/>
      <c r="G67" s="53"/>
      <c r="H67" s="212"/>
      <c r="I67" s="204"/>
      <c r="J67" s="53"/>
      <c r="K67" s="53"/>
      <c r="L67" s="38"/>
      <c r="M67" s="38"/>
      <c r="N67" s="38"/>
      <c r="O67" s="38"/>
      <c r="P67" s="38"/>
      <c r="Q67" s="38"/>
      <c r="R67" s="38"/>
      <c r="S67" s="38"/>
      <c r="T67" s="38"/>
      <c r="U67" s="216"/>
      <c r="V67" s="38"/>
      <c r="W67" s="38"/>
      <c r="X67" s="38"/>
      <c r="Y67" s="38"/>
      <c r="Z67" s="216"/>
      <c r="AA67" s="38"/>
      <c r="AB67" s="38"/>
      <c r="AC67" s="43"/>
      <c r="AD67" s="204"/>
      <c r="AE67" s="208"/>
      <c r="AF67" s="10" t="s">
        <v>34</v>
      </c>
    </row>
    <row r="68" spans="2:32">
      <c r="B68" s="52"/>
      <c r="C68" s="53"/>
      <c r="D68" s="53"/>
      <c r="E68" s="53"/>
      <c r="F68" s="53"/>
      <c r="G68" s="53"/>
      <c r="H68" s="212"/>
      <c r="I68" s="204"/>
      <c r="J68" s="53"/>
      <c r="K68" s="53"/>
      <c r="L68" s="38"/>
      <c r="M68" s="38"/>
      <c r="N68" s="38"/>
      <c r="O68" s="38"/>
      <c r="P68" s="38"/>
      <c r="Q68" s="38"/>
      <c r="R68" s="38"/>
      <c r="S68" s="38"/>
      <c r="T68" s="38"/>
      <c r="U68" s="216"/>
      <c r="V68" s="38"/>
      <c r="W68" s="38"/>
      <c r="X68" s="38"/>
      <c r="Y68" s="38"/>
      <c r="Z68" s="216"/>
      <c r="AA68" s="38"/>
      <c r="AB68" s="38"/>
      <c r="AC68" s="43"/>
      <c r="AD68" s="204"/>
      <c r="AE68" s="208"/>
      <c r="AF68" s="10" t="s">
        <v>34</v>
      </c>
    </row>
    <row r="69" spans="2:32">
      <c r="B69" s="52"/>
      <c r="C69" s="53"/>
      <c r="D69" s="53"/>
      <c r="E69" s="53"/>
      <c r="F69" s="53"/>
      <c r="G69" s="53"/>
      <c r="H69" s="212"/>
      <c r="I69" s="204"/>
      <c r="J69" s="53"/>
      <c r="K69" s="53"/>
      <c r="L69" s="38"/>
      <c r="M69" s="38"/>
      <c r="N69" s="38"/>
      <c r="O69" s="38"/>
      <c r="P69" s="38"/>
      <c r="Q69" s="38"/>
      <c r="R69" s="38"/>
      <c r="S69" s="38"/>
      <c r="T69" s="38"/>
      <c r="U69" s="216"/>
      <c r="V69" s="38"/>
      <c r="W69" s="38"/>
      <c r="X69" s="38"/>
      <c r="Y69" s="38"/>
      <c r="Z69" s="216"/>
      <c r="AA69" s="38"/>
      <c r="AB69" s="38"/>
      <c r="AC69" s="43"/>
      <c r="AD69" s="204"/>
      <c r="AE69" s="208"/>
      <c r="AF69" s="10" t="s">
        <v>34</v>
      </c>
    </row>
    <row r="70" spans="2:32">
      <c r="B70" s="52"/>
      <c r="C70" s="53"/>
      <c r="D70" s="53"/>
      <c r="E70" s="53"/>
      <c r="F70" s="53"/>
      <c r="G70" s="53"/>
      <c r="H70" s="212"/>
      <c r="I70" s="204"/>
      <c r="J70" s="53"/>
      <c r="K70" s="53"/>
      <c r="L70" s="38"/>
      <c r="M70" s="38"/>
      <c r="N70" s="38"/>
      <c r="O70" s="38"/>
      <c r="P70" s="38"/>
      <c r="Q70" s="38"/>
      <c r="R70" s="38"/>
      <c r="S70" s="38"/>
      <c r="T70" s="38"/>
      <c r="U70" s="216"/>
      <c r="V70" s="38"/>
      <c r="W70" s="38"/>
      <c r="X70" s="38"/>
      <c r="Y70" s="38"/>
      <c r="Z70" s="216"/>
      <c r="AA70" s="38"/>
      <c r="AB70" s="38"/>
      <c r="AC70" s="43"/>
      <c r="AD70" s="204"/>
      <c r="AE70" s="208"/>
      <c r="AF70" s="10" t="s">
        <v>34</v>
      </c>
    </row>
    <row r="71" spans="2:32">
      <c r="B71" s="52"/>
      <c r="C71" s="53"/>
      <c r="D71" s="53"/>
      <c r="E71" s="53"/>
      <c r="F71" s="53"/>
      <c r="G71" s="53"/>
      <c r="H71" s="212"/>
      <c r="I71" s="204"/>
      <c r="J71" s="53"/>
      <c r="K71" s="53"/>
      <c r="L71" s="38"/>
      <c r="M71" s="38"/>
      <c r="N71" s="38"/>
      <c r="O71" s="38"/>
      <c r="P71" s="38"/>
      <c r="Q71" s="38"/>
      <c r="R71" s="38"/>
      <c r="S71" s="38"/>
      <c r="T71" s="38"/>
      <c r="U71" s="216"/>
      <c r="V71" s="38"/>
      <c r="W71" s="38"/>
      <c r="X71" s="38"/>
      <c r="Y71" s="38"/>
      <c r="Z71" s="216"/>
      <c r="AA71" s="38"/>
      <c r="AB71" s="38"/>
      <c r="AC71" s="43"/>
      <c r="AD71" s="204"/>
      <c r="AE71" s="208"/>
      <c r="AF71" s="10" t="s">
        <v>34</v>
      </c>
    </row>
    <row r="72" spans="2:32">
      <c r="B72" s="52"/>
      <c r="C72" s="53"/>
      <c r="D72" s="53"/>
      <c r="E72" s="53"/>
      <c r="F72" s="53"/>
      <c r="G72" s="53"/>
      <c r="H72" s="212"/>
      <c r="I72" s="204"/>
      <c r="J72" s="53"/>
      <c r="K72" s="53"/>
      <c r="L72" s="38"/>
      <c r="M72" s="38"/>
      <c r="N72" s="38"/>
      <c r="O72" s="38"/>
      <c r="P72" s="38"/>
      <c r="Q72" s="38"/>
      <c r="R72" s="38"/>
      <c r="S72" s="38"/>
      <c r="T72" s="38"/>
      <c r="U72" s="216"/>
      <c r="V72" s="38"/>
      <c r="W72" s="38"/>
      <c r="X72" s="38"/>
      <c r="Y72" s="38"/>
      <c r="Z72" s="216"/>
      <c r="AA72" s="38"/>
      <c r="AB72" s="38"/>
      <c r="AC72" s="43"/>
      <c r="AD72" s="204"/>
      <c r="AE72" s="208"/>
      <c r="AF72" s="10" t="s">
        <v>34</v>
      </c>
    </row>
    <row r="73" spans="2:32">
      <c r="B73" s="52"/>
      <c r="C73" s="53"/>
      <c r="D73" s="53"/>
      <c r="E73" s="53"/>
      <c r="F73" s="53"/>
      <c r="G73" s="53"/>
      <c r="H73" s="212"/>
      <c r="I73" s="204"/>
      <c r="J73" s="53"/>
      <c r="K73" s="53"/>
      <c r="L73" s="38"/>
      <c r="M73" s="38"/>
      <c r="N73" s="38"/>
      <c r="O73" s="38"/>
      <c r="P73" s="38"/>
      <c r="Q73" s="38"/>
      <c r="R73" s="38"/>
      <c r="S73" s="38"/>
      <c r="T73" s="38"/>
      <c r="U73" s="216"/>
      <c r="V73" s="38"/>
      <c r="W73" s="38"/>
      <c r="X73" s="38"/>
      <c r="Y73" s="38"/>
      <c r="Z73" s="216"/>
      <c r="AA73" s="38"/>
      <c r="AB73" s="38"/>
      <c r="AC73" s="43"/>
      <c r="AD73" s="204"/>
      <c r="AE73" s="208"/>
      <c r="AF73" s="10" t="s">
        <v>34</v>
      </c>
    </row>
    <row r="74" spans="2:32">
      <c r="B74" s="52"/>
      <c r="C74" s="53"/>
      <c r="D74" s="53"/>
      <c r="E74" s="53"/>
      <c r="F74" s="53"/>
      <c r="G74" s="53"/>
      <c r="H74" s="212"/>
      <c r="I74" s="204"/>
      <c r="J74" s="53"/>
      <c r="K74" s="53"/>
      <c r="L74" s="38"/>
      <c r="M74" s="38"/>
      <c r="N74" s="38"/>
      <c r="O74" s="38"/>
      <c r="P74" s="38"/>
      <c r="Q74" s="38"/>
      <c r="R74" s="38"/>
      <c r="S74" s="38"/>
      <c r="T74" s="38"/>
      <c r="U74" s="216"/>
      <c r="V74" s="38"/>
      <c r="W74" s="38"/>
      <c r="X74" s="38"/>
      <c r="Y74" s="38"/>
      <c r="Z74" s="216"/>
      <c r="AA74" s="38"/>
      <c r="AB74" s="38"/>
      <c r="AC74" s="43"/>
      <c r="AD74" s="204"/>
      <c r="AE74" s="208"/>
      <c r="AF74" s="10" t="s">
        <v>34</v>
      </c>
    </row>
    <row r="75" spans="2:32">
      <c r="B75" s="52"/>
      <c r="C75" s="53"/>
      <c r="D75" s="53"/>
      <c r="E75" s="53"/>
      <c r="F75" s="53"/>
      <c r="G75" s="53"/>
      <c r="H75" s="212"/>
      <c r="I75" s="204"/>
      <c r="J75" s="53"/>
      <c r="K75" s="53"/>
      <c r="L75" s="38"/>
      <c r="M75" s="38"/>
      <c r="N75" s="38"/>
      <c r="O75" s="38"/>
      <c r="P75" s="38"/>
      <c r="Q75" s="38"/>
      <c r="R75" s="38"/>
      <c r="S75" s="38"/>
      <c r="T75" s="38"/>
      <c r="U75" s="216"/>
      <c r="V75" s="38"/>
      <c r="W75" s="38"/>
      <c r="X75" s="38"/>
      <c r="Y75" s="38"/>
      <c r="Z75" s="216"/>
      <c r="AA75" s="38"/>
      <c r="AB75" s="38"/>
      <c r="AC75" s="43"/>
      <c r="AD75" s="204"/>
      <c r="AE75" s="208"/>
      <c r="AF75" s="10" t="s">
        <v>34</v>
      </c>
    </row>
    <row r="76" spans="2:32">
      <c r="B76" s="52"/>
      <c r="C76" s="53"/>
      <c r="D76" s="53"/>
      <c r="E76" s="53"/>
      <c r="F76" s="53"/>
      <c r="G76" s="53"/>
      <c r="H76" s="212"/>
      <c r="I76" s="204"/>
      <c r="J76" s="53"/>
      <c r="K76" s="53"/>
      <c r="L76" s="38"/>
      <c r="M76" s="38"/>
      <c r="N76" s="38"/>
      <c r="O76" s="38"/>
      <c r="P76" s="38"/>
      <c r="Q76" s="38"/>
      <c r="R76" s="38"/>
      <c r="S76" s="38"/>
      <c r="T76" s="38"/>
      <c r="U76" s="216"/>
      <c r="V76" s="38"/>
      <c r="W76" s="38"/>
      <c r="X76" s="38"/>
      <c r="Y76" s="38"/>
      <c r="Z76" s="216"/>
      <c r="AA76" s="38"/>
      <c r="AB76" s="38"/>
      <c r="AC76" s="43"/>
      <c r="AD76" s="204"/>
      <c r="AE76" s="208"/>
      <c r="AF76" s="10" t="s">
        <v>34</v>
      </c>
    </row>
    <row r="77" spans="2:32">
      <c r="B77" s="52"/>
      <c r="C77" s="53"/>
      <c r="D77" s="53"/>
      <c r="E77" s="53"/>
      <c r="F77" s="53"/>
      <c r="G77" s="53"/>
      <c r="H77" s="212"/>
      <c r="I77" s="204"/>
      <c r="J77" s="53"/>
      <c r="K77" s="53"/>
      <c r="L77" s="38"/>
      <c r="M77" s="38"/>
      <c r="N77" s="38"/>
      <c r="O77" s="38"/>
      <c r="P77" s="38"/>
      <c r="Q77" s="38"/>
      <c r="R77" s="38"/>
      <c r="S77" s="38"/>
      <c r="T77" s="38"/>
      <c r="U77" s="216"/>
      <c r="V77" s="38"/>
      <c r="W77" s="38"/>
      <c r="X77" s="38"/>
      <c r="Y77" s="38"/>
      <c r="Z77" s="216"/>
      <c r="AA77" s="38"/>
      <c r="AB77" s="38"/>
      <c r="AC77" s="43"/>
      <c r="AD77" s="204"/>
      <c r="AE77" s="208"/>
      <c r="AF77" s="10" t="s">
        <v>34</v>
      </c>
    </row>
    <row r="78" spans="2:32">
      <c r="B78" s="52"/>
      <c r="C78" s="53"/>
      <c r="D78" s="53"/>
      <c r="E78" s="53"/>
      <c r="F78" s="53"/>
      <c r="G78" s="53"/>
      <c r="H78" s="212"/>
      <c r="I78" s="204"/>
      <c r="J78" s="53"/>
      <c r="K78" s="53"/>
      <c r="L78" s="38"/>
      <c r="M78" s="38"/>
      <c r="N78" s="38"/>
      <c r="O78" s="38"/>
      <c r="P78" s="38"/>
      <c r="Q78" s="38"/>
      <c r="R78" s="38"/>
      <c r="S78" s="38"/>
      <c r="T78" s="38"/>
      <c r="U78" s="216"/>
      <c r="V78" s="38"/>
      <c r="W78" s="38"/>
      <c r="X78" s="38"/>
      <c r="Y78" s="38"/>
      <c r="Z78" s="216"/>
      <c r="AA78" s="38"/>
      <c r="AB78" s="38"/>
      <c r="AC78" s="43"/>
      <c r="AD78" s="204"/>
      <c r="AE78" s="208"/>
      <c r="AF78" s="10" t="s">
        <v>34</v>
      </c>
    </row>
    <row r="79" spans="2:32">
      <c r="B79" s="52"/>
      <c r="C79" s="53"/>
      <c r="D79" s="53"/>
      <c r="E79" s="53"/>
      <c r="F79" s="53"/>
      <c r="G79" s="53"/>
      <c r="H79" s="212"/>
      <c r="I79" s="204"/>
      <c r="J79" s="53"/>
      <c r="K79" s="53"/>
      <c r="L79" s="38"/>
      <c r="M79" s="38"/>
      <c r="N79" s="38"/>
      <c r="O79" s="38"/>
      <c r="P79" s="38"/>
      <c r="Q79" s="38"/>
      <c r="R79" s="38"/>
      <c r="S79" s="38"/>
      <c r="T79" s="38"/>
      <c r="U79" s="216"/>
      <c r="V79" s="38"/>
      <c r="W79" s="38"/>
      <c r="X79" s="38"/>
      <c r="Y79" s="38"/>
      <c r="Z79" s="216"/>
      <c r="AA79" s="38"/>
      <c r="AB79" s="38"/>
      <c r="AC79" s="43"/>
      <c r="AD79" s="204"/>
      <c r="AE79" s="208"/>
      <c r="AF79" s="10" t="s">
        <v>34</v>
      </c>
    </row>
    <row r="80" spans="2:32">
      <c r="B80" s="52"/>
      <c r="C80" s="53"/>
      <c r="D80" s="53"/>
      <c r="E80" s="53"/>
      <c r="F80" s="53"/>
      <c r="G80" s="53"/>
      <c r="H80" s="212"/>
      <c r="I80" s="204"/>
      <c r="J80" s="53"/>
      <c r="K80" s="53"/>
      <c r="L80" s="38"/>
      <c r="M80" s="38"/>
      <c r="N80" s="38"/>
      <c r="O80" s="38"/>
      <c r="P80" s="38"/>
      <c r="Q80" s="38"/>
      <c r="R80" s="38"/>
      <c r="S80" s="38"/>
      <c r="T80" s="38"/>
      <c r="U80" s="216"/>
      <c r="V80" s="38"/>
      <c r="W80" s="38"/>
      <c r="X80" s="38"/>
      <c r="Y80" s="38"/>
      <c r="Z80" s="216"/>
      <c r="AA80" s="38"/>
      <c r="AB80" s="38"/>
      <c r="AC80" s="43"/>
      <c r="AD80" s="204"/>
      <c r="AE80" s="208"/>
      <c r="AF80" s="10" t="s">
        <v>34</v>
      </c>
    </row>
    <row r="81" spans="2:32">
      <c r="B81" s="52"/>
      <c r="C81" s="53"/>
      <c r="D81" s="53"/>
      <c r="E81" s="53"/>
      <c r="F81" s="53"/>
      <c r="G81" s="53"/>
      <c r="H81" s="212"/>
      <c r="I81" s="204"/>
      <c r="J81" s="53"/>
      <c r="K81" s="53"/>
      <c r="L81" s="38"/>
      <c r="M81" s="38"/>
      <c r="N81" s="38"/>
      <c r="O81" s="38"/>
      <c r="P81" s="38"/>
      <c r="Q81" s="38"/>
      <c r="R81" s="38"/>
      <c r="S81" s="38"/>
      <c r="T81" s="38"/>
      <c r="U81" s="216"/>
      <c r="V81" s="38"/>
      <c r="W81" s="38"/>
      <c r="X81" s="38"/>
      <c r="Y81" s="38"/>
      <c r="Z81" s="216"/>
      <c r="AA81" s="38"/>
      <c r="AB81" s="38"/>
      <c r="AC81" s="43"/>
      <c r="AD81" s="204"/>
      <c r="AE81" s="208"/>
      <c r="AF81" s="10" t="s">
        <v>34</v>
      </c>
    </row>
    <row r="82" spans="2:32">
      <c r="B82" s="52"/>
      <c r="C82" s="53"/>
      <c r="D82" s="53"/>
      <c r="E82" s="53"/>
      <c r="F82" s="53"/>
      <c r="G82" s="53"/>
      <c r="H82" s="212"/>
      <c r="I82" s="204"/>
      <c r="J82" s="53"/>
      <c r="K82" s="53"/>
      <c r="L82" s="38"/>
      <c r="M82" s="38"/>
      <c r="N82" s="38"/>
      <c r="O82" s="38"/>
      <c r="P82" s="38"/>
      <c r="Q82" s="38"/>
      <c r="R82" s="38"/>
      <c r="S82" s="38"/>
      <c r="T82" s="38"/>
      <c r="U82" s="216"/>
      <c r="V82" s="38"/>
      <c r="W82" s="38"/>
      <c r="X82" s="38"/>
      <c r="Y82" s="38"/>
      <c r="Z82" s="216"/>
      <c r="AA82" s="38"/>
      <c r="AB82" s="38"/>
      <c r="AC82" s="43"/>
      <c r="AD82" s="204"/>
      <c r="AE82" s="208"/>
      <c r="AF82" s="10" t="s">
        <v>34</v>
      </c>
    </row>
    <row r="83" spans="2:32">
      <c r="B83" s="52"/>
      <c r="C83" s="53"/>
      <c r="D83" s="53"/>
      <c r="E83" s="53"/>
      <c r="F83" s="53"/>
      <c r="G83" s="53"/>
      <c r="H83" s="212"/>
      <c r="I83" s="204"/>
      <c r="J83" s="53"/>
      <c r="K83" s="53"/>
      <c r="L83" s="38"/>
      <c r="M83" s="38"/>
      <c r="N83" s="38"/>
      <c r="O83" s="38"/>
      <c r="P83" s="38"/>
      <c r="Q83" s="38"/>
      <c r="R83" s="38"/>
      <c r="S83" s="38"/>
      <c r="T83" s="38"/>
      <c r="U83" s="216"/>
      <c r="V83" s="38"/>
      <c r="W83" s="38"/>
      <c r="X83" s="38"/>
      <c r="Y83" s="38"/>
      <c r="Z83" s="216"/>
      <c r="AA83" s="38"/>
      <c r="AB83" s="38"/>
      <c r="AC83" s="43"/>
      <c r="AD83" s="204"/>
      <c r="AE83" s="208"/>
      <c r="AF83" s="10" t="s">
        <v>34</v>
      </c>
    </row>
    <row r="84" spans="2:32">
      <c r="B84" s="52"/>
      <c r="C84" s="53"/>
      <c r="D84" s="53"/>
      <c r="E84" s="53"/>
      <c r="F84" s="53"/>
      <c r="G84" s="53"/>
      <c r="H84" s="212"/>
      <c r="I84" s="204"/>
      <c r="J84" s="53"/>
      <c r="K84" s="53"/>
      <c r="L84" s="38"/>
      <c r="M84" s="38"/>
      <c r="N84" s="38"/>
      <c r="O84" s="38"/>
      <c r="P84" s="38"/>
      <c r="Q84" s="38"/>
      <c r="R84" s="38"/>
      <c r="S84" s="38"/>
      <c r="T84" s="38"/>
      <c r="U84" s="216"/>
      <c r="V84" s="38"/>
      <c r="W84" s="38"/>
      <c r="X84" s="38"/>
      <c r="Y84" s="38"/>
      <c r="Z84" s="216"/>
      <c r="AA84" s="38"/>
      <c r="AB84" s="38"/>
      <c r="AC84" s="43"/>
      <c r="AD84" s="204"/>
      <c r="AE84" s="208"/>
      <c r="AF84" s="10" t="s">
        <v>34</v>
      </c>
    </row>
    <row r="85" spans="2:32">
      <c r="B85" s="52"/>
      <c r="C85" s="53"/>
      <c r="D85" s="53"/>
      <c r="E85" s="53"/>
      <c r="F85" s="53"/>
      <c r="G85" s="53"/>
      <c r="H85" s="212"/>
      <c r="I85" s="204"/>
      <c r="J85" s="53"/>
      <c r="K85" s="53"/>
      <c r="L85" s="38"/>
      <c r="M85" s="38"/>
      <c r="N85" s="38"/>
      <c r="O85" s="38"/>
      <c r="P85" s="38"/>
      <c r="Q85" s="38"/>
      <c r="R85" s="38"/>
      <c r="S85" s="38"/>
      <c r="T85" s="38"/>
      <c r="U85" s="216"/>
      <c r="V85" s="38"/>
      <c r="W85" s="38"/>
      <c r="X85" s="38"/>
      <c r="Y85" s="38"/>
      <c r="Z85" s="216"/>
      <c r="AA85" s="38"/>
      <c r="AB85" s="38"/>
      <c r="AC85" s="43"/>
      <c r="AD85" s="204"/>
      <c r="AE85" s="208"/>
      <c r="AF85" s="10" t="s">
        <v>34</v>
      </c>
    </row>
    <row r="86" spans="2:32">
      <c r="B86" s="52"/>
      <c r="C86" s="53"/>
      <c r="D86" s="53"/>
      <c r="E86" s="53"/>
      <c r="F86" s="53"/>
      <c r="G86" s="53"/>
      <c r="H86" s="212"/>
      <c r="I86" s="204"/>
      <c r="J86" s="53"/>
      <c r="K86" s="53"/>
      <c r="L86" s="38"/>
      <c r="M86" s="38"/>
      <c r="N86" s="38"/>
      <c r="O86" s="38"/>
      <c r="P86" s="38"/>
      <c r="Q86" s="38"/>
      <c r="R86" s="38"/>
      <c r="S86" s="38"/>
      <c r="T86" s="38"/>
      <c r="U86" s="216"/>
      <c r="V86" s="38"/>
      <c r="W86" s="38"/>
      <c r="X86" s="38"/>
      <c r="Y86" s="38"/>
      <c r="Z86" s="216"/>
      <c r="AA86" s="38"/>
      <c r="AB86" s="38"/>
      <c r="AC86" s="43"/>
      <c r="AD86" s="204"/>
      <c r="AE86" s="208"/>
      <c r="AF86" s="10" t="s">
        <v>34</v>
      </c>
    </row>
    <row r="87" spans="2:32">
      <c r="B87" s="52"/>
      <c r="C87" s="53"/>
      <c r="D87" s="53"/>
      <c r="E87" s="53"/>
      <c r="F87" s="53"/>
      <c r="G87" s="53"/>
      <c r="H87" s="212"/>
      <c r="I87" s="204"/>
      <c r="J87" s="53"/>
      <c r="K87" s="53"/>
      <c r="L87" s="38"/>
      <c r="M87" s="38"/>
      <c r="N87" s="38"/>
      <c r="O87" s="38"/>
      <c r="P87" s="38"/>
      <c r="Q87" s="38"/>
      <c r="R87" s="38"/>
      <c r="S87" s="38"/>
      <c r="T87" s="38"/>
      <c r="U87" s="216"/>
      <c r="V87" s="38"/>
      <c r="W87" s="38"/>
      <c r="X87" s="38"/>
      <c r="Y87" s="38"/>
      <c r="Z87" s="216"/>
      <c r="AA87" s="38"/>
      <c r="AB87" s="38"/>
      <c r="AC87" s="43"/>
      <c r="AD87" s="204"/>
      <c r="AE87" s="208"/>
      <c r="AF87" s="10" t="s">
        <v>34</v>
      </c>
    </row>
    <row r="88" spans="2:32">
      <c r="B88" s="52"/>
      <c r="C88" s="53"/>
      <c r="D88" s="53"/>
      <c r="E88" s="53"/>
      <c r="F88" s="53"/>
      <c r="G88" s="53"/>
      <c r="H88" s="212"/>
      <c r="I88" s="204"/>
      <c r="J88" s="53"/>
      <c r="K88" s="53"/>
      <c r="L88" s="38"/>
      <c r="M88" s="38"/>
      <c r="N88" s="38"/>
      <c r="O88" s="38"/>
      <c r="P88" s="38"/>
      <c r="Q88" s="38"/>
      <c r="R88" s="38"/>
      <c r="S88" s="38"/>
      <c r="T88" s="38"/>
      <c r="U88" s="216"/>
      <c r="V88" s="38"/>
      <c r="W88" s="38"/>
      <c r="X88" s="38"/>
      <c r="Y88" s="38"/>
      <c r="Z88" s="216"/>
      <c r="AA88" s="38"/>
      <c r="AB88" s="38"/>
      <c r="AC88" s="43"/>
      <c r="AD88" s="204"/>
      <c r="AE88" s="208"/>
      <c r="AF88" s="10" t="s">
        <v>34</v>
      </c>
    </row>
    <row r="89" spans="2:32">
      <c r="B89" s="52"/>
      <c r="C89" s="53"/>
      <c r="D89" s="53"/>
      <c r="E89" s="53"/>
      <c r="F89" s="53"/>
      <c r="G89" s="53"/>
      <c r="H89" s="212"/>
      <c r="I89" s="204"/>
      <c r="J89" s="53"/>
      <c r="K89" s="53"/>
      <c r="L89" s="38"/>
      <c r="M89" s="38"/>
      <c r="N89" s="38"/>
      <c r="O89" s="38"/>
      <c r="P89" s="38"/>
      <c r="Q89" s="38"/>
      <c r="R89" s="38"/>
      <c r="S89" s="38"/>
      <c r="T89" s="38"/>
      <c r="U89" s="216"/>
      <c r="V89" s="38"/>
      <c r="W89" s="38"/>
      <c r="X89" s="38"/>
      <c r="Y89" s="38"/>
      <c r="Z89" s="216"/>
      <c r="AA89" s="38"/>
      <c r="AB89" s="38"/>
      <c r="AC89" s="43"/>
      <c r="AD89" s="204"/>
      <c r="AE89" s="208"/>
      <c r="AF89" s="10" t="s">
        <v>34</v>
      </c>
    </row>
    <row r="90" spans="2:32">
      <c r="B90" s="52"/>
      <c r="C90" s="53"/>
      <c r="D90" s="53"/>
      <c r="E90" s="53"/>
      <c r="F90" s="53"/>
      <c r="G90" s="53"/>
      <c r="H90" s="212"/>
      <c r="I90" s="204"/>
      <c r="J90" s="53"/>
      <c r="K90" s="53"/>
      <c r="L90" s="38"/>
      <c r="M90" s="38"/>
      <c r="N90" s="38"/>
      <c r="O90" s="38"/>
      <c r="P90" s="38"/>
      <c r="Q90" s="38"/>
      <c r="R90" s="38"/>
      <c r="S90" s="38"/>
      <c r="T90" s="38"/>
      <c r="U90" s="216"/>
      <c r="V90" s="38"/>
      <c r="W90" s="38"/>
      <c r="X90" s="38"/>
      <c r="Y90" s="38"/>
      <c r="Z90" s="216"/>
      <c r="AA90" s="38"/>
      <c r="AB90" s="38"/>
      <c r="AC90" s="43"/>
      <c r="AD90" s="204"/>
      <c r="AE90" s="208"/>
      <c r="AF90" s="10" t="s">
        <v>34</v>
      </c>
    </row>
    <row r="91" spans="2:32">
      <c r="B91" s="52"/>
      <c r="C91" s="53"/>
      <c r="D91" s="53"/>
      <c r="E91" s="53"/>
      <c r="F91" s="53"/>
      <c r="G91" s="53"/>
      <c r="H91" s="212"/>
      <c r="I91" s="204"/>
      <c r="J91" s="53"/>
      <c r="K91" s="53"/>
      <c r="L91" s="38"/>
      <c r="M91" s="38"/>
      <c r="N91" s="38"/>
      <c r="O91" s="38"/>
      <c r="P91" s="38"/>
      <c r="Q91" s="38"/>
      <c r="R91" s="38"/>
      <c r="S91" s="38"/>
      <c r="T91" s="38"/>
      <c r="U91" s="216"/>
      <c r="V91" s="38"/>
      <c r="W91" s="38"/>
      <c r="X91" s="38"/>
      <c r="Y91" s="38"/>
      <c r="Z91" s="216"/>
      <c r="AA91" s="38"/>
      <c r="AB91" s="38"/>
      <c r="AC91" s="43"/>
      <c r="AD91" s="204"/>
      <c r="AE91" s="208"/>
      <c r="AF91" s="10" t="s">
        <v>34</v>
      </c>
    </row>
    <row r="92" spans="2:32">
      <c r="B92" s="52"/>
      <c r="C92" s="53"/>
      <c r="D92" s="53"/>
      <c r="E92" s="53"/>
      <c r="F92" s="53"/>
      <c r="G92" s="53"/>
      <c r="H92" s="212"/>
      <c r="I92" s="204"/>
      <c r="J92" s="53"/>
      <c r="K92" s="53"/>
      <c r="L92" s="38"/>
      <c r="M92" s="38"/>
      <c r="N92" s="38"/>
      <c r="O92" s="38"/>
      <c r="P92" s="38"/>
      <c r="Q92" s="38"/>
      <c r="R92" s="38"/>
      <c r="S92" s="38"/>
      <c r="T92" s="38"/>
      <c r="U92" s="216"/>
      <c r="V92" s="38"/>
      <c r="W92" s="38"/>
      <c r="X92" s="38"/>
      <c r="Y92" s="38"/>
      <c r="Z92" s="216"/>
      <c r="AA92" s="38"/>
      <c r="AB92" s="38"/>
      <c r="AC92" s="43"/>
      <c r="AD92" s="204"/>
      <c r="AE92" s="208"/>
      <c r="AF92" s="10" t="s">
        <v>34</v>
      </c>
    </row>
    <row r="93" spans="2:32">
      <c r="B93" s="52"/>
      <c r="C93" s="53"/>
      <c r="D93" s="53"/>
      <c r="E93" s="53"/>
      <c r="F93" s="53"/>
      <c r="G93" s="53"/>
      <c r="H93" s="212"/>
      <c r="I93" s="204"/>
      <c r="J93" s="53"/>
      <c r="K93" s="53"/>
      <c r="L93" s="38"/>
      <c r="M93" s="38"/>
      <c r="N93" s="38"/>
      <c r="O93" s="38"/>
      <c r="P93" s="38"/>
      <c r="Q93" s="38"/>
      <c r="R93" s="38"/>
      <c r="S93" s="38"/>
      <c r="T93" s="38"/>
      <c r="U93" s="216"/>
      <c r="V93" s="38"/>
      <c r="W93" s="38"/>
      <c r="X93" s="38"/>
      <c r="Y93" s="38"/>
      <c r="Z93" s="216"/>
      <c r="AA93" s="38"/>
      <c r="AB93" s="38"/>
      <c r="AC93" s="43"/>
      <c r="AD93" s="204"/>
      <c r="AE93" s="208"/>
      <c r="AF93" s="10" t="s">
        <v>34</v>
      </c>
    </row>
    <row r="94" spans="2:32">
      <c r="B94" s="52"/>
      <c r="C94" s="53"/>
      <c r="D94" s="53"/>
      <c r="E94" s="53"/>
      <c r="F94" s="53"/>
      <c r="G94" s="53"/>
      <c r="H94" s="212"/>
      <c r="I94" s="204"/>
      <c r="J94" s="53"/>
      <c r="K94" s="53"/>
      <c r="L94" s="38"/>
      <c r="M94" s="38"/>
      <c r="N94" s="38"/>
      <c r="O94" s="38"/>
      <c r="P94" s="38"/>
      <c r="Q94" s="38"/>
      <c r="R94" s="38"/>
      <c r="S94" s="38"/>
      <c r="T94" s="38"/>
      <c r="U94" s="216"/>
      <c r="V94" s="38"/>
      <c r="W94" s="38"/>
      <c r="X94" s="38"/>
      <c r="Y94" s="38"/>
      <c r="Z94" s="216"/>
      <c r="AA94" s="38"/>
      <c r="AB94" s="38"/>
      <c r="AC94" s="43"/>
      <c r="AD94" s="204"/>
      <c r="AE94" s="208"/>
      <c r="AF94" s="10" t="s">
        <v>34</v>
      </c>
    </row>
    <row r="95" spans="2:32">
      <c r="B95" s="52"/>
      <c r="C95" s="53"/>
      <c r="D95" s="53"/>
      <c r="E95" s="53"/>
      <c r="F95" s="53"/>
      <c r="G95" s="53"/>
      <c r="H95" s="212"/>
      <c r="I95" s="204"/>
      <c r="J95" s="53"/>
      <c r="K95" s="53"/>
      <c r="L95" s="38"/>
      <c r="M95" s="38"/>
      <c r="N95" s="38"/>
      <c r="O95" s="38"/>
      <c r="P95" s="38"/>
      <c r="Q95" s="38"/>
      <c r="R95" s="38"/>
      <c r="S95" s="38"/>
      <c r="T95" s="38"/>
      <c r="U95" s="216"/>
      <c r="V95" s="38"/>
      <c r="W95" s="38"/>
      <c r="X95" s="38"/>
      <c r="Y95" s="38"/>
      <c r="Z95" s="216"/>
      <c r="AA95" s="38"/>
      <c r="AB95" s="38"/>
      <c r="AC95" s="43"/>
      <c r="AD95" s="204"/>
      <c r="AE95" s="208"/>
      <c r="AF95" s="10" t="s">
        <v>34</v>
      </c>
    </row>
    <row r="96" spans="2:32">
      <c r="B96" s="52"/>
      <c r="C96" s="53"/>
      <c r="D96" s="53"/>
      <c r="E96" s="53"/>
      <c r="F96" s="53"/>
      <c r="G96" s="53"/>
      <c r="H96" s="212"/>
      <c r="I96" s="204"/>
      <c r="J96" s="53"/>
      <c r="K96" s="53"/>
      <c r="L96" s="38"/>
      <c r="M96" s="38"/>
      <c r="N96" s="38"/>
      <c r="O96" s="38"/>
      <c r="P96" s="38"/>
      <c r="Q96" s="38"/>
      <c r="R96" s="38"/>
      <c r="S96" s="38"/>
      <c r="T96" s="38"/>
      <c r="U96" s="216"/>
      <c r="V96" s="38"/>
      <c r="W96" s="38"/>
      <c r="X96" s="38"/>
      <c r="Y96" s="38"/>
      <c r="Z96" s="216"/>
      <c r="AA96" s="38"/>
      <c r="AB96" s="38"/>
      <c r="AC96" s="43"/>
      <c r="AD96" s="204"/>
      <c r="AE96" s="208"/>
      <c r="AF96" s="10" t="s">
        <v>34</v>
      </c>
    </row>
    <row r="97" spans="2:32">
      <c r="B97" s="52"/>
      <c r="C97" s="53"/>
      <c r="D97" s="53"/>
      <c r="E97" s="53"/>
      <c r="F97" s="53"/>
      <c r="G97" s="53"/>
      <c r="H97" s="212"/>
      <c r="I97" s="204"/>
      <c r="J97" s="53"/>
      <c r="K97" s="53"/>
      <c r="L97" s="38"/>
      <c r="M97" s="38"/>
      <c r="N97" s="38"/>
      <c r="O97" s="38"/>
      <c r="P97" s="38"/>
      <c r="Q97" s="38"/>
      <c r="R97" s="38"/>
      <c r="S97" s="38"/>
      <c r="T97" s="38"/>
      <c r="U97" s="216"/>
      <c r="V97" s="38"/>
      <c r="W97" s="38"/>
      <c r="X97" s="38"/>
      <c r="Y97" s="38"/>
      <c r="Z97" s="216"/>
      <c r="AA97" s="38"/>
      <c r="AB97" s="38"/>
      <c r="AC97" s="43"/>
      <c r="AD97" s="204"/>
      <c r="AE97" s="208"/>
      <c r="AF97" s="10" t="s">
        <v>34</v>
      </c>
    </row>
    <row r="98" spans="2:32">
      <c r="B98" s="52"/>
      <c r="C98" s="53"/>
      <c r="D98" s="53"/>
      <c r="E98" s="53"/>
      <c r="F98" s="53"/>
      <c r="G98" s="53"/>
      <c r="H98" s="212"/>
      <c r="I98" s="204"/>
      <c r="J98" s="53"/>
      <c r="K98" s="53"/>
      <c r="L98" s="38"/>
      <c r="M98" s="38"/>
      <c r="N98" s="38"/>
      <c r="O98" s="38"/>
      <c r="P98" s="38"/>
      <c r="Q98" s="38"/>
      <c r="R98" s="38"/>
      <c r="S98" s="38"/>
      <c r="T98" s="38"/>
      <c r="U98" s="216"/>
      <c r="V98" s="38"/>
      <c r="W98" s="38"/>
      <c r="X98" s="38"/>
      <c r="Y98" s="38"/>
      <c r="Z98" s="216"/>
      <c r="AA98" s="38"/>
      <c r="AB98" s="38"/>
      <c r="AC98" s="43"/>
      <c r="AD98" s="204"/>
      <c r="AE98" s="208"/>
      <c r="AF98" s="10" t="s">
        <v>34</v>
      </c>
    </row>
    <row r="99" spans="2:32">
      <c r="B99" s="52"/>
      <c r="C99" s="53"/>
      <c r="D99" s="53"/>
      <c r="E99" s="53"/>
      <c r="F99" s="53"/>
      <c r="G99" s="53"/>
      <c r="H99" s="212"/>
      <c r="I99" s="204"/>
      <c r="J99" s="53"/>
      <c r="K99" s="53"/>
      <c r="L99" s="38"/>
      <c r="M99" s="38"/>
      <c r="N99" s="38"/>
      <c r="O99" s="38"/>
      <c r="P99" s="38"/>
      <c r="Q99" s="38"/>
      <c r="R99" s="38"/>
      <c r="S99" s="38"/>
      <c r="T99" s="38"/>
      <c r="U99" s="216"/>
      <c r="V99" s="38"/>
      <c r="W99" s="38"/>
      <c r="X99" s="38"/>
      <c r="Y99" s="38"/>
      <c r="Z99" s="216"/>
      <c r="AA99" s="38"/>
      <c r="AB99" s="38"/>
      <c r="AC99" s="43"/>
      <c r="AD99" s="204"/>
      <c r="AE99" s="208"/>
      <c r="AF99" s="10" t="s">
        <v>34</v>
      </c>
    </row>
    <row r="100" spans="2:32">
      <c r="B100" s="52"/>
      <c r="C100" s="53"/>
      <c r="D100" s="53"/>
      <c r="E100" s="53"/>
      <c r="F100" s="53"/>
      <c r="G100" s="53"/>
      <c r="H100" s="212"/>
      <c r="I100" s="204"/>
      <c r="J100" s="53"/>
      <c r="K100" s="53"/>
      <c r="L100" s="38"/>
      <c r="M100" s="38"/>
      <c r="N100" s="38"/>
      <c r="O100" s="38"/>
      <c r="P100" s="38"/>
      <c r="Q100" s="38"/>
      <c r="R100" s="38"/>
      <c r="S100" s="38"/>
      <c r="T100" s="38"/>
      <c r="U100" s="216"/>
      <c r="V100" s="38"/>
      <c r="W100" s="38"/>
      <c r="X100" s="38"/>
      <c r="Y100" s="38"/>
      <c r="Z100" s="216"/>
      <c r="AA100" s="38"/>
      <c r="AB100" s="38"/>
      <c r="AC100" s="43"/>
      <c r="AD100" s="204"/>
      <c r="AE100" s="208"/>
      <c r="AF100" s="10" t="s">
        <v>34</v>
      </c>
    </row>
    <row r="101" spans="2:32">
      <c r="B101" s="52"/>
      <c r="C101" s="53"/>
      <c r="D101" s="53"/>
      <c r="E101" s="53"/>
      <c r="F101" s="53"/>
      <c r="G101" s="53"/>
      <c r="H101" s="212"/>
      <c r="I101" s="204"/>
      <c r="J101" s="53"/>
      <c r="K101" s="53"/>
      <c r="L101" s="38"/>
      <c r="M101" s="38"/>
      <c r="N101" s="38"/>
      <c r="O101" s="38"/>
      <c r="P101" s="38"/>
      <c r="Q101" s="38"/>
      <c r="R101" s="38"/>
      <c r="S101" s="38"/>
      <c r="T101" s="38"/>
      <c r="U101" s="216"/>
      <c r="V101" s="38"/>
      <c r="W101" s="38"/>
      <c r="X101" s="38"/>
      <c r="Y101" s="38"/>
      <c r="Z101" s="216"/>
      <c r="AA101" s="38"/>
      <c r="AB101" s="38"/>
      <c r="AC101" s="43"/>
      <c r="AD101" s="204"/>
      <c r="AE101" s="208"/>
      <c r="AF101" s="10" t="s">
        <v>34</v>
      </c>
    </row>
    <row r="102" spans="2:32">
      <c r="B102" s="52"/>
      <c r="C102" s="53"/>
      <c r="D102" s="53"/>
      <c r="E102" s="53"/>
      <c r="F102" s="53"/>
      <c r="G102" s="53"/>
      <c r="H102" s="212"/>
      <c r="I102" s="204"/>
      <c r="J102" s="53"/>
      <c r="K102" s="53"/>
      <c r="L102" s="38"/>
      <c r="M102" s="38"/>
      <c r="N102" s="38"/>
      <c r="O102" s="38"/>
      <c r="P102" s="38"/>
      <c r="Q102" s="38"/>
      <c r="R102" s="38"/>
      <c r="S102" s="38"/>
      <c r="T102" s="38"/>
      <c r="U102" s="216"/>
      <c r="V102" s="38"/>
      <c r="W102" s="38"/>
      <c r="X102" s="38"/>
      <c r="Y102" s="38"/>
      <c r="Z102" s="216"/>
      <c r="AA102" s="38"/>
      <c r="AB102" s="38"/>
      <c r="AC102" s="43"/>
      <c r="AD102" s="204"/>
      <c r="AE102" s="208"/>
      <c r="AF102" s="10" t="s">
        <v>34</v>
      </c>
    </row>
    <row r="103" spans="2:32">
      <c r="B103" s="52"/>
      <c r="C103" s="53"/>
      <c r="D103" s="53"/>
      <c r="E103" s="53"/>
      <c r="F103" s="53"/>
      <c r="G103" s="53"/>
      <c r="H103" s="212"/>
      <c r="I103" s="204"/>
      <c r="J103" s="53"/>
      <c r="K103" s="53"/>
      <c r="L103" s="38"/>
      <c r="M103" s="38"/>
      <c r="N103" s="38"/>
      <c r="O103" s="38"/>
      <c r="P103" s="38"/>
      <c r="Q103" s="38"/>
      <c r="R103" s="38"/>
      <c r="S103" s="38"/>
      <c r="T103" s="38"/>
      <c r="U103" s="216"/>
      <c r="V103" s="38"/>
      <c r="W103" s="38"/>
      <c r="X103" s="38"/>
      <c r="Y103" s="38"/>
      <c r="Z103" s="216"/>
      <c r="AA103" s="38"/>
      <c r="AB103" s="38"/>
      <c r="AC103" s="43"/>
      <c r="AD103" s="204"/>
      <c r="AE103" s="208"/>
      <c r="AF103" s="10" t="s">
        <v>34</v>
      </c>
    </row>
    <row r="104" spans="2:32">
      <c r="B104" s="52"/>
      <c r="C104" s="53"/>
      <c r="D104" s="53"/>
      <c r="E104" s="53"/>
      <c r="F104" s="53"/>
      <c r="G104" s="53"/>
      <c r="H104" s="212"/>
      <c r="I104" s="204"/>
      <c r="J104" s="53"/>
      <c r="K104" s="53"/>
      <c r="L104" s="38"/>
      <c r="M104" s="38"/>
      <c r="N104" s="38"/>
      <c r="O104" s="38"/>
      <c r="P104" s="38"/>
      <c r="Q104" s="38"/>
      <c r="R104" s="38"/>
      <c r="S104" s="38"/>
      <c r="T104" s="38"/>
      <c r="U104" s="216"/>
      <c r="V104" s="38"/>
      <c r="W104" s="38"/>
      <c r="X104" s="38"/>
      <c r="Y104" s="38"/>
      <c r="Z104" s="216"/>
      <c r="AA104" s="38"/>
      <c r="AB104" s="38"/>
      <c r="AC104" s="43"/>
      <c r="AD104" s="204"/>
      <c r="AE104" s="208"/>
      <c r="AF104" s="10" t="s">
        <v>34</v>
      </c>
    </row>
    <row r="105" spans="2:32">
      <c r="B105" s="52"/>
      <c r="C105" s="53"/>
      <c r="D105" s="53"/>
      <c r="E105" s="53"/>
      <c r="F105" s="53"/>
      <c r="G105" s="53"/>
      <c r="H105" s="212"/>
      <c r="I105" s="204"/>
      <c r="J105" s="53"/>
      <c r="K105" s="53"/>
      <c r="L105" s="38"/>
      <c r="M105" s="38"/>
      <c r="N105" s="38"/>
      <c r="O105" s="38"/>
      <c r="P105" s="38"/>
      <c r="Q105" s="38"/>
      <c r="R105" s="38"/>
      <c r="S105" s="38"/>
      <c r="T105" s="38"/>
      <c r="U105" s="216"/>
      <c r="V105" s="38"/>
      <c r="W105" s="38"/>
      <c r="X105" s="38"/>
      <c r="Y105" s="38"/>
      <c r="Z105" s="216"/>
      <c r="AA105" s="38"/>
      <c r="AB105" s="38"/>
      <c r="AC105" s="43"/>
      <c r="AD105" s="204"/>
      <c r="AE105" s="208"/>
      <c r="AF105" s="10" t="s">
        <v>34</v>
      </c>
    </row>
    <row r="106" spans="2:32">
      <c r="B106" s="52"/>
      <c r="C106" s="53"/>
      <c r="D106" s="53"/>
      <c r="E106" s="53"/>
      <c r="F106" s="53"/>
      <c r="G106" s="53"/>
      <c r="H106" s="212"/>
      <c r="I106" s="204"/>
      <c r="J106" s="53"/>
      <c r="K106" s="53"/>
      <c r="L106" s="38"/>
      <c r="M106" s="38"/>
      <c r="N106" s="38"/>
      <c r="O106" s="38"/>
      <c r="P106" s="38"/>
      <c r="Q106" s="38"/>
      <c r="R106" s="38"/>
      <c r="S106" s="38"/>
      <c r="T106" s="38"/>
      <c r="U106" s="216"/>
      <c r="V106" s="38"/>
      <c r="W106" s="38"/>
      <c r="X106" s="38"/>
      <c r="Y106" s="38"/>
      <c r="Z106" s="216"/>
      <c r="AA106" s="38"/>
      <c r="AB106" s="38"/>
      <c r="AC106" s="43"/>
      <c r="AD106" s="204"/>
      <c r="AE106" s="208"/>
      <c r="AF106" s="10" t="s">
        <v>34</v>
      </c>
    </row>
    <row r="107" spans="2:32">
      <c r="B107" s="52"/>
      <c r="C107" s="53"/>
      <c r="D107" s="53"/>
      <c r="E107" s="53"/>
      <c r="F107" s="53"/>
      <c r="G107" s="53"/>
      <c r="H107" s="212"/>
      <c r="I107" s="204"/>
      <c r="J107" s="53"/>
      <c r="K107" s="53"/>
      <c r="L107" s="38"/>
      <c r="M107" s="38"/>
      <c r="N107" s="38"/>
      <c r="O107" s="38"/>
      <c r="P107" s="38"/>
      <c r="Q107" s="38"/>
      <c r="R107" s="38"/>
      <c r="S107" s="38"/>
      <c r="T107" s="38"/>
      <c r="U107" s="216"/>
      <c r="V107" s="38"/>
      <c r="W107" s="38"/>
      <c r="X107" s="38"/>
      <c r="Y107" s="38"/>
      <c r="Z107" s="216"/>
      <c r="AA107" s="38"/>
      <c r="AB107" s="38"/>
      <c r="AC107" s="43"/>
      <c r="AD107" s="204"/>
      <c r="AE107" s="208"/>
      <c r="AF107" s="10" t="s">
        <v>34</v>
      </c>
    </row>
    <row r="108" spans="2:32">
      <c r="B108" s="52"/>
      <c r="C108" s="53"/>
      <c r="D108" s="53"/>
      <c r="E108" s="53"/>
      <c r="F108" s="53"/>
      <c r="G108" s="53"/>
      <c r="H108" s="212"/>
      <c r="I108" s="204"/>
      <c r="J108" s="53"/>
      <c r="K108" s="53"/>
      <c r="L108" s="38"/>
      <c r="M108" s="38"/>
      <c r="N108" s="38"/>
      <c r="O108" s="38"/>
      <c r="P108" s="38"/>
      <c r="Q108" s="38"/>
      <c r="R108" s="38"/>
      <c r="S108" s="38"/>
      <c r="T108" s="38"/>
      <c r="U108" s="216"/>
      <c r="V108" s="38"/>
      <c r="W108" s="38"/>
      <c r="X108" s="38"/>
      <c r="Y108" s="38"/>
      <c r="Z108" s="216"/>
      <c r="AA108" s="38"/>
      <c r="AB108" s="38"/>
      <c r="AC108" s="43"/>
      <c r="AD108" s="204"/>
      <c r="AE108" s="208"/>
      <c r="AF108" s="10" t="s">
        <v>34</v>
      </c>
    </row>
    <row r="109" spans="2:32">
      <c r="B109" s="52"/>
      <c r="C109" s="53"/>
      <c r="D109" s="53"/>
      <c r="E109" s="53"/>
      <c r="F109" s="53"/>
      <c r="G109" s="53"/>
      <c r="H109" s="212"/>
      <c r="I109" s="204"/>
      <c r="J109" s="53"/>
      <c r="K109" s="53"/>
      <c r="L109" s="38"/>
      <c r="M109" s="38"/>
      <c r="N109" s="38"/>
      <c r="O109" s="38"/>
      <c r="P109" s="38"/>
      <c r="Q109" s="38"/>
      <c r="R109" s="38"/>
      <c r="S109" s="38"/>
      <c r="T109" s="38"/>
      <c r="U109" s="216"/>
      <c r="V109" s="38"/>
      <c r="W109" s="38"/>
      <c r="X109" s="38"/>
      <c r="Y109" s="38"/>
      <c r="Z109" s="216"/>
      <c r="AA109" s="38"/>
      <c r="AB109" s="38"/>
      <c r="AC109" s="43"/>
      <c r="AD109" s="204"/>
      <c r="AE109" s="208"/>
      <c r="AF109" s="10" t="s">
        <v>34</v>
      </c>
    </row>
    <row r="110" spans="2:32">
      <c r="B110" s="52"/>
      <c r="C110" s="53"/>
      <c r="D110" s="53"/>
      <c r="E110" s="53"/>
      <c r="F110" s="53"/>
      <c r="G110" s="53"/>
      <c r="H110" s="212"/>
      <c r="I110" s="204"/>
      <c r="J110" s="53"/>
      <c r="K110" s="53"/>
      <c r="L110" s="38"/>
      <c r="M110" s="38"/>
      <c r="N110" s="38"/>
      <c r="O110" s="38"/>
      <c r="P110" s="38"/>
      <c r="Q110" s="38"/>
      <c r="R110" s="38"/>
      <c r="S110" s="38"/>
      <c r="T110" s="38"/>
      <c r="U110" s="216"/>
      <c r="V110" s="38"/>
      <c r="W110" s="38"/>
      <c r="X110" s="38"/>
      <c r="Y110" s="38"/>
      <c r="Z110" s="216"/>
      <c r="AA110" s="38"/>
      <c r="AB110" s="38"/>
      <c r="AC110" s="43"/>
      <c r="AD110" s="204"/>
      <c r="AE110" s="208"/>
      <c r="AF110" s="10" t="s">
        <v>34</v>
      </c>
    </row>
    <row r="111" spans="2:32">
      <c r="B111" s="52"/>
      <c r="C111" s="53"/>
      <c r="D111" s="53"/>
      <c r="E111" s="53"/>
      <c r="F111" s="53"/>
      <c r="G111" s="53"/>
      <c r="H111" s="212"/>
      <c r="I111" s="204"/>
      <c r="J111" s="53"/>
      <c r="K111" s="53"/>
      <c r="L111" s="38"/>
      <c r="M111" s="38"/>
      <c r="N111" s="38"/>
      <c r="O111" s="38"/>
      <c r="P111" s="38"/>
      <c r="Q111" s="38"/>
      <c r="R111" s="38"/>
      <c r="S111" s="38"/>
      <c r="T111" s="38"/>
      <c r="U111" s="216"/>
      <c r="V111" s="38"/>
      <c r="W111" s="38"/>
      <c r="X111" s="38"/>
      <c r="Y111" s="38"/>
      <c r="Z111" s="216"/>
      <c r="AA111" s="38"/>
      <c r="AB111" s="38"/>
      <c r="AC111" s="43"/>
      <c r="AD111" s="204"/>
      <c r="AE111" s="208"/>
      <c r="AF111" s="10" t="s">
        <v>34</v>
      </c>
    </row>
    <row r="112" spans="2:32">
      <c r="B112" s="52"/>
      <c r="C112" s="53"/>
      <c r="D112" s="53"/>
      <c r="E112" s="53"/>
      <c r="F112" s="53"/>
      <c r="G112" s="53"/>
      <c r="H112" s="212"/>
      <c r="I112" s="204"/>
      <c r="J112" s="53"/>
      <c r="K112" s="53"/>
      <c r="L112" s="38"/>
      <c r="M112" s="38"/>
      <c r="N112" s="38"/>
      <c r="O112" s="38"/>
      <c r="P112" s="38"/>
      <c r="Q112" s="38"/>
      <c r="R112" s="38"/>
      <c r="S112" s="38"/>
      <c r="T112" s="38"/>
      <c r="U112" s="216"/>
      <c r="V112" s="38"/>
      <c r="W112" s="38"/>
      <c r="X112" s="38"/>
      <c r="Y112" s="38"/>
      <c r="Z112" s="216"/>
      <c r="AA112" s="38"/>
      <c r="AB112" s="38"/>
      <c r="AC112" s="43"/>
      <c r="AD112" s="204"/>
      <c r="AE112" s="208"/>
      <c r="AF112" s="10" t="s">
        <v>34</v>
      </c>
    </row>
    <row r="113" spans="2:32">
      <c r="B113" s="52"/>
      <c r="C113" s="53"/>
      <c r="D113" s="53"/>
      <c r="E113" s="53"/>
      <c r="F113" s="53"/>
      <c r="G113" s="53"/>
      <c r="H113" s="212"/>
      <c r="I113" s="204"/>
      <c r="J113" s="53"/>
      <c r="K113" s="53"/>
      <c r="L113" s="38"/>
      <c r="M113" s="38"/>
      <c r="N113" s="38"/>
      <c r="O113" s="38"/>
      <c r="P113" s="38"/>
      <c r="Q113" s="38"/>
      <c r="R113" s="38"/>
      <c r="S113" s="38"/>
      <c r="T113" s="38"/>
      <c r="U113" s="216"/>
      <c r="V113" s="38"/>
      <c r="W113" s="38"/>
      <c r="X113" s="38"/>
      <c r="Y113" s="38"/>
      <c r="Z113" s="216"/>
      <c r="AA113" s="38"/>
      <c r="AB113" s="38"/>
      <c r="AC113" s="43"/>
      <c r="AD113" s="204"/>
      <c r="AE113" s="208"/>
      <c r="AF113" s="10" t="s">
        <v>34</v>
      </c>
    </row>
    <row r="114" spans="2:32">
      <c r="B114" s="52"/>
      <c r="C114" s="53"/>
      <c r="D114" s="53"/>
      <c r="E114" s="53"/>
      <c r="F114" s="53"/>
      <c r="G114" s="53"/>
      <c r="H114" s="212"/>
      <c r="I114" s="204"/>
      <c r="J114" s="53"/>
      <c r="K114" s="53"/>
      <c r="L114" s="38"/>
      <c r="M114" s="38"/>
      <c r="N114" s="38"/>
      <c r="O114" s="38"/>
      <c r="P114" s="38"/>
      <c r="Q114" s="38"/>
      <c r="R114" s="38"/>
      <c r="S114" s="38"/>
      <c r="T114" s="38"/>
      <c r="U114" s="216"/>
      <c r="V114" s="38"/>
      <c r="W114" s="38"/>
      <c r="X114" s="38"/>
      <c r="Y114" s="38"/>
      <c r="Z114" s="216"/>
      <c r="AA114" s="38"/>
      <c r="AB114" s="38"/>
      <c r="AC114" s="43"/>
      <c r="AD114" s="204"/>
      <c r="AE114" s="208"/>
      <c r="AF114" s="10" t="s">
        <v>34</v>
      </c>
    </row>
    <row r="115" spans="2:32">
      <c r="B115" s="52"/>
      <c r="C115" s="53"/>
      <c r="D115" s="53"/>
      <c r="E115" s="53"/>
      <c r="F115" s="53"/>
      <c r="G115" s="53"/>
      <c r="H115" s="212"/>
      <c r="I115" s="204"/>
      <c r="J115" s="53"/>
      <c r="K115" s="53"/>
      <c r="L115" s="38"/>
      <c r="M115" s="38"/>
      <c r="N115" s="38"/>
      <c r="O115" s="38"/>
      <c r="P115" s="38"/>
      <c r="Q115" s="38"/>
      <c r="R115" s="38"/>
      <c r="S115" s="38"/>
      <c r="T115" s="38"/>
      <c r="U115" s="216"/>
      <c r="V115" s="38"/>
      <c r="W115" s="38"/>
      <c r="X115" s="38"/>
      <c r="Y115" s="38"/>
      <c r="Z115" s="216"/>
      <c r="AA115" s="38"/>
      <c r="AB115" s="38"/>
      <c r="AC115" s="43"/>
      <c r="AD115" s="204"/>
      <c r="AE115" s="208"/>
      <c r="AF115" s="10" t="s">
        <v>34</v>
      </c>
    </row>
    <row r="116" spans="2:32">
      <c r="B116" s="52"/>
      <c r="C116" s="53"/>
      <c r="D116" s="53"/>
      <c r="E116" s="53"/>
      <c r="F116" s="53"/>
      <c r="G116" s="53"/>
      <c r="H116" s="212"/>
      <c r="I116" s="204"/>
      <c r="J116" s="53"/>
      <c r="K116" s="53"/>
      <c r="L116" s="38"/>
      <c r="M116" s="38"/>
      <c r="N116" s="38"/>
      <c r="O116" s="38"/>
      <c r="P116" s="38"/>
      <c r="Q116" s="38"/>
      <c r="R116" s="38"/>
      <c r="S116" s="38"/>
      <c r="T116" s="38"/>
      <c r="U116" s="216"/>
      <c r="V116" s="38"/>
      <c r="W116" s="38"/>
      <c r="X116" s="38"/>
      <c r="Y116" s="38"/>
      <c r="Z116" s="216"/>
      <c r="AA116" s="38"/>
      <c r="AB116" s="38"/>
      <c r="AC116" s="43"/>
      <c r="AD116" s="204"/>
      <c r="AE116" s="208"/>
      <c r="AF116" s="10" t="s">
        <v>34</v>
      </c>
    </row>
    <row r="117" spans="2:32">
      <c r="B117" s="52"/>
      <c r="C117" s="53"/>
      <c r="D117" s="53"/>
      <c r="E117" s="53"/>
      <c r="F117" s="53"/>
      <c r="G117" s="53"/>
      <c r="H117" s="212"/>
      <c r="I117" s="204"/>
      <c r="J117" s="53"/>
      <c r="K117" s="53"/>
      <c r="L117" s="38"/>
      <c r="M117" s="38"/>
      <c r="N117" s="38"/>
      <c r="O117" s="38"/>
      <c r="P117" s="38"/>
      <c r="Q117" s="38"/>
      <c r="R117" s="38"/>
      <c r="S117" s="38"/>
      <c r="T117" s="38"/>
      <c r="U117" s="216"/>
      <c r="V117" s="38"/>
      <c r="W117" s="38"/>
      <c r="X117" s="38"/>
      <c r="Y117" s="38"/>
      <c r="Z117" s="216"/>
      <c r="AA117" s="38"/>
      <c r="AB117" s="38"/>
      <c r="AC117" s="43"/>
      <c r="AD117" s="204"/>
      <c r="AE117" s="208"/>
      <c r="AF117" s="10" t="s">
        <v>34</v>
      </c>
    </row>
    <row r="118" spans="2:32">
      <c r="B118" s="52"/>
      <c r="C118" s="53"/>
      <c r="D118" s="53"/>
      <c r="E118" s="53"/>
      <c r="F118" s="53"/>
      <c r="G118" s="53"/>
      <c r="H118" s="212"/>
      <c r="I118" s="204"/>
      <c r="J118" s="53"/>
      <c r="K118" s="53"/>
      <c r="L118" s="38"/>
      <c r="M118" s="38"/>
      <c r="N118" s="38"/>
      <c r="O118" s="38"/>
      <c r="P118" s="38"/>
      <c r="Q118" s="38"/>
      <c r="R118" s="38"/>
      <c r="S118" s="38"/>
      <c r="T118" s="38"/>
      <c r="U118" s="216"/>
      <c r="V118" s="38"/>
      <c r="W118" s="38"/>
      <c r="X118" s="38"/>
      <c r="Y118" s="38"/>
      <c r="Z118" s="216"/>
      <c r="AA118" s="38"/>
      <c r="AB118" s="38"/>
      <c r="AC118" s="43"/>
      <c r="AD118" s="204"/>
      <c r="AE118" s="208"/>
      <c r="AF118" s="10" t="s">
        <v>34</v>
      </c>
    </row>
    <row r="119" spans="2:32">
      <c r="B119" s="52"/>
      <c r="C119" s="53"/>
      <c r="D119" s="53"/>
      <c r="E119" s="53"/>
      <c r="F119" s="53"/>
      <c r="G119" s="53"/>
      <c r="H119" s="212"/>
      <c r="I119" s="204"/>
      <c r="J119" s="53"/>
      <c r="K119" s="53"/>
      <c r="L119" s="38"/>
      <c r="M119" s="38"/>
      <c r="N119" s="38"/>
      <c r="O119" s="38"/>
      <c r="P119" s="38"/>
      <c r="Q119" s="38"/>
      <c r="R119" s="38"/>
      <c r="S119" s="38"/>
      <c r="T119" s="38"/>
      <c r="U119" s="216"/>
      <c r="V119" s="38"/>
      <c r="W119" s="38"/>
      <c r="X119" s="38"/>
      <c r="Y119" s="38"/>
      <c r="Z119" s="216"/>
      <c r="AA119" s="38"/>
      <c r="AB119" s="38"/>
      <c r="AC119" s="43"/>
      <c r="AD119" s="204"/>
      <c r="AE119" s="208"/>
      <c r="AF119" s="10" t="s">
        <v>34</v>
      </c>
    </row>
    <row r="120" spans="2:32">
      <c r="B120" s="52"/>
      <c r="C120" s="53"/>
      <c r="D120" s="53"/>
      <c r="E120" s="53"/>
      <c r="F120" s="53"/>
      <c r="G120" s="53"/>
      <c r="H120" s="212"/>
      <c r="I120" s="204"/>
      <c r="J120" s="53"/>
      <c r="K120" s="53"/>
      <c r="L120" s="38"/>
      <c r="M120" s="38"/>
      <c r="N120" s="38"/>
      <c r="O120" s="38"/>
      <c r="P120" s="38"/>
      <c r="Q120" s="38"/>
      <c r="R120" s="38"/>
      <c r="S120" s="38"/>
      <c r="T120" s="38"/>
      <c r="U120" s="216"/>
      <c r="V120" s="38"/>
      <c r="W120" s="38"/>
      <c r="X120" s="38"/>
      <c r="Y120" s="38"/>
      <c r="Z120" s="216"/>
      <c r="AA120" s="38"/>
      <c r="AB120" s="38"/>
      <c r="AC120" s="43"/>
      <c r="AD120" s="204"/>
      <c r="AE120" s="208"/>
      <c r="AF120" s="10" t="s">
        <v>34</v>
      </c>
    </row>
    <row r="121" spans="2:32">
      <c r="B121" s="52"/>
      <c r="C121" s="53"/>
      <c r="D121" s="53"/>
      <c r="E121" s="53"/>
      <c r="F121" s="53"/>
      <c r="G121" s="53"/>
      <c r="H121" s="212"/>
      <c r="I121" s="204"/>
      <c r="J121" s="53"/>
      <c r="K121" s="53"/>
      <c r="L121" s="38"/>
      <c r="M121" s="38"/>
      <c r="N121" s="38"/>
      <c r="O121" s="38"/>
      <c r="P121" s="38"/>
      <c r="Q121" s="38"/>
      <c r="R121" s="38"/>
      <c r="S121" s="38"/>
      <c r="T121" s="38"/>
      <c r="U121" s="216"/>
      <c r="V121" s="38"/>
      <c r="W121" s="38"/>
      <c r="X121" s="38"/>
      <c r="Y121" s="38"/>
      <c r="Z121" s="216"/>
      <c r="AA121" s="38"/>
      <c r="AB121" s="38"/>
      <c r="AC121" s="43"/>
      <c r="AD121" s="204"/>
      <c r="AE121" s="208"/>
      <c r="AF121" s="10" t="s">
        <v>34</v>
      </c>
    </row>
    <row r="122" spans="2:32">
      <c r="B122" s="52"/>
      <c r="C122" s="53"/>
      <c r="D122" s="53"/>
      <c r="E122" s="53"/>
      <c r="F122" s="53"/>
      <c r="G122" s="53"/>
      <c r="H122" s="212"/>
      <c r="I122" s="204"/>
      <c r="J122" s="53"/>
      <c r="K122" s="53"/>
      <c r="L122" s="38"/>
      <c r="M122" s="38"/>
      <c r="N122" s="38"/>
      <c r="O122" s="38"/>
      <c r="P122" s="38"/>
      <c r="Q122" s="38"/>
      <c r="R122" s="38"/>
      <c r="S122" s="38"/>
      <c r="T122" s="38"/>
      <c r="U122" s="216"/>
      <c r="V122" s="38"/>
      <c r="W122" s="38"/>
      <c r="X122" s="38"/>
      <c r="Y122" s="38"/>
      <c r="Z122" s="216"/>
      <c r="AA122" s="38"/>
      <c r="AB122" s="38"/>
      <c r="AC122" s="43"/>
      <c r="AD122" s="204"/>
      <c r="AE122" s="208"/>
      <c r="AF122" s="10" t="s">
        <v>34</v>
      </c>
    </row>
    <row r="123" spans="2:32">
      <c r="B123" s="52"/>
      <c r="C123" s="53"/>
      <c r="D123" s="53"/>
      <c r="E123" s="53"/>
      <c r="F123" s="53"/>
      <c r="G123" s="53"/>
      <c r="H123" s="212"/>
      <c r="I123" s="204"/>
      <c r="J123" s="53"/>
      <c r="K123" s="53"/>
      <c r="L123" s="38"/>
      <c r="M123" s="38"/>
      <c r="N123" s="38"/>
      <c r="O123" s="38"/>
      <c r="P123" s="38"/>
      <c r="Q123" s="38"/>
      <c r="R123" s="38"/>
      <c r="S123" s="38"/>
      <c r="T123" s="38"/>
      <c r="U123" s="216"/>
      <c r="V123" s="38"/>
      <c r="W123" s="38"/>
      <c r="X123" s="38"/>
      <c r="Y123" s="38"/>
      <c r="Z123" s="216"/>
      <c r="AA123" s="38"/>
      <c r="AB123" s="38"/>
      <c r="AC123" s="43"/>
      <c r="AD123" s="204"/>
      <c r="AE123" s="208"/>
      <c r="AF123" s="10" t="s">
        <v>34</v>
      </c>
    </row>
    <row r="124" spans="2:32">
      <c r="B124" s="52"/>
      <c r="C124" s="53"/>
      <c r="D124" s="53"/>
      <c r="E124" s="53"/>
      <c r="F124" s="53"/>
      <c r="G124" s="53"/>
      <c r="H124" s="212"/>
      <c r="I124" s="204"/>
      <c r="J124" s="53"/>
      <c r="K124" s="53"/>
      <c r="L124" s="38"/>
      <c r="M124" s="38"/>
      <c r="N124" s="38"/>
      <c r="O124" s="38"/>
      <c r="P124" s="38"/>
      <c r="Q124" s="38"/>
      <c r="R124" s="38"/>
      <c r="S124" s="38"/>
      <c r="T124" s="38"/>
      <c r="U124" s="216"/>
      <c r="V124" s="38"/>
      <c r="W124" s="38"/>
      <c r="X124" s="38"/>
      <c r="Y124" s="38"/>
      <c r="Z124" s="216"/>
      <c r="AA124" s="38"/>
      <c r="AB124" s="38"/>
      <c r="AC124" s="43"/>
      <c r="AD124" s="204"/>
      <c r="AE124" s="208"/>
      <c r="AF124" s="10" t="s">
        <v>34</v>
      </c>
    </row>
    <row r="125" spans="2:32">
      <c r="B125" s="52"/>
      <c r="C125" s="53"/>
      <c r="D125" s="53"/>
      <c r="E125" s="53"/>
      <c r="F125" s="53"/>
      <c r="G125" s="53"/>
      <c r="H125" s="212"/>
      <c r="I125" s="204"/>
      <c r="J125" s="53"/>
      <c r="K125" s="53"/>
      <c r="L125" s="38"/>
      <c r="M125" s="38"/>
      <c r="N125" s="38"/>
      <c r="O125" s="38"/>
      <c r="P125" s="38"/>
      <c r="Q125" s="38"/>
      <c r="R125" s="38"/>
      <c r="S125" s="38"/>
      <c r="T125" s="38"/>
      <c r="U125" s="216"/>
      <c r="V125" s="38"/>
      <c r="W125" s="38"/>
      <c r="X125" s="38"/>
      <c r="Y125" s="38"/>
      <c r="Z125" s="216"/>
      <c r="AA125" s="38"/>
      <c r="AB125" s="38"/>
      <c r="AC125" s="43"/>
      <c r="AD125" s="204"/>
      <c r="AE125" s="208"/>
      <c r="AF125" s="10" t="s">
        <v>34</v>
      </c>
    </row>
    <row r="126" spans="2:32">
      <c r="B126" s="52"/>
      <c r="C126" s="53"/>
      <c r="D126" s="53"/>
      <c r="E126" s="53"/>
      <c r="F126" s="53"/>
      <c r="G126" s="53"/>
      <c r="H126" s="212"/>
      <c r="I126" s="204"/>
      <c r="J126" s="53"/>
      <c r="K126" s="53"/>
      <c r="L126" s="38"/>
      <c r="M126" s="38"/>
      <c r="N126" s="38"/>
      <c r="O126" s="38"/>
      <c r="P126" s="38"/>
      <c r="Q126" s="38"/>
      <c r="R126" s="38"/>
      <c r="S126" s="38"/>
      <c r="T126" s="38"/>
      <c r="U126" s="216"/>
      <c r="V126" s="38"/>
      <c r="W126" s="38"/>
      <c r="X126" s="38"/>
      <c r="Y126" s="38"/>
      <c r="Z126" s="216"/>
      <c r="AA126" s="38"/>
      <c r="AB126" s="38"/>
      <c r="AC126" s="43"/>
      <c r="AD126" s="204"/>
      <c r="AE126" s="208"/>
      <c r="AF126" s="10" t="s">
        <v>34</v>
      </c>
    </row>
    <row r="127" spans="2:32">
      <c r="B127" s="52"/>
      <c r="C127" s="53"/>
      <c r="D127" s="53"/>
      <c r="E127" s="53"/>
      <c r="F127" s="53"/>
      <c r="G127" s="53"/>
      <c r="H127" s="212"/>
      <c r="I127" s="204"/>
      <c r="J127" s="53"/>
      <c r="K127" s="53"/>
      <c r="L127" s="38"/>
      <c r="M127" s="38"/>
      <c r="N127" s="38"/>
      <c r="O127" s="38"/>
      <c r="P127" s="38"/>
      <c r="Q127" s="38"/>
      <c r="R127" s="38"/>
      <c r="S127" s="38"/>
      <c r="T127" s="38"/>
      <c r="U127" s="216"/>
      <c r="V127" s="38"/>
      <c r="W127" s="38"/>
      <c r="X127" s="38"/>
      <c r="Y127" s="38"/>
      <c r="Z127" s="216"/>
      <c r="AA127" s="38"/>
      <c r="AB127" s="38"/>
      <c r="AC127" s="43"/>
      <c r="AD127" s="204"/>
      <c r="AE127" s="208"/>
      <c r="AF127" s="10" t="s">
        <v>34</v>
      </c>
    </row>
    <row r="128" spans="2:32">
      <c r="B128" s="52"/>
      <c r="C128" s="53"/>
      <c r="D128" s="53"/>
      <c r="E128" s="53"/>
      <c r="F128" s="53"/>
      <c r="G128" s="53"/>
      <c r="H128" s="212"/>
      <c r="I128" s="204"/>
      <c r="J128" s="53"/>
      <c r="K128" s="53"/>
      <c r="L128" s="38"/>
      <c r="M128" s="38"/>
      <c r="N128" s="38"/>
      <c r="O128" s="38"/>
      <c r="P128" s="38"/>
      <c r="Q128" s="38"/>
      <c r="R128" s="38"/>
      <c r="S128" s="38"/>
      <c r="T128" s="38"/>
      <c r="U128" s="216"/>
      <c r="V128" s="38"/>
      <c r="W128" s="38"/>
      <c r="X128" s="38"/>
      <c r="Y128" s="38"/>
      <c r="Z128" s="216"/>
      <c r="AA128" s="38"/>
      <c r="AB128" s="38"/>
      <c r="AC128" s="43"/>
      <c r="AD128" s="204"/>
      <c r="AE128" s="208"/>
      <c r="AF128" s="10" t="s">
        <v>34</v>
      </c>
    </row>
    <row r="129" spans="2:32">
      <c r="B129" s="52"/>
      <c r="C129" s="53"/>
      <c r="D129" s="53"/>
      <c r="E129" s="53"/>
      <c r="F129" s="53"/>
      <c r="G129" s="53"/>
      <c r="H129" s="212"/>
      <c r="I129" s="204"/>
      <c r="J129" s="53"/>
      <c r="K129" s="53"/>
      <c r="L129" s="38"/>
      <c r="M129" s="38"/>
      <c r="N129" s="38"/>
      <c r="O129" s="38"/>
      <c r="P129" s="38"/>
      <c r="Q129" s="38"/>
      <c r="R129" s="38"/>
      <c r="S129" s="38"/>
      <c r="T129" s="38"/>
      <c r="U129" s="216"/>
      <c r="V129" s="38"/>
      <c r="W129" s="38"/>
      <c r="X129" s="38"/>
      <c r="Y129" s="38"/>
      <c r="Z129" s="216"/>
      <c r="AA129" s="38"/>
      <c r="AB129" s="38"/>
      <c r="AC129" s="43"/>
      <c r="AD129" s="204"/>
      <c r="AE129" s="208"/>
      <c r="AF129" s="10" t="s">
        <v>34</v>
      </c>
    </row>
    <row r="130" spans="2:32">
      <c r="B130" s="52"/>
      <c r="C130" s="53"/>
      <c r="D130" s="53"/>
      <c r="E130" s="53"/>
      <c r="F130" s="53"/>
      <c r="G130" s="53"/>
      <c r="H130" s="212"/>
      <c r="I130" s="204"/>
      <c r="J130" s="53"/>
      <c r="K130" s="53"/>
      <c r="L130" s="38"/>
      <c r="M130" s="38"/>
      <c r="N130" s="38"/>
      <c r="O130" s="38"/>
      <c r="P130" s="38"/>
      <c r="Q130" s="38"/>
      <c r="R130" s="38"/>
      <c r="S130" s="38"/>
      <c r="T130" s="38"/>
      <c r="U130" s="216"/>
      <c r="V130" s="38"/>
      <c r="W130" s="38"/>
      <c r="X130" s="38"/>
      <c r="Y130" s="38"/>
      <c r="Z130" s="216"/>
      <c r="AA130" s="38"/>
      <c r="AB130" s="38"/>
      <c r="AC130" s="43"/>
      <c r="AD130" s="204"/>
      <c r="AE130" s="208"/>
      <c r="AF130" s="10" t="s">
        <v>34</v>
      </c>
    </row>
    <row r="131" spans="2:32">
      <c r="B131" s="52"/>
      <c r="C131" s="53"/>
      <c r="D131" s="53"/>
      <c r="E131" s="53"/>
      <c r="F131" s="53"/>
      <c r="G131" s="53"/>
      <c r="H131" s="212"/>
      <c r="I131" s="204"/>
      <c r="J131" s="53"/>
      <c r="K131" s="53"/>
      <c r="L131" s="38"/>
      <c r="M131" s="38"/>
      <c r="N131" s="38"/>
      <c r="O131" s="38"/>
      <c r="P131" s="38"/>
      <c r="Q131" s="38"/>
      <c r="R131" s="38"/>
      <c r="S131" s="38"/>
      <c r="T131" s="38"/>
      <c r="U131" s="216"/>
      <c r="V131" s="38"/>
      <c r="W131" s="38"/>
      <c r="X131" s="38"/>
      <c r="Y131" s="38"/>
      <c r="Z131" s="216"/>
      <c r="AA131" s="38"/>
      <c r="AB131" s="38"/>
      <c r="AC131" s="43"/>
      <c r="AD131" s="204"/>
      <c r="AE131" s="208"/>
      <c r="AF131" s="10" t="s">
        <v>34</v>
      </c>
    </row>
    <row r="132" spans="2:32">
      <c r="B132" s="52"/>
      <c r="C132" s="53"/>
      <c r="D132" s="53"/>
      <c r="E132" s="53"/>
      <c r="F132" s="53"/>
      <c r="G132" s="53"/>
      <c r="H132" s="212"/>
      <c r="I132" s="204"/>
      <c r="J132" s="53"/>
      <c r="K132" s="53"/>
      <c r="L132" s="38"/>
      <c r="M132" s="38"/>
      <c r="N132" s="38"/>
      <c r="O132" s="38"/>
      <c r="P132" s="38"/>
      <c r="Q132" s="38"/>
      <c r="R132" s="38"/>
      <c r="S132" s="38"/>
      <c r="T132" s="38"/>
      <c r="U132" s="216"/>
      <c r="V132" s="38"/>
      <c r="W132" s="38"/>
      <c r="X132" s="38"/>
      <c r="Y132" s="38"/>
      <c r="Z132" s="216"/>
      <c r="AA132" s="38"/>
      <c r="AB132" s="38"/>
      <c r="AC132" s="43"/>
      <c r="AD132" s="204"/>
      <c r="AE132" s="208"/>
      <c r="AF132" s="10" t="s">
        <v>34</v>
      </c>
    </row>
    <row r="133" spans="2:32">
      <c r="B133" s="52"/>
      <c r="C133" s="53"/>
      <c r="D133" s="53"/>
      <c r="E133" s="53"/>
      <c r="F133" s="53"/>
      <c r="G133" s="53"/>
      <c r="H133" s="212"/>
      <c r="I133" s="204"/>
      <c r="J133" s="53"/>
      <c r="K133" s="53"/>
      <c r="L133" s="38"/>
      <c r="M133" s="38"/>
      <c r="N133" s="38"/>
      <c r="O133" s="38"/>
      <c r="P133" s="38"/>
      <c r="Q133" s="38"/>
      <c r="R133" s="38"/>
      <c r="S133" s="38"/>
      <c r="T133" s="38"/>
      <c r="U133" s="216"/>
      <c r="V133" s="38"/>
      <c r="W133" s="38"/>
      <c r="X133" s="38"/>
      <c r="Y133" s="38"/>
      <c r="Z133" s="216"/>
      <c r="AA133" s="38"/>
      <c r="AB133" s="38"/>
      <c r="AC133" s="43"/>
      <c r="AD133" s="204"/>
      <c r="AE133" s="208"/>
      <c r="AF133" s="10" t="s">
        <v>34</v>
      </c>
    </row>
    <row r="134" spans="2:32">
      <c r="B134" s="52"/>
      <c r="C134" s="53"/>
      <c r="D134" s="53"/>
      <c r="E134" s="53"/>
      <c r="F134" s="53"/>
      <c r="G134" s="53"/>
      <c r="H134" s="212"/>
      <c r="I134" s="204"/>
      <c r="J134" s="53"/>
      <c r="K134" s="53"/>
      <c r="L134" s="38"/>
      <c r="M134" s="38"/>
      <c r="N134" s="38"/>
      <c r="O134" s="38"/>
      <c r="P134" s="38"/>
      <c r="Q134" s="38"/>
      <c r="R134" s="38"/>
      <c r="S134" s="38"/>
      <c r="T134" s="38"/>
      <c r="U134" s="216"/>
      <c r="V134" s="38"/>
      <c r="W134" s="38"/>
      <c r="X134" s="38"/>
      <c r="Y134" s="38"/>
      <c r="Z134" s="216"/>
      <c r="AA134" s="38"/>
      <c r="AB134" s="38"/>
      <c r="AC134" s="43"/>
      <c r="AD134" s="204"/>
      <c r="AE134" s="208"/>
      <c r="AF134" s="10" t="s">
        <v>34</v>
      </c>
    </row>
    <row r="135" spans="2:32">
      <c r="B135" s="52"/>
      <c r="C135" s="53"/>
      <c r="D135" s="53"/>
      <c r="E135" s="53"/>
      <c r="F135" s="53"/>
      <c r="G135" s="53"/>
      <c r="H135" s="212"/>
      <c r="I135" s="204"/>
      <c r="J135" s="53"/>
      <c r="K135" s="53"/>
      <c r="L135" s="38"/>
      <c r="M135" s="38"/>
      <c r="N135" s="38"/>
      <c r="O135" s="38"/>
      <c r="P135" s="38"/>
      <c r="Q135" s="38"/>
      <c r="R135" s="38"/>
      <c r="S135" s="38"/>
      <c r="T135" s="38"/>
      <c r="U135" s="216"/>
      <c r="V135" s="38"/>
      <c r="W135" s="38"/>
      <c r="X135" s="38"/>
      <c r="Y135" s="38"/>
      <c r="Z135" s="216"/>
      <c r="AA135" s="38"/>
      <c r="AB135" s="38"/>
      <c r="AC135" s="43"/>
      <c r="AD135" s="204"/>
      <c r="AE135" s="208"/>
      <c r="AF135" s="10" t="s">
        <v>34</v>
      </c>
    </row>
    <row r="136" spans="2:32">
      <c r="B136" s="52"/>
      <c r="C136" s="53"/>
      <c r="D136" s="53"/>
      <c r="E136" s="53"/>
      <c r="F136" s="53"/>
      <c r="G136" s="53"/>
      <c r="H136" s="212"/>
      <c r="I136" s="204"/>
      <c r="J136" s="53"/>
      <c r="K136" s="53"/>
      <c r="L136" s="38"/>
      <c r="M136" s="38"/>
      <c r="N136" s="38"/>
      <c r="O136" s="38"/>
      <c r="P136" s="38"/>
      <c r="Q136" s="38"/>
      <c r="R136" s="38"/>
      <c r="S136" s="38"/>
      <c r="T136" s="38"/>
      <c r="U136" s="216"/>
      <c r="V136" s="38"/>
      <c r="W136" s="38"/>
      <c r="X136" s="38"/>
      <c r="Y136" s="38"/>
      <c r="Z136" s="216"/>
      <c r="AA136" s="38"/>
      <c r="AB136" s="38"/>
      <c r="AC136" s="43"/>
      <c r="AD136" s="204"/>
      <c r="AE136" s="208"/>
      <c r="AF136" s="10" t="s">
        <v>34</v>
      </c>
    </row>
    <row r="137" spans="2:32">
      <c r="B137" s="52"/>
      <c r="C137" s="53"/>
      <c r="D137" s="53"/>
      <c r="E137" s="53"/>
      <c r="F137" s="53"/>
      <c r="G137" s="53"/>
      <c r="H137" s="212"/>
      <c r="I137" s="204"/>
      <c r="J137" s="53"/>
      <c r="K137" s="53"/>
      <c r="L137" s="38"/>
      <c r="M137" s="38"/>
      <c r="N137" s="38"/>
      <c r="O137" s="38"/>
      <c r="P137" s="38"/>
      <c r="Q137" s="38"/>
      <c r="R137" s="38"/>
      <c r="S137" s="38"/>
      <c r="T137" s="38"/>
      <c r="U137" s="216"/>
      <c r="V137" s="38"/>
      <c r="W137" s="38"/>
      <c r="X137" s="38"/>
      <c r="Y137" s="38"/>
      <c r="Z137" s="216"/>
      <c r="AA137" s="38"/>
      <c r="AB137" s="38"/>
      <c r="AC137" s="43"/>
      <c r="AD137" s="204"/>
      <c r="AE137" s="208"/>
      <c r="AF137" s="10" t="s">
        <v>34</v>
      </c>
    </row>
    <row r="138" spans="2:32">
      <c r="B138" s="52"/>
      <c r="C138" s="53"/>
      <c r="D138" s="53"/>
      <c r="E138" s="53"/>
      <c r="F138" s="53"/>
      <c r="G138" s="53"/>
      <c r="H138" s="212"/>
      <c r="I138" s="204"/>
      <c r="J138" s="53"/>
      <c r="K138" s="53"/>
      <c r="L138" s="38"/>
      <c r="M138" s="38"/>
      <c r="N138" s="38"/>
      <c r="O138" s="38"/>
      <c r="P138" s="38"/>
      <c r="Q138" s="38"/>
      <c r="R138" s="38"/>
      <c r="S138" s="38"/>
      <c r="T138" s="38"/>
      <c r="U138" s="216"/>
      <c r="V138" s="38"/>
      <c r="W138" s="38"/>
      <c r="X138" s="38"/>
      <c r="Y138" s="38"/>
      <c r="Z138" s="216"/>
      <c r="AA138" s="38"/>
      <c r="AB138" s="38"/>
      <c r="AC138" s="43"/>
      <c r="AD138" s="204"/>
      <c r="AE138" s="208"/>
      <c r="AF138" s="10" t="s">
        <v>34</v>
      </c>
    </row>
    <row r="139" spans="2:32">
      <c r="B139" s="52"/>
      <c r="C139" s="53"/>
      <c r="D139" s="53"/>
      <c r="E139" s="53"/>
      <c r="F139" s="53"/>
      <c r="G139" s="53"/>
      <c r="H139" s="212"/>
      <c r="I139" s="204"/>
      <c r="J139" s="53"/>
      <c r="K139" s="53"/>
      <c r="L139" s="38"/>
      <c r="M139" s="38"/>
      <c r="N139" s="38"/>
      <c r="O139" s="38"/>
      <c r="P139" s="38"/>
      <c r="Q139" s="38"/>
      <c r="R139" s="38"/>
      <c r="S139" s="38"/>
      <c r="T139" s="38"/>
      <c r="U139" s="216"/>
      <c r="V139" s="38"/>
      <c r="W139" s="38"/>
      <c r="X139" s="38"/>
      <c r="Y139" s="38"/>
      <c r="Z139" s="216"/>
      <c r="AA139" s="38"/>
      <c r="AB139" s="38"/>
      <c r="AC139" s="43"/>
      <c r="AD139" s="204"/>
      <c r="AE139" s="208"/>
      <c r="AF139" s="10" t="s">
        <v>34</v>
      </c>
    </row>
    <row r="140" spans="2:32">
      <c r="B140" s="52"/>
      <c r="C140" s="53"/>
      <c r="D140" s="53"/>
      <c r="E140" s="53"/>
      <c r="F140" s="53"/>
      <c r="G140" s="53"/>
      <c r="H140" s="212"/>
      <c r="I140" s="204"/>
      <c r="J140" s="53"/>
      <c r="K140" s="53"/>
      <c r="L140" s="38"/>
      <c r="M140" s="38"/>
      <c r="N140" s="38"/>
      <c r="O140" s="38"/>
      <c r="P140" s="38"/>
      <c r="Q140" s="38"/>
      <c r="R140" s="38"/>
      <c r="S140" s="38"/>
      <c r="T140" s="38"/>
      <c r="U140" s="216"/>
      <c r="V140" s="38"/>
      <c r="W140" s="38"/>
      <c r="X140" s="38"/>
      <c r="Y140" s="38"/>
      <c r="Z140" s="216"/>
      <c r="AA140" s="38"/>
      <c r="AB140" s="38"/>
      <c r="AC140" s="43"/>
      <c r="AD140" s="204"/>
      <c r="AE140" s="208"/>
      <c r="AF140" s="10" t="s">
        <v>34</v>
      </c>
    </row>
    <row r="141" spans="2:32">
      <c r="B141" s="52"/>
      <c r="C141" s="53"/>
      <c r="D141" s="53"/>
      <c r="E141" s="53"/>
      <c r="F141" s="53"/>
      <c r="G141" s="53"/>
      <c r="H141" s="212"/>
      <c r="I141" s="204"/>
      <c r="J141" s="53"/>
      <c r="K141" s="53"/>
      <c r="L141" s="38"/>
      <c r="M141" s="38"/>
      <c r="N141" s="38"/>
      <c r="O141" s="38"/>
      <c r="P141" s="38"/>
      <c r="Q141" s="38"/>
      <c r="R141" s="38"/>
      <c r="S141" s="38"/>
      <c r="T141" s="38"/>
      <c r="U141" s="216"/>
      <c r="V141" s="38"/>
      <c r="W141" s="38"/>
      <c r="X141" s="38"/>
      <c r="Y141" s="38"/>
      <c r="Z141" s="216"/>
      <c r="AA141" s="38"/>
      <c r="AB141" s="38"/>
      <c r="AC141" s="43"/>
      <c r="AD141" s="204"/>
      <c r="AE141" s="208"/>
      <c r="AF141" s="10" t="s">
        <v>34</v>
      </c>
    </row>
    <row r="142" spans="2:32">
      <c r="B142" s="52"/>
      <c r="C142" s="53"/>
      <c r="D142" s="53"/>
      <c r="E142" s="53"/>
      <c r="F142" s="53"/>
      <c r="G142" s="53"/>
      <c r="H142" s="212"/>
      <c r="I142" s="204"/>
      <c r="J142" s="53"/>
      <c r="K142" s="53"/>
      <c r="L142" s="38"/>
      <c r="M142" s="38"/>
      <c r="N142" s="38"/>
      <c r="O142" s="38"/>
      <c r="P142" s="38"/>
      <c r="Q142" s="38"/>
      <c r="R142" s="38"/>
      <c r="S142" s="38"/>
      <c r="T142" s="38"/>
      <c r="U142" s="216"/>
      <c r="V142" s="38"/>
      <c r="W142" s="38"/>
      <c r="X142" s="38"/>
      <c r="Y142" s="38"/>
      <c r="Z142" s="216"/>
      <c r="AA142" s="38"/>
      <c r="AB142" s="38"/>
      <c r="AC142" s="43"/>
      <c r="AD142" s="204"/>
      <c r="AE142" s="208"/>
      <c r="AF142" s="10" t="s">
        <v>34</v>
      </c>
    </row>
    <row r="143" spans="2:32">
      <c r="B143" s="52"/>
      <c r="C143" s="53"/>
      <c r="D143" s="53"/>
      <c r="E143" s="53"/>
      <c r="F143" s="53"/>
      <c r="G143" s="53"/>
      <c r="H143" s="212"/>
      <c r="I143" s="204"/>
      <c r="J143" s="53"/>
      <c r="K143" s="53"/>
      <c r="L143" s="38"/>
      <c r="M143" s="38"/>
      <c r="N143" s="38"/>
      <c r="O143" s="38"/>
      <c r="P143" s="38"/>
      <c r="Q143" s="38"/>
      <c r="R143" s="38"/>
      <c r="S143" s="38"/>
      <c r="T143" s="38"/>
      <c r="U143" s="216"/>
      <c r="V143" s="38"/>
      <c r="W143" s="38"/>
      <c r="X143" s="38"/>
      <c r="Y143" s="38"/>
      <c r="Z143" s="216"/>
      <c r="AA143" s="38"/>
      <c r="AB143" s="38"/>
      <c r="AC143" s="43"/>
      <c r="AD143" s="204"/>
      <c r="AE143" s="208"/>
      <c r="AF143" s="10" t="s">
        <v>34</v>
      </c>
    </row>
    <row r="144" spans="2:32">
      <c r="B144" s="52"/>
      <c r="C144" s="53"/>
      <c r="D144" s="53"/>
      <c r="E144" s="53"/>
      <c r="F144" s="53"/>
      <c r="G144" s="53"/>
      <c r="H144" s="212"/>
      <c r="I144" s="204"/>
      <c r="J144" s="53"/>
      <c r="K144" s="53"/>
      <c r="L144" s="38"/>
      <c r="M144" s="38"/>
      <c r="N144" s="38"/>
      <c r="O144" s="38"/>
      <c r="P144" s="38"/>
      <c r="Q144" s="38"/>
      <c r="R144" s="38"/>
      <c r="S144" s="38"/>
      <c r="T144" s="38"/>
      <c r="U144" s="216"/>
      <c r="V144" s="38"/>
      <c r="W144" s="38"/>
      <c r="X144" s="38"/>
      <c r="Y144" s="38"/>
      <c r="Z144" s="216"/>
      <c r="AA144" s="38"/>
      <c r="AB144" s="38"/>
      <c r="AC144" s="43"/>
      <c r="AD144" s="204"/>
      <c r="AE144" s="208"/>
      <c r="AF144" s="10" t="s">
        <v>34</v>
      </c>
    </row>
    <row r="145" spans="2:32">
      <c r="B145" s="52"/>
      <c r="C145" s="53"/>
      <c r="D145" s="53"/>
      <c r="E145" s="53"/>
      <c r="F145" s="53"/>
      <c r="G145" s="53"/>
      <c r="H145" s="212"/>
      <c r="I145" s="204"/>
      <c r="J145" s="53"/>
      <c r="K145" s="53"/>
      <c r="L145" s="38"/>
      <c r="M145" s="38"/>
      <c r="N145" s="38"/>
      <c r="O145" s="38"/>
      <c r="P145" s="38"/>
      <c r="Q145" s="38"/>
      <c r="R145" s="38"/>
      <c r="S145" s="38"/>
      <c r="T145" s="38"/>
      <c r="U145" s="216"/>
      <c r="V145" s="38"/>
      <c r="W145" s="38"/>
      <c r="X145" s="38"/>
      <c r="Y145" s="38"/>
      <c r="Z145" s="216"/>
      <c r="AA145" s="38"/>
      <c r="AB145" s="38"/>
      <c r="AC145" s="43"/>
      <c r="AD145" s="204"/>
      <c r="AE145" s="208"/>
      <c r="AF145" s="10" t="s">
        <v>34</v>
      </c>
    </row>
    <row r="146" spans="2:32">
      <c r="B146" s="52"/>
      <c r="C146" s="53"/>
      <c r="D146" s="53"/>
      <c r="E146" s="53"/>
      <c r="F146" s="53"/>
      <c r="G146" s="53"/>
      <c r="H146" s="212"/>
      <c r="I146" s="204"/>
      <c r="J146" s="53"/>
      <c r="K146" s="53"/>
      <c r="L146" s="38"/>
      <c r="M146" s="38"/>
      <c r="N146" s="38"/>
      <c r="O146" s="38"/>
      <c r="P146" s="38"/>
      <c r="Q146" s="38"/>
      <c r="R146" s="38"/>
      <c r="S146" s="38"/>
      <c r="T146" s="38"/>
      <c r="U146" s="216"/>
      <c r="V146" s="38"/>
      <c r="W146" s="38"/>
      <c r="X146" s="38"/>
      <c r="Y146" s="38"/>
      <c r="Z146" s="216"/>
      <c r="AA146" s="38"/>
      <c r="AB146" s="38"/>
      <c r="AC146" s="43"/>
      <c r="AD146" s="204"/>
      <c r="AE146" s="208"/>
      <c r="AF146" s="10" t="s">
        <v>34</v>
      </c>
    </row>
    <row r="147" spans="2:32">
      <c r="B147" s="52"/>
      <c r="C147" s="53"/>
      <c r="D147" s="53"/>
      <c r="E147" s="53"/>
      <c r="F147" s="53"/>
      <c r="G147" s="53"/>
      <c r="H147" s="212"/>
      <c r="I147" s="204"/>
      <c r="J147" s="53"/>
      <c r="K147" s="53"/>
      <c r="L147" s="38"/>
      <c r="M147" s="38"/>
      <c r="N147" s="38"/>
      <c r="O147" s="38"/>
      <c r="P147" s="38"/>
      <c r="Q147" s="38"/>
      <c r="R147" s="38"/>
      <c r="S147" s="38"/>
      <c r="T147" s="38"/>
      <c r="U147" s="216"/>
      <c r="V147" s="38"/>
      <c r="W147" s="38"/>
      <c r="X147" s="38"/>
      <c r="Y147" s="38"/>
      <c r="Z147" s="216"/>
      <c r="AA147" s="38"/>
      <c r="AB147" s="38"/>
      <c r="AC147" s="43"/>
      <c r="AD147" s="204"/>
      <c r="AE147" s="208"/>
      <c r="AF147" s="10" t="s">
        <v>34</v>
      </c>
    </row>
    <row r="148" spans="2:32">
      <c r="B148" s="52"/>
      <c r="C148" s="53"/>
      <c r="D148" s="53"/>
      <c r="E148" s="53"/>
      <c r="F148" s="53"/>
      <c r="G148" s="53"/>
      <c r="H148" s="212"/>
      <c r="I148" s="204"/>
      <c r="J148" s="53"/>
      <c r="K148" s="53"/>
      <c r="L148" s="38"/>
      <c r="M148" s="38"/>
      <c r="N148" s="38"/>
      <c r="O148" s="38"/>
      <c r="P148" s="38"/>
      <c r="Q148" s="38"/>
      <c r="R148" s="38"/>
      <c r="S148" s="38"/>
      <c r="T148" s="38"/>
      <c r="U148" s="216"/>
      <c r="V148" s="38"/>
      <c r="W148" s="38"/>
      <c r="X148" s="38"/>
      <c r="Y148" s="38"/>
      <c r="Z148" s="216"/>
      <c r="AA148" s="38"/>
      <c r="AB148" s="38"/>
      <c r="AC148" s="43"/>
      <c r="AD148" s="204"/>
      <c r="AE148" s="208"/>
      <c r="AF148" s="10" t="s">
        <v>34</v>
      </c>
    </row>
    <row r="149" spans="2:32">
      <c r="B149" s="52"/>
      <c r="C149" s="53"/>
      <c r="D149" s="53"/>
      <c r="E149" s="53"/>
      <c r="F149" s="53"/>
      <c r="G149" s="53"/>
      <c r="H149" s="212"/>
      <c r="I149" s="204"/>
      <c r="J149" s="53"/>
      <c r="K149" s="53"/>
      <c r="L149" s="38"/>
      <c r="M149" s="38"/>
      <c r="N149" s="38"/>
      <c r="O149" s="38"/>
      <c r="P149" s="38"/>
      <c r="Q149" s="38"/>
      <c r="R149" s="38"/>
      <c r="S149" s="38"/>
      <c r="T149" s="38"/>
      <c r="U149" s="216"/>
      <c r="V149" s="38"/>
      <c r="W149" s="38"/>
      <c r="X149" s="38"/>
      <c r="Y149" s="38"/>
      <c r="Z149" s="216"/>
      <c r="AA149" s="38"/>
      <c r="AB149" s="38"/>
      <c r="AC149" s="43"/>
      <c r="AD149" s="204"/>
      <c r="AE149" s="208"/>
      <c r="AF149" s="10" t="s">
        <v>34</v>
      </c>
    </row>
    <row r="150" spans="2:32">
      <c r="B150" s="52"/>
      <c r="C150" s="53"/>
      <c r="D150" s="53"/>
      <c r="E150" s="53"/>
      <c r="F150" s="53"/>
      <c r="G150" s="53"/>
      <c r="H150" s="212"/>
      <c r="I150" s="204"/>
      <c r="J150" s="53"/>
      <c r="K150" s="53"/>
      <c r="L150" s="38"/>
      <c r="M150" s="38"/>
      <c r="N150" s="38"/>
      <c r="O150" s="38"/>
      <c r="P150" s="38"/>
      <c r="Q150" s="38"/>
      <c r="R150" s="38"/>
      <c r="S150" s="38"/>
      <c r="T150" s="38"/>
      <c r="U150" s="216"/>
      <c r="V150" s="38"/>
      <c r="W150" s="38"/>
      <c r="X150" s="38"/>
      <c r="Y150" s="38"/>
      <c r="Z150" s="216"/>
      <c r="AA150" s="38"/>
      <c r="AB150" s="38"/>
      <c r="AC150" s="43"/>
      <c r="AD150" s="204"/>
      <c r="AE150" s="208"/>
      <c r="AF150" s="10" t="s">
        <v>34</v>
      </c>
    </row>
    <row r="151" spans="2:32">
      <c r="B151" s="52"/>
      <c r="C151" s="53"/>
      <c r="D151" s="53"/>
      <c r="E151" s="53"/>
      <c r="F151" s="53"/>
      <c r="G151" s="53"/>
      <c r="H151" s="212"/>
      <c r="I151" s="204"/>
      <c r="J151" s="53"/>
      <c r="K151" s="53"/>
      <c r="L151" s="38"/>
      <c r="M151" s="38"/>
      <c r="N151" s="38"/>
      <c r="O151" s="38"/>
      <c r="P151" s="38"/>
      <c r="Q151" s="38"/>
      <c r="R151" s="38"/>
      <c r="S151" s="38"/>
      <c r="T151" s="38"/>
      <c r="U151" s="216"/>
      <c r="V151" s="38"/>
      <c r="W151" s="38"/>
      <c r="X151" s="38"/>
      <c r="Y151" s="38"/>
      <c r="Z151" s="216"/>
      <c r="AA151" s="38"/>
      <c r="AB151" s="38"/>
      <c r="AC151" s="43"/>
      <c r="AD151" s="204"/>
      <c r="AE151" s="208"/>
      <c r="AF151" s="10" t="s">
        <v>34</v>
      </c>
    </row>
    <row r="152" spans="2:32">
      <c r="B152" s="52"/>
      <c r="C152" s="53"/>
      <c r="D152" s="53"/>
      <c r="E152" s="53"/>
      <c r="F152" s="53"/>
      <c r="G152" s="53"/>
      <c r="H152" s="212"/>
      <c r="I152" s="204"/>
      <c r="J152" s="53"/>
      <c r="K152" s="53"/>
      <c r="L152" s="38"/>
      <c r="M152" s="38"/>
      <c r="N152" s="38"/>
      <c r="O152" s="38"/>
      <c r="P152" s="38"/>
      <c r="Q152" s="38"/>
      <c r="R152" s="38"/>
      <c r="S152" s="38"/>
      <c r="T152" s="38"/>
      <c r="U152" s="216"/>
      <c r="V152" s="38"/>
      <c r="W152" s="38"/>
      <c r="X152" s="38"/>
      <c r="Y152" s="38"/>
      <c r="Z152" s="216"/>
      <c r="AA152" s="38"/>
      <c r="AB152" s="38"/>
      <c r="AC152" s="43"/>
      <c r="AD152" s="204"/>
      <c r="AE152" s="208"/>
      <c r="AF152" s="10" t="s">
        <v>34</v>
      </c>
    </row>
    <row r="153" spans="2:32">
      <c r="B153" s="52"/>
      <c r="C153" s="53"/>
      <c r="D153" s="53"/>
      <c r="E153" s="53"/>
      <c r="F153" s="53"/>
      <c r="G153" s="53"/>
      <c r="H153" s="212"/>
      <c r="I153" s="204"/>
      <c r="J153" s="53"/>
      <c r="K153" s="53"/>
      <c r="L153" s="38"/>
      <c r="M153" s="38"/>
      <c r="N153" s="38"/>
      <c r="O153" s="38"/>
      <c r="P153" s="38"/>
      <c r="Q153" s="38"/>
      <c r="R153" s="38"/>
      <c r="S153" s="38"/>
      <c r="T153" s="38"/>
      <c r="U153" s="216"/>
      <c r="V153" s="38"/>
      <c r="W153" s="38"/>
      <c r="X153" s="38"/>
      <c r="Y153" s="38"/>
      <c r="Z153" s="216"/>
      <c r="AA153" s="38"/>
      <c r="AB153" s="38"/>
      <c r="AC153" s="43"/>
      <c r="AD153" s="204"/>
      <c r="AE153" s="208"/>
      <c r="AF153" s="10" t="s">
        <v>34</v>
      </c>
    </row>
    <row r="154" spans="2:32">
      <c r="B154" s="52"/>
      <c r="C154" s="53"/>
      <c r="D154" s="53"/>
      <c r="E154" s="53"/>
      <c r="F154" s="53"/>
      <c r="G154" s="53"/>
      <c r="H154" s="212"/>
      <c r="I154" s="204"/>
      <c r="J154" s="53"/>
      <c r="K154" s="53"/>
      <c r="L154" s="38"/>
      <c r="M154" s="38"/>
      <c r="N154" s="38"/>
      <c r="O154" s="38"/>
      <c r="P154" s="38"/>
      <c r="Q154" s="38"/>
      <c r="R154" s="38"/>
      <c r="S154" s="38"/>
      <c r="T154" s="38"/>
      <c r="U154" s="216"/>
      <c r="V154" s="38"/>
      <c r="W154" s="38"/>
      <c r="X154" s="38"/>
      <c r="Y154" s="38"/>
      <c r="Z154" s="216"/>
      <c r="AA154" s="38"/>
      <c r="AB154" s="38"/>
      <c r="AC154" s="43"/>
      <c r="AD154" s="204"/>
      <c r="AE154" s="208"/>
      <c r="AF154" s="10" t="s">
        <v>34</v>
      </c>
    </row>
    <row r="155" spans="2:32">
      <c r="B155" s="52"/>
      <c r="C155" s="53"/>
      <c r="D155" s="53"/>
      <c r="E155" s="53"/>
      <c r="F155" s="53"/>
      <c r="G155" s="53"/>
      <c r="H155" s="212"/>
      <c r="I155" s="204"/>
      <c r="J155" s="53"/>
      <c r="K155" s="53"/>
      <c r="L155" s="38"/>
      <c r="M155" s="38"/>
      <c r="N155" s="38"/>
      <c r="O155" s="38"/>
      <c r="P155" s="38"/>
      <c r="Q155" s="38"/>
      <c r="R155" s="38"/>
      <c r="S155" s="38"/>
      <c r="T155" s="38"/>
      <c r="U155" s="216"/>
      <c r="V155" s="38"/>
      <c r="W155" s="38"/>
      <c r="X155" s="38"/>
      <c r="Y155" s="38"/>
      <c r="Z155" s="216"/>
      <c r="AA155" s="38"/>
      <c r="AB155" s="38"/>
      <c r="AC155" s="43"/>
      <c r="AD155" s="204"/>
      <c r="AE155" s="208"/>
      <c r="AF155" s="10" t="s">
        <v>34</v>
      </c>
    </row>
    <row r="156" spans="2:32">
      <c r="B156" s="52"/>
      <c r="C156" s="53"/>
      <c r="D156" s="53"/>
      <c r="E156" s="53"/>
      <c r="F156" s="53"/>
      <c r="G156" s="53"/>
      <c r="H156" s="212"/>
      <c r="I156" s="204"/>
      <c r="J156" s="53"/>
      <c r="K156" s="53"/>
      <c r="L156" s="38"/>
      <c r="M156" s="38"/>
      <c r="N156" s="38"/>
      <c r="O156" s="38"/>
      <c r="P156" s="38"/>
      <c r="Q156" s="38"/>
      <c r="R156" s="38"/>
      <c r="S156" s="38"/>
      <c r="T156" s="38"/>
      <c r="U156" s="216"/>
      <c r="V156" s="38"/>
      <c r="W156" s="38"/>
      <c r="X156" s="38"/>
      <c r="Y156" s="38"/>
      <c r="Z156" s="216"/>
      <c r="AA156" s="38"/>
      <c r="AB156" s="38"/>
      <c r="AC156" s="43"/>
      <c r="AD156" s="204"/>
      <c r="AE156" s="208"/>
      <c r="AF156" s="10" t="s">
        <v>34</v>
      </c>
    </row>
    <row r="157" spans="2:32">
      <c r="B157" s="52"/>
      <c r="C157" s="53"/>
      <c r="D157" s="53"/>
      <c r="E157" s="53"/>
      <c r="F157" s="53"/>
      <c r="G157" s="53"/>
      <c r="H157" s="212"/>
      <c r="I157" s="204"/>
      <c r="J157" s="53"/>
      <c r="K157" s="53"/>
      <c r="L157" s="38"/>
      <c r="M157" s="38"/>
      <c r="N157" s="38"/>
      <c r="O157" s="38"/>
      <c r="P157" s="38"/>
      <c r="Q157" s="38"/>
      <c r="R157" s="38"/>
      <c r="S157" s="38"/>
      <c r="T157" s="38"/>
      <c r="U157" s="216"/>
      <c r="V157" s="38"/>
      <c r="W157" s="38"/>
      <c r="X157" s="38"/>
      <c r="Y157" s="38"/>
      <c r="Z157" s="216"/>
      <c r="AA157" s="38"/>
      <c r="AB157" s="38"/>
      <c r="AC157" s="43"/>
      <c r="AD157" s="204"/>
      <c r="AE157" s="208"/>
      <c r="AF157" s="10" t="s">
        <v>34</v>
      </c>
    </row>
    <row r="158" spans="2:32">
      <c r="B158" s="52"/>
      <c r="C158" s="53"/>
      <c r="D158" s="53"/>
      <c r="E158" s="53"/>
      <c r="F158" s="53"/>
      <c r="G158" s="53"/>
      <c r="H158" s="212"/>
      <c r="I158" s="204"/>
      <c r="J158" s="53"/>
      <c r="K158" s="53"/>
      <c r="L158" s="38"/>
      <c r="M158" s="38"/>
      <c r="N158" s="38"/>
      <c r="O158" s="38"/>
      <c r="P158" s="38"/>
      <c r="Q158" s="38"/>
      <c r="R158" s="38"/>
      <c r="S158" s="38"/>
      <c r="T158" s="38"/>
      <c r="U158" s="216"/>
      <c r="V158" s="38"/>
      <c r="W158" s="38"/>
      <c r="X158" s="38"/>
      <c r="Y158" s="38"/>
      <c r="Z158" s="216"/>
      <c r="AA158" s="38"/>
      <c r="AB158" s="38"/>
      <c r="AC158" s="43"/>
      <c r="AD158" s="204"/>
      <c r="AE158" s="208"/>
      <c r="AF158" s="10" t="s">
        <v>34</v>
      </c>
    </row>
    <row r="159" spans="2:32">
      <c r="B159" s="52"/>
      <c r="C159" s="53"/>
      <c r="D159" s="53"/>
      <c r="E159" s="53"/>
      <c r="F159" s="53"/>
      <c r="G159" s="53"/>
      <c r="H159" s="212"/>
      <c r="I159" s="204"/>
      <c r="J159" s="53"/>
      <c r="K159" s="53"/>
      <c r="L159" s="38"/>
      <c r="M159" s="38"/>
      <c r="N159" s="38"/>
      <c r="O159" s="38"/>
      <c r="P159" s="38"/>
      <c r="Q159" s="38"/>
      <c r="R159" s="38"/>
      <c r="S159" s="38"/>
      <c r="T159" s="38"/>
      <c r="U159" s="216"/>
      <c r="V159" s="38"/>
      <c r="W159" s="38"/>
      <c r="X159" s="38"/>
      <c r="Y159" s="38"/>
      <c r="Z159" s="216"/>
      <c r="AA159" s="38"/>
      <c r="AB159" s="38"/>
      <c r="AC159" s="43"/>
      <c r="AD159" s="204"/>
      <c r="AE159" s="208"/>
      <c r="AF159" s="10" t="s">
        <v>34</v>
      </c>
    </row>
    <row r="160" spans="2:32">
      <c r="B160" s="52"/>
      <c r="C160" s="53"/>
      <c r="D160" s="53"/>
      <c r="E160" s="53"/>
      <c r="F160" s="53"/>
      <c r="G160" s="53"/>
      <c r="H160" s="212"/>
      <c r="I160" s="204"/>
      <c r="J160" s="53"/>
      <c r="K160" s="53"/>
      <c r="L160" s="38"/>
      <c r="M160" s="38"/>
      <c r="N160" s="38"/>
      <c r="O160" s="38"/>
      <c r="P160" s="38"/>
      <c r="Q160" s="38"/>
      <c r="R160" s="38"/>
      <c r="S160" s="38"/>
      <c r="T160" s="38"/>
      <c r="U160" s="216"/>
      <c r="V160" s="38"/>
      <c r="W160" s="38"/>
      <c r="X160" s="38"/>
      <c r="Y160" s="38"/>
      <c r="Z160" s="216"/>
      <c r="AA160" s="38"/>
      <c r="AB160" s="38"/>
      <c r="AC160" s="43"/>
      <c r="AD160" s="204"/>
      <c r="AE160" s="208"/>
      <c r="AF160" s="10" t="s">
        <v>34</v>
      </c>
    </row>
    <row r="161" spans="2:32">
      <c r="B161" s="52"/>
      <c r="C161" s="53"/>
      <c r="D161" s="53"/>
      <c r="E161" s="53"/>
      <c r="F161" s="53"/>
      <c r="G161" s="53"/>
      <c r="H161" s="212"/>
      <c r="I161" s="204"/>
      <c r="J161" s="53"/>
      <c r="K161" s="53"/>
      <c r="L161" s="38"/>
      <c r="M161" s="38"/>
      <c r="N161" s="38"/>
      <c r="O161" s="38"/>
      <c r="P161" s="38"/>
      <c r="Q161" s="38"/>
      <c r="R161" s="38"/>
      <c r="S161" s="38"/>
      <c r="T161" s="38"/>
      <c r="U161" s="216"/>
      <c r="V161" s="38"/>
      <c r="W161" s="38"/>
      <c r="X161" s="38"/>
      <c r="Y161" s="38"/>
      <c r="Z161" s="216"/>
      <c r="AA161" s="38"/>
      <c r="AB161" s="38"/>
      <c r="AC161" s="43"/>
      <c r="AD161" s="204"/>
      <c r="AE161" s="208"/>
      <c r="AF161" s="10" t="s">
        <v>34</v>
      </c>
    </row>
    <row r="162" spans="2:32">
      <c r="B162" s="52"/>
      <c r="C162" s="53"/>
      <c r="D162" s="53"/>
      <c r="E162" s="53"/>
      <c r="F162" s="53"/>
      <c r="G162" s="53"/>
      <c r="H162" s="212"/>
      <c r="I162" s="204"/>
      <c r="J162" s="53"/>
      <c r="K162" s="53"/>
      <c r="L162" s="38"/>
      <c r="M162" s="38"/>
      <c r="N162" s="38"/>
      <c r="O162" s="38"/>
      <c r="P162" s="38"/>
      <c r="Q162" s="38"/>
      <c r="R162" s="38"/>
      <c r="S162" s="38"/>
      <c r="T162" s="38"/>
      <c r="U162" s="216"/>
      <c r="V162" s="38"/>
      <c r="W162" s="38"/>
      <c r="X162" s="38"/>
      <c r="Y162" s="38"/>
      <c r="Z162" s="216"/>
      <c r="AA162" s="38"/>
      <c r="AB162" s="38"/>
      <c r="AC162" s="43"/>
      <c r="AD162" s="204"/>
      <c r="AE162" s="208"/>
      <c r="AF162" s="10" t="s">
        <v>34</v>
      </c>
    </row>
    <row r="163" spans="2:32">
      <c r="B163" s="52"/>
      <c r="C163" s="53"/>
      <c r="D163" s="53"/>
      <c r="E163" s="53"/>
      <c r="F163" s="53"/>
      <c r="G163" s="53"/>
      <c r="H163" s="212"/>
      <c r="I163" s="204"/>
      <c r="J163" s="53"/>
      <c r="K163" s="53"/>
      <c r="L163" s="38"/>
      <c r="M163" s="38"/>
      <c r="N163" s="38"/>
      <c r="O163" s="38"/>
      <c r="P163" s="38"/>
      <c r="Q163" s="38"/>
      <c r="R163" s="38"/>
      <c r="S163" s="38"/>
      <c r="T163" s="38"/>
      <c r="U163" s="216"/>
      <c r="V163" s="38"/>
      <c r="W163" s="38"/>
      <c r="X163" s="38"/>
      <c r="Y163" s="38"/>
      <c r="Z163" s="216"/>
      <c r="AA163" s="38"/>
      <c r="AB163" s="38"/>
      <c r="AC163" s="43"/>
      <c r="AD163" s="204"/>
      <c r="AE163" s="208"/>
      <c r="AF163" s="10" t="s">
        <v>34</v>
      </c>
    </row>
    <row r="164" spans="2:32">
      <c r="B164" s="52"/>
      <c r="C164" s="53"/>
      <c r="D164" s="53"/>
      <c r="E164" s="53"/>
      <c r="F164" s="53"/>
      <c r="G164" s="53"/>
      <c r="H164" s="212"/>
      <c r="I164" s="204"/>
      <c r="J164" s="53"/>
      <c r="K164" s="53"/>
      <c r="L164" s="38"/>
      <c r="M164" s="38"/>
      <c r="N164" s="38"/>
      <c r="O164" s="38"/>
      <c r="P164" s="38"/>
      <c r="Q164" s="38"/>
      <c r="R164" s="38"/>
      <c r="S164" s="38"/>
      <c r="T164" s="38"/>
      <c r="U164" s="216"/>
      <c r="V164" s="38"/>
      <c r="W164" s="38"/>
      <c r="X164" s="38"/>
      <c r="Y164" s="38"/>
      <c r="Z164" s="216"/>
      <c r="AA164" s="38"/>
      <c r="AB164" s="38"/>
      <c r="AC164" s="43"/>
      <c r="AD164" s="204"/>
      <c r="AE164" s="208"/>
      <c r="AF164" s="10" t="s">
        <v>34</v>
      </c>
    </row>
    <row r="165" spans="2:32">
      <c r="B165" s="52"/>
      <c r="C165" s="53"/>
      <c r="D165" s="53"/>
      <c r="E165" s="53"/>
      <c r="F165" s="53"/>
      <c r="G165" s="53"/>
      <c r="H165" s="212"/>
      <c r="I165" s="204"/>
      <c r="J165" s="53"/>
      <c r="K165" s="53"/>
      <c r="L165" s="38"/>
      <c r="M165" s="38"/>
      <c r="N165" s="38"/>
      <c r="O165" s="38"/>
      <c r="P165" s="38"/>
      <c r="Q165" s="38"/>
      <c r="R165" s="38"/>
      <c r="S165" s="38"/>
      <c r="T165" s="38"/>
      <c r="U165" s="216"/>
      <c r="V165" s="38"/>
      <c r="W165" s="38"/>
      <c r="X165" s="38"/>
      <c r="Y165" s="38"/>
      <c r="Z165" s="216"/>
      <c r="AA165" s="38"/>
      <c r="AB165" s="38"/>
      <c r="AC165" s="43"/>
      <c r="AD165" s="204"/>
      <c r="AE165" s="208"/>
      <c r="AF165" s="10" t="s">
        <v>34</v>
      </c>
    </row>
    <row r="166" spans="2:32">
      <c r="B166" s="52"/>
      <c r="C166" s="53"/>
      <c r="D166" s="53"/>
      <c r="E166" s="53"/>
      <c r="F166" s="53"/>
      <c r="G166" s="53"/>
      <c r="H166" s="212"/>
      <c r="I166" s="204"/>
      <c r="J166" s="53"/>
      <c r="K166" s="53"/>
      <c r="L166" s="38"/>
      <c r="M166" s="38"/>
      <c r="N166" s="38"/>
      <c r="O166" s="38"/>
      <c r="P166" s="38"/>
      <c r="Q166" s="38"/>
      <c r="R166" s="38"/>
      <c r="S166" s="38"/>
      <c r="T166" s="38"/>
      <c r="U166" s="216"/>
      <c r="V166" s="38"/>
      <c r="W166" s="38"/>
      <c r="X166" s="38"/>
      <c r="Y166" s="38"/>
      <c r="Z166" s="216"/>
      <c r="AA166" s="38"/>
      <c r="AB166" s="38"/>
      <c r="AC166" s="43"/>
      <c r="AD166" s="204"/>
      <c r="AE166" s="208"/>
      <c r="AF166" s="10" t="s">
        <v>34</v>
      </c>
    </row>
    <row r="167" spans="2:32">
      <c r="B167" s="52"/>
      <c r="C167" s="53"/>
      <c r="D167" s="53"/>
      <c r="E167" s="53"/>
      <c r="F167" s="53"/>
      <c r="G167" s="53"/>
      <c r="H167" s="212"/>
      <c r="I167" s="204"/>
      <c r="J167" s="53"/>
      <c r="K167" s="53"/>
      <c r="L167" s="38"/>
      <c r="M167" s="38"/>
      <c r="N167" s="38"/>
      <c r="O167" s="38"/>
      <c r="P167" s="38"/>
      <c r="Q167" s="38"/>
      <c r="R167" s="38"/>
      <c r="S167" s="38"/>
      <c r="T167" s="38"/>
      <c r="U167" s="216"/>
      <c r="V167" s="38"/>
      <c r="W167" s="38"/>
      <c r="X167" s="38"/>
      <c r="Y167" s="38"/>
      <c r="Z167" s="216"/>
      <c r="AA167" s="38"/>
      <c r="AB167" s="38"/>
      <c r="AC167" s="43"/>
      <c r="AD167" s="204"/>
      <c r="AE167" s="208"/>
      <c r="AF167" s="10" t="s">
        <v>34</v>
      </c>
    </row>
    <row r="168" spans="2:32">
      <c r="B168" s="52"/>
      <c r="C168" s="53"/>
      <c r="D168" s="53"/>
      <c r="E168" s="53"/>
      <c r="F168" s="53"/>
      <c r="G168" s="53"/>
      <c r="H168" s="212"/>
      <c r="I168" s="204"/>
      <c r="J168" s="53"/>
      <c r="K168" s="53"/>
      <c r="L168" s="38"/>
      <c r="M168" s="38"/>
      <c r="N168" s="38"/>
      <c r="O168" s="38"/>
      <c r="P168" s="38"/>
      <c r="Q168" s="38"/>
      <c r="R168" s="38"/>
      <c r="S168" s="38"/>
      <c r="T168" s="38"/>
      <c r="U168" s="216"/>
      <c r="V168" s="38"/>
      <c r="W168" s="38"/>
      <c r="X168" s="38"/>
      <c r="Y168" s="38"/>
      <c r="Z168" s="216"/>
      <c r="AA168" s="38"/>
      <c r="AB168" s="38"/>
      <c r="AC168" s="43"/>
      <c r="AD168" s="204"/>
      <c r="AE168" s="208"/>
      <c r="AF168" s="10" t="s">
        <v>34</v>
      </c>
    </row>
    <row r="169" spans="2:32">
      <c r="B169" s="52"/>
      <c r="C169" s="53"/>
      <c r="D169" s="53"/>
      <c r="E169" s="53"/>
      <c r="F169" s="53"/>
      <c r="G169" s="53"/>
      <c r="H169" s="212"/>
      <c r="I169" s="204"/>
      <c r="J169" s="53"/>
      <c r="K169" s="53"/>
      <c r="L169" s="38"/>
      <c r="M169" s="38"/>
      <c r="N169" s="38"/>
      <c r="O169" s="38"/>
      <c r="P169" s="38"/>
      <c r="Q169" s="38"/>
      <c r="R169" s="38"/>
      <c r="S169" s="38"/>
      <c r="T169" s="38"/>
      <c r="U169" s="216"/>
      <c r="V169" s="38"/>
      <c r="W169" s="38"/>
      <c r="X169" s="38"/>
      <c r="Y169" s="38"/>
      <c r="Z169" s="216"/>
      <c r="AA169" s="38"/>
      <c r="AB169" s="38"/>
      <c r="AC169" s="43"/>
      <c r="AD169" s="204"/>
      <c r="AE169" s="208"/>
      <c r="AF169" s="10" t="s">
        <v>34</v>
      </c>
    </row>
    <row r="170" spans="2:32">
      <c r="B170" s="52"/>
      <c r="C170" s="53"/>
      <c r="D170" s="53"/>
      <c r="E170" s="53"/>
      <c r="F170" s="53"/>
      <c r="G170" s="53"/>
      <c r="H170" s="212"/>
      <c r="I170" s="204"/>
      <c r="J170" s="53"/>
      <c r="K170" s="53"/>
      <c r="L170" s="38"/>
      <c r="M170" s="38"/>
      <c r="N170" s="38"/>
      <c r="O170" s="38"/>
      <c r="P170" s="38"/>
      <c r="Q170" s="38"/>
      <c r="R170" s="38"/>
      <c r="S170" s="38"/>
      <c r="T170" s="38"/>
      <c r="U170" s="216"/>
      <c r="V170" s="38"/>
      <c r="W170" s="38"/>
      <c r="X170" s="38"/>
      <c r="Y170" s="38"/>
      <c r="Z170" s="216"/>
      <c r="AA170" s="38"/>
      <c r="AB170" s="38"/>
      <c r="AC170" s="43"/>
      <c r="AD170" s="204"/>
      <c r="AE170" s="208"/>
      <c r="AF170" s="10" t="s">
        <v>34</v>
      </c>
    </row>
    <row r="171" spans="2:32">
      <c r="B171" s="52"/>
      <c r="C171" s="53"/>
      <c r="D171" s="53"/>
      <c r="E171" s="53"/>
      <c r="F171" s="53"/>
      <c r="G171" s="53"/>
      <c r="H171" s="212"/>
      <c r="I171" s="204"/>
      <c r="J171" s="53"/>
      <c r="K171" s="53"/>
      <c r="L171" s="38"/>
      <c r="M171" s="38"/>
      <c r="N171" s="38"/>
      <c r="O171" s="38"/>
      <c r="P171" s="38"/>
      <c r="Q171" s="38"/>
      <c r="R171" s="38"/>
      <c r="S171" s="38"/>
      <c r="T171" s="38"/>
      <c r="U171" s="216"/>
      <c r="V171" s="38"/>
      <c r="W171" s="38"/>
      <c r="X171" s="38"/>
      <c r="Y171" s="38"/>
      <c r="Z171" s="216"/>
      <c r="AA171" s="38"/>
      <c r="AB171" s="38"/>
      <c r="AC171" s="43"/>
      <c r="AD171" s="204"/>
      <c r="AE171" s="208"/>
      <c r="AF171" s="10" t="s">
        <v>34</v>
      </c>
    </row>
    <row r="172" spans="2:32">
      <c r="B172" s="52"/>
      <c r="C172" s="53"/>
      <c r="D172" s="53"/>
      <c r="E172" s="53"/>
      <c r="F172" s="53"/>
      <c r="G172" s="53"/>
      <c r="H172" s="212"/>
      <c r="I172" s="204"/>
      <c r="J172" s="53"/>
      <c r="K172" s="53"/>
      <c r="L172" s="38"/>
      <c r="M172" s="38"/>
      <c r="N172" s="38"/>
      <c r="O172" s="38"/>
      <c r="P172" s="38"/>
      <c r="Q172" s="38"/>
      <c r="R172" s="38"/>
      <c r="S172" s="38"/>
      <c r="T172" s="38"/>
      <c r="U172" s="216"/>
      <c r="V172" s="38"/>
      <c r="W172" s="38"/>
      <c r="X172" s="38"/>
      <c r="Y172" s="38"/>
      <c r="Z172" s="216"/>
      <c r="AA172" s="38"/>
      <c r="AB172" s="38"/>
      <c r="AC172" s="43"/>
      <c r="AD172" s="204"/>
      <c r="AE172" s="208"/>
      <c r="AF172" s="10" t="s">
        <v>34</v>
      </c>
    </row>
    <row r="173" spans="2:32">
      <c r="B173" s="52"/>
      <c r="C173" s="53"/>
      <c r="D173" s="53"/>
      <c r="E173" s="53"/>
      <c r="F173" s="53"/>
      <c r="G173" s="53"/>
      <c r="H173" s="212"/>
      <c r="I173" s="204"/>
      <c r="J173" s="53"/>
      <c r="K173" s="53"/>
      <c r="L173" s="38"/>
      <c r="M173" s="38"/>
      <c r="N173" s="38"/>
      <c r="O173" s="38"/>
      <c r="P173" s="38"/>
      <c r="Q173" s="38"/>
      <c r="R173" s="38"/>
      <c r="S173" s="38"/>
      <c r="T173" s="38"/>
      <c r="U173" s="216"/>
      <c r="V173" s="38"/>
      <c r="W173" s="38"/>
      <c r="X173" s="38"/>
      <c r="Y173" s="38"/>
      <c r="Z173" s="216"/>
      <c r="AA173" s="38"/>
      <c r="AB173" s="38"/>
      <c r="AC173" s="43"/>
      <c r="AD173" s="204"/>
      <c r="AE173" s="208"/>
      <c r="AF173" s="10" t="s">
        <v>34</v>
      </c>
    </row>
    <row r="174" spans="2:32">
      <c r="B174" s="52"/>
      <c r="C174" s="53"/>
      <c r="D174" s="53"/>
      <c r="E174" s="53"/>
      <c r="F174" s="53"/>
      <c r="G174" s="53"/>
      <c r="H174" s="212"/>
      <c r="I174" s="204"/>
      <c r="J174" s="53"/>
      <c r="K174" s="53"/>
      <c r="L174" s="38"/>
      <c r="M174" s="38"/>
      <c r="N174" s="38"/>
      <c r="O174" s="38"/>
      <c r="P174" s="38"/>
      <c r="Q174" s="38"/>
      <c r="R174" s="38"/>
      <c r="S174" s="38"/>
      <c r="T174" s="38"/>
      <c r="U174" s="216"/>
      <c r="V174" s="38"/>
      <c r="W174" s="38"/>
      <c r="X174" s="38"/>
      <c r="Y174" s="38"/>
      <c r="Z174" s="216"/>
      <c r="AA174" s="38"/>
      <c r="AB174" s="38"/>
      <c r="AC174" s="43"/>
      <c r="AD174" s="204"/>
      <c r="AE174" s="208"/>
      <c r="AF174" s="10" t="s">
        <v>34</v>
      </c>
    </row>
    <row r="175" spans="2:32">
      <c r="B175" s="52"/>
      <c r="C175" s="53"/>
      <c r="D175" s="53"/>
      <c r="E175" s="53"/>
      <c r="F175" s="53"/>
      <c r="G175" s="53"/>
      <c r="H175" s="212"/>
      <c r="I175" s="204"/>
      <c r="J175" s="53"/>
      <c r="K175" s="53"/>
      <c r="L175" s="38"/>
      <c r="M175" s="38"/>
      <c r="N175" s="38"/>
      <c r="O175" s="38"/>
      <c r="P175" s="38"/>
      <c r="Q175" s="38"/>
      <c r="R175" s="38"/>
      <c r="S175" s="38"/>
      <c r="T175" s="38"/>
      <c r="U175" s="216"/>
      <c r="V175" s="38"/>
      <c r="W175" s="38"/>
      <c r="X175" s="38"/>
      <c r="Y175" s="38"/>
      <c r="Z175" s="216"/>
      <c r="AA175" s="38"/>
      <c r="AB175" s="38"/>
      <c r="AC175" s="43"/>
      <c r="AD175" s="204"/>
      <c r="AE175" s="208"/>
      <c r="AF175" s="10" t="s">
        <v>34</v>
      </c>
    </row>
    <row r="176" spans="2:32">
      <c r="B176" s="52"/>
      <c r="C176" s="53"/>
      <c r="D176" s="53"/>
      <c r="E176" s="53"/>
      <c r="F176" s="53"/>
      <c r="G176" s="53"/>
      <c r="H176" s="212"/>
      <c r="I176" s="204"/>
      <c r="J176" s="53"/>
      <c r="K176" s="53"/>
      <c r="L176" s="38"/>
      <c r="M176" s="38"/>
      <c r="N176" s="38"/>
      <c r="O176" s="38"/>
      <c r="P176" s="38"/>
      <c r="Q176" s="38"/>
      <c r="R176" s="38"/>
      <c r="S176" s="38"/>
      <c r="T176" s="38"/>
      <c r="U176" s="216"/>
      <c r="V176" s="38"/>
      <c r="W176" s="38"/>
      <c r="X176" s="38"/>
      <c r="Y176" s="38"/>
      <c r="Z176" s="216"/>
      <c r="AA176" s="38"/>
      <c r="AB176" s="38"/>
      <c r="AC176" s="43"/>
      <c r="AD176" s="204"/>
      <c r="AE176" s="208"/>
      <c r="AF176" s="10" t="s">
        <v>34</v>
      </c>
    </row>
    <row r="177" spans="2:32">
      <c r="B177" s="52"/>
      <c r="C177" s="53"/>
      <c r="D177" s="53"/>
      <c r="E177" s="53"/>
      <c r="F177" s="53"/>
      <c r="G177" s="53"/>
      <c r="H177" s="212"/>
      <c r="I177" s="204"/>
      <c r="J177" s="53"/>
      <c r="K177" s="53"/>
      <c r="L177" s="38"/>
      <c r="M177" s="38"/>
      <c r="N177" s="38"/>
      <c r="O177" s="38"/>
      <c r="P177" s="38"/>
      <c r="Q177" s="38"/>
      <c r="R177" s="38"/>
      <c r="S177" s="38"/>
      <c r="T177" s="38"/>
      <c r="U177" s="216"/>
      <c r="V177" s="38"/>
      <c r="W177" s="38"/>
      <c r="X177" s="38"/>
      <c r="Y177" s="38"/>
      <c r="Z177" s="216"/>
      <c r="AA177" s="38"/>
      <c r="AB177" s="38"/>
      <c r="AC177" s="43"/>
      <c r="AD177" s="204"/>
      <c r="AE177" s="208"/>
      <c r="AF177" s="10" t="s">
        <v>34</v>
      </c>
    </row>
    <row r="178" spans="2:32">
      <c r="B178" s="52"/>
      <c r="C178" s="53"/>
      <c r="D178" s="53"/>
      <c r="E178" s="53"/>
      <c r="F178" s="53"/>
      <c r="G178" s="53"/>
      <c r="H178" s="212"/>
      <c r="I178" s="204"/>
      <c r="J178" s="53"/>
      <c r="K178" s="53"/>
      <c r="L178" s="38"/>
      <c r="M178" s="38"/>
      <c r="N178" s="38"/>
      <c r="O178" s="38"/>
      <c r="P178" s="38"/>
      <c r="Q178" s="38"/>
      <c r="R178" s="38"/>
      <c r="S178" s="38"/>
      <c r="T178" s="38"/>
      <c r="U178" s="216"/>
      <c r="V178" s="38"/>
      <c r="W178" s="38"/>
      <c r="X178" s="38"/>
      <c r="Y178" s="38"/>
      <c r="Z178" s="216"/>
      <c r="AA178" s="38"/>
      <c r="AB178" s="38"/>
      <c r="AC178" s="43"/>
      <c r="AD178" s="204"/>
      <c r="AE178" s="208"/>
      <c r="AF178" s="10" t="s">
        <v>34</v>
      </c>
    </row>
    <row r="179" spans="2:32">
      <c r="B179" s="52"/>
      <c r="C179" s="53"/>
      <c r="D179" s="53"/>
      <c r="E179" s="53"/>
      <c r="F179" s="53"/>
      <c r="G179" s="53"/>
      <c r="H179" s="212"/>
      <c r="I179" s="204"/>
      <c r="J179" s="53"/>
      <c r="K179" s="53"/>
      <c r="L179" s="38"/>
      <c r="M179" s="38"/>
      <c r="N179" s="38"/>
      <c r="O179" s="38"/>
      <c r="P179" s="38"/>
      <c r="Q179" s="38"/>
      <c r="R179" s="38"/>
      <c r="S179" s="38"/>
      <c r="T179" s="38"/>
      <c r="U179" s="216"/>
      <c r="V179" s="38"/>
      <c r="W179" s="38"/>
      <c r="X179" s="38"/>
      <c r="Y179" s="38"/>
      <c r="Z179" s="216"/>
      <c r="AA179" s="38"/>
      <c r="AB179" s="38"/>
      <c r="AC179" s="43"/>
      <c r="AD179" s="204"/>
      <c r="AE179" s="208"/>
      <c r="AF179" s="10" t="s">
        <v>34</v>
      </c>
    </row>
    <row r="180" spans="2:32">
      <c r="B180" s="52"/>
      <c r="C180" s="53"/>
      <c r="D180" s="53"/>
      <c r="E180" s="53"/>
      <c r="F180" s="53"/>
      <c r="G180" s="53"/>
      <c r="H180" s="212"/>
      <c r="I180" s="204"/>
      <c r="J180" s="53"/>
      <c r="K180" s="53"/>
      <c r="L180" s="38"/>
      <c r="M180" s="38"/>
      <c r="N180" s="38"/>
      <c r="O180" s="38"/>
      <c r="P180" s="38"/>
      <c r="Q180" s="38"/>
      <c r="R180" s="38"/>
      <c r="S180" s="38"/>
      <c r="T180" s="38"/>
      <c r="U180" s="216"/>
      <c r="V180" s="38"/>
      <c r="W180" s="38"/>
      <c r="X180" s="38"/>
      <c r="Y180" s="38"/>
      <c r="Z180" s="216"/>
      <c r="AA180" s="38"/>
      <c r="AB180" s="38"/>
      <c r="AC180" s="43"/>
      <c r="AD180" s="204"/>
      <c r="AE180" s="208"/>
      <c r="AF180" s="10" t="s">
        <v>34</v>
      </c>
    </row>
    <row r="181" spans="2:32">
      <c r="B181" s="52"/>
      <c r="C181" s="53"/>
      <c r="D181" s="53"/>
      <c r="E181" s="53"/>
      <c r="F181" s="53"/>
      <c r="G181" s="53"/>
      <c r="H181" s="212"/>
      <c r="I181" s="204"/>
      <c r="J181" s="53"/>
      <c r="K181" s="53"/>
      <c r="L181" s="38"/>
      <c r="M181" s="38"/>
      <c r="N181" s="38"/>
      <c r="O181" s="38"/>
      <c r="P181" s="38"/>
      <c r="Q181" s="38"/>
      <c r="R181" s="38"/>
      <c r="S181" s="38"/>
      <c r="T181" s="38"/>
      <c r="U181" s="216"/>
      <c r="V181" s="38"/>
      <c r="W181" s="38"/>
      <c r="X181" s="38"/>
      <c r="Y181" s="38"/>
      <c r="Z181" s="216"/>
      <c r="AA181" s="38"/>
      <c r="AB181" s="38"/>
      <c r="AC181" s="43"/>
      <c r="AD181" s="204"/>
      <c r="AE181" s="208"/>
      <c r="AF181" s="10" t="s">
        <v>34</v>
      </c>
    </row>
    <row r="182" spans="2:32">
      <c r="B182" s="52"/>
      <c r="C182" s="53"/>
      <c r="D182" s="53"/>
      <c r="E182" s="53"/>
      <c r="F182" s="53"/>
      <c r="G182" s="53"/>
      <c r="H182" s="212"/>
      <c r="I182" s="204"/>
      <c r="J182" s="53"/>
      <c r="K182" s="53"/>
      <c r="L182" s="38"/>
      <c r="M182" s="38"/>
      <c r="N182" s="38"/>
      <c r="O182" s="38"/>
      <c r="P182" s="38"/>
      <c r="Q182" s="38"/>
      <c r="R182" s="38"/>
      <c r="S182" s="38"/>
      <c r="T182" s="38"/>
      <c r="U182" s="216"/>
      <c r="V182" s="38"/>
      <c r="W182" s="38"/>
      <c r="X182" s="38"/>
      <c r="Y182" s="38"/>
      <c r="Z182" s="216"/>
      <c r="AA182" s="38"/>
      <c r="AB182" s="38"/>
      <c r="AC182" s="43"/>
      <c r="AD182" s="204"/>
      <c r="AE182" s="208"/>
      <c r="AF182" s="10" t="s">
        <v>34</v>
      </c>
    </row>
    <row r="183" spans="2:32">
      <c r="B183" s="52"/>
      <c r="C183" s="53"/>
      <c r="D183" s="53"/>
      <c r="E183" s="53"/>
      <c r="F183" s="53"/>
      <c r="G183" s="53"/>
      <c r="H183" s="212"/>
      <c r="I183" s="204"/>
      <c r="J183" s="53"/>
      <c r="K183" s="53"/>
      <c r="L183" s="38"/>
      <c r="M183" s="38"/>
      <c r="N183" s="38"/>
      <c r="O183" s="38"/>
      <c r="P183" s="38"/>
      <c r="Q183" s="38"/>
      <c r="R183" s="38"/>
      <c r="S183" s="38"/>
      <c r="T183" s="38"/>
      <c r="U183" s="216"/>
      <c r="V183" s="38"/>
      <c r="W183" s="38"/>
      <c r="X183" s="38"/>
      <c r="Y183" s="38"/>
      <c r="Z183" s="216"/>
      <c r="AA183" s="38"/>
      <c r="AB183" s="38"/>
      <c r="AC183" s="43"/>
      <c r="AD183" s="204"/>
      <c r="AE183" s="208"/>
      <c r="AF183" s="10" t="s">
        <v>34</v>
      </c>
    </row>
    <row r="184" spans="2:32">
      <c r="B184" s="52"/>
      <c r="C184" s="53"/>
      <c r="D184" s="53"/>
      <c r="E184" s="53"/>
      <c r="F184" s="53"/>
      <c r="G184" s="53"/>
      <c r="H184" s="212"/>
      <c r="I184" s="204"/>
      <c r="J184" s="53"/>
      <c r="K184" s="53"/>
      <c r="L184" s="38"/>
      <c r="M184" s="38"/>
      <c r="N184" s="38"/>
      <c r="O184" s="38"/>
      <c r="P184" s="38"/>
      <c r="Q184" s="38"/>
      <c r="R184" s="38"/>
      <c r="S184" s="38"/>
      <c r="T184" s="38"/>
      <c r="U184" s="216"/>
      <c r="V184" s="38"/>
      <c r="W184" s="38"/>
      <c r="X184" s="38"/>
      <c r="Y184" s="38"/>
      <c r="Z184" s="216"/>
      <c r="AA184" s="38"/>
      <c r="AB184" s="38"/>
      <c r="AC184" s="43"/>
      <c r="AD184" s="204"/>
      <c r="AE184" s="208"/>
      <c r="AF184" s="10" t="s">
        <v>34</v>
      </c>
    </row>
    <row r="185" spans="2:32">
      <c r="B185" s="52"/>
      <c r="C185" s="53"/>
      <c r="D185" s="53"/>
      <c r="E185" s="53"/>
      <c r="F185" s="53"/>
      <c r="G185" s="53"/>
      <c r="H185" s="212"/>
      <c r="I185" s="204"/>
      <c r="J185" s="53"/>
      <c r="K185" s="53"/>
      <c r="L185" s="38"/>
      <c r="M185" s="38"/>
      <c r="N185" s="38"/>
      <c r="O185" s="38"/>
      <c r="P185" s="38"/>
      <c r="Q185" s="38"/>
      <c r="R185" s="38"/>
      <c r="S185" s="38"/>
      <c r="T185" s="38"/>
      <c r="U185" s="216"/>
      <c r="V185" s="38"/>
      <c r="W185" s="38"/>
      <c r="X185" s="38"/>
      <c r="Y185" s="38"/>
      <c r="Z185" s="216"/>
      <c r="AA185" s="38"/>
      <c r="AB185" s="38"/>
      <c r="AC185" s="43"/>
      <c r="AD185" s="204"/>
      <c r="AE185" s="208"/>
      <c r="AF185" s="10" t="s">
        <v>34</v>
      </c>
    </row>
    <row r="186" spans="2:32">
      <c r="B186" s="52"/>
      <c r="C186" s="53"/>
      <c r="D186" s="53"/>
      <c r="E186" s="53"/>
      <c r="F186" s="53"/>
      <c r="G186" s="53"/>
      <c r="H186" s="212"/>
      <c r="I186" s="204"/>
      <c r="J186" s="53"/>
      <c r="K186" s="53"/>
      <c r="L186" s="38"/>
      <c r="M186" s="38"/>
      <c r="N186" s="38"/>
      <c r="O186" s="38"/>
      <c r="P186" s="38"/>
      <c r="Q186" s="38"/>
      <c r="R186" s="38"/>
      <c r="S186" s="38"/>
      <c r="T186" s="38"/>
      <c r="U186" s="216"/>
      <c r="V186" s="38"/>
      <c r="W186" s="38"/>
      <c r="X186" s="38"/>
      <c r="Y186" s="38"/>
      <c r="Z186" s="216"/>
      <c r="AA186" s="38"/>
      <c r="AB186" s="38"/>
      <c r="AC186" s="43"/>
      <c r="AD186" s="204"/>
      <c r="AE186" s="208"/>
      <c r="AF186" s="10" t="s">
        <v>34</v>
      </c>
    </row>
    <row r="187" spans="2:32">
      <c r="B187" s="52"/>
      <c r="C187" s="53"/>
      <c r="D187" s="53"/>
      <c r="E187" s="53"/>
      <c r="F187" s="53"/>
      <c r="G187" s="53"/>
      <c r="H187" s="212"/>
      <c r="I187" s="204"/>
      <c r="J187" s="53"/>
      <c r="K187" s="53"/>
      <c r="L187" s="38"/>
      <c r="M187" s="38"/>
      <c r="N187" s="38"/>
      <c r="O187" s="38"/>
      <c r="P187" s="38"/>
      <c r="Q187" s="38"/>
      <c r="R187" s="38"/>
      <c r="S187" s="38"/>
      <c r="T187" s="38"/>
      <c r="U187" s="216"/>
      <c r="V187" s="38"/>
      <c r="W187" s="38"/>
      <c r="X187" s="38"/>
      <c r="Y187" s="38"/>
      <c r="Z187" s="216"/>
      <c r="AA187" s="38"/>
      <c r="AB187" s="38"/>
      <c r="AC187" s="43"/>
      <c r="AD187" s="204"/>
      <c r="AE187" s="208"/>
      <c r="AF187" s="10" t="s">
        <v>34</v>
      </c>
    </row>
    <row r="188" spans="2:32">
      <c r="B188" s="52"/>
      <c r="C188" s="53"/>
      <c r="D188" s="53"/>
      <c r="E188" s="53"/>
      <c r="F188" s="53"/>
      <c r="G188" s="53"/>
      <c r="H188" s="212"/>
      <c r="I188" s="204"/>
      <c r="J188" s="53"/>
      <c r="K188" s="53"/>
      <c r="L188" s="38"/>
      <c r="M188" s="38"/>
      <c r="N188" s="38"/>
      <c r="O188" s="38"/>
      <c r="P188" s="38"/>
      <c r="Q188" s="38"/>
      <c r="R188" s="38"/>
      <c r="S188" s="38"/>
      <c r="T188" s="38"/>
      <c r="U188" s="216"/>
      <c r="V188" s="38"/>
      <c r="W188" s="38"/>
      <c r="X188" s="38"/>
      <c r="Y188" s="38"/>
      <c r="Z188" s="216"/>
      <c r="AA188" s="38"/>
      <c r="AB188" s="38"/>
      <c r="AC188" s="43"/>
      <c r="AD188" s="204"/>
      <c r="AE188" s="208"/>
      <c r="AF188" s="10" t="s">
        <v>34</v>
      </c>
    </row>
    <row r="189" spans="2:32">
      <c r="B189" s="52"/>
      <c r="C189" s="53"/>
      <c r="D189" s="53"/>
      <c r="E189" s="53"/>
      <c r="F189" s="53"/>
      <c r="G189" s="53"/>
      <c r="H189" s="212"/>
      <c r="I189" s="204"/>
      <c r="J189" s="53"/>
      <c r="K189" s="53"/>
      <c r="L189" s="38"/>
      <c r="M189" s="38"/>
      <c r="N189" s="38"/>
      <c r="O189" s="38"/>
      <c r="P189" s="38"/>
      <c r="Q189" s="38"/>
      <c r="R189" s="38"/>
      <c r="S189" s="38"/>
      <c r="T189" s="38"/>
      <c r="U189" s="216"/>
      <c r="V189" s="38"/>
      <c r="W189" s="38"/>
      <c r="X189" s="38"/>
      <c r="Y189" s="38"/>
      <c r="Z189" s="216"/>
      <c r="AA189" s="38"/>
      <c r="AB189" s="38"/>
      <c r="AC189" s="43"/>
      <c r="AD189" s="204"/>
      <c r="AE189" s="208"/>
      <c r="AF189" s="10" t="s">
        <v>34</v>
      </c>
    </row>
    <row r="190" spans="2:32">
      <c r="B190" s="52"/>
      <c r="C190" s="53"/>
      <c r="D190" s="53"/>
      <c r="E190" s="53"/>
      <c r="F190" s="53"/>
      <c r="G190" s="53"/>
      <c r="H190" s="212"/>
      <c r="I190" s="204"/>
      <c r="J190" s="53"/>
      <c r="K190" s="53"/>
      <c r="L190" s="38"/>
      <c r="M190" s="38"/>
      <c r="N190" s="38"/>
      <c r="O190" s="38"/>
      <c r="P190" s="38"/>
      <c r="Q190" s="38"/>
      <c r="R190" s="38"/>
      <c r="S190" s="38"/>
      <c r="T190" s="38"/>
      <c r="U190" s="216"/>
      <c r="V190" s="38"/>
      <c r="W190" s="38"/>
      <c r="X190" s="38"/>
      <c r="Y190" s="38"/>
      <c r="Z190" s="216"/>
      <c r="AA190" s="38"/>
      <c r="AB190" s="38"/>
      <c r="AC190" s="43"/>
      <c r="AD190" s="204"/>
      <c r="AE190" s="208"/>
      <c r="AF190" s="10" t="s">
        <v>34</v>
      </c>
    </row>
    <row r="191" spans="2:32">
      <c r="B191" s="52"/>
      <c r="C191" s="53"/>
      <c r="D191" s="53"/>
      <c r="E191" s="53"/>
      <c r="F191" s="53"/>
      <c r="G191" s="53"/>
      <c r="H191" s="212"/>
      <c r="I191" s="204"/>
      <c r="J191" s="53"/>
      <c r="K191" s="53"/>
      <c r="L191" s="38"/>
      <c r="M191" s="38"/>
      <c r="N191" s="38"/>
      <c r="O191" s="38"/>
      <c r="P191" s="38"/>
      <c r="Q191" s="38"/>
      <c r="R191" s="38"/>
      <c r="S191" s="38"/>
      <c r="T191" s="38"/>
      <c r="U191" s="216"/>
      <c r="V191" s="38"/>
      <c r="W191" s="38"/>
      <c r="X191" s="38"/>
      <c r="Y191" s="38"/>
      <c r="Z191" s="216"/>
      <c r="AA191" s="38"/>
      <c r="AB191" s="38"/>
      <c r="AC191" s="43"/>
      <c r="AD191" s="204"/>
      <c r="AE191" s="208"/>
      <c r="AF191" s="10" t="s">
        <v>34</v>
      </c>
    </row>
    <row r="192" spans="2:32">
      <c r="B192" s="52"/>
      <c r="C192" s="53"/>
      <c r="D192" s="53"/>
      <c r="E192" s="53"/>
      <c r="F192" s="53"/>
      <c r="G192" s="53"/>
      <c r="H192" s="212"/>
      <c r="I192" s="204"/>
      <c r="J192" s="53"/>
      <c r="K192" s="53"/>
      <c r="L192" s="38"/>
      <c r="M192" s="38"/>
      <c r="N192" s="38"/>
      <c r="O192" s="38"/>
      <c r="P192" s="38"/>
      <c r="Q192" s="38"/>
      <c r="R192" s="38"/>
      <c r="S192" s="38"/>
      <c r="T192" s="38"/>
      <c r="U192" s="216"/>
      <c r="V192" s="38"/>
      <c r="W192" s="38"/>
      <c r="X192" s="38"/>
      <c r="Y192" s="38"/>
      <c r="Z192" s="216"/>
      <c r="AA192" s="38"/>
      <c r="AB192" s="38"/>
      <c r="AC192" s="43"/>
      <c r="AD192" s="204"/>
      <c r="AE192" s="208"/>
      <c r="AF192" s="10" t="s">
        <v>34</v>
      </c>
    </row>
    <row r="193" spans="2:32">
      <c r="B193" s="52"/>
      <c r="C193" s="53"/>
      <c r="D193" s="53"/>
      <c r="E193" s="53"/>
      <c r="F193" s="53"/>
      <c r="G193" s="53"/>
      <c r="H193" s="212"/>
      <c r="I193" s="204"/>
      <c r="J193" s="53"/>
      <c r="K193" s="53"/>
      <c r="L193" s="38"/>
      <c r="M193" s="38"/>
      <c r="N193" s="38"/>
      <c r="O193" s="38"/>
      <c r="P193" s="38"/>
      <c r="Q193" s="38"/>
      <c r="R193" s="38"/>
      <c r="S193" s="38"/>
      <c r="T193" s="38"/>
      <c r="U193" s="216"/>
      <c r="V193" s="38"/>
      <c r="W193" s="38"/>
      <c r="X193" s="38"/>
      <c r="Y193" s="38"/>
      <c r="Z193" s="216"/>
      <c r="AA193" s="38"/>
      <c r="AB193" s="38"/>
      <c r="AC193" s="43"/>
      <c r="AD193" s="204"/>
      <c r="AE193" s="208"/>
      <c r="AF193" s="10" t="s">
        <v>34</v>
      </c>
    </row>
    <row r="194" spans="2:32">
      <c r="B194" s="52"/>
      <c r="C194" s="53"/>
      <c r="D194" s="53"/>
      <c r="E194" s="53"/>
      <c r="F194" s="53"/>
      <c r="G194" s="53"/>
      <c r="H194" s="212"/>
      <c r="I194" s="204"/>
      <c r="J194" s="53"/>
      <c r="K194" s="53"/>
      <c r="L194" s="38"/>
      <c r="M194" s="38"/>
      <c r="N194" s="38"/>
      <c r="O194" s="38"/>
      <c r="P194" s="38"/>
      <c r="Q194" s="38"/>
      <c r="R194" s="38"/>
      <c r="S194" s="38"/>
      <c r="T194" s="38"/>
      <c r="U194" s="216"/>
      <c r="V194" s="38"/>
      <c r="W194" s="38"/>
      <c r="X194" s="38"/>
      <c r="Y194" s="38"/>
      <c r="Z194" s="216"/>
      <c r="AA194" s="38"/>
      <c r="AB194" s="38"/>
      <c r="AC194" s="43"/>
      <c r="AD194" s="204"/>
      <c r="AE194" s="208"/>
      <c r="AF194" s="10" t="s">
        <v>34</v>
      </c>
    </row>
    <row r="195" spans="2:32">
      <c r="B195" s="52"/>
      <c r="C195" s="53"/>
      <c r="D195" s="53"/>
      <c r="E195" s="53"/>
      <c r="F195" s="53"/>
      <c r="G195" s="53"/>
      <c r="H195" s="212"/>
      <c r="I195" s="204"/>
      <c r="J195" s="53"/>
      <c r="K195" s="53"/>
      <c r="L195" s="38"/>
      <c r="M195" s="38"/>
      <c r="N195" s="38"/>
      <c r="O195" s="38"/>
      <c r="P195" s="38"/>
      <c r="Q195" s="38"/>
      <c r="R195" s="38"/>
      <c r="S195" s="38"/>
      <c r="T195" s="38"/>
      <c r="U195" s="216"/>
      <c r="V195" s="38"/>
      <c r="W195" s="38"/>
      <c r="X195" s="38"/>
      <c r="Y195" s="38"/>
      <c r="Z195" s="216"/>
      <c r="AA195" s="38"/>
      <c r="AB195" s="38"/>
      <c r="AC195" s="43"/>
      <c r="AD195" s="204"/>
      <c r="AE195" s="208"/>
      <c r="AF195" s="10" t="s">
        <v>34</v>
      </c>
    </row>
    <row r="196" spans="2:32">
      <c r="B196" s="52"/>
      <c r="C196" s="53"/>
      <c r="D196" s="53"/>
      <c r="E196" s="53"/>
      <c r="F196" s="53"/>
      <c r="G196" s="53"/>
      <c r="H196" s="212"/>
      <c r="I196" s="204"/>
      <c r="J196" s="53"/>
      <c r="K196" s="53"/>
      <c r="L196" s="38"/>
      <c r="M196" s="38"/>
      <c r="N196" s="38"/>
      <c r="O196" s="38"/>
      <c r="P196" s="38"/>
      <c r="Q196" s="38"/>
      <c r="R196" s="38"/>
      <c r="S196" s="38"/>
      <c r="T196" s="38"/>
      <c r="U196" s="216"/>
      <c r="V196" s="38"/>
      <c r="W196" s="38"/>
      <c r="X196" s="38"/>
      <c r="Y196" s="38"/>
      <c r="Z196" s="216"/>
      <c r="AA196" s="38"/>
      <c r="AB196" s="38"/>
      <c r="AC196" s="43"/>
      <c r="AD196" s="204"/>
      <c r="AE196" s="208"/>
      <c r="AF196" s="10" t="s">
        <v>34</v>
      </c>
    </row>
    <row r="197" spans="2:32">
      <c r="B197" s="52"/>
      <c r="C197" s="53"/>
      <c r="D197" s="53"/>
      <c r="E197" s="53"/>
      <c r="F197" s="53"/>
      <c r="G197" s="53"/>
      <c r="H197" s="212"/>
      <c r="I197" s="204"/>
      <c r="J197" s="53"/>
      <c r="K197" s="53"/>
      <c r="L197" s="38"/>
      <c r="M197" s="38"/>
      <c r="N197" s="38"/>
      <c r="O197" s="38"/>
      <c r="P197" s="38"/>
      <c r="Q197" s="38"/>
      <c r="R197" s="38"/>
      <c r="S197" s="38"/>
      <c r="T197" s="38"/>
      <c r="U197" s="216"/>
      <c r="V197" s="38"/>
      <c r="W197" s="38"/>
      <c r="X197" s="38"/>
      <c r="Y197" s="38"/>
      <c r="Z197" s="216"/>
      <c r="AA197" s="38"/>
      <c r="AB197" s="38"/>
      <c r="AC197" s="43"/>
      <c r="AD197" s="204"/>
      <c r="AE197" s="208"/>
      <c r="AF197" s="10" t="s">
        <v>34</v>
      </c>
    </row>
    <row r="198" spans="2:32">
      <c r="B198" s="52"/>
      <c r="C198" s="53"/>
      <c r="D198" s="53"/>
      <c r="E198" s="53"/>
      <c r="F198" s="53"/>
      <c r="G198" s="53"/>
      <c r="H198" s="212"/>
      <c r="I198" s="204"/>
      <c r="J198" s="53"/>
      <c r="K198" s="53"/>
      <c r="L198" s="38"/>
      <c r="M198" s="38"/>
      <c r="N198" s="38"/>
      <c r="O198" s="38"/>
      <c r="P198" s="38"/>
      <c r="Q198" s="38"/>
      <c r="R198" s="38"/>
      <c r="S198" s="38"/>
      <c r="T198" s="38"/>
      <c r="U198" s="216"/>
      <c r="V198" s="38"/>
      <c r="W198" s="38"/>
      <c r="X198" s="38"/>
      <c r="Y198" s="38"/>
      <c r="Z198" s="216"/>
      <c r="AA198" s="38"/>
      <c r="AB198" s="38"/>
      <c r="AC198" s="43"/>
      <c r="AD198" s="204"/>
      <c r="AE198" s="208"/>
      <c r="AF198" s="10" t="s">
        <v>34</v>
      </c>
    </row>
    <row r="199" spans="2:32">
      <c r="B199" s="52"/>
      <c r="C199" s="53"/>
      <c r="D199" s="53"/>
      <c r="E199" s="53"/>
      <c r="F199" s="53"/>
      <c r="G199" s="53"/>
      <c r="H199" s="212"/>
      <c r="I199" s="204"/>
      <c r="J199" s="53"/>
      <c r="K199" s="53"/>
      <c r="L199" s="38"/>
      <c r="M199" s="38"/>
      <c r="N199" s="38"/>
      <c r="O199" s="38"/>
      <c r="P199" s="38"/>
      <c r="Q199" s="38"/>
      <c r="R199" s="38"/>
      <c r="S199" s="38"/>
      <c r="T199" s="38"/>
      <c r="U199" s="216"/>
      <c r="V199" s="38"/>
      <c r="W199" s="38"/>
      <c r="X199" s="38"/>
      <c r="Y199" s="38"/>
      <c r="Z199" s="216"/>
      <c r="AA199" s="38"/>
      <c r="AB199" s="38"/>
      <c r="AC199" s="43"/>
      <c r="AD199" s="204"/>
      <c r="AE199" s="208"/>
      <c r="AF199" s="10" t="s">
        <v>34</v>
      </c>
    </row>
    <row r="200" spans="2:32">
      <c r="B200" s="52"/>
      <c r="C200" s="53"/>
      <c r="D200" s="53"/>
      <c r="E200" s="53"/>
      <c r="F200" s="53"/>
      <c r="G200" s="53"/>
      <c r="H200" s="212"/>
      <c r="I200" s="204"/>
      <c r="J200" s="53"/>
      <c r="K200" s="53"/>
      <c r="L200" s="38"/>
      <c r="M200" s="38"/>
      <c r="N200" s="38"/>
      <c r="O200" s="38"/>
      <c r="P200" s="38"/>
      <c r="Q200" s="38"/>
      <c r="R200" s="38"/>
      <c r="S200" s="38"/>
      <c r="T200" s="38"/>
      <c r="U200" s="216"/>
      <c r="V200" s="38"/>
      <c r="W200" s="38"/>
      <c r="X200" s="38"/>
      <c r="Y200" s="38"/>
      <c r="Z200" s="216"/>
      <c r="AA200" s="38"/>
      <c r="AB200" s="38"/>
      <c r="AC200" s="43"/>
      <c r="AD200" s="204"/>
      <c r="AE200" s="208"/>
      <c r="AF200" s="10" t="s">
        <v>34</v>
      </c>
    </row>
    <row r="201" spans="2:32">
      <c r="B201" s="52"/>
      <c r="C201" s="53"/>
      <c r="D201" s="53"/>
      <c r="E201" s="53"/>
      <c r="F201" s="53"/>
      <c r="G201" s="53"/>
      <c r="H201" s="212"/>
      <c r="I201" s="204"/>
      <c r="J201" s="53"/>
      <c r="K201" s="53"/>
      <c r="L201" s="38"/>
      <c r="M201" s="38"/>
      <c r="N201" s="38"/>
      <c r="O201" s="38"/>
      <c r="P201" s="38"/>
      <c r="Q201" s="38"/>
      <c r="R201" s="38"/>
      <c r="S201" s="38"/>
      <c r="T201" s="38"/>
      <c r="U201" s="216"/>
      <c r="V201" s="38"/>
      <c r="W201" s="38"/>
      <c r="X201" s="38"/>
      <c r="Y201" s="38"/>
      <c r="Z201" s="216"/>
      <c r="AA201" s="38"/>
      <c r="AB201" s="38"/>
      <c r="AC201" s="43"/>
      <c r="AD201" s="204"/>
      <c r="AE201" s="208"/>
      <c r="AF201" s="10" t="s">
        <v>34</v>
      </c>
    </row>
    <row r="202" spans="2:32">
      <c r="B202" s="52"/>
      <c r="C202" s="53"/>
      <c r="D202" s="53"/>
      <c r="E202" s="53"/>
      <c r="F202" s="53"/>
      <c r="G202" s="53"/>
      <c r="H202" s="212"/>
      <c r="I202" s="204"/>
      <c r="J202" s="53"/>
      <c r="K202" s="53"/>
      <c r="L202" s="38"/>
      <c r="M202" s="38"/>
      <c r="N202" s="38"/>
      <c r="O202" s="38"/>
      <c r="P202" s="38"/>
      <c r="Q202" s="38"/>
      <c r="R202" s="38"/>
      <c r="S202" s="38"/>
      <c r="T202" s="38"/>
      <c r="U202" s="216"/>
      <c r="V202" s="38"/>
      <c r="W202" s="38"/>
      <c r="X202" s="38"/>
      <c r="Y202" s="38"/>
      <c r="Z202" s="216"/>
      <c r="AA202" s="38"/>
      <c r="AB202" s="38"/>
      <c r="AC202" s="43"/>
      <c r="AD202" s="204"/>
      <c r="AE202" s="208"/>
      <c r="AF202" s="10" t="s">
        <v>34</v>
      </c>
    </row>
    <row r="203" spans="2:32">
      <c r="B203" s="52"/>
      <c r="C203" s="53"/>
      <c r="D203" s="53"/>
      <c r="E203" s="53"/>
      <c r="F203" s="53"/>
      <c r="G203" s="53"/>
      <c r="H203" s="212"/>
      <c r="I203" s="204"/>
      <c r="J203" s="53"/>
      <c r="K203" s="53"/>
      <c r="L203" s="38"/>
      <c r="M203" s="38"/>
      <c r="N203" s="38"/>
      <c r="O203" s="38"/>
      <c r="P203" s="38"/>
      <c r="Q203" s="38"/>
      <c r="R203" s="38"/>
      <c r="S203" s="38"/>
      <c r="T203" s="38"/>
      <c r="U203" s="216"/>
      <c r="V203" s="38"/>
      <c r="W203" s="38"/>
      <c r="X203" s="38"/>
      <c r="Y203" s="38"/>
      <c r="Z203" s="216"/>
      <c r="AA203" s="38"/>
      <c r="AB203" s="38"/>
      <c r="AC203" s="43"/>
      <c r="AD203" s="204"/>
      <c r="AE203" s="208"/>
      <c r="AF203" s="10" t="s">
        <v>34</v>
      </c>
    </row>
    <row r="204" spans="2:32">
      <c r="B204" s="52"/>
      <c r="C204" s="53"/>
      <c r="D204" s="53"/>
      <c r="E204" s="53"/>
      <c r="F204" s="53"/>
      <c r="G204" s="53"/>
      <c r="H204" s="212"/>
      <c r="I204" s="204"/>
      <c r="J204" s="53"/>
      <c r="K204" s="53"/>
      <c r="L204" s="38"/>
      <c r="M204" s="38"/>
      <c r="N204" s="38"/>
      <c r="O204" s="38"/>
      <c r="P204" s="38"/>
      <c r="Q204" s="38"/>
      <c r="R204" s="38"/>
      <c r="S204" s="38"/>
      <c r="T204" s="38"/>
      <c r="U204" s="216"/>
      <c r="V204" s="38"/>
      <c r="W204" s="38"/>
      <c r="X204" s="38"/>
      <c r="Y204" s="38"/>
      <c r="Z204" s="216"/>
      <c r="AA204" s="38"/>
      <c r="AB204" s="38"/>
      <c r="AC204" s="43"/>
      <c r="AD204" s="204"/>
      <c r="AE204" s="208"/>
      <c r="AF204" s="10" t="s">
        <v>34</v>
      </c>
    </row>
    <row r="205" spans="2:32">
      <c r="B205" s="52"/>
      <c r="C205" s="53"/>
      <c r="D205" s="53"/>
      <c r="E205" s="53"/>
      <c r="F205" s="53"/>
      <c r="G205" s="53"/>
      <c r="H205" s="212"/>
      <c r="I205" s="204"/>
      <c r="J205" s="53"/>
      <c r="K205" s="53"/>
      <c r="L205" s="38"/>
      <c r="M205" s="38"/>
      <c r="N205" s="38"/>
      <c r="O205" s="38"/>
      <c r="P205" s="38"/>
      <c r="Q205" s="38"/>
      <c r="R205" s="38"/>
      <c r="S205" s="38"/>
      <c r="T205" s="38"/>
      <c r="U205" s="216"/>
      <c r="V205" s="38"/>
      <c r="W205" s="38"/>
      <c r="X205" s="38"/>
      <c r="Y205" s="38"/>
      <c r="Z205" s="216"/>
      <c r="AA205" s="38"/>
      <c r="AB205" s="38"/>
      <c r="AC205" s="43"/>
      <c r="AD205" s="204"/>
      <c r="AE205" s="208"/>
      <c r="AF205" s="10" t="s">
        <v>34</v>
      </c>
    </row>
    <row r="206" spans="2:32">
      <c r="B206" s="52"/>
      <c r="C206" s="53"/>
      <c r="D206" s="53"/>
      <c r="E206" s="53"/>
      <c r="F206" s="53"/>
      <c r="G206" s="53"/>
      <c r="H206" s="212"/>
      <c r="I206" s="204"/>
      <c r="J206" s="53"/>
      <c r="K206" s="53"/>
      <c r="L206" s="38"/>
      <c r="M206" s="38"/>
      <c r="N206" s="38"/>
      <c r="O206" s="38"/>
      <c r="P206" s="38"/>
      <c r="Q206" s="38"/>
      <c r="R206" s="38"/>
      <c r="S206" s="38"/>
      <c r="T206" s="38"/>
      <c r="U206" s="216"/>
      <c r="V206" s="38"/>
      <c r="W206" s="38"/>
      <c r="X206" s="38"/>
      <c r="Y206" s="38"/>
      <c r="Z206" s="216"/>
      <c r="AA206" s="38"/>
      <c r="AB206" s="38"/>
      <c r="AC206" s="43"/>
      <c r="AD206" s="204"/>
      <c r="AE206" s="208"/>
      <c r="AF206" s="10" t="s">
        <v>34</v>
      </c>
    </row>
    <row r="207" spans="2:32">
      <c r="B207" s="52"/>
      <c r="C207" s="53"/>
      <c r="D207" s="53"/>
      <c r="E207" s="53"/>
      <c r="F207" s="53"/>
      <c r="G207" s="53"/>
      <c r="H207" s="212"/>
      <c r="I207" s="204"/>
      <c r="J207" s="53"/>
      <c r="K207" s="53"/>
      <c r="L207" s="38"/>
      <c r="M207" s="38"/>
      <c r="N207" s="38"/>
      <c r="O207" s="38"/>
      <c r="P207" s="38"/>
      <c r="Q207" s="38"/>
      <c r="R207" s="38"/>
      <c r="S207" s="38"/>
      <c r="T207" s="38"/>
      <c r="U207" s="216"/>
      <c r="V207" s="38"/>
      <c r="W207" s="38"/>
      <c r="X207" s="38"/>
      <c r="Y207" s="38"/>
      <c r="Z207" s="216"/>
      <c r="AA207" s="38"/>
      <c r="AB207" s="38"/>
      <c r="AC207" s="43"/>
      <c r="AD207" s="204"/>
      <c r="AE207" s="208"/>
      <c r="AF207" s="10" t="s">
        <v>34</v>
      </c>
    </row>
    <row r="208" spans="2:32">
      <c r="B208" s="52"/>
      <c r="C208" s="53"/>
      <c r="D208" s="53"/>
      <c r="E208" s="53"/>
      <c r="F208" s="53"/>
      <c r="G208" s="53"/>
      <c r="H208" s="212"/>
      <c r="I208" s="204"/>
      <c r="J208" s="53"/>
      <c r="K208" s="53"/>
      <c r="L208" s="38"/>
      <c r="M208" s="38"/>
      <c r="N208" s="38"/>
      <c r="O208" s="38"/>
      <c r="P208" s="38"/>
      <c r="Q208" s="38"/>
      <c r="R208" s="38"/>
      <c r="S208" s="38"/>
      <c r="T208" s="38"/>
      <c r="U208" s="216"/>
      <c r="V208" s="38"/>
      <c r="W208" s="38"/>
      <c r="X208" s="38"/>
      <c r="Y208" s="38"/>
      <c r="Z208" s="216"/>
      <c r="AA208" s="38"/>
      <c r="AB208" s="38"/>
      <c r="AC208" s="43"/>
      <c r="AD208" s="204"/>
      <c r="AE208" s="208"/>
      <c r="AF208" s="10" t="s">
        <v>34</v>
      </c>
    </row>
    <row r="209" spans="2:32">
      <c r="B209" s="52"/>
      <c r="C209" s="53"/>
      <c r="D209" s="53"/>
      <c r="E209" s="53"/>
      <c r="F209" s="53"/>
      <c r="G209" s="53"/>
      <c r="H209" s="212"/>
      <c r="I209" s="204"/>
      <c r="J209" s="53"/>
      <c r="K209" s="53"/>
      <c r="L209" s="38"/>
      <c r="M209" s="38"/>
      <c r="N209" s="38"/>
      <c r="O209" s="38"/>
      <c r="P209" s="38"/>
      <c r="Q209" s="38"/>
      <c r="R209" s="38"/>
      <c r="S209" s="38"/>
      <c r="T209" s="38"/>
      <c r="U209" s="216"/>
      <c r="V209" s="38"/>
      <c r="W209" s="38"/>
      <c r="X209" s="38"/>
      <c r="Y209" s="38"/>
      <c r="Z209" s="216"/>
      <c r="AA209" s="38"/>
      <c r="AB209" s="38"/>
      <c r="AC209" s="43"/>
      <c r="AD209" s="204"/>
      <c r="AE209" s="208"/>
      <c r="AF209" s="10" t="s">
        <v>34</v>
      </c>
    </row>
    <row r="210" spans="2:32">
      <c r="B210" s="52"/>
      <c r="C210" s="53"/>
      <c r="D210" s="53"/>
      <c r="E210" s="53"/>
      <c r="F210" s="53"/>
      <c r="G210" s="53"/>
      <c r="H210" s="212"/>
      <c r="I210" s="204"/>
      <c r="J210" s="53"/>
      <c r="K210" s="53"/>
      <c r="L210" s="38"/>
      <c r="M210" s="38"/>
      <c r="N210" s="38"/>
      <c r="O210" s="38"/>
      <c r="P210" s="38"/>
      <c r="Q210" s="38"/>
      <c r="R210" s="38"/>
      <c r="S210" s="38"/>
      <c r="T210" s="38"/>
      <c r="U210" s="216"/>
      <c r="V210" s="38"/>
      <c r="W210" s="38"/>
      <c r="X210" s="38"/>
      <c r="Y210" s="38"/>
      <c r="Z210" s="216"/>
      <c r="AA210" s="38"/>
      <c r="AB210" s="38"/>
      <c r="AC210" s="43"/>
      <c r="AD210" s="204"/>
      <c r="AE210" s="208"/>
      <c r="AF210" s="10" t="s">
        <v>34</v>
      </c>
    </row>
    <row r="211" spans="2:32">
      <c r="B211" s="52"/>
      <c r="C211" s="53"/>
      <c r="D211" s="53"/>
      <c r="E211" s="53"/>
      <c r="F211" s="53"/>
      <c r="G211" s="53"/>
      <c r="H211" s="212"/>
      <c r="I211" s="204"/>
      <c r="J211" s="53"/>
      <c r="K211" s="53"/>
      <c r="L211" s="38"/>
      <c r="M211" s="38"/>
      <c r="N211" s="38"/>
      <c r="O211" s="38"/>
      <c r="P211" s="38"/>
      <c r="Q211" s="38"/>
      <c r="R211" s="38"/>
      <c r="S211" s="38"/>
      <c r="T211" s="38"/>
      <c r="U211" s="216"/>
      <c r="V211" s="38"/>
      <c r="W211" s="38"/>
      <c r="X211" s="38"/>
      <c r="Y211" s="38"/>
      <c r="Z211" s="216"/>
      <c r="AA211" s="38"/>
      <c r="AB211" s="38"/>
      <c r="AC211" s="43"/>
      <c r="AD211" s="204"/>
      <c r="AE211" s="208"/>
      <c r="AF211" s="10" t="s">
        <v>34</v>
      </c>
    </row>
    <row r="212" spans="2:32">
      <c r="B212" s="52"/>
      <c r="C212" s="53"/>
      <c r="D212" s="53"/>
      <c r="E212" s="53"/>
      <c r="F212" s="53"/>
      <c r="G212" s="53"/>
      <c r="H212" s="212"/>
      <c r="I212" s="204"/>
      <c r="J212" s="53"/>
      <c r="K212" s="53"/>
      <c r="L212" s="38"/>
      <c r="M212" s="38"/>
      <c r="N212" s="38"/>
      <c r="O212" s="38"/>
      <c r="P212" s="38"/>
      <c r="Q212" s="38"/>
      <c r="R212" s="38"/>
      <c r="S212" s="38"/>
      <c r="T212" s="38"/>
      <c r="U212" s="216"/>
      <c r="V212" s="38"/>
      <c r="W212" s="38"/>
      <c r="X212" s="38"/>
      <c r="Y212" s="38"/>
      <c r="Z212" s="216"/>
      <c r="AA212" s="38"/>
      <c r="AB212" s="38"/>
      <c r="AC212" s="43"/>
      <c r="AD212" s="204"/>
      <c r="AE212" s="208"/>
      <c r="AF212" s="10" t="s">
        <v>34</v>
      </c>
    </row>
    <row r="213" spans="2:32">
      <c r="B213" s="52"/>
      <c r="C213" s="53"/>
      <c r="D213" s="53"/>
      <c r="E213" s="53"/>
      <c r="F213" s="53"/>
      <c r="G213" s="53"/>
      <c r="H213" s="212"/>
      <c r="I213" s="204"/>
      <c r="J213" s="53"/>
      <c r="K213" s="53"/>
      <c r="L213" s="38"/>
      <c r="M213" s="38"/>
      <c r="N213" s="38"/>
      <c r="O213" s="38"/>
      <c r="P213" s="38"/>
      <c r="Q213" s="38"/>
      <c r="R213" s="38"/>
      <c r="S213" s="38"/>
      <c r="T213" s="38"/>
      <c r="U213" s="216"/>
      <c r="V213" s="38"/>
      <c r="W213" s="38"/>
      <c r="X213" s="38"/>
      <c r="Y213" s="38"/>
      <c r="Z213" s="216"/>
      <c r="AA213" s="38"/>
      <c r="AB213" s="38"/>
      <c r="AC213" s="43"/>
      <c r="AD213" s="204"/>
      <c r="AE213" s="208"/>
      <c r="AF213" s="10" t="s">
        <v>34</v>
      </c>
    </row>
    <row r="214" spans="2:32">
      <c r="B214" s="52"/>
      <c r="C214" s="53"/>
      <c r="D214" s="53"/>
      <c r="E214" s="53"/>
      <c r="F214" s="53"/>
      <c r="G214" s="53"/>
      <c r="H214" s="212"/>
      <c r="I214" s="204"/>
      <c r="J214" s="53"/>
      <c r="K214" s="53"/>
      <c r="L214" s="38"/>
      <c r="M214" s="38"/>
      <c r="N214" s="38"/>
      <c r="O214" s="38"/>
      <c r="P214" s="38"/>
      <c r="Q214" s="38"/>
      <c r="R214" s="38"/>
      <c r="S214" s="38"/>
      <c r="T214" s="38"/>
      <c r="U214" s="216"/>
      <c r="V214" s="38"/>
      <c r="W214" s="38"/>
      <c r="X214" s="38"/>
      <c r="Y214" s="38"/>
      <c r="Z214" s="216"/>
      <c r="AA214" s="38"/>
      <c r="AB214" s="38"/>
      <c r="AC214" s="43"/>
      <c r="AD214" s="204"/>
      <c r="AE214" s="208"/>
      <c r="AF214" s="10" t="s">
        <v>34</v>
      </c>
    </row>
    <row r="215" spans="2:32">
      <c r="B215" s="52"/>
      <c r="C215" s="53"/>
      <c r="D215" s="53"/>
      <c r="E215" s="53"/>
      <c r="F215" s="53"/>
      <c r="G215" s="53"/>
      <c r="H215" s="212"/>
      <c r="I215" s="204"/>
      <c r="J215" s="53"/>
      <c r="K215" s="53"/>
      <c r="L215" s="38"/>
      <c r="M215" s="38"/>
      <c r="N215" s="38"/>
      <c r="O215" s="38"/>
      <c r="P215" s="38"/>
      <c r="Q215" s="38"/>
      <c r="R215" s="38"/>
      <c r="S215" s="38"/>
      <c r="T215" s="38"/>
      <c r="U215" s="216"/>
      <c r="V215" s="38"/>
      <c r="W215" s="38"/>
      <c r="X215" s="38"/>
      <c r="Y215" s="38"/>
      <c r="Z215" s="216"/>
      <c r="AA215" s="38"/>
      <c r="AB215" s="38"/>
      <c r="AC215" s="43"/>
      <c r="AD215" s="204"/>
      <c r="AE215" s="208"/>
      <c r="AF215" s="10" t="s">
        <v>34</v>
      </c>
    </row>
    <row r="216" spans="2:32">
      <c r="B216" s="52"/>
      <c r="C216" s="53"/>
      <c r="D216" s="53"/>
      <c r="E216" s="53"/>
      <c r="F216" s="53"/>
      <c r="G216" s="53"/>
      <c r="H216" s="212"/>
      <c r="I216" s="204"/>
      <c r="J216" s="53"/>
      <c r="K216" s="53"/>
      <c r="L216" s="38"/>
      <c r="M216" s="38"/>
      <c r="N216" s="38"/>
      <c r="O216" s="38"/>
      <c r="P216" s="38"/>
      <c r="Q216" s="38"/>
      <c r="R216" s="38"/>
      <c r="S216" s="38"/>
      <c r="T216" s="38"/>
      <c r="U216" s="216"/>
      <c r="V216" s="38"/>
      <c r="W216" s="38"/>
      <c r="X216" s="38"/>
      <c r="Y216" s="38"/>
      <c r="Z216" s="216"/>
      <c r="AA216" s="38"/>
      <c r="AB216" s="38"/>
      <c r="AC216" s="43"/>
      <c r="AD216" s="204"/>
      <c r="AE216" s="208"/>
      <c r="AF216" s="10" t="s">
        <v>34</v>
      </c>
    </row>
    <row r="217" spans="2:32">
      <c r="B217" s="52"/>
      <c r="C217" s="53"/>
      <c r="D217" s="53"/>
      <c r="E217" s="53"/>
      <c r="F217" s="53"/>
      <c r="G217" s="53"/>
      <c r="H217" s="212"/>
      <c r="I217" s="204"/>
      <c r="J217" s="53"/>
      <c r="K217" s="53"/>
      <c r="L217" s="38"/>
      <c r="M217" s="38"/>
      <c r="N217" s="38"/>
      <c r="O217" s="38"/>
      <c r="P217" s="38"/>
      <c r="Q217" s="38"/>
      <c r="R217" s="38"/>
      <c r="S217" s="38"/>
      <c r="T217" s="38"/>
      <c r="U217" s="216"/>
      <c r="V217" s="38"/>
      <c r="W217" s="38"/>
      <c r="X217" s="38"/>
      <c r="Y217" s="38"/>
      <c r="Z217" s="216"/>
      <c r="AA217" s="38"/>
      <c r="AB217" s="38"/>
      <c r="AC217" s="43"/>
      <c r="AD217" s="204"/>
      <c r="AE217" s="208"/>
      <c r="AF217" s="10" t="s">
        <v>34</v>
      </c>
    </row>
    <row r="218" spans="2:32">
      <c r="B218" s="52"/>
      <c r="C218" s="53"/>
      <c r="D218" s="53"/>
      <c r="E218" s="53"/>
      <c r="F218" s="53"/>
      <c r="G218" s="53"/>
      <c r="H218" s="212"/>
      <c r="I218" s="204"/>
      <c r="J218" s="53"/>
      <c r="K218" s="53"/>
      <c r="L218" s="38"/>
      <c r="M218" s="38"/>
      <c r="N218" s="38"/>
      <c r="O218" s="38"/>
      <c r="P218" s="38"/>
      <c r="Q218" s="38"/>
      <c r="R218" s="38"/>
      <c r="S218" s="38"/>
      <c r="T218" s="38"/>
      <c r="U218" s="216"/>
      <c r="V218" s="38"/>
      <c r="W218" s="38"/>
      <c r="X218" s="38"/>
      <c r="Y218" s="38"/>
      <c r="Z218" s="216"/>
      <c r="AA218" s="38"/>
      <c r="AB218" s="38"/>
      <c r="AC218" s="43"/>
      <c r="AD218" s="204"/>
      <c r="AE218" s="208"/>
      <c r="AF218" s="10" t="s">
        <v>34</v>
      </c>
    </row>
    <row r="219" spans="2:32">
      <c r="B219" s="52"/>
      <c r="C219" s="53"/>
      <c r="D219" s="53"/>
      <c r="E219" s="53"/>
      <c r="F219" s="53"/>
      <c r="G219" s="53"/>
      <c r="H219" s="212"/>
      <c r="I219" s="204"/>
      <c r="J219" s="53"/>
      <c r="K219" s="53"/>
      <c r="L219" s="38"/>
      <c r="M219" s="38"/>
      <c r="N219" s="38"/>
      <c r="O219" s="38"/>
      <c r="P219" s="38"/>
      <c r="Q219" s="38"/>
      <c r="R219" s="38"/>
      <c r="S219" s="38"/>
      <c r="T219" s="38"/>
      <c r="U219" s="216"/>
      <c r="V219" s="38"/>
      <c r="W219" s="38"/>
      <c r="X219" s="38"/>
      <c r="Y219" s="38"/>
      <c r="Z219" s="216"/>
      <c r="AA219" s="38"/>
      <c r="AB219" s="38"/>
      <c r="AC219" s="43"/>
      <c r="AD219" s="204"/>
      <c r="AE219" s="208"/>
      <c r="AF219" s="10" t="s">
        <v>34</v>
      </c>
    </row>
    <row r="220" spans="2:32">
      <c r="B220" s="52"/>
      <c r="C220" s="53"/>
      <c r="D220" s="53"/>
      <c r="E220" s="53"/>
      <c r="F220" s="53"/>
      <c r="G220" s="53"/>
      <c r="H220" s="212"/>
      <c r="I220" s="204"/>
      <c r="J220" s="53"/>
      <c r="K220" s="53"/>
      <c r="L220" s="38"/>
      <c r="M220" s="38"/>
      <c r="N220" s="38"/>
      <c r="O220" s="38"/>
      <c r="P220" s="38"/>
      <c r="Q220" s="38"/>
      <c r="R220" s="38"/>
      <c r="S220" s="38"/>
      <c r="T220" s="38"/>
      <c r="U220" s="216"/>
      <c r="V220" s="38"/>
      <c r="W220" s="38"/>
      <c r="X220" s="38"/>
      <c r="Y220" s="38"/>
      <c r="Z220" s="216"/>
      <c r="AA220" s="38"/>
      <c r="AB220" s="38"/>
      <c r="AC220" s="43"/>
      <c r="AD220" s="204"/>
      <c r="AE220" s="208"/>
      <c r="AF220" s="10" t="s">
        <v>34</v>
      </c>
    </row>
    <row r="221" spans="2:32">
      <c r="B221" s="52"/>
      <c r="C221" s="53"/>
      <c r="D221" s="53"/>
      <c r="E221" s="53"/>
      <c r="F221" s="53"/>
      <c r="G221" s="53"/>
      <c r="H221" s="212"/>
      <c r="I221" s="204"/>
      <c r="J221" s="53"/>
      <c r="K221" s="53"/>
      <c r="L221" s="38"/>
      <c r="M221" s="38"/>
      <c r="N221" s="38"/>
      <c r="O221" s="38"/>
      <c r="P221" s="38"/>
      <c r="Q221" s="38"/>
      <c r="R221" s="38"/>
      <c r="S221" s="38"/>
      <c r="T221" s="38"/>
      <c r="U221" s="216"/>
      <c r="V221" s="38"/>
      <c r="W221" s="38"/>
      <c r="X221" s="38"/>
      <c r="Y221" s="38"/>
      <c r="Z221" s="216"/>
      <c r="AA221" s="38"/>
      <c r="AB221" s="38"/>
      <c r="AC221" s="43"/>
      <c r="AD221" s="204"/>
      <c r="AE221" s="208"/>
      <c r="AF221" s="10" t="s">
        <v>34</v>
      </c>
    </row>
    <row r="222" spans="2:32">
      <c r="B222" s="52"/>
      <c r="C222" s="53"/>
      <c r="D222" s="53"/>
      <c r="E222" s="53"/>
      <c r="F222" s="53"/>
      <c r="G222" s="53"/>
      <c r="H222" s="212"/>
      <c r="I222" s="204"/>
      <c r="J222" s="53"/>
      <c r="K222" s="53"/>
      <c r="L222" s="38"/>
      <c r="M222" s="38"/>
      <c r="N222" s="38"/>
      <c r="O222" s="38"/>
      <c r="P222" s="38"/>
      <c r="Q222" s="38"/>
      <c r="R222" s="38"/>
      <c r="S222" s="38"/>
      <c r="T222" s="38"/>
      <c r="U222" s="216"/>
      <c r="V222" s="38"/>
      <c r="W222" s="38"/>
      <c r="X222" s="38"/>
      <c r="Y222" s="38"/>
      <c r="Z222" s="216"/>
      <c r="AA222" s="38"/>
      <c r="AB222" s="38"/>
      <c r="AC222" s="43"/>
      <c r="AD222" s="204"/>
      <c r="AE222" s="208"/>
      <c r="AF222" s="10" t="s">
        <v>34</v>
      </c>
    </row>
    <row r="223" spans="2:32">
      <c r="B223" s="52"/>
      <c r="C223" s="53"/>
      <c r="D223" s="53"/>
      <c r="E223" s="53"/>
      <c r="F223" s="53"/>
      <c r="G223" s="53"/>
      <c r="H223" s="212"/>
      <c r="I223" s="204"/>
      <c r="J223" s="53"/>
      <c r="K223" s="53"/>
      <c r="L223" s="38"/>
      <c r="M223" s="38"/>
      <c r="N223" s="38"/>
      <c r="O223" s="38"/>
      <c r="P223" s="38"/>
      <c r="Q223" s="38"/>
      <c r="R223" s="38"/>
      <c r="S223" s="38"/>
      <c r="T223" s="38"/>
      <c r="U223" s="216"/>
      <c r="V223" s="38"/>
      <c r="W223" s="38"/>
      <c r="X223" s="38"/>
      <c r="Y223" s="38"/>
      <c r="Z223" s="216"/>
      <c r="AA223" s="38"/>
      <c r="AB223" s="38"/>
      <c r="AC223" s="43"/>
      <c r="AD223" s="204"/>
      <c r="AE223" s="208"/>
      <c r="AF223" s="10" t="s">
        <v>34</v>
      </c>
    </row>
    <row r="224" spans="2:32">
      <c r="B224" s="52"/>
      <c r="C224" s="53"/>
      <c r="D224" s="53"/>
      <c r="E224" s="53"/>
      <c r="F224" s="53"/>
      <c r="G224" s="53"/>
      <c r="H224" s="212"/>
      <c r="I224" s="204"/>
      <c r="J224" s="53"/>
      <c r="K224" s="53"/>
      <c r="L224" s="38"/>
      <c r="M224" s="38"/>
      <c r="N224" s="38"/>
      <c r="O224" s="38"/>
      <c r="P224" s="38"/>
      <c r="Q224" s="38"/>
      <c r="R224" s="38"/>
      <c r="S224" s="38"/>
      <c r="T224" s="38"/>
      <c r="U224" s="216"/>
      <c r="V224" s="38"/>
      <c r="W224" s="38"/>
      <c r="X224" s="38"/>
      <c r="Y224" s="38"/>
      <c r="Z224" s="216"/>
      <c r="AA224" s="38"/>
      <c r="AB224" s="38"/>
      <c r="AC224" s="43"/>
      <c r="AD224" s="204"/>
      <c r="AE224" s="208"/>
      <c r="AF224" s="10" t="s">
        <v>34</v>
      </c>
    </row>
    <row r="225" spans="2:32">
      <c r="B225" s="52"/>
      <c r="C225" s="53"/>
      <c r="D225" s="53"/>
      <c r="E225" s="53"/>
      <c r="F225" s="53"/>
      <c r="G225" s="53"/>
      <c r="H225" s="212"/>
      <c r="I225" s="204"/>
      <c r="J225" s="53"/>
      <c r="K225" s="53"/>
      <c r="L225" s="38"/>
      <c r="M225" s="38"/>
      <c r="N225" s="38"/>
      <c r="O225" s="38"/>
      <c r="P225" s="38"/>
      <c r="Q225" s="38"/>
      <c r="R225" s="38"/>
      <c r="S225" s="38"/>
      <c r="T225" s="38"/>
      <c r="U225" s="216"/>
      <c r="V225" s="38"/>
      <c r="W225" s="38"/>
      <c r="X225" s="38"/>
      <c r="Y225" s="38"/>
      <c r="Z225" s="216"/>
      <c r="AA225" s="38"/>
      <c r="AB225" s="38"/>
      <c r="AC225" s="43"/>
      <c r="AD225" s="204"/>
      <c r="AE225" s="208"/>
      <c r="AF225" s="10" t="s">
        <v>34</v>
      </c>
    </row>
    <row r="226" spans="2:32">
      <c r="B226" s="52"/>
      <c r="C226" s="53"/>
      <c r="D226" s="53"/>
      <c r="E226" s="53"/>
      <c r="F226" s="53"/>
      <c r="G226" s="53"/>
      <c r="H226" s="212"/>
      <c r="I226" s="204"/>
      <c r="J226" s="53"/>
      <c r="K226" s="53"/>
      <c r="L226" s="38"/>
      <c r="M226" s="38"/>
      <c r="N226" s="38"/>
      <c r="O226" s="38"/>
      <c r="P226" s="38"/>
      <c r="Q226" s="38"/>
      <c r="R226" s="38"/>
      <c r="S226" s="38"/>
      <c r="T226" s="38"/>
      <c r="U226" s="216"/>
      <c r="V226" s="38"/>
      <c r="W226" s="38"/>
      <c r="X226" s="38"/>
      <c r="Y226" s="38"/>
      <c r="Z226" s="216"/>
      <c r="AA226" s="38"/>
      <c r="AB226" s="38"/>
      <c r="AC226" s="43"/>
      <c r="AD226" s="204"/>
      <c r="AE226" s="208"/>
      <c r="AF226" s="10" t="s">
        <v>34</v>
      </c>
    </row>
    <row r="227" spans="2:32">
      <c r="B227" s="52"/>
      <c r="C227" s="53"/>
      <c r="D227" s="53"/>
      <c r="E227" s="53"/>
      <c r="F227" s="53"/>
      <c r="G227" s="53"/>
      <c r="H227" s="212"/>
      <c r="I227" s="204"/>
      <c r="J227" s="53"/>
      <c r="K227" s="53"/>
      <c r="L227" s="38"/>
      <c r="M227" s="38"/>
      <c r="N227" s="38"/>
      <c r="O227" s="38"/>
      <c r="P227" s="38"/>
      <c r="Q227" s="38"/>
      <c r="R227" s="38"/>
      <c r="S227" s="38"/>
      <c r="T227" s="38"/>
      <c r="U227" s="216"/>
      <c r="V227" s="38"/>
      <c r="W227" s="38"/>
      <c r="X227" s="38"/>
      <c r="Y227" s="38"/>
      <c r="Z227" s="216"/>
      <c r="AA227" s="38"/>
      <c r="AB227" s="38"/>
      <c r="AC227" s="43"/>
      <c r="AD227" s="204"/>
      <c r="AE227" s="208"/>
      <c r="AF227" s="10" t="s">
        <v>34</v>
      </c>
    </row>
    <row r="228" spans="2:32">
      <c r="B228" s="52"/>
      <c r="C228" s="53"/>
      <c r="D228" s="53"/>
      <c r="E228" s="53"/>
      <c r="F228" s="53"/>
      <c r="G228" s="53"/>
      <c r="H228" s="212"/>
      <c r="I228" s="204"/>
      <c r="J228" s="53"/>
      <c r="K228" s="53"/>
      <c r="L228" s="38"/>
      <c r="M228" s="38"/>
      <c r="N228" s="38"/>
      <c r="O228" s="38"/>
      <c r="P228" s="38"/>
      <c r="Q228" s="38"/>
      <c r="R228" s="38"/>
      <c r="S228" s="38"/>
      <c r="T228" s="38"/>
      <c r="U228" s="216"/>
      <c r="V228" s="38"/>
      <c r="W228" s="38"/>
      <c r="X228" s="38"/>
      <c r="Y228" s="38"/>
      <c r="Z228" s="216"/>
      <c r="AA228" s="38"/>
      <c r="AB228" s="38"/>
      <c r="AC228" s="43"/>
      <c r="AD228" s="204"/>
      <c r="AE228" s="208"/>
      <c r="AF228" s="10" t="s">
        <v>34</v>
      </c>
    </row>
    <row r="229" spans="2:32">
      <c r="B229" s="52"/>
      <c r="C229" s="53"/>
      <c r="D229" s="53"/>
      <c r="E229" s="53"/>
      <c r="F229" s="53"/>
      <c r="G229" s="53"/>
      <c r="H229" s="212"/>
      <c r="I229" s="204"/>
      <c r="J229" s="53"/>
      <c r="K229" s="53"/>
      <c r="L229" s="38"/>
      <c r="M229" s="38"/>
      <c r="N229" s="38"/>
      <c r="O229" s="38"/>
      <c r="P229" s="38"/>
      <c r="Q229" s="38"/>
      <c r="R229" s="38"/>
      <c r="S229" s="38"/>
      <c r="T229" s="38"/>
      <c r="U229" s="216"/>
      <c r="V229" s="38"/>
      <c r="W229" s="38"/>
      <c r="X229" s="38"/>
      <c r="Y229" s="38"/>
      <c r="Z229" s="216"/>
      <c r="AA229" s="38"/>
      <c r="AB229" s="38"/>
      <c r="AC229" s="43"/>
      <c r="AD229" s="204"/>
      <c r="AE229" s="208"/>
      <c r="AF229" s="10" t="s">
        <v>34</v>
      </c>
    </row>
    <row r="230" spans="2:32">
      <c r="B230" s="52"/>
      <c r="C230" s="53"/>
      <c r="D230" s="53"/>
      <c r="E230" s="53"/>
      <c r="F230" s="53"/>
      <c r="G230" s="53"/>
      <c r="H230" s="212"/>
      <c r="I230" s="204"/>
      <c r="J230" s="53"/>
      <c r="K230" s="53"/>
      <c r="L230" s="38"/>
      <c r="M230" s="38"/>
      <c r="N230" s="38"/>
      <c r="O230" s="38"/>
      <c r="P230" s="38"/>
      <c r="Q230" s="38"/>
      <c r="R230" s="38"/>
      <c r="S230" s="38"/>
      <c r="T230" s="38"/>
      <c r="U230" s="216"/>
      <c r="V230" s="38"/>
      <c r="W230" s="38"/>
      <c r="X230" s="38"/>
      <c r="Y230" s="38"/>
      <c r="Z230" s="216"/>
      <c r="AA230" s="38"/>
      <c r="AB230" s="38"/>
      <c r="AC230" s="43"/>
      <c r="AD230" s="204"/>
      <c r="AE230" s="208"/>
      <c r="AF230" s="10" t="s">
        <v>34</v>
      </c>
    </row>
    <row r="231" spans="2:32">
      <c r="B231" s="52"/>
      <c r="C231" s="53"/>
      <c r="D231" s="53"/>
      <c r="E231" s="53"/>
      <c r="F231" s="53"/>
      <c r="G231" s="53"/>
      <c r="H231" s="212"/>
      <c r="I231" s="204"/>
      <c r="J231" s="53"/>
      <c r="K231" s="53"/>
      <c r="L231" s="38"/>
      <c r="M231" s="38"/>
      <c r="N231" s="38"/>
      <c r="O231" s="38"/>
      <c r="P231" s="38"/>
      <c r="Q231" s="38"/>
      <c r="R231" s="38"/>
      <c r="S231" s="38"/>
      <c r="T231" s="38"/>
      <c r="U231" s="216"/>
      <c r="V231" s="38"/>
      <c r="W231" s="38"/>
      <c r="X231" s="38"/>
      <c r="Y231" s="38"/>
      <c r="Z231" s="216"/>
      <c r="AA231" s="38"/>
      <c r="AB231" s="38"/>
      <c r="AC231" s="43"/>
      <c r="AD231" s="204"/>
      <c r="AE231" s="208"/>
      <c r="AF231" s="10" t="s">
        <v>34</v>
      </c>
    </row>
    <row r="232" spans="2:32">
      <c r="B232" s="52"/>
      <c r="C232" s="53"/>
      <c r="D232" s="53"/>
      <c r="E232" s="53"/>
      <c r="F232" s="53"/>
      <c r="G232" s="53"/>
      <c r="H232" s="212"/>
      <c r="I232" s="204"/>
      <c r="J232" s="53"/>
      <c r="K232" s="53"/>
      <c r="L232" s="38"/>
      <c r="M232" s="38"/>
      <c r="N232" s="38"/>
      <c r="O232" s="38"/>
      <c r="P232" s="38"/>
      <c r="Q232" s="38"/>
      <c r="R232" s="38"/>
      <c r="S232" s="38"/>
      <c r="T232" s="38"/>
      <c r="U232" s="216"/>
      <c r="V232" s="38"/>
      <c r="W232" s="38"/>
      <c r="X232" s="38"/>
      <c r="Y232" s="38"/>
      <c r="Z232" s="216"/>
      <c r="AA232" s="38"/>
      <c r="AB232" s="38"/>
      <c r="AC232" s="43"/>
      <c r="AD232" s="204"/>
      <c r="AE232" s="208"/>
      <c r="AF232" s="10" t="s">
        <v>34</v>
      </c>
    </row>
    <row r="233" spans="2:32">
      <c r="B233" s="52"/>
      <c r="C233" s="53"/>
      <c r="D233" s="53"/>
      <c r="E233" s="53"/>
      <c r="F233" s="53"/>
      <c r="G233" s="53"/>
      <c r="H233" s="212"/>
      <c r="I233" s="204"/>
      <c r="J233" s="53"/>
      <c r="K233" s="53"/>
      <c r="L233" s="38"/>
      <c r="M233" s="38"/>
      <c r="N233" s="38"/>
      <c r="O233" s="38"/>
      <c r="P233" s="38"/>
      <c r="Q233" s="38"/>
      <c r="R233" s="38"/>
      <c r="S233" s="38"/>
      <c r="T233" s="38"/>
      <c r="U233" s="216"/>
      <c r="V233" s="38"/>
      <c r="W233" s="38"/>
      <c r="X233" s="38"/>
      <c r="Y233" s="38"/>
      <c r="Z233" s="216"/>
      <c r="AA233" s="38"/>
      <c r="AB233" s="38"/>
      <c r="AC233" s="43"/>
      <c r="AD233" s="204"/>
      <c r="AE233" s="208"/>
      <c r="AF233" s="10" t="s">
        <v>34</v>
      </c>
    </row>
    <row r="234" spans="2:32">
      <c r="B234" s="52"/>
      <c r="C234" s="53"/>
      <c r="D234" s="53"/>
      <c r="E234" s="53"/>
      <c r="F234" s="53"/>
      <c r="G234" s="53"/>
      <c r="H234" s="212"/>
      <c r="I234" s="204"/>
      <c r="J234" s="53"/>
      <c r="K234" s="53"/>
      <c r="L234" s="38"/>
      <c r="M234" s="38"/>
      <c r="N234" s="38"/>
      <c r="O234" s="38"/>
      <c r="P234" s="38"/>
      <c r="Q234" s="38"/>
      <c r="R234" s="38"/>
      <c r="S234" s="38"/>
      <c r="T234" s="38"/>
      <c r="U234" s="216"/>
      <c r="V234" s="38"/>
      <c r="W234" s="38"/>
      <c r="X234" s="38"/>
      <c r="Y234" s="38"/>
      <c r="Z234" s="216"/>
      <c r="AA234" s="38"/>
      <c r="AB234" s="38"/>
      <c r="AC234" s="43"/>
      <c r="AD234" s="204"/>
      <c r="AE234" s="208"/>
      <c r="AF234" s="10" t="s">
        <v>34</v>
      </c>
    </row>
    <row r="235" spans="2:32">
      <c r="B235" s="52"/>
      <c r="C235" s="53"/>
      <c r="D235" s="53"/>
      <c r="E235" s="53"/>
      <c r="F235" s="53"/>
      <c r="G235" s="53"/>
      <c r="H235" s="212"/>
      <c r="I235" s="204"/>
      <c r="J235" s="53"/>
      <c r="K235" s="53"/>
      <c r="L235" s="38"/>
      <c r="M235" s="38"/>
      <c r="N235" s="38"/>
      <c r="O235" s="38"/>
      <c r="P235" s="38"/>
      <c r="Q235" s="38"/>
      <c r="R235" s="38"/>
      <c r="S235" s="38"/>
      <c r="T235" s="38"/>
      <c r="U235" s="216"/>
      <c r="V235" s="38"/>
      <c r="W235" s="38"/>
      <c r="X235" s="38"/>
      <c r="Y235" s="38"/>
      <c r="Z235" s="216"/>
      <c r="AA235" s="38"/>
      <c r="AB235" s="38"/>
      <c r="AC235" s="43"/>
      <c r="AD235" s="204"/>
      <c r="AE235" s="208"/>
      <c r="AF235" s="10" t="s">
        <v>34</v>
      </c>
    </row>
    <row r="236" spans="2:32">
      <c r="B236" s="52"/>
      <c r="C236" s="53"/>
      <c r="D236" s="53"/>
      <c r="E236" s="53"/>
      <c r="F236" s="53"/>
      <c r="G236" s="53"/>
      <c r="H236" s="212"/>
      <c r="I236" s="204"/>
      <c r="J236" s="53"/>
      <c r="K236" s="53"/>
      <c r="L236" s="38"/>
      <c r="M236" s="38"/>
      <c r="N236" s="38"/>
      <c r="O236" s="38"/>
      <c r="P236" s="38"/>
      <c r="Q236" s="38"/>
      <c r="R236" s="38"/>
      <c r="S236" s="38"/>
      <c r="T236" s="38"/>
      <c r="U236" s="216"/>
      <c r="V236" s="38"/>
      <c r="W236" s="38"/>
      <c r="X236" s="38"/>
      <c r="Y236" s="38"/>
      <c r="Z236" s="216"/>
      <c r="AA236" s="38"/>
      <c r="AB236" s="38"/>
      <c r="AC236" s="43"/>
      <c r="AD236" s="204"/>
      <c r="AE236" s="208"/>
      <c r="AF236" s="10" t="s">
        <v>34</v>
      </c>
    </row>
    <row r="237" spans="2:32">
      <c r="B237" s="52"/>
      <c r="C237" s="53"/>
      <c r="D237" s="53"/>
      <c r="E237" s="53"/>
      <c r="F237" s="53"/>
      <c r="G237" s="53"/>
      <c r="H237" s="212"/>
      <c r="I237" s="204"/>
      <c r="J237" s="53"/>
      <c r="K237" s="53"/>
      <c r="L237" s="38"/>
      <c r="M237" s="38"/>
      <c r="N237" s="38"/>
      <c r="O237" s="38"/>
      <c r="P237" s="38"/>
      <c r="Q237" s="38"/>
      <c r="R237" s="38"/>
      <c r="S237" s="38"/>
      <c r="T237" s="38"/>
      <c r="U237" s="216"/>
      <c r="V237" s="38"/>
      <c r="W237" s="38"/>
      <c r="X237" s="38"/>
      <c r="Y237" s="38"/>
      <c r="Z237" s="216"/>
      <c r="AA237" s="38"/>
      <c r="AB237" s="38"/>
      <c r="AC237" s="43"/>
      <c r="AD237" s="204"/>
      <c r="AE237" s="208"/>
      <c r="AF237" s="10" t="s">
        <v>34</v>
      </c>
    </row>
    <row r="238" spans="2:32">
      <c r="B238" s="52"/>
      <c r="C238" s="53"/>
      <c r="D238" s="53"/>
      <c r="E238" s="53"/>
      <c r="F238" s="53"/>
      <c r="G238" s="53"/>
      <c r="H238" s="212"/>
      <c r="I238" s="204"/>
      <c r="J238" s="53"/>
      <c r="K238" s="53"/>
      <c r="L238" s="38"/>
      <c r="M238" s="38"/>
      <c r="N238" s="38"/>
      <c r="O238" s="38"/>
      <c r="P238" s="38"/>
      <c r="Q238" s="38"/>
      <c r="R238" s="38"/>
      <c r="S238" s="38"/>
      <c r="T238" s="38"/>
      <c r="U238" s="216"/>
      <c r="V238" s="38"/>
      <c r="W238" s="38"/>
      <c r="X238" s="38"/>
      <c r="Y238" s="38"/>
      <c r="Z238" s="216"/>
      <c r="AA238" s="38"/>
      <c r="AB238" s="38"/>
      <c r="AC238" s="43"/>
      <c r="AD238" s="204"/>
      <c r="AE238" s="208"/>
      <c r="AF238" s="10" t="s">
        <v>34</v>
      </c>
    </row>
    <row r="239" spans="2:32">
      <c r="B239" s="52"/>
      <c r="C239" s="53"/>
      <c r="D239" s="53"/>
      <c r="E239" s="53"/>
      <c r="F239" s="53"/>
      <c r="G239" s="53"/>
      <c r="H239" s="212"/>
      <c r="I239" s="204"/>
      <c r="J239" s="53"/>
      <c r="K239" s="53"/>
      <c r="L239" s="38"/>
      <c r="M239" s="38"/>
      <c r="N239" s="38"/>
      <c r="O239" s="38"/>
      <c r="P239" s="38"/>
      <c r="Q239" s="38"/>
      <c r="R239" s="38"/>
      <c r="S239" s="38"/>
      <c r="T239" s="38"/>
      <c r="U239" s="216"/>
      <c r="V239" s="38"/>
      <c r="W239" s="38"/>
      <c r="X239" s="38"/>
      <c r="Y239" s="38"/>
      <c r="Z239" s="216"/>
      <c r="AA239" s="38"/>
      <c r="AB239" s="38"/>
      <c r="AC239" s="43"/>
      <c r="AD239" s="204"/>
      <c r="AE239" s="208"/>
      <c r="AF239" s="10" t="s">
        <v>34</v>
      </c>
    </row>
    <row r="240" spans="2:32">
      <c r="B240" s="52"/>
      <c r="C240" s="53"/>
      <c r="D240" s="53"/>
      <c r="E240" s="53"/>
      <c r="F240" s="53"/>
      <c r="G240" s="53"/>
      <c r="H240" s="212"/>
      <c r="I240" s="204"/>
      <c r="J240" s="53"/>
      <c r="K240" s="53"/>
      <c r="L240" s="38"/>
      <c r="M240" s="38"/>
      <c r="N240" s="38"/>
      <c r="O240" s="38"/>
      <c r="P240" s="38"/>
      <c r="Q240" s="38"/>
      <c r="R240" s="38"/>
      <c r="S240" s="38"/>
      <c r="T240" s="38"/>
      <c r="U240" s="216"/>
      <c r="V240" s="38"/>
      <c r="W240" s="38"/>
      <c r="X240" s="38"/>
      <c r="Y240" s="38"/>
      <c r="Z240" s="216"/>
      <c r="AA240" s="38"/>
      <c r="AB240" s="38"/>
      <c r="AC240" s="43"/>
      <c r="AD240" s="204"/>
      <c r="AE240" s="208"/>
      <c r="AF240" s="10" t="s">
        <v>34</v>
      </c>
    </row>
    <row r="241" spans="2:32">
      <c r="B241" s="52"/>
      <c r="C241" s="53"/>
      <c r="D241" s="53"/>
      <c r="E241" s="53"/>
      <c r="F241" s="53"/>
      <c r="G241" s="53"/>
      <c r="H241" s="212"/>
      <c r="I241" s="204"/>
      <c r="J241" s="53"/>
      <c r="K241" s="53"/>
      <c r="L241" s="38"/>
      <c r="M241" s="38"/>
      <c r="N241" s="38"/>
      <c r="O241" s="38"/>
      <c r="P241" s="38"/>
      <c r="Q241" s="38"/>
      <c r="R241" s="38"/>
      <c r="S241" s="38"/>
      <c r="T241" s="38"/>
      <c r="U241" s="216"/>
      <c r="V241" s="38"/>
      <c r="W241" s="38"/>
      <c r="X241" s="38"/>
      <c r="Y241" s="38"/>
      <c r="Z241" s="216"/>
      <c r="AA241" s="38"/>
      <c r="AB241" s="38"/>
      <c r="AC241" s="43"/>
      <c r="AD241" s="204"/>
      <c r="AE241" s="208"/>
      <c r="AF241" s="10" t="s">
        <v>34</v>
      </c>
    </row>
    <row r="242" spans="2:32">
      <c r="B242" s="52"/>
      <c r="C242" s="53"/>
      <c r="D242" s="53"/>
      <c r="E242" s="53"/>
      <c r="F242" s="53"/>
      <c r="G242" s="53"/>
      <c r="H242" s="212"/>
      <c r="I242" s="204"/>
      <c r="J242" s="53"/>
      <c r="K242" s="53"/>
      <c r="L242" s="38"/>
      <c r="M242" s="38"/>
      <c r="N242" s="38"/>
      <c r="O242" s="38"/>
      <c r="P242" s="38"/>
      <c r="Q242" s="38"/>
      <c r="R242" s="38"/>
      <c r="S242" s="38"/>
      <c r="T242" s="38"/>
      <c r="U242" s="216"/>
      <c r="V242" s="38"/>
      <c r="W242" s="38"/>
      <c r="X242" s="38"/>
      <c r="Y242" s="38"/>
      <c r="Z242" s="216"/>
      <c r="AA242" s="38"/>
      <c r="AB242" s="38"/>
      <c r="AC242" s="43"/>
      <c r="AD242" s="204"/>
      <c r="AE242" s="208"/>
      <c r="AF242" s="10" t="s">
        <v>34</v>
      </c>
    </row>
    <row r="243" spans="2:32">
      <c r="B243" s="52"/>
      <c r="C243" s="53"/>
      <c r="D243" s="53"/>
      <c r="E243" s="53"/>
      <c r="F243" s="53"/>
      <c r="G243" s="53"/>
      <c r="H243" s="212"/>
      <c r="I243" s="204"/>
      <c r="J243" s="53"/>
      <c r="K243" s="53"/>
      <c r="L243" s="38"/>
      <c r="M243" s="38"/>
      <c r="N243" s="38"/>
      <c r="O243" s="38"/>
      <c r="P243" s="38"/>
      <c r="Q243" s="38"/>
      <c r="R243" s="38"/>
      <c r="S243" s="38"/>
      <c r="T243" s="38"/>
      <c r="U243" s="216"/>
      <c r="V243" s="38"/>
      <c r="W243" s="38"/>
      <c r="X243" s="38"/>
      <c r="Y243" s="38"/>
      <c r="Z243" s="216"/>
      <c r="AA243" s="38"/>
      <c r="AB243" s="38"/>
      <c r="AC243" s="43"/>
      <c r="AD243" s="204"/>
      <c r="AE243" s="208"/>
      <c r="AF243" s="10" t="s">
        <v>34</v>
      </c>
    </row>
    <row r="244" spans="2:32">
      <c r="B244" s="52"/>
      <c r="C244" s="53"/>
      <c r="D244" s="53"/>
      <c r="E244" s="53"/>
      <c r="F244" s="53"/>
      <c r="G244" s="53"/>
      <c r="H244" s="212"/>
      <c r="I244" s="204"/>
      <c r="J244" s="53"/>
      <c r="K244" s="53"/>
      <c r="L244" s="38"/>
      <c r="M244" s="38"/>
      <c r="N244" s="38"/>
      <c r="O244" s="38"/>
      <c r="P244" s="38"/>
      <c r="Q244" s="38"/>
      <c r="R244" s="38"/>
      <c r="S244" s="38"/>
      <c r="T244" s="38"/>
      <c r="U244" s="216"/>
      <c r="V244" s="38"/>
      <c r="W244" s="38"/>
      <c r="X244" s="38"/>
      <c r="Y244" s="38"/>
      <c r="Z244" s="216"/>
      <c r="AA244" s="38"/>
      <c r="AB244" s="38"/>
      <c r="AC244" s="43"/>
      <c r="AD244" s="204"/>
      <c r="AE244" s="208"/>
      <c r="AF244" s="10" t="s">
        <v>34</v>
      </c>
    </row>
    <row r="245" spans="2:32">
      <c r="B245" s="52"/>
      <c r="C245" s="53"/>
      <c r="D245" s="53"/>
      <c r="E245" s="53"/>
      <c r="F245" s="53"/>
      <c r="G245" s="53"/>
      <c r="H245" s="212"/>
      <c r="I245" s="204"/>
      <c r="J245" s="53"/>
      <c r="K245" s="53"/>
      <c r="L245" s="38"/>
      <c r="M245" s="38"/>
      <c r="N245" s="38"/>
      <c r="O245" s="38"/>
      <c r="P245" s="38"/>
      <c r="Q245" s="38"/>
      <c r="R245" s="38"/>
      <c r="S245" s="38"/>
      <c r="T245" s="38"/>
      <c r="U245" s="216"/>
      <c r="V245" s="38"/>
      <c r="W245" s="38"/>
      <c r="X245" s="38"/>
      <c r="Y245" s="38"/>
      <c r="Z245" s="216"/>
      <c r="AA245" s="38"/>
      <c r="AB245" s="38"/>
      <c r="AC245" s="43"/>
      <c r="AD245" s="204"/>
      <c r="AE245" s="208"/>
      <c r="AF245" s="10" t="s">
        <v>34</v>
      </c>
    </row>
    <row r="246" spans="2:32">
      <c r="B246" s="52"/>
      <c r="C246" s="53"/>
      <c r="D246" s="53"/>
      <c r="E246" s="53"/>
      <c r="F246" s="53"/>
      <c r="G246" s="53"/>
      <c r="H246" s="212"/>
      <c r="I246" s="204"/>
      <c r="J246" s="53"/>
      <c r="K246" s="53"/>
      <c r="L246" s="38"/>
      <c r="M246" s="38"/>
      <c r="N246" s="38"/>
      <c r="O246" s="38"/>
      <c r="P246" s="38"/>
      <c r="Q246" s="38"/>
      <c r="R246" s="38"/>
      <c r="S246" s="38"/>
      <c r="T246" s="38"/>
      <c r="U246" s="216"/>
      <c r="V246" s="38"/>
      <c r="W246" s="38"/>
      <c r="X246" s="38"/>
      <c r="Y246" s="38"/>
      <c r="Z246" s="216"/>
      <c r="AA246" s="38"/>
      <c r="AB246" s="38"/>
      <c r="AC246" s="43"/>
      <c r="AD246" s="204"/>
      <c r="AE246" s="208"/>
      <c r="AF246" s="10" t="s">
        <v>34</v>
      </c>
    </row>
    <row r="247" spans="2:32">
      <c r="B247" s="52"/>
      <c r="C247" s="53"/>
      <c r="D247" s="53"/>
      <c r="E247" s="53"/>
      <c r="F247" s="53"/>
      <c r="G247" s="53"/>
      <c r="H247" s="212"/>
      <c r="I247" s="204"/>
      <c r="J247" s="53"/>
      <c r="K247" s="53"/>
      <c r="L247" s="38"/>
      <c r="M247" s="38"/>
      <c r="N247" s="38"/>
      <c r="O247" s="38"/>
      <c r="P247" s="38"/>
      <c r="Q247" s="38"/>
      <c r="R247" s="38"/>
      <c r="S247" s="38"/>
      <c r="T247" s="38"/>
      <c r="U247" s="216"/>
      <c r="V247" s="38"/>
      <c r="W247" s="38"/>
      <c r="X247" s="38"/>
      <c r="Y247" s="38"/>
      <c r="Z247" s="216"/>
      <c r="AA247" s="38"/>
      <c r="AB247" s="38"/>
      <c r="AC247" s="43"/>
      <c r="AD247" s="204"/>
      <c r="AE247" s="208"/>
      <c r="AF247" s="10" t="s">
        <v>34</v>
      </c>
    </row>
    <row r="248" spans="2:32">
      <c r="B248" s="52"/>
      <c r="C248" s="53"/>
      <c r="D248" s="53"/>
      <c r="E248" s="53"/>
      <c r="F248" s="53"/>
      <c r="G248" s="53"/>
      <c r="H248" s="212"/>
      <c r="I248" s="204"/>
      <c r="J248" s="53"/>
      <c r="K248" s="53"/>
      <c r="L248" s="38"/>
      <c r="M248" s="38"/>
      <c r="N248" s="38"/>
      <c r="O248" s="38"/>
      <c r="P248" s="38"/>
      <c r="Q248" s="38"/>
      <c r="R248" s="38"/>
      <c r="S248" s="38"/>
      <c r="T248" s="38"/>
      <c r="U248" s="216"/>
      <c r="V248" s="38"/>
      <c r="W248" s="38"/>
      <c r="X248" s="38"/>
      <c r="Y248" s="38"/>
      <c r="Z248" s="216"/>
      <c r="AA248" s="38"/>
      <c r="AB248" s="38"/>
      <c r="AC248" s="43"/>
      <c r="AD248" s="204"/>
      <c r="AE248" s="208"/>
      <c r="AF248" s="10" t="s">
        <v>34</v>
      </c>
    </row>
    <row r="249" spans="2:32">
      <c r="B249" s="52"/>
      <c r="C249" s="53"/>
      <c r="D249" s="53"/>
      <c r="E249" s="53"/>
      <c r="F249" s="53"/>
      <c r="G249" s="53"/>
      <c r="H249" s="212"/>
      <c r="I249" s="204"/>
      <c r="J249" s="53"/>
      <c r="K249" s="53"/>
      <c r="L249" s="38"/>
      <c r="M249" s="38"/>
      <c r="N249" s="38"/>
      <c r="O249" s="38"/>
      <c r="P249" s="38"/>
      <c r="Q249" s="38"/>
      <c r="R249" s="38"/>
      <c r="S249" s="38"/>
      <c r="T249" s="38"/>
      <c r="U249" s="216"/>
      <c r="V249" s="38"/>
      <c r="W249" s="38"/>
      <c r="X249" s="38"/>
      <c r="Y249" s="38"/>
      <c r="Z249" s="216"/>
      <c r="AA249" s="38"/>
      <c r="AB249" s="38"/>
      <c r="AC249" s="43"/>
      <c r="AD249" s="204"/>
      <c r="AE249" s="208"/>
      <c r="AF249" s="10" t="s">
        <v>34</v>
      </c>
    </row>
    <row r="250" spans="2:32">
      <c r="B250" s="52"/>
      <c r="C250" s="53"/>
      <c r="D250" s="53"/>
      <c r="E250" s="53"/>
      <c r="F250" s="53"/>
      <c r="G250" s="53"/>
      <c r="H250" s="212"/>
      <c r="I250" s="204"/>
      <c r="J250" s="53"/>
      <c r="K250" s="53"/>
      <c r="L250" s="38"/>
      <c r="M250" s="38"/>
      <c r="N250" s="38"/>
      <c r="O250" s="38"/>
      <c r="P250" s="38"/>
      <c r="Q250" s="38"/>
      <c r="R250" s="38"/>
      <c r="S250" s="38"/>
      <c r="T250" s="38"/>
      <c r="U250" s="216"/>
      <c r="V250" s="38"/>
      <c r="W250" s="38"/>
      <c r="X250" s="38"/>
      <c r="Y250" s="38"/>
      <c r="Z250" s="216"/>
      <c r="AA250" s="38"/>
      <c r="AB250" s="38"/>
      <c r="AC250" s="43"/>
      <c r="AD250" s="204"/>
      <c r="AE250" s="208"/>
      <c r="AF250" s="10" t="s">
        <v>34</v>
      </c>
    </row>
    <row r="251" spans="2:32">
      <c r="B251" s="52"/>
      <c r="C251" s="53"/>
      <c r="D251" s="53"/>
      <c r="E251" s="53"/>
      <c r="F251" s="53"/>
      <c r="G251" s="53"/>
      <c r="H251" s="212"/>
      <c r="I251" s="204"/>
      <c r="J251" s="53"/>
      <c r="K251" s="53"/>
      <c r="L251" s="38"/>
      <c r="M251" s="38"/>
      <c r="N251" s="38"/>
      <c r="O251" s="38"/>
      <c r="P251" s="38"/>
      <c r="Q251" s="38"/>
      <c r="R251" s="38"/>
      <c r="S251" s="38"/>
      <c r="T251" s="38"/>
      <c r="U251" s="216"/>
      <c r="V251" s="38"/>
      <c r="W251" s="38"/>
      <c r="X251" s="38"/>
      <c r="Y251" s="38"/>
      <c r="Z251" s="216"/>
      <c r="AA251" s="38"/>
      <c r="AB251" s="38"/>
      <c r="AC251" s="43"/>
      <c r="AD251" s="204"/>
      <c r="AE251" s="208"/>
      <c r="AF251" s="10" t="s">
        <v>34</v>
      </c>
    </row>
    <row r="252" spans="2:32">
      <c r="B252" s="52"/>
      <c r="C252" s="53"/>
      <c r="D252" s="53"/>
      <c r="E252" s="53"/>
      <c r="F252" s="53"/>
      <c r="G252" s="53"/>
      <c r="H252" s="212"/>
      <c r="I252" s="204"/>
      <c r="J252" s="53"/>
      <c r="K252" s="53"/>
      <c r="L252" s="38"/>
      <c r="M252" s="38"/>
      <c r="N252" s="38"/>
      <c r="O252" s="38"/>
      <c r="P252" s="38"/>
      <c r="Q252" s="38"/>
      <c r="R252" s="38"/>
      <c r="S252" s="38"/>
      <c r="T252" s="38"/>
      <c r="U252" s="216"/>
      <c r="V252" s="38"/>
      <c r="W252" s="38"/>
      <c r="X252" s="38"/>
      <c r="Y252" s="38"/>
      <c r="Z252" s="216"/>
      <c r="AA252" s="38"/>
      <c r="AB252" s="38"/>
      <c r="AC252" s="43"/>
      <c r="AD252" s="204"/>
      <c r="AE252" s="208"/>
      <c r="AF252" s="10" t="s">
        <v>34</v>
      </c>
    </row>
    <row r="253" spans="2:32">
      <c r="B253" s="52"/>
      <c r="C253" s="53"/>
      <c r="D253" s="53"/>
      <c r="E253" s="53"/>
      <c r="F253" s="53"/>
      <c r="G253" s="53"/>
      <c r="H253" s="212"/>
      <c r="I253" s="204"/>
      <c r="J253" s="53"/>
      <c r="K253" s="53"/>
      <c r="L253" s="38"/>
      <c r="M253" s="38"/>
      <c r="N253" s="38"/>
      <c r="O253" s="38"/>
      <c r="P253" s="38"/>
      <c r="Q253" s="38"/>
      <c r="R253" s="38"/>
      <c r="S253" s="38"/>
      <c r="T253" s="38"/>
      <c r="U253" s="216"/>
      <c r="V253" s="38"/>
      <c r="W253" s="38"/>
      <c r="X253" s="38"/>
      <c r="Y253" s="38"/>
      <c r="Z253" s="216"/>
      <c r="AA253" s="38"/>
      <c r="AB253" s="38"/>
      <c r="AC253" s="43"/>
      <c r="AD253" s="204"/>
      <c r="AE253" s="208"/>
      <c r="AF253" s="10" t="s">
        <v>34</v>
      </c>
    </row>
    <row r="254" spans="2:32">
      <c r="B254" s="52"/>
      <c r="C254" s="53"/>
      <c r="D254" s="53"/>
      <c r="E254" s="53"/>
      <c r="F254" s="53"/>
      <c r="G254" s="53"/>
      <c r="H254" s="212"/>
      <c r="I254" s="204"/>
      <c r="J254" s="53"/>
      <c r="K254" s="53"/>
      <c r="L254" s="38"/>
      <c r="M254" s="38"/>
      <c r="N254" s="38"/>
      <c r="O254" s="38"/>
      <c r="P254" s="38"/>
      <c r="Q254" s="38"/>
      <c r="R254" s="38"/>
      <c r="S254" s="38"/>
      <c r="T254" s="38"/>
      <c r="U254" s="216"/>
      <c r="V254" s="38"/>
      <c r="W254" s="38"/>
      <c r="X254" s="38"/>
      <c r="Y254" s="38"/>
      <c r="Z254" s="216"/>
      <c r="AA254" s="38"/>
      <c r="AB254" s="38"/>
      <c r="AC254" s="43"/>
      <c r="AD254" s="204"/>
      <c r="AE254" s="208"/>
      <c r="AF254" s="10" t="s">
        <v>34</v>
      </c>
    </row>
    <row r="255" spans="2:32">
      <c r="B255" s="52"/>
      <c r="C255" s="53"/>
      <c r="D255" s="53"/>
      <c r="E255" s="53"/>
      <c r="F255" s="53"/>
      <c r="G255" s="53"/>
      <c r="H255" s="212"/>
      <c r="I255" s="204"/>
      <c r="J255" s="53"/>
      <c r="K255" s="53"/>
      <c r="L255" s="38"/>
      <c r="M255" s="38"/>
      <c r="N255" s="38"/>
      <c r="O255" s="38"/>
      <c r="P255" s="38"/>
      <c r="Q255" s="38"/>
      <c r="R255" s="38"/>
      <c r="S255" s="38"/>
      <c r="T255" s="38"/>
      <c r="U255" s="216"/>
      <c r="V255" s="38"/>
      <c r="W255" s="38"/>
      <c r="X255" s="38"/>
      <c r="Y255" s="38"/>
      <c r="Z255" s="216"/>
      <c r="AA255" s="38"/>
      <c r="AB255" s="38"/>
      <c r="AC255" s="43"/>
      <c r="AD255" s="204"/>
      <c r="AE255" s="208"/>
      <c r="AF255" s="10" t="s">
        <v>34</v>
      </c>
    </row>
    <row r="256" spans="2:32">
      <c r="B256" s="52"/>
      <c r="C256" s="53"/>
      <c r="D256" s="53"/>
      <c r="E256" s="53"/>
      <c r="F256" s="53"/>
      <c r="G256" s="53"/>
      <c r="H256" s="212"/>
      <c r="I256" s="204"/>
      <c r="J256" s="53"/>
      <c r="K256" s="53"/>
      <c r="L256" s="38"/>
      <c r="M256" s="38"/>
      <c r="N256" s="38"/>
      <c r="O256" s="38"/>
      <c r="P256" s="38"/>
      <c r="Q256" s="38"/>
      <c r="R256" s="38"/>
      <c r="S256" s="38"/>
      <c r="T256" s="38"/>
      <c r="U256" s="216"/>
      <c r="V256" s="38"/>
      <c r="W256" s="38"/>
      <c r="X256" s="38"/>
      <c r="Y256" s="38"/>
      <c r="Z256" s="216"/>
      <c r="AA256" s="38"/>
      <c r="AB256" s="38"/>
      <c r="AC256" s="43"/>
      <c r="AD256" s="204"/>
      <c r="AE256" s="208"/>
      <c r="AF256" s="10" t="s">
        <v>34</v>
      </c>
    </row>
    <row r="257" spans="2:32">
      <c r="B257" s="52"/>
      <c r="C257" s="53"/>
      <c r="D257" s="53"/>
      <c r="E257" s="53"/>
      <c r="F257" s="53"/>
      <c r="G257" s="53"/>
      <c r="H257" s="212"/>
      <c r="I257" s="204"/>
      <c r="J257" s="53"/>
      <c r="K257" s="53"/>
      <c r="L257" s="38"/>
      <c r="M257" s="38"/>
      <c r="N257" s="38"/>
      <c r="O257" s="38"/>
      <c r="P257" s="38"/>
      <c r="Q257" s="38"/>
      <c r="R257" s="38"/>
      <c r="S257" s="38"/>
      <c r="T257" s="38"/>
      <c r="U257" s="216"/>
      <c r="V257" s="38"/>
      <c r="W257" s="38"/>
      <c r="X257" s="38"/>
      <c r="Y257" s="38"/>
      <c r="Z257" s="216"/>
      <c r="AA257" s="38"/>
      <c r="AB257" s="38"/>
      <c r="AC257" s="43"/>
      <c r="AD257" s="204"/>
      <c r="AE257" s="208"/>
      <c r="AF257" s="10" t="s">
        <v>34</v>
      </c>
    </row>
    <row r="258" spans="2:32">
      <c r="B258" s="52"/>
      <c r="C258" s="53"/>
      <c r="D258" s="53"/>
      <c r="E258" s="53"/>
      <c r="F258" s="53"/>
      <c r="G258" s="53"/>
      <c r="H258" s="212"/>
      <c r="I258" s="204"/>
      <c r="J258" s="53"/>
      <c r="K258" s="53"/>
      <c r="L258" s="38"/>
      <c r="M258" s="38"/>
      <c r="N258" s="38"/>
      <c r="O258" s="38"/>
      <c r="P258" s="38"/>
      <c r="Q258" s="38"/>
      <c r="R258" s="38"/>
      <c r="S258" s="38"/>
      <c r="T258" s="38"/>
      <c r="U258" s="216"/>
      <c r="V258" s="38"/>
      <c r="W258" s="38"/>
      <c r="X258" s="38"/>
      <c r="Y258" s="38"/>
      <c r="Z258" s="216"/>
      <c r="AA258" s="38"/>
      <c r="AB258" s="38"/>
      <c r="AC258" s="43"/>
      <c r="AD258" s="204"/>
      <c r="AE258" s="208"/>
      <c r="AF258" s="10" t="s">
        <v>34</v>
      </c>
    </row>
    <row r="259" spans="2:32">
      <c r="B259" s="52"/>
      <c r="C259" s="53"/>
      <c r="D259" s="53"/>
      <c r="E259" s="53"/>
      <c r="F259" s="53"/>
      <c r="G259" s="53"/>
      <c r="H259" s="212"/>
      <c r="I259" s="204"/>
      <c r="J259" s="53"/>
      <c r="K259" s="53"/>
      <c r="L259" s="38"/>
      <c r="M259" s="38"/>
      <c r="N259" s="38"/>
      <c r="O259" s="38"/>
      <c r="P259" s="38"/>
      <c r="Q259" s="38"/>
      <c r="R259" s="38"/>
      <c r="S259" s="38"/>
      <c r="T259" s="38"/>
      <c r="U259" s="216"/>
      <c r="V259" s="38"/>
      <c r="W259" s="38"/>
      <c r="X259" s="38"/>
      <c r="Y259" s="38"/>
      <c r="Z259" s="216"/>
      <c r="AA259" s="38"/>
      <c r="AB259" s="38"/>
      <c r="AC259" s="43"/>
      <c r="AD259" s="204"/>
      <c r="AE259" s="208"/>
      <c r="AF259" s="10" t="s">
        <v>34</v>
      </c>
    </row>
    <row r="260" spans="2:32">
      <c r="B260" s="52"/>
      <c r="C260" s="53"/>
      <c r="D260" s="53"/>
      <c r="E260" s="53"/>
      <c r="F260" s="53"/>
      <c r="G260" s="53"/>
      <c r="H260" s="212"/>
      <c r="I260" s="204"/>
      <c r="J260" s="53"/>
      <c r="K260" s="53"/>
      <c r="L260" s="38"/>
      <c r="M260" s="38"/>
      <c r="N260" s="38"/>
      <c r="O260" s="38"/>
      <c r="P260" s="38"/>
      <c r="Q260" s="38"/>
      <c r="R260" s="38"/>
      <c r="S260" s="38"/>
      <c r="T260" s="38"/>
      <c r="U260" s="216"/>
      <c r="V260" s="38"/>
      <c r="W260" s="38"/>
      <c r="X260" s="38"/>
      <c r="Y260" s="38"/>
      <c r="Z260" s="216"/>
      <c r="AA260" s="38"/>
      <c r="AB260" s="38"/>
      <c r="AC260" s="43"/>
      <c r="AD260" s="204"/>
      <c r="AE260" s="208"/>
      <c r="AF260" s="10" t="s">
        <v>34</v>
      </c>
    </row>
    <row r="261" spans="2:32">
      <c r="B261" s="52"/>
      <c r="C261" s="53"/>
      <c r="D261" s="53"/>
      <c r="E261" s="53"/>
      <c r="F261" s="53"/>
      <c r="G261" s="53"/>
      <c r="H261" s="212"/>
      <c r="I261" s="204"/>
      <c r="J261" s="53"/>
      <c r="K261" s="53"/>
      <c r="L261" s="38"/>
      <c r="M261" s="38"/>
      <c r="N261" s="38"/>
      <c r="O261" s="38"/>
      <c r="P261" s="38"/>
      <c r="Q261" s="38"/>
      <c r="R261" s="38"/>
      <c r="S261" s="38"/>
      <c r="T261" s="38"/>
      <c r="U261" s="216"/>
      <c r="V261" s="38"/>
      <c r="W261" s="38"/>
      <c r="X261" s="38"/>
      <c r="Y261" s="38"/>
      <c r="Z261" s="216"/>
      <c r="AA261" s="38"/>
      <c r="AB261" s="38"/>
      <c r="AC261" s="43"/>
      <c r="AD261" s="204"/>
      <c r="AE261" s="208"/>
      <c r="AF261" s="10" t="s">
        <v>34</v>
      </c>
    </row>
    <row r="262" spans="2:32">
      <c r="B262" s="52"/>
      <c r="C262" s="53"/>
      <c r="D262" s="53"/>
      <c r="E262" s="53"/>
      <c r="F262" s="53"/>
      <c r="G262" s="53"/>
      <c r="H262" s="212"/>
      <c r="I262" s="204"/>
      <c r="J262" s="53"/>
      <c r="K262" s="53"/>
      <c r="L262" s="38"/>
      <c r="M262" s="38"/>
      <c r="N262" s="38"/>
      <c r="O262" s="38"/>
      <c r="P262" s="38"/>
      <c r="Q262" s="38"/>
      <c r="R262" s="38"/>
      <c r="S262" s="38"/>
      <c r="T262" s="38"/>
      <c r="U262" s="216"/>
      <c r="V262" s="38"/>
      <c r="W262" s="38"/>
      <c r="X262" s="38"/>
      <c r="Y262" s="38"/>
      <c r="Z262" s="216"/>
      <c r="AA262" s="38"/>
      <c r="AB262" s="38"/>
      <c r="AC262" s="43"/>
      <c r="AD262" s="204"/>
      <c r="AE262" s="208"/>
      <c r="AF262" s="10" t="s">
        <v>34</v>
      </c>
    </row>
    <row r="263" spans="2:32">
      <c r="B263" s="52"/>
      <c r="C263" s="53"/>
      <c r="D263" s="53"/>
      <c r="E263" s="53"/>
      <c r="F263" s="53"/>
      <c r="G263" s="53"/>
      <c r="H263" s="212"/>
      <c r="I263" s="204"/>
      <c r="J263" s="53"/>
      <c r="K263" s="53"/>
      <c r="L263" s="38"/>
      <c r="M263" s="38"/>
      <c r="N263" s="38"/>
      <c r="O263" s="38"/>
      <c r="P263" s="38"/>
      <c r="Q263" s="38"/>
      <c r="R263" s="38"/>
      <c r="S263" s="38"/>
      <c r="T263" s="38"/>
      <c r="U263" s="216"/>
      <c r="V263" s="38"/>
      <c r="W263" s="38"/>
      <c r="X263" s="38"/>
      <c r="Y263" s="38"/>
      <c r="Z263" s="216"/>
      <c r="AA263" s="38"/>
      <c r="AB263" s="38"/>
      <c r="AC263" s="43"/>
      <c r="AD263" s="204"/>
      <c r="AE263" s="208"/>
      <c r="AF263" s="10" t="s">
        <v>34</v>
      </c>
    </row>
    <row r="264" spans="2:32">
      <c r="B264" s="52"/>
      <c r="C264" s="53"/>
      <c r="D264" s="53"/>
      <c r="E264" s="53"/>
      <c r="F264" s="53"/>
      <c r="G264" s="53"/>
      <c r="H264" s="212"/>
      <c r="I264" s="204"/>
      <c r="J264" s="53"/>
      <c r="K264" s="53"/>
      <c r="L264" s="38"/>
      <c r="M264" s="38"/>
      <c r="N264" s="38"/>
      <c r="O264" s="38"/>
      <c r="P264" s="38"/>
      <c r="Q264" s="38"/>
      <c r="R264" s="38"/>
      <c r="S264" s="38"/>
      <c r="T264" s="38"/>
      <c r="U264" s="216"/>
      <c r="V264" s="38"/>
      <c r="W264" s="38"/>
      <c r="X264" s="38"/>
      <c r="Y264" s="38"/>
      <c r="Z264" s="216"/>
      <c r="AA264" s="38"/>
      <c r="AB264" s="38"/>
      <c r="AC264" s="43"/>
      <c r="AD264" s="204"/>
      <c r="AE264" s="208"/>
      <c r="AF264" s="10" t="s">
        <v>34</v>
      </c>
    </row>
    <row r="265" spans="2:32">
      <c r="B265" s="52"/>
      <c r="C265" s="53"/>
      <c r="D265" s="53"/>
      <c r="E265" s="53"/>
      <c r="F265" s="53"/>
      <c r="G265" s="53"/>
      <c r="H265" s="212"/>
      <c r="I265" s="204"/>
      <c r="J265" s="53"/>
      <c r="K265" s="53"/>
      <c r="L265" s="38"/>
      <c r="M265" s="38"/>
      <c r="N265" s="38"/>
      <c r="O265" s="38"/>
      <c r="P265" s="38"/>
      <c r="Q265" s="38"/>
      <c r="R265" s="38"/>
      <c r="S265" s="38"/>
      <c r="T265" s="38"/>
      <c r="U265" s="216"/>
      <c r="V265" s="38"/>
      <c r="W265" s="38"/>
      <c r="X265" s="38"/>
      <c r="Y265" s="38"/>
      <c r="Z265" s="216"/>
      <c r="AA265" s="38"/>
      <c r="AB265" s="38"/>
      <c r="AC265" s="43"/>
      <c r="AD265" s="204"/>
      <c r="AE265" s="208"/>
      <c r="AF265" s="10" t="s">
        <v>34</v>
      </c>
    </row>
    <row r="266" spans="2:32">
      <c r="B266" s="52"/>
      <c r="C266" s="53"/>
      <c r="D266" s="53"/>
      <c r="E266" s="53"/>
      <c r="F266" s="53"/>
      <c r="G266" s="53"/>
      <c r="H266" s="212"/>
      <c r="I266" s="204"/>
      <c r="J266" s="53"/>
      <c r="K266" s="53"/>
      <c r="L266" s="38"/>
      <c r="M266" s="38"/>
      <c r="N266" s="38"/>
      <c r="O266" s="38"/>
      <c r="P266" s="38"/>
      <c r="Q266" s="38"/>
      <c r="R266" s="38"/>
      <c r="S266" s="38"/>
      <c r="T266" s="38"/>
      <c r="U266" s="216"/>
      <c r="V266" s="38"/>
      <c r="W266" s="38"/>
      <c r="X266" s="38"/>
      <c r="Y266" s="38"/>
      <c r="Z266" s="216"/>
      <c r="AA266" s="38"/>
      <c r="AB266" s="38"/>
      <c r="AC266" s="43"/>
      <c r="AD266" s="204"/>
      <c r="AE266" s="208"/>
      <c r="AF266" s="10" t="s">
        <v>34</v>
      </c>
    </row>
    <row r="267" spans="2:32">
      <c r="B267" s="52"/>
      <c r="C267" s="53"/>
      <c r="D267" s="53"/>
      <c r="E267" s="53"/>
      <c r="F267" s="53"/>
      <c r="G267" s="53"/>
      <c r="H267" s="212"/>
      <c r="I267" s="204"/>
      <c r="J267" s="53"/>
      <c r="K267" s="53"/>
      <c r="L267" s="38"/>
      <c r="M267" s="38"/>
      <c r="N267" s="38"/>
      <c r="O267" s="38"/>
      <c r="P267" s="38"/>
      <c r="Q267" s="38"/>
      <c r="R267" s="38"/>
      <c r="S267" s="38"/>
      <c r="T267" s="38"/>
      <c r="U267" s="216"/>
      <c r="V267" s="38"/>
      <c r="W267" s="38"/>
      <c r="X267" s="38"/>
      <c r="Y267" s="38"/>
      <c r="Z267" s="216"/>
      <c r="AA267" s="38"/>
      <c r="AB267" s="38"/>
      <c r="AC267" s="43"/>
      <c r="AD267" s="204"/>
      <c r="AE267" s="208"/>
      <c r="AF267" s="10" t="s">
        <v>34</v>
      </c>
    </row>
    <row r="268" spans="2:32">
      <c r="B268" s="52"/>
      <c r="C268" s="53"/>
      <c r="D268" s="53"/>
      <c r="E268" s="53"/>
      <c r="F268" s="53"/>
      <c r="G268" s="53"/>
      <c r="H268" s="212"/>
      <c r="I268" s="204"/>
      <c r="J268" s="53"/>
      <c r="K268" s="53"/>
      <c r="L268" s="38"/>
      <c r="M268" s="38"/>
      <c r="N268" s="38"/>
      <c r="O268" s="38"/>
      <c r="P268" s="38"/>
      <c r="Q268" s="38"/>
      <c r="R268" s="38"/>
      <c r="S268" s="38"/>
      <c r="T268" s="38"/>
      <c r="U268" s="216"/>
      <c r="V268" s="38"/>
      <c r="W268" s="38"/>
      <c r="X268" s="38"/>
      <c r="Y268" s="38"/>
      <c r="Z268" s="216"/>
      <c r="AA268" s="38"/>
      <c r="AB268" s="38"/>
      <c r="AC268" s="43"/>
      <c r="AD268" s="204"/>
      <c r="AE268" s="208"/>
      <c r="AF268" s="10" t="s">
        <v>34</v>
      </c>
    </row>
    <row r="269" spans="2:32">
      <c r="B269" s="52"/>
      <c r="C269" s="53"/>
      <c r="D269" s="53"/>
      <c r="E269" s="53"/>
      <c r="F269" s="53"/>
      <c r="G269" s="53"/>
      <c r="H269" s="212"/>
      <c r="I269" s="204"/>
      <c r="J269" s="53"/>
      <c r="K269" s="53"/>
      <c r="L269" s="38"/>
      <c r="M269" s="38"/>
      <c r="N269" s="38"/>
      <c r="O269" s="38"/>
      <c r="P269" s="38"/>
      <c r="Q269" s="38"/>
      <c r="R269" s="38"/>
      <c r="S269" s="38"/>
      <c r="T269" s="38"/>
      <c r="U269" s="216"/>
      <c r="V269" s="38"/>
      <c r="W269" s="38"/>
      <c r="X269" s="38"/>
      <c r="Y269" s="38"/>
      <c r="Z269" s="216"/>
      <c r="AA269" s="38"/>
      <c r="AB269" s="38"/>
      <c r="AC269" s="43"/>
      <c r="AD269" s="204"/>
      <c r="AE269" s="208"/>
      <c r="AF269" s="10" t="s">
        <v>34</v>
      </c>
    </row>
    <row r="270" spans="2:32">
      <c r="B270" s="52"/>
      <c r="C270" s="53"/>
      <c r="D270" s="53"/>
      <c r="E270" s="53"/>
      <c r="F270" s="53"/>
      <c r="G270" s="53"/>
      <c r="H270" s="212"/>
      <c r="I270" s="204"/>
      <c r="J270" s="53"/>
      <c r="K270" s="53"/>
      <c r="L270" s="38"/>
      <c r="M270" s="38"/>
      <c r="N270" s="38"/>
      <c r="O270" s="38"/>
      <c r="P270" s="38"/>
      <c r="Q270" s="38"/>
      <c r="R270" s="38"/>
      <c r="S270" s="38"/>
      <c r="T270" s="38"/>
      <c r="U270" s="216"/>
      <c r="V270" s="38"/>
      <c r="W270" s="38"/>
      <c r="X270" s="38"/>
      <c r="Y270" s="38"/>
      <c r="Z270" s="216"/>
      <c r="AA270" s="38"/>
      <c r="AB270" s="38"/>
      <c r="AC270" s="43"/>
      <c r="AD270" s="204"/>
      <c r="AE270" s="208"/>
      <c r="AF270" s="10" t="s">
        <v>34</v>
      </c>
    </row>
    <row r="271" spans="2:32">
      <c r="B271" s="52"/>
      <c r="C271" s="53"/>
      <c r="D271" s="53"/>
      <c r="E271" s="53"/>
      <c r="F271" s="53"/>
      <c r="G271" s="53"/>
      <c r="H271" s="212"/>
      <c r="I271" s="204"/>
      <c r="J271" s="53"/>
      <c r="K271" s="53"/>
      <c r="L271" s="38"/>
      <c r="M271" s="38"/>
      <c r="N271" s="38"/>
      <c r="O271" s="38"/>
      <c r="P271" s="38"/>
      <c r="Q271" s="38"/>
      <c r="R271" s="38"/>
      <c r="S271" s="38"/>
      <c r="T271" s="38"/>
      <c r="U271" s="216"/>
      <c r="V271" s="38"/>
      <c r="W271" s="38"/>
      <c r="X271" s="38"/>
      <c r="Y271" s="38"/>
      <c r="Z271" s="216"/>
      <c r="AA271" s="38"/>
      <c r="AB271" s="38"/>
      <c r="AC271" s="43"/>
      <c r="AD271" s="204"/>
      <c r="AE271" s="208"/>
      <c r="AF271" s="10" t="s">
        <v>34</v>
      </c>
    </row>
    <row r="272" spans="2:32">
      <c r="B272" s="52"/>
      <c r="C272" s="53"/>
      <c r="D272" s="53"/>
      <c r="E272" s="53"/>
      <c r="F272" s="53"/>
      <c r="G272" s="53"/>
      <c r="H272" s="212"/>
      <c r="I272" s="204"/>
      <c r="J272" s="53"/>
      <c r="K272" s="53"/>
      <c r="L272" s="38"/>
      <c r="M272" s="38"/>
      <c r="N272" s="38"/>
      <c r="O272" s="38"/>
      <c r="P272" s="38"/>
      <c r="Q272" s="38"/>
      <c r="R272" s="38"/>
      <c r="S272" s="38"/>
      <c r="T272" s="38"/>
      <c r="U272" s="216"/>
      <c r="V272" s="38"/>
      <c r="W272" s="38"/>
      <c r="X272" s="38"/>
      <c r="Y272" s="38"/>
      <c r="Z272" s="216"/>
      <c r="AA272" s="38"/>
      <c r="AB272" s="38"/>
      <c r="AC272" s="43"/>
      <c r="AD272" s="204"/>
      <c r="AE272" s="208"/>
      <c r="AF272" s="10" t="s">
        <v>34</v>
      </c>
    </row>
    <row r="273" spans="2:32">
      <c r="B273" s="52"/>
      <c r="C273" s="53"/>
      <c r="D273" s="53"/>
      <c r="E273" s="53"/>
      <c r="F273" s="53"/>
      <c r="G273" s="53"/>
      <c r="H273" s="212"/>
      <c r="I273" s="204"/>
      <c r="J273" s="53"/>
      <c r="K273" s="53"/>
      <c r="L273" s="38"/>
      <c r="M273" s="38"/>
      <c r="N273" s="38"/>
      <c r="O273" s="38"/>
      <c r="P273" s="38"/>
      <c r="Q273" s="38"/>
      <c r="R273" s="38"/>
      <c r="S273" s="38"/>
      <c r="T273" s="38"/>
      <c r="U273" s="216"/>
      <c r="V273" s="38"/>
      <c r="W273" s="38"/>
      <c r="X273" s="38"/>
      <c r="Y273" s="38"/>
      <c r="Z273" s="216"/>
      <c r="AA273" s="38"/>
      <c r="AB273" s="38"/>
      <c r="AC273" s="43"/>
      <c r="AD273" s="204"/>
      <c r="AE273" s="208"/>
      <c r="AF273" s="10" t="s">
        <v>34</v>
      </c>
    </row>
    <row r="274" spans="2:32">
      <c r="B274" s="52"/>
      <c r="C274" s="53"/>
      <c r="D274" s="53"/>
      <c r="E274" s="53"/>
      <c r="F274" s="53"/>
      <c r="G274" s="53"/>
      <c r="H274" s="212"/>
      <c r="I274" s="204"/>
      <c r="J274" s="53"/>
      <c r="K274" s="53"/>
      <c r="L274" s="38"/>
      <c r="M274" s="38"/>
      <c r="N274" s="38"/>
      <c r="O274" s="38"/>
      <c r="P274" s="38"/>
      <c r="Q274" s="38"/>
      <c r="R274" s="38"/>
      <c r="S274" s="38"/>
      <c r="T274" s="38"/>
      <c r="U274" s="216"/>
      <c r="V274" s="38"/>
      <c r="W274" s="38"/>
      <c r="X274" s="38"/>
      <c r="Y274" s="38"/>
      <c r="Z274" s="216"/>
      <c r="AA274" s="38"/>
      <c r="AB274" s="38"/>
      <c r="AC274" s="43"/>
      <c r="AD274" s="204"/>
      <c r="AE274" s="208"/>
      <c r="AF274" s="10" t="s">
        <v>34</v>
      </c>
    </row>
    <row r="275" spans="2:32">
      <c r="B275" s="52"/>
      <c r="C275" s="53"/>
      <c r="D275" s="53"/>
      <c r="E275" s="53"/>
      <c r="F275" s="53"/>
      <c r="G275" s="53"/>
      <c r="H275" s="212"/>
      <c r="I275" s="204"/>
      <c r="J275" s="53"/>
      <c r="K275" s="53"/>
      <c r="L275" s="38"/>
      <c r="M275" s="38"/>
      <c r="N275" s="38"/>
      <c r="O275" s="38"/>
      <c r="P275" s="38"/>
      <c r="Q275" s="38"/>
      <c r="R275" s="38"/>
      <c r="S275" s="38"/>
      <c r="T275" s="38"/>
      <c r="U275" s="216"/>
      <c r="V275" s="38"/>
      <c r="W275" s="38"/>
      <c r="X275" s="38"/>
      <c r="Y275" s="38"/>
      <c r="Z275" s="216"/>
      <c r="AA275" s="38"/>
      <c r="AB275" s="38"/>
      <c r="AC275" s="43"/>
      <c r="AD275" s="204"/>
      <c r="AE275" s="208"/>
      <c r="AF275" s="10" t="s">
        <v>34</v>
      </c>
    </row>
    <row r="276" spans="2:32">
      <c r="B276" s="52"/>
      <c r="C276" s="53"/>
      <c r="D276" s="53"/>
      <c r="E276" s="53"/>
      <c r="F276" s="53"/>
      <c r="G276" s="53"/>
      <c r="H276" s="212"/>
      <c r="I276" s="204"/>
      <c r="J276" s="53"/>
      <c r="K276" s="53"/>
      <c r="L276" s="38"/>
      <c r="M276" s="38"/>
      <c r="N276" s="38"/>
      <c r="O276" s="38"/>
      <c r="P276" s="38"/>
      <c r="Q276" s="38"/>
      <c r="R276" s="38"/>
      <c r="S276" s="38"/>
      <c r="T276" s="38"/>
      <c r="U276" s="216"/>
      <c r="V276" s="38"/>
      <c r="W276" s="38"/>
      <c r="X276" s="38"/>
      <c r="Y276" s="38"/>
      <c r="Z276" s="216"/>
      <c r="AA276" s="38"/>
      <c r="AB276" s="38"/>
      <c r="AC276" s="43"/>
      <c r="AD276" s="204"/>
      <c r="AE276" s="208"/>
      <c r="AF276" s="10" t="s">
        <v>34</v>
      </c>
    </row>
    <row r="277" spans="2:32">
      <c r="B277" s="52"/>
      <c r="C277" s="53"/>
      <c r="D277" s="53"/>
      <c r="E277" s="53"/>
      <c r="F277" s="53"/>
      <c r="G277" s="53"/>
      <c r="H277" s="212"/>
      <c r="I277" s="204"/>
      <c r="J277" s="53"/>
      <c r="K277" s="53"/>
      <c r="L277" s="38"/>
      <c r="M277" s="38"/>
      <c r="N277" s="38"/>
      <c r="O277" s="38"/>
      <c r="P277" s="38"/>
      <c r="Q277" s="38"/>
      <c r="R277" s="38"/>
      <c r="S277" s="38"/>
      <c r="T277" s="38"/>
      <c r="U277" s="216"/>
      <c r="V277" s="38"/>
      <c r="W277" s="38"/>
      <c r="X277" s="38"/>
      <c r="Y277" s="38"/>
      <c r="Z277" s="216"/>
      <c r="AA277" s="38"/>
      <c r="AB277" s="38"/>
      <c r="AC277" s="43"/>
      <c r="AD277" s="204"/>
      <c r="AE277" s="208"/>
      <c r="AF277" s="10" t="s">
        <v>34</v>
      </c>
    </row>
    <row r="278" spans="2:32">
      <c r="B278" s="52"/>
      <c r="C278" s="53"/>
      <c r="D278" s="53"/>
      <c r="E278" s="53"/>
      <c r="F278" s="53"/>
      <c r="G278" s="53"/>
      <c r="H278" s="212"/>
      <c r="I278" s="204"/>
      <c r="J278" s="53"/>
      <c r="K278" s="53"/>
      <c r="L278" s="38"/>
      <c r="M278" s="38"/>
      <c r="N278" s="38"/>
      <c r="O278" s="38"/>
      <c r="P278" s="38"/>
      <c r="Q278" s="38"/>
      <c r="R278" s="38"/>
      <c r="S278" s="38"/>
      <c r="T278" s="38"/>
      <c r="U278" s="216"/>
      <c r="V278" s="38"/>
      <c r="W278" s="38"/>
      <c r="X278" s="38"/>
      <c r="Y278" s="38"/>
      <c r="Z278" s="216"/>
      <c r="AA278" s="38"/>
      <c r="AB278" s="38"/>
      <c r="AC278" s="43"/>
      <c r="AD278" s="204"/>
      <c r="AE278" s="208"/>
      <c r="AF278" s="10" t="s">
        <v>34</v>
      </c>
    </row>
    <row r="279" spans="2:32">
      <c r="B279" s="52"/>
      <c r="C279" s="53"/>
      <c r="D279" s="53"/>
      <c r="E279" s="53"/>
      <c r="F279" s="53"/>
      <c r="G279" s="53"/>
      <c r="H279" s="212"/>
      <c r="I279" s="204"/>
      <c r="J279" s="53"/>
      <c r="K279" s="53"/>
      <c r="L279" s="38"/>
      <c r="M279" s="38"/>
      <c r="N279" s="38"/>
      <c r="O279" s="38"/>
      <c r="P279" s="38"/>
      <c r="Q279" s="38"/>
      <c r="R279" s="38"/>
      <c r="S279" s="38"/>
      <c r="T279" s="38"/>
      <c r="U279" s="216"/>
      <c r="V279" s="38"/>
      <c r="W279" s="38"/>
      <c r="X279" s="38"/>
      <c r="Y279" s="38"/>
      <c r="Z279" s="216"/>
      <c r="AA279" s="38"/>
      <c r="AB279" s="38"/>
      <c r="AC279" s="43"/>
      <c r="AD279" s="204"/>
      <c r="AE279" s="208"/>
      <c r="AF279" s="10" t="s">
        <v>34</v>
      </c>
    </row>
    <row r="280" spans="2:32">
      <c r="B280" s="52"/>
      <c r="C280" s="53"/>
      <c r="D280" s="53"/>
      <c r="E280" s="53"/>
      <c r="F280" s="53"/>
      <c r="G280" s="53"/>
      <c r="H280" s="212"/>
      <c r="I280" s="204"/>
      <c r="J280" s="53"/>
      <c r="K280" s="53"/>
      <c r="L280" s="38"/>
      <c r="M280" s="38"/>
      <c r="N280" s="38"/>
      <c r="O280" s="38"/>
      <c r="P280" s="38"/>
      <c r="Q280" s="38"/>
      <c r="R280" s="38"/>
      <c r="S280" s="38"/>
      <c r="T280" s="38"/>
      <c r="U280" s="216"/>
      <c r="V280" s="38"/>
      <c r="W280" s="38"/>
      <c r="X280" s="38"/>
      <c r="Y280" s="38"/>
      <c r="Z280" s="216"/>
      <c r="AA280" s="38"/>
      <c r="AB280" s="38"/>
      <c r="AC280" s="43"/>
      <c r="AD280" s="204"/>
      <c r="AE280" s="208"/>
      <c r="AF280" s="10" t="s">
        <v>34</v>
      </c>
    </row>
    <row r="281" spans="2:32">
      <c r="B281" s="52"/>
      <c r="C281" s="53"/>
      <c r="D281" s="53"/>
      <c r="E281" s="53"/>
      <c r="F281" s="53"/>
      <c r="G281" s="53"/>
      <c r="H281" s="212"/>
      <c r="I281" s="204"/>
      <c r="J281" s="53"/>
      <c r="K281" s="53"/>
      <c r="L281" s="38"/>
      <c r="M281" s="38"/>
      <c r="N281" s="38"/>
      <c r="O281" s="38"/>
      <c r="P281" s="38"/>
      <c r="Q281" s="38"/>
      <c r="R281" s="38"/>
      <c r="S281" s="38"/>
      <c r="T281" s="38"/>
      <c r="U281" s="216"/>
      <c r="V281" s="38"/>
      <c r="W281" s="38"/>
      <c r="X281" s="38"/>
      <c r="Y281" s="38"/>
      <c r="Z281" s="216"/>
      <c r="AA281" s="38"/>
      <c r="AB281" s="38"/>
      <c r="AC281" s="43"/>
      <c r="AD281" s="204"/>
      <c r="AE281" s="208"/>
      <c r="AF281" s="10" t="s">
        <v>34</v>
      </c>
    </row>
    <row r="282" spans="2:32">
      <c r="B282" s="52"/>
      <c r="C282" s="53"/>
      <c r="D282" s="53"/>
      <c r="E282" s="53"/>
      <c r="F282" s="53"/>
      <c r="G282" s="53"/>
      <c r="H282" s="212"/>
      <c r="I282" s="204"/>
      <c r="J282" s="53"/>
      <c r="K282" s="53"/>
      <c r="L282" s="38"/>
      <c r="M282" s="38"/>
      <c r="N282" s="38"/>
      <c r="O282" s="38"/>
      <c r="P282" s="38"/>
      <c r="Q282" s="38"/>
      <c r="R282" s="38"/>
      <c r="S282" s="38"/>
      <c r="T282" s="38"/>
      <c r="U282" s="216"/>
      <c r="V282" s="38"/>
      <c r="W282" s="38"/>
      <c r="X282" s="38"/>
      <c r="Y282" s="38"/>
      <c r="Z282" s="216"/>
      <c r="AA282" s="38"/>
      <c r="AB282" s="38"/>
      <c r="AC282" s="43"/>
      <c r="AD282" s="204"/>
      <c r="AE282" s="208"/>
      <c r="AF282" s="10" t="s">
        <v>34</v>
      </c>
    </row>
    <row r="283" spans="2:32">
      <c r="B283" s="52"/>
      <c r="C283" s="53"/>
      <c r="D283" s="53"/>
      <c r="E283" s="53"/>
      <c r="F283" s="53"/>
      <c r="G283" s="53"/>
      <c r="H283" s="212"/>
      <c r="I283" s="204"/>
      <c r="J283" s="53"/>
      <c r="K283" s="53"/>
      <c r="L283" s="38"/>
      <c r="M283" s="38"/>
      <c r="N283" s="38"/>
      <c r="O283" s="38"/>
      <c r="P283" s="38"/>
      <c r="Q283" s="38"/>
      <c r="R283" s="38"/>
      <c r="S283" s="38"/>
      <c r="T283" s="38"/>
      <c r="U283" s="216"/>
      <c r="V283" s="38"/>
      <c r="W283" s="38"/>
      <c r="X283" s="38"/>
      <c r="Y283" s="38"/>
      <c r="Z283" s="216"/>
      <c r="AA283" s="38"/>
      <c r="AB283" s="38"/>
      <c r="AC283" s="43"/>
      <c r="AD283" s="204"/>
      <c r="AE283" s="208"/>
      <c r="AF283" s="10" t="s">
        <v>34</v>
      </c>
    </row>
    <row r="284" spans="2:32">
      <c r="B284" s="52"/>
      <c r="C284" s="53"/>
      <c r="D284" s="53"/>
      <c r="E284" s="53"/>
      <c r="F284" s="53"/>
      <c r="G284" s="53"/>
      <c r="H284" s="212"/>
      <c r="I284" s="204"/>
      <c r="J284" s="53"/>
      <c r="K284" s="53"/>
      <c r="L284" s="38"/>
      <c r="M284" s="38"/>
      <c r="N284" s="38"/>
      <c r="O284" s="38"/>
      <c r="P284" s="38"/>
      <c r="Q284" s="38"/>
      <c r="R284" s="38"/>
      <c r="S284" s="38"/>
      <c r="T284" s="38"/>
      <c r="U284" s="216"/>
      <c r="V284" s="38"/>
      <c r="W284" s="38"/>
      <c r="X284" s="38"/>
      <c r="Y284" s="38"/>
      <c r="Z284" s="216"/>
      <c r="AA284" s="38"/>
      <c r="AB284" s="38"/>
      <c r="AC284" s="43"/>
      <c r="AD284" s="204"/>
      <c r="AE284" s="208"/>
      <c r="AF284" s="10" t="s">
        <v>34</v>
      </c>
    </row>
    <row r="285" spans="2:32">
      <c r="B285" s="52"/>
      <c r="C285" s="53"/>
      <c r="D285" s="53"/>
      <c r="E285" s="53"/>
      <c r="F285" s="53"/>
      <c r="G285" s="53"/>
      <c r="H285" s="212"/>
      <c r="I285" s="204"/>
      <c r="J285" s="53"/>
      <c r="K285" s="53"/>
      <c r="L285" s="38"/>
      <c r="M285" s="38"/>
      <c r="N285" s="38"/>
      <c r="O285" s="38"/>
      <c r="P285" s="38"/>
      <c r="Q285" s="38"/>
      <c r="R285" s="38"/>
      <c r="S285" s="38"/>
      <c r="T285" s="38"/>
      <c r="U285" s="216"/>
      <c r="V285" s="38"/>
      <c r="W285" s="38"/>
      <c r="X285" s="38"/>
      <c r="Y285" s="38"/>
      <c r="Z285" s="216"/>
      <c r="AA285" s="38"/>
      <c r="AB285" s="38"/>
      <c r="AC285" s="43"/>
      <c r="AD285" s="204"/>
      <c r="AE285" s="208"/>
      <c r="AF285" s="10" t="s">
        <v>34</v>
      </c>
    </row>
    <row r="286" spans="2:32">
      <c r="B286" s="52"/>
      <c r="C286" s="53"/>
      <c r="D286" s="53"/>
      <c r="E286" s="53"/>
      <c r="F286" s="53"/>
      <c r="G286" s="53"/>
      <c r="H286" s="212"/>
      <c r="I286" s="204"/>
      <c r="J286" s="53"/>
      <c r="K286" s="53"/>
      <c r="L286" s="38"/>
      <c r="M286" s="38"/>
      <c r="N286" s="38"/>
      <c r="O286" s="38"/>
      <c r="P286" s="38"/>
      <c r="Q286" s="38"/>
      <c r="R286" s="38"/>
      <c r="S286" s="38"/>
      <c r="T286" s="38"/>
      <c r="U286" s="216"/>
      <c r="V286" s="38"/>
      <c r="W286" s="38"/>
      <c r="X286" s="38"/>
      <c r="Y286" s="38"/>
      <c r="Z286" s="216"/>
      <c r="AA286" s="38"/>
      <c r="AB286" s="38"/>
      <c r="AC286" s="43"/>
      <c r="AD286" s="204"/>
      <c r="AE286" s="208"/>
      <c r="AF286" s="10" t="s">
        <v>34</v>
      </c>
    </row>
    <row r="287" spans="2:32">
      <c r="B287" s="52"/>
      <c r="C287" s="53"/>
      <c r="D287" s="53"/>
      <c r="E287" s="53"/>
      <c r="F287" s="53"/>
      <c r="G287" s="53"/>
      <c r="H287" s="212"/>
      <c r="I287" s="204"/>
      <c r="J287" s="53"/>
      <c r="K287" s="53"/>
      <c r="L287" s="38"/>
      <c r="M287" s="38"/>
      <c r="N287" s="38"/>
      <c r="O287" s="38"/>
      <c r="P287" s="38"/>
      <c r="Q287" s="38"/>
      <c r="R287" s="38"/>
      <c r="S287" s="38"/>
      <c r="T287" s="38"/>
      <c r="U287" s="216"/>
      <c r="V287" s="38"/>
      <c r="W287" s="38"/>
      <c r="X287" s="38"/>
      <c r="Y287" s="38"/>
      <c r="Z287" s="216"/>
      <c r="AA287" s="38"/>
      <c r="AB287" s="38"/>
      <c r="AC287" s="43"/>
      <c r="AD287" s="204"/>
      <c r="AE287" s="208"/>
      <c r="AF287" s="10" t="s">
        <v>34</v>
      </c>
    </row>
    <row r="288" spans="2:32">
      <c r="B288" s="52"/>
      <c r="C288" s="53"/>
      <c r="D288" s="53"/>
      <c r="E288" s="53"/>
      <c r="F288" s="53"/>
      <c r="G288" s="53"/>
      <c r="H288" s="212"/>
      <c r="I288" s="204"/>
      <c r="J288" s="53"/>
      <c r="K288" s="53"/>
      <c r="L288" s="38"/>
      <c r="M288" s="38"/>
      <c r="N288" s="38"/>
      <c r="O288" s="38"/>
      <c r="P288" s="38"/>
      <c r="Q288" s="38"/>
      <c r="R288" s="38"/>
      <c r="S288" s="38"/>
      <c r="T288" s="38"/>
      <c r="U288" s="216"/>
      <c r="V288" s="38"/>
      <c r="W288" s="38"/>
      <c r="X288" s="38"/>
      <c r="Y288" s="38"/>
      <c r="Z288" s="216"/>
      <c r="AA288" s="38"/>
      <c r="AB288" s="38"/>
      <c r="AC288" s="43"/>
      <c r="AD288" s="204"/>
      <c r="AE288" s="208"/>
      <c r="AF288" s="10" t="s">
        <v>34</v>
      </c>
    </row>
    <row r="289" spans="2:32">
      <c r="B289" s="52"/>
      <c r="C289" s="53"/>
      <c r="D289" s="53"/>
      <c r="E289" s="53"/>
      <c r="F289" s="53"/>
      <c r="G289" s="53"/>
      <c r="H289" s="212"/>
      <c r="I289" s="204"/>
      <c r="J289" s="53"/>
      <c r="K289" s="53"/>
      <c r="L289" s="38"/>
      <c r="M289" s="38"/>
      <c r="N289" s="38"/>
      <c r="O289" s="38"/>
      <c r="P289" s="38"/>
      <c r="Q289" s="38"/>
      <c r="R289" s="38"/>
      <c r="S289" s="38"/>
      <c r="T289" s="38"/>
      <c r="U289" s="216"/>
      <c r="V289" s="38"/>
      <c r="W289" s="38"/>
      <c r="X289" s="38"/>
      <c r="Y289" s="38"/>
      <c r="Z289" s="216"/>
      <c r="AA289" s="38"/>
      <c r="AB289" s="38"/>
      <c r="AC289" s="43"/>
      <c r="AD289" s="204"/>
      <c r="AE289" s="208"/>
      <c r="AF289" s="10" t="s">
        <v>34</v>
      </c>
    </row>
    <row r="290" spans="2:32">
      <c r="B290" s="52"/>
      <c r="C290" s="53"/>
      <c r="D290" s="53"/>
      <c r="E290" s="53"/>
      <c r="F290" s="53"/>
      <c r="G290" s="53"/>
      <c r="H290" s="212"/>
      <c r="I290" s="204"/>
      <c r="J290" s="53"/>
      <c r="K290" s="53"/>
      <c r="L290" s="38"/>
      <c r="M290" s="38"/>
      <c r="N290" s="38"/>
      <c r="O290" s="38"/>
      <c r="P290" s="38"/>
      <c r="Q290" s="38"/>
      <c r="R290" s="38"/>
      <c r="S290" s="38"/>
      <c r="T290" s="38"/>
      <c r="U290" s="216"/>
      <c r="V290" s="38"/>
      <c r="W290" s="38"/>
      <c r="X290" s="38"/>
      <c r="Y290" s="38"/>
      <c r="Z290" s="216"/>
      <c r="AA290" s="38"/>
      <c r="AB290" s="38"/>
      <c r="AC290" s="43"/>
      <c r="AD290" s="204"/>
      <c r="AE290" s="208"/>
      <c r="AF290" s="10" t="s">
        <v>34</v>
      </c>
    </row>
    <row r="291" spans="2:32">
      <c r="B291" s="52"/>
      <c r="C291" s="53"/>
      <c r="D291" s="53"/>
      <c r="E291" s="53"/>
      <c r="F291" s="53"/>
      <c r="G291" s="53"/>
      <c r="H291" s="212"/>
      <c r="I291" s="204"/>
      <c r="J291" s="53"/>
      <c r="K291" s="53"/>
      <c r="L291" s="38"/>
      <c r="M291" s="38"/>
      <c r="N291" s="38"/>
      <c r="O291" s="38"/>
      <c r="P291" s="38"/>
      <c r="Q291" s="38"/>
      <c r="R291" s="38"/>
      <c r="S291" s="38"/>
      <c r="T291" s="38"/>
      <c r="U291" s="216"/>
      <c r="V291" s="38"/>
      <c r="W291" s="38"/>
      <c r="X291" s="38"/>
      <c r="Y291" s="38"/>
      <c r="Z291" s="216"/>
      <c r="AA291" s="38"/>
      <c r="AB291" s="38"/>
      <c r="AC291" s="43"/>
      <c r="AD291" s="204"/>
      <c r="AE291" s="208"/>
      <c r="AF291" s="10" t="s">
        <v>34</v>
      </c>
    </row>
    <row r="292" spans="2:32">
      <c r="B292" s="52"/>
      <c r="C292" s="53"/>
      <c r="D292" s="53"/>
      <c r="E292" s="53"/>
      <c r="F292" s="53"/>
      <c r="G292" s="53"/>
      <c r="H292" s="212"/>
      <c r="I292" s="204"/>
      <c r="J292" s="53"/>
      <c r="K292" s="53"/>
      <c r="L292" s="38"/>
      <c r="M292" s="38"/>
      <c r="N292" s="38"/>
      <c r="O292" s="38"/>
      <c r="P292" s="38"/>
      <c r="Q292" s="38"/>
      <c r="R292" s="38"/>
      <c r="S292" s="38"/>
      <c r="T292" s="38"/>
      <c r="U292" s="216"/>
      <c r="V292" s="38"/>
      <c r="W292" s="38"/>
      <c r="X292" s="38"/>
      <c r="Y292" s="38"/>
      <c r="Z292" s="216"/>
      <c r="AA292" s="38"/>
      <c r="AB292" s="38"/>
      <c r="AC292" s="43"/>
      <c r="AD292" s="204"/>
      <c r="AE292" s="208"/>
      <c r="AF292" s="10" t="s">
        <v>34</v>
      </c>
    </row>
    <row r="293" spans="2:32">
      <c r="B293" s="52"/>
      <c r="C293" s="53"/>
      <c r="D293" s="53"/>
      <c r="E293" s="53"/>
      <c r="F293" s="53"/>
      <c r="G293" s="53"/>
      <c r="H293" s="212"/>
      <c r="I293" s="204"/>
      <c r="J293" s="53"/>
      <c r="K293" s="53"/>
      <c r="L293" s="38"/>
      <c r="M293" s="38"/>
      <c r="N293" s="38"/>
      <c r="O293" s="38"/>
      <c r="P293" s="38"/>
      <c r="Q293" s="38"/>
      <c r="R293" s="38"/>
      <c r="S293" s="38"/>
      <c r="T293" s="38"/>
      <c r="U293" s="216"/>
      <c r="V293" s="38"/>
      <c r="W293" s="38"/>
      <c r="X293" s="38"/>
      <c r="Y293" s="38"/>
      <c r="Z293" s="216"/>
      <c r="AA293" s="38"/>
      <c r="AB293" s="38"/>
      <c r="AC293" s="43"/>
      <c r="AD293" s="204"/>
      <c r="AE293" s="208"/>
      <c r="AF293" s="10" t="s">
        <v>34</v>
      </c>
    </row>
    <row r="294" spans="2:32">
      <c r="B294" s="52"/>
      <c r="C294" s="53"/>
      <c r="D294" s="53"/>
      <c r="E294" s="53"/>
      <c r="F294" s="53"/>
      <c r="G294" s="53"/>
      <c r="H294" s="212"/>
      <c r="I294" s="204"/>
      <c r="J294" s="53"/>
      <c r="K294" s="53"/>
      <c r="L294" s="38"/>
      <c r="M294" s="38"/>
      <c r="N294" s="38"/>
      <c r="O294" s="38"/>
      <c r="P294" s="38"/>
      <c r="Q294" s="38"/>
      <c r="R294" s="38"/>
      <c r="S294" s="38"/>
      <c r="T294" s="38"/>
      <c r="U294" s="216"/>
      <c r="V294" s="38"/>
      <c r="W294" s="38"/>
      <c r="X294" s="38"/>
      <c r="Y294" s="38"/>
      <c r="Z294" s="216"/>
      <c r="AA294" s="38"/>
      <c r="AB294" s="38"/>
      <c r="AC294" s="43"/>
      <c r="AD294" s="204"/>
      <c r="AE294" s="208"/>
      <c r="AF294" s="10" t="s">
        <v>34</v>
      </c>
    </row>
    <row r="295" spans="2:32">
      <c r="B295" s="52"/>
      <c r="C295" s="53"/>
      <c r="D295" s="53"/>
      <c r="E295" s="53"/>
      <c r="F295" s="53"/>
      <c r="G295" s="53"/>
      <c r="H295" s="212"/>
      <c r="I295" s="204"/>
      <c r="J295" s="53"/>
      <c r="K295" s="53"/>
      <c r="L295" s="38"/>
      <c r="M295" s="38"/>
      <c r="N295" s="38"/>
      <c r="O295" s="38"/>
      <c r="P295" s="38"/>
      <c r="Q295" s="38"/>
      <c r="R295" s="38"/>
      <c r="S295" s="38"/>
      <c r="T295" s="38"/>
      <c r="U295" s="216"/>
      <c r="V295" s="38"/>
      <c r="W295" s="38"/>
      <c r="X295" s="38"/>
      <c r="Y295" s="38"/>
      <c r="Z295" s="216"/>
      <c r="AA295" s="38"/>
      <c r="AB295" s="38"/>
      <c r="AC295" s="43"/>
      <c r="AD295" s="204"/>
      <c r="AE295" s="208"/>
      <c r="AF295" s="10" t="s">
        <v>34</v>
      </c>
    </row>
    <row r="296" spans="2:32">
      <c r="B296" s="52"/>
      <c r="C296" s="53"/>
      <c r="D296" s="53"/>
      <c r="E296" s="53"/>
      <c r="F296" s="53"/>
      <c r="G296" s="53"/>
      <c r="H296" s="212"/>
      <c r="I296" s="204"/>
      <c r="J296" s="53"/>
      <c r="K296" s="53"/>
      <c r="L296" s="38"/>
      <c r="M296" s="38"/>
      <c r="N296" s="38"/>
      <c r="O296" s="38"/>
      <c r="P296" s="38"/>
      <c r="Q296" s="38"/>
      <c r="R296" s="38"/>
      <c r="S296" s="38"/>
      <c r="T296" s="38"/>
      <c r="U296" s="216"/>
      <c r="V296" s="38"/>
      <c r="W296" s="38"/>
      <c r="X296" s="38"/>
      <c r="Y296" s="38"/>
      <c r="Z296" s="216"/>
      <c r="AA296" s="38"/>
      <c r="AB296" s="38"/>
      <c r="AC296" s="43"/>
      <c r="AD296" s="204"/>
      <c r="AE296" s="208"/>
      <c r="AF296" s="10" t="s">
        <v>34</v>
      </c>
    </row>
    <row r="297" spans="2:32">
      <c r="B297" s="52"/>
      <c r="C297" s="53"/>
      <c r="D297" s="53"/>
      <c r="E297" s="53"/>
      <c r="F297" s="53"/>
      <c r="G297" s="53"/>
      <c r="H297" s="212"/>
      <c r="I297" s="204"/>
      <c r="J297" s="53"/>
      <c r="K297" s="53"/>
      <c r="L297" s="38"/>
      <c r="M297" s="38"/>
      <c r="N297" s="38"/>
      <c r="O297" s="38"/>
      <c r="P297" s="38"/>
      <c r="Q297" s="38"/>
      <c r="R297" s="38"/>
      <c r="S297" s="38"/>
      <c r="T297" s="38"/>
      <c r="U297" s="216"/>
      <c r="V297" s="38"/>
      <c r="W297" s="38"/>
      <c r="X297" s="38"/>
      <c r="Y297" s="38"/>
      <c r="Z297" s="216"/>
      <c r="AA297" s="38"/>
      <c r="AB297" s="38"/>
      <c r="AC297" s="43"/>
      <c r="AD297" s="204"/>
      <c r="AE297" s="208"/>
      <c r="AF297" s="10" t="s">
        <v>34</v>
      </c>
    </row>
    <row r="298" spans="2:32">
      <c r="B298" s="52"/>
      <c r="C298" s="53"/>
      <c r="D298" s="53"/>
      <c r="E298" s="53"/>
      <c r="F298" s="53"/>
      <c r="G298" s="53"/>
      <c r="H298" s="212"/>
      <c r="I298" s="204"/>
      <c r="J298" s="53"/>
      <c r="K298" s="53"/>
      <c r="L298" s="38"/>
      <c r="M298" s="38"/>
      <c r="N298" s="38"/>
      <c r="O298" s="38"/>
      <c r="P298" s="38"/>
      <c r="Q298" s="38"/>
      <c r="R298" s="38"/>
      <c r="S298" s="38"/>
      <c r="T298" s="38"/>
      <c r="U298" s="216"/>
      <c r="V298" s="38"/>
      <c r="W298" s="38"/>
      <c r="X298" s="38"/>
      <c r="Y298" s="38"/>
      <c r="Z298" s="216"/>
      <c r="AA298" s="38"/>
      <c r="AB298" s="38"/>
      <c r="AC298" s="43"/>
      <c r="AD298" s="204"/>
      <c r="AE298" s="208"/>
      <c r="AF298" s="10" t="s">
        <v>34</v>
      </c>
    </row>
    <row r="299" spans="2:32">
      <c r="B299" s="52"/>
      <c r="C299" s="53"/>
      <c r="D299" s="53"/>
      <c r="E299" s="53"/>
      <c r="F299" s="53"/>
      <c r="G299" s="53"/>
      <c r="H299" s="212"/>
      <c r="I299" s="204"/>
      <c r="J299" s="53"/>
      <c r="K299" s="53"/>
      <c r="L299" s="38"/>
      <c r="M299" s="38"/>
      <c r="N299" s="38"/>
      <c r="O299" s="38"/>
      <c r="P299" s="38"/>
      <c r="Q299" s="38"/>
      <c r="R299" s="38"/>
      <c r="S299" s="38"/>
      <c r="T299" s="38"/>
      <c r="U299" s="216"/>
      <c r="V299" s="38"/>
      <c r="W299" s="38"/>
      <c r="X299" s="38"/>
      <c r="Y299" s="38"/>
      <c r="Z299" s="216"/>
      <c r="AA299" s="38"/>
      <c r="AB299" s="38"/>
      <c r="AC299" s="43"/>
      <c r="AD299" s="204"/>
      <c r="AE299" s="208"/>
      <c r="AF299" s="10" t="s">
        <v>34</v>
      </c>
    </row>
    <row r="300" spans="2:32">
      <c r="B300" s="52"/>
      <c r="C300" s="53"/>
      <c r="D300" s="53"/>
      <c r="E300" s="53"/>
      <c r="F300" s="53"/>
      <c r="G300" s="53"/>
      <c r="H300" s="212"/>
      <c r="I300" s="204"/>
      <c r="J300" s="53"/>
      <c r="K300" s="53"/>
      <c r="L300" s="38"/>
      <c r="M300" s="38"/>
      <c r="N300" s="38"/>
      <c r="O300" s="38"/>
      <c r="P300" s="38"/>
      <c r="Q300" s="38"/>
      <c r="R300" s="38"/>
      <c r="S300" s="38"/>
      <c r="T300" s="38"/>
      <c r="U300" s="216"/>
      <c r="V300" s="38"/>
      <c r="W300" s="38"/>
      <c r="X300" s="38"/>
      <c r="Y300" s="38"/>
      <c r="Z300" s="216"/>
      <c r="AA300" s="38"/>
      <c r="AB300" s="38"/>
      <c r="AC300" s="43"/>
      <c r="AD300" s="204"/>
      <c r="AE300" s="208"/>
      <c r="AF300" s="10" t="s">
        <v>34</v>
      </c>
    </row>
    <row r="301" spans="2:32">
      <c r="B301" s="52"/>
      <c r="C301" s="53"/>
      <c r="D301" s="53"/>
      <c r="E301" s="53"/>
      <c r="F301" s="53"/>
      <c r="G301" s="53"/>
      <c r="H301" s="212"/>
      <c r="I301" s="204"/>
      <c r="J301" s="53"/>
      <c r="K301" s="53"/>
      <c r="L301" s="38"/>
      <c r="M301" s="38"/>
      <c r="N301" s="38"/>
      <c r="O301" s="38"/>
      <c r="P301" s="38"/>
      <c r="Q301" s="38"/>
      <c r="R301" s="38"/>
      <c r="S301" s="38"/>
      <c r="T301" s="38"/>
      <c r="U301" s="216"/>
      <c r="V301" s="38"/>
      <c r="W301" s="38"/>
      <c r="X301" s="38"/>
      <c r="Y301" s="38"/>
      <c r="Z301" s="216"/>
      <c r="AA301" s="38"/>
      <c r="AB301" s="38"/>
      <c r="AC301" s="43"/>
      <c r="AD301" s="204"/>
      <c r="AE301" s="208"/>
      <c r="AF301" s="10" t="s">
        <v>34</v>
      </c>
    </row>
    <row r="302" spans="2:32">
      <c r="B302" s="52"/>
      <c r="C302" s="53"/>
      <c r="D302" s="53"/>
      <c r="E302" s="53"/>
      <c r="F302" s="53"/>
      <c r="G302" s="53"/>
      <c r="H302" s="212"/>
      <c r="I302" s="204"/>
      <c r="J302" s="53"/>
      <c r="K302" s="53"/>
      <c r="L302" s="38"/>
      <c r="M302" s="38"/>
      <c r="N302" s="38"/>
      <c r="O302" s="38"/>
      <c r="P302" s="38"/>
      <c r="Q302" s="38"/>
      <c r="R302" s="38"/>
      <c r="S302" s="38"/>
      <c r="T302" s="38"/>
      <c r="U302" s="216"/>
      <c r="V302" s="38"/>
      <c r="W302" s="38"/>
      <c r="X302" s="38"/>
      <c r="Y302" s="38"/>
      <c r="Z302" s="216"/>
      <c r="AA302" s="38"/>
      <c r="AB302" s="38"/>
      <c r="AC302" s="43"/>
      <c r="AD302" s="204"/>
      <c r="AE302" s="208"/>
      <c r="AF302" s="10" t="s">
        <v>34</v>
      </c>
    </row>
    <row r="303" spans="2:32">
      <c r="B303" s="52"/>
      <c r="C303" s="53"/>
      <c r="D303" s="53"/>
      <c r="E303" s="53"/>
      <c r="F303" s="53"/>
      <c r="G303" s="53"/>
      <c r="H303" s="212"/>
      <c r="I303" s="204"/>
      <c r="J303" s="53"/>
      <c r="K303" s="53"/>
      <c r="L303" s="38"/>
      <c r="M303" s="38"/>
      <c r="N303" s="38"/>
      <c r="O303" s="38"/>
      <c r="P303" s="38"/>
      <c r="Q303" s="38"/>
      <c r="R303" s="38"/>
      <c r="S303" s="38"/>
      <c r="T303" s="38"/>
      <c r="U303" s="216"/>
      <c r="V303" s="38"/>
      <c r="W303" s="38"/>
      <c r="X303" s="38"/>
      <c r="Y303" s="38"/>
      <c r="Z303" s="216"/>
      <c r="AA303" s="38"/>
      <c r="AB303" s="38"/>
      <c r="AC303" s="43"/>
      <c r="AD303" s="204"/>
      <c r="AE303" s="208"/>
      <c r="AF303" s="10" t="s">
        <v>34</v>
      </c>
    </row>
    <row r="304" spans="2:32">
      <c r="B304" s="52"/>
      <c r="C304" s="53"/>
      <c r="D304" s="53"/>
      <c r="E304" s="53"/>
      <c r="F304" s="53"/>
      <c r="G304" s="53"/>
      <c r="H304" s="212"/>
      <c r="I304" s="204"/>
      <c r="J304" s="53"/>
      <c r="K304" s="53"/>
      <c r="L304" s="38"/>
      <c r="M304" s="38"/>
      <c r="N304" s="38"/>
      <c r="O304" s="38"/>
      <c r="P304" s="38"/>
      <c r="Q304" s="38"/>
      <c r="R304" s="38"/>
      <c r="S304" s="38"/>
      <c r="T304" s="38"/>
      <c r="U304" s="216"/>
      <c r="V304" s="38"/>
      <c r="W304" s="38"/>
      <c r="X304" s="38"/>
      <c r="Y304" s="38"/>
      <c r="Z304" s="216"/>
      <c r="AA304" s="38"/>
      <c r="AB304" s="38"/>
      <c r="AC304" s="43"/>
      <c r="AD304" s="204"/>
      <c r="AE304" s="208"/>
      <c r="AF304" s="10" t="s">
        <v>34</v>
      </c>
    </row>
    <row r="305" spans="2:32">
      <c r="B305" s="52"/>
      <c r="C305" s="53"/>
      <c r="D305" s="53"/>
      <c r="E305" s="53"/>
      <c r="F305" s="53"/>
      <c r="G305" s="53"/>
      <c r="H305" s="212"/>
      <c r="I305" s="204"/>
      <c r="J305" s="53"/>
      <c r="K305" s="53"/>
      <c r="L305" s="38"/>
      <c r="M305" s="38"/>
      <c r="N305" s="38"/>
      <c r="O305" s="38"/>
      <c r="P305" s="38"/>
      <c r="Q305" s="38"/>
      <c r="R305" s="38"/>
      <c r="S305" s="38"/>
      <c r="T305" s="38"/>
      <c r="U305" s="216"/>
      <c r="V305" s="38"/>
      <c r="W305" s="38"/>
      <c r="X305" s="38"/>
      <c r="Y305" s="38"/>
      <c r="Z305" s="216"/>
      <c r="AA305" s="38"/>
      <c r="AB305" s="38"/>
      <c r="AC305" s="43"/>
      <c r="AD305" s="204"/>
      <c r="AE305" s="208"/>
      <c r="AF305" s="10" t="s">
        <v>34</v>
      </c>
    </row>
    <row r="306" spans="2:32">
      <c r="B306" s="52"/>
      <c r="C306" s="53"/>
      <c r="D306" s="53"/>
      <c r="E306" s="53"/>
      <c r="F306" s="53"/>
      <c r="G306" s="53"/>
      <c r="H306" s="212"/>
      <c r="I306" s="204"/>
      <c r="J306" s="53"/>
      <c r="K306" s="53"/>
      <c r="L306" s="38"/>
      <c r="M306" s="38"/>
      <c r="N306" s="38"/>
      <c r="O306" s="38"/>
      <c r="P306" s="38"/>
      <c r="Q306" s="38"/>
      <c r="R306" s="38"/>
      <c r="S306" s="38"/>
      <c r="T306" s="38"/>
      <c r="U306" s="216"/>
      <c r="V306" s="38"/>
      <c r="W306" s="38"/>
      <c r="X306" s="38"/>
      <c r="Y306" s="38"/>
      <c r="Z306" s="216"/>
      <c r="AA306" s="38"/>
      <c r="AB306" s="38"/>
      <c r="AC306" s="43"/>
      <c r="AD306" s="204"/>
      <c r="AE306" s="208"/>
      <c r="AF306" s="10" t="s">
        <v>34</v>
      </c>
    </row>
    <row r="307" spans="2:32">
      <c r="B307" s="52"/>
      <c r="C307" s="53"/>
      <c r="D307" s="53"/>
      <c r="E307" s="53"/>
      <c r="F307" s="53"/>
      <c r="G307" s="53"/>
      <c r="H307" s="212"/>
      <c r="I307" s="204"/>
      <c r="J307" s="53"/>
      <c r="K307" s="53"/>
      <c r="L307" s="38"/>
      <c r="M307" s="38"/>
      <c r="N307" s="38"/>
      <c r="O307" s="38"/>
      <c r="P307" s="38"/>
      <c r="Q307" s="38"/>
      <c r="R307" s="38"/>
      <c r="S307" s="38"/>
      <c r="T307" s="38"/>
      <c r="U307" s="216"/>
      <c r="V307" s="38"/>
      <c r="W307" s="38"/>
      <c r="X307" s="38"/>
      <c r="Y307" s="38"/>
      <c r="Z307" s="216"/>
      <c r="AA307" s="38"/>
      <c r="AB307" s="38"/>
      <c r="AC307" s="43"/>
      <c r="AD307" s="204"/>
      <c r="AE307" s="208"/>
      <c r="AF307" s="10" t="s">
        <v>34</v>
      </c>
    </row>
    <row r="308" spans="2:32">
      <c r="B308" s="52"/>
      <c r="C308" s="53"/>
      <c r="D308" s="53"/>
      <c r="E308" s="53"/>
      <c r="F308" s="53"/>
      <c r="G308" s="53"/>
      <c r="H308" s="212"/>
      <c r="I308" s="204"/>
      <c r="J308" s="53"/>
      <c r="K308" s="53"/>
      <c r="L308" s="38"/>
      <c r="M308" s="38"/>
      <c r="N308" s="38"/>
      <c r="O308" s="38"/>
      <c r="P308" s="38"/>
      <c r="Q308" s="38"/>
      <c r="R308" s="38"/>
      <c r="S308" s="38"/>
      <c r="T308" s="38"/>
      <c r="U308" s="216"/>
      <c r="V308" s="38"/>
      <c r="W308" s="38"/>
      <c r="X308" s="38"/>
      <c r="Y308" s="38"/>
      <c r="Z308" s="216"/>
      <c r="AA308" s="38"/>
      <c r="AB308" s="38"/>
      <c r="AC308" s="43"/>
      <c r="AD308" s="204"/>
      <c r="AE308" s="208"/>
      <c r="AF308" s="10" t="s">
        <v>34</v>
      </c>
    </row>
    <row r="309" spans="2:32">
      <c r="B309" s="52"/>
      <c r="C309" s="53"/>
      <c r="D309" s="53"/>
      <c r="E309" s="53"/>
      <c r="F309" s="53"/>
      <c r="G309" s="53"/>
      <c r="H309" s="212"/>
      <c r="I309" s="204"/>
      <c r="J309" s="53"/>
      <c r="K309" s="53"/>
      <c r="L309" s="38"/>
      <c r="M309" s="38"/>
      <c r="N309" s="38"/>
      <c r="O309" s="38"/>
      <c r="P309" s="38"/>
      <c r="Q309" s="38"/>
      <c r="R309" s="38"/>
      <c r="S309" s="38"/>
      <c r="T309" s="38"/>
      <c r="U309" s="216"/>
      <c r="V309" s="38"/>
      <c r="W309" s="38"/>
      <c r="X309" s="38"/>
      <c r="Y309" s="38"/>
      <c r="Z309" s="216"/>
      <c r="AA309" s="38"/>
      <c r="AB309" s="38"/>
      <c r="AC309" s="43"/>
      <c r="AD309" s="204"/>
      <c r="AE309" s="208"/>
      <c r="AF309" s="10" t="s">
        <v>34</v>
      </c>
    </row>
    <row r="310" spans="2:32">
      <c r="B310" s="52"/>
      <c r="C310" s="53"/>
      <c r="D310" s="53"/>
      <c r="E310" s="53"/>
      <c r="F310" s="53"/>
      <c r="G310" s="53"/>
      <c r="H310" s="212"/>
      <c r="I310" s="204"/>
      <c r="J310" s="53"/>
      <c r="K310" s="53"/>
      <c r="L310" s="38"/>
      <c r="M310" s="38"/>
      <c r="N310" s="38"/>
      <c r="O310" s="38"/>
      <c r="P310" s="38"/>
      <c r="Q310" s="38"/>
      <c r="R310" s="38"/>
      <c r="S310" s="38"/>
      <c r="T310" s="38"/>
      <c r="U310" s="216"/>
      <c r="V310" s="38"/>
      <c r="W310" s="38"/>
      <c r="X310" s="38"/>
      <c r="Y310" s="38"/>
      <c r="Z310" s="216"/>
      <c r="AA310" s="38"/>
      <c r="AB310" s="38"/>
      <c r="AC310" s="43"/>
      <c r="AD310" s="204"/>
      <c r="AE310" s="208"/>
      <c r="AF310" s="10" t="s">
        <v>34</v>
      </c>
    </row>
    <row r="311" spans="2:32">
      <c r="B311" s="52"/>
      <c r="C311" s="53"/>
      <c r="D311" s="53"/>
      <c r="E311" s="53"/>
      <c r="F311" s="53"/>
      <c r="G311" s="53"/>
      <c r="H311" s="212"/>
      <c r="I311" s="204"/>
      <c r="J311" s="53"/>
      <c r="K311" s="53"/>
      <c r="L311" s="38"/>
      <c r="M311" s="38"/>
      <c r="N311" s="38"/>
      <c r="O311" s="38"/>
      <c r="P311" s="38"/>
      <c r="Q311" s="38"/>
      <c r="R311" s="38"/>
      <c r="S311" s="38"/>
      <c r="T311" s="38"/>
      <c r="U311" s="216"/>
      <c r="V311" s="38"/>
      <c r="W311" s="38"/>
      <c r="X311" s="38"/>
      <c r="Y311" s="38"/>
      <c r="Z311" s="216"/>
      <c r="AA311" s="38"/>
      <c r="AB311" s="38"/>
      <c r="AC311" s="43"/>
      <c r="AD311" s="204"/>
      <c r="AE311" s="208"/>
      <c r="AF311" s="10" t="s">
        <v>34</v>
      </c>
    </row>
    <row r="312" spans="2:32">
      <c r="B312" s="52"/>
      <c r="C312" s="53"/>
      <c r="D312" s="53"/>
      <c r="E312" s="53"/>
      <c r="F312" s="53"/>
      <c r="G312" s="53"/>
      <c r="H312" s="212"/>
      <c r="I312" s="204"/>
      <c r="J312" s="53"/>
      <c r="K312" s="53"/>
      <c r="L312" s="38"/>
      <c r="M312" s="38"/>
      <c r="N312" s="38"/>
      <c r="O312" s="38"/>
      <c r="P312" s="38"/>
      <c r="Q312" s="38"/>
      <c r="R312" s="38"/>
      <c r="S312" s="38"/>
      <c r="T312" s="38"/>
      <c r="U312" s="216"/>
      <c r="V312" s="38"/>
      <c r="W312" s="38"/>
      <c r="X312" s="38"/>
      <c r="Y312" s="38"/>
      <c r="Z312" s="216"/>
      <c r="AA312" s="38"/>
      <c r="AB312" s="38"/>
      <c r="AC312" s="43"/>
      <c r="AD312" s="204"/>
      <c r="AE312" s="208"/>
      <c r="AF312" s="10" t="s">
        <v>34</v>
      </c>
    </row>
    <row r="313" spans="2:32">
      <c r="B313" s="52"/>
      <c r="C313" s="53"/>
      <c r="D313" s="53"/>
      <c r="E313" s="53"/>
      <c r="F313" s="53"/>
      <c r="G313" s="53"/>
      <c r="H313" s="212"/>
      <c r="I313" s="204"/>
      <c r="J313" s="53"/>
      <c r="K313" s="53"/>
      <c r="L313" s="38"/>
      <c r="M313" s="38"/>
      <c r="N313" s="38"/>
      <c r="O313" s="38"/>
      <c r="P313" s="38"/>
      <c r="Q313" s="38"/>
      <c r="R313" s="38"/>
      <c r="S313" s="38"/>
      <c r="T313" s="38"/>
      <c r="U313" s="216"/>
      <c r="V313" s="38"/>
      <c r="W313" s="38"/>
      <c r="X313" s="38"/>
      <c r="Y313" s="38"/>
      <c r="Z313" s="216"/>
      <c r="AA313" s="38"/>
      <c r="AB313" s="38"/>
      <c r="AC313" s="43"/>
      <c r="AD313" s="204"/>
      <c r="AE313" s="208"/>
      <c r="AF313" s="10" t="s">
        <v>34</v>
      </c>
    </row>
    <row r="314" spans="2:32">
      <c r="B314" s="52"/>
      <c r="C314" s="53"/>
      <c r="D314" s="53"/>
      <c r="E314" s="53"/>
      <c r="F314" s="53"/>
      <c r="G314" s="53"/>
      <c r="H314" s="212"/>
      <c r="I314" s="204"/>
      <c r="J314" s="53"/>
      <c r="K314" s="53"/>
      <c r="L314" s="38"/>
      <c r="M314" s="38"/>
      <c r="N314" s="38"/>
      <c r="O314" s="38"/>
      <c r="P314" s="38"/>
      <c r="Q314" s="38"/>
      <c r="R314" s="38"/>
      <c r="S314" s="38"/>
      <c r="T314" s="38"/>
      <c r="U314" s="216"/>
      <c r="V314" s="38"/>
      <c r="W314" s="38"/>
      <c r="X314" s="38"/>
      <c r="Y314" s="38"/>
      <c r="Z314" s="216"/>
      <c r="AA314" s="38"/>
      <c r="AB314" s="38"/>
      <c r="AC314" s="43"/>
      <c r="AD314" s="204"/>
      <c r="AE314" s="208"/>
      <c r="AF314" s="10" t="s">
        <v>34</v>
      </c>
    </row>
    <row r="315" spans="2:32">
      <c r="B315" s="52"/>
      <c r="C315" s="53"/>
      <c r="D315" s="53"/>
      <c r="E315" s="53"/>
      <c r="F315" s="53"/>
      <c r="G315" s="53"/>
      <c r="H315" s="212"/>
      <c r="I315" s="204"/>
      <c r="J315" s="53"/>
      <c r="K315" s="53"/>
      <c r="L315" s="38"/>
      <c r="M315" s="38"/>
      <c r="N315" s="38"/>
      <c r="O315" s="38"/>
      <c r="P315" s="38"/>
      <c r="Q315" s="38"/>
      <c r="R315" s="38"/>
      <c r="S315" s="38"/>
      <c r="T315" s="38"/>
      <c r="U315" s="216"/>
      <c r="V315" s="38"/>
      <c r="W315" s="38"/>
      <c r="X315" s="38"/>
      <c r="Y315" s="38"/>
      <c r="Z315" s="216"/>
      <c r="AA315" s="38"/>
      <c r="AB315" s="38"/>
      <c r="AC315" s="43"/>
      <c r="AD315" s="204"/>
      <c r="AE315" s="208"/>
      <c r="AF315" s="10" t="s">
        <v>34</v>
      </c>
    </row>
    <row r="316" spans="2:32">
      <c r="B316" s="52"/>
      <c r="C316" s="53"/>
      <c r="D316" s="53"/>
      <c r="E316" s="53"/>
      <c r="F316" s="53"/>
      <c r="G316" s="53"/>
      <c r="H316" s="212"/>
      <c r="I316" s="204"/>
      <c r="J316" s="53"/>
      <c r="K316" s="53"/>
      <c r="L316" s="38"/>
      <c r="M316" s="38"/>
      <c r="N316" s="38"/>
      <c r="O316" s="38"/>
      <c r="P316" s="38"/>
      <c r="Q316" s="38"/>
      <c r="R316" s="38"/>
      <c r="S316" s="38"/>
      <c r="T316" s="38"/>
      <c r="U316" s="216"/>
      <c r="V316" s="38"/>
      <c r="W316" s="38"/>
      <c r="X316" s="38"/>
      <c r="Y316" s="38"/>
      <c r="Z316" s="216"/>
      <c r="AA316" s="38"/>
      <c r="AB316" s="38"/>
      <c r="AC316" s="43"/>
      <c r="AD316" s="204"/>
      <c r="AE316" s="208"/>
      <c r="AF316" s="10" t="s">
        <v>34</v>
      </c>
    </row>
    <row r="317" spans="2:32">
      <c r="B317" s="52"/>
      <c r="C317" s="53"/>
      <c r="D317" s="53"/>
      <c r="E317" s="53"/>
      <c r="F317" s="53"/>
      <c r="G317" s="53"/>
      <c r="H317" s="212"/>
      <c r="I317" s="204"/>
      <c r="J317" s="53"/>
      <c r="K317" s="53"/>
      <c r="L317" s="38"/>
      <c r="M317" s="38"/>
      <c r="N317" s="38"/>
      <c r="O317" s="38"/>
      <c r="P317" s="38"/>
      <c r="Q317" s="38"/>
      <c r="R317" s="38"/>
      <c r="S317" s="38"/>
      <c r="T317" s="38"/>
      <c r="U317" s="216"/>
      <c r="V317" s="38"/>
      <c r="W317" s="38"/>
      <c r="X317" s="38"/>
      <c r="Y317" s="38"/>
      <c r="Z317" s="216"/>
      <c r="AA317" s="38"/>
      <c r="AB317" s="38"/>
      <c r="AC317" s="43"/>
      <c r="AD317" s="204"/>
      <c r="AE317" s="208"/>
      <c r="AF317" s="10" t="s">
        <v>34</v>
      </c>
    </row>
    <row r="318" spans="2:32">
      <c r="B318" s="52"/>
      <c r="C318" s="53"/>
      <c r="D318" s="53"/>
      <c r="E318" s="53"/>
      <c r="F318" s="53"/>
      <c r="G318" s="53"/>
      <c r="H318" s="212"/>
      <c r="I318" s="204"/>
      <c r="J318" s="53"/>
      <c r="K318" s="53"/>
      <c r="L318" s="38"/>
      <c r="M318" s="38"/>
      <c r="N318" s="38"/>
      <c r="O318" s="38"/>
      <c r="P318" s="38"/>
      <c r="Q318" s="38"/>
      <c r="R318" s="38"/>
      <c r="S318" s="38"/>
      <c r="T318" s="38"/>
      <c r="U318" s="216"/>
      <c r="V318" s="38"/>
      <c r="W318" s="38"/>
      <c r="X318" s="38"/>
      <c r="Y318" s="38"/>
      <c r="Z318" s="216"/>
      <c r="AA318" s="38"/>
      <c r="AB318" s="38"/>
      <c r="AC318" s="43"/>
      <c r="AD318" s="204"/>
      <c r="AE318" s="208"/>
      <c r="AF318" s="10" t="s">
        <v>34</v>
      </c>
    </row>
    <row r="319" spans="2:32">
      <c r="B319" s="52"/>
      <c r="C319" s="53"/>
      <c r="D319" s="53"/>
      <c r="E319" s="53"/>
      <c r="F319" s="53"/>
      <c r="G319" s="53"/>
      <c r="H319" s="212"/>
      <c r="I319" s="204"/>
      <c r="J319" s="53"/>
      <c r="K319" s="53"/>
      <c r="L319" s="38"/>
      <c r="M319" s="38"/>
      <c r="N319" s="38"/>
      <c r="O319" s="38"/>
      <c r="P319" s="38"/>
      <c r="Q319" s="38"/>
      <c r="R319" s="38"/>
      <c r="S319" s="38"/>
      <c r="T319" s="38"/>
      <c r="U319" s="216"/>
      <c r="V319" s="38"/>
      <c r="W319" s="38"/>
      <c r="X319" s="38"/>
      <c r="Y319" s="38"/>
      <c r="Z319" s="216"/>
      <c r="AA319" s="38"/>
      <c r="AB319" s="38"/>
      <c r="AC319" s="43"/>
      <c r="AD319" s="204"/>
      <c r="AE319" s="208"/>
      <c r="AF319" s="10" t="s">
        <v>34</v>
      </c>
    </row>
    <row r="320" spans="2:32">
      <c r="B320" s="52"/>
      <c r="C320" s="53"/>
      <c r="D320" s="53"/>
      <c r="E320" s="53"/>
      <c r="F320" s="53"/>
      <c r="G320" s="53"/>
      <c r="H320" s="212"/>
      <c r="I320" s="204"/>
      <c r="J320" s="53"/>
      <c r="K320" s="53"/>
      <c r="L320" s="38"/>
      <c r="M320" s="38"/>
      <c r="N320" s="38"/>
      <c r="O320" s="38"/>
      <c r="P320" s="38"/>
      <c r="Q320" s="38"/>
      <c r="R320" s="38"/>
      <c r="S320" s="38"/>
      <c r="T320" s="38"/>
      <c r="U320" s="216"/>
      <c r="V320" s="38"/>
      <c r="W320" s="38"/>
      <c r="X320" s="38"/>
      <c r="Y320" s="38"/>
      <c r="Z320" s="216"/>
      <c r="AA320" s="38"/>
      <c r="AB320" s="38"/>
      <c r="AC320" s="43"/>
      <c r="AD320" s="204"/>
      <c r="AE320" s="208"/>
      <c r="AF320" s="10" t="s">
        <v>34</v>
      </c>
    </row>
    <row r="321" spans="2:32">
      <c r="B321" s="52"/>
      <c r="C321" s="53"/>
      <c r="D321" s="53"/>
      <c r="E321" s="53"/>
      <c r="F321" s="53"/>
      <c r="G321" s="53"/>
      <c r="H321" s="212"/>
      <c r="I321" s="204"/>
      <c r="J321" s="53"/>
      <c r="K321" s="53"/>
      <c r="L321" s="38"/>
      <c r="M321" s="38"/>
      <c r="N321" s="38"/>
      <c r="O321" s="38"/>
      <c r="P321" s="38"/>
      <c r="Q321" s="38"/>
      <c r="R321" s="38"/>
      <c r="S321" s="38"/>
      <c r="T321" s="38"/>
      <c r="U321" s="216"/>
      <c r="V321" s="38"/>
      <c r="W321" s="38"/>
      <c r="X321" s="38"/>
      <c r="Y321" s="38"/>
      <c r="Z321" s="216"/>
      <c r="AA321" s="38"/>
      <c r="AB321" s="38"/>
      <c r="AC321" s="43"/>
      <c r="AD321" s="204"/>
      <c r="AE321" s="208"/>
      <c r="AF321" s="10" t="s">
        <v>34</v>
      </c>
    </row>
    <row r="322" spans="2:32">
      <c r="B322" s="52"/>
      <c r="C322" s="53"/>
      <c r="D322" s="53"/>
      <c r="E322" s="53"/>
      <c r="F322" s="53"/>
      <c r="G322" s="53"/>
      <c r="H322" s="212"/>
      <c r="I322" s="204"/>
      <c r="J322" s="53"/>
      <c r="K322" s="53"/>
      <c r="L322" s="38"/>
      <c r="M322" s="38"/>
      <c r="N322" s="38"/>
      <c r="O322" s="38"/>
      <c r="P322" s="38"/>
      <c r="Q322" s="38"/>
      <c r="R322" s="38"/>
      <c r="S322" s="38"/>
      <c r="T322" s="38"/>
      <c r="U322" s="216"/>
      <c r="V322" s="38"/>
      <c r="W322" s="38"/>
      <c r="X322" s="38"/>
      <c r="Y322" s="38"/>
      <c r="Z322" s="216"/>
      <c r="AA322" s="38"/>
      <c r="AB322" s="38"/>
      <c r="AC322" s="43"/>
      <c r="AD322" s="204"/>
      <c r="AE322" s="208"/>
      <c r="AF322" s="10" t="s">
        <v>34</v>
      </c>
    </row>
    <row r="323" spans="2:32">
      <c r="B323" s="52"/>
      <c r="C323" s="53"/>
      <c r="D323" s="53"/>
      <c r="E323" s="53"/>
      <c r="F323" s="53"/>
      <c r="G323" s="53"/>
      <c r="H323" s="212"/>
      <c r="I323" s="204"/>
      <c r="J323" s="53"/>
      <c r="K323" s="53"/>
      <c r="L323" s="38"/>
      <c r="M323" s="38"/>
      <c r="N323" s="38"/>
      <c r="O323" s="38"/>
      <c r="P323" s="38"/>
      <c r="Q323" s="38"/>
      <c r="R323" s="38"/>
      <c r="S323" s="38"/>
      <c r="T323" s="38"/>
      <c r="U323" s="216"/>
      <c r="V323" s="38"/>
      <c r="W323" s="38"/>
      <c r="X323" s="38"/>
      <c r="Y323" s="38"/>
      <c r="Z323" s="216"/>
      <c r="AA323" s="38"/>
      <c r="AB323" s="38"/>
      <c r="AC323" s="43"/>
      <c r="AD323" s="204"/>
      <c r="AE323" s="208"/>
      <c r="AF323" s="10" t="s">
        <v>34</v>
      </c>
    </row>
    <row r="324" spans="2:32">
      <c r="B324" s="52"/>
      <c r="C324" s="53"/>
      <c r="D324" s="53"/>
      <c r="E324" s="53"/>
      <c r="F324" s="53"/>
      <c r="G324" s="53"/>
      <c r="H324" s="212"/>
      <c r="I324" s="204"/>
      <c r="J324" s="53"/>
      <c r="K324" s="53"/>
      <c r="L324" s="38"/>
      <c r="M324" s="38"/>
      <c r="N324" s="38"/>
      <c r="O324" s="38"/>
      <c r="P324" s="38"/>
      <c r="Q324" s="38"/>
      <c r="R324" s="38"/>
      <c r="S324" s="38"/>
      <c r="T324" s="38"/>
      <c r="U324" s="216"/>
      <c r="V324" s="38"/>
      <c r="W324" s="38"/>
      <c r="X324" s="38"/>
      <c r="Y324" s="38"/>
      <c r="Z324" s="216"/>
      <c r="AA324" s="38"/>
      <c r="AB324" s="38"/>
      <c r="AC324" s="43"/>
      <c r="AD324" s="204"/>
      <c r="AE324" s="208"/>
      <c r="AF324" s="10" t="s">
        <v>34</v>
      </c>
    </row>
    <row r="325" spans="2:32">
      <c r="B325" s="52"/>
      <c r="C325" s="53"/>
      <c r="D325" s="53"/>
      <c r="E325" s="53"/>
      <c r="F325" s="53"/>
      <c r="G325" s="53"/>
      <c r="H325" s="212"/>
      <c r="I325" s="204"/>
      <c r="J325" s="53"/>
      <c r="K325" s="53"/>
      <c r="L325" s="38"/>
      <c r="M325" s="38"/>
      <c r="N325" s="38"/>
      <c r="O325" s="38"/>
      <c r="P325" s="38"/>
      <c r="Q325" s="38"/>
      <c r="R325" s="38"/>
      <c r="S325" s="38"/>
      <c r="T325" s="38"/>
      <c r="U325" s="216"/>
      <c r="V325" s="38"/>
      <c r="W325" s="38"/>
      <c r="X325" s="38"/>
      <c r="Y325" s="38"/>
      <c r="Z325" s="216"/>
      <c r="AA325" s="38"/>
      <c r="AB325" s="38"/>
      <c r="AC325" s="43"/>
      <c r="AD325" s="204"/>
      <c r="AE325" s="208"/>
      <c r="AF325" s="10" t="s">
        <v>34</v>
      </c>
    </row>
    <row r="326" spans="2:32">
      <c r="B326" s="52"/>
      <c r="C326" s="53"/>
      <c r="D326" s="53"/>
      <c r="E326" s="53"/>
      <c r="F326" s="53"/>
      <c r="G326" s="53"/>
      <c r="H326" s="212"/>
      <c r="I326" s="204"/>
      <c r="J326" s="53"/>
      <c r="K326" s="53"/>
      <c r="L326" s="38"/>
      <c r="M326" s="38"/>
      <c r="N326" s="38"/>
      <c r="O326" s="38"/>
      <c r="P326" s="38"/>
      <c r="Q326" s="38"/>
      <c r="R326" s="38"/>
      <c r="S326" s="38"/>
      <c r="T326" s="38"/>
      <c r="U326" s="216"/>
      <c r="V326" s="38"/>
      <c r="W326" s="38"/>
      <c r="X326" s="38"/>
      <c r="Y326" s="38"/>
      <c r="Z326" s="216"/>
      <c r="AA326" s="38"/>
      <c r="AB326" s="38"/>
      <c r="AC326" s="43"/>
      <c r="AD326" s="204"/>
      <c r="AE326" s="208"/>
      <c r="AF326" s="10" t="s">
        <v>34</v>
      </c>
    </row>
    <row r="327" spans="2:32">
      <c r="B327" s="52"/>
      <c r="C327" s="53"/>
      <c r="D327" s="53"/>
      <c r="E327" s="53"/>
      <c r="F327" s="53"/>
      <c r="G327" s="53"/>
      <c r="H327" s="212"/>
      <c r="I327" s="204"/>
      <c r="J327" s="53"/>
      <c r="K327" s="53"/>
      <c r="L327" s="38"/>
      <c r="M327" s="38"/>
      <c r="N327" s="38"/>
      <c r="O327" s="38"/>
      <c r="P327" s="38"/>
      <c r="Q327" s="38"/>
      <c r="R327" s="38"/>
      <c r="S327" s="38"/>
      <c r="T327" s="38"/>
      <c r="U327" s="216"/>
      <c r="V327" s="38"/>
      <c r="W327" s="38"/>
      <c r="X327" s="38"/>
      <c r="Y327" s="38"/>
      <c r="Z327" s="216"/>
      <c r="AA327" s="38"/>
      <c r="AB327" s="38"/>
      <c r="AC327" s="43"/>
      <c r="AD327" s="204"/>
      <c r="AE327" s="208"/>
      <c r="AF327" s="10" t="s">
        <v>34</v>
      </c>
    </row>
    <row r="328" spans="2:32">
      <c r="B328" s="52"/>
      <c r="C328" s="53"/>
      <c r="D328" s="53"/>
      <c r="E328" s="53"/>
      <c r="F328" s="53"/>
      <c r="G328" s="53"/>
      <c r="H328" s="212"/>
      <c r="I328" s="204"/>
      <c r="J328" s="53"/>
      <c r="K328" s="53"/>
      <c r="L328" s="38"/>
      <c r="M328" s="38"/>
      <c r="N328" s="38"/>
      <c r="O328" s="38"/>
      <c r="P328" s="38"/>
      <c r="Q328" s="38"/>
      <c r="R328" s="38"/>
      <c r="S328" s="38"/>
      <c r="T328" s="38"/>
      <c r="U328" s="216"/>
      <c r="V328" s="38"/>
      <c r="W328" s="38"/>
      <c r="X328" s="38"/>
      <c r="Y328" s="38"/>
      <c r="Z328" s="216"/>
      <c r="AA328" s="38"/>
      <c r="AB328" s="38"/>
      <c r="AC328" s="43"/>
      <c r="AD328" s="204"/>
      <c r="AE328" s="208"/>
      <c r="AF328" s="10" t="s">
        <v>34</v>
      </c>
    </row>
    <row r="329" spans="2:32">
      <c r="B329" s="52"/>
      <c r="C329" s="53"/>
      <c r="D329" s="53"/>
      <c r="E329" s="53"/>
      <c r="F329" s="53"/>
      <c r="G329" s="53"/>
      <c r="H329" s="212"/>
      <c r="I329" s="204"/>
      <c r="J329" s="53"/>
      <c r="K329" s="53"/>
      <c r="L329" s="38"/>
      <c r="M329" s="38"/>
      <c r="N329" s="38"/>
      <c r="O329" s="38"/>
      <c r="P329" s="38"/>
      <c r="Q329" s="38"/>
      <c r="R329" s="38"/>
      <c r="S329" s="38"/>
      <c r="T329" s="38"/>
      <c r="U329" s="216"/>
      <c r="V329" s="38"/>
      <c r="W329" s="38"/>
      <c r="X329" s="38"/>
      <c r="Y329" s="38"/>
      <c r="Z329" s="216"/>
      <c r="AA329" s="38"/>
      <c r="AB329" s="38"/>
      <c r="AC329" s="43"/>
      <c r="AD329" s="204"/>
      <c r="AE329" s="208"/>
      <c r="AF329" s="10" t="s">
        <v>34</v>
      </c>
    </row>
    <row r="330" spans="2:32">
      <c r="B330" s="52"/>
      <c r="C330" s="53"/>
      <c r="D330" s="53"/>
      <c r="E330" s="53"/>
      <c r="F330" s="53"/>
      <c r="G330" s="53"/>
      <c r="H330" s="212"/>
      <c r="I330" s="204"/>
      <c r="J330" s="53"/>
      <c r="K330" s="53"/>
      <c r="L330" s="38"/>
      <c r="M330" s="38"/>
      <c r="N330" s="38"/>
      <c r="O330" s="38"/>
      <c r="P330" s="38"/>
      <c r="Q330" s="38"/>
      <c r="R330" s="38"/>
      <c r="S330" s="38"/>
      <c r="T330" s="38"/>
      <c r="U330" s="216"/>
      <c r="V330" s="38"/>
      <c r="W330" s="38"/>
      <c r="X330" s="38"/>
      <c r="Y330" s="38"/>
      <c r="Z330" s="216"/>
      <c r="AA330" s="38"/>
      <c r="AB330" s="38"/>
      <c r="AC330" s="43"/>
      <c r="AD330" s="204"/>
      <c r="AE330" s="208"/>
      <c r="AF330" s="10" t="s">
        <v>34</v>
      </c>
    </row>
    <row r="331" spans="2:32">
      <c r="B331" s="52"/>
      <c r="C331" s="53"/>
      <c r="D331" s="53"/>
      <c r="E331" s="53"/>
      <c r="F331" s="53"/>
      <c r="G331" s="53"/>
      <c r="H331" s="212"/>
      <c r="I331" s="204"/>
      <c r="J331" s="53"/>
      <c r="K331" s="53"/>
      <c r="L331" s="38"/>
      <c r="M331" s="38"/>
      <c r="N331" s="38"/>
      <c r="O331" s="38"/>
      <c r="P331" s="38"/>
      <c r="Q331" s="38"/>
      <c r="R331" s="38"/>
      <c r="S331" s="38"/>
      <c r="T331" s="38"/>
      <c r="U331" s="216"/>
      <c r="V331" s="38"/>
      <c r="W331" s="38"/>
      <c r="X331" s="38"/>
      <c r="Y331" s="38"/>
      <c r="Z331" s="216"/>
      <c r="AA331" s="38"/>
      <c r="AB331" s="38"/>
      <c r="AC331" s="43"/>
      <c r="AD331" s="204"/>
      <c r="AE331" s="208"/>
      <c r="AF331" s="10" t="s">
        <v>34</v>
      </c>
    </row>
    <row r="332" spans="2:32">
      <c r="B332" s="52"/>
      <c r="C332" s="53"/>
      <c r="D332" s="53"/>
      <c r="E332" s="53"/>
      <c r="F332" s="53"/>
      <c r="G332" s="53"/>
      <c r="H332" s="212"/>
      <c r="I332" s="204"/>
      <c r="J332" s="53"/>
      <c r="K332" s="53"/>
      <c r="L332" s="38"/>
      <c r="M332" s="38"/>
      <c r="N332" s="38"/>
      <c r="O332" s="38"/>
      <c r="P332" s="38"/>
      <c r="Q332" s="38"/>
      <c r="R332" s="38"/>
      <c r="S332" s="38"/>
      <c r="T332" s="38"/>
      <c r="U332" s="216"/>
      <c r="V332" s="38"/>
      <c r="W332" s="38"/>
      <c r="X332" s="38"/>
      <c r="Y332" s="38"/>
      <c r="Z332" s="216"/>
      <c r="AA332" s="38"/>
      <c r="AB332" s="38"/>
      <c r="AC332" s="43"/>
      <c r="AD332" s="204"/>
      <c r="AE332" s="208"/>
      <c r="AF332" s="10" t="s">
        <v>34</v>
      </c>
    </row>
    <row r="333" spans="2:32">
      <c r="B333" s="52"/>
      <c r="C333" s="53"/>
      <c r="D333" s="53"/>
      <c r="E333" s="53"/>
      <c r="F333" s="53"/>
      <c r="G333" s="53"/>
      <c r="H333" s="212"/>
      <c r="I333" s="204"/>
      <c r="J333" s="53"/>
      <c r="K333" s="53"/>
      <c r="L333" s="38"/>
      <c r="M333" s="38"/>
      <c r="N333" s="38"/>
      <c r="O333" s="38"/>
      <c r="P333" s="38"/>
      <c r="Q333" s="38"/>
      <c r="R333" s="38"/>
      <c r="S333" s="38"/>
      <c r="T333" s="38"/>
      <c r="U333" s="216"/>
      <c r="V333" s="38"/>
      <c r="W333" s="38"/>
      <c r="X333" s="38"/>
      <c r="Y333" s="38"/>
      <c r="Z333" s="216"/>
      <c r="AA333" s="38"/>
      <c r="AB333" s="38"/>
      <c r="AC333" s="43"/>
      <c r="AD333" s="204"/>
      <c r="AE333" s="208"/>
      <c r="AF333" s="10" t="s">
        <v>34</v>
      </c>
    </row>
    <row r="334" spans="2:32">
      <c r="B334" s="52"/>
      <c r="C334" s="53"/>
      <c r="D334" s="53"/>
      <c r="E334" s="53"/>
      <c r="F334" s="53"/>
      <c r="G334" s="53"/>
      <c r="H334" s="212"/>
      <c r="I334" s="204"/>
      <c r="J334" s="53"/>
      <c r="K334" s="53"/>
      <c r="L334" s="38"/>
      <c r="M334" s="38"/>
      <c r="N334" s="38"/>
      <c r="O334" s="38"/>
      <c r="P334" s="38"/>
      <c r="Q334" s="38"/>
      <c r="R334" s="38"/>
      <c r="S334" s="38"/>
      <c r="T334" s="38"/>
      <c r="U334" s="216"/>
      <c r="V334" s="38"/>
      <c r="W334" s="38"/>
      <c r="X334" s="38"/>
      <c r="Y334" s="38"/>
      <c r="Z334" s="216"/>
      <c r="AA334" s="38"/>
      <c r="AB334" s="38"/>
      <c r="AC334" s="43"/>
      <c r="AD334" s="204"/>
      <c r="AE334" s="208"/>
      <c r="AF334" s="10" t="s">
        <v>34</v>
      </c>
    </row>
    <row r="335" spans="2:32">
      <c r="B335" s="52"/>
      <c r="C335" s="53"/>
      <c r="D335" s="53"/>
      <c r="E335" s="53"/>
      <c r="F335" s="53"/>
      <c r="G335" s="53"/>
      <c r="H335" s="212"/>
      <c r="I335" s="204"/>
      <c r="J335" s="53"/>
      <c r="K335" s="53"/>
      <c r="L335" s="38"/>
      <c r="M335" s="38"/>
      <c r="N335" s="38"/>
      <c r="O335" s="38"/>
      <c r="P335" s="38"/>
      <c r="Q335" s="38"/>
      <c r="R335" s="38"/>
      <c r="S335" s="38"/>
      <c r="T335" s="38"/>
      <c r="U335" s="216"/>
      <c r="V335" s="38"/>
      <c r="W335" s="38"/>
      <c r="X335" s="38"/>
      <c r="Y335" s="38"/>
      <c r="Z335" s="216"/>
      <c r="AA335" s="38"/>
      <c r="AB335" s="38"/>
      <c r="AC335" s="43"/>
      <c r="AD335" s="204"/>
      <c r="AE335" s="208"/>
      <c r="AF335" s="10" t="s">
        <v>34</v>
      </c>
    </row>
    <row r="336" spans="2:32">
      <c r="B336" s="52"/>
      <c r="C336" s="53"/>
      <c r="D336" s="53"/>
      <c r="E336" s="53"/>
      <c r="F336" s="53"/>
      <c r="G336" s="53"/>
      <c r="H336" s="212"/>
      <c r="I336" s="204"/>
      <c r="J336" s="53"/>
      <c r="K336" s="53"/>
      <c r="L336" s="38"/>
      <c r="M336" s="38"/>
      <c r="N336" s="38"/>
      <c r="O336" s="38"/>
      <c r="P336" s="38"/>
      <c r="Q336" s="38"/>
      <c r="R336" s="38"/>
      <c r="S336" s="38"/>
      <c r="T336" s="38"/>
      <c r="U336" s="216"/>
      <c r="V336" s="38"/>
      <c r="W336" s="38"/>
      <c r="X336" s="38"/>
      <c r="Y336" s="38"/>
      <c r="Z336" s="216"/>
      <c r="AA336" s="38"/>
      <c r="AB336" s="38"/>
      <c r="AC336" s="43"/>
      <c r="AD336" s="204"/>
      <c r="AE336" s="208"/>
      <c r="AF336" s="10" t="s">
        <v>34</v>
      </c>
    </row>
    <row r="337" spans="2:32">
      <c r="B337" s="52"/>
      <c r="C337" s="53"/>
      <c r="D337" s="53"/>
      <c r="E337" s="53"/>
      <c r="F337" s="53"/>
      <c r="G337" s="53"/>
      <c r="H337" s="212"/>
      <c r="I337" s="204"/>
      <c r="J337" s="53"/>
      <c r="K337" s="53"/>
      <c r="L337" s="38"/>
      <c r="M337" s="38"/>
      <c r="N337" s="38"/>
      <c r="O337" s="38"/>
      <c r="P337" s="38"/>
      <c r="Q337" s="38"/>
      <c r="R337" s="38"/>
      <c r="S337" s="38"/>
      <c r="T337" s="38"/>
      <c r="U337" s="216"/>
      <c r="V337" s="38"/>
      <c r="W337" s="38"/>
      <c r="X337" s="38"/>
      <c r="Y337" s="38"/>
      <c r="Z337" s="216"/>
      <c r="AA337" s="38"/>
      <c r="AB337" s="38"/>
      <c r="AC337" s="43"/>
      <c r="AD337" s="204"/>
      <c r="AE337" s="208"/>
      <c r="AF337" s="10" t="s">
        <v>34</v>
      </c>
    </row>
    <row r="338" spans="2:32">
      <c r="B338" s="52"/>
      <c r="C338" s="53"/>
      <c r="D338" s="53"/>
      <c r="E338" s="53"/>
      <c r="F338" s="53"/>
      <c r="G338" s="53"/>
      <c r="H338" s="212"/>
      <c r="I338" s="204"/>
      <c r="J338" s="53"/>
      <c r="K338" s="53"/>
      <c r="L338" s="38"/>
      <c r="M338" s="38"/>
      <c r="N338" s="38"/>
      <c r="O338" s="38"/>
      <c r="P338" s="38"/>
      <c r="Q338" s="38"/>
      <c r="R338" s="38"/>
      <c r="S338" s="38"/>
      <c r="T338" s="38"/>
      <c r="U338" s="216"/>
      <c r="V338" s="38"/>
      <c r="W338" s="38"/>
      <c r="X338" s="38"/>
      <c r="Y338" s="38"/>
      <c r="Z338" s="216"/>
      <c r="AA338" s="38"/>
      <c r="AB338" s="38"/>
      <c r="AC338" s="43"/>
      <c r="AD338" s="204"/>
      <c r="AE338" s="208"/>
      <c r="AF338" s="10" t="s">
        <v>34</v>
      </c>
    </row>
    <row r="339" spans="2:32">
      <c r="B339" s="52"/>
      <c r="C339" s="53"/>
      <c r="D339" s="53"/>
      <c r="E339" s="53"/>
      <c r="F339" s="53"/>
      <c r="G339" s="53"/>
      <c r="H339" s="212"/>
      <c r="I339" s="204"/>
      <c r="J339" s="53"/>
      <c r="K339" s="53"/>
      <c r="L339" s="38"/>
      <c r="M339" s="38"/>
      <c r="N339" s="38"/>
      <c r="O339" s="38"/>
      <c r="P339" s="38"/>
      <c r="Q339" s="38"/>
      <c r="R339" s="38"/>
      <c r="S339" s="38"/>
      <c r="T339" s="38"/>
      <c r="U339" s="216"/>
      <c r="V339" s="38"/>
      <c r="W339" s="38"/>
      <c r="X339" s="38"/>
      <c r="Y339" s="38"/>
      <c r="Z339" s="216"/>
      <c r="AA339" s="38"/>
      <c r="AB339" s="38"/>
      <c r="AC339" s="43"/>
      <c r="AD339" s="204"/>
      <c r="AE339" s="208"/>
      <c r="AF339" s="10" t="s">
        <v>34</v>
      </c>
    </row>
    <row r="340" spans="2:32">
      <c r="B340" s="52"/>
      <c r="C340" s="53"/>
      <c r="D340" s="53"/>
      <c r="E340" s="53"/>
      <c r="F340" s="53"/>
      <c r="G340" s="53"/>
      <c r="H340" s="212"/>
      <c r="I340" s="204"/>
      <c r="J340" s="53"/>
      <c r="K340" s="53"/>
      <c r="L340" s="38"/>
      <c r="M340" s="38"/>
      <c r="N340" s="38"/>
      <c r="O340" s="38"/>
      <c r="P340" s="38"/>
      <c r="Q340" s="38"/>
      <c r="R340" s="38"/>
      <c r="S340" s="38"/>
      <c r="T340" s="38"/>
      <c r="U340" s="216"/>
      <c r="V340" s="38"/>
      <c r="W340" s="38"/>
      <c r="X340" s="38"/>
      <c r="Y340" s="38"/>
      <c r="Z340" s="216"/>
      <c r="AA340" s="38"/>
      <c r="AB340" s="38"/>
      <c r="AC340" s="43"/>
      <c r="AD340" s="204"/>
      <c r="AE340" s="208"/>
      <c r="AF340" s="10" t="s">
        <v>34</v>
      </c>
    </row>
    <row r="341" spans="2:32">
      <c r="B341" s="52"/>
      <c r="C341" s="53"/>
      <c r="D341" s="53"/>
      <c r="E341" s="53"/>
      <c r="F341" s="53"/>
      <c r="G341" s="53"/>
      <c r="H341" s="212"/>
      <c r="I341" s="204"/>
      <c r="J341" s="53"/>
      <c r="K341" s="53"/>
      <c r="L341" s="38"/>
      <c r="M341" s="38"/>
      <c r="N341" s="38"/>
      <c r="O341" s="38"/>
      <c r="P341" s="38"/>
      <c r="Q341" s="38"/>
      <c r="R341" s="38"/>
      <c r="S341" s="38"/>
      <c r="T341" s="38"/>
      <c r="U341" s="216"/>
      <c r="V341" s="38"/>
      <c r="W341" s="38"/>
      <c r="X341" s="38"/>
      <c r="Y341" s="38"/>
      <c r="Z341" s="216"/>
      <c r="AA341" s="38"/>
      <c r="AB341" s="38"/>
      <c r="AC341" s="43"/>
      <c r="AD341" s="204"/>
      <c r="AE341" s="208"/>
      <c r="AF341" s="10" t="s">
        <v>34</v>
      </c>
    </row>
    <row r="342" spans="2:32">
      <c r="B342" s="52"/>
      <c r="C342" s="53"/>
      <c r="D342" s="53"/>
      <c r="E342" s="53"/>
      <c r="F342" s="53"/>
      <c r="G342" s="53"/>
      <c r="H342" s="212"/>
      <c r="I342" s="204"/>
      <c r="J342" s="53"/>
      <c r="K342" s="53"/>
      <c r="L342" s="38"/>
      <c r="M342" s="38"/>
      <c r="N342" s="38"/>
      <c r="O342" s="38"/>
      <c r="P342" s="38"/>
      <c r="Q342" s="38"/>
      <c r="R342" s="38"/>
      <c r="S342" s="38"/>
      <c r="T342" s="38"/>
      <c r="U342" s="216"/>
      <c r="V342" s="38"/>
      <c r="W342" s="38"/>
      <c r="X342" s="38"/>
      <c r="Y342" s="38"/>
      <c r="Z342" s="216"/>
      <c r="AA342" s="38"/>
      <c r="AB342" s="38"/>
      <c r="AC342" s="43"/>
      <c r="AD342" s="204"/>
      <c r="AE342" s="208"/>
      <c r="AF342" s="10" t="s">
        <v>34</v>
      </c>
    </row>
    <row r="343" spans="2:32">
      <c r="B343" s="52"/>
      <c r="C343" s="53"/>
      <c r="D343" s="53"/>
      <c r="E343" s="53"/>
      <c r="F343" s="53"/>
      <c r="G343" s="53"/>
      <c r="H343" s="212"/>
      <c r="I343" s="204"/>
      <c r="J343" s="53"/>
      <c r="K343" s="53"/>
      <c r="L343" s="38"/>
      <c r="M343" s="38"/>
      <c r="N343" s="38"/>
      <c r="O343" s="38"/>
      <c r="P343" s="38"/>
      <c r="Q343" s="38"/>
      <c r="R343" s="38"/>
      <c r="S343" s="38"/>
      <c r="T343" s="38"/>
      <c r="U343" s="216"/>
      <c r="V343" s="38"/>
      <c r="W343" s="38"/>
      <c r="X343" s="38"/>
      <c r="Y343" s="38"/>
      <c r="Z343" s="216"/>
      <c r="AA343" s="38"/>
      <c r="AB343" s="38"/>
      <c r="AC343" s="43"/>
      <c r="AD343" s="204"/>
      <c r="AE343" s="208"/>
      <c r="AF343" s="10" t="s">
        <v>34</v>
      </c>
    </row>
    <row r="344" spans="2:32">
      <c r="B344" s="52"/>
      <c r="C344" s="53"/>
      <c r="D344" s="53"/>
      <c r="E344" s="53"/>
      <c r="F344" s="53"/>
      <c r="G344" s="53"/>
      <c r="H344" s="212"/>
      <c r="I344" s="204"/>
      <c r="J344" s="53"/>
      <c r="K344" s="53"/>
      <c r="L344" s="38"/>
      <c r="M344" s="38"/>
      <c r="N344" s="38"/>
      <c r="O344" s="38"/>
      <c r="P344" s="38"/>
      <c r="Q344" s="38"/>
      <c r="R344" s="38"/>
      <c r="S344" s="38"/>
      <c r="T344" s="38"/>
      <c r="U344" s="216"/>
      <c r="V344" s="38"/>
      <c r="W344" s="38"/>
      <c r="X344" s="38"/>
      <c r="Y344" s="38"/>
      <c r="Z344" s="216"/>
      <c r="AA344" s="38"/>
      <c r="AB344" s="38"/>
      <c r="AC344" s="43"/>
      <c r="AD344" s="204"/>
      <c r="AE344" s="208"/>
      <c r="AF344" s="10" t="s">
        <v>34</v>
      </c>
    </row>
    <row r="345" spans="2:32">
      <c r="B345" s="52"/>
      <c r="C345" s="53"/>
      <c r="D345" s="53"/>
      <c r="E345" s="53"/>
      <c r="F345" s="53"/>
      <c r="G345" s="53"/>
      <c r="H345" s="212"/>
      <c r="I345" s="204"/>
      <c r="J345" s="53"/>
      <c r="K345" s="53"/>
      <c r="L345" s="38"/>
      <c r="M345" s="38"/>
      <c r="N345" s="38"/>
      <c r="O345" s="38"/>
      <c r="P345" s="38"/>
      <c r="Q345" s="38"/>
      <c r="R345" s="38"/>
      <c r="S345" s="38"/>
      <c r="T345" s="38"/>
      <c r="U345" s="216"/>
      <c r="V345" s="38"/>
      <c r="W345" s="38"/>
      <c r="X345" s="38"/>
      <c r="Y345" s="38"/>
      <c r="Z345" s="216"/>
      <c r="AA345" s="38"/>
      <c r="AB345" s="38"/>
      <c r="AC345" s="43"/>
      <c r="AD345" s="204"/>
      <c r="AE345" s="208"/>
      <c r="AF345" s="10" t="s">
        <v>34</v>
      </c>
    </row>
    <row r="346" spans="2:32">
      <c r="B346" s="52"/>
      <c r="C346" s="53"/>
      <c r="D346" s="53"/>
      <c r="E346" s="53"/>
      <c r="F346" s="53"/>
      <c r="G346" s="53"/>
      <c r="H346" s="212"/>
      <c r="I346" s="204"/>
      <c r="J346" s="53"/>
      <c r="K346" s="53"/>
      <c r="L346" s="38"/>
      <c r="M346" s="38"/>
      <c r="N346" s="38"/>
      <c r="O346" s="38"/>
      <c r="P346" s="38"/>
      <c r="Q346" s="38"/>
      <c r="R346" s="38"/>
      <c r="S346" s="38"/>
      <c r="T346" s="38"/>
      <c r="U346" s="216"/>
      <c r="V346" s="38"/>
      <c r="W346" s="38"/>
      <c r="X346" s="38"/>
      <c r="Y346" s="38"/>
      <c r="Z346" s="216"/>
      <c r="AA346" s="38"/>
      <c r="AB346" s="38"/>
      <c r="AC346" s="43"/>
      <c r="AD346" s="204"/>
      <c r="AE346" s="208"/>
      <c r="AF346" s="10" t="s">
        <v>34</v>
      </c>
    </row>
    <row r="347" spans="2:32">
      <c r="B347" s="52"/>
      <c r="C347" s="53"/>
      <c r="D347" s="53"/>
      <c r="E347" s="53"/>
      <c r="F347" s="53"/>
      <c r="G347" s="53"/>
      <c r="H347" s="212"/>
      <c r="I347" s="204"/>
      <c r="J347" s="53"/>
      <c r="K347" s="53"/>
      <c r="L347" s="38"/>
      <c r="M347" s="38"/>
      <c r="N347" s="38"/>
      <c r="O347" s="38"/>
      <c r="P347" s="38"/>
      <c r="Q347" s="38"/>
      <c r="R347" s="38"/>
      <c r="S347" s="38"/>
      <c r="T347" s="38"/>
      <c r="U347" s="216"/>
      <c r="V347" s="38"/>
      <c r="W347" s="38"/>
      <c r="X347" s="38"/>
      <c r="Y347" s="38"/>
      <c r="Z347" s="216"/>
      <c r="AA347" s="38"/>
      <c r="AB347" s="38"/>
      <c r="AC347" s="43"/>
      <c r="AD347" s="204"/>
      <c r="AE347" s="208"/>
      <c r="AF347" s="10" t="s">
        <v>34</v>
      </c>
    </row>
    <row r="348" spans="2:32">
      <c r="B348" s="52"/>
      <c r="C348" s="53"/>
      <c r="D348" s="53"/>
      <c r="E348" s="53"/>
      <c r="F348" s="53"/>
      <c r="G348" s="53"/>
      <c r="H348" s="212"/>
      <c r="I348" s="204"/>
      <c r="J348" s="53"/>
      <c r="K348" s="53"/>
      <c r="L348" s="38"/>
      <c r="M348" s="38"/>
      <c r="N348" s="38"/>
      <c r="O348" s="38"/>
      <c r="P348" s="38"/>
      <c r="Q348" s="38"/>
      <c r="R348" s="38"/>
      <c r="S348" s="38"/>
      <c r="T348" s="38"/>
      <c r="U348" s="216"/>
      <c r="V348" s="38"/>
      <c r="W348" s="38"/>
      <c r="X348" s="38"/>
      <c r="Y348" s="38"/>
      <c r="Z348" s="216"/>
      <c r="AA348" s="38"/>
      <c r="AB348" s="38"/>
      <c r="AC348" s="43"/>
      <c r="AD348" s="204"/>
      <c r="AE348" s="208"/>
      <c r="AF348" s="10" t="s">
        <v>34</v>
      </c>
    </row>
    <row r="349" spans="2:32">
      <c r="B349" s="52"/>
      <c r="C349" s="53"/>
      <c r="D349" s="53"/>
      <c r="E349" s="53"/>
      <c r="F349" s="53"/>
      <c r="G349" s="53"/>
      <c r="H349" s="212"/>
      <c r="I349" s="204"/>
      <c r="J349" s="53"/>
      <c r="K349" s="53"/>
      <c r="L349" s="38"/>
      <c r="M349" s="38"/>
      <c r="N349" s="38"/>
      <c r="O349" s="38"/>
      <c r="P349" s="38"/>
      <c r="Q349" s="38"/>
      <c r="R349" s="38"/>
      <c r="S349" s="38"/>
      <c r="T349" s="38"/>
      <c r="U349" s="216"/>
      <c r="V349" s="38"/>
      <c r="W349" s="38"/>
      <c r="X349" s="38"/>
      <c r="Y349" s="38"/>
      <c r="Z349" s="216"/>
      <c r="AA349" s="38"/>
      <c r="AB349" s="38"/>
      <c r="AC349" s="43"/>
      <c r="AD349" s="204"/>
      <c r="AE349" s="208"/>
      <c r="AF349" s="10" t="s">
        <v>34</v>
      </c>
    </row>
    <row r="350" spans="2:32">
      <c r="B350" s="52"/>
      <c r="C350" s="53"/>
      <c r="D350" s="53"/>
      <c r="E350" s="53"/>
      <c r="F350" s="53"/>
      <c r="G350" s="53"/>
      <c r="H350" s="212"/>
      <c r="I350" s="204"/>
      <c r="J350" s="53"/>
      <c r="K350" s="53"/>
      <c r="L350" s="38"/>
      <c r="M350" s="38"/>
      <c r="N350" s="38"/>
      <c r="O350" s="38"/>
      <c r="P350" s="38"/>
      <c r="Q350" s="38"/>
      <c r="R350" s="38"/>
      <c r="S350" s="38"/>
      <c r="T350" s="38"/>
      <c r="U350" s="216"/>
      <c r="V350" s="38"/>
      <c r="W350" s="38"/>
      <c r="X350" s="38"/>
      <c r="Y350" s="38"/>
      <c r="Z350" s="216"/>
      <c r="AA350" s="38"/>
      <c r="AB350" s="38"/>
      <c r="AC350" s="43"/>
      <c r="AD350" s="204"/>
      <c r="AE350" s="208"/>
      <c r="AF350" s="10" t="s">
        <v>34</v>
      </c>
    </row>
    <row r="351" spans="2:32">
      <c r="B351" s="52"/>
      <c r="C351" s="53"/>
      <c r="D351" s="53"/>
      <c r="E351" s="53"/>
      <c r="F351" s="53"/>
      <c r="G351" s="53"/>
      <c r="H351" s="212"/>
      <c r="I351" s="204"/>
      <c r="J351" s="53"/>
      <c r="K351" s="53"/>
      <c r="L351" s="38"/>
      <c r="M351" s="38"/>
      <c r="N351" s="38"/>
      <c r="O351" s="38"/>
      <c r="P351" s="38"/>
      <c r="Q351" s="38"/>
      <c r="R351" s="38"/>
      <c r="S351" s="38"/>
      <c r="T351" s="38"/>
      <c r="U351" s="216"/>
      <c r="V351" s="38"/>
      <c r="W351" s="38"/>
      <c r="X351" s="38"/>
      <c r="Y351" s="38"/>
      <c r="Z351" s="216"/>
      <c r="AA351" s="38"/>
      <c r="AB351" s="38"/>
      <c r="AC351" s="43"/>
      <c r="AD351" s="204"/>
      <c r="AE351" s="208"/>
      <c r="AF351" s="10" t="s">
        <v>34</v>
      </c>
    </row>
    <row r="352" spans="2:32">
      <c r="B352" s="52"/>
      <c r="C352" s="53"/>
      <c r="D352" s="53"/>
      <c r="E352" s="53"/>
      <c r="F352" s="53"/>
      <c r="G352" s="53"/>
      <c r="H352" s="212"/>
      <c r="I352" s="204"/>
      <c r="J352" s="53"/>
      <c r="K352" s="53"/>
      <c r="L352" s="38"/>
      <c r="M352" s="38"/>
      <c r="N352" s="38"/>
      <c r="O352" s="38"/>
      <c r="P352" s="38"/>
      <c r="Q352" s="38"/>
      <c r="R352" s="38"/>
      <c r="S352" s="38"/>
      <c r="T352" s="38"/>
      <c r="U352" s="216"/>
      <c r="V352" s="38"/>
      <c r="W352" s="38"/>
      <c r="X352" s="38"/>
      <c r="Y352" s="38"/>
      <c r="Z352" s="216"/>
      <c r="AA352" s="38"/>
      <c r="AB352" s="38"/>
      <c r="AC352" s="43"/>
      <c r="AD352" s="204"/>
      <c r="AE352" s="208"/>
      <c r="AF352" s="10" t="s">
        <v>34</v>
      </c>
    </row>
    <row r="353" spans="2:32">
      <c r="B353" s="52"/>
      <c r="C353" s="53"/>
      <c r="D353" s="53"/>
      <c r="E353" s="53"/>
      <c r="F353" s="53"/>
      <c r="G353" s="53"/>
      <c r="H353" s="212"/>
      <c r="I353" s="204"/>
      <c r="J353" s="53"/>
      <c r="K353" s="53"/>
      <c r="L353" s="38"/>
      <c r="M353" s="38"/>
      <c r="N353" s="38"/>
      <c r="O353" s="38"/>
      <c r="P353" s="38"/>
      <c r="Q353" s="38"/>
      <c r="R353" s="38"/>
      <c r="S353" s="38"/>
      <c r="T353" s="38"/>
      <c r="U353" s="216"/>
      <c r="V353" s="38"/>
      <c r="W353" s="38"/>
      <c r="X353" s="38"/>
      <c r="Y353" s="38"/>
      <c r="Z353" s="216"/>
      <c r="AA353" s="38"/>
      <c r="AB353" s="38"/>
      <c r="AC353" s="43"/>
      <c r="AD353" s="204"/>
      <c r="AE353" s="208"/>
      <c r="AF353" s="10" t="s">
        <v>34</v>
      </c>
    </row>
    <row r="354" spans="2:32">
      <c r="B354" s="52"/>
      <c r="C354" s="53"/>
      <c r="D354" s="53"/>
      <c r="E354" s="53"/>
      <c r="F354" s="53"/>
      <c r="G354" s="53"/>
      <c r="H354" s="212"/>
      <c r="I354" s="204"/>
      <c r="J354" s="53"/>
      <c r="K354" s="53"/>
      <c r="L354" s="38"/>
      <c r="M354" s="38"/>
      <c r="N354" s="38"/>
      <c r="O354" s="38"/>
      <c r="P354" s="38"/>
      <c r="Q354" s="38"/>
      <c r="R354" s="38"/>
      <c r="S354" s="38"/>
      <c r="T354" s="38"/>
      <c r="U354" s="216"/>
      <c r="V354" s="38"/>
      <c r="W354" s="38"/>
      <c r="X354" s="38"/>
      <c r="Y354" s="38"/>
      <c r="Z354" s="216"/>
      <c r="AA354" s="38"/>
      <c r="AB354" s="38"/>
      <c r="AC354" s="43"/>
      <c r="AD354" s="204"/>
      <c r="AE354" s="208"/>
      <c r="AF354" s="10" t="s">
        <v>34</v>
      </c>
    </row>
    <row r="355" spans="2:32">
      <c r="B355" s="52"/>
      <c r="C355" s="53"/>
      <c r="D355" s="53"/>
      <c r="E355" s="53"/>
      <c r="F355" s="53"/>
      <c r="G355" s="53"/>
      <c r="H355" s="212"/>
      <c r="I355" s="204"/>
      <c r="J355" s="53"/>
      <c r="K355" s="53"/>
      <c r="L355" s="38"/>
      <c r="M355" s="38"/>
      <c r="N355" s="38"/>
      <c r="O355" s="38"/>
      <c r="P355" s="38"/>
      <c r="Q355" s="38"/>
      <c r="R355" s="38"/>
      <c r="S355" s="38"/>
      <c r="T355" s="38"/>
      <c r="U355" s="216"/>
      <c r="V355" s="38"/>
      <c r="W355" s="38"/>
      <c r="X355" s="38"/>
      <c r="Y355" s="38"/>
      <c r="Z355" s="216"/>
      <c r="AA355" s="38"/>
      <c r="AB355" s="38"/>
      <c r="AC355" s="43"/>
      <c r="AD355" s="204"/>
      <c r="AE355" s="208"/>
      <c r="AF355" s="10" t="s">
        <v>34</v>
      </c>
    </row>
    <row r="356" spans="2:32">
      <c r="B356" s="52"/>
      <c r="C356" s="53"/>
      <c r="D356" s="53"/>
      <c r="E356" s="53"/>
      <c r="F356" s="53"/>
      <c r="G356" s="53"/>
      <c r="H356" s="212"/>
      <c r="I356" s="204"/>
      <c r="J356" s="53"/>
      <c r="K356" s="53"/>
      <c r="L356" s="38"/>
      <c r="M356" s="38"/>
      <c r="N356" s="38"/>
      <c r="O356" s="38"/>
      <c r="P356" s="38"/>
      <c r="Q356" s="38"/>
      <c r="R356" s="38"/>
      <c r="S356" s="38"/>
      <c r="T356" s="38"/>
      <c r="U356" s="216"/>
      <c r="V356" s="38"/>
      <c r="W356" s="38"/>
      <c r="X356" s="38"/>
      <c r="Y356" s="38"/>
      <c r="Z356" s="216"/>
      <c r="AA356" s="38"/>
      <c r="AB356" s="38"/>
      <c r="AC356" s="43"/>
      <c r="AD356" s="204"/>
      <c r="AE356" s="208"/>
      <c r="AF356" s="10" t="s">
        <v>34</v>
      </c>
    </row>
    <row r="357" spans="2:32">
      <c r="B357" s="52"/>
      <c r="C357" s="53"/>
      <c r="D357" s="53"/>
      <c r="E357" s="53"/>
      <c r="F357" s="53"/>
      <c r="G357" s="53"/>
      <c r="H357" s="212"/>
      <c r="I357" s="204"/>
      <c r="J357" s="53"/>
      <c r="K357" s="53"/>
      <c r="L357" s="38"/>
      <c r="M357" s="38"/>
      <c r="N357" s="38"/>
      <c r="O357" s="38"/>
      <c r="P357" s="38"/>
      <c r="Q357" s="38"/>
      <c r="R357" s="38"/>
      <c r="S357" s="38"/>
      <c r="T357" s="38"/>
      <c r="U357" s="216"/>
      <c r="V357" s="38"/>
      <c r="W357" s="38"/>
      <c r="X357" s="38"/>
      <c r="Y357" s="38"/>
      <c r="Z357" s="216"/>
      <c r="AA357" s="38"/>
      <c r="AB357" s="38"/>
      <c r="AC357" s="43"/>
      <c r="AD357" s="204"/>
      <c r="AE357" s="208"/>
      <c r="AF357" s="10" t="s">
        <v>34</v>
      </c>
    </row>
    <row r="358" spans="2:32">
      <c r="B358" s="52"/>
      <c r="C358" s="53"/>
      <c r="D358" s="53"/>
      <c r="E358" s="53"/>
      <c r="F358" s="53"/>
      <c r="G358" s="53"/>
      <c r="H358" s="212"/>
      <c r="I358" s="204"/>
      <c r="J358" s="53"/>
      <c r="K358" s="53"/>
      <c r="L358" s="38"/>
      <c r="M358" s="38"/>
      <c r="N358" s="38"/>
      <c r="O358" s="38"/>
      <c r="P358" s="38"/>
      <c r="Q358" s="38"/>
      <c r="R358" s="38"/>
      <c r="S358" s="38"/>
      <c r="T358" s="38"/>
      <c r="U358" s="216"/>
      <c r="V358" s="38"/>
      <c r="W358" s="38"/>
      <c r="X358" s="38"/>
      <c r="Y358" s="38"/>
      <c r="Z358" s="216"/>
      <c r="AA358" s="38"/>
      <c r="AB358" s="38"/>
      <c r="AC358" s="43"/>
      <c r="AD358" s="204"/>
      <c r="AE358" s="208"/>
      <c r="AF358" s="10" t="s">
        <v>34</v>
      </c>
    </row>
    <row r="359" spans="2:32">
      <c r="B359" s="52"/>
      <c r="C359" s="53"/>
      <c r="D359" s="53"/>
      <c r="E359" s="53"/>
      <c r="F359" s="53"/>
      <c r="G359" s="53"/>
      <c r="H359" s="212"/>
      <c r="I359" s="204"/>
      <c r="J359" s="53"/>
      <c r="K359" s="53"/>
      <c r="L359" s="38"/>
      <c r="M359" s="38"/>
      <c r="N359" s="38"/>
      <c r="O359" s="38"/>
      <c r="P359" s="38"/>
      <c r="Q359" s="38"/>
      <c r="R359" s="38"/>
      <c r="S359" s="38"/>
      <c r="T359" s="38"/>
      <c r="U359" s="216"/>
      <c r="V359" s="38"/>
      <c r="W359" s="38"/>
      <c r="X359" s="38"/>
      <c r="Y359" s="38"/>
      <c r="Z359" s="216"/>
      <c r="AA359" s="38"/>
      <c r="AB359" s="38"/>
      <c r="AC359" s="43"/>
      <c r="AD359" s="204"/>
      <c r="AE359" s="208"/>
      <c r="AF359" s="10" t="s">
        <v>34</v>
      </c>
    </row>
    <row r="360" spans="2:32">
      <c r="B360" s="52"/>
      <c r="C360" s="53"/>
      <c r="D360" s="53"/>
      <c r="E360" s="53"/>
      <c r="F360" s="53"/>
      <c r="G360" s="53"/>
      <c r="H360" s="212"/>
      <c r="I360" s="204"/>
      <c r="J360" s="53"/>
      <c r="K360" s="53"/>
      <c r="L360" s="38"/>
      <c r="M360" s="38"/>
      <c r="N360" s="38"/>
      <c r="O360" s="38"/>
      <c r="P360" s="38"/>
      <c r="Q360" s="38"/>
      <c r="R360" s="38"/>
      <c r="S360" s="38"/>
      <c r="T360" s="38"/>
      <c r="U360" s="216"/>
      <c r="V360" s="38"/>
      <c r="W360" s="38"/>
      <c r="X360" s="38"/>
      <c r="Y360" s="38"/>
      <c r="Z360" s="216"/>
      <c r="AA360" s="38"/>
      <c r="AB360" s="38"/>
      <c r="AC360" s="43"/>
      <c r="AD360" s="204"/>
      <c r="AE360" s="208"/>
      <c r="AF360" s="10" t="s">
        <v>34</v>
      </c>
    </row>
    <row r="361" spans="2:32">
      <c r="B361" s="52"/>
      <c r="C361" s="53"/>
      <c r="D361" s="53"/>
      <c r="E361" s="53"/>
      <c r="F361" s="53"/>
      <c r="G361" s="53"/>
      <c r="H361" s="212"/>
      <c r="I361" s="204"/>
      <c r="J361" s="53"/>
      <c r="K361" s="53"/>
      <c r="L361" s="38"/>
      <c r="M361" s="38"/>
      <c r="N361" s="38"/>
      <c r="O361" s="38"/>
      <c r="P361" s="38"/>
      <c r="Q361" s="38"/>
      <c r="R361" s="38"/>
      <c r="S361" s="38"/>
      <c r="T361" s="38"/>
      <c r="U361" s="216"/>
      <c r="V361" s="38"/>
      <c r="W361" s="38"/>
      <c r="X361" s="38"/>
      <c r="Y361" s="38"/>
      <c r="Z361" s="216"/>
      <c r="AA361" s="38"/>
      <c r="AB361" s="38"/>
      <c r="AC361" s="43"/>
      <c r="AD361" s="204"/>
      <c r="AE361" s="208"/>
      <c r="AF361" s="10" t="s">
        <v>34</v>
      </c>
    </row>
    <row r="362" spans="2:32">
      <c r="B362" s="52"/>
      <c r="C362" s="53"/>
      <c r="D362" s="53"/>
      <c r="E362" s="53"/>
      <c r="F362" s="53"/>
      <c r="G362" s="53"/>
      <c r="H362" s="212"/>
      <c r="I362" s="204"/>
      <c r="J362" s="53"/>
      <c r="K362" s="53"/>
      <c r="L362" s="38"/>
      <c r="M362" s="38"/>
      <c r="N362" s="38"/>
      <c r="O362" s="38"/>
      <c r="P362" s="38"/>
      <c r="Q362" s="38"/>
      <c r="R362" s="38"/>
      <c r="S362" s="38"/>
      <c r="T362" s="38"/>
      <c r="U362" s="216"/>
      <c r="V362" s="38"/>
      <c r="W362" s="38"/>
      <c r="X362" s="38"/>
      <c r="Y362" s="38"/>
      <c r="Z362" s="216"/>
      <c r="AA362" s="38"/>
      <c r="AB362" s="38"/>
      <c r="AC362" s="43"/>
      <c r="AD362" s="204"/>
      <c r="AE362" s="208"/>
      <c r="AF362" s="10" t="s">
        <v>34</v>
      </c>
    </row>
    <row r="363" spans="2:32">
      <c r="B363" s="52"/>
      <c r="C363" s="53"/>
      <c r="D363" s="53"/>
      <c r="E363" s="53"/>
      <c r="F363" s="53"/>
      <c r="G363" s="53"/>
      <c r="H363" s="212"/>
      <c r="I363" s="204"/>
      <c r="J363" s="53"/>
      <c r="K363" s="53"/>
      <c r="L363" s="38"/>
      <c r="M363" s="38"/>
      <c r="N363" s="38"/>
      <c r="O363" s="38"/>
      <c r="P363" s="38"/>
      <c r="Q363" s="38"/>
      <c r="R363" s="38"/>
      <c r="S363" s="38"/>
      <c r="T363" s="38"/>
      <c r="U363" s="216"/>
      <c r="V363" s="38"/>
      <c r="W363" s="38"/>
      <c r="X363" s="38"/>
      <c r="Y363" s="38"/>
      <c r="Z363" s="216"/>
      <c r="AA363" s="38"/>
      <c r="AB363" s="38"/>
      <c r="AC363" s="43"/>
      <c r="AD363" s="204"/>
      <c r="AE363" s="208"/>
      <c r="AF363" s="10" t="s">
        <v>34</v>
      </c>
    </row>
    <row r="364" spans="2:32">
      <c r="B364" s="52"/>
      <c r="C364" s="53"/>
      <c r="D364" s="53"/>
      <c r="E364" s="53"/>
      <c r="F364" s="53"/>
      <c r="G364" s="53"/>
      <c r="H364" s="212"/>
      <c r="I364" s="204"/>
      <c r="J364" s="53"/>
      <c r="K364" s="53"/>
      <c r="L364" s="38"/>
      <c r="M364" s="38"/>
      <c r="N364" s="38"/>
      <c r="O364" s="38"/>
      <c r="P364" s="38"/>
      <c r="Q364" s="38"/>
      <c r="R364" s="38"/>
      <c r="S364" s="38"/>
      <c r="T364" s="38"/>
      <c r="U364" s="216"/>
      <c r="V364" s="38"/>
      <c r="W364" s="38"/>
      <c r="X364" s="38"/>
      <c r="Y364" s="38"/>
      <c r="Z364" s="216"/>
      <c r="AA364" s="38"/>
      <c r="AB364" s="38"/>
      <c r="AC364" s="43"/>
      <c r="AD364" s="204"/>
      <c r="AE364" s="208"/>
      <c r="AF364" s="10" t="s">
        <v>34</v>
      </c>
    </row>
    <row r="365" spans="2:32">
      <c r="B365" s="52"/>
      <c r="C365" s="53"/>
      <c r="D365" s="53"/>
      <c r="E365" s="53"/>
      <c r="F365" s="53"/>
      <c r="G365" s="53"/>
      <c r="H365" s="212"/>
      <c r="I365" s="204"/>
      <c r="J365" s="53"/>
      <c r="K365" s="53"/>
      <c r="L365" s="38"/>
      <c r="M365" s="38"/>
      <c r="N365" s="38"/>
      <c r="O365" s="38"/>
      <c r="P365" s="38"/>
      <c r="Q365" s="38"/>
      <c r="R365" s="38"/>
      <c r="S365" s="38"/>
      <c r="T365" s="38"/>
      <c r="U365" s="216"/>
      <c r="V365" s="38"/>
      <c r="W365" s="38"/>
      <c r="X365" s="38"/>
      <c r="Y365" s="38"/>
      <c r="Z365" s="216"/>
      <c r="AA365" s="38"/>
      <c r="AB365" s="38"/>
      <c r="AC365" s="43"/>
      <c r="AD365" s="204"/>
      <c r="AE365" s="208"/>
      <c r="AF365" s="10" t="s">
        <v>34</v>
      </c>
    </row>
    <row r="366" spans="2:32">
      <c r="B366" s="52"/>
      <c r="C366" s="53"/>
      <c r="D366" s="53"/>
      <c r="E366" s="53"/>
      <c r="F366" s="53"/>
      <c r="G366" s="53"/>
      <c r="H366" s="212"/>
      <c r="I366" s="204"/>
      <c r="J366" s="53"/>
      <c r="K366" s="53"/>
      <c r="L366" s="38"/>
      <c r="M366" s="38"/>
      <c r="N366" s="38"/>
      <c r="O366" s="38"/>
      <c r="P366" s="38"/>
      <c r="Q366" s="38"/>
      <c r="R366" s="38"/>
      <c r="S366" s="38"/>
      <c r="T366" s="38"/>
      <c r="U366" s="216"/>
      <c r="V366" s="38"/>
      <c r="W366" s="38"/>
      <c r="X366" s="38"/>
      <c r="Y366" s="38"/>
      <c r="Z366" s="216"/>
      <c r="AA366" s="38"/>
      <c r="AB366" s="38"/>
      <c r="AC366" s="43"/>
      <c r="AD366" s="204"/>
      <c r="AE366" s="208"/>
      <c r="AF366" s="10" t="s">
        <v>34</v>
      </c>
    </row>
    <row r="367" spans="2:32">
      <c r="B367" s="52"/>
      <c r="C367" s="53"/>
      <c r="D367" s="53"/>
      <c r="E367" s="53"/>
      <c r="F367" s="53"/>
      <c r="G367" s="53"/>
      <c r="H367" s="212"/>
      <c r="I367" s="204"/>
      <c r="J367" s="53"/>
      <c r="K367" s="53"/>
      <c r="L367" s="38"/>
      <c r="M367" s="38"/>
      <c r="N367" s="38"/>
      <c r="O367" s="38"/>
      <c r="P367" s="38"/>
      <c r="Q367" s="38"/>
      <c r="R367" s="38"/>
      <c r="S367" s="38"/>
      <c r="T367" s="38"/>
      <c r="U367" s="216"/>
      <c r="V367" s="38"/>
      <c r="W367" s="38"/>
      <c r="X367" s="38"/>
      <c r="Y367" s="38"/>
      <c r="Z367" s="216"/>
      <c r="AA367" s="38"/>
      <c r="AB367" s="38"/>
      <c r="AC367" s="43"/>
      <c r="AD367" s="204"/>
      <c r="AE367" s="208"/>
      <c r="AF367" s="10" t="s">
        <v>34</v>
      </c>
    </row>
    <row r="368" spans="2:32">
      <c r="B368" s="52"/>
      <c r="C368" s="53"/>
      <c r="D368" s="53"/>
      <c r="E368" s="53"/>
      <c r="F368" s="53"/>
      <c r="G368" s="53"/>
      <c r="H368" s="212"/>
      <c r="I368" s="204"/>
      <c r="J368" s="53"/>
      <c r="K368" s="53"/>
      <c r="L368" s="38"/>
      <c r="M368" s="38"/>
      <c r="N368" s="38"/>
      <c r="O368" s="38"/>
      <c r="P368" s="38"/>
      <c r="Q368" s="38"/>
      <c r="R368" s="38"/>
      <c r="S368" s="38"/>
      <c r="T368" s="38"/>
      <c r="U368" s="216"/>
      <c r="V368" s="38"/>
      <c r="W368" s="38"/>
      <c r="X368" s="38"/>
      <c r="Y368" s="38"/>
      <c r="Z368" s="216"/>
      <c r="AA368" s="38"/>
      <c r="AB368" s="38"/>
      <c r="AC368" s="43"/>
      <c r="AD368" s="204"/>
      <c r="AE368" s="208"/>
      <c r="AF368" s="10" t="s">
        <v>34</v>
      </c>
    </row>
    <row r="369" spans="2:32">
      <c r="B369" s="52"/>
      <c r="C369" s="53"/>
      <c r="D369" s="53"/>
      <c r="E369" s="53"/>
      <c r="F369" s="53"/>
      <c r="G369" s="53"/>
      <c r="H369" s="212"/>
      <c r="I369" s="204"/>
      <c r="J369" s="53"/>
      <c r="K369" s="53"/>
      <c r="L369" s="38"/>
      <c r="M369" s="38"/>
      <c r="N369" s="38"/>
      <c r="O369" s="38"/>
      <c r="P369" s="38"/>
      <c r="Q369" s="38"/>
      <c r="R369" s="38"/>
      <c r="S369" s="38"/>
      <c r="T369" s="38"/>
      <c r="U369" s="216"/>
      <c r="V369" s="38"/>
      <c r="W369" s="38"/>
      <c r="X369" s="38"/>
      <c r="Y369" s="38"/>
      <c r="Z369" s="216"/>
      <c r="AA369" s="38"/>
      <c r="AB369" s="38"/>
      <c r="AC369" s="43"/>
      <c r="AD369" s="204"/>
      <c r="AE369" s="208"/>
      <c r="AF369" s="10" t="s">
        <v>34</v>
      </c>
    </row>
    <row r="370" spans="2:32">
      <c r="B370" s="52"/>
      <c r="C370" s="53"/>
      <c r="D370" s="53"/>
      <c r="E370" s="53"/>
      <c r="F370" s="53"/>
      <c r="G370" s="53"/>
      <c r="H370" s="212"/>
      <c r="I370" s="204"/>
      <c r="J370" s="53"/>
      <c r="K370" s="53"/>
      <c r="L370" s="38"/>
      <c r="M370" s="38"/>
      <c r="N370" s="38"/>
      <c r="O370" s="38"/>
      <c r="P370" s="38"/>
      <c r="Q370" s="38"/>
      <c r="R370" s="38"/>
      <c r="S370" s="38"/>
      <c r="T370" s="38"/>
      <c r="U370" s="216"/>
      <c r="V370" s="38"/>
      <c r="W370" s="38"/>
      <c r="X370" s="38"/>
      <c r="Y370" s="38"/>
      <c r="Z370" s="216"/>
      <c r="AA370" s="38"/>
      <c r="AB370" s="38"/>
      <c r="AC370" s="43"/>
      <c r="AD370" s="204"/>
      <c r="AE370" s="208"/>
      <c r="AF370" s="10" t="s">
        <v>34</v>
      </c>
    </row>
    <row r="371" spans="2:32">
      <c r="B371" s="52"/>
      <c r="C371" s="53"/>
      <c r="D371" s="53"/>
      <c r="E371" s="53"/>
      <c r="F371" s="53"/>
      <c r="G371" s="53"/>
      <c r="H371" s="212"/>
      <c r="I371" s="204"/>
      <c r="J371" s="53"/>
      <c r="K371" s="53"/>
      <c r="L371" s="38"/>
      <c r="M371" s="38"/>
      <c r="N371" s="38"/>
      <c r="O371" s="38"/>
      <c r="P371" s="38"/>
      <c r="Q371" s="38"/>
      <c r="R371" s="38"/>
      <c r="S371" s="38"/>
      <c r="T371" s="38"/>
      <c r="U371" s="216"/>
      <c r="V371" s="38"/>
      <c r="W371" s="38"/>
      <c r="X371" s="38"/>
      <c r="Y371" s="38"/>
      <c r="Z371" s="216"/>
      <c r="AA371" s="38"/>
      <c r="AB371" s="38"/>
      <c r="AC371" s="43"/>
      <c r="AD371" s="204"/>
      <c r="AE371" s="208"/>
      <c r="AF371" s="10" t="s">
        <v>34</v>
      </c>
    </row>
    <row r="372" spans="2:32">
      <c r="B372" s="52"/>
      <c r="C372" s="53"/>
      <c r="D372" s="53"/>
      <c r="E372" s="53"/>
      <c r="F372" s="53"/>
      <c r="G372" s="53"/>
      <c r="H372" s="212"/>
      <c r="I372" s="204"/>
      <c r="J372" s="53"/>
      <c r="K372" s="53"/>
      <c r="L372" s="38"/>
      <c r="M372" s="38"/>
      <c r="N372" s="38"/>
      <c r="O372" s="38"/>
      <c r="P372" s="38"/>
      <c r="Q372" s="38"/>
      <c r="R372" s="38"/>
      <c r="S372" s="38"/>
      <c r="T372" s="38"/>
      <c r="U372" s="216"/>
      <c r="V372" s="38"/>
      <c r="W372" s="38"/>
      <c r="X372" s="38"/>
      <c r="Y372" s="38"/>
      <c r="Z372" s="216"/>
      <c r="AA372" s="38"/>
      <c r="AB372" s="38"/>
      <c r="AC372" s="43"/>
      <c r="AD372" s="204"/>
      <c r="AE372" s="208"/>
      <c r="AF372" s="10" t="s">
        <v>34</v>
      </c>
    </row>
    <row r="373" spans="2:32">
      <c r="B373" s="52"/>
      <c r="C373" s="53"/>
      <c r="D373" s="53"/>
      <c r="E373" s="53"/>
      <c r="F373" s="53"/>
      <c r="G373" s="53"/>
      <c r="H373" s="212"/>
      <c r="I373" s="204"/>
      <c r="J373" s="53"/>
      <c r="K373" s="53"/>
      <c r="L373" s="38"/>
      <c r="M373" s="38"/>
      <c r="N373" s="38"/>
      <c r="O373" s="38"/>
      <c r="P373" s="38"/>
      <c r="Q373" s="38"/>
      <c r="R373" s="38"/>
      <c r="S373" s="38"/>
      <c r="T373" s="38"/>
      <c r="U373" s="216"/>
      <c r="V373" s="38"/>
      <c r="W373" s="38"/>
      <c r="X373" s="38"/>
      <c r="Y373" s="38"/>
      <c r="Z373" s="216"/>
      <c r="AA373" s="38"/>
      <c r="AB373" s="38"/>
      <c r="AC373" s="43"/>
      <c r="AD373" s="204"/>
      <c r="AE373" s="208"/>
      <c r="AF373" s="10" t="s">
        <v>34</v>
      </c>
    </row>
    <row r="374" spans="2:32">
      <c r="B374" s="52"/>
      <c r="C374" s="53"/>
      <c r="D374" s="53"/>
      <c r="E374" s="53"/>
      <c r="F374" s="53"/>
      <c r="G374" s="53"/>
      <c r="H374" s="212"/>
      <c r="I374" s="204"/>
      <c r="J374" s="53"/>
      <c r="K374" s="53"/>
      <c r="L374" s="38"/>
      <c r="M374" s="38"/>
      <c r="N374" s="38"/>
      <c r="O374" s="38"/>
      <c r="P374" s="38"/>
      <c r="Q374" s="38"/>
      <c r="R374" s="38"/>
      <c r="S374" s="38"/>
      <c r="T374" s="38"/>
      <c r="U374" s="216"/>
      <c r="V374" s="38"/>
      <c r="W374" s="38"/>
      <c r="X374" s="38"/>
      <c r="Y374" s="38"/>
      <c r="Z374" s="216"/>
      <c r="AA374" s="38"/>
      <c r="AB374" s="38"/>
      <c r="AC374" s="43"/>
      <c r="AD374" s="204"/>
      <c r="AE374" s="208"/>
      <c r="AF374" s="10" t="s">
        <v>34</v>
      </c>
    </row>
    <row r="375" spans="2:32">
      <c r="B375" s="52"/>
      <c r="C375" s="53"/>
      <c r="D375" s="53"/>
      <c r="E375" s="53"/>
      <c r="F375" s="53"/>
      <c r="G375" s="53"/>
      <c r="H375" s="212"/>
      <c r="I375" s="204"/>
      <c r="J375" s="53"/>
      <c r="K375" s="53"/>
      <c r="L375" s="38"/>
      <c r="M375" s="38"/>
      <c r="N375" s="38"/>
      <c r="O375" s="38"/>
      <c r="P375" s="38"/>
      <c r="Q375" s="38"/>
      <c r="R375" s="38"/>
      <c r="S375" s="38"/>
      <c r="T375" s="38"/>
      <c r="U375" s="216"/>
      <c r="V375" s="38"/>
      <c r="W375" s="38"/>
      <c r="X375" s="38"/>
      <c r="Y375" s="38"/>
      <c r="Z375" s="216"/>
      <c r="AA375" s="38"/>
      <c r="AB375" s="38"/>
      <c r="AC375" s="43"/>
      <c r="AD375" s="204"/>
      <c r="AE375" s="208"/>
      <c r="AF375" s="10" t="s">
        <v>34</v>
      </c>
    </row>
    <row r="376" spans="2:32">
      <c r="B376" s="52"/>
      <c r="C376" s="53"/>
      <c r="D376" s="53"/>
      <c r="E376" s="53"/>
      <c r="F376" s="53"/>
      <c r="G376" s="53"/>
      <c r="H376" s="212"/>
      <c r="I376" s="204"/>
      <c r="J376" s="53"/>
      <c r="K376" s="53"/>
      <c r="L376" s="38"/>
      <c r="M376" s="38"/>
      <c r="N376" s="38"/>
      <c r="O376" s="38"/>
      <c r="P376" s="38"/>
      <c r="Q376" s="38"/>
      <c r="R376" s="38"/>
      <c r="S376" s="38"/>
      <c r="T376" s="38"/>
      <c r="U376" s="216"/>
      <c r="V376" s="38"/>
      <c r="W376" s="38"/>
      <c r="X376" s="38"/>
      <c r="Y376" s="38"/>
      <c r="Z376" s="216"/>
      <c r="AA376" s="38"/>
      <c r="AB376" s="38"/>
      <c r="AC376" s="43"/>
      <c r="AD376" s="204"/>
      <c r="AE376" s="208"/>
      <c r="AF376" s="10" t="s">
        <v>34</v>
      </c>
    </row>
    <row r="377" spans="2:32">
      <c r="B377" s="52"/>
      <c r="C377" s="53"/>
      <c r="D377" s="53"/>
      <c r="E377" s="53"/>
      <c r="F377" s="53"/>
      <c r="G377" s="53"/>
      <c r="H377" s="212"/>
      <c r="I377" s="204"/>
      <c r="J377" s="53"/>
      <c r="K377" s="53"/>
      <c r="L377" s="38"/>
      <c r="M377" s="38"/>
      <c r="N377" s="38"/>
      <c r="O377" s="38"/>
      <c r="P377" s="38"/>
      <c r="Q377" s="38"/>
      <c r="R377" s="38"/>
      <c r="S377" s="38"/>
      <c r="T377" s="38"/>
      <c r="U377" s="216"/>
      <c r="V377" s="38"/>
      <c r="W377" s="38"/>
      <c r="X377" s="38"/>
      <c r="Y377" s="38"/>
      <c r="Z377" s="216"/>
      <c r="AA377" s="38"/>
      <c r="AB377" s="38"/>
      <c r="AC377" s="43"/>
      <c r="AD377" s="204"/>
      <c r="AE377" s="208"/>
      <c r="AF377" s="10" t="s">
        <v>34</v>
      </c>
    </row>
    <row r="378" spans="2:32">
      <c r="B378" s="52"/>
      <c r="C378" s="53"/>
      <c r="D378" s="53"/>
      <c r="E378" s="53"/>
      <c r="F378" s="53"/>
      <c r="G378" s="53"/>
      <c r="H378" s="212"/>
      <c r="I378" s="204"/>
      <c r="J378" s="53"/>
      <c r="K378" s="53"/>
      <c r="L378" s="38"/>
      <c r="M378" s="38"/>
      <c r="N378" s="38"/>
      <c r="O378" s="38"/>
      <c r="P378" s="38"/>
      <c r="Q378" s="38"/>
      <c r="R378" s="38"/>
      <c r="S378" s="38"/>
      <c r="T378" s="38"/>
      <c r="U378" s="216"/>
      <c r="V378" s="38"/>
      <c r="W378" s="38"/>
      <c r="X378" s="38"/>
      <c r="Y378" s="38"/>
      <c r="Z378" s="216"/>
      <c r="AA378" s="38"/>
      <c r="AB378" s="38"/>
      <c r="AC378" s="43"/>
      <c r="AD378" s="204"/>
      <c r="AE378" s="208"/>
      <c r="AF378" s="10" t="s">
        <v>34</v>
      </c>
    </row>
    <row r="379" spans="2:32">
      <c r="B379" s="52"/>
      <c r="C379" s="53"/>
      <c r="D379" s="53"/>
      <c r="E379" s="53"/>
      <c r="F379" s="53"/>
      <c r="G379" s="53"/>
      <c r="H379" s="212"/>
      <c r="I379" s="204"/>
      <c r="J379" s="53"/>
      <c r="K379" s="53"/>
      <c r="L379" s="38"/>
      <c r="M379" s="38"/>
      <c r="N379" s="38"/>
      <c r="O379" s="38"/>
      <c r="P379" s="38"/>
      <c r="Q379" s="38"/>
      <c r="R379" s="38"/>
      <c r="S379" s="38"/>
      <c r="T379" s="38"/>
      <c r="U379" s="216"/>
      <c r="V379" s="38"/>
      <c r="W379" s="38"/>
      <c r="X379" s="38"/>
      <c r="Y379" s="38"/>
      <c r="Z379" s="216"/>
      <c r="AA379" s="38"/>
      <c r="AB379" s="38"/>
      <c r="AC379" s="43"/>
      <c r="AD379" s="204"/>
      <c r="AE379" s="208"/>
      <c r="AF379" s="10" t="s">
        <v>34</v>
      </c>
    </row>
    <row r="380" spans="2:32">
      <c r="B380" s="52"/>
      <c r="C380" s="53"/>
      <c r="D380" s="53"/>
      <c r="E380" s="53"/>
      <c r="F380" s="53"/>
      <c r="G380" s="53"/>
      <c r="H380" s="212"/>
      <c r="I380" s="204"/>
      <c r="J380" s="53"/>
      <c r="K380" s="53"/>
      <c r="L380" s="38"/>
      <c r="M380" s="38"/>
      <c r="N380" s="38"/>
      <c r="O380" s="38"/>
      <c r="P380" s="38"/>
      <c r="Q380" s="38"/>
      <c r="R380" s="38"/>
      <c r="S380" s="38"/>
      <c r="T380" s="38"/>
      <c r="U380" s="216"/>
      <c r="V380" s="38"/>
      <c r="W380" s="38"/>
      <c r="X380" s="38"/>
      <c r="Y380" s="38"/>
      <c r="Z380" s="216"/>
      <c r="AA380" s="38"/>
      <c r="AB380" s="38"/>
      <c r="AC380" s="43"/>
      <c r="AD380" s="204"/>
      <c r="AE380" s="208"/>
      <c r="AF380" s="10" t="s">
        <v>34</v>
      </c>
    </row>
    <row r="381" spans="2:32">
      <c r="B381" s="52"/>
      <c r="C381" s="53"/>
      <c r="D381" s="53"/>
      <c r="E381" s="53"/>
      <c r="F381" s="53"/>
      <c r="G381" s="53"/>
      <c r="H381" s="212"/>
      <c r="I381" s="204"/>
      <c r="J381" s="53"/>
      <c r="K381" s="53"/>
      <c r="L381" s="38"/>
      <c r="M381" s="38"/>
      <c r="N381" s="38"/>
      <c r="O381" s="38"/>
      <c r="P381" s="38"/>
      <c r="Q381" s="38"/>
      <c r="R381" s="38"/>
      <c r="S381" s="38"/>
      <c r="T381" s="38"/>
      <c r="U381" s="216"/>
      <c r="V381" s="38"/>
      <c r="W381" s="38"/>
      <c r="X381" s="38"/>
      <c r="Y381" s="38"/>
      <c r="Z381" s="216"/>
      <c r="AA381" s="38"/>
      <c r="AB381" s="38"/>
      <c r="AC381" s="43"/>
      <c r="AD381" s="204"/>
      <c r="AE381" s="208"/>
      <c r="AF381" s="10" t="s">
        <v>34</v>
      </c>
    </row>
    <row r="382" spans="2:32">
      <c r="B382" s="52"/>
      <c r="C382" s="53"/>
      <c r="D382" s="53"/>
      <c r="E382" s="53"/>
      <c r="F382" s="53"/>
      <c r="G382" s="53"/>
      <c r="H382" s="212"/>
      <c r="I382" s="204"/>
      <c r="J382" s="53"/>
      <c r="K382" s="53"/>
      <c r="L382" s="38"/>
      <c r="M382" s="38"/>
      <c r="N382" s="38"/>
      <c r="O382" s="38"/>
      <c r="P382" s="38"/>
      <c r="Q382" s="38"/>
      <c r="R382" s="38"/>
      <c r="S382" s="38"/>
      <c r="T382" s="38"/>
      <c r="U382" s="216"/>
      <c r="V382" s="38"/>
      <c r="W382" s="38"/>
      <c r="X382" s="38"/>
      <c r="Y382" s="38"/>
      <c r="Z382" s="216"/>
      <c r="AA382" s="38"/>
      <c r="AB382" s="38"/>
      <c r="AC382" s="43"/>
      <c r="AD382" s="204"/>
      <c r="AE382" s="208"/>
      <c r="AF382" s="10" t="s">
        <v>34</v>
      </c>
    </row>
    <row r="383" spans="2:32">
      <c r="B383" s="52"/>
      <c r="C383" s="53"/>
      <c r="D383" s="53"/>
      <c r="E383" s="53"/>
      <c r="F383" s="53"/>
      <c r="G383" s="53"/>
      <c r="H383" s="212"/>
      <c r="I383" s="204"/>
      <c r="J383" s="53"/>
      <c r="K383" s="53"/>
      <c r="L383" s="38"/>
      <c r="M383" s="38"/>
      <c r="N383" s="38"/>
      <c r="O383" s="38"/>
      <c r="P383" s="38"/>
      <c r="Q383" s="38"/>
      <c r="R383" s="38"/>
      <c r="S383" s="38"/>
      <c r="T383" s="38"/>
      <c r="U383" s="216"/>
      <c r="V383" s="38"/>
      <c r="W383" s="38"/>
      <c r="X383" s="38"/>
      <c r="Y383" s="38"/>
      <c r="Z383" s="216"/>
      <c r="AA383" s="38"/>
      <c r="AB383" s="38"/>
      <c r="AC383" s="43"/>
      <c r="AD383" s="204"/>
      <c r="AE383" s="208"/>
      <c r="AF383" s="10" t="s">
        <v>34</v>
      </c>
    </row>
    <row r="384" spans="2:32">
      <c r="B384" s="52"/>
      <c r="C384" s="53"/>
      <c r="D384" s="53"/>
      <c r="E384" s="53"/>
      <c r="F384" s="53"/>
      <c r="G384" s="53"/>
      <c r="H384" s="212"/>
      <c r="I384" s="204"/>
      <c r="J384" s="53"/>
      <c r="K384" s="53"/>
      <c r="L384" s="38"/>
      <c r="M384" s="38"/>
      <c r="N384" s="38"/>
      <c r="O384" s="38"/>
      <c r="P384" s="38"/>
      <c r="Q384" s="38"/>
      <c r="R384" s="38"/>
      <c r="S384" s="38"/>
      <c r="T384" s="38"/>
      <c r="U384" s="216"/>
      <c r="V384" s="38"/>
      <c r="W384" s="38"/>
      <c r="X384" s="38"/>
      <c r="Y384" s="38"/>
      <c r="Z384" s="216"/>
      <c r="AA384" s="38"/>
      <c r="AB384" s="38"/>
      <c r="AC384" s="43"/>
      <c r="AD384" s="204"/>
      <c r="AE384" s="208"/>
      <c r="AF384" s="10" t="s">
        <v>34</v>
      </c>
    </row>
    <row r="385" spans="2:32">
      <c r="B385" s="52"/>
      <c r="C385" s="53"/>
      <c r="D385" s="53"/>
      <c r="E385" s="53"/>
      <c r="F385" s="53"/>
      <c r="G385" s="53"/>
      <c r="H385" s="212"/>
      <c r="I385" s="204"/>
      <c r="J385" s="53"/>
      <c r="K385" s="53"/>
      <c r="L385" s="38"/>
      <c r="M385" s="38"/>
      <c r="N385" s="38"/>
      <c r="O385" s="38"/>
      <c r="P385" s="38"/>
      <c r="Q385" s="38"/>
      <c r="R385" s="38"/>
      <c r="S385" s="38"/>
      <c r="T385" s="38"/>
      <c r="U385" s="216"/>
      <c r="V385" s="38"/>
      <c r="W385" s="38"/>
      <c r="X385" s="38"/>
      <c r="Y385" s="38"/>
      <c r="Z385" s="216"/>
      <c r="AA385" s="38"/>
      <c r="AB385" s="38"/>
      <c r="AC385" s="43"/>
      <c r="AD385" s="204"/>
      <c r="AE385" s="208"/>
      <c r="AF385" s="10" t="s">
        <v>34</v>
      </c>
    </row>
    <row r="386" spans="2:32">
      <c r="B386" s="52"/>
      <c r="C386" s="53"/>
      <c r="D386" s="53"/>
      <c r="E386" s="53"/>
      <c r="F386" s="53"/>
      <c r="G386" s="53"/>
      <c r="H386" s="212"/>
      <c r="I386" s="204"/>
      <c r="J386" s="53"/>
      <c r="K386" s="53"/>
      <c r="L386" s="38"/>
      <c r="M386" s="38"/>
      <c r="N386" s="38"/>
      <c r="O386" s="38"/>
      <c r="P386" s="38"/>
      <c r="Q386" s="38"/>
      <c r="R386" s="38"/>
      <c r="S386" s="38"/>
      <c r="T386" s="38"/>
      <c r="U386" s="216"/>
      <c r="V386" s="38"/>
      <c r="W386" s="38"/>
      <c r="X386" s="38"/>
      <c r="Y386" s="38"/>
      <c r="Z386" s="216"/>
      <c r="AA386" s="38"/>
      <c r="AB386" s="38"/>
      <c r="AC386" s="43"/>
      <c r="AD386" s="204"/>
      <c r="AE386" s="208"/>
      <c r="AF386" s="10" t="s">
        <v>34</v>
      </c>
    </row>
    <row r="387" spans="2:32">
      <c r="B387" s="52"/>
      <c r="C387" s="53"/>
      <c r="D387" s="53"/>
      <c r="E387" s="53"/>
      <c r="F387" s="53"/>
      <c r="G387" s="53"/>
      <c r="H387" s="212"/>
      <c r="I387" s="204"/>
      <c r="J387" s="53"/>
      <c r="K387" s="53"/>
      <c r="L387" s="38"/>
      <c r="M387" s="38"/>
      <c r="N387" s="38"/>
      <c r="O387" s="38"/>
      <c r="P387" s="38"/>
      <c r="Q387" s="38"/>
      <c r="R387" s="38"/>
      <c r="S387" s="38"/>
      <c r="T387" s="38"/>
      <c r="U387" s="216"/>
      <c r="V387" s="38"/>
      <c r="W387" s="38"/>
      <c r="X387" s="38"/>
      <c r="Y387" s="38"/>
      <c r="Z387" s="216"/>
      <c r="AA387" s="38"/>
      <c r="AB387" s="38"/>
      <c r="AC387" s="43"/>
      <c r="AD387" s="204"/>
      <c r="AE387" s="208"/>
      <c r="AF387" s="10" t="s">
        <v>34</v>
      </c>
    </row>
    <row r="388" spans="2:32">
      <c r="B388" s="52"/>
      <c r="C388" s="53"/>
      <c r="D388" s="53"/>
      <c r="E388" s="53"/>
      <c r="F388" s="53"/>
      <c r="G388" s="53"/>
      <c r="H388" s="212"/>
      <c r="I388" s="204"/>
      <c r="J388" s="53"/>
      <c r="K388" s="53"/>
      <c r="L388" s="38"/>
      <c r="M388" s="38"/>
      <c r="N388" s="38"/>
      <c r="O388" s="38"/>
      <c r="P388" s="38"/>
      <c r="Q388" s="38"/>
      <c r="R388" s="38"/>
      <c r="S388" s="38"/>
      <c r="T388" s="38"/>
      <c r="U388" s="216"/>
      <c r="V388" s="38"/>
      <c r="W388" s="38"/>
      <c r="X388" s="38"/>
      <c r="Y388" s="38"/>
      <c r="Z388" s="216"/>
      <c r="AA388" s="38"/>
      <c r="AB388" s="38"/>
      <c r="AC388" s="43"/>
      <c r="AD388" s="204"/>
      <c r="AE388" s="208"/>
      <c r="AF388" s="10" t="s">
        <v>34</v>
      </c>
    </row>
    <row r="389" spans="2:32">
      <c r="B389" s="52"/>
      <c r="C389" s="53"/>
      <c r="D389" s="53"/>
      <c r="E389" s="53"/>
      <c r="F389" s="53"/>
      <c r="G389" s="53"/>
      <c r="H389" s="212"/>
      <c r="I389" s="204"/>
      <c r="J389" s="53"/>
      <c r="K389" s="53"/>
      <c r="L389" s="38"/>
      <c r="M389" s="38"/>
      <c r="N389" s="38"/>
      <c r="O389" s="38"/>
      <c r="P389" s="38"/>
      <c r="Q389" s="38"/>
      <c r="R389" s="38"/>
      <c r="S389" s="38"/>
      <c r="T389" s="38"/>
      <c r="U389" s="216"/>
      <c r="V389" s="38"/>
      <c r="W389" s="38"/>
      <c r="X389" s="38"/>
      <c r="Y389" s="38"/>
      <c r="Z389" s="216"/>
      <c r="AA389" s="38"/>
      <c r="AB389" s="38"/>
      <c r="AC389" s="43"/>
      <c r="AD389" s="204"/>
      <c r="AE389" s="208"/>
      <c r="AF389" s="10" t="s">
        <v>34</v>
      </c>
    </row>
    <row r="390" spans="2:32">
      <c r="B390" s="52"/>
      <c r="C390" s="53"/>
      <c r="D390" s="53"/>
      <c r="E390" s="53"/>
      <c r="F390" s="53"/>
      <c r="G390" s="53"/>
      <c r="H390" s="212"/>
      <c r="I390" s="204"/>
      <c r="J390" s="53"/>
      <c r="K390" s="53"/>
      <c r="L390" s="38"/>
      <c r="M390" s="38"/>
      <c r="N390" s="38"/>
      <c r="O390" s="38"/>
      <c r="P390" s="38"/>
      <c r="Q390" s="38"/>
      <c r="R390" s="38"/>
      <c r="S390" s="38"/>
      <c r="T390" s="38"/>
      <c r="U390" s="216"/>
      <c r="V390" s="38"/>
      <c r="W390" s="38"/>
      <c r="X390" s="38"/>
      <c r="Y390" s="38"/>
      <c r="Z390" s="216"/>
      <c r="AA390" s="38"/>
      <c r="AB390" s="38"/>
      <c r="AC390" s="43"/>
      <c r="AD390" s="204"/>
      <c r="AE390" s="208"/>
      <c r="AF390" s="10" t="s">
        <v>34</v>
      </c>
    </row>
    <row r="391" spans="2:32">
      <c r="B391" s="52"/>
      <c r="C391" s="53"/>
      <c r="D391" s="53"/>
      <c r="E391" s="53"/>
      <c r="F391" s="53"/>
      <c r="G391" s="53"/>
      <c r="H391" s="212"/>
      <c r="I391" s="204"/>
      <c r="J391" s="53"/>
      <c r="K391" s="53"/>
      <c r="L391" s="38"/>
      <c r="M391" s="38"/>
      <c r="N391" s="38"/>
      <c r="O391" s="38"/>
      <c r="P391" s="38"/>
      <c r="Q391" s="38"/>
      <c r="R391" s="38"/>
      <c r="S391" s="38"/>
      <c r="T391" s="38"/>
      <c r="U391" s="216"/>
      <c r="V391" s="38"/>
      <c r="W391" s="38"/>
      <c r="X391" s="38"/>
      <c r="Y391" s="38"/>
      <c r="Z391" s="216"/>
      <c r="AA391" s="38"/>
      <c r="AB391" s="38"/>
      <c r="AC391" s="43"/>
      <c r="AD391" s="204"/>
      <c r="AE391" s="208"/>
      <c r="AF391" s="10" t="s">
        <v>34</v>
      </c>
    </row>
    <row r="392" spans="2:32">
      <c r="B392" s="52"/>
      <c r="C392" s="53"/>
      <c r="D392" s="53"/>
      <c r="E392" s="53"/>
      <c r="F392" s="53"/>
      <c r="G392" s="53"/>
      <c r="H392" s="212"/>
      <c r="I392" s="204"/>
      <c r="J392" s="53"/>
      <c r="K392" s="53"/>
      <c r="L392" s="38"/>
      <c r="M392" s="38"/>
      <c r="N392" s="38"/>
      <c r="O392" s="38"/>
      <c r="P392" s="38"/>
      <c r="Q392" s="38"/>
      <c r="R392" s="38"/>
      <c r="S392" s="38"/>
      <c r="T392" s="38"/>
      <c r="U392" s="216"/>
      <c r="V392" s="38"/>
      <c r="W392" s="38"/>
      <c r="X392" s="38"/>
      <c r="Y392" s="38"/>
      <c r="Z392" s="216"/>
      <c r="AA392" s="38"/>
      <c r="AB392" s="38"/>
      <c r="AC392" s="43"/>
      <c r="AD392" s="204"/>
      <c r="AE392" s="208"/>
      <c r="AF392" s="10" t="s">
        <v>34</v>
      </c>
    </row>
    <row r="393" spans="2:32">
      <c r="B393" s="52"/>
      <c r="C393" s="53"/>
      <c r="D393" s="53"/>
      <c r="E393" s="53"/>
      <c r="F393" s="53"/>
      <c r="G393" s="53"/>
      <c r="H393" s="212"/>
      <c r="I393" s="204"/>
      <c r="J393" s="53"/>
      <c r="K393" s="53"/>
      <c r="L393" s="38"/>
      <c r="M393" s="38"/>
      <c r="N393" s="38"/>
      <c r="O393" s="38"/>
      <c r="P393" s="38"/>
      <c r="Q393" s="38"/>
      <c r="R393" s="38"/>
      <c r="S393" s="38"/>
      <c r="T393" s="38"/>
      <c r="U393" s="216"/>
      <c r="V393" s="38"/>
      <c r="W393" s="38"/>
      <c r="X393" s="38"/>
      <c r="Y393" s="38"/>
      <c r="Z393" s="216"/>
      <c r="AA393" s="38"/>
      <c r="AB393" s="38"/>
      <c r="AC393" s="43"/>
      <c r="AD393" s="204"/>
      <c r="AE393" s="208"/>
      <c r="AF393" s="10" t="s">
        <v>34</v>
      </c>
    </row>
    <row r="394" spans="2:32">
      <c r="B394" s="52"/>
      <c r="C394" s="53"/>
      <c r="D394" s="53"/>
      <c r="E394" s="53"/>
      <c r="F394" s="53"/>
      <c r="G394" s="53"/>
      <c r="H394" s="212"/>
      <c r="I394" s="204"/>
      <c r="J394" s="53"/>
      <c r="K394" s="53"/>
      <c r="L394" s="38"/>
      <c r="M394" s="38"/>
      <c r="N394" s="38"/>
      <c r="O394" s="38"/>
      <c r="P394" s="38"/>
      <c r="Q394" s="38"/>
      <c r="R394" s="38"/>
      <c r="S394" s="38"/>
      <c r="T394" s="38"/>
      <c r="U394" s="216"/>
      <c r="V394" s="38"/>
      <c r="W394" s="38"/>
      <c r="X394" s="38"/>
      <c r="Y394" s="38"/>
      <c r="Z394" s="216"/>
      <c r="AA394" s="38"/>
      <c r="AB394" s="38"/>
      <c r="AC394" s="43"/>
      <c r="AD394" s="204"/>
      <c r="AE394" s="208"/>
      <c r="AF394" s="10" t="s">
        <v>34</v>
      </c>
    </row>
    <row r="395" spans="2:32">
      <c r="B395" s="52"/>
      <c r="C395" s="53"/>
      <c r="D395" s="53"/>
      <c r="E395" s="53"/>
      <c r="F395" s="53"/>
      <c r="G395" s="53"/>
      <c r="H395" s="212"/>
      <c r="I395" s="204"/>
      <c r="J395" s="53"/>
      <c r="K395" s="53"/>
      <c r="L395" s="38"/>
      <c r="M395" s="38"/>
      <c r="N395" s="38"/>
      <c r="O395" s="38"/>
      <c r="P395" s="38"/>
      <c r="Q395" s="38"/>
      <c r="R395" s="38"/>
      <c r="S395" s="38"/>
      <c r="T395" s="38"/>
      <c r="U395" s="216"/>
      <c r="V395" s="38"/>
      <c r="W395" s="38"/>
      <c r="X395" s="38"/>
      <c r="Y395" s="38"/>
      <c r="Z395" s="216"/>
      <c r="AA395" s="38"/>
      <c r="AB395" s="38"/>
      <c r="AC395" s="43"/>
      <c r="AD395" s="204"/>
      <c r="AE395" s="208"/>
      <c r="AF395" s="10" t="s">
        <v>34</v>
      </c>
    </row>
    <row r="396" spans="2:32">
      <c r="B396" s="52"/>
      <c r="C396" s="53"/>
      <c r="D396" s="53"/>
      <c r="E396" s="53"/>
      <c r="F396" s="53"/>
      <c r="G396" s="53"/>
      <c r="H396" s="212"/>
      <c r="I396" s="204"/>
      <c r="J396" s="53"/>
      <c r="K396" s="53"/>
      <c r="L396" s="38"/>
      <c r="M396" s="38"/>
      <c r="N396" s="38"/>
      <c r="O396" s="38"/>
      <c r="P396" s="38"/>
      <c r="Q396" s="38"/>
      <c r="R396" s="38"/>
      <c r="S396" s="38"/>
      <c r="T396" s="38"/>
      <c r="U396" s="216"/>
      <c r="V396" s="38"/>
      <c r="W396" s="38"/>
      <c r="X396" s="38"/>
      <c r="Y396" s="38"/>
      <c r="Z396" s="216"/>
      <c r="AA396" s="38"/>
      <c r="AB396" s="38"/>
      <c r="AC396" s="43"/>
      <c r="AD396" s="204"/>
      <c r="AE396" s="208"/>
      <c r="AF396" s="10" t="s">
        <v>34</v>
      </c>
    </row>
    <row r="397" spans="2:32">
      <c r="B397" s="52"/>
      <c r="C397" s="53"/>
      <c r="D397" s="53"/>
      <c r="E397" s="53"/>
      <c r="F397" s="53"/>
      <c r="G397" s="53"/>
      <c r="H397" s="212"/>
      <c r="I397" s="204"/>
      <c r="J397" s="53"/>
      <c r="K397" s="53"/>
      <c r="L397" s="38"/>
      <c r="M397" s="38"/>
      <c r="N397" s="38"/>
      <c r="O397" s="38"/>
      <c r="P397" s="38"/>
      <c r="Q397" s="38"/>
      <c r="R397" s="38"/>
      <c r="S397" s="38"/>
      <c r="T397" s="38"/>
      <c r="U397" s="216"/>
      <c r="V397" s="38"/>
      <c r="W397" s="38"/>
      <c r="X397" s="38"/>
      <c r="Y397" s="38"/>
      <c r="Z397" s="216"/>
      <c r="AA397" s="38"/>
      <c r="AB397" s="38"/>
      <c r="AC397" s="43"/>
      <c r="AD397" s="204"/>
      <c r="AE397" s="208"/>
      <c r="AF397" s="10" t="s">
        <v>34</v>
      </c>
    </row>
    <row r="398" spans="2:32">
      <c r="B398" s="52"/>
      <c r="C398" s="53"/>
      <c r="D398" s="53"/>
      <c r="E398" s="53"/>
      <c r="F398" s="53"/>
      <c r="G398" s="53"/>
      <c r="H398" s="212"/>
      <c r="I398" s="204"/>
      <c r="J398" s="53"/>
      <c r="K398" s="53"/>
      <c r="L398" s="38"/>
      <c r="M398" s="38"/>
      <c r="N398" s="38"/>
      <c r="O398" s="38"/>
      <c r="P398" s="38"/>
      <c r="Q398" s="38"/>
      <c r="R398" s="38"/>
      <c r="S398" s="38"/>
      <c r="T398" s="38"/>
      <c r="U398" s="216"/>
      <c r="V398" s="38"/>
      <c r="W398" s="38"/>
      <c r="X398" s="38"/>
      <c r="Y398" s="38"/>
      <c r="Z398" s="216"/>
      <c r="AA398" s="38"/>
      <c r="AB398" s="38"/>
      <c r="AC398" s="43"/>
      <c r="AD398" s="204"/>
      <c r="AE398" s="208"/>
      <c r="AF398" s="10" t="s">
        <v>34</v>
      </c>
    </row>
    <row r="399" spans="2:32">
      <c r="B399" s="52"/>
      <c r="C399" s="53"/>
      <c r="D399" s="53"/>
      <c r="E399" s="53"/>
      <c r="F399" s="53"/>
      <c r="G399" s="53"/>
      <c r="H399" s="212"/>
      <c r="I399" s="204"/>
      <c r="J399" s="53"/>
      <c r="K399" s="53"/>
      <c r="L399" s="38"/>
      <c r="M399" s="38"/>
      <c r="N399" s="38"/>
      <c r="O399" s="38"/>
      <c r="P399" s="38"/>
      <c r="Q399" s="38"/>
      <c r="R399" s="38"/>
      <c r="S399" s="38"/>
      <c r="T399" s="38"/>
      <c r="U399" s="216"/>
      <c r="V399" s="38"/>
      <c r="W399" s="38"/>
      <c r="X399" s="38"/>
      <c r="Y399" s="38"/>
      <c r="Z399" s="216"/>
      <c r="AA399" s="38"/>
      <c r="AB399" s="38"/>
      <c r="AC399" s="43"/>
      <c r="AD399" s="204"/>
      <c r="AE399" s="208"/>
      <c r="AF399" s="10" t="s">
        <v>34</v>
      </c>
    </row>
    <row r="400" spans="2:32">
      <c r="B400" s="52"/>
      <c r="C400" s="53"/>
      <c r="D400" s="53"/>
      <c r="E400" s="53"/>
      <c r="F400" s="53"/>
      <c r="G400" s="53"/>
      <c r="H400" s="212"/>
      <c r="I400" s="204"/>
      <c r="J400" s="53"/>
      <c r="K400" s="53"/>
      <c r="L400" s="38"/>
      <c r="M400" s="38"/>
      <c r="N400" s="38"/>
      <c r="O400" s="38"/>
      <c r="P400" s="38"/>
      <c r="Q400" s="38"/>
      <c r="R400" s="38"/>
      <c r="S400" s="38"/>
      <c r="T400" s="38"/>
      <c r="U400" s="216"/>
      <c r="V400" s="38"/>
      <c r="W400" s="38"/>
      <c r="X400" s="38"/>
      <c r="Y400" s="38"/>
      <c r="Z400" s="216"/>
      <c r="AA400" s="38"/>
      <c r="AB400" s="38"/>
      <c r="AC400" s="43"/>
      <c r="AD400" s="204"/>
      <c r="AE400" s="208"/>
      <c r="AF400" s="10" t="s">
        <v>34</v>
      </c>
    </row>
    <row r="401" spans="2:32">
      <c r="B401" s="52"/>
      <c r="C401" s="53"/>
      <c r="D401" s="53"/>
      <c r="E401" s="53"/>
      <c r="F401" s="53"/>
      <c r="G401" s="53"/>
      <c r="H401" s="212"/>
      <c r="I401" s="204"/>
      <c r="J401" s="53"/>
      <c r="K401" s="53"/>
      <c r="L401" s="38"/>
      <c r="M401" s="38"/>
      <c r="N401" s="38"/>
      <c r="O401" s="38"/>
      <c r="P401" s="38"/>
      <c r="Q401" s="38"/>
      <c r="R401" s="38"/>
      <c r="S401" s="38"/>
      <c r="T401" s="38"/>
      <c r="U401" s="216"/>
      <c r="V401" s="38"/>
      <c r="W401" s="38"/>
      <c r="X401" s="38"/>
      <c r="Y401" s="38"/>
      <c r="Z401" s="216"/>
      <c r="AA401" s="38"/>
      <c r="AB401" s="38"/>
      <c r="AC401" s="43"/>
      <c r="AD401" s="204"/>
      <c r="AE401" s="208"/>
      <c r="AF401" s="10" t="s">
        <v>34</v>
      </c>
    </row>
    <row r="402" spans="2:32">
      <c r="B402" s="52"/>
      <c r="C402" s="53"/>
      <c r="D402" s="53"/>
      <c r="E402" s="53"/>
      <c r="F402" s="53"/>
      <c r="G402" s="53"/>
      <c r="H402" s="212"/>
      <c r="I402" s="204"/>
      <c r="J402" s="53"/>
      <c r="K402" s="53"/>
      <c r="L402" s="38"/>
      <c r="M402" s="38"/>
      <c r="N402" s="38"/>
      <c r="O402" s="38"/>
      <c r="P402" s="38"/>
      <c r="Q402" s="38"/>
      <c r="R402" s="38"/>
      <c r="S402" s="38"/>
      <c r="T402" s="38"/>
      <c r="U402" s="216"/>
      <c r="V402" s="38"/>
      <c r="W402" s="38"/>
      <c r="X402" s="38"/>
      <c r="Y402" s="38"/>
      <c r="Z402" s="216"/>
      <c r="AA402" s="38"/>
      <c r="AB402" s="38"/>
      <c r="AC402" s="43"/>
      <c r="AD402" s="204"/>
      <c r="AE402" s="208"/>
      <c r="AF402" s="10" t="s">
        <v>34</v>
      </c>
    </row>
    <row r="403" spans="2:32">
      <c r="B403" s="52"/>
      <c r="C403" s="53"/>
      <c r="D403" s="53"/>
      <c r="E403" s="53"/>
      <c r="F403" s="53"/>
      <c r="G403" s="53"/>
      <c r="H403" s="212"/>
      <c r="I403" s="204"/>
      <c r="J403" s="53"/>
      <c r="K403" s="53"/>
      <c r="L403" s="38"/>
      <c r="M403" s="38"/>
      <c r="N403" s="38"/>
      <c r="O403" s="38"/>
      <c r="P403" s="38"/>
      <c r="Q403" s="38"/>
      <c r="R403" s="38"/>
      <c r="S403" s="38"/>
      <c r="T403" s="38"/>
      <c r="U403" s="216"/>
      <c r="V403" s="38"/>
      <c r="W403" s="38"/>
      <c r="X403" s="38"/>
      <c r="Y403" s="38"/>
      <c r="Z403" s="216"/>
      <c r="AA403" s="38"/>
      <c r="AB403" s="38"/>
      <c r="AC403" s="43"/>
      <c r="AD403" s="204"/>
      <c r="AE403" s="208"/>
      <c r="AF403" s="10" t="s">
        <v>34</v>
      </c>
    </row>
    <row r="404" spans="2:32">
      <c r="B404" s="52"/>
      <c r="C404" s="53"/>
      <c r="D404" s="53"/>
      <c r="E404" s="53"/>
      <c r="F404" s="53"/>
      <c r="G404" s="53"/>
      <c r="H404" s="212"/>
      <c r="I404" s="204"/>
      <c r="J404" s="53"/>
      <c r="K404" s="53"/>
      <c r="L404" s="38"/>
      <c r="M404" s="38"/>
      <c r="N404" s="38"/>
      <c r="O404" s="38"/>
      <c r="P404" s="38"/>
      <c r="Q404" s="38"/>
      <c r="R404" s="38"/>
      <c r="S404" s="38"/>
      <c r="T404" s="38"/>
      <c r="U404" s="216"/>
      <c r="V404" s="38"/>
      <c r="W404" s="38"/>
      <c r="X404" s="38"/>
      <c r="Y404" s="38"/>
      <c r="Z404" s="216"/>
      <c r="AA404" s="38"/>
      <c r="AB404" s="38"/>
      <c r="AC404" s="43"/>
      <c r="AD404" s="204"/>
      <c r="AE404" s="208"/>
      <c r="AF404" s="10" t="s">
        <v>34</v>
      </c>
    </row>
    <row r="405" spans="2:32">
      <c r="B405" s="52"/>
      <c r="C405" s="53"/>
      <c r="D405" s="53"/>
      <c r="E405" s="53"/>
      <c r="F405" s="53"/>
      <c r="G405" s="53"/>
      <c r="H405" s="212"/>
      <c r="I405" s="204"/>
      <c r="J405" s="53"/>
      <c r="K405" s="53"/>
      <c r="L405" s="38"/>
      <c r="M405" s="38"/>
      <c r="N405" s="38"/>
      <c r="O405" s="38"/>
      <c r="P405" s="38"/>
      <c r="Q405" s="38"/>
      <c r="R405" s="38"/>
      <c r="S405" s="38"/>
      <c r="T405" s="38"/>
      <c r="U405" s="216"/>
      <c r="V405" s="38"/>
      <c r="W405" s="38"/>
      <c r="X405" s="38"/>
      <c r="Y405" s="38"/>
      <c r="Z405" s="216"/>
      <c r="AA405" s="38"/>
      <c r="AB405" s="38"/>
      <c r="AC405" s="43"/>
      <c r="AD405" s="204"/>
      <c r="AE405" s="208"/>
      <c r="AF405" s="10" t="s">
        <v>34</v>
      </c>
    </row>
    <row r="406" spans="2:32">
      <c r="B406" s="52"/>
      <c r="C406" s="53"/>
      <c r="D406" s="53"/>
      <c r="E406" s="53"/>
      <c r="F406" s="53"/>
      <c r="G406" s="53"/>
      <c r="H406" s="212"/>
      <c r="I406" s="204"/>
      <c r="J406" s="53"/>
      <c r="K406" s="53"/>
      <c r="L406" s="38"/>
      <c r="M406" s="38"/>
      <c r="N406" s="38"/>
      <c r="O406" s="38"/>
      <c r="P406" s="38"/>
      <c r="Q406" s="38"/>
      <c r="R406" s="38"/>
      <c r="S406" s="38"/>
      <c r="T406" s="38"/>
      <c r="U406" s="216"/>
      <c r="V406" s="38"/>
      <c r="W406" s="38"/>
      <c r="X406" s="38"/>
      <c r="Y406" s="38"/>
      <c r="Z406" s="216"/>
      <c r="AA406" s="38"/>
      <c r="AB406" s="38"/>
      <c r="AC406" s="43"/>
      <c r="AD406" s="204"/>
      <c r="AE406" s="208"/>
      <c r="AF406" s="10" t="s">
        <v>34</v>
      </c>
    </row>
    <row r="407" spans="2:32">
      <c r="B407" s="52"/>
      <c r="C407" s="53"/>
      <c r="D407" s="53"/>
      <c r="E407" s="53"/>
      <c r="F407" s="53"/>
      <c r="G407" s="53"/>
      <c r="H407" s="212"/>
      <c r="I407" s="204"/>
      <c r="J407" s="53"/>
      <c r="K407" s="53"/>
      <c r="L407" s="38"/>
      <c r="M407" s="38"/>
      <c r="N407" s="38"/>
      <c r="O407" s="38"/>
      <c r="P407" s="38"/>
      <c r="Q407" s="38"/>
      <c r="R407" s="38"/>
      <c r="S407" s="38"/>
      <c r="T407" s="38"/>
      <c r="U407" s="216"/>
      <c r="V407" s="38"/>
      <c r="W407" s="38"/>
      <c r="X407" s="38"/>
      <c r="Y407" s="38"/>
      <c r="Z407" s="216"/>
      <c r="AA407" s="38"/>
      <c r="AB407" s="38"/>
      <c r="AC407" s="43"/>
      <c r="AD407" s="204"/>
      <c r="AE407" s="208"/>
      <c r="AF407" s="10" t="s">
        <v>34</v>
      </c>
    </row>
    <row r="408" spans="2:32">
      <c r="B408" s="52"/>
      <c r="C408" s="53"/>
      <c r="D408" s="53"/>
      <c r="E408" s="53"/>
      <c r="F408" s="53"/>
      <c r="G408" s="53"/>
      <c r="H408" s="212"/>
      <c r="I408" s="204"/>
      <c r="J408" s="53"/>
      <c r="K408" s="53"/>
      <c r="L408" s="38"/>
      <c r="M408" s="38"/>
      <c r="N408" s="38"/>
      <c r="O408" s="38"/>
      <c r="P408" s="38"/>
      <c r="Q408" s="38"/>
      <c r="R408" s="38"/>
      <c r="S408" s="38"/>
      <c r="T408" s="38"/>
      <c r="U408" s="216"/>
      <c r="V408" s="38"/>
      <c r="W408" s="38"/>
      <c r="X408" s="38"/>
      <c r="Y408" s="38"/>
      <c r="Z408" s="216"/>
      <c r="AA408" s="38"/>
      <c r="AB408" s="38"/>
      <c r="AC408" s="43"/>
      <c r="AD408" s="204"/>
      <c r="AE408" s="208"/>
      <c r="AF408" s="10" t="s">
        <v>34</v>
      </c>
    </row>
    <row r="409" spans="2:32">
      <c r="B409" s="52"/>
      <c r="C409" s="53"/>
      <c r="D409" s="53"/>
      <c r="E409" s="53"/>
      <c r="F409" s="53"/>
      <c r="G409" s="53"/>
      <c r="H409" s="212"/>
      <c r="I409" s="204"/>
      <c r="J409" s="53"/>
      <c r="K409" s="53"/>
      <c r="L409" s="38"/>
      <c r="M409" s="38"/>
      <c r="N409" s="38"/>
      <c r="O409" s="38"/>
      <c r="P409" s="38"/>
      <c r="Q409" s="38"/>
      <c r="R409" s="38"/>
      <c r="S409" s="38"/>
      <c r="T409" s="38"/>
      <c r="U409" s="216"/>
      <c r="V409" s="38"/>
      <c r="W409" s="38"/>
      <c r="X409" s="38"/>
      <c r="Y409" s="38"/>
      <c r="Z409" s="216"/>
      <c r="AA409" s="38"/>
      <c r="AB409" s="38"/>
      <c r="AC409" s="43"/>
      <c r="AD409" s="204"/>
      <c r="AE409" s="208"/>
      <c r="AF409" s="10" t="s">
        <v>34</v>
      </c>
    </row>
    <row r="410" spans="2:32">
      <c r="B410" s="52"/>
      <c r="C410" s="53"/>
      <c r="D410" s="53"/>
      <c r="E410" s="53"/>
      <c r="F410" s="53"/>
      <c r="G410" s="53"/>
      <c r="H410" s="212"/>
      <c r="I410" s="204"/>
      <c r="J410" s="53"/>
      <c r="K410" s="53"/>
      <c r="L410" s="38"/>
      <c r="M410" s="38"/>
      <c r="N410" s="38"/>
      <c r="O410" s="38"/>
      <c r="P410" s="38"/>
      <c r="Q410" s="38"/>
      <c r="R410" s="38"/>
      <c r="S410" s="38"/>
      <c r="T410" s="38"/>
      <c r="U410" s="216"/>
      <c r="V410" s="38"/>
      <c r="W410" s="38"/>
      <c r="X410" s="38"/>
      <c r="Y410" s="38"/>
      <c r="Z410" s="216"/>
      <c r="AA410" s="38"/>
      <c r="AB410" s="38"/>
      <c r="AC410" s="43"/>
      <c r="AD410" s="204"/>
      <c r="AE410" s="208"/>
      <c r="AF410" s="10" t="s">
        <v>34</v>
      </c>
    </row>
    <row r="411" spans="2:32">
      <c r="B411" s="52"/>
      <c r="C411" s="53"/>
      <c r="D411" s="53"/>
      <c r="E411" s="53"/>
      <c r="F411" s="53"/>
      <c r="G411" s="53"/>
      <c r="H411" s="212"/>
      <c r="I411" s="204"/>
      <c r="J411" s="53"/>
      <c r="K411" s="53"/>
      <c r="L411" s="38"/>
      <c r="M411" s="38"/>
      <c r="N411" s="38"/>
      <c r="O411" s="38"/>
      <c r="P411" s="38"/>
      <c r="Q411" s="38"/>
      <c r="R411" s="38"/>
      <c r="S411" s="38"/>
      <c r="T411" s="38"/>
      <c r="U411" s="216"/>
      <c r="V411" s="38"/>
      <c r="W411" s="38"/>
      <c r="X411" s="38"/>
      <c r="Y411" s="38"/>
      <c r="Z411" s="216"/>
      <c r="AA411" s="38"/>
      <c r="AB411" s="38"/>
      <c r="AC411" s="43"/>
      <c r="AD411" s="204"/>
      <c r="AE411" s="208"/>
      <c r="AF411" s="10" t="s">
        <v>34</v>
      </c>
    </row>
    <row r="412" spans="2:32">
      <c r="B412" s="52"/>
      <c r="C412" s="53"/>
      <c r="D412" s="53"/>
      <c r="E412" s="53"/>
      <c r="F412" s="53"/>
      <c r="G412" s="53"/>
      <c r="H412" s="212"/>
      <c r="I412" s="204"/>
      <c r="J412" s="53"/>
      <c r="K412" s="53"/>
      <c r="L412" s="38"/>
      <c r="M412" s="38"/>
      <c r="N412" s="38"/>
      <c r="O412" s="38"/>
      <c r="P412" s="38"/>
      <c r="Q412" s="38"/>
      <c r="R412" s="38"/>
      <c r="S412" s="38"/>
      <c r="T412" s="38"/>
      <c r="U412" s="216"/>
      <c r="V412" s="38"/>
      <c r="W412" s="38"/>
      <c r="X412" s="38"/>
      <c r="Y412" s="38"/>
      <c r="Z412" s="216"/>
      <c r="AA412" s="38"/>
      <c r="AB412" s="38"/>
      <c r="AC412" s="43"/>
      <c r="AD412" s="204"/>
      <c r="AE412" s="208"/>
      <c r="AF412" s="10" t="s">
        <v>34</v>
      </c>
    </row>
    <row r="413" spans="2:32">
      <c r="B413" s="52"/>
      <c r="C413" s="53"/>
      <c r="D413" s="53"/>
      <c r="E413" s="53"/>
      <c r="F413" s="53"/>
      <c r="G413" s="53"/>
      <c r="H413" s="212"/>
      <c r="I413" s="204"/>
      <c r="J413" s="53"/>
      <c r="K413" s="53"/>
      <c r="L413" s="38"/>
      <c r="M413" s="38"/>
      <c r="N413" s="38"/>
      <c r="O413" s="38"/>
      <c r="P413" s="38"/>
      <c r="Q413" s="38"/>
      <c r="R413" s="38"/>
      <c r="S413" s="38"/>
      <c r="T413" s="38"/>
      <c r="U413" s="216"/>
      <c r="V413" s="38"/>
      <c r="W413" s="38"/>
      <c r="X413" s="38"/>
      <c r="Y413" s="38"/>
      <c r="Z413" s="216"/>
      <c r="AA413" s="38"/>
      <c r="AB413" s="38"/>
      <c r="AC413" s="43"/>
      <c r="AD413" s="204"/>
      <c r="AE413" s="208"/>
      <c r="AF413" s="10" t="s">
        <v>34</v>
      </c>
    </row>
    <row r="414" spans="2:32">
      <c r="B414" s="52"/>
      <c r="C414" s="53"/>
      <c r="D414" s="53"/>
      <c r="E414" s="53"/>
      <c r="F414" s="53"/>
      <c r="G414" s="53"/>
      <c r="H414" s="212"/>
      <c r="I414" s="204"/>
      <c r="J414" s="53"/>
      <c r="K414" s="53"/>
      <c r="L414" s="38"/>
      <c r="M414" s="38"/>
      <c r="N414" s="38"/>
      <c r="O414" s="38"/>
      <c r="P414" s="38"/>
      <c r="Q414" s="38"/>
      <c r="R414" s="38"/>
      <c r="S414" s="38"/>
      <c r="T414" s="38"/>
      <c r="U414" s="216"/>
      <c r="V414" s="38"/>
      <c r="W414" s="38"/>
      <c r="X414" s="38"/>
      <c r="Y414" s="38"/>
      <c r="Z414" s="216"/>
      <c r="AA414" s="38"/>
      <c r="AB414" s="38"/>
      <c r="AC414" s="43"/>
      <c r="AD414" s="204"/>
      <c r="AE414" s="208"/>
      <c r="AF414" s="10" t="s">
        <v>34</v>
      </c>
    </row>
    <row r="415" spans="2:32">
      <c r="B415" s="52"/>
      <c r="C415" s="53"/>
      <c r="D415" s="53"/>
      <c r="E415" s="53"/>
      <c r="F415" s="53"/>
      <c r="G415" s="53"/>
      <c r="H415" s="212"/>
      <c r="I415" s="204"/>
      <c r="J415" s="53"/>
      <c r="K415" s="53"/>
      <c r="L415" s="38"/>
      <c r="M415" s="38"/>
      <c r="N415" s="38"/>
      <c r="O415" s="38"/>
      <c r="P415" s="38"/>
      <c r="Q415" s="38"/>
      <c r="R415" s="38"/>
      <c r="S415" s="38"/>
      <c r="T415" s="38"/>
      <c r="U415" s="216"/>
      <c r="V415" s="38"/>
      <c r="W415" s="38"/>
      <c r="X415" s="38"/>
      <c r="Y415" s="38"/>
      <c r="Z415" s="216"/>
      <c r="AA415" s="38"/>
      <c r="AB415" s="38"/>
      <c r="AC415" s="43"/>
      <c r="AD415" s="204"/>
      <c r="AE415" s="208"/>
      <c r="AF415" s="10" t="s">
        <v>34</v>
      </c>
    </row>
    <row r="416" spans="2:32">
      <c r="B416" s="52"/>
      <c r="C416" s="53"/>
      <c r="D416" s="53"/>
      <c r="E416" s="53"/>
      <c r="F416" s="53"/>
      <c r="G416" s="53"/>
      <c r="H416" s="212"/>
      <c r="I416" s="204"/>
      <c r="J416" s="53"/>
      <c r="K416" s="53"/>
      <c r="L416" s="38"/>
      <c r="M416" s="38"/>
      <c r="N416" s="38"/>
      <c r="O416" s="38"/>
      <c r="P416" s="38"/>
      <c r="Q416" s="38"/>
      <c r="R416" s="38"/>
      <c r="S416" s="38"/>
      <c r="T416" s="38"/>
      <c r="U416" s="216"/>
      <c r="V416" s="38"/>
      <c r="W416" s="38"/>
      <c r="X416" s="38"/>
      <c r="Y416" s="38"/>
      <c r="Z416" s="216"/>
      <c r="AA416" s="38"/>
      <c r="AB416" s="38"/>
      <c r="AC416" s="43"/>
      <c r="AD416" s="204"/>
      <c r="AE416" s="208"/>
      <c r="AF416" s="10" t="s">
        <v>34</v>
      </c>
    </row>
    <row r="417" spans="2:32">
      <c r="B417" s="52"/>
      <c r="C417" s="53"/>
      <c r="D417" s="53"/>
      <c r="E417" s="53"/>
      <c r="F417" s="53"/>
      <c r="G417" s="53"/>
      <c r="H417" s="212"/>
      <c r="I417" s="204"/>
      <c r="J417" s="53"/>
      <c r="K417" s="53"/>
      <c r="L417" s="38"/>
      <c r="M417" s="38"/>
      <c r="N417" s="38"/>
      <c r="O417" s="38"/>
      <c r="P417" s="38"/>
      <c r="Q417" s="38"/>
      <c r="R417" s="38"/>
      <c r="S417" s="38"/>
      <c r="T417" s="38"/>
      <c r="U417" s="216"/>
      <c r="V417" s="38"/>
      <c r="W417" s="38"/>
      <c r="X417" s="38"/>
      <c r="Y417" s="38"/>
      <c r="Z417" s="216"/>
      <c r="AA417" s="38"/>
      <c r="AB417" s="38"/>
      <c r="AC417" s="43"/>
      <c r="AD417" s="204"/>
      <c r="AE417" s="208"/>
      <c r="AF417" s="10" t="s">
        <v>34</v>
      </c>
    </row>
    <row r="418" spans="2:32">
      <c r="B418" s="52"/>
      <c r="C418" s="53"/>
      <c r="D418" s="53"/>
      <c r="E418" s="53"/>
      <c r="F418" s="53"/>
      <c r="G418" s="53"/>
      <c r="H418" s="212"/>
      <c r="I418" s="204"/>
      <c r="J418" s="53"/>
      <c r="K418" s="53"/>
      <c r="L418" s="38"/>
      <c r="M418" s="38"/>
      <c r="N418" s="38"/>
      <c r="O418" s="38"/>
      <c r="P418" s="38"/>
      <c r="Q418" s="38"/>
      <c r="R418" s="38"/>
      <c r="S418" s="38"/>
      <c r="T418" s="38"/>
      <c r="U418" s="216"/>
      <c r="V418" s="38"/>
      <c r="W418" s="38"/>
      <c r="X418" s="38"/>
      <c r="Y418" s="38"/>
      <c r="Z418" s="216"/>
      <c r="AA418" s="38"/>
      <c r="AB418" s="38"/>
      <c r="AC418" s="43"/>
      <c r="AD418" s="204"/>
      <c r="AE418" s="208"/>
      <c r="AF418" s="10" t="s">
        <v>34</v>
      </c>
    </row>
    <row r="419" spans="2:32">
      <c r="B419" s="52"/>
      <c r="C419" s="53"/>
      <c r="D419" s="53"/>
      <c r="E419" s="53"/>
      <c r="F419" s="53"/>
      <c r="G419" s="53"/>
      <c r="H419" s="212"/>
      <c r="I419" s="204"/>
      <c r="J419" s="53"/>
      <c r="K419" s="53"/>
      <c r="L419" s="38"/>
      <c r="M419" s="38"/>
      <c r="N419" s="38"/>
      <c r="O419" s="38"/>
      <c r="P419" s="38"/>
      <c r="Q419" s="38"/>
      <c r="R419" s="38"/>
      <c r="S419" s="38"/>
      <c r="T419" s="38"/>
      <c r="U419" s="216"/>
      <c r="V419" s="38"/>
      <c r="W419" s="38"/>
      <c r="X419" s="38"/>
      <c r="Y419" s="38"/>
      <c r="Z419" s="216"/>
      <c r="AA419" s="38"/>
      <c r="AB419" s="38"/>
      <c r="AC419" s="43"/>
      <c r="AD419" s="204"/>
      <c r="AE419" s="208"/>
      <c r="AF419" s="10" t="s">
        <v>34</v>
      </c>
    </row>
    <row r="420" spans="2:32">
      <c r="B420" s="52"/>
      <c r="C420" s="53"/>
      <c r="D420" s="53"/>
      <c r="E420" s="53"/>
      <c r="F420" s="53"/>
      <c r="G420" s="53"/>
      <c r="H420" s="212"/>
      <c r="I420" s="204"/>
      <c r="J420" s="53"/>
      <c r="K420" s="53"/>
      <c r="L420" s="38"/>
      <c r="M420" s="38"/>
      <c r="N420" s="38"/>
      <c r="O420" s="38"/>
      <c r="P420" s="38"/>
      <c r="Q420" s="38"/>
      <c r="R420" s="38"/>
      <c r="S420" s="38"/>
      <c r="T420" s="38"/>
      <c r="U420" s="216"/>
      <c r="V420" s="38"/>
      <c r="W420" s="38"/>
      <c r="X420" s="38"/>
      <c r="Y420" s="38"/>
      <c r="Z420" s="216"/>
      <c r="AA420" s="38"/>
      <c r="AB420" s="38"/>
      <c r="AC420" s="43"/>
      <c r="AD420" s="204"/>
      <c r="AE420" s="208"/>
      <c r="AF420" s="10" t="s">
        <v>34</v>
      </c>
    </row>
    <row r="421" spans="2:32">
      <c r="B421" s="52"/>
      <c r="C421" s="53"/>
      <c r="D421" s="53"/>
      <c r="E421" s="53"/>
      <c r="F421" s="53"/>
      <c r="G421" s="53"/>
      <c r="H421" s="212"/>
      <c r="I421" s="204"/>
      <c r="J421" s="53"/>
      <c r="K421" s="53"/>
      <c r="L421" s="38"/>
      <c r="M421" s="38"/>
      <c r="N421" s="38"/>
      <c r="O421" s="38"/>
      <c r="P421" s="38"/>
      <c r="Q421" s="38"/>
      <c r="R421" s="38"/>
      <c r="S421" s="38"/>
      <c r="T421" s="38"/>
      <c r="U421" s="216"/>
      <c r="V421" s="38"/>
      <c r="W421" s="38"/>
      <c r="X421" s="38"/>
      <c r="Y421" s="38"/>
      <c r="Z421" s="216"/>
      <c r="AA421" s="38"/>
      <c r="AB421" s="38"/>
      <c r="AC421" s="43"/>
      <c r="AD421" s="204"/>
      <c r="AE421" s="208"/>
      <c r="AF421" s="10" t="s">
        <v>34</v>
      </c>
    </row>
    <row r="422" spans="2:32">
      <c r="B422" s="52"/>
      <c r="C422" s="53"/>
      <c r="D422" s="53"/>
      <c r="E422" s="53"/>
      <c r="F422" s="53"/>
      <c r="G422" s="53"/>
      <c r="H422" s="212"/>
      <c r="I422" s="204"/>
      <c r="J422" s="53"/>
      <c r="K422" s="53"/>
      <c r="L422" s="38"/>
      <c r="M422" s="38"/>
      <c r="N422" s="38"/>
      <c r="O422" s="38"/>
      <c r="P422" s="38"/>
      <c r="Q422" s="38"/>
      <c r="R422" s="38"/>
      <c r="S422" s="38"/>
      <c r="T422" s="38"/>
      <c r="U422" s="216"/>
      <c r="V422" s="38"/>
      <c r="W422" s="38"/>
      <c r="X422" s="38"/>
      <c r="Y422" s="38"/>
      <c r="Z422" s="216"/>
      <c r="AA422" s="38"/>
      <c r="AB422" s="38"/>
      <c r="AC422" s="43"/>
      <c r="AD422" s="204"/>
      <c r="AE422" s="208"/>
      <c r="AF422" s="10" t="s">
        <v>34</v>
      </c>
    </row>
    <row r="423" spans="2:32">
      <c r="B423" s="52"/>
      <c r="C423" s="53"/>
      <c r="D423" s="53"/>
      <c r="E423" s="53"/>
      <c r="F423" s="53"/>
      <c r="G423" s="53"/>
      <c r="H423" s="212"/>
      <c r="I423" s="204"/>
      <c r="J423" s="53"/>
      <c r="K423" s="53"/>
      <c r="L423" s="38"/>
      <c r="M423" s="38"/>
      <c r="N423" s="38"/>
      <c r="O423" s="38"/>
      <c r="P423" s="38"/>
      <c r="Q423" s="38"/>
      <c r="R423" s="38"/>
      <c r="S423" s="38"/>
      <c r="T423" s="38"/>
      <c r="U423" s="216"/>
      <c r="V423" s="38"/>
      <c r="W423" s="38"/>
      <c r="X423" s="38"/>
      <c r="Y423" s="38"/>
      <c r="Z423" s="216"/>
      <c r="AA423" s="38"/>
      <c r="AB423" s="38"/>
      <c r="AC423" s="43"/>
      <c r="AD423" s="204"/>
      <c r="AE423" s="208"/>
      <c r="AF423" s="10" t="s">
        <v>34</v>
      </c>
    </row>
    <row r="424" spans="2:32">
      <c r="B424" s="52"/>
      <c r="C424" s="53"/>
      <c r="D424" s="53"/>
      <c r="E424" s="53"/>
      <c r="F424" s="53"/>
      <c r="G424" s="53"/>
      <c r="H424" s="212"/>
      <c r="I424" s="204"/>
      <c r="J424" s="53"/>
      <c r="K424" s="53"/>
      <c r="L424" s="38"/>
      <c r="M424" s="38"/>
      <c r="N424" s="38"/>
      <c r="O424" s="38"/>
      <c r="P424" s="38"/>
      <c r="Q424" s="38"/>
      <c r="R424" s="38"/>
      <c r="S424" s="38"/>
      <c r="T424" s="38"/>
      <c r="U424" s="216"/>
      <c r="V424" s="38"/>
      <c r="W424" s="38"/>
      <c r="X424" s="38"/>
      <c r="Y424" s="38"/>
      <c r="Z424" s="216"/>
      <c r="AA424" s="38"/>
      <c r="AB424" s="38"/>
      <c r="AC424" s="43"/>
      <c r="AD424" s="204"/>
      <c r="AE424" s="208"/>
      <c r="AF424" s="10" t="s">
        <v>34</v>
      </c>
    </row>
    <row r="425" spans="2:32">
      <c r="B425" s="52"/>
      <c r="C425" s="53"/>
      <c r="D425" s="53"/>
      <c r="E425" s="53"/>
      <c r="F425" s="53"/>
      <c r="G425" s="53"/>
      <c r="H425" s="212"/>
      <c r="I425" s="204"/>
      <c r="J425" s="53"/>
      <c r="K425" s="53"/>
      <c r="L425" s="38"/>
      <c r="M425" s="38"/>
      <c r="N425" s="38"/>
      <c r="O425" s="38"/>
      <c r="P425" s="38"/>
      <c r="Q425" s="38"/>
      <c r="R425" s="38"/>
      <c r="S425" s="38"/>
      <c r="T425" s="38"/>
      <c r="U425" s="216"/>
      <c r="V425" s="38"/>
      <c r="W425" s="38"/>
      <c r="X425" s="38"/>
      <c r="Y425" s="38"/>
      <c r="Z425" s="216"/>
      <c r="AA425" s="38"/>
      <c r="AB425" s="38"/>
      <c r="AC425" s="43"/>
      <c r="AD425" s="204"/>
      <c r="AE425" s="208"/>
      <c r="AF425" s="10" t="s">
        <v>34</v>
      </c>
    </row>
    <row r="426" spans="2:32">
      <c r="B426" s="52"/>
      <c r="C426" s="53"/>
      <c r="D426" s="53"/>
      <c r="E426" s="53"/>
      <c r="F426" s="53"/>
      <c r="G426" s="53"/>
      <c r="H426" s="212"/>
      <c r="I426" s="204"/>
      <c r="J426" s="53"/>
      <c r="K426" s="53"/>
      <c r="L426" s="38"/>
      <c r="M426" s="38"/>
      <c r="N426" s="38"/>
      <c r="O426" s="38"/>
      <c r="P426" s="38"/>
      <c r="Q426" s="38"/>
      <c r="R426" s="38"/>
      <c r="S426" s="38"/>
      <c r="T426" s="38"/>
      <c r="U426" s="216"/>
      <c r="V426" s="38"/>
      <c r="W426" s="38"/>
      <c r="X426" s="38"/>
      <c r="Y426" s="38"/>
      <c r="Z426" s="216"/>
      <c r="AA426" s="38"/>
      <c r="AB426" s="38"/>
      <c r="AC426" s="43"/>
      <c r="AD426" s="204"/>
      <c r="AE426" s="208"/>
      <c r="AF426" s="10" t="s">
        <v>34</v>
      </c>
    </row>
    <row r="427" spans="2:32">
      <c r="B427" s="52"/>
      <c r="C427" s="53"/>
      <c r="D427" s="53"/>
      <c r="E427" s="53"/>
      <c r="F427" s="53"/>
      <c r="G427" s="53"/>
      <c r="H427" s="212"/>
      <c r="I427" s="204"/>
      <c r="J427" s="53"/>
      <c r="K427" s="53"/>
      <c r="L427" s="38"/>
      <c r="M427" s="38"/>
      <c r="N427" s="38"/>
      <c r="O427" s="38"/>
      <c r="P427" s="38"/>
      <c r="Q427" s="38"/>
      <c r="R427" s="38"/>
      <c r="S427" s="38"/>
      <c r="T427" s="38"/>
      <c r="U427" s="216"/>
      <c r="V427" s="38"/>
      <c r="W427" s="38"/>
      <c r="X427" s="38"/>
      <c r="Y427" s="38"/>
      <c r="Z427" s="216"/>
      <c r="AA427" s="38"/>
      <c r="AB427" s="38"/>
      <c r="AC427" s="43"/>
      <c r="AD427" s="204"/>
      <c r="AE427" s="208"/>
      <c r="AF427" s="10" t="s">
        <v>34</v>
      </c>
    </row>
    <row r="428" spans="2:32">
      <c r="B428" s="52"/>
      <c r="C428" s="53"/>
      <c r="D428" s="53"/>
      <c r="E428" s="53"/>
      <c r="F428" s="53"/>
      <c r="G428" s="53"/>
      <c r="H428" s="212"/>
      <c r="I428" s="204"/>
      <c r="J428" s="53"/>
      <c r="K428" s="53"/>
      <c r="L428" s="38"/>
      <c r="M428" s="38"/>
      <c r="N428" s="38"/>
      <c r="O428" s="38"/>
      <c r="P428" s="38"/>
      <c r="Q428" s="38"/>
      <c r="R428" s="38"/>
      <c r="S428" s="38"/>
      <c r="T428" s="38"/>
      <c r="U428" s="216"/>
      <c r="V428" s="38"/>
      <c r="W428" s="38"/>
      <c r="X428" s="38"/>
      <c r="Y428" s="38"/>
      <c r="Z428" s="216"/>
      <c r="AA428" s="38"/>
      <c r="AB428" s="38"/>
      <c r="AC428" s="43"/>
      <c r="AD428" s="204"/>
      <c r="AE428" s="208"/>
      <c r="AF428" s="10" t="s">
        <v>34</v>
      </c>
    </row>
    <row r="429" spans="2:32">
      <c r="B429" s="52"/>
      <c r="C429" s="53"/>
      <c r="D429" s="53"/>
      <c r="E429" s="53"/>
      <c r="F429" s="53"/>
      <c r="G429" s="53"/>
      <c r="H429" s="212"/>
      <c r="I429" s="204"/>
      <c r="J429" s="53"/>
      <c r="K429" s="53"/>
      <c r="L429" s="38"/>
      <c r="M429" s="38"/>
      <c r="N429" s="38"/>
      <c r="O429" s="38"/>
      <c r="P429" s="38"/>
      <c r="Q429" s="38"/>
      <c r="R429" s="38"/>
      <c r="S429" s="38"/>
      <c r="T429" s="38"/>
      <c r="U429" s="216"/>
      <c r="V429" s="38"/>
      <c r="W429" s="38"/>
      <c r="X429" s="38"/>
      <c r="Y429" s="38"/>
      <c r="Z429" s="216"/>
      <c r="AA429" s="38"/>
      <c r="AB429" s="38"/>
      <c r="AC429" s="43"/>
      <c r="AD429" s="204"/>
      <c r="AE429" s="208"/>
      <c r="AF429" s="10" t="s">
        <v>34</v>
      </c>
    </row>
    <row r="430" spans="2:32">
      <c r="B430" s="52"/>
      <c r="C430" s="53"/>
      <c r="D430" s="53"/>
      <c r="E430" s="53"/>
      <c r="F430" s="53"/>
      <c r="G430" s="53"/>
      <c r="H430" s="212"/>
      <c r="I430" s="204"/>
      <c r="J430" s="53"/>
      <c r="K430" s="53"/>
      <c r="L430" s="38"/>
      <c r="M430" s="38"/>
      <c r="N430" s="38"/>
      <c r="O430" s="38"/>
      <c r="P430" s="38"/>
      <c r="Q430" s="38"/>
      <c r="R430" s="38"/>
      <c r="S430" s="38"/>
      <c r="T430" s="38"/>
      <c r="U430" s="216"/>
      <c r="V430" s="38"/>
      <c r="W430" s="38"/>
      <c r="X430" s="38"/>
      <c r="Y430" s="38"/>
      <c r="Z430" s="216"/>
      <c r="AA430" s="38"/>
      <c r="AB430" s="38"/>
      <c r="AC430" s="43"/>
      <c r="AD430" s="204"/>
      <c r="AE430" s="208"/>
      <c r="AF430" s="10" t="s">
        <v>34</v>
      </c>
    </row>
    <row r="431" spans="2:32">
      <c r="B431" s="52"/>
      <c r="C431" s="53"/>
      <c r="D431" s="53"/>
      <c r="E431" s="53"/>
      <c r="F431" s="53"/>
      <c r="G431" s="53"/>
      <c r="H431" s="212"/>
      <c r="I431" s="204"/>
      <c r="J431" s="53"/>
      <c r="K431" s="53"/>
      <c r="L431" s="38"/>
      <c r="M431" s="38"/>
      <c r="N431" s="38"/>
      <c r="O431" s="38"/>
      <c r="P431" s="38"/>
      <c r="Q431" s="38"/>
      <c r="R431" s="38"/>
      <c r="S431" s="38"/>
      <c r="T431" s="38"/>
      <c r="U431" s="216"/>
      <c r="V431" s="38"/>
      <c r="W431" s="38"/>
      <c r="X431" s="38"/>
      <c r="Y431" s="38"/>
      <c r="Z431" s="216"/>
      <c r="AA431" s="38"/>
      <c r="AB431" s="38"/>
      <c r="AC431" s="43"/>
      <c r="AD431" s="204"/>
      <c r="AE431" s="208"/>
      <c r="AF431" s="10" t="s">
        <v>34</v>
      </c>
    </row>
    <row r="432" spans="2:32">
      <c r="B432" s="52"/>
      <c r="C432" s="53"/>
      <c r="D432" s="53"/>
      <c r="E432" s="53"/>
      <c r="F432" s="53"/>
      <c r="G432" s="53"/>
      <c r="H432" s="212"/>
      <c r="I432" s="204"/>
      <c r="J432" s="53"/>
      <c r="K432" s="53"/>
      <c r="L432" s="38"/>
      <c r="M432" s="38"/>
      <c r="N432" s="38"/>
      <c r="O432" s="38"/>
      <c r="P432" s="38"/>
      <c r="Q432" s="38"/>
      <c r="R432" s="38"/>
      <c r="S432" s="38"/>
      <c r="T432" s="38"/>
      <c r="U432" s="216"/>
      <c r="V432" s="38"/>
      <c r="W432" s="38"/>
      <c r="X432" s="38"/>
      <c r="Y432" s="38"/>
      <c r="Z432" s="216"/>
      <c r="AA432" s="38"/>
      <c r="AB432" s="38"/>
      <c r="AC432" s="43"/>
      <c r="AD432" s="204"/>
      <c r="AE432" s="208"/>
      <c r="AF432" s="10" t="s">
        <v>34</v>
      </c>
    </row>
    <row r="433" spans="2:32">
      <c r="B433" s="52"/>
      <c r="C433" s="53"/>
      <c r="D433" s="53"/>
      <c r="E433" s="53"/>
      <c r="F433" s="53"/>
      <c r="G433" s="53"/>
      <c r="H433" s="212"/>
      <c r="I433" s="204"/>
      <c r="J433" s="53"/>
      <c r="K433" s="53"/>
      <c r="L433" s="38"/>
      <c r="M433" s="38"/>
      <c r="N433" s="38"/>
      <c r="O433" s="38"/>
      <c r="P433" s="38"/>
      <c r="Q433" s="38"/>
      <c r="R433" s="38"/>
      <c r="S433" s="38"/>
      <c r="T433" s="38"/>
      <c r="U433" s="216"/>
      <c r="V433" s="38"/>
      <c r="W433" s="38"/>
      <c r="X433" s="38"/>
      <c r="Y433" s="38"/>
      <c r="Z433" s="216"/>
      <c r="AA433" s="38"/>
      <c r="AB433" s="38"/>
      <c r="AC433" s="43"/>
      <c r="AD433" s="204"/>
      <c r="AE433" s="208"/>
      <c r="AF433" s="10" t="s">
        <v>34</v>
      </c>
    </row>
    <row r="434" spans="2:32">
      <c r="B434" s="52"/>
      <c r="C434" s="53"/>
      <c r="D434" s="53"/>
      <c r="E434" s="53"/>
      <c r="F434" s="53"/>
      <c r="G434" s="53"/>
      <c r="H434" s="212"/>
      <c r="I434" s="204"/>
      <c r="J434" s="53"/>
      <c r="K434" s="53"/>
      <c r="L434" s="38"/>
      <c r="M434" s="38"/>
      <c r="N434" s="38"/>
      <c r="O434" s="38"/>
      <c r="P434" s="38"/>
      <c r="Q434" s="38"/>
      <c r="R434" s="38"/>
      <c r="S434" s="38"/>
      <c r="T434" s="38"/>
      <c r="U434" s="216"/>
      <c r="V434" s="38"/>
      <c r="W434" s="38"/>
      <c r="X434" s="38"/>
      <c r="Y434" s="38"/>
      <c r="Z434" s="216"/>
      <c r="AA434" s="38"/>
      <c r="AB434" s="38"/>
      <c r="AC434" s="43"/>
      <c r="AD434" s="204"/>
      <c r="AE434" s="208"/>
      <c r="AF434" s="10" t="s">
        <v>34</v>
      </c>
    </row>
    <row r="435" spans="2:32">
      <c r="B435" s="52"/>
      <c r="C435" s="53"/>
      <c r="D435" s="53"/>
      <c r="E435" s="53"/>
      <c r="F435" s="53"/>
      <c r="G435" s="53"/>
      <c r="H435" s="212"/>
      <c r="I435" s="204"/>
      <c r="J435" s="53"/>
      <c r="K435" s="53"/>
      <c r="L435" s="38"/>
      <c r="M435" s="38"/>
      <c r="N435" s="38"/>
      <c r="O435" s="38"/>
      <c r="P435" s="38"/>
      <c r="Q435" s="38"/>
      <c r="R435" s="38"/>
      <c r="S435" s="38"/>
      <c r="T435" s="38"/>
      <c r="U435" s="216"/>
      <c r="V435" s="38"/>
      <c r="W435" s="38"/>
      <c r="X435" s="38"/>
      <c r="Y435" s="38"/>
      <c r="Z435" s="216"/>
      <c r="AA435" s="38"/>
      <c r="AB435" s="38"/>
      <c r="AC435" s="43"/>
      <c r="AD435" s="204"/>
      <c r="AE435" s="208"/>
      <c r="AF435" s="10" t="s">
        <v>34</v>
      </c>
    </row>
    <row r="436" spans="2:32">
      <c r="B436" s="52"/>
      <c r="C436" s="53"/>
      <c r="D436" s="53"/>
      <c r="E436" s="53"/>
      <c r="F436" s="53"/>
      <c r="G436" s="53"/>
      <c r="H436" s="212"/>
      <c r="I436" s="204"/>
      <c r="J436" s="53"/>
      <c r="K436" s="53"/>
      <c r="L436" s="38"/>
      <c r="M436" s="38"/>
      <c r="N436" s="38"/>
      <c r="O436" s="38"/>
      <c r="P436" s="38"/>
      <c r="Q436" s="38"/>
      <c r="R436" s="38"/>
      <c r="S436" s="38"/>
      <c r="T436" s="38"/>
      <c r="U436" s="216"/>
      <c r="V436" s="38"/>
      <c r="W436" s="38"/>
      <c r="X436" s="38"/>
      <c r="Y436" s="38"/>
      <c r="Z436" s="216"/>
      <c r="AA436" s="38"/>
      <c r="AB436" s="38"/>
      <c r="AC436" s="43"/>
      <c r="AD436" s="204"/>
      <c r="AE436" s="208"/>
      <c r="AF436" s="10" t="s">
        <v>34</v>
      </c>
    </row>
    <row r="437" spans="2:32">
      <c r="B437" s="52"/>
      <c r="C437" s="53"/>
      <c r="D437" s="53"/>
      <c r="E437" s="53"/>
      <c r="F437" s="53"/>
      <c r="G437" s="53"/>
      <c r="H437" s="212"/>
      <c r="I437" s="204"/>
      <c r="J437" s="53"/>
      <c r="K437" s="53"/>
      <c r="L437" s="38"/>
      <c r="M437" s="38"/>
      <c r="N437" s="38"/>
      <c r="O437" s="38"/>
      <c r="P437" s="38"/>
      <c r="Q437" s="38"/>
      <c r="R437" s="38"/>
      <c r="S437" s="38"/>
      <c r="T437" s="38"/>
      <c r="U437" s="216"/>
      <c r="V437" s="38"/>
      <c r="W437" s="38"/>
      <c r="X437" s="38"/>
      <c r="Y437" s="38"/>
      <c r="Z437" s="216"/>
      <c r="AA437" s="38"/>
      <c r="AB437" s="38"/>
      <c r="AC437" s="43"/>
      <c r="AD437" s="204"/>
      <c r="AE437" s="208"/>
      <c r="AF437" s="10" t="s">
        <v>34</v>
      </c>
    </row>
    <row r="438" spans="2:32">
      <c r="B438" s="52"/>
      <c r="C438" s="53"/>
      <c r="D438" s="53"/>
      <c r="E438" s="53"/>
      <c r="F438" s="53"/>
      <c r="G438" s="53"/>
      <c r="H438" s="212"/>
      <c r="I438" s="204"/>
      <c r="J438" s="53"/>
      <c r="K438" s="53"/>
      <c r="L438" s="38"/>
      <c r="M438" s="38"/>
      <c r="N438" s="38"/>
      <c r="O438" s="38"/>
      <c r="P438" s="38"/>
      <c r="Q438" s="38"/>
      <c r="R438" s="38"/>
      <c r="S438" s="38"/>
      <c r="T438" s="38"/>
      <c r="U438" s="216"/>
      <c r="V438" s="38"/>
      <c r="W438" s="38"/>
      <c r="X438" s="38"/>
      <c r="Y438" s="38"/>
      <c r="Z438" s="216"/>
      <c r="AA438" s="38"/>
      <c r="AB438" s="38"/>
      <c r="AC438" s="43"/>
      <c r="AD438" s="204"/>
      <c r="AE438" s="208"/>
      <c r="AF438" s="10" t="s">
        <v>34</v>
      </c>
    </row>
    <row r="439" spans="2:32">
      <c r="B439" s="52"/>
      <c r="C439" s="53"/>
      <c r="D439" s="53"/>
      <c r="E439" s="53"/>
      <c r="F439" s="53"/>
      <c r="G439" s="53"/>
      <c r="H439" s="212"/>
      <c r="I439" s="204"/>
      <c r="J439" s="53"/>
      <c r="K439" s="53"/>
      <c r="L439" s="38"/>
      <c r="M439" s="38"/>
      <c r="N439" s="38"/>
      <c r="O439" s="38"/>
      <c r="P439" s="38"/>
      <c r="Q439" s="38"/>
      <c r="R439" s="38"/>
      <c r="S439" s="38"/>
      <c r="T439" s="38"/>
      <c r="U439" s="216"/>
      <c r="V439" s="38"/>
      <c r="W439" s="38"/>
      <c r="X439" s="38"/>
      <c r="Y439" s="38"/>
      <c r="Z439" s="216"/>
      <c r="AA439" s="38"/>
      <c r="AB439" s="38"/>
      <c r="AC439" s="43"/>
      <c r="AD439" s="204"/>
      <c r="AE439" s="208"/>
      <c r="AF439" s="10" t="s">
        <v>34</v>
      </c>
    </row>
    <row r="440" spans="2:32">
      <c r="B440" s="52"/>
      <c r="C440" s="53"/>
      <c r="D440" s="53"/>
      <c r="E440" s="53"/>
      <c r="F440" s="53"/>
      <c r="G440" s="53"/>
      <c r="H440" s="212"/>
      <c r="I440" s="204"/>
      <c r="J440" s="53"/>
      <c r="K440" s="53"/>
      <c r="L440" s="38"/>
      <c r="M440" s="38"/>
      <c r="N440" s="38"/>
      <c r="O440" s="38"/>
      <c r="P440" s="38"/>
      <c r="Q440" s="38"/>
      <c r="R440" s="38"/>
      <c r="S440" s="38"/>
      <c r="T440" s="38"/>
      <c r="U440" s="216"/>
      <c r="V440" s="38"/>
      <c r="W440" s="38"/>
      <c r="X440" s="38"/>
      <c r="Y440" s="38"/>
      <c r="Z440" s="216"/>
      <c r="AA440" s="38"/>
      <c r="AB440" s="38"/>
      <c r="AC440" s="43"/>
      <c r="AD440" s="204"/>
      <c r="AE440" s="208"/>
      <c r="AF440" s="10" t="s">
        <v>34</v>
      </c>
    </row>
    <row r="441" spans="2:32">
      <c r="B441" s="52"/>
      <c r="C441" s="53"/>
      <c r="D441" s="53"/>
      <c r="E441" s="53"/>
      <c r="F441" s="53"/>
      <c r="G441" s="53"/>
      <c r="H441" s="212"/>
      <c r="I441" s="204"/>
      <c r="J441" s="53"/>
      <c r="K441" s="53"/>
      <c r="L441" s="38"/>
      <c r="M441" s="38"/>
      <c r="N441" s="38"/>
      <c r="O441" s="38"/>
      <c r="P441" s="38"/>
      <c r="Q441" s="38"/>
      <c r="R441" s="38"/>
      <c r="S441" s="38"/>
      <c r="T441" s="38"/>
      <c r="U441" s="216"/>
      <c r="V441" s="38"/>
      <c r="W441" s="38"/>
      <c r="X441" s="38"/>
      <c r="Y441" s="38"/>
      <c r="Z441" s="216"/>
      <c r="AA441" s="38"/>
      <c r="AB441" s="38"/>
      <c r="AC441" s="43"/>
      <c r="AD441" s="204"/>
      <c r="AE441" s="208"/>
      <c r="AF441" s="10" t="s">
        <v>34</v>
      </c>
    </row>
    <row r="442" spans="2:32">
      <c r="B442" s="52"/>
      <c r="C442" s="53"/>
      <c r="D442" s="53"/>
      <c r="E442" s="53"/>
      <c r="F442" s="53"/>
      <c r="G442" s="53"/>
      <c r="H442" s="212"/>
      <c r="I442" s="204"/>
      <c r="J442" s="53"/>
      <c r="K442" s="53"/>
      <c r="L442" s="38"/>
      <c r="M442" s="38"/>
      <c r="N442" s="38"/>
      <c r="O442" s="38"/>
      <c r="P442" s="38"/>
      <c r="Q442" s="38"/>
      <c r="R442" s="38"/>
      <c r="S442" s="38"/>
      <c r="T442" s="38"/>
      <c r="U442" s="216"/>
      <c r="V442" s="38"/>
      <c r="W442" s="38"/>
      <c r="X442" s="38"/>
      <c r="Y442" s="38"/>
      <c r="Z442" s="216"/>
      <c r="AA442" s="38"/>
      <c r="AB442" s="38"/>
      <c r="AC442" s="43"/>
      <c r="AD442" s="204"/>
      <c r="AE442" s="208"/>
      <c r="AF442" s="10" t="s">
        <v>34</v>
      </c>
    </row>
    <row r="443" spans="2:32">
      <c r="B443" s="52"/>
      <c r="C443" s="53"/>
      <c r="D443" s="53"/>
      <c r="E443" s="53"/>
      <c r="F443" s="53"/>
      <c r="G443" s="53"/>
      <c r="H443" s="212"/>
      <c r="I443" s="204"/>
      <c r="J443" s="53"/>
      <c r="K443" s="53"/>
      <c r="L443" s="38"/>
      <c r="M443" s="38"/>
      <c r="N443" s="38"/>
      <c r="O443" s="38"/>
      <c r="P443" s="38"/>
      <c r="Q443" s="38"/>
      <c r="R443" s="38"/>
      <c r="S443" s="38"/>
      <c r="T443" s="38"/>
      <c r="U443" s="216"/>
      <c r="V443" s="38"/>
      <c r="W443" s="38"/>
      <c r="X443" s="38"/>
      <c r="Y443" s="38"/>
      <c r="Z443" s="216"/>
      <c r="AA443" s="38"/>
      <c r="AB443" s="38"/>
      <c r="AC443" s="43"/>
      <c r="AD443" s="204"/>
      <c r="AE443" s="208"/>
      <c r="AF443" s="10" t="s">
        <v>34</v>
      </c>
    </row>
    <row r="444" spans="2:32">
      <c r="B444" s="52"/>
      <c r="C444" s="53"/>
      <c r="D444" s="53"/>
      <c r="E444" s="53"/>
      <c r="F444" s="53"/>
      <c r="G444" s="53"/>
      <c r="H444" s="212"/>
      <c r="I444" s="204"/>
      <c r="J444" s="53"/>
      <c r="K444" s="53"/>
      <c r="L444" s="38"/>
      <c r="M444" s="38"/>
      <c r="N444" s="38"/>
      <c r="O444" s="38"/>
      <c r="P444" s="38"/>
      <c r="Q444" s="38"/>
      <c r="R444" s="38"/>
      <c r="S444" s="38"/>
      <c r="T444" s="38"/>
      <c r="U444" s="216"/>
      <c r="V444" s="38"/>
      <c r="W444" s="38"/>
      <c r="X444" s="38"/>
      <c r="Y444" s="38"/>
      <c r="Z444" s="216"/>
      <c r="AA444" s="38"/>
      <c r="AB444" s="38"/>
      <c r="AC444" s="43"/>
      <c r="AD444" s="204"/>
      <c r="AE444" s="208"/>
      <c r="AF444" s="10" t="s">
        <v>34</v>
      </c>
    </row>
    <row r="445" spans="2:32">
      <c r="B445" s="52"/>
      <c r="C445" s="53"/>
      <c r="D445" s="53"/>
      <c r="E445" s="53"/>
      <c r="F445" s="53"/>
      <c r="G445" s="53"/>
      <c r="H445" s="212"/>
      <c r="I445" s="204"/>
      <c r="J445" s="53"/>
      <c r="K445" s="53"/>
      <c r="L445" s="38"/>
      <c r="M445" s="38"/>
      <c r="N445" s="38"/>
      <c r="O445" s="38"/>
      <c r="P445" s="38"/>
      <c r="Q445" s="38"/>
      <c r="R445" s="38"/>
      <c r="S445" s="38"/>
      <c r="T445" s="38"/>
      <c r="U445" s="216"/>
      <c r="V445" s="38"/>
      <c r="W445" s="38"/>
      <c r="X445" s="38"/>
      <c r="Y445" s="38"/>
      <c r="Z445" s="216"/>
      <c r="AA445" s="38"/>
      <c r="AB445" s="38"/>
      <c r="AC445" s="43"/>
      <c r="AD445" s="204"/>
      <c r="AE445" s="208"/>
      <c r="AF445" s="10" t="s">
        <v>34</v>
      </c>
    </row>
    <row r="446" spans="2:32">
      <c r="B446" s="52"/>
      <c r="C446" s="53"/>
      <c r="D446" s="53"/>
      <c r="E446" s="53"/>
      <c r="F446" s="53"/>
      <c r="G446" s="53"/>
      <c r="H446" s="212"/>
      <c r="I446" s="204"/>
      <c r="J446" s="53"/>
      <c r="K446" s="53"/>
      <c r="L446" s="38"/>
      <c r="M446" s="38"/>
      <c r="N446" s="38"/>
      <c r="O446" s="38"/>
      <c r="P446" s="38"/>
      <c r="Q446" s="38"/>
      <c r="R446" s="38"/>
      <c r="S446" s="38"/>
      <c r="T446" s="38"/>
      <c r="U446" s="216"/>
      <c r="V446" s="38"/>
      <c r="W446" s="38"/>
      <c r="X446" s="38"/>
      <c r="Y446" s="38"/>
      <c r="Z446" s="216"/>
      <c r="AA446" s="38"/>
      <c r="AB446" s="38"/>
      <c r="AC446" s="43"/>
      <c r="AD446" s="204"/>
      <c r="AE446" s="208"/>
      <c r="AF446" s="10" t="s">
        <v>34</v>
      </c>
    </row>
    <row r="447" spans="2:32">
      <c r="B447" s="52"/>
      <c r="C447" s="53"/>
      <c r="D447" s="53"/>
      <c r="E447" s="53"/>
      <c r="F447" s="53"/>
      <c r="G447" s="53"/>
      <c r="H447" s="212"/>
      <c r="I447" s="204"/>
      <c r="J447" s="53"/>
      <c r="K447" s="53"/>
      <c r="L447" s="38"/>
      <c r="M447" s="38"/>
      <c r="N447" s="38"/>
      <c r="O447" s="38"/>
      <c r="P447" s="38"/>
      <c r="Q447" s="38"/>
      <c r="R447" s="38"/>
      <c r="S447" s="38"/>
      <c r="T447" s="38"/>
      <c r="U447" s="216"/>
      <c r="V447" s="38"/>
      <c r="W447" s="38"/>
      <c r="X447" s="38"/>
      <c r="Y447" s="38"/>
      <c r="Z447" s="216"/>
      <c r="AA447" s="38"/>
      <c r="AB447" s="38"/>
      <c r="AC447" s="43"/>
      <c r="AD447" s="204"/>
      <c r="AE447" s="208"/>
      <c r="AF447" s="10" t="s">
        <v>34</v>
      </c>
    </row>
    <row r="448" spans="2:32">
      <c r="B448" s="52"/>
      <c r="C448" s="53"/>
      <c r="D448" s="53"/>
      <c r="E448" s="53"/>
      <c r="F448" s="53"/>
      <c r="G448" s="53"/>
      <c r="H448" s="212"/>
      <c r="I448" s="204"/>
      <c r="J448" s="53"/>
      <c r="K448" s="53"/>
      <c r="L448" s="38"/>
      <c r="M448" s="38"/>
      <c r="N448" s="38"/>
      <c r="O448" s="38"/>
      <c r="P448" s="38"/>
      <c r="Q448" s="38"/>
      <c r="R448" s="38"/>
      <c r="S448" s="38"/>
      <c r="T448" s="38"/>
      <c r="U448" s="216"/>
      <c r="V448" s="38"/>
      <c r="W448" s="38"/>
      <c r="X448" s="38"/>
      <c r="Y448" s="38"/>
      <c r="Z448" s="216"/>
      <c r="AA448" s="38"/>
      <c r="AB448" s="38"/>
      <c r="AC448" s="43"/>
      <c r="AD448" s="204"/>
      <c r="AE448" s="208"/>
      <c r="AF448" s="10" t="s">
        <v>34</v>
      </c>
    </row>
    <row r="449" spans="2:32">
      <c r="B449" s="52"/>
      <c r="C449" s="53"/>
      <c r="D449" s="53"/>
      <c r="E449" s="53"/>
      <c r="F449" s="53"/>
      <c r="G449" s="53"/>
      <c r="H449" s="212"/>
      <c r="I449" s="204"/>
      <c r="J449" s="53"/>
      <c r="K449" s="53"/>
      <c r="L449" s="38"/>
      <c r="M449" s="38"/>
      <c r="N449" s="38"/>
      <c r="O449" s="38"/>
      <c r="P449" s="38"/>
      <c r="Q449" s="38"/>
      <c r="R449" s="38"/>
      <c r="S449" s="38"/>
      <c r="T449" s="38"/>
      <c r="U449" s="216"/>
      <c r="V449" s="38"/>
      <c r="W449" s="38"/>
      <c r="X449" s="38"/>
      <c r="Y449" s="38"/>
      <c r="Z449" s="216"/>
      <c r="AA449" s="38"/>
      <c r="AB449" s="38"/>
      <c r="AC449" s="43"/>
      <c r="AD449" s="204"/>
      <c r="AE449" s="208"/>
      <c r="AF449" s="10" t="s">
        <v>34</v>
      </c>
    </row>
    <row r="450" spans="2:32">
      <c r="B450" s="52"/>
      <c r="C450" s="53"/>
      <c r="D450" s="53"/>
      <c r="E450" s="53"/>
      <c r="F450" s="53"/>
      <c r="G450" s="53"/>
      <c r="H450" s="212"/>
      <c r="I450" s="204"/>
      <c r="J450" s="53"/>
      <c r="K450" s="53"/>
      <c r="L450" s="38"/>
      <c r="M450" s="38"/>
      <c r="N450" s="38"/>
      <c r="O450" s="38"/>
      <c r="P450" s="38"/>
      <c r="Q450" s="38"/>
      <c r="R450" s="38"/>
      <c r="S450" s="38"/>
      <c r="T450" s="38"/>
      <c r="U450" s="216"/>
      <c r="V450" s="38"/>
      <c r="W450" s="38"/>
      <c r="X450" s="38"/>
      <c r="Y450" s="38"/>
      <c r="Z450" s="216"/>
      <c r="AA450" s="38"/>
      <c r="AB450" s="38"/>
      <c r="AC450" s="43"/>
      <c r="AD450" s="204"/>
      <c r="AE450" s="208"/>
      <c r="AF450" s="10" t="s">
        <v>34</v>
      </c>
    </row>
    <row r="451" spans="2:32">
      <c r="B451" s="52"/>
      <c r="C451" s="53"/>
      <c r="D451" s="53"/>
      <c r="E451" s="53"/>
      <c r="F451" s="53"/>
      <c r="G451" s="53"/>
      <c r="H451" s="212"/>
      <c r="I451" s="204"/>
      <c r="J451" s="53"/>
      <c r="K451" s="53"/>
      <c r="L451" s="38"/>
      <c r="M451" s="38"/>
      <c r="N451" s="38"/>
      <c r="O451" s="38"/>
      <c r="P451" s="38"/>
      <c r="Q451" s="38"/>
      <c r="R451" s="38"/>
      <c r="S451" s="38"/>
      <c r="T451" s="38"/>
      <c r="U451" s="216"/>
      <c r="V451" s="38"/>
      <c r="W451" s="38"/>
      <c r="X451" s="38"/>
      <c r="Y451" s="38"/>
      <c r="Z451" s="216"/>
      <c r="AA451" s="38"/>
      <c r="AB451" s="38"/>
      <c r="AC451" s="43"/>
      <c r="AD451" s="204"/>
      <c r="AE451" s="208"/>
      <c r="AF451" s="10" t="s">
        <v>34</v>
      </c>
    </row>
    <row r="452" spans="2:32">
      <c r="B452" s="52"/>
      <c r="C452" s="53"/>
      <c r="D452" s="53"/>
      <c r="E452" s="53"/>
      <c r="F452" s="53"/>
      <c r="G452" s="53"/>
      <c r="H452" s="212"/>
      <c r="I452" s="204"/>
      <c r="J452" s="53"/>
      <c r="K452" s="53"/>
      <c r="L452" s="38"/>
      <c r="M452" s="38"/>
      <c r="N452" s="38"/>
      <c r="O452" s="38"/>
      <c r="P452" s="38"/>
      <c r="Q452" s="38"/>
      <c r="R452" s="38"/>
      <c r="S452" s="38"/>
      <c r="T452" s="38"/>
      <c r="U452" s="216"/>
      <c r="V452" s="38"/>
      <c r="W452" s="38"/>
      <c r="X452" s="38"/>
      <c r="Y452" s="38"/>
      <c r="Z452" s="216"/>
      <c r="AA452" s="38"/>
      <c r="AB452" s="38"/>
      <c r="AC452" s="43"/>
      <c r="AD452" s="204"/>
      <c r="AE452" s="208"/>
      <c r="AF452" s="10" t="s">
        <v>34</v>
      </c>
    </row>
    <row r="453" spans="2:32">
      <c r="B453" s="52"/>
      <c r="C453" s="53"/>
      <c r="D453" s="53"/>
      <c r="E453" s="53"/>
      <c r="F453" s="53"/>
      <c r="G453" s="53"/>
      <c r="H453" s="212"/>
      <c r="I453" s="204"/>
      <c r="J453" s="53"/>
      <c r="K453" s="53"/>
      <c r="L453" s="38"/>
      <c r="M453" s="38"/>
      <c r="N453" s="38"/>
      <c r="O453" s="38"/>
      <c r="P453" s="38"/>
      <c r="Q453" s="38"/>
      <c r="R453" s="38"/>
      <c r="S453" s="38"/>
      <c r="T453" s="38"/>
      <c r="U453" s="216"/>
      <c r="V453" s="38"/>
      <c r="W453" s="38"/>
      <c r="X453" s="38"/>
      <c r="Y453" s="38"/>
      <c r="Z453" s="216"/>
      <c r="AA453" s="38"/>
      <c r="AB453" s="38"/>
      <c r="AC453" s="43"/>
      <c r="AD453" s="204"/>
      <c r="AE453" s="208"/>
      <c r="AF453" s="10" t="s">
        <v>34</v>
      </c>
    </row>
    <row r="454" spans="2:32">
      <c r="B454" s="52"/>
      <c r="C454" s="53"/>
      <c r="D454" s="53"/>
      <c r="E454" s="53"/>
      <c r="F454" s="53"/>
      <c r="G454" s="53"/>
      <c r="H454" s="212"/>
      <c r="I454" s="204"/>
      <c r="J454" s="53"/>
      <c r="K454" s="53"/>
      <c r="L454" s="38"/>
      <c r="M454" s="38"/>
      <c r="N454" s="38"/>
      <c r="O454" s="38"/>
      <c r="P454" s="38"/>
      <c r="Q454" s="38"/>
      <c r="R454" s="38"/>
      <c r="S454" s="38"/>
      <c r="T454" s="38"/>
      <c r="U454" s="216"/>
      <c r="V454" s="38"/>
      <c r="W454" s="38"/>
      <c r="X454" s="38"/>
      <c r="Y454" s="38"/>
      <c r="Z454" s="216"/>
      <c r="AA454" s="38"/>
      <c r="AB454" s="38"/>
      <c r="AC454" s="43"/>
      <c r="AD454" s="204"/>
      <c r="AE454" s="208"/>
      <c r="AF454" s="10" t="s">
        <v>34</v>
      </c>
    </row>
    <row r="455" spans="2:32">
      <c r="B455" s="52"/>
      <c r="C455" s="53"/>
      <c r="D455" s="53"/>
      <c r="E455" s="53"/>
      <c r="F455" s="53"/>
      <c r="G455" s="53"/>
      <c r="H455" s="212"/>
      <c r="I455" s="204"/>
      <c r="J455" s="53"/>
      <c r="K455" s="53"/>
      <c r="L455" s="38"/>
      <c r="M455" s="38"/>
      <c r="N455" s="38"/>
      <c r="O455" s="38"/>
      <c r="P455" s="38"/>
      <c r="Q455" s="38"/>
      <c r="R455" s="38"/>
      <c r="S455" s="38"/>
      <c r="T455" s="38"/>
      <c r="U455" s="216"/>
      <c r="V455" s="38"/>
      <c r="W455" s="38"/>
      <c r="X455" s="38"/>
      <c r="Y455" s="38"/>
      <c r="Z455" s="216"/>
      <c r="AA455" s="38"/>
      <c r="AB455" s="38"/>
      <c r="AC455" s="43"/>
      <c r="AD455" s="204"/>
      <c r="AE455" s="208"/>
      <c r="AF455" s="10" t="s">
        <v>34</v>
      </c>
    </row>
    <row r="456" spans="2:32">
      <c r="B456" s="52"/>
      <c r="C456" s="53"/>
      <c r="D456" s="53"/>
      <c r="E456" s="53"/>
      <c r="F456" s="53"/>
      <c r="G456" s="53"/>
      <c r="H456" s="212"/>
      <c r="I456" s="204"/>
      <c r="J456" s="53"/>
      <c r="K456" s="53"/>
      <c r="L456" s="38"/>
      <c r="M456" s="38"/>
      <c r="N456" s="38"/>
      <c r="O456" s="38"/>
      <c r="P456" s="38"/>
      <c r="Q456" s="38"/>
      <c r="R456" s="38"/>
      <c r="S456" s="38"/>
      <c r="T456" s="38"/>
      <c r="U456" s="216"/>
      <c r="V456" s="38"/>
      <c r="W456" s="38"/>
      <c r="X456" s="38"/>
      <c r="Y456" s="38"/>
      <c r="Z456" s="216"/>
      <c r="AA456" s="38"/>
      <c r="AB456" s="38"/>
      <c r="AC456" s="43"/>
      <c r="AD456" s="204"/>
      <c r="AE456" s="208"/>
      <c r="AF456" s="10" t="s">
        <v>34</v>
      </c>
    </row>
    <row r="457" spans="2:32">
      <c r="B457" s="52"/>
      <c r="C457" s="53"/>
      <c r="D457" s="53"/>
      <c r="E457" s="53"/>
      <c r="F457" s="53"/>
      <c r="G457" s="53"/>
      <c r="H457" s="212"/>
      <c r="I457" s="204"/>
      <c r="J457" s="53"/>
      <c r="K457" s="53"/>
      <c r="L457" s="38"/>
      <c r="M457" s="38"/>
      <c r="N457" s="38"/>
      <c r="O457" s="38"/>
      <c r="P457" s="38"/>
      <c r="Q457" s="38"/>
      <c r="R457" s="38"/>
      <c r="S457" s="38"/>
      <c r="T457" s="38"/>
      <c r="U457" s="216"/>
      <c r="V457" s="38"/>
      <c r="W457" s="38"/>
      <c r="X457" s="38"/>
      <c r="Y457" s="38"/>
      <c r="Z457" s="216"/>
      <c r="AA457" s="38"/>
      <c r="AB457" s="38"/>
      <c r="AC457" s="43"/>
      <c r="AD457" s="204"/>
      <c r="AE457" s="208"/>
      <c r="AF457" s="10" t="s">
        <v>34</v>
      </c>
    </row>
    <row r="458" spans="2:32">
      <c r="B458" s="52"/>
      <c r="C458" s="53"/>
      <c r="D458" s="53"/>
      <c r="E458" s="53"/>
      <c r="F458" s="53"/>
      <c r="G458" s="53"/>
      <c r="H458" s="212"/>
      <c r="I458" s="204"/>
      <c r="J458" s="53"/>
      <c r="K458" s="53"/>
      <c r="L458" s="38"/>
      <c r="M458" s="38"/>
      <c r="N458" s="38"/>
      <c r="O458" s="38"/>
      <c r="P458" s="38"/>
      <c r="Q458" s="38"/>
      <c r="R458" s="38"/>
      <c r="S458" s="38"/>
      <c r="T458" s="38"/>
      <c r="U458" s="216"/>
      <c r="V458" s="38"/>
      <c r="W458" s="38"/>
      <c r="X458" s="38"/>
      <c r="Y458" s="38"/>
      <c r="Z458" s="216"/>
      <c r="AA458" s="38"/>
      <c r="AB458" s="38"/>
      <c r="AC458" s="43"/>
      <c r="AD458" s="204"/>
      <c r="AE458" s="208"/>
      <c r="AF458" s="10" t="s">
        <v>34</v>
      </c>
    </row>
    <row r="459" spans="2:32">
      <c r="B459" s="52"/>
      <c r="C459" s="53"/>
      <c r="D459" s="53"/>
      <c r="E459" s="53"/>
      <c r="F459" s="53"/>
      <c r="G459" s="53"/>
      <c r="H459" s="212"/>
      <c r="I459" s="204"/>
      <c r="J459" s="53"/>
      <c r="K459" s="53"/>
      <c r="L459" s="38"/>
      <c r="M459" s="38"/>
      <c r="N459" s="38"/>
      <c r="O459" s="38"/>
      <c r="P459" s="38"/>
      <c r="Q459" s="38"/>
      <c r="R459" s="38"/>
      <c r="S459" s="38"/>
      <c r="T459" s="38"/>
      <c r="U459" s="216"/>
      <c r="V459" s="38"/>
      <c r="W459" s="38"/>
      <c r="X459" s="38"/>
      <c r="Y459" s="38"/>
      <c r="Z459" s="216"/>
      <c r="AA459" s="38"/>
      <c r="AB459" s="38"/>
      <c r="AC459" s="43"/>
      <c r="AD459" s="204"/>
      <c r="AE459" s="208"/>
      <c r="AF459" s="10" t="s">
        <v>34</v>
      </c>
    </row>
    <row r="460" spans="2:32">
      <c r="B460" s="52"/>
      <c r="C460" s="53"/>
      <c r="D460" s="53"/>
      <c r="E460" s="53"/>
      <c r="F460" s="53"/>
      <c r="G460" s="53"/>
      <c r="H460" s="212"/>
      <c r="I460" s="204"/>
      <c r="J460" s="53"/>
      <c r="K460" s="53"/>
      <c r="L460" s="38"/>
      <c r="M460" s="38"/>
      <c r="N460" s="38"/>
      <c r="O460" s="38"/>
      <c r="P460" s="38"/>
      <c r="Q460" s="38"/>
      <c r="R460" s="38"/>
      <c r="S460" s="38"/>
      <c r="T460" s="38"/>
      <c r="U460" s="216"/>
      <c r="V460" s="38"/>
      <c r="W460" s="38"/>
      <c r="X460" s="38"/>
      <c r="Y460" s="38"/>
      <c r="Z460" s="216"/>
      <c r="AA460" s="38"/>
      <c r="AB460" s="38"/>
      <c r="AC460" s="43"/>
      <c r="AD460" s="204"/>
      <c r="AE460" s="208"/>
      <c r="AF460" s="10" t="s">
        <v>34</v>
      </c>
    </row>
    <row r="461" spans="2:32">
      <c r="B461" s="52"/>
      <c r="C461" s="53"/>
      <c r="D461" s="53"/>
      <c r="E461" s="53"/>
      <c r="F461" s="53"/>
      <c r="G461" s="53"/>
      <c r="H461" s="212"/>
      <c r="I461" s="204"/>
      <c r="J461" s="53"/>
      <c r="K461" s="53"/>
      <c r="L461" s="38"/>
      <c r="M461" s="38"/>
      <c r="N461" s="38"/>
      <c r="O461" s="38"/>
      <c r="P461" s="38"/>
      <c r="Q461" s="38"/>
      <c r="R461" s="38"/>
      <c r="S461" s="38"/>
      <c r="T461" s="38"/>
      <c r="U461" s="216"/>
      <c r="V461" s="38"/>
      <c r="W461" s="38"/>
      <c r="X461" s="38"/>
      <c r="Y461" s="38"/>
      <c r="Z461" s="216"/>
      <c r="AA461" s="38"/>
      <c r="AB461" s="38"/>
      <c r="AC461" s="43"/>
      <c r="AD461" s="204"/>
      <c r="AE461" s="208"/>
      <c r="AF461" s="10" t="s">
        <v>34</v>
      </c>
    </row>
    <row r="462" spans="2:32">
      <c r="B462" s="52"/>
      <c r="C462" s="53"/>
      <c r="D462" s="53"/>
      <c r="E462" s="53"/>
      <c r="F462" s="53"/>
      <c r="G462" s="53"/>
      <c r="H462" s="212"/>
      <c r="I462" s="204"/>
      <c r="J462" s="53"/>
      <c r="K462" s="53"/>
      <c r="L462" s="38"/>
      <c r="M462" s="38"/>
      <c r="N462" s="38"/>
      <c r="O462" s="38"/>
      <c r="P462" s="38"/>
      <c r="Q462" s="38"/>
      <c r="R462" s="38"/>
      <c r="S462" s="38"/>
      <c r="T462" s="38"/>
      <c r="U462" s="216"/>
      <c r="V462" s="38"/>
      <c r="W462" s="38"/>
      <c r="X462" s="38"/>
      <c r="Y462" s="38"/>
      <c r="Z462" s="216"/>
      <c r="AA462" s="38"/>
      <c r="AB462" s="38"/>
      <c r="AC462" s="43"/>
      <c r="AD462" s="204"/>
      <c r="AE462" s="208"/>
      <c r="AF462" s="10" t="s">
        <v>34</v>
      </c>
    </row>
    <row r="463" spans="2:32">
      <c r="B463" s="52"/>
      <c r="C463" s="53"/>
      <c r="D463" s="53"/>
      <c r="E463" s="53"/>
      <c r="F463" s="53"/>
      <c r="G463" s="53"/>
      <c r="H463" s="212"/>
      <c r="I463" s="204"/>
      <c r="J463" s="53"/>
      <c r="K463" s="53"/>
      <c r="L463" s="38"/>
      <c r="M463" s="38"/>
      <c r="N463" s="38"/>
      <c r="O463" s="38"/>
      <c r="P463" s="38"/>
      <c r="Q463" s="38"/>
      <c r="R463" s="38"/>
      <c r="S463" s="38"/>
      <c r="T463" s="38"/>
      <c r="U463" s="216"/>
      <c r="V463" s="38"/>
      <c r="W463" s="38"/>
      <c r="X463" s="38"/>
      <c r="Y463" s="38"/>
      <c r="Z463" s="216"/>
      <c r="AA463" s="38"/>
      <c r="AB463" s="38"/>
      <c r="AC463" s="43"/>
      <c r="AD463" s="204"/>
      <c r="AE463" s="208"/>
      <c r="AF463" s="10" t="s">
        <v>34</v>
      </c>
    </row>
    <row r="464" spans="2:32">
      <c r="B464" s="52"/>
      <c r="C464" s="53"/>
      <c r="D464" s="53"/>
      <c r="E464" s="53"/>
      <c r="F464" s="53"/>
      <c r="G464" s="53"/>
      <c r="H464" s="212"/>
      <c r="I464" s="204"/>
      <c r="J464" s="53"/>
      <c r="K464" s="53"/>
      <c r="L464" s="38"/>
      <c r="M464" s="38"/>
      <c r="N464" s="38"/>
      <c r="O464" s="38"/>
      <c r="P464" s="38"/>
      <c r="Q464" s="38"/>
      <c r="R464" s="38"/>
      <c r="S464" s="38"/>
      <c r="T464" s="38"/>
      <c r="U464" s="216"/>
      <c r="V464" s="38"/>
      <c r="W464" s="38"/>
      <c r="X464" s="38"/>
      <c r="Y464" s="38"/>
      <c r="Z464" s="216"/>
      <c r="AA464" s="38"/>
      <c r="AB464" s="38"/>
      <c r="AC464" s="43"/>
      <c r="AD464" s="204"/>
      <c r="AE464" s="208"/>
      <c r="AF464" s="10" t="s">
        <v>34</v>
      </c>
    </row>
    <row r="465" spans="2:32">
      <c r="B465" s="52"/>
      <c r="C465" s="53"/>
      <c r="D465" s="53"/>
      <c r="E465" s="53"/>
      <c r="F465" s="53"/>
      <c r="G465" s="53"/>
      <c r="H465" s="212"/>
      <c r="I465" s="204"/>
      <c r="J465" s="53"/>
      <c r="K465" s="53"/>
      <c r="L465" s="38"/>
      <c r="M465" s="38"/>
      <c r="N465" s="38"/>
      <c r="O465" s="38"/>
      <c r="P465" s="38"/>
      <c r="Q465" s="38"/>
      <c r="R465" s="38"/>
      <c r="S465" s="38"/>
      <c r="T465" s="38"/>
      <c r="U465" s="216"/>
      <c r="V465" s="38"/>
      <c r="W465" s="38"/>
      <c r="X465" s="38"/>
      <c r="Y465" s="38"/>
      <c r="Z465" s="216"/>
      <c r="AA465" s="38"/>
      <c r="AB465" s="38"/>
      <c r="AC465" s="43"/>
      <c r="AD465" s="204"/>
      <c r="AE465" s="208"/>
      <c r="AF465" s="10" t="s">
        <v>34</v>
      </c>
    </row>
    <row r="466" spans="2:32">
      <c r="B466" s="52"/>
      <c r="C466" s="53"/>
      <c r="D466" s="53"/>
      <c r="E466" s="53"/>
      <c r="F466" s="53"/>
      <c r="G466" s="53"/>
      <c r="H466" s="212"/>
      <c r="I466" s="204"/>
      <c r="J466" s="53"/>
      <c r="K466" s="53"/>
      <c r="L466" s="38"/>
      <c r="M466" s="38"/>
      <c r="N466" s="38"/>
      <c r="O466" s="38"/>
      <c r="P466" s="38"/>
      <c r="Q466" s="38"/>
      <c r="R466" s="38"/>
      <c r="S466" s="38"/>
      <c r="T466" s="38"/>
      <c r="U466" s="216"/>
      <c r="V466" s="38"/>
      <c r="W466" s="38"/>
      <c r="X466" s="38"/>
      <c r="Y466" s="38"/>
      <c r="Z466" s="216"/>
      <c r="AA466" s="38"/>
      <c r="AB466" s="38"/>
      <c r="AC466" s="43"/>
      <c r="AD466" s="204"/>
      <c r="AE466" s="208"/>
      <c r="AF466" s="10" t="s">
        <v>34</v>
      </c>
    </row>
    <row r="467" spans="2:32">
      <c r="B467" s="52"/>
      <c r="C467" s="53"/>
      <c r="D467" s="53"/>
      <c r="E467" s="53"/>
      <c r="F467" s="53"/>
      <c r="G467" s="53"/>
      <c r="H467" s="212"/>
      <c r="I467" s="204"/>
      <c r="J467" s="53"/>
      <c r="K467" s="53"/>
      <c r="L467" s="38"/>
      <c r="M467" s="38"/>
      <c r="N467" s="38"/>
      <c r="O467" s="38"/>
      <c r="P467" s="38"/>
      <c r="Q467" s="38"/>
      <c r="R467" s="38"/>
      <c r="S467" s="38"/>
      <c r="T467" s="38"/>
      <c r="U467" s="216"/>
      <c r="V467" s="38"/>
      <c r="W467" s="38"/>
      <c r="X467" s="38"/>
      <c r="Y467" s="38"/>
      <c r="Z467" s="216"/>
      <c r="AA467" s="38"/>
      <c r="AB467" s="38"/>
      <c r="AC467" s="43"/>
      <c r="AD467" s="204"/>
      <c r="AE467" s="208"/>
      <c r="AF467" s="10" t="s">
        <v>34</v>
      </c>
    </row>
    <row r="468" spans="2:32">
      <c r="B468" s="52"/>
      <c r="C468" s="53"/>
      <c r="D468" s="53"/>
      <c r="E468" s="53"/>
      <c r="F468" s="53"/>
      <c r="G468" s="53"/>
      <c r="H468" s="212"/>
      <c r="I468" s="204"/>
      <c r="J468" s="53"/>
      <c r="K468" s="53"/>
      <c r="L468" s="38"/>
      <c r="M468" s="38"/>
      <c r="N468" s="38"/>
      <c r="O468" s="38"/>
      <c r="P468" s="38"/>
      <c r="Q468" s="38"/>
      <c r="R468" s="38"/>
      <c r="S468" s="38"/>
      <c r="T468" s="38"/>
      <c r="U468" s="216"/>
      <c r="V468" s="38"/>
      <c r="W468" s="38"/>
      <c r="X468" s="38"/>
      <c r="Y468" s="38"/>
      <c r="Z468" s="216"/>
      <c r="AA468" s="38"/>
      <c r="AB468" s="38"/>
      <c r="AC468" s="43"/>
      <c r="AD468" s="204"/>
      <c r="AE468" s="208"/>
      <c r="AF468" s="10" t="s">
        <v>34</v>
      </c>
    </row>
    <row r="469" spans="2:32">
      <c r="B469" s="52"/>
      <c r="C469" s="53"/>
      <c r="D469" s="53"/>
      <c r="E469" s="53"/>
      <c r="F469" s="53"/>
      <c r="G469" s="53"/>
      <c r="H469" s="212"/>
      <c r="I469" s="204"/>
      <c r="J469" s="53"/>
      <c r="K469" s="53"/>
      <c r="L469" s="38"/>
      <c r="M469" s="38"/>
      <c r="N469" s="38"/>
      <c r="O469" s="38"/>
      <c r="P469" s="38"/>
      <c r="Q469" s="38"/>
      <c r="R469" s="38"/>
      <c r="S469" s="38"/>
      <c r="T469" s="38"/>
      <c r="U469" s="216"/>
      <c r="V469" s="38"/>
      <c r="W469" s="38"/>
      <c r="X469" s="38"/>
      <c r="Y469" s="38"/>
      <c r="Z469" s="216"/>
      <c r="AA469" s="38"/>
      <c r="AB469" s="38"/>
      <c r="AC469" s="43"/>
      <c r="AD469" s="204"/>
      <c r="AE469" s="208"/>
      <c r="AF469" s="10" t="s">
        <v>34</v>
      </c>
    </row>
    <row r="470" spans="2:32">
      <c r="B470" s="52"/>
      <c r="C470" s="53"/>
      <c r="D470" s="53"/>
      <c r="E470" s="53"/>
      <c r="F470" s="53"/>
      <c r="G470" s="53"/>
      <c r="H470" s="212"/>
      <c r="I470" s="204"/>
      <c r="J470" s="53"/>
      <c r="K470" s="53"/>
      <c r="L470" s="38"/>
      <c r="M470" s="38"/>
      <c r="N470" s="38"/>
      <c r="O470" s="38"/>
      <c r="P470" s="38"/>
      <c r="Q470" s="38"/>
      <c r="R470" s="38"/>
      <c r="S470" s="38"/>
      <c r="T470" s="38"/>
      <c r="U470" s="216"/>
      <c r="V470" s="38"/>
      <c r="W470" s="38"/>
      <c r="X470" s="38"/>
      <c r="Y470" s="38"/>
      <c r="Z470" s="216"/>
      <c r="AA470" s="38"/>
      <c r="AB470" s="38"/>
      <c r="AC470" s="43"/>
      <c r="AD470" s="204"/>
      <c r="AE470" s="208"/>
      <c r="AF470" s="10" t="s">
        <v>34</v>
      </c>
    </row>
    <row r="471" spans="2:32">
      <c r="B471" s="52"/>
      <c r="C471" s="53"/>
      <c r="D471" s="53"/>
      <c r="E471" s="53"/>
      <c r="F471" s="53"/>
      <c r="G471" s="53"/>
      <c r="H471" s="212"/>
      <c r="I471" s="204"/>
      <c r="J471" s="53"/>
      <c r="K471" s="53"/>
      <c r="L471" s="38"/>
      <c r="M471" s="38"/>
      <c r="N471" s="38"/>
      <c r="O471" s="38"/>
      <c r="P471" s="38"/>
      <c r="Q471" s="38"/>
      <c r="R471" s="38"/>
      <c r="S471" s="38"/>
      <c r="T471" s="38"/>
      <c r="U471" s="216"/>
      <c r="V471" s="38"/>
      <c r="W471" s="38"/>
      <c r="X471" s="38"/>
      <c r="Y471" s="38"/>
      <c r="Z471" s="216"/>
      <c r="AA471" s="38"/>
      <c r="AB471" s="38"/>
      <c r="AC471" s="43"/>
      <c r="AD471" s="204"/>
      <c r="AE471" s="208"/>
      <c r="AF471" s="10" t="s">
        <v>34</v>
      </c>
    </row>
    <row r="472" spans="2:32">
      <c r="B472" s="52"/>
      <c r="C472" s="53"/>
      <c r="D472" s="53"/>
      <c r="E472" s="53"/>
      <c r="F472" s="53"/>
      <c r="G472" s="53"/>
      <c r="H472" s="212"/>
      <c r="I472" s="204"/>
      <c r="J472" s="53"/>
      <c r="K472" s="53"/>
      <c r="L472" s="38"/>
      <c r="M472" s="38"/>
      <c r="N472" s="38"/>
      <c r="O472" s="38"/>
      <c r="P472" s="38"/>
      <c r="Q472" s="38"/>
      <c r="R472" s="38"/>
      <c r="S472" s="38"/>
      <c r="T472" s="38"/>
      <c r="U472" s="216"/>
      <c r="V472" s="38"/>
      <c r="W472" s="38"/>
      <c r="X472" s="38"/>
      <c r="Y472" s="38"/>
      <c r="Z472" s="216"/>
      <c r="AA472" s="38"/>
      <c r="AB472" s="38"/>
      <c r="AC472" s="43"/>
      <c r="AD472" s="204"/>
      <c r="AE472" s="208"/>
      <c r="AF472" s="10" t="s">
        <v>34</v>
      </c>
    </row>
    <row r="473" spans="2:32">
      <c r="B473" s="52"/>
      <c r="C473" s="53"/>
      <c r="D473" s="53"/>
      <c r="E473" s="53"/>
      <c r="F473" s="53"/>
      <c r="G473" s="53"/>
      <c r="H473" s="212"/>
      <c r="I473" s="204"/>
      <c r="J473" s="53"/>
      <c r="K473" s="53"/>
      <c r="L473" s="38"/>
      <c r="M473" s="38"/>
      <c r="N473" s="38"/>
      <c r="O473" s="38"/>
      <c r="P473" s="38"/>
      <c r="Q473" s="38"/>
      <c r="R473" s="38"/>
      <c r="S473" s="38"/>
      <c r="T473" s="38"/>
      <c r="U473" s="216"/>
      <c r="V473" s="38"/>
      <c r="W473" s="38"/>
      <c r="X473" s="38"/>
      <c r="Y473" s="38"/>
      <c r="Z473" s="216"/>
      <c r="AA473" s="38"/>
      <c r="AB473" s="38"/>
      <c r="AC473" s="43"/>
      <c r="AD473" s="204"/>
      <c r="AE473" s="208"/>
      <c r="AF473" s="10" t="s">
        <v>34</v>
      </c>
    </row>
    <row r="474" spans="2:32">
      <c r="B474" s="52"/>
      <c r="C474" s="53"/>
      <c r="D474" s="53"/>
      <c r="E474" s="53"/>
      <c r="F474" s="53"/>
      <c r="G474" s="53"/>
      <c r="H474" s="212"/>
      <c r="I474" s="204"/>
      <c r="J474" s="53"/>
      <c r="K474" s="53"/>
      <c r="L474" s="38"/>
      <c r="M474" s="38"/>
      <c r="N474" s="38"/>
      <c r="O474" s="38"/>
      <c r="P474" s="38"/>
      <c r="Q474" s="38"/>
      <c r="R474" s="38"/>
      <c r="S474" s="38"/>
      <c r="T474" s="38"/>
      <c r="U474" s="216"/>
      <c r="V474" s="38"/>
      <c r="W474" s="38"/>
      <c r="X474" s="38"/>
      <c r="Y474" s="38"/>
      <c r="Z474" s="216"/>
      <c r="AA474" s="38"/>
      <c r="AB474" s="38"/>
      <c r="AC474" s="43"/>
      <c r="AD474" s="204"/>
      <c r="AE474" s="208"/>
      <c r="AF474" s="10" t="s">
        <v>34</v>
      </c>
    </row>
    <row r="475" spans="2:32">
      <c r="B475" s="52"/>
      <c r="C475" s="53"/>
      <c r="D475" s="53"/>
      <c r="E475" s="53"/>
      <c r="F475" s="53"/>
      <c r="G475" s="53"/>
      <c r="H475" s="212"/>
      <c r="I475" s="204"/>
      <c r="J475" s="53"/>
      <c r="K475" s="53"/>
      <c r="L475" s="38"/>
      <c r="M475" s="38"/>
      <c r="N475" s="38"/>
      <c r="O475" s="38"/>
      <c r="P475" s="38"/>
      <c r="Q475" s="38"/>
      <c r="R475" s="38"/>
      <c r="S475" s="38"/>
      <c r="T475" s="38"/>
      <c r="U475" s="216"/>
      <c r="V475" s="38"/>
      <c r="W475" s="38"/>
      <c r="X475" s="38"/>
      <c r="Y475" s="38"/>
      <c r="Z475" s="216"/>
      <c r="AA475" s="38"/>
      <c r="AB475" s="38"/>
      <c r="AC475" s="43"/>
      <c r="AD475" s="204"/>
      <c r="AE475" s="208"/>
      <c r="AF475" s="10" t="s">
        <v>34</v>
      </c>
    </row>
    <row r="476" spans="2:32">
      <c r="B476" s="52"/>
      <c r="C476" s="53"/>
      <c r="D476" s="53"/>
      <c r="E476" s="53"/>
      <c r="F476" s="53"/>
      <c r="G476" s="53"/>
      <c r="H476" s="212"/>
      <c r="I476" s="204"/>
      <c r="J476" s="53"/>
      <c r="K476" s="53"/>
      <c r="L476" s="38"/>
      <c r="M476" s="38"/>
      <c r="N476" s="38"/>
      <c r="O476" s="38"/>
      <c r="P476" s="38"/>
      <c r="Q476" s="38"/>
      <c r="R476" s="38"/>
      <c r="S476" s="38"/>
      <c r="T476" s="38"/>
      <c r="U476" s="216"/>
      <c r="V476" s="38"/>
      <c r="W476" s="38"/>
      <c r="X476" s="38"/>
      <c r="Y476" s="38"/>
      <c r="Z476" s="216"/>
      <c r="AA476" s="38"/>
      <c r="AB476" s="38"/>
      <c r="AC476" s="43"/>
      <c r="AD476" s="204"/>
      <c r="AE476" s="208"/>
      <c r="AF476" s="10" t="s">
        <v>34</v>
      </c>
    </row>
    <row r="477" spans="2:32">
      <c r="B477" s="52"/>
      <c r="C477" s="53"/>
      <c r="D477" s="53"/>
      <c r="E477" s="53"/>
      <c r="F477" s="53"/>
      <c r="G477" s="53"/>
      <c r="H477" s="212"/>
      <c r="I477" s="204"/>
      <c r="J477" s="53"/>
      <c r="K477" s="53"/>
      <c r="L477" s="38"/>
      <c r="M477" s="38"/>
      <c r="N477" s="38"/>
      <c r="O477" s="38"/>
      <c r="P477" s="38"/>
      <c r="Q477" s="38"/>
      <c r="R477" s="38"/>
      <c r="S477" s="38"/>
      <c r="T477" s="38"/>
      <c r="U477" s="216"/>
      <c r="V477" s="38"/>
      <c r="W477" s="38"/>
      <c r="X477" s="38"/>
      <c r="Y477" s="38"/>
      <c r="Z477" s="216"/>
      <c r="AA477" s="38"/>
      <c r="AB477" s="38"/>
      <c r="AC477" s="43"/>
      <c r="AD477" s="204"/>
      <c r="AE477" s="208"/>
      <c r="AF477" s="10" t="s">
        <v>34</v>
      </c>
    </row>
    <row r="478" spans="2:32">
      <c r="B478" s="52"/>
      <c r="C478" s="53"/>
      <c r="D478" s="53"/>
      <c r="E478" s="53"/>
      <c r="F478" s="53"/>
      <c r="G478" s="53"/>
      <c r="H478" s="212"/>
      <c r="I478" s="204"/>
      <c r="J478" s="53"/>
      <c r="K478" s="53"/>
      <c r="L478" s="38"/>
      <c r="M478" s="38"/>
      <c r="N478" s="38"/>
      <c r="O478" s="38"/>
      <c r="P478" s="38"/>
      <c r="Q478" s="38"/>
      <c r="R478" s="38"/>
      <c r="S478" s="38"/>
      <c r="T478" s="38"/>
      <c r="U478" s="216"/>
      <c r="V478" s="38"/>
      <c r="W478" s="38"/>
      <c r="X478" s="38"/>
      <c r="Y478" s="38"/>
      <c r="Z478" s="216"/>
      <c r="AA478" s="38"/>
      <c r="AB478" s="38"/>
      <c r="AC478" s="43"/>
      <c r="AD478" s="204"/>
      <c r="AE478" s="208"/>
      <c r="AF478" s="10" t="s">
        <v>34</v>
      </c>
    </row>
    <row r="479" spans="2:32">
      <c r="B479" s="52"/>
      <c r="C479" s="53"/>
      <c r="D479" s="53"/>
      <c r="E479" s="53"/>
      <c r="F479" s="53"/>
      <c r="G479" s="53"/>
      <c r="H479" s="212"/>
      <c r="I479" s="204"/>
      <c r="J479" s="53"/>
      <c r="K479" s="53"/>
      <c r="L479" s="38"/>
      <c r="M479" s="38"/>
      <c r="N479" s="38"/>
      <c r="O479" s="38"/>
      <c r="P479" s="38"/>
      <c r="Q479" s="38"/>
      <c r="R479" s="38"/>
      <c r="S479" s="38"/>
      <c r="T479" s="38"/>
      <c r="U479" s="216"/>
      <c r="V479" s="38"/>
      <c r="W479" s="38"/>
      <c r="X479" s="38"/>
      <c r="Y479" s="38"/>
      <c r="Z479" s="216"/>
      <c r="AA479" s="38"/>
      <c r="AB479" s="38"/>
      <c r="AC479" s="43"/>
      <c r="AD479" s="204"/>
      <c r="AE479" s="208"/>
      <c r="AF479" s="10" t="s">
        <v>34</v>
      </c>
    </row>
    <row r="480" spans="2:32">
      <c r="B480" s="52"/>
      <c r="C480" s="53"/>
      <c r="D480" s="53"/>
      <c r="E480" s="53"/>
      <c r="F480" s="53"/>
      <c r="G480" s="53"/>
      <c r="H480" s="212"/>
      <c r="I480" s="204"/>
      <c r="J480" s="53"/>
      <c r="K480" s="53"/>
      <c r="L480" s="38"/>
      <c r="M480" s="38"/>
      <c r="N480" s="38"/>
      <c r="O480" s="38"/>
      <c r="P480" s="38"/>
      <c r="Q480" s="38"/>
      <c r="R480" s="38"/>
      <c r="S480" s="38"/>
      <c r="T480" s="38"/>
      <c r="U480" s="216"/>
      <c r="V480" s="38"/>
      <c r="W480" s="38"/>
      <c r="X480" s="38"/>
      <c r="Y480" s="38"/>
      <c r="Z480" s="216"/>
      <c r="AA480" s="38"/>
      <c r="AB480" s="38"/>
      <c r="AC480" s="43"/>
      <c r="AD480" s="204"/>
      <c r="AE480" s="208"/>
      <c r="AF480" s="10" t="s">
        <v>34</v>
      </c>
    </row>
    <row r="481" spans="2:32">
      <c r="B481" s="52"/>
      <c r="C481" s="53"/>
      <c r="D481" s="53"/>
      <c r="E481" s="53"/>
      <c r="F481" s="53"/>
      <c r="G481" s="53"/>
      <c r="H481" s="212"/>
      <c r="I481" s="204"/>
      <c r="J481" s="53"/>
      <c r="K481" s="53"/>
      <c r="L481" s="38"/>
      <c r="M481" s="38"/>
      <c r="N481" s="38"/>
      <c r="O481" s="38"/>
      <c r="P481" s="38"/>
      <c r="Q481" s="38"/>
      <c r="R481" s="38"/>
      <c r="S481" s="38"/>
      <c r="T481" s="38"/>
      <c r="U481" s="216"/>
      <c r="V481" s="38"/>
      <c r="W481" s="38"/>
      <c r="X481" s="38"/>
      <c r="Y481" s="38"/>
      <c r="Z481" s="216"/>
      <c r="AA481" s="38"/>
      <c r="AB481" s="38"/>
      <c r="AC481" s="43"/>
      <c r="AD481" s="204"/>
      <c r="AE481" s="208"/>
      <c r="AF481" s="10" t="s">
        <v>34</v>
      </c>
    </row>
    <row r="482" spans="2:32">
      <c r="B482" s="52"/>
      <c r="C482" s="53"/>
      <c r="D482" s="53"/>
      <c r="E482" s="53"/>
      <c r="F482" s="53"/>
      <c r="G482" s="53"/>
      <c r="H482" s="212"/>
      <c r="I482" s="204"/>
      <c r="J482" s="53"/>
      <c r="K482" s="53"/>
      <c r="L482" s="38"/>
      <c r="M482" s="38"/>
      <c r="N482" s="38"/>
      <c r="O482" s="38"/>
      <c r="P482" s="38"/>
      <c r="Q482" s="38"/>
      <c r="R482" s="38"/>
      <c r="S482" s="38"/>
      <c r="T482" s="38"/>
      <c r="U482" s="216"/>
      <c r="V482" s="38"/>
      <c r="W482" s="38"/>
      <c r="X482" s="38"/>
      <c r="Y482" s="38"/>
      <c r="Z482" s="216"/>
      <c r="AA482" s="38"/>
      <c r="AB482" s="38"/>
      <c r="AC482" s="43"/>
      <c r="AD482" s="204"/>
      <c r="AE482" s="208"/>
      <c r="AF482" s="10" t="s">
        <v>34</v>
      </c>
    </row>
    <row r="483" spans="2:32">
      <c r="B483" s="52"/>
      <c r="C483" s="53"/>
      <c r="D483" s="53"/>
      <c r="E483" s="53"/>
      <c r="F483" s="53"/>
      <c r="G483" s="53"/>
      <c r="H483" s="212"/>
      <c r="I483" s="204"/>
      <c r="J483" s="53"/>
      <c r="K483" s="53"/>
      <c r="L483" s="38"/>
      <c r="M483" s="38"/>
      <c r="N483" s="38"/>
      <c r="O483" s="38"/>
      <c r="P483" s="38"/>
      <c r="Q483" s="38"/>
      <c r="R483" s="38"/>
      <c r="S483" s="38"/>
      <c r="T483" s="38"/>
      <c r="U483" s="216"/>
      <c r="V483" s="38"/>
      <c r="W483" s="38"/>
      <c r="X483" s="38"/>
      <c r="Y483" s="38"/>
      <c r="Z483" s="216"/>
      <c r="AA483" s="38"/>
      <c r="AB483" s="38"/>
      <c r="AC483" s="43"/>
      <c r="AD483" s="204"/>
      <c r="AE483" s="208"/>
      <c r="AF483" s="10" t="s">
        <v>34</v>
      </c>
    </row>
    <row r="484" spans="2:32">
      <c r="B484" s="52"/>
      <c r="C484" s="53"/>
      <c r="D484" s="53"/>
      <c r="E484" s="53"/>
      <c r="F484" s="53"/>
      <c r="G484" s="53"/>
      <c r="H484" s="212"/>
      <c r="I484" s="204"/>
      <c r="J484" s="53"/>
      <c r="K484" s="53"/>
      <c r="L484" s="38"/>
      <c r="M484" s="38"/>
      <c r="N484" s="38"/>
      <c r="O484" s="38"/>
      <c r="P484" s="38"/>
      <c r="Q484" s="38"/>
      <c r="R484" s="38"/>
      <c r="S484" s="38"/>
      <c r="T484" s="38"/>
      <c r="U484" s="216"/>
      <c r="V484" s="38"/>
      <c r="W484" s="38"/>
      <c r="X484" s="38"/>
      <c r="Y484" s="38"/>
      <c r="Z484" s="216"/>
      <c r="AA484" s="38"/>
      <c r="AB484" s="38"/>
      <c r="AC484" s="43"/>
      <c r="AD484" s="204"/>
      <c r="AE484" s="208"/>
      <c r="AF484" s="10" t="s">
        <v>34</v>
      </c>
    </row>
    <row r="485" spans="2:32">
      <c r="B485" s="52"/>
      <c r="C485" s="53"/>
      <c r="D485" s="53"/>
      <c r="E485" s="53"/>
      <c r="F485" s="53"/>
      <c r="G485" s="53"/>
      <c r="H485" s="212"/>
      <c r="I485" s="204"/>
      <c r="J485" s="53"/>
      <c r="K485" s="53"/>
      <c r="L485" s="38"/>
      <c r="M485" s="38"/>
      <c r="N485" s="38"/>
      <c r="O485" s="38"/>
      <c r="P485" s="38"/>
      <c r="Q485" s="38"/>
      <c r="R485" s="38"/>
      <c r="S485" s="38"/>
      <c r="T485" s="38"/>
      <c r="U485" s="216"/>
      <c r="V485" s="38"/>
      <c r="W485" s="38"/>
      <c r="X485" s="38"/>
      <c r="Y485" s="38"/>
      <c r="Z485" s="216"/>
      <c r="AA485" s="38"/>
      <c r="AB485" s="38"/>
      <c r="AC485" s="43"/>
      <c r="AD485" s="204"/>
      <c r="AE485" s="208"/>
      <c r="AF485" s="10" t="s">
        <v>34</v>
      </c>
    </row>
    <row r="486" spans="2:32">
      <c r="B486" s="52"/>
      <c r="C486" s="53"/>
      <c r="D486" s="53"/>
      <c r="E486" s="53"/>
      <c r="F486" s="53"/>
      <c r="G486" s="53"/>
      <c r="H486" s="212"/>
      <c r="I486" s="204"/>
      <c r="J486" s="53"/>
      <c r="K486" s="53"/>
      <c r="L486" s="38"/>
      <c r="M486" s="38"/>
      <c r="N486" s="38"/>
      <c r="O486" s="38"/>
      <c r="P486" s="38"/>
      <c r="Q486" s="38"/>
      <c r="R486" s="38"/>
      <c r="S486" s="38"/>
      <c r="T486" s="38"/>
      <c r="U486" s="216"/>
      <c r="V486" s="38"/>
      <c r="W486" s="38"/>
      <c r="X486" s="38"/>
      <c r="Y486" s="38"/>
      <c r="Z486" s="216"/>
      <c r="AA486" s="38"/>
      <c r="AB486" s="38"/>
      <c r="AC486" s="43"/>
      <c r="AD486" s="204"/>
      <c r="AE486" s="208"/>
      <c r="AF486" s="10" t="s">
        <v>34</v>
      </c>
    </row>
    <row r="487" spans="2:32">
      <c r="B487" s="52"/>
      <c r="C487" s="53"/>
      <c r="D487" s="53"/>
      <c r="E487" s="53"/>
      <c r="F487" s="53"/>
      <c r="G487" s="53"/>
      <c r="H487" s="212"/>
      <c r="I487" s="204"/>
      <c r="J487" s="53"/>
      <c r="K487" s="53"/>
      <c r="L487" s="38"/>
      <c r="M487" s="38"/>
      <c r="N487" s="38"/>
      <c r="O487" s="38"/>
      <c r="P487" s="38"/>
      <c r="Q487" s="38"/>
      <c r="R487" s="38"/>
      <c r="S487" s="38"/>
      <c r="T487" s="38"/>
      <c r="U487" s="216"/>
      <c r="V487" s="38"/>
      <c r="W487" s="38"/>
      <c r="X487" s="38"/>
      <c r="Y487" s="38"/>
      <c r="Z487" s="216"/>
      <c r="AA487" s="38"/>
      <c r="AB487" s="38"/>
      <c r="AC487" s="43"/>
      <c r="AD487" s="204"/>
      <c r="AE487" s="208"/>
      <c r="AF487" s="10" t="s">
        <v>34</v>
      </c>
    </row>
    <row r="488" spans="2:32">
      <c r="B488" s="52"/>
      <c r="C488" s="53"/>
      <c r="D488" s="53"/>
      <c r="E488" s="53"/>
      <c r="F488" s="53"/>
      <c r="G488" s="53"/>
      <c r="H488" s="212"/>
      <c r="I488" s="204"/>
      <c r="J488" s="53"/>
      <c r="K488" s="53"/>
      <c r="L488" s="38"/>
      <c r="M488" s="38"/>
      <c r="N488" s="38"/>
      <c r="O488" s="38"/>
      <c r="P488" s="38"/>
      <c r="Q488" s="38"/>
      <c r="R488" s="38"/>
      <c r="S488" s="38"/>
      <c r="T488" s="38"/>
      <c r="U488" s="216"/>
      <c r="V488" s="38"/>
      <c r="W488" s="38"/>
      <c r="X488" s="38"/>
      <c r="Y488" s="38"/>
      <c r="Z488" s="216"/>
      <c r="AA488" s="38"/>
      <c r="AB488" s="38"/>
      <c r="AC488" s="43"/>
      <c r="AD488" s="204"/>
      <c r="AE488" s="208"/>
      <c r="AF488" s="10" t="s">
        <v>34</v>
      </c>
    </row>
    <row r="489" spans="2:32">
      <c r="B489" s="52"/>
      <c r="C489" s="53"/>
      <c r="D489" s="53"/>
      <c r="E489" s="53"/>
      <c r="F489" s="53"/>
      <c r="G489" s="53"/>
      <c r="H489" s="212"/>
      <c r="I489" s="204"/>
      <c r="J489" s="53"/>
      <c r="K489" s="53"/>
      <c r="L489" s="38"/>
      <c r="M489" s="38"/>
      <c r="N489" s="38"/>
      <c r="O489" s="38"/>
      <c r="P489" s="38"/>
      <c r="Q489" s="38"/>
      <c r="R489" s="38"/>
      <c r="S489" s="38"/>
      <c r="T489" s="38"/>
      <c r="U489" s="216"/>
      <c r="V489" s="38"/>
      <c r="W489" s="38"/>
      <c r="X489" s="38"/>
      <c r="Y489" s="38"/>
      <c r="Z489" s="216"/>
      <c r="AA489" s="38"/>
      <c r="AB489" s="38"/>
      <c r="AC489" s="43"/>
      <c r="AD489" s="204"/>
      <c r="AE489" s="208"/>
      <c r="AF489" s="10" t="s">
        <v>34</v>
      </c>
    </row>
    <row r="490" spans="2:32">
      <c r="B490" s="52"/>
      <c r="C490" s="53"/>
      <c r="D490" s="53"/>
      <c r="E490" s="53"/>
      <c r="F490" s="53"/>
      <c r="G490" s="53"/>
      <c r="H490" s="212"/>
      <c r="I490" s="204"/>
      <c r="J490" s="53"/>
      <c r="K490" s="53"/>
      <c r="L490" s="38"/>
      <c r="M490" s="38"/>
      <c r="N490" s="38"/>
      <c r="O490" s="38"/>
      <c r="P490" s="38"/>
      <c r="Q490" s="38"/>
      <c r="R490" s="38"/>
      <c r="S490" s="38"/>
      <c r="T490" s="38"/>
      <c r="U490" s="216"/>
      <c r="V490" s="38"/>
      <c r="W490" s="38"/>
      <c r="X490" s="38"/>
      <c r="Y490" s="38"/>
      <c r="Z490" s="216"/>
      <c r="AA490" s="38"/>
      <c r="AB490" s="38"/>
      <c r="AC490" s="43"/>
      <c r="AD490" s="204"/>
      <c r="AE490" s="208"/>
      <c r="AF490" s="10" t="s">
        <v>34</v>
      </c>
    </row>
    <row r="491" spans="2:32">
      <c r="B491" s="52"/>
      <c r="C491" s="53"/>
      <c r="D491" s="53"/>
      <c r="E491" s="53"/>
      <c r="F491" s="53"/>
      <c r="G491" s="53"/>
      <c r="H491" s="212"/>
      <c r="I491" s="204"/>
      <c r="J491" s="53"/>
      <c r="K491" s="53"/>
      <c r="L491" s="38"/>
      <c r="M491" s="38"/>
      <c r="N491" s="38"/>
      <c r="O491" s="38"/>
      <c r="P491" s="38"/>
      <c r="Q491" s="38"/>
      <c r="R491" s="38"/>
      <c r="S491" s="38"/>
      <c r="T491" s="38"/>
      <c r="U491" s="216"/>
      <c r="V491" s="38"/>
      <c r="W491" s="38"/>
      <c r="X491" s="38"/>
      <c r="Y491" s="38"/>
      <c r="Z491" s="216"/>
      <c r="AA491" s="38"/>
      <c r="AB491" s="38"/>
      <c r="AC491" s="43"/>
      <c r="AD491" s="204"/>
      <c r="AE491" s="208"/>
      <c r="AF491" s="10" t="s">
        <v>34</v>
      </c>
    </row>
    <row r="492" spans="2:32">
      <c r="B492" s="52"/>
      <c r="C492" s="53"/>
      <c r="D492" s="53"/>
      <c r="E492" s="53"/>
      <c r="F492" s="53"/>
      <c r="G492" s="53"/>
      <c r="H492" s="212"/>
      <c r="I492" s="204"/>
      <c r="J492" s="53"/>
      <c r="K492" s="53"/>
      <c r="L492" s="38"/>
      <c r="M492" s="38"/>
      <c r="N492" s="38"/>
      <c r="O492" s="38"/>
      <c r="P492" s="38"/>
      <c r="Q492" s="38"/>
      <c r="R492" s="38"/>
      <c r="S492" s="38"/>
      <c r="T492" s="38"/>
      <c r="U492" s="216"/>
      <c r="V492" s="38"/>
      <c r="W492" s="38"/>
      <c r="X492" s="38"/>
      <c r="Y492" s="38"/>
      <c r="Z492" s="216"/>
      <c r="AA492" s="38"/>
      <c r="AB492" s="38"/>
      <c r="AC492" s="43"/>
      <c r="AD492" s="204"/>
      <c r="AE492" s="208"/>
      <c r="AF492" s="10" t="s">
        <v>34</v>
      </c>
    </row>
    <row r="493" spans="2:32">
      <c r="B493" s="52"/>
      <c r="C493" s="53"/>
      <c r="D493" s="53"/>
      <c r="E493" s="53"/>
      <c r="F493" s="53"/>
      <c r="G493" s="53"/>
      <c r="H493" s="212"/>
      <c r="I493" s="204"/>
      <c r="J493" s="53"/>
      <c r="K493" s="53"/>
      <c r="L493" s="38"/>
      <c r="M493" s="38"/>
      <c r="N493" s="38"/>
      <c r="O493" s="38"/>
      <c r="P493" s="38"/>
      <c r="Q493" s="38"/>
      <c r="R493" s="38"/>
      <c r="S493" s="38"/>
      <c r="T493" s="38"/>
      <c r="U493" s="216"/>
      <c r="V493" s="38"/>
      <c r="W493" s="38"/>
      <c r="X493" s="38"/>
      <c r="Y493" s="38"/>
      <c r="Z493" s="216"/>
      <c r="AA493" s="38"/>
      <c r="AB493" s="38"/>
      <c r="AC493" s="43"/>
      <c r="AD493" s="204"/>
      <c r="AE493" s="208"/>
      <c r="AF493" s="10" t="s">
        <v>34</v>
      </c>
    </row>
    <row r="494" spans="2:32">
      <c r="B494" s="52"/>
      <c r="C494" s="53"/>
      <c r="D494" s="53"/>
      <c r="E494" s="53"/>
      <c r="F494" s="53"/>
      <c r="G494" s="53"/>
      <c r="H494" s="212"/>
      <c r="I494" s="204"/>
      <c r="J494" s="53"/>
      <c r="K494" s="53"/>
      <c r="L494" s="38"/>
      <c r="M494" s="38"/>
      <c r="N494" s="38"/>
      <c r="O494" s="38"/>
      <c r="P494" s="38"/>
      <c r="Q494" s="38"/>
      <c r="R494" s="38"/>
      <c r="S494" s="38"/>
      <c r="T494" s="38"/>
      <c r="U494" s="216"/>
      <c r="V494" s="38"/>
      <c r="W494" s="38"/>
      <c r="X494" s="38"/>
      <c r="Y494" s="38"/>
      <c r="Z494" s="216"/>
      <c r="AA494" s="38"/>
      <c r="AB494" s="38"/>
      <c r="AC494" s="43"/>
      <c r="AD494" s="204"/>
      <c r="AE494" s="208"/>
      <c r="AF494" s="10" t="s">
        <v>34</v>
      </c>
    </row>
    <row r="495" spans="2:32">
      <c r="B495" s="52"/>
      <c r="C495" s="53"/>
      <c r="D495" s="53"/>
      <c r="E495" s="53"/>
      <c r="F495" s="53"/>
      <c r="G495" s="53"/>
      <c r="H495" s="212"/>
      <c r="I495" s="204"/>
      <c r="J495" s="53"/>
      <c r="K495" s="53"/>
      <c r="L495" s="38"/>
      <c r="M495" s="38"/>
      <c r="N495" s="38"/>
      <c r="O495" s="38"/>
      <c r="P495" s="38"/>
      <c r="Q495" s="38"/>
      <c r="R495" s="38"/>
      <c r="S495" s="38"/>
      <c r="T495" s="38"/>
      <c r="U495" s="216"/>
      <c r="V495" s="38"/>
      <c r="W495" s="38"/>
      <c r="X495" s="38"/>
      <c r="Y495" s="38"/>
      <c r="Z495" s="216"/>
      <c r="AA495" s="38"/>
      <c r="AB495" s="38"/>
      <c r="AC495" s="43"/>
      <c r="AD495" s="204"/>
      <c r="AE495" s="208"/>
      <c r="AF495" s="10" t="s">
        <v>34</v>
      </c>
    </row>
    <row r="496" spans="2:32">
      <c r="B496" s="52"/>
      <c r="C496" s="53"/>
      <c r="D496" s="53"/>
      <c r="E496" s="53"/>
      <c r="F496" s="53"/>
      <c r="G496" s="53"/>
      <c r="H496" s="212"/>
      <c r="I496" s="204"/>
      <c r="J496" s="53"/>
      <c r="K496" s="53"/>
      <c r="L496" s="38"/>
      <c r="M496" s="38"/>
      <c r="N496" s="38"/>
      <c r="O496" s="38"/>
      <c r="P496" s="38"/>
      <c r="Q496" s="38"/>
      <c r="R496" s="38"/>
      <c r="S496" s="38"/>
      <c r="T496" s="38"/>
      <c r="U496" s="216"/>
      <c r="V496" s="38"/>
      <c r="W496" s="38"/>
      <c r="X496" s="38"/>
      <c r="Y496" s="38"/>
      <c r="Z496" s="216"/>
      <c r="AA496" s="38"/>
      <c r="AB496" s="38"/>
      <c r="AC496" s="43"/>
      <c r="AD496" s="204"/>
      <c r="AE496" s="208"/>
      <c r="AF496" s="10" t="s">
        <v>34</v>
      </c>
    </row>
    <row r="497" spans="2:32">
      <c r="B497" s="52"/>
      <c r="C497" s="53"/>
      <c r="D497" s="53"/>
      <c r="E497" s="53"/>
      <c r="F497" s="53"/>
      <c r="G497" s="53"/>
      <c r="H497" s="212"/>
      <c r="I497" s="204"/>
      <c r="J497" s="53"/>
      <c r="K497" s="53"/>
      <c r="L497" s="38"/>
      <c r="M497" s="38"/>
      <c r="N497" s="38"/>
      <c r="O497" s="38"/>
      <c r="P497" s="38"/>
      <c r="Q497" s="38"/>
      <c r="R497" s="38"/>
      <c r="S497" s="38"/>
      <c r="T497" s="38"/>
      <c r="U497" s="216"/>
      <c r="V497" s="38"/>
      <c r="W497" s="38"/>
      <c r="X497" s="38"/>
      <c r="Y497" s="38"/>
      <c r="Z497" s="216"/>
      <c r="AA497" s="38"/>
      <c r="AB497" s="38"/>
      <c r="AC497" s="43"/>
      <c r="AD497" s="204"/>
      <c r="AE497" s="208"/>
      <c r="AF497" s="10" t="s">
        <v>34</v>
      </c>
    </row>
    <row r="498" spans="2:32">
      <c r="B498" s="52"/>
      <c r="C498" s="53"/>
      <c r="D498" s="53"/>
      <c r="E498" s="53"/>
      <c r="F498" s="53"/>
      <c r="G498" s="53"/>
      <c r="H498" s="212"/>
      <c r="I498" s="204"/>
      <c r="J498" s="53"/>
      <c r="K498" s="53"/>
      <c r="L498" s="38"/>
      <c r="M498" s="38"/>
      <c r="N498" s="38"/>
      <c r="O498" s="38"/>
      <c r="P498" s="38"/>
      <c r="Q498" s="38"/>
      <c r="R498" s="38"/>
      <c r="S498" s="38"/>
      <c r="T498" s="38"/>
      <c r="U498" s="216"/>
      <c r="V498" s="38"/>
      <c r="W498" s="38"/>
      <c r="X498" s="38"/>
      <c r="Y498" s="38"/>
      <c r="Z498" s="216"/>
      <c r="AA498" s="38"/>
      <c r="AB498" s="38"/>
      <c r="AC498" s="43"/>
      <c r="AD498" s="204"/>
      <c r="AE498" s="208"/>
      <c r="AF498" s="10" t="s">
        <v>34</v>
      </c>
    </row>
    <row r="499" spans="2:32">
      <c r="B499" s="52"/>
      <c r="C499" s="53"/>
      <c r="D499" s="53"/>
      <c r="E499" s="53"/>
      <c r="F499" s="53"/>
      <c r="G499" s="53"/>
      <c r="H499" s="212"/>
      <c r="I499" s="204"/>
      <c r="J499" s="53"/>
      <c r="K499" s="53"/>
      <c r="L499" s="38"/>
      <c r="M499" s="38"/>
      <c r="N499" s="38"/>
      <c r="O499" s="38"/>
      <c r="P499" s="38"/>
      <c r="Q499" s="38"/>
      <c r="R499" s="38"/>
      <c r="S499" s="38"/>
      <c r="T499" s="38"/>
      <c r="U499" s="216"/>
      <c r="V499" s="38"/>
      <c r="W499" s="38"/>
      <c r="X499" s="38"/>
      <c r="Y499" s="38"/>
      <c r="Z499" s="216"/>
      <c r="AA499" s="38"/>
      <c r="AB499" s="38"/>
      <c r="AC499" s="43"/>
      <c r="AD499" s="204"/>
      <c r="AE499" s="208"/>
      <c r="AF499" s="10" t="s">
        <v>34</v>
      </c>
    </row>
    <row r="500" spans="2:32">
      <c r="B500" s="52"/>
      <c r="C500" s="53"/>
      <c r="D500" s="53"/>
      <c r="E500" s="53"/>
      <c r="F500" s="53"/>
      <c r="G500" s="53"/>
      <c r="H500" s="212"/>
      <c r="I500" s="204"/>
      <c r="J500" s="53"/>
      <c r="K500" s="53"/>
      <c r="L500" s="38"/>
      <c r="M500" s="38"/>
      <c r="N500" s="38"/>
      <c r="O500" s="38"/>
      <c r="P500" s="38"/>
      <c r="Q500" s="38"/>
      <c r="R500" s="38"/>
      <c r="S500" s="38"/>
      <c r="T500" s="38"/>
      <c r="U500" s="216"/>
      <c r="V500" s="38"/>
      <c r="W500" s="38"/>
      <c r="X500" s="38"/>
      <c r="Y500" s="38"/>
      <c r="Z500" s="216"/>
      <c r="AA500" s="38"/>
      <c r="AB500" s="38"/>
      <c r="AC500" s="43"/>
      <c r="AD500" s="204"/>
      <c r="AE500" s="208"/>
      <c r="AF500" s="10" t="s">
        <v>34</v>
      </c>
    </row>
    <row r="501" spans="2:32">
      <c r="B501" s="52"/>
      <c r="C501" s="53"/>
      <c r="D501" s="53"/>
      <c r="E501" s="53"/>
      <c r="F501" s="53"/>
      <c r="G501" s="53"/>
      <c r="H501" s="212"/>
      <c r="I501" s="204"/>
      <c r="J501" s="53"/>
      <c r="K501" s="53"/>
      <c r="L501" s="38"/>
      <c r="M501" s="38"/>
      <c r="N501" s="38"/>
      <c r="O501" s="38"/>
      <c r="P501" s="38"/>
      <c r="Q501" s="38"/>
      <c r="R501" s="38"/>
      <c r="S501" s="38"/>
      <c r="T501" s="38"/>
      <c r="U501" s="216"/>
      <c r="V501" s="38"/>
      <c r="W501" s="38"/>
      <c r="X501" s="38"/>
      <c r="Y501" s="38"/>
      <c r="Z501" s="216"/>
      <c r="AA501" s="38"/>
      <c r="AB501" s="38"/>
      <c r="AC501" s="43"/>
      <c r="AD501" s="204"/>
      <c r="AE501" s="208"/>
      <c r="AF501" s="10" t="s">
        <v>34</v>
      </c>
    </row>
    <row r="502" spans="2:32">
      <c r="B502" s="52"/>
      <c r="C502" s="53"/>
      <c r="D502" s="53"/>
      <c r="E502" s="53"/>
      <c r="F502" s="53"/>
      <c r="G502" s="53"/>
      <c r="H502" s="212"/>
      <c r="I502" s="204"/>
      <c r="J502" s="53"/>
      <c r="K502" s="53"/>
      <c r="L502" s="38"/>
      <c r="M502" s="38"/>
      <c r="N502" s="38"/>
      <c r="O502" s="38"/>
      <c r="P502" s="38"/>
      <c r="Q502" s="38"/>
      <c r="R502" s="38"/>
      <c r="S502" s="38"/>
      <c r="T502" s="38"/>
      <c r="U502" s="216"/>
      <c r="V502" s="38"/>
      <c r="W502" s="38"/>
      <c r="X502" s="38"/>
      <c r="Y502" s="38"/>
      <c r="Z502" s="216"/>
      <c r="AA502" s="38"/>
      <c r="AB502" s="38"/>
      <c r="AC502" s="43"/>
      <c r="AD502" s="204"/>
      <c r="AE502" s="208"/>
      <c r="AF502" s="10" t="s">
        <v>34</v>
      </c>
    </row>
    <row r="503" spans="2:32">
      <c r="B503" s="52"/>
      <c r="C503" s="53"/>
      <c r="D503" s="53"/>
      <c r="E503" s="53"/>
      <c r="F503" s="53"/>
      <c r="G503" s="53"/>
      <c r="H503" s="212"/>
      <c r="I503" s="204"/>
      <c r="J503" s="53"/>
      <c r="K503" s="53"/>
      <c r="L503" s="38"/>
      <c r="M503" s="38"/>
      <c r="N503" s="38"/>
      <c r="O503" s="38"/>
      <c r="P503" s="38"/>
      <c r="Q503" s="38"/>
      <c r="R503" s="38"/>
      <c r="S503" s="38"/>
      <c r="T503" s="38"/>
      <c r="U503" s="216"/>
      <c r="V503" s="38"/>
      <c r="W503" s="38"/>
      <c r="X503" s="38"/>
      <c r="Y503" s="38"/>
      <c r="Z503" s="216"/>
      <c r="AA503" s="38"/>
      <c r="AB503" s="38"/>
      <c r="AC503" s="43"/>
      <c r="AD503" s="204"/>
      <c r="AE503" s="208"/>
      <c r="AF503" s="10" t="s">
        <v>34</v>
      </c>
    </row>
    <row r="504" spans="2:32">
      <c r="B504" s="52"/>
      <c r="C504" s="53"/>
      <c r="D504" s="53"/>
      <c r="E504" s="53"/>
      <c r="F504" s="53"/>
      <c r="G504" s="53"/>
      <c r="H504" s="212"/>
      <c r="I504" s="204"/>
      <c r="J504" s="53"/>
      <c r="K504" s="53"/>
      <c r="L504" s="38"/>
      <c r="M504" s="38"/>
      <c r="N504" s="38"/>
      <c r="O504" s="38"/>
      <c r="P504" s="38"/>
      <c r="Q504" s="38"/>
      <c r="R504" s="38"/>
      <c r="S504" s="38"/>
      <c r="T504" s="38"/>
      <c r="U504" s="216"/>
      <c r="V504" s="38"/>
      <c r="W504" s="38"/>
      <c r="X504" s="38"/>
      <c r="Y504" s="38"/>
      <c r="Z504" s="216"/>
      <c r="AA504" s="38"/>
      <c r="AB504" s="38"/>
      <c r="AC504" s="43"/>
      <c r="AD504" s="204"/>
      <c r="AE504" s="208"/>
      <c r="AF504" s="10" t="s">
        <v>34</v>
      </c>
    </row>
    <row r="505" spans="2:32">
      <c r="B505" s="52"/>
      <c r="C505" s="53"/>
      <c r="D505" s="53"/>
      <c r="E505" s="53"/>
      <c r="F505" s="53"/>
      <c r="G505" s="53"/>
      <c r="H505" s="212"/>
      <c r="I505" s="204"/>
      <c r="J505" s="53"/>
      <c r="K505" s="53"/>
      <c r="L505" s="38"/>
      <c r="M505" s="38"/>
      <c r="N505" s="38"/>
      <c r="O505" s="38"/>
      <c r="P505" s="38"/>
      <c r="Q505" s="38"/>
      <c r="R505" s="38"/>
      <c r="S505" s="38"/>
      <c r="T505" s="38"/>
      <c r="U505" s="216"/>
      <c r="V505" s="38"/>
      <c r="W505" s="38"/>
      <c r="X505" s="38"/>
      <c r="Y505" s="38"/>
      <c r="Z505" s="216"/>
      <c r="AA505" s="38"/>
      <c r="AB505" s="38"/>
      <c r="AC505" s="43"/>
      <c r="AD505" s="204"/>
      <c r="AE505" s="208"/>
      <c r="AF505" s="10" t="s">
        <v>34</v>
      </c>
    </row>
    <row r="506" spans="2:32">
      <c r="B506" s="52"/>
      <c r="C506" s="53"/>
      <c r="D506" s="53"/>
      <c r="E506" s="53"/>
      <c r="F506" s="53"/>
      <c r="G506" s="53"/>
      <c r="H506" s="212"/>
      <c r="I506" s="204"/>
      <c r="J506" s="53"/>
      <c r="K506" s="53"/>
      <c r="L506" s="38"/>
      <c r="M506" s="38"/>
      <c r="N506" s="38"/>
      <c r="O506" s="38"/>
      <c r="P506" s="38"/>
      <c r="Q506" s="38"/>
      <c r="R506" s="38"/>
      <c r="S506" s="38"/>
      <c r="T506" s="38"/>
      <c r="U506" s="216"/>
      <c r="V506" s="38"/>
      <c r="W506" s="38"/>
      <c r="X506" s="38"/>
      <c r="Y506" s="38"/>
      <c r="Z506" s="216"/>
      <c r="AA506" s="38"/>
      <c r="AB506" s="38"/>
      <c r="AC506" s="43"/>
      <c r="AD506" s="204"/>
      <c r="AE506" s="208"/>
      <c r="AF506" s="10" t="s">
        <v>34</v>
      </c>
    </row>
    <row r="507" spans="2:32">
      <c r="B507" s="52"/>
      <c r="C507" s="53"/>
      <c r="D507" s="53"/>
      <c r="E507" s="53"/>
      <c r="F507" s="53"/>
      <c r="G507" s="53"/>
      <c r="H507" s="212"/>
      <c r="I507" s="204"/>
      <c r="J507" s="53"/>
      <c r="K507" s="53"/>
      <c r="L507" s="38"/>
      <c r="M507" s="38"/>
      <c r="N507" s="38"/>
      <c r="O507" s="38"/>
      <c r="P507" s="38"/>
      <c r="Q507" s="38"/>
      <c r="R507" s="38"/>
      <c r="S507" s="38"/>
      <c r="T507" s="38"/>
      <c r="U507" s="216"/>
      <c r="V507" s="38"/>
      <c r="W507" s="38"/>
      <c r="X507" s="38"/>
      <c r="Y507" s="38"/>
      <c r="Z507" s="216"/>
      <c r="AA507" s="38"/>
      <c r="AB507" s="38"/>
      <c r="AC507" s="43"/>
      <c r="AD507" s="204"/>
      <c r="AE507" s="208"/>
      <c r="AF507" s="10" t="s">
        <v>34</v>
      </c>
    </row>
    <row r="508" spans="2:32">
      <c r="B508" s="52"/>
      <c r="C508" s="53"/>
      <c r="D508" s="53"/>
      <c r="E508" s="53"/>
      <c r="F508" s="53"/>
      <c r="G508" s="53"/>
      <c r="H508" s="212"/>
      <c r="I508" s="204"/>
      <c r="J508" s="53"/>
      <c r="K508" s="53"/>
      <c r="L508" s="38"/>
      <c r="M508" s="38"/>
      <c r="N508" s="38"/>
      <c r="O508" s="38"/>
      <c r="P508" s="38"/>
      <c r="Q508" s="38"/>
      <c r="R508" s="38"/>
      <c r="S508" s="38"/>
      <c r="T508" s="38"/>
      <c r="U508" s="216"/>
      <c r="V508" s="38"/>
      <c r="W508" s="38"/>
      <c r="X508" s="38"/>
      <c r="Y508" s="38"/>
      <c r="Z508" s="216"/>
      <c r="AA508" s="38"/>
      <c r="AB508" s="38"/>
      <c r="AC508" s="43"/>
      <c r="AD508" s="204"/>
      <c r="AE508" s="208"/>
      <c r="AF508" s="10" t="s">
        <v>34</v>
      </c>
    </row>
    <row r="509" spans="2:32">
      <c r="B509" s="52"/>
      <c r="C509" s="53"/>
      <c r="D509" s="53"/>
      <c r="E509" s="53"/>
      <c r="F509" s="53"/>
      <c r="G509" s="53"/>
      <c r="H509" s="212"/>
      <c r="I509" s="204"/>
      <c r="J509" s="53"/>
      <c r="K509" s="53"/>
      <c r="L509" s="38"/>
      <c r="M509" s="38"/>
      <c r="N509" s="38"/>
      <c r="O509" s="38"/>
      <c r="P509" s="38"/>
      <c r="Q509" s="38"/>
      <c r="R509" s="38"/>
      <c r="S509" s="38"/>
      <c r="T509" s="38"/>
      <c r="U509" s="216"/>
      <c r="V509" s="38"/>
      <c r="W509" s="38"/>
      <c r="X509" s="38"/>
      <c r="Y509" s="38"/>
      <c r="Z509" s="216"/>
      <c r="AA509" s="38"/>
      <c r="AB509" s="38"/>
      <c r="AC509" s="43"/>
      <c r="AD509" s="204"/>
      <c r="AE509" s="208"/>
      <c r="AF509" s="10" t="s">
        <v>34</v>
      </c>
    </row>
    <row r="510" spans="2:32">
      <c r="B510" s="52"/>
      <c r="C510" s="53"/>
      <c r="D510" s="53"/>
      <c r="E510" s="53"/>
      <c r="F510" s="53"/>
      <c r="G510" s="53"/>
      <c r="H510" s="212"/>
      <c r="I510" s="204"/>
      <c r="J510" s="53"/>
      <c r="K510" s="53"/>
      <c r="L510" s="38"/>
      <c r="M510" s="38"/>
      <c r="N510" s="38"/>
      <c r="O510" s="38"/>
      <c r="P510" s="38"/>
      <c r="Q510" s="38"/>
      <c r="R510" s="38"/>
      <c r="S510" s="38"/>
      <c r="T510" s="38"/>
      <c r="U510" s="216"/>
      <c r="V510" s="38"/>
      <c r="W510" s="38"/>
      <c r="X510" s="38"/>
      <c r="Y510" s="38"/>
      <c r="Z510" s="216"/>
      <c r="AA510" s="38"/>
      <c r="AB510" s="38"/>
      <c r="AC510" s="43"/>
      <c r="AD510" s="204"/>
      <c r="AE510" s="208"/>
      <c r="AF510" s="10" t="s">
        <v>34</v>
      </c>
    </row>
    <row r="511" spans="2:32">
      <c r="B511" s="52"/>
      <c r="C511" s="53"/>
      <c r="D511" s="53"/>
      <c r="E511" s="53"/>
      <c r="F511" s="53"/>
      <c r="G511" s="53"/>
      <c r="H511" s="212"/>
      <c r="I511" s="204"/>
      <c r="J511" s="53"/>
      <c r="K511" s="53"/>
      <c r="L511" s="38"/>
      <c r="M511" s="38"/>
      <c r="N511" s="38"/>
      <c r="O511" s="38"/>
      <c r="P511" s="38"/>
      <c r="Q511" s="38"/>
      <c r="R511" s="38"/>
      <c r="S511" s="38"/>
      <c r="T511" s="38"/>
      <c r="U511" s="216"/>
      <c r="V511" s="38"/>
      <c r="W511" s="38"/>
      <c r="X511" s="38"/>
      <c r="Y511" s="38"/>
      <c r="Z511" s="216"/>
      <c r="AA511" s="38"/>
      <c r="AB511" s="38"/>
      <c r="AC511" s="43"/>
      <c r="AD511" s="204"/>
      <c r="AE511" s="208"/>
      <c r="AF511" s="10" t="s">
        <v>34</v>
      </c>
    </row>
    <row r="512" spans="2:32">
      <c r="B512" s="52"/>
      <c r="C512" s="53"/>
      <c r="D512" s="53"/>
      <c r="E512" s="53"/>
      <c r="F512" s="53"/>
      <c r="G512" s="53"/>
      <c r="H512" s="212"/>
      <c r="I512" s="204"/>
      <c r="J512" s="53"/>
      <c r="K512" s="53"/>
      <c r="L512" s="38"/>
      <c r="M512" s="38"/>
      <c r="N512" s="38"/>
      <c r="O512" s="38"/>
      <c r="P512" s="38"/>
      <c r="Q512" s="38"/>
      <c r="R512" s="38"/>
      <c r="S512" s="38"/>
      <c r="T512" s="38"/>
      <c r="U512" s="216"/>
      <c r="V512" s="38"/>
      <c r="W512" s="38"/>
      <c r="X512" s="38"/>
      <c r="Y512" s="38"/>
      <c r="Z512" s="216"/>
      <c r="AA512" s="38"/>
      <c r="AB512" s="38"/>
      <c r="AC512" s="43"/>
      <c r="AD512" s="204"/>
      <c r="AE512" s="208"/>
      <c r="AF512" s="10" t="s">
        <v>34</v>
      </c>
    </row>
    <row r="513" spans="2:32">
      <c r="B513" s="52"/>
      <c r="C513" s="53"/>
      <c r="D513" s="53"/>
      <c r="E513" s="53"/>
      <c r="F513" s="53"/>
      <c r="G513" s="53"/>
      <c r="H513" s="212"/>
      <c r="I513" s="204"/>
      <c r="J513" s="53"/>
      <c r="K513" s="53"/>
      <c r="L513" s="38"/>
      <c r="M513" s="38"/>
      <c r="N513" s="38"/>
      <c r="O513" s="38"/>
      <c r="P513" s="38"/>
      <c r="Q513" s="38"/>
      <c r="R513" s="38"/>
      <c r="S513" s="38"/>
      <c r="T513" s="38"/>
      <c r="U513" s="216"/>
      <c r="V513" s="38"/>
      <c r="W513" s="38"/>
      <c r="X513" s="38"/>
      <c r="Y513" s="38"/>
      <c r="Z513" s="216"/>
      <c r="AA513" s="38"/>
      <c r="AB513" s="38"/>
      <c r="AC513" s="43"/>
      <c r="AD513" s="204"/>
      <c r="AE513" s="208"/>
      <c r="AF513" s="10" t="s">
        <v>34</v>
      </c>
    </row>
    <row r="514" spans="2:32">
      <c r="B514" s="52"/>
      <c r="C514" s="53"/>
      <c r="D514" s="53"/>
      <c r="E514" s="53"/>
      <c r="F514" s="53"/>
      <c r="G514" s="53"/>
      <c r="H514" s="212"/>
      <c r="I514" s="204"/>
      <c r="J514" s="53"/>
      <c r="K514" s="53"/>
      <c r="L514" s="38"/>
      <c r="M514" s="38"/>
      <c r="N514" s="38"/>
      <c r="O514" s="38"/>
      <c r="P514" s="38"/>
      <c r="Q514" s="38"/>
      <c r="R514" s="38"/>
      <c r="S514" s="38"/>
      <c r="T514" s="38"/>
      <c r="U514" s="216"/>
      <c r="V514" s="38"/>
      <c r="W514" s="38"/>
      <c r="X514" s="38"/>
      <c r="Y514" s="38"/>
      <c r="Z514" s="216"/>
      <c r="AA514" s="38"/>
      <c r="AB514" s="38"/>
      <c r="AC514" s="43"/>
      <c r="AD514" s="204"/>
      <c r="AE514" s="208"/>
      <c r="AF514" s="10" t="s">
        <v>34</v>
      </c>
    </row>
    <row r="515" spans="2:32">
      <c r="B515" s="52"/>
      <c r="C515" s="53"/>
      <c r="D515" s="53"/>
      <c r="E515" s="53"/>
      <c r="F515" s="53"/>
      <c r="G515" s="53"/>
      <c r="H515" s="212"/>
      <c r="I515" s="204"/>
      <c r="J515" s="53"/>
      <c r="K515" s="53"/>
      <c r="L515" s="38"/>
      <c r="M515" s="38"/>
      <c r="N515" s="38"/>
      <c r="O515" s="38"/>
      <c r="P515" s="38"/>
      <c r="Q515" s="38"/>
      <c r="R515" s="38"/>
      <c r="S515" s="38"/>
      <c r="T515" s="38"/>
      <c r="U515" s="216"/>
      <c r="V515" s="38"/>
      <c r="W515" s="38"/>
      <c r="X515" s="38"/>
      <c r="Y515" s="38"/>
      <c r="Z515" s="216"/>
      <c r="AA515" s="38"/>
      <c r="AB515" s="38"/>
      <c r="AC515" s="43"/>
      <c r="AD515" s="204"/>
      <c r="AE515" s="208"/>
      <c r="AF515" s="10" t="s">
        <v>34</v>
      </c>
    </row>
    <row r="516" spans="2:32">
      <c r="B516" s="52"/>
      <c r="C516" s="53"/>
      <c r="D516" s="53"/>
      <c r="E516" s="53"/>
      <c r="F516" s="53"/>
      <c r="G516" s="53"/>
      <c r="H516" s="212"/>
      <c r="I516" s="204"/>
      <c r="J516" s="53"/>
      <c r="K516" s="53"/>
      <c r="L516" s="38"/>
      <c r="M516" s="38"/>
      <c r="N516" s="38"/>
      <c r="O516" s="38"/>
      <c r="P516" s="38"/>
      <c r="Q516" s="38"/>
      <c r="R516" s="38"/>
      <c r="S516" s="38"/>
      <c r="T516" s="38"/>
      <c r="U516" s="216"/>
      <c r="V516" s="38"/>
      <c r="W516" s="38"/>
      <c r="X516" s="38"/>
      <c r="Y516" s="38"/>
      <c r="Z516" s="216"/>
      <c r="AA516" s="38"/>
      <c r="AB516" s="38"/>
      <c r="AC516" s="43"/>
      <c r="AD516" s="204"/>
      <c r="AE516" s="208"/>
      <c r="AF516" s="10" t="s">
        <v>34</v>
      </c>
    </row>
    <row r="517" spans="2:32">
      <c r="B517" s="52"/>
      <c r="C517" s="53"/>
      <c r="D517" s="53"/>
      <c r="E517" s="53"/>
      <c r="F517" s="53"/>
      <c r="G517" s="53"/>
      <c r="H517" s="212"/>
      <c r="I517" s="204"/>
      <c r="J517" s="53"/>
      <c r="K517" s="53"/>
      <c r="L517" s="38"/>
      <c r="M517" s="38"/>
      <c r="N517" s="38"/>
      <c r="O517" s="38"/>
      <c r="P517" s="38"/>
      <c r="Q517" s="38"/>
      <c r="R517" s="38"/>
      <c r="S517" s="38"/>
      <c r="T517" s="38"/>
      <c r="U517" s="216"/>
      <c r="V517" s="38"/>
      <c r="W517" s="38"/>
      <c r="X517" s="38"/>
      <c r="Y517" s="38"/>
      <c r="Z517" s="216"/>
      <c r="AA517" s="38"/>
      <c r="AB517" s="38"/>
      <c r="AC517" s="43"/>
      <c r="AD517" s="204"/>
      <c r="AE517" s="208"/>
      <c r="AF517" s="10" t="s">
        <v>34</v>
      </c>
    </row>
    <row r="518" spans="2:32">
      <c r="B518" s="52"/>
      <c r="C518" s="53"/>
      <c r="D518" s="53"/>
      <c r="E518" s="53"/>
      <c r="F518" s="53"/>
      <c r="G518" s="53"/>
      <c r="H518" s="212"/>
      <c r="I518" s="204"/>
      <c r="J518" s="53"/>
      <c r="K518" s="53"/>
      <c r="L518" s="38"/>
      <c r="M518" s="38"/>
      <c r="N518" s="38"/>
      <c r="O518" s="38"/>
      <c r="P518" s="38"/>
      <c r="Q518" s="38"/>
      <c r="R518" s="38"/>
      <c r="S518" s="38"/>
      <c r="T518" s="38"/>
      <c r="U518" s="216"/>
      <c r="V518" s="38"/>
      <c r="W518" s="38"/>
      <c r="X518" s="38"/>
      <c r="Y518" s="38"/>
      <c r="Z518" s="216"/>
      <c r="AA518" s="38"/>
      <c r="AB518" s="38"/>
      <c r="AC518" s="43"/>
      <c r="AD518" s="204"/>
      <c r="AE518" s="208"/>
      <c r="AF518" s="10" t="s">
        <v>34</v>
      </c>
    </row>
    <row r="519" spans="2:32">
      <c r="B519" s="52"/>
      <c r="C519" s="53"/>
      <c r="D519" s="53"/>
      <c r="E519" s="53"/>
      <c r="F519" s="53"/>
      <c r="G519" s="53"/>
      <c r="H519" s="212"/>
      <c r="I519" s="204"/>
      <c r="J519" s="53"/>
      <c r="K519" s="53"/>
      <c r="L519" s="38"/>
      <c r="M519" s="38"/>
      <c r="N519" s="38"/>
      <c r="O519" s="38"/>
      <c r="P519" s="38"/>
      <c r="Q519" s="38"/>
      <c r="R519" s="38"/>
      <c r="S519" s="38"/>
      <c r="T519" s="38"/>
      <c r="U519" s="216"/>
      <c r="V519" s="38"/>
      <c r="W519" s="38"/>
      <c r="X519" s="38"/>
      <c r="Y519" s="38"/>
      <c r="Z519" s="216"/>
      <c r="AA519" s="38"/>
      <c r="AB519" s="38"/>
      <c r="AC519" s="43"/>
      <c r="AD519" s="204"/>
      <c r="AE519" s="208"/>
      <c r="AF519" s="10" t="s">
        <v>34</v>
      </c>
    </row>
    <row r="520" spans="2:32">
      <c r="B520" s="52"/>
      <c r="C520" s="53"/>
      <c r="D520" s="53"/>
      <c r="E520" s="53"/>
      <c r="F520" s="53"/>
      <c r="G520" s="53"/>
      <c r="H520" s="212"/>
      <c r="I520" s="204"/>
      <c r="J520" s="53"/>
      <c r="K520" s="53"/>
      <c r="L520" s="38"/>
      <c r="M520" s="38"/>
      <c r="N520" s="38"/>
      <c r="O520" s="38"/>
      <c r="P520" s="38"/>
      <c r="Q520" s="38"/>
      <c r="R520" s="38"/>
      <c r="S520" s="38"/>
      <c r="T520" s="38"/>
      <c r="U520" s="216"/>
      <c r="V520" s="38"/>
      <c r="W520" s="38"/>
      <c r="X520" s="38"/>
      <c r="Y520" s="38"/>
      <c r="Z520" s="216"/>
      <c r="AA520" s="38"/>
      <c r="AB520" s="38"/>
      <c r="AC520" s="43"/>
      <c r="AD520" s="204"/>
      <c r="AE520" s="208"/>
      <c r="AF520" s="10" t="s">
        <v>34</v>
      </c>
    </row>
    <row r="521" spans="2:32">
      <c r="B521" s="52"/>
      <c r="C521" s="53"/>
      <c r="D521" s="53"/>
      <c r="E521" s="53"/>
      <c r="F521" s="53"/>
      <c r="G521" s="53"/>
      <c r="H521" s="212"/>
      <c r="I521" s="204"/>
      <c r="J521" s="53"/>
      <c r="K521" s="53"/>
      <c r="L521" s="38"/>
      <c r="M521" s="38"/>
      <c r="N521" s="38"/>
      <c r="O521" s="38"/>
      <c r="P521" s="38"/>
      <c r="Q521" s="38"/>
      <c r="R521" s="38"/>
      <c r="S521" s="38"/>
      <c r="T521" s="38"/>
      <c r="U521" s="216"/>
      <c r="V521" s="38"/>
      <c r="W521" s="38"/>
      <c r="X521" s="38"/>
      <c r="Y521" s="38"/>
      <c r="Z521" s="216"/>
      <c r="AA521" s="38"/>
      <c r="AB521" s="38"/>
      <c r="AC521" s="43"/>
      <c r="AD521" s="204"/>
      <c r="AE521" s="208"/>
      <c r="AF521" s="10" t="s">
        <v>34</v>
      </c>
    </row>
    <row r="522" spans="2:32">
      <c r="B522" s="52"/>
      <c r="C522" s="53"/>
      <c r="D522" s="53"/>
      <c r="E522" s="53"/>
      <c r="F522" s="53"/>
      <c r="G522" s="53"/>
      <c r="H522" s="212"/>
      <c r="I522" s="204"/>
      <c r="J522" s="53"/>
      <c r="K522" s="53"/>
      <c r="L522" s="38"/>
      <c r="M522" s="38"/>
      <c r="N522" s="38"/>
      <c r="O522" s="38"/>
      <c r="P522" s="38"/>
      <c r="Q522" s="38"/>
      <c r="R522" s="38"/>
      <c r="S522" s="38"/>
      <c r="T522" s="38"/>
      <c r="U522" s="216"/>
      <c r="V522" s="38"/>
      <c r="W522" s="38"/>
      <c r="X522" s="38"/>
      <c r="Y522" s="38"/>
      <c r="Z522" s="216"/>
      <c r="AA522" s="38"/>
      <c r="AB522" s="38"/>
      <c r="AC522" s="43"/>
      <c r="AD522" s="204"/>
      <c r="AE522" s="208"/>
      <c r="AF522" s="10" t="s">
        <v>34</v>
      </c>
    </row>
    <row r="523" spans="2:32">
      <c r="B523" s="52"/>
      <c r="C523" s="53"/>
      <c r="D523" s="53"/>
      <c r="E523" s="53"/>
      <c r="F523" s="53"/>
      <c r="G523" s="53"/>
      <c r="H523" s="212"/>
      <c r="I523" s="204"/>
      <c r="J523" s="53"/>
      <c r="K523" s="53"/>
      <c r="L523" s="38"/>
      <c r="M523" s="38"/>
      <c r="N523" s="38"/>
      <c r="O523" s="38"/>
      <c r="P523" s="38"/>
      <c r="Q523" s="38"/>
      <c r="R523" s="38"/>
      <c r="S523" s="38"/>
      <c r="T523" s="38"/>
      <c r="U523" s="216"/>
      <c r="V523" s="38"/>
      <c r="W523" s="38"/>
      <c r="X523" s="38"/>
      <c r="Y523" s="38"/>
      <c r="Z523" s="216"/>
      <c r="AA523" s="38"/>
      <c r="AB523" s="38"/>
      <c r="AC523" s="43"/>
      <c r="AD523" s="204"/>
      <c r="AE523" s="208"/>
      <c r="AF523" s="10" t="s">
        <v>34</v>
      </c>
    </row>
    <row r="524" spans="2:32">
      <c r="B524" s="52"/>
      <c r="C524" s="53"/>
      <c r="D524" s="53"/>
      <c r="E524" s="53"/>
      <c r="F524" s="53"/>
      <c r="G524" s="53"/>
      <c r="H524" s="212"/>
      <c r="I524" s="204"/>
      <c r="J524" s="53"/>
      <c r="K524" s="53"/>
      <c r="L524" s="38"/>
      <c r="M524" s="38"/>
      <c r="N524" s="38"/>
      <c r="O524" s="38"/>
      <c r="P524" s="38"/>
      <c r="Q524" s="38"/>
      <c r="R524" s="38"/>
      <c r="S524" s="38"/>
      <c r="T524" s="38"/>
      <c r="U524" s="216"/>
      <c r="V524" s="38"/>
      <c r="W524" s="38"/>
      <c r="X524" s="38"/>
      <c r="Y524" s="38"/>
      <c r="Z524" s="216"/>
      <c r="AA524" s="38"/>
      <c r="AB524" s="38"/>
      <c r="AC524" s="43"/>
      <c r="AD524" s="204"/>
      <c r="AE524" s="208"/>
      <c r="AF524" s="10" t="s">
        <v>34</v>
      </c>
    </row>
    <row r="525" spans="2:32">
      <c r="B525" s="52"/>
      <c r="C525" s="53"/>
      <c r="D525" s="53"/>
      <c r="E525" s="53"/>
      <c r="F525" s="53"/>
      <c r="G525" s="53"/>
      <c r="H525" s="212"/>
      <c r="I525" s="204"/>
      <c r="J525" s="53"/>
      <c r="K525" s="53"/>
      <c r="L525" s="38"/>
      <c r="M525" s="38"/>
      <c r="N525" s="38"/>
      <c r="O525" s="38"/>
      <c r="P525" s="38"/>
      <c r="Q525" s="38"/>
      <c r="R525" s="38"/>
      <c r="S525" s="38"/>
      <c r="T525" s="38"/>
      <c r="U525" s="216"/>
      <c r="V525" s="38"/>
      <c r="W525" s="38"/>
      <c r="X525" s="38"/>
      <c r="Y525" s="38"/>
      <c r="Z525" s="216"/>
      <c r="AA525" s="38"/>
      <c r="AB525" s="38"/>
      <c r="AC525" s="43"/>
      <c r="AD525" s="204"/>
      <c r="AE525" s="208"/>
      <c r="AF525" s="10" t="s">
        <v>34</v>
      </c>
    </row>
    <row r="526" spans="2:32">
      <c r="B526" s="52"/>
      <c r="C526" s="53"/>
      <c r="D526" s="53"/>
      <c r="E526" s="53"/>
      <c r="F526" s="53"/>
      <c r="G526" s="53"/>
      <c r="H526" s="212"/>
      <c r="I526" s="204"/>
      <c r="J526" s="53"/>
      <c r="K526" s="53"/>
      <c r="L526" s="38"/>
      <c r="M526" s="38"/>
      <c r="N526" s="38"/>
      <c r="O526" s="38"/>
      <c r="P526" s="38"/>
      <c r="Q526" s="38"/>
      <c r="R526" s="38"/>
      <c r="S526" s="38"/>
      <c r="T526" s="38"/>
      <c r="U526" s="216"/>
      <c r="V526" s="38"/>
      <c r="W526" s="38"/>
      <c r="X526" s="38"/>
      <c r="Y526" s="38"/>
      <c r="Z526" s="216"/>
      <c r="AA526" s="38"/>
      <c r="AB526" s="38"/>
      <c r="AC526" s="43"/>
      <c r="AD526" s="204"/>
      <c r="AE526" s="208"/>
      <c r="AF526" s="10" t="s">
        <v>34</v>
      </c>
    </row>
    <row r="527" spans="2:32">
      <c r="B527" s="52"/>
      <c r="C527" s="53"/>
      <c r="D527" s="53"/>
      <c r="E527" s="53"/>
      <c r="F527" s="53"/>
      <c r="G527" s="53"/>
      <c r="H527" s="212"/>
      <c r="I527" s="204"/>
      <c r="J527" s="53"/>
      <c r="K527" s="53"/>
      <c r="L527" s="38"/>
      <c r="M527" s="38"/>
      <c r="N527" s="38"/>
      <c r="O527" s="38"/>
      <c r="P527" s="38"/>
      <c r="Q527" s="38"/>
      <c r="R527" s="38"/>
      <c r="S527" s="38"/>
      <c r="T527" s="38"/>
      <c r="U527" s="216"/>
      <c r="V527" s="38"/>
      <c r="W527" s="38"/>
      <c r="X527" s="38"/>
      <c r="Y527" s="38"/>
      <c r="Z527" s="216"/>
      <c r="AA527" s="38"/>
      <c r="AB527" s="38"/>
      <c r="AC527" s="43"/>
      <c r="AD527" s="204"/>
      <c r="AE527" s="208"/>
      <c r="AF527" s="10" t="s">
        <v>34</v>
      </c>
    </row>
    <row r="528" spans="2:32">
      <c r="B528" s="52"/>
      <c r="C528" s="53"/>
      <c r="D528" s="53"/>
      <c r="E528" s="53"/>
      <c r="F528" s="53"/>
      <c r="G528" s="53"/>
      <c r="H528" s="212"/>
      <c r="I528" s="204"/>
      <c r="J528" s="53"/>
      <c r="K528" s="53"/>
      <c r="L528" s="38"/>
      <c r="M528" s="38"/>
      <c r="N528" s="38"/>
      <c r="O528" s="38"/>
      <c r="P528" s="38"/>
      <c r="Q528" s="38"/>
      <c r="R528" s="38"/>
      <c r="S528" s="38"/>
      <c r="T528" s="38"/>
      <c r="U528" s="216"/>
      <c r="V528" s="38"/>
      <c r="W528" s="38"/>
      <c r="X528" s="38"/>
      <c r="Y528" s="38"/>
      <c r="Z528" s="216"/>
      <c r="AA528" s="38"/>
      <c r="AB528" s="38"/>
      <c r="AC528" s="43"/>
      <c r="AD528" s="204"/>
      <c r="AE528" s="208"/>
      <c r="AF528" s="10" t="s">
        <v>34</v>
      </c>
    </row>
    <row r="529" spans="2:32">
      <c r="B529" s="52"/>
      <c r="C529" s="53"/>
      <c r="D529" s="53"/>
      <c r="E529" s="53"/>
      <c r="F529" s="53"/>
      <c r="G529" s="53"/>
      <c r="H529" s="212"/>
      <c r="I529" s="204"/>
      <c r="J529" s="53"/>
      <c r="K529" s="53"/>
      <c r="L529" s="38"/>
      <c r="M529" s="38"/>
      <c r="N529" s="38"/>
      <c r="O529" s="38"/>
      <c r="P529" s="38"/>
      <c r="Q529" s="38"/>
      <c r="R529" s="38"/>
      <c r="S529" s="38"/>
      <c r="T529" s="38"/>
      <c r="U529" s="216"/>
      <c r="V529" s="38"/>
      <c r="W529" s="38"/>
      <c r="X529" s="38"/>
      <c r="Y529" s="38"/>
      <c r="Z529" s="216"/>
      <c r="AA529" s="38"/>
      <c r="AB529" s="38"/>
      <c r="AC529" s="43"/>
      <c r="AD529" s="204"/>
      <c r="AE529" s="208"/>
      <c r="AF529" s="10" t="s">
        <v>34</v>
      </c>
    </row>
    <row r="530" spans="2:32">
      <c r="B530" s="52"/>
      <c r="C530" s="53"/>
      <c r="D530" s="53"/>
      <c r="E530" s="53"/>
      <c r="F530" s="53"/>
      <c r="G530" s="53"/>
      <c r="H530" s="212"/>
      <c r="I530" s="204"/>
      <c r="J530" s="53"/>
      <c r="K530" s="53"/>
      <c r="L530" s="38"/>
      <c r="M530" s="38"/>
      <c r="N530" s="38"/>
      <c r="O530" s="38"/>
      <c r="P530" s="38"/>
      <c r="Q530" s="38"/>
      <c r="R530" s="38"/>
      <c r="S530" s="38"/>
      <c r="T530" s="38"/>
      <c r="U530" s="216"/>
      <c r="V530" s="38"/>
      <c r="W530" s="38"/>
      <c r="X530" s="38"/>
      <c r="Y530" s="38"/>
      <c r="Z530" s="216"/>
      <c r="AA530" s="38"/>
      <c r="AB530" s="38"/>
      <c r="AC530" s="43"/>
      <c r="AD530" s="204"/>
      <c r="AE530" s="208"/>
      <c r="AF530" s="10" t="s">
        <v>34</v>
      </c>
    </row>
    <row r="531" spans="2:32">
      <c r="B531" s="52"/>
      <c r="C531" s="53"/>
      <c r="D531" s="53"/>
      <c r="E531" s="53"/>
      <c r="F531" s="53"/>
      <c r="G531" s="53"/>
      <c r="H531" s="212"/>
      <c r="I531" s="204"/>
      <c r="J531" s="53"/>
      <c r="K531" s="53"/>
      <c r="L531" s="38"/>
      <c r="M531" s="38"/>
      <c r="N531" s="38"/>
      <c r="O531" s="38"/>
      <c r="P531" s="38"/>
      <c r="Q531" s="38"/>
      <c r="R531" s="38"/>
      <c r="S531" s="38"/>
      <c r="T531" s="38"/>
      <c r="U531" s="216"/>
      <c r="V531" s="38"/>
      <c r="W531" s="38"/>
      <c r="X531" s="38"/>
      <c r="Y531" s="38"/>
      <c r="Z531" s="216"/>
      <c r="AA531" s="38"/>
      <c r="AB531" s="38"/>
      <c r="AC531" s="43"/>
      <c r="AD531" s="204"/>
      <c r="AE531" s="208"/>
      <c r="AF531" s="10" t="s">
        <v>34</v>
      </c>
    </row>
    <row r="532" spans="2:32">
      <c r="B532" s="52"/>
      <c r="C532" s="53"/>
      <c r="D532" s="53"/>
      <c r="E532" s="53"/>
      <c r="F532" s="53"/>
      <c r="G532" s="53"/>
      <c r="H532" s="212"/>
      <c r="I532" s="204"/>
      <c r="J532" s="53"/>
      <c r="K532" s="53"/>
      <c r="L532" s="38"/>
      <c r="M532" s="38"/>
      <c r="N532" s="38"/>
      <c r="O532" s="38"/>
      <c r="P532" s="38"/>
      <c r="Q532" s="38"/>
      <c r="R532" s="38"/>
      <c r="S532" s="38"/>
      <c r="T532" s="38"/>
      <c r="U532" s="216"/>
      <c r="V532" s="38"/>
      <c r="W532" s="38"/>
      <c r="X532" s="38"/>
      <c r="Y532" s="38"/>
      <c r="Z532" s="216"/>
      <c r="AA532" s="38"/>
      <c r="AB532" s="38"/>
      <c r="AC532" s="43"/>
      <c r="AD532" s="204"/>
      <c r="AE532" s="208"/>
      <c r="AF532" s="10" t="s">
        <v>34</v>
      </c>
    </row>
    <row r="533" spans="2:32">
      <c r="B533" s="52"/>
      <c r="C533" s="53"/>
      <c r="D533" s="53"/>
      <c r="E533" s="53"/>
      <c r="F533" s="53"/>
      <c r="G533" s="53"/>
      <c r="H533" s="212"/>
      <c r="I533" s="204"/>
      <c r="J533" s="53"/>
      <c r="K533" s="53"/>
      <c r="L533" s="38"/>
      <c r="M533" s="38"/>
      <c r="N533" s="38"/>
      <c r="O533" s="38"/>
      <c r="P533" s="38"/>
      <c r="Q533" s="38"/>
      <c r="R533" s="38"/>
      <c r="S533" s="38"/>
      <c r="T533" s="38"/>
      <c r="U533" s="216"/>
      <c r="V533" s="38"/>
      <c r="W533" s="38"/>
      <c r="X533" s="38"/>
      <c r="Y533" s="38"/>
      <c r="Z533" s="216"/>
      <c r="AA533" s="38"/>
      <c r="AB533" s="38"/>
      <c r="AC533" s="43"/>
      <c r="AD533" s="204"/>
      <c r="AE533" s="208"/>
      <c r="AF533" s="10" t="s">
        <v>34</v>
      </c>
    </row>
    <row r="534" spans="2:32">
      <c r="B534" s="52"/>
      <c r="C534" s="53"/>
      <c r="D534" s="53"/>
      <c r="E534" s="53"/>
      <c r="F534" s="53"/>
      <c r="G534" s="53"/>
      <c r="H534" s="212"/>
      <c r="I534" s="204"/>
      <c r="J534" s="53"/>
      <c r="K534" s="53"/>
      <c r="L534" s="38"/>
      <c r="M534" s="38"/>
      <c r="N534" s="38"/>
      <c r="O534" s="38"/>
      <c r="P534" s="38"/>
      <c r="Q534" s="38"/>
      <c r="R534" s="38"/>
      <c r="S534" s="38"/>
      <c r="T534" s="38"/>
      <c r="U534" s="216"/>
      <c r="V534" s="38"/>
      <c r="W534" s="38"/>
      <c r="X534" s="38"/>
      <c r="Y534" s="38"/>
      <c r="Z534" s="216"/>
      <c r="AA534" s="38"/>
      <c r="AB534" s="38"/>
      <c r="AC534" s="43"/>
      <c r="AD534" s="204"/>
      <c r="AE534" s="208"/>
      <c r="AF534" s="10" t="s">
        <v>34</v>
      </c>
    </row>
    <row r="535" spans="2:32">
      <c r="B535" s="52"/>
      <c r="C535" s="53"/>
      <c r="D535" s="53"/>
      <c r="E535" s="53"/>
      <c r="F535" s="53"/>
      <c r="G535" s="53"/>
      <c r="H535" s="212"/>
      <c r="I535" s="204"/>
      <c r="J535" s="53"/>
      <c r="K535" s="53"/>
      <c r="L535" s="38"/>
      <c r="M535" s="38"/>
      <c r="N535" s="38"/>
      <c r="O535" s="38"/>
      <c r="P535" s="38"/>
      <c r="Q535" s="38"/>
      <c r="R535" s="38"/>
      <c r="S535" s="38"/>
      <c r="T535" s="38"/>
      <c r="U535" s="216"/>
      <c r="V535" s="38"/>
      <c r="W535" s="38"/>
      <c r="X535" s="38"/>
      <c r="Y535" s="38"/>
      <c r="Z535" s="216"/>
      <c r="AA535" s="38"/>
      <c r="AB535" s="38"/>
      <c r="AC535" s="43"/>
      <c r="AD535" s="204"/>
      <c r="AE535" s="208"/>
      <c r="AF535" s="10" t="s">
        <v>34</v>
      </c>
    </row>
    <row r="536" spans="2:32">
      <c r="B536" s="52"/>
      <c r="C536" s="53"/>
      <c r="D536" s="53"/>
      <c r="E536" s="53"/>
      <c r="F536" s="53"/>
      <c r="G536" s="53"/>
      <c r="H536" s="212"/>
      <c r="I536" s="204"/>
      <c r="J536" s="53"/>
      <c r="K536" s="53"/>
      <c r="L536" s="38"/>
      <c r="M536" s="38"/>
      <c r="N536" s="38"/>
      <c r="O536" s="38"/>
      <c r="P536" s="38"/>
      <c r="Q536" s="38"/>
      <c r="R536" s="38"/>
      <c r="S536" s="38"/>
      <c r="T536" s="38"/>
      <c r="U536" s="216"/>
      <c r="V536" s="38"/>
      <c r="W536" s="38"/>
      <c r="X536" s="38"/>
      <c r="Y536" s="38"/>
      <c r="Z536" s="216"/>
      <c r="AA536" s="38"/>
      <c r="AB536" s="38"/>
      <c r="AC536" s="43"/>
      <c r="AD536" s="204"/>
      <c r="AE536" s="208"/>
      <c r="AF536" s="10" t="s">
        <v>34</v>
      </c>
    </row>
    <row r="537" spans="2:32">
      <c r="B537" s="52"/>
      <c r="C537" s="53"/>
      <c r="D537" s="53"/>
      <c r="E537" s="53"/>
      <c r="F537" s="53"/>
      <c r="G537" s="53"/>
      <c r="H537" s="212"/>
      <c r="I537" s="204"/>
      <c r="J537" s="53"/>
      <c r="K537" s="53"/>
      <c r="L537" s="38"/>
      <c r="M537" s="38"/>
      <c r="N537" s="38"/>
      <c r="O537" s="38"/>
      <c r="P537" s="38"/>
      <c r="Q537" s="38"/>
      <c r="R537" s="38"/>
      <c r="S537" s="38"/>
      <c r="T537" s="38"/>
      <c r="U537" s="216"/>
      <c r="V537" s="38"/>
      <c r="W537" s="38"/>
      <c r="X537" s="38"/>
      <c r="Y537" s="38"/>
      <c r="Z537" s="216"/>
      <c r="AA537" s="38"/>
      <c r="AB537" s="38"/>
      <c r="AC537" s="43"/>
      <c r="AD537" s="204"/>
      <c r="AE537" s="208"/>
      <c r="AF537" s="10" t="s">
        <v>34</v>
      </c>
    </row>
    <row r="538" spans="2:32">
      <c r="B538" s="52"/>
      <c r="C538" s="53"/>
      <c r="D538" s="53"/>
      <c r="E538" s="53"/>
      <c r="F538" s="53"/>
      <c r="G538" s="53"/>
      <c r="H538" s="212"/>
      <c r="I538" s="204"/>
      <c r="J538" s="53"/>
      <c r="K538" s="53"/>
      <c r="L538" s="38"/>
      <c r="M538" s="38"/>
      <c r="N538" s="38"/>
      <c r="O538" s="38"/>
      <c r="P538" s="38"/>
      <c r="Q538" s="38"/>
      <c r="R538" s="38"/>
      <c r="S538" s="38"/>
      <c r="T538" s="38"/>
      <c r="U538" s="216"/>
      <c r="V538" s="38"/>
      <c r="W538" s="38"/>
      <c r="X538" s="38"/>
      <c r="Y538" s="38"/>
      <c r="Z538" s="216"/>
      <c r="AA538" s="38"/>
      <c r="AB538" s="38"/>
      <c r="AC538" s="43"/>
      <c r="AD538" s="204"/>
      <c r="AE538" s="208"/>
      <c r="AF538" s="10" t="s">
        <v>34</v>
      </c>
    </row>
    <row r="539" spans="2:32">
      <c r="B539" s="52"/>
      <c r="C539" s="53"/>
      <c r="D539" s="53"/>
      <c r="E539" s="53"/>
      <c r="F539" s="53"/>
      <c r="G539" s="53"/>
      <c r="H539" s="212"/>
      <c r="I539" s="204"/>
      <c r="J539" s="53"/>
      <c r="K539" s="53"/>
      <c r="L539" s="38"/>
      <c r="M539" s="38"/>
      <c r="N539" s="38"/>
      <c r="O539" s="38"/>
      <c r="P539" s="38"/>
      <c r="Q539" s="38"/>
      <c r="R539" s="38"/>
      <c r="S539" s="38"/>
      <c r="T539" s="38"/>
      <c r="U539" s="216"/>
      <c r="V539" s="38"/>
      <c r="W539" s="38"/>
      <c r="X539" s="38"/>
      <c r="Y539" s="38"/>
      <c r="Z539" s="216"/>
      <c r="AA539" s="38"/>
      <c r="AB539" s="38"/>
      <c r="AC539" s="43"/>
      <c r="AD539" s="204"/>
      <c r="AE539" s="208"/>
      <c r="AF539" s="10" t="s">
        <v>34</v>
      </c>
    </row>
    <row r="540" spans="2:32">
      <c r="B540" s="52"/>
      <c r="C540" s="53"/>
      <c r="D540" s="53"/>
      <c r="E540" s="53"/>
      <c r="F540" s="53"/>
      <c r="G540" s="53"/>
      <c r="H540" s="212"/>
      <c r="I540" s="204"/>
      <c r="J540" s="53"/>
      <c r="K540" s="53"/>
      <c r="L540" s="38"/>
      <c r="M540" s="38"/>
      <c r="N540" s="38"/>
      <c r="O540" s="38"/>
      <c r="P540" s="38"/>
      <c r="Q540" s="38"/>
      <c r="R540" s="38"/>
      <c r="S540" s="38"/>
      <c r="T540" s="38"/>
      <c r="U540" s="216"/>
      <c r="V540" s="38"/>
      <c r="W540" s="38"/>
      <c r="X540" s="38"/>
      <c r="Y540" s="38"/>
      <c r="Z540" s="216"/>
      <c r="AA540" s="38"/>
      <c r="AB540" s="38"/>
      <c r="AC540" s="43"/>
      <c r="AD540" s="204"/>
      <c r="AE540" s="208"/>
      <c r="AF540" s="10" t="s">
        <v>34</v>
      </c>
    </row>
    <row r="541" spans="2:32">
      <c r="B541" s="52"/>
      <c r="C541" s="53"/>
      <c r="D541" s="53"/>
      <c r="E541" s="53"/>
      <c r="F541" s="53"/>
      <c r="G541" s="53"/>
      <c r="H541" s="212"/>
      <c r="I541" s="204"/>
      <c r="J541" s="53"/>
      <c r="K541" s="53"/>
      <c r="L541" s="38"/>
      <c r="M541" s="38"/>
      <c r="N541" s="38"/>
      <c r="O541" s="38"/>
      <c r="P541" s="38"/>
      <c r="Q541" s="38"/>
      <c r="R541" s="38"/>
      <c r="S541" s="38"/>
      <c r="T541" s="38"/>
      <c r="U541" s="216"/>
      <c r="V541" s="38"/>
      <c r="W541" s="38"/>
      <c r="X541" s="38"/>
      <c r="Y541" s="38"/>
      <c r="Z541" s="216"/>
      <c r="AA541" s="38"/>
      <c r="AB541" s="38"/>
      <c r="AC541" s="43"/>
      <c r="AD541" s="204"/>
      <c r="AE541" s="208"/>
      <c r="AF541" s="10" t="s">
        <v>34</v>
      </c>
    </row>
    <row r="542" spans="2:32">
      <c r="B542" s="52"/>
      <c r="C542" s="53"/>
      <c r="D542" s="53"/>
      <c r="E542" s="53"/>
      <c r="F542" s="53"/>
      <c r="G542" s="53"/>
      <c r="H542" s="212"/>
      <c r="I542" s="204"/>
      <c r="J542" s="53"/>
      <c r="K542" s="53"/>
      <c r="L542" s="38"/>
      <c r="M542" s="38"/>
      <c r="N542" s="38"/>
      <c r="O542" s="38"/>
      <c r="P542" s="38"/>
      <c r="Q542" s="38"/>
      <c r="R542" s="38"/>
      <c r="S542" s="38"/>
      <c r="T542" s="38"/>
      <c r="U542" s="216"/>
      <c r="V542" s="38"/>
      <c r="W542" s="38"/>
      <c r="X542" s="38"/>
      <c r="Y542" s="38"/>
      <c r="Z542" s="216"/>
      <c r="AA542" s="38"/>
      <c r="AB542" s="38"/>
      <c r="AC542" s="43"/>
      <c r="AD542" s="204"/>
      <c r="AE542" s="208"/>
      <c r="AF542" s="10" t="s">
        <v>34</v>
      </c>
    </row>
    <row r="543" spans="2:32">
      <c r="B543" s="52"/>
      <c r="C543" s="53"/>
      <c r="D543" s="53"/>
      <c r="E543" s="53"/>
      <c r="F543" s="53"/>
      <c r="G543" s="53"/>
      <c r="H543" s="212"/>
      <c r="I543" s="204"/>
      <c r="J543" s="53"/>
      <c r="K543" s="53"/>
      <c r="L543" s="38"/>
      <c r="M543" s="38"/>
      <c r="N543" s="38"/>
      <c r="O543" s="38"/>
      <c r="P543" s="38"/>
      <c r="Q543" s="38"/>
      <c r="R543" s="38"/>
      <c r="S543" s="38"/>
      <c r="T543" s="38"/>
      <c r="U543" s="216"/>
      <c r="V543" s="38"/>
      <c r="W543" s="38"/>
      <c r="X543" s="38"/>
      <c r="Y543" s="38"/>
      <c r="Z543" s="216"/>
      <c r="AA543" s="38"/>
      <c r="AB543" s="38"/>
      <c r="AC543" s="43"/>
      <c r="AD543" s="204"/>
      <c r="AE543" s="208"/>
      <c r="AF543" s="10" t="s">
        <v>34</v>
      </c>
    </row>
    <row r="544" spans="2:32">
      <c r="B544" s="52"/>
      <c r="C544" s="53"/>
      <c r="D544" s="53"/>
      <c r="E544" s="53"/>
      <c r="F544" s="53"/>
      <c r="G544" s="53"/>
      <c r="H544" s="212"/>
      <c r="I544" s="204"/>
      <c r="J544" s="53"/>
      <c r="K544" s="53"/>
      <c r="L544" s="38"/>
      <c r="M544" s="38"/>
      <c r="N544" s="38"/>
      <c r="O544" s="38"/>
      <c r="P544" s="38"/>
      <c r="Q544" s="38"/>
      <c r="R544" s="38"/>
      <c r="S544" s="38"/>
      <c r="T544" s="38"/>
      <c r="U544" s="216"/>
      <c r="V544" s="38"/>
      <c r="W544" s="38"/>
      <c r="X544" s="38"/>
      <c r="Y544" s="38"/>
      <c r="Z544" s="216"/>
      <c r="AA544" s="38"/>
      <c r="AB544" s="38"/>
      <c r="AC544" s="43"/>
      <c r="AD544" s="204"/>
      <c r="AE544" s="208"/>
      <c r="AF544" s="10" t="s">
        <v>34</v>
      </c>
    </row>
    <row r="545" spans="2:32">
      <c r="B545" s="52"/>
      <c r="C545" s="53"/>
      <c r="D545" s="53"/>
      <c r="E545" s="53"/>
      <c r="F545" s="53"/>
      <c r="G545" s="53"/>
      <c r="H545" s="212"/>
      <c r="I545" s="204"/>
      <c r="J545" s="53"/>
      <c r="K545" s="53"/>
      <c r="L545" s="38"/>
      <c r="M545" s="38"/>
      <c r="N545" s="38"/>
      <c r="O545" s="38"/>
      <c r="P545" s="38"/>
      <c r="Q545" s="38"/>
      <c r="R545" s="38"/>
      <c r="S545" s="38"/>
      <c r="T545" s="38"/>
      <c r="U545" s="216"/>
      <c r="V545" s="38"/>
      <c r="W545" s="38"/>
      <c r="X545" s="38"/>
      <c r="Y545" s="38"/>
      <c r="Z545" s="216"/>
      <c r="AA545" s="38"/>
      <c r="AB545" s="38"/>
      <c r="AC545" s="43"/>
      <c r="AD545" s="204"/>
      <c r="AE545" s="208"/>
      <c r="AF545" s="10" t="s">
        <v>34</v>
      </c>
    </row>
    <row r="546" spans="2:32">
      <c r="B546" s="52"/>
      <c r="C546" s="53"/>
      <c r="D546" s="53"/>
      <c r="E546" s="53"/>
      <c r="F546" s="53"/>
      <c r="G546" s="53"/>
      <c r="H546" s="212"/>
      <c r="I546" s="204"/>
      <c r="J546" s="53"/>
      <c r="K546" s="53"/>
      <c r="L546" s="38"/>
      <c r="M546" s="38"/>
      <c r="N546" s="38"/>
      <c r="O546" s="38"/>
      <c r="P546" s="38"/>
      <c r="Q546" s="38"/>
      <c r="R546" s="38"/>
      <c r="S546" s="38"/>
      <c r="T546" s="38"/>
      <c r="U546" s="216"/>
      <c r="V546" s="38"/>
      <c r="W546" s="38"/>
      <c r="X546" s="38"/>
      <c r="Y546" s="38"/>
      <c r="Z546" s="216"/>
      <c r="AA546" s="38"/>
      <c r="AB546" s="38"/>
      <c r="AC546" s="43"/>
      <c r="AD546" s="204"/>
      <c r="AE546" s="208"/>
      <c r="AF546" s="10" t="s">
        <v>34</v>
      </c>
    </row>
    <row r="547" spans="2:32">
      <c r="B547" s="52"/>
      <c r="C547" s="53"/>
      <c r="D547" s="53"/>
      <c r="E547" s="53"/>
      <c r="F547" s="53"/>
      <c r="G547" s="53"/>
      <c r="H547" s="212"/>
      <c r="I547" s="204"/>
      <c r="J547" s="53"/>
      <c r="K547" s="53"/>
      <c r="L547" s="38"/>
      <c r="M547" s="38"/>
      <c r="N547" s="38"/>
      <c r="O547" s="38"/>
      <c r="P547" s="38"/>
      <c r="Q547" s="38"/>
      <c r="R547" s="38"/>
      <c r="S547" s="38"/>
      <c r="T547" s="38"/>
      <c r="U547" s="216"/>
      <c r="V547" s="38"/>
      <c r="W547" s="38"/>
      <c r="X547" s="38"/>
      <c r="Y547" s="38"/>
      <c r="Z547" s="216"/>
      <c r="AA547" s="38"/>
      <c r="AB547" s="38"/>
      <c r="AC547" s="43"/>
      <c r="AD547" s="204"/>
      <c r="AE547" s="208"/>
      <c r="AF547" s="10" t="s">
        <v>34</v>
      </c>
    </row>
    <row r="548" spans="2:32">
      <c r="B548" s="52"/>
      <c r="C548" s="53"/>
      <c r="D548" s="53"/>
      <c r="E548" s="53"/>
      <c r="F548" s="53"/>
      <c r="G548" s="53"/>
      <c r="H548" s="212"/>
      <c r="I548" s="204"/>
      <c r="J548" s="53"/>
      <c r="K548" s="53"/>
      <c r="L548" s="38"/>
      <c r="M548" s="38"/>
      <c r="N548" s="38"/>
      <c r="O548" s="38"/>
      <c r="P548" s="38"/>
      <c r="Q548" s="38"/>
      <c r="R548" s="38"/>
      <c r="S548" s="38"/>
      <c r="T548" s="38"/>
      <c r="U548" s="216"/>
      <c r="V548" s="38"/>
      <c r="W548" s="38"/>
      <c r="X548" s="38"/>
      <c r="Y548" s="38"/>
      <c r="Z548" s="216"/>
      <c r="AA548" s="38"/>
      <c r="AB548" s="38"/>
      <c r="AC548" s="43"/>
      <c r="AD548" s="204"/>
      <c r="AE548" s="208"/>
      <c r="AF548" s="10" t="s">
        <v>34</v>
      </c>
    </row>
    <row r="549" spans="2:32">
      <c r="B549" s="52"/>
      <c r="C549" s="53"/>
      <c r="D549" s="53"/>
      <c r="E549" s="53"/>
      <c r="F549" s="53"/>
      <c r="G549" s="53"/>
      <c r="H549" s="212"/>
      <c r="I549" s="204"/>
      <c r="J549" s="53"/>
      <c r="K549" s="53"/>
      <c r="L549" s="38"/>
      <c r="M549" s="38"/>
      <c r="N549" s="38"/>
      <c r="O549" s="38"/>
      <c r="P549" s="38"/>
      <c r="Q549" s="38"/>
      <c r="R549" s="38"/>
      <c r="S549" s="38"/>
      <c r="T549" s="38"/>
      <c r="U549" s="216"/>
      <c r="V549" s="38"/>
      <c r="W549" s="38"/>
      <c r="X549" s="38"/>
      <c r="Y549" s="38"/>
      <c r="Z549" s="216"/>
      <c r="AA549" s="38"/>
      <c r="AB549" s="38"/>
      <c r="AC549" s="43"/>
      <c r="AD549" s="204"/>
      <c r="AE549" s="208"/>
      <c r="AF549" s="10" t="s">
        <v>34</v>
      </c>
    </row>
    <row r="550" spans="2:32">
      <c r="B550" s="52"/>
      <c r="C550" s="53"/>
      <c r="D550" s="53"/>
      <c r="E550" s="53"/>
      <c r="F550" s="53"/>
      <c r="G550" s="53"/>
      <c r="H550" s="212"/>
      <c r="I550" s="204"/>
      <c r="J550" s="53"/>
      <c r="K550" s="53"/>
      <c r="L550" s="38"/>
      <c r="M550" s="38"/>
      <c r="N550" s="38"/>
      <c r="O550" s="38"/>
      <c r="P550" s="38"/>
      <c r="Q550" s="38"/>
      <c r="R550" s="38"/>
      <c r="S550" s="38"/>
      <c r="T550" s="38"/>
      <c r="U550" s="216"/>
      <c r="V550" s="38"/>
      <c r="W550" s="38"/>
      <c r="X550" s="38"/>
      <c r="Y550" s="38"/>
      <c r="Z550" s="216"/>
      <c r="AA550" s="38"/>
      <c r="AB550" s="38"/>
      <c r="AC550" s="43"/>
      <c r="AD550" s="204"/>
      <c r="AE550" s="208"/>
      <c r="AF550" s="10" t="s">
        <v>34</v>
      </c>
    </row>
    <row r="551" spans="2:32">
      <c r="B551" s="52"/>
      <c r="C551" s="53"/>
      <c r="D551" s="53"/>
      <c r="E551" s="53"/>
      <c r="F551" s="53"/>
      <c r="G551" s="53"/>
      <c r="H551" s="212"/>
      <c r="I551" s="204"/>
      <c r="J551" s="53"/>
      <c r="K551" s="53"/>
      <c r="L551" s="38"/>
      <c r="M551" s="38"/>
      <c r="N551" s="38"/>
      <c r="O551" s="38"/>
      <c r="P551" s="38"/>
      <c r="Q551" s="38"/>
      <c r="R551" s="38"/>
      <c r="S551" s="38"/>
      <c r="T551" s="38"/>
      <c r="U551" s="216"/>
      <c r="V551" s="38"/>
      <c r="W551" s="38"/>
      <c r="X551" s="38"/>
      <c r="Y551" s="38"/>
      <c r="Z551" s="216"/>
      <c r="AA551" s="38"/>
      <c r="AB551" s="38"/>
      <c r="AC551" s="43"/>
      <c r="AD551" s="204"/>
      <c r="AE551" s="208"/>
      <c r="AF551" s="10" t="s">
        <v>34</v>
      </c>
    </row>
    <row r="552" spans="2:32">
      <c r="B552" s="52"/>
      <c r="C552" s="53"/>
      <c r="D552" s="53"/>
      <c r="E552" s="53"/>
      <c r="F552" s="53"/>
      <c r="G552" s="53"/>
      <c r="H552" s="212"/>
      <c r="I552" s="204"/>
      <c r="J552" s="53"/>
      <c r="K552" s="53"/>
      <c r="L552" s="38"/>
      <c r="M552" s="38"/>
      <c r="N552" s="38"/>
      <c r="O552" s="38"/>
      <c r="P552" s="38"/>
      <c r="Q552" s="38"/>
      <c r="R552" s="38"/>
      <c r="S552" s="38"/>
      <c r="T552" s="38"/>
      <c r="U552" s="216"/>
      <c r="V552" s="38"/>
      <c r="W552" s="38"/>
      <c r="X552" s="38"/>
      <c r="Y552" s="38"/>
      <c r="Z552" s="216"/>
      <c r="AA552" s="38"/>
      <c r="AB552" s="38"/>
      <c r="AC552" s="43"/>
      <c r="AD552" s="204"/>
      <c r="AE552" s="208"/>
      <c r="AF552" s="10" t="s">
        <v>34</v>
      </c>
    </row>
    <row r="553" spans="2:32">
      <c r="B553" s="52"/>
      <c r="C553" s="53"/>
      <c r="D553" s="53"/>
      <c r="E553" s="53"/>
      <c r="F553" s="53"/>
      <c r="G553" s="53"/>
      <c r="H553" s="212"/>
      <c r="I553" s="204"/>
      <c r="J553" s="53"/>
      <c r="K553" s="53"/>
      <c r="L553" s="38"/>
      <c r="M553" s="38"/>
      <c r="N553" s="38"/>
      <c r="O553" s="38"/>
      <c r="P553" s="38"/>
      <c r="Q553" s="38"/>
      <c r="R553" s="38"/>
      <c r="S553" s="38"/>
      <c r="T553" s="38"/>
      <c r="U553" s="216"/>
      <c r="V553" s="38"/>
      <c r="W553" s="38"/>
      <c r="X553" s="38"/>
      <c r="Y553" s="38"/>
      <c r="Z553" s="216"/>
      <c r="AA553" s="38"/>
      <c r="AB553" s="38"/>
      <c r="AC553" s="43"/>
      <c r="AD553" s="204"/>
      <c r="AE553" s="208"/>
      <c r="AF553" s="10" t="s">
        <v>34</v>
      </c>
    </row>
    <row r="554" spans="2:32">
      <c r="B554" s="52"/>
      <c r="C554" s="53"/>
      <c r="D554" s="53"/>
      <c r="E554" s="53"/>
      <c r="F554" s="53"/>
      <c r="G554" s="53"/>
      <c r="H554" s="212"/>
      <c r="I554" s="204"/>
      <c r="J554" s="53"/>
      <c r="K554" s="53"/>
      <c r="L554" s="38"/>
      <c r="M554" s="38"/>
      <c r="N554" s="38"/>
      <c r="O554" s="38"/>
      <c r="P554" s="38"/>
      <c r="Q554" s="38"/>
      <c r="R554" s="38"/>
      <c r="S554" s="38"/>
      <c r="T554" s="38"/>
      <c r="U554" s="216"/>
      <c r="V554" s="38"/>
      <c r="W554" s="38"/>
      <c r="X554" s="38"/>
      <c r="Y554" s="38"/>
      <c r="Z554" s="216"/>
      <c r="AA554" s="38"/>
      <c r="AB554" s="38"/>
      <c r="AC554" s="43"/>
      <c r="AD554" s="204"/>
      <c r="AE554" s="208"/>
      <c r="AF554" s="10" t="s">
        <v>34</v>
      </c>
    </row>
    <row r="555" spans="2:32">
      <c r="B555" s="52"/>
      <c r="C555" s="53"/>
      <c r="D555" s="53"/>
      <c r="E555" s="53"/>
      <c r="F555" s="53"/>
      <c r="G555" s="53"/>
      <c r="H555" s="212"/>
      <c r="I555" s="204"/>
      <c r="J555" s="53"/>
      <c r="K555" s="53"/>
      <c r="L555" s="38"/>
      <c r="M555" s="38"/>
      <c r="N555" s="38"/>
      <c r="O555" s="38"/>
      <c r="P555" s="38"/>
      <c r="Q555" s="38"/>
      <c r="R555" s="38"/>
      <c r="S555" s="38"/>
      <c r="T555" s="38"/>
      <c r="U555" s="216"/>
      <c r="V555" s="38"/>
      <c r="W555" s="38"/>
      <c r="X555" s="38"/>
      <c r="Y555" s="38"/>
      <c r="Z555" s="216"/>
      <c r="AA555" s="38"/>
      <c r="AB555" s="38"/>
      <c r="AC555" s="43"/>
      <c r="AD555" s="204"/>
      <c r="AE555" s="208"/>
      <c r="AF555" s="10" t="s">
        <v>34</v>
      </c>
    </row>
    <row r="556" spans="2:32">
      <c r="B556" s="52"/>
      <c r="C556" s="53"/>
      <c r="D556" s="53"/>
      <c r="E556" s="53"/>
      <c r="F556" s="53"/>
      <c r="G556" s="53"/>
      <c r="H556" s="212"/>
      <c r="I556" s="204"/>
      <c r="J556" s="53"/>
      <c r="K556" s="53"/>
      <c r="L556" s="38"/>
      <c r="M556" s="38"/>
      <c r="N556" s="38"/>
      <c r="O556" s="38"/>
      <c r="P556" s="38"/>
      <c r="Q556" s="38"/>
      <c r="R556" s="38"/>
      <c r="S556" s="38"/>
      <c r="T556" s="38"/>
      <c r="U556" s="216"/>
      <c r="V556" s="38"/>
      <c r="W556" s="38"/>
      <c r="X556" s="38"/>
      <c r="Y556" s="38"/>
      <c r="Z556" s="216"/>
      <c r="AA556" s="38"/>
      <c r="AB556" s="38"/>
      <c r="AC556" s="43"/>
      <c r="AD556" s="204"/>
      <c r="AE556" s="208"/>
      <c r="AF556" s="10" t="s">
        <v>34</v>
      </c>
    </row>
    <row r="557" spans="2:32">
      <c r="B557" s="52"/>
      <c r="C557" s="53"/>
      <c r="D557" s="53"/>
      <c r="E557" s="53"/>
      <c r="F557" s="53"/>
      <c r="G557" s="53"/>
      <c r="H557" s="212"/>
      <c r="I557" s="204"/>
      <c r="J557" s="53"/>
      <c r="K557" s="53"/>
      <c r="L557" s="38"/>
      <c r="M557" s="38"/>
      <c r="N557" s="38"/>
      <c r="O557" s="38"/>
      <c r="P557" s="38"/>
      <c r="Q557" s="38"/>
      <c r="R557" s="38"/>
      <c r="S557" s="38"/>
      <c r="T557" s="38"/>
      <c r="U557" s="216"/>
      <c r="V557" s="38"/>
      <c r="W557" s="38"/>
      <c r="X557" s="38"/>
      <c r="Y557" s="38"/>
      <c r="Z557" s="216"/>
      <c r="AA557" s="38"/>
      <c r="AB557" s="38"/>
      <c r="AC557" s="43"/>
      <c r="AD557" s="204"/>
      <c r="AE557" s="208"/>
      <c r="AF557" s="10" t="s">
        <v>34</v>
      </c>
    </row>
    <row r="558" spans="2:32">
      <c r="B558" s="52"/>
      <c r="C558" s="53"/>
      <c r="D558" s="53"/>
      <c r="E558" s="53"/>
      <c r="F558" s="53"/>
      <c r="G558" s="53"/>
      <c r="H558" s="212"/>
      <c r="I558" s="204"/>
      <c r="J558" s="53"/>
      <c r="K558" s="53"/>
      <c r="L558" s="38"/>
      <c r="M558" s="38"/>
      <c r="N558" s="38"/>
      <c r="O558" s="38"/>
      <c r="P558" s="38"/>
      <c r="Q558" s="38"/>
      <c r="R558" s="38"/>
      <c r="S558" s="38"/>
      <c r="T558" s="38"/>
      <c r="U558" s="216"/>
      <c r="V558" s="38"/>
      <c r="W558" s="38"/>
      <c r="X558" s="38"/>
      <c r="Y558" s="38"/>
      <c r="Z558" s="216"/>
      <c r="AA558" s="38"/>
      <c r="AB558" s="38"/>
      <c r="AC558" s="43"/>
      <c r="AD558" s="204"/>
      <c r="AE558" s="208"/>
      <c r="AF558" s="10" t="s">
        <v>34</v>
      </c>
    </row>
    <row r="559" spans="2:32">
      <c r="B559" s="52"/>
      <c r="C559" s="53"/>
      <c r="D559" s="53"/>
      <c r="E559" s="53"/>
      <c r="F559" s="53"/>
      <c r="G559" s="53"/>
      <c r="H559" s="212"/>
      <c r="I559" s="204"/>
      <c r="J559" s="53"/>
      <c r="K559" s="53"/>
      <c r="L559" s="38"/>
      <c r="M559" s="38"/>
      <c r="N559" s="38"/>
      <c r="O559" s="38"/>
      <c r="P559" s="38"/>
      <c r="Q559" s="38"/>
      <c r="R559" s="38"/>
      <c r="S559" s="38"/>
      <c r="T559" s="38"/>
      <c r="U559" s="216"/>
      <c r="V559" s="38"/>
      <c r="W559" s="38"/>
      <c r="X559" s="38"/>
      <c r="Y559" s="38"/>
      <c r="Z559" s="216"/>
      <c r="AA559" s="38"/>
      <c r="AB559" s="38"/>
      <c r="AC559" s="43"/>
      <c r="AD559" s="204"/>
      <c r="AE559" s="208"/>
      <c r="AF559" s="10" t="s">
        <v>34</v>
      </c>
    </row>
    <row r="560" spans="2:32">
      <c r="B560" s="52"/>
      <c r="C560" s="53"/>
      <c r="D560" s="53"/>
      <c r="E560" s="53"/>
      <c r="F560" s="53"/>
      <c r="G560" s="53"/>
      <c r="H560" s="212"/>
      <c r="I560" s="204"/>
      <c r="J560" s="53"/>
      <c r="K560" s="53"/>
      <c r="L560" s="38"/>
      <c r="M560" s="38"/>
      <c r="N560" s="38"/>
      <c r="O560" s="38"/>
      <c r="P560" s="38"/>
      <c r="Q560" s="38"/>
      <c r="R560" s="38"/>
      <c r="S560" s="38"/>
      <c r="T560" s="38"/>
      <c r="U560" s="216"/>
      <c r="V560" s="38"/>
      <c r="W560" s="38"/>
      <c r="X560" s="38"/>
      <c r="Y560" s="38"/>
      <c r="Z560" s="216"/>
      <c r="AA560" s="38"/>
      <c r="AB560" s="38"/>
      <c r="AC560" s="43"/>
      <c r="AD560" s="204"/>
      <c r="AE560" s="208"/>
      <c r="AF560" s="10" t="s">
        <v>34</v>
      </c>
    </row>
    <row r="561" spans="1:32">
      <c r="B561" s="52"/>
      <c r="C561" s="53"/>
      <c r="D561" s="53"/>
      <c r="E561" s="53"/>
      <c r="F561" s="53"/>
      <c r="G561" s="53"/>
      <c r="H561" s="212"/>
      <c r="I561" s="204"/>
      <c r="J561" s="53"/>
      <c r="K561" s="53"/>
      <c r="L561" s="38"/>
      <c r="M561" s="38"/>
      <c r="N561" s="38"/>
      <c r="O561" s="38"/>
      <c r="P561" s="38"/>
      <c r="Q561" s="38"/>
      <c r="R561" s="38"/>
      <c r="S561" s="38"/>
      <c r="T561" s="38"/>
      <c r="U561" s="216"/>
      <c r="V561" s="38"/>
      <c r="W561" s="38"/>
      <c r="X561" s="38"/>
      <c r="Y561" s="38"/>
      <c r="Z561" s="216"/>
      <c r="AA561" s="38"/>
      <c r="AB561" s="38"/>
      <c r="AC561" s="43"/>
      <c r="AD561" s="204"/>
      <c r="AE561" s="208"/>
      <c r="AF561" s="10" t="s">
        <v>34</v>
      </c>
    </row>
    <row r="562" spans="1:32">
      <c r="B562" s="52"/>
      <c r="C562" s="53"/>
      <c r="D562" s="53"/>
      <c r="E562" s="53"/>
      <c r="F562" s="53"/>
      <c r="G562" s="53"/>
      <c r="H562" s="212"/>
      <c r="I562" s="204"/>
      <c r="J562" s="53"/>
      <c r="K562" s="53"/>
      <c r="L562" s="38"/>
      <c r="M562" s="38"/>
      <c r="N562" s="38"/>
      <c r="O562" s="38"/>
      <c r="P562" s="38"/>
      <c r="Q562" s="38"/>
      <c r="R562" s="38"/>
      <c r="S562" s="38"/>
      <c r="T562" s="38"/>
      <c r="U562" s="216"/>
      <c r="V562" s="38"/>
      <c r="W562" s="38"/>
      <c r="X562" s="38"/>
      <c r="Y562" s="38"/>
      <c r="Z562" s="216"/>
      <c r="AA562" s="38"/>
      <c r="AB562" s="38"/>
      <c r="AC562" s="43"/>
      <c r="AD562" s="204"/>
      <c r="AE562" s="208"/>
      <c r="AF562" s="10" t="s">
        <v>34</v>
      </c>
    </row>
    <row r="563" spans="1:32">
      <c r="B563" s="52"/>
      <c r="C563" s="53"/>
      <c r="D563" s="53"/>
      <c r="E563" s="53"/>
      <c r="F563" s="53"/>
      <c r="G563" s="53"/>
      <c r="H563" s="212"/>
      <c r="I563" s="204"/>
      <c r="J563" s="53"/>
      <c r="K563" s="53"/>
      <c r="L563" s="38"/>
      <c r="M563" s="38"/>
      <c r="N563" s="38"/>
      <c r="O563" s="38"/>
      <c r="P563" s="38"/>
      <c r="Q563" s="38"/>
      <c r="R563" s="38"/>
      <c r="S563" s="38"/>
      <c r="T563" s="38"/>
      <c r="U563" s="216"/>
      <c r="V563" s="38"/>
      <c r="W563" s="38"/>
      <c r="X563" s="38"/>
      <c r="Y563" s="38"/>
      <c r="Z563" s="216"/>
      <c r="AA563" s="38"/>
      <c r="AB563" s="38"/>
      <c r="AC563" s="43"/>
      <c r="AD563" s="204"/>
      <c r="AE563" s="208"/>
      <c r="AF563" s="10" t="s">
        <v>34</v>
      </c>
    </row>
    <row r="564" spans="1:32">
      <c r="B564" s="52"/>
      <c r="C564" s="53"/>
      <c r="D564" s="53"/>
      <c r="E564" s="53"/>
      <c r="F564" s="53"/>
      <c r="G564" s="53"/>
      <c r="H564" s="212"/>
      <c r="I564" s="204"/>
      <c r="J564" s="53"/>
      <c r="K564" s="53"/>
      <c r="L564" s="38"/>
      <c r="M564" s="38"/>
      <c r="N564" s="38"/>
      <c r="O564" s="38"/>
      <c r="P564" s="38"/>
      <c r="Q564" s="38"/>
      <c r="R564" s="38"/>
      <c r="S564" s="38"/>
      <c r="T564" s="38"/>
      <c r="U564" s="216"/>
      <c r="V564" s="38"/>
      <c r="W564" s="38"/>
      <c r="X564" s="38"/>
      <c r="Y564" s="38"/>
      <c r="Z564" s="216"/>
      <c r="AA564" s="38"/>
      <c r="AB564" s="38"/>
      <c r="AC564" s="43"/>
      <c r="AD564" s="204"/>
      <c r="AE564" s="208"/>
      <c r="AF564" s="10" t="s">
        <v>34</v>
      </c>
    </row>
    <row r="565" spans="1:32">
      <c r="B565" s="52"/>
      <c r="C565" s="53"/>
      <c r="D565" s="53"/>
      <c r="E565" s="53"/>
      <c r="F565" s="53"/>
      <c r="G565" s="53"/>
      <c r="H565" s="212"/>
      <c r="I565" s="204"/>
      <c r="J565" s="53"/>
      <c r="K565" s="53"/>
      <c r="L565" s="38"/>
      <c r="M565" s="38"/>
      <c r="N565" s="38"/>
      <c r="O565" s="38"/>
      <c r="P565" s="38"/>
      <c r="Q565" s="38"/>
      <c r="R565" s="38"/>
      <c r="S565" s="38"/>
      <c r="T565" s="38"/>
      <c r="U565" s="216"/>
      <c r="V565" s="38"/>
      <c r="W565" s="38"/>
      <c r="X565" s="38"/>
      <c r="Y565" s="38"/>
      <c r="Z565" s="216"/>
      <c r="AA565" s="38"/>
      <c r="AB565" s="38"/>
      <c r="AC565" s="43"/>
      <c r="AD565" s="204"/>
      <c r="AE565" s="208"/>
      <c r="AF565" s="10" t="s">
        <v>34</v>
      </c>
    </row>
    <row r="566" spans="1:32">
      <c r="B566" s="54"/>
      <c r="C566" s="55"/>
      <c r="D566" s="55"/>
      <c r="E566" s="55"/>
      <c r="F566" s="55"/>
      <c r="G566" s="55"/>
      <c r="H566" s="213"/>
      <c r="I566" s="205"/>
      <c r="J566" s="55"/>
      <c r="K566" s="55"/>
      <c r="L566" s="39"/>
      <c r="M566" s="39"/>
      <c r="N566" s="39"/>
      <c r="O566" s="39"/>
      <c r="P566" s="39"/>
      <c r="Q566" s="39"/>
      <c r="R566" s="39"/>
      <c r="S566" s="39"/>
      <c r="T566" s="39"/>
      <c r="U566" s="217"/>
      <c r="V566" s="39"/>
      <c r="W566" s="39"/>
      <c r="X566" s="39"/>
      <c r="Y566" s="39"/>
      <c r="Z566" s="217"/>
      <c r="AA566" s="39"/>
      <c r="AB566" s="39"/>
      <c r="AC566" s="44"/>
      <c r="AD566" s="205"/>
      <c r="AE566" s="209"/>
      <c r="AF566" s="10" t="s">
        <v>34</v>
      </c>
    </row>
    <row r="567" spans="1:32">
      <c r="H567"/>
      <c r="AF567" s="10" t="s">
        <v>34</v>
      </c>
    </row>
    <row r="568" spans="1:32">
      <c r="H568"/>
      <c r="AF568" s="10" t="s">
        <v>34</v>
      </c>
    </row>
    <row r="569" spans="1:32">
      <c r="H569"/>
      <c r="AF569" s="10" t="s">
        <v>34</v>
      </c>
    </row>
    <row r="570" spans="1:32">
      <c r="A570" s="10" t="s">
        <v>34</v>
      </c>
      <c r="B570" s="10" t="s">
        <v>34</v>
      </c>
      <c r="C570" s="10" t="s">
        <v>34</v>
      </c>
      <c r="D570" s="10" t="s">
        <v>34</v>
      </c>
      <c r="E570" s="10" t="s">
        <v>34</v>
      </c>
      <c r="F570" s="10" t="s">
        <v>34</v>
      </c>
      <c r="G570" s="10" t="s">
        <v>34</v>
      </c>
      <c r="H570" s="10" t="s">
        <v>34</v>
      </c>
      <c r="I570" s="10" t="s">
        <v>34</v>
      </c>
      <c r="J570" s="10" t="s">
        <v>34</v>
      </c>
      <c r="K570" s="10" t="s">
        <v>34</v>
      </c>
      <c r="L570" s="10" t="s">
        <v>34</v>
      </c>
      <c r="M570" s="10" t="s">
        <v>34</v>
      </c>
      <c r="N570" s="10" t="s">
        <v>34</v>
      </c>
      <c r="O570" s="10" t="s">
        <v>34</v>
      </c>
      <c r="P570" s="10" t="s">
        <v>34</v>
      </c>
      <c r="Q570" s="10" t="s">
        <v>34</v>
      </c>
      <c r="R570" s="10" t="s">
        <v>34</v>
      </c>
      <c r="S570" s="10" t="s">
        <v>34</v>
      </c>
      <c r="T570" s="10" t="s">
        <v>34</v>
      </c>
      <c r="U570" s="10" t="s">
        <v>34</v>
      </c>
      <c r="V570" s="10" t="s">
        <v>34</v>
      </c>
      <c r="W570" s="10" t="s">
        <v>34</v>
      </c>
      <c r="X570" s="10" t="s">
        <v>34</v>
      </c>
      <c r="Y570" s="10" t="s">
        <v>34</v>
      </c>
      <c r="Z570" s="10" t="s">
        <v>34</v>
      </c>
      <c r="AA570" s="10" t="s">
        <v>34</v>
      </c>
      <c r="AB570" s="10" t="s">
        <v>34</v>
      </c>
      <c r="AC570" s="10" t="s">
        <v>34</v>
      </c>
      <c r="AD570" s="10" t="s">
        <v>34</v>
      </c>
      <c r="AE570" s="10" t="s">
        <v>34</v>
      </c>
      <c r="AF570" s="10" t="s">
        <v>34</v>
      </c>
    </row>
  </sheetData>
  <autoFilter ref="A8:AF8" xr:uid="{88BA3EC5-1703-4C28-BBD2-58308F819045}"/>
  <phoneticPr fontId="4"/>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1E73-7D1D-4EEB-B374-13E42F302C12}">
  <sheetPr>
    <tabColor theme="0" tint="-0.14999847407452621"/>
  </sheetPr>
  <dimension ref="A1"/>
  <sheetViews>
    <sheetView workbookViewId="0">
      <selection activeCell="K35" sqref="K35"/>
    </sheetView>
  </sheetViews>
  <sheetFormatPr defaultRowHeight="18"/>
  <sheetData/>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02C0-F917-493E-B71E-C9B4C52C5062}">
  <sheetPr>
    <tabColor theme="0" tint="-0.14999847407452621"/>
  </sheetPr>
  <dimension ref="A1:BC453"/>
  <sheetViews>
    <sheetView zoomScale="85" zoomScaleNormal="85" workbookViewId="0">
      <selection activeCell="F10" sqref="F10"/>
    </sheetView>
  </sheetViews>
  <sheetFormatPr defaultColWidth="8.19921875" defaultRowHeight="53.25" customHeight="1" outlineLevelCol="2"/>
  <cols>
    <col min="1" max="1" width="3.09765625" style="85" customWidth="1"/>
    <col min="2" max="2" width="15.09765625" style="85" customWidth="1"/>
    <col min="3" max="3" width="5" style="85" hidden="1" customWidth="1" outlineLevel="1"/>
    <col min="4" max="4" width="11" style="85" customWidth="1" collapsed="1"/>
    <col min="5" max="5" width="11.09765625" style="85" hidden="1" customWidth="1" outlineLevel="1"/>
    <col min="6" max="6" width="28.296875" style="85" customWidth="1" collapsed="1"/>
    <col min="7" max="7" width="27" style="94" customWidth="1"/>
    <col min="8" max="8" width="48.09765625" style="85" customWidth="1"/>
    <col min="9" max="9" width="15.09765625" style="85" customWidth="1"/>
    <col min="10" max="10" width="11.296875" style="85" customWidth="1"/>
    <col min="11" max="11" width="31.09765625" style="85" customWidth="1"/>
    <col min="12" max="12" width="8.59765625" style="85" customWidth="1" outlineLevel="2"/>
    <col min="13" max="13" width="11.09765625" style="85" customWidth="1" outlineLevel="2"/>
    <col min="14" max="14" width="28.5" style="85" customWidth="1" outlineLevel="2"/>
    <col min="15" max="15" width="33" style="85" customWidth="1" outlineLevel="2"/>
    <col min="16" max="16" width="24.19921875" style="85" customWidth="1" outlineLevel="2"/>
    <col min="17" max="17" width="44.09765625" style="85" customWidth="1" outlineLevel="2"/>
    <col min="18" max="18" width="46.19921875" style="85" customWidth="1" outlineLevel="2"/>
    <col min="19" max="19" width="17.796875" style="85" customWidth="1" outlineLevel="2"/>
    <col min="20" max="20" width="9.59765625" style="85" customWidth="1" outlineLevel="2"/>
    <col min="21" max="21" width="27.296875" style="85" customWidth="1" outlineLevel="2"/>
    <col min="22" max="22" width="8.59765625" style="85" customWidth="1" outlineLevel="2"/>
    <col min="23" max="23" width="7.296875" style="85" customWidth="1" outlineLevel="1"/>
    <col min="24" max="24" width="9.19921875" style="85" customWidth="1" outlineLevel="1"/>
    <col min="25" max="25" width="13.296875" style="85" customWidth="1" outlineLevel="1"/>
    <col min="26" max="26" width="13.796875" style="94" bestFit="1" customWidth="1"/>
    <col min="27" max="27" width="15.5" style="101" customWidth="1"/>
    <col min="28" max="28" width="16.796875" style="101" bestFit="1" customWidth="1"/>
    <col min="29" max="29" width="15.5" style="101" bestFit="1" customWidth="1"/>
    <col min="30" max="30" width="16.796875" style="101" bestFit="1" customWidth="1"/>
    <col min="31" max="32" width="14.69921875" style="202" customWidth="1"/>
    <col min="33" max="33" width="26.59765625" style="202" customWidth="1"/>
    <col min="34" max="34" width="17.296875" style="203" customWidth="1"/>
    <col min="35" max="38" width="12.296875" style="94" customWidth="1"/>
    <col min="39" max="39" width="13.796875" style="101" bestFit="1" customWidth="1"/>
    <col min="40" max="40" width="80.59765625" style="94" customWidth="1"/>
    <col min="41" max="41" width="13.19921875" style="96" customWidth="1"/>
    <col min="42" max="42" width="22.296875" style="94" customWidth="1"/>
    <col min="43" max="43" width="19.19921875" style="94" hidden="1" customWidth="1" outlineLevel="1"/>
    <col min="44" max="45" width="13.19921875" style="94" hidden="1" customWidth="1" outlineLevel="1"/>
    <col min="46" max="46" width="21" style="94" customWidth="1" collapsed="1"/>
    <col min="47" max="47" width="25.59765625" style="94" customWidth="1"/>
    <col min="48" max="48" width="12.796875" style="94" customWidth="1"/>
    <col min="49" max="49" width="19.09765625" style="94" customWidth="1"/>
    <col min="50" max="50" width="12.796875" style="94" customWidth="1"/>
    <col min="51" max="53" width="12.296875" style="94" customWidth="1" outlineLevel="1"/>
    <col min="54" max="16384" width="8.19921875" style="85"/>
  </cols>
  <sheetData>
    <row r="1" spans="1:54" ht="22.5" customHeight="1">
      <c r="B1" s="86" t="s">
        <v>16002</v>
      </c>
      <c r="E1" s="87"/>
      <c r="F1" s="87"/>
      <c r="G1" s="88"/>
      <c r="H1" s="87"/>
      <c r="I1" s="87"/>
      <c r="J1" s="87"/>
      <c r="K1" s="87"/>
      <c r="L1" s="87"/>
      <c r="M1" s="87"/>
      <c r="N1" s="87"/>
      <c r="O1" s="87"/>
      <c r="P1" s="87"/>
      <c r="Q1" s="87"/>
      <c r="R1" s="87"/>
      <c r="S1" s="87"/>
      <c r="T1" s="87"/>
      <c r="U1" s="87"/>
      <c r="V1" s="87"/>
      <c r="W1" s="87"/>
      <c r="X1" s="87"/>
      <c r="Y1" s="87"/>
      <c r="Z1" s="88"/>
      <c r="AA1" s="89"/>
      <c r="AB1" s="89"/>
      <c r="AC1" s="89"/>
      <c r="AD1" s="89"/>
      <c r="AE1" s="88"/>
      <c r="AF1" s="88"/>
      <c r="AG1" s="88"/>
      <c r="AH1" s="90"/>
      <c r="AI1" s="88"/>
      <c r="AJ1" s="88"/>
      <c r="AK1" s="88"/>
      <c r="AL1" s="88"/>
      <c r="AM1" s="89"/>
      <c r="AN1" s="278" t="s">
        <v>16003</v>
      </c>
      <c r="AO1" s="88"/>
      <c r="AP1" s="88"/>
      <c r="AQ1" s="88"/>
      <c r="AR1" s="88"/>
      <c r="AS1" s="88"/>
      <c r="AT1" s="88"/>
      <c r="AU1" s="88"/>
      <c r="AV1" s="88"/>
      <c r="AW1" s="88"/>
      <c r="AX1" s="88"/>
      <c r="AY1" s="88"/>
      <c r="AZ1" s="88"/>
      <c r="BA1" s="88"/>
      <c r="BB1" s="91" t="s">
        <v>34</v>
      </c>
    </row>
    <row r="2" spans="1:54" ht="22.5" customHeight="1">
      <c r="A2" s="92"/>
      <c r="B2" s="93" t="s">
        <v>16004</v>
      </c>
      <c r="C2" s="92"/>
      <c r="E2" s="94"/>
      <c r="F2" s="95" t="s">
        <v>16005</v>
      </c>
      <c r="G2" s="92"/>
      <c r="I2" s="92"/>
      <c r="J2" s="92"/>
      <c r="K2" s="92"/>
      <c r="L2" s="92"/>
      <c r="M2" s="92"/>
      <c r="N2" s="92"/>
      <c r="O2" s="92"/>
      <c r="P2" s="92"/>
      <c r="Q2" s="92"/>
      <c r="R2" s="92"/>
      <c r="S2" s="92"/>
      <c r="T2" s="92"/>
      <c r="U2" s="92"/>
      <c r="V2" s="92"/>
      <c r="W2" s="92"/>
      <c r="X2" s="92"/>
      <c r="Y2" s="92"/>
      <c r="Z2" s="96"/>
      <c r="AA2" s="97"/>
      <c r="AB2" s="97"/>
      <c r="AC2" s="97"/>
      <c r="AD2" s="97"/>
      <c r="AE2" s="96"/>
      <c r="AF2" s="96"/>
      <c r="AG2" s="96"/>
      <c r="AH2" s="96"/>
      <c r="AI2" s="96"/>
      <c r="AJ2" s="96"/>
      <c r="AK2" s="96"/>
      <c r="AL2" s="96"/>
      <c r="AM2" s="97"/>
      <c r="AN2" s="96"/>
      <c r="AP2" s="96"/>
      <c r="AQ2" s="96"/>
      <c r="AR2" s="96"/>
      <c r="AS2" s="96"/>
      <c r="AT2" s="96"/>
      <c r="AU2" s="96"/>
      <c r="AV2" s="96"/>
      <c r="AW2" s="96"/>
      <c r="AX2" s="96"/>
      <c r="AY2" s="96"/>
      <c r="AZ2" s="96"/>
      <c r="BA2" s="96"/>
      <c r="BB2" s="91" t="s">
        <v>34</v>
      </c>
    </row>
    <row r="3" spans="1:54" ht="22.5" customHeight="1">
      <c r="B3" s="98" t="s">
        <v>16006</v>
      </c>
      <c r="C3" s="92"/>
      <c r="E3" s="94"/>
      <c r="F3" s="94"/>
      <c r="I3" s="92"/>
      <c r="J3" s="92"/>
      <c r="K3" s="92"/>
      <c r="L3" s="92"/>
      <c r="M3" s="92"/>
      <c r="N3" s="92"/>
      <c r="O3" s="92"/>
      <c r="P3" s="92"/>
      <c r="Q3" s="92"/>
      <c r="R3" s="92"/>
      <c r="S3" s="92"/>
      <c r="T3" s="92"/>
      <c r="U3" s="92"/>
      <c r="V3" s="92"/>
      <c r="W3" s="92"/>
      <c r="X3" s="92"/>
      <c r="Y3" s="92"/>
      <c r="Z3" s="96"/>
      <c r="AA3" s="97"/>
      <c r="AB3" s="97"/>
      <c r="AC3" s="97"/>
      <c r="AD3" s="97"/>
      <c r="AE3" s="96"/>
      <c r="AF3" s="96"/>
      <c r="AG3" s="96"/>
      <c r="AH3" s="96"/>
      <c r="AI3" s="96"/>
      <c r="AJ3" s="96"/>
      <c r="AK3" s="96"/>
      <c r="AL3" s="96"/>
      <c r="AM3" s="97"/>
      <c r="AN3" s="96"/>
      <c r="AP3" s="96"/>
      <c r="AQ3" s="96"/>
      <c r="AR3" s="96"/>
      <c r="AS3" s="96"/>
      <c r="AT3" s="96"/>
      <c r="AU3" s="96"/>
      <c r="AV3" s="96"/>
      <c r="AW3" s="96"/>
      <c r="AX3" s="96"/>
      <c r="AY3" s="96"/>
      <c r="AZ3" s="96"/>
      <c r="BA3" s="96"/>
      <c r="BB3" s="91" t="s">
        <v>34</v>
      </c>
    </row>
    <row r="4" spans="1:54" ht="30">
      <c r="B4" s="99" t="s">
        <v>16007</v>
      </c>
      <c r="C4" s="92"/>
      <c r="E4" s="94"/>
      <c r="F4" s="100" t="s">
        <v>16008</v>
      </c>
      <c r="L4" s="85" t="s">
        <v>16009</v>
      </c>
      <c r="AE4" s="94"/>
      <c r="AF4" s="94"/>
      <c r="AG4" s="94" t="s">
        <v>16010</v>
      </c>
      <c r="AH4" s="94"/>
      <c r="AI4" s="102" t="s">
        <v>16011</v>
      </c>
      <c r="AJ4" s="103"/>
      <c r="AK4" s="103"/>
      <c r="AL4" s="103"/>
      <c r="AM4" s="104"/>
      <c r="AO4" s="105" t="s">
        <v>16012</v>
      </c>
      <c r="AQ4" s="106" t="s">
        <v>16013</v>
      </c>
      <c r="AR4" s="106"/>
      <c r="AS4" s="106"/>
      <c r="AT4" s="107" t="s">
        <v>16014</v>
      </c>
      <c r="AU4" s="108" t="s">
        <v>16015</v>
      </c>
      <c r="AV4" s="109">
        <f>MAX(AV8:AV431)</f>
        <v>45902</v>
      </c>
      <c r="AW4" s="109"/>
      <c r="AX4" s="110"/>
      <c r="AY4" s="110"/>
      <c r="AZ4" s="110"/>
      <c r="BA4" s="279"/>
      <c r="BB4" s="91" t="s">
        <v>34</v>
      </c>
    </row>
    <row r="5" spans="1:54" ht="32.4">
      <c r="B5" s="111" t="s">
        <v>16016</v>
      </c>
      <c r="C5" s="112"/>
      <c r="D5" s="113" t="s">
        <v>50</v>
      </c>
      <c r="E5" s="114" t="s">
        <v>16017</v>
      </c>
      <c r="F5" s="113" t="s">
        <v>16018</v>
      </c>
      <c r="G5" s="113" t="s">
        <v>50</v>
      </c>
      <c r="H5" s="113" t="s">
        <v>50</v>
      </c>
      <c r="I5" s="113" t="s">
        <v>50</v>
      </c>
      <c r="J5" s="113" t="s">
        <v>50</v>
      </c>
      <c r="K5" s="113" t="s">
        <v>50</v>
      </c>
      <c r="L5" s="115"/>
      <c r="M5" s="115"/>
      <c r="N5" s="115"/>
      <c r="O5" s="115"/>
      <c r="P5" s="115"/>
      <c r="Q5" s="115"/>
      <c r="R5" s="115"/>
      <c r="S5" s="115"/>
      <c r="T5" s="115"/>
      <c r="U5" s="115"/>
      <c r="V5" s="115"/>
      <c r="W5" s="115"/>
      <c r="X5" s="115"/>
      <c r="Y5" s="115"/>
      <c r="Z5" s="113" t="s">
        <v>50</v>
      </c>
      <c r="AA5" s="116" t="s">
        <v>50</v>
      </c>
      <c r="AB5" s="116"/>
      <c r="AC5" s="116" t="s">
        <v>16019</v>
      </c>
      <c r="AD5" s="116"/>
      <c r="AE5" s="117"/>
      <c r="AF5" s="117"/>
      <c r="AG5" s="117"/>
      <c r="AH5" s="117"/>
      <c r="AI5" s="113" t="s">
        <v>50</v>
      </c>
      <c r="AJ5" s="113" t="s">
        <v>50</v>
      </c>
      <c r="AK5" s="113" t="s">
        <v>50</v>
      </c>
      <c r="AL5" s="113" t="s">
        <v>50</v>
      </c>
      <c r="AM5" s="116"/>
      <c r="AN5" s="96"/>
      <c r="AP5" s="96"/>
      <c r="BB5" s="91" t="s">
        <v>34</v>
      </c>
    </row>
    <row r="6" spans="1:54" ht="49.5" customHeight="1">
      <c r="A6" s="118" t="str">
        <f t="shared" ref="A6" si="0">IF(Z6="サービス停止",Z6,"")</f>
        <v/>
      </c>
      <c r="B6" s="119" t="s">
        <v>16020</v>
      </c>
      <c r="C6" s="119" t="s">
        <v>16021</v>
      </c>
      <c r="D6" s="119" t="s">
        <v>16022</v>
      </c>
      <c r="E6" s="119" t="s">
        <v>16023</v>
      </c>
      <c r="F6" s="119" t="s">
        <v>16024</v>
      </c>
      <c r="G6" s="119" t="s">
        <v>53</v>
      </c>
      <c r="H6" s="120" t="s">
        <v>16025</v>
      </c>
      <c r="I6" s="120" t="s">
        <v>16026</v>
      </c>
      <c r="J6" s="120" t="s">
        <v>16027</v>
      </c>
      <c r="K6" s="120" t="s">
        <v>16028</v>
      </c>
      <c r="L6" s="119" t="s">
        <v>16029</v>
      </c>
      <c r="M6" s="119" t="s">
        <v>16030</v>
      </c>
      <c r="N6" s="120" t="s">
        <v>16031</v>
      </c>
      <c r="O6" s="120" t="s">
        <v>16032</v>
      </c>
      <c r="P6" s="120" t="s">
        <v>16033</v>
      </c>
      <c r="Q6" s="120" t="s">
        <v>16034</v>
      </c>
      <c r="R6" s="120" t="s">
        <v>16035</v>
      </c>
      <c r="S6" s="121" t="s">
        <v>16036</v>
      </c>
      <c r="T6" s="121"/>
      <c r="U6" s="121" t="s">
        <v>16037</v>
      </c>
      <c r="V6" s="120" t="s">
        <v>16038</v>
      </c>
      <c r="W6" s="304" t="s">
        <v>16039</v>
      </c>
      <c r="X6" s="304"/>
      <c r="Y6" s="304"/>
      <c r="Z6" s="120" t="s">
        <v>16040</v>
      </c>
      <c r="AA6" s="123" t="s">
        <v>16041</v>
      </c>
      <c r="AB6" s="124"/>
      <c r="AC6" s="123" t="s">
        <v>16042</v>
      </c>
      <c r="AD6" s="124"/>
      <c r="AE6" s="125" t="s">
        <v>16043</v>
      </c>
      <c r="AF6" s="125" t="s">
        <v>16044</v>
      </c>
      <c r="AG6" s="305" t="s">
        <v>16045</v>
      </c>
      <c r="AH6" s="306"/>
      <c r="AI6" s="305" t="s">
        <v>16046</v>
      </c>
      <c r="AJ6" s="306"/>
      <c r="AK6" s="306"/>
      <c r="AL6" s="306"/>
      <c r="AM6" s="307"/>
      <c r="AN6" s="125" t="s">
        <v>16047</v>
      </c>
      <c r="AO6" s="127" t="s">
        <v>16048</v>
      </c>
      <c r="AP6" s="128"/>
      <c r="AQ6" s="308" t="s">
        <v>16049</v>
      </c>
      <c r="AR6" s="308"/>
      <c r="AS6" s="308"/>
      <c r="AT6" s="308"/>
      <c r="AU6" s="308"/>
      <c r="AV6" s="308"/>
      <c r="AW6" s="308"/>
      <c r="AX6" s="308"/>
      <c r="AY6" s="309" t="s">
        <v>16050</v>
      </c>
      <c r="AZ6" s="310"/>
      <c r="BA6" s="280" t="s">
        <v>16051</v>
      </c>
      <c r="BB6" s="91" t="s">
        <v>34</v>
      </c>
    </row>
    <row r="7" spans="1:54" ht="32.25" customHeight="1">
      <c r="B7" s="129"/>
      <c r="C7" s="129"/>
      <c r="D7" s="129"/>
      <c r="E7" s="129"/>
      <c r="F7" s="129"/>
      <c r="G7" s="129"/>
      <c r="H7" s="130"/>
      <c r="I7" s="130"/>
      <c r="J7" s="130"/>
      <c r="K7" s="130"/>
      <c r="L7" s="129"/>
      <c r="M7" s="129"/>
      <c r="N7" s="130"/>
      <c r="O7" s="130"/>
      <c r="P7" s="130"/>
      <c r="Q7" s="130"/>
      <c r="R7" s="130"/>
      <c r="S7" s="122" t="s">
        <v>16052</v>
      </c>
      <c r="T7" s="122" t="s">
        <v>16053</v>
      </c>
      <c r="U7" s="122" t="s">
        <v>16054</v>
      </c>
      <c r="V7" s="130"/>
      <c r="W7" s="122" t="s">
        <v>16055</v>
      </c>
      <c r="X7" s="122" t="s">
        <v>16056</v>
      </c>
      <c r="Y7" s="122" t="s">
        <v>16057</v>
      </c>
      <c r="Z7" s="130"/>
      <c r="AA7" s="131" t="s">
        <v>16058</v>
      </c>
      <c r="AB7" s="131" t="s">
        <v>16059</v>
      </c>
      <c r="AC7" s="131" t="s">
        <v>16060</v>
      </c>
      <c r="AD7" s="131" t="s">
        <v>16061</v>
      </c>
      <c r="AE7" s="132"/>
      <c r="AF7" s="132"/>
      <c r="AG7" s="122" t="s">
        <v>16062</v>
      </c>
      <c r="AH7" s="122" t="s">
        <v>16063</v>
      </c>
      <c r="AI7" s="133" t="s">
        <v>16064</v>
      </c>
      <c r="AJ7" s="133" t="s">
        <v>16065</v>
      </c>
      <c r="AK7" s="133" t="s">
        <v>16066</v>
      </c>
      <c r="AL7" s="133" t="s">
        <v>16067</v>
      </c>
      <c r="AM7" s="126" t="s">
        <v>16068</v>
      </c>
      <c r="AN7" s="132"/>
      <c r="AO7" s="134" t="s">
        <v>16069</v>
      </c>
      <c r="AP7" s="134" t="s">
        <v>16070</v>
      </c>
      <c r="AQ7" s="135" t="s">
        <v>16071</v>
      </c>
      <c r="AR7" s="135" t="s">
        <v>16072</v>
      </c>
      <c r="AS7" s="136" t="s">
        <v>16073</v>
      </c>
      <c r="AT7" s="137" t="s">
        <v>16074</v>
      </c>
      <c r="AU7" s="137" t="s">
        <v>16075</v>
      </c>
      <c r="AV7" s="137" t="s">
        <v>16076</v>
      </c>
      <c r="AW7" s="137" t="s">
        <v>16077</v>
      </c>
      <c r="AX7" s="137" t="s">
        <v>16078</v>
      </c>
      <c r="AY7" s="138" t="s">
        <v>16079</v>
      </c>
      <c r="AZ7" s="138" t="s">
        <v>16080</v>
      </c>
      <c r="BA7" s="280"/>
      <c r="BB7" s="91" t="s">
        <v>34</v>
      </c>
    </row>
    <row r="8" spans="1:54" ht="85.5" customHeight="1">
      <c r="A8" s="118" t="str">
        <f t="shared" ref="A8:A71" si="1">IF(Z8="サービス停止",Z8,"")</f>
        <v>サービス停止</v>
      </c>
      <c r="B8" s="139"/>
      <c r="C8" s="139" t="str">
        <f>IF(B8="","-",IF(COUNTIF($B$8:B8,B8)=1,"〇","×"))</f>
        <v>-</v>
      </c>
      <c r="D8" s="140" t="s">
        <v>16081</v>
      </c>
      <c r="E8" s="141" t="s">
        <v>16082</v>
      </c>
      <c r="F8" s="140" t="s">
        <v>16083</v>
      </c>
      <c r="G8" s="142" t="s">
        <v>16084</v>
      </c>
      <c r="H8" s="143" t="s">
        <v>16085</v>
      </c>
      <c r="I8" s="144" t="s">
        <v>16086</v>
      </c>
      <c r="J8" s="144"/>
      <c r="K8" s="145" t="s">
        <v>16087</v>
      </c>
      <c r="L8" s="144" t="s">
        <v>16088</v>
      </c>
      <c r="M8" s="144" t="s">
        <v>16089</v>
      </c>
      <c r="N8" s="146" t="s">
        <v>16090</v>
      </c>
      <c r="O8" s="146" t="s">
        <v>16091</v>
      </c>
      <c r="P8" s="146" t="s">
        <v>16092</v>
      </c>
      <c r="Q8" s="146" t="s">
        <v>16093</v>
      </c>
      <c r="R8" s="146" t="s">
        <v>16094</v>
      </c>
      <c r="S8" s="147" t="s">
        <v>16095</v>
      </c>
      <c r="T8" s="146" t="s">
        <v>16096</v>
      </c>
      <c r="U8" s="147" t="s">
        <v>16097</v>
      </c>
      <c r="V8" s="147" t="s">
        <v>16098</v>
      </c>
      <c r="W8" s="142" t="s">
        <v>16099</v>
      </c>
      <c r="X8" s="142" t="s">
        <v>16100</v>
      </c>
      <c r="Y8" s="142"/>
      <c r="Z8" s="148" t="s">
        <v>16101</v>
      </c>
      <c r="AA8" s="149">
        <v>43709</v>
      </c>
      <c r="AB8" s="149" t="s">
        <v>16102</v>
      </c>
      <c r="AC8" s="149" t="s">
        <v>16103</v>
      </c>
      <c r="AD8" s="149" t="s">
        <v>16104</v>
      </c>
      <c r="AE8" s="150"/>
      <c r="AF8" s="150"/>
      <c r="AG8" s="150"/>
      <c r="AH8" s="150"/>
      <c r="AI8" s="142" t="s">
        <v>16104</v>
      </c>
      <c r="AJ8" s="151" t="s">
        <v>16104</v>
      </c>
      <c r="AK8" s="142" t="s">
        <v>16104</v>
      </c>
      <c r="AL8" s="151" t="s">
        <v>16104</v>
      </c>
      <c r="AM8" s="149"/>
      <c r="AN8" s="152" t="s">
        <v>16105</v>
      </c>
      <c r="AO8" s="153" t="s">
        <v>16106</v>
      </c>
      <c r="AP8" s="152"/>
      <c r="AQ8" s="154" t="s">
        <v>16107</v>
      </c>
      <c r="AR8" s="149"/>
      <c r="AS8" s="142" t="s">
        <v>16108</v>
      </c>
      <c r="AT8" s="142" t="s">
        <v>16109</v>
      </c>
      <c r="AU8" s="142"/>
      <c r="AV8" s="149">
        <v>45785</v>
      </c>
      <c r="AW8" s="142"/>
      <c r="AX8" s="149"/>
      <c r="AY8" s="142" t="str">
        <f t="shared" ref="AY8:AY71" si="2">IF(D8="受託",IF(COUNTA(B8,F8,G8:J8,Z8:AA8)=8,"OK","NG"),"確認対象外")</f>
        <v>NG</v>
      </c>
      <c r="AZ8" s="142" t="b">
        <f t="shared" ref="AZ8:AZ71" si="3">ISNUMBER(AJ8)</f>
        <v>0</v>
      </c>
      <c r="BA8" s="281">
        <f>ROW()-7</f>
        <v>1</v>
      </c>
      <c r="BB8" s="91" t="s">
        <v>34</v>
      </c>
    </row>
    <row r="9" spans="1:54" ht="53.25" customHeight="1">
      <c r="A9" s="118" t="str">
        <f t="shared" si="1"/>
        <v>サービス停止</v>
      </c>
      <c r="B9" s="139"/>
      <c r="C9" s="139" t="str">
        <f>IF(B9="","-",IF(COUNTIF($B$8:B9,B9)=1,"〇","×"))</f>
        <v>-</v>
      </c>
      <c r="D9" s="140" t="s">
        <v>16081</v>
      </c>
      <c r="E9" s="155" t="s">
        <v>16110</v>
      </c>
      <c r="F9" s="156"/>
      <c r="G9" s="142" t="s">
        <v>16111</v>
      </c>
      <c r="H9" s="143" t="s">
        <v>16112</v>
      </c>
      <c r="I9" s="144" t="s">
        <v>16086</v>
      </c>
      <c r="J9" s="144"/>
      <c r="K9" s="145" t="s">
        <v>16087</v>
      </c>
      <c r="L9" s="144" t="s">
        <v>16088</v>
      </c>
      <c r="M9" s="144" t="s">
        <v>16113</v>
      </c>
      <c r="N9" s="146" t="s">
        <v>16114</v>
      </c>
      <c r="O9" s="146" t="s">
        <v>16115</v>
      </c>
      <c r="P9" s="146" t="s">
        <v>16092</v>
      </c>
      <c r="Q9" s="146" t="s">
        <v>16093</v>
      </c>
      <c r="R9" s="157" t="s">
        <v>16094</v>
      </c>
      <c r="S9" s="147" t="s">
        <v>16095</v>
      </c>
      <c r="T9" s="146" t="s">
        <v>16096</v>
      </c>
      <c r="U9" s="147" t="s">
        <v>16116</v>
      </c>
      <c r="V9" s="147" t="s">
        <v>16098</v>
      </c>
      <c r="W9" s="142" t="s">
        <v>16099</v>
      </c>
      <c r="X9" s="142" t="s">
        <v>16100</v>
      </c>
      <c r="Y9" s="142"/>
      <c r="Z9" s="148" t="s">
        <v>16101</v>
      </c>
      <c r="AA9" s="149">
        <v>43709</v>
      </c>
      <c r="AB9" s="149" t="s">
        <v>16104</v>
      </c>
      <c r="AC9" s="149" t="s">
        <v>16103</v>
      </c>
      <c r="AD9" s="149" t="s">
        <v>16104</v>
      </c>
      <c r="AE9" s="150"/>
      <c r="AF9" s="150"/>
      <c r="AG9" s="150"/>
      <c r="AH9" s="150"/>
      <c r="AI9" s="142" t="s">
        <v>16104</v>
      </c>
      <c r="AJ9" s="151" t="s">
        <v>16104</v>
      </c>
      <c r="AK9" s="142" t="s">
        <v>16104</v>
      </c>
      <c r="AL9" s="151" t="s">
        <v>16104</v>
      </c>
      <c r="AM9" s="149"/>
      <c r="AN9" s="154" t="s">
        <v>16117</v>
      </c>
      <c r="AO9" s="153" t="s">
        <v>16106</v>
      </c>
      <c r="AP9" s="154"/>
      <c r="AQ9" s="154" t="s">
        <v>16107</v>
      </c>
      <c r="AR9" s="149"/>
      <c r="AS9" s="142" t="s">
        <v>16108</v>
      </c>
      <c r="AT9" s="142" t="s">
        <v>16109</v>
      </c>
      <c r="AU9" s="142"/>
      <c r="AV9" s="149">
        <v>45785</v>
      </c>
      <c r="AW9" s="142"/>
      <c r="AX9" s="149"/>
      <c r="AY9" s="142" t="str">
        <f t="shared" si="2"/>
        <v>NG</v>
      </c>
      <c r="AZ9" s="142" t="b">
        <f t="shared" si="3"/>
        <v>0</v>
      </c>
      <c r="BA9" s="281">
        <f t="shared" ref="BA9:BA72" si="4">ROW()-7</f>
        <v>2</v>
      </c>
      <c r="BB9" s="91" t="s">
        <v>34</v>
      </c>
    </row>
    <row r="10" spans="1:54" ht="81.75" customHeight="1">
      <c r="A10" s="118" t="str">
        <f t="shared" ca="1" si="1"/>
        <v/>
      </c>
      <c r="B10" s="139" t="s">
        <v>16118</v>
      </c>
      <c r="C10" s="139" t="str">
        <f>IF(B10="","-",IF(COUNTIF($B$8:B10,B10)=1,"〇","×"))</f>
        <v>〇</v>
      </c>
      <c r="D10" s="140" t="s">
        <v>16081</v>
      </c>
      <c r="E10" s="155" t="s">
        <v>16119</v>
      </c>
      <c r="F10" s="156" t="s">
        <v>16120</v>
      </c>
      <c r="G10" s="142" t="s">
        <v>16121</v>
      </c>
      <c r="H10" s="143" t="s">
        <v>16122</v>
      </c>
      <c r="I10" s="144" t="s">
        <v>16086</v>
      </c>
      <c r="J10" s="144" t="s">
        <v>16123</v>
      </c>
      <c r="K10" s="145" t="s">
        <v>16124</v>
      </c>
      <c r="L10" s="144" t="s">
        <v>16125</v>
      </c>
      <c r="M10" s="144" t="s">
        <v>16089</v>
      </c>
      <c r="N10" s="146" t="s">
        <v>16126</v>
      </c>
      <c r="O10" s="146" t="s">
        <v>16127</v>
      </c>
      <c r="P10" s="146" t="s">
        <v>16128</v>
      </c>
      <c r="Q10" s="158" t="s">
        <v>16093</v>
      </c>
      <c r="R10" s="159" t="s">
        <v>16129</v>
      </c>
      <c r="S10" s="147" t="s">
        <v>16095</v>
      </c>
      <c r="T10" s="146" t="s">
        <v>16130</v>
      </c>
      <c r="U10" s="147" t="s">
        <v>16097</v>
      </c>
      <c r="V10" s="147" t="s">
        <v>16098</v>
      </c>
      <c r="W10" s="142" t="s">
        <v>16131</v>
      </c>
      <c r="X10" s="142" t="s">
        <v>16132</v>
      </c>
      <c r="Y10" s="142"/>
      <c r="Z10" s="148" t="str">
        <f ca="1">IF(AC10="",IF(AA10="","",IF(TODAY()&gt;=AA10,"サービス開始",IF(TODAY()&lt;AA10,"本稼働前",""))),IF(TODAY()&gt;=AC10,"サービス停止",IF(AA10="","",IF(TODAY()&gt;=AA10,"サービス開始",IF(TODAY()&lt;AA10,"本稼働前","")))))</f>
        <v>サービス開始</v>
      </c>
      <c r="AA10" s="149">
        <v>43770</v>
      </c>
      <c r="AB10" s="149" t="s">
        <v>16104</v>
      </c>
      <c r="AC10" s="149"/>
      <c r="AD10" s="149"/>
      <c r="AE10" s="150"/>
      <c r="AF10" s="150"/>
      <c r="AG10" s="150" t="s">
        <v>16133</v>
      </c>
      <c r="AH10" s="146" t="s">
        <v>16134</v>
      </c>
      <c r="AI10" s="142" t="s">
        <v>16135</v>
      </c>
      <c r="AJ10" s="151">
        <v>1</v>
      </c>
      <c r="AK10" s="142" t="s">
        <v>16104</v>
      </c>
      <c r="AL10" s="151" t="s">
        <v>16104</v>
      </c>
      <c r="AM10" s="149">
        <v>45674</v>
      </c>
      <c r="AN10" s="154" t="s">
        <v>16136</v>
      </c>
      <c r="AO10" s="160" t="s">
        <v>16106</v>
      </c>
      <c r="AP10" s="154"/>
      <c r="AQ10" s="154" t="s">
        <v>16137</v>
      </c>
      <c r="AR10" s="149"/>
      <c r="AS10" s="142" t="s">
        <v>16138</v>
      </c>
      <c r="AT10" s="142" t="s">
        <v>16139</v>
      </c>
      <c r="AU10" s="142"/>
      <c r="AV10" s="149">
        <v>45785</v>
      </c>
      <c r="AW10" s="142"/>
      <c r="AX10" s="149"/>
      <c r="AY10" s="142" t="str">
        <f t="shared" ca="1" si="2"/>
        <v>OK</v>
      </c>
      <c r="AZ10" s="142" t="b">
        <f t="shared" si="3"/>
        <v>1</v>
      </c>
      <c r="BA10" s="281">
        <f t="shared" si="4"/>
        <v>3</v>
      </c>
      <c r="BB10" s="91" t="s">
        <v>34</v>
      </c>
    </row>
    <row r="11" spans="1:54" ht="180" customHeight="1">
      <c r="A11" s="118" t="str">
        <f t="shared" ca="1" si="1"/>
        <v/>
      </c>
      <c r="B11" s="139" t="s">
        <v>16140</v>
      </c>
      <c r="C11" s="139" t="str">
        <f>IF(B11="","-",IF(COUNTIF($B$8:B11,B11)=1,"〇","×"))</f>
        <v>〇</v>
      </c>
      <c r="D11" s="140" t="s">
        <v>16081</v>
      </c>
      <c r="E11" s="155" t="s">
        <v>16141</v>
      </c>
      <c r="F11" s="156" t="s">
        <v>16142</v>
      </c>
      <c r="G11" s="142" t="s">
        <v>16143</v>
      </c>
      <c r="H11" s="143" t="s">
        <v>16144</v>
      </c>
      <c r="I11" s="144" t="s">
        <v>16086</v>
      </c>
      <c r="J11" s="144" t="s">
        <v>16123</v>
      </c>
      <c r="K11" s="145" t="s">
        <v>16124</v>
      </c>
      <c r="L11" s="144" t="s">
        <v>16125</v>
      </c>
      <c r="M11" s="144" t="s">
        <v>16089</v>
      </c>
      <c r="N11" s="146" t="s">
        <v>16126</v>
      </c>
      <c r="O11" s="146" t="s">
        <v>16127</v>
      </c>
      <c r="P11" s="146" t="s">
        <v>16128</v>
      </c>
      <c r="Q11" s="146" t="s">
        <v>16093</v>
      </c>
      <c r="R11" s="161" t="s">
        <v>16145</v>
      </c>
      <c r="S11" s="147" t="s">
        <v>16095</v>
      </c>
      <c r="T11" s="146" t="s">
        <v>16130</v>
      </c>
      <c r="U11" s="147" t="s">
        <v>16097</v>
      </c>
      <c r="V11" s="147" t="s">
        <v>16098</v>
      </c>
      <c r="W11" s="142" t="s">
        <v>16131</v>
      </c>
      <c r="X11" s="142" t="s">
        <v>16146</v>
      </c>
      <c r="Y11" s="142"/>
      <c r="Z11" s="148" t="str">
        <f ca="1">IF(AC11="",IF(AA11="","",IF(TODAY()&gt;=AA11,"サービス開始",IF(TODAY()&lt;AA11,"本稼働前",""))),IF(TODAY()&gt;=AC11,"サービス停止",IF(AA11="","",IF(TODAY()&gt;=AA11,"サービス開始",IF(TODAY()&lt;AA11,"本稼働前","")))))</f>
        <v>サービス開始</v>
      </c>
      <c r="AA11" s="149">
        <v>43770</v>
      </c>
      <c r="AB11" s="149" t="s">
        <v>16104</v>
      </c>
      <c r="AC11" s="149"/>
      <c r="AD11" s="149"/>
      <c r="AE11" s="150"/>
      <c r="AF11" s="150"/>
      <c r="AG11" s="150" t="s">
        <v>16133</v>
      </c>
      <c r="AH11" s="146" t="s">
        <v>16134</v>
      </c>
      <c r="AI11" s="142" t="s">
        <v>16135</v>
      </c>
      <c r="AJ11" s="151">
        <v>1</v>
      </c>
      <c r="AK11" s="142" t="s">
        <v>16104</v>
      </c>
      <c r="AL11" s="151" t="s">
        <v>16104</v>
      </c>
      <c r="AM11" s="149">
        <v>45674</v>
      </c>
      <c r="AN11" s="154" t="s">
        <v>16147</v>
      </c>
      <c r="AO11" s="160" t="s">
        <v>16106</v>
      </c>
      <c r="AP11" s="154"/>
      <c r="AQ11" s="154" t="s">
        <v>16137</v>
      </c>
      <c r="AR11" s="149"/>
      <c r="AS11" s="142" t="s">
        <v>16138</v>
      </c>
      <c r="AT11" s="142" t="s">
        <v>16139</v>
      </c>
      <c r="AU11" s="142"/>
      <c r="AV11" s="149">
        <v>45785</v>
      </c>
      <c r="AW11" s="142"/>
      <c r="AX11" s="149"/>
      <c r="AY11" s="142" t="str">
        <f t="shared" ca="1" si="2"/>
        <v>OK</v>
      </c>
      <c r="AZ11" s="142" t="b">
        <f t="shared" si="3"/>
        <v>1</v>
      </c>
      <c r="BA11" s="281">
        <f t="shared" si="4"/>
        <v>4</v>
      </c>
      <c r="BB11" s="91" t="s">
        <v>34</v>
      </c>
    </row>
    <row r="12" spans="1:54" ht="53.25" customHeight="1">
      <c r="A12" s="118" t="str">
        <f t="shared" si="1"/>
        <v>サービス停止</v>
      </c>
      <c r="B12" s="139"/>
      <c r="C12" s="139" t="str">
        <f>IF(B12="","-",IF(COUNTIF($B$8:B12,B12)=1,"〇","×"))</f>
        <v>-</v>
      </c>
      <c r="D12" s="140" t="s">
        <v>16081</v>
      </c>
      <c r="E12" s="155" t="s">
        <v>16148</v>
      </c>
      <c r="F12" s="156"/>
      <c r="G12" s="142" t="s">
        <v>16149</v>
      </c>
      <c r="H12" s="143" t="s">
        <v>16150</v>
      </c>
      <c r="I12" s="144" t="s">
        <v>16086</v>
      </c>
      <c r="J12" s="144"/>
      <c r="K12" s="145" t="s">
        <v>16151</v>
      </c>
      <c r="L12" s="144" t="s">
        <v>16125</v>
      </c>
      <c r="M12" s="144" t="s">
        <v>16152</v>
      </c>
      <c r="N12" s="146" t="s">
        <v>16153</v>
      </c>
      <c r="O12" s="146" t="s">
        <v>16154</v>
      </c>
      <c r="P12" s="146" t="s">
        <v>16155</v>
      </c>
      <c r="Q12" s="146" t="s">
        <v>16156</v>
      </c>
      <c r="R12" s="146"/>
      <c r="S12" s="147" t="s">
        <v>16095</v>
      </c>
      <c r="T12" s="146" t="s">
        <v>16157</v>
      </c>
      <c r="U12" s="147" t="s">
        <v>16097</v>
      </c>
      <c r="V12" s="147" t="s">
        <v>16158</v>
      </c>
      <c r="W12" s="142" t="s">
        <v>16159</v>
      </c>
      <c r="X12" s="142" t="s">
        <v>16160</v>
      </c>
      <c r="Y12" s="142"/>
      <c r="Z12" s="148" t="s">
        <v>16101</v>
      </c>
      <c r="AA12" s="149">
        <v>43770</v>
      </c>
      <c r="AB12" s="149" t="s">
        <v>16104</v>
      </c>
      <c r="AC12" s="149" t="s">
        <v>16103</v>
      </c>
      <c r="AD12" s="149" t="s">
        <v>16104</v>
      </c>
      <c r="AE12" s="150"/>
      <c r="AF12" s="150"/>
      <c r="AG12" s="150"/>
      <c r="AH12" s="150"/>
      <c r="AI12" s="142" t="s">
        <v>16104</v>
      </c>
      <c r="AJ12" s="151" t="s">
        <v>16104</v>
      </c>
      <c r="AK12" s="142" t="s">
        <v>16104</v>
      </c>
      <c r="AL12" s="151" t="s">
        <v>16104</v>
      </c>
      <c r="AM12" s="149">
        <v>45674</v>
      </c>
      <c r="AN12" s="154" t="s">
        <v>16161</v>
      </c>
      <c r="AO12" s="153" t="s">
        <v>16106</v>
      </c>
      <c r="AP12" s="154"/>
      <c r="AQ12" s="154" t="s">
        <v>16107</v>
      </c>
      <c r="AR12" s="149"/>
      <c r="AS12" s="142" t="s">
        <v>16108</v>
      </c>
      <c r="AT12" s="142" t="s">
        <v>16109</v>
      </c>
      <c r="AU12" s="142"/>
      <c r="AV12" s="149">
        <v>45785</v>
      </c>
      <c r="AW12" s="142"/>
      <c r="AX12" s="149"/>
      <c r="AY12" s="142" t="str">
        <f t="shared" si="2"/>
        <v>NG</v>
      </c>
      <c r="AZ12" s="142" t="b">
        <f t="shared" si="3"/>
        <v>0</v>
      </c>
      <c r="BA12" s="281">
        <f t="shared" si="4"/>
        <v>5</v>
      </c>
      <c r="BB12" s="91" t="s">
        <v>34</v>
      </c>
    </row>
    <row r="13" spans="1:54" ht="60" customHeight="1">
      <c r="A13" s="118" t="str">
        <f t="shared" ca="1" si="1"/>
        <v/>
      </c>
      <c r="B13" s="139" t="s">
        <v>16162</v>
      </c>
      <c r="C13" s="139" t="str">
        <f>IF(B13="","-",IF(COUNTIF($B$8:B13,B13)=1,"〇","×"))</f>
        <v>〇</v>
      </c>
      <c r="D13" s="140" t="s">
        <v>16081</v>
      </c>
      <c r="E13" s="155" t="s">
        <v>16163</v>
      </c>
      <c r="F13" s="156" t="s">
        <v>16164</v>
      </c>
      <c r="G13" s="142" t="s">
        <v>16165</v>
      </c>
      <c r="H13" s="162" t="s">
        <v>16166</v>
      </c>
      <c r="I13" s="144" t="s">
        <v>16086</v>
      </c>
      <c r="J13" s="144" t="s">
        <v>16167</v>
      </c>
      <c r="K13" s="145" t="str">
        <f>IFERROR(VLOOKUP([9]サービス一覧!J13,[9]List!$M$3:$N$24,2,FALSE)&amp;"","")</f>
        <v>hiroyuki.yoshida</v>
      </c>
      <c r="L13" s="144" t="s">
        <v>16125</v>
      </c>
      <c r="M13" s="144" t="s">
        <v>16168</v>
      </c>
      <c r="N13" s="146" t="s">
        <v>16169</v>
      </c>
      <c r="O13" s="146" t="s">
        <v>16170</v>
      </c>
      <c r="P13" s="146" t="s">
        <v>16171</v>
      </c>
      <c r="Q13" s="146" t="s">
        <v>16172</v>
      </c>
      <c r="R13" s="146" t="s">
        <v>16173</v>
      </c>
      <c r="S13" s="147" t="s">
        <v>16095</v>
      </c>
      <c r="T13" s="146" t="s">
        <v>16174</v>
      </c>
      <c r="U13" s="147" t="s">
        <v>16175</v>
      </c>
      <c r="V13" s="147" t="s">
        <v>16158</v>
      </c>
      <c r="W13" s="142" t="s">
        <v>16159</v>
      </c>
      <c r="X13" s="142" t="s">
        <v>16176</v>
      </c>
      <c r="Y13" s="142"/>
      <c r="Z13" s="148" t="str">
        <f ca="1">IF(AC13="",IF(AA13="","",IF(TODAY()&gt;=AA13,"サービス開始",IF(TODAY()&lt;AA13,"本稼働前",""))),IF(TODAY()&gt;=AC13,"サービス停止",IF(AA13="","",IF(TODAY()&gt;=AA13,"サービス開始",IF(TODAY()&lt;AA13,"本稼働前","")))))</f>
        <v>サービス開始</v>
      </c>
      <c r="AA13" s="149">
        <v>43770</v>
      </c>
      <c r="AB13" s="149" t="s">
        <v>16104</v>
      </c>
      <c r="AC13" s="149"/>
      <c r="AD13" s="149"/>
      <c r="AE13" s="150"/>
      <c r="AF13" s="150"/>
      <c r="AG13" s="150"/>
      <c r="AH13" s="150"/>
      <c r="AI13" s="142" t="s">
        <v>16135</v>
      </c>
      <c r="AJ13" s="151">
        <v>1</v>
      </c>
      <c r="AK13" s="142" t="s">
        <v>16104</v>
      </c>
      <c r="AL13" s="151" t="s">
        <v>16104</v>
      </c>
      <c r="AM13" s="149">
        <v>45674</v>
      </c>
      <c r="AN13" s="154" t="s">
        <v>16177</v>
      </c>
      <c r="AO13" s="160" t="s">
        <v>16106</v>
      </c>
      <c r="AP13" s="154"/>
      <c r="AQ13" s="154" t="s">
        <v>16137</v>
      </c>
      <c r="AR13" s="149"/>
      <c r="AS13" s="142" t="s">
        <v>16138</v>
      </c>
      <c r="AT13" s="142" t="s">
        <v>16178</v>
      </c>
      <c r="AU13" s="142" t="s">
        <v>16179</v>
      </c>
      <c r="AV13" s="149">
        <v>45785</v>
      </c>
      <c r="AW13" s="142" t="s">
        <v>16180</v>
      </c>
      <c r="AX13" s="149">
        <v>45786</v>
      </c>
      <c r="AY13" s="142" t="str">
        <f t="shared" ca="1" si="2"/>
        <v>OK</v>
      </c>
      <c r="AZ13" s="142" t="b">
        <f t="shared" si="3"/>
        <v>1</v>
      </c>
      <c r="BA13" s="281">
        <f t="shared" si="4"/>
        <v>6</v>
      </c>
      <c r="BB13" s="91" t="s">
        <v>34</v>
      </c>
    </row>
    <row r="14" spans="1:54" ht="53.25" customHeight="1">
      <c r="A14" s="118" t="str">
        <f t="shared" si="1"/>
        <v>サービス停止</v>
      </c>
      <c r="B14" s="139" t="s">
        <v>16181</v>
      </c>
      <c r="C14" s="139" t="str">
        <f>IF(B14="","-",IF(COUNTIF($B$8:B14,B14)=1,"〇","×"))</f>
        <v>〇</v>
      </c>
      <c r="D14" s="140" t="s">
        <v>16081</v>
      </c>
      <c r="E14" s="155" t="s">
        <v>16182</v>
      </c>
      <c r="F14" s="156" t="s">
        <v>16183</v>
      </c>
      <c r="G14" s="142" t="s">
        <v>16184</v>
      </c>
      <c r="H14" s="162" t="s">
        <v>16185</v>
      </c>
      <c r="I14" s="144" t="s">
        <v>16086</v>
      </c>
      <c r="J14" s="144" t="s">
        <v>16186</v>
      </c>
      <c r="K14" s="145" t="s">
        <v>16087</v>
      </c>
      <c r="L14" s="144" t="s">
        <v>16125</v>
      </c>
      <c r="M14" s="144" t="s">
        <v>16168</v>
      </c>
      <c r="N14" s="146" t="s">
        <v>16187</v>
      </c>
      <c r="O14" s="146" t="s">
        <v>16188</v>
      </c>
      <c r="P14" s="146" t="s">
        <v>16189</v>
      </c>
      <c r="Q14" s="146" t="s">
        <v>16190</v>
      </c>
      <c r="R14" s="146" t="s">
        <v>16191</v>
      </c>
      <c r="S14" s="147" t="s">
        <v>16095</v>
      </c>
      <c r="T14" s="146" t="s">
        <v>16157</v>
      </c>
      <c r="U14" s="147" t="s">
        <v>16175</v>
      </c>
      <c r="V14" s="147" t="s">
        <v>16098</v>
      </c>
      <c r="W14" s="142" t="s">
        <v>16192</v>
      </c>
      <c r="X14" s="142" t="s">
        <v>16193</v>
      </c>
      <c r="Y14" s="142"/>
      <c r="Z14" s="148" t="s">
        <v>16101</v>
      </c>
      <c r="AA14" s="149">
        <v>43770</v>
      </c>
      <c r="AB14" s="149" t="s">
        <v>16104</v>
      </c>
      <c r="AC14" s="149" t="s">
        <v>16103</v>
      </c>
      <c r="AD14" s="149" t="s">
        <v>16104</v>
      </c>
      <c r="AE14" s="150"/>
      <c r="AF14" s="150"/>
      <c r="AG14" s="150"/>
      <c r="AH14" s="150"/>
      <c r="AI14" s="142" t="s">
        <v>16104</v>
      </c>
      <c r="AJ14" s="151" t="s">
        <v>16104</v>
      </c>
      <c r="AK14" s="142" t="s">
        <v>16104</v>
      </c>
      <c r="AL14" s="151" t="s">
        <v>16104</v>
      </c>
      <c r="AM14" s="149">
        <v>45674</v>
      </c>
      <c r="AN14" s="154" t="s">
        <v>16194</v>
      </c>
      <c r="AO14" s="153" t="s">
        <v>16106</v>
      </c>
      <c r="AP14" s="154"/>
      <c r="AQ14" s="154" t="s">
        <v>16107</v>
      </c>
      <c r="AR14" s="149"/>
      <c r="AS14" s="142" t="s">
        <v>16108</v>
      </c>
      <c r="AT14" s="142" t="s">
        <v>16109</v>
      </c>
      <c r="AU14" s="142"/>
      <c r="AV14" s="149">
        <v>45785</v>
      </c>
      <c r="AW14" s="142"/>
      <c r="AX14" s="149"/>
      <c r="AY14" s="142" t="str">
        <f t="shared" si="2"/>
        <v>OK</v>
      </c>
      <c r="AZ14" s="142" t="b">
        <f t="shared" si="3"/>
        <v>0</v>
      </c>
      <c r="BA14" s="281">
        <f t="shared" si="4"/>
        <v>7</v>
      </c>
      <c r="BB14" s="91" t="s">
        <v>34</v>
      </c>
    </row>
    <row r="15" spans="1:54" ht="77.25" customHeight="1">
      <c r="A15" s="118" t="str">
        <f t="shared" si="1"/>
        <v>サービス停止</v>
      </c>
      <c r="B15" s="139" t="s">
        <v>16195</v>
      </c>
      <c r="C15" s="139" t="str">
        <f>IF(B15="","-",IF(COUNTIF($B$8:B15,B15)=1,"〇","×"))</f>
        <v>〇</v>
      </c>
      <c r="D15" s="140" t="s">
        <v>16081</v>
      </c>
      <c r="E15" s="155" t="s">
        <v>16196</v>
      </c>
      <c r="F15" s="156" t="s">
        <v>16183</v>
      </c>
      <c r="G15" s="142" t="s">
        <v>16197</v>
      </c>
      <c r="H15" s="162" t="s">
        <v>16198</v>
      </c>
      <c r="I15" s="144" t="s">
        <v>16086</v>
      </c>
      <c r="J15" s="144" t="s">
        <v>16186</v>
      </c>
      <c r="K15" s="145" t="s">
        <v>16087</v>
      </c>
      <c r="L15" s="144" t="s">
        <v>16125</v>
      </c>
      <c r="M15" s="144" t="s">
        <v>16152</v>
      </c>
      <c r="N15" s="146" t="s">
        <v>16199</v>
      </c>
      <c r="O15" s="146" t="s">
        <v>16188</v>
      </c>
      <c r="P15" s="146" t="s">
        <v>16189</v>
      </c>
      <c r="Q15" s="146" t="s">
        <v>16190</v>
      </c>
      <c r="R15" s="146" t="s">
        <v>16191</v>
      </c>
      <c r="S15" s="147" t="s">
        <v>16095</v>
      </c>
      <c r="T15" s="146" t="s">
        <v>16157</v>
      </c>
      <c r="U15" s="147" t="s">
        <v>16175</v>
      </c>
      <c r="V15" s="147" t="s">
        <v>16098</v>
      </c>
      <c r="W15" s="142" t="s">
        <v>16192</v>
      </c>
      <c r="X15" s="142" t="s">
        <v>16193</v>
      </c>
      <c r="Y15" s="142"/>
      <c r="Z15" s="148" t="s">
        <v>16200</v>
      </c>
      <c r="AA15" s="149">
        <v>43770</v>
      </c>
      <c r="AB15" s="149" t="s">
        <v>16104</v>
      </c>
      <c r="AC15" s="149">
        <v>45351</v>
      </c>
      <c r="AD15" s="149" t="s">
        <v>16104</v>
      </c>
      <c r="AE15" s="150"/>
      <c r="AF15" s="150"/>
      <c r="AG15" s="150"/>
      <c r="AH15" s="150"/>
      <c r="AI15" s="142" t="s">
        <v>16104</v>
      </c>
      <c r="AJ15" s="151" t="s">
        <v>16104</v>
      </c>
      <c r="AK15" s="142" t="s">
        <v>16104</v>
      </c>
      <c r="AL15" s="151" t="s">
        <v>16104</v>
      </c>
      <c r="AM15" s="149">
        <v>45674</v>
      </c>
      <c r="AN15" s="154" t="s">
        <v>16201</v>
      </c>
      <c r="AO15" s="153" t="s">
        <v>16106</v>
      </c>
      <c r="AP15" s="154"/>
      <c r="AQ15" s="154" t="s">
        <v>16107</v>
      </c>
      <c r="AR15" s="149"/>
      <c r="AS15" s="142" t="s">
        <v>16108</v>
      </c>
      <c r="AT15" s="142" t="s">
        <v>16109</v>
      </c>
      <c r="AU15" s="142"/>
      <c r="AV15" s="149">
        <v>45785</v>
      </c>
      <c r="AW15" s="142"/>
      <c r="AX15" s="149"/>
      <c r="AY15" s="142" t="str">
        <f t="shared" si="2"/>
        <v>OK</v>
      </c>
      <c r="AZ15" s="142" t="b">
        <f t="shared" si="3"/>
        <v>0</v>
      </c>
      <c r="BA15" s="281">
        <f t="shared" si="4"/>
        <v>8</v>
      </c>
      <c r="BB15" s="91" t="s">
        <v>34</v>
      </c>
    </row>
    <row r="16" spans="1:54" ht="180">
      <c r="A16" s="118" t="str">
        <f t="shared" si="1"/>
        <v>サービス停止</v>
      </c>
      <c r="B16" s="139" t="s">
        <v>16202</v>
      </c>
      <c r="C16" s="139" t="str">
        <f>IF(B16="","-",IF(COUNTIF($B$8:B16,B16)=1,"〇","×"))</f>
        <v>〇</v>
      </c>
      <c r="D16" s="140" t="s">
        <v>16081</v>
      </c>
      <c r="E16" s="155" t="s">
        <v>16203</v>
      </c>
      <c r="F16" s="156" t="s">
        <v>16183</v>
      </c>
      <c r="G16" s="142" t="s">
        <v>16204</v>
      </c>
      <c r="H16" s="162" t="s">
        <v>16205</v>
      </c>
      <c r="I16" s="144" t="s">
        <v>16206</v>
      </c>
      <c r="J16" s="140" t="s">
        <v>16207</v>
      </c>
      <c r="K16" s="145" t="s">
        <v>16087</v>
      </c>
      <c r="L16" s="144" t="s">
        <v>16125</v>
      </c>
      <c r="M16" s="144" t="s">
        <v>16152</v>
      </c>
      <c r="N16" s="146" t="s">
        <v>16208</v>
      </c>
      <c r="O16" s="146" t="s">
        <v>16188</v>
      </c>
      <c r="P16" s="146" t="s">
        <v>16189</v>
      </c>
      <c r="Q16" s="146" t="s">
        <v>16190</v>
      </c>
      <c r="R16" s="146" t="s">
        <v>16191</v>
      </c>
      <c r="S16" s="147" t="s">
        <v>16095</v>
      </c>
      <c r="T16" s="146" t="s">
        <v>16157</v>
      </c>
      <c r="U16" s="147" t="s">
        <v>16175</v>
      </c>
      <c r="V16" s="147" t="s">
        <v>16098</v>
      </c>
      <c r="W16" s="142" t="s">
        <v>16192</v>
      </c>
      <c r="X16" s="142" t="s">
        <v>16193</v>
      </c>
      <c r="Y16" s="142"/>
      <c r="Z16" s="148" t="s">
        <v>16101</v>
      </c>
      <c r="AA16" s="149">
        <v>43770</v>
      </c>
      <c r="AB16" s="149" t="s">
        <v>16104</v>
      </c>
      <c r="AC16" s="149" t="s">
        <v>16103</v>
      </c>
      <c r="AD16" s="149" t="s">
        <v>16104</v>
      </c>
      <c r="AE16" s="150"/>
      <c r="AF16" s="150"/>
      <c r="AG16" s="150"/>
      <c r="AH16" s="150"/>
      <c r="AI16" s="142" t="s">
        <v>16104</v>
      </c>
      <c r="AJ16" s="151" t="s">
        <v>16104</v>
      </c>
      <c r="AK16" s="142" t="s">
        <v>16104</v>
      </c>
      <c r="AL16" s="151" t="s">
        <v>16104</v>
      </c>
      <c r="AM16" s="149">
        <v>45674</v>
      </c>
      <c r="AN16" s="154" t="s">
        <v>16209</v>
      </c>
      <c r="AO16" s="153" t="s">
        <v>16106</v>
      </c>
      <c r="AP16" s="154"/>
      <c r="AQ16" s="154" t="s">
        <v>16107</v>
      </c>
      <c r="AR16" s="149"/>
      <c r="AS16" s="142" t="s">
        <v>16108</v>
      </c>
      <c r="AT16" s="142" t="s">
        <v>16109</v>
      </c>
      <c r="AU16" s="142"/>
      <c r="AV16" s="149">
        <v>45785</v>
      </c>
      <c r="AW16" s="142"/>
      <c r="AX16" s="149"/>
      <c r="AY16" s="142" t="str">
        <f t="shared" si="2"/>
        <v>OK</v>
      </c>
      <c r="AZ16" s="142" t="b">
        <f t="shared" si="3"/>
        <v>0</v>
      </c>
      <c r="BA16" s="281">
        <f t="shared" si="4"/>
        <v>9</v>
      </c>
      <c r="BB16" s="91" t="s">
        <v>34</v>
      </c>
    </row>
    <row r="17" spans="1:54" ht="53.25" customHeight="1">
      <c r="A17" s="118" t="str">
        <f t="shared" si="1"/>
        <v>サービス停止</v>
      </c>
      <c r="B17" s="139"/>
      <c r="C17" s="139" t="str">
        <f>IF(B17="","-",IF(COUNTIF($B$8:B17,B17)=1,"〇","×"))</f>
        <v>-</v>
      </c>
      <c r="D17" s="140" t="s">
        <v>16081</v>
      </c>
      <c r="E17" s="155" t="s">
        <v>16210</v>
      </c>
      <c r="F17" s="156"/>
      <c r="G17" s="142" t="s">
        <v>16211</v>
      </c>
      <c r="H17" s="143" t="s">
        <v>16212</v>
      </c>
      <c r="I17" s="144" t="s">
        <v>16086</v>
      </c>
      <c r="J17" s="144"/>
      <c r="K17" s="145" t="s">
        <v>16151</v>
      </c>
      <c r="L17" s="144" t="s">
        <v>16125</v>
      </c>
      <c r="M17" s="144" t="s">
        <v>16089</v>
      </c>
      <c r="N17" s="146" t="s">
        <v>16213</v>
      </c>
      <c r="O17" s="146" t="s">
        <v>16214</v>
      </c>
      <c r="P17" s="146" t="s">
        <v>16128</v>
      </c>
      <c r="Q17" s="146" t="s">
        <v>16215</v>
      </c>
      <c r="R17" s="146"/>
      <c r="S17" s="147" t="s">
        <v>16095</v>
      </c>
      <c r="T17" s="146" t="s">
        <v>16216</v>
      </c>
      <c r="U17" s="147" t="s">
        <v>16175</v>
      </c>
      <c r="V17" s="147" t="s">
        <v>16217</v>
      </c>
      <c r="W17" s="142" t="s">
        <v>16218</v>
      </c>
      <c r="X17" s="142" t="s">
        <v>16219</v>
      </c>
      <c r="Y17" s="142"/>
      <c r="Z17" s="148" t="s">
        <v>16101</v>
      </c>
      <c r="AA17" s="149">
        <v>43801</v>
      </c>
      <c r="AB17" s="149" t="s">
        <v>16104</v>
      </c>
      <c r="AC17" s="149" t="s">
        <v>16103</v>
      </c>
      <c r="AD17" s="149" t="s">
        <v>16104</v>
      </c>
      <c r="AE17" s="150"/>
      <c r="AF17" s="150"/>
      <c r="AG17" s="150"/>
      <c r="AH17" s="150"/>
      <c r="AI17" s="142" t="s">
        <v>16104</v>
      </c>
      <c r="AJ17" s="151" t="s">
        <v>16104</v>
      </c>
      <c r="AK17" s="142" t="s">
        <v>16104</v>
      </c>
      <c r="AL17" s="151" t="s">
        <v>16104</v>
      </c>
      <c r="AM17" s="149">
        <v>45674</v>
      </c>
      <c r="AN17" s="154" t="s">
        <v>16220</v>
      </c>
      <c r="AO17" s="153" t="s">
        <v>16106</v>
      </c>
      <c r="AP17" s="154"/>
      <c r="AQ17" s="154" t="s">
        <v>16107</v>
      </c>
      <c r="AR17" s="149"/>
      <c r="AS17" s="142" t="s">
        <v>16108</v>
      </c>
      <c r="AT17" s="142" t="s">
        <v>16109</v>
      </c>
      <c r="AU17" s="142"/>
      <c r="AV17" s="149">
        <v>45785</v>
      </c>
      <c r="AW17" s="142"/>
      <c r="AX17" s="149"/>
      <c r="AY17" s="142" t="str">
        <f t="shared" si="2"/>
        <v>NG</v>
      </c>
      <c r="AZ17" s="142" t="b">
        <f t="shared" si="3"/>
        <v>0</v>
      </c>
      <c r="BA17" s="281">
        <f t="shared" si="4"/>
        <v>10</v>
      </c>
      <c r="BB17" s="91" t="s">
        <v>34</v>
      </c>
    </row>
    <row r="18" spans="1:54" ht="75" customHeight="1">
      <c r="A18" s="118" t="str">
        <f t="shared" si="1"/>
        <v>サービス停止</v>
      </c>
      <c r="B18" s="139"/>
      <c r="C18" s="139" t="str">
        <f>IF(B18="","-",IF(COUNTIF($B$8:B18,B18)=1,"〇","×"))</f>
        <v>-</v>
      </c>
      <c r="D18" s="140" t="s">
        <v>16081</v>
      </c>
      <c r="E18" s="155" t="s">
        <v>16221</v>
      </c>
      <c r="F18" s="156"/>
      <c r="G18" s="142" t="s">
        <v>16222</v>
      </c>
      <c r="H18" s="162" t="s">
        <v>16223</v>
      </c>
      <c r="I18" s="144" t="s">
        <v>16086</v>
      </c>
      <c r="J18" s="144"/>
      <c r="K18" s="145" t="s">
        <v>16224</v>
      </c>
      <c r="L18" s="144" t="s">
        <v>16125</v>
      </c>
      <c r="M18" s="144" t="s">
        <v>16089</v>
      </c>
      <c r="N18" s="146" t="s">
        <v>16225</v>
      </c>
      <c r="O18" s="146" t="s">
        <v>16226</v>
      </c>
      <c r="P18" s="146" t="s">
        <v>16227</v>
      </c>
      <c r="Q18" s="146" t="s">
        <v>16228</v>
      </c>
      <c r="R18" s="146"/>
      <c r="S18" s="147" t="s">
        <v>16095</v>
      </c>
      <c r="T18" s="146" t="s">
        <v>16157</v>
      </c>
      <c r="U18" s="147" t="s">
        <v>16097</v>
      </c>
      <c r="V18" s="147"/>
      <c r="W18" s="142" t="s">
        <v>16229</v>
      </c>
      <c r="X18" s="142" t="s">
        <v>16230</v>
      </c>
      <c r="Y18" s="142"/>
      <c r="Z18" s="148" t="s">
        <v>16101</v>
      </c>
      <c r="AA18" s="149">
        <v>43800</v>
      </c>
      <c r="AB18" s="149" t="s">
        <v>16104</v>
      </c>
      <c r="AC18" s="149" t="s">
        <v>16103</v>
      </c>
      <c r="AD18" s="149" t="s">
        <v>16104</v>
      </c>
      <c r="AE18" s="150"/>
      <c r="AF18" s="150"/>
      <c r="AG18" s="150"/>
      <c r="AH18" s="150"/>
      <c r="AI18" s="142" t="s">
        <v>16104</v>
      </c>
      <c r="AJ18" s="151" t="s">
        <v>16104</v>
      </c>
      <c r="AK18" s="142" t="s">
        <v>16104</v>
      </c>
      <c r="AL18" s="151" t="s">
        <v>16104</v>
      </c>
      <c r="AM18" s="149">
        <v>45674</v>
      </c>
      <c r="AN18" s="154" t="s">
        <v>16231</v>
      </c>
      <c r="AO18" s="153" t="s">
        <v>16106</v>
      </c>
      <c r="AP18" s="154"/>
      <c r="AQ18" s="154" t="s">
        <v>16107</v>
      </c>
      <c r="AR18" s="149"/>
      <c r="AS18" s="142" t="s">
        <v>16108</v>
      </c>
      <c r="AT18" s="142" t="s">
        <v>16109</v>
      </c>
      <c r="AU18" s="142"/>
      <c r="AV18" s="149">
        <v>45785</v>
      </c>
      <c r="AW18" s="142"/>
      <c r="AX18" s="149"/>
      <c r="AY18" s="142" t="str">
        <f t="shared" si="2"/>
        <v>NG</v>
      </c>
      <c r="AZ18" s="142" t="b">
        <f t="shared" si="3"/>
        <v>0</v>
      </c>
      <c r="BA18" s="281">
        <f t="shared" si="4"/>
        <v>11</v>
      </c>
      <c r="BB18" s="91" t="s">
        <v>34</v>
      </c>
    </row>
    <row r="19" spans="1:54" ht="53.25" customHeight="1">
      <c r="A19" s="118" t="str">
        <f t="shared" si="1"/>
        <v>サービス停止</v>
      </c>
      <c r="B19" s="139"/>
      <c r="C19" s="139" t="str">
        <f>IF(B19="","-",IF(COUNTIF($B$8:B19,B19)=1,"〇","×"))</f>
        <v>-</v>
      </c>
      <c r="D19" s="140" t="s">
        <v>16081</v>
      </c>
      <c r="E19" s="155" t="s">
        <v>16232</v>
      </c>
      <c r="F19" s="156"/>
      <c r="G19" s="142" t="s">
        <v>16233</v>
      </c>
      <c r="H19" s="143" t="s">
        <v>16234</v>
      </c>
      <c r="I19" s="144" t="s">
        <v>16086</v>
      </c>
      <c r="J19" s="144"/>
      <c r="K19" s="145" t="s">
        <v>16151</v>
      </c>
      <c r="L19" s="144" t="s">
        <v>16125</v>
      </c>
      <c r="M19" s="144" t="s">
        <v>16089</v>
      </c>
      <c r="N19" s="146" t="s">
        <v>16090</v>
      </c>
      <c r="O19" s="146" t="s">
        <v>16235</v>
      </c>
      <c r="P19" s="146" t="s">
        <v>16128</v>
      </c>
      <c r="Q19" s="146" t="s">
        <v>16236</v>
      </c>
      <c r="R19" s="146"/>
      <c r="S19" s="147" t="s">
        <v>16095</v>
      </c>
      <c r="T19" s="146" t="s">
        <v>16237</v>
      </c>
      <c r="U19" s="147" t="s">
        <v>16175</v>
      </c>
      <c r="V19" s="147"/>
      <c r="W19" s="142"/>
      <c r="X19" s="142" t="s">
        <v>16238</v>
      </c>
      <c r="Y19" s="142"/>
      <c r="Z19" s="148" t="s">
        <v>16101</v>
      </c>
      <c r="AA19" s="149">
        <v>43822</v>
      </c>
      <c r="AB19" s="149" t="s">
        <v>16104</v>
      </c>
      <c r="AC19" s="149" t="s">
        <v>16103</v>
      </c>
      <c r="AD19" s="149" t="s">
        <v>16104</v>
      </c>
      <c r="AE19" s="150"/>
      <c r="AF19" s="150"/>
      <c r="AG19" s="150"/>
      <c r="AH19" s="150"/>
      <c r="AI19" s="142" t="s">
        <v>16104</v>
      </c>
      <c r="AJ19" s="151" t="s">
        <v>16104</v>
      </c>
      <c r="AK19" s="142" t="s">
        <v>16104</v>
      </c>
      <c r="AL19" s="151" t="s">
        <v>16104</v>
      </c>
      <c r="AM19" s="149">
        <v>45674</v>
      </c>
      <c r="AN19" s="154" t="s">
        <v>16239</v>
      </c>
      <c r="AO19" s="153" t="s">
        <v>16106</v>
      </c>
      <c r="AP19" s="154"/>
      <c r="AQ19" s="154" t="s">
        <v>16107</v>
      </c>
      <c r="AR19" s="149"/>
      <c r="AS19" s="142" t="s">
        <v>16108</v>
      </c>
      <c r="AT19" s="142" t="s">
        <v>16109</v>
      </c>
      <c r="AU19" s="142"/>
      <c r="AV19" s="149">
        <v>45785</v>
      </c>
      <c r="AW19" s="142"/>
      <c r="AX19" s="149"/>
      <c r="AY19" s="142" t="str">
        <f t="shared" si="2"/>
        <v>NG</v>
      </c>
      <c r="AZ19" s="142" t="b">
        <f t="shared" si="3"/>
        <v>0</v>
      </c>
      <c r="BA19" s="281">
        <f t="shared" si="4"/>
        <v>12</v>
      </c>
      <c r="BB19" s="91" t="s">
        <v>34</v>
      </c>
    </row>
    <row r="20" spans="1:54" ht="53.25" customHeight="1">
      <c r="A20" s="118" t="str">
        <f t="shared" si="1"/>
        <v>サービス停止</v>
      </c>
      <c r="B20" s="139"/>
      <c r="C20" s="139" t="str">
        <f>IF(B20="","-",IF(COUNTIF($B$8:B20,B20)=1,"〇","×"))</f>
        <v>-</v>
      </c>
      <c r="D20" s="140" t="s">
        <v>16081</v>
      </c>
      <c r="E20" s="155" t="s">
        <v>16240</v>
      </c>
      <c r="F20" s="156"/>
      <c r="G20" s="142" t="s">
        <v>16241</v>
      </c>
      <c r="H20" s="143" t="s">
        <v>16242</v>
      </c>
      <c r="I20" s="144" t="s">
        <v>16086</v>
      </c>
      <c r="J20" s="144"/>
      <c r="K20" s="145" t="s">
        <v>16151</v>
      </c>
      <c r="L20" s="144" t="s">
        <v>16125</v>
      </c>
      <c r="M20" s="144" t="s">
        <v>16089</v>
      </c>
      <c r="N20" s="146" t="s">
        <v>16090</v>
      </c>
      <c r="O20" s="146" t="s">
        <v>16243</v>
      </c>
      <c r="P20" s="146" t="s">
        <v>16128</v>
      </c>
      <c r="Q20" s="146" t="s">
        <v>16244</v>
      </c>
      <c r="R20" s="146"/>
      <c r="S20" s="147" t="s">
        <v>16095</v>
      </c>
      <c r="T20" s="146" t="s">
        <v>16245</v>
      </c>
      <c r="U20" s="147" t="s">
        <v>16097</v>
      </c>
      <c r="V20" s="147"/>
      <c r="W20" s="142"/>
      <c r="X20" s="142" t="s">
        <v>16238</v>
      </c>
      <c r="Y20" s="142"/>
      <c r="Z20" s="148" t="s">
        <v>16101</v>
      </c>
      <c r="AA20" s="149">
        <v>43822</v>
      </c>
      <c r="AB20" s="149" t="s">
        <v>16104</v>
      </c>
      <c r="AC20" s="149" t="s">
        <v>16103</v>
      </c>
      <c r="AD20" s="149" t="s">
        <v>16104</v>
      </c>
      <c r="AE20" s="150"/>
      <c r="AF20" s="150"/>
      <c r="AG20" s="150"/>
      <c r="AH20" s="150"/>
      <c r="AI20" s="142" t="s">
        <v>16104</v>
      </c>
      <c r="AJ20" s="151" t="s">
        <v>16104</v>
      </c>
      <c r="AK20" s="142" t="s">
        <v>16104</v>
      </c>
      <c r="AL20" s="151" t="s">
        <v>16104</v>
      </c>
      <c r="AM20" s="149">
        <v>45674</v>
      </c>
      <c r="AN20" s="154" t="s">
        <v>16246</v>
      </c>
      <c r="AO20" s="153" t="s">
        <v>16106</v>
      </c>
      <c r="AP20" s="154"/>
      <c r="AQ20" s="154" t="s">
        <v>16107</v>
      </c>
      <c r="AR20" s="149"/>
      <c r="AS20" s="142" t="s">
        <v>16108</v>
      </c>
      <c r="AT20" s="142" t="s">
        <v>16109</v>
      </c>
      <c r="AU20" s="142"/>
      <c r="AV20" s="149">
        <v>45785</v>
      </c>
      <c r="AW20" s="142"/>
      <c r="AX20" s="149"/>
      <c r="AY20" s="142" t="str">
        <f t="shared" si="2"/>
        <v>NG</v>
      </c>
      <c r="AZ20" s="142" t="b">
        <f t="shared" si="3"/>
        <v>0</v>
      </c>
      <c r="BA20" s="281">
        <f t="shared" si="4"/>
        <v>13</v>
      </c>
      <c r="BB20" s="91" t="s">
        <v>34</v>
      </c>
    </row>
    <row r="21" spans="1:54" ht="53.25" customHeight="1">
      <c r="A21" s="118" t="str">
        <f t="shared" si="1"/>
        <v>サービス停止</v>
      </c>
      <c r="B21" s="139"/>
      <c r="C21" s="139" t="str">
        <f>IF(B21="","-",IF(COUNTIF($B$8:B21,B21)=1,"〇","×"))</f>
        <v>-</v>
      </c>
      <c r="D21" s="140" t="s">
        <v>16081</v>
      </c>
      <c r="E21" s="155" t="s">
        <v>16247</v>
      </c>
      <c r="F21" s="156"/>
      <c r="G21" s="142" t="s">
        <v>16248</v>
      </c>
      <c r="H21" s="143" t="s">
        <v>16249</v>
      </c>
      <c r="I21" s="144" t="s">
        <v>16086</v>
      </c>
      <c r="J21" s="144"/>
      <c r="K21" s="145" t="s">
        <v>16151</v>
      </c>
      <c r="L21" s="144" t="s">
        <v>16125</v>
      </c>
      <c r="M21" s="144" t="s">
        <v>16089</v>
      </c>
      <c r="N21" s="146" t="s">
        <v>16250</v>
      </c>
      <c r="O21" s="146" t="s">
        <v>16251</v>
      </c>
      <c r="P21" s="146" t="s">
        <v>16252</v>
      </c>
      <c r="Q21" s="146" t="s">
        <v>16253</v>
      </c>
      <c r="R21" s="146"/>
      <c r="S21" s="147" t="s">
        <v>16095</v>
      </c>
      <c r="T21" s="146" t="s">
        <v>16157</v>
      </c>
      <c r="U21" s="147" t="s">
        <v>16175</v>
      </c>
      <c r="V21" s="147" t="s">
        <v>16158</v>
      </c>
      <c r="W21" s="142" t="s">
        <v>16159</v>
      </c>
      <c r="X21" s="142" t="s">
        <v>16254</v>
      </c>
      <c r="Y21" s="142"/>
      <c r="Z21" s="148" t="s">
        <v>16101</v>
      </c>
      <c r="AA21" s="149">
        <v>43844</v>
      </c>
      <c r="AB21" s="149" t="s">
        <v>16104</v>
      </c>
      <c r="AC21" s="149" t="s">
        <v>16103</v>
      </c>
      <c r="AD21" s="149" t="s">
        <v>16104</v>
      </c>
      <c r="AE21" s="150"/>
      <c r="AF21" s="150"/>
      <c r="AG21" s="150"/>
      <c r="AH21" s="150"/>
      <c r="AI21" s="142" t="s">
        <v>16104</v>
      </c>
      <c r="AJ21" s="151" t="s">
        <v>16104</v>
      </c>
      <c r="AK21" s="142" t="s">
        <v>16104</v>
      </c>
      <c r="AL21" s="151" t="s">
        <v>16104</v>
      </c>
      <c r="AM21" s="149">
        <v>45674</v>
      </c>
      <c r="AN21" s="154" t="s">
        <v>16255</v>
      </c>
      <c r="AO21" s="153" t="s">
        <v>16106</v>
      </c>
      <c r="AP21" s="154"/>
      <c r="AQ21" s="154" t="s">
        <v>16107</v>
      </c>
      <c r="AR21" s="149"/>
      <c r="AS21" s="142" t="s">
        <v>16108</v>
      </c>
      <c r="AT21" s="142" t="s">
        <v>16109</v>
      </c>
      <c r="AU21" s="142"/>
      <c r="AV21" s="149">
        <v>45785</v>
      </c>
      <c r="AW21" s="142"/>
      <c r="AX21" s="149"/>
      <c r="AY21" s="142" t="str">
        <f t="shared" si="2"/>
        <v>NG</v>
      </c>
      <c r="AZ21" s="142" t="b">
        <f t="shared" si="3"/>
        <v>0</v>
      </c>
      <c r="BA21" s="281">
        <f t="shared" si="4"/>
        <v>14</v>
      </c>
      <c r="BB21" s="91" t="s">
        <v>34</v>
      </c>
    </row>
    <row r="22" spans="1:54" ht="53.25" customHeight="1">
      <c r="A22" s="118" t="str">
        <f t="shared" si="1"/>
        <v>サービス停止</v>
      </c>
      <c r="B22" s="139"/>
      <c r="C22" s="139" t="str">
        <f>IF(B22="","-",IF(COUNTIF($B$8:B22,B22)=1,"〇","×"))</f>
        <v>-</v>
      </c>
      <c r="D22" s="140" t="s">
        <v>16081</v>
      </c>
      <c r="E22" s="155" t="s">
        <v>16256</v>
      </c>
      <c r="F22" s="156"/>
      <c r="G22" s="142" t="s">
        <v>16257</v>
      </c>
      <c r="H22" s="143" t="s">
        <v>16258</v>
      </c>
      <c r="I22" s="144" t="s">
        <v>16086</v>
      </c>
      <c r="J22" s="144"/>
      <c r="K22" s="145" t="s">
        <v>8179</v>
      </c>
      <c r="L22" s="144" t="s">
        <v>16125</v>
      </c>
      <c r="M22" s="144" t="s">
        <v>16152</v>
      </c>
      <c r="N22" s="146" t="s">
        <v>16259</v>
      </c>
      <c r="O22" s="146" t="s">
        <v>16260</v>
      </c>
      <c r="P22" s="146" t="s">
        <v>16128</v>
      </c>
      <c r="Q22" s="146" t="s">
        <v>16261</v>
      </c>
      <c r="R22" s="146" t="s">
        <v>16262</v>
      </c>
      <c r="S22" s="147" t="s">
        <v>16095</v>
      </c>
      <c r="T22" s="146" t="s">
        <v>16263</v>
      </c>
      <c r="U22" s="147" t="s">
        <v>16097</v>
      </c>
      <c r="V22" s="147" t="s">
        <v>16098</v>
      </c>
      <c r="W22" s="142" t="s">
        <v>16264</v>
      </c>
      <c r="X22" s="142" t="s">
        <v>16265</v>
      </c>
      <c r="Y22" s="142"/>
      <c r="Z22" s="148" t="s">
        <v>16101</v>
      </c>
      <c r="AA22" s="149">
        <v>43886</v>
      </c>
      <c r="AB22" s="149" t="s">
        <v>16104</v>
      </c>
      <c r="AC22" s="149" t="s">
        <v>16103</v>
      </c>
      <c r="AD22" s="149" t="s">
        <v>16104</v>
      </c>
      <c r="AE22" s="150"/>
      <c r="AF22" s="150"/>
      <c r="AG22" s="150"/>
      <c r="AH22" s="150"/>
      <c r="AI22" s="142" t="s">
        <v>16104</v>
      </c>
      <c r="AJ22" s="151" t="s">
        <v>16104</v>
      </c>
      <c r="AK22" s="142" t="s">
        <v>16104</v>
      </c>
      <c r="AL22" s="151" t="s">
        <v>16104</v>
      </c>
      <c r="AM22" s="149">
        <v>45674</v>
      </c>
      <c r="AN22" s="154" t="s">
        <v>16266</v>
      </c>
      <c r="AO22" s="153" t="s">
        <v>16106</v>
      </c>
      <c r="AP22" s="154"/>
      <c r="AQ22" s="154" t="s">
        <v>16107</v>
      </c>
      <c r="AR22" s="149"/>
      <c r="AS22" s="142" t="s">
        <v>16108</v>
      </c>
      <c r="AT22" s="142" t="s">
        <v>16109</v>
      </c>
      <c r="AU22" s="142"/>
      <c r="AV22" s="149">
        <v>45785</v>
      </c>
      <c r="AW22" s="142"/>
      <c r="AX22" s="149"/>
      <c r="AY22" s="142" t="str">
        <f t="shared" si="2"/>
        <v>NG</v>
      </c>
      <c r="AZ22" s="142" t="b">
        <f t="shared" si="3"/>
        <v>0</v>
      </c>
      <c r="BA22" s="281">
        <f t="shared" si="4"/>
        <v>15</v>
      </c>
      <c r="BB22" s="91" t="s">
        <v>34</v>
      </c>
    </row>
    <row r="23" spans="1:54" ht="53.25" customHeight="1">
      <c r="A23" s="118" t="str">
        <f t="shared" ca="1" si="1"/>
        <v>サービス停止</v>
      </c>
      <c r="B23" s="139" t="s">
        <v>7226</v>
      </c>
      <c r="C23" s="139" t="str">
        <f>IF(B23="","-",IF(COUNTIF($B$8:B23,B23)=1,"〇","×"))</f>
        <v>〇</v>
      </c>
      <c r="D23" s="140" t="s">
        <v>16081</v>
      </c>
      <c r="E23" s="155" t="s">
        <v>16267</v>
      </c>
      <c r="F23" s="156" t="s">
        <v>16083</v>
      </c>
      <c r="G23" s="142" t="s">
        <v>16268</v>
      </c>
      <c r="H23" s="143" t="s">
        <v>16269</v>
      </c>
      <c r="I23" s="144" t="s">
        <v>16086</v>
      </c>
      <c r="J23" s="144" t="s">
        <v>16270</v>
      </c>
      <c r="K23" s="145" t="s">
        <v>8179</v>
      </c>
      <c r="L23" s="144" t="s">
        <v>16125</v>
      </c>
      <c r="M23" s="144" t="s">
        <v>16089</v>
      </c>
      <c r="N23" s="146" t="s">
        <v>16271</v>
      </c>
      <c r="O23" s="146" t="s">
        <v>16272</v>
      </c>
      <c r="P23" s="146" t="s">
        <v>16273</v>
      </c>
      <c r="Q23" s="146" t="s">
        <v>16274</v>
      </c>
      <c r="R23" s="146" t="s">
        <v>16275</v>
      </c>
      <c r="S23" s="147" t="s">
        <v>16095</v>
      </c>
      <c r="T23" s="146" t="s">
        <v>16276</v>
      </c>
      <c r="U23" s="147" t="s">
        <v>16097</v>
      </c>
      <c r="V23" s="147" t="s">
        <v>16098</v>
      </c>
      <c r="W23" s="142" t="s">
        <v>16264</v>
      </c>
      <c r="X23" s="142" t="s">
        <v>16277</v>
      </c>
      <c r="Y23" s="142"/>
      <c r="Z23" s="148" t="str">
        <f ca="1">IF(AC23="",IF(AA23="","",IF(TODAY()&gt;=AA23,"サービス開始",IF(TODAY()&lt;AA23,"本稼働前",""))),IF(TODAY()&gt;=AC23,"サービス停止",IF(AA23="","",IF(TODAY()&gt;=AA23,"サービス開始",IF(TODAY()&lt;AA23,"本稼働前","")))))</f>
        <v>サービス停止</v>
      </c>
      <c r="AA23" s="149">
        <v>43886</v>
      </c>
      <c r="AB23" s="149" t="s">
        <v>16104</v>
      </c>
      <c r="AC23" s="149">
        <v>45970</v>
      </c>
      <c r="AD23" s="149" t="s">
        <v>16104</v>
      </c>
      <c r="AE23" s="150"/>
      <c r="AF23" s="150"/>
      <c r="AG23" s="142" t="s">
        <v>16268</v>
      </c>
      <c r="AH23" s="142"/>
      <c r="AI23" s="142" t="s">
        <v>16278</v>
      </c>
      <c r="AJ23" s="151">
        <v>1</v>
      </c>
      <c r="AK23" s="142" t="s">
        <v>16104</v>
      </c>
      <c r="AL23" s="151" t="s">
        <v>16104</v>
      </c>
      <c r="AM23" s="149">
        <v>45674</v>
      </c>
      <c r="AN23" s="154" t="s">
        <v>16279</v>
      </c>
      <c r="AO23" s="153" t="s">
        <v>16106</v>
      </c>
      <c r="AP23" s="154"/>
      <c r="AQ23" s="154" t="s">
        <v>16137</v>
      </c>
      <c r="AR23" s="149"/>
      <c r="AS23" s="142" t="s">
        <v>16138</v>
      </c>
      <c r="AT23" s="142" t="s">
        <v>16139</v>
      </c>
      <c r="AU23" s="142"/>
      <c r="AV23" s="149">
        <v>45785</v>
      </c>
      <c r="AW23" s="142" t="s">
        <v>16280</v>
      </c>
      <c r="AX23" s="149"/>
      <c r="AY23" s="142" t="str">
        <f t="shared" ca="1" si="2"/>
        <v>OK</v>
      </c>
      <c r="AZ23" s="142" t="b">
        <f t="shared" si="3"/>
        <v>1</v>
      </c>
      <c r="BA23" s="281">
        <f t="shared" si="4"/>
        <v>16</v>
      </c>
      <c r="BB23" s="91" t="s">
        <v>34</v>
      </c>
    </row>
    <row r="24" spans="1:54" ht="53.25" customHeight="1">
      <c r="A24" s="118" t="str">
        <f t="shared" ca="1" si="1"/>
        <v/>
      </c>
      <c r="B24" s="139" t="s">
        <v>16281</v>
      </c>
      <c r="C24" s="139" t="str">
        <f>IF(B24="","-",IF(COUNTIF($B$8:B24,B24)=1,"〇","×"))</f>
        <v>〇</v>
      </c>
      <c r="D24" s="140" t="s">
        <v>16081</v>
      </c>
      <c r="E24" s="155" t="s">
        <v>16282</v>
      </c>
      <c r="F24" s="156" t="s">
        <v>16283</v>
      </c>
      <c r="G24" s="142" t="s">
        <v>16284</v>
      </c>
      <c r="H24" s="162" t="s">
        <v>16285</v>
      </c>
      <c r="I24" s="144" t="s">
        <v>16086</v>
      </c>
      <c r="J24" s="144" t="s">
        <v>16186</v>
      </c>
      <c r="K24" s="145" t="s">
        <v>16286</v>
      </c>
      <c r="L24" s="144" t="s">
        <v>16125</v>
      </c>
      <c r="M24" s="144" t="s">
        <v>16168</v>
      </c>
      <c r="N24" s="146" t="s">
        <v>16287</v>
      </c>
      <c r="O24" s="146" t="s">
        <v>16288</v>
      </c>
      <c r="P24" s="146" t="s">
        <v>16289</v>
      </c>
      <c r="Q24" s="146" t="s">
        <v>16290</v>
      </c>
      <c r="R24" s="146" t="s">
        <v>16291</v>
      </c>
      <c r="S24" s="147" t="s">
        <v>16095</v>
      </c>
      <c r="T24" s="146" t="s">
        <v>16292</v>
      </c>
      <c r="U24" s="147" t="s">
        <v>16175</v>
      </c>
      <c r="V24" s="147" t="s">
        <v>16098</v>
      </c>
      <c r="W24" s="142" t="s">
        <v>16293</v>
      </c>
      <c r="X24" s="142" t="s">
        <v>16294</v>
      </c>
      <c r="Y24" s="142"/>
      <c r="Z24" s="148" t="str">
        <f ca="1">IF(AC24="",IF(AA24="","",IF(TODAY()&gt;=AA24,"サービス開始",IF(TODAY()&lt;AA24,"本稼働前",""))),IF(TODAY()&gt;=AC24,"サービス停止",IF(AA24="","",IF(TODAY()&gt;=AA24,"サービス開始",IF(TODAY()&lt;AA24,"本稼働前","")))))</f>
        <v>サービス開始</v>
      </c>
      <c r="AA24" s="149">
        <v>43920</v>
      </c>
      <c r="AB24" s="149" t="s">
        <v>16104</v>
      </c>
      <c r="AC24" s="149"/>
      <c r="AD24" s="149"/>
      <c r="AE24" s="150"/>
      <c r="AF24" s="150"/>
      <c r="AG24" s="150"/>
      <c r="AH24" s="150"/>
      <c r="AI24" s="142" t="s">
        <v>16278</v>
      </c>
      <c r="AJ24" s="151">
        <v>1</v>
      </c>
      <c r="AK24" s="142" t="s">
        <v>16104</v>
      </c>
      <c r="AL24" s="151" t="s">
        <v>16104</v>
      </c>
      <c r="AM24" s="149">
        <v>45674</v>
      </c>
      <c r="AN24" s="154" t="s">
        <v>16295</v>
      </c>
      <c r="AO24" s="160" t="s">
        <v>16106</v>
      </c>
      <c r="AP24" s="154"/>
      <c r="AQ24" s="154" t="s">
        <v>16137</v>
      </c>
      <c r="AR24" s="149"/>
      <c r="AS24" s="142" t="s">
        <v>16138</v>
      </c>
      <c r="AT24" s="142" t="s">
        <v>16139</v>
      </c>
      <c r="AU24" s="142"/>
      <c r="AV24" s="149">
        <v>45785</v>
      </c>
      <c r="AW24" s="142"/>
      <c r="AX24" s="149"/>
      <c r="AY24" s="142" t="str">
        <f t="shared" ca="1" si="2"/>
        <v>OK</v>
      </c>
      <c r="AZ24" s="142" t="b">
        <f t="shared" si="3"/>
        <v>1</v>
      </c>
      <c r="BA24" s="281">
        <f t="shared" si="4"/>
        <v>17</v>
      </c>
      <c r="BB24" s="91" t="s">
        <v>34</v>
      </c>
    </row>
    <row r="25" spans="1:54" ht="53.25" customHeight="1">
      <c r="A25" s="118" t="str">
        <f t="shared" si="1"/>
        <v>サービス停止</v>
      </c>
      <c r="B25" s="139"/>
      <c r="C25" s="139" t="str">
        <f>IF(B25="","-",IF(COUNTIF($B$8:B25,B25)=1,"〇","×"))</f>
        <v>-</v>
      </c>
      <c r="D25" s="140" t="s">
        <v>16081</v>
      </c>
      <c r="E25" s="155" t="s">
        <v>16296</v>
      </c>
      <c r="F25" s="156"/>
      <c r="G25" s="142" t="s">
        <v>16297</v>
      </c>
      <c r="H25" s="162" t="s">
        <v>16298</v>
      </c>
      <c r="I25" s="144" t="s">
        <v>16086</v>
      </c>
      <c r="J25" s="144"/>
      <c r="K25" s="145" t="s">
        <v>16224</v>
      </c>
      <c r="L25" s="144" t="s">
        <v>16125</v>
      </c>
      <c r="M25" s="144" t="s">
        <v>16089</v>
      </c>
      <c r="N25" s="146" t="s">
        <v>16299</v>
      </c>
      <c r="O25" s="146" t="s">
        <v>16300</v>
      </c>
      <c r="P25" s="146" t="s">
        <v>16301</v>
      </c>
      <c r="Q25" s="146" t="s">
        <v>16302</v>
      </c>
      <c r="R25" s="146"/>
      <c r="S25" s="147" t="s">
        <v>16095</v>
      </c>
      <c r="T25" s="146" t="s">
        <v>16303</v>
      </c>
      <c r="U25" s="147" t="s">
        <v>16097</v>
      </c>
      <c r="V25" s="147" t="s">
        <v>16098</v>
      </c>
      <c r="W25" s="142" t="s">
        <v>16229</v>
      </c>
      <c r="X25" s="142" t="s">
        <v>16304</v>
      </c>
      <c r="Y25" s="142"/>
      <c r="Z25" s="148" t="s">
        <v>16101</v>
      </c>
      <c r="AA25" s="149">
        <v>43941</v>
      </c>
      <c r="AB25" s="149" t="s">
        <v>16104</v>
      </c>
      <c r="AC25" s="149" t="s">
        <v>16103</v>
      </c>
      <c r="AD25" s="149" t="s">
        <v>16104</v>
      </c>
      <c r="AE25" s="150"/>
      <c r="AF25" s="150"/>
      <c r="AG25" s="150"/>
      <c r="AH25" s="150"/>
      <c r="AI25" s="142" t="s">
        <v>16104</v>
      </c>
      <c r="AJ25" s="151" t="s">
        <v>16104</v>
      </c>
      <c r="AK25" s="142" t="s">
        <v>16104</v>
      </c>
      <c r="AL25" s="151" t="s">
        <v>16104</v>
      </c>
      <c r="AM25" s="149">
        <v>45674</v>
      </c>
      <c r="AN25" s="154" t="s">
        <v>16305</v>
      </c>
      <c r="AO25" s="153" t="s">
        <v>16106</v>
      </c>
      <c r="AP25" s="154"/>
      <c r="AQ25" s="154" t="s">
        <v>16107</v>
      </c>
      <c r="AR25" s="149"/>
      <c r="AS25" s="142" t="s">
        <v>16108</v>
      </c>
      <c r="AT25" s="142" t="s">
        <v>16109</v>
      </c>
      <c r="AU25" s="142"/>
      <c r="AV25" s="149">
        <v>45785</v>
      </c>
      <c r="AW25" s="142"/>
      <c r="AX25" s="149"/>
      <c r="AY25" s="142" t="str">
        <f t="shared" si="2"/>
        <v>NG</v>
      </c>
      <c r="AZ25" s="142" t="b">
        <f t="shared" si="3"/>
        <v>0</v>
      </c>
      <c r="BA25" s="281">
        <f t="shared" si="4"/>
        <v>18</v>
      </c>
      <c r="BB25" s="91" t="s">
        <v>34</v>
      </c>
    </row>
    <row r="26" spans="1:54" ht="53.25" customHeight="1">
      <c r="A26" s="118" t="str">
        <f t="shared" si="1"/>
        <v>サービス停止</v>
      </c>
      <c r="B26" s="139" t="s">
        <v>16306</v>
      </c>
      <c r="C26" s="139" t="str">
        <f>IF(B26="","-",IF(COUNTIF($B$8:B26,B26)=1,"〇","×"))</f>
        <v>〇</v>
      </c>
      <c r="D26" s="140" t="s">
        <v>16081</v>
      </c>
      <c r="E26" s="155" t="s">
        <v>16307</v>
      </c>
      <c r="F26" s="156" t="s">
        <v>16283</v>
      </c>
      <c r="G26" s="142" t="s">
        <v>16308</v>
      </c>
      <c r="H26" s="162" t="s">
        <v>16309</v>
      </c>
      <c r="I26" s="144" t="s">
        <v>16206</v>
      </c>
      <c r="J26" s="140" t="s">
        <v>16207</v>
      </c>
      <c r="K26" s="145" t="s">
        <v>16087</v>
      </c>
      <c r="L26" s="144" t="s">
        <v>16125</v>
      </c>
      <c r="M26" s="144" t="s">
        <v>16168</v>
      </c>
      <c r="N26" s="146" t="s">
        <v>16287</v>
      </c>
      <c r="O26" s="146" t="s">
        <v>16310</v>
      </c>
      <c r="P26" s="146" t="s">
        <v>16092</v>
      </c>
      <c r="Q26" s="146" t="s">
        <v>16311</v>
      </c>
      <c r="R26" s="146" t="s">
        <v>16291</v>
      </c>
      <c r="S26" s="147" t="s">
        <v>16095</v>
      </c>
      <c r="T26" s="146" t="s">
        <v>16312</v>
      </c>
      <c r="U26" s="147" t="s">
        <v>16116</v>
      </c>
      <c r="V26" s="147" t="s">
        <v>16098</v>
      </c>
      <c r="W26" s="142" t="s">
        <v>16313</v>
      </c>
      <c r="X26" s="142" t="s">
        <v>16314</v>
      </c>
      <c r="Y26" s="142"/>
      <c r="Z26" s="148" t="s">
        <v>16101</v>
      </c>
      <c r="AA26" s="149">
        <v>43990</v>
      </c>
      <c r="AB26" s="149" t="s">
        <v>16104</v>
      </c>
      <c r="AC26" s="149" t="s">
        <v>16103</v>
      </c>
      <c r="AD26" s="149" t="s">
        <v>16104</v>
      </c>
      <c r="AE26" s="150"/>
      <c r="AF26" s="150"/>
      <c r="AG26" s="150"/>
      <c r="AH26" s="150"/>
      <c r="AI26" s="142" t="s">
        <v>16104</v>
      </c>
      <c r="AJ26" s="151" t="s">
        <v>16104</v>
      </c>
      <c r="AK26" s="142" t="s">
        <v>16104</v>
      </c>
      <c r="AL26" s="151" t="s">
        <v>16104</v>
      </c>
      <c r="AM26" s="149">
        <v>45674</v>
      </c>
      <c r="AN26" s="154" t="s">
        <v>16315</v>
      </c>
      <c r="AO26" s="153" t="s">
        <v>16106</v>
      </c>
      <c r="AP26" s="154"/>
      <c r="AQ26" s="154" t="s">
        <v>16107</v>
      </c>
      <c r="AR26" s="149"/>
      <c r="AS26" s="142" t="s">
        <v>16108</v>
      </c>
      <c r="AT26" s="142" t="s">
        <v>16109</v>
      </c>
      <c r="AU26" s="142"/>
      <c r="AV26" s="149">
        <v>45785</v>
      </c>
      <c r="AW26" s="142"/>
      <c r="AX26" s="149"/>
      <c r="AY26" s="142" t="str">
        <f t="shared" si="2"/>
        <v>OK</v>
      </c>
      <c r="AZ26" s="142" t="b">
        <f t="shared" si="3"/>
        <v>0</v>
      </c>
      <c r="BA26" s="281">
        <f t="shared" si="4"/>
        <v>19</v>
      </c>
      <c r="BB26" s="91" t="s">
        <v>34</v>
      </c>
    </row>
    <row r="27" spans="1:54" ht="53.25" customHeight="1">
      <c r="A27" s="118" t="str">
        <f t="shared" ca="1" si="1"/>
        <v/>
      </c>
      <c r="B27" s="139" t="s">
        <v>16316</v>
      </c>
      <c r="C27" s="139" t="str">
        <f>IF(B27="","-",IF(COUNTIF($B$8:B27,B27)=1,"〇","×"))</f>
        <v>〇</v>
      </c>
      <c r="D27" s="140" t="s">
        <v>16081</v>
      </c>
      <c r="E27" s="155" t="s">
        <v>16317</v>
      </c>
      <c r="F27" s="156" t="s">
        <v>16318</v>
      </c>
      <c r="G27" s="142" t="s">
        <v>16319</v>
      </c>
      <c r="H27" s="162" t="s">
        <v>16320</v>
      </c>
      <c r="I27" s="144" t="s">
        <v>16086</v>
      </c>
      <c r="J27" s="144" t="s">
        <v>16270</v>
      </c>
      <c r="K27" s="145" t="s">
        <v>8179</v>
      </c>
      <c r="L27" s="144" t="s">
        <v>16125</v>
      </c>
      <c r="M27" s="144" t="s">
        <v>16089</v>
      </c>
      <c r="N27" s="146" t="s">
        <v>16090</v>
      </c>
      <c r="O27" s="146" t="s">
        <v>16321</v>
      </c>
      <c r="P27" s="146" t="s">
        <v>16322</v>
      </c>
      <c r="Q27" s="146" t="s">
        <v>16323</v>
      </c>
      <c r="R27" s="146" t="s">
        <v>16324</v>
      </c>
      <c r="S27" s="147" t="s">
        <v>16095</v>
      </c>
      <c r="T27" s="146" t="s">
        <v>16325</v>
      </c>
      <c r="U27" s="147" t="s">
        <v>16116</v>
      </c>
      <c r="V27" s="147" t="s">
        <v>16098</v>
      </c>
      <c r="W27" s="142" t="s">
        <v>16313</v>
      </c>
      <c r="X27" s="142" t="s">
        <v>16326</v>
      </c>
      <c r="Y27" s="142"/>
      <c r="Z27" s="148" t="str">
        <f ca="1">IF(AC27="",IF(AA27="","",IF(TODAY()&gt;=AA27,"サービス開始",IF(TODAY()&lt;AA27,"本稼働前",""))),IF(TODAY()&gt;=AC27,"サービス停止",IF(AA27="","",IF(TODAY()&gt;=AA27,"サービス開始",IF(TODAY()&lt;AA27,"本稼働前","")))))</f>
        <v>サービス開始</v>
      </c>
      <c r="AA27" s="149">
        <v>43997</v>
      </c>
      <c r="AB27" s="149" t="s">
        <v>16104</v>
      </c>
      <c r="AC27" s="149"/>
      <c r="AD27" s="149"/>
      <c r="AE27" s="150"/>
      <c r="AF27" s="150"/>
      <c r="AG27" s="142" t="s">
        <v>16319</v>
      </c>
      <c r="AH27" s="142"/>
      <c r="AI27" s="142" t="s">
        <v>16278</v>
      </c>
      <c r="AJ27" s="151">
        <v>1</v>
      </c>
      <c r="AK27" s="142" t="s">
        <v>16102</v>
      </c>
      <c r="AL27" s="151" t="s">
        <v>16102</v>
      </c>
      <c r="AM27" s="149">
        <v>45674</v>
      </c>
      <c r="AN27" s="163" t="s">
        <v>16327</v>
      </c>
      <c r="AO27" s="160" t="s">
        <v>16106</v>
      </c>
      <c r="AP27" s="163"/>
      <c r="AQ27" s="154" t="s">
        <v>16328</v>
      </c>
      <c r="AR27" s="149"/>
      <c r="AS27" s="142" t="s">
        <v>16329</v>
      </c>
      <c r="AT27" s="142" t="s">
        <v>16330</v>
      </c>
      <c r="AU27" s="142"/>
      <c r="AV27" s="149">
        <v>45785</v>
      </c>
      <c r="AW27" s="142"/>
      <c r="AX27" s="149"/>
      <c r="AY27" s="142" t="str">
        <f t="shared" ca="1" si="2"/>
        <v>OK</v>
      </c>
      <c r="AZ27" s="142" t="b">
        <f t="shared" si="3"/>
        <v>1</v>
      </c>
      <c r="BA27" s="281">
        <f t="shared" si="4"/>
        <v>20</v>
      </c>
      <c r="BB27" s="91" t="s">
        <v>34</v>
      </c>
    </row>
    <row r="28" spans="1:54" ht="40.5" customHeight="1">
      <c r="A28" s="118" t="str">
        <f t="shared" si="1"/>
        <v>サービス停止</v>
      </c>
      <c r="B28" s="139"/>
      <c r="C28" s="139" t="str">
        <f>IF(B28="","-",IF(COUNTIF($B$8:B28,B28)=1,"〇","×"))</f>
        <v>-</v>
      </c>
      <c r="D28" s="140" t="s">
        <v>16081</v>
      </c>
      <c r="E28" s="155" t="s">
        <v>16331</v>
      </c>
      <c r="F28" s="156"/>
      <c r="G28" s="142" t="s">
        <v>16332</v>
      </c>
      <c r="H28" s="162" t="s">
        <v>16333</v>
      </c>
      <c r="I28" s="144" t="s">
        <v>16086</v>
      </c>
      <c r="J28" s="144"/>
      <c r="K28" s="145" t="s">
        <v>16151</v>
      </c>
      <c r="L28" s="144" t="s">
        <v>16125</v>
      </c>
      <c r="M28" s="144" t="s">
        <v>16168</v>
      </c>
      <c r="N28" s="146" t="s">
        <v>16334</v>
      </c>
      <c r="O28" s="146" t="s">
        <v>16335</v>
      </c>
      <c r="P28" s="146" t="s">
        <v>16092</v>
      </c>
      <c r="Q28" s="146" t="s">
        <v>16336</v>
      </c>
      <c r="R28" s="146"/>
      <c r="S28" s="147" t="s">
        <v>16095</v>
      </c>
      <c r="T28" s="146" t="s">
        <v>16337</v>
      </c>
      <c r="U28" s="147" t="s">
        <v>16116</v>
      </c>
      <c r="V28" s="147" t="s">
        <v>16098</v>
      </c>
      <c r="W28" s="142" t="s">
        <v>16338</v>
      </c>
      <c r="X28" s="142" t="s">
        <v>16339</v>
      </c>
      <c r="Y28" s="142"/>
      <c r="Z28" s="148" t="s">
        <v>16101</v>
      </c>
      <c r="AA28" s="149">
        <v>43990</v>
      </c>
      <c r="AB28" s="149" t="s">
        <v>16104</v>
      </c>
      <c r="AC28" s="149" t="s">
        <v>16103</v>
      </c>
      <c r="AD28" s="149" t="s">
        <v>16104</v>
      </c>
      <c r="AE28" s="150"/>
      <c r="AF28" s="150"/>
      <c r="AG28" s="150"/>
      <c r="AH28" s="150"/>
      <c r="AI28" s="142" t="s">
        <v>16104</v>
      </c>
      <c r="AJ28" s="151" t="s">
        <v>16104</v>
      </c>
      <c r="AK28" s="142" t="s">
        <v>16104</v>
      </c>
      <c r="AL28" s="151" t="s">
        <v>16104</v>
      </c>
      <c r="AM28" s="149">
        <v>45674</v>
      </c>
      <c r="AN28" s="154" t="s">
        <v>16340</v>
      </c>
      <c r="AO28" s="153" t="s">
        <v>16106</v>
      </c>
      <c r="AP28" s="154"/>
      <c r="AQ28" s="154" t="s">
        <v>16107</v>
      </c>
      <c r="AR28" s="149"/>
      <c r="AS28" s="142" t="s">
        <v>16108</v>
      </c>
      <c r="AT28" s="142" t="s">
        <v>16109</v>
      </c>
      <c r="AU28" s="142"/>
      <c r="AV28" s="149">
        <v>45785</v>
      </c>
      <c r="AW28" s="142"/>
      <c r="AX28" s="149"/>
      <c r="AY28" s="142" t="str">
        <f t="shared" si="2"/>
        <v>NG</v>
      </c>
      <c r="AZ28" s="142" t="b">
        <f t="shared" si="3"/>
        <v>0</v>
      </c>
      <c r="BA28" s="281">
        <f t="shared" si="4"/>
        <v>21</v>
      </c>
      <c r="BB28" s="91" t="s">
        <v>34</v>
      </c>
    </row>
    <row r="29" spans="1:54" ht="142.5" customHeight="1">
      <c r="A29" s="118" t="str">
        <f t="shared" ca="1" si="1"/>
        <v/>
      </c>
      <c r="B29" s="139" t="s">
        <v>16341</v>
      </c>
      <c r="C29" s="139" t="str">
        <f>IF(B29="","-",IF(COUNTIF($B$8:B29,B29)=1,"〇","×"))</f>
        <v>〇</v>
      </c>
      <c r="D29" s="140" t="s">
        <v>16081</v>
      </c>
      <c r="E29" s="155" t="s">
        <v>16342</v>
      </c>
      <c r="F29" s="156" t="s">
        <v>16120</v>
      </c>
      <c r="G29" s="142" t="s">
        <v>16343</v>
      </c>
      <c r="H29" s="143" t="s">
        <v>16344</v>
      </c>
      <c r="I29" s="144" t="s">
        <v>16086</v>
      </c>
      <c r="J29" s="144" t="s">
        <v>16123</v>
      </c>
      <c r="K29" s="145" t="s">
        <v>16345</v>
      </c>
      <c r="L29" s="144" t="s">
        <v>16125</v>
      </c>
      <c r="M29" s="144" t="s">
        <v>16089</v>
      </c>
      <c r="N29" s="146" t="s">
        <v>16213</v>
      </c>
      <c r="O29" s="146" t="s">
        <v>16346</v>
      </c>
      <c r="P29" s="146" t="s">
        <v>16128</v>
      </c>
      <c r="Q29" s="146" t="s">
        <v>16093</v>
      </c>
      <c r="R29" s="161"/>
      <c r="S29" s="147" t="s">
        <v>16095</v>
      </c>
      <c r="T29" s="146" t="s">
        <v>16130</v>
      </c>
      <c r="U29" s="147" t="s">
        <v>16097</v>
      </c>
      <c r="V29" s="147" t="s">
        <v>16098</v>
      </c>
      <c r="W29" s="142" t="s">
        <v>16347</v>
      </c>
      <c r="X29" s="142" t="s">
        <v>16348</v>
      </c>
      <c r="Y29" s="142"/>
      <c r="Z29" s="148" t="str">
        <f ca="1">IF(AC29="",IF(AA29="","",IF(TODAY()&gt;=AA29,"サービス開始",IF(TODAY()&lt;AA29,"本稼働前",""))),IF(TODAY()&gt;=AC29,"サービス停止",IF(AA29="","",IF(TODAY()&gt;=AA29,"サービス開始",IF(TODAY()&lt;AA29,"本稼働前","")))))</f>
        <v>サービス開始</v>
      </c>
      <c r="AA29" s="149">
        <v>44004</v>
      </c>
      <c r="AB29" s="149" t="s">
        <v>16104</v>
      </c>
      <c r="AC29" s="149"/>
      <c r="AD29" s="149"/>
      <c r="AE29" s="150"/>
      <c r="AF29" s="150"/>
      <c r="AG29" s="150" t="s">
        <v>16349</v>
      </c>
      <c r="AH29" s="146" t="s">
        <v>16350</v>
      </c>
      <c r="AI29" s="142" t="s">
        <v>16278</v>
      </c>
      <c r="AJ29" s="151">
        <v>1</v>
      </c>
      <c r="AK29" s="142" t="s">
        <v>16104</v>
      </c>
      <c r="AL29" s="151" t="s">
        <v>16104</v>
      </c>
      <c r="AM29" s="149">
        <v>45674</v>
      </c>
      <c r="AN29" s="154" t="s">
        <v>16351</v>
      </c>
      <c r="AO29" s="160" t="s">
        <v>16106</v>
      </c>
      <c r="AP29" s="154"/>
      <c r="AQ29" s="154" t="s">
        <v>16137</v>
      </c>
      <c r="AR29" s="149"/>
      <c r="AS29" s="142" t="s">
        <v>16138</v>
      </c>
      <c r="AT29" s="142" t="s">
        <v>16139</v>
      </c>
      <c r="AU29" s="142"/>
      <c r="AV29" s="149">
        <v>45785</v>
      </c>
      <c r="AW29" s="142"/>
      <c r="AX29" s="149"/>
      <c r="AY29" s="142" t="str">
        <f t="shared" ca="1" si="2"/>
        <v>OK</v>
      </c>
      <c r="AZ29" s="142" t="b">
        <f t="shared" si="3"/>
        <v>1</v>
      </c>
      <c r="BA29" s="281">
        <f t="shared" si="4"/>
        <v>22</v>
      </c>
      <c r="BB29" s="91" t="s">
        <v>34</v>
      </c>
    </row>
    <row r="30" spans="1:54" ht="139.5" customHeight="1">
      <c r="A30" s="118" t="str">
        <f t="shared" ca="1" si="1"/>
        <v/>
      </c>
      <c r="B30" s="139" t="s">
        <v>16352</v>
      </c>
      <c r="C30" s="139" t="str">
        <f>IF(B30="","-",IF(COUNTIF($B$8:B30,B30)=1,"〇","×"))</f>
        <v>〇</v>
      </c>
      <c r="D30" s="140" t="s">
        <v>16081</v>
      </c>
      <c r="E30" s="155" t="s">
        <v>16353</v>
      </c>
      <c r="F30" s="156" t="s">
        <v>16142</v>
      </c>
      <c r="G30" s="142" t="s">
        <v>16354</v>
      </c>
      <c r="H30" s="143" t="s">
        <v>16355</v>
      </c>
      <c r="I30" s="144" t="s">
        <v>16086</v>
      </c>
      <c r="J30" s="144" t="s">
        <v>16123</v>
      </c>
      <c r="K30" s="145" t="s">
        <v>16124</v>
      </c>
      <c r="L30" s="144" t="s">
        <v>16125</v>
      </c>
      <c r="M30" s="144" t="s">
        <v>16089</v>
      </c>
      <c r="N30" s="146" t="s">
        <v>16213</v>
      </c>
      <c r="O30" s="146" t="s">
        <v>16356</v>
      </c>
      <c r="P30" s="146" t="s">
        <v>16128</v>
      </c>
      <c r="Q30" s="146" t="s">
        <v>16093</v>
      </c>
      <c r="R30" s="146"/>
      <c r="S30" s="147" t="s">
        <v>16095</v>
      </c>
      <c r="T30" s="146" t="s">
        <v>16130</v>
      </c>
      <c r="U30" s="147" t="s">
        <v>16097</v>
      </c>
      <c r="V30" s="147" t="s">
        <v>16098</v>
      </c>
      <c r="W30" s="142" t="s">
        <v>16347</v>
      </c>
      <c r="X30" s="142" t="s">
        <v>16348</v>
      </c>
      <c r="Y30" s="142"/>
      <c r="Z30" s="148" t="str">
        <f ca="1">IF(AC30="",IF(AA30="","",IF(TODAY()&gt;=AA30,"サービス開始",IF(TODAY()&lt;AA30,"本稼働前",""))),IF(TODAY()&gt;=AC30,"サービス停止",IF(AA30="","",IF(TODAY()&gt;=AA30,"サービス開始",IF(TODAY()&lt;AA30,"本稼働前","")))))</f>
        <v>サービス開始</v>
      </c>
      <c r="AA30" s="149">
        <v>44004</v>
      </c>
      <c r="AB30" s="149" t="s">
        <v>16104</v>
      </c>
      <c r="AC30" s="149"/>
      <c r="AD30" s="149"/>
      <c r="AE30" s="150"/>
      <c r="AF30" s="150"/>
      <c r="AG30" s="150" t="s">
        <v>16349</v>
      </c>
      <c r="AH30" s="146" t="s">
        <v>16350</v>
      </c>
      <c r="AI30" s="142" t="s">
        <v>16278</v>
      </c>
      <c r="AJ30" s="151">
        <v>1</v>
      </c>
      <c r="AK30" s="142" t="s">
        <v>16104</v>
      </c>
      <c r="AL30" s="151" t="s">
        <v>16104</v>
      </c>
      <c r="AM30" s="149">
        <v>45674</v>
      </c>
      <c r="AN30" s="154" t="s">
        <v>16357</v>
      </c>
      <c r="AO30" s="160" t="s">
        <v>16106</v>
      </c>
      <c r="AP30" s="154"/>
      <c r="AQ30" s="154" t="s">
        <v>16137</v>
      </c>
      <c r="AR30" s="149"/>
      <c r="AS30" s="142" t="s">
        <v>16138</v>
      </c>
      <c r="AT30" s="142" t="s">
        <v>16139</v>
      </c>
      <c r="AU30" s="142"/>
      <c r="AV30" s="149">
        <v>45785</v>
      </c>
      <c r="AW30" s="142"/>
      <c r="AX30" s="149"/>
      <c r="AY30" s="142" t="str">
        <f t="shared" ca="1" si="2"/>
        <v>OK</v>
      </c>
      <c r="AZ30" s="142" t="b">
        <f t="shared" si="3"/>
        <v>1</v>
      </c>
      <c r="BA30" s="281">
        <f t="shared" si="4"/>
        <v>23</v>
      </c>
      <c r="BB30" s="91" t="s">
        <v>34</v>
      </c>
    </row>
    <row r="31" spans="1:54" ht="53.25" customHeight="1">
      <c r="A31" s="118" t="str">
        <f t="shared" ca="1" si="1"/>
        <v>サービス停止</v>
      </c>
      <c r="B31" s="139" t="s">
        <v>16358</v>
      </c>
      <c r="C31" s="139" t="str">
        <f>IF(B31="","-",IF(COUNTIF($B$8:B31,B31)=1,"〇","×"))</f>
        <v>〇</v>
      </c>
      <c r="D31" s="140" t="s">
        <v>16081</v>
      </c>
      <c r="E31" s="155" t="s">
        <v>16359</v>
      </c>
      <c r="F31" s="156" t="s">
        <v>16360</v>
      </c>
      <c r="G31" s="142" t="s">
        <v>545</v>
      </c>
      <c r="H31" s="143" t="s">
        <v>16361</v>
      </c>
      <c r="I31" s="144" t="s">
        <v>16086</v>
      </c>
      <c r="J31" s="144" t="s">
        <v>16270</v>
      </c>
      <c r="K31" s="145" t="s">
        <v>8179</v>
      </c>
      <c r="L31" s="144" t="s">
        <v>16125</v>
      </c>
      <c r="M31" s="144" t="s">
        <v>16362</v>
      </c>
      <c r="N31" s="146" t="s">
        <v>16363</v>
      </c>
      <c r="O31" s="146" t="s">
        <v>16364</v>
      </c>
      <c r="P31" s="146" t="s">
        <v>16365</v>
      </c>
      <c r="Q31" s="146" t="s">
        <v>16366</v>
      </c>
      <c r="R31" s="146" t="s">
        <v>16262</v>
      </c>
      <c r="S31" s="147" t="s">
        <v>16095</v>
      </c>
      <c r="T31" s="146" t="s">
        <v>16367</v>
      </c>
      <c r="U31" s="147" t="s">
        <v>16098</v>
      </c>
      <c r="V31" s="147" t="s">
        <v>16098</v>
      </c>
      <c r="W31" s="142" t="s">
        <v>16229</v>
      </c>
      <c r="X31" s="142" t="s">
        <v>16368</v>
      </c>
      <c r="Y31" s="142"/>
      <c r="Z31" s="148" t="str">
        <f ca="1">IF(AC31="",IF(AA31="","",IF(TODAY()&gt;=AA31,"サービス開始",IF(TODAY()&lt;AA31,"本稼働前",""))),IF(TODAY()&gt;=AC31,"サービス停止",IF(AA31="","",IF(TODAY()&gt;=AA31,"サービス開始",IF(TODAY()&lt;AA31,"本稼働前","")))))</f>
        <v>サービス停止</v>
      </c>
      <c r="AA31" s="149">
        <v>44032</v>
      </c>
      <c r="AB31" s="149" t="s">
        <v>16104</v>
      </c>
      <c r="AC31" s="149">
        <v>45291</v>
      </c>
      <c r="AD31" s="149" t="s">
        <v>16104</v>
      </c>
      <c r="AE31" s="150"/>
      <c r="AF31" s="150"/>
      <c r="AG31" s="142" t="s">
        <v>16369</v>
      </c>
      <c r="AH31" s="142"/>
      <c r="AI31" s="142" t="s">
        <v>16104</v>
      </c>
      <c r="AJ31" s="151" t="s">
        <v>16104</v>
      </c>
      <c r="AK31" s="142" t="s">
        <v>16104</v>
      </c>
      <c r="AL31" s="151" t="s">
        <v>16104</v>
      </c>
      <c r="AM31" s="149">
        <v>45674</v>
      </c>
      <c r="AN31" s="154" t="s">
        <v>16370</v>
      </c>
      <c r="AO31" s="153" t="s">
        <v>16106</v>
      </c>
      <c r="AP31" s="154"/>
      <c r="AQ31" s="154" t="s">
        <v>16107</v>
      </c>
      <c r="AR31" s="149"/>
      <c r="AS31" s="142" t="s">
        <v>16108</v>
      </c>
      <c r="AT31" s="142" t="s">
        <v>16109</v>
      </c>
      <c r="AU31" s="142"/>
      <c r="AV31" s="149">
        <v>45785</v>
      </c>
      <c r="AW31" s="142"/>
      <c r="AX31" s="149"/>
      <c r="AY31" s="142" t="str">
        <f t="shared" ca="1" si="2"/>
        <v>OK</v>
      </c>
      <c r="AZ31" s="142" t="b">
        <f t="shared" si="3"/>
        <v>0</v>
      </c>
      <c r="BA31" s="281">
        <f t="shared" si="4"/>
        <v>24</v>
      </c>
      <c r="BB31" s="91" t="s">
        <v>34</v>
      </c>
    </row>
    <row r="32" spans="1:54" ht="53.25" customHeight="1">
      <c r="A32" s="118" t="str">
        <f t="shared" ca="1" si="1"/>
        <v/>
      </c>
      <c r="B32" s="139" t="s">
        <v>85</v>
      </c>
      <c r="C32" s="139" t="str">
        <f>IF(B32="","-",IF(COUNTIF($B$8:B32,B32)=1,"〇","×"))</f>
        <v>〇</v>
      </c>
      <c r="D32" s="140" t="s">
        <v>16081</v>
      </c>
      <c r="E32" s="155" t="s">
        <v>16371</v>
      </c>
      <c r="F32" s="156" t="s">
        <v>16283</v>
      </c>
      <c r="G32" s="142" t="s">
        <v>16372</v>
      </c>
      <c r="H32" s="143" t="s">
        <v>16373</v>
      </c>
      <c r="I32" s="144" t="s">
        <v>16086</v>
      </c>
      <c r="J32" s="144" t="s">
        <v>16270</v>
      </c>
      <c r="K32" s="145" t="s">
        <v>8179</v>
      </c>
      <c r="L32" s="144" t="s">
        <v>16125</v>
      </c>
      <c r="M32" s="144" t="s">
        <v>16168</v>
      </c>
      <c r="N32" s="146" t="s">
        <v>16334</v>
      </c>
      <c r="O32" s="146" t="s">
        <v>16335</v>
      </c>
      <c r="P32" s="146" t="s">
        <v>16092</v>
      </c>
      <c r="Q32" s="146" t="s">
        <v>16336</v>
      </c>
      <c r="R32" s="146" t="s">
        <v>16262</v>
      </c>
      <c r="S32" s="147" t="s">
        <v>16095</v>
      </c>
      <c r="T32" s="146" t="s">
        <v>16374</v>
      </c>
      <c r="U32" s="147" t="s">
        <v>16116</v>
      </c>
      <c r="V32" s="147" t="s">
        <v>16098</v>
      </c>
      <c r="W32" s="142" t="s">
        <v>16338</v>
      </c>
      <c r="X32" s="142" t="s">
        <v>16339</v>
      </c>
      <c r="Y32" s="142"/>
      <c r="Z32" s="148" t="str">
        <f ca="1">IF(AC32="",IF(AA32="","",IF(TODAY()&gt;=AA32,"サービス開始",IF(TODAY()&lt;AA32,"本稼働前",""))),IF(TODAY()&gt;=AC32,"サービス停止",IF(AA32="","",IF(TODAY()&gt;=AA32,"サービス開始",IF(TODAY()&lt;AA32,"本稼働前","")))))</f>
        <v>サービス開始</v>
      </c>
      <c r="AA32" s="149">
        <v>44075</v>
      </c>
      <c r="AB32" s="149" t="s">
        <v>16104</v>
      </c>
      <c r="AC32" s="149"/>
      <c r="AD32" s="149"/>
      <c r="AE32" s="150"/>
      <c r="AF32" s="150"/>
      <c r="AG32" s="142" t="s">
        <v>16372</v>
      </c>
      <c r="AH32" s="142"/>
      <c r="AI32" s="142" t="s">
        <v>16375</v>
      </c>
      <c r="AJ32" s="151">
        <v>1</v>
      </c>
      <c r="AK32" s="142" t="s">
        <v>16104</v>
      </c>
      <c r="AL32" s="151" t="s">
        <v>16104</v>
      </c>
      <c r="AM32" s="149">
        <v>45674</v>
      </c>
      <c r="AN32" s="154" t="s">
        <v>16376</v>
      </c>
      <c r="AO32" s="160" t="s">
        <v>16106</v>
      </c>
      <c r="AP32" s="154"/>
      <c r="AQ32" s="154" t="s">
        <v>16137</v>
      </c>
      <c r="AR32" s="149"/>
      <c r="AS32" s="142" t="s">
        <v>16138</v>
      </c>
      <c r="AT32" s="142" t="s">
        <v>16139</v>
      </c>
      <c r="AU32" s="142"/>
      <c r="AV32" s="149">
        <v>45785</v>
      </c>
      <c r="AW32" s="142"/>
      <c r="AX32" s="149"/>
      <c r="AY32" s="142" t="str">
        <f t="shared" ca="1" si="2"/>
        <v>OK</v>
      </c>
      <c r="AZ32" s="142" t="b">
        <f t="shared" si="3"/>
        <v>1</v>
      </c>
      <c r="BA32" s="281">
        <f t="shared" si="4"/>
        <v>25</v>
      </c>
      <c r="BB32" s="91" t="s">
        <v>34</v>
      </c>
    </row>
    <row r="33" spans="1:55" ht="53.25" customHeight="1">
      <c r="A33" s="118" t="str">
        <f t="shared" si="1"/>
        <v>サービス停止</v>
      </c>
      <c r="B33" s="139"/>
      <c r="C33" s="139" t="str">
        <f>IF(B33="","-",IF(COUNTIF($B$8:B33,B33)=1,"〇","×"))</f>
        <v>-</v>
      </c>
      <c r="D33" s="140" t="s">
        <v>16081</v>
      </c>
      <c r="E33" s="155" t="s">
        <v>16377</v>
      </c>
      <c r="F33" s="156"/>
      <c r="G33" s="142" t="s">
        <v>16378</v>
      </c>
      <c r="H33" s="143" t="s">
        <v>16379</v>
      </c>
      <c r="I33" s="144" t="s">
        <v>16086</v>
      </c>
      <c r="J33" s="144"/>
      <c r="K33" s="145" t="s">
        <v>8179</v>
      </c>
      <c r="L33" s="144" t="s">
        <v>16125</v>
      </c>
      <c r="M33" s="144" t="s">
        <v>16380</v>
      </c>
      <c r="N33" s="146" t="s">
        <v>16090</v>
      </c>
      <c r="O33" s="146" t="s">
        <v>16381</v>
      </c>
      <c r="P33" s="146" t="s">
        <v>16092</v>
      </c>
      <c r="Q33" s="146" t="s">
        <v>16382</v>
      </c>
      <c r="R33" s="146" t="s">
        <v>16262</v>
      </c>
      <c r="S33" s="147" t="s">
        <v>16095</v>
      </c>
      <c r="T33" s="146" t="s">
        <v>16383</v>
      </c>
      <c r="U33" s="147" t="s">
        <v>16098</v>
      </c>
      <c r="V33" s="147" t="s">
        <v>16384</v>
      </c>
      <c r="W33" s="142" t="s">
        <v>16385</v>
      </c>
      <c r="X33" s="142" t="s">
        <v>16386</v>
      </c>
      <c r="Y33" s="142"/>
      <c r="Z33" s="148" t="s">
        <v>16101</v>
      </c>
      <c r="AA33" s="149">
        <v>44043</v>
      </c>
      <c r="AB33" s="149" t="s">
        <v>16104</v>
      </c>
      <c r="AC33" s="149" t="s">
        <v>16103</v>
      </c>
      <c r="AD33" s="149" t="s">
        <v>16104</v>
      </c>
      <c r="AE33" s="150"/>
      <c r="AF33" s="150"/>
      <c r="AG33" s="150"/>
      <c r="AH33" s="150"/>
      <c r="AI33" s="142" t="s">
        <v>16104</v>
      </c>
      <c r="AJ33" s="151" t="s">
        <v>16104</v>
      </c>
      <c r="AK33" s="142" t="s">
        <v>16104</v>
      </c>
      <c r="AL33" s="151" t="s">
        <v>16104</v>
      </c>
      <c r="AM33" s="149">
        <v>45674</v>
      </c>
      <c r="AN33" s="154" t="s">
        <v>16387</v>
      </c>
      <c r="AO33" s="153" t="s">
        <v>16106</v>
      </c>
      <c r="AP33" s="154"/>
      <c r="AQ33" s="154" t="s">
        <v>16107</v>
      </c>
      <c r="AR33" s="149"/>
      <c r="AS33" s="142" t="s">
        <v>16108</v>
      </c>
      <c r="AT33" s="142" t="s">
        <v>16109</v>
      </c>
      <c r="AU33" s="142"/>
      <c r="AV33" s="149">
        <v>45785</v>
      </c>
      <c r="AW33" s="142"/>
      <c r="AX33" s="149"/>
      <c r="AY33" s="142" t="str">
        <f t="shared" si="2"/>
        <v>NG</v>
      </c>
      <c r="AZ33" s="142" t="b">
        <f t="shared" si="3"/>
        <v>0</v>
      </c>
      <c r="BA33" s="281">
        <f t="shared" si="4"/>
        <v>26</v>
      </c>
      <c r="BB33" s="91" t="s">
        <v>34</v>
      </c>
    </row>
    <row r="34" spans="1:55" ht="61.5" customHeight="1">
      <c r="A34" s="118" t="str">
        <f t="shared" si="1"/>
        <v>サービス停止</v>
      </c>
      <c r="B34" s="139" t="s">
        <v>16388</v>
      </c>
      <c r="C34" s="139" t="str">
        <f>IF(B34="","-",IF(COUNTIF($B$8:B34,B34)=1,"〇","×"))</f>
        <v>〇</v>
      </c>
      <c r="D34" s="140" t="s">
        <v>16081</v>
      </c>
      <c r="E34" s="155" t="s">
        <v>16389</v>
      </c>
      <c r="F34" s="156" t="s">
        <v>16390</v>
      </c>
      <c r="G34" s="142" t="s">
        <v>16391</v>
      </c>
      <c r="H34" s="143" t="s">
        <v>16392</v>
      </c>
      <c r="I34" s="144" t="s">
        <v>16086</v>
      </c>
      <c r="J34" s="144" t="s">
        <v>16186</v>
      </c>
      <c r="K34" s="145" t="s">
        <v>16087</v>
      </c>
      <c r="L34" s="144" t="s">
        <v>16393</v>
      </c>
      <c r="M34" s="144" t="s">
        <v>16394</v>
      </c>
      <c r="N34" s="146" t="s">
        <v>16395</v>
      </c>
      <c r="O34" s="146" t="s">
        <v>16396</v>
      </c>
      <c r="P34" s="146" t="s">
        <v>16397</v>
      </c>
      <c r="Q34" s="146" t="s">
        <v>16398</v>
      </c>
      <c r="R34" s="164" t="s">
        <v>16399</v>
      </c>
      <c r="S34" s="147" t="s">
        <v>16095</v>
      </c>
      <c r="T34" s="146" t="s">
        <v>16400</v>
      </c>
      <c r="U34" s="147" t="s">
        <v>16116</v>
      </c>
      <c r="V34" s="147" t="s">
        <v>16098</v>
      </c>
      <c r="W34" s="142" t="s">
        <v>16131</v>
      </c>
      <c r="X34" s="142" t="s">
        <v>16401</v>
      </c>
      <c r="Y34" s="142"/>
      <c r="Z34" s="148" t="s">
        <v>16101</v>
      </c>
      <c r="AA34" s="149">
        <v>44174</v>
      </c>
      <c r="AB34" s="149" t="s">
        <v>16104</v>
      </c>
      <c r="AC34" s="149" t="s">
        <v>16103</v>
      </c>
      <c r="AD34" s="149" t="s">
        <v>16104</v>
      </c>
      <c r="AE34" s="150"/>
      <c r="AF34" s="150"/>
      <c r="AG34" s="150"/>
      <c r="AH34" s="150"/>
      <c r="AI34" s="142" t="s">
        <v>16104</v>
      </c>
      <c r="AJ34" s="151" t="s">
        <v>16104</v>
      </c>
      <c r="AK34" s="142" t="s">
        <v>16104</v>
      </c>
      <c r="AL34" s="151" t="s">
        <v>16104</v>
      </c>
      <c r="AM34" s="149">
        <v>45674</v>
      </c>
      <c r="AN34" s="154" t="s">
        <v>16402</v>
      </c>
      <c r="AO34" s="153" t="s">
        <v>16403</v>
      </c>
      <c r="AP34" s="154" t="s">
        <v>16404</v>
      </c>
      <c r="AQ34" s="154" t="s">
        <v>16107</v>
      </c>
      <c r="AR34" s="149"/>
      <c r="AS34" s="142" t="s">
        <v>16108</v>
      </c>
      <c r="AT34" s="142" t="s">
        <v>16109</v>
      </c>
      <c r="AU34" s="142"/>
      <c r="AV34" s="149">
        <v>45785</v>
      </c>
      <c r="AW34" s="142"/>
      <c r="AX34" s="149"/>
      <c r="AY34" s="142" t="str">
        <f t="shared" si="2"/>
        <v>OK</v>
      </c>
      <c r="AZ34" s="142" t="b">
        <f t="shared" si="3"/>
        <v>0</v>
      </c>
      <c r="BA34" s="281">
        <f t="shared" si="4"/>
        <v>27</v>
      </c>
      <c r="BB34" s="91" t="s">
        <v>34</v>
      </c>
    </row>
    <row r="35" spans="1:55" ht="53.25" customHeight="1">
      <c r="A35" s="118" t="str">
        <f t="shared" ca="1" si="1"/>
        <v>サービス停止</v>
      </c>
      <c r="B35" s="139" t="s">
        <v>16405</v>
      </c>
      <c r="C35" s="139" t="str">
        <f>IF(B35="","-",IF(COUNTIF($B$8:B35,B35)=1,"〇","×"))</f>
        <v>〇</v>
      </c>
      <c r="D35" s="140" t="s">
        <v>16081</v>
      </c>
      <c r="E35" s="155" t="s">
        <v>16406</v>
      </c>
      <c r="F35" s="156" t="s">
        <v>16183</v>
      </c>
      <c r="G35" s="142" t="s">
        <v>16407</v>
      </c>
      <c r="H35" s="143" t="s">
        <v>16408</v>
      </c>
      <c r="I35" s="144" t="s">
        <v>16086</v>
      </c>
      <c r="J35" s="144" t="s">
        <v>16186</v>
      </c>
      <c r="K35" s="145" t="s">
        <v>16286</v>
      </c>
      <c r="L35" s="144" t="s">
        <v>16125</v>
      </c>
      <c r="M35" s="144" t="s">
        <v>16152</v>
      </c>
      <c r="N35" s="146" t="s">
        <v>16409</v>
      </c>
      <c r="O35" s="146" t="s">
        <v>16410</v>
      </c>
      <c r="P35" s="146" t="s">
        <v>16411</v>
      </c>
      <c r="Q35" s="146" t="s">
        <v>16366</v>
      </c>
      <c r="R35" s="146" t="s">
        <v>16412</v>
      </c>
      <c r="S35" s="147" t="s">
        <v>16095</v>
      </c>
      <c r="T35" s="146" t="s">
        <v>16413</v>
      </c>
      <c r="U35" s="147" t="s">
        <v>16098</v>
      </c>
      <c r="V35" s="147" t="s">
        <v>16098</v>
      </c>
      <c r="W35" s="142" t="s">
        <v>16414</v>
      </c>
      <c r="X35" s="142" t="s">
        <v>16415</v>
      </c>
      <c r="Y35" s="142"/>
      <c r="Z35" s="148" t="str">
        <f ca="1">IF(AC35="",IF(AA35="","",IF(TODAY()&gt;=AA35,"サービス開始",IF(TODAY()&lt;AA35,"本稼働前",""))),IF(TODAY()&gt;=AC35,"サービス停止",IF(AA35="","",IF(TODAY()&gt;=AA35,"サービス開始",IF(TODAY()&lt;AA35,"本稼働前","")))))</f>
        <v>サービス停止</v>
      </c>
      <c r="AA35" s="149">
        <v>44112</v>
      </c>
      <c r="AB35" s="149" t="s">
        <v>16104</v>
      </c>
      <c r="AC35" s="149">
        <v>46022</v>
      </c>
      <c r="AD35" s="149" t="s">
        <v>16104</v>
      </c>
      <c r="AE35" s="150"/>
      <c r="AF35" s="150"/>
      <c r="AG35" s="150" t="s">
        <v>16416</v>
      </c>
      <c r="AH35" s="146" t="s">
        <v>16417</v>
      </c>
      <c r="AI35" s="142" t="s">
        <v>16414</v>
      </c>
      <c r="AJ35" s="151">
        <v>1</v>
      </c>
      <c r="AK35" s="142" t="s">
        <v>16104</v>
      </c>
      <c r="AL35" s="151" t="s">
        <v>16104</v>
      </c>
      <c r="AM35" s="149">
        <v>45674</v>
      </c>
      <c r="AN35" s="154" t="s">
        <v>16418</v>
      </c>
      <c r="AO35" s="160" t="s">
        <v>16419</v>
      </c>
      <c r="AP35" s="154" t="s">
        <v>16420</v>
      </c>
      <c r="AQ35" s="154" t="s">
        <v>16137</v>
      </c>
      <c r="AR35" s="149"/>
      <c r="AS35" s="142" t="s">
        <v>16138</v>
      </c>
      <c r="AT35" s="142" t="s">
        <v>16139</v>
      </c>
      <c r="AU35" s="142"/>
      <c r="AV35" s="149">
        <v>45785</v>
      </c>
      <c r="AW35" s="142"/>
      <c r="AX35" s="149"/>
      <c r="AY35" s="142" t="str">
        <f t="shared" ca="1" si="2"/>
        <v>OK</v>
      </c>
      <c r="AZ35" s="142" t="b">
        <f t="shared" si="3"/>
        <v>1</v>
      </c>
      <c r="BA35" s="281">
        <f t="shared" si="4"/>
        <v>28</v>
      </c>
      <c r="BB35" s="91" t="s">
        <v>34</v>
      </c>
    </row>
    <row r="36" spans="1:55" ht="53.25" customHeight="1">
      <c r="A36" s="118" t="str">
        <f t="shared" si="1"/>
        <v>サービス停止</v>
      </c>
      <c r="B36" s="139" t="s">
        <v>16421</v>
      </c>
      <c r="C36" s="139" t="str">
        <f>IF(B36="","-",IF(COUNTIF($B$8:B36,B36)=1,"〇","×"))</f>
        <v>〇</v>
      </c>
      <c r="D36" s="140" t="s">
        <v>16081</v>
      </c>
      <c r="E36" s="155" t="s">
        <v>16422</v>
      </c>
      <c r="F36" s="156" t="s">
        <v>16283</v>
      </c>
      <c r="G36" s="142" t="s">
        <v>16423</v>
      </c>
      <c r="H36" s="143" t="s">
        <v>16424</v>
      </c>
      <c r="I36" s="144" t="s">
        <v>16086</v>
      </c>
      <c r="J36" s="144" t="s">
        <v>16167</v>
      </c>
      <c r="K36" s="145" t="s">
        <v>16224</v>
      </c>
      <c r="L36" s="144" t="s">
        <v>16125</v>
      </c>
      <c r="M36" s="144" t="s">
        <v>16089</v>
      </c>
      <c r="N36" s="146" t="s">
        <v>16425</v>
      </c>
      <c r="O36" s="146" t="s">
        <v>16426</v>
      </c>
      <c r="P36" s="146" t="s">
        <v>16128</v>
      </c>
      <c r="Q36" s="146" t="s">
        <v>16427</v>
      </c>
      <c r="R36" s="146" t="s">
        <v>16428</v>
      </c>
      <c r="S36" s="147" t="s">
        <v>16095</v>
      </c>
      <c r="T36" s="146" t="s">
        <v>16429</v>
      </c>
      <c r="U36" s="147" t="s">
        <v>16175</v>
      </c>
      <c r="V36" s="147" t="s">
        <v>16098</v>
      </c>
      <c r="W36" s="142" t="s">
        <v>16430</v>
      </c>
      <c r="X36" s="142" t="s">
        <v>16431</v>
      </c>
      <c r="Y36" s="142"/>
      <c r="Z36" s="148" t="s">
        <v>16101</v>
      </c>
      <c r="AA36" s="149">
        <v>44116</v>
      </c>
      <c r="AB36" s="149" t="s">
        <v>16104</v>
      </c>
      <c r="AC36" s="149" t="s">
        <v>16103</v>
      </c>
      <c r="AD36" s="149" t="s">
        <v>16104</v>
      </c>
      <c r="AE36" s="150"/>
      <c r="AF36" s="150"/>
      <c r="AG36" s="150"/>
      <c r="AH36" s="150"/>
      <c r="AI36" s="142" t="s">
        <v>16104</v>
      </c>
      <c r="AJ36" s="151" t="s">
        <v>16104</v>
      </c>
      <c r="AK36" s="142" t="s">
        <v>16104</v>
      </c>
      <c r="AL36" s="151" t="s">
        <v>16104</v>
      </c>
      <c r="AM36" s="149">
        <v>45674</v>
      </c>
      <c r="AN36" s="154" t="s">
        <v>16432</v>
      </c>
      <c r="AO36" s="153" t="s">
        <v>16106</v>
      </c>
      <c r="AP36" s="154"/>
      <c r="AQ36" s="154" t="s">
        <v>16107</v>
      </c>
      <c r="AR36" s="149"/>
      <c r="AS36" s="142" t="s">
        <v>16108</v>
      </c>
      <c r="AT36" s="142" t="s">
        <v>16109</v>
      </c>
      <c r="AU36" s="142"/>
      <c r="AV36" s="149">
        <v>45785</v>
      </c>
      <c r="AW36" s="142"/>
      <c r="AX36" s="149"/>
      <c r="AY36" s="142" t="str">
        <f t="shared" si="2"/>
        <v>OK</v>
      </c>
      <c r="AZ36" s="142" t="b">
        <f t="shared" si="3"/>
        <v>0</v>
      </c>
      <c r="BA36" s="281">
        <f t="shared" si="4"/>
        <v>29</v>
      </c>
      <c r="BB36" s="91" t="s">
        <v>34</v>
      </c>
    </row>
    <row r="37" spans="1:55" ht="53.25" customHeight="1">
      <c r="A37" s="118" t="str">
        <f t="shared" si="1"/>
        <v>サービス停止</v>
      </c>
      <c r="B37" s="139"/>
      <c r="C37" s="139" t="str">
        <f>IF(B37="","-",IF(COUNTIF($B$8:B37,B37)=1,"〇","×"))</f>
        <v>-</v>
      </c>
      <c r="D37" s="140" t="s">
        <v>16081</v>
      </c>
      <c r="E37" s="155" t="s">
        <v>16433</v>
      </c>
      <c r="F37" s="156"/>
      <c r="G37" s="142" t="s">
        <v>16434</v>
      </c>
      <c r="H37" s="143" t="s">
        <v>16435</v>
      </c>
      <c r="I37" s="144" t="s">
        <v>16436</v>
      </c>
      <c r="J37" s="144"/>
      <c r="K37" s="145" t="s">
        <v>16437</v>
      </c>
      <c r="L37" s="144" t="s">
        <v>16125</v>
      </c>
      <c r="M37" s="144" t="s">
        <v>16089</v>
      </c>
      <c r="N37" s="146" t="s">
        <v>16438</v>
      </c>
      <c r="O37" s="165" t="s">
        <v>16439</v>
      </c>
      <c r="P37" s="146" t="s">
        <v>16440</v>
      </c>
      <c r="Q37" s="146" t="s">
        <v>16441</v>
      </c>
      <c r="R37" s="146"/>
      <c r="S37" s="147" t="s">
        <v>16442</v>
      </c>
      <c r="T37" s="146" t="s">
        <v>16443</v>
      </c>
      <c r="U37" s="147" t="s">
        <v>16116</v>
      </c>
      <c r="V37" s="147" t="s">
        <v>16116</v>
      </c>
      <c r="W37" s="142" t="s">
        <v>16444</v>
      </c>
      <c r="X37" s="142" t="s">
        <v>16445</v>
      </c>
      <c r="Y37" s="142"/>
      <c r="Z37" s="148" t="s">
        <v>16101</v>
      </c>
      <c r="AA37" s="149">
        <v>44172</v>
      </c>
      <c r="AB37" s="149" t="s">
        <v>16104</v>
      </c>
      <c r="AC37" s="149" t="s">
        <v>16103</v>
      </c>
      <c r="AD37" s="149" t="s">
        <v>16104</v>
      </c>
      <c r="AE37" s="150"/>
      <c r="AF37" s="150"/>
      <c r="AG37" s="150"/>
      <c r="AH37" s="150"/>
      <c r="AI37" s="142" t="s">
        <v>16104</v>
      </c>
      <c r="AJ37" s="151" t="s">
        <v>16104</v>
      </c>
      <c r="AK37" s="142" t="s">
        <v>16104</v>
      </c>
      <c r="AL37" s="151" t="s">
        <v>16104</v>
      </c>
      <c r="AM37" s="149">
        <v>45674</v>
      </c>
      <c r="AN37" s="154" t="s">
        <v>16446</v>
      </c>
      <c r="AO37" s="153" t="s">
        <v>16106</v>
      </c>
      <c r="AP37" s="154"/>
      <c r="AQ37" s="154" t="s">
        <v>16107</v>
      </c>
      <c r="AR37" s="149"/>
      <c r="AS37" s="142" t="s">
        <v>16108</v>
      </c>
      <c r="AT37" s="142" t="s">
        <v>16109</v>
      </c>
      <c r="AU37" s="142"/>
      <c r="AV37" s="149">
        <v>45785</v>
      </c>
      <c r="AW37" s="142"/>
      <c r="AX37" s="149"/>
      <c r="AY37" s="142" t="str">
        <f t="shared" si="2"/>
        <v>NG</v>
      </c>
      <c r="AZ37" s="142" t="b">
        <f t="shared" si="3"/>
        <v>0</v>
      </c>
      <c r="BA37" s="281">
        <f t="shared" si="4"/>
        <v>30</v>
      </c>
      <c r="BB37" s="91" t="s">
        <v>34</v>
      </c>
    </row>
    <row r="38" spans="1:55" ht="53.25" customHeight="1">
      <c r="A38" s="118" t="str">
        <f t="shared" si="1"/>
        <v>サービス停止</v>
      </c>
      <c r="B38" s="139"/>
      <c r="C38" s="139" t="str">
        <f>IF(B38="","-",IF(COUNTIF($B$8:B38,B38)=1,"〇","×"))</f>
        <v>-</v>
      </c>
      <c r="D38" s="140" t="s">
        <v>16081</v>
      </c>
      <c r="E38" s="155" t="s">
        <v>16447</v>
      </c>
      <c r="F38" s="156"/>
      <c r="G38" s="142" t="s">
        <v>16448</v>
      </c>
      <c r="H38" s="143" t="s">
        <v>16449</v>
      </c>
      <c r="I38" s="144" t="s">
        <v>16436</v>
      </c>
      <c r="J38" s="144"/>
      <c r="K38" s="145" t="s">
        <v>16437</v>
      </c>
      <c r="L38" s="144" t="s">
        <v>16125</v>
      </c>
      <c r="M38" s="144" t="s">
        <v>16089</v>
      </c>
      <c r="N38" s="146" t="s">
        <v>16438</v>
      </c>
      <c r="O38" s="165" t="s">
        <v>16439</v>
      </c>
      <c r="P38" s="146" t="s">
        <v>16440</v>
      </c>
      <c r="Q38" s="146" t="s">
        <v>16441</v>
      </c>
      <c r="R38" s="146"/>
      <c r="S38" s="147" t="s">
        <v>16442</v>
      </c>
      <c r="T38" s="146" t="s">
        <v>16443</v>
      </c>
      <c r="U38" s="147" t="s">
        <v>16116</v>
      </c>
      <c r="V38" s="147" t="s">
        <v>16116</v>
      </c>
      <c r="W38" s="142" t="s">
        <v>16444</v>
      </c>
      <c r="X38" s="142" t="s">
        <v>16445</v>
      </c>
      <c r="Y38" s="142"/>
      <c r="Z38" s="148" t="s">
        <v>16101</v>
      </c>
      <c r="AA38" s="149">
        <v>44172</v>
      </c>
      <c r="AB38" s="149" t="s">
        <v>16104</v>
      </c>
      <c r="AC38" s="149" t="s">
        <v>16103</v>
      </c>
      <c r="AD38" s="149" t="s">
        <v>16104</v>
      </c>
      <c r="AE38" s="150"/>
      <c r="AF38" s="150"/>
      <c r="AG38" s="150"/>
      <c r="AH38" s="150"/>
      <c r="AI38" s="142" t="s">
        <v>16104</v>
      </c>
      <c r="AJ38" s="151" t="s">
        <v>16104</v>
      </c>
      <c r="AK38" s="142" t="s">
        <v>16104</v>
      </c>
      <c r="AL38" s="151" t="s">
        <v>16104</v>
      </c>
      <c r="AM38" s="149">
        <v>45674</v>
      </c>
      <c r="AN38" s="154" t="s">
        <v>16446</v>
      </c>
      <c r="AO38" s="153" t="s">
        <v>16106</v>
      </c>
      <c r="AP38" s="154"/>
      <c r="AQ38" s="154" t="s">
        <v>16107</v>
      </c>
      <c r="AR38" s="149"/>
      <c r="AS38" s="142" t="s">
        <v>16108</v>
      </c>
      <c r="AT38" s="142" t="s">
        <v>16109</v>
      </c>
      <c r="AU38" s="142"/>
      <c r="AV38" s="149">
        <v>45785</v>
      </c>
      <c r="AW38" s="142"/>
      <c r="AX38" s="149"/>
      <c r="AY38" s="142" t="str">
        <f t="shared" si="2"/>
        <v>NG</v>
      </c>
      <c r="AZ38" s="142" t="b">
        <f t="shared" si="3"/>
        <v>0</v>
      </c>
      <c r="BA38" s="281">
        <f t="shared" si="4"/>
        <v>31</v>
      </c>
      <c r="BB38" s="91" t="s">
        <v>34</v>
      </c>
    </row>
    <row r="39" spans="1:55" ht="53.25" customHeight="1">
      <c r="A39" s="118" t="str">
        <f t="shared" si="1"/>
        <v>サービス停止</v>
      </c>
      <c r="B39" s="139" t="s">
        <v>16450</v>
      </c>
      <c r="C39" s="139" t="str">
        <f>IF(B39="","-",IF(COUNTIF($B$8:B39,B39)=1,"〇","×"))</f>
        <v>〇</v>
      </c>
      <c r="D39" s="140" t="s">
        <v>16081</v>
      </c>
      <c r="E39" s="155" t="s">
        <v>16451</v>
      </c>
      <c r="F39" s="156" t="s">
        <v>16283</v>
      </c>
      <c r="G39" s="142" t="s">
        <v>16452</v>
      </c>
      <c r="H39" s="143" t="s">
        <v>16453</v>
      </c>
      <c r="I39" s="144" t="s">
        <v>16436</v>
      </c>
      <c r="J39" s="144" t="s">
        <v>16454</v>
      </c>
      <c r="K39" s="145" t="s">
        <v>16224</v>
      </c>
      <c r="L39" s="144" t="s">
        <v>16125</v>
      </c>
      <c r="M39" s="144" t="s">
        <v>16089</v>
      </c>
      <c r="N39" s="146" t="s">
        <v>16455</v>
      </c>
      <c r="O39" s="146" t="s">
        <v>16456</v>
      </c>
      <c r="P39" s="146" t="s">
        <v>16440</v>
      </c>
      <c r="Q39" s="146" t="s">
        <v>16457</v>
      </c>
      <c r="R39" s="146" t="s">
        <v>16458</v>
      </c>
      <c r="S39" s="147" t="s">
        <v>16095</v>
      </c>
      <c r="T39" s="146" t="s">
        <v>16459</v>
      </c>
      <c r="U39" s="147" t="s">
        <v>16175</v>
      </c>
      <c r="V39" s="147" t="s">
        <v>16175</v>
      </c>
      <c r="W39" s="142"/>
      <c r="X39" s="142"/>
      <c r="Y39" s="142"/>
      <c r="Z39" s="148" t="s">
        <v>16101</v>
      </c>
      <c r="AA39" s="149">
        <v>44116</v>
      </c>
      <c r="AB39" s="149" t="s">
        <v>16104</v>
      </c>
      <c r="AC39" s="149" t="s">
        <v>16103</v>
      </c>
      <c r="AD39" s="149" t="s">
        <v>16104</v>
      </c>
      <c r="AE39" s="150"/>
      <c r="AF39" s="150"/>
      <c r="AG39" s="150"/>
      <c r="AH39" s="150"/>
      <c r="AI39" s="142" t="s">
        <v>16104</v>
      </c>
      <c r="AJ39" s="151" t="s">
        <v>16104</v>
      </c>
      <c r="AK39" s="142" t="s">
        <v>16104</v>
      </c>
      <c r="AL39" s="151" t="s">
        <v>16104</v>
      </c>
      <c r="AM39" s="149">
        <v>45674</v>
      </c>
      <c r="AN39" s="154" t="s">
        <v>16460</v>
      </c>
      <c r="AO39" s="153" t="s">
        <v>16106</v>
      </c>
      <c r="AP39" s="154"/>
      <c r="AQ39" s="154" t="s">
        <v>16107</v>
      </c>
      <c r="AR39" s="149"/>
      <c r="AS39" s="142" t="s">
        <v>16108</v>
      </c>
      <c r="AT39" s="142" t="s">
        <v>16109</v>
      </c>
      <c r="AU39" s="142"/>
      <c r="AV39" s="149">
        <v>45785</v>
      </c>
      <c r="AW39" s="142"/>
      <c r="AX39" s="149"/>
      <c r="AY39" s="142" t="str">
        <f t="shared" si="2"/>
        <v>OK</v>
      </c>
      <c r="AZ39" s="142" t="b">
        <f t="shared" si="3"/>
        <v>0</v>
      </c>
      <c r="BA39" s="281">
        <f t="shared" si="4"/>
        <v>32</v>
      </c>
      <c r="BB39" s="91" t="s">
        <v>34</v>
      </c>
    </row>
    <row r="40" spans="1:55" ht="219" customHeight="1">
      <c r="A40" s="118" t="str">
        <f t="shared" ca="1" si="1"/>
        <v>サービス停止</v>
      </c>
      <c r="B40" s="139" t="s">
        <v>16461</v>
      </c>
      <c r="C40" s="139" t="str">
        <f>IF(B40="","-",IF(COUNTIF($B$8:B40,B40)=1,"〇","×"))</f>
        <v>〇</v>
      </c>
      <c r="D40" s="140" t="s">
        <v>16081</v>
      </c>
      <c r="E40" s="155" t="s">
        <v>16462</v>
      </c>
      <c r="F40" s="156" t="s">
        <v>16318</v>
      </c>
      <c r="G40" s="142" t="s">
        <v>16463</v>
      </c>
      <c r="H40" s="143" t="s">
        <v>16464</v>
      </c>
      <c r="I40" s="144" t="s">
        <v>16086</v>
      </c>
      <c r="J40" s="144" t="s">
        <v>16167</v>
      </c>
      <c r="K40" s="145" t="s">
        <v>16224</v>
      </c>
      <c r="L40" s="144" t="s">
        <v>16125</v>
      </c>
      <c r="M40" s="144" t="s">
        <v>16089</v>
      </c>
      <c r="N40" s="146" t="s">
        <v>16465</v>
      </c>
      <c r="O40" s="146" t="s">
        <v>16466</v>
      </c>
      <c r="P40" s="146" t="s">
        <v>16467</v>
      </c>
      <c r="Q40" s="146" t="s">
        <v>16468</v>
      </c>
      <c r="R40" s="146"/>
      <c r="S40" s="147" t="s">
        <v>16095</v>
      </c>
      <c r="T40" s="146" t="s">
        <v>16469</v>
      </c>
      <c r="U40" s="147" t="s">
        <v>16116</v>
      </c>
      <c r="V40" s="147" t="s">
        <v>16098</v>
      </c>
      <c r="W40" s="142" t="s">
        <v>16470</v>
      </c>
      <c r="X40" s="142" t="s">
        <v>16471</v>
      </c>
      <c r="Y40" s="142"/>
      <c r="Z40" s="148" t="str">
        <f ca="1">IF(AC40="",IF(AA40="","",IF(TODAY()&gt;=AA40,"サービス開始",IF(TODAY()&lt;AA40,"本稼働前",""))),IF(TODAY()&gt;=AC40,"サービス停止",IF(AA40="","",IF(TODAY()&gt;=AA40,"サービス開始",IF(TODAY()&lt;AA40,"本稼働前","")))))</f>
        <v>サービス停止</v>
      </c>
      <c r="AA40" s="149">
        <v>44228</v>
      </c>
      <c r="AB40" s="149" t="s">
        <v>16104</v>
      </c>
      <c r="AC40" s="149">
        <v>46112</v>
      </c>
      <c r="AD40" s="149" t="s">
        <v>16104</v>
      </c>
      <c r="AE40" s="150"/>
      <c r="AF40" s="150"/>
      <c r="AG40" s="150"/>
      <c r="AH40" s="150"/>
      <c r="AI40" s="142" t="s">
        <v>16472</v>
      </c>
      <c r="AJ40" s="151">
        <v>1</v>
      </c>
      <c r="AK40" s="142" t="s">
        <v>16104</v>
      </c>
      <c r="AL40" s="151" t="s">
        <v>16104</v>
      </c>
      <c r="AM40" s="149">
        <v>45674</v>
      </c>
      <c r="AN40" s="154" t="s">
        <v>16473</v>
      </c>
      <c r="AO40" s="160" t="s">
        <v>16419</v>
      </c>
      <c r="AP40" s="154" t="s">
        <v>16474</v>
      </c>
      <c r="AQ40" s="154" t="s">
        <v>16328</v>
      </c>
      <c r="AR40" s="149"/>
      <c r="AS40" s="142" t="s">
        <v>16329</v>
      </c>
      <c r="AT40" s="142" t="s">
        <v>16330</v>
      </c>
      <c r="AU40" s="142"/>
      <c r="AV40" s="149">
        <v>45785</v>
      </c>
      <c r="AW40" s="142"/>
      <c r="AX40" s="149"/>
      <c r="AY40" s="142" t="str">
        <f t="shared" ca="1" si="2"/>
        <v>OK</v>
      </c>
      <c r="AZ40" s="142" t="b">
        <f t="shared" si="3"/>
        <v>1</v>
      </c>
      <c r="BA40" s="281">
        <f t="shared" si="4"/>
        <v>33</v>
      </c>
      <c r="BB40" s="91" t="s">
        <v>34</v>
      </c>
    </row>
    <row r="41" spans="1:55" ht="93" customHeight="1">
      <c r="A41" s="118" t="str">
        <f t="shared" ca="1" si="1"/>
        <v/>
      </c>
      <c r="B41" s="139" t="s">
        <v>16475</v>
      </c>
      <c r="C41" s="139" t="str">
        <f>IF(B41="","-",IF(COUNTIF($B$8:B41,B41)=1,"〇","×"))</f>
        <v>〇</v>
      </c>
      <c r="D41" s="140" t="s">
        <v>16081</v>
      </c>
      <c r="E41" s="155" t="s">
        <v>16476</v>
      </c>
      <c r="F41" s="156" t="s">
        <v>16164</v>
      </c>
      <c r="G41" s="142" t="s">
        <v>16477</v>
      </c>
      <c r="H41" s="143" t="s">
        <v>16478</v>
      </c>
      <c r="I41" s="144" t="s">
        <v>16086</v>
      </c>
      <c r="J41" s="144" t="s">
        <v>16270</v>
      </c>
      <c r="K41" s="145" t="s">
        <v>16479</v>
      </c>
      <c r="L41" s="144" t="s">
        <v>16125</v>
      </c>
      <c r="M41" s="144" t="s">
        <v>16168</v>
      </c>
      <c r="N41" s="146" t="s">
        <v>16480</v>
      </c>
      <c r="O41" s="146" t="s">
        <v>16481</v>
      </c>
      <c r="P41" s="146" t="s">
        <v>16440</v>
      </c>
      <c r="Q41" s="146" t="s">
        <v>16482</v>
      </c>
      <c r="R41" s="146" t="s">
        <v>16262</v>
      </c>
      <c r="S41" s="147" t="s">
        <v>16095</v>
      </c>
      <c r="T41" s="146" t="s">
        <v>16483</v>
      </c>
      <c r="U41" s="147" t="s">
        <v>16098</v>
      </c>
      <c r="V41" s="147" t="s">
        <v>16484</v>
      </c>
      <c r="W41" s="142" t="s">
        <v>16485</v>
      </c>
      <c r="X41" s="142" t="s">
        <v>16486</v>
      </c>
      <c r="Y41" s="142"/>
      <c r="Z41" s="148" t="str">
        <f ca="1">IF(AC41="",IF(AA41="","",IF(TODAY()&gt;=AA41,"サービス開始",IF(TODAY()&lt;AA41,"本稼働前",""))),IF(TODAY()&gt;=AC41,"サービス停止",IF(AA41="","",IF(TODAY()&gt;=AA41,"サービス開始",IF(TODAY()&lt;AA41,"本稼働前","")))))</f>
        <v>サービス開始</v>
      </c>
      <c r="AA41" s="149">
        <v>44148</v>
      </c>
      <c r="AB41" s="149" t="s">
        <v>16104</v>
      </c>
      <c r="AC41" s="149"/>
      <c r="AD41" s="149"/>
      <c r="AE41" s="150"/>
      <c r="AF41" s="150"/>
      <c r="AG41" s="142" t="s">
        <v>16477</v>
      </c>
      <c r="AH41" s="142"/>
      <c r="AI41" s="142" t="s">
        <v>16487</v>
      </c>
      <c r="AJ41" s="166">
        <v>1</v>
      </c>
      <c r="AK41" s="142" t="s">
        <v>16104</v>
      </c>
      <c r="AL41" s="151" t="s">
        <v>16104</v>
      </c>
      <c r="AM41" s="149">
        <v>45674</v>
      </c>
      <c r="AN41" s="154" t="s">
        <v>16488</v>
      </c>
      <c r="AO41" s="160" t="s">
        <v>16106</v>
      </c>
      <c r="AP41" s="154"/>
      <c r="AQ41" s="154" t="s">
        <v>16137</v>
      </c>
      <c r="AR41" s="149"/>
      <c r="AS41" s="142" t="s">
        <v>16138</v>
      </c>
      <c r="AT41" s="142" t="s">
        <v>16139</v>
      </c>
      <c r="AU41" s="142"/>
      <c r="AV41" s="149">
        <v>45785</v>
      </c>
      <c r="AW41" s="142"/>
      <c r="AX41" s="149"/>
      <c r="AY41" s="142" t="str">
        <f t="shared" ca="1" si="2"/>
        <v>OK</v>
      </c>
      <c r="AZ41" s="142" t="b">
        <f t="shared" si="3"/>
        <v>1</v>
      </c>
      <c r="BA41" s="281">
        <f t="shared" si="4"/>
        <v>34</v>
      </c>
      <c r="BB41" s="91" t="s">
        <v>34</v>
      </c>
      <c r="BC41" s="85" t="s">
        <v>16489</v>
      </c>
    </row>
    <row r="42" spans="1:55" ht="53.25" customHeight="1">
      <c r="A42" s="118" t="str">
        <f t="shared" si="1"/>
        <v>サービス停止</v>
      </c>
      <c r="B42" s="139"/>
      <c r="C42" s="139" t="str">
        <f>IF(B42="","-",IF(COUNTIF($B$8:B42,B42)=1,"〇","×"))</f>
        <v>-</v>
      </c>
      <c r="D42" s="140" t="s">
        <v>16081</v>
      </c>
      <c r="E42" s="155" t="s">
        <v>16490</v>
      </c>
      <c r="F42" s="156"/>
      <c r="G42" s="142" t="s">
        <v>16491</v>
      </c>
      <c r="H42" s="143" t="s">
        <v>16492</v>
      </c>
      <c r="I42" s="144" t="s">
        <v>16436</v>
      </c>
      <c r="J42" s="144"/>
      <c r="K42" s="145" t="s">
        <v>16104</v>
      </c>
      <c r="L42" s="144" t="s">
        <v>16088</v>
      </c>
      <c r="M42" s="144" t="s">
        <v>16168</v>
      </c>
      <c r="N42" s="146" t="s">
        <v>16493</v>
      </c>
      <c r="O42" s="146" t="s">
        <v>16494</v>
      </c>
      <c r="P42" s="146" t="s">
        <v>16495</v>
      </c>
      <c r="Q42" s="146" t="s">
        <v>16496</v>
      </c>
      <c r="R42" s="146"/>
      <c r="S42" s="147" t="s">
        <v>16095</v>
      </c>
      <c r="T42" s="146" t="s">
        <v>16497</v>
      </c>
      <c r="U42" s="147" t="s">
        <v>16116</v>
      </c>
      <c r="V42" s="147" t="s">
        <v>16116</v>
      </c>
      <c r="W42" s="142" t="s">
        <v>16498</v>
      </c>
      <c r="X42" s="142"/>
      <c r="Y42" s="142"/>
      <c r="Z42" s="148" t="s">
        <v>16101</v>
      </c>
      <c r="AA42" s="149">
        <v>44112</v>
      </c>
      <c r="AB42" s="149" t="s">
        <v>16104</v>
      </c>
      <c r="AC42" s="149" t="s">
        <v>16103</v>
      </c>
      <c r="AD42" s="149" t="s">
        <v>16104</v>
      </c>
      <c r="AE42" s="150"/>
      <c r="AF42" s="150"/>
      <c r="AG42" s="150"/>
      <c r="AH42" s="150"/>
      <c r="AI42" s="142" t="s">
        <v>16104</v>
      </c>
      <c r="AJ42" s="151" t="s">
        <v>16104</v>
      </c>
      <c r="AK42" s="142" t="s">
        <v>16104</v>
      </c>
      <c r="AL42" s="151" t="s">
        <v>16104</v>
      </c>
      <c r="AM42" s="149">
        <v>45674</v>
      </c>
      <c r="AN42" s="154" t="s">
        <v>16499</v>
      </c>
      <c r="AO42" s="153" t="s">
        <v>16106</v>
      </c>
      <c r="AP42" s="154"/>
      <c r="AQ42" s="154" t="s">
        <v>16107</v>
      </c>
      <c r="AR42" s="149"/>
      <c r="AS42" s="142" t="s">
        <v>16108</v>
      </c>
      <c r="AT42" s="142" t="s">
        <v>16109</v>
      </c>
      <c r="AU42" s="142"/>
      <c r="AV42" s="149">
        <v>45785</v>
      </c>
      <c r="AW42" s="142"/>
      <c r="AX42" s="149"/>
      <c r="AY42" s="142" t="str">
        <f t="shared" si="2"/>
        <v>NG</v>
      </c>
      <c r="AZ42" s="142" t="b">
        <f t="shared" si="3"/>
        <v>0</v>
      </c>
      <c r="BA42" s="281">
        <f t="shared" si="4"/>
        <v>35</v>
      </c>
      <c r="BB42" s="91" t="s">
        <v>34</v>
      </c>
    </row>
    <row r="43" spans="1:55" ht="53.25" customHeight="1">
      <c r="A43" s="118" t="str">
        <f t="shared" si="1"/>
        <v>サービス停止</v>
      </c>
      <c r="B43" s="139"/>
      <c r="C43" s="139" t="str">
        <f>IF(B43="","-",IF(COUNTIF($B$8:B43,B43)=1,"〇","×"))</f>
        <v>-</v>
      </c>
      <c r="D43" s="140" t="s">
        <v>16081</v>
      </c>
      <c r="E43" s="155" t="s">
        <v>16500</v>
      </c>
      <c r="F43" s="156"/>
      <c r="G43" s="142" t="s">
        <v>16501</v>
      </c>
      <c r="H43" s="143" t="s">
        <v>16502</v>
      </c>
      <c r="I43" s="144" t="s">
        <v>16436</v>
      </c>
      <c r="J43" s="144"/>
      <c r="K43" s="145" t="s">
        <v>16104</v>
      </c>
      <c r="L43" s="144" t="s">
        <v>16088</v>
      </c>
      <c r="M43" s="144" t="s">
        <v>16168</v>
      </c>
      <c r="N43" s="146" t="s">
        <v>16503</v>
      </c>
      <c r="O43" s="146" t="s">
        <v>16504</v>
      </c>
      <c r="P43" s="146" t="s">
        <v>16440</v>
      </c>
      <c r="Q43" s="146" t="s">
        <v>16505</v>
      </c>
      <c r="R43" s="146"/>
      <c r="S43" s="147" t="s">
        <v>16095</v>
      </c>
      <c r="T43" s="146" t="s">
        <v>16506</v>
      </c>
      <c r="U43" s="147" t="s">
        <v>16116</v>
      </c>
      <c r="V43" s="147" t="s">
        <v>16116</v>
      </c>
      <c r="W43" s="142" t="s">
        <v>16498</v>
      </c>
      <c r="X43" s="142"/>
      <c r="Y43" s="142"/>
      <c r="Z43" s="148" t="s">
        <v>16101</v>
      </c>
      <c r="AA43" s="149">
        <v>44112</v>
      </c>
      <c r="AB43" s="149" t="s">
        <v>16104</v>
      </c>
      <c r="AC43" s="149" t="s">
        <v>16103</v>
      </c>
      <c r="AD43" s="149" t="s">
        <v>16104</v>
      </c>
      <c r="AE43" s="150"/>
      <c r="AF43" s="150"/>
      <c r="AG43" s="150"/>
      <c r="AH43" s="150"/>
      <c r="AI43" s="142" t="s">
        <v>16104</v>
      </c>
      <c r="AJ43" s="151" t="s">
        <v>16104</v>
      </c>
      <c r="AK43" s="142" t="s">
        <v>16104</v>
      </c>
      <c r="AL43" s="151" t="s">
        <v>16104</v>
      </c>
      <c r="AM43" s="149">
        <v>45674</v>
      </c>
      <c r="AN43" s="154"/>
      <c r="AO43" s="153" t="s">
        <v>16106</v>
      </c>
      <c r="AP43" s="154"/>
      <c r="AQ43" s="154" t="s">
        <v>16107</v>
      </c>
      <c r="AR43" s="149"/>
      <c r="AS43" s="142" t="s">
        <v>16108</v>
      </c>
      <c r="AT43" s="142" t="s">
        <v>16109</v>
      </c>
      <c r="AU43" s="142"/>
      <c r="AV43" s="149">
        <v>45785</v>
      </c>
      <c r="AW43" s="142"/>
      <c r="AX43" s="149"/>
      <c r="AY43" s="142" t="str">
        <f t="shared" si="2"/>
        <v>NG</v>
      </c>
      <c r="AZ43" s="142" t="b">
        <f t="shared" si="3"/>
        <v>0</v>
      </c>
      <c r="BA43" s="281">
        <f t="shared" si="4"/>
        <v>36</v>
      </c>
      <c r="BB43" s="91" t="s">
        <v>34</v>
      </c>
    </row>
    <row r="44" spans="1:55" ht="53.25" customHeight="1">
      <c r="A44" s="118" t="str">
        <f t="shared" ca="1" si="1"/>
        <v>サービス停止</v>
      </c>
      <c r="B44" s="139" t="s">
        <v>16507</v>
      </c>
      <c r="C44" s="139" t="str">
        <f>IF(B44="","-",IF(COUNTIF($B$8:B44,B44)=1,"〇","×"))</f>
        <v>〇</v>
      </c>
      <c r="D44" s="140" t="s">
        <v>16081</v>
      </c>
      <c r="E44" s="155" t="s">
        <v>16508</v>
      </c>
      <c r="F44" s="156" t="s">
        <v>16509</v>
      </c>
      <c r="G44" s="142" t="s">
        <v>16510</v>
      </c>
      <c r="H44" s="143" t="s">
        <v>16511</v>
      </c>
      <c r="I44" s="144" t="s">
        <v>16086</v>
      </c>
      <c r="J44" s="144" t="s">
        <v>16186</v>
      </c>
      <c r="K44" s="145" t="s">
        <v>16286</v>
      </c>
      <c r="L44" s="144" t="s">
        <v>16125</v>
      </c>
      <c r="M44" s="144" t="s">
        <v>16152</v>
      </c>
      <c r="N44" s="146" t="s">
        <v>16512</v>
      </c>
      <c r="O44" s="146" t="s">
        <v>16513</v>
      </c>
      <c r="P44" s="146" t="s">
        <v>16440</v>
      </c>
      <c r="Q44" s="146" t="s">
        <v>16514</v>
      </c>
      <c r="R44" s="146" t="s">
        <v>16412</v>
      </c>
      <c r="S44" s="147" t="s">
        <v>16095</v>
      </c>
      <c r="T44" s="146" t="s">
        <v>16515</v>
      </c>
      <c r="U44" s="147" t="s">
        <v>16098</v>
      </c>
      <c r="V44" s="147" t="s">
        <v>16098</v>
      </c>
      <c r="W44" s="142" t="s">
        <v>16414</v>
      </c>
      <c r="X44" s="142" t="s">
        <v>16415</v>
      </c>
      <c r="Y44" s="142"/>
      <c r="Z44" s="148" t="str">
        <f ca="1">IF(AC44="",IF(AA44="","",IF(TODAY()&gt;=AA44,"サービス開始",IF(TODAY()&lt;AA44,"本稼働前",""))),IF(TODAY()&gt;=AC44,"サービス停止",IF(AA44="","",IF(TODAY()&gt;=AA44,"サービス開始",IF(TODAY()&lt;AA44,"本稼働前","")))))</f>
        <v>サービス停止</v>
      </c>
      <c r="AA44" s="149">
        <v>44179</v>
      </c>
      <c r="AB44" s="149" t="s">
        <v>16104</v>
      </c>
      <c r="AC44" s="149">
        <v>46022</v>
      </c>
      <c r="AD44" s="149" t="s">
        <v>16104</v>
      </c>
      <c r="AE44" s="150"/>
      <c r="AF44" s="150"/>
      <c r="AG44" s="150" t="s">
        <v>16416</v>
      </c>
      <c r="AH44" s="146" t="s">
        <v>16516</v>
      </c>
      <c r="AI44" s="142" t="s">
        <v>16472</v>
      </c>
      <c r="AJ44" s="151">
        <v>1</v>
      </c>
      <c r="AK44" s="142" t="s">
        <v>16104</v>
      </c>
      <c r="AL44" s="151" t="s">
        <v>16104</v>
      </c>
      <c r="AM44" s="149">
        <v>45674</v>
      </c>
      <c r="AN44" s="154" t="s">
        <v>16517</v>
      </c>
      <c r="AO44" s="160" t="s">
        <v>16419</v>
      </c>
      <c r="AP44" s="154" t="s">
        <v>16518</v>
      </c>
      <c r="AQ44" s="154" t="s">
        <v>16137</v>
      </c>
      <c r="AR44" s="149"/>
      <c r="AS44" s="142" t="s">
        <v>16138</v>
      </c>
      <c r="AT44" s="142" t="s">
        <v>16139</v>
      </c>
      <c r="AU44" s="142"/>
      <c r="AV44" s="149">
        <v>45785</v>
      </c>
      <c r="AW44" s="142"/>
      <c r="AX44" s="149"/>
      <c r="AY44" s="142" t="str">
        <f t="shared" ca="1" si="2"/>
        <v>OK</v>
      </c>
      <c r="AZ44" s="142" t="b">
        <f t="shared" si="3"/>
        <v>1</v>
      </c>
      <c r="BA44" s="281">
        <f t="shared" si="4"/>
        <v>37</v>
      </c>
      <c r="BB44" s="91" t="s">
        <v>34</v>
      </c>
    </row>
    <row r="45" spans="1:55" ht="53.25" customHeight="1">
      <c r="A45" s="118" t="str">
        <f t="shared" si="1"/>
        <v>サービス停止</v>
      </c>
      <c r="B45" s="139"/>
      <c r="C45" s="139" t="str">
        <f>IF(B45="","-",IF(COUNTIF($B$8:B45,B45)=1,"〇","×"))</f>
        <v>-</v>
      </c>
      <c r="D45" s="140" t="s">
        <v>16081</v>
      </c>
      <c r="E45" s="155" t="s">
        <v>16519</v>
      </c>
      <c r="F45" s="156"/>
      <c r="G45" s="142" t="s">
        <v>16520</v>
      </c>
      <c r="H45" s="143" t="s">
        <v>16521</v>
      </c>
      <c r="I45" s="144" t="s">
        <v>16086</v>
      </c>
      <c r="J45" s="144"/>
      <c r="K45" s="145" t="s">
        <v>8179</v>
      </c>
      <c r="L45" s="144" t="s">
        <v>16088</v>
      </c>
      <c r="M45" s="144" t="s">
        <v>16168</v>
      </c>
      <c r="N45" s="146" t="s">
        <v>16522</v>
      </c>
      <c r="O45" s="146" t="s">
        <v>16523</v>
      </c>
      <c r="P45" s="146"/>
      <c r="Q45" s="146" t="s">
        <v>16524</v>
      </c>
      <c r="R45" s="146" t="s">
        <v>16324</v>
      </c>
      <c r="S45" s="147" t="s">
        <v>16095</v>
      </c>
      <c r="T45" s="146" t="s">
        <v>16525</v>
      </c>
      <c r="U45" s="147"/>
      <c r="V45" s="147"/>
      <c r="W45" s="142"/>
      <c r="X45" s="142"/>
      <c r="Y45" s="142"/>
      <c r="Z45" s="148" t="s">
        <v>16101</v>
      </c>
      <c r="AA45" s="149">
        <v>44172</v>
      </c>
      <c r="AB45" s="149" t="s">
        <v>16104</v>
      </c>
      <c r="AC45" s="149" t="s">
        <v>16103</v>
      </c>
      <c r="AD45" s="149" t="s">
        <v>16104</v>
      </c>
      <c r="AE45" s="150"/>
      <c r="AF45" s="150"/>
      <c r="AG45" s="150"/>
      <c r="AH45" s="150"/>
      <c r="AI45" s="142" t="s">
        <v>16104</v>
      </c>
      <c r="AJ45" s="151" t="s">
        <v>16104</v>
      </c>
      <c r="AK45" s="142" t="s">
        <v>16104</v>
      </c>
      <c r="AL45" s="151" t="s">
        <v>16104</v>
      </c>
      <c r="AM45" s="149">
        <v>45674</v>
      </c>
      <c r="AN45" s="154"/>
      <c r="AO45" s="153" t="s">
        <v>16106</v>
      </c>
      <c r="AP45" s="154"/>
      <c r="AQ45" s="154" t="s">
        <v>16107</v>
      </c>
      <c r="AR45" s="149"/>
      <c r="AS45" s="142" t="s">
        <v>16108</v>
      </c>
      <c r="AT45" s="142" t="s">
        <v>16109</v>
      </c>
      <c r="AU45" s="142"/>
      <c r="AV45" s="149">
        <v>45785</v>
      </c>
      <c r="AW45" s="142"/>
      <c r="AX45" s="149"/>
      <c r="AY45" s="142" t="str">
        <f t="shared" si="2"/>
        <v>NG</v>
      </c>
      <c r="AZ45" s="142" t="b">
        <f t="shared" si="3"/>
        <v>0</v>
      </c>
      <c r="BA45" s="281">
        <f t="shared" si="4"/>
        <v>38</v>
      </c>
      <c r="BB45" s="91" t="s">
        <v>34</v>
      </c>
    </row>
    <row r="46" spans="1:55" ht="53.25" customHeight="1">
      <c r="A46" s="118" t="str">
        <f t="shared" si="1"/>
        <v>サービス停止</v>
      </c>
      <c r="B46" s="139"/>
      <c r="C46" s="139" t="str">
        <f>IF(B46="","-",IF(COUNTIF($B$8:B46,B46)=1,"〇","×"))</f>
        <v>-</v>
      </c>
      <c r="D46" s="140" t="s">
        <v>16081</v>
      </c>
      <c r="E46" s="155" t="s">
        <v>16526</v>
      </c>
      <c r="F46" s="156"/>
      <c r="G46" s="142" t="s">
        <v>16527</v>
      </c>
      <c r="H46" s="143" t="s">
        <v>16528</v>
      </c>
      <c r="I46" s="144" t="s">
        <v>16436</v>
      </c>
      <c r="J46" s="144"/>
      <c r="K46" s="145" t="s">
        <v>16437</v>
      </c>
      <c r="L46" s="144" t="s">
        <v>16125</v>
      </c>
      <c r="M46" s="144" t="s">
        <v>16380</v>
      </c>
      <c r="N46" s="146" t="s">
        <v>16529</v>
      </c>
      <c r="O46" s="146" t="s">
        <v>16530</v>
      </c>
      <c r="P46" s="146" t="s">
        <v>16531</v>
      </c>
      <c r="Q46" s="146" t="s">
        <v>16532</v>
      </c>
      <c r="R46" s="146"/>
      <c r="S46" s="147" t="s">
        <v>16095</v>
      </c>
      <c r="T46" s="146" t="s">
        <v>16533</v>
      </c>
      <c r="U46" s="147" t="s">
        <v>16098</v>
      </c>
      <c r="V46" s="147" t="s">
        <v>16534</v>
      </c>
      <c r="W46" s="142" t="s">
        <v>16535</v>
      </c>
      <c r="X46" s="142" t="s">
        <v>16536</v>
      </c>
      <c r="Y46" s="142"/>
      <c r="Z46" s="148" t="s">
        <v>16101</v>
      </c>
      <c r="AA46" s="149">
        <v>44204</v>
      </c>
      <c r="AB46" s="149" t="s">
        <v>16104</v>
      </c>
      <c r="AC46" s="149" t="s">
        <v>16103</v>
      </c>
      <c r="AD46" s="149" t="s">
        <v>16104</v>
      </c>
      <c r="AE46" s="150"/>
      <c r="AF46" s="150"/>
      <c r="AG46" s="150"/>
      <c r="AH46" s="150"/>
      <c r="AI46" s="142" t="s">
        <v>16104</v>
      </c>
      <c r="AJ46" s="151" t="s">
        <v>16104</v>
      </c>
      <c r="AK46" s="142" t="s">
        <v>16104</v>
      </c>
      <c r="AL46" s="151" t="s">
        <v>16104</v>
      </c>
      <c r="AM46" s="149">
        <v>45674</v>
      </c>
      <c r="AN46" s="154" t="s">
        <v>16537</v>
      </c>
      <c r="AO46" s="153" t="s">
        <v>16106</v>
      </c>
      <c r="AP46" s="154"/>
      <c r="AQ46" s="154" t="s">
        <v>16107</v>
      </c>
      <c r="AR46" s="149"/>
      <c r="AS46" s="142" t="s">
        <v>16108</v>
      </c>
      <c r="AT46" s="142" t="s">
        <v>16109</v>
      </c>
      <c r="AU46" s="142"/>
      <c r="AV46" s="149">
        <v>45785</v>
      </c>
      <c r="AW46" s="142"/>
      <c r="AX46" s="149"/>
      <c r="AY46" s="142" t="str">
        <f t="shared" si="2"/>
        <v>NG</v>
      </c>
      <c r="AZ46" s="142" t="b">
        <f t="shared" si="3"/>
        <v>0</v>
      </c>
      <c r="BA46" s="281">
        <f t="shared" si="4"/>
        <v>39</v>
      </c>
      <c r="BB46" s="91" t="s">
        <v>34</v>
      </c>
    </row>
    <row r="47" spans="1:55" ht="53.25" customHeight="1">
      <c r="A47" s="118" t="str">
        <f t="shared" si="1"/>
        <v>サービス停止</v>
      </c>
      <c r="B47" s="139" t="s">
        <v>16538</v>
      </c>
      <c r="C47" s="139" t="str">
        <f>IF(B47="","-",IF(COUNTIF($B$8:B47,B47)=1,"〇","×"))</f>
        <v>〇</v>
      </c>
      <c r="D47" s="140" t="s">
        <v>16081</v>
      </c>
      <c r="E47" s="155" t="s">
        <v>16539</v>
      </c>
      <c r="F47" s="156" t="s">
        <v>16283</v>
      </c>
      <c r="G47" s="142" t="s">
        <v>16540</v>
      </c>
      <c r="H47" s="143" t="s">
        <v>16541</v>
      </c>
      <c r="I47" s="144" t="s">
        <v>16436</v>
      </c>
      <c r="J47" s="144" t="s">
        <v>16542</v>
      </c>
      <c r="K47" s="145" t="s">
        <v>16437</v>
      </c>
      <c r="L47" s="144" t="s">
        <v>16125</v>
      </c>
      <c r="M47" s="144" t="s">
        <v>16168</v>
      </c>
      <c r="N47" s="146" t="s">
        <v>16543</v>
      </c>
      <c r="O47" s="146" t="s">
        <v>16530</v>
      </c>
      <c r="P47" s="146" t="s">
        <v>16544</v>
      </c>
      <c r="Q47" s="146" t="s">
        <v>16545</v>
      </c>
      <c r="R47" s="146" t="s">
        <v>16546</v>
      </c>
      <c r="S47" s="147" t="s">
        <v>16095</v>
      </c>
      <c r="T47" s="146" t="s">
        <v>16480</v>
      </c>
      <c r="U47" s="147" t="s">
        <v>16098</v>
      </c>
      <c r="V47" s="147" t="s">
        <v>16098</v>
      </c>
      <c r="W47" s="142" t="s">
        <v>16338</v>
      </c>
      <c r="X47" s="142" t="s">
        <v>16339</v>
      </c>
      <c r="Y47" s="142"/>
      <c r="Z47" s="148" t="s">
        <v>16101</v>
      </c>
      <c r="AA47" s="149">
        <v>44208</v>
      </c>
      <c r="AB47" s="149" t="s">
        <v>16104</v>
      </c>
      <c r="AC47" s="149" t="s">
        <v>16103</v>
      </c>
      <c r="AD47" s="149" t="s">
        <v>16104</v>
      </c>
      <c r="AE47" s="150"/>
      <c r="AF47" s="150"/>
      <c r="AG47" s="150"/>
      <c r="AH47" s="150"/>
      <c r="AI47" s="142" t="s">
        <v>16104</v>
      </c>
      <c r="AJ47" s="151" t="s">
        <v>16104</v>
      </c>
      <c r="AK47" s="142" t="s">
        <v>16104</v>
      </c>
      <c r="AL47" s="151" t="s">
        <v>16104</v>
      </c>
      <c r="AM47" s="149">
        <v>45674</v>
      </c>
      <c r="AN47" s="154" t="s">
        <v>16547</v>
      </c>
      <c r="AO47" s="153" t="s">
        <v>16106</v>
      </c>
      <c r="AP47" s="154"/>
      <c r="AQ47" s="154" t="s">
        <v>16107</v>
      </c>
      <c r="AR47" s="149"/>
      <c r="AS47" s="142" t="s">
        <v>16108</v>
      </c>
      <c r="AT47" s="142" t="s">
        <v>16109</v>
      </c>
      <c r="AU47" s="142"/>
      <c r="AV47" s="149">
        <v>45785</v>
      </c>
      <c r="AW47" s="142"/>
      <c r="AX47" s="149"/>
      <c r="AY47" s="142" t="str">
        <f t="shared" si="2"/>
        <v>OK</v>
      </c>
      <c r="AZ47" s="142" t="b">
        <f t="shared" si="3"/>
        <v>0</v>
      </c>
      <c r="BA47" s="281">
        <f t="shared" si="4"/>
        <v>40</v>
      </c>
      <c r="BB47" s="91" t="s">
        <v>34</v>
      </c>
    </row>
    <row r="48" spans="1:55" ht="53.25" customHeight="1">
      <c r="A48" s="118" t="str">
        <f t="shared" si="1"/>
        <v>サービス停止</v>
      </c>
      <c r="B48" s="139" t="s">
        <v>16548</v>
      </c>
      <c r="C48" s="139" t="str">
        <f>IF(B48="","-",IF(COUNTIF($B$8:B48,B48)=1,"〇","×"))</f>
        <v>〇</v>
      </c>
      <c r="D48" s="140" t="s">
        <v>16081</v>
      </c>
      <c r="E48" s="155" t="s">
        <v>16549</v>
      </c>
      <c r="F48" s="156" t="s">
        <v>16083</v>
      </c>
      <c r="G48" s="142" t="s">
        <v>16550</v>
      </c>
      <c r="H48" s="143" t="s">
        <v>16551</v>
      </c>
      <c r="I48" s="144" t="s">
        <v>16436</v>
      </c>
      <c r="J48" s="144" t="s">
        <v>16552</v>
      </c>
      <c r="K48" s="145" t="s">
        <v>16151</v>
      </c>
      <c r="L48" s="144" t="s">
        <v>16125</v>
      </c>
      <c r="M48" s="144" t="s">
        <v>16168</v>
      </c>
      <c r="N48" s="146" t="s">
        <v>16553</v>
      </c>
      <c r="O48" s="146" t="s">
        <v>16554</v>
      </c>
      <c r="P48" s="146" t="s">
        <v>16555</v>
      </c>
      <c r="Q48" s="146" t="s">
        <v>16556</v>
      </c>
      <c r="R48" s="146" t="s">
        <v>16557</v>
      </c>
      <c r="S48" s="147" t="s">
        <v>16095</v>
      </c>
      <c r="T48" s="146" t="s">
        <v>16558</v>
      </c>
      <c r="U48" s="147" t="s">
        <v>16098</v>
      </c>
      <c r="V48" s="147" t="s">
        <v>16098</v>
      </c>
      <c r="W48" s="142" t="s">
        <v>16313</v>
      </c>
      <c r="X48" s="142" t="s">
        <v>16559</v>
      </c>
      <c r="Y48" s="142"/>
      <c r="Z48" s="148" t="s">
        <v>16101</v>
      </c>
      <c r="AA48" s="149">
        <v>44216</v>
      </c>
      <c r="AB48" s="149" t="s">
        <v>16104</v>
      </c>
      <c r="AC48" s="149" t="s">
        <v>16103</v>
      </c>
      <c r="AD48" s="149" t="s">
        <v>16104</v>
      </c>
      <c r="AE48" s="150"/>
      <c r="AF48" s="150"/>
      <c r="AG48" s="150"/>
      <c r="AH48" s="150"/>
      <c r="AI48" s="142" t="s">
        <v>16104</v>
      </c>
      <c r="AJ48" s="151" t="s">
        <v>16104</v>
      </c>
      <c r="AK48" s="142" t="s">
        <v>16104</v>
      </c>
      <c r="AL48" s="151" t="s">
        <v>16104</v>
      </c>
      <c r="AM48" s="149">
        <v>45674</v>
      </c>
      <c r="AN48" s="154" t="s">
        <v>16560</v>
      </c>
      <c r="AO48" s="153" t="s">
        <v>16106</v>
      </c>
      <c r="AP48" s="154"/>
      <c r="AQ48" s="154" t="s">
        <v>16107</v>
      </c>
      <c r="AR48" s="149"/>
      <c r="AS48" s="142" t="s">
        <v>16108</v>
      </c>
      <c r="AT48" s="142" t="s">
        <v>16109</v>
      </c>
      <c r="AU48" s="142"/>
      <c r="AV48" s="149">
        <v>45785</v>
      </c>
      <c r="AW48" s="142"/>
      <c r="AX48" s="149"/>
      <c r="AY48" s="142" t="str">
        <f t="shared" si="2"/>
        <v>OK</v>
      </c>
      <c r="AZ48" s="142" t="b">
        <f t="shared" si="3"/>
        <v>0</v>
      </c>
      <c r="BA48" s="281">
        <f t="shared" si="4"/>
        <v>41</v>
      </c>
      <c r="BB48" s="91" t="s">
        <v>34</v>
      </c>
    </row>
    <row r="49" spans="1:54" ht="53.25" customHeight="1">
      <c r="A49" s="118" t="str">
        <f t="shared" si="1"/>
        <v>サービス停止</v>
      </c>
      <c r="B49" s="139"/>
      <c r="C49" s="139" t="str">
        <f>IF(B49="","-",IF(COUNTIF($B$8:B49,B49)=1,"〇","×"))</f>
        <v>-</v>
      </c>
      <c r="D49" s="140" t="s">
        <v>16081</v>
      </c>
      <c r="E49" s="155" t="s">
        <v>16561</v>
      </c>
      <c r="F49" s="156"/>
      <c r="G49" s="142" t="s">
        <v>16562</v>
      </c>
      <c r="H49" s="143" t="s">
        <v>16563</v>
      </c>
      <c r="I49" s="144" t="s">
        <v>16436</v>
      </c>
      <c r="J49" s="144"/>
      <c r="K49" s="145" t="s">
        <v>16437</v>
      </c>
      <c r="L49" s="144" t="s">
        <v>16125</v>
      </c>
      <c r="M49" s="144" t="s">
        <v>16152</v>
      </c>
      <c r="N49" s="146" t="s">
        <v>16564</v>
      </c>
      <c r="O49" s="146" t="s">
        <v>16565</v>
      </c>
      <c r="P49" s="146" t="s">
        <v>16555</v>
      </c>
      <c r="Q49" s="146" t="s">
        <v>16566</v>
      </c>
      <c r="R49" s="146"/>
      <c r="S49" s="147" t="s">
        <v>16095</v>
      </c>
      <c r="T49" s="146" t="s">
        <v>16533</v>
      </c>
      <c r="U49" s="147" t="s">
        <v>16116</v>
      </c>
      <c r="V49" s="147" t="s">
        <v>16098</v>
      </c>
      <c r="W49" s="142" t="s">
        <v>16313</v>
      </c>
      <c r="X49" s="142" t="s">
        <v>16567</v>
      </c>
      <c r="Y49" s="142"/>
      <c r="Z49" s="148" t="s">
        <v>16101</v>
      </c>
      <c r="AA49" s="149">
        <v>44284</v>
      </c>
      <c r="AB49" s="149" t="s">
        <v>16104</v>
      </c>
      <c r="AC49" s="149" t="s">
        <v>16103</v>
      </c>
      <c r="AD49" s="149" t="s">
        <v>16104</v>
      </c>
      <c r="AE49" s="150"/>
      <c r="AF49" s="150"/>
      <c r="AG49" s="150"/>
      <c r="AH49" s="150"/>
      <c r="AI49" s="142" t="s">
        <v>16104</v>
      </c>
      <c r="AJ49" s="151" t="s">
        <v>16104</v>
      </c>
      <c r="AK49" s="142" t="s">
        <v>16104</v>
      </c>
      <c r="AL49" s="151" t="s">
        <v>16104</v>
      </c>
      <c r="AM49" s="149">
        <v>45674</v>
      </c>
      <c r="AN49" s="154" t="s">
        <v>16568</v>
      </c>
      <c r="AO49" s="153" t="s">
        <v>16106</v>
      </c>
      <c r="AP49" s="154"/>
      <c r="AQ49" s="154" t="s">
        <v>16107</v>
      </c>
      <c r="AR49" s="149"/>
      <c r="AS49" s="142" t="s">
        <v>16108</v>
      </c>
      <c r="AT49" s="142" t="s">
        <v>16109</v>
      </c>
      <c r="AU49" s="142"/>
      <c r="AV49" s="149">
        <v>45785</v>
      </c>
      <c r="AW49" s="142"/>
      <c r="AX49" s="149"/>
      <c r="AY49" s="142" t="str">
        <f t="shared" si="2"/>
        <v>NG</v>
      </c>
      <c r="AZ49" s="142" t="b">
        <f t="shared" si="3"/>
        <v>0</v>
      </c>
      <c r="BA49" s="281">
        <f t="shared" si="4"/>
        <v>42</v>
      </c>
      <c r="BB49" s="91" t="s">
        <v>34</v>
      </c>
    </row>
    <row r="50" spans="1:54" ht="53.25" customHeight="1">
      <c r="A50" s="118" t="str">
        <f t="shared" si="1"/>
        <v>サービス停止</v>
      </c>
      <c r="B50" s="139" t="s">
        <v>16569</v>
      </c>
      <c r="C50" s="139" t="str">
        <f>IF(B50="","-",IF(COUNTIF($B$8:B50,B50)=1,"〇","×"))</f>
        <v>〇</v>
      </c>
      <c r="D50" s="140" t="s">
        <v>16081</v>
      </c>
      <c r="E50" s="155" t="s">
        <v>16570</v>
      </c>
      <c r="F50" s="156" t="s">
        <v>16164</v>
      </c>
      <c r="G50" s="142" t="s">
        <v>16571</v>
      </c>
      <c r="H50" s="143" t="s">
        <v>16572</v>
      </c>
      <c r="I50" s="144" t="s">
        <v>16573</v>
      </c>
      <c r="J50" s="144" t="s">
        <v>16552</v>
      </c>
      <c r="K50" s="145" t="s">
        <v>16574</v>
      </c>
      <c r="L50" s="144" t="s">
        <v>16125</v>
      </c>
      <c r="M50" s="144" t="s">
        <v>16089</v>
      </c>
      <c r="N50" s="146" t="s">
        <v>16213</v>
      </c>
      <c r="O50" s="146" t="s">
        <v>16214</v>
      </c>
      <c r="P50" s="146" t="s">
        <v>16128</v>
      </c>
      <c r="Q50" s="146" t="s">
        <v>16215</v>
      </c>
      <c r="R50" s="146" t="s">
        <v>16575</v>
      </c>
      <c r="S50" s="147" t="s">
        <v>16095</v>
      </c>
      <c r="T50" s="146" t="s">
        <v>16216</v>
      </c>
      <c r="U50" s="147" t="s">
        <v>16175</v>
      </c>
      <c r="V50" s="147" t="s">
        <v>16576</v>
      </c>
      <c r="W50" s="142" t="s">
        <v>16577</v>
      </c>
      <c r="X50" s="142" t="s">
        <v>16578</v>
      </c>
      <c r="Y50" s="142"/>
      <c r="Z50" s="148" t="s">
        <v>16101</v>
      </c>
      <c r="AA50" s="149">
        <v>44200</v>
      </c>
      <c r="AB50" s="149" t="s">
        <v>16104</v>
      </c>
      <c r="AC50" s="149" t="s">
        <v>16103</v>
      </c>
      <c r="AD50" s="149" t="s">
        <v>16104</v>
      </c>
      <c r="AE50" s="150"/>
      <c r="AF50" s="150"/>
      <c r="AG50" s="150"/>
      <c r="AH50" s="150"/>
      <c r="AI50" s="142" t="s">
        <v>16104</v>
      </c>
      <c r="AJ50" s="151" t="s">
        <v>16104</v>
      </c>
      <c r="AK50" s="142" t="s">
        <v>16104</v>
      </c>
      <c r="AL50" s="151" t="s">
        <v>16104</v>
      </c>
      <c r="AM50" s="149">
        <v>45674</v>
      </c>
      <c r="AN50" s="154" t="s">
        <v>16579</v>
      </c>
      <c r="AO50" s="153" t="s">
        <v>16106</v>
      </c>
      <c r="AP50" s="154"/>
      <c r="AQ50" s="154" t="s">
        <v>16107</v>
      </c>
      <c r="AR50" s="149"/>
      <c r="AS50" s="142" t="s">
        <v>16108</v>
      </c>
      <c r="AT50" s="142" t="s">
        <v>16109</v>
      </c>
      <c r="AU50" s="142"/>
      <c r="AV50" s="149">
        <v>45785</v>
      </c>
      <c r="AW50" s="142"/>
      <c r="AX50" s="149"/>
      <c r="AY50" s="142" t="str">
        <f t="shared" si="2"/>
        <v>OK</v>
      </c>
      <c r="AZ50" s="142" t="b">
        <f t="shared" si="3"/>
        <v>0</v>
      </c>
      <c r="BA50" s="281">
        <f t="shared" si="4"/>
        <v>43</v>
      </c>
      <c r="BB50" s="91" t="s">
        <v>34</v>
      </c>
    </row>
    <row r="51" spans="1:54" ht="53.25" customHeight="1">
      <c r="A51" s="118" t="str">
        <f t="shared" si="1"/>
        <v>サービス停止</v>
      </c>
      <c r="B51" s="139"/>
      <c r="C51" s="139" t="str">
        <f>IF(B51="","-",IF(COUNTIF($B$8:B51,B51)=1,"〇","×"))</f>
        <v>-</v>
      </c>
      <c r="D51" s="140" t="s">
        <v>16081</v>
      </c>
      <c r="E51" s="155" t="s">
        <v>16580</v>
      </c>
      <c r="F51" s="156"/>
      <c r="G51" s="142" t="s">
        <v>16581</v>
      </c>
      <c r="H51" s="143" t="s">
        <v>16582</v>
      </c>
      <c r="I51" s="144" t="s">
        <v>16573</v>
      </c>
      <c r="J51" s="144"/>
      <c r="K51" s="145" t="s">
        <v>16583</v>
      </c>
      <c r="L51" s="144" t="s">
        <v>16125</v>
      </c>
      <c r="M51" s="144" t="s">
        <v>16089</v>
      </c>
      <c r="N51" s="146" t="s">
        <v>16584</v>
      </c>
      <c r="O51" s="146" t="s">
        <v>16585</v>
      </c>
      <c r="P51" s="146" t="s">
        <v>16586</v>
      </c>
      <c r="Q51" s="146" t="s">
        <v>16587</v>
      </c>
      <c r="R51" s="146" t="s">
        <v>16546</v>
      </c>
      <c r="S51" s="147" t="s">
        <v>16095</v>
      </c>
      <c r="T51" s="146" t="s">
        <v>16533</v>
      </c>
      <c r="U51" s="147" t="s">
        <v>16116</v>
      </c>
      <c r="V51" s="147" t="s">
        <v>16116</v>
      </c>
      <c r="W51" s="142" t="s">
        <v>16588</v>
      </c>
      <c r="X51" s="142"/>
      <c r="Y51" s="142"/>
      <c r="Z51" s="148" t="s">
        <v>16101</v>
      </c>
      <c r="AA51" s="149">
        <v>44265</v>
      </c>
      <c r="AB51" s="149" t="s">
        <v>16104</v>
      </c>
      <c r="AC51" s="149" t="s">
        <v>16103</v>
      </c>
      <c r="AD51" s="149" t="s">
        <v>16104</v>
      </c>
      <c r="AE51" s="150"/>
      <c r="AF51" s="150"/>
      <c r="AG51" s="150"/>
      <c r="AH51" s="150"/>
      <c r="AI51" s="142" t="s">
        <v>16104</v>
      </c>
      <c r="AJ51" s="151" t="s">
        <v>16104</v>
      </c>
      <c r="AK51" s="142" t="s">
        <v>16104</v>
      </c>
      <c r="AL51" s="151" t="s">
        <v>16104</v>
      </c>
      <c r="AM51" s="149">
        <v>45674</v>
      </c>
      <c r="AN51" s="154" t="s">
        <v>16589</v>
      </c>
      <c r="AO51" s="153" t="s">
        <v>16106</v>
      </c>
      <c r="AP51" s="154"/>
      <c r="AQ51" s="154" t="s">
        <v>16107</v>
      </c>
      <c r="AR51" s="149"/>
      <c r="AS51" s="142" t="s">
        <v>16108</v>
      </c>
      <c r="AT51" s="142" t="s">
        <v>16109</v>
      </c>
      <c r="AU51" s="142"/>
      <c r="AV51" s="149">
        <v>45785</v>
      </c>
      <c r="AW51" s="142"/>
      <c r="AX51" s="149"/>
      <c r="AY51" s="142" t="str">
        <f t="shared" si="2"/>
        <v>NG</v>
      </c>
      <c r="AZ51" s="142" t="b">
        <f t="shared" si="3"/>
        <v>0</v>
      </c>
      <c r="BA51" s="281">
        <f t="shared" si="4"/>
        <v>44</v>
      </c>
      <c r="BB51" s="91" t="s">
        <v>34</v>
      </c>
    </row>
    <row r="52" spans="1:54" ht="53.25" customHeight="1">
      <c r="A52" s="118" t="str">
        <f t="shared" si="1"/>
        <v>サービス停止</v>
      </c>
      <c r="B52" s="139" t="s">
        <v>16590</v>
      </c>
      <c r="C52" s="139" t="str">
        <f>IF(B52="","-",IF(COUNTIF($B$8:B52,B52)=1,"〇","×"))</f>
        <v>〇</v>
      </c>
      <c r="D52" s="140" t="s">
        <v>16081</v>
      </c>
      <c r="E52" s="155" t="s">
        <v>16591</v>
      </c>
      <c r="F52" s="156" t="s">
        <v>16083</v>
      </c>
      <c r="G52" s="142" t="s">
        <v>16592</v>
      </c>
      <c r="H52" s="143" t="s">
        <v>16593</v>
      </c>
      <c r="I52" s="144" t="s">
        <v>16436</v>
      </c>
      <c r="J52" s="144" t="s">
        <v>16552</v>
      </c>
      <c r="K52" s="145" t="s">
        <v>16151</v>
      </c>
      <c r="L52" s="144" t="s">
        <v>16125</v>
      </c>
      <c r="M52" s="144" t="s">
        <v>16089</v>
      </c>
      <c r="N52" s="146" t="s">
        <v>16584</v>
      </c>
      <c r="O52" s="146" t="s">
        <v>16530</v>
      </c>
      <c r="P52" s="146" t="s">
        <v>16555</v>
      </c>
      <c r="Q52" s="146" t="s">
        <v>16594</v>
      </c>
      <c r="R52" s="146" t="s">
        <v>16575</v>
      </c>
      <c r="S52" s="147" t="s">
        <v>16095</v>
      </c>
      <c r="T52" s="146" t="s">
        <v>16595</v>
      </c>
      <c r="U52" s="147" t="s">
        <v>16098</v>
      </c>
      <c r="V52" s="147" t="s">
        <v>16098</v>
      </c>
      <c r="W52" s="142" t="s">
        <v>16470</v>
      </c>
      <c r="X52" s="142" t="s">
        <v>16596</v>
      </c>
      <c r="Y52" s="142"/>
      <c r="Z52" s="148" t="s">
        <v>16101</v>
      </c>
      <c r="AA52" s="149">
        <v>44242</v>
      </c>
      <c r="AB52" s="149" t="s">
        <v>16104</v>
      </c>
      <c r="AC52" s="149" t="s">
        <v>16103</v>
      </c>
      <c r="AD52" s="149" t="s">
        <v>16104</v>
      </c>
      <c r="AE52" s="150"/>
      <c r="AF52" s="150"/>
      <c r="AG52" s="150"/>
      <c r="AH52" s="150"/>
      <c r="AI52" s="142" t="s">
        <v>16104</v>
      </c>
      <c r="AJ52" s="151" t="s">
        <v>16104</v>
      </c>
      <c r="AK52" s="142" t="s">
        <v>16104</v>
      </c>
      <c r="AL52" s="151" t="s">
        <v>16104</v>
      </c>
      <c r="AM52" s="149">
        <v>45674</v>
      </c>
      <c r="AN52" s="154" t="s">
        <v>16597</v>
      </c>
      <c r="AO52" s="153" t="s">
        <v>16106</v>
      </c>
      <c r="AP52" s="154"/>
      <c r="AQ52" s="154" t="s">
        <v>16107</v>
      </c>
      <c r="AR52" s="149"/>
      <c r="AS52" s="142" t="s">
        <v>16108</v>
      </c>
      <c r="AT52" s="142" t="s">
        <v>16109</v>
      </c>
      <c r="AU52" s="142"/>
      <c r="AV52" s="149">
        <v>45785</v>
      </c>
      <c r="AW52" s="142"/>
      <c r="AX52" s="149"/>
      <c r="AY52" s="142" t="str">
        <f t="shared" si="2"/>
        <v>OK</v>
      </c>
      <c r="AZ52" s="142" t="b">
        <f t="shared" si="3"/>
        <v>0</v>
      </c>
      <c r="BA52" s="281">
        <f t="shared" si="4"/>
        <v>45</v>
      </c>
      <c r="BB52" s="91" t="s">
        <v>34</v>
      </c>
    </row>
    <row r="53" spans="1:54" ht="53.25" customHeight="1">
      <c r="A53" s="118" t="str">
        <f t="shared" si="1"/>
        <v>サービス停止</v>
      </c>
      <c r="B53" s="139"/>
      <c r="C53" s="139" t="str">
        <f>IF(B53="","-",IF(COUNTIF($B$8:B53,B53)=1,"〇","×"))</f>
        <v>-</v>
      </c>
      <c r="D53" s="140" t="s">
        <v>16081</v>
      </c>
      <c r="E53" s="155" t="s">
        <v>16598</v>
      </c>
      <c r="F53" s="156"/>
      <c r="G53" s="142" t="s">
        <v>16599</v>
      </c>
      <c r="H53" s="143" t="s">
        <v>16600</v>
      </c>
      <c r="I53" s="144" t="s">
        <v>16086</v>
      </c>
      <c r="J53" s="144"/>
      <c r="K53" s="145" t="s">
        <v>16224</v>
      </c>
      <c r="L53" s="144" t="s">
        <v>16125</v>
      </c>
      <c r="M53" s="144" t="s">
        <v>16168</v>
      </c>
      <c r="N53" s="146" t="s">
        <v>16601</v>
      </c>
      <c r="O53" s="146" t="s">
        <v>16530</v>
      </c>
      <c r="P53" s="146" t="s">
        <v>16602</v>
      </c>
      <c r="Q53" s="146" t="s">
        <v>16603</v>
      </c>
      <c r="R53" s="146" t="s">
        <v>16604</v>
      </c>
      <c r="S53" s="147" t="s">
        <v>16095</v>
      </c>
      <c r="T53" s="146" t="s">
        <v>16480</v>
      </c>
      <c r="U53" s="147" t="s">
        <v>16116</v>
      </c>
      <c r="V53" s="147" t="s">
        <v>16116</v>
      </c>
      <c r="W53" s="142" t="s">
        <v>16313</v>
      </c>
      <c r="X53" s="142" t="s">
        <v>16605</v>
      </c>
      <c r="Y53" s="142"/>
      <c r="Z53" s="148" t="s">
        <v>16101</v>
      </c>
      <c r="AA53" s="149">
        <v>44249</v>
      </c>
      <c r="AB53" s="149" t="s">
        <v>16104</v>
      </c>
      <c r="AC53" s="149" t="s">
        <v>16103</v>
      </c>
      <c r="AD53" s="149" t="s">
        <v>16104</v>
      </c>
      <c r="AE53" s="150"/>
      <c r="AF53" s="150"/>
      <c r="AG53" s="150"/>
      <c r="AH53" s="150"/>
      <c r="AI53" s="142" t="s">
        <v>16104</v>
      </c>
      <c r="AJ53" s="151" t="s">
        <v>16104</v>
      </c>
      <c r="AK53" s="142" t="s">
        <v>16104</v>
      </c>
      <c r="AL53" s="151" t="s">
        <v>16104</v>
      </c>
      <c r="AM53" s="149">
        <v>45674</v>
      </c>
      <c r="AN53" s="154" t="s">
        <v>16606</v>
      </c>
      <c r="AO53" s="153" t="s">
        <v>16106</v>
      </c>
      <c r="AP53" s="154"/>
      <c r="AQ53" s="154" t="s">
        <v>16107</v>
      </c>
      <c r="AR53" s="149"/>
      <c r="AS53" s="142" t="s">
        <v>16108</v>
      </c>
      <c r="AT53" s="142" t="s">
        <v>16109</v>
      </c>
      <c r="AU53" s="142"/>
      <c r="AV53" s="149">
        <v>45785</v>
      </c>
      <c r="AW53" s="142"/>
      <c r="AX53" s="149"/>
      <c r="AY53" s="142" t="str">
        <f t="shared" si="2"/>
        <v>NG</v>
      </c>
      <c r="AZ53" s="142" t="b">
        <f t="shared" si="3"/>
        <v>0</v>
      </c>
      <c r="BA53" s="281">
        <f t="shared" si="4"/>
        <v>46</v>
      </c>
      <c r="BB53" s="91" t="s">
        <v>34</v>
      </c>
    </row>
    <row r="54" spans="1:54" ht="53.25" customHeight="1">
      <c r="A54" s="118" t="str">
        <f t="shared" si="1"/>
        <v>サービス停止</v>
      </c>
      <c r="B54" s="139" t="s">
        <v>16607</v>
      </c>
      <c r="C54" s="139" t="str">
        <f>IF(B54="","-",IF(COUNTIF($B$8:B54,B54)=1,"〇","×"))</f>
        <v>〇</v>
      </c>
      <c r="D54" s="140" t="s">
        <v>16081</v>
      </c>
      <c r="E54" s="155" t="s">
        <v>16608</v>
      </c>
      <c r="F54" s="156" t="s">
        <v>16283</v>
      </c>
      <c r="G54" s="142" t="s">
        <v>16609</v>
      </c>
      <c r="H54" s="143" t="s">
        <v>16610</v>
      </c>
      <c r="I54" s="144" t="s">
        <v>16436</v>
      </c>
      <c r="J54" s="144" t="s">
        <v>16552</v>
      </c>
      <c r="K54" s="145" t="s">
        <v>16151</v>
      </c>
      <c r="L54" s="144" t="s">
        <v>16125</v>
      </c>
      <c r="M54" s="144" t="s">
        <v>16168</v>
      </c>
      <c r="N54" s="146" t="s">
        <v>16611</v>
      </c>
      <c r="O54" s="146" t="s">
        <v>16612</v>
      </c>
      <c r="P54" s="146" t="s">
        <v>16555</v>
      </c>
      <c r="Q54" s="146" t="s">
        <v>16613</v>
      </c>
      <c r="R54" s="146" t="s">
        <v>16614</v>
      </c>
      <c r="S54" s="147" t="s">
        <v>16095</v>
      </c>
      <c r="T54" s="146" t="s">
        <v>16615</v>
      </c>
      <c r="U54" s="147" t="s">
        <v>16116</v>
      </c>
      <c r="V54" s="147" t="s">
        <v>16098</v>
      </c>
      <c r="W54" s="142" t="s">
        <v>16470</v>
      </c>
      <c r="X54" s="142" t="s">
        <v>16616</v>
      </c>
      <c r="Y54" s="142"/>
      <c r="Z54" s="148" t="s">
        <v>16101</v>
      </c>
      <c r="AA54" s="149">
        <v>44256</v>
      </c>
      <c r="AB54" s="149" t="s">
        <v>16104</v>
      </c>
      <c r="AC54" s="149" t="s">
        <v>16103</v>
      </c>
      <c r="AD54" s="149" t="s">
        <v>16104</v>
      </c>
      <c r="AE54" s="150"/>
      <c r="AF54" s="150"/>
      <c r="AG54" s="150"/>
      <c r="AH54" s="150"/>
      <c r="AI54" s="142" t="s">
        <v>16104</v>
      </c>
      <c r="AJ54" s="151" t="s">
        <v>16104</v>
      </c>
      <c r="AK54" s="142" t="s">
        <v>16104</v>
      </c>
      <c r="AL54" s="151" t="s">
        <v>16104</v>
      </c>
      <c r="AM54" s="149">
        <v>45674</v>
      </c>
      <c r="AN54" s="154" t="s">
        <v>16617</v>
      </c>
      <c r="AO54" s="153" t="s">
        <v>16106</v>
      </c>
      <c r="AP54" s="154"/>
      <c r="AQ54" s="154" t="s">
        <v>16107</v>
      </c>
      <c r="AR54" s="149"/>
      <c r="AS54" s="142" t="s">
        <v>16108</v>
      </c>
      <c r="AT54" s="142" t="s">
        <v>16109</v>
      </c>
      <c r="AU54" s="142"/>
      <c r="AV54" s="149">
        <v>45785</v>
      </c>
      <c r="AW54" s="142"/>
      <c r="AX54" s="149"/>
      <c r="AY54" s="142" t="str">
        <f t="shared" si="2"/>
        <v>OK</v>
      </c>
      <c r="AZ54" s="142" t="b">
        <f t="shared" si="3"/>
        <v>0</v>
      </c>
      <c r="BA54" s="281">
        <f t="shared" si="4"/>
        <v>47</v>
      </c>
      <c r="BB54" s="91" t="s">
        <v>34</v>
      </c>
    </row>
    <row r="55" spans="1:54" ht="53.25" customHeight="1">
      <c r="A55" s="118" t="str">
        <f t="shared" si="1"/>
        <v>サービス停止</v>
      </c>
      <c r="B55" s="139"/>
      <c r="C55" s="139" t="str">
        <f>IF(B55="","-",IF(COUNTIF($B$8:B55,B55)=1,"〇","×"))</f>
        <v>-</v>
      </c>
      <c r="D55" s="140" t="s">
        <v>16081</v>
      </c>
      <c r="E55" s="155" t="s">
        <v>16618</v>
      </c>
      <c r="F55" s="156"/>
      <c r="G55" s="142" t="s">
        <v>16619</v>
      </c>
      <c r="H55" s="143" t="s">
        <v>16620</v>
      </c>
      <c r="I55" s="144" t="s">
        <v>16086</v>
      </c>
      <c r="J55" s="144"/>
      <c r="K55" s="145" t="s">
        <v>16087</v>
      </c>
      <c r="L55" s="144" t="s">
        <v>16125</v>
      </c>
      <c r="M55" s="144" t="s">
        <v>16089</v>
      </c>
      <c r="N55" s="146" t="s">
        <v>16621</v>
      </c>
      <c r="O55" s="146" t="s">
        <v>16622</v>
      </c>
      <c r="P55" s="146" t="s">
        <v>16623</v>
      </c>
      <c r="Q55" s="146"/>
      <c r="R55" s="146"/>
      <c r="S55" s="147" t="s">
        <v>16095</v>
      </c>
      <c r="T55" s="146" t="s">
        <v>16621</v>
      </c>
      <c r="U55" s="147" t="s">
        <v>16624</v>
      </c>
      <c r="V55" s="147" t="s">
        <v>16098</v>
      </c>
      <c r="W55" s="142" t="s">
        <v>16625</v>
      </c>
      <c r="X55" s="142" t="s">
        <v>16626</v>
      </c>
      <c r="Y55" s="142"/>
      <c r="Z55" s="148" t="s">
        <v>16101</v>
      </c>
      <c r="AA55" s="149" t="s">
        <v>16627</v>
      </c>
      <c r="AB55" s="149" t="s">
        <v>16104</v>
      </c>
      <c r="AC55" s="149" t="s">
        <v>16103</v>
      </c>
      <c r="AD55" s="149" t="s">
        <v>16104</v>
      </c>
      <c r="AE55" s="150"/>
      <c r="AF55" s="150"/>
      <c r="AG55" s="150"/>
      <c r="AH55" s="150"/>
      <c r="AI55" s="142" t="s">
        <v>16104</v>
      </c>
      <c r="AJ55" s="151" t="s">
        <v>16104</v>
      </c>
      <c r="AK55" s="142" t="s">
        <v>16104</v>
      </c>
      <c r="AL55" s="151" t="s">
        <v>16104</v>
      </c>
      <c r="AM55" s="149">
        <v>45674</v>
      </c>
      <c r="AN55" s="154" t="s">
        <v>16628</v>
      </c>
      <c r="AO55" s="153" t="s">
        <v>16106</v>
      </c>
      <c r="AP55" s="154"/>
      <c r="AQ55" s="154" t="s">
        <v>16107</v>
      </c>
      <c r="AR55" s="149"/>
      <c r="AS55" s="142" t="s">
        <v>16108</v>
      </c>
      <c r="AT55" s="142" t="s">
        <v>16109</v>
      </c>
      <c r="AU55" s="142"/>
      <c r="AV55" s="149">
        <v>45785</v>
      </c>
      <c r="AW55" s="142"/>
      <c r="AX55" s="149"/>
      <c r="AY55" s="142" t="str">
        <f t="shared" si="2"/>
        <v>NG</v>
      </c>
      <c r="AZ55" s="142" t="b">
        <f t="shared" si="3"/>
        <v>0</v>
      </c>
      <c r="BA55" s="281">
        <f t="shared" si="4"/>
        <v>48</v>
      </c>
      <c r="BB55" s="91" t="s">
        <v>34</v>
      </c>
    </row>
    <row r="56" spans="1:54" ht="53.25" customHeight="1">
      <c r="A56" s="118" t="str">
        <f t="shared" si="1"/>
        <v>サービス停止</v>
      </c>
      <c r="B56" s="139" t="s">
        <v>16629</v>
      </c>
      <c r="C56" s="139" t="str">
        <f>IF(B56="","-",IF(COUNTIF($B$8:B56,B56)=1,"〇","×"))</f>
        <v>〇</v>
      </c>
      <c r="D56" s="140" t="s">
        <v>16081</v>
      </c>
      <c r="E56" s="155" t="s">
        <v>16630</v>
      </c>
      <c r="F56" s="156" t="s">
        <v>16083</v>
      </c>
      <c r="G56" s="142" t="s">
        <v>16631</v>
      </c>
      <c r="H56" s="143" t="s">
        <v>16632</v>
      </c>
      <c r="I56" s="144" t="s">
        <v>16436</v>
      </c>
      <c r="J56" s="144" t="s">
        <v>16552</v>
      </c>
      <c r="K56" s="145" t="s">
        <v>16151</v>
      </c>
      <c r="L56" s="144" t="s">
        <v>16125</v>
      </c>
      <c r="M56" s="144" t="s">
        <v>16089</v>
      </c>
      <c r="N56" s="146" t="s">
        <v>16533</v>
      </c>
      <c r="O56" s="146" t="s">
        <v>16633</v>
      </c>
      <c r="P56" s="146" t="s">
        <v>16634</v>
      </c>
      <c r="Q56" s="146" t="s">
        <v>16635</v>
      </c>
      <c r="R56" s="146" t="s">
        <v>16557</v>
      </c>
      <c r="S56" s="147" t="s">
        <v>16095</v>
      </c>
      <c r="T56" s="146" t="s">
        <v>16533</v>
      </c>
      <c r="U56" s="147" t="s">
        <v>16116</v>
      </c>
      <c r="V56" s="147" t="s">
        <v>16116</v>
      </c>
      <c r="W56" s="142" t="s">
        <v>16636</v>
      </c>
      <c r="X56" s="142" t="s">
        <v>16637</v>
      </c>
      <c r="Y56" s="142"/>
      <c r="Z56" s="148" t="s">
        <v>16101</v>
      </c>
      <c r="AA56" s="149">
        <v>44287</v>
      </c>
      <c r="AB56" s="149" t="s">
        <v>16104</v>
      </c>
      <c r="AC56" s="149" t="s">
        <v>16103</v>
      </c>
      <c r="AD56" s="149" t="s">
        <v>16104</v>
      </c>
      <c r="AE56" s="150"/>
      <c r="AF56" s="150"/>
      <c r="AG56" s="150"/>
      <c r="AH56" s="150"/>
      <c r="AI56" s="142" t="s">
        <v>16104</v>
      </c>
      <c r="AJ56" s="151" t="s">
        <v>16104</v>
      </c>
      <c r="AK56" s="142" t="s">
        <v>16104</v>
      </c>
      <c r="AL56" s="151" t="s">
        <v>16104</v>
      </c>
      <c r="AM56" s="149">
        <v>45674</v>
      </c>
      <c r="AN56" s="154" t="s">
        <v>16638</v>
      </c>
      <c r="AO56" s="153" t="s">
        <v>16106</v>
      </c>
      <c r="AP56" s="154"/>
      <c r="AQ56" s="154" t="s">
        <v>16107</v>
      </c>
      <c r="AR56" s="149"/>
      <c r="AS56" s="142" t="s">
        <v>16108</v>
      </c>
      <c r="AT56" s="142" t="s">
        <v>16109</v>
      </c>
      <c r="AU56" s="142"/>
      <c r="AV56" s="149">
        <v>45785</v>
      </c>
      <c r="AW56" s="142"/>
      <c r="AX56" s="149"/>
      <c r="AY56" s="142" t="str">
        <f t="shared" si="2"/>
        <v>OK</v>
      </c>
      <c r="AZ56" s="142" t="b">
        <f t="shared" si="3"/>
        <v>0</v>
      </c>
      <c r="BA56" s="281">
        <f t="shared" si="4"/>
        <v>49</v>
      </c>
      <c r="BB56" s="91" t="s">
        <v>34</v>
      </c>
    </row>
    <row r="57" spans="1:54" ht="68.25" customHeight="1">
      <c r="A57" s="118" t="str">
        <f t="shared" si="1"/>
        <v>サービス停止</v>
      </c>
      <c r="B57" s="139" t="s">
        <v>16639</v>
      </c>
      <c r="C57" s="139" t="str">
        <f>IF(B57="","-",IF(COUNTIF($B$8:B57,B57)=1,"〇","×"))</f>
        <v>〇</v>
      </c>
      <c r="D57" s="140" t="s">
        <v>16081</v>
      </c>
      <c r="E57" s="155" t="s">
        <v>16640</v>
      </c>
      <c r="F57" s="156" t="s">
        <v>16283</v>
      </c>
      <c r="G57" s="142" t="s">
        <v>16641</v>
      </c>
      <c r="H57" s="143" t="s">
        <v>16642</v>
      </c>
      <c r="I57" s="144" t="s">
        <v>16436</v>
      </c>
      <c r="J57" s="144" t="s">
        <v>16542</v>
      </c>
      <c r="K57" s="145" t="s">
        <v>16643</v>
      </c>
      <c r="L57" s="144" t="s">
        <v>16125</v>
      </c>
      <c r="M57" s="144" t="s">
        <v>16089</v>
      </c>
      <c r="N57" s="146" t="s">
        <v>16644</v>
      </c>
      <c r="O57" s="146" t="s">
        <v>16645</v>
      </c>
      <c r="P57" s="146" t="s">
        <v>16634</v>
      </c>
      <c r="Q57" s="146" t="s">
        <v>16646</v>
      </c>
      <c r="R57" s="146" t="s">
        <v>16614</v>
      </c>
      <c r="S57" s="147" t="s">
        <v>16095</v>
      </c>
      <c r="T57" s="146" t="s">
        <v>16647</v>
      </c>
      <c r="U57" s="147" t="s">
        <v>16098</v>
      </c>
      <c r="V57" s="147" t="s">
        <v>16116</v>
      </c>
      <c r="W57" s="142" t="s">
        <v>16648</v>
      </c>
      <c r="X57" s="142" t="s">
        <v>16649</v>
      </c>
      <c r="Y57" s="142"/>
      <c r="Z57" s="148" t="s">
        <v>16101</v>
      </c>
      <c r="AA57" s="149">
        <v>44382</v>
      </c>
      <c r="AB57" s="149" t="s">
        <v>16104</v>
      </c>
      <c r="AC57" s="149" t="s">
        <v>16103</v>
      </c>
      <c r="AD57" s="149" t="s">
        <v>16104</v>
      </c>
      <c r="AE57" s="150"/>
      <c r="AF57" s="150"/>
      <c r="AG57" s="150"/>
      <c r="AH57" s="150"/>
      <c r="AI57" s="142" t="s">
        <v>16104</v>
      </c>
      <c r="AJ57" s="151" t="s">
        <v>16104</v>
      </c>
      <c r="AK57" s="142" t="s">
        <v>16104</v>
      </c>
      <c r="AL57" s="151" t="s">
        <v>16104</v>
      </c>
      <c r="AM57" s="149">
        <v>45674</v>
      </c>
      <c r="AN57" s="154" t="s">
        <v>16650</v>
      </c>
      <c r="AO57" s="153" t="s">
        <v>16106</v>
      </c>
      <c r="AP57" s="154"/>
      <c r="AQ57" s="154" t="s">
        <v>16107</v>
      </c>
      <c r="AR57" s="149"/>
      <c r="AS57" s="142" t="s">
        <v>16108</v>
      </c>
      <c r="AT57" s="142" t="s">
        <v>16109</v>
      </c>
      <c r="AU57" s="142"/>
      <c r="AV57" s="149">
        <v>45785</v>
      </c>
      <c r="AW57" s="142"/>
      <c r="AX57" s="149"/>
      <c r="AY57" s="142" t="str">
        <f t="shared" si="2"/>
        <v>OK</v>
      </c>
      <c r="AZ57" s="142" t="b">
        <f t="shared" si="3"/>
        <v>0</v>
      </c>
      <c r="BA57" s="281">
        <f t="shared" si="4"/>
        <v>50</v>
      </c>
      <c r="BB57" s="91" t="s">
        <v>34</v>
      </c>
    </row>
    <row r="58" spans="1:54" ht="53.25" customHeight="1">
      <c r="A58" s="118" t="str">
        <f t="shared" si="1"/>
        <v>サービス停止</v>
      </c>
      <c r="B58" s="139"/>
      <c r="C58" s="139" t="str">
        <f>IF(B58="","-",IF(COUNTIF($B$8:B58,B58)=1,"〇","×"))</f>
        <v>-</v>
      </c>
      <c r="D58" s="140" t="s">
        <v>16081</v>
      </c>
      <c r="E58" s="155" t="s">
        <v>16651</v>
      </c>
      <c r="F58" s="156"/>
      <c r="G58" s="142" t="s">
        <v>16652</v>
      </c>
      <c r="H58" s="143" t="s">
        <v>16653</v>
      </c>
      <c r="I58" s="144" t="s">
        <v>16436</v>
      </c>
      <c r="J58" s="144"/>
      <c r="K58" s="145" t="s">
        <v>16654</v>
      </c>
      <c r="L58" s="144" t="s">
        <v>16125</v>
      </c>
      <c r="M58" s="144" t="s">
        <v>16152</v>
      </c>
      <c r="N58" s="146" t="s">
        <v>16533</v>
      </c>
      <c r="O58" s="146" t="s">
        <v>16655</v>
      </c>
      <c r="P58" s="146" t="s">
        <v>16544</v>
      </c>
      <c r="Q58" s="146" t="s">
        <v>16656</v>
      </c>
      <c r="R58" s="146" t="s">
        <v>16546</v>
      </c>
      <c r="S58" s="147" t="s">
        <v>16095</v>
      </c>
      <c r="T58" s="146" t="s">
        <v>16533</v>
      </c>
      <c r="U58" s="147" t="s">
        <v>16116</v>
      </c>
      <c r="V58" s="147" t="s">
        <v>16098</v>
      </c>
      <c r="W58" s="142" t="s">
        <v>16648</v>
      </c>
      <c r="X58" s="142" t="s">
        <v>16657</v>
      </c>
      <c r="Y58" s="142"/>
      <c r="Z58" s="148" t="s">
        <v>16101</v>
      </c>
      <c r="AA58" s="167"/>
      <c r="AB58" s="167" t="s">
        <v>16104</v>
      </c>
      <c r="AC58" s="149" t="s">
        <v>16103</v>
      </c>
      <c r="AD58" s="149" t="s">
        <v>16104</v>
      </c>
      <c r="AE58" s="150"/>
      <c r="AF58" s="150"/>
      <c r="AG58" s="168"/>
      <c r="AH58" s="168"/>
      <c r="AI58" s="142" t="s">
        <v>16104</v>
      </c>
      <c r="AJ58" s="151" t="s">
        <v>16104</v>
      </c>
      <c r="AK58" s="142" t="s">
        <v>16104</v>
      </c>
      <c r="AL58" s="151" t="s">
        <v>16104</v>
      </c>
      <c r="AM58" s="149">
        <v>45674</v>
      </c>
      <c r="AN58" s="154" t="s">
        <v>16658</v>
      </c>
      <c r="AO58" s="153" t="s">
        <v>16106</v>
      </c>
      <c r="AP58" s="154"/>
      <c r="AQ58" s="154" t="s">
        <v>16107</v>
      </c>
      <c r="AR58" s="149"/>
      <c r="AS58" s="142" t="s">
        <v>16108</v>
      </c>
      <c r="AT58" s="142" t="s">
        <v>16109</v>
      </c>
      <c r="AU58" s="142"/>
      <c r="AV58" s="149">
        <v>45785</v>
      </c>
      <c r="AW58" s="142"/>
      <c r="AX58" s="149"/>
      <c r="AY58" s="142" t="str">
        <f t="shared" si="2"/>
        <v>NG</v>
      </c>
      <c r="AZ58" s="142" t="b">
        <f t="shared" si="3"/>
        <v>0</v>
      </c>
      <c r="BA58" s="281">
        <f t="shared" si="4"/>
        <v>51</v>
      </c>
      <c r="BB58" s="91" t="s">
        <v>34</v>
      </c>
    </row>
    <row r="59" spans="1:54" ht="53.25" customHeight="1">
      <c r="A59" s="118" t="str">
        <f t="shared" si="1"/>
        <v>サービス停止</v>
      </c>
      <c r="B59" s="139" t="s">
        <v>16659</v>
      </c>
      <c r="C59" s="139" t="str">
        <f>IF(B59="","-",IF(COUNTIF($B$8:B59,B59)=1,"〇","×"))</f>
        <v>〇</v>
      </c>
      <c r="D59" s="140" t="s">
        <v>16081</v>
      </c>
      <c r="E59" s="155" t="s">
        <v>16660</v>
      </c>
      <c r="F59" s="156" t="s">
        <v>16283</v>
      </c>
      <c r="G59" s="142" t="s">
        <v>16661</v>
      </c>
      <c r="H59" s="143" t="s">
        <v>16662</v>
      </c>
      <c r="I59" s="144" t="s">
        <v>16663</v>
      </c>
      <c r="J59" s="144" t="s">
        <v>16542</v>
      </c>
      <c r="K59" s="145" t="s">
        <v>16437</v>
      </c>
      <c r="L59" s="144" t="s">
        <v>16393</v>
      </c>
      <c r="M59" s="144" t="s">
        <v>16152</v>
      </c>
      <c r="N59" s="146" t="s">
        <v>16664</v>
      </c>
      <c r="O59" s="146" t="s">
        <v>16665</v>
      </c>
      <c r="P59" s="146" t="s">
        <v>16544</v>
      </c>
      <c r="Q59" s="146" t="s">
        <v>16656</v>
      </c>
      <c r="R59" s="146" t="s">
        <v>16614</v>
      </c>
      <c r="S59" s="147" t="s">
        <v>16095</v>
      </c>
      <c r="T59" s="146" t="s">
        <v>16533</v>
      </c>
      <c r="U59" s="147" t="s">
        <v>16098</v>
      </c>
      <c r="V59" s="147" t="s">
        <v>16098</v>
      </c>
      <c r="W59" s="142" t="s">
        <v>16648</v>
      </c>
      <c r="X59" s="142" t="s">
        <v>16666</v>
      </c>
      <c r="Y59" s="142"/>
      <c r="Z59" s="148" t="s">
        <v>16101</v>
      </c>
      <c r="AA59" s="149">
        <v>44322</v>
      </c>
      <c r="AB59" s="149" t="s">
        <v>16104</v>
      </c>
      <c r="AC59" s="149" t="s">
        <v>16103</v>
      </c>
      <c r="AD59" s="149" t="s">
        <v>16104</v>
      </c>
      <c r="AE59" s="150"/>
      <c r="AF59" s="150"/>
      <c r="AG59" s="150"/>
      <c r="AH59" s="150"/>
      <c r="AI59" s="142" t="s">
        <v>16104</v>
      </c>
      <c r="AJ59" s="151" t="s">
        <v>16104</v>
      </c>
      <c r="AK59" s="142" t="s">
        <v>16104</v>
      </c>
      <c r="AL59" s="151" t="s">
        <v>16104</v>
      </c>
      <c r="AM59" s="149">
        <v>45674</v>
      </c>
      <c r="AN59" s="154" t="s">
        <v>16667</v>
      </c>
      <c r="AO59" s="153" t="s">
        <v>16106</v>
      </c>
      <c r="AP59" s="154"/>
      <c r="AQ59" s="154" t="s">
        <v>16107</v>
      </c>
      <c r="AR59" s="149"/>
      <c r="AS59" s="142" t="s">
        <v>16108</v>
      </c>
      <c r="AT59" s="142" t="s">
        <v>16109</v>
      </c>
      <c r="AU59" s="142"/>
      <c r="AV59" s="149">
        <v>45785</v>
      </c>
      <c r="AW59" s="142"/>
      <c r="AX59" s="149"/>
      <c r="AY59" s="142" t="str">
        <f t="shared" si="2"/>
        <v>OK</v>
      </c>
      <c r="AZ59" s="142" t="b">
        <f t="shared" si="3"/>
        <v>0</v>
      </c>
      <c r="BA59" s="281">
        <f t="shared" si="4"/>
        <v>52</v>
      </c>
      <c r="BB59" s="91" t="s">
        <v>34</v>
      </c>
    </row>
    <row r="60" spans="1:54" ht="53.25" customHeight="1">
      <c r="A60" s="118" t="str">
        <f t="shared" si="1"/>
        <v>サービス停止</v>
      </c>
      <c r="B60" s="139" t="s">
        <v>16668</v>
      </c>
      <c r="C60" s="139" t="str">
        <f>IF(B60="","-",IF(COUNTIF($B$8:B60,B60)=1,"〇","×"))</f>
        <v>〇</v>
      </c>
      <c r="D60" s="140" t="s">
        <v>16081</v>
      </c>
      <c r="E60" s="155" t="s">
        <v>16669</v>
      </c>
      <c r="F60" s="156" t="s">
        <v>16390</v>
      </c>
      <c r="G60" s="142" t="s">
        <v>16670</v>
      </c>
      <c r="H60" s="143" t="s">
        <v>16671</v>
      </c>
      <c r="I60" s="144" t="s">
        <v>16663</v>
      </c>
      <c r="J60" s="144" t="s">
        <v>16552</v>
      </c>
      <c r="K60" s="145" t="s">
        <v>16151</v>
      </c>
      <c r="L60" s="144" t="s">
        <v>16393</v>
      </c>
      <c r="M60" s="144" t="s">
        <v>16362</v>
      </c>
      <c r="N60" s="146" t="s">
        <v>16672</v>
      </c>
      <c r="O60" s="146" t="s">
        <v>16673</v>
      </c>
      <c r="P60" s="146" t="s">
        <v>16674</v>
      </c>
      <c r="Q60" s="146" t="s">
        <v>16675</v>
      </c>
      <c r="R60" s="146" t="s">
        <v>16557</v>
      </c>
      <c r="S60" s="147" t="s">
        <v>16095</v>
      </c>
      <c r="T60" s="146" t="s">
        <v>16676</v>
      </c>
      <c r="U60" s="147" t="s">
        <v>16098</v>
      </c>
      <c r="V60" s="147" t="s">
        <v>16098</v>
      </c>
      <c r="W60" s="142" t="s">
        <v>16648</v>
      </c>
      <c r="X60" s="142" t="s">
        <v>16657</v>
      </c>
      <c r="Y60" s="142"/>
      <c r="Z60" s="148" t="s">
        <v>16101</v>
      </c>
      <c r="AA60" s="149">
        <v>44284</v>
      </c>
      <c r="AB60" s="149" t="s">
        <v>16104</v>
      </c>
      <c r="AC60" s="149" t="s">
        <v>16103</v>
      </c>
      <c r="AD60" s="149" t="s">
        <v>16104</v>
      </c>
      <c r="AE60" s="150"/>
      <c r="AF60" s="150"/>
      <c r="AG60" s="150"/>
      <c r="AH60" s="150"/>
      <c r="AI60" s="142" t="s">
        <v>16104</v>
      </c>
      <c r="AJ60" s="151" t="s">
        <v>16104</v>
      </c>
      <c r="AK60" s="142" t="s">
        <v>16104</v>
      </c>
      <c r="AL60" s="151" t="s">
        <v>16104</v>
      </c>
      <c r="AM60" s="149">
        <v>45674</v>
      </c>
      <c r="AN60" s="154" t="s">
        <v>16677</v>
      </c>
      <c r="AO60" s="153" t="s">
        <v>16106</v>
      </c>
      <c r="AP60" s="154"/>
      <c r="AQ60" s="154" t="s">
        <v>16107</v>
      </c>
      <c r="AR60" s="149"/>
      <c r="AS60" s="142" t="s">
        <v>16108</v>
      </c>
      <c r="AT60" s="142" t="s">
        <v>16109</v>
      </c>
      <c r="AU60" s="142"/>
      <c r="AV60" s="149">
        <v>45785</v>
      </c>
      <c r="AW60" s="142"/>
      <c r="AX60" s="149"/>
      <c r="AY60" s="142" t="str">
        <f t="shared" si="2"/>
        <v>OK</v>
      </c>
      <c r="AZ60" s="142" t="b">
        <f t="shared" si="3"/>
        <v>0</v>
      </c>
      <c r="BA60" s="281">
        <f t="shared" si="4"/>
        <v>53</v>
      </c>
      <c r="BB60" s="91" t="s">
        <v>34</v>
      </c>
    </row>
    <row r="61" spans="1:54" ht="53.25" customHeight="1">
      <c r="A61" s="118" t="str">
        <f t="shared" si="1"/>
        <v>サービス停止</v>
      </c>
      <c r="B61" s="139"/>
      <c r="C61" s="139" t="str">
        <f>IF(B61="","-",IF(COUNTIF($B$8:B61,B61)=1,"〇","×"))</f>
        <v>-</v>
      </c>
      <c r="D61" s="140" t="s">
        <v>16081</v>
      </c>
      <c r="E61" s="155" t="s">
        <v>16678</v>
      </c>
      <c r="F61" s="156"/>
      <c r="G61" s="142" t="s">
        <v>16434</v>
      </c>
      <c r="H61" s="143" t="s">
        <v>16435</v>
      </c>
      <c r="I61" s="144" t="s">
        <v>16086</v>
      </c>
      <c r="J61" s="144"/>
      <c r="K61" s="145" t="s">
        <v>16679</v>
      </c>
      <c r="L61" s="144" t="s">
        <v>16125</v>
      </c>
      <c r="M61" s="144" t="s">
        <v>16089</v>
      </c>
      <c r="N61" s="146" t="s">
        <v>16438</v>
      </c>
      <c r="O61" s="165" t="s">
        <v>16439</v>
      </c>
      <c r="P61" s="146" t="s">
        <v>16440</v>
      </c>
      <c r="Q61" s="146" t="s">
        <v>16441</v>
      </c>
      <c r="R61" s="146"/>
      <c r="S61" s="147" t="s">
        <v>16442</v>
      </c>
      <c r="T61" s="146" t="s">
        <v>16443</v>
      </c>
      <c r="U61" s="147" t="s">
        <v>16116</v>
      </c>
      <c r="V61" s="147" t="s">
        <v>16116</v>
      </c>
      <c r="W61" s="142" t="s">
        <v>16444</v>
      </c>
      <c r="X61" s="142" t="s">
        <v>16445</v>
      </c>
      <c r="Y61" s="142"/>
      <c r="Z61" s="148" t="s">
        <v>16101</v>
      </c>
      <c r="AA61" s="149">
        <v>44257</v>
      </c>
      <c r="AB61" s="149" t="s">
        <v>16104</v>
      </c>
      <c r="AC61" s="149" t="s">
        <v>16103</v>
      </c>
      <c r="AD61" s="149" t="s">
        <v>16104</v>
      </c>
      <c r="AE61" s="150"/>
      <c r="AF61" s="150"/>
      <c r="AG61" s="150"/>
      <c r="AH61" s="150"/>
      <c r="AI61" s="142" t="s">
        <v>16104</v>
      </c>
      <c r="AJ61" s="151" t="s">
        <v>16104</v>
      </c>
      <c r="AK61" s="142" t="s">
        <v>16104</v>
      </c>
      <c r="AL61" s="151" t="s">
        <v>16104</v>
      </c>
      <c r="AM61" s="149">
        <v>45674</v>
      </c>
      <c r="AN61" s="154" t="s">
        <v>16680</v>
      </c>
      <c r="AO61" s="153" t="s">
        <v>16106</v>
      </c>
      <c r="AP61" s="154"/>
      <c r="AQ61" s="154" t="s">
        <v>16107</v>
      </c>
      <c r="AR61" s="149"/>
      <c r="AS61" s="142" t="s">
        <v>16108</v>
      </c>
      <c r="AT61" s="142" t="s">
        <v>16109</v>
      </c>
      <c r="AU61" s="142"/>
      <c r="AV61" s="149">
        <v>45785</v>
      </c>
      <c r="AW61" s="142"/>
      <c r="AX61" s="149"/>
      <c r="AY61" s="142" t="str">
        <f t="shared" si="2"/>
        <v>NG</v>
      </c>
      <c r="AZ61" s="142" t="b">
        <f t="shared" si="3"/>
        <v>0</v>
      </c>
      <c r="BA61" s="281">
        <f t="shared" si="4"/>
        <v>54</v>
      </c>
      <c r="BB61" s="91" t="s">
        <v>34</v>
      </c>
    </row>
    <row r="62" spans="1:54" ht="53.25" customHeight="1">
      <c r="A62" s="118" t="str">
        <f t="shared" si="1"/>
        <v>サービス停止</v>
      </c>
      <c r="B62" s="139"/>
      <c r="C62" s="139" t="str">
        <f>IF(B62="","-",IF(COUNTIF($B$8:B62,B62)=1,"〇","×"))</f>
        <v>-</v>
      </c>
      <c r="D62" s="140" t="s">
        <v>16081</v>
      </c>
      <c r="E62" s="155" t="s">
        <v>16681</v>
      </c>
      <c r="F62" s="156"/>
      <c r="G62" s="142" t="s">
        <v>16448</v>
      </c>
      <c r="H62" s="143" t="s">
        <v>16449</v>
      </c>
      <c r="I62" s="144" t="s">
        <v>16086</v>
      </c>
      <c r="J62" s="144"/>
      <c r="K62" s="145" t="s">
        <v>16679</v>
      </c>
      <c r="L62" s="144" t="s">
        <v>16125</v>
      </c>
      <c r="M62" s="144" t="s">
        <v>16089</v>
      </c>
      <c r="N62" s="146" t="s">
        <v>16438</v>
      </c>
      <c r="O62" s="165" t="s">
        <v>16439</v>
      </c>
      <c r="P62" s="146" t="s">
        <v>16440</v>
      </c>
      <c r="Q62" s="146" t="s">
        <v>16441</v>
      </c>
      <c r="R62" s="146"/>
      <c r="S62" s="147" t="s">
        <v>16442</v>
      </c>
      <c r="T62" s="146" t="s">
        <v>16443</v>
      </c>
      <c r="U62" s="147" t="s">
        <v>16116</v>
      </c>
      <c r="V62" s="147" t="s">
        <v>16116</v>
      </c>
      <c r="W62" s="142" t="s">
        <v>16444</v>
      </c>
      <c r="X62" s="142" t="s">
        <v>16445</v>
      </c>
      <c r="Y62" s="142"/>
      <c r="Z62" s="148" t="s">
        <v>16101</v>
      </c>
      <c r="AA62" s="149">
        <v>44257</v>
      </c>
      <c r="AB62" s="149" t="s">
        <v>16104</v>
      </c>
      <c r="AC62" s="149" t="s">
        <v>16103</v>
      </c>
      <c r="AD62" s="149" t="s">
        <v>16104</v>
      </c>
      <c r="AE62" s="150"/>
      <c r="AF62" s="150"/>
      <c r="AG62" s="150"/>
      <c r="AH62" s="150"/>
      <c r="AI62" s="142" t="s">
        <v>16104</v>
      </c>
      <c r="AJ62" s="151" t="s">
        <v>16104</v>
      </c>
      <c r="AK62" s="142" t="s">
        <v>16104</v>
      </c>
      <c r="AL62" s="151" t="s">
        <v>16104</v>
      </c>
      <c r="AM62" s="149">
        <v>45674</v>
      </c>
      <c r="AN62" s="154" t="s">
        <v>16682</v>
      </c>
      <c r="AO62" s="153" t="s">
        <v>16106</v>
      </c>
      <c r="AP62" s="154"/>
      <c r="AQ62" s="154" t="s">
        <v>16107</v>
      </c>
      <c r="AR62" s="149"/>
      <c r="AS62" s="142" t="s">
        <v>16108</v>
      </c>
      <c r="AT62" s="142" t="s">
        <v>16109</v>
      </c>
      <c r="AU62" s="142"/>
      <c r="AV62" s="149">
        <v>45785</v>
      </c>
      <c r="AW62" s="142"/>
      <c r="AX62" s="149"/>
      <c r="AY62" s="142" t="str">
        <f t="shared" si="2"/>
        <v>NG</v>
      </c>
      <c r="AZ62" s="142" t="b">
        <f t="shared" si="3"/>
        <v>0</v>
      </c>
      <c r="BA62" s="281">
        <f t="shared" si="4"/>
        <v>55</v>
      </c>
      <c r="BB62" s="91" t="s">
        <v>34</v>
      </c>
    </row>
    <row r="63" spans="1:54" ht="53.25" customHeight="1">
      <c r="A63" s="118" t="str">
        <f t="shared" ca="1" si="1"/>
        <v>サービス停止</v>
      </c>
      <c r="B63" s="139" t="s">
        <v>16683</v>
      </c>
      <c r="C63" s="139" t="str">
        <f>IF(B63="","-",IF(COUNTIF($B$8:B63,B63)=1,"〇","×"))</f>
        <v>〇</v>
      </c>
      <c r="D63" s="140" t="s">
        <v>16081</v>
      </c>
      <c r="E63" s="155" t="s">
        <v>16684</v>
      </c>
      <c r="F63" s="156" t="s">
        <v>16142</v>
      </c>
      <c r="G63" s="142" t="s">
        <v>16685</v>
      </c>
      <c r="H63" s="143" t="s">
        <v>16686</v>
      </c>
      <c r="I63" s="144" t="s">
        <v>16086</v>
      </c>
      <c r="J63" s="144" t="s">
        <v>16186</v>
      </c>
      <c r="K63" s="145" t="s">
        <v>16087</v>
      </c>
      <c r="L63" s="144" t="s">
        <v>16125</v>
      </c>
      <c r="M63" s="144" t="s">
        <v>16113</v>
      </c>
      <c r="N63" s="146" t="s">
        <v>16601</v>
      </c>
      <c r="O63" s="146" t="s">
        <v>16687</v>
      </c>
      <c r="P63" s="146" t="s">
        <v>16440</v>
      </c>
      <c r="Q63" s="146" t="s">
        <v>16514</v>
      </c>
      <c r="R63" s="146" t="s">
        <v>16324</v>
      </c>
      <c r="S63" s="147" t="s">
        <v>16095</v>
      </c>
      <c r="T63" s="146" t="s">
        <v>16515</v>
      </c>
      <c r="U63" s="147" t="s">
        <v>16097</v>
      </c>
      <c r="V63" s="147" t="s">
        <v>16098</v>
      </c>
      <c r="W63" s="142" t="s">
        <v>16688</v>
      </c>
      <c r="X63" s="142" t="s">
        <v>16689</v>
      </c>
      <c r="Y63" s="142"/>
      <c r="Z63" s="148" t="str">
        <f ca="1">IF(AC63="",IF(AA63="","",IF(TODAY()&gt;=AA63,"サービス開始",IF(TODAY()&lt;AA63,"本稼働前",""))),IF(TODAY()&gt;=AC63,"サービス停止",IF(AA63="","",IF(TODAY()&gt;=AA63,"サービス開始",IF(TODAY()&lt;AA63,"本稼働前","")))))</f>
        <v>サービス停止</v>
      </c>
      <c r="AA63" s="149">
        <v>44256</v>
      </c>
      <c r="AB63" s="149" t="s">
        <v>16104</v>
      </c>
      <c r="AC63" s="149">
        <v>45443</v>
      </c>
      <c r="AD63" s="149" t="s">
        <v>16104</v>
      </c>
      <c r="AE63" s="150"/>
      <c r="AF63" s="150"/>
      <c r="AG63" s="150" t="s">
        <v>16690</v>
      </c>
      <c r="AH63" s="146" t="s">
        <v>16417</v>
      </c>
      <c r="AI63" s="142" t="s">
        <v>16104</v>
      </c>
      <c r="AJ63" s="151" t="s">
        <v>16104</v>
      </c>
      <c r="AK63" s="142" t="s">
        <v>16104</v>
      </c>
      <c r="AL63" s="151" t="s">
        <v>16104</v>
      </c>
      <c r="AM63" s="149">
        <v>45674</v>
      </c>
      <c r="AN63" s="154" t="s">
        <v>16691</v>
      </c>
      <c r="AO63" s="153" t="s">
        <v>16106</v>
      </c>
      <c r="AP63" s="154"/>
      <c r="AQ63" s="154" t="s">
        <v>16107</v>
      </c>
      <c r="AR63" s="149"/>
      <c r="AS63" s="142" t="s">
        <v>16108</v>
      </c>
      <c r="AT63" s="142" t="s">
        <v>16109</v>
      </c>
      <c r="AU63" s="142"/>
      <c r="AV63" s="149">
        <v>45785</v>
      </c>
      <c r="AW63" s="142"/>
      <c r="AX63" s="149"/>
      <c r="AY63" s="142" t="str">
        <f t="shared" ca="1" si="2"/>
        <v>OK</v>
      </c>
      <c r="AZ63" s="142" t="b">
        <f t="shared" si="3"/>
        <v>0</v>
      </c>
      <c r="BA63" s="281">
        <f t="shared" si="4"/>
        <v>56</v>
      </c>
      <c r="BB63" s="91" t="s">
        <v>34</v>
      </c>
    </row>
    <row r="64" spans="1:54" ht="53.25" customHeight="1">
      <c r="A64" s="118" t="str">
        <f t="shared" ca="1" si="1"/>
        <v>サービス停止</v>
      </c>
      <c r="B64" s="139" t="s">
        <v>16692</v>
      </c>
      <c r="C64" s="139" t="str">
        <f>IF(B64="","-",IF(COUNTIF($B$8:B64,B64)=1,"〇","×"))</f>
        <v>〇</v>
      </c>
      <c r="D64" s="140" t="s">
        <v>16081</v>
      </c>
      <c r="E64" s="155" t="s">
        <v>16693</v>
      </c>
      <c r="F64" s="156" t="s">
        <v>16120</v>
      </c>
      <c r="G64" s="142" t="s">
        <v>16694</v>
      </c>
      <c r="H64" s="143" t="s">
        <v>16695</v>
      </c>
      <c r="I64" s="144" t="s">
        <v>16086</v>
      </c>
      <c r="J64" s="144" t="s">
        <v>16186</v>
      </c>
      <c r="K64" s="145" t="s">
        <v>16087</v>
      </c>
      <c r="L64" s="144" t="s">
        <v>16125</v>
      </c>
      <c r="M64" s="144" t="s">
        <v>16113</v>
      </c>
      <c r="N64" s="146" t="s">
        <v>16601</v>
      </c>
      <c r="O64" s="146" t="s">
        <v>16687</v>
      </c>
      <c r="P64" s="146" t="s">
        <v>16440</v>
      </c>
      <c r="Q64" s="146" t="s">
        <v>16514</v>
      </c>
      <c r="R64" s="146" t="s">
        <v>16324</v>
      </c>
      <c r="S64" s="147" t="s">
        <v>16095</v>
      </c>
      <c r="T64" s="146" t="s">
        <v>16515</v>
      </c>
      <c r="U64" s="147" t="s">
        <v>16116</v>
      </c>
      <c r="V64" s="147" t="s">
        <v>16098</v>
      </c>
      <c r="W64" s="142" t="s">
        <v>16688</v>
      </c>
      <c r="X64" s="142" t="s">
        <v>16689</v>
      </c>
      <c r="Y64" s="142"/>
      <c r="Z64" s="148" t="str">
        <f ca="1">IF(AC64="",IF(AA64="","",IF(TODAY()&gt;=AA64,"サービス開始",IF(TODAY()&lt;AA64,"本稼働前",""))),IF(TODAY()&gt;=AC64,"サービス停止",IF(AA64="","",IF(TODAY()&gt;=AA64,"サービス開始",IF(TODAY()&lt;AA64,"本稼働前","")))))</f>
        <v>サービス停止</v>
      </c>
      <c r="AA64" s="149">
        <v>44256</v>
      </c>
      <c r="AB64" s="149" t="s">
        <v>16104</v>
      </c>
      <c r="AC64" s="149">
        <v>45443</v>
      </c>
      <c r="AD64" s="149" t="s">
        <v>16104</v>
      </c>
      <c r="AE64" s="150"/>
      <c r="AF64" s="150"/>
      <c r="AG64" s="150" t="s">
        <v>16690</v>
      </c>
      <c r="AH64" s="146" t="s">
        <v>16516</v>
      </c>
      <c r="AI64" s="142" t="s">
        <v>16104</v>
      </c>
      <c r="AJ64" s="151" t="s">
        <v>16104</v>
      </c>
      <c r="AK64" s="142" t="s">
        <v>16104</v>
      </c>
      <c r="AL64" s="151" t="s">
        <v>16104</v>
      </c>
      <c r="AM64" s="149">
        <v>45674</v>
      </c>
      <c r="AN64" s="154" t="s">
        <v>16696</v>
      </c>
      <c r="AO64" s="153" t="s">
        <v>16106</v>
      </c>
      <c r="AP64" s="154"/>
      <c r="AQ64" s="154" t="s">
        <v>16107</v>
      </c>
      <c r="AR64" s="149"/>
      <c r="AS64" s="142" t="s">
        <v>16108</v>
      </c>
      <c r="AT64" s="142" t="s">
        <v>16109</v>
      </c>
      <c r="AU64" s="142"/>
      <c r="AV64" s="149">
        <v>45785</v>
      </c>
      <c r="AW64" s="142"/>
      <c r="AX64" s="149"/>
      <c r="AY64" s="142" t="str">
        <f t="shared" ca="1" si="2"/>
        <v>OK</v>
      </c>
      <c r="AZ64" s="142" t="b">
        <f t="shared" si="3"/>
        <v>0</v>
      </c>
      <c r="BA64" s="281">
        <f t="shared" si="4"/>
        <v>57</v>
      </c>
      <c r="BB64" s="91" t="s">
        <v>34</v>
      </c>
    </row>
    <row r="65" spans="1:54" ht="53.25" customHeight="1">
      <c r="A65" s="118" t="str">
        <f t="shared" ca="1" si="1"/>
        <v/>
      </c>
      <c r="B65" s="139" t="s">
        <v>16697</v>
      </c>
      <c r="C65" s="139" t="str">
        <f>IF(B65="","-",IF(COUNTIF($B$8:B65,B65)=1,"〇","×"))</f>
        <v>〇</v>
      </c>
      <c r="D65" s="140" t="s">
        <v>16081</v>
      </c>
      <c r="E65" s="155" t="s">
        <v>16698</v>
      </c>
      <c r="F65" s="156" t="s">
        <v>16283</v>
      </c>
      <c r="G65" s="142" t="s">
        <v>16699</v>
      </c>
      <c r="H65" s="143" t="s">
        <v>16700</v>
      </c>
      <c r="I65" s="144" t="s">
        <v>16086</v>
      </c>
      <c r="J65" s="144" t="s">
        <v>16186</v>
      </c>
      <c r="K65" s="145" t="s">
        <v>16286</v>
      </c>
      <c r="L65" s="144" t="s">
        <v>16125</v>
      </c>
      <c r="M65" s="144" t="s">
        <v>16168</v>
      </c>
      <c r="N65" s="146" t="s">
        <v>16701</v>
      </c>
      <c r="O65" s="146" t="s">
        <v>16702</v>
      </c>
      <c r="P65" s="146" t="s">
        <v>16703</v>
      </c>
      <c r="Q65" s="146" t="s">
        <v>16533</v>
      </c>
      <c r="R65" s="146" t="s">
        <v>16704</v>
      </c>
      <c r="S65" s="147" t="s">
        <v>16095</v>
      </c>
      <c r="T65" s="146" t="s">
        <v>16533</v>
      </c>
      <c r="U65" s="147" t="s">
        <v>16098</v>
      </c>
      <c r="V65" s="147" t="s">
        <v>16098</v>
      </c>
      <c r="W65" s="142" t="s">
        <v>16705</v>
      </c>
      <c r="X65" s="142" t="s">
        <v>16706</v>
      </c>
      <c r="Y65" s="142"/>
      <c r="Z65" s="148" t="str">
        <f ca="1">IF(AC65="",IF(AA65="","",IF(TODAY()&gt;=AA65,"サービス開始",IF(TODAY()&lt;AA65,"本稼働前",""))),IF(TODAY()&gt;=AC65,"サービス停止",IF(AA65="","",IF(TODAY()&gt;=AA65,"サービス開始",IF(TODAY()&lt;AA65,"本稼働前","")))))</f>
        <v>サービス開始</v>
      </c>
      <c r="AA65" s="149">
        <v>44348</v>
      </c>
      <c r="AB65" s="149" t="s">
        <v>16104</v>
      </c>
      <c r="AC65" s="149"/>
      <c r="AD65" s="149"/>
      <c r="AE65" s="150"/>
      <c r="AF65" s="150"/>
      <c r="AG65" s="150"/>
      <c r="AH65" s="150"/>
      <c r="AI65" s="142" t="s">
        <v>16278</v>
      </c>
      <c r="AJ65" s="151">
        <v>1</v>
      </c>
      <c r="AK65" s="142" t="s">
        <v>16104</v>
      </c>
      <c r="AL65" s="151" t="s">
        <v>16104</v>
      </c>
      <c r="AM65" s="149">
        <v>45674</v>
      </c>
      <c r="AN65" s="154" t="s">
        <v>16707</v>
      </c>
      <c r="AO65" s="160" t="s">
        <v>16106</v>
      </c>
      <c r="AP65" s="154"/>
      <c r="AQ65" s="154" t="s">
        <v>16137</v>
      </c>
      <c r="AR65" s="149"/>
      <c r="AS65" s="142" t="s">
        <v>16138</v>
      </c>
      <c r="AT65" s="142" t="s">
        <v>16139</v>
      </c>
      <c r="AU65" s="142"/>
      <c r="AV65" s="149">
        <v>45785</v>
      </c>
      <c r="AW65" s="142"/>
      <c r="AX65" s="149"/>
      <c r="AY65" s="142" t="str">
        <f t="shared" ca="1" si="2"/>
        <v>OK</v>
      </c>
      <c r="AZ65" s="142" t="b">
        <f t="shared" si="3"/>
        <v>1</v>
      </c>
      <c r="BA65" s="281">
        <f t="shared" si="4"/>
        <v>58</v>
      </c>
      <c r="BB65" s="91" t="s">
        <v>34</v>
      </c>
    </row>
    <row r="66" spans="1:54" ht="53.25" customHeight="1">
      <c r="A66" s="118" t="str">
        <f t="shared" si="1"/>
        <v>サービス停止</v>
      </c>
      <c r="B66" s="139" t="s">
        <v>16708</v>
      </c>
      <c r="C66" s="139" t="str">
        <f>IF(B66="","-",IF(COUNTIF($B$8:B66,B66)=1,"〇","×"))</f>
        <v>〇</v>
      </c>
      <c r="D66" s="140" t="s">
        <v>16081</v>
      </c>
      <c r="E66" s="155" t="s">
        <v>16709</v>
      </c>
      <c r="F66" s="156" t="s">
        <v>16283</v>
      </c>
      <c r="G66" s="142" t="s">
        <v>16710</v>
      </c>
      <c r="H66" s="143" t="s">
        <v>16711</v>
      </c>
      <c r="I66" s="144" t="s">
        <v>16436</v>
      </c>
      <c r="J66" s="144" t="s">
        <v>16542</v>
      </c>
      <c r="K66" s="145" t="s">
        <v>16437</v>
      </c>
      <c r="L66" s="144" t="s">
        <v>16125</v>
      </c>
      <c r="M66" s="144" t="s">
        <v>16152</v>
      </c>
      <c r="N66" s="146" t="s">
        <v>16712</v>
      </c>
      <c r="O66" s="146" t="s">
        <v>16713</v>
      </c>
      <c r="P66" s="146" t="s">
        <v>16703</v>
      </c>
      <c r="Q66" s="146" t="s">
        <v>16714</v>
      </c>
      <c r="R66" s="146" t="s">
        <v>16715</v>
      </c>
      <c r="S66" s="147" t="s">
        <v>16095</v>
      </c>
      <c r="T66" s="146" t="s">
        <v>16533</v>
      </c>
      <c r="U66" s="147" t="s">
        <v>16098</v>
      </c>
      <c r="V66" s="147" t="s">
        <v>16116</v>
      </c>
      <c r="W66" s="142" t="s">
        <v>16688</v>
      </c>
      <c r="X66" s="142" t="s">
        <v>16716</v>
      </c>
      <c r="Y66" s="142"/>
      <c r="Z66" s="148" t="s">
        <v>16101</v>
      </c>
      <c r="AA66" s="149">
        <v>44287</v>
      </c>
      <c r="AB66" s="149" t="s">
        <v>16104</v>
      </c>
      <c r="AC66" s="149" t="s">
        <v>16103</v>
      </c>
      <c r="AD66" s="149" t="s">
        <v>16104</v>
      </c>
      <c r="AE66" s="150"/>
      <c r="AF66" s="150"/>
      <c r="AG66" s="150"/>
      <c r="AH66" s="150"/>
      <c r="AI66" s="142" t="s">
        <v>16104</v>
      </c>
      <c r="AJ66" s="151" t="s">
        <v>16104</v>
      </c>
      <c r="AK66" s="142" t="s">
        <v>16104</v>
      </c>
      <c r="AL66" s="151" t="s">
        <v>16104</v>
      </c>
      <c r="AM66" s="149">
        <v>45674</v>
      </c>
      <c r="AN66" s="154" t="s">
        <v>16717</v>
      </c>
      <c r="AO66" s="153" t="s">
        <v>16106</v>
      </c>
      <c r="AP66" s="154"/>
      <c r="AQ66" s="154" t="s">
        <v>16107</v>
      </c>
      <c r="AR66" s="149"/>
      <c r="AS66" s="142" t="s">
        <v>16108</v>
      </c>
      <c r="AT66" s="142" t="s">
        <v>16109</v>
      </c>
      <c r="AU66" s="142"/>
      <c r="AV66" s="149">
        <v>45785</v>
      </c>
      <c r="AW66" s="142"/>
      <c r="AX66" s="149"/>
      <c r="AY66" s="142" t="str">
        <f t="shared" si="2"/>
        <v>OK</v>
      </c>
      <c r="AZ66" s="142" t="b">
        <f t="shared" si="3"/>
        <v>0</v>
      </c>
      <c r="BA66" s="281">
        <f t="shared" si="4"/>
        <v>59</v>
      </c>
      <c r="BB66" s="91" t="s">
        <v>34</v>
      </c>
    </row>
    <row r="67" spans="1:54" ht="53.25" customHeight="1">
      <c r="A67" s="118" t="str">
        <f t="shared" si="1"/>
        <v>サービス停止</v>
      </c>
      <c r="B67" s="139" t="s">
        <v>16718</v>
      </c>
      <c r="C67" s="139" t="str">
        <f>IF(B67="","-",IF(COUNTIF($B$8:B67,B67)=1,"〇","×"))</f>
        <v>〇</v>
      </c>
      <c r="D67" s="140" t="s">
        <v>16081</v>
      </c>
      <c r="E67" s="155" t="s">
        <v>16719</v>
      </c>
      <c r="F67" s="156" t="s">
        <v>16164</v>
      </c>
      <c r="G67" s="142" t="s">
        <v>16720</v>
      </c>
      <c r="H67" s="143" t="s">
        <v>16721</v>
      </c>
      <c r="I67" s="144" t="s">
        <v>16722</v>
      </c>
      <c r="J67" s="144" t="s">
        <v>16167</v>
      </c>
      <c r="K67" s="145" t="s">
        <v>16224</v>
      </c>
      <c r="L67" s="144" t="s">
        <v>16125</v>
      </c>
      <c r="M67" s="144" t="s">
        <v>16152</v>
      </c>
      <c r="N67" s="146" t="s">
        <v>16723</v>
      </c>
      <c r="O67" s="146" t="s">
        <v>16724</v>
      </c>
      <c r="P67" s="146" t="s">
        <v>16155</v>
      </c>
      <c r="Q67" s="146" t="s">
        <v>16156</v>
      </c>
      <c r="R67" s="146" t="s">
        <v>16725</v>
      </c>
      <c r="S67" s="147" t="s">
        <v>16095</v>
      </c>
      <c r="T67" s="146" t="s">
        <v>16157</v>
      </c>
      <c r="U67" s="147" t="s">
        <v>16175</v>
      </c>
      <c r="V67" s="147" t="s">
        <v>16158</v>
      </c>
      <c r="W67" s="142" t="s">
        <v>16159</v>
      </c>
      <c r="X67" s="85" t="s">
        <v>16726</v>
      </c>
      <c r="Z67" s="148" t="s">
        <v>16101</v>
      </c>
      <c r="AA67" s="149">
        <v>44287</v>
      </c>
      <c r="AB67" s="149" t="s">
        <v>16104</v>
      </c>
      <c r="AC67" s="149" t="s">
        <v>16103</v>
      </c>
      <c r="AD67" s="149" t="s">
        <v>16104</v>
      </c>
      <c r="AE67" s="150"/>
      <c r="AF67" s="150"/>
      <c r="AG67" s="150"/>
      <c r="AH67" s="150"/>
      <c r="AI67" s="142" t="s">
        <v>16104</v>
      </c>
      <c r="AJ67" s="151" t="s">
        <v>16104</v>
      </c>
      <c r="AK67" s="142" t="s">
        <v>16104</v>
      </c>
      <c r="AL67" s="151" t="s">
        <v>16104</v>
      </c>
      <c r="AM67" s="149">
        <v>45674</v>
      </c>
      <c r="AN67" s="154" t="s">
        <v>16727</v>
      </c>
      <c r="AO67" s="153" t="s">
        <v>16106</v>
      </c>
      <c r="AP67" s="154"/>
      <c r="AQ67" s="154" t="s">
        <v>16107</v>
      </c>
      <c r="AR67" s="149"/>
      <c r="AS67" s="142" t="s">
        <v>16108</v>
      </c>
      <c r="AT67" s="142" t="s">
        <v>16109</v>
      </c>
      <c r="AU67" s="142"/>
      <c r="AV67" s="149">
        <v>45785</v>
      </c>
      <c r="AW67" s="142"/>
      <c r="AX67" s="149"/>
      <c r="AY67" s="142" t="str">
        <f t="shared" si="2"/>
        <v>OK</v>
      </c>
      <c r="AZ67" s="142" t="b">
        <f t="shared" si="3"/>
        <v>0</v>
      </c>
      <c r="BA67" s="281">
        <f t="shared" si="4"/>
        <v>60</v>
      </c>
      <c r="BB67" s="91" t="s">
        <v>34</v>
      </c>
    </row>
    <row r="68" spans="1:54" ht="53.25" customHeight="1">
      <c r="A68" s="118" t="str">
        <f t="shared" si="1"/>
        <v>サービス停止</v>
      </c>
      <c r="B68" s="139"/>
      <c r="C68" s="139" t="str">
        <f>IF(B68="","-",IF(COUNTIF($B$8:B68,B68)=1,"〇","×"))</f>
        <v>-</v>
      </c>
      <c r="D68" s="140" t="s">
        <v>16081</v>
      </c>
      <c r="E68" s="155" t="s">
        <v>16728</v>
      </c>
      <c r="F68" s="156"/>
      <c r="G68" s="142" t="s">
        <v>16599</v>
      </c>
      <c r="H68" s="143" t="s">
        <v>16600</v>
      </c>
      <c r="I68" s="144" t="s">
        <v>16436</v>
      </c>
      <c r="J68" s="144"/>
      <c r="K68" s="145" t="s">
        <v>16654</v>
      </c>
      <c r="L68" s="144" t="s">
        <v>16125</v>
      </c>
      <c r="M68" s="144" t="s">
        <v>16168</v>
      </c>
      <c r="N68" s="146" t="s">
        <v>16601</v>
      </c>
      <c r="O68" s="146" t="s">
        <v>16530</v>
      </c>
      <c r="P68" s="146" t="s">
        <v>16602</v>
      </c>
      <c r="Q68" s="146" t="s">
        <v>16603</v>
      </c>
      <c r="R68" s="146" t="s">
        <v>16604</v>
      </c>
      <c r="S68" s="147" t="s">
        <v>16095</v>
      </c>
      <c r="T68" s="146" t="s">
        <v>16480</v>
      </c>
      <c r="U68" s="147" t="s">
        <v>16116</v>
      </c>
      <c r="V68" s="147" t="s">
        <v>16116</v>
      </c>
      <c r="W68" s="142" t="s">
        <v>16313</v>
      </c>
      <c r="X68" s="142" t="s">
        <v>16605</v>
      </c>
      <c r="Y68" s="142"/>
      <c r="Z68" s="148" t="s">
        <v>16101</v>
      </c>
      <c r="AA68" s="149">
        <v>44270</v>
      </c>
      <c r="AB68" s="149" t="s">
        <v>16104</v>
      </c>
      <c r="AC68" s="149" t="s">
        <v>16103</v>
      </c>
      <c r="AD68" s="149" t="s">
        <v>16104</v>
      </c>
      <c r="AE68" s="150"/>
      <c r="AF68" s="150"/>
      <c r="AG68" s="150"/>
      <c r="AH68" s="150"/>
      <c r="AI68" s="142" t="s">
        <v>16104</v>
      </c>
      <c r="AJ68" s="151" t="s">
        <v>16104</v>
      </c>
      <c r="AK68" s="142" t="s">
        <v>16104</v>
      </c>
      <c r="AL68" s="151" t="s">
        <v>16104</v>
      </c>
      <c r="AM68" s="149">
        <v>45674</v>
      </c>
      <c r="AN68" s="154" t="s">
        <v>16729</v>
      </c>
      <c r="AO68" s="153" t="s">
        <v>16106</v>
      </c>
      <c r="AP68" s="154"/>
      <c r="AQ68" s="154" t="s">
        <v>16107</v>
      </c>
      <c r="AR68" s="149"/>
      <c r="AS68" s="142" t="s">
        <v>16108</v>
      </c>
      <c r="AT68" s="142" t="s">
        <v>16109</v>
      </c>
      <c r="AU68" s="142"/>
      <c r="AV68" s="149">
        <v>45785</v>
      </c>
      <c r="AW68" s="142"/>
      <c r="AX68" s="149"/>
      <c r="AY68" s="142" t="str">
        <f t="shared" si="2"/>
        <v>NG</v>
      </c>
      <c r="AZ68" s="142" t="b">
        <f t="shared" si="3"/>
        <v>0</v>
      </c>
      <c r="BA68" s="281">
        <f t="shared" si="4"/>
        <v>61</v>
      </c>
      <c r="BB68" s="91" t="s">
        <v>34</v>
      </c>
    </row>
    <row r="69" spans="1:54" ht="53.25" customHeight="1">
      <c r="A69" s="118" t="str">
        <f t="shared" ca="1" si="1"/>
        <v>サービス停止</v>
      </c>
      <c r="B69" s="139" t="s">
        <v>16730</v>
      </c>
      <c r="C69" s="139" t="str">
        <f>IF(B69="","-",IF(COUNTIF($B$8:B69,B69)=1,"〇","×"))</f>
        <v>〇</v>
      </c>
      <c r="D69" s="140" t="s">
        <v>16081</v>
      </c>
      <c r="E69" s="155" t="s">
        <v>16731</v>
      </c>
      <c r="F69" s="156" t="s">
        <v>16183</v>
      </c>
      <c r="G69" s="142" t="s">
        <v>16732</v>
      </c>
      <c r="H69" s="143" t="s">
        <v>16733</v>
      </c>
      <c r="I69" s="144" t="s">
        <v>16086</v>
      </c>
      <c r="J69" s="144" t="s">
        <v>16186</v>
      </c>
      <c r="K69" s="145" t="s">
        <v>16286</v>
      </c>
      <c r="L69" s="144" t="s">
        <v>16125</v>
      </c>
      <c r="M69" s="144" t="s">
        <v>16152</v>
      </c>
      <c r="N69" s="146" t="s">
        <v>16734</v>
      </c>
      <c r="O69" s="146" t="s">
        <v>16735</v>
      </c>
      <c r="P69" s="146" t="s">
        <v>16602</v>
      </c>
      <c r="Q69" s="146" t="s">
        <v>16441</v>
      </c>
      <c r="R69" s="146" t="s">
        <v>16725</v>
      </c>
      <c r="S69" s="147" t="s">
        <v>16095</v>
      </c>
      <c r="T69" s="146" t="s">
        <v>16515</v>
      </c>
      <c r="U69" s="147" t="s">
        <v>16116</v>
      </c>
      <c r="V69" s="147" t="s">
        <v>16116</v>
      </c>
      <c r="W69" s="142" t="s">
        <v>16648</v>
      </c>
      <c r="X69" s="142" t="s">
        <v>16736</v>
      </c>
      <c r="Y69" s="142"/>
      <c r="Z69" s="148" t="str">
        <f ca="1">IF(AC69="",IF(AA69="","",IF(TODAY()&gt;=AA69,"サービス開始",IF(TODAY()&lt;AA69,"本稼働前",""))),IF(TODAY()&gt;=AC69,"サービス停止",IF(AA69="","",IF(TODAY()&gt;=AA69,"サービス開始",IF(TODAY()&lt;AA69,"本稼働前","")))))</f>
        <v>サービス停止</v>
      </c>
      <c r="AA69" s="149">
        <v>44286</v>
      </c>
      <c r="AB69" s="149" t="s">
        <v>16104</v>
      </c>
      <c r="AC69" s="149">
        <v>45565</v>
      </c>
      <c r="AD69" s="149" t="s">
        <v>16104</v>
      </c>
      <c r="AE69" s="150"/>
      <c r="AF69" s="150"/>
      <c r="AG69" s="150"/>
      <c r="AH69" s="150"/>
      <c r="AI69" s="142" t="s">
        <v>16375</v>
      </c>
      <c r="AJ69" s="151">
        <v>1</v>
      </c>
      <c r="AK69" s="142" t="s">
        <v>16104</v>
      </c>
      <c r="AL69" s="151" t="s">
        <v>16104</v>
      </c>
      <c r="AM69" s="149">
        <v>45674</v>
      </c>
      <c r="AN69" s="154" t="s">
        <v>16737</v>
      </c>
      <c r="AO69" s="153" t="s">
        <v>16106</v>
      </c>
      <c r="AP69" s="154"/>
      <c r="AQ69" s="154" t="s">
        <v>16328</v>
      </c>
      <c r="AR69" s="149"/>
      <c r="AS69" s="142" t="s">
        <v>16108</v>
      </c>
      <c r="AT69" s="142" t="s">
        <v>16109</v>
      </c>
      <c r="AU69" s="142"/>
      <c r="AV69" s="149">
        <v>45785</v>
      </c>
      <c r="AW69" s="142"/>
      <c r="AX69" s="149"/>
      <c r="AY69" s="142" t="str">
        <f t="shared" ca="1" si="2"/>
        <v>OK</v>
      </c>
      <c r="AZ69" s="142" t="b">
        <f t="shared" si="3"/>
        <v>1</v>
      </c>
      <c r="BA69" s="281">
        <f t="shared" si="4"/>
        <v>62</v>
      </c>
      <c r="BB69" s="91" t="s">
        <v>34</v>
      </c>
    </row>
    <row r="70" spans="1:54" ht="53.25" customHeight="1">
      <c r="A70" s="118" t="str">
        <f t="shared" ca="1" si="1"/>
        <v>サービス停止</v>
      </c>
      <c r="B70" s="139" t="s">
        <v>16738</v>
      </c>
      <c r="C70" s="139" t="str">
        <f>IF(B70="","-",IF(COUNTIF($B$8:B70,B70)=1,"〇","×"))</f>
        <v>〇</v>
      </c>
      <c r="D70" s="140" t="s">
        <v>16081</v>
      </c>
      <c r="E70" s="155" t="s">
        <v>16739</v>
      </c>
      <c r="F70" s="156" t="s">
        <v>16183</v>
      </c>
      <c r="G70" s="142" t="s">
        <v>16740</v>
      </c>
      <c r="H70" s="143" t="s">
        <v>16741</v>
      </c>
      <c r="I70" s="144" t="s">
        <v>16086</v>
      </c>
      <c r="J70" s="144" t="s">
        <v>16186</v>
      </c>
      <c r="K70" s="145" t="s">
        <v>16286</v>
      </c>
      <c r="L70" s="144" t="s">
        <v>16125</v>
      </c>
      <c r="M70" s="144" t="s">
        <v>16152</v>
      </c>
      <c r="N70" s="146" t="s">
        <v>16734</v>
      </c>
      <c r="O70" s="146" t="s">
        <v>16735</v>
      </c>
      <c r="P70" s="146" t="s">
        <v>16602</v>
      </c>
      <c r="Q70" s="146" t="s">
        <v>16441</v>
      </c>
      <c r="R70" s="146" t="s">
        <v>16725</v>
      </c>
      <c r="S70" s="147" t="s">
        <v>16095</v>
      </c>
      <c r="T70" s="146" t="s">
        <v>16515</v>
      </c>
      <c r="U70" s="147" t="s">
        <v>16116</v>
      </c>
      <c r="V70" s="147" t="s">
        <v>16116</v>
      </c>
      <c r="W70" s="142" t="s">
        <v>16648</v>
      </c>
      <c r="X70" s="142" t="s">
        <v>16736</v>
      </c>
      <c r="Y70" s="142"/>
      <c r="Z70" s="148" t="str">
        <f ca="1">IF(AC70="",IF(AA70="","",IF(TODAY()&gt;=AA70,"サービス開始",IF(TODAY()&lt;AA70,"本稼働前",""))),IF(TODAY()&gt;=AC70,"サービス停止",IF(AA70="","",IF(TODAY()&gt;=AA70,"サービス開始",IF(TODAY()&lt;AA70,"本稼働前","")))))</f>
        <v>サービス停止</v>
      </c>
      <c r="AA70" s="149">
        <v>44287</v>
      </c>
      <c r="AB70" s="149" t="s">
        <v>16104</v>
      </c>
      <c r="AC70" s="149">
        <v>45565</v>
      </c>
      <c r="AD70" s="149" t="s">
        <v>16104</v>
      </c>
      <c r="AE70" s="150"/>
      <c r="AF70" s="150"/>
      <c r="AG70" s="150"/>
      <c r="AH70" s="150"/>
      <c r="AI70" s="142" t="s">
        <v>16375</v>
      </c>
      <c r="AJ70" s="151">
        <v>1</v>
      </c>
      <c r="AK70" s="142" t="s">
        <v>16104</v>
      </c>
      <c r="AL70" s="151" t="s">
        <v>16104</v>
      </c>
      <c r="AM70" s="149">
        <v>45674</v>
      </c>
      <c r="AN70" s="154" t="s">
        <v>16742</v>
      </c>
      <c r="AO70" s="153" t="s">
        <v>16106</v>
      </c>
      <c r="AP70" s="154"/>
      <c r="AQ70" s="154" t="s">
        <v>16107</v>
      </c>
      <c r="AR70" s="149"/>
      <c r="AS70" s="142" t="s">
        <v>16108</v>
      </c>
      <c r="AT70" s="142" t="s">
        <v>16109</v>
      </c>
      <c r="AU70" s="142"/>
      <c r="AV70" s="149">
        <v>45785</v>
      </c>
      <c r="AW70" s="142"/>
      <c r="AX70" s="149"/>
      <c r="AY70" s="142" t="str">
        <f t="shared" ca="1" si="2"/>
        <v>OK</v>
      </c>
      <c r="AZ70" s="142" t="b">
        <f t="shared" si="3"/>
        <v>1</v>
      </c>
      <c r="BA70" s="281">
        <f t="shared" si="4"/>
        <v>63</v>
      </c>
      <c r="BB70" s="91" t="s">
        <v>34</v>
      </c>
    </row>
    <row r="71" spans="1:54" ht="53.25" customHeight="1">
      <c r="A71" s="118" t="str">
        <f t="shared" ca="1" si="1"/>
        <v>サービス停止</v>
      </c>
      <c r="B71" s="139" t="s">
        <v>16743</v>
      </c>
      <c r="C71" s="139" t="str">
        <f>IF(B71="","-",IF(COUNTIF($B$8:B71,B71)=1,"〇","×"))</f>
        <v>〇</v>
      </c>
      <c r="D71" s="140" t="s">
        <v>16081</v>
      </c>
      <c r="E71" s="155" t="s">
        <v>16744</v>
      </c>
      <c r="F71" s="156" t="s">
        <v>16183</v>
      </c>
      <c r="G71" s="142" t="s">
        <v>16745</v>
      </c>
      <c r="H71" s="143" t="s">
        <v>16746</v>
      </c>
      <c r="I71" s="144" t="s">
        <v>16086</v>
      </c>
      <c r="J71" s="144" t="s">
        <v>16186</v>
      </c>
      <c r="K71" s="145" t="s">
        <v>16286</v>
      </c>
      <c r="L71" s="144" t="s">
        <v>16125</v>
      </c>
      <c r="M71" s="144" t="s">
        <v>16152</v>
      </c>
      <c r="N71" s="146" t="s">
        <v>16734</v>
      </c>
      <c r="O71" s="146" t="s">
        <v>16735</v>
      </c>
      <c r="P71" s="146" t="s">
        <v>16602</v>
      </c>
      <c r="Q71" s="146" t="s">
        <v>16533</v>
      </c>
      <c r="R71" s="146" t="s">
        <v>16725</v>
      </c>
      <c r="S71" s="147" t="s">
        <v>16095</v>
      </c>
      <c r="T71" s="146" t="s">
        <v>16515</v>
      </c>
      <c r="U71" s="147" t="s">
        <v>16116</v>
      </c>
      <c r="V71" s="147" t="s">
        <v>16116</v>
      </c>
      <c r="W71" s="142" t="s">
        <v>16648</v>
      </c>
      <c r="X71" s="142" t="s">
        <v>16736</v>
      </c>
      <c r="Y71" s="142"/>
      <c r="Z71" s="148" t="str">
        <f ca="1">IF(AC71="",IF(AA71="","",IF(TODAY()&gt;=AA71,"サービス開始",IF(TODAY()&lt;AA71,"本稼働前",""))),IF(TODAY()&gt;=AC71,"サービス停止",IF(AA71="","",IF(TODAY()&gt;=AA71,"サービス開始",IF(TODAY()&lt;AA71,"本稼働前","")))))</f>
        <v>サービス停止</v>
      </c>
      <c r="AA71" s="149">
        <v>44287</v>
      </c>
      <c r="AB71" s="149" t="s">
        <v>16104</v>
      </c>
      <c r="AC71" s="149">
        <v>45565</v>
      </c>
      <c r="AD71" s="149" t="s">
        <v>16104</v>
      </c>
      <c r="AE71" s="150" t="s">
        <v>16747</v>
      </c>
      <c r="AF71" s="150"/>
      <c r="AG71" s="150"/>
      <c r="AH71" s="150"/>
      <c r="AI71" s="142" t="s">
        <v>16375</v>
      </c>
      <c r="AJ71" s="151">
        <v>1</v>
      </c>
      <c r="AK71" s="142" t="s">
        <v>16104</v>
      </c>
      <c r="AL71" s="151" t="s">
        <v>16104</v>
      </c>
      <c r="AM71" s="149">
        <v>45674</v>
      </c>
      <c r="AN71" s="154" t="s">
        <v>16748</v>
      </c>
      <c r="AO71" s="153" t="s">
        <v>16106</v>
      </c>
      <c r="AP71" s="154"/>
      <c r="AQ71" s="154" t="s">
        <v>16107</v>
      </c>
      <c r="AR71" s="149"/>
      <c r="AS71" s="142" t="s">
        <v>16108</v>
      </c>
      <c r="AT71" s="142" t="s">
        <v>16109</v>
      </c>
      <c r="AU71" s="142"/>
      <c r="AV71" s="149">
        <v>45785</v>
      </c>
      <c r="AW71" s="142"/>
      <c r="AX71" s="149"/>
      <c r="AY71" s="142" t="str">
        <f t="shared" ca="1" si="2"/>
        <v>OK</v>
      </c>
      <c r="AZ71" s="142" t="b">
        <f t="shared" si="3"/>
        <v>1</v>
      </c>
      <c r="BA71" s="281">
        <f t="shared" si="4"/>
        <v>64</v>
      </c>
      <c r="BB71" s="91" t="s">
        <v>34</v>
      </c>
    </row>
    <row r="72" spans="1:54" ht="53.25" customHeight="1">
      <c r="A72" s="118" t="str">
        <f t="shared" ref="A72:A141" ca="1" si="5">IF(Z72="サービス停止",Z72,"")</f>
        <v>サービス停止</v>
      </c>
      <c r="B72" s="139" t="s">
        <v>16749</v>
      </c>
      <c r="C72" s="139" t="str">
        <f>IF(B72="","-",IF(COUNTIF($B$8:B72,B72)=1,"〇","×"))</f>
        <v>〇</v>
      </c>
      <c r="D72" s="140" t="s">
        <v>16081</v>
      </c>
      <c r="E72" s="155" t="s">
        <v>16750</v>
      </c>
      <c r="F72" s="156" t="s">
        <v>16283</v>
      </c>
      <c r="G72" s="142" t="s">
        <v>16751</v>
      </c>
      <c r="H72" s="143" t="s">
        <v>16752</v>
      </c>
      <c r="I72" s="144" t="s">
        <v>16753</v>
      </c>
      <c r="J72" s="144" t="s">
        <v>16186</v>
      </c>
      <c r="K72" s="145" t="s">
        <v>16286</v>
      </c>
      <c r="L72" s="144" t="s">
        <v>16125</v>
      </c>
      <c r="M72" s="144" t="s">
        <v>16362</v>
      </c>
      <c r="N72" s="146" t="s">
        <v>16601</v>
      </c>
      <c r="O72" s="146" t="s">
        <v>16754</v>
      </c>
      <c r="P72" s="146" t="s">
        <v>16755</v>
      </c>
      <c r="Q72" s="146" t="s">
        <v>16480</v>
      </c>
      <c r="R72" s="146" t="s">
        <v>16412</v>
      </c>
      <c r="S72" s="147" t="s">
        <v>16095</v>
      </c>
      <c r="T72" s="146" t="s">
        <v>16515</v>
      </c>
      <c r="U72" s="147" t="s">
        <v>16175</v>
      </c>
      <c r="V72" s="147" t="s">
        <v>16756</v>
      </c>
      <c r="W72" s="142" t="s">
        <v>16757</v>
      </c>
      <c r="X72" s="142" t="s">
        <v>16758</v>
      </c>
      <c r="Y72" s="142"/>
      <c r="Z72" s="148" t="str">
        <f ca="1">IF(AC72="",IF(AA72="","",IF(TODAY()&gt;=AA72,"サービス開始",IF(TODAY()&lt;AA72,"本稼働前",""))),IF(TODAY()&gt;=AC72,"サービス停止",IF(AA72="","",IF(TODAY()&gt;=AA72,"サービス開始",IF(TODAY()&lt;AA72,"本稼働前","")))))</f>
        <v>サービス停止</v>
      </c>
      <c r="AA72" s="149">
        <v>44368</v>
      </c>
      <c r="AB72" s="149" t="s">
        <v>16104</v>
      </c>
      <c r="AC72" s="149">
        <v>45996</v>
      </c>
      <c r="AD72" s="149" t="s">
        <v>16104</v>
      </c>
      <c r="AE72" s="150" t="s">
        <v>16759</v>
      </c>
      <c r="AF72" s="150"/>
      <c r="AG72" s="150"/>
      <c r="AH72" s="150"/>
      <c r="AI72" s="142" t="s">
        <v>16375</v>
      </c>
      <c r="AJ72" s="151">
        <v>1</v>
      </c>
      <c r="AK72" s="142" t="s">
        <v>16104</v>
      </c>
      <c r="AL72" s="151" t="s">
        <v>16104</v>
      </c>
      <c r="AM72" s="149">
        <v>45674</v>
      </c>
      <c r="AN72" s="154" t="s">
        <v>16760</v>
      </c>
      <c r="AO72" s="153" t="s">
        <v>16106</v>
      </c>
      <c r="AP72" s="154"/>
      <c r="AQ72" s="154" t="s">
        <v>16137</v>
      </c>
      <c r="AR72" s="149"/>
      <c r="AS72" s="142" t="s">
        <v>16138</v>
      </c>
      <c r="AT72" s="142" t="s">
        <v>16139</v>
      </c>
      <c r="AU72" s="142"/>
      <c r="AV72" s="149">
        <v>45785</v>
      </c>
      <c r="AW72" s="142"/>
      <c r="AX72" s="149"/>
      <c r="AY72" s="142" t="str">
        <f t="shared" ref="AY72:AY135" ca="1" si="6">IF(D72="受託",IF(COUNTA(B72,F72,G72:J72,Z72:AA72)=8,"OK","NG"),"確認対象外")</f>
        <v>OK</v>
      </c>
      <c r="AZ72" s="142" t="b">
        <f t="shared" ref="AZ72:AZ141" si="7">ISNUMBER(AJ72)</f>
        <v>1</v>
      </c>
      <c r="BA72" s="281">
        <f t="shared" si="4"/>
        <v>65</v>
      </c>
      <c r="BB72" s="91" t="s">
        <v>34</v>
      </c>
    </row>
    <row r="73" spans="1:54" ht="53.25" customHeight="1">
      <c r="A73" s="118" t="str">
        <f t="shared" ca="1" si="5"/>
        <v/>
      </c>
      <c r="B73" s="139" t="s">
        <v>568</v>
      </c>
      <c r="C73" s="139" t="str">
        <f>IF(B73="","-",IF(COUNTIF($B$8:B73,B73)=1,"〇","×"))</f>
        <v>〇</v>
      </c>
      <c r="D73" s="140" t="s">
        <v>16081</v>
      </c>
      <c r="E73" s="155" t="s">
        <v>16761</v>
      </c>
      <c r="F73" s="156" t="s">
        <v>16283</v>
      </c>
      <c r="G73" s="142" t="s">
        <v>16762</v>
      </c>
      <c r="H73" s="143" t="s">
        <v>16763</v>
      </c>
      <c r="I73" s="144" t="s">
        <v>16086</v>
      </c>
      <c r="J73" s="144" t="s">
        <v>16270</v>
      </c>
      <c r="K73" s="145" t="s">
        <v>8179</v>
      </c>
      <c r="L73" s="144" t="s">
        <v>16125</v>
      </c>
      <c r="M73" s="144" t="s">
        <v>16168</v>
      </c>
      <c r="N73" s="146" t="s">
        <v>16601</v>
      </c>
      <c r="O73" s="146" t="s">
        <v>16530</v>
      </c>
      <c r="P73" s="146" t="s">
        <v>16755</v>
      </c>
      <c r="Q73" s="146" t="s">
        <v>16480</v>
      </c>
      <c r="R73" s="146" t="s">
        <v>16755</v>
      </c>
      <c r="S73" s="147" t="s">
        <v>16095</v>
      </c>
      <c r="T73" s="146" t="s">
        <v>16515</v>
      </c>
      <c r="U73" s="147" t="s">
        <v>16098</v>
      </c>
      <c r="V73" s="147" t="s">
        <v>16098</v>
      </c>
      <c r="W73" s="142" t="s">
        <v>16757</v>
      </c>
      <c r="X73" s="142" t="s">
        <v>16764</v>
      </c>
      <c r="Y73" s="142"/>
      <c r="Z73" s="148" t="str">
        <f ca="1">IF(AC73="",IF(AA73="","",IF(TODAY()&gt;=AA73,"サービス開始",IF(TODAY()&lt;AA73,"本稼働前",""))),IF(TODAY()&gt;=AC73,"サービス停止",IF(AA73="","",IF(TODAY()&gt;=AA73,"サービス開始",IF(TODAY()&lt;AA73,"本稼働前","")))))</f>
        <v>サービス開始</v>
      </c>
      <c r="AA73" s="149">
        <v>44295</v>
      </c>
      <c r="AB73" s="149" t="s">
        <v>16104</v>
      </c>
      <c r="AC73" s="149"/>
      <c r="AD73" s="149"/>
      <c r="AE73" s="150"/>
      <c r="AF73" s="150"/>
      <c r="AG73" s="142" t="s">
        <v>16762</v>
      </c>
      <c r="AH73" s="142"/>
      <c r="AI73" s="142" t="s">
        <v>16375</v>
      </c>
      <c r="AJ73" s="151">
        <v>1</v>
      </c>
      <c r="AK73" s="142" t="s">
        <v>16104</v>
      </c>
      <c r="AL73" s="151" t="s">
        <v>16104</v>
      </c>
      <c r="AM73" s="149">
        <v>45674</v>
      </c>
      <c r="AN73" s="154"/>
      <c r="AO73" s="160" t="s">
        <v>16106</v>
      </c>
      <c r="AP73" s="154"/>
      <c r="AQ73" s="154" t="s">
        <v>16137</v>
      </c>
      <c r="AR73" s="149"/>
      <c r="AS73" s="142" t="s">
        <v>16138</v>
      </c>
      <c r="AT73" s="142" t="s">
        <v>16139</v>
      </c>
      <c r="AU73" s="142"/>
      <c r="AV73" s="149">
        <v>45785</v>
      </c>
      <c r="AW73" s="142"/>
      <c r="AX73" s="149"/>
      <c r="AY73" s="142" t="str">
        <f t="shared" ca="1" si="6"/>
        <v>OK</v>
      </c>
      <c r="AZ73" s="142" t="b">
        <f t="shared" si="7"/>
        <v>1</v>
      </c>
      <c r="BA73" s="281">
        <f t="shared" ref="BA73:BA136" si="8">ROW()-7</f>
        <v>66</v>
      </c>
      <c r="BB73" s="91" t="s">
        <v>34</v>
      </c>
    </row>
    <row r="74" spans="1:54" ht="53.25" customHeight="1">
      <c r="A74" s="118" t="str">
        <f t="shared" si="5"/>
        <v>サービス停止</v>
      </c>
      <c r="B74" s="139"/>
      <c r="C74" s="139" t="str">
        <f>IF(B74="","-",IF(COUNTIF($B$8:B74,B74)=1,"〇","×"))</f>
        <v>-</v>
      </c>
      <c r="D74" s="140" t="s">
        <v>16081</v>
      </c>
      <c r="E74" s="155" t="s">
        <v>16765</v>
      </c>
      <c r="F74" s="156"/>
      <c r="G74" s="142" t="s">
        <v>16766</v>
      </c>
      <c r="H74" s="143" t="s">
        <v>16620</v>
      </c>
      <c r="I74" s="144" t="s">
        <v>16436</v>
      </c>
      <c r="J74" s="144"/>
      <c r="K74" s="145" t="s">
        <v>16437</v>
      </c>
      <c r="L74" s="144" t="s">
        <v>16125</v>
      </c>
      <c r="M74" s="144" t="s">
        <v>16089</v>
      </c>
      <c r="N74" s="146" t="s">
        <v>16621</v>
      </c>
      <c r="O74" s="146" t="s">
        <v>16622</v>
      </c>
      <c r="P74" s="146" t="s">
        <v>16623</v>
      </c>
      <c r="Q74" s="146"/>
      <c r="R74" s="146"/>
      <c r="S74" s="147" t="s">
        <v>16095</v>
      </c>
      <c r="T74" s="146" t="s">
        <v>16621</v>
      </c>
      <c r="U74" s="147" t="s">
        <v>16624</v>
      </c>
      <c r="V74" s="147" t="s">
        <v>16098</v>
      </c>
      <c r="W74" s="142" t="s">
        <v>16625</v>
      </c>
      <c r="X74" s="142" t="s">
        <v>16626</v>
      </c>
      <c r="Y74" s="142"/>
      <c r="Z74" s="148" t="s">
        <v>16101</v>
      </c>
      <c r="AA74" s="149" t="s">
        <v>16104</v>
      </c>
      <c r="AB74" s="149" t="s">
        <v>16104</v>
      </c>
      <c r="AC74" s="149" t="s">
        <v>16103</v>
      </c>
      <c r="AD74" s="149" t="s">
        <v>16104</v>
      </c>
      <c r="AE74" s="150"/>
      <c r="AF74" s="150"/>
      <c r="AG74" s="150"/>
      <c r="AH74" s="150"/>
      <c r="AI74" s="142" t="s">
        <v>16104</v>
      </c>
      <c r="AJ74" s="151" t="s">
        <v>16104</v>
      </c>
      <c r="AK74" s="142" t="s">
        <v>16104</v>
      </c>
      <c r="AL74" s="151" t="s">
        <v>16104</v>
      </c>
      <c r="AM74" s="149">
        <v>45674</v>
      </c>
      <c r="AN74" s="154" t="s">
        <v>16628</v>
      </c>
      <c r="AO74" s="153" t="s">
        <v>16106</v>
      </c>
      <c r="AP74" s="154"/>
      <c r="AQ74" s="154" t="s">
        <v>16107</v>
      </c>
      <c r="AR74" s="149"/>
      <c r="AS74" s="142" t="s">
        <v>16108</v>
      </c>
      <c r="AT74" s="142" t="s">
        <v>16109</v>
      </c>
      <c r="AU74" s="142"/>
      <c r="AV74" s="149">
        <v>45785</v>
      </c>
      <c r="AW74" s="142"/>
      <c r="AX74" s="149"/>
      <c r="AY74" s="142" t="str">
        <f t="shared" si="6"/>
        <v>NG</v>
      </c>
      <c r="AZ74" s="142" t="b">
        <f t="shared" si="7"/>
        <v>0</v>
      </c>
      <c r="BA74" s="281">
        <f t="shared" si="8"/>
        <v>67</v>
      </c>
      <c r="BB74" s="91" t="s">
        <v>34</v>
      </c>
    </row>
    <row r="75" spans="1:54" ht="71.25" customHeight="1">
      <c r="A75" s="118" t="str">
        <f t="shared" si="5"/>
        <v>サービス停止</v>
      </c>
      <c r="B75" s="169" t="s">
        <v>16767</v>
      </c>
      <c r="C75" s="169" t="str">
        <f>IF(B75="","-",IF(COUNTIF($B$8:B75,B75)=1,"〇","×"))</f>
        <v>〇</v>
      </c>
      <c r="D75" s="170" t="s">
        <v>16081</v>
      </c>
      <c r="E75" s="171" t="s">
        <v>16768</v>
      </c>
      <c r="F75" s="172" t="s">
        <v>16509</v>
      </c>
      <c r="G75" s="170" t="s">
        <v>16769</v>
      </c>
      <c r="H75" s="173" t="s">
        <v>16770</v>
      </c>
      <c r="I75" s="169" t="s">
        <v>16086</v>
      </c>
      <c r="J75" s="169" t="s">
        <v>16167</v>
      </c>
      <c r="K75" s="145" t="s">
        <v>16224</v>
      </c>
      <c r="L75" s="169" t="s">
        <v>16125</v>
      </c>
      <c r="M75" s="169" t="s">
        <v>16089</v>
      </c>
      <c r="N75" s="174" t="s">
        <v>16771</v>
      </c>
      <c r="O75" s="174" t="s">
        <v>16772</v>
      </c>
      <c r="P75" s="174" t="s">
        <v>16602</v>
      </c>
      <c r="Q75" s="174" t="s">
        <v>16773</v>
      </c>
      <c r="R75" s="174" t="s">
        <v>16546</v>
      </c>
      <c r="S75" s="174" t="s">
        <v>16095</v>
      </c>
      <c r="T75" s="174" t="s">
        <v>16515</v>
      </c>
      <c r="U75" s="174" t="s">
        <v>16116</v>
      </c>
      <c r="V75" s="174" t="s">
        <v>16116</v>
      </c>
      <c r="W75" s="170" t="s">
        <v>16430</v>
      </c>
      <c r="X75" s="170" t="s">
        <v>16774</v>
      </c>
      <c r="Y75" s="142"/>
      <c r="Z75" s="148" t="s">
        <v>16101</v>
      </c>
      <c r="AA75" s="149">
        <v>44317</v>
      </c>
      <c r="AB75" s="149" t="s">
        <v>16104</v>
      </c>
      <c r="AC75" s="149" t="s">
        <v>16103</v>
      </c>
      <c r="AD75" s="149" t="s">
        <v>16104</v>
      </c>
      <c r="AE75" s="150"/>
      <c r="AF75" s="150"/>
      <c r="AG75" s="150"/>
      <c r="AH75" s="150"/>
      <c r="AI75" s="170" t="s">
        <v>16104</v>
      </c>
      <c r="AJ75" s="175" t="s">
        <v>16104</v>
      </c>
      <c r="AK75" s="170" t="s">
        <v>16104</v>
      </c>
      <c r="AL75" s="175" t="s">
        <v>16104</v>
      </c>
      <c r="AM75" s="176">
        <v>45674</v>
      </c>
      <c r="AN75" s="177" t="s">
        <v>16775</v>
      </c>
      <c r="AO75" s="153" t="s">
        <v>16106</v>
      </c>
      <c r="AP75" s="177"/>
      <c r="AQ75" s="177" t="s">
        <v>16107</v>
      </c>
      <c r="AR75" s="176"/>
      <c r="AS75" s="170" t="s">
        <v>16108</v>
      </c>
      <c r="AT75" s="170" t="s">
        <v>16109</v>
      </c>
      <c r="AU75" s="170"/>
      <c r="AV75" s="176">
        <v>45785</v>
      </c>
      <c r="AW75" s="170"/>
      <c r="AX75" s="176"/>
      <c r="AY75" s="178" t="str">
        <f t="shared" si="6"/>
        <v>OK</v>
      </c>
      <c r="AZ75" s="170" t="b">
        <f t="shared" si="7"/>
        <v>0</v>
      </c>
      <c r="BA75" s="281">
        <f t="shared" si="8"/>
        <v>68</v>
      </c>
      <c r="BB75" s="91" t="s">
        <v>34</v>
      </c>
    </row>
    <row r="76" spans="1:54" ht="53.25" customHeight="1">
      <c r="A76" s="118" t="str">
        <f t="shared" si="5"/>
        <v>サービス停止</v>
      </c>
      <c r="B76" s="139" t="s">
        <v>16776</v>
      </c>
      <c r="C76" s="139" t="str">
        <f>IF(B76="","-",IF(COUNTIF($B$8:B76,B76)=1,"〇","×"))</f>
        <v>〇</v>
      </c>
      <c r="D76" s="140" t="s">
        <v>16081</v>
      </c>
      <c r="E76" s="155" t="s">
        <v>16777</v>
      </c>
      <c r="F76" s="156" t="s">
        <v>16283</v>
      </c>
      <c r="G76" s="142" t="s">
        <v>16778</v>
      </c>
      <c r="H76" s="143" t="s">
        <v>16779</v>
      </c>
      <c r="I76" s="144" t="s">
        <v>16086</v>
      </c>
      <c r="J76" s="144" t="s">
        <v>16167</v>
      </c>
      <c r="K76" s="145" t="s">
        <v>16224</v>
      </c>
      <c r="L76" s="144" t="s">
        <v>16125</v>
      </c>
      <c r="M76" s="144" t="s">
        <v>16089</v>
      </c>
      <c r="N76" s="146" t="s">
        <v>16780</v>
      </c>
      <c r="O76" s="146" t="s">
        <v>16781</v>
      </c>
      <c r="P76" s="146" t="s">
        <v>16602</v>
      </c>
      <c r="Q76" s="146" t="s">
        <v>16782</v>
      </c>
      <c r="R76" s="146" t="s">
        <v>16546</v>
      </c>
      <c r="S76" s="147" t="s">
        <v>16095</v>
      </c>
      <c r="T76" s="146" t="s">
        <v>16515</v>
      </c>
      <c r="U76" s="147" t="s">
        <v>16098</v>
      </c>
      <c r="V76" s="147" t="s">
        <v>16098</v>
      </c>
      <c r="W76" s="142" t="s">
        <v>16430</v>
      </c>
      <c r="X76" s="142" t="s">
        <v>16783</v>
      </c>
      <c r="Y76" s="142"/>
      <c r="Z76" s="148" t="s">
        <v>16101</v>
      </c>
      <c r="AA76" s="149">
        <v>44317</v>
      </c>
      <c r="AB76" s="149" t="s">
        <v>16104</v>
      </c>
      <c r="AC76" s="149" t="s">
        <v>16103</v>
      </c>
      <c r="AD76" s="149" t="s">
        <v>16104</v>
      </c>
      <c r="AE76" s="150"/>
      <c r="AF76" s="150"/>
      <c r="AG76" s="150"/>
      <c r="AH76" s="150"/>
      <c r="AI76" s="142" t="s">
        <v>16104</v>
      </c>
      <c r="AJ76" s="151" t="s">
        <v>16104</v>
      </c>
      <c r="AK76" s="142" t="s">
        <v>16104</v>
      </c>
      <c r="AL76" s="151" t="s">
        <v>16104</v>
      </c>
      <c r="AM76" s="149">
        <v>45674</v>
      </c>
      <c r="AN76" s="154" t="s">
        <v>16784</v>
      </c>
      <c r="AO76" s="153" t="s">
        <v>16106</v>
      </c>
      <c r="AP76" s="154"/>
      <c r="AQ76" s="154" t="s">
        <v>16107</v>
      </c>
      <c r="AR76" s="149"/>
      <c r="AS76" s="142" t="s">
        <v>16108</v>
      </c>
      <c r="AT76" s="142" t="s">
        <v>16109</v>
      </c>
      <c r="AU76" s="142"/>
      <c r="AV76" s="149">
        <v>45785</v>
      </c>
      <c r="AW76" s="142"/>
      <c r="AX76" s="149"/>
      <c r="AY76" s="142" t="str">
        <f t="shared" si="6"/>
        <v>OK</v>
      </c>
      <c r="AZ76" s="142" t="b">
        <f t="shared" si="7"/>
        <v>0</v>
      </c>
      <c r="BA76" s="281">
        <f t="shared" si="8"/>
        <v>69</v>
      </c>
      <c r="BB76" s="91" t="s">
        <v>34</v>
      </c>
    </row>
    <row r="77" spans="1:54" ht="53.25" customHeight="1">
      <c r="A77" s="118" t="str">
        <f t="shared" si="5"/>
        <v>サービス停止</v>
      </c>
      <c r="B77" s="139"/>
      <c r="C77" s="139" t="str">
        <f>IF(B77="","-",IF(COUNTIF($B$8:B77,B77)=1,"〇","×"))</f>
        <v>-</v>
      </c>
      <c r="D77" s="140" t="s">
        <v>16081</v>
      </c>
      <c r="E77" s="155" t="s">
        <v>16785</v>
      </c>
      <c r="F77" s="156"/>
      <c r="G77" s="142" t="s">
        <v>16786</v>
      </c>
      <c r="H77" s="143" t="s">
        <v>16787</v>
      </c>
      <c r="I77" s="144" t="s">
        <v>16436</v>
      </c>
      <c r="J77" s="144"/>
      <c r="K77" s="145" t="s">
        <v>16583</v>
      </c>
      <c r="L77" s="144" t="s">
        <v>16125</v>
      </c>
      <c r="M77" s="144" t="s">
        <v>16089</v>
      </c>
      <c r="N77" s="146" t="s">
        <v>16213</v>
      </c>
      <c r="O77" s="146" t="s">
        <v>16788</v>
      </c>
      <c r="P77" s="146" t="s">
        <v>16088</v>
      </c>
      <c r="Q77" s="146" t="s">
        <v>16587</v>
      </c>
      <c r="R77" s="146" t="s">
        <v>16546</v>
      </c>
      <c r="S77" s="147" t="s">
        <v>16095</v>
      </c>
      <c r="T77" s="146" t="s">
        <v>16533</v>
      </c>
      <c r="U77" s="147" t="s">
        <v>16116</v>
      </c>
      <c r="V77" s="147" t="s">
        <v>16116</v>
      </c>
      <c r="W77" s="142" t="s">
        <v>16789</v>
      </c>
      <c r="X77" s="142" t="s">
        <v>16790</v>
      </c>
      <c r="Y77" s="142"/>
      <c r="Z77" s="148" t="s">
        <v>16101</v>
      </c>
      <c r="AA77" s="149">
        <v>44350</v>
      </c>
      <c r="AB77" s="149" t="s">
        <v>16104</v>
      </c>
      <c r="AC77" s="149" t="s">
        <v>16103</v>
      </c>
      <c r="AD77" s="149" t="s">
        <v>16104</v>
      </c>
      <c r="AE77" s="150"/>
      <c r="AF77" s="150"/>
      <c r="AG77" s="150"/>
      <c r="AH77" s="150"/>
      <c r="AI77" s="142" t="s">
        <v>16104</v>
      </c>
      <c r="AJ77" s="151" t="s">
        <v>16104</v>
      </c>
      <c r="AK77" s="142" t="s">
        <v>16104</v>
      </c>
      <c r="AL77" s="151" t="s">
        <v>16104</v>
      </c>
      <c r="AM77" s="149">
        <v>45674</v>
      </c>
      <c r="AN77" s="154" t="s">
        <v>16791</v>
      </c>
      <c r="AO77" s="153" t="s">
        <v>16106</v>
      </c>
      <c r="AP77" s="154"/>
      <c r="AQ77" s="154" t="s">
        <v>16107</v>
      </c>
      <c r="AR77" s="149"/>
      <c r="AS77" s="142" t="s">
        <v>16108</v>
      </c>
      <c r="AT77" s="142" t="s">
        <v>16109</v>
      </c>
      <c r="AU77" s="142"/>
      <c r="AV77" s="149">
        <v>45785</v>
      </c>
      <c r="AW77" s="142"/>
      <c r="AX77" s="149"/>
      <c r="AY77" s="142" t="str">
        <f t="shared" si="6"/>
        <v>NG</v>
      </c>
      <c r="AZ77" s="142" t="b">
        <f t="shared" si="7"/>
        <v>0</v>
      </c>
      <c r="BA77" s="281">
        <f t="shared" si="8"/>
        <v>70</v>
      </c>
      <c r="BB77" s="91" t="s">
        <v>34</v>
      </c>
    </row>
    <row r="78" spans="1:54" ht="53.25" customHeight="1">
      <c r="A78" s="118" t="str">
        <f t="shared" si="5"/>
        <v>サービス停止</v>
      </c>
      <c r="B78" s="139" t="s">
        <v>16792</v>
      </c>
      <c r="C78" s="139" t="str">
        <f>IF(B78="","-",IF(COUNTIF($B$8:B78,B78)=1,"〇","×"))</f>
        <v>〇</v>
      </c>
      <c r="D78" s="140" t="s">
        <v>16081</v>
      </c>
      <c r="E78" s="155" t="s">
        <v>16793</v>
      </c>
      <c r="F78" s="156" t="s">
        <v>16083</v>
      </c>
      <c r="G78" s="142" t="s">
        <v>16794</v>
      </c>
      <c r="H78" s="143" t="s">
        <v>16795</v>
      </c>
      <c r="I78" s="144" t="s">
        <v>16436</v>
      </c>
      <c r="J78" s="144" t="s">
        <v>16552</v>
      </c>
      <c r="K78" s="145" t="s">
        <v>16151</v>
      </c>
      <c r="L78" s="144" t="s">
        <v>16125</v>
      </c>
      <c r="M78" s="144" t="s">
        <v>16113</v>
      </c>
      <c r="N78" s="146" t="s">
        <v>16796</v>
      </c>
      <c r="O78" s="146" t="s">
        <v>16797</v>
      </c>
      <c r="P78" s="146" t="s">
        <v>16088</v>
      </c>
      <c r="Q78" s="146" t="s">
        <v>16798</v>
      </c>
      <c r="R78" s="146" t="s">
        <v>16557</v>
      </c>
      <c r="S78" s="147" t="s">
        <v>16442</v>
      </c>
      <c r="T78" s="146" t="s">
        <v>16533</v>
      </c>
      <c r="U78" s="147" t="s">
        <v>16116</v>
      </c>
      <c r="V78" s="147" t="s">
        <v>16116</v>
      </c>
      <c r="W78" s="142" t="s">
        <v>16799</v>
      </c>
      <c r="X78" s="142" t="s">
        <v>16800</v>
      </c>
      <c r="Y78" s="142"/>
      <c r="Z78" s="148" t="s">
        <v>16101</v>
      </c>
      <c r="AA78" s="149">
        <v>44409</v>
      </c>
      <c r="AB78" s="149" t="s">
        <v>16104</v>
      </c>
      <c r="AC78" s="149" t="s">
        <v>16103</v>
      </c>
      <c r="AD78" s="149" t="s">
        <v>16104</v>
      </c>
      <c r="AE78" s="150"/>
      <c r="AF78" s="150"/>
      <c r="AG78" s="150"/>
      <c r="AH78" s="150"/>
      <c r="AI78" s="142" t="s">
        <v>16104</v>
      </c>
      <c r="AJ78" s="151" t="s">
        <v>16104</v>
      </c>
      <c r="AK78" s="142" t="s">
        <v>16104</v>
      </c>
      <c r="AL78" s="151" t="s">
        <v>16104</v>
      </c>
      <c r="AM78" s="149">
        <v>45674</v>
      </c>
      <c r="AN78" s="154" t="s">
        <v>16801</v>
      </c>
      <c r="AO78" s="153" t="s">
        <v>16106</v>
      </c>
      <c r="AP78" s="154"/>
      <c r="AQ78" s="154" t="s">
        <v>16107</v>
      </c>
      <c r="AR78" s="149"/>
      <c r="AS78" s="142" t="s">
        <v>16108</v>
      </c>
      <c r="AT78" s="142" t="s">
        <v>16109</v>
      </c>
      <c r="AU78" s="142"/>
      <c r="AV78" s="149">
        <v>45785</v>
      </c>
      <c r="AW78" s="142"/>
      <c r="AX78" s="149"/>
      <c r="AY78" s="142" t="str">
        <f t="shared" si="6"/>
        <v>OK</v>
      </c>
      <c r="AZ78" s="142" t="b">
        <f t="shared" si="7"/>
        <v>0</v>
      </c>
      <c r="BA78" s="281">
        <f t="shared" si="8"/>
        <v>71</v>
      </c>
      <c r="BB78" s="91" t="s">
        <v>34</v>
      </c>
    </row>
    <row r="79" spans="1:54" ht="53.25" customHeight="1">
      <c r="A79" s="118" t="str">
        <f t="shared" si="5"/>
        <v>サービス停止</v>
      </c>
      <c r="B79" s="139"/>
      <c r="C79" s="139" t="str">
        <f>IF(B79="","-",IF(COUNTIF($B$8:B79,B79)=1,"〇","×"))</f>
        <v>-</v>
      </c>
      <c r="D79" s="140" t="s">
        <v>16081</v>
      </c>
      <c r="E79" s="155" t="s">
        <v>16802</v>
      </c>
      <c r="F79" s="156"/>
      <c r="G79" s="142" t="s">
        <v>16803</v>
      </c>
      <c r="H79" s="143" t="s">
        <v>16804</v>
      </c>
      <c r="I79" s="144" t="s">
        <v>16436</v>
      </c>
      <c r="J79" s="144"/>
      <c r="K79" s="145" t="s">
        <v>16654</v>
      </c>
      <c r="L79" s="144" t="s">
        <v>16125</v>
      </c>
      <c r="M79" s="144" t="s">
        <v>16113</v>
      </c>
      <c r="N79" s="146" t="s">
        <v>16796</v>
      </c>
      <c r="O79" s="146" t="s">
        <v>16797</v>
      </c>
      <c r="P79" s="146" t="s">
        <v>16088</v>
      </c>
      <c r="Q79" s="146" t="s">
        <v>16805</v>
      </c>
      <c r="R79" s="146"/>
      <c r="S79" s="147" t="s">
        <v>16095</v>
      </c>
      <c r="T79" s="146" t="s">
        <v>16796</v>
      </c>
      <c r="U79" s="147" t="s">
        <v>16116</v>
      </c>
      <c r="V79" s="147" t="s">
        <v>16116</v>
      </c>
      <c r="W79" s="142" t="s">
        <v>16799</v>
      </c>
      <c r="X79" s="142" t="s">
        <v>16806</v>
      </c>
      <c r="Y79" s="142"/>
      <c r="Z79" s="148" t="s">
        <v>16101</v>
      </c>
      <c r="AA79" s="149"/>
      <c r="AB79" s="149" t="s">
        <v>16104</v>
      </c>
      <c r="AC79" s="149" t="s">
        <v>16103</v>
      </c>
      <c r="AD79" s="149" t="s">
        <v>16104</v>
      </c>
      <c r="AE79" s="150"/>
      <c r="AF79" s="150"/>
      <c r="AG79" s="150"/>
      <c r="AH79" s="150"/>
      <c r="AI79" s="142" t="s">
        <v>16104</v>
      </c>
      <c r="AJ79" s="151" t="s">
        <v>16104</v>
      </c>
      <c r="AK79" s="142" t="s">
        <v>16104</v>
      </c>
      <c r="AL79" s="151" t="s">
        <v>16104</v>
      </c>
      <c r="AM79" s="149">
        <v>45674</v>
      </c>
      <c r="AN79" s="154" t="s">
        <v>16807</v>
      </c>
      <c r="AO79" s="153" t="s">
        <v>16106</v>
      </c>
      <c r="AP79" s="154"/>
      <c r="AQ79" s="154" t="s">
        <v>16107</v>
      </c>
      <c r="AR79" s="149"/>
      <c r="AS79" s="142" t="s">
        <v>16108</v>
      </c>
      <c r="AT79" s="142" t="s">
        <v>16109</v>
      </c>
      <c r="AU79" s="142"/>
      <c r="AV79" s="149">
        <v>45785</v>
      </c>
      <c r="AW79" s="142"/>
      <c r="AX79" s="149"/>
      <c r="AY79" s="142" t="str">
        <f t="shared" si="6"/>
        <v>NG</v>
      </c>
      <c r="AZ79" s="142" t="b">
        <f t="shared" si="7"/>
        <v>0</v>
      </c>
      <c r="BA79" s="281">
        <f t="shared" si="8"/>
        <v>72</v>
      </c>
      <c r="BB79" s="91" t="s">
        <v>34</v>
      </c>
    </row>
    <row r="80" spans="1:54" ht="53.25" customHeight="1">
      <c r="A80" s="118" t="str">
        <f t="shared" si="5"/>
        <v>サービス停止</v>
      </c>
      <c r="B80" s="139"/>
      <c r="C80" s="139" t="str">
        <f>IF(B80="","-",IF(COUNTIF($B$8:B80,B80)=1,"〇","×"))</f>
        <v>-</v>
      </c>
      <c r="D80" s="140" t="s">
        <v>16081</v>
      </c>
      <c r="E80" s="155" t="s">
        <v>16808</v>
      </c>
      <c r="F80" s="156"/>
      <c r="G80" s="142" t="s">
        <v>16809</v>
      </c>
      <c r="H80" s="143" t="s">
        <v>16810</v>
      </c>
      <c r="I80" s="144" t="s">
        <v>16436</v>
      </c>
      <c r="J80" s="144"/>
      <c r="K80" s="145" t="s">
        <v>16811</v>
      </c>
      <c r="L80" s="144" t="s">
        <v>16125</v>
      </c>
      <c r="M80" s="144" t="s">
        <v>16089</v>
      </c>
      <c r="N80" s="146" t="s">
        <v>16213</v>
      </c>
      <c r="O80" s="146" t="s">
        <v>16812</v>
      </c>
      <c r="P80" s="146" t="s">
        <v>16088</v>
      </c>
      <c r="Q80" s="146" t="s">
        <v>16587</v>
      </c>
      <c r="R80" s="146" t="s">
        <v>16546</v>
      </c>
      <c r="S80" s="147" t="s">
        <v>16095</v>
      </c>
      <c r="T80" s="146" t="s">
        <v>16533</v>
      </c>
      <c r="U80" s="147" t="s">
        <v>16116</v>
      </c>
      <c r="V80" s="147" t="s">
        <v>16116</v>
      </c>
      <c r="W80" s="142" t="s">
        <v>16799</v>
      </c>
      <c r="X80" s="142" t="s">
        <v>16813</v>
      </c>
      <c r="Y80" s="142"/>
      <c r="Z80" s="148" t="s">
        <v>16101</v>
      </c>
      <c r="AA80" s="149"/>
      <c r="AB80" s="149" t="s">
        <v>16104</v>
      </c>
      <c r="AC80" s="149" t="s">
        <v>16103</v>
      </c>
      <c r="AD80" s="149" t="s">
        <v>16104</v>
      </c>
      <c r="AE80" s="150"/>
      <c r="AF80" s="150"/>
      <c r="AG80" s="150"/>
      <c r="AH80" s="150"/>
      <c r="AI80" s="179" t="s">
        <v>16104</v>
      </c>
      <c r="AJ80" s="180" t="s">
        <v>16104</v>
      </c>
      <c r="AK80" s="179" t="s">
        <v>16104</v>
      </c>
      <c r="AL80" s="180" t="s">
        <v>16104</v>
      </c>
      <c r="AM80" s="181">
        <v>45674</v>
      </c>
      <c r="AN80" s="182" t="s">
        <v>16814</v>
      </c>
      <c r="AO80" s="153" t="s">
        <v>16106</v>
      </c>
      <c r="AP80" s="182"/>
      <c r="AQ80" s="182" t="s">
        <v>16107</v>
      </c>
      <c r="AR80" s="181"/>
      <c r="AS80" s="179" t="s">
        <v>16108</v>
      </c>
      <c r="AT80" s="179" t="s">
        <v>16109</v>
      </c>
      <c r="AU80" s="179"/>
      <c r="AV80" s="181">
        <v>45785</v>
      </c>
      <c r="AW80" s="179"/>
      <c r="AX80" s="181"/>
      <c r="AY80" s="178" t="str">
        <f t="shared" si="6"/>
        <v>NG</v>
      </c>
      <c r="AZ80" s="179" t="b">
        <f t="shared" si="7"/>
        <v>0</v>
      </c>
      <c r="BA80" s="281">
        <f t="shared" si="8"/>
        <v>73</v>
      </c>
      <c r="BB80" s="91" t="s">
        <v>34</v>
      </c>
    </row>
    <row r="81" spans="1:54" ht="53.25" customHeight="1">
      <c r="A81" s="118" t="str">
        <f t="shared" ca="1" si="5"/>
        <v/>
      </c>
      <c r="B81" s="139" t="s">
        <v>16815</v>
      </c>
      <c r="C81" s="139" t="str">
        <f>IF(B81="","-",IF(COUNTIF($B$8:B81,B81)=1,"〇","×"))</f>
        <v>〇</v>
      </c>
      <c r="D81" s="140" t="s">
        <v>16081</v>
      </c>
      <c r="E81" s="155" t="s">
        <v>16816</v>
      </c>
      <c r="F81" s="156" t="s">
        <v>16283</v>
      </c>
      <c r="G81" s="142" t="s">
        <v>16817</v>
      </c>
      <c r="H81" s="143" t="s">
        <v>16818</v>
      </c>
      <c r="I81" s="144" t="s">
        <v>16086</v>
      </c>
      <c r="J81" s="144" t="s">
        <v>16270</v>
      </c>
      <c r="K81" s="145" t="s">
        <v>8179</v>
      </c>
      <c r="L81" s="144" t="s">
        <v>16125</v>
      </c>
      <c r="M81" s="144" t="s">
        <v>16819</v>
      </c>
      <c r="N81" s="146" t="s">
        <v>16820</v>
      </c>
      <c r="O81" s="146" t="s">
        <v>16821</v>
      </c>
      <c r="P81" s="146" t="s">
        <v>16822</v>
      </c>
      <c r="Q81" s="146" t="s">
        <v>16823</v>
      </c>
      <c r="R81" s="146" t="s">
        <v>16412</v>
      </c>
      <c r="S81" s="147" t="s">
        <v>16095</v>
      </c>
      <c r="T81" s="146" t="s">
        <v>16824</v>
      </c>
      <c r="U81" s="147" t="s">
        <v>16116</v>
      </c>
      <c r="V81" s="147" t="s">
        <v>16116</v>
      </c>
      <c r="W81" s="142" t="s">
        <v>16825</v>
      </c>
      <c r="X81" s="183" t="s">
        <v>16826</v>
      </c>
      <c r="Y81" s="183"/>
      <c r="Z81" s="148" t="str">
        <f t="shared" ref="Z81:Z90" ca="1" si="9">IF(AC81="",IF(AA81="","",IF(TODAY()&gt;=AA81,"サービス開始",IF(TODAY()&lt;AA81,"本稼働前",""))),IF(TODAY()&gt;=AC81,"サービス停止",IF(AA81="","",IF(TODAY()&gt;=AA81,"サービス開始",IF(TODAY()&lt;AA81,"本稼働前","")))))</f>
        <v>サービス開始</v>
      </c>
      <c r="AA81" s="149">
        <v>44317</v>
      </c>
      <c r="AB81" s="149" t="s">
        <v>16104</v>
      </c>
      <c r="AC81" s="149"/>
      <c r="AD81" s="149"/>
      <c r="AE81" s="150" t="s">
        <v>16827</v>
      </c>
      <c r="AF81" s="150"/>
      <c r="AG81" s="142"/>
      <c r="AH81" s="142"/>
      <c r="AI81" s="142" t="s">
        <v>16135</v>
      </c>
      <c r="AJ81" s="151">
        <v>1</v>
      </c>
      <c r="AK81" s="142" t="s">
        <v>16104</v>
      </c>
      <c r="AL81" s="151" t="s">
        <v>16104</v>
      </c>
      <c r="AM81" s="149">
        <v>45674</v>
      </c>
      <c r="AN81" s="154" t="s">
        <v>16828</v>
      </c>
      <c r="AO81" s="160" t="s">
        <v>16106</v>
      </c>
      <c r="AP81" s="154"/>
      <c r="AQ81" s="154" t="s">
        <v>16137</v>
      </c>
      <c r="AR81" s="149"/>
      <c r="AS81" s="142" t="s">
        <v>16138</v>
      </c>
      <c r="AT81" s="142" t="s">
        <v>16139</v>
      </c>
      <c r="AU81" s="142"/>
      <c r="AV81" s="149">
        <v>45785</v>
      </c>
      <c r="AW81" s="142"/>
      <c r="AX81" s="149"/>
      <c r="AY81" s="142" t="str">
        <f t="shared" ca="1" si="6"/>
        <v>OK</v>
      </c>
      <c r="AZ81" s="142" t="b">
        <f t="shared" si="7"/>
        <v>1</v>
      </c>
      <c r="BA81" s="281">
        <f t="shared" si="8"/>
        <v>74</v>
      </c>
      <c r="BB81" s="91" t="s">
        <v>34</v>
      </c>
    </row>
    <row r="82" spans="1:54" ht="94.5" customHeight="1">
      <c r="A82" s="118" t="str">
        <f t="shared" ca="1" si="5"/>
        <v/>
      </c>
      <c r="B82" s="139" t="s">
        <v>16829</v>
      </c>
      <c r="C82" s="139" t="str">
        <f>IF(B82="","-",IF(COUNTIF($B$8:B82,B82)=1,"〇","×"))</f>
        <v>〇</v>
      </c>
      <c r="D82" s="140" t="s">
        <v>16081</v>
      </c>
      <c r="E82" s="155" t="s">
        <v>16830</v>
      </c>
      <c r="F82" s="156" t="s">
        <v>16083</v>
      </c>
      <c r="G82" s="142" t="s">
        <v>16831</v>
      </c>
      <c r="H82" s="143" t="s">
        <v>16832</v>
      </c>
      <c r="I82" s="144" t="s">
        <v>16086</v>
      </c>
      <c r="J82" s="144" t="s">
        <v>16167</v>
      </c>
      <c r="K82" s="145" t="str">
        <f>IFERROR(VLOOKUP([9]サービス一覧!J82,[9]List!$M$3:$N$24,2,FALSE)&amp;"","")</f>
        <v>hiroyuki.yoshida</v>
      </c>
      <c r="L82" s="144" t="s">
        <v>16125</v>
      </c>
      <c r="M82" s="144" t="s">
        <v>16152</v>
      </c>
      <c r="N82" s="146" t="s">
        <v>16833</v>
      </c>
      <c r="O82" s="146" t="s">
        <v>16834</v>
      </c>
      <c r="P82" s="146" t="s">
        <v>16634</v>
      </c>
      <c r="Q82" s="146" t="s">
        <v>16823</v>
      </c>
      <c r="R82" s="146" t="s">
        <v>16835</v>
      </c>
      <c r="S82" s="147" t="s">
        <v>16095</v>
      </c>
      <c r="T82" s="146" t="s">
        <v>16533</v>
      </c>
      <c r="U82" s="147" t="s">
        <v>16116</v>
      </c>
      <c r="V82" s="147" t="s">
        <v>16098</v>
      </c>
      <c r="W82" s="142" t="s">
        <v>16836</v>
      </c>
      <c r="X82" s="142" t="s">
        <v>16837</v>
      </c>
      <c r="Y82" s="142"/>
      <c r="Z82" s="148" t="str">
        <f t="shared" ca="1" si="9"/>
        <v>サービス開始</v>
      </c>
      <c r="AA82" s="149">
        <v>44378</v>
      </c>
      <c r="AB82" s="149" t="s">
        <v>16104</v>
      </c>
      <c r="AC82" s="149"/>
      <c r="AD82" s="149"/>
      <c r="AE82" s="150"/>
      <c r="AF82" s="150"/>
      <c r="AG82" s="150"/>
      <c r="AH82" s="150"/>
      <c r="AI82" s="142" t="s">
        <v>16135</v>
      </c>
      <c r="AJ82" s="151">
        <v>1</v>
      </c>
      <c r="AK82" s="142" t="s">
        <v>16104</v>
      </c>
      <c r="AL82" s="151" t="s">
        <v>16104</v>
      </c>
      <c r="AM82" s="149">
        <v>45674</v>
      </c>
      <c r="AN82" s="154" t="s">
        <v>16838</v>
      </c>
      <c r="AO82" s="160" t="s">
        <v>16106</v>
      </c>
      <c r="AP82" s="154"/>
      <c r="AQ82" s="154" t="s">
        <v>16137</v>
      </c>
      <c r="AR82" s="149"/>
      <c r="AS82" s="142" t="s">
        <v>16138</v>
      </c>
      <c r="AT82" s="142" t="s">
        <v>16139</v>
      </c>
      <c r="AU82" s="142"/>
      <c r="AV82" s="149">
        <v>45785</v>
      </c>
      <c r="AW82" s="142"/>
      <c r="AX82" s="149"/>
      <c r="AY82" s="142" t="str">
        <f t="shared" ca="1" si="6"/>
        <v>OK</v>
      </c>
      <c r="AZ82" s="142" t="b">
        <f t="shared" si="7"/>
        <v>1</v>
      </c>
      <c r="BA82" s="281">
        <f t="shared" si="8"/>
        <v>75</v>
      </c>
      <c r="BB82" s="91" t="s">
        <v>34</v>
      </c>
    </row>
    <row r="83" spans="1:54" ht="87.75" customHeight="1">
      <c r="A83" s="118" t="str">
        <f t="shared" ca="1" si="5"/>
        <v/>
      </c>
      <c r="B83" s="139" t="s">
        <v>16839</v>
      </c>
      <c r="C83" s="139" t="str">
        <f>IF(B83="","-",IF(COUNTIF($B$8:B83,B83)=1,"〇","×"))</f>
        <v>〇</v>
      </c>
      <c r="D83" s="140" t="s">
        <v>16081</v>
      </c>
      <c r="E83" s="155" t="s">
        <v>16840</v>
      </c>
      <c r="F83" s="156" t="s">
        <v>16083</v>
      </c>
      <c r="G83" s="142" t="s">
        <v>16841</v>
      </c>
      <c r="H83" s="143" t="s">
        <v>16842</v>
      </c>
      <c r="I83" s="144" t="s">
        <v>16086</v>
      </c>
      <c r="J83" s="144" t="s">
        <v>16167</v>
      </c>
      <c r="K83" s="145" t="str">
        <f>IFERROR(VLOOKUP([9]サービス一覧!J83,[9]List!$M$3:$N$24,2,FALSE)&amp;"","")</f>
        <v>hiroyuki.yoshida</v>
      </c>
      <c r="L83" s="144" t="s">
        <v>16125</v>
      </c>
      <c r="M83" s="144" t="s">
        <v>16168</v>
      </c>
      <c r="N83" s="146" t="s">
        <v>16843</v>
      </c>
      <c r="O83" s="146" t="s">
        <v>16844</v>
      </c>
      <c r="P83" s="146" t="s">
        <v>16634</v>
      </c>
      <c r="Q83" s="146" t="s">
        <v>16823</v>
      </c>
      <c r="R83" s="146" t="s">
        <v>16845</v>
      </c>
      <c r="S83" s="147" t="s">
        <v>16095</v>
      </c>
      <c r="T83" s="146" t="s">
        <v>16533</v>
      </c>
      <c r="U83" s="147" t="s">
        <v>16116</v>
      </c>
      <c r="V83" s="147" t="s">
        <v>16846</v>
      </c>
      <c r="W83" s="142" t="s">
        <v>16836</v>
      </c>
      <c r="X83" s="142" t="s">
        <v>16837</v>
      </c>
      <c r="Y83" s="142"/>
      <c r="Z83" s="148" t="str">
        <f t="shared" ca="1" si="9"/>
        <v>サービス開始</v>
      </c>
      <c r="AA83" s="149">
        <v>44378</v>
      </c>
      <c r="AB83" s="149" t="s">
        <v>16104</v>
      </c>
      <c r="AC83" s="149"/>
      <c r="AD83" s="149"/>
      <c r="AE83" s="150"/>
      <c r="AF83" s="150"/>
      <c r="AG83" s="150"/>
      <c r="AH83" s="150"/>
      <c r="AI83" s="142" t="s">
        <v>16135</v>
      </c>
      <c r="AJ83" s="151">
        <v>1</v>
      </c>
      <c r="AK83" s="142" t="s">
        <v>16104</v>
      </c>
      <c r="AL83" s="151" t="s">
        <v>16104</v>
      </c>
      <c r="AM83" s="149">
        <v>45674</v>
      </c>
      <c r="AN83" s="154" t="s">
        <v>16847</v>
      </c>
      <c r="AO83" s="160" t="s">
        <v>16106</v>
      </c>
      <c r="AP83" s="154"/>
      <c r="AQ83" s="154" t="s">
        <v>16137</v>
      </c>
      <c r="AR83" s="149"/>
      <c r="AS83" s="142" t="s">
        <v>16138</v>
      </c>
      <c r="AT83" s="142" t="s">
        <v>16139</v>
      </c>
      <c r="AU83" s="142"/>
      <c r="AV83" s="149">
        <v>45785</v>
      </c>
      <c r="AW83" s="142"/>
      <c r="AX83" s="149"/>
      <c r="AY83" s="142" t="str">
        <f t="shared" ca="1" si="6"/>
        <v>OK</v>
      </c>
      <c r="AZ83" s="142" t="b">
        <f t="shared" si="7"/>
        <v>1</v>
      </c>
      <c r="BA83" s="281">
        <f t="shared" si="8"/>
        <v>76</v>
      </c>
      <c r="BB83" s="91" t="s">
        <v>34</v>
      </c>
    </row>
    <row r="84" spans="1:54" ht="72.599999999999994" customHeight="1">
      <c r="A84" s="118" t="str">
        <f t="shared" ca="1" si="5"/>
        <v/>
      </c>
      <c r="B84" s="139" t="s">
        <v>436</v>
      </c>
      <c r="C84" s="139" t="str">
        <f>IF(B84="","-",IF(COUNTIF($B$8:B84,B84)=1,"〇","×"))</f>
        <v>〇</v>
      </c>
      <c r="D84" s="140" t="s">
        <v>16848</v>
      </c>
      <c r="E84" s="155" t="s">
        <v>16849</v>
      </c>
      <c r="F84" s="156" t="s">
        <v>16850</v>
      </c>
      <c r="G84" s="142" t="s">
        <v>16851</v>
      </c>
      <c r="H84" s="143" t="s">
        <v>16852</v>
      </c>
      <c r="I84" s="144" t="s">
        <v>16206</v>
      </c>
      <c r="J84" s="144" t="s">
        <v>16853</v>
      </c>
      <c r="K84" s="145" t="s">
        <v>16854</v>
      </c>
      <c r="L84" s="144" t="s">
        <v>16125</v>
      </c>
      <c r="M84" s="144" t="s">
        <v>16089</v>
      </c>
      <c r="N84" s="146" t="s">
        <v>16855</v>
      </c>
      <c r="O84" s="146" t="s">
        <v>16855</v>
      </c>
      <c r="P84" s="146" t="s">
        <v>16104</v>
      </c>
      <c r="Q84" s="146" t="s">
        <v>16104</v>
      </c>
      <c r="R84" s="146" t="s">
        <v>16627</v>
      </c>
      <c r="S84" s="147" t="s">
        <v>16104</v>
      </c>
      <c r="T84" s="146" t="s">
        <v>16104</v>
      </c>
      <c r="U84" s="147" t="s">
        <v>16098</v>
      </c>
      <c r="V84" s="147" t="s">
        <v>16098</v>
      </c>
      <c r="W84" s="142" t="s">
        <v>16856</v>
      </c>
      <c r="X84" s="142" t="s">
        <v>16856</v>
      </c>
      <c r="Y84" s="142"/>
      <c r="Z84" s="148" t="str">
        <f t="shared" ca="1" si="9"/>
        <v>サービス開始</v>
      </c>
      <c r="AA84" s="149">
        <v>44383</v>
      </c>
      <c r="AB84" s="149" t="s">
        <v>16104</v>
      </c>
      <c r="AC84" s="149"/>
      <c r="AD84" s="149"/>
      <c r="AE84" s="150"/>
      <c r="AF84" s="150"/>
      <c r="AG84" s="150" t="s">
        <v>16857</v>
      </c>
      <c r="AH84" s="150"/>
      <c r="AI84" s="142" t="s">
        <v>16104</v>
      </c>
      <c r="AJ84" s="151" t="s">
        <v>16104</v>
      </c>
      <c r="AK84" s="142" t="s">
        <v>16104</v>
      </c>
      <c r="AL84" s="151" t="s">
        <v>16104</v>
      </c>
      <c r="AM84" s="149">
        <v>45674</v>
      </c>
      <c r="AN84" s="154" t="s">
        <v>16858</v>
      </c>
      <c r="AO84" s="160" t="s">
        <v>16106</v>
      </c>
      <c r="AP84" s="154"/>
      <c r="AQ84" s="154" t="s">
        <v>16137</v>
      </c>
      <c r="AR84" s="149"/>
      <c r="AS84" s="142" t="s">
        <v>16138</v>
      </c>
      <c r="AT84" s="142" t="s">
        <v>16139</v>
      </c>
      <c r="AU84" s="142"/>
      <c r="AV84" s="149">
        <v>45785</v>
      </c>
      <c r="AW84" s="142"/>
      <c r="AX84" s="149"/>
      <c r="AY84" s="142" t="str">
        <f t="shared" si="6"/>
        <v>確認対象外</v>
      </c>
      <c r="AZ84" s="142" t="b">
        <f t="shared" si="7"/>
        <v>0</v>
      </c>
      <c r="BA84" s="281">
        <f t="shared" si="8"/>
        <v>77</v>
      </c>
      <c r="BB84" s="91" t="s">
        <v>34</v>
      </c>
    </row>
    <row r="85" spans="1:54" ht="72.599999999999994" customHeight="1">
      <c r="A85" s="118" t="str">
        <f t="shared" ca="1" si="5"/>
        <v/>
      </c>
      <c r="B85" s="139" t="s">
        <v>16859</v>
      </c>
      <c r="C85" s="139" t="str">
        <f>IF(B85="","-",IF(COUNTIF($B$8:B85,B85)=1,"〇","×"))</f>
        <v>〇</v>
      </c>
      <c r="D85" s="140" t="s">
        <v>16848</v>
      </c>
      <c r="E85" s="155" t="s">
        <v>16849</v>
      </c>
      <c r="F85" s="156" t="s">
        <v>16850</v>
      </c>
      <c r="G85" s="142" t="s">
        <v>16860</v>
      </c>
      <c r="H85" s="143" t="s">
        <v>16852</v>
      </c>
      <c r="I85" s="144" t="s">
        <v>16206</v>
      </c>
      <c r="J85" s="144" t="s">
        <v>65</v>
      </c>
      <c r="K85" s="145" t="s">
        <v>16854</v>
      </c>
      <c r="L85" s="144" t="s">
        <v>16125</v>
      </c>
      <c r="M85" s="144" t="s">
        <v>16089</v>
      </c>
      <c r="N85" s="146" t="s">
        <v>16855</v>
      </c>
      <c r="O85" s="146" t="s">
        <v>16855</v>
      </c>
      <c r="P85" s="146" t="s">
        <v>16104</v>
      </c>
      <c r="Q85" s="146" t="s">
        <v>16104</v>
      </c>
      <c r="R85" s="146" t="s">
        <v>16627</v>
      </c>
      <c r="S85" s="147" t="s">
        <v>16104</v>
      </c>
      <c r="T85" s="146" t="s">
        <v>16104</v>
      </c>
      <c r="U85" s="147" t="s">
        <v>16098</v>
      </c>
      <c r="V85" s="147" t="s">
        <v>16098</v>
      </c>
      <c r="W85" s="142" t="s">
        <v>16856</v>
      </c>
      <c r="X85" s="142" t="s">
        <v>16856</v>
      </c>
      <c r="Y85" s="142"/>
      <c r="Z85" s="148" t="str">
        <f t="shared" ca="1" si="9"/>
        <v>本稼働前</v>
      </c>
      <c r="AA85" s="149" t="s">
        <v>16861</v>
      </c>
      <c r="AB85" s="149" t="s">
        <v>16104</v>
      </c>
      <c r="AC85" s="149"/>
      <c r="AD85" s="149"/>
      <c r="AE85" s="150"/>
      <c r="AF85" s="150"/>
      <c r="AG85" s="150" t="s">
        <v>16857</v>
      </c>
      <c r="AH85" s="150"/>
      <c r="AI85" s="142" t="s">
        <v>16104</v>
      </c>
      <c r="AJ85" s="151" t="s">
        <v>16104</v>
      </c>
      <c r="AK85" s="142" t="s">
        <v>16104</v>
      </c>
      <c r="AL85" s="151" t="s">
        <v>16104</v>
      </c>
      <c r="AM85" s="149">
        <v>45674</v>
      </c>
      <c r="AN85" s="154" t="s">
        <v>16862</v>
      </c>
      <c r="AO85" s="160" t="s">
        <v>16106</v>
      </c>
      <c r="AP85" s="154"/>
      <c r="AQ85" s="154" t="s">
        <v>16137</v>
      </c>
      <c r="AR85" s="149"/>
      <c r="AS85" s="142" t="s">
        <v>16138</v>
      </c>
      <c r="AT85" s="142" t="s">
        <v>16139</v>
      </c>
      <c r="AU85" s="142"/>
      <c r="AV85" s="149">
        <v>45785</v>
      </c>
      <c r="AW85" s="142"/>
      <c r="AX85" s="149"/>
      <c r="AY85" s="142" t="str">
        <f t="shared" si="6"/>
        <v>確認対象外</v>
      </c>
      <c r="AZ85" s="142" t="b">
        <f t="shared" si="7"/>
        <v>0</v>
      </c>
      <c r="BA85" s="281">
        <f t="shared" si="8"/>
        <v>78</v>
      </c>
      <c r="BB85" s="91" t="s">
        <v>34</v>
      </c>
    </row>
    <row r="86" spans="1:54" ht="72.599999999999994" customHeight="1">
      <c r="A86" s="118" t="str">
        <f t="shared" ca="1" si="5"/>
        <v/>
      </c>
      <c r="B86" s="139" t="s">
        <v>16863</v>
      </c>
      <c r="C86" s="139" t="str">
        <f>IF(B86="","-",IF(COUNTIF($B$8:B86,B86)=1,"〇","×"))</f>
        <v>〇</v>
      </c>
      <c r="D86" s="140" t="s">
        <v>16848</v>
      </c>
      <c r="E86" s="155" t="s">
        <v>16849</v>
      </c>
      <c r="F86" s="156" t="s">
        <v>16850</v>
      </c>
      <c r="G86" s="142" t="s">
        <v>16864</v>
      </c>
      <c r="H86" s="143" t="s">
        <v>16852</v>
      </c>
      <c r="I86" s="144" t="s">
        <v>16206</v>
      </c>
      <c r="J86" s="144" t="s">
        <v>16865</v>
      </c>
      <c r="K86" s="145" t="s">
        <v>16854</v>
      </c>
      <c r="L86" s="144" t="s">
        <v>16125</v>
      </c>
      <c r="M86" s="144" t="s">
        <v>16089</v>
      </c>
      <c r="N86" s="146" t="s">
        <v>16855</v>
      </c>
      <c r="O86" s="146" t="s">
        <v>16855</v>
      </c>
      <c r="P86" s="146" t="s">
        <v>16104</v>
      </c>
      <c r="Q86" s="146" t="s">
        <v>16104</v>
      </c>
      <c r="R86" s="146" t="s">
        <v>16627</v>
      </c>
      <c r="S86" s="147" t="s">
        <v>16104</v>
      </c>
      <c r="T86" s="146" t="s">
        <v>16104</v>
      </c>
      <c r="U86" s="147" t="s">
        <v>16098</v>
      </c>
      <c r="V86" s="147" t="s">
        <v>16098</v>
      </c>
      <c r="W86" s="142" t="s">
        <v>16856</v>
      </c>
      <c r="X86" s="142" t="s">
        <v>16856</v>
      </c>
      <c r="Y86" s="142"/>
      <c r="Z86" s="148" t="str">
        <f t="shared" ca="1" si="9"/>
        <v>本稼働前</v>
      </c>
      <c r="AA86" s="149" t="s">
        <v>16861</v>
      </c>
      <c r="AB86" s="149" t="s">
        <v>16104</v>
      </c>
      <c r="AC86" s="149"/>
      <c r="AD86" s="149"/>
      <c r="AE86" s="150"/>
      <c r="AF86" s="150"/>
      <c r="AG86" s="150" t="s">
        <v>16857</v>
      </c>
      <c r="AH86" s="150"/>
      <c r="AI86" s="142" t="s">
        <v>16104</v>
      </c>
      <c r="AJ86" s="151" t="s">
        <v>16104</v>
      </c>
      <c r="AK86" s="142" t="s">
        <v>16104</v>
      </c>
      <c r="AL86" s="151" t="s">
        <v>16104</v>
      </c>
      <c r="AM86" s="149">
        <v>45674</v>
      </c>
      <c r="AN86" s="154" t="s">
        <v>16862</v>
      </c>
      <c r="AO86" s="160" t="s">
        <v>16106</v>
      </c>
      <c r="AP86" s="154"/>
      <c r="AQ86" s="154" t="s">
        <v>16137</v>
      </c>
      <c r="AR86" s="149"/>
      <c r="AS86" s="142" t="s">
        <v>16138</v>
      </c>
      <c r="AT86" s="142" t="s">
        <v>16139</v>
      </c>
      <c r="AU86" s="142"/>
      <c r="AV86" s="149">
        <v>45785</v>
      </c>
      <c r="AW86" s="142"/>
      <c r="AX86" s="149"/>
      <c r="AY86" s="142" t="str">
        <f t="shared" si="6"/>
        <v>確認対象外</v>
      </c>
      <c r="AZ86" s="142" t="b">
        <f t="shared" si="7"/>
        <v>0</v>
      </c>
      <c r="BA86" s="281">
        <f t="shared" si="8"/>
        <v>79</v>
      </c>
      <c r="BB86" s="91" t="s">
        <v>34</v>
      </c>
    </row>
    <row r="87" spans="1:54" ht="72.599999999999994" customHeight="1">
      <c r="A87" s="118" t="str">
        <f t="shared" ca="1" si="5"/>
        <v/>
      </c>
      <c r="B87" s="139" t="s">
        <v>16866</v>
      </c>
      <c r="C87" s="139" t="str">
        <f>IF(B87="","-",IF(COUNTIF($B$8:B87,B87)=1,"〇","×"))</f>
        <v>〇</v>
      </c>
      <c r="D87" s="140" t="s">
        <v>16848</v>
      </c>
      <c r="E87" s="155" t="s">
        <v>16849</v>
      </c>
      <c r="F87" s="156" t="s">
        <v>16850</v>
      </c>
      <c r="G87" s="142" t="s">
        <v>16867</v>
      </c>
      <c r="H87" s="143" t="s">
        <v>16852</v>
      </c>
      <c r="I87" s="144" t="s">
        <v>16206</v>
      </c>
      <c r="J87" s="144" t="s">
        <v>16868</v>
      </c>
      <c r="K87" s="145" t="s">
        <v>16854</v>
      </c>
      <c r="L87" s="144" t="s">
        <v>16125</v>
      </c>
      <c r="M87" s="144" t="s">
        <v>16089</v>
      </c>
      <c r="N87" s="146" t="s">
        <v>16855</v>
      </c>
      <c r="O87" s="146" t="s">
        <v>16855</v>
      </c>
      <c r="P87" s="146" t="s">
        <v>16104</v>
      </c>
      <c r="Q87" s="146" t="s">
        <v>16104</v>
      </c>
      <c r="R87" s="146" t="s">
        <v>16627</v>
      </c>
      <c r="S87" s="147" t="s">
        <v>16104</v>
      </c>
      <c r="T87" s="146" t="s">
        <v>16104</v>
      </c>
      <c r="U87" s="147" t="s">
        <v>16098</v>
      </c>
      <c r="V87" s="147" t="s">
        <v>16098</v>
      </c>
      <c r="W87" s="142" t="s">
        <v>16856</v>
      </c>
      <c r="X87" s="142" t="s">
        <v>16856</v>
      </c>
      <c r="Y87" s="142"/>
      <c r="Z87" s="148" t="str">
        <f t="shared" ca="1" si="9"/>
        <v>本稼働前</v>
      </c>
      <c r="AA87" s="149" t="s">
        <v>16861</v>
      </c>
      <c r="AB87" s="149" t="s">
        <v>16104</v>
      </c>
      <c r="AC87" s="149"/>
      <c r="AD87" s="149"/>
      <c r="AE87" s="150"/>
      <c r="AF87" s="150"/>
      <c r="AG87" s="150" t="s">
        <v>16857</v>
      </c>
      <c r="AH87" s="150"/>
      <c r="AI87" s="142" t="s">
        <v>16104</v>
      </c>
      <c r="AJ87" s="151" t="s">
        <v>16104</v>
      </c>
      <c r="AK87" s="142" t="s">
        <v>16104</v>
      </c>
      <c r="AL87" s="151" t="s">
        <v>16104</v>
      </c>
      <c r="AM87" s="149">
        <v>45674</v>
      </c>
      <c r="AN87" s="154" t="s">
        <v>16862</v>
      </c>
      <c r="AO87" s="160" t="s">
        <v>16106</v>
      </c>
      <c r="AP87" s="154"/>
      <c r="AQ87" s="154" t="s">
        <v>16137</v>
      </c>
      <c r="AR87" s="149"/>
      <c r="AS87" s="142" t="s">
        <v>16138</v>
      </c>
      <c r="AT87" s="142" t="s">
        <v>16139</v>
      </c>
      <c r="AU87" s="142"/>
      <c r="AV87" s="149">
        <v>45785</v>
      </c>
      <c r="AW87" s="142"/>
      <c r="AX87" s="149"/>
      <c r="AY87" s="142" t="str">
        <f t="shared" si="6"/>
        <v>確認対象外</v>
      </c>
      <c r="AZ87" s="142" t="b">
        <f t="shared" si="7"/>
        <v>0</v>
      </c>
      <c r="BA87" s="281">
        <f t="shared" si="8"/>
        <v>80</v>
      </c>
      <c r="BB87" s="91" t="s">
        <v>34</v>
      </c>
    </row>
    <row r="88" spans="1:54" ht="72.599999999999994" customHeight="1">
      <c r="A88" s="118" t="str">
        <f t="shared" ca="1" si="5"/>
        <v/>
      </c>
      <c r="B88" s="139" t="s">
        <v>16869</v>
      </c>
      <c r="C88" s="139" t="str">
        <f>IF(B88="","-",IF(COUNTIF($B$8:B88,B88)=1,"〇","×"))</f>
        <v>〇</v>
      </c>
      <c r="D88" s="140" t="s">
        <v>16848</v>
      </c>
      <c r="E88" s="155" t="s">
        <v>16849</v>
      </c>
      <c r="F88" s="156" t="s">
        <v>16850</v>
      </c>
      <c r="G88" s="142" t="s">
        <v>16870</v>
      </c>
      <c r="H88" s="143" t="s">
        <v>16852</v>
      </c>
      <c r="I88" s="144" t="s">
        <v>16206</v>
      </c>
      <c r="J88" s="144" t="s">
        <v>16871</v>
      </c>
      <c r="K88" s="145" t="s">
        <v>16854</v>
      </c>
      <c r="L88" s="144" t="s">
        <v>16125</v>
      </c>
      <c r="M88" s="144" t="s">
        <v>16089</v>
      </c>
      <c r="N88" s="146" t="s">
        <v>16855</v>
      </c>
      <c r="O88" s="146" t="s">
        <v>16855</v>
      </c>
      <c r="P88" s="146" t="s">
        <v>16104</v>
      </c>
      <c r="Q88" s="146" t="s">
        <v>16104</v>
      </c>
      <c r="R88" s="146" t="s">
        <v>16627</v>
      </c>
      <c r="S88" s="147" t="s">
        <v>16104</v>
      </c>
      <c r="T88" s="146" t="s">
        <v>16104</v>
      </c>
      <c r="U88" s="147" t="s">
        <v>16098</v>
      </c>
      <c r="V88" s="147" t="s">
        <v>16098</v>
      </c>
      <c r="W88" s="142" t="s">
        <v>16856</v>
      </c>
      <c r="X88" s="142" t="s">
        <v>16856</v>
      </c>
      <c r="Y88" s="142"/>
      <c r="Z88" s="148" t="str">
        <f t="shared" ca="1" si="9"/>
        <v>本稼働前</v>
      </c>
      <c r="AA88" s="149" t="s">
        <v>16861</v>
      </c>
      <c r="AB88" s="149" t="s">
        <v>16104</v>
      </c>
      <c r="AC88" s="149"/>
      <c r="AD88" s="149"/>
      <c r="AE88" s="150"/>
      <c r="AF88" s="150"/>
      <c r="AG88" s="150" t="s">
        <v>16857</v>
      </c>
      <c r="AH88" s="150"/>
      <c r="AI88" s="142" t="s">
        <v>16104</v>
      </c>
      <c r="AJ88" s="151" t="s">
        <v>16104</v>
      </c>
      <c r="AK88" s="142" t="s">
        <v>16104</v>
      </c>
      <c r="AL88" s="151" t="s">
        <v>16104</v>
      </c>
      <c r="AM88" s="149">
        <v>45674</v>
      </c>
      <c r="AN88" s="154" t="s">
        <v>16862</v>
      </c>
      <c r="AO88" s="160" t="s">
        <v>16106</v>
      </c>
      <c r="AP88" s="154"/>
      <c r="AQ88" s="154" t="s">
        <v>16137</v>
      </c>
      <c r="AR88" s="149"/>
      <c r="AS88" s="142" t="s">
        <v>16138</v>
      </c>
      <c r="AT88" s="142" t="s">
        <v>16139</v>
      </c>
      <c r="AU88" s="142"/>
      <c r="AV88" s="149">
        <v>45785</v>
      </c>
      <c r="AW88" s="142"/>
      <c r="AX88" s="149"/>
      <c r="AY88" s="142" t="str">
        <f t="shared" si="6"/>
        <v>確認対象外</v>
      </c>
      <c r="AZ88" s="142" t="b">
        <f t="shared" si="7"/>
        <v>0</v>
      </c>
      <c r="BA88" s="281">
        <f t="shared" si="8"/>
        <v>81</v>
      </c>
      <c r="BB88" s="91" t="s">
        <v>34</v>
      </c>
    </row>
    <row r="89" spans="1:54" ht="72.599999999999994" customHeight="1">
      <c r="A89" s="118" t="str">
        <f t="shared" ca="1" si="5"/>
        <v/>
      </c>
      <c r="B89" s="139" t="s">
        <v>16872</v>
      </c>
      <c r="C89" s="139" t="str">
        <f>IF(B89="","-",IF(COUNTIF($B$8:B89,B89)=1,"〇","×"))</f>
        <v>〇</v>
      </c>
      <c r="D89" s="140" t="s">
        <v>16848</v>
      </c>
      <c r="E89" s="155" t="s">
        <v>16849</v>
      </c>
      <c r="F89" s="156" t="s">
        <v>16850</v>
      </c>
      <c r="G89" s="142" t="s">
        <v>16873</v>
      </c>
      <c r="H89" s="143" t="s">
        <v>16852</v>
      </c>
      <c r="I89" s="144" t="s">
        <v>16206</v>
      </c>
      <c r="J89" s="144" t="s">
        <v>16874</v>
      </c>
      <c r="K89" s="145" t="s">
        <v>16854</v>
      </c>
      <c r="L89" s="144" t="s">
        <v>16125</v>
      </c>
      <c r="M89" s="144" t="s">
        <v>16089</v>
      </c>
      <c r="N89" s="146" t="s">
        <v>16855</v>
      </c>
      <c r="O89" s="146" t="s">
        <v>16855</v>
      </c>
      <c r="P89" s="146" t="s">
        <v>16104</v>
      </c>
      <c r="Q89" s="146" t="s">
        <v>16104</v>
      </c>
      <c r="R89" s="146" t="s">
        <v>16627</v>
      </c>
      <c r="S89" s="147" t="s">
        <v>16104</v>
      </c>
      <c r="T89" s="146" t="s">
        <v>16104</v>
      </c>
      <c r="U89" s="147" t="s">
        <v>16098</v>
      </c>
      <c r="V89" s="147" t="s">
        <v>16098</v>
      </c>
      <c r="W89" s="142" t="s">
        <v>16856</v>
      </c>
      <c r="X89" s="142" t="s">
        <v>16856</v>
      </c>
      <c r="Y89" s="142"/>
      <c r="Z89" s="148" t="str">
        <f t="shared" ca="1" si="9"/>
        <v>本稼働前</v>
      </c>
      <c r="AA89" s="149" t="s">
        <v>16861</v>
      </c>
      <c r="AB89" s="149" t="s">
        <v>16104</v>
      </c>
      <c r="AC89" s="149"/>
      <c r="AD89" s="149"/>
      <c r="AE89" s="150"/>
      <c r="AF89" s="150"/>
      <c r="AG89" s="150" t="s">
        <v>16857</v>
      </c>
      <c r="AH89" s="150"/>
      <c r="AI89" s="142" t="s">
        <v>16104</v>
      </c>
      <c r="AJ89" s="151" t="s">
        <v>16104</v>
      </c>
      <c r="AK89" s="142" t="s">
        <v>16104</v>
      </c>
      <c r="AL89" s="151" t="s">
        <v>16104</v>
      </c>
      <c r="AM89" s="149">
        <v>45674</v>
      </c>
      <c r="AN89" s="154" t="s">
        <v>16862</v>
      </c>
      <c r="AO89" s="160" t="s">
        <v>16106</v>
      </c>
      <c r="AP89" s="154"/>
      <c r="AQ89" s="154" t="s">
        <v>16137</v>
      </c>
      <c r="AR89" s="149"/>
      <c r="AS89" s="142" t="s">
        <v>16138</v>
      </c>
      <c r="AT89" s="142" t="s">
        <v>16139</v>
      </c>
      <c r="AU89" s="142"/>
      <c r="AV89" s="149">
        <v>45785</v>
      </c>
      <c r="AW89" s="142"/>
      <c r="AX89" s="149"/>
      <c r="AY89" s="142" t="str">
        <f t="shared" si="6"/>
        <v>確認対象外</v>
      </c>
      <c r="AZ89" s="142" t="b">
        <f t="shared" si="7"/>
        <v>0</v>
      </c>
      <c r="BA89" s="281">
        <f t="shared" si="8"/>
        <v>82</v>
      </c>
      <c r="BB89" s="91" t="s">
        <v>34</v>
      </c>
    </row>
    <row r="90" spans="1:54" ht="72.599999999999994" customHeight="1">
      <c r="A90" s="118" t="str">
        <f t="shared" ca="1" si="5"/>
        <v/>
      </c>
      <c r="B90" s="139" t="s">
        <v>16875</v>
      </c>
      <c r="C90" s="139" t="str">
        <f>IF(B90="","-",IF(COUNTIF($B$8:B90,B90)=1,"〇","×"))</f>
        <v>〇</v>
      </c>
      <c r="D90" s="140" t="s">
        <v>16848</v>
      </c>
      <c r="E90" s="155" t="s">
        <v>16849</v>
      </c>
      <c r="F90" s="156" t="s">
        <v>16850</v>
      </c>
      <c r="G90" s="142" t="s">
        <v>16876</v>
      </c>
      <c r="H90" s="143" t="s">
        <v>16852</v>
      </c>
      <c r="I90" s="144" t="s">
        <v>16206</v>
      </c>
      <c r="J90" s="144" t="s">
        <v>16877</v>
      </c>
      <c r="K90" s="145" t="s">
        <v>16854</v>
      </c>
      <c r="L90" s="144" t="s">
        <v>16125</v>
      </c>
      <c r="M90" s="144" t="s">
        <v>16089</v>
      </c>
      <c r="N90" s="146" t="s">
        <v>16855</v>
      </c>
      <c r="O90" s="146" t="s">
        <v>16855</v>
      </c>
      <c r="P90" s="146" t="s">
        <v>16104</v>
      </c>
      <c r="Q90" s="146" t="s">
        <v>16104</v>
      </c>
      <c r="R90" s="146" t="s">
        <v>16627</v>
      </c>
      <c r="S90" s="147" t="s">
        <v>16104</v>
      </c>
      <c r="T90" s="146" t="s">
        <v>16104</v>
      </c>
      <c r="U90" s="147" t="s">
        <v>16098</v>
      </c>
      <c r="V90" s="147" t="s">
        <v>16098</v>
      </c>
      <c r="W90" s="142" t="s">
        <v>16856</v>
      </c>
      <c r="X90" s="142" t="s">
        <v>16856</v>
      </c>
      <c r="Y90" s="142"/>
      <c r="Z90" s="148" t="str">
        <f t="shared" ca="1" si="9"/>
        <v>本稼働前</v>
      </c>
      <c r="AA90" s="149" t="s">
        <v>16861</v>
      </c>
      <c r="AB90" s="149" t="s">
        <v>16104</v>
      </c>
      <c r="AC90" s="149"/>
      <c r="AD90" s="149"/>
      <c r="AE90" s="150"/>
      <c r="AF90" s="150"/>
      <c r="AG90" s="150" t="s">
        <v>16857</v>
      </c>
      <c r="AH90" s="150"/>
      <c r="AI90" s="142" t="s">
        <v>16104</v>
      </c>
      <c r="AJ90" s="151" t="s">
        <v>16104</v>
      </c>
      <c r="AK90" s="142" t="s">
        <v>16104</v>
      </c>
      <c r="AL90" s="151" t="s">
        <v>16104</v>
      </c>
      <c r="AM90" s="149">
        <v>45674</v>
      </c>
      <c r="AN90" s="154" t="s">
        <v>16862</v>
      </c>
      <c r="AO90" s="160" t="s">
        <v>16106</v>
      </c>
      <c r="AP90" s="154"/>
      <c r="AQ90" s="154" t="s">
        <v>16137</v>
      </c>
      <c r="AR90" s="149"/>
      <c r="AS90" s="142" t="s">
        <v>16138</v>
      </c>
      <c r="AT90" s="142" t="s">
        <v>16139</v>
      </c>
      <c r="AU90" s="142"/>
      <c r="AV90" s="149">
        <v>45785</v>
      </c>
      <c r="AW90" s="142"/>
      <c r="AX90" s="149"/>
      <c r="AY90" s="142" t="str">
        <f t="shared" si="6"/>
        <v>確認対象外</v>
      </c>
      <c r="AZ90" s="142" t="b">
        <f t="shared" si="7"/>
        <v>0</v>
      </c>
      <c r="BA90" s="281">
        <f t="shared" si="8"/>
        <v>83</v>
      </c>
      <c r="BB90" s="91" t="s">
        <v>34</v>
      </c>
    </row>
    <row r="91" spans="1:54" ht="16.05" customHeight="1">
      <c r="A91" s="118" t="str">
        <f t="shared" si="5"/>
        <v>サービス停止</v>
      </c>
      <c r="B91" s="139"/>
      <c r="C91" s="139" t="str">
        <f>IF(B91="","-",IF(COUNTIF($B$8:B91,B91)=1,"〇","×"))</f>
        <v>-</v>
      </c>
      <c r="D91" s="140" t="s">
        <v>16081</v>
      </c>
      <c r="E91" s="155" t="s">
        <v>16878</v>
      </c>
      <c r="F91" s="156"/>
      <c r="G91" s="142" t="s">
        <v>16879</v>
      </c>
      <c r="H91" s="143" t="s">
        <v>16880</v>
      </c>
      <c r="I91" s="144" t="s">
        <v>16436</v>
      </c>
      <c r="J91" s="144"/>
      <c r="K91" s="145" t="s">
        <v>16679</v>
      </c>
      <c r="L91" s="144"/>
      <c r="M91" s="144"/>
      <c r="N91" s="146"/>
      <c r="O91" s="146"/>
      <c r="P91" s="146"/>
      <c r="Q91" s="146"/>
      <c r="R91" s="146"/>
      <c r="S91" s="147"/>
      <c r="T91" s="146"/>
      <c r="U91" s="147"/>
      <c r="V91" s="147"/>
      <c r="W91" s="142"/>
      <c r="X91" s="142"/>
      <c r="Y91" s="142"/>
      <c r="Z91" s="148" t="s">
        <v>16101</v>
      </c>
      <c r="AA91" s="149"/>
      <c r="AB91" s="149" t="s">
        <v>16104</v>
      </c>
      <c r="AC91" s="149" t="s">
        <v>16103</v>
      </c>
      <c r="AD91" s="149" t="s">
        <v>16104</v>
      </c>
      <c r="AE91" s="150"/>
      <c r="AF91" s="150"/>
      <c r="AG91" s="150"/>
      <c r="AH91" s="150"/>
      <c r="AI91" s="142" t="s">
        <v>16104</v>
      </c>
      <c r="AJ91" s="151" t="s">
        <v>16104</v>
      </c>
      <c r="AK91" s="142" t="s">
        <v>16104</v>
      </c>
      <c r="AL91" s="151" t="s">
        <v>16104</v>
      </c>
      <c r="AM91" s="149">
        <v>45674</v>
      </c>
      <c r="AN91" s="154" t="s">
        <v>16881</v>
      </c>
      <c r="AO91" s="153" t="s">
        <v>16106</v>
      </c>
      <c r="AP91" s="154"/>
      <c r="AQ91" s="154" t="s">
        <v>16107</v>
      </c>
      <c r="AR91" s="149"/>
      <c r="AS91" s="142" t="s">
        <v>16108</v>
      </c>
      <c r="AT91" s="142" t="s">
        <v>16109</v>
      </c>
      <c r="AU91" s="142"/>
      <c r="AV91" s="149">
        <v>45785</v>
      </c>
      <c r="AW91" s="142"/>
      <c r="AX91" s="149"/>
      <c r="AY91" s="142" t="str">
        <f t="shared" si="6"/>
        <v>NG</v>
      </c>
      <c r="AZ91" s="142" t="b">
        <f t="shared" si="7"/>
        <v>0</v>
      </c>
      <c r="BA91" s="281">
        <f t="shared" si="8"/>
        <v>84</v>
      </c>
      <c r="BB91" s="91" t="s">
        <v>34</v>
      </c>
    </row>
    <row r="92" spans="1:54" ht="90">
      <c r="A92" s="118" t="str">
        <f t="shared" ca="1" si="5"/>
        <v/>
      </c>
      <c r="B92" s="139" t="s">
        <v>1808</v>
      </c>
      <c r="C92" s="139" t="str">
        <f>IF(B92="","-",IF(COUNTIF($B$8:B92,B92)=1,"〇","×"))</f>
        <v>〇</v>
      </c>
      <c r="D92" s="140" t="s">
        <v>16081</v>
      </c>
      <c r="E92" s="155" t="s">
        <v>16882</v>
      </c>
      <c r="F92" s="156" t="s">
        <v>16883</v>
      </c>
      <c r="G92" s="142" t="s">
        <v>16884</v>
      </c>
      <c r="H92" s="143" t="s">
        <v>16885</v>
      </c>
      <c r="I92" s="140" t="s">
        <v>16086</v>
      </c>
      <c r="J92" s="140" t="s">
        <v>16270</v>
      </c>
      <c r="K92" s="145" t="s">
        <v>8179</v>
      </c>
      <c r="L92" s="140" t="s">
        <v>16125</v>
      </c>
      <c r="M92" s="140" t="s">
        <v>16380</v>
      </c>
      <c r="N92" s="140" t="s">
        <v>16886</v>
      </c>
      <c r="O92" s="140" t="s">
        <v>16887</v>
      </c>
      <c r="P92" s="140" t="s">
        <v>16634</v>
      </c>
      <c r="Q92" s="140" t="s">
        <v>16888</v>
      </c>
      <c r="R92" s="140" t="s">
        <v>16845</v>
      </c>
      <c r="S92" s="140" t="s">
        <v>16095</v>
      </c>
      <c r="T92" s="140" t="s">
        <v>16533</v>
      </c>
      <c r="U92" s="140" t="s">
        <v>16116</v>
      </c>
      <c r="V92" s="140" t="s">
        <v>16116</v>
      </c>
      <c r="W92" s="140" t="s">
        <v>16889</v>
      </c>
      <c r="X92" s="140" t="s">
        <v>16890</v>
      </c>
      <c r="Y92" s="140"/>
      <c r="Z92" s="148" t="str">
        <f ca="1">IF(AC92="",IF(AA92="","",IF(TODAY()&gt;=AA92,"サービス開始",IF(TODAY()&lt;AA92,"本稼働前",""))),IF(TODAY()&gt;=AC92,"サービス停止",IF(AA92="","",IF(TODAY()&gt;=AA92,"サービス開始",IF(TODAY()&lt;AA92,"本稼働前","")))))</f>
        <v>サービス開始</v>
      </c>
      <c r="AA92" s="149">
        <v>44396</v>
      </c>
      <c r="AB92" s="149" t="s">
        <v>16104</v>
      </c>
      <c r="AC92" s="149"/>
      <c r="AD92" s="149"/>
      <c r="AE92" s="150"/>
      <c r="AF92" s="150"/>
      <c r="AG92" s="142"/>
      <c r="AH92" s="142"/>
      <c r="AI92" s="142" t="s">
        <v>16375</v>
      </c>
      <c r="AJ92" s="151">
        <v>1</v>
      </c>
      <c r="AK92" s="142" t="s">
        <v>16104</v>
      </c>
      <c r="AL92" s="151" t="s">
        <v>16104</v>
      </c>
      <c r="AM92" s="149">
        <v>45674</v>
      </c>
      <c r="AN92" s="154" t="s">
        <v>16891</v>
      </c>
      <c r="AO92" s="160" t="s">
        <v>16106</v>
      </c>
      <c r="AP92" s="154"/>
      <c r="AQ92" s="154" t="s">
        <v>16137</v>
      </c>
      <c r="AR92" s="149"/>
      <c r="AS92" s="142" t="s">
        <v>16138</v>
      </c>
      <c r="AT92" s="142" t="s">
        <v>16139</v>
      </c>
      <c r="AU92" s="142"/>
      <c r="AV92" s="149">
        <v>45785</v>
      </c>
      <c r="AW92" s="142"/>
      <c r="AX92" s="149"/>
      <c r="AY92" s="142" t="str">
        <f t="shared" ca="1" si="6"/>
        <v>OK</v>
      </c>
      <c r="AZ92" s="142" t="b">
        <f t="shared" si="7"/>
        <v>1</v>
      </c>
      <c r="BA92" s="281">
        <f t="shared" si="8"/>
        <v>85</v>
      </c>
      <c r="BB92" s="91" t="s">
        <v>34</v>
      </c>
    </row>
    <row r="93" spans="1:54" ht="53.25" customHeight="1">
      <c r="A93" s="118" t="str">
        <f t="shared" ca="1" si="5"/>
        <v/>
      </c>
      <c r="B93" s="139" t="s">
        <v>16892</v>
      </c>
      <c r="C93" s="139" t="str">
        <f>IF(B93="","-",IF(COUNTIF($B$8:B93,B93)=1,"〇","×"))</f>
        <v>〇</v>
      </c>
      <c r="D93" s="140" t="s">
        <v>16081</v>
      </c>
      <c r="E93" s="155" t="s">
        <v>16893</v>
      </c>
      <c r="F93" s="156" t="s">
        <v>16318</v>
      </c>
      <c r="G93" s="142" t="s">
        <v>16894</v>
      </c>
      <c r="H93" s="143" t="s">
        <v>16895</v>
      </c>
      <c r="I93" s="144" t="s">
        <v>16086</v>
      </c>
      <c r="J93" s="144" t="s">
        <v>16270</v>
      </c>
      <c r="K93" s="145" t="s">
        <v>8179</v>
      </c>
      <c r="L93" s="144" t="s">
        <v>16125</v>
      </c>
      <c r="M93" s="144" t="s">
        <v>16152</v>
      </c>
      <c r="N93" s="146" t="s">
        <v>16896</v>
      </c>
      <c r="O93" s="146" t="s">
        <v>16897</v>
      </c>
      <c r="P93" s="146" t="s">
        <v>16898</v>
      </c>
      <c r="Q93" s="146" t="s">
        <v>16888</v>
      </c>
      <c r="R93" s="146" t="s">
        <v>16845</v>
      </c>
      <c r="S93" s="147" t="s">
        <v>16095</v>
      </c>
      <c r="T93" s="146" t="s">
        <v>16533</v>
      </c>
      <c r="U93" s="147" t="s">
        <v>16116</v>
      </c>
      <c r="V93" s="147" t="s">
        <v>16116</v>
      </c>
      <c r="W93" s="142" t="s">
        <v>16899</v>
      </c>
      <c r="X93" s="142" t="s">
        <v>16900</v>
      </c>
      <c r="Y93" s="142"/>
      <c r="Z93" s="148" t="str">
        <f ca="1">IF(AC93="",IF(AA93="","",IF(TODAY()&gt;=AA93,"サービス開始",IF(TODAY()&lt;AA93,"本稼働前",""))),IF(TODAY()&gt;=AC93,"サービス停止",IF(AA93="","",IF(TODAY()&gt;=AA93,"サービス開始",IF(TODAY()&lt;AA93,"本稼働前","")))))</f>
        <v>サービス開始</v>
      </c>
      <c r="AA93" s="149">
        <v>44409</v>
      </c>
      <c r="AB93" s="149" t="s">
        <v>16104</v>
      </c>
      <c r="AC93" s="149"/>
      <c r="AD93" s="149"/>
      <c r="AE93" s="150"/>
      <c r="AF93" s="150"/>
      <c r="AG93" s="142"/>
      <c r="AH93" s="142"/>
      <c r="AI93" s="142" t="s">
        <v>16472</v>
      </c>
      <c r="AJ93" s="151">
        <v>1</v>
      </c>
      <c r="AK93" s="142" t="s">
        <v>16104</v>
      </c>
      <c r="AL93" s="151" t="s">
        <v>16104</v>
      </c>
      <c r="AM93" s="149">
        <v>45674</v>
      </c>
      <c r="AN93" s="154" t="s">
        <v>16901</v>
      </c>
      <c r="AO93" s="160" t="s">
        <v>16106</v>
      </c>
      <c r="AP93" s="154"/>
      <c r="AQ93" s="154" t="s">
        <v>16328</v>
      </c>
      <c r="AR93" s="149"/>
      <c r="AS93" s="142" t="s">
        <v>16329</v>
      </c>
      <c r="AT93" s="142" t="s">
        <v>16330</v>
      </c>
      <c r="AU93" s="142"/>
      <c r="AV93" s="149">
        <v>45785</v>
      </c>
      <c r="AW93" s="142"/>
      <c r="AX93" s="149"/>
      <c r="AY93" s="142" t="str">
        <f t="shared" ca="1" si="6"/>
        <v>OK</v>
      </c>
      <c r="AZ93" s="142" t="b">
        <f t="shared" si="7"/>
        <v>1</v>
      </c>
      <c r="BA93" s="281">
        <f t="shared" si="8"/>
        <v>86</v>
      </c>
      <c r="BB93" s="91" t="s">
        <v>34</v>
      </c>
    </row>
    <row r="94" spans="1:54" ht="53.25" customHeight="1">
      <c r="A94" s="118" t="str">
        <f t="shared" ca="1" si="5"/>
        <v>サービス停止</v>
      </c>
      <c r="B94" s="139" t="s">
        <v>6783</v>
      </c>
      <c r="C94" s="139" t="str">
        <f>IF(B94="","-",IF(COUNTIF($B$8:B94,B94)=1,"〇","×"))</f>
        <v>〇</v>
      </c>
      <c r="D94" s="140" t="s">
        <v>16081</v>
      </c>
      <c r="E94" s="155" t="s">
        <v>16902</v>
      </c>
      <c r="F94" s="156" t="s">
        <v>16283</v>
      </c>
      <c r="G94" s="142" t="s">
        <v>16903</v>
      </c>
      <c r="H94" s="143" t="s">
        <v>16904</v>
      </c>
      <c r="I94" s="144" t="s">
        <v>16086</v>
      </c>
      <c r="J94" s="144" t="s">
        <v>16270</v>
      </c>
      <c r="K94" s="145" t="s">
        <v>8179</v>
      </c>
      <c r="L94" s="144" t="s">
        <v>16125</v>
      </c>
      <c r="M94" s="144" t="s">
        <v>16168</v>
      </c>
      <c r="N94" s="146" t="s">
        <v>16905</v>
      </c>
      <c r="O94" s="146" t="s">
        <v>16906</v>
      </c>
      <c r="P94" s="146" t="s">
        <v>16907</v>
      </c>
      <c r="Q94" s="146" t="s">
        <v>16908</v>
      </c>
      <c r="R94" s="146" t="s">
        <v>16845</v>
      </c>
      <c r="S94" s="147" t="s">
        <v>16095</v>
      </c>
      <c r="T94" s="146" t="s">
        <v>16908</v>
      </c>
      <c r="U94" s="147" t="s">
        <v>16098</v>
      </c>
      <c r="V94" s="147" t="s">
        <v>16098</v>
      </c>
      <c r="W94" s="142" t="s">
        <v>16430</v>
      </c>
      <c r="X94" s="142" t="s">
        <v>16909</v>
      </c>
      <c r="Y94" s="142"/>
      <c r="Z94" s="148" t="str">
        <f ca="1">IF(AC94="",IF(AA94="","",IF(TODAY()&gt;=AA94,"サービス開始",IF(TODAY()&lt;AA94,"本稼働前",""))),IF(TODAY()&gt;=AC94,"サービス停止",IF(AA94="","",IF(TODAY()&gt;=AA94,"サービス開始",IF(TODAY()&lt;AA94,"本稼働前","")))))</f>
        <v>サービス停止</v>
      </c>
      <c r="AA94" s="149">
        <v>44410</v>
      </c>
      <c r="AB94" s="149" t="s">
        <v>16104</v>
      </c>
      <c r="AC94" s="149">
        <v>45531</v>
      </c>
      <c r="AD94" s="149" t="s">
        <v>16104</v>
      </c>
      <c r="AE94" s="150"/>
      <c r="AF94" s="150"/>
      <c r="AG94" s="142"/>
      <c r="AH94" s="142"/>
      <c r="AI94" s="142" t="s">
        <v>16104</v>
      </c>
      <c r="AJ94" s="151" t="s">
        <v>16104</v>
      </c>
      <c r="AK94" s="142" t="s">
        <v>16104</v>
      </c>
      <c r="AL94" s="151" t="s">
        <v>16104</v>
      </c>
      <c r="AM94" s="149">
        <v>45674</v>
      </c>
      <c r="AN94" s="154" t="s">
        <v>16910</v>
      </c>
      <c r="AO94" s="153" t="s">
        <v>16106</v>
      </c>
      <c r="AP94" s="154"/>
      <c r="AQ94" s="154" t="s">
        <v>16107</v>
      </c>
      <c r="AR94" s="149"/>
      <c r="AS94" s="142" t="s">
        <v>16108</v>
      </c>
      <c r="AT94" s="142" t="s">
        <v>16109</v>
      </c>
      <c r="AU94" s="142"/>
      <c r="AV94" s="149">
        <v>45785</v>
      </c>
      <c r="AW94" s="142"/>
      <c r="AX94" s="149"/>
      <c r="AY94" s="142" t="str">
        <f t="shared" ca="1" si="6"/>
        <v>OK</v>
      </c>
      <c r="AZ94" s="142" t="b">
        <f t="shared" si="7"/>
        <v>0</v>
      </c>
      <c r="BA94" s="281">
        <f t="shared" si="8"/>
        <v>87</v>
      </c>
      <c r="BB94" s="91" t="s">
        <v>34</v>
      </c>
    </row>
    <row r="95" spans="1:54" ht="53.25" customHeight="1">
      <c r="A95" s="118" t="str">
        <f t="shared" ca="1" si="5"/>
        <v/>
      </c>
      <c r="B95" s="139" t="s">
        <v>16911</v>
      </c>
      <c r="C95" s="139" t="str">
        <f>IF(B95="","-",IF(COUNTIF($B$8:B95,B95)=1,"〇","×"))</f>
        <v>〇</v>
      </c>
      <c r="D95" s="140" t="s">
        <v>16081</v>
      </c>
      <c r="E95" s="155" t="s">
        <v>16912</v>
      </c>
      <c r="F95" s="156" t="s">
        <v>16283</v>
      </c>
      <c r="G95" s="142" t="s">
        <v>16913</v>
      </c>
      <c r="H95" s="143" t="s">
        <v>16914</v>
      </c>
      <c r="I95" s="144" t="s">
        <v>16086</v>
      </c>
      <c r="J95" s="144" t="s">
        <v>16186</v>
      </c>
      <c r="K95" s="145" t="s">
        <v>16286</v>
      </c>
      <c r="L95" s="144" t="s">
        <v>16125</v>
      </c>
      <c r="M95" s="144" t="s">
        <v>16362</v>
      </c>
      <c r="N95" s="146" t="s">
        <v>16915</v>
      </c>
      <c r="O95" s="146" t="s">
        <v>16916</v>
      </c>
      <c r="P95" s="146" t="s">
        <v>16917</v>
      </c>
      <c r="Q95" s="146" t="s">
        <v>16174</v>
      </c>
      <c r="R95" s="146" t="s">
        <v>16918</v>
      </c>
      <c r="S95" s="147" t="s">
        <v>16095</v>
      </c>
      <c r="T95" s="146" t="s">
        <v>16174</v>
      </c>
      <c r="U95" s="147" t="s">
        <v>16098</v>
      </c>
      <c r="V95" s="147" t="s">
        <v>16098</v>
      </c>
      <c r="W95" s="142" t="s">
        <v>16293</v>
      </c>
      <c r="X95" s="142" t="s">
        <v>16919</v>
      </c>
      <c r="Y95" s="142"/>
      <c r="Z95" s="148" t="str">
        <f ca="1">IF(AC95="",IF(AA95="","",IF(TODAY()&gt;=AA95,"サービス開始",IF(TODAY()&lt;AA95,"本稼働前",""))),IF(TODAY()&gt;=AC95,"サービス停止",IF(AA95="","",IF(TODAY()&gt;=AA95,"サービス開始",IF(TODAY()&lt;AA95,"本稼働前","")))))</f>
        <v>サービス開始</v>
      </c>
      <c r="AA95" s="149">
        <v>44466</v>
      </c>
      <c r="AB95" s="149" t="s">
        <v>16104</v>
      </c>
      <c r="AC95" s="149"/>
      <c r="AD95" s="149"/>
      <c r="AE95" s="150"/>
      <c r="AF95" s="150"/>
      <c r="AG95" s="150"/>
      <c r="AH95" s="150"/>
      <c r="AI95" s="142" t="s">
        <v>16375</v>
      </c>
      <c r="AJ95" s="151">
        <v>1</v>
      </c>
      <c r="AK95" s="142" t="s">
        <v>16104</v>
      </c>
      <c r="AL95" s="151" t="s">
        <v>16104</v>
      </c>
      <c r="AM95" s="149">
        <v>45674</v>
      </c>
      <c r="AN95" s="154" t="s">
        <v>16920</v>
      </c>
      <c r="AO95" s="160" t="s">
        <v>16106</v>
      </c>
      <c r="AP95" s="154"/>
      <c r="AQ95" s="154" t="s">
        <v>16137</v>
      </c>
      <c r="AR95" s="149"/>
      <c r="AS95" s="142" t="s">
        <v>16138</v>
      </c>
      <c r="AT95" s="142" t="s">
        <v>16139</v>
      </c>
      <c r="AU95" s="142"/>
      <c r="AV95" s="149">
        <v>45785</v>
      </c>
      <c r="AW95" s="142"/>
      <c r="AX95" s="149"/>
      <c r="AY95" s="142" t="str">
        <f t="shared" ca="1" si="6"/>
        <v>OK</v>
      </c>
      <c r="AZ95" s="142" t="b">
        <f t="shared" si="7"/>
        <v>1</v>
      </c>
      <c r="BA95" s="281">
        <f t="shared" si="8"/>
        <v>88</v>
      </c>
      <c r="BB95" s="91" t="s">
        <v>34</v>
      </c>
    </row>
    <row r="96" spans="1:54" ht="53.25" customHeight="1">
      <c r="A96" s="118" t="str">
        <f t="shared" si="5"/>
        <v>サービス停止</v>
      </c>
      <c r="B96" s="139"/>
      <c r="C96" s="139" t="str">
        <f>IF(B96="","-",IF(COUNTIF($B$8:B96,B96)=1,"〇","×"))</f>
        <v>-</v>
      </c>
      <c r="D96" s="140" t="s">
        <v>16081</v>
      </c>
      <c r="E96" s="155" t="s">
        <v>16921</v>
      </c>
      <c r="F96" s="156"/>
      <c r="G96" s="142" t="s">
        <v>16922</v>
      </c>
      <c r="H96" s="143" t="s">
        <v>16923</v>
      </c>
      <c r="I96" s="144" t="s">
        <v>16086</v>
      </c>
      <c r="J96" s="144"/>
      <c r="K96" s="145" t="s">
        <v>8179</v>
      </c>
      <c r="L96" s="144" t="s">
        <v>16125</v>
      </c>
      <c r="M96" s="144" t="s">
        <v>16089</v>
      </c>
      <c r="N96" s="146" t="s">
        <v>16924</v>
      </c>
      <c r="O96" s="146" t="s">
        <v>16925</v>
      </c>
      <c r="P96" s="146" t="s">
        <v>16907</v>
      </c>
      <c r="Q96" s="146" t="s">
        <v>16174</v>
      </c>
      <c r="R96" s="146" t="s">
        <v>16557</v>
      </c>
      <c r="S96" s="147" t="s">
        <v>16095</v>
      </c>
      <c r="T96" s="146" t="s">
        <v>16174</v>
      </c>
      <c r="U96" s="147" t="s">
        <v>16175</v>
      </c>
      <c r="V96" s="147" t="s">
        <v>16175</v>
      </c>
      <c r="W96" s="142"/>
      <c r="X96" s="142" t="s">
        <v>16926</v>
      </c>
      <c r="Y96" s="142"/>
      <c r="Z96" s="148" t="s">
        <v>16101</v>
      </c>
      <c r="AA96" s="149">
        <v>44445</v>
      </c>
      <c r="AB96" s="149" t="s">
        <v>16104</v>
      </c>
      <c r="AC96" s="149" t="s">
        <v>16927</v>
      </c>
      <c r="AD96" s="149" t="s">
        <v>16104</v>
      </c>
      <c r="AE96" s="150"/>
      <c r="AF96" s="150"/>
      <c r="AG96" s="150"/>
      <c r="AH96" s="150"/>
      <c r="AI96" s="142" t="s">
        <v>16104</v>
      </c>
      <c r="AJ96" s="151" t="s">
        <v>16104</v>
      </c>
      <c r="AK96" s="142" t="s">
        <v>16104</v>
      </c>
      <c r="AL96" s="151" t="s">
        <v>16104</v>
      </c>
      <c r="AM96" s="149">
        <v>45674</v>
      </c>
      <c r="AN96" s="154"/>
      <c r="AO96" s="153" t="s">
        <v>16106</v>
      </c>
      <c r="AP96" s="154"/>
      <c r="AQ96" s="154" t="s">
        <v>16107</v>
      </c>
      <c r="AR96" s="149"/>
      <c r="AS96" s="142" t="s">
        <v>16108</v>
      </c>
      <c r="AT96" s="142" t="s">
        <v>16109</v>
      </c>
      <c r="AU96" s="142"/>
      <c r="AV96" s="149">
        <v>45785</v>
      </c>
      <c r="AW96" s="142"/>
      <c r="AX96" s="149"/>
      <c r="AY96" s="142" t="str">
        <f t="shared" si="6"/>
        <v>NG</v>
      </c>
      <c r="AZ96" s="142" t="b">
        <f t="shared" si="7"/>
        <v>0</v>
      </c>
      <c r="BA96" s="281">
        <f t="shared" si="8"/>
        <v>89</v>
      </c>
      <c r="BB96" s="91" t="s">
        <v>34</v>
      </c>
    </row>
    <row r="97" spans="1:54" ht="53.25" customHeight="1">
      <c r="A97" s="118" t="str">
        <f t="shared" si="5"/>
        <v>サービス停止</v>
      </c>
      <c r="B97" s="139"/>
      <c r="C97" s="139" t="str">
        <f>IF(B97="","-",IF(COUNTIF($B$8:B97,B97)=1,"〇","×"))</f>
        <v>-</v>
      </c>
      <c r="D97" s="140" t="s">
        <v>16081</v>
      </c>
      <c r="E97" s="155" t="s">
        <v>16928</v>
      </c>
      <c r="F97" s="156"/>
      <c r="G97" s="142" t="s">
        <v>16929</v>
      </c>
      <c r="H97" s="143" t="s">
        <v>16930</v>
      </c>
      <c r="I97" s="144" t="s">
        <v>16086</v>
      </c>
      <c r="J97" s="144"/>
      <c r="K97" s="145" t="s">
        <v>16224</v>
      </c>
      <c r="L97" s="144" t="s">
        <v>16125</v>
      </c>
      <c r="M97" s="144" t="s">
        <v>16362</v>
      </c>
      <c r="N97" s="146" t="s">
        <v>16931</v>
      </c>
      <c r="O97" s="146" t="s">
        <v>16932</v>
      </c>
      <c r="P97" s="146" t="s">
        <v>16933</v>
      </c>
      <c r="Q97" s="146" t="s">
        <v>16934</v>
      </c>
      <c r="R97" s="146" t="s">
        <v>16935</v>
      </c>
      <c r="S97" s="147" t="s">
        <v>16095</v>
      </c>
      <c r="T97" s="146" t="s">
        <v>16934</v>
      </c>
      <c r="U97" s="147" t="s">
        <v>16098</v>
      </c>
      <c r="V97" s="147" t="s">
        <v>16098</v>
      </c>
      <c r="W97" s="142" t="s">
        <v>16430</v>
      </c>
      <c r="X97" s="142" t="s">
        <v>16936</v>
      </c>
      <c r="Y97" s="142"/>
      <c r="Z97" s="148" t="s">
        <v>16101</v>
      </c>
      <c r="AA97" s="149"/>
      <c r="AB97" s="149" t="s">
        <v>16104</v>
      </c>
      <c r="AC97" s="149" t="s">
        <v>16103</v>
      </c>
      <c r="AD97" s="149" t="s">
        <v>16104</v>
      </c>
      <c r="AE97" s="150"/>
      <c r="AF97" s="150"/>
      <c r="AG97" s="150"/>
      <c r="AH97" s="150"/>
      <c r="AI97" s="142" t="s">
        <v>16104</v>
      </c>
      <c r="AJ97" s="151" t="s">
        <v>16104</v>
      </c>
      <c r="AK97" s="142" t="s">
        <v>16104</v>
      </c>
      <c r="AL97" s="151" t="s">
        <v>16104</v>
      </c>
      <c r="AM97" s="149">
        <v>45674</v>
      </c>
      <c r="AN97" s="154" t="s">
        <v>16937</v>
      </c>
      <c r="AO97" s="153" t="s">
        <v>16106</v>
      </c>
      <c r="AP97" s="154"/>
      <c r="AQ97" s="154" t="s">
        <v>16107</v>
      </c>
      <c r="AR97" s="149"/>
      <c r="AS97" s="142" t="s">
        <v>16108</v>
      </c>
      <c r="AT97" s="142" t="s">
        <v>16109</v>
      </c>
      <c r="AU97" s="142"/>
      <c r="AV97" s="149">
        <v>45785</v>
      </c>
      <c r="AW97" s="142"/>
      <c r="AX97" s="149"/>
      <c r="AY97" s="142" t="str">
        <f t="shared" si="6"/>
        <v>NG</v>
      </c>
      <c r="AZ97" s="142" t="b">
        <f t="shared" si="7"/>
        <v>0</v>
      </c>
      <c r="BA97" s="281">
        <f t="shared" si="8"/>
        <v>90</v>
      </c>
      <c r="BB97" s="91" t="s">
        <v>34</v>
      </c>
    </row>
    <row r="98" spans="1:54" ht="53.25" customHeight="1">
      <c r="A98" s="118" t="str">
        <f t="shared" si="5"/>
        <v>サービス停止</v>
      </c>
      <c r="B98" s="139"/>
      <c r="C98" s="139" t="str">
        <f>IF(B98="","-",IF(COUNTIF($B$8:B98,B98)=1,"〇","×"))</f>
        <v>-</v>
      </c>
      <c r="D98" s="140" t="s">
        <v>16081</v>
      </c>
      <c r="E98" s="155" t="s">
        <v>16938</v>
      </c>
      <c r="F98" s="156"/>
      <c r="G98" s="142" t="s">
        <v>16929</v>
      </c>
      <c r="H98" s="143" t="s">
        <v>16939</v>
      </c>
      <c r="I98" s="144" t="s">
        <v>16436</v>
      </c>
      <c r="J98" s="144"/>
      <c r="K98" s="145" t="s">
        <v>16224</v>
      </c>
      <c r="L98" s="144"/>
      <c r="M98" s="144"/>
      <c r="N98" s="146"/>
      <c r="O98" s="146"/>
      <c r="P98" s="146"/>
      <c r="Q98" s="146"/>
      <c r="R98" s="146"/>
      <c r="S98" s="147" t="s">
        <v>16095</v>
      </c>
      <c r="T98" s="146" t="s">
        <v>16940</v>
      </c>
      <c r="U98" s="147" t="s">
        <v>16098</v>
      </c>
      <c r="V98" s="147" t="s">
        <v>16098</v>
      </c>
      <c r="W98" s="142" t="s">
        <v>16941</v>
      </c>
      <c r="X98" s="142" t="s">
        <v>16942</v>
      </c>
      <c r="Y98" s="142"/>
      <c r="Z98" s="148" t="s">
        <v>16101</v>
      </c>
      <c r="AA98" s="149"/>
      <c r="AB98" s="149" t="s">
        <v>16104</v>
      </c>
      <c r="AC98" s="149" t="s">
        <v>16103</v>
      </c>
      <c r="AD98" s="149" t="s">
        <v>16104</v>
      </c>
      <c r="AE98" s="150"/>
      <c r="AF98" s="150"/>
      <c r="AG98" s="150"/>
      <c r="AH98" s="150"/>
      <c r="AI98" s="142" t="s">
        <v>16104</v>
      </c>
      <c r="AJ98" s="151" t="s">
        <v>16104</v>
      </c>
      <c r="AK98" s="142" t="s">
        <v>16104</v>
      </c>
      <c r="AL98" s="151" t="s">
        <v>16104</v>
      </c>
      <c r="AM98" s="149">
        <v>45674</v>
      </c>
      <c r="AN98" s="154" t="s">
        <v>16937</v>
      </c>
      <c r="AO98" s="153" t="s">
        <v>16106</v>
      </c>
      <c r="AP98" s="154"/>
      <c r="AQ98" s="154" t="s">
        <v>16107</v>
      </c>
      <c r="AR98" s="149"/>
      <c r="AS98" s="142" t="s">
        <v>16108</v>
      </c>
      <c r="AT98" s="142" t="s">
        <v>16109</v>
      </c>
      <c r="AU98" s="142"/>
      <c r="AV98" s="149">
        <v>45785</v>
      </c>
      <c r="AW98" s="142"/>
      <c r="AX98" s="149"/>
      <c r="AY98" s="142" t="str">
        <f t="shared" si="6"/>
        <v>NG</v>
      </c>
      <c r="AZ98" s="142" t="b">
        <f t="shared" si="7"/>
        <v>0</v>
      </c>
      <c r="BA98" s="281">
        <f t="shared" si="8"/>
        <v>91</v>
      </c>
      <c r="BB98" s="91" t="s">
        <v>34</v>
      </c>
    </row>
    <row r="99" spans="1:54" ht="53.25" customHeight="1">
      <c r="A99" s="118" t="str">
        <f t="shared" si="5"/>
        <v>サービス停止</v>
      </c>
      <c r="B99" s="139"/>
      <c r="C99" s="139" t="str">
        <f>IF(B99="","-",IF(COUNTIF($B$8:B99,B99)=1,"〇","×"))</f>
        <v>-</v>
      </c>
      <c r="D99" s="140" t="s">
        <v>16081</v>
      </c>
      <c r="E99" s="155" t="s">
        <v>16943</v>
      </c>
      <c r="F99" s="156"/>
      <c r="G99" s="142" t="s">
        <v>16944</v>
      </c>
      <c r="H99" s="143" t="s">
        <v>16944</v>
      </c>
      <c r="I99" s="144" t="s">
        <v>16086</v>
      </c>
      <c r="J99" s="144"/>
      <c r="K99" s="145" t="s">
        <v>8179</v>
      </c>
      <c r="L99" s="144" t="s">
        <v>16125</v>
      </c>
      <c r="M99" s="144" t="s">
        <v>16362</v>
      </c>
      <c r="N99" s="146" t="s">
        <v>16945</v>
      </c>
      <c r="O99" s="146" t="s">
        <v>16946</v>
      </c>
      <c r="P99" s="146" t="s">
        <v>16933</v>
      </c>
      <c r="Q99" s="146" t="s">
        <v>16908</v>
      </c>
      <c r="R99" s="146" t="s">
        <v>16755</v>
      </c>
      <c r="S99" s="147" t="s">
        <v>16095</v>
      </c>
      <c r="T99" s="146" t="s">
        <v>16174</v>
      </c>
      <c r="U99" s="147" t="s">
        <v>16098</v>
      </c>
      <c r="V99" s="147" t="s">
        <v>16098</v>
      </c>
      <c r="W99" s="142" t="s">
        <v>16947</v>
      </c>
      <c r="X99" s="142" t="s">
        <v>16948</v>
      </c>
      <c r="Y99" s="142"/>
      <c r="Z99" s="148" t="s">
        <v>16101</v>
      </c>
      <c r="AA99" s="149">
        <v>44470</v>
      </c>
      <c r="AB99" s="149" t="s">
        <v>16104</v>
      </c>
      <c r="AC99" s="149" t="s">
        <v>16103</v>
      </c>
      <c r="AD99" s="149" t="s">
        <v>16104</v>
      </c>
      <c r="AE99" s="150"/>
      <c r="AF99" s="150"/>
      <c r="AG99" s="150"/>
      <c r="AH99" s="150"/>
      <c r="AI99" s="142" t="s">
        <v>16104</v>
      </c>
      <c r="AJ99" s="151" t="s">
        <v>16104</v>
      </c>
      <c r="AK99" s="142" t="s">
        <v>16104</v>
      </c>
      <c r="AL99" s="151" t="s">
        <v>16104</v>
      </c>
      <c r="AM99" s="149">
        <v>45674</v>
      </c>
      <c r="AN99" s="154" t="s">
        <v>16937</v>
      </c>
      <c r="AO99" s="153" t="s">
        <v>16106</v>
      </c>
      <c r="AP99" s="154"/>
      <c r="AQ99" s="154" t="s">
        <v>16107</v>
      </c>
      <c r="AR99" s="149"/>
      <c r="AS99" s="142" t="s">
        <v>16108</v>
      </c>
      <c r="AT99" s="142" t="s">
        <v>16109</v>
      </c>
      <c r="AU99" s="142"/>
      <c r="AV99" s="149">
        <v>45785</v>
      </c>
      <c r="AW99" s="142"/>
      <c r="AX99" s="149"/>
      <c r="AY99" s="142" t="str">
        <f t="shared" si="6"/>
        <v>NG</v>
      </c>
      <c r="AZ99" s="142" t="b">
        <f t="shared" si="7"/>
        <v>0</v>
      </c>
      <c r="BA99" s="281">
        <f t="shared" si="8"/>
        <v>92</v>
      </c>
      <c r="BB99" s="91" t="s">
        <v>34</v>
      </c>
    </row>
    <row r="100" spans="1:54" ht="53.25" customHeight="1">
      <c r="A100" s="118" t="str">
        <f t="shared" si="5"/>
        <v>サービス停止</v>
      </c>
      <c r="B100" s="139"/>
      <c r="C100" s="139" t="str">
        <f>IF(B100="","-",IF(COUNTIF($B$8:B100,B100)=1,"〇","×"))</f>
        <v>-</v>
      </c>
      <c r="D100" s="140" t="s">
        <v>16081</v>
      </c>
      <c r="E100" s="155" t="s">
        <v>16949</v>
      </c>
      <c r="F100" s="156"/>
      <c r="G100" s="142" t="s">
        <v>16950</v>
      </c>
      <c r="H100" s="143" t="s">
        <v>16951</v>
      </c>
      <c r="I100" s="144" t="s">
        <v>16436</v>
      </c>
      <c r="J100" s="144"/>
      <c r="K100" s="145" t="s">
        <v>16811</v>
      </c>
      <c r="L100" s="144" t="s">
        <v>16125</v>
      </c>
      <c r="M100" s="144" t="s">
        <v>16089</v>
      </c>
      <c r="N100" s="146" t="s">
        <v>16952</v>
      </c>
      <c r="O100" s="146" t="s">
        <v>16953</v>
      </c>
      <c r="P100" s="146" t="s">
        <v>16954</v>
      </c>
      <c r="Q100" s="146" t="s">
        <v>16934</v>
      </c>
      <c r="R100" s="146" t="s">
        <v>16557</v>
      </c>
      <c r="S100" s="147" t="s">
        <v>16095</v>
      </c>
      <c r="T100" s="146" t="s">
        <v>16934</v>
      </c>
      <c r="U100" s="147" t="s">
        <v>16116</v>
      </c>
      <c r="V100" s="147" t="s">
        <v>16098</v>
      </c>
      <c r="W100" s="142" t="s">
        <v>16955</v>
      </c>
      <c r="X100" s="142" t="s">
        <v>16956</v>
      </c>
      <c r="Y100" s="142"/>
      <c r="Z100" s="148" t="s">
        <v>16101</v>
      </c>
      <c r="AA100" s="149">
        <v>44470</v>
      </c>
      <c r="AB100" s="149" t="s">
        <v>16104</v>
      </c>
      <c r="AC100" s="149" t="s">
        <v>16103</v>
      </c>
      <c r="AD100" s="149" t="s">
        <v>16104</v>
      </c>
      <c r="AE100" s="150"/>
      <c r="AF100" s="150"/>
      <c r="AG100" s="150"/>
      <c r="AH100" s="150"/>
      <c r="AI100" s="142" t="s">
        <v>16104</v>
      </c>
      <c r="AJ100" s="151" t="s">
        <v>16104</v>
      </c>
      <c r="AK100" s="142" t="s">
        <v>16104</v>
      </c>
      <c r="AL100" s="151" t="s">
        <v>16104</v>
      </c>
      <c r="AM100" s="149">
        <v>45674</v>
      </c>
      <c r="AN100" s="154"/>
      <c r="AO100" s="153" t="s">
        <v>16106</v>
      </c>
      <c r="AP100" s="154"/>
      <c r="AQ100" s="154" t="s">
        <v>16107</v>
      </c>
      <c r="AR100" s="149"/>
      <c r="AS100" s="142" t="s">
        <v>16108</v>
      </c>
      <c r="AT100" s="142" t="s">
        <v>16109</v>
      </c>
      <c r="AU100" s="142"/>
      <c r="AV100" s="149">
        <v>45785</v>
      </c>
      <c r="AW100" s="142"/>
      <c r="AX100" s="149"/>
      <c r="AY100" s="142" t="str">
        <f t="shared" si="6"/>
        <v>NG</v>
      </c>
      <c r="AZ100" s="142" t="b">
        <f t="shared" si="7"/>
        <v>0</v>
      </c>
      <c r="BA100" s="281">
        <f t="shared" si="8"/>
        <v>93</v>
      </c>
      <c r="BB100" s="91" t="s">
        <v>34</v>
      </c>
    </row>
    <row r="101" spans="1:54" ht="53.25" customHeight="1">
      <c r="A101" s="118" t="str">
        <f t="shared" si="5"/>
        <v>サービス停止</v>
      </c>
      <c r="B101" s="139" t="s">
        <v>16957</v>
      </c>
      <c r="C101" s="139" t="str">
        <f>IF(B101="","-",IF(COUNTIF($B$8:B101,B101)=1,"〇","×"))</f>
        <v>〇</v>
      </c>
      <c r="D101" s="140" t="s">
        <v>16081</v>
      </c>
      <c r="E101" s="155" t="s">
        <v>16958</v>
      </c>
      <c r="F101" s="156" t="s">
        <v>16083</v>
      </c>
      <c r="G101" s="142" t="s">
        <v>16959</v>
      </c>
      <c r="H101" s="143" t="s">
        <v>16960</v>
      </c>
      <c r="I101" s="144" t="s">
        <v>16436</v>
      </c>
      <c r="J101" s="144" t="s">
        <v>16454</v>
      </c>
      <c r="K101" s="145" t="s">
        <v>16224</v>
      </c>
      <c r="L101" s="144" t="s">
        <v>16125</v>
      </c>
      <c r="M101" s="144" t="s">
        <v>16168</v>
      </c>
      <c r="N101" s="146" t="s">
        <v>16961</v>
      </c>
      <c r="O101" s="143" t="s">
        <v>16962</v>
      </c>
      <c r="P101" s="146" t="s">
        <v>16898</v>
      </c>
      <c r="Q101" s="146" t="s">
        <v>16174</v>
      </c>
      <c r="R101" s="146" t="s">
        <v>16933</v>
      </c>
      <c r="S101" s="147" t="s">
        <v>16095</v>
      </c>
      <c r="T101" s="146" t="s">
        <v>16174</v>
      </c>
      <c r="U101" s="147" t="s">
        <v>16116</v>
      </c>
      <c r="V101" s="147" t="s">
        <v>16098</v>
      </c>
      <c r="W101" s="142" t="s">
        <v>16963</v>
      </c>
      <c r="X101" s="142" t="s">
        <v>16964</v>
      </c>
      <c r="Y101" s="142"/>
      <c r="Z101" s="148" t="s">
        <v>16101</v>
      </c>
      <c r="AA101" s="149">
        <v>44501</v>
      </c>
      <c r="AB101" s="149" t="s">
        <v>16104</v>
      </c>
      <c r="AC101" s="149" t="s">
        <v>16103</v>
      </c>
      <c r="AD101" s="149" t="s">
        <v>16104</v>
      </c>
      <c r="AE101" s="150"/>
      <c r="AF101" s="150"/>
      <c r="AG101" s="150"/>
      <c r="AH101" s="150"/>
      <c r="AI101" s="142" t="s">
        <v>16104</v>
      </c>
      <c r="AJ101" s="151" t="s">
        <v>16104</v>
      </c>
      <c r="AK101" s="142" t="s">
        <v>16104</v>
      </c>
      <c r="AL101" s="151" t="s">
        <v>16104</v>
      </c>
      <c r="AM101" s="149">
        <v>45674</v>
      </c>
      <c r="AN101" s="154" t="s">
        <v>16965</v>
      </c>
      <c r="AO101" s="153" t="s">
        <v>16106</v>
      </c>
      <c r="AP101" s="154"/>
      <c r="AQ101" s="154" t="s">
        <v>16107</v>
      </c>
      <c r="AR101" s="149"/>
      <c r="AS101" s="142" t="s">
        <v>16108</v>
      </c>
      <c r="AT101" s="142" t="s">
        <v>16109</v>
      </c>
      <c r="AU101" s="142"/>
      <c r="AV101" s="149">
        <v>45785</v>
      </c>
      <c r="AW101" s="142"/>
      <c r="AX101" s="149"/>
      <c r="AY101" s="142" t="str">
        <f t="shared" si="6"/>
        <v>OK</v>
      </c>
      <c r="AZ101" s="142" t="b">
        <f t="shared" si="7"/>
        <v>0</v>
      </c>
      <c r="BA101" s="281">
        <f t="shared" si="8"/>
        <v>94</v>
      </c>
      <c r="BB101" s="91" t="s">
        <v>34</v>
      </c>
    </row>
    <row r="102" spans="1:54" ht="53.25" customHeight="1">
      <c r="A102" s="118" t="str">
        <f t="shared" si="5"/>
        <v>サービス停止</v>
      </c>
      <c r="B102" s="139"/>
      <c r="C102" s="139" t="str">
        <f>IF(B102="","-",IF(COUNTIF($B$8:B102,B102)=1,"〇","×"))</f>
        <v>-</v>
      </c>
      <c r="D102" s="140" t="s">
        <v>16081</v>
      </c>
      <c r="E102" s="155" t="s">
        <v>16966</v>
      </c>
      <c r="F102" s="156"/>
      <c r="G102" s="142" t="s">
        <v>16967</v>
      </c>
      <c r="H102" s="143" t="s">
        <v>16968</v>
      </c>
      <c r="I102" s="144" t="s">
        <v>16436</v>
      </c>
      <c r="J102" s="144"/>
      <c r="K102" s="145" t="s">
        <v>16811</v>
      </c>
      <c r="L102" s="144" t="s">
        <v>16088</v>
      </c>
      <c r="M102" s="144" t="s">
        <v>16152</v>
      </c>
      <c r="N102" s="146" t="s">
        <v>16924</v>
      </c>
      <c r="O102" s="146" t="s">
        <v>16924</v>
      </c>
      <c r="P102" s="146" t="s">
        <v>16924</v>
      </c>
      <c r="Q102" s="146" t="s">
        <v>16969</v>
      </c>
      <c r="R102" s="146" t="s">
        <v>16546</v>
      </c>
      <c r="S102" s="147" t="s">
        <v>16095</v>
      </c>
      <c r="T102" s="146" t="s">
        <v>16174</v>
      </c>
      <c r="U102" s="147" t="s">
        <v>16116</v>
      </c>
      <c r="V102" s="147" t="s">
        <v>16116</v>
      </c>
      <c r="W102" s="142"/>
      <c r="X102" s="142"/>
      <c r="Y102" s="142"/>
      <c r="Z102" s="148" t="s">
        <v>16101</v>
      </c>
      <c r="AA102" s="149">
        <v>44501</v>
      </c>
      <c r="AB102" s="149" t="s">
        <v>16104</v>
      </c>
      <c r="AC102" s="149" t="s">
        <v>16103</v>
      </c>
      <c r="AD102" s="149" t="s">
        <v>16104</v>
      </c>
      <c r="AE102" s="150"/>
      <c r="AF102" s="150"/>
      <c r="AG102" s="150"/>
      <c r="AH102" s="150"/>
      <c r="AI102" s="142" t="s">
        <v>16104</v>
      </c>
      <c r="AJ102" s="151" t="s">
        <v>16104</v>
      </c>
      <c r="AK102" s="142" t="s">
        <v>16104</v>
      </c>
      <c r="AL102" s="151" t="s">
        <v>16104</v>
      </c>
      <c r="AM102" s="149">
        <v>45674</v>
      </c>
      <c r="AN102" s="154" t="s">
        <v>16970</v>
      </c>
      <c r="AO102" s="153" t="s">
        <v>16106</v>
      </c>
      <c r="AP102" s="154"/>
      <c r="AQ102" s="154" t="s">
        <v>16107</v>
      </c>
      <c r="AR102" s="149"/>
      <c r="AS102" s="142" t="s">
        <v>16108</v>
      </c>
      <c r="AT102" s="142" t="s">
        <v>16109</v>
      </c>
      <c r="AU102" s="142"/>
      <c r="AV102" s="149">
        <v>45785</v>
      </c>
      <c r="AW102" s="142"/>
      <c r="AX102" s="149"/>
      <c r="AY102" s="142" t="str">
        <f t="shared" si="6"/>
        <v>NG</v>
      </c>
      <c r="AZ102" s="142" t="b">
        <f t="shared" si="7"/>
        <v>0</v>
      </c>
      <c r="BA102" s="281">
        <f t="shared" si="8"/>
        <v>95</v>
      </c>
      <c r="BB102" s="91" t="s">
        <v>34</v>
      </c>
    </row>
    <row r="103" spans="1:54" ht="53.25" customHeight="1">
      <c r="A103" s="118" t="str">
        <f t="shared" si="5"/>
        <v>サービス停止</v>
      </c>
      <c r="B103" s="139" t="s">
        <v>16971</v>
      </c>
      <c r="C103" s="139" t="str">
        <f>IF(B103="","-",IF(COUNTIF($B$8:B103,B103)=1,"〇","×"))</f>
        <v>〇</v>
      </c>
      <c r="D103" s="140" t="s">
        <v>16081</v>
      </c>
      <c r="E103" s="155" t="s">
        <v>16972</v>
      </c>
      <c r="F103" s="156" t="s">
        <v>16083</v>
      </c>
      <c r="G103" s="142" t="s">
        <v>16973</v>
      </c>
      <c r="H103" s="143" t="s">
        <v>16974</v>
      </c>
      <c r="I103" s="144" t="s">
        <v>16436</v>
      </c>
      <c r="J103" s="144" t="s">
        <v>16454</v>
      </c>
      <c r="K103" s="145" t="s">
        <v>16224</v>
      </c>
      <c r="L103" s="144" t="s">
        <v>16125</v>
      </c>
      <c r="M103" s="144" t="s">
        <v>16152</v>
      </c>
      <c r="N103" s="146" t="s">
        <v>16975</v>
      </c>
      <c r="O103" s="146" t="s">
        <v>16976</v>
      </c>
      <c r="P103" s="146" t="s">
        <v>16898</v>
      </c>
      <c r="Q103" s="146" t="s">
        <v>16174</v>
      </c>
      <c r="R103" s="146" t="s">
        <v>16977</v>
      </c>
      <c r="S103" s="147" t="s">
        <v>16095</v>
      </c>
      <c r="T103" s="146" t="s">
        <v>16174</v>
      </c>
      <c r="U103" s="147" t="s">
        <v>16116</v>
      </c>
      <c r="V103" s="147" t="s">
        <v>16098</v>
      </c>
      <c r="W103" s="142" t="s">
        <v>16978</v>
      </c>
      <c r="X103" s="142" t="s">
        <v>16979</v>
      </c>
      <c r="Y103" s="142"/>
      <c r="Z103" s="148" t="s">
        <v>16101</v>
      </c>
      <c r="AA103" s="149">
        <v>44501</v>
      </c>
      <c r="AB103" s="149" t="s">
        <v>16104</v>
      </c>
      <c r="AC103" s="149" t="s">
        <v>16103</v>
      </c>
      <c r="AD103" s="149" t="s">
        <v>16104</v>
      </c>
      <c r="AE103" s="150"/>
      <c r="AF103" s="150"/>
      <c r="AG103" s="150"/>
      <c r="AH103" s="150"/>
      <c r="AI103" s="184" t="s">
        <v>16104</v>
      </c>
      <c r="AJ103" s="185" t="s">
        <v>16104</v>
      </c>
      <c r="AK103" s="184" t="s">
        <v>16104</v>
      </c>
      <c r="AL103" s="185" t="s">
        <v>16104</v>
      </c>
      <c r="AM103" s="186">
        <v>45674</v>
      </c>
      <c r="AN103" s="163" t="s">
        <v>16980</v>
      </c>
      <c r="AO103" s="153" t="s">
        <v>16106</v>
      </c>
      <c r="AP103" s="163"/>
      <c r="AQ103" s="163" t="s">
        <v>16107</v>
      </c>
      <c r="AR103" s="186"/>
      <c r="AS103" s="184" t="s">
        <v>16108</v>
      </c>
      <c r="AT103" s="184" t="s">
        <v>16109</v>
      </c>
      <c r="AU103" s="184"/>
      <c r="AV103" s="186">
        <v>45785</v>
      </c>
      <c r="AW103" s="184"/>
      <c r="AX103" s="186"/>
      <c r="AY103" s="178" t="str">
        <f t="shared" si="6"/>
        <v>OK</v>
      </c>
      <c r="AZ103" s="184" t="b">
        <f t="shared" si="7"/>
        <v>0</v>
      </c>
      <c r="BA103" s="281">
        <f t="shared" si="8"/>
        <v>96</v>
      </c>
      <c r="BB103" s="91" t="s">
        <v>34</v>
      </c>
    </row>
    <row r="104" spans="1:54" ht="53.25" customHeight="1">
      <c r="A104" s="118" t="str">
        <f t="shared" si="5"/>
        <v>サービス停止</v>
      </c>
      <c r="B104" s="139"/>
      <c r="C104" s="139" t="str">
        <f>IF(B104="","-",IF(COUNTIF($B$8:B104,B104)=1,"〇","×"))</f>
        <v>-</v>
      </c>
      <c r="D104" s="140" t="s">
        <v>16081</v>
      </c>
      <c r="E104" s="155" t="s">
        <v>16981</v>
      </c>
      <c r="F104" s="156"/>
      <c r="G104" s="142" t="s">
        <v>16982</v>
      </c>
      <c r="H104" s="143" t="s">
        <v>16983</v>
      </c>
      <c r="I104" s="144" t="s">
        <v>16086</v>
      </c>
      <c r="J104" s="144"/>
      <c r="K104" s="145" t="s">
        <v>16224</v>
      </c>
      <c r="L104" s="144" t="s">
        <v>16125</v>
      </c>
      <c r="M104" s="144" t="s">
        <v>16380</v>
      </c>
      <c r="N104" s="146" t="s">
        <v>16984</v>
      </c>
      <c r="O104" s="146" t="s">
        <v>16985</v>
      </c>
      <c r="P104" s="146" t="s">
        <v>16898</v>
      </c>
      <c r="Q104" s="146" t="s">
        <v>16174</v>
      </c>
      <c r="R104" s="146" t="s">
        <v>16933</v>
      </c>
      <c r="S104" s="147" t="s">
        <v>16095</v>
      </c>
      <c r="T104" s="146" t="s">
        <v>16174</v>
      </c>
      <c r="U104" s="147" t="s">
        <v>16098</v>
      </c>
      <c r="V104" s="147" t="s">
        <v>16098</v>
      </c>
      <c r="W104" s="142" t="s">
        <v>16293</v>
      </c>
      <c r="X104" s="142" t="s">
        <v>16986</v>
      </c>
      <c r="Y104" s="142"/>
      <c r="Z104" s="148" t="s">
        <v>16101</v>
      </c>
      <c r="AA104" s="149">
        <v>44501</v>
      </c>
      <c r="AB104" s="149" t="s">
        <v>16104</v>
      </c>
      <c r="AC104" s="149" t="s">
        <v>16103</v>
      </c>
      <c r="AD104" s="149" t="s">
        <v>16104</v>
      </c>
      <c r="AE104" s="150"/>
      <c r="AF104" s="150"/>
      <c r="AG104" s="150"/>
      <c r="AH104" s="150"/>
      <c r="AI104" s="142" t="s">
        <v>16104</v>
      </c>
      <c r="AJ104" s="151" t="s">
        <v>16104</v>
      </c>
      <c r="AK104" s="142" t="s">
        <v>16104</v>
      </c>
      <c r="AL104" s="151" t="s">
        <v>16104</v>
      </c>
      <c r="AM104" s="149">
        <v>45674</v>
      </c>
      <c r="AN104" s="154" t="s">
        <v>16987</v>
      </c>
      <c r="AO104" s="153" t="s">
        <v>16106</v>
      </c>
      <c r="AP104" s="154"/>
      <c r="AQ104" s="154" t="s">
        <v>16107</v>
      </c>
      <c r="AR104" s="149"/>
      <c r="AS104" s="142" t="s">
        <v>16108</v>
      </c>
      <c r="AT104" s="142" t="s">
        <v>16109</v>
      </c>
      <c r="AU104" s="142"/>
      <c r="AV104" s="149">
        <v>45785</v>
      </c>
      <c r="AW104" s="142"/>
      <c r="AX104" s="149"/>
      <c r="AY104" s="142" t="str">
        <f t="shared" si="6"/>
        <v>NG</v>
      </c>
      <c r="AZ104" s="142" t="b">
        <f t="shared" si="7"/>
        <v>0</v>
      </c>
      <c r="BA104" s="281">
        <f t="shared" si="8"/>
        <v>97</v>
      </c>
      <c r="BB104" s="91" t="s">
        <v>34</v>
      </c>
    </row>
    <row r="105" spans="1:54" ht="53.25" customHeight="1">
      <c r="A105" s="118" t="str">
        <f t="shared" si="5"/>
        <v>サービス停止</v>
      </c>
      <c r="B105" s="139"/>
      <c r="C105" s="139" t="str">
        <f>IF(B105="","-",IF(COUNTIF($B$8:B105,B105)=1,"〇","×"))</f>
        <v>-</v>
      </c>
      <c r="D105" s="140" t="s">
        <v>16081</v>
      </c>
      <c r="E105" s="155" t="s">
        <v>16988</v>
      </c>
      <c r="F105" s="156"/>
      <c r="G105" s="142" t="s">
        <v>16989</v>
      </c>
      <c r="H105" s="143" t="s">
        <v>16990</v>
      </c>
      <c r="I105" s="144" t="s">
        <v>16206</v>
      </c>
      <c r="J105" s="144"/>
      <c r="K105" s="145" t="s">
        <v>16224</v>
      </c>
      <c r="L105" s="144" t="s">
        <v>16125</v>
      </c>
      <c r="M105" s="144" t="s">
        <v>16089</v>
      </c>
      <c r="N105" s="146" t="s">
        <v>16991</v>
      </c>
      <c r="O105" s="146" t="s">
        <v>16992</v>
      </c>
      <c r="P105" s="146" t="s">
        <v>16898</v>
      </c>
      <c r="Q105" s="146" t="s">
        <v>16993</v>
      </c>
      <c r="R105" s="146" t="s">
        <v>16994</v>
      </c>
      <c r="S105" s="147" t="s">
        <v>16095</v>
      </c>
      <c r="T105" s="146" t="s">
        <v>16995</v>
      </c>
      <c r="U105" s="147" t="s">
        <v>16098</v>
      </c>
      <c r="V105" s="147" t="s">
        <v>16098</v>
      </c>
      <c r="W105" s="142"/>
      <c r="X105" s="142" t="s">
        <v>16955</v>
      </c>
      <c r="Y105" s="142"/>
      <c r="Z105" s="148" t="s">
        <v>16101</v>
      </c>
      <c r="AA105" s="149">
        <v>44378</v>
      </c>
      <c r="AB105" s="149" t="s">
        <v>16104</v>
      </c>
      <c r="AC105" s="149" t="s">
        <v>16927</v>
      </c>
      <c r="AD105" s="149" t="s">
        <v>16104</v>
      </c>
      <c r="AE105" s="150"/>
      <c r="AF105" s="150"/>
      <c r="AG105" s="150"/>
      <c r="AH105" s="150"/>
      <c r="AI105" s="142" t="s">
        <v>16104</v>
      </c>
      <c r="AJ105" s="151" t="s">
        <v>16104</v>
      </c>
      <c r="AK105" s="142" t="s">
        <v>16104</v>
      </c>
      <c r="AL105" s="151" t="s">
        <v>16104</v>
      </c>
      <c r="AM105" s="149">
        <v>45674</v>
      </c>
      <c r="AN105" s="154" t="s">
        <v>16996</v>
      </c>
      <c r="AO105" s="153" t="s">
        <v>16106</v>
      </c>
      <c r="AP105" s="154"/>
      <c r="AQ105" s="154" t="s">
        <v>16107</v>
      </c>
      <c r="AR105" s="149"/>
      <c r="AS105" s="142" t="s">
        <v>16108</v>
      </c>
      <c r="AT105" s="142" t="s">
        <v>16109</v>
      </c>
      <c r="AU105" s="142"/>
      <c r="AV105" s="149">
        <v>45785</v>
      </c>
      <c r="AW105" s="142"/>
      <c r="AX105" s="149"/>
      <c r="AY105" s="142" t="str">
        <f t="shared" si="6"/>
        <v>NG</v>
      </c>
      <c r="AZ105" s="142" t="b">
        <f t="shared" si="7"/>
        <v>0</v>
      </c>
      <c r="BA105" s="281">
        <f t="shared" si="8"/>
        <v>98</v>
      </c>
      <c r="BB105" s="91" t="s">
        <v>34</v>
      </c>
    </row>
    <row r="106" spans="1:54" ht="53.25" customHeight="1">
      <c r="A106" s="118" t="str">
        <f t="shared" si="5"/>
        <v>サービス停止</v>
      </c>
      <c r="B106" s="139"/>
      <c r="C106" s="139" t="str">
        <f>IF(B106="","-",IF(COUNTIF($B$8:B106,B106)=1,"〇","×"))</f>
        <v>-</v>
      </c>
      <c r="D106" s="140" t="s">
        <v>16081</v>
      </c>
      <c r="E106" s="155" t="s">
        <v>16997</v>
      </c>
      <c r="F106" s="156"/>
      <c r="G106" s="142" t="s">
        <v>16998</v>
      </c>
      <c r="H106" s="143" t="s">
        <v>16999</v>
      </c>
      <c r="I106" s="144" t="s">
        <v>16436</v>
      </c>
      <c r="J106" s="144"/>
      <c r="K106" s="145" t="s">
        <v>16811</v>
      </c>
      <c r="L106" s="144" t="s">
        <v>16125</v>
      </c>
      <c r="M106" s="144" t="s">
        <v>16152</v>
      </c>
      <c r="N106" s="146" t="s">
        <v>16975</v>
      </c>
      <c r="O106" s="146" t="s">
        <v>16243</v>
      </c>
      <c r="P106" s="146" t="s">
        <v>16898</v>
      </c>
      <c r="Q106" s="146" t="s">
        <v>16174</v>
      </c>
      <c r="R106" s="146" t="s">
        <v>16546</v>
      </c>
      <c r="S106" s="147" t="s">
        <v>16095</v>
      </c>
      <c r="T106" s="146" t="s">
        <v>16174</v>
      </c>
      <c r="U106" s="147" t="s">
        <v>16116</v>
      </c>
      <c r="V106" s="147" t="s">
        <v>16116</v>
      </c>
      <c r="W106" s="142" t="s">
        <v>16293</v>
      </c>
      <c r="X106" s="142" t="s">
        <v>17000</v>
      </c>
      <c r="Y106" s="142"/>
      <c r="Z106" s="148" t="s">
        <v>16101</v>
      </c>
      <c r="AA106" s="149">
        <v>44531</v>
      </c>
      <c r="AB106" s="149" t="s">
        <v>16104</v>
      </c>
      <c r="AC106" s="149" t="s">
        <v>16103</v>
      </c>
      <c r="AD106" s="149" t="s">
        <v>16104</v>
      </c>
      <c r="AE106" s="150"/>
      <c r="AF106" s="150"/>
      <c r="AG106" s="150"/>
      <c r="AH106" s="150"/>
      <c r="AI106" s="142" t="s">
        <v>16104</v>
      </c>
      <c r="AJ106" s="151" t="s">
        <v>16104</v>
      </c>
      <c r="AK106" s="142" t="s">
        <v>16104</v>
      </c>
      <c r="AL106" s="151" t="s">
        <v>16104</v>
      </c>
      <c r="AM106" s="149">
        <v>45674</v>
      </c>
      <c r="AN106" s="154" t="s">
        <v>17001</v>
      </c>
      <c r="AO106" s="153" t="s">
        <v>16106</v>
      </c>
      <c r="AP106" s="154"/>
      <c r="AQ106" s="154" t="s">
        <v>16107</v>
      </c>
      <c r="AR106" s="149"/>
      <c r="AS106" s="142" t="s">
        <v>16108</v>
      </c>
      <c r="AT106" s="142" t="s">
        <v>16109</v>
      </c>
      <c r="AU106" s="142"/>
      <c r="AV106" s="149">
        <v>45785</v>
      </c>
      <c r="AW106" s="142"/>
      <c r="AX106" s="149"/>
      <c r="AY106" s="142" t="str">
        <f t="shared" si="6"/>
        <v>NG</v>
      </c>
      <c r="AZ106" s="142" t="b">
        <f t="shared" si="7"/>
        <v>0</v>
      </c>
      <c r="BA106" s="281">
        <f t="shared" si="8"/>
        <v>99</v>
      </c>
      <c r="BB106" s="91" t="s">
        <v>34</v>
      </c>
    </row>
    <row r="107" spans="1:54" ht="53.25" customHeight="1">
      <c r="A107" s="118" t="str">
        <f t="shared" si="5"/>
        <v>サービス停止</v>
      </c>
      <c r="B107" s="139"/>
      <c r="C107" s="139" t="str">
        <f>IF(B107="","-",IF(COUNTIF($B$8:B107,B107)=1,"〇","×"))</f>
        <v>-</v>
      </c>
      <c r="D107" s="140" t="s">
        <v>16081</v>
      </c>
      <c r="E107" s="155" t="s">
        <v>17002</v>
      </c>
      <c r="F107" s="156"/>
      <c r="G107" s="142" t="s">
        <v>17003</v>
      </c>
      <c r="H107" s="143" t="s">
        <v>17004</v>
      </c>
      <c r="I107" s="144" t="s">
        <v>16086</v>
      </c>
      <c r="J107" s="144"/>
      <c r="K107" s="145" t="s">
        <v>8179</v>
      </c>
      <c r="L107" s="144" t="s">
        <v>16125</v>
      </c>
      <c r="M107" s="144" t="s">
        <v>16152</v>
      </c>
      <c r="N107" s="146" t="s">
        <v>16975</v>
      </c>
      <c r="O107" s="146" t="s">
        <v>17005</v>
      </c>
      <c r="P107" s="146" t="s">
        <v>16954</v>
      </c>
      <c r="Q107" s="146" t="s">
        <v>17006</v>
      </c>
      <c r="R107" s="146" t="s">
        <v>16954</v>
      </c>
      <c r="S107" s="147" t="s">
        <v>16095</v>
      </c>
      <c r="T107" s="146" t="s">
        <v>16174</v>
      </c>
      <c r="U107" s="147" t="s">
        <v>16116</v>
      </c>
      <c r="V107" s="147" t="s">
        <v>16098</v>
      </c>
      <c r="W107" s="142" t="s">
        <v>16935</v>
      </c>
      <c r="X107" s="142" t="s">
        <v>16935</v>
      </c>
      <c r="Y107" s="142"/>
      <c r="Z107" s="148" t="s">
        <v>16101</v>
      </c>
      <c r="AA107" s="149">
        <v>44531</v>
      </c>
      <c r="AB107" s="149" t="s">
        <v>16104</v>
      </c>
      <c r="AC107" s="149" t="s">
        <v>16103</v>
      </c>
      <c r="AD107" s="149" t="s">
        <v>16104</v>
      </c>
      <c r="AE107" s="150"/>
      <c r="AF107" s="150"/>
      <c r="AG107" s="150"/>
      <c r="AH107" s="150"/>
      <c r="AI107" s="142" t="s">
        <v>16104</v>
      </c>
      <c r="AJ107" s="151" t="s">
        <v>16104</v>
      </c>
      <c r="AK107" s="142" t="s">
        <v>16104</v>
      </c>
      <c r="AL107" s="151" t="s">
        <v>16104</v>
      </c>
      <c r="AM107" s="149">
        <v>45674</v>
      </c>
      <c r="AN107" s="154"/>
      <c r="AO107" s="153" t="s">
        <v>16106</v>
      </c>
      <c r="AP107" s="154"/>
      <c r="AQ107" s="154" t="s">
        <v>16107</v>
      </c>
      <c r="AR107" s="149"/>
      <c r="AS107" s="142" t="s">
        <v>16108</v>
      </c>
      <c r="AT107" s="142" t="s">
        <v>16109</v>
      </c>
      <c r="AU107" s="142"/>
      <c r="AV107" s="149">
        <v>45785</v>
      </c>
      <c r="AW107" s="142"/>
      <c r="AX107" s="149"/>
      <c r="AY107" s="142" t="str">
        <f t="shared" si="6"/>
        <v>NG</v>
      </c>
      <c r="AZ107" s="142" t="b">
        <f t="shared" si="7"/>
        <v>0</v>
      </c>
      <c r="BA107" s="281">
        <f t="shared" si="8"/>
        <v>100</v>
      </c>
      <c r="BB107" s="91" t="s">
        <v>34</v>
      </c>
    </row>
    <row r="108" spans="1:54" ht="53.25" customHeight="1">
      <c r="A108" s="118" t="str">
        <f t="shared" si="5"/>
        <v>サービス停止</v>
      </c>
      <c r="B108" s="139" t="s">
        <v>17007</v>
      </c>
      <c r="C108" s="139" t="str">
        <f>IF(B108="","-",IF(COUNTIF($B$8:B108,B108)=1,"〇","×"))</f>
        <v>〇</v>
      </c>
      <c r="D108" s="140" t="s">
        <v>16081</v>
      </c>
      <c r="E108" s="155" t="s">
        <v>17008</v>
      </c>
      <c r="F108" s="156" t="s">
        <v>16390</v>
      </c>
      <c r="G108" s="142" t="s">
        <v>17009</v>
      </c>
      <c r="H108" s="143" t="s">
        <v>17010</v>
      </c>
      <c r="I108" s="144" t="s">
        <v>16086</v>
      </c>
      <c r="J108" s="144"/>
      <c r="K108" s="145" t="s">
        <v>8179</v>
      </c>
      <c r="L108" s="144" t="s">
        <v>16125</v>
      </c>
      <c r="M108" s="144" t="s">
        <v>16152</v>
      </c>
      <c r="N108" s="146" t="s">
        <v>16975</v>
      </c>
      <c r="O108" s="146" t="s">
        <v>17011</v>
      </c>
      <c r="P108" s="146" t="s">
        <v>16898</v>
      </c>
      <c r="Q108" s="146" t="s">
        <v>16174</v>
      </c>
      <c r="R108" s="146" t="s">
        <v>16954</v>
      </c>
      <c r="S108" s="147" t="s">
        <v>16095</v>
      </c>
      <c r="T108" s="146" t="s">
        <v>16174</v>
      </c>
      <c r="U108" s="147" t="s">
        <v>16116</v>
      </c>
      <c r="V108" s="147" t="s">
        <v>16098</v>
      </c>
      <c r="W108" s="142" t="s">
        <v>17012</v>
      </c>
      <c r="X108" s="142" t="s">
        <v>17013</v>
      </c>
      <c r="Y108" s="142"/>
      <c r="Z108" s="148" t="s">
        <v>16101</v>
      </c>
      <c r="AA108" s="149">
        <v>44531</v>
      </c>
      <c r="AB108" s="149" t="s">
        <v>16104</v>
      </c>
      <c r="AC108" s="149" t="s">
        <v>16103</v>
      </c>
      <c r="AD108" s="149" t="s">
        <v>16104</v>
      </c>
      <c r="AE108" s="150"/>
      <c r="AF108" s="150"/>
      <c r="AG108" s="150"/>
      <c r="AH108" s="150"/>
      <c r="AI108" s="142" t="s">
        <v>16104</v>
      </c>
      <c r="AJ108" s="151" t="s">
        <v>16104</v>
      </c>
      <c r="AK108" s="142" t="s">
        <v>16104</v>
      </c>
      <c r="AL108" s="151" t="s">
        <v>16104</v>
      </c>
      <c r="AM108" s="149">
        <v>45674</v>
      </c>
      <c r="AN108" s="154" t="s">
        <v>17014</v>
      </c>
      <c r="AO108" s="153" t="s">
        <v>16106</v>
      </c>
      <c r="AP108" s="154"/>
      <c r="AQ108" s="154" t="s">
        <v>16107</v>
      </c>
      <c r="AR108" s="149"/>
      <c r="AS108" s="142" t="s">
        <v>16108</v>
      </c>
      <c r="AT108" s="142" t="s">
        <v>16109</v>
      </c>
      <c r="AU108" s="142"/>
      <c r="AV108" s="149">
        <v>45785</v>
      </c>
      <c r="AW108" s="142"/>
      <c r="AX108" s="149"/>
      <c r="AY108" s="142" t="str">
        <f t="shared" si="6"/>
        <v>NG</v>
      </c>
      <c r="AZ108" s="142" t="b">
        <f t="shared" si="7"/>
        <v>0</v>
      </c>
      <c r="BA108" s="281">
        <f t="shared" si="8"/>
        <v>101</v>
      </c>
      <c r="BB108" s="91" t="s">
        <v>34</v>
      </c>
    </row>
    <row r="109" spans="1:54" ht="53.25" customHeight="1">
      <c r="A109" s="118" t="str">
        <f t="shared" si="5"/>
        <v>サービス停止</v>
      </c>
      <c r="B109" s="139"/>
      <c r="C109" s="139" t="str">
        <f>IF(B109="","-",IF(COUNTIF($B$8:B109,B109)=1,"〇","×"))</f>
        <v>-</v>
      </c>
      <c r="D109" s="140" t="s">
        <v>16081</v>
      </c>
      <c r="E109" s="155" t="s">
        <v>17015</v>
      </c>
      <c r="F109" s="156"/>
      <c r="G109" s="142" t="s">
        <v>17016</v>
      </c>
      <c r="H109" s="143" t="s">
        <v>17017</v>
      </c>
      <c r="I109" s="144" t="s">
        <v>16436</v>
      </c>
      <c r="J109" s="144"/>
      <c r="K109" s="145" t="s">
        <v>16437</v>
      </c>
      <c r="L109" s="144" t="s">
        <v>16125</v>
      </c>
      <c r="M109" s="144" t="s">
        <v>16362</v>
      </c>
      <c r="N109" s="146" t="s">
        <v>17018</v>
      </c>
      <c r="O109" s="146" t="s">
        <v>17019</v>
      </c>
      <c r="P109" s="146" t="s">
        <v>16954</v>
      </c>
      <c r="Q109" s="146" t="s">
        <v>16934</v>
      </c>
      <c r="R109" s="146" t="s">
        <v>17020</v>
      </c>
      <c r="S109" s="147" t="s">
        <v>16095</v>
      </c>
      <c r="T109" s="146" t="s">
        <v>16934</v>
      </c>
      <c r="U109" s="147" t="s">
        <v>16098</v>
      </c>
      <c r="V109" s="147" t="s">
        <v>16098</v>
      </c>
      <c r="W109" s="142" t="s">
        <v>17021</v>
      </c>
      <c r="X109" s="142" t="s">
        <v>17022</v>
      </c>
      <c r="Y109" s="142"/>
      <c r="Z109" s="148" t="s">
        <v>16101</v>
      </c>
      <c r="AA109" s="149">
        <v>44501</v>
      </c>
      <c r="AB109" s="149" t="s">
        <v>16104</v>
      </c>
      <c r="AC109" s="149" t="s">
        <v>16103</v>
      </c>
      <c r="AD109" s="149" t="s">
        <v>16104</v>
      </c>
      <c r="AE109" s="150"/>
      <c r="AF109" s="150"/>
      <c r="AG109" s="150"/>
      <c r="AH109" s="150"/>
      <c r="AI109" s="142" t="s">
        <v>16104</v>
      </c>
      <c r="AJ109" s="151" t="s">
        <v>16104</v>
      </c>
      <c r="AK109" s="142" t="s">
        <v>16104</v>
      </c>
      <c r="AL109" s="151" t="s">
        <v>16104</v>
      </c>
      <c r="AM109" s="149">
        <v>45674</v>
      </c>
      <c r="AN109" s="154" t="s">
        <v>17023</v>
      </c>
      <c r="AO109" s="153" t="s">
        <v>16106</v>
      </c>
      <c r="AP109" s="154"/>
      <c r="AQ109" s="154" t="s">
        <v>16107</v>
      </c>
      <c r="AR109" s="149"/>
      <c r="AS109" s="142" t="s">
        <v>16108</v>
      </c>
      <c r="AT109" s="142" t="s">
        <v>16109</v>
      </c>
      <c r="AU109" s="142"/>
      <c r="AV109" s="149">
        <v>45785</v>
      </c>
      <c r="AW109" s="142"/>
      <c r="AX109" s="149"/>
      <c r="AY109" s="142" t="str">
        <f t="shared" si="6"/>
        <v>NG</v>
      </c>
      <c r="AZ109" s="142" t="b">
        <f t="shared" si="7"/>
        <v>0</v>
      </c>
      <c r="BA109" s="281">
        <f t="shared" si="8"/>
        <v>102</v>
      </c>
      <c r="BB109" s="91" t="s">
        <v>34</v>
      </c>
    </row>
    <row r="110" spans="1:54" ht="53.25" customHeight="1">
      <c r="A110" s="118" t="str">
        <f t="shared" si="5"/>
        <v>サービス停止</v>
      </c>
      <c r="B110" s="139" t="s">
        <v>17024</v>
      </c>
      <c r="C110" s="139" t="str">
        <f>IF(B110="","-",IF(COUNTIF($B$8:B110,B110)=1,"〇","×"))</f>
        <v>〇</v>
      </c>
      <c r="D110" s="140" t="s">
        <v>16081</v>
      </c>
      <c r="E110" s="155" t="s">
        <v>17025</v>
      </c>
      <c r="F110" s="156" t="s">
        <v>16183</v>
      </c>
      <c r="G110" s="142" t="s">
        <v>17026</v>
      </c>
      <c r="H110" s="143" t="s">
        <v>17027</v>
      </c>
      <c r="I110" s="144" t="s">
        <v>16086</v>
      </c>
      <c r="J110" s="144" t="s">
        <v>16186</v>
      </c>
      <c r="K110" s="145" t="s">
        <v>16087</v>
      </c>
      <c r="L110" s="144" t="s">
        <v>16125</v>
      </c>
      <c r="M110" s="144" t="s">
        <v>16168</v>
      </c>
      <c r="N110" s="146" t="s">
        <v>16601</v>
      </c>
      <c r="O110" s="146" t="s">
        <v>17028</v>
      </c>
      <c r="P110" s="146" t="s">
        <v>16397</v>
      </c>
      <c r="Q110" s="146" t="s">
        <v>17029</v>
      </c>
      <c r="R110" s="146" t="s">
        <v>17020</v>
      </c>
      <c r="S110" s="147" t="s">
        <v>16095</v>
      </c>
      <c r="T110" s="146" t="s">
        <v>17029</v>
      </c>
      <c r="U110" s="147" t="s">
        <v>16116</v>
      </c>
      <c r="V110" s="147" t="s">
        <v>16098</v>
      </c>
      <c r="W110" s="142" t="s">
        <v>17021</v>
      </c>
      <c r="X110" s="142" t="s">
        <v>17030</v>
      </c>
      <c r="Y110" s="142"/>
      <c r="Z110" s="148" t="s">
        <v>16101</v>
      </c>
      <c r="AA110" s="149">
        <v>44531</v>
      </c>
      <c r="AB110" s="149" t="s">
        <v>16104</v>
      </c>
      <c r="AC110" s="149" t="s">
        <v>16103</v>
      </c>
      <c r="AD110" s="149" t="s">
        <v>16104</v>
      </c>
      <c r="AE110" s="150"/>
      <c r="AF110" s="150"/>
      <c r="AG110" s="150"/>
      <c r="AH110" s="150"/>
      <c r="AI110" s="142" t="s">
        <v>16104</v>
      </c>
      <c r="AJ110" s="151" t="s">
        <v>16104</v>
      </c>
      <c r="AK110" s="142" t="s">
        <v>16104</v>
      </c>
      <c r="AL110" s="151" t="s">
        <v>16104</v>
      </c>
      <c r="AM110" s="149">
        <v>45674</v>
      </c>
      <c r="AN110" s="154" t="s">
        <v>17031</v>
      </c>
      <c r="AO110" s="153" t="s">
        <v>16106</v>
      </c>
      <c r="AP110" s="154"/>
      <c r="AQ110" s="154" t="s">
        <v>16107</v>
      </c>
      <c r="AR110" s="149"/>
      <c r="AS110" s="142" t="s">
        <v>16108</v>
      </c>
      <c r="AT110" s="142" t="s">
        <v>16109</v>
      </c>
      <c r="AU110" s="142"/>
      <c r="AV110" s="149">
        <v>45785</v>
      </c>
      <c r="AW110" s="142"/>
      <c r="AX110" s="149"/>
      <c r="AY110" s="142" t="str">
        <f t="shared" si="6"/>
        <v>OK</v>
      </c>
      <c r="AZ110" s="142" t="b">
        <f t="shared" si="7"/>
        <v>0</v>
      </c>
      <c r="BA110" s="281">
        <f t="shared" si="8"/>
        <v>103</v>
      </c>
      <c r="BB110" s="91" t="s">
        <v>34</v>
      </c>
    </row>
    <row r="111" spans="1:54" ht="102.75" customHeight="1">
      <c r="A111" s="118" t="str">
        <f t="shared" si="5"/>
        <v>サービス停止</v>
      </c>
      <c r="B111" s="139"/>
      <c r="C111" s="139" t="str">
        <f>IF(B111="","-",IF(COUNTIF($B$8:B111,B111)=1,"〇","×"))</f>
        <v>-</v>
      </c>
      <c r="D111" s="140" t="s">
        <v>16081</v>
      </c>
      <c r="E111" s="155" t="s">
        <v>17032</v>
      </c>
      <c r="F111" s="156"/>
      <c r="G111" s="142" t="s">
        <v>17033</v>
      </c>
      <c r="H111" s="143" t="s">
        <v>17034</v>
      </c>
      <c r="I111" s="144" t="s">
        <v>16436</v>
      </c>
      <c r="J111" s="144"/>
      <c r="K111" s="145" t="s">
        <v>16224</v>
      </c>
      <c r="L111" s="144" t="s">
        <v>16125</v>
      </c>
      <c r="M111" s="144" t="s">
        <v>16152</v>
      </c>
      <c r="N111" s="146" t="s">
        <v>17035</v>
      </c>
      <c r="O111" s="146" t="s">
        <v>17036</v>
      </c>
      <c r="P111" s="146" t="s">
        <v>16933</v>
      </c>
      <c r="Q111" s="146" t="s">
        <v>16174</v>
      </c>
      <c r="R111" s="146" t="s">
        <v>16933</v>
      </c>
      <c r="S111" s="147" t="s">
        <v>16095</v>
      </c>
      <c r="T111" s="146" t="s">
        <v>16174</v>
      </c>
      <c r="U111" s="147" t="s">
        <v>16116</v>
      </c>
      <c r="V111" s="147" t="s">
        <v>16098</v>
      </c>
      <c r="W111" s="142" t="s">
        <v>16963</v>
      </c>
      <c r="X111" s="142" t="s">
        <v>16964</v>
      </c>
      <c r="Y111" s="142"/>
      <c r="Z111" s="148" t="s">
        <v>16101</v>
      </c>
      <c r="AA111" s="149">
        <v>44593</v>
      </c>
      <c r="AB111" s="149" t="s">
        <v>16104</v>
      </c>
      <c r="AC111" s="149" t="s">
        <v>16103</v>
      </c>
      <c r="AD111" s="149" t="s">
        <v>16104</v>
      </c>
      <c r="AE111" s="150"/>
      <c r="AF111" s="150"/>
      <c r="AG111" s="150"/>
      <c r="AH111" s="150"/>
      <c r="AI111" s="142" t="s">
        <v>16104</v>
      </c>
      <c r="AJ111" s="151" t="s">
        <v>16104</v>
      </c>
      <c r="AK111" s="142" t="s">
        <v>16104</v>
      </c>
      <c r="AL111" s="151" t="s">
        <v>16104</v>
      </c>
      <c r="AM111" s="149">
        <v>45674</v>
      </c>
      <c r="AN111" s="154" t="s">
        <v>17037</v>
      </c>
      <c r="AO111" s="153" t="s">
        <v>16106</v>
      </c>
      <c r="AP111" s="154"/>
      <c r="AQ111" s="154" t="s">
        <v>16107</v>
      </c>
      <c r="AR111" s="149"/>
      <c r="AS111" s="142" t="s">
        <v>16108</v>
      </c>
      <c r="AT111" s="142" t="s">
        <v>16109</v>
      </c>
      <c r="AU111" s="142"/>
      <c r="AV111" s="149">
        <v>45785</v>
      </c>
      <c r="AW111" s="142"/>
      <c r="AX111" s="149"/>
      <c r="AY111" s="142" t="str">
        <f t="shared" si="6"/>
        <v>NG</v>
      </c>
      <c r="AZ111" s="142" t="b">
        <f t="shared" si="7"/>
        <v>0</v>
      </c>
      <c r="BA111" s="281">
        <f t="shared" si="8"/>
        <v>104</v>
      </c>
      <c r="BB111" s="91" t="s">
        <v>34</v>
      </c>
    </row>
    <row r="112" spans="1:54" ht="53.25" customHeight="1">
      <c r="A112" s="118" t="str">
        <f t="shared" si="5"/>
        <v>サービス停止</v>
      </c>
      <c r="B112" s="139"/>
      <c r="C112" s="139" t="str">
        <f>IF(B112="","-",IF(COUNTIF($B$8:B112,B112)=1,"〇","×"))</f>
        <v>-</v>
      </c>
      <c r="D112" s="140" t="s">
        <v>16081</v>
      </c>
      <c r="E112" s="155" t="s">
        <v>17038</v>
      </c>
      <c r="F112" s="156"/>
      <c r="G112" s="142" t="s">
        <v>17039</v>
      </c>
      <c r="H112" s="143" t="s">
        <v>17040</v>
      </c>
      <c r="I112" s="144" t="s">
        <v>16436</v>
      </c>
      <c r="J112" s="144"/>
      <c r="K112" s="145" t="s">
        <v>16224</v>
      </c>
      <c r="L112" s="144" t="s">
        <v>16125</v>
      </c>
      <c r="M112" s="144" t="s">
        <v>16152</v>
      </c>
      <c r="N112" s="146" t="s">
        <v>16975</v>
      </c>
      <c r="O112" s="146" t="s">
        <v>17041</v>
      </c>
      <c r="P112" s="146" t="s">
        <v>16898</v>
      </c>
      <c r="Q112" s="146" t="s">
        <v>16174</v>
      </c>
      <c r="R112" s="146" t="s">
        <v>16977</v>
      </c>
      <c r="S112" s="147" t="s">
        <v>16095</v>
      </c>
      <c r="T112" s="146" t="s">
        <v>16174</v>
      </c>
      <c r="U112" s="147" t="s">
        <v>16116</v>
      </c>
      <c r="V112" s="147" t="s">
        <v>16098</v>
      </c>
      <c r="W112" s="142" t="s">
        <v>16757</v>
      </c>
      <c r="X112" s="142" t="s">
        <v>17042</v>
      </c>
      <c r="Y112" s="142"/>
      <c r="Z112" s="148" t="s">
        <v>16101</v>
      </c>
      <c r="AA112" s="149">
        <v>44593</v>
      </c>
      <c r="AB112" s="149" t="s">
        <v>16104</v>
      </c>
      <c r="AC112" s="149" t="s">
        <v>16103</v>
      </c>
      <c r="AD112" s="149" t="s">
        <v>16104</v>
      </c>
      <c r="AE112" s="150"/>
      <c r="AF112" s="150"/>
      <c r="AG112" s="150"/>
      <c r="AH112" s="150"/>
      <c r="AI112" s="142" t="s">
        <v>16104</v>
      </c>
      <c r="AJ112" s="151" t="s">
        <v>16104</v>
      </c>
      <c r="AK112" s="142" t="s">
        <v>16104</v>
      </c>
      <c r="AL112" s="151" t="s">
        <v>16104</v>
      </c>
      <c r="AM112" s="149">
        <v>45674</v>
      </c>
      <c r="AN112" s="154" t="s">
        <v>17043</v>
      </c>
      <c r="AO112" s="153" t="s">
        <v>16106</v>
      </c>
      <c r="AP112" s="154"/>
      <c r="AQ112" s="154" t="s">
        <v>16107</v>
      </c>
      <c r="AR112" s="149"/>
      <c r="AS112" s="142" t="s">
        <v>16108</v>
      </c>
      <c r="AT112" s="142" t="s">
        <v>16109</v>
      </c>
      <c r="AU112" s="142"/>
      <c r="AV112" s="149">
        <v>45785</v>
      </c>
      <c r="AW112" s="142"/>
      <c r="AX112" s="149"/>
      <c r="AY112" s="142" t="str">
        <f t="shared" si="6"/>
        <v>NG</v>
      </c>
      <c r="AZ112" s="142" t="b">
        <f t="shared" si="7"/>
        <v>0</v>
      </c>
      <c r="BA112" s="281">
        <f t="shared" si="8"/>
        <v>105</v>
      </c>
      <c r="BB112" s="91" t="s">
        <v>34</v>
      </c>
    </row>
    <row r="113" spans="1:54" ht="53.25" customHeight="1">
      <c r="A113" s="118" t="str">
        <f t="shared" si="5"/>
        <v>サービス停止</v>
      </c>
      <c r="B113" s="139" t="s">
        <v>17044</v>
      </c>
      <c r="C113" s="139" t="str">
        <f>IF(B113="","-",IF(COUNTIF($B$8:B113,B113)=1,"〇","×"))</f>
        <v>〇</v>
      </c>
      <c r="D113" s="140" t="s">
        <v>16081</v>
      </c>
      <c r="E113" s="155" t="s">
        <v>17045</v>
      </c>
      <c r="F113" s="156" t="s">
        <v>16283</v>
      </c>
      <c r="G113" s="142" t="s">
        <v>17046</v>
      </c>
      <c r="H113" s="143" t="s">
        <v>17047</v>
      </c>
      <c r="I113" s="144" t="s">
        <v>16436</v>
      </c>
      <c r="J113" s="144" t="s">
        <v>16454</v>
      </c>
      <c r="K113" s="145" t="s">
        <v>16224</v>
      </c>
      <c r="L113" s="144" t="s">
        <v>16125</v>
      </c>
      <c r="M113" s="144" t="s">
        <v>16089</v>
      </c>
      <c r="N113" s="146" t="s">
        <v>16975</v>
      </c>
      <c r="O113" s="146" t="s">
        <v>17048</v>
      </c>
      <c r="P113" s="146" t="s">
        <v>16898</v>
      </c>
      <c r="Q113" s="146" t="s">
        <v>16174</v>
      </c>
      <c r="R113" s="146" t="s">
        <v>16933</v>
      </c>
      <c r="S113" s="147" t="s">
        <v>16095</v>
      </c>
      <c r="T113" s="146" t="s">
        <v>16174</v>
      </c>
      <c r="U113" s="147" t="s">
        <v>16098</v>
      </c>
      <c r="V113" s="147" t="s">
        <v>16098</v>
      </c>
      <c r="W113" s="142" t="s">
        <v>16688</v>
      </c>
      <c r="X113" s="142" t="s">
        <v>17049</v>
      </c>
      <c r="Y113" s="142"/>
      <c r="Z113" s="148" t="s">
        <v>16101</v>
      </c>
      <c r="AA113" s="149">
        <v>44593</v>
      </c>
      <c r="AB113" s="149" t="s">
        <v>16104</v>
      </c>
      <c r="AC113" s="149" t="s">
        <v>16103</v>
      </c>
      <c r="AD113" s="149" t="s">
        <v>16104</v>
      </c>
      <c r="AE113" s="150"/>
      <c r="AF113" s="150"/>
      <c r="AG113" s="150"/>
      <c r="AH113" s="150"/>
      <c r="AI113" s="142" t="s">
        <v>16104</v>
      </c>
      <c r="AJ113" s="151" t="s">
        <v>16104</v>
      </c>
      <c r="AK113" s="142" t="s">
        <v>16104</v>
      </c>
      <c r="AL113" s="151" t="s">
        <v>16104</v>
      </c>
      <c r="AM113" s="149">
        <v>45674</v>
      </c>
      <c r="AN113" s="154" t="s">
        <v>17050</v>
      </c>
      <c r="AO113" s="153" t="s">
        <v>16106</v>
      </c>
      <c r="AP113" s="154"/>
      <c r="AQ113" s="154" t="s">
        <v>16107</v>
      </c>
      <c r="AR113" s="149"/>
      <c r="AS113" s="142" t="s">
        <v>16108</v>
      </c>
      <c r="AT113" s="142" t="s">
        <v>16109</v>
      </c>
      <c r="AU113" s="142"/>
      <c r="AV113" s="149">
        <v>45785</v>
      </c>
      <c r="AW113" s="142"/>
      <c r="AX113" s="149"/>
      <c r="AY113" s="142" t="str">
        <f t="shared" si="6"/>
        <v>OK</v>
      </c>
      <c r="AZ113" s="142" t="b">
        <f t="shared" si="7"/>
        <v>0</v>
      </c>
      <c r="BA113" s="281">
        <f t="shared" si="8"/>
        <v>106</v>
      </c>
      <c r="BB113" s="91" t="s">
        <v>34</v>
      </c>
    </row>
    <row r="114" spans="1:54" ht="53.25" customHeight="1">
      <c r="A114" s="118" t="str">
        <f t="shared" ca="1" si="5"/>
        <v/>
      </c>
      <c r="B114" s="139" t="s">
        <v>17051</v>
      </c>
      <c r="C114" s="139" t="str">
        <f>IF(B114="","-",IF(COUNTIF($B$8:B114,B114)=1,"〇","×"))</f>
        <v>〇</v>
      </c>
      <c r="D114" s="140" t="s">
        <v>16081</v>
      </c>
      <c r="E114" s="155" t="s">
        <v>17052</v>
      </c>
      <c r="F114" s="156" t="s">
        <v>16318</v>
      </c>
      <c r="G114" s="142" t="s">
        <v>2368</v>
      </c>
      <c r="H114" s="143" t="s">
        <v>17053</v>
      </c>
      <c r="I114" s="144" t="s">
        <v>16086</v>
      </c>
      <c r="J114" s="144" t="s">
        <v>16270</v>
      </c>
      <c r="K114" s="145" t="s">
        <v>8179</v>
      </c>
      <c r="L114" s="144" t="s">
        <v>16125</v>
      </c>
      <c r="M114" s="144" t="s">
        <v>16152</v>
      </c>
      <c r="N114" s="146" t="s">
        <v>16975</v>
      </c>
      <c r="O114" s="146" t="s">
        <v>17054</v>
      </c>
      <c r="P114" s="146" t="s">
        <v>16898</v>
      </c>
      <c r="Q114" s="146" t="s">
        <v>17055</v>
      </c>
      <c r="R114" s="146" t="s">
        <v>16933</v>
      </c>
      <c r="S114" s="147" t="s">
        <v>16095</v>
      </c>
      <c r="T114" s="146" t="s">
        <v>16174</v>
      </c>
      <c r="U114" s="147" t="s">
        <v>16116</v>
      </c>
      <c r="V114" s="147" t="s">
        <v>16116</v>
      </c>
      <c r="W114" s="142" t="s">
        <v>16293</v>
      </c>
      <c r="X114" s="142" t="s">
        <v>17056</v>
      </c>
      <c r="Y114" s="142"/>
      <c r="Z114" s="148" t="str">
        <f ca="1">IF(AC114="",IF(AA114="","",IF(TODAY()&gt;=AA114,"サービス開始",IF(TODAY()&lt;AA114,"本稼働前",""))),IF(TODAY()&gt;=AC114,"サービス停止",IF(AA114="","",IF(TODAY()&gt;=AA114,"サービス開始",IF(TODAY()&lt;AA114,"本稼働前","")))))</f>
        <v>サービス開始</v>
      </c>
      <c r="AA114" s="149">
        <v>44593</v>
      </c>
      <c r="AB114" s="149" t="s">
        <v>16104</v>
      </c>
      <c r="AC114" s="149"/>
      <c r="AD114" s="149"/>
      <c r="AE114" s="150"/>
      <c r="AF114" s="150"/>
      <c r="AG114" s="142"/>
      <c r="AH114" s="142"/>
      <c r="AI114" s="142" t="s">
        <v>16375</v>
      </c>
      <c r="AJ114" s="151">
        <v>1</v>
      </c>
      <c r="AK114" s="142" t="s">
        <v>16104</v>
      </c>
      <c r="AL114" s="151" t="s">
        <v>16104</v>
      </c>
      <c r="AM114" s="149">
        <v>45674</v>
      </c>
      <c r="AN114" s="154" t="s">
        <v>17057</v>
      </c>
      <c r="AO114" s="160" t="s">
        <v>16106</v>
      </c>
      <c r="AP114" s="154"/>
      <c r="AQ114" s="154" t="s">
        <v>16328</v>
      </c>
      <c r="AR114" s="149"/>
      <c r="AS114" s="142" t="s">
        <v>16329</v>
      </c>
      <c r="AT114" s="142" t="s">
        <v>16330</v>
      </c>
      <c r="AU114" s="142"/>
      <c r="AV114" s="149">
        <v>45785</v>
      </c>
      <c r="AW114" s="142"/>
      <c r="AX114" s="149"/>
      <c r="AY114" s="142" t="str">
        <f t="shared" ca="1" si="6"/>
        <v>OK</v>
      </c>
      <c r="AZ114" s="142" t="b">
        <f t="shared" si="7"/>
        <v>1</v>
      </c>
      <c r="BA114" s="281">
        <f t="shared" si="8"/>
        <v>107</v>
      </c>
      <c r="BB114" s="91" t="s">
        <v>34</v>
      </c>
    </row>
    <row r="115" spans="1:54" ht="53.25" customHeight="1">
      <c r="A115" s="118" t="str">
        <f t="shared" si="5"/>
        <v>サービス停止</v>
      </c>
      <c r="B115" s="139" t="s">
        <v>17058</v>
      </c>
      <c r="C115" s="139" t="str">
        <f>IF(B115="","-",IF(COUNTIF($B$8:B115,B115)=1,"〇","×"))</f>
        <v>〇</v>
      </c>
      <c r="D115" s="140" t="s">
        <v>16081</v>
      </c>
      <c r="E115" s="155" t="s">
        <v>17059</v>
      </c>
      <c r="F115" s="156" t="s">
        <v>16183</v>
      </c>
      <c r="G115" s="142" t="s">
        <v>17060</v>
      </c>
      <c r="H115" s="143" t="s">
        <v>17061</v>
      </c>
      <c r="I115" s="144" t="s">
        <v>16436</v>
      </c>
      <c r="J115" s="144" t="s">
        <v>16542</v>
      </c>
      <c r="K115" s="145" t="s">
        <v>17062</v>
      </c>
      <c r="L115" s="144" t="s">
        <v>16125</v>
      </c>
      <c r="M115" s="144" t="s">
        <v>16152</v>
      </c>
      <c r="N115" s="146" t="s">
        <v>16975</v>
      </c>
      <c r="O115" s="146" t="s">
        <v>17063</v>
      </c>
      <c r="P115" s="146" t="s">
        <v>16898</v>
      </c>
      <c r="Q115" s="146" t="s">
        <v>16174</v>
      </c>
      <c r="R115" s="146" t="s">
        <v>17064</v>
      </c>
      <c r="S115" s="147" t="s">
        <v>16095</v>
      </c>
      <c r="T115" s="146" t="s">
        <v>16174</v>
      </c>
      <c r="U115" s="147" t="s">
        <v>16098</v>
      </c>
      <c r="V115" s="147" t="s">
        <v>16116</v>
      </c>
      <c r="W115" s="142" t="s">
        <v>17065</v>
      </c>
      <c r="X115" s="142" t="s">
        <v>17066</v>
      </c>
      <c r="Y115" s="142"/>
      <c r="Z115" s="148" t="s">
        <v>16101</v>
      </c>
      <c r="AA115" s="149">
        <v>44593</v>
      </c>
      <c r="AB115" s="149" t="s">
        <v>16104</v>
      </c>
      <c r="AC115" s="149" t="s">
        <v>16103</v>
      </c>
      <c r="AD115" s="149" t="s">
        <v>16104</v>
      </c>
      <c r="AE115" s="150"/>
      <c r="AF115" s="150"/>
      <c r="AG115" s="150"/>
      <c r="AH115" s="150"/>
      <c r="AI115" s="142" t="s">
        <v>16104</v>
      </c>
      <c r="AJ115" s="151" t="s">
        <v>16104</v>
      </c>
      <c r="AK115" s="142" t="s">
        <v>16104</v>
      </c>
      <c r="AL115" s="151" t="s">
        <v>16104</v>
      </c>
      <c r="AM115" s="149">
        <v>45674</v>
      </c>
      <c r="AN115" s="154" t="s">
        <v>17067</v>
      </c>
      <c r="AO115" s="153" t="s">
        <v>16106</v>
      </c>
      <c r="AP115" s="154"/>
      <c r="AQ115" s="154" t="s">
        <v>16107</v>
      </c>
      <c r="AR115" s="149"/>
      <c r="AS115" s="142" t="s">
        <v>16108</v>
      </c>
      <c r="AT115" s="142" t="s">
        <v>16109</v>
      </c>
      <c r="AU115" s="142"/>
      <c r="AV115" s="149">
        <v>45785</v>
      </c>
      <c r="AW115" s="142"/>
      <c r="AX115" s="149"/>
      <c r="AY115" s="142" t="str">
        <f t="shared" si="6"/>
        <v>OK</v>
      </c>
      <c r="AZ115" s="142" t="b">
        <f t="shared" si="7"/>
        <v>0</v>
      </c>
      <c r="BA115" s="281">
        <f t="shared" si="8"/>
        <v>108</v>
      </c>
      <c r="BB115" s="91" t="s">
        <v>34</v>
      </c>
    </row>
    <row r="116" spans="1:54" ht="53.25" customHeight="1">
      <c r="A116" s="118" t="str">
        <f t="shared" si="5"/>
        <v>サービス停止</v>
      </c>
      <c r="B116" s="139"/>
      <c r="C116" s="139" t="str">
        <f>IF(B116="","-",IF(COUNTIF($B$8:B116,B116)=1,"〇","×"))</f>
        <v>-</v>
      </c>
      <c r="D116" s="140" t="s">
        <v>16081</v>
      </c>
      <c r="E116" s="155" t="s">
        <v>17068</v>
      </c>
      <c r="F116" s="156"/>
      <c r="G116" s="142" t="s">
        <v>17016</v>
      </c>
      <c r="H116" s="143" t="s">
        <v>17069</v>
      </c>
      <c r="I116" s="144" t="s">
        <v>16086</v>
      </c>
      <c r="J116" s="144"/>
      <c r="K116" s="145" t="s">
        <v>16679</v>
      </c>
      <c r="L116" s="144" t="s">
        <v>16125</v>
      </c>
      <c r="M116" s="144" t="s">
        <v>16152</v>
      </c>
      <c r="N116" s="146" t="s">
        <v>17070</v>
      </c>
      <c r="O116" s="146" t="s">
        <v>17019</v>
      </c>
      <c r="P116" s="146" t="s">
        <v>16954</v>
      </c>
      <c r="Q116" s="146" t="s">
        <v>16940</v>
      </c>
      <c r="R116" s="146" t="s">
        <v>17020</v>
      </c>
      <c r="S116" s="147" t="s">
        <v>16095</v>
      </c>
      <c r="T116" s="146" t="s">
        <v>16940</v>
      </c>
      <c r="U116" s="147" t="s">
        <v>16098</v>
      </c>
      <c r="V116" s="147" t="s">
        <v>16098</v>
      </c>
      <c r="W116" s="142" t="s">
        <v>17071</v>
      </c>
      <c r="X116" s="142" t="s">
        <v>17072</v>
      </c>
      <c r="Y116" s="142"/>
      <c r="Z116" s="148" t="s">
        <v>16101</v>
      </c>
      <c r="AA116" s="149">
        <v>44593</v>
      </c>
      <c r="AB116" s="149" t="s">
        <v>16104</v>
      </c>
      <c r="AC116" s="149" t="s">
        <v>16103</v>
      </c>
      <c r="AD116" s="149" t="s">
        <v>16104</v>
      </c>
      <c r="AE116" s="150"/>
      <c r="AF116" s="150"/>
      <c r="AG116" s="150"/>
      <c r="AH116" s="150"/>
      <c r="AI116" s="142" t="s">
        <v>16104</v>
      </c>
      <c r="AJ116" s="151" t="s">
        <v>16104</v>
      </c>
      <c r="AK116" s="142" t="s">
        <v>16104</v>
      </c>
      <c r="AL116" s="151" t="s">
        <v>16104</v>
      </c>
      <c r="AM116" s="149">
        <v>45674</v>
      </c>
      <c r="AN116" s="154" t="s">
        <v>17073</v>
      </c>
      <c r="AO116" s="153" t="s">
        <v>16106</v>
      </c>
      <c r="AP116" s="154"/>
      <c r="AQ116" s="154" t="s">
        <v>16107</v>
      </c>
      <c r="AR116" s="149"/>
      <c r="AS116" s="142" t="s">
        <v>16108</v>
      </c>
      <c r="AT116" s="142" t="s">
        <v>16109</v>
      </c>
      <c r="AU116" s="142"/>
      <c r="AV116" s="149">
        <v>45785</v>
      </c>
      <c r="AW116" s="142"/>
      <c r="AX116" s="149"/>
      <c r="AY116" s="142" t="str">
        <f t="shared" si="6"/>
        <v>NG</v>
      </c>
      <c r="AZ116" s="142" t="b">
        <f t="shared" si="7"/>
        <v>0</v>
      </c>
      <c r="BA116" s="281">
        <f t="shared" si="8"/>
        <v>109</v>
      </c>
      <c r="BB116" s="91" t="s">
        <v>34</v>
      </c>
    </row>
    <row r="117" spans="1:54" ht="53.25" customHeight="1">
      <c r="A117" s="118" t="str">
        <f t="shared" si="5"/>
        <v>サービス停止</v>
      </c>
      <c r="B117" s="139" t="s">
        <v>17074</v>
      </c>
      <c r="C117" s="139" t="str">
        <f>IF(B117="","-",IF(COUNTIF($B$8:B117,B117)=1,"〇","×"))</f>
        <v>〇</v>
      </c>
      <c r="D117" s="140" t="s">
        <v>16081</v>
      </c>
      <c r="E117" s="155" t="s">
        <v>17075</v>
      </c>
      <c r="F117" s="156" t="s">
        <v>16183</v>
      </c>
      <c r="G117" s="142" t="s">
        <v>17076</v>
      </c>
      <c r="H117" s="143" t="s">
        <v>17077</v>
      </c>
      <c r="I117" s="144" t="s">
        <v>16436</v>
      </c>
      <c r="J117" s="144" t="s">
        <v>16552</v>
      </c>
      <c r="K117" s="145" t="s">
        <v>16151</v>
      </c>
      <c r="L117" s="144" t="s">
        <v>16125</v>
      </c>
      <c r="M117" s="144" t="s">
        <v>16152</v>
      </c>
      <c r="N117" s="146" t="s">
        <v>17070</v>
      </c>
      <c r="O117" s="146" t="s">
        <v>17078</v>
      </c>
      <c r="P117" s="146" t="s">
        <v>16954</v>
      </c>
      <c r="Q117" s="146" t="s">
        <v>16174</v>
      </c>
      <c r="R117" s="146" t="s">
        <v>16546</v>
      </c>
      <c r="S117" s="147" t="s">
        <v>16095</v>
      </c>
      <c r="T117" s="146" t="s">
        <v>16174</v>
      </c>
      <c r="U117" s="147" t="s">
        <v>16116</v>
      </c>
      <c r="V117" s="147" t="s">
        <v>16098</v>
      </c>
      <c r="W117" s="142" t="s">
        <v>17079</v>
      </c>
      <c r="X117" s="142" t="s">
        <v>17080</v>
      </c>
      <c r="Y117" s="142"/>
      <c r="Z117" s="148" t="s">
        <v>16101</v>
      </c>
      <c r="AA117" s="149">
        <v>44593</v>
      </c>
      <c r="AB117" s="149" t="s">
        <v>16104</v>
      </c>
      <c r="AC117" s="149" t="s">
        <v>16103</v>
      </c>
      <c r="AD117" s="149" t="s">
        <v>16104</v>
      </c>
      <c r="AE117" s="150"/>
      <c r="AF117" s="150"/>
      <c r="AG117" s="150"/>
      <c r="AH117" s="150"/>
      <c r="AI117" s="142" t="s">
        <v>16104</v>
      </c>
      <c r="AJ117" s="151" t="s">
        <v>16104</v>
      </c>
      <c r="AK117" s="142" t="s">
        <v>16104</v>
      </c>
      <c r="AL117" s="151" t="s">
        <v>16104</v>
      </c>
      <c r="AM117" s="149">
        <v>45674</v>
      </c>
      <c r="AN117" s="154" t="s">
        <v>16597</v>
      </c>
      <c r="AO117" s="153" t="s">
        <v>16106</v>
      </c>
      <c r="AP117" s="154"/>
      <c r="AQ117" s="154" t="s">
        <v>16107</v>
      </c>
      <c r="AR117" s="149"/>
      <c r="AS117" s="142" t="s">
        <v>16108</v>
      </c>
      <c r="AT117" s="142" t="s">
        <v>16109</v>
      </c>
      <c r="AU117" s="142"/>
      <c r="AV117" s="149">
        <v>45785</v>
      </c>
      <c r="AW117" s="142"/>
      <c r="AX117" s="149"/>
      <c r="AY117" s="142" t="str">
        <f t="shared" si="6"/>
        <v>OK</v>
      </c>
      <c r="AZ117" s="142" t="b">
        <f t="shared" si="7"/>
        <v>0</v>
      </c>
      <c r="BA117" s="281">
        <f t="shared" si="8"/>
        <v>110</v>
      </c>
      <c r="BB117" s="91" t="s">
        <v>34</v>
      </c>
    </row>
    <row r="118" spans="1:54" ht="53.25" customHeight="1">
      <c r="A118" s="118" t="str">
        <f t="shared" si="5"/>
        <v>サービス停止</v>
      </c>
      <c r="B118" s="139" t="s">
        <v>17081</v>
      </c>
      <c r="C118" s="139" t="str">
        <f>IF(B118="","-",IF(COUNTIF($B$8:B118,B118)=1,"〇","×"))</f>
        <v>〇</v>
      </c>
      <c r="D118" s="140" t="s">
        <v>16081</v>
      </c>
      <c r="E118" s="155" t="s">
        <v>17082</v>
      </c>
      <c r="F118" s="156" t="s">
        <v>16183</v>
      </c>
      <c r="G118" s="142" t="s">
        <v>17083</v>
      </c>
      <c r="H118" s="143" t="s">
        <v>17084</v>
      </c>
      <c r="I118" s="144" t="s">
        <v>16436</v>
      </c>
      <c r="J118" s="144" t="s">
        <v>16552</v>
      </c>
      <c r="K118" s="145" t="s">
        <v>16151</v>
      </c>
      <c r="L118" s="144" t="s">
        <v>16125</v>
      </c>
      <c r="M118" s="144" t="s">
        <v>17085</v>
      </c>
      <c r="N118" s="146" t="s">
        <v>17070</v>
      </c>
      <c r="O118" s="146" t="s">
        <v>17078</v>
      </c>
      <c r="P118" s="146" t="s">
        <v>16954</v>
      </c>
      <c r="Q118" s="146" t="s">
        <v>16174</v>
      </c>
      <c r="R118" s="146" t="s">
        <v>17086</v>
      </c>
      <c r="S118" s="147" t="s">
        <v>16095</v>
      </c>
      <c r="T118" s="146" t="s">
        <v>16174</v>
      </c>
      <c r="U118" s="147" t="s">
        <v>16116</v>
      </c>
      <c r="V118" s="147" t="s">
        <v>16098</v>
      </c>
      <c r="W118" s="142" t="s">
        <v>17079</v>
      </c>
      <c r="X118" s="142" t="s">
        <v>17080</v>
      </c>
      <c r="Y118" s="142"/>
      <c r="Z118" s="148" t="s">
        <v>16101</v>
      </c>
      <c r="AA118" s="149">
        <v>44593</v>
      </c>
      <c r="AB118" s="149" t="s">
        <v>16104</v>
      </c>
      <c r="AC118" s="149" t="s">
        <v>16103</v>
      </c>
      <c r="AD118" s="149" t="s">
        <v>16104</v>
      </c>
      <c r="AE118" s="150"/>
      <c r="AF118" s="150"/>
      <c r="AG118" s="150"/>
      <c r="AH118" s="150"/>
      <c r="AI118" s="142" t="s">
        <v>16104</v>
      </c>
      <c r="AJ118" s="151" t="s">
        <v>16104</v>
      </c>
      <c r="AK118" s="142" t="s">
        <v>16104</v>
      </c>
      <c r="AL118" s="151" t="s">
        <v>16104</v>
      </c>
      <c r="AM118" s="149">
        <v>45674</v>
      </c>
      <c r="AN118" s="154" t="s">
        <v>16597</v>
      </c>
      <c r="AO118" s="153" t="s">
        <v>16106</v>
      </c>
      <c r="AP118" s="154"/>
      <c r="AQ118" s="154" t="s">
        <v>16107</v>
      </c>
      <c r="AR118" s="149"/>
      <c r="AS118" s="142" t="s">
        <v>16108</v>
      </c>
      <c r="AT118" s="142" t="s">
        <v>16109</v>
      </c>
      <c r="AU118" s="142"/>
      <c r="AV118" s="149">
        <v>45785</v>
      </c>
      <c r="AW118" s="142"/>
      <c r="AX118" s="149"/>
      <c r="AY118" s="142" t="str">
        <f t="shared" si="6"/>
        <v>OK</v>
      </c>
      <c r="AZ118" s="142" t="b">
        <f t="shared" si="7"/>
        <v>0</v>
      </c>
      <c r="BA118" s="281">
        <f t="shared" si="8"/>
        <v>111</v>
      </c>
      <c r="BB118" s="91" t="s">
        <v>34</v>
      </c>
    </row>
    <row r="119" spans="1:54" ht="53.25" customHeight="1">
      <c r="A119" s="118" t="str">
        <f t="shared" si="5"/>
        <v>サービス停止</v>
      </c>
      <c r="B119" s="139" t="s">
        <v>17087</v>
      </c>
      <c r="C119" s="139" t="str">
        <f>IF(B119="","-",IF(COUNTIF($B$8:B119,B119)=1,"〇","×"))</f>
        <v>〇</v>
      </c>
      <c r="D119" s="140" t="s">
        <v>16081</v>
      </c>
      <c r="E119" s="155" t="s">
        <v>17088</v>
      </c>
      <c r="F119" s="156" t="s">
        <v>16183</v>
      </c>
      <c r="G119" s="142" t="s">
        <v>17089</v>
      </c>
      <c r="H119" s="143" t="s">
        <v>17090</v>
      </c>
      <c r="I119" s="144" t="s">
        <v>16436</v>
      </c>
      <c r="J119" s="144" t="s">
        <v>16542</v>
      </c>
      <c r="K119" s="145" t="s">
        <v>16437</v>
      </c>
      <c r="L119" s="144" t="s">
        <v>16125</v>
      </c>
      <c r="M119" s="144" t="s">
        <v>16152</v>
      </c>
      <c r="N119" s="146" t="s">
        <v>17091</v>
      </c>
      <c r="O119" s="146" t="s">
        <v>17092</v>
      </c>
      <c r="P119" s="146" t="s">
        <v>16898</v>
      </c>
      <c r="Q119" s="146" t="s">
        <v>16174</v>
      </c>
      <c r="R119" s="146" t="s">
        <v>17064</v>
      </c>
      <c r="S119" s="147" t="s">
        <v>16095</v>
      </c>
      <c r="T119" s="146" t="s">
        <v>16174</v>
      </c>
      <c r="U119" s="147" t="s">
        <v>16098</v>
      </c>
      <c r="V119" s="147" t="s">
        <v>16116</v>
      </c>
      <c r="W119" s="142" t="s">
        <v>17093</v>
      </c>
      <c r="X119" s="142" t="s">
        <v>17094</v>
      </c>
      <c r="Y119" s="142"/>
      <c r="Z119" s="148" t="s">
        <v>16101</v>
      </c>
      <c r="AA119" s="149">
        <v>44593</v>
      </c>
      <c r="AB119" s="149" t="s">
        <v>16104</v>
      </c>
      <c r="AC119" s="149" t="s">
        <v>16103</v>
      </c>
      <c r="AD119" s="149" t="s">
        <v>16104</v>
      </c>
      <c r="AE119" s="150"/>
      <c r="AF119" s="150"/>
      <c r="AG119" s="150"/>
      <c r="AH119" s="150"/>
      <c r="AI119" s="142" t="s">
        <v>16104</v>
      </c>
      <c r="AJ119" s="151" t="s">
        <v>16104</v>
      </c>
      <c r="AK119" s="142" t="s">
        <v>16104</v>
      </c>
      <c r="AL119" s="151" t="s">
        <v>16104</v>
      </c>
      <c r="AM119" s="149">
        <v>45674</v>
      </c>
      <c r="AN119" s="154" t="s">
        <v>17095</v>
      </c>
      <c r="AO119" s="153" t="s">
        <v>16106</v>
      </c>
      <c r="AP119" s="154"/>
      <c r="AQ119" s="154" t="s">
        <v>16107</v>
      </c>
      <c r="AR119" s="149"/>
      <c r="AS119" s="142" t="s">
        <v>16108</v>
      </c>
      <c r="AT119" s="142" t="s">
        <v>16109</v>
      </c>
      <c r="AU119" s="142"/>
      <c r="AV119" s="149">
        <v>45785</v>
      </c>
      <c r="AW119" s="142"/>
      <c r="AX119" s="149"/>
      <c r="AY119" s="142" t="str">
        <f t="shared" si="6"/>
        <v>OK</v>
      </c>
      <c r="AZ119" s="142" t="b">
        <f t="shared" si="7"/>
        <v>0</v>
      </c>
      <c r="BA119" s="281">
        <f t="shared" si="8"/>
        <v>112</v>
      </c>
      <c r="BB119" s="91" t="s">
        <v>34</v>
      </c>
    </row>
    <row r="120" spans="1:54" ht="53.25" customHeight="1">
      <c r="A120" s="118" t="str">
        <f t="shared" si="5"/>
        <v>サービス停止</v>
      </c>
      <c r="B120" s="139" t="s">
        <v>17096</v>
      </c>
      <c r="C120" s="139" t="str">
        <f>IF(B120="","-",IF(COUNTIF($B$8:B120,B120)=1,"〇","×"))</f>
        <v>〇</v>
      </c>
      <c r="D120" s="140" t="s">
        <v>16081</v>
      </c>
      <c r="E120" s="155" t="s">
        <v>17097</v>
      </c>
      <c r="F120" s="156" t="s">
        <v>16390</v>
      </c>
      <c r="G120" s="142" t="s">
        <v>17098</v>
      </c>
      <c r="H120" s="143" t="s">
        <v>17099</v>
      </c>
      <c r="I120" s="144" t="s">
        <v>16436</v>
      </c>
      <c r="J120" s="144" t="s">
        <v>16542</v>
      </c>
      <c r="K120" s="145" t="s">
        <v>16437</v>
      </c>
      <c r="L120" s="144" t="s">
        <v>16125</v>
      </c>
      <c r="M120" s="144" t="s">
        <v>16152</v>
      </c>
      <c r="N120" s="146" t="s">
        <v>17091</v>
      </c>
      <c r="O120" s="146" t="s">
        <v>17100</v>
      </c>
      <c r="P120" s="146" t="s">
        <v>16898</v>
      </c>
      <c r="Q120" s="146" t="s">
        <v>16174</v>
      </c>
      <c r="R120" s="146" t="s">
        <v>17064</v>
      </c>
      <c r="S120" s="147" t="s">
        <v>16095</v>
      </c>
      <c r="T120" s="146" t="s">
        <v>16174</v>
      </c>
      <c r="U120" s="147" t="s">
        <v>16098</v>
      </c>
      <c r="V120" s="147" t="s">
        <v>16116</v>
      </c>
      <c r="W120" s="142" t="s">
        <v>17093</v>
      </c>
      <c r="X120" s="142" t="s">
        <v>17101</v>
      </c>
      <c r="Y120" s="142"/>
      <c r="Z120" s="148" t="s">
        <v>16101</v>
      </c>
      <c r="AA120" s="149">
        <v>44593</v>
      </c>
      <c r="AB120" s="149" t="s">
        <v>16104</v>
      </c>
      <c r="AC120" s="149" t="s">
        <v>16103</v>
      </c>
      <c r="AD120" s="149" t="s">
        <v>16104</v>
      </c>
      <c r="AE120" s="150"/>
      <c r="AF120" s="150"/>
      <c r="AG120" s="150"/>
      <c r="AH120" s="150"/>
      <c r="AI120" s="142" t="s">
        <v>16104</v>
      </c>
      <c r="AJ120" s="151" t="s">
        <v>16104</v>
      </c>
      <c r="AK120" s="142" t="s">
        <v>16104</v>
      </c>
      <c r="AL120" s="151" t="s">
        <v>16104</v>
      </c>
      <c r="AM120" s="149">
        <v>45674</v>
      </c>
      <c r="AN120" s="154" t="s">
        <v>17102</v>
      </c>
      <c r="AO120" s="153" t="s">
        <v>16106</v>
      </c>
      <c r="AP120" s="154"/>
      <c r="AQ120" s="154" t="s">
        <v>16107</v>
      </c>
      <c r="AR120" s="149"/>
      <c r="AS120" s="142" t="s">
        <v>16108</v>
      </c>
      <c r="AT120" s="142" t="s">
        <v>16109</v>
      </c>
      <c r="AU120" s="142"/>
      <c r="AV120" s="149">
        <v>45785</v>
      </c>
      <c r="AW120" s="142"/>
      <c r="AX120" s="149"/>
      <c r="AY120" s="142" t="str">
        <f t="shared" si="6"/>
        <v>OK</v>
      </c>
      <c r="AZ120" s="142" t="b">
        <f t="shared" si="7"/>
        <v>0</v>
      </c>
      <c r="BA120" s="281">
        <f t="shared" si="8"/>
        <v>113</v>
      </c>
      <c r="BB120" s="91" t="s">
        <v>34</v>
      </c>
    </row>
    <row r="121" spans="1:54" ht="53.25" customHeight="1">
      <c r="A121" s="118" t="str">
        <f t="shared" si="5"/>
        <v>サービス停止</v>
      </c>
      <c r="B121" s="139" t="s">
        <v>17103</v>
      </c>
      <c r="C121" s="139" t="str">
        <f>IF(B121="","-",IF(COUNTIF($B$8:B121,B121)=1,"〇","×"))</f>
        <v>〇</v>
      </c>
      <c r="D121" s="140" t="s">
        <v>16081</v>
      </c>
      <c r="E121" s="155" t="s">
        <v>17104</v>
      </c>
      <c r="F121" s="156" t="s">
        <v>16390</v>
      </c>
      <c r="G121" s="142" t="s">
        <v>17105</v>
      </c>
      <c r="H121" s="143" t="s">
        <v>17106</v>
      </c>
      <c r="I121" s="144" t="s">
        <v>16436</v>
      </c>
      <c r="J121" s="144" t="s">
        <v>16552</v>
      </c>
      <c r="K121" s="145" t="s">
        <v>16151</v>
      </c>
      <c r="L121" s="144" t="s">
        <v>16125</v>
      </c>
      <c r="M121" s="144" t="s">
        <v>16152</v>
      </c>
      <c r="N121" s="146" t="s">
        <v>17107</v>
      </c>
      <c r="O121" s="146" t="s">
        <v>17108</v>
      </c>
      <c r="P121" s="146" t="s">
        <v>16954</v>
      </c>
      <c r="Q121" s="146" t="s">
        <v>16934</v>
      </c>
      <c r="R121" s="146" t="s">
        <v>16546</v>
      </c>
      <c r="S121" s="147" t="s">
        <v>16095</v>
      </c>
      <c r="T121" s="146" t="s">
        <v>16934</v>
      </c>
      <c r="U121" s="147" t="s">
        <v>16098</v>
      </c>
      <c r="V121" s="147" t="s">
        <v>16116</v>
      </c>
      <c r="W121" s="142" t="s">
        <v>17079</v>
      </c>
      <c r="X121" s="142" t="s">
        <v>17109</v>
      </c>
      <c r="Y121" s="142"/>
      <c r="Z121" s="148" t="s">
        <v>16101</v>
      </c>
      <c r="AA121" s="149">
        <v>44621</v>
      </c>
      <c r="AB121" s="149" t="s">
        <v>16104</v>
      </c>
      <c r="AC121" s="149" t="s">
        <v>16103</v>
      </c>
      <c r="AD121" s="149" t="s">
        <v>16104</v>
      </c>
      <c r="AE121" s="150"/>
      <c r="AF121" s="150"/>
      <c r="AG121" s="150"/>
      <c r="AH121" s="150"/>
      <c r="AI121" s="142" t="s">
        <v>16104</v>
      </c>
      <c r="AJ121" s="151" t="s">
        <v>16104</v>
      </c>
      <c r="AK121" s="142" t="s">
        <v>16104</v>
      </c>
      <c r="AL121" s="151" t="s">
        <v>16104</v>
      </c>
      <c r="AM121" s="149">
        <v>45674</v>
      </c>
      <c r="AN121" s="154" t="s">
        <v>16597</v>
      </c>
      <c r="AO121" s="153" t="s">
        <v>16106</v>
      </c>
      <c r="AP121" s="154"/>
      <c r="AQ121" s="154" t="s">
        <v>16107</v>
      </c>
      <c r="AR121" s="149"/>
      <c r="AS121" s="142" t="s">
        <v>16108</v>
      </c>
      <c r="AT121" s="142" t="s">
        <v>16109</v>
      </c>
      <c r="AU121" s="142"/>
      <c r="AV121" s="149">
        <v>45785</v>
      </c>
      <c r="AW121" s="142"/>
      <c r="AX121" s="149"/>
      <c r="AY121" s="142" t="str">
        <f t="shared" si="6"/>
        <v>OK</v>
      </c>
      <c r="AZ121" s="142" t="b">
        <f t="shared" si="7"/>
        <v>0</v>
      </c>
      <c r="BA121" s="281">
        <f t="shared" si="8"/>
        <v>114</v>
      </c>
      <c r="BB121" s="91" t="s">
        <v>34</v>
      </c>
    </row>
    <row r="122" spans="1:54" ht="53.25" customHeight="1">
      <c r="A122" s="118" t="str">
        <f t="shared" ca="1" si="5"/>
        <v>サービス停止</v>
      </c>
      <c r="B122" s="139" t="s">
        <v>6261</v>
      </c>
      <c r="C122" s="139" t="str">
        <f>IF(B122="","-",IF(COUNTIF($B$8:B122,B122)=1,"〇","×"))</f>
        <v>〇</v>
      </c>
      <c r="D122" s="140" t="s">
        <v>16081</v>
      </c>
      <c r="E122" s="155" t="s">
        <v>17110</v>
      </c>
      <c r="F122" s="156" t="s">
        <v>16390</v>
      </c>
      <c r="G122" s="142" t="s">
        <v>6262</v>
      </c>
      <c r="H122" s="143" t="s">
        <v>17111</v>
      </c>
      <c r="I122" s="144" t="s">
        <v>16086</v>
      </c>
      <c r="J122" s="144" t="s">
        <v>16270</v>
      </c>
      <c r="K122" s="145" t="s">
        <v>8179</v>
      </c>
      <c r="L122" s="144" t="s">
        <v>16125</v>
      </c>
      <c r="M122" s="144" t="s">
        <v>16089</v>
      </c>
      <c r="N122" s="146" t="s">
        <v>17070</v>
      </c>
      <c r="O122" s="146" t="s">
        <v>17112</v>
      </c>
      <c r="P122" s="146" t="s">
        <v>16898</v>
      </c>
      <c r="Q122" s="146" t="s">
        <v>16934</v>
      </c>
      <c r="R122" s="146" t="s">
        <v>17113</v>
      </c>
      <c r="S122" s="147" t="s">
        <v>16095</v>
      </c>
      <c r="T122" s="146" t="s">
        <v>16934</v>
      </c>
      <c r="U122" s="147" t="s">
        <v>16116</v>
      </c>
      <c r="V122" s="147" t="s">
        <v>16116</v>
      </c>
      <c r="W122" s="142" t="s">
        <v>17114</v>
      </c>
      <c r="X122" s="142" t="s">
        <v>17115</v>
      </c>
      <c r="Y122" s="142"/>
      <c r="Z122" s="148" t="str">
        <f ca="1">IF(AC122="",IF(AA122="","",IF(TODAY()&gt;=AA122,"サービス開始",IF(TODAY()&lt;AA122,"本稼働前",""))),IF(TODAY()&gt;=AC122,"サービス停止",IF(AA122="","",IF(TODAY()&gt;=AA122,"サービス開始",IF(TODAY()&lt;AA122,"本稼働前","")))))</f>
        <v>サービス停止</v>
      </c>
      <c r="AA122" s="149">
        <v>44621</v>
      </c>
      <c r="AB122" s="149" t="s">
        <v>16104</v>
      </c>
      <c r="AC122" s="149">
        <v>45199</v>
      </c>
      <c r="AD122" s="149" t="s">
        <v>16104</v>
      </c>
      <c r="AE122" s="150"/>
      <c r="AF122" s="150"/>
      <c r="AG122" s="142"/>
      <c r="AH122" s="142"/>
      <c r="AI122" s="142" t="s">
        <v>16104</v>
      </c>
      <c r="AJ122" s="151" t="s">
        <v>16104</v>
      </c>
      <c r="AK122" s="142" t="s">
        <v>16104</v>
      </c>
      <c r="AL122" s="151" t="s">
        <v>16104</v>
      </c>
      <c r="AM122" s="149">
        <v>45674</v>
      </c>
      <c r="AN122" s="154"/>
      <c r="AO122" s="153" t="s">
        <v>16106</v>
      </c>
      <c r="AP122" s="154"/>
      <c r="AQ122" s="154" t="s">
        <v>16107</v>
      </c>
      <c r="AR122" s="149"/>
      <c r="AS122" s="142" t="s">
        <v>16108</v>
      </c>
      <c r="AT122" s="142" t="s">
        <v>16109</v>
      </c>
      <c r="AU122" s="142"/>
      <c r="AV122" s="149">
        <v>45785</v>
      </c>
      <c r="AW122" s="142"/>
      <c r="AX122" s="149"/>
      <c r="AY122" s="142" t="str">
        <f t="shared" ca="1" si="6"/>
        <v>OK</v>
      </c>
      <c r="AZ122" s="142" t="b">
        <f t="shared" si="7"/>
        <v>0</v>
      </c>
      <c r="BA122" s="281">
        <f t="shared" si="8"/>
        <v>115</v>
      </c>
      <c r="BB122" s="91" t="s">
        <v>34</v>
      </c>
    </row>
    <row r="123" spans="1:54" ht="53.25" customHeight="1">
      <c r="A123" s="118" t="str">
        <f t="shared" ca="1" si="5"/>
        <v>サービス停止</v>
      </c>
      <c r="B123" s="139" t="s">
        <v>17116</v>
      </c>
      <c r="C123" s="139" t="str">
        <f>IF(B123="","-",IF(COUNTIF($B$8:B123,B123)=1,"〇","×"))</f>
        <v>〇</v>
      </c>
      <c r="D123" s="140" t="s">
        <v>16848</v>
      </c>
      <c r="E123" s="155" t="s">
        <v>17117</v>
      </c>
      <c r="F123" s="156" t="s">
        <v>16848</v>
      </c>
      <c r="G123" s="142" t="s">
        <v>17118</v>
      </c>
      <c r="H123" s="143" t="s">
        <v>17119</v>
      </c>
      <c r="I123" s="144" t="s">
        <v>16206</v>
      </c>
      <c r="J123" s="144" t="s">
        <v>17120</v>
      </c>
      <c r="K123" s="145" t="s">
        <v>17121</v>
      </c>
      <c r="L123" s="144" t="s">
        <v>16125</v>
      </c>
      <c r="M123" s="144" t="s">
        <v>16089</v>
      </c>
      <c r="N123" s="146"/>
      <c r="O123" s="146"/>
      <c r="P123" s="146"/>
      <c r="Q123" s="146"/>
      <c r="R123" s="146"/>
      <c r="S123" s="147"/>
      <c r="T123" s="146"/>
      <c r="U123" s="147"/>
      <c r="V123" s="147"/>
      <c r="W123" s="142" t="s">
        <v>16856</v>
      </c>
      <c r="X123" s="142" t="s">
        <v>16856</v>
      </c>
      <c r="Y123" s="142"/>
      <c r="Z123" s="148" t="str">
        <f ca="1">IF(AC123="",IF(AA123="","",IF(TODAY()&gt;=AA123,"サービス開始",IF(TODAY()&lt;AA123,"本稼働前",""))),IF(TODAY()&gt;=AC123,"サービス停止",IF(AA123="","",IF(TODAY()&gt;=AA123,"サービス開始",IF(TODAY()&lt;AA123,"本稼働前","")))))</f>
        <v>サービス停止</v>
      </c>
      <c r="AA123" s="149">
        <v>44621</v>
      </c>
      <c r="AB123" s="149" t="s">
        <v>16104</v>
      </c>
      <c r="AC123" s="149">
        <v>45747</v>
      </c>
      <c r="AD123" s="149"/>
      <c r="AE123" s="150"/>
      <c r="AF123" s="150"/>
      <c r="AG123" s="150"/>
      <c r="AH123" s="150"/>
      <c r="AI123" s="142" t="s">
        <v>16104</v>
      </c>
      <c r="AJ123" s="151" t="s">
        <v>16104</v>
      </c>
      <c r="AK123" s="142" t="s">
        <v>16104</v>
      </c>
      <c r="AL123" s="151" t="s">
        <v>16104</v>
      </c>
      <c r="AM123" s="149">
        <v>45674</v>
      </c>
      <c r="AN123" s="154" t="s">
        <v>17122</v>
      </c>
      <c r="AO123" s="160" t="s">
        <v>16106</v>
      </c>
      <c r="AP123" s="154"/>
      <c r="AQ123" s="154" t="s">
        <v>16137</v>
      </c>
      <c r="AR123" s="149"/>
      <c r="AS123" s="142" t="s">
        <v>16138</v>
      </c>
      <c r="AT123" s="142" t="s">
        <v>16139</v>
      </c>
      <c r="AU123" s="142"/>
      <c r="AV123" s="149">
        <v>45785</v>
      </c>
      <c r="AW123" s="142"/>
      <c r="AX123" s="149"/>
      <c r="AY123" s="142" t="str">
        <f t="shared" si="6"/>
        <v>確認対象外</v>
      </c>
      <c r="AZ123" s="142" t="b">
        <f t="shared" si="7"/>
        <v>0</v>
      </c>
      <c r="BA123" s="281">
        <f t="shared" si="8"/>
        <v>116</v>
      </c>
      <c r="BB123" s="91" t="s">
        <v>34</v>
      </c>
    </row>
    <row r="124" spans="1:54" ht="53.25" customHeight="1">
      <c r="A124" s="118" t="str">
        <f t="shared" si="5"/>
        <v>サービス停止</v>
      </c>
      <c r="B124" s="139" t="s">
        <v>17123</v>
      </c>
      <c r="C124" s="139" t="str">
        <f>IF(B124="","-",IF(COUNTIF($B$8:B124,B124)=1,"〇","×"))</f>
        <v>〇</v>
      </c>
      <c r="D124" s="140" t="s">
        <v>16081</v>
      </c>
      <c r="E124" s="155" t="s">
        <v>17124</v>
      </c>
      <c r="F124" s="156" t="s">
        <v>16283</v>
      </c>
      <c r="G124" s="142" t="s">
        <v>17125</v>
      </c>
      <c r="H124" s="143" t="s">
        <v>17126</v>
      </c>
      <c r="I124" s="144" t="s">
        <v>16436</v>
      </c>
      <c r="J124" s="144" t="s">
        <v>16454</v>
      </c>
      <c r="K124" s="145" t="s">
        <v>16224</v>
      </c>
      <c r="L124" s="144" t="s">
        <v>16125</v>
      </c>
      <c r="M124" s="144" t="s">
        <v>16168</v>
      </c>
      <c r="N124" s="146" t="s">
        <v>17127</v>
      </c>
      <c r="O124" s="146" t="s">
        <v>17128</v>
      </c>
      <c r="P124" s="146" t="s">
        <v>16933</v>
      </c>
      <c r="Q124" s="146" t="s">
        <v>16934</v>
      </c>
      <c r="R124" s="146" t="s">
        <v>16933</v>
      </c>
      <c r="S124" s="147" t="s">
        <v>16095</v>
      </c>
      <c r="T124" s="146" t="s">
        <v>16934</v>
      </c>
      <c r="U124" s="147" t="s">
        <v>16098</v>
      </c>
      <c r="V124" s="147" t="s">
        <v>16116</v>
      </c>
      <c r="W124" s="142" t="s">
        <v>17079</v>
      </c>
      <c r="X124" s="142" t="s">
        <v>17109</v>
      </c>
      <c r="Y124" s="142"/>
      <c r="Z124" s="148" t="s">
        <v>16101</v>
      </c>
      <c r="AA124" s="149">
        <v>44621</v>
      </c>
      <c r="AB124" s="149" t="s">
        <v>16104</v>
      </c>
      <c r="AC124" s="149" t="s">
        <v>16103</v>
      </c>
      <c r="AD124" s="149" t="s">
        <v>16104</v>
      </c>
      <c r="AE124" s="150"/>
      <c r="AF124" s="150"/>
      <c r="AG124" s="150"/>
      <c r="AH124" s="150"/>
      <c r="AI124" s="142" t="s">
        <v>16104</v>
      </c>
      <c r="AJ124" s="151" t="s">
        <v>16104</v>
      </c>
      <c r="AK124" s="142" t="s">
        <v>16104</v>
      </c>
      <c r="AL124" s="151" t="s">
        <v>16104</v>
      </c>
      <c r="AM124" s="149">
        <v>45674</v>
      </c>
      <c r="AN124" s="154" t="s">
        <v>17129</v>
      </c>
      <c r="AO124" s="153" t="s">
        <v>16106</v>
      </c>
      <c r="AP124" s="154"/>
      <c r="AQ124" s="154" t="s">
        <v>16107</v>
      </c>
      <c r="AR124" s="149"/>
      <c r="AS124" s="142" t="s">
        <v>16108</v>
      </c>
      <c r="AT124" s="142" t="s">
        <v>16109</v>
      </c>
      <c r="AU124" s="142"/>
      <c r="AV124" s="149">
        <v>45785</v>
      </c>
      <c r="AW124" s="142"/>
      <c r="AX124" s="149"/>
      <c r="AY124" s="142" t="str">
        <f t="shared" si="6"/>
        <v>OK</v>
      </c>
      <c r="AZ124" s="142" t="b">
        <f t="shared" si="7"/>
        <v>0</v>
      </c>
      <c r="BA124" s="281">
        <f t="shared" si="8"/>
        <v>117</v>
      </c>
      <c r="BB124" s="91" t="s">
        <v>34</v>
      </c>
    </row>
    <row r="125" spans="1:54" ht="53.25" customHeight="1">
      <c r="A125" s="118" t="str">
        <f t="shared" ca="1" si="5"/>
        <v>サービス停止</v>
      </c>
      <c r="B125" s="139" t="s">
        <v>17130</v>
      </c>
      <c r="C125" s="139" t="str">
        <f>IF(B125="","-",IF(COUNTIF($B$8:B125,B125)=1,"〇","×"))</f>
        <v>〇</v>
      </c>
      <c r="D125" s="140" t="s">
        <v>16081</v>
      </c>
      <c r="E125" s="155" t="s">
        <v>17131</v>
      </c>
      <c r="F125" s="156" t="s">
        <v>16283</v>
      </c>
      <c r="G125" s="142" t="s">
        <v>17132</v>
      </c>
      <c r="H125" s="143" t="s">
        <v>17133</v>
      </c>
      <c r="I125" s="144" t="s">
        <v>16206</v>
      </c>
      <c r="J125" s="140" t="s">
        <v>16207</v>
      </c>
      <c r="K125" s="145" t="s">
        <v>16087</v>
      </c>
      <c r="L125" s="144" t="s">
        <v>16125</v>
      </c>
      <c r="M125" s="144" t="s">
        <v>16362</v>
      </c>
      <c r="N125" s="146" t="s">
        <v>17134</v>
      </c>
      <c r="O125" s="146" t="s">
        <v>17135</v>
      </c>
      <c r="P125" s="146"/>
      <c r="Q125" s="146" t="s">
        <v>16934</v>
      </c>
      <c r="R125" s="187" t="s">
        <v>17136</v>
      </c>
      <c r="S125" s="147" t="s">
        <v>16095</v>
      </c>
      <c r="T125" s="146" t="s">
        <v>16934</v>
      </c>
      <c r="U125" s="147" t="s">
        <v>16116</v>
      </c>
      <c r="V125" s="147" t="s">
        <v>16098</v>
      </c>
      <c r="W125" s="142" t="s">
        <v>17137</v>
      </c>
      <c r="X125" s="142" t="s">
        <v>17138</v>
      </c>
      <c r="Y125" s="142"/>
      <c r="Z125" s="148" t="str">
        <f ca="1">IF(AC125="",IF(AA125="","",IF(TODAY()&gt;=AA125,"サービス開始",IF(TODAY()&lt;AA125,"本稼働前",""))),IF(TODAY()&gt;=AC125,"サービス停止",IF(AA125="","",IF(TODAY()&gt;=AA125,"サービス開始",IF(TODAY()&lt;AA125,"本稼働前","")))))</f>
        <v>サービス停止</v>
      </c>
      <c r="AA125" s="149">
        <v>44652</v>
      </c>
      <c r="AB125" s="149" t="s">
        <v>16104</v>
      </c>
      <c r="AC125" s="149">
        <v>45457</v>
      </c>
      <c r="AD125" s="149" t="s">
        <v>16104</v>
      </c>
      <c r="AE125" s="150" t="s">
        <v>17139</v>
      </c>
      <c r="AF125" s="150"/>
      <c r="AG125" s="150"/>
      <c r="AH125" s="150"/>
      <c r="AI125" s="142" t="s">
        <v>16104</v>
      </c>
      <c r="AJ125" s="151" t="s">
        <v>16104</v>
      </c>
      <c r="AK125" s="142" t="s">
        <v>16104</v>
      </c>
      <c r="AL125" s="151" t="s">
        <v>16104</v>
      </c>
      <c r="AM125" s="149">
        <v>45674</v>
      </c>
      <c r="AN125" s="154" t="s">
        <v>17140</v>
      </c>
      <c r="AO125" s="153" t="s">
        <v>16106</v>
      </c>
      <c r="AP125" s="154"/>
      <c r="AQ125" s="154" t="s">
        <v>16107</v>
      </c>
      <c r="AR125" s="149"/>
      <c r="AS125" s="142" t="s">
        <v>16108</v>
      </c>
      <c r="AT125" s="142" t="s">
        <v>16109</v>
      </c>
      <c r="AU125" s="142"/>
      <c r="AV125" s="149">
        <v>45785</v>
      </c>
      <c r="AW125" s="142"/>
      <c r="AX125" s="149"/>
      <c r="AY125" s="142" t="str">
        <f t="shared" ca="1" si="6"/>
        <v>OK</v>
      </c>
      <c r="AZ125" s="142" t="b">
        <f t="shared" si="7"/>
        <v>0</v>
      </c>
      <c r="BA125" s="281">
        <f t="shared" si="8"/>
        <v>118</v>
      </c>
      <c r="BB125" s="91" t="s">
        <v>34</v>
      </c>
    </row>
    <row r="126" spans="1:54" ht="53.25" customHeight="1">
      <c r="A126" s="118" t="str">
        <f t="shared" ca="1" si="5"/>
        <v>サービス停止</v>
      </c>
      <c r="B126" s="139" t="s">
        <v>17141</v>
      </c>
      <c r="C126" s="139" t="str">
        <f>IF(B126="","-",IF(COUNTIF($B$8:B126,B126)=1,"〇","×"))</f>
        <v>〇</v>
      </c>
      <c r="D126" s="140" t="s">
        <v>16081</v>
      </c>
      <c r="E126" s="155" t="s">
        <v>17142</v>
      </c>
      <c r="F126" s="156" t="s">
        <v>16083</v>
      </c>
      <c r="G126" s="142" t="s">
        <v>17143</v>
      </c>
      <c r="H126" s="143" t="s">
        <v>17144</v>
      </c>
      <c r="I126" s="144" t="s">
        <v>16086</v>
      </c>
      <c r="J126" s="144" t="s">
        <v>16186</v>
      </c>
      <c r="K126" s="145" t="s">
        <v>16087</v>
      </c>
      <c r="L126" s="144" t="s">
        <v>16125</v>
      </c>
      <c r="M126" s="144" t="s">
        <v>17085</v>
      </c>
      <c r="N126" s="146" t="s">
        <v>17145</v>
      </c>
      <c r="O126" s="146" t="s">
        <v>17146</v>
      </c>
      <c r="P126" s="146" t="s">
        <v>16898</v>
      </c>
      <c r="Q126" s="146" t="s">
        <v>16174</v>
      </c>
      <c r="R126" s="164" t="s">
        <v>17147</v>
      </c>
      <c r="S126" s="147" t="s">
        <v>16095</v>
      </c>
      <c r="T126" s="146" t="s">
        <v>16174</v>
      </c>
      <c r="U126" s="147" t="s">
        <v>16116</v>
      </c>
      <c r="V126" s="147" t="s">
        <v>16098</v>
      </c>
      <c r="W126" s="142" t="s">
        <v>17137</v>
      </c>
      <c r="X126" s="142" t="s">
        <v>17148</v>
      </c>
      <c r="Y126" s="142"/>
      <c r="Z126" s="148" t="str">
        <f ca="1">IF(AC126="",IF(AA126="","",IF(TODAY()&gt;=AA126,"サービス開始",IF(TODAY()&lt;AA126,"本稼働前",""))),IF(TODAY()&gt;=AC126,"サービス停止",IF(AA126="","",IF(TODAY()&gt;=AA126,"サービス開始",IF(TODAY()&lt;AA126,"本稼働前","")))))</f>
        <v>サービス停止</v>
      </c>
      <c r="AA126" s="149">
        <v>44593</v>
      </c>
      <c r="AB126" s="149" t="s">
        <v>16104</v>
      </c>
      <c r="AC126" s="149">
        <v>45503</v>
      </c>
      <c r="AD126" s="149" t="s">
        <v>16104</v>
      </c>
      <c r="AE126" s="150"/>
      <c r="AF126" s="150"/>
      <c r="AG126" s="150"/>
      <c r="AH126" s="150"/>
      <c r="AI126" s="142" t="s">
        <v>16104</v>
      </c>
      <c r="AJ126" s="151" t="s">
        <v>16104</v>
      </c>
      <c r="AK126" s="142" t="s">
        <v>16104</v>
      </c>
      <c r="AL126" s="151" t="s">
        <v>16104</v>
      </c>
      <c r="AM126" s="149">
        <v>45674</v>
      </c>
      <c r="AN126" s="154" t="s">
        <v>17149</v>
      </c>
      <c r="AO126" s="153" t="s">
        <v>16106</v>
      </c>
      <c r="AP126" s="154"/>
      <c r="AQ126" s="154" t="s">
        <v>16107</v>
      </c>
      <c r="AR126" s="149"/>
      <c r="AS126" s="142" t="s">
        <v>16108</v>
      </c>
      <c r="AT126" s="142" t="s">
        <v>16109</v>
      </c>
      <c r="AU126" s="142"/>
      <c r="AV126" s="149">
        <v>45785</v>
      </c>
      <c r="AW126" s="142"/>
      <c r="AX126" s="149"/>
      <c r="AY126" s="142" t="str">
        <f t="shared" ca="1" si="6"/>
        <v>OK</v>
      </c>
      <c r="AZ126" s="142" t="b">
        <f t="shared" si="7"/>
        <v>0</v>
      </c>
      <c r="BA126" s="281">
        <f t="shared" si="8"/>
        <v>119</v>
      </c>
      <c r="BB126" s="91" t="s">
        <v>34</v>
      </c>
    </row>
    <row r="127" spans="1:54" ht="53.25" customHeight="1">
      <c r="A127" s="118" t="str">
        <f t="shared" si="5"/>
        <v>サービス停止</v>
      </c>
      <c r="B127" s="139" t="s">
        <v>17150</v>
      </c>
      <c r="C127" s="139" t="str">
        <f>IF(B127="","-",IF(COUNTIF($B$8:B127,B127)=1,"〇","×"))</f>
        <v>〇</v>
      </c>
      <c r="D127" s="140" t="s">
        <v>16081</v>
      </c>
      <c r="E127" s="155" t="s">
        <v>17151</v>
      </c>
      <c r="F127" s="156" t="s">
        <v>17152</v>
      </c>
      <c r="G127" s="142" t="s">
        <v>17153</v>
      </c>
      <c r="H127" s="143" t="s">
        <v>17154</v>
      </c>
      <c r="I127" s="144" t="s">
        <v>16436</v>
      </c>
      <c r="J127" s="144" t="s">
        <v>16542</v>
      </c>
      <c r="K127" s="145" t="s">
        <v>16437</v>
      </c>
      <c r="L127" s="144" t="s">
        <v>16125</v>
      </c>
      <c r="M127" s="144" t="s">
        <v>16152</v>
      </c>
      <c r="N127" s="146" t="s">
        <v>16975</v>
      </c>
      <c r="O127" s="146" t="s">
        <v>17155</v>
      </c>
      <c r="P127" s="146" t="s">
        <v>16898</v>
      </c>
      <c r="Q127" s="146" t="s">
        <v>17156</v>
      </c>
      <c r="R127" s="146" t="s">
        <v>17064</v>
      </c>
      <c r="S127" s="147" t="s">
        <v>16095</v>
      </c>
      <c r="T127" s="146" t="s">
        <v>16174</v>
      </c>
      <c r="U127" s="147" t="s">
        <v>16098</v>
      </c>
      <c r="V127" s="147" t="s">
        <v>16116</v>
      </c>
      <c r="W127" s="142" t="s">
        <v>17021</v>
      </c>
      <c r="X127" s="142" t="s">
        <v>17157</v>
      </c>
      <c r="Y127" s="142"/>
      <c r="Z127" s="148" t="s">
        <v>16101</v>
      </c>
      <c r="AA127" s="149">
        <v>44621</v>
      </c>
      <c r="AB127" s="149" t="s">
        <v>16104</v>
      </c>
      <c r="AC127" s="149" t="s">
        <v>16103</v>
      </c>
      <c r="AD127" s="149" t="s">
        <v>16104</v>
      </c>
      <c r="AE127" s="150"/>
      <c r="AF127" s="150"/>
      <c r="AG127" s="150"/>
      <c r="AH127" s="150"/>
      <c r="AI127" s="142" t="s">
        <v>16104</v>
      </c>
      <c r="AJ127" s="151" t="s">
        <v>16104</v>
      </c>
      <c r="AK127" s="142" t="s">
        <v>16104</v>
      </c>
      <c r="AL127" s="151" t="s">
        <v>16104</v>
      </c>
      <c r="AM127" s="149">
        <v>45674</v>
      </c>
      <c r="AN127" s="154" t="s">
        <v>17158</v>
      </c>
      <c r="AO127" s="153" t="s">
        <v>16106</v>
      </c>
      <c r="AP127" s="154"/>
      <c r="AQ127" s="154" t="s">
        <v>16107</v>
      </c>
      <c r="AR127" s="149"/>
      <c r="AS127" s="142" t="s">
        <v>16108</v>
      </c>
      <c r="AT127" s="142" t="s">
        <v>16109</v>
      </c>
      <c r="AU127" s="142"/>
      <c r="AV127" s="149">
        <v>45785</v>
      </c>
      <c r="AW127" s="142"/>
      <c r="AX127" s="149"/>
      <c r="AY127" s="142" t="str">
        <f t="shared" si="6"/>
        <v>OK</v>
      </c>
      <c r="AZ127" s="142" t="b">
        <f t="shared" si="7"/>
        <v>0</v>
      </c>
      <c r="BA127" s="281">
        <f t="shared" si="8"/>
        <v>120</v>
      </c>
      <c r="BB127" s="91" t="s">
        <v>34</v>
      </c>
    </row>
    <row r="128" spans="1:54" ht="53.25" customHeight="1">
      <c r="A128" s="118" t="str">
        <f t="shared" si="5"/>
        <v>サービス停止</v>
      </c>
      <c r="B128" s="139" t="s">
        <v>17159</v>
      </c>
      <c r="C128" s="139" t="str">
        <f>IF(B128="","-",IF(COUNTIF($B$8:B128,B128)=1,"〇","×"))</f>
        <v>〇</v>
      </c>
      <c r="D128" s="140" t="s">
        <v>16081</v>
      </c>
      <c r="E128" s="155" t="s">
        <v>17160</v>
      </c>
      <c r="F128" s="156" t="s">
        <v>16390</v>
      </c>
      <c r="G128" s="142" t="s">
        <v>17161</v>
      </c>
      <c r="H128" s="143" t="s">
        <v>17162</v>
      </c>
      <c r="I128" s="144" t="s">
        <v>16436</v>
      </c>
      <c r="J128" s="144" t="s">
        <v>16552</v>
      </c>
      <c r="K128" s="145" t="s">
        <v>16151</v>
      </c>
      <c r="L128" s="144" t="s">
        <v>16125</v>
      </c>
      <c r="M128" s="144" t="s">
        <v>16380</v>
      </c>
      <c r="N128" s="146" t="s">
        <v>16934</v>
      </c>
      <c r="O128" s="146" t="s">
        <v>17163</v>
      </c>
      <c r="P128" s="146" t="s">
        <v>16898</v>
      </c>
      <c r="Q128" s="146" t="s">
        <v>16934</v>
      </c>
      <c r="R128" s="146" t="s">
        <v>16546</v>
      </c>
      <c r="S128" s="147" t="s">
        <v>16095</v>
      </c>
      <c r="T128" s="146" t="s">
        <v>16934</v>
      </c>
      <c r="U128" s="147" t="s">
        <v>16116</v>
      </c>
      <c r="V128" s="147" t="s">
        <v>16116</v>
      </c>
      <c r="W128" s="142" t="s">
        <v>17164</v>
      </c>
      <c r="X128" s="142" t="s">
        <v>17165</v>
      </c>
      <c r="Y128" s="142"/>
      <c r="Z128" s="148" t="s">
        <v>16101</v>
      </c>
      <c r="AA128" s="149" t="s">
        <v>17166</v>
      </c>
      <c r="AB128" s="149" t="s">
        <v>16104</v>
      </c>
      <c r="AC128" s="149" t="s">
        <v>16103</v>
      </c>
      <c r="AD128" s="149" t="s">
        <v>16104</v>
      </c>
      <c r="AE128" s="150"/>
      <c r="AF128" s="150"/>
      <c r="AG128" s="150"/>
      <c r="AH128" s="150"/>
      <c r="AI128" s="142" t="s">
        <v>16104</v>
      </c>
      <c r="AJ128" s="151" t="s">
        <v>16104</v>
      </c>
      <c r="AK128" s="142" t="s">
        <v>16104</v>
      </c>
      <c r="AL128" s="151" t="s">
        <v>16104</v>
      </c>
      <c r="AM128" s="149">
        <v>45674</v>
      </c>
      <c r="AN128" s="154" t="s">
        <v>17167</v>
      </c>
      <c r="AO128" s="153" t="s">
        <v>16106</v>
      </c>
      <c r="AP128" s="154"/>
      <c r="AQ128" s="154" t="s">
        <v>16107</v>
      </c>
      <c r="AR128" s="149"/>
      <c r="AS128" s="142" t="s">
        <v>16108</v>
      </c>
      <c r="AT128" s="142" t="s">
        <v>16109</v>
      </c>
      <c r="AU128" s="142"/>
      <c r="AV128" s="149">
        <v>45785</v>
      </c>
      <c r="AW128" s="142"/>
      <c r="AX128" s="149"/>
      <c r="AY128" s="142" t="str">
        <f t="shared" si="6"/>
        <v>OK</v>
      </c>
      <c r="AZ128" s="142" t="b">
        <f t="shared" si="7"/>
        <v>0</v>
      </c>
      <c r="BA128" s="281">
        <f t="shared" si="8"/>
        <v>121</v>
      </c>
      <c r="BB128" s="91" t="s">
        <v>34</v>
      </c>
    </row>
    <row r="129" spans="1:54" ht="150">
      <c r="A129" s="118" t="str">
        <f t="shared" si="5"/>
        <v>サービス停止</v>
      </c>
      <c r="B129" s="139" t="s">
        <v>17168</v>
      </c>
      <c r="C129" s="139" t="str">
        <f>IF(B129="","-",IF(COUNTIF($B$8:B129,B129)=1,"〇","×"))</f>
        <v>〇</v>
      </c>
      <c r="D129" s="140" t="s">
        <v>16081</v>
      </c>
      <c r="E129" s="155" t="s">
        <v>17169</v>
      </c>
      <c r="F129" s="156" t="s">
        <v>16283</v>
      </c>
      <c r="G129" s="142" t="s">
        <v>17016</v>
      </c>
      <c r="H129" s="143" t="s">
        <v>17170</v>
      </c>
      <c r="I129" s="144" t="s">
        <v>16436</v>
      </c>
      <c r="J129" s="144" t="s">
        <v>16454</v>
      </c>
      <c r="K129" s="145" t="s">
        <v>16224</v>
      </c>
      <c r="L129" s="144" t="s">
        <v>16125</v>
      </c>
      <c r="M129" s="144" t="s">
        <v>16152</v>
      </c>
      <c r="N129" s="146" t="s">
        <v>17171</v>
      </c>
      <c r="O129" s="146" t="s">
        <v>17172</v>
      </c>
      <c r="P129" s="146" t="s">
        <v>16954</v>
      </c>
      <c r="Q129" s="146" t="s">
        <v>17173</v>
      </c>
      <c r="R129" s="146" t="s">
        <v>17020</v>
      </c>
      <c r="S129" s="147" t="s">
        <v>16095</v>
      </c>
      <c r="T129" s="146" t="s">
        <v>17174</v>
      </c>
      <c r="U129" s="147" t="s">
        <v>16098</v>
      </c>
      <c r="V129" s="147" t="s">
        <v>16098</v>
      </c>
      <c r="W129" s="142" t="s">
        <v>17175</v>
      </c>
      <c r="X129" s="142" t="s">
        <v>17176</v>
      </c>
      <c r="Y129" s="142"/>
      <c r="Z129" s="148" t="s">
        <v>16101</v>
      </c>
      <c r="AA129" s="149">
        <v>44621</v>
      </c>
      <c r="AB129" s="149" t="s">
        <v>16104</v>
      </c>
      <c r="AC129" s="149" t="s">
        <v>16103</v>
      </c>
      <c r="AD129" s="149" t="s">
        <v>16104</v>
      </c>
      <c r="AE129" s="150"/>
      <c r="AF129" s="150"/>
      <c r="AG129" s="150"/>
      <c r="AH129" s="150"/>
      <c r="AI129" s="142" t="s">
        <v>16104</v>
      </c>
      <c r="AJ129" s="151" t="s">
        <v>16104</v>
      </c>
      <c r="AK129" s="142" t="s">
        <v>16104</v>
      </c>
      <c r="AL129" s="151" t="s">
        <v>16104</v>
      </c>
      <c r="AM129" s="149">
        <v>45674</v>
      </c>
      <c r="AN129" s="154" t="s">
        <v>17177</v>
      </c>
      <c r="AO129" s="153" t="s">
        <v>16106</v>
      </c>
      <c r="AP129" s="154"/>
      <c r="AQ129" s="154" t="s">
        <v>16107</v>
      </c>
      <c r="AR129" s="149"/>
      <c r="AS129" s="142" t="s">
        <v>16108</v>
      </c>
      <c r="AT129" s="142" t="s">
        <v>16109</v>
      </c>
      <c r="AU129" s="142"/>
      <c r="AV129" s="149">
        <v>45785</v>
      </c>
      <c r="AW129" s="142"/>
      <c r="AX129" s="149"/>
      <c r="AY129" s="142" t="str">
        <f t="shared" si="6"/>
        <v>OK</v>
      </c>
      <c r="AZ129" s="142" t="b">
        <f t="shared" si="7"/>
        <v>0</v>
      </c>
      <c r="BA129" s="281">
        <f t="shared" si="8"/>
        <v>122</v>
      </c>
      <c r="BB129" s="91" t="s">
        <v>34</v>
      </c>
    </row>
    <row r="130" spans="1:54" ht="13.5" customHeight="1">
      <c r="A130" s="118" t="str">
        <f t="shared" si="5"/>
        <v>サービス停止</v>
      </c>
      <c r="B130" s="139" t="s">
        <v>17178</v>
      </c>
      <c r="C130" s="139" t="str">
        <f>IF(B130="","-",IF(COUNTIF($B$8:B130,B130)=1,"〇","×"))</f>
        <v>〇</v>
      </c>
      <c r="D130" s="140" t="s">
        <v>16081</v>
      </c>
      <c r="E130" s="155" t="s">
        <v>17179</v>
      </c>
      <c r="F130" s="156" t="s">
        <v>16509</v>
      </c>
      <c r="G130" s="142" t="s">
        <v>17180</v>
      </c>
      <c r="H130" s="143" t="s">
        <v>17181</v>
      </c>
      <c r="I130" s="144" t="s">
        <v>16436</v>
      </c>
      <c r="J130" s="144" t="s">
        <v>16552</v>
      </c>
      <c r="K130" s="145" t="s">
        <v>16151</v>
      </c>
      <c r="L130" s="144" t="s">
        <v>16125</v>
      </c>
      <c r="M130" s="144" t="s">
        <v>16380</v>
      </c>
      <c r="N130" s="146" t="s">
        <v>17182</v>
      </c>
      <c r="O130" s="146" t="s">
        <v>16243</v>
      </c>
      <c r="P130" s="146" t="s">
        <v>16954</v>
      </c>
      <c r="Q130" s="146" t="s">
        <v>17183</v>
      </c>
      <c r="R130" s="146" t="s">
        <v>16546</v>
      </c>
      <c r="S130" s="147" t="s">
        <v>16095</v>
      </c>
      <c r="T130" s="146" t="s">
        <v>16174</v>
      </c>
      <c r="U130" s="147" t="s">
        <v>16116</v>
      </c>
      <c r="V130" s="147" t="s">
        <v>16116</v>
      </c>
      <c r="W130" s="142" t="s">
        <v>17164</v>
      </c>
      <c r="X130" s="142" t="s">
        <v>17165</v>
      </c>
      <c r="Y130" s="142"/>
      <c r="Z130" s="148" t="s">
        <v>16101</v>
      </c>
      <c r="AA130" s="149">
        <v>44652</v>
      </c>
      <c r="AB130" s="149" t="s">
        <v>16104</v>
      </c>
      <c r="AC130" s="149" t="s">
        <v>16103</v>
      </c>
      <c r="AD130" s="149" t="s">
        <v>16104</v>
      </c>
      <c r="AE130" s="150"/>
      <c r="AF130" s="150"/>
      <c r="AG130" s="150"/>
      <c r="AH130" s="150"/>
      <c r="AI130" s="142" t="s">
        <v>16104</v>
      </c>
      <c r="AJ130" s="151" t="s">
        <v>16104</v>
      </c>
      <c r="AK130" s="142" t="s">
        <v>16104</v>
      </c>
      <c r="AL130" s="151" t="s">
        <v>16104</v>
      </c>
      <c r="AM130" s="149">
        <v>45674</v>
      </c>
      <c r="AN130" s="154" t="s">
        <v>16597</v>
      </c>
      <c r="AO130" s="153" t="s">
        <v>16106</v>
      </c>
      <c r="AP130" s="154"/>
      <c r="AQ130" s="154" t="s">
        <v>16107</v>
      </c>
      <c r="AR130" s="149"/>
      <c r="AS130" s="142" t="s">
        <v>16108</v>
      </c>
      <c r="AT130" s="142" t="s">
        <v>16109</v>
      </c>
      <c r="AU130" s="142"/>
      <c r="AV130" s="149">
        <v>45785</v>
      </c>
      <c r="AW130" s="142"/>
      <c r="AX130" s="149"/>
      <c r="AY130" s="142" t="str">
        <f t="shared" si="6"/>
        <v>OK</v>
      </c>
      <c r="AZ130" s="142" t="b">
        <f t="shared" si="7"/>
        <v>0</v>
      </c>
      <c r="BA130" s="281">
        <f t="shared" si="8"/>
        <v>123</v>
      </c>
      <c r="BB130" s="91" t="s">
        <v>34</v>
      </c>
    </row>
    <row r="131" spans="1:54" ht="53.25" customHeight="1">
      <c r="A131" s="118" t="str">
        <f t="shared" si="5"/>
        <v>サービス停止</v>
      </c>
      <c r="B131" s="139" t="s">
        <v>17184</v>
      </c>
      <c r="C131" s="139" t="str">
        <f>IF(B131="","-",IF(COUNTIF($B$8:B131,B131)=1,"〇","×"))</f>
        <v>〇</v>
      </c>
      <c r="D131" s="140" t="s">
        <v>16081</v>
      </c>
      <c r="E131" s="155" t="s">
        <v>17185</v>
      </c>
      <c r="F131" s="156" t="s">
        <v>16509</v>
      </c>
      <c r="G131" s="142" t="s">
        <v>17186</v>
      </c>
      <c r="H131" s="143" t="s">
        <v>17126</v>
      </c>
      <c r="I131" s="144" t="s">
        <v>16436</v>
      </c>
      <c r="J131" s="144" t="s">
        <v>16552</v>
      </c>
      <c r="K131" s="145" t="s">
        <v>16151</v>
      </c>
      <c r="L131" s="144" t="s">
        <v>16125</v>
      </c>
      <c r="M131" s="144" t="s">
        <v>16168</v>
      </c>
      <c r="N131" s="146" t="s">
        <v>17187</v>
      </c>
      <c r="O131" s="146" t="s">
        <v>17146</v>
      </c>
      <c r="P131" s="146" t="s">
        <v>16954</v>
      </c>
      <c r="Q131" s="146" t="s">
        <v>17183</v>
      </c>
      <c r="R131" s="146" t="s">
        <v>16546</v>
      </c>
      <c r="S131" s="147" t="s">
        <v>16095</v>
      </c>
      <c r="T131" s="146" t="s">
        <v>16174</v>
      </c>
      <c r="U131" s="147" t="s">
        <v>16098</v>
      </c>
      <c r="V131" s="147" t="s">
        <v>16116</v>
      </c>
      <c r="W131" s="142" t="s">
        <v>17021</v>
      </c>
      <c r="X131" s="142" t="s">
        <v>17188</v>
      </c>
      <c r="Y131" s="142" t="s">
        <v>17189</v>
      </c>
      <c r="Z131" s="148" t="s">
        <v>16101</v>
      </c>
      <c r="AA131" s="149">
        <v>44652</v>
      </c>
      <c r="AB131" s="149" t="s">
        <v>16104</v>
      </c>
      <c r="AC131" s="149" t="s">
        <v>16103</v>
      </c>
      <c r="AD131" s="149" t="s">
        <v>16104</v>
      </c>
      <c r="AE131" s="150"/>
      <c r="AF131" s="150"/>
      <c r="AG131" s="150"/>
      <c r="AH131" s="150"/>
      <c r="AI131" s="142" t="s">
        <v>16104</v>
      </c>
      <c r="AJ131" s="151" t="s">
        <v>16104</v>
      </c>
      <c r="AK131" s="142" t="s">
        <v>16104</v>
      </c>
      <c r="AL131" s="151" t="s">
        <v>16104</v>
      </c>
      <c r="AM131" s="149">
        <v>45674</v>
      </c>
      <c r="AN131" s="154" t="s">
        <v>16597</v>
      </c>
      <c r="AO131" s="153" t="s">
        <v>16106</v>
      </c>
      <c r="AP131" s="154"/>
      <c r="AQ131" s="154" t="s">
        <v>16107</v>
      </c>
      <c r="AR131" s="149"/>
      <c r="AS131" s="142" t="s">
        <v>16108</v>
      </c>
      <c r="AT131" s="142" t="s">
        <v>16109</v>
      </c>
      <c r="AU131" s="142"/>
      <c r="AV131" s="149">
        <v>45785</v>
      </c>
      <c r="AW131" s="142"/>
      <c r="AX131" s="149"/>
      <c r="AY131" s="142" t="str">
        <f t="shared" si="6"/>
        <v>OK</v>
      </c>
      <c r="AZ131" s="142" t="b">
        <f t="shared" si="7"/>
        <v>0</v>
      </c>
      <c r="BA131" s="281">
        <f t="shared" si="8"/>
        <v>124</v>
      </c>
      <c r="BB131" s="91" t="s">
        <v>34</v>
      </c>
    </row>
    <row r="132" spans="1:54" ht="53.25" customHeight="1">
      <c r="A132" s="118" t="str">
        <f t="shared" si="5"/>
        <v>サービス停止</v>
      </c>
      <c r="B132" s="139" t="s">
        <v>6668</v>
      </c>
      <c r="C132" s="139" t="str">
        <f>IF(B132="","-",IF(COUNTIF($B$8:B132,B132)=1,"〇","×"))</f>
        <v>〇</v>
      </c>
      <c r="D132" s="140" t="s">
        <v>16081</v>
      </c>
      <c r="E132" s="155" t="s">
        <v>17190</v>
      </c>
      <c r="F132" s="156" t="s">
        <v>16509</v>
      </c>
      <c r="G132" s="142" t="s">
        <v>17191</v>
      </c>
      <c r="H132" s="143" t="s">
        <v>17192</v>
      </c>
      <c r="I132" s="144" t="s">
        <v>16722</v>
      </c>
      <c r="J132" s="144" t="s">
        <v>16270</v>
      </c>
      <c r="K132" s="145" t="s">
        <v>8179</v>
      </c>
      <c r="L132" s="144" t="s">
        <v>16125</v>
      </c>
      <c r="M132" s="144" t="s">
        <v>17193</v>
      </c>
      <c r="N132" s="146" t="s">
        <v>17194</v>
      </c>
      <c r="O132" s="146" t="s">
        <v>17195</v>
      </c>
      <c r="P132" s="146" t="s">
        <v>16954</v>
      </c>
      <c r="Q132" s="146" t="s">
        <v>17196</v>
      </c>
      <c r="R132" s="146" t="s">
        <v>17197</v>
      </c>
      <c r="S132" s="147" t="s">
        <v>16095</v>
      </c>
      <c r="T132" s="146" t="s">
        <v>16174</v>
      </c>
      <c r="U132" s="147" t="s">
        <v>16098</v>
      </c>
      <c r="V132" s="147" t="s">
        <v>16116</v>
      </c>
      <c r="W132" s="142" t="s">
        <v>17021</v>
      </c>
      <c r="X132" s="142" t="s">
        <v>17198</v>
      </c>
      <c r="Y132" s="142" t="s">
        <v>17199</v>
      </c>
      <c r="Z132" s="148" t="s">
        <v>16101</v>
      </c>
      <c r="AA132" s="149">
        <v>44682</v>
      </c>
      <c r="AB132" s="149" t="s">
        <v>16104</v>
      </c>
      <c r="AC132" s="149" t="s">
        <v>16103</v>
      </c>
      <c r="AD132" s="149" t="s">
        <v>16104</v>
      </c>
      <c r="AE132" s="150"/>
      <c r="AF132" s="150"/>
      <c r="AG132" s="142"/>
      <c r="AH132" s="142"/>
      <c r="AI132" s="142" t="s">
        <v>16104</v>
      </c>
      <c r="AJ132" s="151" t="s">
        <v>16104</v>
      </c>
      <c r="AK132" s="142" t="s">
        <v>16104</v>
      </c>
      <c r="AL132" s="151" t="s">
        <v>16104</v>
      </c>
      <c r="AM132" s="149">
        <v>45674</v>
      </c>
      <c r="AN132" s="154"/>
      <c r="AO132" s="153" t="s">
        <v>16106</v>
      </c>
      <c r="AP132" s="154"/>
      <c r="AQ132" s="154" t="s">
        <v>16107</v>
      </c>
      <c r="AR132" s="149"/>
      <c r="AS132" s="142" t="s">
        <v>16108</v>
      </c>
      <c r="AT132" s="142" t="s">
        <v>16109</v>
      </c>
      <c r="AU132" s="142"/>
      <c r="AV132" s="149">
        <v>45785</v>
      </c>
      <c r="AW132" s="142"/>
      <c r="AX132" s="149"/>
      <c r="AY132" s="142" t="str">
        <f t="shared" si="6"/>
        <v>OK</v>
      </c>
      <c r="AZ132" s="142" t="b">
        <f t="shared" si="7"/>
        <v>0</v>
      </c>
      <c r="BA132" s="281">
        <f t="shared" si="8"/>
        <v>125</v>
      </c>
      <c r="BB132" s="91" t="s">
        <v>34</v>
      </c>
    </row>
    <row r="133" spans="1:54" ht="53.25" customHeight="1">
      <c r="A133" s="118" t="str">
        <f t="shared" ca="1" si="5"/>
        <v>サービス停止</v>
      </c>
      <c r="B133" s="139" t="s">
        <v>7124</v>
      </c>
      <c r="C133" s="139" t="str">
        <f>IF(B133="","-",IF(COUNTIF($B$8:B133,B133)=1,"〇","×"))</f>
        <v>〇</v>
      </c>
      <c r="D133" s="140" t="s">
        <v>16081</v>
      </c>
      <c r="E133" s="155" t="s">
        <v>17200</v>
      </c>
      <c r="F133" s="156" t="s">
        <v>16318</v>
      </c>
      <c r="G133" s="142" t="s">
        <v>7125</v>
      </c>
      <c r="H133" s="143" t="s">
        <v>17201</v>
      </c>
      <c r="I133" s="144" t="s">
        <v>16722</v>
      </c>
      <c r="J133" s="144" t="s">
        <v>16270</v>
      </c>
      <c r="K133" s="145" t="s">
        <v>8179</v>
      </c>
      <c r="L133" s="144" t="s">
        <v>16125</v>
      </c>
      <c r="M133" s="144" t="s">
        <v>16380</v>
      </c>
      <c r="N133" s="146" t="s">
        <v>17202</v>
      </c>
      <c r="O133" s="146" t="s">
        <v>17195</v>
      </c>
      <c r="P133" s="146" t="s">
        <v>16954</v>
      </c>
      <c r="Q133" s="146" t="s">
        <v>17183</v>
      </c>
      <c r="R133" s="146" t="s">
        <v>17197</v>
      </c>
      <c r="S133" s="147" t="s">
        <v>16095</v>
      </c>
      <c r="T133" s="146" t="s">
        <v>16174</v>
      </c>
      <c r="U133" s="147" t="s">
        <v>16098</v>
      </c>
      <c r="V133" s="147" t="s">
        <v>16116</v>
      </c>
      <c r="W133" s="142" t="s">
        <v>17021</v>
      </c>
      <c r="X133" s="142" t="s">
        <v>17165</v>
      </c>
      <c r="Y133" s="142"/>
      <c r="Z133" s="148" t="str">
        <f ca="1">IF(AC133="",IF(AA133="","",IF(TODAY()&gt;=AA133,"サービス開始",IF(TODAY()&lt;AA133,"本稼働前",""))),IF(TODAY()&gt;=AC133,"サービス停止",IF(AA133="","",IF(TODAY()&gt;=AA133,"サービス開始",IF(TODAY()&lt;AA133,"本稼働前","")))))</f>
        <v>サービス停止</v>
      </c>
      <c r="AA133" s="149">
        <v>44682</v>
      </c>
      <c r="AB133" s="149" t="s">
        <v>16104</v>
      </c>
      <c r="AC133" s="149">
        <v>45970</v>
      </c>
      <c r="AD133" s="149" t="s">
        <v>16104</v>
      </c>
      <c r="AE133" s="150"/>
      <c r="AF133" s="150"/>
      <c r="AG133" s="142"/>
      <c r="AH133" s="142"/>
      <c r="AI133" s="142" t="s">
        <v>17071</v>
      </c>
      <c r="AJ133" s="151">
        <v>1</v>
      </c>
      <c r="AK133" s="142" t="s">
        <v>16104</v>
      </c>
      <c r="AL133" s="151" t="s">
        <v>16104</v>
      </c>
      <c r="AM133" s="149">
        <v>45674</v>
      </c>
      <c r="AN133" s="154" t="s">
        <v>17203</v>
      </c>
      <c r="AO133" s="153" t="s">
        <v>16106</v>
      </c>
      <c r="AP133" s="154"/>
      <c r="AQ133" s="154" t="s">
        <v>16328</v>
      </c>
      <c r="AR133" s="149"/>
      <c r="AS133" s="142" t="s">
        <v>16329</v>
      </c>
      <c r="AT133" s="142" t="s">
        <v>16330</v>
      </c>
      <c r="AU133" s="142"/>
      <c r="AV133" s="149">
        <v>45785</v>
      </c>
      <c r="AW133" s="142" t="s">
        <v>16280</v>
      </c>
      <c r="AX133" s="149"/>
      <c r="AY133" s="142" t="str">
        <f t="shared" ca="1" si="6"/>
        <v>OK</v>
      </c>
      <c r="AZ133" s="142" t="b">
        <f t="shared" si="7"/>
        <v>1</v>
      </c>
      <c r="BA133" s="281">
        <f t="shared" si="8"/>
        <v>126</v>
      </c>
      <c r="BB133" s="91" t="s">
        <v>34</v>
      </c>
    </row>
    <row r="134" spans="1:54" ht="53.25" customHeight="1">
      <c r="A134" s="118" t="str">
        <f t="shared" si="5"/>
        <v>サービス停止</v>
      </c>
      <c r="B134" s="139"/>
      <c r="C134" s="139" t="str">
        <f>IF(B134="","-",IF(COUNTIF($B$8:B134,B134)=1,"〇","×"))</f>
        <v>-</v>
      </c>
      <c r="D134" s="140" t="s">
        <v>16081</v>
      </c>
      <c r="E134" s="155" t="s">
        <v>17204</v>
      </c>
      <c r="F134" s="156"/>
      <c r="G134" s="142" t="s">
        <v>17205</v>
      </c>
      <c r="H134" s="143" t="s">
        <v>17206</v>
      </c>
      <c r="I134" s="144" t="s">
        <v>17207</v>
      </c>
      <c r="J134" s="144"/>
      <c r="K134" s="145" t="s">
        <v>16224</v>
      </c>
      <c r="L134" s="144" t="s">
        <v>16393</v>
      </c>
      <c r="M134" s="144" t="s">
        <v>17208</v>
      </c>
      <c r="N134" s="146" t="s">
        <v>17209</v>
      </c>
      <c r="O134" s="146" t="s">
        <v>17210</v>
      </c>
      <c r="P134" s="146" t="s">
        <v>17211</v>
      </c>
      <c r="Q134" s="146" t="s">
        <v>17183</v>
      </c>
      <c r="R134" s="146" t="s">
        <v>17212</v>
      </c>
      <c r="S134" s="147" t="s">
        <v>17213</v>
      </c>
      <c r="T134" s="146" t="s">
        <v>16174</v>
      </c>
      <c r="U134" s="147" t="s">
        <v>16116</v>
      </c>
      <c r="V134" s="147" t="s">
        <v>16116</v>
      </c>
      <c r="W134" s="142" t="s">
        <v>17021</v>
      </c>
      <c r="X134" s="142" t="s">
        <v>17214</v>
      </c>
      <c r="Y134" s="142"/>
      <c r="Z134" s="148" t="s">
        <v>16101</v>
      </c>
      <c r="AA134" s="149">
        <v>44682</v>
      </c>
      <c r="AB134" s="149" t="s">
        <v>16104</v>
      </c>
      <c r="AC134" s="149" t="s">
        <v>16103</v>
      </c>
      <c r="AD134" s="149" t="s">
        <v>16104</v>
      </c>
      <c r="AE134" s="150"/>
      <c r="AF134" s="150"/>
      <c r="AG134" s="150"/>
      <c r="AH134" s="150"/>
      <c r="AI134" s="142" t="s">
        <v>16104</v>
      </c>
      <c r="AJ134" s="151" t="s">
        <v>16104</v>
      </c>
      <c r="AK134" s="142" t="s">
        <v>16104</v>
      </c>
      <c r="AL134" s="151" t="s">
        <v>16104</v>
      </c>
      <c r="AM134" s="149">
        <v>45674</v>
      </c>
      <c r="AN134" s="154" t="s">
        <v>17215</v>
      </c>
      <c r="AO134" s="153" t="s">
        <v>16106</v>
      </c>
      <c r="AP134" s="154"/>
      <c r="AQ134" s="154" t="s">
        <v>16107</v>
      </c>
      <c r="AR134" s="149"/>
      <c r="AS134" s="142" t="s">
        <v>16108</v>
      </c>
      <c r="AT134" s="142" t="s">
        <v>16109</v>
      </c>
      <c r="AU134" s="142"/>
      <c r="AV134" s="149">
        <v>45785</v>
      </c>
      <c r="AW134" s="142"/>
      <c r="AX134" s="149"/>
      <c r="AY134" s="142" t="str">
        <f t="shared" si="6"/>
        <v>NG</v>
      </c>
      <c r="AZ134" s="142" t="b">
        <f t="shared" si="7"/>
        <v>0</v>
      </c>
      <c r="BA134" s="281">
        <f t="shared" si="8"/>
        <v>127</v>
      </c>
      <c r="BB134" s="91" t="s">
        <v>34</v>
      </c>
    </row>
    <row r="135" spans="1:54" ht="60">
      <c r="A135" s="118" t="str">
        <f t="shared" si="5"/>
        <v>サービス停止</v>
      </c>
      <c r="B135" s="139" t="s">
        <v>17216</v>
      </c>
      <c r="C135" s="139" t="str">
        <f>IF(B135="","-",IF(COUNTIF($B$8:B135,B135)=1,"〇","×"))</f>
        <v>〇</v>
      </c>
      <c r="D135" s="140" t="s">
        <v>16081</v>
      </c>
      <c r="E135" s="155" t="s">
        <v>17217</v>
      </c>
      <c r="F135" s="156" t="s">
        <v>16283</v>
      </c>
      <c r="G135" s="142" t="s">
        <v>17218</v>
      </c>
      <c r="H135" s="143" t="s">
        <v>17219</v>
      </c>
      <c r="I135" s="144" t="s">
        <v>16086</v>
      </c>
      <c r="J135" s="144" t="s">
        <v>16167</v>
      </c>
      <c r="K135" s="145" t="s">
        <v>16224</v>
      </c>
      <c r="L135" s="144" t="s">
        <v>16125</v>
      </c>
      <c r="M135" s="144" t="s">
        <v>16113</v>
      </c>
      <c r="N135" s="146" t="s">
        <v>17220</v>
      </c>
      <c r="O135" s="146" t="s">
        <v>17221</v>
      </c>
      <c r="P135" s="146" t="s">
        <v>17222</v>
      </c>
      <c r="Q135" s="146" t="s">
        <v>17223</v>
      </c>
      <c r="R135" s="146" t="s">
        <v>16557</v>
      </c>
      <c r="S135" s="147" t="s">
        <v>16095</v>
      </c>
      <c r="T135" s="146" t="s">
        <v>16174</v>
      </c>
      <c r="U135" s="147" t="s">
        <v>16116</v>
      </c>
      <c r="V135" s="147" t="s">
        <v>16098</v>
      </c>
      <c r="W135" s="142" t="s">
        <v>17021</v>
      </c>
      <c r="X135" s="142" t="s">
        <v>17224</v>
      </c>
      <c r="Y135" s="142"/>
      <c r="Z135" s="148" t="s">
        <v>16101</v>
      </c>
      <c r="AA135" s="149">
        <v>44713</v>
      </c>
      <c r="AB135" s="149" t="s">
        <v>16104</v>
      </c>
      <c r="AC135" s="149" t="s">
        <v>16103</v>
      </c>
      <c r="AD135" s="149" t="s">
        <v>16104</v>
      </c>
      <c r="AE135" s="150"/>
      <c r="AF135" s="150"/>
      <c r="AG135" s="150"/>
      <c r="AH135" s="150"/>
      <c r="AI135" s="142" t="s">
        <v>16104</v>
      </c>
      <c r="AJ135" s="151" t="s">
        <v>16104</v>
      </c>
      <c r="AK135" s="142" t="s">
        <v>16104</v>
      </c>
      <c r="AL135" s="151" t="s">
        <v>16104</v>
      </c>
      <c r="AM135" s="149">
        <v>45674</v>
      </c>
      <c r="AN135" s="154" t="s">
        <v>17225</v>
      </c>
      <c r="AO135" s="153" t="s">
        <v>16106</v>
      </c>
      <c r="AP135" s="154"/>
      <c r="AQ135" s="154" t="s">
        <v>16107</v>
      </c>
      <c r="AR135" s="149"/>
      <c r="AS135" s="142" t="s">
        <v>16108</v>
      </c>
      <c r="AT135" s="142" t="s">
        <v>16109</v>
      </c>
      <c r="AU135" s="142"/>
      <c r="AV135" s="149">
        <v>45785</v>
      </c>
      <c r="AW135" s="142"/>
      <c r="AX135" s="149"/>
      <c r="AY135" s="142" t="str">
        <f t="shared" si="6"/>
        <v>OK</v>
      </c>
      <c r="AZ135" s="142" t="b">
        <f t="shared" si="7"/>
        <v>0</v>
      </c>
      <c r="BA135" s="281">
        <f t="shared" si="8"/>
        <v>128</v>
      </c>
      <c r="BB135" s="91" t="s">
        <v>34</v>
      </c>
    </row>
    <row r="136" spans="1:54" ht="53.25" customHeight="1">
      <c r="A136" s="118" t="str">
        <f t="shared" si="5"/>
        <v>サービス停止</v>
      </c>
      <c r="B136" s="139"/>
      <c r="C136" s="139" t="str">
        <f>IF(B136="","-",IF(COUNTIF($B$8:B136,B136)=1,"〇","×"))</f>
        <v>-</v>
      </c>
      <c r="D136" s="140" t="s">
        <v>16081</v>
      </c>
      <c r="E136" s="155" t="s">
        <v>17226</v>
      </c>
      <c r="F136" s="156"/>
      <c r="G136" s="142" t="s">
        <v>17227</v>
      </c>
      <c r="H136" s="143" t="s">
        <v>17228</v>
      </c>
      <c r="I136" s="144" t="s">
        <v>16086</v>
      </c>
      <c r="J136" s="144"/>
      <c r="K136" s="145" t="s">
        <v>8179</v>
      </c>
      <c r="L136" s="144" t="s">
        <v>16125</v>
      </c>
      <c r="M136" s="144" t="s">
        <v>16113</v>
      </c>
      <c r="N136" s="146" t="s">
        <v>17229</v>
      </c>
      <c r="O136" s="146" t="s">
        <v>17146</v>
      </c>
      <c r="P136" s="146" t="s">
        <v>17222</v>
      </c>
      <c r="Q136" s="146" t="s">
        <v>17230</v>
      </c>
      <c r="R136" s="146" t="s">
        <v>17231</v>
      </c>
      <c r="S136" s="147" t="s">
        <v>16095</v>
      </c>
      <c r="T136" s="146" t="s">
        <v>16174</v>
      </c>
      <c r="U136" s="147" t="s">
        <v>16116</v>
      </c>
      <c r="V136" s="147" t="s">
        <v>16116</v>
      </c>
      <c r="W136" s="142" t="s">
        <v>16293</v>
      </c>
      <c r="X136" s="142" t="s">
        <v>17232</v>
      </c>
      <c r="Y136" s="142"/>
      <c r="Z136" s="148" t="s">
        <v>16101</v>
      </c>
      <c r="AA136" s="149">
        <v>44774</v>
      </c>
      <c r="AB136" s="149" t="s">
        <v>16104</v>
      </c>
      <c r="AC136" s="149" t="s">
        <v>16103</v>
      </c>
      <c r="AD136" s="149" t="s">
        <v>16104</v>
      </c>
      <c r="AE136" s="150"/>
      <c r="AF136" s="150"/>
      <c r="AG136" s="150"/>
      <c r="AH136" s="150"/>
      <c r="AI136" s="142" t="s">
        <v>16104</v>
      </c>
      <c r="AJ136" s="151" t="s">
        <v>16104</v>
      </c>
      <c r="AK136" s="142" t="s">
        <v>16104</v>
      </c>
      <c r="AL136" s="151" t="s">
        <v>16104</v>
      </c>
      <c r="AM136" s="149">
        <v>45674</v>
      </c>
      <c r="AN136" s="154" t="s">
        <v>17233</v>
      </c>
      <c r="AO136" s="153" t="s">
        <v>16106</v>
      </c>
      <c r="AP136" s="154"/>
      <c r="AQ136" s="154" t="s">
        <v>16107</v>
      </c>
      <c r="AR136" s="149"/>
      <c r="AS136" s="142" t="s">
        <v>16108</v>
      </c>
      <c r="AT136" s="142" t="s">
        <v>16109</v>
      </c>
      <c r="AU136" s="142"/>
      <c r="AV136" s="149">
        <v>45785</v>
      </c>
      <c r="AW136" s="142"/>
      <c r="AX136" s="149"/>
      <c r="AY136" s="142" t="str">
        <f t="shared" ref="AY136:AY199" si="10">IF(D136="受託",IF(COUNTA(B136,F136,G136:J136,Z136:AA136)=8,"OK","NG"),"確認対象外")</f>
        <v>NG</v>
      </c>
      <c r="AZ136" s="142" t="b">
        <f t="shared" si="7"/>
        <v>0</v>
      </c>
      <c r="BA136" s="281">
        <f t="shared" si="8"/>
        <v>129</v>
      </c>
      <c r="BB136" s="91" t="s">
        <v>34</v>
      </c>
    </row>
    <row r="137" spans="1:54" ht="102.75" customHeight="1">
      <c r="A137" s="118" t="str">
        <f t="shared" si="5"/>
        <v>サービス停止</v>
      </c>
      <c r="B137" s="139" t="s">
        <v>17234</v>
      </c>
      <c r="C137" s="139" t="str">
        <f>IF(B137="","-",IF(COUNTIF($B$8:B137,B137)=1,"〇","×"))</f>
        <v>〇</v>
      </c>
      <c r="D137" s="140" t="s">
        <v>16081</v>
      </c>
      <c r="E137" s="155" t="s">
        <v>17235</v>
      </c>
      <c r="F137" s="156" t="s">
        <v>16083</v>
      </c>
      <c r="G137" s="142" t="s">
        <v>16084</v>
      </c>
      <c r="H137" s="143" t="s">
        <v>17236</v>
      </c>
      <c r="I137" s="144" t="s">
        <v>16436</v>
      </c>
      <c r="J137" s="144" t="s">
        <v>16552</v>
      </c>
      <c r="K137" s="145" t="s">
        <v>16151</v>
      </c>
      <c r="L137" s="144" t="s">
        <v>16088</v>
      </c>
      <c r="M137" s="144" t="s">
        <v>16089</v>
      </c>
      <c r="N137" s="146" t="s">
        <v>16213</v>
      </c>
      <c r="O137" s="146" t="s">
        <v>16091</v>
      </c>
      <c r="P137" s="146" t="s">
        <v>16092</v>
      </c>
      <c r="Q137" s="146" t="s">
        <v>16093</v>
      </c>
      <c r="R137" s="146" t="s">
        <v>16094</v>
      </c>
      <c r="S137" s="147" t="s">
        <v>16095</v>
      </c>
      <c r="T137" s="146" t="s">
        <v>16096</v>
      </c>
      <c r="U137" s="147" t="s">
        <v>16116</v>
      </c>
      <c r="V137" s="147" t="s">
        <v>16098</v>
      </c>
      <c r="W137" s="142" t="s">
        <v>17237</v>
      </c>
      <c r="X137" s="142" t="s">
        <v>16100</v>
      </c>
      <c r="Y137" s="142"/>
      <c r="Z137" s="148" t="s">
        <v>16101</v>
      </c>
      <c r="AA137" s="149">
        <v>44743</v>
      </c>
      <c r="AB137" s="149" t="s">
        <v>16104</v>
      </c>
      <c r="AC137" s="149" t="s">
        <v>16103</v>
      </c>
      <c r="AD137" s="149" t="s">
        <v>16104</v>
      </c>
      <c r="AE137" s="150"/>
      <c r="AF137" s="150"/>
      <c r="AG137" s="150"/>
      <c r="AH137" s="150"/>
      <c r="AI137" s="142" t="s">
        <v>16104</v>
      </c>
      <c r="AJ137" s="151" t="s">
        <v>16104</v>
      </c>
      <c r="AK137" s="142" t="s">
        <v>16104</v>
      </c>
      <c r="AL137" s="151" t="s">
        <v>16104</v>
      </c>
      <c r="AM137" s="149">
        <v>45674</v>
      </c>
      <c r="AN137" s="154" t="s">
        <v>17238</v>
      </c>
      <c r="AO137" s="153" t="s">
        <v>16106</v>
      </c>
      <c r="AP137" s="154"/>
      <c r="AQ137" s="154" t="s">
        <v>16107</v>
      </c>
      <c r="AR137" s="149"/>
      <c r="AS137" s="142" t="s">
        <v>16108</v>
      </c>
      <c r="AT137" s="142" t="s">
        <v>16109</v>
      </c>
      <c r="AU137" s="142"/>
      <c r="AV137" s="149">
        <v>45785</v>
      </c>
      <c r="AW137" s="142"/>
      <c r="AX137" s="149"/>
      <c r="AY137" s="142" t="str">
        <f t="shared" si="10"/>
        <v>OK</v>
      </c>
      <c r="AZ137" s="142" t="b">
        <f t="shared" si="7"/>
        <v>0</v>
      </c>
      <c r="BA137" s="281">
        <f t="shared" ref="BA137:BA200" si="11">ROW()-7</f>
        <v>130</v>
      </c>
      <c r="BB137" s="91" t="s">
        <v>34</v>
      </c>
    </row>
    <row r="138" spans="1:54" ht="53.25" customHeight="1">
      <c r="A138" s="118" t="str">
        <f t="shared" si="5"/>
        <v>サービス停止</v>
      </c>
      <c r="B138" s="139" t="s">
        <v>95</v>
      </c>
      <c r="C138" s="139" t="str">
        <f>IF(B138="","-",IF(COUNTIF($B$8:B138,B138)=1,"〇","×"))</f>
        <v>〇</v>
      </c>
      <c r="D138" s="140" t="s">
        <v>16081</v>
      </c>
      <c r="E138" s="155" t="s">
        <v>17239</v>
      </c>
      <c r="F138" s="156" t="s">
        <v>16183</v>
      </c>
      <c r="G138" s="142" t="s">
        <v>17240</v>
      </c>
      <c r="H138" s="143" t="s">
        <v>17241</v>
      </c>
      <c r="I138" s="144" t="s">
        <v>16086</v>
      </c>
      <c r="J138" s="144" t="s">
        <v>16270</v>
      </c>
      <c r="K138" s="145" t="s">
        <v>8179</v>
      </c>
      <c r="L138" s="144" t="s">
        <v>17242</v>
      </c>
      <c r="M138" s="144" t="s">
        <v>16168</v>
      </c>
      <c r="N138" s="146" t="s">
        <v>17070</v>
      </c>
      <c r="O138" s="146" t="s">
        <v>17243</v>
      </c>
      <c r="P138" s="146" t="s">
        <v>17020</v>
      </c>
      <c r="Q138" s="146" t="s">
        <v>17244</v>
      </c>
      <c r="R138" s="146" t="s">
        <v>16954</v>
      </c>
      <c r="S138" s="147" t="s">
        <v>16095</v>
      </c>
      <c r="T138" s="146" t="s">
        <v>16174</v>
      </c>
      <c r="U138" s="147" t="s">
        <v>16098</v>
      </c>
      <c r="V138" s="147" t="s">
        <v>16116</v>
      </c>
      <c r="W138" s="142" t="s">
        <v>16264</v>
      </c>
      <c r="X138" s="142" t="s">
        <v>17245</v>
      </c>
      <c r="Y138" s="142" t="s">
        <v>17246</v>
      </c>
      <c r="Z138" s="148" t="s">
        <v>16101</v>
      </c>
      <c r="AA138" s="149">
        <v>44713</v>
      </c>
      <c r="AB138" s="149" t="s">
        <v>16104</v>
      </c>
      <c r="AC138" s="149" t="s">
        <v>16103</v>
      </c>
      <c r="AD138" s="149" t="s">
        <v>16104</v>
      </c>
      <c r="AE138" s="150"/>
      <c r="AF138" s="150"/>
      <c r="AG138" s="150"/>
      <c r="AH138" s="142"/>
      <c r="AI138" s="142" t="s">
        <v>16104</v>
      </c>
      <c r="AJ138" s="151" t="s">
        <v>16104</v>
      </c>
      <c r="AK138" s="142" t="s">
        <v>16104</v>
      </c>
      <c r="AL138" s="151" t="s">
        <v>16104</v>
      </c>
      <c r="AM138" s="149">
        <v>45674</v>
      </c>
      <c r="AN138" s="154" t="s">
        <v>17247</v>
      </c>
      <c r="AO138" s="153" t="s">
        <v>16106</v>
      </c>
      <c r="AP138" s="154"/>
      <c r="AQ138" s="154" t="s">
        <v>16107</v>
      </c>
      <c r="AR138" s="149"/>
      <c r="AS138" s="142" t="s">
        <v>16108</v>
      </c>
      <c r="AT138" s="142" t="s">
        <v>16109</v>
      </c>
      <c r="AU138" s="142"/>
      <c r="AV138" s="149">
        <v>45785</v>
      </c>
      <c r="AW138" s="142"/>
      <c r="AX138" s="149"/>
      <c r="AY138" s="142" t="str">
        <f t="shared" si="10"/>
        <v>OK</v>
      </c>
      <c r="AZ138" s="142" t="b">
        <f t="shared" si="7"/>
        <v>0</v>
      </c>
      <c r="BA138" s="281">
        <f t="shared" si="11"/>
        <v>131</v>
      </c>
      <c r="BB138" s="91" t="s">
        <v>34</v>
      </c>
    </row>
    <row r="139" spans="1:54" ht="53.25" customHeight="1">
      <c r="A139" s="118" t="str">
        <f t="shared" si="5"/>
        <v>サービス停止</v>
      </c>
      <c r="B139" s="139" t="s">
        <v>17248</v>
      </c>
      <c r="C139" s="139" t="str">
        <f>IF(B139="","-",IF(COUNTIF($B$8:B139,B139)=1,"〇","×"))</f>
        <v>〇</v>
      </c>
      <c r="D139" s="140" t="s">
        <v>16081</v>
      </c>
      <c r="E139" s="155" t="s">
        <v>17249</v>
      </c>
      <c r="F139" s="156" t="s">
        <v>17250</v>
      </c>
      <c r="G139" s="142" t="s">
        <v>17251</v>
      </c>
      <c r="H139" s="143" t="s">
        <v>17252</v>
      </c>
      <c r="I139" s="144" t="s">
        <v>16436</v>
      </c>
      <c r="J139" s="144" t="s">
        <v>16552</v>
      </c>
      <c r="K139" s="145" t="s">
        <v>16151</v>
      </c>
      <c r="L139" s="144" t="s">
        <v>16125</v>
      </c>
      <c r="M139" s="144" t="s">
        <v>16380</v>
      </c>
      <c r="N139" s="146" t="s">
        <v>17253</v>
      </c>
      <c r="O139" s="146" t="s">
        <v>17254</v>
      </c>
      <c r="P139" s="146" t="s">
        <v>17242</v>
      </c>
      <c r="Q139" s="146" t="s">
        <v>16174</v>
      </c>
      <c r="R139" s="146" t="s">
        <v>17255</v>
      </c>
      <c r="S139" s="147" t="s">
        <v>16095</v>
      </c>
      <c r="T139" s="146" t="s">
        <v>16174</v>
      </c>
      <c r="U139" s="147" t="s">
        <v>16098</v>
      </c>
      <c r="V139" s="147" t="s">
        <v>16098</v>
      </c>
      <c r="W139" s="142" t="s">
        <v>16264</v>
      </c>
      <c r="X139" s="142" t="s">
        <v>17256</v>
      </c>
      <c r="Y139" s="142" t="s">
        <v>17246</v>
      </c>
      <c r="Z139" s="148" t="s">
        <v>16101</v>
      </c>
      <c r="AA139" s="149">
        <v>44743</v>
      </c>
      <c r="AB139" s="149" t="s">
        <v>16104</v>
      </c>
      <c r="AC139" s="149" t="s">
        <v>16103</v>
      </c>
      <c r="AD139" s="149" t="s">
        <v>16104</v>
      </c>
      <c r="AE139" s="150"/>
      <c r="AF139" s="150"/>
      <c r="AG139" s="150"/>
      <c r="AH139" s="150"/>
      <c r="AI139" s="142" t="s">
        <v>16104</v>
      </c>
      <c r="AJ139" s="151" t="s">
        <v>16104</v>
      </c>
      <c r="AK139" s="142" t="s">
        <v>16104</v>
      </c>
      <c r="AL139" s="151" t="s">
        <v>16104</v>
      </c>
      <c r="AM139" s="149">
        <v>45674</v>
      </c>
      <c r="AN139" s="154" t="s">
        <v>16597</v>
      </c>
      <c r="AO139" s="153" t="s">
        <v>16106</v>
      </c>
      <c r="AP139" s="154"/>
      <c r="AQ139" s="154" t="s">
        <v>16107</v>
      </c>
      <c r="AR139" s="149"/>
      <c r="AS139" s="142" t="s">
        <v>16108</v>
      </c>
      <c r="AT139" s="142" t="s">
        <v>16109</v>
      </c>
      <c r="AU139" s="142"/>
      <c r="AV139" s="149">
        <v>45785</v>
      </c>
      <c r="AW139" s="142"/>
      <c r="AX139" s="149"/>
      <c r="AY139" s="142" t="str">
        <f t="shared" si="10"/>
        <v>OK</v>
      </c>
      <c r="AZ139" s="142" t="b">
        <f t="shared" si="7"/>
        <v>0</v>
      </c>
      <c r="BA139" s="281">
        <f t="shared" si="11"/>
        <v>132</v>
      </c>
      <c r="BB139" s="91" t="s">
        <v>34</v>
      </c>
    </row>
    <row r="140" spans="1:54" ht="53.25" customHeight="1">
      <c r="A140" s="118" t="str">
        <f t="shared" si="5"/>
        <v>サービス停止</v>
      </c>
      <c r="B140" s="139" t="s">
        <v>17257</v>
      </c>
      <c r="C140" s="139" t="str">
        <f>IF(B140="","-",IF(COUNTIF($B$8:B140,B140)=1,"〇","×"))</f>
        <v>〇</v>
      </c>
      <c r="D140" s="140" t="s">
        <v>16081</v>
      </c>
      <c r="E140" s="155" t="s">
        <v>17258</v>
      </c>
      <c r="F140" s="156" t="s">
        <v>16390</v>
      </c>
      <c r="G140" s="142" t="s">
        <v>17259</v>
      </c>
      <c r="H140" s="143" t="s">
        <v>17260</v>
      </c>
      <c r="I140" s="144" t="s">
        <v>16436</v>
      </c>
      <c r="J140" s="144" t="s">
        <v>16454</v>
      </c>
      <c r="K140" s="145" t="s">
        <v>16224</v>
      </c>
      <c r="L140" s="144" t="s">
        <v>16125</v>
      </c>
      <c r="M140" s="144" t="s">
        <v>16113</v>
      </c>
      <c r="N140" s="146" t="s">
        <v>17261</v>
      </c>
      <c r="O140" s="146" t="s">
        <v>17163</v>
      </c>
      <c r="P140" s="146" t="s">
        <v>17242</v>
      </c>
      <c r="Q140" s="146" t="s">
        <v>17262</v>
      </c>
      <c r="R140" s="146" t="s">
        <v>17242</v>
      </c>
      <c r="S140" s="147" t="s">
        <v>16095</v>
      </c>
      <c r="T140" s="146" t="s">
        <v>16174</v>
      </c>
      <c r="U140" s="147" t="s">
        <v>16116</v>
      </c>
      <c r="V140" s="147" t="s">
        <v>16116</v>
      </c>
      <c r="W140" s="142" t="s">
        <v>17021</v>
      </c>
      <c r="X140" s="142" t="s">
        <v>17263</v>
      </c>
      <c r="Y140" s="142" t="s">
        <v>17264</v>
      </c>
      <c r="Z140" s="148" t="s">
        <v>16101</v>
      </c>
      <c r="AA140" s="149">
        <v>44774</v>
      </c>
      <c r="AB140" s="149" t="s">
        <v>16104</v>
      </c>
      <c r="AC140" s="149" t="s">
        <v>16103</v>
      </c>
      <c r="AD140" s="149" t="s">
        <v>16104</v>
      </c>
      <c r="AE140" s="150"/>
      <c r="AF140" s="150"/>
      <c r="AG140" s="150"/>
      <c r="AH140" s="150"/>
      <c r="AI140" s="142" t="s">
        <v>16104</v>
      </c>
      <c r="AJ140" s="151" t="s">
        <v>16104</v>
      </c>
      <c r="AK140" s="142" t="s">
        <v>16104</v>
      </c>
      <c r="AL140" s="151" t="s">
        <v>16104</v>
      </c>
      <c r="AM140" s="149">
        <v>45674</v>
      </c>
      <c r="AN140" s="154" t="s">
        <v>17265</v>
      </c>
      <c r="AO140" s="153" t="s">
        <v>16106</v>
      </c>
      <c r="AP140" s="154"/>
      <c r="AQ140" s="154" t="s">
        <v>16107</v>
      </c>
      <c r="AR140" s="149"/>
      <c r="AS140" s="142" t="s">
        <v>16108</v>
      </c>
      <c r="AT140" s="142" t="s">
        <v>16109</v>
      </c>
      <c r="AU140" s="142"/>
      <c r="AV140" s="149">
        <v>45785</v>
      </c>
      <c r="AW140" s="142"/>
      <c r="AX140" s="149"/>
      <c r="AY140" s="142" t="str">
        <f t="shared" si="10"/>
        <v>OK</v>
      </c>
      <c r="AZ140" s="142" t="b">
        <f t="shared" si="7"/>
        <v>0</v>
      </c>
      <c r="BA140" s="281">
        <f t="shared" si="11"/>
        <v>133</v>
      </c>
      <c r="BB140" s="91" t="s">
        <v>34</v>
      </c>
    </row>
    <row r="141" spans="1:54" ht="53.25" customHeight="1">
      <c r="A141" s="118" t="str">
        <f t="shared" si="5"/>
        <v>サービス停止</v>
      </c>
      <c r="B141" s="139" t="s">
        <v>17266</v>
      </c>
      <c r="C141" s="139" t="str">
        <f>IF(B141="","-",IF(COUNTIF($B$8:B141,B141)=1,"〇","×"))</f>
        <v>〇</v>
      </c>
      <c r="D141" s="140" t="s">
        <v>16081</v>
      </c>
      <c r="E141" s="155" t="s">
        <v>17267</v>
      </c>
      <c r="F141" s="156" t="s">
        <v>17268</v>
      </c>
      <c r="G141" s="142" t="s">
        <v>17269</v>
      </c>
      <c r="H141" s="143" t="s">
        <v>17270</v>
      </c>
      <c r="I141" s="144" t="s">
        <v>16436</v>
      </c>
      <c r="J141" s="144" t="s">
        <v>16454</v>
      </c>
      <c r="K141" s="145" t="s">
        <v>16224</v>
      </c>
      <c r="L141" s="144" t="s">
        <v>16125</v>
      </c>
      <c r="M141" s="144" t="s">
        <v>16113</v>
      </c>
      <c r="N141" s="146" t="s">
        <v>17261</v>
      </c>
      <c r="O141" s="146" t="s">
        <v>17271</v>
      </c>
      <c r="P141" s="146" t="s">
        <v>16393</v>
      </c>
      <c r="Q141" s="146" t="s">
        <v>17262</v>
      </c>
      <c r="R141" s="146" t="s">
        <v>17242</v>
      </c>
      <c r="S141" s="147" t="s">
        <v>16095</v>
      </c>
      <c r="T141" s="146" t="s">
        <v>16174</v>
      </c>
      <c r="U141" s="147" t="s">
        <v>16098</v>
      </c>
      <c r="V141" s="147" t="s">
        <v>16098</v>
      </c>
      <c r="W141" s="142" t="s">
        <v>17021</v>
      </c>
      <c r="X141" s="142" t="s">
        <v>17263</v>
      </c>
      <c r="Y141" s="142"/>
      <c r="Z141" s="148" t="s">
        <v>16101</v>
      </c>
      <c r="AA141" s="149">
        <v>44774</v>
      </c>
      <c r="AB141" s="149" t="s">
        <v>16104</v>
      </c>
      <c r="AC141" s="149" t="s">
        <v>16103</v>
      </c>
      <c r="AD141" s="149" t="s">
        <v>16104</v>
      </c>
      <c r="AE141" s="150"/>
      <c r="AF141" s="150"/>
      <c r="AG141" s="150"/>
      <c r="AH141" s="150"/>
      <c r="AI141" s="142" t="s">
        <v>16104</v>
      </c>
      <c r="AJ141" s="151" t="s">
        <v>16104</v>
      </c>
      <c r="AK141" s="142" t="s">
        <v>16104</v>
      </c>
      <c r="AL141" s="151" t="s">
        <v>16104</v>
      </c>
      <c r="AM141" s="149">
        <v>45674</v>
      </c>
      <c r="AN141" s="154" t="s">
        <v>17272</v>
      </c>
      <c r="AO141" s="153" t="s">
        <v>16106</v>
      </c>
      <c r="AP141" s="154"/>
      <c r="AQ141" s="154" t="s">
        <v>16107</v>
      </c>
      <c r="AR141" s="149"/>
      <c r="AS141" s="142" t="s">
        <v>16108</v>
      </c>
      <c r="AT141" s="142" t="s">
        <v>16109</v>
      </c>
      <c r="AU141" s="142"/>
      <c r="AV141" s="149">
        <v>45785</v>
      </c>
      <c r="AW141" s="142"/>
      <c r="AX141" s="149"/>
      <c r="AY141" s="142" t="str">
        <f t="shared" si="10"/>
        <v>OK</v>
      </c>
      <c r="AZ141" s="142" t="b">
        <f t="shared" si="7"/>
        <v>0</v>
      </c>
      <c r="BA141" s="281">
        <f t="shared" si="11"/>
        <v>134</v>
      </c>
      <c r="BB141" s="91" t="s">
        <v>34</v>
      </c>
    </row>
    <row r="142" spans="1:54" ht="69" customHeight="1">
      <c r="A142" s="118" t="str">
        <f t="shared" ref="A142:A238" si="12">IF(Z142="サービス停止",Z142,"")</f>
        <v>サービス停止</v>
      </c>
      <c r="B142" s="139" t="s">
        <v>17273</v>
      </c>
      <c r="C142" s="139" t="str">
        <f>IF(B142="","-",IF(COUNTIF($B$8:B142,B142)=1,"〇","×"))</f>
        <v>〇</v>
      </c>
      <c r="D142" s="140" t="s">
        <v>16081</v>
      </c>
      <c r="E142" s="155" t="s">
        <v>17274</v>
      </c>
      <c r="F142" s="156" t="s">
        <v>16083</v>
      </c>
      <c r="G142" s="142" t="s">
        <v>17275</v>
      </c>
      <c r="H142" s="143" t="s">
        <v>17276</v>
      </c>
      <c r="I142" s="144" t="s">
        <v>16436</v>
      </c>
      <c r="J142" s="144" t="s">
        <v>16542</v>
      </c>
      <c r="K142" s="145" t="s">
        <v>16437</v>
      </c>
      <c r="L142" s="144" t="s">
        <v>16125</v>
      </c>
      <c r="M142" s="144" t="s">
        <v>16152</v>
      </c>
      <c r="N142" s="146" t="s">
        <v>17277</v>
      </c>
      <c r="O142" s="146" t="s">
        <v>17146</v>
      </c>
      <c r="P142" s="146" t="s">
        <v>16393</v>
      </c>
      <c r="Q142" s="146" t="s">
        <v>16174</v>
      </c>
      <c r="R142" s="146" t="s">
        <v>17064</v>
      </c>
      <c r="S142" s="147" t="s">
        <v>16095</v>
      </c>
      <c r="T142" s="146" t="s">
        <v>16174</v>
      </c>
      <c r="U142" s="147" t="s">
        <v>16098</v>
      </c>
      <c r="V142" s="147" t="s">
        <v>16116</v>
      </c>
      <c r="W142" s="142" t="s">
        <v>17021</v>
      </c>
      <c r="X142" s="142" t="s">
        <v>17278</v>
      </c>
      <c r="Y142" s="142"/>
      <c r="Z142" s="148" t="s">
        <v>16101</v>
      </c>
      <c r="AA142" s="149">
        <v>44805</v>
      </c>
      <c r="AB142" s="149" t="s">
        <v>16104</v>
      </c>
      <c r="AC142" s="149" t="s">
        <v>16103</v>
      </c>
      <c r="AD142" s="149" t="s">
        <v>16104</v>
      </c>
      <c r="AE142" s="150"/>
      <c r="AF142" s="150"/>
      <c r="AG142" s="150"/>
      <c r="AH142" s="150"/>
      <c r="AI142" s="142" t="s">
        <v>16104</v>
      </c>
      <c r="AJ142" s="151" t="s">
        <v>16104</v>
      </c>
      <c r="AK142" s="142" t="s">
        <v>16104</v>
      </c>
      <c r="AL142" s="151" t="s">
        <v>16104</v>
      </c>
      <c r="AM142" s="149">
        <v>45674</v>
      </c>
      <c r="AN142" s="154" t="s">
        <v>17279</v>
      </c>
      <c r="AO142" s="153" t="s">
        <v>16106</v>
      </c>
      <c r="AP142" s="154"/>
      <c r="AQ142" s="154" t="s">
        <v>16107</v>
      </c>
      <c r="AR142" s="149"/>
      <c r="AS142" s="142" t="s">
        <v>16108</v>
      </c>
      <c r="AT142" s="142" t="s">
        <v>16109</v>
      </c>
      <c r="AU142" s="142"/>
      <c r="AV142" s="149">
        <v>45785</v>
      </c>
      <c r="AW142" s="142"/>
      <c r="AX142" s="149"/>
      <c r="AY142" s="142" t="str">
        <f t="shared" si="10"/>
        <v>OK</v>
      </c>
      <c r="AZ142" s="142" t="b">
        <f t="shared" ref="AZ142:AZ238" si="13">ISNUMBER(AJ142)</f>
        <v>0</v>
      </c>
      <c r="BA142" s="281">
        <f t="shared" si="11"/>
        <v>135</v>
      </c>
      <c r="BB142" s="91" t="s">
        <v>34</v>
      </c>
    </row>
    <row r="143" spans="1:54" ht="53.25" customHeight="1">
      <c r="A143" s="118" t="str">
        <f t="shared" ca="1" si="12"/>
        <v/>
      </c>
      <c r="B143" s="139" t="s">
        <v>17280</v>
      </c>
      <c r="C143" s="139" t="str">
        <f>IF(B143="","-",IF(COUNTIF($B$8:B143,B143)=1,"〇","×"))</f>
        <v>〇</v>
      </c>
      <c r="D143" s="140" t="s">
        <v>16081</v>
      </c>
      <c r="E143" s="155" t="s">
        <v>17281</v>
      </c>
      <c r="F143" s="156" t="s">
        <v>16083</v>
      </c>
      <c r="G143" s="142" t="s">
        <v>17282</v>
      </c>
      <c r="H143" s="143" t="s">
        <v>17283</v>
      </c>
      <c r="I143" s="144" t="s">
        <v>16086</v>
      </c>
      <c r="J143" s="144" t="s">
        <v>16167</v>
      </c>
      <c r="K143" s="145" t="str">
        <f>IFERROR(VLOOKUP([9]サービス一覧!J143,[9]List!$M$3:$N$24,2,FALSE)&amp;"","")</f>
        <v>hiroyuki.yoshida</v>
      </c>
      <c r="L143" s="144" t="s">
        <v>16125</v>
      </c>
      <c r="M143" s="144" t="s">
        <v>16152</v>
      </c>
      <c r="N143" s="146" t="s">
        <v>17284</v>
      </c>
      <c r="O143" s="146" t="s">
        <v>16897</v>
      </c>
      <c r="P143" s="146" t="s">
        <v>16954</v>
      </c>
      <c r="Q143" s="146" t="s">
        <v>17244</v>
      </c>
      <c r="R143" s="146" t="s">
        <v>16954</v>
      </c>
      <c r="S143" s="147" t="s">
        <v>16095</v>
      </c>
      <c r="T143" s="146" t="s">
        <v>16174</v>
      </c>
      <c r="U143" s="147" t="s">
        <v>16098</v>
      </c>
      <c r="V143" s="147" t="s">
        <v>16116</v>
      </c>
      <c r="W143" s="142" t="s">
        <v>17021</v>
      </c>
      <c r="X143" s="142" t="s">
        <v>17285</v>
      </c>
      <c r="Y143" s="142"/>
      <c r="Z143" s="148" t="str">
        <f ca="1">IF(AC143="",IF(AA143="","",IF(TODAY()&gt;=AA143,"サービス開始",IF(TODAY()&lt;AA143,"本稼働前",""))),IF(TODAY()&gt;=AC143,"サービス停止",IF(AA143="","",IF(TODAY()&gt;=AA143,"サービス開始",IF(TODAY()&lt;AA143,"本稼働前","")))))</f>
        <v>サービス開始</v>
      </c>
      <c r="AA143" s="149">
        <v>44835</v>
      </c>
      <c r="AB143" s="149" t="s">
        <v>16104</v>
      </c>
      <c r="AC143" s="149"/>
      <c r="AD143" s="149"/>
      <c r="AE143" s="150"/>
      <c r="AF143" s="150"/>
      <c r="AG143" s="150"/>
      <c r="AH143" s="150"/>
      <c r="AI143" s="142" t="s">
        <v>17071</v>
      </c>
      <c r="AJ143" s="151">
        <v>1</v>
      </c>
      <c r="AK143" s="142" t="s">
        <v>16104</v>
      </c>
      <c r="AL143" s="151" t="s">
        <v>16104</v>
      </c>
      <c r="AM143" s="149">
        <v>45674</v>
      </c>
      <c r="AN143" s="154" t="s">
        <v>17286</v>
      </c>
      <c r="AO143" s="160" t="s">
        <v>16106</v>
      </c>
      <c r="AP143" s="154"/>
      <c r="AQ143" s="154" t="s">
        <v>16137</v>
      </c>
      <c r="AR143" s="149"/>
      <c r="AS143" s="142" t="s">
        <v>16138</v>
      </c>
      <c r="AT143" s="142" t="s">
        <v>16139</v>
      </c>
      <c r="AU143" s="142"/>
      <c r="AV143" s="149">
        <v>45785</v>
      </c>
      <c r="AW143" s="142"/>
      <c r="AX143" s="149"/>
      <c r="AY143" s="142" t="str">
        <f t="shared" ca="1" si="10"/>
        <v>OK</v>
      </c>
      <c r="AZ143" s="142" t="b">
        <f t="shared" si="13"/>
        <v>1</v>
      </c>
      <c r="BA143" s="281">
        <f t="shared" si="11"/>
        <v>136</v>
      </c>
      <c r="BB143" s="91" t="s">
        <v>34</v>
      </c>
    </row>
    <row r="144" spans="1:54" ht="53.25" customHeight="1">
      <c r="A144" s="118" t="str">
        <f t="shared" ca="1" si="12"/>
        <v>サービス停止</v>
      </c>
      <c r="B144" s="139" t="s">
        <v>17287</v>
      </c>
      <c r="C144" s="139" t="str">
        <f>IF(B144="","-",IF(COUNTIF($B$8:B144,B144)=1,"〇","×"))</f>
        <v>〇</v>
      </c>
      <c r="D144" s="140" t="s">
        <v>16081</v>
      </c>
      <c r="E144" s="155" t="s">
        <v>16102</v>
      </c>
      <c r="F144" s="156" t="s">
        <v>16318</v>
      </c>
      <c r="G144" s="142" t="s">
        <v>17288</v>
      </c>
      <c r="H144" s="143" t="s">
        <v>17289</v>
      </c>
      <c r="I144" s="144" t="s">
        <v>16206</v>
      </c>
      <c r="J144" s="144" t="s">
        <v>17290</v>
      </c>
      <c r="K144" s="145" t="s">
        <v>17291</v>
      </c>
      <c r="L144" s="144" t="s">
        <v>16125</v>
      </c>
      <c r="M144" s="144" t="s">
        <v>16089</v>
      </c>
      <c r="N144" s="146" t="s">
        <v>17292</v>
      </c>
      <c r="O144" s="146" t="s">
        <v>17293</v>
      </c>
      <c r="P144" s="146" t="s">
        <v>16393</v>
      </c>
      <c r="Q144" s="146" t="s">
        <v>16174</v>
      </c>
      <c r="R144" s="146" t="s">
        <v>17294</v>
      </c>
      <c r="S144" s="147" t="s">
        <v>16095</v>
      </c>
      <c r="T144" s="146" t="s">
        <v>17295</v>
      </c>
      <c r="U144" s="147" t="s">
        <v>16116</v>
      </c>
      <c r="V144" s="147" t="s">
        <v>16098</v>
      </c>
      <c r="W144" s="142" t="s">
        <v>16470</v>
      </c>
      <c r="X144" s="142" t="s">
        <v>17296</v>
      </c>
      <c r="Y144" s="142" t="s">
        <v>17297</v>
      </c>
      <c r="Z144" s="148" t="str">
        <f ca="1">IF(AC144="",IF(AA144="","",IF(TODAY()&gt;=AA144,"サービス開始",IF(TODAY()&lt;AA144,"本稼働前",""))),IF(TODAY()&gt;=AC144,"サービス停止",IF(AA144="","",IF(TODAY()&gt;=AA144,"サービス開始",IF(TODAY()&lt;AA144,"本稼働前","")))))</f>
        <v>サービス停止</v>
      </c>
      <c r="AA144" s="149">
        <v>44805</v>
      </c>
      <c r="AB144" s="149" t="s">
        <v>16104</v>
      </c>
      <c r="AC144" s="149">
        <v>45970</v>
      </c>
      <c r="AD144" s="149" t="s">
        <v>16104</v>
      </c>
      <c r="AE144" s="150"/>
      <c r="AF144" s="150"/>
      <c r="AG144" s="150"/>
      <c r="AH144" s="150"/>
      <c r="AI144" s="142" t="s">
        <v>16472</v>
      </c>
      <c r="AJ144" s="151">
        <v>1</v>
      </c>
      <c r="AK144" s="142" t="s">
        <v>16104</v>
      </c>
      <c r="AL144" s="151" t="s">
        <v>16104</v>
      </c>
      <c r="AM144" s="149">
        <v>45674</v>
      </c>
      <c r="AN144" s="154" t="s">
        <v>17298</v>
      </c>
      <c r="AO144" s="153" t="s">
        <v>16106</v>
      </c>
      <c r="AP144" s="154"/>
      <c r="AQ144" s="154" t="s">
        <v>16328</v>
      </c>
      <c r="AR144" s="149"/>
      <c r="AS144" s="142" t="s">
        <v>16329</v>
      </c>
      <c r="AT144" s="142" t="s">
        <v>16330</v>
      </c>
      <c r="AU144" s="142"/>
      <c r="AV144" s="149">
        <v>45785</v>
      </c>
      <c r="AW144" s="142" t="s">
        <v>16280</v>
      </c>
      <c r="AX144" s="149"/>
      <c r="AY144" s="142" t="str">
        <f t="shared" ca="1" si="10"/>
        <v>OK</v>
      </c>
      <c r="AZ144" s="142" t="b">
        <f t="shared" si="13"/>
        <v>1</v>
      </c>
      <c r="BA144" s="281">
        <f t="shared" si="11"/>
        <v>137</v>
      </c>
      <c r="BB144" s="91" t="s">
        <v>34</v>
      </c>
    </row>
    <row r="145" spans="1:54" ht="53.25" customHeight="1">
      <c r="A145" s="118" t="str">
        <f t="shared" si="12"/>
        <v>サービス停止</v>
      </c>
      <c r="B145" s="139" t="s">
        <v>17299</v>
      </c>
      <c r="C145" s="139" t="str">
        <f>IF(B145="","-",IF(COUNTIF($B$8:B145,B145)=1,"〇","×"))</f>
        <v>〇</v>
      </c>
      <c r="D145" s="140" t="s">
        <v>16081</v>
      </c>
      <c r="E145" s="155" t="s">
        <v>16102</v>
      </c>
      <c r="F145" s="156" t="s">
        <v>16164</v>
      </c>
      <c r="G145" s="142" t="s">
        <v>17300</v>
      </c>
      <c r="H145" s="143" t="s">
        <v>16721</v>
      </c>
      <c r="I145" s="144" t="s">
        <v>16436</v>
      </c>
      <c r="J145" s="144" t="s">
        <v>16552</v>
      </c>
      <c r="K145" s="145" t="s">
        <v>16151</v>
      </c>
      <c r="L145" s="144" t="s">
        <v>16125</v>
      </c>
      <c r="M145" s="144" t="s">
        <v>16152</v>
      </c>
      <c r="N145" s="146" t="s">
        <v>16723</v>
      </c>
      <c r="O145" s="146" t="s">
        <v>16724</v>
      </c>
      <c r="P145" s="146" t="s">
        <v>16155</v>
      </c>
      <c r="Q145" s="146" t="s">
        <v>17301</v>
      </c>
      <c r="R145" s="146" t="s">
        <v>16725</v>
      </c>
      <c r="S145" s="147" t="s">
        <v>16095</v>
      </c>
      <c r="T145" s="146" t="s">
        <v>17302</v>
      </c>
      <c r="U145" s="147" t="s">
        <v>16098</v>
      </c>
      <c r="V145" s="147" t="s">
        <v>16158</v>
      </c>
      <c r="W145" s="142" t="s">
        <v>17303</v>
      </c>
      <c r="X145" s="142" t="s">
        <v>17304</v>
      </c>
      <c r="Y145" s="142"/>
      <c r="Z145" s="148" t="s">
        <v>16101</v>
      </c>
      <c r="AA145" s="149">
        <v>44866</v>
      </c>
      <c r="AB145" s="149" t="s">
        <v>16104</v>
      </c>
      <c r="AC145" s="149" t="s">
        <v>16103</v>
      </c>
      <c r="AD145" s="149" t="s">
        <v>16104</v>
      </c>
      <c r="AE145" s="150"/>
      <c r="AF145" s="150"/>
      <c r="AG145" s="150"/>
      <c r="AH145" s="150"/>
      <c r="AI145" s="142" t="s">
        <v>16104</v>
      </c>
      <c r="AJ145" s="151" t="s">
        <v>16104</v>
      </c>
      <c r="AK145" s="142" t="s">
        <v>16104</v>
      </c>
      <c r="AL145" s="151" t="s">
        <v>16104</v>
      </c>
      <c r="AM145" s="149">
        <v>45674</v>
      </c>
      <c r="AN145" s="154" t="s">
        <v>17305</v>
      </c>
      <c r="AO145" s="153" t="s">
        <v>16106</v>
      </c>
      <c r="AP145" s="154"/>
      <c r="AQ145" s="154" t="s">
        <v>16107</v>
      </c>
      <c r="AR145" s="149"/>
      <c r="AS145" s="142" t="s">
        <v>16108</v>
      </c>
      <c r="AT145" s="142" t="s">
        <v>16109</v>
      </c>
      <c r="AU145" s="142"/>
      <c r="AV145" s="149">
        <v>45785</v>
      </c>
      <c r="AW145" s="142"/>
      <c r="AX145" s="149"/>
      <c r="AY145" s="142" t="str">
        <f t="shared" si="10"/>
        <v>OK</v>
      </c>
      <c r="AZ145" s="142" t="b">
        <f t="shared" si="13"/>
        <v>0</v>
      </c>
      <c r="BA145" s="281">
        <f t="shared" si="11"/>
        <v>138</v>
      </c>
      <c r="BB145" s="91" t="s">
        <v>34</v>
      </c>
    </row>
    <row r="146" spans="1:54" ht="53.25" customHeight="1">
      <c r="A146" s="118" t="str">
        <f t="shared" ca="1" si="12"/>
        <v/>
      </c>
      <c r="B146" s="139" t="s">
        <v>3226</v>
      </c>
      <c r="C146" s="139" t="str">
        <f>IF(B146="","-",IF(COUNTIF($B$8:B146,B146)=1,"〇","×"))</f>
        <v>〇</v>
      </c>
      <c r="D146" s="140" t="s">
        <v>16081</v>
      </c>
      <c r="E146" s="155" t="s">
        <v>16102</v>
      </c>
      <c r="F146" s="156" t="s">
        <v>16883</v>
      </c>
      <c r="G146" s="142" t="s">
        <v>17306</v>
      </c>
      <c r="H146" s="143" t="s">
        <v>17307</v>
      </c>
      <c r="I146" s="144" t="s">
        <v>16086</v>
      </c>
      <c r="J146" s="144" t="s">
        <v>16270</v>
      </c>
      <c r="K146" s="145" t="s">
        <v>8179</v>
      </c>
      <c r="L146" s="144" t="s">
        <v>17308</v>
      </c>
      <c r="M146" s="144" t="s">
        <v>17309</v>
      </c>
      <c r="N146" s="146" t="s">
        <v>17310</v>
      </c>
      <c r="O146" s="146" t="s">
        <v>17311</v>
      </c>
      <c r="P146" s="146" t="s">
        <v>17312</v>
      </c>
      <c r="Q146" s="146" t="s">
        <v>16940</v>
      </c>
      <c r="R146" s="146" t="s">
        <v>17312</v>
      </c>
      <c r="S146" s="147" t="s">
        <v>17313</v>
      </c>
      <c r="T146" s="146" t="s">
        <v>16940</v>
      </c>
      <c r="U146" s="147" t="s">
        <v>16098</v>
      </c>
      <c r="V146" s="147" t="s">
        <v>16116</v>
      </c>
      <c r="W146" s="142" t="s">
        <v>17164</v>
      </c>
      <c r="X146" s="142" t="s">
        <v>17165</v>
      </c>
      <c r="Y146" s="142"/>
      <c r="Z146" s="148" t="str">
        <f ca="1">IF(AC146="",IF(AA146="","",IF(TODAY()&gt;=AA146,"サービス開始",IF(TODAY()&lt;AA146,"本稼働前",""))),IF(TODAY()&gt;=AC146,"サービス停止",IF(AA146="","",IF(TODAY()&gt;=AA146,"サービス開始",IF(TODAY()&lt;AA146,"本稼働前","")))))</f>
        <v>サービス開始</v>
      </c>
      <c r="AA146" s="149">
        <v>44866</v>
      </c>
      <c r="AB146" s="149" t="s">
        <v>16104</v>
      </c>
      <c r="AC146" s="149"/>
      <c r="AD146" s="149"/>
      <c r="AE146" s="150"/>
      <c r="AF146" s="150"/>
      <c r="AG146" s="142"/>
      <c r="AH146" s="142"/>
      <c r="AI146" s="142" t="s">
        <v>17071</v>
      </c>
      <c r="AJ146" s="151">
        <v>1</v>
      </c>
      <c r="AK146" s="142" t="s">
        <v>16104</v>
      </c>
      <c r="AL146" s="151" t="s">
        <v>16104</v>
      </c>
      <c r="AM146" s="149">
        <v>45674</v>
      </c>
      <c r="AN146" s="154" t="s">
        <v>17314</v>
      </c>
      <c r="AO146" s="160" t="s">
        <v>16106</v>
      </c>
      <c r="AP146" s="154"/>
      <c r="AQ146" s="154" t="s">
        <v>16137</v>
      </c>
      <c r="AR146" s="149"/>
      <c r="AS146" s="142" t="s">
        <v>16138</v>
      </c>
      <c r="AT146" s="142" t="s">
        <v>16139</v>
      </c>
      <c r="AU146" s="142"/>
      <c r="AV146" s="149">
        <v>45785</v>
      </c>
      <c r="AW146" s="142"/>
      <c r="AX146" s="149"/>
      <c r="AY146" s="142" t="str">
        <f t="shared" ca="1" si="10"/>
        <v>OK</v>
      </c>
      <c r="AZ146" s="142" t="b">
        <f t="shared" si="13"/>
        <v>1</v>
      </c>
      <c r="BA146" s="281">
        <f t="shared" si="11"/>
        <v>139</v>
      </c>
      <c r="BB146" s="91" t="s">
        <v>34</v>
      </c>
    </row>
    <row r="147" spans="1:54" ht="53.25" customHeight="1">
      <c r="A147" s="118" t="str">
        <f t="shared" si="12"/>
        <v>サービス停止</v>
      </c>
      <c r="B147" s="139" t="s">
        <v>6690</v>
      </c>
      <c r="C147" s="139" t="str">
        <f>IF(B147="","-",IF(COUNTIF($B$8:B147,B147)=1,"〇","×"))</f>
        <v>〇</v>
      </c>
      <c r="D147" s="140" t="s">
        <v>16081</v>
      </c>
      <c r="E147" s="155" t="s">
        <v>16102</v>
      </c>
      <c r="F147" s="156" t="s">
        <v>17268</v>
      </c>
      <c r="G147" s="142" t="s">
        <v>17269</v>
      </c>
      <c r="H147" s="143" t="s">
        <v>17270</v>
      </c>
      <c r="I147" s="144" t="s">
        <v>16086</v>
      </c>
      <c r="J147" s="144" t="s">
        <v>16270</v>
      </c>
      <c r="K147" s="145" t="s">
        <v>8179</v>
      </c>
      <c r="L147" s="144" t="s">
        <v>16125</v>
      </c>
      <c r="M147" s="144" t="s">
        <v>16113</v>
      </c>
      <c r="N147" s="146" t="s">
        <v>17261</v>
      </c>
      <c r="O147" s="146" t="s">
        <v>17271</v>
      </c>
      <c r="P147" s="146" t="s">
        <v>16393</v>
      </c>
      <c r="Q147" s="146" t="s">
        <v>17315</v>
      </c>
      <c r="R147" s="146" t="s">
        <v>16393</v>
      </c>
      <c r="S147" s="147" t="s">
        <v>16095</v>
      </c>
      <c r="T147" s="146" t="s">
        <v>17295</v>
      </c>
      <c r="U147" s="147" t="s">
        <v>16098</v>
      </c>
      <c r="V147" s="147" t="s">
        <v>16098</v>
      </c>
      <c r="W147" s="142" t="s">
        <v>17071</v>
      </c>
      <c r="X147" s="142" t="s">
        <v>17316</v>
      </c>
      <c r="Y147" s="142" t="s">
        <v>17264</v>
      </c>
      <c r="Z147" s="148" t="s">
        <v>16101</v>
      </c>
      <c r="AA147" s="149">
        <v>44866</v>
      </c>
      <c r="AB147" s="149" t="s">
        <v>16104</v>
      </c>
      <c r="AC147" s="149" t="s">
        <v>16103</v>
      </c>
      <c r="AD147" s="149" t="s">
        <v>16104</v>
      </c>
      <c r="AE147" s="150"/>
      <c r="AF147" s="150"/>
      <c r="AG147" s="142"/>
      <c r="AH147" s="142"/>
      <c r="AI147" s="142" t="s">
        <v>16104</v>
      </c>
      <c r="AJ147" s="151" t="s">
        <v>16104</v>
      </c>
      <c r="AK147" s="142" t="s">
        <v>16104</v>
      </c>
      <c r="AL147" s="151" t="s">
        <v>16104</v>
      </c>
      <c r="AM147" s="149">
        <v>45674</v>
      </c>
      <c r="AN147" s="154" t="s">
        <v>17317</v>
      </c>
      <c r="AO147" s="153" t="s">
        <v>16106</v>
      </c>
      <c r="AP147" s="154"/>
      <c r="AQ147" s="154" t="s">
        <v>16107</v>
      </c>
      <c r="AR147" s="149"/>
      <c r="AS147" s="142" t="s">
        <v>16108</v>
      </c>
      <c r="AT147" s="142" t="s">
        <v>16109</v>
      </c>
      <c r="AU147" s="142"/>
      <c r="AV147" s="149">
        <v>45785</v>
      </c>
      <c r="AW147" s="142"/>
      <c r="AX147" s="149"/>
      <c r="AY147" s="142" t="str">
        <f t="shared" si="10"/>
        <v>OK</v>
      </c>
      <c r="AZ147" s="142" t="b">
        <f t="shared" si="13"/>
        <v>0</v>
      </c>
      <c r="BA147" s="281">
        <f t="shared" si="11"/>
        <v>140</v>
      </c>
      <c r="BB147" s="91" t="s">
        <v>34</v>
      </c>
    </row>
    <row r="148" spans="1:54" ht="53.25" customHeight="1">
      <c r="A148" s="118" t="str">
        <f t="shared" ca="1" si="12"/>
        <v/>
      </c>
      <c r="B148" s="139" t="s">
        <v>17318</v>
      </c>
      <c r="C148" s="139" t="str">
        <f>IF(B148="","-",IF(COUNTIF($B$8:B148,B148)=1,"〇","×"))</f>
        <v>〇</v>
      </c>
      <c r="D148" s="140" t="s">
        <v>16081</v>
      </c>
      <c r="E148" s="155" t="s">
        <v>16102</v>
      </c>
      <c r="F148" s="156" t="s">
        <v>16120</v>
      </c>
      <c r="G148" s="142" t="s">
        <v>17319</v>
      </c>
      <c r="H148" s="143" t="s">
        <v>17320</v>
      </c>
      <c r="I148" s="144" t="s">
        <v>16086</v>
      </c>
      <c r="J148" s="144" t="s">
        <v>16123</v>
      </c>
      <c r="K148" s="145" t="s">
        <v>16124</v>
      </c>
      <c r="L148" s="144" t="s">
        <v>16125</v>
      </c>
      <c r="M148" s="144" t="s">
        <v>16089</v>
      </c>
      <c r="N148" s="146" t="s">
        <v>17295</v>
      </c>
      <c r="O148" s="146" t="s">
        <v>17321</v>
      </c>
      <c r="P148" s="146" t="s">
        <v>16602</v>
      </c>
      <c r="Q148" s="146" t="s">
        <v>17322</v>
      </c>
      <c r="R148" s="146" t="s">
        <v>16145</v>
      </c>
      <c r="S148" s="147" t="s">
        <v>16095</v>
      </c>
      <c r="T148" s="146" t="s">
        <v>17323</v>
      </c>
      <c r="U148" s="147" t="s">
        <v>16116</v>
      </c>
      <c r="V148" s="147" t="s">
        <v>16098</v>
      </c>
      <c r="W148" s="142" t="s">
        <v>17324</v>
      </c>
      <c r="X148" s="142" t="s">
        <v>17325</v>
      </c>
      <c r="Y148" s="142"/>
      <c r="Z148" s="148" t="str">
        <f ca="1">IF(AC148="",IF(AA148="","",IF(TODAY()&gt;=AA148,"サービス開始",IF(TODAY()&lt;AA148,"本稼働前",""))),IF(TODAY()&gt;=AC148,"サービス停止",IF(AA148="","",IF(TODAY()&gt;=AA148,"サービス開始",IF(TODAY()&lt;AA148,"本稼働前","")))))</f>
        <v>サービス開始</v>
      </c>
      <c r="AA148" s="149">
        <v>44927</v>
      </c>
      <c r="AB148" s="149" t="s">
        <v>16104</v>
      </c>
      <c r="AC148" s="149"/>
      <c r="AD148" s="149"/>
      <c r="AE148" s="150"/>
      <c r="AF148" s="150"/>
      <c r="AG148" s="150" t="s">
        <v>17326</v>
      </c>
      <c r="AH148" s="146" t="s">
        <v>17327</v>
      </c>
      <c r="AI148" s="142" t="s">
        <v>16135</v>
      </c>
      <c r="AJ148" s="151">
        <v>1</v>
      </c>
      <c r="AK148" s="142" t="s">
        <v>16104</v>
      </c>
      <c r="AL148" s="151" t="s">
        <v>16104</v>
      </c>
      <c r="AM148" s="149">
        <v>45674</v>
      </c>
      <c r="AN148" s="154" t="s">
        <v>17328</v>
      </c>
      <c r="AO148" s="160" t="s">
        <v>16106</v>
      </c>
      <c r="AP148" s="154"/>
      <c r="AQ148" s="154" t="s">
        <v>16137</v>
      </c>
      <c r="AR148" s="149"/>
      <c r="AS148" s="142" t="s">
        <v>16138</v>
      </c>
      <c r="AT148" s="142" t="s">
        <v>16139</v>
      </c>
      <c r="AU148" s="142"/>
      <c r="AV148" s="149">
        <v>45785</v>
      </c>
      <c r="AW148" s="142"/>
      <c r="AX148" s="149"/>
      <c r="AY148" s="142" t="str">
        <f t="shared" ca="1" si="10"/>
        <v>OK</v>
      </c>
      <c r="AZ148" s="142" t="b">
        <f t="shared" si="13"/>
        <v>1</v>
      </c>
      <c r="BA148" s="281">
        <f t="shared" si="11"/>
        <v>141</v>
      </c>
      <c r="BB148" s="91" t="s">
        <v>34</v>
      </c>
    </row>
    <row r="149" spans="1:54" ht="53.25" customHeight="1">
      <c r="A149" s="118" t="str">
        <f t="shared" ca="1" si="12"/>
        <v/>
      </c>
      <c r="B149" s="139" t="s">
        <v>17329</v>
      </c>
      <c r="C149" s="139" t="str">
        <f>IF(B149="","-",IF(COUNTIF($B$8:B149,B149)=1,"〇","×"))</f>
        <v>〇</v>
      </c>
      <c r="D149" s="140" t="s">
        <v>16081</v>
      </c>
      <c r="E149" s="155" t="s">
        <v>16102</v>
      </c>
      <c r="F149" s="156" t="s">
        <v>16142</v>
      </c>
      <c r="G149" s="142" t="s">
        <v>17330</v>
      </c>
      <c r="H149" s="143" t="s">
        <v>17331</v>
      </c>
      <c r="I149" s="144" t="s">
        <v>16086</v>
      </c>
      <c r="J149" s="144" t="s">
        <v>16123</v>
      </c>
      <c r="K149" s="145" t="s">
        <v>16124</v>
      </c>
      <c r="L149" s="144" t="s">
        <v>16125</v>
      </c>
      <c r="M149" s="144" t="s">
        <v>16089</v>
      </c>
      <c r="N149" s="146" t="s">
        <v>17295</v>
      </c>
      <c r="O149" s="146" t="s">
        <v>17332</v>
      </c>
      <c r="P149" s="146" t="s">
        <v>16602</v>
      </c>
      <c r="Q149" s="146" t="s">
        <v>17322</v>
      </c>
      <c r="R149" s="146" t="s">
        <v>16145</v>
      </c>
      <c r="S149" s="147" t="s">
        <v>16095</v>
      </c>
      <c r="T149" s="146" t="s">
        <v>17323</v>
      </c>
      <c r="U149" s="147" t="s">
        <v>16116</v>
      </c>
      <c r="V149" s="147" t="s">
        <v>16098</v>
      </c>
      <c r="W149" s="142" t="s">
        <v>17324</v>
      </c>
      <c r="X149" s="142" t="s">
        <v>17325</v>
      </c>
      <c r="Y149" s="142"/>
      <c r="Z149" s="148" t="str">
        <f ca="1">IF(AC149="",IF(AA149="","",IF(TODAY()&gt;=AA149,"サービス開始",IF(TODAY()&lt;AA149,"本稼働前",""))),IF(TODAY()&gt;=AC149,"サービス停止",IF(AA149="","",IF(TODAY()&gt;=AA149,"サービス開始",IF(TODAY()&lt;AA149,"本稼働前","")))))</f>
        <v>サービス開始</v>
      </c>
      <c r="AA149" s="149">
        <v>44927</v>
      </c>
      <c r="AB149" s="149" t="s">
        <v>16104</v>
      </c>
      <c r="AC149" s="149"/>
      <c r="AD149" s="149"/>
      <c r="AE149" s="150"/>
      <c r="AF149" s="150"/>
      <c r="AG149" s="150" t="s">
        <v>17326</v>
      </c>
      <c r="AH149" s="146" t="s">
        <v>17327</v>
      </c>
      <c r="AI149" s="142" t="s">
        <v>16135</v>
      </c>
      <c r="AJ149" s="151">
        <v>1</v>
      </c>
      <c r="AK149" s="142" t="s">
        <v>16104</v>
      </c>
      <c r="AL149" s="151" t="s">
        <v>16104</v>
      </c>
      <c r="AM149" s="149">
        <v>45674</v>
      </c>
      <c r="AN149" s="154" t="s">
        <v>17333</v>
      </c>
      <c r="AO149" s="160" t="s">
        <v>16106</v>
      </c>
      <c r="AP149" s="154"/>
      <c r="AQ149" s="154" t="s">
        <v>16137</v>
      </c>
      <c r="AR149" s="149"/>
      <c r="AS149" s="142" t="s">
        <v>16138</v>
      </c>
      <c r="AT149" s="142" t="s">
        <v>16139</v>
      </c>
      <c r="AU149" s="142"/>
      <c r="AV149" s="149">
        <v>45785</v>
      </c>
      <c r="AW149" s="142"/>
      <c r="AX149" s="149"/>
      <c r="AY149" s="142" t="str">
        <f t="shared" ca="1" si="10"/>
        <v>OK</v>
      </c>
      <c r="AZ149" s="142" t="b">
        <f t="shared" si="13"/>
        <v>1</v>
      </c>
      <c r="BA149" s="281">
        <f t="shared" si="11"/>
        <v>142</v>
      </c>
      <c r="BB149" s="91" t="s">
        <v>34</v>
      </c>
    </row>
    <row r="150" spans="1:54" ht="53.25" customHeight="1">
      <c r="A150" s="118" t="str">
        <f t="shared" ca="1" si="12"/>
        <v/>
      </c>
      <c r="B150" s="139" t="s">
        <v>17334</v>
      </c>
      <c r="C150" s="139" t="str">
        <f>IF(B150="","-",IF(COUNTIF($B$8:B150,B150)=1,"〇","×"))</f>
        <v>〇</v>
      </c>
      <c r="D150" s="140" t="s">
        <v>16081</v>
      </c>
      <c r="E150" s="155" t="s">
        <v>16102</v>
      </c>
      <c r="F150" s="156" t="s">
        <v>17335</v>
      </c>
      <c r="G150" s="142" t="s">
        <v>17336</v>
      </c>
      <c r="H150" s="143" t="s">
        <v>17337</v>
      </c>
      <c r="I150" s="144" t="s">
        <v>16086</v>
      </c>
      <c r="J150" s="144" t="s">
        <v>16123</v>
      </c>
      <c r="K150" s="145" t="s">
        <v>16124</v>
      </c>
      <c r="L150" s="144" t="s">
        <v>16125</v>
      </c>
      <c r="M150" s="144" t="s">
        <v>16089</v>
      </c>
      <c r="N150" s="146" t="s">
        <v>17295</v>
      </c>
      <c r="O150" s="146" t="s">
        <v>17338</v>
      </c>
      <c r="P150" s="146" t="s">
        <v>16602</v>
      </c>
      <c r="Q150" s="146" t="s">
        <v>17322</v>
      </c>
      <c r="R150" s="146" t="s">
        <v>16145</v>
      </c>
      <c r="S150" s="147" t="s">
        <v>16095</v>
      </c>
      <c r="T150" s="146" t="s">
        <v>17323</v>
      </c>
      <c r="U150" s="147" t="s">
        <v>16116</v>
      </c>
      <c r="V150" s="147" t="s">
        <v>16098</v>
      </c>
      <c r="W150" s="142" t="s">
        <v>17324</v>
      </c>
      <c r="X150" s="142" t="s">
        <v>17325</v>
      </c>
      <c r="Y150" s="142"/>
      <c r="Z150" s="148" t="str">
        <f ca="1">IF(AC150="",IF(AA150="","",IF(TODAY()&gt;=AA150,"サービス開始",IF(TODAY()&lt;AA150,"本稼働前",""))),IF(TODAY()&gt;=AC150,"サービス停止",IF(AA150="","",IF(TODAY()&gt;=AA150,"サービス開始",IF(TODAY()&lt;AA150,"本稼働前","")))))</f>
        <v>サービス開始</v>
      </c>
      <c r="AA150" s="149">
        <v>44927</v>
      </c>
      <c r="AB150" s="149" t="s">
        <v>16104</v>
      </c>
      <c r="AC150" s="149"/>
      <c r="AD150" s="149"/>
      <c r="AE150" s="150"/>
      <c r="AF150" s="150"/>
      <c r="AG150" s="150" t="s">
        <v>17339</v>
      </c>
      <c r="AH150" s="146" t="s">
        <v>17340</v>
      </c>
      <c r="AI150" s="142" t="s">
        <v>16135</v>
      </c>
      <c r="AJ150" s="151">
        <v>1</v>
      </c>
      <c r="AK150" s="142" t="s">
        <v>16104</v>
      </c>
      <c r="AL150" s="151" t="s">
        <v>16104</v>
      </c>
      <c r="AM150" s="149">
        <v>45674</v>
      </c>
      <c r="AN150" s="154" t="s">
        <v>17333</v>
      </c>
      <c r="AO150" s="160" t="s">
        <v>16106</v>
      </c>
      <c r="AP150" s="154"/>
      <c r="AQ150" s="154" t="s">
        <v>16137</v>
      </c>
      <c r="AR150" s="149"/>
      <c r="AS150" s="142" t="s">
        <v>16138</v>
      </c>
      <c r="AT150" s="142" t="s">
        <v>16139</v>
      </c>
      <c r="AU150" s="142"/>
      <c r="AV150" s="149">
        <v>45785</v>
      </c>
      <c r="AW150" s="142"/>
      <c r="AX150" s="149"/>
      <c r="AY150" s="142" t="str">
        <f t="shared" ca="1" si="10"/>
        <v>OK</v>
      </c>
      <c r="AZ150" s="142" t="b">
        <f t="shared" si="13"/>
        <v>1</v>
      </c>
      <c r="BA150" s="281">
        <f t="shared" si="11"/>
        <v>143</v>
      </c>
      <c r="BB150" s="91" t="s">
        <v>34</v>
      </c>
    </row>
    <row r="151" spans="1:54" ht="53.25" customHeight="1">
      <c r="A151" s="118" t="str">
        <f t="shared" ca="1" si="12"/>
        <v/>
      </c>
      <c r="B151" s="139" t="s">
        <v>17341</v>
      </c>
      <c r="C151" s="139" t="str">
        <f>IF(B151="","-",IF(COUNTIF($B$8:B151,B151)=1,"〇","×"))</f>
        <v>〇</v>
      </c>
      <c r="D151" s="140" t="s">
        <v>16081</v>
      </c>
      <c r="E151" s="155" t="s">
        <v>16102</v>
      </c>
      <c r="F151" s="156" t="s">
        <v>17342</v>
      </c>
      <c r="G151" s="142" t="s">
        <v>17343</v>
      </c>
      <c r="H151" s="143" t="s">
        <v>17344</v>
      </c>
      <c r="I151" s="144" t="s">
        <v>16086</v>
      </c>
      <c r="J151" s="144" t="s">
        <v>16123</v>
      </c>
      <c r="K151" s="145" t="s">
        <v>16124</v>
      </c>
      <c r="L151" s="144" t="s">
        <v>16125</v>
      </c>
      <c r="M151" s="144" t="s">
        <v>16089</v>
      </c>
      <c r="N151" s="146" t="s">
        <v>17295</v>
      </c>
      <c r="O151" s="146" t="s">
        <v>17338</v>
      </c>
      <c r="P151" s="146" t="s">
        <v>16602</v>
      </c>
      <c r="Q151" s="146" t="s">
        <v>17322</v>
      </c>
      <c r="R151" s="146" t="s">
        <v>16145</v>
      </c>
      <c r="S151" s="147" t="s">
        <v>16095</v>
      </c>
      <c r="T151" s="146" t="s">
        <v>17323</v>
      </c>
      <c r="U151" s="147" t="s">
        <v>16116</v>
      </c>
      <c r="V151" s="147" t="s">
        <v>16098</v>
      </c>
      <c r="W151" s="142" t="s">
        <v>17324</v>
      </c>
      <c r="X151" s="142" t="s">
        <v>17325</v>
      </c>
      <c r="Y151" s="142"/>
      <c r="Z151" s="148" t="str">
        <f ca="1">IF(AC151="",IF(AA151="","",IF(TODAY()&gt;=AA151,"サービス開始",IF(TODAY()&lt;AA151,"本稼働前",""))),IF(TODAY()&gt;=AC151,"サービス停止",IF(AA151="","",IF(TODAY()&gt;=AA151,"サービス開始",IF(TODAY()&lt;AA151,"本稼働前","")))))</f>
        <v>サービス開始</v>
      </c>
      <c r="AA151" s="149">
        <v>44927</v>
      </c>
      <c r="AB151" s="149" t="s">
        <v>16104</v>
      </c>
      <c r="AC151" s="149"/>
      <c r="AD151" s="149"/>
      <c r="AE151" s="150"/>
      <c r="AF151" s="150"/>
      <c r="AG151" s="150" t="s">
        <v>17339</v>
      </c>
      <c r="AH151" s="146" t="s">
        <v>17340</v>
      </c>
      <c r="AI151" s="142" t="s">
        <v>16135</v>
      </c>
      <c r="AJ151" s="151">
        <v>1</v>
      </c>
      <c r="AK151" s="142" t="s">
        <v>16104</v>
      </c>
      <c r="AL151" s="151" t="s">
        <v>16104</v>
      </c>
      <c r="AM151" s="149">
        <v>45674</v>
      </c>
      <c r="AN151" s="154" t="s">
        <v>17333</v>
      </c>
      <c r="AO151" s="160" t="s">
        <v>16106</v>
      </c>
      <c r="AP151" s="154"/>
      <c r="AQ151" s="154" t="s">
        <v>16137</v>
      </c>
      <c r="AR151" s="149"/>
      <c r="AS151" s="142" t="s">
        <v>16138</v>
      </c>
      <c r="AT151" s="142" t="s">
        <v>16139</v>
      </c>
      <c r="AU151" s="142"/>
      <c r="AV151" s="149">
        <v>45785</v>
      </c>
      <c r="AW151" s="142"/>
      <c r="AX151" s="149"/>
      <c r="AY151" s="142" t="str">
        <f t="shared" ca="1" si="10"/>
        <v>OK</v>
      </c>
      <c r="AZ151" s="142" t="b">
        <f t="shared" si="13"/>
        <v>1</v>
      </c>
      <c r="BA151" s="281">
        <f t="shared" si="11"/>
        <v>144</v>
      </c>
      <c r="BB151" s="91" t="s">
        <v>34</v>
      </c>
    </row>
    <row r="152" spans="1:54" ht="53.25" customHeight="1">
      <c r="A152" s="118" t="str">
        <f t="shared" ca="1" si="12"/>
        <v/>
      </c>
      <c r="B152" s="139" t="s">
        <v>17345</v>
      </c>
      <c r="C152" s="139" t="s">
        <v>16116</v>
      </c>
      <c r="D152" s="140" t="s">
        <v>17346</v>
      </c>
      <c r="E152" s="155" t="s">
        <v>16104</v>
      </c>
      <c r="F152" s="156" t="s">
        <v>16850</v>
      </c>
      <c r="G152" s="142" t="s">
        <v>17347</v>
      </c>
      <c r="H152" s="143" t="s">
        <v>17348</v>
      </c>
      <c r="I152" s="144" t="s">
        <v>17207</v>
      </c>
      <c r="J152" s="144" t="s">
        <v>17349</v>
      </c>
      <c r="K152" s="145" t="s">
        <v>17350</v>
      </c>
      <c r="L152" s="144" t="s">
        <v>16393</v>
      </c>
      <c r="M152" s="144" t="s">
        <v>17351</v>
      </c>
      <c r="N152" s="146" t="s">
        <v>17295</v>
      </c>
      <c r="O152" s="146" t="s">
        <v>17210</v>
      </c>
      <c r="P152" s="146" t="s">
        <v>16393</v>
      </c>
      <c r="Q152" s="146" t="s">
        <v>17322</v>
      </c>
      <c r="R152" s="146" t="s">
        <v>16393</v>
      </c>
      <c r="S152" s="147" t="s">
        <v>17213</v>
      </c>
      <c r="T152" s="146" t="s">
        <v>16174</v>
      </c>
      <c r="U152" s="147" t="s">
        <v>16098</v>
      </c>
      <c r="V152" s="147" t="s">
        <v>16098</v>
      </c>
      <c r="W152" s="142" t="s">
        <v>17352</v>
      </c>
      <c r="X152" s="142"/>
      <c r="Y152" s="142"/>
      <c r="Z152" s="148" t="str">
        <f ca="1">IF(AC152="",IF(AA152="","",IF(TODAY()&gt;=AA152,"サービス開始",IF(TODAY()&lt;AA152,"本稼働前",""))),IF(TODAY()&gt;=AC152,"サービス停止",IF(AA152="","",IF(TODAY()&gt;=AA152,"サービス開始",IF(TODAY()&lt;AA152,"本稼働前","")))))</f>
        <v>サービス開始</v>
      </c>
      <c r="AA152" s="149">
        <v>44927</v>
      </c>
      <c r="AB152" s="149" t="s">
        <v>16104</v>
      </c>
      <c r="AC152" s="149"/>
      <c r="AD152" s="149"/>
      <c r="AE152" s="150"/>
      <c r="AF152" s="150"/>
      <c r="AG152" s="150"/>
      <c r="AH152" s="150"/>
      <c r="AI152" s="142" t="s">
        <v>16104</v>
      </c>
      <c r="AJ152" s="151" t="s">
        <v>16104</v>
      </c>
      <c r="AK152" s="142" t="s">
        <v>16104</v>
      </c>
      <c r="AL152" s="151" t="s">
        <v>16104</v>
      </c>
      <c r="AM152" s="149">
        <v>45674</v>
      </c>
      <c r="AN152" s="154" t="s">
        <v>17353</v>
      </c>
      <c r="AO152" s="160" t="s">
        <v>16106</v>
      </c>
      <c r="AP152" s="154"/>
      <c r="AQ152" s="154" t="s">
        <v>16137</v>
      </c>
      <c r="AR152" s="149"/>
      <c r="AS152" s="142" t="s">
        <v>16138</v>
      </c>
      <c r="AT152" s="142" t="s">
        <v>16139</v>
      </c>
      <c r="AU152" s="142"/>
      <c r="AV152" s="149">
        <v>45785</v>
      </c>
      <c r="AW152" s="142"/>
      <c r="AX152" s="149"/>
      <c r="AY152" s="142" t="str">
        <f t="shared" si="10"/>
        <v>確認対象外</v>
      </c>
      <c r="AZ152" s="142" t="b">
        <f t="shared" si="13"/>
        <v>0</v>
      </c>
      <c r="BA152" s="281">
        <f t="shared" si="11"/>
        <v>145</v>
      </c>
      <c r="BB152" s="91" t="s">
        <v>34</v>
      </c>
    </row>
    <row r="153" spans="1:54" ht="69" customHeight="1">
      <c r="A153" s="118" t="str">
        <f t="shared" si="12"/>
        <v>サービス停止</v>
      </c>
      <c r="B153" s="139" t="s">
        <v>17354</v>
      </c>
      <c r="C153" s="139" t="str">
        <f>IF(B153="","-",IF(COUNTIF($B$8:B153,B153)=1,"〇","×"))</f>
        <v>〇</v>
      </c>
      <c r="D153" s="140" t="s">
        <v>16081</v>
      </c>
      <c r="E153" s="155" t="s">
        <v>17025</v>
      </c>
      <c r="F153" s="156" t="s">
        <v>16183</v>
      </c>
      <c r="G153" s="142" t="s">
        <v>17355</v>
      </c>
      <c r="H153" s="143" t="s">
        <v>17027</v>
      </c>
      <c r="I153" s="144" t="s">
        <v>16436</v>
      </c>
      <c r="J153" s="144" t="s">
        <v>16542</v>
      </c>
      <c r="K153" s="145" t="s">
        <v>16437</v>
      </c>
      <c r="L153" s="144" t="s">
        <v>16125</v>
      </c>
      <c r="M153" s="144" t="s">
        <v>16168</v>
      </c>
      <c r="N153" s="146" t="s">
        <v>16601</v>
      </c>
      <c r="O153" s="146" t="s">
        <v>17028</v>
      </c>
      <c r="P153" s="146" t="s">
        <v>16397</v>
      </c>
      <c r="Q153" s="146" t="s">
        <v>17029</v>
      </c>
      <c r="R153" s="146" t="s">
        <v>17294</v>
      </c>
      <c r="S153" s="147" t="s">
        <v>16095</v>
      </c>
      <c r="T153" s="146" t="s">
        <v>17029</v>
      </c>
      <c r="U153" s="147" t="s">
        <v>16116</v>
      </c>
      <c r="V153" s="147" t="s">
        <v>16098</v>
      </c>
      <c r="W153" s="142" t="s">
        <v>17021</v>
      </c>
      <c r="X153" s="142" t="s">
        <v>17030</v>
      </c>
      <c r="Y153" s="142"/>
      <c r="Z153" s="148" t="s">
        <v>16101</v>
      </c>
      <c r="AA153" s="149">
        <v>44963</v>
      </c>
      <c r="AB153" s="149" t="s">
        <v>16104</v>
      </c>
      <c r="AC153" s="149" t="s">
        <v>16103</v>
      </c>
      <c r="AD153" s="149" t="s">
        <v>16104</v>
      </c>
      <c r="AE153" s="150"/>
      <c r="AF153" s="150"/>
      <c r="AG153" s="150"/>
      <c r="AH153" s="150"/>
      <c r="AI153" s="142" t="s">
        <v>16104</v>
      </c>
      <c r="AJ153" s="151" t="s">
        <v>16104</v>
      </c>
      <c r="AK153" s="142" t="s">
        <v>16104</v>
      </c>
      <c r="AL153" s="151" t="s">
        <v>16104</v>
      </c>
      <c r="AM153" s="149">
        <v>45674</v>
      </c>
      <c r="AN153" s="154" t="s">
        <v>17356</v>
      </c>
      <c r="AO153" s="153" t="s">
        <v>16106</v>
      </c>
      <c r="AP153" s="154"/>
      <c r="AQ153" s="154" t="s">
        <v>16107</v>
      </c>
      <c r="AR153" s="149"/>
      <c r="AS153" s="142" t="s">
        <v>16108</v>
      </c>
      <c r="AT153" s="142" t="s">
        <v>16109</v>
      </c>
      <c r="AU153" s="142"/>
      <c r="AV153" s="149">
        <v>45785</v>
      </c>
      <c r="AW153" s="142"/>
      <c r="AX153" s="149"/>
      <c r="AY153" s="142" t="str">
        <f t="shared" si="10"/>
        <v>OK</v>
      </c>
      <c r="AZ153" s="142" t="b">
        <f t="shared" si="13"/>
        <v>0</v>
      </c>
      <c r="BA153" s="281">
        <f t="shared" si="11"/>
        <v>146</v>
      </c>
      <c r="BB153" s="91" t="s">
        <v>34</v>
      </c>
    </row>
    <row r="154" spans="1:54" ht="53.25" customHeight="1">
      <c r="A154" s="118" t="str">
        <f t="shared" si="12"/>
        <v>サービス停止</v>
      </c>
      <c r="B154" s="139" t="s">
        <v>17357</v>
      </c>
      <c r="C154" s="139" t="str">
        <f>IF(B154="","-",IF(COUNTIF($B$8:B154,B154)=1,"〇","×"))</f>
        <v>〇</v>
      </c>
      <c r="D154" s="140" t="s">
        <v>16081</v>
      </c>
      <c r="E154" s="155" t="s">
        <v>16958</v>
      </c>
      <c r="F154" s="156" t="s">
        <v>16083</v>
      </c>
      <c r="G154" s="142" t="s">
        <v>16959</v>
      </c>
      <c r="H154" s="143" t="s">
        <v>17358</v>
      </c>
      <c r="I154" s="144" t="s">
        <v>16436</v>
      </c>
      <c r="J154" s="144" t="s">
        <v>16552</v>
      </c>
      <c r="K154" s="145" t="s">
        <v>16574</v>
      </c>
      <c r="L154" s="144" t="s">
        <v>16125</v>
      </c>
      <c r="M154" s="144" t="s">
        <v>16168</v>
      </c>
      <c r="N154" s="146" t="s">
        <v>16961</v>
      </c>
      <c r="O154" s="146" t="s">
        <v>16962</v>
      </c>
      <c r="P154" s="146" t="s">
        <v>16898</v>
      </c>
      <c r="Q154" s="146" t="s">
        <v>16174</v>
      </c>
      <c r="R154" s="146" t="s">
        <v>16933</v>
      </c>
      <c r="S154" s="147" t="s">
        <v>16095</v>
      </c>
      <c r="T154" s="146" t="s">
        <v>17295</v>
      </c>
      <c r="U154" s="147" t="s">
        <v>16116</v>
      </c>
      <c r="V154" s="147" t="s">
        <v>16098</v>
      </c>
      <c r="W154" s="142" t="s">
        <v>17359</v>
      </c>
      <c r="X154" s="142" t="s">
        <v>17360</v>
      </c>
      <c r="Y154" s="142" t="s">
        <v>17264</v>
      </c>
      <c r="Z154" s="148" t="s">
        <v>16101</v>
      </c>
      <c r="AA154" s="149">
        <v>44958</v>
      </c>
      <c r="AB154" s="149" t="s">
        <v>16104</v>
      </c>
      <c r="AC154" s="149" t="s">
        <v>16103</v>
      </c>
      <c r="AD154" s="149" t="s">
        <v>16104</v>
      </c>
      <c r="AE154" s="150"/>
      <c r="AF154" s="150"/>
      <c r="AG154" s="150"/>
      <c r="AH154" s="150"/>
      <c r="AI154" s="142" t="s">
        <v>16104</v>
      </c>
      <c r="AJ154" s="151" t="s">
        <v>16104</v>
      </c>
      <c r="AK154" s="142" t="s">
        <v>16104</v>
      </c>
      <c r="AL154" s="151" t="s">
        <v>16104</v>
      </c>
      <c r="AM154" s="149">
        <v>45674</v>
      </c>
      <c r="AN154" s="154" t="s">
        <v>17361</v>
      </c>
      <c r="AO154" s="153" t="s">
        <v>16106</v>
      </c>
      <c r="AP154" s="154"/>
      <c r="AQ154" s="154" t="s">
        <v>16107</v>
      </c>
      <c r="AR154" s="149"/>
      <c r="AS154" s="142" t="s">
        <v>16108</v>
      </c>
      <c r="AT154" s="142" t="s">
        <v>16109</v>
      </c>
      <c r="AU154" s="142"/>
      <c r="AV154" s="149">
        <v>45785</v>
      </c>
      <c r="AW154" s="142"/>
      <c r="AX154" s="149"/>
      <c r="AY154" s="142" t="str">
        <f t="shared" si="10"/>
        <v>OK</v>
      </c>
      <c r="AZ154" s="142" t="b">
        <f t="shared" si="13"/>
        <v>0</v>
      </c>
      <c r="BA154" s="281">
        <f t="shared" si="11"/>
        <v>147</v>
      </c>
      <c r="BB154" s="91" t="s">
        <v>34</v>
      </c>
    </row>
    <row r="155" spans="1:54" ht="71.25" customHeight="1">
      <c r="A155" s="118" t="str">
        <f t="shared" ca="1" si="12"/>
        <v/>
      </c>
      <c r="B155" s="139" t="s">
        <v>17362</v>
      </c>
      <c r="C155" s="139" t="str">
        <f>IF(B155="","-",IF(COUNTIF($B$8:B155,B155)=1,"〇","×"))</f>
        <v>〇</v>
      </c>
      <c r="D155" s="140" t="s">
        <v>16081</v>
      </c>
      <c r="E155" s="155" t="s">
        <v>16102</v>
      </c>
      <c r="F155" s="140" t="s">
        <v>16318</v>
      </c>
      <c r="G155" s="142" t="s">
        <v>17363</v>
      </c>
      <c r="H155" s="143" t="s">
        <v>17364</v>
      </c>
      <c r="I155" s="144" t="s">
        <v>16436</v>
      </c>
      <c r="J155" s="144" t="s">
        <v>16454</v>
      </c>
      <c r="K155" s="145" t="s">
        <v>16224</v>
      </c>
      <c r="L155" s="144" t="s">
        <v>16125</v>
      </c>
      <c r="M155" s="144" t="s">
        <v>16152</v>
      </c>
      <c r="N155" s="146" t="s">
        <v>17365</v>
      </c>
      <c r="O155" s="146" t="s">
        <v>17366</v>
      </c>
      <c r="P155" s="146" t="s">
        <v>17367</v>
      </c>
      <c r="Q155" s="146" t="s">
        <v>16174</v>
      </c>
      <c r="R155" s="146" t="s">
        <v>17368</v>
      </c>
      <c r="S155" s="147" t="s">
        <v>16095</v>
      </c>
      <c r="T155" s="146" t="s">
        <v>16174</v>
      </c>
      <c r="U155" s="147" t="s">
        <v>16116</v>
      </c>
      <c r="V155" s="147" t="s">
        <v>16098</v>
      </c>
      <c r="W155" s="142" t="s">
        <v>17021</v>
      </c>
      <c r="X155" s="142" t="s">
        <v>17369</v>
      </c>
      <c r="Y155" s="142" t="s">
        <v>17370</v>
      </c>
      <c r="Z155" s="148" t="str">
        <f ca="1">IF(AC155="",IF(AA155="","",IF(TODAY()&gt;=AA155,"サービス開始",IF(TODAY()&lt;AA155,"本稼働前",""))),IF(TODAY()&gt;=AC155,"サービス停止",IF(AA155="","",IF(TODAY()&gt;=AA155,"サービス開始",IF(TODAY()&lt;AA155,"本稼働前","")))))</f>
        <v>サービス開始</v>
      </c>
      <c r="AA155" s="149">
        <v>45047</v>
      </c>
      <c r="AB155" s="149" t="s">
        <v>16104</v>
      </c>
      <c r="AC155" s="149"/>
      <c r="AD155" s="149"/>
      <c r="AE155" s="150"/>
      <c r="AF155" s="150"/>
      <c r="AG155" s="150"/>
      <c r="AH155" s="150"/>
      <c r="AI155" s="142" t="s">
        <v>17071</v>
      </c>
      <c r="AJ155" s="151">
        <v>1</v>
      </c>
      <c r="AK155" s="142" t="s">
        <v>16104</v>
      </c>
      <c r="AL155" s="151" t="s">
        <v>16104</v>
      </c>
      <c r="AM155" s="149">
        <v>45674</v>
      </c>
      <c r="AN155" s="154" t="s">
        <v>17371</v>
      </c>
      <c r="AO155" s="160" t="s">
        <v>16106</v>
      </c>
      <c r="AP155" s="154"/>
      <c r="AQ155" s="154" t="s">
        <v>16328</v>
      </c>
      <c r="AR155" s="149"/>
      <c r="AS155" s="142" t="s">
        <v>16329</v>
      </c>
      <c r="AT155" s="142" t="s">
        <v>16330</v>
      </c>
      <c r="AU155" s="142"/>
      <c r="AV155" s="149">
        <v>45785</v>
      </c>
      <c r="AW155" s="142"/>
      <c r="AX155" s="149"/>
      <c r="AY155" s="142" t="str">
        <f t="shared" ca="1" si="10"/>
        <v>OK</v>
      </c>
      <c r="AZ155" s="142" t="b">
        <f t="shared" si="13"/>
        <v>1</v>
      </c>
      <c r="BA155" s="281">
        <f t="shared" si="11"/>
        <v>148</v>
      </c>
      <c r="BB155" s="91" t="s">
        <v>34</v>
      </c>
    </row>
    <row r="156" spans="1:54" ht="91.5" customHeight="1">
      <c r="A156" s="118" t="str">
        <f t="shared" si="12"/>
        <v>サービス停止</v>
      </c>
      <c r="B156" s="139" t="s">
        <v>17372</v>
      </c>
      <c r="C156" s="139" t="str">
        <f>IF(B156="","-",IF(COUNTIF($B$8:B156,B156)=1,"〇","×"))</f>
        <v>〇</v>
      </c>
      <c r="D156" s="140" t="s">
        <v>16081</v>
      </c>
      <c r="E156" s="155" t="s">
        <v>16102</v>
      </c>
      <c r="F156" s="140" t="s">
        <v>16390</v>
      </c>
      <c r="G156" s="142" t="s">
        <v>17373</v>
      </c>
      <c r="H156" s="143" t="s">
        <v>17374</v>
      </c>
      <c r="I156" s="144" t="s">
        <v>16436</v>
      </c>
      <c r="J156" s="144" t="s">
        <v>16542</v>
      </c>
      <c r="K156" s="145" t="s">
        <v>17062</v>
      </c>
      <c r="L156" s="144" t="s">
        <v>16125</v>
      </c>
      <c r="M156" s="144" t="s">
        <v>16152</v>
      </c>
      <c r="N156" s="146" t="s">
        <v>17375</v>
      </c>
      <c r="O156" s="146" t="s">
        <v>17376</v>
      </c>
      <c r="P156" s="146" t="s">
        <v>17242</v>
      </c>
      <c r="Q156" s="146" t="s">
        <v>16933</v>
      </c>
      <c r="R156" s="146" t="s">
        <v>17377</v>
      </c>
      <c r="S156" s="147" t="s">
        <v>16095</v>
      </c>
      <c r="T156" s="146" t="s">
        <v>16174</v>
      </c>
      <c r="U156" s="147" t="s">
        <v>16098</v>
      </c>
      <c r="V156" s="147" t="s">
        <v>16098</v>
      </c>
      <c r="W156" s="142" t="s">
        <v>16414</v>
      </c>
      <c r="X156" s="142" t="s">
        <v>17378</v>
      </c>
      <c r="Y156" s="142" t="s">
        <v>17379</v>
      </c>
      <c r="Z156" s="148" t="s">
        <v>16101</v>
      </c>
      <c r="AA156" s="149">
        <v>45047</v>
      </c>
      <c r="AB156" s="149" t="s">
        <v>16104</v>
      </c>
      <c r="AC156" s="149" t="s">
        <v>16103</v>
      </c>
      <c r="AD156" s="149" t="s">
        <v>16104</v>
      </c>
      <c r="AE156" s="150"/>
      <c r="AF156" s="150"/>
      <c r="AG156" s="150"/>
      <c r="AH156" s="150"/>
      <c r="AI156" s="142" t="s">
        <v>16104</v>
      </c>
      <c r="AJ156" s="151" t="s">
        <v>16104</v>
      </c>
      <c r="AK156" s="142" t="s">
        <v>16104</v>
      </c>
      <c r="AL156" s="151" t="s">
        <v>16104</v>
      </c>
      <c r="AM156" s="149">
        <v>45674</v>
      </c>
      <c r="AN156" s="154" t="s">
        <v>17380</v>
      </c>
      <c r="AO156" s="153" t="s">
        <v>16106</v>
      </c>
      <c r="AP156" s="154"/>
      <c r="AQ156" s="154" t="s">
        <v>16107</v>
      </c>
      <c r="AR156" s="149"/>
      <c r="AS156" s="142" t="s">
        <v>16108</v>
      </c>
      <c r="AT156" s="142" t="s">
        <v>16109</v>
      </c>
      <c r="AU156" s="142"/>
      <c r="AV156" s="149">
        <v>45785</v>
      </c>
      <c r="AW156" s="142"/>
      <c r="AX156" s="149"/>
      <c r="AY156" s="142" t="str">
        <f t="shared" si="10"/>
        <v>OK</v>
      </c>
      <c r="AZ156" s="142" t="b">
        <f t="shared" si="13"/>
        <v>0</v>
      </c>
      <c r="BA156" s="281">
        <f t="shared" si="11"/>
        <v>149</v>
      </c>
      <c r="BB156" s="91" t="s">
        <v>34</v>
      </c>
    </row>
    <row r="157" spans="1:54" ht="91.5" customHeight="1">
      <c r="A157" s="118" t="str">
        <f t="shared" si="12"/>
        <v/>
      </c>
      <c r="B157" s="139" t="s">
        <v>17381</v>
      </c>
      <c r="C157" s="139" t="s">
        <v>16116</v>
      </c>
      <c r="D157" s="140" t="s">
        <v>16081</v>
      </c>
      <c r="E157" s="155" t="s">
        <v>16104</v>
      </c>
      <c r="F157" s="140" t="s">
        <v>16120</v>
      </c>
      <c r="G157" s="142" t="s">
        <v>17382</v>
      </c>
      <c r="H157" s="143" t="s">
        <v>17383</v>
      </c>
      <c r="I157" s="144" t="s">
        <v>17207</v>
      </c>
      <c r="J157" s="144" t="s">
        <v>16123</v>
      </c>
      <c r="K157" s="145" t="s">
        <v>16124</v>
      </c>
      <c r="L157" s="144" t="s">
        <v>16125</v>
      </c>
      <c r="M157" s="144" t="s">
        <v>17351</v>
      </c>
      <c r="N157" s="146" t="s">
        <v>17070</v>
      </c>
      <c r="O157" s="146" t="s">
        <v>17384</v>
      </c>
      <c r="P157" s="146" t="s">
        <v>16393</v>
      </c>
      <c r="Q157" s="146" t="s">
        <v>17385</v>
      </c>
      <c r="R157" s="146" t="s">
        <v>16393</v>
      </c>
      <c r="S157" s="147"/>
      <c r="T157" s="146" t="s">
        <v>16393</v>
      </c>
      <c r="U157" s="147" t="s">
        <v>16098</v>
      </c>
      <c r="V157" s="147" t="s">
        <v>16098</v>
      </c>
      <c r="W157" s="142" t="s">
        <v>17386</v>
      </c>
      <c r="X157" s="142" t="s">
        <v>17387</v>
      </c>
      <c r="Y157" s="142" t="s">
        <v>16102</v>
      </c>
      <c r="Z157" s="148" t="s">
        <v>17388</v>
      </c>
      <c r="AA157" s="149"/>
      <c r="AB157" s="149"/>
      <c r="AC157" s="149"/>
      <c r="AD157" s="149"/>
      <c r="AE157" s="150"/>
      <c r="AF157" s="150"/>
      <c r="AG157" s="150" t="s">
        <v>17389</v>
      </c>
      <c r="AH157" s="146" t="s">
        <v>17390</v>
      </c>
      <c r="AI157" s="142" t="s">
        <v>16487</v>
      </c>
      <c r="AJ157" s="151">
        <v>1</v>
      </c>
      <c r="AK157" s="142" t="s">
        <v>16104</v>
      </c>
      <c r="AL157" s="151" t="s">
        <v>16104</v>
      </c>
      <c r="AM157" s="149">
        <v>45898</v>
      </c>
      <c r="AN157" s="154" t="s">
        <v>17391</v>
      </c>
      <c r="AO157" s="160" t="s">
        <v>16106</v>
      </c>
      <c r="AP157" s="154"/>
      <c r="AQ157" s="154" t="s">
        <v>16137</v>
      </c>
      <c r="AR157" s="149"/>
      <c r="AS157" s="142" t="s">
        <v>16138</v>
      </c>
      <c r="AT157" s="142" t="s">
        <v>16139</v>
      </c>
      <c r="AU157" s="142" t="s">
        <v>17392</v>
      </c>
      <c r="AV157" s="149">
        <v>45898</v>
      </c>
      <c r="AW157" s="142" t="s">
        <v>17393</v>
      </c>
      <c r="AX157" s="149">
        <v>45901</v>
      </c>
      <c r="AY157" s="142" t="str">
        <f t="shared" si="10"/>
        <v>NG</v>
      </c>
      <c r="AZ157" s="142" t="b">
        <f t="shared" si="13"/>
        <v>1</v>
      </c>
      <c r="BA157" s="281">
        <f t="shared" si="11"/>
        <v>150</v>
      </c>
      <c r="BB157" s="91" t="s">
        <v>34</v>
      </c>
    </row>
    <row r="158" spans="1:54" ht="61.5" customHeight="1">
      <c r="A158" s="118" t="str">
        <f t="shared" si="12"/>
        <v/>
      </c>
      <c r="B158" s="139" t="s">
        <v>17394</v>
      </c>
      <c r="C158" s="139" t="s">
        <v>16116</v>
      </c>
      <c r="D158" s="140" t="s">
        <v>16081</v>
      </c>
      <c r="E158" s="155" t="s">
        <v>16104</v>
      </c>
      <c r="F158" s="140" t="s">
        <v>17395</v>
      </c>
      <c r="G158" s="142" t="s">
        <v>17396</v>
      </c>
      <c r="H158" s="143" t="s">
        <v>17397</v>
      </c>
      <c r="I158" s="144" t="s">
        <v>17207</v>
      </c>
      <c r="J158" s="144" t="s">
        <v>16123</v>
      </c>
      <c r="K158" s="145" t="s">
        <v>16124</v>
      </c>
      <c r="L158" s="144" t="s">
        <v>16125</v>
      </c>
      <c r="M158" s="144" t="s">
        <v>17351</v>
      </c>
      <c r="N158" s="146" t="s">
        <v>17070</v>
      </c>
      <c r="O158" s="146" t="s">
        <v>17384</v>
      </c>
      <c r="P158" s="146" t="s">
        <v>16393</v>
      </c>
      <c r="Q158" s="146" t="s">
        <v>17385</v>
      </c>
      <c r="R158" s="146" t="s">
        <v>16393</v>
      </c>
      <c r="S158" s="147"/>
      <c r="T158" s="146" t="s">
        <v>16393</v>
      </c>
      <c r="U158" s="147" t="s">
        <v>16098</v>
      </c>
      <c r="V158" s="147" t="s">
        <v>16098</v>
      </c>
      <c r="W158" s="142" t="s">
        <v>17386</v>
      </c>
      <c r="X158" s="142" t="s">
        <v>17387</v>
      </c>
      <c r="Y158" s="142" t="s">
        <v>16102</v>
      </c>
      <c r="Z158" s="148" t="s">
        <v>17388</v>
      </c>
      <c r="AA158" s="149"/>
      <c r="AB158" s="149"/>
      <c r="AC158" s="149"/>
      <c r="AD158" s="149"/>
      <c r="AE158" s="150"/>
      <c r="AF158" s="150"/>
      <c r="AG158" s="150" t="s">
        <v>17389</v>
      </c>
      <c r="AH158" s="146" t="s">
        <v>17390</v>
      </c>
      <c r="AI158" s="142" t="s">
        <v>16487</v>
      </c>
      <c r="AJ158" s="151">
        <v>1</v>
      </c>
      <c r="AK158" s="142" t="s">
        <v>16104</v>
      </c>
      <c r="AL158" s="151" t="s">
        <v>16104</v>
      </c>
      <c r="AM158" s="149">
        <v>45898</v>
      </c>
      <c r="AN158" s="154" t="s">
        <v>17398</v>
      </c>
      <c r="AO158" s="160" t="s">
        <v>16106</v>
      </c>
      <c r="AP158" s="154"/>
      <c r="AQ158" s="154" t="s">
        <v>16137</v>
      </c>
      <c r="AR158" s="149"/>
      <c r="AS158" s="142" t="s">
        <v>16138</v>
      </c>
      <c r="AT158" s="142" t="s">
        <v>16139</v>
      </c>
      <c r="AU158" s="142" t="s">
        <v>17392</v>
      </c>
      <c r="AV158" s="149">
        <v>45898</v>
      </c>
      <c r="AW158" s="142" t="s">
        <v>17393</v>
      </c>
      <c r="AX158" s="149">
        <v>45901</v>
      </c>
      <c r="AY158" s="142" t="str">
        <f t="shared" si="10"/>
        <v>NG</v>
      </c>
      <c r="AZ158" s="142" t="b">
        <f t="shared" si="13"/>
        <v>1</v>
      </c>
      <c r="BA158" s="281">
        <f t="shared" si="11"/>
        <v>151</v>
      </c>
      <c r="BB158" s="91" t="s">
        <v>34</v>
      </c>
    </row>
    <row r="159" spans="1:54" ht="53.25" customHeight="1">
      <c r="A159" s="118" t="str">
        <f t="shared" ca="1" si="12"/>
        <v/>
      </c>
      <c r="B159" s="139" t="s">
        <v>17399</v>
      </c>
      <c r="C159" s="139" t="str">
        <f>IF(B159="","-",IF(COUNTIF($B$8:B159,B159)=1,"〇","×"))</f>
        <v>〇</v>
      </c>
      <c r="D159" s="140" t="s">
        <v>16081</v>
      </c>
      <c r="E159" s="155" t="s">
        <v>17400</v>
      </c>
      <c r="F159" s="140" t="s">
        <v>16318</v>
      </c>
      <c r="G159" s="142" t="s">
        <v>16391</v>
      </c>
      <c r="H159" s="143" t="s">
        <v>16392</v>
      </c>
      <c r="I159" s="144" t="s">
        <v>16206</v>
      </c>
      <c r="J159" s="144" t="s">
        <v>16123</v>
      </c>
      <c r="K159" s="145" t="s">
        <v>16124</v>
      </c>
      <c r="L159" s="144" t="s">
        <v>16393</v>
      </c>
      <c r="M159" s="144" t="s">
        <v>16394</v>
      </c>
      <c r="N159" s="146" t="s">
        <v>16395</v>
      </c>
      <c r="O159" s="146" t="s">
        <v>17401</v>
      </c>
      <c r="P159" s="146" t="s">
        <v>16397</v>
      </c>
      <c r="Q159" s="146" t="s">
        <v>16398</v>
      </c>
      <c r="R159" s="146" t="s">
        <v>16399</v>
      </c>
      <c r="S159" s="147" t="s">
        <v>16095</v>
      </c>
      <c r="T159" s="146" t="s">
        <v>16400</v>
      </c>
      <c r="U159" s="147" t="s">
        <v>16116</v>
      </c>
      <c r="V159" s="147" t="s">
        <v>16098</v>
      </c>
      <c r="W159" s="142" t="s">
        <v>17324</v>
      </c>
      <c r="X159" s="142" t="s">
        <v>16401</v>
      </c>
      <c r="Y159" s="142"/>
      <c r="Z159" s="148" t="str">
        <f ca="1">IF(AC159="",IF(AA159="","",IF(TODAY()&gt;=AA159,"サービス開始",IF(TODAY()&lt;AA159,"本稼働前",""))),IF(TODAY()&gt;=AC159,"サービス停止",IF(AA159="","",IF(TODAY()&gt;=AA159,"サービス開始",IF(TODAY()&lt;AA159,"本稼働前","")))))</f>
        <v>サービス開始</v>
      </c>
      <c r="AA159" s="149">
        <v>45078</v>
      </c>
      <c r="AB159" s="149" t="s">
        <v>16104</v>
      </c>
      <c r="AC159" s="149"/>
      <c r="AD159" s="149"/>
      <c r="AE159" s="150"/>
      <c r="AF159" s="150"/>
      <c r="AG159" s="150"/>
      <c r="AH159" s="150"/>
      <c r="AI159" s="142" t="s">
        <v>16135</v>
      </c>
      <c r="AJ159" s="151">
        <v>1</v>
      </c>
      <c r="AK159" s="142" t="s">
        <v>16104</v>
      </c>
      <c r="AL159" s="151" t="s">
        <v>16104</v>
      </c>
      <c r="AM159" s="149">
        <v>45674</v>
      </c>
      <c r="AN159" s="154" t="s">
        <v>17402</v>
      </c>
      <c r="AO159" s="160" t="s">
        <v>16106</v>
      </c>
      <c r="AP159" s="154"/>
      <c r="AQ159" s="154" t="s">
        <v>17403</v>
      </c>
      <c r="AR159" s="149"/>
      <c r="AS159" s="142" t="s">
        <v>16329</v>
      </c>
      <c r="AT159" s="142" t="s">
        <v>16330</v>
      </c>
      <c r="AU159" s="142"/>
      <c r="AV159" s="149">
        <v>45785</v>
      </c>
      <c r="AW159" s="142"/>
      <c r="AX159" s="149"/>
      <c r="AY159" s="142" t="str">
        <f t="shared" ca="1" si="10"/>
        <v>OK</v>
      </c>
      <c r="AZ159" s="142" t="b">
        <f t="shared" si="13"/>
        <v>1</v>
      </c>
      <c r="BA159" s="281">
        <f t="shared" si="11"/>
        <v>152</v>
      </c>
      <c r="BB159" s="91" t="s">
        <v>34</v>
      </c>
    </row>
    <row r="160" spans="1:54" ht="53.25" customHeight="1">
      <c r="A160" s="118"/>
      <c r="B160" s="145" t="s">
        <v>7420</v>
      </c>
      <c r="C160" s="139" t="str">
        <f>IF(B160="","-",IF(COUNTIF($B$8:B160,B160)=1,"〇","×"))</f>
        <v>〇</v>
      </c>
      <c r="D160" s="140" t="s">
        <v>16848</v>
      </c>
      <c r="E160" s="155" t="s">
        <v>16102</v>
      </c>
      <c r="F160" s="140" t="s">
        <v>16848</v>
      </c>
      <c r="G160" s="142" t="s">
        <v>17404</v>
      </c>
      <c r="H160" s="143" t="s">
        <v>17405</v>
      </c>
      <c r="I160" s="144" t="s">
        <v>16206</v>
      </c>
      <c r="J160" s="144" t="s">
        <v>16206</v>
      </c>
      <c r="K160" s="145"/>
      <c r="L160" s="144" t="s">
        <v>16125</v>
      </c>
      <c r="M160" s="144" t="s">
        <v>16089</v>
      </c>
      <c r="N160" s="146"/>
      <c r="O160" s="146"/>
      <c r="P160" s="146"/>
      <c r="Q160" s="146"/>
      <c r="R160" s="146"/>
      <c r="S160" s="147"/>
      <c r="T160" s="146"/>
      <c r="U160" s="147"/>
      <c r="V160" s="147"/>
      <c r="W160" s="142" t="s">
        <v>16856</v>
      </c>
      <c r="X160" s="142" t="s">
        <v>16856</v>
      </c>
      <c r="Y160" s="142"/>
      <c r="Z160" s="148" t="str">
        <f ca="1">IF(AC160="",IF(AA160="","",IF(TODAY()&gt;=AA160,"サービス開始",IF(TODAY()&lt;AA160,"本稼働前",""))),IF(TODAY()&gt;=AC160,"サービス停止",IF(AA160="","",IF(TODAY()&gt;=AA160,"サービス開始",IF(TODAY()&lt;AA160,"本稼働前","")))))</f>
        <v>サービス停止</v>
      </c>
      <c r="AA160" s="149">
        <v>45078</v>
      </c>
      <c r="AB160" s="149" t="s">
        <v>16104</v>
      </c>
      <c r="AC160" s="149">
        <v>45747</v>
      </c>
      <c r="AD160" s="149"/>
      <c r="AE160" s="150"/>
      <c r="AF160" s="150"/>
      <c r="AG160" s="150"/>
      <c r="AH160" s="150"/>
      <c r="AI160" s="188" t="s">
        <v>16104</v>
      </c>
      <c r="AJ160" s="189" t="s">
        <v>16104</v>
      </c>
      <c r="AK160" s="188" t="s">
        <v>16104</v>
      </c>
      <c r="AL160" s="189" t="s">
        <v>16104</v>
      </c>
      <c r="AM160" s="190">
        <v>45674</v>
      </c>
      <c r="AN160" s="191" t="s">
        <v>17406</v>
      </c>
      <c r="AO160" s="160" t="s">
        <v>16106</v>
      </c>
      <c r="AP160" s="191"/>
      <c r="AQ160" s="154" t="s">
        <v>16137</v>
      </c>
      <c r="AR160" s="149"/>
      <c r="AS160" s="142" t="s">
        <v>16138</v>
      </c>
      <c r="AT160" s="142" t="s">
        <v>16139</v>
      </c>
      <c r="AU160" s="142"/>
      <c r="AV160" s="149">
        <v>45785</v>
      </c>
      <c r="AW160" s="142"/>
      <c r="AX160" s="149"/>
      <c r="AY160" s="142" t="str">
        <f t="shared" si="10"/>
        <v>確認対象外</v>
      </c>
      <c r="AZ160" s="142" t="b">
        <f t="shared" si="13"/>
        <v>0</v>
      </c>
      <c r="BA160" s="281">
        <f t="shared" si="11"/>
        <v>153</v>
      </c>
      <c r="BB160" s="91" t="s">
        <v>34</v>
      </c>
    </row>
    <row r="161" spans="1:54" ht="53.25" customHeight="1">
      <c r="A161" s="118" t="str">
        <f t="shared" si="12"/>
        <v>サービス停止</v>
      </c>
      <c r="B161" s="139" t="s">
        <v>17407</v>
      </c>
      <c r="C161" s="139" t="str">
        <f>IF(B161="","-",IF(COUNTIF($B$8:B161,B161)=1,"〇","×"))</f>
        <v>〇</v>
      </c>
      <c r="D161" s="140" t="s">
        <v>16081</v>
      </c>
      <c r="E161" s="155" t="s">
        <v>16102</v>
      </c>
      <c r="F161" s="140" t="s">
        <v>16083</v>
      </c>
      <c r="G161" s="142" t="s">
        <v>17408</v>
      </c>
      <c r="H161" s="143" t="s">
        <v>17409</v>
      </c>
      <c r="I161" s="144" t="s">
        <v>16436</v>
      </c>
      <c r="J161" s="144" t="s">
        <v>16542</v>
      </c>
      <c r="K161" s="145" t="s">
        <v>16437</v>
      </c>
      <c r="L161" s="144" t="s">
        <v>16125</v>
      </c>
      <c r="M161" s="144" t="s">
        <v>16152</v>
      </c>
      <c r="N161" s="146" t="s">
        <v>17277</v>
      </c>
      <c r="O161" s="146" t="s">
        <v>17146</v>
      </c>
      <c r="P161" s="146" t="s">
        <v>16393</v>
      </c>
      <c r="Q161" s="146" t="s">
        <v>16174</v>
      </c>
      <c r="R161" s="146" t="s">
        <v>17064</v>
      </c>
      <c r="S161" s="147" t="s">
        <v>16095</v>
      </c>
      <c r="T161" s="146" t="s">
        <v>16174</v>
      </c>
      <c r="U161" s="147" t="s">
        <v>16098</v>
      </c>
      <c r="V161" s="147" t="s">
        <v>16116</v>
      </c>
      <c r="W161" s="142" t="s">
        <v>17021</v>
      </c>
      <c r="X161" s="142" t="s">
        <v>17278</v>
      </c>
      <c r="Y161" s="142"/>
      <c r="Z161" s="148" t="s">
        <v>16101</v>
      </c>
      <c r="AA161" s="149">
        <v>45200</v>
      </c>
      <c r="AB161" s="149" t="s">
        <v>16104</v>
      </c>
      <c r="AC161" s="149" t="s">
        <v>16103</v>
      </c>
      <c r="AD161" s="149" t="s">
        <v>16104</v>
      </c>
      <c r="AE161" s="150"/>
      <c r="AF161" s="150"/>
      <c r="AG161" s="150"/>
      <c r="AH161" s="150"/>
      <c r="AI161" s="142" t="s">
        <v>16104</v>
      </c>
      <c r="AJ161" s="151" t="s">
        <v>16104</v>
      </c>
      <c r="AK161" s="142" t="s">
        <v>16104</v>
      </c>
      <c r="AL161" s="151" t="s">
        <v>16104</v>
      </c>
      <c r="AM161" s="149">
        <v>45674</v>
      </c>
      <c r="AN161" s="154" t="s">
        <v>17410</v>
      </c>
      <c r="AO161" s="153" t="s">
        <v>16106</v>
      </c>
      <c r="AP161" s="154"/>
      <c r="AQ161" s="154" t="s">
        <v>16107</v>
      </c>
      <c r="AR161" s="149"/>
      <c r="AS161" s="142" t="s">
        <v>16108</v>
      </c>
      <c r="AT161" s="142" t="s">
        <v>16109</v>
      </c>
      <c r="AU161" s="142"/>
      <c r="AV161" s="149">
        <v>45785</v>
      </c>
      <c r="AW161" s="142"/>
      <c r="AX161" s="149"/>
      <c r="AY161" s="142" t="str">
        <f t="shared" si="10"/>
        <v>OK</v>
      </c>
      <c r="AZ161" s="142" t="b">
        <f t="shared" si="13"/>
        <v>0</v>
      </c>
      <c r="BA161" s="281">
        <f t="shared" si="11"/>
        <v>154</v>
      </c>
      <c r="BB161" s="91" t="s">
        <v>34</v>
      </c>
    </row>
    <row r="162" spans="1:54" ht="53.25" customHeight="1">
      <c r="A162" s="118" t="str">
        <f t="shared" ca="1" si="12"/>
        <v>サービス停止</v>
      </c>
      <c r="B162" s="139" t="s">
        <v>7475</v>
      </c>
      <c r="C162" s="139" t="str">
        <f>IF(B162="","-",IF(COUNTIF($B$8:B162,B162)=1,"〇","×"))</f>
        <v>〇</v>
      </c>
      <c r="D162" s="140" t="s">
        <v>16081</v>
      </c>
      <c r="E162" s="155" t="s">
        <v>16102</v>
      </c>
      <c r="F162" s="140" t="s">
        <v>16318</v>
      </c>
      <c r="G162" s="142" t="s">
        <v>17411</v>
      </c>
      <c r="H162" s="143" t="s">
        <v>17412</v>
      </c>
      <c r="I162" s="144" t="s">
        <v>16206</v>
      </c>
      <c r="J162" s="144" t="s">
        <v>16206</v>
      </c>
      <c r="K162" s="145" t="s">
        <v>8179</v>
      </c>
      <c r="L162" s="144" t="s">
        <v>16125</v>
      </c>
      <c r="M162" s="144" t="s">
        <v>16362</v>
      </c>
      <c r="N162" s="146" t="s">
        <v>16975</v>
      </c>
      <c r="O162" s="146" t="s">
        <v>17413</v>
      </c>
      <c r="P162" s="146" t="s">
        <v>16393</v>
      </c>
      <c r="Q162" s="146" t="s">
        <v>17414</v>
      </c>
      <c r="R162" s="146" t="s">
        <v>16954</v>
      </c>
      <c r="S162" s="147" t="s">
        <v>16095</v>
      </c>
      <c r="T162" s="146" t="s">
        <v>16174</v>
      </c>
      <c r="U162" s="147" t="s">
        <v>16098</v>
      </c>
      <c r="V162" s="147" t="s">
        <v>16116</v>
      </c>
      <c r="W162" s="142" t="s">
        <v>17415</v>
      </c>
      <c r="X162" s="142" t="s">
        <v>17416</v>
      </c>
      <c r="Y162" s="142"/>
      <c r="Z162" s="148" t="str">
        <f ca="1">IF(AC162="",IF(AA162="","",IF(TODAY()&gt;=AA162,"サービス開始",IF(TODAY()&lt;AA162,"本稼働前",""))),IF(TODAY()&gt;=AC162,"サービス停止",IF(AA162="","",IF(TODAY()&gt;=AA162,"サービス開始",IF(TODAY()&lt;AA162,"本稼働前","")))))</f>
        <v>サービス停止</v>
      </c>
      <c r="AA162" s="149">
        <v>45200</v>
      </c>
      <c r="AB162" s="149" t="s">
        <v>16104</v>
      </c>
      <c r="AC162" s="149">
        <v>45970</v>
      </c>
      <c r="AD162" s="149" t="s">
        <v>16104</v>
      </c>
      <c r="AE162" s="150"/>
      <c r="AF162" s="150"/>
      <c r="AG162" s="150"/>
      <c r="AH162" s="150"/>
      <c r="AI162" s="142" t="s">
        <v>16278</v>
      </c>
      <c r="AJ162" s="151">
        <v>1</v>
      </c>
      <c r="AK162" s="142" t="s">
        <v>16104</v>
      </c>
      <c r="AL162" s="151" t="s">
        <v>16104</v>
      </c>
      <c r="AM162" s="149">
        <v>45674</v>
      </c>
      <c r="AN162" s="154" t="s">
        <v>17417</v>
      </c>
      <c r="AO162" s="153" t="s">
        <v>16106</v>
      </c>
      <c r="AP162" s="154"/>
      <c r="AQ162" s="154" t="s">
        <v>16328</v>
      </c>
      <c r="AR162" s="149"/>
      <c r="AS162" s="142" t="s">
        <v>16329</v>
      </c>
      <c r="AT162" s="142" t="s">
        <v>16330</v>
      </c>
      <c r="AU162" s="142"/>
      <c r="AV162" s="149">
        <v>45785</v>
      </c>
      <c r="AW162" s="142" t="s">
        <v>17418</v>
      </c>
      <c r="AX162" s="149"/>
      <c r="AY162" s="142" t="str">
        <f t="shared" ca="1" si="10"/>
        <v>OK</v>
      </c>
      <c r="AZ162" s="142" t="b">
        <f t="shared" si="13"/>
        <v>1</v>
      </c>
      <c r="BA162" s="281">
        <f t="shared" si="11"/>
        <v>155</v>
      </c>
      <c r="BB162" s="91" t="s">
        <v>34</v>
      </c>
    </row>
    <row r="163" spans="1:54" ht="53.25" customHeight="1">
      <c r="A163" s="118" t="str">
        <f t="shared" ca="1" si="12"/>
        <v/>
      </c>
      <c r="B163" s="139" t="s">
        <v>17419</v>
      </c>
      <c r="C163" s="139" t="str">
        <f>IF(B163="","-",IF(COUNTIF($B$8:B163,B163)=1,"〇","×"))</f>
        <v>〇</v>
      </c>
      <c r="D163" s="140" t="s">
        <v>16081</v>
      </c>
      <c r="E163" s="155" t="s">
        <v>16102</v>
      </c>
      <c r="F163" s="140" t="s">
        <v>16083</v>
      </c>
      <c r="G163" s="142" t="s">
        <v>17420</v>
      </c>
      <c r="H163" s="143" t="s">
        <v>17421</v>
      </c>
      <c r="I163" s="144" t="s">
        <v>16436</v>
      </c>
      <c r="J163" s="144" t="s">
        <v>16454</v>
      </c>
      <c r="K163" s="145" t="s">
        <v>17422</v>
      </c>
      <c r="L163" s="144" t="s">
        <v>16125</v>
      </c>
      <c r="M163" s="144" t="s">
        <v>16152</v>
      </c>
      <c r="N163" s="146" t="s">
        <v>17423</v>
      </c>
      <c r="O163" s="146" t="s">
        <v>17424</v>
      </c>
      <c r="P163" s="146" t="s">
        <v>17425</v>
      </c>
      <c r="Q163" s="146" t="s">
        <v>17426</v>
      </c>
      <c r="R163" s="146" t="s">
        <v>17242</v>
      </c>
      <c r="S163" s="147" t="s">
        <v>16095</v>
      </c>
      <c r="T163" s="146" t="s">
        <v>16174</v>
      </c>
      <c r="U163" s="147" t="s">
        <v>16116</v>
      </c>
      <c r="V163" s="147" t="s">
        <v>16116</v>
      </c>
      <c r="W163" s="142" t="s">
        <v>17427</v>
      </c>
      <c r="X163" s="142" t="s">
        <v>17428</v>
      </c>
      <c r="Y163" s="142" t="s">
        <v>17429</v>
      </c>
      <c r="Z163" s="148" t="str">
        <f ca="1">IF(AC163="",IF(AA163="","",IF(TODAY()&gt;=AA163,"サービス開始",IF(TODAY()&lt;AA163,"本稼働前",""))),IF(TODAY()&gt;=AC163,"サービス停止",IF(AA163="","",IF(TODAY()&gt;=AA163,"サービス開始",IF(TODAY()&lt;AA163,"本稼働前","")))))</f>
        <v>サービス開始</v>
      </c>
      <c r="AA163" s="149">
        <v>45231</v>
      </c>
      <c r="AB163" s="149" t="s">
        <v>16104</v>
      </c>
      <c r="AC163" s="149"/>
      <c r="AD163" s="149"/>
      <c r="AE163" s="150"/>
      <c r="AF163" s="150"/>
      <c r="AG163" s="150"/>
      <c r="AH163" s="150"/>
      <c r="AI163" s="142" t="s">
        <v>16135</v>
      </c>
      <c r="AJ163" s="151">
        <v>1</v>
      </c>
      <c r="AK163" s="142" t="s">
        <v>16104</v>
      </c>
      <c r="AL163" s="151" t="s">
        <v>16104</v>
      </c>
      <c r="AM163" s="149">
        <v>45674</v>
      </c>
      <c r="AN163" s="154"/>
      <c r="AO163" s="160" t="s">
        <v>16106</v>
      </c>
      <c r="AP163" s="154"/>
      <c r="AQ163" s="154" t="s">
        <v>16137</v>
      </c>
      <c r="AR163" s="149"/>
      <c r="AS163" s="142" t="s">
        <v>16138</v>
      </c>
      <c r="AT163" s="142" t="s">
        <v>16139</v>
      </c>
      <c r="AU163" s="142"/>
      <c r="AV163" s="149">
        <v>45785</v>
      </c>
      <c r="AW163" s="142"/>
      <c r="AX163" s="149"/>
      <c r="AY163" s="142" t="str">
        <f t="shared" ca="1" si="10"/>
        <v>OK</v>
      </c>
      <c r="AZ163" s="142" t="b">
        <f t="shared" si="13"/>
        <v>1</v>
      </c>
      <c r="BA163" s="281">
        <f t="shared" si="11"/>
        <v>156</v>
      </c>
      <c r="BB163" s="91" t="s">
        <v>34</v>
      </c>
    </row>
    <row r="164" spans="1:54" ht="53.25" customHeight="1">
      <c r="A164" s="118" t="str">
        <f t="shared" si="12"/>
        <v>サービス停止</v>
      </c>
      <c r="B164" s="139" t="s">
        <v>17430</v>
      </c>
      <c r="C164" s="139" t="str">
        <f>IF(B164="","-",IF(COUNTIF($B$8:B164,B164)=1,"〇","×"))</f>
        <v>〇</v>
      </c>
      <c r="D164" s="140" t="s">
        <v>16081</v>
      </c>
      <c r="E164" s="155" t="s">
        <v>16102</v>
      </c>
      <c r="F164" s="140" t="s">
        <v>16183</v>
      </c>
      <c r="G164" s="142" t="s">
        <v>17431</v>
      </c>
      <c r="H164" s="143" t="s">
        <v>17432</v>
      </c>
      <c r="I164" s="144" t="s">
        <v>16436</v>
      </c>
      <c r="J164" s="144" t="s">
        <v>16552</v>
      </c>
      <c r="K164" s="145" t="s">
        <v>17433</v>
      </c>
      <c r="L164" s="144" t="s">
        <v>16125</v>
      </c>
      <c r="M164" s="144" t="s">
        <v>17085</v>
      </c>
      <c r="N164" s="146" t="s">
        <v>17434</v>
      </c>
      <c r="O164" s="146" t="s">
        <v>17435</v>
      </c>
      <c r="P164" s="146" t="s">
        <v>17222</v>
      </c>
      <c r="Q164" s="146" t="s">
        <v>17414</v>
      </c>
      <c r="R164" s="146" t="s">
        <v>16954</v>
      </c>
      <c r="S164" s="147" t="s">
        <v>16095</v>
      </c>
      <c r="T164" s="146" t="s">
        <v>16174</v>
      </c>
      <c r="U164" s="147" t="s">
        <v>16098</v>
      </c>
      <c r="V164" s="147" t="s">
        <v>16116</v>
      </c>
      <c r="W164" s="142" t="s">
        <v>17436</v>
      </c>
      <c r="X164" s="142" t="s">
        <v>17437</v>
      </c>
      <c r="Y164" s="142" t="s">
        <v>17438</v>
      </c>
      <c r="Z164" s="148" t="s">
        <v>16101</v>
      </c>
      <c r="AA164" s="149">
        <v>45261</v>
      </c>
      <c r="AB164" s="149" t="s">
        <v>16104</v>
      </c>
      <c r="AC164" s="149" t="s">
        <v>16103</v>
      </c>
      <c r="AD164" s="149" t="s">
        <v>16104</v>
      </c>
      <c r="AE164" s="150"/>
      <c r="AF164" s="150"/>
      <c r="AG164" s="150"/>
      <c r="AH164" s="150"/>
      <c r="AI164" s="142" t="s">
        <v>16104</v>
      </c>
      <c r="AJ164" s="151" t="s">
        <v>16104</v>
      </c>
      <c r="AK164" s="142" t="s">
        <v>16104</v>
      </c>
      <c r="AL164" s="151" t="s">
        <v>16104</v>
      </c>
      <c r="AM164" s="149">
        <v>45674</v>
      </c>
      <c r="AN164" s="154" t="s">
        <v>16597</v>
      </c>
      <c r="AO164" s="153" t="s">
        <v>16106</v>
      </c>
      <c r="AP164" s="154"/>
      <c r="AQ164" s="154" t="s">
        <v>16107</v>
      </c>
      <c r="AR164" s="149"/>
      <c r="AS164" s="142" t="s">
        <v>16108</v>
      </c>
      <c r="AT164" s="142" t="s">
        <v>16109</v>
      </c>
      <c r="AU164" s="142"/>
      <c r="AV164" s="149">
        <v>45785</v>
      </c>
      <c r="AW164" s="142"/>
      <c r="AX164" s="149"/>
      <c r="AY164" s="142" t="str">
        <f t="shared" si="10"/>
        <v>OK</v>
      </c>
      <c r="AZ164" s="142" t="b">
        <f t="shared" si="13"/>
        <v>0</v>
      </c>
      <c r="BA164" s="281">
        <f t="shared" si="11"/>
        <v>157</v>
      </c>
      <c r="BB164" s="91" t="s">
        <v>34</v>
      </c>
    </row>
    <row r="165" spans="1:54" ht="53.25" customHeight="1">
      <c r="A165" s="118" t="str">
        <f t="shared" ca="1" si="12"/>
        <v/>
      </c>
      <c r="B165" s="139" t="s">
        <v>17439</v>
      </c>
      <c r="C165" s="139" t="str">
        <f>IF(B165="","-",IF(COUNTIF($B$8:B165,B165)=1,"〇","×"))</f>
        <v>〇</v>
      </c>
      <c r="D165" s="140" t="s">
        <v>16081</v>
      </c>
      <c r="E165" s="155" t="s">
        <v>16102</v>
      </c>
      <c r="F165" s="140" t="s">
        <v>16318</v>
      </c>
      <c r="G165" s="142" t="s">
        <v>17440</v>
      </c>
      <c r="H165" s="143" t="s">
        <v>17441</v>
      </c>
      <c r="I165" s="144" t="s">
        <v>16206</v>
      </c>
      <c r="J165" s="144" t="s">
        <v>16123</v>
      </c>
      <c r="K165" s="145" t="s">
        <v>16124</v>
      </c>
      <c r="L165" s="144" t="s">
        <v>16125</v>
      </c>
      <c r="M165" s="144" t="s">
        <v>16089</v>
      </c>
      <c r="N165" s="146" t="s">
        <v>17442</v>
      </c>
      <c r="O165" s="146" t="s">
        <v>16954</v>
      </c>
      <c r="P165" s="146" t="s">
        <v>16954</v>
      </c>
      <c r="Q165" s="146" t="s">
        <v>17443</v>
      </c>
      <c r="R165" s="146" t="s">
        <v>16954</v>
      </c>
      <c r="S165" s="147" t="s">
        <v>16095</v>
      </c>
      <c r="T165" s="146" t="s">
        <v>16934</v>
      </c>
      <c r="U165" s="147" t="s">
        <v>16098</v>
      </c>
      <c r="V165" s="147" t="s">
        <v>16098</v>
      </c>
      <c r="W165" s="142" t="s">
        <v>17444</v>
      </c>
      <c r="X165" s="142" t="s">
        <v>17445</v>
      </c>
      <c r="Y165" s="142"/>
      <c r="Z165" s="148" t="str">
        <f ca="1">IF(AC165="",IF(AA165="","",IF(TODAY()&gt;=AA165,"サービス開始",IF(TODAY()&lt;AA165,"本稼働前",""))),IF(TODAY()&gt;=AC165,"サービス停止",IF(AA165="","",IF(TODAY()&gt;=AA165,"サービス開始",IF(TODAY()&lt;AA165,"本稼働前","")))))</f>
        <v>サービス開始</v>
      </c>
      <c r="AA165" s="149">
        <v>45266</v>
      </c>
      <c r="AB165" s="149" t="s">
        <v>16104</v>
      </c>
      <c r="AC165" s="149"/>
      <c r="AD165" s="149"/>
      <c r="AE165" s="150"/>
      <c r="AF165" s="150"/>
      <c r="AG165" s="150"/>
      <c r="AH165" s="150"/>
      <c r="AI165" s="142" t="s">
        <v>16135</v>
      </c>
      <c r="AJ165" s="151">
        <v>1</v>
      </c>
      <c r="AK165" s="142" t="s">
        <v>16104</v>
      </c>
      <c r="AL165" s="151" t="s">
        <v>16104</v>
      </c>
      <c r="AM165" s="149">
        <v>45674</v>
      </c>
      <c r="AN165" s="154"/>
      <c r="AO165" s="160" t="s">
        <v>16106</v>
      </c>
      <c r="AP165" s="154"/>
      <c r="AQ165" s="154" t="s">
        <v>16328</v>
      </c>
      <c r="AR165" s="149"/>
      <c r="AS165" s="142" t="s">
        <v>16329</v>
      </c>
      <c r="AT165" s="142" t="s">
        <v>16330</v>
      </c>
      <c r="AU165" s="142"/>
      <c r="AV165" s="149">
        <v>45785</v>
      </c>
      <c r="AW165" s="142"/>
      <c r="AX165" s="149"/>
      <c r="AY165" s="142" t="str">
        <f t="shared" ca="1" si="10"/>
        <v>OK</v>
      </c>
      <c r="AZ165" s="142" t="b">
        <f t="shared" si="13"/>
        <v>1</v>
      </c>
      <c r="BA165" s="281">
        <f t="shared" si="11"/>
        <v>158</v>
      </c>
      <c r="BB165" s="91" t="s">
        <v>34</v>
      </c>
    </row>
    <row r="166" spans="1:54" ht="53.25" customHeight="1">
      <c r="A166" s="118" t="str">
        <f t="shared" ca="1" si="12"/>
        <v>サービス停止</v>
      </c>
      <c r="B166" s="139" t="s">
        <v>17446</v>
      </c>
      <c r="C166" s="139"/>
      <c r="D166" s="140" t="s">
        <v>16081</v>
      </c>
      <c r="E166" s="155" t="s">
        <v>16640</v>
      </c>
      <c r="F166" s="156" t="s">
        <v>16283</v>
      </c>
      <c r="G166" s="142" t="s">
        <v>16641</v>
      </c>
      <c r="H166" s="143" t="s">
        <v>16642</v>
      </c>
      <c r="I166" s="144" t="s">
        <v>16436</v>
      </c>
      <c r="J166" s="144" t="s">
        <v>17447</v>
      </c>
      <c r="K166" s="145" t="s">
        <v>16643</v>
      </c>
      <c r="L166" s="144" t="s">
        <v>16125</v>
      </c>
      <c r="M166" s="144" t="s">
        <v>16089</v>
      </c>
      <c r="N166" s="146" t="s">
        <v>16644</v>
      </c>
      <c r="O166" s="146" t="s">
        <v>16645</v>
      </c>
      <c r="P166" s="146" t="s">
        <v>16634</v>
      </c>
      <c r="Q166" s="146" t="s">
        <v>16646</v>
      </c>
      <c r="R166" s="146" t="s">
        <v>16614</v>
      </c>
      <c r="S166" s="147" t="s">
        <v>16095</v>
      </c>
      <c r="T166" s="146" t="s">
        <v>16647</v>
      </c>
      <c r="U166" s="147" t="s">
        <v>16098</v>
      </c>
      <c r="V166" s="147" t="s">
        <v>16116</v>
      </c>
      <c r="W166" s="142" t="s">
        <v>16648</v>
      </c>
      <c r="X166" s="142" t="s">
        <v>16649</v>
      </c>
      <c r="Y166" s="142"/>
      <c r="Z166" s="148" t="str">
        <f ca="1">IF(AC166="",IF(AA166="","",IF(TODAY()&gt;=AA166,"サービス開始",IF(TODAY()&lt;AA166,"本稼働前",""))),IF(TODAY()&gt;=AC166,"サービス停止",IF(AA166="","",IF(TODAY()&gt;=AA166,"サービス開始",IF(TODAY()&lt;AA166,"本稼働前","")))))</f>
        <v>サービス停止</v>
      </c>
      <c r="AA166" s="149">
        <v>45261</v>
      </c>
      <c r="AB166" s="149" t="s">
        <v>16104</v>
      </c>
      <c r="AC166" s="149">
        <v>45349</v>
      </c>
      <c r="AD166" s="149" t="s">
        <v>16104</v>
      </c>
      <c r="AE166" s="150"/>
      <c r="AF166" s="150"/>
      <c r="AG166" s="150"/>
      <c r="AH166" s="150"/>
      <c r="AI166" s="142" t="s">
        <v>16104</v>
      </c>
      <c r="AJ166" s="151" t="s">
        <v>16104</v>
      </c>
      <c r="AK166" s="142" t="s">
        <v>16104</v>
      </c>
      <c r="AL166" s="151" t="s">
        <v>16104</v>
      </c>
      <c r="AM166" s="149">
        <v>45674</v>
      </c>
      <c r="AN166" s="154" t="s">
        <v>17448</v>
      </c>
      <c r="AO166" s="153" t="s">
        <v>16106</v>
      </c>
      <c r="AP166" s="154"/>
      <c r="AQ166" s="154" t="s">
        <v>16107</v>
      </c>
      <c r="AR166" s="149"/>
      <c r="AS166" s="142" t="s">
        <v>16108</v>
      </c>
      <c r="AT166" s="142" t="s">
        <v>16109</v>
      </c>
      <c r="AU166" s="142"/>
      <c r="AV166" s="149">
        <v>45785</v>
      </c>
      <c r="AW166" s="142"/>
      <c r="AX166" s="149"/>
      <c r="AY166" s="142" t="str">
        <f t="shared" ca="1" si="10"/>
        <v>OK</v>
      </c>
      <c r="AZ166" s="142" t="b">
        <f t="shared" si="13"/>
        <v>0</v>
      </c>
      <c r="BA166" s="281">
        <f t="shared" si="11"/>
        <v>159</v>
      </c>
      <c r="BB166" s="91" t="s">
        <v>34</v>
      </c>
    </row>
    <row r="167" spans="1:54" ht="53.25" customHeight="1">
      <c r="A167" s="118" t="str">
        <f t="shared" ca="1" si="12"/>
        <v>サービス停止</v>
      </c>
      <c r="B167" s="139" t="s">
        <v>17449</v>
      </c>
      <c r="C167" s="139"/>
      <c r="D167" s="140" t="s">
        <v>16081</v>
      </c>
      <c r="E167" s="155" t="s">
        <v>17059</v>
      </c>
      <c r="F167" s="156" t="s">
        <v>16183</v>
      </c>
      <c r="G167" s="142" t="s">
        <v>17060</v>
      </c>
      <c r="H167" s="143" t="s">
        <v>17061</v>
      </c>
      <c r="I167" s="144" t="s">
        <v>16436</v>
      </c>
      <c r="J167" s="144" t="s">
        <v>17447</v>
      </c>
      <c r="K167" s="145" t="s">
        <v>17450</v>
      </c>
      <c r="L167" s="144" t="s">
        <v>16125</v>
      </c>
      <c r="M167" s="144" t="s">
        <v>16152</v>
      </c>
      <c r="N167" s="146" t="s">
        <v>16975</v>
      </c>
      <c r="O167" s="146" t="s">
        <v>17063</v>
      </c>
      <c r="P167" s="146" t="s">
        <v>16898</v>
      </c>
      <c r="Q167" s="146" t="s">
        <v>16174</v>
      </c>
      <c r="R167" s="146" t="s">
        <v>17064</v>
      </c>
      <c r="S167" s="147" t="s">
        <v>16095</v>
      </c>
      <c r="T167" s="146" t="s">
        <v>16174</v>
      </c>
      <c r="U167" s="147" t="s">
        <v>16098</v>
      </c>
      <c r="V167" s="147" t="s">
        <v>16116</v>
      </c>
      <c r="W167" s="142" t="s">
        <v>17065</v>
      </c>
      <c r="X167" s="142" t="s">
        <v>17066</v>
      </c>
      <c r="Y167" s="142"/>
      <c r="Z167" s="148" t="str">
        <f ca="1">IF(AC167="",IF(AA167="","",IF(TODAY()&gt;=AA167,"サービス開始",IF(TODAY()&lt;AA167,"本稼働前",""))),IF(TODAY()&gt;=AC167,"サービス停止",IF(AA167="","",IF(TODAY()&gt;=AA167,"サービス開始",IF(TODAY()&lt;AA167,"本稼働前","")))))</f>
        <v>サービス停止</v>
      </c>
      <c r="AA167" s="149">
        <v>45261</v>
      </c>
      <c r="AB167" s="149" t="s">
        <v>16104</v>
      </c>
      <c r="AC167" s="149">
        <v>45596</v>
      </c>
      <c r="AD167" s="149" t="s">
        <v>16104</v>
      </c>
      <c r="AE167" s="150"/>
      <c r="AF167" s="150"/>
      <c r="AG167" s="150"/>
      <c r="AH167" s="150"/>
      <c r="AI167" s="142" t="s">
        <v>16135</v>
      </c>
      <c r="AJ167" s="151">
        <v>1</v>
      </c>
      <c r="AK167" s="142" t="s">
        <v>16104</v>
      </c>
      <c r="AL167" s="151" t="s">
        <v>16104</v>
      </c>
      <c r="AM167" s="149">
        <v>45674</v>
      </c>
      <c r="AN167" s="154" t="s">
        <v>17451</v>
      </c>
      <c r="AO167" s="153" t="s">
        <v>16106</v>
      </c>
      <c r="AP167" s="154"/>
      <c r="AQ167" s="154" t="s">
        <v>16137</v>
      </c>
      <c r="AR167" s="149"/>
      <c r="AS167" s="142" t="s">
        <v>16108</v>
      </c>
      <c r="AT167" s="142" t="s">
        <v>16109</v>
      </c>
      <c r="AU167" s="142"/>
      <c r="AV167" s="149">
        <v>45785</v>
      </c>
      <c r="AW167" s="142"/>
      <c r="AX167" s="149"/>
      <c r="AY167" s="142" t="str">
        <f t="shared" ca="1" si="10"/>
        <v>OK</v>
      </c>
      <c r="AZ167" s="142" t="b">
        <f t="shared" si="13"/>
        <v>1</v>
      </c>
      <c r="BA167" s="281">
        <f t="shared" si="11"/>
        <v>160</v>
      </c>
      <c r="BB167" s="91" t="s">
        <v>34</v>
      </c>
    </row>
    <row r="168" spans="1:54" ht="53.25" customHeight="1">
      <c r="A168" s="118" t="str">
        <f t="shared" ca="1" si="12"/>
        <v>サービス停止</v>
      </c>
      <c r="B168" s="139" t="s">
        <v>17452</v>
      </c>
      <c r="C168" s="139"/>
      <c r="D168" s="140" t="s">
        <v>16081</v>
      </c>
      <c r="E168" s="155" t="s">
        <v>17025</v>
      </c>
      <c r="F168" s="156" t="s">
        <v>16318</v>
      </c>
      <c r="G168" s="142" t="s">
        <v>17026</v>
      </c>
      <c r="H168" s="143" t="s">
        <v>17027</v>
      </c>
      <c r="I168" s="144" t="s">
        <v>16436</v>
      </c>
      <c r="J168" s="144" t="s">
        <v>17447</v>
      </c>
      <c r="K168" s="145" t="str">
        <f>IFERROR(VLOOKUP([9]サービス一覧!J168,[9]List!$M$3:$N$24,2,FALSE)&amp;"","")</f>
        <v>mariko.yoshizawa</v>
      </c>
      <c r="L168" s="144" t="s">
        <v>16125</v>
      </c>
      <c r="M168" s="144" t="s">
        <v>16168</v>
      </c>
      <c r="N168" s="146" t="s">
        <v>16601</v>
      </c>
      <c r="O168" s="146" t="s">
        <v>17028</v>
      </c>
      <c r="P168" s="146" t="s">
        <v>16397</v>
      </c>
      <c r="Q168" s="146" t="s">
        <v>17029</v>
      </c>
      <c r="R168" s="146" t="s">
        <v>17294</v>
      </c>
      <c r="S168" s="147" t="s">
        <v>16095</v>
      </c>
      <c r="T168" s="146" t="s">
        <v>17029</v>
      </c>
      <c r="U168" s="147" t="s">
        <v>16116</v>
      </c>
      <c r="V168" s="147" t="s">
        <v>16098</v>
      </c>
      <c r="W168" s="142" t="s">
        <v>17021</v>
      </c>
      <c r="X168" s="142" t="s">
        <v>17030</v>
      </c>
      <c r="Y168" s="142"/>
      <c r="Z168" s="148" t="str">
        <f ca="1">IF(AC168="",IF(AA168="","",IF(TODAY()&gt;=AA168,"サービス開始",IF(TODAY()&lt;AA168,"本稼働前",""))),IF(TODAY()&gt;=AC168,"サービス停止",IF(AA168="","",IF(TODAY()&gt;=AA168,"サービス開始",IF(TODAY()&lt;AA168,"本稼働前","")))))</f>
        <v>サービス停止</v>
      </c>
      <c r="AA168" s="149">
        <v>45261</v>
      </c>
      <c r="AB168" s="149" t="s">
        <v>16104</v>
      </c>
      <c r="AC168" s="149">
        <v>45380</v>
      </c>
      <c r="AD168" s="149" t="s">
        <v>16104</v>
      </c>
      <c r="AE168" s="150"/>
      <c r="AF168" s="150"/>
      <c r="AG168" s="150"/>
      <c r="AH168" s="150"/>
      <c r="AI168" s="142" t="s">
        <v>17071</v>
      </c>
      <c r="AJ168" s="151">
        <v>1</v>
      </c>
      <c r="AK168" s="142" t="s">
        <v>16104</v>
      </c>
      <c r="AL168" s="151" t="s">
        <v>16104</v>
      </c>
      <c r="AM168" s="149">
        <v>45674</v>
      </c>
      <c r="AN168" s="154" t="s">
        <v>17453</v>
      </c>
      <c r="AO168" s="153" t="s">
        <v>16106</v>
      </c>
      <c r="AP168" s="154"/>
      <c r="AQ168" s="154" t="s">
        <v>16328</v>
      </c>
      <c r="AR168" s="149"/>
      <c r="AS168" s="142" t="s">
        <v>16329</v>
      </c>
      <c r="AT168" s="142" t="s">
        <v>16330</v>
      </c>
      <c r="AU168" s="142"/>
      <c r="AV168" s="149">
        <v>45785</v>
      </c>
      <c r="AW168" s="142" t="s">
        <v>16280</v>
      </c>
      <c r="AX168" s="149"/>
      <c r="AY168" s="142" t="str">
        <f t="shared" ca="1" si="10"/>
        <v>OK</v>
      </c>
      <c r="AZ168" s="142" t="b">
        <f t="shared" si="13"/>
        <v>1</v>
      </c>
      <c r="BA168" s="281">
        <f t="shared" si="11"/>
        <v>161</v>
      </c>
      <c r="BB168" s="91" t="s">
        <v>34</v>
      </c>
    </row>
    <row r="169" spans="1:54" ht="72.599999999999994" customHeight="1">
      <c r="A169" s="118" t="str">
        <f t="shared" ca="1" si="12"/>
        <v/>
      </c>
      <c r="B169" s="139" t="s">
        <v>17454</v>
      </c>
      <c r="C169" s="139"/>
      <c r="D169" s="140" t="s">
        <v>16081</v>
      </c>
      <c r="E169" s="155" t="s">
        <v>16102</v>
      </c>
      <c r="F169" s="140" t="s">
        <v>16883</v>
      </c>
      <c r="G169" s="142" t="s">
        <v>17455</v>
      </c>
      <c r="H169" s="143" t="s">
        <v>17456</v>
      </c>
      <c r="I169" s="144" t="s">
        <v>16663</v>
      </c>
      <c r="J169" s="144" t="s">
        <v>17447</v>
      </c>
      <c r="K169" s="145" t="str">
        <f>IFERROR(VLOOKUP([9]サービス一覧!J169,[9]List!$M$3:$N$24,2,FALSE)&amp;"","")</f>
        <v>mariko.yoshizawa</v>
      </c>
      <c r="L169" s="144" t="s">
        <v>16125</v>
      </c>
      <c r="M169" s="144" t="s">
        <v>16152</v>
      </c>
      <c r="N169" s="146" t="s">
        <v>17375</v>
      </c>
      <c r="O169" s="146" t="s">
        <v>17376</v>
      </c>
      <c r="P169" s="146" t="s">
        <v>17242</v>
      </c>
      <c r="Q169" s="146" t="s">
        <v>16933</v>
      </c>
      <c r="R169" s="146" t="s">
        <v>17377</v>
      </c>
      <c r="S169" s="147" t="s">
        <v>16095</v>
      </c>
      <c r="T169" s="146" t="s">
        <v>16174</v>
      </c>
      <c r="U169" s="147" t="s">
        <v>16098</v>
      </c>
      <c r="V169" s="147" t="s">
        <v>16098</v>
      </c>
      <c r="W169" s="142" t="s">
        <v>16414</v>
      </c>
      <c r="X169" s="142" t="s">
        <v>17378</v>
      </c>
      <c r="Y169" s="142" t="s">
        <v>17379</v>
      </c>
      <c r="Z169" s="148" t="str">
        <f ca="1">IF(AC169="",IF(AA169="","",IF(TODAY()&gt;=AA169,"サービス開始",IF(TODAY()&lt;AA169,"本稼働前",""))),IF(TODAY()&gt;=AC169,"サービス停止",IF(AA169="","",IF(TODAY()&gt;=AA169,"サービス開始",IF(TODAY()&lt;AA169,"本稼働前","")))))</f>
        <v>サービス開始</v>
      </c>
      <c r="AA169" s="149">
        <v>45261</v>
      </c>
      <c r="AB169" s="149" t="s">
        <v>16104</v>
      </c>
      <c r="AC169" s="149"/>
      <c r="AD169" s="149"/>
      <c r="AE169" s="150"/>
      <c r="AF169" s="150"/>
      <c r="AG169" s="150"/>
      <c r="AH169" s="150"/>
      <c r="AI169" s="142" t="s">
        <v>16472</v>
      </c>
      <c r="AJ169" s="151">
        <v>1</v>
      </c>
      <c r="AK169" s="142" t="s">
        <v>16104</v>
      </c>
      <c r="AL169" s="151" t="s">
        <v>16104</v>
      </c>
      <c r="AM169" s="149" t="s">
        <v>17457</v>
      </c>
      <c r="AN169" s="154" t="s">
        <v>17458</v>
      </c>
      <c r="AO169" s="160" t="s">
        <v>16403</v>
      </c>
      <c r="AP169" s="154" t="s">
        <v>17459</v>
      </c>
      <c r="AQ169" s="154" t="s">
        <v>16137</v>
      </c>
      <c r="AR169" s="149"/>
      <c r="AS169" s="142" t="s">
        <v>16138</v>
      </c>
      <c r="AT169" s="142" t="s">
        <v>16139</v>
      </c>
      <c r="AU169" s="149" t="s">
        <v>17460</v>
      </c>
      <c r="AV169" s="149">
        <v>45902</v>
      </c>
      <c r="AW169" s="142" t="s">
        <v>17461</v>
      </c>
      <c r="AX169" s="149">
        <v>45902</v>
      </c>
      <c r="AY169" s="142" t="str">
        <f t="shared" ca="1" si="10"/>
        <v>OK</v>
      </c>
      <c r="AZ169" s="142" t="b">
        <f t="shared" si="13"/>
        <v>1</v>
      </c>
      <c r="BA169" s="281">
        <f t="shared" si="11"/>
        <v>162</v>
      </c>
      <c r="BB169" s="91" t="s">
        <v>34</v>
      </c>
    </row>
    <row r="170" spans="1:54" ht="53.25" customHeight="1">
      <c r="A170" s="118" t="str">
        <f t="shared" si="12"/>
        <v>サービス停止</v>
      </c>
      <c r="B170" s="139" t="s">
        <v>17462</v>
      </c>
      <c r="C170" s="139"/>
      <c r="D170" s="140" t="s">
        <v>16081</v>
      </c>
      <c r="E170" s="155" t="s">
        <v>16539</v>
      </c>
      <c r="F170" s="156" t="s">
        <v>16283</v>
      </c>
      <c r="G170" s="142" t="s">
        <v>16540</v>
      </c>
      <c r="H170" s="143" t="s">
        <v>16541</v>
      </c>
      <c r="I170" s="144" t="s">
        <v>16436</v>
      </c>
      <c r="J170" s="144" t="s">
        <v>17463</v>
      </c>
      <c r="K170" s="145" t="s">
        <v>17464</v>
      </c>
      <c r="L170" s="144" t="s">
        <v>16125</v>
      </c>
      <c r="M170" s="144" t="s">
        <v>16168</v>
      </c>
      <c r="N170" s="146" t="s">
        <v>16543</v>
      </c>
      <c r="O170" s="146" t="s">
        <v>16530</v>
      </c>
      <c r="P170" s="146" t="s">
        <v>16544</v>
      </c>
      <c r="Q170" s="146" t="s">
        <v>16545</v>
      </c>
      <c r="R170" s="146" t="s">
        <v>16546</v>
      </c>
      <c r="S170" s="147" t="s">
        <v>16095</v>
      </c>
      <c r="T170" s="146" t="s">
        <v>16480</v>
      </c>
      <c r="U170" s="147" t="s">
        <v>16098</v>
      </c>
      <c r="V170" s="147" t="s">
        <v>16098</v>
      </c>
      <c r="W170" s="142" t="s">
        <v>16338</v>
      </c>
      <c r="X170" s="142" t="s">
        <v>16339</v>
      </c>
      <c r="Y170" s="142"/>
      <c r="Z170" s="148" t="s">
        <v>16101</v>
      </c>
      <c r="AA170" s="149">
        <v>45261</v>
      </c>
      <c r="AB170" s="149" t="s">
        <v>16104</v>
      </c>
      <c r="AC170" s="149" t="s">
        <v>16103</v>
      </c>
      <c r="AD170" s="149" t="s">
        <v>16104</v>
      </c>
      <c r="AE170" s="150"/>
      <c r="AF170" s="150"/>
      <c r="AG170" s="150"/>
      <c r="AH170" s="150"/>
      <c r="AI170" s="142" t="s">
        <v>16104</v>
      </c>
      <c r="AJ170" s="151" t="s">
        <v>16104</v>
      </c>
      <c r="AK170" s="142" t="s">
        <v>16104</v>
      </c>
      <c r="AL170" s="151" t="s">
        <v>16104</v>
      </c>
      <c r="AM170" s="149">
        <v>45674</v>
      </c>
      <c r="AN170" s="154" t="s">
        <v>17465</v>
      </c>
      <c r="AO170" s="153" t="s">
        <v>16106</v>
      </c>
      <c r="AP170" s="154"/>
      <c r="AQ170" s="154" t="s">
        <v>16107</v>
      </c>
      <c r="AR170" s="149"/>
      <c r="AS170" s="142" t="s">
        <v>16108</v>
      </c>
      <c r="AT170" s="142" t="s">
        <v>16109</v>
      </c>
      <c r="AU170" s="142"/>
      <c r="AV170" s="149">
        <v>45785</v>
      </c>
      <c r="AW170" s="142"/>
      <c r="AX170" s="149"/>
      <c r="AY170" s="142" t="str">
        <f t="shared" si="10"/>
        <v>OK</v>
      </c>
      <c r="AZ170" s="142" t="b">
        <f t="shared" si="13"/>
        <v>0</v>
      </c>
      <c r="BA170" s="281">
        <f t="shared" si="11"/>
        <v>163</v>
      </c>
      <c r="BB170" s="91" t="s">
        <v>34</v>
      </c>
    </row>
    <row r="171" spans="1:54" ht="53.25" customHeight="1">
      <c r="A171" s="118" t="str">
        <f t="shared" ca="1" si="12"/>
        <v/>
      </c>
      <c r="B171" s="139" t="s">
        <v>17466</v>
      </c>
      <c r="C171" s="139"/>
      <c r="D171" s="140" t="s">
        <v>16081</v>
      </c>
      <c r="E171" s="155" t="s">
        <v>16709</v>
      </c>
      <c r="F171" s="156" t="s">
        <v>16283</v>
      </c>
      <c r="G171" s="142" t="s">
        <v>16710</v>
      </c>
      <c r="H171" s="143" t="s">
        <v>16711</v>
      </c>
      <c r="I171" s="144" t="s">
        <v>16436</v>
      </c>
      <c r="J171" s="144" t="s">
        <v>17463</v>
      </c>
      <c r="K171" s="145" t="str">
        <f>IFERROR(VLOOKUP([9]サービス一覧!J171,[9]List!$M$3:$N$24,2,FALSE)&amp;"","")</f>
        <v>mika.kishi</v>
      </c>
      <c r="L171" s="144" t="s">
        <v>16125</v>
      </c>
      <c r="M171" s="144" t="s">
        <v>16152</v>
      </c>
      <c r="N171" s="146" t="s">
        <v>16712</v>
      </c>
      <c r="O171" s="146" t="s">
        <v>16713</v>
      </c>
      <c r="P171" s="146" t="s">
        <v>16703</v>
      </c>
      <c r="Q171" s="146" t="s">
        <v>16714</v>
      </c>
      <c r="R171" s="146" t="s">
        <v>16715</v>
      </c>
      <c r="S171" s="147" t="s">
        <v>16095</v>
      </c>
      <c r="T171" s="146" t="s">
        <v>16533</v>
      </c>
      <c r="U171" s="147" t="s">
        <v>16098</v>
      </c>
      <c r="V171" s="147" t="s">
        <v>16116</v>
      </c>
      <c r="W171" s="142" t="s">
        <v>16688</v>
      </c>
      <c r="X171" s="142" t="s">
        <v>16716</v>
      </c>
      <c r="Y171" s="142"/>
      <c r="Z171" s="148" t="str">
        <f ca="1">IF(AC171="",IF(AA171="","",IF(TODAY()&gt;=AA171,"サービス開始",IF(TODAY()&lt;AA171,"本稼働前",""))),IF(TODAY()&gt;=AC171,"サービス停止",IF(AA171="","",IF(TODAY()&gt;=AA171,"サービス開始",IF(TODAY()&lt;AA171,"本稼働前","")))))</f>
        <v>サービス開始</v>
      </c>
      <c r="AA171" s="149">
        <v>45261</v>
      </c>
      <c r="AB171" s="149" t="s">
        <v>16104</v>
      </c>
      <c r="AC171" s="149"/>
      <c r="AD171" s="149"/>
      <c r="AE171" s="150"/>
      <c r="AF171" s="150"/>
      <c r="AG171" s="150"/>
      <c r="AH171" s="150"/>
      <c r="AI171" s="142" t="s">
        <v>16487</v>
      </c>
      <c r="AJ171" s="151">
        <v>1</v>
      </c>
      <c r="AK171" s="142" t="s">
        <v>16104</v>
      </c>
      <c r="AL171" s="151" t="s">
        <v>16104</v>
      </c>
      <c r="AM171" s="149">
        <v>45674</v>
      </c>
      <c r="AN171" s="154" t="s">
        <v>17467</v>
      </c>
      <c r="AO171" s="160" t="s">
        <v>16106</v>
      </c>
      <c r="AP171" s="154"/>
      <c r="AQ171" s="154" t="s">
        <v>16137</v>
      </c>
      <c r="AR171" s="149"/>
      <c r="AS171" s="142" t="s">
        <v>16138</v>
      </c>
      <c r="AT171" s="142" t="s">
        <v>16139</v>
      </c>
      <c r="AU171" s="142"/>
      <c r="AV171" s="149">
        <v>45785</v>
      </c>
      <c r="AW171" s="142"/>
      <c r="AX171" s="149"/>
      <c r="AY171" s="142" t="str">
        <f t="shared" ca="1" si="10"/>
        <v>OK</v>
      </c>
      <c r="AZ171" s="142" t="b">
        <f t="shared" si="13"/>
        <v>1</v>
      </c>
      <c r="BA171" s="281">
        <f t="shared" si="11"/>
        <v>164</v>
      </c>
      <c r="BB171" s="91" t="s">
        <v>34</v>
      </c>
    </row>
    <row r="172" spans="1:54" ht="53.25" customHeight="1">
      <c r="A172" s="118" t="str">
        <f t="shared" ca="1" si="12"/>
        <v>サービス停止</v>
      </c>
      <c r="B172" s="139" t="s">
        <v>17468</v>
      </c>
      <c r="C172" s="139"/>
      <c r="D172" s="140" t="s">
        <v>16081</v>
      </c>
      <c r="E172" s="155" t="s">
        <v>16102</v>
      </c>
      <c r="F172" s="140" t="s">
        <v>16318</v>
      </c>
      <c r="G172" s="142" t="s">
        <v>17408</v>
      </c>
      <c r="H172" s="143" t="s">
        <v>17409</v>
      </c>
      <c r="I172" s="144" t="s">
        <v>16436</v>
      </c>
      <c r="J172" s="144" t="s">
        <v>17463</v>
      </c>
      <c r="K172" s="145" t="str">
        <f>IFERROR(VLOOKUP([9]サービス一覧!J172,[9]List!$M$3:$N$24,2,FALSE)&amp;"","")</f>
        <v>mika.kishi</v>
      </c>
      <c r="L172" s="144" t="s">
        <v>16125</v>
      </c>
      <c r="M172" s="144" t="s">
        <v>16152</v>
      </c>
      <c r="N172" s="146" t="s">
        <v>17277</v>
      </c>
      <c r="O172" s="146" t="s">
        <v>17146</v>
      </c>
      <c r="P172" s="146" t="s">
        <v>16393</v>
      </c>
      <c r="Q172" s="146" t="s">
        <v>16174</v>
      </c>
      <c r="R172" s="146" t="s">
        <v>17064</v>
      </c>
      <c r="S172" s="147" t="s">
        <v>16095</v>
      </c>
      <c r="T172" s="146" t="s">
        <v>16174</v>
      </c>
      <c r="U172" s="147" t="s">
        <v>16098</v>
      </c>
      <c r="V172" s="147" t="s">
        <v>16116</v>
      </c>
      <c r="W172" s="142" t="s">
        <v>17021</v>
      </c>
      <c r="X172" s="142" t="s">
        <v>17278</v>
      </c>
      <c r="Y172" s="142"/>
      <c r="Z172" s="148" t="str">
        <f ca="1">IF(AC172="",IF(AA172="","",IF(TODAY()&gt;=AA172,"サービス開始",IF(TODAY()&lt;AA172,"本稼働前",""))),IF(TODAY()&gt;=AC172,"サービス停止",IF(AA172="","",IF(TODAY()&gt;=AA172,"サービス開始",IF(TODAY()&lt;AA172,"本稼働前","")))))</f>
        <v>サービス停止</v>
      </c>
      <c r="AA172" s="149">
        <v>45425</v>
      </c>
      <c r="AB172" s="149" t="s">
        <v>16104</v>
      </c>
      <c r="AC172" s="149">
        <v>45970</v>
      </c>
      <c r="AD172" s="149" t="s">
        <v>16104</v>
      </c>
      <c r="AE172" s="150"/>
      <c r="AF172" s="150"/>
      <c r="AG172" s="150"/>
      <c r="AH172" s="150"/>
      <c r="AI172" s="142" t="s">
        <v>17071</v>
      </c>
      <c r="AJ172" s="151">
        <v>1</v>
      </c>
      <c r="AK172" s="142" t="s">
        <v>16104</v>
      </c>
      <c r="AL172" s="151" t="s">
        <v>16104</v>
      </c>
      <c r="AM172" s="149">
        <v>45674</v>
      </c>
      <c r="AN172" s="154" t="s">
        <v>17469</v>
      </c>
      <c r="AO172" s="153" t="s">
        <v>16106</v>
      </c>
      <c r="AP172" s="154"/>
      <c r="AQ172" s="154" t="s">
        <v>16328</v>
      </c>
      <c r="AR172" s="149"/>
      <c r="AS172" s="142" t="s">
        <v>16329</v>
      </c>
      <c r="AT172" s="142" t="s">
        <v>16330</v>
      </c>
      <c r="AU172" s="142"/>
      <c r="AV172" s="149">
        <v>45785</v>
      </c>
      <c r="AW172" s="142" t="s">
        <v>16280</v>
      </c>
      <c r="AX172" s="149"/>
      <c r="AY172" s="142" t="str">
        <f t="shared" ca="1" si="10"/>
        <v>OK</v>
      </c>
      <c r="AZ172" s="142" t="b">
        <f t="shared" si="13"/>
        <v>1</v>
      </c>
      <c r="BA172" s="281">
        <f t="shared" si="11"/>
        <v>165</v>
      </c>
      <c r="BB172" s="91" t="s">
        <v>34</v>
      </c>
    </row>
    <row r="173" spans="1:54" ht="53.25" customHeight="1">
      <c r="A173" s="118" t="str">
        <f t="shared" ca="1" si="12"/>
        <v>サービス停止</v>
      </c>
      <c r="B173" s="139" t="s">
        <v>17470</v>
      </c>
      <c r="C173" s="139"/>
      <c r="D173" s="140" t="s">
        <v>16081</v>
      </c>
      <c r="E173" s="155"/>
      <c r="F173" s="140" t="s">
        <v>17471</v>
      </c>
      <c r="G173" s="142" t="s">
        <v>17472</v>
      </c>
      <c r="H173" s="143" t="s">
        <v>17473</v>
      </c>
      <c r="I173" s="144" t="s">
        <v>16206</v>
      </c>
      <c r="J173" s="144" t="s">
        <v>16206</v>
      </c>
      <c r="K173" s="145" t="s">
        <v>16224</v>
      </c>
      <c r="L173" s="144" t="s">
        <v>16125</v>
      </c>
      <c r="M173" s="144" t="s">
        <v>16089</v>
      </c>
      <c r="N173" s="146" t="s">
        <v>16975</v>
      </c>
      <c r="O173" s="146" t="s">
        <v>16954</v>
      </c>
      <c r="P173" s="146" t="s">
        <v>16954</v>
      </c>
      <c r="Q173" s="146" t="s">
        <v>17474</v>
      </c>
      <c r="R173" s="146" t="s">
        <v>16393</v>
      </c>
      <c r="S173" s="147" t="s">
        <v>16095</v>
      </c>
      <c r="T173" s="146" t="s">
        <v>16174</v>
      </c>
      <c r="U173" s="147" t="s">
        <v>16116</v>
      </c>
      <c r="V173" s="147" t="s">
        <v>16098</v>
      </c>
      <c r="W173" s="142" t="s">
        <v>17021</v>
      </c>
      <c r="X173" s="142" t="s">
        <v>17475</v>
      </c>
      <c r="Y173" s="142"/>
      <c r="Z173" s="148" t="str">
        <f ca="1">IF(AC173="",IF(AA173="","",IF(TODAY()&gt;=AA173,"サービス開始",IF(TODAY()&lt;AA173,"本稼働前",""))),IF(TODAY()&gt;=AC173,"サービス停止",IF(AA173="","",IF(TODAY()&gt;=AA173,"サービス開始",IF(TODAY()&lt;AA173,"本稼働前","")))))</f>
        <v>サービス停止</v>
      </c>
      <c r="AA173" s="149">
        <v>45266</v>
      </c>
      <c r="AB173" s="149" t="s">
        <v>16104</v>
      </c>
      <c r="AC173" s="149">
        <v>45425</v>
      </c>
      <c r="AD173" s="149" t="s">
        <v>16104</v>
      </c>
      <c r="AE173" s="150"/>
      <c r="AF173" s="150"/>
      <c r="AG173" s="150"/>
      <c r="AH173" s="150"/>
      <c r="AI173" s="142" t="s">
        <v>16104</v>
      </c>
      <c r="AJ173" s="151" t="s">
        <v>16104</v>
      </c>
      <c r="AK173" s="142" t="s">
        <v>16104</v>
      </c>
      <c r="AL173" s="151" t="s">
        <v>16104</v>
      </c>
      <c r="AM173" s="149">
        <v>45674</v>
      </c>
      <c r="AN173" s="154" t="s">
        <v>17476</v>
      </c>
      <c r="AO173" s="153" t="s">
        <v>16106</v>
      </c>
      <c r="AP173" s="154"/>
      <c r="AQ173" s="154" t="s">
        <v>16107</v>
      </c>
      <c r="AR173" s="149"/>
      <c r="AS173" s="142" t="s">
        <v>16108</v>
      </c>
      <c r="AT173" s="142" t="s">
        <v>16109</v>
      </c>
      <c r="AU173" s="142"/>
      <c r="AV173" s="149">
        <v>45785</v>
      </c>
      <c r="AW173" s="142"/>
      <c r="AX173" s="149"/>
      <c r="AY173" s="142" t="str">
        <f t="shared" ca="1" si="10"/>
        <v>OK</v>
      </c>
      <c r="AZ173" s="142" t="b">
        <f t="shared" si="13"/>
        <v>0</v>
      </c>
      <c r="BA173" s="281">
        <f t="shared" si="11"/>
        <v>166</v>
      </c>
      <c r="BB173" s="91" t="s">
        <v>34</v>
      </c>
    </row>
    <row r="174" spans="1:54" ht="60">
      <c r="A174" s="118" t="str">
        <f t="shared" ca="1" si="12"/>
        <v>サービス停止</v>
      </c>
      <c r="B174" s="139" t="s">
        <v>17477</v>
      </c>
      <c r="C174" s="139" t="str">
        <f>IF(B174="","-",IF(COUNTIF($B$8:B174,B174)=1,"〇","×"))</f>
        <v>〇</v>
      </c>
      <c r="D174" s="140" t="s">
        <v>16081</v>
      </c>
      <c r="E174" s="155" t="s">
        <v>16102</v>
      </c>
      <c r="F174" s="140" t="s">
        <v>16318</v>
      </c>
      <c r="G174" s="142" t="s">
        <v>17478</v>
      </c>
      <c r="H174" s="143" t="s">
        <v>17479</v>
      </c>
      <c r="I174" s="144" t="s">
        <v>17207</v>
      </c>
      <c r="J174" s="144" t="s">
        <v>17290</v>
      </c>
      <c r="K174" s="145" t="s">
        <v>17350</v>
      </c>
      <c r="L174" s="144" t="s">
        <v>16125</v>
      </c>
      <c r="M174" s="144" t="s">
        <v>16362</v>
      </c>
      <c r="N174" s="146" t="s">
        <v>17375</v>
      </c>
      <c r="O174" s="146" t="s">
        <v>17480</v>
      </c>
      <c r="P174" s="146" t="s">
        <v>16954</v>
      </c>
      <c r="Q174" s="146" t="s">
        <v>17481</v>
      </c>
      <c r="R174" s="146" t="s">
        <v>16393</v>
      </c>
      <c r="S174" s="147" t="s">
        <v>16095</v>
      </c>
      <c r="T174" s="146" t="s">
        <v>16934</v>
      </c>
      <c r="U174" s="147" t="s">
        <v>16116</v>
      </c>
      <c r="V174" s="147" t="s">
        <v>16098</v>
      </c>
      <c r="W174" s="142" t="s">
        <v>17021</v>
      </c>
      <c r="X174" s="142" t="s">
        <v>17482</v>
      </c>
      <c r="Y174" s="142"/>
      <c r="Z174" s="148" t="str">
        <f ca="1">IF(AC174="",IF(AA174="","",IF(TODAY()&gt;=AA174,"サービス開始",IF(TODAY()&lt;AA174,"本稼働前",""))),IF(TODAY()&gt;=AC174,"サービス停止",IF(AA174="","",IF(TODAY()&gt;=AA174,"サービス開始",IF(TODAY()&lt;AA174,"本稼働前","")))))</f>
        <v>サービス停止</v>
      </c>
      <c r="AA174" s="149">
        <v>45383</v>
      </c>
      <c r="AB174" s="149" t="s">
        <v>16104</v>
      </c>
      <c r="AC174" s="149">
        <v>45970</v>
      </c>
      <c r="AD174" s="149" t="s">
        <v>16104</v>
      </c>
      <c r="AE174" s="150"/>
      <c r="AF174" s="150"/>
      <c r="AG174" s="142"/>
      <c r="AH174" s="142"/>
      <c r="AI174" s="142" t="s">
        <v>17071</v>
      </c>
      <c r="AJ174" s="151">
        <v>1</v>
      </c>
      <c r="AK174" s="142" t="s">
        <v>16104</v>
      </c>
      <c r="AL174" s="151" t="s">
        <v>16104</v>
      </c>
      <c r="AM174" s="149">
        <v>45674</v>
      </c>
      <c r="AN174" s="154" t="s">
        <v>17483</v>
      </c>
      <c r="AO174" s="153" t="s">
        <v>16106</v>
      </c>
      <c r="AP174" s="154"/>
      <c r="AQ174" s="154" t="s">
        <v>16328</v>
      </c>
      <c r="AR174" s="149"/>
      <c r="AS174" s="142" t="s">
        <v>16329</v>
      </c>
      <c r="AT174" s="142" t="s">
        <v>16330</v>
      </c>
      <c r="AU174" s="142"/>
      <c r="AV174" s="149">
        <v>45785</v>
      </c>
      <c r="AW174" s="142" t="s">
        <v>16280</v>
      </c>
      <c r="AX174" s="149"/>
      <c r="AY174" s="142" t="str">
        <f t="shared" ca="1" si="10"/>
        <v>OK</v>
      </c>
      <c r="AZ174" s="142" t="b">
        <f t="shared" si="13"/>
        <v>1</v>
      </c>
      <c r="BA174" s="281">
        <f t="shared" si="11"/>
        <v>167</v>
      </c>
      <c r="BB174" s="91" t="s">
        <v>34</v>
      </c>
    </row>
    <row r="175" spans="1:54" ht="53.25" customHeight="1">
      <c r="A175" s="118" t="str">
        <f t="shared" si="12"/>
        <v>サービス停止</v>
      </c>
      <c r="B175" s="139" t="s">
        <v>17484</v>
      </c>
      <c r="C175" s="139" t="str">
        <f>IF(B175="","-",IF(COUNTIF($B$8:B175,B175)=1,"〇","×"))</f>
        <v>〇</v>
      </c>
      <c r="D175" s="140" t="s">
        <v>16081</v>
      </c>
      <c r="E175" s="155" t="s">
        <v>16102</v>
      </c>
      <c r="F175" s="140" t="s">
        <v>16164</v>
      </c>
      <c r="G175" s="142" t="s">
        <v>17485</v>
      </c>
      <c r="H175" s="143" t="s">
        <v>17486</v>
      </c>
      <c r="I175" s="144" t="s">
        <v>16436</v>
      </c>
      <c r="J175" s="144" t="s">
        <v>16552</v>
      </c>
      <c r="K175" s="145" t="s">
        <v>17487</v>
      </c>
      <c r="L175" s="144" t="s">
        <v>16125</v>
      </c>
      <c r="M175" s="144" t="s">
        <v>16168</v>
      </c>
      <c r="N175" s="146" t="s">
        <v>17488</v>
      </c>
      <c r="O175" s="146" t="s">
        <v>17480</v>
      </c>
      <c r="P175" s="146" t="s">
        <v>16954</v>
      </c>
      <c r="Q175" s="146" t="s">
        <v>17489</v>
      </c>
      <c r="R175" s="146" t="s">
        <v>16393</v>
      </c>
      <c r="S175" s="147" t="s">
        <v>16095</v>
      </c>
      <c r="T175" s="146" t="s">
        <v>16934</v>
      </c>
      <c r="U175" s="147" t="s">
        <v>16116</v>
      </c>
      <c r="V175" s="147" t="s">
        <v>16116</v>
      </c>
      <c r="W175" s="142" t="s">
        <v>17021</v>
      </c>
      <c r="X175" s="142" t="s">
        <v>17490</v>
      </c>
      <c r="Y175" s="142"/>
      <c r="Z175" s="148" t="s">
        <v>16101</v>
      </c>
      <c r="AA175" s="149">
        <v>45301</v>
      </c>
      <c r="AB175" s="149" t="s">
        <v>16104</v>
      </c>
      <c r="AC175" s="149" t="s">
        <v>16103</v>
      </c>
      <c r="AD175" s="149" t="s">
        <v>16104</v>
      </c>
      <c r="AE175" s="150"/>
      <c r="AF175" s="150"/>
      <c r="AG175" s="150"/>
      <c r="AH175" s="150"/>
      <c r="AI175" s="142" t="s">
        <v>16104</v>
      </c>
      <c r="AJ175" s="151" t="s">
        <v>16104</v>
      </c>
      <c r="AK175" s="142" t="s">
        <v>16104</v>
      </c>
      <c r="AL175" s="151" t="s">
        <v>16104</v>
      </c>
      <c r="AM175" s="149">
        <v>45674</v>
      </c>
      <c r="AN175" s="154" t="s">
        <v>16597</v>
      </c>
      <c r="AO175" s="153" t="s">
        <v>16106</v>
      </c>
      <c r="AP175" s="154"/>
      <c r="AQ175" s="154" t="s">
        <v>16107</v>
      </c>
      <c r="AR175" s="149"/>
      <c r="AS175" s="142" t="s">
        <v>16108</v>
      </c>
      <c r="AT175" s="142" t="s">
        <v>16109</v>
      </c>
      <c r="AU175" s="142"/>
      <c r="AV175" s="149">
        <v>45785</v>
      </c>
      <c r="AW175" s="142"/>
      <c r="AX175" s="149"/>
      <c r="AY175" s="142" t="str">
        <f t="shared" si="10"/>
        <v>OK</v>
      </c>
      <c r="AZ175" s="142" t="b">
        <f t="shared" si="13"/>
        <v>0</v>
      </c>
      <c r="BA175" s="281">
        <f t="shared" si="11"/>
        <v>168</v>
      </c>
      <c r="BB175" s="91" t="s">
        <v>34</v>
      </c>
    </row>
    <row r="176" spans="1:54" ht="53.25" customHeight="1">
      <c r="A176" s="118" t="str">
        <f t="shared" ca="1" si="12"/>
        <v/>
      </c>
      <c r="B176" s="139" t="s">
        <v>17491</v>
      </c>
      <c r="C176" s="139" t="str">
        <f>IF(B176="","-",IF(COUNTIF($B$8:B176,B176)=1,"〇","×"))</f>
        <v>〇</v>
      </c>
      <c r="D176" s="140" t="s">
        <v>16081</v>
      </c>
      <c r="E176" s="155" t="s">
        <v>16549</v>
      </c>
      <c r="F176" s="156" t="s">
        <v>16318</v>
      </c>
      <c r="G176" s="142" t="s">
        <v>16550</v>
      </c>
      <c r="H176" s="143" t="s">
        <v>16551</v>
      </c>
      <c r="I176" s="144" t="s">
        <v>16436</v>
      </c>
      <c r="J176" s="144" t="s">
        <v>17492</v>
      </c>
      <c r="K176" s="145" t="str">
        <f>IFERROR(VLOOKUP([9]サービス一覧!J176,[9]List!$M$3:$N$24,2,FALSE)&amp;"","")</f>
        <v>mai.mizuno</v>
      </c>
      <c r="L176" s="144" t="s">
        <v>16125</v>
      </c>
      <c r="M176" s="144" t="s">
        <v>16168</v>
      </c>
      <c r="N176" s="146" t="s">
        <v>16553</v>
      </c>
      <c r="O176" s="146" t="s">
        <v>16554</v>
      </c>
      <c r="P176" s="146" t="s">
        <v>16555</v>
      </c>
      <c r="Q176" s="146" t="s">
        <v>16556</v>
      </c>
      <c r="R176" s="146" t="s">
        <v>16557</v>
      </c>
      <c r="S176" s="147" t="s">
        <v>16095</v>
      </c>
      <c r="T176" s="146" t="s">
        <v>16558</v>
      </c>
      <c r="U176" s="147" t="s">
        <v>16098</v>
      </c>
      <c r="V176" s="147" t="s">
        <v>16098</v>
      </c>
      <c r="W176" s="142" t="s">
        <v>16313</v>
      </c>
      <c r="X176" s="142" t="s">
        <v>16559</v>
      </c>
      <c r="Y176" s="142"/>
      <c r="Z176" s="148" t="str">
        <f t="shared" ref="Z176:Z186" ca="1" si="14">IF(AC176="",IF(AA176="","",IF(TODAY()&gt;=AA176,"サービス開始",IF(TODAY()&lt;AA176,"本稼働前",""))),IF(TODAY()&gt;=AC176,"サービス停止",IF(AA176="","",IF(TODAY()&gt;=AA176,"サービス開始",IF(TODAY()&lt;AA176,"本稼働前","")))))</f>
        <v>サービス開始</v>
      </c>
      <c r="AA176" s="149">
        <v>44216</v>
      </c>
      <c r="AB176" s="149" t="s">
        <v>16104</v>
      </c>
      <c r="AC176" s="149"/>
      <c r="AD176" s="149"/>
      <c r="AE176" s="150"/>
      <c r="AF176" s="150"/>
      <c r="AG176" s="150"/>
      <c r="AH176" s="150"/>
      <c r="AI176" s="142" t="s">
        <v>16375</v>
      </c>
      <c r="AJ176" s="151">
        <v>1</v>
      </c>
      <c r="AK176" s="142" t="s">
        <v>16104</v>
      </c>
      <c r="AL176" s="151" t="s">
        <v>16104</v>
      </c>
      <c r="AM176" s="149">
        <v>45674</v>
      </c>
      <c r="AN176" s="154" t="s">
        <v>17493</v>
      </c>
      <c r="AO176" s="160" t="s">
        <v>16106</v>
      </c>
      <c r="AP176" s="154"/>
      <c r="AQ176" s="154" t="s">
        <v>16328</v>
      </c>
      <c r="AR176" s="149"/>
      <c r="AS176" s="142" t="s">
        <v>16329</v>
      </c>
      <c r="AT176" s="142" t="s">
        <v>16330</v>
      </c>
      <c r="AU176" s="142"/>
      <c r="AV176" s="149">
        <v>45785</v>
      </c>
      <c r="AW176" s="142"/>
      <c r="AX176" s="149"/>
      <c r="AY176" s="142" t="str">
        <f t="shared" ca="1" si="10"/>
        <v>OK</v>
      </c>
      <c r="AZ176" s="142" t="b">
        <f t="shared" si="13"/>
        <v>1</v>
      </c>
      <c r="BA176" s="281">
        <f t="shared" si="11"/>
        <v>169</v>
      </c>
      <c r="BB176" s="91" t="s">
        <v>34</v>
      </c>
    </row>
    <row r="177" spans="1:54" ht="53.25" customHeight="1">
      <c r="A177" s="118" t="str">
        <f t="shared" ca="1" si="12"/>
        <v>サービス停止</v>
      </c>
      <c r="B177" s="139" t="s">
        <v>17494</v>
      </c>
      <c r="C177" s="139" t="str">
        <f>IF(B177="","-",IF(COUNTIF($B$8:B177,B177)=1,"〇","×"))</f>
        <v>〇</v>
      </c>
      <c r="D177" s="140" t="s">
        <v>16081</v>
      </c>
      <c r="E177" s="155" t="s">
        <v>16570</v>
      </c>
      <c r="F177" s="156" t="s">
        <v>16318</v>
      </c>
      <c r="G177" s="142" t="s">
        <v>16571</v>
      </c>
      <c r="H177" s="143" t="s">
        <v>16572</v>
      </c>
      <c r="I177" s="144" t="s">
        <v>16573</v>
      </c>
      <c r="J177" s="144" t="s">
        <v>17492</v>
      </c>
      <c r="K177" s="145" t="s">
        <v>17487</v>
      </c>
      <c r="L177" s="144" t="s">
        <v>16125</v>
      </c>
      <c r="M177" s="144" t="s">
        <v>16089</v>
      </c>
      <c r="N177" s="146" t="s">
        <v>16213</v>
      </c>
      <c r="O177" s="146" t="s">
        <v>16214</v>
      </c>
      <c r="P177" s="146" t="s">
        <v>16128</v>
      </c>
      <c r="Q177" s="146" t="s">
        <v>16215</v>
      </c>
      <c r="R177" s="146" t="s">
        <v>16575</v>
      </c>
      <c r="S177" s="147" t="s">
        <v>16095</v>
      </c>
      <c r="T177" s="146" t="s">
        <v>16216</v>
      </c>
      <c r="U177" s="147" t="s">
        <v>16175</v>
      </c>
      <c r="V177" s="147" t="s">
        <v>16576</v>
      </c>
      <c r="W177" s="142" t="s">
        <v>16577</v>
      </c>
      <c r="X177" s="142" t="s">
        <v>16578</v>
      </c>
      <c r="Y177" s="142"/>
      <c r="Z177" s="148" t="str">
        <f t="shared" ca="1" si="14"/>
        <v>サービス停止</v>
      </c>
      <c r="AA177" s="149">
        <v>44200</v>
      </c>
      <c r="AB177" s="149" t="s">
        <v>16104</v>
      </c>
      <c r="AC177" s="149">
        <v>44562</v>
      </c>
      <c r="AD177" s="149" t="s">
        <v>16104</v>
      </c>
      <c r="AE177" s="150"/>
      <c r="AF177" s="150"/>
      <c r="AG177" s="150"/>
      <c r="AH177" s="150"/>
      <c r="AI177" s="142" t="s">
        <v>16135</v>
      </c>
      <c r="AJ177" s="151">
        <v>1</v>
      </c>
      <c r="AK177" s="142" t="s">
        <v>16104</v>
      </c>
      <c r="AL177" s="151" t="s">
        <v>16104</v>
      </c>
      <c r="AM177" s="149">
        <v>45674</v>
      </c>
      <c r="AN177" s="154" t="s">
        <v>17495</v>
      </c>
      <c r="AO177" s="153" t="s">
        <v>16106</v>
      </c>
      <c r="AP177" s="154"/>
      <c r="AQ177" s="154" t="s">
        <v>16328</v>
      </c>
      <c r="AR177" s="149"/>
      <c r="AS177" s="142" t="s">
        <v>16329</v>
      </c>
      <c r="AT177" s="142" t="s">
        <v>16330</v>
      </c>
      <c r="AU177" s="142"/>
      <c r="AV177" s="149">
        <v>45785</v>
      </c>
      <c r="AW177" s="142"/>
      <c r="AX177" s="149"/>
      <c r="AY177" s="142" t="str">
        <f t="shared" ca="1" si="10"/>
        <v>OK</v>
      </c>
      <c r="AZ177" s="142" t="b">
        <f t="shared" si="13"/>
        <v>1</v>
      </c>
      <c r="BA177" s="281">
        <f t="shared" si="11"/>
        <v>170</v>
      </c>
      <c r="BB177" s="91" t="s">
        <v>34</v>
      </c>
    </row>
    <row r="178" spans="1:54" ht="53.25" customHeight="1">
      <c r="A178" s="118" t="str">
        <f t="shared" ca="1" si="12"/>
        <v>サービス停止</v>
      </c>
      <c r="B178" s="139" t="s">
        <v>17496</v>
      </c>
      <c r="C178" s="139" t="str">
        <f>IF(B178="","-",IF(COUNTIF($B$8:B178,B178)=1,"〇","×"))</f>
        <v>〇</v>
      </c>
      <c r="D178" s="140" t="s">
        <v>16081</v>
      </c>
      <c r="E178" s="155" t="s">
        <v>16591</v>
      </c>
      <c r="F178" s="156" t="s">
        <v>16318</v>
      </c>
      <c r="G178" s="142" t="s">
        <v>16592</v>
      </c>
      <c r="H178" s="143" t="s">
        <v>16593</v>
      </c>
      <c r="I178" s="144" t="s">
        <v>16436</v>
      </c>
      <c r="J178" s="144" t="s">
        <v>17492</v>
      </c>
      <c r="K178" s="145" t="s">
        <v>17487</v>
      </c>
      <c r="L178" s="144" t="s">
        <v>16125</v>
      </c>
      <c r="M178" s="144" t="s">
        <v>16089</v>
      </c>
      <c r="N178" s="146" t="s">
        <v>16584</v>
      </c>
      <c r="O178" s="146" t="s">
        <v>16530</v>
      </c>
      <c r="P178" s="146" t="s">
        <v>16555</v>
      </c>
      <c r="Q178" s="146" t="s">
        <v>16594</v>
      </c>
      <c r="R178" s="146" t="s">
        <v>16575</v>
      </c>
      <c r="S178" s="147" t="s">
        <v>16095</v>
      </c>
      <c r="T178" s="146" t="s">
        <v>16595</v>
      </c>
      <c r="U178" s="147" t="s">
        <v>16098</v>
      </c>
      <c r="V178" s="147" t="s">
        <v>16098</v>
      </c>
      <c r="W178" s="142" t="s">
        <v>16470</v>
      </c>
      <c r="X178" s="142" t="s">
        <v>16596</v>
      </c>
      <c r="Y178" s="142"/>
      <c r="Z178" s="148" t="str">
        <f t="shared" ca="1" si="14"/>
        <v>サービス停止</v>
      </c>
      <c r="AA178" s="149">
        <v>44242</v>
      </c>
      <c r="AB178" s="149" t="s">
        <v>16104</v>
      </c>
      <c r="AC178" s="149">
        <v>44562</v>
      </c>
      <c r="AD178" s="149" t="s">
        <v>16104</v>
      </c>
      <c r="AE178" s="150"/>
      <c r="AF178" s="150"/>
      <c r="AG178" s="150"/>
      <c r="AH178" s="150"/>
      <c r="AI178" s="142" t="s">
        <v>16472</v>
      </c>
      <c r="AJ178" s="151">
        <v>1</v>
      </c>
      <c r="AK178" s="142" t="s">
        <v>16104</v>
      </c>
      <c r="AL178" s="151" t="s">
        <v>16104</v>
      </c>
      <c r="AM178" s="149">
        <v>45674</v>
      </c>
      <c r="AN178" s="154" t="s">
        <v>17497</v>
      </c>
      <c r="AO178" s="153" t="s">
        <v>16106</v>
      </c>
      <c r="AP178" s="154"/>
      <c r="AQ178" s="154" t="s">
        <v>16328</v>
      </c>
      <c r="AR178" s="149"/>
      <c r="AS178" s="142" t="s">
        <v>16329</v>
      </c>
      <c r="AT178" s="142" t="s">
        <v>16330</v>
      </c>
      <c r="AU178" s="142"/>
      <c r="AV178" s="149">
        <v>45785</v>
      </c>
      <c r="AW178" s="142"/>
      <c r="AX178" s="149"/>
      <c r="AY178" s="142" t="str">
        <f t="shared" ca="1" si="10"/>
        <v>OK</v>
      </c>
      <c r="AZ178" s="142" t="b">
        <f t="shared" si="13"/>
        <v>1</v>
      </c>
      <c r="BA178" s="281">
        <f t="shared" si="11"/>
        <v>171</v>
      </c>
      <c r="BB178" s="91" t="s">
        <v>34</v>
      </c>
    </row>
    <row r="179" spans="1:54" ht="53.25" customHeight="1">
      <c r="A179" s="118" t="str">
        <f t="shared" ca="1" si="12"/>
        <v/>
      </c>
      <c r="B179" s="139" t="s">
        <v>17498</v>
      </c>
      <c r="C179" s="139" t="str">
        <f>IF(B179="","-",IF(COUNTIF($B$8:B179,B179)=1,"〇","×"))</f>
        <v>〇</v>
      </c>
      <c r="D179" s="140" t="s">
        <v>16081</v>
      </c>
      <c r="E179" s="155" t="s">
        <v>16630</v>
      </c>
      <c r="F179" s="156" t="s">
        <v>16083</v>
      </c>
      <c r="G179" s="142" t="s">
        <v>17499</v>
      </c>
      <c r="H179" s="143" t="s">
        <v>16632</v>
      </c>
      <c r="I179" s="144" t="s">
        <v>16436</v>
      </c>
      <c r="J179" s="144" t="s">
        <v>17500</v>
      </c>
      <c r="K179" s="145" t="str">
        <f>IFERROR(VLOOKUP([9]サービス一覧!J179,[9]List!$M$3:$N$24,2,FALSE)&amp;"","")</f>
        <v>yoshikazu.kitahara</v>
      </c>
      <c r="L179" s="144" t="s">
        <v>16125</v>
      </c>
      <c r="M179" s="144" t="s">
        <v>16089</v>
      </c>
      <c r="N179" s="146" t="s">
        <v>16533</v>
      </c>
      <c r="O179" s="146" t="s">
        <v>16633</v>
      </c>
      <c r="P179" s="146" t="s">
        <v>16634</v>
      </c>
      <c r="Q179" s="146" t="s">
        <v>16635</v>
      </c>
      <c r="R179" s="146" t="s">
        <v>16557</v>
      </c>
      <c r="S179" s="147" t="s">
        <v>16095</v>
      </c>
      <c r="T179" s="146" t="s">
        <v>16533</v>
      </c>
      <c r="U179" s="147" t="s">
        <v>16116</v>
      </c>
      <c r="V179" s="147" t="s">
        <v>16116</v>
      </c>
      <c r="W179" s="142" t="s">
        <v>16636</v>
      </c>
      <c r="X179" s="142" t="s">
        <v>16637</v>
      </c>
      <c r="Y179" s="142"/>
      <c r="Z179" s="148" t="str">
        <f t="shared" ca="1" si="14"/>
        <v>サービス開始</v>
      </c>
      <c r="AA179" s="149">
        <v>44287</v>
      </c>
      <c r="AB179" s="149" t="s">
        <v>16104</v>
      </c>
      <c r="AC179" s="149"/>
      <c r="AD179" s="149"/>
      <c r="AE179" s="150"/>
      <c r="AF179" s="150"/>
      <c r="AG179" s="150"/>
      <c r="AH179" s="150"/>
      <c r="AI179" s="142" t="s">
        <v>16278</v>
      </c>
      <c r="AJ179" s="151">
        <v>1</v>
      </c>
      <c r="AK179" s="142" t="s">
        <v>16104</v>
      </c>
      <c r="AL179" s="151" t="s">
        <v>16104</v>
      </c>
      <c r="AM179" s="149">
        <v>45674</v>
      </c>
      <c r="AN179" s="154" t="s">
        <v>17501</v>
      </c>
      <c r="AO179" s="160" t="s">
        <v>16106</v>
      </c>
      <c r="AP179" s="154"/>
      <c r="AQ179" s="154" t="s">
        <v>16137</v>
      </c>
      <c r="AR179" s="149"/>
      <c r="AS179" s="142" t="s">
        <v>16138</v>
      </c>
      <c r="AT179" s="142" t="s">
        <v>16139</v>
      </c>
      <c r="AU179" s="142"/>
      <c r="AV179" s="149">
        <v>45785</v>
      </c>
      <c r="AW179" s="142"/>
      <c r="AX179" s="149"/>
      <c r="AY179" s="142" t="str">
        <f t="shared" ca="1" si="10"/>
        <v>OK</v>
      </c>
      <c r="AZ179" s="142" t="b">
        <f t="shared" si="13"/>
        <v>1</v>
      </c>
      <c r="BA179" s="281">
        <f t="shared" si="11"/>
        <v>172</v>
      </c>
      <c r="BB179" s="91" t="s">
        <v>34</v>
      </c>
    </row>
    <row r="180" spans="1:54" ht="53.25" customHeight="1">
      <c r="A180" s="118" t="str">
        <f t="shared" ca="1" si="12"/>
        <v/>
      </c>
      <c r="B180" s="139" t="s">
        <v>17502</v>
      </c>
      <c r="C180" s="139" t="str">
        <f>IF(B180="","-",IF(COUNTIF($B$8:B180,B180)=1,"〇","×"))</f>
        <v>〇</v>
      </c>
      <c r="D180" s="140" t="s">
        <v>16081</v>
      </c>
      <c r="E180" s="155" t="s">
        <v>16669</v>
      </c>
      <c r="F180" s="156" t="s">
        <v>16283</v>
      </c>
      <c r="G180" s="142" t="s">
        <v>16670</v>
      </c>
      <c r="H180" s="143" t="s">
        <v>17503</v>
      </c>
      <c r="I180" s="144" t="s">
        <v>16663</v>
      </c>
      <c r="J180" s="144" t="s">
        <v>17500</v>
      </c>
      <c r="K180" s="145" t="str">
        <f>IFERROR(VLOOKUP([9]サービス一覧!J180,[9]List!$M$3:$N$24,2,FALSE)&amp;"","")</f>
        <v>yoshikazu.kitahara</v>
      </c>
      <c r="L180" s="144" t="s">
        <v>16393</v>
      </c>
      <c r="M180" s="144" t="s">
        <v>16362</v>
      </c>
      <c r="N180" s="146" t="s">
        <v>16672</v>
      </c>
      <c r="O180" s="146" t="s">
        <v>16673</v>
      </c>
      <c r="P180" s="146" t="s">
        <v>16674</v>
      </c>
      <c r="Q180" s="146" t="s">
        <v>16675</v>
      </c>
      <c r="R180" s="146" t="s">
        <v>16557</v>
      </c>
      <c r="S180" s="147" t="s">
        <v>16095</v>
      </c>
      <c r="T180" s="146" t="s">
        <v>16676</v>
      </c>
      <c r="U180" s="147" t="s">
        <v>16098</v>
      </c>
      <c r="V180" s="147" t="s">
        <v>16098</v>
      </c>
      <c r="W180" s="142" t="s">
        <v>16648</v>
      </c>
      <c r="X180" s="142" t="s">
        <v>16657</v>
      </c>
      <c r="Y180" s="142"/>
      <c r="Z180" s="148" t="str">
        <f t="shared" ca="1" si="14"/>
        <v>サービス開始</v>
      </c>
      <c r="AA180" s="149">
        <v>44284</v>
      </c>
      <c r="AB180" s="149" t="s">
        <v>16104</v>
      </c>
      <c r="AC180" s="149"/>
      <c r="AD180" s="149"/>
      <c r="AE180" s="150"/>
      <c r="AF180" s="150"/>
      <c r="AG180" s="150"/>
      <c r="AH180" s="150"/>
      <c r="AI180" s="142" t="s">
        <v>16375</v>
      </c>
      <c r="AJ180" s="151">
        <v>1</v>
      </c>
      <c r="AK180" s="142" t="s">
        <v>16104</v>
      </c>
      <c r="AL180" s="151" t="s">
        <v>16104</v>
      </c>
      <c r="AM180" s="149">
        <v>45674</v>
      </c>
      <c r="AN180" s="154" t="s">
        <v>17504</v>
      </c>
      <c r="AO180" s="160" t="s">
        <v>16106</v>
      </c>
      <c r="AP180" s="154"/>
      <c r="AQ180" s="154" t="s">
        <v>16137</v>
      </c>
      <c r="AR180" s="149"/>
      <c r="AS180" s="142" t="s">
        <v>16138</v>
      </c>
      <c r="AT180" s="142" t="s">
        <v>16139</v>
      </c>
      <c r="AU180" s="142"/>
      <c r="AV180" s="149">
        <v>45785</v>
      </c>
      <c r="AW180" s="142"/>
      <c r="AX180" s="149"/>
      <c r="AY180" s="142" t="str">
        <f t="shared" ca="1" si="10"/>
        <v>OK</v>
      </c>
      <c r="AZ180" s="142" t="b">
        <f t="shared" si="13"/>
        <v>1</v>
      </c>
      <c r="BA180" s="281">
        <f t="shared" si="11"/>
        <v>173</v>
      </c>
      <c r="BB180" s="91" t="s">
        <v>34</v>
      </c>
    </row>
    <row r="181" spans="1:54" ht="53.25" customHeight="1">
      <c r="A181" s="118" t="str">
        <f t="shared" ca="1" si="12"/>
        <v>サービス停止</v>
      </c>
      <c r="B181" s="139" t="s">
        <v>17505</v>
      </c>
      <c r="C181" s="139" t="str">
        <f>IF(B181="","-",IF(COUNTIF($B$8:B181,B181)=1,"〇","×"))</f>
        <v>〇</v>
      </c>
      <c r="D181" s="140" t="s">
        <v>16081</v>
      </c>
      <c r="E181" s="155" t="s">
        <v>17075</v>
      </c>
      <c r="F181" s="156" t="s">
        <v>16183</v>
      </c>
      <c r="G181" s="142" t="s">
        <v>17076</v>
      </c>
      <c r="H181" s="143" t="s">
        <v>17077</v>
      </c>
      <c r="I181" s="144" t="s">
        <v>16436</v>
      </c>
      <c r="J181" s="144" t="s">
        <v>17492</v>
      </c>
      <c r="K181" s="145" t="str">
        <f>IFERROR(VLOOKUP([9]サービス一覧!J181,[9]List!$M$3:$N$24,2,FALSE)&amp;"","")</f>
        <v>mai.mizuno</v>
      </c>
      <c r="L181" s="144" t="s">
        <v>16125</v>
      </c>
      <c r="M181" s="144" t="s">
        <v>16152</v>
      </c>
      <c r="N181" s="146" t="s">
        <v>17070</v>
      </c>
      <c r="O181" s="146" t="s">
        <v>17078</v>
      </c>
      <c r="P181" s="146" t="s">
        <v>16954</v>
      </c>
      <c r="Q181" s="146" t="s">
        <v>16174</v>
      </c>
      <c r="R181" s="146" t="s">
        <v>16546</v>
      </c>
      <c r="S181" s="147" t="s">
        <v>16095</v>
      </c>
      <c r="T181" s="146" t="s">
        <v>16174</v>
      </c>
      <c r="U181" s="147" t="s">
        <v>16116</v>
      </c>
      <c r="V181" s="147" t="s">
        <v>16098</v>
      </c>
      <c r="W181" s="142" t="s">
        <v>17079</v>
      </c>
      <c r="X181" s="142" t="s">
        <v>17080</v>
      </c>
      <c r="Y181" s="142"/>
      <c r="Z181" s="148" t="str">
        <f t="shared" ca="1" si="14"/>
        <v>サービス停止</v>
      </c>
      <c r="AA181" s="149">
        <v>44593</v>
      </c>
      <c r="AB181" s="149" t="s">
        <v>16104</v>
      </c>
      <c r="AC181" s="149">
        <v>46081</v>
      </c>
      <c r="AD181" s="149" t="s">
        <v>16104</v>
      </c>
      <c r="AE181" s="150" t="s">
        <v>17506</v>
      </c>
      <c r="AF181" s="150"/>
      <c r="AG181" s="150"/>
      <c r="AH181" s="150"/>
      <c r="AI181" s="142" t="s">
        <v>17071</v>
      </c>
      <c r="AJ181" s="151">
        <v>1</v>
      </c>
      <c r="AK181" s="142" t="s">
        <v>16104</v>
      </c>
      <c r="AL181" s="151" t="s">
        <v>16104</v>
      </c>
      <c r="AM181" s="149">
        <v>45674</v>
      </c>
      <c r="AN181" s="154" t="s">
        <v>17507</v>
      </c>
      <c r="AO181" s="160" t="s">
        <v>16419</v>
      </c>
      <c r="AP181" s="154" t="s">
        <v>17508</v>
      </c>
      <c r="AQ181" s="154" t="s">
        <v>16137</v>
      </c>
      <c r="AR181" s="149"/>
      <c r="AS181" s="142" t="s">
        <v>16138</v>
      </c>
      <c r="AT181" s="142" t="s">
        <v>16139</v>
      </c>
      <c r="AU181" s="142"/>
      <c r="AV181" s="149">
        <v>45785</v>
      </c>
      <c r="AW181" s="142"/>
      <c r="AX181" s="149"/>
      <c r="AY181" s="142" t="str">
        <f t="shared" ca="1" si="10"/>
        <v>OK</v>
      </c>
      <c r="AZ181" s="142" t="b">
        <f t="shared" si="13"/>
        <v>1</v>
      </c>
      <c r="BA181" s="281">
        <f t="shared" si="11"/>
        <v>174</v>
      </c>
      <c r="BB181" s="91" t="s">
        <v>34</v>
      </c>
    </row>
    <row r="182" spans="1:54" ht="53.25" customHeight="1">
      <c r="A182" s="118" t="str">
        <f t="shared" ca="1" si="12"/>
        <v/>
      </c>
      <c r="B182" s="139" t="s">
        <v>17509</v>
      </c>
      <c r="C182" s="139" t="str">
        <f>IF(B182="","-",IF(COUNTIF($B$8:B182,B182)=1,"〇","×"))</f>
        <v>〇</v>
      </c>
      <c r="D182" s="140" t="s">
        <v>16081</v>
      </c>
      <c r="E182" s="155" t="s">
        <v>17082</v>
      </c>
      <c r="F182" s="156" t="s">
        <v>16318</v>
      </c>
      <c r="G182" s="142" t="s">
        <v>17083</v>
      </c>
      <c r="H182" s="143" t="s">
        <v>17084</v>
      </c>
      <c r="I182" s="144" t="s">
        <v>16436</v>
      </c>
      <c r="J182" s="144" t="s">
        <v>17492</v>
      </c>
      <c r="K182" s="145" t="str">
        <f>IFERROR(VLOOKUP([9]サービス一覧!J182,[9]List!$M$3:$N$24,2,FALSE)&amp;"","")</f>
        <v>mai.mizuno</v>
      </c>
      <c r="L182" s="144" t="s">
        <v>16125</v>
      </c>
      <c r="M182" s="144" t="s">
        <v>17085</v>
      </c>
      <c r="N182" s="146" t="s">
        <v>17070</v>
      </c>
      <c r="O182" s="146" t="s">
        <v>17078</v>
      </c>
      <c r="P182" s="146" t="s">
        <v>16954</v>
      </c>
      <c r="Q182" s="146" t="s">
        <v>16174</v>
      </c>
      <c r="R182" s="146" t="s">
        <v>17086</v>
      </c>
      <c r="S182" s="147" t="s">
        <v>16095</v>
      </c>
      <c r="T182" s="146" t="s">
        <v>16174</v>
      </c>
      <c r="U182" s="147" t="s">
        <v>16116</v>
      </c>
      <c r="V182" s="147" t="s">
        <v>16098</v>
      </c>
      <c r="W182" s="142" t="s">
        <v>17079</v>
      </c>
      <c r="X182" s="142" t="s">
        <v>17080</v>
      </c>
      <c r="Y182" s="142"/>
      <c r="Z182" s="148" t="str">
        <f t="shared" ca="1" si="14"/>
        <v>サービス開始</v>
      </c>
      <c r="AA182" s="149">
        <v>44593</v>
      </c>
      <c r="AB182" s="149" t="s">
        <v>16104</v>
      </c>
      <c r="AC182" s="149">
        <v>46265</v>
      </c>
      <c r="AD182" s="149">
        <v>46234</v>
      </c>
      <c r="AE182" s="150" t="s">
        <v>17510</v>
      </c>
      <c r="AF182" s="150"/>
      <c r="AG182" s="150"/>
      <c r="AH182" s="150"/>
      <c r="AI182" s="142" t="s">
        <v>17071</v>
      </c>
      <c r="AJ182" s="151">
        <v>1</v>
      </c>
      <c r="AK182" s="142" t="s">
        <v>16104</v>
      </c>
      <c r="AL182" s="151" t="s">
        <v>16104</v>
      </c>
      <c r="AM182" s="149">
        <v>45674</v>
      </c>
      <c r="AN182" s="154" t="s">
        <v>17511</v>
      </c>
      <c r="AO182" s="160" t="s">
        <v>16419</v>
      </c>
      <c r="AP182" s="154" t="s">
        <v>17512</v>
      </c>
      <c r="AQ182" s="154" t="s">
        <v>16328</v>
      </c>
      <c r="AR182" s="149"/>
      <c r="AS182" s="142" t="s">
        <v>16329</v>
      </c>
      <c r="AT182" s="142" t="s">
        <v>16330</v>
      </c>
      <c r="AU182" s="142"/>
      <c r="AV182" s="149">
        <v>45785</v>
      </c>
      <c r="AW182" s="142"/>
      <c r="AX182" s="149"/>
      <c r="AY182" s="142" t="str">
        <f t="shared" ca="1" si="10"/>
        <v>OK</v>
      </c>
      <c r="AZ182" s="142" t="b">
        <f t="shared" si="13"/>
        <v>1</v>
      </c>
      <c r="BA182" s="281">
        <f t="shared" si="11"/>
        <v>175</v>
      </c>
      <c r="BB182" s="91" t="s">
        <v>34</v>
      </c>
    </row>
    <row r="183" spans="1:54" ht="53.25" customHeight="1">
      <c r="A183" s="118" t="str">
        <f t="shared" ca="1" si="12"/>
        <v>サービス停止</v>
      </c>
      <c r="B183" s="139" t="s">
        <v>17513</v>
      </c>
      <c r="C183" s="139" t="str">
        <f>IF(B183="","-",IF(COUNTIF($B$8:B183,B183)=1,"〇","×"))</f>
        <v>〇</v>
      </c>
      <c r="D183" s="140" t="s">
        <v>16081</v>
      </c>
      <c r="E183" s="155" t="s">
        <v>17104</v>
      </c>
      <c r="F183" s="156" t="s">
        <v>16318</v>
      </c>
      <c r="G183" s="142" t="s">
        <v>17105</v>
      </c>
      <c r="H183" s="143" t="s">
        <v>17106</v>
      </c>
      <c r="I183" s="144" t="s">
        <v>16436</v>
      </c>
      <c r="J183" s="144" t="s">
        <v>17492</v>
      </c>
      <c r="K183" s="145" t="str">
        <f>IFERROR(VLOOKUP([9]サービス一覧!J183,[9]List!$M$3:$N$24,2,FALSE)&amp;"","")</f>
        <v>mai.mizuno</v>
      </c>
      <c r="L183" s="144" t="s">
        <v>16125</v>
      </c>
      <c r="M183" s="144" t="s">
        <v>16152</v>
      </c>
      <c r="N183" s="146" t="s">
        <v>17107</v>
      </c>
      <c r="O183" s="146" t="s">
        <v>17108</v>
      </c>
      <c r="P183" s="146" t="s">
        <v>16954</v>
      </c>
      <c r="Q183" s="146" t="s">
        <v>16934</v>
      </c>
      <c r="R183" s="146" t="s">
        <v>16546</v>
      </c>
      <c r="S183" s="147" t="s">
        <v>16095</v>
      </c>
      <c r="T183" s="146" t="s">
        <v>16934</v>
      </c>
      <c r="U183" s="147" t="s">
        <v>16098</v>
      </c>
      <c r="V183" s="147" t="s">
        <v>16116</v>
      </c>
      <c r="W183" s="142" t="s">
        <v>17079</v>
      </c>
      <c r="X183" s="142" t="s">
        <v>17109</v>
      </c>
      <c r="Y183" s="142"/>
      <c r="Z183" s="148" t="str">
        <f t="shared" ca="1" si="14"/>
        <v>サービス停止</v>
      </c>
      <c r="AA183" s="149">
        <v>44621</v>
      </c>
      <c r="AB183" s="149" t="s">
        <v>16104</v>
      </c>
      <c r="AC183" s="149">
        <v>45967</v>
      </c>
      <c r="AD183" s="149" t="s">
        <v>16104</v>
      </c>
      <c r="AE183" s="150"/>
      <c r="AF183" s="150"/>
      <c r="AG183" s="150"/>
      <c r="AH183" s="150"/>
      <c r="AI183" s="142" t="s">
        <v>17071</v>
      </c>
      <c r="AJ183" s="151">
        <v>1</v>
      </c>
      <c r="AK183" s="142" t="s">
        <v>16104</v>
      </c>
      <c r="AL183" s="151" t="s">
        <v>16104</v>
      </c>
      <c r="AM183" s="149">
        <v>45674</v>
      </c>
      <c r="AN183" s="154" t="s">
        <v>17514</v>
      </c>
      <c r="AO183" s="153" t="s">
        <v>16106</v>
      </c>
      <c r="AP183" s="154"/>
      <c r="AQ183" s="154" t="s">
        <v>16328</v>
      </c>
      <c r="AR183" s="149"/>
      <c r="AS183" s="142" t="s">
        <v>16329</v>
      </c>
      <c r="AT183" s="142" t="s">
        <v>16330</v>
      </c>
      <c r="AU183" s="142"/>
      <c r="AV183" s="149">
        <v>45785</v>
      </c>
      <c r="AW183" s="142"/>
      <c r="AX183" s="149"/>
      <c r="AY183" s="142" t="str">
        <f t="shared" ca="1" si="10"/>
        <v>OK</v>
      </c>
      <c r="AZ183" s="142" t="b">
        <f t="shared" si="13"/>
        <v>1</v>
      </c>
      <c r="BA183" s="281">
        <f t="shared" si="11"/>
        <v>176</v>
      </c>
      <c r="BB183" s="91" t="s">
        <v>34</v>
      </c>
    </row>
    <row r="184" spans="1:54" ht="53.25" customHeight="1">
      <c r="A184" s="118" t="str">
        <f t="shared" ca="1" si="12"/>
        <v/>
      </c>
      <c r="B184" s="139" t="s">
        <v>17515</v>
      </c>
      <c r="C184" s="139" t="str">
        <f>IF(B184="","-",IF(COUNTIF($B$8:B184,B184)=1,"〇","×"))</f>
        <v>〇</v>
      </c>
      <c r="D184" s="140" t="s">
        <v>16081</v>
      </c>
      <c r="E184" s="155" t="s">
        <v>17160</v>
      </c>
      <c r="F184" s="156" t="s">
        <v>16318</v>
      </c>
      <c r="G184" s="142" t="s">
        <v>17161</v>
      </c>
      <c r="H184" s="143" t="s">
        <v>17162</v>
      </c>
      <c r="I184" s="144" t="s">
        <v>16436</v>
      </c>
      <c r="J184" s="144" t="s">
        <v>17492</v>
      </c>
      <c r="K184" s="145" t="str">
        <f>IFERROR(VLOOKUP([9]サービス一覧!J184,[9]List!$M$3:$N$24,2,FALSE)&amp;"","")</f>
        <v>mai.mizuno</v>
      </c>
      <c r="L184" s="144" t="s">
        <v>16125</v>
      </c>
      <c r="M184" s="144" t="s">
        <v>16380</v>
      </c>
      <c r="N184" s="146" t="s">
        <v>16934</v>
      </c>
      <c r="O184" s="146" t="s">
        <v>17163</v>
      </c>
      <c r="P184" s="146" t="s">
        <v>16898</v>
      </c>
      <c r="Q184" s="146" t="s">
        <v>16934</v>
      </c>
      <c r="R184" s="146" t="s">
        <v>16546</v>
      </c>
      <c r="S184" s="147" t="s">
        <v>16095</v>
      </c>
      <c r="T184" s="146" t="s">
        <v>16934</v>
      </c>
      <c r="U184" s="147" t="s">
        <v>16116</v>
      </c>
      <c r="V184" s="147" t="s">
        <v>16116</v>
      </c>
      <c r="W184" s="142" t="s">
        <v>17164</v>
      </c>
      <c r="X184" s="142" t="s">
        <v>17165</v>
      </c>
      <c r="Y184" s="142"/>
      <c r="Z184" s="148" t="str">
        <f t="shared" ca="1" si="14"/>
        <v>サービス開始</v>
      </c>
      <c r="AA184" s="149">
        <v>44652</v>
      </c>
      <c r="AB184" s="149" t="s">
        <v>16104</v>
      </c>
      <c r="AC184" s="149"/>
      <c r="AD184" s="149"/>
      <c r="AE184" s="150"/>
      <c r="AF184" s="150"/>
      <c r="AG184" s="150"/>
      <c r="AH184" s="150"/>
      <c r="AI184" s="142" t="s">
        <v>17071</v>
      </c>
      <c r="AJ184" s="151">
        <v>1</v>
      </c>
      <c r="AK184" s="142" t="s">
        <v>16104</v>
      </c>
      <c r="AL184" s="151" t="s">
        <v>16104</v>
      </c>
      <c r="AM184" s="149">
        <v>45674</v>
      </c>
      <c r="AN184" s="154" t="s">
        <v>17516</v>
      </c>
      <c r="AO184" s="160" t="s">
        <v>16106</v>
      </c>
      <c r="AP184" s="154"/>
      <c r="AQ184" s="154" t="s">
        <v>16328</v>
      </c>
      <c r="AR184" s="149"/>
      <c r="AS184" s="142" t="s">
        <v>16329</v>
      </c>
      <c r="AT184" s="142" t="s">
        <v>16330</v>
      </c>
      <c r="AU184" s="142"/>
      <c r="AV184" s="149">
        <v>45785</v>
      </c>
      <c r="AW184" s="142"/>
      <c r="AX184" s="149"/>
      <c r="AY184" s="142" t="str">
        <f t="shared" ca="1" si="10"/>
        <v>OK</v>
      </c>
      <c r="AZ184" s="142" t="b">
        <f t="shared" si="13"/>
        <v>1</v>
      </c>
      <c r="BA184" s="281">
        <f t="shared" si="11"/>
        <v>177</v>
      </c>
      <c r="BB184" s="91" t="s">
        <v>34</v>
      </c>
    </row>
    <row r="185" spans="1:54" ht="53.25" customHeight="1">
      <c r="A185" s="118" t="str">
        <f t="shared" ca="1" si="12"/>
        <v>サービス停止</v>
      </c>
      <c r="B185" s="139" t="s">
        <v>17517</v>
      </c>
      <c r="C185" s="139" t="str">
        <f>IF(B185="","-",IF(COUNTIF($B$8:B185,B185)=1,"〇","×"))</f>
        <v>〇</v>
      </c>
      <c r="D185" s="140" t="s">
        <v>16081</v>
      </c>
      <c r="E185" s="155" t="s">
        <v>17179</v>
      </c>
      <c r="F185" s="156" t="s">
        <v>16509</v>
      </c>
      <c r="G185" s="142" t="s">
        <v>17180</v>
      </c>
      <c r="H185" s="143" t="s">
        <v>17181</v>
      </c>
      <c r="I185" s="144" t="s">
        <v>16436</v>
      </c>
      <c r="J185" s="144" t="s">
        <v>17492</v>
      </c>
      <c r="K185" s="145" t="str">
        <f>IFERROR(VLOOKUP([9]サービス一覧!J185,[9]List!$M$3:$N$24,2,FALSE)&amp;"","")</f>
        <v>mai.mizuno</v>
      </c>
      <c r="L185" s="144" t="s">
        <v>16125</v>
      </c>
      <c r="M185" s="144" t="s">
        <v>16380</v>
      </c>
      <c r="N185" s="146" t="s">
        <v>17182</v>
      </c>
      <c r="O185" s="146" t="s">
        <v>16243</v>
      </c>
      <c r="P185" s="146" t="s">
        <v>16954</v>
      </c>
      <c r="Q185" s="146" t="s">
        <v>17183</v>
      </c>
      <c r="R185" s="146" t="s">
        <v>16546</v>
      </c>
      <c r="S185" s="147" t="s">
        <v>16095</v>
      </c>
      <c r="T185" s="146" t="s">
        <v>16174</v>
      </c>
      <c r="U185" s="147" t="s">
        <v>16116</v>
      </c>
      <c r="V185" s="147" t="s">
        <v>16116</v>
      </c>
      <c r="W185" s="142" t="s">
        <v>17164</v>
      </c>
      <c r="X185" s="142" t="s">
        <v>17165</v>
      </c>
      <c r="Y185" s="142"/>
      <c r="Z185" s="148" t="str">
        <f t="shared" ca="1" si="14"/>
        <v>サービス停止</v>
      </c>
      <c r="AA185" s="149">
        <v>44652</v>
      </c>
      <c r="AB185" s="149" t="s">
        <v>16104</v>
      </c>
      <c r="AC185" s="149">
        <v>45566</v>
      </c>
      <c r="AD185" s="149" t="s">
        <v>16104</v>
      </c>
      <c r="AE185" s="150"/>
      <c r="AF185" s="150"/>
      <c r="AG185" s="150"/>
      <c r="AH185" s="150"/>
      <c r="AI185" s="142" t="s">
        <v>17071</v>
      </c>
      <c r="AJ185" s="151">
        <v>1</v>
      </c>
      <c r="AK185" s="142" t="s">
        <v>16104</v>
      </c>
      <c r="AL185" s="151" t="s">
        <v>16104</v>
      </c>
      <c r="AM185" s="149">
        <v>45674</v>
      </c>
      <c r="AN185" s="154" t="s">
        <v>17518</v>
      </c>
      <c r="AO185" s="153" t="s">
        <v>16106</v>
      </c>
      <c r="AP185" s="154"/>
      <c r="AQ185" s="154" t="s">
        <v>16137</v>
      </c>
      <c r="AR185" s="149"/>
      <c r="AS185" s="142" t="s">
        <v>16138</v>
      </c>
      <c r="AT185" s="142" t="s">
        <v>16139</v>
      </c>
      <c r="AU185" s="142"/>
      <c r="AV185" s="149">
        <v>45785</v>
      </c>
      <c r="AW185" s="142"/>
      <c r="AX185" s="149"/>
      <c r="AY185" s="142" t="str">
        <f t="shared" ca="1" si="10"/>
        <v>OK</v>
      </c>
      <c r="AZ185" s="142" t="b">
        <f t="shared" si="13"/>
        <v>1</v>
      </c>
      <c r="BA185" s="281">
        <f t="shared" si="11"/>
        <v>178</v>
      </c>
      <c r="BB185" s="91" t="s">
        <v>34</v>
      </c>
    </row>
    <row r="186" spans="1:54" ht="53.25" customHeight="1">
      <c r="A186" s="118" t="str">
        <f t="shared" ca="1" si="12"/>
        <v/>
      </c>
      <c r="B186" s="139" t="s">
        <v>17519</v>
      </c>
      <c r="C186" s="139" t="str">
        <f>IF(B186="","-",IF(COUNTIF($B$8:B186,B186)=1,"〇","×"))</f>
        <v>〇</v>
      </c>
      <c r="D186" s="140" t="s">
        <v>16081</v>
      </c>
      <c r="E186" s="155" t="s">
        <v>17185</v>
      </c>
      <c r="F186" s="156" t="s">
        <v>16509</v>
      </c>
      <c r="G186" s="142" t="s">
        <v>17186</v>
      </c>
      <c r="H186" s="143" t="s">
        <v>17126</v>
      </c>
      <c r="I186" s="144" t="s">
        <v>16436</v>
      </c>
      <c r="J186" s="144" t="s">
        <v>17500</v>
      </c>
      <c r="K186" s="145" t="str">
        <f>IFERROR(VLOOKUP([9]サービス一覧!J186,[9]List!$M$3:$N$24,2,FALSE)&amp;"","")</f>
        <v>yoshikazu.kitahara</v>
      </c>
      <c r="L186" s="144" t="s">
        <v>16125</v>
      </c>
      <c r="M186" s="144" t="s">
        <v>16168</v>
      </c>
      <c r="N186" s="146" t="s">
        <v>17187</v>
      </c>
      <c r="O186" s="146" t="s">
        <v>17146</v>
      </c>
      <c r="P186" s="146" t="s">
        <v>16954</v>
      </c>
      <c r="Q186" s="146" t="s">
        <v>17183</v>
      </c>
      <c r="R186" s="146" t="s">
        <v>16546</v>
      </c>
      <c r="S186" s="147" t="s">
        <v>16095</v>
      </c>
      <c r="T186" s="146" t="s">
        <v>16174</v>
      </c>
      <c r="U186" s="147" t="s">
        <v>16098</v>
      </c>
      <c r="V186" s="147" t="s">
        <v>16116</v>
      </c>
      <c r="W186" s="142" t="s">
        <v>17021</v>
      </c>
      <c r="X186" s="142" t="s">
        <v>17188</v>
      </c>
      <c r="Y186" s="142" t="s">
        <v>17189</v>
      </c>
      <c r="Z186" s="148" t="str">
        <f t="shared" ca="1" si="14"/>
        <v>サービス開始</v>
      </c>
      <c r="AA186" s="149">
        <v>44652</v>
      </c>
      <c r="AB186" s="149" t="s">
        <v>16104</v>
      </c>
      <c r="AC186" s="149"/>
      <c r="AD186" s="149"/>
      <c r="AE186" s="150"/>
      <c r="AF186" s="150"/>
      <c r="AG186" s="150"/>
      <c r="AH186" s="150"/>
      <c r="AI186" s="142" t="s">
        <v>17071</v>
      </c>
      <c r="AJ186" s="151">
        <v>1</v>
      </c>
      <c r="AK186" s="142" t="s">
        <v>16104</v>
      </c>
      <c r="AL186" s="151" t="s">
        <v>16104</v>
      </c>
      <c r="AM186" s="149">
        <v>45674</v>
      </c>
      <c r="AN186" s="154" t="s">
        <v>17493</v>
      </c>
      <c r="AO186" s="160" t="s">
        <v>16106</v>
      </c>
      <c r="AP186" s="154"/>
      <c r="AQ186" s="154" t="s">
        <v>16137</v>
      </c>
      <c r="AR186" s="149"/>
      <c r="AS186" s="142" t="s">
        <v>16138</v>
      </c>
      <c r="AT186" s="142" t="s">
        <v>16139</v>
      </c>
      <c r="AU186" s="142"/>
      <c r="AV186" s="149">
        <v>45785</v>
      </c>
      <c r="AW186" s="142"/>
      <c r="AX186" s="149"/>
      <c r="AY186" s="142" t="str">
        <f t="shared" ca="1" si="10"/>
        <v>OK</v>
      </c>
      <c r="AZ186" s="142" t="b">
        <f t="shared" si="13"/>
        <v>1</v>
      </c>
      <c r="BA186" s="281">
        <f t="shared" si="11"/>
        <v>179</v>
      </c>
      <c r="BB186" s="91" t="s">
        <v>34</v>
      </c>
    </row>
    <row r="187" spans="1:54" ht="53.25" customHeight="1">
      <c r="A187" s="118" t="str">
        <f t="shared" si="12"/>
        <v>サービス停止</v>
      </c>
      <c r="B187" s="139" t="s">
        <v>17520</v>
      </c>
      <c r="C187" s="139" t="str">
        <f>IF(B187="","-",IF(COUNTIF($B$8:B187,B187)=1,"〇","×"))</f>
        <v>〇</v>
      </c>
      <c r="D187" s="140" t="s">
        <v>16081</v>
      </c>
      <c r="E187" s="155" t="s">
        <v>17249</v>
      </c>
      <c r="F187" s="156" t="s">
        <v>17250</v>
      </c>
      <c r="G187" s="142" t="s">
        <v>17251</v>
      </c>
      <c r="H187" s="143" t="s">
        <v>17252</v>
      </c>
      <c r="I187" s="144" t="s">
        <v>16436</v>
      </c>
      <c r="J187" s="144" t="s">
        <v>17492</v>
      </c>
      <c r="K187" s="145" t="str">
        <f>IFERROR(VLOOKUP([9]サービス一覧!J187,[9]List!$M$3:$N$24,2,FALSE)&amp;"","")</f>
        <v>mai.mizuno</v>
      </c>
      <c r="L187" s="144" t="s">
        <v>16125</v>
      </c>
      <c r="M187" s="144" t="s">
        <v>16380</v>
      </c>
      <c r="N187" s="146" t="s">
        <v>17253</v>
      </c>
      <c r="O187" s="146" t="s">
        <v>17254</v>
      </c>
      <c r="P187" s="146" t="s">
        <v>17242</v>
      </c>
      <c r="Q187" s="146" t="s">
        <v>16174</v>
      </c>
      <c r="R187" s="146" t="s">
        <v>17255</v>
      </c>
      <c r="S187" s="147" t="s">
        <v>16095</v>
      </c>
      <c r="T187" s="146" t="s">
        <v>16174</v>
      </c>
      <c r="U187" s="147" t="s">
        <v>16098</v>
      </c>
      <c r="V187" s="147" t="s">
        <v>16098</v>
      </c>
      <c r="W187" s="142" t="s">
        <v>16264</v>
      </c>
      <c r="X187" s="142" t="s">
        <v>17256</v>
      </c>
      <c r="Y187" s="142" t="s">
        <v>17246</v>
      </c>
      <c r="Z187" s="148" t="s">
        <v>16101</v>
      </c>
      <c r="AA187" s="149">
        <v>44743</v>
      </c>
      <c r="AB187" s="149" t="s">
        <v>16104</v>
      </c>
      <c r="AC187" s="149" t="s">
        <v>16103</v>
      </c>
      <c r="AD187" s="149" t="s">
        <v>16104</v>
      </c>
      <c r="AE187" s="150"/>
      <c r="AF187" s="150"/>
      <c r="AG187" s="150"/>
      <c r="AH187" s="150"/>
      <c r="AI187" s="142" t="s">
        <v>16104</v>
      </c>
      <c r="AJ187" s="151" t="s">
        <v>16104</v>
      </c>
      <c r="AK187" s="142" t="s">
        <v>16104</v>
      </c>
      <c r="AL187" s="151" t="s">
        <v>16104</v>
      </c>
      <c r="AM187" s="149">
        <v>45674</v>
      </c>
      <c r="AN187" s="154" t="s">
        <v>17521</v>
      </c>
      <c r="AO187" s="153" t="s">
        <v>16106</v>
      </c>
      <c r="AP187" s="154"/>
      <c r="AQ187" s="154" t="s">
        <v>16107</v>
      </c>
      <c r="AR187" s="149"/>
      <c r="AS187" s="142" t="s">
        <v>16108</v>
      </c>
      <c r="AT187" s="142" t="s">
        <v>16109</v>
      </c>
      <c r="AU187" s="142"/>
      <c r="AV187" s="149">
        <v>45785</v>
      </c>
      <c r="AW187" s="142"/>
      <c r="AX187" s="149"/>
      <c r="AY187" s="142" t="str">
        <f t="shared" si="10"/>
        <v>OK</v>
      </c>
      <c r="AZ187" s="142" t="b">
        <f t="shared" si="13"/>
        <v>0</v>
      </c>
      <c r="BA187" s="281">
        <f t="shared" si="11"/>
        <v>180</v>
      </c>
      <c r="BB187" s="91" t="s">
        <v>34</v>
      </c>
    </row>
    <row r="188" spans="1:54" ht="53.25" customHeight="1">
      <c r="A188" s="118" t="str">
        <f t="shared" ca="1" si="12"/>
        <v>サービス停止</v>
      </c>
      <c r="B188" s="139" t="s">
        <v>17522</v>
      </c>
      <c r="C188" s="139" t="str">
        <f>IF(B188="","-",IF(COUNTIF($B$8:B188,B188)=1,"〇","×"))</f>
        <v>〇</v>
      </c>
      <c r="D188" s="140" t="s">
        <v>16081</v>
      </c>
      <c r="E188" s="155" t="s">
        <v>16102</v>
      </c>
      <c r="F188" s="140" t="s">
        <v>16183</v>
      </c>
      <c r="G188" s="142" t="s">
        <v>17431</v>
      </c>
      <c r="H188" s="143" t="s">
        <v>17432</v>
      </c>
      <c r="I188" s="144" t="s">
        <v>16436</v>
      </c>
      <c r="J188" s="144" t="s">
        <v>17500</v>
      </c>
      <c r="K188" s="145" t="str">
        <f>IFERROR(VLOOKUP([9]サービス一覧!J188,[9]List!$M$3:$N$24,2,FALSE)&amp;"","")</f>
        <v>yoshikazu.kitahara</v>
      </c>
      <c r="L188" s="144" t="s">
        <v>16125</v>
      </c>
      <c r="M188" s="144" t="s">
        <v>17085</v>
      </c>
      <c r="N188" s="146" t="s">
        <v>17434</v>
      </c>
      <c r="O188" s="146" t="s">
        <v>17435</v>
      </c>
      <c r="P188" s="146" t="s">
        <v>17222</v>
      </c>
      <c r="Q188" s="146" t="s">
        <v>17414</v>
      </c>
      <c r="R188" s="146" t="s">
        <v>16954</v>
      </c>
      <c r="S188" s="147" t="s">
        <v>16095</v>
      </c>
      <c r="T188" s="146" t="s">
        <v>16174</v>
      </c>
      <c r="U188" s="147" t="s">
        <v>16098</v>
      </c>
      <c r="V188" s="147" t="s">
        <v>16116</v>
      </c>
      <c r="W188" s="142" t="s">
        <v>17436</v>
      </c>
      <c r="X188" s="142" t="s">
        <v>17437</v>
      </c>
      <c r="Y188" s="142" t="s">
        <v>17438</v>
      </c>
      <c r="Z188" s="148" t="str">
        <f t="shared" ref="Z188:Z198" ca="1" si="15">IF(AC188="",IF(AA188="","",IF(TODAY()&gt;=AA188,"サービス開始",IF(TODAY()&lt;AA188,"本稼働前",""))),IF(TODAY()&gt;=AC188,"サービス停止",IF(AA188="","",IF(TODAY()&gt;=AA188,"サービス開始",IF(TODAY()&lt;AA188,"本稼働前","")))))</f>
        <v>サービス停止</v>
      </c>
      <c r="AA188" s="149">
        <v>45261</v>
      </c>
      <c r="AB188" s="149" t="s">
        <v>16104</v>
      </c>
      <c r="AC188" s="149">
        <v>46169</v>
      </c>
      <c r="AD188" s="149">
        <v>46139</v>
      </c>
      <c r="AE188" s="150"/>
      <c r="AF188" s="150"/>
      <c r="AG188" s="150"/>
      <c r="AH188" s="150"/>
      <c r="AI188" s="142" t="s">
        <v>17071</v>
      </c>
      <c r="AJ188" s="151">
        <v>1</v>
      </c>
      <c r="AK188" s="142" t="s">
        <v>16104</v>
      </c>
      <c r="AL188" s="151" t="s">
        <v>16104</v>
      </c>
      <c r="AM188" s="149">
        <v>45674</v>
      </c>
      <c r="AN188" s="154" t="s">
        <v>17523</v>
      </c>
      <c r="AO188" s="160" t="s">
        <v>16403</v>
      </c>
      <c r="AP188" s="154" t="s">
        <v>17524</v>
      </c>
      <c r="AQ188" s="154" t="s">
        <v>16137</v>
      </c>
      <c r="AR188" s="149"/>
      <c r="AS188" s="142" t="s">
        <v>16138</v>
      </c>
      <c r="AT188" s="142" t="s">
        <v>16139</v>
      </c>
      <c r="AU188" s="142"/>
      <c r="AV188" s="149">
        <v>45785</v>
      </c>
      <c r="AW188" s="142"/>
      <c r="AX188" s="149"/>
      <c r="AY188" s="142" t="str">
        <f t="shared" ca="1" si="10"/>
        <v>OK</v>
      </c>
      <c r="AZ188" s="142" t="b">
        <f t="shared" si="13"/>
        <v>1</v>
      </c>
      <c r="BA188" s="281">
        <f t="shared" si="11"/>
        <v>181</v>
      </c>
      <c r="BB188" s="91" t="s">
        <v>34</v>
      </c>
    </row>
    <row r="189" spans="1:54" ht="53.25" customHeight="1">
      <c r="A189" s="118" t="str">
        <f t="shared" ca="1" si="12"/>
        <v/>
      </c>
      <c r="B189" s="139" t="s">
        <v>17525</v>
      </c>
      <c r="C189" s="139" t="str">
        <f>IF(B189="","-",IF(COUNTIF($B$8:B189,B189)=1,"〇","×"))</f>
        <v>〇</v>
      </c>
      <c r="D189" s="140" t="s">
        <v>16081</v>
      </c>
      <c r="E189" s="155" t="s">
        <v>16102</v>
      </c>
      <c r="F189" s="140" t="s">
        <v>16318</v>
      </c>
      <c r="G189" s="142" t="s">
        <v>17485</v>
      </c>
      <c r="H189" s="143" t="s">
        <v>17486</v>
      </c>
      <c r="I189" s="144" t="s">
        <v>16436</v>
      </c>
      <c r="J189" s="144" t="s">
        <v>17492</v>
      </c>
      <c r="K189" s="145" t="str">
        <f>IFERROR(VLOOKUP([9]サービス一覧!J189,[9]List!$M$3:$N$24,2,FALSE)&amp;"","")</f>
        <v>mai.mizuno</v>
      </c>
      <c r="L189" s="144" t="s">
        <v>16125</v>
      </c>
      <c r="M189" s="144" t="s">
        <v>16168</v>
      </c>
      <c r="N189" s="146" t="s">
        <v>17488</v>
      </c>
      <c r="O189" s="146" t="s">
        <v>17480</v>
      </c>
      <c r="P189" s="146" t="s">
        <v>16954</v>
      </c>
      <c r="Q189" s="146" t="s">
        <v>17489</v>
      </c>
      <c r="R189" s="146" t="s">
        <v>17242</v>
      </c>
      <c r="S189" s="147" t="s">
        <v>16095</v>
      </c>
      <c r="T189" s="146" t="s">
        <v>16934</v>
      </c>
      <c r="U189" s="147" t="s">
        <v>16116</v>
      </c>
      <c r="V189" s="147" t="s">
        <v>16116</v>
      </c>
      <c r="W189" s="142" t="s">
        <v>17021</v>
      </c>
      <c r="X189" s="142" t="s">
        <v>17490</v>
      </c>
      <c r="Y189" s="142"/>
      <c r="Z189" s="148" t="str">
        <f t="shared" ca="1" si="15"/>
        <v>サービス開始</v>
      </c>
      <c r="AA189" s="149">
        <v>45301</v>
      </c>
      <c r="AB189" s="149" t="s">
        <v>16104</v>
      </c>
      <c r="AC189" s="149"/>
      <c r="AD189" s="149"/>
      <c r="AE189" s="150"/>
      <c r="AF189" s="150"/>
      <c r="AG189" s="150"/>
      <c r="AH189" s="150"/>
      <c r="AI189" s="142" t="s">
        <v>17071</v>
      </c>
      <c r="AJ189" s="151">
        <v>1</v>
      </c>
      <c r="AK189" s="142" t="s">
        <v>16104</v>
      </c>
      <c r="AL189" s="151" t="s">
        <v>16104</v>
      </c>
      <c r="AM189" s="149">
        <v>45674</v>
      </c>
      <c r="AN189" s="154" t="s">
        <v>17493</v>
      </c>
      <c r="AO189" s="160" t="s">
        <v>16106</v>
      </c>
      <c r="AP189" s="154"/>
      <c r="AQ189" s="154" t="s">
        <v>16328</v>
      </c>
      <c r="AR189" s="149"/>
      <c r="AS189" s="142" t="s">
        <v>16329</v>
      </c>
      <c r="AT189" s="142" t="s">
        <v>16330</v>
      </c>
      <c r="AU189" s="142"/>
      <c r="AV189" s="149">
        <v>45785</v>
      </c>
      <c r="AW189" s="142"/>
      <c r="AX189" s="149"/>
      <c r="AY189" s="142" t="str">
        <f t="shared" ca="1" si="10"/>
        <v>OK</v>
      </c>
      <c r="AZ189" s="142" t="b">
        <f t="shared" si="13"/>
        <v>1</v>
      </c>
      <c r="BA189" s="281">
        <f t="shared" si="11"/>
        <v>182</v>
      </c>
      <c r="BB189" s="91" t="s">
        <v>34</v>
      </c>
    </row>
    <row r="190" spans="1:54" ht="53.25" customHeight="1">
      <c r="A190" s="118" t="str">
        <f t="shared" ca="1" si="12"/>
        <v/>
      </c>
      <c r="B190" s="139" t="s">
        <v>17526</v>
      </c>
      <c r="C190" s="139" t="str">
        <f>IF(B190="","-",IF(COUNTIF($B$8:B190,B190)=1,"〇","×"))</f>
        <v>〇</v>
      </c>
      <c r="D190" s="140" t="s">
        <v>16081</v>
      </c>
      <c r="E190" s="155" t="s">
        <v>16102</v>
      </c>
      <c r="F190" s="156" t="s">
        <v>16883</v>
      </c>
      <c r="G190" s="142" t="s">
        <v>17527</v>
      </c>
      <c r="H190" s="143" t="s">
        <v>17528</v>
      </c>
      <c r="I190" s="144" t="s">
        <v>16086</v>
      </c>
      <c r="J190" s="144" t="s">
        <v>16186</v>
      </c>
      <c r="K190" s="145" t="str">
        <f>IFERROR(VLOOKUP([9]サービス一覧!J190,[9]List!$M$3:$N$24,2,FALSE)&amp;"","")</f>
        <v>atsushi.b.yamamoto</v>
      </c>
      <c r="L190" s="144" t="s">
        <v>16125</v>
      </c>
      <c r="M190" s="144" t="s">
        <v>16168</v>
      </c>
      <c r="N190" s="146" t="s">
        <v>17529</v>
      </c>
      <c r="O190" s="146" t="s">
        <v>17530</v>
      </c>
      <c r="P190" s="146" t="s">
        <v>17531</v>
      </c>
      <c r="Q190" s="146" t="s">
        <v>17532</v>
      </c>
      <c r="R190" s="146" t="s">
        <v>17242</v>
      </c>
      <c r="S190" s="147" t="s">
        <v>16095</v>
      </c>
      <c r="T190" s="146" t="s">
        <v>16174</v>
      </c>
      <c r="U190" s="147" t="s">
        <v>16116</v>
      </c>
      <c r="V190" s="147" t="s">
        <v>16116</v>
      </c>
      <c r="W190" s="142" t="s">
        <v>17533</v>
      </c>
      <c r="X190" s="142" t="s">
        <v>17482</v>
      </c>
      <c r="Y190" s="142" t="s">
        <v>17482</v>
      </c>
      <c r="Z190" s="148" t="str">
        <f t="shared" ca="1" si="15"/>
        <v>サービス開始</v>
      </c>
      <c r="AA190" s="149">
        <v>45323</v>
      </c>
      <c r="AB190" s="149" t="s">
        <v>16104</v>
      </c>
      <c r="AC190" s="149"/>
      <c r="AD190" s="149"/>
      <c r="AE190" s="150"/>
      <c r="AF190" s="150"/>
      <c r="AG190" s="150"/>
      <c r="AH190" s="150"/>
      <c r="AI190" s="142" t="s">
        <v>16135</v>
      </c>
      <c r="AJ190" s="151">
        <v>1</v>
      </c>
      <c r="AK190" s="142" t="s">
        <v>16104</v>
      </c>
      <c r="AL190" s="151" t="s">
        <v>16104</v>
      </c>
      <c r="AM190" s="149">
        <v>45674</v>
      </c>
      <c r="AN190" s="154" t="s">
        <v>17534</v>
      </c>
      <c r="AO190" s="160" t="s">
        <v>16106</v>
      </c>
      <c r="AP190" s="154"/>
      <c r="AQ190" s="154" t="s">
        <v>16137</v>
      </c>
      <c r="AR190" s="149"/>
      <c r="AS190" s="142" t="s">
        <v>16138</v>
      </c>
      <c r="AT190" s="142" t="s">
        <v>16139</v>
      </c>
      <c r="AU190" s="142"/>
      <c r="AV190" s="149">
        <v>45785</v>
      </c>
      <c r="AW190" s="142"/>
      <c r="AX190" s="149"/>
      <c r="AY190" s="142" t="str">
        <f t="shared" ca="1" si="10"/>
        <v>OK</v>
      </c>
      <c r="AZ190" s="142" t="b">
        <f t="shared" si="13"/>
        <v>1</v>
      </c>
      <c r="BA190" s="281">
        <f t="shared" si="11"/>
        <v>183</v>
      </c>
      <c r="BB190" s="91" t="s">
        <v>34</v>
      </c>
    </row>
    <row r="191" spans="1:54" ht="69" customHeight="1">
      <c r="A191" s="118" t="str">
        <f t="shared" ca="1" si="12"/>
        <v>サービス停止</v>
      </c>
      <c r="B191" s="139" t="s">
        <v>17535</v>
      </c>
      <c r="C191" s="139" t="str">
        <f>IF(B191="","-",IF(COUNTIF($B$8:B191,B191)=1,"〇","×"))</f>
        <v>〇</v>
      </c>
      <c r="D191" s="140" t="s">
        <v>16081</v>
      </c>
      <c r="E191" s="155" t="s">
        <v>16102</v>
      </c>
      <c r="F191" s="140"/>
      <c r="G191" s="142" t="s">
        <v>17536</v>
      </c>
      <c r="H191" s="143" t="s">
        <v>17537</v>
      </c>
      <c r="I191" s="144" t="s">
        <v>16436</v>
      </c>
      <c r="J191" s="144" t="s">
        <v>17447</v>
      </c>
      <c r="K191" s="145" t="str">
        <f>IFERROR(VLOOKUP([9]サービス一覧!J191,[9]List!$M$3:$N$24,2,FALSE)&amp;"","")</f>
        <v>mariko.yoshizawa</v>
      </c>
      <c r="L191" s="144" t="s">
        <v>16125</v>
      </c>
      <c r="M191" s="144" t="s">
        <v>16113</v>
      </c>
      <c r="N191" s="146" t="s">
        <v>17538</v>
      </c>
      <c r="O191" s="146" t="s">
        <v>17539</v>
      </c>
      <c r="P191" s="146" t="s">
        <v>16954</v>
      </c>
      <c r="Q191" s="146" t="s">
        <v>17540</v>
      </c>
      <c r="R191" s="146" t="s">
        <v>17242</v>
      </c>
      <c r="S191" s="147" t="s">
        <v>16095</v>
      </c>
      <c r="T191" s="146" t="s">
        <v>17541</v>
      </c>
      <c r="U191" s="147" t="s">
        <v>16098</v>
      </c>
      <c r="V191" s="147" t="s">
        <v>16116</v>
      </c>
      <c r="W191" s="142" t="s">
        <v>16385</v>
      </c>
      <c r="X191" s="142" t="s">
        <v>17542</v>
      </c>
      <c r="Y191" s="142" t="s">
        <v>17543</v>
      </c>
      <c r="Z191" s="148" t="str">
        <f t="shared" ca="1" si="15"/>
        <v>サービス停止</v>
      </c>
      <c r="AA191" s="149">
        <v>45537</v>
      </c>
      <c r="AB191" s="149" t="s">
        <v>16104</v>
      </c>
      <c r="AC191" s="149">
        <v>45527</v>
      </c>
      <c r="AD191" s="149" t="s">
        <v>16104</v>
      </c>
      <c r="AE191" s="150"/>
      <c r="AF191" s="150"/>
      <c r="AG191" s="150"/>
      <c r="AH191" s="150"/>
      <c r="AI191" s="142" t="s">
        <v>16104</v>
      </c>
      <c r="AJ191" s="151" t="s">
        <v>16104</v>
      </c>
      <c r="AK191" s="142" t="s">
        <v>16104</v>
      </c>
      <c r="AL191" s="151" t="s">
        <v>16104</v>
      </c>
      <c r="AM191" s="149">
        <v>45674</v>
      </c>
      <c r="AN191" s="154" t="s">
        <v>17544</v>
      </c>
      <c r="AO191" s="153" t="s">
        <v>16106</v>
      </c>
      <c r="AP191" s="154"/>
      <c r="AQ191" s="154" t="s">
        <v>16107</v>
      </c>
      <c r="AR191" s="149"/>
      <c r="AS191" s="142" t="s">
        <v>16108</v>
      </c>
      <c r="AT191" s="142" t="s">
        <v>16109</v>
      </c>
      <c r="AU191" s="142"/>
      <c r="AV191" s="149">
        <v>45785</v>
      </c>
      <c r="AW191" s="142"/>
      <c r="AX191" s="149"/>
      <c r="AY191" s="142" t="str">
        <f t="shared" ca="1" si="10"/>
        <v>NG</v>
      </c>
      <c r="AZ191" s="142" t="b">
        <f t="shared" si="13"/>
        <v>0</v>
      </c>
      <c r="BA191" s="281">
        <f t="shared" si="11"/>
        <v>184</v>
      </c>
      <c r="BB191" s="91" t="s">
        <v>34</v>
      </c>
    </row>
    <row r="192" spans="1:54" ht="53.25" customHeight="1">
      <c r="A192" s="118" t="str">
        <f t="shared" ca="1" si="12"/>
        <v>サービス停止</v>
      </c>
      <c r="B192" s="139" t="s">
        <v>17545</v>
      </c>
      <c r="C192" s="139" t="str">
        <f>IF(B192="","-",IF(COUNTIF($B$8:B192,B192)=1,"〇","×"))</f>
        <v>〇</v>
      </c>
      <c r="D192" s="140" t="s">
        <v>16081</v>
      </c>
      <c r="E192" s="155" t="s">
        <v>16640</v>
      </c>
      <c r="F192" s="156" t="s">
        <v>16283</v>
      </c>
      <c r="G192" s="142" t="s">
        <v>16641</v>
      </c>
      <c r="H192" s="143" t="s">
        <v>16642</v>
      </c>
      <c r="I192" s="144" t="s">
        <v>16436</v>
      </c>
      <c r="J192" s="144" t="s">
        <v>17463</v>
      </c>
      <c r="K192" s="145" t="str">
        <f>IFERROR(VLOOKUP([9]サービス一覧!J192,[9]List!$M$3:$N$24,2,FALSE)&amp;"","")</f>
        <v>mika.kishi</v>
      </c>
      <c r="L192" s="144" t="s">
        <v>16125</v>
      </c>
      <c r="M192" s="144" t="s">
        <v>16089</v>
      </c>
      <c r="N192" s="146" t="s">
        <v>16644</v>
      </c>
      <c r="O192" s="146" t="s">
        <v>16645</v>
      </c>
      <c r="P192" s="146" t="s">
        <v>16634</v>
      </c>
      <c r="Q192" s="146" t="s">
        <v>16646</v>
      </c>
      <c r="R192" s="146" t="s">
        <v>16614</v>
      </c>
      <c r="S192" s="147" t="s">
        <v>16095</v>
      </c>
      <c r="T192" s="146" t="s">
        <v>16647</v>
      </c>
      <c r="U192" s="147" t="s">
        <v>16098</v>
      </c>
      <c r="V192" s="147" t="s">
        <v>16116</v>
      </c>
      <c r="W192" s="142" t="s">
        <v>16648</v>
      </c>
      <c r="X192" s="142" t="s">
        <v>16649</v>
      </c>
      <c r="Y192" s="142"/>
      <c r="Z192" s="148" t="str">
        <f t="shared" ca="1" si="15"/>
        <v>サービス停止</v>
      </c>
      <c r="AA192" s="149">
        <v>45261</v>
      </c>
      <c r="AB192" s="149" t="s">
        <v>16104</v>
      </c>
      <c r="AC192" s="149">
        <v>45446</v>
      </c>
      <c r="AD192" s="149" t="s">
        <v>16104</v>
      </c>
      <c r="AE192" s="150"/>
      <c r="AF192" s="150"/>
      <c r="AG192" s="150"/>
      <c r="AH192" s="150"/>
      <c r="AI192" s="142" t="s">
        <v>16104</v>
      </c>
      <c r="AJ192" s="151" t="s">
        <v>16104</v>
      </c>
      <c r="AK192" s="142" t="s">
        <v>16104</v>
      </c>
      <c r="AL192" s="151" t="s">
        <v>16104</v>
      </c>
      <c r="AM192" s="149">
        <v>45674</v>
      </c>
      <c r="AN192" s="154" t="s">
        <v>17546</v>
      </c>
      <c r="AO192" s="153" t="s">
        <v>16106</v>
      </c>
      <c r="AP192" s="154"/>
      <c r="AQ192" s="154" t="s">
        <v>16107</v>
      </c>
      <c r="AR192" s="149"/>
      <c r="AS192" s="142" t="s">
        <v>16108</v>
      </c>
      <c r="AT192" s="142" t="s">
        <v>16109</v>
      </c>
      <c r="AU192" s="142"/>
      <c r="AV192" s="149">
        <v>45785</v>
      </c>
      <c r="AW192" s="142"/>
      <c r="AX192" s="149"/>
      <c r="AY192" s="142" t="str">
        <f t="shared" ca="1" si="10"/>
        <v>OK</v>
      </c>
      <c r="AZ192" s="142" t="b">
        <f t="shared" si="13"/>
        <v>0</v>
      </c>
      <c r="BA192" s="281">
        <f t="shared" si="11"/>
        <v>185</v>
      </c>
      <c r="BB192" s="91" t="s">
        <v>34</v>
      </c>
    </row>
    <row r="193" spans="1:54" ht="53.25" customHeight="1">
      <c r="A193" s="118" t="str">
        <f t="shared" ca="1" si="12"/>
        <v/>
      </c>
      <c r="B193" s="139" t="s">
        <v>17547</v>
      </c>
      <c r="C193" s="139" t="str">
        <f>IF(B193="","-",IF(COUNTIF($B$8:B193,B193)=1,"〇","×"))</f>
        <v>〇</v>
      </c>
      <c r="D193" s="140" t="s">
        <v>16081</v>
      </c>
      <c r="E193" s="155" t="s">
        <v>16196</v>
      </c>
      <c r="F193" s="156" t="s">
        <v>16183</v>
      </c>
      <c r="G193" s="142" t="s">
        <v>16197</v>
      </c>
      <c r="H193" s="162" t="s">
        <v>16198</v>
      </c>
      <c r="I193" s="144" t="s">
        <v>16086</v>
      </c>
      <c r="J193" s="144" t="s">
        <v>16270</v>
      </c>
      <c r="K193" s="145" t="str">
        <f>IFERROR(VLOOKUP([9]サービス一覧!J193,[9]List!$M$3:$N$24,2,FALSE)&amp;"","")</f>
        <v>shigeki.ohtake</v>
      </c>
      <c r="L193" s="144" t="s">
        <v>16125</v>
      </c>
      <c r="M193" s="144" t="s">
        <v>16152</v>
      </c>
      <c r="N193" s="146" t="s">
        <v>16199</v>
      </c>
      <c r="O193" s="146" t="s">
        <v>16188</v>
      </c>
      <c r="P193" s="146" t="s">
        <v>16189</v>
      </c>
      <c r="Q193" s="146" t="s">
        <v>16190</v>
      </c>
      <c r="R193" s="146" t="s">
        <v>16191</v>
      </c>
      <c r="S193" s="147" t="s">
        <v>16095</v>
      </c>
      <c r="T193" s="146" t="s">
        <v>16157</v>
      </c>
      <c r="U193" s="147" t="s">
        <v>16175</v>
      </c>
      <c r="V193" s="147" t="s">
        <v>16098</v>
      </c>
      <c r="W193" s="142" t="s">
        <v>16192</v>
      </c>
      <c r="X193" s="142" t="s">
        <v>16193</v>
      </c>
      <c r="Y193" s="142"/>
      <c r="Z193" s="148" t="str">
        <f t="shared" ca="1" si="15"/>
        <v>サービス開始</v>
      </c>
      <c r="AA193" s="149">
        <v>45352</v>
      </c>
      <c r="AB193" s="149" t="s">
        <v>16104</v>
      </c>
      <c r="AC193" s="149"/>
      <c r="AD193" s="149"/>
      <c r="AE193" s="150"/>
      <c r="AF193" s="150"/>
      <c r="AG193" s="142"/>
      <c r="AH193" s="142"/>
      <c r="AI193" s="142" t="s">
        <v>16135</v>
      </c>
      <c r="AJ193" s="151">
        <v>1</v>
      </c>
      <c r="AK193" s="142" t="s">
        <v>16104</v>
      </c>
      <c r="AL193" s="151" t="s">
        <v>16104</v>
      </c>
      <c r="AM193" s="149">
        <v>45674</v>
      </c>
      <c r="AN193" s="154" t="s">
        <v>17548</v>
      </c>
      <c r="AO193" s="160" t="s">
        <v>16106</v>
      </c>
      <c r="AP193" s="154"/>
      <c r="AQ193" s="154" t="s">
        <v>16137</v>
      </c>
      <c r="AR193" s="149"/>
      <c r="AS193" s="142" t="s">
        <v>16138</v>
      </c>
      <c r="AT193" s="142" t="s">
        <v>16139</v>
      </c>
      <c r="AU193" s="142"/>
      <c r="AV193" s="149">
        <v>45785</v>
      </c>
      <c r="AW193" s="142"/>
      <c r="AX193" s="149"/>
      <c r="AY193" s="142" t="str">
        <f t="shared" ca="1" si="10"/>
        <v>OK</v>
      </c>
      <c r="AZ193" s="142" t="b">
        <f t="shared" si="13"/>
        <v>1</v>
      </c>
      <c r="BA193" s="281">
        <f t="shared" si="11"/>
        <v>186</v>
      </c>
      <c r="BB193" s="91" t="s">
        <v>34</v>
      </c>
    </row>
    <row r="194" spans="1:54" ht="72.75" customHeight="1">
      <c r="A194" s="118" t="str">
        <f t="shared" ca="1" si="12"/>
        <v/>
      </c>
      <c r="B194" s="139" t="s">
        <v>17549</v>
      </c>
      <c r="C194" s="139" t="str">
        <f>IF(B194="","-",IF(COUNTIF($B$8:B194,B194)=1,"〇","×"))</f>
        <v>〇</v>
      </c>
      <c r="D194" s="140" t="s">
        <v>16081</v>
      </c>
      <c r="E194" s="155" t="s">
        <v>16203</v>
      </c>
      <c r="F194" s="156" t="s">
        <v>16183</v>
      </c>
      <c r="G194" s="142" t="s">
        <v>16204</v>
      </c>
      <c r="H194" s="162" t="s">
        <v>17550</v>
      </c>
      <c r="I194" s="144" t="s">
        <v>17551</v>
      </c>
      <c r="J194" s="140" t="s">
        <v>17552</v>
      </c>
      <c r="K194" s="145" t="str">
        <f>IFERROR(VLOOKUP([9]サービス一覧!J194,[9]List!$M$3:$N$24,2,FALSE)&amp;"","")</f>
        <v>aki.kinugasa</v>
      </c>
      <c r="L194" s="144" t="s">
        <v>16125</v>
      </c>
      <c r="M194" s="144" t="s">
        <v>16152</v>
      </c>
      <c r="N194" s="146" t="s">
        <v>16208</v>
      </c>
      <c r="O194" s="146" t="s">
        <v>16188</v>
      </c>
      <c r="P194" s="146" t="s">
        <v>16189</v>
      </c>
      <c r="Q194" s="146" t="s">
        <v>16190</v>
      </c>
      <c r="R194" s="146" t="s">
        <v>16191</v>
      </c>
      <c r="S194" s="147" t="s">
        <v>16095</v>
      </c>
      <c r="T194" s="146" t="s">
        <v>16157</v>
      </c>
      <c r="U194" s="147" t="s">
        <v>16175</v>
      </c>
      <c r="V194" s="147" t="s">
        <v>16098</v>
      </c>
      <c r="W194" s="142" t="s">
        <v>16192</v>
      </c>
      <c r="X194" s="142" t="s">
        <v>17553</v>
      </c>
      <c r="Y194" s="142"/>
      <c r="Z194" s="148" t="str">
        <f t="shared" ca="1" si="15"/>
        <v>サービス開始</v>
      </c>
      <c r="AA194" s="149">
        <v>45383</v>
      </c>
      <c r="AB194" s="149" t="s">
        <v>16104</v>
      </c>
      <c r="AC194" s="149"/>
      <c r="AD194" s="149"/>
      <c r="AE194" s="150"/>
      <c r="AF194" s="150"/>
      <c r="AG194" s="150"/>
      <c r="AH194" s="150"/>
      <c r="AI194" s="142" t="s">
        <v>16135</v>
      </c>
      <c r="AJ194" s="151">
        <v>1</v>
      </c>
      <c r="AK194" s="142" t="s">
        <v>16104</v>
      </c>
      <c r="AL194" s="151" t="s">
        <v>16104</v>
      </c>
      <c r="AM194" s="149">
        <v>45674</v>
      </c>
      <c r="AN194" s="154" t="s">
        <v>17554</v>
      </c>
      <c r="AO194" s="160" t="s">
        <v>16106</v>
      </c>
      <c r="AP194" s="154"/>
      <c r="AQ194" s="154" t="s">
        <v>16137</v>
      </c>
      <c r="AR194" s="149"/>
      <c r="AS194" s="142" t="s">
        <v>16138</v>
      </c>
      <c r="AT194" s="142" t="s">
        <v>16139</v>
      </c>
      <c r="AU194" s="142"/>
      <c r="AV194" s="149">
        <v>45785</v>
      </c>
      <c r="AW194" s="142"/>
      <c r="AX194" s="149"/>
      <c r="AY194" s="142" t="str">
        <f t="shared" ca="1" si="10"/>
        <v>OK</v>
      </c>
      <c r="AZ194" s="142" t="b">
        <f t="shared" si="13"/>
        <v>1</v>
      </c>
      <c r="BA194" s="281">
        <f t="shared" si="11"/>
        <v>187</v>
      </c>
      <c r="BB194" s="91" t="s">
        <v>34</v>
      </c>
    </row>
    <row r="195" spans="1:54" ht="53.25" customHeight="1">
      <c r="A195" s="118" t="str">
        <f t="shared" ca="1" si="12"/>
        <v>サービス停止</v>
      </c>
      <c r="B195" s="139" t="s">
        <v>17555</v>
      </c>
      <c r="C195" s="139" t="str">
        <f>IF(B195="","-",IF(COUNTIF($B$8:B195,B195)=1,"〇","×"))</f>
        <v>〇</v>
      </c>
      <c r="D195" s="140" t="s">
        <v>16081</v>
      </c>
      <c r="E195" s="155" t="s">
        <v>16102</v>
      </c>
      <c r="F195" s="140" t="s">
        <v>17556</v>
      </c>
      <c r="G195" s="142" t="s">
        <v>7269</v>
      </c>
      <c r="H195" s="143" t="s">
        <v>17557</v>
      </c>
      <c r="I195" s="144" t="s">
        <v>17558</v>
      </c>
      <c r="J195" s="144" t="s">
        <v>17559</v>
      </c>
      <c r="K195" s="145" t="str">
        <f>IFERROR(VLOOKUP([9]サービス一覧!J195,[9]List!$M$3:$N$24,2,FALSE)&amp;"","")</f>
        <v>eigo.ono</v>
      </c>
      <c r="L195" s="144" t="s">
        <v>16088</v>
      </c>
      <c r="M195" s="144" t="s">
        <v>16089</v>
      </c>
      <c r="N195" s="146" t="s">
        <v>17560</v>
      </c>
      <c r="O195" s="146" t="s">
        <v>17561</v>
      </c>
      <c r="P195" s="146" t="s">
        <v>17562</v>
      </c>
      <c r="Q195" s="146" t="s">
        <v>17563</v>
      </c>
      <c r="R195" s="146" t="s">
        <v>17564</v>
      </c>
      <c r="S195" s="147" t="s">
        <v>17213</v>
      </c>
      <c r="T195" s="146" t="s">
        <v>17565</v>
      </c>
      <c r="U195" s="147" t="s">
        <v>16098</v>
      </c>
      <c r="V195" s="147" t="s">
        <v>16098</v>
      </c>
      <c r="W195" s="142" t="s">
        <v>17566</v>
      </c>
      <c r="X195" s="142" t="s">
        <v>17567</v>
      </c>
      <c r="Y195" s="142"/>
      <c r="Z195" s="148" t="str">
        <f t="shared" ca="1" si="15"/>
        <v>サービス停止</v>
      </c>
      <c r="AA195" s="149">
        <v>45383</v>
      </c>
      <c r="AB195" s="149" t="s">
        <v>16104</v>
      </c>
      <c r="AC195" s="149">
        <v>45555</v>
      </c>
      <c r="AD195" s="149" t="s">
        <v>16104</v>
      </c>
      <c r="AE195" s="150" t="s">
        <v>17568</v>
      </c>
      <c r="AF195" s="150"/>
      <c r="AG195" s="150"/>
      <c r="AH195" s="150"/>
      <c r="AI195" s="142" t="s">
        <v>16135</v>
      </c>
      <c r="AJ195" s="151">
        <v>1</v>
      </c>
      <c r="AK195" s="142" t="s">
        <v>16104</v>
      </c>
      <c r="AL195" s="151" t="s">
        <v>16104</v>
      </c>
      <c r="AM195" s="149">
        <v>45674</v>
      </c>
      <c r="AN195" s="154" t="s">
        <v>17569</v>
      </c>
      <c r="AO195" s="153" t="s">
        <v>16106</v>
      </c>
      <c r="AP195" s="154"/>
      <c r="AQ195" s="154" t="s">
        <v>16107</v>
      </c>
      <c r="AR195" s="149"/>
      <c r="AS195" s="142" t="s">
        <v>16108</v>
      </c>
      <c r="AT195" s="142" t="s">
        <v>16109</v>
      </c>
      <c r="AU195" s="142"/>
      <c r="AV195" s="149">
        <v>45785</v>
      </c>
      <c r="AW195" s="142"/>
      <c r="AX195" s="149"/>
      <c r="AY195" s="142" t="str">
        <f t="shared" ca="1" si="10"/>
        <v>OK</v>
      </c>
      <c r="AZ195" s="142" t="b">
        <f t="shared" si="13"/>
        <v>1</v>
      </c>
      <c r="BA195" s="281">
        <f t="shared" si="11"/>
        <v>188</v>
      </c>
      <c r="BB195" s="91" t="s">
        <v>34</v>
      </c>
    </row>
    <row r="196" spans="1:54" ht="53.25" customHeight="1">
      <c r="A196" s="118" t="str">
        <f t="shared" ca="1" si="12"/>
        <v>サービス停止</v>
      </c>
      <c r="B196" s="139" t="s">
        <v>17570</v>
      </c>
      <c r="C196" s="139" t="str">
        <f>IF(B196="","-",IF(COUNTIF($B$8:B196,B196)=1,"〇","×"))</f>
        <v>〇</v>
      </c>
      <c r="D196" s="140" t="s">
        <v>16081</v>
      </c>
      <c r="E196" s="155" t="s">
        <v>16102</v>
      </c>
      <c r="F196" s="140" t="s">
        <v>16120</v>
      </c>
      <c r="G196" s="142" t="s">
        <v>17571</v>
      </c>
      <c r="H196" s="143" t="s">
        <v>17572</v>
      </c>
      <c r="I196" s="144" t="s">
        <v>16206</v>
      </c>
      <c r="J196" s="144" t="s">
        <v>17290</v>
      </c>
      <c r="K196" s="145" t="str">
        <f>IFERROR(VLOOKUP([9]サービス一覧!J196,[9]List!$M$3:$N$24,2,FALSE)&amp;"","")</f>
        <v/>
      </c>
      <c r="L196" s="144" t="s">
        <v>16125</v>
      </c>
      <c r="M196" s="144" t="s">
        <v>16089</v>
      </c>
      <c r="N196" s="146" t="s">
        <v>17573</v>
      </c>
      <c r="O196" s="146" t="s">
        <v>16954</v>
      </c>
      <c r="P196" s="146" t="s">
        <v>16954</v>
      </c>
      <c r="Q196" s="146" t="s">
        <v>17574</v>
      </c>
      <c r="R196" s="146" t="s">
        <v>16954</v>
      </c>
      <c r="S196" s="147" t="s">
        <v>16954</v>
      </c>
      <c r="T196" s="146" t="s">
        <v>16954</v>
      </c>
      <c r="U196" s="147" t="s">
        <v>16116</v>
      </c>
      <c r="V196" s="147" t="s">
        <v>16116</v>
      </c>
      <c r="W196" s="142" t="s">
        <v>16099</v>
      </c>
      <c r="X196" s="142" t="s">
        <v>17482</v>
      </c>
      <c r="Y196" s="142"/>
      <c r="Z196" s="148" t="str">
        <f t="shared" ca="1" si="15"/>
        <v>サービス停止</v>
      </c>
      <c r="AA196" s="149">
        <v>45390</v>
      </c>
      <c r="AB196" s="149" t="s">
        <v>16104</v>
      </c>
      <c r="AC196" s="149">
        <v>45970</v>
      </c>
      <c r="AD196" s="149" t="s">
        <v>16104</v>
      </c>
      <c r="AE196" s="150"/>
      <c r="AF196" s="150"/>
      <c r="AG196" s="150"/>
      <c r="AH196" s="150"/>
      <c r="AI196" s="142" t="s">
        <v>17071</v>
      </c>
      <c r="AJ196" s="151">
        <v>1</v>
      </c>
      <c r="AK196" s="142" t="s">
        <v>16104</v>
      </c>
      <c r="AL196" s="151" t="s">
        <v>16104</v>
      </c>
      <c r="AM196" s="149">
        <v>45674</v>
      </c>
      <c r="AN196" s="154" t="s">
        <v>17575</v>
      </c>
      <c r="AO196" s="153" t="s">
        <v>16106</v>
      </c>
      <c r="AP196" s="154"/>
      <c r="AQ196" s="154" t="s">
        <v>16137</v>
      </c>
      <c r="AR196" s="149"/>
      <c r="AS196" s="142" t="s">
        <v>16138</v>
      </c>
      <c r="AT196" s="142" t="s">
        <v>16139</v>
      </c>
      <c r="AU196" s="142"/>
      <c r="AV196" s="149">
        <v>45785</v>
      </c>
      <c r="AW196" s="142" t="s">
        <v>16280</v>
      </c>
      <c r="AX196" s="149"/>
      <c r="AY196" s="142" t="str">
        <f t="shared" ca="1" si="10"/>
        <v>OK</v>
      </c>
      <c r="AZ196" s="142" t="b">
        <f t="shared" si="13"/>
        <v>1</v>
      </c>
      <c r="BA196" s="281">
        <f t="shared" si="11"/>
        <v>189</v>
      </c>
      <c r="BB196" s="91" t="s">
        <v>34</v>
      </c>
    </row>
    <row r="197" spans="1:54" ht="75" customHeight="1">
      <c r="A197" s="118" t="str">
        <f t="shared" ca="1" si="12"/>
        <v>サービス停止</v>
      </c>
      <c r="B197" s="139" t="s">
        <v>17576</v>
      </c>
      <c r="C197" s="139" t="str">
        <f>IF(B197="","-",IF(COUNTIF($B$8:B197,B197)=1,"〇","×"))</f>
        <v>〇</v>
      </c>
      <c r="D197" s="140" t="s">
        <v>16081</v>
      </c>
      <c r="E197" s="155" t="s">
        <v>16102</v>
      </c>
      <c r="F197" s="140" t="s">
        <v>17395</v>
      </c>
      <c r="G197" s="142" t="s">
        <v>17577</v>
      </c>
      <c r="H197" s="143" t="s">
        <v>17578</v>
      </c>
      <c r="I197" s="144" t="s">
        <v>16206</v>
      </c>
      <c r="J197" s="144" t="s">
        <v>17290</v>
      </c>
      <c r="K197" s="145" t="str">
        <f>IFERROR(VLOOKUP([9]サービス一覧!J197,[9]List!$M$3:$N$24,2,FALSE)&amp;"","")</f>
        <v/>
      </c>
      <c r="L197" s="144" t="s">
        <v>16125</v>
      </c>
      <c r="M197" s="144" t="s">
        <v>16089</v>
      </c>
      <c r="N197" s="146" t="s">
        <v>17579</v>
      </c>
      <c r="O197" s="146" t="s">
        <v>16954</v>
      </c>
      <c r="P197" s="146" t="s">
        <v>16954</v>
      </c>
      <c r="Q197" s="146" t="s">
        <v>17580</v>
      </c>
      <c r="R197" s="146" t="s">
        <v>16954</v>
      </c>
      <c r="S197" s="147" t="s">
        <v>16095</v>
      </c>
      <c r="T197" s="146" t="s">
        <v>16934</v>
      </c>
      <c r="U197" s="147" t="s">
        <v>16116</v>
      </c>
      <c r="V197" s="147" t="s">
        <v>16116</v>
      </c>
      <c r="W197" s="142" t="s">
        <v>16099</v>
      </c>
      <c r="X197" s="142" t="s">
        <v>17482</v>
      </c>
      <c r="Y197" s="142"/>
      <c r="Z197" s="148" t="str">
        <f t="shared" ca="1" si="15"/>
        <v>サービス停止</v>
      </c>
      <c r="AA197" s="149">
        <v>45390</v>
      </c>
      <c r="AB197" s="149" t="s">
        <v>16104</v>
      </c>
      <c r="AC197" s="149">
        <v>45970</v>
      </c>
      <c r="AD197" s="149" t="s">
        <v>16104</v>
      </c>
      <c r="AE197" s="150"/>
      <c r="AF197" s="150"/>
      <c r="AG197" s="150"/>
      <c r="AH197" s="150"/>
      <c r="AI197" s="142" t="s">
        <v>17071</v>
      </c>
      <c r="AJ197" s="151">
        <v>1</v>
      </c>
      <c r="AK197" s="142" t="s">
        <v>16104</v>
      </c>
      <c r="AL197" s="151" t="s">
        <v>16104</v>
      </c>
      <c r="AM197" s="149">
        <v>45674</v>
      </c>
      <c r="AN197" s="154" t="s">
        <v>17575</v>
      </c>
      <c r="AO197" s="153" t="s">
        <v>16106</v>
      </c>
      <c r="AP197" s="154"/>
      <c r="AQ197" s="154" t="s">
        <v>16137</v>
      </c>
      <c r="AR197" s="149"/>
      <c r="AS197" s="142" t="s">
        <v>16138</v>
      </c>
      <c r="AT197" s="142" t="s">
        <v>16139</v>
      </c>
      <c r="AU197" s="142"/>
      <c r="AV197" s="149">
        <v>45785</v>
      </c>
      <c r="AW197" s="142" t="s">
        <v>16280</v>
      </c>
      <c r="AX197" s="149"/>
      <c r="AY197" s="142" t="str">
        <f t="shared" ca="1" si="10"/>
        <v>OK</v>
      </c>
      <c r="AZ197" s="142" t="b">
        <f t="shared" si="13"/>
        <v>1</v>
      </c>
      <c r="BA197" s="281">
        <f t="shared" si="11"/>
        <v>190</v>
      </c>
      <c r="BB197" s="91" t="s">
        <v>34</v>
      </c>
    </row>
    <row r="198" spans="1:54" ht="53.25" customHeight="1">
      <c r="A198" s="118" t="str">
        <f t="shared" ca="1" si="12"/>
        <v>サービス停止</v>
      </c>
      <c r="B198" s="139" t="s">
        <v>17581</v>
      </c>
      <c r="C198" s="139" t="str">
        <f>IF(B198="","-",IF(COUNTIF($B$8:B198,B198)=1,"〇","×"))</f>
        <v>〇</v>
      </c>
      <c r="D198" s="140" t="s">
        <v>16081</v>
      </c>
      <c r="E198" s="155" t="s">
        <v>16102</v>
      </c>
      <c r="F198" s="140" t="s">
        <v>16283</v>
      </c>
      <c r="G198" s="142" t="s">
        <v>7549</v>
      </c>
      <c r="H198" s="143" t="s">
        <v>17582</v>
      </c>
      <c r="I198" s="144" t="s">
        <v>16086</v>
      </c>
      <c r="J198" s="144" t="s">
        <v>16270</v>
      </c>
      <c r="K198" s="145" t="str">
        <f>IFERROR(VLOOKUP([9]サービス一覧!J198,[9]List!$M$3:$N$24,2,FALSE)&amp;"","")</f>
        <v>shigeki.ohtake</v>
      </c>
      <c r="L198" s="144" t="s">
        <v>16125</v>
      </c>
      <c r="M198" s="144" t="s">
        <v>17583</v>
      </c>
      <c r="N198" s="146" t="s">
        <v>16940</v>
      </c>
      <c r="O198" s="146" t="s">
        <v>17584</v>
      </c>
      <c r="P198" s="146" t="s">
        <v>17585</v>
      </c>
      <c r="Q198" s="146" t="s">
        <v>17586</v>
      </c>
      <c r="R198" s="146" t="s">
        <v>17587</v>
      </c>
      <c r="S198" s="147" t="s">
        <v>17213</v>
      </c>
      <c r="T198" s="146" t="s">
        <v>16940</v>
      </c>
      <c r="U198" s="147"/>
      <c r="V198" s="147"/>
      <c r="W198" s="142" t="s">
        <v>17588</v>
      </c>
      <c r="X198" s="142" t="s">
        <v>17589</v>
      </c>
      <c r="Y198" s="142"/>
      <c r="Z198" s="148" t="str">
        <f t="shared" ca="1" si="15"/>
        <v>サービス停止</v>
      </c>
      <c r="AA198" s="149">
        <v>45387</v>
      </c>
      <c r="AB198" s="149" t="s">
        <v>16104</v>
      </c>
      <c r="AC198" s="149">
        <v>45412</v>
      </c>
      <c r="AD198" s="149" t="s">
        <v>16104</v>
      </c>
      <c r="AE198" s="150"/>
      <c r="AF198" s="150"/>
      <c r="AG198" s="150"/>
      <c r="AH198" s="150"/>
      <c r="AI198" s="142" t="s">
        <v>16104</v>
      </c>
      <c r="AJ198" s="151" t="s">
        <v>16104</v>
      </c>
      <c r="AK198" s="142" t="s">
        <v>16104</v>
      </c>
      <c r="AL198" s="151" t="s">
        <v>16104</v>
      </c>
      <c r="AM198" s="149">
        <v>45674</v>
      </c>
      <c r="AN198" s="154" t="s">
        <v>17590</v>
      </c>
      <c r="AO198" s="153" t="s">
        <v>16106</v>
      </c>
      <c r="AP198" s="154"/>
      <c r="AQ198" s="154" t="s">
        <v>16107</v>
      </c>
      <c r="AR198" s="149"/>
      <c r="AS198" s="142" t="s">
        <v>16108</v>
      </c>
      <c r="AT198" s="142" t="s">
        <v>16109</v>
      </c>
      <c r="AU198" s="142"/>
      <c r="AV198" s="149">
        <v>45785</v>
      </c>
      <c r="AW198" s="142"/>
      <c r="AX198" s="149"/>
      <c r="AY198" s="142" t="str">
        <f t="shared" ca="1" si="10"/>
        <v>OK</v>
      </c>
      <c r="AZ198" s="142" t="b">
        <f t="shared" si="13"/>
        <v>0</v>
      </c>
      <c r="BA198" s="281">
        <f t="shared" si="11"/>
        <v>191</v>
      </c>
      <c r="BB198" s="91" t="s">
        <v>34</v>
      </c>
    </row>
    <row r="199" spans="1:54" ht="53.25" customHeight="1">
      <c r="A199" s="118" t="str">
        <f t="shared" si="12"/>
        <v>サービス停止</v>
      </c>
      <c r="B199" s="139" t="s">
        <v>17591</v>
      </c>
      <c r="C199" s="139" t="str">
        <f>IF(B199="","-",IF(COUNTIF($B$8:B199,B199)=1,"〇","×"))</f>
        <v>〇</v>
      </c>
      <c r="D199" s="140" t="s">
        <v>16848</v>
      </c>
      <c r="E199" s="155" t="s">
        <v>16102</v>
      </c>
      <c r="F199" s="140" t="s">
        <v>16848</v>
      </c>
      <c r="G199" s="142" t="s">
        <v>17592</v>
      </c>
      <c r="H199" s="143" t="s">
        <v>17593</v>
      </c>
      <c r="I199" s="144" t="s">
        <v>16086</v>
      </c>
      <c r="J199" s="144" t="s">
        <v>16206</v>
      </c>
      <c r="K199" s="145" t="str">
        <f>IFERROR(VLOOKUP([9]サービス一覧!J199,[9]List!$M$3:$N$24,2,FALSE)&amp;"","")</f>
        <v/>
      </c>
      <c r="L199" s="144"/>
      <c r="M199" s="144"/>
      <c r="N199" s="146"/>
      <c r="O199" s="146"/>
      <c r="P199" s="146"/>
      <c r="Q199" s="146"/>
      <c r="R199" s="146"/>
      <c r="S199" s="147"/>
      <c r="T199" s="146"/>
      <c r="U199" s="147"/>
      <c r="V199" s="147"/>
      <c r="W199" s="142"/>
      <c r="X199" s="142"/>
      <c r="Y199" s="142"/>
      <c r="Z199" s="148" t="s">
        <v>16101</v>
      </c>
      <c r="AA199" s="149" t="s">
        <v>16103</v>
      </c>
      <c r="AB199" s="149" t="s">
        <v>16104</v>
      </c>
      <c r="AC199" s="149">
        <v>45391</v>
      </c>
      <c r="AD199" s="149" t="s">
        <v>16104</v>
      </c>
      <c r="AE199" s="150"/>
      <c r="AF199" s="150"/>
      <c r="AG199" s="150"/>
      <c r="AH199" s="150"/>
      <c r="AI199" s="142" t="s">
        <v>16104</v>
      </c>
      <c r="AJ199" s="151" t="s">
        <v>16104</v>
      </c>
      <c r="AK199" s="142" t="s">
        <v>16104</v>
      </c>
      <c r="AL199" s="151" t="s">
        <v>16104</v>
      </c>
      <c r="AM199" s="149">
        <v>45674</v>
      </c>
      <c r="AN199" s="154"/>
      <c r="AO199" s="153" t="s">
        <v>16106</v>
      </c>
      <c r="AP199" s="154"/>
      <c r="AQ199" s="154" t="s">
        <v>16107</v>
      </c>
      <c r="AR199" s="149"/>
      <c r="AS199" s="142" t="s">
        <v>16108</v>
      </c>
      <c r="AT199" s="142" t="s">
        <v>16109</v>
      </c>
      <c r="AU199" s="142"/>
      <c r="AV199" s="149">
        <v>45785</v>
      </c>
      <c r="AW199" s="142"/>
      <c r="AX199" s="149"/>
      <c r="AY199" s="142" t="str">
        <f t="shared" si="10"/>
        <v>確認対象外</v>
      </c>
      <c r="AZ199" s="142" t="b">
        <f t="shared" si="13"/>
        <v>0</v>
      </c>
      <c r="BA199" s="281">
        <f t="shared" si="11"/>
        <v>192</v>
      </c>
      <c r="BB199" s="91" t="s">
        <v>34</v>
      </c>
    </row>
    <row r="200" spans="1:54" ht="53.25" customHeight="1">
      <c r="A200" s="118" t="str">
        <f t="shared" si="12"/>
        <v>サービス停止</v>
      </c>
      <c r="B200" s="139" t="s">
        <v>17594</v>
      </c>
      <c r="C200" s="139" t="str">
        <f>IF(B200="","-",IF(COUNTIF($B$8:B200,B200)=1,"〇","×"))</f>
        <v>〇</v>
      </c>
      <c r="D200" s="140" t="s">
        <v>16848</v>
      </c>
      <c r="E200" s="155" t="s">
        <v>16102</v>
      </c>
      <c r="F200" s="140" t="s">
        <v>16848</v>
      </c>
      <c r="G200" s="142" t="s">
        <v>17595</v>
      </c>
      <c r="H200" s="143" t="s">
        <v>17596</v>
      </c>
      <c r="I200" s="144" t="s">
        <v>16436</v>
      </c>
      <c r="J200" s="144" t="s">
        <v>16206</v>
      </c>
      <c r="K200" s="145" t="str">
        <f>IFERROR(VLOOKUP([9]サービス一覧!J200,[9]List!$M$3:$N$24,2,FALSE)&amp;"","")</f>
        <v/>
      </c>
      <c r="L200" s="144"/>
      <c r="M200" s="144"/>
      <c r="N200" s="146"/>
      <c r="O200" s="146"/>
      <c r="P200" s="146"/>
      <c r="Q200" s="146"/>
      <c r="R200" s="146"/>
      <c r="S200" s="147"/>
      <c r="T200" s="146"/>
      <c r="U200" s="147"/>
      <c r="V200" s="147"/>
      <c r="W200" s="142"/>
      <c r="X200" s="142"/>
      <c r="Y200" s="142"/>
      <c r="Z200" s="148" t="s">
        <v>16101</v>
      </c>
      <c r="AA200" s="149" t="s">
        <v>16103</v>
      </c>
      <c r="AB200" s="149" t="s">
        <v>16104</v>
      </c>
      <c r="AC200" s="149">
        <v>45391</v>
      </c>
      <c r="AD200" s="149" t="s">
        <v>16104</v>
      </c>
      <c r="AE200" s="150"/>
      <c r="AF200" s="150"/>
      <c r="AG200" s="150"/>
      <c r="AH200" s="150"/>
      <c r="AI200" s="142" t="s">
        <v>16104</v>
      </c>
      <c r="AJ200" s="151" t="s">
        <v>16104</v>
      </c>
      <c r="AK200" s="142" t="s">
        <v>16104</v>
      </c>
      <c r="AL200" s="151" t="s">
        <v>16104</v>
      </c>
      <c r="AM200" s="149">
        <v>45674</v>
      </c>
      <c r="AN200" s="154"/>
      <c r="AO200" s="153" t="s">
        <v>16106</v>
      </c>
      <c r="AP200" s="154"/>
      <c r="AQ200" s="154" t="s">
        <v>16107</v>
      </c>
      <c r="AR200" s="149"/>
      <c r="AS200" s="142" t="s">
        <v>16108</v>
      </c>
      <c r="AT200" s="142" t="s">
        <v>16109</v>
      </c>
      <c r="AU200" s="142"/>
      <c r="AV200" s="149">
        <v>45785</v>
      </c>
      <c r="AW200" s="142"/>
      <c r="AX200" s="149"/>
      <c r="AY200" s="142" t="str">
        <f t="shared" ref="AY200:AY236" si="16">IF(D200="受託",IF(COUNTA(B200,F200,G200:J200,Z200:AA200)=8,"OK","NG"),"確認対象外")</f>
        <v>確認対象外</v>
      </c>
      <c r="AZ200" s="142" t="b">
        <f t="shared" si="13"/>
        <v>0</v>
      </c>
      <c r="BA200" s="281">
        <f t="shared" si="11"/>
        <v>193</v>
      </c>
      <c r="BB200" s="91" t="s">
        <v>34</v>
      </c>
    </row>
    <row r="201" spans="1:54" ht="78.599999999999994" customHeight="1">
      <c r="A201" s="118" t="str">
        <f t="shared" ca="1" si="12"/>
        <v/>
      </c>
      <c r="B201" s="139" t="s">
        <v>249</v>
      </c>
      <c r="C201" s="139" t="str">
        <f>IF(B201="","-",IF(COUNTIF($B$8:B201,B201)=1,"〇","×"))</f>
        <v>〇</v>
      </c>
      <c r="D201" s="140" t="s">
        <v>16848</v>
      </c>
      <c r="E201" s="155" t="s">
        <v>16102</v>
      </c>
      <c r="F201" s="140" t="s">
        <v>16850</v>
      </c>
      <c r="G201" s="142" t="s">
        <v>17597</v>
      </c>
      <c r="H201" s="143" t="s">
        <v>17596</v>
      </c>
      <c r="I201" s="144" t="s">
        <v>16206</v>
      </c>
      <c r="J201" s="144" t="s">
        <v>16853</v>
      </c>
      <c r="K201" s="145" t="str">
        <f>IFERROR(VLOOKUP([9]サービス一覧!J201,[9]List!$M$3:$N$24,2,FALSE)&amp;"","")</f>
        <v>hiroshi.a.harashima</v>
      </c>
      <c r="L201" s="144"/>
      <c r="M201" s="144"/>
      <c r="N201" s="146"/>
      <c r="O201" s="146"/>
      <c r="P201" s="146"/>
      <c r="Q201" s="146"/>
      <c r="R201" s="146"/>
      <c r="S201" s="147"/>
      <c r="T201" s="146"/>
      <c r="U201" s="147"/>
      <c r="V201" s="147"/>
      <c r="W201" s="142"/>
      <c r="X201" s="142"/>
      <c r="Y201" s="142"/>
      <c r="Z201" s="148" t="str">
        <f t="shared" ref="Z201:Z215" ca="1" si="17">IF(AC201="",IF(AA201="","",IF(TODAY()&gt;=AA201,"サービス開始",IF(TODAY()&lt;AA201,"本稼働前",""))),IF(TODAY()&gt;=AC201,"サービス停止",IF(AA201="","",IF(TODAY()&gt;=AA201,"サービス開始",IF(TODAY()&lt;AA201,"本稼働前","")))))</f>
        <v>サービス開始</v>
      </c>
      <c r="AA201" s="149">
        <v>45391</v>
      </c>
      <c r="AB201" s="149" t="s">
        <v>16104</v>
      </c>
      <c r="AC201" s="149"/>
      <c r="AD201" s="149"/>
      <c r="AE201" s="150"/>
      <c r="AF201" s="150"/>
      <c r="AG201" s="150" t="s">
        <v>17598</v>
      </c>
      <c r="AH201" s="150"/>
      <c r="AI201" s="142" t="s">
        <v>16104</v>
      </c>
      <c r="AJ201" s="151" t="s">
        <v>16104</v>
      </c>
      <c r="AK201" s="142" t="s">
        <v>16104</v>
      </c>
      <c r="AL201" s="151" t="s">
        <v>16104</v>
      </c>
      <c r="AM201" s="149">
        <v>45674</v>
      </c>
      <c r="AN201" s="154"/>
      <c r="AO201" s="160" t="s">
        <v>16106</v>
      </c>
      <c r="AP201" s="154"/>
      <c r="AQ201" s="154" t="s">
        <v>16137</v>
      </c>
      <c r="AR201" s="149"/>
      <c r="AS201" s="142" t="s">
        <v>16138</v>
      </c>
      <c r="AT201" s="142" t="s">
        <v>16139</v>
      </c>
      <c r="AU201" s="142"/>
      <c r="AV201" s="149">
        <v>45785</v>
      </c>
      <c r="AW201" s="142"/>
      <c r="AX201" s="149"/>
      <c r="AY201" s="142" t="str">
        <f t="shared" si="16"/>
        <v>確認対象外</v>
      </c>
      <c r="AZ201" s="142" t="b">
        <f t="shared" si="13"/>
        <v>0</v>
      </c>
      <c r="BA201" s="281">
        <f t="shared" ref="BA201:BA264" si="18">ROW()-7</f>
        <v>194</v>
      </c>
      <c r="BB201" s="91" t="s">
        <v>34</v>
      </c>
    </row>
    <row r="202" spans="1:54" ht="78.599999999999994" customHeight="1">
      <c r="A202" s="118" t="str">
        <f t="shared" ca="1" si="12"/>
        <v/>
      </c>
      <c r="B202" s="139" t="s">
        <v>17599</v>
      </c>
      <c r="C202" s="139" t="str">
        <f>IF(B202="","-",IF(COUNTIF($B$8:B202,B202)=1,"〇","×"))</f>
        <v>〇</v>
      </c>
      <c r="D202" s="140" t="s">
        <v>16848</v>
      </c>
      <c r="E202" s="155" t="s">
        <v>16102</v>
      </c>
      <c r="F202" s="140" t="s">
        <v>16850</v>
      </c>
      <c r="G202" s="142" t="s">
        <v>17600</v>
      </c>
      <c r="H202" s="143" t="s">
        <v>17596</v>
      </c>
      <c r="I202" s="144" t="s">
        <v>16206</v>
      </c>
      <c r="J202" s="144" t="s">
        <v>65</v>
      </c>
      <c r="K202" s="145" t="str">
        <f>IFERROR(VLOOKUP([9]サービス一覧!J202,[9]List!$M$3:$N$24,2,FALSE)&amp;"","")</f>
        <v>shigeki.ohtake</v>
      </c>
      <c r="L202" s="144"/>
      <c r="M202" s="144"/>
      <c r="N202" s="146"/>
      <c r="O202" s="146"/>
      <c r="P202" s="146"/>
      <c r="Q202" s="146"/>
      <c r="R202" s="146"/>
      <c r="S202" s="147"/>
      <c r="T202" s="146"/>
      <c r="U202" s="147"/>
      <c r="V202" s="147"/>
      <c r="W202" s="142"/>
      <c r="X202" s="142"/>
      <c r="Y202" s="142"/>
      <c r="Z202" s="148" t="str">
        <f t="shared" ca="1" si="17"/>
        <v>本稼働前</v>
      </c>
      <c r="AA202" s="149">
        <v>46204</v>
      </c>
      <c r="AB202" s="149" t="s">
        <v>16104</v>
      </c>
      <c r="AC202" s="149"/>
      <c r="AD202" s="149"/>
      <c r="AE202" s="150"/>
      <c r="AF202" s="150"/>
      <c r="AG202" s="150" t="s">
        <v>17598</v>
      </c>
      <c r="AH202" s="150"/>
      <c r="AI202" s="142" t="s">
        <v>16104</v>
      </c>
      <c r="AJ202" s="151" t="s">
        <v>16104</v>
      </c>
      <c r="AK202" s="142" t="s">
        <v>16104</v>
      </c>
      <c r="AL202" s="151" t="s">
        <v>16104</v>
      </c>
      <c r="AM202" s="149">
        <v>45674</v>
      </c>
      <c r="AN202" s="154" t="s">
        <v>17601</v>
      </c>
      <c r="AO202" s="160" t="s">
        <v>16106</v>
      </c>
      <c r="AP202" s="154"/>
      <c r="AQ202" s="154" t="s">
        <v>16137</v>
      </c>
      <c r="AR202" s="149"/>
      <c r="AS202" s="142" t="s">
        <v>16138</v>
      </c>
      <c r="AT202" s="142" t="s">
        <v>16139</v>
      </c>
      <c r="AU202" s="142"/>
      <c r="AV202" s="149">
        <v>45785</v>
      </c>
      <c r="AW202" s="142"/>
      <c r="AX202" s="149"/>
      <c r="AY202" s="142" t="str">
        <f t="shared" si="16"/>
        <v>確認対象外</v>
      </c>
      <c r="AZ202" s="142" t="b">
        <f t="shared" si="13"/>
        <v>0</v>
      </c>
      <c r="BA202" s="281">
        <f t="shared" si="18"/>
        <v>195</v>
      </c>
      <c r="BB202" s="91" t="s">
        <v>34</v>
      </c>
    </row>
    <row r="203" spans="1:54" ht="78.599999999999994" customHeight="1">
      <c r="A203" s="118" t="str">
        <f t="shared" ca="1" si="12"/>
        <v/>
      </c>
      <c r="B203" s="139" t="s">
        <v>17602</v>
      </c>
      <c r="C203" s="139" t="str">
        <f>IF(B203="","-",IF(COUNTIF($B$8:B203,B203)=1,"〇","×"))</f>
        <v>〇</v>
      </c>
      <c r="D203" s="140" t="s">
        <v>16848</v>
      </c>
      <c r="E203" s="155" t="s">
        <v>16102</v>
      </c>
      <c r="F203" s="140" t="s">
        <v>16850</v>
      </c>
      <c r="G203" s="142" t="s">
        <v>17603</v>
      </c>
      <c r="H203" s="143" t="s">
        <v>17596</v>
      </c>
      <c r="I203" s="144" t="s">
        <v>16206</v>
      </c>
      <c r="J203" s="144" t="s">
        <v>16865</v>
      </c>
      <c r="K203" s="145" t="str">
        <f>IFERROR(VLOOKUP([9]サービス一覧!J203,[9]List!$M$3:$N$24,2,FALSE)&amp;"","")</f>
        <v>atsushi.b.yamamoto</v>
      </c>
      <c r="L203" s="144"/>
      <c r="M203" s="144"/>
      <c r="N203" s="146"/>
      <c r="O203" s="146"/>
      <c r="P203" s="146"/>
      <c r="Q203" s="146"/>
      <c r="R203" s="146"/>
      <c r="S203" s="147"/>
      <c r="T203" s="146"/>
      <c r="U203" s="147"/>
      <c r="V203" s="147"/>
      <c r="W203" s="142"/>
      <c r="X203" s="142"/>
      <c r="Y203" s="142"/>
      <c r="Z203" s="148" t="str">
        <f t="shared" ca="1" si="17"/>
        <v>本稼働前</v>
      </c>
      <c r="AA203" s="149">
        <v>46204</v>
      </c>
      <c r="AB203" s="149" t="s">
        <v>16104</v>
      </c>
      <c r="AC203" s="149"/>
      <c r="AD203" s="149"/>
      <c r="AE203" s="150"/>
      <c r="AF203" s="150"/>
      <c r="AG203" s="150" t="s">
        <v>17598</v>
      </c>
      <c r="AH203" s="150"/>
      <c r="AI203" s="142" t="s">
        <v>16104</v>
      </c>
      <c r="AJ203" s="151" t="s">
        <v>16104</v>
      </c>
      <c r="AK203" s="142" t="s">
        <v>16104</v>
      </c>
      <c r="AL203" s="151" t="s">
        <v>16104</v>
      </c>
      <c r="AM203" s="149">
        <v>45674</v>
      </c>
      <c r="AN203" s="154" t="s">
        <v>17601</v>
      </c>
      <c r="AO203" s="160" t="s">
        <v>16106</v>
      </c>
      <c r="AP203" s="154"/>
      <c r="AQ203" s="154" t="s">
        <v>16137</v>
      </c>
      <c r="AR203" s="149"/>
      <c r="AS203" s="142" t="s">
        <v>16138</v>
      </c>
      <c r="AT203" s="142" t="s">
        <v>16139</v>
      </c>
      <c r="AU203" s="142"/>
      <c r="AV203" s="149">
        <v>45785</v>
      </c>
      <c r="AW203" s="142"/>
      <c r="AX203" s="149"/>
      <c r="AY203" s="142" t="str">
        <f t="shared" si="16"/>
        <v>確認対象外</v>
      </c>
      <c r="AZ203" s="142" t="b">
        <f t="shared" si="13"/>
        <v>0</v>
      </c>
      <c r="BA203" s="281">
        <f t="shared" si="18"/>
        <v>196</v>
      </c>
      <c r="BB203" s="91" t="s">
        <v>34</v>
      </c>
    </row>
    <row r="204" spans="1:54" ht="78.599999999999994" customHeight="1">
      <c r="A204" s="118" t="str">
        <f t="shared" ca="1" si="12"/>
        <v/>
      </c>
      <c r="B204" s="139" t="s">
        <v>17604</v>
      </c>
      <c r="C204" s="139" t="str">
        <f>IF(B204="","-",IF(COUNTIF($B$8:B204,B204)=1,"〇","×"))</f>
        <v>〇</v>
      </c>
      <c r="D204" s="140" t="s">
        <v>16848</v>
      </c>
      <c r="E204" s="155" t="s">
        <v>16102</v>
      </c>
      <c r="F204" s="140" t="s">
        <v>16850</v>
      </c>
      <c r="G204" s="142" t="s">
        <v>17605</v>
      </c>
      <c r="H204" s="143" t="s">
        <v>17596</v>
      </c>
      <c r="I204" s="144" t="s">
        <v>16206</v>
      </c>
      <c r="J204" s="144" t="s">
        <v>16868</v>
      </c>
      <c r="K204" s="145" t="str">
        <f>IFERROR(VLOOKUP([9]サービス一覧!J204,[9]List!$M$3:$N$24,2,FALSE)&amp;"","")</f>
        <v>hiroyuki.yoshida</v>
      </c>
      <c r="L204" s="144"/>
      <c r="M204" s="144"/>
      <c r="N204" s="146"/>
      <c r="O204" s="146"/>
      <c r="P204" s="146"/>
      <c r="Q204" s="146"/>
      <c r="R204" s="146"/>
      <c r="S204" s="147"/>
      <c r="T204" s="146"/>
      <c r="U204" s="147"/>
      <c r="V204" s="147"/>
      <c r="W204" s="142"/>
      <c r="X204" s="142"/>
      <c r="Y204" s="142"/>
      <c r="Z204" s="148" t="str">
        <f t="shared" ca="1" si="17"/>
        <v>本稼働前</v>
      </c>
      <c r="AA204" s="149">
        <v>46204</v>
      </c>
      <c r="AB204" s="149" t="s">
        <v>16104</v>
      </c>
      <c r="AC204" s="149"/>
      <c r="AD204" s="149"/>
      <c r="AE204" s="150"/>
      <c r="AF204" s="150"/>
      <c r="AG204" s="150" t="s">
        <v>17598</v>
      </c>
      <c r="AH204" s="150"/>
      <c r="AI204" s="142" t="s">
        <v>16104</v>
      </c>
      <c r="AJ204" s="151" t="s">
        <v>16104</v>
      </c>
      <c r="AK204" s="142" t="s">
        <v>16104</v>
      </c>
      <c r="AL204" s="151" t="s">
        <v>16104</v>
      </c>
      <c r="AM204" s="149">
        <v>45674</v>
      </c>
      <c r="AN204" s="154" t="s">
        <v>17601</v>
      </c>
      <c r="AO204" s="160" t="s">
        <v>16106</v>
      </c>
      <c r="AP204" s="154"/>
      <c r="AQ204" s="154" t="s">
        <v>16137</v>
      </c>
      <c r="AR204" s="149"/>
      <c r="AS204" s="142" t="s">
        <v>16138</v>
      </c>
      <c r="AT204" s="142" t="s">
        <v>16139</v>
      </c>
      <c r="AU204" s="142"/>
      <c r="AV204" s="149">
        <v>45785</v>
      </c>
      <c r="AW204" s="142"/>
      <c r="AX204" s="149"/>
      <c r="AY204" s="142" t="str">
        <f t="shared" si="16"/>
        <v>確認対象外</v>
      </c>
      <c r="AZ204" s="142" t="b">
        <f t="shared" si="13"/>
        <v>0</v>
      </c>
      <c r="BA204" s="281">
        <f t="shared" si="18"/>
        <v>197</v>
      </c>
      <c r="BB204" s="91" t="s">
        <v>34</v>
      </c>
    </row>
    <row r="205" spans="1:54" ht="78.599999999999994" customHeight="1">
      <c r="A205" s="118" t="str">
        <f t="shared" ca="1" si="12"/>
        <v/>
      </c>
      <c r="B205" s="139" t="s">
        <v>17606</v>
      </c>
      <c r="C205" s="139" t="str">
        <f>IF(B205="","-",IF(COUNTIF($B$8:B205,B205)=1,"〇","×"))</f>
        <v>〇</v>
      </c>
      <c r="D205" s="140" t="s">
        <v>16848</v>
      </c>
      <c r="E205" s="155" t="s">
        <v>16102</v>
      </c>
      <c r="F205" s="140" t="s">
        <v>16850</v>
      </c>
      <c r="G205" s="142" t="s">
        <v>17607</v>
      </c>
      <c r="H205" s="143" t="s">
        <v>17596</v>
      </c>
      <c r="I205" s="144" t="s">
        <v>16206</v>
      </c>
      <c r="J205" s="144" t="s">
        <v>17608</v>
      </c>
      <c r="K205" s="145" t="str">
        <f>IFERROR(VLOOKUP([9]サービス一覧!J205,[9]List!$M$3:$N$24,2,FALSE)&amp;"","")</f>
        <v>yoshikazu.kitahara</v>
      </c>
      <c r="L205" s="144"/>
      <c r="M205" s="144"/>
      <c r="N205" s="146"/>
      <c r="O205" s="146"/>
      <c r="P205" s="146"/>
      <c r="Q205" s="146"/>
      <c r="R205" s="146"/>
      <c r="S205" s="147"/>
      <c r="T205" s="146"/>
      <c r="U205" s="147"/>
      <c r="V205" s="147"/>
      <c r="W205" s="142"/>
      <c r="X205" s="142"/>
      <c r="Y205" s="142"/>
      <c r="Z205" s="148" t="str">
        <f t="shared" ca="1" si="17"/>
        <v>本稼働前</v>
      </c>
      <c r="AA205" s="149">
        <v>46204</v>
      </c>
      <c r="AB205" s="149" t="s">
        <v>16104</v>
      </c>
      <c r="AC205" s="149"/>
      <c r="AD205" s="149"/>
      <c r="AE205" s="150"/>
      <c r="AF205" s="150"/>
      <c r="AG205" s="150" t="s">
        <v>17598</v>
      </c>
      <c r="AH205" s="150"/>
      <c r="AI205" s="142" t="s">
        <v>16104</v>
      </c>
      <c r="AJ205" s="151" t="s">
        <v>16104</v>
      </c>
      <c r="AK205" s="142" t="s">
        <v>16104</v>
      </c>
      <c r="AL205" s="151" t="s">
        <v>16104</v>
      </c>
      <c r="AM205" s="149">
        <v>45674</v>
      </c>
      <c r="AN205" s="154" t="s">
        <v>17601</v>
      </c>
      <c r="AO205" s="160" t="s">
        <v>16106</v>
      </c>
      <c r="AP205" s="154"/>
      <c r="AQ205" s="154" t="s">
        <v>16137</v>
      </c>
      <c r="AR205" s="149"/>
      <c r="AS205" s="142" t="s">
        <v>16138</v>
      </c>
      <c r="AT205" s="142" t="s">
        <v>16139</v>
      </c>
      <c r="AU205" s="142"/>
      <c r="AV205" s="149">
        <v>45785</v>
      </c>
      <c r="AW205" s="142"/>
      <c r="AX205" s="149"/>
      <c r="AY205" s="142" t="str">
        <f t="shared" si="16"/>
        <v>確認対象外</v>
      </c>
      <c r="AZ205" s="142" t="b">
        <f t="shared" si="13"/>
        <v>0</v>
      </c>
      <c r="BA205" s="281">
        <f t="shared" si="18"/>
        <v>198</v>
      </c>
      <c r="BB205" s="91" t="s">
        <v>34</v>
      </c>
    </row>
    <row r="206" spans="1:54" ht="78.599999999999994" customHeight="1">
      <c r="A206" s="118" t="str">
        <f t="shared" ca="1" si="12"/>
        <v/>
      </c>
      <c r="B206" s="139" t="s">
        <v>17609</v>
      </c>
      <c r="C206" s="139" t="str">
        <f>IF(B206="","-",IF(COUNTIF($B$8:B206,B206)=1,"〇","×"))</f>
        <v>〇</v>
      </c>
      <c r="D206" s="140" t="s">
        <v>16848</v>
      </c>
      <c r="E206" s="155" t="s">
        <v>16102</v>
      </c>
      <c r="F206" s="140" t="s">
        <v>16850</v>
      </c>
      <c r="G206" s="142" t="s">
        <v>17610</v>
      </c>
      <c r="H206" s="143" t="s">
        <v>17596</v>
      </c>
      <c r="I206" s="144" t="s">
        <v>16206</v>
      </c>
      <c r="J206" s="144" t="s">
        <v>17611</v>
      </c>
      <c r="K206" s="145" t="str">
        <f>IFERROR(VLOOKUP([9]サービス一覧!J206,[9]List!$M$3:$N$24,2,FALSE)&amp;"","")</f>
        <v>mai.mizuno</v>
      </c>
      <c r="L206" s="144"/>
      <c r="M206" s="144"/>
      <c r="N206" s="146"/>
      <c r="O206" s="146"/>
      <c r="P206" s="146"/>
      <c r="Q206" s="146"/>
      <c r="R206" s="146"/>
      <c r="S206" s="147"/>
      <c r="T206" s="146"/>
      <c r="U206" s="147"/>
      <c r="V206" s="147"/>
      <c r="W206" s="142"/>
      <c r="X206" s="142"/>
      <c r="Y206" s="142"/>
      <c r="Z206" s="148" t="str">
        <f t="shared" ca="1" si="17"/>
        <v>本稼働前</v>
      </c>
      <c r="AA206" s="149">
        <v>46204</v>
      </c>
      <c r="AB206" s="149" t="s">
        <v>16104</v>
      </c>
      <c r="AC206" s="149"/>
      <c r="AD206" s="149"/>
      <c r="AE206" s="150"/>
      <c r="AF206" s="150"/>
      <c r="AG206" s="150" t="s">
        <v>17598</v>
      </c>
      <c r="AH206" s="150"/>
      <c r="AI206" s="142" t="s">
        <v>16104</v>
      </c>
      <c r="AJ206" s="151" t="s">
        <v>16104</v>
      </c>
      <c r="AK206" s="142" t="s">
        <v>16104</v>
      </c>
      <c r="AL206" s="151" t="s">
        <v>16104</v>
      </c>
      <c r="AM206" s="149">
        <v>45674</v>
      </c>
      <c r="AN206" s="154" t="s">
        <v>17601</v>
      </c>
      <c r="AO206" s="160" t="s">
        <v>16106</v>
      </c>
      <c r="AP206" s="154"/>
      <c r="AQ206" s="154" t="s">
        <v>16137</v>
      </c>
      <c r="AR206" s="149"/>
      <c r="AS206" s="142" t="s">
        <v>16138</v>
      </c>
      <c r="AT206" s="142" t="s">
        <v>16139</v>
      </c>
      <c r="AU206" s="142"/>
      <c r="AV206" s="149">
        <v>45785</v>
      </c>
      <c r="AW206" s="142"/>
      <c r="AX206" s="149"/>
      <c r="AY206" s="142" t="str">
        <f t="shared" si="16"/>
        <v>確認対象外</v>
      </c>
      <c r="AZ206" s="142" t="b">
        <f t="shared" si="13"/>
        <v>0</v>
      </c>
      <c r="BA206" s="281">
        <f t="shared" si="18"/>
        <v>199</v>
      </c>
      <c r="BB206" s="91" t="s">
        <v>34</v>
      </c>
    </row>
    <row r="207" spans="1:54" ht="78.599999999999994" customHeight="1">
      <c r="A207" s="118" t="str">
        <f t="shared" ca="1" si="12"/>
        <v/>
      </c>
      <c r="B207" s="139" t="s">
        <v>17612</v>
      </c>
      <c r="C207" s="139" t="str">
        <f>IF(B207="","-",IF(COUNTIF($B$8:B207,B207)=1,"〇","×"))</f>
        <v>〇</v>
      </c>
      <c r="D207" s="140" t="s">
        <v>16848</v>
      </c>
      <c r="E207" s="155" t="s">
        <v>16102</v>
      </c>
      <c r="F207" s="140" t="s">
        <v>16850</v>
      </c>
      <c r="G207" s="142" t="s">
        <v>17613</v>
      </c>
      <c r="H207" s="143" t="s">
        <v>17596</v>
      </c>
      <c r="I207" s="144" t="s">
        <v>16206</v>
      </c>
      <c r="J207" s="144" t="s">
        <v>16871</v>
      </c>
      <c r="K207" s="145" t="str">
        <f>IFERROR(VLOOKUP([9]サービス一覧!J207,[9]List!$M$3:$N$24,2,FALSE)&amp;"","")</f>
        <v>mariko.yoshizawa</v>
      </c>
      <c r="L207" s="144"/>
      <c r="M207" s="144"/>
      <c r="N207" s="146"/>
      <c r="O207" s="146"/>
      <c r="P207" s="146"/>
      <c r="Q207" s="146"/>
      <c r="R207" s="146"/>
      <c r="S207" s="147"/>
      <c r="T207" s="146"/>
      <c r="U207" s="147"/>
      <c r="V207" s="147"/>
      <c r="W207" s="142"/>
      <c r="X207" s="142"/>
      <c r="Y207" s="142"/>
      <c r="Z207" s="148" t="str">
        <f t="shared" ca="1" si="17"/>
        <v>本稼働前</v>
      </c>
      <c r="AA207" s="149">
        <v>46204</v>
      </c>
      <c r="AB207" s="149" t="s">
        <v>16104</v>
      </c>
      <c r="AC207" s="149"/>
      <c r="AD207" s="149"/>
      <c r="AE207" s="150"/>
      <c r="AF207" s="150"/>
      <c r="AG207" s="150" t="s">
        <v>17598</v>
      </c>
      <c r="AH207" s="150"/>
      <c r="AI207" s="142" t="s">
        <v>16104</v>
      </c>
      <c r="AJ207" s="151" t="s">
        <v>16104</v>
      </c>
      <c r="AK207" s="142" t="s">
        <v>16104</v>
      </c>
      <c r="AL207" s="151" t="s">
        <v>16104</v>
      </c>
      <c r="AM207" s="149">
        <v>45674</v>
      </c>
      <c r="AN207" s="154" t="s">
        <v>17601</v>
      </c>
      <c r="AO207" s="160" t="s">
        <v>16106</v>
      </c>
      <c r="AP207" s="154"/>
      <c r="AQ207" s="154" t="s">
        <v>16137</v>
      </c>
      <c r="AR207" s="149"/>
      <c r="AS207" s="142" t="s">
        <v>16138</v>
      </c>
      <c r="AT207" s="142" t="s">
        <v>16139</v>
      </c>
      <c r="AU207" s="142"/>
      <c r="AV207" s="149">
        <v>45785</v>
      </c>
      <c r="AW207" s="142"/>
      <c r="AX207" s="149"/>
      <c r="AY207" s="142" t="str">
        <f t="shared" si="16"/>
        <v>確認対象外</v>
      </c>
      <c r="AZ207" s="142" t="b">
        <f t="shared" si="13"/>
        <v>0</v>
      </c>
      <c r="BA207" s="281">
        <f t="shared" si="18"/>
        <v>200</v>
      </c>
      <c r="BB207" s="91" t="s">
        <v>34</v>
      </c>
    </row>
    <row r="208" spans="1:54" ht="78.599999999999994" customHeight="1">
      <c r="A208" s="118" t="str">
        <f t="shared" ca="1" si="12"/>
        <v/>
      </c>
      <c r="B208" s="139" t="s">
        <v>17614</v>
      </c>
      <c r="C208" s="139" t="str">
        <f>IF(B208="","-",IF(COUNTIF($B$8:B208,B208)=1,"〇","×"))</f>
        <v>〇</v>
      </c>
      <c r="D208" s="140" t="s">
        <v>16848</v>
      </c>
      <c r="E208" s="155" t="s">
        <v>16102</v>
      </c>
      <c r="F208" s="140" t="s">
        <v>16850</v>
      </c>
      <c r="G208" s="142" t="s">
        <v>17615</v>
      </c>
      <c r="H208" s="143" t="s">
        <v>17596</v>
      </c>
      <c r="I208" s="144" t="s">
        <v>16206</v>
      </c>
      <c r="J208" s="144" t="s">
        <v>16874</v>
      </c>
      <c r="K208" s="145" t="str">
        <f>IFERROR(VLOOKUP([9]サービス一覧!J208,[9]List!$M$3:$N$24,2,FALSE)&amp;"","")</f>
        <v>mika.kishi</v>
      </c>
      <c r="L208" s="144"/>
      <c r="M208" s="144"/>
      <c r="N208" s="146"/>
      <c r="O208" s="146"/>
      <c r="P208" s="146"/>
      <c r="Q208" s="146"/>
      <c r="R208" s="146"/>
      <c r="S208" s="147"/>
      <c r="T208" s="146"/>
      <c r="U208" s="147"/>
      <c r="V208" s="147"/>
      <c r="W208" s="142"/>
      <c r="X208" s="142"/>
      <c r="Y208" s="142"/>
      <c r="Z208" s="148" t="str">
        <f t="shared" ca="1" si="17"/>
        <v>本稼働前</v>
      </c>
      <c r="AA208" s="149">
        <v>46204</v>
      </c>
      <c r="AB208" s="149" t="s">
        <v>16104</v>
      </c>
      <c r="AC208" s="149"/>
      <c r="AD208" s="149"/>
      <c r="AE208" s="150"/>
      <c r="AF208" s="150"/>
      <c r="AG208" s="150" t="s">
        <v>17598</v>
      </c>
      <c r="AH208" s="150"/>
      <c r="AI208" s="142" t="s">
        <v>16104</v>
      </c>
      <c r="AJ208" s="151" t="s">
        <v>16104</v>
      </c>
      <c r="AK208" s="142" t="s">
        <v>16104</v>
      </c>
      <c r="AL208" s="151" t="s">
        <v>16104</v>
      </c>
      <c r="AM208" s="149">
        <v>45674</v>
      </c>
      <c r="AN208" s="154" t="s">
        <v>17601</v>
      </c>
      <c r="AO208" s="160" t="s">
        <v>16106</v>
      </c>
      <c r="AP208" s="154"/>
      <c r="AQ208" s="154" t="s">
        <v>16137</v>
      </c>
      <c r="AR208" s="149"/>
      <c r="AS208" s="142" t="s">
        <v>16138</v>
      </c>
      <c r="AT208" s="142" t="s">
        <v>16139</v>
      </c>
      <c r="AU208" s="142"/>
      <c r="AV208" s="149">
        <v>45785</v>
      </c>
      <c r="AW208" s="142"/>
      <c r="AX208" s="149"/>
      <c r="AY208" s="142" t="str">
        <f t="shared" si="16"/>
        <v>確認対象外</v>
      </c>
      <c r="AZ208" s="142" t="b">
        <f t="shared" si="13"/>
        <v>0</v>
      </c>
      <c r="BA208" s="281">
        <f t="shared" si="18"/>
        <v>201</v>
      </c>
      <c r="BB208" s="91" t="s">
        <v>34</v>
      </c>
    </row>
    <row r="209" spans="1:54" ht="78.599999999999994" customHeight="1">
      <c r="A209" s="118" t="str">
        <f t="shared" ca="1" si="12"/>
        <v/>
      </c>
      <c r="B209" s="139" t="s">
        <v>17616</v>
      </c>
      <c r="C209" s="139" t="str">
        <f>IF(B209="","-",IF(COUNTIF($B$8:B209,B209)=1,"〇","×"))</f>
        <v>〇</v>
      </c>
      <c r="D209" s="140" t="s">
        <v>16848</v>
      </c>
      <c r="E209" s="155" t="s">
        <v>16102</v>
      </c>
      <c r="F209" s="140" t="s">
        <v>16850</v>
      </c>
      <c r="G209" s="142" t="s">
        <v>17617</v>
      </c>
      <c r="H209" s="143" t="s">
        <v>17596</v>
      </c>
      <c r="I209" s="144" t="s">
        <v>16206</v>
      </c>
      <c r="J209" s="144" t="s">
        <v>17618</v>
      </c>
      <c r="K209" s="145" t="str">
        <f>IFERROR(VLOOKUP([9]サービス一覧!J209,[9]List!$M$3:$N$24,2,FALSE)&amp;"","")</f>
        <v>eigo.ono</v>
      </c>
      <c r="L209" s="144"/>
      <c r="M209" s="144"/>
      <c r="N209" s="146"/>
      <c r="O209" s="146"/>
      <c r="P209" s="146"/>
      <c r="Q209" s="146"/>
      <c r="R209" s="146"/>
      <c r="S209" s="147"/>
      <c r="T209" s="146"/>
      <c r="U209" s="147"/>
      <c r="V209" s="147"/>
      <c r="W209" s="142"/>
      <c r="X209" s="142"/>
      <c r="Y209" s="142"/>
      <c r="Z209" s="148" t="str">
        <f t="shared" ca="1" si="17"/>
        <v>本稼働前</v>
      </c>
      <c r="AA209" s="149">
        <v>46204</v>
      </c>
      <c r="AB209" s="149" t="s">
        <v>16104</v>
      </c>
      <c r="AC209" s="149"/>
      <c r="AD209" s="149"/>
      <c r="AE209" s="150"/>
      <c r="AF209" s="150"/>
      <c r="AG209" s="150" t="s">
        <v>17598</v>
      </c>
      <c r="AH209" s="150"/>
      <c r="AI209" s="142" t="s">
        <v>16104</v>
      </c>
      <c r="AJ209" s="151" t="s">
        <v>16104</v>
      </c>
      <c r="AK209" s="142" t="s">
        <v>16104</v>
      </c>
      <c r="AL209" s="151" t="s">
        <v>16104</v>
      </c>
      <c r="AM209" s="149">
        <v>45674</v>
      </c>
      <c r="AN209" s="154" t="s">
        <v>17601</v>
      </c>
      <c r="AO209" s="160" t="s">
        <v>16106</v>
      </c>
      <c r="AP209" s="154"/>
      <c r="AQ209" s="154" t="s">
        <v>16137</v>
      </c>
      <c r="AR209" s="149"/>
      <c r="AS209" s="142" t="s">
        <v>16138</v>
      </c>
      <c r="AT209" s="142" t="s">
        <v>16139</v>
      </c>
      <c r="AU209" s="142"/>
      <c r="AV209" s="149">
        <v>45785</v>
      </c>
      <c r="AW209" s="142"/>
      <c r="AX209" s="149"/>
      <c r="AY209" s="142" t="str">
        <f t="shared" si="16"/>
        <v>確認対象外</v>
      </c>
      <c r="AZ209" s="142" t="b">
        <f t="shared" si="13"/>
        <v>0</v>
      </c>
      <c r="BA209" s="281">
        <f t="shared" si="18"/>
        <v>202</v>
      </c>
      <c r="BB209" s="91" t="s">
        <v>34</v>
      </c>
    </row>
    <row r="210" spans="1:54" ht="78.599999999999994" customHeight="1">
      <c r="A210" s="118" t="str">
        <f t="shared" ca="1" si="12"/>
        <v/>
      </c>
      <c r="B210" s="139" t="s">
        <v>17619</v>
      </c>
      <c r="C210" s="139" t="str">
        <f>IF(B210="","-",IF(COUNTIF($B$8:B210,B210)=1,"〇","×"))</f>
        <v>〇</v>
      </c>
      <c r="D210" s="140" t="s">
        <v>16848</v>
      </c>
      <c r="E210" s="155" t="s">
        <v>16102</v>
      </c>
      <c r="F210" s="140" t="s">
        <v>16850</v>
      </c>
      <c r="G210" s="142" t="s">
        <v>17620</v>
      </c>
      <c r="H210" s="143" t="s">
        <v>17596</v>
      </c>
      <c r="I210" s="144" t="s">
        <v>16206</v>
      </c>
      <c r="J210" s="144" t="s">
        <v>16877</v>
      </c>
      <c r="K210" s="145" t="str">
        <f>IFERROR(VLOOKUP([9]サービス一覧!J210,[9]List!$M$3:$N$24,2,FALSE)&amp;"","")</f>
        <v>sachiko.aoki</v>
      </c>
      <c r="L210" s="144"/>
      <c r="M210" s="144"/>
      <c r="N210" s="146"/>
      <c r="O210" s="146"/>
      <c r="P210" s="146"/>
      <c r="Q210" s="146"/>
      <c r="R210" s="146"/>
      <c r="S210" s="147"/>
      <c r="T210" s="146"/>
      <c r="U210" s="147"/>
      <c r="V210" s="147"/>
      <c r="W210" s="142"/>
      <c r="X210" s="142"/>
      <c r="Y210" s="142"/>
      <c r="Z210" s="148" t="str">
        <f t="shared" ca="1" si="17"/>
        <v>本稼働前</v>
      </c>
      <c r="AA210" s="149">
        <v>46204</v>
      </c>
      <c r="AB210" s="149" t="s">
        <v>16104</v>
      </c>
      <c r="AC210" s="149"/>
      <c r="AD210" s="149"/>
      <c r="AE210" s="150"/>
      <c r="AF210" s="150"/>
      <c r="AG210" s="150" t="s">
        <v>17598</v>
      </c>
      <c r="AH210" s="150"/>
      <c r="AI210" s="142" t="s">
        <v>16104</v>
      </c>
      <c r="AJ210" s="151" t="s">
        <v>16104</v>
      </c>
      <c r="AK210" s="142" t="s">
        <v>16104</v>
      </c>
      <c r="AL210" s="151" t="s">
        <v>16104</v>
      </c>
      <c r="AM210" s="149">
        <v>45674</v>
      </c>
      <c r="AN210" s="154" t="s">
        <v>17601</v>
      </c>
      <c r="AO210" s="160" t="s">
        <v>16106</v>
      </c>
      <c r="AP210" s="154"/>
      <c r="AQ210" s="154" t="s">
        <v>16137</v>
      </c>
      <c r="AR210" s="149"/>
      <c r="AS210" s="142" t="s">
        <v>16138</v>
      </c>
      <c r="AT210" s="142" t="s">
        <v>16139</v>
      </c>
      <c r="AU210" s="142"/>
      <c r="AV210" s="149">
        <v>45785</v>
      </c>
      <c r="AW210" s="142"/>
      <c r="AX210" s="149"/>
      <c r="AY210" s="142" t="str">
        <f t="shared" si="16"/>
        <v>確認対象外</v>
      </c>
      <c r="AZ210" s="142" t="b">
        <f t="shared" si="13"/>
        <v>0</v>
      </c>
      <c r="BA210" s="281">
        <f t="shared" si="18"/>
        <v>203</v>
      </c>
      <c r="BB210" s="91" t="s">
        <v>34</v>
      </c>
    </row>
    <row r="211" spans="1:54" ht="78.599999999999994" customHeight="1">
      <c r="A211" s="118" t="str">
        <f t="shared" ca="1" si="12"/>
        <v/>
      </c>
      <c r="B211" s="139" t="s">
        <v>17621</v>
      </c>
      <c r="C211" s="139" t="str">
        <f>IF(B211="","-",IF(COUNTIF($B$8:B211,B211)=1,"〇","×"))</f>
        <v>〇</v>
      </c>
      <c r="D211" s="140" t="s">
        <v>16848</v>
      </c>
      <c r="E211" s="155" t="s">
        <v>16102</v>
      </c>
      <c r="F211" s="140" t="s">
        <v>16850</v>
      </c>
      <c r="G211" s="142" t="s">
        <v>17622</v>
      </c>
      <c r="H211" s="143" t="s">
        <v>17596</v>
      </c>
      <c r="I211" s="144" t="s">
        <v>16206</v>
      </c>
      <c r="J211" s="144" t="s">
        <v>17552</v>
      </c>
      <c r="K211" s="145" t="str">
        <f>IFERROR(VLOOKUP([9]サービス一覧!J211,[9]List!$M$3:$N$24,2,FALSE)&amp;"","")</f>
        <v>aki.kinugasa</v>
      </c>
      <c r="L211" s="144"/>
      <c r="M211" s="144"/>
      <c r="N211" s="146"/>
      <c r="O211" s="146"/>
      <c r="P211" s="146"/>
      <c r="Q211" s="146"/>
      <c r="R211" s="146"/>
      <c r="S211" s="147"/>
      <c r="T211" s="146"/>
      <c r="U211" s="147"/>
      <c r="V211" s="147"/>
      <c r="W211" s="142"/>
      <c r="X211" s="142"/>
      <c r="Y211" s="142"/>
      <c r="Z211" s="148" t="str">
        <f t="shared" ca="1" si="17"/>
        <v>本稼働前</v>
      </c>
      <c r="AA211" s="149">
        <v>46204</v>
      </c>
      <c r="AB211" s="149" t="s">
        <v>16104</v>
      </c>
      <c r="AC211" s="149"/>
      <c r="AD211" s="149"/>
      <c r="AE211" s="150"/>
      <c r="AF211" s="150"/>
      <c r="AG211" s="150" t="s">
        <v>17598</v>
      </c>
      <c r="AH211" s="150"/>
      <c r="AI211" s="142" t="s">
        <v>16104</v>
      </c>
      <c r="AJ211" s="151" t="s">
        <v>16104</v>
      </c>
      <c r="AK211" s="142" t="s">
        <v>16104</v>
      </c>
      <c r="AL211" s="151" t="s">
        <v>16104</v>
      </c>
      <c r="AM211" s="149">
        <v>45674</v>
      </c>
      <c r="AN211" s="154" t="s">
        <v>17601</v>
      </c>
      <c r="AO211" s="160" t="s">
        <v>16106</v>
      </c>
      <c r="AP211" s="154"/>
      <c r="AQ211" s="154" t="s">
        <v>16137</v>
      </c>
      <c r="AR211" s="149"/>
      <c r="AS211" s="142" t="s">
        <v>16138</v>
      </c>
      <c r="AT211" s="142" t="s">
        <v>16139</v>
      </c>
      <c r="AU211" s="142"/>
      <c r="AV211" s="149">
        <v>45785</v>
      </c>
      <c r="AW211" s="142"/>
      <c r="AX211" s="149"/>
      <c r="AY211" s="142" t="str">
        <f t="shared" si="16"/>
        <v>確認対象外</v>
      </c>
      <c r="AZ211" s="142" t="b">
        <f t="shared" si="13"/>
        <v>0</v>
      </c>
      <c r="BA211" s="281">
        <f t="shared" si="18"/>
        <v>204</v>
      </c>
      <c r="BB211" s="91" t="s">
        <v>34</v>
      </c>
    </row>
    <row r="212" spans="1:54" ht="78.599999999999994" customHeight="1">
      <c r="A212" s="118" t="str">
        <f t="shared" ca="1" si="12"/>
        <v/>
      </c>
      <c r="B212" s="139" t="s">
        <v>17623</v>
      </c>
      <c r="C212" s="139" t="str">
        <f>IF(B212="","-",IF(COUNTIF($B$8:B212,B212)=1,"〇","×"))</f>
        <v>〇</v>
      </c>
      <c r="D212" s="140" t="s">
        <v>16848</v>
      </c>
      <c r="E212" s="155" t="s">
        <v>16102</v>
      </c>
      <c r="F212" s="140" t="s">
        <v>16850</v>
      </c>
      <c r="G212" s="142" t="s">
        <v>17624</v>
      </c>
      <c r="H212" s="143" t="s">
        <v>17596</v>
      </c>
      <c r="I212" s="144" t="s">
        <v>16206</v>
      </c>
      <c r="J212" s="144" t="s">
        <v>17625</v>
      </c>
      <c r="K212" s="145" t="str">
        <f>IFERROR(VLOOKUP([9]サービス一覧!J212,[9]List!$M$3:$N$24,2,FALSE)&amp;"","")</f>
        <v>setsuko.sano</v>
      </c>
      <c r="L212" s="144"/>
      <c r="M212" s="144"/>
      <c r="N212" s="146"/>
      <c r="O212" s="146"/>
      <c r="P212" s="146"/>
      <c r="Q212" s="146"/>
      <c r="R212" s="146"/>
      <c r="S212" s="147"/>
      <c r="T212" s="146"/>
      <c r="U212" s="147"/>
      <c r="V212" s="147"/>
      <c r="W212" s="142"/>
      <c r="X212" s="142"/>
      <c r="Y212" s="142"/>
      <c r="Z212" s="148" t="str">
        <f t="shared" ca="1" si="17"/>
        <v>本稼働前</v>
      </c>
      <c r="AA212" s="149">
        <v>46204</v>
      </c>
      <c r="AB212" s="149" t="s">
        <v>16104</v>
      </c>
      <c r="AC212" s="149"/>
      <c r="AD212" s="149"/>
      <c r="AE212" s="150"/>
      <c r="AF212" s="150"/>
      <c r="AG212" s="150" t="s">
        <v>17598</v>
      </c>
      <c r="AH212" s="150"/>
      <c r="AI212" s="142" t="s">
        <v>16104</v>
      </c>
      <c r="AJ212" s="151" t="s">
        <v>16104</v>
      </c>
      <c r="AK212" s="142" t="s">
        <v>16104</v>
      </c>
      <c r="AL212" s="151" t="s">
        <v>16104</v>
      </c>
      <c r="AM212" s="149">
        <v>45674</v>
      </c>
      <c r="AN212" s="154" t="s">
        <v>17601</v>
      </c>
      <c r="AO212" s="160" t="s">
        <v>16106</v>
      </c>
      <c r="AP212" s="154"/>
      <c r="AQ212" s="154" t="s">
        <v>16137</v>
      </c>
      <c r="AR212" s="149"/>
      <c r="AS212" s="142" t="s">
        <v>16138</v>
      </c>
      <c r="AT212" s="142" t="s">
        <v>16139</v>
      </c>
      <c r="AU212" s="142"/>
      <c r="AV212" s="149">
        <v>45785</v>
      </c>
      <c r="AW212" s="142"/>
      <c r="AX212" s="149"/>
      <c r="AY212" s="142" t="str">
        <f t="shared" si="16"/>
        <v>確認対象外</v>
      </c>
      <c r="AZ212" s="142" t="b">
        <f t="shared" si="13"/>
        <v>0</v>
      </c>
      <c r="BA212" s="281">
        <f t="shared" si="18"/>
        <v>205</v>
      </c>
      <c r="BB212" s="91" t="s">
        <v>34</v>
      </c>
    </row>
    <row r="213" spans="1:54" ht="78.599999999999994" customHeight="1">
      <c r="A213" s="118" t="str">
        <f t="shared" ca="1" si="12"/>
        <v/>
      </c>
      <c r="B213" s="139" t="s">
        <v>17626</v>
      </c>
      <c r="C213" s="139" t="str">
        <f>IF(B213="","-",IF(COUNTIF($B$8:B213,B213)=1,"〇","×"))</f>
        <v>〇</v>
      </c>
      <c r="D213" s="140" t="s">
        <v>16848</v>
      </c>
      <c r="E213" s="155" t="s">
        <v>16102</v>
      </c>
      <c r="F213" s="140" t="s">
        <v>16850</v>
      </c>
      <c r="G213" s="142" t="s">
        <v>17627</v>
      </c>
      <c r="H213" s="143" t="s">
        <v>17596</v>
      </c>
      <c r="I213" s="144" t="s">
        <v>16206</v>
      </c>
      <c r="J213" s="144" t="s">
        <v>16123</v>
      </c>
      <c r="K213" s="145" t="str">
        <f>IFERROR(VLOOKUP([9]サービス一覧!J213,[9]List!$M$3:$N$24,2,FALSE)&amp;"","")</f>
        <v>tomoyuki.a.hishiki</v>
      </c>
      <c r="L213" s="144"/>
      <c r="M213" s="144"/>
      <c r="N213" s="146"/>
      <c r="O213" s="146"/>
      <c r="P213" s="146"/>
      <c r="Q213" s="146"/>
      <c r="R213" s="146"/>
      <c r="S213" s="147"/>
      <c r="T213" s="146"/>
      <c r="U213" s="147"/>
      <c r="V213" s="147"/>
      <c r="W213" s="142"/>
      <c r="X213" s="142"/>
      <c r="Y213" s="142"/>
      <c r="Z213" s="148" t="str">
        <f t="shared" ca="1" si="17"/>
        <v>本稼働前</v>
      </c>
      <c r="AA213" s="149">
        <v>46204</v>
      </c>
      <c r="AB213" s="149" t="s">
        <v>16104</v>
      </c>
      <c r="AC213" s="149"/>
      <c r="AD213" s="149"/>
      <c r="AE213" s="150"/>
      <c r="AF213" s="150"/>
      <c r="AG213" s="150" t="s">
        <v>17598</v>
      </c>
      <c r="AH213" s="150"/>
      <c r="AI213" s="142" t="s">
        <v>16104</v>
      </c>
      <c r="AJ213" s="151" t="s">
        <v>16104</v>
      </c>
      <c r="AK213" s="142" t="s">
        <v>16104</v>
      </c>
      <c r="AL213" s="151" t="s">
        <v>16104</v>
      </c>
      <c r="AM213" s="149">
        <v>45674</v>
      </c>
      <c r="AN213" s="154" t="s">
        <v>17601</v>
      </c>
      <c r="AO213" s="160" t="s">
        <v>16106</v>
      </c>
      <c r="AP213" s="154"/>
      <c r="AQ213" s="154" t="s">
        <v>16137</v>
      </c>
      <c r="AR213" s="149"/>
      <c r="AS213" s="142" t="s">
        <v>16138</v>
      </c>
      <c r="AT213" s="142" t="s">
        <v>16139</v>
      </c>
      <c r="AU213" s="142"/>
      <c r="AV213" s="149">
        <v>45785</v>
      </c>
      <c r="AW213" s="142"/>
      <c r="AX213" s="149"/>
      <c r="AY213" s="142" t="str">
        <f t="shared" si="16"/>
        <v>確認対象外</v>
      </c>
      <c r="AZ213" s="142" t="b">
        <f t="shared" si="13"/>
        <v>0</v>
      </c>
      <c r="BA213" s="281">
        <f t="shared" si="18"/>
        <v>206</v>
      </c>
      <c r="BB213" s="91" t="s">
        <v>34</v>
      </c>
    </row>
    <row r="214" spans="1:54" ht="78.599999999999994" customHeight="1">
      <c r="A214" s="118" t="str">
        <f t="shared" ca="1" si="12"/>
        <v/>
      </c>
      <c r="B214" s="139" t="s">
        <v>17628</v>
      </c>
      <c r="C214" s="139" t="str">
        <f>IF(B214="","-",IF(COUNTIF($B$8:B214,B214)=1,"〇","×"))</f>
        <v>〇</v>
      </c>
      <c r="D214" s="140" t="s">
        <v>16848</v>
      </c>
      <c r="E214" s="155" t="s">
        <v>16102</v>
      </c>
      <c r="F214" s="140" t="s">
        <v>16850</v>
      </c>
      <c r="G214" s="142" t="s">
        <v>17629</v>
      </c>
      <c r="H214" s="143" t="s">
        <v>17596</v>
      </c>
      <c r="I214" s="144" t="s">
        <v>16206</v>
      </c>
      <c r="J214" s="144" t="s">
        <v>17630</v>
      </c>
      <c r="K214" s="145" t="str">
        <f>IFERROR(VLOOKUP([9]サービス一覧!J214,[9]List!$M$3:$N$24,2,FALSE)&amp;"","")</f>
        <v>shinichi.fukasawa
akiko.a.hirano
midori.sato</v>
      </c>
      <c r="L214" s="144"/>
      <c r="M214" s="144"/>
      <c r="N214" s="146"/>
      <c r="O214" s="146"/>
      <c r="P214" s="146"/>
      <c r="Q214" s="146"/>
      <c r="R214" s="146"/>
      <c r="S214" s="147"/>
      <c r="T214" s="146"/>
      <c r="U214" s="147"/>
      <c r="V214" s="147"/>
      <c r="W214" s="142"/>
      <c r="X214" s="142"/>
      <c r="Y214" s="142"/>
      <c r="Z214" s="148" t="str">
        <f t="shared" ca="1" si="17"/>
        <v>本稼働前</v>
      </c>
      <c r="AA214" s="149">
        <v>46204</v>
      </c>
      <c r="AB214" s="149" t="s">
        <v>16104</v>
      </c>
      <c r="AC214" s="149"/>
      <c r="AD214" s="149"/>
      <c r="AE214" s="150"/>
      <c r="AF214" s="150"/>
      <c r="AG214" s="150" t="s">
        <v>17598</v>
      </c>
      <c r="AH214" s="150"/>
      <c r="AI214" s="142" t="s">
        <v>16104</v>
      </c>
      <c r="AJ214" s="151" t="s">
        <v>16104</v>
      </c>
      <c r="AK214" s="142" t="s">
        <v>16104</v>
      </c>
      <c r="AL214" s="151" t="s">
        <v>16104</v>
      </c>
      <c r="AM214" s="149">
        <v>45674</v>
      </c>
      <c r="AN214" s="154" t="s">
        <v>17601</v>
      </c>
      <c r="AO214" s="160" t="s">
        <v>16106</v>
      </c>
      <c r="AP214" s="154"/>
      <c r="AQ214" s="154" t="s">
        <v>16137</v>
      </c>
      <c r="AR214" s="149"/>
      <c r="AS214" s="142" t="s">
        <v>16138</v>
      </c>
      <c r="AT214" s="142" t="s">
        <v>16139</v>
      </c>
      <c r="AU214" s="142"/>
      <c r="AV214" s="149">
        <v>45785</v>
      </c>
      <c r="AW214" s="142"/>
      <c r="AX214" s="149"/>
      <c r="AY214" s="142" t="str">
        <f t="shared" si="16"/>
        <v>確認対象外</v>
      </c>
      <c r="AZ214" s="142" t="b">
        <f t="shared" si="13"/>
        <v>0</v>
      </c>
      <c r="BA214" s="281">
        <f t="shared" si="18"/>
        <v>207</v>
      </c>
      <c r="BB214" s="91" t="s">
        <v>34</v>
      </c>
    </row>
    <row r="215" spans="1:54" ht="78.599999999999994" customHeight="1">
      <c r="A215" s="118" t="str">
        <f t="shared" ca="1" si="12"/>
        <v/>
      </c>
      <c r="B215" s="139" t="s">
        <v>17631</v>
      </c>
      <c r="C215" s="139" t="str">
        <f>IF(B215="","-",IF(COUNTIF($B$8:B215,B215)=1,"〇","×"))</f>
        <v>〇</v>
      </c>
      <c r="D215" s="140" t="s">
        <v>16848</v>
      </c>
      <c r="E215" s="155" t="s">
        <v>16102</v>
      </c>
      <c r="F215" s="140" t="s">
        <v>16850</v>
      </c>
      <c r="G215" s="142" t="s">
        <v>17632</v>
      </c>
      <c r="H215" s="143" t="s">
        <v>17596</v>
      </c>
      <c r="I215" s="144" t="s">
        <v>16206</v>
      </c>
      <c r="J215" s="144" t="s">
        <v>17349</v>
      </c>
      <c r="K215" s="145" t="str">
        <f>IFERROR(VLOOKUP([9]サービス一覧!J215,[9]List!$M$3:$N$24,2,FALSE)&amp;"","")</f>
        <v>koji.c.watanabe</v>
      </c>
      <c r="L215" s="144"/>
      <c r="M215" s="144"/>
      <c r="N215" s="146"/>
      <c r="O215" s="146"/>
      <c r="P215" s="146"/>
      <c r="Q215" s="146"/>
      <c r="R215" s="146"/>
      <c r="S215" s="147"/>
      <c r="T215" s="146"/>
      <c r="U215" s="147"/>
      <c r="V215" s="147"/>
      <c r="W215" s="142"/>
      <c r="X215" s="142"/>
      <c r="Y215" s="142"/>
      <c r="Z215" s="148" t="str">
        <f t="shared" ca="1" si="17"/>
        <v>本稼働前</v>
      </c>
      <c r="AA215" s="149">
        <v>46204</v>
      </c>
      <c r="AB215" s="149" t="s">
        <v>16104</v>
      </c>
      <c r="AC215" s="149"/>
      <c r="AD215" s="149"/>
      <c r="AE215" s="150"/>
      <c r="AF215" s="150"/>
      <c r="AG215" s="150" t="s">
        <v>17598</v>
      </c>
      <c r="AH215" s="150"/>
      <c r="AI215" s="142" t="s">
        <v>16104</v>
      </c>
      <c r="AJ215" s="151" t="s">
        <v>16104</v>
      </c>
      <c r="AK215" s="142" t="s">
        <v>16104</v>
      </c>
      <c r="AL215" s="151" t="s">
        <v>16104</v>
      </c>
      <c r="AM215" s="149">
        <v>45674</v>
      </c>
      <c r="AN215" s="154" t="s">
        <v>17601</v>
      </c>
      <c r="AO215" s="160" t="s">
        <v>16106</v>
      </c>
      <c r="AP215" s="154"/>
      <c r="AQ215" s="154" t="s">
        <v>16137</v>
      </c>
      <c r="AR215" s="149"/>
      <c r="AS215" s="142" t="s">
        <v>16138</v>
      </c>
      <c r="AT215" s="142" t="s">
        <v>16139</v>
      </c>
      <c r="AU215" s="142"/>
      <c r="AV215" s="149">
        <v>45785</v>
      </c>
      <c r="AW215" s="142"/>
      <c r="AX215" s="149"/>
      <c r="AY215" s="142" t="str">
        <f t="shared" si="16"/>
        <v>確認対象外</v>
      </c>
      <c r="AZ215" s="142" t="b">
        <f t="shared" si="13"/>
        <v>0</v>
      </c>
      <c r="BA215" s="281">
        <f t="shared" si="18"/>
        <v>208</v>
      </c>
      <c r="BB215" s="91" t="s">
        <v>34</v>
      </c>
    </row>
    <row r="216" spans="1:54" ht="53.25" customHeight="1">
      <c r="A216" s="118" t="str">
        <f t="shared" si="12"/>
        <v>サービス停止</v>
      </c>
      <c r="B216" s="139" t="s">
        <v>17633</v>
      </c>
      <c r="C216" s="139" t="str">
        <f>IF(B216="","-",IF(COUNTIF($B$8:B216,B216)=1,"〇","×"))</f>
        <v>〇</v>
      </c>
      <c r="D216" s="140" t="s">
        <v>16848</v>
      </c>
      <c r="E216" s="155" t="s">
        <v>16102</v>
      </c>
      <c r="F216" s="140" t="s">
        <v>17634</v>
      </c>
      <c r="G216" s="142" t="s">
        <v>17635</v>
      </c>
      <c r="H216" s="143" t="s">
        <v>17636</v>
      </c>
      <c r="I216" s="144" t="s">
        <v>16086</v>
      </c>
      <c r="J216" s="144" t="s">
        <v>16206</v>
      </c>
      <c r="K216" s="145" t="str">
        <f>IFERROR(VLOOKUP([9]サービス一覧!J216,[9]List!$M$3:$N$24,2,FALSE)&amp;"","")</f>
        <v/>
      </c>
      <c r="L216" s="144"/>
      <c r="M216" s="144"/>
      <c r="N216" s="146"/>
      <c r="O216" s="146"/>
      <c r="P216" s="146"/>
      <c r="Q216" s="146"/>
      <c r="R216" s="146"/>
      <c r="S216" s="147"/>
      <c r="T216" s="146"/>
      <c r="U216" s="147"/>
      <c r="V216" s="147"/>
      <c r="W216" s="142"/>
      <c r="X216" s="142"/>
      <c r="Y216" s="142"/>
      <c r="Z216" s="148" t="s">
        <v>16101</v>
      </c>
      <c r="AA216" s="149" t="s">
        <v>16103</v>
      </c>
      <c r="AB216" s="149" t="s">
        <v>16104</v>
      </c>
      <c r="AC216" s="149">
        <v>45391</v>
      </c>
      <c r="AD216" s="149" t="s">
        <v>16104</v>
      </c>
      <c r="AE216" s="150"/>
      <c r="AF216" s="150"/>
      <c r="AG216" s="150"/>
      <c r="AH216" s="150"/>
      <c r="AI216" s="142" t="s">
        <v>16104</v>
      </c>
      <c r="AJ216" s="151" t="s">
        <v>16104</v>
      </c>
      <c r="AK216" s="142" t="s">
        <v>16104</v>
      </c>
      <c r="AL216" s="151" t="s">
        <v>16104</v>
      </c>
      <c r="AM216" s="149">
        <v>45674</v>
      </c>
      <c r="AN216" s="154"/>
      <c r="AO216" s="153" t="s">
        <v>16106</v>
      </c>
      <c r="AP216" s="154"/>
      <c r="AQ216" s="154" t="s">
        <v>16107</v>
      </c>
      <c r="AR216" s="149"/>
      <c r="AS216" s="142" t="s">
        <v>16108</v>
      </c>
      <c r="AT216" s="142" t="s">
        <v>16109</v>
      </c>
      <c r="AU216" s="142"/>
      <c r="AV216" s="149">
        <v>45785</v>
      </c>
      <c r="AW216" s="142"/>
      <c r="AX216" s="149"/>
      <c r="AY216" s="142" t="str">
        <f t="shared" si="16"/>
        <v>確認対象外</v>
      </c>
      <c r="AZ216" s="142" t="b">
        <f t="shared" si="13"/>
        <v>0</v>
      </c>
      <c r="BA216" s="281">
        <f t="shared" si="18"/>
        <v>209</v>
      </c>
      <c r="BB216" s="91" t="s">
        <v>34</v>
      </c>
    </row>
    <row r="217" spans="1:54" ht="53.25" customHeight="1">
      <c r="A217" s="118" t="str">
        <f t="shared" si="12"/>
        <v>サービス停止</v>
      </c>
      <c r="B217" s="139" t="s">
        <v>17637</v>
      </c>
      <c r="C217" s="139" t="str">
        <f>IF(B217="","-",IF(COUNTIF($B$8:B217,B217)=1,"〇","×"))</f>
        <v>〇</v>
      </c>
      <c r="D217" s="140" t="s">
        <v>16848</v>
      </c>
      <c r="E217" s="155" t="s">
        <v>16102</v>
      </c>
      <c r="F217" s="140" t="s">
        <v>17634</v>
      </c>
      <c r="G217" s="142" t="s">
        <v>17638</v>
      </c>
      <c r="H217" s="143" t="s">
        <v>17636</v>
      </c>
      <c r="I217" s="144" t="s">
        <v>16436</v>
      </c>
      <c r="J217" s="144" t="s">
        <v>16206</v>
      </c>
      <c r="K217" s="145" t="str">
        <f>IFERROR(VLOOKUP([9]サービス一覧!J217,[9]List!$M$3:$N$24,2,FALSE)&amp;"","")</f>
        <v/>
      </c>
      <c r="L217" s="144"/>
      <c r="M217" s="144"/>
      <c r="N217" s="146"/>
      <c r="O217" s="146"/>
      <c r="P217" s="146"/>
      <c r="Q217" s="146"/>
      <c r="R217" s="146"/>
      <c r="S217" s="147"/>
      <c r="T217" s="146"/>
      <c r="U217" s="147"/>
      <c r="V217" s="147"/>
      <c r="W217" s="142"/>
      <c r="X217" s="142"/>
      <c r="Y217" s="142"/>
      <c r="Z217" s="148" t="s">
        <v>16101</v>
      </c>
      <c r="AA217" s="149" t="s">
        <v>16103</v>
      </c>
      <c r="AB217" s="149" t="s">
        <v>16104</v>
      </c>
      <c r="AC217" s="149">
        <v>45391</v>
      </c>
      <c r="AD217" s="149" t="s">
        <v>16104</v>
      </c>
      <c r="AE217" s="150"/>
      <c r="AF217" s="150"/>
      <c r="AG217" s="150"/>
      <c r="AH217" s="150"/>
      <c r="AI217" s="142" t="s">
        <v>16104</v>
      </c>
      <c r="AJ217" s="151" t="s">
        <v>16104</v>
      </c>
      <c r="AK217" s="142" t="s">
        <v>16104</v>
      </c>
      <c r="AL217" s="151" t="s">
        <v>16104</v>
      </c>
      <c r="AM217" s="149">
        <v>45674</v>
      </c>
      <c r="AN217" s="154"/>
      <c r="AO217" s="153" t="s">
        <v>16106</v>
      </c>
      <c r="AP217" s="154"/>
      <c r="AQ217" s="154" t="s">
        <v>16107</v>
      </c>
      <c r="AR217" s="149"/>
      <c r="AS217" s="142" t="s">
        <v>16108</v>
      </c>
      <c r="AT217" s="142" t="s">
        <v>16109</v>
      </c>
      <c r="AU217" s="142"/>
      <c r="AV217" s="149">
        <v>45785</v>
      </c>
      <c r="AW217" s="142"/>
      <c r="AX217" s="149"/>
      <c r="AY217" s="142" t="str">
        <f t="shared" si="16"/>
        <v>確認対象外</v>
      </c>
      <c r="AZ217" s="142" t="b">
        <f t="shared" si="13"/>
        <v>0</v>
      </c>
      <c r="BA217" s="281">
        <f t="shared" si="18"/>
        <v>210</v>
      </c>
      <c r="BB217" s="91" t="s">
        <v>34</v>
      </c>
    </row>
    <row r="218" spans="1:54" ht="53.25" customHeight="1">
      <c r="A218" s="118" t="str">
        <f t="shared" ca="1" si="12"/>
        <v/>
      </c>
      <c r="B218" s="139" t="s">
        <v>71</v>
      </c>
      <c r="C218" s="139" t="str">
        <f>IF(B218="","-",IF(COUNTIF($B$8:B218,B218)=1,"〇","×"))</f>
        <v>〇</v>
      </c>
      <c r="D218" s="140" t="s">
        <v>16848</v>
      </c>
      <c r="E218" s="155" t="s">
        <v>16102</v>
      </c>
      <c r="F218" s="140" t="s">
        <v>17639</v>
      </c>
      <c r="G218" s="142" t="s">
        <v>17640</v>
      </c>
      <c r="H218" s="143" t="s">
        <v>17636</v>
      </c>
      <c r="I218" s="144" t="s">
        <v>16206</v>
      </c>
      <c r="J218" s="144" t="s">
        <v>65</v>
      </c>
      <c r="K218" s="145" t="str">
        <f>IFERROR(VLOOKUP([9]サービス一覧!J218,[9]List!$M$3:$N$24,2,FALSE)&amp;"","")</f>
        <v>shigeki.ohtake</v>
      </c>
      <c r="L218" s="144"/>
      <c r="M218" s="144"/>
      <c r="N218" s="146"/>
      <c r="O218" s="146"/>
      <c r="P218" s="146"/>
      <c r="Q218" s="146"/>
      <c r="R218" s="146"/>
      <c r="S218" s="147"/>
      <c r="T218" s="146"/>
      <c r="U218" s="147"/>
      <c r="V218" s="147"/>
      <c r="W218" s="142"/>
      <c r="X218" s="142"/>
      <c r="Y218" s="142"/>
      <c r="Z218" s="148" t="str">
        <f t="shared" ref="Z218:Z246" ca="1" si="19">IF(AC218="",IF(AA218="","",IF(TODAY()&gt;=AA218,"サービス開始",IF(TODAY()&lt;AA218,"本稼働前",""))),IF(TODAY()&gt;=AC218,"サービス停止",IF(AA218="","",IF(TODAY()&gt;=AA218,"サービス開始",IF(TODAY()&lt;AA218,"本稼働前","")))))</f>
        <v>サービス開始</v>
      </c>
      <c r="AA218" s="149">
        <v>45391</v>
      </c>
      <c r="AB218" s="149" t="s">
        <v>16104</v>
      </c>
      <c r="AC218" s="149"/>
      <c r="AD218" s="149"/>
      <c r="AE218" s="150"/>
      <c r="AF218" s="150"/>
      <c r="AG218" s="150"/>
      <c r="AH218" s="150"/>
      <c r="AI218" s="142" t="s">
        <v>16104</v>
      </c>
      <c r="AJ218" s="151" t="s">
        <v>16104</v>
      </c>
      <c r="AK218" s="142" t="s">
        <v>16104</v>
      </c>
      <c r="AL218" s="151" t="s">
        <v>16104</v>
      </c>
      <c r="AM218" s="149">
        <v>45674</v>
      </c>
      <c r="AN218" s="154" t="s">
        <v>17641</v>
      </c>
      <c r="AO218" s="160" t="s">
        <v>16106</v>
      </c>
      <c r="AP218" s="154"/>
      <c r="AQ218" s="154" t="s">
        <v>16137</v>
      </c>
      <c r="AR218" s="149"/>
      <c r="AS218" s="142" t="s">
        <v>16138</v>
      </c>
      <c r="AT218" s="142" t="s">
        <v>16139</v>
      </c>
      <c r="AU218" s="142"/>
      <c r="AV218" s="149">
        <v>45785</v>
      </c>
      <c r="AW218" s="142"/>
      <c r="AX218" s="149"/>
      <c r="AY218" s="142" t="str">
        <f t="shared" si="16"/>
        <v>確認対象外</v>
      </c>
      <c r="AZ218" s="142" t="b">
        <f t="shared" si="13"/>
        <v>0</v>
      </c>
      <c r="BA218" s="281">
        <f t="shared" si="18"/>
        <v>211</v>
      </c>
      <c r="BB218" s="91" t="s">
        <v>34</v>
      </c>
    </row>
    <row r="219" spans="1:54" ht="53.25" customHeight="1">
      <c r="A219" s="118" t="str">
        <f t="shared" ca="1" si="12"/>
        <v/>
      </c>
      <c r="B219" s="139" t="s">
        <v>17642</v>
      </c>
      <c r="C219" s="139" t="str">
        <f>IF(B219="","-",IF(COUNTIF($B$8:B219,B219)=1,"〇","×"))</f>
        <v>〇</v>
      </c>
      <c r="D219" s="140" t="s">
        <v>16848</v>
      </c>
      <c r="E219" s="155" t="s">
        <v>16102</v>
      </c>
      <c r="F219" s="140" t="s">
        <v>17639</v>
      </c>
      <c r="G219" s="142" t="s">
        <v>17643</v>
      </c>
      <c r="H219" s="143" t="s">
        <v>17636</v>
      </c>
      <c r="I219" s="144" t="s">
        <v>16206</v>
      </c>
      <c r="J219" s="144" t="s">
        <v>16865</v>
      </c>
      <c r="K219" s="145" t="str">
        <f>IFERROR(VLOOKUP([9]サービス一覧!J219,[9]List!$M$3:$N$24,2,FALSE)&amp;"","")</f>
        <v>atsushi.b.yamamoto</v>
      </c>
      <c r="L219" s="144"/>
      <c r="M219" s="144"/>
      <c r="N219" s="146"/>
      <c r="O219" s="146"/>
      <c r="P219" s="146"/>
      <c r="Q219" s="146"/>
      <c r="R219" s="146"/>
      <c r="S219" s="147"/>
      <c r="T219" s="146"/>
      <c r="U219" s="147"/>
      <c r="V219" s="147"/>
      <c r="W219" s="142"/>
      <c r="X219" s="142"/>
      <c r="Y219" s="142"/>
      <c r="Z219" s="148" t="str">
        <f t="shared" ca="1" si="19"/>
        <v>本稼働前</v>
      </c>
      <c r="AA219" s="149">
        <v>46204</v>
      </c>
      <c r="AB219" s="149" t="s">
        <v>16104</v>
      </c>
      <c r="AC219" s="149"/>
      <c r="AD219" s="149"/>
      <c r="AE219" s="150"/>
      <c r="AF219" s="150"/>
      <c r="AG219" s="150" t="s">
        <v>17644</v>
      </c>
      <c r="AH219" s="150"/>
      <c r="AI219" s="142" t="s">
        <v>16104</v>
      </c>
      <c r="AJ219" s="151" t="s">
        <v>16104</v>
      </c>
      <c r="AK219" s="142" t="s">
        <v>16104</v>
      </c>
      <c r="AL219" s="151" t="s">
        <v>16104</v>
      </c>
      <c r="AM219" s="149">
        <v>45674</v>
      </c>
      <c r="AN219" s="154" t="s">
        <v>17645</v>
      </c>
      <c r="AO219" s="160" t="s">
        <v>16106</v>
      </c>
      <c r="AP219" s="154"/>
      <c r="AQ219" s="154" t="s">
        <v>16137</v>
      </c>
      <c r="AR219" s="149"/>
      <c r="AS219" s="142" t="s">
        <v>16138</v>
      </c>
      <c r="AT219" s="142" t="s">
        <v>16139</v>
      </c>
      <c r="AU219" s="142"/>
      <c r="AV219" s="149">
        <v>45785</v>
      </c>
      <c r="AW219" s="142"/>
      <c r="AX219" s="149"/>
      <c r="AY219" s="142" t="str">
        <f t="shared" si="16"/>
        <v>確認対象外</v>
      </c>
      <c r="AZ219" s="142" t="b">
        <f t="shared" si="13"/>
        <v>0</v>
      </c>
      <c r="BA219" s="281">
        <f t="shared" si="18"/>
        <v>212</v>
      </c>
      <c r="BB219" s="91" t="s">
        <v>34</v>
      </c>
    </row>
    <row r="220" spans="1:54" ht="53.25" customHeight="1">
      <c r="A220" s="118" t="str">
        <f t="shared" ca="1" si="12"/>
        <v/>
      </c>
      <c r="B220" s="139" t="s">
        <v>17646</v>
      </c>
      <c r="C220" s="139" t="str">
        <f>IF(B220="","-",IF(COUNTIF($B$8:B220,B220)=1,"〇","×"))</f>
        <v>〇</v>
      </c>
      <c r="D220" s="140" t="s">
        <v>16848</v>
      </c>
      <c r="E220" s="155" t="s">
        <v>16102</v>
      </c>
      <c r="F220" s="140" t="s">
        <v>17639</v>
      </c>
      <c r="G220" s="142" t="s">
        <v>17647</v>
      </c>
      <c r="H220" s="143" t="s">
        <v>17636</v>
      </c>
      <c r="I220" s="144" t="s">
        <v>16206</v>
      </c>
      <c r="J220" s="144" t="s">
        <v>16868</v>
      </c>
      <c r="K220" s="145" t="str">
        <f>IFERROR(VLOOKUP([9]サービス一覧!J220,[9]List!$M$3:$N$24,2,FALSE)&amp;"","")</f>
        <v>hiroyuki.yoshida</v>
      </c>
      <c r="L220" s="144"/>
      <c r="M220" s="144"/>
      <c r="N220" s="146"/>
      <c r="O220" s="146"/>
      <c r="P220" s="146"/>
      <c r="Q220" s="146"/>
      <c r="R220" s="146"/>
      <c r="S220" s="147"/>
      <c r="T220" s="146"/>
      <c r="U220" s="147"/>
      <c r="V220" s="147"/>
      <c r="W220" s="142"/>
      <c r="X220" s="142"/>
      <c r="Y220" s="142"/>
      <c r="Z220" s="148" t="str">
        <f t="shared" ca="1" si="19"/>
        <v>本稼働前</v>
      </c>
      <c r="AA220" s="149">
        <v>46204</v>
      </c>
      <c r="AB220" s="149" t="s">
        <v>16104</v>
      </c>
      <c r="AC220" s="149"/>
      <c r="AD220" s="149"/>
      <c r="AE220" s="150"/>
      <c r="AF220" s="150"/>
      <c r="AG220" s="150" t="s">
        <v>17644</v>
      </c>
      <c r="AH220" s="150"/>
      <c r="AI220" s="142" t="s">
        <v>16104</v>
      </c>
      <c r="AJ220" s="151" t="s">
        <v>16104</v>
      </c>
      <c r="AK220" s="142" t="s">
        <v>16104</v>
      </c>
      <c r="AL220" s="151" t="s">
        <v>16104</v>
      </c>
      <c r="AM220" s="149">
        <v>45674</v>
      </c>
      <c r="AN220" s="154" t="s">
        <v>17645</v>
      </c>
      <c r="AO220" s="160" t="s">
        <v>16106</v>
      </c>
      <c r="AP220" s="154"/>
      <c r="AQ220" s="154" t="s">
        <v>16137</v>
      </c>
      <c r="AR220" s="149"/>
      <c r="AS220" s="142" t="s">
        <v>16138</v>
      </c>
      <c r="AT220" s="142" t="s">
        <v>16139</v>
      </c>
      <c r="AU220" s="142"/>
      <c r="AV220" s="149">
        <v>45785</v>
      </c>
      <c r="AW220" s="142"/>
      <c r="AX220" s="149"/>
      <c r="AY220" s="142" t="str">
        <f t="shared" si="16"/>
        <v>確認対象外</v>
      </c>
      <c r="AZ220" s="142" t="b">
        <f t="shared" si="13"/>
        <v>0</v>
      </c>
      <c r="BA220" s="281">
        <f t="shared" si="18"/>
        <v>213</v>
      </c>
      <c r="BB220" s="91" t="s">
        <v>34</v>
      </c>
    </row>
    <row r="221" spans="1:54" ht="53.25" customHeight="1">
      <c r="A221" s="118" t="str">
        <f t="shared" ca="1" si="12"/>
        <v/>
      </c>
      <c r="B221" s="139" t="s">
        <v>17648</v>
      </c>
      <c r="C221" s="139" t="str">
        <f>IF(B221="","-",IF(COUNTIF($B$8:B221,B221)=1,"〇","×"))</f>
        <v>〇</v>
      </c>
      <c r="D221" s="140" t="s">
        <v>16848</v>
      </c>
      <c r="E221" s="155" t="s">
        <v>16102</v>
      </c>
      <c r="F221" s="140" t="s">
        <v>17639</v>
      </c>
      <c r="G221" s="142" t="s">
        <v>17649</v>
      </c>
      <c r="H221" s="143" t="s">
        <v>17636</v>
      </c>
      <c r="I221" s="144" t="s">
        <v>16206</v>
      </c>
      <c r="J221" s="144" t="s">
        <v>17608</v>
      </c>
      <c r="K221" s="145" t="str">
        <f>IFERROR(VLOOKUP([9]サービス一覧!J221,[9]List!$M$3:$N$24,2,FALSE)&amp;"","")</f>
        <v>yoshikazu.kitahara</v>
      </c>
      <c r="L221" s="144"/>
      <c r="M221" s="144"/>
      <c r="N221" s="146"/>
      <c r="O221" s="146"/>
      <c r="P221" s="146"/>
      <c r="Q221" s="146"/>
      <c r="R221" s="146"/>
      <c r="S221" s="147"/>
      <c r="T221" s="146"/>
      <c r="U221" s="147"/>
      <c r="V221" s="147"/>
      <c r="W221" s="142"/>
      <c r="X221" s="142"/>
      <c r="Y221" s="142"/>
      <c r="Z221" s="148" t="str">
        <f t="shared" ca="1" si="19"/>
        <v>本稼働前</v>
      </c>
      <c r="AA221" s="149">
        <v>46204</v>
      </c>
      <c r="AB221" s="149" t="s">
        <v>16104</v>
      </c>
      <c r="AC221" s="149"/>
      <c r="AD221" s="149"/>
      <c r="AE221" s="150"/>
      <c r="AF221" s="150"/>
      <c r="AG221" s="150" t="s">
        <v>17644</v>
      </c>
      <c r="AH221" s="150"/>
      <c r="AI221" s="142" t="s">
        <v>16104</v>
      </c>
      <c r="AJ221" s="151" t="s">
        <v>16104</v>
      </c>
      <c r="AK221" s="142" t="s">
        <v>16104</v>
      </c>
      <c r="AL221" s="151" t="s">
        <v>16104</v>
      </c>
      <c r="AM221" s="149">
        <v>45674</v>
      </c>
      <c r="AN221" s="154" t="s">
        <v>17645</v>
      </c>
      <c r="AO221" s="160" t="s">
        <v>16106</v>
      </c>
      <c r="AP221" s="154"/>
      <c r="AQ221" s="154" t="s">
        <v>16137</v>
      </c>
      <c r="AR221" s="149"/>
      <c r="AS221" s="142" t="s">
        <v>16138</v>
      </c>
      <c r="AT221" s="142" t="s">
        <v>16139</v>
      </c>
      <c r="AU221" s="142"/>
      <c r="AV221" s="149">
        <v>45785</v>
      </c>
      <c r="AW221" s="142"/>
      <c r="AX221" s="149"/>
      <c r="AY221" s="142" t="str">
        <f t="shared" si="16"/>
        <v>確認対象外</v>
      </c>
      <c r="AZ221" s="142" t="b">
        <f t="shared" si="13"/>
        <v>0</v>
      </c>
      <c r="BA221" s="281">
        <f t="shared" si="18"/>
        <v>214</v>
      </c>
      <c r="BB221" s="91" t="s">
        <v>34</v>
      </c>
    </row>
    <row r="222" spans="1:54" ht="53.25" customHeight="1">
      <c r="A222" s="118" t="str">
        <f t="shared" ca="1" si="12"/>
        <v/>
      </c>
      <c r="B222" s="139" t="s">
        <v>17650</v>
      </c>
      <c r="C222" s="139" t="str">
        <f>IF(B222="","-",IF(COUNTIF($B$8:B222,B222)=1,"〇","×"))</f>
        <v>〇</v>
      </c>
      <c r="D222" s="140" t="s">
        <v>16848</v>
      </c>
      <c r="E222" s="155" t="s">
        <v>16102</v>
      </c>
      <c r="F222" s="140" t="s">
        <v>17639</v>
      </c>
      <c r="G222" s="142" t="s">
        <v>17651</v>
      </c>
      <c r="H222" s="143" t="s">
        <v>17636</v>
      </c>
      <c r="I222" s="144" t="s">
        <v>16206</v>
      </c>
      <c r="J222" s="144" t="s">
        <v>17611</v>
      </c>
      <c r="K222" s="145" t="str">
        <f>IFERROR(VLOOKUP([9]サービス一覧!J222,[9]List!$M$3:$N$24,2,FALSE)&amp;"","")</f>
        <v>mai.mizuno</v>
      </c>
      <c r="L222" s="144"/>
      <c r="M222" s="144"/>
      <c r="N222" s="146"/>
      <c r="O222" s="146"/>
      <c r="P222" s="146"/>
      <c r="Q222" s="146"/>
      <c r="R222" s="146"/>
      <c r="S222" s="147"/>
      <c r="T222" s="146"/>
      <c r="U222" s="147"/>
      <c r="V222" s="147"/>
      <c r="W222" s="142"/>
      <c r="X222" s="142"/>
      <c r="Y222" s="142"/>
      <c r="Z222" s="148" t="str">
        <f t="shared" ca="1" si="19"/>
        <v>本稼働前</v>
      </c>
      <c r="AA222" s="149">
        <v>46204</v>
      </c>
      <c r="AB222" s="149" t="s">
        <v>16104</v>
      </c>
      <c r="AC222" s="149"/>
      <c r="AD222" s="149"/>
      <c r="AE222" s="150"/>
      <c r="AF222" s="150"/>
      <c r="AG222" s="150" t="s">
        <v>17644</v>
      </c>
      <c r="AH222" s="150"/>
      <c r="AI222" s="142" t="s">
        <v>16104</v>
      </c>
      <c r="AJ222" s="151" t="s">
        <v>16104</v>
      </c>
      <c r="AK222" s="142" t="s">
        <v>16104</v>
      </c>
      <c r="AL222" s="151" t="s">
        <v>16104</v>
      </c>
      <c r="AM222" s="149">
        <v>45674</v>
      </c>
      <c r="AN222" s="154" t="s">
        <v>17645</v>
      </c>
      <c r="AO222" s="160" t="s">
        <v>16106</v>
      </c>
      <c r="AP222" s="154"/>
      <c r="AQ222" s="154" t="s">
        <v>16137</v>
      </c>
      <c r="AR222" s="149"/>
      <c r="AS222" s="142" t="s">
        <v>16138</v>
      </c>
      <c r="AT222" s="142" t="s">
        <v>16139</v>
      </c>
      <c r="AU222" s="142"/>
      <c r="AV222" s="149">
        <v>45785</v>
      </c>
      <c r="AW222" s="142"/>
      <c r="AX222" s="149"/>
      <c r="AY222" s="142" t="str">
        <f t="shared" si="16"/>
        <v>確認対象外</v>
      </c>
      <c r="AZ222" s="142" t="b">
        <f t="shared" si="13"/>
        <v>0</v>
      </c>
      <c r="BA222" s="281">
        <f t="shared" si="18"/>
        <v>215</v>
      </c>
      <c r="BB222" s="91" t="s">
        <v>34</v>
      </c>
    </row>
    <row r="223" spans="1:54" ht="53.25" customHeight="1">
      <c r="A223" s="118" t="str">
        <f t="shared" ca="1" si="12"/>
        <v/>
      </c>
      <c r="B223" s="139" t="s">
        <v>17652</v>
      </c>
      <c r="C223" s="139" t="str">
        <f>IF(B223="","-",IF(COUNTIF($B$8:B223,B223)=1,"〇","×"))</f>
        <v>〇</v>
      </c>
      <c r="D223" s="140" t="s">
        <v>16848</v>
      </c>
      <c r="E223" s="155" t="s">
        <v>16102</v>
      </c>
      <c r="F223" s="140" t="s">
        <v>17639</v>
      </c>
      <c r="G223" s="142" t="s">
        <v>17653</v>
      </c>
      <c r="H223" s="143" t="s">
        <v>17636</v>
      </c>
      <c r="I223" s="144" t="s">
        <v>16206</v>
      </c>
      <c r="J223" s="144" t="s">
        <v>16871</v>
      </c>
      <c r="K223" s="145" t="str">
        <f>IFERROR(VLOOKUP([9]サービス一覧!J223,[9]List!$M$3:$N$24,2,FALSE)&amp;"","")</f>
        <v>mariko.yoshizawa</v>
      </c>
      <c r="L223" s="144"/>
      <c r="M223" s="144"/>
      <c r="N223" s="146"/>
      <c r="O223" s="146"/>
      <c r="P223" s="146"/>
      <c r="Q223" s="146"/>
      <c r="R223" s="146"/>
      <c r="S223" s="147"/>
      <c r="T223" s="146"/>
      <c r="U223" s="147"/>
      <c r="V223" s="147"/>
      <c r="W223" s="142"/>
      <c r="X223" s="142"/>
      <c r="Y223" s="142"/>
      <c r="Z223" s="148" t="str">
        <f t="shared" ca="1" si="19"/>
        <v>本稼働前</v>
      </c>
      <c r="AA223" s="149">
        <v>46204</v>
      </c>
      <c r="AB223" s="149" t="s">
        <v>16104</v>
      </c>
      <c r="AC223" s="149"/>
      <c r="AD223" s="149"/>
      <c r="AE223" s="150"/>
      <c r="AF223" s="150"/>
      <c r="AG223" s="150" t="s">
        <v>17644</v>
      </c>
      <c r="AH223" s="150"/>
      <c r="AI223" s="142" t="s">
        <v>16104</v>
      </c>
      <c r="AJ223" s="151" t="s">
        <v>16104</v>
      </c>
      <c r="AK223" s="142" t="s">
        <v>16104</v>
      </c>
      <c r="AL223" s="151" t="s">
        <v>16104</v>
      </c>
      <c r="AM223" s="149">
        <v>45674</v>
      </c>
      <c r="AN223" s="154" t="s">
        <v>17645</v>
      </c>
      <c r="AO223" s="160" t="s">
        <v>16106</v>
      </c>
      <c r="AP223" s="154"/>
      <c r="AQ223" s="154" t="s">
        <v>16137</v>
      </c>
      <c r="AR223" s="149"/>
      <c r="AS223" s="142" t="s">
        <v>16138</v>
      </c>
      <c r="AT223" s="142" t="s">
        <v>16139</v>
      </c>
      <c r="AU223" s="142"/>
      <c r="AV223" s="149">
        <v>45785</v>
      </c>
      <c r="AW223" s="142"/>
      <c r="AX223" s="149"/>
      <c r="AY223" s="142" t="str">
        <f t="shared" si="16"/>
        <v>確認対象外</v>
      </c>
      <c r="AZ223" s="142" t="b">
        <f t="shared" si="13"/>
        <v>0</v>
      </c>
      <c r="BA223" s="281">
        <f t="shared" si="18"/>
        <v>216</v>
      </c>
      <c r="BB223" s="91" t="s">
        <v>34</v>
      </c>
    </row>
    <row r="224" spans="1:54" ht="53.25" customHeight="1">
      <c r="A224" s="118" t="str">
        <f t="shared" ca="1" si="12"/>
        <v/>
      </c>
      <c r="B224" s="139" t="s">
        <v>17654</v>
      </c>
      <c r="C224" s="139" t="str">
        <f>IF(B224="","-",IF(COUNTIF($B$8:B224,B224)=1,"〇","×"))</f>
        <v>〇</v>
      </c>
      <c r="D224" s="140" t="s">
        <v>16848</v>
      </c>
      <c r="E224" s="155" t="s">
        <v>16102</v>
      </c>
      <c r="F224" s="140" t="s">
        <v>17639</v>
      </c>
      <c r="G224" s="142" t="s">
        <v>17655</v>
      </c>
      <c r="H224" s="143" t="s">
        <v>17636</v>
      </c>
      <c r="I224" s="144" t="s">
        <v>16206</v>
      </c>
      <c r="J224" s="144" t="s">
        <v>16874</v>
      </c>
      <c r="K224" s="145" t="str">
        <f>IFERROR(VLOOKUP([9]サービス一覧!J224,[9]List!$M$3:$N$24,2,FALSE)&amp;"","")</f>
        <v>mika.kishi</v>
      </c>
      <c r="L224" s="144"/>
      <c r="M224" s="144"/>
      <c r="N224" s="146"/>
      <c r="O224" s="146"/>
      <c r="P224" s="146"/>
      <c r="Q224" s="146"/>
      <c r="R224" s="146"/>
      <c r="S224" s="147"/>
      <c r="T224" s="146"/>
      <c r="U224" s="147"/>
      <c r="V224" s="147"/>
      <c r="W224" s="142"/>
      <c r="X224" s="142"/>
      <c r="Y224" s="142"/>
      <c r="Z224" s="148" t="str">
        <f t="shared" ca="1" si="19"/>
        <v>本稼働前</v>
      </c>
      <c r="AA224" s="149">
        <v>46204</v>
      </c>
      <c r="AB224" s="149" t="s">
        <v>16104</v>
      </c>
      <c r="AC224" s="149"/>
      <c r="AD224" s="149"/>
      <c r="AE224" s="150"/>
      <c r="AF224" s="150"/>
      <c r="AG224" s="150" t="s">
        <v>17644</v>
      </c>
      <c r="AH224" s="150"/>
      <c r="AI224" s="142" t="s">
        <v>16104</v>
      </c>
      <c r="AJ224" s="151" t="s">
        <v>16104</v>
      </c>
      <c r="AK224" s="142" t="s">
        <v>16104</v>
      </c>
      <c r="AL224" s="151" t="s">
        <v>16104</v>
      </c>
      <c r="AM224" s="149">
        <v>45674</v>
      </c>
      <c r="AN224" s="154" t="s">
        <v>17645</v>
      </c>
      <c r="AO224" s="160" t="s">
        <v>16106</v>
      </c>
      <c r="AP224" s="154"/>
      <c r="AQ224" s="154" t="s">
        <v>16137</v>
      </c>
      <c r="AR224" s="149"/>
      <c r="AS224" s="142" t="s">
        <v>16138</v>
      </c>
      <c r="AT224" s="142" t="s">
        <v>16139</v>
      </c>
      <c r="AU224" s="142"/>
      <c r="AV224" s="149">
        <v>45785</v>
      </c>
      <c r="AW224" s="142"/>
      <c r="AX224" s="149"/>
      <c r="AY224" s="142" t="str">
        <f t="shared" si="16"/>
        <v>確認対象外</v>
      </c>
      <c r="AZ224" s="142" t="b">
        <f t="shared" si="13"/>
        <v>0</v>
      </c>
      <c r="BA224" s="281">
        <f t="shared" si="18"/>
        <v>217</v>
      </c>
      <c r="BB224" s="91" t="s">
        <v>34</v>
      </c>
    </row>
    <row r="225" spans="1:54" ht="53.25" customHeight="1">
      <c r="A225" s="118" t="str">
        <f t="shared" ca="1" si="12"/>
        <v/>
      </c>
      <c r="B225" s="139" t="s">
        <v>17656</v>
      </c>
      <c r="C225" s="139" t="str">
        <f>IF(B225="","-",IF(COUNTIF($B$8:B225,B225)=1,"〇","×"))</f>
        <v>〇</v>
      </c>
      <c r="D225" s="140" t="s">
        <v>16848</v>
      </c>
      <c r="E225" s="155" t="s">
        <v>16102</v>
      </c>
      <c r="F225" s="140" t="s">
        <v>17639</v>
      </c>
      <c r="G225" s="142" t="s">
        <v>17657</v>
      </c>
      <c r="H225" s="143" t="s">
        <v>17636</v>
      </c>
      <c r="I225" s="144" t="s">
        <v>16206</v>
      </c>
      <c r="J225" s="144" t="s">
        <v>16853</v>
      </c>
      <c r="K225" s="145" t="str">
        <f>IFERROR(VLOOKUP([9]サービス一覧!J225,[9]List!$M$3:$N$24,2,FALSE)&amp;"","")</f>
        <v>hiroshi.a.harashima</v>
      </c>
      <c r="L225" s="144"/>
      <c r="M225" s="144"/>
      <c r="N225" s="146"/>
      <c r="O225" s="146"/>
      <c r="P225" s="146"/>
      <c r="Q225" s="146"/>
      <c r="R225" s="146"/>
      <c r="S225" s="147"/>
      <c r="T225" s="146"/>
      <c r="U225" s="147"/>
      <c r="V225" s="147"/>
      <c r="W225" s="142"/>
      <c r="X225" s="142"/>
      <c r="Y225" s="142"/>
      <c r="Z225" s="148" t="str">
        <f t="shared" ca="1" si="19"/>
        <v>本稼働前</v>
      </c>
      <c r="AA225" s="149">
        <v>46204</v>
      </c>
      <c r="AB225" s="149" t="s">
        <v>16104</v>
      </c>
      <c r="AC225" s="149"/>
      <c r="AD225" s="149"/>
      <c r="AE225" s="150"/>
      <c r="AF225" s="150"/>
      <c r="AG225" s="150" t="s">
        <v>17644</v>
      </c>
      <c r="AH225" s="150"/>
      <c r="AI225" s="142" t="s">
        <v>16104</v>
      </c>
      <c r="AJ225" s="151" t="s">
        <v>16104</v>
      </c>
      <c r="AK225" s="142" t="s">
        <v>16104</v>
      </c>
      <c r="AL225" s="151" t="s">
        <v>16104</v>
      </c>
      <c r="AM225" s="149">
        <v>45674</v>
      </c>
      <c r="AN225" s="154" t="s">
        <v>17645</v>
      </c>
      <c r="AO225" s="160" t="s">
        <v>16106</v>
      </c>
      <c r="AP225" s="154"/>
      <c r="AQ225" s="154" t="s">
        <v>16137</v>
      </c>
      <c r="AR225" s="149"/>
      <c r="AS225" s="142" t="s">
        <v>16138</v>
      </c>
      <c r="AT225" s="142" t="s">
        <v>16139</v>
      </c>
      <c r="AU225" s="142"/>
      <c r="AV225" s="149">
        <v>45785</v>
      </c>
      <c r="AW225" s="142"/>
      <c r="AX225" s="149"/>
      <c r="AY225" s="142" t="str">
        <f t="shared" si="16"/>
        <v>確認対象外</v>
      </c>
      <c r="AZ225" s="142" t="b">
        <f t="shared" si="13"/>
        <v>0</v>
      </c>
      <c r="BA225" s="281">
        <f t="shared" si="18"/>
        <v>218</v>
      </c>
      <c r="BB225" s="91" t="s">
        <v>34</v>
      </c>
    </row>
    <row r="226" spans="1:54" ht="53.25" customHeight="1">
      <c r="A226" s="118" t="str">
        <f t="shared" ca="1" si="12"/>
        <v/>
      </c>
      <c r="B226" s="139" t="s">
        <v>17658</v>
      </c>
      <c r="C226" s="139" t="str">
        <f>IF(B226="","-",IF(COUNTIF($B$8:B226,B226)=1,"〇","×"))</f>
        <v>〇</v>
      </c>
      <c r="D226" s="140" t="s">
        <v>16848</v>
      </c>
      <c r="E226" s="155" t="s">
        <v>16102</v>
      </c>
      <c r="F226" s="140" t="s">
        <v>17639</v>
      </c>
      <c r="G226" s="142" t="s">
        <v>17659</v>
      </c>
      <c r="H226" s="143" t="s">
        <v>17636</v>
      </c>
      <c r="I226" s="144" t="s">
        <v>16206</v>
      </c>
      <c r="J226" s="144" t="s">
        <v>17618</v>
      </c>
      <c r="K226" s="145" t="str">
        <f>IFERROR(VLOOKUP([9]サービス一覧!J226,[9]List!$M$3:$N$24,2,FALSE)&amp;"","")</f>
        <v>eigo.ono</v>
      </c>
      <c r="L226" s="144"/>
      <c r="M226" s="144"/>
      <c r="N226" s="146"/>
      <c r="O226" s="146"/>
      <c r="P226" s="146"/>
      <c r="Q226" s="146"/>
      <c r="R226" s="146"/>
      <c r="S226" s="147"/>
      <c r="T226" s="146"/>
      <c r="U226" s="147"/>
      <c r="V226" s="147"/>
      <c r="W226" s="142"/>
      <c r="X226" s="142"/>
      <c r="Y226" s="142"/>
      <c r="Z226" s="148" t="str">
        <f t="shared" ca="1" si="19"/>
        <v>本稼働前</v>
      </c>
      <c r="AA226" s="149">
        <v>46204</v>
      </c>
      <c r="AB226" s="149" t="s">
        <v>16104</v>
      </c>
      <c r="AC226" s="149"/>
      <c r="AD226" s="149"/>
      <c r="AE226" s="150"/>
      <c r="AF226" s="150"/>
      <c r="AG226" s="150" t="s">
        <v>17644</v>
      </c>
      <c r="AH226" s="150"/>
      <c r="AI226" s="142" t="s">
        <v>16104</v>
      </c>
      <c r="AJ226" s="151" t="s">
        <v>16104</v>
      </c>
      <c r="AK226" s="142" t="s">
        <v>16104</v>
      </c>
      <c r="AL226" s="151" t="s">
        <v>16104</v>
      </c>
      <c r="AM226" s="149">
        <v>45674</v>
      </c>
      <c r="AN226" s="154" t="s">
        <v>17645</v>
      </c>
      <c r="AO226" s="160" t="s">
        <v>16106</v>
      </c>
      <c r="AP226" s="154"/>
      <c r="AQ226" s="154" t="s">
        <v>16137</v>
      </c>
      <c r="AR226" s="149"/>
      <c r="AS226" s="142" t="s">
        <v>16138</v>
      </c>
      <c r="AT226" s="142" t="s">
        <v>16139</v>
      </c>
      <c r="AU226" s="142"/>
      <c r="AV226" s="149">
        <v>45785</v>
      </c>
      <c r="AW226" s="142"/>
      <c r="AX226" s="149"/>
      <c r="AY226" s="142" t="str">
        <f t="shared" si="16"/>
        <v>確認対象外</v>
      </c>
      <c r="AZ226" s="142" t="b">
        <f t="shared" si="13"/>
        <v>0</v>
      </c>
      <c r="BA226" s="281">
        <f t="shared" si="18"/>
        <v>219</v>
      </c>
      <c r="BB226" s="91" t="s">
        <v>34</v>
      </c>
    </row>
    <row r="227" spans="1:54" ht="53.25" customHeight="1">
      <c r="A227" s="118" t="str">
        <f t="shared" ca="1" si="12"/>
        <v/>
      </c>
      <c r="B227" s="139" t="s">
        <v>17660</v>
      </c>
      <c r="C227" s="139" t="str">
        <f>IF(B227="","-",IF(COUNTIF($B$8:B227,B227)=1,"〇","×"))</f>
        <v>〇</v>
      </c>
      <c r="D227" s="140" t="s">
        <v>16848</v>
      </c>
      <c r="E227" s="155" t="s">
        <v>16102</v>
      </c>
      <c r="F227" s="140" t="s">
        <v>17639</v>
      </c>
      <c r="G227" s="142" t="s">
        <v>17661</v>
      </c>
      <c r="H227" s="143" t="s">
        <v>17636</v>
      </c>
      <c r="I227" s="144" t="s">
        <v>16206</v>
      </c>
      <c r="J227" s="144" t="s">
        <v>16877</v>
      </c>
      <c r="K227" s="145" t="str">
        <f>IFERROR(VLOOKUP([9]サービス一覧!J227,[9]List!$M$3:$N$24,2,FALSE)&amp;"","")</f>
        <v>sachiko.aoki</v>
      </c>
      <c r="L227" s="144"/>
      <c r="M227" s="144"/>
      <c r="N227" s="146"/>
      <c r="O227" s="146"/>
      <c r="P227" s="146"/>
      <c r="Q227" s="146"/>
      <c r="R227" s="146"/>
      <c r="S227" s="147"/>
      <c r="T227" s="146"/>
      <c r="U227" s="147"/>
      <c r="V227" s="147"/>
      <c r="W227" s="142"/>
      <c r="X227" s="142"/>
      <c r="Y227" s="142"/>
      <c r="Z227" s="148" t="str">
        <f t="shared" ca="1" si="19"/>
        <v>本稼働前</v>
      </c>
      <c r="AA227" s="149">
        <v>46204</v>
      </c>
      <c r="AB227" s="149" t="s">
        <v>16104</v>
      </c>
      <c r="AC227" s="149"/>
      <c r="AD227" s="149"/>
      <c r="AE227" s="150"/>
      <c r="AF227" s="150"/>
      <c r="AG227" s="150" t="s">
        <v>17644</v>
      </c>
      <c r="AH227" s="150"/>
      <c r="AI227" s="142" t="s">
        <v>16104</v>
      </c>
      <c r="AJ227" s="151" t="s">
        <v>16104</v>
      </c>
      <c r="AK227" s="142" t="s">
        <v>16104</v>
      </c>
      <c r="AL227" s="151" t="s">
        <v>16104</v>
      </c>
      <c r="AM227" s="149">
        <v>45674</v>
      </c>
      <c r="AN227" s="154" t="s">
        <v>17645</v>
      </c>
      <c r="AO227" s="160" t="s">
        <v>16106</v>
      </c>
      <c r="AP227" s="154"/>
      <c r="AQ227" s="154" t="s">
        <v>16137</v>
      </c>
      <c r="AR227" s="149"/>
      <c r="AS227" s="142" t="s">
        <v>16138</v>
      </c>
      <c r="AT227" s="142" t="s">
        <v>16139</v>
      </c>
      <c r="AU227" s="142"/>
      <c r="AV227" s="149">
        <v>45785</v>
      </c>
      <c r="AW227" s="142"/>
      <c r="AX227" s="149"/>
      <c r="AY227" s="142" t="str">
        <f t="shared" si="16"/>
        <v>確認対象外</v>
      </c>
      <c r="AZ227" s="142" t="b">
        <f t="shared" si="13"/>
        <v>0</v>
      </c>
      <c r="BA227" s="281">
        <f t="shared" si="18"/>
        <v>220</v>
      </c>
      <c r="BB227" s="91" t="s">
        <v>34</v>
      </c>
    </row>
    <row r="228" spans="1:54" ht="53.25" customHeight="1">
      <c r="A228" s="118" t="str">
        <f t="shared" ca="1" si="12"/>
        <v/>
      </c>
      <c r="B228" s="139" t="s">
        <v>17662</v>
      </c>
      <c r="C228" s="139" t="str">
        <f>IF(B228="","-",IF(COUNTIF($B$8:B228,B228)=1,"〇","×"))</f>
        <v>〇</v>
      </c>
      <c r="D228" s="140" t="s">
        <v>16848</v>
      </c>
      <c r="E228" s="155" t="s">
        <v>16102</v>
      </c>
      <c r="F228" s="140" t="s">
        <v>17639</v>
      </c>
      <c r="G228" s="142" t="s">
        <v>17663</v>
      </c>
      <c r="H228" s="143" t="s">
        <v>17636</v>
      </c>
      <c r="I228" s="144" t="s">
        <v>16206</v>
      </c>
      <c r="J228" s="144" t="s">
        <v>17664</v>
      </c>
      <c r="K228" s="145" t="str">
        <f>IFERROR(VLOOKUP([9]サービス一覧!J228,[9]List!$M$3:$N$24,2,FALSE)&amp;"","")</f>
        <v>teruhisa.hirooka</v>
      </c>
      <c r="L228" s="144"/>
      <c r="M228" s="144"/>
      <c r="N228" s="146"/>
      <c r="O228" s="146"/>
      <c r="P228" s="146"/>
      <c r="Q228" s="146"/>
      <c r="R228" s="146"/>
      <c r="S228" s="147"/>
      <c r="T228" s="146"/>
      <c r="U228" s="147"/>
      <c r="V228" s="147"/>
      <c r="W228" s="142"/>
      <c r="X228" s="142"/>
      <c r="Y228" s="142"/>
      <c r="Z228" s="148" t="str">
        <f t="shared" ca="1" si="19"/>
        <v>本稼働前</v>
      </c>
      <c r="AA228" s="149">
        <v>46204</v>
      </c>
      <c r="AB228" s="149" t="s">
        <v>16104</v>
      </c>
      <c r="AC228" s="149"/>
      <c r="AD228" s="149"/>
      <c r="AE228" s="150"/>
      <c r="AF228" s="150"/>
      <c r="AG228" s="150" t="s">
        <v>17644</v>
      </c>
      <c r="AH228" s="150"/>
      <c r="AI228" s="142" t="s">
        <v>16104</v>
      </c>
      <c r="AJ228" s="151" t="s">
        <v>16104</v>
      </c>
      <c r="AK228" s="142" t="s">
        <v>16104</v>
      </c>
      <c r="AL228" s="151" t="s">
        <v>16104</v>
      </c>
      <c r="AM228" s="149">
        <v>45674</v>
      </c>
      <c r="AN228" s="154" t="s">
        <v>17645</v>
      </c>
      <c r="AO228" s="160" t="s">
        <v>16106</v>
      </c>
      <c r="AP228" s="154"/>
      <c r="AQ228" s="154" t="s">
        <v>16137</v>
      </c>
      <c r="AR228" s="149"/>
      <c r="AS228" s="142" t="s">
        <v>16138</v>
      </c>
      <c r="AT228" s="142" t="s">
        <v>16139</v>
      </c>
      <c r="AU228" s="142"/>
      <c r="AV228" s="149">
        <v>45785</v>
      </c>
      <c r="AW228" s="142"/>
      <c r="AX228" s="149"/>
      <c r="AY228" s="142" t="str">
        <f t="shared" si="16"/>
        <v>確認対象外</v>
      </c>
      <c r="AZ228" s="142" t="b">
        <f t="shared" si="13"/>
        <v>0</v>
      </c>
      <c r="BA228" s="281">
        <f t="shared" si="18"/>
        <v>221</v>
      </c>
      <c r="BB228" s="91" t="s">
        <v>34</v>
      </c>
    </row>
    <row r="229" spans="1:54" ht="53.25" customHeight="1">
      <c r="A229" s="118" t="str">
        <f t="shared" ca="1" si="12"/>
        <v/>
      </c>
      <c r="B229" s="139" t="s">
        <v>17665</v>
      </c>
      <c r="C229" s="139" t="str">
        <f>IF(B229="","-",IF(COUNTIF($B$8:B229,B229)=1,"〇","×"))</f>
        <v>〇</v>
      </c>
      <c r="D229" s="140" t="s">
        <v>16848</v>
      </c>
      <c r="E229" s="155" t="s">
        <v>16102</v>
      </c>
      <c r="F229" s="140" t="s">
        <v>17639</v>
      </c>
      <c r="G229" s="142" t="s">
        <v>17666</v>
      </c>
      <c r="H229" s="143" t="s">
        <v>17636</v>
      </c>
      <c r="I229" s="144" t="s">
        <v>16206</v>
      </c>
      <c r="J229" s="144" t="s">
        <v>17667</v>
      </c>
      <c r="K229" s="145" t="str">
        <f>IFERROR(VLOOKUP([9]サービス一覧!J229,[9]List!$M$3:$N$24,2,FALSE)&amp;"","")</f>
        <v>yuya.tanigaki</v>
      </c>
      <c r="L229" s="144"/>
      <c r="M229" s="144"/>
      <c r="N229" s="146"/>
      <c r="O229" s="146"/>
      <c r="P229" s="146"/>
      <c r="Q229" s="146"/>
      <c r="R229" s="146"/>
      <c r="S229" s="147"/>
      <c r="T229" s="146"/>
      <c r="U229" s="147"/>
      <c r="V229" s="147"/>
      <c r="W229" s="142"/>
      <c r="X229" s="142"/>
      <c r="Y229" s="142"/>
      <c r="Z229" s="148" t="str">
        <f t="shared" ca="1" si="19"/>
        <v>本稼働前</v>
      </c>
      <c r="AA229" s="149">
        <v>46204</v>
      </c>
      <c r="AB229" s="149" t="s">
        <v>16104</v>
      </c>
      <c r="AC229" s="149"/>
      <c r="AD229" s="149"/>
      <c r="AE229" s="150"/>
      <c r="AF229" s="150"/>
      <c r="AG229" s="150" t="s">
        <v>17644</v>
      </c>
      <c r="AH229" s="150"/>
      <c r="AI229" s="142" t="s">
        <v>16104</v>
      </c>
      <c r="AJ229" s="151" t="s">
        <v>16104</v>
      </c>
      <c r="AK229" s="142" t="s">
        <v>16104</v>
      </c>
      <c r="AL229" s="151" t="s">
        <v>16104</v>
      </c>
      <c r="AM229" s="149">
        <v>45674</v>
      </c>
      <c r="AN229" s="154" t="s">
        <v>17645</v>
      </c>
      <c r="AO229" s="160" t="s">
        <v>16106</v>
      </c>
      <c r="AP229" s="154"/>
      <c r="AQ229" s="154" t="s">
        <v>16137</v>
      </c>
      <c r="AR229" s="149"/>
      <c r="AS229" s="142" t="s">
        <v>16138</v>
      </c>
      <c r="AT229" s="142" t="s">
        <v>16139</v>
      </c>
      <c r="AU229" s="142"/>
      <c r="AV229" s="149">
        <v>45785</v>
      </c>
      <c r="AW229" s="142"/>
      <c r="AX229" s="149"/>
      <c r="AY229" s="142" t="str">
        <f t="shared" si="16"/>
        <v>確認対象外</v>
      </c>
      <c r="AZ229" s="142" t="b">
        <f t="shared" si="13"/>
        <v>0</v>
      </c>
      <c r="BA229" s="281">
        <f t="shared" si="18"/>
        <v>222</v>
      </c>
      <c r="BB229" s="91" t="s">
        <v>34</v>
      </c>
    </row>
    <row r="230" spans="1:54" ht="53.25" customHeight="1">
      <c r="A230" s="118" t="str">
        <f t="shared" ca="1" si="12"/>
        <v/>
      </c>
      <c r="B230" s="139" t="s">
        <v>17668</v>
      </c>
      <c r="C230" s="139" t="str">
        <f>IF(B230="","-",IF(COUNTIF($B$8:B230,B230)=1,"〇","×"))</f>
        <v>〇</v>
      </c>
      <c r="D230" s="140" t="s">
        <v>16848</v>
      </c>
      <c r="E230" s="155" t="s">
        <v>16102</v>
      </c>
      <c r="F230" s="140" t="s">
        <v>17639</v>
      </c>
      <c r="G230" s="142" t="s">
        <v>17669</v>
      </c>
      <c r="H230" s="143" t="s">
        <v>17636</v>
      </c>
      <c r="I230" s="144" t="s">
        <v>16206</v>
      </c>
      <c r="J230" s="144" t="s">
        <v>17552</v>
      </c>
      <c r="K230" s="145" t="str">
        <f>IFERROR(VLOOKUP([9]サービス一覧!J230,[9]List!$M$3:$N$24,2,FALSE)&amp;"","")</f>
        <v>aki.kinugasa</v>
      </c>
      <c r="L230" s="144"/>
      <c r="M230" s="144"/>
      <c r="N230" s="146"/>
      <c r="O230" s="146"/>
      <c r="P230" s="146"/>
      <c r="Q230" s="146"/>
      <c r="R230" s="146"/>
      <c r="S230" s="147"/>
      <c r="T230" s="146"/>
      <c r="U230" s="147"/>
      <c r="V230" s="147"/>
      <c r="W230" s="142"/>
      <c r="X230" s="142"/>
      <c r="Y230" s="142"/>
      <c r="Z230" s="148" t="str">
        <f t="shared" ca="1" si="19"/>
        <v>本稼働前</v>
      </c>
      <c r="AA230" s="149">
        <v>46204</v>
      </c>
      <c r="AB230" s="149" t="s">
        <v>16104</v>
      </c>
      <c r="AC230" s="149"/>
      <c r="AD230" s="149"/>
      <c r="AE230" s="150"/>
      <c r="AF230" s="150"/>
      <c r="AG230" s="150" t="s">
        <v>17644</v>
      </c>
      <c r="AH230" s="150"/>
      <c r="AI230" s="142" t="s">
        <v>16104</v>
      </c>
      <c r="AJ230" s="151" t="s">
        <v>16104</v>
      </c>
      <c r="AK230" s="142" t="s">
        <v>16104</v>
      </c>
      <c r="AL230" s="151" t="s">
        <v>16104</v>
      </c>
      <c r="AM230" s="149">
        <v>45674</v>
      </c>
      <c r="AN230" s="154" t="s">
        <v>17645</v>
      </c>
      <c r="AO230" s="160" t="s">
        <v>16106</v>
      </c>
      <c r="AP230" s="154"/>
      <c r="AQ230" s="154" t="s">
        <v>16137</v>
      </c>
      <c r="AR230" s="149"/>
      <c r="AS230" s="142" t="s">
        <v>16138</v>
      </c>
      <c r="AT230" s="142" t="s">
        <v>16139</v>
      </c>
      <c r="AU230" s="142"/>
      <c r="AV230" s="149">
        <v>45785</v>
      </c>
      <c r="AW230" s="142"/>
      <c r="AX230" s="149"/>
      <c r="AY230" s="142" t="str">
        <f t="shared" si="16"/>
        <v>確認対象外</v>
      </c>
      <c r="AZ230" s="142" t="b">
        <f t="shared" si="13"/>
        <v>0</v>
      </c>
      <c r="BA230" s="281">
        <f t="shared" si="18"/>
        <v>223</v>
      </c>
      <c r="BB230" s="91" t="s">
        <v>34</v>
      </c>
    </row>
    <row r="231" spans="1:54" ht="53.25" customHeight="1">
      <c r="A231" s="118" t="str">
        <f t="shared" ca="1" si="12"/>
        <v/>
      </c>
      <c r="B231" s="139" t="s">
        <v>17670</v>
      </c>
      <c r="C231" s="139" t="str">
        <f>IF(B231="","-",IF(COUNTIF($B$8:B231,B231)=1,"〇","×"))</f>
        <v>〇</v>
      </c>
      <c r="D231" s="140" t="s">
        <v>16848</v>
      </c>
      <c r="E231" s="155" t="s">
        <v>16102</v>
      </c>
      <c r="F231" s="140" t="s">
        <v>17639</v>
      </c>
      <c r="G231" s="142" t="s">
        <v>17671</v>
      </c>
      <c r="H231" s="143" t="s">
        <v>17636</v>
      </c>
      <c r="I231" s="144" t="s">
        <v>16206</v>
      </c>
      <c r="J231" s="144" t="s">
        <v>17625</v>
      </c>
      <c r="K231" s="145" t="str">
        <f>IFERROR(VLOOKUP([9]サービス一覧!J231,[9]List!$M$3:$N$24,2,FALSE)&amp;"","")</f>
        <v>setsuko.sano</v>
      </c>
      <c r="L231" s="144"/>
      <c r="M231" s="144"/>
      <c r="N231" s="146"/>
      <c r="O231" s="146"/>
      <c r="P231" s="146"/>
      <c r="Q231" s="146"/>
      <c r="R231" s="146"/>
      <c r="S231" s="147"/>
      <c r="T231" s="146"/>
      <c r="U231" s="147"/>
      <c r="V231" s="147"/>
      <c r="W231" s="142"/>
      <c r="X231" s="142"/>
      <c r="Y231" s="142"/>
      <c r="Z231" s="148" t="str">
        <f t="shared" ca="1" si="19"/>
        <v>本稼働前</v>
      </c>
      <c r="AA231" s="149">
        <v>46204</v>
      </c>
      <c r="AB231" s="149" t="s">
        <v>16104</v>
      </c>
      <c r="AC231" s="149"/>
      <c r="AD231" s="149"/>
      <c r="AE231" s="150"/>
      <c r="AF231" s="150"/>
      <c r="AG231" s="150" t="s">
        <v>17644</v>
      </c>
      <c r="AH231" s="150"/>
      <c r="AI231" s="142" t="s">
        <v>16104</v>
      </c>
      <c r="AJ231" s="151" t="s">
        <v>16104</v>
      </c>
      <c r="AK231" s="142" t="s">
        <v>16104</v>
      </c>
      <c r="AL231" s="151" t="s">
        <v>16104</v>
      </c>
      <c r="AM231" s="149">
        <v>45674</v>
      </c>
      <c r="AN231" s="154" t="s">
        <v>17645</v>
      </c>
      <c r="AO231" s="160" t="s">
        <v>16106</v>
      </c>
      <c r="AP231" s="154"/>
      <c r="AQ231" s="154" t="s">
        <v>16137</v>
      </c>
      <c r="AR231" s="149"/>
      <c r="AS231" s="142" t="s">
        <v>16138</v>
      </c>
      <c r="AT231" s="142" t="s">
        <v>16139</v>
      </c>
      <c r="AU231" s="142"/>
      <c r="AV231" s="149">
        <v>45785</v>
      </c>
      <c r="AW231" s="142"/>
      <c r="AX231" s="149"/>
      <c r="AY231" s="142" t="str">
        <f t="shared" si="16"/>
        <v>確認対象外</v>
      </c>
      <c r="AZ231" s="142" t="b">
        <f t="shared" si="13"/>
        <v>0</v>
      </c>
      <c r="BA231" s="281">
        <f t="shared" si="18"/>
        <v>224</v>
      </c>
      <c r="BB231" s="91" t="s">
        <v>34</v>
      </c>
    </row>
    <row r="232" spans="1:54" ht="53.25" customHeight="1">
      <c r="A232" s="118" t="str">
        <f t="shared" ca="1" si="12"/>
        <v/>
      </c>
      <c r="B232" s="139" t="s">
        <v>17672</v>
      </c>
      <c r="C232" s="139" t="str">
        <f>IF(B232="","-",IF(COUNTIF($B$8:B232,B232)=1,"〇","×"))</f>
        <v>〇</v>
      </c>
      <c r="D232" s="140" t="s">
        <v>16848</v>
      </c>
      <c r="E232" s="155" t="s">
        <v>16102</v>
      </c>
      <c r="F232" s="140" t="s">
        <v>17639</v>
      </c>
      <c r="G232" s="142" t="s">
        <v>17673</v>
      </c>
      <c r="H232" s="143" t="s">
        <v>17636</v>
      </c>
      <c r="I232" s="144" t="s">
        <v>16206</v>
      </c>
      <c r="J232" s="144" t="s">
        <v>16123</v>
      </c>
      <c r="K232" s="145" t="str">
        <f>IFERROR(VLOOKUP([9]サービス一覧!J232,[9]List!$M$3:$N$24,2,FALSE)&amp;"","")</f>
        <v>tomoyuki.a.hishiki</v>
      </c>
      <c r="L232" s="144"/>
      <c r="M232" s="144"/>
      <c r="N232" s="146"/>
      <c r="O232" s="146"/>
      <c r="P232" s="146"/>
      <c r="Q232" s="146"/>
      <c r="R232" s="146"/>
      <c r="S232" s="147"/>
      <c r="T232" s="146"/>
      <c r="U232" s="147"/>
      <c r="V232" s="147"/>
      <c r="W232" s="142"/>
      <c r="X232" s="142"/>
      <c r="Y232" s="142"/>
      <c r="Z232" s="148" t="str">
        <f t="shared" ca="1" si="19"/>
        <v>本稼働前</v>
      </c>
      <c r="AA232" s="149">
        <v>46204</v>
      </c>
      <c r="AB232" s="149" t="s">
        <v>16104</v>
      </c>
      <c r="AC232" s="149"/>
      <c r="AD232" s="149"/>
      <c r="AE232" s="150"/>
      <c r="AF232" s="150"/>
      <c r="AG232" s="150" t="s">
        <v>17644</v>
      </c>
      <c r="AH232" s="150"/>
      <c r="AI232" s="142" t="s">
        <v>16104</v>
      </c>
      <c r="AJ232" s="151" t="s">
        <v>16104</v>
      </c>
      <c r="AK232" s="142" t="s">
        <v>16104</v>
      </c>
      <c r="AL232" s="151" t="s">
        <v>16104</v>
      </c>
      <c r="AM232" s="149">
        <v>45674</v>
      </c>
      <c r="AN232" s="154" t="s">
        <v>17645</v>
      </c>
      <c r="AO232" s="160" t="s">
        <v>16106</v>
      </c>
      <c r="AP232" s="154"/>
      <c r="AQ232" s="154" t="s">
        <v>16137</v>
      </c>
      <c r="AR232" s="149"/>
      <c r="AS232" s="142" t="s">
        <v>16138</v>
      </c>
      <c r="AT232" s="142" t="s">
        <v>16139</v>
      </c>
      <c r="AU232" s="142"/>
      <c r="AV232" s="149">
        <v>45785</v>
      </c>
      <c r="AW232" s="142"/>
      <c r="AX232" s="149"/>
      <c r="AY232" s="142" t="str">
        <f t="shared" si="16"/>
        <v>確認対象外</v>
      </c>
      <c r="AZ232" s="142" t="b">
        <f t="shared" si="13"/>
        <v>0</v>
      </c>
      <c r="BA232" s="281">
        <f t="shared" si="18"/>
        <v>225</v>
      </c>
      <c r="BB232" s="91" t="s">
        <v>34</v>
      </c>
    </row>
    <row r="233" spans="1:54" ht="53.25" customHeight="1">
      <c r="A233" s="118" t="str">
        <f t="shared" ca="1" si="12"/>
        <v/>
      </c>
      <c r="B233" s="139" t="s">
        <v>17674</v>
      </c>
      <c r="C233" s="139" t="str">
        <f>IF(B233="","-",IF(COUNTIF($B$8:B233,B233)=1,"〇","×"))</f>
        <v>〇</v>
      </c>
      <c r="D233" s="140" t="s">
        <v>16848</v>
      </c>
      <c r="E233" s="155" t="s">
        <v>16102</v>
      </c>
      <c r="F233" s="140" t="s">
        <v>17639</v>
      </c>
      <c r="G233" s="142" t="s">
        <v>17675</v>
      </c>
      <c r="H233" s="143" t="s">
        <v>17636</v>
      </c>
      <c r="I233" s="144" t="s">
        <v>16206</v>
      </c>
      <c r="J233" s="144" t="s">
        <v>17630</v>
      </c>
      <c r="K233" s="145" t="str">
        <f>IFERROR(VLOOKUP([9]サービス一覧!J233,[9]List!$M$3:$N$24,2,FALSE)&amp;"","")</f>
        <v>shinichi.fukasawa
akiko.a.hirano
midori.sato</v>
      </c>
      <c r="L233" s="144"/>
      <c r="M233" s="144"/>
      <c r="N233" s="146"/>
      <c r="O233" s="146"/>
      <c r="P233" s="146"/>
      <c r="Q233" s="146"/>
      <c r="R233" s="146"/>
      <c r="S233" s="147"/>
      <c r="T233" s="146"/>
      <c r="U233" s="147"/>
      <c r="V233" s="147"/>
      <c r="W233" s="142"/>
      <c r="X233" s="142"/>
      <c r="Y233" s="142"/>
      <c r="Z233" s="148" t="str">
        <f t="shared" ca="1" si="19"/>
        <v>本稼働前</v>
      </c>
      <c r="AA233" s="149">
        <v>46204</v>
      </c>
      <c r="AB233" s="149" t="s">
        <v>16104</v>
      </c>
      <c r="AC233" s="149"/>
      <c r="AD233" s="149"/>
      <c r="AE233" s="150"/>
      <c r="AF233" s="150"/>
      <c r="AG233" s="150" t="s">
        <v>17644</v>
      </c>
      <c r="AH233" s="150"/>
      <c r="AI233" s="142" t="s">
        <v>16104</v>
      </c>
      <c r="AJ233" s="151" t="s">
        <v>16104</v>
      </c>
      <c r="AK233" s="142" t="s">
        <v>16104</v>
      </c>
      <c r="AL233" s="151" t="s">
        <v>16104</v>
      </c>
      <c r="AM233" s="149">
        <v>45674</v>
      </c>
      <c r="AN233" s="154" t="s">
        <v>17645</v>
      </c>
      <c r="AO233" s="160" t="s">
        <v>16106</v>
      </c>
      <c r="AP233" s="154"/>
      <c r="AQ233" s="154" t="s">
        <v>16137</v>
      </c>
      <c r="AR233" s="149"/>
      <c r="AS233" s="142" t="s">
        <v>16138</v>
      </c>
      <c r="AT233" s="142" t="s">
        <v>16139</v>
      </c>
      <c r="AU233" s="142"/>
      <c r="AV233" s="149">
        <v>45785</v>
      </c>
      <c r="AW233" s="142"/>
      <c r="AX233" s="149"/>
      <c r="AY233" s="142" t="str">
        <f t="shared" si="16"/>
        <v>確認対象外</v>
      </c>
      <c r="AZ233" s="142" t="b">
        <f t="shared" si="13"/>
        <v>0</v>
      </c>
      <c r="BA233" s="281">
        <f t="shared" si="18"/>
        <v>226</v>
      </c>
      <c r="BB233" s="91" t="s">
        <v>34</v>
      </c>
    </row>
    <row r="234" spans="1:54" ht="53.25" customHeight="1">
      <c r="A234" s="118" t="str">
        <f t="shared" ca="1" si="12"/>
        <v/>
      </c>
      <c r="B234" s="139" t="s">
        <v>17676</v>
      </c>
      <c r="C234" s="139" t="str">
        <f>IF(B234="","-",IF(COUNTIF($B$8:B234,B234)=1,"〇","×"))</f>
        <v>〇</v>
      </c>
      <c r="D234" s="140" t="s">
        <v>16848</v>
      </c>
      <c r="E234" s="155" t="s">
        <v>16102</v>
      </c>
      <c r="F234" s="140" t="s">
        <v>17639</v>
      </c>
      <c r="G234" s="142" t="s">
        <v>17677</v>
      </c>
      <c r="H234" s="143" t="s">
        <v>17636</v>
      </c>
      <c r="I234" s="144" t="s">
        <v>16206</v>
      </c>
      <c r="J234" s="144" t="s">
        <v>17349</v>
      </c>
      <c r="K234" s="145" t="str">
        <f>IFERROR(VLOOKUP([9]サービス一覧!J234,[9]List!$M$3:$N$24,2,FALSE)&amp;"","")</f>
        <v>koji.c.watanabe</v>
      </c>
      <c r="L234" s="144"/>
      <c r="M234" s="144"/>
      <c r="N234" s="146"/>
      <c r="O234" s="146"/>
      <c r="P234" s="146"/>
      <c r="Q234" s="146"/>
      <c r="R234" s="146"/>
      <c r="S234" s="147"/>
      <c r="T234" s="146"/>
      <c r="U234" s="147"/>
      <c r="V234" s="147"/>
      <c r="W234" s="142"/>
      <c r="X234" s="142"/>
      <c r="Y234" s="142"/>
      <c r="Z234" s="148" t="str">
        <f t="shared" ca="1" si="19"/>
        <v>本稼働前</v>
      </c>
      <c r="AA234" s="149">
        <v>46204</v>
      </c>
      <c r="AB234" s="149" t="s">
        <v>16104</v>
      </c>
      <c r="AC234" s="149"/>
      <c r="AD234" s="149"/>
      <c r="AE234" s="150"/>
      <c r="AF234" s="150"/>
      <c r="AG234" s="150" t="s">
        <v>17644</v>
      </c>
      <c r="AH234" s="150"/>
      <c r="AI234" s="142" t="s">
        <v>16104</v>
      </c>
      <c r="AJ234" s="151" t="s">
        <v>16104</v>
      </c>
      <c r="AK234" s="142" t="s">
        <v>16104</v>
      </c>
      <c r="AL234" s="151" t="s">
        <v>16104</v>
      </c>
      <c r="AM234" s="149">
        <v>45674</v>
      </c>
      <c r="AN234" s="154" t="s">
        <v>17645</v>
      </c>
      <c r="AO234" s="160" t="s">
        <v>16106</v>
      </c>
      <c r="AP234" s="154"/>
      <c r="AQ234" s="154" t="s">
        <v>16137</v>
      </c>
      <c r="AR234" s="149"/>
      <c r="AS234" s="142" t="s">
        <v>16138</v>
      </c>
      <c r="AT234" s="142" t="s">
        <v>16139</v>
      </c>
      <c r="AU234" s="142"/>
      <c r="AV234" s="149">
        <v>45785</v>
      </c>
      <c r="AW234" s="142"/>
      <c r="AX234" s="149"/>
      <c r="AY234" s="142" t="str">
        <f t="shared" si="16"/>
        <v>確認対象外</v>
      </c>
      <c r="AZ234" s="142" t="b">
        <f t="shared" si="13"/>
        <v>0</v>
      </c>
      <c r="BA234" s="281">
        <f t="shared" si="18"/>
        <v>227</v>
      </c>
      <c r="BB234" s="91" t="s">
        <v>34</v>
      </c>
    </row>
    <row r="235" spans="1:54" ht="53.25" customHeight="1">
      <c r="A235" s="118" t="str">
        <f t="shared" ca="1" si="12"/>
        <v/>
      </c>
      <c r="B235" s="139" t="s">
        <v>17678</v>
      </c>
      <c r="C235" s="139" t="str">
        <f>IF(B235="","-",IF(COUNTIF($B$8:B235,B235)=1,"〇","×"))</f>
        <v>〇</v>
      </c>
      <c r="D235" s="140" t="s">
        <v>16848</v>
      </c>
      <c r="E235" s="155" t="s">
        <v>16102</v>
      </c>
      <c r="F235" s="140" t="s">
        <v>17639</v>
      </c>
      <c r="G235" s="142" t="s">
        <v>17679</v>
      </c>
      <c r="H235" s="143" t="s">
        <v>17636</v>
      </c>
      <c r="I235" s="144" t="s">
        <v>16206</v>
      </c>
      <c r="J235" s="144" t="s">
        <v>17680</v>
      </c>
      <c r="K235" s="145" t="str">
        <f>IFERROR(VLOOKUP([9]サービス一覧!J235,[9]List!$M$3:$N$24,2,FALSE)&amp;"","")</f>
        <v>akiko.a.hirano
chihiro.a.baba</v>
      </c>
      <c r="L235" s="144"/>
      <c r="M235" s="144"/>
      <c r="N235" s="146"/>
      <c r="O235" s="146"/>
      <c r="P235" s="146"/>
      <c r="Q235" s="146"/>
      <c r="R235" s="146"/>
      <c r="S235" s="147"/>
      <c r="T235" s="146"/>
      <c r="U235" s="147"/>
      <c r="V235" s="147"/>
      <c r="W235" s="142"/>
      <c r="X235" s="142"/>
      <c r="Y235" s="142"/>
      <c r="Z235" s="148" t="str">
        <f t="shared" ca="1" si="19"/>
        <v>本稼働前</v>
      </c>
      <c r="AA235" s="149">
        <v>46204</v>
      </c>
      <c r="AB235" s="149" t="s">
        <v>16104</v>
      </c>
      <c r="AC235" s="149"/>
      <c r="AD235" s="149"/>
      <c r="AE235" s="150"/>
      <c r="AF235" s="150"/>
      <c r="AG235" s="150" t="s">
        <v>17644</v>
      </c>
      <c r="AH235" s="150"/>
      <c r="AI235" s="142" t="s">
        <v>16104</v>
      </c>
      <c r="AJ235" s="151" t="s">
        <v>16104</v>
      </c>
      <c r="AK235" s="142" t="s">
        <v>16104</v>
      </c>
      <c r="AL235" s="151" t="s">
        <v>16104</v>
      </c>
      <c r="AM235" s="149">
        <v>45674</v>
      </c>
      <c r="AN235" s="154" t="s">
        <v>17645</v>
      </c>
      <c r="AO235" s="160" t="s">
        <v>16106</v>
      </c>
      <c r="AP235" s="154"/>
      <c r="AQ235" s="154" t="s">
        <v>16137</v>
      </c>
      <c r="AR235" s="149"/>
      <c r="AS235" s="142" t="s">
        <v>16138</v>
      </c>
      <c r="AT235" s="142" t="s">
        <v>16139</v>
      </c>
      <c r="AU235" s="142"/>
      <c r="AV235" s="149">
        <v>45785</v>
      </c>
      <c r="AW235" s="142"/>
      <c r="AX235" s="149"/>
      <c r="AY235" s="142" t="str">
        <f t="shared" si="16"/>
        <v>確認対象外</v>
      </c>
      <c r="AZ235" s="142" t="b">
        <f t="shared" si="13"/>
        <v>0</v>
      </c>
      <c r="BA235" s="281">
        <f t="shared" si="18"/>
        <v>228</v>
      </c>
      <c r="BB235" s="91" t="s">
        <v>34</v>
      </c>
    </row>
    <row r="236" spans="1:54" ht="53.25" customHeight="1">
      <c r="A236" s="118" t="str">
        <f t="shared" ca="1" si="12"/>
        <v/>
      </c>
      <c r="B236" s="139" t="s">
        <v>17681</v>
      </c>
      <c r="C236" s="139" t="str">
        <f>IF(B236="","-",IF(COUNTIF($B$8:B236,B236)=1,"〇","×"))</f>
        <v>〇</v>
      </c>
      <c r="D236" s="140" t="s">
        <v>16848</v>
      </c>
      <c r="E236" s="155" t="s">
        <v>16102</v>
      </c>
      <c r="F236" s="140" t="s">
        <v>17639</v>
      </c>
      <c r="G236" s="142" t="s">
        <v>17682</v>
      </c>
      <c r="H236" s="143" t="s">
        <v>17636</v>
      </c>
      <c r="I236" s="144" t="s">
        <v>16206</v>
      </c>
      <c r="J236" s="144" t="s">
        <v>17120</v>
      </c>
      <c r="K236" s="145" t="str">
        <f>IFERROR(VLOOKUP([9]サービス一覧!J236,[9]List!$M$3:$N$24,2,FALSE)&amp;"","")</f>
        <v xml:space="preserve">naoyuki.takahashi
</v>
      </c>
      <c r="L236" s="144"/>
      <c r="M236" s="144"/>
      <c r="N236" s="146"/>
      <c r="O236" s="146"/>
      <c r="P236" s="146"/>
      <c r="Q236" s="146"/>
      <c r="R236" s="146"/>
      <c r="S236" s="147"/>
      <c r="T236" s="146"/>
      <c r="U236" s="147"/>
      <c r="V236" s="147"/>
      <c r="W236" s="142"/>
      <c r="X236" s="142"/>
      <c r="Y236" s="142"/>
      <c r="Z236" s="148" t="str">
        <f t="shared" ca="1" si="19"/>
        <v>本稼働前</v>
      </c>
      <c r="AA236" s="149">
        <v>46204</v>
      </c>
      <c r="AB236" s="149" t="s">
        <v>16104</v>
      </c>
      <c r="AC236" s="149"/>
      <c r="AD236" s="149"/>
      <c r="AE236" s="150"/>
      <c r="AF236" s="150"/>
      <c r="AG236" s="150" t="s">
        <v>17644</v>
      </c>
      <c r="AH236" s="150"/>
      <c r="AI236" s="142" t="s">
        <v>16104</v>
      </c>
      <c r="AJ236" s="151" t="s">
        <v>16104</v>
      </c>
      <c r="AK236" s="142" t="s">
        <v>16104</v>
      </c>
      <c r="AL236" s="151" t="s">
        <v>16104</v>
      </c>
      <c r="AM236" s="149">
        <v>45674</v>
      </c>
      <c r="AN236" s="154" t="s">
        <v>17645</v>
      </c>
      <c r="AO236" s="160" t="s">
        <v>16106</v>
      </c>
      <c r="AP236" s="154"/>
      <c r="AQ236" s="154" t="s">
        <v>16137</v>
      </c>
      <c r="AR236" s="149"/>
      <c r="AS236" s="142" t="s">
        <v>16138</v>
      </c>
      <c r="AT236" s="142" t="s">
        <v>16139</v>
      </c>
      <c r="AU236" s="142"/>
      <c r="AV236" s="149">
        <v>45785</v>
      </c>
      <c r="AW236" s="142"/>
      <c r="AX236" s="149"/>
      <c r="AY236" s="142" t="str">
        <f t="shared" si="16"/>
        <v>確認対象外</v>
      </c>
      <c r="AZ236" s="142" t="b">
        <f t="shared" si="13"/>
        <v>0</v>
      </c>
      <c r="BA236" s="281">
        <f t="shared" si="18"/>
        <v>229</v>
      </c>
      <c r="BB236" s="91" t="s">
        <v>34</v>
      </c>
    </row>
    <row r="237" spans="1:54" ht="53.25" customHeight="1">
      <c r="A237" s="118"/>
      <c r="B237" s="139"/>
      <c r="C237" s="139"/>
      <c r="D237" s="140"/>
      <c r="E237" s="155"/>
      <c r="F237" s="156"/>
      <c r="G237" s="142"/>
      <c r="H237" s="143"/>
      <c r="I237" s="144"/>
      <c r="J237" s="144"/>
      <c r="K237" s="145"/>
      <c r="L237" s="144"/>
      <c r="M237" s="144"/>
      <c r="N237" s="146"/>
      <c r="O237" s="146"/>
      <c r="P237" s="146"/>
      <c r="Q237" s="146"/>
      <c r="R237" s="146"/>
      <c r="S237" s="147"/>
      <c r="T237" s="146"/>
      <c r="U237" s="147"/>
      <c r="V237" s="147"/>
      <c r="W237" s="142"/>
      <c r="X237" s="142"/>
      <c r="Y237" s="142"/>
      <c r="Z237" s="148"/>
      <c r="AA237" s="149"/>
      <c r="AB237" s="149"/>
      <c r="AC237" s="149"/>
      <c r="AD237" s="149"/>
      <c r="AE237" s="150"/>
      <c r="AF237" s="150"/>
      <c r="AG237" s="150"/>
      <c r="AH237" s="150"/>
      <c r="AI237" s="142"/>
      <c r="AJ237" s="151"/>
      <c r="AK237" s="142"/>
      <c r="AL237" s="151"/>
      <c r="AM237" s="149"/>
      <c r="AN237" s="154"/>
      <c r="AO237" s="160"/>
      <c r="AP237" s="154"/>
      <c r="AQ237" s="154"/>
      <c r="AR237" s="149"/>
      <c r="AS237" s="142"/>
      <c r="AT237" s="142"/>
      <c r="AU237" s="142"/>
      <c r="AV237" s="149"/>
      <c r="AW237" s="142"/>
      <c r="AX237" s="149"/>
      <c r="AY237" s="142"/>
      <c r="AZ237" s="142"/>
      <c r="BA237" s="281">
        <f t="shared" si="18"/>
        <v>230</v>
      </c>
      <c r="BB237" s="91"/>
    </row>
    <row r="238" spans="1:54" ht="53.25" customHeight="1">
      <c r="A238" s="118" t="str">
        <f t="shared" ca="1" si="12"/>
        <v>サービス停止</v>
      </c>
      <c r="B238" s="139" t="s">
        <v>17683</v>
      </c>
      <c r="C238" s="139" t="str">
        <f>IF(B238="","-",IF(COUNTIF($B$8:B238,B238)=1,"〇","×"))</f>
        <v>〇</v>
      </c>
      <c r="D238" s="140" t="s">
        <v>16081</v>
      </c>
      <c r="E238" s="155" t="s">
        <v>16307</v>
      </c>
      <c r="F238" s="156" t="s">
        <v>16283</v>
      </c>
      <c r="G238" s="142" t="s">
        <v>16308</v>
      </c>
      <c r="H238" s="162" t="s">
        <v>16309</v>
      </c>
      <c r="I238" s="144" t="s">
        <v>16206</v>
      </c>
      <c r="J238" s="140" t="s">
        <v>16877</v>
      </c>
      <c r="K238" s="145" t="str">
        <f>IFERROR(VLOOKUP([9]サービス一覧!J238,[9]List!$M$3:$N$24,2,FALSE)&amp;"","")</f>
        <v>sachiko.aoki</v>
      </c>
      <c r="L238" s="144" t="s">
        <v>16125</v>
      </c>
      <c r="M238" s="144" t="s">
        <v>16168</v>
      </c>
      <c r="N238" s="146" t="s">
        <v>16287</v>
      </c>
      <c r="O238" s="146" t="s">
        <v>16310</v>
      </c>
      <c r="P238" s="146" t="s">
        <v>16092</v>
      </c>
      <c r="Q238" s="146" t="s">
        <v>16311</v>
      </c>
      <c r="R238" s="146" t="s">
        <v>16291</v>
      </c>
      <c r="S238" s="147" t="s">
        <v>16095</v>
      </c>
      <c r="T238" s="146" t="s">
        <v>16312</v>
      </c>
      <c r="U238" s="147" t="s">
        <v>16116</v>
      </c>
      <c r="V238" s="147" t="s">
        <v>16098</v>
      </c>
      <c r="W238" s="142" t="s">
        <v>16313</v>
      </c>
      <c r="X238" s="142" t="s">
        <v>16314</v>
      </c>
      <c r="Y238" s="142"/>
      <c r="Z238" s="148" t="str">
        <f t="shared" ca="1" si="19"/>
        <v>サービス停止</v>
      </c>
      <c r="AA238" s="149">
        <v>45392</v>
      </c>
      <c r="AB238" s="149" t="s">
        <v>16104</v>
      </c>
      <c r="AC238" s="149">
        <v>45991</v>
      </c>
      <c r="AD238" s="149" t="s">
        <v>16104</v>
      </c>
      <c r="AE238" s="150" t="s">
        <v>17684</v>
      </c>
      <c r="AF238" s="150"/>
      <c r="AG238" s="150"/>
      <c r="AH238" s="150"/>
      <c r="AI238" s="142" t="s">
        <v>16375</v>
      </c>
      <c r="AJ238" s="151">
        <v>1</v>
      </c>
      <c r="AK238" s="142" t="s">
        <v>16104</v>
      </c>
      <c r="AL238" s="151" t="s">
        <v>16104</v>
      </c>
      <c r="AM238" s="149">
        <v>45674</v>
      </c>
      <c r="AN238" s="154" t="s">
        <v>17685</v>
      </c>
      <c r="AO238" s="153" t="s">
        <v>16106</v>
      </c>
      <c r="AP238" s="154"/>
      <c r="AQ238" s="154" t="s">
        <v>16137</v>
      </c>
      <c r="AR238" s="149"/>
      <c r="AS238" s="142" t="s">
        <v>16138</v>
      </c>
      <c r="AT238" s="142" t="s">
        <v>16139</v>
      </c>
      <c r="AU238" s="142"/>
      <c r="AV238" s="149">
        <v>45785</v>
      </c>
      <c r="AW238" s="142"/>
      <c r="AX238" s="149"/>
      <c r="AY238" s="142" t="str">
        <f t="shared" ref="AY238:AY301" ca="1" si="20">IF(D238="受託",IF(COUNTA(B238,F238,G238:J238,Z238:AA238)=8,"OK","NG"),"確認対象外")</f>
        <v>OK</v>
      </c>
      <c r="AZ238" s="142" t="b">
        <f t="shared" si="13"/>
        <v>1</v>
      </c>
      <c r="BA238" s="281">
        <f t="shared" si="18"/>
        <v>231</v>
      </c>
      <c r="BB238" s="91" t="s">
        <v>34</v>
      </c>
    </row>
    <row r="239" spans="1:54" ht="53.25" customHeight="1">
      <c r="A239" s="118" t="str">
        <f t="shared" ref="A239:A310" ca="1" si="21">IF(Z239="サービス停止",Z239,"")</f>
        <v/>
      </c>
      <c r="B239" s="139" t="s">
        <v>505</v>
      </c>
      <c r="C239" s="139" t="str">
        <f>IF(B239="","-",IF(COUNTIF($B$8:B239,B239)=1,"〇","×"))</f>
        <v>〇</v>
      </c>
      <c r="D239" s="140" t="s">
        <v>16081</v>
      </c>
      <c r="E239" s="155" t="s">
        <v>16539</v>
      </c>
      <c r="F239" s="156" t="s">
        <v>16283</v>
      </c>
      <c r="G239" s="142" t="s">
        <v>16540</v>
      </c>
      <c r="H239" s="143" t="s">
        <v>16541</v>
      </c>
      <c r="I239" s="144" t="s">
        <v>16086</v>
      </c>
      <c r="J239" s="144" t="s">
        <v>16270</v>
      </c>
      <c r="K239" s="145" t="str">
        <f>IFERROR(VLOOKUP([9]サービス一覧!J239,[9]List!$M$3:$N$24,2,FALSE)&amp;"","")</f>
        <v>shigeki.ohtake</v>
      </c>
      <c r="L239" s="144" t="s">
        <v>16125</v>
      </c>
      <c r="M239" s="144" t="s">
        <v>16168</v>
      </c>
      <c r="N239" s="146" t="s">
        <v>16543</v>
      </c>
      <c r="O239" s="146" t="s">
        <v>16530</v>
      </c>
      <c r="P239" s="146" t="s">
        <v>16544</v>
      </c>
      <c r="Q239" s="146" t="s">
        <v>16545</v>
      </c>
      <c r="R239" s="146" t="s">
        <v>16546</v>
      </c>
      <c r="S239" s="147" t="s">
        <v>16095</v>
      </c>
      <c r="T239" s="146" t="s">
        <v>16480</v>
      </c>
      <c r="U239" s="147" t="s">
        <v>16098</v>
      </c>
      <c r="V239" s="147" t="s">
        <v>16098</v>
      </c>
      <c r="W239" s="142" t="s">
        <v>16338</v>
      </c>
      <c r="X239" s="142" t="s">
        <v>16339</v>
      </c>
      <c r="Y239" s="142"/>
      <c r="Z239" s="148" t="str">
        <f t="shared" ca="1" si="19"/>
        <v>サービス開始</v>
      </c>
      <c r="AA239" s="149">
        <v>45261</v>
      </c>
      <c r="AB239" s="149" t="s">
        <v>16104</v>
      </c>
      <c r="AC239" s="149"/>
      <c r="AD239" s="149"/>
      <c r="AE239" s="150"/>
      <c r="AF239" s="150"/>
      <c r="AG239" s="150"/>
      <c r="AH239" s="150"/>
      <c r="AI239" s="142" t="s">
        <v>16375</v>
      </c>
      <c r="AJ239" s="151">
        <v>1</v>
      </c>
      <c r="AK239" s="142" t="s">
        <v>16104</v>
      </c>
      <c r="AL239" s="151" t="s">
        <v>16104</v>
      </c>
      <c r="AM239" s="149">
        <v>45674</v>
      </c>
      <c r="AN239" s="154" t="s">
        <v>17686</v>
      </c>
      <c r="AO239" s="160" t="s">
        <v>16106</v>
      </c>
      <c r="AP239" s="154"/>
      <c r="AQ239" s="154" t="s">
        <v>16137</v>
      </c>
      <c r="AR239" s="149"/>
      <c r="AS239" s="142" t="s">
        <v>16138</v>
      </c>
      <c r="AT239" s="142" t="s">
        <v>16139</v>
      </c>
      <c r="AU239" s="142"/>
      <c r="AV239" s="149">
        <v>45785</v>
      </c>
      <c r="AW239" s="142"/>
      <c r="AX239" s="149"/>
      <c r="AY239" s="142" t="str">
        <f t="shared" ca="1" si="20"/>
        <v>OK</v>
      </c>
      <c r="AZ239" s="142" t="b">
        <f t="shared" ref="AZ239:AZ310" si="22">ISNUMBER(AJ239)</f>
        <v>1</v>
      </c>
      <c r="BA239" s="281">
        <f t="shared" si="18"/>
        <v>232</v>
      </c>
      <c r="BB239" s="91" t="s">
        <v>34</v>
      </c>
    </row>
    <row r="240" spans="1:54" ht="53.25" customHeight="1">
      <c r="A240" s="118" t="str">
        <f t="shared" ca="1" si="21"/>
        <v/>
      </c>
      <c r="B240" s="139" t="s">
        <v>17687</v>
      </c>
      <c r="C240" s="139" t="str">
        <f>IF(B240="","-",IF(COUNTIF($B$8:B240,B240)=1,"〇","×"))</f>
        <v>〇</v>
      </c>
      <c r="D240" s="140" t="s">
        <v>16081</v>
      </c>
      <c r="E240" s="155" t="s">
        <v>16640</v>
      </c>
      <c r="F240" s="156" t="s">
        <v>16283</v>
      </c>
      <c r="G240" s="142" t="s">
        <v>16641</v>
      </c>
      <c r="H240" s="143" t="s">
        <v>17688</v>
      </c>
      <c r="I240" s="144" t="s">
        <v>16436</v>
      </c>
      <c r="J240" s="144" t="s">
        <v>17500</v>
      </c>
      <c r="K240" s="145" t="str">
        <f>IFERROR(VLOOKUP([9]サービス一覧!J240,[9]List!$M$3:$N$24,2,FALSE)&amp;"","")</f>
        <v>yoshikazu.kitahara</v>
      </c>
      <c r="L240" s="144" t="s">
        <v>16125</v>
      </c>
      <c r="M240" s="144" t="s">
        <v>16089</v>
      </c>
      <c r="N240" s="146" t="s">
        <v>16644</v>
      </c>
      <c r="O240" s="146" t="s">
        <v>16645</v>
      </c>
      <c r="P240" s="146" t="s">
        <v>16634</v>
      </c>
      <c r="Q240" s="146" t="s">
        <v>16646</v>
      </c>
      <c r="R240" s="146" t="s">
        <v>16614</v>
      </c>
      <c r="S240" s="147" t="s">
        <v>16095</v>
      </c>
      <c r="T240" s="146" t="s">
        <v>16647</v>
      </c>
      <c r="U240" s="147" t="s">
        <v>16098</v>
      </c>
      <c r="V240" s="147" t="s">
        <v>16116</v>
      </c>
      <c r="W240" s="142" t="s">
        <v>16648</v>
      </c>
      <c r="X240" s="142" t="s">
        <v>17689</v>
      </c>
      <c r="Y240" s="142"/>
      <c r="Z240" s="148" t="str">
        <f t="shared" ca="1" si="19"/>
        <v>サービス開始</v>
      </c>
      <c r="AA240" s="149">
        <v>45446</v>
      </c>
      <c r="AB240" s="149" t="s">
        <v>16104</v>
      </c>
      <c r="AC240" s="149"/>
      <c r="AD240" s="149"/>
      <c r="AE240" s="150"/>
      <c r="AF240" s="150"/>
      <c r="AG240" s="150"/>
      <c r="AH240" s="150"/>
      <c r="AI240" s="142" t="s">
        <v>16375</v>
      </c>
      <c r="AJ240" s="151">
        <v>1</v>
      </c>
      <c r="AK240" s="142" t="s">
        <v>16104</v>
      </c>
      <c r="AL240" s="151" t="s">
        <v>16104</v>
      </c>
      <c r="AM240" s="149">
        <v>45674</v>
      </c>
      <c r="AN240" s="154" t="s">
        <v>17690</v>
      </c>
      <c r="AO240" s="160" t="s">
        <v>16106</v>
      </c>
      <c r="AP240" s="154"/>
      <c r="AQ240" s="154" t="s">
        <v>16137</v>
      </c>
      <c r="AR240" s="149"/>
      <c r="AS240" s="142" t="s">
        <v>16138</v>
      </c>
      <c r="AT240" s="142" t="s">
        <v>16139</v>
      </c>
      <c r="AU240" s="142"/>
      <c r="AV240" s="149">
        <v>45785</v>
      </c>
      <c r="AW240" s="142"/>
      <c r="AX240" s="149"/>
      <c r="AY240" s="142" t="str">
        <f t="shared" ca="1" si="20"/>
        <v>OK</v>
      </c>
      <c r="AZ240" s="142" t="b">
        <f t="shared" si="22"/>
        <v>1</v>
      </c>
      <c r="BA240" s="281">
        <f t="shared" si="18"/>
        <v>233</v>
      </c>
      <c r="BB240" s="91" t="s">
        <v>34</v>
      </c>
    </row>
    <row r="241" spans="1:54" ht="53.25" customHeight="1">
      <c r="A241" s="118" t="str">
        <f t="shared" ca="1" si="21"/>
        <v/>
      </c>
      <c r="B241" s="139" t="s">
        <v>17139</v>
      </c>
      <c r="C241" s="139" t="str">
        <f>IF(B241="","-",IF(COUNTIF($B$8:B241,B241)=1,"〇","×"))</f>
        <v>〇</v>
      </c>
      <c r="D241" s="140" t="s">
        <v>16081</v>
      </c>
      <c r="E241" s="155" t="s">
        <v>17131</v>
      </c>
      <c r="F241" s="156" t="s">
        <v>17691</v>
      </c>
      <c r="G241" s="142" t="s">
        <v>17132</v>
      </c>
      <c r="H241" s="143" t="s">
        <v>17692</v>
      </c>
      <c r="I241" s="144" t="s">
        <v>17551</v>
      </c>
      <c r="J241" s="140" t="s">
        <v>17552</v>
      </c>
      <c r="K241" s="145" t="str">
        <f>IFERROR(VLOOKUP([9]サービス一覧!J241,[9]List!$M$3:$N$24,2,FALSE)&amp;"","")</f>
        <v>aki.kinugasa</v>
      </c>
      <c r="L241" s="144" t="s">
        <v>16125</v>
      </c>
      <c r="M241" s="144" t="s">
        <v>16362</v>
      </c>
      <c r="N241" s="146" t="s">
        <v>17134</v>
      </c>
      <c r="O241" s="146" t="s">
        <v>17135</v>
      </c>
      <c r="P241" s="146"/>
      <c r="Q241" s="146" t="s">
        <v>16934</v>
      </c>
      <c r="R241" s="187" t="s">
        <v>17136</v>
      </c>
      <c r="S241" s="147" t="s">
        <v>16095</v>
      </c>
      <c r="T241" s="146" t="s">
        <v>16934</v>
      </c>
      <c r="U241" s="147" t="s">
        <v>16116</v>
      </c>
      <c r="V241" s="147" t="s">
        <v>16098</v>
      </c>
      <c r="W241" s="142" t="s">
        <v>17137</v>
      </c>
      <c r="X241" s="142" t="s">
        <v>17138</v>
      </c>
      <c r="Y241" s="142"/>
      <c r="Z241" s="148" t="str">
        <f t="shared" ca="1" si="19"/>
        <v>サービス開始</v>
      </c>
      <c r="AA241" s="149">
        <v>45460</v>
      </c>
      <c r="AB241" s="149" t="s">
        <v>16104</v>
      </c>
      <c r="AC241" s="149"/>
      <c r="AD241" s="149"/>
      <c r="AE241" s="150"/>
      <c r="AF241" s="150"/>
      <c r="AG241" s="150"/>
      <c r="AH241" s="150"/>
      <c r="AI241" s="142" t="s">
        <v>17071</v>
      </c>
      <c r="AJ241" s="151">
        <v>1</v>
      </c>
      <c r="AK241" s="142" t="s">
        <v>16104</v>
      </c>
      <c r="AL241" s="151" t="s">
        <v>16104</v>
      </c>
      <c r="AM241" s="149">
        <v>45674</v>
      </c>
      <c r="AN241" s="154" t="s">
        <v>17693</v>
      </c>
      <c r="AO241" s="160" t="s">
        <v>16106</v>
      </c>
      <c r="AP241" s="154"/>
      <c r="AQ241" s="154" t="s">
        <v>16137</v>
      </c>
      <c r="AR241" s="149"/>
      <c r="AS241" s="142" t="s">
        <v>16138</v>
      </c>
      <c r="AT241" s="142" t="s">
        <v>16139</v>
      </c>
      <c r="AU241" s="142"/>
      <c r="AV241" s="149">
        <v>45785</v>
      </c>
      <c r="AW241" s="142"/>
      <c r="AX241" s="149"/>
      <c r="AY241" s="142" t="str">
        <f t="shared" ca="1" si="20"/>
        <v>OK</v>
      </c>
      <c r="AZ241" s="142" t="b">
        <f t="shared" si="22"/>
        <v>1</v>
      </c>
      <c r="BA241" s="281">
        <f t="shared" si="18"/>
        <v>234</v>
      </c>
      <c r="BB241" s="91" t="s">
        <v>34</v>
      </c>
    </row>
    <row r="242" spans="1:54" ht="53.25" customHeight="1">
      <c r="A242" s="118" t="str">
        <f t="shared" ca="1" si="21"/>
        <v/>
      </c>
      <c r="B242" s="139" t="s">
        <v>17694</v>
      </c>
      <c r="C242" s="139" t="str">
        <f>IF(B242="","-",IF(COUNTIF($B$8:B242,B242)=1,"〇","×"))</f>
        <v>〇</v>
      </c>
      <c r="D242" s="140" t="s">
        <v>16081</v>
      </c>
      <c r="E242" s="155" t="s">
        <v>16684</v>
      </c>
      <c r="F242" s="156" t="s">
        <v>16142</v>
      </c>
      <c r="G242" s="142" t="s">
        <v>16685</v>
      </c>
      <c r="H242" s="143" t="s">
        <v>16686</v>
      </c>
      <c r="I242" s="144" t="s">
        <v>16086</v>
      </c>
      <c r="J242" s="144" t="s">
        <v>16123</v>
      </c>
      <c r="K242" s="145" t="str">
        <f>IFERROR(VLOOKUP([9]サービス一覧!J242,[9]List!$M$3:$N$24,2,FALSE)&amp;"","")</f>
        <v>tomoyuki.a.hishiki</v>
      </c>
      <c r="L242" s="144" t="s">
        <v>16125</v>
      </c>
      <c r="M242" s="144" t="s">
        <v>16113</v>
      </c>
      <c r="N242" s="146" t="s">
        <v>16601</v>
      </c>
      <c r="O242" s="146" t="s">
        <v>16687</v>
      </c>
      <c r="P242" s="146" t="s">
        <v>16440</v>
      </c>
      <c r="Q242" s="146" t="s">
        <v>16514</v>
      </c>
      <c r="R242" s="146" t="s">
        <v>16324</v>
      </c>
      <c r="S242" s="147" t="s">
        <v>16095</v>
      </c>
      <c r="T242" s="146" t="s">
        <v>16515</v>
      </c>
      <c r="U242" s="147" t="s">
        <v>16097</v>
      </c>
      <c r="V242" s="147" t="s">
        <v>16098</v>
      </c>
      <c r="W242" s="142" t="s">
        <v>16688</v>
      </c>
      <c r="X242" s="142" t="s">
        <v>16689</v>
      </c>
      <c r="Y242" s="142"/>
      <c r="Z242" s="148" t="str">
        <f t="shared" ca="1" si="19"/>
        <v>サービス開始</v>
      </c>
      <c r="AA242" s="149">
        <v>45444</v>
      </c>
      <c r="AB242" s="149" t="s">
        <v>16104</v>
      </c>
      <c r="AC242" s="149"/>
      <c r="AD242" s="149"/>
      <c r="AE242" s="150"/>
      <c r="AF242" s="150"/>
      <c r="AG242" s="150" t="s">
        <v>16690</v>
      </c>
      <c r="AH242" s="146" t="s">
        <v>17695</v>
      </c>
      <c r="AI242" s="142" t="s">
        <v>16278</v>
      </c>
      <c r="AJ242" s="151">
        <v>1</v>
      </c>
      <c r="AK242" s="142" t="s">
        <v>16104</v>
      </c>
      <c r="AL242" s="151" t="s">
        <v>16104</v>
      </c>
      <c r="AM242" s="149">
        <v>45674</v>
      </c>
      <c r="AN242" s="154" t="s">
        <v>17696</v>
      </c>
      <c r="AO242" s="160" t="s">
        <v>16106</v>
      </c>
      <c r="AP242" s="154"/>
      <c r="AQ242" s="154" t="s">
        <v>16137</v>
      </c>
      <c r="AR242" s="149"/>
      <c r="AS242" s="142" t="s">
        <v>16138</v>
      </c>
      <c r="AT242" s="142" t="s">
        <v>16139</v>
      </c>
      <c r="AU242" s="142"/>
      <c r="AV242" s="149">
        <v>45785</v>
      </c>
      <c r="AW242" s="142"/>
      <c r="AX242" s="149"/>
      <c r="AY242" s="142" t="str">
        <f t="shared" ca="1" si="20"/>
        <v>OK</v>
      </c>
      <c r="AZ242" s="142" t="b">
        <f t="shared" si="22"/>
        <v>1</v>
      </c>
      <c r="BA242" s="281">
        <f t="shared" si="18"/>
        <v>235</v>
      </c>
      <c r="BB242" s="91" t="s">
        <v>34</v>
      </c>
    </row>
    <row r="243" spans="1:54" ht="53.25" customHeight="1">
      <c r="A243" s="118" t="str">
        <f t="shared" ca="1" si="21"/>
        <v/>
      </c>
      <c r="B243" s="139" t="s">
        <v>17697</v>
      </c>
      <c r="C243" s="139" t="str">
        <f>IF(B243="","-",IF(COUNTIF($B$8:B243,B243)=1,"〇","×"))</f>
        <v>〇</v>
      </c>
      <c r="D243" s="140" t="s">
        <v>16081</v>
      </c>
      <c r="E243" s="155" t="s">
        <v>16693</v>
      </c>
      <c r="F243" s="156" t="s">
        <v>16120</v>
      </c>
      <c r="G243" s="142" t="s">
        <v>16694</v>
      </c>
      <c r="H243" s="143" t="s">
        <v>16695</v>
      </c>
      <c r="I243" s="144" t="s">
        <v>16086</v>
      </c>
      <c r="J243" s="144" t="s">
        <v>17698</v>
      </c>
      <c r="K243" s="145" t="str">
        <f>IFERROR(VLOOKUP([9]サービス一覧!J243,[9]List!$M$3:$N$24,2,FALSE)&amp;"","")</f>
        <v>tomoyuki.a.hishiki</v>
      </c>
      <c r="L243" s="144" t="s">
        <v>16125</v>
      </c>
      <c r="M243" s="144" t="s">
        <v>16113</v>
      </c>
      <c r="N243" s="146" t="s">
        <v>16601</v>
      </c>
      <c r="O243" s="146" t="s">
        <v>16687</v>
      </c>
      <c r="P243" s="146" t="s">
        <v>16440</v>
      </c>
      <c r="Q243" s="146" t="s">
        <v>16514</v>
      </c>
      <c r="R243" s="146" t="s">
        <v>16324</v>
      </c>
      <c r="S243" s="147" t="s">
        <v>16095</v>
      </c>
      <c r="T243" s="146" t="s">
        <v>16515</v>
      </c>
      <c r="U243" s="147" t="s">
        <v>16116</v>
      </c>
      <c r="V243" s="147" t="s">
        <v>16098</v>
      </c>
      <c r="W243" s="142" t="s">
        <v>16688</v>
      </c>
      <c r="X243" s="142" t="s">
        <v>16689</v>
      </c>
      <c r="Y243" s="142"/>
      <c r="Z243" s="148" t="str">
        <f t="shared" ca="1" si="19"/>
        <v>サービス開始</v>
      </c>
      <c r="AA243" s="149">
        <v>45444</v>
      </c>
      <c r="AB243" s="149" t="s">
        <v>16104</v>
      </c>
      <c r="AC243" s="149"/>
      <c r="AD243" s="149"/>
      <c r="AE243" s="150"/>
      <c r="AF243" s="150"/>
      <c r="AG243" s="150" t="s">
        <v>16690</v>
      </c>
      <c r="AH243" s="146" t="s">
        <v>17695</v>
      </c>
      <c r="AI243" s="142" t="s">
        <v>16278</v>
      </c>
      <c r="AJ243" s="151">
        <v>1</v>
      </c>
      <c r="AK243" s="142" t="s">
        <v>16104</v>
      </c>
      <c r="AL243" s="151" t="s">
        <v>16104</v>
      </c>
      <c r="AM243" s="149">
        <v>45674</v>
      </c>
      <c r="AN243" s="154" t="s">
        <v>17699</v>
      </c>
      <c r="AO243" s="160" t="s">
        <v>16106</v>
      </c>
      <c r="AP243" s="154"/>
      <c r="AQ243" s="154" t="s">
        <v>16137</v>
      </c>
      <c r="AR243" s="149"/>
      <c r="AS243" s="142" t="s">
        <v>16138</v>
      </c>
      <c r="AT243" s="142" t="s">
        <v>16139</v>
      </c>
      <c r="AU243" s="142"/>
      <c r="AV243" s="149">
        <v>45785</v>
      </c>
      <c r="AW243" s="142"/>
      <c r="AX243" s="149"/>
      <c r="AY243" s="142" t="str">
        <f t="shared" ca="1" si="20"/>
        <v>OK</v>
      </c>
      <c r="AZ243" s="142" t="b">
        <f t="shared" si="22"/>
        <v>1</v>
      </c>
      <c r="BA243" s="281">
        <f t="shared" si="18"/>
        <v>236</v>
      </c>
      <c r="BB243" s="91" t="s">
        <v>34</v>
      </c>
    </row>
    <row r="244" spans="1:54" ht="53.25" customHeight="1">
      <c r="A244" s="118" t="str">
        <f t="shared" ca="1" si="21"/>
        <v/>
      </c>
      <c r="B244" s="139" t="s">
        <v>17700</v>
      </c>
      <c r="C244" s="139" t="str">
        <f>IF(B244="","-",IF(COUNTIF($B$8:B244,B244)=1,"〇","×"))</f>
        <v>〇</v>
      </c>
      <c r="D244" s="140" t="s">
        <v>16081</v>
      </c>
      <c r="E244" s="155" t="s">
        <v>16102</v>
      </c>
      <c r="F244" s="140" t="s">
        <v>17395</v>
      </c>
      <c r="G244" s="142" t="s">
        <v>17701</v>
      </c>
      <c r="H244" s="143" t="s">
        <v>17702</v>
      </c>
      <c r="I244" s="144" t="s">
        <v>16206</v>
      </c>
      <c r="J244" s="140" t="s">
        <v>17703</v>
      </c>
      <c r="K244" s="145" t="str">
        <f>IFERROR(VLOOKUP([9]サービス一覧!J244,[9]List!$M$3:$N$24,2,FALSE)&amp;"","")</f>
        <v/>
      </c>
      <c r="L244" s="144" t="s">
        <v>16125</v>
      </c>
      <c r="M244" s="144" t="s">
        <v>16113</v>
      </c>
      <c r="N244" s="146" t="s">
        <v>16601</v>
      </c>
      <c r="O244" s="146" t="s">
        <v>16687</v>
      </c>
      <c r="P244" s="146" t="s">
        <v>16602</v>
      </c>
      <c r="Q244" s="146" t="s">
        <v>17704</v>
      </c>
      <c r="R244" s="146" t="s">
        <v>16324</v>
      </c>
      <c r="S244" s="147" t="s">
        <v>16095</v>
      </c>
      <c r="T244" s="146" t="s">
        <v>17323</v>
      </c>
      <c r="U244" s="147" t="s">
        <v>16116</v>
      </c>
      <c r="V244" s="147" t="s">
        <v>16098</v>
      </c>
      <c r="W244" s="142" t="s">
        <v>17705</v>
      </c>
      <c r="X244" s="142" t="s">
        <v>17706</v>
      </c>
      <c r="Y244" s="142"/>
      <c r="Z244" s="148" t="str">
        <f t="shared" ca="1" si="19"/>
        <v>サービス開始</v>
      </c>
      <c r="AA244" s="149">
        <v>45474</v>
      </c>
      <c r="AB244" s="149" t="s">
        <v>16104</v>
      </c>
      <c r="AC244" s="149"/>
      <c r="AD244" s="149"/>
      <c r="AE244" s="150"/>
      <c r="AF244" s="150"/>
      <c r="AG244" s="150" t="s">
        <v>17707</v>
      </c>
      <c r="AH244" s="150" t="s">
        <v>17708</v>
      </c>
      <c r="AI244" s="142" t="s">
        <v>16278</v>
      </c>
      <c r="AJ244" s="151">
        <v>1</v>
      </c>
      <c r="AK244" s="142" t="s">
        <v>16104</v>
      </c>
      <c r="AL244" s="151" t="s">
        <v>16104</v>
      </c>
      <c r="AM244" s="149">
        <v>45674</v>
      </c>
      <c r="AN244" s="154"/>
      <c r="AO244" s="160" t="s">
        <v>16106</v>
      </c>
      <c r="AP244" s="154"/>
      <c r="AQ244" s="154" t="s">
        <v>16137</v>
      </c>
      <c r="AR244" s="149"/>
      <c r="AS244" s="142" t="s">
        <v>16138</v>
      </c>
      <c r="AT244" s="142" t="s">
        <v>16139</v>
      </c>
      <c r="AU244" s="142"/>
      <c r="AV244" s="149">
        <v>45785</v>
      </c>
      <c r="AW244" s="142"/>
      <c r="AX244" s="149"/>
      <c r="AY244" s="142" t="str">
        <f t="shared" ca="1" si="20"/>
        <v>OK</v>
      </c>
      <c r="AZ244" s="142" t="b">
        <f t="shared" si="22"/>
        <v>1</v>
      </c>
      <c r="BA244" s="281">
        <f t="shared" si="18"/>
        <v>237</v>
      </c>
      <c r="BB244" s="91" t="s">
        <v>34</v>
      </c>
    </row>
    <row r="245" spans="1:54" ht="53.25" customHeight="1">
      <c r="A245" s="118" t="str">
        <f t="shared" ca="1" si="21"/>
        <v/>
      </c>
      <c r="B245" s="139" t="s">
        <v>17709</v>
      </c>
      <c r="C245" s="139" t="str">
        <f>IF(B245="","-",IF(COUNTIF($B$8:B245,B245)=1,"〇","×"))</f>
        <v>〇</v>
      </c>
      <c r="D245" s="140" t="s">
        <v>16081</v>
      </c>
      <c r="E245" s="155" t="s">
        <v>16102</v>
      </c>
      <c r="F245" s="140" t="s">
        <v>17710</v>
      </c>
      <c r="G245" s="142" t="s">
        <v>17711</v>
      </c>
      <c r="H245" s="143" t="s">
        <v>17712</v>
      </c>
      <c r="I245" s="144" t="s">
        <v>16206</v>
      </c>
      <c r="J245" s="140" t="s">
        <v>17703</v>
      </c>
      <c r="K245" s="145" t="str">
        <f>IFERROR(VLOOKUP([9]サービス一覧!J245,[9]List!$M$3:$N$24,2,FALSE)&amp;"","")</f>
        <v/>
      </c>
      <c r="L245" s="144" t="s">
        <v>16125</v>
      </c>
      <c r="M245" s="144" t="s">
        <v>16113</v>
      </c>
      <c r="N245" s="146" t="s">
        <v>16601</v>
      </c>
      <c r="O245" s="146" t="s">
        <v>16687</v>
      </c>
      <c r="P245" s="146" t="s">
        <v>16602</v>
      </c>
      <c r="Q245" s="146" t="s">
        <v>17704</v>
      </c>
      <c r="R245" s="146" t="s">
        <v>16324</v>
      </c>
      <c r="S245" s="147" t="s">
        <v>16095</v>
      </c>
      <c r="T245" s="146" t="s">
        <v>17323</v>
      </c>
      <c r="U245" s="147" t="s">
        <v>16116</v>
      </c>
      <c r="V245" s="147" t="s">
        <v>16098</v>
      </c>
      <c r="W245" s="142" t="s">
        <v>17705</v>
      </c>
      <c r="X245" s="142" t="s">
        <v>17713</v>
      </c>
      <c r="Y245" s="142"/>
      <c r="Z245" s="148" t="str">
        <f t="shared" ca="1" si="19"/>
        <v>サービス開始</v>
      </c>
      <c r="AA245" s="149">
        <v>45474</v>
      </c>
      <c r="AB245" s="149" t="s">
        <v>16104</v>
      </c>
      <c r="AC245" s="149"/>
      <c r="AD245" s="149"/>
      <c r="AE245" s="150"/>
      <c r="AF245" s="150"/>
      <c r="AG245" s="150" t="s">
        <v>17707</v>
      </c>
      <c r="AH245" s="150" t="s">
        <v>17708</v>
      </c>
      <c r="AI245" s="142" t="s">
        <v>16278</v>
      </c>
      <c r="AJ245" s="151">
        <v>1</v>
      </c>
      <c r="AK245" s="142" t="s">
        <v>16104</v>
      </c>
      <c r="AL245" s="151" t="s">
        <v>16104</v>
      </c>
      <c r="AM245" s="149">
        <v>45674</v>
      </c>
      <c r="AN245" s="154"/>
      <c r="AO245" s="160" t="s">
        <v>16106</v>
      </c>
      <c r="AP245" s="154"/>
      <c r="AQ245" s="154" t="s">
        <v>16137</v>
      </c>
      <c r="AR245" s="149"/>
      <c r="AS245" s="142" t="s">
        <v>16138</v>
      </c>
      <c r="AT245" s="142" t="s">
        <v>16139</v>
      </c>
      <c r="AU245" s="142"/>
      <c r="AV245" s="149">
        <v>45785</v>
      </c>
      <c r="AW245" s="142"/>
      <c r="AX245" s="149"/>
      <c r="AY245" s="142" t="str">
        <f t="shared" ca="1" si="20"/>
        <v>OK</v>
      </c>
      <c r="AZ245" s="142" t="b">
        <f t="shared" si="22"/>
        <v>1</v>
      </c>
      <c r="BA245" s="281">
        <f t="shared" si="18"/>
        <v>238</v>
      </c>
      <c r="BB245" s="91" t="s">
        <v>34</v>
      </c>
    </row>
    <row r="246" spans="1:54" ht="53.25" customHeight="1">
      <c r="A246" s="118" t="str">
        <f t="shared" ca="1" si="21"/>
        <v/>
      </c>
      <c r="B246" s="139" t="s">
        <v>7692</v>
      </c>
      <c r="C246" s="139" t="s">
        <v>16116</v>
      </c>
      <c r="D246" s="140" t="s">
        <v>16081</v>
      </c>
      <c r="E246" s="155" t="s">
        <v>16104</v>
      </c>
      <c r="F246" s="140" t="s">
        <v>16283</v>
      </c>
      <c r="G246" s="142" t="s">
        <v>17714</v>
      </c>
      <c r="H246" s="143" t="s">
        <v>17715</v>
      </c>
      <c r="I246" s="144" t="s">
        <v>16722</v>
      </c>
      <c r="J246" s="144" t="s">
        <v>65</v>
      </c>
      <c r="K246" s="145" t="str">
        <f>IFERROR(VLOOKUP([9]サービス一覧!J246,[9]List!$M$3:$N$24,2,FALSE)&amp;"","")</f>
        <v>shigeki.ohtake</v>
      </c>
      <c r="L246" s="144" t="s">
        <v>16125</v>
      </c>
      <c r="M246" s="144" t="s">
        <v>16113</v>
      </c>
      <c r="N246" s="146" t="s">
        <v>16601</v>
      </c>
      <c r="O246" s="146" t="s">
        <v>17716</v>
      </c>
      <c r="P246" s="146" t="s">
        <v>16602</v>
      </c>
      <c r="Q246" s="146" t="s">
        <v>17230</v>
      </c>
      <c r="R246" s="146" t="s">
        <v>16614</v>
      </c>
      <c r="S246" s="147" t="s">
        <v>16095</v>
      </c>
      <c r="T246" s="146" t="s">
        <v>17323</v>
      </c>
      <c r="U246" s="147" t="s">
        <v>16116</v>
      </c>
      <c r="V246" s="147" t="s">
        <v>16098</v>
      </c>
      <c r="W246" s="142" t="s">
        <v>17114</v>
      </c>
      <c r="X246" s="142" t="s">
        <v>17717</v>
      </c>
      <c r="Y246" s="142"/>
      <c r="Z246" s="148" t="str">
        <f t="shared" ca="1" si="19"/>
        <v>サービス開始</v>
      </c>
      <c r="AA246" s="149">
        <v>45536</v>
      </c>
      <c r="AB246" s="149" t="s">
        <v>16104</v>
      </c>
      <c r="AC246" s="149"/>
      <c r="AD246" s="149"/>
      <c r="AE246" s="150"/>
      <c r="AF246" s="150"/>
      <c r="AG246" s="150"/>
      <c r="AH246" s="150"/>
      <c r="AI246" s="142" t="s">
        <v>16135</v>
      </c>
      <c r="AJ246" s="151">
        <v>1</v>
      </c>
      <c r="AK246" s="142" t="s">
        <v>16104</v>
      </c>
      <c r="AL246" s="151" t="s">
        <v>16104</v>
      </c>
      <c r="AM246" s="149">
        <v>45674</v>
      </c>
      <c r="AN246" s="154" t="s">
        <v>17718</v>
      </c>
      <c r="AO246" s="160" t="s">
        <v>16106</v>
      </c>
      <c r="AP246" s="154"/>
      <c r="AQ246" s="154" t="s">
        <v>16137</v>
      </c>
      <c r="AR246" s="149"/>
      <c r="AS246" s="142" t="s">
        <v>16138</v>
      </c>
      <c r="AT246" s="142" t="s">
        <v>16139</v>
      </c>
      <c r="AU246" s="142"/>
      <c r="AV246" s="149">
        <v>45785</v>
      </c>
      <c r="AW246" s="142"/>
      <c r="AX246" s="149"/>
      <c r="AY246" s="142" t="str">
        <f t="shared" ca="1" si="20"/>
        <v>OK</v>
      </c>
      <c r="AZ246" s="142" t="b">
        <f t="shared" si="22"/>
        <v>1</v>
      </c>
      <c r="BA246" s="281">
        <f t="shared" si="18"/>
        <v>239</v>
      </c>
      <c r="BB246" s="91" t="s">
        <v>34</v>
      </c>
    </row>
    <row r="247" spans="1:54" ht="53.25" customHeight="1">
      <c r="A247" s="118" t="str">
        <f t="shared" si="21"/>
        <v/>
      </c>
      <c r="B247" s="139" t="s">
        <v>17719</v>
      </c>
      <c r="C247" s="139" t="s">
        <v>16116</v>
      </c>
      <c r="D247" s="140" t="s">
        <v>16081</v>
      </c>
      <c r="E247" s="155" t="s">
        <v>16104</v>
      </c>
      <c r="F247" s="140" t="s">
        <v>17720</v>
      </c>
      <c r="G247" s="142" t="s">
        <v>17721</v>
      </c>
      <c r="H247" s="143" t="s">
        <v>17722</v>
      </c>
      <c r="I247" s="144" t="s">
        <v>17551</v>
      </c>
      <c r="J247" s="144" t="s">
        <v>17664</v>
      </c>
      <c r="K247" s="145" t="str">
        <f>IFERROR(VLOOKUP([9]サービス一覧!J247,[9]List!$M$3:$N$24,2,FALSE)&amp;"","")</f>
        <v>teruhisa.hirooka</v>
      </c>
      <c r="L247" s="144" t="s">
        <v>16125</v>
      </c>
      <c r="M247" s="144" t="s">
        <v>16113</v>
      </c>
      <c r="N247" s="146" t="s">
        <v>17723</v>
      </c>
      <c r="O247" s="146" t="s">
        <v>17724</v>
      </c>
      <c r="P247" s="146" t="s">
        <v>17725</v>
      </c>
      <c r="Q247" s="146" t="s">
        <v>17726</v>
      </c>
      <c r="R247" s="146" t="s">
        <v>17727</v>
      </c>
      <c r="S247" s="147" t="s">
        <v>17213</v>
      </c>
      <c r="T247" s="146" t="s">
        <v>17323</v>
      </c>
      <c r="U247" s="147" t="s">
        <v>16098</v>
      </c>
      <c r="V247" s="147" t="s">
        <v>16098</v>
      </c>
      <c r="W247" s="142" t="s">
        <v>17728</v>
      </c>
      <c r="X247" s="142" t="s">
        <v>17729</v>
      </c>
      <c r="Y247" s="142"/>
      <c r="Z247" s="148" t="s">
        <v>17730</v>
      </c>
      <c r="AA247" s="149">
        <v>45505</v>
      </c>
      <c r="AB247" s="149" t="s">
        <v>16104</v>
      </c>
      <c r="AC247" s="149"/>
      <c r="AD247" s="149"/>
      <c r="AE247" s="150"/>
      <c r="AF247" s="150"/>
      <c r="AG247" s="150"/>
      <c r="AH247" s="150"/>
      <c r="AI247" s="142" t="s">
        <v>16135</v>
      </c>
      <c r="AJ247" s="151">
        <v>1</v>
      </c>
      <c r="AK247" s="142" t="s">
        <v>16104</v>
      </c>
      <c r="AL247" s="151" t="s">
        <v>16104</v>
      </c>
      <c r="AM247" s="149">
        <v>45674</v>
      </c>
      <c r="AN247" s="154" t="s">
        <v>17731</v>
      </c>
      <c r="AO247" s="160" t="s">
        <v>16403</v>
      </c>
      <c r="AP247" s="154" t="s">
        <v>17732</v>
      </c>
      <c r="AQ247" s="154" t="s">
        <v>16137</v>
      </c>
      <c r="AR247" s="149"/>
      <c r="AS247" s="142" t="s">
        <v>16138</v>
      </c>
      <c r="AT247" s="142" t="s">
        <v>16139</v>
      </c>
      <c r="AU247" s="142"/>
      <c r="AV247" s="149">
        <v>45785</v>
      </c>
      <c r="AW247" s="142"/>
      <c r="AX247" s="149"/>
      <c r="AY247" s="142" t="str">
        <f t="shared" si="20"/>
        <v>OK</v>
      </c>
      <c r="AZ247" s="142" t="b">
        <f t="shared" si="22"/>
        <v>1</v>
      </c>
      <c r="BA247" s="281">
        <f t="shared" si="18"/>
        <v>240</v>
      </c>
      <c r="BB247" s="91" t="s">
        <v>34</v>
      </c>
    </row>
    <row r="248" spans="1:54" ht="53.25" customHeight="1">
      <c r="A248" s="118" t="str">
        <f t="shared" si="21"/>
        <v/>
      </c>
      <c r="B248" s="139" t="s">
        <v>17733</v>
      </c>
      <c r="C248" s="139" t="s">
        <v>16116</v>
      </c>
      <c r="D248" s="140" t="s">
        <v>16081</v>
      </c>
      <c r="E248" s="155" t="s">
        <v>16104</v>
      </c>
      <c r="F248" s="140" t="s">
        <v>16083</v>
      </c>
      <c r="G248" s="142" t="s">
        <v>17734</v>
      </c>
      <c r="H248" s="143" t="s">
        <v>17735</v>
      </c>
      <c r="I248" s="144" t="s">
        <v>17551</v>
      </c>
      <c r="J248" s="144" t="s">
        <v>17664</v>
      </c>
      <c r="K248" s="145" t="str">
        <f>IFERROR(VLOOKUP([9]サービス一覧!J248,[9]List!$M$3:$N$24,2,FALSE)&amp;"","")</f>
        <v>teruhisa.hirooka</v>
      </c>
      <c r="L248" s="144" t="s">
        <v>16125</v>
      </c>
      <c r="M248" s="144" t="s">
        <v>16113</v>
      </c>
      <c r="N248" s="146" t="s">
        <v>17723</v>
      </c>
      <c r="O248" s="146" t="s">
        <v>17736</v>
      </c>
      <c r="P248" s="146" t="s">
        <v>17725</v>
      </c>
      <c r="Q248" s="146" t="s">
        <v>17726</v>
      </c>
      <c r="R248" s="146" t="s">
        <v>17727</v>
      </c>
      <c r="S248" s="147" t="s">
        <v>17213</v>
      </c>
      <c r="T248" s="146" t="s">
        <v>17323</v>
      </c>
      <c r="U248" s="147" t="s">
        <v>16098</v>
      </c>
      <c r="V248" s="147" t="s">
        <v>16098</v>
      </c>
      <c r="W248" s="142" t="s">
        <v>17728</v>
      </c>
      <c r="X248" s="142" t="s">
        <v>17729</v>
      </c>
      <c r="Y248" s="142"/>
      <c r="Z248" s="148" t="s">
        <v>17730</v>
      </c>
      <c r="AA248" s="149">
        <v>45505</v>
      </c>
      <c r="AB248" s="149" t="s">
        <v>16104</v>
      </c>
      <c r="AC248" s="149"/>
      <c r="AD248" s="149"/>
      <c r="AE248" s="150"/>
      <c r="AF248" s="150"/>
      <c r="AG248" s="150"/>
      <c r="AH248" s="150"/>
      <c r="AI248" s="142" t="s">
        <v>16135</v>
      </c>
      <c r="AJ248" s="151">
        <v>1</v>
      </c>
      <c r="AK248" s="142" t="s">
        <v>16104</v>
      </c>
      <c r="AL248" s="151" t="s">
        <v>16104</v>
      </c>
      <c r="AM248" s="149">
        <v>45674</v>
      </c>
      <c r="AN248" s="154" t="s">
        <v>17737</v>
      </c>
      <c r="AO248" s="160" t="s">
        <v>16403</v>
      </c>
      <c r="AP248" s="154" t="s">
        <v>17738</v>
      </c>
      <c r="AQ248" s="154" t="s">
        <v>16137</v>
      </c>
      <c r="AR248" s="149"/>
      <c r="AS248" s="142" t="s">
        <v>16138</v>
      </c>
      <c r="AT248" s="142" t="s">
        <v>16139</v>
      </c>
      <c r="AU248" s="142"/>
      <c r="AV248" s="149">
        <v>45785</v>
      </c>
      <c r="AW248" s="142"/>
      <c r="AX248" s="149"/>
      <c r="AY248" s="142" t="str">
        <f t="shared" si="20"/>
        <v>OK</v>
      </c>
      <c r="AZ248" s="142" t="b">
        <f t="shared" si="22"/>
        <v>1</v>
      </c>
      <c r="BA248" s="281">
        <f t="shared" si="18"/>
        <v>241</v>
      </c>
      <c r="BB248" s="91" t="s">
        <v>34</v>
      </c>
    </row>
    <row r="249" spans="1:54" ht="77.55" customHeight="1">
      <c r="A249" s="118" t="str">
        <f t="shared" si="21"/>
        <v/>
      </c>
      <c r="B249" s="139" t="s">
        <v>17739</v>
      </c>
      <c r="C249" s="139" t="str">
        <f>IF(B249="","-",IF(COUNTIF($B$8:B249,B249)=1,"〇","×"))</f>
        <v>〇</v>
      </c>
      <c r="D249" s="140" t="s">
        <v>16081</v>
      </c>
      <c r="E249" s="155" t="s">
        <v>16102</v>
      </c>
      <c r="F249" s="140" t="s">
        <v>17740</v>
      </c>
      <c r="G249" s="142" t="s">
        <v>17741</v>
      </c>
      <c r="H249" s="143" t="s">
        <v>17742</v>
      </c>
      <c r="I249" s="144" t="s">
        <v>16663</v>
      </c>
      <c r="J249" s="144" t="s">
        <v>16874</v>
      </c>
      <c r="K249" s="145" t="str">
        <f>IFERROR(VLOOKUP([9]サービス一覧!J249,[9]List!$M$3:$N$24,2,FALSE)&amp;"","")</f>
        <v>mika.kishi</v>
      </c>
      <c r="L249" s="144" t="s">
        <v>16125</v>
      </c>
      <c r="M249" s="144" t="s">
        <v>16152</v>
      </c>
      <c r="N249" s="146" t="s">
        <v>17743</v>
      </c>
      <c r="O249" s="146" t="s">
        <v>17744</v>
      </c>
      <c r="P249" s="146" t="s">
        <v>16954</v>
      </c>
      <c r="Q249" s="146" t="s">
        <v>17745</v>
      </c>
      <c r="R249" s="146" t="s">
        <v>17242</v>
      </c>
      <c r="S249" s="147" t="s">
        <v>16095</v>
      </c>
      <c r="T249" s="146" t="s">
        <v>17746</v>
      </c>
      <c r="U249" s="147" t="s">
        <v>16098</v>
      </c>
      <c r="V249" s="147" t="s">
        <v>16116</v>
      </c>
      <c r="W249" s="142" t="s">
        <v>16264</v>
      </c>
      <c r="X249" s="142" t="s">
        <v>17747</v>
      </c>
      <c r="Y249" s="142" t="s">
        <v>17748</v>
      </c>
      <c r="Z249" s="148" t="s">
        <v>17730</v>
      </c>
      <c r="AA249" s="149">
        <v>45523</v>
      </c>
      <c r="AB249" s="149" t="s">
        <v>16104</v>
      </c>
      <c r="AC249" s="149"/>
      <c r="AD249" s="149"/>
      <c r="AE249" s="150"/>
      <c r="AF249" s="150"/>
      <c r="AG249" s="150"/>
      <c r="AH249" s="150" t="s">
        <v>17749</v>
      </c>
      <c r="AI249" s="142" t="s">
        <v>16278</v>
      </c>
      <c r="AJ249" s="151">
        <v>1</v>
      </c>
      <c r="AK249" s="142" t="s">
        <v>16104</v>
      </c>
      <c r="AL249" s="151" t="s">
        <v>16104</v>
      </c>
      <c r="AM249" s="149">
        <v>45674</v>
      </c>
      <c r="AN249" s="154"/>
      <c r="AO249" s="160" t="s">
        <v>16106</v>
      </c>
      <c r="AP249" s="154"/>
      <c r="AQ249" s="154" t="s">
        <v>16137</v>
      </c>
      <c r="AR249" s="149"/>
      <c r="AS249" s="142" t="s">
        <v>16138</v>
      </c>
      <c r="AT249" s="142" t="s">
        <v>16139</v>
      </c>
      <c r="AU249" s="142"/>
      <c r="AV249" s="149">
        <v>45785</v>
      </c>
      <c r="AW249" s="142"/>
      <c r="AX249" s="149"/>
      <c r="AY249" s="142" t="str">
        <f t="shared" si="20"/>
        <v>OK</v>
      </c>
      <c r="AZ249" s="142" t="b">
        <f t="shared" si="22"/>
        <v>1</v>
      </c>
      <c r="BA249" s="281">
        <f t="shared" si="18"/>
        <v>242</v>
      </c>
      <c r="BB249" s="91" t="s">
        <v>34</v>
      </c>
    </row>
    <row r="250" spans="1:54" ht="77.55" customHeight="1">
      <c r="A250" s="118" t="str">
        <f t="shared" si="21"/>
        <v/>
      </c>
      <c r="B250" s="139" t="s">
        <v>17750</v>
      </c>
      <c r="C250" s="139" t="str">
        <f>IF(B250="","-",IF(COUNTIF($B$8:B250,B250)=1,"〇","×"))</f>
        <v>〇</v>
      </c>
      <c r="D250" s="140" t="s">
        <v>16081</v>
      </c>
      <c r="E250" s="155" t="s">
        <v>16102</v>
      </c>
      <c r="F250" s="140" t="s">
        <v>17720</v>
      </c>
      <c r="G250" s="142" t="s">
        <v>17751</v>
      </c>
      <c r="H250" s="143" t="s">
        <v>17752</v>
      </c>
      <c r="I250" s="144" t="s">
        <v>16436</v>
      </c>
      <c r="J250" s="144" t="s">
        <v>16874</v>
      </c>
      <c r="K250" s="145" t="str">
        <f>IFERROR(VLOOKUP([9]サービス一覧!J250,[9]List!$M$3:$N$24,2,FALSE)&amp;"","")</f>
        <v>mika.kishi</v>
      </c>
      <c r="L250" s="144" t="s">
        <v>16125</v>
      </c>
      <c r="M250" s="144" t="s">
        <v>16152</v>
      </c>
      <c r="N250" s="146" t="s">
        <v>17743</v>
      </c>
      <c r="O250" s="146" t="s">
        <v>17753</v>
      </c>
      <c r="P250" s="146" t="s">
        <v>16954</v>
      </c>
      <c r="Q250" s="146" t="s">
        <v>17754</v>
      </c>
      <c r="R250" s="146" t="s">
        <v>17242</v>
      </c>
      <c r="S250" s="147" t="s">
        <v>16095</v>
      </c>
      <c r="T250" s="146" t="s">
        <v>17746</v>
      </c>
      <c r="U250" s="147" t="s">
        <v>16098</v>
      </c>
      <c r="V250" s="147" t="s">
        <v>16116</v>
      </c>
      <c r="W250" s="142" t="s">
        <v>16264</v>
      </c>
      <c r="X250" s="142" t="s">
        <v>17747</v>
      </c>
      <c r="Y250" s="142" t="s">
        <v>17748</v>
      </c>
      <c r="Z250" s="148" t="s">
        <v>17730</v>
      </c>
      <c r="AA250" s="149">
        <v>45523</v>
      </c>
      <c r="AB250" s="149" t="s">
        <v>16104</v>
      </c>
      <c r="AC250" s="149"/>
      <c r="AD250" s="149"/>
      <c r="AE250" s="150"/>
      <c r="AF250" s="150"/>
      <c r="AG250" s="150"/>
      <c r="AH250" s="150" t="s">
        <v>17749</v>
      </c>
      <c r="AI250" s="142" t="s">
        <v>16278</v>
      </c>
      <c r="AJ250" s="151">
        <v>1</v>
      </c>
      <c r="AK250" s="142" t="s">
        <v>16104</v>
      </c>
      <c r="AL250" s="151" t="s">
        <v>16104</v>
      </c>
      <c r="AM250" s="149">
        <v>45674</v>
      </c>
      <c r="AN250" s="154"/>
      <c r="AO250" s="160" t="s">
        <v>16106</v>
      </c>
      <c r="AP250" s="154"/>
      <c r="AQ250" s="154" t="s">
        <v>16137</v>
      </c>
      <c r="AR250" s="149"/>
      <c r="AS250" s="142" t="s">
        <v>16138</v>
      </c>
      <c r="AT250" s="142" t="s">
        <v>16139</v>
      </c>
      <c r="AU250" s="142"/>
      <c r="AV250" s="149">
        <v>45785</v>
      </c>
      <c r="AW250" s="142"/>
      <c r="AX250" s="149"/>
      <c r="AY250" s="142" t="str">
        <f t="shared" si="20"/>
        <v>OK</v>
      </c>
      <c r="AZ250" s="142" t="b">
        <f t="shared" si="22"/>
        <v>1</v>
      </c>
      <c r="BA250" s="281">
        <f t="shared" si="18"/>
        <v>243</v>
      </c>
      <c r="BB250" s="91" t="s">
        <v>34</v>
      </c>
    </row>
    <row r="251" spans="1:54" ht="77.55" customHeight="1">
      <c r="A251" s="118" t="str">
        <f t="shared" si="21"/>
        <v/>
      </c>
      <c r="B251" s="139" t="s">
        <v>17755</v>
      </c>
      <c r="C251" s="139" t="str">
        <f>IF(B251="","-",IF(COUNTIF($B$8:B251,B251)=1,"〇","×"))</f>
        <v>〇</v>
      </c>
      <c r="D251" s="140" t="s">
        <v>16081</v>
      </c>
      <c r="E251" s="155" t="s">
        <v>16102</v>
      </c>
      <c r="F251" s="140" t="s">
        <v>16883</v>
      </c>
      <c r="G251" s="142" t="s">
        <v>17756</v>
      </c>
      <c r="H251" s="143" t="s">
        <v>17757</v>
      </c>
      <c r="I251" s="144" t="s">
        <v>16436</v>
      </c>
      <c r="J251" s="144" t="s">
        <v>16874</v>
      </c>
      <c r="K251" s="145" t="str">
        <f>IFERROR(VLOOKUP([9]サービス一覧!J251,[9]List!$M$3:$N$24,2,FALSE)&amp;"","")</f>
        <v>mika.kishi</v>
      </c>
      <c r="L251" s="144" t="s">
        <v>16125</v>
      </c>
      <c r="M251" s="144" t="s">
        <v>16152</v>
      </c>
      <c r="N251" s="146" t="s">
        <v>17743</v>
      </c>
      <c r="O251" s="146" t="s">
        <v>17758</v>
      </c>
      <c r="P251" s="146" t="s">
        <v>16954</v>
      </c>
      <c r="Q251" s="146" t="s">
        <v>16934</v>
      </c>
      <c r="R251" s="146" t="s">
        <v>17242</v>
      </c>
      <c r="S251" s="147" t="s">
        <v>16095</v>
      </c>
      <c r="T251" s="146" t="s">
        <v>17746</v>
      </c>
      <c r="U251" s="147" t="s">
        <v>16098</v>
      </c>
      <c r="V251" s="147" t="s">
        <v>16116</v>
      </c>
      <c r="W251" s="142" t="s">
        <v>16264</v>
      </c>
      <c r="X251" s="142" t="s">
        <v>17747</v>
      </c>
      <c r="Y251" s="142" t="s">
        <v>17748</v>
      </c>
      <c r="Z251" s="148" t="s">
        <v>17730</v>
      </c>
      <c r="AA251" s="149">
        <v>45523</v>
      </c>
      <c r="AB251" s="149" t="s">
        <v>16104</v>
      </c>
      <c r="AC251" s="149"/>
      <c r="AD251" s="149"/>
      <c r="AE251" s="150"/>
      <c r="AF251" s="150"/>
      <c r="AG251" s="150" t="s">
        <v>17759</v>
      </c>
      <c r="AH251" s="150" t="s">
        <v>17749</v>
      </c>
      <c r="AI251" s="142" t="s">
        <v>16278</v>
      </c>
      <c r="AJ251" s="151">
        <v>1</v>
      </c>
      <c r="AK251" s="142" t="s">
        <v>16104</v>
      </c>
      <c r="AL251" s="151" t="s">
        <v>16104</v>
      </c>
      <c r="AM251" s="149">
        <v>45674</v>
      </c>
      <c r="AN251" s="154"/>
      <c r="AO251" s="160" t="s">
        <v>16106</v>
      </c>
      <c r="AP251" s="154"/>
      <c r="AQ251" s="154" t="s">
        <v>16137</v>
      </c>
      <c r="AR251" s="149"/>
      <c r="AS251" s="142" t="s">
        <v>16138</v>
      </c>
      <c r="AT251" s="142" t="s">
        <v>16139</v>
      </c>
      <c r="AU251" s="142"/>
      <c r="AV251" s="149">
        <v>45785</v>
      </c>
      <c r="AW251" s="142"/>
      <c r="AX251" s="149"/>
      <c r="AY251" s="142" t="str">
        <f t="shared" si="20"/>
        <v>OK</v>
      </c>
      <c r="AZ251" s="142" t="b">
        <f t="shared" si="22"/>
        <v>1</v>
      </c>
      <c r="BA251" s="281">
        <f t="shared" si="18"/>
        <v>244</v>
      </c>
      <c r="BB251" s="91" t="s">
        <v>34</v>
      </c>
    </row>
    <row r="252" spans="1:54" ht="77.55" customHeight="1">
      <c r="A252" s="118" t="str">
        <f t="shared" si="21"/>
        <v/>
      </c>
      <c r="B252" s="139" t="s">
        <v>17760</v>
      </c>
      <c r="C252" s="139" t="str">
        <f>IF(B252="","-",IF(COUNTIF($B$8:B252,B252)=1,"〇","×"))</f>
        <v>〇</v>
      </c>
      <c r="D252" s="140" t="s">
        <v>16081</v>
      </c>
      <c r="E252" s="155" t="s">
        <v>16102</v>
      </c>
      <c r="F252" s="140" t="s">
        <v>16883</v>
      </c>
      <c r="G252" s="142" t="s">
        <v>17761</v>
      </c>
      <c r="H252" s="143" t="s">
        <v>17762</v>
      </c>
      <c r="I252" s="144" t="s">
        <v>16436</v>
      </c>
      <c r="J252" s="144" t="s">
        <v>16874</v>
      </c>
      <c r="K252" s="145" t="str">
        <f>IFERROR(VLOOKUP([9]サービス一覧!J252,[9]List!$M$3:$N$24,2,FALSE)&amp;"","")</f>
        <v>mika.kishi</v>
      </c>
      <c r="L252" s="144" t="s">
        <v>16125</v>
      </c>
      <c r="M252" s="144" t="s">
        <v>16152</v>
      </c>
      <c r="N252" s="146" t="s">
        <v>17743</v>
      </c>
      <c r="O252" s="146" t="s">
        <v>17763</v>
      </c>
      <c r="P252" s="146" t="s">
        <v>16954</v>
      </c>
      <c r="Q252" s="146" t="s">
        <v>17764</v>
      </c>
      <c r="R252" s="146" t="s">
        <v>17242</v>
      </c>
      <c r="S252" s="147" t="s">
        <v>16095</v>
      </c>
      <c r="T252" s="146" t="s">
        <v>17746</v>
      </c>
      <c r="U252" s="147" t="s">
        <v>16098</v>
      </c>
      <c r="V252" s="147" t="s">
        <v>16116</v>
      </c>
      <c r="W252" s="142" t="s">
        <v>16264</v>
      </c>
      <c r="X252" s="142" t="s">
        <v>17747</v>
      </c>
      <c r="Y252" s="142" t="s">
        <v>17748</v>
      </c>
      <c r="Z252" s="148" t="s">
        <v>17730</v>
      </c>
      <c r="AA252" s="149">
        <v>45523</v>
      </c>
      <c r="AB252" s="149" t="s">
        <v>16104</v>
      </c>
      <c r="AC252" s="149"/>
      <c r="AD252" s="149"/>
      <c r="AE252" s="150"/>
      <c r="AF252" s="150"/>
      <c r="AG252" s="150" t="s">
        <v>17759</v>
      </c>
      <c r="AH252" s="150" t="s">
        <v>17749</v>
      </c>
      <c r="AI252" s="142" t="s">
        <v>16278</v>
      </c>
      <c r="AJ252" s="151">
        <v>1</v>
      </c>
      <c r="AK252" s="142" t="s">
        <v>16104</v>
      </c>
      <c r="AL252" s="151" t="s">
        <v>16104</v>
      </c>
      <c r="AM252" s="149">
        <v>45674</v>
      </c>
      <c r="AN252" s="154"/>
      <c r="AO252" s="160" t="s">
        <v>16106</v>
      </c>
      <c r="AP252" s="154"/>
      <c r="AQ252" s="154" t="s">
        <v>16137</v>
      </c>
      <c r="AR252" s="149"/>
      <c r="AS252" s="142" t="s">
        <v>16138</v>
      </c>
      <c r="AT252" s="142" t="s">
        <v>16139</v>
      </c>
      <c r="AU252" s="142"/>
      <c r="AV252" s="149">
        <v>45785</v>
      </c>
      <c r="AW252" s="142"/>
      <c r="AX252" s="149"/>
      <c r="AY252" s="142" t="str">
        <f t="shared" si="20"/>
        <v>OK</v>
      </c>
      <c r="AZ252" s="142" t="b">
        <f t="shared" si="22"/>
        <v>1</v>
      </c>
      <c r="BA252" s="281">
        <f t="shared" si="18"/>
        <v>245</v>
      </c>
      <c r="BB252" s="91" t="s">
        <v>34</v>
      </c>
    </row>
    <row r="253" spans="1:54" ht="77.55" customHeight="1">
      <c r="A253" s="118" t="str">
        <f t="shared" si="21"/>
        <v/>
      </c>
      <c r="B253" s="139" t="s">
        <v>17765</v>
      </c>
      <c r="C253" s="139" t="str">
        <f>IF(B253="","-",IF(COUNTIF($B$8:B253,B253)=1,"〇","×"))</f>
        <v>〇</v>
      </c>
      <c r="D253" s="140" t="s">
        <v>16081</v>
      </c>
      <c r="E253" s="155" t="s">
        <v>16102</v>
      </c>
      <c r="F253" s="140" t="s">
        <v>16083</v>
      </c>
      <c r="G253" s="142" t="s">
        <v>17766</v>
      </c>
      <c r="H253" s="143" t="s">
        <v>17767</v>
      </c>
      <c r="I253" s="144" t="s">
        <v>16436</v>
      </c>
      <c r="J253" s="144" t="s">
        <v>16874</v>
      </c>
      <c r="K253" s="145" t="str">
        <f>IFERROR(VLOOKUP([9]サービス一覧!J253,[9]List!$M$3:$N$24,2,FALSE)&amp;"","")</f>
        <v>mika.kishi</v>
      </c>
      <c r="L253" s="144" t="s">
        <v>16125</v>
      </c>
      <c r="M253" s="144" t="s">
        <v>16152</v>
      </c>
      <c r="N253" s="146" t="s">
        <v>17743</v>
      </c>
      <c r="O253" s="146" t="s">
        <v>17768</v>
      </c>
      <c r="P253" s="146" t="s">
        <v>16954</v>
      </c>
      <c r="Q253" s="146" t="s">
        <v>17769</v>
      </c>
      <c r="R253" s="146" t="s">
        <v>17242</v>
      </c>
      <c r="S253" s="147" t="s">
        <v>16095</v>
      </c>
      <c r="T253" s="146" t="s">
        <v>17746</v>
      </c>
      <c r="U253" s="147" t="s">
        <v>16098</v>
      </c>
      <c r="V253" s="147" t="s">
        <v>16116</v>
      </c>
      <c r="W253" s="142" t="s">
        <v>16264</v>
      </c>
      <c r="X253" s="142" t="s">
        <v>17747</v>
      </c>
      <c r="Y253" s="142" t="s">
        <v>17748</v>
      </c>
      <c r="Z253" s="148" t="s">
        <v>17730</v>
      </c>
      <c r="AA253" s="149">
        <v>45523</v>
      </c>
      <c r="AB253" s="149" t="s">
        <v>16104</v>
      </c>
      <c r="AC253" s="149"/>
      <c r="AD253" s="149"/>
      <c r="AE253" s="150"/>
      <c r="AF253" s="150"/>
      <c r="AG253" s="150" t="s">
        <v>17759</v>
      </c>
      <c r="AH253" s="150" t="s">
        <v>17749</v>
      </c>
      <c r="AI253" s="142" t="s">
        <v>16278</v>
      </c>
      <c r="AJ253" s="151">
        <v>1</v>
      </c>
      <c r="AK253" s="142" t="s">
        <v>16104</v>
      </c>
      <c r="AL253" s="151" t="s">
        <v>16104</v>
      </c>
      <c r="AM253" s="149">
        <v>45674</v>
      </c>
      <c r="AN253" s="154"/>
      <c r="AO253" s="160" t="s">
        <v>16106</v>
      </c>
      <c r="AP253" s="154"/>
      <c r="AQ253" s="154" t="s">
        <v>16137</v>
      </c>
      <c r="AR253" s="149"/>
      <c r="AS253" s="142" t="s">
        <v>16138</v>
      </c>
      <c r="AT253" s="142" t="s">
        <v>16139</v>
      </c>
      <c r="AU253" s="142"/>
      <c r="AV253" s="149">
        <v>45785</v>
      </c>
      <c r="AW253" s="142"/>
      <c r="AX253" s="149"/>
      <c r="AY253" s="142" t="str">
        <f t="shared" si="20"/>
        <v>OK</v>
      </c>
      <c r="AZ253" s="142" t="b">
        <f t="shared" si="22"/>
        <v>1</v>
      </c>
      <c r="BA253" s="281">
        <f t="shared" si="18"/>
        <v>246</v>
      </c>
      <c r="BB253" s="91" t="s">
        <v>34</v>
      </c>
    </row>
    <row r="254" spans="1:54" ht="77.55" customHeight="1">
      <c r="A254" s="118" t="str">
        <f t="shared" si="21"/>
        <v/>
      </c>
      <c r="B254" s="139" t="s">
        <v>17770</v>
      </c>
      <c r="C254" s="139" t="str">
        <f>IF(B254="","-",IF(COUNTIF($B$8:B254,B254)=1,"〇","×"))</f>
        <v>〇</v>
      </c>
      <c r="D254" s="140" t="s">
        <v>16081</v>
      </c>
      <c r="E254" s="155" t="s">
        <v>16102</v>
      </c>
      <c r="F254" s="140" t="s">
        <v>16883</v>
      </c>
      <c r="G254" s="142" t="s">
        <v>17771</v>
      </c>
      <c r="H254" s="142" t="s">
        <v>17772</v>
      </c>
      <c r="I254" s="144" t="s">
        <v>16436</v>
      </c>
      <c r="J254" s="144" t="s">
        <v>16874</v>
      </c>
      <c r="K254" s="145" t="str">
        <f>IFERROR(VLOOKUP([9]サービス一覧!J254,[9]List!$M$3:$N$24,2,FALSE)&amp;"","")</f>
        <v>mika.kishi</v>
      </c>
      <c r="L254" s="144" t="s">
        <v>16125</v>
      </c>
      <c r="M254" s="144" t="s">
        <v>16152</v>
      </c>
      <c r="N254" s="146" t="s">
        <v>17743</v>
      </c>
      <c r="O254" s="146" t="s">
        <v>17744</v>
      </c>
      <c r="P254" s="146" t="s">
        <v>16954</v>
      </c>
      <c r="Q254" s="146" t="s">
        <v>17773</v>
      </c>
      <c r="R254" s="146" t="s">
        <v>17242</v>
      </c>
      <c r="S254" s="147" t="s">
        <v>16095</v>
      </c>
      <c r="T254" s="146" t="s">
        <v>17746</v>
      </c>
      <c r="U254" s="147" t="s">
        <v>16098</v>
      </c>
      <c r="V254" s="147" t="s">
        <v>16116</v>
      </c>
      <c r="W254" s="142" t="s">
        <v>16264</v>
      </c>
      <c r="X254" s="142" t="s">
        <v>17747</v>
      </c>
      <c r="Y254" s="142" t="s">
        <v>17748</v>
      </c>
      <c r="Z254" s="148" t="s">
        <v>17730</v>
      </c>
      <c r="AA254" s="149">
        <v>45523</v>
      </c>
      <c r="AB254" s="149" t="s">
        <v>16104</v>
      </c>
      <c r="AC254" s="149"/>
      <c r="AD254" s="149"/>
      <c r="AE254" s="150"/>
      <c r="AF254" s="150"/>
      <c r="AG254" s="150" t="s">
        <v>17759</v>
      </c>
      <c r="AH254" s="150" t="s">
        <v>17749</v>
      </c>
      <c r="AI254" s="142" t="s">
        <v>16278</v>
      </c>
      <c r="AJ254" s="151">
        <v>1</v>
      </c>
      <c r="AK254" s="142" t="s">
        <v>16104</v>
      </c>
      <c r="AL254" s="151" t="s">
        <v>16104</v>
      </c>
      <c r="AM254" s="149">
        <v>45674</v>
      </c>
      <c r="AN254" s="154"/>
      <c r="AO254" s="160" t="s">
        <v>16106</v>
      </c>
      <c r="AP254" s="154"/>
      <c r="AQ254" s="154" t="s">
        <v>16137</v>
      </c>
      <c r="AR254" s="149"/>
      <c r="AS254" s="142" t="s">
        <v>16138</v>
      </c>
      <c r="AT254" s="142" t="s">
        <v>16139</v>
      </c>
      <c r="AU254" s="142"/>
      <c r="AV254" s="149">
        <v>45785</v>
      </c>
      <c r="AW254" s="142"/>
      <c r="AX254" s="149"/>
      <c r="AY254" s="142" t="str">
        <f t="shared" si="20"/>
        <v>OK</v>
      </c>
      <c r="AZ254" s="142" t="b">
        <f t="shared" si="22"/>
        <v>1</v>
      </c>
      <c r="BA254" s="281">
        <f t="shared" si="18"/>
        <v>247</v>
      </c>
      <c r="BB254" s="91" t="s">
        <v>34</v>
      </c>
    </row>
    <row r="255" spans="1:54" ht="77.55" customHeight="1">
      <c r="A255" s="118" t="str">
        <f t="shared" si="21"/>
        <v/>
      </c>
      <c r="B255" s="139" t="s">
        <v>17774</v>
      </c>
      <c r="C255" s="139" t="str">
        <f>IF(B255="","-",IF(COUNTIF($B$8:B255,B255)=1,"〇","×"))</f>
        <v>〇</v>
      </c>
      <c r="D255" s="140" t="s">
        <v>16081</v>
      </c>
      <c r="E255" s="155" t="s">
        <v>16102</v>
      </c>
      <c r="F255" s="140" t="s">
        <v>16183</v>
      </c>
      <c r="G255" s="142" t="s">
        <v>17775</v>
      </c>
      <c r="H255" s="143" t="s">
        <v>17776</v>
      </c>
      <c r="I255" s="144" t="s">
        <v>16436</v>
      </c>
      <c r="J255" s="144" t="s">
        <v>16874</v>
      </c>
      <c r="K255" s="145" t="str">
        <f>IFERROR(VLOOKUP([9]サービス一覧!J255,[9]List!$M$3:$N$24,2,FALSE)&amp;"","")</f>
        <v>mika.kishi</v>
      </c>
      <c r="L255" s="144" t="s">
        <v>16125</v>
      </c>
      <c r="M255" s="144" t="s">
        <v>16152</v>
      </c>
      <c r="N255" s="146" t="s">
        <v>17743</v>
      </c>
      <c r="O255" s="146" t="s">
        <v>17744</v>
      </c>
      <c r="P255" s="146" t="s">
        <v>16954</v>
      </c>
      <c r="Q255" s="146" t="s">
        <v>17769</v>
      </c>
      <c r="R255" s="146" t="s">
        <v>17242</v>
      </c>
      <c r="S255" s="147" t="s">
        <v>16095</v>
      </c>
      <c r="T255" s="146" t="s">
        <v>17746</v>
      </c>
      <c r="U255" s="147" t="s">
        <v>16098</v>
      </c>
      <c r="V255" s="147" t="s">
        <v>16116</v>
      </c>
      <c r="W255" s="142" t="s">
        <v>16264</v>
      </c>
      <c r="X255" s="142" t="s">
        <v>17747</v>
      </c>
      <c r="Y255" s="142" t="s">
        <v>17748</v>
      </c>
      <c r="Z255" s="148" t="s">
        <v>17730</v>
      </c>
      <c r="AA255" s="149">
        <v>45523</v>
      </c>
      <c r="AB255" s="149" t="s">
        <v>16104</v>
      </c>
      <c r="AC255" s="149"/>
      <c r="AD255" s="149"/>
      <c r="AE255" s="150"/>
      <c r="AF255" s="150"/>
      <c r="AG255" s="150" t="s">
        <v>17759</v>
      </c>
      <c r="AH255" s="150" t="s">
        <v>17749</v>
      </c>
      <c r="AI255" s="142" t="s">
        <v>16278</v>
      </c>
      <c r="AJ255" s="151">
        <v>1</v>
      </c>
      <c r="AK255" s="142" t="s">
        <v>16104</v>
      </c>
      <c r="AL255" s="151" t="s">
        <v>16104</v>
      </c>
      <c r="AM255" s="149">
        <v>45674</v>
      </c>
      <c r="AN255" s="154"/>
      <c r="AO255" s="160" t="s">
        <v>16106</v>
      </c>
      <c r="AP255" s="154"/>
      <c r="AQ255" s="154" t="s">
        <v>16137</v>
      </c>
      <c r="AR255" s="149"/>
      <c r="AS255" s="142" t="s">
        <v>16138</v>
      </c>
      <c r="AT255" s="142" t="s">
        <v>16139</v>
      </c>
      <c r="AU255" s="142"/>
      <c r="AV255" s="149">
        <v>45785</v>
      </c>
      <c r="AW255" s="142"/>
      <c r="AX255" s="149"/>
      <c r="AY255" s="142" t="str">
        <f t="shared" si="20"/>
        <v>OK</v>
      </c>
      <c r="AZ255" s="142" t="b">
        <f t="shared" si="22"/>
        <v>1</v>
      </c>
      <c r="BA255" s="281">
        <f t="shared" si="18"/>
        <v>248</v>
      </c>
      <c r="BB255" s="91" t="s">
        <v>34</v>
      </c>
    </row>
    <row r="256" spans="1:54" ht="77.55" customHeight="1">
      <c r="A256" s="118" t="str">
        <f t="shared" si="21"/>
        <v/>
      </c>
      <c r="B256" s="139" t="s">
        <v>17777</v>
      </c>
      <c r="C256" s="139" t="str">
        <f>IF(B256="","-",IF(COUNTIF($B$8:B256,B256)=1,"〇","×"))</f>
        <v>〇</v>
      </c>
      <c r="D256" s="140" t="s">
        <v>16081</v>
      </c>
      <c r="E256" s="155" t="s">
        <v>16102</v>
      </c>
      <c r="F256" s="140" t="s">
        <v>16183</v>
      </c>
      <c r="G256" s="142" t="s">
        <v>17778</v>
      </c>
      <c r="H256" s="143" t="s">
        <v>17779</v>
      </c>
      <c r="I256" s="144" t="s">
        <v>16436</v>
      </c>
      <c r="J256" s="144" t="s">
        <v>16874</v>
      </c>
      <c r="K256" s="145" t="str">
        <f>IFERROR(VLOOKUP([9]サービス一覧!J256,[9]List!$M$3:$N$24,2,FALSE)&amp;"","")</f>
        <v>mika.kishi</v>
      </c>
      <c r="L256" s="144" t="s">
        <v>16125</v>
      </c>
      <c r="M256" s="144" t="s">
        <v>16152</v>
      </c>
      <c r="N256" s="146" t="s">
        <v>17743</v>
      </c>
      <c r="O256" s="146" t="s">
        <v>17744</v>
      </c>
      <c r="P256" s="146" t="s">
        <v>16954</v>
      </c>
      <c r="Q256" s="146" t="s">
        <v>17769</v>
      </c>
      <c r="R256" s="146" t="s">
        <v>17242</v>
      </c>
      <c r="S256" s="147" t="s">
        <v>16095</v>
      </c>
      <c r="T256" s="146" t="s">
        <v>17746</v>
      </c>
      <c r="U256" s="147" t="s">
        <v>16098</v>
      </c>
      <c r="V256" s="147" t="s">
        <v>16116</v>
      </c>
      <c r="W256" s="142" t="s">
        <v>16264</v>
      </c>
      <c r="X256" s="142" t="s">
        <v>17747</v>
      </c>
      <c r="Y256" s="142" t="s">
        <v>17748</v>
      </c>
      <c r="Z256" s="148" t="s">
        <v>17730</v>
      </c>
      <c r="AA256" s="149">
        <v>45523</v>
      </c>
      <c r="AB256" s="149" t="s">
        <v>16104</v>
      </c>
      <c r="AC256" s="149"/>
      <c r="AD256" s="149"/>
      <c r="AE256" s="150"/>
      <c r="AF256" s="150"/>
      <c r="AG256" s="150" t="s">
        <v>17759</v>
      </c>
      <c r="AH256" s="150" t="s">
        <v>17749</v>
      </c>
      <c r="AI256" s="142" t="s">
        <v>16278</v>
      </c>
      <c r="AJ256" s="151">
        <v>1</v>
      </c>
      <c r="AK256" s="142" t="s">
        <v>16104</v>
      </c>
      <c r="AL256" s="151" t="s">
        <v>16104</v>
      </c>
      <c r="AM256" s="149">
        <v>45674</v>
      </c>
      <c r="AN256" s="154"/>
      <c r="AO256" s="160" t="s">
        <v>16106</v>
      </c>
      <c r="AP256" s="154"/>
      <c r="AQ256" s="154" t="s">
        <v>16137</v>
      </c>
      <c r="AR256" s="149"/>
      <c r="AS256" s="142" t="s">
        <v>16138</v>
      </c>
      <c r="AT256" s="142" t="s">
        <v>16139</v>
      </c>
      <c r="AU256" s="142"/>
      <c r="AV256" s="149">
        <v>45785</v>
      </c>
      <c r="AW256" s="142"/>
      <c r="AX256" s="149"/>
      <c r="AY256" s="142" t="str">
        <f t="shared" si="20"/>
        <v>OK</v>
      </c>
      <c r="AZ256" s="142" t="b">
        <f t="shared" si="22"/>
        <v>1</v>
      </c>
      <c r="BA256" s="281">
        <f t="shared" si="18"/>
        <v>249</v>
      </c>
      <c r="BB256" s="91" t="s">
        <v>34</v>
      </c>
    </row>
    <row r="257" spans="1:54" ht="77.55" customHeight="1">
      <c r="A257" s="118" t="str">
        <f t="shared" si="21"/>
        <v/>
      </c>
      <c r="B257" s="139" t="s">
        <v>17780</v>
      </c>
      <c r="C257" s="139" t="str">
        <f>IF(B257="","-",IF(COUNTIF($B$8:B257,B257)=1,"〇","×"))</f>
        <v>〇</v>
      </c>
      <c r="D257" s="140" t="s">
        <v>16081</v>
      </c>
      <c r="E257" s="155" t="s">
        <v>16102</v>
      </c>
      <c r="F257" s="140" t="s">
        <v>16883</v>
      </c>
      <c r="G257" s="142" t="s">
        <v>17781</v>
      </c>
      <c r="H257" s="143" t="s">
        <v>17782</v>
      </c>
      <c r="I257" s="144" t="s">
        <v>16436</v>
      </c>
      <c r="J257" s="144" t="s">
        <v>16874</v>
      </c>
      <c r="K257" s="145" t="str">
        <f>IFERROR(VLOOKUP([9]サービス一覧!J257,[9]List!$M$3:$N$24,2,FALSE)&amp;"","")</f>
        <v>mika.kishi</v>
      </c>
      <c r="L257" s="144" t="s">
        <v>16125</v>
      </c>
      <c r="M257" s="144" t="s">
        <v>17583</v>
      </c>
      <c r="N257" s="146" t="s">
        <v>17783</v>
      </c>
      <c r="O257" s="146" t="s">
        <v>16954</v>
      </c>
      <c r="P257" s="146" t="s">
        <v>16954</v>
      </c>
      <c r="Q257" s="146" t="s">
        <v>17784</v>
      </c>
      <c r="R257" s="146" t="s">
        <v>17242</v>
      </c>
      <c r="S257" s="147" t="s">
        <v>16095</v>
      </c>
      <c r="T257" s="146" t="s">
        <v>16174</v>
      </c>
      <c r="U257" s="147" t="s">
        <v>16098</v>
      </c>
      <c r="V257" s="147" t="s">
        <v>16116</v>
      </c>
      <c r="W257" s="142" t="s">
        <v>16264</v>
      </c>
      <c r="X257" s="142" t="s">
        <v>17747</v>
      </c>
      <c r="Y257" s="142" t="s">
        <v>17748</v>
      </c>
      <c r="Z257" s="148" t="s">
        <v>17730</v>
      </c>
      <c r="AA257" s="149">
        <v>45523</v>
      </c>
      <c r="AB257" s="149" t="s">
        <v>16104</v>
      </c>
      <c r="AC257" s="149"/>
      <c r="AD257" s="149"/>
      <c r="AE257" s="150"/>
      <c r="AF257" s="150"/>
      <c r="AG257" s="150" t="s">
        <v>17759</v>
      </c>
      <c r="AH257" s="150" t="s">
        <v>17749</v>
      </c>
      <c r="AI257" s="142" t="s">
        <v>16278</v>
      </c>
      <c r="AJ257" s="151">
        <v>1</v>
      </c>
      <c r="AK257" s="142" t="s">
        <v>16104</v>
      </c>
      <c r="AL257" s="151" t="s">
        <v>16104</v>
      </c>
      <c r="AM257" s="149">
        <v>45674</v>
      </c>
      <c r="AN257" s="154"/>
      <c r="AO257" s="160" t="s">
        <v>16106</v>
      </c>
      <c r="AP257" s="154"/>
      <c r="AQ257" s="154" t="s">
        <v>16137</v>
      </c>
      <c r="AR257" s="149"/>
      <c r="AS257" s="142" t="s">
        <v>16138</v>
      </c>
      <c r="AT257" s="142" t="s">
        <v>16139</v>
      </c>
      <c r="AU257" s="142"/>
      <c r="AV257" s="149">
        <v>45785</v>
      </c>
      <c r="AW257" s="142"/>
      <c r="AX257" s="149"/>
      <c r="AY257" s="142" t="str">
        <f t="shared" si="20"/>
        <v>OK</v>
      </c>
      <c r="AZ257" s="142" t="b">
        <f t="shared" si="22"/>
        <v>1</v>
      </c>
      <c r="BA257" s="281">
        <f t="shared" si="18"/>
        <v>250</v>
      </c>
      <c r="BB257" s="91" t="s">
        <v>34</v>
      </c>
    </row>
    <row r="258" spans="1:54" ht="53.25" customHeight="1">
      <c r="A258" s="118" t="str">
        <f t="shared" ca="1" si="21"/>
        <v>サービス停止</v>
      </c>
      <c r="B258" s="139" t="s">
        <v>17785</v>
      </c>
      <c r="C258" s="139" t="str">
        <f>IF(B258="","-",IF(COUNTIF($B$8:B258,B258)=1,"〇","×"))</f>
        <v>〇</v>
      </c>
      <c r="D258" s="140" t="s">
        <v>17786</v>
      </c>
      <c r="E258" s="155" t="s">
        <v>16104</v>
      </c>
      <c r="F258" s="140" t="s">
        <v>17787</v>
      </c>
      <c r="G258" s="142" t="s">
        <v>17788</v>
      </c>
      <c r="H258" s="143" t="s">
        <v>17789</v>
      </c>
      <c r="I258" s="144" t="s">
        <v>17790</v>
      </c>
      <c r="J258" s="144" t="s">
        <v>17791</v>
      </c>
      <c r="K258" s="145" t="str">
        <f>IFERROR(VLOOKUP([9]サービス一覧!J258,[9]List!$M$3:$N$24,2,FALSE)&amp;"","")</f>
        <v/>
      </c>
      <c r="L258" s="144" t="s">
        <v>17308</v>
      </c>
      <c r="M258" s="144" t="s">
        <v>17792</v>
      </c>
      <c r="N258" s="146" t="s">
        <v>16940</v>
      </c>
      <c r="O258" s="146" t="s">
        <v>17793</v>
      </c>
      <c r="P258" s="146" t="s">
        <v>17794</v>
      </c>
      <c r="Q258" s="146" t="s">
        <v>16940</v>
      </c>
      <c r="R258" s="146" t="s">
        <v>16393</v>
      </c>
      <c r="S258" s="147" t="s">
        <v>17313</v>
      </c>
      <c r="T258" s="146" t="s">
        <v>16940</v>
      </c>
      <c r="U258" s="147" t="s">
        <v>16098</v>
      </c>
      <c r="V258" s="147" t="s">
        <v>16098</v>
      </c>
      <c r="W258" s="142" t="s">
        <v>17795</v>
      </c>
      <c r="X258" s="142" t="s">
        <v>17796</v>
      </c>
      <c r="Y258" s="142"/>
      <c r="Z258" s="148" t="str">
        <f t="shared" ref="Z258:Z321" ca="1" si="23">IF(AC258="",IF(AA258="","",IF(TODAY()&gt;=AA258,"サービス開始",IF(TODAY()&lt;AA258,"本稼働前",""))),IF(TODAY()&gt;=AC258,"サービス停止",IF(AA258="","",IF(TODAY()&gt;=AA258,"サービス開始",IF(TODAY()&lt;AA258,"本稼働前","")))))</f>
        <v>サービス停止</v>
      </c>
      <c r="AA258" s="149">
        <v>45536</v>
      </c>
      <c r="AB258" s="149" t="s">
        <v>16104</v>
      </c>
      <c r="AC258" s="149">
        <v>45691</v>
      </c>
      <c r="AD258" s="149" t="s">
        <v>16104</v>
      </c>
      <c r="AE258" s="150"/>
      <c r="AF258" s="150"/>
      <c r="AG258" s="150"/>
      <c r="AH258" s="150"/>
      <c r="AI258" s="142" t="s">
        <v>16135</v>
      </c>
      <c r="AJ258" s="151">
        <v>1</v>
      </c>
      <c r="AK258" s="142" t="s">
        <v>16104</v>
      </c>
      <c r="AL258" s="151" t="s">
        <v>16104</v>
      </c>
      <c r="AM258" s="149">
        <v>45674</v>
      </c>
      <c r="AN258" s="154" t="s">
        <v>17797</v>
      </c>
      <c r="AO258" s="153" t="s">
        <v>16106</v>
      </c>
      <c r="AP258" s="154"/>
      <c r="AQ258" s="154" t="s">
        <v>16137</v>
      </c>
      <c r="AR258" s="149"/>
      <c r="AS258" s="142" t="s">
        <v>16108</v>
      </c>
      <c r="AT258" s="142" t="s">
        <v>16109</v>
      </c>
      <c r="AU258" s="142"/>
      <c r="AV258" s="149">
        <v>45785</v>
      </c>
      <c r="AW258" s="142"/>
      <c r="AX258" s="149"/>
      <c r="AY258" s="142" t="str">
        <f t="shared" ca="1" si="20"/>
        <v>OK</v>
      </c>
      <c r="AZ258" s="142" t="b">
        <f t="shared" si="22"/>
        <v>1</v>
      </c>
      <c r="BA258" s="281">
        <f t="shared" si="18"/>
        <v>251</v>
      </c>
      <c r="BB258" s="91" t="s">
        <v>34</v>
      </c>
    </row>
    <row r="259" spans="1:54" ht="75.599999999999994" customHeight="1">
      <c r="A259" s="118" t="str">
        <f t="shared" ca="1" si="21"/>
        <v/>
      </c>
      <c r="B259" s="139" t="s">
        <v>17798</v>
      </c>
      <c r="C259" s="139" t="str">
        <f>IF(B259="","-",IF(COUNTIF($B$8:B259,B259)=1,"〇","×"))</f>
        <v>〇</v>
      </c>
      <c r="D259" s="140" t="s">
        <v>17799</v>
      </c>
      <c r="E259" s="155" t="s">
        <v>16104</v>
      </c>
      <c r="F259" s="140" t="s">
        <v>17720</v>
      </c>
      <c r="G259" s="142" t="s">
        <v>17800</v>
      </c>
      <c r="H259" s="143" t="s">
        <v>17801</v>
      </c>
      <c r="I259" s="144" t="s">
        <v>16663</v>
      </c>
      <c r="J259" s="144" t="s">
        <v>16871</v>
      </c>
      <c r="K259" s="145" t="str">
        <f>IFERROR(VLOOKUP([9]サービス一覧!J259,[9]List!$M$3:$N$24,2,FALSE)&amp;"","")</f>
        <v>mariko.yoshizawa</v>
      </c>
      <c r="L259" s="144" t="s">
        <v>16393</v>
      </c>
      <c r="M259" s="144" t="s">
        <v>17193</v>
      </c>
      <c r="N259" s="146" t="s">
        <v>17802</v>
      </c>
      <c r="O259" s="146" t="s">
        <v>17803</v>
      </c>
      <c r="P259" s="146" t="s">
        <v>17804</v>
      </c>
      <c r="Q259" s="146" t="s">
        <v>17805</v>
      </c>
      <c r="R259" s="146" t="s">
        <v>16393</v>
      </c>
      <c r="S259" s="147" t="s">
        <v>17806</v>
      </c>
      <c r="T259" s="146" t="s">
        <v>17807</v>
      </c>
      <c r="U259" s="147" t="s">
        <v>16098</v>
      </c>
      <c r="V259" s="147" t="s">
        <v>16116</v>
      </c>
      <c r="W259" s="142" t="s">
        <v>16414</v>
      </c>
      <c r="X259" s="142" t="s">
        <v>17808</v>
      </c>
      <c r="Y259" s="142" t="s">
        <v>17809</v>
      </c>
      <c r="Z259" s="148" t="str">
        <f t="shared" ca="1" si="23"/>
        <v>サービス開始</v>
      </c>
      <c r="AA259" s="149">
        <v>45537</v>
      </c>
      <c r="AB259" s="149" t="s">
        <v>16104</v>
      </c>
      <c r="AC259" s="149"/>
      <c r="AD259" s="149"/>
      <c r="AE259" s="150"/>
      <c r="AF259" s="150"/>
      <c r="AG259" s="150" t="s">
        <v>17810</v>
      </c>
      <c r="AH259" s="150" t="s">
        <v>17811</v>
      </c>
      <c r="AI259" s="142" t="s">
        <v>16414</v>
      </c>
      <c r="AJ259" s="151">
        <v>1</v>
      </c>
      <c r="AK259" s="142" t="s">
        <v>16104</v>
      </c>
      <c r="AL259" s="151" t="s">
        <v>16104</v>
      </c>
      <c r="AM259" s="149">
        <v>45674</v>
      </c>
      <c r="AN259" s="154" t="s">
        <v>17812</v>
      </c>
      <c r="AO259" s="160" t="s">
        <v>16403</v>
      </c>
      <c r="AP259" s="154" t="s">
        <v>17813</v>
      </c>
      <c r="AQ259" s="154" t="s">
        <v>16137</v>
      </c>
      <c r="AR259" s="149"/>
      <c r="AS259" s="142" t="s">
        <v>16138</v>
      </c>
      <c r="AT259" s="142" t="s">
        <v>16139</v>
      </c>
      <c r="AU259" s="142"/>
      <c r="AV259" s="149">
        <v>45785</v>
      </c>
      <c r="AW259" s="142"/>
      <c r="AX259" s="149"/>
      <c r="AY259" s="142" t="str">
        <f t="shared" ca="1" si="20"/>
        <v>OK</v>
      </c>
      <c r="AZ259" s="142" t="b">
        <f t="shared" si="22"/>
        <v>1</v>
      </c>
      <c r="BA259" s="281">
        <f t="shared" si="18"/>
        <v>252</v>
      </c>
      <c r="BB259" s="91" t="s">
        <v>34</v>
      </c>
    </row>
    <row r="260" spans="1:54" ht="75.599999999999994" customHeight="1">
      <c r="A260" s="118" t="str">
        <f t="shared" ca="1" si="21"/>
        <v/>
      </c>
      <c r="B260" s="139" t="s">
        <v>17814</v>
      </c>
      <c r="C260" s="139" t="str">
        <f>IF(B260="","-",IF(COUNTIF($B$8:B260,B260)=1,"〇","×"))</f>
        <v>〇</v>
      </c>
      <c r="D260" s="140" t="s">
        <v>17799</v>
      </c>
      <c r="E260" s="155" t="s">
        <v>16104</v>
      </c>
      <c r="F260" s="140" t="s">
        <v>17720</v>
      </c>
      <c r="G260" s="142" t="s">
        <v>17815</v>
      </c>
      <c r="H260" s="143" t="s">
        <v>17816</v>
      </c>
      <c r="I260" s="144" t="s">
        <v>16663</v>
      </c>
      <c r="J260" s="144" t="s">
        <v>16871</v>
      </c>
      <c r="K260" s="145" t="str">
        <f>IFERROR(VLOOKUP([9]サービス一覧!J260,[9]List!$M$3:$N$24,2,FALSE)&amp;"","")</f>
        <v>mariko.yoshizawa</v>
      </c>
      <c r="L260" s="144" t="s">
        <v>16393</v>
      </c>
      <c r="M260" s="144" t="s">
        <v>17351</v>
      </c>
      <c r="N260" s="146" t="s">
        <v>17817</v>
      </c>
      <c r="O260" s="146" t="s">
        <v>17818</v>
      </c>
      <c r="P260" s="146" t="s">
        <v>17804</v>
      </c>
      <c r="Q260" s="146" t="s">
        <v>17805</v>
      </c>
      <c r="R260" s="146" t="s">
        <v>16393</v>
      </c>
      <c r="S260" s="147" t="s">
        <v>17806</v>
      </c>
      <c r="T260" s="146" t="s">
        <v>17807</v>
      </c>
      <c r="U260" s="147" t="s">
        <v>16098</v>
      </c>
      <c r="V260" s="147" t="s">
        <v>16116</v>
      </c>
      <c r="W260" s="142" t="s">
        <v>16414</v>
      </c>
      <c r="X260" s="142" t="s">
        <v>17808</v>
      </c>
      <c r="Y260" s="142" t="s">
        <v>17809</v>
      </c>
      <c r="Z260" s="148" t="str">
        <f t="shared" ca="1" si="23"/>
        <v>サービス開始</v>
      </c>
      <c r="AA260" s="149">
        <v>45537</v>
      </c>
      <c r="AB260" s="149" t="s">
        <v>16104</v>
      </c>
      <c r="AC260" s="149"/>
      <c r="AD260" s="149"/>
      <c r="AE260" s="150"/>
      <c r="AF260" s="150"/>
      <c r="AG260" s="150" t="s">
        <v>17810</v>
      </c>
      <c r="AH260" s="150" t="s">
        <v>17811</v>
      </c>
      <c r="AI260" s="142" t="s">
        <v>16414</v>
      </c>
      <c r="AJ260" s="151">
        <v>1</v>
      </c>
      <c r="AK260" s="142" t="s">
        <v>16104</v>
      </c>
      <c r="AL260" s="151" t="s">
        <v>16104</v>
      </c>
      <c r="AM260" s="149">
        <v>45674</v>
      </c>
      <c r="AN260" s="154" t="s">
        <v>17819</v>
      </c>
      <c r="AO260" s="160" t="s">
        <v>16403</v>
      </c>
      <c r="AP260" s="154" t="s">
        <v>17813</v>
      </c>
      <c r="AQ260" s="154" t="s">
        <v>16137</v>
      </c>
      <c r="AR260" s="149"/>
      <c r="AS260" s="142" t="s">
        <v>16138</v>
      </c>
      <c r="AT260" s="142" t="s">
        <v>16139</v>
      </c>
      <c r="AU260" s="142"/>
      <c r="AV260" s="149">
        <v>45785</v>
      </c>
      <c r="AW260" s="142"/>
      <c r="AX260" s="149"/>
      <c r="AY260" s="142" t="str">
        <f t="shared" ca="1" si="20"/>
        <v>OK</v>
      </c>
      <c r="AZ260" s="142" t="b">
        <f t="shared" si="22"/>
        <v>1</v>
      </c>
      <c r="BA260" s="281">
        <f t="shared" si="18"/>
        <v>253</v>
      </c>
      <c r="BB260" s="91" t="s">
        <v>34</v>
      </c>
    </row>
    <row r="261" spans="1:54" ht="75.599999999999994" customHeight="1">
      <c r="A261" s="118" t="str">
        <f t="shared" ca="1" si="21"/>
        <v/>
      </c>
      <c r="B261" s="139" t="s">
        <v>17820</v>
      </c>
      <c r="C261" s="139" t="str">
        <f>IF(B261="","-",IF(COUNTIF($B$8:B261,B261)=1,"〇","×"))</f>
        <v>〇</v>
      </c>
      <c r="D261" s="140" t="s">
        <v>17799</v>
      </c>
      <c r="E261" s="155" t="s">
        <v>16104</v>
      </c>
      <c r="F261" s="140" t="s">
        <v>17821</v>
      </c>
      <c r="G261" s="142" t="s">
        <v>17822</v>
      </c>
      <c r="H261" s="143" t="s">
        <v>17823</v>
      </c>
      <c r="I261" s="144" t="s">
        <v>16663</v>
      </c>
      <c r="J261" s="144" t="s">
        <v>16871</v>
      </c>
      <c r="K261" s="145" t="str">
        <f>IFERROR(VLOOKUP([9]サービス一覧!J261,[9]List!$M$3:$N$24,2,FALSE)&amp;"","")</f>
        <v>mariko.yoshizawa</v>
      </c>
      <c r="L261" s="144" t="s">
        <v>16393</v>
      </c>
      <c r="M261" s="144" t="s">
        <v>17193</v>
      </c>
      <c r="N261" s="146" t="s">
        <v>17824</v>
      </c>
      <c r="O261" s="146" t="s">
        <v>17825</v>
      </c>
      <c r="P261" s="146" t="s">
        <v>17804</v>
      </c>
      <c r="Q261" s="146" t="s">
        <v>17826</v>
      </c>
      <c r="R261" s="146" t="s">
        <v>16393</v>
      </c>
      <c r="S261" s="147" t="s">
        <v>17806</v>
      </c>
      <c r="T261" s="146" t="s">
        <v>17827</v>
      </c>
      <c r="U261" s="147" t="s">
        <v>16098</v>
      </c>
      <c r="V261" s="147" t="s">
        <v>16116</v>
      </c>
      <c r="W261" s="142" t="s">
        <v>16414</v>
      </c>
      <c r="X261" s="142" t="s">
        <v>17808</v>
      </c>
      <c r="Y261" s="142" t="s">
        <v>17809</v>
      </c>
      <c r="Z261" s="148" t="str">
        <f t="shared" ca="1" si="23"/>
        <v>サービス開始</v>
      </c>
      <c r="AA261" s="149">
        <v>45537</v>
      </c>
      <c r="AB261" s="149" t="s">
        <v>16104</v>
      </c>
      <c r="AC261" s="149"/>
      <c r="AD261" s="149"/>
      <c r="AE261" s="150"/>
      <c r="AF261" s="150"/>
      <c r="AG261" s="150" t="s">
        <v>17810</v>
      </c>
      <c r="AH261" s="150" t="s">
        <v>17811</v>
      </c>
      <c r="AI261" s="142" t="s">
        <v>16414</v>
      </c>
      <c r="AJ261" s="151">
        <v>1</v>
      </c>
      <c r="AK261" s="142" t="s">
        <v>16104</v>
      </c>
      <c r="AL261" s="151" t="s">
        <v>16104</v>
      </c>
      <c r="AM261" s="149">
        <v>45674</v>
      </c>
      <c r="AN261" s="154" t="s">
        <v>17819</v>
      </c>
      <c r="AO261" s="160" t="s">
        <v>16403</v>
      </c>
      <c r="AP261" s="154" t="s">
        <v>17813</v>
      </c>
      <c r="AQ261" s="154" t="s">
        <v>16137</v>
      </c>
      <c r="AR261" s="149"/>
      <c r="AS261" s="142" t="s">
        <v>16138</v>
      </c>
      <c r="AT261" s="142" t="s">
        <v>16139</v>
      </c>
      <c r="AU261" s="142"/>
      <c r="AV261" s="149">
        <v>45785</v>
      </c>
      <c r="AW261" s="142"/>
      <c r="AX261" s="149"/>
      <c r="AY261" s="142" t="str">
        <f t="shared" ca="1" si="20"/>
        <v>OK</v>
      </c>
      <c r="AZ261" s="142" t="b">
        <f t="shared" si="22"/>
        <v>1</v>
      </c>
      <c r="BA261" s="281">
        <f t="shared" si="18"/>
        <v>254</v>
      </c>
      <c r="BB261" s="91" t="s">
        <v>34</v>
      </c>
    </row>
    <row r="262" spans="1:54" ht="75.599999999999994" customHeight="1">
      <c r="A262" s="118" t="str">
        <f t="shared" ca="1" si="21"/>
        <v/>
      </c>
      <c r="B262" s="139" t="s">
        <v>17828</v>
      </c>
      <c r="C262" s="139" t="str">
        <f>IF(B262="","-",IF(COUNTIF($B$8:B262,B262)=1,"〇","×"))</f>
        <v>〇</v>
      </c>
      <c r="D262" s="140" t="s">
        <v>17799</v>
      </c>
      <c r="E262" s="155" t="s">
        <v>16104</v>
      </c>
      <c r="F262" s="140" t="s">
        <v>17829</v>
      </c>
      <c r="G262" s="142" t="s">
        <v>17830</v>
      </c>
      <c r="H262" s="143" t="s">
        <v>17831</v>
      </c>
      <c r="I262" s="144" t="s">
        <v>16663</v>
      </c>
      <c r="J262" s="144" t="s">
        <v>16871</v>
      </c>
      <c r="K262" s="145" t="str">
        <f>IFERROR(VLOOKUP([9]サービス一覧!J262,[9]List!$M$3:$N$24,2,FALSE)&amp;"","")</f>
        <v>mariko.yoshizawa</v>
      </c>
      <c r="L262" s="144" t="s">
        <v>16393</v>
      </c>
      <c r="M262" s="144" t="s">
        <v>17193</v>
      </c>
      <c r="N262" s="146" t="s">
        <v>17817</v>
      </c>
      <c r="O262" s="146" t="s">
        <v>17832</v>
      </c>
      <c r="P262" s="146" t="s">
        <v>17804</v>
      </c>
      <c r="Q262" s="146" t="s">
        <v>17833</v>
      </c>
      <c r="R262" s="146" t="s">
        <v>16393</v>
      </c>
      <c r="S262" s="147" t="s">
        <v>17806</v>
      </c>
      <c r="T262" s="146" t="s">
        <v>17807</v>
      </c>
      <c r="U262" s="147" t="s">
        <v>16098</v>
      </c>
      <c r="V262" s="147" t="s">
        <v>16116</v>
      </c>
      <c r="W262" s="142" t="s">
        <v>16414</v>
      </c>
      <c r="X262" s="142" t="s">
        <v>17808</v>
      </c>
      <c r="Y262" s="142" t="s">
        <v>17809</v>
      </c>
      <c r="Z262" s="148" t="str">
        <f t="shared" ca="1" si="23"/>
        <v>サービス開始</v>
      </c>
      <c r="AA262" s="149">
        <v>45537</v>
      </c>
      <c r="AB262" s="149" t="s">
        <v>16104</v>
      </c>
      <c r="AC262" s="149"/>
      <c r="AD262" s="149"/>
      <c r="AE262" s="150"/>
      <c r="AF262" s="150"/>
      <c r="AG262" s="150" t="s">
        <v>17810</v>
      </c>
      <c r="AH262" s="150" t="s">
        <v>17811</v>
      </c>
      <c r="AI262" s="142" t="s">
        <v>16414</v>
      </c>
      <c r="AJ262" s="151">
        <v>1</v>
      </c>
      <c r="AK262" s="142" t="s">
        <v>16104</v>
      </c>
      <c r="AL262" s="151" t="s">
        <v>16104</v>
      </c>
      <c r="AM262" s="149">
        <v>45674</v>
      </c>
      <c r="AN262" s="154" t="s">
        <v>17819</v>
      </c>
      <c r="AO262" s="160" t="s">
        <v>16403</v>
      </c>
      <c r="AP262" s="154" t="s">
        <v>17813</v>
      </c>
      <c r="AQ262" s="154" t="s">
        <v>16137</v>
      </c>
      <c r="AR262" s="149"/>
      <c r="AS262" s="142" t="s">
        <v>16138</v>
      </c>
      <c r="AT262" s="142" t="s">
        <v>16139</v>
      </c>
      <c r="AU262" s="142"/>
      <c r="AV262" s="149">
        <v>45785</v>
      </c>
      <c r="AW262" s="142"/>
      <c r="AX262" s="149"/>
      <c r="AY262" s="142" t="str">
        <f t="shared" ca="1" si="20"/>
        <v>OK</v>
      </c>
      <c r="AZ262" s="142" t="b">
        <f t="shared" si="22"/>
        <v>1</v>
      </c>
      <c r="BA262" s="281">
        <f t="shared" si="18"/>
        <v>255</v>
      </c>
      <c r="BB262" s="91" t="s">
        <v>34</v>
      </c>
    </row>
    <row r="263" spans="1:54" ht="75.599999999999994" customHeight="1">
      <c r="A263" s="118" t="str">
        <f t="shared" ca="1" si="21"/>
        <v/>
      </c>
      <c r="B263" s="139" t="s">
        <v>17834</v>
      </c>
      <c r="C263" s="139" t="str">
        <f>IF(B263="","-",IF(COUNTIF($B$8:B263,B263)=1,"〇","×"))</f>
        <v>〇</v>
      </c>
      <c r="D263" s="140" t="s">
        <v>17799</v>
      </c>
      <c r="E263" s="155" t="s">
        <v>16104</v>
      </c>
      <c r="F263" s="140" t="s">
        <v>17740</v>
      </c>
      <c r="G263" s="142" t="s">
        <v>17835</v>
      </c>
      <c r="H263" s="143" t="s">
        <v>17836</v>
      </c>
      <c r="I263" s="144" t="s">
        <v>16663</v>
      </c>
      <c r="J263" s="144" t="s">
        <v>16871</v>
      </c>
      <c r="K263" s="145" t="str">
        <f>IFERROR(VLOOKUP([9]サービス一覧!J263,[9]List!$M$3:$N$24,2,FALSE)&amp;"","")</f>
        <v>mariko.yoshizawa</v>
      </c>
      <c r="L263" s="144" t="s">
        <v>16393</v>
      </c>
      <c r="M263" s="144" t="s">
        <v>17837</v>
      </c>
      <c r="N263" s="146" t="s">
        <v>17838</v>
      </c>
      <c r="O263" s="146" t="s">
        <v>17839</v>
      </c>
      <c r="P263" s="146" t="s">
        <v>17804</v>
      </c>
      <c r="Q263" s="146" t="s">
        <v>17315</v>
      </c>
      <c r="R263" s="146" t="s">
        <v>16393</v>
      </c>
      <c r="S263" s="147" t="s">
        <v>17806</v>
      </c>
      <c r="T263" s="146" t="s">
        <v>17807</v>
      </c>
      <c r="U263" s="147" t="s">
        <v>16098</v>
      </c>
      <c r="V263" s="147" t="s">
        <v>16116</v>
      </c>
      <c r="W263" s="142" t="s">
        <v>16414</v>
      </c>
      <c r="X263" s="142" t="s">
        <v>17808</v>
      </c>
      <c r="Y263" s="142" t="s">
        <v>17809</v>
      </c>
      <c r="Z263" s="148" t="str">
        <f t="shared" ca="1" si="23"/>
        <v>サービス開始</v>
      </c>
      <c r="AA263" s="149">
        <v>45537</v>
      </c>
      <c r="AB263" s="149" t="s">
        <v>16104</v>
      </c>
      <c r="AC263" s="149"/>
      <c r="AD263" s="149"/>
      <c r="AE263" s="150"/>
      <c r="AF263" s="150"/>
      <c r="AG263" s="150" t="s">
        <v>17810</v>
      </c>
      <c r="AH263" s="150" t="s">
        <v>17811</v>
      </c>
      <c r="AI263" s="142" t="s">
        <v>16414</v>
      </c>
      <c r="AJ263" s="151">
        <v>1</v>
      </c>
      <c r="AK263" s="142" t="s">
        <v>16104</v>
      </c>
      <c r="AL263" s="151" t="s">
        <v>16104</v>
      </c>
      <c r="AM263" s="149">
        <v>45674</v>
      </c>
      <c r="AN263" s="154" t="s">
        <v>17819</v>
      </c>
      <c r="AO263" s="160" t="s">
        <v>16403</v>
      </c>
      <c r="AP263" s="154" t="s">
        <v>17813</v>
      </c>
      <c r="AQ263" s="154" t="s">
        <v>16137</v>
      </c>
      <c r="AR263" s="149"/>
      <c r="AS263" s="142" t="s">
        <v>16138</v>
      </c>
      <c r="AT263" s="142" t="s">
        <v>16139</v>
      </c>
      <c r="AU263" s="142"/>
      <c r="AV263" s="149">
        <v>45785</v>
      </c>
      <c r="AW263" s="142"/>
      <c r="AX263" s="149"/>
      <c r="AY263" s="142" t="str">
        <f t="shared" ca="1" si="20"/>
        <v>OK</v>
      </c>
      <c r="AZ263" s="142" t="b">
        <f t="shared" si="22"/>
        <v>1</v>
      </c>
      <c r="BA263" s="281">
        <f t="shared" si="18"/>
        <v>256</v>
      </c>
      <c r="BB263" s="91" t="s">
        <v>34</v>
      </c>
    </row>
    <row r="264" spans="1:54" ht="75.599999999999994" customHeight="1">
      <c r="A264" s="118" t="str">
        <f t="shared" ca="1" si="21"/>
        <v/>
      </c>
      <c r="B264" s="139" t="s">
        <v>17840</v>
      </c>
      <c r="C264" s="139" t="str">
        <f>IF(B264="","-",IF(COUNTIF($B$8:B264,B264)=1,"〇","×"))</f>
        <v>〇</v>
      </c>
      <c r="D264" s="140" t="s">
        <v>17799</v>
      </c>
      <c r="E264" s="155" t="s">
        <v>16104</v>
      </c>
      <c r="F264" s="140" t="s">
        <v>17720</v>
      </c>
      <c r="G264" s="142" t="s">
        <v>17841</v>
      </c>
      <c r="H264" s="143" t="s">
        <v>17842</v>
      </c>
      <c r="I264" s="144" t="s">
        <v>16663</v>
      </c>
      <c r="J264" s="144" t="s">
        <v>16871</v>
      </c>
      <c r="K264" s="145" t="str">
        <f>IFERROR(VLOOKUP([9]サービス一覧!J264,[9]List!$M$3:$N$24,2,FALSE)&amp;"","")</f>
        <v>mariko.yoshizawa</v>
      </c>
      <c r="L264" s="144" t="s">
        <v>16393</v>
      </c>
      <c r="M264" s="144" t="s">
        <v>17837</v>
      </c>
      <c r="N264" s="146" t="s">
        <v>17843</v>
      </c>
      <c r="O264" s="146" t="s">
        <v>17844</v>
      </c>
      <c r="P264" s="146" t="s">
        <v>17804</v>
      </c>
      <c r="Q264" s="146" t="s">
        <v>17845</v>
      </c>
      <c r="R264" s="146" t="s">
        <v>16393</v>
      </c>
      <c r="S264" s="147" t="s">
        <v>17804</v>
      </c>
      <c r="T264" s="146" t="s">
        <v>17807</v>
      </c>
      <c r="U264" s="147" t="s">
        <v>16098</v>
      </c>
      <c r="V264" s="147" t="s">
        <v>16116</v>
      </c>
      <c r="W264" s="142" t="s">
        <v>16414</v>
      </c>
      <c r="X264" s="142" t="s">
        <v>17808</v>
      </c>
      <c r="Y264" s="142" t="s">
        <v>17809</v>
      </c>
      <c r="Z264" s="148" t="str">
        <f t="shared" ca="1" si="23"/>
        <v>サービス開始</v>
      </c>
      <c r="AA264" s="149">
        <v>45537</v>
      </c>
      <c r="AB264" s="149" t="s">
        <v>16104</v>
      </c>
      <c r="AC264" s="149"/>
      <c r="AD264" s="149"/>
      <c r="AE264" s="150"/>
      <c r="AF264" s="150"/>
      <c r="AG264" s="150" t="s">
        <v>17810</v>
      </c>
      <c r="AH264" s="150" t="s">
        <v>17811</v>
      </c>
      <c r="AI264" s="142" t="s">
        <v>16414</v>
      </c>
      <c r="AJ264" s="151">
        <v>1</v>
      </c>
      <c r="AK264" s="142" t="s">
        <v>16104</v>
      </c>
      <c r="AL264" s="151" t="s">
        <v>16104</v>
      </c>
      <c r="AM264" s="149">
        <v>45674</v>
      </c>
      <c r="AN264" s="154" t="s">
        <v>17819</v>
      </c>
      <c r="AO264" s="160" t="s">
        <v>16403</v>
      </c>
      <c r="AP264" s="154" t="s">
        <v>17813</v>
      </c>
      <c r="AQ264" s="154" t="s">
        <v>16137</v>
      </c>
      <c r="AR264" s="149"/>
      <c r="AS264" s="142" t="s">
        <v>16138</v>
      </c>
      <c r="AT264" s="142" t="s">
        <v>16139</v>
      </c>
      <c r="AU264" s="142"/>
      <c r="AV264" s="149">
        <v>45785</v>
      </c>
      <c r="AW264" s="142"/>
      <c r="AX264" s="149"/>
      <c r="AY264" s="142" t="str">
        <f t="shared" ca="1" si="20"/>
        <v>OK</v>
      </c>
      <c r="AZ264" s="142" t="b">
        <f t="shared" si="22"/>
        <v>1</v>
      </c>
      <c r="BA264" s="281">
        <f t="shared" si="18"/>
        <v>257</v>
      </c>
      <c r="BB264" s="91" t="s">
        <v>34</v>
      </c>
    </row>
    <row r="265" spans="1:54" ht="75.599999999999994" customHeight="1">
      <c r="A265" s="118" t="str">
        <f t="shared" ca="1" si="21"/>
        <v/>
      </c>
      <c r="B265" s="139" t="s">
        <v>17846</v>
      </c>
      <c r="C265" s="139" t="str">
        <f>IF(B265="","-",IF(COUNTIF($B$8:B265,B265)=1,"〇","×"))</f>
        <v>〇</v>
      </c>
      <c r="D265" s="140" t="s">
        <v>17799</v>
      </c>
      <c r="E265" s="155" t="s">
        <v>16104</v>
      </c>
      <c r="F265" s="140" t="s">
        <v>17829</v>
      </c>
      <c r="G265" s="142" t="s">
        <v>17847</v>
      </c>
      <c r="H265" s="143" t="s">
        <v>17848</v>
      </c>
      <c r="I265" s="144" t="s">
        <v>16663</v>
      </c>
      <c r="J265" s="144" t="s">
        <v>16871</v>
      </c>
      <c r="K265" s="145" t="str">
        <f>IFERROR(VLOOKUP([9]サービス一覧!J265,[9]List!$M$3:$N$24,2,FALSE)&amp;"","")</f>
        <v>mariko.yoshizawa</v>
      </c>
      <c r="L265" s="144" t="s">
        <v>16393</v>
      </c>
      <c r="M265" s="144" t="s">
        <v>17849</v>
      </c>
      <c r="N265" s="146" t="s">
        <v>17850</v>
      </c>
      <c r="O265" s="146" t="s">
        <v>17804</v>
      </c>
      <c r="P265" s="146" t="s">
        <v>17804</v>
      </c>
      <c r="Q265" s="146" t="s">
        <v>17851</v>
      </c>
      <c r="R265" s="146" t="s">
        <v>16393</v>
      </c>
      <c r="S265" s="147" t="s">
        <v>17806</v>
      </c>
      <c r="T265" s="146" t="s">
        <v>17807</v>
      </c>
      <c r="U265" s="147" t="s">
        <v>16098</v>
      </c>
      <c r="V265" s="147" t="s">
        <v>16116</v>
      </c>
      <c r="W265" s="142" t="s">
        <v>16414</v>
      </c>
      <c r="X265" s="142" t="s">
        <v>17808</v>
      </c>
      <c r="Y265" s="142" t="s">
        <v>17809</v>
      </c>
      <c r="Z265" s="148" t="str">
        <f t="shared" ca="1" si="23"/>
        <v>サービス開始</v>
      </c>
      <c r="AA265" s="149">
        <v>45537</v>
      </c>
      <c r="AB265" s="149" t="s">
        <v>16104</v>
      </c>
      <c r="AC265" s="149"/>
      <c r="AD265" s="149"/>
      <c r="AE265" s="150"/>
      <c r="AF265" s="150"/>
      <c r="AG265" s="150" t="s">
        <v>17810</v>
      </c>
      <c r="AH265" s="150" t="s">
        <v>17811</v>
      </c>
      <c r="AI265" s="142" t="s">
        <v>16414</v>
      </c>
      <c r="AJ265" s="151">
        <v>1</v>
      </c>
      <c r="AK265" s="142" t="s">
        <v>16104</v>
      </c>
      <c r="AL265" s="151" t="s">
        <v>16104</v>
      </c>
      <c r="AM265" s="149">
        <v>45674</v>
      </c>
      <c r="AN265" s="154" t="s">
        <v>17819</v>
      </c>
      <c r="AO265" s="160" t="s">
        <v>16403</v>
      </c>
      <c r="AP265" s="154" t="s">
        <v>17813</v>
      </c>
      <c r="AQ265" s="154" t="s">
        <v>16137</v>
      </c>
      <c r="AR265" s="149"/>
      <c r="AS265" s="142" t="s">
        <v>16138</v>
      </c>
      <c r="AT265" s="142" t="s">
        <v>16139</v>
      </c>
      <c r="AU265" s="142"/>
      <c r="AV265" s="149">
        <v>45785</v>
      </c>
      <c r="AW265" s="142"/>
      <c r="AX265" s="149"/>
      <c r="AY265" s="142" t="str">
        <f t="shared" ca="1" si="20"/>
        <v>OK</v>
      </c>
      <c r="AZ265" s="142" t="b">
        <f t="shared" si="22"/>
        <v>1</v>
      </c>
      <c r="BA265" s="281">
        <f t="shared" ref="BA265:BA328" si="24">ROW()-7</f>
        <v>258</v>
      </c>
      <c r="BB265" s="91" t="s">
        <v>34</v>
      </c>
    </row>
    <row r="266" spans="1:54" ht="75.599999999999994" customHeight="1">
      <c r="A266" s="118" t="str">
        <f t="shared" ca="1" si="21"/>
        <v/>
      </c>
      <c r="B266" s="139" t="s">
        <v>17852</v>
      </c>
      <c r="C266" s="139" t="str">
        <f>IF(B266="","-",IF(COUNTIF($B$8:B266,B266)=1,"〇","×"))</f>
        <v>〇</v>
      </c>
      <c r="D266" s="140" t="s">
        <v>17853</v>
      </c>
      <c r="E266" s="155" t="s">
        <v>16104</v>
      </c>
      <c r="F266" s="140" t="s">
        <v>17854</v>
      </c>
      <c r="G266" s="142" t="s">
        <v>17855</v>
      </c>
      <c r="H266" s="143" t="s">
        <v>17856</v>
      </c>
      <c r="I266" s="144" t="s">
        <v>17857</v>
      </c>
      <c r="J266" s="144" t="s">
        <v>17858</v>
      </c>
      <c r="K266" s="145" t="str">
        <f>IFERROR(VLOOKUP([9]サービス一覧!J266,[9]List!$M$3:$N$24,2,FALSE)&amp;"","")</f>
        <v>mariko.yoshizawa</v>
      </c>
      <c r="L266" s="144" t="s">
        <v>17794</v>
      </c>
      <c r="M266" s="144" t="s">
        <v>17859</v>
      </c>
      <c r="N266" s="146" t="s">
        <v>17860</v>
      </c>
      <c r="O266" s="146" t="s">
        <v>17861</v>
      </c>
      <c r="P266" s="146" t="s">
        <v>17862</v>
      </c>
      <c r="Q266" s="146" t="s">
        <v>17863</v>
      </c>
      <c r="R266" s="146" t="s">
        <v>16393</v>
      </c>
      <c r="S266" s="147" t="s">
        <v>17864</v>
      </c>
      <c r="T266" s="146" t="s">
        <v>17865</v>
      </c>
      <c r="U266" s="147" t="s">
        <v>16098</v>
      </c>
      <c r="V266" s="147" t="s">
        <v>16116</v>
      </c>
      <c r="W266" s="142" t="s">
        <v>16414</v>
      </c>
      <c r="X266" s="142" t="s">
        <v>17808</v>
      </c>
      <c r="Y266" s="142" t="s">
        <v>17809</v>
      </c>
      <c r="Z266" s="148" t="str">
        <f t="shared" ca="1" si="23"/>
        <v>サービス開始</v>
      </c>
      <c r="AA266" s="149">
        <v>45537</v>
      </c>
      <c r="AB266" s="149" t="s">
        <v>16104</v>
      </c>
      <c r="AC266" s="149"/>
      <c r="AD266" s="149"/>
      <c r="AE266" s="150"/>
      <c r="AF266" s="150"/>
      <c r="AG266" s="150" t="s">
        <v>17810</v>
      </c>
      <c r="AH266" s="150" t="s">
        <v>17811</v>
      </c>
      <c r="AI266" s="142" t="s">
        <v>16414</v>
      </c>
      <c r="AJ266" s="151">
        <v>1</v>
      </c>
      <c r="AK266" s="142" t="s">
        <v>16104</v>
      </c>
      <c r="AL266" s="151" t="s">
        <v>16104</v>
      </c>
      <c r="AM266" s="149">
        <v>45674</v>
      </c>
      <c r="AN266" s="154" t="s">
        <v>17866</v>
      </c>
      <c r="AO266" s="160" t="s">
        <v>16403</v>
      </c>
      <c r="AP266" s="154" t="s">
        <v>17813</v>
      </c>
      <c r="AQ266" s="154" t="s">
        <v>16107</v>
      </c>
      <c r="AR266" s="149"/>
      <c r="AS266" s="142" t="s">
        <v>16138</v>
      </c>
      <c r="AT266" s="142" t="s">
        <v>16139</v>
      </c>
      <c r="AU266" s="142"/>
      <c r="AV266" s="149">
        <v>45785</v>
      </c>
      <c r="AW266" s="142"/>
      <c r="AX266" s="149"/>
      <c r="AY266" s="142" t="str">
        <f t="shared" ca="1" si="20"/>
        <v>OK</v>
      </c>
      <c r="AZ266" s="142" t="b">
        <f t="shared" si="22"/>
        <v>1</v>
      </c>
      <c r="BA266" s="281">
        <f t="shared" si="24"/>
        <v>259</v>
      </c>
      <c r="BB266" s="91" t="s">
        <v>34</v>
      </c>
    </row>
    <row r="267" spans="1:54" ht="53.25" customHeight="1">
      <c r="A267" s="118" t="str">
        <f t="shared" ca="1" si="21"/>
        <v/>
      </c>
      <c r="B267" s="139" t="s">
        <v>17867</v>
      </c>
      <c r="C267" s="139" t="str">
        <f>IF(B267="","-",IF(COUNTIF($B$8:B267,B267)=1,"〇","×"))</f>
        <v>〇</v>
      </c>
      <c r="D267" s="140" t="s">
        <v>16081</v>
      </c>
      <c r="E267" s="155" t="s">
        <v>16102</v>
      </c>
      <c r="F267" s="140" t="s">
        <v>17868</v>
      </c>
      <c r="G267" s="192" t="s">
        <v>17869</v>
      </c>
      <c r="H267" s="193" t="s">
        <v>17870</v>
      </c>
      <c r="I267" s="194" t="s">
        <v>16663</v>
      </c>
      <c r="J267" s="195" t="s">
        <v>16454</v>
      </c>
      <c r="K267" s="145" t="str">
        <f>IFERROR(VLOOKUP([9]サービス一覧!J267,[9]List!$M$3:$N$24,2,FALSE)&amp;"","")</f>
        <v>hiroshi.a.harashima</v>
      </c>
      <c r="L267" s="144" t="s">
        <v>17794</v>
      </c>
      <c r="M267" s="140" t="s">
        <v>17208</v>
      </c>
      <c r="N267" s="146" t="s">
        <v>17871</v>
      </c>
      <c r="O267" s="146" t="s">
        <v>17872</v>
      </c>
      <c r="P267" s="146" t="s">
        <v>17862</v>
      </c>
      <c r="Q267" s="146" t="s">
        <v>17873</v>
      </c>
      <c r="R267" s="146" t="s">
        <v>17874</v>
      </c>
      <c r="S267" s="147" t="s">
        <v>16095</v>
      </c>
      <c r="T267" s="146" t="s">
        <v>16934</v>
      </c>
      <c r="U267" s="147" t="s">
        <v>16098</v>
      </c>
      <c r="V267" s="147" t="s">
        <v>16116</v>
      </c>
      <c r="W267" s="142" t="s">
        <v>17875</v>
      </c>
      <c r="X267" s="142" t="s">
        <v>17876</v>
      </c>
      <c r="Y267" s="142"/>
      <c r="Z267" s="148" t="str">
        <f t="shared" ca="1" si="23"/>
        <v>サービス開始</v>
      </c>
      <c r="AA267" s="149">
        <v>45566</v>
      </c>
      <c r="AB267" s="149" t="s">
        <v>16104</v>
      </c>
      <c r="AC267" s="149"/>
      <c r="AD267" s="149"/>
      <c r="AE267" s="150"/>
      <c r="AF267" s="150"/>
      <c r="AG267" s="150"/>
      <c r="AH267" s="150"/>
      <c r="AI267" s="142" t="s">
        <v>16135</v>
      </c>
      <c r="AJ267" s="151">
        <v>1</v>
      </c>
      <c r="AK267" s="142" t="s">
        <v>16104</v>
      </c>
      <c r="AL267" s="151" t="s">
        <v>16104</v>
      </c>
      <c r="AM267" s="149">
        <v>45674</v>
      </c>
      <c r="AN267" s="154" t="s">
        <v>17877</v>
      </c>
      <c r="AO267" s="160" t="s">
        <v>16106</v>
      </c>
      <c r="AP267" s="154"/>
      <c r="AQ267" s="154"/>
      <c r="AR267" s="149"/>
      <c r="AS267" s="142" t="s">
        <v>17878</v>
      </c>
      <c r="AT267" s="142" t="s">
        <v>17879</v>
      </c>
      <c r="AU267" s="142"/>
      <c r="AV267" s="149">
        <v>45785</v>
      </c>
      <c r="AW267" s="142"/>
      <c r="AX267" s="149">
        <v>45786</v>
      </c>
      <c r="AY267" s="142" t="str">
        <f t="shared" ca="1" si="20"/>
        <v>OK</v>
      </c>
      <c r="AZ267" s="142" t="b">
        <f t="shared" si="22"/>
        <v>1</v>
      </c>
      <c r="BA267" s="281">
        <f t="shared" si="24"/>
        <v>260</v>
      </c>
      <c r="BB267" s="91" t="s">
        <v>34</v>
      </c>
    </row>
    <row r="268" spans="1:54" ht="53.25" customHeight="1">
      <c r="A268" s="118" t="str">
        <f t="shared" ca="1" si="21"/>
        <v>サービス停止</v>
      </c>
      <c r="B268" s="139" t="s">
        <v>3778</v>
      </c>
      <c r="C268" s="139" t="str">
        <f>IF(B268="","-",IF(COUNTIF($B$8:B268,B268)=1,"〇","×"))</f>
        <v>〇</v>
      </c>
      <c r="D268" s="140" t="s">
        <v>16081</v>
      </c>
      <c r="E268" s="155" t="s">
        <v>16102</v>
      </c>
      <c r="F268" s="140" t="s">
        <v>17868</v>
      </c>
      <c r="G268" s="192" t="s">
        <v>17880</v>
      </c>
      <c r="H268" s="193" t="s">
        <v>17881</v>
      </c>
      <c r="I268" s="144" t="s">
        <v>16722</v>
      </c>
      <c r="J268" s="140" t="s">
        <v>65</v>
      </c>
      <c r="K268" s="145" t="str">
        <f>IFERROR(VLOOKUP([9]サービス一覧!J268,[9]List!$M$3:$N$24,2,FALSE)&amp;"","")</f>
        <v>shigeki.ohtake</v>
      </c>
      <c r="L268" s="144" t="s">
        <v>17794</v>
      </c>
      <c r="M268" s="140" t="s">
        <v>17849</v>
      </c>
      <c r="N268" s="146" t="s">
        <v>17882</v>
      </c>
      <c r="O268" s="146" t="s">
        <v>17883</v>
      </c>
      <c r="P268" s="146" t="s">
        <v>17862</v>
      </c>
      <c r="Q268" s="146" t="s">
        <v>17884</v>
      </c>
      <c r="R268" s="146" t="s">
        <v>17874</v>
      </c>
      <c r="S268" s="147" t="s">
        <v>16095</v>
      </c>
      <c r="T268" s="146" t="s">
        <v>16934</v>
      </c>
      <c r="U268" s="147" t="s">
        <v>16098</v>
      </c>
      <c r="V268" s="147" t="s">
        <v>16098</v>
      </c>
      <c r="W268" s="142" t="s">
        <v>17875</v>
      </c>
      <c r="X268" s="142" t="s">
        <v>17885</v>
      </c>
      <c r="Y268" s="142"/>
      <c r="Z268" s="148" t="str">
        <f t="shared" ca="1" si="23"/>
        <v>サービス停止</v>
      </c>
      <c r="AA268" s="149">
        <v>45653</v>
      </c>
      <c r="AB268" s="149" t="s">
        <v>16104</v>
      </c>
      <c r="AC268" s="149">
        <v>46081</v>
      </c>
      <c r="AD268" s="149" t="s">
        <v>16104</v>
      </c>
      <c r="AE268" s="150" t="s">
        <v>17886</v>
      </c>
      <c r="AF268" s="150"/>
      <c r="AG268" s="150"/>
      <c r="AH268" s="150"/>
      <c r="AI268" s="142" t="s">
        <v>16135</v>
      </c>
      <c r="AJ268" s="151">
        <v>1</v>
      </c>
      <c r="AK268" s="142" t="s">
        <v>16104</v>
      </c>
      <c r="AL268" s="151" t="s">
        <v>16104</v>
      </c>
      <c r="AM268" s="149">
        <v>45674</v>
      </c>
      <c r="AN268" s="154" t="s">
        <v>17887</v>
      </c>
      <c r="AO268" s="160" t="s">
        <v>16419</v>
      </c>
      <c r="AP268" s="154" t="s">
        <v>17888</v>
      </c>
      <c r="AQ268" s="154"/>
      <c r="AR268" s="149"/>
      <c r="AS268" s="142" t="s">
        <v>17878</v>
      </c>
      <c r="AT268" s="142" t="s">
        <v>17879</v>
      </c>
      <c r="AU268" s="142"/>
      <c r="AV268" s="149">
        <v>45785</v>
      </c>
      <c r="AW268" s="142"/>
      <c r="AX268" s="149">
        <v>45786</v>
      </c>
      <c r="AY268" s="142" t="str">
        <f t="shared" ca="1" si="20"/>
        <v>OK</v>
      </c>
      <c r="AZ268" s="142" t="b">
        <f t="shared" si="22"/>
        <v>1</v>
      </c>
      <c r="BA268" s="281">
        <f t="shared" si="24"/>
        <v>261</v>
      </c>
      <c r="BB268" s="91" t="s">
        <v>34</v>
      </c>
    </row>
    <row r="269" spans="1:54" ht="53.25" customHeight="1">
      <c r="A269" s="118" t="str">
        <f t="shared" ca="1" si="21"/>
        <v>サービス停止</v>
      </c>
      <c r="B269" s="139" t="s">
        <v>17889</v>
      </c>
      <c r="C269" s="139" t="str">
        <f>IF(B269="","-",IF(COUNTIF($B$8:B269,B269)=1,"〇","×"))</f>
        <v>〇</v>
      </c>
      <c r="D269" s="140" t="s">
        <v>16081</v>
      </c>
      <c r="E269" s="155" t="s">
        <v>16102</v>
      </c>
      <c r="F269" s="140" t="s">
        <v>17868</v>
      </c>
      <c r="G269" s="192" t="s">
        <v>17890</v>
      </c>
      <c r="H269" s="193" t="s">
        <v>17891</v>
      </c>
      <c r="I269" s="144" t="s">
        <v>16206</v>
      </c>
      <c r="J269" s="140" t="s">
        <v>17892</v>
      </c>
      <c r="K269" s="145" t="str">
        <f>IFERROR(VLOOKUP([9]サービス一覧!J269,[9]List!$M$3:$N$24,2,FALSE)&amp;"","")</f>
        <v/>
      </c>
      <c r="L269" s="144" t="s">
        <v>17794</v>
      </c>
      <c r="M269" s="140" t="s">
        <v>17351</v>
      </c>
      <c r="N269" s="146" t="s">
        <v>16934</v>
      </c>
      <c r="O269" s="146" t="s">
        <v>17108</v>
      </c>
      <c r="P269" s="146" t="s">
        <v>17862</v>
      </c>
      <c r="Q269" s="146" t="s">
        <v>16934</v>
      </c>
      <c r="R269" s="146" t="s">
        <v>17874</v>
      </c>
      <c r="S269" s="147" t="s">
        <v>16095</v>
      </c>
      <c r="T269" s="146" t="s">
        <v>17893</v>
      </c>
      <c r="U269" s="147" t="s">
        <v>16098</v>
      </c>
      <c r="V269" s="147" t="s">
        <v>16116</v>
      </c>
      <c r="W269" s="142" t="s">
        <v>17875</v>
      </c>
      <c r="X269" s="142" t="s">
        <v>17894</v>
      </c>
      <c r="Y269" s="142"/>
      <c r="Z269" s="148" t="str">
        <f t="shared" ca="1" si="23"/>
        <v>サービス停止</v>
      </c>
      <c r="AA269" s="149">
        <v>45627</v>
      </c>
      <c r="AB269" s="149" t="s">
        <v>16104</v>
      </c>
      <c r="AC269" s="149">
        <v>45991</v>
      </c>
      <c r="AD269" s="149" t="s">
        <v>16104</v>
      </c>
      <c r="AE269" s="150" t="s">
        <v>17895</v>
      </c>
      <c r="AF269" s="150"/>
      <c r="AG269" s="150"/>
      <c r="AH269" s="150"/>
      <c r="AI269" s="142" t="s">
        <v>16135</v>
      </c>
      <c r="AJ269" s="151">
        <v>1</v>
      </c>
      <c r="AK269" s="142" t="s">
        <v>16104</v>
      </c>
      <c r="AL269" s="151" t="s">
        <v>16104</v>
      </c>
      <c r="AM269" s="149">
        <v>45674</v>
      </c>
      <c r="AN269" s="154" t="s">
        <v>17896</v>
      </c>
      <c r="AO269" s="153" t="s">
        <v>16106</v>
      </c>
      <c r="AP269" s="154"/>
      <c r="AQ269" s="154"/>
      <c r="AR269" s="149"/>
      <c r="AS269" s="142" t="s">
        <v>17878</v>
      </c>
      <c r="AT269" s="142" t="s">
        <v>17879</v>
      </c>
      <c r="AU269" s="142"/>
      <c r="AV269" s="149">
        <v>45785</v>
      </c>
      <c r="AW269" s="142"/>
      <c r="AX269" s="149">
        <v>45786</v>
      </c>
      <c r="AY269" s="142" t="str">
        <f t="shared" ca="1" si="20"/>
        <v>OK</v>
      </c>
      <c r="AZ269" s="142" t="b">
        <f t="shared" si="22"/>
        <v>1</v>
      </c>
      <c r="BA269" s="281">
        <f t="shared" si="24"/>
        <v>262</v>
      </c>
      <c r="BB269" s="91" t="s">
        <v>34</v>
      </c>
    </row>
    <row r="270" spans="1:54" ht="53.25" customHeight="1">
      <c r="A270" s="118" t="str">
        <f t="shared" ca="1" si="21"/>
        <v>サービス停止</v>
      </c>
      <c r="B270" s="139" t="s">
        <v>17897</v>
      </c>
      <c r="C270" s="139" t="str">
        <f>IF(B270="","-",IF(COUNTIF($B$8:B270,B270)=1,"〇","×"))</f>
        <v>〇</v>
      </c>
      <c r="D270" s="140" t="s">
        <v>16081</v>
      </c>
      <c r="E270" s="155" t="s">
        <v>16102</v>
      </c>
      <c r="F270" s="140" t="s">
        <v>17868</v>
      </c>
      <c r="G270" s="192" t="s">
        <v>17898</v>
      </c>
      <c r="H270" s="193" t="s">
        <v>17899</v>
      </c>
      <c r="I270" s="144" t="s">
        <v>16206</v>
      </c>
      <c r="J270" s="140" t="s">
        <v>17892</v>
      </c>
      <c r="K270" s="145" t="str">
        <f>IFERROR(VLOOKUP([9]サービス一覧!J270,[9]List!$M$3:$N$24,2,FALSE)&amp;"","")</f>
        <v/>
      </c>
      <c r="L270" s="144" t="s">
        <v>17794</v>
      </c>
      <c r="M270" s="140" t="s">
        <v>17193</v>
      </c>
      <c r="N270" s="146" t="s">
        <v>17900</v>
      </c>
      <c r="O270" s="146" t="s">
        <v>17901</v>
      </c>
      <c r="P270" s="146" t="s">
        <v>17862</v>
      </c>
      <c r="Q270" s="146" t="s">
        <v>17884</v>
      </c>
      <c r="R270" s="146" t="s">
        <v>17874</v>
      </c>
      <c r="S270" s="147" t="s">
        <v>16095</v>
      </c>
      <c r="T270" s="146" t="s">
        <v>17902</v>
      </c>
      <c r="U270" s="147" t="s">
        <v>16098</v>
      </c>
      <c r="V270" s="147" t="s">
        <v>16116</v>
      </c>
      <c r="W270" s="142" t="s">
        <v>17903</v>
      </c>
      <c r="X270" s="142" t="s">
        <v>17904</v>
      </c>
      <c r="Y270" s="142"/>
      <c r="Z270" s="148" t="str">
        <f t="shared" ca="1" si="23"/>
        <v>サービス停止</v>
      </c>
      <c r="AA270" s="149">
        <v>45642</v>
      </c>
      <c r="AB270" s="149" t="s">
        <v>16104</v>
      </c>
      <c r="AC270" s="149">
        <v>45991</v>
      </c>
      <c r="AD270" s="149" t="s">
        <v>16104</v>
      </c>
      <c r="AE270" s="150" t="s">
        <v>17905</v>
      </c>
      <c r="AF270" s="150"/>
      <c r="AG270" s="150"/>
      <c r="AH270" s="150"/>
      <c r="AI270" s="142" t="s">
        <v>16135</v>
      </c>
      <c r="AJ270" s="151">
        <v>1</v>
      </c>
      <c r="AK270" s="142" t="s">
        <v>16104</v>
      </c>
      <c r="AL270" s="151" t="s">
        <v>16104</v>
      </c>
      <c r="AM270" s="149">
        <v>45674</v>
      </c>
      <c r="AN270" s="154" t="s">
        <v>17906</v>
      </c>
      <c r="AO270" s="153" t="s">
        <v>16106</v>
      </c>
      <c r="AP270" s="154"/>
      <c r="AQ270" s="154"/>
      <c r="AR270" s="149"/>
      <c r="AS270" s="142" t="s">
        <v>17878</v>
      </c>
      <c r="AT270" s="142" t="s">
        <v>17879</v>
      </c>
      <c r="AU270" s="142"/>
      <c r="AV270" s="149">
        <v>45785</v>
      </c>
      <c r="AW270" s="142"/>
      <c r="AX270" s="149">
        <v>45786</v>
      </c>
      <c r="AY270" s="142" t="str">
        <f t="shared" ca="1" si="20"/>
        <v>OK</v>
      </c>
      <c r="AZ270" s="142" t="b">
        <f t="shared" si="22"/>
        <v>1</v>
      </c>
      <c r="BA270" s="281">
        <f t="shared" si="24"/>
        <v>263</v>
      </c>
      <c r="BB270" s="91" t="s">
        <v>34</v>
      </c>
    </row>
    <row r="271" spans="1:54" ht="45">
      <c r="A271" s="118" t="str">
        <f t="shared" ca="1" si="21"/>
        <v>サービス停止</v>
      </c>
      <c r="B271" s="139" t="s">
        <v>17907</v>
      </c>
      <c r="C271" s="139" t="str">
        <f>IF(B271="","-",IF(COUNTIF($B$8:B271,B271)=1,"〇","×"))</f>
        <v>〇</v>
      </c>
      <c r="D271" s="140" t="s">
        <v>16081</v>
      </c>
      <c r="E271" s="155" t="s">
        <v>16102</v>
      </c>
      <c r="F271" s="140" t="s">
        <v>17868</v>
      </c>
      <c r="G271" s="192" t="s">
        <v>17908</v>
      </c>
      <c r="H271" s="193" t="s">
        <v>17909</v>
      </c>
      <c r="I271" s="144" t="s">
        <v>16086</v>
      </c>
      <c r="J271" s="140" t="s">
        <v>16865</v>
      </c>
      <c r="K271" s="145" t="str">
        <f>IFERROR(VLOOKUP([9]サービス一覧!J271,[9]List!$M$3:$N$24,2,FALSE)&amp;"","")</f>
        <v>atsushi.b.yamamoto</v>
      </c>
      <c r="L271" s="144" t="s">
        <v>17794</v>
      </c>
      <c r="M271" s="140" t="s">
        <v>17849</v>
      </c>
      <c r="N271" s="146" t="s">
        <v>17910</v>
      </c>
      <c r="O271" s="146" t="s">
        <v>17911</v>
      </c>
      <c r="P271" s="146" t="s">
        <v>17862</v>
      </c>
      <c r="Q271" s="146" t="s">
        <v>16934</v>
      </c>
      <c r="R271" s="146" t="s">
        <v>17874</v>
      </c>
      <c r="S271" s="147" t="s">
        <v>16095</v>
      </c>
      <c r="T271" s="146" t="s">
        <v>16934</v>
      </c>
      <c r="U271" s="147" t="s">
        <v>16116</v>
      </c>
      <c r="V271" s="147" t="s">
        <v>16116</v>
      </c>
      <c r="W271" s="142" t="s">
        <v>17912</v>
      </c>
      <c r="X271" s="142" t="s">
        <v>17913</v>
      </c>
      <c r="Y271" s="142"/>
      <c r="Z271" s="148" t="str">
        <f t="shared" ca="1" si="23"/>
        <v>サービス停止</v>
      </c>
      <c r="AA271" s="149">
        <v>45628</v>
      </c>
      <c r="AB271" s="149" t="s">
        <v>16104</v>
      </c>
      <c r="AC271" s="149">
        <v>46129</v>
      </c>
      <c r="AD271" s="149" t="s">
        <v>16104</v>
      </c>
      <c r="AE271" s="150" t="s">
        <v>17914</v>
      </c>
      <c r="AF271" s="150"/>
      <c r="AG271" s="150"/>
      <c r="AH271" s="150"/>
      <c r="AI271" s="142" t="s">
        <v>16135</v>
      </c>
      <c r="AJ271" s="151">
        <v>1</v>
      </c>
      <c r="AK271" s="142" t="s">
        <v>16104</v>
      </c>
      <c r="AL271" s="151" t="s">
        <v>16104</v>
      </c>
      <c r="AM271" s="149">
        <v>45674</v>
      </c>
      <c r="AN271" s="154" t="s">
        <v>17915</v>
      </c>
      <c r="AO271" s="160" t="s">
        <v>16419</v>
      </c>
      <c r="AP271" s="154" t="s">
        <v>17916</v>
      </c>
      <c r="AQ271" s="154"/>
      <c r="AR271" s="149"/>
      <c r="AS271" s="142" t="s">
        <v>17878</v>
      </c>
      <c r="AT271" s="142" t="s">
        <v>17879</v>
      </c>
      <c r="AU271" s="142"/>
      <c r="AV271" s="149">
        <v>45785</v>
      </c>
      <c r="AW271" s="142"/>
      <c r="AX271" s="149">
        <v>45786</v>
      </c>
      <c r="AY271" s="142" t="str">
        <f t="shared" ca="1" si="20"/>
        <v>OK</v>
      </c>
      <c r="AZ271" s="142" t="b">
        <f t="shared" si="22"/>
        <v>1</v>
      </c>
      <c r="BA271" s="281">
        <f t="shared" si="24"/>
        <v>264</v>
      </c>
      <c r="BB271" s="91" t="s">
        <v>34</v>
      </c>
    </row>
    <row r="272" spans="1:54" ht="53.25" customHeight="1">
      <c r="A272" s="118" t="str">
        <f t="shared" ca="1" si="21"/>
        <v>サービス停止</v>
      </c>
      <c r="B272" s="139" t="s">
        <v>17917</v>
      </c>
      <c r="C272" s="139" t="str">
        <f>IF(B272="","-",IF(COUNTIF($B$8:B272,B272)=1,"〇","×"))</f>
        <v>〇</v>
      </c>
      <c r="D272" s="140" t="s">
        <v>16081</v>
      </c>
      <c r="E272" s="155" t="s">
        <v>16102</v>
      </c>
      <c r="F272" s="140" t="s">
        <v>17918</v>
      </c>
      <c r="G272" s="192" t="s">
        <v>17919</v>
      </c>
      <c r="H272" s="193" t="s">
        <v>17920</v>
      </c>
      <c r="I272" s="144" t="s">
        <v>16206</v>
      </c>
      <c r="J272" s="140" t="s">
        <v>17892</v>
      </c>
      <c r="K272" s="145" t="str">
        <f>IFERROR(VLOOKUP([9]サービス一覧!J272,[9]List!$M$3:$N$24,2,FALSE)&amp;"","")</f>
        <v/>
      </c>
      <c r="L272" s="144" t="s">
        <v>17794</v>
      </c>
      <c r="M272" s="140" t="s">
        <v>17351</v>
      </c>
      <c r="N272" s="146" t="s">
        <v>17921</v>
      </c>
      <c r="O272" s="146" t="s">
        <v>17922</v>
      </c>
      <c r="P272" s="146" t="s">
        <v>17862</v>
      </c>
      <c r="Q272" s="146" t="s">
        <v>17902</v>
      </c>
      <c r="R272" s="146" t="s">
        <v>17874</v>
      </c>
      <c r="S272" s="147" t="s">
        <v>16095</v>
      </c>
      <c r="T272" s="146" t="s">
        <v>17902</v>
      </c>
      <c r="U272" s="147" t="s">
        <v>16098</v>
      </c>
      <c r="V272" s="147" t="s">
        <v>16116</v>
      </c>
      <c r="W272" s="142" t="s">
        <v>17923</v>
      </c>
      <c r="X272" s="142" t="s">
        <v>17924</v>
      </c>
      <c r="Y272" s="142"/>
      <c r="Z272" s="148" t="str">
        <f t="shared" ca="1" si="23"/>
        <v>サービス停止</v>
      </c>
      <c r="AA272" s="149">
        <v>45628</v>
      </c>
      <c r="AB272" s="149" t="s">
        <v>16104</v>
      </c>
      <c r="AC272" s="149">
        <v>45991</v>
      </c>
      <c r="AD272" s="149" t="s">
        <v>16104</v>
      </c>
      <c r="AE272" s="150" t="s">
        <v>17925</v>
      </c>
      <c r="AF272" s="150"/>
      <c r="AG272" s="150"/>
      <c r="AH272" s="150"/>
      <c r="AI272" s="142" t="s">
        <v>16135</v>
      </c>
      <c r="AJ272" s="151">
        <v>1</v>
      </c>
      <c r="AK272" s="142" t="s">
        <v>16104</v>
      </c>
      <c r="AL272" s="151" t="s">
        <v>16104</v>
      </c>
      <c r="AM272" s="149">
        <v>45674</v>
      </c>
      <c r="AN272" s="154" t="s">
        <v>17926</v>
      </c>
      <c r="AO272" s="153" t="s">
        <v>16106</v>
      </c>
      <c r="AP272" s="154"/>
      <c r="AQ272" s="154"/>
      <c r="AR272" s="149"/>
      <c r="AS272" s="142" t="s">
        <v>17878</v>
      </c>
      <c r="AT272" s="142" t="s">
        <v>17879</v>
      </c>
      <c r="AU272" s="142"/>
      <c r="AV272" s="149">
        <v>45785</v>
      </c>
      <c r="AW272" s="142"/>
      <c r="AX272" s="149">
        <v>45786</v>
      </c>
      <c r="AY272" s="142" t="str">
        <f t="shared" ca="1" si="20"/>
        <v>OK</v>
      </c>
      <c r="AZ272" s="142" t="b">
        <f t="shared" si="22"/>
        <v>1</v>
      </c>
      <c r="BA272" s="281">
        <f t="shared" si="24"/>
        <v>265</v>
      </c>
      <c r="BB272" s="91" t="s">
        <v>34</v>
      </c>
    </row>
    <row r="273" spans="1:54" ht="53.25" customHeight="1">
      <c r="A273" s="118" t="str">
        <f t="shared" ca="1" si="21"/>
        <v>サービス停止</v>
      </c>
      <c r="B273" s="139" t="s">
        <v>17927</v>
      </c>
      <c r="C273" s="139" t="str">
        <f>IF(B273="","-",IF(COUNTIF($B$8:B273,B273)=1,"〇","×"))</f>
        <v>〇</v>
      </c>
      <c r="D273" s="140" t="s">
        <v>16081</v>
      </c>
      <c r="E273" s="155" t="s">
        <v>16102</v>
      </c>
      <c r="F273" s="140" t="s">
        <v>17868</v>
      </c>
      <c r="G273" s="192" t="s">
        <v>17928</v>
      </c>
      <c r="H273" s="193" t="s">
        <v>17929</v>
      </c>
      <c r="I273" s="144" t="s">
        <v>16206</v>
      </c>
      <c r="J273" s="140" t="s">
        <v>17892</v>
      </c>
      <c r="K273" s="145" t="str">
        <f>IFERROR(VLOOKUP([9]サービス一覧!J273,[9]List!$M$3:$N$24,2,FALSE)&amp;"","")</f>
        <v/>
      </c>
      <c r="L273" s="144" t="s">
        <v>17794</v>
      </c>
      <c r="M273" s="140" t="s">
        <v>16394</v>
      </c>
      <c r="N273" s="146" t="s">
        <v>17930</v>
      </c>
      <c r="O273" s="146" t="s">
        <v>17931</v>
      </c>
      <c r="P273" s="146" t="s">
        <v>17862</v>
      </c>
      <c r="Q273" s="146" t="s">
        <v>17244</v>
      </c>
      <c r="R273" s="146" t="s">
        <v>17874</v>
      </c>
      <c r="S273" s="147" t="s">
        <v>16095</v>
      </c>
      <c r="T273" s="146" t="s">
        <v>16934</v>
      </c>
      <c r="U273" s="147" t="s">
        <v>16098</v>
      </c>
      <c r="V273" s="147" t="s">
        <v>16116</v>
      </c>
      <c r="W273" s="142" t="s">
        <v>17932</v>
      </c>
      <c r="X273" s="142" t="s">
        <v>17933</v>
      </c>
      <c r="Y273" s="142"/>
      <c r="Z273" s="148" t="str">
        <f t="shared" ca="1" si="23"/>
        <v>サービス停止</v>
      </c>
      <c r="AA273" s="149">
        <v>45627</v>
      </c>
      <c r="AB273" s="149" t="s">
        <v>16104</v>
      </c>
      <c r="AC273" s="149">
        <v>45991</v>
      </c>
      <c r="AD273" s="149" t="s">
        <v>16104</v>
      </c>
      <c r="AE273" s="150" t="s">
        <v>17934</v>
      </c>
      <c r="AF273" s="150"/>
      <c r="AG273" s="150"/>
      <c r="AH273" s="150"/>
      <c r="AI273" s="142" t="s">
        <v>16135</v>
      </c>
      <c r="AJ273" s="151">
        <v>1</v>
      </c>
      <c r="AK273" s="142" t="s">
        <v>16104</v>
      </c>
      <c r="AL273" s="151" t="s">
        <v>16104</v>
      </c>
      <c r="AM273" s="149">
        <v>45674</v>
      </c>
      <c r="AN273" s="154" t="s">
        <v>17926</v>
      </c>
      <c r="AO273" s="153" t="s">
        <v>16106</v>
      </c>
      <c r="AP273" s="154"/>
      <c r="AQ273" s="154"/>
      <c r="AR273" s="149"/>
      <c r="AS273" s="142" t="s">
        <v>17878</v>
      </c>
      <c r="AT273" s="142" t="s">
        <v>17879</v>
      </c>
      <c r="AU273" s="142"/>
      <c r="AV273" s="149">
        <v>45785</v>
      </c>
      <c r="AW273" s="142"/>
      <c r="AX273" s="149">
        <v>45786</v>
      </c>
      <c r="AY273" s="142" t="str">
        <f t="shared" ca="1" si="20"/>
        <v>OK</v>
      </c>
      <c r="AZ273" s="142" t="b">
        <f t="shared" si="22"/>
        <v>1</v>
      </c>
      <c r="BA273" s="281">
        <f t="shared" si="24"/>
        <v>266</v>
      </c>
      <c r="BB273" s="91" t="s">
        <v>34</v>
      </c>
    </row>
    <row r="274" spans="1:54" ht="53.25" customHeight="1">
      <c r="A274" s="118" t="str">
        <f t="shared" ca="1" si="21"/>
        <v/>
      </c>
      <c r="B274" s="139" t="s">
        <v>17935</v>
      </c>
      <c r="C274" s="139" t="str">
        <f>IF(B274="","-",IF(COUNTIF($B$8:B274,B274)=1,"〇","×"))</f>
        <v>〇</v>
      </c>
      <c r="D274" s="140" t="s">
        <v>16081</v>
      </c>
      <c r="E274" s="155" t="s">
        <v>16102</v>
      </c>
      <c r="F274" s="140" t="s">
        <v>17868</v>
      </c>
      <c r="G274" s="192" t="s">
        <v>17936</v>
      </c>
      <c r="H274" s="193" t="s">
        <v>17937</v>
      </c>
      <c r="I274" s="144" t="s">
        <v>16086</v>
      </c>
      <c r="J274" s="140" t="s">
        <v>16865</v>
      </c>
      <c r="K274" s="145" t="str">
        <f>IFERROR(VLOOKUP([9]サービス一覧!J274,[9]List!$M$3:$N$24,2,FALSE)&amp;"","")</f>
        <v>atsushi.b.yamamoto</v>
      </c>
      <c r="L274" s="144" t="s">
        <v>17794</v>
      </c>
      <c r="M274" s="140" t="s">
        <v>17193</v>
      </c>
      <c r="N274" s="146" t="s">
        <v>17938</v>
      </c>
      <c r="O274" s="146" t="s">
        <v>17939</v>
      </c>
      <c r="P274" s="146" t="s">
        <v>17862</v>
      </c>
      <c r="Q274" s="146" t="s">
        <v>17940</v>
      </c>
      <c r="R274" s="146" t="s">
        <v>17874</v>
      </c>
      <c r="S274" s="147" t="s">
        <v>16095</v>
      </c>
      <c r="T274" s="146" t="s">
        <v>16934</v>
      </c>
      <c r="U274" s="147" t="s">
        <v>16116</v>
      </c>
      <c r="V274" s="147" t="s">
        <v>16116</v>
      </c>
      <c r="W274" s="142" t="s">
        <v>17941</v>
      </c>
      <c r="X274" s="142" t="s">
        <v>17942</v>
      </c>
      <c r="Y274" s="142"/>
      <c r="Z274" s="148" t="str">
        <f t="shared" ca="1" si="23"/>
        <v>サービス開始</v>
      </c>
      <c r="AA274" s="149">
        <v>45582</v>
      </c>
      <c r="AB274" s="149" t="s">
        <v>16104</v>
      </c>
      <c r="AC274" s="149"/>
      <c r="AD274" s="149"/>
      <c r="AE274" s="150"/>
      <c r="AF274" s="150"/>
      <c r="AG274" s="150"/>
      <c r="AH274" s="150"/>
      <c r="AI274" s="142" t="s">
        <v>16135</v>
      </c>
      <c r="AJ274" s="151">
        <v>1</v>
      </c>
      <c r="AK274" s="142" t="s">
        <v>16104</v>
      </c>
      <c r="AL274" s="151" t="s">
        <v>16104</v>
      </c>
      <c r="AM274" s="149">
        <v>45674</v>
      </c>
      <c r="AN274" s="154" t="s">
        <v>17943</v>
      </c>
      <c r="AO274" s="160" t="s">
        <v>16106</v>
      </c>
      <c r="AP274" s="154"/>
      <c r="AQ274" s="154"/>
      <c r="AR274" s="149"/>
      <c r="AS274" s="142" t="s">
        <v>17878</v>
      </c>
      <c r="AT274" s="142" t="s">
        <v>17879</v>
      </c>
      <c r="AU274" s="142"/>
      <c r="AV274" s="149">
        <v>45785</v>
      </c>
      <c r="AW274" s="142"/>
      <c r="AX274" s="149">
        <v>45786</v>
      </c>
      <c r="AY274" s="142" t="str">
        <f t="shared" ca="1" si="20"/>
        <v>OK</v>
      </c>
      <c r="AZ274" s="142" t="b">
        <f t="shared" si="22"/>
        <v>1</v>
      </c>
      <c r="BA274" s="281">
        <f t="shared" si="24"/>
        <v>267</v>
      </c>
      <c r="BB274" s="91" t="s">
        <v>34</v>
      </c>
    </row>
    <row r="275" spans="1:54" ht="90">
      <c r="A275" s="118" t="str">
        <f t="shared" ca="1" si="21"/>
        <v>サービス停止</v>
      </c>
      <c r="B275" s="139" t="s">
        <v>17944</v>
      </c>
      <c r="C275" s="139" t="str">
        <f>IF(B275="","-",IF(COUNTIF($B$8:B275,B275)=1,"〇","×"))</f>
        <v>〇</v>
      </c>
      <c r="D275" s="140" t="s">
        <v>16081</v>
      </c>
      <c r="E275" s="155" t="s">
        <v>16102</v>
      </c>
      <c r="F275" s="140" t="s">
        <v>17868</v>
      </c>
      <c r="G275" s="192" t="s">
        <v>17945</v>
      </c>
      <c r="H275" s="193" t="s">
        <v>17946</v>
      </c>
      <c r="I275" s="144" t="s">
        <v>16206</v>
      </c>
      <c r="J275" s="140" t="s">
        <v>17892</v>
      </c>
      <c r="K275" s="145" t="str">
        <f>IFERROR(VLOOKUP([9]サービス一覧!J275,[9]List!$M$3:$N$24,2,FALSE)&amp;"","")</f>
        <v/>
      </c>
      <c r="L275" s="144" t="s">
        <v>17794</v>
      </c>
      <c r="M275" s="140" t="s">
        <v>17849</v>
      </c>
      <c r="N275" s="146" t="s">
        <v>16174</v>
      </c>
      <c r="O275" s="146" t="s">
        <v>17947</v>
      </c>
      <c r="P275" s="146" t="s">
        <v>17862</v>
      </c>
      <c r="Q275" s="146" t="s">
        <v>17244</v>
      </c>
      <c r="R275" s="146" t="s">
        <v>17874</v>
      </c>
      <c r="S275" s="147" t="s">
        <v>16095</v>
      </c>
      <c r="T275" s="146" t="s">
        <v>16934</v>
      </c>
      <c r="U275" s="147" t="s">
        <v>16116</v>
      </c>
      <c r="V275" s="147" t="s">
        <v>16116</v>
      </c>
      <c r="W275" s="142" t="s">
        <v>17948</v>
      </c>
      <c r="X275" s="142" t="s">
        <v>17949</v>
      </c>
      <c r="Y275" s="142"/>
      <c r="Z275" s="148" t="str">
        <f t="shared" ca="1" si="23"/>
        <v>サービス停止</v>
      </c>
      <c r="AA275" s="149">
        <v>45656</v>
      </c>
      <c r="AB275" s="149" t="s">
        <v>16104</v>
      </c>
      <c r="AC275" s="149">
        <v>45991</v>
      </c>
      <c r="AD275" s="149" t="s">
        <v>16104</v>
      </c>
      <c r="AE275" s="150" t="s">
        <v>17950</v>
      </c>
      <c r="AF275" s="150"/>
      <c r="AG275" s="150"/>
      <c r="AH275" s="150"/>
      <c r="AI275" s="142" t="s">
        <v>16135</v>
      </c>
      <c r="AJ275" s="151">
        <v>1</v>
      </c>
      <c r="AK275" s="142" t="s">
        <v>16104</v>
      </c>
      <c r="AL275" s="151" t="s">
        <v>16104</v>
      </c>
      <c r="AM275" s="149">
        <v>45674</v>
      </c>
      <c r="AN275" s="154" t="s">
        <v>17926</v>
      </c>
      <c r="AO275" s="153" t="s">
        <v>16106</v>
      </c>
      <c r="AP275" s="154"/>
      <c r="AQ275" s="154"/>
      <c r="AR275" s="149"/>
      <c r="AS275" s="142" t="s">
        <v>17878</v>
      </c>
      <c r="AT275" s="142" t="s">
        <v>17879</v>
      </c>
      <c r="AU275" s="142"/>
      <c r="AV275" s="149">
        <v>45785</v>
      </c>
      <c r="AW275" s="142"/>
      <c r="AX275" s="149">
        <v>45786</v>
      </c>
      <c r="AY275" s="142" t="str">
        <f t="shared" ca="1" si="20"/>
        <v>OK</v>
      </c>
      <c r="AZ275" s="142" t="b">
        <f t="shared" si="22"/>
        <v>1</v>
      </c>
      <c r="BA275" s="281">
        <f t="shared" si="24"/>
        <v>268</v>
      </c>
      <c r="BB275" s="91" t="s">
        <v>34</v>
      </c>
    </row>
    <row r="276" spans="1:54" ht="53.25" customHeight="1">
      <c r="A276" s="118" t="str">
        <f t="shared" ca="1" si="21"/>
        <v/>
      </c>
      <c r="B276" s="139" t="s">
        <v>17951</v>
      </c>
      <c r="C276" s="139" t="str">
        <f>IF(B276="","-",IF(COUNTIF($B$8:B276,B276)=1,"〇","×"))</f>
        <v>〇</v>
      </c>
      <c r="D276" s="140" t="s">
        <v>16081</v>
      </c>
      <c r="E276" s="155" t="s">
        <v>16102</v>
      </c>
      <c r="F276" s="140" t="s">
        <v>17868</v>
      </c>
      <c r="G276" s="192" t="s">
        <v>17952</v>
      </c>
      <c r="H276" s="193" t="s">
        <v>17953</v>
      </c>
      <c r="I276" s="144" t="s">
        <v>16086</v>
      </c>
      <c r="J276" s="140" t="s">
        <v>16865</v>
      </c>
      <c r="K276" s="145" t="str">
        <f>IFERROR(VLOOKUP([9]サービス一覧!J276,[9]List!$M$3:$N$24,2,FALSE)&amp;"","")</f>
        <v>atsushi.b.yamamoto</v>
      </c>
      <c r="L276" s="144" t="s">
        <v>17794</v>
      </c>
      <c r="M276" s="140" t="s">
        <v>17193</v>
      </c>
      <c r="N276" s="146" t="s">
        <v>17954</v>
      </c>
      <c r="O276" s="146" t="s">
        <v>17955</v>
      </c>
      <c r="P276" s="146" t="s">
        <v>17956</v>
      </c>
      <c r="Q276" s="146" t="s">
        <v>16940</v>
      </c>
      <c r="R276" s="146" t="s">
        <v>17874</v>
      </c>
      <c r="S276" s="147" t="s">
        <v>17213</v>
      </c>
      <c r="T276" s="146" t="s">
        <v>16940</v>
      </c>
      <c r="U276" s="147" t="s">
        <v>16116</v>
      </c>
      <c r="V276" s="147" t="s">
        <v>16116</v>
      </c>
      <c r="W276" s="142" t="s">
        <v>17875</v>
      </c>
      <c r="X276" s="142" t="s">
        <v>17957</v>
      </c>
      <c r="Y276" s="142"/>
      <c r="Z276" s="148" t="str">
        <f t="shared" ca="1" si="23"/>
        <v>サービス開始</v>
      </c>
      <c r="AA276" s="149">
        <v>45627</v>
      </c>
      <c r="AB276" s="149" t="s">
        <v>16104</v>
      </c>
      <c r="AC276" s="149"/>
      <c r="AD276" s="149"/>
      <c r="AE276" s="150"/>
      <c r="AF276" s="150"/>
      <c r="AG276" s="150"/>
      <c r="AH276" s="150"/>
      <c r="AI276" s="142" t="s">
        <v>16135</v>
      </c>
      <c r="AJ276" s="151">
        <v>1</v>
      </c>
      <c r="AK276" s="142" t="s">
        <v>16104</v>
      </c>
      <c r="AL276" s="151" t="s">
        <v>16104</v>
      </c>
      <c r="AM276" s="149">
        <v>45674</v>
      </c>
      <c r="AN276" s="154" t="s">
        <v>17943</v>
      </c>
      <c r="AO276" s="160" t="s">
        <v>16106</v>
      </c>
      <c r="AP276" s="154"/>
      <c r="AQ276" s="154"/>
      <c r="AR276" s="149"/>
      <c r="AS276" s="142" t="s">
        <v>17878</v>
      </c>
      <c r="AT276" s="142" t="s">
        <v>17879</v>
      </c>
      <c r="AU276" s="142"/>
      <c r="AV276" s="149">
        <v>45785</v>
      </c>
      <c r="AW276" s="142"/>
      <c r="AX276" s="149">
        <v>45786</v>
      </c>
      <c r="AY276" s="142" t="str">
        <f t="shared" ca="1" si="20"/>
        <v>OK</v>
      </c>
      <c r="AZ276" s="142" t="b">
        <f t="shared" si="22"/>
        <v>1</v>
      </c>
      <c r="BA276" s="281">
        <f t="shared" si="24"/>
        <v>269</v>
      </c>
      <c r="BB276" s="91" t="s">
        <v>34</v>
      </c>
    </row>
    <row r="277" spans="1:54" ht="53.25" customHeight="1">
      <c r="A277" s="118" t="str">
        <f t="shared" ca="1" si="21"/>
        <v/>
      </c>
      <c r="B277" s="139" t="s">
        <v>17958</v>
      </c>
      <c r="C277" s="139" t="str">
        <f>IF(B277="","-",IF(COUNTIF($B$8:B277,B277)=1,"〇","×"))</f>
        <v>〇</v>
      </c>
      <c r="D277" s="140" t="s">
        <v>16081</v>
      </c>
      <c r="E277" s="155" t="s">
        <v>16102</v>
      </c>
      <c r="F277" s="140" t="s">
        <v>17868</v>
      </c>
      <c r="G277" s="192" t="s">
        <v>17959</v>
      </c>
      <c r="H277" s="193" t="s">
        <v>17960</v>
      </c>
      <c r="I277" s="144" t="s">
        <v>16086</v>
      </c>
      <c r="J277" s="140" t="s">
        <v>16865</v>
      </c>
      <c r="K277" s="145" t="str">
        <f>IFERROR(VLOOKUP([9]サービス一覧!J277,[9]List!$M$3:$N$24,2,FALSE)&amp;"","")</f>
        <v>atsushi.b.yamamoto</v>
      </c>
      <c r="L277" s="144" t="s">
        <v>17794</v>
      </c>
      <c r="M277" s="140" t="s">
        <v>17193</v>
      </c>
      <c r="N277" s="146" t="s">
        <v>17961</v>
      </c>
      <c r="O277" s="146" t="s">
        <v>16687</v>
      </c>
      <c r="P277" s="146" t="s">
        <v>17862</v>
      </c>
      <c r="Q277" s="146" t="s">
        <v>16940</v>
      </c>
      <c r="R277" s="146" t="s">
        <v>17874</v>
      </c>
      <c r="S277" s="147" t="s">
        <v>16095</v>
      </c>
      <c r="T277" s="146" t="s">
        <v>16940</v>
      </c>
      <c r="U277" s="147" t="s">
        <v>16098</v>
      </c>
      <c r="V277" s="147" t="s">
        <v>16116</v>
      </c>
      <c r="W277" s="142" t="s">
        <v>17962</v>
      </c>
      <c r="X277" s="142" t="s">
        <v>17963</v>
      </c>
      <c r="Y277" s="142"/>
      <c r="Z277" s="148" t="str">
        <f t="shared" ca="1" si="23"/>
        <v>サービス開始</v>
      </c>
      <c r="AA277" s="149">
        <v>45567</v>
      </c>
      <c r="AB277" s="149" t="s">
        <v>16104</v>
      </c>
      <c r="AC277" s="149"/>
      <c r="AD277" s="149"/>
      <c r="AE277" s="150"/>
      <c r="AF277" s="150"/>
      <c r="AG277" s="150"/>
      <c r="AH277" s="150"/>
      <c r="AI277" s="142" t="s">
        <v>16135</v>
      </c>
      <c r="AJ277" s="151">
        <v>1</v>
      </c>
      <c r="AK277" s="142" t="s">
        <v>16104</v>
      </c>
      <c r="AL277" s="151" t="s">
        <v>16104</v>
      </c>
      <c r="AM277" s="149">
        <v>45674</v>
      </c>
      <c r="AN277" s="154" t="s">
        <v>17943</v>
      </c>
      <c r="AO277" s="160" t="s">
        <v>16106</v>
      </c>
      <c r="AP277" s="154"/>
      <c r="AQ277" s="154"/>
      <c r="AR277" s="149"/>
      <c r="AS277" s="142" t="s">
        <v>17878</v>
      </c>
      <c r="AT277" s="142" t="s">
        <v>17879</v>
      </c>
      <c r="AU277" s="142"/>
      <c r="AV277" s="149">
        <v>45785</v>
      </c>
      <c r="AW277" s="142"/>
      <c r="AX277" s="149">
        <v>45786</v>
      </c>
      <c r="AY277" s="142" t="str">
        <f t="shared" ca="1" si="20"/>
        <v>OK</v>
      </c>
      <c r="AZ277" s="142" t="b">
        <f t="shared" si="22"/>
        <v>1</v>
      </c>
      <c r="BA277" s="281">
        <f t="shared" si="24"/>
        <v>270</v>
      </c>
      <c r="BB277" s="91" t="s">
        <v>34</v>
      </c>
    </row>
    <row r="278" spans="1:54" ht="255">
      <c r="A278" s="118" t="str">
        <f t="shared" ca="1" si="21"/>
        <v>サービス停止</v>
      </c>
      <c r="B278" s="139" t="s">
        <v>17964</v>
      </c>
      <c r="C278" s="139" t="str">
        <f>IF(B278="","-",IF(COUNTIF($B$8:B278,B278)=1,"〇","×"))</f>
        <v>〇</v>
      </c>
      <c r="D278" s="140" t="s">
        <v>16081</v>
      </c>
      <c r="E278" s="155" t="s">
        <v>16102</v>
      </c>
      <c r="F278" s="140" t="s">
        <v>17868</v>
      </c>
      <c r="G278" s="192" t="s">
        <v>17965</v>
      </c>
      <c r="H278" s="193" t="s">
        <v>17966</v>
      </c>
      <c r="I278" s="144" t="s">
        <v>17857</v>
      </c>
      <c r="J278" s="140" t="s">
        <v>16874</v>
      </c>
      <c r="K278" s="145" t="str">
        <f>IFERROR(VLOOKUP([9]サービス一覧!J278,[9]List!$M$3:$N$24,2,FALSE)&amp;"","")</f>
        <v>mika.kishi</v>
      </c>
      <c r="L278" s="144" t="s">
        <v>17794</v>
      </c>
      <c r="M278" s="140" t="s">
        <v>17849</v>
      </c>
      <c r="N278" s="146" t="s">
        <v>16934</v>
      </c>
      <c r="O278" s="146" t="s">
        <v>17967</v>
      </c>
      <c r="P278" s="146" t="s">
        <v>17862</v>
      </c>
      <c r="Q278" s="146" t="s">
        <v>16934</v>
      </c>
      <c r="R278" s="146" t="s">
        <v>17874</v>
      </c>
      <c r="S278" s="147" t="s">
        <v>16954</v>
      </c>
      <c r="T278" s="146"/>
      <c r="U278" s="147" t="s">
        <v>16116</v>
      </c>
      <c r="V278" s="147" t="s">
        <v>16116</v>
      </c>
      <c r="W278" s="142" t="s">
        <v>17948</v>
      </c>
      <c r="X278" s="142" t="s">
        <v>17968</v>
      </c>
      <c r="Y278" s="142"/>
      <c r="Z278" s="148" t="str">
        <f t="shared" ca="1" si="23"/>
        <v>サービス停止</v>
      </c>
      <c r="AA278" s="149">
        <v>45663</v>
      </c>
      <c r="AB278" s="149" t="s">
        <v>16104</v>
      </c>
      <c r="AC278" s="149">
        <v>45944</v>
      </c>
      <c r="AD278" s="149" t="s">
        <v>16104</v>
      </c>
      <c r="AE278" s="150" t="s">
        <v>17969</v>
      </c>
      <c r="AF278" s="150"/>
      <c r="AG278" s="150"/>
      <c r="AH278" s="150"/>
      <c r="AI278" s="142" t="s">
        <v>16135</v>
      </c>
      <c r="AJ278" s="151">
        <v>1</v>
      </c>
      <c r="AK278" s="142" t="s">
        <v>16104</v>
      </c>
      <c r="AL278" s="151" t="s">
        <v>16104</v>
      </c>
      <c r="AM278" s="149">
        <v>45674</v>
      </c>
      <c r="AN278" s="154" t="s">
        <v>17970</v>
      </c>
      <c r="AO278" s="153" t="s">
        <v>16106</v>
      </c>
      <c r="AP278" s="154"/>
      <c r="AQ278" s="154"/>
      <c r="AR278" s="149"/>
      <c r="AS278" s="142" t="s">
        <v>17878</v>
      </c>
      <c r="AT278" s="142" t="s">
        <v>17879</v>
      </c>
      <c r="AU278" s="142"/>
      <c r="AV278" s="149">
        <v>45785</v>
      </c>
      <c r="AW278" s="142"/>
      <c r="AX278" s="149">
        <v>45786</v>
      </c>
      <c r="AY278" s="142" t="str">
        <f t="shared" ca="1" si="20"/>
        <v>OK</v>
      </c>
      <c r="AZ278" s="142" t="b">
        <f t="shared" si="22"/>
        <v>1</v>
      </c>
      <c r="BA278" s="281">
        <f t="shared" si="24"/>
        <v>271</v>
      </c>
      <c r="BB278" s="91" t="s">
        <v>34</v>
      </c>
    </row>
    <row r="279" spans="1:54" ht="53.25" customHeight="1">
      <c r="A279" s="118" t="str">
        <f t="shared" ca="1" si="21"/>
        <v/>
      </c>
      <c r="B279" s="139" t="s">
        <v>17971</v>
      </c>
      <c r="C279" s="139" t="str">
        <f>IF(B279="","-",IF(COUNTIF($B$8:B279,B279)=1,"〇","×"))</f>
        <v>〇</v>
      </c>
      <c r="D279" s="140" t="s">
        <v>16081</v>
      </c>
      <c r="E279" s="155" t="s">
        <v>16102</v>
      </c>
      <c r="F279" s="140" t="s">
        <v>17868</v>
      </c>
      <c r="G279" s="192" t="s">
        <v>17972</v>
      </c>
      <c r="H279" s="193" t="s">
        <v>17973</v>
      </c>
      <c r="I279" s="144" t="s">
        <v>17558</v>
      </c>
      <c r="J279" s="140" t="s">
        <v>17559</v>
      </c>
      <c r="K279" s="145" t="str">
        <f>IFERROR(VLOOKUP([9]サービス一覧!J279,[9]List!$M$3:$N$24,2,FALSE)&amp;"","")</f>
        <v>eigo.ono</v>
      </c>
      <c r="L279" s="144" t="s">
        <v>17794</v>
      </c>
      <c r="M279" s="144" t="s">
        <v>17859</v>
      </c>
      <c r="N279" s="146" t="s">
        <v>17974</v>
      </c>
      <c r="O279" s="146" t="s">
        <v>17975</v>
      </c>
      <c r="P279" s="146" t="s">
        <v>17862</v>
      </c>
      <c r="Q279" s="146" t="s">
        <v>17295</v>
      </c>
      <c r="R279" s="146" t="s">
        <v>17874</v>
      </c>
      <c r="S279" s="147" t="s">
        <v>17213</v>
      </c>
      <c r="T279" s="146" t="s">
        <v>17295</v>
      </c>
      <c r="U279" s="147" t="s">
        <v>16098</v>
      </c>
      <c r="V279" s="147" t="s">
        <v>16116</v>
      </c>
      <c r="W279" s="142" t="s">
        <v>17976</v>
      </c>
      <c r="X279" s="142" t="s">
        <v>17977</v>
      </c>
      <c r="Y279" s="142"/>
      <c r="Z279" s="148" t="str">
        <f t="shared" ca="1" si="23"/>
        <v>サービス開始</v>
      </c>
      <c r="AA279" s="149">
        <v>45566</v>
      </c>
      <c r="AB279" s="149" t="s">
        <v>16104</v>
      </c>
      <c r="AC279" s="149"/>
      <c r="AD279" s="149"/>
      <c r="AE279" s="150"/>
      <c r="AF279" s="150"/>
      <c r="AG279" s="150"/>
      <c r="AH279" s="150"/>
      <c r="AI279" s="142" t="s">
        <v>16135</v>
      </c>
      <c r="AJ279" s="151">
        <v>1</v>
      </c>
      <c r="AK279" s="142" t="s">
        <v>16104</v>
      </c>
      <c r="AL279" s="151" t="s">
        <v>16104</v>
      </c>
      <c r="AM279" s="149">
        <v>45674</v>
      </c>
      <c r="AN279" s="154" t="s">
        <v>17943</v>
      </c>
      <c r="AO279" s="160" t="s">
        <v>16106</v>
      </c>
      <c r="AP279" s="154"/>
      <c r="AQ279" s="154"/>
      <c r="AR279" s="149"/>
      <c r="AS279" s="142" t="s">
        <v>17878</v>
      </c>
      <c r="AT279" s="142" t="s">
        <v>17879</v>
      </c>
      <c r="AU279" s="142"/>
      <c r="AV279" s="149">
        <v>45785</v>
      </c>
      <c r="AW279" s="142"/>
      <c r="AX279" s="149">
        <v>45786</v>
      </c>
      <c r="AY279" s="142" t="str">
        <f t="shared" ca="1" si="20"/>
        <v>OK</v>
      </c>
      <c r="AZ279" s="142" t="b">
        <f t="shared" si="22"/>
        <v>1</v>
      </c>
      <c r="BA279" s="281">
        <f t="shared" si="24"/>
        <v>272</v>
      </c>
      <c r="BB279" s="91" t="s">
        <v>34</v>
      </c>
    </row>
    <row r="280" spans="1:54" ht="105">
      <c r="A280" s="118" t="str">
        <f t="shared" ca="1" si="21"/>
        <v/>
      </c>
      <c r="B280" s="139" t="s">
        <v>17978</v>
      </c>
      <c r="C280" s="139" t="str">
        <f>IF(B280="","-",IF(COUNTIF($B$8:B280,B280)=1,"〇","×"))</f>
        <v>〇</v>
      </c>
      <c r="D280" s="140" t="s">
        <v>16081</v>
      </c>
      <c r="E280" s="155" t="s">
        <v>16102</v>
      </c>
      <c r="F280" s="140" t="s">
        <v>17868</v>
      </c>
      <c r="G280" s="192" t="s">
        <v>17979</v>
      </c>
      <c r="H280" s="193" t="s">
        <v>17980</v>
      </c>
      <c r="I280" s="144" t="s">
        <v>17558</v>
      </c>
      <c r="J280" s="140" t="s">
        <v>17981</v>
      </c>
      <c r="K280" s="145" t="str">
        <f>IFERROR(VLOOKUP([9]サービス一覧!J280,[9]List!$M$3:$N$24,2,FALSE)&amp;"","")</f>
        <v>sachiko.aoki</v>
      </c>
      <c r="L280" s="144" t="s">
        <v>17794</v>
      </c>
      <c r="M280" s="140" t="s">
        <v>17193</v>
      </c>
      <c r="N280" s="146" t="s">
        <v>17982</v>
      </c>
      <c r="O280" s="146" t="s">
        <v>17983</v>
      </c>
      <c r="P280" s="146" t="s">
        <v>17862</v>
      </c>
      <c r="Q280" s="146" t="s">
        <v>16934</v>
      </c>
      <c r="R280" s="146" t="s">
        <v>17874</v>
      </c>
      <c r="S280" s="147" t="s">
        <v>16095</v>
      </c>
      <c r="T280" s="146" t="s">
        <v>16934</v>
      </c>
      <c r="U280" s="147" t="s">
        <v>16116</v>
      </c>
      <c r="V280" s="147" t="s">
        <v>16116</v>
      </c>
      <c r="W280" s="142" t="s">
        <v>17948</v>
      </c>
      <c r="X280" s="142" t="s">
        <v>17984</v>
      </c>
      <c r="Y280" s="142"/>
      <c r="Z280" s="148" t="str">
        <f t="shared" ca="1" si="23"/>
        <v>サービス開始</v>
      </c>
      <c r="AA280" s="149">
        <v>45569</v>
      </c>
      <c r="AB280" s="149" t="s">
        <v>16104</v>
      </c>
      <c r="AC280" s="149"/>
      <c r="AD280" s="149"/>
      <c r="AE280" s="150"/>
      <c r="AF280" s="150"/>
      <c r="AG280" s="150"/>
      <c r="AH280" s="150"/>
      <c r="AI280" s="142" t="s">
        <v>16135</v>
      </c>
      <c r="AJ280" s="151">
        <v>1</v>
      </c>
      <c r="AK280" s="142" t="s">
        <v>16104</v>
      </c>
      <c r="AL280" s="151" t="s">
        <v>16104</v>
      </c>
      <c r="AM280" s="149">
        <v>45674</v>
      </c>
      <c r="AN280" s="154" t="s">
        <v>17943</v>
      </c>
      <c r="AO280" s="160" t="s">
        <v>16106</v>
      </c>
      <c r="AP280" s="154"/>
      <c r="AQ280" s="154"/>
      <c r="AR280" s="149"/>
      <c r="AS280" s="142" t="s">
        <v>17878</v>
      </c>
      <c r="AT280" s="142" t="s">
        <v>17879</v>
      </c>
      <c r="AU280" s="142"/>
      <c r="AV280" s="149">
        <v>45785</v>
      </c>
      <c r="AW280" s="142"/>
      <c r="AX280" s="149">
        <v>45786</v>
      </c>
      <c r="AY280" s="142" t="str">
        <f t="shared" ca="1" si="20"/>
        <v>OK</v>
      </c>
      <c r="AZ280" s="142" t="b">
        <f t="shared" si="22"/>
        <v>1</v>
      </c>
      <c r="BA280" s="281">
        <f t="shared" si="24"/>
        <v>273</v>
      </c>
      <c r="BB280" s="91" t="s">
        <v>34</v>
      </c>
    </row>
    <row r="281" spans="1:54" ht="53.25" customHeight="1">
      <c r="A281" s="118" t="str">
        <f t="shared" ca="1" si="21"/>
        <v>サービス停止</v>
      </c>
      <c r="B281" s="139" t="s">
        <v>17985</v>
      </c>
      <c r="C281" s="139" t="str">
        <f>IF(B281="","-",IF(COUNTIF($B$8:B281,B281)=1,"〇","×"))</f>
        <v>〇</v>
      </c>
      <c r="D281" s="140" t="s">
        <v>16081</v>
      </c>
      <c r="E281" s="155" t="s">
        <v>16102</v>
      </c>
      <c r="F281" s="140" t="s">
        <v>17868</v>
      </c>
      <c r="G281" s="192" t="s">
        <v>17986</v>
      </c>
      <c r="H281" s="193" t="s">
        <v>17987</v>
      </c>
      <c r="I281" s="144" t="s">
        <v>16206</v>
      </c>
      <c r="J281" s="140" t="s">
        <v>17892</v>
      </c>
      <c r="K281" s="145" t="str">
        <f>IFERROR(VLOOKUP([9]サービス一覧!J281,[9]List!$M$3:$N$24,2,FALSE)&amp;"","")</f>
        <v/>
      </c>
      <c r="L281" s="144" t="s">
        <v>17794</v>
      </c>
      <c r="M281" s="140" t="s">
        <v>17849</v>
      </c>
      <c r="N281" s="146" t="s">
        <v>17988</v>
      </c>
      <c r="O281" s="146" t="s">
        <v>17989</v>
      </c>
      <c r="P281" s="146" t="s">
        <v>17862</v>
      </c>
      <c r="Q281" s="146" t="s">
        <v>17244</v>
      </c>
      <c r="R281" s="146" t="s">
        <v>17874</v>
      </c>
      <c r="S281" s="147" t="s">
        <v>16095</v>
      </c>
      <c r="T281" s="146" t="s">
        <v>17295</v>
      </c>
      <c r="U281" s="147" t="s">
        <v>16098</v>
      </c>
      <c r="V281" s="147" t="s">
        <v>16098</v>
      </c>
      <c r="W281" s="142" t="s">
        <v>17875</v>
      </c>
      <c r="X281" s="142" t="s">
        <v>17990</v>
      </c>
      <c r="Y281" s="142"/>
      <c r="Z281" s="148" t="str">
        <f t="shared" ca="1" si="23"/>
        <v>サービス停止</v>
      </c>
      <c r="AA281" s="149">
        <v>45583</v>
      </c>
      <c r="AB281" s="149" t="s">
        <v>16104</v>
      </c>
      <c r="AC281" s="149">
        <v>45991</v>
      </c>
      <c r="AD281" s="149" t="s">
        <v>16104</v>
      </c>
      <c r="AE281" s="150" t="s">
        <v>17991</v>
      </c>
      <c r="AF281" s="150"/>
      <c r="AG281" s="150"/>
      <c r="AH281" s="150"/>
      <c r="AI281" s="142" t="s">
        <v>16135</v>
      </c>
      <c r="AJ281" s="151">
        <v>1</v>
      </c>
      <c r="AK281" s="142" t="s">
        <v>16104</v>
      </c>
      <c r="AL281" s="151" t="s">
        <v>16104</v>
      </c>
      <c r="AM281" s="149">
        <v>45674</v>
      </c>
      <c r="AN281" s="154" t="s">
        <v>17906</v>
      </c>
      <c r="AO281" s="153" t="s">
        <v>16106</v>
      </c>
      <c r="AP281" s="154"/>
      <c r="AQ281" s="154"/>
      <c r="AR281" s="149"/>
      <c r="AS281" s="142" t="s">
        <v>17878</v>
      </c>
      <c r="AT281" s="142" t="s">
        <v>17879</v>
      </c>
      <c r="AU281" s="142"/>
      <c r="AV281" s="149">
        <v>45785</v>
      </c>
      <c r="AW281" s="142"/>
      <c r="AX281" s="149">
        <v>45786</v>
      </c>
      <c r="AY281" s="142" t="str">
        <f t="shared" ca="1" si="20"/>
        <v>OK</v>
      </c>
      <c r="AZ281" s="142" t="b">
        <f t="shared" si="22"/>
        <v>1</v>
      </c>
      <c r="BA281" s="281">
        <f t="shared" si="24"/>
        <v>274</v>
      </c>
      <c r="BB281" s="91" t="s">
        <v>34</v>
      </c>
    </row>
    <row r="282" spans="1:54" ht="53.25" customHeight="1">
      <c r="A282" s="118" t="str">
        <f t="shared" ca="1" si="21"/>
        <v>サービス停止</v>
      </c>
      <c r="B282" s="139" t="s">
        <v>61</v>
      </c>
      <c r="C282" s="139" t="str">
        <f>IF(B282="","-",IF(COUNTIF($B$8:B282,B282)=1,"〇","×"))</f>
        <v>〇</v>
      </c>
      <c r="D282" s="140" t="s">
        <v>16081</v>
      </c>
      <c r="E282" s="155" t="s">
        <v>16102</v>
      </c>
      <c r="F282" s="140" t="s">
        <v>17868</v>
      </c>
      <c r="G282" s="192" t="s">
        <v>62</v>
      </c>
      <c r="H282" s="193" t="s">
        <v>17992</v>
      </c>
      <c r="I282" s="144" t="s">
        <v>16086</v>
      </c>
      <c r="J282" s="140" t="s">
        <v>65</v>
      </c>
      <c r="K282" s="145" t="str">
        <f>IFERROR(VLOOKUP([9]サービス一覧!J282,[9]List!$M$3:$N$24,2,FALSE)&amp;"","")</f>
        <v>shigeki.ohtake</v>
      </c>
      <c r="L282" s="144" t="s">
        <v>17794</v>
      </c>
      <c r="M282" s="140" t="s">
        <v>17993</v>
      </c>
      <c r="N282" s="146" t="s">
        <v>17994</v>
      </c>
      <c r="O282" s="146" t="s">
        <v>17995</v>
      </c>
      <c r="P282" s="146" t="s">
        <v>17862</v>
      </c>
      <c r="Q282" s="146" t="s">
        <v>17996</v>
      </c>
      <c r="R282" s="146" t="s">
        <v>17874</v>
      </c>
      <c r="S282" s="147" t="s">
        <v>17213</v>
      </c>
      <c r="T282" s="146" t="s">
        <v>16940</v>
      </c>
      <c r="U282" s="147" t="s">
        <v>16098</v>
      </c>
      <c r="V282" s="147" t="s">
        <v>16116</v>
      </c>
      <c r="W282" s="142" t="s">
        <v>17997</v>
      </c>
      <c r="X282" s="142" t="s">
        <v>17998</v>
      </c>
      <c r="Y282" s="142"/>
      <c r="Z282" s="148" t="str">
        <f t="shared" ca="1" si="23"/>
        <v>サービス停止</v>
      </c>
      <c r="AA282" s="149">
        <v>45566</v>
      </c>
      <c r="AB282" s="149" t="s">
        <v>16104</v>
      </c>
      <c r="AC282" s="149">
        <v>46022</v>
      </c>
      <c r="AD282" s="149" t="s">
        <v>16104</v>
      </c>
      <c r="AE282" s="150"/>
      <c r="AF282" s="150"/>
      <c r="AG282" s="150"/>
      <c r="AH282" s="150"/>
      <c r="AI282" s="142" t="s">
        <v>16135</v>
      </c>
      <c r="AJ282" s="151">
        <v>1</v>
      </c>
      <c r="AK282" s="142" t="s">
        <v>16104</v>
      </c>
      <c r="AL282" s="151" t="s">
        <v>16104</v>
      </c>
      <c r="AM282" s="149">
        <v>45674</v>
      </c>
      <c r="AN282" s="154" t="s">
        <v>17999</v>
      </c>
      <c r="AO282" s="160" t="s">
        <v>16419</v>
      </c>
      <c r="AP282" s="154" t="s">
        <v>18000</v>
      </c>
      <c r="AQ282" s="154"/>
      <c r="AR282" s="149"/>
      <c r="AS282" s="142" t="s">
        <v>17878</v>
      </c>
      <c r="AT282" s="142" t="s">
        <v>17879</v>
      </c>
      <c r="AU282" s="142"/>
      <c r="AV282" s="149">
        <v>45785</v>
      </c>
      <c r="AW282" s="142"/>
      <c r="AX282" s="149">
        <v>45786</v>
      </c>
      <c r="AY282" s="142" t="str">
        <f t="shared" ca="1" si="20"/>
        <v>OK</v>
      </c>
      <c r="AZ282" s="142" t="b">
        <f t="shared" si="22"/>
        <v>1</v>
      </c>
      <c r="BA282" s="281">
        <f t="shared" si="24"/>
        <v>275</v>
      </c>
      <c r="BB282" s="91" t="s">
        <v>34</v>
      </c>
    </row>
    <row r="283" spans="1:54" ht="53.25" customHeight="1">
      <c r="A283" s="118" t="str">
        <f t="shared" ca="1" si="21"/>
        <v/>
      </c>
      <c r="B283" s="139" t="s">
        <v>18001</v>
      </c>
      <c r="C283" s="139" t="str">
        <f>IF(B283="","-",IF(COUNTIF($B$8:B283,B283)=1,"〇","×"))</f>
        <v>〇</v>
      </c>
      <c r="D283" s="140" t="s">
        <v>16081</v>
      </c>
      <c r="E283" s="155" t="s">
        <v>16102</v>
      </c>
      <c r="F283" s="140" t="s">
        <v>17868</v>
      </c>
      <c r="G283" s="192" t="s">
        <v>18002</v>
      </c>
      <c r="H283" s="193" t="s">
        <v>18003</v>
      </c>
      <c r="I283" s="144" t="s">
        <v>17857</v>
      </c>
      <c r="J283" s="140" t="s">
        <v>16874</v>
      </c>
      <c r="K283" s="145" t="str">
        <f>IFERROR(VLOOKUP([9]サービス一覧!J283,[9]List!$M$3:$N$24,2,FALSE)&amp;"","")</f>
        <v>mika.kishi</v>
      </c>
      <c r="L283" s="144" t="s">
        <v>17794</v>
      </c>
      <c r="M283" s="140" t="s">
        <v>17849</v>
      </c>
      <c r="N283" s="146" t="s">
        <v>18004</v>
      </c>
      <c r="O283" s="146" t="s">
        <v>17108</v>
      </c>
      <c r="P283" s="146" t="s">
        <v>17862</v>
      </c>
      <c r="Q283" s="146" t="s">
        <v>17244</v>
      </c>
      <c r="R283" s="146" t="s">
        <v>17874</v>
      </c>
      <c r="S283" s="147" t="s">
        <v>16095</v>
      </c>
      <c r="T283" s="146" t="s">
        <v>16940</v>
      </c>
      <c r="U283" s="147" t="s">
        <v>16098</v>
      </c>
      <c r="V283" s="147" t="s">
        <v>16116</v>
      </c>
      <c r="W283" s="142" t="s">
        <v>18005</v>
      </c>
      <c r="X283" s="142" t="s">
        <v>18006</v>
      </c>
      <c r="Y283" s="142"/>
      <c r="Z283" s="148" t="str">
        <f t="shared" ca="1" si="23"/>
        <v>サービス開始</v>
      </c>
      <c r="AA283" s="149">
        <v>45608</v>
      </c>
      <c r="AB283" s="149" t="s">
        <v>16104</v>
      </c>
      <c r="AC283" s="149"/>
      <c r="AD283" s="149"/>
      <c r="AE283" s="150"/>
      <c r="AF283" s="150"/>
      <c r="AG283" s="150"/>
      <c r="AH283" s="150"/>
      <c r="AI283" s="142" t="s">
        <v>16135</v>
      </c>
      <c r="AJ283" s="151">
        <v>1</v>
      </c>
      <c r="AK283" s="142" t="s">
        <v>16104</v>
      </c>
      <c r="AL283" s="151" t="s">
        <v>16104</v>
      </c>
      <c r="AM283" s="149">
        <v>45674</v>
      </c>
      <c r="AN283" s="154"/>
      <c r="AO283" s="160" t="s">
        <v>16106</v>
      </c>
      <c r="AP283" s="154"/>
      <c r="AQ283" s="154"/>
      <c r="AR283" s="149"/>
      <c r="AS283" s="142" t="s">
        <v>17878</v>
      </c>
      <c r="AT283" s="142" t="s">
        <v>17879</v>
      </c>
      <c r="AU283" s="142"/>
      <c r="AV283" s="149">
        <v>45785</v>
      </c>
      <c r="AW283" s="142"/>
      <c r="AX283" s="149">
        <v>45786</v>
      </c>
      <c r="AY283" s="142" t="str">
        <f t="shared" ca="1" si="20"/>
        <v>OK</v>
      </c>
      <c r="AZ283" s="142" t="b">
        <f t="shared" si="22"/>
        <v>1</v>
      </c>
      <c r="BA283" s="281">
        <f t="shared" si="24"/>
        <v>276</v>
      </c>
      <c r="BB283" s="91" t="s">
        <v>34</v>
      </c>
    </row>
    <row r="284" spans="1:54" ht="60">
      <c r="A284" s="118" t="str">
        <f t="shared" ca="1" si="21"/>
        <v/>
      </c>
      <c r="B284" s="139" t="s">
        <v>18007</v>
      </c>
      <c r="C284" s="139" t="str">
        <f>IF(B284="","-",IF(COUNTIF($B$8:B284,B284)=1,"〇","×"))</f>
        <v>〇</v>
      </c>
      <c r="D284" s="140" t="s">
        <v>16081</v>
      </c>
      <c r="E284" s="155" t="s">
        <v>16102</v>
      </c>
      <c r="F284" s="140" t="s">
        <v>17868</v>
      </c>
      <c r="G284" s="192" t="s">
        <v>18008</v>
      </c>
      <c r="H284" s="193" t="s">
        <v>18009</v>
      </c>
      <c r="I284" s="144" t="s">
        <v>16086</v>
      </c>
      <c r="J284" s="140" t="s">
        <v>16865</v>
      </c>
      <c r="K284" s="145" t="str">
        <f>IFERROR(VLOOKUP([9]サービス一覧!J284,[9]List!$M$3:$N$24,2,FALSE)&amp;"","")</f>
        <v>atsushi.b.yamamoto</v>
      </c>
      <c r="L284" s="144" t="s">
        <v>17794</v>
      </c>
      <c r="M284" s="140" t="s">
        <v>18010</v>
      </c>
      <c r="N284" s="146" t="s">
        <v>18011</v>
      </c>
      <c r="O284" s="146" t="s">
        <v>18012</v>
      </c>
      <c r="P284" s="146" t="s">
        <v>17862</v>
      </c>
      <c r="Q284" s="146" t="s">
        <v>16940</v>
      </c>
      <c r="R284" s="146" t="s">
        <v>17874</v>
      </c>
      <c r="S284" s="147" t="s">
        <v>16393</v>
      </c>
      <c r="T284" s="146"/>
      <c r="U284" s="147" t="s">
        <v>16116</v>
      </c>
      <c r="V284" s="147" t="s">
        <v>16116</v>
      </c>
      <c r="W284" s="142" t="s">
        <v>18013</v>
      </c>
      <c r="X284" s="142" t="s">
        <v>18014</v>
      </c>
      <c r="Y284" s="142"/>
      <c r="Z284" s="148" t="str">
        <f t="shared" ca="1" si="23"/>
        <v>サービス開始</v>
      </c>
      <c r="AA284" s="149">
        <v>45566</v>
      </c>
      <c r="AB284" s="149" t="s">
        <v>16104</v>
      </c>
      <c r="AC284" s="149"/>
      <c r="AD284" s="149"/>
      <c r="AE284" s="150" t="s">
        <v>18015</v>
      </c>
      <c r="AF284" s="150"/>
      <c r="AG284" s="150"/>
      <c r="AH284" s="150"/>
      <c r="AI284" s="142" t="s">
        <v>16135</v>
      </c>
      <c r="AJ284" s="151">
        <v>1</v>
      </c>
      <c r="AK284" s="142" t="s">
        <v>16104</v>
      </c>
      <c r="AL284" s="151" t="s">
        <v>16104</v>
      </c>
      <c r="AM284" s="149">
        <v>45674</v>
      </c>
      <c r="AN284" s="154" t="s">
        <v>18016</v>
      </c>
      <c r="AO284" s="160" t="s">
        <v>16403</v>
      </c>
      <c r="AP284" s="154" t="s">
        <v>18017</v>
      </c>
      <c r="AQ284" s="154"/>
      <c r="AR284" s="149"/>
      <c r="AS284" s="142" t="s">
        <v>17878</v>
      </c>
      <c r="AT284" s="142" t="s">
        <v>17879</v>
      </c>
      <c r="AU284" s="142"/>
      <c r="AV284" s="149">
        <v>45785</v>
      </c>
      <c r="AW284" s="142"/>
      <c r="AX284" s="149">
        <v>45786</v>
      </c>
      <c r="AY284" s="142" t="str">
        <f t="shared" ca="1" si="20"/>
        <v>OK</v>
      </c>
      <c r="AZ284" s="142" t="b">
        <f t="shared" si="22"/>
        <v>1</v>
      </c>
      <c r="BA284" s="281">
        <f t="shared" si="24"/>
        <v>277</v>
      </c>
      <c r="BB284" s="91" t="s">
        <v>34</v>
      </c>
    </row>
    <row r="285" spans="1:54" ht="45">
      <c r="A285" s="118" t="str">
        <f t="shared" ca="1" si="21"/>
        <v>サービス停止</v>
      </c>
      <c r="B285" s="139" t="s">
        <v>18018</v>
      </c>
      <c r="C285" s="139" t="str">
        <f>IF(B285="","-",IF(COUNTIF($B$8:B285,B285)=1,"〇","×"))</f>
        <v>〇</v>
      </c>
      <c r="D285" s="140" t="s">
        <v>16081</v>
      </c>
      <c r="E285" s="155" t="s">
        <v>16102</v>
      </c>
      <c r="F285" s="140" t="s">
        <v>17868</v>
      </c>
      <c r="G285" s="192" t="s">
        <v>18019</v>
      </c>
      <c r="H285" s="193" t="s">
        <v>18020</v>
      </c>
      <c r="I285" s="144" t="s">
        <v>16086</v>
      </c>
      <c r="J285" s="140" t="s">
        <v>16865</v>
      </c>
      <c r="K285" s="145" t="str">
        <f>IFERROR(VLOOKUP([9]サービス一覧!J285,[9]List!$M$3:$N$24,2,FALSE)&amp;"","")</f>
        <v>atsushi.b.yamamoto</v>
      </c>
      <c r="L285" s="144" t="s">
        <v>17794</v>
      </c>
      <c r="M285" s="140" t="s">
        <v>18021</v>
      </c>
      <c r="N285" s="146" t="s">
        <v>18011</v>
      </c>
      <c r="O285" s="146" t="s">
        <v>18022</v>
      </c>
      <c r="P285" s="146" t="s">
        <v>17862</v>
      </c>
      <c r="Q285" s="146" t="s">
        <v>16934</v>
      </c>
      <c r="R285" s="146" t="s">
        <v>17874</v>
      </c>
      <c r="S285" s="147" t="s">
        <v>16954</v>
      </c>
      <c r="T285" s="146"/>
      <c r="U285" s="147" t="s">
        <v>16116</v>
      </c>
      <c r="V285" s="147" t="s">
        <v>16116</v>
      </c>
      <c r="W285" s="142" t="s">
        <v>18023</v>
      </c>
      <c r="X285" s="142" t="s">
        <v>18024</v>
      </c>
      <c r="Y285" s="142"/>
      <c r="Z285" s="148" t="str">
        <f t="shared" ca="1" si="23"/>
        <v>サービス停止</v>
      </c>
      <c r="AA285" s="149">
        <v>45587</v>
      </c>
      <c r="AB285" s="149" t="s">
        <v>16104</v>
      </c>
      <c r="AC285" s="149">
        <v>46101</v>
      </c>
      <c r="AD285" s="149" t="s">
        <v>16104</v>
      </c>
      <c r="AE285" s="150" t="s">
        <v>18025</v>
      </c>
      <c r="AF285" s="150"/>
      <c r="AG285" s="150"/>
      <c r="AH285" s="150"/>
      <c r="AI285" s="142" t="s">
        <v>16135</v>
      </c>
      <c r="AJ285" s="151">
        <v>1</v>
      </c>
      <c r="AK285" s="142" t="s">
        <v>16104</v>
      </c>
      <c r="AL285" s="151" t="s">
        <v>16104</v>
      </c>
      <c r="AM285" s="149">
        <v>45674</v>
      </c>
      <c r="AN285" s="154" t="s">
        <v>18026</v>
      </c>
      <c r="AO285" s="160" t="s">
        <v>16403</v>
      </c>
      <c r="AP285" s="154" t="s">
        <v>18027</v>
      </c>
      <c r="AQ285" s="154"/>
      <c r="AR285" s="149"/>
      <c r="AS285" s="142" t="s">
        <v>17878</v>
      </c>
      <c r="AT285" s="142" t="s">
        <v>17879</v>
      </c>
      <c r="AU285" s="142"/>
      <c r="AV285" s="149">
        <v>45785</v>
      </c>
      <c r="AW285" s="142"/>
      <c r="AX285" s="149">
        <v>45786</v>
      </c>
      <c r="AY285" s="142" t="str">
        <f t="shared" ca="1" si="20"/>
        <v>OK</v>
      </c>
      <c r="AZ285" s="142" t="b">
        <f t="shared" si="22"/>
        <v>1</v>
      </c>
      <c r="BA285" s="281">
        <f t="shared" si="24"/>
        <v>278</v>
      </c>
      <c r="BB285" s="91" t="s">
        <v>34</v>
      </c>
    </row>
    <row r="286" spans="1:54" ht="53.25" customHeight="1">
      <c r="A286" s="118" t="str">
        <f t="shared" ca="1" si="21"/>
        <v>サービス停止</v>
      </c>
      <c r="B286" s="139" t="s">
        <v>18028</v>
      </c>
      <c r="C286" s="139" t="str">
        <f>IF(B286="","-",IF(COUNTIF($B$8:B286,B286)=1,"〇","×"))</f>
        <v>〇</v>
      </c>
      <c r="D286" s="140" t="s">
        <v>16081</v>
      </c>
      <c r="E286" s="155" t="s">
        <v>16102</v>
      </c>
      <c r="F286" s="140" t="s">
        <v>17868</v>
      </c>
      <c r="G286" s="192" t="s">
        <v>18029</v>
      </c>
      <c r="H286" s="193" t="s">
        <v>18030</v>
      </c>
      <c r="I286" s="144" t="s">
        <v>17857</v>
      </c>
      <c r="J286" s="140" t="s">
        <v>16853</v>
      </c>
      <c r="K286" s="145" t="str">
        <f>IFERROR(VLOOKUP([9]サービス一覧!J286,[9]List!$M$3:$N$24,2,FALSE)&amp;"","")</f>
        <v>hiroshi.a.harashima</v>
      </c>
      <c r="L286" s="144" t="s">
        <v>17794</v>
      </c>
      <c r="M286" s="140" t="s">
        <v>17849</v>
      </c>
      <c r="N286" s="146" t="s">
        <v>18031</v>
      </c>
      <c r="O286" s="146" t="s">
        <v>18032</v>
      </c>
      <c r="P286" s="146" t="s">
        <v>17862</v>
      </c>
      <c r="Q286" s="146" t="s">
        <v>18033</v>
      </c>
      <c r="R286" s="146" t="s">
        <v>17874</v>
      </c>
      <c r="S286" s="147" t="s">
        <v>16095</v>
      </c>
      <c r="T286" s="146" t="s">
        <v>16934</v>
      </c>
      <c r="U286" s="147" t="s">
        <v>16116</v>
      </c>
      <c r="V286" s="147" t="s">
        <v>16116</v>
      </c>
      <c r="W286" s="142" t="s">
        <v>18034</v>
      </c>
      <c r="X286" s="142" t="s">
        <v>18035</v>
      </c>
      <c r="Y286" s="142"/>
      <c r="Z286" s="148" t="str">
        <f t="shared" ca="1" si="23"/>
        <v>サービス停止</v>
      </c>
      <c r="AA286" s="149">
        <v>45597</v>
      </c>
      <c r="AB286" s="149" t="s">
        <v>16104</v>
      </c>
      <c r="AC286" s="149">
        <v>46084</v>
      </c>
      <c r="AD286" s="149" t="s">
        <v>16104</v>
      </c>
      <c r="AE286" s="150"/>
      <c r="AF286" s="150"/>
      <c r="AG286" s="150"/>
      <c r="AH286" s="150"/>
      <c r="AI286" s="142" t="s">
        <v>16135</v>
      </c>
      <c r="AJ286" s="151">
        <v>1</v>
      </c>
      <c r="AK286" s="142" t="s">
        <v>16104</v>
      </c>
      <c r="AL286" s="151" t="s">
        <v>16104</v>
      </c>
      <c r="AM286" s="149">
        <v>45674</v>
      </c>
      <c r="AN286" s="154" t="s">
        <v>18036</v>
      </c>
      <c r="AO286" s="160" t="s">
        <v>16403</v>
      </c>
      <c r="AP286" s="154" t="s">
        <v>18037</v>
      </c>
      <c r="AQ286" s="154"/>
      <c r="AR286" s="149"/>
      <c r="AS286" s="142" t="s">
        <v>17878</v>
      </c>
      <c r="AT286" s="142" t="s">
        <v>17879</v>
      </c>
      <c r="AU286" s="142"/>
      <c r="AV286" s="149">
        <v>45785</v>
      </c>
      <c r="AW286" s="142"/>
      <c r="AX286" s="149">
        <v>45786</v>
      </c>
      <c r="AY286" s="142" t="str">
        <f t="shared" ca="1" si="20"/>
        <v>OK</v>
      </c>
      <c r="AZ286" s="142" t="b">
        <f t="shared" si="22"/>
        <v>1</v>
      </c>
      <c r="BA286" s="281">
        <f t="shared" si="24"/>
        <v>279</v>
      </c>
      <c r="BB286" s="91" t="s">
        <v>34</v>
      </c>
    </row>
    <row r="287" spans="1:54" ht="53.25" customHeight="1">
      <c r="A287" s="118" t="str">
        <f t="shared" ca="1" si="21"/>
        <v>サービス停止</v>
      </c>
      <c r="B287" s="139" t="s">
        <v>18038</v>
      </c>
      <c r="C287" s="139" t="str">
        <f>IF(B287="","-",IF(COUNTIF($B$8:B287,B287)=1,"〇","×"))</f>
        <v>〇</v>
      </c>
      <c r="D287" s="140" t="s">
        <v>16081</v>
      </c>
      <c r="E287" s="155" t="s">
        <v>16102</v>
      </c>
      <c r="F287" s="140" t="s">
        <v>17868</v>
      </c>
      <c r="G287" s="192" t="s">
        <v>18039</v>
      </c>
      <c r="H287" s="193" t="s">
        <v>18040</v>
      </c>
      <c r="I287" s="144" t="s">
        <v>17857</v>
      </c>
      <c r="J287" s="140" t="s">
        <v>16871</v>
      </c>
      <c r="K287" s="145" t="str">
        <f>IFERROR(VLOOKUP([9]サービス一覧!J287,[9]List!$M$3:$N$24,2,FALSE)&amp;"","")</f>
        <v>mariko.yoshizawa</v>
      </c>
      <c r="L287" s="144" t="s">
        <v>17794</v>
      </c>
      <c r="M287" s="140" t="s">
        <v>17849</v>
      </c>
      <c r="N287" s="146" t="s">
        <v>18041</v>
      </c>
      <c r="O287" s="146" t="s">
        <v>18042</v>
      </c>
      <c r="P287" s="146" t="s">
        <v>17862</v>
      </c>
      <c r="Q287" s="146" t="s">
        <v>16934</v>
      </c>
      <c r="R287" s="146" t="s">
        <v>17874</v>
      </c>
      <c r="S287" s="147" t="s">
        <v>16954</v>
      </c>
      <c r="T287" s="146"/>
      <c r="U287" s="147" t="s">
        <v>16098</v>
      </c>
      <c r="V287" s="147" t="s">
        <v>16116</v>
      </c>
      <c r="W287" s="142" t="s">
        <v>18034</v>
      </c>
      <c r="X287" s="142" t="s">
        <v>18035</v>
      </c>
      <c r="Y287" s="142"/>
      <c r="Z287" s="148" t="str">
        <f t="shared" ca="1" si="23"/>
        <v>サービス停止</v>
      </c>
      <c r="AA287" s="149">
        <v>45597</v>
      </c>
      <c r="AB287" s="149" t="s">
        <v>16104</v>
      </c>
      <c r="AC287" s="149">
        <v>45956</v>
      </c>
      <c r="AD287" s="149" t="s">
        <v>16104</v>
      </c>
      <c r="AE287" s="150" t="s">
        <v>18043</v>
      </c>
      <c r="AF287" s="150"/>
      <c r="AG287" s="150"/>
      <c r="AH287" s="150"/>
      <c r="AI287" s="142" t="s">
        <v>16135</v>
      </c>
      <c r="AJ287" s="151">
        <v>1</v>
      </c>
      <c r="AK287" s="142" t="s">
        <v>16104</v>
      </c>
      <c r="AL287" s="151" t="s">
        <v>16104</v>
      </c>
      <c r="AM287" s="149">
        <v>45674</v>
      </c>
      <c r="AN287" s="154" t="s">
        <v>18044</v>
      </c>
      <c r="AO287" s="153" t="s">
        <v>16106</v>
      </c>
      <c r="AP287" s="154"/>
      <c r="AQ287" s="154"/>
      <c r="AR287" s="149"/>
      <c r="AS287" s="142" t="s">
        <v>17878</v>
      </c>
      <c r="AT287" s="142" t="s">
        <v>17879</v>
      </c>
      <c r="AU287" s="142"/>
      <c r="AV287" s="149">
        <v>45785</v>
      </c>
      <c r="AW287" s="142"/>
      <c r="AX287" s="149">
        <v>45786</v>
      </c>
      <c r="AY287" s="142" t="str">
        <f t="shared" ca="1" si="20"/>
        <v>OK</v>
      </c>
      <c r="AZ287" s="142" t="b">
        <f t="shared" si="22"/>
        <v>1</v>
      </c>
      <c r="BA287" s="281">
        <f t="shared" si="24"/>
        <v>280</v>
      </c>
      <c r="BB287" s="91" t="s">
        <v>34</v>
      </c>
    </row>
    <row r="288" spans="1:54" ht="53.25" customHeight="1">
      <c r="A288" s="118" t="str">
        <f t="shared" ca="1" si="21"/>
        <v/>
      </c>
      <c r="B288" s="139" t="s">
        <v>18045</v>
      </c>
      <c r="C288" s="139" t="str">
        <f>IF(B288="","-",IF(COUNTIF($B$8:B288,B288)=1,"〇","×"))</f>
        <v>〇</v>
      </c>
      <c r="D288" s="140" t="s">
        <v>16081</v>
      </c>
      <c r="E288" s="155" t="s">
        <v>16102</v>
      </c>
      <c r="F288" s="140" t="s">
        <v>17868</v>
      </c>
      <c r="G288" s="192" t="s">
        <v>18046</v>
      </c>
      <c r="H288" s="193" t="s">
        <v>18047</v>
      </c>
      <c r="I288" s="144" t="s">
        <v>16086</v>
      </c>
      <c r="J288" s="140" t="s">
        <v>16868</v>
      </c>
      <c r="K288" s="145" t="str">
        <f>IFERROR(VLOOKUP([9]サービス一覧!J288,[9]List!$M$3:$N$24,2,FALSE)&amp;"","")</f>
        <v>hiroyuki.yoshida</v>
      </c>
      <c r="L288" s="144" t="s">
        <v>17794</v>
      </c>
      <c r="M288" s="140" t="s">
        <v>17193</v>
      </c>
      <c r="N288" s="146" t="s">
        <v>18048</v>
      </c>
      <c r="O288" s="146" t="s">
        <v>18049</v>
      </c>
      <c r="P288" s="146" t="s">
        <v>18050</v>
      </c>
      <c r="Q288" s="146" t="s">
        <v>17295</v>
      </c>
      <c r="R288" s="146" t="s">
        <v>17874</v>
      </c>
      <c r="S288" s="147" t="s">
        <v>17213</v>
      </c>
      <c r="T288" s="146" t="s">
        <v>17295</v>
      </c>
      <c r="U288" s="147" t="s">
        <v>16098</v>
      </c>
      <c r="V288" s="147" t="s">
        <v>16116</v>
      </c>
      <c r="W288" s="142" t="s">
        <v>18051</v>
      </c>
      <c r="X288" s="142" t="s">
        <v>18052</v>
      </c>
      <c r="Y288" s="142"/>
      <c r="Z288" s="148" t="str">
        <f t="shared" ca="1" si="23"/>
        <v>サービス開始</v>
      </c>
      <c r="AA288" s="149">
        <v>45627</v>
      </c>
      <c r="AB288" s="149" t="s">
        <v>16104</v>
      </c>
      <c r="AC288" s="149"/>
      <c r="AD288" s="149"/>
      <c r="AE288" s="150"/>
      <c r="AF288" s="150"/>
      <c r="AG288" s="150"/>
      <c r="AH288" s="150"/>
      <c r="AI288" s="142" t="s">
        <v>16135</v>
      </c>
      <c r="AJ288" s="151">
        <v>1</v>
      </c>
      <c r="AK288" s="142" t="s">
        <v>16104</v>
      </c>
      <c r="AL288" s="151" t="s">
        <v>16104</v>
      </c>
      <c r="AM288" s="149">
        <v>45674</v>
      </c>
      <c r="AN288" s="154" t="s">
        <v>18053</v>
      </c>
      <c r="AO288" s="160" t="s">
        <v>16106</v>
      </c>
      <c r="AP288" s="154"/>
      <c r="AQ288" s="154"/>
      <c r="AR288" s="149"/>
      <c r="AS288" s="142" t="s">
        <v>17878</v>
      </c>
      <c r="AT288" s="142" t="s">
        <v>17879</v>
      </c>
      <c r="AU288" s="142"/>
      <c r="AV288" s="149">
        <v>45785</v>
      </c>
      <c r="AW288" s="142"/>
      <c r="AX288" s="149">
        <v>45786</v>
      </c>
      <c r="AY288" s="142" t="str">
        <f t="shared" ca="1" si="20"/>
        <v>OK</v>
      </c>
      <c r="AZ288" s="142" t="b">
        <f t="shared" si="22"/>
        <v>1</v>
      </c>
      <c r="BA288" s="281">
        <f t="shared" si="24"/>
        <v>281</v>
      </c>
      <c r="BB288" s="91" t="s">
        <v>34</v>
      </c>
    </row>
    <row r="289" spans="1:55" ht="53.25" customHeight="1">
      <c r="A289" s="118" t="str">
        <f t="shared" ca="1" si="21"/>
        <v/>
      </c>
      <c r="B289" s="139" t="s">
        <v>18054</v>
      </c>
      <c r="C289" s="139" t="str">
        <f>IF(B289="","-",IF(COUNTIF($B$8:B289,B289)=1,"〇","×"))</f>
        <v>〇</v>
      </c>
      <c r="D289" s="140" t="s">
        <v>16081</v>
      </c>
      <c r="E289" s="155" t="s">
        <v>16102</v>
      </c>
      <c r="F289" s="140" t="s">
        <v>17868</v>
      </c>
      <c r="G289" s="192" t="s">
        <v>18055</v>
      </c>
      <c r="H289" s="193" t="s">
        <v>18056</v>
      </c>
      <c r="I289" s="144" t="s">
        <v>17857</v>
      </c>
      <c r="J289" s="140" t="s">
        <v>17611</v>
      </c>
      <c r="K289" s="145" t="str">
        <f>IFERROR(VLOOKUP([9]サービス一覧!J289,[9]List!$M$3:$N$24,2,FALSE)&amp;"","")</f>
        <v>mai.mizuno</v>
      </c>
      <c r="L289" s="144" t="s">
        <v>17794</v>
      </c>
      <c r="M289" s="140" t="s">
        <v>17193</v>
      </c>
      <c r="N289" s="146" t="s">
        <v>18057</v>
      </c>
      <c r="O289" s="146" t="s">
        <v>18058</v>
      </c>
      <c r="P289" s="146" t="s">
        <v>17862</v>
      </c>
      <c r="Q289" s="146" t="s">
        <v>17244</v>
      </c>
      <c r="R289" s="146" t="s">
        <v>17874</v>
      </c>
      <c r="S289" s="147" t="s">
        <v>16095</v>
      </c>
      <c r="T289" s="146" t="s">
        <v>16934</v>
      </c>
      <c r="U289" s="147" t="s">
        <v>16116</v>
      </c>
      <c r="V289" s="147" t="s">
        <v>16116</v>
      </c>
      <c r="W289" s="142" t="s">
        <v>17941</v>
      </c>
      <c r="X289" s="142" t="s">
        <v>18059</v>
      </c>
      <c r="Y289" s="142"/>
      <c r="Z289" s="148" t="str">
        <f t="shared" ca="1" si="23"/>
        <v>サービス開始</v>
      </c>
      <c r="AA289" s="149">
        <v>45617</v>
      </c>
      <c r="AB289" s="149" t="s">
        <v>16104</v>
      </c>
      <c r="AC289" s="149"/>
      <c r="AD289" s="149"/>
      <c r="AE289" s="150"/>
      <c r="AF289" s="150"/>
      <c r="AG289" s="150"/>
      <c r="AH289" s="150"/>
      <c r="AI289" s="142" t="s">
        <v>16135</v>
      </c>
      <c r="AJ289" s="151">
        <v>1</v>
      </c>
      <c r="AK289" s="142" t="s">
        <v>16104</v>
      </c>
      <c r="AL289" s="151" t="s">
        <v>16104</v>
      </c>
      <c r="AM289" s="149">
        <v>45674</v>
      </c>
      <c r="AN289" s="154"/>
      <c r="AO289" s="160" t="s">
        <v>16106</v>
      </c>
      <c r="AP289" s="154"/>
      <c r="AQ289" s="154"/>
      <c r="AR289" s="149"/>
      <c r="AS289" s="142" t="s">
        <v>17878</v>
      </c>
      <c r="AT289" s="142" t="s">
        <v>17879</v>
      </c>
      <c r="AU289" s="142"/>
      <c r="AV289" s="149">
        <v>45785</v>
      </c>
      <c r="AW289" s="142"/>
      <c r="AX289" s="149">
        <v>45786</v>
      </c>
      <c r="AY289" s="142" t="str">
        <f t="shared" ca="1" si="20"/>
        <v>OK</v>
      </c>
      <c r="AZ289" s="142" t="b">
        <f t="shared" si="22"/>
        <v>1</v>
      </c>
      <c r="BA289" s="281">
        <f t="shared" si="24"/>
        <v>282</v>
      </c>
      <c r="BB289" s="91" t="s">
        <v>34</v>
      </c>
    </row>
    <row r="290" spans="1:55" ht="53.25" customHeight="1">
      <c r="A290" s="118" t="str">
        <f t="shared" ca="1" si="21"/>
        <v>サービス停止</v>
      </c>
      <c r="B290" s="139" t="s">
        <v>2537</v>
      </c>
      <c r="C290" s="139" t="str">
        <f>IF(B290="","-",IF(COUNTIF($B$8:B290,B290)=1,"〇","×"))</f>
        <v>〇</v>
      </c>
      <c r="D290" s="140" t="s">
        <v>16081</v>
      </c>
      <c r="E290" s="155" t="s">
        <v>16102</v>
      </c>
      <c r="F290" s="140" t="s">
        <v>17868</v>
      </c>
      <c r="G290" s="192" t="s">
        <v>2538</v>
      </c>
      <c r="H290" s="193" t="s">
        <v>18060</v>
      </c>
      <c r="I290" s="144" t="s">
        <v>16086</v>
      </c>
      <c r="J290" s="140" t="s">
        <v>65</v>
      </c>
      <c r="K290" s="145" t="str">
        <f>IFERROR(VLOOKUP([9]サービス一覧!J290,[9]List!$M$3:$N$24,2,FALSE)&amp;"","")</f>
        <v>shigeki.ohtake</v>
      </c>
      <c r="L290" s="144" t="s">
        <v>17794</v>
      </c>
      <c r="M290" s="140" t="s">
        <v>17193</v>
      </c>
      <c r="N290" s="146" t="s">
        <v>18061</v>
      </c>
      <c r="O290" s="146" t="s">
        <v>18062</v>
      </c>
      <c r="P290" s="146" t="s">
        <v>17862</v>
      </c>
      <c r="Q290" s="146" t="s">
        <v>17244</v>
      </c>
      <c r="R290" s="146" t="s">
        <v>17874</v>
      </c>
      <c r="S290" s="147" t="s">
        <v>16095</v>
      </c>
      <c r="T290" s="146" t="s">
        <v>17295</v>
      </c>
      <c r="U290" s="147" t="s">
        <v>16098</v>
      </c>
      <c r="V290" s="147" t="s">
        <v>16116</v>
      </c>
      <c r="W290" s="142" t="s">
        <v>17875</v>
      </c>
      <c r="X290" s="142" t="s">
        <v>18063</v>
      </c>
      <c r="Y290" s="142"/>
      <c r="Z290" s="148" t="str">
        <f t="shared" ca="1" si="23"/>
        <v>サービス停止</v>
      </c>
      <c r="AA290" s="149">
        <v>45628</v>
      </c>
      <c r="AB290" s="149" t="s">
        <v>16104</v>
      </c>
      <c r="AC290" s="149">
        <v>45931</v>
      </c>
      <c r="AD290" s="149" t="s">
        <v>16104</v>
      </c>
      <c r="AE290" s="150" t="s">
        <v>18064</v>
      </c>
      <c r="AF290" s="150"/>
      <c r="AG290" s="150"/>
      <c r="AH290" s="150"/>
      <c r="AI290" s="142" t="s">
        <v>16135</v>
      </c>
      <c r="AJ290" s="151">
        <v>1</v>
      </c>
      <c r="AK290" s="142" t="s">
        <v>16104</v>
      </c>
      <c r="AL290" s="151" t="s">
        <v>16104</v>
      </c>
      <c r="AM290" s="149">
        <v>45674</v>
      </c>
      <c r="AN290" s="154" t="s">
        <v>18065</v>
      </c>
      <c r="AO290" s="153" t="s">
        <v>16106</v>
      </c>
      <c r="AP290" s="154"/>
      <c r="AQ290" s="154"/>
      <c r="AR290" s="149"/>
      <c r="AS290" s="142" t="s">
        <v>17878</v>
      </c>
      <c r="AT290" s="142" t="s">
        <v>17879</v>
      </c>
      <c r="AU290" s="142"/>
      <c r="AV290" s="149">
        <v>45785</v>
      </c>
      <c r="AW290" s="142"/>
      <c r="AX290" s="149">
        <v>45786</v>
      </c>
      <c r="AY290" s="142" t="str">
        <f t="shared" ca="1" si="20"/>
        <v>OK</v>
      </c>
      <c r="AZ290" s="142" t="b">
        <f t="shared" si="22"/>
        <v>1</v>
      </c>
      <c r="BA290" s="281">
        <f t="shared" si="24"/>
        <v>283</v>
      </c>
      <c r="BB290" s="91" t="s">
        <v>34</v>
      </c>
    </row>
    <row r="291" spans="1:55" ht="128.25" customHeight="1">
      <c r="A291" s="118" t="str">
        <f t="shared" ca="1" si="21"/>
        <v/>
      </c>
      <c r="B291" s="139" t="s">
        <v>18066</v>
      </c>
      <c r="C291" s="139" t="str">
        <f>IF(B291="","-",IF(COUNTIF($B$8:B291,B291)=1,"〇","×"))</f>
        <v>〇</v>
      </c>
      <c r="D291" s="140" t="s">
        <v>16081</v>
      </c>
      <c r="E291" s="155" t="s">
        <v>16102</v>
      </c>
      <c r="F291" s="140"/>
      <c r="G291" s="142" t="s">
        <v>18067</v>
      </c>
      <c r="H291" s="143" t="s">
        <v>18068</v>
      </c>
      <c r="I291" s="144" t="s">
        <v>16086</v>
      </c>
      <c r="J291" s="144" t="s">
        <v>16868</v>
      </c>
      <c r="K291" s="145" t="str">
        <f>IFERROR(VLOOKUP([9]サービス一覧!J291,[9]List!$M$3:$N$24,2,FALSE)&amp;"","")</f>
        <v>hiroyuki.yoshida</v>
      </c>
      <c r="L291" s="144" t="s">
        <v>16125</v>
      </c>
      <c r="M291" s="144" t="s">
        <v>16089</v>
      </c>
      <c r="N291" s="146" t="s">
        <v>18069</v>
      </c>
      <c r="O291" s="146" t="s">
        <v>16410</v>
      </c>
      <c r="P291" s="146" t="s">
        <v>16954</v>
      </c>
      <c r="Q291" s="158" t="s">
        <v>18070</v>
      </c>
      <c r="R291" s="146" t="s">
        <v>16954</v>
      </c>
      <c r="S291" s="147" t="s">
        <v>16095</v>
      </c>
      <c r="T291" s="146" t="s">
        <v>16934</v>
      </c>
      <c r="U291" s="147" t="s">
        <v>16098</v>
      </c>
      <c r="V291" s="147" t="s">
        <v>16098</v>
      </c>
      <c r="W291" s="142" t="s">
        <v>17482</v>
      </c>
      <c r="X291" s="142" t="s">
        <v>18071</v>
      </c>
      <c r="Y291" s="142"/>
      <c r="Z291" s="148" t="str">
        <f t="shared" ca="1" si="23"/>
        <v/>
      </c>
      <c r="AA291" s="149"/>
      <c r="AB291" s="149"/>
      <c r="AC291" s="149"/>
      <c r="AD291" s="149"/>
      <c r="AE291" s="150"/>
      <c r="AF291" s="150"/>
      <c r="AG291" s="150"/>
      <c r="AH291" s="146"/>
      <c r="AI291" s="142" t="s">
        <v>16487</v>
      </c>
      <c r="AJ291" s="166">
        <v>1</v>
      </c>
      <c r="AK291" s="142" t="s">
        <v>16104</v>
      </c>
      <c r="AL291" s="151" t="s">
        <v>16104</v>
      </c>
      <c r="AM291" s="149">
        <v>45674</v>
      </c>
      <c r="AN291" s="154" t="s">
        <v>18072</v>
      </c>
      <c r="AO291" s="160" t="s">
        <v>16106</v>
      </c>
      <c r="AP291" s="154"/>
      <c r="AQ291" s="154"/>
      <c r="AR291" s="149"/>
      <c r="AS291" s="142" t="s">
        <v>17878</v>
      </c>
      <c r="AT291" s="142" t="s">
        <v>18073</v>
      </c>
      <c r="AU291" s="142" t="s">
        <v>18074</v>
      </c>
      <c r="AV291" s="149">
        <v>45785</v>
      </c>
      <c r="AW291" s="142"/>
      <c r="AX291" s="149"/>
      <c r="AY291" s="142" t="str">
        <f t="shared" ca="1" si="20"/>
        <v>NG</v>
      </c>
      <c r="AZ291" s="142" t="b">
        <f t="shared" si="22"/>
        <v>1</v>
      </c>
      <c r="BA291" s="281">
        <f t="shared" si="24"/>
        <v>284</v>
      </c>
      <c r="BB291" s="91" t="s">
        <v>34</v>
      </c>
      <c r="BC291" s="85" t="s">
        <v>16489</v>
      </c>
    </row>
    <row r="292" spans="1:55" ht="74.25" customHeight="1">
      <c r="A292" s="118" t="str">
        <f t="shared" ca="1" si="21"/>
        <v/>
      </c>
      <c r="B292" s="139" t="s">
        <v>18075</v>
      </c>
      <c r="C292" s="139" t="str">
        <f>IF(B292="","-",IF(COUNTIF($B$8:B292,B292)=1,"〇","×"))</f>
        <v>〇</v>
      </c>
      <c r="D292" s="140" t="s">
        <v>16081</v>
      </c>
      <c r="E292" s="155" t="s">
        <v>16102</v>
      </c>
      <c r="F292" s="140" t="s">
        <v>17720</v>
      </c>
      <c r="G292" s="142" t="s">
        <v>18076</v>
      </c>
      <c r="H292" s="143" t="s">
        <v>18077</v>
      </c>
      <c r="I292" s="144" t="s">
        <v>16086</v>
      </c>
      <c r="J292" s="144" t="s">
        <v>16868</v>
      </c>
      <c r="K292" s="145" t="str">
        <f>IFERROR(VLOOKUP([9]サービス一覧!J292,[9]List!$M$3:$N$24,2,FALSE)&amp;"","")</f>
        <v>hiroyuki.yoshida</v>
      </c>
      <c r="L292" s="144" t="s">
        <v>16125</v>
      </c>
      <c r="M292" s="144" t="s">
        <v>16113</v>
      </c>
      <c r="N292" s="146" t="s">
        <v>18078</v>
      </c>
      <c r="O292" s="146" t="s">
        <v>18079</v>
      </c>
      <c r="P292" s="146" t="s">
        <v>16954</v>
      </c>
      <c r="Q292" s="158" t="s">
        <v>17322</v>
      </c>
      <c r="R292" s="146" t="s">
        <v>17368</v>
      </c>
      <c r="S292" s="147" t="s">
        <v>16095</v>
      </c>
      <c r="T292" s="146" t="s">
        <v>16940</v>
      </c>
      <c r="U292" s="147" t="s">
        <v>16098</v>
      </c>
      <c r="V292" s="147" t="s">
        <v>16098</v>
      </c>
      <c r="W292" s="142" t="s">
        <v>16106</v>
      </c>
      <c r="X292" s="142" t="s">
        <v>18080</v>
      </c>
      <c r="Y292" s="142"/>
      <c r="Z292" s="148" t="str">
        <f t="shared" ca="1" si="23"/>
        <v>サービス開始</v>
      </c>
      <c r="AA292" s="149">
        <v>45593</v>
      </c>
      <c r="AB292" s="149" t="s">
        <v>16104</v>
      </c>
      <c r="AC292" s="149"/>
      <c r="AD292" s="149"/>
      <c r="AE292" s="150"/>
      <c r="AF292" s="150"/>
      <c r="AG292" s="150"/>
      <c r="AH292" s="146"/>
      <c r="AI292" s="142" t="s">
        <v>16487</v>
      </c>
      <c r="AJ292" s="166">
        <v>1</v>
      </c>
      <c r="AK292" s="142" t="s">
        <v>16104</v>
      </c>
      <c r="AL292" s="151" t="s">
        <v>16104</v>
      </c>
      <c r="AM292" s="149">
        <v>45674</v>
      </c>
      <c r="AN292" s="154"/>
      <c r="AO292" s="160" t="s">
        <v>16106</v>
      </c>
      <c r="AP292" s="154"/>
      <c r="AQ292" s="154" t="s">
        <v>18081</v>
      </c>
      <c r="AR292" s="149">
        <v>45576</v>
      </c>
      <c r="AS292" s="142" t="s">
        <v>16138</v>
      </c>
      <c r="AT292" s="142" t="s">
        <v>16139</v>
      </c>
      <c r="AU292" s="142"/>
      <c r="AV292" s="149">
        <v>45785</v>
      </c>
      <c r="AW292" s="142"/>
      <c r="AX292" s="149"/>
      <c r="AY292" s="142" t="str">
        <f t="shared" ca="1" si="20"/>
        <v>OK</v>
      </c>
      <c r="AZ292" s="142" t="b">
        <f t="shared" si="22"/>
        <v>1</v>
      </c>
      <c r="BA292" s="281">
        <f t="shared" si="24"/>
        <v>285</v>
      </c>
      <c r="BB292" s="91" t="s">
        <v>34</v>
      </c>
      <c r="BC292" s="85" t="s">
        <v>16489</v>
      </c>
    </row>
    <row r="293" spans="1:55" ht="74.25" customHeight="1">
      <c r="A293" s="118" t="str">
        <f t="shared" ca="1" si="21"/>
        <v/>
      </c>
      <c r="B293" s="139" t="s">
        <v>18082</v>
      </c>
      <c r="C293" s="139" t="str">
        <f>IF(B293="","-",IF(COUNTIF($B$8:B293,B293)=1,"〇","×"))</f>
        <v>〇</v>
      </c>
      <c r="D293" s="140" t="s">
        <v>16081</v>
      </c>
      <c r="E293" s="155" t="s">
        <v>16102</v>
      </c>
      <c r="F293" s="140" t="s">
        <v>17720</v>
      </c>
      <c r="G293" s="142" t="s">
        <v>18083</v>
      </c>
      <c r="H293" s="143" t="s">
        <v>18077</v>
      </c>
      <c r="I293" s="144" t="s">
        <v>16086</v>
      </c>
      <c r="J293" s="144" t="s">
        <v>16853</v>
      </c>
      <c r="K293" s="145" t="str">
        <f>IFERROR(VLOOKUP([9]サービス一覧!J293,[9]List!$M$3:$N$24,2,FALSE)&amp;"","")</f>
        <v>hiroshi.a.harashima</v>
      </c>
      <c r="L293" s="144" t="s">
        <v>16125</v>
      </c>
      <c r="M293" s="144" t="s">
        <v>16113</v>
      </c>
      <c r="N293" s="146" t="s">
        <v>18078</v>
      </c>
      <c r="O293" s="146" t="s">
        <v>18079</v>
      </c>
      <c r="P293" s="146" t="s">
        <v>16954</v>
      </c>
      <c r="Q293" s="158" t="s">
        <v>17322</v>
      </c>
      <c r="R293" s="146" t="s">
        <v>17368</v>
      </c>
      <c r="S293" s="147" t="s">
        <v>16095</v>
      </c>
      <c r="T293" s="146" t="s">
        <v>16940</v>
      </c>
      <c r="U293" s="147" t="s">
        <v>16098</v>
      </c>
      <c r="V293" s="147" t="s">
        <v>16098</v>
      </c>
      <c r="W293" s="142" t="s">
        <v>16106</v>
      </c>
      <c r="X293" s="142" t="s">
        <v>18080</v>
      </c>
      <c r="Y293" s="142"/>
      <c r="Z293" s="148" t="str">
        <f t="shared" ca="1" si="23"/>
        <v>本稼働前</v>
      </c>
      <c r="AA293" s="149">
        <v>46204</v>
      </c>
      <c r="AB293" s="149" t="s">
        <v>16104</v>
      </c>
      <c r="AC293" s="149"/>
      <c r="AD293" s="149"/>
      <c r="AE293" s="150"/>
      <c r="AF293" s="150"/>
      <c r="AG293" s="150"/>
      <c r="AH293" s="146"/>
      <c r="AI293" s="142" t="s">
        <v>16487</v>
      </c>
      <c r="AJ293" s="166">
        <v>1</v>
      </c>
      <c r="AK293" s="142" t="s">
        <v>16104</v>
      </c>
      <c r="AL293" s="151" t="s">
        <v>16104</v>
      </c>
      <c r="AM293" s="149">
        <v>45674</v>
      </c>
      <c r="AN293" s="154" t="s">
        <v>17601</v>
      </c>
      <c r="AO293" s="160" t="s">
        <v>16106</v>
      </c>
      <c r="AP293" s="154"/>
      <c r="AQ293" s="154" t="s">
        <v>18081</v>
      </c>
      <c r="AR293" s="149">
        <v>45576</v>
      </c>
      <c r="AS293" s="142" t="s">
        <v>16138</v>
      </c>
      <c r="AT293" s="142" t="s">
        <v>16139</v>
      </c>
      <c r="AU293" s="142"/>
      <c r="AV293" s="149">
        <v>45785</v>
      </c>
      <c r="AW293" s="142"/>
      <c r="AX293" s="149"/>
      <c r="AY293" s="142" t="str">
        <f t="shared" ca="1" si="20"/>
        <v>OK</v>
      </c>
      <c r="AZ293" s="142" t="b">
        <f t="shared" si="22"/>
        <v>1</v>
      </c>
      <c r="BA293" s="281">
        <f t="shared" si="24"/>
        <v>286</v>
      </c>
      <c r="BB293" s="91" t="s">
        <v>34</v>
      </c>
      <c r="BC293" s="85" t="s">
        <v>16489</v>
      </c>
    </row>
    <row r="294" spans="1:55" ht="74.25" customHeight="1">
      <c r="A294" s="118" t="str">
        <f t="shared" ca="1" si="21"/>
        <v/>
      </c>
      <c r="B294" s="139" t="s">
        <v>18084</v>
      </c>
      <c r="C294" s="139" t="str">
        <f>IF(B294="","-",IF(COUNTIF($B$8:B294,B294)=1,"〇","×"))</f>
        <v>〇</v>
      </c>
      <c r="D294" s="140" t="s">
        <v>16081</v>
      </c>
      <c r="E294" s="155" t="s">
        <v>16102</v>
      </c>
      <c r="F294" s="140" t="s">
        <v>17720</v>
      </c>
      <c r="G294" s="142" t="s">
        <v>18085</v>
      </c>
      <c r="H294" s="143" t="s">
        <v>18077</v>
      </c>
      <c r="I294" s="144" t="s">
        <v>16086</v>
      </c>
      <c r="J294" s="144" t="s">
        <v>17664</v>
      </c>
      <c r="K294" s="145" t="str">
        <f>IFERROR(VLOOKUP([9]サービス一覧!J294,[9]List!$M$3:$N$24,2,FALSE)&amp;"","")</f>
        <v>teruhisa.hirooka</v>
      </c>
      <c r="L294" s="144" t="s">
        <v>16125</v>
      </c>
      <c r="M294" s="144" t="s">
        <v>16113</v>
      </c>
      <c r="N294" s="146" t="s">
        <v>18078</v>
      </c>
      <c r="O294" s="146" t="s">
        <v>18079</v>
      </c>
      <c r="P294" s="146" t="s">
        <v>16954</v>
      </c>
      <c r="Q294" s="158" t="s">
        <v>17322</v>
      </c>
      <c r="R294" s="146" t="s">
        <v>17368</v>
      </c>
      <c r="S294" s="147" t="s">
        <v>16095</v>
      </c>
      <c r="T294" s="146" t="s">
        <v>16940</v>
      </c>
      <c r="U294" s="147" t="s">
        <v>16098</v>
      </c>
      <c r="V294" s="147" t="s">
        <v>16098</v>
      </c>
      <c r="W294" s="142" t="s">
        <v>16106</v>
      </c>
      <c r="X294" s="142" t="s">
        <v>18080</v>
      </c>
      <c r="Y294" s="142"/>
      <c r="Z294" s="148" t="str">
        <f t="shared" ca="1" si="23"/>
        <v>本稼働前</v>
      </c>
      <c r="AA294" s="149">
        <v>46204</v>
      </c>
      <c r="AB294" s="149" t="s">
        <v>16104</v>
      </c>
      <c r="AC294" s="149"/>
      <c r="AD294" s="149"/>
      <c r="AE294" s="150"/>
      <c r="AF294" s="150"/>
      <c r="AG294" s="150"/>
      <c r="AH294" s="146"/>
      <c r="AI294" s="142" t="s">
        <v>16487</v>
      </c>
      <c r="AJ294" s="166">
        <v>1</v>
      </c>
      <c r="AK294" s="142" t="s">
        <v>16104</v>
      </c>
      <c r="AL294" s="151" t="s">
        <v>16104</v>
      </c>
      <c r="AM294" s="149">
        <v>45674</v>
      </c>
      <c r="AN294" s="154" t="s">
        <v>17601</v>
      </c>
      <c r="AO294" s="160" t="s">
        <v>16106</v>
      </c>
      <c r="AP294" s="154"/>
      <c r="AQ294" s="154" t="s">
        <v>18081</v>
      </c>
      <c r="AR294" s="149">
        <v>45576</v>
      </c>
      <c r="AS294" s="142" t="s">
        <v>16138</v>
      </c>
      <c r="AT294" s="142" t="s">
        <v>16139</v>
      </c>
      <c r="AU294" s="142"/>
      <c r="AV294" s="149">
        <v>45785</v>
      </c>
      <c r="AW294" s="142"/>
      <c r="AX294" s="149"/>
      <c r="AY294" s="142" t="str">
        <f t="shared" ca="1" si="20"/>
        <v>OK</v>
      </c>
      <c r="AZ294" s="142" t="b">
        <f t="shared" si="22"/>
        <v>1</v>
      </c>
      <c r="BA294" s="281">
        <f t="shared" si="24"/>
        <v>287</v>
      </c>
      <c r="BB294" s="91" t="s">
        <v>34</v>
      </c>
      <c r="BC294" s="85" t="s">
        <v>16489</v>
      </c>
    </row>
    <row r="295" spans="1:55" ht="74.25" customHeight="1">
      <c r="A295" s="118" t="str">
        <f t="shared" ca="1" si="21"/>
        <v/>
      </c>
      <c r="B295" s="139" t="s">
        <v>18086</v>
      </c>
      <c r="C295" s="139" t="str">
        <f>IF(B295="","-",IF(COUNTIF($B$8:B295,B295)=1,"〇","×"))</f>
        <v>〇</v>
      </c>
      <c r="D295" s="140" t="s">
        <v>16081</v>
      </c>
      <c r="E295" s="155" t="s">
        <v>16102</v>
      </c>
      <c r="F295" s="140" t="s">
        <v>17720</v>
      </c>
      <c r="G295" s="142" t="s">
        <v>18087</v>
      </c>
      <c r="H295" s="143" t="s">
        <v>18077</v>
      </c>
      <c r="I295" s="144" t="s">
        <v>16086</v>
      </c>
      <c r="J295" s="144" t="s">
        <v>17552</v>
      </c>
      <c r="K295" s="145" t="str">
        <f>IFERROR(VLOOKUP([9]サービス一覧!J295,[9]List!$M$3:$N$24,2,FALSE)&amp;"","")</f>
        <v>aki.kinugasa</v>
      </c>
      <c r="L295" s="144" t="s">
        <v>16125</v>
      </c>
      <c r="M295" s="144" t="s">
        <v>16113</v>
      </c>
      <c r="N295" s="146" t="s">
        <v>18078</v>
      </c>
      <c r="O295" s="146" t="s">
        <v>18079</v>
      </c>
      <c r="P295" s="146" t="s">
        <v>16954</v>
      </c>
      <c r="Q295" s="158" t="s">
        <v>17322</v>
      </c>
      <c r="R295" s="146" t="s">
        <v>17368</v>
      </c>
      <c r="S295" s="147" t="s">
        <v>16095</v>
      </c>
      <c r="T295" s="146" t="s">
        <v>16940</v>
      </c>
      <c r="U295" s="147" t="s">
        <v>16098</v>
      </c>
      <c r="V295" s="147" t="s">
        <v>16098</v>
      </c>
      <c r="W295" s="142" t="s">
        <v>16106</v>
      </c>
      <c r="X295" s="142" t="s">
        <v>18080</v>
      </c>
      <c r="Y295" s="142"/>
      <c r="Z295" s="148" t="str">
        <f t="shared" ca="1" si="23"/>
        <v>本稼働前</v>
      </c>
      <c r="AA295" s="149">
        <v>46204</v>
      </c>
      <c r="AB295" s="149" t="s">
        <v>16104</v>
      </c>
      <c r="AC295" s="149"/>
      <c r="AD295" s="149"/>
      <c r="AE295" s="150"/>
      <c r="AF295" s="150"/>
      <c r="AG295" s="150"/>
      <c r="AH295" s="146"/>
      <c r="AI295" s="142" t="s">
        <v>16487</v>
      </c>
      <c r="AJ295" s="166">
        <v>1</v>
      </c>
      <c r="AK295" s="142" t="s">
        <v>16104</v>
      </c>
      <c r="AL295" s="151" t="s">
        <v>16104</v>
      </c>
      <c r="AM295" s="149">
        <v>45674</v>
      </c>
      <c r="AN295" s="154" t="s">
        <v>17601</v>
      </c>
      <c r="AO295" s="160" t="s">
        <v>16106</v>
      </c>
      <c r="AP295" s="154"/>
      <c r="AQ295" s="154" t="s">
        <v>18081</v>
      </c>
      <c r="AR295" s="149">
        <v>45576</v>
      </c>
      <c r="AS295" s="142" t="s">
        <v>16138</v>
      </c>
      <c r="AT295" s="142" t="s">
        <v>16139</v>
      </c>
      <c r="AU295" s="142"/>
      <c r="AV295" s="149">
        <v>45785</v>
      </c>
      <c r="AW295" s="142"/>
      <c r="AX295" s="149"/>
      <c r="AY295" s="142" t="str">
        <f t="shared" ca="1" si="20"/>
        <v>OK</v>
      </c>
      <c r="AZ295" s="142" t="b">
        <f t="shared" si="22"/>
        <v>1</v>
      </c>
      <c r="BA295" s="281">
        <f t="shared" si="24"/>
        <v>288</v>
      </c>
      <c r="BB295" s="91" t="s">
        <v>34</v>
      </c>
      <c r="BC295" s="85" t="s">
        <v>16489</v>
      </c>
    </row>
    <row r="296" spans="1:55" ht="72.75" customHeight="1">
      <c r="A296" s="118" t="str">
        <f t="shared" ca="1" si="21"/>
        <v/>
      </c>
      <c r="B296" s="145" t="s">
        <v>18088</v>
      </c>
      <c r="C296" s="139" t="str">
        <f>IF(B296="","-",IF(COUNTIF($B$8:B296,B296)=1,"〇","×"))</f>
        <v>〇</v>
      </c>
      <c r="D296" s="140" t="s">
        <v>16081</v>
      </c>
      <c r="E296" s="155" t="s">
        <v>16102</v>
      </c>
      <c r="F296" s="140" t="s">
        <v>16083</v>
      </c>
      <c r="G296" s="142" t="s">
        <v>18089</v>
      </c>
      <c r="H296" s="143" t="s">
        <v>18090</v>
      </c>
      <c r="I296" s="144" t="s">
        <v>16206</v>
      </c>
      <c r="J296" s="144" t="s">
        <v>16868</v>
      </c>
      <c r="K296" s="145" t="str">
        <f>IFERROR(VLOOKUP([9]サービス一覧!J296,[9]List!$M$3:$N$24,2,FALSE)&amp;"","")</f>
        <v>hiroyuki.yoshida</v>
      </c>
      <c r="L296" s="144" t="s">
        <v>16125</v>
      </c>
      <c r="M296" s="144" t="s">
        <v>16113</v>
      </c>
      <c r="N296" s="146" t="s">
        <v>18078</v>
      </c>
      <c r="O296" s="146" t="s">
        <v>18091</v>
      </c>
      <c r="P296" s="146" t="s">
        <v>16954</v>
      </c>
      <c r="Q296" s="158" t="s">
        <v>18092</v>
      </c>
      <c r="R296" s="146" t="s">
        <v>17368</v>
      </c>
      <c r="S296" s="147" t="s">
        <v>16095</v>
      </c>
      <c r="T296" s="146" t="s">
        <v>16940</v>
      </c>
      <c r="U296" s="147" t="s">
        <v>16098</v>
      </c>
      <c r="V296" s="147" t="s">
        <v>16116</v>
      </c>
      <c r="W296" s="142" t="s">
        <v>16106</v>
      </c>
      <c r="X296" s="142" t="s">
        <v>18080</v>
      </c>
      <c r="Y296" s="142"/>
      <c r="Z296" s="148" t="str">
        <f t="shared" ca="1" si="23"/>
        <v>サービス開始</v>
      </c>
      <c r="AA296" s="149">
        <v>45593</v>
      </c>
      <c r="AB296" s="149" t="s">
        <v>16104</v>
      </c>
      <c r="AC296" s="149"/>
      <c r="AD296" s="149"/>
      <c r="AE296" s="150"/>
      <c r="AF296" s="150"/>
      <c r="AG296" s="150"/>
      <c r="AH296" s="146"/>
      <c r="AI296" s="142" t="s">
        <v>16487</v>
      </c>
      <c r="AJ296" s="166">
        <v>1</v>
      </c>
      <c r="AK296" s="142" t="s">
        <v>16104</v>
      </c>
      <c r="AL296" s="151" t="s">
        <v>16104</v>
      </c>
      <c r="AM296" s="149">
        <v>45674</v>
      </c>
      <c r="AN296" s="154" t="s">
        <v>18093</v>
      </c>
      <c r="AO296" s="160" t="s">
        <v>16403</v>
      </c>
      <c r="AP296" s="154" t="s">
        <v>17738</v>
      </c>
      <c r="AQ296" s="154" t="s">
        <v>18081</v>
      </c>
      <c r="AR296" s="149">
        <v>45576</v>
      </c>
      <c r="AS296" s="142" t="s">
        <v>16138</v>
      </c>
      <c r="AT296" s="142" t="s">
        <v>16139</v>
      </c>
      <c r="AU296" s="142"/>
      <c r="AV296" s="149">
        <v>45785</v>
      </c>
      <c r="AW296" s="142"/>
      <c r="AX296" s="149">
        <v>45824</v>
      </c>
      <c r="AY296" s="142" t="str">
        <f t="shared" ca="1" si="20"/>
        <v>OK</v>
      </c>
      <c r="AZ296" s="142" t="b">
        <f t="shared" si="22"/>
        <v>1</v>
      </c>
      <c r="BA296" s="281">
        <f t="shared" si="24"/>
        <v>289</v>
      </c>
      <c r="BB296" s="91" t="s">
        <v>34</v>
      </c>
      <c r="BC296" s="85" t="s">
        <v>16489</v>
      </c>
    </row>
    <row r="297" spans="1:55" ht="72.75" customHeight="1">
      <c r="A297" s="118" t="str">
        <f t="shared" ca="1" si="21"/>
        <v/>
      </c>
      <c r="B297" s="145" t="s">
        <v>18094</v>
      </c>
      <c r="C297" s="139" t="str">
        <f>IF(B297="","-",IF(COUNTIF($B$8:B297,B297)=1,"〇","×"))</f>
        <v>〇</v>
      </c>
      <c r="D297" s="140" t="s">
        <v>16081</v>
      </c>
      <c r="E297" s="155" t="s">
        <v>16102</v>
      </c>
      <c r="F297" s="140" t="s">
        <v>16083</v>
      </c>
      <c r="G297" s="142" t="s">
        <v>18095</v>
      </c>
      <c r="H297" s="143" t="s">
        <v>18090</v>
      </c>
      <c r="I297" s="144" t="s">
        <v>16206</v>
      </c>
      <c r="J297" s="144" t="s">
        <v>16853</v>
      </c>
      <c r="K297" s="145" t="str">
        <f>IFERROR(VLOOKUP([9]サービス一覧!J297,[9]List!$M$3:$N$24,2,FALSE)&amp;"","")</f>
        <v>hiroshi.a.harashima</v>
      </c>
      <c r="L297" s="144" t="s">
        <v>16125</v>
      </c>
      <c r="M297" s="144" t="s">
        <v>16113</v>
      </c>
      <c r="N297" s="146" t="s">
        <v>18078</v>
      </c>
      <c r="O297" s="146" t="s">
        <v>18091</v>
      </c>
      <c r="P297" s="146" t="s">
        <v>16954</v>
      </c>
      <c r="Q297" s="158" t="s">
        <v>18092</v>
      </c>
      <c r="R297" s="146" t="s">
        <v>17368</v>
      </c>
      <c r="S297" s="147" t="s">
        <v>16095</v>
      </c>
      <c r="T297" s="146" t="s">
        <v>16940</v>
      </c>
      <c r="U297" s="147" t="s">
        <v>16098</v>
      </c>
      <c r="V297" s="147" t="s">
        <v>16116</v>
      </c>
      <c r="W297" s="142" t="s">
        <v>16106</v>
      </c>
      <c r="X297" s="142" t="s">
        <v>18080</v>
      </c>
      <c r="Y297" s="142"/>
      <c r="Z297" s="148" t="str">
        <f t="shared" ca="1" si="23"/>
        <v>本稼働前</v>
      </c>
      <c r="AA297" s="149">
        <v>46204</v>
      </c>
      <c r="AB297" s="149" t="s">
        <v>16104</v>
      </c>
      <c r="AC297" s="149"/>
      <c r="AD297" s="149"/>
      <c r="AE297" s="150"/>
      <c r="AF297" s="150"/>
      <c r="AG297" s="150"/>
      <c r="AH297" s="146"/>
      <c r="AI297" s="142" t="s">
        <v>16487</v>
      </c>
      <c r="AJ297" s="166">
        <v>1</v>
      </c>
      <c r="AK297" s="142" t="s">
        <v>16104</v>
      </c>
      <c r="AL297" s="151" t="s">
        <v>16104</v>
      </c>
      <c r="AM297" s="149">
        <v>45674</v>
      </c>
      <c r="AN297" s="154" t="s">
        <v>18096</v>
      </c>
      <c r="AO297" s="160" t="s">
        <v>16403</v>
      </c>
      <c r="AP297" s="154" t="s">
        <v>17738</v>
      </c>
      <c r="AQ297" s="154" t="s">
        <v>18081</v>
      </c>
      <c r="AR297" s="149">
        <v>45576</v>
      </c>
      <c r="AS297" s="142" t="s">
        <v>16138</v>
      </c>
      <c r="AT297" s="142" t="s">
        <v>16139</v>
      </c>
      <c r="AU297" s="142"/>
      <c r="AV297" s="149">
        <v>45785</v>
      </c>
      <c r="AW297" s="142"/>
      <c r="AX297" s="149">
        <v>45824</v>
      </c>
      <c r="AY297" s="142" t="str">
        <f t="shared" ca="1" si="20"/>
        <v>OK</v>
      </c>
      <c r="AZ297" s="142" t="b">
        <f t="shared" si="22"/>
        <v>1</v>
      </c>
      <c r="BA297" s="281">
        <f t="shared" si="24"/>
        <v>290</v>
      </c>
      <c r="BB297" s="91" t="s">
        <v>34</v>
      </c>
      <c r="BC297" s="85" t="s">
        <v>16489</v>
      </c>
    </row>
    <row r="298" spans="1:55" ht="72.75" customHeight="1">
      <c r="A298" s="118" t="str">
        <f t="shared" ca="1" si="21"/>
        <v/>
      </c>
      <c r="B298" s="145" t="s">
        <v>18097</v>
      </c>
      <c r="C298" s="139" t="str">
        <f>IF(B298="","-",IF(COUNTIF($B$8:B298,B298)=1,"〇","×"))</f>
        <v>〇</v>
      </c>
      <c r="D298" s="140" t="s">
        <v>16081</v>
      </c>
      <c r="E298" s="155" t="s">
        <v>16102</v>
      </c>
      <c r="F298" s="140" t="s">
        <v>16083</v>
      </c>
      <c r="G298" s="142" t="s">
        <v>18098</v>
      </c>
      <c r="H298" s="143" t="s">
        <v>18090</v>
      </c>
      <c r="I298" s="144" t="s">
        <v>16206</v>
      </c>
      <c r="J298" s="144" t="s">
        <v>17664</v>
      </c>
      <c r="K298" s="145" t="str">
        <f>IFERROR(VLOOKUP([9]サービス一覧!J298,[9]List!$M$3:$N$24,2,FALSE)&amp;"","")</f>
        <v>teruhisa.hirooka</v>
      </c>
      <c r="L298" s="144" t="s">
        <v>16125</v>
      </c>
      <c r="M298" s="144" t="s">
        <v>16113</v>
      </c>
      <c r="N298" s="146" t="s">
        <v>18078</v>
      </c>
      <c r="O298" s="146" t="s">
        <v>18091</v>
      </c>
      <c r="P298" s="146" t="s">
        <v>16954</v>
      </c>
      <c r="Q298" s="158" t="s">
        <v>18092</v>
      </c>
      <c r="R298" s="146" t="s">
        <v>17368</v>
      </c>
      <c r="S298" s="147" t="s">
        <v>16095</v>
      </c>
      <c r="T298" s="146" t="s">
        <v>16940</v>
      </c>
      <c r="U298" s="147" t="s">
        <v>16098</v>
      </c>
      <c r="V298" s="147" t="s">
        <v>16116</v>
      </c>
      <c r="W298" s="142" t="s">
        <v>16106</v>
      </c>
      <c r="X298" s="142" t="s">
        <v>18080</v>
      </c>
      <c r="Y298" s="142"/>
      <c r="Z298" s="148" t="str">
        <f t="shared" ca="1" si="23"/>
        <v>本稼働前</v>
      </c>
      <c r="AA298" s="149">
        <v>46204</v>
      </c>
      <c r="AB298" s="149" t="s">
        <v>16104</v>
      </c>
      <c r="AC298" s="149"/>
      <c r="AD298" s="149"/>
      <c r="AE298" s="150"/>
      <c r="AF298" s="150"/>
      <c r="AG298" s="150"/>
      <c r="AH298" s="146"/>
      <c r="AI298" s="142" t="s">
        <v>16487</v>
      </c>
      <c r="AJ298" s="166">
        <v>1</v>
      </c>
      <c r="AK298" s="142" t="s">
        <v>16104</v>
      </c>
      <c r="AL298" s="151" t="s">
        <v>16104</v>
      </c>
      <c r="AM298" s="149">
        <v>45674</v>
      </c>
      <c r="AN298" s="154" t="s">
        <v>18096</v>
      </c>
      <c r="AO298" s="160" t="s">
        <v>16403</v>
      </c>
      <c r="AP298" s="154" t="s">
        <v>17738</v>
      </c>
      <c r="AQ298" s="154" t="s">
        <v>18081</v>
      </c>
      <c r="AR298" s="149">
        <v>45576</v>
      </c>
      <c r="AS298" s="142" t="s">
        <v>16138</v>
      </c>
      <c r="AT298" s="142" t="s">
        <v>16139</v>
      </c>
      <c r="AU298" s="142"/>
      <c r="AV298" s="149">
        <v>45785</v>
      </c>
      <c r="AW298" s="142"/>
      <c r="AX298" s="149">
        <v>45824</v>
      </c>
      <c r="AY298" s="142" t="str">
        <f t="shared" ca="1" si="20"/>
        <v>OK</v>
      </c>
      <c r="AZ298" s="142" t="b">
        <f t="shared" si="22"/>
        <v>1</v>
      </c>
      <c r="BA298" s="281">
        <f t="shared" si="24"/>
        <v>291</v>
      </c>
      <c r="BB298" s="91" t="s">
        <v>34</v>
      </c>
      <c r="BC298" s="85" t="s">
        <v>16489</v>
      </c>
    </row>
    <row r="299" spans="1:55" ht="72.75" customHeight="1">
      <c r="A299" s="118" t="str">
        <f t="shared" ca="1" si="21"/>
        <v/>
      </c>
      <c r="B299" s="145" t="s">
        <v>18099</v>
      </c>
      <c r="C299" s="139" t="str">
        <f>IF(B299="","-",IF(COUNTIF($B$8:B299,B299)=1,"〇","×"))</f>
        <v>〇</v>
      </c>
      <c r="D299" s="140" t="s">
        <v>16081</v>
      </c>
      <c r="E299" s="155" t="s">
        <v>16102</v>
      </c>
      <c r="F299" s="140" t="s">
        <v>16083</v>
      </c>
      <c r="G299" s="142" t="s">
        <v>18100</v>
      </c>
      <c r="H299" s="143" t="s">
        <v>18090</v>
      </c>
      <c r="I299" s="144" t="s">
        <v>16206</v>
      </c>
      <c r="J299" s="144" t="s">
        <v>17552</v>
      </c>
      <c r="K299" s="145" t="str">
        <f>IFERROR(VLOOKUP([9]サービス一覧!J299,[9]List!$M$3:$N$24,2,FALSE)&amp;"","")</f>
        <v>aki.kinugasa</v>
      </c>
      <c r="L299" s="144" t="s">
        <v>16125</v>
      </c>
      <c r="M299" s="144" t="s">
        <v>16113</v>
      </c>
      <c r="N299" s="146" t="s">
        <v>18078</v>
      </c>
      <c r="O299" s="146" t="s">
        <v>18091</v>
      </c>
      <c r="P299" s="146" t="s">
        <v>16954</v>
      </c>
      <c r="Q299" s="158" t="s">
        <v>18092</v>
      </c>
      <c r="R299" s="146" t="s">
        <v>17368</v>
      </c>
      <c r="S299" s="147" t="s">
        <v>16095</v>
      </c>
      <c r="T299" s="146" t="s">
        <v>16940</v>
      </c>
      <c r="U299" s="147" t="s">
        <v>16098</v>
      </c>
      <c r="V299" s="147" t="s">
        <v>16116</v>
      </c>
      <c r="W299" s="142" t="s">
        <v>16106</v>
      </c>
      <c r="X299" s="142" t="s">
        <v>18080</v>
      </c>
      <c r="Y299" s="142"/>
      <c r="Z299" s="148" t="str">
        <f t="shared" ca="1" si="23"/>
        <v>本稼働前</v>
      </c>
      <c r="AA299" s="149">
        <v>46204</v>
      </c>
      <c r="AB299" s="149" t="s">
        <v>16104</v>
      </c>
      <c r="AC299" s="149"/>
      <c r="AD299" s="149"/>
      <c r="AE299" s="150"/>
      <c r="AF299" s="150"/>
      <c r="AG299" s="150"/>
      <c r="AH299" s="146"/>
      <c r="AI299" s="142" t="s">
        <v>16487</v>
      </c>
      <c r="AJ299" s="166">
        <v>1</v>
      </c>
      <c r="AK299" s="142" t="s">
        <v>16104</v>
      </c>
      <c r="AL299" s="151" t="s">
        <v>16104</v>
      </c>
      <c r="AM299" s="149">
        <v>45674</v>
      </c>
      <c r="AN299" s="154" t="s">
        <v>18096</v>
      </c>
      <c r="AO299" s="160" t="s">
        <v>16403</v>
      </c>
      <c r="AP299" s="154" t="s">
        <v>17738</v>
      </c>
      <c r="AQ299" s="154" t="s">
        <v>18081</v>
      </c>
      <c r="AR299" s="149">
        <v>45576</v>
      </c>
      <c r="AS299" s="142" t="s">
        <v>16138</v>
      </c>
      <c r="AT299" s="142" t="s">
        <v>16139</v>
      </c>
      <c r="AU299" s="142"/>
      <c r="AV299" s="149">
        <v>45785</v>
      </c>
      <c r="AW299" s="142"/>
      <c r="AX299" s="149">
        <v>45824</v>
      </c>
      <c r="AY299" s="142" t="str">
        <f t="shared" ca="1" si="20"/>
        <v>OK</v>
      </c>
      <c r="AZ299" s="142" t="b">
        <f t="shared" si="22"/>
        <v>1</v>
      </c>
      <c r="BA299" s="281">
        <f t="shared" si="24"/>
        <v>292</v>
      </c>
      <c r="BB299" s="91" t="s">
        <v>34</v>
      </c>
      <c r="BC299" s="85" t="s">
        <v>16489</v>
      </c>
    </row>
    <row r="300" spans="1:55" ht="53.25" customHeight="1">
      <c r="A300" s="118" t="str">
        <f t="shared" ca="1" si="21"/>
        <v/>
      </c>
      <c r="B300" s="139" t="s">
        <v>18101</v>
      </c>
      <c r="C300" s="139" t="str">
        <f>IF(B300="","-",IF(COUNTIF($B$8:B300,B300)=1,"〇","×"))</f>
        <v>〇</v>
      </c>
      <c r="D300" s="140" t="s">
        <v>16081</v>
      </c>
      <c r="E300" s="155" t="s">
        <v>16102</v>
      </c>
      <c r="F300" s="140" t="s">
        <v>16104</v>
      </c>
      <c r="G300" s="142"/>
      <c r="H300" s="143"/>
      <c r="I300" s="144"/>
      <c r="J300" s="144"/>
      <c r="K300" s="145" t="str">
        <f>IFERROR(VLOOKUP([9]サービス一覧!J300,[9]List!$M$3:$N$24,2,FALSE)&amp;"","")</f>
        <v/>
      </c>
      <c r="L300" s="144"/>
      <c r="M300" s="144"/>
      <c r="N300" s="146"/>
      <c r="O300" s="146"/>
      <c r="P300" s="146"/>
      <c r="Q300" s="158"/>
      <c r="R300" s="146"/>
      <c r="S300" s="147"/>
      <c r="T300" s="146"/>
      <c r="U300" s="147"/>
      <c r="V300" s="147"/>
      <c r="W300" s="142"/>
      <c r="X300" s="142"/>
      <c r="Y300" s="142"/>
      <c r="Z300" s="148" t="str">
        <f t="shared" ca="1" si="23"/>
        <v/>
      </c>
      <c r="AA300" s="149"/>
      <c r="AB300" s="149"/>
      <c r="AC300" s="149"/>
      <c r="AD300" s="149"/>
      <c r="AE300" s="150"/>
      <c r="AF300" s="150"/>
      <c r="AG300" s="150"/>
      <c r="AH300" s="146"/>
      <c r="AI300" s="142" t="s">
        <v>16104</v>
      </c>
      <c r="AJ300" s="151" t="s">
        <v>16104</v>
      </c>
      <c r="AK300" s="142" t="s">
        <v>16104</v>
      </c>
      <c r="AL300" s="151" t="s">
        <v>16104</v>
      </c>
      <c r="AM300" s="149">
        <v>45674</v>
      </c>
      <c r="AN300" s="154" t="s">
        <v>18102</v>
      </c>
      <c r="AO300" s="160" t="s">
        <v>16106</v>
      </c>
      <c r="AP300" s="154"/>
      <c r="AQ300" s="154" t="s">
        <v>16104</v>
      </c>
      <c r="AR300" s="149">
        <v>45576</v>
      </c>
      <c r="AS300" s="142" t="s">
        <v>17878</v>
      </c>
      <c r="AT300" s="142" t="s">
        <v>16109</v>
      </c>
      <c r="AU300" s="142"/>
      <c r="AV300" s="149">
        <v>45785</v>
      </c>
      <c r="AW300" s="142"/>
      <c r="AX300" s="149"/>
      <c r="AY300" s="142" t="str">
        <f t="shared" ca="1" si="20"/>
        <v>NG</v>
      </c>
      <c r="AZ300" s="142" t="b">
        <f t="shared" si="22"/>
        <v>0</v>
      </c>
      <c r="BA300" s="281">
        <f t="shared" si="24"/>
        <v>293</v>
      </c>
      <c r="BB300" s="91" t="s">
        <v>34</v>
      </c>
    </row>
    <row r="301" spans="1:55" ht="53.25" customHeight="1">
      <c r="A301" s="118" t="str">
        <f t="shared" ca="1" si="21"/>
        <v>サービス停止</v>
      </c>
      <c r="B301" s="139" t="s">
        <v>17568</v>
      </c>
      <c r="C301" s="139" t="str">
        <f>IF(B301="","-",IF(COUNTIF($B$8:B301,B301)=1,"〇","×"))</f>
        <v>〇</v>
      </c>
      <c r="D301" s="140" t="s">
        <v>16081</v>
      </c>
      <c r="E301" s="155" t="s">
        <v>16102</v>
      </c>
      <c r="F301" s="140" t="s">
        <v>18103</v>
      </c>
      <c r="G301" s="192" t="s">
        <v>7269</v>
      </c>
      <c r="H301" s="143" t="s">
        <v>17557</v>
      </c>
      <c r="I301" s="144" t="s">
        <v>17207</v>
      </c>
      <c r="J301" s="144" t="s">
        <v>17630</v>
      </c>
      <c r="K301" s="145" t="str">
        <f>IFERROR(VLOOKUP([9]サービス一覧!J301,[9]List!$M$3:$N$24,2,FALSE)&amp;"","")</f>
        <v>shinichi.fukasawa
akiko.a.hirano
midori.sato</v>
      </c>
      <c r="L301" s="144" t="s">
        <v>16088</v>
      </c>
      <c r="M301" s="144" t="s">
        <v>16089</v>
      </c>
      <c r="N301" s="146" t="s">
        <v>17560</v>
      </c>
      <c r="O301" s="146" t="s">
        <v>17561</v>
      </c>
      <c r="P301" s="146" t="s">
        <v>17562</v>
      </c>
      <c r="Q301" s="146" t="s">
        <v>17563</v>
      </c>
      <c r="R301" s="146" t="s">
        <v>17564</v>
      </c>
      <c r="S301" s="147" t="s">
        <v>17213</v>
      </c>
      <c r="T301" s="146" t="s">
        <v>17565</v>
      </c>
      <c r="U301" s="147" t="s">
        <v>16098</v>
      </c>
      <c r="V301" s="147" t="s">
        <v>16098</v>
      </c>
      <c r="W301" s="142" t="s">
        <v>17566</v>
      </c>
      <c r="X301" s="142" t="s">
        <v>17567</v>
      </c>
      <c r="Y301" s="142"/>
      <c r="Z301" s="148" t="str">
        <f t="shared" ca="1" si="23"/>
        <v>サービス停止</v>
      </c>
      <c r="AA301" s="149">
        <v>45586</v>
      </c>
      <c r="AB301" s="149" t="s">
        <v>16104</v>
      </c>
      <c r="AC301" s="149">
        <v>45835</v>
      </c>
      <c r="AD301" s="149" t="s">
        <v>16104</v>
      </c>
      <c r="AE301" s="150" t="s">
        <v>18104</v>
      </c>
      <c r="AF301" s="150"/>
      <c r="AG301" s="150"/>
      <c r="AH301" s="150"/>
      <c r="AI301" s="142" t="s">
        <v>16135</v>
      </c>
      <c r="AJ301" s="151">
        <v>1</v>
      </c>
      <c r="AK301" s="142" t="s">
        <v>16104</v>
      </c>
      <c r="AL301" s="151" t="s">
        <v>16104</v>
      </c>
      <c r="AM301" s="149">
        <v>45674</v>
      </c>
      <c r="AN301" s="154" t="s">
        <v>18105</v>
      </c>
      <c r="AO301" s="153" t="s">
        <v>16106</v>
      </c>
      <c r="AP301" s="154"/>
      <c r="AQ301" s="154"/>
      <c r="AR301" s="149"/>
      <c r="AS301" s="142" t="s">
        <v>16138</v>
      </c>
      <c r="AT301" s="142" t="s">
        <v>16139</v>
      </c>
      <c r="AU301" s="142"/>
      <c r="AV301" s="149">
        <v>45785</v>
      </c>
      <c r="AW301" s="142"/>
      <c r="AX301" s="149"/>
      <c r="AY301" s="142" t="str">
        <f t="shared" ca="1" si="20"/>
        <v>OK</v>
      </c>
      <c r="AZ301" s="142" t="b">
        <f t="shared" si="22"/>
        <v>1</v>
      </c>
      <c r="BA301" s="281">
        <f t="shared" si="24"/>
        <v>294</v>
      </c>
      <c r="BB301" s="91" t="s">
        <v>34</v>
      </c>
    </row>
    <row r="302" spans="1:55" ht="53.25" customHeight="1">
      <c r="A302" s="118"/>
      <c r="B302" s="139"/>
      <c r="C302" s="139"/>
      <c r="D302" s="140"/>
      <c r="E302" s="155"/>
      <c r="F302" s="140"/>
      <c r="G302" s="192"/>
      <c r="H302" s="143"/>
      <c r="I302" s="144"/>
      <c r="J302" s="144" t="s">
        <v>16868</v>
      </c>
      <c r="K302" s="145"/>
      <c r="L302" s="144"/>
      <c r="M302" s="144"/>
      <c r="N302" s="146"/>
      <c r="O302" s="146"/>
      <c r="P302" s="146"/>
      <c r="Q302" s="146"/>
      <c r="R302" s="146"/>
      <c r="S302" s="147"/>
      <c r="T302" s="146"/>
      <c r="U302" s="147"/>
      <c r="V302" s="147"/>
      <c r="W302" s="142"/>
      <c r="X302" s="142"/>
      <c r="Y302" s="142"/>
      <c r="Z302" s="148"/>
      <c r="AA302" s="149"/>
      <c r="AB302" s="149"/>
      <c r="AC302" s="149"/>
      <c r="AD302" s="149"/>
      <c r="AE302" s="150"/>
      <c r="AF302" s="150"/>
      <c r="AG302" s="150"/>
      <c r="AH302" s="150"/>
      <c r="AI302" s="142"/>
      <c r="AJ302" s="151"/>
      <c r="AK302" s="142"/>
      <c r="AL302" s="151"/>
      <c r="AM302" s="149"/>
      <c r="AN302" s="154"/>
      <c r="AO302" s="153"/>
      <c r="AP302" s="154"/>
      <c r="AQ302" s="154"/>
      <c r="AR302" s="149"/>
      <c r="AS302" s="142"/>
      <c r="AT302" s="142"/>
      <c r="AU302" s="142"/>
      <c r="AV302" s="149"/>
      <c r="AW302" s="142"/>
      <c r="AX302" s="149"/>
      <c r="AY302" s="142"/>
      <c r="AZ302" s="142"/>
      <c r="BA302" s="281">
        <f t="shared" si="24"/>
        <v>295</v>
      </c>
      <c r="BB302" s="91"/>
    </row>
    <row r="303" spans="1:55" ht="53.25" customHeight="1">
      <c r="A303" s="118"/>
      <c r="B303" s="139"/>
      <c r="C303" s="139"/>
      <c r="D303" s="140"/>
      <c r="E303" s="155"/>
      <c r="F303" s="140"/>
      <c r="G303" s="192"/>
      <c r="H303" s="143"/>
      <c r="I303" s="144"/>
      <c r="J303" s="144"/>
      <c r="K303" s="145"/>
      <c r="L303" s="144"/>
      <c r="M303" s="144"/>
      <c r="N303" s="146"/>
      <c r="O303" s="146"/>
      <c r="P303" s="146"/>
      <c r="Q303" s="146"/>
      <c r="R303" s="146"/>
      <c r="S303" s="147"/>
      <c r="T303" s="146"/>
      <c r="U303" s="147"/>
      <c r="V303" s="147"/>
      <c r="W303" s="142"/>
      <c r="X303" s="142"/>
      <c r="Y303" s="142"/>
      <c r="Z303" s="148"/>
      <c r="AA303" s="149"/>
      <c r="AB303" s="149"/>
      <c r="AC303" s="149"/>
      <c r="AD303" s="149"/>
      <c r="AE303" s="150"/>
      <c r="AF303" s="150"/>
      <c r="AG303" s="150"/>
      <c r="AH303" s="150"/>
      <c r="AI303" s="142"/>
      <c r="AJ303" s="151"/>
      <c r="AK303" s="142"/>
      <c r="AL303" s="151"/>
      <c r="AM303" s="149"/>
      <c r="AN303" s="154"/>
      <c r="AO303" s="153"/>
      <c r="AP303" s="154"/>
      <c r="AQ303" s="154"/>
      <c r="AR303" s="149"/>
      <c r="AS303" s="142"/>
      <c r="AT303" s="142"/>
      <c r="AU303" s="142"/>
      <c r="AV303" s="149"/>
      <c r="AW303" s="142"/>
      <c r="AX303" s="149"/>
      <c r="AY303" s="142"/>
      <c r="AZ303" s="142"/>
      <c r="BA303" s="281">
        <f t="shared" si="24"/>
        <v>296</v>
      </c>
      <c r="BB303" s="91"/>
    </row>
    <row r="304" spans="1:55" ht="53.25" customHeight="1">
      <c r="A304" s="118" t="str">
        <f t="shared" ca="1" si="21"/>
        <v/>
      </c>
      <c r="B304" s="139" t="s">
        <v>1814</v>
      </c>
      <c r="C304" s="139" t="str">
        <f>IF(B304="","-",IF(COUNTIF($B$8:B304,B304)=1,"〇","×"))</f>
        <v>〇</v>
      </c>
      <c r="D304" s="140" t="s">
        <v>16081</v>
      </c>
      <c r="E304" s="155" t="s">
        <v>16102</v>
      </c>
      <c r="F304" s="140" t="s">
        <v>17829</v>
      </c>
      <c r="G304" s="192" t="s">
        <v>1815</v>
      </c>
      <c r="H304" s="143" t="s">
        <v>18106</v>
      </c>
      <c r="I304" s="144" t="s">
        <v>16722</v>
      </c>
      <c r="J304" s="144" t="s">
        <v>65</v>
      </c>
      <c r="K304" s="145" t="str">
        <f>IFERROR(VLOOKUP([9]サービス一覧!J304,[9]List!$M$3:$N$24,2,FALSE)&amp;"","")</f>
        <v>shigeki.ohtake</v>
      </c>
      <c r="L304" s="144" t="s">
        <v>16125</v>
      </c>
      <c r="M304" s="144" t="s">
        <v>16152</v>
      </c>
      <c r="N304" s="146" t="s">
        <v>16734</v>
      </c>
      <c r="O304" s="146" t="s">
        <v>16735</v>
      </c>
      <c r="P304" s="146" t="s">
        <v>16602</v>
      </c>
      <c r="Q304" s="146" t="s">
        <v>16940</v>
      </c>
      <c r="R304" s="146" t="s">
        <v>16725</v>
      </c>
      <c r="S304" s="147" t="s">
        <v>16095</v>
      </c>
      <c r="T304" s="146" t="s">
        <v>17323</v>
      </c>
      <c r="U304" s="147" t="s">
        <v>16116</v>
      </c>
      <c r="V304" s="147" t="s">
        <v>16116</v>
      </c>
      <c r="W304" s="142" t="s">
        <v>16889</v>
      </c>
      <c r="X304" s="142" t="s">
        <v>16736</v>
      </c>
      <c r="Y304" s="142"/>
      <c r="Z304" s="148" t="str">
        <f t="shared" ca="1" si="23"/>
        <v>サービス開始</v>
      </c>
      <c r="AA304" s="149">
        <v>45572</v>
      </c>
      <c r="AB304" s="149" t="s">
        <v>16104</v>
      </c>
      <c r="AC304" s="149"/>
      <c r="AD304" s="149"/>
      <c r="AE304" s="150"/>
      <c r="AF304" s="150"/>
      <c r="AG304" s="150"/>
      <c r="AH304" s="150"/>
      <c r="AI304" s="142" t="s">
        <v>16375</v>
      </c>
      <c r="AJ304" s="151">
        <v>1</v>
      </c>
      <c r="AK304" s="142" t="s">
        <v>16104</v>
      </c>
      <c r="AL304" s="151" t="s">
        <v>16104</v>
      </c>
      <c r="AM304" s="149">
        <v>45674</v>
      </c>
      <c r="AN304" s="154" t="s">
        <v>18107</v>
      </c>
      <c r="AO304" s="160" t="s">
        <v>16106</v>
      </c>
      <c r="AP304" s="154"/>
      <c r="AQ304" s="154"/>
      <c r="AR304" s="149"/>
      <c r="AS304" s="142" t="s">
        <v>16138</v>
      </c>
      <c r="AT304" s="142" t="s">
        <v>16139</v>
      </c>
      <c r="AU304" s="142"/>
      <c r="AV304" s="149">
        <v>45785</v>
      </c>
      <c r="AW304" s="142"/>
      <c r="AX304" s="149"/>
      <c r="AY304" s="142" t="str">
        <f t="shared" ref="AY304:AY367" ca="1" si="25">IF(D304="受託",IF(COUNTA(B304,F304,G304:J304,Z304:AA304)=8,"OK","NG"),"確認対象外")</f>
        <v>OK</v>
      </c>
      <c r="AZ304" s="142" t="b">
        <f t="shared" si="22"/>
        <v>1</v>
      </c>
      <c r="BA304" s="281">
        <f t="shared" si="24"/>
        <v>297</v>
      </c>
      <c r="BB304" s="91" t="s">
        <v>34</v>
      </c>
    </row>
    <row r="305" spans="1:54" ht="53.25" customHeight="1">
      <c r="A305" s="118" t="str">
        <f t="shared" ca="1" si="21"/>
        <v/>
      </c>
      <c r="B305" s="139" t="s">
        <v>18108</v>
      </c>
      <c r="C305" s="139" t="str">
        <f>IF(B305="","-",IF(COUNTIF($B$8:B305,B305)=1,"〇","×"))</f>
        <v>〇</v>
      </c>
      <c r="D305" s="140" t="s">
        <v>16081</v>
      </c>
      <c r="E305" s="155" t="s">
        <v>16102</v>
      </c>
      <c r="F305" s="140" t="s">
        <v>17342</v>
      </c>
      <c r="G305" s="192" t="s">
        <v>18109</v>
      </c>
      <c r="H305" s="143" t="s">
        <v>18110</v>
      </c>
      <c r="I305" s="144" t="s">
        <v>17207</v>
      </c>
      <c r="J305" s="144" t="s">
        <v>16123</v>
      </c>
      <c r="K305" s="145" t="str">
        <f>IFERROR(VLOOKUP([9]サービス一覧!J305,[9]List!$M$3:$N$24,2,FALSE)&amp;"","")</f>
        <v>tomoyuki.a.hishiki</v>
      </c>
      <c r="L305" s="144" t="s">
        <v>16125</v>
      </c>
      <c r="M305" s="144" t="s">
        <v>16089</v>
      </c>
      <c r="N305" s="146" t="s">
        <v>16601</v>
      </c>
      <c r="O305" s="146" t="s">
        <v>18111</v>
      </c>
      <c r="P305" s="146" t="s">
        <v>16440</v>
      </c>
      <c r="Q305" s="146" t="s">
        <v>16514</v>
      </c>
      <c r="R305" s="146" t="s">
        <v>18112</v>
      </c>
      <c r="S305" s="147" t="s">
        <v>16095</v>
      </c>
      <c r="T305" s="146" t="s">
        <v>17414</v>
      </c>
      <c r="U305" s="147" t="s">
        <v>16116</v>
      </c>
      <c r="V305" s="147" t="s">
        <v>16116</v>
      </c>
      <c r="W305" s="142" t="s">
        <v>18113</v>
      </c>
      <c r="X305" s="142"/>
      <c r="Y305" s="142"/>
      <c r="Z305" s="148" t="str">
        <f t="shared" ca="1" si="23"/>
        <v>サービス開始</v>
      </c>
      <c r="AA305" s="149">
        <v>45593</v>
      </c>
      <c r="AB305" s="149" t="s">
        <v>16104</v>
      </c>
      <c r="AC305" s="149"/>
      <c r="AD305" s="149"/>
      <c r="AE305" s="150"/>
      <c r="AF305" s="150"/>
      <c r="AG305" s="150" t="s">
        <v>18114</v>
      </c>
      <c r="AH305" s="142" t="s">
        <v>18115</v>
      </c>
      <c r="AI305" s="142" t="s">
        <v>16278</v>
      </c>
      <c r="AJ305" s="151">
        <v>1</v>
      </c>
      <c r="AK305" s="142" t="s">
        <v>16104</v>
      </c>
      <c r="AL305" s="151" t="s">
        <v>16104</v>
      </c>
      <c r="AM305" s="149">
        <v>45674</v>
      </c>
      <c r="AN305" s="154" t="s">
        <v>18116</v>
      </c>
      <c r="AO305" s="160" t="s">
        <v>16106</v>
      </c>
      <c r="AP305" s="154"/>
      <c r="AQ305" s="154"/>
      <c r="AR305" s="149"/>
      <c r="AS305" s="142" t="s">
        <v>17878</v>
      </c>
      <c r="AT305" s="142" t="s">
        <v>18117</v>
      </c>
      <c r="AU305" s="142" t="s">
        <v>18118</v>
      </c>
      <c r="AV305" s="149">
        <v>45898</v>
      </c>
      <c r="AW305" s="142" t="s">
        <v>18119</v>
      </c>
      <c r="AX305" s="149" t="s">
        <v>18120</v>
      </c>
      <c r="AY305" s="142" t="str">
        <f t="shared" ca="1" si="25"/>
        <v>OK</v>
      </c>
      <c r="AZ305" s="142" t="b">
        <f t="shared" si="22"/>
        <v>1</v>
      </c>
      <c r="BA305" s="281">
        <f t="shared" si="24"/>
        <v>298</v>
      </c>
      <c r="BB305" s="91" t="s">
        <v>34</v>
      </c>
    </row>
    <row r="306" spans="1:54" ht="53.25" customHeight="1">
      <c r="A306" s="118" t="str">
        <f t="shared" ca="1" si="21"/>
        <v/>
      </c>
      <c r="B306" s="139" t="s">
        <v>18121</v>
      </c>
      <c r="C306" s="139" t="str">
        <f>IF(B306="","-",IF(COUNTIF($B$8:B306,B306)=1,"〇","×"))</f>
        <v>〇</v>
      </c>
      <c r="D306" s="140" t="s">
        <v>16081</v>
      </c>
      <c r="E306" s="155" t="s">
        <v>16102</v>
      </c>
      <c r="F306" s="140" t="s">
        <v>17395</v>
      </c>
      <c r="G306" s="192" t="s">
        <v>18122</v>
      </c>
      <c r="H306" s="143" t="s">
        <v>18110</v>
      </c>
      <c r="I306" s="144" t="s">
        <v>16206</v>
      </c>
      <c r="J306" s="144" t="s">
        <v>16123</v>
      </c>
      <c r="K306" s="145" t="str">
        <f>IFERROR(VLOOKUP([9]サービス一覧!J306,[9]List!$M$3:$N$24,2,FALSE)&amp;"","")</f>
        <v>tomoyuki.a.hishiki</v>
      </c>
      <c r="L306" s="144" t="s">
        <v>16125</v>
      </c>
      <c r="M306" s="144" t="s">
        <v>16089</v>
      </c>
      <c r="N306" s="146" t="s">
        <v>16601</v>
      </c>
      <c r="O306" s="146" t="s">
        <v>18111</v>
      </c>
      <c r="P306" s="146" t="s">
        <v>16440</v>
      </c>
      <c r="Q306" s="146" t="s">
        <v>16514</v>
      </c>
      <c r="R306" s="146" t="s">
        <v>18112</v>
      </c>
      <c r="S306" s="147" t="s">
        <v>16095</v>
      </c>
      <c r="T306" s="146" t="s">
        <v>17414</v>
      </c>
      <c r="U306" s="147" t="s">
        <v>16116</v>
      </c>
      <c r="V306" s="147" t="s">
        <v>16116</v>
      </c>
      <c r="W306" s="142" t="s">
        <v>18113</v>
      </c>
      <c r="X306" s="142"/>
      <c r="Y306" s="142"/>
      <c r="Z306" s="148" t="str">
        <f t="shared" ca="1" si="23"/>
        <v>サービス開始</v>
      </c>
      <c r="AA306" s="149">
        <v>45593</v>
      </c>
      <c r="AB306" s="149" t="s">
        <v>16104</v>
      </c>
      <c r="AC306" s="149"/>
      <c r="AD306" s="149"/>
      <c r="AE306" s="150"/>
      <c r="AF306" s="150"/>
      <c r="AG306" s="150" t="s">
        <v>18123</v>
      </c>
      <c r="AH306" s="142" t="s">
        <v>18115</v>
      </c>
      <c r="AI306" s="142" t="s">
        <v>16278</v>
      </c>
      <c r="AJ306" s="151">
        <v>1</v>
      </c>
      <c r="AK306" s="142" t="s">
        <v>16104</v>
      </c>
      <c r="AL306" s="151" t="s">
        <v>16104</v>
      </c>
      <c r="AM306" s="149">
        <v>45674</v>
      </c>
      <c r="AN306" s="154" t="s">
        <v>18116</v>
      </c>
      <c r="AO306" s="160" t="s">
        <v>16106</v>
      </c>
      <c r="AP306" s="154"/>
      <c r="AQ306" s="154"/>
      <c r="AR306" s="149"/>
      <c r="AS306" s="142" t="s">
        <v>17878</v>
      </c>
      <c r="AT306" s="142" t="s">
        <v>18117</v>
      </c>
      <c r="AU306" s="142" t="s">
        <v>18118</v>
      </c>
      <c r="AV306" s="149">
        <v>45898</v>
      </c>
      <c r="AW306" s="142" t="s">
        <v>18119</v>
      </c>
      <c r="AX306" s="149" t="s">
        <v>18120</v>
      </c>
      <c r="AY306" s="142" t="str">
        <f t="shared" ca="1" si="25"/>
        <v>OK</v>
      </c>
      <c r="AZ306" s="142" t="b">
        <f t="shared" si="22"/>
        <v>1</v>
      </c>
      <c r="BA306" s="281">
        <f t="shared" si="24"/>
        <v>299</v>
      </c>
      <c r="BB306" s="91" t="s">
        <v>34</v>
      </c>
    </row>
    <row r="307" spans="1:54" ht="53.25" customHeight="1">
      <c r="A307" s="118" t="str">
        <f t="shared" ca="1" si="21"/>
        <v/>
      </c>
      <c r="B307" s="139" t="s">
        <v>18124</v>
      </c>
      <c r="C307" s="139" t="str">
        <f>IF(B307="","-",IF(COUNTIF($B$8:B307,B307)=1,"〇","×"))</f>
        <v>〇</v>
      </c>
      <c r="D307" s="140" t="s">
        <v>16081</v>
      </c>
      <c r="E307" s="155" t="s">
        <v>16102</v>
      </c>
      <c r="F307" s="140" t="s">
        <v>17868</v>
      </c>
      <c r="G307" s="192" t="s">
        <v>18125</v>
      </c>
      <c r="H307" s="143" t="s">
        <v>18126</v>
      </c>
      <c r="I307" s="144" t="s">
        <v>17558</v>
      </c>
      <c r="J307" s="140" t="s">
        <v>18127</v>
      </c>
      <c r="K307" s="145" t="str">
        <f>IFERROR(VLOOKUP([9]サービス一覧!J307,[9]List!$M$3:$N$24,2,FALSE)&amp;"","")</f>
        <v>sachiko.aoki</v>
      </c>
      <c r="L307" s="144" t="s">
        <v>17794</v>
      </c>
      <c r="M307" s="140" t="s">
        <v>17849</v>
      </c>
      <c r="N307" s="146" t="s">
        <v>17882</v>
      </c>
      <c r="O307" s="146" t="s">
        <v>17883</v>
      </c>
      <c r="P307" s="146" t="s">
        <v>17862</v>
      </c>
      <c r="Q307" s="146" t="s">
        <v>17884</v>
      </c>
      <c r="R307" s="146" t="s">
        <v>17874</v>
      </c>
      <c r="S307" s="147" t="s">
        <v>16095</v>
      </c>
      <c r="T307" s="146" t="s">
        <v>16934</v>
      </c>
      <c r="U307" s="147" t="s">
        <v>16098</v>
      </c>
      <c r="V307" s="147" t="s">
        <v>16098</v>
      </c>
      <c r="W307" s="142" t="s">
        <v>17875</v>
      </c>
      <c r="X307" s="142" t="s">
        <v>17885</v>
      </c>
      <c r="Y307" s="142"/>
      <c r="Z307" s="148" t="str">
        <f t="shared" ca="1" si="23"/>
        <v>サービス開始</v>
      </c>
      <c r="AA307" s="149">
        <v>45653</v>
      </c>
      <c r="AB307" s="149" t="s">
        <v>16104</v>
      </c>
      <c r="AC307" s="149"/>
      <c r="AD307" s="149"/>
      <c r="AE307" s="150"/>
      <c r="AF307" s="150"/>
      <c r="AG307" s="150"/>
      <c r="AH307" s="150"/>
      <c r="AI307" s="142" t="s">
        <v>16135</v>
      </c>
      <c r="AJ307" s="151">
        <v>1</v>
      </c>
      <c r="AK307" s="142" t="s">
        <v>16104</v>
      </c>
      <c r="AL307" s="151" t="s">
        <v>16104</v>
      </c>
      <c r="AM307" s="149">
        <v>45674</v>
      </c>
      <c r="AN307" s="154"/>
      <c r="AO307" s="160" t="s">
        <v>16106</v>
      </c>
      <c r="AP307" s="154"/>
      <c r="AQ307" s="154"/>
      <c r="AR307" s="149"/>
      <c r="AS307" s="142" t="s">
        <v>17878</v>
      </c>
      <c r="AT307" s="142" t="s">
        <v>17879</v>
      </c>
      <c r="AU307" s="142"/>
      <c r="AV307" s="149">
        <v>45785</v>
      </c>
      <c r="AW307" s="142"/>
      <c r="AX307" s="149">
        <v>45786</v>
      </c>
      <c r="AY307" s="142" t="str">
        <f t="shared" ca="1" si="25"/>
        <v>OK</v>
      </c>
      <c r="AZ307" s="142" t="b">
        <f t="shared" si="22"/>
        <v>1</v>
      </c>
      <c r="BA307" s="281">
        <f t="shared" si="24"/>
        <v>300</v>
      </c>
      <c r="BB307" s="91" t="s">
        <v>34</v>
      </c>
    </row>
    <row r="308" spans="1:54" ht="53.25" customHeight="1">
      <c r="A308" s="118" t="str">
        <f t="shared" ca="1" si="21"/>
        <v/>
      </c>
      <c r="B308" s="139" t="s">
        <v>18128</v>
      </c>
      <c r="C308" s="139" t="str">
        <f>IF(B308="","-",IF(COUNTIF($B$8:B308,B308)=1,"〇","×"))</f>
        <v>〇</v>
      </c>
      <c r="D308" s="140" t="s">
        <v>16081</v>
      </c>
      <c r="E308" s="155" t="s">
        <v>16102</v>
      </c>
      <c r="F308" s="140" t="s">
        <v>17868</v>
      </c>
      <c r="G308" s="192" t="s">
        <v>18129</v>
      </c>
      <c r="H308" s="143" t="s">
        <v>18130</v>
      </c>
      <c r="I308" s="144" t="s">
        <v>16436</v>
      </c>
      <c r="J308" s="144" t="s">
        <v>17608</v>
      </c>
      <c r="K308" s="145" t="str">
        <f>IFERROR(VLOOKUP([9]サービス一覧!J308,[9]List!$M$3:$N$24,2,FALSE)&amp;"","")</f>
        <v>yoshikazu.kitahara</v>
      </c>
      <c r="L308" s="144" t="s">
        <v>16125</v>
      </c>
      <c r="M308" s="144" t="s">
        <v>16168</v>
      </c>
      <c r="N308" s="146" t="s">
        <v>18131</v>
      </c>
      <c r="O308" s="146" t="s">
        <v>17108</v>
      </c>
      <c r="P308" s="146" t="s">
        <v>16954</v>
      </c>
      <c r="Q308" s="146" t="s">
        <v>18132</v>
      </c>
      <c r="R308" s="146" t="s">
        <v>18133</v>
      </c>
      <c r="S308" s="147" t="s">
        <v>16095</v>
      </c>
      <c r="T308" s="146" t="s">
        <v>16934</v>
      </c>
      <c r="U308" s="147" t="s">
        <v>16098</v>
      </c>
      <c r="V308" s="147" t="s">
        <v>16116</v>
      </c>
      <c r="W308" s="142" t="s">
        <v>16293</v>
      </c>
      <c r="X308" s="142" t="s">
        <v>18134</v>
      </c>
      <c r="Y308" s="142"/>
      <c r="Z308" s="148" t="str">
        <f t="shared" ca="1" si="23"/>
        <v>サービス開始</v>
      </c>
      <c r="AA308" s="149">
        <v>45765</v>
      </c>
      <c r="AB308" s="149" t="s">
        <v>16104</v>
      </c>
      <c r="AC308" s="149"/>
      <c r="AD308" s="149"/>
      <c r="AE308" s="150"/>
      <c r="AF308" s="150"/>
      <c r="AG308" s="150"/>
      <c r="AH308" s="150"/>
      <c r="AI308" s="142" t="s">
        <v>16375</v>
      </c>
      <c r="AJ308" s="151">
        <v>1</v>
      </c>
      <c r="AK308" s="142" t="s">
        <v>16104</v>
      </c>
      <c r="AL308" s="151" t="s">
        <v>16104</v>
      </c>
      <c r="AM308" s="149">
        <v>45674</v>
      </c>
      <c r="AN308" s="154" t="s">
        <v>18135</v>
      </c>
      <c r="AO308" s="160" t="s">
        <v>16106</v>
      </c>
      <c r="AP308" s="154"/>
      <c r="AQ308" s="154"/>
      <c r="AR308" s="149"/>
      <c r="AS308" s="142" t="s">
        <v>17878</v>
      </c>
      <c r="AT308" s="142" t="s">
        <v>17879</v>
      </c>
      <c r="AU308" s="142"/>
      <c r="AV308" s="149">
        <v>45785</v>
      </c>
      <c r="AW308" s="142"/>
      <c r="AX308" s="149">
        <v>45786</v>
      </c>
      <c r="AY308" s="142" t="str">
        <f t="shared" ca="1" si="25"/>
        <v>OK</v>
      </c>
      <c r="AZ308" s="142" t="b">
        <f t="shared" si="22"/>
        <v>1</v>
      </c>
      <c r="BA308" s="281">
        <f t="shared" si="24"/>
        <v>301</v>
      </c>
      <c r="BB308" s="91" t="s">
        <v>34</v>
      </c>
    </row>
    <row r="309" spans="1:54" ht="53.25" customHeight="1">
      <c r="A309" s="118" t="str">
        <f t="shared" ca="1" si="21"/>
        <v/>
      </c>
      <c r="B309" s="139" t="s">
        <v>18136</v>
      </c>
      <c r="C309" s="139" t="str">
        <f>IF(B309="","-",IF(COUNTIF($B$8:B309,B309)=1,"〇","×"))</f>
        <v>〇</v>
      </c>
      <c r="D309" s="140" t="s">
        <v>17786</v>
      </c>
      <c r="E309" s="155" t="s">
        <v>16104</v>
      </c>
      <c r="F309" s="140"/>
      <c r="G309" s="142" t="s">
        <v>18137</v>
      </c>
      <c r="H309" s="143" t="s">
        <v>17789</v>
      </c>
      <c r="I309" s="144" t="s">
        <v>17790</v>
      </c>
      <c r="J309" s="144" t="s">
        <v>16853</v>
      </c>
      <c r="K309" s="145" t="str">
        <f>IFERROR(VLOOKUP([9]サービス一覧!J309,[9]List!$M$3:$N$24,2,FALSE)&amp;"","")</f>
        <v>hiroshi.a.harashima</v>
      </c>
      <c r="L309" s="144" t="s">
        <v>17308</v>
      </c>
      <c r="M309" s="144" t="s">
        <v>17792</v>
      </c>
      <c r="N309" s="146" t="s">
        <v>16940</v>
      </c>
      <c r="O309" s="146" t="s">
        <v>17793</v>
      </c>
      <c r="P309" s="146" t="s">
        <v>17794</v>
      </c>
      <c r="Q309" s="146" t="s">
        <v>16940</v>
      </c>
      <c r="R309" s="146" t="s">
        <v>16393</v>
      </c>
      <c r="S309" s="147" t="s">
        <v>17313</v>
      </c>
      <c r="T309" s="146" t="s">
        <v>16940</v>
      </c>
      <c r="U309" s="147" t="s">
        <v>16098</v>
      </c>
      <c r="V309" s="147" t="s">
        <v>16098</v>
      </c>
      <c r="W309" s="142" t="s">
        <v>17795</v>
      </c>
      <c r="X309" s="142" t="s">
        <v>17796</v>
      </c>
      <c r="Y309" s="142"/>
      <c r="Z309" s="148" t="str">
        <f t="shared" ca="1" si="23"/>
        <v>サービス開始</v>
      </c>
      <c r="AA309" s="149">
        <v>45691</v>
      </c>
      <c r="AB309" s="149" t="s">
        <v>16104</v>
      </c>
      <c r="AC309" s="149"/>
      <c r="AD309" s="149"/>
      <c r="AE309" s="150"/>
      <c r="AF309" s="150"/>
      <c r="AG309" s="150"/>
      <c r="AH309" s="150"/>
      <c r="AI309" s="142" t="s">
        <v>16135</v>
      </c>
      <c r="AJ309" s="151">
        <v>1</v>
      </c>
      <c r="AK309" s="142" t="s">
        <v>16104</v>
      </c>
      <c r="AL309" s="151" t="s">
        <v>16104</v>
      </c>
      <c r="AM309" s="149">
        <v>45674</v>
      </c>
      <c r="AN309" s="154" t="s">
        <v>18138</v>
      </c>
      <c r="AO309" s="160" t="s">
        <v>16106</v>
      </c>
      <c r="AP309" s="154"/>
      <c r="AQ309" s="154" t="s">
        <v>16137</v>
      </c>
      <c r="AR309" s="149"/>
      <c r="AS309" s="142" t="s">
        <v>17878</v>
      </c>
      <c r="AT309" s="142" t="s">
        <v>18139</v>
      </c>
      <c r="AU309" s="142" t="s">
        <v>18140</v>
      </c>
      <c r="AV309" s="149">
        <v>45789</v>
      </c>
      <c r="AW309" s="142"/>
      <c r="AX309" s="149"/>
      <c r="AY309" s="142" t="str">
        <f t="shared" ca="1" si="25"/>
        <v>NG</v>
      </c>
      <c r="AZ309" s="142" t="b">
        <f t="shared" si="22"/>
        <v>1</v>
      </c>
      <c r="BA309" s="281">
        <f t="shared" si="24"/>
        <v>302</v>
      </c>
      <c r="BB309" s="91" t="s">
        <v>34</v>
      </c>
    </row>
    <row r="310" spans="1:54" ht="53.25" customHeight="1">
      <c r="A310" s="118" t="str">
        <f t="shared" ca="1" si="21"/>
        <v/>
      </c>
      <c r="B310" s="139" t="s">
        <v>18141</v>
      </c>
      <c r="C310" s="139" t="str">
        <f>IF(B310="","-",IF(COUNTIF($B$8:B310,B310)=1,"〇","×"))</f>
        <v>〇</v>
      </c>
      <c r="D310" s="140" t="s">
        <v>16081</v>
      </c>
      <c r="E310" s="155" t="s">
        <v>16102</v>
      </c>
      <c r="F310" s="140" t="s">
        <v>17868</v>
      </c>
      <c r="G310" s="192" t="s">
        <v>18142</v>
      </c>
      <c r="H310" s="143" t="s">
        <v>18143</v>
      </c>
      <c r="I310" s="144" t="s">
        <v>16436</v>
      </c>
      <c r="J310" s="144" t="s">
        <v>17611</v>
      </c>
      <c r="K310" s="145" t="str">
        <f>IFERROR(VLOOKUP([9]サービス一覧!J310,[9]List!$M$3:$N$24,2,FALSE)&amp;"","")</f>
        <v>mai.mizuno</v>
      </c>
      <c r="L310" s="144" t="s">
        <v>16125</v>
      </c>
      <c r="M310" s="144" t="s">
        <v>16089</v>
      </c>
      <c r="N310" s="146" t="s">
        <v>18144</v>
      </c>
      <c r="O310" s="146" t="s">
        <v>18145</v>
      </c>
      <c r="P310" s="146" t="s">
        <v>18146</v>
      </c>
      <c r="Q310" s="146" t="s">
        <v>18147</v>
      </c>
      <c r="R310" s="146" t="s">
        <v>18133</v>
      </c>
      <c r="S310" s="147" t="s">
        <v>16095</v>
      </c>
      <c r="T310" s="146" t="s">
        <v>18148</v>
      </c>
      <c r="U310" s="147" t="s">
        <v>16098</v>
      </c>
      <c r="V310" s="147" t="s">
        <v>16116</v>
      </c>
      <c r="W310" s="142" t="s">
        <v>17427</v>
      </c>
      <c r="X310" s="142" t="s">
        <v>18149</v>
      </c>
      <c r="Y310" s="142" t="s">
        <v>17429</v>
      </c>
      <c r="Z310" s="148" t="str">
        <f t="shared" ca="1" si="23"/>
        <v>サービス開始</v>
      </c>
      <c r="AA310" s="149">
        <v>45799</v>
      </c>
      <c r="AB310" s="149" t="s">
        <v>16104</v>
      </c>
      <c r="AC310" s="149"/>
      <c r="AD310" s="149"/>
      <c r="AE310" s="150"/>
      <c r="AF310" s="150"/>
      <c r="AG310" s="150"/>
      <c r="AH310" s="150"/>
      <c r="AI310" s="142" t="s">
        <v>16135</v>
      </c>
      <c r="AJ310" s="151">
        <v>1</v>
      </c>
      <c r="AK310" s="142" t="s">
        <v>16104</v>
      </c>
      <c r="AL310" s="151" t="s">
        <v>16104</v>
      </c>
      <c r="AM310" s="149">
        <v>45674</v>
      </c>
      <c r="AN310" s="154"/>
      <c r="AO310" s="160" t="s">
        <v>16106</v>
      </c>
      <c r="AP310" s="154"/>
      <c r="AQ310" s="154"/>
      <c r="AR310" s="149"/>
      <c r="AS310" s="142" t="s">
        <v>17878</v>
      </c>
      <c r="AT310" s="142" t="s">
        <v>17879</v>
      </c>
      <c r="AU310" s="142"/>
      <c r="AV310" s="149">
        <v>45785</v>
      </c>
      <c r="AW310" s="142"/>
      <c r="AX310" s="149">
        <v>45786</v>
      </c>
      <c r="AY310" s="142" t="str">
        <f t="shared" ca="1" si="25"/>
        <v>OK</v>
      </c>
      <c r="AZ310" s="142" t="b">
        <f t="shared" si="22"/>
        <v>1</v>
      </c>
      <c r="BA310" s="281">
        <f t="shared" si="24"/>
        <v>303</v>
      </c>
      <c r="BB310" s="91" t="s">
        <v>34</v>
      </c>
    </row>
    <row r="311" spans="1:54" ht="53.25" customHeight="1">
      <c r="A311" s="118" t="str">
        <f t="shared" ref="A311:A345" ca="1" si="26">IF(Z311="サービス停止",Z311,"")</f>
        <v/>
      </c>
      <c r="B311" s="139" t="s">
        <v>18150</v>
      </c>
      <c r="C311" s="139" t="str">
        <f>IF(B311="","-",IF(COUNTIF($B$8:B311,B311)=1,"〇","×"))</f>
        <v>〇</v>
      </c>
      <c r="D311" s="140" t="s">
        <v>16081</v>
      </c>
      <c r="E311" s="155" t="s">
        <v>16102</v>
      </c>
      <c r="F311" s="140" t="s">
        <v>17868</v>
      </c>
      <c r="G311" s="192" t="s">
        <v>18151</v>
      </c>
      <c r="H311" s="143" t="s">
        <v>18152</v>
      </c>
      <c r="I311" s="144" t="s">
        <v>16086</v>
      </c>
      <c r="J311" s="144" t="s">
        <v>16865</v>
      </c>
      <c r="K311" s="145" t="str">
        <f>IFERROR(VLOOKUP([9]サービス一覧!J311,[9]List!$M$3:$N$24,2,FALSE)&amp;"","")</f>
        <v>atsushi.b.yamamoto</v>
      </c>
      <c r="L311" s="144" t="s">
        <v>16125</v>
      </c>
      <c r="M311" s="144" t="s">
        <v>16362</v>
      </c>
      <c r="N311" s="146" t="s">
        <v>18153</v>
      </c>
      <c r="O311" s="146" t="s">
        <v>18154</v>
      </c>
      <c r="P311" s="146" t="s">
        <v>18155</v>
      </c>
      <c r="Q311" s="146" t="s">
        <v>16934</v>
      </c>
      <c r="R311" s="196" t="s">
        <v>18156</v>
      </c>
      <c r="S311" s="147" t="s">
        <v>16095</v>
      </c>
      <c r="T311" s="146" t="s">
        <v>16934</v>
      </c>
      <c r="U311" s="147" t="s">
        <v>16098</v>
      </c>
      <c r="V311" s="147" t="s">
        <v>16098</v>
      </c>
      <c r="W311" s="142" t="s">
        <v>16293</v>
      </c>
      <c r="X311" s="197" t="s">
        <v>18157</v>
      </c>
      <c r="Y311" s="197" t="s">
        <v>18158</v>
      </c>
      <c r="Z311" s="148" t="str">
        <f t="shared" ca="1" si="23"/>
        <v>サービス開始</v>
      </c>
      <c r="AA311" s="149">
        <v>45748</v>
      </c>
      <c r="AB311" s="149" t="s">
        <v>16104</v>
      </c>
      <c r="AC311" s="149"/>
      <c r="AD311" s="149"/>
      <c r="AE311" s="150"/>
      <c r="AF311" s="150"/>
      <c r="AG311" s="150"/>
      <c r="AH311" s="150"/>
      <c r="AI311" s="142" t="s">
        <v>16375</v>
      </c>
      <c r="AJ311" s="151">
        <v>1</v>
      </c>
      <c r="AK311" s="142" t="s">
        <v>16104</v>
      </c>
      <c r="AL311" s="151" t="s">
        <v>16104</v>
      </c>
      <c r="AM311" s="149">
        <v>45674</v>
      </c>
      <c r="AN311" s="154"/>
      <c r="AO311" s="160" t="s">
        <v>16106</v>
      </c>
      <c r="AP311" s="154"/>
      <c r="AQ311" s="154"/>
      <c r="AR311" s="149"/>
      <c r="AS311" s="142" t="s">
        <v>17878</v>
      </c>
      <c r="AT311" s="142" t="s">
        <v>17879</v>
      </c>
      <c r="AU311" s="142"/>
      <c r="AV311" s="149">
        <v>45785</v>
      </c>
      <c r="AW311" s="142"/>
      <c r="AX311" s="149">
        <v>45786</v>
      </c>
      <c r="AY311" s="142" t="str">
        <f t="shared" ca="1" si="25"/>
        <v>OK</v>
      </c>
      <c r="AZ311" s="142" t="b">
        <f t="shared" ref="AZ311:AZ431" si="27">ISNUMBER(AJ311)</f>
        <v>1</v>
      </c>
      <c r="BA311" s="281">
        <f t="shared" si="24"/>
        <v>304</v>
      </c>
      <c r="BB311" s="91" t="s">
        <v>34</v>
      </c>
    </row>
    <row r="312" spans="1:54" ht="53.25" customHeight="1">
      <c r="A312" s="118" t="str">
        <f t="shared" ca="1" si="26"/>
        <v/>
      </c>
      <c r="B312" s="139" t="s">
        <v>18159</v>
      </c>
      <c r="C312" s="139" t="str">
        <f>IF(B312="","-",IF(COUNTIF($B$8:B312,B312)=1,"〇","×"))</f>
        <v>〇</v>
      </c>
      <c r="D312" s="140" t="s">
        <v>16081</v>
      </c>
      <c r="E312" s="155" t="s">
        <v>16102</v>
      </c>
      <c r="F312" s="140" t="s">
        <v>17868</v>
      </c>
      <c r="G312" s="192" t="s">
        <v>18160</v>
      </c>
      <c r="H312" s="143" t="s">
        <v>18161</v>
      </c>
      <c r="I312" s="144" t="s">
        <v>16663</v>
      </c>
      <c r="J312" s="144" t="s">
        <v>16871</v>
      </c>
      <c r="K312" s="145" t="str">
        <f>IFERROR(VLOOKUP([9]サービス一覧!J312,[9]List!$M$3:$N$24,2,FALSE)&amp;"","")</f>
        <v>mariko.yoshizawa</v>
      </c>
      <c r="L312" s="144" t="s">
        <v>16088</v>
      </c>
      <c r="M312" s="144" t="s">
        <v>16089</v>
      </c>
      <c r="N312" s="146" t="s">
        <v>18162</v>
      </c>
      <c r="O312" s="146" t="s">
        <v>18163</v>
      </c>
      <c r="P312" s="146" t="s">
        <v>18164</v>
      </c>
      <c r="Q312" s="146" t="s">
        <v>18165</v>
      </c>
      <c r="R312" s="146" t="s">
        <v>16977</v>
      </c>
      <c r="S312" s="147" t="s">
        <v>16095</v>
      </c>
      <c r="T312" s="146" t="s">
        <v>16934</v>
      </c>
      <c r="U312" s="147" t="s">
        <v>16116</v>
      </c>
      <c r="V312" s="147" t="s">
        <v>16116</v>
      </c>
      <c r="W312" s="142" t="s">
        <v>18166</v>
      </c>
      <c r="X312" s="142" t="s">
        <v>18167</v>
      </c>
      <c r="Y312" s="142" t="s">
        <v>18168</v>
      </c>
      <c r="Z312" s="148" t="str">
        <f t="shared" ca="1" si="23"/>
        <v>サービス開始</v>
      </c>
      <c r="AA312" s="149">
        <v>45817</v>
      </c>
      <c r="AB312" s="149" t="s">
        <v>16104</v>
      </c>
      <c r="AC312" s="149"/>
      <c r="AD312" s="149"/>
      <c r="AE312" s="150"/>
      <c r="AF312" s="150"/>
      <c r="AG312" s="150"/>
      <c r="AH312" s="150"/>
      <c r="AI312" s="142" t="s">
        <v>17071</v>
      </c>
      <c r="AJ312" s="151">
        <v>1</v>
      </c>
      <c r="AK312" s="142" t="s">
        <v>16104</v>
      </c>
      <c r="AL312" s="151" t="s">
        <v>16104</v>
      </c>
      <c r="AM312" s="149">
        <v>45674</v>
      </c>
      <c r="AN312" s="154" t="s">
        <v>17866</v>
      </c>
      <c r="AO312" s="160" t="s">
        <v>16403</v>
      </c>
      <c r="AP312" s="154" t="s">
        <v>17813</v>
      </c>
      <c r="AQ312" s="154"/>
      <c r="AR312" s="149"/>
      <c r="AS312" s="142" t="s">
        <v>17878</v>
      </c>
      <c r="AT312" s="142" t="s">
        <v>17879</v>
      </c>
      <c r="AU312" s="142" t="s">
        <v>18169</v>
      </c>
      <c r="AV312" s="149">
        <v>45898</v>
      </c>
      <c r="AW312" s="142" t="s">
        <v>18119</v>
      </c>
      <c r="AX312" s="149">
        <v>45901</v>
      </c>
      <c r="AY312" s="142" t="str">
        <f t="shared" ca="1" si="25"/>
        <v>OK</v>
      </c>
      <c r="AZ312" s="142" t="b">
        <f t="shared" si="27"/>
        <v>1</v>
      </c>
      <c r="BA312" s="281">
        <f t="shared" si="24"/>
        <v>305</v>
      </c>
      <c r="BB312" s="91" t="s">
        <v>34</v>
      </c>
    </row>
    <row r="313" spans="1:54" ht="53.25" customHeight="1">
      <c r="A313" s="118" t="str">
        <f t="shared" ca="1" si="26"/>
        <v>サービス停止</v>
      </c>
      <c r="B313" s="139" t="s">
        <v>18170</v>
      </c>
      <c r="C313" s="139" t="str">
        <f>IF(B313="","-",IF(COUNTIF($B$8:B313,B313)=1,"〇","×"))</f>
        <v>〇</v>
      </c>
      <c r="D313" s="140" t="s">
        <v>16081</v>
      </c>
      <c r="E313" s="155" t="s">
        <v>16102</v>
      </c>
      <c r="F313" s="140" t="s">
        <v>17868</v>
      </c>
      <c r="G313" s="192" t="s">
        <v>18171</v>
      </c>
      <c r="H313" s="193" t="s">
        <v>18060</v>
      </c>
      <c r="I313" s="144" t="s">
        <v>18172</v>
      </c>
      <c r="J313" s="140" t="s">
        <v>16877</v>
      </c>
      <c r="K313" s="145" t="str">
        <f>IFERROR(VLOOKUP([9]サービス一覧!J313,[9]List!$M$3:$N$24,2,FALSE)&amp;"","")</f>
        <v>sachiko.aoki</v>
      </c>
      <c r="L313" s="144" t="s">
        <v>17794</v>
      </c>
      <c r="M313" s="140" t="s">
        <v>17193</v>
      </c>
      <c r="N313" s="146" t="s">
        <v>18061</v>
      </c>
      <c r="O313" s="146" t="s">
        <v>18062</v>
      </c>
      <c r="P313" s="146" t="s">
        <v>17862</v>
      </c>
      <c r="Q313" s="146" t="s">
        <v>17244</v>
      </c>
      <c r="R313" s="146" t="s">
        <v>17874</v>
      </c>
      <c r="S313" s="147" t="s">
        <v>16095</v>
      </c>
      <c r="T313" s="146" t="s">
        <v>17295</v>
      </c>
      <c r="U313" s="147" t="s">
        <v>16098</v>
      </c>
      <c r="V313" s="147" t="s">
        <v>16116</v>
      </c>
      <c r="W313" s="142" t="s">
        <v>17875</v>
      </c>
      <c r="X313" s="142" t="s">
        <v>18063</v>
      </c>
      <c r="Y313" s="142"/>
      <c r="Z313" s="148" t="str">
        <f t="shared" ca="1" si="23"/>
        <v>サービス停止</v>
      </c>
      <c r="AA313" s="149">
        <v>45809</v>
      </c>
      <c r="AB313" s="149" t="s">
        <v>16104</v>
      </c>
      <c r="AC313" s="149">
        <v>46010</v>
      </c>
      <c r="AD313" s="149" t="s">
        <v>16104</v>
      </c>
      <c r="AE313" s="150" t="s">
        <v>18064</v>
      </c>
      <c r="AF313" s="150"/>
      <c r="AG313" s="150"/>
      <c r="AH313" s="150"/>
      <c r="AI313" s="142" t="s">
        <v>16135</v>
      </c>
      <c r="AJ313" s="151">
        <v>1</v>
      </c>
      <c r="AK313" s="142" t="s">
        <v>16104</v>
      </c>
      <c r="AL313" s="151" t="s">
        <v>16104</v>
      </c>
      <c r="AM313" s="149"/>
      <c r="AN313" s="154" t="s">
        <v>18173</v>
      </c>
      <c r="AO313" s="160" t="s">
        <v>16419</v>
      </c>
      <c r="AP313" s="154" t="s">
        <v>18174</v>
      </c>
      <c r="AQ313" s="154"/>
      <c r="AR313" s="149"/>
      <c r="AS313" s="142" t="s">
        <v>17878</v>
      </c>
      <c r="AT313" s="142" t="s">
        <v>17879</v>
      </c>
      <c r="AU313" s="142" t="s">
        <v>18175</v>
      </c>
      <c r="AV313" s="149">
        <v>45898</v>
      </c>
      <c r="AW313" s="142" t="s">
        <v>18119</v>
      </c>
      <c r="AX313" s="149">
        <v>45901</v>
      </c>
      <c r="AY313" s="142" t="str">
        <f t="shared" ca="1" si="25"/>
        <v>OK</v>
      </c>
      <c r="AZ313" s="142" t="b">
        <f t="shared" si="27"/>
        <v>1</v>
      </c>
      <c r="BA313" s="281">
        <f t="shared" si="24"/>
        <v>306</v>
      </c>
      <c r="BB313" s="91" t="s">
        <v>34</v>
      </c>
    </row>
    <row r="314" spans="1:54" ht="53.25" customHeight="1">
      <c r="A314" s="118" t="str">
        <f t="shared" ca="1" si="26"/>
        <v/>
      </c>
      <c r="B314" s="139" t="s">
        <v>18176</v>
      </c>
      <c r="C314" s="139" t="str">
        <f>IF(B314="","-",IF(COUNTIF($B$8:B314,B314)=1,"〇","×"))</f>
        <v>〇</v>
      </c>
      <c r="D314" s="140" t="s">
        <v>16081</v>
      </c>
      <c r="E314" s="155" t="s">
        <v>16102</v>
      </c>
      <c r="F314" s="140" t="s">
        <v>16318</v>
      </c>
      <c r="G314" s="142" t="s">
        <v>18177</v>
      </c>
      <c r="H314" s="143" t="s">
        <v>18178</v>
      </c>
      <c r="I314" s="144" t="s">
        <v>17551</v>
      </c>
      <c r="J314" s="144" t="s">
        <v>17664</v>
      </c>
      <c r="K314" s="145" t="str">
        <f>IFERROR(VLOOKUP([9]サービス一覧!J314,[9]List!$M$3:$N$24,2,FALSE)&amp;"","")</f>
        <v>teruhisa.hirooka</v>
      </c>
      <c r="L314" s="144" t="s">
        <v>16125</v>
      </c>
      <c r="M314" s="144" t="s">
        <v>17837</v>
      </c>
      <c r="N314" s="146" t="s">
        <v>18179</v>
      </c>
      <c r="O314" s="146" t="s">
        <v>17724</v>
      </c>
      <c r="P314" s="146" t="s">
        <v>17725</v>
      </c>
      <c r="Q314" s="146" t="s">
        <v>17726</v>
      </c>
      <c r="R314" s="146" t="s">
        <v>17727</v>
      </c>
      <c r="S314" s="147" t="s">
        <v>17213</v>
      </c>
      <c r="T314" s="146" t="s">
        <v>17323</v>
      </c>
      <c r="U314" s="147" t="s">
        <v>16098</v>
      </c>
      <c r="V314" s="147" t="s">
        <v>16098</v>
      </c>
      <c r="W314" s="142" t="s">
        <v>17728</v>
      </c>
      <c r="X314" s="142" t="s">
        <v>18180</v>
      </c>
      <c r="Y314" s="142"/>
      <c r="Z314" s="148" t="str">
        <f t="shared" ca="1" si="23"/>
        <v>サービス開始</v>
      </c>
      <c r="AA314" s="149">
        <v>45839</v>
      </c>
      <c r="AB314" s="149" t="s">
        <v>16104</v>
      </c>
      <c r="AC314" s="149"/>
      <c r="AD314" s="149"/>
      <c r="AE314" s="150"/>
      <c r="AF314" s="150"/>
      <c r="AG314" s="150"/>
      <c r="AH314" s="150"/>
      <c r="AI314" s="142" t="s">
        <v>16135</v>
      </c>
      <c r="AJ314" s="151">
        <v>1</v>
      </c>
      <c r="AK314" s="142" t="s">
        <v>16104</v>
      </c>
      <c r="AL314" s="151" t="s">
        <v>16104</v>
      </c>
      <c r="AM314" s="149">
        <v>45826</v>
      </c>
      <c r="AN314" s="154" t="s">
        <v>18181</v>
      </c>
      <c r="AO314" s="160" t="s">
        <v>16403</v>
      </c>
      <c r="AP314" s="154" t="s">
        <v>17738</v>
      </c>
      <c r="AQ314" s="142" t="s">
        <v>16139</v>
      </c>
      <c r="AR314" s="142"/>
      <c r="AS314" s="149">
        <v>45785</v>
      </c>
      <c r="AT314" s="142" t="s">
        <v>17879</v>
      </c>
      <c r="AU314" s="142"/>
      <c r="AV314" s="149">
        <v>45898</v>
      </c>
      <c r="AW314" s="142" t="s">
        <v>18119</v>
      </c>
      <c r="AX314" s="149">
        <v>45901</v>
      </c>
      <c r="AY314" s="142" t="str">
        <f t="shared" ca="1" si="25"/>
        <v>OK</v>
      </c>
      <c r="AZ314" s="142" t="b">
        <f t="shared" si="27"/>
        <v>1</v>
      </c>
      <c r="BA314" s="281">
        <f t="shared" si="24"/>
        <v>307</v>
      </c>
      <c r="BB314" s="91" t="s">
        <v>34</v>
      </c>
    </row>
    <row r="315" spans="1:54" ht="136.5" customHeight="1">
      <c r="A315" s="118" t="str">
        <f t="shared" ca="1" si="26"/>
        <v>サービス停止</v>
      </c>
      <c r="B315" s="139" t="s">
        <v>18182</v>
      </c>
      <c r="C315" s="139" t="str">
        <f>IF(B315="","-",IF(COUNTIF($B$8:B315,B315)=1,"〇","×"))</f>
        <v>〇</v>
      </c>
      <c r="D315" s="140" t="s">
        <v>16081</v>
      </c>
      <c r="E315" s="155" t="s">
        <v>16102</v>
      </c>
      <c r="F315" s="140" t="s">
        <v>16318</v>
      </c>
      <c r="G315" s="192" t="s">
        <v>18183</v>
      </c>
      <c r="H315" s="143" t="s">
        <v>18184</v>
      </c>
      <c r="I315" s="144" t="s">
        <v>16663</v>
      </c>
      <c r="J315" s="144" t="s">
        <v>17611</v>
      </c>
      <c r="K315" s="145" t="str">
        <f>IFERROR(VLOOKUP([9]サービス一覧!J315,[9]List!$M$3:$N$24,2,FALSE)&amp;"","")</f>
        <v>mai.mizuno</v>
      </c>
      <c r="L315" s="144" t="s">
        <v>16125</v>
      </c>
      <c r="M315" s="144" t="s">
        <v>16380</v>
      </c>
      <c r="N315" s="146" t="s">
        <v>16934</v>
      </c>
      <c r="O315" s="146" t="s">
        <v>17163</v>
      </c>
      <c r="P315" s="146" t="s">
        <v>18185</v>
      </c>
      <c r="Q315" s="146" t="s">
        <v>16934</v>
      </c>
      <c r="R315" s="146" t="s">
        <v>16546</v>
      </c>
      <c r="S315" s="147" t="s">
        <v>17213</v>
      </c>
      <c r="T315" s="146" t="s">
        <v>18186</v>
      </c>
      <c r="U315" s="147" t="s">
        <v>16116</v>
      </c>
      <c r="V315" s="147" t="s">
        <v>16116</v>
      </c>
      <c r="W315" s="142" t="s">
        <v>17164</v>
      </c>
      <c r="X315" s="142" t="s">
        <v>18187</v>
      </c>
      <c r="Y315" s="142"/>
      <c r="Z315" s="148" t="str">
        <f t="shared" ca="1" si="23"/>
        <v>サービス停止</v>
      </c>
      <c r="AA315" s="149">
        <v>45852</v>
      </c>
      <c r="AB315" s="149" t="s">
        <v>16104</v>
      </c>
      <c r="AC315" s="149">
        <v>45940</v>
      </c>
      <c r="AD315" s="149" t="s">
        <v>16104</v>
      </c>
      <c r="AE315" s="150"/>
      <c r="AF315" s="150"/>
      <c r="AG315" s="150"/>
      <c r="AH315" s="150"/>
      <c r="AI315" s="142" t="s">
        <v>17071</v>
      </c>
      <c r="AJ315" s="151">
        <v>1</v>
      </c>
      <c r="AK315" s="142" t="s">
        <v>16104</v>
      </c>
      <c r="AL315" s="151" t="s">
        <v>16104</v>
      </c>
      <c r="AM315" s="149">
        <v>45824</v>
      </c>
      <c r="AN315" s="154" t="s">
        <v>18188</v>
      </c>
      <c r="AO315" s="153" t="s">
        <v>16106</v>
      </c>
      <c r="AP315" s="154"/>
      <c r="AQ315" s="154"/>
      <c r="AR315" s="149"/>
      <c r="AS315" s="142"/>
      <c r="AT315" s="142" t="s">
        <v>17879</v>
      </c>
      <c r="AU315" s="142"/>
      <c r="AV315" s="149">
        <v>45898</v>
      </c>
      <c r="AW315" s="142" t="s">
        <v>18119</v>
      </c>
      <c r="AX315" s="149">
        <v>45901</v>
      </c>
      <c r="AY315" s="142" t="str">
        <f t="shared" ca="1" si="25"/>
        <v>OK</v>
      </c>
      <c r="AZ315" s="142" t="b">
        <f t="shared" si="27"/>
        <v>1</v>
      </c>
      <c r="BA315" s="281">
        <f t="shared" si="24"/>
        <v>308</v>
      </c>
      <c r="BB315" s="91" t="s">
        <v>34</v>
      </c>
    </row>
    <row r="316" spans="1:54" ht="53.25" customHeight="1">
      <c r="A316" s="118" t="str">
        <f t="shared" ca="1" si="26"/>
        <v/>
      </c>
      <c r="B316" s="139" t="s">
        <v>7268</v>
      </c>
      <c r="C316" s="139" t="str">
        <f>IF(B316="","-",IF(COUNTIF($B$8:B316,B316)=1,"〇","×"))</f>
        <v>〇</v>
      </c>
      <c r="D316" s="140" t="s">
        <v>16081</v>
      </c>
      <c r="E316" s="155" t="s">
        <v>16102</v>
      </c>
      <c r="F316" s="140" t="s">
        <v>18103</v>
      </c>
      <c r="G316" s="192" t="s">
        <v>18189</v>
      </c>
      <c r="H316" s="143" t="s">
        <v>18190</v>
      </c>
      <c r="I316" s="144" t="s">
        <v>16722</v>
      </c>
      <c r="J316" s="144" t="s">
        <v>65</v>
      </c>
      <c r="K316" s="145" t="str">
        <f>IFERROR(VLOOKUP([9]サービス一覧!J316,[9]List!$M$3:$N$24,2,FALSE)&amp;"","")</f>
        <v>shigeki.ohtake</v>
      </c>
      <c r="L316" s="144" t="s">
        <v>16088</v>
      </c>
      <c r="M316" s="144" t="s">
        <v>16089</v>
      </c>
      <c r="N316" s="146" t="s">
        <v>17560</v>
      </c>
      <c r="O316" s="146" t="s">
        <v>17561</v>
      </c>
      <c r="P316" s="146" t="s">
        <v>17562</v>
      </c>
      <c r="Q316" s="146" t="s">
        <v>17563</v>
      </c>
      <c r="R316" s="146" t="s">
        <v>17564</v>
      </c>
      <c r="S316" s="147" t="s">
        <v>17213</v>
      </c>
      <c r="T316" s="146" t="s">
        <v>17565</v>
      </c>
      <c r="U316" s="147" t="s">
        <v>16098</v>
      </c>
      <c r="V316" s="147" t="s">
        <v>16098</v>
      </c>
      <c r="W316" s="142" t="s">
        <v>17566</v>
      </c>
      <c r="X316" s="142" t="s">
        <v>17567</v>
      </c>
      <c r="Y316" s="142"/>
      <c r="Z316" s="148" t="str">
        <f t="shared" ca="1" si="23"/>
        <v>サービス開始</v>
      </c>
      <c r="AA316" s="149">
        <v>45838</v>
      </c>
      <c r="AB316" s="149" t="s">
        <v>16104</v>
      </c>
      <c r="AC316" s="149"/>
      <c r="AD316" s="149"/>
      <c r="AE316" s="150"/>
      <c r="AF316" s="150"/>
      <c r="AG316" s="150"/>
      <c r="AH316" s="150"/>
      <c r="AI316" s="142" t="s">
        <v>16135</v>
      </c>
      <c r="AJ316" s="151">
        <v>1</v>
      </c>
      <c r="AK316" s="142" t="s">
        <v>16104</v>
      </c>
      <c r="AL316" s="151" t="s">
        <v>16104</v>
      </c>
      <c r="AM316" s="149">
        <v>45901</v>
      </c>
      <c r="AN316" s="154" t="s">
        <v>18191</v>
      </c>
      <c r="AO316" s="160" t="s">
        <v>16106</v>
      </c>
      <c r="AP316" s="154"/>
      <c r="AQ316" s="154"/>
      <c r="AR316" s="149"/>
      <c r="AS316" s="142"/>
      <c r="AT316" s="142" t="s">
        <v>18192</v>
      </c>
      <c r="AU316" s="142" t="s">
        <v>18193</v>
      </c>
      <c r="AV316" s="149">
        <v>45898</v>
      </c>
      <c r="AW316" s="142" t="s">
        <v>17393</v>
      </c>
      <c r="AX316" s="149">
        <v>45901</v>
      </c>
      <c r="AY316" s="142" t="str">
        <f t="shared" ca="1" si="25"/>
        <v>OK</v>
      </c>
      <c r="AZ316" s="142" t="b">
        <f t="shared" si="27"/>
        <v>1</v>
      </c>
      <c r="BA316" s="281">
        <f t="shared" si="24"/>
        <v>309</v>
      </c>
      <c r="BB316" s="91" t="s">
        <v>34</v>
      </c>
    </row>
    <row r="317" spans="1:54" ht="72" customHeight="1">
      <c r="A317" s="118" t="str">
        <f t="shared" ca="1" si="26"/>
        <v/>
      </c>
      <c r="B317" s="139" t="s">
        <v>18194</v>
      </c>
      <c r="C317" s="139" t="str">
        <f>IF(B317="","-",IF(COUNTIF($B$8:B317,B317)=1,"〇","×"))</f>
        <v>〇</v>
      </c>
      <c r="D317" s="140" t="s">
        <v>16081</v>
      </c>
      <c r="E317" s="155" t="s">
        <v>16102</v>
      </c>
      <c r="F317" s="140" t="s">
        <v>16318</v>
      </c>
      <c r="G317" s="192" t="s">
        <v>18195</v>
      </c>
      <c r="H317" s="143" t="s">
        <v>18196</v>
      </c>
      <c r="I317" s="144" t="s">
        <v>16436</v>
      </c>
      <c r="J317" s="144" t="s">
        <v>17608</v>
      </c>
      <c r="K317" s="145" t="str">
        <f>IFERROR(VLOOKUP([9]サービス一覧!J317,[9]List!$M$3:$N$24,2,FALSE)&amp;"","")</f>
        <v>yoshikazu.kitahara</v>
      </c>
      <c r="L317" s="144" t="s">
        <v>16125</v>
      </c>
      <c r="M317" s="144" t="s">
        <v>16168</v>
      </c>
      <c r="N317" s="146" t="s">
        <v>18197</v>
      </c>
      <c r="O317" s="146" t="s">
        <v>18198</v>
      </c>
      <c r="P317" s="146" t="s">
        <v>17020</v>
      </c>
      <c r="Q317" s="146" t="s">
        <v>18199</v>
      </c>
      <c r="R317" s="146" t="s">
        <v>16614</v>
      </c>
      <c r="S317" s="147" t="s">
        <v>16095</v>
      </c>
      <c r="T317" s="146" t="s">
        <v>18200</v>
      </c>
      <c r="U317" s="147" t="s">
        <v>16098</v>
      </c>
      <c r="V317" s="147" t="s">
        <v>16098</v>
      </c>
      <c r="W317" s="142" t="s">
        <v>16293</v>
      </c>
      <c r="X317" s="142" t="s">
        <v>18201</v>
      </c>
      <c r="Y317" s="142" t="s">
        <v>18202</v>
      </c>
      <c r="Z317" s="148" t="str">
        <f t="shared" ca="1" si="23"/>
        <v>サービス開始</v>
      </c>
      <c r="AA317" s="149">
        <v>45896</v>
      </c>
      <c r="AB317" s="149" t="s">
        <v>16104</v>
      </c>
      <c r="AC317" s="149"/>
      <c r="AD317" s="149"/>
      <c r="AE317" s="150"/>
      <c r="AF317" s="150"/>
      <c r="AG317" s="150"/>
      <c r="AH317" s="150"/>
      <c r="AI317" s="142" t="s">
        <v>16375</v>
      </c>
      <c r="AJ317" s="151">
        <v>1</v>
      </c>
      <c r="AK317" s="142" t="s">
        <v>16104</v>
      </c>
      <c r="AL317" s="151" t="s">
        <v>16102</v>
      </c>
      <c r="AM317" s="149">
        <v>45901</v>
      </c>
      <c r="AN317" s="154"/>
      <c r="AO317" s="160" t="s">
        <v>16106</v>
      </c>
      <c r="AP317" s="154"/>
      <c r="AQ317" s="154"/>
      <c r="AR317" s="149"/>
      <c r="AS317" s="142"/>
      <c r="AT317" s="142" t="s">
        <v>17879</v>
      </c>
      <c r="AU317" s="142"/>
      <c r="AV317" s="149">
        <v>45898</v>
      </c>
      <c r="AW317" s="142" t="s">
        <v>18119</v>
      </c>
      <c r="AX317" s="149">
        <v>45901</v>
      </c>
      <c r="AY317" s="142" t="str">
        <f t="shared" ca="1" si="25"/>
        <v>OK</v>
      </c>
      <c r="AZ317" s="142" t="b">
        <f t="shared" si="27"/>
        <v>1</v>
      </c>
      <c r="BA317" s="281">
        <f t="shared" si="24"/>
        <v>310</v>
      </c>
      <c r="BB317" s="91"/>
    </row>
    <row r="318" spans="1:54" ht="267" customHeight="1">
      <c r="A318" s="118" t="str">
        <f t="shared" ca="1" si="26"/>
        <v>サービス停止</v>
      </c>
      <c r="B318" s="139" t="s">
        <v>17969</v>
      </c>
      <c r="C318" s="139" t="str">
        <f>IF(B318="","-",IF(COUNTIF($B$8:B318,B318)=1,"〇","×"))</f>
        <v>〇</v>
      </c>
      <c r="D318" s="140" t="s">
        <v>16081</v>
      </c>
      <c r="E318" s="155" t="s">
        <v>16102</v>
      </c>
      <c r="F318" s="140" t="s">
        <v>17868</v>
      </c>
      <c r="G318" s="192" t="s">
        <v>18203</v>
      </c>
      <c r="H318" s="193" t="s">
        <v>17966</v>
      </c>
      <c r="I318" s="144" t="s">
        <v>17207</v>
      </c>
      <c r="J318" s="140" t="s">
        <v>18204</v>
      </c>
      <c r="K318" s="145" t="str">
        <f>IFERROR(VLOOKUP([9]サービス一覧!J318,[9]List!$M$3:$N$24,2,FALSE)&amp;"","")</f>
        <v/>
      </c>
      <c r="L318" s="144" t="s">
        <v>17794</v>
      </c>
      <c r="M318" s="140" t="s">
        <v>17849</v>
      </c>
      <c r="N318" s="146" t="s">
        <v>16934</v>
      </c>
      <c r="O318" s="146" t="s">
        <v>17967</v>
      </c>
      <c r="P318" s="146" t="s">
        <v>17862</v>
      </c>
      <c r="Q318" s="146" t="s">
        <v>16934</v>
      </c>
      <c r="R318" s="146" t="s">
        <v>17874</v>
      </c>
      <c r="S318" s="147" t="s">
        <v>16954</v>
      </c>
      <c r="T318" s="146"/>
      <c r="U318" s="147" t="s">
        <v>16116</v>
      </c>
      <c r="V318" s="147" t="s">
        <v>16116</v>
      </c>
      <c r="W318" s="142" t="s">
        <v>17948</v>
      </c>
      <c r="X318" s="142" t="s">
        <v>17968</v>
      </c>
      <c r="Y318" s="142"/>
      <c r="Z318" s="148" t="str">
        <f t="shared" ca="1" si="23"/>
        <v>サービス停止</v>
      </c>
      <c r="AA318" s="149">
        <v>45930</v>
      </c>
      <c r="AB318" s="149" t="s">
        <v>16104</v>
      </c>
      <c r="AC318" s="149">
        <v>45991</v>
      </c>
      <c r="AD318" s="149" t="s">
        <v>16104</v>
      </c>
      <c r="AE318" s="150" t="s">
        <v>18205</v>
      </c>
      <c r="AF318" s="150"/>
      <c r="AG318" s="150"/>
      <c r="AH318" s="150"/>
      <c r="AI318" s="142" t="s">
        <v>16135</v>
      </c>
      <c r="AJ318" s="151">
        <v>1</v>
      </c>
      <c r="AK318" s="142" t="s">
        <v>16104</v>
      </c>
      <c r="AL318" s="151" t="s">
        <v>16102</v>
      </c>
      <c r="AM318" s="149">
        <v>45901</v>
      </c>
      <c r="AN318" s="154" t="s">
        <v>18206</v>
      </c>
      <c r="AO318" s="153" t="s">
        <v>16106</v>
      </c>
      <c r="AP318" s="154"/>
      <c r="AQ318" s="154"/>
      <c r="AR318" s="149"/>
      <c r="AS318" s="142"/>
      <c r="AT318" s="142" t="s">
        <v>18192</v>
      </c>
      <c r="AU318" s="142"/>
      <c r="AV318" s="149">
        <v>45898</v>
      </c>
      <c r="AW318" s="142" t="s">
        <v>18207</v>
      </c>
      <c r="AX318" s="149">
        <v>45901</v>
      </c>
      <c r="AY318" s="142" t="str">
        <f t="shared" ca="1" si="25"/>
        <v>OK</v>
      </c>
      <c r="AZ318" s="142" t="b">
        <f t="shared" si="27"/>
        <v>1</v>
      </c>
      <c r="BA318" s="281">
        <f t="shared" si="24"/>
        <v>311</v>
      </c>
      <c r="BB318" s="91" t="s">
        <v>34</v>
      </c>
    </row>
    <row r="319" spans="1:54" ht="53.25" customHeight="1">
      <c r="A319" s="118" t="str">
        <f t="shared" ca="1" si="26"/>
        <v/>
      </c>
      <c r="B319" s="139" t="s">
        <v>18043</v>
      </c>
      <c r="C319" s="139" t="str">
        <f>IF(B319="","-",IF(COUNTIF($B$8:B319,B319)=1,"〇","×"))</f>
        <v>〇</v>
      </c>
      <c r="D319" s="140" t="s">
        <v>16081</v>
      </c>
      <c r="E319" s="155" t="s">
        <v>16102</v>
      </c>
      <c r="F319" s="140" t="s">
        <v>16318</v>
      </c>
      <c r="G319" s="192" t="s">
        <v>18208</v>
      </c>
      <c r="H319" s="193" t="s">
        <v>18040</v>
      </c>
      <c r="I319" s="144" t="s">
        <v>17551</v>
      </c>
      <c r="J319" s="144" t="s">
        <v>17552</v>
      </c>
      <c r="K319" s="145" t="str">
        <f>IFERROR(VLOOKUP([9]サービス一覧!J319,[9]List!$M$3:$N$24,2,FALSE)&amp;"","")</f>
        <v>aki.kinugasa</v>
      </c>
      <c r="L319" s="144" t="s">
        <v>17794</v>
      </c>
      <c r="M319" s="140" t="s">
        <v>17849</v>
      </c>
      <c r="N319" s="146" t="s">
        <v>18041</v>
      </c>
      <c r="O319" s="146" t="s">
        <v>18042</v>
      </c>
      <c r="P319" s="146" t="s">
        <v>17862</v>
      </c>
      <c r="Q319" s="146" t="s">
        <v>16934</v>
      </c>
      <c r="R319" s="146" t="s">
        <v>17874</v>
      </c>
      <c r="S319" s="147" t="s">
        <v>16954</v>
      </c>
      <c r="T319" s="146"/>
      <c r="U319" s="147" t="s">
        <v>16098</v>
      </c>
      <c r="V319" s="147" t="s">
        <v>16116</v>
      </c>
      <c r="W319" s="142" t="s">
        <v>18034</v>
      </c>
      <c r="X319" s="142" t="s">
        <v>18035</v>
      </c>
      <c r="Y319" s="142"/>
      <c r="Z319" s="148" t="str">
        <f t="shared" ca="1" si="23"/>
        <v>サービス開始</v>
      </c>
      <c r="AA319" s="149">
        <v>45946</v>
      </c>
      <c r="AB319" s="149" t="s">
        <v>16104</v>
      </c>
      <c r="AC319" s="149"/>
      <c r="AD319" s="149"/>
      <c r="AE319" s="150"/>
      <c r="AF319" s="150"/>
      <c r="AG319" s="150"/>
      <c r="AH319" s="150"/>
      <c r="AI319" s="142" t="s">
        <v>16135</v>
      </c>
      <c r="AJ319" s="151">
        <v>1</v>
      </c>
      <c r="AK319" s="142" t="s">
        <v>16104</v>
      </c>
      <c r="AL319" s="151" t="s">
        <v>16102</v>
      </c>
      <c r="AM319" s="149">
        <v>45901</v>
      </c>
      <c r="AN319" s="154" t="s">
        <v>18209</v>
      </c>
      <c r="AO319" s="160" t="s">
        <v>16106</v>
      </c>
      <c r="AP319" s="154"/>
      <c r="AQ319" s="154"/>
      <c r="AR319" s="149"/>
      <c r="AS319" s="142" t="s">
        <v>17878</v>
      </c>
      <c r="AT319" s="142" t="s">
        <v>18192</v>
      </c>
      <c r="AU319" s="142"/>
      <c r="AV319" s="149">
        <v>45898</v>
      </c>
      <c r="AW319" s="142" t="s">
        <v>18210</v>
      </c>
      <c r="AX319" s="149">
        <v>45901</v>
      </c>
      <c r="AY319" s="142" t="str">
        <f t="shared" ca="1" si="25"/>
        <v>OK</v>
      </c>
      <c r="AZ319" s="142" t="b">
        <f t="shared" si="27"/>
        <v>1</v>
      </c>
      <c r="BA319" s="281">
        <f t="shared" si="24"/>
        <v>312</v>
      </c>
      <c r="BB319" s="91" t="s">
        <v>34</v>
      </c>
    </row>
    <row r="320" spans="1:54" ht="53.25" customHeight="1">
      <c r="A320" s="118" t="str">
        <f t="shared" ca="1" si="26"/>
        <v/>
      </c>
      <c r="B320" s="139" t="s">
        <v>18211</v>
      </c>
      <c r="C320" s="139" t="str">
        <f>IF(B320="","-",IF(COUNTIF($B$8:B320,B320)=1,"〇","×"))</f>
        <v>〇</v>
      </c>
      <c r="D320" s="140" t="s">
        <v>16081</v>
      </c>
      <c r="E320" s="155" t="s">
        <v>16102</v>
      </c>
      <c r="F320" s="140" t="s">
        <v>17868</v>
      </c>
      <c r="G320" s="192" t="s">
        <v>2538</v>
      </c>
      <c r="H320" s="193" t="s">
        <v>18060</v>
      </c>
      <c r="I320" s="144" t="s">
        <v>17551</v>
      </c>
      <c r="J320" s="144" t="s">
        <v>18212</v>
      </c>
      <c r="K320" s="145" t="str">
        <f>IFERROR(VLOOKUP([9]サービス一覧!J320,[9]List!$M$3:$N$24,2,FALSE)&amp;"","")</f>
        <v>setsuko.sano</v>
      </c>
      <c r="L320" s="144" t="s">
        <v>17794</v>
      </c>
      <c r="M320" s="140" t="s">
        <v>17193</v>
      </c>
      <c r="N320" s="146" t="s">
        <v>18061</v>
      </c>
      <c r="O320" s="146" t="s">
        <v>18062</v>
      </c>
      <c r="P320" s="146" t="s">
        <v>17862</v>
      </c>
      <c r="Q320" s="146" t="s">
        <v>17244</v>
      </c>
      <c r="R320" s="146" t="s">
        <v>17874</v>
      </c>
      <c r="S320" s="147" t="s">
        <v>16095</v>
      </c>
      <c r="T320" s="146" t="s">
        <v>17295</v>
      </c>
      <c r="U320" s="147" t="s">
        <v>16098</v>
      </c>
      <c r="V320" s="147" t="s">
        <v>16116</v>
      </c>
      <c r="W320" s="142" t="s">
        <v>17875</v>
      </c>
      <c r="X320" s="142" t="s">
        <v>18063</v>
      </c>
      <c r="Y320" s="142"/>
      <c r="Z320" s="148" t="str">
        <f t="shared" ca="1" si="23"/>
        <v>サービス開始</v>
      </c>
      <c r="AA320" s="149">
        <v>45931</v>
      </c>
      <c r="AB320" s="149" t="s">
        <v>16104</v>
      </c>
      <c r="AC320" s="149"/>
      <c r="AD320" s="149"/>
      <c r="AE320" s="150"/>
      <c r="AF320" s="150"/>
      <c r="AG320" s="150"/>
      <c r="AH320" s="150"/>
      <c r="AI320" s="142"/>
      <c r="AJ320" s="151"/>
      <c r="AK320" s="142"/>
      <c r="AL320" s="151"/>
      <c r="AM320" s="149"/>
      <c r="AN320" s="154" t="s">
        <v>18213</v>
      </c>
      <c r="AO320" s="160" t="s">
        <v>16419</v>
      </c>
      <c r="AP320" s="154" t="s">
        <v>18214</v>
      </c>
      <c r="AQ320" s="154"/>
      <c r="AR320" s="149"/>
      <c r="AS320" s="142"/>
      <c r="AT320" s="142"/>
      <c r="AU320" s="142"/>
      <c r="AV320" s="149"/>
      <c r="AW320" s="142"/>
      <c r="AX320" s="149">
        <v>45925</v>
      </c>
      <c r="AY320" s="142" t="str">
        <f t="shared" ca="1" si="25"/>
        <v>OK</v>
      </c>
      <c r="AZ320" s="142" t="b">
        <f t="shared" si="27"/>
        <v>0</v>
      </c>
      <c r="BA320" s="281">
        <f t="shared" si="24"/>
        <v>313</v>
      </c>
      <c r="BB320" s="91" t="s">
        <v>34</v>
      </c>
    </row>
    <row r="321" spans="1:54" ht="53.25" customHeight="1">
      <c r="A321" s="118" t="str">
        <f t="shared" ca="1" si="26"/>
        <v/>
      </c>
      <c r="B321" s="139" t="s">
        <v>18215</v>
      </c>
      <c r="C321" s="139" t="str">
        <f>IF(B321="","-",IF(COUNTIF($B$8:B321,B321)=1,"〇","×"))</f>
        <v>〇</v>
      </c>
      <c r="D321" s="140" t="s">
        <v>16081</v>
      </c>
      <c r="E321" s="155" t="s">
        <v>16102</v>
      </c>
      <c r="F321" s="140"/>
      <c r="G321" s="192" t="s">
        <v>18216</v>
      </c>
      <c r="H321" s="143" t="s">
        <v>18217</v>
      </c>
      <c r="I321" s="144" t="s">
        <v>17558</v>
      </c>
      <c r="J321" s="144" t="s">
        <v>17618</v>
      </c>
      <c r="K321" s="145" t="str">
        <f>IFERROR(VLOOKUP([9]サービス一覧!J321,[9]List!$M$3:$N$24,2,FALSE)&amp;"","")</f>
        <v>eigo.ono</v>
      </c>
      <c r="L321" s="144" t="s">
        <v>16125</v>
      </c>
      <c r="M321" s="144" t="s">
        <v>16168</v>
      </c>
      <c r="N321" s="146" t="s">
        <v>18218</v>
      </c>
      <c r="O321" s="146" t="s">
        <v>17108</v>
      </c>
      <c r="P321" s="146" t="s">
        <v>16634</v>
      </c>
      <c r="Q321" s="146" t="s">
        <v>16646</v>
      </c>
      <c r="R321" s="146" t="s">
        <v>16614</v>
      </c>
      <c r="S321" s="147" t="s">
        <v>16095</v>
      </c>
      <c r="T321" s="146" t="s">
        <v>16647</v>
      </c>
      <c r="U321" s="147" t="s">
        <v>16098</v>
      </c>
      <c r="V321" s="147" t="s">
        <v>16116</v>
      </c>
      <c r="W321" s="142" t="s">
        <v>16293</v>
      </c>
      <c r="X321" s="142" t="s">
        <v>18134</v>
      </c>
      <c r="Y321" s="142"/>
      <c r="Z321" s="148" t="str">
        <f t="shared" ca="1" si="23"/>
        <v>サービス開始</v>
      </c>
      <c r="AA321" s="149">
        <v>45950</v>
      </c>
      <c r="AB321" s="149" t="s">
        <v>16104</v>
      </c>
      <c r="AC321" s="149"/>
      <c r="AD321" s="149"/>
      <c r="AE321" s="150"/>
      <c r="AF321" s="150"/>
      <c r="AG321" s="150"/>
      <c r="AH321" s="150"/>
      <c r="AI321" s="142"/>
      <c r="AJ321" s="151"/>
      <c r="AK321" s="142"/>
      <c r="AL321" s="151"/>
      <c r="AM321" s="149"/>
      <c r="AO321" s="160" t="s">
        <v>16106</v>
      </c>
      <c r="AQ321" s="154"/>
      <c r="AR321" s="149"/>
      <c r="AS321" s="142"/>
      <c r="AT321" s="142"/>
      <c r="AU321" s="142"/>
      <c r="AV321" s="149"/>
      <c r="AW321" s="142"/>
      <c r="AX321" s="149"/>
      <c r="AY321" s="142" t="str">
        <f t="shared" ca="1" si="25"/>
        <v>NG</v>
      </c>
      <c r="AZ321" s="142" t="b">
        <f t="shared" si="27"/>
        <v>0</v>
      </c>
      <c r="BA321" s="281">
        <f t="shared" si="24"/>
        <v>314</v>
      </c>
      <c r="BB321" s="91" t="s">
        <v>34</v>
      </c>
    </row>
    <row r="322" spans="1:54" ht="53.25" customHeight="1">
      <c r="A322" s="118" t="str">
        <f t="shared" ca="1" si="26"/>
        <v/>
      </c>
      <c r="B322" s="139" t="s">
        <v>18219</v>
      </c>
      <c r="C322" s="139" t="str">
        <f>IF(B322="","-",IF(COUNTIF($B$8:B322,B322)=1,"〇","×"))</f>
        <v>〇</v>
      </c>
      <c r="D322" s="140" t="s">
        <v>16081</v>
      </c>
      <c r="E322" s="155" t="s">
        <v>16102</v>
      </c>
      <c r="F322" s="140"/>
      <c r="G322" s="192" t="s">
        <v>18220</v>
      </c>
      <c r="H322" s="143" t="s">
        <v>18221</v>
      </c>
      <c r="I322" s="144" t="s">
        <v>16206</v>
      </c>
      <c r="J322" s="144" t="s">
        <v>16123</v>
      </c>
      <c r="K322" s="145" t="str">
        <f>IFERROR(VLOOKUP([9]サービス一覧!J322,[9]List!$M$3:$N$24,2,FALSE)&amp;"","")</f>
        <v>tomoyuki.a.hishiki</v>
      </c>
      <c r="L322" s="144" t="s">
        <v>16125</v>
      </c>
      <c r="M322" s="144" t="s">
        <v>16089</v>
      </c>
      <c r="N322" s="146" t="s">
        <v>18222</v>
      </c>
      <c r="O322" s="146" t="s">
        <v>18223</v>
      </c>
      <c r="P322" s="146" t="s">
        <v>17862</v>
      </c>
      <c r="Q322" s="146" t="s">
        <v>18224</v>
      </c>
      <c r="R322" s="146" t="s">
        <v>16614</v>
      </c>
      <c r="S322" s="147" t="s">
        <v>16095</v>
      </c>
      <c r="T322" s="146" t="s">
        <v>17295</v>
      </c>
      <c r="U322" s="147" t="s">
        <v>16098</v>
      </c>
      <c r="V322" s="147" t="s">
        <v>16116</v>
      </c>
      <c r="W322" s="142" t="s">
        <v>17875</v>
      </c>
      <c r="X322" s="142" t="s">
        <v>18225</v>
      </c>
      <c r="Y322" s="142"/>
      <c r="Z322" s="148" t="str">
        <f t="shared" ref="Z322:Z327" ca="1" si="28">IF(AC322="",IF(AA322="","",IF(TODAY()&gt;=AA322,"サービス開始",IF(TODAY()&lt;AA322,"本稼働前",""))),IF(TODAY()&gt;=AC322,"サービス停止",IF(AA322="","",IF(TODAY()&gt;=AA322,"サービス開始",IF(TODAY()&lt;AA322,"本稼働前","")))))</f>
        <v>サービス開始</v>
      </c>
      <c r="AA322" s="149">
        <v>45961</v>
      </c>
      <c r="AB322" s="149" t="s">
        <v>16104</v>
      </c>
      <c r="AC322" s="149"/>
      <c r="AD322" s="149"/>
      <c r="AE322" s="150"/>
      <c r="AF322" s="150"/>
      <c r="AG322" s="150"/>
      <c r="AH322" s="150"/>
      <c r="AI322" s="142" t="s">
        <v>16135</v>
      </c>
      <c r="AJ322" s="151">
        <v>1</v>
      </c>
      <c r="AK322" s="142" t="s">
        <v>16104</v>
      </c>
      <c r="AL322" s="151" t="s">
        <v>16102</v>
      </c>
      <c r="AM322" s="149">
        <v>45946</v>
      </c>
      <c r="AN322" s="154"/>
      <c r="AO322" s="160" t="s">
        <v>16106</v>
      </c>
      <c r="AP322" s="154"/>
      <c r="AQ322" s="154"/>
      <c r="AR322" s="149"/>
      <c r="AS322" s="142"/>
      <c r="AT322" s="142"/>
      <c r="AU322" s="142"/>
      <c r="AV322" s="149"/>
      <c r="AW322" s="142"/>
      <c r="AX322" s="149"/>
      <c r="AY322" s="142" t="str">
        <f t="shared" ca="1" si="25"/>
        <v>NG</v>
      </c>
      <c r="AZ322" s="142" t="b">
        <f t="shared" si="27"/>
        <v>1</v>
      </c>
      <c r="BA322" s="281">
        <f t="shared" si="24"/>
        <v>315</v>
      </c>
      <c r="BB322" s="91" t="s">
        <v>34</v>
      </c>
    </row>
    <row r="323" spans="1:54" ht="53.25" customHeight="1">
      <c r="A323" s="118" t="str">
        <f t="shared" ca="1" si="26"/>
        <v/>
      </c>
      <c r="B323" s="139" t="s">
        <v>316</v>
      </c>
      <c r="C323" s="139" t="str">
        <f>IF(B323="","-",IF(COUNTIF($B$8:B323,B323)=1,"〇","×"))</f>
        <v>〇</v>
      </c>
      <c r="D323" s="140" t="s">
        <v>16081</v>
      </c>
      <c r="E323" s="155" t="s">
        <v>16102</v>
      </c>
      <c r="F323" s="140" t="s">
        <v>16318</v>
      </c>
      <c r="G323" s="192" t="s">
        <v>317</v>
      </c>
      <c r="H323" s="143" t="s">
        <v>18226</v>
      </c>
      <c r="I323" s="144" t="s">
        <v>16086</v>
      </c>
      <c r="J323" s="144" t="s">
        <v>65</v>
      </c>
      <c r="K323" s="145" t="str">
        <f>IFERROR(VLOOKUP([9]サービス一覧!J323,[9]List!$M$3:$N$24,2,FALSE)&amp;"","")</f>
        <v>shigeki.ohtake</v>
      </c>
      <c r="L323" s="144" t="s">
        <v>16125</v>
      </c>
      <c r="M323" s="144" t="s">
        <v>16152</v>
      </c>
      <c r="N323" s="146" t="s">
        <v>18227</v>
      </c>
      <c r="O323" s="146" t="s">
        <v>17146</v>
      </c>
      <c r="P323" s="146" t="s">
        <v>16954</v>
      </c>
      <c r="Q323" s="146" t="s">
        <v>18228</v>
      </c>
      <c r="R323" s="146" t="s">
        <v>18229</v>
      </c>
      <c r="S323" s="147" t="s">
        <v>16095</v>
      </c>
      <c r="T323" s="146" t="s">
        <v>16174</v>
      </c>
      <c r="U323" s="147" t="s">
        <v>16098</v>
      </c>
      <c r="V323" s="147" t="s">
        <v>16116</v>
      </c>
      <c r="W323" s="142" t="s">
        <v>17533</v>
      </c>
      <c r="X323" s="142" t="s">
        <v>18230</v>
      </c>
      <c r="Y323" s="142"/>
      <c r="Z323" s="148" t="str">
        <f t="shared" ca="1" si="28"/>
        <v>サービス開始</v>
      </c>
      <c r="AA323" s="149">
        <v>46153</v>
      </c>
      <c r="AB323" s="149">
        <v>46156</v>
      </c>
      <c r="AC323" s="149"/>
      <c r="AD323" s="149"/>
      <c r="AE323" s="150"/>
      <c r="AF323" s="150"/>
      <c r="AG323" s="150"/>
      <c r="AH323" s="150"/>
      <c r="AI323" s="142" t="s">
        <v>16135</v>
      </c>
      <c r="AJ323" s="151">
        <v>1</v>
      </c>
      <c r="AK323" s="142"/>
      <c r="AL323" s="151"/>
      <c r="AM323" s="149">
        <v>46010</v>
      </c>
      <c r="AN323" s="154"/>
      <c r="AO323" s="160" t="s">
        <v>16419</v>
      </c>
      <c r="AP323" s="154" t="s">
        <v>18231</v>
      </c>
      <c r="AQ323" s="154"/>
      <c r="AR323" s="149"/>
      <c r="AS323" s="142"/>
      <c r="AT323" s="142"/>
      <c r="AU323" s="142"/>
      <c r="AV323" s="149"/>
      <c r="AW323" s="142"/>
      <c r="AX323" s="149">
        <v>46155</v>
      </c>
      <c r="AY323" s="142" t="str">
        <f t="shared" ca="1" si="25"/>
        <v>OK</v>
      </c>
      <c r="AZ323" s="142" t="b">
        <f t="shared" si="27"/>
        <v>1</v>
      </c>
      <c r="BA323" s="281">
        <f t="shared" si="24"/>
        <v>316</v>
      </c>
      <c r="BB323" s="91" t="s">
        <v>34</v>
      </c>
    </row>
    <row r="324" spans="1:54" ht="53.25" customHeight="1">
      <c r="A324" s="118" t="str">
        <f t="shared" ca="1" si="26"/>
        <v>サービス停止</v>
      </c>
      <c r="B324" s="139" t="s">
        <v>18232</v>
      </c>
      <c r="C324" s="139" t="str">
        <f>IF(B324="","-",IF(COUNTIF($B$8:B324,B324)=1,"〇","×"))</f>
        <v>〇</v>
      </c>
      <c r="D324" s="140" t="s">
        <v>16081</v>
      </c>
      <c r="E324" s="155" t="s">
        <v>16102</v>
      </c>
      <c r="F324" s="140" t="s">
        <v>16318</v>
      </c>
      <c r="G324" s="192" t="s">
        <v>18233</v>
      </c>
      <c r="H324" s="143" t="s">
        <v>18234</v>
      </c>
      <c r="I324" s="144" t="s">
        <v>16436</v>
      </c>
      <c r="J324" s="144" t="s">
        <v>16871</v>
      </c>
      <c r="K324" s="145" t="str">
        <f>IFERROR(VLOOKUP([9]サービス一覧!J324,[9]List!$M$3:$N$24,2,FALSE)&amp;"","")</f>
        <v>mariko.yoshizawa</v>
      </c>
      <c r="L324" s="144" t="s">
        <v>16125</v>
      </c>
      <c r="M324" s="144" t="s">
        <v>16089</v>
      </c>
      <c r="N324" s="146" t="s">
        <v>18235</v>
      </c>
      <c r="O324" s="146" t="s">
        <v>18236</v>
      </c>
      <c r="P324" s="146" t="s">
        <v>16954</v>
      </c>
      <c r="Q324" s="146" t="s">
        <v>17884</v>
      </c>
      <c r="R324" s="146" t="s">
        <v>18237</v>
      </c>
      <c r="S324" s="147" t="s">
        <v>16095</v>
      </c>
      <c r="T324" s="146" t="s">
        <v>16174</v>
      </c>
      <c r="U324" s="147" t="s">
        <v>16116</v>
      </c>
      <c r="V324" s="147" t="s">
        <v>16098</v>
      </c>
      <c r="W324" s="142" t="s">
        <v>17533</v>
      </c>
      <c r="X324" s="142" t="s">
        <v>18230</v>
      </c>
      <c r="Y324" s="142"/>
      <c r="Z324" s="148" t="str">
        <f t="shared" ca="1" si="28"/>
        <v>サービス停止</v>
      </c>
      <c r="AA324" s="149">
        <v>46000</v>
      </c>
      <c r="AB324" s="149" t="s">
        <v>16104</v>
      </c>
      <c r="AC324" s="149">
        <v>46104</v>
      </c>
      <c r="AD324" s="149" t="s">
        <v>16104</v>
      </c>
      <c r="AE324" s="150"/>
      <c r="AF324" s="150"/>
      <c r="AG324" s="150"/>
      <c r="AH324" s="150"/>
      <c r="AI324" s="142" t="s">
        <v>16135</v>
      </c>
      <c r="AJ324" s="151">
        <v>1</v>
      </c>
      <c r="AK324" s="142"/>
      <c r="AL324" s="151"/>
      <c r="AM324" s="149">
        <v>46010</v>
      </c>
      <c r="AN324" s="154" t="s">
        <v>18238</v>
      </c>
      <c r="AO324" s="160" t="s">
        <v>16419</v>
      </c>
      <c r="AP324" s="154" t="s">
        <v>18239</v>
      </c>
      <c r="AQ324" s="154"/>
      <c r="AR324" s="149"/>
      <c r="AS324" s="142"/>
      <c r="AT324" s="142"/>
      <c r="AU324" s="142"/>
      <c r="AV324" s="149"/>
      <c r="AW324" s="142"/>
      <c r="AX324" s="149"/>
      <c r="AY324" s="142" t="str">
        <f t="shared" ca="1" si="25"/>
        <v>OK</v>
      </c>
      <c r="AZ324" s="142" t="b">
        <f t="shared" si="27"/>
        <v>1</v>
      </c>
      <c r="BA324" s="281">
        <f t="shared" si="24"/>
        <v>317</v>
      </c>
      <c r="BB324" s="91" t="s">
        <v>34</v>
      </c>
    </row>
    <row r="325" spans="1:54" ht="53.25" customHeight="1">
      <c r="A325" s="118" t="str">
        <f t="shared" ca="1" si="26"/>
        <v/>
      </c>
      <c r="B325" s="139" t="s">
        <v>18240</v>
      </c>
      <c r="C325" s="139" t="str">
        <f>IF(B325="","-",IF(COUNTIF($B$8:B325,B325)=1,"〇","×"))</f>
        <v>〇</v>
      </c>
      <c r="D325" s="140" t="s">
        <v>16081</v>
      </c>
      <c r="E325" s="155" t="s">
        <v>16102</v>
      </c>
      <c r="F325" s="140"/>
      <c r="G325" s="142" t="s">
        <v>16308</v>
      </c>
      <c r="H325" s="162" t="s">
        <v>16309</v>
      </c>
      <c r="I325" s="144" t="s">
        <v>16206</v>
      </c>
      <c r="J325" s="140" t="s">
        <v>17618</v>
      </c>
      <c r="K325" s="145" t="str">
        <f>IFERROR(VLOOKUP([9]サービス一覧!J325,[9]List!$M$3:$N$24,2,FALSE)&amp;"","")</f>
        <v>eigo.ono</v>
      </c>
      <c r="L325" s="144" t="s">
        <v>16125</v>
      </c>
      <c r="M325" s="144" t="s">
        <v>16168</v>
      </c>
      <c r="N325" s="146" t="s">
        <v>16287</v>
      </c>
      <c r="O325" s="146" t="s">
        <v>16310</v>
      </c>
      <c r="P325" s="146" t="s">
        <v>16092</v>
      </c>
      <c r="Q325" s="146" t="s">
        <v>16311</v>
      </c>
      <c r="R325" s="146" t="s">
        <v>16291</v>
      </c>
      <c r="S325" s="147" t="s">
        <v>16095</v>
      </c>
      <c r="T325" s="146" t="s">
        <v>16312</v>
      </c>
      <c r="U325" s="147" t="s">
        <v>16116</v>
      </c>
      <c r="V325" s="147" t="s">
        <v>16098</v>
      </c>
      <c r="W325" s="142" t="s">
        <v>16313</v>
      </c>
      <c r="X325" s="142" t="s">
        <v>16314</v>
      </c>
      <c r="Y325" s="142"/>
      <c r="Z325" s="148" t="str">
        <f t="shared" ca="1" si="28"/>
        <v>サービス開始</v>
      </c>
      <c r="AA325" s="149">
        <v>45992</v>
      </c>
      <c r="AB325" s="149" t="s">
        <v>16104</v>
      </c>
      <c r="AC325" s="149"/>
      <c r="AD325" s="149"/>
      <c r="AE325" s="150"/>
      <c r="AF325" s="150"/>
      <c r="AG325" s="150"/>
      <c r="AH325" s="150"/>
      <c r="AI325" s="142" t="s">
        <v>16375</v>
      </c>
      <c r="AJ325" s="151">
        <v>1</v>
      </c>
      <c r="AK325" s="142" t="s">
        <v>16104</v>
      </c>
      <c r="AL325" s="151" t="s">
        <v>16104</v>
      </c>
      <c r="AM325" s="149">
        <v>45674</v>
      </c>
      <c r="AN325" s="154" t="s">
        <v>18241</v>
      </c>
      <c r="AO325" s="160" t="s">
        <v>16106</v>
      </c>
      <c r="AP325" s="154"/>
      <c r="AQ325" s="154" t="s">
        <v>16137</v>
      </c>
      <c r="AR325" s="149"/>
      <c r="AS325" s="142" t="s">
        <v>16138</v>
      </c>
      <c r="AT325" s="142" t="s">
        <v>16139</v>
      </c>
      <c r="AU325" s="142"/>
      <c r="AV325" s="149">
        <v>45785</v>
      </c>
      <c r="AW325" s="142"/>
      <c r="AX325" s="149"/>
      <c r="AY325" s="142" t="str">
        <f t="shared" ca="1" si="25"/>
        <v>NG</v>
      </c>
      <c r="AZ325" s="142" t="b">
        <f t="shared" si="27"/>
        <v>1</v>
      </c>
      <c r="BA325" s="281">
        <f t="shared" si="24"/>
        <v>318</v>
      </c>
      <c r="BB325" s="91" t="s">
        <v>34</v>
      </c>
    </row>
    <row r="326" spans="1:54" ht="53.25" customHeight="1">
      <c r="A326" s="118" t="str">
        <f t="shared" ca="1" si="26"/>
        <v/>
      </c>
      <c r="B326" s="139" t="s">
        <v>18242</v>
      </c>
      <c r="C326" s="139" t="str">
        <f>IF(B326="","-",IF(COUNTIF($B$8:B326,B326)=1,"〇","×"))</f>
        <v>〇</v>
      </c>
      <c r="D326" s="140" t="s">
        <v>16081</v>
      </c>
      <c r="E326" s="155"/>
      <c r="F326" s="140" t="s">
        <v>16318</v>
      </c>
      <c r="G326" s="192" t="s">
        <v>18243</v>
      </c>
      <c r="H326" s="143" t="s">
        <v>18244</v>
      </c>
      <c r="I326" s="144" t="s">
        <v>16436</v>
      </c>
      <c r="J326" s="144" t="s">
        <v>16874</v>
      </c>
      <c r="K326" s="145" t="str">
        <f>IFERROR(VLOOKUP([9]サービス一覧!J326,[9]List!$M$3:$N$24,2,FALSE)&amp;"","")</f>
        <v>mika.kishi</v>
      </c>
      <c r="L326" s="144" t="s">
        <v>16125</v>
      </c>
      <c r="M326" s="140" t="s">
        <v>17193</v>
      </c>
      <c r="N326" s="146" t="s">
        <v>18245</v>
      </c>
      <c r="O326" s="146" t="s">
        <v>18246</v>
      </c>
      <c r="P326" s="146" t="s">
        <v>16954</v>
      </c>
      <c r="Q326" s="146" t="s">
        <v>18247</v>
      </c>
      <c r="R326" s="146" t="s">
        <v>17242</v>
      </c>
      <c r="S326" s="147" t="s">
        <v>16095</v>
      </c>
      <c r="T326" s="146" t="s">
        <v>16174</v>
      </c>
      <c r="U326" s="147" t="s">
        <v>16116</v>
      </c>
      <c r="V326" s="147" t="s">
        <v>16116</v>
      </c>
      <c r="W326" s="142" t="s">
        <v>17533</v>
      </c>
      <c r="X326" s="142" t="s">
        <v>18248</v>
      </c>
      <c r="Y326" s="142"/>
      <c r="Z326" s="148" t="str">
        <f t="shared" ca="1" si="28"/>
        <v>サービス開始</v>
      </c>
      <c r="AA326" s="149">
        <v>46006</v>
      </c>
      <c r="AB326" s="149" t="s">
        <v>16104</v>
      </c>
      <c r="AC326" s="149"/>
      <c r="AD326" s="149"/>
      <c r="AE326" s="150"/>
      <c r="AF326" s="150"/>
      <c r="AG326" s="150"/>
      <c r="AH326" s="150"/>
      <c r="AI326" s="142" t="s">
        <v>16135</v>
      </c>
      <c r="AJ326" s="151">
        <v>1</v>
      </c>
      <c r="AK326" s="142"/>
      <c r="AL326" s="151"/>
      <c r="AM326" s="149">
        <v>46010</v>
      </c>
      <c r="AN326" s="154" t="s">
        <v>18249</v>
      </c>
      <c r="AO326" s="160" t="s">
        <v>16403</v>
      </c>
      <c r="AP326" s="154" t="s">
        <v>18250</v>
      </c>
      <c r="AQ326" s="154"/>
      <c r="AR326" s="149"/>
      <c r="AS326" s="142"/>
      <c r="AT326" s="142"/>
      <c r="AU326" s="142"/>
      <c r="AV326" s="149"/>
      <c r="AW326" s="142"/>
      <c r="AX326" s="149"/>
      <c r="AY326" s="142" t="str">
        <f t="shared" ca="1" si="25"/>
        <v>OK</v>
      </c>
      <c r="AZ326" s="142" t="b">
        <f t="shared" si="27"/>
        <v>1</v>
      </c>
      <c r="BA326" s="281">
        <f t="shared" si="24"/>
        <v>319</v>
      </c>
      <c r="BB326" s="91" t="s">
        <v>34</v>
      </c>
    </row>
    <row r="327" spans="1:54" ht="53.25" customHeight="1">
      <c r="A327" s="118" t="str">
        <f t="shared" ca="1" si="26"/>
        <v/>
      </c>
      <c r="B327" s="139" t="s">
        <v>18251</v>
      </c>
      <c r="C327" s="139"/>
      <c r="D327" s="140" t="s">
        <v>16081</v>
      </c>
      <c r="E327" s="155" t="s">
        <v>16750</v>
      </c>
      <c r="F327" s="156" t="s">
        <v>16283</v>
      </c>
      <c r="G327" s="142" t="s">
        <v>18252</v>
      </c>
      <c r="H327" s="143" t="s">
        <v>18253</v>
      </c>
      <c r="I327" s="144" t="s">
        <v>17551</v>
      </c>
      <c r="J327" s="144" t="s">
        <v>17625</v>
      </c>
      <c r="K327" s="145" t="str">
        <f>IFERROR(VLOOKUP([9]サービス一覧!J327,[9]List!$M$3:$N$24,2,FALSE)&amp;"","")</f>
        <v>setsuko.sano</v>
      </c>
      <c r="L327" s="144" t="s">
        <v>16125</v>
      </c>
      <c r="M327" s="144" t="s">
        <v>16362</v>
      </c>
      <c r="N327" s="146" t="s">
        <v>16601</v>
      </c>
      <c r="O327" s="146" t="s">
        <v>16754</v>
      </c>
      <c r="P327" s="146" t="s">
        <v>16755</v>
      </c>
      <c r="Q327" s="146" t="s">
        <v>16480</v>
      </c>
      <c r="R327" s="146" t="s">
        <v>16412</v>
      </c>
      <c r="S327" s="147" t="s">
        <v>16095</v>
      </c>
      <c r="T327" s="146" t="s">
        <v>16515</v>
      </c>
      <c r="U327" s="147" t="s">
        <v>16175</v>
      </c>
      <c r="V327" s="147" t="s">
        <v>16756</v>
      </c>
      <c r="W327" s="142" t="s">
        <v>16757</v>
      </c>
      <c r="X327" s="142" t="s">
        <v>16758</v>
      </c>
      <c r="Y327" s="142"/>
      <c r="Z327" s="148" t="str">
        <f t="shared" ca="1" si="28"/>
        <v>サービス開始</v>
      </c>
      <c r="AA327" s="149">
        <v>45992</v>
      </c>
      <c r="AB327" s="149" t="s">
        <v>16104</v>
      </c>
      <c r="AC327" s="149"/>
      <c r="AD327" s="149"/>
      <c r="AE327" s="150"/>
      <c r="AF327" s="150"/>
      <c r="AG327" s="150"/>
      <c r="AH327" s="150"/>
      <c r="AI327" s="142" t="s">
        <v>16375</v>
      </c>
      <c r="AJ327" s="151">
        <v>1</v>
      </c>
      <c r="AK327" s="142" t="s">
        <v>16104</v>
      </c>
      <c r="AL327" s="151" t="s">
        <v>16104</v>
      </c>
      <c r="AM327" s="149">
        <v>45674</v>
      </c>
      <c r="AN327" s="154" t="s">
        <v>18254</v>
      </c>
      <c r="AO327" s="160" t="s">
        <v>16106</v>
      </c>
      <c r="AP327" s="154"/>
      <c r="AQ327" s="154" t="s">
        <v>16137</v>
      </c>
      <c r="AR327" s="149"/>
      <c r="AS327" s="142" t="s">
        <v>16138</v>
      </c>
      <c r="AT327" s="142" t="s">
        <v>16139</v>
      </c>
      <c r="AU327" s="142"/>
      <c r="AV327" s="149">
        <v>45785</v>
      </c>
      <c r="AW327" s="142"/>
      <c r="AX327" s="149"/>
      <c r="AY327" s="142" t="str">
        <f t="shared" ca="1" si="25"/>
        <v>OK</v>
      </c>
      <c r="AZ327" s="142" t="b">
        <f t="shared" si="27"/>
        <v>1</v>
      </c>
      <c r="BA327" s="281">
        <f t="shared" si="24"/>
        <v>320</v>
      </c>
      <c r="BB327" s="91" t="s">
        <v>34</v>
      </c>
    </row>
    <row r="328" spans="1:54" ht="53.25" customHeight="1">
      <c r="A328" s="118" t="str">
        <f t="shared" si="26"/>
        <v/>
      </c>
      <c r="B328" s="139" t="s">
        <v>17895</v>
      </c>
      <c r="C328" s="139" t="str">
        <f>IF(B328="","-",IF(COUNTIF($B$8:B328,B328)=1,"〇","×"))</f>
        <v>〇</v>
      </c>
      <c r="D328" s="140" t="s">
        <v>16081</v>
      </c>
      <c r="E328" s="155" t="s">
        <v>16102</v>
      </c>
      <c r="F328" s="140" t="s">
        <v>17868</v>
      </c>
      <c r="G328" s="192" t="s">
        <v>17890</v>
      </c>
      <c r="H328" s="193" t="s">
        <v>17891</v>
      </c>
      <c r="I328" s="144" t="s">
        <v>17558</v>
      </c>
      <c r="J328" s="140" t="s">
        <v>18127</v>
      </c>
      <c r="K328" s="145" t="str">
        <f>IFERROR(VLOOKUP([9]サービス一覧!J328,[9]List!$M$3:$N$24,2,FALSE)&amp;"","")</f>
        <v>sachiko.aoki</v>
      </c>
      <c r="L328" s="144" t="s">
        <v>17794</v>
      </c>
      <c r="M328" s="140" t="s">
        <v>17351</v>
      </c>
      <c r="N328" s="146" t="s">
        <v>16934</v>
      </c>
      <c r="O328" s="146" t="s">
        <v>17108</v>
      </c>
      <c r="P328" s="146" t="s">
        <v>17862</v>
      </c>
      <c r="Q328" s="146" t="s">
        <v>16934</v>
      </c>
      <c r="R328" s="146" t="s">
        <v>17874</v>
      </c>
      <c r="S328" s="147" t="s">
        <v>16095</v>
      </c>
      <c r="T328" s="146" t="s">
        <v>17893</v>
      </c>
      <c r="U328" s="147" t="s">
        <v>16098</v>
      </c>
      <c r="V328" s="147" t="s">
        <v>16116</v>
      </c>
      <c r="W328" s="142" t="s">
        <v>17875</v>
      </c>
      <c r="X328" s="142" t="s">
        <v>17894</v>
      </c>
      <c r="Y328" s="142"/>
      <c r="Z328" s="148" t="s">
        <v>17730</v>
      </c>
      <c r="AA328" s="149">
        <v>45992</v>
      </c>
      <c r="AB328" s="149" t="s">
        <v>16104</v>
      </c>
      <c r="AC328" s="149"/>
      <c r="AD328" s="149"/>
      <c r="AE328" s="150"/>
      <c r="AF328" s="150"/>
      <c r="AG328" s="150"/>
      <c r="AH328" s="150"/>
      <c r="AI328" s="142"/>
      <c r="AJ328" s="151"/>
      <c r="AK328" s="142"/>
      <c r="AL328" s="151"/>
      <c r="AM328" s="149"/>
      <c r="AN328" s="154" t="s">
        <v>18255</v>
      </c>
      <c r="AO328" s="160" t="s">
        <v>16106</v>
      </c>
      <c r="AP328" s="154"/>
      <c r="AQ328" s="154"/>
      <c r="AR328" s="149"/>
      <c r="AS328" s="142"/>
      <c r="AT328" s="142"/>
      <c r="AU328" s="142"/>
      <c r="AV328" s="149"/>
      <c r="AW328" s="142"/>
      <c r="AX328" s="149"/>
      <c r="AY328" s="142" t="str">
        <f t="shared" si="25"/>
        <v>OK</v>
      </c>
      <c r="AZ328" s="142" t="b">
        <f t="shared" si="27"/>
        <v>0</v>
      </c>
      <c r="BA328" s="281">
        <f t="shared" si="24"/>
        <v>321</v>
      </c>
      <c r="BB328" s="91" t="s">
        <v>34</v>
      </c>
    </row>
    <row r="329" spans="1:54" ht="53.25" customHeight="1">
      <c r="A329" s="118" t="str">
        <f t="shared" si="26"/>
        <v/>
      </c>
      <c r="B329" s="139" t="s">
        <v>18256</v>
      </c>
      <c r="C329" s="139" t="str">
        <f>IF(B329="","-",IF(COUNTIF($B$8:B329,B329)=1,"〇","×"))</f>
        <v>〇</v>
      </c>
      <c r="D329" s="140" t="s">
        <v>16081</v>
      </c>
      <c r="E329" s="155" t="s">
        <v>16102</v>
      </c>
      <c r="F329" s="140" t="s">
        <v>17868</v>
      </c>
      <c r="G329" s="192" t="s">
        <v>17898</v>
      </c>
      <c r="H329" s="193" t="s">
        <v>17899</v>
      </c>
      <c r="I329" s="144" t="s">
        <v>17558</v>
      </c>
      <c r="J329" s="140" t="s">
        <v>18127</v>
      </c>
      <c r="K329" s="145" t="str">
        <f>IFERROR(VLOOKUP([9]サービス一覧!J329,[9]List!$M$3:$N$24,2,FALSE)&amp;"","")</f>
        <v>sachiko.aoki</v>
      </c>
      <c r="L329" s="144" t="s">
        <v>17794</v>
      </c>
      <c r="M329" s="140" t="s">
        <v>17193</v>
      </c>
      <c r="N329" s="146" t="s">
        <v>17900</v>
      </c>
      <c r="O329" s="146" t="s">
        <v>17901</v>
      </c>
      <c r="P329" s="146" t="s">
        <v>17862</v>
      </c>
      <c r="Q329" s="146" t="s">
        <v>17884</v>
      </c>
      <c r="R329" s="146" t="s">
        <v>17874</v>
      </c>
      <c r="S329" s="147" t="s">
        <v>16095</v>
      </c>
      <c r="T329" s="146" t="s">
        <v>17902</v>
      </c>
      <c r="U329" s="147" t="s">
        <v>16098</v>
      </c>
      <c r="V329" s="147" t="s">
        <v>16116</v>
      </c>
      <c r="W329" s="142" t="s">
        <v>17903</v>
      </c>
      <c r="X329" s="142" t="s">
        <v>17904</v>
      </c>
      <c r="Y329" s="142"/>
      <c r="Z329" s="148" t="s">
        <v>17730</v>
      </c>
      <c r="AA329" s="149">
        <v>45992</v>
      </c>
      <c r="AB329" s="149" t="s">
        <v>16104</v>
      </c>
      <c r="AC329" s="149"/>
      <c r="AD329" s="149" t="s">
        <v>16104</v>
      </c>
      <c r="AE329" s="150"/>
      <c r="AF329" s="150"/>
      <c r="AG329" s="150"/>
      <c r="AH329" s="150"/>
      <c r="AI329" s="142"/>
      <c r="AJ329" s="151"/>
      <c r="AK329" s="142"/>
      <c r="AL329" s="151"/>
      <c r="AM329" s="149"/>
      <c r="AN329" s="154" t="s">
        <v>18255</v>
      </c>
      <c r="AO329" s="160" t="s">
        <v>16106</v>
      </c>
      <c r="AP329" s="154"/>
      <c r="AQ329" s="154"/>
      <c r="AR329" s="149"/>
      <c r="AS329" s="142"/>
      <c r="AT329" s="142"/>
      <c r="AU329" s="142"/>
      <c r="AV329" s="149"/>
      <c r="AW329" s="142"/>
      <c r="AX329" s="149"/>
      <c r="AY329" s="142" t="str">
        <f t="shared" si="25"/>
        <v>OK</v>
      </c>
      <c r="AZ329" s="142" t="b">
        <f t="shared" si="27"/>
        <v>0</v>
      </c>
      <c r="BA329" s="281">
        <f t="shared" ref="BA329:BA392" si="29">ROW()-7</f>
        <v>322</v>
      </c>
      <c r="BB329" s="91" t="s">
        <v>34</v>
      </c>
    </row>
    <row r="330" spans="1:54" ht="53.25" customHeight="1">
      <c r="A330" s="118" t="str">
        <f t="shared" si="26"/>
        <v/>
      </c>
      <c r="B330" s="139" t="s">
        <v>18257</v>
      </c>
      <c r="C330" s="139" t="str">
        <f>IF(B330="","-",IF(COUNTIF($B$8:B330,B330)=1,"〇","×"))</f>
        <v>〇</v>
      </c>
      <c r="D330" s="140" t="s">
        <v>16081</v>
      </c>
      <c r="E330" s="155" t="s">
        <v>16102</v>
      </c>
      <c r="F330" s="140" t="s">
        <v>16318</v>
      </c>
      <c r="G330" s="192" t="s">
        <v>18258</v>
      </c>
      <c r="H330" s="193" t="s">
        <v>17920</v>
      </c>
      <c r="I330" s="144" t="s">
        <v>17558</v>
      </c>
      <c r="J330" s="140" t="s">
        <v>18127</v>
      </c>
      <c r="K330" s="145" t="str">
        <f>IFERROR(VLOOKUP([9]サービス一覧!J330,[9]List!$M$3:$N$24,2,FALSE)&amp;"","")</f>
        <v>sachiko.aoki</v>
      </c>
      <c r="L330" s="144" t="s">
        <v>17794</v>
      </c>
      <c r="M330" s="140" t="s">
        <v>17351</v>
      </c>
      <c r="N330" s="146" t="s">
        <v>17921</v>
      </c>
      <c r="O330" s="146" t="s">
        <v>17922</v>
      </c>
      <c r="P330" s="146" t="s">
        <v>17862</v>
      </c>
      <c r="Q330" s="146" t="s">
        <v>17902</v>
      </c>
      <c r="R330" s="146" t="s">
        <v>17874</v>
      </c>
      <c r="S330" s="147" t="s">
        <v>16095</v>
      </c>
      <c r="T330" s="146" t="s">
        <v>17902</v>
      </c>
      <c r="U330" s="147" t="s">
        <v>16098</v>
      </c>
      <c r="V330" s="147" t="s">
        <v>16116</v>
      </c>
      <c r="W330" s="142" t="s">
        <v>17923</v>
      </c>
      <c r="X330" s="142" t="s">
        <v>17924</v>
      </c>
      <c r="Y330" s="142"/>
      <c r="Z330" s="148" t="s">
        <v>17730</v>
      </c>
      <c r="AA330" s="149">
        <v>45992</v>
      </c>
      <c r="AB330" s="149" t="s">
        <v>16104</v>
      </c>
      <c r="AC330" s="149"/>
      <c r="AD330" s="149"/>
      <c r="AE330" s="150"/>
      <c r="AF330" s="150"/>
      <c r="AG330" s="150"/>
      <c r="AH330" s="150"/>
      <c r="AI330" s="142"/>
      <c r="AJ330" s="151"/>
      <c r="AK330" s="142"/>
      <c r="AL330" s="151"/>
      <c r="AM330" s="149"/>
      <c r="AN330" s="154" t="s">
        <v>18255</v>
      </c>
      <c r="AO330" s="160" t="s">
        <v>16106</v>
      </c>
      <c r="AP330" s="154"/>
      <c r="AQ330" s="154"/>
      <c r="AR330" s="149"/>
      <c r="AS330" s="142"/>
      <c r="AT330" s="142"/>
      <c r="AU330" s="142"/>
      <c r="AV330" s="149"/>
      <c r="AW330" s="142"/>
      <c r="AX330" s="149"/>
      <c r="AY330" s="142" t="str">
        <f t="shared" si="25"/>
        <v>OK</v>
      </c>
      <c r="AZ330" s="142" t="b">
        <f t="shared" si="27"/>
        <v>0</v>
      </c>
      <c r="BA330" s="281">
        <f t="shared" si="29"/>
        <v>323</v>
      </c>
      <c r="BB330" s="91" t="s">
        <v>34</v>
      </c>
    </row>
    <row r="331" spans="1:54" ht="53.25" customHeight="1">
      <c r="A331" s="118" t="str">
        <f t="shared" si="26"/>
        <v/>
      </c>
      <c r="B331" s="139" t="s">
        <v>18259</v>
      </c>
      <c r="C331" s="139" t="str">
        <f>IF(B331="","-",IF(COUNTIF($B$8:B331,B331)=1,"〇","×"))</f>
        <v>〇</v>
      </c>
      <c r="D331" s="140" t="s">
        <v>16081</v>
      </c>
      <c r="E331" s="155" t="s">
        <v>16102</v>
      </c>
      <c r="F331" s="140" t="s">
        <v>16318</v>
      </c>
      <c r="G331" s="192" t="s">
        <v>18260</v>
      </c>
      <c r="H331" s="193" t="s">
        <v>17929</v>
      </c>
      <c r="I331" s="144" t="s">
        <v>17558</v>
      </c>
      <c r="J331" s="140" t="s">
        <v>18127</v>
      </c>
      <c r="K331" s="145" t="str">
        <f>IFERROR(VLOOKUP([9]サービス一覧!J331,[9]List!$M$3:$N$24,2,FALSE)&amp;"","")</f>
        <v>sachiko.aoki</v>
      </c>
      <c r="L331" s="144" t="s">
        <v>17794</v>
      </c>
      <c r="M331" s="140" t="s">
        <v>16394</v>
      </c>
      <c r="N331" s="146" t="s">
        <v>17930</v>
      </c>
      <c r="O331" s="146" t="s">
        <v>17931</v>
      </c>
      <c r="P331" s="146" t="s">
        <v>17862</v>
      </c>
      <c r="Q331" s="146" t="s">
        <v>17244</v>
      </c>
      <c r="R331" s="146" t="s">
        <v>17874</v>
      </c>
      <c r="S331" s="147" t="s">
        <v>16095</v>
      </c>
      <c r="T331" s="146" t="s">
        <v>16934</v>
      </c>
      <c r="U331" s="147" t="s">
        <v>16098</v>
      </c>
      <c r="V331" s="147" t="s">
        <v>16116</v>
      </c>
      <c r="W331" s="142" t="s">
        <v>17932</v>
      </c>
      <c r="X331" s="142" t="s">
        <v>17933</v>
      </c>
      <c r="Y331" s="142"/>
      <c r="Z331" s="148" t="s">
        <v>17730</v>
      </c>
      <c r="AA331" s="149">
        <v>45992</v>
      </c>
      <c r="AB331" s="149" t="s">
        <v>16104</v>
      </c>
      <c r="AC331" s="149"/>
      <c r="AD331" s="149" t="s">
        <v>16104</v>
      </c>
      <c r="AE331" s="150" t="s">
        <v>18261</v>
      </c>
      <c r="AF331" s="150"/>
      <c r="AG331" s="150"/>
      <c r="AH331" s="150"/>
      <c r="AI331" s="142"/>
      <c r="AJ331" s="151"/>
      <c r="AK331" s="142"/>
      <c r="AL331" s="151"/>
      <c r="AM331" s="149"/>
      <c r="AN331" s="154" t="s">
        <v>18262</v>
      </c>
      <c r="AO331" s="160" t="s">
        <v>16419</v>
      </c>
      <c r="AP331" s="154" t="s">
        <v>18263</v>
      </c>
      <c r="AQ331" s="154"/>
      <c r="AR331" s="149"/>
      <c r="AS331" s="142"/>
      <c r="AT331" s="142"/>
      <c r="AU331" s="142"/>
      <c r="AV331" s="149"/>
      <c r="AW331" s="142"/>
      <c r="AX331" s="149">
        <v>46119</v>
      </c>
      <c r="AY331" s="142" t="str">
        <f t="shared" si="25"/>
        <v>OK</v>
      </c>
      <c r="AZ331" s="142" t="b">
        <f t="shared" si="27"/>
        <v>0</v>
      </c>
      <c r="BA331" s="281">
        <f t="shared" si="29"/>
        <v>324</v>
      </c>
      <c r="BB331" s="91" t="s">
        <v>34</v>
      </c>
    </row>
    <row r="332" spans="1:54" ht="53.25" customHeight="1">
      <c r="A332" s="118" t="str">
        <f t="shared" si="26"/>
        <v/>
      </c>
      <c r="B332" s="139" t="s">
        <v>18264</v>
      </c>
      <c r="C332" s="139" t="str">
        <f>IF(B332="","-",IF(COUNTIF($B$8:B332,B332)=1,"〇","×"))</f>
        <v>〇</v>
      </c>
      <c r="D332" s="140" t="s">
        <v>16081</v>
      </c>
      <c r="E332" s="155" t="s">
        <v>16102</v>
      </c>
      <c r="F332" s="140" t="s">
        <v>16318</v>
      </c>
      <c r="G332" s="192" t="s">
        <v>18265</v>
      </c>
      <c r="H332" s="193" t="s">
        <v>17946</v>
      </c>
      <c r="I332" s="144" t="s">
        <v>17558</v>
      </c>
      <c r="J332" s="140" t="s">
        <v>18127</v>
      </c>
      <c r="K332" s="145" t="str">
        <f>IFERROR(VLOOKUP([9]サービス一覧!J332,[9]List!$M$3:$N$24,2,FALSE)&amp;"","")</f>
        <v>sachiko.aoki</v>
      </c>
      <c r="L332" s="144" t="s">
        <v>17794</v>
      </c>
      <c r="M332" s="140" t="s">
        <v>17849</v>
      </c>
      <c r="N332" s="146" t="s">
        <v>16174</v>
      </c>
      <c r="O332" s="146" t="s">
        <v>17947</v>
      </c>
      <c r="P332" s="146" t="s">
        <v>17862</v>
      </c>
      <c r="Q332" s="146" t="s">
        <v>17244</v>
      </c>
      <c r="R332" s="146" t="s">
        <v>17874</v>
      </c>
      <c r="S332" s="147" t="s">
        <v>16095</v>
      </c>
      <c r="T332" s="146" t="s">
        <v>16934</v>
      </c>
      <c r="U332" s="147" t="s">
        <v>16116</v>
      </c>
      <c r="V332" s="147" t="s">
        <v>16116</v>
      </c>
      <c r="W332" s="142" t="s">
        <v>17948</v>
      </c>
      <c r="X332" s="142" t="s">
        <v>17949</v>
      </c>
      <c r="Y332" s="142"/>
      <c r="Z332" s="148" t="s">
        <v>17730</v>
      </c>
      <c r="AA332" s="149">
        <v>45992</v>
      </c>
      <c r="AB332" s="149" t="s">
        <v>16104</v>
      </c>
      <c r="AC332" s="149"/>
      <c r="AD332" s="149"/>
      <c r="AE332" s="150"/>
      <c r="AF332" s="150"/>
      <c r="AG332" s="150"/>
      <c r="AH332" s="150"/>
      <c r="AI332" s="142"/>
      <c r="AJ332" s="151"/>
      <c r="AK332" s="142"/>
      <c r="AL332" s="151"/>
      <c r="AM332" s="149"/>
      <c r="AN332" s="154" t="s">
        <v>18255</v>
      </c>
      <c r="AO332" s="160" t="s">
        <v>16106</v>
      </c>
      <c r="AP332" s="154"/>
      <c r="AQ332" s="154"/>
      <c r="AR332" s="149"/>
      <c r="AS332" s="142"/>
      <c r="AT332" s="142"/>
      <c r="AU332" s="142"/>
      <c r="AV332" s="149"/>
      <c r="AW332" s="142"/>
      <c r="AX332" s="149"/>
      <c r="AY332" s="142" t="str">
        <f t="shared" si="25"/>
        <v>OK</v>
      </c>
      <c r="AZ332" s="142" t="b">
        <f t="shared" si="27"/>
        <v>0</v>
      </c>
      <c r="BA332" s="281">
        <f t="shared" si="29"/>
        <v>325</v>
      </c>
      <c r="BB332" s="91" t="s">
        <v>34</v>
      </c>
    </row>
    <row r="333" spans="1:54" ht="53.25" customHeight="1">
      <c r="A333" s="118" t="str">
        <f t="shared" si="26"/>
        <v/>
      </c>
      <c r="B333" s="139" t="s">
        <v>17991</v>
      </c>
      <c r="C333" s="139" t="str">
        <f>IF(B333="","-",IF(COUNTIF($B$8:B333,B333)=1,"〇","×"))</f>
        <v>〇</v>
      </c>
      <c r="D333" s="140" t="s">
        <v>16081</v>
      </c>
      <c r="E333" s="155" t="s">
        <v>16102</v>
      </c>
      <c r="F333" s="140" t="s">
        <v>16318</v>
      </c>
      <c r="G333" s="192" t="s">
        <v>18266</v>
      </c>
      <c r="H333" s="193" t="s">
        <v>17987</v>
      </c>
      <c r="I333" s="144" t="s">
        <v>17558</v>
      </c>
      <c r="J333" s="140" t="s">
        <v>18127</v>
      </c>
      <c r="K333" s="145" t="str">
        <f>IFERROR(VLOOKUP([9]サービス一覧!J333,[9]List!$M$3:$N$24,2,FALSE)&amp;"","")</f>
        <v>sachiko.aoki</v>
      </c>
      <c r="L333" s="144" t="s">
        <v>17794</v>
      </c>
      <c r="M333" s="140" t="s">
        <v>17849</v>
      </c>
      <c r="N333" s="146" t="s">
        <v>17988</v>
      </c>
      <c r="O333" s="146" t="s">
        <v>17989</v>
      </c>
      <c r="P333" s="146" t="s">
        <v>17862</v>
      </c>
      <c r="Q333" s="146" t="s">
        <v>17244</v>
      </c>
      <c r="R333" s="146" t="s">
        <v>17874</v>
      </c>
      <c r="S333" s="147" t="s">
        <v>16095</v>
      </c>
      <c r="T333" s="146" t="s">
        <v>17295</v>
      </c>
      <c r="U333" s="147" t="s">
        <v>16098</v>
      </c>
      <c r="V333" s="147" t="s">
        <v>16098</v>
      </c>
      <c r="W333" s="142" t="s">
        <v>17875</v>
      </c>
      <c r="X333" s="142" t="s">
        <v>17990</v>
      </c>
      <c r="Y333" s="142"/>
      <c r="Z333" s="148" t="s">
        <v>17730</v>
      </c>
      <c r="AA333" s="149">
        <v>45992</v>
      </c>
      <c r="AB333" s="149" t="s">
        <v>16104</v>
      </c>
      <c r="AC333" s="149"/>
      <c r="AD333" s="149"/>
      <c r="AE333" s="150"/>
      <c r="AF333" s="150"/>
      <c r="AG333" s="150"/>
      <c r="AH333" s="150"/>
      <c r="AI333" s="142"/>
      <c r="AJ333" s="151"/>
      <c r="AK333" s="142"/>
      <c r="AL333" s="151"/>
      <c r="AM333" s="149"/>
      <c r="AN333" s="154" t="s">
        <v>18255</v>
      </c>
      <c r="AO333" s="160" t="s">
        <v>16106</v>
      </c>
      <c r="AP333" s="154"/>
      <c r="AQ333" s="154"/>
      <c r="AR333" s="149"/>
      <c r="AS333" s="142"/>
      <c r="AT333" s="142"/>
      <c r="AU333" s="142"/>
      <c r="AV333" s="149"/>
      <c r="AW333" s="142"/>
      <c r="AX333" s="149"/>
      <c r="AY333" s="142" t="str">
        <f t="shared" si="25"/>
        <v>OK</v>
      </c>
      <c r="AZ333" s="142" t="b">
        <f t="shared" si="27"/>
        <v>0</v>
      </c>
      <c r="BA333" s="281">
        <f t="shared" si="29"/>
        <v>326</v>
      </c>
      <c r="BB333" s="91" t="s">
        <v>34</v>
      </c>
    </row>
    <row r="334" spans="1:54" ht="53.25" customHeight="1">
      <c r="A334" s="118" t="str">
        <f t="shared" ca="1" si="26"/>
        <v/>
      </c>
      <c r="B334" s="139" t="s">
        <v>18267</v>
      </c>
      <c r="C334" s="139" t="str">
        <f>IF(B334="","-",IF(COUNTIF($B$8:B334,B334)=1,"〇","×"))</f>
        <v>〇</v>
      </c>
      <c r="D334" s="140" t="s">
        <v>16081</v>
      </c>
      <c r="E334" s="155" t="s">
        <v>16102</v>
      </c>
      <c r="F334" s="140" t="s">
        <v>16318</v>
      </c>
      <c r="G334" s="192" t="s">
        <v>17965</v>
      </c>
      <c r="H334" s="193" t="s">
        <v>18268</v>
      </c>
      <c r="I334" s="144" t="s">
        <v>17558</v>
      </c>
      <c r="J334" s="140" t="s">
        <v>18127</v>
      </c>
      <c r="K334" s="145" t="str">
        <f>IFERROR(VLOOKUP([9]サービス一覧!J334,[9]List!$M$3:$N$24,2,FALSE)&amp;"","")</f>
        <v>sachiko.aoki</v>
      </c>
      <c r="L334" s="144" t="s">
        <v>17794</v>
      </c>
      <c r="M334" s="140" t="s">
        <v>17849</v>
      </c>
      <c r="N334" s="146" t="s">
        <v>16934</v>
      </c>
      <c r="O334" s="146" t="s">
        <v>17967</v>
      </c>
      <c r="P334" s="146" t="s">
        <v>17862</v>
      </c>
      <c r="Q334" s="146" t="s">
        <v>16934</v>
      </c>
      <c r="R334" s="146" t="s">
        <v>17874</v>
      </c>
      <c r="S334" s="147" t="s">
        <v>16954</v>
      </c>
      <c r="T334" s="146"/>
      <c r="U334" s="147" t="s">
        <v>16116</v>
      </c>
      <c r="V334" s="147" t="s">
        <v>16116</v>
      </c>
      <c r="W334" s="142" t="s">
        <v>17948</v>
      </c>
      <c r="X334" s="142" t="s">
        <v>17968</v>
      </c>
      <c r="Y334" s="142"/>
      <c r="Z334" s="148" t="str">
        <f t="shared" ref="Z334:Z342" ca="1" si="30">IF(AC334="",IF(AA334="","",IF(TODAY()&gt;=AA334,"サービス開始",IF(TODAY()&lt;AA334,"本稼働前",""))),IF(TODAY()&gt;=AC334,"サービス停止",IF(AA334="","",IF(TODAY()&gt;=AA334,"サービス開始",IF(TODAY()&lt;AA334,"本稼働前","")))))</f>
        <v>サービス開始</v>
      </c>
      <c r="AA334" s="149">
        <v>45992</v>
      </c>
      <c r="AB334" s="149" t="s">
        <v>16104</v>
      </c>
      <c r="AC334" s="149"/>
      <c r="AD334" s="149"/>
      <c r="AE334" s="150"/>
      <c r="AF334" s="150"/>
      <c r="AG334" s="150"/>
      <c r="AH334" s="150"/>
      <c r="AI334" s="142"/>
      <c r="AJ334" s="151"/>
      <c r="AK334" s="142"/>
      <c r="AL334" s="151"/>
      <c r="AM334" s="149"/>
      <c r="AN334" s="154" t="s">
        <v>18255</v>
      </c>
      <c r="AO334" s="160" t="s">
        <v>16106</v>
      </c>
      <c r="AP334" s="154"/>
      <c r="AQ334" s="154"/>
      <c r="AR334" s="149"/>
      <c r="AS334" s="142"/>
      <c r="AT334" s="142"/>
      <c r="AU334" s="142"/>
      <c r="AV334" s="149"/>
      <c r="AW334" s="142"/>
      <c r="AX334" s="149"/>
      <c r="AY334" s="142" t="str">
        <f t="shared" ca="1" si="25"/>
        <v>OK</v>
      </c>
      <c r="AZ334" s="142" t="b">
        <f t="shared" si="27"/>
        <v>0</v>
      </c>
      <c r="BA334" s="281">
        <f t="shared" si="29"/>
        <v>327</v>
      </c>
      <c r="BB334" s="91" t="s">
        <v>34</v>
      </c>
    </row>
    <row r="335" spans="1:54" ht="53.25" customHeight="1">
      <c r="A335" s="118" t="str">
        <f t="shared" ca="1" si="26"/>
        <v/>
      </c>
      <c r="B335" s="139" t="s">
        <v>18269</v>
      </c>
      <c r="C335" s="139" t="str">
        <f>IF(B335="","-",IF(COUNTIF($B$8:B335,B335)=1,"〇","×"))</f>
        <v>〇</v>
      </c>
      <c r="D335" s="140" t="s">
        <v>16081</v>
      </c>
      <c r="E335" s="155" t="s">
        <v>16102</v>
      </c>
      <c r="F335" s="140" t="s">
        <v>16318</v>
      </c>
      <c r="G335" s="192" t="s">
        <v>18270</v>
      </c>
      <c r="H335" s="143" t="s">
        <v>18271</v>
      </c>
      <c r="I335" s="144" t="s">
        <v>16722</v>
      </c>
      <c r="J335" s="144" t="s">
        <v>16865</v>
      </c>
      <c r="K335" s="145" t="str">
        <f>IFERROR(VLOOKUP([9]サービス一覧!J335,[9]List!$M$3:$N$24,2,FALSE)&amp;"","")</f>
        <v>atsushi.b.yamamoto</v>
      </c>
      <c r="L335" s="144" t="s">
        <v>16125</v>
      </c>
      <c r="M335" s="144" t="s">
        <v>16362</v>
      </c>
      <c r="N335" s="146" t="s">
        <v>18272</v>
      </c>
      <c r="O335" s="146" t="s">
        <v>18154</v>
      </c>
      <c r="P335" s="146" t="s">
        <v>16954</v>
      </c>
      <c r="Q335" s="146" t="s">
        <v>17244</v>
      </c>
      <c r="R335" s="146" t="s">
        <v>16546</v>
      </c>
      <c r="S335" s="147" t="s">
        <v>16095</v>
      </c>
      <c r="T335" s="146" t="s">
        <v>17295</v>
      </c>
      <c r="U335" s="147" t="s">
        <v>16098</v>
      </c>
      <c r="V335" s="147" t="s">
        <v>16098</v>
      </c>
      <c r="W335" s="142" t="s">
        <v>17533</v>
      </c>
      <c r="X335" s="142" t="s">
        <v>18273</v>
      </c>
      <c r="Y335" s="142"/>
      <c r="Z335" s="148" t="str">
        <f t="shared" ca="1" si="30"/>
        <v>サービス開始</v>
      </c>
      <c r="AA335" s="149">
        <v>46069</v>
      </c>
      <c r="AB335" s="149" t="s">
        <v>16104</v>
      </c>
      <c r="AC335" s="149"/>
      <c r="AD335" s="149"/>
      <c r="AE335" s="150"/>
      <c r="AF335" s="150"/>
      <c r="AG335" s="150"/>
      <c r="AH335" s="150"/>
      <c r="AI335" s="142" t="s">
        <v>16135</v>
      </c>
      <c r="AJ335" s="151">
        <v>1</v>
      </c>
      <c r="AK335" s="142"/>
      <c r="AL335" s="151"/>
      <c r="AM335" s="149">
        <v>46010</v>
      </c>
      <c r="AN335" s="154"/>
      <c r="AO335" s="160" t="s">
        <v>16419</v>
      </c>
      <c r="AP335" s="154" t="s">
        <v>18274</v>
      </c>
      <c r="AQ335" s="154"/>
      <c r="AR335" s="149"/>
      <c r="AS335" s="142"/>
      <c r="AT335" s="142"/>
      <c r="AU335" s="142"/>
      <c r="AV335" s="149"/>
      <c r="AW335" s="142" t="s">
        <v>18275</v>
      </c>
      <c r="AX335" s="149">
        <v>46066</v>
      </c>
      <c r="AY335" s="142" t="str">
        <f t="shared" ca="1" si="25"/>
        <v>OK</v>
      </c>
      <c r="AZ335" s="142" t="b">
        <f t="shared" si="27"/>
        <v>1</v>
      </c>
      <c r="BA335" s="281">
        <f t="shared" si="29"/>
        <v>328</v>
      </c>
      <c r="BB335" s="91" t="s">
        <v>34</v>
      </c>
    </row>
    <row r="336" spans="1:54" ht="53.25" customHeight="1">
      <c r="A336" s="118" t="str">
        <f t="shared" ca="1" si="26"/>
        <v/>
      </c>
      <c r="B336" s="139" t="s">
        <v>18276</v>
      </c>
      <c r="C336" s="139" t="str">
        <f>IF(B336="","-",IF(COUNTIF($B$8:B336,B336)=1,"〇","×"))</f>
        <v>〇</v>
      </c>
      <c r="D336" s="140" t="s">
        <v>16081</v>
      </c>
      <c r="E336" s="155" t="s">
        <v>16102</v>
      </c>
      <c r="F336" s="140" t="s">
        <v>16318</v>
      </c>
      <c r="G336" s="192" t="s">
        <v>18277</v>
      </c>
      <c r="H336" s="143" t="s">
        <v>18278</v>
      </c>
      <c r="I336" s="144" t="s">
        <v>16436</v>
      </c>
      <c r="J336" s="144" t="s">
        <v>16874</v>
      </c>
      <c r="K336" s="145" t="str">
        <f>IFERROR(VLOOKUP([9]サービス一覧!J336,[9]List!$M$3:$N$24,2,FALSE)&amp;"","")</f>
        <v>mika.kishi</v>
      </c>
      <c r="L336" s="144" t="s">
        <v>16125</v>
      </c>
      <c r="M336" s="144" t="s">
        <v>16380</v>
      </c>
      <c r="N336" s="146" t="s">
        <v>18279</v>
      </c>
      <c r="O336" s="146" t="s">
        <v>18280</v>
      </c>
      <c r="P336" s="146" t="s">
        <v>16954</v>
      </c>
      <c r="Q336" s="146" t="s">
        <v>17244</v>
      </c>
      <c r="R336" s="146" t="s">
        <v>16557</v>
      </c>
      <c r="S336" s="147" t="s">
        <v>16095</v>
      </c>
      <c r="T336" s="146" t="s">
        <v>16174</v>
      </c>
      <c r="U336" s="147" t="s">
        <v>16116</v>
      </c>
      <c r="V336" s="147" t="s">
        <v>16098</v>
      </c>
      <c r="W336" s="142" t="s">
        <v>17533</v>
      </c>
      <c r="X336" s="142" t="s">
        <v>18273</v>
      </c>
      <c r="Y336" s="142"/>
      <c r="Z336" s="148" t="str">
        <f t="shared" ca="1" si="30"/>
        <v>サービス開始</v>
      </c>
      <c r="AA336" s="149">
        <v>46070</v>
      </c>
      <c r="AB336" s="149" t="s">
        <v>16104</v>
      </c>
      <c r="AC336" s="149"/>
      <c r="AD336" s="149"/>
      <c r="AE336" s="150"/>
      <c r="AF336" s="150"/>
      <c r="AG336" s="150"/>
      <c r="AH336" s="150"/>
      <c r="AI336" s="142" t="s">
        <v>18281</v>
      </c>
      <c r="AJ336" s="151">
        <v>1</v>
      </c>
      <c r="AK336" s="142"/>
      <c r="AL336" s="151"/>
      <c r="AM336" s="149">
        <v>46010</v>
      </c>
      <c r="AN336" s="154" t="s">
        <v>18282</v>
      </c>
      <c r="AO336" s="160" t="s">
        <v>18283</v>
      </c>
      <c r="AP336" s="154" t="s">
        <v>18284</v>
      </c>
      <c r="AQ336" s="154"/>
      <c r="AR336" s="149"/>
      <c r="AS336" s="142"/>
      <c r="AT336" s="142"/>
      <c r="AU336" s="142" t="s">
        <v>18285</v>
      </c>
      <c r="AV336" s="149"/>
      <c r="AW336" s="142"/>
      <c r="AX336" s="149">
        <v>46069</v>
      </c>
      <c r="AY336" s="142" t="str">
        <f t="shared" ca="1" si="25"/>
        <v>OK</v>
      </c>
      <c r="AZ336" s="142" t="b">
        <f t="shared" si="27"/>
        <v>1</v>
      </c>
      <c r="BA336" s="281">
        <f t="shared" si="29"/>
        <v>329</v>
      </c>
      <c r="BB336" s="91" t="s">
        <v>34</v>
      </c>
    </row>
    <row r="337" spans="1:54" ht="53.25" customHeight="1">
      <c r="A337" s="118" t="str">
        <f t="shared" ca="1" si="26"/>
        <v/>
      </c>
      <c r="B337" s="139" t="s">
        <v>18286</v>
      </c>
      <c r="C337" s="139" t="str">
        <f>IF(B337="","-",IF(COUNTIF($B$8:B337,B337)=1,"〇","×"))</f>
        <v>〇</v>
      </c>
      <c r="D337" s="140" t="s">
        <v>16081</v>
      </c>
      <c r="E337" s="155" t="s">
        <v>16102</v>
      </c>
      <c r="F337" s="156" t="s">
        <v>16283</v>
      </c>
      <c r="G337" s="142" t="s">
        <v>16817</v>
      </c>
      <c r="H337" s="143" t="s">
        <v>16818</v>
      </c>
      <c r="I337" s="144" t="s">
        <v>18287</v>
      </c>
      <c r="J337" s="144" t="s">
        <v>18212</v>
      </c>
      <c r="K337" s="145" t="str">
        <f>IFERROR(VLOOKUP([9]サービス一覧!J337,[9]List!$M$3:$N$24,2,FALSE)&amp;"","")</f>
        <v>setsuko.sano</v>
      </c>
      <c r="L337" s="144" t="s">
        <v>16125</v>
      </c>
      <c r="M337" s="144" t="s">
        <v>16819</v>
      </c>
      <c r="N337" s="146" t="s">
        <v>16820</v>
      </c>
      <c r="O337" s="146" t="s">
        <v>16821</v>
      </c>
      <c r="P337" s="146" t="s">
        <v>16822</v>
      </c>
      <c r="Q337" s="146" t="s">
        <v>16823</v>
      </c>
      <c r="R337" s="146" t="s">
        <v>16412</v>
      </c>
      <c r="S337" s="147" t="s">
        <v>16095</v>
      </c>
      <c r="T337" s="146" t="s">
        <v>16824</v>
      </c>
      <c r="U337" s="147" t="s">
        <v>16116</v>
      </c>
      <c r="V337" s="147" t="s">
        <v>16116</v>
      </c>
      <c r="W337" s="142" t="s">
        <v>16825</v>
      </c>
      <c r="X337" s="183" t="s">
        <v>16826</v>
      </c>
      <c r="Y337" s="183"/>
      <c r="Z337" s="148" t="str">
        <f t="shared" ca="1" si="30"/>
        <v>サービス開始</v>
      </c>
      <c r="AA337" s="149">
        <v>46023</v>
      </c>
      <c r="AB337" s="149" t="s">
        <v>16104</v>
      </c>
      <c r="AC337" s="149"/>
      <c r="AD337" s="149"/>
      <c r="AE337" s="150"/>
      <c r="AF337" s="150"/>
      <c r="AG337" s="150"/>
      <c r="AH337" s="150"/>
      <c r="AI337" s="142" t="s">
        <v>16135</v>
      </c>
      <c r="AJ337" s="151">
        <v>1</v>
      </c>
      <c r="AK337" s="142"/>
      <c r="AL337" s="151"/>
      <c r="AM337" s="149"/>
      <c r="AN337" s="154" t="s">
        <v>18288</v>
      </c>
      <c r="AO337" s="160" t="s">
        <v>16419</v>
      </c>
      <c r="AP337" s="154" t="s">
        <v>18289</v>
      </c>
      <c r="AQ337" s="154"/>
      <c r="AR337" s="149"/>
      <c r="AS337" s="142"/>
      <c r="AT337" s="142"/>
      <c r="AU337" s="142"/>
      <c r="AV337" s="149"/>
      <c r="AW337" s="142"/>
      <c r="AX337" s="149">
        <v>46008</v>
      </c>
      <c r="AY337" s="142" t="str">
        <f t="shared" ca="1" si="25"/>
        <v>OK</v>
      </c>
      <c r="AZ337" s="142" t="b">
        <f t="shared" si="27"/>
        <v>1</v>
      </c>
      <c r="BA337" s="281">
        <f t="shared" si="29"/>
        <v>330</v>
      </c>
      <c r="BB337" s="91" t="s">
        <v>34</v>
      </c>
    </row>
    <row r="338" spans="1:54" ht="53.25" customHeight="1">
      <c r="A338" s="118" t="str">
        <f t="shared" ca="1" si="26"/>
        <v/>
      </c>
      <c r="B338" s="139" t="s">
        <v>17886</v>
      </c>
      <c r="C338" s="139" t="str">
        <f>IF(B338="","-",IF(COUNTIF($B$8:B338,B338)=1,"〇","×"))</f>
        <v>〇</v>
      </c>
      <c r="D338" s="140" t="s">
        <v>16081</v>
      </c>
      <c r="E338" s="155" t="s">
        <v>16102</v>
      </c>
      <c r="F338" s="140" t="s">
        <v>16318</v>
      </c>
      <c r="G338" s="192" t="s">
        <v>17880</v>
      </c>
      <c r="H338" s="193" t="s">
        <v>17881</v>
      </c>
      <c r="I338" s="144" t="s">
        <v>17558</v>
      </c>
      <c r="J338" s="144" t="s">
        <v>17618</v>
      </c>
      <c r="K338" s="145" t="str">
        <f>IFERROR(VLOOKUP([9]サービス一覧!J338,[9]List!$M$3:$N$24,2,FALSE)&amp;"","")</f>
        <v>eigo.ono</v>
      </c>
      <c r="L338" s="144" t="s">
        <v>17794</v>
      </c>
      <c r="M338" s="140" t="s">
        <v>17849</v>
      </c>
      <c r="N338" s="146" t="s">
        <v>17882</v>
      </c>
      <c r="O338" s="146" t="s">
        <v>17883</v>
      </c>
      <c r="P338" s="146" t="s">
        <v>17862</v>
      </c>
      <c r="Q338" s="146" t="s">
        <v>17884</v>
      </c>
      <c r="R338" s="146" t="s">
        <v>17874</v>
      </c>
      <c r="S338" s="147" t="s">
        <v>16095</v>
      </c>
      <c r="T338" s="146" t="s">
        <v>16934</v>
      </c>
      <c r="U338" s="147" t="s">
        <v>16098</v>
      </c>
      <c r="V338" s="147" t="s">
        <v>16098</v>
      </c>
      <c r="W338" s="142" t="s">
        <v>17875</v>
      </c>
      <c r="X338" s="142" t="s">
        <v>17885</v>
      </c>
      <c r="Y338" s="142"/>
      <c r="Z338" s="148" t="str">
        <f t="shared" ca="1" si="30"/>
        <v>サービス開始</v>
      </c>
      <c r="AA338" s="149">
        <v>46023</v>
      </c>
      <c r="AB338" s="149" t="s">
        <v>16104</v>
      </c>
      <c r="AC338" s="149"/>
      <c r="AD338" s="149"/>
      <c r="AE338" s="150"/>
      <c r="AF338" s="150"/>
      <c r="AG338" s="150"/>
      <c r="AH338" s="150"/>
      <c r="AI338" s="142"/>
      <c r="AJ338" s="151"/>
      <c r="AK338" s="142"/>
      <c r="AL338" s="151"/>
      <c r="AM338" s="149"/>
      <c r="AN338" s="154" t="s">
        <v>18290</v>
      </c>
      <c r="AO338" s="160" t="s">
        <v>16419</v>
      </c>
      <c r="AP338" s="154" t="s">
        <v>18291</v>
      </c>
      <c r="AQ338" s="154"/>
      <c r="AR338" s="149"/>
      <c r="AS338" s="142"/>
      <c r="AT338" s="142"/>
      <c r="AU338" s="142"/>
      <c r="AV338" s="149"/>
      <c r="AW338" s="142"/>
      <c r="AX338" s="149">
        <v>46008</v>
      </c>
      <c r="AY338" s="142" t="str">
        <f t="shared" ca="1" si="25"/>
        <v>OK</v>
      </c>
      <c r="AZ338" s="142" t="b">
        <f t="shared" si="27"/>
        <v>0</v>
      </c>
      <c r="BA338" s="281">
        <f t="shared" si="29"/>
        <v>331</v>
      </c>
      <c r="BB338" s="91" t="s">
        <v>34</v>
      </c>
    </row>
    <row r="339" spans="1:54" ht="53.25" customHeight="1">
      <c r="A339" s="118" t="str">
        <f t="shared" ca="1" si="26"/>
        <v/>
      </c>
      <c r="B339" s="139" t="s">
        <v>18292</v>
      </c>
      <c r="C339" s="139" t="str">
        <f>IF(B339="","-",IF(COUNTIF($B$8:B339,B339)=1,"〇","×"))</f>
        <v>〇</v>
      </c>
      <c r="D339" s="140" t="s">
        <v>16081</v>
      </c>
      <c r="E339" s="155" t="s">
        <v>16102</v>
      </c>
      <c r="F339" s="140" t="s">
        <v>16183</v>
      </c>
      <c r="G339" s="192" t="s">
        <v>18293</v>
      </c>
      <c r="H339" s="143" t="s">
        <v>18294</v>
      </c>
      <c r="I339" s="144" t="s">
        <v>16086</v>
      </c>
      <c r="J339" s="144" t="s">
        <v>65</v>
      </c>
      <c r="K339" s="145" t="str">
        <f>IFERROR(VLOOKUP([9]サービス一覧!J339,[9]List!$M$3:$N$24,2,FALSE)&amp;"","")</f>
        <v>shigeki.ohtake</v>
      </c>
      <c r="L339" s="144" t="s">
        <v>16125</v>
      </c>
      <c r="M339" s="144" t="s">
        <v>16152</v>
      </c>
      <c r="N339" s="146" t="s">
        <v>17070</v>
      </c>
      <c r="O339" s="146" t="s">
        <v>17078</v>
      </c>
      <c r="P339" s="146" t="s">
        <v>16954</v>
      </c>
      <c r="Q339" s="146" t="s">
        <v>17295</v>
      </c>
      <c r="R339" s="146" t="s">
        <v>16546</v>
      </c>
      <c r="S339" s="147" t="s">
        <v>16095</v>
      </c>
      <c r="T339" s="146" t="s">
        <v>17295</v>
      </c>
      <c r="U339" s="147" t="s">
        <v>16116</v>
      </c>
      <c r="V339" s="147" t="s">
        <v>16098</v>
      </c>
      <c r="W339" s="142" t="s">
        <v>17164</v>
      </c>
      <c r="X339" s="142" t="s">
        <v>18295</v>
      </c>
      <c r="Y339" s="142"/>
      <c r="Z339" s="148" t="str">
        <f t="shared" ca="1" si="30"/>
        <v>サービス開始</v>
      </c>
      <c r="AA339" s="149">
        <v>46082</v>
      </c>
      <c r="AB339" s="149" t="s">
        <v>16104</v>
      </c>
      <c r="AC339" s="149"/>
      <c r="AD339" s="149"/>
      <c r="AE339" s="150"/>
      <c r="AF339" s="150"/>
      <c r="AG339" s="150"/>
      <c r="AH339" s="150"/>
      <c r="AI339" s="142"/>
      <c r="AJ339" s="151"/>
      <c r="AK339" s="142"/>
      <c r="AL339" s="151"/>
      <c r="AM339" s="149"/>
      <c r="AN339" s="154" t="s">
        <v>18296</v>
      </c>
      <c r="AO339" s="160" t="s">
        <v>16419</v>
      </c>
      <c r="AP339" s="154" t="s">
        <v>18297</v>
      </c>
      <c r="AQ339" s="154"/>
      <c r="AR339" s="149"/>
      <c r="AS339" s="142"/>
      <c r="AT339" s="142"/>
      <c r="AU339" s="142"/>
      <c r="AV339" s="149"/>
      <c r="AW339" s="142"/>
      <c r="AX339" s="149"/>
      <c r="AY339" s="142" t="str">
        <f t="shared" ca="1" si="25"/>
        <v>OK</v>
      </c>
      <c r="AZ339" s="142" t="b">
        <f t="shared" si="27"/>
        <v>0</v>
      </c>
      <c r="BA339" s="281">
        <f t="shared" si="29"/>
        <v>332</v>
      </c>
      <c r="BB339" s="91" t="s">
        <v>34</v>
      </c>
    </row>
    <row r="340" spans="1:54" ht="53.25" customHeight="1">
      <c r="A340" s="118" t="str">
        <f t="shared" ca="1" si="26"/>
        <v/>
      </c>
      <c r="B340" s="139" t="s">
        <v>18298</v>
      </c>
      <c r="C340" s="139" t="str">
        <f>IF(B340="","-",IF(COUNTIF($B$8:B340,B340)=1,"〇","×"))</f>
        <v>〇</v>
      </c>
      <c r="D340" s="140" t="s">
        <v>16081</v>
      </c>
      <c r="E340" s="155" t="s">
        <v>16102</v>
      </c>
      <c r="F340" s="140" t="s">
        <v>16318</v>
      </c>
      <c r="G340" s="192" t="s">
        <v>18299</v>
      </c>
      <c r="H340" s="143" t="s">
        <v>17084</v>
      </c>
      <c r="I340" s="144" t="s">
        <v>16086</v>
      </c>
      <c r="J340" s="144" t="s">
        <v>65</v>
      </c>
      <c r="K340" s="145" t="str">
        <f>IFERROR(VLOOKUP([9]サービス一覧!J340,[9]List!$M$3:$N$24,2,FALSE)&amp;"","")</f>
        <v>shigeki.ohtake</v>
      </c>
      <c r="L340" s="144" t="s">
        <v>16125</v>
      </c>
      <c r="M340" s="144" t="s">
        <v>17085</v>
      </c>
      <c r="N340" s="146" t="s">
        <v>18300</v>
      </c>
      <c r="O340" s="146" t="s">
        <v>18301</v>
      </c>
      <c r="P340" s="146" t="s">
        <v>16954</v>
      </c>
      <c r="Q340" s="146" t="s">
        <v>17295</v>
      </c>
      <c r="R340" s="146" t="s">
        <v>17086</v>
      </c>
      <c r="S340" s="147" t="s">
        <v>16095</v>
      </c>
      <c r="T340" s="146" t="s">
        <v>17295</v>
      </c>
      <c r="U340" s="147" t="s">
        <v>16116</v>
      </c>
      <c r="V340" s="147" t="s">
        <v>16098</v>
      </c>
      <c r="W340" s="142" t="s">
        <v>17164</v>
      </c>
      <c r="X340" s="142" t="s">
        <v>18295</v>
      </c>
      <c r="Y340" s="142"/>
      <c r="Z340" s="148" t="str">
        <f t="shared" ca="1" si="30"/>
        <v>本稼働前</v>
      </c>
      <c r="AA340" s="149">
        <v>46232</v>
      </c>
      <c r="AB340" s="149">
        <v>46235</v>
      </c>
      <c r="AC340" s="149"/>
      <c r="AD340" s="149"/>
      <c r="AE340" s="150"/>
      <c r="AF340" s="150"/>
      <c r="AG340" s="150"/>
      <c r="AH340" s="150"/>
      <c r="AI340" s="142"/>
      <c r="AJ340" s="151"/>
      <c r="AK340" s="142"/>
      <c r="AL340" s="151"/>
      <c r="AM340" s="149"/>
      <c r="AN340" s="154" t="s">
        <v>18302</v>
      </c>
      <c r="AO340" s="160" t="s">
        <v>16419</v>
      </c>
      <c r="AP340" s="154" t="s">
        <v>18303</v>
      </c>
      <c r="AQ340" s="154"/>
      <c r="AR340" s="149"/>
      <c r="AS340" s="142"/>
      <c r="AT340" s="142"/>
      <c r="AU340" s="142"/>
      <c r="AV340" s="149"/>
      <c r="AW340" s="142"/>
      <c r="AX340" s="149"/>
      <c r="AY340" s="142" t="str">
        <f t="shared" ca="1" si="25"/>
        <v>OK</v>
      </c>
      <c r="AZ340" s="142" t="b">
        <f t="shared" si="27"/>
        <v>0</v>
      </c>
      <c r="BA340" s="281">
        <f t="shared" si="29"/>
        <v>333</v>
      </c>
      <c r="BB340" s="91" t="s">
        <v>34</v>
      </c>
    </row>
    <row r="341" spans="1:54" ht="53.25" customHeight="1">
      <c r="A341" s="118" t="str">
        <f t="shared" ca="1" si="26"/>
        <v/>
      </c>
      <c r="B341" s="139" t="s">
        <v>18304</v>
      </c>
      <c r="C341" s="139" t="str">
        <f>IF(B341="","-",IF(COUNTIF($B$8:B341,B341)=1,"〇","×"))</f>
        <v>〇</v>
      </c>
      <c r="D341" s="140" t="s">
        <v>16081</v>
      </c>
      <c r="E341" s="155" t="s">
        <v>16102</v>
      </c>
      <c r="F341" s="140" t="s">
        <v>17868</v>
      </c>
      <c r="G341" s="192" t="s">
        <v>18008</v>
      </c>
      <c r="H341" s="193" t="s">
        <v>18009</v>
      </c>
      <c r="I341" s="144" t="s">
        <v>17551</v>
      </c>
      <c r="J341" s="144" t="s">
        <v>17667</v>
      </c>
      <c r="K341" s="145" t="str">
        <f>IFERROR(VLOOKUP([9]サービス一覧!J341,[9]List!$M$3:$N$24,2,FALSE)&amp;"","")</f>
        <v>yuya.tanigaki</v>
      </c>
      <c r="L341" s="144" t="s">
        <v>16125</v>
      </c>
      <c r="M341" s="140" t="s">
        <v>17208</v>
      </c>
      <c r="N341" s="146" t="s">
        <v>18011</v>
      </c>
      <c r="O341" s="146" t="s">
        <v>18012</v>
      </c>
      <c r="P341" s="146" t="s">
        <v>17862</v>
      </c>
      <c r="Q341" s="146" t="s">
        <v>16940</v>
      </c>
      <c r="R341" s="146" t="s">
        <v>17874</v>
      </c>
      <c r="S341" s="147" t="s">
        <v>16393</v>
      </c>
      <c r="T341" s="146"/>
      <c r="U341" s="147" t="s">
        <v>16116</v>
      </c>
      <c r="V341" s="147" t="s">
        <v>16116</v>
      </c>
      <c r="W341" s="142" t="s">
        <v>18013</v>
      </c>
      <c r="X341" s="142" t="s">
        <v>18014</v>
      </c>
      <c r="Y341" s="142"/>
      <c r="Z341" s="148" t="str">
        <f t="shared" ca="1" si="30"/>
        <v>サービス開始</v>
      </c>
      <c r="AA341" s="149">
        <v>46094</v>
      </c>
      <c r="AB341" s="149" t="s">
        <v>16104</v>
      </c>
      <c r="AC341" s="149"/>
      <c r="AD341" s="149"/>
      <c r="AE341" s="150"/>
      <c r="AF341" s="150"/>
      <c r="AG341" s="150"/>
      <c r="AH341" s="150"/>
      <c r="AI341" s="142" t="s">
        <v>16135</v>
      </c>
      <c r="AJ341" s="151">
        <v>1</v>
      </c>
      <c r="AK341" s="142" t="s">
        <v>16104</v>
      </c>
      <c r="AL341" s="151" t="s">
        <v>16104</v>
      </c>
      <c r="AM341" s="149">
        <v>45674</v>
      </c>
      <c r="AN341" s="154" t="s">
        <v>18305</v>
      </c>
      <c r="AO341" s="160" t="s">
        <v>16419</v>
      </c>
      <c r="AP341" s="154" t="s">
        <v>18306</v>
      </c>
      <c r="AQ341" s="154"/>
      <c r="AR341" s="149"/>
      <c r="AS341" s="142" t="s">
        <v>17878</v>
      </c>
      <c r="AT341" s="142" t="s">
        <v>17879</v>
      </c>
      <c r="AU341" s="142"/>
      <c r="AV341" s="149">
        <v>45785</v>
      </c>
      <c r="AW341" s="142"/>
      <c r="AX341" s="149">
        <v>46083</v>
      </c>
      <c r="AY341" s="142" t="str">
        <f t="shared" ca="1" si="25"/>
        <v>OK</v>
      </c>
      <c r="AZ341" s="142" t="b">
        <f t="shared" si="27"/>
        <v>1</v>
      </c>
      <c r="BA341" s="281">
        <f t="shared" si="29"/>
        <v>334</v>
      </c>
      <c r="BB341" s="91" t="s">
        <v>34</v>
      </c>
    </row>
    <row r="342" spans="1:54" ht="53.25" customHeight="1">
      <c r="A342" s="118" t="str">
        <f t="shared" ca="1" si="26"/>
        <v/>
      </c>
      <c r="B342" s="139" t="s">
        <v>18307</v>
      </c>
      <c r="C342" s="139" t="str">
        <f>IF(B342="","-",IF(COUNTIF($B$8:B342,B342)=1,"〇","×"))</f>
        <v>〇</v>
      </c>
      <c r="D342" s="140" t="s">
        <v>16081</v>
      </c>
      <c r="E342" s="155" t="s">
        <v>16102</v>
      </c>
      <c r="F342" s="140" t="s">
        <v>17868</v>
      </c>
      <c r="G342" s="192" t="s">
        <v>18019</v>
      </c>
      <c r="H342" s="193" t="s">
        <v>18020</v>
      </c>
      <c r="I342" s="144" t="s">
        <v>18287</v>
      </c>
      <c r="J342" s="144" t="s">
        <v>17667</v>
      </c>
      <c r="K342" s="145" t="str">
        <f>IFERROR(VLOOKUP([9]サービス一覧!J342,[9]List!$M$3:$N$24,2,FALSE)&amp;"","")</f>
        <v>yuya.tanigaki</v>
      </c>
      <c r="L342" s="144" t="s">
        <v>17794</v>
      </c>
      <c r="M342" s="140" t="s">
        <v>17208</v>
      </c>
      <c r="N342" s="146" t="s">
        <v>18011</v>
      </c>
      <c r="O342" s="146" t="s">
        <v>18022</v>
      </c>
      <c r="P342" s="146" t="s">
        <v>17862</v>
      </c>
      <c r="Q342" s="146" t="s">
        <v>16934</v>
      </c>
      <c r="R342" s="146" t="s">
        <v>17874</v>
      </c>
      <c r="S342" s="147" t="s">
        <v>16954</v>
      </c>
      <c r="T342" s="146"/>
      <c r="U342" s="147" t="s">
        <v>16116</v>
      </c>
      <c r="V342" s="147" t="s">
        <v>16116</v>
      </c>
      <c r="W342" s="142" t="s">
        <v>18023</v>
      </c>
      <c r="X342" s="142" t="s">
        <v>18024</v>
      </c>
      <c r="Y342" s="142"/>
      <c r="Z342" s="148" t="str">
        <f t="shared" ca="1" si="30"/>
        <v>サービス開始</v>
      </c>
      <c r="AA342" s="149">
        <v>46094</v>
      </c>
      <c r="AB342" s="149" t="s">
        <v>16104</v>
      </c>
      <c r="AC342" s="149"/>
      <c r="AD342" s="149"/>
      <c r="AE342" s="150"/>
      <c r="AF342" s="150"/>
      <c r="AG342" s="150"/>
      <c r="AH342" s="150"/>
      <c r="AI342" s="142" t="s">
        <v>16135</v>
      </c>
      <c r="AJ342" s="151">
        <v>1</v>
      </c>
      <c r="AK342" s="142" t="s">
        <v>16104</v>
      </c>
      <c r="AL342" s="151" t="s">
        <v>16104</v>
      </c>
      <c r="AM342" s="149">
        <v>45674</v>
      </c>
      <c r="AN342" s="154" t="s">
        <v>18308</v>
      </c>
      <c r="AO342" s="160" t="s">
        <v>16419</v>
      </c>
      <c r="AP342" s="154" t="s">
        <v>18306</v>
      </c>
      <c r="AQ342" s="154"/>
      <c r="AR342" s="149"/>
      <c r="AS342" s="142" t="s">
        <v>17878</v>
      </c>
      <c r="AT342" s="142" t="s">
        <v>17879</v>
      </c>
      <c r="AU342" s="142"/>
      <c r="AV342" s="149">
        <v>45785</v>
      </c>
      <c r="AW342" s="142"/>
      <c r="AX342" s="149">
        <v>46083</v>
      </c>
      <c r="AY342" s="142" t="str">
        <f t="shared" ca="1" si="25"/>
        <v>OK</v>
      </c>
      <c r="AZ342" s="142" t="b">
        <f t="shared" si="27"/>
        <v>1</v>
      </c>
      <c r="BA342" s="281">
        <f t="shared" si="29"/>
        <v>335</v>
      </c>
      <c r="BB342" s="91" t="s">
        <v>34</v>
      </c>
    </row>
    <row r="343" spans="1:54" ht="53.25" customHeight="1">
      <c r="A343" s="118" t="str">
        <f t="shared" si="26"/>
        <v/>
      </c>
      <c r="B343" s="139" t="s">
        <v>18309</v>
      </c>
      <c r="C343" s="139" t="str">
        <f>IF(B343="","-",IF(COUNTIF($B$8:B343,B343)=1,"〇","×"))</f>
        <v>〇</v>
      </c>
      <c r="D343" s="140" t="s">
        <v>16081</v>
      </c>
      <c r="E343" s="155" t="s">
        <v>16102</v>
      </c>
      <c r="F343" s="140" t="s">
        <v>16318</v>
      </c>
      <c r="G343" s="192" t="s">
        <v>18310</v>
      </c>
      <c r="H343" s="143" t="s">
        <v>18311</v>
      </c>
      <c r="I343" s="144" t="s">
        <v>17551</v>
      </c>
      <c r="J343" s="144" t="s">
        <v>17664</v>
      </c>
      <c r="K343" s="145" t="str">
        <f>IFERROR(VLOOKUP([9]サービス一覧!J343,[9]List!$M$3:$N$24,2,FALSE)&amp;"","")</f>
        <v>teruhisa.hirooka</v>
      </c>
      <c r="L343" s="144" t="s">
        <v>16125</v>
      </c>
      <c r="M343" s="144" t="s">
        <v>16152</v>
      </c>
      <c r="N343" s="146" t="s">
        <v>18312</v>
      </c>
      <c r="O343" s="146" t="s">
        <v>18313</v>
      </c>
      <c r="P343" s="146" t="s">
        <v>17862</v>
      </c>
      <c r="Q343" s="146" t="s">
        <v>16934</v>
      </c>
      <c r="R343" s="146"/>
      <c r="S343" s="147" t="s">
        <v>16095</v>
      </c>
      <c r="T343" s="146"/>
      <c r="U343" s="147" t="s">
        <v>16098</v>
      </c>
      <c r="V343" s="147" t="s">
        <v>16116</v>
      </c>
      <c r="W343" s="142" t="s">
        <v>17795</v>
      </c>
      <c r="X343" s="142" t="s">
        <v>18314</v>
      </c>
      <c r="Y343" s="142" t="s">
        <v>18315</v>
      </c>
      <c r="Z343" s="148" t="s">
        <v>18316</v>
      </c>
      <c r="AA343" s="149">
        <v>46174</v>
      </c>
      <c r="AB343" s="149" t="s">
        <v>16104</v>
      </c>
      <c r="AC343" s="149"/>
      <c r="AD343" s="149"/>
      <c r="AE343" s="150"/>
      <c r="AF343" s="150"/>
      <c r="AG343" s="150"/>
      <c r="AH343" s="150"/>
      <c r="AI343" s="142" t="s">
        <v>16135</v>
      </c>
      <c r="AJ343" s="151">
        <v>1</v>
      </c>
      <c r="AK343" s="142" t="s">
        <v>16104</v>
      </c>
      <c r="AL343" s="151" t="s">
        <v>16104</v>
      </c>
      <c r="AM343" s="149">
        <v>46098</v>
      </c>
      <c r="AN343" s="154"/>
      <c r="AO343" s="160" t="s">
        <v>16419</v>
      </c>
      <c r="AP343" s="154" t="s">
        <v>18317</v>
      </c>
      <c r="AQ343" s="154"/>
      <c r="AR343" s="149"/>
      <c r="AS343" s="142"/>
      <c r="AT343" s="142"/>
      <c r="AU343" s="142"/>
      <c r="AV343" s="149"/>
      <c r="AW343" s="142" t="s">
        <v>18317</v>
      </c>
      <c r="AX343" s="149">
        <v>46181</v>
      </c>
      <c r="AY343" s="142" t="str">
        <f t="shared" si="25"/>
        <v>OK</v>
      </c>
      <c r="AZ343" s="142" t="b">
        <f t="shared" si="27"/>
        <v>1</v>
      </c>
      <c r="BA343" s="281">
        <f t="shared" si="29"/>
        <v>336</v>
      </c>
      <c r="BB343" s="91" t="s">
        <v>34</v>
      </c>
    </row>
    <row r="344" spans="1:54" ht="53.1" customHeight="1">
      <c r="A344" s="118" t="str">
        <f t="shared" ca="1" si="26"/>
        <v/>
      </c>
      <c r="B344" s="139" t="s">
        <v>17914</v>
      </c>
      <c r="C344" s="139" t="str">
        <f>IF(B344="","-",IF(COUNTIF($B$8:B344,B344)=1,"〇","×"))</f>
        <v>〇</v>
      </c>
      <c r="D344" s="140" t="s">
        <v>16081</v>
      </c>
      <c r="E344" s="155" t="s">
        <v>16102</v>
      </c>
      <c r="F344" s="140" t="s">
        <v>17868</v>
      </c>
      <c r="G344" s="192" t="s">
        <v>17908</v>
      </c>
      <c r="H344" s="193" t="s">
        <v>17909</v>
      </c>
      <c r="I344" s="144" t="s">
        <v>18287</v>
      </c>
      <c r="J344" s="144" t="s">
        <v>17667</v>
      </c>
      <c r="K344" s="145" t="str">
        <f>IFERROR(VLOOKUP([9]サービス一覧!J344,[9]List!$M$3:$N$24,2,FALSE)&amp;"","")</f>
        <v>yuya.tanigaki</v>
      </c>
      <c r="L344" s="144" t="s">
        <v>17794</v>
      </c>
      <c r="M344" s="140" t="s">
        <v>17849</v>
      </c>
      <c r="N344" s="146" t="s">
        <v>17910</v>
      </c>
      <c r="O344" s="146" t="s">
        <v>17911</v>
      </c>
      <c r="P344" s="146" t="s">
        <v>17862</v>
      </c>
      <c r="Q344" s="146" t="s">
        <v>16934</v>
      </c>
      <c r="R344" s="146" t="s">
        <v>17874</v>
      </c>
      <c r="S344" s="147" t="s">
        <v>16095</v>
      </c>
      <c r="T344" s="146" t="s">
        <v>16934</v>
      </c>
      <c r="U344" s="147" t="s">
        <v>16116</v>
      </c>
      <c r="V344" s="147" t="s">
        <v>16116</v>
      </c>
      <c r="W344" s="142" t="s">
        <v>17912</v>
      </c>
      <c r="X344" s="142" t="s">
        <v>17913</v>
      </c>
      <c r="Y344" s="142"/>
      <c r="Z344" s="148" t="str">
        <f t="shared" ref="Z344:Z431" ca="1" si="31">IF(AC344="",IF(AA344="","",IF(TODAY()&gt;=AA344,"サービス開始",IF(TODAY()&lt;AA344,"本稼働前",""))),IF(TODAY()&gt;=AC344,"サービス停止",IF(AA344="","",IF(TODAY()&gt;=AA344,"サービス開始",IF(TODAY()&lt;AA344,"本稼働前","")))))</f>
        <v>サービス開始</v>
      </c>
      <c r="AA344" s="149">
        <v>46119</v>
      </c>
      <c r="AB344" s="149" t="s">
        <v>16104</v>
      </c>
      <c r="AC344" s="149"/>
      <c r="AD344" s="149"/>
      <c r="AE344" s="150"/>
      <c r="AF344" s="150"/>
      <c r="AG344" s="150"/>
      <c r="AH344" s="150"/>
      <c r="AI344" s="142" t="s">
        <v>16135</v>
      </c>
      <c r="AJ344" s="151">
        <v>1</v>
      </c>
      <c r="AK344" s="142" t="s">
        <v>16104</v>
      </c>
      <c r="AL344" s="151" t="s">
        <v>16104</v>
      </c>
      <c r="AM344" s="149">
        <v>45674</v>
      </c>
      <c r="AN344" s="154" t="s">
        <v>18318</v>
      </c>
      <c r="AO344" s="160" t="s">
        <v>16419</v>
      </c>
      <c r="AP344" s="154" t="s">
        <v>18319</v>
      </c>
      <c r="AQ344" s="154"/>
      <c r="AR344" s="149"/>
      <c r="AS344" s="142" t="s">
        <v>17878</v>
      </c>
      <c r="AT344" s="142" t="s">
        <v>17879</v>
      </c>
      <c r="AU344" s="142"/>
      <c r="AV344" s="149">
        <v>45785</v>
      </c>
      <c r="AW344" s="142"/>
      <c r="AX344" s="149">
        <v>45786</v>
      </c>
      <c r="AY344" s="142" t="str">
        <f t="shared" ca="1" si="25"/>
        <v>OK</v>
      </c>
      <c r="AZ344" s="142" t="b">
        <f t="shared" si="27"/>
        <v>1</v>
      </c>
      <c r="BA344" s="281">
        <f t="shared" si="29"/>
        <v>337</v>
      </c>
      <c r="BB344" s="91" t="s">
        <v>34</v>
      </c>
    </row>
    <row r="345" spans="1:54" ht="53.25" customHeight="1">
      <c r="A345" s="118" t="str">
        <f t="shared" ca="1" si="26"/>
        <v/>
      </c>
      <c r="B345" s="139" t="s">
        <v>18320</v>
      </c>
      <c r="C345" s="139" t="str">
        <f>IF(B345="","-",IF(COUNTIF($B$8:B345,B345)=1,"〇","×"))</f>
        <v>〇</v>
      </c>
      <c r="D345" s="140" t="s">
        <v>16081</v>
      </c>
      <c r="E345" s="155" t="s">
        <v>16102</v>
      </c>
      <c r="F345" s="140" t="s">
        <v>16318</v>
      </c>
      <c r="G345" s="192" t="s">
        <v>18260</v>
      </c>
      <c r="H345" s="198" t="s">
        <v>17929</v>
      </c>
      <c r="I345" s="144" t="s">
        <v>18287</v>
      </c>
      <c r="J345" s="144" t="s">
        <v>18212</v>
      </c>
      <c r="K345" s="145" t="str">
        <f>IFERROR(VLOOKUP([9]サービス一覧!J345,[9]List!$M$3:$N$24,2,FALSE)&amp;"","")</f>
        <v>setsuko.sano</v>
      </c>
      <c r="L345" s="144" t="s">
        <v>17794</v>
      </c>
      <c r="M345" s="140" t="s">
        <v>16394</v>
      </c>
      <c r="N345" s="146" t="s">
        <v>17930</v>
      </c>
      <c r="O345" s="146" t="s">
        <v>17931</v>
      </c>
      <c r="P345" s="146" t="s">
        <v>17862</v>
      </c>
      <c r="Q345" s="146" t="s">
        <v>17244</v>
      </c>
      <c r="R345" s="146" t="s">
        <v>17874</v>
      </c>
      <c r="S345" s="147" t="s">
        <v>16095</v>
      </c>
      <c r="T345" s="146" t="s">
        <v>16934</v>
      </c>
      <c r="U345" s="147" t="s">
        <v>16098</v>
      </c>
      <c r="V345" s="147" t="s">
        <v>16116</v>
      </c>
      <c r="W345" s="142" t="s">
        <v>17932</v>
      </c>
      <c r="X345" s="142" t="s">
        <v>17933</v>
      </c>
      <c r="Y345" s="142"/>
      <c r="Z345" s="148" t="str">
        <f t="shared" ca="1" si="31"/>
        <v>サービス開始</v>
      </c>
      <c r="AA345" s="149">
        <v>46160</v>
      </c>
      <c r="AB345" s="149">
        <v>46161</v>
      </c>
      <c r="AC345" s="149"/>
      <c r="AD345" s="149"/>
      <c r="AE345" s="150"/>
      <c r="AF345" s="150"/>
      <c r="AG345" s="150"/>
      <c r="AH345" s="150"/>
      <c r="AI345" s="142"/>
      <c r="AJ345" s="151"/>
      <c r="AK345" s="142"/>
      <c r="AL345" s="151"/>
      <c r="AM345" s="149"/>
      <c r="AN345" s="154" t="s">
        <v>18321</v>
      </c>
      <c r="AO345" s="160" t="s">
        <v>16403</v>
      </c>
      <c r="AP345" s="154" t="s">
        <v>18322</v>
      </c>
      <c r="AQ345" s="154"/>
      <c r="AR345" s="149"/>
      <c r="AS345" s="142"/>
      <c r="AT345" s="142"/>
      <c r="AU345" s="142"/>
      <c r="AV345" s="149"/>
      <c r="AW345" s="142"/>
      <c r="AX345" s="149">
        <v>46119</v>
      </c>
      <c r="AY345" s="142" t="str">
        <f t="shared" ca="1" si="25"/>
        <v>OK</v>
      </c>
      <c r="AZ345" s="142" t="b">
        <f t="shared" si="27"/>
        <v>0</v>
      </c>
      <c r="BA345" s="281">
        <f t="shared" si="29"/>
        <v>338</v>
      </c>
      <c r="BB345" s="91" t="s">
        <v>34</v>
      </c>
    </row>
    <row r="346" spans="1:54" ht="53.25" customHeight="1">
      <c r="A346" s="118"/>
      <c r="B346" s="139" t="s">
        <v>18323</v>
      </c>
      <c r="C346" s="139" t="str">
        <f>IF(B346="","-",IF(COUNTIF($B$8:B346,B346)=1,"〇","×"))</f>
        <v>〇</v>
      </c>
      <c r="D346" s="140" t="s">
        <v>16081</v>
      </c>
      <c r="E346" s="155" t="s">
        <v>16102</v>
      </c>
      <c r="F346" s="140"/>
      <c r="G346" s="192" t="s">
        <v>18324</v>
      </c>
      <c r="I346" s="144" t="s">
        <v>16086</v>
      </c>
      <c r="J346" s="144" t="s">
        <v>65</v>
      </c>
      <c r="K346" s="145" t="str">
        <f>IFERROR(VLOOKUP([9]サービス一覧!J346,[9]List!$M$3:$N$24,2,FALSE)&amp;"","")</f>
        <v>shigeki.ohtake</v>
      </c>
      <c r="L346" s="144" t="s">
        <v>17794</v>
      </c>
      <c r="M346" s="144" t="s">
        <v>16152</v>
      </c>
      <c r="N346" s="146" t="s">
        <v>18325</v>
      </c>
      <c r="O346" s="146" t="s">
        <v>18326</v>
      </c>
      <c r="P346" s="146"/>
      <c r="Q346" s="146"/>
      <c r="R346" s="146"/>
      <c r="S346" s="147"/>
      <c r="T346" s="146"/>
      <c r="U346" s="147"/>
      <c r="V346" s="147" t="s">
        <v>16116</v>
      </c>
      <c r="W346" s="142" t="s">
        <v>18327</v>
      </c>
      <c r="X346" s="142" t="s">
        <v>18328</v>
      </c>
      <c r="Y346" s="142" t="s">
        <v>18329</v>
      </c>
      <c r="Z346" s="148" t="str">
        <f t="shared" ca="1" si="31"/>
        <v/>
      </c>
      <c r="AA346" s="149"/>
      <c r="AB346" s="149"/>
      <c r="AC346" s="149"/>
      <c r="AD346" s="149"/>
      <c r="AE346" s="150"/>
      <c r="AF346" s="150"/>
      <c r="AG346" s="150"/>
      <c r="AH346" s="150"/>
      <c r="AI346" s="142"/>
      <c r="AJ346" s="151"/>
      <c r="AK346" s="142"/>
      <c r="AL346" s="151"/>
      <c r="AM346" s="149"/>
      <c r="AN346" s="154"/>
      <c r="AO346" s="160" t="s">
        <v>16106</v>
      </c>
      <c r="AP346" s="154"/>
      <c r="AQ346" s="154"/>
      <c r="AR346" s="149"/>
      <c r="AS346" s="142"/>
      <c r="AT346" s="142"/>
      <c r="AU346" s="142"/>
      <c r="AV346" s="149"/>
      <c r="AW346" s="142"/>
      <c r="AX346" s="149"/>
      <c r="AY346" s="142" t="str">
        <f t="shared" ca="1" si="25"/>
        <v>NG</v>
      </c>
      <c r="AZ346" s="142" t="b">
        <f t="shared" si="27"/>
        <v>0</v>
      </c>
      <c r="BA346" s="281">
        <f t="shared" si="29"/>
        <v>339</v>
      </c>
      <c r="BB346" s="91"/>
    </row>
    <row r="347" spans="1:54" ht="53.25" customHeight="1">
      <c r="A347" s="118" t="str">
        <f t="shared" ref="A347:A432" ca="1" si="32">IF(Z347="サービス停止",Z347,"")</f>
        <v/>
      </c>
      <c r="B347" s="139" t="s">
        <v>18330</v>
      </c>
      <c r="C347" s="139" t="str">
        <f>IF(B347="","-",IF(COUNTIF($B$8:B347,B347)=1,"〇","×"))</f>
        <v>〇</v>
      </c>
      <c r="D347" s="140" t="s">
        <v>16081</v>
      </c>
      <c r="E347" s="155" t="s">
        <v>16640</v>
      </c>
      <c r="F347" s="156" t="s">
        <v>16283</v>
      </c>
      <c r="G347" s="192" t="s">
        <v>18331</v>
      </c>
      <c r="H347" s="143" t="s">
        <v>17688</v>
      </c>
      <c r="I347" s="144" t="s">
        <v>16436</v>
      </c>
      <c r="J347" s="144" t="s">
        <v>17500</v>
      </c>
      <c r="K347" s="145" t="str">
        <f>IFERROR(VLOOKUP([9]サービス一覧!J347,[9]List!$M$3:$N$24,2,FALSE)&amp;"","")</f>
        <v>yoshikazu.kitahara</v>
      </c>
      <c r="L347" s="144" t="s">
        <v>16125</v>
      </c>
      <c r="M347" s="144" t="s">
        <v>16089</v>
      </c>
      <c r="N347" s="146" t="s">
        <v>16644</v>
      </c>
      <c r="O347" s="146" t="s">
        <v>16645</v>
      </c>
      <c r="P347" s="146" t="s">
        <v>16634</v>
      </c>
      <c r="Q347" s="146" t="s">
        <v>16646</v>
      </c>
      <c r="R347" s="146" t="s">
        <v>16614</v>
      </c>
      <c r="S347" s="147" t="s">
        <v>16095</v>
      </c>
      <c r="T347" s="146" t="s">
        <v>16647</v>
      </c>
      <c r="U347" s="147" t="s">
        <v>16098</v>
      </c>
      <c r="V347" s="147" t="s">
        <v>16116</v>
      </c>
      <c r="W347" s="142" t="s">
        <v>16648</v>
      </c>
      <c r="X347" s="199" t="s">
        <v>18332</v>
      </c>
      <c r="Y347" s="142"/>
      <c r="Z347" s="148" t="str">
        <f t="shared" ca="1" si="31"/>
        <v/>
      </c>
      <c r="AA347" s="149"/>
      <c r="AB347" s="149"/>
      <c r="AC347" s="149"/>
      <c r="AD347" s="149"/>
      <c r="AE347" s="150"/>
      <c r="AF347" s="150"/>
      <c r="AG347" s="150"/>
      <c r="AH347" s="150"/>
      <c r="AI347" s="142"/>
      <c r="AJ347" s="151"/>
      <c r="AK347" s="142"/>
      <c r="AL347" s="151"/>
      <c r="AM347" s="149"/>
      <c r="AN347" s="154"/>
      <c r="AO347" s="160" t="s">
        <v>16106</v>
      </c>
      <c r="AP347" s="154"/>
      <c r="AQ347" s="154"/>
      <c r="AR347" s="149"/>
      <c r="AS347" s="142"/>
      <c r="AT347" s="142"/>
      <c r="AU347" s="142"/>
      <c r="AV347" s="149"/>
      <c r="AW347" s="142"/>
      <c r="AX347" s="149"/>
      <c r="AY347" s="142" t="str">
        <f t="shared" ca="1" si="25"/>
        <v>NG</v>
      </c>
      <c r="AZ347" s="142" t="b">
        <f t="shared" si="27"/>
        <v>0</v>
      </c>
      <c r="BA347" s="281">
        <f t="shared" si="29"/>
        <v>340</v>
      </c>
      <c r="BB347" s="91" t="s">
        <v>34</v>
      </c>
    </row>
    <row r="348" spans="1:54" ht="53.25" customHeight="1">
      <c r="A348" s="118" t="str">
        <f t="shared" si="32"/>
        <v/>
      </c>
      <c r="B348" s="139" t="s">
        <v>18333</v>
      </c>
      <c r="C348" s="139" t="str">
        <f>IF(B348="","-",IF(COUNTIF($B$8:B348,B348)=1,"〇","×"))</f>
        <v>〇</v>
      </c>
      <c r="D348" s="140" t="s">
        <v>17799</v>
      </c>
      <c r="E348" s="155"/>
      <c r="F348" s="140" t="s">
        <v>18334</v>
      </c>
      <c r="G348" s="192" t="s">
        <v>18335</v>
      </c>
      <c r="H348" s="143" t="s">
        <v>18336</v>
      </c>
      <c r="I348" s="144" t="s">
        <v>17207</v>
      </c>
      <c r="J348" s="144" t="s">
        <v>16865</v>
      </c>
      <c r="K348" s="145" t="str">
        <f>IFERROR(VLOOKUP([9]サービス一覧!J348,[9]List!$M$3:$N$24,2,FALSE)&amp;"","")</f>
        <v>atsushi.b.yamamoto</v>
      </c>
      <c r="L348" s="144"/>
      <c r="M348" s="144"/>
      <c r="N348" s="146"/>
      <c r="O348" s="146"/>
      <c r="P348" s="146"/>
      <c r="Q348" s="146"/>
      <c r="R348" s="146"/>
      <c r="S348" s="147"/>
      <c r="T348" s="146"/>
      <c r="U348" s="147"/>
      <c r="V348" s="147"/>
      <c r="W348" s="142"/>
      <c r="X348" s="142"/>
      <c r="Y348" s="142"/>
      <c r="Z348" s="148"/>
      <c r="AA348" s="149"/>
      <c r="AB348" s="149"/>
      <c r="AC348" s="149"/>
      <c r="AD348" s="149"/>
      <c r="AE348" s="150"/>
      <c r="AF348" s="150"/>
      <c r="AG348" s="150" t="s">
        <v>18337</v>
      </c>
      <c r="AH348" s="150"/>
      <c r="AI348" s="142"/>
      <c r="AJ348" s="151"/>
      <c r="AK348" s="142"/>
      <c r="AL348" s="151"/>
      <c r="AM348" s="149"/>
      <c r="AN348" s="154"/>
      <c r="AO348" s="160" t="s">
        <v>16106</v>
      </c>
      <c r="AP348" s="154"/>
      <c r="AQ348" s="154"/>
      <c r="AR348" s="149"/>
      <c r="AS348" s="142"/>
      <c r="AT348" s="142"/>
      <c r="AU348" s="142"/>
      <c r="AV348" s="149"/>
      <c r="AW348" s="142"/>
      <c r="AX348" s="149"/>
      <c r="AY348" s="142" t="str">
        <f t="shared" si="25"/>
        <v>NG</v>
      </c>
      <c r="AZ348" s="142" t="b">
        <f t="shared" si="27"/>
        <v>0</v>
      </c>
      <c r="BA348" s="281">
        <f t="shared" si="29"/>
        <v>341</v>
      </c>
      <c r="BB348" s="91" t="s">
        <v>34</v>
      </c>
    </row>
    <row r="349" spans="1:54" ht="53.25" customHeight="1">
      <c r="A349" s="118" t="str">
        <f t="shared" si="32"/>
        <v/>
      </c>
      <c r="B349" s="139" t="s">
        <v>18338</v>
      </c>
      <c r="C349" s="139" t="str">
        <f>IF(B349="","-",IF(COUNTIF($B$8:B349,B349)=1,"〇","×"))</f>
        <v>〇</v>
      </c>
      <c r="D349" s="140" t="s">
        <v>17799</v>
      </c>
      <c r="E349" s="155"/>
      <c r="F349" s="140" t="s">
        <v>18334</v>
      </c>
      <c r="G349" s="192" t="s">
        <v>18339</v>
      </c>
      <c r="H349" s="143" t="s">
        <v>18336</v>
      </c>
      <c r="I349" s="144" t="s">
        <v>17207</v>
      </c>
      <c r="J349" s="144" t="s">
        <v>65</v>
      </c>
      <c r="K349" s="145" t="str">
        <f>IFERROR(VLOOKUP([9]サービス一覧!J349,[9]List!$M$3:$N$24,2,FALSE)&amp;"","")</f>
        <v>shigeki.ohtake</v>
      </c>
      <c r="L349" s="144"/>
      <c r="M349" s="144"/>
      <c r="N349" s="146"/>
      <c r="O349" s="146"/>
      <c r="P349" s="146"/>
      <c r="Q349" s="146"/>
      <c r="R349" s="146"/>
      <c r="S349" s="147"/>
      <c r="T349" s="146"/>
      <c r="U349" s="147"/>
      <c r="V349" s="147"/>
      <c r="W349" s="142"/>
      <c r="X349" s="142"/>
      <c r="Y349" s="142"/>
      <c r="Z349" s="148"/>
      <c r="AA349" s="149"/>
      <c r="AB349" s="149"/>
      <c r="AC349" s="149"/>
      <c r="AD349" s="149"/>
      <c r="AE349" s="150"/>
      <c r="AF349" s="150"/>
      <c r="AG349" s="150" t="s">
        <v>18337</v>
      </c>
      <c r="AH349" s="150"/>
      <c r="AI349" s="142"/>
      <c r="AJ349" s="151"/>
      <c r="AK349" s="142"/>
      <c r="AL349" s="151"/>
      <c r="AM349" s="149"/>
      <c r="AN349" s="154"/>
      <c r="AO349" s="160" t="s">
        <v>16106</v>
      </c>
      <c r="AP349" s="154"/>
      <c r="AQ349" s="154"/>
      <c r="AR349" s="149"/>
      <c r="AS349" s="142"/>
      <c r="AT349" s="142"/>
      <c r="AU349" s="142"/>
      <c r="AV349" s="149"/>
      <c r="AW349" s="142"/>
      <c r="AX349" s="149"/>
      <c r="AY349" s="142" t="str">
        <f t="shared" si="25"/>
        <v>NG</v>
      </c>
      <c r="AZ349" s="142" t="b">
        <f t="shared" si="27"/>
        <v>0</v>
      </c>
      <c r="BA349" s="281">
        <f t="shared" si="29"/>
        <v>342</v>
      </c>
      <c r="BB349" s="91" t="s">
        <v>34</v>
      </c>
    </row>
    <row r="350" spans="1:54" ht="53.25" customHeight="1">
      <c r="A350" s="118" t="str">
        <f t="shared" si="32"/>
        <v/>
      </c>
      <c r="B350" s="139" t="s">
        <v>18340</v>
      </c>
      <c r="C350" s="139" t="str">
        <f>IF(B350="","-",IF(COUNTIF($B$8:B350,B350)=1,"〇","×"))</f>
        <v>〇</v>
      </c>
      <c r="D350" s="140" t="s">
        <v>17799</v>
      </c>
      <c r="E350" s="155"/>
      <c r="F350" s="140" t="s">
        <v>18334</v>
      </c>
      <c r="G350" s="192" t="s">
        <v>18341</v>
      </c>
      <c r="H350" s="143" t="s">
        <v>18336</v>
      </c>
      <c r="I350" s="144" t="s">
        <v>17207</v>
      </c>
      <c r="J350" s="144" t="s">
        <v>16868</v>
      </c>
      <c r="K350" s="145" t="str">
        <f>IFERROR(VLOOKUP([9]サービス一覧!J350,[9]List!$M$3:$N$24,2,FALSE)&amp;"","")</f>
        <v>hiroyuki.yoshida</v>
      </c>
      <c r="L350" s="144"/>
      <c r="M350" s="144"/>
      <c r="N350" s="146"/>
      <c r="O350" s="146"/>
      <c r="P350" s="146"/>
      <c r="Q350" s="146"/>
      <c r="R350" s="146"/>
      <c r="S350" s="147"/>
      <c r="T350" s="146"/>
      <c r="U350" s="147"/>
      <c r="V350" s="147"/>
      <c r="W350" s="142"/>
      <c r="X350" s="142"/>
      <c r="Y350" s="142"/>
      <c r="Z350" s="148"/>
      <c r="AA350" s="149"/>
      <c r="AB350" s="149"/>
      <c r="AC350" s="149"/>
      <c r="AD350" s="149"/>
      <c r="AE350" s="150"/>
      <c r="AF350" s="150"/>
      <c r="AG350" s="150" t="s">
        <v>18337</v>
      </c>
      <c r="AH350" s="150"/>
      <c r="AI350" s="142"/>
      <c r="AJ350" s="151"/>
      <c r="AK350" s="142"/>
      <c r="AL350" s="151"/>
      <c r="AM350" s="149"/>
      <c r="AN350" s="154"/>
      <c r="AO350" s="160" t="s">
        <v>16106</v>
      </c>
      <c r="AP350" s="154"/>
      <c r="AQ350" s="154"/>
      <c r="AR350" s="149"/>
      <c r="AS350" s="142"/>
      <c r="AT350" s="142"/>
      <c r="AU350" s="142"/>
      <c r="AV350" s="149"/>
      <c r="AW350" s="142"/>
      <c r="AX350" s="149"/>
      <c r="AY350" s="142" t="str">
        <f t="shared" si="25"/>
        <v>NG</v>
      </c>
      <c r="AZ350" s="142" t="b">
        <f t="shared" si="27"/>
        <v>0</v>
      </c>
      <c r="BA350" s="281">
        <f t="shared" si="29"/>
        <v>343</v>
      </c>
      <c r="BB350" s="91" t="s">
        <v>34</v>
      </c>
    </row>
    <row r="351" spans="1:54" ht="53.25" customHeight="1">
      <c r="A351" s="118" t="str">
        <f t="shared" si="32"/>
        <v/>
      </c>
      <c r="B351" s="139" t="s">
        <v>18342</v>
      </c>
      <c r="C351" s="139" t="str">
        <f>IF(B351="","-",IF(COUNTIF($B$8:B351,B351)=1,"〇","×"))</f>
        <v>〇</v>
      </c>
      <c r="D351" s="140" t="s">
        <v>17799</v>
      </c>
      <c r="E351" s="155"/>
      <c r="F351" s="140" t="s">
        <v>18334</v>
      </c>
      <c r="G351" s="192" t="s">
        <v>18343</v>
      </c>
      <c r="H351" s="143" t="s">
        <v>18336</v>
      </c>
      <c r="I351" s="144" t="s">
        <v>17207</v>
      </c>
      <c r="J351" s="144" t="s">
        <v>17608</v>
      </c>
      <c r="K351" s="145" t="str">
        <f>IFERROR(VLOOKUP([9]サービス一覧!J351,[9]List!$M$3:$N$24,2,FALSE)&amp;"","")</f>
        <v>yoshikazu.kitahara</v>
      </c>
      <c r="L351" s="144"/>
      <c r="M351" s="144"/>
      <c r="N351" s="146"/>
      <c r="O351" s="146"/>
      <c r="P351" s="146"/>
      <c r="Q351" s="146"/>
      <c r="R351" s="146"/>
      <c r="S351" s="147"/>
      <c r="T351" s="146"/>
      <c r="U351" s="147"/>
      <c r="V351" s="147"/>
      <c r="W351" s="142"/>
      <c r="X351" s="142"/>
      <c r="Y351" s="142"/>
      <c r="Z351" s="148"/>
      <c r="AA351" s="149"/>
      <c r="AB351" s="149"/>
      <c r="AC351" s="149"/>
      <c r="AD351" s="149"/>
      <c r="AE351" s="150"/>
      <c r="AF351" s="150"/>
      <c r="AG351" s="150" t="s">
        <v>18337</v>
      </c>
      <c r="AH351" s="150"/>
      <c r="AI351" s="142"/>
      <c r="AJ351" s="151"/>
      <c r="AK351" s="142"/>
      <c r="AL351" s="151"/>
      <c r="AM351" s="149"/>
      <c r="AN351" s="154"/>
      <c r="AO351" s="160" t="s">
        <v>16106</v>
      </c>
      <c r="AP351" s="154"/>
      <c r="AQ351" s="154"/>
      <c r="AR351" s="149"/>
      <c r="AS351" s="142"/>
      <c r="AT351" s="142"/>
      <c r="AU351" s="142"/>
      <c r="AV351" s="149"/>
      <c r="AW351" s="142"/>
      <c r="AX351" s="149"/>
      <c r="AY351" s="142" t="str">
        <f t="shared" si="25"/>
        <v>NG</v>
      </c>
      <c r="AZ351" s="142" t="b">
        <f t="shared" si="27"/>
        <v>0</v>
      </c>
      <c r="BA351" s="281">
        <f t="shared" si="29"/>
        <v>344</v>
      </c>
      <c r="BB351" s="91" t="s">
        <v>34</v>
      </c>
    </row>
    <row r="352" spans="1:54" ht="53.25" customHeight="1">
      <c r="A352" s="118" t="str">
        <f t="shared" si="32"/>
        <v/>
      </c>
      <c r="B352" s="139" t="s">
        <v>18344</v>
      </c>
      <c r="C352" s="139" t="str">
        <f>IF(B352="","-",IF(COUNTIF($B$8:B352,B352)=1,"〇","×"))</f>
        <v>〇</v>
      </c>
      <c r="D352" s="140" t="s">
        <v>17799</v>
      </c>
      <c r="E352" s="155"/>
      <c r="F352" s="140" t="s">
        <v>18334</v>
      </c>
      <c r="G352" s="192" t="s">
        <v>18345</v>
      </c>
      <c r="H352" s="143" t="s">
        <v>18336</v>
      </c>
      <c r="I352" s="144" t="s">
        <v>17207</v>
      </c>
      <c r="J352" s="144" t="s">
        <v>17611</v>
      </c>
      <c r="K352" s="145" t="str">
        <f>IFERROR(VLOOKUP([9]サービス一覧!J352,[9]List!$M$3:$N$24,2,FALSE)&amp;"","")</f>
        <v>mai.mizuno</v>
      </c>
      <c r="L352" s="144"/>
      <c r="M352" s="144"/>
      <c r="N352" s="146"/>
      <c r="O352" s="146"/>
      <c r="P352" s="146"/>
      <c r="Q352" s="146"/>
      <c r="R352" s="146"/>
      <c r="S352" s="147"/>
      <c r="T352" s="146"/>
      <c r="U352" s="147"/>
      <c r="V352" s="147"/>
      <c r="W352" s="142"/>
      <c r="X352" s="142"/>
      <c r="Y352" s="142"/>
      <c r="Z352" s="148"/>
      <c r="AA352" s="149"/>
      <c r="AB352" s="149"/>
      <c r="AC352" s="149"/>
      <c r="AD352" s="149"/>
      <c r="AE352" s="150"/>
      <c r="AF352" s="150"/>
      <c r="AG352" s="150" t="s">
        <v>18337</v>
      </c>
      <c r="AH352" s="150"/>
      <c r="AI352" s="142"/>
      <c r="AJ352" s="151"/>
      <c r="AK352" s="142"/>
      <c r="AL352" s="151"/>
      <c r="AM352" s="149"/>
      <c r="AN352" s="154"/>
      <c r="AO352" s="160" t="s">
        <v>16106</v>
      </c>
      <c r="AP352" s="154"/>
      <c r="AQ352" s="154"/>
      <c r="AR352" s="149"/>
      <c r="AS352" s="142"/>
      <c r="AT352" s="142"/>
      <c r="AU352" s="142"/>
      <c r="AV352" s="149"/>
      <c r="AW352" s="142"/>
      <c r="AX352" s="149"/>
      <c r="AY352" s="142" t="str">
        <f t="shared" si="25"/>
        <v>NG</v>
      </c>
      <c r="AZ352" s="142" t="b">
        <f t="shared" si="27"/>
        <v>0</v>
      </c>
      <c r="BA352" s="281">
        <f t="shared" si="29"/>
        <v>345</v>
      </c>
      <c r="BB352" s="91" t="s">
        <v>34</v>
      </c>
    </row>
    <row r="353" spans="1:54" ht="53.25" customHeight="1">
      <c r="A353" s="118" t="str">
        <f t="shared" si="32"/>
        <v/>
      </c>
      <c r="B353" s="139" t="s">
        <v>18346</v>
      </c>
      <c r="C353" s="139" t="str">
        <f>IF(B353="","-",IF(COUNTIF($B$8:B353,B353)=1,"〇","×"))</f>
        <v>〇</v>
      </c>
      <c r="D353" s="140" t="s">
        <v>17799</v>
      </c>
      <c r="E353" s="155"/>
      <c r="F353" s="140" t="s">
        <v>18334</v>
      </c>
      <c r="G353" s="192" t="s">
        <v>18347</v>
      </c>
      <c r="H353" s="143" t="s">
        <v>18336</v>
      </c>
      <c r="I353" s="144" t="s">
        <v>17207</v>
      </c>
      <c r="J353" s="144" t="s">
        <v>16871</v>
      </c>
      <c r="K353" s="145" t="str">
        <f>IFERROR(VLOOKUP([9]サービス一覧!J353,[9]List!$M$3:$N$24,2,FALSE)&amp;"","")</f>
        <v>mariko.yoshizawa</v>
      </c>
      <c r="L353" s="144"/>
      <c r="M353" s="144"/>
      <c r="N353" s="146"/>
      <c r="O353" s="146"/>
      <c r="P353" s="146"/>
      <c r="Q353" s="146"/>
      <c r="R353" s="146"/>
      <c r="S353" s="147"/>
      <c r="T353" s="146"/>
      <c r="U353" s="147"/>
      <c r="V353" s="147"/>
      <c r="W353" s="142"/>
      <c r="X353" s="142"/>
      <c r="Y353" s="142"/>
      <c r="Z353" s="148"/>
      <c r="AA353" s="149"/>
      <c r="AB353" s="149"/>
      <c r="AC353" s="149"/>
      <c r="AD353" s="149"/>
      <c r="AE353" s="150"/>
      <c r="AF353" s="150"/>
      <c r="AG353" s="150" t="s">
        <v>18337</v>
      </c>
      <c r="AH353" s="150"/>
      <c r="AI353" s="142"/>
      <c r="AJ353" s="151"/>
      <c r="AK353" s="142"/>
      <c r="AL353" s="151"/>
      <c r="AM353" s="149"/>
      <c r="AN353" s="154"/>
      <c r="AO353" s="160" t="s">
        <v>16106</v>
      </c>
      <c r="AP353" s="154"/>
      <c r="AQ353" s="154"/>
      <c r="AR353" s="149"/>
      <c r="AS353" s="142"/>
      <c r="AT353" s="142"/>
      <c r="AU353" s="142"/>
      <c r="AV353" s="149"/>
      <c r="AW353" s="142"/>
      <c r="AX353" s="149"/>
      <c r="AY353" s="142" t="str">
        <f t="shared" si="25"/>
        <v>NG</v>
      </c>
      <c r="AZ353" s="142" t="b">
        <f t="shared" si="27"/>
        <v>0</v>
      </c>
      <c r="BA353" s="281">
        <f t="shared" si="29"/>
        <v>346</v>
      </c>
      <c r="BB353" s="91" t="s">
        <v>34</v>
      </c>
    </row>
    <row r="354" spans="1:54" ht="53.25" customHeight="1">
      <c r="A354" s="118" t="str">
        <f t="shared" si="32"/>
        <v/>
      </c>
      <c r="B354" s="139" t="s">
        <v>18348</v>
      </c>
      <c r="C354" s="139" t="str">
        <f>IF(B354="","-",IF(COUNTIF($B$8:B354,B354)=1,"〇","×"))</f>
        <v>〇</v>
      </c>
      <c r="D354" s="140" t="s">
        <v>17799</v>
      </c>
      <c r="E354" s="155"/>
      <c r="F354" s="140" t="s">
        <v>18334</v>
      </c>
      <c r="G354" s="192" t="s">
        <v>18349</v>
      </c>
      <c r="H354" s="143" t="s">
        <v>18336</v>
      </c>
      <c r="I354" s="144" t="s">
        <v>17207</v>
      </c>
      <c r="J354" s="144" t="s">
        <v>16874</v>
      </c>
      <c r="K354" s="145" t="str">
        <f>IFERROR(VLOOKUP([9]サービス一覧!J354,[9]List!$M$3:$N$24,2,FALSE)&amp;"","")</f>
        <v>mika.kishi</v>
      </c>
      <c r="L354" s="144"/>
      <c r="M354" s="144"/>
      <c r="N354" s="146"/>
      <c r="O354" s="146"/>
      <c r="P354" s="146"/>
      <c r="Q354" s="146"/>
      <c r="R354" s="146"/>
      <c r="S354" s="147"/>
      <c r="T354" s="146"/>
      <c r="U354" s="147"/>
      <c r="V354" s="147"/>
      <c r="W354" s="142"/>
      <c r="X354" s="142"/>
      <c r="Y354" s="142"/>
      <c r="Z354" s="148"/>
      <c r="AA354" s="149"/>
      <c r="AB354" s="149"/>
      <c r="AC354" s="149"/>
      <c r="AD354" s="149"/>
      <c r="AE354" s="150"/>
      <c r="AF354" s="150"/>
      <c r="AG354" s="150" t="s">
        <v>18337</v>
      </c>
      <c r="AH354" s="150"/>
      <c r="AI354" s="142"/>
      <c r="AJ354" s="151"/>
      <c r="AK354" s="142"/>
      <c r="AL354" s="151"/>
      <c r="AM354" s="149"/>
      <c r="AN354" s="154"/>
      <c r="AO354" s="160" t="s">
        <v>16106</v>
      </c>
      <c r="AP354" s="154"/>
      <c r="AQ354" s="154"/>
      <c r="AR354" s="149"/>
      <c r="AS354" s="142"/>
      <c r="AT354" s="142"/>
      <c r="AU354" s="142"/>
      <c r="AV354" s="149"/>
      <c r="AW354" s="142"/>
      <c r="AX354" s="149"/>
      <c r="AY354" s="142" t="str">
        <f t="shared" si="25"/>
        <v>NG</v>
      </c>
      <c r="AZ354" s="142" t="b">
        <f t="shared" si="27"/>
        <v>0</v>
      </c>
      <c r="BA354" s="281">
        <f t="shared" si="29"/>
        <v>347</v>
      </c>
      <c r="BB354" s="91" t="s">
        <v>34</v>
      </c>
    </row>
    <row r="355" spans="1:54" ht="53.25" customHeight="1">
      <c r="A355" s="118" t="str">
        <f t="shared" si="32"/>
        <v/>
      </c>
      <c r="B355" s="139" t="s">
        <v>18350</v>
      </c>
      <c r="C355" s="139" t="str">
        <f>IF(B355="","-",IF(COUNTIF($B$8:B355,B355)=1,"〇","×"))</f>
        <v>〇</v>
      </c>
      <c r="D355" s="140" t="s">
        <v>17799</v>
      </c>
      <c r="E355" s="155"/>
      <c r="F355" s="140" t="s">
        <v>18334</v>
      </c>
      <c r="G355" s="192" t="s">
        <v>18351</v>
      </c>
      <c r="H355" s="143" t="s">
        <v>18336</v>
      </c>
      <c r="I355" s="144" t="s">
        <v>17207</v>
      </c>
      <c r="J355" s="144" t="s">
        <v>16853</v>
      </c>
      <c r="K355" s="145" t="str">
        <f>IFERROR(VLOOKUP([9]サービス一覧!J355,[9]List!$M$3:$N$24,2,FALSE)&amp;"","")</f>
        <v>hiroshi.a.harashima</v>
      </c>
      <c r="L355" s="144"/>
      <c r="M355" s="144"/>
      <c r="N355" s="146"/>
      <c r="O355" s="146"/>
      <c r="P355" s="146"/>
      <c r="Q355" s="146"/>
      <c r="R355" s="146"/>
      <c r="S355" s="147"/>
      <c r="T355" s="146"/>
      <c r="U355" s="147"/>
      <c r="V355" s="147"/>
      <c r="W355" s="142"/>
      <c r="X355" s="142"/>
      <c r="Y355" s="142"/>
      <c r="Z355" s="148"/>
      <c r="AA355" s="149"/>
      <c r="AB355" s="149"/>
      <c r="AC355" s="149"/>
      <c r="AD355" s="149"/>
      <c r="AE355" s="150"/>
      <c r="AF355" s="150"/>
      <c r="AG355" s="150" t="s">
        <v>18337</v>
      </c>
      <c r="AH355" s="150"/>
      <c r="AI355" s="142"/>
      <c r="AJ355" s="151"/>
      <c r="AK355" s="142"/>
      <c r="AL355" s="151"/>
      <c r="AM355" s="149"/>
      <c r="AN355" s="154"/>
      <c r="AO355" s="160" t="s">
        <v>16106</v>
      </c>
      <c r="AP355" s="154"/>
      <c r="AQ355" s="154"/>
      <c r="AR355" s="149"/>
      <c r="AS355" s="142"/>
      <c r="AT355" s="142"/>
      <c r="AU355" s="142"/>
      <c r="AV355" s="149"/>
      <c r="AW355" s="142"/>
      <c r="AX355" s="149"/>
      <c r="AY355" s="142" t="str">
        <f t="shared" si="25"/>
        <v>NG</v>
      </c>
      <c r="AZ355" s="142" t="b">
        <f t="shared" si="27"/>
        <v>0</v>
      </c>
      <c r="BA355" s="281">
        <f t="shared" si="29"/>
        <v>348</v>
      </c>
      <c r="BB355" s="91" t="s">
        <v>34</v>
      </c>
    </row>
    <row r="356" spans="1:54" ht="53.25" customHeight="1">
      <c r="A356" s="118" t="str">
        <f t="shared" si="32"/>
        <v/>
      </c>
      <c r="B356" s="139" t="s">
        <v>18352</v>
      </c>
      <c r="C356" s="139" t="str">
        <f>IF(B356="","-",IF(COUNTIF($B$8:B356,B356)=1,"〇","×"))</f>
        <v>〇</v>
      </c>
      <c r="D356" s="140" t="s">
        <v>17799</v>
      </c>
      <c r="E356" s="155"/>
      <c r="F356" s="140" t="s">
        <v>18334</v>
      </c>
      <c r="G356" s="192" t="s">
        <v>18353</v>
      </c>
      <c r="H356" s="143" t="s">
        <v>18336</v>
      </c>
      <c r="I356" s="144" t="s">
        <v>17207</v>
      </c>
      <c r="J356" s="144" t="s">
        <v>17618</v>
      </c>
      <c r="K356" s="145" t="str">
        <f>IFERROR(VLOOKUP([9]サービス一覧!J356,[9]List!$M$3:$N$24,2,FALSE)&amp;"","")</f>
        <v>eigo.ono</v>
      </c>
      <c r="L356" s="144"/>
      <c r="M356" s="144"/>
      <c r="N356" s="146"/>
      <c r="O356" s="146"/>
      <c r="P356" s="146"/>
      <c r="Q356" s="146"/>
      <c r="R356" s="146"/>
      <c r="S356" s="147"/>
      <c r="T356" s="146"/>
      <c r="U356" s="147"/>
      <c r="V356" s="147"/>
      <c r="W356" s="142"/>
      <c r="X356" s="142"/>
      <c r="Y356" s="142"/>
      <c r="Z356" s="148"/>
      <c r="AA356" s="149"/>
      <c r="AB356" s="149"/>
      <c r="AC356" s="149"/>
      <c r="AD356" s="149"/>
      <c r="AE356" s="150"/>
      <c r="AF356" s="150"/>
      <c r="AG356" s="150" t="s">
        <v>18337</v>
      </c>
      <c r="AH356" s="150"/>
      <c r="AI356" s="142"/>
      <c r="AJ356" s="151"/>
      <c r="AK356" s="142"/>
      <c r="AL356" s="151"/>
      <c r="AM356" s="149"/>
      <c r="AN356" s="154"/>
      <c r="AO356" s="160" t="s">
        <v>16106</v>
      </c>
      <c r="AP356" s="154"/>
      <c r="AQ356" s="154"/>
      <c r="AR356" s="149"/>
      <c r="AS356" s="142"/>
      <c r="AT356" s="142"/>
      <c r="AU356" s="142"/>
      <c r="AV356" s="149"/>
      <c r="AW356" s="142"/>
      <c r="AX356" s="149"/>
      <c r="AY356" s="142" t="str">
        <f t="shared" si="25"/>
        <v>NG</v>
      </c>
      <c r="AZ356" s="142" t="b">
        <f t="shared" si="27"/>
        <v>0</v>
      </c>
      <c r="BA356" s="281">
        <f t="shared" si="29"/>
        <v>349</v>
      </c>
      <c r="BB356" s="91" t="s">
        <v>34</v>
      </c>
    </row>
    <row r="357" spans="1:54" ht="53.25" customHeight="1">
      <c r="A357" s="118" t="str">
        <f t="shared" si="32"/>
        <v/>
      </c>
      <c r="B357" s="139" t="s">
        <v>18354</v>
      </c>
      <c r="C357" s="139" t="str">
        <f>IF(B357="","-",IF(COUNTIF($B$8:B357,B357)=1,"〇","×"))</f>
        <v>〇</v>
      </c>
      <c r="D357" s="140" t="s">
        <v>17799</v>
      </c>
      <c r="E357" s="155"/>
      <c r="F357" s="140" t="s">
        <v>18334</v>
      </c>
      <c r="G357" s="192" t="s">
        <v>18355</v>
      </c>
      <c r="H357" s="143" t="s">
        <v>18336</v>
      </c>
      <c r="I357" s="144" t="s">
        <v>17207</v>
      </c>
      <c r="J357" s="144" t="s">
        <v>16877</v>
      </c>
      <c r="K357" s="145" t="str">
        <f>IFERROR(VLOOKUP([9]サービス一覧!J357,[9]List!$M$3:$N$24,2,FALSE)&amp;"","")</f>
        <v>sachiko.aoki</v>
      </c>
      <c r="L357" s="144"/>
      <c r="M357" s="144"/>
      <c r="N357" s="146"/>
      <c r="O357" s="146"/>
      <c r="P357" s="146"/>
      <c r="Q357" s="146"/>
      <c r="R357" s="146"/>
      <c r="S357" s="147"/>
      <c r="T357" s="146"/>
      <c r="U357" s="147"/>
      <c r="V357" s="147"/>
      <c r="W357" s="142"/>
      <c r="X357" s="142"/>
      <c r="Y357" s="142"/>
      <c r="Z357" s="148"/>
      <c r="AA357" s="149"/>
      <c r="AB357" s="149"/>
      <c r="AC357" s="149"/>
      <c r="AD357" s="149"/>
      <c r="AE357" s="150"/>
      <c r="AF357" s="150"/>
      <c r="AG357" s="150" t="s">
        <v>18337</v>
      </c>
      <c r="AH357" s="150"/>
      <c r="AI357" s="142"/>
      <c r="AJ357" s="151"/>
      <c r="AK357" s="142"/>
      <c r="AL357" s="151"/>
      <c r="AM357" s="149"/>
      <c r="AN357" s="154"/>
      <c r="AO357" s="160" t="s">
        <v>16106</v>
      </c>
      <c r="AP357" s="154"/>
      <c r="AQ357" s="154"/>
      <c r="AR357" s="149"/>
      <c r="AS357" s="142"/>
      <c r="AT357" s="142"/>
      <c r="AU357" s="142"/>
      <c r="AV357" s="149"/>
      <c r="AW357" s="142"/>
      <c r="AX357" s="149"/>
      <c r="AY357" s="142" t="str">
        <f t="shared" si="25"/>
        <v>NG</v>
      </c>
      <c r="AZ357" s="142" t="b">
        <f t="shared" si="27"/>
        <v>0</v>
      </c>
      <c r="BA357" s="281">
        <f t="shared" si="29"/>
        <v>350</v>
      </c>
      <c r="BB357" s="91" t="s">
        <v>34</v>
      </c>
    </row>
    <row r="358" spans="1:54" ht="53.25" customHeight="1">
      <c r="A358" s="118" t="str">
        <f t="shared" si="32"/>
        <v/>
      </c>
      <c r="B358" s="139" t="s">
        <v>18356</v>
      </c>
      <c r="C358" s="139" t="str">
        <f>IF(B358="","-",IF(COUNTIF($B$8:B358,B358)=1,"〇","×"))</f>
        <v>〇</v>
      </c>
      <c r="D358" s="140" t="s">
        <v>17799</v>
      </c>
      <c r="E358" s="155"/>
      <c r="F358" s="140" t="s">
        <v>18334</v>
      </c>
      <c r="G358" s="192" t="s">
        <v>18357</v>
      </c>
      <c r="H358" s="143" t="s">
        <v>18336</v>
      </c>
      <c r="I358" s="144" t="s">
        <v>17207</v>
      </c>
      <c r="J358" s="144" t="s">
        <v>17664</v>
      </c>
      <c r="K358" s="145" t="str">
        <f>IFERROR(VLOOKUP([9]サービス一覧!J358,[9]List!$M$3:$N$24,2,FALSE)&amp;"","")</f>
        <v>teruhisa.hirooka</v>
      </c>
      <c r="L358" s="144"/>
      <c r="M358" s="144"/>
      <c r="N358" s="146"/>
      <c r="O358" s="146"/>
      <c r="P358" s="146"/>
      <c r="Q358" s="146"/>
      <c r="R358" s="146"/>
      <c r="S358" s="147"/>
      <c r="T358" s="146"/>
      <c r="U358" s="147"/>
      <c r="V358" s="147"/>
      <c r="W358" s="142"/>
      <c r="X358" s="142"/>
      <c r="Y358" s="142"/>
      <c r="Z358" s="148"/>
      <c r="AA358" s="149"/>
      <c r="AB358" s="149"/>
      <c r="AC358" s="149"/>
      <c r="AD358" s="149"/>
      <c r="AE358" s="150"/>
      <c r="AF358" s="150"/>
      <c r="AG358" s="150" t="s">
        <v>18337</v>
      </c>
      <c r="AH358" s="150"/>
      <c r="AI358" s="142"/>
      <c r="AJ358" s="151"/>
      <c r="AK358" s="142"/>
      <c r="AL358" s="151"/>
      <c r="AM358" s="149"/>
      <c r="AN358" s="154"/>
      <c r="AO358" s="160" t="s">
        <v>16106</v>
      </c>
      <c r="AP358" s="154"/>
      <c r="AQ358" s="154"/>
      <c r="AR358" s="149"/>
      <c r="AS358" s="142"/>
      <c r="AT358" s="142"/>
      <c r="AU358" s="142"/>
      <c r="AV358" s="149"/>
      <c r="AW358" s="142"/>
      <c r="AX358" s="149"/>
      <c r="AY358" s="142" t="str">
        <f t="shared" si="25"/>
        <v>NG</v>
      </c>
      <c r="AZ358" s="142" t="b">
        <f t="shared" si="27"/>
        <v>0</v>
      </c>
      <c r="BA358" s="281">
        <f t="shared" si="29"/>
        <v>351</v>
      </c>
      <c r="BB358" s="91" t="s">
        <v>34</v>
      </c>
    </row>
    <row r="359" spans="1:54" ht="53.25" customHeight="1">
      <c r="A359" s="118" t="str">
        <f t="shared" si="32"/>
        <v/>
      </c>
      <c r="B359" s="139" t="s">
        <v>18358</v>
      </c>
      <c r="C359" s="139" t="str">
        <f>IF(B359="","-",IF(COUNTIF($B$8:B359,B359)=1,"〇","×"))</f>
        <v>〇</v>
      </c>
      <c r="D359" s="140" t="s">
        <v>17799</v>
      </c>
      <c r="E359" s="155"/>
      <c r="F359" s="140" t="s">
        <v>18334</v>
      </c>
      <c r="G359" s="192" t="s">
        <v>18359</v>
      </c>
      <c r="H359" s="143" t="s">
        <v>18336</v>
      </c>
      <c r="I359" s="144" t="s">
        <v>17207</v>
      </c>
      <c r="J359" s="144" t="s">
        <v>17667</v>
      </c>
      <c r="K359" s="145" t="str">
        <f>IFERROR(VLOOKUP([9]サービス一覧!J359,[9]List!$M$3:$N$24,2,FALSE)&amp;"","")</f>
        <v>yuya.tanigaki</v>
      </c>
      <c r="L359" s="144"/>
      <c r="M359" s="144"/>
      <c r="N359" s="146"/>
      <c r="O359" s="146"/>
      <c r="P359" s="146"/>
      <c r="Q359" s="146"/>
      <c r="R359" s="146"/>
      <c r="S359" s="147"/>
      <c r="T359" s="146"/>
      <c r="U359" s="147"/>
      <c r="V359" s="147"/>
      <c r="W359" s="142"/>
      <c r="X359" s="142"/>
      <c r="Y359" s="142"/>
      <c r="Z359" s="148"/>
      <c r="AA359" s="149"/>
      <c r="AB359" s="149"/>
      <c r="AC359" s="149"/>
      <c r="AD359" s="149"/>
      <c r="AE359" s="150"/>
      <c r="AF359" s="150"/>
      <c r="AG359" s="150" t="s">
        <v>18337</v>
      </c>
      <c r="AH359" s="150"/>
      <c r="AI359" s="142"/>
      <c r="AJ359" s="151"/>
      <c r="AK359" s="142"/>
      <c r="AL359" s="151"/>
      <c r="AM359" s="149"/>
      <c r="AN359" s="154"/>
      <c r="AO359" s="160" t="s">
        <v>16106</v>
      </c>
      <c r="AP359" s="154"/>
      <c r="AQ359" s="154"/>
      <c r="AR359" s="149"/>
      <c r="AS359" s="142"/>
      <c r="AT359" s="142"/>
      <c r="AU359" s="142"/>
      <c r="AV359" s="149"/>
      <c r="AW359" s="142"/>
      <c r="AX359" s="149"/>
      <c r="AY359" s="142" t="str">
        <f t="shared" si="25"/>
        <v>NG</v>
      </c>
      <c r="AZ359" s="142" t="b">
        <f t="shared" si="27"/>
        <v>0</v>
      </c>
      <c r="BA359" s="281">
        <f t="shared" si="29"/>
        <v>352</v>
      </c>
      <c r="BB359" s="91" t="s">
        <v>34</v>
      </c>
    </row>
    <row r="360" spans="1:54" ht="53.25" customHeight="1">
      <c r="A360" s="118" t="str">
        <f t="shared" si="32"/>
        <v/>
      </c>
      <c r="B360" s="139" t="s">
        <v>18360</v>
      </c>
      <c r="C360" s="139" t="str">
        <f>IF(B360="","-",IF(COUNTIF($B$8:B360,B360)=1,"〇","×"))</f>
        <v>〇</v>
      </c>
      <c r="D360" s="140" t="s">
        <v>17799</v>
      </c>
      <c r="E360" s="155"/>
      <c r="F360" s="140" t="s">
        <v>18334</v>
      </c>
      <c r="G360" s="192" t="s">
        <v>18361</v>
      </c>
      <c r="H360" s="143" t="s">
        <v>18336</v>
      </c>
      <c r="I360" s="144" t="s">
        <v>17207</v>
      </c>
      <c r="J360" s="144" t="s">
        <v>17552</v>
      </c>
      <c r="K360" s="145" t="str">
        <f>IFERROR(VLOOKUP([9]サービス一覧!J360,[9]List!$M$3:$N$24,2,FALSE)&amp;"","")</f>
        <v>aki.kinugasa</v>
      </c>
      <c r="L360" s="144"/>
      <c r="M360" s="144"/>
      <c r="N360" s="146"/>
      <c r="O360" s="146"/>
      <c r="P360" s="146"/>
      <c r="Q360" s="146"/>
      <c r="R360" s="146"/>
      <c r="S360" s="147"/>
      <c r="T360" s="146"/>
      <c r="U360" s="147"/>
      <c r="V360" s="147"/>
      <c r="W360" s="142"/>
      <c r="X360" s="142"/>
      <c r="Y360" s="142"/>
      <c r="Z360" s="148"/>
      <c r="AA360" s="149"/>
      <c r="AB360" s="149"/>
      <c r="AC360" s="149"/>
      <c r="AD360" s="149"/>
      <c r="AE360" s="150"/>
      <c r="AF360" s="150"/>
      <c r="AG360" s="150" t="s">
        <v>18337</v>
      </c>
      <c r="AH360" s="150"/>
      <c r="AI360" s="142"/>
      <c r="AJ360" s="151"/>
      <c r="AK360" s="142"/>
      <c r="AL360" s="151"/>
      <c r="AM360" s="149"/>
      <c r="AN360" s="154"/>
      <c r="AO360" s="160" t="s">
        <v>16106</v>
      </c>
      <c r="AP360" s="154"/>
      <c r="AQ360" s="154"/>
      <c r="AR360" s="149"/>
      <c r="AS360" s="142"/>
      <c r="AT360" s="142"/>
      <c r="AU360" s="142"/>
      <c r="AV360" s="149"/>
      <c r="AW360" s="142"/>
      <c r="AX360" s="149"/>
      <c r="AY360" s="142" t="str">
        <f t="shared" si="25"/>
        <v>NG</v>
      </c>
      <c r="AZ360" s="142" t="b">
        <f t="shared" si="27"/>
        <v>0</v>
      </c>
      <c r="BA360" s="281">
        <f t="shared" si="29"/>
        <v>353</v>
      </c>
      <c r="BB360" s="91" t="s">
        <v>34</v>
      </c>
    </row>
    <row r="361" spans="1:54" ht="53.25" customHeight="1">
      <c r="A361" s="118" t="str">
        <f t="shared" si="32"/>
        <v/>
      </c>
      <c r="B361" s="139" t="s">
        <v>18362</v>
      </c>
      <c r="C361" s="139" t="str">
        <f>IF(B361="","-",IF(COUNTIF($B$8:B361,B361)=1,"〇","×"))</f>
        <v>〇</v>
      </c>
      <c r="D361" s="140" t="s">
        <v>17799</v>
      </c>
      <c r="E361" s="155"/>
      <c r="F361" s="140" t="s">
        <v>18334</v>
      </c>
      <c r="G361" s="192" t="s">
        <v>18363</v>
      </c>
      <c r="H361" s="143" t="s">
        <v>18336</v>
      </c>
      <c r="I361" s="144" t="s">
        <v>17207</v>
      </c>
      <c r="J361" s="144" t="s">
        <v>17625</v>
      </c>
      <c r="K361" s="145" t="str">
        <f>IFERROR(VLOOKUP([9]サービス一覧!J361,[9]List!$M$3:$N$24,2,FALSE)&amp;"","")</f>
        <v>setsuko.sano</v>
      </c>
      <c r="L361" s="144"/>
      <c r="M361" s="144"/>
      <c r="N361" s="146"/>
      <c r="O361" s="146"/>
      <c r="P361" s="146"/>
      <c r="Q361" s="146"/>
      <c r="R361" s="146"/>
      <c r="S361" s="147"/>
      <c r="T361" s="146"/>
      <c r="U361" s="147"/>
      <c r="V361" s="147"/>
      <c r="W361" s="142"/>
      <c r="X361" s="142"/>
      <c r="Y361" s="142"/>
      <c r="Z361" s="148"/>
      <c r="AA361" s="149"/>
      <c r="AB361" s="149"/>
      <c r="AC361" s="149"/>
      <c r="AD361" s="149"/>
      <c r="AE361" s="150"/>
      <c r="AF361" s="150"/>
      <c r="AG361" s="150" t="s">
        <v>18337</v>
      </c>
      <c r="AH361" s="150"/>
      <c r="AI361" s="142"/>
      <c r="AJ361" s="151"/>
      <c r="AK361" s="142"/>
      <c r="AL361" s="151"/>
      <c r="AM361" s="149"/>
      <c r="AN361" s="154"/>
      <c r="AO361" s="160" t="s">
        <v>16106</v>
      </c>
      <c r="AP361" s="154"/>
      <c r="AQ361" s="154"/>
      <c r="AR361" s="149"/>
      <c r="AS361" s="142"/>
      <c r="AT361" s="142"/>
      <c r="AU361" s="142"/>
      <c r="AV361" s="149"/>
      <c r="AW361" s="142"/>
      <c r="AX361" s="149"/>
      <c r="AY361" s="142" t="str">
        <f t="shared" si="25"/>
        <v>NG</v>
      </c>
      <c r="AZ361" s="142" t="b">
        <f t="shared" si="27"/>
        <v>0</v>
      </c>
      <c r="BA361" s="281">
        <f t="shared" si="29"/>
        <v>354</v>
      </c>
      <c r="BB361" s="91" t="s">
        <v>34</v>
      </c>
    </row>
    <row r="362" spans="1:54" ht="53.25" customHeight="1">
      <c r="A362" s="118" t="str">
        <f t="shared" si="32"/>
        <v/>
      </c>
      <c r="B362" s="139" t="s">
        <v>18364</v>
      </c>
      <c r="C362" s="139" t="str">
        <f>IF(B362="","-",IF(COUNTIF($B$8:B362,B362)=1,"〇","×"))</f>
        <v>〇</v>
      </c>
      <c r="D362" s="140" t="s">
        <v>17799</v>
      </c>
      <c r="E362" s="155"/>
      <c r="F362" s="140" t="s">
        <v>18334</v>
      </c>
      <c r="G362" s="192" t="s">
        <v>18365</v>
      </c>
      <c r="H362" s="143" t="s">
        <v>18336</v>
      </c>
      <c r="I362" s="144" t="s">
        <v>17207</v>
      </c>
      <c r="J362" s="144" t="s">
        <v>16123</v>
      </c>
      <c r="K362" s="145" t="str">
        <f>IFERROR(VLOOKUP([9]サービス一覧!J362,[9]List!$M$3:$N$24,2,FALSE)&amp;"","")</f>
        <v>tomoyuki.a.hishiki</v>
      </c>
      <c r="L362" s="144"/>
      <c r="M362" s="144"/>
      <c r="N362" s="146"/>
      <c r="O362" s="146"/>
      <c r="P362" s="146"/>
      <c r="Q362" s="146"/>
      <c r="R362" s="146"/>
      <c r="S362" s="147"/>
      <c r="T362" s="146"/>
      <c r="U362" s="147"/>
      <c r="V362" s="147"/>
      <c r="W362" s="142"/>
      <c r="X362" s="142"/>
      <c r="Y362" s="142"/>
      <c r="Z362" s="148"/>
      <c r="AA362" s="149"/>
      <c r="AB362" s="149"/>
      <c r="AC362" s="149"/>
      <c r="AD362" s="149"/>
      <c r="AE362" s="150"/>
      <c r="AF362" s="150"/>
      <c r="AG362" s="150" t="s">
        <v>18337</v>
      </c>
      <c r="AH362" s="150"/>
      <c r="AI362" s="142"/>
      <c r="AJ362" s="151"/>
      <c r="AK362" s="142"/>
      <c r="AL362" s="151"/>
      <c r="AM362" s="149"/>
      <c r="AN362" s="154"/>
      <c r="AO362" s="160" t="s">
        <v>16106</v>
      </c>
      <c r="AP362" s="154"/>
      <c r="AQ362" s="154"/>
      <c r="AR362" s="149"/>
      <c r="AS362" s="142"/>
      <c r="AT362" s="142"/>
      <c r="AU362" s="142"/>
      <c r="AV362" s="149"/>
      <c r="AW362" s="142"/>
      <c r="AX362" s="149"/>
      <c r="AY362" s="142" t="str">
        <f t="shared" si="25"/>
        <v>NG</v>
      </c>
      <c r="AZ362" s="142" t="b">
        <f t="shared" si="27"/>
        <v>0</v>
      </c>
      <c r="BA362" s="281">
        <f t="shared" si="29"/>
        <v>355</v>
      </c>
      <c r="BB362" s="91" t="s">
        <v>34</v>
      </c>
    </row>
    <row r="363" spans="1:54" ht="53.25" customHeight="1">
      <c r="A363" s="118" t="str">
        <f t="shared" si="32"/>
        <v/>
      </c>
      <c r="B363" s="139" t="s">
        <v>18366</v>
      </c>
      <c r="C363" s="139" t="str">
        <f>IF(B363="","-",IF(COUNTIF($B$8:B363,B363)=1,"〇","×"))</f>
        <v>〇</v>
      </c>
      <c r="D363" s="140" t="s">
        <v>17799</v>
      </c>
      <c r="E363" s="155"/>
      <c r="F363" s="140" t="s">
        <v>18334</v>
      </c>
      <c r="G363" s="192" t="s">
        <v>18367</v>
      </c>
      <c r="H363" s="143" t="s">
        <v>18336</v>
      </c>
      <c r="I363" s="144" t="s">
        <v>17207</v>
      </c>
      <c r="J363" s="144" t="s">
        <v>17630</v>
      </c>
      <c r="K363" s="145" t="str">
        <f>IFERROR(VLOOKUP([9]サービス一覧!J363,[9]List!$M$3:$N$24,2,FALSE)&amp;"","")</f>
        <v>shinichi.fukasawa
akiko.a.hirano
midori.sato</v>
      </c>
      <c r="L363" s="144"/>
      <c r="M363" s="144"/>
      <c r="N363" s="146"/>
      <c r="O363" s="146"/>
      <c r="P363" s="146"/>
      <c r="Q363" s="146"/>
      <c r="R363" s="146"/>
      <c r="S363" s="147"/>
      <c r="T363" s="146"/>
      <c r="U363" s="147"/>
      <c r="V363" s="147"/>
      <c r="W363" s="142"/>
      <c r="X363" s="142"/>
      <c r="Y363" s="142"/>
      <c r="Z363" s="148"/>
      <c r="AA363" s="149"/>
      <c r="AB363" s="149"/>
      <c r="AC363" s="149"/>
      <c r="AD363" s="149"/>
      <c r="AE363" s="150"/>
      <c r="AF363" s="150"/>
      <c r="AG363" s="150" t="s">
        <v>18337</v>
      </c>
      <c r="AH363" s="150"/>
      <c r="AI363" s="142"/>
      <c r="AJ363" s="151"/>
      <c r="AK363" s="142"/>
      <c r="AL363" s="151"/>
      <c r="AM363" s="149"/>
      <c r="AN363" s="154"/>
      <c r="AO363" s="160" t="s">
        <v>16106</v>
      </c>
      <c r="AP363" s="154"/>
      <c r="AQ363" s="154"/>
      <c r="AR363" s="149"/>
      <c r="AS363" s="142"/>
      <c r="AT363" s="142"/>
      <c r="AU363" s="142"/>
      <c r="AV363" s="149"/>
      <c r="AW363" s="142"/>
      <c r="AX363" s="149"/>
      <c r="AY363" s="142" t="str">
        <f t="shared" si="25"/>
        <v>NG</v>
      </c>
      <c r="AZ363" s="142" t="b">
        <f t="shared" si="27"/>
        <v>0</v>
      </c>
      <c r="BA363" s="281">
        <f t="shared" si="29"/>
        <v>356</v>
      </c>
      <c r="BB363" s="91" t="s">
        <v>34</v>
      </c>
    </row>
    <row r="364" spans="1:54" ht="53.25" customHeight="1">
      <c r="A364" s="118" t="str">
        <f t="shared" si="32"/>
        <v/>
      </c>
      <c r="B364" s="139" t="s">
        <v>18368</v>
      </c>
      <c r="C364" s="139" t="str">
        <f>IF(B364="","-",IF(COUNTIF($B$8:B364,B364)=1,"〇","×"))</f>
        <v>〇</v>
      </c>
      <c r="D364" s="140" t="s">
        <v>17799</v>
      </c>
      <c r="E364" s="155"/>
      <c r="F364" s="140" t="s">
        <v>18334</v>
      </c>
      <c r="G364" s="192" t="s">
        <v>18369</v>
      </c>
      <c r="H364" s="143" t="s">
        <v>18336</v>
      </c>
      <c r="I364" s="144" t="s">
        <v>17207</v>
      </c>
      <c r="J364" s="144" t="s">
        <v>17349</v>
      </c>
      <c r="K364" s="145" t="str">
        <f>IFERROR(VLOOKUP([9]サービス一覧!J364,[9]List!$M$3:$N$24,2,FALSE)&amp;"","")</f>
        <v>koji.c.watanabe</v>
      </c>
      <c r="L364" s="144"/>
      <c r="M364" s="144"/>
      <c r="N364" s="146"/>
      <c r="O364" s="146"/>
      <c r="P364" s="146"/>
      <c r="Q364" s="146"/>
      <c r="R364" s="146"/>
      <c r="S364" s="147"/>
      <c r="T364" s="146"/>
      <c r="U364" s="147"/>
      <c r="V364" s="147"/>
      <c r="W364" s="142"/>
      <c r="X364" s="142"/>
      <c r="Y364" s="142"/>
      <c r="Z364" s="148"/>
      <c r="AA364" s="149"/>
      <c r="AB364" s="149"/>
      <c r="AC364" s="149"/>
      <c r="AD364" s="149"/>
      <c r="AE364" s="150"/>
      <c r="AF364" s="150"/>
      <c r="AG364" s="150" t="s">
        <v>18337</v>
      </c>
      <c r="AH364" s="150"/>
      <c r="AI364" s="142"/>
      <c r="AJ364" s="151"/>
      <c r="AK364" s="142"/>
      <c r="AL364" s="151"/>
      <c r="AM364" s="149"/>
      <c r="AN364" s="154"/>
      <c r="AO364" s="160" t="s">
        <v>16106</v>
      </c>
      <c r="AP364" s="154"/>
      <c r="AQ364" s="154"/>
      <c r="AR364" s="149"/>
      <c r="AS364" s="142"/>
      <c r="AT364" s="142"/>
      <c r="AU364" s="142"/>
      <c r="AV364" s="149"/>
      <c r="AW364" s="142"/>
      <c r="AX364" s="149"/>
      <c r="AY364" s="142" t="str">
        <f t="shared" si="25"/>
        <v>NG</v>
      </c>
      <c r="AZ364" s="142" t="b">
        <f t="shared" si="27"/>
        <v>0</v>
      </c>
      <c r="BA364" s="281">
        <f t="shared" si="29"/>
        <v>357</v>
      </c>
      <c r="BB364" s="91" t="s">
        <v>34</v>
      </c>
    </row>
    <row r="365" spans="1:54" ht="53.25" customHeight="1">
      <c r="A365" s="118" t="str">
        <f t="shared" si="32"/>
        <v/>
      </c>
      <c r="B365" s="139" t="s">
        <v>18370</v>
      </c>
      <c r="C365" s="139" t="str">
        <f>IF(B365="","-",IF(COUNTIF($B$8:B365,B365)=1,"〇","×"))</f>
        <v>〇</v>
      </c>
      <c r="D365" s="140" t="s">
        <v>17799</v>
      </c>
      <c r="E365" s="155"/>
      <c r="F365" s="140" t="s">
        <v>18334</v>
      </c>
      <c r="G365" s="192" t="s">
        <v>18371</v>
      </c>
      <c r="H365" s="143" t="s">
        <v>18336</v>
      </c>
      <c r="I365" s="144" t="s">
        <v>17207</v>
      </c>
      <c r="J365" s="144" t="s">
        <v>17680</v>
      </c>
      <c r="K365" s="145" t="str">
        <f>IFERROR(VLOOKUP([9]サービス一覧!J365,[9]List!$M$3:$N$24,2,FALSE)&amp;"","")</f>
        <v>akiko.a.hirano
chihiro.a.baba</v>
      </c>
      <c r="L365" s="144"/>
      <c r="M365" s="144"/>
      <c r="N365" s="146"/>
      <c r="O365" s="146"/>
      <c r="P365" s="146"/>
      <c r="Q365" s="146"/>
      <c r="R365" s="146"/>
      <c r="S365" s="147"/>
      <c r="T365" s="146"/>
      <c r="U365" s="147"/>
      <c r="V365" s="147"/>
      <c r="W365" s="142"/>
      <c r="X365" s="142"/>
      <c r="Y365" s="142"/>
      <c r="Z365" s="148"/>
      <c r="AA365" s="149"/>
      <c r="AB365" s="149"/>
      <c r="AC365" s="149"/>
      <c r="AD365" s="149"/>
      <c r="AE365" s="150"/>
      <c r="AF365" s="150"/>
      <c r="AG365" s="150" t="s">
        <v>18337</v>
      </c>
      <c r="AH365" s="150"/>
      <c r="AI365" s="142"/>
      <c r="AJ365" s="151"/>
      <c r="AK365" s="142"/>
      <c r="AL365" s="151"/>
      <c r="AM365" s="149"/>
      <c r="AN365" s="154"/>
      <c r="AO365" s="160" t="s">
        <v>16106</v>
      </c>
      <c r="AP365" s="154"/>
      <c r="AQ365" s="154"/>
      <c r="AR365" s="149"/>
      <c r="AS365" s="142"/>
      <c r="AT365" s="142"/>
      <c r="AU365" s="142"/>
      <c r="AV365" s="149"/>
      <c r="AW365" s="142"/>
      <c r="AX365" s="149"/>
      <c r="AY365" s="142" t="str">
        <f t="shared" si="25"/>
        <v>NG</v>
      </c>
      <c r="AZ365" s="142" t="b">
        <f t="shared" si="27"/>
        <v>0</v>
      </c>
      <c r="BA365" s="281">
        <f t="shared" si="29"/>
        <v>358</v>
      </c>
      <c r="BB365" s="91" t="s">
        <v>34</v>
      </c>
    </row>
    <row r="366" spans="1:54" ht="53.25" customHeight="1">
      <c r="A366" s="118" t="str">
        <f t="shared" si="32"/>
        <v/>
      </c>
      <c r="B366" s="139" t="s">
        <v>18372</v>
      </c>
      <c r="C366" s="139" t="str">
        <f>IF(B366="","-",IF(COUNTIF($B$8:B366,B366)=1,"〇","×"))</f>
        <v>〇</v>
      </c>
      <c r="D366" s="140" t="s">
        <v>17799</v>
      </c>
      <c r="E366" s="155"/>
      <c r="F366" s="140" t="s">
        <v>18334</v>
      </c>
      <c r="G366" s="192" t="s">
        <v>18373</v>
      </c>
      <c r="H366" s="143" t="s">
        <v>18336</v>
      </c>
      <c r="I366" s="144" t="s">
        <v>17207</v>
      </c>
      <c r="J366" s="144" t="s">
        <v>17120</v>
      </c>
      <c r="K366" s="145" t="str">
        <f>IFERROR(VLOOKUP([9]サービス一覧!J366,[9]List!$M$3:$N$24,2,FALSE)&amp;"","")</f>
        <v xml:space="preserve">naoyuki.takahashi
</v>
      </c>
      <c r="L366" s="144"/>
      <c r="M366" s="144"/>
      <c r="N366" s="146"/>
      <c r="O366" s="146"/>
      <c r="P366" s="146"/>
      <c r="Q366" s="146"/>
      <c r="R366" s="146"/>
      <c r="S366" s="147"/>
      <c r="T366" s="146"/>
      <c r="U366" s="147"/>
      <c r="V366" s="147"/>
      <c r="W366" s="142"/>
      <c r="X366" s="142"/>
      <c r="Y366" s="142"/>
      <c r="Z366" s="148"/>
      <c r="AA366" s="149"/>
      <c r="AB366" s="149"/>
      <c r="AC366" s="149"/>
      <c r="AD366" s="149"/>
      <c r="AE366" s="150"/>
      <c r="AF366" s="150"/>
      <c r="AG366" s="150" t="s">
        <v>18337</v>
      </c>
      <c r="AH366" s="150"/>
      <c r="AI366" s="142"/>
      <c r="AJ366" s="151"/>
      <c r="AK366" s="142"/>
      <c r="AL366" s="151"/>
      <c r="AM366" s="149"/>
      <c r="AN366" s="154"/>
      <c r="AO366" s="160" t="s">
        <v>16106</v>
      </c>
      <c r="AP366" s="154"/>
      <c r="AQ366" s="154"/>
      <c r="AR366" s="149"/>
      <c r="AS366" s="142"/>
      <c r="AT366" s="142"/>
      <c r="AU366" s="142"/>
      <c r="AV366" s="149"/>
      <c r="AW366" s="142"/>
      <c r="AX366" s="149"/>
      <c r="AY366" s="142" t="str">
        <f t="shared" si="25"/>
        <v>NG</v>
      </c>
      <c r="AZ366" s="142" t="b">
        <f t="shared" si="27"/>
        <v>0</v>
      </c>
      <c r="BA366" s="281">
        <f t="shared" si="29"/>
        <v>359</v>
      </c>
      <c r="BB366" s="91" t="s">
        <v>34</v>
      </c>
    </row>
    <row r="367" spans="1:54" ht="53.25" customHeight="1">
      <c r="A367" s="118" t="str">
        <f t="shared" si="32"/>
        <v/>
      </c>
      <c r="B367" s="139" t="s">
        <v>7216</v>
      </c>
      <c r="C367" s="139" t="str">
        <f>IF(B367="","-",IF(COUNTIF($B$8:B367,B367)=1,"〇","×"))</f>
        <v>〇</v>
      </c>
      <c r="D367" s="140" t="s">
        <v>17799</v>
      </c>
      <c r="E367" s="155"/>
      <c r="F367" s="140" t="s">
        <v>18334</v>
      </c>
      <c r="G367" s="192" t="s">
        <v>18374</v>
      </c>
      <c r="H367" s="143" t="s">
        <v>18375</v>
      </c>
      <c r="I367" s="144" t="s">
        <v>17207</v>
      </c>
      <c r="J367" s="144" t="s">
        <v>16865</v>
      </c>
      <c r="K367" s="145" t="str">
        <f>IFERROR(VLOOKUP([9]サービス一覧!J367,[9]List!$M$3:$N$24,2,FALSE)&amp;"","")</f>
        <v>atsushi.b.yamamoto</v>
      </c>
      <c r="L367" s="144"/>
      <c r="M367" s="144"/>
      <c r="N367" s="146"/>
      <c r="O367" s="146"/>
      <c r="P367" s="146"/>
      <c r="Q367" s="146"/>
      <c r="R367" s="146"/>
      <c r="S367" s="147"/>
      <c r="T367" s="146"/>
      <c r="U367" s="147"/>
      <c r="V367" s="147"/>
      <c r="W367" s="142"/>
      <c r="X367" s="142"/>
      <c r="Y367" s="142"/>
      <c r="Z367" s="148"/>
      <c r="AA367" s="149"/>
      <c r="AB367" s="149"/>
      <c r="AC367" s="149"/>
      <c r="AD367" s="149"/>
      <c r="AE367" s="150"/>
      <c r="AF367" s="150"/>
      <c r="AG367" s="150" t="s">
        <v>18376</v>
      </c>
      <c r="AH367" s="150"/>
      <c r="AI367" s="142"/>
      <c r="AJ367" s="151"/>
      <c r="AK367" s="142"/>
      <c r="AL367" s="151"/>
      <c r="AM367" s="149"/>
      <c r="AN367" s="154"/>
      <c r="AO367" s="160" t="s">
        <v>16106</v>
      </c>
      <c r="AP367" s="154"/>
      <c r="AQ367" s="154"/>
      <c r="AR367" s="149"/>
      <c r="AS367" s="142"/>
      <c r="AT367" s="142"/>
      <c r="AU367" s="142"/>
      <c r="AV367" s="149"/>
      <c r="AW367" s="142"/>
      <c r="AX367" s="149"/>
      <c r="AY367" s="142" t="str">
        <f t="shared" si="25"/>
        <v>NG</v>
      </c>
      <c r="AZ367" s="142" t="b">
        <f t="shared" si="27"/>
        <v>0</v>
      </c>
      <c r="BA367" s="281">
        <f t="shared" si="29"/>
        <v>360</v>
      </c>
      <c r="BB367" s="91" t="s">
        <v>34</v>
      </c>
    </row>
    <row r="368" spans="1:54" ht="53.25" customHeight="1">
      <c r="A368" s="118" t="str">
        <f t="shared" si="32"/>
        <v/>
      </c>
      <c r="B368" s="139" t="s">
        <v>18377</v>
      </c>
      <c r="C368" s="139" t="str">
        <f>IF(B368="","-",IF(COUNTIF($B$8:B368,B368)=1,"〇","×"))</f>
        <v>〇</v>
      </c>
      <c r="D368" s="140" t="s">
        <v>17799</v>
      </c>
      <c r="E368" s="155"/>
      <c r="F368" s="140" t="s">
        <v>18334</v>
      </c>
      <c r="G368" s="192" t="s">
        <v>18378</v>
      </c>
      <c r="H368" s="143" t="s">
        <v>18375</v>
      </c>
      <c r="I368" s="144" t="s">
        <v>17207</v>
      </c>
      <c r="J368" s="144" t="s">
        <v>65</v>
      </c>
      <c r="K368" s="145" t="str">
        <f>IFERROR(VLOOKUP([9]サービス一覧!J368,[9]List!$M$3:$N$24,2,FALSE)&amp;"","")</f>
        <v>shigeki.ohtake</v>
      </c>
      <c r="L368" s="144"/>
      <c r="M368" s="144"/>
      <c r="N368" s="146"/>
      <c r="O368" s="146"/>
      <c r="P368" s="146"/>
      <c r="Q368" s="146"/>
      <c r="R368" s="146"/>
      <c r="S368" s="147"/>
      <c r="T368" s="146"/>
      <c r="U368" s="147"/>
      <c r="V368" s="147"/>
      <c r="W368" s="142"/>
      <c r="X368" s="142"/>
      <c r="Y368" s="142"/>
      <c r="Z368" s="148"/>
      <c r="AA368" s="149"/>
      <c r="AB368" s="149"/>
      <c r="AC368" s="149"/>
      <c r="AD368" s="149"/>
      <c r="AE368" s="150"/>
      <c r="AF368" s="150"/>
      <c r="AG368" s="150" t="s">
        <v>18376</v>
      </c>
      <c r="AH368" s="150"/>
      <c r="AI368" s="142"/>
      <c r="AJ368" s="151"/>
      <c r="AK368" s="142"/>
      <c r="AL368" s="151"/>
      <c r="AM368" s="149"/>
      <c r="AN368" s="154"/>
      <c r="AO368" s="160" t="s">
        <v>16106</v>
      </c>
      <c r="AP368" s="154"/>
      <c r="AQ368" s="154"/>
      <c r="AR368" s="149"/>
      <c r="AS368" s="142"/>
      <c r="AT368" s="142"/>
      <c r="AU368" s="142"/>
      <c r="AV368" s="149"/>
      <c r="AW368" s="142"/>
      <c r="AX368" s="149"/>
      <c r="AY368" s="142" t="str">
        <f t="shared" ref="AY368:AY431" si="33">IF(D368="受託",IF(COUNTA(B368,F368,G368:J368,Z368:AA368)=8,"OK","NG"),"確認対象外")</f>
        <v>NG</v>
      </c>
      <c r="AZ368" s="142" t="b">
        <f t="shared" si="27"/>
        <v>0</v>
      </c>
      <c r="BA368" s="281">
        <f t="shared" si="29"/>
        <v>361</v>
      </c>
      <c r="BB368" s="91" t="s">
        <v>34</v>
      </c>
    </row>
    <row r="369" spans="1:54" ht="53.25" customHeight="1">
      <c r="A369" s="118" t="str">
        <f t="shared" si="32"/>
        <v/>
      </c>
      <c r="B369" s="139" t="s">
        <v>18379</v>
      </c>
      <c r="C369" s="139" t="str">
        <f>IF(B369="","-",IF(COUNTIF($B$8:B369,B369)=1,"〇","×"))</f>
        <v>〇</v>
      </c>
      <c r="D369" s="140" t="s">
        <v>17799</v>
      </c>
      <c r="E369" s="155"/>
      <c r="F369" s="140" t="s">
        <v>18334</v>
      </c>
      <c r="G369" s="192" t="s">
        <v>18380</v>
      </c>
      <c r="H369" s="143" t="s">
        <v>18375</v>
      </c>
      <c r="I369" s="144" t="s">
        <v>17207</v>
      </c>
      <c r="J369" s="144" t="s">
        <v>16868</v>
      </c>
      <c r="K369" s="145" t="str">
        <f>IFERROR(VLOOKUP([9]サービス一覧!J369,[9]List!$M$3:$N$24,2,FALSE)&amp;"","")</f>
        <v>hiroyuki.yoshida</v>
      </c>
      <c r="L369" s="144"/>
      <c r="M369" s="144"/>
      <c r="N369" s="146"/>
      <c r="O369" s="146"/>
      <c r="P369" s="146"/>
      <c r="Q369" s="146"/>
      <c r="R369" s="146"/>
      <c r="S369" s="147"/>
      <c r="T369" s="146"/>
      <c r="U369" s="147"/>
      <c r="V369" s="147"/>
      <c r="W369" s="142"/>
      <c r="X369" s="142"/>
      <c r="Y369" s="142"/>
      <c r="Z369" s="148"/>
      <c r="AA369" s="149"/>
      <c r="AB369" s="149"/>
      <c r="AC369" s="149"/>
      <c r="AD369" s="149"/>
      <c r="AE369" s="150"/>
      <c r="AF369" s="150"/>
      <c r="AG369" s="150" t="s">
        <v>18376</v>
      </c>
      <c r="AH369" s="150"/>
      <c r="AI369" s="142"/>
      <c r="AJ369" s="151"/>
      <c r="AK369" s="142"/>
      <c r="AL369" s="151"/>
      <c r="AM369" s="149"/>
      <c r="AN369" s="154"/>
      <c r="AO369" s="160" t="s">
        <v>16106</v>
      </c>
      <c r="AP369" s="154"/>
      <c r="AQ369" s="154"/>
      <c r="AR369" s="149"/>
      <c r="AS369" s="142"/>
      <c r="AT369" s="142"/>
      <c r="AU369" s="142"/>
      <c r="AV369" s="149"/>
      <c r="AW369" s="142"/>
      <c r="AX369" s="149"/>
      <c r="AY369" s="142" t="str">
        <f t="shared" si="33"/>
        <v>NG</v>
      </c>
      <c r="AZ369" s="142" t="b">
        <f t="shared" si="27"/>
        <v>0</v>
      </c>
      <c r="BA369" s="281">
        <f t="shared" si="29"/>
        <v>362</v>
      </c>
      <c r="BB369" s="91" t="s">
        <v>34</v>
      </c>
    </row>
    <row r="370" spans="1:54" ht="53.25" customHeight="1">
      <c r="A370" s="118" t="str">
        <f t="shared" si="32"/>
        <v/>
      </c>
      <c r="B370" s="139" t="s">
        <v>18381</v>
      </c>
      <c r="C370" s="139" t="str">
        <f>IF(B370="","-",IF(COUNTIF($B$8:B370,B370)=1,"〇","×"))</f>
        <v>〇</v>
      </c>
      <c r="D370" s="140" t="s">
        <v>17799</v>
      </c>
      <c r="E370" s="155"/>
      <c r="F370" s="140" t="s">
        <v>18334</v>
      </c>
      <c r="G370" s="192" t="s">
        <v>18382</v>
      </c>
      <c r="H370" s="143" t="s">
        <v>18375</v>
      </c>
      <c r="I370" s="144" t="s">
        <v>17207</v>
      </c>
      <c r="J370" s="144" t="s">
        <v>17608</v>
      </c>
      <c r="K370" s="145" t="str">
        <f>IFERROR(VLOOKUP([9]サービス一覧!J370,[9]List!$M$3:$N$24,2,FALSE)&amp;"","")</f>
        <v>yoshikazu.kitahara</v>
      </c>
      <c r="L370" s="144"/>
      <c r="M370" s="144"/>
      <c r="N370" s="146"/>
      <c r="O370" s="146"/>
      <c r="P370" s="146"/>
      <c r="Q370" s="146"/>
      <c r="R370" s="146"/>
      <c r="S370" s="147"/>
      <c r="T370" s="146"/>
      <c r="U370" s="147"/>
      <c r="V370" s="147"/>
      <c r="W370" s="142"/>
      <c r="X370" s="142"/>
      <c r="Y370" s="142"/>
      <c r="Z370" s="148"/>
      <c r="AA370" s="149"/>
      <c r="AB370" s="149"/>
      <c r="AC370" s="149"/>
      <c r="AD370" s="149"/>
      <c r="AE370" s="150"/>
      <c r="AF370" s="150"/>
      <c r="AG370" s="150" t="s">
        <v>18376</v>
      </c>
      <c r="AH370" s="150"/>
      <c r="AI370" s="142"/>
      <c r="AJ370" s="151"/>
      <c r="AK370" s="142"/>
      <c r="AL370" s="151"/>
      <c r="AM370" s="149"/>
      <c r="AN370" s="154"/>
      <c r="AO370" s="160" t="s">
        <v>16106</v>
      </c>
      <c r="AP370" s="154"/>
      <c r="AQ370" s="154"/>
      <c r="AR370" s="149"/>
      <c r="AS370" s="142"/>
      <c r="AT370" s="142"/>
      <c r="AU370" s="142"/>
      <c r="AV370" s="149"/>
      <c r="AW370" s="142"/>
      <c r="AX370" s="149"/>
      <c r="AY370" s="142" t="str">
        <f t="shared" si="33"/>
        <v>NG</v>
      </c>
      <c r="AZ370" s="142" t="b">
        <f t="shared" si="27"/>
        <v>0</v>
      </c>
      <c r="BA370" s="281">
        <f t="shared" si="29"/>
        <v>363</v>
      </c>
      <c r="BB370" s="91" t="s">
        <v>34</v>
      </c>
    </row>
    <row r="371" spans="1:54" ht="53.25" customHeight="1">
      <c r="A371" s="118" t="str">
        <f t="shared" si="32"/>
        <v/>
      </c>
      <c r="B371" s="139" t="s">
        <v>18383</v>
      </c>
      <c r="C371" s="139" t="str">
        <f>IF(B371="","-",IF(COUNTIF($B$8:B371,B371)=1,"〇","×"))</f>
        <v>〇</v>
      </c>
      <c r="D371" s="140" t="s">
        <v>17799</v>
      </c>
      <c r="E371" s="155"/>
      <c r="F371" s="140" t="s">
        <v>18334</v>
      </c>
      <c r="G371" s="192" t="s">
        <v>18384</v>
      </c>
      <c r="H371" s="143" t="s">
        <v>18375</v>
      </c>
      <c r="I371" s="144" t="s">
        <v>17207</v>
      </c>
      <c r="J371" s="144" t="s">
        <v>17611</v>
      </c>
      <c r="K371" s="145" t="str">
        <f>IFERROR(VLOOKUP([9]サービス一覧!J371,[9]List!$M$3:$N$24,2,FALSE)&amp;"","")</f>
        <v>mai.mizuno</v>
      </c>
      <c r="L371" s="144"/>
      <c r="M371" s="144"/>
      <c r="N371" s="146"/>
      <c r="O371" s="146"/>
      <c r="P371" s="146"/>
      <c r="Q371" s="146"/>
      <c r="R371" s="146"/>
      <c r="S371" s="147"/>
      <c r="T371" s="146"/>
      <c r="U371" s="147"/>
      <c r="V371" s="147"/>
      <c r="W371" s="142"/>
      <c r="X371" s="142"/>
      <c r="Y371" s="142"/>
      <c r="Z371" s="148"/>
      <c r="AA371" s="149"/>
      <c r="AB371" s="149"/>
      <c r="AC371" s="149"/>
      <c r="AD371" s="149"/>
      <c r="AE371" s="150"/>
      <c r="AF371" s="150"/>
      <c r="AG371" s="150" t="s">
        <v>18376</v>
      </c>
      <c r="AH371" s="150"/>
      <c r="AI371" s="142"/>
      <c r="AJ371" s="151"/>
      <c r="AK371" s="142"/>
      <c r="AL371" s="151"/>
      <c r="AM371" s="149"/>
      <c r="AN371" s="154"/>
      <c r="AO371" s="160" t="s">
        <v>16106</v>
      </c>
      <c r="AP371" s="154"/>
      <c r="AQ371" s="154"/>
      <c r="AR371" s="149"/>
      <c r="AS371" s="142"/>
      <c r="AT371" s="142"/>
      <c r="AU371" s="142"/>
      <c r="AV371" s="149"/>
      <c r="AW371" s="142"/>
      <c r="AX371" s="149"/>
      <c r="AY371" s="142" t="str">
        <f t="shared" si="33"/>
        <v>NG</v>
      </c>
      <c r="AZ371" s="142" t="b">
        <f t="shared" si="27"/>
        <v>0</v>
      </c>
      <c r="BA371" s="281">
        <f t="shared" si="29"/>
        <v>364</v>
      </c>
      <c r="BB371" s="91" t="s">
        <v>34</v>
      </c>
    </row>
    <row r="372" spans="1:54" ht="53.25" customHeight="1">
      <c r="A372" s="118" t="str">
        <f t="shared" si="32"/>
        <v/>
      </c>
      <c r="B372" s="139" t="s">
        <v>18385</v>
      </c>
      <c r="C372" s="139" t="str">
        <f>IF(B372="","-",IF(COUNTIF($B$8:B372,B372)=1,"〇","×"))</f>
        <v>〇</v>
      </c>
      <c r="D372" s="140" t="s">
        <v>17799</v>
      </c>
      <c r="E372" s="155"/>
      <c r="F372" s="140" t="s">
        <v>18334</v>
      </c>
      <c r="G372" s="192" t="s">
        <v>18386</v>
      </c>
      <c r="H372" s="143" t="s">
        <v>18375</v>
      </c>
      <c r="I372" s="144" t="s">
        <v>17207</v>
      </c>
      <c r="J372" s="144" t="s">
        <v>16871</v>
      </c>
      <c r="K372" s="145" t="str">
        <f>IFERROR(VLOOKUP([9]サービス一覧!J372,[9]List!$M$3:$N$24,2,FALSE)&amp;"","")</f>
        <v>mariko.yoshizawa</v>
      </c>
      <c r="L372" s="144"/>
      <c r="M372" s="144"/>
      <c r="N372" s="146"/>
      <c r="O372" s="146"/>
      <c r="P372" s="146"/>
      <c r="Q372" s="146"/>
      <c r="R372" s="146"/>
      <c r="S372" s="147"/>
      <c r="T372" s="146"/>
      <c r="U372" s="147"/>
      <c r="V372" s="147"/>
      <c r="W372" s="142"/>
      <c r="X372" s="142"/>
      <c r="Y372" s="142"/>
      <c r="Z372" s="148"/>
      <c r="AA372" s="149"/>
      <c r="AB372" s="149"/>
      <c r="AC372" s="149"/>
      <c r="AD372" s="149"/>
      <c r="AE372" s="150"/>
      <c r="AF372" s="150"/>
      <c r="AG372" s="150" t="s">
        <v>18376</v>
      </c>
      <c r="AH372" s="150"/>
      <c r="AI372" s="142"/>
      <c r="AJ372" s="151"/>
      <c r="AK372" s="142"/>
      <c r="AL372" s="151"/>
      <c r="AM372" s="149"/>
      <c r="AN372" s="154"/>
      <c r="AO372" s="160" t="s">
        <v>16106</v>
      </c>
      <c r="AP372" s="154"/>
      <c r="AQ372" s="154"/>
      <c r="AR372" s="149"/>
      <c r="AS372" s="142"/>
      <c r="AT372" s="142"/>
      <c r="AU372" s="142"/>
      <c r="AV372" s="149"/>
      <c r="AW372" s="142"/>
      <c r="AX372" s="149"/>
      <c r="AY372" s="142" t="str">
        <f t="shared" si="33"/>
        <v>NG</v>
      </c>
      <c r="AZ372" s="142" t="b">
        <f t="shared" si="27"/>
        <v>0</v>
      </c>
      <c r="BA372" s="281">
        <f t="shared" si="29"/>
        <v>365</v>
      </c>
      <c r="BB372" s="91" t="s">
        <v>34</v>
      </c>
    </row>
    <row r="373" spans="1:54" ht="53.25" customHeight="1">
      <c r="A373" s="118" t="str">
        <f t="shared" si="32"/>
        <v/>
      </c>
      <c r="B373" s="139" t="s">
        <v>18387</v>
      </c>
      <c r="C373" s="139" t="str">
        <f>IF(B373="","-",IF(COUNTIF($B$8:B373,B373)=1,"〇","×"))</f>
        <v>〇</v>
      </c>
      <c r="D373" s="140" t="s">
        <v>17799</v>
      </c>
      <c r="E373" s="155"/>
      <c r="F373" s="140" t="s">
        <v>18334</v>
      </c>
      <c r="G373" s="192" t="s">
        <v>18388</v>
      </c>
      <c r="H373" s="143" t="s">
        <v>18375</v>
      </c>
      <c r="I373" s="144" t="s">
        <v>17207</v>
      </c>
      <c r="J373" s="144" t="s">
        <v>16874</v>
      </c>
      <c r="K373" s="145" t="str">
        <f>IFERROR(VLOOKUP([9]サービス一覧!J373,[9]List!$M$3:$N$24,2,FALSE)&amp;"","")</f>
        <v>mika.kishi</v>
      </c>
      <c r="L373" s="144"/>
      <c r="M373" s="144"/>
      <c r="N373" s="146"/>
      <c r="O373" s="146"/>
      <c r="P373" s="146"/>
      <c r="Q373" s="146"/>
      <c r="R373" s="146"/>
      <c r="S373" s="147"/>
      <c r="T373" s="146"/>
      <c r="U373" s="147"/>
      <c r="V373" s="147"/>
      <c r="W373" s="142"/>
      <c r="X373" s="142"/>
      <c r="Y373" s="142"/>
      <c r="Z373" s="148"/>
      <c r="AA373" s="149"/>
      <c r="AB373" s="149"/>
      <c r="AC373" s="149"/>
      <c r="AD373" s="149"/>
      <c r="AE373" s="150"/>
      <c r="AF373" s="150"/>
      <c r="AG373" s="150" t="s">
        <v>18376</v>
      </c>
      <c r="AH373" s="150"/>
      <c r="AI373" s="142"/>
      <c r="AJ373" s="151"/>
      <c r="AK373" s="142"/>
      <c r="AL373" s="151"/>
      <c r="AM373" s="149"/>
      <c r="AN373" s="154"/>
      <c r="AO373" s="160" t="s">
        <v>16106</v>
      </c>
      <c r="AP373" s="154"/>
      <c r="AQ373" s="154"/>
      <c r="AR373" s="149"/>
      <c r="AS373" s="142"/>
      <c r="AT373" s="142"/>
      <c r="AU373" s="142"/>
      <c r="AV373" s="149"/>
      <c r="AW373" s="142"/>
      <c r="AX373" s="149"/>
      <c r="AY373" s="142" t="str">
        <f t="shared" si="33"/>
        <v>NG</v>
      </c>
      <c r="AZ373" s="142" t="b">
        <f t="shared" si="27"/>
        <v>0</v>
      </c>
      <c r="BA373" s="281">
        <f t="shared" si="29"/>
        <v>366</v>
      </c>
      <c r="BB373" s="91" t="s">
        <v>34</v>
      </c>
    </row>
    <row r="374" spans="1:54" ht="53.25" customHeight="1">
      <c r="A374" s="118" t="str">
        <f t="shared" si="32"/>
        <v/>
      </c>
      <c r="B374" s="139" t="s">
        <v>18389</v>
      </c>
      <c r="C374" s="139" t="str">
        <f>IF(B374="","-",IF(COUNTIF($B$8:B374,B374)=1,"〇","×"))</f>
        <v>〇</v>
      </c>
      <c r="D374" s="140" t="s">
        <v>17799</v>
      </c>
      <c r="E374" s="155"/>
      <c r="F374" s="140" t="s">
        <v>18334</v>
      </c>
      <c r="G374" s="192" t="s">
        <v>18390</v>
      </c>
      <c r="H374" s="143" t="s">
        <v>18375</v>
      </c>
      <c r="I374" s="144" t="s">
        <v>17207</v>
      </c>
      <c r="J374" s="144" t="s">
        <v>16853</v>
      </c>
      <c r="K374" s="145" t="str">
        <f>IFERROR(VLOOKUP([9]サービス一覧!J374,[9]List!$M$3:$N$24,2,FALSE)&amp;"","")</f>
        <v>hiroshi.a.harashima</v>
      </c>
      <c r="L374" s="144"/>
      <c r="M374" s="144"/>
      <c r="N374" s="146"/>
      <c r="O374" s="146"/>
      <c r="P374" s="146"/>
      <c r="Q374" s="146"/>
      <c r="R374" s="146"/>
      <c r="S374" s="147"/>
      <c r="T374" s="146"/>
      <c r="U374" s="147"/>
      <c r="V374" s="147"/>
      <c r="W374" s="142"/>
      <c r="X374" s="142"/>
      <c r="Y374" s="142"/>
      <c r="Z374" s="148"/>
      <c r="AA374" s="149"/>
      <c r="AB374" s="149"/>
      <c r="AC374" s="149"/>
      <c r="AD374" s="149"/>
      <c r="AE374" s="150"/>
      <c r="AF374" s="150"/>
      <c r="AG374" s="150" t="s">
        <v>18376</v>
      </c>
      <c r="AH374" s="150"/>
      <c r="AI374" s="142"/>
      <c r="AJ374" s="151"/>
      <c r="AK374" s="142"/>
      <c r="AL374" s="151"/>
      <c r="AM374" s="149"/>
      <c r="AN374" s="154"/>
      <c r="AO374" s="160" t="s">
        <v>16106</v>
      </c>
      <c r="AP374" s="154"/>
      <c r="AQ374" s="154"/>
      <c r="AR374" s="149"/>
      <c r="AS374" s="142"/>
      <c r="AT374" s="142"/>
      <c r="AU374" s="142"/>
      <c r="AV374" s="149"/>
      <c r="AW374" s="142"/>
      <c r="AX374" s="149"/>
      <c r="AY374" s="142" t="str">
        <f t="shared" si="33"/>
        <v>NG</v>
      </c>
      <c r="AZ374" s="142" t="b">
        <f t="shared" si="27"/>
        <v>0</v>
      </c>
      <c r="BA374" s="281">
        <f t="shared" si="29"/>
        <v>367</v>
      </c>
      <c r="BB374" s="91" t="s">
        <v>34</v>
      </c>
    </row>
    <row r="375" spans="1:54" ht="53.25" customHeight="1">
      <c r="A375" s="118" t="str">
        <f t="shared" si="32"/>
        <v/>
      </c>
      <c r="B375" s="139" t="s">
        <v>18391</v>
      </c>
      <c r="C375" s="139" t="str">
        <f>IF(B375="","-",IF(COUNTIF($B$8:B375,B375)=1,"〇","×"))</f>
        <v>〇</v>
      </c>
      <c r="D375" s="140" t="s">
        <v>17799</v>
      </c>
      <c r="E375" s="155"/>
      <c r="F375" s="140" t="s">
        <v>18334</v>
      </c>
      <c r="G375" s="192" t="s">
        <v>18392</v>
      </c>
      <c r="H375" s="143" t="s">
        <v>18375</v>
      </c>
      <c r="I375" s="144" t="s">
        <v>17207</v>
      </c>
      <c r="J375" s="144" t="s">
        <v>17618</v>
      </c>
      <c r="K375" s="145" t="str">
        <f>IFERROR(VLOOKUP([9]サービス一覧!J375,[9]List!$M$3:$N$24,2,FALSE)&amp;"","")</f>
        <v>eigo.ono</v>
      </c>
      <c r="L375" s="144"/>
      <c r="M375" s="144"/>
      <c r="N375" s="146"/>
      <c r="O375" s="146"/>
      <c r="P375" s="146"/>
      <c r="Q375" s="146"/>
      <c r="R375" s="146"/>
      <c r="S375" s="147"/>
      <c r="T375" s="146"/>
      <c r="U375" s="147"/>
      <c r="V375" s="147"/>
      <c r="W375" s="142"/>
      <c r="X375" s="142"/>
      <c r="Y375" s="142"/>
      <c r="Z375" s="148"/>
      <c r="AA375" s="149"/>
      <c r="AB375" s="149"/>
      <c r="AC375" s="149"/>
      <c r="AD375" s="149"/>
      <c r="AE375" s="150"/>
      <c r="AF375" s="150"/>
      <c r="AG375" s="150" t="s">
        <v>18376</v>
      </c>
      <c r="AH375" s="150"/>
      <c r="AI375" s="142"/>
      <c r="AJ375" s="151"/>
      <c r="AK375" s="142"/>
      <c r="AL375" s="151"/>
      <c r="AM375" s="149"/>
      <c r="AN375" s="154"/>
      <c r="AO375" s="160" t="s">
        <v>16106</v>
      </c>
      <c r="AP375" s="154"/>
      <c r="AQ375" s="154"/>
      <c r="AR375" s="149"/>
      <c r="AS375" s="142"/>
      <c r="AT375" s="142"/>
      <c r="AU375" s="142"/>
      <c r="AV375" s="149"/>
      <c r="AW375" s="142"/>
      <c r="AX375" s="149"/>
      <c r="AY375" s="142" t="str">
        <f t="shared" si="33"/>
        <v>NG</v>
      </c>
      <c r="AZ375" s="142" t="b">
        <f t="shared" si="27"/>
        <v>0</v>
      </c>
      <c r="BA375" s="281">
        <f t="shared" si="29"/>
        <v>368</v>
      </c>
      <c r="BB375" s="91" t="s">
        <v>34</v>
      </c>
    </row>
    <row r="376" spans="1:54" ht="53.25" customHeight="1">
      <c r="A376" s="118" t="str">
        <f t="shared" si="32"/>
        <v/>
      </c>
      <c r="B376" s="139" t="s">
        <v>18393</v>
      </c>
      <c r="C376" s="139" t="str">
        <f>IF(B376="","-",IF(COUNTIF($B$8:B376,B376)=1,"〇","×"))</f>
        <v>〇</v>
      </c>
      <c r="D376" s="140" t="s">
        <v>17799</v>
      </c>
      <c r="E376" s="155"/>
      <c r="F376" s="140" t="s">
        <v>18334</v>
      </c>
      <c r="G376" s="192" t="s">
        <v>18394</v>
      </c>
      <c r="H376" s="143" t="s">
        <v>18375</v>
      </c>
      <c r="I376" s="144" t="s">
        <v>17207</v>
      </c>
      <c r="J376" s="144" t="s">
        <v>16877</v>
      </c>
      <c r="K376" s="145" t="str">
        <f>IFERROR(VLOOKUP([9]サービス一覧!J376,[9]List!$M$3:$N$24,2,FALSE)&amp;"","")</f>
        <v>sachiko.aoki</v>
      </c>
      <c r="L376" s="144"/>
      <c r="M376" s="144"/>
      <c r="N376" s="146"/>
      <c r="O376" s="146"/>
      <c r="P376" s="146"/>
      <c r="Q376" s="146"/>
      <c r="R376" s="146"/>
      <c r="S376" s="147"/>
      <c r="T376" s="146"/>
      <c r="U376" s="147"/>
      <c r="V376" s="147"/>
      <c r="W376" s="142"/>
      <c r="X376" s="142"/>
      <c r="Y376" s="142"/>
      <c r="Z376" s="148"/>
      <c r="AA376" s="149"/>
      <c r="AB376" s="149"/>
      <c r="AC376" s="149"/>
      <c r="AD376" s="149"/>
      <c r="AE376" s="150"/>
      <c r="AF376" s="150"/>
      <c r="AG376" s="150" t="s">
        <v>18376</v>
      </c>
      <c r="AH376" s="150"/>
      <c r="AI376" s="142"/>
      <c r="AJ376" s="151"/>
      <c r="AK376" s="142"/>
      <c r="AL376" s="151"/>
      <c r="AM376" s="149"/>
      <c r="AN376" s="154"/>
      <c r="AO376" s="160" t="s">
        <v>16106</v>
      </c>
      <c r="AP376" s="154"/>
      <c r="AQ376" s="154"/>
      <c r="AR376" s="149"/>
      <c r="AS376" s="142"/>
      <c r="AT376" s="142"/>
      <c r="AU376" s="142"/>
      <c r="AV376" s="149"/>
      <c r="AW376" s="142"/>
      <c r="AX376" s="149"/>
      <c r="AY376" s="142" t="str">
        <f t="shared" si="33"/>
        <v>NG</v>
      </c>
      <c r="AZ376" s="142" t="b">
        <f t="shared" si="27"/>
        <v>0</v>
      </c>
      <c r="BA376" s="281">
        <f t="shared" si="29"/>
        <v>369</v>
      </c>
      <c r="BB376" s="91" t="s">
        <v>34</v>
      </c>
    </row>
    <row r="377" spans="1:54" ht="53.25" customHeight="1">
      <c r="A377" s="118" t="str">
        <f t="shared" si="32"/>
        <v/>
      </c>
      <c r="B377" s="139" t="s">
        <v>18395</v>
      </c>
      <c r="C377" s="139" t="str">
        <f>IF(B377="","-",IF(COUNTIF($B$8:B377,B377)=1,"〇","×"))</f>
        <v>〇</v>
      </c>
      <c r="D377" s="140" t="s">
        <v>17799</v>
      </c>
      <c r="E377" s="155"/>
      <c r="F377" s="140" t="s">
        <v>18334</v>
      </c>
      <c r="G377" s="192" t="s">
        <v>18396</v>
      </c>
      <c r="H377" s="143" t="s">
        <v>18375</v>
      </c>
      <c r="I377" s="144" t="s">
        <v>17207</v>
      </c>
      <c r="J377" s="144" t="s">
        <v>17664</v>
      </c>
      <c r="K377" s="145" t="str">
        <f>IFERROR(VLOOKUP([9]サービス一覧!J377,[9]List!$M$3:$N$24,2,FALSE)&amp;"","")</f>
        <v>teruhisa.hirooka</v>
      </c>
      <c r="L377" s="144"/>
      <c r="M377" s="144"/>
      <c r="N377" s="146"/>
      <c r="O377" s="146"/>
      <c r="P377" s="146"/>
      <c r="Q377" s="146"/>
      <c r="R377" s="146"/>
      <c r="S377" s="147"/>
      <c r="T377" s="146"/>
      <c r="U377" s="147"/>
      <c r="V377" s="147"/>
      <c r="W377" s="142"/>
      <c r="X377" s="142"/>
      <c r="Y377" s="142"/>
      <c r="Z377" s="148"/>
      <c r="AA377" s="149"/>
      <c r="AB377" s="149"/>
      <c r="AC377" s="149"/>
      <c r="AD377" s="149"/>
      <c r="AE377" s="150"/>
      <c r="AF377" s="150"/>
      <c r="AG377" s="150" t="s">
        <v>18376</v>
      </c>
      <c r="AH377" s="150"/>
      <c r="AI377" s="142"/>
      <c r="AJ377" s="151"/>
      <c r="AK377" s="142"/>
      <c r="AL377" s="151"/>
      <c r="AM377" s="149"/>
      <c r="AN377" s="154"/>
      <c r="AO377" s="160" t="s">
        <v>16106</v>
      </c>
      <c r="AP377" s="154"/>
      <c r="AQ377" s="154"/>
      <c r="AR377" s="149"/>
      <c r="AS377" s="142"/>
      <c r="AT377" s="142"/>
      <c r="AU377" s="142"/>
      <c r="AV377" s="149"/>
      <c r="AW377" s="142"/>
      <c r="AX377" s="149"/>
      <c r="AY377" s="142" t="str">
        <f t="shared" si="33"/>
        <v>NG</v>
      </c>
      <c r="AZ377" s="142" t="b">
        <f t="shared" si="27"/>
        <v>0</v>
      </c>
      <c r="BA377" s="281">
        <f t="shared" si="29"/>
        <v>370</v>
      </c>
      <c r="BB377" s="91" t="s">
        <v>34</v>
      </c>
    </row>
    <row r="378" spans="1:54" ht="53.25" customHeight="1">
      <c r="A378" s="118" t="str">
        <f t="shared" si="32"/>
        <v/>
      </c>
      <c r="B378" s="139" t="s">
        <v>18397</v>
      </c>
      <c r="C378" s="139" t="str">
        <f>IF(B378="","-",IF(COUNTIF($B$8:B378,B378)=1,"〇","×"))</f>
        <v>〇</v>
      </c>
      <c r="D378" s="140" t="s">
        <v>17799</v>
      </c>
      <c r="E378" s="155"/>
      <c r="F378" s="140" t="s">
        <v>18334</v>
      </c>
      <c r="G378" s="192" t="s">
        <v>18398</v>
      </c>
      <c r="H378" s="143" t="s">
        <v>18375</v>
      </c>
      <c r="I378" s="144" t="s">
        <v>17207</v>
      </c>
      <c r="J378" s="144" t="s">
        <v>17667</v>
      </c>
      <c r="K378" s="145" t="str">
        <f>IFERROR(VLOOKUP([9]サービス一覧!J378,[9]List!$M$3:$N$24,2,FALSE)&amp;"","")</f>
        <v>yuya.tanigaki</v>
      </c>
      <c r="L378" s="144"/>
      <c r="M378" s="144"/>
      <c r="N378" s="146"/>
      <c r="O378" s="146"/>
      <c r="P378" s="146"/>
      <c r="Q378" s="146"/>
      <c r="R378" s="146"/>
      <c r="S378" s="147"/>
      <c r="T378" s="146"/>
      <c r="U378" s="147"/>
      <c r="V378" s="147"/>
      <c r="W378" s="142"/>
      <c r="X378" s="142"/>
      <c r="Y378" s="142"/>
      <c r="Z378" s="148"/>
      <c r="AA378" s="149"/>
      <c r="AB378" s="149"/>
      <c r="AC378" s="149"/>
      <c r="AD378" s="149"/>
      <c r="AE378" s="150"/>
      <c r="AF378" s="150"/>
      <c r="AG378" s="150" t="s">
        <v>18376</v>
      </c>
      <c r="AH378" s="150"/>
      <c r="AI378" s="142"/>
      <c r="AJ378" s="151"/>
      <c r="AK378" s="142"/>
      <c r="AL378" s="151"/>
      <c r="AM378" s="149"/>
      <c r="AN378" s="154"/>
      <c r="AO378" s="160" t="s">
        <v>16106</v>
      </c>
      <c r="AP378" s="154"/>
      <c r="AQ378" s="154"/>
      <c r="AR378" s="149"/>
      <c r="AS378" s="142"/>
      <c r="AT378" s="142"/>
      <c r="AU378" s="142"/>
      <c r="AV378" s="149"/>
      <c r="AW378" s="142"/>
      <c r="AX378" s="149"/>
      <c r="AY378" s="142" t="str">
        <f t="shared" si="33"/>
        <v>NG</v>
      </c>
      <c r="AZ378" s="142" t="b">
        <f t="shared" si="27"/>
        <v>0</v>
      </c>
      <c r="BA378" s="281">
        <f t="shared" si="29"/>
        <v>371</v>
      </c>
      <c r="BB378" s="91" t="s">
        <v>34</v>
      </c>
    </row>
    <row r="379" spans="1:54" ht="53.25" customHeight="1">
      <c r="A379" s="118" t="str">
        <f t="shared" si="32"/>
        <v/>
      </c>
      <c r="B379" s="139" t="s">
        <v>18399</v>
      </c>
      <c r="C379" s="139" t="str">
        <f>IF(B379="","-",IF(COUNTIF($B$8:B379,B379)=1,"〇","×"))</f>
        <v>〇</v>
      </c>
      <c r="D379" s="140" t="s">
        <v>17799</v>
      </c>
      <c r="E379" s="155"/>
      <c r="F379" s="140" t="s">
        <v>18334</v>
      </c>
      <c r="G379" s="192" t="s">
        <v>18400</v>
      </c>
      <c r="H379" s="143" t="s">
        <v>18375</v>
      </c>
      <c r="I379" s="144" t="s">
        <v>17207</v>
      </c>
      <c r="J379" s="144" t="s">
        <v>17552</v>
      </c>
      <c r="K379" s="145" t="str">
        <f>IFERROR(VLOOKUP([9]サービス一覧!J379,[9]List!$M$3:$N$24,2,FALSE)&amp;"","")</f>
        <v>aki.kinugasa</v>
      </c>
      <c r="L379" s="144"/>
      <c r="M379" s="144"/>
      <c r="N379" s="146"/>
      <c r="O379" s="146"/>
      <c r="P379" s="146"/>
      <c r="Q379" s="146"/>
      <c r="R379" s="146"/>
      <c r="S379" s="147"/>
      <c r="T379" s="146"/>
      <c r="U379" s="147"/>
      <c r="V379" s="147"/>
      <c r="W379" s="142"/>
      <c r="X379" s="142"/>
      <c r="Y379" s="142"/>
      <c r="Z379" s="148"/>
      <c r="AA379" s="149"/>
      <c r="AB379" s="149"/>
      <c r="AC379" s="149"/>
      <c r="AD379" s="149"/>
      <c r="AE379" s="150"/>
      <c r="AF379" s="150"/>
      <c r="AG379" s="150" t="s">
        <v>18376</v>
      </c>
      <c r="AH379" s="150"/>
      <c r="AI379" s="142"/>
      <c r="AJ379" s="151"/>
      <c r="AK379" s="142"/>
      <c r="AL379" s="151"/>
      <c r="AM379" s="149"/>
      <c r="AN379" s="154"/>
      <c r="AO379" s="160" t="s">
        <v>16106</v>
      </c>
      <c r="AP379" s="154"/>
      <c r="AQ379" s="154"/>
      <c r="AR379" s="149"/>
      <c r="AS379" s="142"/>
      <c r="AT379" s="142"/>
      <c r="AU379" s="142"/>
      <c r="AV379" s="149"/>
      <c r="AW379" s="142"/>
      <c r="AX379" s="149"/>
      <c r="AY379" s="142" t="str">
        <f t="shared" si="33"/>
        <v>NG</v>
      </c>
      <c r="AZ379" s="142" t="b">
        <f t="shared" si="27"/>
        <v>0</v>
      </c>
      <c r="BA379" s="281">
        <f t="shared" si="29"/>
        <v>372</v>
      </c>
      <c r="BB379" s="91" t="s">
        <v>34</v>
      </c>
    </row>
    <row r="380" spans="1:54" ht="53.25" customHeight="1">
      <c r="A380" s="118" t="str">
        <f t="shared" si="32"/>
        <v/>
      </c>
      <c r="B380" s="139" t="s">
        <v>18401</v>
      </c>
      <c r="C380" s="139" t="str">
        <f>IF(B380="","-",IF(COUNTIF($B$8:B380,B380)=1,"〇","×"))</f>
        <v>〇</v>
      </c>
      <c r="D380" s="140" t="s">
        <v>17799</v>
      </c>
      <c r="E380" s="155"/>
      <c r="F380" s="140" t="s">
        <v>18334</v>
      </c>
      <c r="G380" s="192" t="s">
        <v>18402</v>
      </c>
      <c r="H380" s="143" t="s">
        <v>18375</v>
      </c>
      <c r="I380" s="144" t="s">
        <v>17207</v>
      </c>
      <c r="J380" s="144" t="s">
        <v>17625</v>
      </c>
      <c r="K380" s="145" t="str">
        <f>IFERROR(VLOOKUP([9]サービス一覧!J380,[9]List!$M$3:$N$24,2,FALSE)&amp;"","")</f>
        <v>setsuko.sano</v>
      </c>
      <c r="L380" s="144"/>
      <c r="M380" s="144"/>
      <c r="N380" s="146"/>
      <c r="O380" s="146"/>
      <c r="P380" s="146"/>
      <c r="Q380" s="146"/>
      <c r="R380" s="146"/>
      <c r="S380" s="147"/>
      <c r="T380" s="146"/>
      <c r="U380" s="147"/>
      <c r="V380" s="147"/>
      <c r="W380" s="142"/>
      <c r="X380" s="142"/>
      <c r="Y380" s="142"/>
      <c r="Z380" s="148"/>
      <c r="AA380" s="149"/>
      <c r="AB380" s="149"/>
      <c r="AC380" s="149"/>
      <c r="AD380" s="149"/>
      <c r="AE380" s="150"/>
      <c r="AF380" s="150"/>
      <c r="AG380" s="150" t="s">
        <v>18376</v>
      </c>
      <c r="AH380" s="150"/>
      <c r="AI380" s="142"/>
      <c r="AJ380" s="151"/>
      <c r="AK380" s="142"/>
      <c r="AL380" s="151"/>
      <c r="AM380" s="149"/>
      <c r="AN380" s="154"/>
      <c r="AO380" s="160" t="s">
        <v>16106</v>
      </c>
      <c r="AP380" s="154"/>
      <c r="AQ380" s="154"/>
      <c r="AR380" s="149"/>
      <c r="AS380" s="142"/>
      <c r="AT380" s="142"/>
      <c r="AU380" s="142"/>
      <c r="AV380" s="149"/>
      <c r="AW380" s="142"/>
      <c r="AX380" s="149"/>
      <c r="AY380" s="142" t="str">
        <f t="shared" si="33"/>
        <v>NG</v>
      </c>
      <c r="AZ380" s="142" t="b">
        <f t="shared" si="27"/>
        <v>0</v>
      </c>
      <c r="BA380" s="281">
        <f t="shared" si="29"/>
        <v>373</v>
      </c>
      <c r="BB380" s="91" t="s">
        <v>34</v>
      </c>
    </row>
    <row r="381" spans="1:54" ht="53.25" customHeight="1">
      <c r="A381" s="118" t="str">
        <f t="shared" si="32"/>
        <v/>
      </c>
      <c r="B381" s="139" t="s">
        <v>18403</v>
      </c>
      <c r="C381" s="139" t="str">
        <f>IF(B381="","-",IF(COUNTIF($B$8:B381,B381)=1,"〇","×"))</f>
        <v>〇</v>
      </c>
      <c r="D381" s="140" t="s">
        <v>17799</v>
      </c>
      <c r="E381" s="155"/>
      <c r="F381" s="140" t="s">
        <v>18334</v>
      </c>
      <c r="G381" s="192" t="s">
        <v>18404</v>
      </c>
      <c r="H381" s="143" t="s">
        <v>18375</v>
      </c>
      <c r="I381" s="144" t="s">
        <v>17207</v>
      </c>
      <c r="J381" s="144" t="s">
        <v>16123</v>
      </c>
      <c r="K381" s="145" t="str">
        <f>IFERROR(VLOOKUP([9]サービス一覧!J381,[9]List!$M$3:$N$24,2,FALSE)&amp;"","")</f>
        <v>tomoyuki.a.hishiki</v>
      </c>
      <c r="L381" s="144"/>
      <c r="M381" s="144"/>
      <c r="N381" s="146"/>
      <c r="O381" s="146"/>
      <c r="P381" s="146"/>
      <c r="Q381" s="146"/>
      <c r="R381" s="146"/>
      <c r="S381" s="147"/>
      <c r="T381" s="146"/>
      <c r="U381" s="147"/>
      <c r="V381" s="147"/>
      <c r="W381" s="142"/>
      <c r="X381" s="142"/>
      <c r="Y381" s="142"/>
      <c r="Z381" s="148"/>
      <c r="AA381" s="149"/>
      <c r="AB381" s="149"/>
      <c r="AC381" s="149"/>
      <c r="AD381" s="149"/>
      <c r="AE381" s="150"/>
      <c r="AF381" s="150"/>
      <c r="AG381" s="150" t="s">
        <v>18376</v>
      </c>
      <c r="AH381" s="150"/>
      <c r="AI381" s="142"/>
      <c r="AJ381" s="151"/>
      <c r="AK381" s="142"/>
      <c r="AL381" s="151"/>
      <c r="AM381" s="149"/>
      <c r="AN381" s="154"/>
      <c r="AO381" s="160" t="s">
        <v>16106</v>
      </c>
      <c r="AP381" s="154"/>
      <c r="AQ381" s="154"/>
      <c r="AR381" s="149"/>
      <c r="AS381" s="142"/>
      <c r="AT381" s="142"/>
      <c r="AU381" s="142"/>
      <c r="AV381" s="149"/>
      <c r="AW381" s="142"/>
      <c r="AX381" s="149"/>
      <c r="AY381" s="142" t="str">
        <f t="shared" si="33"/>
        <v>NG</v>
      </c>
      <c r="AZ381" s="142" t="b">
        <f t="shared" si="27"/>
        <v>0</v>
      </c>
      <c r="BA381" s="281">
        <f t="shared" si="29"/>
        <v>374</v>
      </c>
      <c r="BB381" s="91" t="s">
        <v>34</v>
      </c>
    </row>
    <row r="382" spans="1:54" ht="53.25" customHeight="1">
      <c r="A382" s="118" t="str">
        <f t="shared" si="32"/>
        <v/>
      </c>
      <c r="B382" s="139" t="s">
        <v>18405</v>
      </c>
      <c r="C382" s="139" t="str">
        <f>IF(B382="","-",IF(COUNTIF($B$8:B382,B382)=1,"〇","×"))</f>
        <v>〇</v>
      </c>
      <c r="D382" s="140" t="s">
        <v>17799</v>
      </c>
      <c r="E382" s="155"/>
      <c r="F382" s="140" t="s">
        <v>18334</v>
      </c>
      <c r="G382" s="192" t="s">
        <v>18406</v>
      </c>
      <c r="H382" s="143" t="s">
        <v>18375</v>
      </c>
      <c r="I382" s="144" t="s">
        <v>17207</v>
      </c>
      <c r="J382" s="144" t="s">
        <v>17630</v>
      </c>
      <c r="K382" s="145" t="str">
        <f>IFERROR(VLOOKUP([9]サービス一覧!J382,[9]List!$M$3:$N$24,2,FALSE)&amp;"","")</f>
        <v>shinichi.fukasawa
akiko.a.hirano
midori.sato</v>
      </c>
      <c r="L382" s="144"/>
      <c r="M382" s="144"/>
      <c r="N382" s="146"/>
      <c r="O382" s="146"/>
      <c r="P382" s="146"/>
      <c r="Q382" s="146"/>
      <c r="R382" s="146"/>
      <c r="S382" s="147"/>
      <c r="T382" s="146"/>
      <c r="U382" s="147"/>
      <c r="V382" s="147"/>
      <c r="W382" s="142"/>
      <c r="X382" s="142"/>
      <c r="Y382" s="142"/>
      <c r="Z382" s="148"/>
      <c r="AA382" s="149"/>
      <c r="AB382" s="149"/>
      <c r="AC382" s="149"/>
      <c r="AD382" s="149"/>
      <c r="AE382" s="150"/>
      <c r="AF382" s="150"/>
      <c r="AG382" s="150" t="s">
        <v>18376</v>
      </c>
      <c r="AH382" s="150"/>
      <c r="AI382" s="142"/>
      <c r="AJ382" s="151"/>
      <c r="AK382" s="142"/>
      <c r="AL382" s="151"/>
      <c r="AM382" s="149"/>
      <c r="AN382" s="154"/>
      <c r="AO382" s="160" t="s">
        <v>16106</v>
      </c>
      <c r="AP382" s="154"/>
      <c r="AQ382" s="154"/>
      <c r="AR382" s="149"/>
      <c r="AS382" s="142"/>
      <c r="AT382" s="142"/>
      <c r="AU382" s="142"/>
      <c r="AV382" s="149"/>
      <c r="AW382" s="142"/>
      <c r="AX382" s="149"/>
      <c r="AY382" s="142" t="str">
        <f t="shared" si="33"/>
        <v>NG</v>
      </c>
      <c r="AZ382" s="142" t="b">
        <f t="shared" si="27"/>
        <v>0</v>
      </c>
      <c r="BA382" s="281">
        <f t="shared" si="29"/>
        <v>375</v>
      </c>
      <c r="BB382" s="91" t="s">
        <v>34</v>
      </c>
    </row>
    <row r="383" spans="1:54" ht="53.25" customHeight="1">
      <c r="A383" s="118" t="str">
        <f t="shared" si="32"/>
        <v/>
      </c>
      <c r="B383" s="139" t="s">
        <v>18407</v>
      </c>
      <c r="C383" s="139" t="str">
        <f>IF(B383="","-",IF(COUNTIF($B$8:B383,B383)=1,"〇","×"))</f>
        <v>〇</v>
      </c>
      <c r="D383" s="140" t="s">
        <v>17799</v>
      </c>
      <c r="E383" s="155"/>
      <c r="F383" s="140" t="s">
        <v>18334</v>
      </c>
      <c r="G383" s="192" t="s">
        <v>18408</v>
      </c>
      <c r="H383" s="143" t="s">
        <v>18375</v>
      </c>
      <c r="I383" s="144" t="s">
        <v>17207</v>
      </c>
      <c r="J383" s="144" t="s">
        <v>17349</v>
      </c>
      <c r="K383" s="145" t="str">
        <f>IFERROR(VLOOKUP([9]サービス一覧!J383,[9]List!$M$3:$N$24,2,FALSE)&amp;"","")</f>
        <v>koji.c.watanabe</v>
      </c>
      <c r="L383" s="144"/>
      <c r="M383" s="144"/>
      <c r="N383" s="146"/>
      <c r="O383" s="146"/>
      <c r="P383" s="146"/>
      <c r="Q383" s="146"/>
      <c r="R383" s="146"/>
      <c r="S383" s="147"/>
      <c r="T383" s="146"/>
      <c r="U383" s="147"/>
      <c r="V383" s="147"/>
      <c r="W383" s="142"/>
      <c r="X383" s="142"/>
      <c r="Y383" s="142"/>
      <c r="Z383" s="148"/>
      <c r="AA383" s="149"/>
      <c r="AB383" s="149"/>
      <c r="AC383" s="149"/>
      <c r="AD383" s="149"/>
      <c r="AE383" s="150"/>
      <c r="AF383" s="150"/>
      <c r="AG383" s="150" t="s">
        <v>18376</v>
      </c>
      <c r="AH383" s="150"/>
      <c r="AI383" s="142"/>
      <c r="AJ383" s="151"/>
      <c r="AK383" s="142"/>
      <c r="AL383" s="151"/>
      <c r="AM383" s="149"/>
      <c r="AN383" s="154"/>
      <c r="AO383" s="160" t="s">
        <v>16106</v>
      </c>
      <c r="AP383" s="154"/>
      <c r="AQ383" s="154"/>
      <c r="AR383" s="149"/>
      <c r="AS383" s="142"/>
      <c r="AT383" s="142"/>
      <c r="AU383" s="142"/>
      <c r="AV383" s="149"/>
      <c r="AW383" s="142"/>
      <c r="AX383" s="149"/>
      <c r="AY383" s="142" t="str">
        <f t="shared" si="33"/>
        <v>NG</v>
      </c>
      <c r="AZ383" s="142" t="b">
        <f t="shared" si="27"/>
        <v>0</v>
      </c>
      <c r="BA383" s="281">
        <f t="shared" si="29"/>
        <v>376</v>
      </c>
      <c r="BB383" s="91" t="s">
        <v>34</v>
      </c>
    </row>
    <row r="384" spans="1:54" ht="53.25" customHeight="1">
      <c r="A384" s="118" t="str">
        <f t="shared" si="32"/>
        <v/>
      </c>
      <c r="B384" s="139" t="s">
        <v>18409</v>
      </c>
      <c r="C384" s="139" t="str">
        <f>IF(B384="","-",IF(COUNTIF($B$8:B384,B384)=1,"〇","×"))</f>
        <v>〇</v>
      </c>
      <c r="D384" s="140" t="s">
        <v>17799</v>
      </c>
      <c r="E384" s="155"/>
      <c r="F384" s="140" t="s">
        <v>18334</v>
      </c>
      <c r="G384" s="192" t="s">
        <v>18410</v>
      </c>
      <c r="H384" s="143" t="s">
        <v>18375</v>
      </c>
      <c r="I384" s="144" t="s">
        <v>17207</v>
      </c>
      <c r="J384" s="144" t="s">
        <v>17680</v>
      </c>
      <c r="K384" s="145" t="str">
        <f>IFERROR(VLOOKUP([9]サービス一覧!J384,[9]List!$M$3:$N$24,2,FALSE)&amp;"","")</f>
        <v>akiko.a.hirano
chihiro.a.baba</v>
      </c>
      <c r="L384" s="144"/>
      <c r="M384" s="144"/>
      <c r="N384" s="146"/>
      <c r="O384" s="146"/>
      <c r="P384" s="146"/>
      <c r="Q384" s="146"/>
      <c r="R384" s="146"/>
      <c r="S384" s="147"/>
      <c r="T384" s="146"/>
      <c r="U384" s="147"/>
      <c r="V384" s="147"/>
      <c r="W384" s="142"/>
      <c r="X384" s="142"/>
      <c r="Y384" s="142"/>
      <c r="Z384" s="148"/>
      <c r="AA384" s="149"/>
      <c r="AB384" s="149"/>
      <c r="AC384" s="149"/>
      <c r="AD384" s="149"/>
      <c r="AE384" s="150"/>
      <c r="AF384" s="150"/>
      <c r="AG384" s="150" t="s">
        <v>18376</v>
      </c>
      <c r="AH384" s="150"/>
      <c r="AI384" s="142"/>
      <c r="AJ384" s="151"/>
      <c r="AK384" s="142"/>
      <c r="AL384" s="151"/>
      <c r="AM384" s="149"/>
      <c r="AN384" s="154"/>
      <c r="AO384" s="160" t="s">
        <v>16106</v>
      </c>
      <c r="AP384" s="154"/>
      <c r="AQ384" s="154"/>
      <c r="AR384" s="149"/>
      <c r="AS384" s="142"/>
      <c r="AT384" s="142"/>
      <c r="AU384" s="142"/>
      <c r="AV384" s="149"/>
      <c r="AW384" s="142"/>
      <c r="AX384" s="149"/>
      <c r="AY384" s="142" t="str">
        <f t="shared" si="33"/>
        <v>NG</v>
      </c>
      <c r="AZ384" s="142" t="b">
        <f t="shared" si="27"/>
        <v>0</v>
      </c>
      <c r="BA384" s="281">
        <f t="shared" si="29"/>
        <v>377</v>
      </c>
      <c r="BB384" s="91" t="s">
        <v>34</v>
      </c>
    </row>
    <row r="385" spans="1:54" ht="53.25" customHeight="1">
      <c r="A385" s="118" t="str">
        <f t="shared" si="32"/>
        <v/>
      </c>
      <c r="B385" s="139" t="s">
        <v>18411</v>
      </c>
      <c r="C385" s="139" t="str">
        <f>IF(B385="","-",IF(COUNTIF($B$8:B385,B385)=1,"〇","×"))</f>
        <v>〇</v>
      </c>
      <c r="D385" s="140" t="s">
        <v>17799</v>
      </c>
      <c r="E385" s="155"/>
      <c r="F385" s="140" t="s">
        <v>18334</v>
      </c>
      <c r="G385" s="192" t="s">
        <v>18412</v>
      </c>
      <c r="H385" s="143" t="s">
        <v>18375</v>
      </c>
      <c r="I385" s="144" t="s">
        <v>17207</v>
      </c>
      <c r="J385" s="144" t="s">
        <v>17120</v>
      </c>
      <c r="K385" s="145" t="str">
        <f>IFERROR(VLOOKUP([9]サービス一覧!J385,[9]List!$M$3:$N$24,2,FALSE)&amp;"","")</f>
        <v xml:space="preserve">naoyuki.takahashi
</v>
      </c>
      <c r="L385" s="144"/>
      <c r="M385" s="144"/>
      <c r="N385" s="146"/>
      <c r="O385" s="146"/>
      <c r="P385" s="146"/>
      <c r="Q385" s="146"/>
      <c r="R385" s="146"/>
      <c r="S385" s="147"/>
      <c r="T385" s="146"/>
      <c r="U385" s="147"/>
      <c r="V385" s="147"/>
      <c r="W385" s="142"/>
      <c r="X385" s="142"/>
      <c r="Y385" s="142"/>
      <c r="Z385" s="148"/>
      <c r="AA385" s="149"/>
      <c r="AB385" s="149"/>
      <c r="AC385" s="149"/>
      <c r="AD385" s="149"/>
      <c r="AE385" s="150"/>
      <c r="AF385" s="150"/>
      <c r="AG385" s="150" t="s">
        <v>18376</v>
      </c>
      <c r="AH385" s="150"/>
      <c r="AI385" s="142"/>
      <c r="AJ385" s="151"/>
      <c r="AK385" s="142"/>
      <c r="AL385" s="151"/>
      <c r="AM385" s="149"/>
      <c r="AN385" s="154"/>
      <c r="AO385" s="160" t="s">
        <v>16106</v>
      </c>
      <c r="AP385" s="154"/>
      <c r="AQ385" s="154"/>
      <c r="AR385" s="149"/>
      <c r="AS385" s="142"/>
      <c r="AT385" s="142"/>
      <c r="AU385" s="142"/>
      <c r="AV385" s="149"/>
      <c r="AW385" s="142"/>
      <c r="AX385" s="149"/>
      <c r="AY385" s="142" t="str">
        <f t="shared" si="33"/>
        <v>NG</v>
      </c>
      <c r="AZ385" s="142" t="b">
        <f t="shared" si="27"/>
        <v>0</v>
      </c>
      <c r="BA385" s="281">
        <f t="shared" si="29"/>
        <v>378</v>
      </c>
      <c r="BB385" s="91" t="s">
        <v>34</v>
      </c>
    </row>
    <row r="386" spans="1:54" ht="53.25" customHeight="1">
      <c r="A386" s="118" t="str">
        <f t="shared" si="32"/>
        <v>サービス停止</v>
      </c>
      <c r="B386" s="139" t="s">
        <v>18413</v>
      </c>
      <c r="C386" s="139" t="str">
        <f>IF(B386="","-",IF(COUNTIF($B$8:B386,B386)=1,"〇","×"))</f>
        <v>〇</v>
      </c>
      <c r="D386" s="140" t="s">
        <v>17346</v>
      </c>
      <c r="E386" s="155" t="s">
        <v>16102</v>
      </c>
      <c r="F386" s="140" t="s">
        <v>18414</v>
      </c>
      <c r="G386" s="282" t="s">
        <v>18415</v>
      </c>
      <c r="H386" s="143" t="s">
        <v>18416</v>
      </c>
      <c r="I386" s="144" t="s">
        <v>17207</v>
      </c>
      <c r="J386" s="144"/>
      <c r="K386" s="145" t="str">
        <f>IFERROR(VLOOKUP([9]サービス一覧!J386,[9]List!$M$3:$N$24,2,FALSE)&amp;"","")</f>
        <v/>
      </c>
      <c r="L386" s="144"/>
      <c r="M386" s="144"/>
      <c r="N386" s="146"/>
      <c r="O386" s="146"/>
      <c r="P386" s="146"/>
      <c r="Q386" s="146"/>
      <c r="R386" s="146"/>
      <c r="S386" s="147"/>
      <c r="T386" s="146"/>
      <c r="U386" s="147"/>
      <c r="V386" s="147"/>
      <c r="W386" s="142"/>
      <c r="X386" s="142"/>
      <c r="Y386" s="142"/>
      <c r="Z386" s="148" t="s">
        <v>16200</v>
      </c>
      <c r="AA386" s="149"/>
      <c r="AB386" s="149"/>
      <c r="AC386" s="149"/>
      <c r="AD386" s="149"/>
      <c r="AE386" s="150"/>
      <c r="AF386" s="150"/>
      <c r="AG386" s="150"/>
      <c r="AH386" s="150"/>
      <c r="AI386" s="142"/>
      <c r="AJ386" s="151"/>
      <c r="AK386" s="142"/>
      <c r="AL386" s="151"/>
      <c r="AM386" s="149"/>
      <c r="AN386" s="154"/>
      <c r="AO386" s="160" t="s">
        <v>16106</v>
      </c>
      <c r="AP386" s="154"/>
      <c r="AQ386" s="154"/>
      <c r="AR386" s="149"/>
      <c r="AS386" s="142"/>
      <c r="AT386" s="142"/>
      <c r="AU386" s="142"/>
      <c r="AV386" s="149"/>
      <c r="AW386" s="142"/>
      <c r="AX386" s="149"/>
      <c r="AY386" s="142" t="str">
        <f t="shared" si="33"/>
        <v>確認対象外</v>
      </c>
      <c r="AZ386" s="142" t="b">
        <f t="shared" si="27"/>
        <v>0</v>
      </c>
      <c r="BA386" s="281">
        <f t="shared" si="29"/>
        <v>379</v>
      </c>
      <c r="BB386" s="91" t="s">
        <v>34</v>
      </c>
    </row>
    <row r="387" spans="1:54" ht="53.25" customHeight="1">
      <c r="A387" s="118" t="str">
        <f t="shared" si="32"/>
        <v/>
      </c>
      <c r="B387" s="139" t="s">
        <v>18417</v>
      </c>
      <c r="C387" s="139" t="str">
        <f>IF(B387="","-",IF(COUNTIF($B$8:B387,B387)=1,"〇","×"))</f>
        <v>〇</v>
      </c>
      <c r="D387" s="140" t="s">
        <v>17346</v>
      </c>
      <c r="E387" s="155" t="s">
        <v>16102</v>
      </c>
      <c r="F387" s="140" t="s">
        <v>17639</v>
      </c>
      <c r="G387" s="192" t="s">
        <v>18418</v>
      </c>
      <c r="H387" s="143" t="s">
        <v>18419</v>
      </c>
      <c r="I387" s="144" t="s">
        <v>17207</v>
      </c>
      <c r="J387" s="144" t="s">
        <v>16853</v>
      </c>
      <c r="K387" s="145" t="str">
        <f>IFERROR(VLOOKUP([9]サービス一覧!J387,[9]List!$M$3:$N$24,2,FALSE)&amp;"","")</f>
        <v>hiroshi.a.harashima</v>
      </c>
      <c r="L387" s="144"/>
      <c r="M387" s="144"/>
      <c r="N387" s="146"/>
      <c r="O387" s="146"/>
      <c r="P387" s="146"/>
      <c r="Q387" s="146"/>
      <c r="R387" s="146"/>
      <c r="S387" s="147"/>
      <c r="T387" s="146"/>
      <c r="U387" s="147"/>
      <c r="V387" s="147"/>
      <c r="W387" s="142"/>
      <c r="X387" s="142"/>
      <c r="Y387" s="142"/>
      <c r="Z387" s="148"/>
      <c r="AA387" s="149"/>
      <c r="AB387" s="149"/>
      <c r="AC387" s="149"/>
      <c r="AD387" s="149"/>
      <c r="AE387" s="150"/>
      <c r="AF387" s="150"/>
      <c r="AG387" s="150" t="s">
        <v>18420</v>
      </c>
      <c r="AH387" s="150"/>
      <c r="AI387" s="142"/>
      <c r="AJ387" s="151"/>
      <c r="AK387" s="142"/>
      <c r="AL387" s="151"/>
      <c r="AM387" s="149"/>
      <c r="AN387" s="154"/>
      <c r="AO387" s="160" t="s">
        <v>16106</v>
      </c>
      <c r="AP387" s="154"/>
      <c r="AQ387" s="154"/>
      <c r="AR387" s="149"/>
      <c r="AS387" s="142"/>
      <c r="AT387" s="142"/>
      <c r="AU387" s="142"/>
      <c r="AV387" s="149"/>
      <c r="AW387" s="142"/>
      <c r="AX387" s="149"/>
      <c r="AY387" s="142" t="str">
        <f t="shared" si="33"/>
        <v>確認対象外</v>
      </c>
      <c r="AZ387" s="142" t="b">
        <f t="shared" si="27"/>
        <v>0</v>
      </c>
      <c r="BA387" s="281">
        <f t="shared" si="29"/>
        <v>380</v>
      </c>
      <c r="BB387" s="91" t="s">
        <v>34</v>
      </c>
    </row>
    <row r="388" spans="1:54" ht="53.25" customHeight="1">
      <c r="A388" s="118" t="str">
        <f t="shared" si="32"/>
        <v/>
      </c>
      <c r="B388" s="139" t="s">
        <v>18421</v>
      </c>
      <c r="C388" s="139" t="str">
        <f>IF(B388="","-",IF(COUNTIF($B$8:B388,B388)=1,"〇","×"))</f>
        <v>〇</v>
      </c>
      <c r="D388" s="140" t="s">
        <v>17346</v>
      </c>
      <c r="E388" s="155" t="s">
        <v>16102</v>
      </c>
      <c r="F388" s="140" t="s">
        <v>17639</v>
      </c>
      <c r="G388" s="192" t="s">
        <v>18422</v>
      </c>
      <c r="H388" s="143" t="s">
        <v>18419</v>
      </c>
      <c r="I388" s="144" t="s">
        <v>17207</v>
      </c>
      <c r="J388" s="144" t="s">
        <v>16874</v>
      </c>
      <c r="K388" s="145" t="str">
        <f>IFERROR(VLOOKUP([9]サービス一覧!J388,[9]List!$M$3:$N$24,2,FALSE)&amp;"","")</f>
        <v>mika.kishi</v>
      </c>
      <c r="L388" s="144"/>
      <c r="M388" s="144"/>
      <c r="N388" s="146"/>
      <c r="O388" s="146"/>
      <c r="P388" s="146"/>
      <c r="Q388" s="146"/>
      <c r="R388" s="146"/>
      <c r="S388" s="147"/>
      <c r="T388" s="146"/>
      <c r="U388" s="147"/>
      <c r="V388" s="147"/>
      <c r="W388" s="142"/>
      <c r="X388" s="142"/>
      <c r="Y388" s="142"/>
      <c r="Z388" s="148"/>
      <c r="AA388" s="149"/>
      <c r="AB388" s="149"/>
      <c r="AC388" s="149"/>
      <c r="AD388" s="149"/>
      <c r="AE388" s="150"/>
      <c r="AF388" s="150"/>
      <c r="AG388" s="150" t="s">
        <v>18420</v>
      </c>
      <c r="AH388" s="150"/>
      <c r="AI388" s="142"/>
      <c r="AJ388" s="151"/>
      <c r="AK388" s="142"/>
      <c r="AL388" s="151"/>
      <c r="AM388" s="149"/>
      <c r="AN388" s="154"/>
      <c r="AO388" s="160" t="s">
        <v>16106</v>
      </c>
      <c r="AP388" s="154"/>
      <c r="AQ388" s="154"/>
      <c r="AR388" s="149"/>
      <c r="AS388" s="142"/>
      <c r="AT388" s="142"/>
      <c r="AU388" s="142"/>
      <c r="AV388" s="149"/>
      <c r="AW388" s="142"/>
      <c r="AX388" s="149"/>
      <c r="AY388" s="142" t="str">
        <f t="shared" si="33"/>
        <v>確認対象外</v>
      </c>
      <c r="AZ388" s="142" t="b">
        <f t="shared" si="27"/>
        <v>0</v>
      </c>
      <c r="BA388" s="281">
        <f t="shared" si="29"/>
        <v>381</v>
      </c>
      <c r="BB388" s="91" t="s">
        <v>34</v>
      </c>
    </row>
    <row r="389" spans="1:54" ht="53.25" customHeight="1">
      <c r="A389" s="118" t="str">
        <f t="shared" si="32"/>
        <v/>
      </c>
      <c r="B389" s="139" t="s">
        <v>119</v>
      </c>
      <c r="C389" s="139" t="str">
        <f>IF(B389="","-",IF(COUNTIF($B$8:B389,B389)=1,"〇","×"))</f>
        <v>〇</v>
      </c>
      <c r="D389" s="140" t="s">
        <v>17346</v>
      </c>
      <c r="E389" s="155" t="s">
        <v>16102</v>
      </c>
      <c r="F389" s="140" t="s">
        <v>18423</v>
      </c>
      <c r="G389" s="192" t="s">
        <v>18424</v>
      </c>
      <c r="H389" s="143" t="s">
        <v>18425</v>
      </c>
      <c r="I389" s="144" t="s">
        <v>17207</v>
      </c>
      <c r="J389" s="144" t="s">
        <v>65</v>
      </c>
      <c r="K389" s="145" t="str">
        <f>IFERROR(VLOOKUP([9]サービス一覧!J389,[9]List!$M$3:$N$24,2,FALSE)&amp;"","")</f>
        <v>shigeki.ohtake</v>
      </c>
      <c r="L389" s="144"/>
      <c r="M389" s="144"/>
      <c r="N389" s="146"/>
      <c r="O389" s="146"/>
      <c r="P389" s="146"/>
      <c r="Q389" s="146"/>
      <c r="R389" s="146"/>
      <c r="S389" s="147"/>
      <c r="T389" s="146"/>
      <c r="U389" s="147"/>
      <c r="V389" s="147"/>
      <c r="W389" s="142"/>
      <c r="X389" s="142"/>
      <c r="Y389" s="142"/>
      <c r="Z389" s="148"/>
      <c r="AA389" s="149"/>
      <c r="AB389" s="149"/>
      <c r="AC389" s="149"/>
      <c r="AD389" s="149"/>
      <c r="AE389" s="150"/>
      <c r="AF389" s="150"/>
      <c r="AG389" s="150" t="s">
        <v>18426</v>
      </c>
      <c r="AH389" s="150"/>
      <c r="AI389" s="142"/>
      <c r="AJ389" s="151"/>
      <c r="AK389" s="142"/>
      <c r="AL389" s="151"/>
      <c r="AM389" s="149"/>
      <c r="AN389" s="154"/>
      <c r="AO389" s="160" t="s">
        <v>16106</v>
      </c>
      <c r="AP389" s="154"/>
      <c r="AQ389" s="154"/>
      <c r="AR389" s="149"/>
      <c r="AS389" s="142"/>
      <c r="AT389" s="142"/>
      <c r="AU389" s="142"/>
      <c r="AV389" s="149"/>
      <c r="AW389" s="142"/>
      <c r="AX389" s="149"/>
      <c r="AY389" s="142" t="str">
        <f t="shared" si="33"/>
        <v>確認対象外</v>
      </c>
      <c r="AZ389" s="142" t="b">
        <f t="shared" si="27"/>
        <v>0</v>
      </c>
      <c r="BA389" s="281">
        <f t="shared" si="29"/>
        <v>382</v>
      </c>
      <c r="BB389" s="91" t="s">
        <v>34</v>
      </c>
    </row>
    <row r="390" spans="1:54" ht="53.25" customHeight="1">
      <c r="A390" s="118" t="str">
        <f t="shared" si="32"/>
        <v/>
      </c>
      <c r="B390" s="139" t="s">
        <v>18427</v>
      </c>
      <c r="C390" s="139" t="str">
        <f>IF(B390="","-",IF(COUNTIF($B$8:B390,B390)=1,"〇","×"))</f>
        <v>〇</v>
      </c>
      <c r="D390" s="140" t="s">
        <v>17346</v>
      </c>
      <c r="E390" s="155" t="s">
        <v>16102</v>
      </c>
      <c r="F390" s="140" t="s">
        <v>18423</v>
      </c>
      <c r="G390" s="192" t="s">
        <v>18428</v>
      </c>
      <c r="H390" s="143" t="s">
        <v>18425</v>
      </c>
      <c r="I390" s="144" t="s">
        <v>17207</v>
      </c>
      <c r="J390" s="144" t="s">
        <v>16865</v>
      </c>
      <c r="K390" s="145" t="str">
        <f>IFERROR(VLOOKUP([9]サービス一覧!J390,[9]List!$M$3:$N$24,2,FALSE)&amp;"","")</f>
        <v>atsushi.b.yamamoto</v>
      </c>
      <c r="L390" s="144"/>
      <c r="M390" s="144"/>
      <c r="N390" s="146"/>
      <c r="O390" s="146"/>
      <c r="P390" s="146"/>
      <c r="Q390" s="146"/>
      <c r="R390" s="146"/>
      <c r="S390" s="147"/>
      <c r="T390" s="146"/>
      <c r="U390" s="147"/>
      <c r="V390" s="147"/>
      <c r="W390" s="142"/>
      <c r="X390" s="142"/>
      <c r="Y390" s="142"/>
      <c r="Z390" s="148"/>
      <c r="AA390" s="149"/>
      <c r="AB390" s="149"/>
      <c r="AC390" s="149"/>
      <c r="AD390" s="149"/>
      <c r="AE390" s="150"/>
      <c r="AF390" s="150"/>
      <c r="AG390" s="150" t="s">
        <v>18426</v>
      </c>
      <c r="AH390" s="150"/>
      <c r="AI390" s="142"/>
      <c r="AJ390" s="151"/>
      <c r="AK390" s="142"/>
      <c r="AL390" s="151"/>
      <c r="AM390" s="149"/>
      <c r="AN390" s="154"/>
      <c r="AO390" s="160" t="s">
        <v>16106</v>
      </c>
      <c r="AP390" s="154"/>
      <c r="AQ390" s="154"/>
      <c r="AR390" s="149"/>
      <c r="AS390" s="142"/>
      <c r="AT390" s="142"/>
      <c r="AU390" s="142"/>
      <c r="AV390" s="149"/>
      <c r="AW390" s="142"/>
      <c r="AX390" s="149"/>
      <c r="AY390" s="142" t="str">
        <f t="shared" si="33"/>
        <v>確認対象外</v>
      </c>
      <c r="AZ390" s="142" t="b">
        <f t="shared" si="27"/>
        <v>0</v>
      </c>
      <c r="BA390" s="281">
        <f t="shared" si="29"/>
        <v>383</v>
      </c>
      <c r="BB390" s="91" t="s">
        <v>34</v>
      </c>
    </row>
    <row r="391" spans="1:54" ht="53.25" customHeight="1">
      <c r="A391" s="118" t="str">
        <f t="shared" si="32"/>
        <v/>
      </c>
      <c r="B391" s="139" t="s">
        <v>18429</v>
      </c>
      <c r="C391" s="139" t="str">
        <f>IF(B391="","-",IF(COUNTIF($B$8:B391,B391)=1,"〇","×"))</f>
        <v>〇</v>
      </c>
      <c r="D391" s="140" t="s">
        <v>17346</v>
      </c>
      <c r="E391" s="155" t="s">
        <v>16102</v>
      </c>
      <c r="F391" s="140" t="s">
        <v>18423</v>
      </c>
      <c r="G391" s="192" t="s">
        <v>18430</v>
      </c>
      <c r="H391" s="143" t="s">
        <v>18425</v>
      </c>
      <c r="I391" s="144" t="s">
        <v>17207</v>
      </c>
      <c r="J391" s="144" t="s">
        <v>16868</v>
      </c>
      <c r="K391" s="145" t="str">
        <f>IFERROR(VLOOKUP([9]サービス一覧!J391,[9]List!$M$3:$N$24,2,FALSE)&amp;"","")</f>
        <v>hiroyuki.yoshida</v>
      </c>
      <c r="L391" s="144"/>
      <c r="M391" s="144"/>
      <c r="N391" s="146"/>
      <c r="O391" s="146"/>
      <c r="P391" s="146"/>
      <c r="Q391" s="146"/>
      <c r="R391" s="146"/>
      <c r="S391" s="147"/>
      <c r="T391" s="146"/>
      <c r="U391" s="147"/>
      <c r="V391" s="147"/>
      <c r="W391" s="142"/>
      <c r="X391" s="142"/>
      <c r="Y391" s="142"/>
      <c r="Z391" s="148"/>
      <c r="AA391" s="149"/>
      <c r="AB391" s="149"/>
      <c r="AC391" s="149"/>
      <c r="AD391" s="149"/>
      <c r="AE391" s="150"/>
      <c r="AF391" s="150"/>
      <c r="AG391" s="150" t="s">
        <v>18426</v>
      </c>
      <c r="AH391" s="150"/>
      <c r="AI391" s="142"/>
      <c r="AJ391" s="151"/>
      <c r="AK391" s="142"/>
      <c r="AL391" s="151"/>
      <c r="AM391" s="149"/>
      <c r="AN391" s="154"/>
      <c r="AO391" s="160" t="s">
        <v>16106</v>
      </c>
      <c r="AP391" s="154"/>
      <c r="AQ391" s="154"/>
      <c r="AR391" s="149"/>
      <c r="AS391" s="142"/>
      <c r="AT391" s="142"/>
      <c r="AU391" s="142"/>
      <c r="AV391" s="149"/>
      <c r="AW391" s="142"/>
      <c r="AX391" s="149"/>
      <c r="AY391" s="142" t="str">
        <f t="shared" si="33"/>
        <v>確認対象外</v>
      </c>
      <c r="AZ391" s="142" t="b">
        <f t="shared" si="27"/>
        <v>0</v>
      </c>
      <c r="BA391" s="281">
        <f t="shared" si="29"/>
        <v>384</v>
      </c>
      <c r="BB391" s="91" t="s">
        <v>34</v>
      </c>
    </row>
    <row r="392" spans="1:54" ht="53.25" customHeight="1">
      <c r="A392" s="118" t="str">
        <f t="shared" si="32"/>
        <v/>
      </c>
      <c r="B392" s="139" t="s">
        <v>18431</v>
      </c>
      <c r="C392" s="139" t="str">
        <f>IF(B392="","-",IF(COUNTIF($B$8:B392,B392)=1,"〇","×"))</f>
        <v>〇</v>
      </c>
      <c r="D392" s="140" t="s">
        <v>17346</v>
      </c>
      <c r="E392" s="155" t="s">
        <v>16102</v>
      </c>
      <c r="F392" s="140" t="s">
        <v>18423</v>
      </c>
      <c r="G392" s="192" t="s">
        <v>18432</v>
      </c>
      <c r="H392" s="143" t="s">
        <v>18425</v>
      </c>
      <c r="I392" s="144" t="s">
        <v>17207</v>
      </c>
      <c r="J392" s="144" t="s">
        <v>17608</v>
      </c>
      <c r="K392" s="145" t="str">
        <f>IFERROR(VLOOKUP([9]サービス一覧!J392,[9]List!$M$3:$N$24,2,FALSE)&amp;"","")</f>
        <v>yoshikazu.kitahara</v>
      </c>
      <c r="L392" s="144"/>
      <c r="M392" s="144"/>
      <c r="N392" s="146"/>
      <c r="O392" s="146"/>
      <c r="P392" s="146"/>
      <c r="Q392" s="146"/>
      <c r="R392" s="146"/>
      <c r="S392" s="147"/>
      <c r="T392" s="146"/>
      <c r="U392" s="147"/>
      <c r="V392" s="147"/>
      <c r="W392" s="142"/>
      <c r="X392" s="142"/>
      <c r="Y392" s="142"/>
      <c r="Z392" s="148"/>
      <c r="AA392" s="149"/>
      <c r="AB392" s="149"/>
      <c r="AC392" s="149"/>
      <c r="AD392" s="149"/>
      <c r="AE392" s="150"/>
      <c r="AF392" s="150"/>
      <c r="AG392" s="150" t="s">
        <v>18426</v>
      </c>
      <c r="AH392" s="150"/>
      <c r="AI392" s="142"/>
      <c r="AJ392" s="151"/>
      <c r="AK392" s="142"/>
      <c r="AL392" s="151"/>
      <c r="AM392" s="149"/>
      <c r="AN392" s="154"/>
      <c r="AO392" s="160" t="s">
        <v>16106</v>
      </c>
      <c r="AP392" s="154"/>
      <c r="AQ392" s="154"/>
      <c r="AR392" s="149"/>
      <c r="AS392" s="142"/>
      <c r="AT392" s="142"/>
      <c r="AU392" s="142"/>
      <c r="AV392" s="149"/>
      <c r="AW392" s="142"/>
      <c r="AX392" s="149"/>
      <c r="AY392" s="142" t="str">
        <f t="shared" si="33"/>
        <v>確認対象外</v>
      </c>
      <c r="AZ392" s="142" t="b">
        <f t="shared" si="27"/>
        <v>0</v>
      </c>
      <c r="BA392" s="281">
        <f t="shared" si="29"/>
        <v>385</v>
      </c>
      <c r="BB392" s="91" t="s">
        <v>34</v>
      </c>
    </row>
    <row r="393" spans="1:54" ht="53.25" customHeight="1">
      <c r="A393" s="118" t="str">
        <f t="shared" si="32"/>
        <v/>
      </c>
      <c r="B393" s="139" t="s">
        <v>18433</v>
      </c>
      <c r="C393" s="139" t="str">
        <f>IF(B393="","-",IF(COUNTIF($B$8:B393,B393)=1,"〇","×"))</f>
        <v>〇</v>
      </c>
      <c r="D393" s="140" t="s">
        <v>17346</v>
      </c>
      <c r="E393" s="155" t="s">
        <v>16102</v>
      </c>
      <c r="F393" s="140" t="s">
        <v>18423</v>
      </c>
      <c r="G393" s="192" t="s">
        <v>18434</v>
      </c>
      <c r="H393" s="143" t="s">
        <v>18425</v>
      </c>
      <c r="I393" s="144" t="s">
        <v>17207</v>
      </c>
      <c r="J393" s="144" t="s">
        <v>17611</v>
      </c>
      <c r="K393" s="145" t="str">
        <f>IFERROR(VLOOKUP([9]サービス一覧!J393,[9]List!$M$3:$N$24,2,FALSE)&amp;"","")</f>
        <v>mai.mizuno</v>
      </c>
      <c r="L393" s="144"/>
      <c r="M393" s="144"/>
      <c r="N393" s="146"/>
      <c r="O393" s="146"/>
      <c r="P393" s="146"/>
      <c r="Q393" s="146"/>
      <c r="R393" s="146"/>
      <c r="S393" s="147"/>
      <c r="T393" s="146"/>
      <c r="U393" s="147"/>
      <c r="V393" s="147"/>
      <c r="W393" s="142"/>
      <c r="X393" s="142"/>
      <c r="Y393" s="142"/>
      <c r="Z393" s="148"/>
      <c r="AA393" s="149"/>
      <c r="AB393" s="149"/>
      <c r="AC393" s="149"/>
      <c r="AD393" s="149"/>
      <c r="AE393" s="150"/>
      <c r="AF393" s="150"/>
      <c r="AG393" s="150" t="s">
        <v>18426</v>
      </c>
      <c r="AH393" s="150"/>
      <c r="AI393" s="142"/>
      <c r="AJ393" s="151"/>
      <c r="AK393" s="142"/>
      <c r="AL393" s="151"/>
      <c r="AM393" s="149"/>
      <c r="AN393" s="154"/>
      <c r="AO393" s="160" t="s">
        <v>16106</v>
      </c>
      <c r="AP393" s="154"/>
      <c r="AQ393" s="154"/>
      <c r="AR393" s="149"/>
      <c r="AS393" s="142"/>
      <c r="AT393" s="142"/>
      <c r="AU393" s="142"/>
      <c r="AV393" s="149"/>
      <c r="AW393" s="142"/>
      <c r="AX393" s="149"/>
      <c r="AY393" s="142" t="str">
        <f t="shared" si="33"/>
        <v>確認対象外</v>
      </c>
      <c r="AZ393" s="142" t="b">
        <f t="shared" si="27"/>
        <v>0</v>
      </c>
      <c r="BA393" s="281">
        <f t="shared" ref="BA393:BA431" si="34">ROW()-7</f>
        <v>386</v>
      </c>
      <c r="BB393" s="91" t="s">
        <v>34</v>
      </c>
    </row>
    <row r="394" spans="1:54" ht="53.25" customHeight="1">
      <c r="A394" s="118" t="str">
        <f t="shared" si="32"/>
        <v/>
      </c>
      <c r="B394" s="139" t="s">
        <v>18435</v>
      </c>
      <c r="C394" s="139" t="str">
        <f>IF(B394="","-",IF(COUNTIF($B$8:B394,B394)=1,"〇","×"))</f>
        <v>〇</v>
      </c>
      <c r="D394" s="140" t="s">
        <v>17346</v>
      </c>
      <c r="E394" s="155" t="s">
        <v>16102</v>
      </c>
      <c r="F394" s="140" t="s">
        <v>18423</v>
      </c>
      <c r="G394" s="192" t="s">
        <v>18436</v>
      </c>
      <c r="H394" s="143" t="s">
        <v>18425</v>
      </c>
      <c r="I394" s="144" t="s">
        <v>17207</v>
      </c>
      <c r="J394" s="144" t="s">
        <v>16871</v>
      </c>
      <c r="K394" s="145" t="str">
        <f>IFERROR(VLOOKUP([9]サービス一覧!J394,[9]List!$M$3:$N$24,2,FALSE)&amp;"","")</f>
        <v>mariko.yoshizawa</v>
      </c>
      <c r="L394" s="144"/>
      <c r="M394" s="144"/>
      <c r="N394" s="146"/>
      <c r="O394" s="146"/>
      <c r="P394" s="146"/>
      <c r="Q394" s="146"/>
      <c r="R394" s="146"/>
      <c r="S394" s="147"/>
      <c r="T394" s="146"/>
      <c r="U394" s="147"/>
      <c r="V394" s="147"/>
      <c r="W394" s="142"/>
      <c r="X394" s="142"/>
      <c r="Y394" s="142"/>
      <c r="Z394" s="148"/>
      <c r="AA394" s="149"/>
      <c r="AB394" s="149"/>
      <c r="AC394" s="149"/>
      <c r="AD394" s="149"/>
      <c r="AE394" s="150"/>
      <c r="AF394" s="150"/>
      <c r="AG394" s="150" t="s">
        <v>18426</v>
      </c>
      <c r="AH394" s="150"/>
      <c r="AI394" s="142"/>
      <c r="AJ394" s="151"/>
      <c r="AK394" s="142"/>
      <c r="AL394" s="151"/>
      <c r="AM394" s="149"/>
      <c r="AN394" s="154"/>
      <c r="AO394" s="160" t="s">
        <v>16106</v>
      </c>
      <c r="AP394" s="154"/>
      <c r="AQ394" s="154"/>
      <c r="AR394" s="149"/>
      <c r="AS394" s="142"/>
      <c r="AT394" s="142"/>
      <c r="AU394" s="142"/>
      <c r="AV394" s="149"/>
      <c r="AW394" s="142"/>
      <c r="AX394" s="149"/>
      <c r="AY394" s="142" t="str">
        <f t="shared" si="33"/>
        <v>確認対象外</v>
      </c>
      <c r="AZ394" s="142" t="b">
        <f t="shared" si="27"/>
        <v>0</v>
      </c>
      <c r="BA394" s="281">
        <f t="shared" si="34"/>
        <v>387</v>
      </c>
      <c r="BB394" s="91" t="s">
        <v>34</v>
      </c>
    </row>
    <row r="395" spans="1:54" ht="53.25" customHeight="1">
      <c r="A395" s="118" t="str">
        <f t="shared" si="32"/>
        <v/>
      </c>
      <c r="B395" s="139" t="s">
        <v>18437</v>
      </c>
      <c r="C395" s="139" t="str">
        <f>IF(B395="","-",IF(COUNTIF($B$8:B395,B395)=1,"〇","×"))</f>
        <v>〇</v>
      </c>
      <c r="D395" s="140" t="s">
        <v>17346</v>
      </c>
      <c r="E395" s="155" t="s">
        <v>16102</v>
      </c>
      <c r="F395" s="140" t="s">
        <v>18423</v>
      </c>
      <c r="G395" s="192" t="s">
        <v>18438</v>
      </c>
      <c r="H395" s="143" t="s">
        <v>18425</v>
      </c>
      <c r="I395" s="144" t="s">
        <v>17207</v>
      </c>
      <c r="J395" s="144" t="s">
        <v>16874</v>
      </c>
      <c r="K395" s="145" t="str">
        <f>IFERROR(VLOOKUP([9]サービス一覧!J395,[9]List!$M$3:$N$24,2,FALSE)&amp;"","")</f>
        <v>mika.kishi</v>
      </c>
      <c r="L395" s="144"/>
      <c r="M395" s="144"/>
      <c r="N395" s="146"/>
      <c r="O395" s="146"/>
      <c r="P395" s="146"/>
      <c r="Q395" s="146"/>
      <c r="R395" s="146"/>
      <c r="S395" s="147"/>
      <c r="T395" s="146"/>
      <c r="U395" s="147"/>
      <c r="V395" s="147"/>
      <c r="W395" s="142"/>
      <c r="X395" s="142"/>
      <c r="Y395" s="142"/>
      <c r="Z395" s="148"/>
      <c r="AA395" s="149"/>
      <c r="AB395" s="149"/>
      <c r="AC395" s="149"/>
      <c r="AD395" s="149"/>
      <c r="AE395" s="150"/>
      <c r="AF395" s="150"/>
      <c r="AG395" s="150" t="s">
        <v>18426</v>
      </c>
      <c r="AH395" s="150"/>
      <c r="AI395" s="142"/>
      <c r="AJ395" s="151"/>
      <c r="AK395" s="142"/>
      <c r="AL395" s="151"/>
      <c r="AM395" s="149"/>
      <c r="AN395" s="154"/>
      <c r="AO395" s="160" t="s">
        <v>16106</v>
      </c>
      <c r="AP395" s="154"/>
      <c r="AQ395" s="154"/>
      <c r="AR395" s="149"/>
      <c r="AS395" s="142"/>
      <c r="AT395" s="142"/>
      <c r="AU395" s="142"/>
      <c r="AV395" s="149"/>
      <c r="AW395" s="142"/>
      <c r="AX395" s="149"/>
      <c r="AY395" s="142" t="str">
        <f t="shared" si="33"/>
        <v>確認対象外</v>
      </c>
      <c r="AZ395" s="142" t="b">
        <f t="shared" si="27"/>
        <v>0</v>
      </c>
      <c r="BA395" s="281">
        <f t="shared" si="34"/>
        <v>388</v>
      </c>
      <c r="BB395" s="91" t="s">
        <v>34</v>
      </c>
    </row>
    <row r="396" spans="1:54" ht="53.25" customHeight="1">
      <c r="A396" s="118" t="str">
        <f t="shared" si="32"/>
        <v/>
      </c>
      <c r="B396" s="139" t="s">
        <v>18439</v>
      </c>
      <c r="C396" s="139" t="str">
        <f>IF(B396="","-",IF(COUNTIF($B$8:B396,B396)=1,"〇","×"))</f>
        <v>〇</v>
      </c>
      <c r="D396" s="140" t="s">
        <v>17346</v>
      </c>
      <c r="E396" s="155" t="s">
        <v>16102</v>
      </c>
      <c r="F396" s="140" t="s">
        <v>18423</v>
      </c>
      <c r="G396" s="192" t="s">
        <v>18440</v>
      </c>
      <c r="H396" s="143" t="s">
        <v>18425</v>
      </c>
      <c r="I396" s="144" t="s">
        <v>17207</v>
      </c>
      <c r="J396" s="144" t="s">
        <v>16853</v>
      </c>
      <c r="K396" s="145" t="str">
        <f>IFERROR(VLOOKUP([9]サービス一覧!J396,[9]List!$M$3:$N$24,2,FALSE)&amp;"","")</f>
        <v>hiroshi.a.harashima</v>
      </c>
      <c r="L396" s="144"/>
      <c r="M396" s="144"/>
      <c r="N396" s="146"/>
      <c r="O396" s="146"/>
      <c r="P396" s="146"/>
      <c r="Q396" s="146"/>
      <c r="R396" s="146"/>
      <c r="S396" s="147"/>
      <c r="T396" s="146"/>
      <c r="U396" s="147"/>
      <c r="V396" s="147"/>
      <c r="W396" s="142"/>
      <c r="X396" s="142"/>
      <c r="Y396" s="142"/>
      <c r="Z396" s="148"/>
      <c r="AA396" s="149"/>
      <c r="AB396" s="149"/>
      <c r="AC396" s="149"/>
      <c r="AD396" s="149"/>
      <c r="AE396" s="150"/>
      <c r="AF396" s="150"/>
      <c r="AG396" s="150" t="s">
        <v>18426</v>
      </c>
      <c r="AH396" s="150"/>
      <c r="AI396" s="142"/>
      <c r="AJ396" s="151"/>
      <c r="AK396" s="142"/>
      <c r="AL396" s="151"/>
      <c r="AM396" s="149"/>
      <c r="AN396" s="154"/>
      <c r="AO396" s="160" t="s">
        <v>16106</v>
      </c>
      <c r="AP396" s="154"/>
      <c r="AQ396" s="154"/>
      <c r="AR396" s="149"/>
      <c r="AS396" s="142"/>
      <c r="AT396" s="142"/>
      <c r="AU396" s="142"/>
      <c r="AV396" s="149"/>
      <c r="AW396" s="142"/>
      <c r="AX396" s="149"/>
      <c r="AY396" s="142" t="str">
        <f t="shared" si="33"/>
        <v>確認対象外</v>
      </c>
      <c r="AZ396" s="142" t="b">
        <f t="shared" si="27"/>
        <v>0</v>
      </c>
      <c r="BA396" s="281">
        <f t="shared" si="34"/>
        <v>389</v>
      </c>
      <c r="BB396" s="91" t="s">
        <v>34</v>
      </c>
    </row>
    <row r="397" spans="1:54" ht="53.25" customHeight="1">
      <c r="A397" s="118" t="str">
        <f t="shared" si="32"/>
        <v/>
      </c>
      <c r="B397" s="139" t="s">
        <v>18441</v>
      </c>
      <c r="C397" s="139" t="str">
        <f>IF(B397="","-",IF(COUNTIF($B$8:B397,B397)=1,"〇","×"))</f>
        <v>〇</v>
      </c>
      <c r="D397" s="140" t="s">
        <v>17346</v>
      </c>
      <c r="E397" s="155" t="s">
        <v>16102</v>
      </c>
      <c r="F397" s="140" t="s">
        <v>18423</v>
      </c>
      <c r="G397" s="192" t="s">
        <v>18442</v>
      </c>
      <c r="H397" s="143" t="s">
        <v>18425</v>
      </c>
      <c r="I397" s="144" t="s">
        <v>17207</v>
      </c>
      <c r="J397" s="144" t="s">
        <v>17618</v>
      </c>
      <c r="K397" s="145" t="str">
        <f>IFERROR(VLOOKUP([9]サービス一覧!J397,[9]List!$M$3:$N$24,2,FALSE)&amp;"","")</f>
        <v>eigo.ono</v>
      </c>
      <c r="L397" s="144"/>
      <c r="M397" s="144"/>
      <c r="N397" s="146"/>
      <c r="O397" s="146"/>
      <c r="P397" s="146"/>
      <c r="Q397" s="146"/>
      <c r="R397" s="146"/>
      <c r="S397" s="147"/>
      <c r="T397" s="146"/>
      <c r="U397" s="147"/>
      <c r="V397" s="147"/>
      <c r="W397" s="142"/>
      <c r="X397" s="142"/>
      <c r="Y397" s="142"/>
      <c r="Z397" s="148"/>
      <c r="AA397" s="149"/>
      <c r="AB397" s="149"/>
      <c r="AC397" s="149"/>
      <c r="AD397" s="149"/>
      <c r="AE397" s="150"/>
      <c r="AF397" s="150"/>
      <c r="AG397" s="150" t="s">
        <v>18426</v>
      </c>
      <c r="AH397" s="150"/>
      <c r="AI397" s="142"/>
      <c r="AJ397" s="151"/>
      <c r="AK397" s="142"/>
      <c r="AL397" s="151"/>
      <c r="AM397" s="149"/>
      <c r="AN397" s="154"/>
      <c r="AO397" s="160" t="s">
        <v>16106</v>
      </c>
      <c r="AP397" s="154"/>
      <c r="AQ397" s="154"/>
      <c r="AR397" s="149"/>
      <c r="AS397" s="142"/>
      <c r="AT397" s="142"/>
      <c r="AU397" s="142"/>
      <c r="AV397" s="149"/>
      <c r="AW397" s="142"/>
      <c r="AX397" s="149"/>
      <c r="AY397" s="142" t="str">
        <f t="shared" si="33"/>
        <v>確認対象外</v>
      </c>
      <c r="AZ397" s="142" t="b">
        <f t="shared" si="27"/>
        <v>0</v>
      </c>
      <c r="BA397" s="281">
        <f t="shared" si="34"/>
        <v>390</v>
      </c>
      <c r="BB397" s="91" t="s">
        <v>34</v>
      </c>
    </row>
    <row r="398" spans="1:54" ht="53.25" customHeight="1">
      <c r="A398" s="118" t="str">
        <f t="shared" si="32"/>
        <v/>
      </c>
      <c r="B398" s="139" t="s">
        <v>18443</v>
      </c>
      <c r="C398" s="139" t="str">
        <f>IF(B398="","-",IF(COUNTIF($B$8:B398,B398)=1,"〇","×"))</f>
        <v>〇</v>
      </c>
      <c r="D398" s="140" t="s">
        <v>17346</v>
      </c>
      <c r="E398" s="155" t="s">
        <v>16102</v>
      </c>
      <c r="F398" s="140" t="s">
        <v>18423</v>
      </c>
      <c r="G398" s="192" t="s">
        <v>18444</v>
      </c>
      <c r="H398" s="143" t="s">
        <v>18425</v>
      </c>
      <c r="I398" s="144" t="s">
        <v>17207</v>
      </c>
      <c r="J398" s="144" t="s">
        <v>16877</v>
      </c>
      <c r="K398" s="145" t="str">
        <f>IFERROR(VLOOKUP([9]サービス一覧!J398,[9]List!$M$3:$N$24,2,FALSE)&amp;"","")</f>
        <v>sachiko.aoki</v>
      </c>
      <c r="L398" s="144"/>
      <c r="M398" s="144"/>
      <c r="N398" s="146"/>
      <c r="O398" s="146"/>
      <c r="P398" s="146"/>
      <c r="Q398" s="146"/>
      <c r="R398" s="146"/>
      <c r="S398" s="147"/>
      <c r="T398" s="146"/>
      <c r="U398" s="147"/>
      <c r="V398" s="147"/>
      <c r="W398" s="142"/>
      <c r="X398" s="142"/>
      <c r="Y398" s="142"/>
      <c r="Z398" s="148"/>
      <c r="AA398" s="149"/>
      <c r="AB398" s="149"/>
      <c r="AC398" s="149"/>
      <c r="AD398" s="149"/>
      <c r="AE398" s="150"/>
      <c r="AF398" s="150"/>
      <c r="AG398" s="150" t="s">
        <v>18426</v>
      </c>
      <c r="AH398" s="150"/>
      <c r="AI398" s="142"/>
      <c r="AJ398" s="151"/>
      <c r="AK398" s="142"/>
      <c r="AL398" s="151"/>
      <c r="AM398" s="149"/>
      <c r="AN398" s="154"/>
      <c r="AO398" s="160" t="s">
        <v>16106</v>
      </c>
      <c r="AP398" s="154"/>
      <c r="AQ398" s="154"/>
      <c r="AR398" s="149"/>
      <c r="AS398" s="142"/>
      <c r="AT398" s="142"/>
      <c r="AU398" s="142"/>
      <c r="AV398" s="149"/>
      <c r="AW398" s="142"/>
      <c r="AX398" s="149"/>
      <c r="AY398" s="142" t="str">
        <f t="shared" si="33"/>
        <v>確認対象外</v>
      </c>
      <c r="AZ398" s="142" t="b">
        <f t="shared" si="27"/>
        <v>0</v>
      </c>
      <c r="BA398" s="281">
        <f t="shared" si="34"/>
        <v>391</v>
      </c>
      <c r="BB398" s="91" t="s">
        <v>34</v>
      </c>
    </row>
    <row r="399" spans="1:54" ht="53.25" customHeight="1">
      <c r="A399" s="118" t="str">
        <f t="shared" si="32"/>
        <v/>
      </c>
      <c r="B399" s="139" t="s">
        <v>18445</v>
      </c>
      <c r="C399" s="139" t="str">
        <f>IF(B399="","-",IF(COUNTIF($B$8:B399,B399)=1,"〇","×"))</f>
        <v>〇</v>
      </c>
      <c r="D399" s="140" t="s">
        <v>17346</v>
      </c>
      <c r="E399" s="155" t="s">
        <v>16102</v>
      </c>
      <c r="F399" s="140" t="s">
        <v>18423</v>
      </c>
      <c r="G399" s="192" t="s">
        <v>18446</v>
      </c>
      <c r="H399" s="143" t="s">
        <v>18425</v>
      </c>
      <c r="I399" s="144" t="s">
        <v>17207</v>
      </c>
      <c r="J399" s="144" t="s">
        <v>17664</v>
      </c>
      <c r="K399" s="145" t="str">
        <f>IFERROR(VLOOKUP([9]サービス一覧!J399,[9]List!$M$3:$N$24,2,FALSE)&amp;"","")</f>
        <v>teruhisa.hirooka</v>
      </c>
      <c r="L399" s="144"/>
      <c r="M399" s="144"/>
      <c r="N399" s="146"/>
      <c r="O399" s="146"/>
      <c r="P399" s="146"/>
      <c r="Q399" s="146"/>
      <c r="R399" s="146"/>
      <c r="S399" s="147"/>
      <c r="T399" s="146"/>
      <c r="U399" s="147"/>
      <c r="V399" s="147"/>
      <c r="W399" s="142"/>
      <c r="X399" s="142"/>
      <c r="Y399" s="142"/>
      <c r="Z399" s="148"/>
      <c r="AA399" s="149"/>
      <c r="AB399" s="149"/>
      <c r="AC399" s="149"/>
      <c r="AD399" s="149"/>
      <c r="AE399" s="150"/>
      <c r="AF399" s="150"/>
      <c r="AG399" s="150" t="s">
        <v>18426</v>
      </c>
      <c r="AH399" s="150"/>
      <c r="AI399" s="142"/>
      <c r="AJ399" s="151"/>
      <c r="AK399" s="142"/>
      <c r="AL399" s="151"/>
      <c r="AM399" s="149"/>
      <c r="AN399" s="154"/>
      <c r="AO399" s="160" t="s">
        <v>16106</v>
      </c>
      <c r="AP399" s="154"/>
      <c r="AQ399" s="154"/>
      <c r="AR399" s="149"/>
      <c r="AS399" s="142"/>
      <c r="AT399" s="142"/>
      <c r="AU399" s="142"/>
      <c r="AV399" s="149"/>
      <c r="AW399" s="142"/>
      <c r="AX399" s="149"/>
      <c r="AY399" s="142" t="str">
        <f t="shared" si="33"/>
        <v>確認対象外</v>
      </c>
      <c r="AZ399" s="142" t="b">
        <f t="shared" si="27"/>
        <v>0</v>
      </c>
      <c r="BA399" s="281">
        <f t="shared" si="34"/>
        <v>392</v>
      </c>
      <c r="BB399" s="91" t="s">
        <v>34</v>
      </c>
    </row>
    <row r="400" spans="1:54" ht="53.25" customHeight="1">
      <c r="A400" s="118" t="str">
        <f t="shared" si="32"/>
        <v/>
      </c>
      <c r="B400" s="139" t="s">
        <v>18447</v>
      </c>
      <c r="C400" s="139" t="str">
        <f>IF(B400="","-",IF(COUNTIF($B$8:B400,B400)=1,"〇","×"))</f>
        <v>〇</v>
      </c>
      <c r="D400" s="140" t="s">
        <v>17346</v>
      </c>
      <c r="E400" s="155" t="s">
        <v>16102</v>
      </c>
      <c r="F400" s="140" t="s">
        <v>18423</v>
      </c>
      <c r="G400" s="192" t="s">
        <v>18448</v>
      </c>
      <c r="H400" s="143" t="s">
        <v>18425</v>
      </c>
      <c r="I400" s="144" t="s">
        <v>17207</v>
      </c>
      <c r="J400" s="144" t="s">
        <v>17667</v>
      </c>
      <c r="K400" s="145" t="str">
        <f>IFERROR(VLOOKUP([9]サービス一覧!J400,[9]List!$M$3:$N$24,2,FALSE)&amp;"","")</f>
        <v>yuya.tanigaki</v>
      </c>
      <c r="L400" s="144"/>
      <c r="M400" s="144"/>
      <c r="N400" s="146"/>
      <c r="O400" s="146"/>
      <c r="P400" s="146"/>
      <c r="Q400" s="146"/>
      <c r="R400" s="146"/>
      <c r="S400" s="147"/>
      <c r="T400" s="146"/>
      <c r="U400" s="147"/>
      <c r="V400" s="147"/>
      <c r="W400" s="142"/>
      <c r="X400" s="142"/>
      <c r="Y400" s="142"/>
      <c r="Z400" s="148"/>
      <c r="AA400" s="149"/>
      <c r="AB400" s="149"/>
      <c r="AC400" s="149"/>
      <c r="AD400" s="149"/>
      <c r="AE400" s="150"/>
      <c r="AF400" s="150"/>
      <c r="AG400" s="150" t="s">
        <v>18426</v>
      </c>
      <c r="AH400" s="150"/>
      <c r="AI400" s="142"/>
      <c r="AJ400" s="151"/>
      <c r="AK400" s="142"/>
      <c r="AL400" s="151"/>
      <c r="AM400" s="149"/>
      <c r="AN400" s="154"/>
      <c r="AO400" s="160" t="s">
        <v>16106</v>
      </c>
      <c r="AP400" s="154"/>
      <c r="AQ400" s="154"/>
      <c r="AR400" s="149"/>
      <c r="AS400" s="142"/>
      <c r="AT400" s="142"/>
      <c r="AU400" s="142"/>
      <c r="AV400" s="149"/>
      <c r="AW400" s="142"/>
      <c r="AX400" s="149"/>
      <c r="AY400" s="142" t="str">
        <f t="shared" si="33"/>
        <v>確認対象外</v>
      </c>
      <c r="AZ400" s="142" t="b">
        <f t="shared" si="27"/>
        <v>0</v>
      </c>
      <c r="BA400" s="281">
        <f t="shared" si="34"/>
        <v>393</v>
      </c>
      <c r="BB400" s="91" t="s">
        <v>34</v>
      </c>
    </row>
    <row r="401" spans="1:54" ht="53.25" customHeight="1">
      <c r="A401" s="118" t="str">
        <f t="shared" si="32"/>
        <v/>
      </c>
      <c r="B401" s="139" t="s">
        <v>18449</v>
      </c>
      <c r="C401" s="139" t="str">
        <f>IF(B401="","-",IF(COUNTIF($B$8:B401,B401)=1,"〇","×"))</f>
        <v>〇</v>
      </c>
      <c r="D401" s="140" t="s">
        <v>17346</v>
      </c>
      <c r="E401" s="155" t="s">
        <v>16102</v>
      </c>
      <c r="F401" s="140" t="s">
        <v>18423</v>
      </c>
      <c r="G401" s="192" t="s">
        <v>18450</v>
      </c>
      <c r="H401" s="143" t="s">
        <v>18425</v>
      </c>
      <c r="I401" s="144" t="s">
        <v>17207</v>
      </c>
      <c r="J401" s="144" t="s">
        <v>17552</v>
      </c>
      <c r="K401" s="145" t="str">
        <f>IFERROR(VLOOKUP([9]サービス一覧!J401,[9]List!$M$3:$N$24,2,FALSE)&amp;"","")</f>
        <v>aki.kinugasa</v>
      </c>
      <c r="L401" s="144"/>
      <c r="M401" s="144"/>
      <c r="N401" s="146"/>
      <c r="O401" s="146"/>
      <c r="P401" s="146"/>
      <c r="Q401" s="146"/>
      <c r="R401" s="146"/>
      <c r="S401" s="147"/>
      <c r="T401" s="146"/>
      <c r="U401" s="147"/>
      <c r="V401" s="147"/>
      <c r="W401" s="142"/>
      <c r="X401" s="142"/>
      <c r="Y401" s="142"/>
      <c r="Z401" s="148"/>
      <c r="AA401" s="149"/>
      <c r="AB401" s="149"/>
      <c r="AC401" s="149"/>
      <c r="AD401" s="149"/>
      <c r="AE401" s="150"/>
      <c r="AF401" s="150"/>
      <c r="AG401" s="150" t="s">
        <v>18426</v>
      </c>
      <c r="AH401" s="150"/>
      <c r="AI401" s="142"/>
      <c r="AJ401" s="151"/>
      <c r="AK401" s="142"/>
      <c r="AL401" s="151"/>
      <c r="AM401" s="149"/>
      <c r="AN401" s="154"/>
      <c r="AO401" s="160" t="s">
        <v>16106</v>
      </c>
      <c r="AP401" s="154"/>
      <c r="AQ401" s="154"/>
      <c r="AR401" s="149"/>
      <c r="AS401" s="142"/>
      <c r="AT401" s="142"/>
      <c r="AU401" s="142"/>
      <c r="AV401" s="149"/>
      <c r="AW401" s="142"/>
      <c r="AX401" s="149"/>
      <c r="AY401" s="142" t="str">
        <f t="shared" si="33"/>
        <v>確認対象外</v>
      </c>
      <c r="AZ401" s="142" t="b">
        <f t="shared" si="27"/>
        <v>0</v>
      </c>
      <c r="BA401" s="281">
        <f t="shared" si="34"/>
        <v>394</v>
      </c>
      <c r="BB401" s="91" t="s">
        <v>34</v>
      </c>
    </row>
    <row r="402" spans="1:54" ht="53.25" customHeight="1">
      <c r="A402" s="118" t="str">
        <f t="shared" si="32"/>
        <v/>
      </c>
      <c r="B402" s="139" t="s">
        <v>18451</v>
      </c>
      <c r="C402" s="139" t="str">
        <f>IF(B402="","-",IF(COUNTIF($B$8:B402,B402)=1,"〇","×"))</f>
        <v>〇</v>
      </c>
      <c r="D402" s="140" t="s">
        <v>17346</v>
      </c>
      <c r="E402" s="155" t="s">
        <v>16102</v>
      </c>
      <c r="F402" s="140" t="s">
        <v>18423</v>
      </c>
      <c r="G402" s="192" t="s">
        <v>18452</v>
      </c>
      <c r="H402" s="143" t="s">
        <v>18425</v>
      </c>
      <c r="I402" s="144" t="s">
        <v>17207</v>
      </c>
      <c r="J402" s="144" t="s">
        <v>17625</v>
      </c>
      <c r="K402" s="145" t="str">
        <f>IFERROR(VLOOKUP([9]サービス一覧!J402,[9]List!$M$3:$N$24,2,FALSE)&amp;"","")</f>
        <v>setsuko.sano</v>
      </c>
      <c r="L402" s="144"/>
      <c r="M402" s="144"/>
      <c r="N402" s="146"/>
      <c r="O402" s="146"/>
      <c r="P402" s="146"/>
      <c r="Q402" s="146"/>
      <c r="R402" s="146"/>
      <c r="S402" s="147"/>
      <c r="T402" s="146"/>
      <c r="U402" s="147"/>
      <c r="V402" s="147"/>
      <c r="W402" s="142"/>
      <c r="X402" s="142"/>
      <c r="Y402" s="142"/>
      <c r="Z402" s="148"/>
      <c r="AA402" s="149"/>
      <c r="AB402" s="149"/>
      <c r="AC402" s="149"/>
      <c r="AD402" s="149"/>
      <c r="AE402" s="150"/>
      <c r="AF402" s="150"/>
      <c r="AG402" s="150" t="s">
        <v>18426</v>
      </c>
      <c r="AH402" s="150"/>
      <c r="AI402" s="142"/>
      <c r="AJ402" s="151"/>
      <c r="AK402" s="142"/>
      <c r="AL402" s="151"/>
      <c r="AM402" s="149"/>
      <c r="AN402" s="154"/>
      <c r="AO402" s="160" t="s">
        <v>16106</v>
      </c>
      <c r="AP402" s="154"/>
      <c r="AQ402" s="154"/>
      <c r="AR402" s="149"/>
      <c r="AS402" s="142"/>
      <c r="AT402" s="142"/>
      <c r="AU402" s="142"/>
      <c r="AV402" s="149"/>
      <c r="AW402" s="142"/>
      <c r="AX402" s="149"/>
      <c r="AY402" s="142" t="str">
        <f t="shared" si="33"/>
        <v>確認対象外</v>
      </c>
      <c r="AZ402" s="142" t="b">
        <f t="shared" si="27"/>
        <v>0</v>
      </c>
      <c r="BA402" s="281">
        <f t="shared" si="34"/>
        <v>395</v>
      </c>
      <c r="BB402" s="91" t="s">
        <v>34</v>
      </c>
    </row>
    <row r="403" spans="1:54" ht="53.25" customHeight="1">
      <c r="A403" s="118" t="str">
        <f t="shared" si="32"/>
        <v/>
      </c>
      <c r="B403" s="139" t="s">
        <v>18453</v>
      </c>
      <c r="C403" s="139" t="str">
        <f>IF(B403="","-",IF(COUNTIF($B$8:B403,B403)=1,"〇","×"))</f>
        <v>〇</v>
      </c>
      <c r="D403" s="140" t="s">
        <v>17346</v>
      </c>
      <c r="E403" s="155" t="s">
        <v>16102</v>
      </c>
      <c r="F403" s="140" t="s">
        <v>18423</v>
      </c>
      <c r="G403" s="192" t="s">
        <v>18454</v>
      </c>
      <c r="H403" s="143" t="s">
        <v>18425</v>
      </c>
      <c r="I403" s="144" t="s">
        <v>17207</v>
      </c>
      <c r="J403" s="144" t="s">
        <v>16123</v>
      </c>
      <c r="K403" s="145" t="str">
        <f>IFERROR(VLOOKUP([9]サービス一覧!J403,[9]List!$M$3:$N$24,2,FALSE)&amp;"","")</f>
        <v>tomoyuki.a.hishiki</v>
      </c>
      <c r="L403" s="144"/>
      <c r="M403" s="144"/>
      <c r="N403" s="146"/>
      <c r="O403" s="146"/>
      <c r="P403" s="146"/>
      <c r="Q403" s="146"/>
      <c r="R403" s="146"/>
      <c r="S403" s="147"/>
      <c r="T403" s="146"/>
      <c r="U403" s="147"/>
      <c r="V403" s="147"/>
      <c r="W403" s="142"/>
      <c r="X403" s="142"/>
      <c r="Y403" s="142"/>
      <c r="Z403" s="148"/>
      <c r="AA403" s="149"/>
      <c r="AB403" s="149"/>
      <c r="AC403" s="149"/>
      <c r="AD403" s="149"/>
      <c r="AE403" s="150"/>
      <c r="AF403" s="150"/>
      <c r="AG403" s="150" t="s">
        <v>18426</v>
      </c>
      <c r="AH403" s="150"/>
      <c r="AI403" s="142"/>
      <c r="AJ403" s="151"/>
      <c r="AK403" s="142"/>
      <c r="AL403" s="151"/>
      <c r="AM403" s="149"/>
      <c r="AN403" s="154"/>
      <c r="AO403" s="160" t="s">
        <v>16106</v>
      </c>
      <c r="AP403" s="154"/>
      <c r="AQ403" s="154"/>
      <c r="AR403" s="149"/>
      <c r="AS403" s="142"/>
      <c r="AT403" s="142"/>
      <c r="AU403" s="142"/>
      <c r="AV403" s="149"/>
      <c r="AW403" s="142"/>
      <c r="AX403" s="149"/>
      <c r="AY403" s="142" t="str">
        <f t="shared" si="33"/>
        <v>確認対象外</v>
      </c>
      <c r="AZ403" s="142" t="b">
        <f t="shared" si="27"/>
        <v>0</v>
      </c>
      <c r="BA403" s="281">
        <f t="shared" si="34"/>
        <v>396</v>
      </c>
      <c r="BB403" s="91" t="s">
        <v>34</v>
      </c>
    </row>
    <row r="404" spans="1:54" ht="53.25" customHeight="1">
      <c r="A404" s="118" t="str">
        <f t="shared" si="32"/>
        <v/>
      </c>
      <c r="B404" s="139" t="s">
        <v>18455</v>
      </c>
      <c r="C404" s="139" t="str">
        <f>IF(B404="","-",IF(COUNTIF($B$8:B404,B404)=1,"〇","×"))</f>
        <v>〇</v>
      </c>
      <c r="D404" s="140" t="s">
        <v>17346</v>
      </c>
      <c r="E404" s="155" t="s">
        <v>16102</v>
      </c>
      <c r="F404" s="140" t="s">
        <v>18423</v>
      </c>
      <c r="G404" s="192" t="s">
        <v>18456</v>
      </c>
      <c r="H404" s="143" t="s">
        <v>18425</v>
      </c>
      <c r="I404" s="144" t="s">
        <v>17207</v>
      </c>
      <c r="J404" s="144" t="s">
        <v>17630</v>
      </c>
      <c r="K404" s="145" t="str">
        <f>IFERROR(VLOOKUP([9]サービス一覧!J404,[9]List!$M$3:$N$24,2,FALSE)&amp;"","")</f>
        <v>shinichi.fukasawa
akiko.a.hirano
midori.sato</v>
      </c>
      <c r="L404" s="144"/>
      <c r="M404" s="144"/>
      <c r="N404" s="146"/>
      <c r="O404" s="146"/>
      <c r="P404" s="146"/>
      <c r="Q404" s="146"/>
      <c r="R404" s="146"/>
      <c r="S404" s="147"/>
      <c r="T404" s="146"/>
      <c r="U404" s="147"/>
      <c r="V404" s="147"/>
      <c r="W404" s="142"/>
      <c r="X404" s="142"/>
      <c r="Y404" s="142"/>
      <c r="Z404" s="148"/>
      <c r="AA404" s="149"/>
      <c r="AB404" s="149"/>
      <c r="AC404" s="149"/>
      <c r="AD404" s="149"/>
      <c r="AE404" s="150"/>
      <c r="AF404" s="150"/>
      <c r="AG404" s="150" t="s">
        <v>18426</v>
      </c>
      <c r="AH404" s="150"/>
      <c r="AI404" s="142"/>
      <c r="AJ404" s="151"/>
      <c r="AK404" s="142"/>
      <c r="AL404" s="151"/>
      <c r="AM404" s="149"/>
      <c r="AN404" s="154"/>
      <c r="AO404" s="160" t="s">
        <v>16106</v>
      </c>
      <c r="AP404" s="154"/>
      <c r="AQ404" s="154"/>
      <c r="AR404" s="149"/>
      <c r="AS404" s="142"/>
      <c r="AT404" s="142"/>
      <c r="AU404" s="142"/>
      <c r="AV404" s="149"/>
      <c r="AW404" s="142"/>
      <c r="AX404" s="149"/>
      <c r="AY404" s="142" t="str">
        <f t="shared" si="33"/>
        <v>確認対象外</v>
      </c>
      <c r="AZ404" s="142" t="b">
        <f t="shared" si="27"/>
        <v>0</v>
      </c>
      <c r="BA404" s="281">
        <f t="shared" si="34"/>
        <v>397</v>
      </c>
      <c r="BB404" s="91" t="s">
        <v>34</v>
      </c>
    </row>
    <row r="405" spans="1:54" ht="53.25" customHeight="1">
      <c r="A405" s="118" t="str">
        <f t="shared" si="32"/>
        <v/>
      </c>
      <c r="B405" s="139" t="s">
        <v>18457</v>
      </c>
      <c r="C405" s="139" t="str">
        <f>IF(B405="","-",IF(COUNTIF($B$8:B405,B405)=1,"〇","×"))</f>
        <v>〇</v>
      </c>
      <c r="D405" s="140" t="s">
        <v>17346</v>
      </c>
      <c r="E405" s="155" t="s">
        <v>16102</v>
      </c>
      <c r="F405" s="140" t="s">
        <v>18423</v>
      </c>
      <c r="G405" s="192" t="s">
        <v>18458</v>
      </c>
      <c r="H405" s="143" t="s">
        <v>18425</v>
      </c>
      <c r="I405" s="144" t="s">
        <v>17207</v>
      </c>
      <c r="J405" s="144" t="s">
        <v>17349</v>
      </c>
      <c r="K405" s="145" t="str">
        <f>IFERROR(VLOOKUP([9]サービス一覧!J405,[9]List!$M$3:$N$24,2,FALSE)&amp;"","")</f>
        <v>koji.c.watanabe</v>
      </c>
      <c r="L405" s="144"/>
      <c r="M405" s="144"/>
      <c r="N405" s="146"/>
      <c r="O405" s="146"/>
      <c r="P405" s="146"/>
      <c r="Q405" s="146"/>
      <c r="R405" s="146"/>
      <c r="S405" s="147"/>
      <c r="T405" s="146"/>
      <c r="U405" s="147"/>
      <c r="V405" s="147"/>
      <c r="W405" s="142"/>
      <c r="X405" s="142"/>
      <c r="Y405" s="142"/>
      <c r="Z405" s="148"/>
      <c r="AA405" s="149"/>
      <c r="AB405" s="149"/>
      <c r="AC405" s="149"/>
      <c r="AD405" s="149"/>
      <c r="AE405" s="150"/>
      <c r="AF405" s="150"/>
      <c r="AG405" s="150" t="s">
        <v>18426</v>
      </c>
      <c r="AH405" s="150"/>
      <c r="AI405" s="142"/>
      <c r="AJ405" s="151"/>
      <c r="AK405" s="142"/>
      <c r="AL405" s="151"/>
      <c r="AM405" s="149"/>
      <c r="AN405" s="154"/>
      <c r="AO405" s="160" t="s">
        <v>16106</v>
      </c>
      <c r="AP405" s="154"/>
      <c r="AQ405" s="154"/>
      <c r="AR405" s="149"/>
      <c r="AS405" s="142"/>
      <c r="AT405" s="142"/>
      <c r="AU405" s="142"/>
      <c r="AV405" s="149"/>
      <c r="AW405" s="142"/>
      <c r="AX405" s="149"/>
      <c r="AY405" s="142" t="str">
        <f t="shared" si="33"/>
        <v>確認対象外</v>
      </c>
      <c r="AZ405" s="142" t="b">
        <f t="shared" si="27"/>
        <v>0</v>
      </c>
      <c r="BA405" s="281">
        <f t="shared" si="34"/>
        <v>398</v>
      </c>
      <c r="BB405" s="91" t="s">
        <v>34</v>
      </c>
    </row>
    <row r="406" spans="1:54" ht="53.25" customHeight="1">
      <c r="A406" s="118" t="str">
        <f t="shared" si="32"/>
        <v/>
      </c>
      <c r="B406" s="139" t="s">
        <v>18459</v>
      </c>
      <c r="C406" s="139" t="str">
        <f>IF(B406="","-",IF(COUNTIF($B$8:B406,B406)=1,"〇","×"))</f>
        <v>〇</v>
      </c>
      <c r="D406" s="140" t="s">
        <v>17346</v>
      </c>
      <c r="E406" s="155" t="s">
        <v>16102</v>
      </c>
      <c r="F406" s="140" t="s">
        <v>18423</v>
      </c>
      <c r="G406" s="192" t="s">
        <v>18460</v>
      </c>
      <c r="H406" s="143" t="s">
        <v>18425</v>
      </c>
      <c r="I406" s="144" t="s">
        <v>17207</v>
      </c>
      <c r="J406" s="144" t="s">
        <v>17680</v>
      </c>
      <c r="K406" s="145" t="str">
        <f>IFERROR(VLOOKUP([9]サービス一覧!J406,[9]List!$M$3:$N$24,2,FALSE)&amp;"","")</f>
        <v>akiko.a.hirano
chihiro.a.baba</v>
      </c>
      <c r="L406" s="144"/>
      <c r="M406" s="144"/>
      <c r="N406" s="146"/>
      <c r="O406" s="146"/>
      <c r="P406" s="146"/>
      <c r="Q406" s="146"/>
      <c r="R406" s="146"/>
      <c r="S406" s="147"/>
      <c r="T406" s="146"/>
      <c r="U406" s="147"/>
      <c r="V406" s="147"/>
      <c r="W406" s="142"/>
      <c r="X406" s="142"/>
      <c r="Y406" s="142"/>
      <c r="Z406" s="148"/>
      <c r="AA406" s="149"/>
      <c r="AB406" s="149"/>
      <c r="AC406" s="149"/>
      <c r="AD406" s="149"/>
      <c r="AE406" s="150"/>
      <c r="AF406" s="150"/>
      <c r="AG406" s="150" t="s">
        <v>18426</v>
      </c>
      <c r="AH406" s="150"/>
      <c r="AI406" s="142"/>
      <c r="AJ406" s="151"/>
      <c r="AK406" s="142"/>
      <c r="AL406" s="151"/>
      <c r="AM406" s="149"/>
      <c r="AN406" s="154"/>
      <c r="AO406" s="160" t="s">
        <v>16106</v>
      </c>
      <c r="AP406" s="154"/>
      <c r="AQ406" s="154"/>
      <c r="AR406" s="149"/>
      <c r="AS406" s="142"/>
      <c r="AT406" s="142"/>
      <c r="AU406" s="142"/>
      <c r="AV406" s="149"/>
      <c r="AW406" s="142"/>
      <c r="AX406" s="149"/>
      <c r="AY406" s="142" t="str">
        <f t="shared" si="33"/>
        <v>確認対象外</v>
      </c>
      <c r="AZ406" s="142" t="b">
        <f t="shared" si="27"/>
        <v>0</v>
      </c>
      <c r="BA406" s="281">
        <f t="shared" si="34"/>
        <v>399</v>
      </c>
      <c r="BB406" s="91" t="s">
        <v>34</v>
      </c>
    </row>
    <row r="407" spans="1:54" ht="53.25" customHeight="1">
      <c r="A407" s="118" t="str">
        <f t="shared" si="32"/>
        <v/>
      </c>
      <c r="B407" s="139" t="s">
        <v>18461</v>
      </c>
      <c r="C407" s="139" t="str">
        <f>IF(B407="","-",IF(COUNTIF($B$8:B407,B407)=1,"〇","×"))</f>
        <v>〇</v>
      </c>
      <c r="D407" s="140" t="s">
        <v>17346</v>
      </c>
      <c r="E407" s="155" t="s">
        <v>16102</v>
      </c>
      <c r="F407" s="140" t="s">
        <v>18423</v>
      </c>
      <c r="G407" s="192" t="s">
        <v>18462</v>
      </c>
      <c r="H407" s="143" t="s">
        <v>18425</v>
      </c>
      <c r="I407" s="144" t="s">
        <v>17207</v>
      </c>
      <c r="J407" s="144" t="s">
        <v>17120</v>
      </c>
      <c r="K407" s="145" t="str">
        <f>IFERROR(VLOOKUP([9]サービス一覧!J407,[9]List!$M$3:$N$24,2,FALSE)&amp;"","")</f>
        <v xml:space="preserve">naoyuki.takahashi
</v>
      </c>
      <c r="L407" s="144"/>
      <c r="M407" s="144"/>
      <c r="N407" s="146"/>
      <c r="O407" s="146"/>
      <c r="P407" s="146"/>
      <c r="Q407" s="146"/>
      <c r="R407" s="146"/>
      <c r="S407" s="147"/>
      <c r="T407" s="146"/>
      <c r="U407" s="147"/>
      <c r="V407" s="147"/>
      <c r="W407" s="142"/>
      <c r="X407" s="142"/>
      <c r="Y407" s="142"/>
      <c r="Z407" s="148"/>
      <c r="AA407" s="149"/>
      <c r="AB407" s="149"/>
      <c r="AC407" s="149"/>
      <c r="AD407" s="149"/>
      <c r="AE407" s="150"/>
      <c r="AF407" s="150"/>
      <c r="AG407" s="150" t="s">
        <v>18426</v>
      </c>
      <c r="AH407" s="150"/>
      <c r="AI407" s="142"/>
      <c r="AJ407" s="151"/>
      <c r="AK407" s="142"/>
      <c r="AL407" s="151"/>
      <c r="AM407" s="149"/>
      <c r="AN407" s="154"/>
      <c r="AO407" s="160" t="s">
        <v>16106</v>
      </c>
      <c r="AP407" s="154"/>
      <c r="AQ407" s="154"/>
      <c r="AR407" s="149"/>
      <c r="AS407" s="142"/>
      <c r="AT407" s="142"/>
      <c r="AU407" s="142"/>
      <c r="AV407" s="149"/>
      <c r="AW407" s="142"/>
      <c r="AX407" s="149"/>
      <c r="AY407" s="142" t="str">
        <f t="shared" si="33"/>
        <v>確認対象外</v>
      </c>
      <c r="AZ407" s="142" t="b">
        <f t="shared" si="27"/>
        <v>0</v>
      </c>
      <c r="BA407" s="281">
        <f t="shared" si="34"/>
        <v>400</v>
      </c>
      <c r="BB407" s="91" t="s">
        <v>34</v>
      </c>
    </row>
    <row r="408" spans="1:54" ht="53.25" customHeight="1">
      <c r="A408" s="118" t="str">
        <f t="shared" si="32"/>
        <v/>
      </c>
      <c r="B408" s="139" t="s">
        <v>18463</v>
      </c>
      <c r="C408" s="139" t="str">
        <f>IF(B408="","-",IF(COUNTIF($B$8:B408,B408)=1,"〇","×"))</f>
        <v>〇</v>
      </c>
      <c r="D408" s="140" t="s">
        <v>17346</v>
      </c>
      <c r="E408" s="155" t="s">
        <v>16102</v>
      </c>
      <c r="F408" s="140" t="s">
        <v>17639</v>
      </c>
      <c r="G408" s="192" t="s">
        <v>18464</v>
      </c>
      <c r="H408" s="143" t="s">
        <v>18465</v>
      </c>
      <c r="I408" s="144" t="s">
        <v>17207</v>
      </c>
      <c r="J408" s="144" t="s">
        <v>17680</v>
      </c>
      <c r="K408" s="145" t="str">
        <f>IFERROR(VLOOKUP([9]サービス一覧!J408,[9]List!$M$3:$N$24,2,FALSE)&amp;"","")</f>
        <v>akiko.a.hirano
chihiro.a.baba</v>
      </c>
      <c r="L408" s="144"/>
      <c r="M408" s="144"/>
      <c r="N408" s="146"/>
      <c r="O408" s="146"/>
      <c r="P408" s="146"/>
      <c r="Q408" s="146"/>
      <c r="R408" s="146"/>
      <c r="S408" s="147"/>
      <c r="T408" s="146"/>
      <c r="U408" s="147"/>
      <c r="V408" s="147"/>
      <c r="W408" s="142"/>
      <c r="X408" s="142"/>
      <c r="Y408" s="142"/>
      <c r="Z408" s="148"/>
      <c r="AA408" s="149"/>
      <c r="AB408" s="149"/>
      <c r="AC408" s="149"/>
      <c r="AD408" s="149"/>
      <c r="AE408" s="150"/>
      <c r="AF408" s="150"/>
      <c r="AG408" s="150"/>
      <c r="AH408" s="150"/>
      <c r="AI408" s="142"/>
      <c r="AJ408" s="151"/>
      <c r="AK408" s="142"/>
      <c r="AL408" s="151"/>
      <c r="AM408" s="149"/>
      <c r="AN408" s="154"/>
      <c r="AO408" s="160" t="s">
        <v>16106</v>
      </c>
      <c r="AP408" s="154"/>
      <c r="AQ408" s="154"/>
      <c r="AR408" s="149"/>
      <c r="AS408" s="142"/>
      <c r="AT408" s="142"/>
      <c r="AU408" s="142"/>
      <c r="AV408" s="149"/>
      <c r="AW408" s="142"/>
      <c r="AX408" s="149"/>
      <c r="AY408" s="142" t="str">
        <f t="shared" si="33"/>
        <v>確認対象外</v>
      </c>
      <c r="AZ408" s="142" t="b">
        <f t="shared" si="27"/>
        <v>0</v>
      </c>
      <c r="BA408" s="281">
        <f t="shared" si="34"/>
        <v>401</v>
      </c>
      <c r="BB408" s="91" t="s">
        <v>34</v>
      </c>
    </row>
    <row r="409" spans="1:54" ht="53.25" customHeight="1">
      <c r="A409" s="118" t="str">
        <f t="shared" ca="1" si="32"/>
        <v/>
      </c>
      <c r="B409" s="139"/>
      <c r="C409" s="139" t="str">
        <f>IF(B409="","-",IF(COUNTIF($B$8:B409,B409)=1,"〇","×"))</f>
        <v>-</v>
      </c>
      <c r="D409" s="140"/>
      <c r="E409" s="155" t="s">
        <v>16102</v>
      </c>
      <c r="F409" s="140"/>
      <c r="G409" s="192"/>
      <c r="H409" s="143"/>
      <c r="I409" s="144"/>
      <c r="J409" s="144"/>
      <c r="K409" s="145" t="str">
        <f>IFERROR(VLOOKUP([9]サービス一覧!J409,[9]List!$M$3:$N$24,2,FALSE)&amp;"","")</f>
        <v/>
      </c>
      <c r="L409" s="144"/>
      <c r="M409" s="144"/>
      <c r="N409" s="146"/>
      <c r="O409" s="146"/>
      <c r="P409" s="146"/>
      <c r="Q409" s="146"/>
      <c r="R409" s="146"/>
      <c r="S409" s="147"/>
      <c r="T409" s="146"/>
      <c r="U409" s="147"/>
      <c r="V409" s="147"/>
      <c r="W409" s="142"/>
      <c r="X409" s="142"/>
      <c r="Y409" s="142"/>
      <c r="Z409" s="148" t="str">
        <f t="shared" ca="1" si="31"/>
        <v/>
      </c>
      <c r="AA409" s="149"/>
      <c r="AB409" s="149"/>
      <c r="AC409" s="149"/>
      <c r="AD409" s="149"/>
      <c r="AE409" s="150"/>
      <c r="AF409" s="150"/>
      <c r="AG409" s="150"/>
      <c r="AH409" s="150"/>
      <c r="AI409" s="142"/>
      <c r="AJ409" s="151"/>
      <c r="AK409" s="142"/>
      <c r="AL409" s="151"/>
      <c r="AM409" s="149"/>
      <c r="AN409" s="154"/>
      <c r="AO409" s="160" t="s">
        <v>16106</v>
      </c>
      <c r="AP409" s="154"/>
      <c r="AQ409" s="154"/>
      <c r="AR409" s="149"/>
      <c r="AS409" s="142"/>
      <c r="AT409" s="142"/>
      <c r="AU409" s="142"/>
      <c r="AV409" s="149"/>
      <c r="AW409" s="142"/>
      <c r="AX409" s="149"/>
      <c r="AY409" s="142" t="str">
        <f t="shared" si="33"/>
        <v>確認対象外</v>
      </c>
      <c r="AZ409" s="142" t="b">
        <f t="shared" si="27"/>
        <v>0</v>
      </c>
      <c r="BA409" s="281">
        <f t="shared" si="34"/>
        <v>402</v>
      </c>
      <c r="BB409" s="91" t="s">
        <v>34</v>
      </c>
    </row>
    <row r="410" spans="1:54" ht="53.25" customHeight="1">
      <c r="A410" s="118" t="str">
        <f t="shared" ca="1" si="32"/>
        <v/>
      </c>
      <c r="B410" s="139" t="str">
        <f>IFERROR(CONCATENATE(VLOOKUP(D410,[9]List!$A$3:$B$4,2,FALSE),TEXT(COUNTIFS($D$144:D410,D410),"0000")),"")</f>
        <v/>
      </c>
      <c r="C410" s="139" t="str">
        <f>IF(B410="","-",IF(COUNTIF($B$8:B410,B410)=1,"〇","×"))</f>
        <v>-</v>
      </c>
      <c r="D410" s="140"/>
      <c r="E410" s="155" t="s">
        <v>16102</v>
      </c>
      <c r="F410" s="140"/>
      <c r="G410" s="192"/>
      <c r="H410" s="143"/>
      <c r="I410" s="144"/>
      <c r="J410" s="144"/>
      <c r="K410" s="145" t="str">
        <f>IFERROR(VLOOKUP([9]サービス一覧!J410,[9]List!$M$3:$N$24,2,FALSE)&amp;"","")</f>
        <v/>
      </c>
      <c r="L410" s="144"/>
      <c r="M410" s="144"/>
      <c r="N410" s="146"/>
      <c r="O410" s="146"/>
      <c r="P410" s="146"/>
      <c r="Q410" s="146"/>
      <c r="R410" s="146"/>
      <c r="S410" s="147"/>
      <c r="T410" s="146"/>
      <c r="U410" s="147"/>
      <c r="V410" s="147"/>
      <c r="W410" s="142"/>
      <c r="X410" s="142"/>
      <c r="Y410" s="142"/>
      <c r="Z410" s="148" t="str">
        <f t="shared" ca="1" si="31"/>
        <v/>
      </c>
      <c r="AA410" s="149"/>
      <c r="AB410" s="149"/>
      <c r="AC410" s="149"/>
      <c r="AD410" s="149"/>
      <c r="AE410" s="150"/>
      <c r="AF410" s="150"/>
      <c r="AG410" s="150"/>
      <c r="AH410" s="150"/>
      <c r="AI410" s="142"/>
      <c r="AJ410" s="151"/>
      <c r="AK410" s="142"/>
      <c r="AL410" s="151"/>
      <c r="AM410" s="149"/>
      <c r="AN410" s="154"/>
      <c r="AO410" s="160" t="s">
        <v>16106</v>
      </c>
      <c r="AP410" s="154"/>
      <c r="AQ410" s="154"/>
      <c r="AR410" s="149"/>
      <c r="AS410" s="142"/>
      <c r="AT410" s="142"/>
      <c r="AU410" s="142"/>
      <c r="AV410" s="149"/>
      <c r="AW410" s="142"/>
      <c r="AX410" s="149"/>
      <c r="AY410" s="142" t="str">
        <f t="shared" si="33"/>
        <v>確認対象外</v>
      </c>
      <c r="AZ410" s="142" t="b">
        <f t="shared" si="27"/>
        <v>0</v>
      </c>
      <c r="BA410" s="281">
        <f t="shared" si="34"/>
        <v>403</v>
      </c>
      <c r="BB410" s="91" t="s">
        <v>34</v>
      </c>
    </row>
    <row r="411" spans="1:54" ht="53.25" customHeight="1">
      <c r="A411" s="118" t="str">
        <f t="shared" ca="1" si="32"/>
        <v/>
      </c>
      <c r="B411" s="139" t="str">
        <f>IFERROR(CONCATENATE(VLOOKUP(D411,[9]List!$A$3:$B$4,2,FALSE),TEXT(COUNTIFS($D$144:D411,D411),"0000")),"")</f>
        <v/>
      </c>
      <c r="C411" s="139" t="str">
        <f>IF(B411="","-",IF(COUNTIF($B$8:B411,B411)=1,"〇","×"))</f>
        <v>-</v>
      </c>
      <c r="D411" s="140"/>
      <c r="E411" s="155" t="s">
        <v>16102</v>
      </c>
      <c r="F411" s="140"/>
      <c r="G411" s="192"/>
      <c r="H411" s="143"/>
      <c r="I411" s="144"/>
      <c r="J411" s="144"/>
      <c r="K411" s="145" t="str">
        <f>IFERROR(VLOOKUP([9]サービス一覧!J411,[9]List!$M$3:$N$24,2,FALSE)&amp;"","")</f>
        <v/>
      </c>
      <c r="L411" s="144"/>
      <c r="M411" s="144"/>
      <c r="N411" s="146"/>
      <c r="O411" s="146"/>
      <c r="P411" s="146"/>
      <c r="Q411" s="146"/>
      <c r="R411" s="146"/>
      <c r="S411" s="147"/>
      <c r="T411" s="146"/>
      <c r="U411" s="147"/>
      <c r="V411" s="147"/>
      <c r="W411" s="142"/>
      <c r="X411" s="142"/>
      <c r="Y411" s="142"/>
      <c r="Z411" s="148" t="str">
        <f t="shared" ca="1" si="31"/>
        <v/>
      </c>
      <c r="AA411" s="149"/>
      <c r="AB411" s="149"/>
      <c r="AC411" s="149"/>
      <c r="AD411" s="149"/>
      <c r="AE411" s="150"/>
      <c r="AF411" s="150"/>
      <c r="AG411" s="150"/>
      <c r="AH411" s="150"/>
      <c r="AI411" s="142"/>
      <c r="AJ411" s="151"/>
      <c r="AK411" s="142"/>
      <c r="AL411" s="151"/>
      <c r="AM411" s="149"/>
      <c r="AN411" s="154"/>
      <c r="AO411" s="160" t="s">
        <v>16106</v>
      </c>
      <c r="AP411" s="154"/>
      <c r="AQ411" s="154"/>
      <c r="AR411" s="149"/>
      <c r="AS411" s="142"/>
      <c r="AT411" s="142"/>
      <c r="AU411" s="142"/>
      <c r="AV411" s="149"/>
      <c r="AW411" s="142"/>
      <c r="AX411" s="149"/>
      <c r="AY411" s="142" t="str">
        <f t="shared" si="33"/>
        <v>確認対象外</v>
      </c>
      <c r="AZ411" s="142" t="b">
        <f t="shared" si="27"/>
        <v>0</v>
      </c>
      <c r="BA411" s="281">
        <f t="shared" si="34"/>
        <v>404</v>
      </c>
      <c r="BB411" s="91" t="s">
        <v>34</v>
      </c>
    </row>
    <row r="412" spans="1:54" ht="53.25" customHeight="1">
      <c r="A412" s="118" t="str">
        <f t="shared" ca="1" si="32"/>
        <v/>
      </c>
      <c r="B412" s="139" t="str">
        <f>IFERROR(CONCATENATE(VLOOKUP(D412,[9]List!$A$3:$B$4,2,FALSE),TEXT(COUNTIFS($D$144:D412,D412),"0000")),"")</f>
        <v/>
      </c>
      <c r="C412" s="139" t="str">
        <f>IF(B412="","-",IF(COUNTIF($B$8:B412,B412)=1,"〇","×"))</f>
        <v>-</v>
      </c>
      <c r="D412" s="140"/>
      <c r="E412" s="155" t="s">
        <v>16102</v>
      </c>
      <c r="F412" s="140"/>
      <c r="G412" s="192"/>
      <c r="H412" s="143"/>
      <c r="I412" s="144"/>
      <c r="J412" s="144"/>
      <c r="K412" s="145" t="str">
        <f>IFERROR(VLOOKUP([9]サービス一覧!J412,[9]List!$M$3:$N$24,2,FALSE)&amp;"","")</f>
        <v/>
      </c>
      <c r="L412" s="144"/>
      <c r="M412" s="144"/>
      <c r="N412" s="146"/>
      <c r="O412" s="146"/>
      <c r="P412" s="146"/>
      <c r="Q412" s="146"/>
      <c r="R412" s="146"/>
      <c r="S412" s="147"/>
      <c r="T412" s="146"/>
      <c r="U412" s="147"/>
      <c r="V412" s="147"/>
      <c r="W412" s="142"/>
      <c r="X412" s="142"/>
      <c r="Y412" s="142"/>
      <c r="Z412" s="148" t="str">
        <f t="shared" ca="1" si="31"/>
        <v/>
      </c>
      <c r="AA412" s="149"/>
      <c r="AB412" s="149"/>
      <c r="AC412" s="149"/>
      <c r="AD412" s="149"/>
      <c r="AE412" s="150"/>
      <c r="AF412" s="150"/>
      <c r="AG412" s="150"/>
      <c r="AH412" s="150"/>
      <c r="AI412" s="142"/>
      <c r="AJ412" s="151"/>
      <c r="AK412" s="142"/>
      <c r="AL412" s="151"/>
      <c r="AM412" s="149"/>
      <c r="AN412" s="154"/>
      <c r="AO412" s="160" t="s">
        <v>16106</v>
      </c>
      <c r="AP412" s="154"/>
      <c r="AQ412" s="154"/>
      <c r="AR412" s="149"/>
      <c r="AS412" s="142"/>
      <c r="AT412" s="142"/>
      <c r="AU412" s="142"/>
      <c r="AV412" s="149"/>
      <c r="AW412" s="142"/>
      <c r="AX412" s="149"/>
      <c r="AY412" s="142" t="str">
        <f t="shared" si="33"/>
        <v>確認対象外</v>
      </c>
      <c r="AZ412" s="142" t="b">
        <f t="shared" si="27"/>
        <v>0</v>
      </c>
      <c r="BA412" s="281">
        <f t="shared" si="34"/>
        <v>405</v>
      </c>
      <c r="BB412" s="91" t="s">
        <v>34</v>
      </c>
    </row>
    <row r="413" spans="1:54" ht="53.25" customHeight="1">
      <c r="A413" s="118" t="str">
        <f t="shared" ca="1" si="32"/>
        <v/>
      </c>
      <c r="B413" s="139" t="str">
        <f>IFERROR(CONCATENATE(VLOOKUP(D413,[9]List!$A$3:$B$4,2,FALSE),TEXT(COUNTIFS($D$144:D413,D413),"0000")),"")</f>
        <v/>
      </c>
      <c r="C413" s="139" t="str">
        <f>IF(B413="","-",IF(COUNTIF($B$8:B413,B413)=1,"〇","×"))</f>
        <v>-</v>
      </c>
      <c r="D413" s="140"/>
      <c r="E413" s="155" t="s">
        <v>16102</v>
      </c>
      <c r="F413" s="140"/>
      <c r="G413" s="192"/>
      <c r="H413" s="143"/>
      <c r="I413" s="144"/>
      <c r="J413" s="144"/>
      <c r="K413" s="145" t="str">
        <f>IFERROR(VLOOKUP([9]サービス一覧!J413,[9]List!$M$3:$N$24,2,FALSE)&amp;"","")</f>
        <v/>
      </c>
      <c r="L413" s="144"/>
      <c r="M413" s="144"/>
      <c r="N413" s="146"/>
      <c r="O413" s="146"/>
      <c r="P413" s="146"/>
      <c r="Q413" s="146"/>
      <c r="R413" s="146"/>
      <c r="S413" s="147"/>
      <c r="T413" s="146"/>
      <c r="U413" s="147"/>
      <c r="V413" s="147"/>
      <c r="W413" s="142"/>
      <c r="X413" s="142"/>
      <c r="Y413" s="142"/>
      <c r="Z413" s="148" t="str">
        <f t="shared" ca="1" si="31"/>
        <v/>
      </c>
      <c r="AA413" s="149"/>
      <c r="AB413" s="149"/>
      <c r="AC413" s="149"/>
      <c r="AD413" s="149"/>
      <c r="AE413" s="150"/>
      <c r="AF413" s="150"/>
      <c r="AG413" s="150"/>
      <c r="AH413" s="150"/>
      <c r="AI413" s="142"/>
      <c r="AJ413" s="151"/>
      <c r="AK413" s="142"/>
      <c r="AL413" s="151"/>
      <c r="AM413" s="149"/>
      <c r="AN413" s="154"/>
      <c r="AO413" s="160" t="s">
        <v>16106</v>
      </c>
      <c r="AP413" s="154"/>
      <c r="AQ413" s="154"/>
      <c r="AR413" s="149"/>
      <c r="AS413" s="142"/>
      <c r="AT413" s="142"/>
      <c r="AU413" s="142"/>
      <c r="AV413" s="149"/>
      <c r="AW413" s="142"/>
      <c r="AX413" s="149"/>
      <c r="AY413" s="142" t="str">
        <f t="shared" si="33"/>
        <v>確認対象外</v>
      </c>
      <c r="AZ413" s="142" t="b">
        <f t="shared" si="27"/>
        <v>0</v>
      </c>
      <c r="BA413" s="281">
        <f t="shared" si="34"/>
        <v>406</v>
      </c>
      <c r="BB413" s="91" t="s">
        <v>34</v>
      </c>
    </row>
    <row r="414" spans="1:54" ht="53.25" customHeight="1">
      <c r="A414" s="118" t="str">
        <f t="shared" ca="1" si="32"/>
        <v/>
      </c>
      <c r="B414" s="139" t="str">
        <f>IFERROR(CONCATENATE(VLOOKUP(D414,[9]List!$A$3:$B$4,2,FALSE),TEXT(COUNTIFS($D$144:D414,D414),"0000")),"")</f>
        <v/>
      </c>
      <c r="C414" s="139" t="str">
        <f>IF(B414="","-",IF(COUNTIF($B$8:B414,B414)=1,"〇","×"))</f>
        <v>-</v>
      </c>
      <c r="D414" s="140"/>
      <c r="E414" s="155" t="s">
        <v>16102</v>
      </c>
      <c r="F414" s="140"/>
      <c r="G414" s="192"/>
      <c r="H414" s="143"/>
      <c r="I414" s="144"/>
      <c r="J414" s="144"/>
      <c r="K414" s="145" t="str">
        <f>IFERROR(VLOOKUP([9]サービス一覧!J414,[9]List!$M$3:$N$24,2,FALSE)&amp;"","")</f>
        <v/>
      </c>
      <c r="L414" s="144"/>
      <c r="M414" s="144"/>
      <c r="N414" s="146"/>
      <c r="O414" s="146"/>
      <c r="P414" s="146"/>
      <c r="Q414" s="146"/>
      <c r="R414" s="146"/>
      <c r="S414" s="147"/>
      <c r="T414" s="146"/>
      <c r="U414" s="147"/>
      <c r="V414" s="147"/>
      <c r="W414" s="142"/>
      <c r="X414" s="142"/>
      <c r="Y414" s="142"/>
      <c r="Z414" s="148" t="str">
        <f t="shared" ca="1" si="31"/>
        <v/>
      </c>
      <c r="AA414" s="149"/>
      <c r="AB414" s="149"/>
      <c r="AC414" s="149"/>
      <c r="AD414" s="149"/>
      <c r="AE414" s="150"/>
      <c r="AF414" s="150"/>
      <c r="AG414" s="150"/>
      <c r="AH414" s="150"/>
      <c r="AI414" s="142"/>
      <c r="AJ414" s="151"/>
      <c r="AK414" s="142"/>
      <c r="AL414" s="151"/>
      <c r="AM414" s="149"/>
      <c r="AN414" s="154"/>
      <c r="AO414" s="160" t="s">
        <v>16106</v>
      </c>
      <c r="AP414" s="154"/>
      <c r="AQ414" s="154"/>
      <c r="AR414" s="149"/>
      <c r="AS414" s="142"/>
      <c r="AT414" s="142"/>
      <c r="AU414" s="142"/>
      <c r="AV414" s="149"/>
      <c r="AW414" s="142"/>
      <c r="AX414" s="149"/>
      <c r="AY414" s="142" t="str">
        <f t="shared" si="33"/>
        <v>確認対象外</v>
      </c>
      <c r="AZ414" s="142" t="b">
        <f t="shared" si="27"/>
        <v>0</v>
      </c>
      <c r="BA414" s="281">
        <f t="shared" si="34"/>
        <v>407</v>
      </c>
      <c r="BB414" s="91" t="s">
        <v>34</v>
      </c>
    </row>
    <row r="415" spans="1:54" ht="53.25" customHeight="1">
      <c r="A415" s="118" t="str">
        <f t="shared" ca="1" si="32"/>
        <v/>
      </c>
      <c r="B415" s="139" t="str">
        <f>IFERROR(CONCATENATE(VLOOKUP(D415,[9]List!$A$3:$B$4,2,FALSE),TEXT(COUNTIFS($D$144:D415,D415),"0000")),"")</f>
        <v/>
      </c>
      <c r="C415" s="139" t="str">
        <f>IF(B415="","-",IF(COUNTIF($B$8:B415,B415)=1,"〇","×"))</f>
        <v>-</v>
      </c>
      <c r="D415" s="140"/>
      <c r="E415" s="155" t="s">
        <v>16102</v>
      </c>
      <c r="F415" s="140"/>
      <c r="G415" s="192"/>
      <c r="H415" s="143"/>
      <c r="I415" s="144"/>
      <c r="J415" s="144"/>
      <c r="K415" s="145" t="str">
        <f>IFERROR(VLOOKUP([9]サービス一覧!J415,[9]List!$M$3:$N$24,2,FALSE)&amp;"","")</f>
        <v/>
      </c>
      <c r="L415" s="144"/>
      <c r="M415" s="144"/>
      <c r="N415" s="146"/>
      <c r="O415" s="146"/>
      <c r="P415" s="146"/>
      <c r="Q415" s="146"/>
      <c r="R415" s="146"/>
      <c r="S415" s="147"/>
      <c r="T415" s="146"/>
      <c r="U415" s="147"/>
      <c r="V415" s="147"/>
      <c r="W415" s="142"/>
      <c r="X415" s="142"/>
      <c r="Y415" s="142"/>
      <c r="Z415" s="148" t="str">
        <f t="shared" ca="1" si="31"/>
        <v/>
      </c>
      <c r="AA415" s="149"/>
      <c r="AB415" s="149"/>
      <c r="AC415" s="149"/>
      <c r="AD415" s="149"/>
      <c r="AE415" s="150"/>
      <c r="AF415" s="150"/>
      <c r="AG415" s="150"/>
      <c r="AH415" s="150"/>
      <c r="AI415" s="142"/>
      <c r="AJ415" s="151"/>
      <c r="AK415" s="142"/>
      <c r="AL415" s="151"/>
      <c r="AM415" s="149"/>
      <c r="AN415" s="154"/>
      <c r="AO415" s="160" t="s">
        <v>16106</v>
      </c>
      <c r="AP415" s="154"/>
      <c r="AQ415" s="154"/>
      <c r="AR415" s="149"/>
      <c r="AS415" s="142"/>
      <c r="AT415" s="142"/>
      <c r="AU415" s="142"/>
      <c r="AV415" s="149"/>
      <c r="AW415" s="142"/>
      <c r="AX415" s="149"/>
      <c r="AY415" s="142" t="str">
        <f t="shared" si="33"/>
        <v>確認対象外</v>
      </c>
      <c r="AZ415" s="142" t="b">
        <f t="shared" si="27"/>
        <v>0</v>
      </c>
      <c r="BA415" s="281">
        <f t="shared" si="34"/>
        <v>408</v>
      </c>
      <c r="BB415" s="91" t="s">
        <v>34</v>
      </c>
    </row>
    <row r="416" spans="1:54" ht="53.25" customHeight="1">
      <c r="A416" s="118" t="str">
        <f t="shared" ca="1" si="32"/>
        <v/>
      </c>
      <c r="B416" s="139" t="str">
        <f>IFERROR(CONCATENATE(VLOOKUP(D416,[9]List!$A$3:$B$4,2,FALSE),TEXT(COUNTIFS($D$144:D416,D416),"0000")),"")</f>
        <v/>
      </c>
      <c r="C416" s="139" t="str">
        <f>IF(B416="","-",IF(COUNTIF($B$8:B416,B416)=1,"〇","×"))</f>
        <v>-</v>
      </c>
      <c r="D416" s="140"/>
      <c r="E416" s="155" t="s">
        <v>16102</v>
      </c>
      <c r="F416" s="140"/>
      <c r="G416" s="192"/>
      <c r="H416" s="143"/>
      <c r="I416" s="144"/>
      <c r="J416" s="144"/>
      <c r="K416" s="145" t="str">
        <f>IFERROR(VLOOKUP([9]サービス一覧!J416,[9]List!$M$3:$N$24,2,FALSE)&amp;"","")</f>
        <v/>
      </c>
      <c r="L416" s="144"/>
      <c r="M416" s="144"/>
      <c r="N416" s="146"/>
      <c r="O416" s="146"/>
      <c r="P416" s="146"/>
      <c r="Q416" s="146"/>
      <c r="R416" s="146"/>
      <c r="S416" s="147"/>
      <c r="T416" s="146"/>
      <c r="U416" s="147"/>
      <c r="V416" s="147"/>
      <c r="W416" s="142"/>
      <c r="X416" s="142"/>
      <c r="Y416" s="142"/>
      <c r="Z416" s="148" t="str">
        <f t="shared" ca="1" si="31"/>
        <v/>
      </c>
      <c r="AA416" s="149"/>
      <c r="AB416" s="149"/>
      <c r="AC416" s="149"/>
      <c r="AD416" s="149"/>
      <c r="AE416" s="150"/>
      <c r="AF416" s="150"/>
      <c r="AG416" s="150"/>
      <c r="AH416" s="150"/>
      <c r="AI416" s="142"/>
      <c r="AJ416" s="151"/>
      <c r="AK416" s="142"/>
      <c r="AL416" s="151"/>
      <c r="AM416" s="149"/>
      <c r="AN416" s="154"/>
      <c r="AO416" s="160" t="s">
        <v>16106</v>
      </c>
      <c r="AP416" s="154"/>
      <c r="AQ416" s="154"/>
      <c r="AR416" s="149"/>
      <c r="AS416" s="142"/>
      <c r="AT416" s="142"/>
      <c r="AU416" s="142"/>
      <c r="AV416" s="149"/>
      <c r="AW416" s="142"/>
      <c r="AX416" s="149"/>
      <c r="AY416" s="142" t="str">
        <f t="shared" si="33"/>
        <v>確認対象外</v>
      </c>
      <c r="AZ416" s="142" t="b">
        <f t="shared" si="27"/>
        <v>0</v>
      </c>
      <c r="BA416" s="281">
        <f t="shared" si="34"/>
        <v>409</v>
      </c>
      <c r="BB416" s="91" t="s">
        <v>34</v>
      </c>
    </row>
    <row r="417" spans="1:54" ht="53.25" customHeight="1">
      <c r="A417" s="118" t="str">
        <f t="shared" ca="1" si="32"/>
        <v/>
      </c>
      <c r="B417" s="139" t="str">
        <f>IFERROR(CONCATENATE(VLOOKUP(D417,[9]List!$A$3:$B$4,2,FALSE),TEXT(COUNTIFS($D$144:D417,D417),"0000")),"")</f>
        <v/>
      </c>
      <c r="C417" s="139" t="str">
        <f>IF(B417="","-",IF(COUNTIF($B$8:B417,B417)=1,"〇","×"))</f>
        <v>-</v>
      </c>
      <c r="D417" s="140"/>
      <c r="E417" s="155" t="s">
        <v>16102</v>
      </c>
      <c r="F417" s="140"/>
      <c r="G417" s="192"/>
      <c r="H417" s="143"/>
      <c r="I417" s="144"/>
      <c r="J417" s="144"/>
      <c r="K417" s="145" t="str">
        <f>IFERROR(VLOOKUP([9]サービス一覧!J417,[9]List!$M$3:$N$24,2,FALSE)&amp;"","")</f>
        <v/>
      </c>
      <c r="L417" s="144"/>
      <c r="M417" s="144"/>
      <c r="N417" s="146"/>
      <c r="O417" s="146"/>
      <c r="P417" s="146"/>
      <c r="Q417" s="146"/>
      <c r="R417" s="146"/>
      <c r="S417" s="147"/>
      <c r="T417" s="146"/>
      <c r="U417" s="147"/>
      <c r="V417" s="147"/>
      <c r="W417" s="142"/>
      <c r="X417" s="142"/>
      <c r="Y417" s="142"/>
      <c r="Z417" s="148" t="str">
        <f t="shared" ca="1" si="31"/>
        <v/>
      </c>
      <c r="AA417" s="149"/>
      <c r="AB417" s="149"/>
      <c r="AC417" s="149"/>
      <c r="AD417" s="149"/>
      <c r="AE417" s="150"/>
      <c r="AF417" s="150"/>
      <c r="AG417" s="150"/>
      <c r="AH417" s="150"/>
      <c r="AI417" s="142"/>
      <c r="AJ417" s="151"/>
      <c r="AK417" s="142"/>
      <c r="AL417" s="151"/>
      <c r="AM417" s="149"/>
      <c r="AN417" s="154"/>
      <c r="AO417" s="160" t="s">
        <v>16106</v>
      </c>
      <c r="AP417" s="154"/>
      <c r="AQ417" s="154"/>
      <c r="AR417" s="149"/>
      <c r="AS417" s="142"/>
      <c r="AT417" s="142"/>
      <c r="AU417" s="142"/>
      <c r="AV417" s="149"/>
      <c r="AW417" s="142"/>
      <c r="AX417" s="149"/>
      <c r="AY417" s="142" t="str">
        <f t="shared" si="33"/>
        <v>確認対象外</v>
      </c>
      <c r="AZ417" s="142" t="b">
        <f t="shared" si="27"/>
        <v>0</v>
      </c>
      <c r="BA417" s="281">
        <f t="shared" si="34"/>
        <v>410</v>
      </c>
      <c r="BB417" s="91" t="s">
        <v>34</v>
      </c>
    </row>
    <row r="418" spans="1:54" ht="53.25" customHeight="1">
      <c r="A418" s="118" t="str">
        <f t="shared" ca="1" si="32"/>
        <v/>
      </c>
      <c r="B418" s="139" t="str">
        <f>IFERROR(CONCATENATE(VLOOKUP(D418,[9]List!$A$3:$B$4,2,FALSE),TEXT(COUNTIFS($D$144:D418,D418),"0000")),"")</f>
        <v/>
      </c>
      <c r="C418" s="139" t="str">
        <f>IF(B418="","-",IF(COUNTIF($B$8:B418,B418)=1,"〇","×"))</f>
        <v>-</v>
      </c>
      <c r="D418" s="140"/>
      <c r="E418" s="155" t="s">
        <v>16102</v>
      </c>
      <c r="F418" s="140"/>
      <c r="G418" s="192"/>
      <c r="H418" s="143"/>
      <c r="I418" s="144"/>
      <c r="J418" s="144"/>
      <c r="K418" s="145" t="str">
        <f>IFERROR(VLOOKUP([9]サービス一覧!J418,[9]List!$M$3:$N$24,2,FALSE)&amp;"","")</f>
        <v/>
      </c>
      <c r="L418" s="144"/>
      <c r="M418" s="144"/>
      <c r="N418" s="146"/>
      <c r="O418" s="146"/>
      <c r="P418" s="146"/>
      <c r="Q418" s="146"/>
      <c r="R418" s="146"/>
      <c r="S418" s="147"/>
      <c r="T418" s="146"/>
      <c r="U418" s="147"/>
      <c r="V418" s="147"/>
      <c r="W418" s="142"/>
      <c r="X418" s="142"/>
      <c r="Y418" s="142"/>
      <c r="Z418" s="148" t="str">
        <f t="shared" ca="1" si="31"/>
        <v/>
      </c>
      <c r="AA418" s="149"/>
      <c r="AB418" s="149"/>
      <c r="AC418" s="149"/>
      <c r="AD418" s="149"/>
      <c r="AE418" s="150"/>
      <c r="AF418" s="150"/>
      <c r="AG418" s="150"/>
      <c r="AH418" s="150"/>
      <c r="AI418" s="142"/>
      <c r="AJ418" s="151"/>
      <c r="AK418" s="142"/>
      <c r="AL418" s="151"/>
      <c r="AM418" s="149"/>
      <c r="AN418" s="154"/>
      <c r="AO418" s="160" t="s">
        <v>16106</v>
      </c>
      <c r="AP418" s="154"/>
      <c r="AQ418" s="154"/>
      <c r="AR418" s="149"/>
      <c r="AS418" s="142"/>
      <c r="AT418" s="142"/>
      <c r="AU418" s="142"/>
      <c r="AV418" s="149"/>
      <c r="AW418" s="142"/>
      <c r="AX418" s="149"/>
      <c r="AY418" s="142" t="str">
        <f t="shared" si="33"/>
        <v>確認対象外</v>
      </c>
      <c r="AZ418" s="142" t="b">
        <f t="shared" si="27"/>
        <v>0</v>
      </c>
      <c r="BA418" s="281">
        <f t="shared" si="34"/>
        <v>411</v>
      </c>
      <c r="BB418" s="91" t="s">
        <v>34</v>
      </c>
    </row>
    <row r="419" spans="1:54" ht="53.25" customHeight="1">
      <c r="A419" s="118" t="str">
        <f t="shared" ca="1" si="32"/>
        <v/>
      </c>
      <c r="B419" s="139" t="str">
        <f>IFERROR(CONCATENATE(VLOOKUP(D419,[9]List!$A$3:$B$4,2,FALSE),TEXT(COUNTIFS($D$144:D419,D419),"0000")),"")</f>
        <v/>
      </c>
      <c r="C419" s="139" t="str">
        <f>IF(B419="","-",IF(COUNTIF($B$8:B419,B419)=1,"〇","×"))</f>
        <v>-</v>
      </c>
      <c r="D419" s="140"/>
      <c r="E419" s="155" t="s">
        <v>16102</v>
      </c>
      <c r="F419" s="140"/>
      <c r="G419" s="192"/>
      <c r="H419" s="143"/>
      <c r="I419" s="144"/>
      <c r="J419" s="144"/>
      <c r="K419" s="145" t="str">
        <f>IFERROR(VLOOKUP([9]サービス一覧!J419,[9]List!$M$3:$N$24,2,FALSE)&amp;"","")</f>
        <v/>
      </c>
      <c r="L419" s="144"/>
      <c r="M419" s="144"/>
      <c r="N419" s="146"/>
      <c r="O419" s="146"/>
      <c r="P419" s="146"/>
      <c r="Q419" s="146"/>
      <c r="R419" s="146"/>
      <c r="S419" s="147"/>
      <c r="T419" s="146"/>
      <c r="U419" s="147"/>
      <c r="V419" s="147"/>
      <c r="W419" s="142"/>
      <c r="X419" s="142"/>
      <c r="Y419" s="142"/>
      <c r="Z419" s="148" t="str">
        <f t="shared" ca="1" si="31"/>
        <v/>
      </c>
      <c r="AA419" s="149"/>
      <c r="AB419" s="149"/>
      <c r="AC419" s="149"/>
      <c r="AD419" s="149"/>
      <c r="AE419" s="150"/>
      <c r="AF419" s="150"/>
      <c r="AG419" s="150"/>
      <c r="AH419" s="150"/>
      <c r="AI419" s="142"/>
      <c r="AJ419" s="151"/>
      <c r="AK419" s="142"/>
      <c r="AL419" s="151"/>
      <c r="AM419" s="149"/>
      <c r="AN419" s="154"/>
      <c r="AO419" s="160" t="s">
        <v>16106</v>
      </c>
      <c r="AP419" s="154"/>
      <c r="AQ419" s="154"/>
      <c r="AR419" s="149"/>
      <c r="AS419" s="142"/>
      <c r="AT419" s="142"/>
      <c r="AU419" s="142"/>
      <c r="AV419" s="149"/>
      <c r="AW419" s="142"/>
      <c r="AX419" s="149"/>
      <c r="AY419" s="142" t="str">
        <f t="shared" si="33"/>
        <v>確認対象外</v>
      </c>
      <c r="AZ419" s="142" t="b">
        <f t="shared" si="27"/>
        <v>0</v>
      </c>
      <c r="BA419" s="281">
        <f t="shared" si="34"/>
        <v>412</v>
      </c>
      <c r="BB419" s="91" t="s">
        <v>34</v>
      </c>
    </row>
    <row r="420" spans="1:54" ht="53.25" customHeight="1">
      <c r="A420" s="118" t="str">
        <f t="shared" ca="1" si="32"/>
        <v/>
      </c>
      <c r="B420" s="139" t="str">
        <f>IFERROR(CONCATENATE(VLOOKUP(D420,[9]List!$A$3:$B$4,2,FALSE),TEXT(COUNTIFS($D$144:D420,D420),"0000")),"")</f>
        <v/>
      </c>
      <c r="C420" s="139" t="str">
        <f>IF(B420="","-",IF(COUNTIF($B$8:B420,B420)=1,"〇","×"))</f>
        <v>-</v>
      </c>
      <c r="D420" s="140"/>
      <c r="E420" s="155"/>
      <c r="F420" s="140"/>
      <c r="G420" s="192"/>
      <c r="H420" s="143"/>
      <c r="I420" s="144"/>
      <c r="J420" s="144"/>
      <c r="K420" s="145" t="str">
        <f>IFERROR(VLOOKUP([9]サービス一覧!J420,[9]List!$M$3:$N$24,2,FALSE)&amp;"","")</f>
        <v/>
      </c>
      <c r="L420" s="144"/>
      <c r="M420" s="144"/>
      <c r="N420" s="146"/>
      <c r="O420" s="146"/>
      <c r="P420" s="146"/>
      <c r="Q420" s="146"/>
      <c r="R420" s="146"/>
      <c r="S420" s="147"/>
      <c r="T420" s="146"/>
      <c r="U420" s="147"/>
      <c r="V420" s="147"/>
      <c r="W420" s="142"/>
      <c r="X420" s="142"/>
      <c r="Y420" s="142"/>
      <c r="Z420" s="148" t="str">
        <f t="shared" ca="1" si="31"/>
        <v/>
      </c>
      <c r="AA420" s="149"/>
      <c r="AB420" s="149"/>
      <c r="AC420" s="149"/>
      <c r="AD420" s="149"/>
      <c r="AE420" s="150"/>
      <c r="AF420" s="150"/>
      <c r="AG420" s="150"/>
      <c r="AH420" s="150"/>
      <c r="AI420" s="142"/>
      <c r="AJ420" s="151"/>
      <c r="AK420" s="142"/>
      <c r="AL420" s="151"/>
      <c r="AM420" s="149"/>
      <c r="AN420" s="154"/>
      <c r="AO420" s="160" t="s">
        <v>16106</v>
      </c>
      <c r="AP420" s="154"/>
      <c r="AQ420" s="154"/>
      <c r="AR420" s="149"/>
      <c r="AS420" s="142"/>
      <c r="AT420" s="142"/>
      <c r="AU420" s="142"/>
      <c r="AV420" s="149"/>
      <c r="AW420" s="142"/>
      <c r="AX420" s="149"/>
      <c r="AY420" s="142" t="str">
        <f t="shared" si="33"/>
        <v>確認対象外</v>
      </c>
      <c r="AZ420" s="142" t="b">
        <f t="shared" si="27"/>
        <v>0</v>
      </c>
      <c r="BA420" s="281">
        <f t="shared" si="34"/>
        <v>413</v>
      </c>
      <c r="BB420" s="91" t="s">
        <v>34</v>
      </c>
    </row>
    <row r="421" spans="1:54" ht="53.25" customHeight="1">
      <c r="A421" s="118" t="str">
        <f t="shared" ca="1" si="32"/>
        <v/>
      </c>
      <c r="B421" s="139" t="str">
        <f>IFERROR(CONCATENATE(VLOOKUP(D421,[9]List!$A$3:$B$4,2,FALSE),TEXT(COUNTIFS($D$144:D421,D421),"0000")),"")</f>
        <v/>
      </c>
      <c r="C421" s="139" t="str">
        <f>IF(B421="","-",IF(COUNTIF($B$8:B421,B421)=1,"〇","×"))</f>
        <v>-</v>
      </c>
      <c r="D421" s="140"/>
      <c r="E421" s="155"/>
      <c r="F421" s="140"/>
      <c r="G421" s="192"/>
      <c r="H421" s="143"/>
      <c r="I421" s="144"/>
      <c r="J421" s="144"/>
      <c r="K421" s="145" t="str">
        <f>IFERROR(VLOOKUP([9]サービス一覧!J421,[9]List!$M$3:$N$24,2,FALSE)&amp;"","")</f>
        <v/>
      </c>
      <c r="L421" s="144"/>
      <c r="M421" s="144"/>
      <c r="N421" s="146"/>
      <c r="O421" s="146"/>
      <c r="P421" s="146"/>
      <c r="Q421" s="146"/>
      <c r="R421" s="146"/>
      <c r="S421" s="147"/>
      <c r="T421" s="146"/>
      <c r="U421" s="147"/>
      <c r="V421" s="147"/>
      <c r="W421" s="142"/>
      <c r="X421" s="142"/>
      <c r="Y421" s="142"/>
      <c r="Z421" s="148" t="str">
        <f t="shared" ca="1" si="31"/>
        <v/>
      </c>
      <c r="AA421" s="149"/>
      <c r="AB421" s="149"/>
      <c r="AC421" s="149"/>
      <c r="AD421" s="149"/>
      <c r="AE421" s="150"/>
      <c r="AF421" s="150"/>
      <c r="AG421" s="150"/>
      <c r="AH421" s="150"/>
      <c r="AI421" s="142"/>
      <c r="AJ421" s="151"/>
      <c r="AK421" s="142"/>
      <c r="AL421" s="151"/>
      <c r="AM421" s="149"/>
      <c r="AN421" s="154"/>
      <c r="AO421" s="160" t="s">
        <v>16106</v>
      </c>
      <c r="AP421" s="154"/>
      <c r="AQ421" s="154"/>
      <c r="AR421" s="149"/>
      <c r="AS421" s="142"/>
      <c r="AT421" s="142"/>
      <c r="AU421" s="142"/>
      <c r="AV421" s="149"/>
      <c r="AW421" s="142"/>
      <c r="AX421" s="149"/>
      <c r="AY421" s="142" t="str">
        <f t="shared" si="33"/>
        <v>確認対象外</v>
      </c>
      <c r="AZ421" s="142" t="b">
        <f t="shared" si="27"/>
        <v>0</v>
      </c>
      <c r="BA421" s="281">
        <f t="shared" si="34"/>
        <v>414</v>
      </c>
      <c r="BB421" s="91" t="s">
        <v>34</v>
      </c>
    </row>
    <row r="422" spans="1:54" ht="53.25" customHeight="1">
      <c r="A422" s="118" t="str">
        <f t="shared" ca="1" si="32"/>
        <v/>
      </c>
      <c r="B422" s="139" t="str">
        <f>IFERROR(CONCATENATE(VLOOKUP(D422,[9]List!$A$3:$B$4,2,FALSE),TEXT(COUNTIFS($D$144:D422,D422),"0000")),"")</f>
        <v/>
      </c>
      <c r="C422" s="139" t="str">
        <f>IF(B422="","-",IF(COUNTIF($B$8:B422,B422)=1,"〇","×"))</f>
        <v>-</v>
      </c>
      <c r="D422" s="140"/>
      <c r="E422" s="155" t="s">
        <v>16102</v>
      </c>
      <c r="F422" s="140"/>
      <c r="G422" s="192"/>
      <c r="H422" s="143"/>
      <c r="I422" s="144"/>
      <c r="J422" s="144"/>
      <c r="K422" s="145" t="str">
        <f>IFERROR(VLOOKUP([9]サービス一覧!J422,[9]List!$M$3:$N$24,2,FALSE)&amp;"","")</f>
        <v/>
      </c>
      <c r="L422" s="144"/>
      <c r="M422" s="144"/>
      <c r="N422" s="146"/>
      <c r="O422" s="146"/>
      <c r="P422" s="146"/>
      <c r="Q422" s="146"/>
      <c r="R422" s="146"/>
      <c r="S422" s="147"/>
      <c r="T422" s="146"/>
      <c r="U422" s="147"/>
      <c r="V422" s="147"/>
      <c r="W422" s="142"/>
      <c r="X422" s="142"/>
      <c r="Y422" s="142"/>
      <c r="Z422" s="148" t="str">
        <f t="shared" ca="1" si="31"/>
        <v/>
      </c>
      <c r="AA422" s="149"/>
      <c r="AB422" s="149"/>
      <c r="AC422" s="149"/>
      <c r="AD422" s="149"/>
      <c r="AE422" s="150"/>
      <c r="AF422" s="150"/>
      <c r="AG422" s="150"/>
      <c r="AH422" s="150"/>
      <c r="AI422" s="142"/>
      <c r="AJ422" s="151"/>
      <c r="AK422" s="142"/>
      <c r="AL422" s="151"/>
      <c r="AM422" s="149"/>
      <c r="AN422" s="154"/>
      <c r="AO422" s="160" t="s">
        <v>16106</v>
      </c>
      <c r="AP422" s="154"/>
      <c r="AQ422" s="154"/>
      <c r="AR422" s="149"/>
      <c r="AS422" s="142"/>
      <c r="AT422" s="142"/>
      <c r="AU422" s="142"/>
      <c r="AV422" s="149"/>
      <c r="AW422" s="142"/>
      <c r="AX422" s="149"/>
      <c r="AY422" s="142" t="str">
        <f t="shared" si="33"/>
        <v>確認対象外</v>
      </c>
      <c r="AZ422" s="142" t="b">
        <f t="shared" si="27"/>
        <v>0</v>
      </c>
      <c r="BA422" s="281">
        <f t="shared" si="34"/>
        <v>415</v>
      </c>
      <c r="BB422" s="91" t="s">
        <v>34</v>
      </c>
    </row>
    <row r="423" spans="1:54" ht="53.25" customHeight="1">
      <c r="A423" s="118" t="str">
        <f t="shared" ca="1" si="32"/>
        <v/>
      </c>
      <c r="B423" s="139" t="str">
        <f>IFERROR(CONCATENATE(VLOOKUP(D423,[9]List!$A$3:$B$4,2,FALSE),TEXT(COUNTIFS($D$144:D423,D423),"0000")),"")</f>
        <v/>
      </c>
      <c r="C423" s="139" t="str">
        <f>IF(B423="","-",IF(COUNTIF($B$8:B423,B423)=1,"〇","×"))</f>
        <v>-</v>
      </c>
      <c r="D423" s="140"/>
      <c r="E423" s="155" t="s">
        <v>16102</v>
      </c>
      <c r="F423" s="140"/>
      <c r="G423" s="192"/>
      <c r="H423" s="143"/>
      <c r="I423" s="144"/>
      <c r="J423" s="144"/>
      <c r="K423" s="145" t="str">
        <f>IFERROR(VLOOKUP([9]サービス一覧!J423,[9]List!$M$3:$N$24,2,FALSE)&amp;"","")</f>
        <v/>
      </c>
      <c r="L423" s="144"/>
      <c r="M423" s="144"/>
      <c r="N423" s="146"/>
      <c r="O423" s="146"/>
      <c r="P423" s="146"/>
      <c r="Q423" s="146"/>
      <c r="R423" s="146"/>
      <c r="S423" s="147"/>
      <c r="T423" s="146"/>
      <c r="U423" s="147"/>
      <c r="V423" s="147"/>
      <c r="W423" s="142"/>
      <c r="X423" s="142"/>
      <c r="Y423" s="142"/>
      <c r="Z423" s="148" t="str">
        <f t="shared" ca="1" si="31"/>
        <v/>
      </c>
      <c r="AA423" s="149"/>
      <c r="AB423" s="149"/>
      <c r="AC423" s="149"/>
      <c r="AD423" s="149"/>
      <c r="AE423" s="150"/>
      <c r="AF423" s="150"/>
      <c r="AG423" s="150"/>
      <c r="AH423" s="150"/>
      <c r="AI423" s="142"/>
      <c r="AJ423" s="151"/>
      <c r="AK423" s="142"/>
      <c r="AL423" s="151"/>
      <c r="AM423" s="149"/>
      <c r="AN423" s="154"/>
      <c r="AO423" s="160" t="s">
        <v>16106</v>
      </c>
      <c r="AP423" s="154"/>
      <c r="AQ423" s="154"/>
      <c r="AR423" s="149"/>
      <c r="AS423" s="142"/>
      <c r="AT423" s="142"/>
      <c r="AU423" s="142"/>
      <c r="AV423" s="149"/>
      <c r="AW423" s="142"/>
      <c r="AX423" s="149"/>
      <c r="AY423" s="142" t="str">
        <f t="shared" si="33"/>
        <v>確認対象外</v>
      </c>
      <c r="AZ423" s="142" t="b">
        <f t="shared" si="27"/>
        <v>0</v>
      </c>
      <c r="BA423" s="281">
        <f t="shared" si="34"/>
        <v>416</v>
      </c>
      <c r="BB423" s="91" t="s">
        <v>34</v>
      </c>
    </row>
    <row r="424" spans="1:54" ht="53.25" customHeight="1">
      <c r="A424" s="118" t="str">
        <f t="shared" ca="1" si="32"/>
        <v/>
      </c>
      <c r="B424" s="139" t="str">
        <f>IFERROR(CONCATENATE(VLOOKUP(D424,[9]List!$A$3:$B$4,2,FALSE),TEXT(COUNTIFS($D$144:D424,D424),"0000")),"")</f>
        <v/>
      </c>
      <c r="C424" s="139" t="str">
        <f>IF(B424="","-",IF(COUNTIF($B$8:B424,B424)=1,"〇","×"))</f>
        <v>-</v>
      </c>
      <c r="D424" s="140"/>
      <c r="E424" s="155" t="s">
        <v>16102</v>
      </c>
      <c r="F424" s="140"/>
      <c r="G424" s="192"/>
      <c r="H424" s="143"/>
      <c r="I424" s="144"/>
      <c r="J424" s="144"/>
      <c r="K424" s="145" t="str">
        <f>IFERROR(VLOOKUP([9]サービス一覧!J424,[9]List!$M$3:$N$24,2,FALSE)&amp;"","")</f>
        <v/>
      </c>
      <c r="L424" s="144"/>
      <c r="M424" s="144"/>
      <c r="N424" s="146"/>
      <c r="O424" s="146"/>
      <c r="P424" s="146"/>
      <c r="Q424" s="146"/>
      <c r="R424" s="146"/>
      <c r="S424" s="147"/>
      <c r="T424" s="146"/>
      <c r="U424" s="147"/>
      <c r="V424" s="147"/>
      <c r="W424" s="142"/>
      <c r="X424" s="142"/>
      <c r="Y424" s="142"/>
      <c r="Z424" s="148" t="str">
        <f t="shared" ca="1" si="31"/>
        <v/>
      </c>
      <c r="AA424" s="149"/>
      <c r="AB424" s="149"/>
      <c r="AC424" s="149"/>
      <c r="AD424" s="149"/>
      <c r="AE424" s="150"/>
      <c r="AF424" s="150"/>
      <c r="AG424" s="150"/>
      <c r="AH424" s="150"/>
      <c r="AI424" s="142"/>
      <c r="AJ424" s="151"/>
      <c r="AK424" s="142"/>
      <c r="AL424" s="151"/>
      <c r="AM424" s="149"/>
      <c r="AN424" s="154"/>
      <c r="AO424" s="160" t="s">
        <v>16106</v>
      </c>
      <c r="AP424" s="154"/>
      <c r="AQ424" s="154"/>
      <c r="AR424" s="149"/>
      <c r="AS424" s="142"/>
      <c r="AT424" s="142"/>
      <c r="AU424" s="142"/>
      <c r="AV424" s="149"/>
      <c r="AW424" s="142"/>
      <c r="AX424" s="149"/>
      <c r="AY424" s="142" t="str">
        <f t="shared" si="33"/>
        <v>確認対象外</v>
      </c>
      <c r="AZ424" s="142" t="b">
        <f t="shared" si="27"/>
        <v>0</v>
      </c>
      <c r="BA424" s="281">
        <f t="shared" si="34"/>
        <v>417</v>
      </c>
      <c r="BB424" s="91" t="s">
        <v>34</v>
      </c>
    </row>
    <row r="425" spans="1:54" ht="53.25" customHeight="1">
      <c r="A425" s="118" t="str">
        <f t="shared" ca="1" si="32"/>
        <v/>
      </c>
      <c r="B425" s="139" t="str">
        <f>IFERROR(CONCATENATE(VLOOKUP(D425,[9]List!$A$3:$B$4,2,FALSE),TEXT(COUNTIFS($D$144:D425,D425),"0000")),"")</f>
        <v/>
      </c>
      <c r="C425" s="139" t="str">
        <f>IF(B425="","-",IF(COUNTIF($B$8:B425,B425)=1,"〇","×"))</f>
        <v>-</v>
      </c>
      <c r="D425" s="140"/>
      <c r="E425" s="155" t="s">
        <v>16102</v>
      </c>
      <c r="F425" s="140"/>
      <c r="G425" s="192"/>
      <c r="H425" s="143"/>
      <c r="I425" s="144"/>
      <c r="J425" s="144"/>
      <c r="K425" s="145" t="str">
        <f>IFERROR(VLOOKUP([9]サービス一覧!J425,[9]List!$M$3:$N$24,2,FALSE)&amp;"","")</f>
        <v/>
      </c>
      <c r="L425" s="144"/>
      <c r="M425" s="144"/>
      <c r="N425" s="146"/>
      <c r="O425" s="146"/>
      <c r="P425" s="146"/>
      <c r="Q425" s="146"/>
      <c r="R425" s="146"/>
      <c r="S425" s="147"/>
      <c r="T425" s="146"/>
      <c r="U425" s="147"/>
      <c r="V425" s="147"/>
      <c r="W425" s="142"/>
      <c r="X425" s="142"/>
      <c r="Y425" s="142"/>
      <c r="Z425" s="148" t="str">
        <f t="shared" ca="1" si="31"/>
        <v/>
      </c>
      <c r="AA425" s="149"/>
      <c r="AB425" s="149"/>
      <c r="AC425" s="149"/>
      <c r="AD425" s="149"/>
      <c r="AE425" s="150"/>
      <c r="AF425" s="150"/>
      <c r="AG425" s="150"/>
      <c r="AH425" s="150"/>
      <c r="AI425" s="142"/>
      <c r="AJ425" s="151"/>
      <c r="AK425" s="142"/>
      <c r="AL425" s="151"/>
      <c r="AM425" s="149"/>
      <c r="AN425" s="154"/>
      <c r="AO425" s="160" t="s">
        <v>16106</v>
      </c>
      <c r="AP425" s="154"/>
      <c r="AQ425" s="154"/>
      <c r="AR425" s="149"/>
      <c r="AS425" s="142"/>
      <c r="AT425" s="142"/>
      <c r="AU425" s="142"/>
      <c r="AV425" s="149"/>
      <c r="AW425" s="142"/>
      <c r="AX425" s="149"/>
      <c r="AY425" s="142" t="str">
        <f t="shared" si="33"/>
        <v>確認対象外</v>
      </c>
      <c r="AZ425" s="142" t="b">
        <f t="shared" si="27"/>
        <v>0</v>
      </c>
      <c r="BA425" s="281">
        <f t="shared" si="34"/>
        <v>418</v>
      </c>
      <c r="BB425" s="91" t="s">
        <v>34</v>
      </c>
    </row>
    <row r="426" spans="1:54" ht="53.25" customHeight="1">
      <c r="A426" s="118" t="str">
        <f t="shared" ca="1" si="32"/>
        <v/>
      </c>
      <c r="B426" s="139" t="str">
        <f>IFERROR(CONCATENATE(VLOOKUP(D426,[9]List!$A$3:$B$4,2,FALSE),TEXT(COUNTIFS($D$144:D426,D426),"0000")),"")</f>
        <v/>
      </c>
      <c r="C426" s="139" t="str">
        <f>IF(B426="","-",IF(COUNTIF($B$8:B426,B426)=1,"〇","×"))</f>
        <v>-</v>
      </c>
      <c r="D426" s="140"/>
      <c r="E426" s="155" t="s">
        <v>16102</v>
      </c>
      <c r="F426" s="140"/>
      <c r="G426" s="192"/>
      <c r="H426" s="143"/>
      <c r="I426" s="144"/>
      <c r="J426" s="144"/>
      <c r="K426" s="145" t="str">
        <f>IFERROR(VLOOKUP([9]サービス一覧!J426,[9]List!$M$3:$N$24,2,FALSE)&amp;"","")</f>
        <v/>
      </c>
      <c r="L426" s="144"/>
      <c r="M426" s="144"/>
      <c r="N426" s="146"/>
      <c r="O426" s="146"/>
      <c r="P426" s="146"/>
      <c r="Q426" s="146"/>
      <c r="R426" s="146"/>
      <c r="S426" s="147"/>
      <c r="T426" s="146"/>
      <c r="U426" s="147"/>
      <c r="V426" s="147"/>
      <c r="W426" s="142"/>
      <c r="X426" s="142"/>
      <c r="Y426" s="142"/>
      <c r="Z426" s="148" t="str">
        <f t="shared" ca="1" si="31"/>
        <v/>
      </c>
      <c r="AA426" s="149"/>
      <c r="AB426" s="149"/>
      <c r="AC426" s="149"/>
      <c r="AD426" s="149"/>
      <c r="AE426" s="150"/>
      <c r="AF426" s="150"/>
      <c r="AG426" s="150"/>
      <c r="AH426" s="150"/>
      <c r="AI426" s="142"/>
      <c r="AJ426" s="151"/>
      <c r="AK426" s="142"/>
      <c r="AL426" s="151"/>
      <c r="AM426" s="149"/>
      <c r="AN426" s="154"/>
      <c r="AO426" s="160" t="s">
        <v>16106</v>
      </c>
      <c r="AP426" s="154"/>
      <c r="AQ426" s="154"/>
      <c r="AR426" s="149"/>
      <c r="AS426" s="142"/>
      <c r="AT426" s="142"/>
      <c r="AU426" s="142"/>
      <c r="AV426" s="149"/>
      <c r="AW426" s="142"/>
      <c r="AX426" s="149"/>
      <c r="AY426" s="142" t="str">
        <f t="shared" si="33"/>
        <v>確認対象外</v>
      </c>
      <c r="AZ426" s="142" t="b">
        <f t="shared" si="27"/>
        <v>0</v>
      </c>
      <c r="BA426" s="281">
        <f t="shared" si="34"/>
        <v>419</v>
      </c>
      <c r="BB426" s="91" t="s">
        <v>34</v>
      </c>
    </row>
    <row r="427" spans="1:54" ht="53.25" customHeight="1">
      <c r="A427" s="118" t="str">
        <f t="shared" ca="1" si="32"/>
        <v/>
      </c>
      <c r="B427" s="139" t="str">
        <f>IFERROR(CONCATENATE(VLOOKUP(D427,[9]List!$A$3:$B$4,2,FALSE),TEXT(COUNTIFS($D$144:D427,D427),"0000")),"")</f>
        <v/>
      </c>
      <c r="C427" s="139" t="str">
        <f>IF(B427="","-",IF(COUNTIF($B$8:B427,B427)=1,"〇","×"))</f>
        <v>-</v>
      </c>
      <c r="D427" s="140"/>
      <c r="E427" s="155" t="s">
        <v>16102</v>
      </c>
      <c r="F427" s="140"/>
      <c r="G427" s="192"/>
      <c r="H427" s="143"/>
      <c r="I427" s="144"/>
      <c r="J427" s="144"/>
      <c r="K427" s="145" t="str">
        <f>IFERROR(VLOOKUP([9]サービス一覧!J427,[9]List!$M$3:$N$24,2,FALSE)&amp;"","")</f>
        <v/>
      </c>
      <c r="L427" s="144"/>
      <c r="M427" s="144"/>
      <c r="N427" s="146"/>
      <c r="O427" s="146"/>
      <c r="P427" s="146"/>
      <c r="Q427" s="146"/>
      <c r="R427" s="146"/>
      <c r="S427" s="147"/>
      <c r="T427" s="146"/>
      <c r="U427" s="147"/>
      <c r="V427" s="147"/>
      <c r="W427" s="142"/>
      <c r="X427" s="142"/>
      <c r="Y427" s="142"/>
      <c r="Z427" s="148" t="str">
        <f t="shared" ca="1" si="31"/>
        <v/>
      </c>
      <c r="AA427" s="149"/>
      <c r="AB427" s="149"/>
      <c r="AC427" s="149"/>
      <c r="AD427" s="149"/>
      <c r="AE427" s="150"/>
      <c r="AF427" s="150"/>
      <c r="AG427" s="150"/>
      <c r="AH427" s="150"/>
      <c r="AI427" s="142"/>
      <c r="AJ427" s="151"/>
      <c r="AK427" s="142"/>
      <c r="AL427" s="151"/>
      <c r="AM427" s="149"/>
      <c r="AN427" s="154"/>
      <c r="AO427" s="160" t="s">
        <v>16106</v>
      </c>
      <c r="AP427" s="154"/>
      <c r="AQ427" s="154"/>
      <c r="AR427" s="149"/>
      <c r="AS427" s="142"/>
      <c r="AT427" s="142"/>
      <c r="AU427" s="142"/>
      <c r="AV427" s="149"/>
      <c r="AW427" s="142"/>
      <c r="AX427" s="149"/>
      <c r="AY427" s="142" t="str">
        <f t="shared" si="33"/>
        <v>確認対象外</v>
      </c>
      <c r="AZ427" s="142" t="b">
        <f t="shared" si="27"/>
        <v>0</v>
      </c>
      <c r="BA427" s="281">
        <f t="shared" si="34"/>
        <v>420</v>
      </c>
      <c r="BB427" s="91" t="s">
        <v>34</v>
      </c>
    </row>
    <row r="428" spans="1:54" ht="53.25" customHeight="1">
      <c r="A428" s="118" t="str">
        <f t="shared" ca="1" si="32"/>
        <v/>
      </c>
      <c r="B428" s="139" t="str">
        <f>IFERROR(CONCATENATE(VLOOKUP(D428,[9]List!$A$3:$B$4,2,FALSE),TEXT(COUNTIFS($D$144:D428,D428),"0000")),"")</f>
        <v/>
      </c>
      <c r="C428" s="139" t="str">
        <f>IF(B428="","-",IF(COUNTIF($B$8:B428,B428)=1,"〇","×"))</f>
        <v>-</v>
      </c>
      <c r="D428" s="140"/>
      <c r="E428" s="155" t="s">
        <v>16102</v>
      </c>
      <c r="F428" s="140"/>
      <c r="G428" s="192"/>
      <c r="H428" s="143"/>
      <c r="I428" s="144"/>
      <c r="J428" s="144"/>
      <c r="K428" s="145" t="str">
        <f>IFERROR(VLOOKUP([9]サービス一覧!J428,[9]List!$M$3:$N$24,2,FALSE)&amp;"","")</f>
        <v/>
      </c>
      <c r="L428" s="144"/>
      <c r="M428" s="144"/>
      <c r="N428" s="146"/>
      <c r="O428" s="146"/>
      <c r="P428" s="146"/>
      <c r="Q428" s="146"/>
      <c r="R428" s="146"/>
      <c r="S428" s="147"/>
      <c r="T428" s="146"/>
      <c r="U428" s="147"/>
      <c r="V428" s="147"/>
      <c r="W428" s="142"/>
      <c r="X428" s="142"/>
      <c r="Y428" s="142"/>
      <c r="Z428" s="148" t="str">
        <f t="shared" ca="1" si="31"/>
        <v/>
      </c>
      <c r="AA428" s="149"/>
      <c r="AB428" s="149"/>
      <c r="AC428" s="149"/>
      <c r="AD428" s="149"/>
      <c r="AE428" s="150"/>
      <c r="AF428" s="150"/>
      <c r="AG428" s="150"/>
      <c r="AH428" s="150"/>
      <c r="AI428" s="142"/>
      <c r="AJ428" s="151"/>
      <c r="AK428" s="142"/>
      <c r="AL428" s="151"/>
      <c r="AM428" s="149"/>
      <c r="AN428" s="154"/>
      <c r="AO428" s="160" t="s">
        <v>16106</v>
      </c>
      <c r="AP428" s="154"/>
      <c r="AQ428" s="154"/>
      <c r="AR428" s="149"/>
      <c r="AS428" s="142"/>
      <c r="AT428" s="142"/>
      <c r="AU428" s="142"/>
      <c r="AV428" s="149"/>
      <c r="AW428" s="142"/>
      <c r="AX428" s="149"/>
      <c r="AY428" s="142" t="str">
        <f t="shared" si="33"/>
        <v>確認対象外</v>
      </c>
      <c r="AZ428" s="142" t="b">
        <f t="shared" si="27"/>
        <v>0</v>
      </c>
      <c r="BA428" s="281">
        <f t="shared" si="34"/>
        <v>421</v>
      </c>
      <c r="BB428" s="91" t="s">
        <v>34</v>
      </c>
    </row>
    <row r="429" spans="1:54" ht="53.25" customHeight="1">
      <c r="A429" s="118" t="str">
        <f t="shared" ca="1" si="32"/>
        <v/>
      </c>
      <c r="B429" s="139" t="str">
        <f>IFERROR(CONCATENATE(VLOOKUP(D429,[9]List!$A$3:$B$4,2,FALSE),TEXT(COUNTIFS($D$144:D429,D429),"0000")),"")</f>
        <v/>
      </c>
      <c r="C429" s="139" t="str">
        <f>IF(B429="","-",IF(COUNTIF($B$8:B429,B429)=1,"〇","×"))</f>
        <v>-</v>
      </c>
      <c r="D429" s="140"/>
      <c r="E429" s="155" t="s">
        <v>16102</v>
      </c>
      <c r="F429" s="140"/>
      <c r="G429" s="192"/>
      <c r="H429" s="143"/>
      <c r="I429" s="144"/>
      <c r="J429" s="144"/>
      <c r="K429" s="145" t="str">
        <f>IFERROR(VLOOKUP([9]サービス一覧!J429,[9]List!$M$3:$N$24,2,FALSE)&amp;"","")</f>
        <v/>
      </c>
      <c r="L429" s="144"/>
      <c r="M429" s="144"/>
      <c r="N429" s="146"/>
      <c r="O429" s="146"/>
      <c r="P429" s="146"/>
      <c r="Q429" s="146"/>
      <c r="R429" s="146"/>
      <c r="S429" s="147"/>
      <c r="T429" s="146"/>
      <c r="U429" s="147"/>
      <c r="V429" s="147"/>
      <c r="W429" s="142"/>
      <c r="X429" s="142"/>
      <c r="Y429" s="142"/>
      <c r="Z429" s="148" t="str">
        <f t="shared" ca="1" si="31"/>
        <v/>
      </c>
      <c r="AA429" s="149"/>
      <c r="AB429" s="149"/>
      <c r="AC429" s="149"/>
      <c r="AD429" s="149"/>
      <c r="AE429" s="150"/>
      <c r="AF429" s="150"/>
      <c r="AG429" s="150"/>
      <c r="AH429" s="150"/>
      <c r="AI429" s="142"/>
      <c r="AJ429" s="151"/>
      <c r="AK429" s="142"/>
      <c r="AL429" s="151"/>
      <c r="AM429" s="149"/>
      <c r="AN429" s="154"/>
      <c r="AO429" s="160" t="s">
        <v>16106</v>
      </c>
      <c r="AP429" s="154"/>
      <c r="AQ429" s="154"/>
      <c r="AR429" s="149"/>
      <c r="AS429" s="142"/>
      <c r="AT429" s="142"/>
      <c r="AU429" s="142"/>
      <c r="AV429" s="149"/>
      <c r="AW429" s="142"/>
      <c r="AX429" s="149"/>
      <c r="AY429" s="142" t="str">
        <f t="shared" si="33"/>
        <v>確認対象外</v>
      </c>
      <c r="AZ429" s="142" t="b">
        <f t="shared" si="27"/>
        <v>0</v>
      </c>
      <c r="BA429" s="281">
        <f t="shared" si="34"/>
        <v>422</v>
      </c>
      <c r="BB429" s="91" t="s">
        <v>34</v>
      </c>
    </row>
    <row r="430" spans="1:54" ht="53.25" customHeight="1">
      <c r="A430" s="118" t="str">
        <f t="shared" ca="1" si="32"/>
        <v/>
      </c>
      <c r="B430" s="139" t="str">
        <f>IFERROR(CONCATENATE(VLOOKUP(D430,[9]List!$A$3:$B$4,2,FALSE),TEXT(COUNTIFS($D$144:D430,D430),"0000")),"")</f>
        <v/>
      </c>
      <c r="C430" s="139" t="str">
        <f>IF(B430="","-",IF(COUNTIF($B$8:B430,B430)=1,"〇","×"))</f>
        <v>-</v>
      </c>
      <c r="D430" s="140"/>
      <c r="E430" s="155" t="s">
        <v>16102</v>
      </c>
      <c r="F430" s="140"/>
      <c r="G430" s="192"/>
      <c r="H430" s="143"/>
      <c r="I430" s="144"/>
      <c r="J430" s="144"/>
      <c r="K430" s="145" t="str">
        <f>IFERROR(VLOOKUP([9]サービス一覧!J430,[9]List!$M$3:$N$24,2,FALSE)&amp;"","")</f>
        <v/>
      </c>
      <c r="L430" s="144"/>
      <c r="M430" s="144"/>
      <c r="N430" s="146"/>
      <c r="O430" s="146"/>
      <c r="P430" s="146"/>
      <c r="Q430" s="146"/>
      <c r="R430" s="146"/>
      <c r="S430" s="147"/>
      <c r="T430" s="146"/>
      <c r="U430" s="147"/>
      <c r="V430" s="147"/>
      <c r="W430" s="142"/>
      <c r="X430" s="142"/>
      <c r="Y430" s="142"/>
      <c r="Z430" s="148" t="str">
        <f t="shared" ca="1" si="31"/>
        <v/>
      </c>
      <c r="AA430" s="149"/>
      <c r="AB430" s="149"/>
      <c r="AC430" s="149"/>
      <c r="AD430" s="149"/>
      <c r="AE430" s="150"/>
      <c r="AF430" s="150"/>
      <c r="AG430" s="150"/>
      <c r="AH430" s="150"/>
      <c r="AI430" s="142"/>
      <c r="AJ430" s="151"/>
      <c r="AK430" s="142"/>
      <c r="AL430" s="151"/>
      <c r="AM430" s="149"/>
      <c r="AN430" s="154"/>
      <c r="AO430" s="160" t="s">
        <v>16106</v>
      </c>
      <c r="AP430" s="154"/>
      <c r="AQ430" s="154"/>
      <c r="AR430" s="149"/>
      <c r="AS430" s="142"/>
      <c r="AT430" s="142"/>
      <c r="AU430" s="142"/>
      <c r="AV430" s="149"/>
      <c r="AW430" s="142"/>
      <c r="AX430" s="149"/>
      <c r="AY430" s="142" t="str">
        <f t="shared" si="33"/>
        <v>確認対象外</v>
      </c>
      <c r="AZ430" s="142" t="b">
        <f t="shared" si="27"/>
        <v>0</v>
      </c>
      <c r="BA430" s="281">
        <f t="shared" si="34"/>
        <v>423</v>
      </c>
      <c r="BB430" s="91" t="s">
        <v>34</v>
      </c>
    </row>
    <row r="431" spans="1:54" ht="53.25" customHeight="1">
      <c r="A431" s="118" t="str">
        <f t="shared" ca="1" si="32"/>
        <v/>
      </c>
      <c r="B431" s="139" t="str">
        <f>IFERROR(CONCATENATE(VLOOKUP(D431,[9]List!$A$3:$B$4,2,FALSE),TEXT(COUNTIFS($D$144:D431,D431),"0000")),"")</f>
        <v/>
      </c>
      <c r="C431" s="139" t="str">
        <f>IF(B431="","-",IF(COUNTIF($B$8:B431,B431)=1,"〇","×"))</f>
        <v>-</v>
      </c>
      <c r="D431" s="140"/>
      <c r="E431" s="155" t="s">
        <v>16102</v>
      </c>
      <c r="F431" s="140"/>
      <c r="G431" s="192"/>
      <c r="H431" s="143"/>
      <c r="I431" s="144"/>
      <c r="J431" s="144"/>
      <c r="K431" s="145" t="str">
        <f>IFERROR(VLOOKUP([9]サービス一覧!J431,[9]List!$M$3:$N$24,2,FALSE)&amp;"","")</f>
        <v/>
      </c>
      <c r="L431" s="144"/>
      <c r="M431" s="144"/>
      <c r="N431" s="146"/>
      <c r="O431" s="146"/>
      <c r="P431" s="146"/>
      <c r="Q431" s="146"/>
      <c r="R431" s="146"/>
      <c r="S431" s="147"/>
      <c r="T431" s="146"/>
      <c r="U431" s="147"/>
      <c r="V431" s="147"/>
      <c r="W431" s="142"/>
      <c r="X431" s="142"/>
      <c r="Y431" s="142"/>
      <c r="Z431" s="148" t="str">
        <f t="shared" ca="1" si="31"/>
        <v/>
      </c>
      <c r="AA431" s="149"/>
      <c r="AB431" s="149"/>
      <c r="AC431" s="149"/>
      <c r="AD431" s="149"/>
      <c r="AE431" s="150"/>
      <c r="AF431" s="150"/>
      <c r="AG431" s="150"/>
      <c r="AH431" s="150"/>
      <c r="AI431" s="142"/>
      <c r="AJ431" s="151"/>
      <c r="AK431" s="142"/>
      <c r="AL431" s="151"/>
      <c r="AM431" s="149"/>
      <c r="AN431" s="154"/>
      <c r="AO431" s="160" t="s">
        <v>16106</v>
      </c>
      <c r="AP431" s="154"/>
      <c r="AQ431" s="154"/>
      <c r="AR431" s="149"/>
      <c r="AS431" s="142"/>
      <c r="AT431" s="142"/>
      <c r="AU431" s="142"/>
      <c r="AV431" s="149"/>
      <c r="AW431" s="142"/>
      <c r="AX431" s="149"/>
      <c r="AY431" s="142" t="str">
        <f t="shared" si="33"/>
        <v>確認対象外</v>
      </c>
      <c r="AZ431" s="142" t="b">
        <f t="shared" si="27"/>
        <v>0</v>
      </c>
      <c r="BA431" s="281">
        <f t="shared" si="34"/>
        <v>424</v>
      </c>
      <c r="BB431" s="91" t="s">
        <v>34</v>
      </c>
    </row>
    <row r="432" spans="1:54" ht="57" customHeight="1">
      <c r="A432" s="118" t="str">
        <f t="shared" si="32"/>
        <v/>
      </c>
      <c r="B432" s="91" t="s">
        <v>34</v>
      </c>
      <c r="C432" s="91" t="s">
        <v>34</v>
      </c>
      <c r="D432" s="91" t="s">
        <v>34</v>
      </c>
      <c r="E432" s="91" t="s">
        <v>34</v>
      </c>
      <c r="F432" s="91" t="s">
        <v>34</v>
      </c>
      <c r="G432" s="85"/>
      <c r="H432" s="91" t="s">
        <v>34</v>
      </c>
      <c r="I432" s="91" t="s">
        <v>34</v>
      </c>
      <c r="J432" s="91" t="s">
        <v>34</v>
      </c>
      <c r="K432" s="91" t="s">
        <v>34</v>
      </c>
      <c r="L432" s="91" t="s">
        <v>34</v>
      </c>
      <c r="M432" s="91" t="s">
        <v>34</v>
      </c>
      <c r="N432" s="91" t="s">
        <v>34</v>
      </c>
      <c r="O432" s="91" t="s">
        <v>34</v>
      </c>
      <c r="P432" s="91" t="s">
        <v>34</v>
      </c>
      <c r="Q432" s="91" t="s">
        <v>34</v>
      </c>
      <c r="R432" s="91" t="s">
        <v>34</v>
      </c>
      <c r="S432" s="91" t="s">
        <v>34</v>
      </c>
      <c r="T432" s="91" t="s">
        <v>34</v>
      </c>
      <c r="U432" s="91" t="s">
        <v>34</v>
      </c>
      <c r="V432" s="91" t="s">
        <v>34</v>
      </c>
      <c r="W432" s="91" t="s">
        <v>34</v>
      </c>
      <c r="X432" s="91" t="s">
        <v>34</v>
      </c>
      <c r="Y432" s="91" t="s">
        <v>34</v>
      </c>
      <c r="Z432" s="91" t="s">
        <v>34</v>
      </c>
      <c r="AA432" s="200" t="s">
        <v>34</v>
      </c>
      <c r="AB432" s="200"/>
      <c r="AC432" s="200"/>
      <c r="AD432" s="200"/>
      <c r="AE432" s="91" t="s">
        <v>34</v>
      </c>
      <c r="AF432" s="91" t="s">
        <v>34</v>
      </c>
      <c r="AG432" s="91" t="s">
        <v>34</v>
      </c>
      <c r="AH432" s="91" t="s">
        <v>34</v>
      </c>
      <c r="AI432" s="91" t="s">
        <v>18466</v>
      </c>
      <c r="AJ432" s="91" t="s">
        <v>18466</v>
      </c>
      <c r="AK432" s="91" t="s">
        <v>18466</v>
      </c>
      <c r="AL432" s="91" t="s">
        <v>18466</v>
      </c>
      <c r="AM432" s="91"/>
      <c r="AN432" s="91" t="s">
        <v>18466</v>
      </c>
      <c r="AO432" s="201"/>
      <c r="AP432" s="91"/>
      <c r="AQ432" s="91" t="s">
        <v>18466</v>
      </c>
      <c r="AR432" s="91" t="s">
        <v>18466</v>
      </c>
      <c r="AS432" s="91" t="s">
        <v>18466</v>
      </c>
      <c r="AT432" s="91" t="s">
        <v>18466</v>
      </c>
      <c r="AU432" s="91" t="s">
        <v>18466</v>
      </c>
      <c r="AV432" s="91" t="s">
        <v>18466</v>
      </c>
      <c r="AW432" s="91" t="s">
        <v>18466</v>
      </c>
      <c r="AX432" s="91" t="s">
        <v>18466</v>
      </c>
      <c r="AY432" s="91" t="s">
        <v>18466</v>
      </c>
      <c r="AZ432" s="91" t="s">
        <v>18466</v>
      </c>
      <c r="BA432" s="91" t="s">
        <v>18466</v>
      </c>
      <c r="BB432" s="91" t="s">
        <v>18466</v>
      </c>
    </row>
    <row r="433" spans="7:7" ht="53.25" customHeight="1">
      <c r="G433" s="85"/>
    </row>
    <row r="434" spans="7:7" ht="53.25" customHeight="1">
      <c r="G434" s="85"/>
    </row>
    <row r="435" spans="7:7" ht="53.25" customHeight="1">
      <c r="G435" s="85"/>
    </row>
    <row r="436" spans="7:7" ht="53.25" customHeight="1">
      <c r="G436" s="85"/>
    </row>
    <row r="437" spans="7:7" ht="53.25" customHeight="1">
      <c r="G437" s="85"/>
    </row>
    <row r="438" spans="7:7" ht="53.25" customHeight="1">
      <c r="G438" s="85"/>
    </row>
    <row r="439" spans="7:7" ht="53.25" customHeight="1">
      <c r="G439" s="85"/>
    </row>
    <row r="440" spans="7:7" ht="53.25" customHeight="1">
      <c r="G440" s="85"/>
    </row>
    <row r="441" spans="7:7" ht="53.25" customHeight="1">
      <c r="G441" s="85"/>
    </row>
    <row r="442" spans="7:7" ht="53.25" customHeight="1">
      <c r="G442" s="85"/>
    </row>
    <row r="443" spans="7:7" ht="53.25" customHeight="1">
      <c r="G443" s="85"/>
    </row>
    <row r="444" spans="7:7" ht="53.25" customHeight="1">
      <c r="G444" s="85"/>
    </row>
    <row r="445" spans="7:7" ht="53.25" customHeight="1">
      <c r="G445" s="85"/>
    </row>
    <row r="446" spans="7:7" ht="53.25" customHeight="1">
      <c r="G446" s="85"/>
    </row>
    <row r="447" spans="7:7" ht="53.25" customHeight="1">
      <c r="G447" s="85"/>
    </row>
    <row r="448" spans="7:7" ht="53.25" customHeight="1">
      <c r="G448" s="85"/>
    </row>
    <row r="449" spans="7:7" ht="53.25" customHeight="1">
      <c r="G449" s="85"/>
    </row>
    <row r="450" spans="7:7" ht="53.25" customHeight="1">
      <c r="G450" s="85"/>
    </row>
    <row r="451" spans="7:7" ht="53.25" customHeight="1">
      <c r="G451" s="85"/>
    </row>
    <row r="452" spans="7:7" ht="53.25" customHeight="1">
      <c r="G452" s="85"/>
    </row>
    <row r="453" spans="7:7" ht="53.25" customHeight="1">
      <c r="G453" s="85"/>
    </row>
  </sheetData>
  <mergeCells count="5">
    <mergeCell ref="W6:Y6"/>
    <mergeCell ref="AG6:AH6"/>
    <mergeCell ref="AI6:AM6"/>
    <mergeCell ref="AQ6:AX6"/>
    <mergeCell ref="AY6:AZ6"/>
  </mergeCells>
  <phoneticPr fontId="4"/>
  <conditionalFormatting sqref="B346:G347 AO8:AO431 AQ8:AZ142 R8:R9 D8:D144 Z8:Z201 R12:R28 R30:R56 L57:R57 R58:R66 L63:Q68 Q69:Q72 O72:P72 H115:K122 E123:K123 E126:R127 S127:Y127 AA127:AB132 H128:Y132 AY143:AY201 B144:C144 E144:F144 I144:M144 P144:Q144 B159:Y159 B162:Y162 K165 N165 E166:K166 D166:D167 B166:C201 E167:I167 K167 J167:J169 D170:R171 L172:Y172 K173:M173 O173:S173 D173:J175 Q174:W175 X175:Y175 AA175:AM175 E176:K176 D176:D187 E179:J187 K179:K340 AI181:AN182 AP181:AX201 AZ181:AZ201 AA182:AB182 L182:Y201 AA183:AN201 D188:J201 B202:J340 L202:AN340 AP202:AZ340 B341:C342 I341:K342 B343:AN343 AP343:AZ346 B344:AA345 AC344:AN345 I346:AN346 B348:AN431 AP348:AZ431">
    <cfRule type="expression" dxfId="226" priority="14">
      <formula>$Z8="本稼働前"</formula>
    </cfRule>
  </conditionalFormatting>
  <conditionalFormatting sqref="B8:AZ181 H315:J317 D327:R327 D337:J337 D341:L341 H347:N347">
    <cfRule type="expression" dxfId="225" priority="215">
      <formula>$Z8="サービス停止"</formula>
    </cfRule>
    <cfRule type="expression" dxfId="224" priority="214">
      <formula>$Z8="本稼働前"</formula>
    </cfRule>
  </conditionalFormatting>
  <conditionalFormatting sqref="C345">
    <cfRule type="expression" dxfId="223" priority="37">
      <formula>$Z345="本稼働前"</formula>
    </cfRule>
  </conditionalFormatting>
  <conditionalFormatting sqref="D239:D240">
    <cfRule type="expression" dxfId="222" priority="164">
      <formula>$Z239="本稼働前"</formula>
    </cfRule>
  </conditionalFormatting>
  <conditionalFormatting sqref="D347:F347">
    <cfRule type="expression" dxfId="221" priority="13">
      <formula>$Z347="サービス停止"</formula>
    </cfRule>
  </conditionalFormatting>
  <conditionalFormatting sqref="D241:H241">
    <cfRule type="expression" dxfId="220" priority="160">
      <formula>$Z241="本稼働前"</formula>
    </cfRule>
  </conditionalFormatting>
  <conditionalFormatting sqref="D342:H342">
    <cfRule type="expression" dxfId="219" priority="59">
      <formula>$Z342="本稼働前"</formula>
    </cfRule>
  </conditionalFormatting>
  <conditionalFormatting sqref="D167:I169">
    <cfRule type="expression" dxfId="218" priority="202">
      <formula>$Z167="サービス停止"</formula>
    </cfRule>
  </conditionalFormatting>
  <conditionalFormatting sqref="D168:I169">
    <cfRule type="expression" dxfId="217" priority="201">
      <formula>$Z168="本稼働前"</formula>
    </cfRule>
  </conditionalFormatting>
  <conditionalFormatting sqref="D189:I189">
    <cfRule type="expression" dxfId="216" priority="188">
      <formula>$Z189="本稼働前"</formula>
    </cfRule>
  </conditionalFormatting>
  <conditionalFormatting sqref="D188:J201 K189:AZ201 Z176:Z187 Z165:Z169 B202:AZ339 S126:X126 D340:AM340 D343:AZ343 B344:AA345 B346:G347 B348:AZ431 AO340:AZ341 D342:K342 AC344:AZ345 D8:D144 Z10:Z11 Z13 Z15 Z23:Z24 Z27 Z29:Z32 R30:R56 Z35 Z40:Z41 Z44 L57:R57 R58:R66 Z63:Z65 L63:Q68 Q69:Q72 Z69:Z73 O72:P72 Z81:Z90 AY91:AY188 Z92:Z95 Z114 H115:K122 Z122:Z123 Z125:Z133 E126:R127 S127:Y127 AA127:AB127 H128:K131 K132 H132:J133 Z143:Z144 B144:C144 E144:F144 I144:M144 P144:Q144 Z146 Z148:Z152 Z155 Z157:Z160 Z162:Z163 D166:R166 B166:C201 J167:J169 Z171:Z174 D173:J175 R174:R180 E176:Q178 D176:D187 E179:J187 K179:K188 L183:Y187 AA183:AX187 AZ183:AZ188 B340:C343 K8:K38 L74:R91 K125:R125 AG132 D160:V160 B160:C161 D161:K161 B164:Y164 L179:Q180">
    <cfRule type="expression" dxfId="215" priority="189">
      <formula>$Z8="サービス停止"</formula>
    </cfRule>
  </conditionalFormatting>
  <conditionalFormatting sqref="D172:K172 D242:J243 I286:I287">
    <cfRule type="expression" dxfId="214" priority="135">
      <formula>$Z172="本稼働前"</formula>
    </cfRule>
  </conditionalFormatting>
  <conditionalFormatting sqref="D170:R171">
    <cfRule type="expression" dxfId="213" priority="103">
      <formula>$Z170="サービス停止"</formula>
    </cfRule>
  </conditionalFormatting>
  <conditionalFormatting sqref="D172:Z172 D242:J243 I286:I287">
    <cfRule type="expression" dxfId="212" priority="134">
      <formula>$Z172="サービス停止"</formula>
    </cfRule>
  </conditionalFormatting>
  <conditionalFormatting sqref="D182:AM182">
    <cfRule type="expression" dxfId="211" priority="28">
      <formula>$Z182="サービス停止"</formula>
    </cfRule>
  </conditionalFormatting>
  <conditionalFormatting sqref="E347:F347">
    <cfRule type="expression" dxfId="210" priority="12">
      <formula>$Z347="本稼働前"</formula>
    </cfRule>
  </conditionalFormatting>
  <conditionalFormatting sqref="E241:G241">
    <cfRule type="expression" dxfId="209" priority="158">
      <formula>$Z241="本稼働前"</formula>
    </cfRule>
    <cfRule type="expression" dxfId="208" priority="159">
      <formula>$Z241="サービス停止"</formula>
    </cfRule>
  </conditionalFormatting>
  <conditionalFormatting sqref="E125:H125">
    <cfRule type="expression" dxfId="207" priority="217">
      <formula>$Z125="サービス停止"</formula>
    </cfRule>
    <cfRule type="expression" dxfId="206" priority="216">
      <formula>$Z125="本稼働前"</formula>
    </cfRule>
  </conditionalFormatting>
  <conditionalFormatting sqref="E194:I194">
    <cfRule type="expression" dxfId="205" priority="102">
      <formula>$Z194="本稼働前"</formula>
    </cfRule>
  </conditionalFormatting>
  <conditionalFormatting sqref="F190:I190">
    <cfRule type="expression" dxfId="204" priority="156">
      <formula>$Z190="本稼働前"</formula>
    </cfRule>
  </conditionalFormatting>
  <conditionalFormatting sqref="G343:G431 G321:G340 G267:H290 G301:G308 G310:G312 G315:G317">
    <cfRule type="expression" dxfId="203" priority="148">
      <formula>#REF!="NG"</formula>
    </cfRule>
  </conditionalFormatting>
  <conditionalFormatting sqref="G144:H144">
    <cfRule type="expression" dxfId="202" priority="213">
      <formula>$U144="サービス停止"</formula>
    </cfRule>
    <cfRule type="expression" dxfId="201" priority="212">
      <formula>$U144="本稼働前"</formula>
    </cfRule>
  </conditionalFormatting>
  <conditionalFormatting sqref="G267:H290 G301:G308 G310:G312 G315:G317 G321:G340 G343:G431">
    <cfRule type="expression" dxfId="200" priority="149">
      <formula>#REF!="済"</formula>
    </cfRule>
  </conditionalFormatting>
  <conditionalFormatting sqref="G313:H313">
    <cfRule type="expression" dxfId="199" priority="123">
      <formula>#REF!="済"</formula>
    </cfRule>
    <cfRule type="expression" dxfId="198" priority="122">
      <formula>#REF!="NG"</formula>
    </cfRule>
  </conditionalFormatting>
  <conditionalFormatting sqref="G328:H333">
    <cfRule type="expression" dxfId="197" priority="88">
      <formula>#REF!="済"</formula>
    </cfRule>
    <cfRule type="expression" dxfId="196" priority="87">
      <formula>#REF!="NG"</formula>
    </cfRule>
  </conditionalFormatting>
  <conditionalFormatting sqref="G338:H338">
    <cfRule type="expression" dxfId="195" priority="68">
      <formula>#REF!="NG"</formula>
    </cfRule>
    <cfRule type="expression" dxfId="194" priority="69">
      <formula>#REF!="済"</formula>
    </cfRule>
  </conditionalFormatting>
  <conditionalFormatting sqref="G341:H342">
    <cfRule type="expression" dxfId="193" priority="57">
      <formula>#REF!="NG"</formula>
    </cfRule>
    <cfRule type="expression" dxfId="192" priority="58">
      <formula>#REF!="済"</formula>
    </cfRule>
  </conditionalFormatting>
  <conditionalFormatting sqref="G344:H345 G346">
    <cfRule type="expression" dxfId="191" priority="146">
      <formula>#REF!="NG"</formula>
    </cfRule>
    <cfRule type="expression" dxfId="190" priority="147">
      <formula>#REF!="済"</formula>
    </cfRule>
  </conditionalFormatting>
  <conditionalFormatting sqref="H347">
    <cfRule type="expression" dxfId="189" priority="11">
      <formula>$Z347="サービス停止"</formula>
    </cfRule>
    <cfRule type="expression" dxfId="188" priority="10">
      <formula>$Z347="本稼働前"</formula>
    </cfRule>
  </conditionalFormatting>
  <conditionalFormatting sqref="I194">
    <cfRule type="expression" dxfId="187" priority="101">
      <formula>$Z194="サービス停止"</formula>
    </cfRule>
  </conditionalFormatting>
  <conditionalFormatting sqref="I283">
    <cfRule type="expression" dxfId="186" priority="143">
      <formula>$Z283="本稼働前"</formula>
    </cfRule>
    <cfRule type="expression" dxfId="185" priority="142">
      <formula>$Z283="サービス停止"</formula>
    </cfRule>
  </conditionalFormatting>
  <conditionalFormatting sqref="I289">
    <cfRule type="expression" dxfId="184" priority="141">
      <formula>$Z289="本稼働前"</formula>
    </cfRule>
    <cfRule type="expression" dxfId="183" priority="140">
      <formula>$Z289="サービス停止"</formula>
    </cfRule>
  </conditionalFormatting>
  <conditionalFormatting sqref="I318">
    <cfRule type="expression" dxfId="182" priority="100">
      <formula>$Z318="本稼働前"</formula>
    </cfRule>
  </conditionalFormatting>
  <conditionalFormatting sqref="I334">
    <cfRule type="expression" dxfId="181" priority="80">
      <formula>$Z334="本稼働前"</formula>
    </cfRule>
  </conditionalFormatting>
  <conditionalFormatting sqref="I346:AZ346">
    <cfRule type="expression" dxfId="180" priority="35">
      <formula>$Z346="サービス停止"</formula>
    </cfRule>
  </conditionalFormatting>
  <conditionalFormatting sqref="J189:J191">
    <cfRule type="expression" dxfId="179" priority="180">
      <formula>$Z189="本稼働前"</formula>
    </cfRule>
  </conditionalFormatting>
  <conditionalFormatting sqref="J346:K346">
    <cfRule type="expression" dxfId="178" priority="32">
      <formula>$Z346="本稼働前"</formula>
    </cfRule>
  </conditionalFormatting>
  <conditionalFormatting sqref="J188:AZ188">
    <cfRule type="expression" dxfId="177" priority="22">
      <formula>$Z188="サービス停止"</formula>
    </cfRule>
  </conditionalFormatting>
  <conditionalFormatting sqref="K8:K38">
    <cfRule type="expression" dxfId="176" priority="229">
      <formula>$Z8="本稼働前"</formula>
    </cfRule>
  </conditionalFormatting>
  <conditionalFormatting sqref="K168:K169">
    <cfRule type="expression" dxfId="175" priority="105">
      <formula>$Z168="本稼働前"</formula>
    </cfRule>
  </conditionalFormatting>
  <conditionalFormatting sqref="K173:K175">
    <cfRule type="expression" dxfId="174" priority="206">
      <formula>$Z173="本稼働前"</formula>
    </cfRule>
  </conditionalFormatting>
  <conditionalFormatting sqref="K300">
    <cfRule type="expression" dxfId="173" priority="82">
      <formula>$Z300="本稼働前"</formula>
    </cfRule>
    <cfRule type="expression" dxfId="172" priority="81">
      <formula>$Z300="サービス停止"</formula>
    </cfRule>
  </conditionalFormatting>
  <conditionalFormatting sqref="K325:K327">
    <cfRule type="expression" dxfId="171" priority="95">
      <formula>$Z325="本稼働前"</formula>
    </cfRule>
  </conditionalFormatting>
  <conditionalFormatting sqref="K326:K333">
    <cfRule type="expression" dxfId="170" priority="83">
      <formula>$Z326="サービス停止"</formula>
    </cfRule>
  </conditionalFormatting>
  <conditionalFormatting sqref="K344">
    <cfRule type="expression" dxfId="169" priority="38">
      <formula>$Z344="サービス停止"</formula>
    </cfRule>
  </conditionalFormatting>
  <conditionalFormatting sqref="K346">
    <cfRule type="expression" dxfId="168" priority="33">
      <formula>$Z346="サービス停止"</formula>
    </cfRule>
  </conditionalFormatting>
  <conditionalFormatting sqref="K346:L346">
    <cfRule type="expression" dxfId="167" priority="16">
      <formula>$Z346="サービス停止"</formula>
    </cfRule>
  </conditionalFormatting>
  <conditionalFormatting sqref="K173:M173">
    <cfRule type="expression" dxfId="166" priority="209">
      <formula>$Z173="サービス停止"</formula>
    </cfRule>
  </conditionalFormatting>
  <conditionalFormatting sqref="K174:M175">
    <cfRule type="expression" dxfId="165" priority="205">
      <formula>$Z174="本稼働前"</formula>
    </cfRule>
    <cfRule type="expression" dxfId="164" priority="204">
      <formula>$Z174="サービス停止"</formula>
    </cfRule>
  </conditionalFormatting>
  <conditionalFormatting sqref="K347:O347">
    <cfRule type="expression" dxfId="163" priority="9">
      <formula>$Z347="サービス停止"</formula>
    </cfRule>
  </conditionalFormatting>
  <conditionalFormatting sqref="K167:Z167">
    <cfRule type="expression" dxfId="162" priority="203">
      <formula>$Z167="サービス停止"</formula>
    </cfRule>
  </conditionalFormatting>
  <conditionalFormatting sqref="K168:Z169">
    <cfRule type="expression" dxfId="161" priority="104">
      <formula>$Z168="サービス停止"</formula>
    </cfRule>
  </conditionalFormatting>
  <conditionalFormatting sqref="K328:Z333">
    <cfRule type="expression" dxfId="160" priority="84">
      <formula>$Z328="本稼働前"</formula>
    </cfRule>
  </conditionalFormatting>
  <conditionalFormatting sqref="K346:Z346">
    <cfRule type="expression" dxfId="159" priority="34">
      <formula>$Z346="本稼働前"</formula>
    </cfRule>
  </conditionalFormatting>
  <conditionalFormatting sqref="K341:AM341">
    <cfRule type="expression" dxfId="158" priority="62">
      <formula>$Z341="サービス停止"</formula>
    </cfRule>
  </conditionalFormatting>
  <conditionalFormatting sqref="K342:AM342">
    <cfRule type="expression" dxfId="157" priority="53">
      <formula>$Z342="サービス停止"</formula>
    </cfRule>
  </conditionalFormatting>
  <conditionalFormatting sqref="L189:M189">
    <cfRule type="expression" dxfId="156" priority="186">
      <formula>$Z189="本稼働前"</formula>
    </cfRule>
  </conditionalFormatting>
  <conditionalFormatting sqref="L69:N73">
    <cfRule type="expression" dxfId="155" priority="218">
      <formula>$Z69="本稼働前"</formula>
    </cfRule>
    <cfRule type="expression" dxfId="154" priority="219">
      <formula>$Z69="サービス停止"</formula>
    </cfRule>
  </conditionalFormatting>
  <conditionalFormatting sqref="L189:N189">
    <cfRule type="expression" dxfId="153" priority="185">
      <formula>$Z189="サービス停止"</formula>
    </cfRule>
  </conditionalFormatting>
  <conditionalFormatting sqref="L314:N315">
    <cfRule type="expression" dxfId="152" priority="119">
      <formula>$Z314="サービス停止"</formula>
    </cfRule>
  </conditionalFormatting>
  <conditionalFormatting sqref="L315:P315">
    <cfRule type="expression" dxfId="151" priority="116">
      <formula>$Z315="本稼働前"</formula>
    </cfRule>
  </conditionalFormatting>
  <conditionalFormatting sqref="L8:Q56">
    <cfRule type="expression" dxfId="150" priority="227">
      <formula>$Z8="本稼働前"</formula>
    </cfRule>
    <cfRule type="expression" dxfId="149" priority="228">
      <formula>$Z8="サービス停止"</formula>
    </cfRule>
  </conditionalFormatting>
  <conditionalFormatting sqref="L58:Q62">
    <cfRule type="expression" dxfId="148" priority="226">
      <formula>$Z58="サービス停止"</formula>
    </cfRule>
    <cfRule type="expression" dxfId="147" priority="225">
      <formula>$Z58="本稼働前"</formula>
    </cfRule>
  </conditionalFormatting>
  <conditionalFormatting sqref="L193:Q194">
    <cfRule type="expression" dxfId="146" priority="169">
      <formula>$Z193="本稼働前"</formula>
    </cfRule>
  </conditionalFormatting>
  <conditionalFormatting sqref="L194:Q194">
    <cfRule type="expression" dxfId="145" priority="170">
      <formula>$Z194="サービス停止"</formula>
    </cfRule>
  </conditionalFormatting>
  <conditionalFormatting sqref="L238:Q238">
    <cfRule type="expression" dxfId="144" priority="167">
      <formula>$Z238="サービス停止"</formula>
    </cfRule>
  </conditionalFormatting>
  <conditionalFormatting sqref="L239:Q239">
    <cfRule type="expression" dxfId="143" priority="165">
      <formula>$Z239="本稼働前"</formula>
    </cfRule>
  </conditionalFormatting>
  <conditionalFormatting sqref="L192:R193">
    <cfRule type="expression" dxfId="142" priority="173">
      <formula>$Z192="サービス停止"</formula>
    </cfRule>
  </conditionalFormatting>
  <conditionalFormatting sqref="L239:R239">
    <cfRule type="expression" dxfId="141" priority="166">
      <formula>$Z239="サービス停止"</formula>
    </cfRule>
  </conditionalFormatting>
  <conditionalFormatting sqref="L240:R243">
    <cfRule type="expression" dxfId="140" priority="133">
      <formula>$Z240="サービス停止"</formula>
    </cfRule>
  </conditionalFormatting>
  <conditionalFormatting sqref="L305:R306">
    <cfRule type="expression" dxfId="139" priority="138">
      <formula>$Z305="本稼働前"</formula>
    </cfRule>
  </conditionalFormatting>
  <conditionalFormatting sqref="L337:R337">
    <cfRule type="expression" dxfId="138" priority="70">
      <formula>$Z337="サービス停止"</formula>
    </cfRule>
  </conditionalFormatting>
  <conditionalFormatting sqref="L190:T190">
    <cfRule type="expression" dxfId="137" priority="177">
      <formula>$Z190="本稼働前"</formula>
    </cfRule>
  </conditionalFormatting>
  <conditionalFormatting sqref="L240:Y240">
    <cfRule type="expression" dxfId="136" priority="163">
      <formula>$Z240="本稼働前"</formula>
    </cfRule>
  </conditionalFormatting>
  <conditionalFormatting sqref="L338:Y338">
    <cfRule type="expression" dxfId="135" priority="67">
      <formula>$Z338="本稼働前"</formula>
    </cfRule>
  </conditionalFormatting>
  <conditionalFormatting sqref="L345:Y345">
    <cfRule type="expression" dxfId="134" priority="36">
      <formula>$Z345="本稼働前"</formula>
    </cfRule>
  </conditionalFormatting>
  <conditionalFormatting sqref="L167:Z169">
    <cfRule type="expression" dxfId="133" priority="168">
      <formula>$Z167="本稼働前"</formula>
    </cfRule>
  </conditionalFormatting>
  <conditionalFormatting sqref="L128:AB132">
    <cfRule type="expression" dxfId="132" priority="171">
      <formula>$Z128="サービス停止"</formula>
    </cfRule>
  </conditionalFormatting>
  <conditionalFormatting sqref="L187:AB187">
    <cfRule type="expression" dxfId="131" priority="187">
      <formula>$Z187="サービス停止"</formula>
    </cfRule>
  </conditionalFormatting>
  <conditionalFormatting sqref="L313:AJ313">
    <cfRule type="expression" dxfId="130" priority="89">
      <formula>$Z313="本稼働前"</formula>
    </cfRule>
  </conditionalFormatting>
  <conditionalFormatting sqref="L181:AM181">
    <cfRule type="expression" dxfId="129" priority="182">
      <formula>$Z181="本稼働前"</formula>
    </cfRule>
  </conditionalFormatting>
  <conditionalFormatting sqref="L342:AM342">
    <cfRule type="expression" dxfId="128" priority="52">
      <formula>$Z342="本稼働前"</formula>
    </cfRule>
  </conditionalFormatting>
  <conditionalFormatting sqref="L310:AP310">
    <cfRule type="expression" dxfId="127" priority="152">
      <formula>$Z310="サービス停止"</formula>
    </cfRule>
  </conditionalFormatting>
  <conditionalFormatting sqref="L312:AP312">
    <cfRule type="expression" dxfId="126" priority="120">
      <formula>$Z312="本稼働前"</formula>
    </cfRule>
    <cfRule type="expression" dxfId="125" priority="121">
      <formula>$Z312="サービス停止"</formula>
    </cfRule>
  </conditionalFormatting>
  <conditionalFormatting sqref="M279">
    <cfRule type="expression" dxfId="124" priority="139">
      <formula>$Z279="サービス停止"</formula>
    </cfRule>
  </conditionalFormatting>
  <conditionalFormatting sqref="M341:AM341">
    <cfRule type="expression" dxfId="123" priority="61">
      <formula>$Z341="本稼働前"</formula>
    </cfRule>
  </conditionalFormatting>
  <conditionalFormatting sqref="N173:N175">
    <cfRule type="expression" dxfId="122" priority="194">
      <formula>$Z173="本稼働前"</formula>
    </cfRule>
    <cfRule type="expression" dxfId="121" priority="195">
      <formula>$Z173="サービス停止"</formula>
    </cfRule>
  </conditionalFormatting>
  <conditionalFormatting sqref="N322">
    <cfRule type="expression" dxfId="120" priority="99">
      <formula>$Z322="サービス停止"</formula>
    </cfRule>
    <cfRule type="expression" dxfId="119" priority="98">
      <formula>$Z322="本稼働前"</formula>
    </cfRule>
  </conditionalFormatting>
  <conditionalFormatting sqref="N335">
    <cfRule type="expression" dxfId="118" priority="73">
      <formula>$Z335="本稼働前"</formula>
    </cfRule>
    <cfRule type="expression" dxfId="117" priority="74">
      <formula>$Z335="サービス停止"</formula>
    </cfRule>
  </conditionalFormatting>
  <conditionalFormatting sqref="N346">
    <cfRule type="expression" dxfId="116" priority="19">
      <formula>$Z346="サービス停止"</formula>
    </cfRule>
    <cfRule type="expression" dxfId="115" priority="20">
      <formula>$Z346="本稼働前"</formula>
    </cfRule>
    <cfRule type="expression" dxfId="114" priority="21">
      <formula>$Z346="サービス停止"</formula>
    </cfRule>
    <cfRule type="expression" dxfId="113" priority="18">
      <formula>$Z346="本稼働前"</formula>
    </cfRule>
    <cfRule type="expression" dxfId="112" priority="17">
      <formula>$Z346="サービス停止"</formula>
    </cfRule>
  </conditionalFormatting>
  <conditionalFormatting sqref="N335:Q335">
    <cfRule type="expression" dxfId="111" priority="78">
      <formula>$Z335="本稼働前"</formula>
    </cfRule>
    <cfRule type="expression" dxfId="110" priority="79">
      <formula>$Z335="サービス停止"</formula>
    </cfRule>
  </conditionalFormatting>
  <conditionalFormatting sqref="N191:T191">
    <cfRule type="expression" dxfId="109" priority="184">
      <formula>$Z191="本稼働前"</formula>
    </cfRule>
  </conditionalFormatting>
  <conditionalFormatting sqref="N189:V189">
    <cfRule type="expression" dxfId="108" priority="183">
      <formula>$Z189="本稼働前"</formula>
    </cfRule>
  </conditionalFormatting>
  <conditionalFormatting sqref="O315">
    <cfRule type="expression" dxfId="107" priority="115">
      <formula>$Z315="サービス停止"</formula>
    </cfRule>
  </conditionalFormatting>
  <conditionalFormatting sqref="O347">
    <cfRule type="expression" dxfId="106" priority="8">
      <formula>$Z347="本稼働前"</formula>
    </cfRule>
  </conditionalFormatting>
  <conditionalFormatting sqref="O69:P71">
    <cfRule type="expression" dxfId="105" priority="223">
      <formula>$Z69="本稼働前"</formula>
    </cfRule>
    <cfRule type="expression" dxfId="104" priority="224">
      <formula>$Z69="サービス停止"</formula>
    </cfRule>
  </conditionalFormatting>
  <conditionalFormatting sqref="O174:P175">
    <cfRule type="expression" dxfId="103" priority="192">
      <formula>$Z174="サービス停止"</formula>
    </cfRule>
    <cfRule type="expression" dxfId="102" priority="193">
      <formula>$Z174="本稼働前"</formula>
    </cfRule>
  </conditionalFormatting>
  <conditionalFormatting sqref="O189:P191">
    <cfRule type="expression" dxfId="101" priority="176">
      <formula>$Z189="サービス停止"</formula>
    </cfRule>
  </conditionalFormatting>
  <conditionalFormatting sqref="O73:R73">
    <cfRule type="expression" dxfId="100" priority="220">
      <formula>$Z73="サービス停止"</formula>
    </cfRule>
  </conditionalFormatting>
  <conditionalFormatting sqref="O314:Y314">
    <cfRule type="expression" dxfId="99" priority="118">
      <formula>$Z314="サービス停止"</formula>
    </cfRule>
  </conditionalFormatting>
  <conditionalFormatting sqref="O347:AZ347">
    <cfRule type="expression" dxfId="98" priority="7">
      <formula>$Z347="サービス停止"</formula>
    </cfRule>
  </conditionalFormatting>
  <conditionalFormatting sqref="P162">
    <cfRule type="expression" dxfId="97" priority="208">
      <formula>$Z162="サービス停止"</formula>
    </cfRule>
  </conditionalFormatting>
  <conditionalFormatting sqref="P347:R347">
    <cfRule type="expression" dxfId="96" priority="5">
      <formula>$Z347="サービス停止"</formula>
    </cfRule>
  </conditionalFormatting>
  <conditionalFormatting sqref="P347:AZ347">
    <cfRule type="expression" dxfId="95" priority="6">
      <formula>$Z347="本稼働前"</formula>
    </cfRule>
  </conditionalFormatting>
  <conditionalFormatting sqref="Q335">
    <cfRule type="expression" dxfId="94" priority="72">
      <formula>$Z335="本稼働前"</formula>
    </cfRule>
  </conditionalFormatting>
  <conditionalFormatting sqref="Q315:R315">
    <cfRule type="expression" dxfId="93" priority="113">
      <formula>$Z315="サービス停止"</formula>
    </cfRule>
    <cfRule type="expression" dxfId="92" priority="114">
      <formula>$Z315="本稼働前"</formula>
    </cfRule>
  </conditionalFormatting>
  <conditionalFormatting sqref="Q165:T165">
    <cfRule type="expression" dxfId="91" priority="196">
      <formula>$Z165="本稼働前"</formula>
    </cfRule>
  </conditionalFormatting>
  <conditionalFormatting sqref="Q173:T175">
    <cfRule type="expression" dxfId="90" priority="197">
      <formula>$Z173="本稼働前"</formula>
    </cfRule>
  </conditionalFormatting>
  <conditionalFormatting sqref="Q190:V190">
    <cfRule type="expression" dxfId="89" priority="181">
      <formula>$Z190="本稼働前"</formula>
    </cfRule>
  </conditionalFormatting>
  <conditionalFormatting sqref="Q175:Y175">
    <cfRule type="expression" dxfId="88" priority="198">
      <formula>$Z175="サービス停止"</formula>
    </cfRule>
  </conditionalFormatting>
  <conditionalFormatting sqref="Q191:Z191">
    <cfRule type="expression" dxfId="87" priority="190">
      <formula>$Z191="サービス停止"</formula>
    </cfRule>
  </conditionalFormatting>
  <conditionalFormatting sqref="Q244:AM257">
    <cfRule type="expression" dxfId="86" priority="150">
      <formula>$Z244="サービス停止"</formula>
    </cfRule>
  </conditionalFormatting>
  <conditionalFormatting sqref="Q308:AP308">
    <cfRule type="expression" dxfId="85" priority="132">
      <formula>$Z308="本稼働前"</formula>
    </cfRule>
  </conditionalFormatting>
  <conditionalFormatting sqref="R8:R9">
    <cfRule type="expression" dxfId="84" priority="230">
      <formula>$Z8="サービス停止"</formula>
    </cfRule>
  </conditionalFormatting>
  <conditionalFormatting sqref="R12:R28">
    <cfRule type="expression" dxfId="83" priority="15">
      <formula>$Z12="サービス停止"</formula>
    </cfRule>
  </conditionalFormatting>
  <conditionalFormatting sqref="R67:R72">
    <cfRule type="expression" dxfId="82" priority="222">
      <formula>$Z67="サービス停止"</formula>
    </cfRule>
    <cfRule type="expression" dxfId="81" priority="221">
      <formula>$Z67="本稼働前"</formula>
    </cfRule>
  </conditionalFormatting>
  <conditionalFormatting sqref="R174:R175">
    <cfRule type="expression" dxfId="80" priority="191">
      <formula>$Z174="本稼働前"</formula>
    </cfRule>
  </conditionalFormatting>
  <conditionalFormatting sqref="R189:R191">
    <cfRule type="expression" dxfId="79" priority="179">
      <formula>$Z189="サービス停止"</formula>
    </cfRule>
  </conditionalFormatting>
  <conditionalFormatting sqref="R190">
    <cfRule type="expression" dxfId="78" priority="174">
      <formula>$Z190="サービス停止"</formula>
    </cfRule>
    <cfRule type="expression" dxfId="77" priority="175">
      <formula>$Z190="本稼働前"</formula>
    </cfRule>
  </conditionalFormatting>
  <conditionalFormatting sqref="R308">
    <cfRule type="expression" dxfId="76" priority="131">
      <formula>$Z308="サービス停止"</formula>
    </cfRule>
  </conditionalFormatting>
  <conditionalFormatting sqref="R311">
    <cfRule type="expression" dxfId="75" priority="126">
      <formula>#REF!="済"</formula>
    </cfRule>
    <cfRule type="expression" dxfId="74" priority="125">
      <formula>#REF!=#REF!</formula>
    </cfRule>
    <cfRule type="expression" dxfId="73" priority="124">
      <formula>#REF!="NG"</formula>
    </cfRule>
  </conditionalFormatting>
  <conditionalFormatting sqref="R335">
    <cfRule type="expression" dxfId="72" priority="77">
      <formula>#REF!="済"</formula>
    </cfRule>
    <cfRule type="expression" dxfId="71" priority="76">
      <formula>#REF!=#REF!</formula>
    </cfRule>
    <cfRule type="expression" dxfId="70" priority="75">
      <formula>#REF!="NG"</formula>
    </cfRule>
  </conditionalFormatting>
  <conditionalFormatting sqref="R144:V144">
    <cfRule type="expression" dxfId="69" priority="211">
      <formula>$U144="サービス停止"</formula>
    </cfRule>
    <cfRule type="expression" dxfId="68" priority="210">
      <formula>$U144="本稼働前"</formula>
    </cfRule>
  </conditionalFormatting>
  <conditionalFormatting sqref="S162:V162">
    <cfRule type="expression" dxfId="67" priority="207">
      <formula>$Z162="サービス停止"</formula>
    </cfRule>
  </conditionalFormatting>
  <conditionalFormatting sqref="S335:V335">
    <cfRule type="expression" dxfId="66" priority="71">
      <formula>$Z335="本稼働前"</formula>
    </cfRule>
  </conditionalFormatting>
  <conditionalFormatting sqref="S126:X126">
    <cfRule type="expression" dxfId="65" priority="153">
      <formula>$Z126="本稼働前"</formula>
    </cfRule>
  </conditionalFormatting>
  <conditionalFormatting sqref="S170:Z171">
    <cfRule type="expression" dxfId="64" priority="200">
      <formula>$Z170="サービス停止"</formula>
    </cfRule>
    <cfRule type="expression" dxfId="63" priority="199">
      <formula>$Z170="本稼働前"</formula>
    </cfRule>
  </conditionalFormatting>
  <conditionalFormatting sqref="S192:AZ194">
    <cfRule type="expression" dxfId="62" priority="144">
      <formula>$Z192="サービス停止"</formula>
    </cfRule>
  </conditionalFormatting>
  <conditionalFormatting sqref="S194:AZ194">
    <cfRule type="expression" dxfId="61" priority="145">
      <formula>$Z194="本稼働前"</formula>
    </cfRule>
  </conditionalFormatting>
  <conditionalFormatting sqref="T326">
    <cfRule type="expression" dxfId="60" priority="92">
      <formula>$Z326="本稼働前"</formula>
    </cfRule>
  </conditionalFormatting>
  <conditionalFormatting sqref="U249:V257">
    <cfRule type="expression" dxfId="59" priority="151">
      <formula>$Z249="本稼働前"</formula>
    </cfRule>
  </conditionalFormatting>
  <conditionalFormatting sqref="W189:W191">
    <cfRule type="expression" dxfId="58" priority="178">
      <formula>$Z189="本稼働前"</formula>
    </cfRule>
  </conditionalFormatting>
  <conditionalFormatting sqref="W315">
    <cfRule type="expression" dxfId="57" priority="107">
      <formula>$Z315="サービス停止"</formula>
    </cfRule>
  </conditionalFormatting>
  <conditionalFormatting sqref="W315:Y315">
    <cfRule type="expression" dxfId="56" priority="108">
      <formula>$Z315="本稼働前"</formula>
    </cfRule>
  </conditionalFormatting>
  <conditionalFormatting sqref="X311:Y311">
    <cfRule type="expression" dxfId="55" priority="128">
      <formula>#REF!=#REF!</formula>
    </cfRule>
    <cfRule type="expression" dxfId="54" priority="129">
      <formula>#REF!="済"</formula>
    </cfRule>
    <cfRule type="expression" dxfId="53" priority="127">
      <formula>#REF!="NG"</formula>
    </cfRule>
  </conditionalFormatting>
  <conditionalFormatting sqref="Z188:Z198">
    <cfRule type="expression" dxfId="52" priority="162">
      <formula>$Z188="サービス停止"</formula>
    </cfRule>
  </conditionalFormatting>
  <conditionalFormatting sqref="Z242:Z245">
    <cfRule type="expression" dxfId="51" priority="157">
      <formula>$Z242="サービス停止"</formula>
    </cfRule>
  </conditionalFormatting>
  <conditionalFormatting sqref="Z326:AB327">
    <cfRule type="expression" dxfId="50" priority="66">
      <formula>$Z326="本稼働前"</formula>
    </cfRule>
    <cfRule type="expression" dxfId="49" priority="65">
      <formula>$Z326="サービス停止"</formula>
    </cfRule>
  </conditionalFormatting>
  <conditionalFormatting sqref="Z325:AD325">
    <cfRule type="expression" dxfId="48" priority="94">
      <formula>$Z325="本稼働前"</formula>
    </cfRule>
  </conditionalFormatting>
  <conditionalFormatting sqref="AA315:AB315">
    <cfRule type="expression" dxfId="47" priority="109">
      <formula>$Z315="本稼働前"</formula>
    </cfRule>
  </conditionalFormatting>
  <conditionalFormatting sqref="AA325:AD325">
    <cfRule type="expression" dxfId="46" priority="93">
      <formula>$Z325="サービス停止"</formula>
    </cfRule>
  </conditionalFormatting>
  <conditionalFormatting sqref="AA315:AJ317">
    <cfRule type="expression" dxfId="45" priority="112">
      <formula>$Z315="本稼働前"</formula>
    </cfRule>
  </conditionalFormatting>
  <conditionalFormatting sqref="AA309:AP309">
    <cfRule type="expression" dxfId="44" priority="130">
      <formula>$Z309="本稼働前"</formula>
    </cfRule>
  </conditionalFormatting>
  <conditionalFormatting sqref="AB343:AB345">
    <cfRule type="expression" dxfId="43" priority="30">
      <formula>$Z343="本稼働前"</formula>
    </cfRule>
  </conditionalFormatting>
  <conditionalFormatting sqref="AB344:AB345">
    <cfRule type="expression" dxfId="42" priority="31">
      <formula>$Z344="サービス停止"</formula>
    </cfRule>
  </conditionalFormatting>
  <conditionalFormatting sqref="AB345">
    <cfRule type="expression" dxfId="41" priority="29">
      <formula>$Z345="サービス停止"</formula>
    </cfRule>
  </conditionalFormatting>
  <conditionalFormatting sqref="AC238:AD238">
    <cfRule type="expression" dxfId="40" priority="97">
      <formula>$Z238="本稼働前"</formula>
    </cfRule>
    <cfRule type="expression" dxfId="39" priority="96">
      <formula>$Z238="サービス停止"</formula>
    </cfRule>
  </conditionalFormatting>
  <conditionalFormatting sqref="AC182:AM182">
    <cfRule type="expression" dxfId="38" priority="27">
      <formula>$Z182="本稼働前"</formula>
    </cfRule>
  </conditionalFormatting>
  <conditionalFormatting sqref="AC199:AM200">
    <cfRule type="expression" dxfId="37" priority="155">
      <formula>$Z199="サービス停止"</formula>
    </cfRule>
  </conditionalFormatting>
  <conditionalFormatting sqref="AC216:AM217">
    <cfRule type="expression" dxfId="36" priority="154">
      <formula>$Z216="サービス停止"</formula>
    </cfRule>
  </conditionalFormatting>
  <conditionalFormatting sqref="AC344:AZ344">
    <cfRule type="expression" dxfId="35" priority="41">
      <formula>$Z344="本稼働前"</formula>
    </cfRule>
  </conditionalFormatting>
  <conditionalFormatting sqref="AG93:AG94">
    <cfRule type="expression" dxfId="34" priority="172">
      <formula>$Z93="本稼働前"</formula>
    </cfRule>
  </conditionalFormatting>
  <conditionalFormatting sqref="AG300:AM300">
    <cfRule type="expression" dxfId="33" priority="137">
      <formula>$Z300="サービス停止"</formula>
    </cfRule>
  </conditionalFormatting>
  <conditionalFormatting sqref="AI300:AM308">
    <cfRule type="expression" dxfId="32" priority="136">
      <formula>$Z300="本稼働前"</formula>
    </cfRule>
  </conditionalFormatting>
  <conditionalFormatting sqref="AI323:AM323">
    <cfRule type="expression" dxfId="31" priority="63">
      <formula>$Z323="サービス停止"</formula>
    </cfRule>
  </conditionalFormatting>
  <conditionalFormatting sqref="AI181:AZ182">
    <cfRule type="expression" dxfId="30" priority="24">
      <formula>$Z181="サービス停止"</formula>
    </cfRule>
  </conditionalFormatting>
  <conditionalFormatting sqref="AJ315">
    <cfRule type="expression" dxfId="29" priority="111">
      <formula>$Z315="サービス停止"</formula>
    </cfRule>
    <cfRule type="expression" dxfId="28" priority="110">
      <formula>$Z315="本稼働前"</formula>
    </cfRule>
  </conditionalFormatting>
  <conditionalFormatting sqref="AM313:AP314">
    <cfRule type="expression" dxfId="27" priority="106">
      <formula>$Z313="本稼働前"</formula>
    </cfRule>
  </conditionalFormatting>
  <conditionalFormatting sqref="AN340:AN342">
    <cfRule type="expression" dxfId="26" priority="23">
      <formula>$Z340="サービス停止"</formula>
    </cfRule>
  </conditionalFormatting>
  <conditionalFormatting sqref="AN341:AN342">
    <cfRule type="expression" dxfId="25" priority="50">
      <formula>$Z341="本稼働前"</formula>
    </cfRule>
    <cfRule type="expression" dxfId="24" priority="51">
      <formula>$Z341="サービス停止"</formula>
    </cfRule>
  </conditionalFormatting>
  <conditionalFormatting sqref="AN314:AP314">
    <cfRule type="expression" dxfId="23" priority="117">
      <formula>$Z314="サービス停止"</formula>
    </cfRule>
  </conditionalFormatting>
  <conditionalFormatting sqref="AO342">
    <cfRule type="expression" dxfId="22" priority="46">
      <formula>$Z342="本稼働前"</formula>
    </cfRule>
    <cfRule type="expression" dxfId="21" priority="47">
      <formula>$Z342="サービス停止"</formula>
    </cfRule>
  </conditionalFormatting>
  <conditionalFormatting sqref="AO341:AP341">
    <cfRule type="expression" dxfId="20" priority="48">
      <formula>$Z341="本稼働前"</formula>
    </cfRule>
    <cfRule type="expression" dxfId="19" priority="49">
      <formula>$Z341="サービス停止"</formula>
    </cfRule>
  </conditionalFormatting>
  <conditionalFormatting sqref="AO342:AZ342">
    <cfRule type="expression" dxfId="18" priority="45">
      <formula>$Z342="サービス停止"</formula>
    </cfRule>
  </conditionalFormatting>
  <conditionalFormatting sqref="AP284:AP285">
    <cfRule type="expression" dxfId="17" priority="42">
      <formula>$Z284="本稼働前"</formula>
    </cfRule>
  </conditionalFormatting>
  <conditionalFormatting sqref="AP342">
    <cfRule type="expression" dxfId="16" priority="43">
      <formula>$Z342="サービス停止"</formula>
    </cfRule>
  </conditionalFormatting>
  <conditionalFormatting sqref="AP342:AZ342">
    <cfRule type="expression" dxfId="15" priority="44">
      <formula>$Z342="本稼働前"</formula>
    </cfRule>
  </conditionalFormatting>
  <conditionalFormatting sqref="AQ328:AQ333">
    <cfRule type="expression" dxfId="14" priority="86">
      <formula>$Z328="サービス停止"</formula>
    </cfRule>
    <cfRule type="expression" dxfId="13" priority="85">
      <formula>$Z328="本稼働前"</formula>
    </cfRule>
  </conditionalFormatting>
  <conditionalFormatting sqref="AQ327:AX327">
    <cfRule type="expression" dxfId="12" priority="90">
      <formula>$Z327="サービス停止"</formula>
    </cfRule>
    <cfRule type="expression" dxfId="11" priority="91">
      <formula>$Z327="本稼働前"</formula>
    </cfRule>
  </conditionalFormatting>
  <conditionalFormatting sqref="AQ8:AZ133">
    <cfRule type="expression" dxfId="10" priority="4">
      <formula>$Z8="サービス停止"</formula>
    </cfRule>
  </conditionalFormatting>
  <conditionalFormatting sqref="AQ341:AZ341">
    <cfRule type="expression" dxfId="9" priority="60">
      <formula>$Z341="本稼働前"</formula>
    </cfRule>
  </conditionalFormatting>
  <conditionalFormatting sqref="AQ341:AZ342">
    <cfRule type="expression" dxfId="8" priority="55">
      <formula>$Z341="本稼働前"</formula>
    </cfRule>
    <cfRule type="expression" dxfId="7" priority="56">
      <formula>$Z341="サービス停止"</formula>
    </cfRule>
  </conditionalFormatting>
  <conditionalFormatting sqref="AQ344:AZ344">
    <cfRule type="expression" dxfId="6" priority="39">
      <formula>$Z344="本稼働前"</formula>
    </cfRule>
    <cfRule type="expression" dxfId="5" priority="40">
      <formula>$Z344="サービス停止"</formula>
    </cfRule>
  </conditionalFormatting>
  <conditionalFormatting sqref="AY320">
    <cfRule type="expression" dxfId="4" priority="64">
      <formula>$Z320="本稼働前"</formula>
    </cfRule>
  </conditionalFormatting>
  <conditionalFormatting sqref="AY342">
    <cfRule type="expression" dxfId="3" priority="54">
      <formula>$Z342="本稼働前"</formula>
    </cfRule>
  </conditionalFormatting>
  <conditionalFormatting sqref="BA8:BA431">
    <cfRule type="expression" dxfId="2" priority="1">
      <formula>$Z8="サービス停止"</formula>
    </cfRule>
    <cfRule type="expression" dxfId="1" priority="2">
      <formula>$Z8="本稼働前"</formula>
    </cfRule>
    <cfRule type="expression" dxfId="0" priority="3">
      <formula>$Z8="サービス停止"</formula>
    </cfRule>
  </conditionalFormatting>
  <dataValidations count="9">
    <dataValidation type="list" allowBlank="1" showInputMessage="1" showErrorMessage="1" sqref="D8:D431" xr:uid="{540AC2B5-05C5-4560-8175-31909A7B31D4}">
      <formula1>案件種別</formula1>
    </dataValidation>
    <dataValidation type="list" allowBlank="1" showInputMessage="1" showErrorMessage="1" sqref="I8:I431" xr:uid="{5AF8D33B-7763-4332-AD1C-B6D7D1D37D73}">
      <formula1>担当拠点</formula1>
    </dataValidation>
    <dataValidation type="list" allowBlank="1" showInputMessage="1" showErrorMessage="1" sqref="S8:S431" xr:uid="{5FB97966-B480-4267-9911-B575ACBE2A43}">
      <formula1>返信方法</formula1>
    </dataValidation>
    <dataValidation type="list" allowBlank="1" showInputMessage="1" showErrorMessage="1" sqref="L8:L431" xr:uid="{7BBC9EAB-23E8-482D-A58C-019DD1E1E890}">
      <formula1>有無</formula1>
    </dataValidation>
    <dataValidation type="list" allowBlank="1" showInputMessage="1" showErrorMessage="1" sqref="M291:M306 M279 M308:M312 M314:M317 M321:M325 M327 M335:M337 M339:M340 M343 M8:M266 M346:M431" xr:uid="{468D1F0A-3A29-4A87-B585-CB78CF1B1D22}">
      <formula1>頻度</formula1>
    </dataValidation>
    <dataValidation allowBlank="1" showInputMessage="1" sqref="V12:V13 V17 V21 V50 V67 V177" xr:uid="{406A1A46-4A14-47F3-BE90-12A9E7356936}"/>
    <dataValidation type="list" allowBlank="1" showInputMessage="1" sqref="V8:V11 V18:V20 V14:V16 V22:V38 V40:V49 V60:V66 V68 V72:V76 V51:V57 V94:V95 V97:V106 V109:V113 V115:V176 V81:V91 V178:V431" xr:uid="{5C41174A-EA45-4085-9A1D-E8CAF3C8D02C}">
      <formula1>使用する</formula1>
    </dataValidation>
    <dataValidation type="list" allowBlank="1" showInputMessage="1" showErrorMessage="1" sqref="V39 V69:V71 V58:V59 V77:V80 V92:V93 V96 V107:V108 V114 U8:U431" xr:uid="{0EFE14D4-E979-41FA-9F6C-3207E42A5849}">
      <formula1>使用する</formula1>
    </dataValidation>
    <dataValidation type="list" allowBlank="1" showInputMessage="1" showErrorMessage="1" sqref="R311" xr:uid="{070B31F5-51B2-4816-9AB5-A90669E0CD47}">
      <formula1>$AH$257:$AH$258</formula1>
    </dataValidation>
  </dataValidations>
  <hyperlinks>
    <hyperlink ref="X67" r:id="rId1" display="azusa.uozumi@accenture.com" xr:uid="{A206087E-DA43-432F-8AA1-2E2EAD406199}"/>
    <hyperlink ref="AN160" r:id="rId2" xr:uid="{90B282A6-88FD-4326-A190-2A8169A8C7CD}"/>
    <hyperlink ref="X173" r:id="rId3" display="t.matsubayashi@accenture.com" xr:uid="{E399ACEC-F032-452B-BD6C-01735102BB1D}"/>
    <hyperlink ref="X347" r:id="rId4" xr:uid="{13CF42D8-DDDD-41BD-ACC6-B5948E996B1B}"/>
  </hyperlinks>
  <pageMargins left="0.7" right="0.7" top="0.75" bottom="0.75" header="0.3" footer="0.3"/>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BFB0-831A-4602-BD46-691BD89060E9}">
  <sheetPr>
    <tabColor theme="0" tint="-0.14999847407452621"/>
  </sheetPr>
  <dimension ref="B1:C14"/>
  <sheetViews>
    <sheetView workbookViewId="0">
      <selection sqref="A1:XFD2"/>
    </sheetView>
  </sheetViews>
  <sheetFormatPr defaultRowHeight="18"/>
  <cols>
    <col min="2" max="2" width="23.296875" customWidth="1"/>
    <col min="3" max="3" width="25.5" customWidth="1"/>
  </cols>
  <sheetData>
    <row r="1" spans="2:3" s="289" customFormat="1">
      <c r="B1" s="289" t="s">
        <v>20494</v>
      </c>
    </row>
    <row r="2" spans="2:3" s="289" customFormat="1">
      <c r="B2" s="289" t="s">
        <v>20495</v>
      </c>
    </row>
    <row r="4" spans="2:3">
      <c r="B4" s="12" t="s">
        <v>18467</v>
      </c>
      <c r="C4" s="12" t="s">
        <v>8130</v>
      </c>
    </row>
    <row r="5" spans="2:3">
      <c r="B5" s="2" t="s">
        <v>18468</v>
      </c>
      <c r="C5" s="2" t="s">
        <v>18469</v>
      </c>
    </row>
    <row r="6" spans="2:3">
      <c r="B6" s="2" t="s">
        <v>18470</v>
      </c>
      <c r="C6" s="2" t="s">
        <v>18471</v>
      </c>
    </row>
    <row r="7" spans="2:3">
      <c r="B7" s="2" t="s">
        <v>18472</v>
      </c>
      <c r="C7" s="2" t="s">
        <v>18473</v>
      </c>
    </row>
    <row r="8" spans="2:3">
      <c r="B8" s="2" t="s">
        <v>82</v>
      </c>
      <c r="C8" s="2" t="s">
        <v>18474</v>
      </c>
    </row>
    <row r="9" spans="2:3">
      <c r="C9" s="2" t="s">
        <v>18475</v>
      </c>
    </row>
    <row r="10" spans="2:3">
      <c r="C10" s="2" t="s">
        <v>18476</v>
      </c>
    </row>
    <row r="11" spans="2:3">
      <c r="C11" s="2" t="s">
        <v>18477</v>
      </c>
    </row>
    <row r="12" spans="2:3">
      <c r="C12" s="2" t="s">
        <v>18478</v>
      </c>
    </row>
    <row r="13" spans="2:3">
      <c r="C13" s="2" t="s">
        <v>18479</v>
      </c>
    </row>
    <row r="14" spans="2:3">
      <c r="C14" s="2" t="s">
        <v>18480</v>
      </c>
    </row>
  </sheetData>
  <phoneticPr fontId="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BEC9-5B6A-4888-AFF0-E821F9D604CB}">
  <dimension ref="A1"/>
  <sheetViews>
    <sheetView workbookViewId="0"/>
  </sheetViews>
  <sheetFormatPr defaultRowHeight="18"/>
  <sheetData/>
  <phoneticPr fontId="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5E9D-A036-49F9-B4C9-F7B141297B1C}">
  <dimension ref="A1:Q5704"/>
  <sheetViews>
    <sheetView zoomScale="70" zoomScaleNormal="70" workbookViewId="0">
      <selection sqref="A1:XFD2"/>
    </sheetView>
  </sheetViews>
  <sheetFormatPr defaultRowHeight="18"/>
  <cols>
    <col min="2" max="2" width="14.09765625" customWidth="1"/>
    <col min="3" max="3" width="14.59765625" customWidth="1"/>
    <col min="4" max="4" width="15.796875" customWidth="1"/>
    <col min="5" max="5" width="28.796875" customWidth="1"/>
    <col min="6" max="6" width="11.796875" customWidth="1"/>
    <col min="7" max="7" width="14.09765625" customWidth="1"/>
    <col min="8" max="8" width="21" customWidth="1"/>
    <col min="9" max="9" width="46.09765625" customWidth="1"/>
    <col min="10" max="10" width="17.296875" customWidth="1"/>
    <col min="11" max="11" width="19.296875" customWidth="1"/>
    <col min="12" max="12" width="19.19921875" customWidth="1"/>
    <col min="13" max="13" width="16.09765625" customWidth="1"/>
    <col min="14" max="15" width="15.796875" customWidth="1"/>
    <col min="16" max="16" width="20.5" customWidth="1"/>
    <col min="17" max="17" width="15.796875" customWidth="1"/>
  </cols>
  <sheetData>
    <row r="1" spans="1:17" s="289" customFormat="1">
      <c r="B1" s="289" t="s">
        <v>20494</v>
      </c>
    </row>
    <row r="2" spans="1:17" s="289" customFormat="1">
      <c r="B2" s="289" t="s">
        <v>20495</v>
      </c>
    </row>
    <row r="4" spans="1:17">
      <c r="A4" s="273" t="s">
        <v>18481</v>
      </c>
      <c r="B4" s="273" t="s">
        <v>18482</v>
      </c>
      <c r="C4" s="273" t="s">
        <v>16000</v>
      </c>
      <c r="D4" s="273" t="s">
        <v>18483</v>
      </c>
      <c r="E4" s="273" t="s">
        <v>18484</v>
      </c>
      <c r="F4" s="273" t="s">
        <v>56</v>
      </c>
      <c r="G4" s="273" t="s">
        <v>57</v>
      </c>
      <c r="H4" s="273" t="s">
        <v>8128</v>
      </c>
      <c r="I4" s="273" t="s">
        <v>8129</v>
      </c>
      <c r="J4" s="273" t="s">
        <v>8130</v>
      </c>
      <c r="K4" s="273" t="s">
        <v>8131</v>
      </c>
      <c r="L4" s="273" t="s">
        <v>18485</v>
      </c>
      <c r="M4" s="273" t="s">
        <v>18486</v>
      </c>
      <c r="N4" s="273" t="s">
        <v>18487</v>
      </c>
      <c r="O4" s="273" t="s">
        <v>18488</v>
      </c>
      <c r="P4" s="273" t="s">
        <v>18489</v>
      </c>
      <c r="Q4" s="273" t="s">
        <v>18490</v>
      </c>
    </row>
    <row r="5" spans="1:17">
      <c r="A5" s="263" t="s">
        <v>18491</v>
      </c>
      <c r="B5" s="263" t="s">
        <v>61</v>
      </c>
      <c r="C5" s="274" t="s">
        <v>62</v>
      </c>
      <c r="D5" s="263" t="s">
        <v>63</v>
      </c>
      <c r="E5" s="263" t="s">
        <v>64</v>
      </c>
      <c r="F5" s="263" t="s">
        <v>65</v>
      </c>
      <c r="G5" s="263" t="s">
        <v>66</v>
      </c>
      <c r="H5" s="263" t="s">
        <v>8139</v>
      </c>
      <c r="I5" s="263" t="s">
        <v>8140</v>
      </c>
      <c r="J5" s="263" t="s">
        <v>8141</v>
      </c>
      <c r="K5" s="263" t="s">
        <v>8142</v>
      </c>
      <c r="L5" s="263" t="s">
        <v>8143</v>
      </c>
      <c r="M5" s="263" t="s">
        <v>8144</v>
      </c>
      <c r="N5" s="272">
        <v>46000</v>
      </c>
      <c r="O5" s="272">
        <v>46000</v>
      </c>
      <c r="P5" s="272">
        <v>46000</v>
      </c>
      <c r="Q5" s="272">
        <v>46000</v>
      </c>
    </row>
    <row r="6" spans="1:17">
      <c r="A6" s="263" t="s">
        <v>18491</v>
      </c>
      <c r="B6" s="263" t="s">
        <v>61</v>
      </c>
      <c r="C6" s="263" t="s">
        <v>62</v>
      </c>
      <c r="D6" s="263" t="s">
        <v>63</v>
      </c>
      <c r="E6" s="263" t="s">
        <v>64</v>
      </c>
      <c r="F6" s="263" t="s">
        <v>65</v>
      </c>
      <c r="G6" s="263" t="s">
        <v>66</v>
      </c>
      <c r="H6" s="263" t="s">
        <v>8145</v>
      </c>
      <c r="I6" s="263" t="s">
        <v>8146</v>
      </c>
      <c r="J6" s="263" t="s">
        <v>8141</v>
      </c>
      <c r="K6" s="263" t="s">
        <v>8142</v>
      </c>
      <c r="L6" s="263" t="s">
        <v>8143</v>
      </c>
      <c r="M6" s="263" t="s">
        <v>8144</v>
      </c>
      <c r="N6" s="272">
        <v>46002</v>
      </c>
      <c r="O6" s="272">
        <v>46002</v>
      </c>
      <c r="P6" s="272">
        <v>46002</v>
      </c>
      <c r="Q6" s="272">
        <v>46002</v>
      </c>
    </row>
    <row r="7" spans="1:17">
      <c r="A7" s="263" t="s">
        <v>18491</v>
      </c>
      <c r="B7" s="263" t="s">
        <v>61</v>
      </c>
      <c r="C7" s="263" t="s">
        <v>62</v>
      </c>
      <c r="D7" s="263" t="s">
        <v>63</v>
      </c>
      <c r="E7" s="263" t="s">
        <v>64</v>
      </c>
      <c r="F7" s="263" t="s">
        <v>65</v>
      </c>
      <c r="G7" s="263" t="s">
        <v>66</v>
      </c>
      <c r="H7" s="263" t="s">
        <v>8147</v>
      </c>
      <c r="I7" s="263" t="s">
        <v>8148</v>
      </c>
      <c r="J7" s="263" t="s">
        <v>8141</v>
      </c>
      <c r="K7" s="263" t="s">
        <v>8142</v>
      </c>
      <c r="L7" s="263" t="s">
        <v>8143</v>
      </c>
      <c r="M7" s="263" t="s">
        <v>8144</v>
      </c>
      <c r="N7" s="272">
        <v>46003</v>
      </c>
      <c r="O7" s="272">
        <v>46003</v>
      </c>
      <c r="P7" s="272">
        <v>46003</v>
      </c>
      <c r="Q7" s="272">
        <v>46003</v>
      </c>
    </row>
    <row r="8" spans="1:17">
      <c r="A8" s="263" t="s">
        <v>18491</v>
      </c>
      <c r="B8" s="263" t="s">
        <v>61</v>
      </c>
      <c r="C8" s="263" t="s">
        <v>62</v>
      </c>
      <c r="D8" s="263" t="s">
        <v>63</v>
      </c>
      <c r="E8" s="263" t="s">
        <v>64</v>
      </c>
      <c r="F8" s="263" t="s">
        <v>65</v>
      </c>
      <c r="G8" s="263" t="s">
        <v>66</v>
      </c>
      <c r="H8" s="263" t="s">
        <v>8149</v>
      </c>
      <c r="I8" s="263" t="s">
        <v>8150</v>
      </c>
      <c r="J8" s="263" t="s">
        <v>8141</v>
      </c>
      <c r="K8" s="263" t="s">
        <v>8142</v>
      </c>
      <c r="L8" s="263" t="s">
        <v>8143</v>
      </c>
      <c r="M8" s="263" t="s">
        <v>8144</v>
      </c>
      <c r="N8" s="272">
        <v>46006</v>
      </c>
      <c r="O8" s="272">
        <v>46006</v>
      </c>
      <c r="P8" s="272">
        <v>46006</v>
      </c>
      <c r="Q8" s="272">
        <v>46006</v>
      </c>
    </row>
    <row r="9" spans="1:17">
      <c r="A9" s="263"/>
      <c r="B9" s="263" t="s">
        <v>67</v>
      </c>
      <c r="C9" s="263" t="s">
        <v>68</v>
      </c>
      <c r="D9" s="263" t="s">
        <v>69</v>
      </c>
      <c r="E9" s="263" t="s">
        <v>70</v>
      </c>
      <c r="F9" s="263" t="s">
        <v>65</v>
      </c>
      <c r="G9" s="263" t="s">
        <v>66</v>
      </c>
      <c r="H9" s="263" t="s">
        <v>8151</v>
      </c>
      <c r="I9" s="263" t="s">
        <v>70</v>
      </c>
      <c r="J9" s="263" t="s">
        <v>8141</v>
      </c>
      <c r="K9" s="263" t="s">
        <v>8152</v>
      </c>
      <c r="L9" s="263" t="s">
        <v>8152</v>
      </c>
      <c r="M9" s="263" t="s">
        <v>8152</v>
      </c>
      <c r="N9" s="272">
        <v>45356</v>
      </c>
      <c r="O9" s="272">
        <v>45356</v>
      </c>
      <c r="P9" s="272">
        <v>45373</v>
      </c>
      <c r="Q9" s="272">
        <v>45373</v>
      </c>
    </row>
    <row r="10" spans="1:17">
      <c r="A10" s="263" t="s">
        <v>18492</v>
      </c>
      <c r="B10" s="263" t="s">
        <v>71</v>
      </c>
      <c r="C10" s="263" t="s">
        <v>72</v>
      </c>
      <c r="D10" s="263" t="s">
        <v>73</v>
      </c>
      <c r="E10" s="263" t="s">
        <v>74</v>
      </c>
      <c r="F10" s="263" t="s">
        <v>65</v>
      </c>
      <c r="G10" s="263" t="s">
        <v>66</v>
      </c>
      <c r="H10" s="263" t="s">
        <v>8153</v>
      </c>
      <c r="I10" s="263" t="s">
        <v>74</v>
      </c>
      <c r="J10" s="263" t="s">
        <v>8141</v>
      </c>
      <c r="K10" s="263" t="s">
        <v>8154</v>
      </c>
      <c r="L10" s="263" t="s">
        <v>8155</v>
      </c>
      <c r="M10" s="263" t="s">
        <v>8156</v>
      </c>
      <c r="N10" s="272">
        <v>46149</v>
      </c>
      <c r="O10" s="272">
        <v>46149</v>
      </c>
      <c r="P10" s="272">
        <v>46149</v>
      </c>
      <c r="Q10" s="272">
        <v>46149</v>
      </c>
    </row>
    <row r="11" spans="1:17">
      <c r="A11" s="263" t="s">
        <v>18493</v>
      </c>
      <c r="B11" s="263" t="s">
        <v>75</v>
      </c>
      <c r="C11" s="263" t="s">
        <v>76</v>
      </c>
      <c r="D11" s="263" t="s">
        <v>77</v>
      </c>
      <c r="E11" s="263" t="s">
        <v>78</v>
      </c>
      <c r="F11" s="263" t="s">
        <v>65</v>
      </c>
      <c r="G11" s="263" t="s">
        <v>79</v>
      </c>
      <c r="H11" s="263" t="s">
        <v>8157</v>
      </c>
      <c r="I11" s="263" t="s">
        <v>78</v>
      </c>
      <c r="J11" s="263" t="s">
        <v>8158</v>
      </c>
      <c r="K11" s="263" t="s">
        <v>8159</v>
      </c>
      <c r="L11" s="263" t="s">
        <v>8142</v>
      </c>
      <c r="M11" s="263" t="s">
        <v>8160</v>
      </c>
      <c r="N11" s="272">
        <v>46153</v>
      </c>
      <c r="O11" s="272">
        <v>46153</v>
      </c>
      <c r="P11" s="272">
        <v>46185</v>
      </c>
      <c r="Q11" s="272">
        <v>46185</v>
      </c>
    </row>
    <row r="12" spans="1:17">
      <c r="A12" s="263" t="s">
        <v>18494</v>
      </c>
      <c r="B12" s="263" t="s">
        <v>75</v>
      </c>
      <c r="C12" s="263" t="s">
        <v>76</v>
      </c>
      <c r="D12" s="263" t="s">
        <v>80</v>
      </c>
      <c r="E12" s="263" t="s">
        <v>81</v>
      </c>
      <c r="F12" s="263" t="s">
        <v>65</v>
      </c>
      <c r="G12" s="263" t="s">
        <v>82</v>
      </c>
      <c r="H12" s="263" t="s">
        <v>8161</v>
      </c>
      <c r="I12" s="263" t="s">
        <v>81</v>
      </c>
      <c r="J12" s="263" t="s">
        <v>8141</v>
      </c>
      <c r="K12" s="263" t="s">
        <v>8142</v>
      </c>
      <c r="L12" s="263" t="s">
        <v>8159</v>
      </c>
      <c r="M12" s="263" t="s">
        <v>8160</v>
      </c>
      <c r="N12" s="272">
        <v>46153</v>
      </c>
      <c r="O12" s="272">
        <v>46153</v>
      </c>
      <c r="P12" s="272">
        <v>46185</v>
      </c>
      <c r="Q12" s="272">
        <v>46185</v>
      </c>
    </row>
    <row r="13" spans="1:17">
      <c r="A13" s="263"/>
      <c r="B13" s="263" t="s">
        <v>67</v>
      </c>
      <c r="C13" s="263" t="s">
        <v>68</v>
      </c>
      <c r="D13" s="263" t="s">
        <v>83</v>
      </c>
      <c r="E13" s="263" t="s">
        <v>84</v>
      </c>
      <c r="F13" s="263" t="s">
        <v>65</v>
      </c>
      <c r="G13" s="263" t="s">
        <v>66</v>
      </c>
      <c r="H13" s="263" t="s">
        <v>8162</v>
      </c>
      <c r="I13" s="263" t="s">
        <v>84</v>
      </c>
      <c r="J13" s="263" t="s">
        <v>8141</v>
      </c>
      <c r="K13" s="263" t="s">
        <v>8163</v>
      </c>
      <c r="L13" s="263" t="s">
        <v>8164</v>
      </c>
      <c r="M13" s="263" t="s">
        <v>8165</v>
      </c>
      <c r="N13" s="272">
        <v>44889.375</v>
      </c>
      <c r="O13" s="272">
        <v>44889.375</v>
      </c>
      <c r="P13" s="272">
        <v>44889.375</v>
      </c>
      <c r="Q13" s="272">
        <v>44889.375</v>
      </c>
    </row>
    <row r="14" spans="1:17">
      <c r="A14" s="263" t="s">
        <v>18495</v>
      </c>
      <c r="B14" s="263" t="s">
        <v>85</v>
      </c>
      <c r="C14" s="263" t="s">
        <v>86</v>
      </c>
      <c r="D14" s="263" t="s">
        <v>87</v>
      </c>
      <c r="E14" s="263" t="s">
        <v>88</v>
      </c>
      <c r="F14" s="263" t="s">
        <v>65</v>
      </c>
      <c r="G14" s="263" t="s">
        <v>66</v>
      </c>
      <c r="H14" s="263" t="s">
        <v>8166</v>
      </c>
      <c r="I14" s="263" t="s">
        <v>88</v>
      </c>
      <c r="J14" s="263" t="s">
        <v>8141</v>
      </c>
      <c r="K14" s="263" t="s">
        <v>8167</v>
      </c>
      <c r="L14" s="263"/>
      <c r="M14" s="263" t="s">
        <v>8167</v>
      </c>
      <c r="N14" s="272">
        <v>45974</v>
      </c>
      <c r="O14" s="272"/>
      <c r="P14" s="272">
        <v>45974</v>
      </c>
      <c r="Q14" s="272">
        <v>45974</v>
      </c>
    </row>
    <row r="15" spans="1:17">
      <c r="A15" s="263" t="s">
        <v>18496</v>
      </c>
      <c r="B15" s="263" t="s">
        <v>85</v>
      </c>
      <c r="C15" s="263" t="s">
        <v>86</v>
      </c>
      <c r="D15" s="263" t="s">
        <v>89</v>
      </c>
      <c r="E15" s="263" t="s">
        <v>88</v>
      </c>
      <c r="F15" s="263" t="s">
        <v>65</v>
      </c>
      <c r="G15" s="263" t="s">
        <v>66</v>
      </c>
      <c r="H15" s="263" t="s">
        <v>8168</v>
      </c>
      <c r="I15" s="263" t="s">
        <v>88</v>
      </c>
      <c r="J15" s="263" t="s">
        <v>8141</v>
      </c>
      <c r="K15" s="263" t="s">
        <v>8169</v>
      </c>
      <c r="L15" s="263" t="s">
        <v>8169</v>
      </c>
      <c r="M15" s="263"/>
      <c r="N15" s="272">
        <v>45974</v>
      </c>
      <c r="O15" s="272">
        <v>45974</v>
      </c>
      <c r="P15" s="272"/>
      <c r="Q15" s="272">
        <v>45974</v>
      </c>
    </row>
    <row r="16" spans="1:17">
      <c r="A16" s="263" t="s">
        <v>18497</v>
      </c>
      <c r="B16" s="263" t="s">
        <v>71</v>
      </c>
      <c r="C16" s="263" t="s">
        <v>72</v>
      </c>
      <c r="D16" s="263" t="s">
        <v>90</v>
      </c>
      <c r="E16" s="263" t="s">
        <v>88</v>
      </c>
      <c r="F16" s="263" t="s">
        <v>65</v>
      </c>
      <c r="G16" s="263" t="s">
        <v>66</v>
      </c>
      <c r="H16" s="263" t="s">
        <v>8170</v>
      </c>
      <c r="I16" s="263" t="s">
        <v>88</v>
      </c>
      <c r="J16" s="263" t="s">
        <v>8141</v>
      </c>
      <c r="K16" s="263" t="s">
        <v>8169</v>
      </c>
      <c r="L16" s="263" t="s">
        <v>8169</v>
      </c>
      <c r="M16" s="263"/>
      <c r="N16" s="272">
        <v>45974</v>
      </c>
      <c r="O16" s="272">
        <v>45974</v>
      </c>
      <c r="P16" s="272"/>
      <c r="Q16" s="272">
        <v>45975</v>
      </c>
    </row>
    <row r="17" spans="1:17">
      <c r="A17" s="263" t="s">
        <v>18498</v>
      </c>
      <c r="B17" s="263" t="s">
        <v>71</v>
      </c>
      <c r="C17" s="263" t="s">
        <v>72</v>
      </c>
      <c r="D17" s="263" t="s">
        <v>91</v>
      </c>
      <c r="E17" s="263" t="s">
        <v>88</v>
      </c>
      <c r="F17" s="263" t="s">
        <v>65</v>
      </c>
      <c r="G17" s="263" t="s">
        <v>66</v>
      </c>
      <c r="H17" s="263" t="s">
        <v>8171</v>
      </c>
      <c r="I17" s="263" t="s">
        <v>88</v>
      </c>
      <c r="J17" s="263" t="s">
        <v>8141</v>
      </c>
      <c r="K17" s="263" t="s">
        <v>8169</v>
      </c>
      <c r="L17" s="263" t="s">
        <v>8169</v>
      </c>
      <c r="M17" s="263"/>
      <c r="N17" s="272">
        <v>45974</v>
      </c>
      <c r="O17" s="272">
        <v>45974</v>
      </c>
      <c r="P17" s="272"/>
      <c r="Q17" s="272">
        <v>45974</v>
      </c>
    </row>
    <row r="18" spans="1:17">
      <c r="A18" s="263" t="s">
        <v>18499</v>
      </c>
      <c r="B18" s="263" t="s">
        <v>71</v>
      </c>
      <c r="C18" s="263" t="s">
        <v>72</v>
      </c>
      <c r="D18" s="263" t="s">
        <v>92</v>
      </c>
      <c r="E18" s="263" t="s">
        <v>93</v>
      </c>
      <c r="F18" s="263" t="s">
        <v>65</v>
      </c>
      <c r="G18" s="263" t="s">
        <v>66</v>
      </c>
      <c r="H18" s="263" t="s">
        <v>8172</v>
      </c>
      <c r="I18" s="263" t="s">
        <v>93</v>
      </c>
      <c r="J18" s="263" t="s">
        <v>8141</v>
      </c>
      <c r="K18" s="263" t="s">
        <v>8169</v>
      </c>
      <c r="L18" s="263" t="s">
        <v>8169</v>
      </c>
      <c r="M18" s="263"/>
      <c r="N18" s="272">
        <v>45974</v>
      </c>
      <c r="O18" s="272">
        <v>45974</v>
      </c>
      <c r="P18" s="272"/>
      <c r="Q18" s="272">
        <v>45975</v>
      </c>
    </row>
    <row r="19" spans="1:17">
      <c r="A19" s="263" t="s">
        <v>18500</v>
      </c>
      <c r="B19" s="263" t="s">
        <v>71</v>
      </c>
      <c r="C19" s="263" t="s">
        <v>72</v>
      </c>
      <c r="D19" s="263" t="s">
        <v>94</v>
      </c>
      <c r="E19" s="263" t="s">
        <v>93</v>
      </c>
      <c r="F19" s="263" t="s">
        <v>65</v>
      </c>
      <c r="G19" s="263" t="s">
        <v>66</v>
      </c>
      <c r="H19" s="263" t="s">
        <v>8173</v>
      </c>
      <c r="I19" s="263" t="s">
        <v>93</v>
      </c>
      <c r="J19" s="263" t="s">
        <v>8141</v>
      </c>
      <c r="K19" s="263" t="s">
        <v>8169</v>
      </c>
      <c r="L19" s="263" t="s">
        <v>8169</v>
      </c>
      <c r="M19" s="263"/>
      <c r="N19" s="272">
        <v>45974</v>
      </c>
      <c r="O19" s="272">
        <v>45974</v>
      </c>
      <c r="P19" s="272"/>
      <c r="Q19" s="272">
        <v>45974</v>
      </c>
    </row>
    <row r="20" spans="1:17">
      <c r="A20" s="263"/>
      <c r="B20" s="263" t="s">
        <v>95</v>
      </c>
      <c r="C20" s="263" t="s">
        <v>96</v>
      </c>
      <c r="D20" s="263" t="s">
        <v>97</v>
      </c>
      <c r="E20" s="263" t="s">
        <v>98</v>
      </c>
      <c r="F20" s="263" t="s">
        <v>65</v>
      </c>
      <c r="G20" s="263" t="s">
        <v>66</v>
      </c>
      <c r="H20" s="263" t="s">
        <v>8174</v>
      </c>
      <c r="I20" s="263" t="s">
        <v>98</v>
      </c>
      <c r="J20" s="263" t="s">
        <v>8141</v>
      </c>
      <c r="K20" s="263" t="s">
        <v>8164</v>
      </c>
      <c r="L20" s="263" t="s">
        <v>8160</v>
      </c>
      <c r="M20" s="263" t="s">
        <v>8160</v>
      </c>
      <c r="N20" s="272">
        <v>44960.375</v>
      </c>
      <c r="O20" s="272">
        <v>44963.375</v>
      </c>
      <c r="P20" s="272">
        <v>44963.375</v>
      </c>
      <c r="Q20" s="272">
        <v>44963.375</v>
      </c>
    </row>
    <row r="21" spans="1:17">
      <c r="A21" s="263"/>
      <c r="B21" s="263" t="s">
        <v>85</v>
      </c>
      <c r="C21" s="263" t="s">
        <v>86</v>
      </c>
      <c r="D21" s="263" t="s">
        <v>99</v>
      </c>
      <c r="E21" s="263" t="s">
        <v>100</v>
      </c>
      <c r="F21" s="263" t="s">
        <v>65</v>
      </c>
      <c r="G21" s="263" t="s">
        <v>66</v>
      </c>
      <c r="H21" s="263" t="s">
        <v>8175</v>
      </c>
      <c r="I21" s="263" t="s">
        <v>100</v>
      </c>
      <c r="J21" s="263" t="s">
        <v>8141</v>
      </c>
      <c r="K21" s="263" t="s">
        <v>8152</v>
      </c>
      <c r="L21" s="263" t="s">
        <v>8163</v>
      </c>
      <c r="M21" s="263" t="s">
        <v>8152</v>
      </c>
      <c r="N21" s="272">
        <v>45355</v>
      </c>
      <c r="O21" s="272">
        <v>45359</v>
      </c>
      <c r="P21" s="272">
        <v>45359</v>
      </c>
      <c r="Q21" s="272">
        <v>45359</v>
      </c>
    </row>
    <row r="22" spans="1:17">
      <c r="A22" s="263"/>
      <c r="B22" s="263" t="s">
        <v>85</v>
      </c>
      <c r="C22" s="263" t="s">
        <v>86</v>
      </c>
      <c r="D22" s="263" t="s">
        <v>101</v>
      </c>
      <c r="E22" s="263" t="s">
        <v>102</v>
      </c>
      <c r="F22" s="263" t="s">
        <v>65</v>
      </c>
      <c r="G22" s="263" t="s">
        <v>66</v>
      </c>
      <c r="H22" s="263" t="s">
        <v>8176</v>
      </c>
      <c r="I22" s="263" t="s">
        <v>102</v>
      </c>
      <c r="J22" s="263" t="s">
        <v>8141</v>
      </c>
      <c r="K22" s="263" t="s">
        <v>8163</v>
      </c>
      <c r="L22" s="263" t="s">
        <v>8152</v>
      </c>
      <c r="M22" s="263" t="s">
        <v>8152</v>
      </c>
      <c r="N22" s="272">
        <v>45355</v>
      </c>
      <c r="O22" s="272">
        <v>45359</v>
      </c>
      <c r="P22" s="272">
        <v>45359</v>
      </c>
      <c r="Q22" s="272">
        <v>45359</v>
      </c>
    </row>
    <row r="23" spans="1:17">
      <c r="A23" s="263"/>
      <c r="B23" s="263" t="s">
        <v>103</v>
      </c>
      <c r="C23" s="263" t="s">
        <v>104</v>
      </c>
      <c r="D23" s="263" t="s">
        <v>105</v>
      </c>
      <c r="E23" s="263" t="s">
        <v>106</v>
      </c>
      <c r="F23" s="263" t="s">
        <v>65</v>
      </c>
      <c r="G23" s="263" t="s">
        <v>66</v>
      </c>
      <c r="H23" s="263" t="s">
        <v>8177</v>
      </c>
      <c r="I23" s="263" t="s">
        <v>106</v>
      </c>
      <c r="J23" s="263" t="s">
        <v>8141</v>
      </c>
      <c r="K23" s="263" t="s">
        <v>8178</v>
      </c>
      <c r="L23" s="263" t="s">
        <v>8160</v>
      </c>
      <c r="M23" s="263" t="s">
        <v>8179</v>
      </c>
      <c r="N23" s="272">
        <v>44950.375</v>
      </c>
      <c r="O23" s="272">
        <v>44953.375</v>
      </c>
      <c r="P23" s="272">
        <v>44953.375</v>
      </c>
      <c r="Q23" s="272">
        <v>44953.375</v>
      </c>
    </row>
    <row r="24" spans="1:17">
      <c r="A24" s="263"/>
      <c r="B24" s="263" t="s">
        <v>103</v>
      </c>
      <c r="C24" s="263" t="s">
        <v>104</v>
      </c>
      <c r="D24" s="263" t="s">
        <v>107</v>
      </c>
      <c r="E24" s="263" t="s">
        <v>108</v>
      </c>
      <c r="F24" s="263" t="s">
        <v>65</v>
      </c>
      <c r="G24" s="263" t="s">
        <v>66</v>
      </c>
      <c r="H24" s="263" t="s">
        <v>8180</v>
      </c>
      <c r="I24" s="263" t="s">
        <v>108</v>
      </c>
      <c r="J24" s="263" t="s">
        <v>8141</v>
      </c>
      <c r="K24" s="263" t="s">
        <v>8181</v>
      </c>
      <c r="L24" s="263" t="s">
        <v>8164</v>
      </c>
      <c r="M24" s="263" t="s">
        <v>8163</v>
      </c>
      <c r="N24" s="272">
        <v>44970.375</v>
      </c>
      <c r="O24" s="272">
        <v>44970.375</v>
      </c>
      <c r="P24" s="272">
        <v>44985.375</v>
      </c>
      <c r="Q24" s="272">
        <v>44985.375</v>
      </c>
    </row>
    <row r="25" spans="1:17">
      <c r="A25" s="263" t="s">
        <v>18501</v>
      </c>
      <c r="B25" s="263" t="s">
        <v>71</v>
      </c>
      <c r="C25" s="263" t="s">
        <v>72</v>
      </c>
      <c r="D25" s="263" t="s">
        <v>109</v>
      </c>
      <c r="E25" s="263" t="s">
        <v>110</v>
      </c>
      <c r="F25" s="263" t="s">
        <v>65</v>
      </c>
      <c r="G25" s="263" t="s">
        <v>66</v>
      </c>
      <c r="H25" s="263" t="s">
        <v>8182</v>
      </c>
      <c r="I25" s="263" t="s">
        <v>8183</v>
      </c>
      <c r="J25" s="263" t="s">
        <v>8141</v>
      </c>
      <c r="K25" s="263" t="s">
        <v>8184</v>
      </c>
      <c r="L25" s="263"/>
      <c r="M25" s="263" t="s">
        <v>8156</v>
      </c>
      <c r="N25" s="272">
        <v>45861</v>
      </c>
      <c r="O25" s="272"/>
      <c r="P25" s="272">
        <v>45861</v>
      </c>
      <c r="Q25" s="272">
        <v>45861</v>
      </c>
    </row>
    <row r="26" spans="1:17">
      <c r="A26" s="263" t="s">
        <v>18502</v>
      </c>
      <c r="B26" s="263" t="s">
        <v>71</v>
      </c>
      <c r="C26" s="263" t="s">
        <v>72</v>
      </c>
      <c r="D26" s="263" t="s">
        <v>111</v>
      </c>
      <c r="E26" s="263" t="s">
        <v>112</v>
      </c>
      <c r="F26" s="263" t="s">
        <v>65</v>
      </c>
      <c r="G26" s="263" t="s">
        <v>66</v>
      </c>
      <c r="H26" s="263" t="s">
        <v>8185</v>
      </c>
      <c r="I26" s="263" t="s">
        <v>8186</v>
      </c>
      <c r="J26" s="263" t="s">
        <v>8141</v>
      </c>
      <c r="K26" s="263" t="s">
        <v>8187</v>
      </c>
      <c r="L26" s="263" t="s">
        <v>8167</v>
      </c>
      <c r="M26" s="263" t="s">
        <v>8188</v>
      </c>
      <c r="N26" s="272">
        <v>46000</v>
      </c>
      <c r="O26" s="272">
        <v>46000</v>
      </c>
      <c r="P26" s="272">
        <v>46000</v>
      </c>
      <c r="Q26" s="272">
        <v>46014</v>
      </c>
    </row>
    <row r="27" spans="1:17">
      <c r="A27" s="263" t="s">
        <v>18502</v>
      </c>
      <c r="B27" s="263" t="s">
        <v>71</v>
      </c>
      <c r="C27" s="263" t="s">
        <v>72</v>
      </c>
      <c r="D27" s="263" t="s">
        <v>111</v>
      </c>
      <c r="E27" s="263" t="s">
        <v>112</v>
      </c>
      <c r="F27" s="263" t="s">
        <v>65</v>
      </c>
      <c r="G27" s="263" t="s">
        <v>66</v>
      </c>
      <c r="H27" s="263" t="s">
        <v>8189</v>
      </c>
      <c r="I27" s="263" t="s">
        <v>8190</v>
      </c>
      <c r="J27" s="263" t="s">
        <v>8141</v>
      </c>
      <c r="K27" s="263" t="s">
        <v>8187</v>
      </c>
      <c r="L27" s="263" t="s">
        <v>8191</v>
      </c>
      <c r="M27" s="263" t="s">
        <v>8188</v>
      </c>
      <c r="N27" s="272">
        <v>46001</v>
      </c>
      <c r="O27" s="272">
        <v>46001</v>
      </c>
      <c r="P27" s="272">
        <v>46001</v>
      </c>
      <c r="Q27" s="272">
        <v>46001</v>
      </c>
    </row>
    <row r="28" spans="1:17">
      <c r="A28" s="263" t="s">
        <v>18502</v>
      </c>
      <c r="B28" s="263" t="s">
        <v>71</v>
      </c>
      <c r="C28" s="263" t="s">
        <v>72</v>
      </c>
      <c r="D28" s="263" t="s">
        <v>111</v>
      </c>
      <c r="E28" s="263" t="s">
        <v>112</v>
      </c>
      <c r="F28" s="263" t="s">
        <v>65</v>
      </c>
      <c r="G28" s="263" t="s">
        <v>66</v>
      </c>
      <c r="H28" s="263" t="s">
        <v>8192</v>
      </c>
      <c r="I28" s="263" t="s">
        <v>8193</v>
      </c>
      <c r="J28" s="263" t="s">
        <v>8141</v>
      </c>
      <c r="K28" s="263" t="s">
        <v>8187</v>
      </c>
      <c r="L28" s="263" t="s">
        <v>8191</v>
      </c>
      <c r="M28" s="263" t="s">
        <v>8188</v>
      </c>
      <c r="N28" s="272">
        <v>46003</v>
      </c>
      <c r="O28" s="272">
        <v>46003</v>
      </c>
      <c r="P28" s="272">
        <v>46003</v>
      </c>
      <c r="Q28" s="272">
        <v>46017</v>
      </c>
    </row>
    <row r="29" spans="1:17">
      <c r="A29" s="263" t="s">
        <v>18503</v>
      </c>
      <c r="B29" s="263" t="s">
        <v>71</v>
      </c>
      <c r="C29" s="263" t="s">
        <v>72</v>
      </c>
      <c r="D29" s="263" t="s">
        <v>113</v>
      </c>
      <c r="E29" s="263" t="s">
        <v>114</v>
      </c>
      <c r="F29" s="263" t="s">
        <v>65</v>
      </c>
      <c r="G29" s="263" t="s">
        <v>66</v>
      </c>
      <c r="H29" s="263" t="s">
        <v>8194</v>
      </c>
      <c r="I29" s="263" t="s">
        <v>8195</v>
      </c>
      <c r="J29" s="263" t="s">
        <v>8141</v>
      </c>
      <c r="K29" s="263" t="s">
        <v>8187</v>
      </c>
      <c r="L29" s="263" t="s">
        <v>8196</v>
      </c>
      <c r="M29" s="263" t="s">
        <v>8167</v>
      </c>
      <c r="N29" s="272">
        <v>46010</v>
      </c>
      <c r="O29" s="272">
        <v>46010</v>
      </c>
      <c r="P29" s="272">
        <v>46010</v>
      </c>
      <c r="Q29" s="272">
        <v>46010</v>
      </c>
    </row>
    <row r="30" spans="1:17">
      <c r="A30" s="263" t="s">
        <v>18503</v>
      </c>
      <c r="B30" s="263" t="s">
        <v>71</v>
      </c>
      <c r="C30" s="263" t="s">
        <v>72</v>
      </c>
      <c r="D30" s="263" t="s">
        <v>113</v>
      </c>
      <c r="E30" s="263" t="s">
        <v>114</v>
      </c>
      <c r="F30" s="263" t="s">
        <v>65</v>
      </c>
      <c r="G30" s="263" t="s">
        <v>66</v>
      </c>
      <c r="H30" s="263" t="s">
        <v>8197</v>
      </c>
      <c r="I30" s="263" t="s">
        <v>8198</v>
      </c>
      <c r="J30" s="263" t="s">
        <v>8141</v>
      </c>
      <c r="K30" s="263" t="s">
        <v>8187</v>
      </c>
      <c r="L30" s="263" t="s">
        <v>8196</v>
      </c>
      <c r="M30" s="263" t="s">
        <v>8167</v>
      </c>
      <c r="N30" s="272">
        <v>46010</v>
      </c>
      <c r="O30" s="272">
        <v>46010</v>
      </c>
      <c r="P30" s="272">
        <v>46010</v>
      </c>
      <c r="Q30" s="272">
        <v>46010</v>
      </c>
    </row>
    <row r="31" spans="1:17">
      <c r="A31" s="263" t="s">
        <v>18504</v>
      </c>
      <c r="B31" s="263" t="s">
        <v>71</v>
      </c>
      <c r="C31" s="263" t="s">
        <v>72</v>
      </c>
      <c r="D31" s="263" t="s">
        <v>115</v>
      </c>
      <c r="E31" s="263" t="s">
        <v>116</v>
      </c>
      <c r="F31" s="263" t="s">
        <v>65</v>
      </c>
      <c r="G31" s="263" t="s">
        <v>66</v>
      </c>
      <c r="H31" s="263" t="s">
        <v>8199</v>
      </c>
      <c r="I31" s="263" t="s">
        <v>8200</v>
      </c>
      <c r="J31" s="263" t="s">
        <v>8141</v>
      </c>
      <c r="K31" s="263" t="s">
        <v>8187</v>
      </c>
      <c r="L31" s="263" t="s">
        <v>8196</v>
      </c>
      <c r="M31" s="263" t="s">
        <v>8167</v>
      </c>
      <c r="N31" s="272">
        <v>46013</v>
      </c>
      <c r="O31" s="272">
        <v>46013</v>
      </c>
      <c r="P31" s="272">
        <v>46013</v>
      </c>
      <c r="Q31" s="272">
        <v>46017</v>
      </c>
    </row>
    <row r="32" spans="1:17">
      <c r="A32" s="263" t="s">
        <v>18504</v>
      </c>
      <c r="B32" s="263" t="s">
        <v>71</v>
      </c>
      <c r="C32" s="263" t="s">
        <v>72</v>
      </c>
      <c r="D32" s="263" t="s">
        <v>115</v>
      </c>
      <c r="E32" s="263" t="s">
        <v>116</v>
      </c>
      <c r="F32" s="263" t="s">
        <v>65</v>
      </c>
      <c r="G32" s="263" t="s">
        <v>66</v>
      </c>
      <c r="H32" s="263" t="s">
        <v>8201</v>
      </c>
      <c r="I32" s="263" t="s">
        <v>8202</v>
      </c>
      <c r="J32" s="263" t="s">
        <v>8141</v>
      </c>
      <c r="K32" s="263" t="s">
        <v>8187</v>
      </c>
      <c r="L32" s="263" t="s">
        <v>8196</v>
      </c>
      <c r="M32" s="263" t="s">
        <v>8167</v>
      </c>
      <c r="N32" s="272">
        <v>46013</v>
      </c>
      <c r="O32" s="272">
        <v>46013</v>
      </c>
      <c r="P32" s="272">
        <v>46013</v>
      </c>
      <c r="Q32" s="272">
        <v>46017</v>
      </c>
    </row>
    <row r="33" spans="1:17">
      <c r="A33" s="263" t="s">
        <v>18505</v>
      </c>
      <c r="B33" s="263" t="s">
        <v>71</v>
      </c>
      <c r="C33" s="263" t="s">
        <v>72</v>
      </c>
      <c r="D33" s="263" t="s">
        <v>117</v>
      </c>
      <c r="E33" s="263" t="s">
        <v>118</v>
      </c>
      <c r="F33" s="263" t="s">
        <v>65</v>
      </c>
      <c r="G33" s="263" t="s">
        <v>66</v>
      </c>
      <c r="H33" s="263" t="s">
        <v>8203</v>
      </c>
      <c r="I33" s="263" t="s">
        <v>8204</v>
      </c>
      <c r="J33" s="263" t="s">
        <v>8141</v>
      </c>
      <c r="K33" s="263" t="s">
        <v>8167</v>
      </c>
      <c r="L33" s="263"/>
      <c r="M33" s="263" t="s">
        <v>8156</v>
      </c>
      <c r="N33" s="272">
        <v>45868</v>
      </c>
      <c r="O33" s="272"/>
      <c r="P33" s="272">
        <v>45868</v>
      </c>
      <c r="Q33" s="272">
        <v>45868</v>
      </c>
    </row>
    <row r="34" spans="1:17">
      <c r="A34" s="263" t="s">
        <v>18505</v>
      </c>
      <c r="B34" s="263" t="s">
        <v>71</v>
      </c>
      <c r="C34" s="263" t="s">
        <v>72</v>
      </c>
      <c r="D34" s="263" t="s">
        <v>117</v>
      </c>
      <c r="E34" s="263" t="s">
        <v>118</v>
      </c>
      <c r="F34" s="263" t="s">
        <v>65</v>
      </c>
      <c r="G34" s="263" t="s">
        <v>66</v>
      </c>
      <c r="H34" s="263" t="s">
        <v>8205</v>
      </c>
      <c r="I34" s="263" t="s">
        <v>8206</v>
      </c>
      <c r="J34" s="263" t="s">
        <v>8141</v>
      </c>
      <c r="K34" s="263" t="s">
        <v>8167</v>
      </c>
      <c r="L34" s="263"/>
      <c r="M34" s="263" t="s">
        <v>8156</v>
      </c>
      <c r="N34" s="272">
        <v>45868</v>
      </c>
      <c r="O34" s="272"/>
      <c r="P34" s="272">
        <v>45868</v>
      </c>
      <c r="Q34" s="272">
        <v>45868</v>
      </c>
    </row>
    <row r="35" spans="1:17">
      <c r="A35" s="263" t="s">
        <v>18506</v>
      </c>
      <c r="B35" s="263" t="s">
        <v>119</v>
      </c>
      <c r="C35" s="263" t="s">
        <v>120</v>
      </c>
      <c r="D35" s="263" t="s">
        <v>121</v>
      </c>
      <c r="E35" s="263" t="s">
        <v>122</v>
      </c>
      <c r="F35" s="263" t="s">
        <v>65</v>
      </c>
      <c r="G35" s="263" t="s">
        <v>66</v>
      </c>
      <c r="H35" s="263" t="s">
        <v>8207</v>
      </c>
      <c r="I35" s="263" t="s">
        <v>122</v>
      </c>
      <c r="J35" s="263" t="s">
        <v>8141</v>
      </c>
      <c r="K35" s="263" t="s">
        <v>8208</v>
      </c>
      <c r="L35" s="263" t="s">
        <v>8165</v>
      </c>
      <c r="M35" s="263" t="s">
        <v>8152</v>
      </c>
      <c r="N35" s="272">
        <v>45454</v>
      </c>
      <c r="O35" s="272">
        <v>45457</v>
      </c>
      <c r="P35" s="272">
        <v>45457</v>
      </c>
      <c r="Q35" s="272">
        <v>45457</v>
      </c>
    </row>
    <row r="36" spans="1:17">
      <c r="A36" s="263"/>
      <c r="B36" s="263" t="s">
        <v>103</v>
      </c>
      <c r="C36" s="263" t="s">
        <v>104</v>
      </c>
      <c r="D36" s="263" t="s">
        <v>123</v>
      </c>
      <c r="E36" s="263" t="s">
        <v>124</v>
      </c>
      <c r="F36" s="263" t="s">
        <v>65</v>
      </c>
      <c r="G36" s="263" t="s">
        <v>66</v>
      </c>
      <c r="H36" s="263" t="s">
        <v>8209</v>
      </c>
      <c r="I36" s="263" t="s">
        <v>124</v>
      </c>
      <c r="J36" s="263" t="s">
        <v>8210</v>
      </c>
      <c r="K36" s="263" t="s">
        <v>8163</v>
      </c>
      <c r="L36" s="263" t="s">
        <v>8164</v>
      </c>
      <c r="M36" s="263" t="s">
        <v>8165</v>
      </c>
      <c r="N36" s="272">
        <v>44890.375</v>
      </c>
      <c r="O36" s="272">
        <v>44893.375</v>
      </c>
      <c r="P36" s="272">
        <v>44893.375</v>
      </c>
      <c r="Q36" s="272">
        <v>44895.375</v>
      </c>
    </row>
    <row r="37" spans="1:17">
      <c r="A37" s="263"/>
      <c r="B37" s="263" t="s">
        <v>103</v>
      </c>
      <c r="C37" s="263" t="s">
        <v>104</v>
      </c>
      <c r="D37" s="263" t="s">
        <v>125</v>
      </c>
      <c r="E37" s="263" t="s">
        <v>126</v>
      </c>
      <c r="F37" s="263" t="s">
        <v>65</v>
      </c>
      <c r="G37" s="263" t="s">
        <v>66</v>
      </c>
      <c r="H37" s="263" t="s">
        <v>8211</v>
      </c>
      <c r="I37" s="263" t="s">
        <v>8212</v>
      </c>
      <c r="J37" s="263" t="s">
        <v>8141</v>
      </c>
      <c r="K37" s="263" t="s">
        <v>8163</v>
      </c>
      <c r="L37" s="263" t="s">
        <v>8152</v>
      </c>
      <c r="M37" s="263" t="s">
        <v>8165</v>
      </c>
      <c r="N37" s="272">
        <v>45075.375</v>
      </c>
      <c r="O37" s="272">
        <v>45075.375</v>
      </c>
      <c r="P37" s="272">
        <v>45075.375</v>
      </c>
      <c r="Q37" s="272">
        <v>45075.375</v>
      </c>
    </row>
    <row r="38" spans="1:17">
      <c r="A38" s="263"/>
      <c r="B38" s="263" t="s">
        <v>103</v>
      </c>
      <c r="C38" s="263" t="s">
        <v>104</v>
      </c>
      <c r="D38" s="263" t="s">
        <v>127</v>
      </c>
      <c r="E38" s="263" t="s">
        <v>128</v>
      </c>
      <c r="F38" s="263" t="s">
        <v>65</v>
      </c>
      <c r="G38" s="263" t="s">
        <v>66</v>
      </c>
      <c r="H38" s="263" t="s">
        <v>8213</v>
      </c>
      <c r="I38" s="263" t="s">
        <v>128</v>
      </c>
      <c r="J38" s="263" t="s">
        <v>8141</v>
      </c>
      <c r="K38" s="263" t="s">
        <v>8163</v>
      </c>
      <c r="L38" s="263" t="s">
        <v>8152</v>
      </c>
      <c r="M38" s="263" t="s">
        <v>8179</v>
      </c>
      <c r="N38" s="272">
        <v>45174.375</v>
      </c>
      <c r="O38" s="272">
        <v>45174.375</v>
      </c>
      <c r="P38" s="272">
        <v>45174.375</v>
      </c>
      <c r="Q38" s="272">
        <v>45184.375</v>
      </c>
    </row>
    <row r="39" spans="1:17">
      <c r="A39" s="263"/>
      <c r="B39" s="263" t="s">
        <v>103</v>
      </c>
      <c r="C39" s="263" t="s">
        <v>104</v>
      </c>
      <c r="D39" s="263" t="s">
        <v>129</v>
      </c>
      <c r="E39" s="263" t="s">
        <v>130</v>
      </c>
      <c r="F39" s="263" t="s">
        <v>65</v>
      </c>
      <c r="G39" s="263" t="s">
        <v>66</v>
      </c>
      <c r="H39" s="263" t="s">
        <v>8214</v>
      </c>
      <c r="I39" s="263" t="s">
        <v>130</v>
      </c>
      <c r="J39" s="263" t="s">
        <v>8141</v>
      </c>
      <c r="K39" s="263" t="s">
        <v>8165</v>
      </c>
      <c r="L39" s="263"/>
      <c r="M39" s="263" t="s">
        <v>8179</v>
      </c>
      <c r="N39" s="272">
        <v>45082.375</v>
      </c>
      <c r="O39" s="272"/>
      <c r="P39" s="272">
        <v>45086.375</v>
      </c>
      <c r="Q39" s="272">
        <v>45086.375</v>
      </c>
    </row>
    <row r="40" spans="1:17">
      <c r="A40" s="263"/>
      <c r="B40" s="263" t="s">
        <v>103</v>
      </c>
      <c r="C40" s="263" t="s">
        <v>104</v>
      </c>
      <c r="D40" s="263" t="s">
        <v>131</v>
      </c>
      <c r="E40" s="263" t="s">
        <v>132</v>
      </c>
      <c r="F40" s="263" t="s">
        <v>65</v>
      </c>
      <c r="G40" s="263" t="s">
        <v>66</v>
      </c>
      <c r="H40" s="263" t="s">
        <v>8215</v>
      </c>
      <c r="I40" s="263" t="s">
        <v>132</v>
      </c>
      <c r="J40" s="263" t="s">
        <v>8141</v>
      </c>
      <c r="K40" s="263" t="s">
        <v>8216</v>
      </c>
      <c r="L40" s="263" t="s">
        <v>8163</v>
      </c>
      <c r="M40" s="263" t="s">
        <v>8165</v>
      </c>
      <c r="N40" s="272">
        <v>45040.375</v>
      </c>
      <c r="O40" s="272">
        <v>45058.375</v>
      </c>
      <c r="P40" s="272">
        <v>45058.375</v>
      </c>
      <c r="Q40" s="272">
        <v>45058.375</v>
      </c>
    </row>
    <row r="41" spans="1:17">
      <c r="A41" s="263"/>
      <c r="B41" s="263" t="s">
        <v>67</v>
      </c>
      <c r="C41" s="263" t="s">
        <v>68</v>
      </c>
      <c r="D41" s="263" t="s">
        <v>133</v>
      </c>
      <c r="E41" s="263" t="s">
        <v>134</v>
      </c>
      <c r="F41" s="263" t="s">
        <v>65</v>
      </c>
      <c r="G41" s="263" t="s">
        <v>66</v>
      </c>
      <c r="H41" s="263" t="s">
        <v>8217</v>
      </c>
      <c r="I41" s="263" t="s">
        <v>134</v>
      </c>
      <c r="J41" s="263" t="s">
        <v>8141</v>
      </c>
      <c r="K41" s="263" t="s">
        <v>8156</v>
      </c>
      <c r="L41" s="263"/>
      <c r="M41" s="263" t="s">
        <v>8163</v>
      </c>
      <c r="N41" s="272">
        <v>45379</v>
      </c>
      <c r="O41" s="272"/>
      <c r="P41" s="272">
        <v>45379</v>
      </c>
      <c r="Q41" s="272">
        <v>45385</v>
      </c>
    </row>
    <row r="42" spans="1:17">
      <c r="A42" s="263"/>
      <c r="B42" s="263" t="s">
        <v>103</v>
      </c>
      <c r="C42" s="263" t="s">
        <v>104</v>
      </c>
      <c r="D42" s="263" t="s">
        <v>135</v>
      </c>
      <c r="E42" s="263" t="s">
        <v>136</v>
      </c>
      <c r="F42" s="263" t="s">
        <v>65</v>
      </c>
      <c r="G42" s="263" t="s">
        <v>66</v>
      </c>
      <c r="H42" s="263" t="s">
        <v>8218</v>
      </c>
      <c r="I42" s="263" t="s">
        <v>136</v>
      </c>
      <c r="J42" s="263" t="s">
        <v>8141</v>
      </c>
      <c r="K42" s="263" t="s">
        <v>8156</v>
      </c>
      <c r="L42" s="263" t="s">
        <v>8163</v>
      </c>
      <c r="M42" s="263" t="s">
        <v>8179</v>
      </c>
      <c r="N42" s="272">
        <v>45387</v>
      </c>
      <c r="O42" s="272">
        <v>45387</v>
      </c>
      <c r="P42" s="272">
        <v>45387</v>
      </c>
      <c r="Q42" s="272">
        <v>45387</v>
      </c>
    </row>
    <row r="43" spans="1:17">
      <c r="A43" s="263"/>
      <c r="B43" s="263" t="s">
        <v>103</v>
      </c>
      <c r="C43" s="263" t="s">
        <v>104</v>
      </c>
      <c r="D43" s="263" t="s">
        <v>137</v>
      </c>
      <c r="E43" s="263" t="s">
        <v>138</v>
      </c>
      <c r="F43" s="263" t="s">
        <v>65</v>
      </c>
      <c r="G43" s="263" t="s">
        <v>66</v>
      </c>
      <c r="H43" s="263" t="s">
        <v>8219</v>
      </c>
      <c r="I43" s="263" t="s">
        <v>138</v>
      </c>
      <c r="J43" s="263" t="s">
        <v>8141</v>
      </c>
      <c r="K43" s="263" t="s">
        <v>8178</v>
      </c>
      <c r="L43" s="263" t="s">
        <v>8159</v>
      </c>
      <c r="M43" s="263" t="s">
        <v>8160</v>
      </c>
      <c r="N43" s="272">
        <v>45070.375</v>
      </c>
      <c r="O43" s="272">
        <v>45071.375</v>
      </c>
      <c r="P43" s="272">
        <v>45077.375</v>
      </c>
      <c r="Q43" s="272">
        <v>45077.375</v>
      </c>
    </row>
    <row r="44" spans="1:17">
      <c r="A44" s="263"/>
      <c r="B44" s="263" t="s">
        <v>103</v>
      </c>
      <c r="C44" s="263" t="s">
        <v>104</v>
      </c>
      <c r="D44" s="263" t="s">
        <v>139</v>
      </c>
      <c r="E44" s="263" t="s">
        <v>140</v>
      </c>
      <c r="F44" s="263" t="s">
        <v>65</v>
      </c>
      <c r="G44" s="263" t="s">
        <v>66</v>
      </c>
      <c r="H44" s="263" t="s">
        <v>8220</v>
      </c>
      <c r="I44" s="263" t="s">
        <v>140</v>
      </c>
      <c r="J44" s="263" t="s">
        <v>8141</v>
      </c>
      <c r="K44" s="263" t="s">
        <v>8163</v>
      </c>
      <c r="L44" s="263" t="s">
        <v>8165</v>
      </c>
      <c r="M44" s="263" t="s">
        <v>8179</v>
      </c>
      <c r="N44" s="272">
        <v>45180.375</v>
      </c>
      <c r="O44" s="272">
        <v>45180.375</v>
      </c>
      <c r="P44" s="272">
        <v>45180.375</v>
      </c>
      <c r="Q44" s="272">
        <v>45184.375</v>
      </c>
    </row>
    <row r="45" spans="1:17">
      <c r="A45" s="263"/>
      <c r="B45" s="263" t="s">
        <v>103</v>
      </c>
      <c r="C45" s="263" t="s">
        <v>104</v>
      </c>
      <c r="D45" s="263" t="s">
        <v>141</v>
      </c>
      <c r="E45" s="263" t="s">
        <v>142</v>
      </c>
      <c r="F45" s="263" t="s">
        <v>65</v>
      </c>
      <c r="G45" s="263" t="s">
        <v>66</v>
      </c>
      <c r="H45" s="263" t="s">
        <v>8221</v>
      </c>
      <c r="I45" s="263" t="s">
        <v>142</v>
      </c>
      <c r="J45" s="263" t="s">
        <v>8141</v>
      </c>
      <c r="K45" s="263" t="s">
        <v>8164</v>
      </c>
      <c r="L45" s="263"/>
      <c r="M45" s="263" t="s">
        <v>8165</v>
      </c>
      <c r="N45" s="272">
        <v>45033.375</v>
      </c>
      <c r="O45" s="272"/>
      <c r="P45" s="272">
        <v>45033.375</v>
      </c>
      <c r="Q45" s="272">
        <v>45035.375</v>
      </c>
    </row>
    <row r="46" spans="1:17">
      <c r="A46" s="263"/>
      <c r="B46" s="263" t="s">
        <v>67</v>
      </c>
      <c r="C46" s="263" t="s">
        <v>68</v>
      </c>
      <c r="D46" s="263" t="s">
        <v>143</v>
      </c>
      <c r="E46" s="263" t="s">
        <v>144</v>
      </c>
      <c r="F46" s="263" t="s">
        <v>65</v>
      </c>
      <c r="G46" s="263" t="s">
        <v>66</v>
      </c>
      <c r="H46" s="263" t="s">
        <v>8222</v>
      </c>
      <c r="I46" s="263" t="s">
        <v>144</v>
      </c>
      <c r="J46" s="263" t="s">
        <v>8141</v>
      </c>
      <c r="K46" s="263" t="s">
        <v>8164</v>
      </c>
      <c r="L46" s="263" t="s">
        <v>8178</v>
      </c>
      <c r="M46" s="263" t="s">
        <v>8163</v>
      </c>
      <c r="N46" s="272">
        <v>44972.375</v>
      </c>
      <c r="O46" s="272">
        <v>44973.375</v>
      </c>
      <c r="P46" s="272">
        <v>44974.375</v>
      </c>
      <c r="Q46" s="272">
        <v>44974.375</v>
      </c>
    </row>
    <row r="47" spans="1:17">
      <c r="A47" s="263"/>
      <c r="B47" s="263" t="s">
        <v>67</v>
      </c>
      <c r="C47" s="263" t="s">
        <v>68</v>
      </c>
      <c r="D47" s="263" t="s">
        <v>145</v>
      </c>
      <c r="E47" s="263" t="s">
        <v>146</v>
      </c>
      <c r="F47" s="263" t="s">
        <v>65</v>
      </c>
      <c r="G47" s="263" t="s">
        <v>66</v>
      </c>
      <c r="H47" s="263" t="s">
        <v>8223</v>
      </c>
      <c r="I47" s="263" t="s">
        <v>146</v>
      </c>
      <c r="J47" s="263" t="s">
        <v>8141</v>
      </c>
      <c r="K47" s="263" t="s">
        <v>8181</v>
      </c>
      <c r="L47" s="263" t="s">
        <v>8224</v>
      </c>
      <c r="M47" s="263" t="s">
        <v>8163</v>
      </c>
      <c r="N47" s="272">
        <v>44972.375</v>
      </c>
      <c r="O47" s="272">
        <v>44973.375</v>
      </c>
      <c r="P47" s="272">
        <v>44974.375</v>
      </c>
      <c r="Q47" s="272">
        <v>44974.375</v>
      </c>
    </row>
    <row r="48" spans="1:17">
      <c r="A48" s="263"/>
      <c r="B48" s="263" t="s">
        <v>67</v>
      </c>
      <c r="C48" s="263" t="s">
        <v>68</v>
      </c>
      <c r="D48" s="263" t="s">
        <v>147</v>
      </c>
      <c r="E48" s="263" t="s">
        <v>146</v>
      </c>
      <c r="F48" s="263" t="s">
        <v>65</v>
      </c>
      <c r="G48" s="263" t="s">
        <v>66</v>
      </c>
      <c r="H48" s="263" t="s">
        <v>8225</v>
      </c>
      <c r="I48" s="263" t="s">
        <v>8226</v>
      </c>
      <c r="J48" s="263" t="s">
        <v>8141</v>
      </c>
      <c r="K48" s="263" t="s">
        <v>8178</v>
      </c>
      <c r="L48" s="263" t="s">
        <v>8164</v>
      </c>
      <c r="M48" s="263" t="s">
        <v>8165</v>
      </c>
      <c r="N48" s="272">
        <v>44972.375</v>
      </c>
      <c r="O48" s="272">
        <v>44973.375</v>
      </c>
      <c r="P48" s="272">
        <v>44974.375</v>
      </c>
      <c r="Q48" s="272">
        <v>44974.375</v>
      </c>
    </row>
    <row r="49" spans="1:17">
      <c r="A49" s="263"/>
      <c r="B49" s="263" t="s">
        <v>67</v>
      </c>
      <c r="C49" s="263" t="s">
        <v>68</v>
      </c>
      <c r="D49" s="263" t="s">
        <v>148</v>
      </c>
      <c r="E49" s="263" t="s">
        <v>149</v>
      </c>
      <c r="F49" s="263" t="s">
        <v>65</v>
      </c>
      <c r="G49" s="263" t="s">
        <v>66</v>
      </c>
      <c r="H49" s="263" t="s">
        <v>8227</v>
      </c>
      <c r="I49" s="263" t="s">
        <v>149</v>
      </c>
      <c r="J49" s="263" t="s">
        <v>8141</v>
      </c>
      <c r="K49" s="263" t="s">
        <v>8224</v>
      </c>
      <c r="L49" s="263" t="s">
        <v>8181</v>
      </c>
      <c r="M49" s="263" t="s">
        <v>8165</v>
      </c>
      <c r="N49" s="272">
        <v>44972.375</v>
      </c>
      <c r="O49" s="272">
        <v>44973.375</v>
      </c>
      <c r="P49" s="272">
        <v>44974.375</v>
      </c>
      <c r="Q49" s="272">
        <v>44974.375</v>
      </c>
    </row>
    <row r="50" spans="1:17">
      <c r="A50" s="263"/>
      <c r="B50" s="263" t="s">
        <v>67</v>
      </c>
      <c r="C50" s="263" t="s">
        <v>68</v>
      </c>
      <c r="D50" s="263" t="s">
        <v>150</v>
      </c>
      <c r="E50" s="263" t="s">
        <v>149</v>
      </c>
      <c r="F50" s="263" t="s">
        <v>65</v>
      </c>
      <c r="G50" s="263" t="s">
        <v>66</v>
      </c>
      <c r="H50" s="263" t="s">
        <v>8228</v>
      </c>
      <c r="I50" s="263" t="s">
        <v>8229</v>
      </c>
      <c r="J50" s="263" t="s">
        <v>8141</v>
      </c>
      <c r="K50" s="263" t="s">
        <v>8152</v>
      </c>
      <c r="L50" s="263" t="s">
        <v>8230</v>
      </c>
      <c r="M50" s="263" t="s">
        <v>8163</v>
      </c>
      <c r="N50" s="272">
        <v>44972.375</v>
      </c>
      <c r="O50" s="272">
        <v>44973.375</v>
      </c>
      <c r="P50" s="272">
        <v>44974.375</v>
      </c>
      <c r="Q50" s="272">
        <v>44974.375</v>
      </c>
    </row>
    <row r="51" spans="1:17">
      <c r="A51" s="263"/>
      <c r="B51" s="263" t="s">
        <v>67</v>
      </c>
      <c r="C51" s="263" t="s">
        <v>68</v>
      </c>
      <c r="D51" s="263" t="s">
        <v>151</v>
      </c>
      <c r="E51" s="263" t="s">
        <v>152</v>
      </c>
      <c r="F51" s="263" t="s">
        <v>65</v>
      </c>
      <c r="G51" s="263" t="s">
        <v>66</v>
      </c>
      <c r="H51" s="263" t="s">
        <v>8231</v>
      </c>
      <c r="I51" s="263" t="s">
        <v>152</v>
      </c>
      <c r="J51" s="263" t="s">
        <v>8141</v>
      </c>
      <c r="K51" s="263" t="s">
        <v>8230</v>
      </c>
      <c r="L51" s="263" t="s">
        <v>8152</v>
      </c>
      <c r="M51" s="263" t="s">
        <v>8165</v>
      </c>
      <c r="N51" s="272">
        <v>44972.375</v>
      </c>
      <c r="O51" s="272">
        <v>44973.375</v>
      </c>
      <c r="P51" s="272">
        <v>44974.375</v>
      </c>
      <c r="Q51" s="272">
        <v>44974.375</v>
      </c>
    </row>
    <row r="52" spans="1:17">
      <c r="A52" s="263"/>
      <c r="B52" s="263" t="s">
        <v>67</v>
      </c>
      <c r="C52" s="263" t="s">
        <v>68</v>
      </c>
      <c r="D52" s="263" t="s">
        <v>153</v>
      </c>
      <c r="E52" s="263" t="s">
        <v>154</v>
      </c>
      <c r="F52" s="263" t="s">
        <v>65</v>
      </c>
      <c r="G52" s="263" t="s">
        <v>66</v>
      </c>
      <c r="H52" s="263" t="s">
        <v>8232</v>
      </c>
      <c r="I52" s="263" t="s">
        <v>154</v>
      </c>
      <c r="J52" s="263" t="s">
        <v>8141</v>
      </c>
      <c r="K52" s="263" t="s">
        <v>8152</v>
      </c>
      <c r="L52" s="263" t="s">
        <v>8163</v>
      </c>
      <c r="M52" s="263" t="s">
        <v>8165</v>
      </c>
      <c r="N52" s="272">
        <v>44971.375</v>
      </c>
      <c r="O52" s="272">
        <v>44972.375</v>
      </c>
      <c r="P52" s="272">
        <v>44973.375</v>
      </c>
      <c r="Q52" s="272">
        <v>44974.375</v>
      </c>
    </row>
    <row r="53" spans="1:17">
      <c r="A53" s="263"/>
      <c r="B53" s="263" t="s">
        <v>67</v>
      </c>
      <c r="C53" s="263" t="s">
        <v>68</v>
      </c>
      <c r="D53" s="263" t="s">
        <v>155</v>
      </c>
      <c r="E53" s="263" t="s">
        <v>156</v>
      </c>
      <c r="F53" s="263" t="s">
        <v>65</v>
      </c>
      <c r="G53" s="263" t="s">
        <v>66</v>
      </c>
      <c r="H53" s="263" t="s">
        <v>8233</v>
      </c>
      <c r="I53" s="263" t="s">
        <v>156</v>
      </c>
      <c r="J53" s="263" t="s">
        <v>8141</v>
      </c>
      <c r="K53" s="263" t="s">
        <v>8230</v>
      </c>
      <c r="L53" s="263" t="s">
        <v>8163</v>
      </c>
      <c r="M53" s="263" t="s">
        <v>8165</v>
      </c>
      <c r="N53" s="272">
        <v>44971.375</v>
      </c>
      <c r="O53" s="272">
        <v>44972.375</v>
      </c>
      <c r="P53" s="272">
        <v>44973.375</v>
      </c>
      <c r="Q53" s="272">
        <v>44974.375</v>
      </c>
    </row>
    <row r="54" spans="1:17">
      <c r="A54" s="263"/>
      <c r="B54" s="263" t="s">
        <v>67</v>
      </c>
      <c r="C54" s="263" t="s">
        <v>68</v>
      </c>
      <c r="D54" s="263" t="s">
        <v>157</v>
      </c>
      <c r="E54" s="263" t="s">
        <v>158</v>
      </c>
      <c r="F54" s="263" t="s">
        <v>65</v>
      </c>
      <c r="G54" s="263" t="s">
        <v>66</v>
      </c>
      <c r="H54" s="263" t="s">
        <v>8234</v>
      </c>
      <c r="I54" s="263" t="s">
        <v>158</v>
      </c>
      <c r="J54" s="263" t="s">
        <v>8141</v>
      </c>
      <c r="K54" s="263" t="s">
        <v>8163</v>
      </c>
      <c r="L54" s="263" t="s">
        <v>8230</v>
      </c>
      <c r="M54" s="263" t="s">
        <v>8165</v>
      </c>
      <c r="N54" s="272">
        <v>44897.375</v>
      </c>
      <c r="O54" s="272">
        <v>44900.375</v>
      </c>
      <c r="P54" s="272">
        <v>44900.375</v>
      </c>
      <c r="Q54" s="272">
        <v>44900.375</v>
      </c>
    </row>
    <row r="55" spans="1:17">
      <c r="A55" s="263"/>
      <c r="B55" s="263" t="s">
        <v>67</v>
      </c>
      <c r="C55" s="263" t="s">
        <v>68</v>
      </c>
      <c r="D55" s="263" t="s">
        <v>159</v>
      </c>
      <c r="E55" s="263" t="s">
        <v>158</v>
      </c>
      <c r="F55" s="263" t="s">
        <v>65</v>
      </c>
      <c r="G55" s="263" t="s">
        <v>66</v>
      </c>
      <c r="H55" s="263" t="s">
        <v>8235</v>
      </c>
      <c r="I55" s="263" t="s">
        <v>8236</v>
      </c>
      <c r="J55" s="263" t="s">
        <v>8141</v>
      </c>
      <c r="K55" s="263" t="s">
        <v>8181</v>
      </c>
      <c r="L55" s="263" t="s">
        <v>8164</v>
      </c>
      <c r="M55" s="263" t="s">
        <v>8165</v>
      </c>
      <c r="N55" s="272">
        <v>44897.375</v>
      </c>
      <c r="O55" s="272">
        <v>44900.375</v>
      </c>
      <c r="P55" s="272">
        <v>44900.375</v>
      </c>
      <c r="Q55" s="272">
        <v>44900.375</v>
      </c>
    </row>
    <row r="56" spans="1:17">
      <c r="A56" s="263"/>
      <c r="B56" s="263" t="s">
        <v>67</v>
      </c>
      <c r="C56" s="263" t="s">
        <v>68</v>
      </c>
      <c r="D56" s="263" t="s">
        <v>160</v>
      </c>
      <c r="E56" s="263" t="s">
        <v>161</v>
      </c>
      <c r="F56" s="263" t="s">
        <v>65</v>
      </c>
      <c r="G56" s="263" t="s">
        <v>66</v>
      </c>
      <c r="H56" s="263" t="s">
        <v>8237</v>
      </c>
      <c r="I56" s="263" t="s">
        <v>161</v>
      </c>
      <c r="J56" s="263" t="s">
        <v>8141</v>
      </c>
      <c r="K56" s="263" t="s">
        <v>8178</v>
      </c>
      <c r="L56" s="263" t="s">
        <v>8159</v>
      </c>
      <c r="M56" s="263" t="s">
        <v>8160</v>
      </c>
      <c r="N56" s="272">
        <v>44897.375</v>
      </c>
      <c r="O56" s="272">
        <v>44897.375</v>
      </c>
      <c r="P56" s="272">
        <v>44897.375</v>
      </c>
      <c r="Q56" s="272">
        <v>44900.375</v>
      </c>
    </row>
    <row r="57" spans="1:17">
      <c r="A57" s="263"/>
      <c r="B57" s="263" t="s">
        <v>67</v>
      </c>
      <c r="C57" s="263" t="s">
        <v>68</v>
      </c>
      <c r="D57" s="263" t="s">
        <v>160</v>
      </c>
      <c r="E57" s="263" t="s">
        <v>161</v>
      </c>
      <c r="F57" s="263" t="s">
        <v>65</v>
      </c>
      <c r="G57" s="263" t="s">
        <v>66</v>
      </c>
      <c r="H57" s="263" t="s">
        <v>8238</v>
      </c>
      <c r="I57" s="263" t="s">
        <v>8239</v>
      </c>
      <c r="J57" s="263" t="s">
        <v>8141</v>
      </c>
      <c r="K57" s="263" t="s">
        <v>8178</v>
      </c>
      <c r="L57" s="263" t="s">
        <v>8159</v>
      </c>
      <c r="M57" s="263" t="s">
        <v>8160</v>
      </c>
      <c r="N57" s="272">
        <v>44904.375</v>
      </c>
      <c r="O57" s="272">
        <v>44904.375</v>
      </c>
      <c r="P57" s="272">
        <v>44904.375</v>
      </c>
      <c r="Q57" s="272">
        <v>44907.375</v>
      </c>
    </row>
    <row r="58" spans="1:17">
      <c r="A58" s="263"/>
      <c r="B58" s="263" t="s">
        <v>67</v>
      </c>
      <c r="C58" s="263" t="s">
        <v>68</v>
      </c>
      <c r="D58" s="263" t="s">
        <v>162</v>
      </c>
      <c r="E58" s="263" t="s">
        <v>163</v>
      </c>
      <c r="F58" s="263" t="s">
        <v>65</v>
      </c>
      <c r="G58" s="263" t="s">
        <v>66</v>
      </c>
      <c r="H58" s="263" t="s">
        <v>8240</v>
      </c>
      <c r="I58" s="263" t="s">
        <v>163</v>
      </c>
      <c r="J58" s="263" t="s">
        <v>8141</v>
      </c>
      <c r="K58" s="263" t="s">
        <v>8224</v>
      </c>
      <c r="L58" s="263" t="s">
        <v>8241</v>
      </c>
      <c r="M58" s="263" t="s">
        <v>8160</v>
      </c>
      <c r="N58" s="272">
        <v>44897.375</v>
      </c>
      <c r="O58" s="272">
        <v>44897.375</v>
      </c>
      <c r="P58" s="272">
        <v>44900.375</v>
      </c>
      <c r="Q58" s="272">
        <v>44900.375</v>
      </c>
    </row>
    <row r="59" spans="1:17">
      <c r="A59" s="263"/>
      <c r="B59" s="263" t="s">
        <v>67</v>
      </c>
      <c r="C59" s="263" t="s">
        <v>68</v>
      </c>
      <c r="D59" s="263" t="s">
        <v>162</v>
      </c>
      <c r="E59" s="263" t="s">
        <v>163</v>
      </c>
      <c r="F59" s="263" t="s">
        <v>65</v>
      </c>
      <c r="G59" s="263" t="s">
        <v>66</v>
      </c>
      <c r="H59" s="263" t="s">
        <v>8242</v>
      </c>
      <c r="I59" s="263" t="s">
        <v>8243</v>
      </c>
      <c r="J59" s="263" t="s">
        <v>8141</v>
      </c>
      <c r="K59" s="263" t="s">
        <v>8224</v>
      </c>
      <c r="L59" s="263" t="s">
        <v>8241</v>
      </c>
      <c r="M59" s="263" t="s">
        <v>8160</v>
      </c>
      <c r="N59" s="272">
        <v>44904.375</v>
      </c>
      <c r="O59" s="272">
        <v>44904.375</v>
      </c>
      <c r="P59" s="272">
        <v>44904.375</v>
      </c>
      <c r="Q59" s="272">
        <v>44907.375</v>
      </c>
    </row>
    <row r="60" spans="1:17">
      <c r="A60" s="263"/>
      <c r="B60" s="263" t="s">
        <v>67</v>
      </c>
      <c r="C60" s="263" t="s">
        <v>68</v>
      </c>
      <c r="D60" s="263" t="s">
        <v>164</v>
      </c>
      <c r="E60" s="263" t="s">
        <v>165</v>
      </c>
      <c r="F60" s="263" t="s">
        <v>65</v>
      </c>
      <c r="G60" s="263" t="s">
        <v>66</v>
      </c>
      <c r="H60" s="263" t="s">
        <v>8244</v>
      </c>
      <c r="I60" s="263" t="s">
        <v>165</v>
      </c>
      <c r="J60" s="263" t="s">
        <v>8141</v>
      </c>
      <c r="K60" s="263" t="s">
        <v>8230</v>
      </c>
      <c r="L60" s="263" t="s">
        <v>8163</v>
      </c>
      <c r="M60" s="263" t="s">
        <v>8165</v>
      </c>
      <c r="N60" s="272">
        <v>44897.375</v>
      </c>
      <c r="O60" s="272">
        <v>44900.375</v>
      </c>
      <c r="P60" s="272">
        <v>44900.375</v>
      </c>
      <c r="Q60" s="272">
        <v>44900.375</v>
      </c>
    </row>
    <row r="61" spans="1:17">
      <c r="A61" s="263"/>
      <c r="B61" s="263" t="s">
        <v>67</v>
      </c>
      <c r="C61" s="263" t="s">
        <v>68</v>
      </c>
      <c r="D61" s="263" t="s">
        <v>166</v>
      </c>
      <c r="E61" s="263" t="s">
        <v>167</v>
      </c>
      <c r="F61" s="263" t="s">
        <v>65</v>
      </c>
      <c r="G61" s="263" t="s">
        <v>66</v>
      </c>
      <c r="H61" s="263" t="s">
        <v>8245</v>
      </c>
      <c r="I61" s="263" t="s">
        <v>167</v>
      </c>
      <c r="J61" s="263" t="s">
        <v>8141</v>
      </c>
      <c r="K61" s="263" t="s">
        <v>8159</v>
      </c>
      <c r="L61" s="263" t="s">
        <v>8178</v>
      </c>
      <c r="M61" s="263" t="s">
        <v>8160</v>
      </c>
      <c r="N61" s="272">
        <v>44897.375</v>
      </c>
      <c r="O61" s="272">
        <v>44897.375</v>
      </c>
      <c r="P61" s="272">
        <v>44900.375</v>
      </c>
      <c r="Q61" s="272">
        <v>44900.375</v>
      </c>
    </row>
    <row r="62" spans="1:17">
      <c r="A62" s="263"/>
      <c r="B62" s="263" t="s">
        <v>67</v>
      </c>
      <c r="C62" s="263" t="s">
        <v>68</v>
      </c>
      <c r="D62" s="263" t="s">
        <v>166</v>
      </c>
      <c r="E62" s="263" t="s">
        <v>167</v>
      </c>
      <c r="F62" s="263" t="s">
        <v>65</v>
      </c>
      <c r="G62" s="263" t="s">
        <v>66</v>
      </c>
      <c r="H62" s="263" t="s">
        <v>8246</v>
      </c>
      <c r="I62" s="263" t="s">
        <v>167</v>
      </c>
      <c r="J62" s="263" t="s">
        <v>8141</v>
      </c>
      <c r="K62" s="263" t="s">
        <v>8159</v>
      </c>
      <c r="L62" s="263" t="s">
        <v>8178</v>
      </c>
      <c r="M62" s="263" t="s">
        <v>8160</v>
      </c>
      <c r="N62" s="272">
        <v>44904.375</v>
      </c>
      <c r="O62" s="272">
        <v>44904.375</v>
      </c>
      <c r="P62" s="272">
        <v>44904.375</v>
      </c>
      <c r="Q62" s="272">
        <v>44907.375</v>
      </c>
    </row>
    <row r="63" spans="1:17">
      <c r="A63" s="263"/>
      <c r="B63" s="263" t="s">
        <v>67</v>
      </c>
      <c r="C63" s="263" t="s">
        <v>68</v>
      </c>
      <c r="D63" s="263" t="s">
        <v>168</v>
      </c>
      <c r="E63" s="263" t="s">
        <v>169</v>
      </c>
      <c r="F63" s="263" t="s">
        <v>65</v>
      </c>
      <c r="G63" s="263" t="s">
        <v>66</v>
      </c>
      <c r="H63" s="263" t="s">
        <v>8247</v>
      </c>
      <c r="I63" s="263" t="s">
        <v>169</v>
      </c>
      <c r="J63" s="263" t="s">
        <v>8141</v>
      </c>
      <c r="K63" s="263" t="s">
        <v>8164</v>
      </c>
      <c r="L63" s="263" t="s">
        <v>8181</v>
      </c>
      <c r="M63" s="263" t="s">
        <v>8165</v>
      </c>
      <c r="N63" s="272">
        <v>44897.375</v>
      </c>
      <c r="O63" s="272">
        <v>44900.375</v>
      </c>
      <c r="P63" s="272">
        <v>44900.375</v>
      </c>
      <c r="Q63" s="272">
        <v>44900.375</v>
      </c>
    </row>
    <row r="64" spans="1:17">
      <c r="A64" s="263"/>
      <c r="B64" s="263" t="s">
        <v>67</v>
      </c>
      <c r="C64" s="263" t="s">
        <v>68</v>
      </c>
      <c r="D64" s="263" t="s">
        <v>170</v>
      </c>
      <c r="E64" s="263" t="s">
        <v>171</v>
      </c>
      <c r="F64" s="263" t="s">
        <v>65</v>
      </c>
      <c r="G64" s="263" t="s">
        <v>66</v>
      </c>
      <c r="H64" s="263" t="s">
        <v>8248</v>
      </c>
      <c r="I64" s="263" t="s">
        <v>171</v>
      </c>
      <c r="J64" s="263" t="s">
        <v>8141</v>
      </c>
      <c r="K64" s="263" t="s">
        <v>8241</v>
      </c>
      <c r="L64" s="263" t="s">
        <v>8224</v>
      </c>
      <c r="M64" s="263" t="s">
        <v>8160</v>
      </c>
      <c r="N64" s="272">
        <v>44897.375</v>
      </c>
      <c r="O64" s="272">
        <v>44897.375</v>
      </c>
      <c r="P64" s="272">
        <v>44897.375</v>
      </c>
      <c r="Q64" s="272">
        <v>44900.375</v>
      </c>
    </row>
    <row r="65" spans="1:17">
      <c r="A65" s="263"/>
      <c r="B65" s="263" t="s">
        <v>67</v>
      </c>
      <c r="C65" s="263" t="s">
        <v>68</v>
      </c>
      <c r="D65" s="263" t="s">
        <v>170</v>
      </c>
      <c r="E65" s="263" t="s">
        <v>171</v>
      </c>
      <c r="F65" s="263" t="s">
        <v>65</v>
      </c>
      <c r="G65" s="263" t="s">
        <v>66</v>
      </c>
      <c r="H65" s="263" t="s">
        <v>8249</v>
      </c>
      <c r="I65" s="263" t="s">
        <v>171</v>
      </c>
      <c r="J65" s="263" t="s">
        <v>8141</v>
      </c>
      <c r="K65" s="263" t="s">
        <v>8241</v>
      </c>
      <c r="L65" s="263" t="s">
        <v>8224</v>
      </c>
      <c r="M65" s="263" t="s">
        <v>8160</v>
      </c>
      <c r="N65" s="272">
        <v>44904.375</v>
      </c>
      <c r="O65" s="272">
        <v>44904.375</v>
      </c>
      <c r="P65" s="272">
        <v>44904.375</v>
      </c>
      <c r="Q65" s="272">
        <v>44907.375</v>
      </c>
    </row>
    <row r="66" spans="1:17">
      <c r="A66" s="263"/>
      <c r="B66" s="263" t="s">
        <v>67</v>
      </c>
      <c r="C66" s="263" t="s">
        <v>68</v>
      </c>
      <c r="D66" s="263" t="s">
        <v>172</v>
      </c>
      <c r="E66" s="263" t="s">
        <v>173</v>
      </c>
      <c r="F66" s="263" t="s">
        <v>65</v>
      </c>
      <c r="G66" s="263" t="s">
        <v>66</v>
      </c>
      <c r="H66" s="263" t="s">
        <v>8250</v>
      </c>
      <c r="I66" s="263" t="s">
        <v>173</v>
      </c>
      <c r="J66" s="263" t="s">
        <v>8141</v>
      </c>
      <c r="K66" s="263" t="s">
        <v>8163</v>
      </c>
      <c r="L66" s="263" t="s">
        <v>8164</v>
      </c>
      <c r="M66" s="263" t="s">
        <v>8165</v>
      </c>
      <c r="N66" s="272">
        <v>44904.375</v>
      </c>
      <c r="O66" s="272">
        <v>44907.375</v>
      </c>
      <c r="P66" s="272">
        <v>44907.375</v>
      </c>
      <c r="Q66" s="272">
        <v>44907.375</v>
      </c>
    </row>
    <row r="67" spans="1:17">
      <c r="A67" s="263"/>
      <c r="B67" s="263" t="s">
        <v>67</v>
      </c>
      <c r="C67" s="263" t="s">
        <v>68</v>
      </c>
      <c r="D67" s="263" t="s">
        <v>174</v>
      </c>
      <c r="E67" s="263" t="s">
        <v>175</v>
      </c>
      <c r="F67" s="263" t="s">
        <v>65</v>
      </c>
      <c r="G67" s="263" t="s">
        <v>66</v>
      </c>
      <c r="H67" s="263" t="s">
        <v>8251</v>
      </c>
      <c r="I67" s="263" t="s">
        <v>175</v>
      </c>
      <c r="J67" s="263" t="s">
        <v>8141</v>
      </c>
      <c r="K67" s="263" t="s">
        <v>8181</v>
      </c>
      <c r="L67" s="263" t="s">
        <v>8230</v>
      </c>
      <c r="M67" s="263" t="s">
        <v>8165</v>
      </c>
      <c r="N67" s="272">
        <v>44904.375</v>
      </c>
      <c r="O67" s="272">
        <v>44907.375</v>
      </c>
      <c r="P67" s="272">
        <v>44907.375</v>
      </c>
      <c r="Q67" s="272">
        <v>44907.375</v>
      </c>
    </row>
    <row r="68" spans="1:17">
      <c r="A68" s="263"/>
      <c r="B68" s="263" t="s">
        <v>67</v>
      </c>
      <c r="C68" s="263" t="s">
        <v>68</v>
      </c>
      <c r="D68" s="263" t="s">
        <v>176</v>
      </c>
      <c r="E68" s="263" t="s">
        <v>177</v>
      </c>
      <c r="F68" s="263" t="s">
        <v>65</v>
      </c>
      <c r="G68" s="263" t="s">
        <v>66</v>
      </c>
      <c r="H68" s="263" t="s">
        <v>8252</v>
      </c>
      <c r="I68" s="263" t="s">
        <v>177</v>
      </c>
      <c r="J68" s="263" t="s">
        <v>8141</v>
      </c>
      <c r="K68" s="263" t="s">
        <v>8230</v>
      </c>
      <c r="L68" s="263" t="s">
        <v>8181</v>
      </c>
      <c r="M68" s="263" t="s">
        <v>8165</v>
      </c>
      <c r="N68" s="272">
        <v>44904.375</v>
      </c>
      <c r="O68" s="272">
        <v>44907.375</v>
      </c>
      <c r="P68" s="272">
        <v>44907.375</v>
      </c>
      <c r="Q68" s="272">
        <v>44907.375</v>
      </c>
    </row>
    <row r="69" spans="1:17">
      <c r="A69" s="263"/>
      <c r="B69" s="263" t="s">
        <v>67</v>
      </c>
      <c r="C69" s="263" t="s">
        <v>68</v>
      </c>
      <c r="D69" s="263" t="s">
        <v>178</v>
      </c>
      <c r="E69" s="263" t="s">
        <v>179</v>
      </c>
      <c r="F69" s="263" t="s">
        <v>65</v>
      </c>
      <c r="G69" s="263" t="s">
        <v>66</v>
      </c>
      <c r="H69" s="263" t="s">
        <v>8253</v>
      </c>
      <c r="I69" s="263" t="s">
        <v>179</v>
      </c>
      <c r="J69" s="263" t="s">
        <v>8141</v>
      </c>
      <c r="K69" s="263" t="s">
        <v>8164</v>
      </c>
      <c r="L69" s="263" t="s">
        <v>8163</v>
      </c>
      <c r="M69" s="263" t="s">
        <v>8165</v>
      </c>
      <c r="N69" s="272">
        <v>44904.375</v>
      </c>
      <c r="O69" s="272">
        <v>44907.375</v>
      </c>
      <c r="P69" s="272">
        <v>44907.375</v>
      </c>
      <c r="Q69" s="272">
        <v>44907.375</v>
      </c>
    </row>
    <row r="70" spans="1:17">
      <c r="A70" s="263"/>
      <c r="B70" s="263" t="s">
        <v>103</v>
      </c>
      <c r="C70" s="263" t="s">
        <v>104</v>
      </c>
      <c r="D70" s="263" t="s">
        <v>180</v>
      </c>
      <c r="E70" s="263" t="s">
        <v>181</v>
      </c>
      <c r="F70" s="263" t="s">
        <v>65</v>
      </c>
      <c r="G70" s="263" t="s">
        <v>66</v>
      </c>
      <c r="H70" s="263" t="s">
        <v>8254</v>
      </c>
      <c r="I70" s="263" t="s">
        <v>181</v>
      </c>
      <c r="J70" s="263" t="s">
        <v>8255</v>
      </c>
      <c r="K70" s="263" t="s">
        <v>8256</v>
      </c>
      <c r="L70" s="263" t="s">
        <v>8256</v>
      </c>
      <c r="M70" s="263"/>
      <c r="N70" s="272">
        <v>44826.375</v>
      </c>
      <c r="O70" s="272">
        <v>44840.375</v>
      </c>
      <c r="P70" s="272">
        <v>44840.375</v>
      </c>
      <c r="Q70" s="272">
        <v>44841.375</v>
      </c>
    </row>
    <row r="71" spans="1:17">
      <c r="A71" s="263" t="s">
        <v>18507</v>
      </c>
      <c r="B71" s="263" t="s">
        <v>71</v>
      </c>
      <c r="C71" s="263" t="s">
        <v>120</v>
      </c>
      <c r="D71" s="263" t="s">
        <v>182</v>
      </c>
      <c r="E71" s="263" t="s">
        <v>183</v>
      </c>
      <c r="F71" s="263" t="s">
        <v>65</v>
      </c>
      <c r="G71" s="263" t="s">
        <v>66</v>
      </c>
      <c r="H71" s="263" t="s">
        <v>8257</v>
      </c>
      <c r="I71" s="263" t="s">
        <v>183</v>
      </c>
      <c r="J71" s="263" t="s">
        <v>8141</v>
      </c>
      <c r="K71" s="263" t="s">
        <v>8143</v>
      </c>
      <c r="L71" s="263" t="s">
        <v>8258</v>
      </c>
      <c r="M71" s="263" t="s">
        <v>8165</v>
      </c>
      <c r="N71" s="272">
        <v>45505</v>
      </c>
      <c r="O71" s="272">
        <v>45505</v>
      </c>
      <c r="P71" s="272">
        <v>45505</v>
      </c>
      <c r="Q71" s="272">
        <v>45505</v>
      </c>
    </row>
    <row r="72" spans="1:17">
      <c r="A72" s="263" t="s">
        <v>18508</v>
      </c>
      <c r="B72" s="263" t="s">
        <v>71</v>
      </c>
      <c r="C72" s="263" t="s">
        <v>120</v>
      </c>
      <c r="D72" s="263" t="s">
        <v>184</v>
      </c>
      <c r="E72" s="263" t="s">
        <v>185</v>
      </c>
      <c r="F72" s="263" t="s">
        <v>65</v>
      </c>
      <c r="G72" s="263" t="s">
        <v>66</v>
      </c>
      <c r="H72" s="263" t="s">
        <v>8259</v>
      </c>
      <c r="I72" s="263" t="s">
        <v>185</v>
      </c>
      <c r="J72" s="263" t="s">
        <v>8141</v>
      </c>
      <c r="K72" s="263" t="s">
        <v>8260</v>
      </c>
      <c r="L72" s="263" t="s">
        <v>8258</v>
      </c>
      <c r="M72" s="263" t="s">
        <v>8165</v>
      </c>
      <c r="N72" s="272">
        <v>45505</v>
      </c>
      <c r="O72" s="272">
        <v>45505</v>
      </c>
      <c r="P72" s="272">
        <v>45505</v>
      </c>
      <c r="Q72" s="272">
        <v>45505</v>
      </c>
    </row>
    <row r="73" spans="1:17">
      <c r="A73" s="263" t="s">
        <v>18509</v>
      </c>
      <c r="B73" s="263" t="s">
        <v>71</v>
      </c>
      <c r="C73" s="263" t="s">
        <v>120</v>
      </c>
      <c r="D73" s="263" t="s">
        <v>186</v>
      </c>
      <c r="E73" s="263" t="s">
        <v>187</v>
      </c>
      <c r="F73" s="263" t="s">
        <v>65</v>
      </c>
      <c r="G73" s="263" t="s">
        <v>66</v>
      </c>
      <c r="H73" s="263" t="s">
        <v>8261</v>
      </c>
      <c r="I73" s="263" t="s">
        <v>187</v>
      </c>
      <c r="J73" s="263" t="s">
        <v>8141</v>
      </c>
      <c r="K73" s="263" t="s">
        <v>8143</v>
      </c>
      <c r="L73" s="263" t="s">
        <v>8258</v>
      </c>
      <c r="M73" s="263" t="s">
        <v>8165</v>
      </c>
      <c r="N73" s="272">
        <v>45512</v>
      </c>
      <c r="O73" s="272">
        <v>45512</v>
      </c>
      <c r="P73" s="272">
        <v>45512</v>
      </c>
      <c r="Q73" s="272">
        <v>45512</v>
      </c>
    </row>
    <row r="74" spans="1:17">
      <c r="A74" s="263" t="s">
        <v>18510</v>
      </c>
      <c r="B74" s="263" t="s">
        <v>71</v>
      </c>
      <c r="C74" s="263" t="s">
        <v>120</v>
      </c>
      <c r="D74" s="263" t="s">
        <v>188</v>
      </c>
      <c r="E74" s="263" t="s">
        <v>189</v>
      </c>
      <c r="F74" s="263" t="s">
        <v>65</v>
      </c>
      <c r="G74" s="263" t="s">
        <v>66</v>
      </c>
      <c r="H74" s="263" t="s">
        <v>8262</v>
      </c>
      <c r="I74" s="263" t="s">
        <v>189</v>
      </c>
      <c r="J74" s="263" t="s">
        <v>8141</v>
      </c>
      <c r="K74" s="263" t="s">
        <v>8260</v>
      </c>
      <c r="L74" s="263" t="s">
        <v>8258</v>
      </c>
      <c r="M74" s="263" t="s">
        <v>8165</v>
      </c>
      <c r="N74" s="272">
        <v>45512</v>
      </c>
      <c r="O74" s="272">
        <v>45512</v>
      </c>
      <c r="P74" s="272">
        <v>45512</v>
      </c>
      <c r="Q74" s="272">
        <v>45512</v>
      </c>
    </row>
    <row r="75" spans="1:17">
      <c r="A75" s="263" t="s">
        <v>18511</v>
      </c>
      <c r="B75" s="263" t="s">
        <v>71</v>
      </c>
      <c r="C75" s="263" t="s">
        <v>72</v>
      </c>
      <c r="D75" s="263" t="s">
        <v>190</v>
      </c>
      <c r="E75" s="263" t="s">
        <v>191</v>
      </c>
      <c r="F75" s="263" t="s">
        <v>65</v>
      </c>
      <c r="G75" s="263" t="s">
        <v>66</v>
      </c>
      <c r="H75" s="263" t="s">
        <v>8263</v>
      </c>
      <c r="I75" s="263" t="s">
        <v>8264</v>
      </c>
      <c r="J75" s="263" t="s">
        <v>8141</v>
      </c>
      <c r="K75" s="263" t="s">
        <v>8159</v>
      </c>
      <c r="L75" s="263" t="s">
        <v>8196</v>
      </c>
      <c r="M75" s="263" t="s">
        <v>8160</v>
      </c>
      <c r="N75" s="272">
        <v>45817</v>
      </c>
      <c r="O75" s="272">
        <v>45817</v>
      </c>
      <c r="P75" s="272">
        <v>45821</v>
      </c>
      <c r="Q75" s="272">
        <v>45821</v>
      </c>
    </row>
    <row r="76" spans="1:17">
      <c r="A76" s="263" t="s">
        <v>18511</v>
      </c>
      <c r="B76" s="263" t="s">
        <v>71</v>
      </c>
      <c r="C76" s="263" t="s">
        <v>72</v>
      </c>
      <c r="D76" s="263" t="s">
        <v>190</v>
      </c>
      <c r="E76" s="263" t="s">
        <v>191</v>
      </c>
      <c r="F76" s="263" t="s">
        <v>65</v>
      </c>
      <c r="G76" s="263" t="s">
        <v>66</v>
      </c>
      <c r="H76" s="263" t="s">
        <v>8265</v>
      </c>
      <c r="I76" s="263" t="s">
        <v>8266</v>
      </c>
      <c r="J76" s="263" t="s">
        <v>8141</v>
      </c>
      <c r="K76" s="263" t="s">
        <v>8159</v>
      </c>
      <c r="L76" s="263" t="s">
        <v>8196</v>
      </c>
      <c r="M76" s="263" t="s">
        <v>8160</v>
      </c>
      <c r="N76" s="272">
        <v>45817</v>
      </c>
      <c r="O76" s="272">
        <v>45817</v>
      </c>
      <c r="P76" s="272">
        <v>45821</v>
      </c>
      <c r="Q76" s="272">
        <v>45821</v>
      </c>
    </row>
    <row r="77" spans="1:17">
      <c r="A77" s="263" t="s">
        <v>18512</v>
      </c>
      <c r="B77" s="263" t="s">
        <v>61</v>
      </c>
      <c r="C77" s="263" t="s">
        <v>62</v>
      </c>
      <c r="D77" s="263" t="s">
        <v>192</v>
      </c>
      <c r="E77" s="263" t="s">
        <v>193</v>
      </c>
      <c r="F77" s="263" t="s">
        <v>65</v>
      </c>
      <c r="G77" s="263" t="s">
        <v>66</v>
      </c>
      <c r="H77" s="263" t="s">
        <v>8267</v>
      </c>
      <c r="I77" s="263" t="s">
        <v>8268</v>
      </c>
      <c r="J77" s="263" t="s">
        <v>8141</v>
      </c>
      <c r="K77" s="263" t="s">
        <v>8216</v>
      </c>
      <c r="L77" s="263" t="s">
        <v>8269</v>
      </c>
      <c r="M77" s="263" t="s">
        <v>8144</v>
      </c>
      <c r="N77" s="272">
        <v>45944</v>
      </c>
      <c r="O77" s="272">
        <v>45947</v>
      </c>
      <c r="P77" s="272">
        <v>45947</v>
      </c>
      <c r="Q77" s="272">
        <v>45947</v>
      </c>
    </row>
    <row r="78" spans="1:17">
      <c r="A78" s="263" t="s">
        <v>18512</v>
      </c>
      <c r="B78" s="263" t="s">
        <v>61</v>
      </c>
      <c r="C78" s="263" t="s">
        <v>62</v>
      </c>
      <c r="D78" s="263" t="s">
        <v>192</v>
      </c>
      <c r="E78" s="263" t="s">
        <v>193</v>
      </c>
      <c r="F78" s="263" t="s">
        <v>65</v>
      </c>
      <c r="G78" s="263" t="s">
        <v>66</v>
      </c>
      <c r="H78" s="263" t="s">
        <v>8270</v>
      </c>
      <c r="I78" s="263" t="s">
        <v>8271</v>
      </c>
      <c r="J78" s="263" t="s">
        <v>8141</v>
      </c>
      <c r="K78" s="263" t="s">
        <v>8216</v>
      </c>
      <c r="L78" s="263" t="s">
        <v>8269</v>
      </c>
      <c r="M78" s="263" t="s">
        <v>8144</v>
      </c>
      <c r="N78" s="272">
        <v>45944</v>
      </c>
      <c r="O78" s="272">
        <v>45947</v>
      </c>
      <c r="P78" s="272">
        <v>45947</v>
      </c>
      <c r="Q78" s="272">
        <v>45947</v>
      </c>
    </row>
    <row r="79" spans="1:17">
      <c r="A79" s="263" t="s">
        <v>18513</v>
      </c>
      <c r="B79" s="263" t="s">
        <v>61</v>
      </c>
      <c r="C79" s="263" t="s">
        <v>62</v>
      </c>
      <c r="D79" s="263" t="s">
        <v>194</v>
      </c>
      <c r="E79" s="263" t="s">
        <v>195</v>
      </c>
      <c r="F79" s="263" t="s">
        <v>65</v>
      </c>
      <c r="G79" s="263" t="s">
        <v>66</v>
      </c>
      <c r="H79" s="263" t="s">
        <v>8272</v>
      </c>
      <c r="I79" s="263" t="s">
        <v>8273</v>
      </c>
      <c r="J79" s="263" t="s">
        <v>8141</v>
      </c>
      <c r="K79" s="263" t="s">
        <v>8269</v>
      </c>
      <c r="L79" s="263" t="s">
        <v>8142</v>
      </c>
      <c r="M79" s="263" t="s">
        <v>8144</v>
      </c>
      <c r="N79" s="272">
        <v>45950</v>
      </c>
      <c r="O79" s="272">
        <v>45954</v>
      </c>
      <c r="P79" s="272">
        <v>45954</v>
      </c>
      <c r="Q79" s="272">
        <v>45954</v>
      </c>
    </row>
    <row r="80" spans="1:17">
      <c r="A80" s="263" t="s">
        <v>18513</v>
      </c>
      <c r="B80" s="263" t="s">
        <v>61</v>
      </c>
      <c r="C80" s="263" t="s">
        <v>62</v>
      </c>
      <c r="D80" s="263" t="s">
        <v>194</v>
      </c>
      <c r="E80" s="263" t="s">
        <v>195</v>
      </c>
      <c r="F80" s="263" t="s">
        <v>65</v>
      </c>
      <c r="G80" s="263" t="s">
        <v>66</v>
      </c>
      <c r="H80" s="263" t="s">
        <v>8274</v>
      </c>
      <c r="I80" s="263" t="s">
        <v>8275</v>
      </c>
      <c r="J80" s="263" t="s">
        <v>8141</v>
      </c>
      <c r="K80" s="263" t="s">
        <v>8269</v>
      </c>
      <c r="L80" s="263" t="s">
        <v>8142</v>
      </c>
      <c r="M80" s="263" t="s">
        <v>8144</v>
      </c>
      <c r="N80" s="272">
        <v>45950</v>
      </c>
      <c r="O80" s="272">
        <v>45954</v>
      </c>
      <c r="P80" s="272">
        <v>45954</v>
      </c>
      <c r="Q80" s="272">
        <v>45954</v>
      </c>
    </row>
    <row r="81" spans="1:17">
      <c r="A81" s="263" t="s">
        <v>18514</v>
      </c>
      <c r="B81" s="263" t="s">
        <v>61</v>
      </c>
      <c r="C81" s="263" t="s">
        <v>62</v>
      </c>
      <c r="D81" s="263" t="s">
        <v>196</v>
      </c>
      <c r="E81" s="263" t="s">
        <v>197</v>
      </c>
      <c r="F81" s="263" t="s">
        <v>65</v>
      </c>
      <c r="G81" s="263" t="s">
        <v>66</v>
      </c>
      <c r="H81" s="263" t="s">
        <v>8276</v>
      </c>
      <c r="I81" s="263" t="s">
        <v>8277</v>
      </c>
      <c r="J81" s="263" t="s">
        <v>8255</v>
      </c>
      <c r="K81" s="263" t="s">
        <v>8269</v>
      </c>
      <c r="L81" s="263" t="s">
        <v>8143</v>
      </c>
      <c r="M81" s="263" t="s">
        <v>8144</v>
      </c>
      <c r="N81" s="272">
        <v>45957</v>
      </c>
      <c r="O81" s="272">
        <v>45961</v>
      </c>
      <c r="P81" s="272">
        <v>45961</v>
      </c>
      <c r="Q81" s="272">
        <v>45961</v>
      </c>
    </row>
    <row r="82" spans="1:17">
      <c r="A82" s="263" t="s">
        <v>18514</v>
      </c>
      <c r="B82" s="263" t="s">
        <v>61</v>
      </c>
      <c r="C82" s="263" t="s">
        <v>62</v>
      </c>
      <c r="D82" s="263" t="s">
        <v>196</v>
      </c>
      <c r="E82" s="263" t="s">
        <v>197</v>
      </c>
      <c r="F82" s="263" t="s">
        <v>65</v>
      </c>
      <c r="G82" s="263" t="s">
        <v>66</v>
      </c>
      <c r="H82" s="263" t="s">
        <v>8278</v>
      </c>
      <c r="I82" s="263" t="s">
        <v>8279</v>
      </c>
      <c r="J82" s="263" t="s">
        <v>8255</v>
      </c>
      <c r="K82" s="263" t="s">
        <v>8269</v>
      </c>
      <c r="L82" s="263" t="s">
        <v>8143</v>
      </c>
      <c r="M82" s="263" t="s">
        <v>8144</v>
      </c>
      <c r="N82" s="272">
        <v>45957</v>
      </c>
      <c r="O82" s="272">
        <v>45961</v>
      </c>
      <c r="P82" s="272">
        <v>45961</v>
      </c>
      <c r="Q82" s="272">
        <v>45961</v>
      </c>
    </row>
    <row r="83" spans="1:17">
      <c r="A83" s="263" t="s">
        <v>18515</v>
      </c>
      <c r="B83" s="263" t="s">
        <v>61</v>
      </c>
      <c r="C83" s="263" t="s">
        <v>62</v>
      </c>
      <c r="D83" s="263" t="s">
        <v>198</v>
      </c>
      <c r="E83" s="263" t="s">
        <v>199</v>
      </c>
      <c r="F83" s="263" t="s">
        <v>65</v>
      </c>
      <c r="G83" s="263" t="s">
        <v>66</v>
      </c>
      <c r="H83" s="263" t="s">
        <v>8280</v>
      </c>
      <c r="I83" s="263" t="s">
        <v>8281</v>
      </c>
      <c r="J83" s="263" t="s">
        <v>8141</v>
      </c>
      <c r="K83" s="263" t="s">
        <v>8269</v>
      </c>
      <c r="L83" s="263" t="s">
        <v>8142</v>
      </c>
      <c r="M83" s="263" t="s">
        <v>8144</v>
      </c>
      <c r="N83" s="272">
        <v>45936</v>
      </c>
      <c r="O83" s="272">
        <v>45940</v>
      </c>
      <c r="P83" s="272">
        <v>45940</v>
      </c>
      <c r="Q83" s="272">
        <v>45940</v>
      </c>
    </row>
    <row r="84" spans="1:17">
      <c r="A84" s="263" t="s">
        <v>18515</v>
      </c>
      <c r="B84" s="263" t="s">
        <v>61</v>
      </c>
      <c r="C84" s="263" t="s">
        <v>62</v>
      </c>
      <c r="D84" s="263" t="s">
        <v>198</v>
      </c>
      <c r="E84" s="263" t="s">
        <v>199</v>
      </c>
      <c r="F84" s="263" t="s">
        <v>65</v>
      </c>
      <c r="G84" s="263" t="s">
        <v>66</v>
      </c>
      <c r="H84" s="263" t="s">
        <v>8282</v>
      </c>
      <c r="I84" s="263" t="s">
        <v>8283</v>
      </c>
      <c r="J84" s="263" t="s">
        <v>8141</v>
      </c>
      <c r="K84" s="263" t="s">
        <v>8269</v>
      </c>
      <c r="L84" s="263" t="s">
        <v>8142</v>
      </c>
      <c r="M84" s="263" t="s">
        <v>8144</v>
      </c>
      <c r="N84" s="272">
        <v>45936</v>
      </c>
      <c r="O84" s="272">
        <v>45940</v>
      </c>
      <c r="P84" s="272">
        <v>45940</v>
      </c>
      <c r="Q84" s="272">
        <v>45940</v>
      </c>
    </row>
    <row r="85" spans="1:17">
      <c r="A85" s="263" t="s">
        <v>18516</v>
      </c>
      <c r="B85" s="263" t="s">
        <v>61</v>
      </c>
      <c r="C85" s="263" t="s">
        <v>62</v>
      </c>
      <c r="D85" s="263" t="s">
        <v>200</v>
      </c>
      <c r="E85" s="263" t="s">
        <v>201</v>
      </c>
      <c r="F85" s="263" t="s">
        <v>65</v>
      </c>
      <c r="G85" s="263" t="s">
        <v>66</v>
      </c>
      <c r="H85" s="263" t="s">
        <v>8284</v>
      </c>
      <c r="I85" s="263" t="s">
        <v>8285</v>
      </c>
      <c r="J85" s="263" t="s">
        <v>8141</v>
      </c>
      <c r="K85" s="263" t="s">
        <v>8269</v>
      </c>
      <c r="L85" s="263" t="s">
        <v>8142</v>
      </c>
      <c r="M85" s="263" t="s">
        <v>8144</v>
      </c>
      <c r="N85" s="272">
        <v>45971</v>
      </c>
      <c r="O85" s="272">
        <v>45975</v>
      </c>
      <c r="P85" s="272">
        <v>45975</v>
      </c>
      <c r="Q85" s="272">
        <v>45975</v>
      </c>
    </row>
    <row r="86" spans="1:17">
      <c r="A86" s="263" t="s">
        <v>18516</v>
      </c>
      <c r="B86" s="263" t="s">
        <v>61</v>
      </c>
      <c r="C86" s="263" t="s">
        <v>62</v>
      </c>
      <c r="D86" s="263" t="s">
        <v>200</v>
      </c>
      <c r="E86" s="263" t="s">
        <v>201</v>
      </c>
      <c r="F86" s="263" t="s">
        <v>65</v>
      </c>
      <c r="G86" s="263" t="s">
        <v>66</v>
      </c>
      <c r="H86" s="263" t="s">
        <v>8286</v>
      </c>
      <c r="I86" s="263" t="s">
        <v>8287</v>
      </c>
      <c r="J86" s="263" t="s">
        <v>8141</v>
      </c>
      <c r="K86" s="263" t="s">
        <v>8269</v>
      </c>
      <c r="L86" s="263" t="s">
        <v>8142</v>
      </c>
      <c r="M86" s="263" t="s">
        <v>8144</v>
      </c>
      <c r="N86" s="272">
        <v>45971</v>
      </c>
      <c r="O86" s="272">
        <v>45975</v>
      </c>
      <c r="P86" s="272">
        <v>45975</v>
      </c>
      <c r="Q86" s="272">
        <v>45975</v>
      </c>
    </row>
    <row r="87" spans="1:17">
      <c r="A87" s="263" t="s">
        <v>18517</v>
      </c>
      <c r="B87" s="263" t="s">
        <v>61</v>
      </c>
      <c r="C87" s="263" t="s">
        <v>62</v>
      </c>
      <c r="D87" s="263" t="s">
        <v>202</v>
      </c>
      <c r="E87" s="263" t="s">
        <v>203</v>
      </c>
      <c r="F87" s="263" t="s">
        <v>65</v>
      </c>
      <c r="G87" s="263" t="s">
        <v>66</v>
      </c>
      <c r="H87" s="263" t="s">
        <v>8288</v>
      </c>
      <c r="I87" s="263" t="s">
        <v>8289</v>
      </c>
      <c r="J87" s="263" t="s">
        <v>8141</v>
      </c>
      <c r="K87" s="263" t="s">
        <v>8143</v>
      </c>
      <c r="L87" s="263" t="s">
        <v>8269</v>
      </c>
      <c r="M87" s="263" t="s">
        <v>8144</v>
      </c>
      <c r="N87" s="272">
        <v>45978</v>
      </c>
      <c r="O87" s="272">
        <v>45982</v>
      </c>
      <c r="P87" s="272">
        <v>45982</v>
      </c>
      <c r="Q87" s="272">
        <v>45982</v>
      </c>
    </row>
    <row r="88" spans="1:17">
      <c r="A88" s="263" t="s">
        <v>18517</v>
      </c>
      <c r="B88" s="263" t="s">
        <v>61</v>
      </c>
      <c r="C88" s="263" t="s">
        <v>62</v>
      </c>
      <c r="D88" s="263" t="s">
        <v>202</v>
      </c>
      <c r="E88" s="263" t="s">
        <v>203</v>
      </c>
      <c r="F88" s="263" t="s">
        <v>65</v>
      </c>
      <c r="G88" s="263" t="s">
        <v>66</v>
      </c>
      <c r="H88" s="263" t="s">
        <v>8290</v>
      </c>
      <c r="I88" s="263" t="s">
        <v>8291</v>
      </c>
      <c r="J88" s="263" t="s">
        <v>8141</v>
      </c>
      <c r="K88" s="263" t="s">
        <v>8143</v>
      </c>
      <c r="L88" s="263" t="s">
        <v>8269</v>
      </c>
      <c r="M88" s="263" t="s">
        <v>8144</v>
      </c>
      <c r="N88" s="272">
        <v>45978</v>
      </c>
      <c r="O88" s="272">
        <v>45982</v>
      </c>
      <c r="P88" s="272">
        <v>45982</v>
      </c>
      <c r="Q88" s="272">
        <v>45982</v>
      </c>
    </row>
    <row r="89" spans="1:17">
      <c r="A89" s="263" t="s">
        <v>18518</v>
      </c>
      <c r="B89" s="263" t="s">
        <v>61</v>
      </c>
      <c r="C89" s="263" t="s">
        <v>62</v>
      </c>
      <c r="D89" s="263" t="s">
        <v>204</v>
      </c>
      <c r="E89" s="263" t="s">
        <v>205</v>
      </c>
      <c r="F89" s="263" t="s">
        <v>65</v>
      </c>
      <c r="G89" s="263" t="s">
        <v>66</v>
      </c>
      <c r="H89" s="263" t="s">
        <v>8292</v>
      </c>
      <c r="I89" s="263" t="s">
        <v>8293</v>
      </c>
      <c r="J89" s="263" t="s">
        <v>8141</v>
      </c>
      <c r="K89" s="263" t="s">
        <v>8269</v>
      </c>
      <c r="L89" s="263" t="s">
        <v>8216</v>
      </c>
      <c r="M89" s="263" t="s">
        <v>8144</v>
      </c>
      <c r="N89" s="272">
        <v>45986</v>
      </c>
      <c r="O89" s="272">
        <v>45989</v>
      </c>
      <c r="P89" s="272">
        <v>45989</v>
      </c>
      <c r="Q89" s="272">
        <v>45989</v>
      </c>
    </row>
    <row r="90" spans="1:17">
      <c r="A90" s="263" t="s">
        <v>18518</v>
      </c>
      <c r="B90" s="263" t="s">
        <v>61</v>
      </c>
      <c r="C90" s="263" t="s">
        <v>62</v>
      </c>
      <c r="D90" s="263" t="s">
        <v>204</v>
      </c>
      <c r="E90" s="263" t="s">
        <v>205</v>
      </c>
      <c r="F90" s="263" t="s">
        <v>65</v>
      </c>
      <c r="G90" s="263" t="s">
        <v>66</v>
      </c>
      <c r="H90" s="263" t="s">
        <v>8294</v>
      </c>
      <c r="I90" s="263" t="s">
        <v>8295</v>
      </c>
      <c r="J90" s="263" t="s">
        <v>8141</v>
      </c>
      <c r="K90" s="263" t="s">
        <v>8269</v>
      </c>
      <c r="L90" s="263" t="s">
        <v>8216</v>
      </c>
      <c r="M90" s="263" t="s">
        <v>8144</v>
      </c>
      <c r="N90" s="272">
        <v>45986</v>
      </c>
      <c r="O90" s="272">
        <v>45989</v>
      </c>
      <c r="P90" s="272">
        <v>45989</v>
      </c>
      <c r="Q90" s="272">
        <v>45989</v>
      </c>
    </row>
    <row r="91" spans="1:17">
      <c r="A91" s="263" t="s">
        <v>18519</v>
      </c>
      <c r="B91" s="263" t="s">
        <v>61</v>
      </c>
      <c r="C91" s="263" t="s">
        <v>62</v>
      </c>
      <c r="D91" s="263" t="s">
        <v>206</v>
      </c>
      <c r="E91" s="263" t="s">
        <v>207</v>
      </c>
      <c r="F91" s="263" t="s">
        <v>65</v>
      </c>
      <c r="G91" s="263" t="s">
        <v>66</v>
      </c>
      <c r="H91" s="263" t="s">
        <v>8296</v>
      </c>
      <c r="I91" s="263" t="s">
        <v>8297</v>
      </c>
      <c r="J91" s="263" t="s">
        <v>8141</v>
      </c>
      <c r="K91" s="263" t="s">
        <v>8142</v>
      </c>
      <c r="L91" s="263" t="s">
        <v>8269</v>
      </c>
      <c r="M91" s="263" t="s">
        <v>8144</v>
      </c>
      <c r="N91" s="272">
        <v>45965</v>
      </c>
      <c r="O91" s="272">
        <v>45968</v>
      </c>
      <c r="P91" s="272">
        <v>45968</v>
      </c>
      <c r="Q91" s="272">
        <v>45968</v>
      </c>
    </row>
    <row r="92" spans="1:17">
      <c r="A92" s="263" t="s">
        <v>18519</v>
      </c>
      <c r="B92" s="263" t="s">
        <v>61</v>
      </c>
      <c r="C92" s="263" t="s">
        <v>62</v>
      </c>
      <c r="D92" s="263" t="s">
        <v>206</v>
      </c>
      <c r="E92" s="263" t="s">
        <v>207</v>
      </c>
      <c r="F92" s="263" t="s">
        <v>65</v>
      </c>
      <c r="G92" s="263" t="s">
        <v>66</v>
      </c>
      <c r="H92" s="263" t="s">
        <v>8298</v>
      </c>
      <c r="I92" s="263" t="s">
        <v>8299</v>
      </c>
      <c r="J92" s="263" t="s">
        <v>8141</v>
      </c>
      <c r="K92" s="263" t="s">
        <v>8142</v>
      </c>
      <c r="L92" s="263" t="s">
        <v>8269</v>
      </c>
      <c r="M92" s="263" t="s">
        <v>8144</v>
      </c>
      <c r="N92" s="272">
        <v>45965</v>
      </c>
      <c r="O92" s="272">
        <v>45968</v>
      </c>
      <c r="P92" s="272">
        <v>45968</v>
      </c>
      <c r="Q92" s="272">
        <v>45968</v>
      </c>
    </row>
    <row r="93" spans="1:17">
      <c r="A93" s="263" t="s">
        <v>18520</v>
      </c>
      <c r="B93" s="263" t="s">
        <v>61</v>
      </c>
      <c r="C93" s="263" t="s">
        <v>62</v>
      </c>
      <c r="D93" s="263" t="s">
        <v>208</v>
      </c>
      <c r="E93" s="263" t="s">
        <v>209</v>
      </c>
      <c r="F93" s="263" t="s">
        <v>65</v>
      </c>
      <c r="G93" s="263" t="s">
        <v>66</v>
      </c>
      <c r="H93" s="263" t="s">
        <v>8300</v>
      </c>
      <c r="I93" s="263" t="s">
        <v>8301</v>
      </c>
      <c r="J93" s="263" t="s">
        <v>8141</v>
      </c>
      <c r="K93" s="263" t="s">
        <v>8159</v>
      </c>
      <c r="L93" s="263" t="s">
        <v>8269</v>
      </c>
      <c r="M93" s="263" t="s">
        <v>8144</v>
      </c>
      <c r="N93" s="272">
        <v>46006</v>
      </c>
      <c r="O93" s="272">
        <v>46010</v>
      </c>
      <c r="P93" s="272">
        <v>46010</v>
      </c>
      <c r="Q93" s="272">
        <v>46010</v>
      </c>
    </row>
    <row r="94" spans="1:17">
      <c r="A94" s="263" t="s">
        <v>18520</v>
      </c>
      <c r="B94" s="263" t="s">
        <v>61</v>
      </c>
      <c r="C94" s="263" t="s">
        <v>62</v>
      </c>
      <c r="D94" s="263" t="s">
        <v>208</v>
      </c>
      <c r="E94" s="263" t="s">
        <v>209</v>
      </c>
      <c r="F94" s="263" t="s">
        <v>65</v>
      </c>
      <c r="G94" s="263" t="s">
        <v>66</v>
      </c>
      <c r="H94" s="263" t="s">
        <v>8302</v>
      </c>
      <c r="I94" s="263" t="s">
        <v>8303</v>
      </c>
      <c r="J94" s="263" t="s">
        <v>8141</v>
      </c>
      <c r="K94" s="263" t="s">
        <v>8159</v>
      </c>
      <c r="L94" s="263" t="s">
        <v>8269</v>
      </c>
      <c r="M94" s="263" t="s">
        <v>8144</v>
      </c>
      <c r="N94" s="272">
        <v>46006</v>
      </c>
      <c r="O94" s="272">
        <v>46010</v>
      </c>
      <c r="P94" s="272">
        <v>46010</v>
      </c>
      <c r="Q94" s="272">
        <v>46010</v>
      </c>
    </row>
    <row r="95" spans="1:17">
      <c r="A95" s="263" t="s">
        <v>18521</v>
      </c>
      <c r="B95" s="263" t="s">
        <v>61</v>
      </c>
      <c r="C95" s="263" t="s">
        <v>62</v>
      </c>
      <c r="D95" s="263" t="s">
        <v>210</v>
      </c>
      <c r="E95" s="263" t="s">
        <v>211</v>
      </c>
      <c r="F95" s="263" t="s">
        <v>65</v>
      </c>
      <c r="G95" s="263" t="s">
        <v>66</v>
      </c>
      <c r="H95" s="263" t="s">
        <v>8304</v>
      </c>
      <c r="I95" s="263" t="s">
        <v>8305</v>
      </c>
      <c r="J95" s="263" t="s">
        <v>8141</v>
      </c>
      <c r="K95" s="263" t="s">
        <v>8216</v>
      </c>
      <c r="L95" s="263" t="s">
        <v>8269</v>
      </c>
      <c r="M95" s="263" t="s">
        <v>8144</v>
      </c>
      <c r="N95" s="272">
        <v>45992</v>
      </c>
      <c r="O95" s="272">
        <v>45996</v>
      </c>
      <c r="P95" s="272">
        <v>45996</v>
      </c>
      <c r="Q95" s="272">
        <v>45996</v>
      </c>
    </row>
    <row r="96" spans="1:17">
      <c r="A96" s="263" t="s">
        <v>18521</v>
      </c>
      <c r="B96" s="263" t="s">
        <v>61</v>
      </c>
      <c r="C96" s="263" t="s">
        <v>62</v>
      </c>
      <c r="D96" s="263" t="s">
        <v>210</v>
      </c>
      <c r="E96" s="263" t="s">
        <v>211</v>
      </c>
      <c r="F96" s="263" t="s">
        <v>65</v>
      </c>
      <c r="G96" s="263" t="s">
        <v>66</v>
      </c>
      <c r="H96" s="263" t="s">
        <v>8306</v>
      </c>
      <c r="I96" s="263" t="s">
        <v>8307</v>
      </c>
      <c r="J96" s="263" t="s">
        <v>8141</v>
      </c>
      <c r="K96" s="263" t="s">
        <v>8216</v>
      </c>
      <c r="L96" s="263" t="s">
        <v>8269</v>
      </c>
      <c r="M96" s="263" t="s">
        <v>8144</v>
      </c>
      <c r="N96" s="272">
        <v>45992</v>
      </c>
      <c r="O96" s="272">
        <v>45996</v>
      </c>
      <c r="P96" s="272">
        <v>45996</v>
      </c>
      <c r="Q96" s="272">
        <v>45996</v>
      </c>
    </row>
    <row r="97" spans="1:17">
      <c r="A97" s="263" t="s">
        <v>18522</v>
      </c>
      <c r="B97" s="263" t="s">
        <v>61</v>
      </c>
      <c r="C97" s="263" t="s">
        <v>62</v>
      </c>
      <c r="D97" s="263" t="s">
        <v>212</v>
      </c>
      <c r="E97" s="263" t="s">
        <v>213</v>
      </c>
      <c r="F97" s="263" t="s">
        <v>65</v>
      </c>
      <c r="G97" s="263" t="s">
        <v>66</v>
      </c>
      <c r="H97" s="263" t="s">
        <v>8308</v>
      </c>
      <c r="I97" s="263" t="s">
        <v>8309</v>
      </c>
      <c r="J97" s="263" t="s">
        <v>8141</v>
      </c>
      <c r="K97" s="263" t="s">
        <v>8269</v>
      </c>
      <c r="L97" s="263" t="s">
        <v>8142</v>
      </c>
      <c r="M97" s="263" t="s">
        <v>8144</v>
      </c>
      <c r="N97" s="272">
        <v>46013</v>
      </c>
      <c r="O97" s="272">
        <v>46017</v>
      </c>
      <c r="P97" s="272">
        <v>46017</v>
      </c>
      <c r="Q97" s="272">
        <v>46017</v>
      </c>
    </row>
    <row r="98" spans="1:17">
      <c r="A98" s="263" t="s">
        <v>18522</v>
      </c>
      <c r="B98" s="263" t="s">
        <v>61</v>
      </c>
      <c r="C98" s="263" t="s">
        <v>62</v>
      </c>
      <c r="D98" s="263" t="s">
        <v>212</v>
      </c>
      <c r="E98" s="263" t="s">
        <v>213</v>
      </c>
      <c r="F98" s="263" t="s">
        <v>65</v>
      </c>
      <c r="G98" s="263" t="s">
        <v>66</v>
      </c>
      <c r="H98" s="263" t="s">
        <v>8310</v>
      </c>
      <c r="I98" s="263" t="s">
        <v>8311</v>
      </c>
      <c r="J98" s="263" t="s">
        <v>8141</v>
      </c>
      <c r="K98" s="263" t="s">
        <v>8269</v>
      </c>
      <c r="L98" s="263" t="s">
        <v>8142</v>
      </c>
      <c r="M98" s="263" t="s">
        <v>8144</v>
      </c>
      <c r="N98" s="272">
        <v>46013</v>
      </c>
      <c r="O98" s="272">
        <v>46017</v>
      </c>
      <c r="P98" s="272">
        <v>46017</v>
      </c>
      <c r="Q98" s="272">
        <v>46017</v>
      </c>
    </row>
    <row r="99" spans="1:17">
      <c r="A99" s="263" t="s">
        <v>18523</v>
      </c>
      <c r="B99" s="263" t="s">
        <v>61</v>
      </c>
      <c r="C99" s="263" t="s">
        <v>62</v>
      </c>
      <c r="D99" s="263" t="s">
        <v>214</v>
      </c>
      <c r="E99" s="263" t="s">
        <v>215</v>
      </c>
      <c r="F99" s="263" t="s">
        <v>65</v>
      </c>
      <c r="G99" s="263" t="s">
        <v>66</v>
      </c>
      <c r="H99" s="263" t="s">
        <v>8312</v>
      </c>
      <c r="I99" s="263" t="s">
        <v>8313</v>
      </c>
      <c r="J99" s="263" t="s">
        <v>8141</v>
      </c>
      <c r="K99" s="263" t="s">
        <v>8269</v>
      </c>
      <c r="L99" s="263" t="s">
        <v>8142</v>
      </c>
      <c r="M99" s="263" t="s">
        <v>8144</v>
      </c>
      <c r="N99" s="272">
        <v>45999</v>
      </c>
      <c r="O99" s="272">
        <v>46003</v>
      </c>
      <c r="P99" s="272">
        <v>46003</v>
      </c>
      <c r="Q99" s="272">
        <v>46003</v>
      </c>
    </row>
    <row r="100" spans="1:17">
      <c r="A100" s="263" t="s">
        <v>18523</v>
      </c>
      <c r="B100" s="263" t="s">
        <v>61</v>
      </c>
      <c r="C100" s="263" t="s">
        <v>62</v>
      </c>
      <c r="D100" s="263" t="s">
        <v>214</v>
      </c>
      <c r="E100" s="263" t="s">
        <v>215</v>
      </c>
      <c r="F100" s="263" t="s">
        <v>65</v>
      </c>
      <c r="G100" s="263" t="s">
        <v>66</v>
      </c>
      <c r="H100" s="263" t="s">
        <v>8314</v>
      </c>
      <c r="I100" s="263" t="s">
        <v>8315</v>
      </c>
      <c r="J100" s="263" t="s">
        <v>8141</v>
      </c>
      <c r="K100" s="263" t="s">
        <v>8269</v>
      </c>
      <c r="L100" s="263" t="s">
        <v>8142</v>
      </c>
      <c r="M100" s="263" t="s">
        <v>8144</v>
      </c>
      <c r="N100" s="272">
        <v>45999</v>
      </c>
      <c r="O100" s="272">
        <v>46003</v>
      </c>
      <c r="P100" s="272">
        <v>46003</v>
      </c>
      <c r="Q100" s="272">
        <v>46003</v>
      </c>
    </row>
    <row r="101" spans="1:17">
      <c r="A101" s="263" t="s">
        <v>18524</v>
      </c>
      <c r="B101" s="263" t="s">
        <v>71</v>
      </c>
      <c r="C101" s="263" t="s">
        <v>72</v>
      </c>
      <c r="D101" s="263" t="s">
        <v>216</v>
      </c>
      <c r="E101" s="263" t="s">
        <v>217</v>
      </c>
      <c r="F101" s="263" t="s">
        <v>65</v>
      </c>
      <c r="G101" s="263" t="s">
        <v>66</v>
      </c>
      <c r="H101" s="263" t="s">
        <v>8316</v>
      </c>
      <c r="I101" s="263" t="s">
        <v>8317</v>
      </c>
      <c r="J101" s="263" t="s">
        <v>8141</v>
      </c>
      <c r="K101" s="263" t="s">
        <v>8159</v>
      </c>
      <c r="L101" s="263" t="s">
        <v>8143</v>
      </c>
      <c r="M101" s="263" t="s">
        <v>8144</v>
      </c>
      <c r="N101" s="272">
        <v>45824</v>
      </c>
      <c r="O101" s="272">
        <v>45824</v>
      </c>
      <c r="P101" s="272">
        <v>45828</v>
      </c>
      <c r="Q101" s="272">
        <v>45828</v>
      </c>
    </row>
    <row r="102" spans="1:17">
      <c r="A102" s="263" t="s">
        <v>18524</v>
      </c>
      <c r="B102" s="263" t="s">
        <v>71</v>
      </c>
      <c r="C102" s="263" t="s">
        <v>72</v>
      </c>
      <c r="D102" s="263" t="s">
        <v>216</v>
      </c>
      <c r="E102" s="263" t="s">
        <v>217</v>
      </c>
      <c r="F102" s="263" t="s">
        <v>65</v>
      </c>
      <c r="G102" s="263" t="s">
        <v>66</v>
      </c>
      <c r="H102" s="263" t="s">
        <v>8318</v>
      </c>
      <c r="I102" s="263" t="s">
        <v>8319</v>
      </c>
      <c r="J102" s="263" t="s">
        <v>8141</v>
      </c>
      <c r="K102" s="263" t="s">
        <v>8159</v>
      </c>
      <c r="L102" s="263" t="s">
        <v>8143</v>
      </c>
      <c r="M102" s="263" t="s">
        <v>8144</v>
      </c>
      <c r="N102" s="272">
        <v>45824</v>
      </c>
      <c r="O102" s="272">
        <v>45824</v>
      </c>
      <c r="P102" s="272">
        <v>45828</v>
      </c>
      <c r="Q102" s="272">
        <v>45828</v>
      </c>
    </row>
    <row r="103" spans="1:17">
      <c r="A103" s="263" t="s">
        <v>18525</v>
      </c>
      <c r="B103" s="263" t="s">
        <v>61</v>
      </c>
      <c r="C103" s="263" t="s">
        <v>62</v>
      </c>
      <c r="D103" s="263" t="s">
        <v>218</v>
      </c>
      <c r="E103" s="263" t="s">
        <v>219</v>
      </c>
      <c r="F103" s="263" t="s">
        <v>65</v>
      </c>
      <c r="G103" s="263" t="s">
        <v>66</v>
      </c>
      <c r="H103" s="263" t="s">
        <v>8320</v>
      </c>
      <c r="I103" s="263" t="s">
        <v>8321</v>
      </c>
      <c r="J103" s="263" t="s">
        <v>8141</v>
      </c>
      <c r="K103" s="263" t="s">
        <v>8143</v>
      </c>
      <c r="L103" s="263" t="s">
        <v>8142</v>
      </c>
      <c r="M103" s="263" t="s">
        <v>8144</v>
      </c>
      <c r="N103" s="272">
        <v>45831</v>
      </c>
      <c r="O103" s="272">
        <v>45835</v>
      </c>
      <c r="P103" s="272">
        <v>45835</v>
      </c>
      <c r="Q103" s="272">
        <v>45835</v>
      </c>
    </row>
    <row r="104" spans="1:17">
      <c r="A104" s="263" t="s">
        <v>18525</v>
      </c>
      <c r="B104" s="263" t="s">
        <v>61</v>
      </c>
      <c r="C104" s="263" t="s">
        <v>62</v>
      </c>
      <c r="D104" s="263" t="s">
        <v>218</v>
      </c>
      <c r="E104" s="263" t="s">
        <v>219</v>
      </c>
      <c r="F104" s="263" t="s">
        <v>65</v>
      </c>
      <c r="G104" s="263" t="s">
        <v>66</v>
      </c>
      <c r="H104" s="263" t="s">
        <v>8322</v>
      </c>
      <c r="I104" s="263" t="s">
        <v>8323</v>
      </c>
      <c r="J104" s="263" t="s">
        <v>8141</v>
      </c>
      <c r="K104" s="263" t="s">
        <v>8143</v>
      </c>
      <c r="L104" s="263" t="s">
        <v>8142</v>
      </c>
      <c r="M104" s="263" t="s">
        <v>8144</v>
      </c>
      <c r="N104" s="272">
        <v>45831</v>
      </c>
      <c r="O104" s="272">
        <v>45835</v>
      </c>
      <c r="P104" s="272">
        <v>45835</v>
      </c>
      <c r="Q104" s="272">
        <v>45835</v>
      </c>
    </row>
    <row r="105" spans="1:17">
      <c r="A105" s="263" t="s">
        <v>18526</v>
      </c>
      <c r="B105" s="263" t="s">
        <v>61</v>
      </c>
      <c r="C105" s="263" t="s">
        <v>62</v>
      </c>
      <c r="D105" s="263" t="s">
        <v>220</v>
      </c>
      <c r="E105" s="263" t="s">
        <v>221</v>
      </c>
      <c r="F105" s="263" t="s">
        <v>65</v>
      </c>
      <c r="G105" s="263" t="s">
        <v>66</v>
      </c>
      <c r="H105" s="263" t="s">
        <v>8324</v>
      </c>
      <c r="I105" s="263" t="s">
        <v>8325</v>
      </c>
      <c r="J105" s="263" t="s">
        <v>8141</v>
      </c>
      <c r="K105" s="263" t="s">
        <v>8216</v>
      </c>
      <c r="L105" s="263" t="s">
        <v>8159</v>
      </c>
      <c r="M105" s="263" t="s">
        <v>8144</v>
      </c>
      <c r="N105" s="272">
        <v>45838</v>
      </c>
      <c r="O105" s="272">
        <v>45842</v>
      </c>
      <c r="P105" s="272">
        <v>45842</v>
      </c>
      <c r="Q105" s="272">
        <v>45842</v>
      </c>
    </row>
    <row r="106" spans="1:17">
      <c r="A106" s="263" t="s">
        <v>18526</v>
      </c>
      <c r="B106" s="263" t="s">
        <v>61</v>
      </c>
      <c r="C106" s="263" t="s">
        <v>62</v>
      </c>
      <c r="D106" s="263" t="s">
        <v>220</v>
      </c>
      <c r="E106" s="263" t="s">
        <v>221</v>
      </c>
      <c r="F106" s="263" t="s">
        <v>65</v>
      </c>
      <c r="G106" s="263" t="s">
        <v>66</v>
      </c>
      <c r="H106" s="263" t="s">
        <v>8326</v>
      </c>
      <c r="I106" s="263" t="s">
        <v>8327</v>
      </c>
      <c r="J106" s="263" t="s">
        <v>8141</v>
      </c>
      <c r="K106" s="263" t="s">
        <v>8216</v>
      </c>
      <c r="L106" s="263" t="s">
        <v>8159</v>
      </c>
      <c r="M106" s="263" t="s">
        <v>8144</v>
      </c>
      <c r="N106" s="272">
        <v>45838</v>
      </c>
      <c r="O106" s="272">
        <v>45842</v>
      </c>
      <c r="P106" s="272">
        <v>45842</v>
      </c>
      <c r="Q106" s="272">
        <v>45842</v>
      </c>
    </row>
    <row r="107" spans="1:17">
      <c r="A107" s="263" t="s">
        <v>18527</v>
      </c>
      <c r="B107" s="263" t="s">
        <v>61</v>
      </c>
      <c r="C107" s="263" t="s">
        <v>62</v>
      </c>
      <c r="D107" s="263" t="s">
        <v>222</v>
      </c>
      <c r="E107" s="263" t="s">
        <v>223</v>
      </c>
      <c r="F107" s="263" t="s">
        <v>65</v>
      </c>
      <c r="G107" s="263" t="s">
        <v>66</v>
      </c>
      <c r="H107" s="263" t="s">
        <v>8328</v>
      </c>
      <c r="I107" s="263" t="s">
        <v>8329</v>
      </c>
      <c r="J107" s="263" t="s">
        <v>8255</v>
      </c>
      <c r="K107" s="263" t="s">
        <v>8196</v>
      </c>
      <c r="L107" s="263" t="s">
        <v>8143</v>
      </c>
      <c r="M107" s="263" t="s">
        <v>8178</v>
      </c>
      <c r="N107" s="272">
        <v>45852</v>
      </c>
      <c r="O107" s="272">
        <v>45852</v>
      </c>
      <c r="P107" s="272">
        <v>45856</v>
      </c>
      <c r="Q107" s="272">
        <v>45856</v>
      </c>
    </row>
    <row r="108" spans="1:17">
      <c r="A108" s="263" t="s">
        <v>18527</v>
      </c>
      <c r="B108" s="263" t="s">
        <v>61</v>
      </c>
      <c r="C108" s="263" t="s">
        <v>62</v>
      </c>
      <c r="D108" s="263" t="s">
        <v>222</v>
      </c>
      <c r="E108" s="263" t="s">
        <v>223</v>
      </c>
      <c r="F108" s="263" t="s">
        <v>65</v>
      </c>
      <c r="G108" s="263" t="s">
        <v>66</v>
      </c>
      <c r="H108" s="263" t="s">
        <v>8330</v>
      </c>
      <c r="I108" s="263" t="s">
        <v>8331</v>
      </c>
      <c r="J108" s="263" t="s">
        <v>8255</v>
      </c>
      <c r="K108" s="263" t="s">
        <v>8196</v>
      </c>
      <c r="L108" s="263" t="s">
        <v>8143</v>
      </c>
      <c r="M108" s="263" t="s">
        <v>8178</v>
      </c>
      <c r="N108" s="272">
        <v>45852</v>
      </c>
      <c r="O108" s="272">
        <v>45852</v>
      </c>
      <c r="P108" s="272">
        <v>45856</v>
      </c>
      <c r="Q108" s="272">
        <v>45856</v>
      </c>
    </row>
    <row r="109" spans="1:17">
      <c r="A109" s="263" t="s">
        <v>18528</v>
      </c>
      <c r="B109" s="263" t="s">
        <v>61</v>
      </c>
      <c r="C109" s="263" t="s">
        <v>62</v>
      </c>
      <c r="D109" s="263" t="s">
        <v>224</v>
      </c>
      <c r="E109" s="263" t="s">
        <v>225</v>
      </c>
      <c r="F109" s="263" t="s">
        <v>65</v>
      </c>
      <c r="G109" s="263" t="s">
        <v>66</v>
      </c>
      <c r="H109" s="263" t="s">
        <v>8332</v>
      </c>
      <c r="I109" s="263" t="s">
        <v>8333</v>
      </c>
      <c r="J109" s="263" t="s">
        <v>8141</v>
      </c>
      <c r="K109" s="263" t="s">
        <v>8142</v>
      </c>
      <c r="L109" s="263" t="s">
        <v>8216</v>
      </c>
      <c r="M109" s="263" t="s">
        <v>8144</v>
      </c>
      <c r="N109" s="272">
        <v>45860</v>
      </c>
      <c r="O109" s="272">
        <v>45860</v>
      </c>
      <c r="P109" s="272">
        <v>45860</v>
      </c>
      <c r="Q109" s="272">
        <v>45863</v>
      </c>
    </row>
    <row r="110" spans="1:17">
      <c r="A110" s="263" t="s">
        <v>18528</v>
      </c>
      <c r="B110" s="263" t="s">
        <v>61</v>
      </c>
      <c r="C110" s="263" t="s">
        <v>62</v>
      </c>
      <c r="D110" s="263" t="s">
        <v>224</v>
      </c>
      <c r="E110" s="263" t="s">
        <v>225</v>
      </c>
      <c r="F110" s="263" t="s">
        <v>65</v>
      </c>
      <c r="G110" s="263" t="s">
        <v>66</v>
      </c>
      <c r="H110" s="263" t="s">
        <v>8334</v>
      </c>
      <c r="I110" s="263" t="s">
        <v>229</v>
      </c>
      <c r="J110" s="263" t="s">
        <v>8141</v>
      </c>
      <c r="K110" s="263" t="s">
        <v>8142</v>
      </c>
      <c r="L110" s="263" t="s">
        <v>8216</v>
      </c>
      <c r="M110" s="263" t="s">
        <v>8144</v>
      </c>
      <c r="N110" s="272">
        <v>45860</v>
      </c>
      <c r="O110" s="272">
        <v>45860</v>
      </c>
      <c r="P110" s="272">
        <v>45863</v>
      </c>
      <c r="Q110" s="272">
        <v>45863</v>
      </c>
    </row>
    <row r="111" spans="1:17">
      <c r="A111" s="263" t="s">
        <v>18529</v>
      </c>
      <c r="B111" s="263" t="s">
        <v>61</v>
      </c>
      <c r="C111" s="263" t="s">
        <v>62</v>
      </c>
      <c r="D111" s="263" t="s">
        <v>226</v>
      </c>
      <c r="E111" s="263" t="s">
        <v>227</v>
      </c>
      <c r="F111" s="263" t="s">
        <v>65</v>
      </c>
      <c r="G111" s="263" t="s">
        <v>66</v>
      </c>
      <c r="H111" s="263" t="s">
        <v>8335</v>
      </c>
      <c r="I111" s="263" t="s">
        <v>8336</v>
      </c>
      <c r="J111" s="263" t="s">
        <v>8141</v>
      </c>
      <c r="K111" s="263" t="s">
        <v>8156</v>
      </c>
      <c r="L111" s="263" t="s">
        <v>8156</v>
      </c>
      <c r="M111" s="263"/>
      <c r="N111" s="272">
        <v>45856</v>
      </c>
      <c r="O111" s="272">
        <v>45856</v>
      </c>
      <c r="P111" s="272"/>
      <c r="Q111" s="272">
        <v>45856</v>
      </c>
    </row>
    <row r="112" spans="1:17">
      <c r="A112" s="263" t="s">
        <v>18530</v>
      </c>
      <c r="B112" s="263" t="s">
        <v>61</v>
      </c>
      <c r="C112" s="263" t="s">
        <v>62</v>
      </c>
      <c r="D112" s="263" t="s">
        <v>228</v>
      </c>
      <c r="E112" s="263" t="s">
        <v>229</v>
      </c>
      <c r="F112" s="263" t="s">
        <v>65</v>
      </c>
      <c r="G112" s="263" t="s">
        <v>66</v>
      </c>
      <c r="H112" s="263" t="s">
        <v>8337</v>
      </c>
      <c r="I112" s="263" t="s">
        <v>8338</v>
      </c>
      <c r="J112" s="263" t="s">
        <v>8141</v>
      </c>
      <c r="K112" s="263" t="s">
        <v>8156</v>
      </c>
      <c r="L112" s="263" t="s">
        <v>8156</v>
      </c>
      <c r="M112" s="263"/>
      <c r="N112" s="272">
        <v>45856</v>
      </c>
      <c r="O112" s="272">
        <v>45856</v>
      </c>
      <c r="P112" s="272"/>
      <c r="Q112" s="272">
        <v>45856</v>
      </c>
    </row>
    <row r="113" spans="1:17">
      <c r="A113" s="263" t="s">
        <v>18531</v>
      </c>
      <c r="B113" s="263" t="s">
        <v>61</v>
      </c>
      <c r="C113" s="263" t="s">
        <v>62</v>
      </c>
      <c r="D113" s="263" t="s">
        <v>230</v>
      </c>
      <c r="E113" s="263" t="s">
        <v>231</v>
      </c>
      <c r="F113" s="263" t="s">
        <v>65</v>
      </c>
      <c r="G113" s="263" t="s">
        <v>66</v>
      </c>
      <c r="H113" s="263" t="s">
        <v>8339</v>
      </c>
      <c r="I113" s="263" t="s">
        <v>8340</v>
      </c>
      <c r="J113" s="263" t="s">
        <v>8255</v>
      </c>
      <c r="K113" s="263" t="s">
        <v>8143</v>
      </c>
      <c r="L113" s="263" t="s">
        <v>8216</v>
      </c>
      <c r="M113" s="263" t="s">
        <v>8144</v>
      </c>
      <c r="N113" s="272">
        <v>45866</v>
      </c>
      <c r="O113" s="272">
        <v>45870</v>
      </c>
      <c r="P113" s="272">
        <v>45870</v>
      </c>
      <c r="Q113" s="272">
        <v>45870</v>
      </c>
    </row>
    <row r="114" spans="1:17">
      <c r="A114" s="263" t="s">
        <v>18531</v>
      </c>
      <c r="B114" s="263" t="s">
        <v>61</v>
      </c>
      <c r="C114" s="263" t="s">
        <v>62</v>
      </c>
      <c r="D114" s="263" t="s">
        <v>230</v>
      </c>
      <c r="E114" s="263" t="s">
        <v>231</v>
      </c>
      <c r="F114" s="263" t="s">
        <v>65</v>
      </c>
      <c r="G114" s="263" t="s">
        <v>66</v>
      </c>
      <c r="H114" s="263" t="s">
        <v>8341</v>
      </c>
      <c r="I114" s="263" t="s">
        <v>8342</v>
      </c>
      <c r="J114" s="263" t="s">
        <v>8255</v>
      </c>
      <c r="K114" s="263" t="s">
        <v>8143</v>
      </c>
      <c r="L114" s="263" t="s">
        <v>8216</v>
      </c>
      <c r="M114" s="263" t="s">
        <v>8144</v>
      </c>
      <c r="N114" s="272">
        <v>45866</v>
      </c>
      <c r="O114" s="272">
        <v>45870</v>
      </c>
      <c r="P114" s="272">
        <v>45870</v>
      </c>
      <c r="Q114" s="272">
        <v>45870</v>
      </c>
    </row>
    <row r="115" spans="1:17">
      <c r="A115" s="263" t="s">
        <v>18532</v>
      </c>
      <c r="B115" s="263" t="s">
        <v>61</v>
      </c>
      <c r="C115" s="263" t="s">
        <v>62</v>
      </c>
      <c r="D115" s="263" t="s">
        <v>232</v>
      </c>
      <c r="E115" s="263" t="s">
        <v>233</v>
      </c>
      <c r="F115" s="263" t="s">
        <v>65</v>
      </c>
      <c r="G115" s="263" t="s">
        <v>66</v>
      </c>
      <c r="H115" s="263" t="s">
        <v>8343</v>
      </c>
      <c r="I115" s="263" t="s">
        <v>8344</v>
      </c>
      <c r="J115" s="263" t="s">
        <v>8141</v>
      </c>
      <c r="K115" s="263" t="s">
        <v>8143</v>
      </c>
      <c r="L115" s="263" t="s">
        <v>8159</v>
      </c>
      <c r="M115" s="263" t="s">
        <v>8144</v>
      </c>
      <c r="N115" s="272">
        <v>45845</v>
      </c>
      <c r="O115" s="272">
        <v>45849</v>
      </c>
      <c r="P115" s="272">
        <v>45849</v>
      </c>
      <c r="Q115" s="272">
        <v>45849</v>
      </c>
    </row>
    <row r="116" spans="1:17">
      <c r="A116" s="263" t="s">
        <v>18532</v>
      </c>
      <c r="B116" s="263" t="s">
        <v>61</v>
      </c>
      <c r="C116" s="263" t="s">
        <v>62</v>
      </c>
      <c r="D116" s="263" t="s">
        <v>232</v>
      </c>
      <c r="E116" s="263" t="s">
        <v>233</v>
      </c>
      <c r="F116" s="263" t="s">
        <v>65</v>
      </c>
      <c r="G116" s="263" t="s">
        <v>66</v>
      </c>
      <c r="H116" s="263" t="s">
        <v>8345</v>
      </c>
      <c r="I116" s="263" t="s">
        <v>8346</v>
      </c>
      <c r="J116" s="263" t="s">
        <v>8141</v>
      </c>
      <c r="K116" s="263" t="s">
        <v>8143</v>
      </c>
      <c r="L116" s="263" t="s">
        <v>8159</v>
      </c>
      <c r="M116" s="263" t="s">
        <v>8144</v>
      </c>
      <c r="N116" s="272">
        <v>45845</v>
      </c>
      <c r="O116" s="272">
        <v>45849</v>
      </c>
      <c r="P116" s="272">
        <v>45849</v>
      </c>
      <c r="Q116" s="272">
        <v>45849</v>
      </c>
    </row>
    <row r="117" spans="1:17">
      <c r="A117" s="263" t="s">
        <v>18533</v>
      </c>
      <c r="B117" s="263" t="s">
        <v>61</v>
      </c>
      <c r="C117" s="263" t="s">
        <v>62</v>
      </c>
      <c r="D117" s="263" t="s">
        <v>234</v>
      </c>
      <c r="E117" s="263" t="s">
        <v>235</v>
      </c>
      <c r="F117" s="263" t="s">
        <v>65</v>
      </c>
      <c r="G117" s="263" t="s">
        <v>66</v>
      </c>
      <c r="H117" s="263" t="s">
        <v>8347</v>
      </c>
      <c r="I117" s="263" t="s">
        <v>8348</v>
      </c>
      <c r="J117" s="263" t="s">
        <v>8141</v>
      </c>
      <c r="K117" s="263" t="s">
        <v>8196</v>
      </c>
      <c r="L117" s="263" t="s">
        <v>8142</v>
      </c>
      <c r="M117" s="263" t="s">
        <v>8144</v>
      </c>
      <c r="N117" s="272">
        <v>45887</v>
      </c>
      <c r="O117" s="272">
        <v>45891</v>
      </c>
      <c r="P117" s="272">
        <v>45891</v>
      </c>
      <c r="Q117" s="272">
        <v>45891</v>
      </c>
    </row>
    <row r="118" spans="1:17">
      <c r="A118" s="263" t="s">
        <v>18533</v>
      </c>
      <c r="B118" s="263" t="s">
        <v>61</v>
      </c>
      <c r="C118" s="263" t="s">
        <v>62</v>
      </c>
      <c r="D118" s="263" t="s">
        <v>234</v>
      </c>
      <c r="E118" s="263" t="s">
        <v>235</v>
      </c>
      <c r="F118" s="263" t="s">
        <v>65</v>
      </c>
      <c r="G118" s="263" t="s">
        <v>66</v>
      </c>
      <c r="H118" s="263" t="s">
        <v>8349</v>
      </c>
      <c r="I118" s="263" t="s">
        <v>8350</v>
      </c>
      <c r="J118" s="263" t="s">
        <v>8141</v>
      </c>
      <c r="K118" s="263" t="s">
        <v>8196</v>
      </c>
      <c r="L118" s="263" t="s">
        <v>8142</v>
      </c>
      <c r="M118" s="263" t="s">
        <v>8144</v>
      </c>
      <c r="N118" s="272">
        <v>45887</v>
      </c>
      <c r="O118" s="272">
        <v>45891</v>
      </c>
      <c r="P118" s="272">
        <v>45891</v>
      </c>
      <c r="Q118" s="272">
        <v>45891</v>
      </c>
    </row>
    <row r="119" spans="1:17">
      <c r="A119" s="263" t="s">
        <v>18534</v>
      </c>
      <c r="B119" s="263" t="s">
        <v>61</v>
      </c>
      <c r="C119" s="263" t="s">
        <v>62</v>
      </c>
      <c r="D119" s="263" t="s">
        <v>236</v>
      </c>
      <c r="E119" s="263" t="s">
        <v>235</v>
      </c>
      <c r="F119" s="263" t="s">
        <v>65</v>
      </c>
      <c r="G119" s="263" t="s">
        <v>66</v>
      </c>
      <c r="H119" s="263" t="s">
        <v>8351</v>
      </c>
      <c r="I119" s="263" t="s">
        <v>8352</v>
      </c>
      <c r="J119" s="263" t="s">
        <v>8141</v>
      </c>
      <c r="K119" s="263" t="s">
        <v>8159</v>
      </c>
      <c r="L119" s="263" t="s">
        <v>8216</v>
      </c>
      <c r="M119" s="263" t="s">
        <v>8144</v>
      </c>
      <c r="N119" s="272">
        <v>45894</v>
      </c>
      <c r="O119" s="272">
        <v>45898</v>
      </c>
      <c r="P119" s="272">
        <v>45898</v>
      </c>
      <c r="Q119" s="272">
        <v>45898</v>
      </c>
    </row>
    <row r="120" spans="1:17">
      <c r="A120" s="263" t="s">
        <v>18534</v>
      </c>
      <c r="B120" s="263" t="s">
        <v>61</v>
      </c>
      <c r="C120" s="263" t="s">
        <v>62</v>
      </c>
      <c r="D120" s="263" t="s">
        <v>236</v>
      </c>
      <c r="E120" s="263" t="s">
        <v>235</v>
      </c>
      <c r="F120" s="263" t="s">
        <v>65</v>
      </c>
      <c r="G120" s="263" t="s">
        <v>66</v>
      </c>
      <c r="H120" s="263" t="s">
        <v>8353</v>
      </c>
      <c r="I120" s="263" t="s">
        <v>8354</v>
      </c>
      <c r="J120" s="263" t="s">
        <v>8141</v>
      </c>
      <c r="K120" s="263" t="s">
        <v>8159</v>
      </c>
      <c r="L120" s="263" t="s">
        <v>8216</v>
      </c>
      <c r="M120" s="263" t="s">
        <v>8144</v>
      </c>
      <c r="N120" s="272">
        <v>45894</v>
      </c>
      <c r="O120" s="272">
        <v>45898</v>
      </c>
      <c r="P120" s="272">
        <v>45898</v>
      </c>
      <c r="Q120" s="272">
        <v>45898</v>
      </c>
    </row>
    <row r="121" spans="1:17">
      <c r="A121" s="263" t="s">
        <v>18535</v>
      </c>
      <c r="B121" s="263" t="s">
        <v>61</v>
      </c>
      <c r="C121" s="263" t="s">
        <v>62</v>
      </c>
      <c r="D121" s="263" t="s">
        <v>237</v>
      </c>
      <c r="E121" s="263" t="s">
        <v>238</v>
      </c>
      <c r="F121" s="263" t="s">
        <v>65</v>
      </c>
      <c r="G121" s="263" t="s">
        <v>66</v>
      </c>
      <c r="H121" s="263" t="s">
        <v>8355</v>
      </c>
      <c r="I121" s="263" t="s">
        <v>8356</v>
      </c>
      <c r="J121" s="263" t="s">
        <v>8141</v>
      </c>
      <c r="K121" s="263" t="s">
        <v>8142</v>
      </c>
      <c r="L121" s="263" t="s">
        <v>8143</v>
      </c>
      <c r="M121" s="263" t="s">
        <v>8144</v>
      </c>
      <c r="N121" s="272">
        <v>45873</v>
      </c>
      <c r="O121" s="272">
        <v>45873</v>
      </c>
      <c r="P121" s="272">
        <v>45877</v>
      </c>
      <c r="Q121" s="272">
        <v>45877</v>
      </c>
    </row>
    <row r="122" spans="1:17">
      <c r="A122" s="263" t="s">
        <v>18535</v>
      </c>
      <c r="B122" s="263" t="s">
        <v>61</v>
      </c>
      <c r="C122" s="263" t="s">
        <v>62</v>
      </c>
      <c r="D122" s="263" t="s">
        <v>237</v>
      </c>
      <c r="E122" s="263" t="s">
        <v>238</v>
      </c>
      <c r="F122" s="263" t="s">
        <v>65</v>
      </c>
      <c r="G122" s="263" t="s">
        <v>66</v>
      </c>
      <c r="H122" s="263" t="s">
        <v>8357</v>
      </c>
      <c r="I122" s="263" t="s">
        <v>8358</v>
      </c>
      <c r="J122" s="263" t="s">
        <v>8141</v>
      </c>
      <c r="K122" s="263" t="s">
        <v>8142</v>
      </c>
      <c r="L122" s="263" t="s">
        <v>8143</v>
      </c>
      <c r="M122" s="263" t="s">
        <v>8144</v>
      </c>
      <c r="N122" s="272">
        <v>45873</v>
      </c>
      <c r="O122" s="272">
        <v>45873</v>
      </c>
      <c r="P122" s="272">
        <v>45877</v>
      </c>
      <c r="Q122" s="272">
        <v>45877</v>
      </c>
    </row>
    <row r="123" spans="1:17">
      <c r="A123" s="263" t="s">
        <v>18536</v>
      </c>
      <c r="B123" s="263" t="s">
        <v>61</v>
      </c>
      <c r="C123" s="263" t="s">
        <v>62</v>
      </c>
      <c r="D123" s="263" t="s">
        <v>239</v>
      </c>
      <c r="E123" s="263" t="s">
        <v>240</v>
      </c>
      <c r="F123" s="263" t="s">
        <v>65</v>
      </c>
      <c r="G123" s="263" t="s">
        <v>66</v>
      </c>
      <c r="H123" s="263" t="s">
        <v>8359</v>
      </c>
      <c r="I123" s="263" t="s">
        <v>8360</v>
      </c>
      <c r="J123" s="263" t="s">
        <v>8141</v>
      </c>
      <c r="K123" s="263" t="s">
        <v>8216</v>
      </c>
      <c r="L123" s="263" t="s">
        <v>8196</v>
      </c>
      <c r="M123" s="263" t="s">
        <v>8144</v>
      </c>
      <c r="N123" s="272">
        <v>45916</v>
      </c>
      <c r="O123" s="272">
        <v>45919</v>
      </c>
      <c r="P123" s="272">
        <v>45919</v>
      </c>
      <c r="Q123" s="272">
        <v>45919</v>
      </c>
    </row>
    <row r="124" spans="1:17">
      <c r="A124" s="263" t="s">
        <v>18536</v>
      </c>
      <c r="B124" s="263" t="s">
        <v>61</v>
      </c>
      <c r="C124" s="263" t="s">
        <v>62</v>
      </c>
      <c r="D124" s="263" t="s">
        <v>239</v>
      </c>
      <c r="E124" s="263" t="s">
        <v>240</v>
      </c>
      <c r="F124" s="263" t="s">
        <v>65</v>
      </c>
      <c r="G124" s="263" t="s">
        <v>66</v>
      </c>
      <c r="H124" s="263" t="s">
        <v>8361</v>
      </c>
      <c r="I124" s="263" t="s">
        <v>8362</v>
      </c>
      <c r="J124" s="263" t="s">
        <v>8141</v>
      </c>
      <c r="K124" s="263" t="s">
        <v>8216</v>
      </c>
      <c r="L124" s="263" t="s">
        <v>8196</v>
      </c>
      <c r="M124" s="263" t="s">
        <v>8144</v>
      </c>
      <c r="N124" s="272">
        <v>45916</v>
      </c>
      <c r="O124" s="272">
        <v>45919</v>
      </c>
      <c r="P124" s="272">
        <v>45919</v>
      </c>
      <c r="Q124" s="272">
        <v>45919</v>
      </c>
    </row>
    <row r="125" spans="1:17">
      <c r="A125" s="263" t="s">
        <v>18537</v>
      </c>
      <c r="B125" s="263" t="s">
        <v>61</v>
      </c>
      <c r="C125" s="263" t="s">
        <v>62</v>
      </c>
      <c r="D125" s="263" t="s">
        <v>241</v>
      </c>
      <c r="E125" s="263" t="s">
        <v>242</v>
      </c>
      <c r="F125" s="263" t="s">
        <v>65</v>
      </c>
      <c r="G125" s="263" t="s">
        <v>66</v>
      </c>
      <c r="H125" s="263" t="s">
        <v>8363</v>
      </c>
      <c r="I125" s="263" t="s">
        <v>8364</v>
      </c>
      <c r="J125" s="263" t="s">
        <v>8141</v>
      </c>
      <c r="K125" s="263" t="s">
        <v>8216</v>
      </c>
      <c r="L125" s="263" t="s">
        <v>8142</v>
      </c>
      <c r="M125" s="263" t="s">
        <v>8144</v>
      </c>
      <c r="N125" s="272">
        <v>45901</v>
      </c>
      <c r="O125" s="272">
        <v>45905</v>
      </c>
      <c r="P125" s="272">
        <v>45905</v>
      </c>
      <c r="Q125" s="272">
        <v>45905</v>
      </c>
    </row>
    <row r="126" spans="1:17">
      <c r="A126" s="263" t="s">
        <v>18537</v>
      </c>
      <c r="B126" s="263" t="s">
        <v>61</v>
      </c>
      <c r="C126" s="263" t="s">
        <v>62</v>
      </c>
      <c r="D126" s="263" t="s">
        <v>241</v>
      </c>
      <c r="E126" s="263" t="s">
        <v>242</v>
      </c>
      <c r="F126" s="263" t="s">
        <v>65</v>
      </c>
      <c r="G126" s="263" t="s">
        <v>66</v>
      </c>
      <c r="H126" s="263" t="s">
        <v>8365</v>
      </c>
      <c r="I126" s="263" t="s">
        <v>8366</v>
      </c>
      <c r="J126" s="263" t="s">
        <v>8141</v>
      </c>
      <c r="K126" s="263" t="s">
        <v>8216</v>
      </c>
      <c r="L126" s="263" t="s">
        <v>8142</v>
      </c>
      <c r="M126" s="263" t="s">
        <v>8144</v>
      </c>
      <c r="N126" s="272">
        <v>45901</v>
      </c>
      <c r="O126" s="272">
        <v>45905</v>
      </c>
      <c r="P126" s="272">
        <v>45905</v>
      </c>
      <c r="Q126" s="272">
        <v>45905</v>
      </c>
    </row>
    <row r="127" spans="1:17">
      <c r="A127" s="263" t="s">
        <v>18538</v>
      </c>
      <c r="B127" s="263" t="s">
        <v>61</v>
      </c>
      <c r="C127" s="263" t="s">
        <v>62</v>
      </c>
      <c r="D127" s="263" t="s">
        <v>243</v>
      </c>
      <c r="E127" s="263" t="s">
        <v>244</v>
      </c>
      <c r="F127" s="263" t="s">
        <v>65</v>
      </c>
      <c r="G127" s="263" t="s">
        <v>66</v>
      </c>
      <c r="H127" s="263" t="s">
        <v>8367</v>
      </c>
      <c r="I127" s="263" t="s">
        <v>8368</v>
      </c>
      <c r="J127" s="263" t="s">
        <v>8141</v>
      </c>
      <c r="K127" s="263" t="s">
        <v>8159</v>
      </c>
      <c r="L127" s="263" t="s">
        <v>8143</v>
      </c>
      <c r="M127" s="263" t="s">
        <v>8144</v>
      </c>
      <c r="N127" s="272">
        <v>45922</v>
      </c>
      <c r="O127" s="272">
        <v>45926</v>
      </c>
      <c r="P127" s="272">
        <v>45926</v>
      </c>
      <c r="Q127" s="272">
        <v>45926</v>
      </c>
    </row>
    <row r="128" spans="1:17">
      <c r="A128" s="263" t="s">
        <v>18538</v>
      </c>
      <c r="B128" s="263" t="s">
        <v>61</v>
      </c>
      <c r="C128" s="263" t="s">
        <v>62</v>
      </c>
      <c r="D128" s="263" t="s">
        <v>243</v>
      </c>
      <c r="E128" s="263" t="s">
        <v>244</v>
      </c>
      <c r="F128" s="263" t="s">
        <v>65</v>
      </c>
      <c r="G128" s="263" t="s">
        <v>66</v>
      </c>
      <c r="H128" s="263" t="s">
        <v>8369</v>
      </c>
      <c r="I128" s="263" t="s">
        <v>8370</v>
      </c>
      <c r="J128" s="263" t="s">
        <v>8141</v>
      </c>
      <c r="K128" s="263" t="s">
        <v>8159</v>
      </c>
      <c r="L128" s="263" t="s">
        <v>8143</v>
      </c>
      <c r="M128" s="263" t="s">
        <v>8144</v>
      </c>
      <c r="N128" s="272">
        <v>45922</v>
      </c>
      <c r="O128" s="272">
        <v>45926</v>
      </c>
      <c r="P128" s="272">
        <v>45926</v>
      </c>
      <c r="Q128" s="272">
        <v>45926</v>
      </c>
    </row>
    <row r="129" spans="1:17">
      <c r="A129" s="263" t="s">
        <v>18539</v>
      </c>
      <c r="B129" s="263" t="s">
        <v>61</v>
      </c>
      <c r="C129" s="263" t="s">
        <v>62</v>
      </c>
      <c r="D129" s="263" t="s">
        <v>245</v>
      </c>
      <c r="E129" s="263" t="s">
        <v>246</v>
      </c>
      <c r="F129" s="263" t="s">
        <v>65</v>
      </c>
      <c r="G129" s="263" t="s">
        <v>66</v>
      </c>
      <c r="H129" s="263" t="s">
        <v>8371</v>
      </c>
      <c r="I129" s="263" t="s">
        <v>8372</v>
      </c>
      <c r="J129" s="263" t="s">
        <v>8141</v>
      </c>
      <c r="K129" s="263" t="s">
        <v>8269</v>
      </c>
      <c r="L129" s="263" t="s">
        <v>8216</v>
      </c>
      <c r="M129" s="263" t="s">
        <v>8144</v>
      </c>
      <c r="N129" s="272">
        <v>45929</v>
      </c>
      <c r="O129" s="272">
        <v>45933</v>
      </c>
      <c r="P129" s="272">
        <v>45933</v>
      </c>
      <c r="Q129" s="272">
        <v>45933</v>
      </c>
    </row>
    <row r="130" spans="1:17">
      <c r="A130" s="263" t="s">
        <v>18539</v>
      </c>
      <c r="B130" s="263" t="s">
        <v>61</v>
      </c>
      <c r="C130" s="263" t="s">
        <v>62</v>
      </c>
      <c r="D130" s="263" t="s">
        <v>245</v>
      </c>
      <c r="E130" s="263" t="s">
        <v>246</v>
      </c>
      <c r="F130" s="263" t="s">
        <v>65</v>
      </c>
      <c r="G130" s="263" t="s">
        <v>66</v>
      </c>
      <c r="H130" s="263" t="s">
        <v>8373</v>
      </c>
      <c r="I130" s="263" t="s">
        <v>8374</v>
      </c>
      <c r="J130" s="263" t="s">
        <v>8141</v>
      </c>
      <c r="K130" s="263" t="s">
        <v>8269</v>
      </c>
      <c r="L130" s="263" t="s">
        <v>8216</v>
      </c>
      <c r="M130" s="263" t="s">
        <v>8144</v>
      </c>
      <c r="N130" s="272">
        <v>45929</v>
      </c>
      <c r="O130" s="272">
        <v>45933</v>
      </c>
      <c r="P130" s="272">
        <v>45933</v>
      </c>
      <c r="Q130" s="272">
        <v>45933</v>
      </c>
    </row>
    <row r="131" spans="1:17">
      <c r="A131" s="263" t="s">
        <v>18540</v>
      </c>
      <c r="B131" s="263" t="s">
        <v>61</v>
      </c>
      <c r="C131" s="263" t="s">
        <v>62</v>
      </c>
      <c r="D131" s="263" t="s">
        <v>247</v>
      </c>
      <c r="E131" s="263" t="s">
        <v>248</v>
      </c>
      <c r="F131" s="263" t="s">
        <v>65</v>
      </c>
      <c r="G131" s="263" t="s">
        <v>66</v>
      </c>
      <c r="H131" s="263" t="s">
        <v>8375</v>
      </c>
      <c r="I131" s="263" t="s">
        <v>8376</v>
      </c>
      <c r="J131" s="263" t="s">
        <v>8141</v>
      </c>
      <c r="K131" s="263" t="s">
        <v>8143</v>
      </c>
      <c r="L131" s="263" t="s">
        <v>8159</v>
      </c>
      <c r="M131" s="263" t="s">
        <v>8144</v>
      </c>
      <c r="N131" s="272">
        <v>45908</v>
      </c>
      <c r="O131" s="272">
        <v>45912</v>
      </c>
      <c r="P131" s="272">
        <v>45912</v>
      </c>
      <c r="Q131" s="272">
        <v>45912</v>
      </c>
    </row>
    <row r="132" spans="1:17">
      <c r="A132" s="263" t="s">
        <v>18540</v>
      </c>
      <c r="B132" s="263" t="s">
        <v>61</v>
      </c>
      <c r="C132" s="263" t="s">
        <v>62</v>
      </c>
      <c r="D132" s="263" t="s">
        <v>247</v>
      </c>
      <c r="E132" s="263" t="s">
        <v>248</v>
      </c>
      <c r="F132" s="263" t="s">
        <v>65</v>
      </c>
      <c r="G132" s="263" t="s">
        <v>66</v>
      </c>
      <c r="H132" s="263" t="s">
        <v>8377</v>
      </c>
      <c r="I132" s="263" t="s">
        <v>8378</v>
      </c>
      <c r="J132" s="263" t="s">
        <v>8141</v>
      </c>
      <c r="K132" s="263" t="s">
        <v>8143</v>
      </c>
      <c r="L132" s="263" t="s">
        <v>8159</v>
      </c>
      <c r="M132" s="263" t="s">
        <v>8144</v>
      </c>
      <c r="N132" s="272">
        <v>45908</v>
      </c>
      <c r="O132" s="272">
        <v>45912</v>
      </c>
      <c r="P132" s="272">
        <v>45912</v>
      </c>
      <c r="Q132" s="272">
        <v>45912</v>
      </c>
    </row>
    <row r="133" spans="1:17">
      <c r="A133" s="263" t="s">
        <v>18541</v>
      </c>
      <c r="B133" s="263" t="s">
        <v>249</v>
      </c>
      <c r="C133" s="263" t="s">
        <v>250</v>
      </c>
      <c r="D133" s="263" t="s">
        <v>251</v>
      </c>
      <c r="E133" s="263" t="s">
        <v>252</v>
      </c>
      <c r="F133" s="263" t="s">
        <v>65</v>
      </c>
      <c r="G133" s="263" t="s">
        <v>66</v>
      </c>
      <c r="H133" s="263" t="s">
        <v>8379</v>
      </c>
      <c r="I133" s="263" t="s">
        <v>252</v>
      </c>
      <c r="J133" s="263" t="s">
        <v>8141</v>
      </c>
      <c r="K133" s="263" t="s">
        <v>8196</v>
      </c>
      <c r="L133" s="263"/>
      <c r="M133" s="263" t="s">
        <v>8178</v>
      </c>
      <c r="N133" s="272">
        <v>45856</v>
      </c>
      <c r="O133" s="272"/>
      <c r="P133" s="272">
        <v>45856</v>
      </c>
      <c r="Q133" s="272">
        <v>45856</v>
      </c>
    </row>
    <row r="134" spans="1:17">
      <c r="A134" s="263" t="s">
        <v>18542</v>
      </c>
      <c r="B134" s="263" t="s">
        <v>249</v>
      </c>
      <c r="C134" s="263" t="s">
        <v>250</v>
      </c>
      <c r="D134" s="263" t="s">
        <v>253</v>
      </c>
      <c r="E134" s="263" t="s">
        <v>252</v>
      </c>
      <c r="F134" s="263" t="s">
        <v>65</v>
      </c>
      <c r="G134" s="263" t="s">
        <v>66</v>
      </c>
      <c r="H134" s="263" t="s">
        <v>8380</v>
      </c>
      <c r="I134" s="263" t="s">
        <v>252</v>
      </c>
      <c r="J134" s="263" t="s">
        <v>8141</v>
      </c>
      <c r="K134" s="263" t="s">
        <v>8269</v>
      </c>
      <c r="L134" s="263" t="s">
        <v>8160</v>
      </c>
      <c r="M134" s="263" t="s">
        <v>8144</v>
      </c>
      <c r="N134" s="272">
        <v>45979</v>
      </c>
      <c r="O134" s="272">
        <v>45989</v>
      </c>
      <c r="P134" s="272">
        <v>45989</v>
      </c>
      <c r="Q134" s="272">
        <v>45989</v>
      </c>
    </row>
    <row r="135" spans="1:17">
      <c r="A135" s="263" t="s">
        <v>18543</v>
      </c>
      <c r="B135" s="263" t="s">
        <v>249</v>
      </c>
      <c r="C135" s="263" t="s">
        <v>250</v>
      </c>
      <c r="D135" s="263" t="s">
        <v>254</v>
      </c>
      <c r="E135" s="263" t="s">
        <v>255</v>
      </c>
      <c r="F135" s="263" t="s">
        <v>65</v>
      </c>
      <c r="G135" s="263" t="s">
        <v>66</v>
      </c>
      <c r="H135" s="263" t="s">
        <v>8381</v>
      </c>
      <c r="I135" s="263" t="s">
        <v>255</v>
      </c>
      <c r="J135" s="263" t="s">
        <v>8141</v>
      </c>
      <c r="K135" s="263" t="s">
        <v>8196</v>
      </c>
      <c r="L135" s="263" t="s">
        <v>8160</v>
      </c>
      <c r="M135" s="263" t="s">
        <v>8144</v>
      </c>
      <c r="N135" s="272">
        <v>45895</v>
      </c>
      <c r="O135" s="272">
        <v>45895</v>
      </c>
      <c r="P135" s="272">
        <v>45895</v>
      </c>
      <c r="Q135" s="272">
        <v>45898</v>
      </c>
    </row>
    <row r="136" spans="1:17">
      <c r="A136" s="263" t="s">
        <v>18544</v>
      </c>
      <c r="B136" s="263" t="s">
        <v>249</v>
      </c>
      <c r="C136" s="263" t="s">
        <v>250</v>
      </c>
      <c r="D136" s="263" t="s">
        <v>256</v>
      </c>
      <c r="E136" s="263" t="s">
        <v>257</v>
      </c>
      <c r="F136" s="263" t="s">
        <v>65</v>
      </c>
      <c r="G136" s="263" t="s">
        <v>66</v>
      </c>
      <c r="H136" s="263" t="s">
        <v>8382</v>
      </c>
      <c r="I136" s="263" t="s">
        <v>257</v>
      </c>
      <c r="J136" s="263" t="s">
        <v>8141</v>
      </c>
      <c r="K136" s="263" t="s">
        <v>8196</v>
      </c>
      <c r="L136" s="263" t="s">
        <v>8142</v>
      </c>
      <c r="M136" s="263" t="s">
        <v>8178</v>
      </c>
      <c r="N136" s="272">
        <v>45708</v>
      </c>
      <c r="O136" s="272">
        <v>45716</v>
      </c>
      <c r="P136" s="272">
        <v>45716</v>
      </c>
      <c r="Q136" s="272">
        <v>45716</v>
      </c>
    </row>
    <row r="137" spans="1:17">
      <c r="A137" s="263" t="s">
        <v>18545</v>
      </c>
      <c r="B137" s="263" t="s">
        <v>71</v>
      </c>
      <c r="C137" s="263" t="s">
        <v>120</v>
      </c>
      <c r="D137" s="263" t="s">
        <v>258</v>
      </c>
      <c r="E137" s="263" t="s">
        <v>259</v>
      </c>
      <c r="F137" s="263" t="s">
        <v>65</v>
      </c>
      <c r="G137" s="263" t="s">
        <v>66</v>
      </c>
      <c r="H137" s="263" t="s">
        <v>8383</v>
      </c>
      <c r="I137" s="263" t="s">
        <v>259</v>
      </c>
      <c r="J137" s="263" t="s">
        <v>8141</v>
      </c>
      <c r="K137" s="263" t="s">
        <v>8196</v>
      </c>
      <c r="L137" s="263" t="s">
        <v>8260</v>
      </c>
      <c r="M137" s="263" t="s">
        <v>8165</v>
      </c>
      <c r="N137" s="272">
        <v>45580</v>
      </c>
      <c r="O137" s="272">
        <v>45580</v>
      </c>
      <c r="P137" s="272">
        <v>45580</v>
      </c>
      <c r="Q137" s="272">
        <v>45590</v>
      </c>
    </row>
    <row r="138" spans="1:17">
      <c r="A138" s="263" t="s">
        <v>18546</v>
      </c>
      <c r="B138" s="263" t="s">
        <v>119</v>
      </c>
      <c r="C138" s="263" t="s">
        <v>120</v>
      </c>
      <c r="D138" s="263" t="s">
        <v>260</v>
      </c>
      <c r="E138" s="263" t="s">
        <v>261</v>
      </c>
      <c r="F138" s="263" t="s">
        <v>65</v>
      </c>
      <c r="G138" s="263" t="s">
        <v>66</v>
      </c>
      <c r="H138" s="263" t="s">
        <v>8384</v>
      </c>
      <c r="I138" s="263" t="s">
        <v>261</v>
      </c>
      <c r="J138" s="263" t="s">
        <v>8141</v>
      </c>
      <c r="K138" s="263" t="s">
        <v>8196</v>
      </c>
      <c r="L138" s="263" t="s">
        <v>8258</v>
      </c>
      <c r="M138" s="263" t="s">
        <v>8165</v>
      </c>
      <c r="N138" s="272">
        <v>45588</v>
      </c>
      <c r="O138" s="272">
        <v>45588</v>
      </c>
      <c r="P138" s="272">
        <v>45588</v>
      </c>
      <c r="Q138" s="272">
        <v>45597</v>
      </c>
    </row>
    <row r="139" spans="1:17">
      <c r="A139" s="263" t="s">
        <v>18547</v>
      </c>
      <c r="B139" s="263" t="s">
        <v>119</v>
      </c>
      <c r="C139" s="263" t="s">
        <v>120</v>
      </c>
      <c r="D139" s="263" t="s">
        <v>262</v>
      </c>
      <c r="E139" s="263" t="s">
        <v>263</v>
      </c>
      <c r="F139" s="263" t="s">
        <v>65</v>
      </c>
      <c r="G139" s="263" t="s">
        <v>66</v>
      </c>
      <c r="H139" s="263" t="s">
        <v>8385</v>
      </c>
      <c r="I139" s="263" t="s">
        <v>263</v>
      </c>
      <c r="J139" s="263" t="s">
        <v>8141</v>
      </c>
      <c r="K139" s="263" t="s">
        <v>8196</v>
      </c>
      <c r="L139" s="263" t="s">
        <v>8258</v>
      </c>
      <c r="M139" s="263" t="s">
        <v>8165</v>
      </c>
      <c r="N139" s="272">
        <v>45594</v>
      </c>
      <c r="O139" s="272">
        <v>45594</v>
      </c>
      <c r="P139" s="272">
        <v>45594</v>
      </c>
      <c r="Q139" s="272">
        <v>45597</v>
      </c>
    </row>
    <row r="140" spans="1:17">
      <c r="A140" s="263" t="s">
        <v>18548</v>
      </c>
      <c r="B140" s="263" t="s">
        <v>119</v>
      </c>
      <c r="C140" s="263" t="s">
        <v>120</v>
      </c>
      <c r="D140" s="263" t="s">
        <v>264</v>
      </c>
      <c r="E140" s="263" t="s">
        <v>265</v>
      </c>
      <c r="F140" s="263" t="s">
        <v>65</v>
      </c>
      <c r="G140" s="263" t="s">
        <v>66</v>
      </c>
      <c r="H140" s="263" t="s">
        <v>8386</v>
      </c>
      <c r="I140" s="263" t="s">
        <v>265</v>
      </c>
      <c r="J140" s="263" t="s">
        <v>8141</v>
      </c>
      <c r="K140" s="263" t="s">
        <v>8196</v>
      </c>
      <c r="L140" s="263"/>
      <c r="M140" s="263" t="s">
        <v>8165</v>
      </c>
      <c r="N140" s="272">
        <v>45594</v>
      </c>
      <c r="O140" s="272"/>
      <c r="P140" s="272">
        <v>45594</v>
      </c>
      <c r="Q140" s="272">
        <v>45597</v>
      </c>
    </row>
    <row r="141" spans="1:17">
      <c r="A141" s="263" t="s">
        <v>18549</v>
      </c>
      <c r="B141" s="263" t="s">
        <v>119</v>
      </c>
      <c r="C141" s="263" t="s">
        <v>120</v>
      </c>
      <c r="D141" s="263" t="s">
        <v>266</v>
      </c>
      <c r="E141" s="263" t="s">
        <v>267</v>
      </c>
      <c r="F141" s="263" t="s">
        <v>65</v>
      </c>
      <c r="G141" s="263" t="s">
        <v>66</v>
      </c>
      <c r="H141" s="263" t="s">
        <v>8387</v>
      </c>
      <c r="I141" s="263" t="s">
        <v>267</v>
      </c>
      <c r="J141" s="263" t="s">
        <v>8141</v>
      </c>
      <c r="K141" s="263" t="s">
        <v>8188</v>
      </c>
      <c r="L141" s="263" t="s">
        <v>8258</v>
      </c>
      <c r="M141" s="263" t="s">
        <v>8165</v>
      </c>
      <c r="N141" s="272">
        <v>45545</v>
      </c>
      <c r="O141" s="272">
        <v>45545</v>
      </c>
      <c r="P141" s="272">
        <v>45545</v>
      </c>
      <c r="Q141" s="272">
        <v>45555</v>
      </c>
    </row>
    <row r="142" spans="1:17">
      <c r="A142" s="263" t="s">
        <v>18550</v>
      </c>
      <c r="B142" s="263" t="s">
        <v>119</v>
      </c>
      <c r="C142" s="263" t="s">
        <v>120</v>
      </c>
      <c r="D142" s="263" t="s">
        <v>268</v>
      </c>
      <c r="E142" s="263" t="s">
        <v>269</v>
      </c>
      <c r="F142" s="263" t="s">
        <v>65</v>
      </c>
      <c r="G142" s="263" t="s">
        <v>66</v>
      </c>
      <c r="H142" s="263" t="s">
        <v>8388</v>
      </c>
      <c r="I142" s="263" t="s">
        <v>269</v>
      </c>
      <c r="J142" s="263" t="s">
        <v>8141</v>
      </c>
      <c r="K142" s="263" t="s">
        <v>8144</v>
      </c>
      <c r="L142" s="263" t="s">
        <v>8156</v>
      </c>
      <c r="M142" s="263" t="s">
        <v>8165</v>
      </c>
      <c r="N142" s="272">
        <v>45545</v>
      </c>
      <c r="O142" s="272">
        <v>45545</v>
      </c>
      <c r="P142" s="272">
        <v>45545</v>
      </c>
      <c r="Q142" s="272">
        <v>45555</v>
      </c>
    </row>
    <row r="143" spans="1:17">
      <c r="A143" s="263" t="s">
        <v>18551</v>
      </c>
      <c r="B143" s="263" t="s">
        <v>119</v>
      </c>
      <c r="C143" s="263" t="s">
        <v>120</v>
      </c>
      <c r="D143" s="263" t="s">
        <v>270</v>
      </c>
      <c r="E143" s="263" t="s">
        <v>271</v>
      </c>
      <c r="F143" s="263" t="s">
        <v>65</v>
      </c>
      <c r="G143" s="263" t="s">
        <v>66</v>
      </c>
      <c r="H143" s="263" t="s">
        <v>8389</v>
      </c>
      <c r="I143" s="263" t="s">
        <v>271</v>
      </c>
      <c r="J143" s="263" t="s">
        <v>8141</v>
      </c>
      <c r="K143" s="263" t="s">
        <v>8188</v>
      </c>
      <c r="L143" s="263" t="s">
        <v>8258</v>
      </c>
      <c r="M143" s="263" t="s">
        <v>8165</v>
      </c>
      <c r="N143" s="272">
        <v>45562</v>
      </c>
      <c r="O143" s="272">
        <v>45562</v>
      </c>
      <c r="P143" s="272">
        <v>45562</v>
      </c>
      <c r="Q143" s="272">
        <v>45569</v>
      </c>
    </row>
    <row r="144" spans="1:17">
      <c r="A144" s="263" t="s">
        <v>18552</v>
      </c>
      <c r="B144" s="263" t="s">
        <v>119</v>
      </c>
      <c r="C144" s="263" t="s">
        <v>120</v>
      </c>
      <c r="D144" s="263" t="s">
        <v>272</v>
      </c>
      <c r="E144" s="263" t="s">
        <v>273</v>
      </c>
      <c r="F144" s="263" t="s">
        <v>65</v>
      </c>
      <c r="G144" s="263" t="s">
        <v>66</v>
      </c>
      <c r="H144" s="263" t="s">
        <v>8390</v>
      </c>
      <c r="I144" s="263" t="s">
        <v>273</v>
      </c>
      <c r="J144" s="263" t="s">
        <v>8141</v>
      </c>
      <c r="K144" s="263" t="s">
        <v>8144</v>
      </c>
      <c r="L144" s="263" t="s">
        <v>8156</v>
      </c>
      <c r="M144" s="263" t="s">
        <v>8165</v>
      </c>
      <c r="N144" s="272">
        <v>45548</v>
      </c>
      <c r="O144" s="272">
        <v>45548</v>
      </c>
      <c r="P144" s="272">
        <v>45548</v>
      </c>
      <c r="Q144" s="272">
        <v>45555</v>
      </c>
    </row>
    <row r="145" spans="1:17">
      <c r="A145" s="263"/>
      <c r="B145" s="263" t="s">
        <v>119</v>
      </c>
      <c r="C145" s="263" t="s">
        <v>120</v>
      </c>
      <c r="D145" s="263" t="s">
        <v>274</v>
      </c>
      <c r="E145" s="263" t="s">
        <v>275</v>
      </c>
      <c r="F145" s="263" t="s">
        <v>65</v>
      </c>
      <c r="G145" s="263" t="s">
        <v>66</v>
      </c>
      <c r="H145" s="263" t="s">
        <v>8391</v>
      </c>
      <c r="I145" s="263" t="s">
        <v>275</v>
      </c>
      <c r="J145" s="263" t="s">
        <v>8141</v>
      </c>
      <c r="K145" s="263" t="s">
        <v>8188</v>
      </c>
      <c r="L145" s="263" t="s">
        <v>8258</v>
      </c>
      <c r="M145" s="263" t="s">
        <v>8165</v>
      </c>
      <c r="N145" s="272">
        <v>45554</v>
      </c>
      <c r="O145" s="272">
        <v>45554</v>
      </c>
      <c r="P145" s="272">
        <v>45554</v>
      </c>
      <c r="Q145" s="272">
        <v>45554</v>
      </c>
    </row>
    <row r="146" spans="1:17">
      <c r="A146" s="263" t="s">
        <v>18553</v>
      </c>
      <c r="B146" s="263" t="s">
        <v>119</v>
      </c>
      <c r="C146" s="263" t="s">
        <v>120</v>
      </c>
      <c r="D146" s="263" t="s">
        <v>276</v>
      </c>
      <c r="E146" s="263" t="s">
        <v>277</v>
      </c>
      <c r="F146" s="263" t="s">
        <v>65</v>
      </c>
      <c r="G146" s="263" t="s">
        <v>66</v>
      </c>
      <c r="H146" s="263" t="s">
        <v>8392</v>
      </c>
      <c r="I146" s="263" t="s">
        <v>277</v>
      </c>
      <c r="J146" s="263" t="s">
        <v>8141</v>
      </c>
      <c r="K146" s="263" t="s">
        <v>8144</v>
      </c>
      <c r="L146" s="263" t="s">
        <v>8156</v>
      </c>
      <c r="M146" s="263" t="s">
        <v>8165</v>
      </c>
      <c r="N146" s="272">
        <v>45548</v>
      </c>
      <c r="O146" s="272">
        <v>45548</v>
      </c>
      <c r="P146" s="272">
        <v>45548</v>
      </c>
      <c r="Q146" s="272">
        <v>45555</v>
      </c>
    </row>
    <row r="147" spans="1:17">
      <c r="A147" s="263" t="s">
        <v>18554</v>
      </c>
      <c r="B147" s="263" t="s">
        <v>71</v>
      </c>
      <c r="C147" s="263" t="s">
        <v>120</v>
      </c>
      <c r="D147" s="263" t="s">
        <v>278</v>
      </c>
      <c r="E147" s="263" t="s">
        <v>279</v>
      </c>
      <c r="F147" s="263" t="s">
        <v>65</v>
      </c>
      <c r="G147" s="263" t="s">
        <v>66</v>
      </c>
      <c r="H147" s="263" t="s">
        <v>8393</v>
      </c>
      <c r="I147" s="263" t="s">
        <v>279</v>
      </c>
      <c r="J147" s="263" t="s">
        <v>8141</v>
      </c>
      <c r="K147" s="263" t="s">
        <v>8188</v>
      </c>
      <c r="L147" s="263" t="s">
        <v>8258</v>
      </c>
      <c r="M147" s="263" t="s">
        <v>8165</v>
      </c>
      <c r="N147" s="272">
        <v>45531</v>
      </c>
      <c r="O147" s="272">
        <v>45531</v>
      </c>
      <c r="P147" s="272">
        <v>45531</v>
      </c>
      <c r="Q147" s="272">
        <v>45531</v>
      </c>
    </row>
    <row r="148" spans="1:17">
      <c r="A148" s="263" t="s">
        <v>18555</v>
      </c>
      <c r="B148" s="263" t="s">
        <v>71</v>
      </c>
      <c r="C148" s="263" t="s">
        <v>120</v>
      </c>
      <c r="D148" s="263" t="s">
        <v>280</v>
      </c>
      <c r="E148" s="263" t="s">
        <v>281</v>
      </c>
      <c r="F148" s="263" t="s">
        <v>65</v>
      </c>
      <c r="G148" s="263" t="s">
        <v>66</v>
      </c>
      <c r="H148" s="263" t="s">
        <v>8394</v>
      </c>
      <c r="I148" s="263" t="s">
        <v>281</v>
      </c>
      <c r="J148" s="263" t="s">
        <v>8141</v>
      </c>
      <c r="K148" s="263" t="s">
        <v>8196</v>
      </c>
      <c r="L148" s="263" t="s">
        <v>8258</v>
      </c>
      <c r="M148" s="263" t="s">
        <v>8165</v>
      </c>
      <c r="N148" s="272">
        <v>45569</v>
      </c>
      <c r="O148" s="272">
        <v>45569</v>
      </c>
      <c r="P148" s="272">
        <v>45569</v>
      </c>
      <c r="Q148" s="272">
        <v>45569</v>
      </c>
    </row>
    <row r="149" spans="1:17">
      <c r="A149" s="263" t="s">
        <v>18556</v>
      </c>
      <c r="B149" s="263" t="s">
        <v>71</v>
      </c>
      <c r="C149" s="263" t="s">
        <v>120</v>
      </c>
      <c r="D149" s="263" t="s">
        <v>282</v>
      </c>
      <c r="E149" s="263" t="s">
        <v>283</v>
      </c>
      <c r="F149" s="263" t="s">
        <v>65</v>
      </c>
      <c r="G149" s="263" t="s">
        <v>66</v>
      </c>
      <c r="H149" s="263" t="s">
        <v>8395</v>
      </c>
      <c r="I149" s="263" t="s">
        <v>283</v>
      </c>
      <c r="J149" s="263" t="s">
        <v>8141</v>
      </c>
      <c r="K149" s="263" t="s">
        <v>8142</v>
      </c>
      <c r="L149" s="263" t="s">
        <v>8258</v>
      </c>
      <c r="M149" s="263" t="s">
        <v>8165</v>
      </c>
      <c r="N149" s="272">
        <v>45531</v>
      </c>
      <c r="O149" s="272">
        <v>45531</v>
      </c>
      <c r="P149" s="272">
        <v>45531</v>
      </c>
      <c r="Q149" s="272">
        <v>45541</v>
      </c>
    </row>
    <row r="150" spans="1:17">
      <c r="A150" s="263" t="s">
        <v>18557</v>
      </c>
      <c r="B150" s="263" t="s">
        <v>71</v>
      </c>
      <c r="C150" s="263" t="s">
        <v>120</v>
      </c>
      <c r="D150" s="263" t="s">
        <v>284</v>
      </c>
      <c r="E150" s="263" t="s">
        <v>285</v>
      </c>
      <c r="F150" s="263" t="s">
        <v>65</v>
      </c>
      <c r="G150" s="263" t="s">
        <v>66</v>
      </c>
      <c r="H150" s="263" t="s">
        <v>8396</v>
      </c>
      <c r="I150" s="263" t="s">
        <v>285</v>
      </c>
      <c r="J150" s="263" t="s">
        <v>8141</v>
      </c>
      <c r="K150" s="263" t="s">
        <v>8144</v>
      </c>
      <c r="L150" s="263" t="s">
        <v>8156</v>
      </c>
      <c r="M150" s="263" t="s">
        <v>8165</v>
      </c>
      <c r="N150" s="272">
        <v>45569</v>
      </c>
      <c r="O150" s="272">
        <v>45583</v>
      </c>
      <c r="P150" s="272">
        <v>45569</v>
      </c>
      <c r="Q150" s="272">
        <v>45569</v>
      </c>
    </row>
    <row r="151" spans="1:17">
      <c r="A151" s="263" t="s">
        <v>18558</v>
      </c>
      <c r="B151" s="263" t="s">
        <v>71</v>
      </c>
      <c r="C151" s="263" t="s">
        <v>72</v>
      </c>
      <c r="D151" s="263" t="s">
        <v>286</v>
      </c>
      <c r="E151" s="263" t="s">
        <v>287</v>
      </c>
      <c r="F151" s="263" t="s">
        <v>65</v>
      </c>
      <c r="G151" s="263" t="s">
        <v>66</v>
      </c>
      <c r="H151" s="263" t="s">
        <v>8397</v>
      </c>
      <c r="I151" s="263" t="s">
        <v>8398</v>
      </c>
      <c r="J151" s="263" t="s">
        <v>8141</v>
      </c>
      <c r="K151" s="263" t="s">
        <v>8399</v>
      </c>
      <c r="L151" s="263" t="s">
        <v>8188</v>
      </c>
      <c r="M151" s="263" t="s">
        <v>8156</v>
      </c>
      <c r="N151" s="272">
        <v>45891</v>
      </c>
      <c r="O151" s="272">
        <v>45891</v>
      </c>
      <c r="P151" s="272">
        <v>45891</v>
      </c>
      <c r="Q151" s="272">
        <v>45891</v>
      </c>
    </row>
    <row r="152" spans="1:17">
      <c r="A152" s="263" t="s">
        <v>18558</v>
      </c>
      <c r="B152" s="263" t="s">
        <v>71</v>
      </c>
      <c r="C152" s="263" t="s">
        <v>72</v>
      </c>
      <c r="D152" s="263" t="s">
        <v>286</v>
      </c>
      <c r="E152" s="263" t="s">
        <v>287</v>
      </c>
      <c r="F152" s="263" t="s">
        <v>65</v>
      </c>
      <c r="G152" s="263" t="s">
        <v>66</v>
      </c>
      <c r="H152" s="263" t="s">
        <v>8400</v>
      </c>
      <c r="I152" s="263" t="s">
        <v>8401</v>
      </c>
      <c r="J152" s="263" t="s">
        <v>8141</v>
      </c>
      <c r="K152" s="263" t="s">
        <v>8399</v>
      </c>
      <c r="L152" s="263" t="s">
        <v>8188</v>
      </c>
      <c r="M152" s="263" t="s">
        <v>8156</v>
      </c>
      <c r="N152" s="272">
        <v>45894</v>
      </c>
      <c r="O152" s="272">
        <v>45894</v>
      </c>
      <c r="P152" s="272">
        <v>45894</v>
      </c>
      <c r="Q152" s="272">
        <v>45894</v>
      </c>
    </row>
    <row r="153" spans="1:17">
      <c r="A153" s="263" t="s">
        <v>18558</v>
      </c>
      <c r="B153" s="263" t="s">
        <v>71</v>
      </c>
      <c r="C153" s="263" t="s">
        <v>72</v>
      </c>
      <c r="D153" s="263" t="s">
        <v>286</v>
      </c>
      <c r="E153" s="263" t="s">
        <v>287</v>
      </c>
      <c r="F153" s="263" t="s">
        <v>65</v>
      </c>
      <c r="G153" s="263" t="s">
        <v>66</v>
      </c>
      <c r="H153" s="263" t="s">
        <v>8402</v>
      </c>
      <c r="I153" s="263" t="s">
        <v>8403</v>
      </c>
      <c r="J153" s="263" t="s">
        <v>8141</v>
      </c>
      <c r="K153" s="263" t="s">
        <v>8399</v>
      </c>
      <c r="L153" s="263" t="s">
        <v>8188</v>
      </c>
      <c r="M153" s="263" t="s">
        <v>8156</v>
      </c>
      <c r="N153" s="272">
        <v>45895</v>
      </c>
      <c r="O153" s="272">
        <v>45895</v>
      </c>
      <c r="P153" s="272">
        <v>45895</v>
      </c>
      <c r="Q153" s="272">
        <v>45895</v>
      </c>
    </row>
    <row r="154" spans="1:17">
      <c r="A154" s="263" t="s">
        <v>18559</v>
      </c>
      <c r="B154" s="263" t="s">
        <v>71</v>
      </c>
      <c r="C154" s="263" t="s">
        <v>72</v>
      </c>
      <c r="D154" s="263" t="s">
        <v>288</v>
      </c>
      <c r="E154" s="263" t="s">
        <v>289</v>
      </c>
      <c r="F154" s="263" t="s">
        <v>65</v>
      </c>
      <c r="G154" s="263" t="s">
        <v>66</v>
      </c>
      <c r="H154" s="263" t="s">
        <v>8404</v>
      </c>
      <c r="I154" s="263" t="s">
        <v>8405</v>
      </c>
      <c r="J154" s="263" t="s">
        <v>8255</v>
      </c>
      <c r="K154" s="263" t="s">
        <v>8406</v>
      </c>
      <c r="L154" s="263" t="s">
        <v>8208</v>
      </c>
      <c r="M154" s="263" t="s">
        <v>8156</v>
      </c>
      <c r="N154" s="272">
        <v>45890</v>
      </c>
      <c r="O154" s="272">
        <v>45890</v>
      </c>
      <c r="P154" s="272">
        <v>45890</v>
      </c>
      <c r="Q154" s="272">
        <v>45890</v>
      </c>
    </row>
    <row r="155" spans="1:17">
      <c r="A155" s="263" t="s">
        <v>18559</v>
      </c>
      <c r="B155" s="263" t="s">
        <v>71</v>
      </c>
      <c r="C155" s="263" t="s">
        <v>72</v>
      </c>
      <c r="D155" s="263" t="s">
        <v>288</v>
      </c>
      <c r="E155" s="263" t="s">
        <v>289</v>
      </c>
      <c r="F155" s="263" t="s">
        <v>65</v>
      </c>
      <c r="G155" s="263" t="s">
        <v>66</v>
      </c>
      <c r="H155" s="263" t="s">
        <v>8407</v>
      </c>
      <c r="I155" s="263" t="s">
        <v>8408</v>
      </c>
      <c r="J155" s="263" t="s">
        <v>8255</v>
      </c>
      <c r="K155" s="263" t="s">
        <v>8406</v>
      </c>
      <c r="L155" s="263" t="s">
        <v>8208</v>
      </c>
      <c r="M155" s="263" t="s">
        <v>8156</v>
      </c>
      <c r="N155" s="272">
        <v>45894</v>
      </c>
      <c r="O155" s="272">
        <v>45894</v>
      </c>
      <c r="P155" s="272">
        <v>45894</v>
      </c>
      <c r="Q155" s="272">
        <v>45894</v>
      </c>
    </row>
    <row r="156" spans="1:17">
      <c r="A156" s="263" t="s">
        <v>18559</v>
      </c>
      <c r="B156" s="263" t="s">
        <v>71</v>
      </c>
      <c r="C156" s="263" t="s">
        <v>72</v>
      </c>
      <c r="D156" s="263" t="s">
        <v>288</v>
      </c>
      <c r="E156" s="263" t="s">
        <v>289</v>
      </c>
      <c r="F156" s="263" t="s">
        <v>65</v>
      </c>
      <c r="G156" s="263" t="s">
        <v>66</v>
      </c>
      <c r="H156" s="263" t="s">
        <v>8409</v>
      </c>
      <c r="I156" s="263" t="s">
        <v>8410</v>
      </c>
      <c r="J156" s="263" t="s">
        <v>8141</v>
      </c>
      <c r="K156" s="263" t="s">
        <v>8406</v>
      </c>
      <c r="L156" s="263" t="s">
        <v>8208</v>
      </c>
      <c r="M156" s="263" t="s">
        <v>8156</v>
      </c>
      <c r="N156" s="272">
        <v>45895</v>
      </c>
      <c r="O156" s="272">
        <v>45895</v>
      </c>
      <c r="P156" s="272">
        <v>45895</v>
      </c>
      <c r="Q156" s="272">
        <v>45895</v>
      </c>
    </row>
    <row r="157" spans="1:17">
      <c r="A157" s="263" t="s">
        <v>18560</v>
      </c>
      <c r="B157" s="263" t="s">
        <v>71</v>
      </c>
      <c r="C157" s="263" t="s">
        <v>72</v>
      </c>
      <c r="D157" s="263" t="s">
        <v>290</v>
      </c>
      <c r="E157" s="263" t="s">
        <v>291</v>
      </c>
      <c r="F157" s="263" t="s">
        <v>65</v>
      </c>
      <c r="G157" s="263" t="s">
        <v>66</v>
      </c>
      <c r="H157" s="263" t="s">
        <v>8411</v>
      </c>
      <c r="I157" s="263" t="s">
        <v>291</v>
      </c>
      <c r="J157" s="263" t="s">
        <v>8141</v>
      </c>
      <c r="K157" s="263" t="s">
        <v>8412</v>
      </c>
      <c r="L157" s="263" t="s">
        <v>8258</v>
      </c>
      <c r="M157" s="263" t="s">
        <v>8260</v>
      </c>
      <c r="N157" s="272">
        <v>45762</v>
      </c>
      <c r="O157" s="272">
        <v>45762</v>
      </c>
      <c r="P157" s="272">
        <v>45762</v>
      </c>
      <c r="Q157" s="272">
        <v>45764</v>
      </c>
    </row>
    <row r="158" spans="1:17">
      <c r="A158" s="263" t="s">
        <v>18561</v>
      </c>
      <c r="B158" s="263" t="s">
        <v>71</v>
      </c>
      <c r="C158" s="263" t="s">
        <v>72</v>
      </c>
      <c r="D158" s="263" t="s">
        <v>292</v>
      </c>
      <c r="E158" s="263" t="s">
        <v>293</v>
      </c>
      <c r="F158" s="263" t="s">
        <v>65</v>
      </c>
      <c r="G158" s="263" t="s">
        <v>66</v>
      </c>
      <c r="H158" s="263" t="s">
        <v>8413</v>
      </c>
      <c r="I158" s="263" t="s">
        <v>293</v>
      </c>
      <c r="J158" s="263" t="s">
        <v>8255</v>
      </c>
      <c r="K158" s="263" t="s">
        <v>8414</v>
      </c>
      <c r="L158" s="263" t="s">
        <v>8260</v>
      </c>
      <c r="M158" s="263" t="s">
        <v>8258</v>
      </c>
      <c r="N158" s="272">
        <v>45768</v>
      </c>
      <c r="O158" s="272">
        <v>45768</v>
      </c>
      <c r="P158" s="272">
        <v>45768</v>
      </c>
      <c r="Q158" s="272">
        <v>45772</v>
      </c>
    </row>
    <row r="159" spans="1:17">
      <c r="A159" s="263" t="s">
        <v>18561</v>
      </c>
      <c r="B159" s="263" t="s">
        <v>71</v>
      </c>
      <c r="C159" s="263" t="s">
        <v>72</v>
      </c>
      <c r="D159" s="263" t="s">
        <v>292</v>
      </c>
      <c r="E159" s="263" t="s">
        <v>293</v>
      </c>
      <c r="F159" s="263" t="s">
        <v>65</v>
      </c>
      <c r="G159" s="263" t="s">
        <v>66</v>
      </c>
      <c r="H159" s="263" t="s">
        <v>8415</v>
      </c>
      <c r="I159" s="263" t="s">
        <v>293</v>
      </c>
      <c r="J159" s="263" t="s">
        <v>8255</v>
      </c>
      <c r="K159" s="263" t="s">
        <v>8414</v>
      </c>
      <c r="L159" s="263" t="s">
        <v>8260</v>
      </c>
      <c r="M159" s="263" t="s">
        <v>8167</v>
      </c>
      <c r="N159" s="272">
        <v>45770</v>
      </c>
      <c r="O159" s="272">
        <v>45770</v>
      </c>
      <c r="P159" s="272">
        <v>45770</v>
      </c>
      <c r="Q159" s="272">
        <v>45770</v>
      </c>
    </row>
    <row r="160" spans="1:17">
      <c r="A160" s="263" t="s">
        <v>18562</v>
      </c>
      <c r="B160" s="263" t="s">
        <v>71</v>
      </c>
      <c r="C160" s="263" t="s">
        <v>72</v>
      </c>
      <c r="D160" s="263" t="s">
        <v>294</v>
      </c>
      <c r="E160" s="263" t="s">
        <v>295</v>
      </c>
      <c r="F160" s="263" t="s">
        <v>65</v>
      </c>
      <c r="G160" s="263" t="s">
        <v>66</v>
      </c>
      <c r="H160" s="263" t="s">
        <v>8416</v>
      </c>
      <c r="I160" s="263" t="s">
        <v>295</v>
      </c>
      <c r="J160" s="263" t="s">
        <v>8141</v>
      </c>
      <c r="K160" s="263" t="s">
        <v>8417</v>
      </c>
      <c r="L160" s="263" t="s">
        <v>8260</v>
      </c>
      <c r="M160" s="263" t="s">
        <v>8258</v>
      </c>
      <c r="N160" s="272">
        <v>45784</v>
      </c>
      <c r="O160" s="272">
        <v>45784</v>
      </c>
      <c r="P160" s="272">
        <v>45784</v>
      </c>
      <c r="Q160" s="272">
        <v>45793</v>
      </c>
    </row>
    <row r="161" spans="1:17">
      <c r="A161" s="263" t="s">
        <v>18563</v>
      </c>
      <c r="B161" s="263" t="s">
        <v>71</v>
      </c>
      <c r="C161" s="263" t="s">
        <v>72</v>
      </c>
      <c r="D161" s="263" t="s">
        <v>296</v>
      </c>
      <c r="E161" s="263" t="s">
        <v>297</v>
      </c>
      <c r="F161" s="263" t="s">
        <v>65</v>
      </c>
      <c r="G161" s="263" t="s">
        <v>66</v>
      </c>
      <c r="H161" s="263" t="s">
        <v>8418</v>
      </c>
      <c r="I161" s="263" t="s">
        <v>297</v>
      </c>
      <c r="J161" s="263" t="s">
        <v>8141</v>
      </c>
      <c r="K161" s="263" t="s">
        <v>8419</v>
      </c>
      <c r="L161" s="263" t="s">
        <v>8260</v>
      </c>
      <c r="M161" s="263" t="s">
        <v>8258</v>
      </c>
      <c r="N161" s="272">
        <v>45721</v>
      </c>
      <c r="O161" s="272">
        <v>45721</v>
      </c>
      <c r="P161" s="272">
        <v>45723</v>
      </c>
      <c r="Q161" s="272">
        <v>45723</v>
      </c>
    </row>
    <row r="162" spans="1:17">
      <c r="A162" s="263" t="s">
        <v>18564</v>
      </c>
      <c r="B162" s="263" t="s">
        <v>71</v>
      </c>
      <c r="C162" s="263" t="s">
        <v>72</v>
      </c>
      <c r="D162" s="263" t="s">
        <v>298</v>
      </c>
      <c r="E162" s="263" t="s">
        <v>299</v>
      </c>
      <c r="F162" s="263" t="s">
        <v>65</v>
      </c>
      <c r="G162" s="263" t="s">
        <v>66</v>
      </c>
      <c r="H162" s="263" t="s">
        <v>8420</v>
      </c>
      <c r="I162" s="263" t="s">
        <v>299</v>
      </c>
      <c r="J162" s="263" t="s">
        <v>8141</v>
      </c>
      <c r="K162" s="263" t="s">
        <v>8412</v>
      </c>
      <c r="L162" s="263" t="s">
        <v>8419</v>
      </c>
      <c r="M162" s="263" t="s">
        <v>8258</v>
      </c>
      <c r="N162" s="272">
        <v>45750</v>
      </c>
      <c r="O162" s="272">
        <v>45750</v>
      </c>
      <c r="P162" s="272">
        <v>45750</v>
      </c>
      <c r="Q162" s="272">
        <v>45762</v>
      </c>
    </row>
    <row r="163" spans="1:17">
      <c r="A163" s="263" t="s">
        <v>18564</v>
      </c>
      <c r="B163" s="263" t="s">
        <v>71</v>
      </c>
      <c r="C163" s="263" t="s">
        <v>72</v>
      </c>
      <c r="D163" s="263" t="s">
        <v>298</v>
      </c>
      <c r="E163" s="263" t="s">
        <v>299</v>
      </c>
      <c r="F163" s="263" t="s">
        <v>65</v>
      </c>
      <c r="G163" s="263" t="s">
        <v>66</v>
      </c>
      <c r="H163" s="263" t="s">
        <v>8421</v>
      </c>
      <c r="I163" s="263" t="s">
        <v>299</v>
      </c>
      <c r="J163" s="263" t="s">
        <v>8141</v>
      </c>
      <c r="K163" s="263" t="s">
        <v>8412</v>
      </c>
      <c r="L163" s="263" t="s">
        <v>8419</v>
      </c>
      <c r="M163" s="263" t="s">
        <v>8258</v>
      </c>
      <c r="N163" s="272">
        <v>45751</v>
      </c>
      <c r="O163" s="272">
        <v>45751</v>
      </c>
      <c r="P163" s="272">
        <v>45751</v>
      </c>
      <c r="Q163" s="272">
        <v>45751</v>
      </c>
    </row>
    <row r="164" spans="1:17">
      <c r="A164" s="263" t="s">
        <v>18564</v>
      </c>
      <c r="B164" s="263" t="s">
        <v>71</v>
      </c>
      <c r="C164" s="263" t="s">
        <v>72</v>
      </c>
      <c r="D164" s="263" t="s">
        <v>298</v>
      </c>
      <c r="E164" s="263" t="s">
        <v>299</v>
      </c>
      <c r="F164" s="263" t="s">
        <v>65</v>
      </c>
      <c r="G164" s="263" t="s">
        <v>66</v>
      </c>
      <c r="H164" s="263" t="s">
        <v>8422</v>
      </c>
      <c r="I164" s="263" t="s">
        <v>299</v>
      </c>
      <c r="J164" s="263" t="s">
        <v>8141</v>
      </c>
      <c r="K164" s="263" t="s">
        <v>8412</v>
      </c>
      <c r="L164" s="263" t="s">
        <v>8419</v>
      </c>
      <c r="M164" s="263" t="s">
        <v>8260</v>
      </c>
      <c r="N164" s="272">
        <v>45754</v>
      </c>
      <c r="O164" s="272">
        <v>45754</v>
      </c>
      <c r="P164" s="272">
        <v>45754</v>
      </c>
      <c r="Q164" s="272">
        <v>45754</v>
      </c>
    </row>
    <row r="165" spans="1:17">
      <c r="A165" s="263" t="s">
        <v>18564</v>
      </c>
      <c r="B165" s="263" t="s">
        <v>71</v>
      </c>
      <c r="C165" s="263" t="s">
        <v>72</v>
      </c>
      <c r="D165" s="263" t="s">
        <v>298</v>
      </c>
      <c r="E165" s="263" t="s">
        <v>299</v>
      </c>
      <c r="F165" s="263" t="s">
        <v>65</v>
      </c>
      <c r="G165" s="263" t="s">
        <v>66</v>
      </c>
      <c r="H165" s="263" t="s">
        <v>8423</v>
      </c>
      <c r="I165" s="263" t="s">
        <v>299</v>
      </c>
      <c r="J165" s="263" t="s">
        <v>8141</v>
      </c>
      <c r="K165" s="263" t="s">
        <v>8412</v>
      </c>
      <c r="L165" s="263" t="s">
        <v>8419</v>
      </c>
      <c r="M165" s="263" t="s">
        <v>8260</v>
      </c>
      <c r="N165" s="272">
        <v>45761</v>
      </c>
      <c r="O165" s="272">
        <v>45761</v>
      </c>
      <c r="P165" s="272">
        <v>45761</v>
      </c>
      <c r="Q165" s="272">
        <v>45761</v>
      </c>
    </row>
    <row r="166" spans="1:17">
      <c r="A166" s="263" t="s">
        <v>18564</v>
      </c>
      <c r="B166" s="263" t="s">
        <v>71</v>
      </c>
      <c r="C166" s="263" t="s">
        <v>72</v>
      </c>
      <c r="D166" s="263" t="s">
        <v>298</v>
      </c>
      <c r="E166" s="263" t="s">
        <v>299</v>
      </c>
      <c r="F166" s="263" t="s">
        <v>65</v>
      </c>
      <c r="G166" s="263" t="s">
        <v>66</v>
      </c>
      <c r="H166" s="263" t="s">
        <v>8424</v>
      </c>
      <c r="I166" s="263" t="s">
        <v>299</v>
      </c>
      <c r="J166" s="263" t="s">
        <v>8141</v>
      </c>
      <c r="K166" s="263" t="s">
        <v>8412</v>
      </c>
      <c r="L166" s="263" t="s">
        <v>8260</v>
      </c>
      <c r="M166" s="263" t="s">
        <v>8258</v>
      </c>
      <c r="N166" s="272">
        <v>45761</v>
      </c>
      <c r="O166" s="272">
        <v>45761</v>
      </c>
      <c r="P166" s="272">
        <v>45761</v>
      </c>
      <c r="Q166" s="272">
        <v>45761</v>
      </c>
    </row>
    <row r="167" spans="1:17">
      <c r="A167" s="263" t="s">
        <v>18564</v>
      </c>
      <c r="B167" s="263" t="s">
        <v>71</v>
      </c>
      <c r="C167" s="263" t="s">
        <v>72</v>
      </c>
      <c r="D167" s="263" t="s">
        <v>298</v>
      </c>
      <c r="E167" s="263" t="s">
        <v>299</v>
      </c>
      <c r="F167" s="263" t="s">
        <v>65</v>
      </c>
      <c r="G167" s="263" t="s">
        <v>66</v>
      </c>
      <c r="H167" s="263" t="s">
        <v>8425</v>
      </c>
      <c r="I167" s="263" t="s">
        <v>299</v>
      </c>
      <c r="J167" s="263" t="s">
        <v>8141</v>
      </c>
      <c r="K167" s="263" t="s">
        <v>8167</v>
      </c>
      <c r="L167" s="263" t="s">
        <v>8260</v>
      </c>
      <c r="M167" s="263" t="s">
        <v>8258</v>
      </c>
      <c r="N167" s="272">
        <v>45764</v>
      </c>
      <c r="O167" s="272">
        <v>45764</v>
      </c>
      <c r="P167" s="272">
        <v>45764</v>
      </c>
      <c r="Q167" s="272">
        <v>45765</v>
      </c>
    </row>
    <row r="168" spans="1:17">
      <c r="A168" s="263" t="s">
        <v>18565</v>
      </c>
      <c r="B168" s="263" t="s">
        <v>71</v>
      </c>
      <c r="C168" s="263" t="s">
        <v>72</v>
      </c>
      <c r="D168" s="263" t="s">
        <v>300</v>
      </c>
      <c r="E168" s="263" t="s">
        <v>301</v>
      </c>
      <c r="F168" s="263" t="s">
        <v>65</v>
      </c>
      <c r="G168" s="263" t="s">
        <v>66</v>
      </c>
      <c r="H168" s="263" t="s">
        <v>8426</v>
      </c>
      <c r="I168" s="263" t="s">
        <v>8427</v>
      </c>
      <c r="J168" s="263" t="s">
        <v>8141</v>
      </c>
      <c r="K168" s="263" t="s">
        <v>8428</v>
      </c>
      <c r="L168" s="263" t="s">
        <v>8260</v>
      </c>
      <c r="M168" s="263" t="s">
        <v>8167</v>
      </c>
      <c r="N168" s="272">
        <v>46030</v>
      </c>
      <c r="O168" s="272">
        <v>46030</v>
      </c>
      <c r="P168" s="272">
        <v>46030</v>
      </c>
      <c r="Q168" s="272">
        <v>46030</v>
      </c>
    </row>
    <row r="169" spans="1:17">
      <c r="A169" s="263" t="s">
        <v>18565</v>
      </c>
      <c r="B169" s="263" t="s">
        <v>71</v>
      </c>
      <c r="C169" s="263" t="s">
        <v>72</v>
      </c>
      <c r="D169" s="263" t="s">
        <v>300</v>
      </c>
      <c r="E169" s="263" t="s">
        <v>301</v>
      </c>
      <c r="F169" s="263" t="s">
        <v>65</v>
      </c>
      <c r="G169" s="263" t="s">
        <v>66</v>
      </c>
      <c r="H169" s="263" t="s">
        <v>8429</v>
      </c>
      <c r="I169" s="263" t="s">
        <v>8430</v>
      </c>
      <c r="J169" s="263" t="s">
        <v>8141</v>
      </c>
      <c r="K169" s="263" t="s">
        <v>8428</v>
      </c>
      <c r="L169" s="263" t="s">
        <v>8260</v>
      </c>
      <c r="M169" s="263" t="s">
        <v>8167</v>
      </c>
      <c r="N169" s="272">
        <v>46031</v>
      </c>
      <c r="O169" s="272">
        <v>46031</v>
      </c>
      <c r="P169" s="272">
        <v>46045</v>
      </c>
      <c r="Q169" s="272">
        <v>46045</v>
      </c>
    </row>
    <row r="170" spans="1:17">
      <c r="A170" s="263" t="s">
        <v>18565</v>
      </c>
      <c r="B170" s="263" t="s">
        <v>71</v>
      </c>
      <c r="C170" s="263" t="s">
        <v>72</v>
      </c>
      <c r="D170" s="263" t="s">
        <v>300</v>
      </c>
      <c r="E170" s="263" t="s">
        <v>301</v>
      </c>
      <c r="F170" s="263" t="s">
        <v>65</v>
      </c>
      <c r="G170" s="263" t="s">
        <v>66</v>
      </c>
      <c r="H170" s="263" t="s">
        <v>8431</v>
      </c>
      <c r="I170" s="263" t="s">
        <v>8432</v>
      </c>
      <c r="J170" s="263" t="s">
        <v>8141</v>
      </c>
      <c r="K170" s="263" t="s">
        <v>8428</v>
      </c>
      <c r="L170" s="263" t="s">
        <v>8260</v>
      </c>
      <c r="M170" s="263" t="s">
        <v>8433</v>
      </c>
      <c r="N170" s="272">
        <v>46035</v>
      </c>
      <c r="O170" s="272">
        <v>46035</v>
      </c>
      <c r="P170" s="272">
        <v>46035</v>
      </c>
      <c r="Q170" s="272">
        <v>46045</v>
      </c>
    </row>
    <row r="171" spans="1:17">
      <c r="A171" s="263" t="s">
        <v>18565</v>
      </c>
      <c r="B171" s="263" t="s">
        <v>71</v>
      </c>
      <c r="C171" s="263" t="s">
        <v>72</v>
      </c>
      <c r="D171" s="263" t="s">
        <v>300</v>
      </c>
      <c r="E171" s="263" t="s">
        <v>301</v>
      </c>
      <c r="F171" s="263" t="s">
        <v>65</v>
      </c>
      <c r="G171" s="263" t="s">
        <v>66</v>
      </c>
      <c r="H171" s="263" t="s">
        <v>8434</v>
      </c>
      <c r="I171" s="263" t="s">
        <v>8435</v>
      </c>
      <c r="J171" s="263" t="s">
        <v>8141</v>
      </c>
      <c r="K171" s="263" t="s">
        <v>8428</v>
      </c>
      <c r="L171" s="263" t="s">
        <v>8260</v>
      </c>
      <c r="M171" s="263" t="s">
        <v>8433</v>
      </c>
      <c r="N171" s="272">
        <v>46035</v>
      </c>
      <c r="O171" s="272">
        <v>46035</v>
      </c>
      <c r="P171" s="272">
        <v>46035</v>
      </c>
      <c r="Q171" s="272">
        <v>46045</v>
      </c>
    </row>
    <row r="172" spans="1:17">
      <c r="A172" s="263" t="s">
        <v>18565</v>
      </c>
      <c r="B172" s="263" t="s">
        <v>71</v>
      </c>
      <c r="C172" s="263" t="s">
        <v>72</v>
      </c>
      <c r="D172" s="263" t="s">
        <v>300</v>
      </c>
      <c r="E172" s="263" t="s">
        <v>301</v>
      </c>
      <c r="F172" s="263" t="s">
        <v>65</v>
      </c>
      <c r="G172" s="263" t="s">
        <v>66</v>
      </c>
      <c r="H172" s="263" t="s">
        <v>8436</v>
      </c>
      <c r="I172" s="263" t="s">
        <v>8437</v>
      </c>
      <c r="J172" s="263" t="s">
        <v>8141</v>
      </c>
      <c r="K172" s="263" t="s">
        <v>8428</v>
      </c>
      <c r="L172" s="263" t="s">
        <v>8260</v>
      </c>
      <c r="M172" s="263" t="s">
        <v>8188</v>
      </c>
      <c r="N172" s="272">
        <v>46036</v>
      </c>
      <c r="O172" s="272">
        <v>46036</v>
      </c>
      <c r="P172" s="272">
        <v>46036</v>
      </c>
      <c r="Q172" s="272">
        <v>46045</v>
      </c>
    </row>
    <row r="173" spans="1:17">
      <c r="A173" s="263" t="s">
        <v>18565</v>
      </c>
      <c r="B173" s="263" t="s">
        <v>71</v>
      </c>
      <c r="C173" s="263" t="s">
        <v>72</v>
      </c>
      <c r="D173" s="263" t="s">
        <v>300</v>
      </c>
      <c r="E173" s="263" t="s">
        <v>301</v>
      </c>
      <c r="F173" s="263" t="s">
        <v>65</v>
      </c>
      <c r="G173" s="263" t="s">
        <v>66</v>
      </c>
      <c r="H173" s="263" t="s">
        <v>8438</v>
      </c>
      <c r="I173" s="263" t="s">
        <v>8439</v>
      </c>
      <c r="J173" s="263" t="s">
        <v>8141</v>
      </c>
      <c r="K173" s="263" t="s">
        <v>8428</v>
      </c>
      <c r="L173" s="263" t="s">
        <v>8260</v>
      </c>
      <c r="M173" s="263" t="s">
        <v>8188</v>
      </c>
      <c r="N173" s="272">
        <v>46036</v>
      </c>
      <c r="O173" s="272">
        <v>46036</v>
      </c>
      <c r="P173" s="272">
        <v>46036</v>
      </c>
      <c r="Q173" s="272">
        <v>46036</v>
      </c>
    </row>
    <row r="174" spans="1:17">
      <c r="A174" s="263" t="s">
        <v>18565</v>
      </c>
      <c r="B174" s="263" t="s">
        <v>71</v>
      </c>
      <c r="C174" s="263" t="s">
        <v>72</v>
      </c>
      <c r="D174" s="263" t="s">
        <v>300</v>
      </c>
      <c r="E174" s="263" t="s">
        <v>301</v>
      </c>
      <c r="F174" s="263" t="s">
        <v>65</v>
      </c>
      <c r="G174" s="263" t="s">
        <v>66</v>
      </c>
      <c r="H174" s="263" t="s">
        <v>8440</v>
      </c>
      <c r="I174" s="263" t="s">
        <v>8441</v>
      </c>
      <c r="J174" s="263" t="s">
        <v>8141</v>
      </c>
      <c r="K174" s="263" t="s">
        <v>8428</v>
      </c>
      <c r="L174" s="263" t="s">
        <v>8260</v>
      </c>
      <c r="M174" s="263" t="s">
        <v>8188</v>
      </c>
      <c r="N174" s="272">
        <v>46036</v>
      </c>
      <c r="O174" s="272">
        <v>46036</v>
      </c>
      <c r="P174" s="272">
        <v>46036</v>
      </c>
      <c r="Q174" s="272">
        <v>46036</v>
      </c>
    </row>
    <row r="175" spans="1:17">
      <c r="A175" s="263" t="s">
        <v>18565</v>
      </c>
      <c r="B175" s="263" t="s">
        <v>71</v>
      </c>
      <c r="C175" s="263" t="s">
        <v>72</v>
      </c>
      <c r="D175" s="263" t="s">
        <v>300</v>
      </c>
      <c r="E175" s="263" t="s">
        <v>301</v>
      </c>
      <c r="F175" s="263" t="s">
        <v>65</v>
      </c>
      <c r="G175" s="263" t="s">
        <v>66</v>
      </c>
      <c r="H175" s="263" t="s">
        <v>8442</v>
      </c>
      <c r="I175" s="263" t="s">
        <v>8443</v>
      </c>
      <c r="J175" s="263" t="s">
        <v>8141</v>
      </c>
      <c r="K175" s="263" t="s">
        <v>8428</v>
      </c>
      <c r="L175" s="263" t="s">
        <v>8260</v>
      </c>
      <c r="M175" s="263" t="s">
        <v>8188</v>
      </c>
      <c r="N175" s="272">
        <v>46043</v>
      </c>
      <c r="O175" s="272">
        <v>46043</v>
      </c>
      <c r="P175" s="272">
        <v>46043</v>
      </c>
      <c r="Q175" s="272">
        <v>46045</v>
      </c>
    </row>
    <row r="176" spans="1:17">
      <c r="A176" s="263" t="s">
        <v>18565</v>
      </c>
      <c r="B176" s="263" t="s">
        <v>71</v>
      </c>
      <c r="C176" s="263" t="s">
        <v>72</v>
      </c>
      <c r="D176" s="263" t="s">
        <v>300</v>
      </c>
      <c r="E176" s="263" t="s">
        <v>301</v>
      </c>
      <c r="F176" s="263" t="s">
        <v>65</v>
      </c>
      <c r="G176" s="263" t="s">
        <v>66</v>
      </c>
      <c r="H176" s="263" t="s">
        <v>8444</v>
      </c>
      <c r="I176" s="263" t="s">
        <v>8445</v>
      </c>
      <c r="J176" s="263" t="s">
        <v>8141</v>
      </c>
      <c r="K176" s="263" t="s">
        <v>8428</v>
      </c>
      <c r="L176" s="263" t="s">
        <v>8446</v>
      </c>
      <c r="M176" s="263" t="s">
        <v>8188</v>
      </c>
      <c r="N176" s="272">
        <v>46045</v>
      </c>
      <c r="O176" s="272">
        <v>46045</v>
      </c>
      <c r="P176" s="272">
        <v>46045</v>
      </c>
      <c r="Q176" s="272">
        <v>46045</v>
      </c>
    </row>
    <row r="177" spans="1:17">
      <c r="A177" s="263" t="s">
        <v>18565</v>
      </c>
      <c r="B177" s="263" t="s">
        <v>71</v>
      </c>
      <c r="C177" s="263" t="s">
        <v>72</v>
      </c>
      <c r="D177" s="263" t="s">
        <v>300</v>
      </c>
      <c r="E177" s="263" t="s">
        <v>301</v>
      </c>
      <c r="F177" s="263" t="s">
        <v>65</v>
      </c>
      <c r="G177" s="263" t="s">
        <v>66</v>
      </c>
      <c r="H177" s="263" t="s">
        <v>8447</v>
      </c>
      <c r="I177" s="263" t="s">
        <v>8448</v>
      </c>
      <c r="J177" s="263" t="s">
        <v>8141</v>
      </c>
      <c r="K177" s="263" t="s">
        <v>8428</v>
      </c>
      <c r="L177" s="263" t="s">
        <v>8446</v>
      </c>
      <c r="M177" s="263" t="s">
        <v>8188</v>
      </c>
      <c r="N177" s="272">
        <v>46049</v>
      </c>
      <c r="O177" s="272">
        <v>46049</v>
      </c>
      <c r="P177" s="272">
        <v>46049</v>
      </c>
      <c r="Q177" s="272">
        <v>46049</v>
      </c>
    </row>
    <row r="178" spans="1:17">
      <c r="A178" s="263" t="s">
        <v>18566</v>
      </c>
      <c r="B178" s="263" t="s">
        <v>71</v>
      </c>
      <c r="C178" s="263" t="s">
        <v>72</v>
      </c>
      <c r="D178" s="263" t="s">
        <v>302</v>
      </c>
      <c r="E178" s="263" t="s">
        <v>303</v>
      </c>
      <c r="F178" s="263" t="s">
        <v>65</v>
      </c>
      <c r="G178" s="263" t="s">
        <v>66</v>
      </c>
      <c r="H178" s="263" t="s">
        <v>8449</v>
      </c>
      <c r="I178" s="263" t="s">
        <v>8450</v>
      </c>
      <c r="J178" s="263" t="s">
        <v>8141</v>
      </c>
      <c r="K178" s="263" t="s">
        <v>8446</v>
      </c>
      <c r="L178" s="263" t="s">
        <v>8156</v>
      </c>
      <c r="M178" s="263" t="s">
        <v>8208</v>
      </c>
      <c r="N178" s="272">
        <v>46030</v>
      </c>
      <c r="O178" s="272">
        <v>46030</v>
      </c>
      <c r="P178" s="272">
        <v>46030</v>
      </c>
      <c r="Q178" s="272">
        <v>46030</v>
      </c>
    </row>
    <row r="179" spans="1:17">
      <c r="A179" s="263" t="s">
        <v>18566</v>
      </c>
      <c r="B179" s="263" t="s">
        <v>71</v>
      </c>
      <c r="C179" s="263" t="s">
        <v>72</v>
      </c>
      <c r="D179" s="263" t="s">
        <v>302</v>
      </c>
      <c r="E179" s="263" t="s">
        <v>303</v>
      </c>
      <c r="F179" s="263" t="s">
        <v>65</v>
      </c>
      <c r="G179" s="263" t="s">
        <v>66</v>
      </c>
      <c r="H179" s="263" t="s">
        <v>8451</v>
      </c>
      <c r="I179" s="263" t="s">
        <v>8452</v>
      </c>
      <c r="J179" s="263" t="s">
        <v>8141</v>
      </c>
      <c r="K179" s="263" t="s">
        <v>8446</v>
      </c>
      <c r="L179" s="263" t="s">
        <v>8156</v>
      </c>
      <c r="M179" s="263" t="s">
        <v>8208</v>
      </c>
      <c r="N179" s="272">
        <v>46035</v>
      </c>
      <c r="O179" s="272">
        <v>46035</v>
      </c>
      <c r="P179" s="272">
        <v>46035</v>
      </c>
      <c r="Q179" s="272">
        <v>46035</v>
      </c>
    </row>
    <row r="180" spans="1:17">
      <c r="A180" s="263" t="s">
        <v>18566</v>
      </c>
      <c r="B180" s="263" t="s">
        <v>71</v>
      </c>
      <c r="C180" s="263" t="s">
        <v>72</v>
      </c>
      <c r="D180" s="263" t="s">
        <v>302</v>
      </c>
      <c r="E180" s="263" t="s">
        <v>303</v>
      </c>
      <c r="F180" s="263" t="s">
        <v>65</v>
      </c>
      <c r="G180" s="263" t="s">
        <v>66</v>
      </c>
      <c r="H180" s="263" t="s">
        <v>8453</v>
      </c>
      <c r="I180" s="263" t="s">
        <v>8454</v>
      </c>
      <c r="J180" s="263" t="s">
        <v>8141</v>
      </c>
      <c r="K180" s="263" t="s">
        <v>8446</v>
      </c>
      <c r="L180" s="263" t="s">
        <v>8258</v>
      </c>
      <c r="M180" s="263" t="s">
        <v>8208</v>
      </c>
      <c r="N180" s="272">
        <v>46035</v>
      </c>
      <c r="O180" s="272">
        <v>46035</v>
      </c>
      <c r="P180" s="272">
        <v>46035</v>
      </c>
      <c r="Q180" s="272">
        <v>46035</v>
      </c>
    </row>
    <row r="181" spans="1:17">
      <c r="A181" s="263" t="s">
        <v>18566</v>
      </c>
      <c r="B181" s="263" t="s">
        <v>71</v>
      </c>
      <c r="C181" s="263" t="s">
        <v>72</v>
      </c>
      <c r="D181" s="263" t="s">
        <v>302</v>
      </c>
      <c r="E181" s="263" t="s">
        <v>303</v>
      </c>
      <c r="F181" s="263" t="s">
        <v>65</v>
      </c>
      <c r="G181" s="263" t="s">
        <v>66</v>
      </c>
      <c r="H181" s="263" t="s">
        <v>8455</v>
      </c>
      <c r="I181" s="263" t="s">
        <v>8456</v>
      </c>
      <c r="J181" s="263" t="s">
        <v>8141</v>
      </c>
      <c r="K181" s="263" t="s">
        <v>8446</v>
      </c>
      <c r="L181" s="263" t="s">
        <v>8258</v>
      </c>
      <c r="M181" s="263" t="s">
        <v>8208</v>
      </c>
      <c r="N181" s="272">
        <v>46036</v>
      </c>
      <c r="O181" s="272">
        <v>46036</v>
      </c>
      <c r="P181" s="272">
        <v>46036</v>
      </c>
      <c r="Q181" s="272">
        <v>46036</v>
      </c>
    </row>
    <row r="182" spans="1:17">
      <c r="A182" s="263" t="s">
        <v>18566</v>
      </c>
      <c r="B182" s="263" t="s">
        <v>71</v>
      </c>
      <c r="C182" s="263" t="s">
        <v>72</v>
      </c>
      <c r="D182" s="263" t="s">
        <v>302</v>
      </c>
      <c r="E182" s="263" t="s">
        <v>303</v>
      </c>
      <c r="F182" s="263" t="s">
        <v>65</v>
      </c>
      <c r="G182" s="263" t="s">
        <v>66</v>
      </c>
      <c r="H182" s="263" t="s">
        <v>8457</v>
      </c>
      <c r="I182" s="263" t="s">
        <v>8458</v>
      </c>
      <c r="J182" s="263" t="s">
        <v>8141</v>
      </c>
      <c r="K182" s="263" t="s">
        <v>8446</v>
      </c>
      <c r="L182" s="263" t="s">
        <v>8258</v>
      </c>
      <c r="M182" s="263" t="s">
        <v>8208</v>
      </c>
      <c r="N182" s="272">
        <v>46036</v>
      </c>
      <c r="O182" s="272">
        <v>46036</v>
      </c>
      <c r="P182" s="272">
        <v>46036</v>
      </c>
      <c r="Q182" s="272">
        <v>46036</v>
      </c>
    </row>
    <row r="183" spans="1:17">
      <c r="A183" s="263" t="s">
        <v>18566</v>
      </c>
      <c r="B183" s="263" t="s">
        <v>71</v>
      </c>
      <c r="C183" s="263" t="s">
        <v>72</v>
      </c>
      <c r="D183" s="263" t="s">
        <v>302</v>
      </c>
      <c r="E183" s="263" t="s">
        <v>303</v>
      </c>
      <c r="F183" s="263" t="s">
        <v>65</v>
      </c>
      <c r="G183" s="263" t="s">
        <v>66</v>
      </c>
      <c r="H183" s="263" t="s">
        <v>8459</v>
      </c>
      <c r="I183" s="263" t="s">
        <v>8460</v>
      </c>
      <c r="J183" s="263" t="s">
        <v>8141</v>
      </c>
      <c r="K183" s="263" t="s">
        <v>8446</v>
      </c>
      <c r="L183" s="263" t="s">
        <v>8258</v>
      </c>
      <c r="M183" s="263" t="s">
        <v>8208</v>
      </c>
      <c r="N183" s="272">
        <v>46037</v>
      </c>
      <c r="O183" s="272">
        <v>46037</v>
      </c>
      <c r="P183" s="272">
        <v>46037</v>
      </c>
      <c r="Q183" s="272">
        <v>46037</v>
      </c>
    </row>
    <row r="184" spans="1:17">
      <c r="A184" s="263" t="s">
        <v>18566</v>
      </c>
      <c r="B184" s="263" t="s">
        <v>71</v>
      </c>
      <c r="C184" s="263" t="s">
        <v>72</v>
      </c>
      <c r="D184" s="263" t="s">
        <v>302</v>
      </c>
      <c r="E184" s="263" t="s">
        <v>303</v>
      </c>
      <c r="F184" s="263" t="s">
        <v>65</v>
      </c>
      <c r="G184" s="263" t="s">
        <v>66</v>
      </c>
      <c r="H184" s="263" t="s">
        <v>8461</v>
      </c>
      <c r="I184" s="263" t="s">
        <v>8462</v>
      </c>
      <c r="J184" s="263" t="s">
        <v>8141</v>
      </c>
      <c r="K184" s="263" t="s">
        <v>8446</v>
      </c>
      <c r="L184" s="263" t="s">
        <v>8258</v>
      </c>
      <c r="M184" s="263" t="s">
        <v>8208</v>
      </c>
      <c r="N184" s="272">
        <v>46037</v>
      </c>
      <c r="O184" s="272">
        <v>46037</v>
      </c>
      <c r="P184" s="272">
        <v>46037</v>
      </c>
      <c r="Q184" s="272">
        <v>46037</v>
      </c>
    </row>
    <row r="185" spans="1:17">
      <c r="A185" s="263" t="s">
        <v>18566</v>
      </c>
      <c r="B185" s="263" t="s">
        <v>71</v>
      </c>
      <c r="C185" s="263" t="s">
        <v>72</v>
      </c>
      <c r="D185" s="263" t="s">
        <v>302</v>
      </c>
      <c r="E185" s="263" t="s">
        <v>303</v>
      </c>
      <c r="F185" s="263" t="s">
        <v>65</v>
      </c>
      <c r="G185" s="263" t="s">
        <v>66</v>
      </c>
      <c r="H185" s="263" t="s">
        <v>8463</v>
      </c>
      <c r="I185" s="263" t="s">
        <v>8464</v>
      </c>
      <c r="J185" s="263" t="s">
        <v>8141</v>
      </c>
      <c r="K185" s="263" t="s">
        <v>8446</v>
      </c>
      <c r="L185" s="263" t="s">
        <v>8258</v>
      </c>
      <c r="M185" s="263" t="s">
        <v>8208</v>
      </c>
      <c r="N185" s="272">
        <v>46043</v>
      </c>
      <c r="O185" s="272">
        <v>46043</v>
      </c>
      <c r="P185" s="272">
        <v>46043</v>
      </c>
      <c r="Q185" s="272">
        <v>46043</v>
      </c>
    </row>
    <row r="186" spans="1:17">
      <c r="A186" s="263" t="s">
        <v>18566</v>
      </c>
      <c r="B186" s="263" t="s">
        <v>71</v>
      </c>
      <c r="C186" s="263" t="s">
        <v>72</v>
      </c>
      <c r="D186" s="263" t="s">
        <v>302</v>
      </c>
      <c r="E186" s="263" t="s">
        <v>303</v>
      </c>
      <c r="F186" s="263" t="s">
        <v>65</v>
      </c>
      <c r="G186" s="263" t="s">
        <v>66</v>
      </c>
      <c r="H186" s="263" t="s">
        <v>8465</v>
      </c>
      <c r="I186" s="263" t="s">
        <v>8466</v>
      </c>
      <c r="J186" s="263" t="s">
        <v>8141</v>
      </c>
      <c r="K186" s="263" t="s">
        <v>8446</v>
      </c>
      <c r="L186" s="263" t="s">
        <v>8467</v>
      </c>
      <c r="M186" s="263" t="s">
        <v>8208</v>
      </c>
      <c r="N186" s="272">
        <v>46045</v>
      </c>
      <c r="O186" s="272">
        <v>46045</v>
      </c>
      <c r="P186" s="272">
        <v>46045</v>
      </c>
      <c r="Q186" s="272">
        <v>46045</v>
      </c>
    </row>
    <row r="187" spans="1:17">
      <c r="A187" s="263" t="s">
        <v>18566</v>
      </c>
      <c r="B187" s="263" t="s">
        <v>71</v>
      </c>
      <c r="C187" s="263" t="s">
        <v>72</v>
      </c>
      <c r="D187" s="263" t="s">
        <v>302</v>
      </c>
      <c r="E187" s="263" t="s">
        <v>303</v>
      </c>
      <c r="F187" s="263" t="s">
        <v>65</v>
      </c>
      <c r="G187" s="263" t="s">
        <v>66</v>
      </c>
      <c r="H187" s="263" t="s">
        <v>8468</v>
      </c>
      <c r="I187" s="263" t="s">
        <v>8469</v>
      </c>
      <c r="J187" s="263" t="s">
        <v>8141</v>
      </c>
      <c r="K187" s="263" t="s">
        <v>8446</v>
      </c>
      <c r="L187" s="263" t="s">
        <v>8467</v>
      </c>
      <c r="M187" s="263" t="s">
        <v>8208</v>
      </c>
      <c r="N187" s="272">
        <v>46049</v>
      </c>
      <c r="O187" s="272">
        <v>46049</v>
      </c>
      <c r="P187" s="272">
        <v>46049</v>
      </c>
      <c r="Q187" s="272">
        <v>46049</v>
      </c>
    </row>
    <row r="188" spans="1:17">
      <c r="A188" s="263" t="s">
        <v>18567</v>
      </c>
      <c r="B188" s="263" t="s">
        <v>61</v>
      </c>
      <c r="C188" s="263" t="s">
        <v>62</v>
      </c>
      <c r="D188" s="263" t="s">
        <v>304</v>
      </c>
      <c r="E188" s="263" t="s">
        <v>305</v>
      </c>
      <c r="F188" s="263" t="s">
        <v>65</v>
      </c>
      <c r="G188" s="263" t="s">
        <v>66</v>
      </c>
      <c r="H188" s="263" t="s">
        <v>8470</v>
      </c>
      <c r="I188" s="263" t="s">
        <v>8471</v>
      </c>
      <c r="J188" s="263" t="s">
        <v>8141</v>
      </c>
      <c r="K188" s="263" t="s">
        <v>8143</v>
      </c>
      <c r="L188" s="263" t="s">
        <v>8196</v>
      </c>
      <c r="M188" s="263" t="s">
        <v>8144</v>
      </c>
      <c r="N188" s="272">
        <v>45938</v>
      </c>
      <c r="O188" s="272">
        <v>45938</v>
      </c>
      <c r="P188" s="272">
        <v>45938</v>
      </c>
      <c r="Q188" s="272">
        <v>45938</v>
      </c>
    </row>
    <row r="189" spans="1:17">
      <c r="A189" s="263" t="s">
        <v>18567</v>
      </c>
      <c r="B189" s="263" t="s">
        <v>61</v>
      </c>
      <c r="C189" s="263" t="s">
        <v>62</v>
      </c>
      <c r="D189" s="263" t="s">
        <v>304</v>
      </c>
      <c r="E189" s="263" t="s">
        <v>305</v>
      </c>
      <c r="F189" s="263" t="s">
        <v>65</v>
      </c>
      <c r="G189" s="263" t="s">
        <v>66</v>
      </c>
      <c r="H189" s="263" t="s">
        <v>8472</v>
      </c>
      <c r="I189" s="263" t="s">
        <v>8473</v>
      </c>
      <c r="J189" s="263" t="s">
        <v>8141</v>
      </c>
      <c r="K189" s="263" t="s">
        <v>8143</v>
      </c>
      <c r="L189" s="263" t="s">
        <v>8196</v>
      </c>
      <c r="M189" s="263" t="s">
        <v>8144</v>
      </c>
      <c r="N189" s="272">
        <v>45940</v>
      </c>
      <c r="O189" s="272">
        <v>45940</v>
      </c>
      <c r="P189" s="272">
        <v>45940</v>
      </c>
      <c r="Q189" s="272">
        <v>45940</v>
      </c>
    </row>
    <row r="190" spans="1:17">
      <c r="A190" s="263" t="s">
        <v>18567</v>
      </c>
      <c r="B190" s="263" t="s">
        <v>61</v>
      </c>
      <c r="C190" s="263" t="s">
        <v>62</v>
      </c>
      <c r="D190" s="263" t="s">
        <v>304</v>
      </c>
      <c r="E190" s="263" t="s">
        <v>305</v>
      </c>
      <c r="F190" s="263" t="s">
        <v>65</v>
      </c>
      <c r="G190" s="263" t="s">
        <v>66</v>
      </c>
      <c r="H190" s="263" t="s">
        <v>8474</v>
      </c>
      <c r="I190" s="263" t="s">
        <v>8475</v>
      </c>
      <c r="J190" s="263" t="s">
        <v>8141</v>
      </c>
      <c r="K190" s="263" t="s">
        <v>8143</v>
      </c>
      <c r="L190" s="263" t="s">
        <v>8196</v>
      </c>
      <c r="M190" s="263" t="s">
        <v>8144</v>
      </c>
      <c r="N190" s="272">
        <v>45944</v>
      </c>
      <c r="O190" s="272">
        <v>45944</v>
      </c>
      <c r="P190" s="272">
        <v>45944</v>
      </c>
      <c r="Q190" s="272">
        <v>45944</v>
      </c>
    </row>
    <row r="191" spans="1:17">
      <c r="A191" s="263" t="s">
        <v>18567</v>
      </c>
      <c r="B191" s="263" t="s">
        <v>61</v>
      </c>
      <c r="C191" s="263" t="s">
        <v>62</v>
      </c>
      <c r="D191" s="263" t="s">
        <v>304</v>
      </c>
      <c r="E191" s="263" t="s">
        <v>305</v>
      </c>
      <c r="F191" s="263" t="s">
        <v>65</v>
      </c>
      <c r="G191" s="263" t="s">
        <v>66</v>
      </c>
      <c r="H191" s="263" t="s">
        <v>8476</v>
      </c>
      <c r="I191" s="263" t="s">
        <v>8477</v>
      </c>
      <c r="J191" s="263" t="s">
        <v>8141</v>
      </c>
      <c r="K191" s="263" t="s">
        <v>8143</v>
      </c>
      <c r="L191" s="263" t="s">
        <v>8196</v>
      </c>
      <c r="M191" s="263" t="s">
        <v>8144</v>
      </c>
      <c r="N191" s="272">
        <v>45945</v>
      </c>
      <c r="O191" s="272">
        <v>45945</v>
      </c>
      <c r="P191" s="272">
        <v>45945</v>
      </c>
      <c r="Q191" s="272">
        <v>45945</v>
      </c>
    </row>
    <row r="192" spans="1:17">
      <c r="A192" s="263" t="s">
        <v>18568</v>
      </c>
      <c r="B192" s="263" t="s">
        <v>61</v>
      </c>
      <c r="C192" s="263" t="s">
        <v>62</v>
      </c>
      <c r="D192" s="263" t="s">
        <v>306</v>
      </c>
      <c r="E192" s="263" t="s">
        <v>307</v>
      </c>
      <c r="F192" s="263" t="s">
        <v>65</v>
      </c>
      <c r="G192" s="263" t="s">
        <v>66</v>
      </c>
      <c r="H192" s="263" t="s">
        <v>8478</v>
      </c>
      <c r="I192" s="263" t="s">
        <v>8479</v>
      </c>
      <c r="J192" s="263" t="s">
        <v>8141</v>
      </c>
      <c r="K192" s="263" t="s">
        <v>8142</v>
      </c>
      <c r="L192" s="263" t="s">
        <v>8216</v>
      </c>
      <c r="M192" s="263" t="s">
        <v>8144</v>
      </c>
      <c r="N192" s="272">
        <v>45971</v>
      </c>
      <c r="O192" s="272">
        <v>45971</v>
      </c>
      <c r="P192" s="272">
        <v>45971</v>
      </c>
      <c r="Q192" s="272">
        <v>45971</v>
      </c>
    </row>
    <row r="193" spans="1:17">
      <c r="A193" s="263" t="s">
        <v>18568</v>
      </c>
      <c r="B193" s="263" t="s">
        <v>61</v>
      </c>
      <c r="C193" s="263" t="s">
        <v>62</v>
      </c>
      <c r="D193" s="263" t="s">
        <v>306</v>
      </c>
      <c r="E193" s="263" t="s">
        <v>307</v>
      </c>
      <c r="F193" s="263" t="s">
        <v>65</v>
      </c>
      <c r="G193" s="263" t="s">
        <v>66</v>
      </c>
      <c r="H193" s="263" t="s">
        <v>8480</v>
      </c>
      <c r="I193" s="263" t="s">
        <v>8481</v>
      </c>
      <c r="J193" s="263" t="s">
        <v>8141</v>
      </c>
      <c r="K193" s="263" t="s">
        <v>8142</v>
      </c>
      <c r="L193" s="263" t="s">
        <v>8216</v>
      </c>
      <c r="M193" s="263" t="s">
        <v>8144</v>
      </c>
      <c r="N193" s="272">
        <v>45973</v>
      </c>
      <c r="O193" s="272">
        <v>45973</v>
      </c>
      <c r="P193" s="272">
        <v>45973</v>
      </c>
      <c r="Q193" s="272">
        <v>45973</v>
      </c>
    </row>
    <row r="194" spans="1:17">
      <c r="A194" s="263" t="s">
        <v>18568</v>
      </c>
      <c r="B194" s="263" t="s">
        <v>61</v>
      </c>
      <c r="C194" s="263" t="s">
        <v>62</v>
      </c>
      <c r="D194" s="263" t="s">
        <v>306</v>
      </c>
      <c r="E194" s="263" t="s">
        <v>307</v>
      </c>
      <c r="F194" s="263" t="s">
        <v>65</v>
      </c>
      <c r="G194" s="263" t="s">
        <v>66</v>
      </c>
      <c r="H194" s="263" t="s">
        <v>8482</v>
      </c>
      <c r="I194" s="263" t="s">
        <v>8483</v>
      </c>
      <c r="J194" s="263" t="s">
        <v>8141</v>
      </c>
      <c r="K194" s="263" t="s">
        <v>8142</v>
      </c>
      <c r="L194" s="263" t="s">
        <v>8216</v>
      </c>
      <c r="M194" s="263" t="s">
        <v>8144</v>
      </c>
      <c r="N194" s="272">
        <v>45974</v>
      </c>
      <c r="O194" s="272">
        <v>45974</v>
      </c>
      <c r="P194" s="272">
        <v>45974</v>
      </c>
      <c r="Q194" s="272">
        <v>45974</v>
      </c>
    </row>
    <row r="195" spans="1:17">
      <c r="A195" s="263" t="s">
        <v>18568</v>
      </c>
      <c r="B195" s="263" t="s">
        <v>61</v>
      </c>
      <c r="C195" s="263" t="s">
        <v>62</v>
      </c>
      <c r="D195" s="263" t="s">
        <v>306</v>
      </c>
      <c r="E195" s="263" t="s">
        <v>307</v>
      </c>
      <c r="F195" s="263" t="s">
        <v>65</v>
      </c>
      <c r="G195" s="263" t="s">
        <v>66</v>
      </c>
      <c r="H195" s="263" t="s">
        <v>8484</v>
      </c>
      <c r="I195" s="263" t="s">
        <v>8485</v>
      </c>
      <c r="J195" s="263" t="s">
        <v>8141</v>
      </c>
      <c r="K195" s="263" t="s">
        <v>8142</v>
      </c>
      <c r="L195" s="263" t="s">
        <v>8216</v>
      </c>
      <c r="M195" s="263" t="s">
        <v>8144</v>
      </c>
      <c r="N195" s="272">
        <v>45975</v>
      </c>
      <c r="O195" s="272">
        <v>45975</v>
      </c>
      <c r="P195" s="272">
        <v>45975</v>
      </c>
      <c r="Q195" s="272">
        <v>45975</v>
      </c>
    </row>
    <row r="196" spans="1:17">
      <c r="A196" s="263" t="s">
        <v>18569</v>
      </c>
      <c r="B196" s="263" t="s">
        <v>61</v>
      </c>
      <c r="C196" s="263" t="s">
        <v>62</v>
      </c>
      <c r="D196" s="263" t="s">
        <v>308</v>
      </c>
      <c r="E196" s="263" t="s">
        <v>309</v>
      </c>
      <c r="F196" s="263" t="s">
        <v>65</v>
      </c>
      <c r="G196" s="263" t="s">
        <v>66</v>
      </c>
      <c r="H196" s="263" t="s">
        <v>8486</v>
      </c>
      <c r="I196" s="263" t="s">
        <v>8487</v>
      </c>
      <c r="J196" s="263" t="s">
        <v>8141</v>
      </c>
      <c r="K196" s="263" t="s">
        <v>8216</v>
      </c>
      <c r="L196" s="263" t="s">
        <v>8143</v>
      </c>
      <c r="M196" s="263" t="s">
        <v>8144</v>
      </c>
      <c r="N196" s="272">
        <v>45847</v>
      </c>
      <c r="O196" s="272">
        <v>45847</v>
      </c>
      <c r="P196" s="272">
        <v>45847</v>
      </c>
      <c r="Q196" s="272">
        <v>45847</v>
      </c>
    </row>
    <row r="197" spans="1:17">
      <c r="A197" s="263" t="s">
        <v>18569</v>
      </c>
      <c r="B197" s="263" t="s">
        <v>61</v>
      </c>
      <c r="C197" s="263" t="s">
        <v>62</v>
      </c>
      <c r="D197" s="263" t="s">
        <v>308</v>
      </c>
      <c r="E197" s="263" t="s">
        <v>309</v>
      </c>
      <c r="F197" s="263" t="s">
        <v>65</v>
      </c>
      <c r="G197" s="263" t="s">
        <v>66</v>
      </c>
      <c r="H197" s="263" t="s">
        <v>8488</v>
      </c>
      <c r="I197" s="263" t="s">
        <v>8489</v>
      </c>
      <c r="J197" s="263" t="s">
        <v>8141</v>
      </c>
      <c r="K197" s="263" t="s">
        <v>8216</v>
      </c>
      <c r="L197" s="263" t="s">
        <v>8143</v>
      </c>
      <c r="M197" s="263" t="s">
        <v>8144</v>
      </c>
      <c r="N197" s="272">
        <v>45849</v>
      </c>
      <c r="O197" s="272">
        <v>45849</v>
      </c>
      <c r="P197" s="272">
        <v>45849</v>
      </c>
      <c r="Q197" s="272">
        <v>45849</v>
      </c>
    </row>
    <row r="198" spans="1:17">
      <c r="A198" s="263" t="s">
        <v>18569</v>
      </c>
      <c r="B198" s="263" t="s">
        <v>61</v>
      </c>
      <c r="C198" s="263" t="s">
        <v>62</v>
      </c>
      <c r="D198" s="263" t="s">
        <v>308</v>
      </c>
      <c r="E198" s="263" t="s">
        <v>309</v>
      </c>
      <c r="F198" s="263" t="s">
        <v>65</v>
      </c>
      <c r="G198" s="263" t="s">
        <v>66</v>
      </c>
      <c r="H198" s="263" t="s">
        <v>8490</v>
      </c>
      <c r="I198" s="263" t="s">
        <v>8491</v>
      </c>
      <c r="J198" s="263" t="s">
        <v>8141</v>
      </c>
      <c r="K198" s="263" t="s">
        <v>8216</v>
      </c>
      <c r="L198" s="263" t="s">
        <v>8143</v>
      </c>
      <c r="M198" s="263" t="s">
        <v>8144</v>
      </c>
      <c r="N198" s="272">
        <v>45852</v>
      </c>
      <c r="O198" s="272">
        <v>45852</v>
      </c>
      <c r="P198" s="272">
        <v>45852</v>
      </c>
      <c r="Q198" s="272">
        <v>45852</v>
      </c>
    </row>
    <row r="199" spans="1:17">
      <c r="A199" s="263" t="s">
        <v>18569</v>
      </c>
      <c r="B199" s="263" t="s">
        <v>61</v>
      </c>
      <c r="C199" s="263" t="s">
        <v>62</v>
      </c>
      <c r="D199" s="263" t="s">
        <v>308</v>
      </c>
      <c r="E199" s="263" t="s">
        <v>309</v>
      </c>
      <c r="F199" s="263" t="s">
        <v>65</v>
      </c>
      <c r="G199" s="263" t="s">
        <v>66</v>
      </c>
      <c r="H199" s="263" t="s">
        <v>8492</v>
      </c>
      <c r="I199" s="263" t="s">
        <v>8493</v>
      </c>
      <c r="J199" s="263" t="s">
        <v>8141</v>
      </c>
      <c r="K199" s="263" t="s">
        <v>8216</v>
      </c>
      <c r="L199" s="263" t="s">
        <v>8143</v>
      </c>
      <c r="M199" s="263" t="s">
        <v>8144</v>
      </c>
      <c r="N199" s="272">
        <v>45853</v>
      </c>
      <c r="O199" s="272">
        <v>45853</v>
      </c>
      <c r="P199" s="272">
        <v>45853</v>
      </c>
      <c r="Q199" s="272">
        <v>45853</v>
      </c>
    </row>
    <row r="200" spans="1:17">
      <c r="A200" s="263" t="s">
        <v>18570</v>
      </c>
      <c r="B200" s="263" t="s">
        <v>61</v>
      </c>
      <c r="C200" s="263" t="s">
        <v>62</v>
      </c>
      <c r="D200" s="263" t="s">
        <v>310</v>
      </c>
      <c r="E200" s="263" t="s">
        <v>311</v>
      </c>
      <c r="F200" s="263" t="s">
        <v>65</v>
      </c>
      <c r="G200" s="263" t="s">
        <v>66</v>
      </c>
      <c r="H200" s="263" t="s">
        <v>8494</v>
      </c>
      <c r="I200" s="263" t="s">
        <v>8495</v>
      </c>
      <c r="J200" s="263" t="s">
        <v>8141</v>
      </c>
      <c r="K200" s="263" t="s">
        <v>8159</v>
      </c>
      <c r="L200" s="263" t="s">
        <v>8196</v>
      </c>
      <c r="M200" s="263" t="s">
        <v>8144</v>
      </c>
      <c r="N200" s="272">
        <v>45877</v>
      </c>
      <c r="O200" s="272">
        <v>45877</v>
      </c>
      <c r="P200" s="272">
        <v>45877</v>
      </c>
      <c r="Q200" s="272">
        <v>45877</v>
      </c>
    </row>
    <row r="201" spans="1:17">
      <c r="A201" s="263" t="s">
        <v>18570</v>
      </c>
      <c r="B201" s="263" t="s">
        <v>61</v>
      </c>
      <c r="C201" s="263" t="s">
        <v>62</v>
      </c>
      <c r="D201" s="263" t="s">
        <v>310</v>
      </c>
      <c r="E201" s="263" t="s">
        <v>311</v>
      </c>
      <c r="F201" s="263" t="s">
        <v>65</v>
      </c>
      <c r="G201" s="263" t="s">
        <v>66</v>
      </c>
      <c r="H201" s="263" t="s">
        <v>8496</v>
      </c>
      <c r="I201" s="263" t="s">
        <v>8497</v>
      </c>
      <c r="J201" s="263" t="s">
        <v>8141</v>
      </c>
      <c r="K201" s="263" t="s">
        <v>8159</v>
      </c>
      <c r="L201" s="263" t="s">
        <v>8196</v>
      </c>
      <c r="M201" s="263" t="s">
        <v>8144</v>
      </c>
      <c r="N201" s="272">
        <v>45882</v>
      </c>
      <c r="O201" s="272">
        <v>45882</v>
      </c>
      <c r="P201" s="272">
        <v>45882</v>
      </c>
      <c r="Q201" s="272">
        <v>45882</v>
      </c>
    </row>
    <row r="202" spans="1:17">
      <c r="A202" s="263" t="s">
        <v>18570</v>
      </c>
      <c r="B202" s="263" t="s">
        <v>61</v>
      </c>
      <c r="C202" s="263" t="s">
        <v>62</v>
      </c>
      <c r="D202" s="263" t="s">
        <v>310</v>
      </c>
      <c r="E202" s="263" t="s">
        <v>311</v>
      </c>
      <c r="F202" s="263" t="s">
        <v>65</v>
      </c>
      <c r="G202" s="263" t="s">
        <v>66</v>
      </c>
      <c r="H202" s="263" t="s">
        <v>8498</v>
      </c>
      <c r="I202" s="263" t="s">
        <v>8499</v>
      </c>
      <c r="J202" s="263" t="s">
        <v>8141</v>
      </c>
      <c r="K202" s="263" t="s">
        <v>8159</v>
      </c>
      <c r="L202" s="263" t="s">
        <v>8196</v>
      </c>
      <c r="M202" s="263" t="s">
        <v>8144</v>
      </c>
      <c r="N202" s="272">
        <v>45883</v>
      </c>
      <c r="O202" s="272">
        <v>45883</v>
      </c>
      <c r="P202" s="272">
        <v>45883</v>
      </c>
      <c r="Q202" s="272">
        <v>45883</v>
      </c>
    </row>
    <row r="203" spans="1:17">
      <c r="A203" s="263" t="s">
        <v>18570</v>
      </c>
      <c r="B203" s="263" t="s">
        <v>61</v>
      </c>
      <c r="C203" s="263" t="s">
        <v>62</v>
      </c>
      <c r="D203" s="263" t="s">
        <v>310</v>
      </c>
      <c r="E203" s="263" t="s">
        <v>311</v>
      </c>
      <c r="F203" s="263" t="s">
        <v>65</v>
      </c>
      <c r="G203" s="263" t="s">
        <v>66</v>
      </c>
      <c r="H203" s="263" t="s">
        <v>8500</v>
      </c>
      <c r="I203" s="263" t="s">
        <v>8501</v>
      </c>
      <c r="J203" s="263" t="s">
        <v>8141</v>
      </c>
      <c r="K203" s="263" t="s">
        <v>8159</v>
      </c>
      <c r="L203" s="263" t="s">
        <v>8196</v>
      </c>
      <c r="M203" s="263" t="s">
        <v>8144</v>
      </c>
      <c r="N203" s="272">
        <v>45884</v>
      </c>
      <c r="O203" s="272">
        <v>45884</v>
      </c>
      <c r="P203" s="272">
        <v>45884</v>
      </c>
      <c r="Q203" s="272">
        <v>45884</v>
      </c>
    </row>
    <row r="204" spans="1:17">
      <c r="A204" s="263" t="s">
        <v>18571</v>
      </c>
      <c r="B204" s="263" t="s">
        <v>61</v>
      </c>
      <c r="C204" s="263" t="s">
        <v>62</v>
      </c>
      <c r="D204" s="263" t="s">
        <v>312</v>
      </c>
      <c r="E204" s="263" t="s">
        <v>313</v>
      </c>
      <c r="F204" s="263" t="s">
        <v>65</v>
      </c>
      <c r="G204" s="263" t="s">
        <v>66</v>
      </c>
      <c r="H204" s="263" t="s">
        <v>8502</v>
      </c>
      <c r="I204" s="263" t="s">
        <v>8503</v>
      </c>
      <c r="J204" s="263" t="s">
        <v>8141</v>
      </c>
      <c r="K204" s="263" t="s">
        <v>8142</v>
      </c>
      <c r="L204" s="263" t="s">
        <v>8159</v>
      </c>
      <c r="M204" s="263" t="s">
        <v>8144</v>
      </c>
      <c r="N204" s="272">
        <v>45908</v>
      </c>
      <c r="O204" s="272">
        <v>45908</v>
      </c>
      <c r="P204" s="272">
        <v>45908</v>
      </c>
      <c r="Q204" s="272">
        <v>45908</v>
      </c>
    </row>
    <row r="205" spans="1:17">
      <c r="A205" s="263" t="s">
        <v>18571</v>
      </c>
      <c r="B205" s="263" t="s">
        <v>61</v>
      </c>
      <c r="C205" s="263" t="s">
        <v>62</v>
      </c>
      <c r="D205" s="263" t="s">
        <v>312</v>
      </c>
      <c r="E205" s="263" t="s">
        <v>313</v>
      </c>
      <c r="F205" s="263" t="s">
        <v>65</v>
      </c>
      <c r="G205" s="263" t="s">
        <v>66</v>
      </c>
      <c r="H205" s="263" t="s">
        <v>8504</v>
      </c>
      <c r="I205" s="263" t="s">
        <v>8505</v>
      </c>
      <c r="J205" s="263" t="s">
        <v>8141</v>
      </c>
      <c r="K205" s="263" t="s">
        <v>8142</v>
      </c>
      <c r="L205" s="263" t="s">
        <v>8159</v>
      </c>
      <c r="M205" s="263" t="s">
        <v>8144</v>
      </c>
      <c r="N205" s="272">
        <v>45910</v>
      </c>
      <c r="O205" s="272">
        <v>45910</v>
      </c>
      <c r="P205" s="272">
        <v>45910</v>
      </c>
      <c r="Q205" s="272">
        <v>45910</v>
      </c>
    </row>
    <row r="206" spans="1:17">
      <c r="A206" s="263" t="s">
        <v>18571</v>
      </c>
      <c r="B206" s="263" t="s">
        <v>61</v>
      </c>
      <c r="C206" s="263" t="s">
        <v>62</v>
      </c>
      <c r="D206" s="263" t="s">
        <v>312</v>
      </c>
      <c r="E206" s="263" t="s">
        <v>313</v>
      </c>
      <c r="F206" s="263" t="s">
        <v>65</v>
      </c>
      <c r="G206" s="263" t="s">
        <v>66</v>
      </c>
      <c r="H206" s="263" t="s">
        <v>8506</v>
      </c>
      <c r="I206" s="263" t="s">
        <v>8507</v>
      </c>
      <c r="J206" s="263" t="s">
        <v>8141</v>
      </c>
      <c r="K206" s="263" t="s">
        <v>8142</v>
      </c>
      <c r="L206" s="263" t="s">
        <v>8159</v>
      </c>
      <c r="M206" s="263" t="s">
        <v>8144</v>
      </c>
      <c r="N206" s="272">
        <v>45911</v>
      </c>
      <c r="O206" s="272">
        <v>45911</v>
      </c>
      <c r="P206" s="272">
        <v>45911</v>
      </c>
      <c r="Q206" s="272">
        <v>45911</v>
      </c>
    </row>
    <row r="207" spans="1:17">
      <c r="A207" s="263" t="s">
        <v>18571</v>
      </c>
      <c r="B207" s="263" t="s">
        <v>61</v>
      </c>
      <c r="C207" s="263" t="s">
        <v>62</v>
      </c>
      <c r="D207" s="263" t="s">
        <v>312</v>
      </c>
      <c r="E207" s="263" t="s">
        <v>313</v>
      </c>
      <c r="F207" s="263" t="s">
        <v>65</v>
      </c>
      <c r="G207" s="263" t="s">
        <v>66</v>
      </c>
      <c r="H207" s="263" t="s">
        <v>8508</v>
      </c>
      <c r="I207" s="263" t="s">
        <v>8509</v>
      </c>
      <c r="J207" s="263" t="s">
        <v>8141</v>
      </c>
      <c r="K207" s="263" t="s">
        <v>8142</v>
      </c>
      <c r="L207" s="263" t="s">
        <v>8159</v>
      </c>
      <c r="M207" s="263" t="s">
        <v>8144</v>
      </c>
      <c r="N207" s="272">
        <v>45912</v>
      </c>
      <c r="O207" s="272">
        <v>45912</v>
      </c>
      <c r="P207" s="272">
        <v>45912</v>
      </c>
      <c r="Q207" s="272">
        <v>45912</v>
      </c>
    </row>
    <row r="208" spans="1:17">
      <c r="A208" s="263" t="s">
        <v>18572</v>
      </c>
      <c r="B208" s="263" t="s">
        <v>249</v>
      </c>
      <c r="C208" s="263" t="s">
        <v>250</v>
      </c>
      <c r="D208" s="263" t="s">
        <v>314</v>
      </c>
      <c r="E208" s="263" t="s">
        <v>315</v>
      </c>
      <c r="F208" s="263" t="s">
        <v>65</v>
      </c>
      <c r="G208" s="263" t="s">
        <v>66</v>
      </c>
      <c r="H208" s="263" t="s">
        <v>8510</v>
      </c>
      <c r="I208" s="263" t="s">
        <v>315</v>
      </c>
      <c r="J208" s="263" t="s">
        <v>8141</v>
      </c>
      <c r="K208" s="263" t="s">
        <v>8159</v>
      </c>
      <c r="L208" s="263" t="s">
        <v>8143</v>
      </c>
      <c r="M208" s="263" t="s">
        <v>8160</v>
      </c>
      <c r="N208" s="272">
        <v>45849</v>
      </c>
      <c r="O208" s="272">
        <v>45849</v>
      </c>
      <c r="P208" s="272">
        <v>45853</v>
      </c>
      <c r="Q208" s="272">
        <v>45853</v>
      </c>
    </row>
    <row r="209" spans="1:17">
      <c r="A209" s="263" t="s">
        <v>18573</v>
      </c>
      <c r="B209" s="263" t="s">
        <v>316</v>
      </c>
      <c r="C209" s="263" t="s">
        <v>317</v>
      </c>
      <c r="D209" s="263" t="s">
        <v>318</v>
      </c>
      <c r="E209" s="263" t="s">
        <v>319</v>
      </c>
      <c r="F209" s="263" t="s">
        <v>65</v>
      </c>
      <c r="G209" s="263" t="s">
        <v>66</v>
      </c>
      <c r="H209" s="263" t="s">
        <v>8511</v>
      </c>
      <c r="I209" s="263" t="s">
        <v>8512</v>
      </c>
      <c r="J209" s="263" t="s">
        <v>8141</v>
      </c>
      <c r="K209" s="263" t="s">
        <v>8159</v>
      </c>
      <c r="L209" s="263" t="s">
        <v>8143</v>
      </c>
      <c r="M209" s="263"/>
      <c r="N209" s="272">
        <v>46167</v>
      </c>
      <c r="O209" s="272">
        <v>46176</v>
      </c>
      <c r="P209" s="272"/>
      <c r="Q209" s="272">
        <v>46176</v>
      </c>
    </row>
    <row r="210" spans="1:17">
      <c r="A210" s="263" t="s">
        <v>18573</v>
      </c>
      <c r="B210" s="263" t="s">
        <v>316</v>
      </c>
      <c r="C210" s="263" t="s">
        <v>317</v>
      </c>
      <c r="D210" s="263" t="s">
        <v>318</v>
      </c>
      <c r="E210" s="263" t="s">
        <v>319</v>
      </c>
      <c r="F210" s="263" t="s">
        <v>65</v>
      </c>
      <c r="G210" s="263" t="s">
        <v>66</v>
      </c>
      <c r="H210" s="263" t="s">
        <v>8513</v>
      </c>
      <c r="I210" s="263" t="s">
        <v>8514</v>
      </c>
      <c r="J210" s="263" t="s">
        <v>8141</v>
      </c>
      <c r="K210" s="263" t="s">
        <v>8159</v>
      </c>
      <c r="L210" s="263" t="s">
        <v>8143</v>
      </c>
      <c r="M210" s="263"/>
      <c r="N210" s="272">
        <v>46167</v>
      </c>
      <c r="O210" s="272">
        <v>46176</v>
      </c>
      <c r="P210" s="272"/>
      <c r="Q210" s="272">
        <v>46176</v>
      </c>
    </row>
    <row r="211" spans="1:17">
      <c r="A211" s="263" t="s">
        <v>18573</v>
      </c>
      <c r="B211" s="263" t="s">
        <v>316</v>
      </c>
      <c r="C211" s="263" t="s">
        <v>317</v>
      </c>
      <c r="D211" s="263" t="s">
        <v>318</v>
      </c>
      <c r="E211" s="263" t="s">
        <v>319</v>
      </c>
      <c r="F211" s="263" t="s">
        <v>65</v>
      </c>
      <c r="G211" s="263" t="s">
        <v>66</v>
      </c>
      <c r="H211" s="263" t="s">
        <v>8515</v>
      </c>
      <c r="I211" s="263" t="s">
        <v>8516</v>
      </c>
      <c r="J211" s="263" t="s">
        <v>8141</v>
      </c>
      <c r="K211" s="263" t="s">
        <v>8159</v>
      </c>
      <c r="L211" s="263" t="s">
        <v>8143</v>
      </c>
      <c r="M211" s="263"/>
      <c r="N211" s="272">
        <v>46167</v>
      </c>
      <c r="O211" s="272">
        <v>46176</v>
      </c>
      <c r="P211" s="272"/>
      <c r="Q211" s="272">
        <v>46176</v>
      </c>
    </row>
    <row r="212" spans="1:17">
      <c r="A212" s="263" t="s">
        <v>18574</v>
      </c>
      <c r="B212" s="263" t="s">
        <v>320</v>
      </c>
      <c r="C212" s="263" t="s">
        <v>321</v>
      </c>
      <c r="D212" s="263" t="s">
        <v>322</v>
      </c>
      <c r="E212" s="263" t="s">
        <v>323</v>
      </c>
      <c r="F212" s="263" t="s">
        <v>65</v>
      </c>
      <c r="G212" s="263" t="s">
        <v>66</v>
      </c>
      <c r="H212" s="263" t="s">
        <v>8517</v>
      </c>
      <c r="I212" s="263" t="s">
        <v>323</v>
      </c>
      <c r="J212" s="263" t="s">
        <v>8141</v>
      </c>
      <c r="K212" s="263" t="s">
        <v>8159</v>
      </c>
      <c r="L212" s="263" t="s">
        <v>8143</v>
      </c>
      <c r="M212" s="263" t="s">
        <v>8144</v>
      </c>
      <c r="N212" s="272">
        <v>45971</v>
      </c>
      <c r="O212" s="272">
        <v>45982</v>
      </c>
      <c r="P212" s="272">
        <v>45982</v>
      </c>
      <c r="Q212" s="272">
        <v>45982</v>
      </c>
    </row>
    <row r="213" spans="1:17">
      <c r="A213" s="263" t="s">
        <v>18575</v>
      </c>
      <c r="B213" s="263" t="s">
        <v>320</v>
      </c>
      <c r="C213" s="263" t="s">
        <v>321</v>
      </c>
      <c r="D213" s="263" t="s">
        <v>324</v>
      </c>
      <c r="E213" s="263" t="s">
        <v>323</v>
      </c>
      <c r="F213" s="263" t="s">
        <v>65</v>
      </c>
      <c r="G213" s="263" t="s">
        <v>82</v>
      </c>
      <c r="H213" s="263" t="s">
        <v>8518</v>
      </c>
      <c r="I213" s="263" t="s">
        <v>323</v>
      </c>
      <c r="J213" s="263" t="s">
        <v>8141</v>
      </c>
      <c r="K213" s="263" t="s">
        <v>8159</v>
      </c>
      <c r="L213" s="263" t="s">
        <v>8269</v>
      </c>
      <c r="M213" s="263" t="s">
        <v>8160</v>
      </c>
      <c r="N213" s="272">
        <v>46160</v>
      </c>
      <c r="O213" s="272">
        <v>46160</v>
      </c>
      <c r="P213" s="272">
        <v>46176</v>
      </c>
      <c r="Q213" s="272">
        <v>46176</v>
      </c>
    </row>
    <row r="214" spans="1:17">
      <c r="A214" s="263" t="s">
        <v>18576</v>
      </c>
      <c r="B214" s="263" t="s">
        <v>119</v>
      </c>
      <c r="C214" s="263" t="s">
        <v>325</v>
      </c>
      <c r="D214" s="263" t="s">
        <v>326</v>
      </c>
      <c r="E214" s="263" t="s">
        <v>327</v>
      </c>
      <c r="F214" s="263" t="s">
        <v>65</v>
      </c>
      <c r="G214" s="263" t="s">
        <v>66</v>
      </c>
      <c r="H214" s="263" t="s">
        <v>8519</v>
      </c>
      <c r="I214" s="263" t="s">
        <v>327</v>
      </c>
      <c r="J214" s="263" t="s">
        <v>8141</v>
      </c>
      <c r="K214" s="263" t="s">
        <v>8164</v>
      </c>
      <c r="L214" s="263" t="s">
        <v>8208</v>
      </c>
      <c r="M214" s="263" t="s">
        <v>8188</v>
      </c>
      <c r="N214" s="272">
        <v>46059</v>
      </c>
      <c r="O214" s="272">
        <v>46066</v>
      </c>
      <c r="P214" s="272">
        <v>46066</v>
      </c>
      <c r="Q214" s="272">
        <v>46066</v>
      </c>
    </row>
    <row r="215" spans="1:17">
      <c r="A215" s="263" t="s">
        <v>18577</v>
      </c>
      <c r="B215" s="263" t="s">
        <v>119</v>
      </c>
      <c r="C215" s="263" t="s">
        <v>325</v>
      </c>
      <c r="D215" s="263" t="s">
        <v>328</v>
      </c>
      <c r="E215" s="263" t="s">
        <v>329</v>
      </c>
      <c r="F215" s="263" t="s">
        <v>65</v>
      </c>
      <c r="G215" s="263" t="s">
        <v>66</v>
      </c>
      <c r="H215" s="263" t="s">
        <v>8520</v>
      </c>
      <c r="I215" s="263" t="s">
        <v>329</v>
      </c>
      <c r="J215" s="263" t="s">
        <v>8141</v>
      </c>
      <c r="K215" s="263" t="s">
        <v>8230</v>
      </c>
      <c r="L215" s="263" t="s">
        <v>8433</v>
      </c>
      <c r="M215" s="263" t="s">
        <v>8152</v>
      </c>
      <c r="N215" s="272">
        <v>46059</v>
      </c>
      <c r="O215" s="272">
        <v>46066</v>
      </c>
      <c r="P215" s="272">
        <v>46066</v>
      </c>
      <c r="Q215" s="272">
        <v>46066</v>
      </c>
    </row>
    <row r="216" spans="1:17">
      <c r="A216" s="263" t="s">
        <v>18578</v>
      </c>
      <c r="B216" s="263" t="s">
        <v>71</v>
      </c>
      <c r="C216" s="263" t="s">
        <v>72</v>
      </c>
      <c r="D216" s="263" t="s">
        <v>330</v>
      </c>
      <c r="E216" s="263" t="s">
        <v>331</v>
      </c>
      <c r="F216" s="263" t="s">
        <v>65</v>
      </c>
      <c r="G216" s="263" t="s">
        <v>66</v>
      </c>
      <c r="H216" s="263" t="s">
        <v>8521</v>
      </c>
      <c r="I216" s="263" t="s">
        <v>331</v>
      </c>
      <c r="J216" s="263" t="s">
        <v>8141</v>
      </c>
      <c r="K216" s="263" t="s">
        <v>8216</v>
      </c>
      <c r="L216" s="263"/>
      <c r="M216" s="263" t="s">
        <v>8160</v>
      </c>
      <c r="N216" s="272">
        <v>46063</v>
      </c>
      <c r="O216" s="272"/>
      <c r="P216" s="272">
        <v>46072</v>
      </c>
      <c r="Q216" s="272">
        <v>46072</v>
      </c>
    </row>
    <row r="217" spans="1:17">
      <c r="A217" s="263" t="s">
        <v>18579</v>
      </c>
      <c r="B217" s="263" t="s">
        <v>71</v>
      </c>
      <c r="C217" s="263" t="s">
        <v>72</v>
      </c>
      <c r="D217" s="263" t="s">
        <v>332</v>
      </c>
      <c r="E217" s="263" t="s">
        <v>333</v>
      </c>
      <c r="F217" s="263" t="s">
        <v>65</v>
      </c>
      <c r="G217" s="263" t="s">
        <v>66</v>
      </c>
      <c r="H217" s="263" t="s">
        <v>8522</v>
      </c>
      <c r="I217" s="263" t="s">
        <v>333</v>
      </c>
      <c r="J217" s="263" t="s">
        <v>8141</v>
      </c>
      <c r="K217" s="263" t="s">
        <v>8269</v>
      </c>
      <c r="L217" s="263"/>
      <c r="M217" s="263" t="s">
        <v>8160</v>
      </c>
      <c r="N217" s="272">
        <v>46063</v>
      </c>
      <c r="O217" s="272"/>
      <c r="P217" s="272">
        <v>46072</v>
      </c>
      <c r="Q217" s="272">
        <v>46072</v>
      </c>
    </row>
    <row r="218" spans="1:17">
      <c r="A218" s="263" t="s">
        <v>18580</v>
      </c>
      <c r="B218" s="263" t="s">
        <v>71</v>
      </c>
      <c r="C218" s="263" t="s">
        <v>72</v>
      </c>
      <c r="D218" s="263" t="s">
        <v>334</v>
      </c>
      <c r="E218" s="263" t="s">
        <v>335</v>
      </c>
      <c r="F218" s="263" t="s">
        <v>65</v>
      </c>
      <c r="G218" s="263" t="s">
        <v>66</v>
      </c>
      <c r="H218" s="263" t="s">
        <v>8523</v>
      </c>
      <c r="I218" s="263" t="s">
        <v>335</v>
      </c>
      <c r="J218" s="263" t="s">
        <v>8141</v>
      </c>
      <c r="K218" s="263" t="s">
        <v>8142</v>
      </c>
      <c r="L218" s="263"/>
      <c r="M218" s="263" t="s">
        <v>8156</v>
      </c>
      <c r="N218" s="272">
        <v>46063</v>
      </c>
      <c r="O218" s="272"/>
      <c r="P218" s="272">
        <v>46072</v>
      </c>
      <c r="Q218" s="272">
        <v>46072</v>
      </c>
    </row>
    <row r="219" spans="1:17">
      <c r="A219" s="263" t="s">
        <v>18581</v>
      </c>
      <c r="B219" s="263" t="s">
        <v>71</v>
      </c>
      <c r="C219" s="263" t="s">
        <v>72</v>
      </c>
      <c r="D219" s="263" t="s">
        <v>336</v>
      </c>
      <c r="E219" s="263" t="s">
        <v>337</v>
      </c>
      <c r="F219" s="263" t="s">
        <v>65</v>
      </c>
      <c r="G219" s="263" t="s">
        <v>66</v>
      </c>
      <c r="H219" s="263" t="s">
        <v>8524</v>
      </c>
      <c r="I219" s="263" t="s">
        <v>337</v>
      </c>
      <c r="J219" s="263" t="s">
        <v>8141</v>
      </c>
      <c r="K219" s="263" t="s">
        <v>8159</v>
      </c>
      <c r="L219" s="263"/>
      <c r="M219" s="263" t="s">
        <v>8144</v>
      </c>
      <c r="N219" s="272">
        <v>46063</v>
      </c>
      <c r="O219" s="272"/>
      <c r="P219" s="272">
        <v>46072</v>
      </c>
      <c r="Q219" s="272">
        <v>46072</v>
      </c>
    </row>
    <row r="220" spans="1:17">
      <c r="A220" s="263" t="s">
        <v>18582</v>
      </c>
      <c r="B220" s="263" t="s">
        <v>71</v>
      </c>
      <c r="C220" s="263" t="s">
        <v>72</v>
      </c>
      <c r="D220" s="263" t="s">
        <v>338</v>
      </c>
      <c r="E220" s="263" t="s">
        <v>339</v>
      </c>
      <c r="F220" s="263" t="s">
        <v>65</v>
      </c>
      <c r="G220" s="263" t="s">
        <v>66</v>
      </c>
      <c r="H220" s="263" t="s">
        <v>8525</v>
      </c>
      <c r="I220" s="263" t="s">
        <v>339</v>
      </c>
      <c r="J220" s="263" t="s">
        <v>8141</v>
      </c>
      <c r="K220" s="263" t="s">
        <v>8143</v>
      </c>
      <c r="L220" s="263"/>
      <c r="M220" s="263" t="s">
        <v>8196</v>
      </c>
      <c r="N220" s="272">
        <v>46063</v>
      </c>
      <c r="O220" s="272"/>
      <c r="P220" s="272">
        <v>46072</v>
      </c>
      <c r="Q220" s="272">
        <v>46072</v>
      </c>
    </row>
    <row r="221" spans="1:17">
      <c r="A221" s="263"/>
      <c r="B221" s="263" t="s">
        <v>67</v>
      </c>
      <c r="C221" s="263" t="s">
        <v>68</v>
      </c>
      <c r="D221" s="263" t="s">
        <v>340</v>
      </c>
      <c r="E221" s="263" t="s">
        <v>341</v>
      </c>
      <c r="F221" s="263" t="s">
        <v>65</v>
      </c>
      <c r="G221" s="263" t="s">
        <v>66</v>
      </c>
      <c r="H221" s="263" t="s">
        <v>8526</v>
      </c>
      <c r="I221" s="263" t="s">
        <v>341</v>
      </c>
      <c r="J221" s="263" t="s">
        <v>8141</v>
      </c>
      <c r="K221" s="263" t="s">
        <v>8527</v>
      </c>
      <c r="L221" s="263" t="s">
        <v>8527</v>
      </c>
      <c r="M221" s="263" t="s">
        <v>8152</v>
      </c>
      <c r="N221" s="272">
        <v>45356</v>
      </c>
      <c r="O221" s="272">
        <v>45373</v>
      </c>
      <c r="P221" s="272">
        <v>45373</v>
      </c>
      <c r="Q221" s="272">
        <v>45373</v>
      </c>
    </row>
    <row r="222" spans="1:17">
      <c r="A222" s="263"/>
      <c r="B222" s="263" t="s">
        <v>67</v>
      </c>
      <c r="C222" s="263" t="s">
        <v>68</v>
      </c>
      <c r="D222" s="263" t="s">
        <v>342</v>
      </c>
      <c r="E222" s="263" t="s">
        <v>341</v>
      </c>
      <c r="F222" s="263" t="s">
        <v>65</v>
      </c>
      <c r="G222" s="263" t="s">
        <v>66</v>
      </c>
      <c r="H222" s="263" t="s">
        <v>8528</v>
      </c>
      <c r="I222" s="263" t="s">
        <v>341</v>
      </c>
      <c r="J222" s="263" t="s">
        <v>8141</v>
      </c>
      <c r="K222" s="263" t="s">
        <v>8156</v>
      </c>
      <c r="L222" s="263" t="s">
        <v>8167</v>
      </c>
      <c r="M222" s="263"/>
      <c r="N222" s="272">
        <v>45356</v>
      </c>
      <c r="O222" s="272">
        <v>45373</v>
      </c>
      <c r="P222" s="272"/>
      <c r="Q222" s="272">
        <v>45373</v>
      </c>
    </row>
    <row r="223" spans="1:17">
      <c r="A223" s="263"/>
      <c r="B223" s="263" t="s">
        <v>67</v>
      </c>
      <c r="C223" s="263" t="s">
        <v>68</v>
      </c>
      <c r="D223" s="263" t="s">
        <v>343</v>
      </c>
      <c r="E223" s="263" t="s">
        <v>341</v>
      </c>
      <c r="F223" s="263" t="s">
        <v>65</v>
      </c>
      <c r="G223" s="263" t="s">
        <v>66</v>
      </c>
      <c r="H223" s="263" t="s">
        <v>8529</v>
      </c>
      <c r="I223" s="263" t="s">
        <v>341</v>
      </c>
      <c r="J223" s="263" t="s">
        <v>8141</v>
      </c>
      <c r="K223" s="263" t="s">
        <v>8230</v>
      </c>
      <c r="L223" s="263"/>
      <c r="M223" s="263" t="s">
        <v>8163</v>
      </c>
      <c r="N223" s="272">
        <v>45356</v>
      </c>
      <c r="O223" s="272"/>
      <c r="P223" s="272">
        <v>45356</v>
      </c>
      <c r="Q223" s="272">
        <v>45363</v>
      </c>
    </row>
    <row r="224" spans="1:17">
      <c r="A224" s="263"/>
      <c r="B224" s="263" t="s">
        <v>67</v>
      </c>
      <c r="C224" s="263" t="s">
        <v>68</v>
      </c>
      <c r="D224" s="263" t="s">
        <v>344</v>
      </c>
      <c r="E224" s="263" t="s">
        <v>341</v>
      </c>
      <c r="F224" s="263" t="s">
        <v>65</v>
      </c>
      <c r="G224" s="263" t="s">
        <v>66</v>
      </c>
      <c r="H224" s="263" t="s">
        <v>8530</v>
      </c>
      <c r="I224" s="263" t="s">
        <v>341</v>
      </c>
      <c r="J224" s="263" t="s">
        <v>8141</v>
      </c>
      <c r="K224" s="263" t="s">
        <v>8164</v>
      </c>
      <c r="L224" s="263"/>
      <c r="M224" s="263" t="s">
        <v>8163</v>
      </c>
      <c r="N224" s="272">
        <v>45356</v>
      </c>
      <c r="O224" s="272"/>
      <c r="P224" s="272">
        <v>45363</v>
      </c>
      <c r="Q224" s="272">
        <v>45363</v>
      </c>
    </row>
    <row r="225" spans="1:17">
      <c r="A225" s="263"/>
      <c r="B225" s="263" t="s">
        <v>67</v>
      </c>
      <c r="C225" s="263" t="s">
        <v>68</v>
      </c>
      <c r="D225" s="263" t="s">
        <v>345</v>
      </c>
      <c r="E225" s="263" t="s">
        <v>341</v>
      </c>
      <c r="F225" s="263" t="s">
        <v>65</v>
      </c>
      <c r="G225" s="263" t="s">
        <v>66</v>
      </c>
      <c r="H225" s="263" t="s">
        <v>8531</v>
      </c>
      <c r="I225" s="263" t="s">
        <v>341</v>
      </c>
      <c r="J225" s="263" t="s">
        <v>8141</v>
      </c>
      <c r="K225" s="263" t="s">
        <v>8163</v>
      </c>
      <c r="L225" s="263"/>
      <c r="M225" s="263" t="s">
        <v>8163</v>
      </c>
      <c r="N225" s="272">
        <v>45356</v>
      </c>
      <c r="O225" s="272"/>
      <c r="P225" s="272">
        <v>45356</v>
      </c>
      <c r="Q225" s="272">
        <v>45363</v>
      </c>
    </row>
    <row r="226" spans="1:17">
      <c r="A226" s="263"/>
      <c r="B226" s="263" t="s">
        <v>67</v>
      </c>
      <c r="C226" s="263" t="s">
        <v>68</v>
      </c>
      <c r="D226" s="263" t="s">
        <v>346</v>
      </c>
      <c r="E226" s="263" t="s">
        <v>347</v>
      </c>
      <c r="F226" s="263" t="s">
        <v>65</v>
      </c>
      <c r="G226" s="263" t="s">
        <v>66</v>
      </c>
      <c r="H226" s="263" t="s">
        <v>8532</v>
      </c>
      <c r="I226" s="263" t="s">
        <v>347</v>
      </c>
      <c r="J226" s="263" t="s">
        <v>8141</v>
      </c>
      <c r="K226" s="263" t="s">
        <v>8156</v>
      </c>
      <c r="L226" s="263"/>
      <c r="M226" s="263" t="s">
        <v>8179</v>
      </c>
      <c r="N226" s="272">
        <v>45356</v>
      </c>
      <c r="O226" s="272"/>
      <c r="P226" s="272">
        <v>45359</v>
      </c>
      <c r="Q226" s="272">
        <v>45359</v>
      </c>
    </row>
    <row r="227" spans="1:17">
      <c r="A227" s="263"/>
      <c r="B227" s="263" t="s">
        <v>67</v>
      </c>
      <c r="C227" s="263" t="s">
        <v>68</v>
      </c>
      <c r="D227" s="263" t="s">
        <v>348</v>
      </c>
      <c r="E227" s="263" t="s">
        <v>349</v>
      </c>
      <c r="F227" s="263" t="s">
        <v>65</v>
      </c>
      <c r="G227" s="263" t="s">
        <v>66</v>
      </c>
      <c r="H227" s="263" t="s">
        <v>8533</v>
      </c>
      <c r="I227" s="263" t="s">
        <v>349</v>
      </c>
      <c r="J227" s="263" t="s">
        <v>8141</v>
      </c>
      <c r="K227" s="263" t="s">
        <v>8167</v>
      </c>
      <c r="L227" s="263"/>
      <c r="M227" s="263" t="s">
        <v>8179</v>
      </c>
      <c r="N227" s="272">
        <v>45356</v>
      </c>
      <c r="O227" s="272"/>
      <c r="P227" s="272">
        <v>45359</v>
      </c>
      <c r="Q227" s="272">
        <v>45359</v>
      </c>
    </row>
    <row r="228" spans="1:17">
      <c r="A228" s="263"/>
      <c r="B228" s="263" t="s">
        <v>67</v>
      </c>
      <c r="C228" s="263" t="s">
        <v>68</v>
      </c>
      <c r="D228" s="263" t="s">
        <v>350</v>
      </c>
      <c r="E228" s="263" t="s">
        <v>351</v>
      </c>
      <c r="F228" s="263" t="s">
        <v>65</v>
      </c>
      <c r="G228" s="263" t="s">
        <v>66</v>
      </c>
      <c r="H228" s="263" t="s">
        <v>8534</v>
      </c>
      <c r="I228" s="263" t="s">
        <v>351</v>
      </c>
      <c r="J228" s="263" t="s">
        <v>8141</v>
      </c>
      <c r="K228" s="263" t="s">
        <v>8165</v>
      </c>
      <c r="L228" s="263"/>
      <c r="M228" s="263" t="s">
        <v>8179</v>
      </c>
      <c r="N228" s="272">
        <v>45356</v>
      </c>
      <c r="O228" s="272"/>
      <c r="P228" s="272">
        <v>45380</v>
      </c>
      <c r="Q228" s="272">
        <v>45380</v>
      </c>
    </row>
    <row r="229" spans="1:17">
      <c r="A229" s="263"/>
      <c r="B229" s="263" t="s">
        <v>67</v>
      </c>
      <c r="C229" s="263" t="s">
        <v>68</v>
      </c>
      <c r="D229" s="263" t="s">
        <v>352</v>
      </c>
      <c r="E229" s="263" t="s">
        <v>353</v>
      </c>
      <c r="F229" s="263" t="s">
        <v>65</v>
      </c>
      <c r="G229" s="263" t="s">
        <v>66</v>
      </c>
      <c r="H229" s="263" t="s">
        <v>8535</v>
      </c>
      <c r="I229" s="263" t="s">
        <v>353</v>
      </c>
      <c r="J229" s="263" t="s">
        <v>8141</v>
      </c>
      <c r="K229" s="263" t="s">
        <v>8160</v>
      </c>
      <c r="L229" s="263"/>
      <c r="M229" s="263" t="s">
        <v>8179</v>
      </c>
      <c r="N229" s="272">
        <v>45356</v>
      </c>
      <c r="O229" s="272"/>
      <c r="P229" s="272">
        <v>45380</v>
      </c>
      <c r="Q229" s="272">
        <v>45380</v>
      </c>
    </row>
    <row r="230" spans="1:17">
      <c r="A230" s="263" t="s">
        <v>18583</v>
      </c>
      <c r="B230" s="263" t="s">
        <v>71</v>
      </c>
      <c r="C230" s="263" t="s">
        <v>120</v>
      </c>
      <c r="D230" s="263" t="s">
        <v>354</v>
      </c>
      <c r="E230" s="263" t="s">
        <v>355</v>
      </c>
      <c r="F230" s="263" t="s">
        <v>65</v>
      </c>
      <c r="G230" s="263" t="s">
        <v>66</v>
      </c>
      <c r="H230" s="263" t="s">
        <v>8536</v>
      </c>
      <c r="I230" s="263" t="s">
        <v>355</v>
      </c>
      <c r="J230" s="263" t="s">
        <v>8141</v>
      </c>
      <c r="K230" s="263" t="s">
        <v>8143</v>
      </c>
      <c r="L230" s="263" t="s">
        <v>8258</v>
      </c>
      <c r="M230" s="263" t="s">
        <v>8165</v>
      </c>
      <c r="N230" s="272">
        <v>45489</v>
      </c>
      <c r="O230" s="272">
        <v>45497</v>
      </c>
      <c r="P230" s="272">
        <v>45499</v>
      </c>
      <c r="Q230" s="272">
        <v>45499</v>
      </c>
    </row>
    <row r="231" spans="1:17">
      <c r="A231" s="263" t="s">
        <v>18584</v>
      </c>
      <c r="B231" s="263" t="s">
        <v>71</v>
      </c>
      <c r="C231" s="263" t="s">
        <v>120</v>
      </c>
      <c r="D231" s="263" t="s">
        <v>356</v>
      </c>
      <c r="E231" s="263" t="s">
        <v>357</v>
      </c>
      <c r="F231" s="263" t="s">
        <v>65</v>
      </c>
      <c r="G231" s="263" t="s">
        <v>66</v>
      </c>
      <c r="H231" s="263" t="s">
        <v>8537</v>
      </c>
      <c r="I231" s="263" t="s">
        <v>357</v>
      </c>
      <c r="J231" s="263" t="s">
        <v>8141</v>
      </c>
      <c r="K231" s="263" t="s">
        <v>8260</v>
      </c>
      <c r="L231" s="263" t="s">
        <v>8258</v>
      </c>
      <c r="M231" s="263" t="s">
        <v>8165</v>
      </c>
      <c r="N231" s="272">
        <v>45489</v>
      </c>
      <c r="O231" s="272">
        <v>45497</v>
      </c>
      <c r="P231" s="272">
        <v>45499</v>
      </c>
      <c r="Q231" s="272">
        <v>45499</v>
      </c>
    </row>
    <row r="232" spans="1:17">
      <c r="A232" s="263"/>
      <c r="B232" s="263" t="s">
        <v>119</v>
      </c>
      <c r="C232" s="263" t="s">
        <v>120</v>
      </c>
      <c r="D232" s="263" t="s">
        <v>358</v>
      </c>
      <c r="E232" s="263" t="s">
        <v>359</v>
      </c>
      <c r="F232" s="263" t="s">
        <v>65</v>
      </c>
      <c r="G232" s="263" t="s">
        <v>66</v>
      </c>
      <c r="H232" s="263" t="s">
        <v>8538</v>
      </c>
      <c r="I232" s="263" t="s">
        <v>359</v>
      </c>
      <c r="J232" s="263" t="s">
        <v>8141</v>
      </c>
      <c r="K232" s="263" t="s">
        <v>8143</v>
      </c>
      <c r="L232" s="263" t="s">
        <v>8258</v>
      </c>
      <c r="M232" s="263" t="s">
        <v>8165</v>
      </c>
      <c r="N232" s="272">
        <v>45503</v>
      </c>
      <c r="O232" s="272">
        <v>45505</v>
      </c>
      <c r="P232" s="272">
        <v>45506</v>
      </c>
      <c r="Q232" s="272">
        <v>45506</v>
      </c>
    </row>
    <row r="233" spans="1:17">
      <c r="A233" s="263" t="s">
        <v>18585</v>
      </c>
      <c r="B233" s="263" t="s">
        <v>119</v>
      </c>
      <c r="C233" s="263" t="s">
        <v>120</v>
      </c>
      <c r="D233" s="263" t="s">
        <v>360</v>
      </c>
      <c r="E233" s="263" t="s">
        <v>361</v>
      </c>
      <c r="F233" s="263" t="s">
        <v>65</v>
      </c>
      <c r="G233" s="263" t="s">
        <v>66</v>
      </c>
      <c r="H233" s="263" t="s">
        <v>8539</v>
      </c>
      <c r="I233" s="263" t="s">
        <v>361</v>
      </c>
      <c r="J233" s="263" t="s">
        <v>8141</v>
      </c>
      <c r="K233" s="263" t="s">
        <v>8260</v>
      </c>
      <c r="L233" s="263" t="s">
        <v>8258</v>
      </c>
      <c r="M233" s="263" t="s">
        <v>8165</v>
      </c>
      <c r="N233" s="272">
        <v>45503</v>
      </c>
      <c r="O233" s="272">
        <v>45505</v>
      </c>
      <c r="P233" s="272">
        <v>45506</v>
      </c>
      <c r="Q233" s="272">
        <v>45506</v>
      </c>
    </row>
    <row r="234" spans="1:17">
      <c r="A234" s="263" t="s">
        <v>18586</v>
      </c>
      <c r="B234" s="263" t="s">
        <v>119</v>
      </c>
      <c r="C234" s="263" t="s">
        <v>120</v>
      </c>
      <c r="D234" s="263" t="s">
        <v>362</v>
      </c>
      <c r="E234" s="263" t="s">
        <v>363</v>
      </c>
      <c r="F234" s="263" t="s">
        <v>65</v>
      </c>
      <c r="G234" s="263" t="s">
        <v>66</v>
      </c>
      <c r="H234" s="263" t="s">
        <v>8540</v>
      </c>
      <c r="I234" s="263" t="s">
        <v>363</v>
      </c>
      <c r="J234" s="263" t="s">
        <v>8141</v>
      </c>
      <c r="K234" s="263" t="s">
        <v>8143</v>
      </c>
      <c r="L234" s="263" t="s">
        <v>8258</v>
      </c>
      <c r="M234" s="263" t="s">
        <v>8165</v>
      </c>
      <c r="N234" s="272">
        <v>45498</v>
      </c>
      <c r="O234" s="272">
        <v>45504</v>
      </c>
      <c r="P234" s="272">
        <v>45506</v>
      </c>
      <c r="Q234" s="272">
        <v>45506</v>
      </c>
    </row>
    <row r="235" spans="1:17">
      <c r="A235" s="263" t="s">
        <v>18587</v>
      </c>
      <c r="B235" s="263" t="s">
        <v>119</v>
      </c>
      <c r="C235" s="263" t="s">
        <v>120</v>
      </c>
      <c r="D235" s="263" t="s">
        <v>364</v>
      </c>
      <c r="E235" s="263" t="s">
        <v>365</v>
      </c>
      <c r="F235" s="263" t="s">
        <v>65</v>
      </c>
      <c r="G235" s="263" t="s">
        <v>66</v>
      </c>
      <c r="H235" s="263" t="s">
        <v>8541</v>
      </c>
      <c r="I235" s="263" t="s">
        <v>365</v>
      </c>
      <c r="J235" s="263" t="s">
        <v>8141</v>
      </c>
      <c r="K235" s="263" t="s">
        <v>8260</v>
      </c>
      <c r="L235" s="263" t="s">
        <v>8258</v>
      </c>
      <c r="M235" s="263" t="s">
        <v>8165</v>
      </c>
      <c r="N235" s="272">
        <v>45497</v>
      </c>
      <c r="O235" s="272">
        <v>45502</v>
      </c>
      <c r="P235" s="272">
        <v>45506</v>
      </c>
      <c r="Q235" s="272">
        <v>45506</v>
      </c>
    </row>
    <row r="236" spans="1:17">
      <c r="A236" s="263" t="s">
        <v>18587</v>
      </c>
      <c r="B236" s="263" t="s">
        <v>119</v>
      </c>
      <c r="C236" s="263" t="s">
        <v>120</v>
      </c>
      <c r="D236" s="263" t="s">
        <v>364</v>
      </c>
      <c r="E236" s="263" t="s">
        <v>365</v>
      </c>
      <c r="F236" s="263" t="s">
        <v>65</v>
      </c>
      <c r="G236" s="263" t="s">
        <v>66</v>
      </c>
      <c r="H236" s="263" t="s">
        <v>8542</v>
      </c>
      <c r="I236" s="263" t="s">
        <v>8543</v>
      </c>
      <c r="J236" s="263" t="s">
        <v>8141</v>
      </c>
      <c r="K236" s="263" t="s">
        <v>8156</v>
      </c>
      <c r="L236" s="263" t="s">
        <v>8156</v>
      </c>
      <c r="M236" s="263"/>
      <c r="N236" s="272">
        <v>45497</v>
      </c>
      <c r="O236" s="272">
        <v>45502</v>
      </c>
      <c r="P236" s="272"/>
      <c r="Q236" s="272">
        <v>45506</v>
      </c>
    </row>
    <row r="237" spans="1:17">
      <c r="A237" s="263" t="s">
        <v>18587</v>
      </c>
      <c r="B237" s="263" t="s">
        <v>119</v>
      </c>
      <c r="C237" s="263" t="s">
        <v>120</v>
      </c>
      <c r="D237" s="263" t="s">
        <v>364</v>
      </c>
      <c r="E237" s="263" t="s">
        <v>365</v>
      </c>
      <c r="F237" s="263" t="s">
        <v>65</v>
      </c>
      <c r="G237" s="263" t="s">
        <v>66</v>
      </c>
      <c r="H237" s="263" t="s">
        <v>8544</v>
      </c>
      <c r="I237" s="263" t="s">
        <v>8545</v>
      </c>
      <c r="J237" s="263" t="s">
        <v>8141</v>
      </c>
      <c r="K237" s="263" t="s">
        <v>8260</v>
      </c>
      <c r="L237" s="263" t="s">
        <v>8258</v>
      </c>
      <c r="M237" s="263" t="s">
        <v>8165</v>
      </c>
      <c r="N237" s="272">
        <v>45497</v>
      </c>
      <c r="O237" s="272">
        <v>45502</v>
      </c>
      <c r="P237" s="272">
        <v>45506</v>
      </c>
      <c r="Q237" s="272">
        <v>45506</v>
      </c>
    </row>
    <row r="238" spans="1:17">
      <c r="A238" s="263" t="s">
        <v>18588</v>
      </c>
      <c r="B238" s="263" t="s">
        <v>71</v>
      </c>
      <c r="C238" s="263" t="s">
        <v>72</v>
      </c>
      <c r="D238" s="263" t="s">
        <v>366</v>
      </c>
      <c r="E238" s="263" t="s">
        <v>367</v>
      </c>
      <c r="F238" s="263" t="s">
        <v>65</v>
      </c>
      <c r="G238" s="263" t="s">
        <v>66</v>
      </c>
      <c r="H238" s="263" t="s">
        <v>8546</v>
      </c>
      <c r="I238" s="263" t="s">
        <v>8547</v>
      </c>
      <c r="J238" s="263" t="s">
        <v>8141</v>
      </c>
      <c r="K238" s="263" t="s">
        <v>8428</v>
      </c>
      <c r="L238" s="263" t="s">
        <v>8258</v>
      </c>
      <c r="M238" s="263" t="s">
        <v>8208</v>
      </c>
      <c r="N238" s="272">
        <v>46041</v>
      </c>
      <c r="O238" s="272">
        <v>46041</v>
      </c>
      <c r="P238" s="272">
        <v>46041</v>
      </c>
      <c r="Q238" s="272">
        <v>46041</v>
      </c>
    </row>
    <row r="239" spans="1:17">
      <c r="A239" s="263" t="s">
        <v>18588</v>
      </c>
      <c r="B239" s="263" t="s">
        <v>71</v>
      </c>
      <c r="C239" s="263" t="s">
        <v>72</v>
      </c>
      <c r="D239" s="263" t="s">
        <v>366</v>
      </c>
      <c r="E239" s="263" t="s">
        <v>367</v>
      </c>
      <c r="F239" s="263" t="s">
        <v>65</v>
      </c>
      <c r="G239" s="263" t="s">
        <v>66</v>
      </c>
      <c r="H239" s="263" t="s">
        <v>8548</v>
      </c>
      <c r="I239" s="263" t="s">
        <v>8549</v>
      </c>
      <c r="J239" s="263" t="s">
        <v>8141</v>
      </c>
      <c r="K239" s="263" t="s">
        <v>8428</v>
      </c>
      <c r="L239" s="263" t="s">
        <v>8446</v>
      </c>
      <c r="M239" s="263" t="s">
        <v>8208</v>
      </c>
      <c r="N239" s="272">
        <v>46043</v>
      </c>
      <c r="O239" s="272">
        <v>46043</v>
      </c>
      <c r="P239" s="272">
        <v>46043</v>
      </c>
      <c r="Q239" s="272">
        <v>46043</v>
      </c>
    </row>
    <row r="240" spans="1:17">
      <c r="A240" s="263" t="s">
        <v>18588</v>
      </c>
      <c r="B240" s="263" t="s">
        <v>71</v>
      </c>
      <c r="C240" s="263" t="s">
        <v>72</v>
      </c>
      <c r="D240" s="263" t="s">
        <v>366</v>
      </c>
      <c r="E240" s="263" t="s">
        <v>367</v>
      </c>
      <c r="F240" s="263" t="s">
        <v>65</v>
      </c>
      <c r="G240" s="263" t="s">
        <v>66</v>
      </c>
      <c r="H240" s="263" t="s">
        <v>8550</v>
      </c>
      <c r="I240" s="263" t="s">
        <v>8551</v>
      </c>
      <c r="J240" s="263" t="s">
        <v>8255</v>
      </c>
      <c r="K240" s="263" t="s">
        <v>8428</v>
      </c>
      <c r="L240" s="263" t="s">
        <v>8446</v>
      </c>
      <c r="M240" s="263" t="s">
        <v>8552</v>
      </c>
      <c r="N240" s="272">
        <v>46045</v>
      </c>
      <c r="O240" s="272">
        <v>46045</v>
      </c>
      <c r="P240" s="272">
        <v>46045</v>
      </c>
      <c r="Q240" s="272">
        <v>46052</v>
      </c>
    </row>
    <row r="241" spans="1:17">
      <c r="A241" s="263" t="s">
        <v>18589</v>
      </c>
      <c r="B241" s="263" t="s">
        <v>71</v>
      </c>
      <c r="C241" s="263" t="s">
        <v>72</v>
      </c>
      <c r="D241" s="263" t="s">
        <v>368</v>
      </c>
      <c r="E241" s="263" t="s">
        <v>369</v>
      </c>
      <c r="F241" s="263" t="s">
        <v>65</v>
      </c>
      <c r="G241" s="263" t="s">
        <v>66</v>
      </c>
      <c r="H241" s="263" t="s">
        <v>8553</v>
      </c>
      <c r="I241" s="263" t="s">
        <v>369</v>
      </c>
      <c r="J241" s="263" t="s">
        <v>8141</v>
      </c>
      <c r="K241" s="263" t="s">
        <v>8428</v>
      </c>
      <c r="L241" s="263" t="s">
        <v>8446</v>
      </c>
      <c r="M241" s="263" t="s">
        <v>8167</v>
      </c>
      <c r="N241" s="272">
        <v>46028</v>
      </c>
      <c r="O241" s="272">
        <v>46028</v>
      </c>
      <c r="P241" s="272">
        <v>46028</v>
      </c>
      <c r="Q241" s="272">
        <v>46028</v>
      </c>
    </row>
    <row r="242" spans="1:17">
      <c r="A242" s="263" t="s">
        <v>18590</v>
      </c>
      <c r="B242" s="263" t="s">
        <v>71</v>
      </c>
      <c r="C242" s="263" t="s">
        <v>120</v>
      </c>
      <c r="D242" s="263" t="s">
        <v>370</v>
      </c>
      <c r="E242" s="263" t="s">
        <v>371</v>
      </c>
      <c r="F242" s="263" t="s">
        <v>65</v>
      </c>
      <c r="G242" s="263" t="s">
        <v>66</v>
      </c>
      <c r="H242" s="263" t="s">
        <v>8554</v>
      </c>
      <c r="I242" s="263" t="s">
        <v>371</v>
      </c>
      <c r="J242" s="263" t="s">
        <v>8141</v>
      </c>
      <c r="K242" s="263" t="s">
        <v>8143</v>
      </c>
      <c r="L242" s="263" t="s">
        <v>8258</v>
      </c>
      <c r="M242" s="263" t="s">
        <v>8165</v>
      </c>
      <c r="N242" s="272">
        <v>45485</v>
      </c>
      <c r="O242" s="272">
        <v>45492</v>
      </c>
      <c r="P242" s="272">
        <v>45499</v>
      </c>
      <c r="Q242" s="272">
        <v>45499</v>
      </c>
    </row>
    <row r="243" spans="1:17">
      <c r="A243" s="263" t="s">
        <v>18591</v>
      </c>
      <c r="B243" s="263" t="s">
        <v>71</v>
      </c>
      <c r="C243" s="263" t="s">
        <v>120</v>
      </c>
      <c r="D243" s="263" t="s">
        <v>372</v>
      </c>
      <c r="E243" s="263" t="s">
        <v>373</v>
      </c>
      <c r="F243" s="263" t="s">
        <v>65</v>
      </c>
      <c r="G243" s="263" t="s">
        <v>66</v>
      </c>
      <c r="H243" s="263" t="s">
        <v>8555</v>
      </c>
      <c r="I243" s="263" t="s">
        <v>373</v>
      </c>
      <c r="J243" s="263" t="s">
        <v>8141</v>
      </c>
      <c r="K243" s="263" t="s">
        <v>8260</v>
      </c>
      <c r="L243" s="263" t="s">
        <v>8258</v>
      </c>
      <c r="M243" s="263" t="s">
        <v>8165</v>
      </c>
      <c r="N243" s="272">
        <v>45485</v>
      </c>
      <c r="O243" s="272">
        <v>45485</v>
      </c>
      <c r="P243" s="272">
        <v>45499</v>
      </c>
      <c r="Q243" s="272">
        <v>45499</v>
      </c>
    </row>
    <row r="244" spans="1:17">
      <c r="A244" s="263" t="s">
        <v>18592</v>
      </c>
      <c r="B244" s="263" t="s">
        <v>249</v>
      </c>
      <c r="C244" s="263" t="s">
        <v>250</v>
      </c>
      <c r="D244" s="263" t="s">
        <v>374</v>
      </c>
      <c r="E244" s="263" t="s">
        <v>375</v>
      </c>
      <c r="F244" s="263" t="s">
        <v>65</v>
      </c>
      <c r="G244" s="263" t="s">
        <v>66</v>
      </c>
      <c r="H244" s="263" t="s">
        <v>8556</v>
      </c>
      <c r="I244" s="263" t="s">
        <v>8557</v>
      </c>
      <c r="J244" s="263" t="s">
        <v>8141</v>
      </c>
      <c r="K244" s="263" t="s">
        <v>8208</v>
      </c>
      <c r="L244" s="263" t="s">
        <v>8152</v>
      </c>
      <c r="M244" s="263" t="s">
        <v>8167</v>
      </c>
      <c r="N244" s="272">
        <v>45751</v>
      </c>
      <c r="O244" s="272">
        <v>45898</v>
      </c>
      <c r="P244" s="272">
        <v>45898</v>
      </c>
      <c r="Q244" s="272">
        <v>45898</v>
      </c>
    </row>
    <row r="245" spans="1:17">
      <c r="A245" s="263" t="s">
        <v>18593</v>
      </c>
      <c r="B245" s="263" t="s">
        <v>71</v>
      </c>
      <c r="C245" s="263" t="s">
        <v>72</v>
      </c>
      <c r="D245" s="263" t="s">
        <v>376</v>
      </c>
      <c r="E245" s="263" t="s">
        <v>377</v>
      </c>
      <c r="F245" s="263" t="s">
        <v>65</v>
      </c>
      <c r="G245" s="263" t="s">
        <v>66</v>
      </c>
      <c r="H245" s="263" t="s">
        <v>8558</v>
      </c>
      <c r="I245" s="263" t="s">
        <v>8559</v>
      </c>
      <c r="J245" s="263" t="s">
        <v>8141</v>
      </c>
      <c r="K245" s="263" t="s">
        <v>8560</v>
      </c>
      <c r="L245" s="263" t="s">
        <v>8258</v>
      </c>
      <c r="M245" s="263" t="s">
        <v>8208</v>
      </c>
      <c r="N245" s="272">
        <v>45975</v>
      </c>
      <c r="O245" s="272">
        <v>45975</v>
      </c>
      <c r="P245" s="272">
        <v>45975</v>
      </c>
      <c r="Q245" s="272">
        <v>45975</v>
      </c>
    </row>
    <row r="246" spans="1:17">
      <c r="A246" s="263" t="s">
        <v>18593</v>
      </c>
      <c r="B246" s="263" t="s">
        <v>71</v>
      </c>
      <c r="C246" s="263" t="s">
        <v>72</v>
      </c>
      <c r="D246" s="263" t="s">
        <v>376</v>
      </c>
      <c r="E246" s="263" t="s">
        <v>377</v>
      </c>
      <c r="F246" s="263" t="s">
        <v>65</v>
      </c>
      <c r="G246" s="263" t="s">
        <v>66</v>
      </c>
      <c r="H246" s="263" t="s">
        <v>8561</v>
      </c>
      <c r="I246" s="263" t="s">
        <v>8562</v>
      </c>
      <c r="J246" s="263"/>
      <c r="K246" s="263" t="s">
        <v>8560</v>
      </c>
      <c r="L246" s="263" t="s">
        <v>8563</v>
      </c>
      <c r="M246" s="263" t="s">
        <v>8169</v>
      </c>
      <c r="N246" s="272">
        <v>45979</v>
      </c>
      <c r="O246" s="272">
        <v>45979</v>
      </c>
      <c r="P246" s="272">
        <v>45979</v>
      </c>
      <c r="Q246" s="272">
        <v>45989</v>
      </c>
    </row>
    <row r="247" spans="1:17">
      <c r="A247" s="263" t="s">
        <v>18593</v>
      </c>
      <c r="B247" s="263" t="s">
        <v>71</v>
      </c>
      <c r="C247" s="263" t="s">
        <v>72</v>
      </c>
      <c r="D247" s="263" t="s">
        <v>376</v>
      </c>
      <c r="E247" s="263" t="s">
        <v>377</v>
      </c>
      <c r="F247" s="263" t="s">
        <v>65</v>
      </c>
      <c r="G247" s="263" t="s">
        <v>66</v>
      </c>
      <c r="H247" s="263" t="s">
        <v>8564</v>
      </c>
      <c r="I247" s="263" t="s">
        <v>8565</v>
      </c>
      <c r="J247" s="263" t="s">
        <v>8255</v>
      </c>
      <c r="K247" s="263" t="s">
        <v>8560</v>
      </c>
      <c r="L247" s="263" t="s">
        <v>8563</v>
      </c>
      <c r="M247" s="263" t="s">
        <v>8169</v>
      </c>
      <c r="N247" s="272">
        <v>45981</v>
      </c>
      <c r="O247" s="272">
        <v>45981</v>
      </c>
      <c r="P247" s="272">
        <v>45981</v>
      </c>
      <c r="Q247" s="272">
        <v>45989</v>
      </c>
    </row>
    <row r="248" spans="1:17">
      <c r="A248" s="263" t="s">
        <v>18573</v>
      </c>
      <c r="B248" s="263" t="s">
        <v>316</v>
      </c>
      <c r="C248" s="263" t="s">
        <v>317</v>
      </c>
      <c r="D248" s="263" t="s">
        <v>378</v>
      </c>
      <c r="E248" s="263" t="s">
        <v>379</v>
      </c>
      <c r="F248" s="263" t="s">
        <v>65</v>
      </c>
      <c r="G248" s="263" t="s">
        <v>79</v>
      </c>
      <c r="H248" s="263" t="s">
        <v>8566</v>
      </c>
      <c r="I248" s="263" t="s">
        <v>8567</v>
      </c>
      <c r="J248" s="263" t="s">
        <v>8568</v>
      </c>
      <c r="K248" s="263" t="s">
        <v>8269</v>
      </c>
      <c r="L248" s="263" t="s">
        <v>8216</v>
      </c>
      <c r="M248" s="263"/>
      <c r="N248" s="272">
        <v>46167</v>
      </c>
      <c r="O248" s="272">
        <v>46176</v>
      </c>
      <c r="P248" s="272"/>
      <c r="Q248" s="272">
        <v>46176</v>
      </c>
    </row>
    <row r="249" spans="1:17">
      <c r="A249" s="263" t="s">
        <v>18573</v>
      </c>
      <c r="B249" s="263" t="s">
        <v>316</v>
      </c>
      <c r="C249" s="263" t="s">
        <v>317</v>
      </c>
      <c r="D249" s="263" t="s">
        <v>378</v>
      </c>
      <c r="E249" s="263" t="s">
        <v>379</v>
      </c>
      <c r="F249" s="263" t="s">
        <v>65</v>
      </c>
      <c r="G249" s="263" t="s">
        <v>79</v>
      </c>
      <c r="H249" s="263" t="s">
        <v>8569</v>
      </c>
      <c r="I249" s="263" t="s">
        <v>8570</v>
      </c>
      <c r="J249" s="263" t="s">
        <v>8571</v>
      </c>
      <c r="K249" s="263" t="s">
        <v>8269</v>
      </c>
      <c r="L249" s="263" t="s">
        <v>8216</v>
      </c>
      <c r="M249" s="263"/>
      <c r="N249" s="272">
        <v>46167</v>
      </c>
      <c r="O249" s="272">
        <v>46176</v>
      </c>
      <c r="P249" s="272"/>
      <c r="Q249" s="272">
        <v>46176</v>
      </c>
    </row>
    <row r="250" spans="1:17">
      <c r="A250" s="263" t="s">
        <v>18573</v>
      </c>
      <c r="B250" s="263" t="s">
        <v>316</v>
      </c>
      <c r="C250" s="263" t="s">
        <v>317</v>
      </c>
      <c r="D250" s="263" t="s">
        <v>378</v>
      </c>
      <c r="E250" s="263" t="s">
        <v>379</v>
      </c>
      <c r="F250" s="263" t="s">
        <v>65</v>
      </c>
      <c r="G250" s="263" t="s">
        <v>79</v>
      </c>
      <c r="H250" s="263" t="s">
        <v>8572</v>
      </c>
      <c r="I250" s="263" t="s">
        <v>8573</v>
      </c>
      <c r="J250" s="263" t="s">
        <v>8571</v>
      </c>
      <c r="K250" s="263" t="s">
        <v>8269</v>
      </c>
      <c r="L250" s="263" t="s">
        <v>8216</v>
      </c>
      <c r="M250" s="263"/>
      <c r="N250" s="272">
        <v>46167</v>
      </c>
      <c r="O250" s="272">
        <v>46176</v>
      </c>
      <c r="P250" s="272"/>
      <c r="Q250" s="272">
        <v>46176</v>
      </c>
    </row>
    <row r="251" spans="1:17">
      <c r="A251" s="263" t="s">
        <v>18594</v>
      </c>
      <c r="B251" s="263" t="s">
        <v>71</v>
      </c>
      <c r="C251" s="263" t="s">
        <v>72</v>
      </c>
      <c r="D251" s="263" t="s">
        <v>380</v>
      </c>
      <c r="E251" s="263" t="s">
        <v>381</v>
      </c>
      <c r="F251" s="263" t="s">
        <v>65</v>
      </c>
      <c r="G251" s="263" t="s">
        <v>66</v>
      </c>
      <c r="H251" s="263" t="s">
        <v>8574</v>
      </c>
      <c r="I251" s="263" t="s">
        <v>8575</v>
      </c>
      <c r="J251" s="263" t="s">
        <v>8141</v>
      </c>
      <c r="K251" s="263" t="s">
        <v>8269</v>
      </c>
      <c r="L251" s="263"/>
      <c r="M251" s="263" t="s">
        <v>8167</v>
      </c>
      <c r="N251" s="272">
        <v>45895</v>
      </c>
      <c r="O251" s="272"/>
      <c r="P251" s="272">
        <v>45895</v>
      </c>
      <c r="Q251" s="272">
        <v>45895</v>
      </c>
    </row>
    <row r="252" spans="1:17">
      <c r="A252" s="263" t="s">
        <v>18594</v>
      </c>
      <c r="B252" s="263" t="s">
        <v>71</v>
      </c>
      <c r="C252" s="263" t="s">
        <v>72</v>
      </c>
      <c r="D252" s="263" t="s">
        <v>380</v>
      </c>
      <c r="E252" s="263" t="s">
        <v>381</v>
      </c>
      <c r="F252" s="263" t="s">
        <v>65</v>
      </c>
      <c r="G252" s="263" t="s">
        <v>66</v>
      </c>
      <c r="H252" s="263" t="s">
        <v>8576</v>
      </c>
      <c r="I252" s="263" t="s">
        <v>8577</v>
      </c>
      <c r="J252" s="263" t="s">
        <v>8141</v>
      </c>
      <c r="K252" s="263" t="s">
        <v>8269</v>
      </c>
      <c r="L252" s="263"/>
      <c r="M252" s="263" t="s">
        <v>8167</v>
      </c>
      <c r="N252" s="272">
        <v>45895</v>
      </c>
      <c r="O252" s="272"/>
      <c r="P252" s="272">
        <v>45895</v>
      </c>
      <c r="Q252" s="272">
        <v>45895</v>
      </c>
    </row>
    <row r="253" spans="1:17">
      <c r="A253" s="263" t="s">
        <v>18594</v>
      </c>
      <c r="B253" s="263" t="s">
        <v>71</v>
      </c>
      <c r="C253" s="263" t="s">
        <v>72</v>
      </c>
      <c r="D253" s="263" t="s">
        <v>380</v>
      </c>
      <c r="E253" s="263" t="s">
        <v>381</v>
      </c>
      <c r="F253" s="263" t="s">
        <v>65</v>
      </c>
      <c r="G253" s="263" t="s">
        <v>66</v>
      </c>
      <c r="H253" s="263" t="s">
        <v>8578</v>
      </c>
      <c r="I253" s="263" t="s">
        <v>381</v>
      </c>
      <c r="J253" s="263" t="s">
        <v>8141</v>
      </c>
      <c r="K253" s="263" t="s">
        <v>8269</v>
      </c>
      <c r="L253" s="263"/>
      <c r="M253" s="263" t="s">
        <v>8167</v>
      </c>
      <c r="N253" s="272">
        <v>45897</v>
      </c>
      <c r="O253" s="272"/>
      <c r="P253" s="272">
        <v>45897</v>
      </c>
      <c r="Q253" s="272">
        <v>45897</v>
      </c>
    </row>
    <row r="254" spans="1:17">
      <c r="A254" s="263" t="s">
        <v>18595</v>
      </c>
      <c r="B254" s="263" t="s">
        <v>71</v>
      </c>
      <c r="C254" s="263" t="s">
        <v>72</v>
      </c>
      <c r="D254" s="263" t="s">
        <v>382</v>
      </c>
      <c r="E254" s="263" t="s">
        <v>383</v>
      </c>
      <c r="F254" s="263" t="s">
        <v>65</v>
      </c>
      <c r="G254" s="263" t="s">
        <v>66</v>
      </c>
      <c r="H254" s="263" t="s">
        <v>8579</v>
      </c>
      <c r="I254" s="263" t="s">
        <v>8580</v>
      </c>
      <c r="J254" s="263" t="s">
        <v>8141</v>
      </c>
      <c r="K254" s="263" t="s">
        <v>8269</v>
      </c>
      <c r="L254" s="263" t="s">
        <v>8159</v>
      </c>
      <c r="M254" s="263" t="s">
        <v>8144</v>
      </c>
      <c r="N254" s="272">
        <v>45916</v>
      </c>
      <c r="O254" s="272">
        <v>45919</v>
      </c>
      <c r="P254" s="272">
        <v>45919</v>
      </c>
      <c r="Q254" s="272">
        <v>45919</v>
      </c>
    </row>
    <row r="255" spans="1:17">
      <c r="A255" s="263" t="s">
        <v>18595</v>
      </c>
      <c r="B255" s="263" t="s">
        <v>71</v>
      </c>
      <c r="C255" s="263" t="s">
        <v>72</v>
      </c>
      <c r="D255" s="263" t="s">
        <v>382</v>
      </c>
      <c r="E255" s="263" t="s">
        <v>383</v>
      </c>
      <c r="F255" s="263" t="s">
        <v>65</v>
      </c>
      <c r="G255" s="263" t="s">
        <v>66</v>
      </c>
      <c r="H255" s="263" t="s">
        <v>8581</v>
      </c>
      <c r="I255" s="263" t="s">
        <v>8582</v>
      </c>
      <c r="J255" s="263" t="s">
        <v>8141</v>
      </c>
      <c r="K255" s="263" t="s">
        <v>8269</v>
      </c>
      <c r="L255" s="263" t="s">
        <v>8159</v>
      </c>
      <c r="M255" s="263" t="s">
        <v>8144</v>
      </c>
      <c r="N255" s="272">
        <v>45916</v>
      </c>
      <c r="O255" s="272">
        <v>45919</v>
      </c>
      <c r="P255" s="272">
        <v>45919</v>
      </c>
      <c r="Q255" s="272">
        <v>45919</v>
      </c>
    </row>
    <row r="256" spans="1:17">
      <c r="A256" s="263" t="s">
        <v>18596</v>
      </c>
      <c r="B256" s="263" t="s">
        <v>71</v>
      </c>
      <c r="C256" s="263" t="s">
        <v>72</v>
      </c>
      <c r="D256" s="263" t="s">
        <v>384</v>
      </c>
      <c r="E256" s="263" t="s">
        <v>385</v>
      </c>
      <c r="F256" s="263" t="s">
        <v>65</v>
      </c>
      <c r="G256" s="263" t="s">
        <v>66</v>
      </c>
      <c r="H256" s="263" t="s">
        <v>8583</v>
      </c>
      <c r="I256" s="263" t="s">
        <v>8584</v>
      </c>
      <c r="J256" s="263" t="s">
        <v>8141</v>
      </c>
      <c r="K256" s="263" t="s">
        <v>8269</v>
      </c>
      <c r="L256" s="263" t="s">
        <v>8196</v>
      </c>
      <c r="M256" s="263" t="s">
        <v>8144</v>
      </c>
      <c r="N256" s="272">
        <v>45901</v>
      </c>
      <c r="O256" s="272">
        <v>45905</v>
      </c>
      <c r="P256" s="272">
        <v>45905</v>
      </c>
      <c r="Q256" s="272">
        <v>45905</v>
      </c>
    </row>
    <row r="257" spans="1:17">
      <c r="A257" s="263" t="s">
        <v>18596</v>
      </c>
      <c r="B257" s="263" t="s">
        <v>71</v>
      </c>
      <c r="C257" s="263" t="s">
        <v>72</v>
      </c>
      <c r="D257" s="263" t="s">
        <v>384</v>
      </c>
      <c r="E257" s="263" t="s">
        <v>385</v>
      </c>
      <c r="F257" s="263" t="s">
        <v>65</v>
      </c>
      <c r="G257" s="263" t="s">
        <v>66</v>
      </c>
      <c r="H257" s="263" t="s">
        <v>8585</v>
      </c>
      <c r="I257" s="263" t="s">
        <v>8586</v>
      </c>
      <c r="J257" s="263" t="s">
        <v>8141</v>
      </c>
      <c r="K257" s="263" t="s">
        <v>8269</v>
      </c>
      <c r="L257" s="263" t="s">
        <v>8196</v>
      </c>
      <c r="M257" s="263" t="s">
        <v>8144</v>
      </c>
      <c r="N257" s="272">
        <v>45901</v>
      </c>
      <c r="O257" s="272">
        <v>45905</v>
      </c>
      <c r="P257" s="272">
        <v>45905</v>
      </c>
      <c r="Q257" s="272">
        <v>45905</v>
      </c>
    </row>
    <row r="258" spans="1:17">
      <c r="A258" s="263" t="s">
        <v>18597</v>
      </c>
      <c r="B258" s="263" t="s">
        <v>71</v>
      </c>
      <c r="C258" s="263" t="s">
        <v>72</v>
      </c>
      <c r="D258" s="263" t="s">
        <v>386</v>
      </c>
      <c r="E258" s="263" t="s">
        <v>387</v>
      </c>
      <c r="F258" s="263" t="s">
        <v>65</v>
      </c>
      <c r="G258" s="263" t="s">
        <v>66</v>
      </c>
      <c r="H258" s="263" t="s">
        <v>8587</v>
      </c>
      <c r="I258" s="263" t="s">
        <v>8588</v>
      </c>
      <c r="J258" s="263" t="s">
        <v>8141</v>
      </c>
      <c r="K258" s="263" t="s">
        <v>8269</v>
      </c>
      <c r="L258" s="263" t="s">
        <v>8196</v>
      </c>
      <c r="M258" s="263" t="s">
        <v>8144</v>
      </c>
      <c r="N258" s="272">
        <v>45922</v>
      </c>
      <c r="O258" s="272">
        <v>45926</v>
      </c>
      <c r="P258" s="272">
        <v>45926</v>
      </c>
      <c r="Q258" s="272">
        <v>45926</v>
      </c>
    </row>
    <row r="259" spans="1:17">
      <c r="A259" s="263" t="s">
        <v>18597</v>
      </c>
      <c r="B259" s="263" t="s">
        <v>71</v>
      </c>
      <c r="C259" s="263" t="s">
        <v>72</v>
      </c>
      <c r="D259" s="263" t="s">
        <v>386</v>
      </c>
      <c r="E259" s="263" t="s">
        <v>387</v>
      </c>
      <c r="F259" s="263" t="s">
        <v>65</v>
      </c>
      <c r="G259" s="263" t="s">
        <v>66</v>
      </c>
      <c r="H259" s="263" t="s">
        <v>8589</v>
      </c>
      <c r="I259" s="263" t="s">
        <v>8590</v>
      </c>
      <c r="J259" s="263" t="s">
        <v>8141</v>
      </c>
      <c r="K259" s="263" t="s">
        <v>8269</v>
      </c>
      <c r="L259" s="263" t="s">
        <v>8196</v>
      </c>
      <c r="M259" s="263" t="s">
        <v>8144</v>
      </c>
      <c r="N259" s="272">
        <v>45922</v>
      </c>
      <c r="O259" s="272">
        <v>45926</v>
      </c>
      <c r="P259" s="272">
        <v>45926</v>
      </c>
      <c r="Q259" s="272">
        <v>45926</v>
      </c>
    </row>
    <row r="260" spans="1:17">
      <c r="A260" s="263" t="s">
        <v>18598</v>
      </c>
      <c r="B260" s="263" t="s">
        <v>71</v>
      </c>
      <c r="C260" s="263" t="s">
        <v>72</v>
      </c>
      <c r="D260" s="263" t="s">
        <v>388</v>
      </c>
      <c r="E260" s="263" t="s">
        <v>389</v>
      </c>
      <c r="F260" s="263" t="s">
        <v>65</v>
      </c>
      <c r="G260" s="263" t="s">
        <v>66</v>
      </c>
      <c r="H260" s="263" t="s">
        <v>8591</v>
      </c>
      <c r="I260" s="263" t="s">
        <v>8592</v>
      </c>
      <c r="J260" s="263" t="s">
        <v>8141</v>
      </c>
      <c r="K260" s="263" t="s">
        <v>8269</v>
      </c>
      <c r="L260" s="263" t="s">
        <v>8196</v>
      </c>
      <c r="M260" s="263" t="s">
        <v>8144</v>
      </c>
      <c r="N260" s="272">
        <v>45908</v>
      </c>
      <c r="O260" s="272">
        <v>45912</v>
      </c>
      <c r="P260" s="272">
        <v>45912</v>
      </c>
      <c r="Q260" s="272">
        <v>45912</v>
      </c>
    </row>
    <row r="261" spans="1:17">
      <c r="A261" s="263" t="s">
        <v>18598</v>
      </c>
      <c r="B261" s="263" t="s">
        <v>71</v>
      </c>
      <c r="C261" s="263" t="s">
        <v>72</v>
      </c>
      <c r="D261" s="263" t="s">
        <v>388</v>
      </c>
      <c r="E261" s="263" t="s">
        <v>389</v>
      </c>
      <c r="F261" s="263" t="s">
        <v>65</v>
      </c>
      <c r="G261" s="263" t="s">
        <v>66</v>
      </c>
      <c r="H261" s="263" t="s">
        <v>8593</v>
      </c>
      <c r="I261" s="263" t="s">
        <v>8594</v>
      </c>
      <c r="J261" s="263" t="s">
        <v>8141</v>
      </c>
      <c r="K261" s="263" t="s">
        <v>8269</v>
      </c>
      <c r="L261" s="263" t="s">
        <v>8196</v>
      </c>
      <c r="M261" s="263" t="s">
        <v>8144</v>
      </c>
      <c r="N261" s="272">
        <v>45908</v>
      </c>
      <c r="O261" s="272">
        <v>45912</v>
      </c>
      <c r="P261" s="272">
        <v>45912</v>
      </c>
      <c r="Q261" s="272">
        <v>45912</v>
      </c>
    </row>
    <row r="262" spans="1:17">
      <c r="A262" s="263" t="s">
        <v>18599</v>
      </c>
      <c r="B262" s="263" t="s">
        <v>320</v>
      </c>
      <c r="C262" s="263" t="s">
        <v>321</v>
      </c>
      <c r="D262" s="263" t="s">
        <v>390</v>
      </c>
      <c r="E262" s="263" t="s">
        <v>391</v>
      </c>
      <c r="F262" s="263" t="s">
        <v>65</v>
      </c>
      <c r="G262" s="263" t="s">
        <v>66</v>
      </c>
      <c r="H262" s="263" t="s">
        <v>8595</v>
      </c>
      <c r="I262" s="263" t="s">
        <v>391</v>
      </c>
      <c r="J262" s="263" t="s">
        <v>8141</v>
      </c>
      <c r="K262" s="263" t="s">
        <v>8269</v>
      </c>
      <c r="L262" s="263" t="s">
        <v>8258</v>
      </c>
      <c r="M262" s="263" t="s">
        <v>8167</v>
      </c>
      <c r="N262" s="272">
        <v>45971</v>
      </c>
      <c r="O262" s="272">
        <v>45971</v>
      </c>
      <c r="P262" s="272">
        <v>45971</v>
      </c>
      <c r="Q262" s="272">
        <v>45971</v>
      </c>
    </row>
    <row r="263" spans="1:17">
      <c r="A263" s="263" t="s">
        <v>18600</v>
      </c>
      <c r="B263" s="263" t="s">
        <v>320</v>
      </c>
      <c r="C263" s="263" t="s">
        <v>321</v>
      </c>
      <c r="D263" s="263" t="s">
        <v>392</v>
      </c>
      <c r="E263" s="263" t="s">
        <v>391</v>
      </c>
      <c r="F263" s="263" t="s">
        <v>65</v>
      </c>
      <c r="G263" s="263" t="s">
        <v>82</v>
      </c>
      <c r="H263" s="263" t="s">
        <v>8596</v>
      </c>
      <c r="I263" s="263" t="s">
        <v>391</v>
      </c>
      <c r="J263" s="263" t="s">
        <v>8141</v>
      </c>
      <c r="K263" s="263" t="s">
        <v>8269</v>
      </c>
      <c r="L263" s="263" t="s">
        <v>8144</v>
      </c>
      <c r="M263" s="263" t="s">
        <v>8196</v>
      </c>
      <c r="N263" s="272">
        <v>46160</v>
      </c>
      <c r="O263" s="272">
        <v>46176</v>
      </c>
      <c r="P263" s="272">
        <v>46176</v>
      </c>
      <c r="Q263" s="272">
        <v>46176</v>
      </c>
    </row>
    <row r="264" spans="1:17">
      <c r="A264" s="263" t="s">
        <v>18601</v>
      </c>
      <c r="B264" s="263" t="s">
        <v>320</v>
      </c>
      <c r="C264" s="263" t="s">
        <v>321</v>
      </c>
      <c r="D264" s="263" t="s">
        <v>393</v>
      </c>
      <c r="E264" s="263" t="s">
        <v>394</v>
      </c>
      <c r="F264" s="263" t="s">
        <v>65</v>
      </c>
      <c r="G264" s="263" t="s">
        <v>66</v>
      </c>
      <c r="H264" s="263" t="s">
        <v>8597</v>
      </c>
      <c r="I264" s="263" t="s">
        <v>394</v>
      </c>
      <c r="J264" s="263" t="s">
        <v>8141</v>
      </c>
      <c r="K264" s="263" t="s">
        <v>8156</v>
      </c>
      <c r="L264" s="263" t="s">
        <v>8433</v>
      </c>
      <c r="M264" s="263" t="s">
        <v>8167</v>
      </c>
      <c r="N264" s="272">
        <v>45971</v>
      </c>
      <c r="O264" s="272">
        <v>45971</v>
      </c>
      <c r="P264" s="272">
        <v>45971</v>
      </c>
      <c r="Q264" s="272">
        <v>45982</v>
      </c>
    </row>
    <row r="265" spans="1:17">
      <c r="A265" s="263" t="s">
        <v>18602</v>
      </c>
      <c r="B265" s="263" t="s">
        <v>71</v>
      </c>
      <c r="C265" s="263" t="s">
        <v>72</v>
      </c>
      <c r="D265" s="263" t="s">
        <v>395</v>
      </c>
      <c r="E265" s="263" t="s">
        <v>396</v>
      </c>
      <c r="F265" s="263" t="s">
        <v>65</v>
      </c>
      <c r="G265" s="263" t="s">
        <v>66</v>
      </c>
      <c r="H265" s="263" t="s">
        <v>8598</v>
      </c>
      <c r="I265" s="263" t="s">
        <v>396</v>
      </c>
      <c r="J265" s="263" t="s">
        <v>8141</v>
      </c>
      <c r="K265" s="263" t="s">
        <v>8599</v>
      </c>
      <c r="L265" s="263" t="s">
        <v>8156</v>
      </c>
      <c r="M265" s="263" t="s">
        <v>8167</v>
      </c>
      <c r="N265" s="272">
        <v>46175</v>
      </c>
      <c r="O265" s="272">
        <v>46175</v>
      </c>
      <c r="P265" s="272">
        <v>46175</v>
      </c>
      <c r="Q265" s="272">
        <v>46175</v>
      </c>
    </row>
    <row r="266" spans="1:17">
      <c r="A266" s="263" t="s">
        <v>18603</v>
      </c>
      <c r="B266" s="263" t="s">
        <v>71</v>
      </c>
      <c r="C266" s="263" t="s">
        <v>72</v>
      </c>
      <c r="D266" s="263" t="s">
        <v>397</v>
      </c>
      <c r="E266" s="263" t="s">
        <v>398</v>
      </c>
      <c r="F266" s="263" t="s">
        <v>65</v>
      </c>
      <c r="G266" s="263" t="s">
        <v>66</v>
      </c>
      <c r="H266" s="263" t="s">
        <v>8600</v>
      </c>
      <c r="I266" s="263" t="s">
        <v>8601</v>
      </c>
      <c r="J266" s="263" t="s">
        <v>8141</v>
      </c>
      <c r="K266" s="263" t="s">
        <v>8155</v>
      </c>
      <c r="L266" s="263" t="s">
        <v>8258</v>
      </c>
      <c r="M266" s="263" t="s">
        <v>8167</v>
      </c>
      <c r="N266" s="272">
        <v>46161</v>
      </c>
      <c r="O266" s="272">
        <v>46161</v>
      </c>
      <c r="P266" s="272">
        <v>46161</v>
      </c>
      <c r="Q266" s="272">
        <v>46171</v>
      </c>
    </row>
    <row r="267" spans="1:17">
      <c r="A267" s="263" t="s">
        <v>18603</v>
      </c>
      <c r="B267" s="263" t="s">
        <v>71</v>
      </c>
      <c r="C267" s="263" t="s">
        <v>72</v>
      </c>
      <c r="D267" s="263" t="s">
        <v>397</v>
      </c>
      <c r="E267" s="263" t="s">
        <v>398</v>
      </c>
      <c r="F267" s="263" t="s">
        <v>65</v>
      </c>
      <c r="G267" s="263" t="s">
        <v>66</v>
      </c>
      <c r="H267" s="263" t="s">
        <v>8602</v>
      </c>
      <c r="I267" s="263" t="s">
        <v>8603</v>
      </c>
      <c r="J267" s="263" t="s">
        <v>8141</v>
      </c>
      <c r="K267" s="263" t="s">
        <v>8155</v>
      </c>
      <c r="L267" s="263" t="s">
        <v>8154</v>
      </c>
      <c r="M267" s="263" t="s">
        <v>8167</v>
      </c>
      <c r="N267" s="272">
        <v>46163</v>
      </c>
      <c r="O267" s="272">
        <v>46163</v>
      </c>
      <c r="P267" s="272">
        <v>46171</v>
      </c>
      <c r="Q267" s="272">
        <v>46171</v>
      </c>
    </row>
    <row r="268" spans="1:17">
      <c r="A268" s="263" t="s">
        <v>18603</v>
      </c>
      <c r="B268" s="263" t="s">
        <v>71</v>
      </c>
      <c r="C268" s="263" t="s">
        <v>72</v>
      </c>
      <c r="D268" s="263" t="s">
        <v>397</v>
      </c>
      <c r="E268" s="263" t="s">
        <v>398</v>
      </c>
      <c r="F268" s="263" t="s">
        <v>65</v>
      </c>
      <c r="G268" s="263" t="s">
        <v>66</v>
      </c>
      <c r="H268" s="263" t="s">
        <v>8604</v>
      </c>
      <c r="I268" s="263" t="s">
        <v>8605</v>
      </c>
      <c r="J268" s="263" t="s">
        <v>8141</v>
      </c>
      <c r="K268" s="263" t="s">
        <v>8155</v>
      </c>
      <c r="L268" s="263" t="s">
        <v>8154</v>
      </c>
      <c r="M268" s="263" t="s">
        <v>8167</v>
      </c>
      <c r="N268" s="272">
        <v>46167</v>
      </c>
      <c r="O268" s="272">
        <v>46167</v>
      </c>
      <c r="P268" s="272">
        <v>46171</v>
      </c>
      <c r="Q268" s="272">
        <v>46171</v>
      </c>
    </row>
    <row r="269" spans="1:17">
      <c r="A269" s="263" t="s">
        <v>18604</v>
      </c>
      <c r="B269" s="263" t="s">
        <v>71</v>
      </c>
      <c r="C269" s="263" t="s">
        <v>72</v>
      </c>
      <c r="D269" s="263" t="s">
        <v>399</v>
      </c>
      <c r="E269" s="263" t="s">
        <v>400</v>
      </c>
      <c r="F269" s="263" t="s">
        <v>65</v>
      </c>
      <c r="G269" s="263" t="s">
        <v>66</v>
      </c>
      <c r="H269" s="263" t="s">
        <v>8606</v>
      </c>
      <c r="I269" s="263" t="s">
        <v>400</v>
      </c>
      <c r="J269" s="263" t="s">
        <v>8141</v>
      </c>
      <c r="K269" s="263" t="s">
        <v>8155</v>
      </c>
      <c r="L269" s="263" t="s">
        <v>8154</v>
      </c>
      <c r="M269" s="263" t="s">
        <v>8156</v>
      </c>
      <c r="N269" s="272">
        <v>46149</v>
      </c>
      <c r="O269" s="272">
        <v>46149</v>
      </c>
      <c r="P269" s="272">
        <v>46149</v>
      </c>
      <c r="Q269" s="272">
        <v>46149</v>
      </c>
    </row>
    <row r="270" spans="1:17">
      <c r="A270" s="263" t="s">
        <v>18605</v>
      </c>
      <c r="B270" s="263" t="s">
        <v>71</v>
      </c>
      <c r="C270" s="263" t="s">
        <v>72</v>
      </c>
      <c r="D270" s="263" t="s">
        <v>401</v>
      </c>
      <c r="E270" s="263" t="s">
        <v>402</v>
      </c>
      <c r="F270" s="263" t="s">
        <v>65</v>
      </c>
      <c r="G270" s="263" t="s">
        <v>66</v>
      </c>
      <c r="H270" s="263" t="s">
        <v>8607</v>
      </c>
      <c r="I270" s="263" t="s">
        <v>8608</v>
      </c>
      <c r="J270" s="263" t="s">
        <v>8255</v>
      </c>
      <c r="K270" s="263" t="s">
        <v>8552</v>
      </c>
      <c r="L270" s="263" t="s">
        <v>8167</v>
      </c>
      <c r="M270" s="263" t="s">
        <v>8156</v>
      </c>
      <c r="N270" s="272">
        <v>46041</v>
      </c>
      <c r="O270" s="272">
        <v>46041</v>
      </c>
      <c r="P270" s="272">
        <v>46045</v>
      </c>
      <c r="Q270" s="272">
        <v>46045</v>
      </c>
    </row>
    <row r="271" spans="1:17">
      <c r="A271" s="263" t="s">
        <v>18605</v>
      </c>
      <c r="B271" s="263" t="s">
        <v>71</v>
      </c>
      <c r="C271" s="263" t="s">
        <v>72</v>
      </c>
      <c r="D271" s="263" t="s">
        <v>401</v>
      </c>
      <c r="E271" s="263" t="s">
        <v>402</v>
      </c>
      <c r="F271" s="263" t="s">
        <v>65</v>
      </c>
      <c r="G271" s="263" t="s">
        <v>66</v>
      </c>
      <c r="H271" s="263" t="s">
        <v>8609</v>
      </c>
      <c r="I271" s="263" t="s">
        <v>8610</v>
      </c>
      <c r="J271" s="263" t="s">
        <v>8255</v>
      </c>
      <c r="K271" s="263" t="s">
        <v>8552</v>
      </c>
      <c r="L271" s="263" t="s">
        <v>8167</v>
      </c>
      <c r="M271" s="263" t="s">
        <v>8156</v>
      </c>
      <c r="N271" s="272">
        <v>46043</v>
      </c>
      <c r="O271" s="272">
        <v>46045</v>
      </c>
      <c r="P271" s="272">
        <v>46045</v>
      </c>
      <c r="Q271" s="272">
        <v>46045</v>
      </c>
    </row>
    <row r="272" spans="1:17">
      <c r="A272" s="263" t="s">
        <v>18606</v>
      </c>
      <c r="B272" s="263" t="s">
        <v>71</v>
      </c>
      <c r="C272" s="263" t="s">
        <v>72</v>
      </c>
      <c r="D272" s="263" t="s">
        <v>403</v>
      </c>
      <c r="E272" s="263" t="s">
        <v>404</v>
      </c>
      <c r="F272" s="263" t="s">
        <v>65</v>
      </c>
      <c r="G272" s="263" t="s">
        <v>66</v>
      </c>
      <c r="H272" s="263" t="s">
        <v>8611</v>
      </c>
      <c r="I272" s="263" t="s">
        <v>404</v>
      </c>
      <c r="J272" s="263" t="s">
        <v>8255</v>
      </c>
      <c r="K272" s="263" t="s">
        <v>8612</v>
      </c>
      <c r="L272" s="263" t="s">
        <v>8156</v>
      </c>
      <c r="M272" s="263" t="s">
        <v>8167</v>
      </c>
      <c r="N272" s="272">
        <v>46056</v>
      </c>
      <c r="O272" s="272">
        <v>46056</v>
      </c>
      <c r="P272" s="272">
        <v>46056</v>
      </c>
      <c r="Q272" s="272">
        <v>46056</v>
      </c>
    </row>
    <row r="273" spans="1:17">
      <c r="A273" s="263" t="s">
        <v>18607</v>
      </c>
      <c r="B273" s="263" t="s">
        <v>320</v>
      </c>
      <c r="C273" s="263" t="s">
        <v>321</v>
      </c>
      <c r="D273" s="263" t="s">
        <v>405</v>
      </c>
      <c r="E273" s="263" t="s">
        <v>406</v>
      </c>
      <c r="F273" s="263" t="s">
        <v>65</v>
      </c>
      <c r="G273" s="263" t="s">
        <v>66</v>
      </c>
      <c r="H273" s="263" t="s">
        <v>8613</v>
      </c>
      <c r="I273" s="263" t="s">
        <v>406</v>
      </c>
      <c r="J273" s="263" t="s">
        <v>8141</v>
      </c>
      <c r="K273" s="263" t="s">
        <v>8433</v>
      </c>
      <c r="L273" s="263" t="s">
        <v>8156</v>
      </c>
      <c r="M273" s="263" t="s">
        <v>8152</v>
      </c>
      <c r="N273" s="272">
        <v>45971</v>
      </c>
      <c r="O273" s="272">
        <v>45982</v>
      </c>
      <c r="P273" s="272">
        <v>45982</v>
      </c>
      <c r="Q273" s="272">
        <v>45982</v>
      </c>
    </row>
    <row r="274" spans="1:17">
      <c r="A274" s="263" t="s">
        <v>18608</v>
      </c>
      <c r="B274" s="263" t="s">
        <v>320</v>
      </c>
      <c r="C274" s="263" t="s">
        <v>321</v>
      </c>
      <c r="D274" s="263" t="s">
        <v>407</v>
      </c>
      <c r="E274" s="263" t="s">
        <v>406</v>
      </c>
      <c r="F274" s="263" t="s">
        <v>65</v>
      </c>
      <c r="G274" s="263" t="s">
        <v>66</v>
      </c>
      <c r="H274" s="263" t="s">
        <v>8614</v>
      </c>
      <c r="I274" s="263" t="s">
        <v>406</v>
      </c>
      <c r="J274" s="263" t="s">
        <v>8141</v>
      </c>
      <c r="K274" s="263" t="s">
        <v>8433</v>
      </c>
      <c r="L274" s="263" t="s">
        <v>8196</v>
      </c>
      <c r="M274" s="263" t="s">
        <v>8160</v>
      </c>
      <c r="N274" s="272">
        <v>46160</v>
      </c>
      <c r="O274" s="272">
        <v>46160</v>
      </c>
      <c r="P274" s="272">
        <v>46176</v>
      </c>
      <c r="Q274" s="272">
        <v>46176</v>
      </c>
    </row>
    <row r="275" spans="1:17">
      <c r="A275" s="263" t="s">
        <v>18609</v>
      </c>
      <c r="B275" s="263" t="s">
        <v>320</v>
      </c>
      <c r="C275" s="263" t="s">
        <v>321</v>
      </c>
      <c r="D275" s="263" t="s">
        <v>408</v>
      </c>
      <c r="E275" s="263" t="s">
        <v>409</v>
      </c>
      <c r="F275" s="263" t="s">
        <v>65</v>
      </c>
      <c r="G275" s="263" t="s">
        <v>66</v>
      </c>
      <c r="H275" s="263" t="s">
        <v>8615</v>
      </c>
      <c r="I275" s="263" t="s">
        <v>409</v>
      </c>
      <c r="J275" s="263" t="s">
        <v>8141</v>
      </c>
      <c r="K275" s="263" t="s">
        <v>8188</v>
      </c>
      <c r="L275" s="263" t="s">
        <v>8152</v>
      </c>
      <c r="M275" s="263" t="s">
        <v>8208</v>
      </c>
      <c r="N275" s="272">
        <v>46157</v>
      </c>
      <c r="O275" s="272">
        <v>46157</v>
      </c>
      <c r="P275" s="272">
        <v>46157</v>
      </c>
      <c r="Q275" s="272">
        <v>46157</v>
      </c>
    </row>
    <row r="276" spans="1:17">
      <c r="A276" s="263" t="s">
        <v>18610</v>
      </c>
      <c r="B276" s="263" t="s">
        <v>71</v>
      </c>
      <c r="C276" s="263" t="s">
        <v>72</v>
      </c>
      <c r="D276" s="263" t="s">
        <v>410</v>
      </c>
      <c r="E276" s="263" t="s">
        <v>411</v>
      </c>
      <c r="F276" s="263" t="s">
        <v>65</v>
      </c>
      <c r="G276" s="263" t="s">
        <v>66</v>
      </c>
      <c r="H276" s="263" t="s">
        <v>8616</v>
      </c>
      <c r="I276" s="263" t="s">
        <v>411</v>
      </c>
      <c r="J276" s="263" t="s">
        <v>8141</v>
      </c>
      <c r="K276" s="263" t="s">
        <v>8617</v>
      </c>
      <c r="L276" s="263" t="s">
        <v>8156</v>
      </c>
      <c r="M276" s="263" t="s">
        <v>8167</v>
      </c>
      <c r="N276" s="272">
        <v>46056</v>
      </c>
      <c r="O276" s="272">
        <v>46056</v>
      </c>
      <c r="P276" s="272">
        <v>46056</v>
      </c>
      <c r="Q276" s="272">
        <v>46056</v>
      </c>
    </row>
    <row r="277" spans="1:17">
      <c r="A277" s="263" t="s">
        <v>18611</v>
      </c>
      <c r="B277" s="263" t="s">
        <v>71</v>
      </c>
      <c r="C277" s="263" t="s">
        <v>72</v>
      </c>
      <c r="D277" s="263" t="s">
        <v>412</v>
      </c>
      <c r="E277" s="263" t="s">
        <v>413</v>
      </c>
      <c r="F277" s="263" t="s">
        <v>65</v>
      </c>
      <c r="G277" s="263" t="s">
        <v>66</v>
      </c>
      <c r="H277" s="263" t="s">
        <v>8618</v>
      </c>
      <c r="I277" s="263" t="s">
        <v>8619</v>
      </c>
      <c r="J277" s="263" t="s">
        <v>8141</v>
      </c>
      <c r="K277" s="263" t="s">
        <v>8563</v>
      </c>
      <c r="L277" s="263" t="s">
        <v>8260</v>
      </c>
      <c r="M277" s="263" t="s">
        <v>8167</v>
      </c>
      <c r="N277" s="272">
        <v>45975</v>
      </c>
      <c r="O277" s="272">
        <v>45975</v>
      </c>
      <c r="P277" s="272">
        <v>45989</v>
      </c>
      <c r="Q277" s="272">
        <v>45989</v>
      </c>
    </row>
    <row r="278" spans="1:17">
      <c r="A278" s="263" t="s">
        <v>18611</v>
      </c>
      <c r="B278" s="263" t="s">
        <v>71</v>
      </c>
      <c r="C278" s="263" t="s">
        <v>72</v>
      </c>
      <c r="D278" s="263" t="s">
        <v>412</v>
      </c>
      <c r="E278" s="263" t="s">
        <v>413</v>
      </c>
      <c r="F278" s="263" t="s">
        <v>65</v>
      </c>
      <c r="G278" s="263" t="s">
        <v>66</v>
      </c>
      <c r="H278" s="263" t="s">
        <v>8620</v>
      </c>
      <c r="I278" s="263" t="s">
        <v>8621</v>
      </c>
      <c r="J278" s="263" t="s">
        <v>8255</v>
      </c>
      <c r="K278" s="263" t="s">
        <v>8563</v>
      </c>
      <c r="L278" s="263" t="s">
        <v>8622</v>
      </c>
      <c r="M278" s="263" t="s">
        <v>8169</v>
      </c>
      <c r="N278" s="272">
        <v>45979</v>
      </c>
      <c r="O278" s="272">
        <v>45979</v>
      </c>
      <c r="P278" s="272">
        <v>45979</v>
      </c>
      <c r="Q278" s="272">
        <v>45989</v>
      </c>
    </row>
    <row r="279" spans="1:17">
      <c r="A279" s="263" t="s">
        <v>18611</v>
      </c>
      <c r="B279" s="263" t="s">
        <v>71</v>
      </c>
      <c r="C279" s="263" t="s">
        <v>72</v>
      </c>
      <c r="D279" s="263" t="s">
        <v>412</v>
      </c>
      <c r="E279" s="263" t="s">
        <v>413</v>
      </c>
      <c r="F279" s="263" t="s">
        <v>65</v>
      </c>
      <c r="G279" s="263" t="s">
        <v>66</v>
      </c>
      <c r="H279" s="263" t="s">
        <v>8623</v>
      </c>
      <c r="I279" s="263" t="s">
        <v>8624</v>
      </c>
      <c r="J279" s="263" t="s">
        <v>8255</v>
      </c>
      <c r="K279" s="263" t="s">
        <v>8563</v>
      </c>
      <c r="L279" s="263" t="s">
        <v>8622</v>
      </c>
      <c r="M279" s="263" t="s">
        <v>8169</v>
      </c>
      <c r="N279" s="272">
        <v>45981</v>
      </c>
      <c r="O279" s="272">
        <v>45981</v>
      </c>
      <c r="P279" s="272">
        <v>45981</v>
      </c>
      <c r="Q279" s="272">
        <v>45989</v>
      </c>
    </row>
    <row r="280" spans="1:17">
      <c r="A280" s="263" t="s">
        <v>18612</v>
      </c>
      <c r="B280" s="263" t="s">
        <v>71</v>
      </c>
      <c r="C280" s="263" t="s">
        <v>72</v>
      </c>
      <c r="D280" s="263" t="s">
        <v>414</v>
      </c>
      <c r="E280" s="263" t="s">
        <v>415</v>
      </c>
      <c r="F280" s="263" t="s">
        <v>65</v>
      </c>
      <c r="G280" s="263" t="s">
        <v>66</v>
      </c>
      <c r="H280" s="263" t="s">
        <v>8625</v>
      </c>
      <c r="I280" s="263" t="s">
        <v>8626</v>
      </c>
      <c r="J280" s="263" t="s">
        <v>8141</v>
      </c>
      <c r="K280" s="263" t="s">
        <v>8622</v>
      </c>
      <c r="L280" s="263" t="s">
        <v>8433</v>
      </c>
      <c r="M280" s="263" t="s">
        <v>8188</v>
      </c>
      <c r="N280" s="272">
        <v>45975</v>
      </c>
      <c r="O280" s="272">
        <v>45975</v>
      </c>
      <c r="P280" s="272">
        <v>45989</v>
      </c>
      <c r="Q280" s="272">
        <v>45989</v>
      </c>
    </row>
    <row r="281" spans="1:17">
      <c r="A281" s="263" t="s">
        <v>18612</v>
      </c>
      <c r="B281" s="263" t="s">
        <v>71</v>
      </c>
      <c r="C281" s="263" t="s">
        <v>72</v>
      </c>
      <c r="D281" s="263" t="s">
        <v>414</v>
      </c>
      <c r="E281" s="263" t="s">
        <v>415</v>
      </c>
      <c r="F281" s="263" t="s">
        <v>65</v>
      </c>
      <c r="G281" s="263" t="s">
        <v>66</v>
      </c>
      <c r="H281" s="263" t="s">
        <v>8627</v>
      </c>
      <c r="I281" s="263" t="s">
        <v>8628</v>
      </c>
      <c r="J281" s="263" t="s">
        <v>8141</v>
      </c>
      <c r="K281" s="263" t="s">
        <v>8622</v>
      </c>
      <c r="L281" s="263" t="s">
        <v>8560</v>
      </c>
      <c r="M281" s="263" t="s">
        <v>8188</v>
      </c>
      <c r="N281" s="272">
        <v>45978</v>
      </c>
      <c r="O281" s="272">
        <v>45978</v>
      </c>
      <c r="P281" s="272">
        <v>45989</v>
      </c>
      <c r="Q281" s="272">
        <v>45989</v>
      </c>
    </row>
    <row r="282" spans="1:17">
      <c r="A282" s="263" t="s">
        <v>18612</v>
      </c>
      <c r="B282" s="263" t="s">
        <v>71</v>
      </c>
      <c r="C282" s="263" t="s">
        <v>72</v>
      </c>
      <c r="D282" s="263" t="s">
        <v>414</v>
      </c>
      <c r="E282" s="263" t="s">
        <v>415</v>
      </c>
      <c r="F282" s="263" t="s">
        <v>65</v>
      </c>
      <c r="G282" s="263" t="s">
        <v>66</v>
      </c>
      <c r="H282" s="263" t="s">
        <v>8629</v>
      </c>
      <c r="I282" s="263" t="s">
        <v>8630</v>
      </c>
      <c r="J282" s="263" t="s">
        <v>8141</v>
      </c>
      <c r="K282" s="263" t="s">
        <v>8622</v>
      </c>
      <c r="L282" s="263" t="s">
        <v>8560</v>
      </c>
      <c r="M282" s="263" t="s">
        <v>8167</v>
      </c>
      <c r="N282" s="272">
        <v>45981</v>
      </c>
      <c r="O282" s="272">
        <v>45981</v>
      </c>
      <c r="P282" s="272">
        <v>45989</v>
      </c>
      <c r="Q282" s="272">
        <v>45989</v>
      </c>
    </row>
    <row r="283" spans="1:17">
      <c r="A283" s="263" t="s">
        <v>18613</v>
      </c>
      <c r="B283" s="263" t="s">
        <v>71</v>
      </c>
      <c r="C283" s="263" t="s">
        <v>72</v>
      </c>
      <c r="D283" s="263" t="s">
        <v>416</v>
      </c>
      <c r="E283" s="263" t="s">
        <v>417</v>
      </c>
      <c r="F283" s="263" t="s">
        <v>65</v>
      </c>
      <c r="G283" s="263" t="s">
        <v>66</v>
      </c>
      <c r="H283" s="263" t="s">
        <v>8631</v>
      </c>
      <c r="I283" s="263" t="s">
        <v>8632</v>
      </c>
      <c r="J283" s="263" t="s">
        <v>8141</v>
      </c>
      <c r="K283" s="263" t="s">
        <v>8191</v>
      </c>
      <c r="L283" s="263" t="s">
        <v>8187</v>
      </c>
      <c r="M283" s="263" t="s">
        <v>8167</v>
      </c>
      <c r="N283" s="272">
        <v>45993</v>
      </c>
      <c r="O283" s="272">
        <v>45993</v>
      </c>
      <c r="P283" s="272">
        <v>45993</v>
      </c>
      <c r="Q283" s="272">
        <v>45993</v>
      </c>
    </row>
    <row r="284" spans="1:17">
      <c r="A284" s="263" t="s">
        <v>18614</v>
      </c>
      <c r="B284" s="263" t="s">
        <v>249</v>
      </c>
      <c r="C284" s="263" t="s">
        <v>250</v>
      </c>
      <c r="D284" s="263" t="s">
        <v>418</v>
      </c>
      <c r="E284" s="263" t="s">
        <v>419</v>
      </c>
      <c r="F284" s="263" t="s">
        <v>65</v>
      </c>
      <c r="G284" s="263" t="s">
        <v>79</v>
      </c>
      <c r="H284" s="263" t="s">
        <v>8633</v>
      </c>
      <c r="I284" s="263" t="s">
        <v>419</v>
      </c>
      <c r="J284" s="263" t="s">
        <v>8568</v>
      </c>
      <c r="K284" s="263" t="s">
        <v>8167</v>
      </c>
      <c r="L284" s="263"/>
      <c r="M284" s="263" t="s">
        <v>8156</v>
      </c>
      <c r="N284" s="272">
        <v>45901</v>
      </c>
      <c r="O284" s="272"/>
      <c r="P284" s="272">
        <v>46265</v>
      </c>
      <c r="Q284" s="272">
        <v>46265</v>
      </c>
    </row>
    <row r="285" spans="1:17">
      <c r="A285" s="263" t="s">
        <v>18615</v>
      </c>
      <c r="B285" s="263" t="s">
        <v>249</v>
      </c>
      <c r="C285" s="263" t="s">
        <v>250</v>
      </c>
      <c r="D285" s="263" t="s">
        <v>420</v>
      </c>
      <c r="E285" s="263" t="s">
        <v>421</v>
      </c>
      <c r="F285" s="263" t="s">
        <v>65</v>
      </c>
      <c r="G285" s="263" t="s">
        <v>79</v>
      </c>
      <c r="H285" s="263" t="s">
        <v>8634</v>
      </c>
      <c r="I285" s="263" t="s">
        <v>421</v>
      </c>
      <c r="J285" s="263" t="s">
        <v>8568</v>
      </c>
      <c r="K285" s="263" t="s">
        <v>8167</v>
      </c>
      <c r="L285" s="263"/>
      <c r="M285" s="263" t="s">
        <v>8156</v>
      </c>
      <c r="N285" s="272">
        <v>45901</v>
      </c>
      <c r="O285" s="272"/>
      <c r="P285" s="272">
        <v>46265</v>
      </c>
      <c r="Q285" s="272">
        <v>46265</v>
      </c>
    </row>
    <row r="286" spans="1:17">
      <c r="A286" s="263" t="s">
        <v>18609</v>
      </c>
      <c r="B286" s="263" t="s">
        <v>320</v>
      </c>
      <c r="C286" s="263" t="s">
        <v>321</v>
      </c>
      <c r="D286" s="263" t="s">
        <v>422</v>
      </c>
      <c r="E286" s="263" t="s">
        <v>423</v>
      </c>
      <c r="F286" s="263" t="s">
        <v>65</v>
      </c>
      <c r="G286" s="263" t="s">
        <v>66</v>
      </c>
      <c r="H286" s="263" t="s">
        <v>8635</v>
      </c>
      <c r="I286" s="263" t="s">
        <v>423</v>
      </c>
      <c r="J286" s="263" t="s">
        <v>8141</v>
      </c>
      <c r="K286" s="263" t="s">
        <v>8152</v>
      </c>
      <c r="L286" s="263" t="s">
        <v>8188</v>
      </c>
      <c r="M286" s="263" t="s">
        <v>8208</v>
      </c>
      <c r="N286" s="272">
        <v>46157</v>
      </c>
      <c r="O286" s="272">
        <v>46157</v>
      </c>
      <c r="P286" s="272">
        <v>46157</v>
      </c>
      <c r="Q286" s="272">
        <v>46157</v>
      </c>
    </row>
    <row r="287" spans="1:17">
      <c r="A287" s="263" t="s">
        <v>18616</v>
      </c>
      <c r="B287" s="263" t="s">
        <v>71</v>
      </c>
      <c r="C287" s="263" t="s">
        <v>72</v>
      </c>
      <c r="D287" s="263" t="s">
        <v>424</v>
      </c>
      <c r="E287" s="263" t="s">
        <v>425</v>
      </c>
      <c r="F287" s="263" t="s">
        <v>65</v>
      </c>
      <c r="G287" s="263" t="s">
        <v>66</v>
      </c>
      <c r="H287" s="263" t="s">
        <v>8636</v>
      </c>
      <c r="I287" s="263" t="s">
        <v>8637</v>
      </c>
      <c r="J287" s="263" t="s">
        <v>8141</v>
      </c>
      <c r="K287" s="263" t="s">
        <v>8154</v>
      </c>
      <c r="L287" s="263" t="s">
        <v>8260</v>
      </c>
      <c r="M287" s="263" t="s">
        <v>8167</v>
      </c>
      <c r="N287" s="272">
        <v>46161</v>
      </c>
      <c r="O287" s="272">
        <v>46161</v>
      </c>
      <c r="P287" s="272">
        <v>46161</v>
      </c>
      <c r="Q287" s="272">
        <v>46171</v>
      </c>
    </row>
    <row r="288" spans="1:17">
      <c r="A288" s="263" t="s">
        <v>18616</v>
      </c>
      <c r="B288" s="263" t="s">
        <v>71</v>
      </c>
      <c r="C288" s="263" t="s">
        <v>72</v>
      </c>
      <c r="D288" s="263" t="s">
        <v>424</v>
      </c>
      <c r="E288" s="263" t="s">
        <v>425</v>
      </c>
      <c r="F288" s="263" t="s">
        <v>65</v>
      </c>
      <c r="G288" s="263" t="s">
        <v>66</v>
      </c>
      <c r="H288" s="263" t="s">
        <v>8638</v>
      </c>
      <c r="I288" s="263" t="s">
        <v>8639</v>
      </c>
      <c r="J288" s="263" t="s">
        <v>8255</v>
      </c>
      <c r="K288" s="263" t="s">
        <v>8154</v>
      </c>
      <c r="L288" s="263" t="s">
        <v>8640</v>
      </c>
      <c r="M288" s="263" t="s">
        <v>8167</v>
      </c>
      <c r="N288" s="272">
        <v>46163</v>
      </c>
      <c r="O288" s="272">
        <v>46163</v>
      </c>
      <c r="P288" s="272">
        <v>46171</v>
      </c>
      <c r="Q288" s="272">
        <v>46171</v>
      </c>
    </row>
    <row r="289" spans="1:17">
      <c r="A289" s="263" t="s">
        <v>18616</v>
      </c>
      <c r="B289" s="263" t="s">
        <v>71</v>
      </c>
      <c r="C289" s="263" t="s">
        <v>72</v>
      </c>
      <c r="D289" s="263" t="s">
        <v>424</v>
      </c>
      <c r="E289" s="263" t="s">
        <v>425</v>
      </c>
      <c r="F289" s="263" t="s">
        <v>65</v>
      </c>
      <c r="G289" s="263" t="s">
        <v>66</v>
      </c>
      <c r="H289" s="263" t="s">
        <v>8641</v>
      </c>
      <c r="I289" s="263" t="s">
        <v>8642</v>
      </c>
      <c r="J289" s="263" t="s">
        <v>8255</v>
      </c>
      <c r="K289" s="263" t="s">
        <v>8154</v>
      </c>
      <c r="L289" s="263" t="s">
        <v>8640</v>
      </c>
      <c r="M289" s="263" t="s">
        <v>8167</v>
      </c>
      <c r="N289" s="272">
        <v>46167</v>
      </c>
      <c r="O289" s="272">
        <v>46167</v>
      </c>
      <c r="P289" s="272">
        <v>46171</v>
      </c>
      <c r="Q289" s="272">
        <v>46171</v>
      </c>
    </row>
    <row r="290" spans="1:17">
      <c r="A290" s="263" t="s">
        <v>18617</v>
      </c>
      <c r="B290" s="263" t="s">
        <v>71</v>
      </c>
      <c r="C290" s="263" t="s">
        <v>72</v>
      </c>
      <c r="D290" s="263" t="s">
        <v>426</v>
      </c>
      <c r="E290" s="263" t="s">
        <v>427</v>
      </c>
      <c r="F290" s="263" t="s">
        <v>65</v>
      </c>
      <c r="G290" s="263" t="s">
        <v>66</v>
      </c>
      <c r="H290" s="263" t="s">
        <v>8643</v>
      </c>
      <c r="I290" s="263" t="s">
        <v>8644</v>
      </c>
      <c r="J290" s="263" t="s">
        <v>8141</v>
      </c>
      <c r="K290" s="263" t="s">
        <v>8446</v>
      </c>
      <c r="L290" s="263" t="s">
        <v>8156</v>
      </c>
      <c r="M290" s="263" t="s">
        <v>8167</v>
      </c>
      <c r="N290" s="272">
        <v>46041</v>
      </c>
      <c r="O290" s="272">
        <v>46041</v>
      </c>
      <c r="P290" s="272">
        <v>46041</v>
      </c>
      <c r="Q290" s="272">
        <v>46052</v>
      </c>
    </row>
    <row r="291" spans="1:17">
      <c r="A291" s="263" t="s">
        <v>18617</v>
      </c>
      <c r="B291" s="263" t="s">
        <v>71</v>
      </c>
      <c r="C291" s="263" t="s">
        <v>72</v>
      </c>
      <c r="D291" s="263" t="s">
        <v>426</v>
      </c>
      <c r="E291" s="263" t="s">
        <v>427</v>
      </c>
      <c r="F291" s="263" t="s">
        <v>65</v>
      </c>
      <c r="G291" s="263" t="s">
        <v>66</v>
      </c>
      <c r="H291" s="263" t="s">
        <v>8645</v>
      </c>
      <c r="I291" s="263" t="s">
        <v>8646</v>
      </c>
      <c r="J291" s="263" t="s">
        <v>8141</v>
      </c>
      <c r="K291" s="263" t="s">
        <v>8446</v>
      </c>
      <c r="L291" s="263" t="s">
        <v>8467</v>
      </c>
      <c r="M291" s="263" t="s">
        <v>8167</v>
      </c>
      <c r="N291" s="272">
        <v>46043</v>
      </c>
      <c r="O291" s="272">
        <v>46043</v>
      </c>
      <c r="P291" s="272">
        <v>46043</v>
      </c>
      <c r="Q291" s="272">
        <v>46043</v>
      </c>
    </row>
    <row r="292" spans="1:17">
      <c r="A292" s="263" t="s">
        <v>18617</v>
      </c>
      <c r="B292" s="263" t="s">
        <v>71</v>
      </c>
      <c r="C292" s="263" t="s">
        <v>72</v>
      </c>
      <c r="D292" s="263" t="s">
        <v>426</v>
      </c>
      <c r="E292" s="263" t="s">
        <v>427</v>
      </c>
      <c r="F292" s="263" t="s">
        <v>65</v>
      </c>
      <c r="G292" s="263" t="s">
        <v>66</v>
      </c>
      <c r="H292" s="263" t="s">
        <v>8647</v>
      </c>
      <c r="I292" s="263" t="s">
        <v>8648</v>
      </c>
      <c r="J292" s="263" t="s">
        <v>8141</v>
      </c>
      <c r="K292" s="263" t="s">
        <v>8446</v>
      </c>
      <c r="L292" s="263" t="s">
        <v>8467</v>
      </c>
      <c r="M292" s="263" t="s">
        <v>8552</v>
      </c>
      <c r="N292" s="272">
        <v>46045</v>
      </c>
      <c r="O292" s="272">
        <v>46045</v>
      </c>
      <c r="P292" s="272">
        <v>46045</v>
      </c>
      <c r="Q292" s="272">
        <v>46052</v>
      </c>
    </row>
    <row r="293" spans="1:17">
      <c r="A293" s="263" t="s">
        <v>18618</v>
      </c>
      <c r="B293" s="263" t="s">
        <v>71</v>
      </c>
      <c r="C293" s="263" t="s">
        <v>72</v>
      </c>
      <c r="D293" s="263" t="s">
        <v>428</v>
      </c>
      <c r="E293" s="263" t="s">
        <v>429</v>
      </c>
      <c r="F293" s="263" t="s">
        <v>65</v>
      </c>
      <c r="G293" s="263" t="s">
        <v>66</v>
      </c>
      <c r="H293" s="263" t="s">
        <v>8649</v>
      </c>
      <c r="I293" s="263" t="s">
        <v>429</v>
      </c>
      <c r="J293" s="263" t="s">
        <v>8141</v>
      </c>
      <c r="K293" s="263" t="s">
        <v>8446</v>
      </c>
      <c r="L293" s="263" t="s">
        <v>8467</v>
      </c>
      <c r="M293" s="263" t="s">
        <v>8167</v>
      </c>
      <c r="N293" s="272">
        <v>46028</v>
      </c>
      <c r="O293" s="272">
        <v>46028</v>
      </c>
      <c r="P293" s="272">
        <v>46028</v>
      </c>
      <c r="Q293" s="272">
        <v>46028</v>
      </c>
    </row>
    <row r="294" spans="1:17">
      <c r="A294" s="263" t="s">
        <v>18619</v>
      </c>
      <c r="B294" s="263" t="s">
        <v>71</v>
      </c>
      <c r="C294" s="263" t="s">
        <v>72</v>
      </c>
      <c r="D294" s="263" t="s">
        <v>430</v>
      </c>
      <c r="E294" s="263" t="s">
        <v>431</v>
      </c>
      <c r="F294" s="263" t="s">
        <v>65</v>
      </c>
      <c r="G294" s="263" t="s">
        <v>66</v>
      </c>
      <c r="H294" s="263" t="s">
        <v>8650</v>
      </c>
      <c r="I294" s="263" t="s">
        <v>431</v>
      </c>
      <c r="J294" s="263" t="s">
        <v>8141</v>
      </c>
      <c r="K294" s="263" t="s">
        <v>8467</v>
      </c>
      <c r="L294" s="263" t="s">
        <v>8428</v>
      </c>
      <c r="M294" s="263" t="s">
        <v>8167</v>
      </c>
      <c r="N294" s="272">
        <v>46028</v>
      </c>
      <c r="O294" s="272">
        <v>46028</v>
      </c>
      <c r="P294" s="272">
        <v>46028</v>
      </c>
      <c r="Q294" s="272">
        <v>46028</v>
      </c>
    </row>
    <row r="295" spans="1:17">
      <c r="A295" s="263" t="s">
        <v>18620</v>
      </c>
      <c r="B295" s="263" t="s">
        <v>320</v>
      </c>
      <c r="C295" s="263" t="s">
        <v>321</v>
      </c>
      <c r="D295" s="263" t="s">
        <v>432</v>
      </c>
      <c r="E295" s="263" t="s">
        <v>433</v>
      </c>
      <c r="F295" s="263" t="s">
        <v>65</v>
      </c>
      <c r="G295" s="263" t="s">
        <v>66</v>
      </c>
      <c r="H295" s="263" t="s">
        <v>8651</v>
      </c>
      <c r="I295" s="263" t="s">
        <v>433</v>
      </c>
      <c r="J295" s="263" t="s">
        <v>8141</v>
      </c>
      <c r="K295" s="263" t="s">
        <v>8196</v>
      </c>
      <c r="L295" s="263" t="s">
        <v>8160</v>
      </c>
      <c r="M295" s="263" t="s">
        <v>8433</v>
      </c>
      <c r="N295" s="272">
        <v>46160</v>
      </c>
      <c r="O295" s="272">
        <v>46176</v>
      </c>
      <c r="P295" s="272">
        <v>46176</v>
      </c>
      <c r="Q295" s="272">
        <v>46176</v>
      </c>
    </row>
    <row r="296" spans="1:17">
      <c r="A296" s="263" t="s">
        <v>18621</v>
      </c>
      <c r="B296" s="263" t="s">
        <v>249</v>
      </c>
      <c r="C296" s="263" t="s">
        <v>250</v>
      </c>
      <c r="D296" s="263" t="s">
        <v>434</v>
      </c>
      <c r="E296" s="263" t="s">
        <v>435</v>
      </c>
      <c r="F296" s="263" t="s">
        <v>65</v>
      </c>
      <c r="G296" s="263" t="s">
        <v>79</v>
      </c>
      <c r="H296" s="263" t="s">
        <v>8652</v>
      </c>
      <c r="I296" s="263" t="s">
        <v>435</v>
      </c>
      <c r="J296" s="263" t="s">
        <v>8568</v>
      </c>
      <c r="K296" s="263" t="s">
        <v>8208</v>
      </c>
      <c r="L296" s="263"/>
      <c r="M296" s="263" t="s">
        <v>8167</v>
      </c>
      <c r="N296" s="272">
        <v>45901</v>
      </c>
      <c r="O296" s="272"/>
      <c r="P296" s="272">
        <v>45901</v>
      </c>
      <c r="Q296" s="272">
        <v>46265</v>
      </c>
    </row>
    <row r="297" spans="1:17">
      <c r="A297" s="263" t="s">
        <v>18622</v>
      </c>
      <c r="B297" s="263" t="s">
        <v>436</v>
      </c>
      <c r="C297" s="263" t="s">
        <v>437</v>
      </c>
      <c r="D297" s="263" t="s">
        <v>438</v>
      </c>
      <c r="E297" s="263" t="s">
        <v>439</v>
      </c>
      <c r="F297" s="263" t="s">
        <v>65</v>
      </c>
      <c r="G297" s="263" t="s">
        <v>66</v>
      </c>
      <c r="H297" s="263" t="s">
        <v>8653</v>
      </c>
      <c r="I297" s="263" t="s">
        <v>435</v>
      </c>
      <c r="J297" s="263" t="s">
        <v>8141</v>
      </c>
      <c r="K297" s="263" t="s">
        <v>8167</v>
      </c>
      <c r="L297" s="263"/>
      <c r="M297" s="263" t="s">
        <v>8167</v>
      </c>
      <c r="N297" s="272">
        <v>45901</v>
      </c>
      <c r="O297" s="272"/>
      <c r="P297" s="272">
        <v>45901</v>
      </c>
      <c r="Q297" s="272">
        <v>46265</v>
      </c>
    </row>
    <row r="298" spans="1:17">
      <c r="A298" s="263" t="s">
        <v>18623</v>
      </c>
      <c r="B298" s="263" t="s">
        <v>320</v>
      </c>
      <c r="C298" s="263" t="s">
        <v>321</v>
      </c>
      <c r="D298" s="263" t="s">
        <v>440</v>
      </c>
      <c r="E298" s="263" t="s">
        <v>441</v>
      </c>
      <c r="F298" s="263" t="s">
        <v>65</v>
      </c>
      <c r="G298" s="263" t="s">
        <v>66</v>
      </c>
      <c r="H298" s="263" t="s">
        <v>8654</v>
      </c>
      <c r="I298" s="263" t="s">
        <v>441</v>
      </c>
      <c r="J298" s="263" t="s">
        <v>8141</v>
      </c>
      <c r="K298" s="263" t="s">
        <v>8208</v>
      </c>
      <c r="L298" s="263" t="s">
        <v>8230</v>
      </c>
      <c r="M298" s="263" t="s">
        <v>8152</v>
      </c>
      <c r="N298" s="272">
        <v>46157</v>
      </c>
      <c r="O298" s="272">
        <v>46176</v>
      </c>
      <c r="P298" s="272">
        <v>46176</v>
      </c>
      <c r="Q298" s="272">
        <v>46176</v>
      </c>
    </row>
    <row r="299" spans="1:17">
      <c r="A299" s="263" t="s">
        <v>18573</v>
      </c>
      <c r="B299" s="263" t="s">
        <v>316</v>
      </c>
      <c r="C299" s="263" t="s">
        <v>317</v>
      </c>
      <c r="D299" s="263" t="s">
        <v>442</v>
      </c>
      <c r="E299" s="263" t="s">
        <v>443</v>
      </c>
      <c r="F299" s="263" t="s">
        <v>65</v>
      </c>
      <c r="G299" s="263" t="s">
        <v>79</v>
      </c>
      <c r="H299" s="263" t="s">
        <v>8655</v>
      </c>
      <c r="I299" s="263" t="s">
        <v>8656</v>
      </c>
      <c r="J299" s="263" t="s">
        <v>8158</v>
      </c>
      <c r="K299" s="263" t="s">
        <v>8216</v>
      </c>
      <c r="L299" s="263" t="s">
        <v>8269</v>
      </c>
      <c r="M299" s="263"/>
      <c r="N299" s="272">
        <v>46167</v>
      </c>
      <c r="O299" s="272">
        <v>46176</v>
      </c>
      <c r="P299" s="272"/>
      <c r="Q299" s="272">
        <v>46176</v>
      </c>
    </row>
    <row r="300" spans="1:17">
      <c r="A300" s="263" t="s">
        <v>18573</v>
      </c>
      <c r="B300" s="263" t="s">
        <v>316</v>
      </c>
      <c r="C300" s="263" t="s">
        <v>317</v>
      </c>
      <c r="D300" s="263" t="s">
        <v>442</v>
      </c>
      <c r="E300" s="263" t="s">
        <v>443</v>
      </c>
      <c r="F300" s="263" t="s">
        <v>65</v>
      </c>
      <c r="G300" s="263" t="s">
        <v>79</v>
      </c>
      <c r="H300" s="263" t="s">
        <v>8657</v>
      </c>
      <c r="I300" s="263" t="s">
        <v>8658</v>
      </c>
      <c r="J300" s="263" t="s">
        <v>8571</v>
      </c>
      <c r="K300" s="263" t="s">
        <v>8216</v>
      </c>
      <c r="L300" s="263" t="s">
        <v>8269</v>
      </c>
      <c r="M300" s="263"/>
      <c r="N300" s="272">
        <v>46167</v>
      </c>
      <c r="O300" s="272">
        <v>46176</v>
      </c>
      <c r="P300" s="272"/>
      <c r="Q300" s="272">
        <v>46176</v>
      </c>
    </row>
    <row r="301" spans="1:17">
      <c r="A301" s="263" t="s">
        <v>18573</v>
      </c>
      <c r="B301" s="263" t="s">
        <v>316</v>
      </c>
      <c r="C301" s="263" t="s">
        <v>317</v>
      </c>
      <c r="D301" s="263" t="s">
        <v>442</v>
      </c>
      <c r="E301" s="263" t="s">
        <v>443</v>
      </c>
      <c r="F301" s="263" t="s">
        <v>65</v>
      </c>
      <c r="G301" s="263" t="s">
        <v>79</v>
      </c>
      <c r="H301" s="263" t="s">
        <v>8659</v>
      </c>
      <c r="I301" s="263" t="s">
        <v>8660</v>
      </c>
      <c r="J301" s="263" t="s">
        <v>8571</v>
      </c>
      <c r="K301" s="263" t="s">
        <v>8216</v>
      </c>
      <c r="L301" s="263" t="s">
        <v>8269</v>
      </c>
      <c r="M301" s="263"/>
      <c r="N301" s="272">
        <v>46167</v>
      </c>
      <c r="O301" s="272">
        <v>46176</v>
      </c>
      <c r="P301" s="272"/>
      <c r="Q301" s="272">
        <v>46176</v>
      </c>
    </row>
    <row r="302" spans="1:17">
      <c r="A302" s="263" t="s">
        <v>18624</v>
      </c>
      <c r="B302" s="263" t="s">
        <v>320</v>
      </c>
      <c r="C302" s="263" t="s">
        <v>321</v>
      </c>
      <c r="D302" s="263" t="s">
        <v>444</v>
      </c>
      <c r="E302" s="263" t="s">
        <v>445</v>
      </c>
      <c r="F302" s="263" t="s">
        <v>65</v>
      </c>
      <c r="G302" s="263" t="s">
        <v>66</v>
      </c>
      <c r="H302" s="263" t="s">
        <v>8661</v>
      </c>
      <c r="I302" s="263" t="s">
        <v>445</v>
      </c>
      <c r="J302" s="263" t="s">
        <v>8141</v>
      </c>
      <c r="K302" s="263" t="s">
        <v>8216</v>
      </c>
      <c r="L302" s="263" t="s">
        <v>8142</v>
      </c>
      <c r="M302" s="263" t="s">
        <v>8196</v>
      </c>
      <c r="N302" s="272">
        <v>45971</v>
      </c>
      <c r="O302" s="272">
        <v>45971</v>
      </c>
      <c r="P302" s="272">
        <v>45971</v>
      </c>
      <c r="Q302" s="272">
        <v>45982</v>
      </c>
    </row>
    <row r="303" spans="1:17">
      <c r="A303" s="263" t="s">
        <v>18620</v>
      </c>
      <c r="B303" s="263" t="s">
        <v>320</v>
      </c>
      <c r="C303" s="263" t="s">
        <v>321</v>
      </c>
      <c r="D303" s="263" t="s">
        <v>446</v>
      </c>
      <c r="E303" s="263" t="s">
        <v>445</v>
      </c>
      <c r="F303" s="263" t="s">
        <v>65</v>
      </c>
      <c r="G303" s="263" t="s">
        <v>66</v>
      </c>
      <c r="H303" s="263" t="s">
        <v>8662</v>
      </c>
      <c r="I303" s="263" t="s">
        <v>445</v>
      </c>
      <c r="J303" s="263" t="s">
        <v>8141</v>
      </c>
      <c r="K303" s="263" t="s">
        <v>8216</v>
      </c>
      <c r="L303" s="263" t="s">
        <v>8142</v>
      </c>
      <c r="M303" s="263" t="s">
        <v>8433</v>
      </c>
      <c r="N303" s="272">
        <v>46160</v>
      </c>
      <c r="O303" s="272">
        <v>46176</v>
      </c>
      <c r="P303" s="272">
        <v>46176</v>
      </c>
      <c r="Q303" s="272">
        <v>46176</v>
      </c>
    </row>
    <row r="304" spans="1:17">
      <c r="A304" s="263"/>
      <c r="B304" s="263" t="s">
        <v>67</v>
      </c>
      <c r="C304" s="263" t="s">
        <v>68</v>
      </c>
      <c r="D304" s="263" t="s">
        <v>447</v>
      </c>
      <c r="E304" s="263" t="s">
        <v>448</v>
      </c>
      <c r="F304" s="263" t="s">
        <v>65</v>
      </c>
      <c r="G304" s="263" t="s">
        <v>66</v>
      </c>
      <c r="H304" s="263" t="s">
        <v>8663</v>
      </c>
      <c r="I304" s="263" t="s">
        <v>448</v>
      </c>
      <c r="J304" s="263" t="s">
        <v>8141</v>
      </c>
      <c r="K304" s="263" t="s">
        <v>8216</v>
      </c>
      <c r="L304" s="263" t="s">
        <v>8163</v>
      </c>
      <c r="M304" s="263"/>
      <c r="N304" s="272">
        <v>45068.375</v>
      </c>
      <c r="O304" s="272">
        <v>45072.375</v>
      </c>
      <c r="P304" s="272"/>
      <c r="Q304" s="272">
        <v>45072.375</v>
      </c>
    </row>
    <row r="305" spans="1:17">
      <c r="A305" s="263"/>
      <c r="B305" s="263" t="s">
        <v>67</v>
      </c>
      <c r="C305" s="263" t="s">
        <v>68</v>
      </c>
      <c r="D305" s="263" t="s">
        <v>449</v>
      </c>
      <c r="E305" s="263" t="s">
        <v>450</v>
      </c>
      <c r="F305" s="263" t="s">
        <v>65</v>
      </c>
      <c r="G305" s="263" t="s">
        <v>66</v>
      </c>
      <c r="H305" s="263" t="s">
        <v>8664</v>
      </c>
      <c r="I305" s="263" t="s">
        <v>8665</v>
      </c>
      <c r="J305" s="263" t="s">
        <v>8141</v>
      </c>
      <c r="K305" s="263" t="s">
        <v>8216</v>
      </c>
      <c r="L305" s="263" t="s">
        <v>8163</v>
      </c>
      <c r="M305" s="263"/>
      <c r="N305" s="272">
        <v>45075.375</v>
      </c>
      <c r="O305" s="272">
        <v>45077.375</v>
      </c>
      <c r="P305" s="272"/>
      <c r="Q305" s="272">
        <v>45077.375</v>
      </c>
    </row>
    <row r="306" spans="1:17">
      <c r="A306" s="263"/>
      <c r="B306" s="263" t="s">
        <v>67</v>
      </c>
      <c r="C306" s="263" t="s">
        <v>68</v>
      </c>
      <c r="D306" s="263" t="s">
        <v>449</v>
      </c>
      <c r="E306" s="263" t="s">
        <v>450</v>
      </c>
      <c r="F306" s="263" t="s">
        <v>65</v>
      </c>
      <c r="G306" s="263" t="s">
        <v>66</v>
      </c>
      <c r="H306" s="263" t="s">
        <v>8666</v>
      </c>
      <c r="I306" s="263" t="s">
        <v>8667</v>
      </c>
      <c r="J306" s="263" t="s">
        <v>8141</v>
      </c>
      <c r="K306" s="263" t="s">
        <v>8216</v>
      </c>
      <c r="L306" s="263" t="s">
        <v>8163</v>
      </c>
      <c r="M306" s="263"/>
      <c r="N306" s="272">
        <v>45078.375</v>
      </c>
      <c r="O306" s="272">
        <v>45079.375</v>
      </c>
      <c r="P306" s="272"/>
      <c r="Q306" s="272">
        <v>45079.375</v>
      </c>
    </row>
    <row r="307" spans="1:17">
      <c r="A307" s="263" t="s">
        <v>18625</v>
      </c>
      <c r="B307" s="263" t="s">
        <v>320</v>
      </c>
      <c r="C307" s="263" t="s">
        <v>321</v>
      </c>
      <c r="D307" s="263" t="s">
        <v>451</v>
      </c>
      <c r="E307" s="263" t="s">
        <v>452</v>
      </c>
      <c r="F307" s="263" t="s">
        <v>65</v>
      </c>
      <c r="G307" s="263" t="s">
        <v>66</v>
      </c>
      <c r="H307" s="263" t="s">
        <v>8668</v>
      </c>
      <c r="I307" s="263" t="s">
        <v>452</v>
      </c>
      <c r="J307" s="263" t="s">
        <v>8141</v>
      </c>
      <c r="K307" s="263" t="s">
        <v>8164</v>
      </c>
      <c r="L307" s="263" t="s">
        <v>8230</v>
      </c>
      <c r="M307" s="263" t="s">
        <v>8208</v>
      </c>
      <c r="N307" s="272">
        <v>45971</v>
      </c>
      <c r="O307" s="272">
        <v>45971</v>
      </c>
      <c r="P307" s="272">
        <v>45971</v>
      </c>
      <c r="Q307" s="272">
        <v>45971</v>
      </c>
    </row>
    <row r="308" spans="1:17">
      <c r="A308" s="263" t="s">
        <v>18626</v>
      </c>
      <c r="B308" s="263" t="s">
        <v>320</v>
      </c>
      <c r="C308" s="263" t="s">
        <v>321</v>
      </c>
      <c r="D308" s="263" t="s">
        <v>453</v>
      </c>
      <c r="E308" s="263" t="s">
        <v>452</v>
      </c>
      <c r="F308" s="263" t="s">
        <v>65</v>
      </c>
      <c r="G308" s="263" t="s">
        <v>66</v>
      </c>
      <c r="H308" s="263" t="s">
        <v>8669</v>
      </c>
      <c r="I308" s="263" t="s">
        <v>452</v>
      </c>
      <c r="J308" s="263" t="s">
        <v>8141</v>
      </c>
      <c r="K308" s="263" t="s">
        <v>8164</v>
      </c>
      <c r="L308" s="263" t="s">
        <v>8208</v>
      </c>
      <c r="M308" s="263" t="s">
        <v>8188</v>
      </c>
      <c r="N308" s="272">
        <v>46157</v>
      </c>
      <c r="O308" s="272">
        <v>46157</v>
      </c>
      <c r="P308" s="272">
        <v>46160</v>
      </c>
      <c r="Q308" s="272">
        <v>46176</v>
      </c>
    </row>
    <row r="309" spans="1:17">
      <c r="A309" s="263" t="s">
        <v>18573</v>
      </c>
      <c r="B309" s="263" t="s">
        <v>316</v>
      </c>
      <c r="C309" s="263" t="s">
        <v>317</v>
      </c>
      <c r="D309" s="263" t="s">
        <v>454</v>
      </c>
      <c r="E309" s="263" t="s">
        <v>455</v>
      </c>
      <c r="F309" s="263" t="s">
        <v>65</v>
      </c>
      <c r="G309" s="263" t="s">
        <v>79</v>
      </c>
      <c r="H309" s="263" t="s">
        <v>8670</v>
      </c>
      <c r="I309" s="263" t="s">
        <v>8671</v>
      </c>
      <c r="J309" s="263" t="s">
        <v>8141</v>
      </c>
      <c r="K309" s="263" t="s">
        <v>8142</v>
      </c>
      <c r="L309" s="263" t="s">
        <v>8144</v>
      </c>
      <c r="M309" s="263"/>
      <c r="N309" s="272">
        <v>46167</v>
      </c>
      <c r="O309" s="272">
        <v>46176</v>
      </c>
      <c r="P309" s="272"/>
      <c r="Q309" s="272">
        <v>46176</v>
      </c>
    </row>
    <row r="310" spans="1:17">
      <c r="A310" s="263" t="s">
        <v>18573</v>
      </c>
      <c r="B310" s="263" t="s">
        <v>316</v>
      </c>
      <c r="C310" s="263" t="s">
        <v>317</v>
      </c>
      <c r="D310" s="263" t="s">
        <v>454</v>
      </c>
      <c r="E310" s="263" t="s">
        <v>455</v>
      </c>
      <c r="F310" s="263" t="s">
        <v>65</v>
      </c>
      <c r="G310" s="263" t="s">
        <v>79</v>
      </c>
      <c r="H310" s="263" t="s">
        <v>8672</v>
      </c>
      <c r="I310" s="263" t="s">
        <v>8673</v>
      </c>
      <c r="J310" s="263" t="s">
        <v>8141</v>
      </c>
      <c r="K310" s="263" t="s">
        <v>8142</v>
      </c>
      <c r="L310" s="263" t="s">
        <v>8144</v>
      </c>
      <c r="M310" s="263"/>
      <c r="N310" s="272">
        <v>46167</v>
      </c>
      <c r="O310" s="272">
        <v>46176</v>
      </c>
      <c r="P310" s="272"/>
      <c r="Q310" s="272">
        <v>46176</v>
      </c>
    </row>
    <row r="311" spans="1:17">
      <c r="A311" s="263" t="s">
        <v>18573</v>
      </c>
      <c r="B311" s="263" t="s">
        <v>316</v>
      </c>
      <c r="C311" s="263" t="s">
        <v>317</v>
      </c>
      <c r="D311" s="263" t="s">
        <v>454</v>
      </c>
      <c r="E311" s="263" t="s">
        <v>455</v>
      </c>
      <c r="F311" s="263" t="s">
        <v>65</v>
      </c>
      <c r="G311" s="263" t="s">
        <v>79</v>
      </c>
      <c r="H311" s="263" t="s">
        <v>8674</v>
      </c>
      <c r="I311" s="263" t="s">
        <v>8675</v>
      </c>
      <c r="J311" s="263" t="s">
        <v>8158</v>
      </c>
      <c r="K311" s="263" t="s">
        <v>8142</v>
      </c>
      <c r="L311" s="263" t="s">
        <v>8144</v>
      </c>
      <c r="M311" s="263"/>
      <c r="N311" s="272">
        <v>46167</v>
      </c>
      <c r="O311" s="272">
        <v>46176</v>
      </c>
      <c r="P311" s="272"/>
      <c r="Q311" s="272">
        <v>46176</v>
      </c>
    </row>
    <row r="312" spans="1:17">
      <c r="A312" s="263" t="s">
        <v>18627</v>
      </c>
      <c r="B312" s="263" t="s">
        <v>320</v>
      </c>
      <c r="C312" s="263" t="s">
        <v>321</v>
      </c>
      <c r="D312" s="263" t="s">
        <v>456</v>
      </c>
      <c r="E312" s="263" t="s">
        <v>457</v>
      </c>
      <c r="F312" s="263" t="s">
        <v>65</v>
      </c>
      <c r="G312" s="263" t="s">
        <v>66</v>
      </c>
      <c r="H312" s="263" t="s">
        <v>8676</v>
      </c>
      <c r="I312" s="263" t="s">
        <v>457</v>
      </c>
      <c r="J312" s="263" t="s">
        <v>8141</v>
      </c>
      <c r="K312" s="263" t="s">
        <v>8142</v>
      </c>
      <c r="L312" s="263" t="s">
        <v>8159</v>
      </c>
      <c r="M312" s="263" t="s">
        <v>8160</v>
      </c>
      <c r="N312" s="272">
        <v>45971</v>
      </c>
      <c r="O312" s="272">
        <v>45971</v>
      </c>
      <c r="P312" s="272">
        <v>45971</v>
      </c>
      <c r="Q312" s="272">
        <v>45982</v>
      </c>
    </row>
    <row r="313" spans="1:17">
      <c r="A313" s="263" t="s">
        <v>18628</v>
      </c>
      <c r="B313" s="263" t="s">
        <v>320</v>
      </c>
      <c r="C313" s="263" t="s">
        <v>321</v>
      </c>
      <c r="D313" s="263" t="s">
        <v>458</v>
      </c>
      <c r="E313" s="263" t="s">
        <v>457</v>
      </c>
      <c r="F313" s="263" t="s">
        <v>65</v>
      </c>
      <c r="G313" s="263" t="s">
        <v>66</v>
      </c>
      <c r="H313" s="263" t="s">
        <v>8677</v>
      </c>
      <c r="I313" s="263" t="s">
        <v>457</v>
      </c>
      <c r="J313" s="263" t="s">
        <v>8141</v>
      </c>
      <c r="K313" s="263" t="s">
        <v>8142</v>
      </c>
      <c r="L313" s="263" t="s">
        <v>8159</v>
      </c>
      <c r="M313" s="263" t="s">
        <v>8160</v>
      </c>
      <c r="N313" s="272">
        <v>46160</v>
      </c>
      <c r="O313" s="272">
        <v>46160</v>
      </c>
      <c r="P313" s="272">
        <v>46176</v>
      </c>
      <c r="Q313" s="272">
        <v>46176</v>
      </c>
    </row>
    <row r="314" spans="1:17">
      <c r="A314" s="263" t="s">
        <v>18629</v>
      </c>
      <c r="B314" s="263" t="s">
        <v>249</v>
      </c>
      <c r="C314" s="263" t="s">
        <v>250</v>
      </c>
      <c r="D314" s="263" t="s">
        <v>459</v>
      </c>
      <c r="E314" s="263" t="s">
        <v>460</v>
      </c>
      <c r="F314" s="263" t="s">
        <v>65</v>
      </c>
      <c r="G314" s="263" t="s">
        <v>66</v>
      </c>
      <c r="H314" s="263" t="s">
        <v>8678</v>
      </c>
      <c r="I314" s="263" t="s">
        <v>460</v>
      </c>
      <c r="J314" s="263" t="s">
        <v>8141</v>
      </c>
      <c r="K314" s="263" t="s">
        <v>8167</v>
      </c>
      <c r="L314" s="263"/>
      <c r="M314" s="263" t="s">
        <v>8156</v>
      </c>
      <c r="N314" s="272">
        <v>45777</v>
      </c>
      <c r="O314" s="272"/>
      <c r="P314" s="272">
        <v>45777</v>
      </c>
      <c r="Q314" s="272">
        <v>45898</v>
      </c>
    </row>
    <row r="315" spans="1:17">
      <c r="A315" s="263" t="s">
        <v>18630</v>
      </c>
      <c r="B315" s="263" t="s">
        <v>71</v>
      </c>
      <c r="C315" s="263" t="s">
        <v>72</v>
      </c>
      <c r="D315" s="263" t="s">
        <v>461</v>
      </c>
      <c r="E315" s="263" t="s">
        <v>462</v>
      </c>
      <c r="F315" s="263" t="s">
        <v>65</v>
      </c>
      <c r="G315" s="263" t="s">
        <v>66</v>
      </c>
      <c r="H315" s="263" t="s">
        <v>8679</v>
      </c>
      <c r="I315" s="263" t="s">
        <v>462</v>
      </c>
      <c r="J315" s="263" t="s">
        <v>8141</v>
      </c>
      <c r="K315" s="263" t="s">
        <v>8680</v>
      </c>
      <c r="L315" s="263" t="s">
        <v>8681</v>
      </c>
      <c r="M315" s="263" t="s">
        <v>8167</v>
      </c>
      <c r="N315" s="272">
        <v>45902</v>
      </c>
      <c r="O315" s="272">
        <v>45902</v>
      </c>
      <c r="P315" s="272">
        <v>45902</v>
      </c>
      <c r="Q315" s="272">
        <v>45902</v>
      </c>
    </row>
    <row r="316" spans="1:17">
      <c r="A316" s="263" t="s">
        <v>18631</v>
      </c>
      <c r="B316" s="263" t="s">
        <v>249</v>
      </c>
      <c r="C316" s="263" t="s">
        <v>250</v>
      </c>
      <c r="D316" s="263" t="s">
        <v>463</v>
      </c>
      <c r="E316" s="263" t="s">
        <v>464</v>
      </c>
      <c r="F316" s="263" t="s">
        <v>65</v>
      </c>
      <c r="G316" s="263" t="s">
        <v>79</v>
      </c>
      <c r="H316" s="263" t="s">
        <v>8682</v>
      </c>
      <c r="I316" s="263" t="s">
        <v>464</v>
      </c>
      <c r="J316" s="263" t="s">
        <v>8568</v>
      </c>
      <c r="K316" s="263" t="s">
        <v>8144</v>
      </c>
      <c r="L316" s="263"/>
      <c r="M316" s="263" t="s">
        <v>8167</v>
      </c>
      <c r="N316" s="272">
        <v>45901</v>
      </c>
      <c r="O316" s="272"/>
      <c r="P316" s="272">
        <v>45901</v>
      </c>
      <c r="Q316" s="272">
        <v>46265</v>
      </c>
    </row>
    <row r="317" spans="1:17">
      <c r="A317" s="263" t="s">
        <v>18573</v>
      </c>
      <c r="B317" s="263" t="s">
        <v>316</v>
      </c>
      <c r="C317" s="263" t="s">
        <v>317</v>
      </c>
      <c r="D317" s="263" t="s">
        <v>465</v>
      </c>
      <c r="E317" s="263" t="s">
        <v>466</v>
      </c>
      <c r="F317" s="263" t="s">
        <v>65</v>
      </c>
      <c r="G317" s="263" t="s">
        <v>79</v>
      </c>
      <c r="H317" s="263" t="s">
        <v>8683</v>
      </c>
      <c r="I317" s="263" t="s">
        <v>8684</v>
      </c>
      <c r="J317" s="263" t="s">
        <v>8141</v>
      </c>
      <c r="K317" s="263" t="s">
        <v>8144</v>
      </c>
      <c r="L317" s="263" t="s">
        <v>8142</v>
      </c>
      <c r="M317" s="263"/>
      <c r="N317" s="272">
        <v>46167</v>
      </c>
      <c r="O317" s="272">
        <v>46176</v>
      </c>
      <c r="P317" s="272"/>
      <c r="Q317" s="272">
        <v>46176</v>
      </c>
    </row>
    <row r="318" spans="1:17">
      <c r="A318" s="263" t="s">
        <v>18573</v>
      </c>
      <c r="B318" s="263" t="s">
        <v>316</v>
      </c>
      <c r="C318" s="263" t="s">
        <v>317</v>
      </c>
      <c r="D318" s="263" t="s">
        <v>465</v>
      </c>
      <c r="E318" s="263" t="s">
        <v>466</v>
      </c>
      <c r="F318" s="263" t="s">
        <v>65</v>
      </c>
      <c r="G318" s="263" t="s">
        <v>79</v>
      </c>
      <c r="H318" s="263" t="s">
        <v>8685</v>
      </c>
      <c r="I318" s="263" t="s">
        <v>8686</v>
      </c>
      <c r="J318" s="263" t="s">
        <v>8141</v>
      </c>
      <c r="K318" s="263" t="s">
        <v>8144</v>
      </c>
      <c r="L318" s="263" t="s">
        <v>8142</v>
      </c>
      <c r="M318" s="263"/>
      <c r="N318" s="272">
        <v>46167</v>
      </c>
      <c r="O318" s="272">
        <v>46176</v>
      </c>
      <c r="P318" s="272"/>
      <c r="Q318" s="272">
        <v>46176</v>
      </c>
    </row>
    <row r="319" spans="1:17">
      <c r="A319" t="s">
        <v>18573</v>
      </c>
      <c r="B319" t="s">
        <v>316</v>
      </c>
      <c r="C319" t="s">
        <v>317</v>
      </c>
      <c r="D319" t="s">
        <v>465</v>
      </c>
      <c r="E319" t="s">
        <v>466</v>
      </c>
      <c r="F319" t="s">
        <v>65</v>
      </c>
      <c r="G319" t="s">
        <v>79</v>
      </c>
      <c r="H319" t="s">
        <v>8687</v>
      </c>
      <c r="I319" t="s">
        <v>8688</v>
      </c>
      <c r="J319" t="s">
        <v>8158</v>
      </c>
      <c r="K319" t="s">
        <v>8144</v>
      </c>
      <c r="L319" s="263" t="s">
        <v>8142</v>
      </c>
      <c r="N319">
        <v>46167</v>
      </c>
      <c r="O319">
        <v>46176</v>
      </c>
      <c r="Q319">
        <v>46176</v>
      </c>
    </row>
    <row r="320" spans="1:17">
      <c r="A320" t="s">
        <v>18632</v>
      </c>
      <c r="B320" t="s">
        <v>320</v>
      </c>
      <c r="C320" t="s">
        <v>321</v>
      </c>
      <c r="D320" t="s">
        <v>467</v>
      </c>
      <c r="E320" t="s">
        <v>468</v>
      </c>
      <c r="F320" t="s">
        <v>65</v>
      </c>
      <c r="G320" t="s">
        <v>82</v>
      </c>
      <c r="H320" t="s">
        <v>8689</v>
      </c>
      <c r="I320" t="s">
        <v>468</v>
      </c>
      <c r="J320" t="s">
        <v>8141</v>
      </c>
      <c r="K320" t="s">
        <v>8144</v>
      </c>
      <c r="L320" s="263" t="s">
        <v>8143</v>
      </c>
      <c r="M320" t="s">
        <v>8196</v>
      </c>
      <c r="N320">
        <v>46160</v>
      </c>
      <c r="O320">
        <v>46176</v>
      </c>
      <c r="P320">
        <v>46176</v>
      </c>
      <c r="Q320">
        <v>46176</v>
      </c>
    </row>
    <row r="321" spans="1:17">
      <c r="A321" t="s">
        <v>18633</v>
      </c>
      <c r="B321" t="s">
        <v>71</v>
      </c>
      <c r="C321" t="s">
        <v>72</v>
      </c>
      <c r="D321" t="s">
        <v>469</v>
      </c>
      <c r="E321" t="s">
        <v>470</v>
      </c>
      <c r="F321" t="s">
        <v>65</v>
      </c>
      <c r="G321" t="s">
        <v>66</v>
      </c>
      <c r="H321" t="s">
        <v>8690</v>
      </c>
      <c r="I321" t="s">
        <v>470</v>
      </c>
      <c r="J321" t="s">
        <v>8141</v>
      </c>
      <c r="K321" t="s">
        <v>8681</v>
      </c>
      <c r="L321" s="263" t="s">
        <v>8680</v>
      </c>
      <c r="M321" t="s">
        <v>8167</v>
      </c>
      <c r="N321">
        <v>45902</v>
      </c>
      <c r="O321">
        <v>45902</v>
      </c>
      <c r="P321">
        <v>45902</v>
      </c>
      <c r="Q321">
        <v>45902</v>
      </c>
    </row>
    <row r="322" spans="1:17">
      <c r="A322" t="s">
        <v>18634</v>
      </c>
      <c r="B322" t="s">
        <v>71</v>
      </c>
      <c r="C322" t="s">
        <v>72</v>
      </c>
      <c r="D322" t="s">
        <v>471</v>
      </c>
      <c r="E322" t="s">
        <v>472</v>
      </c>
      <c r="F322" t="s">
        <v>65</v>
      </c>
      <c r="G322" t="s">
        <v>66</v>
      </c>
      <c r="H322" t="s">
        <v>8691</v>
      </c>
      <c r="I322" t="s">
        <v>8692</v>
      </c>
      <c r="J322" t="s">
        <v>8255</v>
      </c>
      <c r="K322" t="s">
        <v>8640</v>
      </c>
      <c r="L322" s="263" t="s">
        <v>8156</v>
      </c>
      <c r="M322" t="s">
        <v>8167</v>
      </c>
      <c r="N322">
        <v>46112</v>
      </c>
      <c r="O322">
        <v>46112</v>
      </c>
      <c r="P322">
        <v>46112</v>
      </c>
      <c r="Q322">
        <v>46112</v>
      </c>
    </row>
    <row r="323" spans="1:17">
      <c r="A323" t="s">
        <v>18573</v>
      </c>
      <c r="B323" t="s">
        <v>316</v>
      </c>
      <c r="C323" t="s">
        <v>317</v>
      </c>
      <c r="D323" t="s">
        <v>473</v>
      </c>
      <c r="E323" t="s">
        <v>474</v>
      </c>
      <c r="F323" t="s">
        <v>65</v>
      </c>
      <c r="G323" t="s">
        <v>79</v>
      </c>
      <c r="H323" t="s">
        <v>8693</v>
      </c>
      <c r="I323" t="s">
        <v>8694</v>
      </c>
      <c r="J323" t="s">
        <v>8695</v>
      </c>
      <c r="K323" t="s">
        <v>8143</v>
      </c>
      <c r="L323" s="263" t="s">
        <v>8159</v>
      </c>
      <c r="N323">
        <v>46167</v>
      </c>
      <c r="O323">
        <v>46176</v>
      </c>
      <c r="Q323">
        <v>46176</v>
      </c>
    </row>
    <row r="324" spans="1:17">
      <c r="A324" t="s">
        <v>18573</v>
      </c>
      <c r="B324" t="s">
        <v>316</v>
      </c>
      <c r="C324" t="s">
        <v>317</v>
      </c>
      <c r="D324" t="s">
        <v>473</v>
      </c>
      <c r="E324" t="s">
        <v>474</v>
      </c>
      <c r="F324" t="s">
        <v>65</v>
      </c>
      <c r="G324" t="s">
        <v>79</v>
      </c>
      <c r="H324" t="s">
        <v>8696</v>
      </c>
      <c r="I324" t="s">
        <v>8697</v>
      </c>
      <c r="J324" t="s">
        <v>8568</v>
      </c>
      <c r="K324" t="s">
        <v>8143</v>
      </c>
      <c r="L324" s="263" t="s">
        <v>8159</v>
      </c>
      <c r="N324">
        <v>46167</v>
      </c>
      <c r="O324">
        <v>46176</v>
      </c>
      <c r="Q324">
        <v>46176</v>
      </c>
    </row>
    <row r="325" spans="1:17">
      <c r="A325" t="s">
        <v>18573</v>
      </c>
      <c r="B325" t="s">
        <v>316</v>
      </c>
      <c r="C325" t="s">
        <v>317</v>
      </c>
      <c r="D325" t="s">
        <v>473</v>
      </c>
      <c r="E325" t="s">
        <v>474</v>
      </c>
      <c r="F325" t="s">
        <v>65</v>
      </c>
      <c r="G325" t="s">
        <v>79</v>
      </c>
      <c r="H325" t="s">
        <v>8698</v>
      </c>
      <c r="I325" t="s">
        <v>8699</v>
      </c>
      <c r="J325" t="s">
        <v>8571</v>
      </c>
      <c r="K325" t="s">
        <v>8143</v>
      </c>
      <c r="L325" s="263" t="s">
        <v>8159</v>
      </c>
      <c r="N325">
        <v>46167</v>
      </c>
      <c r="O325">
        <v>46176</v>
      </c>
      <c r="Q325">
        <v>46176</v>
      </c>
    </row>
    <row r="326" spans="1:17">
      <c r="A326" t="s">
        <v>18635</v>
      </c>
      <c r="B326" t="s">
        <v>320</v>
      </c>
      <c r="C326" t="s">
        <v>321</v>
      </c>
      <c r="D326" t="s">
        <v>475</v>
      </c>
      <c r="E326" t="s">
        <v>476</v>
      </c>
      <c r="F326" t="s">
        <v>65</v>
      </c>
      <c r="G326" t="s">
        <v>66</v>
      </c>
      <c r="H326" t="s">
        <v>8700</v>
      </c>
      <c r="I326" t="s">
        <v>476</v>
      </c>
      <c r="J326" t="s">
        <v>8141</v>
      </c>
      <c r="K326" t="s">
        <v>8143</v>
      </c>
      <c r="L326" s="263" t="s">
        <v>8216</v>
      </c>
      <c r="M326" t="s">
        <v>8196</v>
      </c>
      <c r="N326">
        <v>45971</v>
      </c>
      <c r="O326">
        <v>45971</v>
      </c>
      <c r="P326">
        <v>45971</v>
      </c>
      <c r="Q326">
        <v>45982</v>
      </c>
    </row>
    <row r="327" spans="1:17">
      <c r="A327" t="s">
        <v>18620</v>
      </c>
      <c r="B327" t="s">
        <v>320</v>
      </c>
      <c r="C327" t="s">
        <v>321</v>
      </c>
      <c r="D327" t="s">
        <v>477</v>
      </c>
      <c r="E327" t="s">
        <v>476</v>
      </c>
      <c r="F327" t="s">
        <v>65</v>
      </c>
      <c r="G327" t="s">
        <v>66</v>
      </c>
      <c r="H327" t="s">
        <v>8701</v>
      </c>
      <c r="I327" t="s">
        <v>476</v>
      </c>
      <c r="J327" t="s">
        <v>8255</v>
      </c>
      <c r="K327" t="s">
        <v>8143</v>
      </c>
      <c r="L327" t="s">
        <v>8216</v>
      </c>
      <c r="M327" t="s">
        <v>8433</v>
      </c>
      <c r="N327">
        <v>46160</v>
      </c>
      <c r="O327">
        <v>46176</v>
      </c>
      <c r="P327">
        <v>46176</v>
      </c>
      <c r="Q327">
        <v>46176</v>
      </c>
    </row>
    <row r="328" spans="1:17">
      <c r="A328" t="s">
        <v>18636</v>
      </c>
      <c r="B328" t="s">
        <v>71</v>
      </c>
      <c r="C328" t="s">
        <v>72</v>
      </c>
      <c r="D328" t="s">
        <v>478</v>
      </c>
      <c r="E328" t="s">
        <v>479</v>
      </c>
      <c r="F328" t="s">
        <v>65</v>
      </c>
      <c r="G328" t="s">
        <v>66</v>
      </c>
      <c r="H328" t="s">
        <v>8702</v>
      </c>
      <c r="I328" t="s">
        <v>479</v>
      </c>
      <c r="J328" t="s">
        <v>8141</v>
      </c>
      <c r="K328" t="s">
        <v>8169</v>
      </c>
      <c r="L328" t="s">
        <v>8167</v>
      </c>
      <c r="M328" t="s">
        <v>8156</v>
      </c>
      <c r="N328">
        <v>45974</v>
      </c>
      <c r="O328">
        <v>45974</v>
      </c>
      <c r="P328">
        <v>45974</v>
      </c>
      <c r="Q328">
        <v>45974</v>
      </c>
    </row>
    <row r="329" spans="1:17">
      <c r="A329" t="s">
        <v>18637</v>
      </c>
      <c r="B329" t="s">
        <v>249</v>
      </c>
      <c r="C329" t="s">
        <v>250</v>
      </c>
      <c r="D329" t="s">
        <v>480</v>
      </c>
      <c r="E329" t="s">
        <v>481</v>
      </c>
      <c r="F329" t="s">
        <v>65</v>
      </c>
      <c r="G329" t="s">
        <v>79</v>
      </c>
      <c r="H329" t="s">
        <v>8703</v>
      </c>
      <c r="I329" t="s">
        <v>481</v>
      </c>
      <c r="J329" t="s">
        <v>8568</v>
      </c>
      <c r="K329" t="s">
        <v>8260</v>
      </c>
      <c r="M329" t="s">
        <v>8167</v>
      </c>
      <c r="N329">
        <v>45901</v>
      </c>
      <c r="P329">
        <v>45901</v>
      </c>
      <c r="Q329">
        <v>46265</v>
      </c>
    </row>
    <row r="330" spans="1:17">
      <c r="A330" t="s">
        <v>18638</v>
      </c>
      <c r="B330" t="s">
        <v>320</v>
      </c>
      <c r="C330" t="s">
        <v>321</v>
      </c>
      <c r="D330" t="s">
        <v>482</v>
      </c>
      <c r="E330" t="s">
        <v>483</v>
      </c>
      <c r="F330" t="s">
        <v>65</v>
      </c>
      <c r="G330" t="s">
        <v>66</v>
      </c>
      <c r="H330" t="s">
        <v>8704</v>
      </c>
      <c r="I330" t="s">
        <v>483</v>
      </c>
      <c r="J330" t="s">
        <v>8141</v>
      </c>
      <c r="K330" t="s">
        <v>8160</v>
      </c>
      <c r="L330" t="s">
        <v>8433</v>
      </c>
      <c r="M330" t="s">
        <v>8196</v>
      </c>
      <c r="N330">
        <v>46160</v>
      </c>
      <c r="O330">
        <v>46176</v>
      </c>
      <c r="P330">
        <v>46176</v>
      </c>
      <c r="Q330">
        <v>46176</v>
      </c>
    </row>
    <row r="331" spans="1:17">
      <c r="A331" t="s">
        <v>18639</v>
      </c>
      <c r="B331" t="s">
        <v>320</v>
      </c>
      <c r="C331" t="s">
        <v>321</v>
      </c>
      <c r="D331" t="s">
        <v>484</v>
      </c>
      <c r="E331" t="s">
        <v>485</v>
      </c>
      <c r="F331" t="s">
        <v>65</v>
      </c>
      <c r="G331" t="s">
        <v>66</v>
      </c>
      <c r="H331" t="s">
        <v>8705</v>
      </c>
      <c r="I331" t="s">
        <v>485</v>
      </c>
      <c r="J331" t="s">
        <v>8141</v>
      </c>
      <c r="K331" t="s">
        <v>8160</v>
      </c>
      <c r="L331" t="s">
        <v>8156</v>
      </c>
      <c r="M331" t="s">
        <v>8167</v>
      </c>
      <c r="N331">
        <v>45986</v>
      </c>
      <c r="O331">
        <v>45986</v>
      </c>
      <c r="P331">
        <v>45986</v>
      </c>
      <c r="Q331">
        <v>45986</v>
      </c>
    </row>
    <row r="332" spans="1:17">
      <c r="A332" t="s">
        <v>18640</v>
      </c>
      <c r="B332" t="s">
        <v>320</v>
      </c>
      <c r="C332" t="s">
        <v>321</v>
      </c>
      <c r="D332" t="s">
        <v>486</v>
      </c>
      <c r="E332" t="s">
        <v>487</v>
      </c>
      <c r="F332" t="s">
        <v>65</v>
      </c>
      <c r="G332" t="s">
        <v>66</v>
      </c>
      <c r="H332" t="s">
        <v>8706</v>
      </c>
      <c r="I332" t="s">
        <v>487</v>
      </c>
      <c r="J332" t="s">
        <v>8141</v>
      </c>
      <c r="K332" t="s">
        <v>8230</v>
      </c>
      <c r="L332" t="s">
        <v>8164</v>
      </c>
      <c r="M332" t="s">
        <v>8188</v>
      </c>
      <c r="N332">
        <v>45971</v>
      </c>
      <c r="O332">
        <v>45971</v>
      </c>
      <c r="P332">
        <v>45982</v>
      </c>
      <c r="Q332">
        <v>45982</v>
      </c>
    </row>
    <row r="333" spans="1:17">
      <c r="A333" t="s">
        <v>18626</v>
      </c>
      <c r="B333" t="s">
        <v>320</v>
      </c>
      <c r="C333" t="s">
        <v>321</v>
      </c>
      <c r="D333" t="s">
        <v>488</v>
      </c>
      <c r="E333" t="s">
        <v>487</v>
      </c>
      <c r="F333" t="s">
        <v>65</v>
      </c>
      <c r="G333" t="s">
        <v>66</v>
      </c>
      <c r="H333" t="s">
        <v>8707</v>
      </c>
      <c r="I333" t="s">
        <v>487</v>
      </c>
      <c r="J333" t="s">
        <v>8141</v>
      </c>
      <c r="K333" t="s">
        <v>8230</v>
      </c>
      <c r="L333" t="s">
        <v>8164</v>
      </c>
      <c r="M333" t="s">
        <v>8188</v>
      </c>
      <c r="N333">
        <v>46157</v>
      </c>
      <c r="O333">
        <v>46157</v>
      </c>
      <c r="P333">
        <v>46160</v>
      </c>
      <c r="Q333">
        <v>46176</v>
      </c>
    </row>
    <row r="334" spans="1:17">
      <c r="B334" t="s">
        <v>67</v>
      </c>
      <c r="C334" t="s">
        <v>68</v>
      </c>
      <c r="D334" t="s">
        <v>489</v>
      </c>
      <c r="E334" t="s">
        <v>490</v>
      </c>
      <c r="F334" t="s">
        <v>65</v>
      </c>
      <c r="G334" t="s">
        <v>491</v>
      </c>
      <c r="H334" t="s">
        <v>8708</v>
      </c>
      <c r="I334" t="s">
        <v>490</v>
      </c>
      <c r="J334" t="s">
        <v>491</v>
      </c>
      <c r="K334" t="s">
        <v>8165</v>
      </c>
      <c r="L334" t="s">
        <v>8163</v>
      </c>
      <c r="N334">
        <v>45203.375</v>
      </c>
      <c r="O334">
        <v>45203.375</v>
      </c>
      <c r="Q334">
        <v>45203.375</v>
      </c>
    </row>
    <row r="335" spans="1:17">
      <c r="B335" t="s">
        <v>67</v>
      </c>
      <c r="C335" t="s">
        <v>68</v>
      </c>
      <c r="D335" t="s">
        <v>492</v>
      </c>
      <c r="E335" t="s">
        <v>493</v>
      </c>
      <c r="F335" t="s">
        <v>65</v>
      </c>
      <c r="G335" t="s">
        <v>66</v>
      </c>
      <c r="H335" t="s">
        <v>8709</v>
      </c>
      <c r="I335" t="s">
        <v>493</v>
      </c>
      <c r="J335" t="s">
        <v>8141</v>
      </c>
      <c r="K335" t="s">
        <v>8156</v>
      </c>
      <c r="L335" t="s">
        <v>8167</v>
      </c>
      <c r="N335">
        <v>45203.375</v>
      </c>
      <c r="O335">
        <v>45203</v>
      </c>
      <c r="Q335">
        <v>45203</v>
      </c>
    </row>
    <row r="336" spans="1:17">
      <c r="B336" t="s">
        <v>67</v>
      </c>
      <c r="C336" t="s">
        <v>68</v>
      </c>
      <c r="D336" t="s">
        <v>494</v>
      </c>
      <c r="E336" t="s">
        <v>495</v>
      </c>
      <c r="F336" t="s">
        <v>65</v>
      </c>
      <c r="G336" t="s">
        <v>491</v>
      </c>
      <c r="H336" t="s">
        <v>8710</v>
      </c>
      <c r="I336" t="s">
        <v>495</v>
      </c>
      <c r="J336" t="s">
        <v>491</v>
      </c>
      <c r="K336" t="s">
        <v>8241</v>
      </c>
      <c r="L336" t="s">
        <v>8165</v>
      </c>
      <c r="N336">
        <v>45203.375</v>
      </c>
      <c r="O336">
        <v>45203.375</v>
      </c>
      <c r="Q336">
        <v>45203.375</v>
      </c>
    </row>
    <row r="337" spans="1:17">
      <c r="B337" t="s">
        <v>67</v>
      </c>
      <c r="C337" t="s">
        <v>68</v>
      </c>
      <c r="D337" t="s">
        <v>496</v>
      </c>
      <c r="E337" t="s">
        <v>495</v>
      </c>
      <c r="F337" t="s">
        <v>65</v>
      </c>
      <c r="G337" t="s">
        <v>66</v>
      </c>
      <c r="H337" t="s">
        <v>8711</v>
      </c>
      <c r="I337" t="s">
        <v>8712</v>
      </c>
      <c r="J337" t="s">
        <v>8141</v>
      </c>
      <c r="K337" t="s">
        <v>8527</v>
      </c>
      <c r="L337" t="s">
        <v>8165</v>
      </c>
      <c r="N337">
        <v>45203.375</v>
      </c>
      <c r="O337">
        <v>45203.375</v>
      </c>
      <c r="Q337">
        <v>45203.375</v>
      </c>
    </row>
    <row r="338" spans="1:17">
      <c r="B338" t="s">
        <v>67</v>
      </c>
      <c r="C338" t="s">
        <v>68</v>
      </c>
      <c r="D338" t="s">
        <v>497</v>
      </c>
      <c r="E338" t="s">
        <v>498</v>
      </c>
      <c r="F338" t="s">
        <v>65</v>
      </c>
      <c r="G338" t="s">
        <v>66</v>
      </c>
      <c r="H338" t="s">
        <v>8713</v>
      </c>
      <c r="I338" t="s">
        <v>498</v>
      </c>
      <c r="J338" t="s">
        <v>8141</v>
      </c>
      <c r="K338" t="s">
        <v>8230</v>
      </c>
      <c r="L338" t="s">
        <v>8165</v>
      </c>
      <c r="N338">
        <v>45203.375</v>
      </c>
      <c r="O338">
        <v>45203.375</v>
      </c>
      <c r="Q338">
        <v>45203.375</v>
      </c>
    </row>
    <row r="339" spans="1:17">
      <c r="B339" t="s">
        <v>67</v>
      </c>
      <c r="C339" t="s">
        <v>68</v>
      </c>
      <c r="D339" t="s">
        <v>499</v>
      </c>
      <c r="E339" t="s">
        <v>500</v>
      </c>
      <c r="F339" t="s">
        <v>65</v>
      </c>
      <c r="G339" t="s">
        <v>66</v>
      </c>
      <c r="H339" t="s">
        <v>8714</v>
      </c>
      <c r="I339" t="s">
        <v>500</v>
      </c>
      <c r="J339" t="s">
        <v>8141</v>
      </c>
      <c r="K339" t="s">
        <v>8216</v>
      </c>
      <c r="L339" t="s">
        <v>8165</v>
      </c>
      <c r="N339">
        <v>45203.375</v>
      </c>
      <c r="O339">
        <v>45203.375</v>
      </c>
      <c r="Q339">
        <v>45203.375</v>
      </c>
    </row>
    <row r="340" spans="1:17">
      <c r="A340" t="s">
        <v>18641</v>
      </c>
      <c r="B340" t="s">
        <v>71</v>
      </c>
      <c r="C340" t="s">
        <v>72</v>
      </c>
      <c r="D340" t="s">
        <v>501</v>
      </c>
      <c r="E340" t="s">
        <v>502</v>
      </c>
      <c r="F340" t="s">
        <v>65</v>
      </c>
      <c r="G340" t="s">
        <v>66</v>
      </c>
      <c r="H340" t="s">
        <v>8715</v>
      </c>
      <c r="I340" t="s">
        <v>502</v>
      </c>
      <c r="J340" t="s">
        <v>8141</v>
      </c>
      <c r="K340" t="s">
        <v>8164</v>
      </c>
      <c r="L340" t="s">
        <v>8208</v>
      </c>
      <c r="M340" t="s">
        <v>8433</v>
      </c>
      <c r="N340">
        <v>46069</v>
      </c>
      <c r="O340">
        <v>46073</v>
      </c>
      <c r="P340">
        <v>46073</v>
      </c>
      <c r="Q340">
        <v>46073</v>
      </c>
    </row>
    <row r="341" spans="1:17">
      <c r="A341" t="s">
        <v>18642</v>
      </c>
      <c r="B341" t="s">
        <v>71</v>
      </c>
      <c r="C341" t="s">
        <v>72</v>
      </c>
      <c r="D341" t="s">
        <v>503</v>
      </c>
      <c r="E341" t="s">
        <v>504</v>
      </c>
      <c r="F341" t="s">
        <v>65</v>
      </c>
      <c r="G341" t="s">
        <v>66</v>
      </c>
      <c r="H341" t="s">
        <v>8716</v>
      </c>
      <c r="I341" t="s">
        <v>504</v>
      </c>
      <c r="J341" t="s">
        <v>8141</v>
      </c>
      <c r="K341" t="s">
        <v>8230</v>
      </c>
      <c r="L341" t="s">
        <v>8433</v>
      </c>
      <c r="M341" t="s">
        <v>8152</v>
      </c>
      <c r="N341">
        <v>46069</v>
      </c>
      <c r="O341">
        <v>46073</v>
      </c>
      <c r="P341">
        <v>46073</v>
      </c>
      <c r="Q341">
        <v>46073</v>
      </c>
    </row>
    <row r="342" spans="1:17">
      <c r="A342" t="s">
        <v>18643</v>
      </c>
      <c r="B342" t="s">
        <v>505</v>
      </c>
      <c r="C342" t="s">
        <v>506</v>
      </c>
      <c r="D342" t="s">
        <v>507</v>
      </c>
      <c r="E342" t="s">
        <v>508</v>
      </c>
      <c r="F342" t="s">
        <v>65</v>
      </c>
      <c r="G342" t="s">
        <v>66</v>
      </c>
      <c r="H342" t="s">
        <v>8717</v>
      </c>
      <c r="I342" t="s">
        <v>508</v>
      </c>
      <c r="J342" t="s">
        <v>8141</v>
      </c>
      <c r="K342" t="s">
        <v>8433</v>
      </c>
      <c r="L342" t="s">
        <v>8230</v>
      </c>
      <c r="M342" t="s">
        <v>8152</v>
      </c>
      <c r="N342">
        <v>45455</v>
      </c>
      <c r="O342">
        <v>45457</v>
      </c>
      <c r="P342">
        <v>45457</v>
      </c>
      <c r="Q342">
        <v>45457</v>
      </c>
    </row>
    <row r="343" spans="1:17">
      <c r="A343" t="s">
        <v>18644</v>
      </c>
      <c r="B343" t="s">
        <v>505</v>
      </c>
      <c r="C343" t="s">
        <v>506</v>
      </c>
      <c r="D343" t="s">
        <v>509</v>
      </c>
      <c r="E343" t="s">
        <v>510</v>
      </c>
      <c r="F343" t="s">
        <v>65</v>
      </c>
      <c r="G343" t="s">
        <v>66</v>
      </c>
      <c r="H343" t="s">
        <v>8718</v>
      </c>
      <c r="I343" t="s">
        <v>510</v>
      </c>
      <c r="J343" t="s">
        <v>8141</v>
      </c>
      <c r="K343" t="s">
        <v>8164</v>
      </c>
      <c r="L343" t="s">
        <v>8433</v>
      </c>
      <c r="M343" t="s">
        <v>8152</v>
      </c>
      <c r="N343">
        <v>45448</v>
      </c>
      <c r="O343">
        <v>45450</v>
      </c>
      <c r="P343">
        <v>45450</v>
      </c>
      <c r="Q343">
        <v>45450</v>
      </c>
    </row>
    <row r="344" spans="1:17">
      <c r="A344" t="s">
        <v>18645</v>
      </c>
      <c r="B344" t="s">
        <v>505</v>
      </c>
      <c r="C344" t="s">
        <v>506</v>
      </c>
      <c r="D344" t="s">
        <v>511</v>
      </c>
      <c r="E344" t="s">
        <v>510</v>
      </c>
      <c r="F344" t="s">
        <v>65</v>
      </c>
      <c r="G344" t="s">
        <v>66</v>
      </c>
      <c r="H344" t="s">
        <v>8719</v>
      </c>
      <c r="I344" t="s">
        <v>510</v>
      </c>
      <c r="J344" t="s">
        <v>8141</v>
      </c>
      <c r="K344" t="s">
        <v>8230</v>
      </c>
      <c r="L344" t="s">
        <v>8164</v>
      </c>
      <c r="M344" t="s">
        <v>8152</v>
      </c>
      <c r="N344">
        <v>45455</v>
      </c>
      <c r="O344">
        <v>45457</v>
      </c>
      <c r="P344">
        <v>45457</v>
      </c>
      <c r="Q344">
        <v>45457</v>
      </c>
    </row>
    <row r="345" spans="1:17">
      <c r="A345" t="s">
        <v>18646</v>
      </c>
      <c r="B345" t="s">
        <v>505</v>
      </c>
      <c r="C345" t="s">
        <v>506</v>
      </c>
      <c r="D345" t="s">
        <v>512</v>
      </c>
      <c r="E345" t="s">
        <v>513</v>
      </c>
      <c r="F345" t="s">
        <v>65</v>
      </c>
      <c r="G345" t="s">
        <v>66</v>
      </c>
      <c r="H345" t="s">
        <v>8720</v>
      </c>
      <c r="I345" t="s">
        <v>513</v>
      </c>
      <c r="J345" t="s">
        <v>8141</v>
      </c>
      <c r="K345" t="s">
        <v>8230</v>
      </c>
      <c r="L345" t="s">
        <v>8527</v>
      </c>
      <c r="N345">
        <v>45448</v>
      </c>
      <c r="O345">
        <v>45450</v>
      </c>
      <c r="Q345">
        <v>45450</v>
      </c>
    </row>
    <row r="346" spans="1:17">
      <c r="A346" t="s">
        <v>18647</v>
      </c>
      <c r="B346" t="s">
        <v>505</v>
      </c>
      <c r="C346" t="s">
        <v>506</v>
      </c>
      <c r="D346" t="s">
        <v>514</v>
      </c>
      <c r="E346" t="s">
        <v>513</v>
      </c>
      <c r="F346" t="s">
        <v>65</v>
      </c>
      <c r="G346" t="s">
        <v>66</v>
      </c>
      <c r="H346" t="s">
        <v>8721</v>
      </c>
      <c r="I346" t="s">
        <v>513</v>
      </c>
      <c r="J346" t="s">
        <v>8141</v>
      </c>
      <c r="K346" t="s">
        <v>8208</v>
      </c>
      <c r="L346" t="s">
        <v>8527</v>
      </c>
      <c r="M346" t="s">
        <v>8152</v>
      </c>
      <c r="N346">
        <v>45455</v>
      </c>
      <c r="O346">
        <v>45457</v>
      </c>
      <c r="P346">
        <v>45457</v>
      </c>
      <c r="Q346">
        <v>45457</v>
      </c>
    </row>
    <row r="347" spans="1:17">
      <c r="A347" t="s">
        <v>18648</v>
      </c>
      <c r="B347" t="s">
        <v>505</v>
      </c>
      <c r="C347" t="s">
        <v>506</v>
      </c>
      <c r="D347" t="s">
        <v>515</v>
      </c>
      <c r="E347" t="s">
        <v>516</v>
      </c>
      <c r="F347" t="s">
        <v>65</v>
      </c>
      <c r="G347" t="s">
        <v>66</v>
      </c>
      <c r="H347" t="s">
        <v>8722</v>
      </c>
      <c r="I347" t="s">
        <v>516</v>
      </c>
      <c r="J347" t="s">
        <v>8141</v>
      </c>
      <c r="K347" t="s">
        <v>8527</v>
      </c>
      <c r="L347" t="s">
        <v>8167</v>
      </c>
      <c r="N347">
        <v>45448</v>
      </c>
      <c r="O347">
        <v>45450</v>
      </c>
      <c r="Q347">
        <v>45450</v>
      </c>
    </row>
    <row r="348" spans="1:17">
      <c r="A348" t="s">
        <v>18649</v>
      </c>
      <c r="B348" t="s">
        <v>505</v>
      </c>
      <c r="C348" t="s">
        <v>506</v>
      </c>
      <c r="D348" t="s">
        <v>517</v>
      </c>
      <c r="E348" t="s">
        <v>518</v>
      </c>
      <c r="F348" t="s">
        <v>65</v>
      </c>
      <c r="G348" t="s">
        <v>66</v>
      </c>
      <c r="H348" t="s">
        <v>8723</v>
      </c>
      <c r="I348" t="s">
        <v>518</v>
      </c>
      <c r="J348" t="s">
        <v>8141</v>
      </c>
      <c r="K348" t="s">
        <v>8156</v>
      </c>
      <c r="L348" t="s">
        <v>8167</v>
      </c>
      <c r="N348">
        <v>45448</v>
      </c>
      <c r="O348">
        <v>45448</v>
      </c>
      <c r="Q348">
        <v>45450</v>
      </c>
    </row>
    <row r="349" spans="1:17">
      <c r="A349" t="s">
        <v>18650</v>
      </c>
      <c r="B349" t="s">
        <v>71</v>
      </c>
      <c r="C349" t="s">
        <v>120</v>
      </c>
      <c r="D349" t="s">
        <v>519</v>
      </c>
      <c r="E349" t="s">
        <v>520</v>
      </c>
      <c r="F349" t="s">
        <v>65</v>
      </c>
      <c r="G349" t="s">
        <v>66</v>
      </c>
      <c r="H349" t="s">
        <v>8724</v>
      </c>
      <c r="I349" t="s">
        <v>8725</v>
      </c>
      <c r="J349" t="s">
        <v>8141</v>
      </c>
      <c r="K349" t="s">
        <v>8167</v>
      </c>
      <c r="L349" t="s">
        <v>8156</v>
      </c>
      <c r="N349">
        <v>45527</v>
      </c>
      <c r="O349">
        <v>45534</v>
      </c>
      <c r="Q349">
        <v>45527</v>
      </c>
    </row>
    <row r="350" spans="1:17">
      <c r="A350" t="s">
        <v>18651</v>
      </c>
      <c r="B350" t="s">
        <v>71</v>
      </c>
      <c r="C350" t="s">
        <v>120</v>
      </c>
      <c r="D350" t="s">
        <v>521</v>
      </c>
      <c r="E350" t="s">
        <v>522</v>
      </c>
      <c r="F350" t="s">
        <v>65</v>
      </c>
      <c r="G350" t="s">
        <v>66</v>
      </c>
      <c r="H350" t="s">
        <v>8726</v>
      </c>
      <c r="I350" t="s">
        <v>522</v>
      </c>
      <c r="J350" t="s">
        <v>8141</v>
      </c>
      <c r="K350" t="s">
        <v>8258</v>
      </c>
      <c r="L350" t="s">
        <v>8260</v>
      </c>
      <c r="M350" t="s">
        <v>8167</v>
      </c>
      <c r="N350">
        <v>45527</v>
      </c>
      <c r="O350">
        <v>45527</v>
      </c>
      <c r="P350">
        <v>45530</v>
      </c>
      <c r="Q350">
        <v>45534</v>
      </c>
    </row>
    <row r="351" spans="1:17">
      <c r="A351" t="s">
        <v>18652</v>
      </c>
      <c r="B351" t="s">
        <v>71</v>
      </c>
      <c r="C351" t="s">
        <v>120</v>
      </c>
      <c r="D351" t="s">
        <v>523</v>
      </c>
      <c r="E351" t="s">
        <v>524</v>
      </c>
      <c r="F351" t="s">
        <v>65</v>
      </c>
      <c r="G351" t="s">
        <v>66</v>
      </c>
      <c r="H351" t="s">
        <v>8727</v>
      </c>
      <c r="I351" t="s">
        <v>524</v>
      </c>
      <c r="J351" t="s">
        <v>8141</v>
      </c>
      <c r="K351" t="s">
        <v>8260</v>
      </c>
      <c r="L351" t="s">
        <v>8258</v>
      </c>
      <c r="M351" t="s">
        <v>8167</v>
      </c>
      <c r="N351">
        <v>45527</v>
      </c>
      <c r="O351">
        <v>45527</v>
      </c>
      <c r="P351">
        <v>45527</v>
      </c>
      <c r="Q351">
        <v>45534</v>
      </c>
    </row>
    <row r="352" spans="1:17">
      <c r="A352" t="s">
        <v>18653</v>
      </c>
      <c r="B352" t="s">
        <v>71</v>
      </c>
      <c r="C352" t="s">
        <v>72</v>
      </c>
      <c r="D352" t="s">
        <v>525</v>
      </c>
      <c r="E352" t="s">
        <v>526</v>
      </c>
      <c r="F352" t="s">
        <v>65</v>
      </c>
      <c r="G352" t="s">
        <v>66</v>
      </c>
      <c r="H352" t="s">
        <v>8728</v>
      </c>
      <c r="I352" t="s">
        <v>8729</v>
      </c>
      <c r="J352" t="s">
        <v>8141</v>
      </c>
      <c r="K352" t="s">
        <v>8178</v>
      </c>
      <c r="L352" t="s">
        <v>8156</v>
      </c>
      <c r="N352">
        <v>45734</v>
      </c>
      <c r="O352">
        <v>45734</v>
      </c>
      <c r="Q352">
        <v>45742</v>
      </c>
    </row>
    <row r="353" spans="1:17">
      <c r="A353" t="s">
        <v>18653</v>
      </c>
      <c r="B353" t="s">
        <v>71</v>
      </c>
      <c r="C353" t="s">
        <v>72</v>
      </c>
      <c r="D353" t="s">
        <v>525</v>
      </c>
      <c r="E353" t="s">
        <v>526</v>
      </c>
      <c r="F353" t="s">
        <v>65</v>
      </c>
      <c r="G353" t="s">
        <v>66</v>
      </c>
      <c r="H353" t="s">
        <v>8730</v>
      </c>
      <c r="I353" t="s">
        <v>8731</v>
      </c>
      <c r="J353" t="s">
        <v>8141</v>
      </c>
      <c r="K353" t="s">
        <v>8178</v>
      </c>
      <c r="L353" t="s">
        <v>8156</v>
      </c>
      <c r="N353">
        <v>45734</v>
      </c>
      <c r="O353">
        <v>45734</v>
      </c>
      <c r="Q353">
        <v>45742</v>
      </c>
    </row>
    <row r="354" spans="1:17">
      <c r="A354" t="s">
        <v>18654</v>
      </c>
      <c r="B354" t="s">
        <v>71</v>
      </c>
      <c r="C354" t="s">
        <v>72</v>
      </c>
      <c r="D354" t="s">
        <v>527</v>
      </c>
      <c r="E354" t="s">
        <v>528</v>
      </c>
      <c r="F354" t="s">
        <v>65</v>
      </c>
      <c r="G354" t="s">
        <v>66</v>
      </c>
      <c r="H354" t="s">
        <v>8732</v>
      </c>
      <c r="I354" t="s">
        <v>528</v>
      </c>
      <c r="J354" t="s">
        <v>8141</v>
      </c>
      <c r="K354" t="s">
        <v>8152</v>
      </c>
      <c r="L354" t="s">
        <v>8152</v>
      </c>
      <c r="N354">
        <v>45747</v>
      </c>
      <c r="O354">
        <v>45747</v>
      </c>
      <c r="Q354">
        <v>45747</v>
      </c>
    </row>
    <row r="355" spans="1:17">
      <c r="A355" t="s">
        <v>18655</v>
      </c>
      <c r="B355" t="s">
        <v>71</v>
      </c>
      <c r="C355" t="s">
        <v>72</v>
      </c>
      <c r="D355" t="s">
        <v>529</v>
      </c>
      <c r="E355" t="s">
        <v>528</v>
      </c>
      <c r="F355" t="s">
        <v>65</v>
      </c>
      <c r="G355" t="s">
        <v>66</v>
      </c>
      <c r="H355" t="s">
        <v>8733</v>
      </c>
      <c r="I355" t="s">
        <v>8734</v>
      </c>
      <c r="J355" t="s">
        <v>8141</v>
      </c>
      <c r="K355" t="s">
        <v>8165</v>
      </c>
      <c r="L355" t="s">
        <v>8160</v>
      </c>
      <c r="N355">
        <v>45734</v>
      </c>
      <c r="O355">
        <v>45734</v>
      </c>
      <c r="Q355">
        <v>45742</v>
      </c>
    </row>
    <row r="356" spans="1:17">
      <c r="A356" t="s">
        <v>18655</v>
      </c>
      <c r="B356" t="s">
        <v>71</v>
      </c>
      <c r="C356" t="s">
        <v>72</v>
      </c>
      <c r="D356" t="s">
        <v>529</v>
      </c>
      <c r="E356" t="s">
        <v>528</v>
      </c>
      <c r="F356" t="s">
        <v>65</v>
      </c>
      <c r="G356" t="s">
        <v>66</v>
      </c>
      <c r="H356" t="s">
        <v>8735</v>
      </c>
      <c r="I356" t="s">
        <v>8736</v>
      </c>
      <c r="J356" t="s">
        <v>8141</v>
      </c>
      <c r="K356" t="s">
        <v>8165</v>
      </c>
      <c r="L356" t="s">
        <v>8160</v>
      </c>
      <c r="N356">
        <v>45734</v>
      </c>
      <c r="O356">
        <v>45734</v>
      </c>
      <c r="Q356">
        <v>45742</v>
      </c>
    </row>
    <row r="357" spans="1:17">
      <c r="A357" t="s">
        <v>18656</v>
      </c>
      <c r="B357" t="s">
        <v>71</v>
      </c>
      <c r="C357" t="s">
        <v>72</v>
      </c>
      <c r="D357" t="s">
        <v>530</v>
      </c>
      <c r="E357" t="s">
        <v>531</v>
      </c>
      <c r="F357" t="s">
        <v>65</v>
      </c>
      <c r="G357" t="s">
        <v>66</v>
      </c>
      <c r="H357" t="s">
        <v>8737</v>
      </c>
      <c r="I357" t="s">
        <v>8738</v>
      </c>
      <c r="J357" t="s">
        <v>8141</v>
      </c>
      <c r="K357" t="s">
        <v>8143</v>
      </c>
      <c r="L357" t="s">
        <v>8196</v>
      </c>
      <c r="N357">
        <v>45734</v>
      </c>
      <c r="O357">
        <v>45734</v>
      </c>
      <c r="Q357">
        <v>45742</v>
      </c>
    </row>
    <row r="358" spans="1:17">
      <c r="A358" t="s">
        <v>18656</v>
      </c>
      <c r="B358" t="s">
        <v>71</v>
      </c>
      <c r="C358" t="s">
        <v>72</v>
      </c>
      <c r="D358" t="s">
        <v>530</v>
      </c>
      <c r="E358" t="s">
        <v>531</v>
      </c>
      <c r="F358" t="s">
        <v>65</v>
      </c>
      <c r="G358" t="s">
        <v>66</v>
      </c>
      <c r="H358" t="s">
        <v>8739</v>
      </c>
      <c r="I358" t="s">
        <v>8740</v>
      </c>
      <c r="J358" t="s">
        <v>8141</v>
      </c>
      <c r="K358" t="s">
        <v>8143</v>
      </c>
      <c r="L358" t="s">
        <v>8196</v>
      </c>
      <c r="N358">
        <v>45734</v>
      </c>
      <c r="O358">
        <v>45734</v>
      </c>
      <c r="Q358">
        <v>45742</v>
      </c>
    </row>
    <row r="359" spans="1:17">
      <c r="A359" t="s">
        <v>18657</v>
      </c>
      <c r="B359" t="s">
        <v>71</v>
      </c>
      <c r="C359" t="s">
        <v>72</v>
      </c>
      <c r="D359" t="s">
        <v>532</v>
      </c>
      <c r="E359" t="s">
        <v>533</v>
      </c>
      <c r="F359" t="s">
        <v>65</v>
      </c>
      <c r="G359" t="s">
        <v>66</v>
      </c>
      <c r="H359" t="s">
        <v>8741</v>
      </c>
      <c r="I359" t="s">
        <v>8742</v>
      </c>
      <c r="J359" t="s">
        <v>8141</v>
      </c>
      <c r="K359" t="s">
        <v>8142</v>
      </c>
      <c r="L359" t="s">
        <v>8144</v>
      </c>
      <c r="N359">
        <v>45734</v>
      </c>
      <c r="O359">
        <v>45734</v>
      </c>
      <c r="Q359">
        <v>45742</v>
      </c>
    </row>
    <row r="360" spans="1:17">
      <c r="A360" t="s">
        <v>18657</v>
      </c>
      <c r="B360" t="s">
        <v>71</v>
      </c>
      <c r="C360" t="s">
        <v>72</v>
      </c>
      <c r="D360" t="s">
        <v>532</v>
      </c>
      <c r="E360" t="s">
        <v>533</v>
      </c>
      <c r="F360" t="s">
        <v>65</v>
      </c>
      <c r="G360" t="s">
        <v>66</v>
      </c>
      <c r="H360" t="s">
        <v>8743</v>
      </c>
      <c r="I360" t="s">
        <v>8744</v>
      </c>
      <c r="J360" t="s">
        <v>8141</v>
      </c>
      <c r="K360" t="s">
        <v>8142</v>
      </c>
      <c r="L360" t="s">
        <v>8144</v>
      </c>
      <c r="N360">
        <v>45734</v>
      </c>
      <c r="O360">
        <v>45734</v>
      </c>
      <c r="Q360">
        <v>45742</v>
      </c>
    </row>
    <row r="361" spans="1:17">
      <c r="A361" t="s">
        <v>18658</v>
      </c>
      <c r="B361" t="s">
        <v>71</v>
      </c>
      <c r="C361" t="s">
        <v>72</v>
      </c>
      <c r="D361" t="s">
        <v>534</v>
      </c>
      <c r="E361" t="s">
        <v>535</v>
      </c>
      <c r="F361" t="s">
        <v>65</v>
      </c>
      <c r="G361" t="s">
        <v>66</v>
      </c>
      <c r="H361" t="s">
        <v>8745</v>
      </c>
      <c r="I361" t="s">
        <v>8746</v>
      </c>
      <c r="J361" t="s">
        <v>8141</v>
      </c>
      <c r="K361" t="s">
        <v>8216</v>
      </c>
      <c r="L361" t="s">
        <v>8159</v>
      </c>
      <c r="N361">
        <v>45734</v>
      </c>
      <c r="O361">
        <v>45734</v>
      </c>
      <c r="Q361">
        <v>45742</v>
      </c>
    </row>
    <row r="362" spans="1:17">
      <c r="A362" t="s">
        <v>18658</v>
      </c>
      <c r="B362" t="s">
        <v>71</v>
      </c>
      <c r="C362" t="s">
        <v>72</v>
      </c>
      <c r="D362" t="s">
        <v>534</v>
      </c>
      <c r="E362" t="s">
        <v>535</v>
      </c>
      <c r="F362" t="s">
        <v>65</v>
      </c>
      <c r="G362" t="s">
        <v>66</v>
      </c>
      <c r="H362" t="s">
        <v>8747</v>
      </c>
      <c r="I362" t="s">
        <v>8748</v>
      </c>
      <c r="J362" t="s">
        <v>8141</v>
      </c>
      <c r="K362" t="s">
        <v>8216</v>
      </c>
      <c r="L362" t="s">
        <v>8159</v>
      </c>
      <c r="N362">
        <v>45734</v>
      </c>
      <c r="O362">
        <v>45734</v>
      </c>
      <c r="Q362">
        <v>45742</v>
      </c>
    </row>
    <row r="363" spans="1:17">
      <c r="A363" t="s">
        <v>18659</v>
      </c>
      <c r="B363" t="s">
        <v>71</v>
      </c>
      <c r="C363" t="s">
        <v>120</v>
      </c>
      <c r="D363" t="s">
        <v>536</v>
      </c>
      <c r="E363" t="s">
        <v>537</v>
      </c>
      <c r="F363" t="s">
        <v>65</v>
      </c>
      <c r="G363" t="s">
        <v>66</v>
      </c>
      <c r="H363" t="s">
        <v>8749</v>
      </c>
      <c r="I363" t="s">
        <v>8750</v>
      </c>
      <c r="J363" t="s">
        <v>8141</v>
      </c>
      <c r="K363" t="s">
        <v>8178</v>
      </c>
      <c r="L363" t="s">
        <v>8160</v>
      </c>
      <c r="M363" t="s">
        <v>8156</v>
      </c>
      <c r="N363">
        <v>45553</v>
      </c>
      <c r="O363">
        <v>45554</v>
      </c>
      <c r="P363">
        <v>45554</v>
      </c>
      <c r="Q363">
        <v>45554</v>
      </c>
    </row>
    <row r="364" spans="1:17">
      <c r="B364" t="s">
        <v>71</v>
      </c>
      <c r="C364" t="s">
        <v>120</v>
      </c>
      <c r="D364" t="s">
        <v>538</v>
      </c>
      <c r="E364" t="s">
        <v>539</v>
      </c>
      <c r="F364" t="s">
        <v>65</v>
      </c>
      <c r="G364" t="s">
        <v>66</v>
      </c>
      <c r="H364" t="s">
        <v>8751</v>
      </c>
      <c r="I364" t="s">
        <v>8752</v>
      </c>
      <c r="J364" t="s">
        <v>8141</v>
      </c>
      <c r="K364" t="s">
        <v>8156</v>
      </c>
      <c r="L364" t="s">
        <v>8167</v>
      </c>
      <c r="M364" t="s">
        <v>8165</v>
      </c>
      <c r="N364">
        <v>45278</v>
      </c>
      <c r="O364">
        <v>45278</v>
      </c>
      <c r="P364">
        <v>45278</v>
      </c>
      <c r="Q364">
        <v>45278</v>
      </c>
    </row>
    <row r="365" spans="1:17">
      <c r="B365" t="s">
        <v>71</v>
      </c>
      <c r="C365" t="s">
        <v>120</v>
      </c>
      <c r="D365" t="s">
        <v>538</v>
      </c>
      <c r="E365" t="s">
        <v>539</v>
      </c>
      <c r="F365" t="s">
        <v>65</v>
      </c>
      <c r="G365" t="s">
        <v>66</v>
      </c>
      <c r="H365" t="s">
        <v>8753</v>
      </c>
      <c r="I365" t="s">
        <v>8754</v>
      </c>
      <c r="J365" t="s">
        <v>8141</v>
      </c>
      <c r="K365" t="s">
        <v>8156</v>
      </c>
      <c r="L365" t="s">
        <v>8167</v>
      </c>
      <c r="M365" t="s">
        <v>8165</v>
      </c>
      <c r="N365">
        <v>45279</v>
      </c>
      <c r="O365">
        <v>45279</v>
      </c>
      <c r="P365">
        <v>45279</v>
      </c>
      <c r="Q365">
        <v>45279</v>
      </c>
    </row>
    <row r="366" spans="1:17">
      <c r="B366" t="s">
        <v>71</v>
      </c>
      <c r="C366" t="s">
        <v>120</v>
      </c>
      <c r="D366" t="s">
        <v>538</v>
      </c>
      <c r="E366" t="s">
        <v>539</v>
      </c>
      <c r="F366" t="s">
        <v>65</v>
      </c>
      <c r="G366" t="s">
        <v>66</v>
      </c>
      <c r="H366" t="s">
        <v>8755</v>
      </c>
      <c r="I366" t="s">
        <v>8756</v>
      </c>
      <c r="J366" t="s">
        <v>8141</v>
      </c>
      <c r="K366" t="s">
        <v>8156</v>
      </c>
      <c r="L366" t="s">
        <v>8167</v>
      </c>
      <c r="M366" t="s">
        <v>8165</v>
      </c>
      <c r="N366">
        <v>45280</v>
      </c>
      <c r="O366">
        <v>45280</v>
      </c>
      <c r="P366">
        <v>45280</v>
      </c>
      <c r="Q366">
        <v>45280</v>
      </c>
    </row>
    <row r="367" spans="1:17">
      <c r="B367" t="s">
        <v>71</v>
      </c>
      <c r="C367" t="s">
        <v>120</v>
      </c>
      <c r="D367" t="s">
        <v>538</v>
      </c>
      <c r="E367" t="s">
        <v>539</v>
      </c>
      <c r="F367" t="s">
        <v>65</v>
      </c>
      <c r="G367" t="s">
        <v>66</v>
      </c>
      <c r="H367" t="s">
        <v>8757</v>
      </c>
      <c r="I367" t="s">
        <v>8758</v>
      </c>
      <c r="J367" t="s">
        <v>8141</v>
      </c>
      <c r="K367" t="s">
        <v>8156</v>
      </c>
      <c r="L367" t="s">
        <v>8167</v>
      </c>
      <c r="M367" t="s">
        <v>8165</v>
      </c>
      <c r="N367">
        <v>45281</v>
      </c>
      <c r="O367">
        <v>45282</v>
      </c>
      <c r="P367">
        <v>45282</v>
      </c>
      <c r="Q367">
        <v>45282</v>
      </c>
    </row>
    <row r="368" spans="1:17">
      <c r="A368" t="s">
        <v>18660</v>
      </c>
      <c r="B368" t="s">
        <v>71</v>
      </c>
      <c r="C368" t="s">
        <v>72</v>
      </c>
      <c r="D368" t="s">
        <v>540</v>
      </c>
      <c r="E368" t="s">
        <v>541</v>
      </c>
      <c r="F368" t="s">
        <v>65</v>
      </c>
      <c r="G368" t="s">
        <v>66</v>
      </c>
      <c r="H368" t="s">
        <v>8759</v>
      </c>
      <c r="I368" t="s">
        <v>8760</v>
      </c>
      <c r="J368" t="s">
        <v>8141</v>
      </c>
      <c r="K368" t="s">
        <v>8159</v>
      </c>
      <c r="L368" t="s">
        <v>8241</v>
      </c>
      <c r="M368" t="s">
        <v>8156</v>
      </c>
      <c r="N368">
        <v>45842</v>
      </c>
      <c r="O368">
        <v>45842</v>
      </c>
      <c r="P368">
        <v>45869</v>
      </c>
      <c r="Q368">
        <v>45869</v>
      </c>
    </row>
    <row r="369" spans="1:17">
      <c r="A369" t="s">
        <v>18660</v>
      </c>
      <c r="B369" t="s">
        <v>71</v>
      </c>
      <c r="C369" t="s">
        <v>72</v>
      </c>
      <c r="D369" t="s">
        <v>540</v>
      </c>
      <c r="E369" t="s">
        <v>541</v>
      </c>
      <c r="F369" t="s">
        <v>65</v>
      </c>
      <c r="G369" t="s">
        <v>66</v>
      </c>
      <c r="H369" t="s">
        <v>8761</v>
      </c>
      <c r="I369" t="s">
        <v>8762</v>
      </c>
      <c r="J369" t="s">
        <v>8141</v>
      </c>
      <c r="K369" t="s">
        <v>8159</v>
      </c>
      <c r="L369" t="s">
        <v>8241</v>
      </c>
      <c r="M369" t="s">
        <v>8160</v>
      </c>
      <c r="N369">
        <v>45842</v>
      </c>
      <c r="O369">
        <v>45842</v>
      </c>
      <c r="P369">
        <v>45869</v>
      </c>
      <c r="Q369">
        <v>45869</v>
      </c>
    </row>
    <row r="370" spans="1:17">
      <c r="A370" t="s">
        <v>18660</v>
      </c>
      <c r="B370" t="s">
        <v>71</v>
      </c>
      <c r="C370" t="s">
        <v>72</v>
      </c>
      <c r="D370" t="s">
        <v>540</v>
      </c>
      <c r="E370" t="s">
        <v>541</v>
      </c>
      <c r="F370" t="s">
        <v>65</v>
      </c>
      <c r="G370" t="s">
        <v>66</v>
      </c>
      <c r="H370" t="s">
        <v>8763</v>
      </c>
      <c r="I370" t="s">
        <v>8764</v>
      </c>
      <c r="J370" t="s">
        <v>8141</v>
      </c>
      <c r="K370" t="s">
        <v>8159</v>
      </c>
      <c r="L370" t="s">
        <v>8241</v>
      </c>
      <c r="M370" t="s">
        <v>8160</v>
      </c>
      <c r="N370">
        <v>45842</v>
      </c>
      <c r="O370">
        <v>45842</v>
      </c>
      <c r="P370">
        <v>45869</v>
      </c>
      <c r="Q370">
        <v>45869</v>
      </c>
    </row>
    <row r="371" spans="1:17">
      <c r="A371" t="s">
        <v>18660</v>
      </c>
      <c r="B371" t="s">
        <v>71</v>
      </c>
      <c r="C371" t="s">
        <v>72</v>
      </c>
      <c r="D371" t="s">
        <v>540</v>
      </c>
      <c r="E371" t="s">
        <v>541</v>
      </c>
      <c r="F371" t="s">
        <v>65</v>
      </c>
      <c r="G371" t="s">
        <v>66</v>
      </c>
      <c r="H371" t="s">
        <v>8765</v>
      </c>
      <c r="I371" t="s">
        <v>8766</v>
      </c>
      <c r="J371" t="s">
        <v>8141</v>
      </c>
      <c r="K371" t="s">
        <v>8159</v>
      </c>
      <c r="L371" t="s">
        <v>8241</v>
      </c>
      <c r="M371" t="s">
        <v>8160</v>
      </c>
      <c r="N371">
        <v>45842</v>
      </c>
      <c r="O371">
        <v>45842</v>
      </c>
      <c r="P371">
        <v>45869</v>
      </c>
      <c r="Q371">
        <v>45869</v>
      </c>
    </row>
    <row r="372" spans="1:17">
      <c r="A372" t="s">
        <v>18660</v>
      </c>
      <c r="B372" t="s">
        <v>71</v>
      </c>
      <c r="C372" t="s">
        <v>72</v>
      </c>
      <c r="D372" t="s">
        <v>540</v>
      </c>
      <c r="E372" t="s">
        <v>541</v>
      </c>
      <c r="F372" t="s">
        <v>65</v>
      </c>
      <c r="G372" t="s">
        <v>66</v>
      </c>
      <c r="H372" t="s">
        <v>8767</v>
      </c>
      <c r="I372" t="s">
        <v>8768</v>
      </c>
      <c r="J372" t="s">
        <v>8141</v>
      </c>
      <c r="K372" t="s">
        <v>8159</v>
      </c>
      <c r="L372" t="s">
        <v>8241</v>
      </c>
      <c r="M372" t="s">
        <v>8160</v>
      </c>
      <c r="N372">
        <v>45842</v>
      </c>
      <c r="O372">
        <v>45842</v>
      </c>
      <c r="P372">
        <v>45869</v>
      </c>
      <c r="Q372">
        <v>45869</v>
      </c>
    </row>
    <row r="373" spans="1:17">
      <c r="A373" t="s">
        <v>18660</v>
      </c>
      <c r="B373" t="s">
        <v>71</v>
      </c>
      <c r="C373" t="s">
        <v>72</v>
      </c>
      <c r="D373" t="s">
        <v>540</v>
      </c>
      <c r="E373" t="s">
        <v>541</v>
      </c>
      <c r="F373" t="s">
        <v>65</v>
      </c>
      <c r="G373" t="s">
        <v>66</v>
      </c>
      <c r="H373" t="s">
        <v>8769</v>
      </c>
      <c r="I373" t="s">
        <v>8770</v>
      </c>
      <c r="J373" t="s">
        <v>8141</v>
      </c>
      <c r="K373" t="s">
        <v>8159</v>
      </c>
      <c r="L373" t="s">
        <v>8241</v>
      </c>
      <c r="M373" t="s">
        <v>8160</v>
      </c>
      <c r="N373">
        <v>45842</v>
      </c>
      <c r="O373">
        <v>45842</v>
      </c>
      <c r="P373">
        <v>45869</v>
      </c>
      <c r="Q373">
        <v>45869</v>
      </c>
    </row>
    <row r="374" spans="1:17">
      <c r="A374" t="s">
        <v>18661</v>
      </c>
      <c r="B374" t="s">
        <v>71</v>
      </c>
      <c r="C374" t="s">
        <v>72</v>
      </c>
      <c r="D374" t="s">
        <v>542</v>
      </c>
      <c r="E374" t="s">
        <v>543</v>
      </c>
      <c r="F374" t="s">
        <v>65</v>
      </c>
      <c r="G374" t="s">
        <v>66</v>
      </c>
      <c r="H374" t="s">
        <v>8771</v>
      </c>
      <c r="I374" t="s">
        <v>8772</v>
      </c>
      <c r="J374" t="s">
        <v>8141</v>
      </c>
      <c r="K374" t="s">
        <v>8241</v>
      </c>
      <c r="L374" t="s">
        <v>8159</v>
      </c>
      <c r="M374" t="s">
        <v>8160</v>
      </c>
      <c r="N374">
        <v>45842</v>
      </c>
      <c r="O374">
        <v>45842</v>
      </c>
      <c r="P374">
        <v>45869</v>
      </c>
      <c r="Q374">
        <v>45869</v>
      </c>
    </row>
    <row r="375" spans="1:17">
      <c r="A375" t="s">
        <v>18661</v>
      </c>
      <c r="B375" t="s">
        <v>71</v>
      </c>
      <c r="C375" t="s">
        <v>72</v>
      </c>
      <c r="D375" t="s">
        <v>542</v>
      </c>
      <c r="E375" t="s">
        <v>543</v>
      </c>
      <c r="F375" t="s">
        <v>65</v>
      </c>
      <c r="G375" t="s">
        <v>66</v>
      </c>
      <c r="H375" t="s">
        <v>8773</v>
      </c>
      <c r="I375" t="s">
        <v>8774</v>
      </c>
      <c r="J375" t="s">
        <v>8141</v>
      </c>
      <c r="K375" t="s">
        <v>8241</v>
      </c>
      <c r="L375" t="s">
        <v>8159</v>
      </c>
      <c r="M375" t="s">
        <v>8160</v>
      </c>
      <c r="N375">
        <v>45842</v>
      </c>
      <c r="O375">
        <v>45842</v>
      </c>
      <c r="P375">
        <v>45869</v>
      </c>
      <c r="Q375">
        <v>45869</v>
      </c>
    </row>
    <row r="376" spans="1:17">
      <c r="A376" t="s">
        <v>18661</v>
      </c>
      <c r="B376" t="s">
        <v>71</v>
      </c>
      <c r="C376" t="s">
        <v>72</v>
      </c>
      <c r="D376" t="s">
        <v>542</v>
      </c>
      <c r="E376" t="s">
        <v>543</v>
      </c>
      <c r="F376" t="s">
        <v>65</v>
      </c>
      <c r="G376" t="s">
        <v>66</v>
      </c>
      <c r="H376" t="s">
        <v>8775</v>
      </c>
      <c r="I376" t="s">
        <v>8776</v>
      </c>
      <c r="J376" t="s">
        <v>8141</v>
      </c>
      <c r="K376" t="s">
        <v>8241</v>
      </c>
      <c r="L376" t="s">
        <v>8159</v>
      </c>
      <c r="M376" t="s">
        <v>8160</v>
      </c>
      <c r="N376">
        <v>45842</v>
      </c>
      <c r="O376">
        <v>45842</v>
      </c>
      <c r="P376">
        <v>45869</v>
      </c>
      <c r="Q376">
        <v>45869</v>
      </c>
    </row>
    <row r="377" spans="1:17">
      <c r="A377" t="s">
        <v>18661</v>
      </c>
      <c r="B377" t="s">
        <v>71</v>
      </c>
      <c r="C377" t="s">
        <v>72</v>
      </c>
      <c r="D377" t="s">
        <v>542</v>
      </c>
      <c r="E377" t="s">
        <v>543</v>
      </c>
      <c r="F377" t="s">
        <v>65</v>
      </c>
      <c r="G377" t="s">
        <v>66</v>
      </c>
      <c r="H377" t="s">
        <v>8777</v>
      </c>
      <c r="I377" t="s">
        <v>8778</v>
      </c>
      <c r="J377" t="s">
        <v>8141</v>
      </c>
      <c r="K377" t="s">
        <v>8241</v>
      </c>
      <c r="L377" t="s">
        <v>8159</v>
      </c>
      <c r="M377" t="s">
        <v>8160</v>
      </c>
      <c r="N377">
        <v>45842</v>
      </c>
      <c r="O377">
        <v>45842</v>
      </c>
      <c r="P377">
        <v>45869</v>
      </c>
      <c r="Q377">
        <v>45869</v>
      </c>
    </row>
    <row r="378" spans="1:17">
      <c r="A378" t="s">
        <v>18661</v>
      </c>
      <c r="B378" t="s">
        <v>71</v>
      </c>
      <c r="C378" t="s">
        <v>72</v>
      </c>
      <c r="D378" t="s">
        <v>542</v>
      </c>
      <c r="E378" t="s">
        <v>543</v>
      </c>
      <c r="F378" t="s">
        <v>65</v>
      </c>
      <c r="G378" t="s">
        <v>66</v>
      </c>
      <c r="H378" t="s">
        <v>8779</v>
      </c>
      <c r="I378" t="s">
        <v>8780</v>
      </c>
      <c r="J378" t="s">
        <v>8141</v>
      </c>
      <c r="K378" t="s">
        <v>8241</v>
      </c>
      <c r="L378" t="s">
        <v>8159</v>
      </c>
      <c r="M378" t="s">
        <v>8160</v>
      </c>
      <c r="N378">
        <v>45842</v>
      </c>
      <c r="O378">
        <v>45842</v>
      </c>
      <c r="P378">
        <v>45869</v>
      </c>
      <c r="Q378">
        <v>45869</v>
      </c>
    </row>
    <row r="379" spans="1:17">
      <c r="A379" t="s">
        <v>18661</v>
      </c>
      <c r="B379" t="s">
        <v>71</v>
      </c>
      <c r="C379" t="s">
        <v>72</v>
      </c>
      <c r="D379" t="s">
        <v>542</v>
      </c>
      <c r="E379" t="s">
        <v>543</v>
      </c>
      <c r="F379" t="s">
        <v>65</v>
      </c>
      <c r="G379" t="s">
        <v>66</v>
      </c>
      <c r="H379" t="s">
        <v>8781</v>
      </c>
      <c r="I379" t="s">
        <v>8782</v>
      </c>
      <c r="J379" t="s">
        <v>8141</v>
      </c>
      <c r="K379" t="s">
        <v>8241</v>
      </c>
      <c r="L379" t="s">
        <v>8159</v>
      </c>
      <c r="M379" t="s">
        <v>8160</v>
      </c>
      <c r="N379">
        <v>45842</v>
      </c>
      <c r="O379">
        <v>45842</v>
      </c>
      <c r="P379">
        <v>45869</v>
      </c>
      <c r="Q379">
        <v>45869</v>
      </c>
    </row>
    <row r="380" spans="1:17">
      <c r="B380" t="s">
        <v>544</v>
      </c>
      <c r="C380" t="s">
        <v>545</v>
      </c>
      <c r="D380" t="s">
        <v>546</v>
      </c>
      <c r="E380" t="s">
        <v>547</v>
      </c>
      <c r="F380" t="s">
        <v>65</v>
      </c>
      <c r="G380" t="s">
        <v>66</v>
      </c>
      <c r="H380" t="s">
        <v>8783</v>
      </c>
      <c r="I380" t="s">
        <v>547</v>
      </c>
      <c r="J380" t="s">
        <v>8141</v>
      </c>
      <c r="K380" t="s">
        <v>8165</v>
      </c>
      <c r="L380" t="s">
        <v>8178</v>
      </c>
      <c r="M380" t="s">
        <v>8160</v>
      </c>
      <c r="N380">
        <v>45159.375</v>
      </c>
      <c r="O380">
        <v>45159.375</v>
      </c>
      <c r="P380">
        <v>45163.375</v>
      </c>
      <c r="Q380">
        <v>45163.375</v>
      </c>
    </row>
    <row r="381" spans="1:17">
      <c r="B381" t="s">
        <v>103</v>
      </c>
      <c r="C381" t="s">
        <v>104</v>
      </c>
      <c r="D381" t="s">
        <v>548</v>
      </c>
      <c r="E381" t="s">
        <v>549</v>
      </c>
      <c r="F381" t="s">
        <v>65</v>
      </c>
      <c r="G381" t="s">
        <v>66</v>
      </c>
      <c r="H381" t="s">
        <v>8784</v>
      </c>
      <c r="I381" t="s">
        <v>549</v>
      </c>
      <c r="J381" t="s">
        <v>8141</v>
      </c>
      <c r="K381" t="s">
        <v>8216</v>
      </c>
      <c r="L381" t="s">
        <v>8163</v>
      </c>
      <c r="M381" t="s">
        <v>8179</v>
      </c>
      <c r="N381">
        <v>45089.375</v>
      </c>
      <c r="O381">
        <v>45106.375</v>
      </c>
      <c r="P381">
        <v>45107.375</v>
      </c>
      <c r="Q381">
        <v>45107.375</v>
      </c>
    </row>
    <row r="382" spans="1:17">
      <c r="A382" t="s">
        <v>18662</v>
      </c>
      <c r="B382" t="s">
        <v>85</v>
      </c>
      <c r="C382" t="s">
        <v>86</v>
      </c>
      <c r="D382" t="s">
        <v>550</v>
      </c>
      <c r="E382" t="s">
        <v>551</v>
      </c>
      <c r="F382" t="s">
        <v>65</v>
      </c>
      <c r="G382" t="s">
        <v>66</v>
      </c>
      <c r="H382" t="s">
        <v>8785</v>
      </c>
      <c r="I382" t="s">
        <v>8786</v>
      </c>
      <c r="J382" t="s">
        <v>8141</v>
      </c>
      <c r="K382" t="s">
        <v>8527</v>
      </c>
      <c r="L382" t="s">
        <v>8165</v>
      </c>
      <c r="N382">
        <v>45471</v>
      </c>
      <c r="O382">
        <v>45471</v>
      </c>
      <c r="Q382">
        <v>45471</v>
      </c>
    </row>
    <row r="383" spans="1:17">
      <c r="A383" t="s">
        <v>18663</v>
      </c>
      <c r="B383" t="s">
        <v>85</v>
      </c>
      <c r="C383" t="s">
        <v>86</v>
      </c>
      <c r="D383" t="s">
        <v>552</v>
      </c>
      <c r="E383" t="s">
        <v>553</v>
      </c>
      <c r="F383" t="s">
        <v>65</v>
      </c>
      <c r="G383" t="s">
        <v>66</v>
      </c>
      <c r="H383" t="s">
        <v>8787</v>
      </c>
      <c r="I383" t="s">
        <v>553</v>
      </c>
      <c r="K383" t="s">
        <v>8188</v>
      </c>
      <c r="L383" t="s">
        <v>8152</v>
      </c>
      <c r="N383">
        <v>45576</v>
      </c>
      <c r="O383">
        <v>45583</v>
      </c>
      <c r="Q383">
        <v>45583</v>
      </c>
    </row>
    <row r="384" spans="1:17">
      <c r="B384" t="s">
        <v>75</v>
      </c>
      <c r="C384" t="s">
        <v>76</v>
      </c>
      <c r="D384" t="s">
        <v>554</v>
      </c>
      <c r="E384" t="s">
        <v>555</v>
      </c>
      <c r="F384" t="s">
        <v>65</v>
      </c>
      <c r="G384" t="s">
        <v>66</v>
      </c>
      <c r="H384" t="s">
        <v>8788</v>
      </c>
      <c r="I384" t="s">
        <v>555</v>
      </c>
      <c r="J384" t="s">
        <v>8141</v>
      </c>
      <c r="K384" t="s">
        <v>8224</v>
      </c>
      <c r="L384" t="s">
        <v>8178</v>
      </c>
      <c r="M384" t="s">
        <v>8160</v>
      </c>
      <c r="N384">
        <v>45069.375</v>
      </c>
      <c r="O384">
        <v>45069.375</v>
      </c>
      <c r="P384">
        <v>45077.375</v>
      </c>
      <c r="Q384">
        <v>45077.375</v>
      </c>
    </row>
    <row r="385" spans="1:17">
      <c r="B385" t="s">
        <v>75</v>
      </c>
      <c r="C385" t="s">
        <v>76</v>
      </c>
      <c r="D385" t="s">
        <v>556</v>
      </c>
      <c r="E385" t="s">
        <v>557</v>
      </c>
      <c r="F385" t="s">
        <v>65</v>
      </c>
      <c r="G385" t="s">
        <v>66</v>
      </c>
      <c r="H385" t="s">
        <v>8789</v>
      </c>
      <c r="I385" t="s">
        <v>557</v>
      </c>
      <c r="J385" t="s">
        <v>8141</v>
      </c>
      <c r="K385" t="s">
        <v>8159</v>
      </c>
      <c r="L385" t="s">
        <v>8224</v>
      </c>
      <c r="M385" t="s">
        <v>8160</v>
      </c>
      <c r="N385">
        <v>45076.375</v>
      </c>
      <c r="O385">
        <v>45076.375</v>
      </c>
      <c r="P385">
        <v>45107.375</v>
      </c>
      <c r="Q385">
        <v>45107.375</v>
      </c>
    </row>
    <row r="386" spans="1:17">
      <c r="A386" t="s">
        <v>18664</v>
      </c>
      <c r="B386" t="s">
        <v>249</v>
      </c>
      <c r="C386" t="s">
        <v>250</v>
      </c>
      <c r="D386" t="s">
        <v>558</v>
      </c>
      <c r="E386" t="s">
        <v>559</v>
      </c>
      <c r="F386" t="s">
        <v>65</v>
      </c>
      <c r="G386" t="s">
        <v>66</v>
      </c>
      <c r="H386" t="s">
        <v>8790</v>
      </c>
      <c r="I386" t="s">
        <v>559</v>
      </c>
      <c r="J386" t="s">
        <v>8141</v>
      </c>
      <c r="K386" t="s">
        <v>8260</v>
      </c>
      <c r="L386" t="s">
        <v>8156</v>
      </c>
      <c r="M386" t="s">
        <v>8179</v>
      </c>
      <c r="N386">
        <v>45544</v>
      </c>
      <c r="O386">
        <v>45544</v>
      </c>
      <c r="P386">
        <v>45544</v>
      </c>
      <c r="Q386">
        <v>45565</v>
      </c>
    </row>
    <row r="387" spans="1:17">
      <c r="B387" t="s">
        <v>103</v>
      </c>
      <c r="C387" t="s">
        <v>104</v>
      </c>
      <c r="D387" t="s">
        <v>560</v>
      </c>
      <c r="E387" t="s">
        <v>561</v>
      </c>
      <c r="F387" t="s">
        <v>65</v>
      </c>
      <c r="G387" t="s">
        <v>66</v>
      </c>
      <c r="H387" t="s">
        <v>8791</v>
      </c>
      <c r="I387" t="s">
        <v>561</v>
      </c>
      <c r="J387" t="s">
        <v>8141</v>
      </c>
      <c r="K387" t="s">
        <v>8178</v>
      </c>
      <c r="L387" t="s">
        <v>8159</v>
      </c>
      <c r="M387" t="s">
        <v>8160</v>
      </c>
      <c r="N387">
        <v>45302</v>
      </c>
      <c r="O387">
        <v>45306</v>
      </c>
      <c r="P387">
        <v>45306</v>
      </c>
      <c r="Q387">
        <v>45306</v>
      </c>
    </row>
    <row r="388" spans="1:17">
      <c r="B388" t="s">
        <v>95</v>
      </c>
      <c r="C388" t="s">
        <v>96</v>
      </c>
      <c r="D388" t="s">
        <v>562</v>
      </c>
      <c r="E388" t="s">
        <v>563</v>
      </c>
      <c r="F388" t="s">
        <v>65</v>
      </c>
      <c r="G388" t="s">
        <v>66</v>
      </c>
      <c r="H388" t="s">
        <v>8792</v>
      </c>
      <c r="I388" t="s">
        <v>563</v>
      </c>
      <c r="J388" t="s">
        <v>8141</v>
      </c>
      <c r="K388" t="s">
        <v>8152</v>
      </c>
      <c r="L388" t="s">
        <v>8164</v>
      </c>
      <c r="M388" t="s">
        <v>8165</v>
      </c>
      <c r="N388">
        <v>44946.375</v>
      </c>
      <c r="O388">
        <v>44949.375</v>
      </c>
      <c r="P388">
        <v>44949.375</v>
      </c>
      <c r="Q388">
        <v>44949.375</v>
      </c>
    </row>
    <row r="389" spans="1:17">
      <c r="A389" t="s">
        <v>18665</v>
      </c>
      <c r="B389" t="s">
        <v>564</v>
      </c>
      <c r="C389" t="s">
        <v>565</v>
      </c>
      <c r="D389" t="s">
        <v>566</v>
      </c>
      <c r="E389" t="s">
        <v>567</v>
      </c>
      <c r="F389" t="s">
        <v>65</v>
      </c>
      <c r="G389" t="s">
        <v>66</v>
      </c>
      <c r="H389" t="s">
        <v>8793</v>
      </c>
      <c r="I389" t="s">
        <v>567</v>
      </c>
      <c r="J389" t="s">
        <v>8255</v>
      </c>
      <c r="K389" t="s">
        <v>8412</v>
      </c>
      <c r="M389" t="s">
        <v>8169</v>
      </c>
      <c r="N389">
        <v>46160</v>
      </c>
      <c r="P389">
        <v>46160</v>
      </c>
      <c r="Q389">
        <v>46160</v>
      </c>
    </row>
    <row r="390" spans="1:17">
      <c r="A390" t="s">
        <v>18666</v>
      </c>
      <c r="B390" t="s">
        <v>568</v>
      </c>
      <c r="C390" t="s">
        <v>569</v>
      </c>
      <c r="D390" t="s">
        <v>570</v>
      </c>
      <c r="E390" t="s">
        <v>571</v>
      </c>
      <c r="F390" t="s">
        <v>65</v>
      </c>
      <c r="G390" t="s">
        <v>66</v>
      </c>
      <c r="H390" t="s">
        <v>8794</v>
      </c>
      <c r="I390" t="s">
        <v>571</v>
      </c>
      <c r="J390" t="s">
        <v>8141</v>
      </c>
      <c r="K390" t="s">
        <v>8795</v>
      </c>
      <c r="M390" t="s">
        <v>8795</v>
      </c>
      <c r="N390">
        <v>45981</v>
      </c>
      <c r="P390">
        <v>45981</v>
      </c>
      <c r="Q390">
        <v>45981</v>
      </c>
    </row>
    <row r="391" spans="1:17">
      <c r="A391" t="s">
        <v>18667</v>
      </c>
      <c r="B391" t="s">
        <v>71</v>
      </c>
      <c r="C391" t="s">
        <v>120</v>
      </c>
      <c r="D391" t="s">
        <v>572</v>
      </c>
      <c r="E391" t="s">
        <v>573</v>
      </c>
      <c r="F391" t="s">
        <v>65</v>
      </c>
      <c r="G391" t="s">
        <v>66</v>
      </c>
      <c r="H391" t="s">
        <v>8796</v>
      </c>
      <c r="I391" t="s">
        <v>573</v>
      </c>
      <c r="J391" t="s">
        <v>8141</v>
      </c>
      <c r="K391" t="s">
        <v>8156</v>
      </c>
      <c r="L391" t="s">
        <v>8167</v>
      </c>
      <c r="N391">
        <v>45527</v>
      </c>
      <c r="O391">
        <v>45527</v>
      </c>
      <c r="Q391">
        <v>45534</v>
      </c>
    </row>
    <row r="392" spans="1:17">
      <c r="A392" t="s">
        <v>18668</v>
      </c>
      <c r="B392" t="s">
        <v>249</v>
      </c>
      <c r="C392" t="s">
        <v>250</v>
      </c>
      <c r="D392" t="s">
        <v>574</v>
      </c>
      <c r="E392" t="s">
        <v>575</v>
      </c>
      <c r="F392" t="s">
        <v>65</v>
      </c>
      <c r="G392" t="s">
        <v>66</v>
      </c>
      <c r="H392" t="s">
        <v>8797</v>
      </c>
      <c r="I392" t="s">
        <v>575</v>
      </c>
      <c r="J392" t="s">
        <v>8141</v>
      </c>
      <c r="K392" t="s">
        <v>8196</v>
      </c>
      <c r="L392" t="s">
        <v>8160</v>
      </c>
      <c r="M392" t="s">
        <v>8178</v>
      </c>
      <c r="N392">
        <v>45821</v>
      </c>
      <c r="O392">
        <v>45821</v>
      </c>
      <c r="P392">
        <v>45821</v>
      </c>
      <c r="Q392">
        <v>45821</v>
      </c>
    </row>
    <row r="393" spans="1:17">
      <c r="A393" t="s">
        <v>18669</v>
      </c>
      <c r="B393" t="s">
        <v>249</v>
      </c>
      <c r="C393" t="s">
        <v>250</v>
      </c>
      <c r="D393" t="s">
        <v>576</v>
      </c>
      <c r="E393" t="s">
        <v>577</v>
      </c>
      <c r="F393" t="s">
        <v>65</v>
      </c>
      <c r="G393" t="s">
        <v>66</v>
      </c>
      <c r="H393" t="s">
        <v>8798</v>
      </c>
      <c r="I393" t="s">
        <v>577</v>
      </c>
      <c r="J393" t="s">
        <v>8141</v>
      </c>
      <c r="K393" t="s">
        <v>8196</v>
      </c>
      <c r="L393" t="s">
        <v>8160</v>
      </c>
      <c r="M393" t="s">
        <v>8144</v>
      </c>
      <c r="N393">
        <v>46059</v>
      </c>
      <c r="O393">
        <v>46066</v>
      </c>
      <c r="P393">
        <v>46066</v>
      </c>
      <c r="Q393">
        <v>46066</v>
      </c>
    </row>
    <row r="394" spans="1:17">
      <c r="A394" t="s">
        <v>18670</v>
      </c>
      <c r="B394" t="s">
        <v>568</v>
      </c>
      <c r="C394" t="s">
        <v>569</v>
      </c>
      <c r="D394" t="s">
        <v>578</v>
      </c>
      <c r="E394" t="s">
        <v>579</v>
      </c>
      <c r="F394" t="s">
        <v>65</v>
      </c>
      <c r="G394" t="s">
        <v>66</v>
      </c>
      <c r="H394" t="s">
        <v>8799</v>
      </c>
      <c r="I394" t="s">
        <v>579</v>
      </c>
      <c r="J394" t="s">
        <v>8141</v>
      </c>
      <c r="K394" t="s">
        <v>8152</v>
      </c>
      <c r="L394" t="s">
        <v>8230</v>
      </c>
      <c r="M394" t="s">
        <v>8208</v>
      </c>
      <c r="N394">
        <v>46045</v>
      </c>
      <c r="O394">
        <v>46045</v>
      </c>
      <c r="P394">
        <v>46045</v>
      </c>
      <c r="Q394">
        <v>46045</v>
      </c>
    </row>
    <row r="395" spans="1:17">
      <c r="A395" t="s">
        <v>18671</v>
      </c>
      <c r="B395" t="s">
        <v>568</v>
      </c>
      <c r="C395" t="s">
        <v>569</v>
      </c>
      <c r="D395" t="s">
        <v>580</v>
      </c>
      <c r="E395" t="s">
        <v>581</v>
      </c>
      <c r="F395" t="s">
        <v>65</v>
      </c>
      <c r="G395" t="s">
        <v>66</v>
      </c>
      <c r="H395" t="s">
        <v>8800</v>
      </c>
      <c r="I395" t="s">
        <v>581</v>
      </c>
      <c r="J395" t="s">
        <v>8141</v>
      </c>
      <c r="K395" t="s">
        <v>8164</v>
      </c>
      <c r="L395" t="s">
        <v>8230</v>
      </c>
      <c r="M395" t="s">
        <v>8152</v>
      </c>
      <c r="N395">
        <v>45947</v>
      </c>
      <c r="O395">
        <v>45947</v>
      </c>
      <c r="P395">
        <v>45947</v>
      </c>
      <c r="Q395">
        <v>45954</v>
      </c>
    </row>
    <row r="396" spans="1:17">
      <c r="A396" t="s">
        <v>18672</v>
      </c>
      <c r="B396" t="s">
        <v>568</v>
      </c>
      <c r="C396" t="s">
        <v>569</v>
      </c>
      <c r="D396" t="s">
        <v>582</v>
      </c>
      <c r="E396" t="s">
        <v>583</v>
      </c>
      <c r="F396" t="s">
        <v>65</v>
      </c>
      <c r="G396" t="s">
        <v>66</v>
      </c>
      <c r="H396" t="s">
        <v>8801</v>
      </c>
      <c r="I396" t="s">
        <v>583</v>
      </c>
      <c r="J396" t="s">
        <v>8141</v>
      </c>
      <c r="K396" t="s">
        <v>8188</v>
      </c>
      <c r="L396" t="s">
        <v>8230</v>
      </c>
      <c r="M396" t="s">
        <v>8208</v>
      </c>
      <c r="N396">
        <v>45982</v>
      </c>
      <c r="O396">
        <v>45982</v>
      </c>
      <c r="P396">
        <v>45982</v>
      </c>
      <c r="Q396">
        <v>45982</v>
      </c>
    </row>
    <row r="397" spans="1:17">
      <c r="A397" t="s">
        <v>18673</v>
      </c>
      <c r="B397" t="s">
        <v>249</v>
      </c>
      <c r="C397" t="s">
        <v>250</v>
      </c>
      <c r="D397" t="s">
        <v>584</v>
      </c>
      <c r="E397" t="s">
        <v>585</v>
      </c>
      <c r="F397" t="s">
        <v>65</v>
      </c>
      <c r="G397" t="s">
        <v>66</v>
      </c>
      <c r="H397" t="s">
        <v>8802</v>
      </c>
      <c r="I397" t="s">
        <v>585</v>
      </c>
      <c r="J397" t="s">
        <v>8141</v>
      </c>
      <c r="K397" t="s">
        <v>8230</v>
      </c>
      <c r="L397" t="s">
        <v>8164</v>
      </c>
      <c r="M397" t="s">
        <v>8152</v>
      </c>
      <c r="N397">
        <v>45806</v>
      </c>
      <c r="O397">
        <v>45806</v>
      </c>
      <c r="P397">
        <v>45821</v>
      </c>
      <c r="Q397">
        <v>45821</v>
      </c>
    </row>
    <row r="398" spans="1:17">
      <c r="B398" t="s">
        <v>568</v>
      </c>
      <c r="C398" t="s">
        <v>569</v>
      </c>
      <c r="D398" t="s">
        <v>586</v>
      </c>
      <c r="E398" t="s">
        <v>587</v>
      </c>
      <c r="F398" t="s">
        <v>65</v>
      </c>
      <c r="G398" t="s">
        <v>66</v>
      </c>
      <c r="H398" t="s">
        <v>8803</v>
      </c>
      <c r="I398" t="s">
        <v>8804</v>
      </c>
      <c r="J398" t="s">
        <v>8141</v>
      </c>
      <c r="K398" t="s">
        <v>8216</v>
      </c>
      <c r="L398" t="s">
        <v>8181</v>
      </c>
      <c r="M398" t="s">
        <v>8163</v>
      </c>
      <c r="N398">
        <v>45205.375</v>
      </c>
      <c r="O398">
        <v>45205.375</v>
      </c>
      <c r="P398">
        <v>45205.375</v>
      </c>
      <c r="Q398">
        <v>45205.375</v>
      </c>
    </row>
    <row r="399" spans="1:17">
      <c r="B399" t="s">
        <v>568</v>
      </c>
      <c r="C399" t="s">
        <v>569</v>
      </c>
      <c r="D399" t="s">
        <v>586</v>
      </c>
      <c r="E399" t="s">
        <v>587</v>
      </c>
      <c r="F399" t="s">
        <v>65</v>
      </c>
      <c r="G399" t="s">
        <v>66</v>
      </c>
      <c r="H399" t="s">
        <v>8805</v>
      </c>
      <c r="I399" t="s">
        <v>8806</v>
      </c>
      <c r="J399" t="s">
        <v>8141</v>
      </c>
      <c r="K399" t="s">
        <v>8216</v>
      </c>
      <c r="L399" t="s">
        <v>8181</v>
      </c>
      <c r="M399" t="s">
        <v>8163</v>
      </c>
      <c r="N399">
        <v>45205.375</v>
      </c>
      <c r="O399">
        <v>45205.375</v>
      </c>
      <c r="P399">
        <v>45205.375</v>
      </c>
      <c r="Q399">
        <v>45205.375</v>
      </c>
    </row>
    <row r="400" spans="1:17">
      <c r="B400" t="s">
        <v>568</v>
      </c>
      <c r="C400" t="s">
        <v>569</v>
      </c>
      <c r="D400" t="s">
        <v>588</v>
      </c>
      <c r="E400" t="s">
        <v>589</v>
      </c>
      <c r="F400" t="s">
        <v>65</v>
      </c>
      <c r="G400" t="s">
        <v>66</v>
      </c>
      <c r="H400" t="s">
        <v>8807</v>
      </c>
      <c r="I400" t="s">
        <v>8808</v>
      </c>
      <c r="J400" t="s">
        <v>8141</v>
      </c>
      <c r="K400" t="s">
        <v>8181</v>
      </c>
      <c r="L400" t="s">
        <v>8216</v>
      </c>
      <c r="M400" t="s">
        <v>8163</v>
      </c>
      <c r="N400">
        <v>45232.375</v>
      </c>
      <c r="O400">
        <v>45232.375</v>
      </c>
      <c r="P400">
        <v>45232.375</v>
      </c>
      <c r="Q400">
        <v>45232.375</v>
      </c>
    </row>
    <row r="401" spans="1:17">
      <c r="B401" t="s">
        <v>568</v>
      </c>
      <c r="C401" t="s">
        <v>569</v>
      </c>
      <c r="D401" t="s">
        <v>588</v>
      </c>
      <c r="E401" t="s">
        <v>589</v>
      </c>
      <c r="F401" t="s">
        <v>65</v>
      </c>
      <c r="G401" t="s">
        <v>66</v>
      </c>
      <c r="H401" t="s">
        <v>8809</v>
      </c>
      <c r="I401" t="s">
        <v>8810</v>
      </c>
      <c r="J401" t="s">
        <v>8141</v>
      </c>
      <c r="K401" t="s">
        <v>8181</v>
      </c>
      <c r="L401" t="s">
        <v>8216</v>
      </c>
      <c r="M401" t="s">
        <v>8163</v>
      </c>
      <c r="N401">
        <v>45232.375</v>
      </c>
      <c r="O401">
        <v>45232.375</v>
      </c>
      <c r="P401">
        <v>45232.375</v>
      </c>
      <c r="Q401">
        <v>45232.375</v>
      </c>
    </row>
    <row r="402" spans="1:17">
      <c r="B402" t="s">
        <v>568</v>
      </c>
      <c r="C402" t="s">
        <v>569</v>
      </c>
      <c r="D402" t="s">
        <v>590</v>
      </c>
      <c r="E402" t="s">
        <v>591</v>
      </c>
      <c r="F402" t="s">
        <v>65</v>
      </c>
      <c r="G402" t="s">
        <v>66</v>
      </c>
      <c r="H402" t="s">
        <v>8811</v>
      </c>
      <c r="I402" t="s">
        <v>8812</v>
      </c>
      <c r="J402" t="s">
        <v>8141</v>
      </c>
      <c r="K402" t="s">
        <v>8216</v>
      </c>
      <c r="L402" t="s">
        <v>8181</v>
      </c>
      <c r="M402" t="s">
        <v>8163</v>
      </c>
      <c r="N402">
        <v>45198.375</v>
      </c>
      <c r="O402">
        <v>45198.375</v>
      </c>
      <c r="P402">
        <v>45198.375</v>
      </c>
      <c r="Q402">
        <v>45198.375</v>
      </c>
    </row>
    <row r="403" spans="1:17">
      <c r="B403" t="s">
        <v>568</v>
      </c>
      <c r="C403" t="s">
        <v>569</v>
      </c>
      <c r="D403" t="s">
        <v>590</v>
      </c>
      <c r="E403" t="s">
        <v>591</v>
      </c>
      <c r="F403" t="s">
        <v>65</v>
      </c>
      <c r="G403" t="s">
        <v>66</v>
      </c>
      <c r="H403" t="s">
        <v>8813</v>
      </c>
      <c r="I403" t="s">
        <v>8814</v>
      </c>
      <c r="J403" t="s">
        <v>8141</v>
      </c>
      <c r="K403" t="s">
        <v>8216</v>
      </c>
      <c r="L403" t="s">
        <v>8181</v>
      </c>
      <c r="M403" t="s">
        <v>8163</v>
      </c>
      <c r="N403">
        <v>45198.375</v>
      </c>
      <c r="O403">
        <v>45198.375</v>
      </c>
      <c r="P403">
        <v>45198.375</v>
      </c>
      <c r="Q403">
        <v>45198.375</v>
      </c>
    </row>
    <row r="404" spans="1:17">
      <c r="A404" t="s">
        <v>18674</v>
      </c>
      <c r="B404" t="s">
        <v>568</v>
      </c>
      <c r="C404" t="s">
        <v>569</v>
      </c>
      <c r="D404" t="s">
        <v>592</v>
      </c>
      <c r="E404" t="s">
        <v>593</v>
      </c>
      <c r="F404" t="s">
        <v>65</v>
      </c>
      <c r="G404" t="s">
        <v>66</v>
      </c>
      <c r="H404" t="s">
        <v>8815</v>
      </c>
      <c r="I404" t="s">
        <v>593</v>
      </c>
      <c r="J404" t="s">
        <v>8141</v>
      </c>
      <c r="K404" t="s">
        <v>8188</v>
      </c>
      <c r="L404" t="s">
        <v>8433</v>
      </c>
      <c r="M404" t="s">
        <v>8208</v>
      </c>
      <c r="N404">
        <v>46031</v>
      </c>
      <c r="O404">
        <v>46031</v>
      </c>
      <c r="P404">
        <v>46031</v>
      </c>
      <c r="Q404">
        <v>46031</v>
      </c>
    </row>
    <row r="405" spans="1:17">
      <c r="A405" t="s">
        <v>18675</v>
      </c>
      <c r="B405" t="s">
        <v>568</v>
      </c>
      <c r="C405" t="s">
        <v>569</v>
      </c>
      <c r="D405" t="s">
        <v>594</v>
      </c>
      <c r="E405" t="s">
        <v>595</v>
      </c>
      <c r="F405" t="s">
        <v>65</v>
      </c>
      <c r="G405" t="s">
        <v>66</v>
      </c>
      <c r="H405" t="s">
        <v>8816</v>
      </c>
      <c r="I405" t="s">
        <v>595</v>
      </c>
      <c r="J405" t="s">
        <v>8141</v>
      </c>
      <c r="K405" t="s">
        <v>8188</v>
      </c>
      <c r="L405" t="s">
        <v>8208</v>
      </c>
      <c r="M405" t="s">
        <v>8433</v>
      </c>
      <c r="N405">
        <v>45674</v>
      </c>
      <c r="O405">
        <v>45674</v>
      </c>
      <c r="P405">
        <v>45674</v>
      </c>
      <c r="Q405">
        <v>45674</v>
      </c>
    </row>
    <row r="406" spans="1:17">
      <c r="A406" t="s">
        <v>18675</v>
      </c>
      <c r="B406" t="s">
        <v>568</v>
      </c>
      <c r="C406" t="s">
        <v>569</v>
      </c>
      <c r="D406" t="s">
        <v>594</v>
      </c>
      <c r="E406" t="s">
        <v>595</v>
      </c>
      <c r="F406" t="s">
        <v>65</v>
      </c>
      <c r="G406" t="s">
        <v>66</v>
      </c>
      <c r="H406" t="s">
        <v>8817</v>
      </c>
      <c r="I406" t="s">
        <v>8818</v>
      </c>
      <c r="J406" t="s">
        <v>8141</v>
      </c>
      <c r="K406" t="s">
        <v>8188</v>
      </c>
      <c r="L406" t="s">
        <v>8208</v>
      </c>
      <c r="M406" t="s">
        <v>8433</v>
      </c>
      <c r="N406">
        <v>45674</v>
      </c>
      <c r="O406">
        <v>45674</v>
      </c>
      <c r="P406">
        <v>45674</v>
      </c>
      <c r="Q406">
        <v>45674</v>
      </c>
    </row>
    <row r="407" spans="1:17">
      <c r="B407" t="s">
        <v>568</v>
      </c>
      <c r="C407" t="s">
        <v>569</v>
      </c>
      <c r="D407" t="s">
        <v>596</v>
      </c>
      <c r="E407" t="s">
        <v>597</v>
      </c>
      <c r="F407" t="s">
        <v>65</v>
      </c>
      <c r="G407" t="s">
        <v>66</v>
      </c>
      <c r="H407" t="s">
        <v>8819</v>
      </c>
      <c r="I407" t="s">
        <v>8820</v>
      </c>
      <c r="J407" t="s">
        <v>8141</v>
      </c>
      <c r="K407" t="s">
        <v>8230</v>
      </c>
      <c r="L407" t="s">
        <v>8164</v>
      </c>
      <c r="M407" t="s">
        <v>8163</v>
      </c>
      <c r="N407">
        <v>45310</v>
      </c>
      <c r="O407">
        <v>45310</v>
      </c>
      <c r="P407">
        <v>45310</v>
      </c>
      <c r="Q407">
        <v>45310</v>
      </c>
    </row>
    <row r="408" spans="1:17">
      <c r="B408" t="s">
        <v>568</v>
      </c>
      <c r="C408" t="s">
        <v>569</v>
      </c>
      <c r="D408" t="s">
        <v>596</v>
      </c>
      <c r="E408" t="s">
        <v>597</v>
      </c>
      <c r="F408" t="s">
        <v>65</v>
      </c>
      <c r="G408" t="s">
        <v>66</v>
      </c>
      <c r="H408" t="s">
        <v>8821</v>
      </c>
      <c r="I408" t="s">
        <v>8822</v>
      </c>
      <c r="J408" t="s">
        <v>8141</v>
      </c>
      <c r="K408" t="s">
        <v>8230</v>
      </c>
      <c r="L408" t="s">
        <v>8164</v>
      </c>
      <c r="M408" t="s">
        <v>8163</v>
      </c>
      <c r="N408">
        <v>45310</v>
      </c>
      <c r="O408">
        <v>45310</v>
      </c>
      <c r="P408">
        <v>45310</v>
      </c>
      <c r="Q408">
        <v>45310</v>
      </c>
    </row>
    <row r="409" spans="1:17">
      <c r="B409" t="s">
        <v>568</v>
      </c>
      <c r="C409" t="s">
        <v>569</v>
      </c>
      <c r="D409" t="s">
        <v>598</v>
      </c>
      <c r="E409" t="s">
        <v>599</v>
      </c>
      <c r="F409" t="s">
        <v>65</v>
      </c>
      <c r="G409" t="s">
        <v>66</v>
      </c>
      <c r="H409" t="s">
        <v>8823</v>
      </c>
      <c r="I409" t="s">
        <v>8824</v>
      </c>
      <c r="J409" t="s">
        <v>8141</v>
      </c>
      <c r="K409" t="s">
        <v>8163</v>
      </c>
      <c r="L409" t="s">
        <v>8164</v>
      </c>
      <c r="M409" t="s">
        <v>8165</v>
      </c>
      <c r="N409">
        <v>44945.375</v>
      </c>
      <c r="O409">
        <v>44946.375</v>
      </c>
      <c r="P409">
        <v>44946.375</v>
      </c>
      <c r="Q409">
        <v>44946.375</v>
      </c>
    </row>
    <row r="410" spans="1:17">
      <c r="B410" t="s">
        <v>568</v>
      </c>
      <c r="C410" t="s">
        <v>569</v>
      </c>
      <c r="D410" t="s">
        <v>598</v>
      </c>
      <c r="E410" t="s">
        <v>599</v>
      </c>
      <c r="F410" t="s">
        <v>65</v>
      </c>
      <c r="G410" t="s">
        <v>66</v>
      </c>
      <c r="H410" t="s">
        <v>8825</v>
      </c>
      <c r="I410" t="s">
        <v>8826</v>
      </c>
      <c r="J410" t="s">
        <v>8141</v>
      </c>
      <c r="K410" t="s">
        <v>8163</v>
      </c>
      <c r="L410" t="s">
        <v>8164</v>
      </c>
      <c r="M410" t="s">
        <v>8165</v>
      </c>
      <c r="N410">
        <v>44946.375</v>
      </c>
      <c r="O410">
        <v>44946.375</v>
      </c>
      <c r="P410">
        <v>44946.375</v>
      </c>
      <c r="Q410">
        <v>44946.375</v>
      </c>
    </row>
    <row r="411" spans="1:17">
      <c r="A411" t="s">
        <v>18676</v>
      </c>
      <c r="B411" t="s">
        <v>568</v>
      </c>
      <c r="C411" t="s">
        <v>569</v>
      </c>
      <c r="D411" t="s">
        <v>600</v>
      </c>
      <c r="E411" t="s">
        <v>601</v>
      </c>
      <c r="F411" t="s">
        <v>65</v>
      </c>
      <c r="G411" t="s">
        <v>66</v>
      </c>
      <c r="H411" t="s">
        <v>8827</v>
      </c>
      <c r="I411" t="s">
        <v>601</v>
      </c>
      <c r="J411" t="s">
        <v>8141</v>
      </c>
      <c r="K411" t="s">
        <v>8164</v>
      </c>
      <c r="L411" t="s">
        <v>8208</v>
      </c>
      <c r="M411" t="s">
        <v>8433</v>
      </c>
      <c r="N411">
        <v>46045</v>
      </c>
      <c r="O411">
        <v>46045</v>
      </c>
      <c r="P411">
        <v>46045</v>
      </c>
      <c r="Q411">
        <v>46045</v>
      </c>
    </row>
    <row r="412" spans="1:17">
      <c r="A412" t="s">
        <v>18677</v>
      </c>
      <c r="B412" t="s">
        <v>568</v>
      </c>
      <c r="C412" t="s">
        <v>569</v>
      </c>
      <c r="D412" t="s">
        <v>602</v>
      </c>
      <c r="E412" t="s">
        <v>603</v>
      </c>
      <c r="F412" t="s">
        <v>65</v>
      </c>
      <c r="G412" t="s">
        <v>66</v>
      </c>
      <c r="H412" t="s">
        <v>8828</v>
      </c>
      <c r="I412" t="s">
        <v>603</v>
      </c>
      <c r="J412" t="s">
        <v>8141</v>
      </c>
      <c r="K412" t="s">
        <v>8208</v>
      </c>
      <c r="L412" t="s">
        <v>8164</v>
      </c>
      <c r="M412" t="s">
        <v>8433</v>
      </c>
      <c r="N412">
        <v>45681</v>
      </c>
      <c r="O412">
        <v>45681</v>
      </c>
      <c r="P412">
        <v>45681</v>
      </c>
      <c r="Q412">
        <v>45681</v>
      </c>
    </row>
    <row r="413" spans="1:17">
      <c r="A413" t="s">
        <v>18677</v>
      </c>
      <c r="B413" t="s">
        <v>568</v>
      </c>
      <c r="C413" t="s">
        <v>569</v>
      </c>
      <c r="D413" t="s">
        <v>602</v>
      </c>
      <c r="E413" t="s">
        <v>603</v>
      </c>
      <c r="F413" t="s">
        <v>65</v>
      </c>
      <c r="G413" t="s">
        <v>66</v>
      </c>
      <c r="H413" t="s">
        <v>8829</v>
      </c>
      <c r="I413" t="s">
        <v>8830</v>
      </c>
      <c r="J413" t="s">
        <v>8141</v>
      </c>
      <c r="K413" t="s">
        <v>8208</v>
      </c>
      <c r="L413" t="s">
        <v>8164</v>
      </c>
      <c r="M413" t="s">
        <v>8433</v>
      </c>
      <c r="N413">
        <v>45681</v>
      </c>
      <c r="O413">
        <v>45681</v>
      </c>
      <c r="P413">
        <v>45681</v>
      </c>
      <c r="Q413">
        <v>45681</v>
      </c>
    </row>
    <row r="414" spans="1:17">
      <c r="B414" t="s">
        <v>568</v>
      </c>
      <c r="C414" t="s">
        <v>569</v>
      </c>
      <c r="D414" t="s">
        <v>604</v>
      </c>
      <c r="E414" t="s">
        <v>605</v>
      </c>
      <c r="F414" t="s">
        <v>65</v>
      </c>
      <c r="G414" t="s">
        <v>66</v>
      </c>
      <c r="H414" t="s">
        <v>8831</v>
      </c>
      <c r="I414" t="s">
        <v>8832</v>
      </c>
      <c r="J414" t="s">
        <v>8141</v>
      </c>
      <c r="K414" t="s">
        <v>8181</v>
      </c>
      <c r="L414" t="s">
        <v>8230</v>
      </c>
      <c r="M414" t="s">
        <v>8163</v>
      </c>
      <c r="N414">
        <v>45317</v>
      </c>
      <c r="O414">
        <v>45317</v>
      </c>
      <c r="P414">
        <v>45317</v>
      </c>
      <c r="Q414">
        <v>45317</v>
      </c>
    </row>
    <row r="415" spans="1:17">
      <c r="B415" t="s">
        <v>568</v>
      </c>
      <c r="C415" t="s">
        <v>569</v>
      </c>
      <c r="D415" t="s">
        <v>604</v>
      </c>
      <c r="E415" t="s">
        <v>605</v>
      </c>
      <c r="F415" t="s">
        <v>65</v>
      </c>
      <c r="G415" t="s">
        <v>66</v>
      </c>
      <c r="H415" t="s">
        <v>8833</v>
      </c>
      <c r="I415" t="s">
        <v>8834</v>
      </c>
      <c r="J415" t="s">
        <v>8141</v>
      </c>
      <c r="K415" t="s">
        <v>8181</v>
      </c>
      <c r="L415" t="s">
        <v>8230</v>
      </c>
      <c r="M415" t="s">
        <v>8163</v>
      </c>
      <c r="N415">
        <v>45317</v>
      </c>
      <c r="O415">
        <v>45317</v>
      </c>
      <c r="P415">
        <v>45317</v>
      </c>
      <c r="Q415">
        <v>45317</v>
      </c>
    </row>
    <row r="416" spans="1:17">
      <c r="B416" t="s">
        <v>568</v>
      </c>
      <c r="C416" t="s">
        <v>569</v>
      </c>
      <c r="D416" t="s">
        <v>606</v>
      </c>
      <c r="E416" t="s">
        <v>607</v>
      </c>
      <c r="F416" t="s">
        <v>65</v>
      </c>
      <c r="G416" t="s">
        <v>66</v>
      </c>
      <c r="H416" t="s">
        <v>8835</v>
      </c>
      <c r="I416" t="s">
        <v>607</v>
      </c>
      <c r="J416" t="s">
        <v>8141</v>
      </c>
      <c r="K416" t="s">
        <v>8163</v>
      </c>
      <c r="L416" t="s">
        <v>8164</v>
      </c>
      <c r="M416" t="s">
        <v>8165</v>
      </c>
      <c r="N416">
        <v>44952.375</v>
      </c>
      <c r="O416">
        <v>44953.375</v>
      </c>
      <c r="P416">
        <v>44953.375</v>
      </c>
      <c r="Q416">
        <v>44953.375</v>
      </c>
    </row>
    <row r="417" spans="1:17">
      <c r="A417" t="s">
        <v>18678</v>
      </c>
      <c r="B417" t="s">
        <v>568</v>
      </c>
      <c r="C417" t="s">
        <v>569</v>
      </c>
      <c r="D417" t="s">
        <v>608</v>
      </c>
      <c r="E417" t="s">
        <v>609</v>
      </c>
      <c r="F417" t="s">
        <v>65</v>
      </c>
      <c r="G417" t="s">
        <v>66</v>
      </c>
      <c r="H417" t="s">
        <v>8836</v>
      </c>
      <c r="I417" t="s">
        <v>609</v>
      </c>
      <c r="J417" t="s">
        <v>8141</v>
      </c>
      <c r="K417" t="s">
        <v>8164</v>
      </c>
      <c r="L417" t="s">
        <v>8188</v>
      </c>
      <c r="M417" t="s">
        <v>8433</v>
      </c>
      <c r="N417">
        <v>45688</v>
      </c>
      <c r="O417">
        <v>45688</v>
      </c>
      <c r="P417">
        <v>45688</v>
      </c>
      <c r="Q417">
        <v>45688</v>
      </c>
    </row>
    <row r="418" spans="1:17">
      <c r="A418" t="s">
        <v>18678</v>
      </c>
      <c r="B418" t="s">
        <v>568</v>
      </c>
      <c r="C418" t="s">
        <v>569</v>
      </c>
      <c r="D418" t="s">
        <v>608</v>
      </c>
      <c r="E418" t="s">
        <v>609</v>
      </c>
      <c r="F418" t="s">
        <v>65</v>
      </c>
      <c r="G418" t="s">
        <v>66</v>
      </c>
      <c r="H418" t="s">
        <v>8837</v>
      </c>
      <c r="I418" t="s">
        <v>8838</v>
      </c>
      <c r="J418" t="s">
        <v>8141</v>
      </c>
      <c r="K418" t="s">
        <v>8164</v>
      </c>
      <c r="L418" t="s">
        <v>8188</v>
      </c>
      <c r="M418" t="s">
        <v>8433</v>
      </c>
      <c r="N418">
        <v>45688</v>
      </c>
      <c r="O418">
        <v>45688</v>
      </c>
      <c r="P418">
        <v>45688</v>
      </c>
      <c r="Q418">
        <v>45688</v>
      </c>
    </row>
    <row r="419" spans="1:17">
      <c r="B419" t="s">
        <v>568</v>
      </c>
      <c r="C419" t="s">
        <v>569</v>
      </c>
      <c r="D419" t="s">
        <v>610</v>
      </c>
      <c r="E419" t="s">
        <v>611</v>
      </c>
      <c r="F419" t="s">
        <v>65</v>
      </c>
      <c r="G419" t="s">
        <v>66</v>
      </c>
      <c r="H419" t="s">
        <v>8839</v>
      </c>
      <c r="I419" t="s">
        <v>8840</v>
      </c>
      <c r="J419" t="s">
        <v>8141</v>
      </c>
      <c r="K419" t="s">
        <v>8230</v>
      </c>
      <c r="L419" t="s">
        <v>8164</v>
      </c>
      <c r="M419" t="s">
        <v>8163</v>
      </c>
      <c r="N419">
        <v>45324</v>
      </c>
      <c r="O419">
        <v>45324</v>
      </c>
      <c r="P419">
        <v>45324</v>
      </c>
      <c r="Q419">
        <v>45324</v>
      </c>
    </row>
    <row r="420" spans="1:17">
      <c r="B420" t="s">
        <v>568</v>
      </c>
      <c r="C420" t="s">
        <v>569</v>
      </c>
      <c r="D420" t="s">
        <v>610</v>
      </c>
      <c r="E420" t="s">
        <v>611</v>
      </c>
      <c r="F420" t="s">
        <v>65</v>
      </c>
      <c r="G420" t="s">
        <v>66</v>
      </c>
      <c r="H420" t="s">
        <v>8841</v>
      </c>
      <c r="I420" t="s">
        <v>8842</v>
      </c>
      <c r="J420" t="s">
        <v>8141</v>
      </c>
      <c r="K420" t="s">
        <v>8230</v>
      </c>
      <c r="L420" t="s">
        <v>8164</v>
      </c>
      <c r="M420" t="s">
        <v>8163</v>
      </c>
      <c r="N420">
        <v>45324</v>
      </c>
      <c r="O420">
        <v>45324</v>
      </c>
      <c r="P420">
        <v>45324</v>
      </c>
      <c r="Q420">
        <v>45324</v>
      </c>
    </row>
    <row r="421" spans="1:17">
      <c r="B421" t="s">
        <v>568</v>
      </c>
      <c r="C421" t="s">
        <v>569</v>
      </c>
      <c r="D421" t="s">
        <v>612</v>
      </c>
      <c r="E421" t="s">
        <v>613</v>
      </c>
      <c r="F421" t="s">
        <v>65</v>
      </c>
      <c r="G421" t="s">
        <v>66</v>
      </c>
      <c r="H421" t="s">
        <v>8843</v>
      </c>
      <c r="I421" t="s">
        <v>8844</v>
      </c>
      <c r="J421" t="s">
        <v>8141</v>
      </c>
      <c r="K421" t="s">
        <v>8163</v>
      </c>
      <c r="L421" t="s">
        <v>8230</v>
      </c>
      <c r="M421" t="s">
        <v>8165</v>
      </c>
      <c r="N421">
        <v>44931.375</v>
      </c>
      <c r="O421">
        <v>44932.375</v>
      </c>
      <c r="P421">
        <v>44932.375</v>
      </c>
      <c r="Q421">
        <v>44932.375</v>
      </c>
    </row>
    <row r="422" spans="1:17">
      <c r="B422" t="s">
        <v>568</v>
      </c>
      <c r="C422" t="s">
        <v>569</v>
      </c>
      <c r="D422" t="s">
        <v>612</v>
      </c>
      <c r="E422" t="s">
        <v>613</v>
      </c>
      <c r="F422" t="s">
        <v>65</v>
      </c>
      <c r="G422" t="s">
        <v>66</v>
      </c>
      <c r="H422" t="s">
        <v>8845</v>
      </c>
      <c r="I422" t="s">
        <v>8846</v>
      </c>
      <c r="J422" t="s">
        <v>8141</v>
      </c>
      <c r="K422" t="s">
        <v>8163</v>
      </c>
      <c r="L422" t="s">
        <v>8230</v>
      </c>
      <c r="M422" t="s">
        <v>8165</v>
      </c>
      <c r="N422">
        <v>44932.375</v>
      </c>
      <c r="O422">
        <v>44932.375</v>
      </c>
      <c r="P422">
        <v>44932.375</v>
      </c>
      <c r="Q422">
        <v>44932.375</v>
      </c>
    </row>
    <row r="423" spans="1:17">
      <c r="B423" t="s">
        <v>568</v>
      </c>
      <c r="C423" t="s">
        <v>569</v>
      </c>
      <c r="D423" t="s">
        <v>614</v>
      </c>
      <c r="E423" t="s">
        <v>615</v>
      </c>
      <c r="F423" t="s">
        <v>65</v>
      </c>
      <c r="G423" t="s">
        <v>66</v>
      </c>
      <c r="H423" t="s">
        <v>8847</v>
      </c>
      <c r="I423" t="s">
        <v>8848</v>
      </c>
      <c r="J423" t="s">
        <v>8141</v>
      </c>
      <c r="K423" t="s">
        <v>8230</v>
      </c>
      <c r="L423" t="s">
        <v>8163</v>
      </c>
      <c r="M423" t="s">
        <v>8165</v>
      </c>
      <c r="N423">
        <v>44959.375</v>
      </c>
      <c r="O423">
        <v>44960.375</v>
      </c>
      <c r="P423">
        <v>44960.375</v>
      </c>
      <c r="Q423">
        <v>44960.375</v>
      </c>
    </row>
    <row r="424" spans="1:17">
      <c r="B424" t="s">
        <v>568</v>
      </c>
      <c r="C424" t="s">
        <v>569</v>
      </c>
      <c r="D424" t="s">
        <v>614</v>
      </c>
      <c r="E424" t="s">
        <v>615</v>
      </c>
      <c r="F424" t="s">
        <v>65</v>
      </c>
      <c r="G424" t="s">
        <v>66</v>
      </c>
      <c r="H424" t="s">
        <v>8849</v>
      </c>
      <c r="I424" t="s">
        <v>8850</v>
      </c>
      <c r="J424" t="s">
        <v>8141</v>
      </c>
      <c r="K424" t="s">
        <v>8230</v>
      </c>
      <c r="L424" t="s">
        <v>8163</v>
      </c>
      <c r="M424" t="s">
        <v>8165</v>
      </c>
      <c r="N424">
        <v>44960.375</v>
      </c>
      <c r="O424">
        <v>44960.375</v>
      </c>
      <c r="P424">
        <v>44960.375</v>
      </c>
      <c r="Q424">
        <v>44960.375</v>
      </c>
    </row>
    <row r="425" spans="1:17">
      <c r="A425" t="s">
        <v>18679</v>
      </c>
      <c r="B425" t="s">
        <v>568</v>
      </c>
      <c r="C425" t="s">
        <v>569</v>
      </c>
      <c r="D425" t="s">
        <v>616</v>
      </c>
      <c r="E425" t="s">
        <v>617</v>
      </c>
      <c r="F425" t="s">
        <v>65</v>
      </c>
      <c r="G425" t="s">
        <v>66</v>
      </c>
      <c r="H425" t="s">
        <v>8851</v>
      </c>
      <c r="I425" t="s">
        <v>617</v>
      </c>
      <c r="J425" t="s">
        <v>8141</v>
      </c>
      <c r="K425" t="s">
        <v>8230</v>
      </c>
      <c r="L425" t="s">
        <v>8208</v>
      </c>
      <c r="M425" t="s">
        <v>8188</v>
      </c>
      <c r="N425">
        <v>46017</v>
      </c>
      <c r="O425">
        <v>46017</v>
      </c>
      <c r="P425">
        <v>46031</v>
      </c>
      <c r="Q425">
        <v>46031</v>
      </c>
    </row>
    <row r="426" spans="1:17">
      <c r="A426" t="s">
        <v>18680</v>
      </c>
      <c r="B426" t="s">
        <v>568</v>
      </c>
      <c r="C426" t="s">
        <v>569</v>
      </c>
      <c r="D426" t="s">
        <v>618</v>
      </c>
      <c r="E426" t="s">
        <v>619</v>
      </c>
      <c r="F426" t="s">
        <v>65</v>
      </c>
      <c r="G426" t="s">
        <v>66</v>
      </c>
      <c r="H426" t="s">
        <v>8852</v>
      </c>
      <c r="I426" t="s">
        <v>619</v>
      </c>
      <c r="J426" t="s">
        <v>8141</v>
      </c>
      <c r="K426" t="s">
        <v>8164</v>
      </c>
      <c r="L426" t="s">
        <v>8230</v>
      </c>
      <c r="M426" t="s">
        <v>8433</v>
      </c>
      <c r="N426">
        <v>45667</v>
      </c>
      <c r="O426">
        <v>45667</v>
      </c>
      <c r="P426">
        <v>45667</v>
      </c>
      <c r="Q426">
        <v>45667</v>
      </c>
    </row>
    <row r="427" spans="1:17">
      <c r="A427" t="s">
        <v>18680</v>
      </c>
      <c r="B427" t="s">
        <v>568</v>
      </c>
      <c r="C427" t="s">
        <v>569</v>
      </c>
      <c r="D427" t="s">
        <v>618</v>
      </c>
      <c r="E427" t="s">
        <v>619</v>
      </c>
      <c r="F427" t="s">
        <v>65</v>
      </c>
      <c r="G427" t="s">
        <v>66</v>
      </c>
      <c r="H427" t="s">
        <v>8853</v>
      </c>
      <c r="I427" t="s">
        <v>8854</v>
      </c>
      <c r="J427" t="s">
        <v>8141</v>
      </c>
      <c r="K427" t="s">
        <v>8164</v>
      </c>
      <c r="L427" t="s">
        <v>8230</v>
      </c>
      <c r="M427" t="s">
        <v>8433</v>
      </c>
      <c r="N427">
        <v>45667</v>
      </c>
      <c r="O427">
        <v>45667</v>
      </c>
      <c r="P427">
        <v>45667</v>
      </c>
      <c r="Q427">
        <v>45667</v>
      </c>
    </row>
    <row r="428" spans="1:17">
      <c r="B428" t="s">
        <v>568</v>
      </c>
      <c r="C428" t="s">
        <v>569</v>
      </c>
      <c r="D428" t="s">
        <v>620</v>
      </c>
      <c r="E428" t="s">
        <v>621</v>
      </c>
      <c r="F428" t="s">
        <v>65</v>
      </c>
      <c r="G428" t="s">
        <v>66</v>
      </c>
      <c r="H428" t="s">
        <v>8855</v>
      </c>
      <c r="I428" t="s">
        <v>8856</v>
      </c>
      <c r="J428" t="s">
        <v>8141</v>
      </c>
      <c r="K428" t="s">
        <v>8164</v>
      </c>
      <c r="L428" t="s">
        <v>8230</v>
      </c>
      <c r="M428" t="s">
        <v>8165</v>
      </c>
      <c r="N428">
        <v>44938.375</v>
      </c>
      <c r="O428">
        <v>44939.375</v>
      </c>
      <c r="P428">
        <v>44939.375</v>
      </c>
      <c r="Q428">
        <v>44939.375</v>
      </c>
    </row>
    <row r="429" spans="1:17">
      <c r="B429" t="s">
        <v>568</v>
      </c>
      <c r="C429" t="s">
        <v>569</v>
      </c>
      <c r="D429" t="s">
        <v>620</v>
      </c>
      <c r="E429" t="s">
        <v>621</v>
      </c>
      <c r="F429" t="s">
        <v>65</v>
      </c>
      <c r="G429" t="s">
        <v>66</v>
      </c>
      <c r="H429" t="s">
        <v>8857</v>
      </c>
      <c r="I429" t="s">
        <v>8858</v>
      </c>
      <c r="J429" t="s">
        <v>8141</v>
      </c>
      <c r="K429" t="s">
        <v>8164</v>
      </c>
      <c r="L429" t="s">
        <v>8230</v>
      </c>
      <c r="M429" t="s">
        <v>8165</v>
      </c>
      <c r="N429">
        <v>44939.375</v>
      </c>
      <c r="O429">
        <v>44939.375</v>
      </c>
      <c r="P429">
        <v>44939.375</v>
      </c>
      <c r="Q429">
        <v>44939.375</v>
      </c>
    </row>
    <row r="430" spans="1:17">
      <c r="B430" t="s">
        <v>568</v>
      </c>
      <c r="C430" t="s">
        <v>569</v>
      </c>
      <c r="D430" t="s">
        <v>622</v>
      </c>
      <c r="E430" t="s">
        <v>623</v>
      </c>
      <c r="F430" t="s">
        <v>65</v>
      </c>
      <c r="G430" t="s">
        <v>66</v>
      </c>
      <c r="H430" t="s">
        <v>8859</v>
      </c>
      <c r="I430" t="s">
        <v>8860</v>
      </c>
      <c r="J430" t="s">
        <v>8141</v>
      </c>
      <c r="K430" t="s">
        <v>8163</v>
      </c>
      <c r="L430" t="s">
        <v>8164</v>
      </c>
      <c r="M430" t="s">
        <v>8165</v>
      </c>
      <c r="N430">
        <v>44847.375</v>
      </c>
      <c r="O430">
        <v>44848.375</v>
      </c>
      <c r="P430">
        <v>44848.375</v>
      </c>
      <c r="Q430">
        <v>44848.375</v>
      </c>
    </row>
    <row r="431" spans="1:17">
      <c r="B431" t="s">
        <v>568</v>
      </c>
      <c r="C431" t="s">
        <v>569</v>
      </c>
      <c r="D431" t="s">
        <v>622</v>
      </c>
      <c r="E431" t="s">
        <v>623</v>
      </c>
      <c r="F431" t="s">
        <v>65</v>
      </c>
      <c r="G431" t="s">
        <v>66</v>
      </c>
      <c r="H431" t="s">
        <v>8861</v>
      </c>
      <c r="I431" t="s">
        <v>8862</v>
      </c>
      <c r="J431" t="s">
        <v>8141</v>
      </c>
      <c r="K431" t="s">
        <v>8163</v>
      </c>
      <c r="L431" t="s">
        <v>8164</v>
      </c>
      <c r="M431" t="s">
        <v>8165</v>
      </c>
      <c r="N431">
        <v>44848.375</v>
      </c>
      <c r="O431">
        <v>44848.375</v>
      </c>
      <c r="P431">
        <v>44848.375</v>
      </c>
      <c r="Q431">
        <v>44848.375</v>
      </c>
    </row>
    <row r="432" spans="1:17">
      <c r="B432" t="s">
        <v>568</v>
      </c>
      <c r="C432" t="s">
        <v>569</v>
      </c>
      <c r="D432" t="s">
        <v>624</v>
      </c>
      <c r="E432" t="s">
        <v>623</v>
      </c>
      <c r="F432" t="s">
        <v>65</v>
      </c>
      <c r="G432" t="s">
        <v>66</v>
      </c>
      <c r="H432" t="s">
        <v>8863</v>
      </c>
      <c r="I432" t="s">
        <v>623</v>
      </c>
      <c r="J432" t="s">
        <v>8141</v>
      </c>
      <c r="K432" t="s">
        <v>8164</v>
      </c>
      <c r="L432" t="s">
        <v>8181</v>
      </c>
      <c r="M432" t="s">
        <v>8163</v>
      </c>
      <c r="N432">
        <v>45211.375</v>
      </c>
      <c r="O432">
        <v>45212.375</v>
      </c>
      <c r="P432">
        <v>45212.375</v>
      </c>
      <c r="Q432">
        <v>45212.375</v>
      </c>
    </row>
    <row r="433" spans="1:17">
      <c r="B433" t="s">
        <v>568</v>
      </c>
      <c r="C433" t="s">
        <v>569</v>
      </c>
      <c r="D433" t="s">
        <v>624</v>
      </c>
      <c r="E433" t="s">
        <v>623</v>
      </c>
      <c r="F433" t="s">
        <v>65</v>
      </c>
      <c r="G433" t="s">
        <v>66</v>
      </c>
      <c r="H433" t="s">
        <v>8864</v>
      </c>
      <c r="I433" t="s">
        <v>8862</v>
      </c>
      <c r="J433" t="s">
        <v>8141</v>
      </c>
      <c r="K433" t="s">
        <v>8156</v>
      </c>
      <c r="L433" t="s">
        <v>8167</v>
      </c>
      <c r="N433">
        <v>45212.375</v>
      </c>
      <c r="O433">
        <v>45212.375</v>
      </c>
      <c r="Q433">
        <v>45212</v>
      </c>
    </row>
    <row r="434" spans="1:17">
      <c r="A434" t="s">
        <v>18681</v>
      </c>
      <c r="B434" t="s">
        <v>568</v>
      </c>
      <c r="C434" t="s">
        <v>569</v>
      </c>
      <c r="D434" t="s">
        <v>625</v>
      </c>
      <c r="E434" t="s">
        <v>626</v>
      </c>
      <c r="F434" t="s">
        <v>65</v>
      </c>
      <c r="G434" t="s">
        <v>66</v>
      </c>
      <c r="H434" t="s">
        <v>8865</v>
      </c>
      <c r="I434" t="s">
        <v>626</v>
      </c>
      <c r="J434" t="s">
        <v>8141</v>
      </c>
      <c r="K434" t="s">
        <v>8208</v>
      </c>
      <c r="L434" t="s">
        <v>8433</v>
      </c>
      <c r="N434">
        <v>45947</v>
      </c>
      <c r="O434">
        <v>45947</v>
      </c>
      <c r="Q434">
        <v>45947</v>
      </c>
    </row>
    <row r="435" spans="1:17">
      <c r="A435" t="s">
        <v>18682</v>
      </c>
      <c r="B435" t="s">
        <v>568</v>
      </c>
      <c r="C435" t="s">
        <v>569</v>
      </c>
      <c r="D435" t="s">
        <v>627</v>
      </c>
      <c r="E435" t="s">
        <v>628</v>
      </c>
      <c r="F435" t="s">
        <v>65</v>
      </c>
      <c r="G435" t="s">
        <v>66</v>
      </c>
      <c r="H435" t="s">
        <v>8866</v>
      </c>
      <c r="I435" t="s">
        <v>628</v>
      </c>
      <c r="J435" t="s">
        <v>8141</v>
      </c>
      <c r="K435" t="s">
        <v>8230</v>
      </c>
      <c r="L435" t="s">
        <v>8164</v>
      </c>
      <c r="M435" t="s">
        <v>8152</v>
      </c>
      <c r="N435">
        <v>45576</v>
      </c>
      <c r="O435">
        <v>45576</v>
      </c>
      <c r="P435">
        <v>45583</v>
      </c>
      <c r="Q435">
        <v>45583</v>
      </c>
    </row>
    <row r="436" spans="1:17">
      <c r="A436" t="s">
        <v>18682</v>
      </c>
      <c r="B436" t="s">
        <v>568</v>
      </c>
      <c r="C436" t="s">
        <v>569</v>
      </c>
      <c r="D436" t="s">
        <v>627</v>
      </c>
      <c r="E436" t="s">
        <v>628</v>
      </c>
      <c r="F436" t="s">
        <v>65</v>
      </c>
      <c r="G436" t="s">
        <v>66</v>
      </c>
      <c r="H436" t="s">
        <v>8867</v>
      </c>
      <c r="I436" t="s">
        <v>8868</v>
      </c>
      <c r="J436" t="s">
        <v>8141</v>
      </c>
      <c r="K436" t="s">
        <v>8230</v>
      </c>
      <c r="L436" t="s">
        <v>8164</v>
      </c>
      <c r="M436" t="s">
        <v>8152</v>
      </c>
      <c r="N436">
        <v>45576</v>
      </c>
      <c r="O436">
        <v>45576</v>
      </c>
      <c r="P436">
        <v>45583</v>
      </c>
      <c r="Q436">
        <v>45583</v>
      </c>
    </row>
    <row r="437" spans="1:17">
      <c r="B437" t="s">
        <v>568</v>
      </c>
      <c r="C437" t="s">
        <v>569</v>
      </c>
      <c r="D437" t="s">
        <v>629</v>
      </c>
      <c r="E437" t="s">
        <v>630</v>
      </c>
      <c r="F437" t="s">
        <v>65</v>
      </c>
      <c r="G437" t="s">
        <v>66</v>
      </c>
      <c r="H437" t="s">
        <v>8869</v>
      </c>
      <c r="I437" t="s">
        <v>8870</v>
      </c>
      <c r="J437" t="s">
        <v>8141</v>
      </c>
      <c r="K437" t="s">
        <v>8216</v>
      </c>
      <c r="L437" t="s">
        <v>8181</v>
      </c>
      <c r="M437" t="s">
        <v>8163</v>
      </c>
      <c r="N437">
        <v>45212.375</v>
      </c>
      <c r="O437">
        <v>45212.375</v>
      </c>
      <c r="P437">
        <v>45219.375</v>
      </c>
      <c r="Q437">
        <v>45219.375</v>
      </c>
    </row>
    <row r="438" spans="1:17">
      <c r="B438" t="s">
        <v>568</v>
      </c>
      <c r="C438" t="s">
        <v>569</v>
      </c>
      <c r="D438" t="s">
        <v>629</v>
      </c>
      <c r="E438" t="s">
        <v>630</v>
      </c>
      <c r="F438" t="s">
        <v>65</v>
      </c>
      <c r="G438" t="s">
        <v>66</v>
      </c>
      <c r="H438" t="s">
        <v>8871</v>
      </c>
      <c r="I438" t="s">
        <v>8872</v>
      </c>
      <c r="J438" t="s">
        <v>8141</v>
      </c>
      <c r="K438" t="s">
        <v>8216</v>
      </c>
      <c r="L438" t="s">
        <v>8181</v>
      </c>
      <c r="M438" t="s">
        <v>8163</v>
      </c>
      <c r="N438">
        <v>45218.375</v>
      </c>
      <c r="O438">
        <v>45219.375</v>
      </c>
      <c r="P438">
        <v>45219.375</v>
      </c>
      <c r="Q438">
        <v>45219.375</v>
      </c>
    </row>
    <row r="439" spans="1:17">
      <c r="B439" t="s">
        <v>568</v>
      </c>
      <c r="C439" t="s">
        <v>569</v>
      </c>
      <c r="D439" t="s">
        <v>631</v>
      </c>
      <c r="E439" t="s">
        <v>632</v>
      </c>
      <c r="F439" t="s">
        <v>65</v>
      </c>
      <c r="G439" t="s">
        <v>66</v>
      </c>
      <c r="H439" t="s">
        <v>8873</v>
      </c>
      <c r="I439" t="s">
        <v>8874</v>
      </c>
      <c r="J439" t="s">
        <v>8141</v>
      </c>
      <c r="K439" t="s">
        <v>8164</v>
      </c>
      <c r="L439" t="s">
        <v>8181</v>
      </c>
      <c r="M439" t="s">
        <v>8165</v>
      </c>
      <c r="N439">
        <v>44854.375</v>
      </c>
      <c r="O439">
        <v>44855.375</v>
      </c>
      <c r="P439">
        <v>44855.375</v>
      </c>
      <c r="Q439">
        <v>44855.375</v>
      </c>
    </row>
    <row r="440" spans="1:17">
      <c r="B440" t="s">
        <v>568</v>
      </c>
      <c r="C440" t="s">
        <v>569</v>
      </c>
      <c r="D440" t="s">
        <v>631</v>
      </c>
      <c r="E440" t="s">
        <v>632</v>
      </c>
      <c r="F440" t="s">
        <v>65</v>
      </c>
      <c r="G440" t="s">
        <v>66</v>
      </c>
      <c r="H440" t="s">
        <v>8875</v>
      </c>
      <c r="I440" t="s">
        <v>8876</v>
      </c>
      <c r="J440" t="s">
        <v>8141</v>
      </c>
      <c r="K440" t="s">
        <v>8164</v>
      </c>
      <c r="L440" t="s">
        <v>8181</v>
      </c>
      <c r="M440" t="s">
        <v>8165</v>
      </c>
      <c r="N440">
        <v>44855.375</v>
      </c>
      <c r="O440">
        <v>44855.375</v>
      </c>
      <c r="P440">
        <v>44855.375</v>
      </c>
      <c r="Q440">
        <v>44855.375</v>
      </c>
    </row>
    <row r="441" spans="1:17">
      <c r="A441" t="s">
        <v>18683</v>
      </c>
      <c r="B441" t="s">
        <v>568</v>
      </c>
      <c r="C441" t="s">
        <v>569</v>
      </c>
      <c r="D441" t="s">
        <v>633</v>
      </c>
      <c r="E441" t="s">
        <v>634</v>
      </c>
      <c r="F441" t="s">
        <v>65</v>
      </c>
      <c r="G441" t="s">
        <v>66</v>
      </c>
      <c r="H441" t="s">
        <v>8877</v>
      </c>
      <c r="I441" t="s">
        <v>634</v>
      </c>
      <c r="J441" t="s">
        <v>8141</v>
      </c>
      <c r="K441" t="s">
        <v>8188</v>
      </c>
      <c r="L441" t="s">
        <v>8181</v>
      </c>
      <c r="M441" t="s">
        <v>8152</v>
      </c>
      <c r="N441">
        <v>45590</v>
      </c>
      <c r="O441">
        <v>45590</v>
      </c>
      <c r="P441">
        <v>45590</v>
      </c>
      <c r="Q441">
        <v>45590</v>
      </c>
    </row>
    <row r="442" spans="1:17">
      <c r="A442" t="s">
        <v>18683</v>
      </c>
      <c r="B442" t="s">
        <v>568</v>
      </c>
      <c r="C442" t="s">
        <v>569</v>
      </c>
      <c r="D442" t="s">
        <v>633</v>
      </c>
      <c r="E442" t="s">
        <v>634</v>
      </c>
      <c r="F442" t="s">
        <v>65</v>
      </c>
      <c r="G442" t="s">
        <v>66</v>
      </c>
      <c r="H442" t="s">
        <v>8878</v>
      </c>
      <c r="I442" t="s">
        <v>8879</v>
      </c>
      <c r="J442" t="s">
        <v>8141</v>
      </c>
      <c r="K442" t="s">
        <v>8188</v>
      </c>
      <c r="L442" t="s">
        <v>8181</v>
      </c>
      <c r="M442" t="s">
        <v>8152</v>
      </c>
      <c r="N442">
        <v>45590</v>
      </c>
      <c r="O442">
        <v>45590</v>
      </c>
      <c r="P442">
        <v>45590</v>
      </c>
      <c r="Q442">
        <v>45590</v>
      </c>
    </row>
    <row r="443" spans="1:17">
      <c r="B443" t="s">
        <v>568</v>
      </c>
      <c r="C443" t="s">
        <v>569</v>
      </c>
      <c r="D443" t="s">
        <v>635</v>
      </c>
      <c r="E443" t="s">
        <v>636</v>
      </c>
      <c r="F443" t="s">
        <v>65</v>
      </c>
      <c r="G443" t="s">
        <v>66</v>
      </c>
      <c r="H443" t="s">
        <v>8880</v>
      </c>
      <c r="I443" t="s">
        <v>8881</v>
      </c>
      <c r="J443" t="s">
        <v>8141</v>
      </c>
      <c r="K443" t="s">
        <v>8216</v>
      </c>
      <c r="L443" t="s">
        <v>8164</v>
      </c>
      <c r="M443" t="s">
        <v>8163</v>
      </c>
      <c r="N443">
        <v>45225.375</v>
      </c>
      <c r="O443">
        <v>45226.375</v>
      </c>
      <c r="P443">
        <v>45226.375</v>
      </c>
      <c r="Q443">
        <v>45226.375</v>
      </c>
    </row>
    <row r="444" spans="1:17">
      <c r="B444" t="s">
        <v>568</v>
      </c>
      <c r="C444" t="s">
        <v>569</v>
      </c>
      <c r="D444" t="s">
        <v>635</v>
      </c>
      <c r="E444" t="s">
        <v>636</v>
      </c>
      <c r="F444" t="s">
        <v>65</v>
      </c>
      <c r="G444" t="s">
        <v>66</v>
      </c>
      <c r="H444" t="s">
        <v>8882</v>
      </c>
      <c r="I444" t="s">
        <v>8883</v>
      </c>
      <c r="J444" t="s">
        <v>8141</v>
      </c>
      <c r="K444" t="s">
        <v>8216</v>
      </c>
      <c r="L444" t="s">
        <v>8164</v>
      </c>
      <c r="M444" t="s">
        <v>8163</v>
      </c>
      <c r="N444">
        <v>45226.375</v>
      </c>
      <c r="O444">
        <v>45226.375</v>
      </c>
      <c r="P444">
        <v>45226.375</v>
      </c>
      <c r="Q444">
        <v>45226.375</v>
      </c>
    </row>
    <row r="445" spans="1:17">
      <c r="B445" t="s">
        <v>568</v>
      </c>
      <c r="C445" t="s">
        <v>569</v>
      </c>
      <c r="D445" t="s">
        <v>637</v>
      </c>
      <c r="E445" t="s">
        <v>638</v>
      </c>
      <c r="F445" t="s">
        <v>65</v>
      </c>
      <c r="G445" t="s">
        <v>66</v>
      </c>
      <c r="H445" t="s">
        <v>8884</v>
      </c>
      <c r="I445" t="s">
        <v>8885</v>
      </c>
      <c r="J445" t="s">
        <v>8141</v>
      </c>
      <c r="K445" t="s">
        <v>8230</v>
      </c>
      <c r="L445" t="s">
        <v>8163</v>
      </c>
      <c r="M445" t="s">
        <v>8165</v>
      </c>
      <c r="N445">
        <v>44861.375</v>
      </c>
      <c r="O445">
        <v>44862.375</v>
      </c>
      <c r="P445">
        <v>44862.375</v>
      </c>
      <c r="Q445">
        <v>44862.375</v>
      </c>
    </row>
    <row r="446" spans="1:17">
      <c r="B446" t="s">
        <v>568</v>
      </c>
      <c r="C446" t="s">
        <v>569</v>
      </c>
      <c r="D446" t="s">
        <v>637</v>
      </c>
      <c r="E446" t="s">
        <v>638</v>
      </c>
      <c r="F446" t="s">
        <v>65</v>
      </c>
      <c r="G446" t="s">
        <v>66</v>
      </c>
      <c r="H446" t="s">
        <v>8886</v>
      </c>
      <c r="I446" t="s">
        <v>8887</v>
      </c>
      <c r="J446" t="s">
        <v>8141</v>
      </c>
      <c r="K446" t="s">
        <v>8230</v>
      </c>
      <c r="L446" t="s">
        <v>8163</v>
      </c>
      <c r="M446" t="s">
        <v>8165</v>
      </c>
      <c r="N446">
        <v>44862.375</v>
      </c>
      <c r="O446">
        <v>44862.375</v>
      </c>
      <c r="P446">
        <v>44862.375</v>
      </c>
      <c r="Q446">
        <v>44862.375</v>
      </c>
    </row>
    <row r="447" spans="1:17">
      <c r="A447" t="s">
        <v>18684</v>
      </c>
      <c r="B447" t="s">
        <v>568</v>
      </c>
      <c r="C447" t="s">
        <v>569</v>
      </c>
      <c r="D447" t="s">
        <v>639</v>
      </c>
      <c r="E447" t="s">
        <v>640</v>
      </c>
      <c r="F447" t="s">
        <v>65</v>
      </c>
      <c r="G447" t="s">
        <v>66</v>
      </c>
      <c r="H447" t="s">
        <v>8888</v>
      </c>
      <c r="I447" t="s">
        <v>640</v>
      </c>
      <c r="J447" t="s">
        <v>8141</v>
      </c>
      <c r="K447" t="s">
        <v>8230</v>
      </c>
      <c r="L447" t="s">
        <v>8433</v>
      </c>
      <c r="M447" t="s">
        <v>8152</v>
      </c>
      <c r="N447">
        <v>45961</v>
      </c>
      <c r="O447">
        <v>45961</v>
      </c>
      <c r="P447">
        <v>45961</v>
      </c>
      <c r="Q447">
        <v>45961</v>
      </c>
    </row>
    <row r="448" spans="1:17">
      <c r="A448" t="s">
        <v>18685</v>
      </c>
      <c r="B448" t="s">
        <v>568</v>
      </c>
      <c r="C448" t="s">
        <v>569</v>
      </c>
      <c r="D448" t="s">
        <v>641</v>
      </c>
      <c r="E448" t="s">
        <v>642</v>
      </c>
      <c r="F448" t="s">
        <v>65</v>
      </c>
      <c r="G448" t="s">
        <v>66</v>
      </c>
      <c r="H448" t="s">
        <v>8889</v>
      </c>
      <c r="I448" t="s">
        <v>642</v>
      </c>
      <c r="J448" t="s">
        <v>8141</v>
      </c>
      <c r="K448" t="s">
        <v>8188</v>
      </c>
      <c r="L448" t="s">
        <v>8433</v>
      </c>
      <c r="M448" t="s">
        <v>8152</v>
      </c>
      <c r="N448">
        <v>45597</v>
      </c>
      <c r="O448">
        <v>45597</v>
      </c>
      <c r="P448">
        <v>45597</v>
      </c>
      <c r="Q448">
        <v>45597</v>
      </c>
    </row>
    <row r="449" spans="1:17">
      <c r="A449" t="s">
        <v>18685</v>
      </c>
      <c r="B449" t="s">
        <v>568</v>
      </c>
      <c r="C449" t="s">
        <v>569</v>
      </c>
      <c r="D449" t="s">
        <v>641</v>
      </c>
      <c r="E449" t="s">
        <v>642</v>
      </c>
      <c r="F449" t="s">
        <v>65</v>
      </c>
      <c r="G449" t="s">
        <v>66</v>
      </c>
      <c r="H449" t="s">
        <v>8890</v>
      </c>
      <c r="I449" t="s">
        <v>8891</v>
      </c>
      <c r="J449" t="s">
        <v>8141</v>
      </c>
      <c r="K449" t="s">
        <v>8188</v>
      </c>
      <c r="L449" t="s">
        <v>8433</v>
      </c>
      <c r="M449" t="s">
        <v>8152</v>
      </c>
      <c r="N449">
        <v>45597</v>
      </c>
      <c r="O449">
        <v>45597</v>
      </c>
      <c r="P449">
        <v>45597</v>
      </c>
      <c r="Q449">
        <v>45597</v>
      </c>
    </row>
    <row r="450" spans="1:17">
      <c r="B450" t="s">
        <v>568</v>
      </c>
      <c r="C450" t="s">
        <v>569</v>
      </c>
      <c r="D450" t="s">
        <v>643</v>
      </c>
      <c r="E450" t="s">
        <v>644</v>
      </c>
      <c r="F450" t="s">
        <v>65</v>
      </c>
      <c r="G450" t="s">
        <v>66</v>
      </c>
      <c r="H450" t="s">
        <v>8892</v>
      </c>
      <c r="I450" t="s">
        <v>8893</v>
      </c>
      <c r="J450" t="s">
        <v>8141</v>
      </c>
      <c r="K450" t="s">
        <v>8164</v>
      </c>
      <c r="L450" t="s">
        <v>8163</v>
      </c>
      <c r="M450" t="s">
        <v>8165</v>
      </c>
      <c r="N450">
        <v>44867.375</v>
      </c>
      <c r="O450">
        <v>44869.375</v>
      </c>
      <c r="P450">
        <v>44869.375</v>
      </c>
      <c r="Q450">
        <v>44869.375</v>
      </c>
    </row>
    <row r="451" spans="1:17">
      <c r="B451" t="s">
        <v>568</v>
      </c>
      <c r="C451" t="s">
        <v>569</v>
      </c>
      <c r="D451" t="s">
        <v>643</v>
      </c>
      <c r="E451" t="s">
        <v>644</v>
      </c>
      <c r="F451" t="s">
        <v>65</v>
      </c>
      <c r="G451" t="s">
        <v>66</v>
      </c>
      <c r="H451" t="s">
        <v>8894</v>
      </c>
      <c r="I451" t="s">
        <v>8895</v>
      </c>
      <c r="J451" t="s">
        <v>8141</v>
      </c>
      <c r="K451" t="s">
        <v>8164</v>
      </c>
      <c r="L451" t="s">
        <v>8163</v>
      </c>
      <c r="M451" t="s">
        <v>8165</v>
      </c>
      <c r="N451">
        <v>44869.375</v>
      </c>
      <c r="O451">
        <v>44869.375</v>
      </c>
      <c r="P451">
        <v>44869.375</v>
      </c>
      <c r="Q451">
        <v>44869.375</v>
      </c>
    </row>
    <row r="452" spans="1:17">
      <c r="B452" t="s">
        <v>568</v>
      </c>
      <c r="C452" t="s">
        <v>569</v>
      </c>
      <c r="D452" t="s">
        <v>645</v>
      </c>
      <c r="E452" t="s">
        <v>646</v>
      </c>
      <c r="F452" t="s">
        <v>65</v>
      </c>
      <c r="G452" t="s">
        <v>66</v>
      </c>
      <c r="H452" t="s">
        <v>8896</v>
      </c>
      <c r="I452" t="s">
        <v>8897</v>
      </c>
      <c r="J452" t="s">
        <v>8141</v>
      </c>
      <c r="K452" t="s">
        <v>8230</v>
      </c>
      <c r="L452" t="s">
        <v>8163</v>
      </c>
      <c r="M452" t="s">
        <v>8165</v>
      </c>
      <c r="N452">
        <v>44840.375</v>
      </c>
      <c r="O452">
        <v>44841.375</v>
      </c>
      <c r="P452">
        <v>44841.375</v>
      </c>
      <c r="Q452">
        <v>44841.375</v>
      </c>
    </row>
    <row r="453" spans="1:17">
      <c r="B453" t="s">
        <v>568</v>
      </c>
      <c r="C453" t="s">
        <v>569</v>
      </c>
      <c r="D453" t="s">
        <v>645</v>
      </c>
      <c r="E453" t="s">
        <v>646</v>
      </c>
      <c r="F453" t="s">
        <v>65</v>
      </c>
      <c r="G453" t="s">
        <v>66</v>
      </c>
      <c r="H453" t="s">
        <v>8898</v>
      </c>
      <c r="I453" t="s">
        <v>8899</v>
      </c>
      <c r="J453" t="s">
        <v>8141</v>
      </c>
      <c r="K453" t="s">
        <v>8230</v>
      </c>
      <c r="L453" t="s">
        <v>8163</v>
      </c>
      <c r="M453" t="s">
        <v>8165</v>
      </c>
      <c r="N453">
        <v>44841.375</v>
      </c>
      <c r="O453">
        <v>44841.375</v>
      </c>
      <c r="P453">
        <v>44841.375</v>
      </c>
      <c r="Q453">
        <v>44841.375</v>
      </c>
    </row>
    <row r="454" spans="1:17">
      <c r="A454" t="s">
        <v>18686</v>
      </c>
      <c r="B454" t="s">
        <v>568</v>
      </c>
      <c r="C454" t="s">
        <v>569</v>
      </c>
      <c r="D454" t="s">
        <v>647</v>
      </c>
      <c r="E454" t="s">
        <v>648</v>
      </c>
      <c r="F454" t="s">
        <v>65</v>
      </c>
      <c r="G454" t="s">
        <v>66</v>
      </c>
      <c r="H454" t="s">
        <v>8900</v>
      </c>
      <c r="I454" t="s">
        <v>648</v>
      </c>
      <c r="J454" t="s">
        <v>8141</v>
      </c>
      <c r="K454" t="s">
        <v>8188</v>
      </c>
      <c r="L454" t="s">
        <v>8433</v>
      </c>
      <c r="N454">
        <v>45940</v>
      </c>
      <c r="O454">
        <v>45940</v>
      </c>
      <c r="Q454">
        <v>45940</v>
      </c>
    </row>
    <row r="455" spans="1:17">
      <c r="A455" t="s">
        <v>18687</v>
      </c>
      <c r="B455" t="s">
        <v>568</v>
      </c>
      <c r="C455" t="s">
        <v>569</v>
      </c>
      <c r="D455" t="s">
        <v>649</v>
      </c>
      <c r="E455" t="s">
        <v>650</v>
      </c>
      <c r="F455" t="s">
        <v>65</v>
      </c>
      <c r="G455" t="s">
        <v>66</v>
      </c>
      <c r="H455" t="s">
        <v>8901</v>
      </c>
      <c r="I455" t="s">
        <v>650</v>
      </c>
      <c r="J455" t="s">
        <v>8141</v>
      </c>
      <c r="K455" t="s">
        <v>8181</v>
      </c>
      <c r="L455" t="s">
        <v>8527</v>
      </c>
      <c r="M455" t="s">
        <v>8152</v>
      </c>
      <c r="N455">
        <v>45576</v>
      </c>
      <c r="O455">
        <v>45576</v>
      </c>
      <c r="P455">
        <v>45576</v>
      </c>
      <c r="Q455">
        <v>45576</v>
      </c>
    </row>
    <row r="456" spans="1:17">
      <c r="A456" t="s">
        <v>18687</v>
      </c>
      <c r="B456" t="s">
        <v>568</v>
      </c>
      <c r="C456" t="s">
        <v>569</v>
      </c>
      <c r="D456" t="s">
        <v>649</v>
      </c>
      <c r="E456" t="s">
        <v>650</v>
      </c>
      <c r="F456" t="s">
        <v>65</v>
      </c>
      <c r="G456" t="s">
        <v>66</v>
      </c>
      <c r="H456" t="s">
        <v>8902</v>
      </c>
      <c r="I456" t="s">
        <v>8903</v>
      </c>
      <c r="J456" t="s">
        <v>8141</v>
      </c>
      <c r="K456" t="s">
        <v>8181</v>
      </c>
      <c r="L456" t="s">
        <v>8527</v>
      </c>
      <c r="M456" t="s">
        <v>8152</v>
      </c>
      <c r="N456">
        <v>45576</v>
      </c>
      <c r="O456">
        <v>45576</v>
      </c>
      <c r="P456">
        <v>45576</v>
      </c>
      <c r="Q456">
        <v>45576</v>
      </c>
    </row>
    <row r="457" spans="1:17">
      <c r="A457" t="s">
        <v>18688</v>
      </c>
      <c r="B457" t="s">
        <v>568</v>
      </c>
      <c r="C457" t="s">
        <v>569</v>
      </c>
      <c r="D457" t="s">
        <v>651</v>
      </c>
      <c r="E457" t="s">
        <v>652</v>
      </c>
      <c r="F457" t="s">
        <v>65</v>
      </c>
      <c r="G457" t="s">
        <v>66</v>
      </c>
      <c r="H457" t="s">
        <v>8904</v>
      </c>
      <c r="I457" t="s">
        <v>652</v>
      </c>
      <c r="J457" t="s">
        <v>8141</v>
      </c>
      <c r="K457" t="s">
        <v>8230</v>
      </c>
      <c r="L457" t="s">
        <v>8188</v>
      </c>
      <c r="M457" t="s">
        <v>8152</v>
      </c>
      <c r="N457">
        <v>45975</v>
      </c>
      <c r="O457">
        <v>45975</v>
      </c>
      <c r="P457">
        <v>45975</v>
      </c>
      <c r="Q457">
        <v>45975</v>
      </c>
    </row>
    <row r="458" spans="1:17">
      <c r="A458" t="s">
        <v>18689</v>
      </c>
      <c r="B458" t="s">
        <v>568</v>
      </c>
      <c r="C458" t="s">
        <v>569</v>
      </c>
      <c r="D458" t="s">
        <v>653</v>
      </c>
      <c r="E458" t="s">
        <v>654</v>
      </c>
      <c r="F458" t="s">
        <v>65</v>
      </c>
      <c r="G458" t="s">
        <v>66</v>
      </c>
      <c r="H458" t="s">
        <v>8905</v>
      </c>
      <c r="I458" t="s">
        <v>654</v>
      </c>
      <c r="J458" t="s">
        <v>8141</v>
      </c>
      <c r="K458" t="s">
        <v>8208</v>
      </c>
      <c r="L458" t="s">
        <v>8188</v>
      </c>
      <c r="M458" t="s">
        <v>8152</v>
      </c>
      <c r="N458">
        <v>45611</v>
      </c>
      <c r="O458">
        <v>45611</v>
      </c>
      <c r="P458">
        <v>45611</v>
      </c>
      <c r="Q458">
        <v>45611</v>
      </c>
    </row>
    <row r="459" spans="1:17">
      <c r="A459" t="s">
        <v>18690</v>
      </c>
      <c r="B459" t="s">
        <v>568</v>
      </c>
      <c r="C459" t="s">
        <v>569</v>
      </c>
      <c r="D459" t="s">
        <v>655</v>
      </c>
      <c r="E459" t="s">
        <v>654</v>
      </c>
      <c r="F459" t="s">
        <v>65</v>
      </c>
      <c r="G459" t="s">
        <v>66</v>
      </c>
      <c r="H459" t="s">
        <v>8906</v>
      </c>
      <c r="I459" t="s">
        <v>654</v>
      </c>
      <c r="J459" t="s">
        <v>8141</v>
      </c>
      <c r="K459" t="s">
        <v>8208</v>
      </c>
      <c r="L459" t="s">
        <v>8188</v>
      </c>
      <c r="M459" t="s">
        <v>8152</v>
      </c>
      <c r="N459">
        <v>45611</v>
      </c>
      <c r="O459">
        <v>45611</v>
      </c>
      <c r="P459">
        <v>45611</v>
      </c>
      <c r="Q459">
        <v>45611</v>
      </c>
    </row>
    <row r="460" spans="1:17">
      <c r="A460" t="s">
        <v>18690</v>
      </c>
      <c r="B460" t="s">
        <v>568</v>
      </c>
      <c r="C460" t="s">
        <v>569</v>
      </c>
      <c r="D460" t="s">
        <v>655</v>
      </c>
      <c r="E460" t="s">
        <v>654</v>
      </c>
      <c r="F460" t="s">
        <v>65</v>
      </c>
      <c r="G460" t="s">
        <v>66</v>
      </c>
      <c r="H460" t="s">
        <v>8907</v>
      </c>
      <c r="I460" t="s">
        <v>8908</v>
      </c>
      <c r="J460" t="s">
        <v>8141</v>
      </c>
      <c r="K460" t="s">
        <v>8208</v>
      </c>
      <c r="L460" t="s">
        <v>8188</v>
      </c>
      <c r="M460" t="s">
        <v>8152</v>
      </c>
      <c r="N460">
        <v>45611</v>
      </c>
      <c r="O460">
        <v>45611</v>
      </c>
      <c r="P460">
        <v>45611</v>
      </c>
      <c r="Q460">
        <v>45611</v>
      </c>
    </row>
    <row r="461" spans="1:17">
      <c r="B461" t="s">
        <v>568</v>
      </c>
      <c r="C461" t="s">
        <v>569</v>
      </c>
      <c r="D461" t="s">
        <v>656</v>
      </c>
      <c r="E461" t="s">
        <v>657</v>
      </c>
      <c r="F461" t="s">
        <v>65</v>
      </c>
      <c r="G461" t="s">
        <v>66</v>
      </c>
      <c r="H461" t="s">
        <v>8909</v>
      </c>
      <c r="I461" t="s">
        <v>8910</v>
      </c>
      <c r="J461" t="s">
        <v>8141</v>
      </c>
      <c r="K461" t="s">
        <v>8181</v>
      </c>
      <c r="L461" t="s">
        <v>8216</v>
      </c>
      <c r="M461" t="s">
        <v>8163</v>
      </c>
      <c r="N461">
        <v>45247.375</v>
      </c>
      <c r="O461">
        <v>45247.375</v>
      </c>
      <c r="P461">
        <v>45247.375</v>
      </c>
      <c r="Q461">
        <v>45247.375</v>
      </c>
    </row>
    <row r="462" spans="1:17">
      <c r="B462" t="s">
        <v>568</v>
      </c>
      <c r="C462" t="s">
        <v>569</v>
      </c>
      <c r="D462" t="s">
        <v>656</v>
      </c>
      <c r="E462" t="s">
        <v>657</v>
      </c>
      <c r="F462" t="s">
        <v>65</v>
      </c>
      <c r="G462" t="s">
        <v>66</v>
      </c>
      <c r="H462" t="s">
        <v>8911</v>
      </c>
      <c r="I462" t="s">
        <v>8912</v>
      </c>
      <c r="J462" t="s">
        <v>8141</v>
      </c>
      <c r="K462" t="s">
        <v>8181</v>
      </c>
      <c r="L462" t="s">
        <v>8216</v>
      </c>
      <c r="M462" t="s">
        <v>8163</v>
      </c>
      <c r="N462">
        <v>45247.375</v>
      </c>
      <c r="O462">
        <v>45247.375</v>
      </c>
      <c r="P462">
        <v>45247.375</v>
      </c>
      <c r="Q462">
        <v>45247.375</v>
      </c>
    </row>
    <row r="463" spans="1:17">
      <c r="B463" t="s">
        <v>568</v>
      </c>
      <c r="C463" t="s">
        <v>569</v>
      </c>
      <c r="D463" t="s">
        <v>658</v>
      </c>
      <c r="E463" t="s">
        <v>659</v>
      </c>
      <c r="F463" t="s">
        <v>65</v>
      </c>
      <c r="G463" t="s">
        <v>66</v>
      </c>
      <c r="H463" t="s">
        <v>8913</v>
      </c>
      <c r="I463" t="s">
        <v>8914</v>
      </c>
      <c r="J463" t="s">
        <v>8141</v>
      </c>
      <c r="K463" t="s">
        <v>8164</v>
      </c>
      <c r="L463" t="s">
        <v>8181</v>
      </c>
      <c r="M463" t="s">
        <v>8165</v>
      </c>
      <c r="N463">
        <v>44882.375</v>
      </c>
      <c r="O463">
        <v>44883.375</v>
      </c>
      <c r="P463">
        <v>44883.375</v>
      </c>
      <c r="Q463">
        <v>44883.375</v>
      </c>
    </row>
    <row r="464" spans="1:17">
      <c r="B464" t="s">
        <v>568</v>
      </c>
      <c r="C464" t="s">
        <v>569</v>
      </c>
      <c r="D464" t="s">
        <v>658</v>
      </c>
      <c r="E464" t="s">
        <v>659</v>
      </c>
      <c r="F464" t="s">
        <v>65</v>
      </c>
      <c r="G464" t="s">
        <v>66</v>
      </c>
      <c r="H464" t="s">
        <v>8915</v>
      </c>
      <c r="I464" t="s">
        <v>8916</v>
      </c>
      <c r="J464" t="s">
        <v>8141</v>
      </c>
      <c r="K464" t="s">
        <v>8164</v>
      </c>
      <c r="L464" t="s">
        <v>8181</v>
      </c>
      <c r="M464" t="s">
        <v>8165</v>
      </c>
      <c r="N464">
        <v>44883.375</v>
      </c>
      <c r="O464">
        <v>44883.375</v>
      </c>
      <c r="P464">
        <v>44883.375</v>
      </c>
      <c r="Q464">
        <v>44883.375</v>
      </c>
    </row>
    <row r="465" spans="1:17">
      <c r="A465" t="s">
        <v>18691</v>
      </c>
      <c r="B465" t="s">
        <v>568</v>
      </c>
      <c r="C465" t="s">
        <v>569</v>
      </c>
      <c r="D465" t="s">
        <v>660</v>
      </c>
      <c r="E465" t="s">
        <v>661</v>
      </c>
      <c r="F465" t="s">
        <v>65</v>
      </c>
      <c r="G465" t="s">
        <v>66</v>
      </c>
      <c r="H465" t="s">
        <v>8917</v>
      </c>
      <c r="I465" t="s">
        <v>661</v>
      </c>
      <c r="J465" t="s">
        <v>8141</v>
      </c>
      <c r="K465" t="s">
        <v>8164</v>
      </c>
      <c r="L465" t="s">
        <v>8433</v>
      </c>
      <c r="M465" t="s">
        <v>8152</v>
      </c>
      <c r="N465">
        <v>45982</v>
      </c>
      <c r="O465">
        <v>45982</v>
      </c>
      <c r="P465">
        <v>45982</v>
      </c>
      <c r="Q465">
        <v>45982</v>
      </c>
    </row>
    <row r="466" spans="1:17">
      <c r="A466" t="s">
        <v>18692</v>
      </c>
      <c r="B466" t="s">
        <v>568</v>
      </c>
      <c r="C466" t="s">
        <v>569</v>
      </c>
      <c r="D466" t="s">
        <v>662</v>
      </c>
      <c r="E466" t="s">
        <v>663</v>
      </c>
      <c r="F466" t="s">
        <v>65</v>
      </c>
      <c r="G466" t="s">
        <v>66</v>
      </c>
      <c r="H466" t="s">
        <v>8918</v>
      </c>
      <c r="I466" t="s">
        <v>663</v>
      </c>
      <c r="J466" t="s">
        <v>8141</v>
      </c>
      <c r="K466" t="s">
        <v>8181</v>
      </c>
      <c r="L466" t="s">
        <v>8188</v>
      </c>
      <c r="M466" t="s">
        <v>8152</v>
      </c>
      <c r="N466">
        <v>45618</v>
      </c>
      <c r="O466">
        <v>45618</v>
      </c>
      <c r="P466">
        <v>45618</v>
      </c>
      <c r="Q466">
        <v>45618</v>
      </c>
    </row>
    <row r="467" spans="1:17">
      <c r="B467" t="s">
        <v>568</v>
      </c>
      <c r="C467" t="s">
        <v>569</v>
      </c>
      <c r="D467" t="s">
        <v>664</v>
      </c>
      <c r="E467" t="s">
        <v>665</v>
      </c>
      <c r="F467" t="s">
        <v>65</v>
      </c>
      <c r="G467" t="s">
        <v>66</v>
      </c>
      <c r="H467" t="s">
        <v>8919</v>
      </c>
      <c r="I467" t="s">
        <v>8920</v>
      </c>
      <c r="J467" t="s">
        <v>8141</v>
      </c>
      <c r="K467" t="s">
        <v>8181</v>
      </c>
      <c r="L467" t="s">
        <v>8230</v>
      </c>
      <c r="M467" t="s">
        <v>8163</v>
      </c>
      <c r="N467">
        <v>45254.375</v>
      </c>
      <c r="O467">
        <v>45254.375</v>
      </c>
      <c r="P467">
        <v>45254.375</v>
      </c>
      <c r="Q467">
        <v>45254.375</v>
      </c>
    </row>
    <row r="468" spans="1:17">
      <c r="B468" t="s">
        <v>568</v>
      </c>
      <c r="C468" t="s">
        <v>569</v>
      </c>
      <c r="D468" t="s">
        <v>664</v>
      </c>
      <c r="E468" t="s">
        <v>665</v>
      </c>
      <c r="F468" t="s">
        <v>65</v>
      </c>
      <c r="G468" t="s">
        <v>66</v>
      </c>
      <c r="H468" t="s">
        <v>8921</v>
      </c>
      <c r="I468" t="s">
        <v>8922</v>
      </c>
      <c r="J468" t="s">
        <v>491</v>
      </c>
      <c r="K468" t="s">
        <v>8181</v>
      </c>
      <c r="L468" t="s">
        <v>8230</v>
      </c>
      <c r="M468" t="s">
        <v>8163</v>
      </c>
      <c r="N468">
        <v>45254.375</v>
      </c>
      <c r="O468">
        <v>45254.375</v>
      </c>
      <c r="P468">
        <v>45254.375</v>
      </c>
      <c r="Q468">
        <v>45254.375</v>
      </c>
    </row>
    <row r="469" spans="1:17">
      <c r="B469" t="s">
        <v>568</v>
      </c>
      <c r="C469" t="s">
        <v>569</v>
      </c>
      <c r="D469" t="s">
        <v>666</v>
      </c>
      <c r="E469" t="s">
        <v>667</v>
      </c>
      <c r="F469" t="s">
        <v>65</v>
      </c>
      <c r="G469" t="s">
        <v>66</v>
      </c>
      <c r="H469" t="s">
        <v>8923</v>
      </c>
      <c r="I469" t="s">
        <v>8924</v>
      </c>
      <c r="J469" t="s">
        <v>8141</v>
      </c>
      <c r="K469" t="s">
        <v>8163</v>
      </c>
      <c r="L469" t="s">
        <v>8230</v>
      </c>
      <c r="M469" t="s">
        <v>8165</v>
      </c>
      <c r="N469">
        <v>44889.375</v>
      </c>
      <c r="O469">
        <v>44890.375</v>
      </c>
      <c r="P469">
        <v>44890.375</v>
      </c>
      <c r="Q469">
        <v>44890.375</v>
      </c>
    </row>
    <row r="470" spans="1:17">
      <c r="B470" t="s">
        <v>568</v>
      </c>
      <c r="C470" t="s">
        <v>569</v>
      </c>
      <c r="D470" t="s">
        <v>666</v>
      </c>
      <c r="E470" t="s">
        <v>667</v>
      </c>
      <c r="F470" t="s">
        <v>65</v>
      </c>
      <c r="G470" t="s">
        <v>66</v>
      </c>
      <c r="H470" t="s">
        <v>8925</v>
      </c>
      <c r="I470" t="s">
        <v>8926</v>
      </c>
      <c r="J470" t="s">
        <v>8141</v>
      </c>
      <c r="K470" t="s">
        <v>8163</v>
      </c>
      <c r="L470" t="s">
        <v>8230</v>
      </c>
      <c r="M470" t="s">
        <v>8165</v>
      </c>
      <c r="N470">
        <v>44890.375</v>
      </c>
      <c r="O470">
        <v>44890.375</v>
      </c>
      <c r="P470">
        <v>44890.375</v>
      </c>
      <c r="Q470">
        <v>44890.375</v>
      </c>
    </row>
    <row r="471" spans="1:17">
      <c r="A471" t="s">
        <v>18693</v>
      </c>
      <c r="B471" t="s">
        <v>568</v>
      </c>
      <c r="C471" t="s">
        <v>569</v>
      </c>
      <c r="D471" t="s">
        <v>668</v>
      </c>
      <c r="E471" t="s">
        <v>669</v>
      </c>
      <c r="F471" t="s">
        <v>65</v>
      </c>
      <c r="G471" t="s">
        <v>66</v>
      </c>
      <c r="H471" t="s">
        <v>8927</v>
      </c>
      <c r="I471" t="s">
        <v>669</v>
      </c>
      <c r="J471" t="s">
        <v>8141</v>
      </c>
      <c r="K471" t="s">
        <v>8208</v>
      </c>
      <c r="L471" t="s">
        <v>8188</v>
      </c>
      <c r="M471" t="s">
        <v>8152</v>
      </c>
      <c r="N471">
        <v>45625</v>
      </c>
      <c r="O471">
        <v>45625</v>
      </c>
      <c r="P471">
        <v>45625</v>
      </c>
      <c r="Q471">
        <v>45625</v>
      </c>
    </row>
    <row r="472" spans="1:17">
      <c r="B472" t="s">
        <v>568</v>
      </c>
      <c r="C472" t="s">
        <v>569</v>
      </c>
      <c r="D472" t="s">
        <v>670</v>
      </c>
      <c r="E472" t="s">
        <v>671</v>
      </c>
      <c r="F472" t="s">
        <v>65</v>
      </c>
      <c r="G472" t="s">
        <v>66</v>
      </c>
      <c r="H472" t="s">
        <v>8928</v>
      </c>
      <c r="I472" t="s">
        <v>8929</v>
      </c>
      <c r="J472" t="s">
        <v>8141</v>
      </c>
      <c r="K472" t="s">
        <v>8164</v>
      </c>
      <c r="L472" t="s">
        <v>8216</v>
      </c>
      <c r="M472" t="s">
        <v>8152</v>
      </c>
      <c r="N472">
        <v>45261.375</v>
      </c>
      <c r="O472">
        <v>45261.375</v>
      </c>
      <c r="P472">
        <v>45261.375</v>
      </c>
      <c r="Q472">
        <v>45261.375</v>
      </c>
    </row>
    <row r="473" spans="1:17">
      <c r="B473" t="s">
        <v>568</v>
      </c>
      <c r="C473" t="s">
        <v>569</v>
      </c>
      <c r="D473" t="s">
        <v>670</v>
      </c>
      <c r="E473" t="s">
        <v>671</v>
      </c>
      <c r="F473" t="s">
        <v>65</v>
      </c>
      <c r="G473" t="s">
        <v>66</v>
      </c>
      <c r="H473" t="s">
        <v>8930</v>
      </c>
      <c r="I473" t="s">
        <v>8931</v>
      </c>
      <c r="J473" t="s">
        <v>8141</v>
      </c>
      <c r="K473" t="s">
        <v>8164</v>
      </c>
      <c r="L473" t="s">
        <v>8216</v>
      </c>
      <c r="M473" t="s">
        <v>8152</v>
      </c>
      <c r="N473">
        <v>45261.375</v>
      </c>
      <c r="O473">
        <v>45261.375</v>
      </c>
      <c r="P473">
        <v>45261.375</v>
      </c>
      <c r="Q473">
        <v>45261.375</v>
      </c>
    </row>
    <row r="474" spans="1:17">
      <c r="B474" t="s">
        <v>568</v>
      </c>
      <c r="C474" t="s">
        <v>569</v>
      </c>
      <c r="D474" t="s">
        <v>672</v>
      </c>
      <c r="E474" t="s">
        <v>673</v>
      </c>
      <c r="F474" t="s">
        <v>65</v>
      </c>
      <c r="G474" t="s">
        <v>66</v>
      </c>
      <c r="H474" t="s">
        <v>8932</v>
      </c>
      <c r="I474" t="s">
        <v>8933</v>
      </c>
      <c r="J474" t="s">
        <v>8141</v>
      </c>
      <c r="K474" t="s">
        <v>8164</v>
      </c>
      <c r="L474" t="s">
        <v>8181</v>
      </c>
      <c r="M474" t="s">
        <v>8165</v>
      </c>
      <c r="N474">
        <v>44896.375</v>
      </c>
      <c r="O474">
        <v>44897.375</v>
      </c>
      <c r="P474">
        <v>44897.375</v>
      </c>
      <c r="Q474">
        <v>44897.375</v>
      </c>
    </row>
    <row r="475" spans="1:17">
      <c r="B475" t="s">
        <v>568</v>
      </c>
      <c r="C475" t="s">
        <v>569</v>
      </c>
      <c r="D475" t="s">
        <v>672</v>
      </c>
      <c r="E475" t="s">
        <v>673</v>
      </c>
      <c r="F475" t="s">
        <v>65</v>
      </c>
      <c r="G475" t="s">
        <v>66</v>
      </c>
      <c r="H475" t="s">
        <v>8934</v>
      </c>
      <c r="I475" t="s">
        <v>8935</v>
      </c>
      <c r="J475" t="s">
        <v>8141</v>
      </c>
      <c r="K475" t="s">
        <v>8156</v>
      </c>
      <c r="L475" t="s">
        <v>8167</v>
      </c>
      <c r="N475">
        <v>44897.375</v>
      </c>
      <c r="O475">
        <v>44897.375</v>
      </c>
      <c r="Q475">
        <v>44897</v>
      </c>
    </row>
    <row r="476" spans="1:17">
      <c r="A476" t="s">
        <v>18694</v>
      </c>
      <c r="B476" t="s">
        <v>568</v>
      </c>
      <c r="C476" t="s">
        <v>569</v>
      </c>
      <c r="D476" t="s">
        <v>674</v>
      </c>
      <c r="E476" t="s">
        <v>675</v>
      </c>
      <c r="F476" t="s">
        <v>65</v>
      </c>
      <c r="G476" t="s">
        <v>66</v>
      </c>
      <c r="H476" t="s">
        <v>8936</v>
      </c>
      <c r="I476" t="s">
        <v>675</v>
      </c>
      <c r="J476" t="s">
        <v>8141</v>
      </c>
      <c r="K476" t="s">
        <v>8164</v>
      </c>
      <c r="L476" t="s">
        <v>8208</v>
      </c>
      <c r="M476" t="s">
        <v>8188</v>
      </c>
      <c r="N476">
        <v>45968</v>
      </c>
      <c r="O476">
        <v>45968</v>
      </c>
      <c r="P476">
        <v>45968</v>
      </c>
      <c r="Q476">
        <v>45968</v>
      </c>
    </row>
    <row r="477" spans="1:17">
      <c r="A477" t="s">
        <v>18695</v>
      </c>
      <c r="B477" t="s">
        <v>568</v>
      </c>
      <c r="C477" t="s">
        <v>569</v>
      </c>
      <c r="D477" t="s">
        <v>676</v>
      </c>
      <c r="E477" t="s">
        <v>677</v>
      </c>
      <c r="F477" t="s">
        <v>65</v>
      </c>
      <c r="G477" t="s">
        <v>66</v>
      </c>
      <c r="H477" t="s">
        <v>8937</v>
      </c>
      <c r="I477" t="s">
        <v>677</v>
      </c>
      <c r="J477" t="s">
        <v>8141</v>
      </c>
      <c r="K477" t="s">
        <v>8188</v>
      </c>
      <c r="L477" t="s">
        <v>8208</v>
      </c>
      <c r="M477" t="s">
        <v>8152</v>
      </c>
      <c r="N477">
        <v>45604</v>
      </c>
      <c r="O477">
        <v>45604</v>
      </c>
      <c r="P477">
        <v>45604</v>
      </c>
      <c r="Q477">
        <v>45604</v>
      </c>
    </row>
    <row r="478" spans="1:17">
      <c r="A478" t="s">
        <v>18695</v>
      </c>
      <c r="B478" t="s">
        <v>568</v>
      </c>
      <c r="C478" t="s">
        <v>569</v>
      </c>
      <c r="D478" t="s">
        <v>676</v>
      </c>
      <c r="E478" t="s">
        <v>677</v>
      </c>
      <c r="F478" t="s">
        <v>65</v>
      </c>
      <c r="G478" t="s">
        <v>66</v>
      </c>
      <c r="H478" t="s">
        <v>8938</v>
      </c>
      <c r="I478" t="s">
        <v>8939</v>
      </c>
      <c r="J478" t="s">
        <v>8141</v>
      </c>
      <c r="K478" t="s">
        <v>8188</v>
      </c>
      <c r="L478" t="s">
        <v>8208</v>
      </c>
      <c r="M478" t="s">
        <v>8152</v>
      </c>
      <c r="N478">
        <v>45604</v>
      </c>
      <c r="O478">
        <v>45604</v>
      </c>
      <c r="P478">
        <v>45604</v>
      </c>
      <c r="Q478">
        <v>45604</v>
      </c>
    </row>
    <row r="479" spans="1:17">
      <c r="B479" t="s">
        <v>568</v>
      </c>
      <c r="C479" t="s">
        <v>569</v>
      </c>
      <c r="D479" t="s">
        <v>678</v>
      </c>
      <c r="E479" t="s">
        <v>679</v>
      </c>
      <c r="F479" t="s">
        <v>65</v>
      </c>
      <c r="G479" t="s">
        <v>66</v>
      </c>
      <c r="H479" t="s">
        <v>8940</v>
      </c>
      <c r="I479" t="s">
        <v>8941</v>
      </c>
      <c r="J479" t="s">
        <v>8141</v>
      </c>
      <c r="K479" t="s">
        <v>8216</v>
      </c>
      <c r="L479" t="s">
        <v>8181</v>
      </c>
      <c r="M479" t="s">
        <v>8163</v>
      </c>
      <c r="N479">
        <v>45240.375</v>
      </c>
      <c r="O479">
        <v>45240.375</v>
      </c>
      <c r="P479">
        <v>45240.375</v>
      </c>
      <c r="Q479">
        <v>45240.375</v>
      </c>
    </row>
    <row r="480" spans="1:17">
      <c r="B480" t="s">
        <v>568</v>
      </c>
      <c r="C480" t="s">
        <v>569</v>
      </c>
      <c r="D480" t="s">
        <v>678</v>
      </c>
      <c r="E480" t="s">
        <v>679</v>
      </c>
      <c r="F480" t="s">
        <v>65</v>
      </c>
      <c r="G480" t="s">
        <v>66</v>
      </c>
      <c r="H480" t="s">
        <v>8942</v>
      </c>
      <c r="I480" t="s">
        <v>8943</v>
      </c>
      <c r="J480" t="s">
        <v>8141</v>
      </c>
      <c r="K480" t="s">
        <v>8216</v>
      </c>
      <c r="L480" t="s">
        <v>8181</v>
      </c>
      <c r="M480" t="s">
        <v>8163</v>
      </c>
      <c r="N480">
        <v>45240.375</v>
      </c>
      <c r="O480">
        <v>45240.375</v>
      </c>
      <c r="P480">
        <v>45240.375</v>
      </c>
      <c r="Q480">
        <v>45240.375</v>
      </c>
    </row>
    <row r="481" spans="1:17">
      <c r="B481" t="s">
        <v>568</v>
      </c>
      <c r="C481" t="s">
        <v>569</v>
      </c>
      <c r="D481" t="s">
        <v>680</v>
      </c>
      <c r="E481" t="s">
        <v>681</v>
      </c>
      <c r="F481" t="s">
        <v>65</v>
      </c>
      <c r="G481" t="s">
        <v>66</v>
      </c>
      <c r="H481" t="s">
        <v>8944</v>
      </c>
      <c r="I481" t="s">
        <v>8945</v>
      </c>
      <c r="J481" t="s">
        <v>8141</v>
      </c>
      <c r="K481" t="s">
        <v>8163</v>
      </c>
      <c r="L481" t="s">
        <v>8164</v>
      </c>
      <c r="M481" t="s">
        <v>8165</v>
      </c>
      <c r="N481">
        <v>44875.375</v>
      </c>
      <c r="O481">
        <v>44876.375</v>
      </c>
      <c r="P481">
        <v>44876.375</v>
      </c>
      <c r="Q481">
        <v>44876.375</v>
      </c>
    </row>
    <row r="482" spans="1:17">
      <c r="B482" t="s">
        <v>568</v>
      </c>
      <c r="C482" t="s">
        <v>569</v>
      </c>
      <c r="D482" t="s">
        <v>680</v>
      </c>
      <c r="E482" t="s">
        <v>681</v>
      </c>
      <c r="F482" t="s">
        <v>65</v>
      </c>
      <c r="G482" t="s">
        <v>66</v>
      </c>
      <c r="H482" t="s">
        <v>8946</v>
      </c>
      <c r="I482" t="s">
        <v>8947</v>
      </c>
      <c r="J482" t="s">
        <v>8141</v>
      </c>
      <c r="K482" t="s">
        <v>8163</v>
      </c>
      <c r="L482" t="s">
        <v>8164</v>
      </c>
      <c r="M482" t="s">
        <v>8165</v>
      </c>
      <c r="N482">
        <v>44876.375</v>
      </c>
      <c r="O482">
        <v>44876.375</v>
      </c>
      <c r="P482">
        <v>44876.375</v>
      </c>
      <c r="Q482">
        <v>44876.375</v>
      </c>
    </row>
    <row r="483" spans="1:17">
      <c r="B483" t="s">
        <v>568</v>
      </c>
      <c r="C483" t="s">
        <v>569</v>
      </c>
      <c r="D483" t="s">
        <v>682</v>
      </c>
      <c r="E483" t="s">
        <v>683</v>
      </c>
      <c r="F483" t="s">
        <v>65</v>
      </c>
      <c r="G483" t="s">
        <v>66</v>
      </c>
      <c r="H483" t="s">
        <v>8948</v>
      </c>
      <c r="I483" t="s">
        <v>8949</v>
      </c>
      <c r="J483" t="s">
        <v>8141</v>
      </c>
      <c r="K483" t="s">
        <v>8181</v>
      </c>
      <c r="L483" t="s">
        <v>8216</v>
      </c>
      <c r="M483" t="s">
        <v>8163</v>
      </c>
      <c r="N483">
        <v>45275.375</v>
      </c>
      <c r="O483">
        <v>45275.375</v>
      </c>
      <c r="P483">
        <v>45275.375</v>
      </c>
      <c r="Q483">
        <v>45275.375</v>
      </c>
    </row>
    <row r="484" spans="1:17">
      <c r="B484" t="s">
        <v>568</v>
      </c>
      <c r="C484" t="s">
        <v>569</v>
      </c>
      <c r="D484" t="s">
        <v>682</v>
      </c>
      <c r="E484" t="s">
        <v>683</v>
      </c>
      <c r="F484" t="s">
        <v>65</v>
      </c>
      <c r="G484" t="s">
        <v>66</v>
      </c>
      <c r="H484" t="s">
        <v>8950</v>
      </c>
      <c r="I484" t="s">
        <v>8951</v>
      </c>
      <c r="J484" t="s">
        <v>8141</v>
      </c>
      <c r="K484" t="s">
        <v>8181</v>
      </c>
      <c r="L484" t="s">
        <v>8216</v>
      </c>
      <c r="M484" t="s">
        <v>8163</v>
      </c>
      <c r="N484">
        <v>45275.375</v>
      </c>
      <c r="O484">
        <v>45275.375</v>
      </c>
      <c r="P484">
        <v>45275.375</v>
      </c>
      <c r="Q484">
        <v>45275.375</v>
      </c>
    </row>
    <row r="485" spans="1:17">
      <c r="B485" t="s">
        <v>568</v>
      </c>
      <c r="C485" t="s">
        <v>569</v>
      </c>
      <c r="D485" t="s">
        <v>684</v>
      </c>
      <c r="E485" t="s">
        <v>685</v>
      </c>
      <c r="F485" t="s">
        <v>65</v>
      </c>
      <c r="G485" t="s">
        <v>66</v>
      </c>
      <c r="H485" t="s">
        <v>8952</v>
      </c>
      <c r="I485" t="s">
        <v>8953</v>
      </c>
      <c r="J485" t="s">
        <v>8141</v>
      </c>
      <c r="K485" t="s">
        <v>8164</v>
      </c>
      <c r="L485" t="s">
        <v>8163</v>
      </c>
      <c r="M485" t="s">
        <v>8165</v>
      </c>
      <c r="N485">
        <v>44910.375</v>
      </c>
      <c r="O485">
        <v>44911.375</v>
      </c>
      <c r="P485">
        <v>44911.375</v>
      </c>
      <c r="Q485">
        <v>44911.375</v>
      </c>
    </row>
    <row r="486" spans="1:17">
      <c r="B486" t="s">
        <v>568</v>
      </c>
      <c r="C486" t="s">
        <v>569</v>
      </c>
      <c r="D486" t="s">
        <v>684</v>
      </c>
      <c r="E486" t="s">
        <v>685</v>
      </c>
      <c r="F486" t="s">
        <v>65</v>
      </c>
      <c r="G486" t="s">
        <v>66</v>
      </c>
      <c r="H486" t="s">
        <v>8954</v>
      </c>
      <c r="I486" t="s">
        <v>8955</v>
      </c>
      <c r="J486" t="s">
        <v>8141</v>
      </c>
      <c r="K486" t="s">
        <v>8164</v>
      </c>
      <c r="L486" t="s">
        <v>8163</v>
      </c>
      <c r="M486" t="s">
        <v>8165</v>
      </c>
      <c r="N486">
        <v>44911.375</v>
      </c>
      <c r="O486">
        <v>44911.375</v>
      </c>
      <c r="P486">
        <v>44911.375</v>
      </c>
      <c r="Q486">
        <v>44911.375</v>
      </c>
    </row>
    <row r="487" spans="1:17">
      <c r="A487" t="s">
        <v>18696</v>
      </c>
      <c r="B487" t="s">
        <v>568</v>
      </c>
      <c r="C487" t="s">
        <v>569</v>
      </c>
      <c r="D487" t="s">
        <v>686</v>
      </c>
      <c r="E487" t="s">
        <v>687</v>
      </c>
      <c r="F487" t="s">
        <v>65</v>
      </c>
      <c r="G487" t="s">
        <v>66</v>
      </c>
      <c r="H487" t="s">
        <v>8956</v>
      </c>
      <c r="I487" t="s">
        <v>687</v>
      </c>
      <c r="J487" t="s">
        <v>8141</v>
      </c>
      <c r="K487" t="s">
        <v>8208</v>
      </c>
      <c r="L487" t="s">
        <v>8230</v>
      </c>
      <c r="M487" t="s">
        <v>8152</v>
      </c>
      <c r="N487">
        <v>46010</v>
      </c>
      <c r="O487">
        <v>46010</v>
      </c>
      <c r="P487">
        <v>46010</v>
      </c>
      <c r="Q487">
        <v>46010</v>
      </c>
    </row>
    <row r="488" spans="1:17">
      <c r="A488" t="s">
        <v>18697</v>
      </c>
      <c r="B488" t="s">
        <v>568</v>
      </c>
      <c r="C488" t="s">
        <v>569</v>
      </c>
      <c r="D488" t="s">
        <v>688</v>
      </c>
      <c r="E488" t="s">
        <v>689</v>
      </c>
      <c r="F488" t="s">
        <v>65</v>
      </c>
      <c r="G488" t="s">
        <v>66</v>
      </c>
      <c r="H488" t="s">
        <v>8957</v>
      </c>
      <c r="I488" t="s">
        <v>689</v>
      </c>
      <c r="J488" t="s">
        <v>8141</v>
      </c>
      <c r="K488" t="s">
        <v>8164</v>
      </c>
      <c r="L488" t="s">
        <v>8230</v>
      </c>
      <c r="M488" t="s">
        <v>8433</v>
      </c>
      <c r="N488">
        <v>45646</v>
      </c>
      <c r="O488">
        <v>45646</v>
      </c>
      <c r="P488">
        <v>45646</v>
      </c>
      <c r="Q488">
        <v>45646</v>
      </c>
    </row>
    <row r="489" spans="1:17">
      <c r="A489" t="s">
        <v>18697</v>
      </c>
      <c r="B489" t="s">
        <v>568</v>
      </c>
      <c r="C489" t="s">
        <v>569</v>
      </c>
      <c r="D489" t="s">
        <v>688</v>
      </c>
      <c r="E489" t="s">
        <v>689</v>
      </c>
      <c r="F489" t="s">
        <v>65</v>
      </c>
      <c r="G489" t="s">
        <v>66</v>
      </c>
      <c r="H489" t="s">
        <v>8958</v>
      </c>
      <c r="I489" t="s">
        <v>8959</v>
      </c>
      <c r="J489" t="s">
        <v>8141</v>
      </c>
      <c r="K489" t="s">
        <v>8164</v>
      </c>
      <c r="L489" t="s">
        <v>8230</v>
      </c>
      <c r="M489" t="s">
        <v>8433</v>
      </c>
      <c r="N489">
        <v>45646</v>
      </c>
      <c r="O489">
        <v>45646</v>
      </c>
      <c r="P489">
        <v>45646</v>
      </c>
      <c r="Q489">
        <v>45646</v>
      </c>
    </row>
    <row r="490" spans="1:17">
      <c r="B490" t="s">
        <v>568</v>
      </c>
      <c r="C490" t="s">
        <v>569</v>
      </c>
      <c r="D490" t="s">
        <v>690</v>
      </c>
      <c r="E490" t="s">
        <v>691</v>
      </c>
      <c r="F490" t="s">
        <v>65</v>
      </c>
      <c r="G490" t="s">
        <v>66</v>
      </c>
      <c r="H490" t="s">
        <v>8960</v>
      </c>
      <c r="I490" t="s">
        <v>8961</v>
      </c>
      <c r="J490" t="s">
        <v>8141</v>
      </c>
      <c r="K490" t="s">
        <v>8164</v>
      </c>
      <c r="L490" t="s">
        <v>8181</v>
      </c>
      <c r="M490" t="s">
        <v>8163</v>
      </c>
      <c r="N490">
        <v>45282</v>
      </c>
      <c r="O490">
        <v>45282</v>
      </c>
      <c r="P490">
        <v>45282</v>
      </c>
      <c r="Q490">
        <v>45282</v>
      </c>
    </row>
    <row r="491" spans="1:17">
      <c r="B491" t="s">
        <v>568</v>
      </c>
      <c r="C491" t="s">
        <v>569</v>
      </c>
      <c r="D491" t="s">
        <v>690</v>
      </c>
      <c r="E491" t="s">
        <v>691</v>
      </c>
      <c r="F491" t="s">
        <v>65</v>
      </c>
      <c r="G491" t="s">
        <v>66</v>
      </c>
      <c r="H491" t="s">
        <v>8962</v>
      </c>
      <c r="I491" t="s">
        <v>8963</v>
      </c>
      <c r="J491" t="s">
        <v>491</v>
      </c>
      <c r="K491" t="s">
        <v>8164</v>
      </c>
      <c r="L491" t="s">
        <v>8181</v>
      </c>
      <c r="M491" t="s">
        <v>8163</v>
      </c>
      <c r="N491">
        <v>45282</v>
      </c>
      <c r="O491">
        <v>45282</v>
      </c>
      <c r="P491">
        <v>45282</v>
      </c>
      <c r="Q491">
        <v>45282</v>
      </c>
    </row>
    <row r="492" spans="1:17">
      <c r="B492" t="s">
        <v>568</v>
      </c>
      <c r="C492" t="s">
        <v>569</v>
      </c>
      <c r="D492" t="s">
        <v>692</v>
      </c>
      <c r="E492" t="s">
        <v>693</v>
      </c>
      <c r="F492" t="s">
        <v>65</v>
      </c>
      <c r="G492" t="s">
        <v>66</v>
      </c>
      <c r="H492" t="s">
        <v>8964</v>
      </c>
      <c r="I492" t="s">
        <v>8965</v>
      </c>
      <c r="J492" t="s">
        <v>8141</v>
      </c>
      <c r="K492" t="s">
        <v>8163</v>
      </c>
      <c r="L492" t="s">
        <v>8230</v>
      </c>
      <c r="M492" t="s">
        <v>8165</v>
      </c>
      <c r="N492">
        <v>44917.375</v>
      </c>
      <c r="O492">
        <v>44918.375</v>
      </c>
      <c r="P492">
        <v>44918.375</v>
      </c>
      <c r="Q492">
        <v>44918.375</v>
      </c>
    </row>
    <row r="493" spans="1:17">
      <c r="B493" t="s">
        <v>568</v>
      </c>
      <c r="C493" t="s">
        <v>569</v>
      </c>
      <c r="D493" t="s">
        <v>692</v>
      </c>
      <c r="E493" t="s">
        <v>693</v>
      </c>
      <c r="F493" t="s">
        <v>65</v>
      </c>
      <c r="G493" t="s">
        <v>66</v>
      </c>
      <c r="H493" t="s">
        <v>8966</v>
      </c>
      <c r="I493" t="s">
        <v>8967</v>
      </c>
      <c r="J493" t="s">
        <v>8141</v>
      </c>
      <c r="K493" t="s">
        <v>8163</v>
      </c>
      <c r="L493" t="s">
        <v>8230</v>
      </c>
      <c r="M493" t="s">
        <v>8165</v>
      </c>
      <c r="N493">
        <v>44918.375</v>
      </c>
      <c r="O493">
        <v>44918.375</v>
      </c>
      <c r="P493">
        <v>44918.375</v>
      </c>
      <c r="Q493">
        <v>44918.375</v>
      </c>
    </row>
    <row r="494" spans="1:17">
      <c r="A494" t="s">
        <v>18698</v>
      </c>
      <c r="B494" t="s">
        <v>568</v>
      </c>
      <c r="C494" t="s">
        <v>569</v>
      </c>
      <c r="D494" t="s">
        <v>694</v>
      </c>
      <c r="E494" t="s">
        <v>695</v>
      </c>
      <c r="F494" t="s">
        <v>65</v>
      </c>
      <c r="G494" t="s">
        <v>66</v>
      </c>
      <c r="H494" t="s">
        <v>8968</v>
      </c>
      <c r="I494" t="s">
        <v>695</v>
      </c>
      <c r="J494" t="s">
        <v>8141</v>
      </c>
      <c r="K494" t="s">
        <v>8433</v>
      </c>
      <c r="L494" t="s">
        <v>8164</v>
      </c>
      <c r="M494" t="s">
        <v>8208</v>
      </c>
      <c r="N494">
        <v>45996</v>
      </c>
      <c r="O494">
        <v>45996</v>
      </c>
      <c r="P494">
        <v>45996</v>
      </c>
      <c r="Q494">
        <v>45996</v>
      </c>
    </row>
    <row r="495" spans="1:17">
      <c r="A495" t="s">
        <v>18699</v>
      </c>
      <c r="B495" t="s">
        <v>568</v>
      </c>
      <c r="C495" t="s">
        <v>569</v>
      </c>
      <c r="D495" t="s">
        <v>696</v>
      </c>
      <c r="E495" t="s">
        <v>697</v>
      </c>
      <c r="F495" t="s">
        <v>65</v>
      </c>
      <c r="G495" t="s">
        <v>66</v>
      </c>
      <c r="H495" t="s">
        <v>8969</v>
      </c>
      <c r="I495" t="s">
        <v>697</v>
      </c>
      <c r="J495" t="s">
        <v>8141</v>
      </c>
      <c r="K495" t="s">
        <v>8188</v>
      </c>
      <c r="L495" t="s">
        <v>8152</v>
      </c>
      <c r="M495" t="s">
        <v>8208</v>
      </c>
      <c r="N495">
        <v>46010</v>
      </c>
      <c r="O495">
        <v>46010</v>
      </c>
      <c r="P495">
        <v>46010</v>
      </c>
      <c r="Q495">
        <v>46010</v>
      </c>
    </row>
    <row r="496" spans="1:17">
      <c r="B496" t="s">
        <v>568</v>
      </c>
      <c r="C496" t="s">
        <v>569</v>
      </c>
      <c r="D496" t="s">
        <v>698</v>
      </c>
      <c r="E496" t="s">
        <v>699</v>
      </c>
      <c r="F496" t="s">
        <v>65</v>
      </c>
      <c r="G496" t="s">
        <v>66</v>
      </c>
      <c r="H496" t="s">
        <v>8970</v>
      </c>
      <c r="I496" t="s">
        <v>8971</v>
      </c>
      <c r="J496" t="s">
        <v>8141</v>
      </c>
      <c r="K496" t="s">
        <v>8216</v>
      </c>
      <c r="L496" t="s">
        <v>8230</v>
      </c>
      <c r="M496" t="s">
        <v>8163</v>
      </c>
      <c r="N496">
        <v>45289</v>
      </c>
      <c r="O496">
        <v>45289</v>
      </c>
      <c r="P496">
        <v>45289</v>
      </c>
      <c r="Q496">
        <v>45289</v>
      </c>
    </row>
    <row r="497" spans="1:17">
      <c r="B497" t="s">
        <v>568</v>
      </c>
      <c r="C497" t="s">
        <v>569</v>
      </c>
      <c r="D497" t="s">
        <v>698</v>
      </c>
      <c r="E497" t="s">
        <v>699</v>
      </c>
      <c r="F497" t="s">
        <v>65</v>
      </c>
      <c r="G497" t="s">
        <v>66</v>
      </c>
      <c r="H497" t="s">
        <v>8972</v>
      </c>
      <c r="I497" t="s">
        <v>8973</v>
      </c>
      <c r="J497" t="s">
        <v>8141</v>
      </c>
      <c r="K497" t="s">
        <v>8216</v>
      </c>
      <c r="L497" t="s">
        <v>8230</v>
      </c>
      <c r="M497" t="s">
        <v>8163</v>
      </c>
      <c r="N497">
        <v>45289</v>
      </c>
      <c r="O497">
        <v>45289</v>
      </c>
      <c r="P497">
        <v>45289</v>
      </c>
      <c r="Q497">
        <v>45289</v>
      </c>
    </row>
    <row r="498" spans="1:17">
      <c r="B498" t="s">
        <v>568</v>
      </c>
      <c r="C498" t="s">
        <v>569</v>
      </c>
      <c r="D498" t="s">
        <v>700</v>
      </c>
      <c r="E498" t="s">
        <v>699</v>
      </c>
      <c r="F498" t="s">
        <v>65</v>
      </c>
      <c r="G498" t="s">
        <v>66</v>
      </c>
      <c r="H498" t="s">
        <v>8974</v>
      </c>
      <c r="I498" t="s">
        <v>8975</v>
      </c>
      <c r="J498" t="s">
        <v>8141</v>
      </c>
      <c r="K498" t="s">
        <v>8181</v>
      </c>
      <c r="L498" t="s">
        <v>8163</v>
      </c>
      <c r="M498" t="s">
        <v>8163</v>
      </c>
      <c r="N498">
        <v>45303</v>
      </c>
      <c r="O498">
        <v>45303</v>
      </c>
      <c r="P498">
        <v>45303</v>
      </c>
      <c r="Q498">
        <v>45303</v>
      </c>
    </row>
    <row r="499" spans="1:17">
      <c r="B499" t="s">
        <v>568</v>
      </c>
      <c r="C499" t="s">
        <v>569</v>
      </c>
      <c r="D499" t="s">
        <v>700</v>
      </c>
      <c r="E499" t="s">
        <v>699</v>
      </c>
      <c r="F499" t="s">
        <v>65</v>
      </c>
      <c r="G499" t="s">
        <v>66</v>
      </c>
      <c r="H499" t="s">
        <v>8976</v>
      </c>
      <c r="I499" t="s">
        <v>8977</v>
      </c>
      <c r="J499" t="s">
        <v>8141</v>
      </c>
      <c r="K499" t="s">
        <v>8156</v>
      </c>
      <c r="L499" t="s">
        <v>8167</v>
      </c>
      <c r="N499">
        <v>45303</v>
      </c>
      <c r="O499">
        <v>45303</v>
      </c>
      <c r="Q499">
        <v>45303</v>
      </c>
    </row>
    <row r="500" spans="1:17">
      <c r="B500" t="s">
        <v>568</v>
      </c>
      <c r="C500" t="s">
        <v>569</v>
      </c>
      <c r="D500" t="s">
        <v>701</v>
      </c>
      <c r="E500" t="s">
        <v>702</v>
      </c>
      <c r="F500" t="s">
        <v>65</v>
      </c>
      <c r="G500" t="s">
        <v>66</v>
      </c>
      <c r="H500" t="s">
        <v>8978</v>
      </c>
      <c r="I500" t="s">
        <v>8979</v>
      </c>
      <c r="J500" t="s">
        <v>8141</v>
      </c>
      <c r="K500" t="s">
        <v>8164</v>
      </c>
      <c r="L500" t="s">
        <v>8163</v>
      </c>
      <c r="N500">
        <v>44924.375</v>
      </c>
      <c r="O500">
        <v>44924.375</v>
      </c>
      <c r="Q500">
        <v>44924.375</v>
      </c>
    </row>
    <row r="501" spans="1:17">
      <c r="A501" t="s">
        <v>18700</v>
      </c>
      <c r="B501" t="s">
        <v>568</v>
      </c>
      <c r="C501" t="s">
        <v>569</v>
      </c>
      <c r="D501" t="s">
        <v>703</v>
      </c>
      <c r="E501" t="s">
        <v>704</v>
      </c>
      <c r="F501" t="s">
        <v>65</v>
      </c>
      <c r="G501" t="s">
        <v>66</v>
      </c>
      <c r="H501" t="s">
        <v>8980</v>
      </c>
      <c r="I501" t="s">
        <v>704</v>
      </c>
      <c r="J501" t="s">
        <v>8141</v>
      </c>
      <c r="K501" t="s">
        <v>8188</v>
      </c>
      <c r="L501" t="s">
        <v>8152</v>
      </c>
      <c r="N501">
        <v>45632</v>
      </c>
      <c r="O501">
        <v>45632</v>
      </c>
      <c r="Q501">
        <v>45632</v>
      </c>
    </row>
    <row r="502" spans="1:17">
      <c r="B502" t="s">
        <v>568</v>
      </c>
      <c r="C502" t="s">
        <v>569</v>
      </c>
      <c r="D502" t="s">
        <v>705</v>
      </c>
      <c r="E502" t="s">
        <v>706</v>
      </c>
      <c r="F502" t="s">
        <v>65</v>
      </c>
      <c r="G502" t="s">
        <v>66</v>
      </c>
      <c r="H502" t="s">
        <v>8981</v>
      </c>
      <c r="I502" t="s">
        <v>8982</v>
      </c>
      <c r="J502" t="s">
        <v>8141</v>
      </c>
      <c r="K502" t="s">
        <v>8164</v>
      </c>
      <c r="L502" t="s">
        <v>8230</v>
      </c>
      <c r="M502" t="s">
        <v>8165</v>
      </c>
      <c r="N502">
        <v>44903.375</v>
      </c>
      <c r="O502">
        <v>44904.375</v>
      </c>
      <c r="P502">
        <v>44904.375</v>
      </c>
      <c r="Q502">
        <v>44904.375</v>
      </c>
    </row>
    <row r="503" spans="1:17">
      <c r="B503" t="s">
        <v>568</v>
      </c>
      <c r="C503" t="s">
        <v>569</v>
      </c>
      <c r="D503" t="s">
        <v>705</v>
      </c>
      <c r="E503" t="s">
        <v>706</v>
      </c>
      <c r="F503" t="s">
        <v>65</v>
      </c>
      <c r="G503" t="s">
        <v>66</v>
      </c>
      <c r="H503" t="s">
        <v>8983</v>
      </c>
      <c r="I503" t="s">
        <v>8984</v>
      </c>
      <c r="J503" t="s">
        <v>8141</v>
      </c>
      <c r="K503" t="s">
        <v>8164</v>
      </c>
      <c r="L503" t="s">
        <v>8230</v>
      </c>
      <c r="M503" t="s">
        <v>8165</v>
      </c>
      <c r="N503">
        <v>44904.375</v>
      </c>
      <c r="O503">
        <v>44904.375</v>
      </c>
      <c r="P503">
        <v>44904.375</v>
      </c>
      <c r="Q503">
        <v>44904.375</v>
      </c>
    </row>
    <row r="504" spans="1:17">
      <c r="A504" t="s">
        <v>18701</v>
      </c>
      <c r="B504" t="s">
        <v>568</v>
      </c>
      <c r="C504" t="s">
        <v>569</v>
      </c>
      <c r="D504" t="s">
        <v>707</v>
      </c>
      <c r="E504" t="s">
        <v>708</v>
      </c>
      <c r="F504" t="s">
        <v>65</v>
      </c>
      <c r="G504" t="s">
        <v>66</v>
      </c>
      <c r="H504" t="s">
        <v>8985</v>
      </c>
      <c r="I504" t="s">
        <v>708</v>
      </c>
      <c r="J504" t="s">
        <v>8141</v>
      </c>
      <c r="K504" t="s">
        <v>8152</v>
      </c>
      <c r="L504" t="s">
        <v>8188</v>
      </c>
      <c r="M504" t="s">
        <v>8208</v>
      </c>
      <c r="N504">
        <v>45999</v>
      </c>
      <c r="O504">
        <v>45999</v>
      </c>
      <c r="P504">
        <v>45999</v>
      </c>
      <c r="Q504">
        <v>45999</v>
      </c>
    </row>
    <row r="505" spans="1:17">
      <c r="A505" t="s">
        <v>18702</v>
      </c>
      <c r="B505" t="s">
        <v>568</v>
      </c>
      <c r="C505" t="s">
        <v>569</v>
      </c>
      <c r="D505" t="s">
        <v>709</v>
      </c>
      <c r="E505" t="s">
        <v>710</v>
      </c>
      <c r="F505" t="s">
        <v>65</v>
      </c>
      <c r="G505" t="s">
        <v>66</v>
      </c>
      <c r="H505" t="s">
        <v>8986</v>
      </c>
      <c r="I505" t="s">
        <v>710</v>
      </c>
      <c r="J505" t="s">
        <v>8141</v>
      </c>
      <c r="K505" t="s">
        <v>8188</v>
      </c>
      <c r="L505" t="s">
        <v>8208</v>
      </c>
      <c r="M505" t="s">
        <v>8433</v>
      </c>
      <c r="N505">
        <v>45639</v>
      </c>
      <c r="O505">
        <v>45639</v>
      </c>
      <c r="P505">
        <v>45639</v>
      </c>
      <c r="Q505">
        <v>45639</v>
      </c>
    </row>
    <row r="506" spans="1:17">
      <c r="A506" t="s">
        <v>18702</v>
      </c>
      <c r="B506" t="s">
        <v>568</v>
      </c>
      <c r="C506" t="s">
        <v>569</v>
      </c>
      <c r="D506" t="s">
        <v>709</v>
      </c>
      <c r="E506" t="s">
        <v>710</v>
      </c>
      <c r="F506" t="s">
        <v>65</v>
      </c>
      <c r="G506" t="s">
        <v>66</v>
      </c>
      <c r="H506" t="s">
        <v>8987</v>
      </c>
      <c r="I506" t="s">
        <v>8988</v>
      </c>
      <c r="J506" t="s">
        <v>8141</v>
      </c>
      <c r="K506" t="s">
        <v>8188</v>
      </c>
      <c r="L506" t="s">
        <v>8208</v>
      </c>
      <c r="M506" t="s">
        <v>8433</v>
      </c>
      <c r="N506">
        <v>45639</v>
      </c>
      <c r="O506">
        <v>45639</v>
      </c>
      <c r="P506">
        <v>45639</v>
      </c>
      <c r="Q506">
        <v>45639</v>
      </c>
    </row>
    <row r="507" spans="1:17">
      <c r="A507" t="s">
        <v>18703</v>
      </c>
      <c r="B507" t="s">
        <v>568</v>
      </c>
      <c r="C507" t="s">
        <v>569</v>
      </c>
      <c r="D507" t="s">
        <v>711</v>
      </c>
      <c r="E507" t="s">
        <v>712</v>
      </c>
      <c r="F507" t="s">
        <v>65</v>
      </c>
      <c r="G507" t="s">
        <v>66</v>
      </c>
      <c r="H507" t="s">
        <v>8989</v>
      </c>
      <c r="I507" t="s">
        <v>712</v>
      </c>
      <c r="J507" t="s">
        <v>8141</v>
      </c>
      <c r="K507" t="s">
        <v>8188</v>
      </c>
      <c r="L507" t="s">
        <v>8208</v>
      </c>
      <c r="M507" t="s">
        <v>8433</v>
      </c>
      <c r="N507">
        <v>45702</v>
      </c>
      <c r="O507">
        <v>45702</v>
      </c>
      <c r="P507">
        <v>45702</v>
      </c>
      <c r="Q507">
        <v>45702</v>
      </c>
    </row>
    <row r="508" spans="1:17">
      <c r="A508" t="s">
        <v>18703</v>
      </c>
      <c r="B508" t="s">
        <v>568</v>
      </c>
      <c r="C508" t="s">
        <v>569</v>
      </c>
      <c r="D508" t="s">
        <v>711</v>
      </c>
      <c r="E508" t="s">
        <v>712</v>
      </c>
      <c r="F508" t="s">
        <v>65</v>
      </c>
      <c r="G508" t="s">
        <v>66</v>
      </c>
      <c r="H508" t="s">
        <v>8990</v>
      </c>
      <c r="I508" t="s">
        <v>8991</v>
      </c>
      <c r="J508" t="s">
        <v>8141</v>
      </c>
      <c r="K508" t="s">
        <v>8188</v>
      </c>
      <c r="L508" t="s">
        <v>8208</v>
      </c>
      <c r="M508" t="s">
        <v>8433</v>
      </c>
      <c r="N508">
        <v>45702</v>
      </c>
      <c r="O508">
        <v>45702</v>
      </c>
      <c r="P508">
        <v>45702</v>
      </c>
      <c r="Q508">
        <v>45702</v>
      </c>
    </row>
    <row r="509" spans="1:17">
      <c r="B509" t="s">
        <v>568</v>
      </c>
      <c r="C509" t="s">
        <v>569</v>
      </c>
      <c r="D509" t="s">
        <v>713</v>
      </c>
      <c r="E509" t="s">
        <v>714</v>
      </c>
      <c r="F509" t="s">
        <v>65</v>
      </c>
      <c r="G509" t="s">
        <v>66</v>
      </c>
      <c r="H509" t="s">
        <v>8992</v>
      </c>
      <c r="I509" t="s">
        <v>8993</v>
      </c>
      <c r="J509" t="s">
        <v>8141</v>
      </c>
      <c r="K509" t="s">
        <v>8181</v>
      </c>
      <c r="L509" t="s">
        <v>8164</v>
      </c>
      <c r="M509" t="s">
        <v>8163</v>
      </c>
      <c r="N509">
        <v>45338</v>
      </c>
      <c r="O509">
        <v>45338</v>
      </c>
      <c r="P509">
        <v>45338</v>
      </c>
      <c r="Q509">
        <v>45338</v>
      </c>
    </row>
    <row r="510" spans="1:17">
      <c r="B510" t="s">
        <v>568</v>
      </c>
      <c r="C510" t="s">
        <v>569</v>
      </c>
      <c r="D510" t="s">
        <v>713</v>
      </c>
      <c r="E510" t="s">
        <v>714</v>
      </c>
      <c r="F510" t="s">
        <v>65</v>
      </c>
      <c r="G510" t="s">
        <v>66</v>
      </c>
      <c r="H510" t="s">
        <v>8994</v>
      </c>
      <c r="I510" t="s">
        <v>8995</v>
      </c>
      <c r="J510" t="s">
        <v>8141</v>
      </c>
      <c r="K510" t="s">
        <v>8181</v>
      </c>
      <c r="L510" t="s">
        <v>8164</v>
      </c>
      <c r="M510" t="s">
        <v>8163</v>
      </c>
      <c r="N510">
        <v>45338</v>
      </c>
      <c r="O510">
        <v>45338</v>
      </c>
      <c r="P510">
        <v>45338</v>
      </c>
      <c r="Q510">
        <v>45338</v>
      </c>
    </row>
    <row r="511" spans="1:17">
      <c r="B511" t="s">
        <v>568</v>
      </c>
      <c r="C511" t="s">
        <v>569</v>
      </c>
      <c r="D511" t="s">
        <v>715</v>
      </c>
      <c r="E511" t="s">
        <v>716</v>
      </c>
      <c r="F511" t="s">
        <v>65</v>
      </c>
      <c r="G511" t="s">
        <v>66</v>
      </c>
      <c r="H511" t="s">
        <v>8996</v>
      </c>
      <c r="I511" t="s">
        <v>8997</v>
      </c>
      <c r="J511" t="s">
        <v>8141</v>
      </c>
      <c r="K511" t="s">
        <v>8164</v>
      </c>
      <c r="L511" t="s">
        <v>8163</v>
      </c>
      <c r="M511" t="s">
        <v>8165</v>
      </c>
      <c r="N511">
        <v>44973.375</v>
      </c>
      <c r="O511">
        <v>44974.375</v>
      </c>
      <c r="P511">
        <v>44974.375</v>
      </c>
      <c r="Q511">
        <v>44974.375</v>
      </c>
    </row>
    <row r="512" spans="1:17">
      <c r="B512" t="s">
        <v>568</v>
      </c>
      <c r="C512" t="s">
        <v>569</v>
      </c>
      <c r="D512" t="s">
        <v>715</v>
      </c>
      <c r="E512" t="s">
        <v>716</v>
      </c>
      <c r="F512" t="s">
        <v>65</v>
      </c>
      <c r="G512" t="s">
        <v>66</v>
      </c>
      <c r="H512" t="s">
        <v>8998</v>
      </c>
      <c r="I512" t="s">
        <v>8999</v>
      </c>
      <c r="J512" t="s">
        <v>8141</v>
      </c>
      <c r="K512" t="s">
        <v>8164</v>
      </c>
      <c r="L512" t="s">
        <v>8163</v>
      </c>
      <c r="M512" t="s">
        <v>8165</v>
      </c>
      <c r="N512">
        <v>44974.375</v>
      </c>
      <c r="O512">
        <v>44974.375</v>
      </c>
      <c r="P512">
        <v>44974.375</v>
      </c>
      <c r="Q512">
        <v>44974.375</v>
      </c>
    </row>
    <row r="513" spans="1:17">
      <c r="A513" t="s">
        <v>18704</v>
      </c>
      <c r="B513" t="s">
        <v>568</v>
      </c>
      <c r="C513" t="s">
        <v>569</v>
      </c>
      <c r="D513" t="s">
        <v>717</v>
      </c>
      <c r="E513" t="s">
        <v>718</v>
      </c>
      <c r="F513" t="s">
        <v>65</v>
      </c>
      <c r="G513" t="s">
        <v>66</v>
      </c>
      <c r="H513" t="s">
        <v>9000</v>
      </c>
      <c r="I513" t="s">
        <v>718</v>
      </c>
      <c r="J513" t="s">
        <v>8141</v>
      </c>
      <c r="K513" t="s">
        <v>8208</v>
      </c>
      <c r="L513" t="s">
        <v>8164</v>
      </c>
      <c r="M513" t="s">
        <v>8433</v>
      </c>
      <c r="N513">
        <v>46073</v>
      </c>
      <c r="O513">
        <v>46073</v>
      </c>
      <c r="P513">
        <v>46073</v>
      </c>
      <c r="Q513">
        <v>46073</v>
      </c>
    </row>
    <row r="514" spans="1:17">
      <c r="A514" t="s">
        <v>18705</v>
      </c>
      <c r="B514" t="s">
        <v>568</v>
      </c>
      <c r="C514" t="s">
        <v>569</v>
      </c>
      <c r="D514" t="s">
        <v>719</v>
      </c>
      <c r="E514" t="s">
        <v>720</v>
      </c>
      <c r="F514" t="s">
        <v>65</v>
      </c>
      <c r="G514" t="s">
        <v>66</v>
      </c>
      <c r="H514" t="s">
        <v>9001</v>
      </c>
      <c r="I514" t="s">
        <v>720</v>
      </c>
      <c r="J514" t="s">
        <v>8141</v>
      </c>
      <c r="K514" t="s">
        <v>8230</v>
      </c>
      <c r="L514" t="s">
        <v>8208</v>
      </c>
      <c r="M514" t="s">
        <v>8433</v>
      </c>
      <c r="N514">
        <v>45709</v>
      </c>
      <c r="O514">
        <v>45709</v>
      </c>
      <c r="P514">
        <v>45709</v>
      </c>
      <c r="Q514">
        <v>45709</v>
      </c>
    </row>
    <row r="515" spans="1:17">
      <c r="A515" t="s">
        <v>18705</v>
      </c>
      <c r="B515" t="s">
        <v>568</v>
      </c>
      <c r="C515" t="s">
        <v>569</v>
      </c>
      <c r="D515" t="s">
        <v>719</v>
      </c>
      <c r="E515" t="s">
        <v>720</v>
      </c>
      <c r="F515" t="s">
        <v>65</v>
      </c>
      <c r="G515" t="s">
        <v>66</v>
      </c>
      <c r="H515" t="s">
        <v>9002</v>
      </c>
      <c r="I515" t="s">
        <v>9003</v>
      </c>
      <c r="J515" t="s">
        <v>8141</v>
      </c>
      <c r="K515" t="s">
        <v>8230</v>
      </c>
      <c r="L515" t="s">
        <v>8208</v>
      </c>
      <c r="M515" t="s">
        <v>8433</v>
      </c>
      <c r="N515">
        <v>45709</v>
      </c>
      <c r="O515">
        <v>45709</v>
      </c>
      <c r="P515">
        <v>45709</v>
      </c>
      <c r="Q515">
        <v>45709</v>
      </c>
    </row>
    <row r="516" spans="1:17">
      <c r="B516" t="s">
        <v>568</v>
      </c>
      <c r="C516" t="s">
        <v>569</v>
      </c>
      <c r="D516" t="s">
        <v>721</v>
      </c>
      <c r="E516" t="s">
        <v>722</v>
      </c>
      <c r="F516" t="s">
        <v>65</v>
      </c>
      <c r="G516" t="s">
        <v>66</v>
      </c>
      <c r="H516" t="s">
        <v>9004</v>
      </c>
      <c r="I516" t="s">
        <v>9005</v>
      </c>
      <c r="J516" t="s">
        <v>8141</v>
      </c>
      <c r="K516" t="s">
        <v>8164</v>
      </c>
      <c r="L516" t="s">
        <v>8181</v>
      </c>
      <c r="M516" t="s">
        <v>8163</v>
      </c>
      <c r="N516">
        <v>45344</v>
      </c>
      <c r="O516">
        <v>45344</v>
      </c>
      <c r="P516">
        <v>45344</v>
      </c>
      <c r="Q516">
        <v>45344</v>
      </c>
    </row>
    <row r="517" spans="1:17">
      <c r="B517" t="s">
        <v>568</v>
      </c>
      <c r="C517" t="s">
        <v>569</v>
      </c>
      <c r="D517" t="s">
        <v>721</v>
      </c>
      <c r="E517" t="s">
        <v>722</v>
      </c>
      <c r="F517" t="s">
        <v>65</v>
      </c>
      <c r="G517" t="s">
        <v>66</v>
      </c>
      <c r="H517" t="s">
        <v>9006</v>
      </c>
      <c r="I517" t="s">
        <v>9007</v>
      </c>
      <c r="J517" t="s">
        <v>8141</v>
      </c>
      <c r="K517" t="s">
        <v>8164</v>
      </c>
      <c r="L517" t="s">
        <v>8181</v>
      </c>
      <c r="M517" t="s">
        <v>8163</v>
      </c>
      <c r="N517">
        <v>45344</v>
      </c>
      <c r="O517">
        <v>45344</v>
      </c>
      <c r="P517">
        <v>45344</v>
      </c>
      <c r="Q517">
        <v>45344</v>
      </c>
    </row>
    <row r="518" spans="1:17">
      <c r="B518" t="s">
        <v>568</v>
      </c>
      <c r="C518" t="s">
        <v>569</v>
      </c>
      <c r="D518" t="s">
        <v>723</v>
      </c>
      <c r="E518" t="s">
        <v>724</v>
      </c>
      <c r="F518" t="s">
        <v>65</v>
      </c>
      <c r="G518" t="s">
        <v>66</v>
      </c>
      <c r="H518" t="s">
        <v>9008</v>
      </c>
      <c r="I518" t="s">
        <v>9009</v>
      </c>
      <c r="J518" t="s">
        <v>8141</v>
      </c>
      <c r="K518" t="s">
        <v>8163</v>
      </c>
      <c r="L518" t="s">
        <v>8230</v>
      </c>
      <c r="M518" t="s">
        <v>8165</v>
      </c>
      <c r="N518">
        <v>44981.375</v>
      </c>
      <c r="O518">
        <v>44981.375</v>
      </c>
      <c r="P518">
        <v>44981.375</v>
      </c>
      <c r="Q518">
        <v>44981.375</v>
      </c>
    </row>
    <row r="519" spans="1:17">
      <c r="B519" t="s">
        <v>568</v>
      </c>
      <c r="C519" t="s">
        <v>569</v>
      </c>
      <c r="D519" t="s">
        <v>723</v>
      </c>
      <c r="E519" t="s">
        <v>724</v>
      </c>
      <c r="F519" t="s">
        <v>65</v>
      </c>
      <c r="G519" t="s">
        <v>66</v>
      </c>
      <c r="H519" t="s">
        <v>9010</v>
      </c>
      <c r="I519" t="s">
        <v>9011</v>
      </c>
      <c r="J519" t="s">
        <v>8141</v>
      </c>
      <c r="K519" t="s">
        <v>8163</v>
      </c>
      <c r="L519" t="s">
        <v>8230</v>
      </c>
      <c r="M519" t="s">
        <v>8165</v>
      </c>
      <c r="N519">
        <v>44981.375</v>
      </c>
      <c r="O519">
        <v>44981.375</v>
      </c>
      <c r="P519">
        <v>44981.375</v>
      </c>
      <c r="Q519">
        <v>44981.375</v>
      </c>
    </row>
    <row r="520" spans="1:17">
      <c r="B520" t="s">
        <v>568</v>
      </c>
      <c r="C520" t="s">
        <v>569</v>
      </c>
      <c r="D520" t="s">
        <v>725</v>
      </c>
      <c r="E520" t="s">
        <v>724</v>
      </c>
      <c r="F520" t="s">
        <v>65</v>
      </c>
      <c r="G520" t="s">
        <v>66</v>
      </c>
      <c r="H520" t="s">
        <v>9012</v>
      </c>
      <c r="I520" t="s">
        <v>9013</v>
      </c>
      <c r="J520" t="s">
        <v>8141</v>
      </c>
      <c r="K520" t="s">
        <v>8164</v>
      </c>
      <c r="L520" t="s">
        <v>8163</v>
      </c>
      <c r="M520" t="s">
        <v>8165</v>
      </c>
      <c r="N520">
        <v>44988.375</v>
      </c>
      <c r="O520">
        <v>44988.375</v>
      </c>
      <c r="P520">
        <v>44988.375</v>
      </c>
      <c r="Q520">
        <v>44988.375</v>
      </c>
    </row>
    <row r="521" spans="1:17">
      <c r="B521" t="s">
        <v>568</v>
      </c>
      <c r="C521" t="s">
        <v>569</v>
      </c>
      <c r="D521" t="s">
        <v>725</v>
      </c>
      <c r="E521" t="s">
        <v>724</v>
      </c>
      <c r="F521" t="s">
        <v>65</v>
      </c>
      <c r="G521" t="s">
        <v>66</v>
      </c>
      <c r="H521" t="s">
        <v>9014</v>
      </c>
      <c r="I521" t="s">
        <v>9015</v>
      </c>
      <c r="J521" t="s">
        <v>8141</v>
      </c>
      <c r="K521" t="s">
        <v>8164</v>
      </c>
      <c r="L521" t="s">
        <v>8163</v>
      </c>
      <c r="M521" t="s">
        <v>8165</v>
      </c>
      <c r="N521">
        <v>44988.375</v>
      </c>
      <c r="O521">
        <v>44988.375</v>
      </c>
      <c r="P521">
        <v>44988.375</v>
      </c>
      <c r="Q521">
        <v>44988.375</v>
      </c>
    </row>
    <row r="522" spans="1:17">
      <c r="A522" t="s">
        <v>18706</v>
      </c>
      <c r="B522" t="s">
        <v>568</v>
      </c>
      <c r="C522" t="s">
        <v>569</v>
      </c>
      <c r="D522" t="s">
        <v>726</v>
      </c>
      <c r="E522" t="s">
        <v>727</v>
      </c>
      <c r="F522" t="s">
        <v>65</v>
      </c>
      <c r="G522" t="s">
        <v>66</v>
      </c>
      <c r="H522" t="s">
        <v>9016</v>
      </c>
      <c r="I522" t="s">
        <v>727</v>
      </c>
      <c r="J522" t="s">
        <v>8141</v>
      </c>
      <c r="K522" t="s">
        <v>8230</v>
      </c>
      <c r="L522" t="s">
        <v>8433</v>
      </c>
      <c r="M522" t="s">
        <v>8208</v>
      </c>
      <c r="N522">
        <v>46073</v>
      </c>
      <c r="O522">
        <v>46073</v>
      </c>
      <c r="P522">
        <v>46073</v>
      </c>
      <c r="Q522">
        <v>46073</v>
      </c>
    </row>
    <row r="523" spans="1:17">
      <c r="A523" t="s">
        <v>18707</v>
      </c>
      <c r="B523" t="s">
        <v>568</v>
      </c>
      <c r="C523" t="s">
        <v>569</v>
      </c>
      <c r="D523" t="s">
        <v>728</v>
      </c>
      <c r="E523" t="s">
        <v>729</v>
      </c>
      <c r="F523" t="s">
        <v>65</v>
      </c>
      <c r="G523" t="s">
        <v>66</v>
      </c>
      <c r="H523" t="s">
        <v>9017</v>
      </c>
      <c r="I523" t="s">
        <v>729</v>
      </c>
      <c r="J523" t="s">
        <v>8141</v>
      </c>
      <c r="K523" t="s">
        <v>8164</v>
      </c>
      <c r="L523" t="s">
        <v>8230</v>
      </c>
      <c r="M523" t="s">
        <v>8433</v>
      </c>
      <c r="N523">
        <v>45716</v>
      </c>
      <c r="O523">
        <v>45716</v>
      </c>
      <c r="P523">
        <v>45716</v>
      </c>
      <c r="Q523">
        <v>45716</v>
      </c>
    </row>
    <row r="524" spans="1:17">
      <c r="A524" t="s">
        <v>18707</v>
      </c>
      <c r="B524" t="s">
        <v>568</v>
      </c>
      <c r="C524" t="s">
        <v>569</v>
      </c>
      <c r="D524" t="s">
        <v>728</v>
      </c>
      <c r="E524" t="s">
        <v>729</v>
      </c>
      <c r="F524" t="s">
        <v>65</v>
      </c>
      <c r="G524" t="s">
        <v>66</v>
      </c>
      <c r="H524" t="s">
        <v>9018</v>
      </c>
      <c r="I524" t="s">
        <v>9019</v>
      </c>
      <c r="J524" t="s">
        <v>8141</v>
      </c>
      <c r="K524" t="s">
        <v>8164</v>
      </c>
      <c r="L524" t="s">
        <v>8230</v>
      </c>
      <c r="M524" t="s">
        <v>8433</v>
      </c>
      <c r="N524">
        <v>45716</v>
      </c>
      <c r="O524">
        <v>45716</v>
      </c>
      <c r="P524">
        <v>45716</v>
      </c>
      <c r="Q524">
        <v>45716</v>
      </c>
    </row>
    <row r="525" spans="1:17">
      <c r="B525" t="s">
        <v>568</v>
      </c>
      <c r="C525" t="s">
        <v>569</v>
      </c>
      <c r="D525" t="s">
        <v>730</v>
      </c>
      <c r="E525" t="s">
        <v>731</v>
      </c>
      <c r="F525" t="s">
        <v>65</v>
      </c>
      <c r="G525" t="s">
        <v>66</v>
      </c>
      <c r="H525" t="s">
        <v>9020</v>
      </c>
      <c r="I525" t="s">
        <v>9021</v>
      </c>
      <c r="J525" t="s">
        <v>8141</v>
      </c>
      <c r="K525" t="s">
        <v>8156</v>
      </c>
      <c r="L525" t="s">
        <v>8167</v>
      </c>
      <c r="N525">
        <v>45351</v>
      </c>
      <c r="O525">
        <v>45352</v>
      </c>
      <c r="Q525">
        <v>45352</v>
      </c>
    </row>
    <row r="526" spans="1:17">
      <c r="B526" t="s">
        <v>568</v>
      </c>
      <c r="C526" t="s">
        <v>569</v>
      </c>
      <c r="D526" t="s">
        <v>730</v>
      </c>
      <c r="E526" t="s">
        <v>731</v>
      </c>
      <c r="F526" t="s">
        <v>65</v>
      </c>
      <c r="G526" t="s">
        <v>66</v>
      </c>
      <c r="H526" t="s">
        <v>9022</v>
      </c>
      <c r="I526" t="s">
        <v>9023</v>
      </c>
      <c r="J526" t="s">
        <v>8141</v>
      </c>
      <c r="K526" t="s">
        <v>8164</v>
      </c>
      <c r="L526" t="s">
        <v>8163</v>
      </c>
      <c r="M526" t="s">
        <v>8163</v>
      </c>
      <c r="N526">
        <v>45351</v>
      </c>
      <c r="O526">
        <v>45352</v>
      </c>
      <c r="P526">
        <v>45352</v>
      </c>
      <c r="Q526">
        <v>45352</v>
      </c>
    </row>
    <row r="527" spans="1:17">
      <c r="A527" t="s">
        <v>18708</v>
      </c>
      <c r="B527" t="s">
        <v>568</v>
      </c>
      <c r="C527" t="s">
        <v>569</v>
      </c>
      <c r="D527" t="s">
        <v>732</v>
      </c>
      <c r="E527" t="s">
        <v>733</v>
      </c>
      <c r="F527" t="s">
        <v>65</v>
      </c>
      <c r="G527" t="s">
        <v>66</v>
      </c>
      <c r="H527" t="s">
        <v>9024</v>
      </c>
      <c r="I527" t="s">
        <v>733</v>
      </c>
      <c r="J527" t="s">
        <v>8141</v>
      </c>
      <c r="K527" t="s">
        <v>8208</v>
      </c>
      <c r="L527" t="s">
        <v>8164</v>
      </c>
      <c r="M527" t="s">
        <v>8152</v>
      </c>
      <c r="N527">
        <v>46059</v>
      </c>
      <c r="O527">
        <v>46059</v>
      </c>
      <c r="P527">
        <v>46059</v>
      </c>
      <c r="Q527">
        <v>46059</v>
      </c>
    </row>
    <row r="528" spans="1:17">
      <c r="A528" t="s">
        <v>18709</v>
      </c>
      <c r="B528" t="s">
        <v>568</v>
      </c>
      <c r="C528" t="s">
        <v>569</v>
      </c>
      <c r="D528" t="s">
        <v>734</v>
      </c>
      <c r="E528" t="s">
        <v>735</v>
      </c>
      <c r="F528" t="s">
        <v>65</v>
      </c>
      <c r="G528" t="s">
        <v>66</v>
      </c>
      <c r="H528" t="s">
        <v>9025</v>
      </c>
      <c r="I528" t="s">
        <v>735</v>
      </c>
      <c r="J528" t="s">
        <v>8141</v>
      </c>
      <c r="K528" t="s">
        <v>8208</v>
      </c>
      <c r="L528" t="s">
        <v>8230</v>
      </c>
      <c r="M528" t="s">
        <v>8433</v>
      </c>
      <c r="N528">
        <v>45695</v>
      </c>
      <c r="O528">
        <v>45695</v>
      </c>
      <c r="P528">
        <v>45695</v>
      </c>
      <c r="Q528">
        <v>45695</v>
      </c>
    </row>
    <row r="529" spans="1:17">
      <c r="A529" t="s">
        <v>18709</v>
      </c>
      <c r="B529" t="s">
        <v>568</v>
      </c>
      <c r="C529" t="s">
        <v>569</v>
      </c>
      <c r="D529" t="s">
        <v>734</v>
      </c>
      <c r="E529" t="s">
        <v>735</v>
      </c>
      <c r="F529" t="s">
        <v>65</v>
      </c>
      <c r="G529" t="s">
        <v>66</v>
      </c>
      <c r="H529" t="s">
        <v>9026</v>
      </c>
      <c r="I529" t="s">
        <v>9027</v>
      </c>
      <c r="J529" t="s">
        <v>8141</v>
      </c>
      <c r="K529" t="s">
        <v>8208</v>
      </c>
      <c r="L529" t="s">
        <v>8230</v>
      </c>
      <c r="M529" t="s">
        <v>8433</v>
      </c>
      <c r="N529">
        <v>45695</v>
      </c>
      <c r="O529">
        <v>45695</v>
      </c>
      <c r="P529">
        <v>45695</v>
      </c>
      <c r="Q529">
        <v>45695</v>
      </c>
    </row>
    <row r="530" spans="1:17">
      <c r="B530" t="s">
        <v>568</v>
      </c>
      <c r="C530" t="s">
        <v>569</v>
      </c>
      <c r="D530" t="s">
        <v>736</v>
      </c>
      <c r="E530" t="s">
        <v>737</v>
      </c>
      <c r="F530" t="s">
        <v>65</v>
      </c>
      <c r="G530" t="s">
        <v>66</v>
      </c>
      <c r="H530" t="s">
        <v>9028</v>
      </c>
      <c r="I530" t="s">
        <v>9029</v>
      </c>
      <c r="J530" t="s">
        <v>8255</v>
      </c>
      <c r="K530" t="s">
        <v>8181</v>
      </c>
      <c r="L530" t="s">
        <v>8230</v>
      </c>
      <c r="M530" t="s">
        <v>8163</v>
      </c>
      <c r="N530">
        <v>45331</v>
      </c>
      <c r="O530">
        <v>45331</v>
      </c>
      <c r="P530">
        <v>45331</v>
      </c>
      <c r="Q530">
        <v>45331</v>
      </c>
    </row>
    <row r="531" spans="1:17">
      <c r="B531" t="s">
        <v>568</v>
      </c>
      <c r="C531" t="s">
        <v>569</v>
      </c>
      <c r="D531" t="s">
        <v>736</v>
      </c>
      <c r="E531" t="s">
        <v>737</v>
      </c>
      <c r="F531" t="s">
        <v>65</v>
      </c>
      <c r="G531" t="s">
        <v>66</v>
      </c>
      <c r="H531" t="s">
        <v>9030</v>
      </c>
      <c r="I531" t="s">
        <v>9031</v>
      </c>
      <c r="J531" t="s">
        <v>8141</v>
      </c>
      <c r="K531" t="s">
        <v>8181</v>
      </c>
      <c r="L531" t="s">
        <v>8230</v>
      </c>
      <c r="M531" t="s">
        <v>8163</v>
      </c>
      <c r="N531">
        <v>45331</v>
      </c>
      <c r="O531">
        <v>45331</v>
      </c>
      <c r="P531">
        <v>45331</v>
      </c>
      <c r="Q531">
        <v>45331</v>
      </c>
    </row>
    <row r="532" spans="1:17">
      <c r="B532" t="s">
        <v>568</v>
      </c>
      <c r="C532" t="s">
        <v>569</v>
      </c>
      <c r="D532" t="s">
        <v>738</v>
      </c>
      <c r="E532" t="s">
        <v>739</v>
      </c>
      <c r="F532" t="s">
        <v>65</v>
      </c>
      <c r="G532" t="s">
        <v>66</v>
      </c>
      <c r="H532" t="s">
        <v>9032</v>
      </c>
      <c r="I532" t="s">
        <v>9033</v>
      </c>
      <c r="J532" t="s">
        <v>8141</v>
      </c>
      <c r="K532" t="s">
        <v>8181</v>
      </c>
      <c r="L532" t="s">
        <v>8164</v>
      </c>
      <c r="M532" t="s">
        <v>8165</v>
      </c>
      <c r="N532">
        <v>44966.375</v>
      </c>
      <c r="O532">
        <v>44967.375</v>
      </c>
      <c r="P532">
        <v>44967.375</v>
      </c>
      <c r="Q532">
        <v>44967.375</v>
      </c>
    </row>
    <row r="533" spans="1:17">
      <c r="B533" t="s">
        <v>568</v>
      </c>
      <c r="C533" t="s">
        <v>569</v>
      </c>
      <c r="D533" t="s">
        <v>738</v>
      </c>
      <c r="E533" t="s">
        <v>739</v>
      </c>
      <c r="F533" t="s">
        <v>65</v>
      </c>
      <c r="G533" t="s">
        <v>66</v>
      </c>
      <c r="H533" t="s">
        <v>9034</v>
      </c>
      <c r="I533" t="s">
        <v>9035</v>
      </c>
      <c r="J533" t="s">
        <v>8141</v>
      </c>
      <c r="K533" t="s">
        <v>8181</v>
      </c>
      <c r="L533" t="s">
        <v>8164</v>
      </c>
      <c r="M533" t="s">
        <v>8165</v>
      </c>
      <c r="N533">
        <v>44967.375</v>
      </c>
      <c r="O533">
        <v>44967.375</v>
      </c>
      <c r="P533">
        <v>44967.375</v>
      </c>
      <c r="Q533">
        <v>44967.375</v>
      </c>
    </row>
    <row r="534" spans="1:17">
      <c r="A534" t="s">
        <v>18710</v>
      </c>
      <c r="B534" t="s">
        <v>568</v>
      </c>
      <c r="C534" t="s">
        <v>569</v>
      </c>
      <c r="D534" t="s">
        <v>740</v>
      </c>
      <c r="E534" t="s">
        <v>741</v>
      </c>
      <c r="F534" t="s">
        <v>65</v>
      </c>
      <c r="G534" t="s">
        <v>66</v>
      </c>
      <c r="H534" t="s">
        <v>9036</v>
      </c>
      <c r="I534" t="s">
        <v>741</v>
      </c>
      <c r="J534" t="s">
        <v>8141</v>
      </c>
      <c r="K534" t="s">
        <v>8433</v>
      </c>
      <c r="L534" t="s">
        <v>8152</v>
      </c>
      <c r="M534" t="s">
        <v>8188</v>
      </c>
      <c r="N534">
        <v>46058</v>
      </c>
      <c r="O534">
        <v>46058</v>
      </c>
      <c r="P534">
        <v>46058</v>
      </c>
      <c r="Q534">
        <v>46058</v>
      </c>
    </row>
    <row r="535" spans="1:17">
      <c r="A535" t="s">
        <v>18711</v>
      </c>
      <c r="B535" t="s">
        <v>568</v>
      </c>
      <c r="C535" t="s">
        <v>569</v>
      </c>
      <c r="D535" t="s">
        <v>742</v>
      </c>
      <c r="E535" t="s">
        <v>743</v>
      </c>
      <c r="F535" t="s">
        <v>65</v>
      </c>
      <c r="G535" t="s">
        <v>66</v>
      </c>
      <c r="H535" t="s">
        <v>9037</v>
      </c>
      <c r="I535" t="s">
        <v>743</v>
      </c>
      <c r="J535" t="s">
        <v>8141</v>
      </c>
      <c r="K535" t="s">
        <v>8208</v>
      </c>
      <c r="L535" t="s">
        <v>8230</v>
      </c>
      <c r="M535" t="s">
        <v>8433</v>
      </c>
      <c r="N535">
        <v>45730</v>
      </c>
      <c r="O535">
        <v>45730</v>
      </c>
      <c r="P535">
        <v>45730</v>
      </c>
      <c r="Q535">
        <v>45730</v>
      </c>
    </row>
    <row r="536" spans="1:17">
      <c r="B536" t="s">
        <v>568</v>
      </c>
      <c r="C536" t="s">
        <v>569</v>
      </c>
      <c r="D536" t="s">
        <v>744</v>
      </c>
      <c r="E536" t="s">
        <v>745</v>
      </c>
      <c r="F536" t="s">
        <v>65</v>
      </c>
      <c r="G536" t="s">
        <v>66</v>
      </c>
      <c r="H536" t="s">
        <v>9038</v>
      </c>
      <c r="I536" t="s">
        <v>9039</v>
      </c>
      <c r="J536" t="s">
        <v>8141</v>
      </c>
      <c r="K536" t="s">
        <v>8164</v>
      </c>
      <c r="L536" t="s">
        <v>8181</v>
      </c>
      <c r="M536" t="s">
        <v>8163</v>
      </c>
      <c r="N536">
        <v>45365</v>
      </c>
      <c r="O536">
        <v>45366</v>
      </c>
      <c r="P536">
        <v>45366</v>
      </c>
      <c r="Q536">
        <v>45366</v>
      </c>
    </row>
    <row r="537" spans="1:17">
      <c r="B537" t="s">
        <v>568</v>
      </c>
      <c r="C537" t="s">
        <v>569</v>
      </c>
      <c r="D537" t="s">
        <v>744</v>
      </c>
      <c r="E537" t="s">
        <v>745</v>
      </c>
      <c r="F537" t="s">
        <v>65</v>
      </c>
      <c r="G537" t="s">
        <v>66</v>
      </c>
      <c r="H537" t="s">
        <v>9040</v>
      </c>
      <c r="I537" t="s">
        <v>9041</v>
      </c>
      <c r="J537" t="s">
        <v>8141</v>
      </c>
      <c r="K537" t="s">
        <v>8164</v>
      </c>
      <c r="L537" t="s">
        <v>8181</v>
      </c>
      <c r="M537" t="s">
        <v>8163</v>
      </c>
      <c r="N537">
        <v>45365</v>
      </c>
      <c r="O537">
        <v>45366</v>
      </c>
      <c r="P537">
        <v>45366</v>
      </c>
      <c r="Q537">
        <v>45366</v>
      </c>
    </row>
    <row r="538" spans="1:17">
      <c r="B538" t="s">
        <v>568</v>
      </c>
      <c r="C538" t="s">
        <v>569</v>
      </c>
      <c r="D538" t="s">
        <v>746</v>
      </c>
      <c r="E538" t="s">
        <v>747</v>
      </c>
      <c r="F538" t="s">
        <v>65</v>
      </c>
      <c r="G538" t="s">
        <v>66</v>
      </c>
      <c r="H538" t="s">
        <v>9042</v>
      </c>
      <c r="I538" t="s">
        <v>9043</v>
      </c>
      <c r="J538" t="s">
        <v>8141</v>
      </c>
      <c r="K538" t="s">
        <v>8164</v>
      </c>
      <c r="L538" t="s">
        <v>8163</v>
      </c>
      <c r="M538" t="s">
        <v>8165</v>
      </c>
      <c r="N538">
        <v>45002.375</v>
      </c>
      <c r="O538">
        <v>45002.375</v>
      </c>
      <c r="P538">
        <v>45002.375</v>
      </c>
      <c r="Q538">
        <v>45002.375</v>
      </c>
    </row>
    <row r="539" spans="1:17">
      <c r="B539" t="s">
        <v>568</v>
      </c>
      <c r="C539" t="s">
        <v>569</v>
      </c>
      <c r="D539" t="s">
        <v>746</v>
      </c>
      <c r="E539" t="s">
        <v>747</v>
      </c>
      <c r="F539" t="s">
        <v>65</v>
      </c>
      <c r="G539" t="s">
        <v>66</v>
      </c>
      <c r="H539" t="s">
        <v>9044</v>
      </c>
      <c r="I539" t="s">
        <v>9045</v>
      </c>
      <c r="J539" t="s">
        <v>8141</v>
      </c>
      <c r="K539" t="s">
        <v>8164</v>
      </c>
      <c r="L539" t="s">
        <v>8163</v>
      </c>
      <c r="M539" t="s">
        <v>8165</v>
      </c>
      <c r="N539">
        <v>45002.375</v>
      </c>
      <c r="O539">
        <v>45002.375</v>
      </c>
      <c r="P539">
        <v>45002.375</v>
      </c>
      <c r="Q539">
        <v>45002.375</v>
      </c>
    </row>
    <row r="540" spans="1:17">
      <c r="A540" t="s">
        <v>18712</v>
      </c>
      <c r="B540" t="s">
        <v>568</v>
      </c>
      <c r="C540" t="s">
        <v>569</v>
      </c>
      <c r="D540" t="s">
        <v>748</v>
      </c>
      <c r="E540" t="s">
        <v>749</v>
      </c>
      <c r="F540" t="s">
        <v>65</v>
      </c>
      <c r="G540" t="s">
        <v>66</v>
      </c>
      <c r="H540" t="s">
        <v>9046</v>
      </c>
      <c r="I540" t="s">
        <v>749</v>
      </c>
      <c r="J540" t="s">
        <v>8141</v>
      </c>
      <c r="K540" t="s">
        <v>8230</v>
      </c>
      <c r="L540" t="s">
        <v>8188</v>
      </c>
      <c r="M540" t="s">
        <v>8152</v>
      </c>
      <c r="N540">
        <v>46100</v>
      </c>
      <c r="O540">
        <v>46100</v>
      </c>
      <c r="P540">
        <v>46100</v>
      </c>
      <c r="Q540">
        <v>46100</v>
      </c>
    </row>
    <row r="541" spans="1:17">
      <c r="A541" t="s">
        <v>18713</v>
      </c>
      <c r="B541" t="s">
        <v>568</v>
      </c>
      <c r="C541" t="s">
        <v>569</v>
      </c>
      <c r="D541" t="s">
        <v>750</v>
      </c>
      <c r="E541" t="s">
        <v>751</v>
      </c>
      <c r="F541" t="s">
        <v>65</v>
      </c>
      <c r="G541" t="s">
        <v>66</v>
      </c>
      <c r="H541" t="s">
        <v>9047</v>
      </c>
      <c r="I541" t="s">
        <v>751</v>
      </c>
      <c r="J541" t="s">
        <v>8141</v>
      </c>
      <c r="K541" t="s">
        <v>8208</v>
      </c>
      <c r="L541" t="s">
        <v>8433</v>
      </c>
      <c r="M541" t="s">
        <v>8433</v>
      </c>
      <c r="N541">
        <v>45737</v>
      </c>
      <c r="O541">
        <v>45737</v>
      </c>
      <c r="P541">
        <v>45737</v>
      </c>
      <c r="Q541">
        <v>45737</v>
      </c>
    </row>
    <row r="542" spans="1:17">
      <c r="B542" t="s">
        <v>568</v>
      </c>
      <c r="C542" t="s">
        <v>569</v>
      </c>
      <c r="D542" t="s">
        <v>752</v>
      </c>
      <c r="E542" t="s">
        <v>753</v>
      </c>
      <c r="F542" t="s">
        <v>65</v>
      </c>
      <c r="G542" t="s">
        <v>66</v>
      </c>
      <c r="H542" t="s">
        <v>9048</v>
      </c>
      <c r="I542" t="s">
        <v>9049</v>
      </c>
      <c r="J542" t="s">
        <v>8141</v>
      </c>
      <c r="K542" t="s">
        <v>8181</v>
      </c>
      <c r="L542" t="s">
        <v>8230</v>
      </c>
      <c r="M542" t="s">
        <v>8163</v>
      </c>
      <c r="N542">
        <v>45372</v>
      </c>
      <c r="O542">
        <v>45373</v>
      </c>
      <c r="P542">
        <v>45373</v>
      </c>
      <c r="Q542">
        <v>45373</v>
      </c>
    </row>
    <row r="543" spans="1:17">
      <c r="B543" t="s">
        <v>568</v>
      </c>
      <c r="C543" t="s">
        <v>569</v>
      </c>
      <c r="D543" t="s">
        <v>752</v>
      </c>
      <c r="E543" t="s">
        <v>753</v>
      </c>
      <c r="F543" t="s">
        <v>65</v>
      </c>
      <c r="G543" t="s">
        <v>66</v>
      </c>
      <c r="H543" t="s">
        <v>9050</v>
      </c>
      <c r="I543" t="s">
        <v>9051</v>
      </c>
      <c r="J543" t="s">
        <v>8141</v>
      </c>
      <c r="K543" t="s">
        <v>8156</v>
      </c>
      <c r="L543" t="s">
        <v>8167</v>
      </c>
      <c r="N543">
        <v>45372</v>
      </c>
      <c r="O543">
        <v>45373</v>
      </c>
      <c r="Q543">
        <v>45373</v>
      </c>
    </row>
    <row r="544" spans="1:17">
      <c r="B544" t="s">
        <v>568</v>
      </c>
      <c r="C544" t="s">
        <v>569</v>
      </c>
      <c r="D544" t="s">
        <v>754</v>
      </c>
      <c r="E544" t="s">
        <v>755</v>
      </c>
      <c r="F544" t="s">
        <v>65</v>
      </c>
      <c r="G544" t="s">
        <v>66</v>
      </c>
      <c r="H544" t="s">
        <v>9052</v>
      </c>
      <c r="I544" t="s">
        <v>9053</v>
      </c>
      <c r="J544" t="s">
        <v>8141</v>
      </c>
      <c r="K544" t="s">
        <v>8230</v>
      </c>
      <c r="L544" t="s">
        <v>8163</v>
      </c>
      <c r="M544" t="s">
        <v>8165</v>
      </c>
      <c r="N544">
        <v>45009.375</v>
      </c>
      <c r="O544">
        <v>45009.375</v>
      </c>
      <c r="P544">
        <v>45009.375</v>
      </c>
      <c r="Q544">
        <v>45009.375</v>
      </c>
    </row>
    <row r="545" spans="1:17">
      <c r="B545" t="s">
        <v>568</v>
      </c>
      <c r="C545" t="s">
        <v>569</v>
      </c>
      <c r="D545" t="s">
        <v>754</v>
      </c>
      <c r="E545" t="s">
        <v>755</v>
      </c>
      <c r="F545" t="s">
        <v>65</v>
      </c>
      <c r="G545" t="s">
        <v>66</v>
      </c>
      <c r="H545" t="s">
        <v>9054</v>
      </c>
      <c r="I545" t="s">
        <v>9055</v>
      </c>
      <c r="J545" t="s">
        <v>8141</v>
      </c>
      <c r="K545" t="s">
        <v>8230</v>
      </c>
      <c r="L545" t="s">
        <v>8163</v>
      </c>
      <c r="M545" t="s">
        <v>8165</v>
      </c>
      <c r="N545">
        <v>45009.375</v>
      </c>
      <c r="O545">
        <v>45009.375</v>
      </c>
      <c r="P545">
        <v>45009.375</v>
      </c>
      <c r="Q545">
        <v>45009.375</v>
      </c>
    </row>
    <row r="546" spans="1:17">
      <c r="A546" t="s">
        <v>18714</v>
      </c>
      <c r="B546" t="s">
        <v>568</v>
      </c>
      <c r="C546" t="s">
        <v>569</v>
      </c>
      <c r="D546" t="s">
        <v>756</v>
      </c>
      <c r="E546" t="s">
        <v>757</v>
      </c>
      <c r="F546" t="s">
        <v>65</v>
      </c>
      <c r="G546" t="s">
        <v>66</v>
      </c>
      <c r="H546" t="s">
        <v>9056</v>
      </c>
      <c r="I546" t="s">
        <v>757</v>
      </c>
      <c r="J546" t="s">
        <v>8141</v>
      </c>
      <c r="K546" t="s">
        <v>8152</v>
      </c>
      <c r="L546" t="s">
        <v>8164</v>
      </c>
      <c r="M546" t="s">
        <v>8433</v>
      </c>
      <c r="N546">
        <v>46108</v>
      </c>
      <c r="O546">
        <v>46108</v>
      </c>
      <c r="P546">
        <v>46108</v>
      </c>
      <c r="Q546">
        <v>46108</v>
      </c>
    </row>
    <row r="547" spans="1:17">
      <c r="A547" t="s">
        <v>18715</v>
      </c>
      <c r="B547" t="s">
        <v>568</v>
      </c>
      <c r="C547" t="s">
        <v>569</v>
      </c>
      <c r="D547" t="s">
        <v>758</v>
      </c>
      <c r="E547" t="s">
        <v>759</v>
      </c>
      <c r="F547" t="s">
        <v>65</v>
      </c>
      <c r="G547" t="s">
        <v>66</v>
      </c>
      <c r="H547" t="s">
        <v>9057</v>
      </c>
      <c r="I547" t="s">
        <v>759</v>
      </c>
      <c r="J547" t="s">
        <v>8141</v>
      </c>
      <c r="K547" t="s">
        <v>8230</v>
      </c>
      <c r="L547" t="s">
        <v>8188</v>
      </c>
      <c r="M547" t="s">
        <v>8433</v>
      </c>
      <c r="N547">
        <v>45744</v>
      </c>
      <c r="O547">
        <v>45744</v>
      </c>
      <c r="P547">
        <v>45744</v>
      </c>
      <c r="Q547">
        <v>45744</v>
      </c>
    </row>
    <row r="548" spans="1:17">
      <c r="B548" t="s">
        <v>568</v>
      </c>
      <c r="C548" t="s">
        <v>569</v>
      </c>
      <c r="D548" t="s">
        <v>760</v>
      </c>
      <c r="E548" t="s">
        <v>761</v>
      </c>
      <c r="F548" t="s">
        <v>65</v>
      </c>
      <c r="G548" t="s">
        <v>66</v>
      </c>
      <c r="H548" t="s">
        <v>9058</v>
      </c>
      <c r="I548" t="s">
        <v>9059</v>
      </c>
      <c r="J548" t="s">
        <v>8141</v>
      </c>
      <c r="K548" t="s">
        <v>8164</v>
      </c>
      <c r="L548" t="s">
        <v>8181</v>
      </c>
      <c r="M548" t="s">
        <v>8163</v>
      </c>
      <c r="N548">
        <v>45380</v>
      </c>
      <c r="O548">
        <v>45380</v>
      </c>
      <c r="P548">
        <v>45380</v>
      </c>
      <c r="Q548">
        <v>45380</v>
      </c>
    </row>
    <row r="549" spans="1:17">
      <c r="B549" t="s">
        <v>568</v>
      </c>
      <c r="C549" t="s">
        <v>569</v>
      </c>
      <c r="D549" t="s">
        <v>760</v>
      </c>
      <c r="E549" t="s">
        <v>761</v>
      </c>
      <c r="F549" t="s">
        <v>65</v>
      </c>
      <c r="G549" t="s">
        <v>66</v>
      </c>
      <c r="H549" t="s">
        <v>9060</v>
      </c>
      <c r="I549" t="s">
        <v>9061</v>
      </c>
      <c r="J549" t="s">
        <v>8141</v>
      </c>
      <c r="K549" t="s">
        <v>8164</v>
      </c>
      <c r="L549" t="s">
        <v>8181</v>
      </c>
      <c r="M549" t="s">
        <v>8163</v>
      </c>
      <c r="N549">
        <v>45380</v>
      </c>
      <c r="O549">
        <v>45380</v>
      </c>
      <c r="P549">
        <v>45380</v>
      </c>
      <c r="Q549">
        <v>45380</v>
      </c>
    </row>
    <row r="550" spans="1:17">
      <c r="B550" t="s">
        <v>568</v>
      </c>
      <c r="C550" t="s">
        <v>569</v>
      </c>
      <c r="D550" t="s">
        <v>762</v>
      </c>
      <c r="E550" t="s">
        <v>761</v>
      </c>
      <c r="F550" t="s">
        <v>65</v>
      </c>
      <c r="G550" t="s">
        <v>66</v>
      </c>
      <c r="H550" t="s">
        <v>9062</v>
      </c>
      <c r="I550" t="s">
        <v>9063</v>
      </c>
      <c r="J550" t="s">
        <v>8141</v>
      </c>
      <c r="K550" t="s">
        <v>8164</v>
      </c>
      <c r="L550" t="s">
        <v>8230</v>
      </c>
      <c r="M550" t="s">
        <v>8163</v>
      </c>
      <c r="N550">
        <v>45387</v>
      </c>
      <c r="O550">
        <v>45387</v>
      </c>
      <c r="P550">
        <v>45387</v>
      </c>
      <c r="Q550">
        <v>45387</v>
      </c>
    </row>
    <row r="551" spans="1:17">
      <c r="B551" t="s">
        <v>568</v>
      </c>
      <c r="C551" t="s">
        <v>569</v>
      </c>
      <c r="D551" t="s">
        <v>762</v>
      </c>
      <c r="E551" t="s">
        <v>761</v>
      </c>
      <c r="F551" t="s">
        <v>65</v>
      </c>
      <c r="G551" t="s">
        <v>66</v>
      </c>
      <c r="H551" t="s">
        <v>9064</v>
      </c>
      <c r="I551" t="s">
        <v>9065</v>
      </c>
      <c r="J551" t="s">
        <v>8141</v>
      </c>
      <c r="K551" t="s">
        <v>8164</v>
      </c>
      <c r="L551" t="s">
        <v>8230</v>
      </c>
      <c r="M551" t="s">
        <v>8163</v>
      </c>
      <c r="N551">
        <v>45387</v>
      </c>
      <c r="O551">
        <v>45387</v>
      </c>
      <c r="P551">
        <v>45387</v>
      </c>
      <c r="Q551">
        <v>45387</v>
      </c>
    </row>
    <row r="552" spans="1:17">
      <c r="B552" t="s">
        <v>568</v>
      </c>
      <c r="C552" t="s">
        <v>569</v>
      </c>
      <c r="D552" t="s">
        <v>763</v>
      </c>
      <c r="E552" t="s">
        <v>764</v>
      </c>
      <c r="F552" t="s">
        <v>65</v>
      </c>
      <c r="G552" t="s">
        <v>66</v>
      </c>
      <c r="H552" t="s">
        <v>9066</v>
      </c>
      <c r="I552" t="s">
        <v>9067</v>
      </c>
      <c r="J552" t="s">
        <v>8141</v>
      </c>
      <c r="K552" t="s">
        <v>8163</v>
      </c>
      <c r="L552" t="s">
        <v>8164</v>
      </c>
      <c r="M552" t="s">
        <v>8165</v>
      </c>
      <c r="N552">
        <v>45016.375</v>
      </c>
      <c r="O552">
        <v>45016.375</v>
      </c>
      <c r="P552">
        <v>45016.375</v>
      </c>
      <c r="Q552">
        <v>45016.375</v>
      </c>
    </row>
    <row r="553" spans="1:17">
      <c r="B553" t="s">
        <v>568</v>
      </c>
      <c r="C553" t="s">
        <v>569</v>
      </c>
      <c r="D553" t="s">
        <v>763</v>
      </c>
      <c r="E553" t="s">
        <v>764</v>
      </c>
      <c r="F553" t="s">
        <v>65</v>
      </c>
      <c r="G553" t="s">
        <v>66</v>
      </c>
      <c r="H553" t="s">
        <v>9068</v>
      </c>
      <c r="I553" t="s">
        <v>9069</v>
      </c>
      <c r="J553" t="s">
        <v>8141</v>
      </c>
      <c r="K553" t="s">
        <v>8163</v>
      </c>
      <c r="L553" t="s">
        <v>8164</v>
      </c>
      <c r="M553" t="s">
        <v>8165</v>
      </c>
      <c r="N553">
        <v>45016.375</v>
      </c>
      <c r="O553">
        <v>45016.375</v>
      </c>
      <c r="P553">
        <v>45016.375</v>
      </c>
      <c r="Q553">
        <v>45016.375</v>
      </c>
    </row>
    <row r="554" spans="1:17">
      <c r="A554" t="s">
        <v>18716</v>
      </c>
      <c r="B554" t="s">
        <v>568</v>
      </c>
      <c r="C554" t="s">
        <v>569</v>
      </c>
      <c r="D554" t="s">
        <v>765</v>
      </c>
      <c r="E554" t="s">
        <v>766</v>
      </c>
      <c r="F554" t="s">
        <v>65</v>
      </c>
      <c r="G554" t="s">
        <v>66</v>
      </c>
      <c r="H554" t="s">
        <v>9070</v>
      </c>
      <c r="I554" t="s">
        <v>766</v>
      </c>
      <c r="J554" t="s">
        <v>8141</v>
      </c>
      <c r="K554" t="s">
        <v>8188</v>
      </c>
      <c r="L554" t="s">
        <v>8230</v>
      </c>
      <c r="M554" t="s">
        <v>8433</v>
      </c>
      <c r="N554">
        <v>46087</v>
      </c>
      <c r="O554">
        <v>46087</v>
      </c>
      <c r="P554">
        <v>46087</v>
      </c>
      <c r="Q554">
        <v>46087</v>
      </c>
    </row>
    <row r="555" spans="1:17">
      <c r="A555" t="s">
        <v>18717</v>
      </c>
      <c r="B555" t="s">
        <v>568</v>
      </c>
      <c r="C555" t="s">
        <v>569</v>
      </c>
      <c r="D555" t="s">
        <v>767</v>
      </c>
      <c r="E555" t="s">
        <v>768</v>
      </c>
      <c r="F555" t="s">
        <v>65</v>
      </c>
      <c r="G555" t="s">
        <v>66</v>
      </c>
      <c r="H555" t="s">
        <v>9071</v>
      </c>
      <c r="I555" t="s">
        <v>768</v>
      </c>
      <c r="J555" t="s">
        <v>8141</v>
      </c>
      <c r="K555" t="s">
        <v>8230</v>
      </c>
      <c r="L555" t="s">
        <v>8164</v>
      </c>
      <c r="M555" t="s">
        <v>8208</v>
      </c>
      <c r="N555">
        <v>46107</v>
      </c>
      <c r="O555">
        <v>46107</v>
      </c>
      <c r="P555">
        <v>46107</v>
      </c>
      <c r="Q555">
        <v>46107</v>
      </c>
    </row>
    <row r="556" spans="1:17">
      <c r="A556" t="s">
        <v>18718</v>
      </c>
      <c r="B556" t="s">
        <v>568</v>
      </c>
      <c r="C556" t="s">
        <v>569</v>
      </c>
      <c r="D556" t="s">
        <v>769</v>
      </c>
      <c r="E556" t="s">
        <v>770</v>
      </c>
      <c r="F556" t="s">
        <v>65</v>
      </c>
      <c r="G556" t="s">
        <v>66</v>
      </c>
      <c r="H556" t="s">
        <v>9072</v>
      </c>
      <c r="I556" t="s">
        <v>770</v>
      </c>
      <c r="J556" t="s">
        <v>8141</v>
      </c>
      <c r="K556" t="s">
        <v>8188</v>
      </c>
      <c r="L556" t="s">
        <v>8208</v>
      </c>
      <c r="M556" t="s">
        <v>8433</v>
      </c>
      <c r="N556">
        <v>45751</v>
      </c>
      <c r="O556">
        <v>45751</v>
      </c>
      <c r="P556">
        <v>45751</v>
      </c>
      <c r="Q556">
        <v>45751</v>
      </c>
    </row>
    <row r="557" spans="1:17">
      <c r="A557" t="s">
        <v>18719</v>
      </c>
      <c r="B557" t="s">
        <v>568</v>
      </c>
      <c r="C557" t="s">
        <v>569</v>
      </c>
      <c r="D557" t="s">
        <v>771</v>
      </c>
      <c r="E557" t="s">
        <v>772</v>
      </c>
      <c r="F557" t="s">
        <v>65</v>
      </c>
      <c r="G557" t="s">
        <v>66</v>
      </c>
      <c r="H557" t="s">
        <v>9073</v>
      </c>
      <c r="I557" t="s">
        <v>772</v>
      </c>
      <c r="J557" t="s">
        <v>8141</v>
      </c>
      <c r="K557" t="s">
        <v>8188</v>
      </c>
      <c r="L557" t="s">
        <v>8164</v>
      </c>
      <c r="M557" t="s">
        <v>8433</v>
      </c>
      <c r="N557">
        <v>45723</v>
      </c>
      <c r="O557">
        <v>45723</v>
      </c>
      <c r="P557">
        <v>45723</v>
      </c>
      <c r="Q557">
        <v>45723</v>
      </c>
    </row>
    <row r="558" spans="1:17">
      <c r="A558" t="s">
        <v>18719</v>
      </c>
      <c r="B558" t="s">
        <v>568</v>
      </c>
      <c r="C558" t="s">
        <v>569</v>
      </c>
      <c r="D558" t="s">
        <v>771</v>
      </c>
      <c r="E558" t="s">
        <v>772</v>
      </c>
      <c r="F558" t="s">
        <v>65</v>
      </c>
      <c r="G558" t="s">
        <v>66</v>
      </c>
      <c r="H558" t="s">
        <v>9074</v>
      </c>
      <c r="I558" t="s">
        <v>9075</v>
      </c>
      <c r="J558" t="s">
        <v>8141</v>
      </c>
      <c r="K558" t="s">
        <v>8188</v>
      </c>
      <c r="L558" t="s">
        <v>8164</v>
      </c>
      <c r="M558" t="s">
        <v>8433</v>
      </c>
      <c r="N558">
        <v>45723</v>
      </c>
      <c r="O558">
        <v>45723</v>
      </c>
      <c r="P558">
        <v>45723</v>
      </c>
      <c r="Q558">
        <v>45723</v>
      </c>
    </row>
    <row r="559" spans="1:17">
      <c r="B559" t="s">
        <v>568</v>
      </c>
      <c r="C559" t="s">
        <v>569</v>
      </c>
      <c r="D559" t="s">
        <v>773</v>
      </c>
      <c r="E559" t="s">
        <v>774</v>
      </c>
      <c r="F559" t="s">
        <v>65</v>
      </c>
      <c r="G559" t="s">
        <v>66</v>
      </c>
      <c r="H559" t="s">
        <v>9076</v>
      </c>
      <c r="I559" t="s">
        <v>9077</v>
      </c>
      <c r="J559" t="s">
        <v>8141</v>
      </c>
      <c r="K559" t="s">
        <v>8181</v>
      </c>
      <c r="L559" t="s">
        <v>8230</v>
      </c>
      <c r="M559" t="s">
        <v>8163</v>
      </c>
      <c r="N559">
        <v>45358</v>
      </c>
      <c r="O559">
        <v>45359</v>
      </c>
      <c r="P559">
        <v>45359</v>
      </c>
      <c r="Q559">
        <v>45359</v>
      </c>
    </row>
    <row r="560" spans="1:17">
      <c r="B560" t="s">
        <v>568</v>
      </c>
      <c r="C560" t="s">
        <v>569</v>
      </c>
      <c r="D560" t="s">
        <v>773</v>
      </c>
      <c r="E560" t="s">
        <v>774</v>
      </c>
      <c r="F560" t="s">
        <v>65</v>
      </c>
      <c r="G560" t="s">
        <v>66</v>
      </c>
      <c r="H560" t="s">
        <v>9078</v>
      </c>
      <c r="I560" t="s">
        <v>9079</v>
      </c>
      <c r="J560" t="s">
        <v>8141</v>
      </c>
      <c r="K560" t="s">
        <v>8156</v>
      </c>
      <c r="L560" t="s">
        <v>8167</v>
      </c>
      <c r="N560">
        <v>45358</v>
      </c>
      <c r="O560">
        <v>45359</v>
      </c>
      <c r="Q560">
        <v>45359</v>
      </c>
    </row>
    <row r="561" spans="1:17">
      <c r="B561" t="s">
        <v>568</v>
      </c>
      <c r="C561" t="s">
        <v>569</v>
      </c>
      <c r="D561" t="s">
        <v>775</v>
      </c>
      <c r="E561" t="s">
        <v>776</v>
      </c>
      <c r="F561" t="s">
        <v>65</v>
      </c>
      <c r="G561" t="s">
        <v>66</v>
      </c>
      <c r="H561" t="s">
        <v>9080</v>
      </c>
      <c r="I561" t="s">
        <v>9081</v>
      </c>
      <c r="J561" t="s">
        <v>8141</v>
      </c>
      <c r="K561" t="s">
        <v>8181</v>
      </c>
      <c r="L561" t="s">
        <v>8164</v>
      </c>
      <c r="M561" t="s">
        <v>8165</v>
      </c>
      <c r="N561">
        <v>44995.375</v>
      </c>
      <c r="O561">
        <v>44995.375</v>
      </c>
      <c r="P561">
        <v>44995.375</v>
      </c>
      <c r="Q561">
        <v>44995.375</v>
      </c>
    </row>
    <row r="562" spans="1:17">
      <c r="B562" t="s">
        <v>568</v>
      </c>
      <c r="C562" t="s">
        <v>569</v>
      </c>
      <c r="D562" t="s">
        <v>775</v>
      </c>
      <c r="E562" t="s">
        <v>776</v>
      </c>
      <c r="F562" t="s">
        <v>65</v>
      </c>
      <c r="G562" t="s">
        <v>66</v>
      </c>
      <c r="H562" t="s">
        <v>9082</v>
      </c>
      <c r="I562" t="s">
        <v>9083</v>
      </c>
      <c r="J562" t="s">
        <v>8141</v>
      </c>
      <c r="K562" t="s">
        <v>8181</v>
      </c>
      <c r="L562" t="s">
        <v>8164</v>
      </c>
      <c r="M562" t="s">
        <v>8165</v>
      </c>
      <c r="N562">
        <v>44995.375</v>
      </c>
      <c r="O562">
        <v>44995.375</v>
      </c>
      <c r="P562">
        <v>44995.375</v>
      </c>
      <c r="Q562">
        <v>44995.375</v>
      </c>
    </row>
    <row r="563" spans="1:17">
      <c r="A563" t="s">
        <v>18720</v>
      </c>
      <c r="B563" t="s">
        <v>568</v>
      </c>
      <c r="C563" t="s">
        <v>569</v>
      </c>
      <c r="D563" t="s">
        <v>777</v>
      </c>
      <c r="E563" t="s">
        <v>778</v>
      </c>
      <c r="F563" t="s">
        <v>65</v>
      </c>
      <c r="G563" t="s">
        <v>66</v>
      </c>
      <c r="H563" t="s">
        <v>9084</v>
      </c>
      <c r="I563" t="s">
        <v>778</v>
      </c>
      <c r="J563" t="s">
        <v>8141</v>
      </c>
      <c r="K563" t="s">
        <v>8164</v>
      </c>
      <c r="L563" t="s">
        <v>8208</v>
      </c>
      <c r="M563" t="s">
        <v>8188</v>
      </c>
      <c r="N563">
        <v>46087</v>
      </c>
      <c r="O563">
        <v>46094</v>
      </c>
      <c r="P563">
        <v>46094</v>
      </c>
      <c r="Q563">
        <v>46094</v>
      </c>
    </row>
    <row r="564" spans="1:17">
      <c r="B564" t="s">
        <v>568</v>
      </c>
      <c r="C564" t="s">
        <v>569</v>
      </c>
      <c r="D564" t="s">
        <v>779</v>
      </c>
      <c r="E564" t="s">
        <v>780</v>
      </c>
      <c r="F564" t="s">
        <v>65</v>
      </c>
      <c r="G564" t="s">
        <v>66</v>
      </c>
      <c r="H564" t="s">
        <v>9085</v>
      </c>
      <c r="I564" t="s">
        <v>9086</v>
      </c>
      <c r="J564" t="s">
        <v>8141</v>
      </c>
      <c r="K564" t="s">
        <v>8164</v>
      </c>
      <c r="L564" t="s">
        <v>8230</v>
      </c>
      <c r="M564" t="s">
        <v>8165</v>
      </c>
      <c r="N564">
        <v>45030.375</v>
      </c>
      <c r="O564">
        <v>45030.375</v>
      </c>
      <c r="P564">
        <v>45030.375</v>
      </c>
      <c r="Q564">
        <v>45030.375</v>
      </c>
    </row>
    <row r="565" spans="1:17">
      <c r="B565" t="s">
        <v>568</v>
      </c>
      <c r="C565" t="s">
        <v>569</v>
      </c>
      <c r="D565" t="s">
        <v>779</v>
      </c>
      <c r="E565" t="s">
        <v>780</v>
      </c>
      <c r="F565" t="s">
        <v>65</v>
      </c>
      <c r="G565" t="s">
        <v>66</v>
      </c>
      <c r="H565" t="s">
        <v>9087</v>
      </c>
      <c r="I565" t="s">
        <v>9088</v>
      </c>
      <c r="J565" t="s">
        <v>8141</v>
      </c>
      <c r="K565" t="s">
        <v>8164</v>
      </c>
      <c r="L565" t="s">
        <v>8230</v>
      </c>
      <c r="M565" t="s">
        <v>8165</v>
      </c>
      <c r="N565">
        <v>45030.375</v>
      </c>
      <c r="O565">
        <v>45030.375</v>
      </c>
      <c r="P565">
        <v>45030.375</v>
      </c>
      <c r="Q565">
        <v>45030.375</v>
      </c>
    </row>
    <row r="566" spans="1:17">
      <c r="A566" t="s">
        <v>18721</v>
      </c>
      <c r="B566" t="s">
        <v>568</v>
      </c>
      <c r="C566" t="s">
        <v>569</v>
      </c>
      <c r="D566" t="s">
        <v>781</v>
      </c>
      <c r="E566" t="s">
        <v>782</v>
      </c>
      <c r="F566" t="s">
        <v>65</v>
      </c>
      <c r="G566" t="s">
        <v>66</v>
      </c>
      <c r="H566" t="s">
        <v>9089</v>
      </c>
      <c r="I566" t="s">
        <v>782</v>
      </c>
      <c r="J566" t="s">
        <v>8141</v>
      </c>
      <c r="K566" t="s">
        <v>8164</v>
      </c>
      <c r="L566" t="s">
        <v>8152</v>
      </c>
      <c r="M566" t="s">
        <v>8188</v>
      </c>
      <c r="N566">
        <v>46121</v>
      </c>
      <c r="O566">
        <v>46121</v>
      </c>
      <c r="P566">
        <v>46121</v>
      </c>
      <c r="Q566">
        <v>46121</v>
      </c>
    </row>
    <row r="567" spans="1:17">
      <c r="A567" t="s">
        <v>18722</v>
      </c>
      <c r="B567" t="s">
        <v>568</v>
      </c>
      <c r="C567" t="s">
        <v>569</v>
      </c>
      <c r="D567" t="s">
        <v>783</v>
      </c>
      <c r="E567" t="s">
        <v>784</v>
      </c>
      <c r="F567" t="s">
        <v>65</v>
      </c>
      <c r="G567" t="s">
        <v>66</v>
      </c>
      <c r="H567" t="s">
        <v>9090</v>
      </c>
      <c r="I567" t="s">
        <v>784</v>
      </c>
      <c r="J567" t="s">
        <v>8141</v>
      </c>
      <c r="K567" t="s">
        <v>8208</v>
      </c>
      <c r="L567" t="s">
        <v>8188</v>
      </c>
      <c r="M567" t="s">
        <v>8433</v>
      </c>
      <c r="N567">
        <v>45765</v>
      </c>
      <c r="O567">
        <v>45765</v>
      </c>
      <c r="P567">
        <v>45765</v>
      </c>
      <c r="Q567">
        <v>45765</v>
      </c>
    </row>
    <row r="568" spans="1:17">
      <c r="B568" t="s">
        <v>568</v>
      </c>
      <c r="C568" t="s">
        <v>569</v>
      </c>
      <c r="D568" t="s">
        <v>785</v>
      </c>
      <c r="E568" t="s">
        <v>786</v>
      </c>
      <c r="F568" t="s">
        <v>65</v>
      </c>
      <c r="G568" t="s">
        <v>66</v>
      </c>
      <c r="H568" t="s">
        <v>9091</v>
      </c>
      <c r="I568" t="s">
        <v>9092</v>
      </c>
      <c r="J568" t="s">
        <v>8141</v>
      </c>
      <c r="K568" t="s">
        <v>8164</v>
      </c>
      <c r="L568" t="s">
        <v>8181</v>
      </c>
      <c r="M568" t="s">
        <v>8163</v>
      </c>
      <c r="N568">
        <v>45401</v>
      </c>
      <c r="O568">
        <v>45401</v>
      </c>
      <c r="P568">
        <v>45401</v>
      </c>
      <c r="Q568">
        <v>45401</v>
      </c>
    </row>
    <row r="569" spans="1:17">
      <c r="B569" t="s">
        <v>568</v>
      </c>
      <c r="C569" t="s">
        <v>569</v>
      </c>
      <c r="D569" t="s">
        <v>785</v>
      </c>
      <c r="E569" t="s">
        <v>786</v>
      </c>
      <c r="F569" t="s">
        <v>65</v>
      </c>
      <c r="G569" t="s">
        <v>66</v>
      </c>
      <c r="H569" t="s">
        <v>9093</v>
      </c>
      <c r="I569" t="s">
        <v>9094</v>
      </c>
      <c r="J569" t="s">
        <v>8141</v>
      </c>
      <c r="K569" t="s">
        <v>8164</v>
      </c>
      <c r="L569" t="s">
        <v>8181</v>
      </c>
      <c r="M569" t="s">
        <v>8163</v>
      </c>
      <c r="N569">
        <v>45401</v>
      </c>
      <c r="O569">
        <v>45401</v>
      </c>
      <c r="P569">
        <v>45401</v>
      </c>
      <c r="Q569">
        <v>45401</v>
      </c>
    </row>
    <row r="570" spans="1:17">
      <c r="B570" t="s">
        <v>568</v>
      </c>
      <c r="C570" t="s">
        <v>569</v>
      </c>
      <c r="D570" t="s">
        <v>787</v>
      </c>
      <c r="E570" t="s">
        <v>788</v>
      </c>
      <c r="F570" t="s">
        <v>65</v>
      </c>
      <c r="G570" t="s">
        <v>66</v>
      </c>
      <c r="H570" t="s">
        <v>9095</v>
      </c>
      <c r="I570" t="s">
        <v>9096</v>
      </c>
      <c r="J570" t="s">
        <v>8141</v>
      </c>
      <c r="K570" t="s">
        <v>8230</v>
      </c>
      <c r="L570" t="s">
        <v>8163</v>
      </c>
      <c r="M570" t="s">
        <v>8165</v>
      </c>
      <c r="N570">
        <v>45037.375</v>
      </c>
      <c r="O570">
        <v>45037.375</v>
      </c>
      <c r="P570">
        <v>45037.375</v>
      </c>
      <c r="Q570">
        <v>45037.375</v>
      </c>
    </row>
    <row r="571" spans="1:17">
      <c r="B571" t="s">
        <v>568</v>
      </c>
      <c r="C571" t="s">
        <v>569</v>
      </c>
      <c r="D571" t="s">
        <v>787</v>
      </c>
      <c r="E571" t="s">
        <v>788</v>
      </c>
      <c r="F571" t="s">
        <v>65</v>
      </c>
      <c r="G571" t="s">
        <v>66</v>
      </c>
      <c r="H571" t="s">
        <v>9097</v>
      </c>
      <c r="I571" t="s">
        <v>9098</v>
      </c>
      <c r="J571" t="s">
        <v>8141</v>
      </c>
      <c r="K571" t="s">
        <v>8230</v>
      </c>
      <c r="L571" t="s">
        <v>8163</v>
      </c>
      <c r="M571" t="s">
        <v>8165</v>
      </c>
      <c r="N571">
        <v>45037.375</v>
      </c>
      <c r="O571">
        <v>45037.375</v>
      </c>
      <c r="P571">
        <v>45037.375</v>
      </c>
      <c r="Q571">
        <v>45037.375</v>
      </c>
    </row>
    <row r="572" spans="1:17">
      <c r="A572" t="s">
        <v>18723</v>
      </c>
      <c r="B572" t="s">
        <v>568</v>
      </c>
      <c r="C572" t="s">
        <v>569</v>
      </c>
      <c r="D572" t="s">
        <v>789</v>
      </c>
      <c r="E572" t="s">
        <v>790</v>
      </c>
      <c r="F572" t="s">
        <v>65</v>
      </c>
      <c r="G572" t="s">
        <v>66</v>
      </c>
      <c r="H572" t="s">
        <v>9099</v>
      </c>
      <c r="I572" t="s">
        <v>790</v>
      </c>
      <c r="J572" t="s">
        <v>8141</v>
      </c>
      <c r="K572" t="s">
        <v>8164</v>
      </c>
      <c r="L572" t="s">
        <v>8230</v>
      </c>
      <c r="M572" t="s">
        <v>8188</v>
      </c>
      <c r="N572">
        <v>46128</v>
      </c>
      <c r="O572">
        <v>46128</v>
      </c>
      <c r="P572">
        <v>46128</v>
      </c>
      <c r="Q572">
        <v>46136</v>
      </c>
    </row>
    <row r="573" spans="1:17">
      <c r="A573" t="s">
        <v>18724</v>
      </c>
      <c r="B573" t="s">
        <v>568</v>
      </c>
      <c r="C573" t="s">
        <v>569</v>
      </c>
      <c r="D573" t="s">
        <v>791</v>
      </c>
      <c r="E573" t="s">
        <v>792</v>
      </c>
      <c r="F573" t="s">
        <v>65</v>
      </c>
      <c r="G573" t="s">
        <v>66</v>
      </c>
      <c r="H573" t="s">
        <v>9100</v>
      </c>
      <c r="I573" t="s">
        <v>792</v>
      </c>
      <c r="J573" t="s">
        <v>8141</v>
      </c>
      <c r="K573" t="s">
        <v>8188</v>
      </c>
      <c r="L573" t="s">
        <v>8230</v>
      </c>
      <c r="M573" t="s">
        <v>8433</v>
      </c>
      <c r="N573">
        <v>45772</v>
      </c>
      <c r="O573">
        <v>45772</v>
      </c>
      <c r="P573">
        <v>45772</v>
      </c>
      <c r="Q573">
        <v>45772</v>
      </c>
    </row>
    <row r="574" spans="1:17">
      <c r="B574" t="s">
        <v>568</v>
      </c>
      <c r="C574" t="s">
        <v>569</v>
      </c>
      <c r="D574" t="s">
        <v>793</v>
      </c>
      <c r="E574" t="s">
        <v>794</v>
      </c>
      <c r="F574" t="s">
        <v>65</v>
      </c>
      <c r="G574" t="s">
        <v>66</v>
      </c>
      <c r="H574" t="s">
        <v>9101</v>
      </c>
      <c r="I574" t="s">
        <v>9102</v>
      </c>
      <c r="J574" t="s">
        <v>8141</v>
      </c>
      <c r="K574" t="s">
        <v>8230</v>
      </c>
      <c r="L574" t="s">
        <v>8164</v>
      </c>
      <c r="M574" t="s">
        <v>8163</v>
      </c>
      <c r="N574">
        <v>45408</v>
      </c>
      <c r="O574">
        <v>45408</v>
      </c>
      <c r="P574">
        <v>45408</v>
      </c>
      <c r="Q574">
        <v>45408</v>
      </c>
    </row>
    <row r="575" spans="1:17">
      <c r="B575" t="s">
        <v>568</v>
      </c>
      <c r="C575" t="s">
        <v>569</v>
      </c>
      <c r="D575" t="s">
        <v>793</v>
      </c>
      <c r="E575" t="s">
        <v>794</v>
      </c>
      <c r="F575" t="s">
        <v>65</v>
      </c>
      <c r="G575" t="s">
        <v>66</v>
      </c>
      <c r="H575" t="s">
        <v>9103</v>
      </c>
      <c r="I575" t="s">
        <v>9104</v>
      </c>
      <c r="J575" t="s">
        <v>8141</v>
      </c>
      <c r="K575" t="s">
        <v>8230</v>
      </c>
      <c r="L575" t="s">
        <v>8164</v>
      </c>
      <c r="M575" t="s">
        <v>8163</v>
      </c>
      <c r="N575">
        <v>45408</v>
      </c>
      <c r="O575">
        <v>45408</v>
      </c>
      <c r="P575">
        <v>45408</v>
      </c>
      <c r="Q575">
        <v>45408</v>
      </c>
    </row>
    <row r="576" spans="1:17">
      <c r="B576" t="s">
        <v>568</v>
      </c>
      <c r="C576" t="s">
        <v>569</v>
      </c>
      <c r="D576" t="s">
        <v>795</v>
      </c>
      <c r="E576" t="s">
        <v>796</v>
      </c>
      <c r="F576" t="s">
        <v>65</v>
      </c>
      <c r="G576" t="s">
        <v>66</v>
      </c>
      <c r="H576" t="s">
        <v>9105</v>
      </c>
      <c r="I576" t="s">
        <v>9106</v>
      </c>
      <c r="J576" t="s">
        <v>8141</v>
      </c>
      <c r="K576" t="s">
        <v>8164</v>
      </c>
      <c r="L576" t="s">
        <v>8230</v>
      </c>
      <c r="M576" t="s">
        <v>8165</v>
      </c>
      <c r="N576">
        <v>45044.375</v>
      </c>
      <c r="O576">
        <v>45044.375</v>
      </c>
      <c r="P576">
        <v>45044.375</v>
      </c>
      <c r="Q576">
        <v>45044.375</v>
      </c>
    </row>
    <row r="577" spans="1:17">
      <c r="B577" t="s">
        <v>568</v>
      </c>
      <c r="C577" t="s">
        <v>569</v>
      </c>
      <c r="D577" t="s">
        <v>795</v>
      </c>
      <c r="E577" t="s">
        <v>796</v>
      </c>
      <c r="F577" t="s">
        <v>65</v>
      </c>
      <c r="G577" t="s">
        <v>66</v>
      </c>
      <c r="H577" t="s">
        <v>9107</v>
      </c>
      <c r="I577" t="s">
        <v>9108</v>
      </c>
      <c r="J577" t="s">
        <v>8141</v>
      </c>
      <c r="K577" t="s">
        <v>8164</v>
      </c>
      <c r="L577" t="s">
        <v>8230</v>
      </c>
      <c r="M577" t="s">
        <v>8165</v>
      </c>
      <c r="N577">
        <v>45044.375</v>
      </c>
      <c r="O577">
        <v>45044.375</v>
      </c>
      <c r="P577">
        <v>45044.375</v>
      </c>
      <c r="Q577">
        <v>45044.375</v>
      </c>
    </row>
    <row r="578" spans="1:17">
      <c r="A578" t="s">
        <v>18725</v>
      </c>
      <c r="B578" t="s">
        <v>568</v>
      </c>
      <c r="C578" t="s">
        <v>569</v>
      </c>
      <c r="D578" t="s">
        <v>797</v>
      </c>
      <c r="E578" t="s">
        <v>798</v>
      </c>
      <c r="F578" t="s">
        <v>65</v>
      </c>
      <c r="G578" t="s">
        <v>66</v>
      </c>
      <c r="H578" t="s">
        <v>9109</v>
      </c>
      <c r="I578" t="s">
        <v>798</v>
      </c>
      <c r="J578" t="s">
        <v>8141</v>
      </c>
      <c r="K578" t="s">
        <v>8188</v>
      </c>
      <c r="L578" t="s">
        <v>8164</v>
      </c>
      <c r="M578" t="s">
        <v>8208</v>
      </c>
      <c r="N578">
        <v>46136</v>
      </c>
      <c r="O578">
        <v>46136</v>
      </c>
      <c r="P578">
        <v>46136</v>
      </c>
      <c r="Q578">
        <v>46136</v>
      </c>
    </row>
    <row r="579" spans="1:17">
      <c r="B579" t="s">
        <v>568</v>
      </c>
      <c r="C579" t="s">
        <v>569</v>
      </c>
      <c r="D579" t="s">
        <v>799</v>
      </c>
      <c r="E579" t="s">
        <v>800</v>
      </c>
      <c r="F579" t="s">
        <v>65</v>
      </c>
      <c r="G579" t="s">
        <v>66</v>
      </c>
      <c r="H579" t="s">
        <v>9110</v>
      </c>
      <c r="I579" t="s">
        <v>9111</v>
      </c>
      <c r="J579" t="s">
        <v>8141</v>
      </c>
      <c r="K579" t="s">
        <v>8181</v>
      </c>
      <c r="L579" t="s">
        <v>8164</v>
      </c>
      <c r="M579" t="s">
        <v>8165</v>
      </c>
      <c r="N579">
        <v>45023.375</v>
      </c>
      <c r="O579">
        <v>45023.375</v>
      </c>
      <c r="P579">
        <v>45023.375</v>
      </c>
      <c r="Q579">
        <v>45023.375</v>
      </c>
    </row>
    <row r="580" spans="1:17">
      <c r="B580" t="s">
        <v>568</v>
      </c>
      <c r="C580" t="s">
        <v>569</v>
      </c>
      <c r="D580" t="s">
        <v>799</v>
      </c>
      <c r="E580" t="s">
        <v>800</v>
      </c>
      <c r="F580" t="s">
        <v>65</v>
      </c>
      <c r="G580" t="s">
        <v>66</v>
      </c>
      <c r="H580" t="s">
        <v>9112</v>
      </c>
      <c r="I580" t="s">
        <v>9113</v>
      </c>
      <c r="J580" t="s">
        <v>8141</v>
      </c>
      <c r="K580" t="s">
        <v>8181</v>
      </c>
      <c r="L580" t="s">
        <v>8164</v>
      </c>
      <c r="M580" t="s">
        <v>8165</v>
      </c>
      <c r="N580">
        <v>45023.375</v>
      </c>
      <c r="O580">
        <v>45023.375</v>
      </c>
      <c r="P580">
        <v>45023.375</v>
      </c>
      <c r="Q580">
        <v>45023.375</v>
      </c>
    </row>
    <row r="581" spans="1:17">
      <c r="A581" t="s">
        <v>18726</v>
      </c>
      <c r="B581" t="s">
        <v>568</v>
      </c>
      <c r="C581" t="s">
        <v>569</v>
      </c>
      <c r="D581" t="s">
        <v>801</v>
      </c>
      <c r="E581" t="s">
        <v>802</v>
      </c>
      <c r="F581" t="s">
        <v>65</v>
      </c>
      <c r="G581" t="s">
        <v>66</v>
      </c>
      <c r="H581" t="s">
        <v>9114</v>
      </c>
      <c r="I581" t="s">
        <v>802</v>
      </c>
      <c r="J581" t="s">
        <v>8141</v>
      </c>
      <c r="K581" t="s">
        <v>8164</v>
      </c>
      <c r="L581" t="s">
        <v>8208</v>
      </c>
      <c r="M581" t="s">
        <v>8188</v>
      </c>
      <c r="N581">
        <v>46115</v>
      </c>
      <c r="O581">
        <v>46115</v>
      </c>
      <c r="P581">
        <v>46115</v>
      </c>
      <c r="Q581">
        <v>46122</v>
      </c>
    </row>
    <row r="582" spans="1:17">
      <c r="A582" t="s">
        <v>18727</v>
      </c>
      <c r="B582" t="s">
        <v>568</v>
      </c>
      <c r="C582" t="s">
        <v>569</v>
      </c>
      <c r="D582" t="s">
        <v>803</v>
      </c>
      <c r="E582" t="s">
        <v>804</v>
      </c>
      <c r="F582" t="s">
        <v>65</v>
      </c>
      <c r="G582" t="s">
        <v>66</v>
      </c>
      <c r="H582" t="s">
        <v>9115</v>
      </c>
      <c r="I582" t="s">
        <v>804</v>
      </c>
      <c r="J582" t="s">
        <v>8141</v>
      </c>
      <c r="K582" t="s">
        <v>8230</v>
      </c>
      <c r="L582" t="s">
        <v>8164</v>
      </c>
      <c r="M582" t="s">
        <v>8433</v>
      </c>
      <c r="N582">
        <v>45758</v>
      </c>
      <c r="O582">
        <v>45758</v>
      </c>
      <c r="P582">
        <v>45758</v>
      </c>
      <c r="Q582">
        <v>45758</v>
      </c>
    </row>
    <row r="583" spans="1:17">
      <c r="B583" t="s">
        <v>568</v>
      </c>
      <c r="C583" t="s">
        <v>569</v>
      </c>
      <c r="D583" t="s">
        <v>805</v>
      </c>
      <c r="E583" t="s">
        <v>806</v>
      </c>
      <c r="F583" t="s">
        <v>65</v>
      </c>
      <c r="G583" t="s">
        <v>66</v>
      </c>
      <c r="H583" t="s">
        <v>9116</v>
      </c>
      <c r="I583" t="s">
        <v>9117</v>
      </c>
      <c r="J583" t="s">
        <v>8141</v>
      </c>
      <c r="K583" t="s">
        <v>8164</v>
      </c>
      <c r="L583" t="s">
        <v>8230</v>
      </c>
      <c r="M583" t="s">
        <v>8163</v>
      </c>
      <c r="N583">
        <v>45394</v>
      </c>
      <c r="O583">
        <v>45394</v>
      </c>
      <c r="P583">
        <v>45394</v>
      </c>
      <c r="Q583">
        <v>45394</v>
      </c>
    </row>
    <row r="584" spans="1:17">
      <c r="B584" t="s">
        <v>568</v>
      </c>
      <c r="C584" t="s">
        <v>569</v>
      </c>
      <c r="D584" t="s">
        <v>805</v>
      </c>
      <c r="E584" t="s">
        <v>806</v>
      </c>
      <c r="F584" t="s">
        <v>65</v>
      </c>
      <c r="G584" t="s">
        <v>66</v>
      </c>
      <c r="H584" t="s">
        <v>9118</v>
      </c>
      <c r="I584" t="s">
        <v>9119</v>
      </c>
      <c r="J584" t="s">
        <v>8141</v>
      </c>
      <c r="K584" t="s">
        <v>8164</v>
      </c>
      <c r="L584" t="s">
        <v>8230</v>
      </c>
      <c r="M584" t="s">
        <v>8163</v>
      </c>
      <c r="N584">
        <v>45394</v>
      </c>
      <c r="O584">
        <v>45394</v>
      </c>
      <c r="P584">
        <v>45394</v>
      </c>
      <c r="Q584">
        <v>45394</v>
      </c>
    </row>
    <row r="585" spans="1:17">
      <c r="B585" t="s">
        <v>568</v>
      </c>
      <c r="C585" t="s">
        <v>569</v>
      </c>
      <c r="D585" t="s">
        <v>807</v>
      </c>
      <c r="E585" t="s">
        <v>808</v>
      </c>
      <c r="F585" t="s">
        <v>65</v>
      </c>
      <c r="G585" t="s">
        <v>66</v>
      </c>
      <c r="H585" t="s">
        <v>9120</v>
      </c>
      <c r="I585" t="s">
        <v>9121</v>
      </c>
      <c r="J585" t="s">
        <v>8141</v>
      </c>
      <c r="K585" t="s">
        <v>8181</v>
      </c>
      <c r="L585" t="s">
        <v>8164</v>
      </c>
      <c r="M585" t="s">
        <v>8165</v>
      </c>
      <c r="N585">
        <v>45058.375</v>
      </c>
      <c r="O585">
        <v>45058.375</v>
      </c>
      <c r="P585">
        <v>45058.375</v>
      </c>
      <c r="Q585">
        <v>45058.375</v>
      </c>
    </row>
    <row r="586" spans="1:17">
      <c r="B586" t="s">
        <v>568</v>
      </c>
      <c r="C586" t="s">
        <v>569</v>
      </c>
      <c r="D586" t="s">
        <v>807</v>
      </c>
      <c r="E586" t="s">
        <v>808</v>
      </c>
      <c r="F586" t="s">
        <v>65</v>
      </c>
      <c r="G586" t="s">
        <v>66</v>
      </c>
      <c r="H586" t="s">
        <v>9122</v>
      </c>
      <c r="I586" t="s">
        <v>9123</v>
      </c>
      <c r="J586" t="s">
        <v>8141</v>
      </c>
      <c r="K586" t="s">
        <v>8181</v>
      </c>
      <c r="L586" t="s">
        <v>8164</v>
      </c>
      <c r="M586" t="s">
        <v>8165</v>
      </c>
      <c r="N586">
        <v>45058.375</v>
      </c>
      <c r="O586">
        <v>45058.375</v>
      </c>
      <c r="P586">
        <v>45058.375</v>
      </c>
      <c r="Q586">
        <v>45058.375</v>
      </c>
    </row>
    <row r="587" spans="1:17">
      <c r="A587" t="s">
        <v>18728</v>
      </c>
      <c r="B587" t="s">
        <v>568</v>
      </c>
      <c r="C587" t="s">
        <v>569</v>
      </c>
      <c r="D587" t="s">
        <v>809</v>
      </c>
      <c r="E587" t="s">
        <v>810</v>
      </c>
      <c r="F587" t="s">
        <v>65</v>
      </c>
      <c r="G587" t="s">
        <v>66</v>
      </c>
      <c r="H587" t="s">
        <v>9124</v>
      </c>
      <c r="I587" t="s">
        <v>810</v>
      </c>
      <c r="J587" t="s">
        <v>8141</v>
      </c>
      <c r="K587" t="s">
        <v>8164</v>
      </c>
      <c r="L587" t="s">
        <v>8230</v>
      </c>
      <c r="M587" t="s">
        <v>8188</v>
      </c>
      <c r="N587">
        <v>46150</v>
      </c>
      <c r="O587">
        <v>46150</v>
      </c>
      <c r="P587">
        <v>46157</v>
      </c>
      <c r="Q587">
        <v>46157</v>
      </c>
    </row>
    <row r="588" spans="1:17">
      <c r="A588" t="s">
        <v>18729</v>
      </c>
      <c r="B588" t="s">
        <v>568</v>
      </c>
      <c r="C588" t="s">
        <v>569</v>
      </c>
      <c r="D588" t="s">
        <v>811</v>
      </c>
      <c r="E588" t="s">
        <v>810</v>
      </c>
      <c r="F588" t="s">
        <v>65</v>
      </c>
      <c r="G588" t="s">
        <v>66</v>
      </c>
      <c r="H588" t="s">
        <v>9125</v>
      </c>
      <c r="I588" t="s">
        <v>9126</v>
      </c>
      <c r="J588" t="s">
        <v>8141</v>
      </c>
      <c r="K588" t="s">
        <v>8152</v>
      </c>
      <c r="L588" t="s">
        <v>8208</v>
      </c>
      <c r="M588" t="s">
        <v>8188</v>
      </c>
      <c r="N588">
        <v>46157</v>
      </c>
      <c r="O588">
        <v>46157</v>
      </c>
      <c r="P588">
        <v>46157</v>
      </c>
      <c r="Q588">
        <v>46164</v>
      </c>
    </row>
    <row r="589" spans="1:17">
      <c r="A589" t="s">
        <v>18730</v>
      </c>
      <c r="B589" t="s">
        <v>568</v>
      </c>
      <c r="C589" t="s">
        <v>569</v>
      </c>
      <c r="D589" t="s">
        <v>812</v>
      </c>
      <c r="E589" t="s">
        <v>813</v>
      </c>
      <c r="F589" t="s">
        <v>65</v>
      </c>
      <c r="G589" t="s">
        <v>66</v>
      </c>
      <c r="H589" t="s">
        <v>9127</v>
      </c>
      <c r="I589" t="s">
        <v>813</v>
      </c>
      <c r="J589" t="s">
        <v>8141</v>
      </c>
      <c r="K589" t="s">
        <v>8164</v>
      </c>
      <c r="L589" t="s">
        <v>8188</v>
      </c>
      <c r="M589" t="s">
        <v>8433</v>
      </c>
      <c r="N589">
        <v>45793</v>
      </c>
      <c r="O589">
        <v>45793</v>
      </c>
      <c r="P589">
        <v>45793</v>
      </c>
      <c r="Q589">
        <v>45793</v>
      </c>
    </row>
    <row r="590" spans="1:17">
      <c r="A590" t="s">
        <v>18731</v>
      </c>
      <c r="B590" t="s">
        <v>568</v>
      </c>
      <c r="C590" t="s">
        <v>569</v>
      </c>
      <c r="D590" t="s">
        <v>814</v>
      </c>
      <c r="E590" t="s">
        <v>815</v>
      </c>
      <c r="F590" t="s">
        <v>65</v>
      </c>
      <c r="G590" t="s">
        <v>66</v>
      </c>
      <c r="H590" t="s">
        <v>9128</v>
      </c>
      <c r="I590" t="s">
        <v>815</v>
      </c>
      <c r="J590" t="s">
        <v>8141</v>
      </c>
      <c r="K590" t="s">
        <v>8433</v>
      </c>
      <c r="L590" t="s">
        <v>8165</v>
      </c>
      <c r="M590" t="s">
        <v>8152</v>
      </c>
      <c r="N590">
        <v>45429</v>
      </c>
      <c r="O590">
        <v>45429</v>
      </c>
      <c r="P590">
        <v>45429</v>
      </c>
      <c r="Q590">
        <v>45429</v>
      </c>
    </row>
    <row r="591" spans="1:17">
      <c r="A591" t="s">
        <v>18731</v>
      </c>
      <c r="B591" t="s">
        <v>568</v>
      </c>
      <c r="C591" t="s">
        <v>569</v>
      </c>
      <c r="D591" t="s">
        <v>814</v>
      </c>
      <c r="E591" t="s">
        <v>815</v>
      </c>
      <c r="F591" t="s">
        <v>65</v>
      </c>
      <c r="G591" t="s">
        <v>66</v>
      </c>
      <c r="H591" t="s">
        <v>9129</v>
      </c>
      <c r="I591" t="s">
        <v>9130</v>
      </c>
      <c r="J591" t="s">
        <v>8141</v>
      </c>
      <c r="K591" t="s">
        <v>8433</v>
      </c>
      <c r="L591" t="s">
        <v>8165</v>
      </c>
      <c r="M591" t="s">
        <v>8152</v>
      </c>
      <c r="N591">
        <v>45429</v>
      </c>
      <c r="O591">
        <v>45429</v>
      </c>
      <c r="P591">
        <v>45429</v>
      </c>
      <c r="Q591">
        <v>45429</v>
      </c>
    </row>
    <row r="592" spans="1:17">
      <c r="A592" t="s">
        <v>18731</v>
      </c>
      <c r="B592" t="s">
        <v>568</v>
      </c>
      <c r="C592" t="s">
        <v>569</v>
      </c>
      <c r="D592" t="s">
        <v>814</v>
      </c>
      <c r="E592" t="s">
        <v>815</v>
      </c>
      <c r="F592" t="s">
        <v>65</v>
      </c>
      <c r="G592" t="s">
        <v>66</v>
      </c>
      <c r="H592" t="s">
        <v>9131</v>
      </c>
      <c r="I592" t="s">
        <v>9132</v>
      </c>
      <c r="J592" t="s">
        <v>8141</v>
      </c>
      <c r="K592" t="s">
        <v>8433</v>
      </c>
      <c r="L592" t="s">
        <v>8165</v>
      </c>
      <c r="M592" t="s">
        <v>8152</v>
      </c>
      <c r="N592">
        <v>45429</v>
      </c>
      <c r="O592">
        <v>45429</v>
      </c>
      <c r="P592">
        <v>45429</v>
      </c>
      <c r="Q592">
        <v>45429</v>
      </c>
    </row>
    <row r="593" spans="1:17">
      <c r="B593" t="s">
        <v>568</v>
      </c>
      <c r="C593" t="s">
        <v>569</v>
      </c>
      <c r="D593" t="s">
        <v>816</v>
      </c>
      <c r="E593" t="s">
        <v>817</v>
      </c>
      <c r="F593" t="s">
        <v>65</v>
      </c>
      <c r="G593" t="s">
        <v>66</v>
      </c>
      <c r="H593" t="s">
        <v>9133</v>
      </c>
      <c r="I593" t="s">
        <v>9134</v>
      </c>
      <c r="J593" t="s">
        <v>8141</v>
      </c>
      <c r="K593" t="s">
        <v>8163</v>
      </c>
      <c r="L593" t="s">
        <v>8230</v>
      </c>
      <c r="M593" t="s">
        <v>8165</v>
      </c>
      <c r="N593">
        <v>45065.375</v>
      </c>
      <c r="O593">
        <v>45065.375</v>
      </c>
      <c r="P593">
        <v>45065.375</v>
      </c>
      <c r="Q593">
        <v>45065.375</v>
      </c>
    </row>
    <row r="594" spans="1:17">
      <c r="B594" t="s">
        <v>568</v>
      </c>
      <c r="C594" t="s">
        <v>569</v>
      </c>
      <c r="D594" t="s">
        <v>816</v>
      </c>
      <c r="E594" t="s">
        <v>817</v>
      </c>
      <c r="F594" t="s">
        <v>65</v>
      </c>
      <c r="G594" t="s">
        <v>66</v>
      </c>
      <c r="H594" t="s">
        <v>9135</v>
      </c>
      <c r="I594" t="s">
        <v>9136</v>
      </c>
      <c r="J594" t="s">
        <v>8141</v>
      </c>
      <c r="K594" t="s">
        <v>8163</v>
      </c>
      <c r="L594" t="s">
        <v>8230</v>
      </c>
      <c r="M594" t="s">
        <v>8165</v>
      </c>
      <c r="N594">
        <v>45065.375</v>
      </c>
      <c r="O594">
        <v>45065.375</v>
      </c>
      <c r="P594">
        <v>45065.375</v>
      </c>
      <c r="Q594">
        <v>45065.375</v>
      </c>
    </row>
    <row r="595" spans="1:17">
      <c r="A595" t="s">
        <v>18732</v>
      </c>
      <c r="B595" t="s">
        <v>568</v>
      </c>
      <c r="C595" t="s">
        <v>569</v>
      </c>
      <c r="D595" t="s">
        <v>818</v>
      </c>
      <c r="E595" t="s">
        <v>819</v>
      </c>
      <c r="F595" t="s">
        <v>65</v>
      </c>
      <c r="G595" t="s">
        <v>66</v>
      </c>
      <c r="H595" t="s">
        <v>9137</v>
      </c>
      <c r="I595" t="s">
        <v>819</v>
      </c>
      <c r="J595" t="s">
        <v>8141</v>
      </c>
      <c r="K595" t="s">
        <v>8208</v>
      </c>
      <c r="L595" t="s">
        <v>8164</v>
      </c>
      <c r="M595" t="s">
        <v>8433</v>
      </c>
      <c r="N595">
        <v>45800</v>
      </c>
      <c r="O595">
        <v>45800</v>
      </c>
      <c r="P595">
        <v>45800</v>
      </c>
      <c r="Q595">
        <v>45800</v>
      </c>
    </row>
    <row r="596" spans="1:17">
      <c r="A596" t="s">
        <v>18733</v>
      </c>
      <c r="B596" t="s">
        <v>568</v>
      </c>
      <c r="C596" t="s">
        <v>569</v>
      </c>
      <c r="D596" t="s">
        <v>820</v>
      </c>
      <c r="E596" t="s">
        <v>821</v>
      </c>
      <c r="F596" t="s">
        <v>65</v>
      </c>
      <c r="G596" t="s">
        <v>66</v>
      </c>
      <c r="H596" t="s">
        <v>9138</v>
      </c>
      <c r="I596" t="s">
        <v>821</v>
      </c>
      <c r="J596" t="s">
        <v>8141</v>
      </c>
      <c r="K596" t="s">
        <v>8433</v>
      </c>
      <c r="L596" t="s">
        <v>8181</v>
      </c>
      <c r="M596" t="s">
        <v>8152</v>
      </c>
      <c r="N596">
        <v>45436</v>
      </c>
      <c r="O596">
        <v>45436</v>
      </c>
      <c r="P596">
        <v>45436</v>
      </c>
      <c r="Q596">
        <v>45436</v>
      </c>
    </row>
    <row r="597" spans="1:17">
      <c r="A597" t="s">
        <v>18733</v>
      </c>
      <c r="B597" t="s">
        <v>568</v>
      </c>
      <c r="C597" t="s">
        <v>569</v>
      </c>
      <c r="D597" t="s">
        <v>820</v>
      </c>
      <c r="E597" t="s">
        <v>821</v>
      </c>
      <c r="F597" t="s">
        <v>65</v>
      </c>
      <c r="G597" t="s">
        <v>66</v>
      </c>
      <c r="H597" t="s">
        <v>9139</v>
      </c>
      <c r="I597" t="s">
        <v>9130</v>
      </c>
      <c r="J597" t="s">
        <v>8141</v>
      </c>
      <c r="K597" t="s">
        <v>8156</v>
      </c>
      <c r="L597" t="s">
        <v>8167</v>
      </c>
      <c r="N597">
        <v>45436</v>
      </c>
      <c r="O597">
        <v>45436</v>
      </c>
      <c r="Q597">
        <v>45436</v>
      </c>
    </row>
    <row r="598" spans="1:17">
      <c r="A598" t="s">
        <v>18733</v>
      </c>
      <c r="B598" t="s">
        <v>568</v>
      </c>
      <c r="C598" t="s">
        <v>569</v>
      </c>
      <c r="D598" t="s">
        <v>820</v>
      </c>
      <c r="E598" t="s">
        <v>821</v>
      </c>
      <c r="F598" t="s">
        <v>65</v>
      </c>
      <c r="G598" t="s">
        <v>66</v>
      </c>
      <c r="H598" t="s">
        <v>9140</v>
      </c>
      <c r="I598" t="s">
        <v>9132</v>
      </c>
      <c r="J598" t="s">
        <v>8141</v>
      </c>
      <c r="K598" t="s">
        <v>8156</v>
      </c>
      <c r="L598" t="s">
        <v>8167</v>
      </c>
      <c r="N598">
        <v>45436</v>
      </c>
      <c r="O598">
        <v>45436</v>
      </c>
      <c r="Q598">
        <v>45436</v>
      </c>
    </row>
    <row r="599" spans="1:17">
      <c r="B599" t="s">
        <v>568</v>
      </c>
      <c r="C599" t="s">
        <v>569</v>
      </c>
      <c r="D599" t="s">
        <v>822</v>
      </c>
      <c r="E599" t="s">
        <v>823</v>
      </c>
      <c r="F599" t="s">
        <v>65</v>
      </c>
      <c r="G599" t="s">
        <v>66</v>
      </c>
      <c r="H599" t="s">
        <v>9141</v>
      </c>
      <c r="I599" t="s">
        <v>9142</v>
      </c>
      <c r="J599" t="s">
        <v>8141</v>
      </c>
      <c r="K599" t="s">
        <v>8163</v>
      </c>
      <c r="L599" t="s">
        <v>8230</v>
      </c>
      <c r="M599" t="s">
        <v>8165</v>
      </c>
      <c r="N599">
        <v>45072.375</v>
      </c>
      <c r="O599">
        <v>45072.375</v>
      </c>
      <c r="P599">
        <v>45072.375</v>
      </c>
      <c r="Q599">
        <v>45072.375</v>
      </c>
    </row>
    <row r="600" spans="1:17">
      <c r="B600" t="s">
        <v>568</v>
      </c>
      <c r="C600" t="s">
        <v>569</v>
      </c>
      <c r="D600" t="s">
        <v>822</v>
      </c>
      <c r="E600" t="s">
        <v>823</v>
      </c>
      <c r="F600" t="s">
        <v>65</v>
      </c>
      <c r="G600" t="s">
        <v>66</v>
      </c>
      <c r="H600" t="s">
        <v>9143</v>
      </c>
      <c r="I600" t="s">
        <v>9144</v>
      </c>
      <c r="J600" t="s">
        <v>8141</v>
      </c>
      <c r="K600" t="s">
        <v>8163</v>
      </c>
      <c r="L600" t="s">
        <v>8230</v>
      </c>
      <c r="M600" t="s">
        <v>8165</v>
      </c>
      <c r="N600">
        <v>45072.375</v>
      </c>
      <c r="O600">
        <v>45072.375</v>
      </c>
      <c r="P600">
        <v>45072.375</v>
      </c>
      <c r="Q600">
        <v>45072.375</v>
      </c>
    </row>
    <row r="601" spans="1:17">
      <c r="A601" t="s">
        <v>18734</v>
      </c>
      <c r="B601" t="s">
        <v>568</v>
      </c>
      <c r="C601" t="s">
        <v>569</v>
      </c>
      <c r="D601" t="s">
        <v>824</v>
      </c>
      <c r="E601" t="s">
        <v>825</v>
      </c>
      <c r="F601" t="s">
        <v>65</v>
      </c>
      <c r="G601" t="s">
        <v>66</v>
      </c>
      <c r="H601" t="s">
        <v>9145</v>
      </c>
      <c r="I601" t="s">
        <v>825</v>
      </c>
      <c r="J601" t="s">
        <v>8141</v>
      </c>
      <c r="K601" t="s">
        <v>8230</v>
      </c>
      <c r="L601" t="s">
        <v>8152</v>
      </c>
      <c r="M601" t="s">
        <v>8208</v>
      </c>
      <c r="N601">
        <v>46164</v>
      </c>
      <c r="O601">
        <v>46164</v>
      </c>
      <c r="P601">
        <v>46164</v>
      </c>
      <c r="Q601">
        <v>46164</v>
      </c>
    </row>
    <row r="602" spans="1:17">
      <c r="A602" t="s">
        <v>18735</v>
      </c>
      <c r="B602" t="s">
        <v>568</v>
      </c>
      <c r="C602" t="s">
        <v>569</v>
      </c>
      <c r="D602" t="s">
        <v>826</v>
      </c>
      <c r="E602" t="s">
        <v>827</v>
      </c>
      <c r="F602" t="s">
        <v>65</v>
      </c>
      <c r="G602" t="s">
        <v>66</v>
      </c>
      <c r="H602" t="s">
        <v>9146</v>
      </c>
      <c r="I602" t="s">
        <v>827</v>
      </c>
      <c r="J602" t="s">
        <v>8141</v>
      </c>
      <c r="K602" t="s">
        <v>8164</v>
      </c>
      <c r="L602" t="s">
        <v>8152</v>
      </c>
      <c r="M602" t="s">
        <v>8433</v>
      </c>
      <c r="N602">
        <v>45807</v>
      </c>
      <c r="O602">
        <v>45807</v>
      </c>
      <c r="P602">
        <v>45807</v>
      </c>
      <c r="Q602">
        <v>45807</v>
      </c>
    </row>
    <row r="603" spans="1:17">
      <c r="A603" t="s">
        <v>18736</v>
      </c>
      <c r="B603" t="s">
        <v>568</v>
      </c>
      <c r="C603" t="s">
        <v>569</v>
      </c>
      <c r="D603" t="s">
        <v>828</v>
      </c>
      <c r="E603" t="s">
        <v>829</v>
      </c>
      <c r="F603" t="s">
        <v>65</v>
      </c>
      <c r="G603" t="s">
        <v>66</v>
      </c>
      <c r="H603" t="s">
        <v>9147</v>
      </c>
      <c r="I603" t="s">
        <v>829</v>
      </c>
      <c r="J603" t="s">
        <v>8141</v>
      </c>
      <c r="K603" t="s">
        <v>8433</v>
      </c>
      <c r="L603" t="s">
        <v>8230</v>
      </c>
      <c r="M603" t="s">
        <v>8152</v>
      </c>
      <c r="N603">
        <v>45443</v>
      </c>
      <c r="O603">
        <v>45443</v>
      </c>
      <c r="P603">
        <v>45443</v>
      </c>
      <c r="Q603">
        <v>45443</v>
      </c>
    </row>
    <row r="604" spans="1:17">
      <c r="A604" t="s">
        <v>18736</v>
      </c>
      <c r="B604" t="s">
        <v>568</v>
      </c>
      <c r="C604" t="s">
        <v>569</v>
      </c>
      <c r="D604" t="s">
        <v>828</v>
      </c>
      <c r="E604" t="s">
        <v>829</v>
      </c>
      <c r="F604" t="s">
        <v>65</v>
      </c>
      <c r="G604" t="s">
        <v>66</v>
      </c>
      <c r="H604" t="s">
        <v>9148</v>
      </c>
      <c r="I604" t="s">
        <v>9149</v>
      </c>
      <c r="J604" t="s">
        <v>8141</v>
      </c>
      <c r="K604" t="s">
        <v>8433</v>
      </c>
      <c r="L604" t="s">
        <v>8230</v>
      </c>
      <c r="M604" t="s">
        <v>8152</v>
      </c>
      <c r="N604">
        <v>45443</v>
      </c>
      <c r="O604">
        <v>45443</v>
      </c>
      <c r="P604">
        <v>45443</v>
      </c>
      <c r="Q604">
        <v>45443</v>
      </c>
    </row>
    <row r="605" spans="1:17">
      <c r="A605" t="s">
        <v>18736</v>
      </c>
      <c r="B605" t="s">
        <v>568</v>
      </c>
      <c r="C605" t="s">
        <v>569</v>
      </c>
      <c r="D605" t="s">
        <v>828</v>
      </c>
      <c r="E605" t="s">
        <v>829</v>
      </c>
      <c r="F605" t="s">
        <v>65</v>
      </c>
      <c r="G605" t="s">
        <v>66</v>
      </c>
      <c r="H605" t="s">
        <v>9150</v>
      </c>
      <c r="I605" t="s">
        <v>9151</v>
      </c>
      <c r="J605" t="s">
        <v>8141</v>
      </c>
      <c r="K605" t="s">
        <v>8433</v>
      </c>
      <c r="L605" t="s">
        <v>8230</v>
      </c>
      <c r="M605" t="s">
        <v>8152</v>
      </c>
      <c r="N605">
        <v>45443</v>
      </c>
      <c r="O605">
        <v>45443</v>
      </c>
      <c r="P605">
        <v>45443</v>
      </c>
      <c r="Q605">
        <v>45443</v>
      </c>
    </row>
    <row r="606" spans="1:17">
      <c r="B606" t="s">
        <v>568</v>
      </c>
      <c r="C606" t="s">
        <v>569</v>
      </c>
      <c r="D606" t="s">
        <v>830</v>
      </c>
      <c r="E606" t="s">
        <v>831</v>
      </c>
      <c r="F606" t="s">
        <v>65</v>
      </c>
      <c r="G606" t="s">
        <v>66</v>
      </c>
      <c r="H606" t="s">
        <v>9152</v>
      </c>
      <c r="I606" t="s">
        <v>9153</v>
      </c>
      <c r="J606" t="s">
        <v>8141</v>
      </c>
      <c r="K606" t="s">
        <v>8164</v>
      </c>
      <c r="L606" t="s">
        <v>8163</v>
      </c>
      <c r="M606" t="s">
        <v>8165</v>
      </c>
      <c r="N606">
        <v>45079.375</v>
      </c>
      <c r="O606">
        <v>45079.375</v>
      </c>
      <c r="P606">
        <v>45079.375</v>
      </c>
      <c r="Q606">
        <v>45079.375</v>
      </c>
    </row>
    <row r="607" spans="1:17">
      <c r="B607" t="s">
        <v>568</v>
      </c>
      <c r="C607" t="s">
        <v>569</v>
      </c>
      <c r="D607" t="s">
        <v>830</v>
      </c>
      <c r="E607" t="s">
        <v>831</v>
      </c>
      <c r="F607" t="s">
        <v>65</v>
      </c>
      <c r="G607" t="s">
        <v>66</v>
      </c>
      <c r="H607" t="s">
        <v>9154</v>
      </c>
      <c r="I607" t="s">
        <v>9155</v>
      </c>
      <c r="J607" t="s">
        <v>8141</v>
      </c>
      <c r="K607" t="s">
        <v>8164</v>
      </c>
      <c r="L607" t="s">
        <v>8163</v>
      </c>
      <c r="M607" t="s">
        <v>8165</v>
      </c>
      <c r="N607">
        <v>45079.375</v>
      </c>
      <c r="O607">
        <v>45079.375</v>
      </c>
      <c r="P607">
        <v>45079.375</v>
      </c>
      <c r="Q607">
        <v>45079.375</v>
      </c>
    </row>
    <row r="608" spans="1:17">
      <c r="A608" t="s">
        <v>18737</v>
      </c>
      <c r="B608" t="s">
        <v>568</v>
      </c>
      <c r="C608" t="s">
        <v>569</v>
      </c>
      <c r="D608" t="s">
        <v>832</v>
      </c>
      <c r="E608" t="s">
        <v>833</v>
      </c>
      <c r="F608" t="s">
        <v>65</v>
      </c>
      <c r="G608" t="s">
        <v>66</v>
      </c>
      <c r="H608" t="s">
        <v>9156</v>
      </c>
      <c r="I608" t="s">
        <v>833</v>
      </c>
      <c r="J608" t="s">
        <v>8141</v>
      </c>
      <c r="K608" t="s">
        <v>8230</v>
      </c>
      <c r="L608" t="s">
        <v>8208</v>
      </c>
      <c r="M608" t="s">
        <v>8433</v>
      </c>
      <c r="N608">
        <v>45786</v>
      </c>
      <c r="O608">
        <v>45786</v>
      </c>
      <c r="P608">
        <v>45786</v>
      </c>
      <c r="Q608">
        <v>45786</v>
      </c>
    </row>
    <row r="609" spans="1:17">
      <c r="A609" t="s">
        <v>18738</v>
      </c>
      <c r="B609" t="s">
        <v>568</v>
      </c>
      <c r="C609" t="s">
        <v>569</v>
      </c>
      <c r="D609" t="s">
        <v>834</v>
      </c>
      <c r="E609" t="s">
        <v>835</v>
      </c>
      <c r="F609" t="s">
        <v>65</v>
      </c>
      <c r="G609" t="s">
        <v>66</v>
      </c>
      <c r="H609" t="s">
        <v>9157</v>
      </c>
      <c r="I609" t="s">
        <v>835</v>
      </c>
      <c r="J609" t="s">
        <v>8141</v>
      </c>
      <c r="K609" t="s">
        <v>8433</v>
      </c>
      <c r="L609" t="s">
        <v>8230</v>
      </c>
      <c r="M609" t="s">
        <v>8152</v>
      </c>
      <c r="N609">
        <v>45422</v>
      </c>
      <c r="O609">
        <v>45422</v>
      </c>
      <c r="P609">
        <v>45422</v>
      </c>
      <c r="Q609">
        <v>45422</v>
      </c>
    </row>
    <row r="610" spans="1:17">
      <c r="A610" t="s">
        <v>18738</v>
      </c>
      <c r="B610" t="s">
        <v>568</v>
      </c>
      <c r="C610" t="s">
        <v>569</v>
      </c>
      <c r="D610" t="s">
        <v>834</v>
      </c>
      <c r="E610" t="s">
        <v>835</v>
      </c>
      <c r="F610" t="s">
        <v>65</v>
      </c>
      <c r="G610" t="s">
        <v>66</v>
      </c>
      <c r="H610" t="s">
        <v>9158</v>
      </c>
      <c r="I610" t="s">
        <v>9159</v>
      </c>
      <c r="J610" t="s">
        <v>8141</v>
      </c>
      <c r="K610" t="s">
        <v>8433</v>
      </c>
      <c r="L610" t="s">
        <v>8230</v>
      </c>
      <c r="M610" t="s">
        <v>8152</v>
      </c>
      <c r="N610">
        <v>45422</v>
      </c>
      <c r="O610">
        <v>45422</v>
      </c>
      <c r="P610">
        <v>45422</v>
      </c>
      <c r="Q610">
        <v>45422</v>
      </c>
    </row>
    <row r="611" spans="1:17">
      <c r="A611" t="s">
        <v>18738</v>
      </c>
      <c r="B611" t="s">
        <v>568</v>
      </c>
      <c r="C611" t="s">
        <v>569</v>
      </c>
      <c r="D611" t="s">
        <v>834</v>
      </c>
      <c r="E611" t="s">
        <v>835</v>
      </c>
      <c r="F611" t="s">
        <v>65</v>
      </c>
      <c r="G611" t="s">
        <v>66</v>
      </c>
      <c r="H611" t="s">
        <v>9160</v>
      </c>
      <c r="I611" t="s">
        <v>9161</v>
      </c>
      <c r="J611" t="s">
        <v>8141</v>
      </c>
      <c r="K611" t="s">
        <v>8433</v>
      </c>
      <c r="L611" t="s">
        <v>8230</v>
      </c>
      <c r="M611" t="s">
        <v>8152</v>
      </c>
      <c r="N611">
        <v>45422</v>
      </c>
      <c r="O611">
        <v>45422</v>
      </c>
      <c r="P611">
        <v>45422</v>
      </c>
      <c r="Q611">
        <v>45422</v>
      </c>
    </row>
    <row r="612" spans="1:17">
      <c r="A612" t="s">
        <v>18739</v>
      </c>
      <c r="B612" t="s">
        <v>568</v>
      </c>
      <c r="C612" t="s">
        <v>569</v>
      </c>
      <c r="D612" t="s">
        <v>836</v>
      </c>
      <c r="E612" t="s">
        <v>837</v>
      </c>
      <c r="F612" t="s">
        <v>65</v>
      </c>
      <c r="G612" t="s">
        <v>66</v>
      </c>
      <c r="H612" t="s">
        <v>9162</v>
      </c>
      <c r="I612" t="s">
        <v>837</v>
      </c>
      <c r="J612" t="s">
        <v>8141</v>
      </c>
      <c r="K612" t="s">
        <v>8230</v>
      </c>
      <c r="L612" t="s">
        <v>8433</v>
      </c>
      <c r="M612" t="s">
        <v>8152</v>
      </c>
      <c r="N612">
        <v>45457</v>
      </c>
      <c r="O612">
        <v>45457</v>
      </c>
      <c r="P612">
        <v>45457</v>
      </c>
      <c r="Q612">
        <v>45457</v>
      </c>
    </row>
    <row r="613" spans="1:17">
      <c r="A613" t="s">
        <v>18739</v>
      </c>
      <c r="B613" t="s">
        <v>568</v>
      </c>
      <c r="C613" t="s">
        <v>569</v>
      </c>
      <c r="D613" t="s">
        <v>836</v>
      </c>
      <c r="E613" t="s">
        <v>837</v>
      </c>
      <c r="F613" t="s">
        <v>65</v>
      </c>
      <c r="G613" t="s">
        <v>66</v>
      </c>
      <c r="H613" t="s">
        <v>9163</v>
      </c>
      <c r="I613" t="s">
        <v>9164</v>
      </c>
      <c r="J613" t="s">
        <v>8141</v>
      </c>
      <c r="K613" t="s">
        <v>8230</v>
      </c>
      <c r="L613" t="s">
        <v>8433</v>
      </c>
      <c r="M613" t="s">
        <v>8152</v>
      </c>
      <c r="N613">
        <v>45457</v>
      </c>
      <c r="O613">
        <v>45457</v>
      </c>
      <c r="P613">
        <v>45457</v>
      </c>
      <c r="Q613">
        <v>45457</v>
      </c>
    </row>
    <row r="614" spans="1:17">
      <c r="A614" t="s">
        <v>18739</v>
      </c>
      <c r="B614" t="s">
        <v>568</v>
      </c>
      <c r="C614" t="s">
        <v>569</v>
      </c>
      <c r="D614" t="s">
        <v>836</v>
      </c>
      <c r="E614" t="s">
        <v>837</v>
      </c>
      <c r="F614" t="s">
        <v>65</v>
      </c>
      <c r="G614" t="s">
        <v>66</v>
      </c>
      <c r="H614" t="s">
        <v>9165</v>
      </c>
      <c r="I614" t="s">
        <v>9166</v>
      </c>
      <c r="J614" t="s">
        <v>8141</v>
      </c>
      <c r="K614" t="s">
        <v>8230</v>
      </c>
      <c r="L614" t="s">
        <v>8433</v>
      </c>
      <c r="M614" t="s">
        <v>8152</v>
      </c>
      <c r="N614">
        <v>45457</v>
      </c>
      <c r="O614">
        <v>45457</v>
      </c>
      <c r="P614">
        <v>45457</v>
      </c>
      <c r="Q614">
        <v>45457</v>
      </c>
    </row>
    <row r="615" spans="1:17">
      <c r="B615" t="s">
        <v>568</v>
      </c>
      <c r="C615" t="s">
        <v>569</v>
      </c>
      <c r="D615" t="s">
        <v>838</v>
      </c>
      <c r="E615" t="s">
        <v>839</v>
      </c>
      <c r="F615" t="s">
        <v>65</v>
      </c>
      <c r="G615" t="s">
        <v>66</v>
      </c>
      <c r="H615" t="s">
        <v>9167</v>
      </c>
      <c r="I615" t="s">
        <v>9168</v>
      </c>
      <c r="J615" t="s">
        <v>8141</v>
      </c>
      <c r="K615" t="s">
        <v>8163</v>
      </c>
      <c r="L615" t="s">
        <v>8164</v>
      </c>
      <c r="M615" t="s">
        <v>8165</v>
      </c>
      <c r="N615">
        <v>45093.375</v>
      </c>
      <c r="O615">
        <v>45093.375</v>
      </c>
      <c r="P615">
        <v>45093.375</v>
      </c>
      <c r="Q615">
        <v>45093.375</v>
      </c>
    </row>
    <row r="616" spans="1:17">
      <c r="B616" t="s">
        <v>568</v>
      </c>
      <c r="C616" t="s">
        <v>569</v>
      </c>
      <c r="D616" t="s">
        <v>838</v>
      </c>
      <c r="E616" t="s">
        <v>839</v>
      </c>
      <c r="F616" t="s">
        <v>65</v>
      </c>
      <c r="G616" t="s">
        <v>66</v>
      </c>
      <c r="H616" t="s">
        <v>9169</v>
      </c>
      <c r="I616" t="s">
        <v>9170</v>
      </c>
      <c r="J616" t="s">
        <v>8141</v>
      </c>
      <c r="K616" t="s">
        <v>8163</v>
      </c>
      <c r="L616" t="s">
        <v>8164</v>
      </c>
      <c r="M616" t="s">
        <v>8165</v>
      </c>
      <c r="N616">
        <v>45093.375</v>
      </c>
      <c r="O616">
        <v>45093.375</v>
      </c>
      <c r="P616">
        <v>45093.375</v>
      </c>
      <c r="Q616">
        <v>45093.375</v>
      </c>
    </row>
    <row r="617" spans="1:17">
      <c r="A617" t="s">
        <v>18740</v>
      </c>
      <c r="B617" t="s">
        <v>568</v>
      </c>
      <c r="C617" t="s">
        <v>569</v>
      </c>
      <c r="D617" t="s">
        <v>840</v>
      </c>
      <c r="E617" t="s">
        <v>841</v>
      </c>
      <c r="F617" t="s">
        <v>65</v>
      </c>
      <c r="G617" t="s">
        <v>66</v>
      </c>
      <c r="H617" t="s">
        <v>9171</v>
      </c>
      <c r="I617" t="s">
        <v>841</v>
      </c>
      <c r="J617" t="s">
        <v>8141</v>
      </c>
      <c r="K617" t="s">
        <v>8208</v>
      </c>
      <c r="L617" t="s">
        <v>8433</v>
      </c>
      <c r="M617" t="s">
        <v>8433</v>
      </c>
      <c r="N617">
        <v>45828</v>
      </c>
      <c r="O617">
        <v>45828</v>
      </c>
      <c r="P617">
        <v>45828</v>
      </c>
      <c r="Q617">
        <v>45828</v>
      </c>
    </row>
    <row r="618" spans="1:17">
      <c r="A618" t="s">
        <v>18741</v>
      </c>
      <c r="B618" t="s">
        <v>568</v>
      </c>
      <c r="C618" t="s">
        <v>569</v>
      </c>
      <c r="D618" t="s">
        <v>842</v>
      </c>
      <c r="E618" t="s">
        <v>843</v>
      </c>
      <c r="F618" t="s">
        <v>65</v>
      </c>
      <c r="G618" t="s">
        <v>66</v>
      </c>
      <c r="H618" t="s">
        <v>9172</v>
      </c>
      <c r="I618" t="s">
        <v>843</v>
      </c>
      <c r="J618" t="s">
        <v>8141</v>
      </c>
      <c r="K618" t="s">
        <v>8181</v>
      </c>
      <c r="L618" t="s">
        <v>8433</v>
      </c>
      <c r="M618" t="s">
        <v>8152</v>
      </c>
      <c r="N618">
        <v>45464</v>
      </c>
      <c r="O618">
        <v>45464</v>
      </c>
      <c r="P618">
        <v>45464</v>
      </c>
      <c r="Q618">
        <v>45464</v>
      </c>
    </row>
    <row r="619" spans="1:17">
      <c r="A619" t="s">
        <v>18741</v>
      </c>
      <c r="B619" t="s">
        <v>568</v>
      </c>
      <c r="C619" t="s">
        <v>569</v>
      </c>
      <c r="D619" t="s">
        <v>842</v>
      </c>
      <c r="E619" t="s">
        <v>843</v>
      </c>
      <c r="F619" t="s">
        <v>65</v>
      </c>
      <c r="G619" t="s">
        <v>66</v>
      </c>
      <c r="H619" t="s">
        <v>9173</v>
      </c>
      <c r="I619" t="s">
        <v>9174</v>
      </c>
      <c r="J619" t="s">
        <v>8141</v>
      </c>
      <c r="K619" t="s">
        <v>8156</v>
      </c>
      <c r="L619" t="s">
        <v>8167</v>
      </c>
      <c r="N619">
        <v>45464</v>
      </c>
      <c r="O619">
        <v>45464</v>
      </c>
      <c r="Q619">
        <v>45464</v>
      </c>
    </row>
    <row r="620" spans="1:17">
      <c r="A620" t="s">
        <v>18741</v>
      </c>
      <c r="B620" t="s">
        <v>568</v>
      </c>
      <c r="C620" t="s">
        <v>569</v>
      </c>
      <c r="D620" t="s">
        <v>842</v>
      </c>
      <c r="E620" t="s">
        <v>843</v>
      </c>
      <c r="F620" t="s">
        <v>65</v>
      </c>
      <c r="G620" t="s">
        <v>66</v>
      </c>
      <c r="H620" t="s">
        <v>9175</v>
      </c>
      <c r="I620" t="s">
        <v>9176</v>
      </c>
      <c r="J620" t="s">
        <v>8141</v>
      </c>
      <c r="K620" t="s">
        <v>8156</v>
      </c>
      <c r="L620" t="s">
        <v>8167</v>
      </c>
      <c r="N620">
        <v>45464</v>
      </c>
      <c r="O620">
        <v>45464</v>
      </c>
      <c r="Q620">
        <v>45464</v>
      </c>
    </row>
    <row r="621" spans="1:17">
      <c r="B621" t="s">
        <v>568</v>
      </c>
      <c r="C621" t="s">
        <v>569</v>
      </c>
      <c r="D621" t="s">
        <v>844</v>
      </c>
      <c r="E621" t="s">
        <v>845</v>
      </c>
      <c r="F621" t="s">
        <v>65</v>
      </c>
      <c r="G621" t="s">
        <v>66</v>
      </c>
      <c r="H621" t="s">
        <v>9177</v>
      </c>
      <c r="I621" t="s">
        <v>9178</v>
      </c>
      <c r="J621" t="s">
        <v>8141</v>
      </c>
      <c r="K621" t="s">
        <v>8164</v>
      </c>
      <c r="L621" t="s">
        <v>8163</v>
      </c>
      <c r="M621" t="s">
        <v>8165</v>
      </c>
      <c r="N621">
        <v>45100.375</v>
      </c>
      <c r="O621">
        <v>45100.375</v>
      </c>
      <c r="P621">
        <v>45100.375</v>
      </c>
      <c r="Q621">
        <v>45100.375</v>
      </c>
    </row>
    <row r="622" spans="1:17">
      <c r="B622" t="s">
        <v>568</v>
      </c>
      <c r="C622" t="s">
        <v>569</v>
      </c>
      <c r="D622" t="s">
        <v>844</v>
      </c>
      <c r="E622" t="s">
        <v>845</v>
      </c>
      <c r="F622" t="s">
        <v>65</v>
      </c>
      <c r="G622" t="s">
        <v>66</v>
      </c>
      <c r="H622" t="s">
        <v>9179</v>
      </c>
      <c r="I622" t="s">
        <v>9180</v>
      </c>
      <c r="J622" t="s">
        <v>8141</v>
      </c>
      <c r="K622" t="s">
        <v>8164</v>
      </c>
      <c r="L622" t="s">
        <v>8163</v>
      </c>
      <c r="M622" t="s">
        <v>8165</v>
      </c>
      <c r="N622">
        <v>45100.375</v>
      </c>
      <c r="O622">
        <v>45100.375</v>
      </c>
      <c r="P622">
        <v>45100.375</v>
      </c>
      <c r="Q622">
        <v>45100.375</v>
      </c>
    </row>
    <row r="623" spans="1:17">
      <c r="A623" t="s">
        <v>18742</v>
      </c>
      <c r="B623" t="s">
        <v>568</v>
      </c>
      <c r="C623" t="s">
        <v>569</v>
      </c>
      <c r="D623" t="s">
        <v>846</v>
      </c>
      <c r="E623" t="s">
        <v>847</v>
      </c>
      <c r="F623" t="s">
        <v>65</v>
      </c>
      <c r="G623" t="s">
        <v>82</v>
      </c>
      <c r="H623" t="s">
        <v>9181</v>
      </c>
      <c r="I623" t="s">
        <v>847</v>
      </c>
      <c r="J623" t="s">
        <v>8255</v>
      </c>
      <c r="K623" t="s">
        <v>8164</v>
      </c>
      <c r="L623" t="s">
        <v>8188</v>
      </c>
      <c r="M623" t="s">
        <v>8208</v>
      </c>
      <c r="N623">
        <v>46171</v>
      </c>
      <c r="O623">
        <v>46171</v>
      </c>
      <c r="P623">
        <v>46171</v>
      </c>
      <c r="Q623">
        <v>46171</v>
      </c>
    </row>
    <row r="624" spans="1:17">
      <c r="A624" t="s">
        <v>18743</v>
      </c>
      <c r="B624" t="s">
        <v>568</v>
      </c>
      <c r="C624" t="s">
        <v>569</v>
      </c>
      <c r="D624" t="s">
        <v>848</v>
      </c>
      <c r="E624" t="s">
        <v>849</v>
      </c>
      <c r="F624" t="s">
        <v>65</v>
      </c>
      <c r="G624" t="s">
        <v>66</v>
      </c>
      <c r="H624" t="s">
        <v>9182</v>
      </c>
      <c r="I624" t="s">
        <v>849</v>
      </c>
      <c r="J624" t="s">
        <v>8141</v>
      </c>
      <c r="K624" t="s">
        <v>8188</v>
      </c>
      <c r="L624" t="s">
        <v>8230</v>
      </c>
      <c r="M624" t="s">
        <v>8433</v>
      </c>
      <c r="N624">
        <v>45835</v>
      </c>
      <c r="O624">
        <v>45835</v>
      </c>
      <c r="P624">
        <v>45835</v>
      </c>
      <c r="Q624">
        <v>45835</v>
      </c>
    </row>
    <row r="625" spans="1:17">
      <c r="A625" t="s">
        <v>18744</v>
      </c>
      <c r="B625" t="s">
        <v>568</v>
      </c>
      <c r="C625" t="s">
        <v>569</v>
      </c>
      <c r="D625" t="s">
        <v>850</v>
      </c>
      <c r="E625" t="s">
        <v>851</v>
      </c>
      <c r="F625" t="s">
        <v>65</v>
      </c>
      <c r="G625" t="s">
        <v>66</v>
      </c>
      <c r="H625" t="s">
        <v>9183</v>
      </c>
      <c r="I625" t="s">
        <v>851</v>
      </c>
      <c r="J625" t="s">
        <v>8141</v>
      </c>
      <c r="K625" t="s">
        <v>8527</v>
      </c>
      <c r="L625" t="s">
        <v>8433</v>
      </c>
      <c r="M625" t="s">
        <v>8152</v>
      </c>
      <c r="N625">
        <v>45471</v>
      </c>
      <c r="O625">
        <v>45471</v>
      </c>
      <c r="P625">
        <v>45471</v>
      </c>
      <c r="Q625">
        <v>45471</v>
      </c>
    </row>
    <row r="626" spans="1:17">
      <c r="A626" t="s">
        <v>18744</v>
      </c>
      <c r="B626" t="s">
        <v>568</v>
      </c>
      <c r="C626" t="s">
        <v>569</v>
      </c>
      <c r="D626" t="s">
        <v>850</v>
      </c>
      <c r="E626" t="s">
        <v>851</v>
      </c>
      <c r="F626" t="s">
        <v>65</v>
      </c>
      <c r="G626" t="s">
        <v>66</v>
      </c>
      <c r="H626" t="s">
        <v>9184</v>
      </c>
      <c r="I626" t="s">
        <v>9185</v>
      </c>
      <c r="J626" t="s">
        <v>8141</v>
      </c>
      <c r="K626" t="s">
        <v>8527</v>
      </c>
      <c r="L626" t="s">
        <v>8433</v>
      </c>
      <c r="M626" t="s">
        <v>8152</v>
      </c>
      <c r="N626">
        <v>45471</v>
      </c>
      <c r="O626">
        <v>45471</v>
      </c>
      <c r="P626">
        <v>45471</v>
      </c>
      <c r="Q626">
        <v>45471</v>
      </c>
    </row>
    <row r="627" spans="1:17">
      <c r="A627" t="s">
        <v>18744</v>
      </c>
      <c r="B627" t="s">
        <v>568</v>
      </c>
      <c r="C627" t="s">
        <v>569</v>
      </c>
      <c r="D627" t="s">
        <v>850</v>
      </c>
      <c r="E627" t="s">
        <v>851</v>
      </c>
      <c r="F627" t="s">
        <v>65</v>
      </c>
      <c r="G627" t="s">
        <v>66</v>
      </c>
      <c r="H627" t="s">
        <v>9186</v>
      </c>
      <c r="I627" t="s">
        <v>9187</v>
      </c>
      <c r="J627" t="s">
        <v>8141</v>
      </c>
      <c r="K627" t="s">
        <v>8527</v>
      </c>
      <c r="L627" t="s">
        <v>8433</v>
      </c>
      <c r="M627" t="s">
        <v>8152</v>
      </c>
      <c r="N627">
        <v>45471</v>
      </c>
      <c r="O627">
        <v>45471</v>
      </c>
      <c r="P627">
        <v>45471</v>
      </c>
      <c r="Q627">
        <v>45471</v>
      </c>
    </row>
    <row r="628" spans="1:17">
      <c r="B628" t="s">
        <v>568</v>
      </c>
      <c r="C628" t="s">
        <v>569</v>
      </c>
      <c r="D628" t="s">
        <v>852</v>
      </c>
      <c r="E628" t="s">
        <v>853</v>
      </c>
      <c r="F628" t="s">
        <v>65</v>
      </c>
      <c r="G628" t="s">
        <v>66</v>
      </c>
      <c r="H628" t="s">
        <v>9188</v>
      </c>
      <c r="I628" t="s">
        <v>853</v>
      </c>
      <c r="J628" t="s">
        <v>8141</v>
      </c>
      <c r="K628" t="s">
        <v>8164</v>
      </c>
      <c r="L628" t="s">
        <v>8163</v>
      </c>
      <c r="M628" t="s">
        <v>8163</v>
      </c>
      <c r="N628">
        <v>45103.375</v>
      </c>
      <c r="O628">
        <v>45103.375</v>
      </c>
      <c r="P628">
        <v>45107.375</v>
      </c>
      <c r="Q628">
        <v>45107.375</v>
      </c>
    </row>
    <row r="629" spans="1:17">
      <c r="B629" t="s">
        <v>568</v>
      </c>
      <c r="C629" t="s">
        <v>569</v>
      </c>
      <c r="D629" t="s">
        <v>852</v>
      </c>
      <c r="E629" t="s">
        <v>853</v>
      </c>
      <c r="F629" t="s">
        <v>65</v>
      </c>
      <c r="G629" t="s">
        <v>66</v>
      </c>
      <c r="H629" t="s">
        <v>9189</v>
      </c>
      <c r="I629" t="s">
        <v>9190</v>
      </c>
      <c r="J629" t="s">
        <v>8141</v>
      </c>
      <c r="K629" t="s">
        <v>8164</v>
      </c>
      <c r="L629" t="s">
        <v>8163</v>
      </c>
      <c r="M629" t="s">
        <v>8163</v>
      </c>
      <c r="N629">
        <v>45103.375</v>
      </c>
      <c r="O629">
        <v>45103.375</v>
      </c>
      <c r="P629">
        <v>45107.375</v>
      </c>
      <c r="Q629">
        <v>45107.375</v>
      </c>
    </row>
    <row r="630" spans="1:17">
      <c r="B630" t="s">
        <v>568</v>
      </c>
      <c r="C630" t="s">
        <v>569</v>
      </c>
      <c r="D630" t="s">
        <v>852</v>
      </c>
      <c r="E630" t="s">
        <v>853</v>
      </c>
      <c r="F630" t="s">
        <v>65</v>
      </c>
      <c r="G630" t="s">
        <v>66</v>
      </c>
      <c r="H630" t="s">
        <v>9191</v>
      </c>
      <c r="I630" t="s">
        <v>9192</v>
      </c>
      <c r="J630" t="s">
        <v>8141</v>
      </c>
      <c r="K630" t="s">
        <v>8164</v>
      </c>
      <c r="L630" t="s">
        <v>8163</v>
      </c>
      <c r="M630" t="s">
        <v>8163</v>
      </c>
      <c r="N630">
        <v>45103.375</v>
      </c>
      <c r="O630">
        <v>45103.375</v>
      </c>
      <c r="P630">
        <v>45107.375</v>
      </c>
      <c r="Q630">
        <v>45107.375</v>
      </c>
    </row>
    <row r="631" spans="1:17">
      <c r="A631" t="s">
        <v>18745</v>
      </c>
      <c r="B631" t="s">
        <v>568</v>
      </c>
      <c r="C631" t="s">
        <v>569</v>
      </c>
      <c r="D631" t="s">
        <v>854</v>
      </c>
      <c r="E631" t="s">
        <v>855</v>
      </c>
      <c r="F631" t="s">
        <v>65</v>
      </c>
      <c r="G631" t="s">
        <v>66</v>
      </c>
      <c r="H631" t="s">
        <v>9193</v>
      </c>
      <c r="I631" t="s">
        <v>855</v>
      </c>
      <c r="J631" t="s">
        <v>8141</v>
      </c>
      <c r="K631" t="s">
        <v>8188</v>
      </c>
      <c r="L631" t="s">
        <v>8208</v>
      </c>
      <c r="M631" t="s">
        <v>8433</v>
      </c>
      <c r="N631">
        <v>45814</v>
      </c>
      <c r="O631">
        <v>45814</v>
      </c>
      <c r="P631">
        <v>45814</v>
      </c>
      <c r="Q631">
        <v>45814</v>
      </c>
    </row>
    <row r="632" spans="1:17">
      <c r="A632" t="s">
        <v>18746</v>
      </c>
      <c r="B632" t="s">
        <v>568</v>
      </c>
      <c r="C632" t="s">
        <v>569</v>
      </c>
      <c r="D632" t="s">
        <v>856</v>
      </c>
      <c r="E632" t="s">
        <v>857</v>
      </c>
      <c r="F632" t="s">
        <v>65</v>
      </c>
      <c r="G632" t="s">
        <v>66</v>
      </c>
      <c r="H632" t="s">
        <v>9194</v>
      </c>
      <c r="I632" t="s">
        <v>857</v>
      </c>
      <c r="J632" t="s">
        <v>8141</v>
      </c>
      <c r="K632" t="s">
        <v>8164</v>
      </c>
      <c r="L632" t="s">
        <v>8188</v>
      </c>
      <c r="M632" t="s">
        <v>8433</v>
      </c>
      <c r="N632">
        <v>45842</v>
      </c>
      <c r="O632">
        <v>45842</v>
      </c>
      <c r="P632">
        <v>45842</v>
      </c>
      <c r="Q632">
        <v>45842</v>
      </c>
    </row>
    <row r="633" spans="1:17">
      <c r="A633" t="s">
        <v>18747</v>
      </c>
      <c r="B633" t="s">
        <v>568</v>
      </c>
      <c r="C633" t="s">
        <v>569</v>
      </c>
      <c r="D633" t="s">
        <v>858</v>
      </c>
      <c r="E633" t="s">
        <v>859</v>
      </c>
      <c r="F633" t="s">
        <v>65</v>
      </c>
      <c r="G633" t="s">
        <v>66</v>
      </c>
      <c r="H633" t="s">
        <v>9195</v>
      </c>
      <c r="I633" t="s">
        <v>859</v>
      </c>
      <c r="J633" t="s">
        <v>8141</v>
      </c>
      <c r="K633" t="s">
        <v>8433</v>
      </c>
      <c r="L633" t="s">
        <v>8181</v>
      </c>
      <c r="M633" t="s">
        <v>8152</v>
      </c>
      <c r="N633">
        <v>45450</v>
      </c>
      <c r="O633">
        <v>45450</v>
      </c>
      <c r="P633">
        <v>45450</v>
      </c>
      <c r="Q633">
        <v>45450</v>
      </c>
    </row>
    <row r="634" spans="1:17">
      <c r="A634" t="s">
        <v>18747</v>
      </c>
      <c r="B634" t="s">
        <v>568</v>
      </c>
      <c r="C634" t="s">
        <v>569</v>
      </c>
      <c r="D634" t="s">
        <v>858</v>
      </c>
      <c r="E634" t="s">
        <v>859</v>
      </c>
      <c r="F634" t="s">
        <v>65</v>
      </c>
      <c r="G634" t="s">
        <v>66</v>
      </c>
      <c r="H634" t="s">
        <v>9196</v>
      </c>
      <c r="I634" t="s">
        <v>9197</v>
      </c>
      <c r="J634" t="s">
        <v>8141</v>
      </c>
      <c r="K634" t="s">
        <v>8156</v>
      </c>
      <c r="L634" t="s">
        <v>8167</v>
      </c>
      <c r="N634">
        <v>45450</v>
      </c>
      <c r="O634">
        <v>45450</v>
      </c>
      <c r="Q634">
        <v>45450</v>
      </c>
    </row>
    <row r="635" spans="1:17">
      <c r="A635" t="s">
        <v>18747</v>
      </c>
      <c r="B635" t="s">
        <v>568</v>
      </c>
      <c r="C635" t="s">
        <v>569</v>
      </c>
      <c r="D635" t="s">
        <v>858</v>
      </c>
      <c r="E635" t="s">
        <v>859</v>
      </c>
      <c r="F635" t="s">
        <v>65</v>
      </c>
      <c r="G635" t="s">
        <v>66</v>
      </c>
      <c r="H635" t="s">
        <v>9198</v>
      </c>
      <c r="I635" t="s">
        <v>9199</v>
      </c>
      <c r="J635" t="s">
        <v>8141</v>
      </c>
      <c r="K635" t="s">
        <v>8433</v>
      </c>
      <c r="L635" t="s">
        <v>8156</v>
      </c>
      <c r="N635">
        <v>45450</v>
      </c>
      <c r="O635">
        <v>45450</v>
      </c>
      <c r="Q635">
        <v>45450</v>
      </c>
    </row>
    <row r="636" spans="1:17">
      <c r="B636" t="s">
        <v>568</v>
      </c>
      <c r="C636" t="s">
        <v>569</v>
      </c>
      <c r="D636" t="s">
        <v>860</v>
      </c>
      <c r="E636" t="s">
        <v>861</v>
      </c>
      <c r="F636" t="s">
        <v>65</v>
      </c>
      <c r="G636" t="s">
        <v>66</v>
      </c>
      <c r="H636" t="s">
        <v>9200</v>
      </c>
      <c r="I636" t="s">
        <v>9201</v>
      </c>
      <c r="J636" t="s">
        <v>8141</v>
      </c>
      <c r="K636" t="s">
        <v>8181</v>
      </c>
      <c r="L636" t="s">
        <v>8230</v>
      </c>
      <c r="M636" t="s">
        <v>8165</v>
      </c>
      <c r="N636">
        <v>45086.375</v>
      </c>
      <c r="O636">
        <v>45086.375</v>
      </c>
      <c r="P636">
        <v>45086.375</v>
      </c>
      <c r="Q636">
        <v>45086.375</v>
      </c>
    </row>
    <row r="637" spans="1:17">
      <c r="B637" t="s">
        <v>568</v>
      </c>
      <c r="C637" t="s">
        <v>569</v>
      </c>
      <c r="D637" t="s">
        <v>860</v>
      </c>
      <c r="E637" t="s">
        <v>861</v>
      </c>
      <c r="F637" t="s">
        <v>65</v>
      </c>
      <c r="G637" t="s">
        <v>66</v>
      </c>
      <c r="H637" t="s">
        <v>9202</v>
      </c>
      <c r="I637" t="s">
        <v>9203</v>
      </c>
      <c r="J637" t="s">
        <v>8141</v>
      </c>
      <c r="K637" t="s">
        <v>8181</v>
      </c>
      <c r="L637" t="s">
        <v>8230</v>
      </c>
      <c r="M637" t="s">
        <v>8165</v>
      </c>
      <c r="N637">
        <v>45086.375</v>
      </c>
      <c r="O637">
        <v>45086.375</v>
      </c>
      <c r="P637">
        <v>45086.375</v>
      </c>
      <c r="Q637">
        <v>45086.375</v>
      </c>
    </row>
    <row r="638" spans="1:17">
      <c r="A638" t="s">
        <v>18748</v>
      </c>
      <c r="B638" t="s">
        <v>568</v>
      </c>
      <c r="C638" t="s">
        <v>569</v>
      </c>
      <c r="D638" t="s">
        <v>862</v>
      </c>
      <c r="E638" t="s">
        <v>863</v>
      </c>
      <c r="F638" t="s">
        <v>65</v>
      </c>
      <c r="G638" t="s">
        <v>79</v>
      </c>
      <c r="H638" t="s">
        <v>9204</v>
      </c>
      <c r="I638" t="s">
        <v>863</v>
      </c>
      <c r="J638" t="s">
        <v>8571</v>
      </c>
      <c r="K638" t="s">
        <v>8230</v>
      </c>
      <c r="L638" t="s">
        <v>8152</v>
      </c>
      <c r="M638" t="s">
        <v>8188</v>
      </c>
      <c r="N638">
        <v>46178</v>
      </c>
      <c r="O638">
        <v>46178</v>
      </c>
      <c r="P638">
        <v>46178</v>
      </c>
      <c r="Q638">
        <v>46178</v>
      </c>
    </row>
    <row r="639" spans="1:17">
      <c r="A639" t="s">
        <v>18749</v>
      </c>
      <c r="B639" t="s">
        <v>568</v>
      </c>
      <c r="C639" t="s">
        <v>569</v>
      </c>
      <c r="D639" t="s">
        <v>864</v>
      </c>
      <c r="E639" t="s">
        <v>865</v>
      </c>
      <c r="F639" t="s">
        <v>65</v>
      </c>
      <c r="G639" t="s">
        <v>66</v>
      </c>
      <c r="H639" t="s">
        <v>9205</v>
      </c>
      <c r="I639" t="s">
        <v>865</v>
      </c>
      <c r="J639" t="s">
        <v>8141</v>
      </c>
      <c r="K639" t="s">
        <v>8230</v>
      </c>
      <c r="L639" t="s">
        <v>8164</v>
      </c>
      <c r="M639" t="s">
        <v>8433</v>
      </c>
      <c r="N639">
        <v>45821</v>
      </c>
      <c r="O639">
        <v>45821</v>
      </c>
      <c r="P639">
        <v>45821</v>
      </c>
      <c r="Q639">
        <v>45821</v>
      </c>
    </row>
    <row r="640" spans="1:17">
      <c r="B640" t="s">
        <v>568</v>
      </c>
      <c r="C640" t="s">
        <v>569</v>
      </c>
      <c r="D640" t="s">
        <v>866</v>
      </c>
      <c r="E640" t="s">
        <v>867</v>
      </c>
      <c r="F640" t="s">
        <v>65</v>
      </c>
      <c r="G640" t="s">
        <v>66</v>
      </c>
      <c r="H640" t="s">
        <v>9206</v>
      </c>
      <c r="I640" t="s">
        <v>9207</v>
      </c>
      <c r="J640" t="s">
        <v>8141</v>
      </c>
      <c r="K640" t="s">
        <v>8164</v>
      </c>
      <c r="L640" t="s">
        <v>8230</v>
      </c>
      <c r="M640" t="s">
        <v>8163</v>
      </c>
      <c r="N640">
        <v>45121.375</v>
      </c>
      <c r="O640">
        <v>45121.375</v>
      </c>
      <c r="P640">
        <v>45121.375</v>
      </c>
      <c r="Q640">
        <v>45121.375</v>
      </c>
    </row>
    <row r="641" spans="1:17">
      <c r="B641" t="s">
        <v>568</v>
      </c>
      <c r="C641" t="s">
        <v>569</v>
      </c>
      <c r="D641" t="s">
        <v>866</v>
      </c>
      <c r="E641" t="s">
        <v>867</v>
      </c>
      <c r="F641" t="s">
        <v>65</v>
      </c>
      <c r="G641" t="s">
        <v>66</v>
      </c>
      <c r="H641" t="s">
        <v>9208</v>
      </c>
      <c r="I641" t="s">
        <v>9209</v>
      </c>
      <c r="J641" t="s">
        <v>8141</v>
      </c>
      <c r="K641" t="s">
        <v>8164</v>
      </c>
      <c r="L641" t="s">
        <v>8230</v>
      </c>
      <c r="M641" t="s">
        <v>8163</v>
      </c>
      <c r="N641">
        <v>45121.375</v>
      </c>
      <c r="O641">
        <v>45121.375</v>
      </c>
      <c r="P641">
        <v>45121.375</v>
      </c>
      <c r="Q641">
        <v>45121.375</v>
      </c>
    </row>
    <row r="642" spans="1:17">
      <c r="A642" t="s">
        <v>18750</v>
      </c>
      <c r="B642" t="s">
        <v>568</v>
      </c>
      <c r="C642" t="s">
        <v>569</v>
      </c>
      <c r="D642" t="s">
        <v>868</v>
      </c>
      <c r="E642" t="s">
        <v>869</v>
      </c>
      <c r="F642" t="s">
        <v>65</v>
      </c>
      <c r="G642" t="s">
        <v>66</v>
      </c>
      <c r="H642" t="s">
        <v>9210</v>
      </c>
      <c r="I642" t="s">
        <v>869</v>
      </c>
      <c r="J642" t="s">
        <v>8141</v>
      </c>
      <c r="K642" t="s">
        <v>8188</v>
      </c>
      <c r="L642" t="s">
        <v>8164</v>
      </c>
      <c r="M642" t="s">
        <v>8433</v>
      </c>
      <c r="N642">
        <v>45856</v>
      </c>
      <c r="O642">
        <v>45856</v>
      </c>
      <c r="P642">
        <v>45856</v>
      </c>
      <c r="Q642">
        <v>45856</v>
      </c>
    </row>
    <row r="643" spans="1:17">
      <c r="A643" t="s">
        <v>18751</v>
      </c>
      <c r="B643" t="s">
        <v>568</v>
      </c>
      <c r="C643" t="s">
        <v>569</v>
      </c>
      <c r="D643" t="s">
        <v>870</v>
      </c>
      <c r="E643" t="s">
        <v>871</v>
      </c>
      <c r="F643" t="s">
        <v>65</v>
      </c>
      <c r="G643" t="s">
        <v>66</v>
      </c>
      <c r="H643" t="s">
        <v>9211</v>
      </c>
      <c r="I643" t="s">
        <v>871</v>
      </c>
      <c r="J643" t="s">
        <v>8141</v>
      </c>
      <c r="K643" t="s">
        <v>8164</v>
      </c>
      <c r="L643" t="s">
        <v>8433</v>
      </c>
      <c r="M643" t="s">
        <v>8152</v>
      </c>
      <c r="N643">
        <v>45492</v>
      </c>
      <c r="O643">
        <v>45492</v>
      </c>
      <c r="P643">
        <v>45492</v>
      </c>
      <c r="Q643">
        <v>45492</v>
      </c>
    </row>
    <row r="644" spans="1:17">
      <c r="A644" t="s">
        <v>18751</v>
      </c>
      <c r="B644" t="s">
        <v>568</v>
      </c>
      <c r="C644" t="s">
        <v>569</v>
      </c>
      <c r="D644" t="s">
        <v>870</v>
      </c>
      <c r="E644" t="s">
        <v>871</v>
      </c>
      <c r="F644" t="s">
        <v>65</v>
      </c>
      <c r="G644" t="s">
        <v>66</v>
      </c>
      <c r="H644" t="s">
        <v>9212</v>
      </c>
      <c r="I644" t="s">
        <v>9213</v>
      </c>
      <c r="J644" t="s">
        <v>8141</v>
      </c>
      <c r="K644" t="s">
        <v>8164</v>
      </c>
      <c r="L644" t="s">
        <v>8433</v>
      </c>
      <c r="M644" t="s">
        <v>8152</v>
      </c>
      <c r="N644">
        <v>45492</v>
      </c>
      <c r="O644">
        <v>45492</v>
      </c>
      <c r="P644">
        <v>45492</v>
      </c>
      <c r="Q644">
        <v>45492</v>
      </c>
    </row>
    <row r="645" spans="1:17">
      <c r="B645" t="s">
        <v>568</v>
      </c>
      <c r="C645" t="s">
        <v>569</v>
      </c>
      <c r="D645" t="s">
        <v>872</v>
      </c>
      <c r="E645" t="s">
        <v>873</v>
      </c>
      <c r="F645" t="s">
        <v>65</v>
      </c>
      <c r="G645" t="s">
        <v>66</v>
      </c>
      <c r="H645" t="s">
        <v>9214</v>
      </c>
      <c r="I645" t="s">
        <v>9215</v>
      </c>
      <c r="J645" t="s">
        <v>8141</v>
      </c>
      <c r="K645" t="s">
        <v>8164</v>
      </c>
      <c r="L645" t="s">
        <v>8230</v>
      </c>
      <c r="M645" t="s">
        <v>8163</v>
      </c>
      <c r="N645">
        <v>45127.375</v>
      </c>
      <c r="O645">
        <v>45128.375</v>
      </c>
      <c r="P645">
        <v>45128.375</v>
      </c>
      <c r="Q645">
        <v>45128.375</v>
      </c>
    </row>
    <row r="646" spans="1:17">
      <c r="B646" t="s">
        <v>568</v>
      </c>
      <c r="C646" t="s">
        <v>569</v>
      </c>
      <c r="D646" t="s">
        <v>872</v>
      </c>
      <c r="E646" t="s">
        <v>873</v>
      </c>
      <c r="F646" t="s">
        <v>65</v>
      </c>
      <c r="G646" t="s">
        <v>66</v>
      </c>
      <c r="H646" t="s">
        <v>9216</v>
      </c>
      <c r="I646" t="s">
        <v>9217</v>
      </c>
      <c r="J646" t="s">
        <v>8141</v>
      </c>
      <c r="K646" t="s">
        <v>8164</v>
      </c>
      <c r="L646" t="s">
        <v>8230</v>
      </c>
      <c r="M646" t="s">
        <v>8163</v>
      </c>
      <c r="N646">
        <v>45127.375</v>
      </c>
      <c r="O646">
        <v>45128.375</v>
      </c>
      <c r="P646">
        <v>45128.375</v>
      </c>
      <c r="Q646">
        <v>45128.375</v>
      </c>
    </row>
    <row r="647" spans="1:17">
      <c r="A647" t="s">
        <v>18752</v>
      </c>
      <c r="B647" t="s">
        <v>568</v>
      </c>
      <c r="C647" t="s">
        <v>569</v>
      </c>
      <c r="D647" t="s">
        <v>874</v>
      </c>
      <c r="E647" t="s">
        <v>875</v>
      </c>
      <c r="F647" t="s">
        <v>65</v>
      </c>
      <c r="G647" t="s">
        <v>66</v>
      </c>
      <c r="H647" t="s">
        <v>9218</v>
      </c>
      <c r="I647" t="s">
        <v>875</v>
      </c>
      <c r="J647" t="s">
        <v>8141</v>
      </c>
      <c r="K647" t="s">
        <v>8164</v>
      </c>
      <c r="L647" t="s">
        <v>8527</v>
      </c>
      <c r="M647" t="s">
        <v>8152</v>
      </c>
      <c r="N647">
        <v>45478</v>
      </c>
      <c r="O647">
        <v>45478</v>
      </c>
      <c r="P647">
        <v>45478</v>
      </c>
      <c r="Q647">
        <v>45478</v>
      </c>
    </row>
    <row r="648" spans="1:17">
      <c r="A648" t="s">
        <v>18752</v>
      </c>
      <c r="B648" t="s">
        <v>568</v>
      </c>
      <c r="C648" t="s">
        <v>569</v>
      </c>
      <c r="D648" t="s">
        <v>874</v>
      </c>
      <c r="E648" t="s">
        <v>875</v>
      </c>
      <c r="F648" t="s">
        <v>65</v>
      </c>
      <c r="G648" t="s">
        <v>66</v>
      </c>
      <c r="H648" t="s">
        <v>9219</v>
      </c>
      <c r="I648" t="s">
        <v>9220</v>
      </c>
      <c r="J648" t="s">
        <v>8141</v>
      </c>
      <c r="K648" t="s">
        <v>8164</v>
      </c>
      <c r="L648" t="s">
        <v>8527</v>
      </c>
      <c r="M648" t="s">
        <v>8152</v>
      </c>
      <c r="N648">
        <v>45478</v>
      </c>
      <c r="O648">
        <v>45478</v>
      </c>
      <c r="P648">
        <v>45478</v>
      </c>
      <c r="Q648">
        <v>45478</v>
      </c>
    </row>
    <row r="649" spans="1:17">
      <c r="A649" t="s">
        <v>18752</v>
      </c>
      <c r="B649" t="s">
        <v>568</v>
      </c>
      <c r="C649" t="s">
        <v>569</v>
      </c>
      <c r="D649" t="s">
        <v>874</v>
      </c>
      <c r="E649" t="s">
        <v>875</v>
      </c>
      <c r="F649" t="s">
        <v>65</v>
      </c>
      <c r="G649" t="s">
        <v>66</v>
      </c>
      <c r="H649" t="s">
        <v>9221</v>
      </c>
      <c r="I649" t="s">
        <v>9222</v>
      </c>
      <c r="J649" t="s">
        <v>8141</v>
      </c>
      <c r="K649" t="s">
        <v>8164</v>
      </c>
      <c r="L649" t="s">
        <v>8527</v>
      </c>
      <c r="M649" t="s">
        <v>8152</v>
      </c>
      <c r="N649">
        <v>45478</v>
      </c>
      <c r="O649">
        <v>45478</v>
      </c>
      <c r="P649">
        <v>45478</v>
      </c>
      <c r="Q649">
        <v>45478</v>
      </c>
    </row>
    <row r="650" spans="1:17">
      <c r="A650" t="s">
        <v>18753</v>
      </c>
      <c r="B650" t="s">
        <v>568</v>
      </c>
      <c r="C650" t="s">
        <v>569</v>
      </c>
      <c r="D650" t="s">
        <v>876</v>
      </c>
      <c r="E650" t="s">
        <v>877</v>
      </c>
      <c r="F650" t="s">
        <v>65</v>
      </c>
      <c r="G650" t="s">
        <v>66</v>
      </c>
      <c r="H650" t="s">
        <v>9223</v>
      </c>
      <c r="I650" t="s">
        <v>877</v>
      </c>
      <c r="J650" t="s">
        <v>8141</v>
      </c>
      <c r="K650" t="s">
        <v>8164</v>
      </c>
      <c r="L650" t="s">
        <v>8230</v>
      </c>
      <c r="M650" t="s">
        <v>8433</v>
      </c>
      <c r="N650">
        <v>45863</v>
      </c>
      <c r="O650">
        <v>45863</v>
      </c>
      <c r="P650">
        <v>45863</v>
      </c>
      <c r="Q650">
        <v>45863</v>
      </c>
    </row>
    <row r="651" spans="1:17">
      <c r="A651" t="s">
        <v>18754</v>
      </c>
      <c r="B651" t="s">
        <v>568</v>
      </c>
      <c r="C651" t="s">
        <v>569</v>
      </c>
      <c r="D651" t="s">
        <v>878</v>
      </c>
      <c r="E651" t="s">
        <v>879</v>
      </c>
      <c r="F651" t="s">
        <v>65</v>
      </c>
      <c r="G651" t="s">
        <v>66</v>
      </c>
      <c r="H651" t="s">
        <v>9224</v>
      </c>
      <c r="I651" t="s">
        <v>879</v>
      </c>
      <c r="J651" t="s">
        <v>8141</v>
      </c>
      <c r="K651" t="s">
        <v>8181</v>
      </c>
      <c r="L651" t="s">
        <v>8230</v>
      </c>
      <c r="M651" t="s">
        <v>8152</v>
      </c>
      <c r="N651">
        <v>45499</v>
      </c>
      <c r="O651">
        <v>45499</v>
      </c>
      <c r="P651">
        <v>45499</v>
      </c>
      <c r="Q651">
        <v>45499</v>
      </c>
    </row>
    <row r="652" spans="1:17">
      <c r="A652" t="s">
        <v>18754</v>
      </c>
      <c r="B652" t="s">
        <v>568</v>
      </c>
      <c r="C652" t="s">
        <v>569</v>
      </c>
      <c r="D652" t="s">
        <v>878</v>
      </c>
      <c r="E652" t="s">
        <v>879</v>
      </c>
      <c r="F652" t="s">
        <v>65</v>
      </c>
      <c r="G652" t="s">
        <v>66</v>
      </c>
      <c r="H652" t="s">
        <v>9225</v>
      </c>
      <c r="I652" t="s">
        <v>9226</v>
      </c>
      <c r="J652" t="s">
        <v>8141</v>
      </c>
      <c r="K652" t="s">
        <v>8181</v>
      </c>
      <c r="L652" t="s">
        <v>8230</v>
      </c>
      <c r="M652" t="s">
        <v>8152</v>
      </c>
      <c r="N652">
        <v>45499</v>
      </c>
      <c r="O652">
        <v>45499</v>
      </c>
      <c r="P652">
        <v>45499</v>
      </c>
      <c r="Q652">
        <v>45499</v>
      </c>
    </row>
    <row r="653" spans="1:17">
      <c r="B653" t="s">
        <v>568</v>
      </c>
      <c r="C653" t="s">
        <v>569</v>
      </c>
      <c r="D653" t="s">
        <v>880</v>
      </c>
      <c r="E653" t="s">
        <v>881</v>
      </c>
      <c r="F653" t="s">
        <v>65</v>
      </c>
      <c r="G653" t="s">
        <v>66</v>
      </c>
      <c r="H653" t="s">
        <v>9227</v>
      </c>
      <c r="I653" t="s">
        <v>9228</v>
      </c>
      <c r="J653" t="s">
        <v>8141</v>
      </c>
      <c r="K653" t="s">
        <v>8181</v>
      </c>
      <c r="L653" t="s">
        <v>8230</v>
      </c>
      <c r="M653" t="s">
        <v>8163</v>
      </c>
      <c r="N653">
        <v>45134.375</v>
      </c>
      <c r="O653">
        <v>45135.375</v>
      </c>
      <c r="P653">
        <v>45135.375</v>
      </c>
      <c r="Q653">
        <v>45135.375</v>
      </c>
    </row>
    <row r="654" spans="1:17">
      <c r="B654" t="s">
        <v>568</v>
      </c>
      <c r="C654" t="s">
        <v>569</v>
      </c>
      <c r="D654" t="s">
        <v>880</v>
      </c>
      <c r="E654" t="s">
        <v>881</v>
      </c>
      <c r="F654" t="s">
        <v>65</v>
      </c>
      <c r="G654" t="s">
        <v>66</v>
      </c>
      <c r="H654" t="s">
        <v>9229</v>
      </c>
      <c r="I654" t="s">
        <v>9230</v>
      </c>
      <c r="J654" t="s">
        <v>8141</v>
      </c>
      <c r="K654" t="s">
        <v>8181</v>
      </c>
      <c r="L654" t="s">
        <v>8230</v>
      </c>
      <c r="M654" t="s">
        <v>8163</v>
      </c>
      <c r="N654">
        <v>45134.375</v>
      </c>
      <c r="O654">
        <v>45135.375</v>
      </c>
      <c r="P654">
        <v>45135.375</v>
      </c>
      <c r="Q654">
        <v>45135.375</v>
      </c>
    </row>
    <row r="655" spans="1:17">
      <c r="A655" t="s">
        <v>18755</v>
      </c>
      <c r="B655" t="s">
        <v>568</v>
      </c>
      <c r="C655" t="s">
        <v>569</v>
      </c>
      <c r="D655" t="s">
        <v>882</v>
      </c>
      <c r="E655" t="s">
        <v>883</v>
      </c>
      <c r="F655" t="s">
        <v>65</v>
      </c>
      <c r="G655" t="s">
        <v>66</v>
      </c>
      <c r="H655" t="s">
        <v>9231</v>
      </c>
      <c r="I655" t="s">
        <v>883</v>
      </c>
      <c r="J655" t="s">
        <v>8141</v>
      </c>
      <c r="K655" t="s">
        <v>8208</v>
      </c>
      <c r="L655" t="s">
        <v>8188</v>
      </c>
      <c r="M655" t="s">
        <v>8433</v>
      </c>
      <c r="N655">
        <v>45870</v>
      </c>
      <c r="O655">
        <v>45870</v>
      </c>
      <c r="P655">
        <v>45870</v>
      </c>
      <c r="Q655">
        <v>45870</v>
      </c>
    </row>
    <row r="656" spans="1:17">
      <c r="A656" t="s">
        <v>18756</v>
      </c>
      <c r="B656" t="s">
        <v>568</v>
      </c>
      <c r="C656" t="s">
        <v>569</v>
      </c>
      <c r="D656" t="s">
        <v>884</v>
      </c>
      <c r="E656" t="s">
        <v>885</v>
      </c>
      <c r="F656" t="s">
        <v>65</v>
      </c>
      <c r="G656" t="s">
        <v>66</v>
      </c>
      <c r="H656" t="s">
        <v>9232</v>
      </c>
      <c r="I656" t="s">
        <v>885</v>
      </c>
      <c r="J656" t="s">
        <v>8141</v>
      </c>
      <c r="K656" t="s">
        <v>8433</v>
      </c>
      <c r="L656" t="s">
        <v>8527</v>
      </c>
      <c r="M656" t="s">
        <v>8152</v>
      </c>
      <c r="N656">
        <v>45506</v>
      </c>
      <c r="O656">
        <v>45506</v>
      </c>
      <c r="P656">
        <v>45506</v>
      </c>
      <c r="Q656">
        <v>45506</v>
      </c>
    </row>
    <row r="657" spans="1:17">
      <c r="A657" t="s">
        <v>18756</v>
      </c>
      <c r="B657" t="s">
        <v>568</v>
      </c>
      <c r="C657" t="s">
        <v>569</v>
      </c>
      <c r="D657" t="s">
        <v>884</v>
      </c>
      <c r="E657" t="s">
        <v>885</v>
      </c>
      <c r="F657" t="s">
        <v>65</v>
      </c>
      <c r="G657" t="s">
        <v>66</v>
      </c>
      <c r="H657" t="s">
        <v>9233</v>
      </c>
      <c r="I657" t="s">
        <v>9234</v>
      </c>
      <c r="J657" t="s">
        <v>8141</v>
      </c>
      <c r="K657" t="s">
        <v>8433</v>
      </c>
      <c r="L657" t="s">
        <v>8527</v>
      </c>
      <c r="M657" t="s">
        <v>8152</v>
      </c>
      <c r="N657">
        <v>45502</v>
      </c>
      <c r="O657">
        <v>45506</v>
      </c>
      <c r="P657">
        <v>45506</v>
      </c>
      <c r="Q657">
        <v>45506</v>
      </c>
    </row>
    <row r="658" spans="1:17">
      <c r="B658" t="s">
        <v>568</v>
      </c>
      <c r="C658" t="s">
        <v>569</v>
      </c>
      <c r="D658" t="s">
        <v>886</v>
      </c>
      <c r="E658" t="s">
        <v>887</v>
      </c>
      <c r="F658" t="s">
        <v>65</v>
      </c>
      <c r="G658" t="s">
        <v>66</v>
      </c>
      <c r="H658" t="s">
        <v>9235</v>
      </c>
      <c r="I658" t="s">
        <v>9236</v>
      </c>
      <c r="J658" t="s">
        <v>8141</v>
      </c>
      <c r="K658" t="s">
        <v>8164</v>
      </c>
      <c r="L658" t="s">
        <v>8230</v>
      </c>
      <c r="M658" t="s">
        <v>8163</v>
      </c>
      <c r="N658">
        <v>45141.375</v>
      </c>
      <c r="O658">
        <v>45141.375</v>
      </c>
      <c r="P658">
        <v>45142.375</v>
      </c>
      <c r="Q658">
        <v>45142.375</v>
      </c>
    </row>
    <row r="659" spans="1:17">
      <c r="B659" t="s">
        <v>568</v>
      </c>
      <c r="C659" t="s">
        <v>569</v>
      </c>
      <c r="D659" t="s">
        <v>886</v>
      </c>
      <c r="E659" t="s">
        <v>887</v>
      </c>
      <c r="F659" t="s">
        <v>65</v>
      </c>
      <c r="G659" t="s">
        <v>66</v>
      </c>
      <c r="H659" t="s">
        <v>9237</v>
      </c>
      <c r="I659" t="s">
        <v>9238</v>
      </c>
      <c r="J659" t="s">
        <v>8141</v>
      </c>
      <c r="K659" t="s">
        <v>8164</v>
      </c>
      <c r="L659" t="s">
        <v>8230</v>
      </c>
      <c r="M659" t="s">
        <v>8163</v>
      </c>
      <c r="N659">
        <v>45142.375</v>
      </c>
      <c r="O659">
        <v>45142.375</v>
      </c>
      <c r="P659">
        <v>45142.375</v>
      </c>
      <c r="Q659">
        <v>45142.375</v>
      </c>
    </row>
    <row r="660" spans="1:17">
      <c r="B660" t="s">
        <v>568</v>
      </c>
      <c r="C660" t="s">
        <v>569</v>
      </c>
      <c r="D660" t="s">
        <v>888</v>
      </c>
      <c r="E660" t="s">
        <v>889</v>
      </c>
      <c r="F660" t="s">
        <v>65</v>
      </c>
      <c r="G660" t="s">
        <v>66</v>
      </c>
      <c r="H660" t="s">
        <v>9239</v>
      </c>
      <c r="I660" t="s">
        <v>889</v>
      </c>
      <c r="J660" t="s">
        <v>8141</v>
      </c>
      <c r="K660" t="s">
        <v>8230</v>
      </c>
      <c r="L660" t="s">
        <v>8163</v>
      </c>
      <c r="M660" t="s">
        <v>8163</v>
      </c>
      <c r="N660">
        <v>45110.375</v>
      </c>
      <c r="O660">
        <v>45110.375</v>
      </c>
      <c r="P660">
        <v>45114.375</v>
      </c>
      <c r="Q660">
        <v>45114.375</v>
      </c>
    </row>
    <row r="661" spans="1:17">
      <c r="B661" t="s">
        <v>568</v>
      </c>
      <c r="C661" t="s">
        <v>569</v>
      </c>
      <c r="D661" t="s">
        <v>888</v>
      </c>
      <c r="E661" t="s">
        <v>889</v>
      </c>
      <c r="F661" t="s">
        <v>65</v>
      </c>
      <c r="G661" t="s">
        <v>66</v>
      </c>
      <c r="H661" t="s">
        <v>9240</v>
      </c>
      <c r="I661" t="s">
        <v>9241</v>
      </c>
      <c r="J661" t="s">
        <v>8141</v>
      </c>
      <c r="K661" t="s">
        <v>8230</v>
      </c>
      <c r="L661" t="s">
        <v>8163</v>
      </c>
      <c r="M661" t="s">
        <v>8163</v>
      </c>
      <c r="N661">
        <v>45110.375</v>
      </c>
      <c r="O661">
        <v>45110.375</v>
      </c>
      <c r="P661">
        <v>45114.375</v>
      </c>
      <c r="Q661">
        <v>45114.375</v>
      </c>
    </row>
    <row r="662" spans="1:17">
      <c r="B662" t="s">
        <v>568</v>
      </c>
      <c r="C662" t="s">
        <v>569</v>
      </c>
      <c r="D662" t="s">
        <v>888</v>
      </c>
      <c r="E662" t="s">
        <v>889</v>
      </c>
      <c r="F662" t="s">
        <v>65</v>
      </c>
      <c r="G662" t="s">
        <v>66</v>
      </c>
      <c r="H662" t="s">
        <v>9242</v>
      </c>
      <c r="I662" t="s">
        <v>9243</v>
      </c>
      <c r="J662" t="s">
        <v>8141</v>
      </c>
      <c r="K662" t="s">
        <v>8230</v>
      </c>
      <c r="L662" t="s">
        <v>8163</v>
      </c>
      <c r="M662" t="s">
        <v>8163</v>
      </c>
      <c r="N662">
        <v>45110.375</v>
      </c>
      <c r="O662">
        <v>45110.375</v>
      </c>
      <c r="P662">
        <v>45114.375</v>
      </c>
      <c r="Q662">
        <v>45114.375</v>
      </c>
    </row>
    <row r="663" spans="1:17">
      <c r="A663" t="s">
        <v>18757</v>
      </c>
      <c r="B663" t="s">
        <v>568</v>
      </c>
      <c r="C663" t="s">
        <v>569</v>
      </c>
      <c r="D663" t="s">
        <v>890</v>
      </c>
      <c r="E663" t="s">
        <v>891</v>
      </c>
      <c r="F663" t="s">
        <v>65</v>
      </c>
      <c r="G663" t="s">
        <v>66</v>
      </c>
      <c r="H663" t="s">
        <v>9244</v>
      </c>
      <c r="I663" t="s">
        <v>891</v>
      </c>
      <c r="J663" t="s">
        <v>8141</v>
      </c>
      <c r="K663" t="s">
        <v>8164</v>
      </c>
      <c r="L663" t="s">
        <v>8208</v>
      </c>
      <c r="M663" t="s">
        <v>8433</v>
      </c>
      <c r="N663">
        <v>45849</v>
      </c>
      <c r="O663">
        <v>45849</v>
      </c>
      <c r="P663">
        <v>45849</v>
      </c>
      <c r="Q663">
        <v>45849</v>
      </c>
    </row>
    <row r="664" spans="1:17">
      <c r="A664" t="s">
        <v>18758</v>
      </c>
      <c r="B664" t="s">
        <v>568</v>
      </c>
      <c r="C664" t="s">
        <v>569</v>
      </c>
      <c r="D664" t="s">
        <v>892</v>
      </c>
      <c r="E664" t="s">
        <v>893</v>
      </c>
      <c r="F664" t="s">
        <v>65</v>
      </c>
      <c r="G664" t="s">
        <v>66</v>
      </c>
      <c r="H664" t="s">
        <v>9245</v>
      </c>
      <c r="I664" t="s">
        <v>893</v>
      </c>
      <c r="J664" t="s">
        <v>8141</v>
      </c>
      <c r="K664" t="s">
        <v>8208</v>
      </c>
      <c r="L664" t="s">
        <v>8181</v>
      </c>
      <c r="M664" t="s">
        <v>8152</v>
      </c>
      <c r="N664">
        <v>45485</v>
      </c>
      <c r="O664">
        <v>45485</v>
      </c>
      <c r="P664">
        <v>45485</v>
      </c>
      <c r="Q664">
        <v>45485</v>
      </c>
    </row>
    <row r="665" spans="1:17">
      <c r="A665" t="s">
        <v>18758</v>
      </c>
      <c r="B665" t="s">
        <v>568</v>
      </c>
      <c r="C665" t="s">
        <v>569</v>
      </c>
      <c r="D665" t="s">
        <v>892</v>
      </c>
      <c r="E665" t="s">
        <v>893</v>
      </c>
      <c r="F665" t="s">
        <v>65</v>
      </c>
      <c r="G665" t="s">
        <v>66</v>
      </c>
      <c r="H665" t="s">
        <v>9246</v>
      </c>
      <c r="I665" t="s">
        <v>9247</v>
      </c>
      <c r="J665" t="s">
        <v>8141</v>
      </c>
      <c r="K665" t="s">
        <v>8208</v>
      </c>
      <c r="L665" t="s">
        <v>8181</v>
      </c>
      <c r="M665" t="s">
        <v>8152</v>
      </c>
      <c r="N665">
        <v>45485</v>
      </c>
      <c r="O665">
        <v>45485</v>
      </c>
      <c r="P665">
        <v>45485</v>
      </c>
      <c r="Q665">
        <v>45485</v>
      </c>
    </row>
    <row r="666" spans="1:17">
      <c r="B666" t="s">
        <v>568</v>
      </c>
      <c r="C666" t="s">
        <v>569</v>
      </c>
      <c r="D666" t="s">
        <v>894</v>
      </c>
      <c r="E666" t="s">
        <v>895</v>
      </c>
      <c r="F666" t="s">
        <v>65</v>
      </c>
      <c r="G666" t="s">
        <v>66</v>
      </c>
      <c r="H666" t="s">
        <v>9248</v>
      </c>
      <c r="I666" t="s">
        <v>9249</v>
      </c>
      <c r="J666" t="s">
        <v>8141</v>
      </c>
      <c r="K666" t="s">
        <v>8181</v>
      </c>
      <c r="L666" t="s">
        <v>8230</v>
      </c>
      <c r="M666" t="s">
        <v>8163</v>
      </c>
      <c r="N666">
        <v>45155.375</v>
      </c>
      <c r="O666">
        <v>45155.375</v>
      </c>
      <c r="P666">
        <v>45155.375</v>
      </c>
      <c r="Q666">
        <v>45156.375</v>
      </c>
    </row>
    <row r="667" spans="1:17">
      <c r="B667" t="s">
        <v>568</v>
      </c>
      <c r="C667" t="s">
        <v>569</v>
      </c>
      <c r="D667" t="s">
        <v>894</v>
      </c>
      <c r="E667" t="s">
        <v>895</v>
      </c>
      <c r="F667" t="s">
        <v>65</v>
      </c>
      <c r="G667" t="s">
        <v>66</v>
      </c>
      <c r="H667" t="s">
        <v>9250</v>
      </c>
      <c r="I667" t="s">
        <v>9251</v>
      </c>
      <c r="J667" t="s">
        <v>8141</v>
      </c>
      <c r="K667" t="s">
        <v>8181</v>
      </c>
      <c r="L667" t="s">
        <v>8230</v>
      </c>
      <c r="M667" t="s">
        <v>8163</v>
      </c>
      <c r="N667">
        <v>45155.375</v>
      </c>
      <c r="O667">
        <v>45155.375</v>
      </c>
      <c r="P667">
        <v>45155.375</v>
      </c>
      <c r="Q667">
        <v>45156.375</v>
      </c>
    </row>
    <row r="668" spans="1:17">
      <c r="A668" t="s">
        <v>18759</v>
      </c>
      <c r="B668" t="s">
        <v>568</v>
      </c>
      <c r="C668" t="s">
        <v>569</v>
      </c>
      <c r="D668" t="s">
        <v>896</v>
      </c>
      <c r="E668" t="s">
        <v>897</v>
      </c>
      <c r="F668" t="s">
        <v>65</v>
      </c>
      <c r="G668" t="s">
        <v>66</v>
      </c>
      <c r="H668" t="s">
        <v>9252</v>
      </c>
      <c r="I668" t="s">
        <v>897</v>
      </c>
      <c r="J668" t="s">
        <v>8141</v>
      </c>
      <c r="K668" t="s">
        <v>8230</v>
      </c>
      <c r="L668" t="s">
        <v>8208</v>
      </c>
      <c r="M668" t="s">
        <v>8433</v>
      </c>
      <c r="N668">
        <v>45891</v>
      </c>
      <c r="O668">
        <v>45891</v>
      </c>
      <c r="P668">
        <v>45891</v>
      </c>
      <c r="Q668">
        <v>45891</v>
      </c>
    </row>
    <row r="669" spans="1:17">
      <c r="A669" t="s">
        <v>18760</v>
      </c>
      <c r="B669" t="s">
        <v>568</v>
      </c>
      <c r="C669" t="s">
        <v>569</v>
      </c>
      <c r="D669" t="s">
        <v>898</v>
      </c>
      <c r="E669" t="s">
        <v>899</v>
      </c>
      <c r="F669" t="s">
        <v>65</v>
      </c>
      <c r="G669" t="s">
        <v>66</v>
      </c>
      <c r="H669" t="s">
        <v>9253</v>
      </c>
      <c r="I669" t="s">
        <v>899</v>
      </c>
      <c r="J669" t="s">
        <v>8141</v>
      </c>
      <c r="K669" t="s">
        <v>8164</v>
      </c>
      <c r="L669" t="s">
        <v>8433</v>
      </c>
      <c r="M669" t="s">
        <v>8152</v>
      </c>
      <c r="N669">
        <v>45527</v>
      </c>
      <c r="O669">
        <v>45527</v>
      </c>
      <c r="P669">
        <v>45527</v>
      </c>
      <c r="Q669">
        <v>45527</v>
      </c>
    </row>
    <row r="670" spans="1:17">
      <c r="A670" t="s">
        <v>18760</v>
      </c>
      <c r="B670" t="s">
        <v>568</v>
      </c>
      <c r="C670" t="s">
        <v>569</v>
      </c>
      <c r="D670" t="s">
        <v>898</v>
      </c>
      <c r="E670" t="s">
        <v>899</v>
      </c>
      <c r="F670" t="s">
        <v>65</v>
      </c>
      <c r="G670" t="s">
        <v>66</v>
      </c>
      <c r="H670" t="s">
        <v>9254</v>
      </c>
      <c r="I670" t="s">
        <v>9255</v>
      </c>
      <c r="J670" t="s">
        <v>8141</v>
      </c>
      <c r="K670" t="s">
        <v>8164</v>
      </c>
      <c r="L670" t="s">
        <v>8433</v>
      </c>
      <c r="M670" t="s">
        <v>8152</v>
      </c>
      <c r="N670">
        <v>45527</v>
      </c>
      <c r="O670">
        <v>45527</v>
      </c>
      <c r="P670">
        <v>45527</v>
      </c>
      <c r="Q670">
        <v>45527</v>
      </c>
    </row>
    <row r="671" spans="1:17">
      <c r="B671" t="s">
        <v>568</v>
      </c>
      <c r="C671" t="s">
        <v>569</v>
      </c>
      <c r="D671" t="s">
        <v>900</v>
      </c>
      <c r="E671" t="s">
        <v>901</v>
      </c>
      <c r="F671" t="s">
        <v>65</v>
      </c>
      <c r="G671" t="s">
        <v>66</v>
      </c>
      <c r="H671" t="s">
        <v>9256</v>
      </c>
      <c r="I671" t="s">
        <v>9257</v>
      </c>
      <c r="J671" t="s">
        <v>8141</v>
      </c>
      <c r="K671" t="s">
        <v>8181</v>
      </c>
      <c r="L671" t="s">
        <v>8230</v>
      </c>
      <c r="M671" t="s">
        <v>8163</v>
      </c>
      <c r="N671">
        <v>45162.375</v>
      </c>
      <c r="O671">
        <v>45162.375</v>
      </c>
      <c r="P671">
        <v>45163.375</v>
      </c>
      <c r="Q671">
        <v>45163.375</v>
      </c>
    </row>
    <row r="672" spans="1:17">
      <c r="B672" t="s">
        <v>568</v>
      </c>
      <c r="C672" t="s">
        <v>569</v>
      </c>
      <c r="D672" t="s">
        <v>900</v>
      </c>
      <c r="E672" t="s">
        <v>901</v>
      </c>
      <c r="F672" t="s">
        <v>65</v>
      </c>
      <c r="G672" t="s">
        <v>66</v>
      </c>
      <c r="H672" t="s">
        <v>9258</v>
      </c>
      <c r="I672" t="s">
        <v>9259</v>
      </c>
      <c r="J672" t="s">
        <v>8141</v>
      </c>
      <c r="K672" t="s">
        <v>8181</v>
      </c>
      <c r="L672" t="s">
        <v>8230</v>
      </c>
      <c r="M672" t="s">
        <v>8163</v>
      </c>
      <c r="N672">
        <v>45162.375</v>
      </c>
      <c r="O672">
        <v>45162.375</v>
      </c>
      <c r="P672">
        <v>45163.375</v>
      </c>
      <c r="Q672">
        <v>45163.375</v>
      </c>
    </row>
    <row r="673" spans="1:17">
      <c r="A673" t="s">
        <v>18761</v>
      </c>
      <c r="B673" t="s">
        <v>568</v>
      </c>
      <c r="C673" t="s">
        <v>569</v>
      </c>
      <c r="D673" t="s">
        <v>902</v>
      </c>
      <c r="E673" t="s">
        <v>903</v>
      </c>
      <c r="F673" t="s">
        <v>65</v>
      </c>
      <c r="G673" t="s">
        <v>66</v>
      </c>
      <c r="H673" t="s">
        <v>9260</v>
      </c>
      <c r="I673" t="s">
        <v>903</v>
      </c>
      <c r="J673" t="s">
        <v>8141</v>
      </c>
      <c r="K673" t="s">
        <v>8188</v>
      </c>
      <c r="L673" t="s">
        <v>8164</v>
      </c>
      <c r="M673" t="s">
        <v>8433</v>
      </c>
      <c r="N673">
        <v>45898</v>
      </c>
      <c r="O673">
        <v>45898</v>
      </c>
      <c r="P673">
        <v>45898</v>
      </c>
      <c r="Q673">
        <v>45898</v>
      </c>
    </row>
    <row r="674" spans="1:17">
      <c r="A674" t="s">
        <v>18762</v>
      </c>
      <c r="B674" t="s">
        <v>568</v>
      </c>
      <c r="C674" t="s">
        <v>569</v>
      </c>
      <c r="D674" t="s">
        <v>904</v>
      </c>
      <c r="E674" t="s">
        <v>905</v>
      </c>
      <c r="F674" t="s">
        <v>65</v>
      </c>
      <c r="G674" t="s">
        <v>66</v>
      </c>
      <c r="H674" t="s">
        <v>9261</v>
      </c>
      <c r="I674" t="s">
        <v>905</v>
      </c>
      <c r="J674" t="s">
        <v>8141</v>
      </c>
      <c r="K674" t="s">
        <v>8433</v>
      </c>
      <c r="L674" t="s">
        <v>8152</v>
      </c>
      <c r="M674" t="s">
        <v>8152</v>
      </c>
      <c r="N674">
        <v>45534</v>
      </c>
      <c r="O674">
        <v>45534</v>
      </c>
      <c r="P674">
        <v>45534</v>
      </c>
      <c r="Q674">
        <v>45534</v>
      </c>
    </row>
    <row r="675" spans="1:17">
      <c r="A675" t="s">
        <v>18762</v>
      </c>
      <c r="B675" t="s">
        <v>568</v>
      </c>
      <c r="C675" t="s">
        <v>569</v>
      </c>
      <c r="D675" t="s">
        <v>904</v>
      </c>
      <c r="E675" t="s">
        <v>905</v>
      </c>
      <c r="F675" t="s">
        <v>65</v>
      </c>
      <c r="G675" t="s">
        <v>66</v>
      </c>
      <c r="H675" t="s">
        <v>9262</v>
      </c>
      <c r="I675" t="s">
        <v>9263</v>
      </c>
      <c r="J675" t="s">
        <v>8141</v>
      </c>
      <c r="K675" t="s">
        <v>8433</v>
      </c>
      <c r="L675" t="s">
        <v>8152</v>
      </c>
      <c r="M675" t="s">
        <v>8152</v>
      </c>
      <c r="N675">
        <v>45534</v>
      </c>
      <c r="O675">
        <v>45534</v>
      </c>
      <c r="P675">
        <v>45534</v>
      </c>
      <c r="Q675">
        <v>45534</v>
      </c>
    </row>
    <row r="676" spans="1:17">
      <c r="B676" t="s">
        <v>568</v>
      </c>
      <c r="C676" t="s">
        <v>569</v>
      </c>
      <c r="D676" t="s">
        <v>906</v>
      </c>
      <c r="E676" t="s">
        <v>907</v>
      </c>
      <c r="F676" t="s">
        <v>65</v>
      </c>
      <c r="G676" t="s">
        <v>66</v>
      </c>
      <c r="H676" t="s">
        <v>9264</v>
      </c>
      <c r="I676" t="s">
        <v>9265</v>
      </c>
      <c r="J676" t="s">
        <v>8141</v>
      </c>
      <c r="K676" t="s">
        <v>8216</v>
      </c>
      <c r="L676" t="s">
        <v>8164</v>
      </c>
      <c r="M676" t="s">
        <v>8163</v>
      </c>
      <c r="N676">
        <v>45169.375</v>
      </c>
      <c r="O676">
        <v>45170.375</v>
      </c>
      <c r="P676">
        <v>45170.375</v>
      </c>
      <c r="Q676">
        <v>45170.375</v>
      </c>
    </row>
    <row r="677" spans="1:17">
      <c r="B677" t="s">
        <v>568</v>
      </c>
      <c r="C677" t="s">
        <v>569</v>
      </c>
      <c r="D677" t="s">
        <v>906</v>
      </c>
      <c r="E677" t="s">
        <v>907</v>
      </c>
      <c r="F677" t="s">
        <v>65</v>
      </c>
      <c r="G677" t="s">
        <v>66</v>
      </c>
      <c r="H677" t="s">
        <v>9266</v>
      </c>
      <c r="I677" t="s">
        <v>9267</v>
      </c>
      <c r="J677" t="s">
        <v>8141</v>
      </c>
      <c r="K677" t="s">
        <v>8216</v>
      </c>
      <c r="L677" t="s">
        <v>8164</v>
      </c>
      <c r="M677" t="s">
        <v>8163</v>
      </c>
      <c r="N677">
        <v>45169.375</v>
      </c>
      <c r="O677">
        <v>45170.375</v>
      </c>
      <c r="P677">
        <v>45170.375</v>
      </c>
      <c r="Q677">
        <v>45170.375</v>
      </c>
    </row>
    <row r="678" spans="1:17">
      <c r="A678" t="s">
        <v>18763</v>
      </c>
      <c r="B678" t="s">
        <v>568</v>
      </c>
      <c r="C678" t="s">
        <v>569</v>
      </c>
      <c r="D678" t="s">
        <v>908</v>
      </c>
      <c r="E678" t="s">
        <v>909</v>
      </c>
      <c r="F678" t="s">
        <v>65</v>
      </c>
      <c r="G678" t="s">
        <v>66</v>
      </c>
      <c r="H678" t="s">
        <v>9268</v>
      </c>
      <c r="I678" t="s">
        <v>909</v>
      </c>
      <c r="J678" t="s">
        <v>8141</v>
      </c>
      <c r="K678" t="s">
        <v>8152</v>
      </c>
      <c r="L678" t="s">
        <v>8230</v>
      </c>
      <c r="M678" t="s">
        <v>8433</v>
      </c>
      <c r="N678">
        <v>45877</v>
      </c>
      <c r="O678">
        <v>45877</v>
      </c>
      <c r="P678">
        <v>45877</v>
      </c>
      <c r="Q678">
        <v>45877</v>
      </c>
    </row>
    <row r="679" spans="1:17">
      <c r="A679" t="s">
        <v>18764</v>
      </c>
      <c r="B679" t="s">
        <v>568</v>
      </c>
      <c r="C679" t="s">
        <v>569</v>
      </c>
      <c r="D679" t="s">
        <v>910</v>
      </c>
      <c r="E679" t="s">
        <v>911</v>
      </c>
      <c r="F679" t="s">
        <v>65</v>
      </c>
      <c r="G679" t="s">
        <v>66</v>
      </c>
      <c r="H679" t="s">
        <v>9269</v>
      </c>
      <c r="I679" t="s">
        <v>911</v>
      </c>
      <c r="J679" t="s">
        <v>8141</v>
      </c>
      <c r="K679" t="s">
        <v>8208</v>
      </c>
      <c r="L679" t="s">
        <v>8433</v>
      </c>
      <c r="M679" t="s">
        <v>8152</v>
      </c>
      <c r="N679">
        <v>45513</v>
      </c>
      <c r="O679">
        <v>45513</v>
      </c>
      <c r="P679">
        <v>45513</v>
      </c>
      <c r="Q679">
        <v>45513</v>
      </c>
    </row>
    <row r="680" spans="1:17">
      <c r="A680" t="s">
        <v>18764</v>
      </c>
      <c r="B680" t="s">
        <v>568</v>
      </c>
      <c r="C680" t="s">
        <v>569</v>
      </c>
      <c r="D680" t="s">
        <v>910</v>
      </c>
      <c r="E680" t="s">
        <v>911</v>
      </c>
      <c r="F680" t="s">
        <v>65</v>
      </c>
      <c r="G680" t="s">
        <v>66</v>
      </c>
      <c r="H680" t="s">
        <v>9270</v>
      </c>
      <c r="I680" t="s">
        <v>9271</v>
      </c>
      <c r="J680" t="s">
        <v>8141</v>
      </c>
      <c r="K680" t="s">
        <v>8208</v>
      </c>
      <c r="L680" t="s">
        <v>8433</v>
      </c>
      <c r="M680" t="s">
        <v>8152</v>
      </c>
      <c r="N680">
        <v>45513</v>
      </c>
      <c r="O680">
        <v>45513</v>
      </c>
      <c r="P680">
        <v>45513</v>
      </c>
      <c r="Q680">
        <v>45513</v>
      </c>
    </row>
    <row r="681" spans="1:17">
      <c r="B681" t="s">
        <v>568</v>
      </c>
      <c r="C681" t="s">
        <v>569</v>
      </c>
      <c r="D681" t="s">
        <v>912</v>
      </c>
      <c r="E681" t="s">
        <v>913</v>
      </c>
      <c r="F681" t="s">
        <v>65</v>
      </c>
      <c r="G681" t="s">
        <v>66</v>
      </c>
      <c r="H681" t="s">
        <v>9272</v>
      </c>
      <c r="I681" t="s">
        <v>9273</v>
      </c>
      <c r="J681" t="s">
        <v>8141</v>
      </c>
      <c r="K681" t="s">
        <v>8164</v>
      </c>
      <c r="L681" t="s">
        <v>8181</v>
      </c>
      <c r="M681" t="s">
        <v>8163</v>
      </c>
      <c r="N681">
        <v>45183.375</v>
      </c>
      <c r="O681">
        <v>45184.375</v>
      </c>
      <c r="P681">
        <v>45184.375</v>
      </c>
      <c r="Q681">
        <v>45184.375</v>
      </c>
    </row>
    <row r="682" spans="1:17">
      <c r="B682" t="s">
        <v>568</v>
      </c>
      <c r="C682" t="s">
        <v>569</v>
      </c>
      <c r="D682" t="s">
        <v>912</v>
      </c>
      <c r="E682" t="s">
        <v>913</v>
      </c>
      <c r="F682" t="s">
        <v>65</v>
      </c>
      <c r="G682" t="s">
        <v>66</v>
      </c>
      <c r="H682" t="s">
        <v>9274</v>
      </c>
      <c r="I682" t="s">
        <v>9275</v>
      </c>
      <c r="J682" t="s">
        <v>8141</v>
      </c>
      <c r="K682" t="s">
        <v>8164</v>
      </c>
      <c r="L682" t="s">
        <v>8181</v>
      </c>
      <c r="M682" t="s">
        <v>8163</v>
      </c>
      <c r="N682">
        <v>45183.375</v>
      </c>
      <c r="O682">
        <v>45184.375</v>
      </c>
      <c r="P682">
        <v>45184.375</v>
      </c>
      <c r="Q682">
        <v>45184.375</v>
      </c>
    </row>
    <row r="683" spans="1:17">
      <c r="A683" t="s">
        <v>18765</v>
      </c>
      <c r="B683" t="s">
        <v>568</v>
      </c>
      <c r="C683" t="s">
        <v>569</v>
      </c>
      <c r="D683" t="s">
        <v>914</v>
      </c>
      <c r="E683" t="s">
        <v>915</v>
      </c>
      <c r="F683" t="s">
        <v>65</v>
      </c>
      <c r="G683" t="s">
        <v>66</v>
      </c>
      <c r="H683" t="s">
        <v>9276</v>
      </c>
      <c r="I683" t="s">
        <v>915</v>
      </c>
      <c r="J683" t="s">
        <v>8141</v>
      </c>
      <c r="K683" t="s">
        <v>8230</v>
      </c>
      <c r="L683" t="s">
        <v>8188</v>
      </c>
      <c r="M683" t="s">
        <v>8433</v>
      </c>
      <c r="N683">
        <v>45919</v>
      </c>
      <c r="O683">
        <v>45919</v>
      </c>
      <c r="P683">
        <v>45919</v>
      </c>
      <c r="Q683">
        <v>45919</v>
      </c>
    </row>
    <row r="684" spans="1:17">
      <c r="A684" t="s">
        <v>18766</v>
      </c>
      <c r="B684" t="s">
        <v>568</v>
      </c>
      <c r="C684" t="s">
        <v>569</v>
      </c>
      <c r="D684" t="s">
        <v>916</v>
      </c>
      <c r="E684" t="s">
        <v>917</v>
      </c>
      <c r="F684" t="s">
        <v>65</v>
      </c>
      <c r="G684" t="s">
        <v>66</v>
      </c>
      <c r="H684" t="s">
        <v>9277</v>
      </c>
      <c r="I684" t="s">
        <v>917</v>
      </c>
      <c r="J684" t="s">
        <v>8141</v>
      </c>
      <c r="K684" t="s">
        <v>8527</v>
      </c>
      <c r="L684" t="s">
        <v>8433</v>
      </c>
      <c r="M684" t="s">
        <v>8152</v>
      </c>
      <c r="N684">
        <v>45555</v>
      </c>
      <c r="O684">
        <v>45555</v>
      </c>
      <c r="P684">
        <v>45548</v>
      </c>
      <c r="Q684">
        <v>45548</v>
      </c>
    </row>
    <row r="685" spans="1:17">
      <c r="A685" t="s">
        <v>18766</v>
      </c>
      <c r="B685" t="s">
        <v>568</v>
      </c>
      <c r="C685" t="s">
        <v>569</v>
      </c>
      <c r="D685" t="s">
        <v>916</v>
      </c>
      <c r="E685" t="s">
        <v>917</v>
      </c>
      <c r="F685" t="s">
        <v>65</v>
      </c>
      <c r="G685" t="s">
        <v>66</v>
      </c>
      <c r="H685" t="s">
        <v>9278</v>
      </c>
      <c r="I685" t="s">
        <v>9279</v>
      </c>
      <c r="J685" t="s">
        <v>8141</v>
      </c>
      <c r="K685" t="s">
        <v>8527</v>
      </c>
      <c r="L685" t="s">
        <v>8433</v>
      </c>
      <c r="M685" t="s">
        <v>8152</v>
      </c>
      <c r="N685">
        <v>45555</v>
      </c>
      <c r="O685">
        <v>45555</v>
      </c>
      <c r="P685">
        <v>45548</v>
      </c>
      <c r="Q685">
        <v>45548</v>
      </c>
    </row>
    <row r="686" spans="1:17">
      <c r="B686" t="s">
        <v>568</v>
      </c>
      <c r="C686" t="s">
        <v>569</v>
      </c>
      <c r="D686" t="s">
        <v>918</v>
      </c>
      <c r="E686" t="s">
        <v>919</v>
      </c>
      <c r="F686" t="s">
        <v>65</v>
      </c>
      <c r="G686" t="s">
        <v>66</v>
      </c>
      <c r="H686" t="s">
        <v>9280</v>
      </c>
      <c r="I686" t="s">
        <v>9281</v>
      </c>
      <c r="J686" t="s">
        <v>8141</v>
      </c>
      <c r="K686" t="s">
        <v>8230</v>
      </c>
      <c r="L686" t="s">
        <v>8181</v>
      </c>
      <c r="M686" t="s">
        <v>8165</v>
      </c>
      <c r="N686">
        <v>44825.375</v>
      </c>
      <c r="O686">
        <v>44826.375</v>
      </c>
      <c r="P686">
        <v>44826.375</v>
      </c>
      <c r="Q686">
        <v>44826.375</v>
      </c>
    </row>
    <row r="687" spans="1:17">
      <c r="B687" t="s">
        <v>568</v>
      </c>
      <c r="C687" t="s">
        <v>569</v>
      </c>
      <c r="D687" t="s">
        <v>918</v>
      </c>
      <c r="E687" t="s">
        <v>919</v>
      </c>
      <c r="F687" t="s">
        <v>65</v>
      </c>
      <c r="G687" t="s">
        <v>66</v>
      </c>
      <c r="H687" t="s">
        <v>9282</v>
      </c>
      <c r="I687" t="s">
        <v>9283</v>
      </c>
      <c r="J687" t="s">
        <v>8141</v>
      </c>
      <c r="K687" t="s">
        <v>8230</v>
      </c>
      <c r="L687" t="s">
        <v>8181</v>
      </c>
      <c r="M687" t="s">
        <v>8165</v>
      </c>
      <c r="N687">
        <v>44826.375</v>
      </c>
      <c r="O687">
        <v>44826.375</v>
      </c>
      <c r="P687">
        <v>44826.375</v>
      </c>
      <c r="Q687">
        <v>44826.375</v>
      </c>
    </row>
    <row r="688" spans="1:17">
      <c r="B688" t="s">
        <v>568</v>
      </c>
      <c r="C688" t="s">
        <v>569</v>
      </c>
      <c r="D688" t="s">
        <v>920</v>
      </c>
      <c r="E688" t="s">
        <v>919</v>
      </c>
      <c r="F688" t="s">
        <v>65</v>
      </c>
      <c r="G688" t="s">
        <v>66</v>
      </c>
      <c r="H688" t="s">
        <v>9284</v>
      </c>
      <c r="I688" t="s">
        <v>9285</v>
      </c>
      <c r="J688" t="s">
        <v>8141</v>
      </c>
      <c r="K688" t="s">
        <v>8181</v>
      </c>
      <c r="L688" t="s">
        <v>8164</v>
      </c>
      <c r="M688" t="s">
        <v>8163</v>
      </c>
      <c r="N688">
        <v>45190.375</v>
      </c>
      <c r="O688">
        <v>45191.375</v>
      </c>
      <c r="P688">
        <v>45191.375</v>
      </c>
      <c r="Q688">
        <v>45191.375</v>
      </c>
    </row>
    <row r="689" spans="1:17">
      <c r="B689" t="s">
        <v>568</v>
      </c>
      <c r="C689" t="s">
        <v>569</v>
      </c>
      <c r="D689" t="s">
        <v>920</v>
      </c>
      <c r="E689" t="s">
        <v>919</v>
      </c>
      <c r="F689" t="s">
        <v>65</v>
      </c>
      <c r="G689" t="s">
        <v>66</v>
      </c>
      <c r="H689" t="s">
        <v>9286</v>
      </c>
      <c r="I689" t="s">
        <v>9287</v>
      </c>
      <c r="J689" t="s">
        <v>8141</v>
      </c>
      <c r="K689" t="s">
        <v>8181</v>
      </c>
      <c r="L689" t="s">
        <v>8164</v>
      </c>
      <c r="M689" t="s">
        <v>8163</v>
      </c>
      <c r="N689">
        <v>45191.375</v>
      </c>
      <c r="O689">
        <v>45191.375</v>
      </c>
      <c r="P689">
        <v>45191.375</v>
      </c>
      <c r="Q689">
        <v>45191.375</v>
      </c>
    </row>
    <row r="690" spans="1:17">
      <c r="A690" t="s">
        <v>18767</v>
      </c>
      <c r="B690" t="s">
        <v>568</v>
      </c>
      <c r="C690" t="s">
        <v>569</v>
      </c>
      <c r="D690" t="s">
        <v>921</v>
      </c>
      <c r="E690" t="s">
        <v>922</v>
      </c>
      <c r="F690" t="s">
        <v>65</v>
      </c>
      <c r="G690" t="s">
        <v>66</v>
      </c>
      <c r="H690" t="s">
        <v>9288</v>
      </c>
      <c r="I690" t="s">
        <v>922</v>
      </c>
      <c r="J690" t="s">
        <v>8141</v>
      </c>
      <c r="K690" t="s">
        <v>8433</v>
      </c>
      <c r="L690" t="s">
        <v>8164</v>
      </c>
      <c r="M690" t="s">
        <v>8152</v>
      </c>
      <c r="N690">
        <v>45926</v>
      </c>
      <c r="O690">
        <v>45926</v>
      </c>
      <c r="P690">
        <v>45926</v>
      </c>
      <c r="Q690">
        <v>45926</v>
      </c>
    </row>
    <row r="691" spans="1:17">
      <c r="A691" t="s">
        <v>18768</v>
      </c>
      <c r="B691" t="s">
        <v>568</v>
      </c>
      <c r="C691" t="s">
        <v>569</v>
      </c>
      <c r="D691" t="s">
        <v>923</v>
      </c>
      <c r="E691" t="s">
        <v>924</v>
      </c>
      <c r="F691" t="s">
        <v>65</v>
      </c>
      <c r="G691" t="s">
        <v>66</v>
      </c>
      <c r="H691" t="s">
        <v>9289</v>
      </c>
      <c r="I691" t="s">
        <v>924</v>
      </c>
      <c r="J691" t="s">
        <v>8141</v>
      </c>
      <c r="K691" t="s">
        <v>8230</v>
      </c>
      <c r="L691" t="s">
        <v>8164</v>
      </c>
      <c r="M691" t="s">
        <v>8152</v>
      </c>
      <c r="N691">
        <v>45562</v>
      </c>
      <c r="O691">
        <v>45562</v>
      </c>
      <c r="P691">
        <v>45562</v>
      </c>
      <c r="Q691">
        <v>45562</v>
      </c>
    </row>
    <row r="692" spans="1:17">
      <c r="A692" t="s">
        <v>18768</v>
      </c>
      <c r="B692" t="s">
        <v>568</v>
      </c>
      <c r="C692" t="s">
        <v>569</v>
      </c>
      <c r="D692" t="s">
        <v>923</v>
      </c>
      <c r="E692" t="s">
        <v>924</v>
      </c>
      <c r="F692" t="s">
        <v>65</v>
      </c>
      <c r="G692" t="s">
        <v>66</v>
      </c>
      <c r="H692" t="s">
        <v>9290</v>
      </c>
      <c r="I692" t="s">
        <v>9291</v>
      </c>
      <c r="J692" t="s">
        <v>8141</v>
      </c>
      <c r="K692" t="s">
        <v>8230</v>
      </c>
      <c r="L692" t="s">
        <v>8164</v>
      </c>
      <c r="M692" t="s">
        <v>8152</v>
      </c>
      <c r="N692">
        <v>45562</v>
      </c>
      <c r="O692">
        <v>45562</v>
      </c>
      <c r="P692">
        <v>45562</v>
      </c>
      <c r="Q692">
        <v>45562</v>
      </c>
    </row>
    <row r="693" spans="1:17">
      <c r="B693" t="s">
        <v>568</v>
      </c>
      <c r="C693" t="s">
        <v>569</v>
      </c>
      <c r="D693" t="s">
        <v>925</v>
      </c>
      <c r="E693" t="s">
        <v>926</v>
      </c>
      <c r="F693" t="s">
        <v>65</v>
      </c>
      <c r="G693" t="s">
        <v>66</v>
      </c>
      <c r="H693" t="s">
        <v>9292</v>
      </c>
      <c r="I693" t="s">
        <v>9293</v>
      </c>
      <c r="J693" t="s">
        <v>8141</v>
      </c>
      <c r="K693" t="s">
        <v>8181</v>
      </c>
      <c r="L693" t="s">
        <v>8164</v>
      </c>
      <c r="M693" t="s">
        <v>8165</v>
      </c>
      <c r="N693">
        <v>44833.375</v>
      </c>
      <c r="O693">
        <v>44834.375</v>
      </c>
      <c r="P693">
        <v>44834.375</v>
      </c>
      <c r="Q693">
        <v>44834.375</v>
      </c>
    </row>
    <row r="694" spans="1:17">
      <c r="B694" t="s">
        <v>568</v>
      </c>
      <c r="C694" t="s">
        <v>569</v>
      </c>
      <c r="D694" t="s">
        <v>925</v>
      </c>
      <c r="E694" t="s">
        <v>926</v>
      </c>
      <c r="F694" t="s">
        <v>65</v>
      </c>
      <c r="G694" t="s">
        <v>66</v>
      </c>
      <c r="H694" t="s">
        <v>9294</v>
      </c>
      <c r="I694" t="s">
        <v>9295</v>
      </c>
      <c r="J694" t="s">
        <v>8141</v>
      </c>
      <c r="K694" t="s">
        <v>8181</v>
      </c>
      <c r="L694" t="s">
        <v>8164</v>
      </c>
      <c r="M694" t="s">
        <v>8165</v>
      </c>
      <c r="N694">
        <v>44834.375</v>
      </c>
      <c r="O694">
        <v>44834.375</v>
      </c>
      <c r="P694">
        <v>44834.375</v>
      </c>
      <c r="Q694">
        <v>44834.375</v>
      </c>
    </row>
    <row r="695" spans="1:17">
      <c r="A695" t="s">
        <v>18769</v>
      </c>
      <c r="B695" t="s">
        <v>568</v>
      </c>
      <c r="C695" t="s">
        <v>569</v>
      </c>
      <c r="D695" t="s">
        <v>927</v>
      </c>
      <c r="E695" t="s">
        <v>928</v>
      </c>
      <c r="F695" t="s">
        <v>65</v>
      </c>
      <c r="G695" t="s">
        <v>66</v>
      </c>
      <c r="H695" t="s">
        <v>9296</v>
      </c>
      <c r="I695" t="s">
        <v>928</v>
      </c>
      <c r="J695" t="s">
        <v>8141</v>
      </c>
      <c r="K695" t="s">
        <v>8208</v>
      </c>
      <c r="L695" t="s">
        <v>8230</v>
      </c>
      <c r="M695" t="s">
        <v>8152</v>
      </c>
      <c r="N695">
        <v>45933</v>
      </c>
      <c r="O695">
        <v>45933</v>
      </c>
      <c r="P695">
        <v>45933</v>
      </c>
      <c r="Q695">
        <v>45933</v>
      </c>
    </row>
    <row r="696" spans="1:17">
      <c r="A696" t="s">
        <v>18770</v>
      </c>
      <c r="B696" t="s">
        <v>568</v>
      </c>
      <c r="C696" t="s">
        <v>569</v>
      </c>
      <c r="D696" t="s">
        <v>929</v>
      </c>
      <c r="E696" t="s">
        <v>930</v>
      </c>
      <c r="F696" t="s">
        <v>65</v>
      </c>
      <c r="G696" t="s">
        <v>66</v>
      </c>
      <c r="H696" t="s">
        <v>9297</v>
      </c>
      <c r="I696" t="s">
        <v>930</v>
      </c>
      <c r="J696" t="s">
        <v>8141</v>
      </c>
      <c r="K696" t="s">
        <v>8208</v>
      </c>
      <c r="L696" t="s">
        <v>8527</v>
      </c>
      <c r="M696" t="s">
        <v>8152</v>
      </c>
      <c r="N696">
        <v>45541</v>
      </c>
      <c r="O696">
        <v>45541</v>
      </c>
      <c r="P696">
        <v>45541</v>
      </c>
      <c r="Q696">
        <v>45541</v>
      </c>
    </row>
    <row r="697" spans="1:17">
      <c r="A697" t="s">
        <v>18770</v>
      </c>
      <c r="B697" t="s">
        <v>568</v>
      </c>
      <c r="C697" t="s">
        <v>569</v>
      </c>
      <c r="D697" t="s">
        <v>929</v>
      </c>
      <c r="E697" t="s">
        <v>930</v>
      </c>
      <c r="F697" t="s">
        <v>65</v>
      </c>
      <c r="G697" t="s">
        <v>66</v>
      </c>
      <c r="H697" t="s">
        <v>9298</v>
      </c>
      <c r="I697" t="s">
        <v>9299</v>
      </c>
      <c r="J697" t="s">
        <v>8141</v>
      </c>
      <c r="K697" t="s">
        <v>8208</v>
      </c>
      <c r="L697" t="s">
        <v>8527</v>
      </c>
      <c r="M697" t="s">
        <v>8152</v>
      </c>
      <c r="N697">
        <v>45541</v>
      </c>
      <c r="O697">
        <v>45541</v>
      </c>
      <c r="P697">
        <v>45541</v>
      </c>
      <c r="Q697">
        <v>45541</v>
      </c>
    </row>
    <row r="698" spans="1:17">
      <c r="A698" t="s">
        <v>18771</v>
      </c>
      <c r="B698" t="s">
        <v>568</v>
      </c>
      <c r="C698" t="s">
        <v>569</v>
      </c>
      <c r="D698" t="s">
        <v>931</v>
      </c>
      <c r="E698" t="s">
        <v>930</v>
      </c>
      <c r="F698" t="s">
        <v>65</v>
      </c>
      <c r="G698" t="s">
        <v>66</v>
      </c>
      <c r="H698" t="s">
        <v>9300</v>
      </c>
      <c r="I698" t="s">
        <v>930</v>
      </c>
      <c r="J698" t="s">
        <v>8141</v>
      </c>
      <c r="K698" t="s">
        <v>8164</v>
      </c>
      <c r="L698" t="s">
        <v>8208</v>
      </c>
      <c r="M698" t="s">
        <v>8433</v>
      </c>
      <c r="N698">
        <v>45905</v>
      </c>
      <c r="O698">
        <v>45905</v>
      </c>
      <c r="P698">
        <v>45905</v>
      </c>
      <c r="Q698">
        <v>45905</v>
      </c>
    </row>
    <row r="699" spans="1:17">
      <c r="A699" t="s">
        <v>18772</v>
      </c>
      <c r="B699" t="s">
        <v>568</v>
      </c>
      <c r="C699" t="s">
        <v>569</v>
      </c>
      <c r="D699" t="s">
        <v>932</v>
      </c>
      <c r="E699" t="s">
        <v>933</v>
      </c>
      <c r="F699" t="s">
        <v>65</v>
      </c>
      <c r="G699" t="s">
        <v>66</v>
      </c>
      <c r="H699" t="s">
        <v>9301</v>
      </c>
      <c r="I699" t="s">
        <v>933</v>
      </c>
      <c r="J699" t="s">
        <v>8141</v>
      </c>
      <c r="K699" t="s">
        <v>8230</v>
      </c>
      <c r="L699" t="s">
        <v>8208</v>
      </c>
      <c r="M699" t="s">
        <v>8152</v>
      </c>
      <c r="N699">
        <v>45561</v>
      </c>
      <c r="O699">
        <v>45561</v>
      </c>
      <c r="P699">
        <v>45569</v>
      </c>
      <c r="Q699">
        <v>45569</v>
      </c>
    </row>
    <row r="700" spans="1:17">
      <c r="B700" t="s">
        <v>568</v>
      </c>
      <c r="C700" t="s">
        <v>569</v>
      </c>
      <c r="D700" t="s">
        <v>934</v>
      </c>
      <c r="E700" t="s">
        <v>935</v>
      </c>
      <c r="F700" t="s">
        <v>65</v>
      </c>
      <c r="G700" t="s">
        <v>66</v>
      </c>
      <c r="H700" t="s">
        <v>9302</v>
      </c>
      <c r="I700" t="s">
        <v>9303</v>
      </c>
      <c r="J700" t="s">
        <v>8141</v>
      </c>
      <c r="K700" t="s">
        <v>8230</v>
      </c>
      <c r="L700" t="s">
        <v>8216</v>
      </c>
      <c r="M700" t="s">
        <v>8163</v>
      </c>
      <c r="N700">
        <v>45176.375</v>
      </c>
      <c r="O700">
        <v>45177.375</v>
      </c>
      <c r="P700">
        <v>45177.375</v>
      </c>
      <c r="Q700">
        <v>45177.375</v>
      </c>
    </row>
    <row r="701" spans="1:17">
      <c r="B701" t="s">
        <v>568</v>
      </c>
      <c r="C701" t="s">
        <v>569</v>
      </c>
      <c r="D701" t="s">
        <v>934</v>
      </c>
      <c r="E701" t="s">
        <v>935</v>
      </c>
      <c r="F701" t="s">
        <v>65</v>
      </c>
      <c r="G701" t="s">
        <v>66</v>
      </c>
      <c r="H701" t="s">
        <v>9304</v>
      </c>
      <c r="I701" t="s">
        <v>9305</v>
      </c>
      <c r="J701" t="s">
        <v>8141</v>
      </c>
      <c r="K701" t="s">
        <v>8230</v>
      </c>
      <c r="L701" t="s">
        <v>8216</v>
      </c>
      <c r="M701" t="s">
        <v>8163</v>
      </c>
      <c r="N701">
        <v>45176.375</v>
      </c>
      <c r="O701">
        <v>45177.375</v>
      </c>
      <c r="P701">
        <v>45177.375</v>
      </c>
      <c r="Q701">
        <v>45177.375</v>
      </c>
    </row>
    <row r="702" spans="1:17">
      <c r="A702" t="s">
        <v>18773</v>
      </c>
      <c r="B702" t="s">
        <v>568</v>
      </c>
      <c r="C702" t="s">
        <v>569</v>
      </c>
      <c r="D702" t="s">
        <v>936</v>
      </c>
      <c r="E702" t="s">
        <v>937</v>
      </c>
      <c r="F702" t="s">
        <v>65</v>
      </c>
      <c r="G702" t="s">
        <v>66</v>
      </c>
      <c r="H702" t="s">
        <v>9306</v>
      </c>
      <c r="I702" t="s">
        <v>937</v>
      </c>
      <c r="J702" t="s">
        <v>8141</v>
      </c>
      <c r="K702" t="s">
        <v>8208</v>
      </c>
      <c r="L702" t="s">
        <v>8230</v>
      </c>
      <c r="M702" t="s">
        <v>8433</v>
      </c>
      <c r="N702">
        <v>45912</v>
      </c>
      <c r="O702">
        <v>45912</v>
      </c>
      <c r="P702">
        <v>45912</v>
      </c>
      <c r="Q702">
        <v>45912</v>
      </c>
    </row>
    <row r="703" spans="1:17">
      <c r="A703" t="s">
        <v>18774</v>
      </c>
      <c r="B703" t="s">
        <v>568</v>
      </c>
      <c r="C703" t="s">
        <v>569</v>
      </c>
      <c r="D703" t="s">
        <v>938</v>
      </c>
      <c r="E703" t="s">
        <v>939</v>
      </c>
      <c r="F703" t="s">
        <v>65</v>
      </c>
      <c r="G703" t="s">
        <v>66</v>
      </c>
      <c r="H703" t="s">
        <v>9307</v>
      </c>
      <c r="I703" t="s">
        <v>939</v>
      </c>
      <c r="J703" t="s">
        <v>8141</v>
      </c>
      <c r="K703" t="s">
        <v>8230</v>
      </c>
      <c r="L703" t="s">
        <v>8208</v>
      </c>
      <c r="M703" t="s">
        <v>8152</v>
      </c>
      <c r="N703">
        <v>45548</v>
      </c>
      <c r="O703">
        <v>45548</v>
      </c>
      <c r="P703">
        <v>45548</v>
      </c>
      <c r="Q703">
        <v>45548</v>
      </c>
    </row>
    <row r="704" spans="1:17">
      <c r="A704" t="s">
        <v>18775</v>
      </c>
      <c r="B704" t="s">
        <v>249</v>
      </c>
      <c r="C704" t="s">
        <v>250</v>
      </c>
      <c r="D704" t="s">
        <v>940</v>
      </c>
      <c r="E704" t="s">
        <v>941</v>
      </c>
      <c r="F704" t="s">
        <v>65</v>
      </c>
      <c r="G704" t="s">
        <v>66</v>
      </c>
      <c r="H704" t="s">
        <v>9308</v>
      </c>
      <c r="I704" t="s">
        <v>941</v>
      </c>
      <c r="J704" t="s">
        <v>8141</v>
      </c>
      <c r="K704" t="s">
        <v>8527</v>
      </c>
      <c r="L704" t="s">
        <v>8433</v>
      </c>
      <c r="M704" t="s">
        <v>8152</v>
      </c>
      <c r="N704">
        <v>45555</v>
      </c>
      <c r="O704">
        <v>45576</v>
      </c>
      <c r="P704">
        <v>45576</v>
      </c>
      <c r="Q704">
        <v>45576</v>
      </c>
    </row>
    <row r="705" spans="1:17">
      <c r="A705" t="s">
        <v>18776</v>
      </c>
      <c r="B705" t="s">
        <v>249</v>
      </c>
      <c r="C705" t="s">
        <v>250</v>
      </c>
      <c r="D705" t="s">
        <v>942</v>
      </c>
      <c r="E705" t="s">
        <v>943</v>
      </c>
      <c r="F705" t="s">
        <v>65</v>
      </c>
      <c r="G705" t="s">
        <v>66</v>
      </c>
      <c r="H705" t="s">
        <v>9309</v>
      </c>
      <c r="I705" t="s">
        <v>943</v>
      </c>
      <c r="J705" t="s">
        <v>8141</v>
      </c>
      <c r="K705" t="s">
        <v>8164</v>
      </c>
      <c r="L705" t="s">
        <v>8208</v>
      </c>
      <c r="M705" t="s">
        <v>8433</v>
      </c>
      <c r="N705">
        <v>45755</v>
      </c>
      <c r="O705">
        <v>45758</v>
      </c>
      <c r="P705">
        <v>45758</v>
      </c>
      <c r="Q705">
        <v>45758</v>
      </c>
    </row>
    <row r="706" spans="1:17">
      <c r="A706" t="s">
        <v>18777</v>
      </c>
      <c r="B706" t="s">
        <v>71</v>
      </c>
      <c r="C706" t="s">
        <v>72</v>
      </c>
      <c r="D706" t="s">
        <v>944</v>
      </c>
      <c r="E706" t="s">
        <v>945</v>
      </c>
      <c r="F706" t="s">
        <v>65</v>
      </c>
      <c r="G706" t="s">
        <v>66</v>
      </c>
      <c r="H706" t="s">
        <v>9310</v>
      </c>
      <c r="I706" t="s">
        <v>945</v>
      </c>
      <c r="J706" t="s">
        <v>8141</v>
      </c>
      <c r="K706" t="s">
        <v>8164</v>
      </c>
      <c r="L706" t="s">
        <v>8230</v>
      </c>
      <c r="M706" t="s">
        <v>8152</v>
      </c>
      <c r="N706">
        <v>45982</v>
      </c>
      <c r="O706">
        <v>45989</v>
      </c>
      <c r="P706">
        <v>45989</v>
      </c>
      <c r="Q706">
        <v>45989</v>
      </c>
    </row>
    <row r="707" spans="1:17">
      <c r="B707" t="s">
        <v>103</v>
      </c>
      <c r="C707" t="s">
        <v>104</v>
      </c>
      <c r="D707" t="s">
        <v>946</v>
      </c>
      <c r="E707" t="s">
        <v>947</v>
      </c>
      <c r="F707" t="s">
        <v>65</v>
      </c>
      <c r="G707" t="s">
        <v>66</v>
      </c>
      <c r="H707" t="s">
        <v>9311</v>
      </c>
      <c r="I707" t="s">
        <v>9312</v>
      </c>
      <c r="J707" t="s">
        <v>8141</v>
      </c>
      <c r="K707" t="s">
        <v>8178</v>
      </c>
      <c r="L707" t="s">
        <v>8159</v>
      </c>
      <c r="M707" t="s">
        <v>8160</v>
      </c>
      <c r="N707">
        <v>45191.375</v>
      </c>
      <c r="O707">
        <v>45191.375</v>
      </c>
      <c r="P707">
        <v>45198.375</v>
      </c>
      <c r="Q707">
        <v>45198.375</v>
      </c>
    </row>
    <row r="708" spans="1:17">
      <c r="B708" t="s">
        <v>103</v>
      </c>
      <c r="C708" t="s">
        <v>104</v>
      </c>
      <c r="D708" t="s">
        <v>948</v>
      </c>
      <c r="E708" t="s">
        <v>949</v>
      </c>
      <c r="F708" t="s">
        <v>65</v>
      </c>
      <c r="G708" t="s">
        <v>66</v>
      </c>
      <c r="H708" t="s">
        <v>9313</v>
      </c>
      <c r="I708" t="s">
        <v>949</v>
      </c>
      <c r="J708" t="s">
        <v>8141</v>
      </c>
      <c r="K708" t="s">
        <v>8241</v>
      </c>
      <c r="L708" t="s">
        <v>8224</v>
      </c>
      <c r="M708" t="s">
        <v>8160</v>
      </c>
      <c r="N708">
        <v>44837.375</v>
      </c>
      <c r="O708">
        <v>44837.375</v>
      </c>
      <c r="P708">
        <v>44837.375</v>
      </c>
      <c r="Q708">
        <v>44865.375</v>
      </c>
    </row>
    <row r="709" spans="1:17">
      <c r="B709" t="s">
        <v>544</v>
      </c>
      <c r="C709" t="s">
        <v>545</v>
      </c>
      <c r="D709" t="s">
        <v>950</v>
      </c>
      <c r="E709" t="s">
        <v>951</v>
      </c>
      <c r="F709" t="s">
        <v>65</v>
      </c>
      <c r="G709" t="s">
        <v>66</v>
      </c>
      <c r="H709" t="s">
        <v>9314</v>
      </c>
      <c r="I709" t="s">
        <v>951</v>
      </c>
      <c r="J709" t="s">
        <v>8141</v>
      </c>
      <c r="K709" t="s">
        <v>8160</v>
      </c>
      <c r="M709" t="s">
        <v>8179</v>
      </c>
      <c r="N709">
        <v>44845.375</v>
      </c>
      <c r="P709">
        <v>44848.375</v>
      </c>
      <c r="Q709">
        <v>44848.375</v>
      </c>
    </row>
    <row r="710" spans="1:17">
      <c r="B710" t="s">
        <v>544</v>
      </c>
      <c r="C710" t="s">
        <v>545</v>
      </c>
      <c r="D710" t="s">
        <v>952</v>
      </c>
      <c r="E710" t="s">
        <v>953</v>
      </c>
      <c r="F710" t="s">
        <v>65</v>
      </c>
      <c r="G710" t="s">
        <v>66</v>
      </c>
      <c r="H710" t="s">
        <v>9315</v>
      </c>
      <c r="I710" t="s">
        <v>953</v>
      </c>
      <c r="J710" t="s">
        <v>8141</v>
      </c>
      <c r="K710" t="s">
        <v>8160</v>
      </c>
      <c r="M710" t="s">
        <v>8179</v>
      </c>
      <c r="N710">
        <v>44851.375</v>
      </c>
      <c r="P710">
        <v>44855.375</v>
      </c>
      <c r="Q710">
        <v>44855.375</v>
      </c>
    </row>
    <row r="711" spans="1:17">
      <c r="B711" t="s">
        <v>544</v>
      </c>
      <c r="C711" t="s">
        <v>545</v>
      </c>
      <c r="D711" t="s">
        <v>954</v>
      </c>
      <c r="E711" t="s">
        <v>955</v>
      </c>
      <c r="F711" t="s">
        <v>65</v>
      </c>
      <c r="G711" t="s">
        <v>66</v>
      </c>
      <c r="H711" t="s">
        <v>9316</v>
      </c>
      <c r="I711" t="s">
        <v>955</v>
      </c>
      <c r="J711" t="s">
        <v>8141</v>
      </c>
      <c r="K711" t="s">
        <v>8160</v>
      </c>
      <c r="M711" t="s">
        <v>8179</v>
      </c>
      <c r="N711">
        <v>44858.375</v>
      </c>
      <c r="P711">
        <v>44862.375</v>
      </c>
      <c r="Q711">
        <v>44862.375</v>
      </c>
    </row>
    <row r="712" spans="1:17">
      <c r="B712" t="s">
        <v>544</v>
      </c>
      <c r="C712" t="s">
        <v>545</v>
      </c>
      <c r="D712" t="s">
        <v>956</v>
      </c>
      <c r="E712" t="s">
        <v>957</v>
      </c>
      <c r="F712" t="s">
        <v>65</v>
      </c>
      <c r="G712" t="s">
        <v>66</v>
      </c>
      <c r="H712" t="s">
        <v>9317</v>
      </c>
      <c r="I712" t="s">
        <v>957</v>
      </c>
      <c r="J712" t="s">
        <v>8141</v>
      </c>
      <c r="K712" t="s">
        <v>8160</v>
      </c>
      <c r="M712" t="s">
        <v>8179</v>
      </c>
      <c r="N712">
        <v>44865.375</v>
      </c>
      <c r="P712">
        <v>44867.375</v>
      </c>
      <c r="Q712">
        <v>44867.375</v>
      </c>
    </row>
    <row r="713" spans="1:17">
      <c r="B713" t="s">
        <v>544</v>
      </c>
      <c r="C713" t="s">
        <v>545</v>
      </c>
      <c r="D713" t="s">
        <v>956</v>
      </c>
      <c r="E713" t="s">
        <v>957</v>
      </c>
      <c r="F713" t="s">
        <v>65</v>
      </c>
      <c r="G713" t="s">
        <v>66</v>
      </c>
      <c r="H713" t="s">
        <v>9318</v>
      </c>
      <c r="I713" t="s">
        <v>9319</v>
      </c>
      <c r="J713" t="s">
        <v>8141</v>
      </c>
      <c r="K713" t="s">
        <v>8178</v>
      </c>
      <c r="M713" t="s">
        <v>8179</v>
      </c>
      <c r="N713">
        <v>44869.375</v>
      </c>
      <c r="P713">
        <v>44869.375</v>
      </c>
      <c r="Q713">
        <v>44869.375</v>
      </c>
    </row>
    <row r="714" spans="1:17">
      <c r="B714" t="s">
        <v>544</v>
      </c>
      <c r="C714" t="s">
        <v>545</v>
      </c>
      <c r="D714" t="s">
        <v>958</v>
      </c>
      <c r="E714" t="s">
        <v>959</v>
      </c>
      <c r="F714" t="s">
        <v>65</v>
      </c>
      <c r="G714" t="s">
        <v>66</v>
      </c>
      <c r="H714" t="s">
        <v>9320</v>
      </c>
      <c r="I714" t="s">
        <v>959</v>
      </c>
      <c r="J714" t="s">
        <v>8141</v>
      </c>
      <c r="K714" t="s">
        <v>8160</v>
      </c>
      <c r="M714" t="s">
        <v>8179</v>
      </c>
      <c r="N714">
        <v>44837.375</v>
      </c>
      <c r="P714">
        <v>44841.375</v>
      </c>
      <c r="Q714">
        <v>44841.375</v>
      </c>
    </row>
    <row r="715" spans="1:17">
      <c r="B715" t="s">
        <v>544</v>
      </c>
      <c r="C715" t="s">
        <v>545</v>
      </c>
      <c r="D715" t="s">
        <v>960</v>
      </c>
      <c r="E715" t="s">
        <v>961</v>
      </c>
      <c r="F715" t="s">
        <v>65</v>
      </c>
      <c r="G715" t="s">
        <v>66</v>
      </c>
      <c r="H715" t="s">
        <v>9321</v>
      </c>
      <c r="I715" t="s">
        <v>961</v>
      </c>
      <c r="J715" t="s">
        <v>8141</v>
      </c>
      <c r="K715" t="s">
        <v>8160</v>
      </c>
      <c r="M715" t="s">
        <v>8179</v>
      </c>
      <c r="N715">
        <v>44879.375</v>
      </c>
      <c r="P715">
        <v>44883.375</v>
      </c>
      <c r="Q715">
        <v>44883.375</v>
      </c>
    </row>
    <row r="716" spans="1:17">
      <c r="B716" t="s">
        <v>544</v>
      </c>
      <c r="C716" t="s">
        <v>545</v>
      </c>
      <c r="D716" t="s">
        <v>962</v>
      </c>
      <c r="E716" t="s">
        <v>963</v>
      </c>
      <c r="F716" t="s">
        <v>65</v>
      </c>
      <c r="G716" t="s">
        <v>66</v>
      </c>
      <c r="H716" t="s">
        <v>9322</v>
      </c>
      <c r="I716" t="s">
        <v>963</v>
      </c>
      <c r="J716" t="s">
        <v>8141</v>
      </c>
      <c r="K716" t="s">
        <v>8160</v>
      </c>
      <c r="M716" t="s">
        <v>8179</v>
      </c>
      <c r="N716">
        <v>44886.375</v>
      </c>
      <c r="P716">
        <v>44890.375</v>
      </c>
      <c r="Q716">
        <v>44890.375</v>
      </c>
    </row>
    <row r="717" spans="1:17">
      <c r="B717" t="s">
        <v>544</v>
      </c>
      <c r="C717" t="s">
        <v>545</v>
      </c>
      <c r="D717" t="s">
        <v>964</v>
      </c>
      <c r="E717" t="s">
        <v>965</v>
      </c>
      <c r="F717" t="s">
        <v>65</v>
      </c>
      <c r="G717" t="s">
        <v>66</v>
      </c>
      <c r="H717" t="s">
        <v>9323</v>
      </c>
      <c r="I717" t="s">
        <v>965</v>
      </c>
      <c r="J717" t="s">
        <v>8141</v>
      </c>
      <c r="K717" t="s">
        <v>8160</v>
      </c>
      <c r="M717" t="s">
        <v>8179</v>
      </c>
      <c r="N717">
        <v>44890.375</v>
      </c>
      <c r="P717">
        <v>44897.375</v>
      </c>
      <c r="Q717">
        <v>44897.375</v>
      </c>
    </row>
    <row r="718" spans="1:17">
      <c r="B718" t="s">
        <v>544</v>
      </c>
      <c r="C718" t="s">
        <v>545</v>
      </c>
      <c r="D718" t="s">
        <v>966</v>
      </c>
      <c r="E718" t="s">
        <v>967</v>
      </c>
      <c r="F718" t="s">
        <v>65</v>
      </c>
      <c r="G718" t="s">
        <v>66</v>
      </c>
      <c r="H718" t="s">
        <v>9324</v>
      </c>
      <c r="I718" t="s">
        <v>967</v>
      </c>
      <c r="J718" t="s">
        <v>8141</v>
      </c>
      <c r="K718" t="s">
        <v>8160</v>
      </c>
      <c r="M718" t="s">
        <v>8179</v>
      </c>
      <c r="N718">
        <v>44872.375</v>
      </c>
      <c r="P718">
        <v>44876.375</v>
      </c>
      <c r="Q718">
        <v>44876.375</v>
      </c>
    </row>
    <row r="719" spans="1:17">
      <c r="B719" t="s">
        <v>544</v>
      </c>
      <c r="C719" t="s">
        <v>545</v>
      </c>
      <c r="D719" t="s">
        <v>968</v>
      </c>
      <c r="E719" t="s">
        <v>969</v>
      </c>
      <c r="F719" t="s">
        <v>65</v>
      </c>
      <c r="G719" t="s">
        <v>66</v>
      </c>
      <c r="H719" t="s">
        <v>9325</v>
      </c>
      <c r="I719" t="s">
        <v>969</v>
      </c>
      <c r="J719" t="s">
        <v>8141</v>
      </c>
      <c r="K719" t="s">
        <v>8160</v>
      </c>
      <c r="M719" t="s">
        <v>8179</v>
      </c>
      <c r="N719">
        <v>44907.375</v>
      </c>
      <c r="P719">
        <v>44911.375</v>
      </c>
      <c r="Q719">
        <v>44911.375</v>
      </c>
    </row>
    <row r="720" spans="1:17">
      <c r="B720" t="s">
        <v>544</v>
      </c>
      <c r="C720" t="s">
        <v>545</v>
      </c>
      <c r="D720" t="s">
        <v>970</v>
      </c>
      <c r="E720" t="s">
        <v>971</v>
      </c>
      <c r="F720" t="s">
        <v>65</v>
      </c>
      <c r="G720" t="s">
        <v>66</v>
      </c>
      <c r="H720" t="s">
        <v>9326</v>
      </c>
      <c r="I720" t="s">
        <v>971</v>
      </c>
      <c r="J720" t="s">
        <v>8141</v>
      </c>
      <c r="K720" t="s">
        <v>8160</v>
      </c>
      <c r="M720" t="s">
        <v>8179</v>
      </c>
      <c r="N720">
        <v>44911.375</v>
      </c>
      <c r="P720">
        <v>44918.375</v>
      </c>
      <c r="Q720">
        <v>44918.375</v>
      </c>
    </row>
    <row r="721" spans="2:17">
      <c r="B721" t="s">
        <v>544</v>
      </c>
      <c r="C721" t="s">
        <v>545</v>
      </c>
      <c r="D721" t="s">
        <v>972</v>
      </c>
      <c r="E721" t="s">
        <v>973</v>
      </c>
      <c r="F721" t="s">
        <v>65</v>
      </c>
      <c r="G721" t="s">
        <v>66</v>
      </c>
      <c r="H721" t="s">
        <v>9327</v>
      </c>
      <c r="I721" t="s">
        <v>973</v>
      </c>
      <c r="J721" t="s">
        <v>8141</v>
      </c>
      <c r="K721" t="s">
        <v>8160</v>
      </c>
      <c r="M721" t="s">
        <v>8179</v>
      </c>
      <c r="N721">
        <v>44900.375</v>
      </c>
      <c r="P721">
        <v>44904.375</v>
      </c>
      <c r="Q721">
        <v>44904.375</v>
      </c>
    </row>
    <row r="722" spans="2:17">
      <c r="B722" t="s">
        <v>544</v>
      </c>
      <c r="C722" t="s">
        <v>545</v>
      </c>
      <c r="D722" t="s">
        <v>974</v>
      </c>
      <c r="E722" t="s">
        <v>975</v>
      </c>
      <c r="F722" t="s">
        <v>65</v>
      </c>
      <c r="G722" t="s">
        <v>66</v>
      </c>
      <c r="H722" t="s">
        <v>9328</v>
      </c>
      <c r="I722" t="s">
        <v>975</v>
      </c>
      <c r="J722" t="s">
        <v>8141</v>
      </c>
      <c r="K722" t="s">
        <v>8160</v>
      </c>
      <c r="M722" t="s">
        <v>8179</v>
      </c>
      <c r="N722">
        <v>44824.375</v>
      </c>
      <c r="P722">
        <v>44825.375</v>
      </c>
      <c r="Q722">
        <v>44825.375</v>
      </c>
    </row>
    <row r="723" spans="2:17">
      <c r="B723" t="s">
        <v>544</v>
      </c>
      <c r="C723" t="s">
        <v>545</v>
      </c>
      <c r="D723" t="s">
        <v>974</v>
      </c>
      <c r="E723" t="s">
        <v>975</v>
      </c>
      <c r="F723" t="s">
        <v>65</v>
      </c>
      <c r="G723" t="s">
        <v>66</v>
      </c>
      <c r="H723" t="s">
        <v>9329</v>
      </c>
      <c r="I723" t="s">
        <v>9330</v>
      </c>
      <c r="J723" t="s">
        <v>8141</v>
      </c>
      <c r="K723" t="s">
        <v>8159</v>
      </c>
      <c r="L723" t="s">
        <v>8224</v>
      </c>
      <c r="M723" t="s">
        <v>8179</v>
      </c>
      <c r="N723">
        <v>44826.375</v>
      </c>
      <c r="O723">
        <v>44826.375</v>
      </c>
      <c r="P723">
        <v>44826.375</v>
      </c>
      <c r="Q723">
        <v>44826.375</v>
      </c>
    </row>
    <row r="724" spans="2:17">
      <c r="B724" t="s">
        <v>544</v>
      </c>
      <c r="C724" t="s">
        <v>545</v>
      </c>
      <c r="D724" t="s">
        <v>976</v>
      </c>
      <c r="E724" t="s">
        <v>977</v>
      </c>
      <c r="F724" t="s">
        <v>65</v>
      </c>
      <c r="G724" t="s">
        <v>66</v>
      </c>
      <c r="H724" t="s">
        <v>9331</v>
      </c>
      <c r="I724" t="s">
        <v>977</v>
      </c>
      <c r="J724" t="s">
        <v>8141</v>
      </c>
      <c r="K724" t="s">
        <v>8160</v>
      </c>
      <c r="M724" t="s">
        <v>8179</v>
      </c>
      <c r="N724">
        <v>44830.375</v>
      </c>
      <c r="P724">
        <v>44830.375</v>
      </c>
      <c r="Q724">
        <v>44834.375</v>
      </c>
    </row>
    <row r="725" spans="2:17">
      <c r="B725" t="s">
        <v>544</v>
      </c>
      <c r="C725" t="s">
        <v>545</v>
      </c>
      <c r="D725" t="s">
        <v>978</v>
      </c>
      <c r="E725" t="s">
        <v>979</v>
      </c>
      <c r="F725" t="s">
        <v>65</v>
      </c>
      <c r="G725" t="s">
        <v>66</v>
      </c>
      <c r="H725" t="s">
        <v>9332</v>
      </c>
      <c r="I725" t="s">
        <v>979</v>
      </c>
      <c r="J725" t="s">
        <v>8141</v>
      </c>
      <c r="K725" t="s">
        <v>8178</v>
      </c>
      <c r="L725" t="s">
        <v>8224</v>
      </c>
      <c r="M725" t="s">
        <v>8179</v>
      </c>
      <c r="N725">
        <v>44942.375</v>
      </c>
      <c r="O725">
        <v>44942.375</v>
      </c>
      <c r="P725">
        <v>44946.375</v>
      </c>
      <c r="Q725">
        <v>44946.375</v>
      </c>
    </row>
    <row r="726" spans="2:17">
      <c r="B726" t="s">
        <v>544</v>
      </c>
      <c r="C726" t="s">
        <v>545</v>
      </c>
      <c r="D726" t="s">
        <v>980</v>
      </c>
      <c r="E726" t="s">
        <v>981</v>
      </c>
      <c r="F726" t="s">
        <v>65</v>
      </c>
      <c r="G726" t="s">
        <v>66</v>
      </c>
      <c r="H726" t="s">
        <v>9333</v>
      </c>
      <c r="I726" t="s">
        <v>981</v>
      </c>
      <c r="J726" t="s">
        <v>8141</v>
      </c>
      <c r="K726" t="s">
        <v>8224</v>
      </c>
      <c r="L726" t="s">
        <v>8152</v>
      </c>
      <c r="M726" t="s">
        <v>8160</v>
      </c>
      <c r="N726">
        <v>44942.375</v>
      </c>
      <c r="O726">
        <v>44942.375</v>
      </c>
      <c r="P726">
        <v>44946.375</v>
      </c>
      <c r="Q726">
        <v>44946.375</v>
      </c>
    </row>
    <row r="727" spans="2:17">
      <c r="B727" t="s">
        <v>544</v>
      </c>
      <c r="C727" t="s">
        <v>545</v>
      </c>
      <c r="D727" t="s">
        <v>982</v>
      </c>
      <c r="E727" t="s">
        <v>983</v>
      </c>
      <c r="F727" t="s">
        <v>65</v>
      </c>
      <c r="G727" t="s">
        <v>66</v>
      </c>
      <c r="H727" t="s">
        <v>9334</v>
      </c>
      <c r="I727" t="s">
        <v>983</v>
      </c>
      <c r="J727" t="s">
        <v>8141</v>
      </c>
      <c r="K727" t="s">
        <v>8159</v>
      </c>
      <c r="L727" t="s">
        <v>8241</v>
      </c>
      <c r="M727" t="s">
        <v>8160</v>
      </c>
      <c r="N727">
        <v>44942.375</v>
      </c>
      <c r="O727">
        <v>44942.375</v>
      </c>
      <c r="P727">
        <v>44946.375</v>
      </c>
      <c r="Q727">
        <v>44946.375</v>
      </c>
    </row>
    <row r="728" spans="2:17">
      <c r="B728" t="s">
        <v>544</v>
      </c>
      <c r="C728" t="s">
        <v>545</v>
      </c>
      <c r="D728" t="s">
        <v>984</v>
      </c>
      <c r="E728" t="s">
        <v>985</v>
      </c>
      <c r="F728" t="s">
        <v>65</v>
      </c>
      <c r="G728" t="s">
        <v>66</v>
      </c>
      <c r="H728" t="s">
        <v>9335</v>
      </c>
      <c r="I728" t="s">
        <v>985</v>
      </c>
      <c r="J728" t="s">
        <v>8141</v>
      </c>
      <c r="K728" t="s">
        <v>8241</v>
      </c>
      <c r="L728" t="s">
        <v>8159</v>
      </c>
      <c r="M728" t="s">
        <v>8160</v>
      </c>
      <c r="N728">
        <v>44942.375</v>
      </c>
      <c r="O728">
        <v>44942.375</v>
      </c>
      <c r="P728">
        <v>44946.375</v>
      </c>
      <c r="Q728">
        <v>44946.375</v>
      </c>
    </row>
    <row r="729" spans="2:17">
      <c r="B729" t="s">
        <v>544</v>
      </c>
      <c r="C729" t="s">
        <v>545</v>
      </c>
      <c r="D729" t="s">
        <v>986</v>
      </c>
      <c r="E729" t="s">
        <v>987</v>
      </c>
      <c r="F729" t="s">
        <v>65</v>
      </c>
      <c r="G729" t="s">
        <v>66</v>
      </c>
      <c r="H729" t="s">
        <v>9336</v>
      </c>
      <c r="I729" t="s">
        <v>987</v>
      </c>
      <c r="J729" t="s">
        <v>8141</v>
      </c>
      <c r="K729" t="s">
        <v>8152</v>
      </c>
      <c r="L729" t="s">
        <v>8178</v>
      </c>
      <c r="M729" t="s">
        <v>8179</v>
      </c>
      <c r="N729">
        <v>44942.375</v>
      </c>
      <c r="O729">
        <v>44942.375</v>
      </c>
      <c r="P729">
        <v>44946.375</v>
      </c>
      <c r="Q729">
        <v>44946.375</v>
      </c>
    </row>
    <row r="730" spans="2:17">
      <c r="B730" t="s">
        <v>544</v>
      </c>
      <c r="C730" t="s">
        <v>545</v>
      </c>
      <c r="D730" t="s">
        <v>988</v>
      </c>
      <c r="E730" t="s">
        <v>989</v>
      </c>
      <c r="F730" t="s">
        <v>65</v>
      </c>
      <c r="G730" t="s">
        <v>66</v>
      </c>
      <c r="H730" t="s">
        <v>9337</v>
      </c>
      <c r="I730" t="s">
        <v>989</v>
      </c>
      <c r="J730" t="s">
        <v>8141</v>
      </c>
      <c r="K730" t="s">
        <v>9338</v>
      </c>
      <c r="L730" t="s">
        <v>8224</v>
      </c>
      <c r="M730" t="s">
        <v>8160</v>
      </c>
      <c r="N730">
        <v>44942.375</v>
      </c>
      <c r="O730">
        <v>44942.375</v>
      </c>
      <c r="P730">
        <v>44946.375</v>
      </c>
      <c r="Q730">
        <v>44946.375</v>
      </c>
    </row>
    <row r="731" spans="2:17">
      <c r="B731" t="s">
        <v>544</v>
      </c>
      <c r="C731" t="s">
        <v>545</v>
      </c>
      <c r="D731" t="s">
        <v>990</v>
      </c>
      <c r="E731" t="s">
        <v>991</v>
      </c>
      <c r="F731" t="s">
        <v>65</v>
      </c>
      <c r="G731" t="s">
        <v>66</v>
      </c>
      <c r="H731" t="s">
        <v>9339</v>
      </c>
      <c r="I731" t="s">
        <v>991</v>
      </c>
      <c r="J731" t="s">
        <v>8141</v>
      </c>
      <c r="K731" t="s">
        <v>8178</v>
      </c>
      <c r="L731" t="s">
        <v>9338</v>
      </c>
      <c r="M731" t="s">
        <v>8160</v>
      </c>
      <c r="N731">
        <v>44949.375</v>
      </c>
      <c r="O731">
        <v>44949.375</v>
      </c>
      <c r="P731">
        <v>44953.375</v>
      </c>
      <c r="Q731">
        <v>44953.375</v>
      </c>
    </row>
    <row r="732" spans="2:17">
      <c r="B732" t="s">
        <v>544</v>
      </c>
      <c r="C732" t="s">
        <v>545</v>
      </c>
      <c r="D732" t="s">
        <v>992</v>
      </c>
      <c r="E732" t="s">
        <v>993</v>
      </c>
      <c r="F732" t="s">
        <v>65</v>
      </c>
      <c r="G732" t="s">
        <v>66</v>
      </c>
      <c r="H732" t="s">
        <v>9340</v>
      </c>
      <c r="I732" t="s">
        <v>993</v>
      </c>
      <c r="J732" t="s">
        <v>8141</v>
      </c>
      <c r="K732" t="s">
        <v>8224</v>
      </c>
      <c r="L732" t="s">
        <v>8241</v>
      </c>
      <c r="M732" t="s">
        <v>8160</v>
      </c>
      <c r="N732">
        <v>44949.375</v>
      </c>
      <c r="O732">
        <v>44949.375</v>
      </c>
      <c r="P732">
        <v>44953.375</v>
      </c>
      <c r="Q732">
        <v>44953.375</v>
      </c>
    </row>
    <row r="733" spans="2:17">
      <c r="B733" t="s">
        <v>544</v>
      </c>
      <c r="C733" t="s">
        <v>545</v>
      </c>
      <c r="D733" t="s">
        <v>994</v>
      </c>
      <c r="E733" t="s">
        <v>995</v>
      </c>
      <c r="F733" t="s">
        <v>65</v>
      </c>
      <c r="G733" t="s">
        <v>66</v>
      </c>
      <c r="H733" t="s">
        <v>9341</v>
      </c>
      <c r="I733" t="s">
        <v>995</v>
      </c>
      <c r="J733" t="s">
        <v>8141</v>
      </c>
      <c r="K733" t="s">
        <v>8159</v>
      </c>
      <c r="L733" t="s">
        <v>8152</v>
      </c>
      <c r="M733" t="s">
        <v>8160</v>
      </c>
      <c r="N733">
        <v>44949.375</v>
      </c>
      <c r="O733">
        <v>44949.375</v>
      </c>
      <c r="P733">
        <v>44953.375</v>
      </c>
      <c r="Q733">
        <v>44953.375</v>
      </c>
    </row>
    <row r="734" spans="2:17">
      <c r="B734" t="s">
        <v>544</v>
      </c>
      <c r="C734" t="s">
        <v>545</v>
      </c>
      <c r="D734" t="s">
        <v>996</v>
      </c>
      <c r="E734" t="s">
        <v>997</v>
      </c>
      <c r="F734" t="s">
        <v>65</v>
      </c>
      <c r="G734" t="s">
        <v>66</v>
      </c>
      <c r="H734" t="s">
        <v>9342</v>
      </c>
      <c r="I734" t="s">
        <v>997</v>
      </c>
      <c r="J734" t="s">
        <v>8141</v>
      </c>
      <c r="K734" t="s">
        <v>8241</v>
      </c>
      <c r="L734" t="s">
        <v>8224</v>
      </c>
      <c r="M734" t="s">
        <v>8179</v>
      </c>
      <c r="N734">
        <v>44949.375</v>
      </c>
      <c r="O734">
        <v>44949.375</v>
      </c>
      <c r="P734">
        <v>44953.375</v>
      </c>
      <c r="Q734">
        <v>44953.375</v>
      </c>
    </row>
    <row r="735" spans="2:17">
      <c r="B735" t="s">
        <v>544</v>
      </c>
      <c r="C735" t="s">
        <v>545</v>
      </c>
      <c r="D735" t="s">
        <v>998</v>
      </c>
      <c r="E735" t="s">
        <v>999</v>
      </c>
      <c r="F735" t="s">
        <v>65</v>
      </c>
      <c r="G735" t="s">
        <v>66</v>
      </c>
      <c r="H735" t="s">
        <v>9343</v>
      </c>
      <c r="I735" t="s">
        <v>999</v>
      </c>
      <c r="J735" t="s">
        <v>8141</v>
      </c>
      <c r="K735" t="s">
        <v>8152</v>
      </c>
      <c r="L735" t="s">
        <v>8159</v>
      </c>
      <c r="M735" t="s">
        <v>8160</v>
      </c>
      <c r="N735">
        <v>44949.375</v>
      </c>
      <c r="O735">
        <v>44949.375</v>
      </c>
      <c r="P735">
        <v>44953.375</v>
      </c>
      <c r="Q735">
        <v>44953.375</v>
      </c>
    </row>
    <row r="736" spans="2:17">
      <c r="B736" t="s">
        <v>544</v>
      </c>
      <c r="C736" t="s">
        <v>545</v>
      </c>
      <c r="D736" t="s">
        <v>1000</v>
      </c>
      <c r="E736" t="s">
        <v>1001</v>
      </c>
      <c r="F736" t="s">
        <v>65</v>
      </c>
      <c r="G736" t="s">
        <v>66</v>
      </c>
      <c r="H736" t="s">
        <v>9344</v>
      </c>
      <c r="I736" t="s">
        <v>1001</v>
      </c>
      <c r="J736" t="s">
        <v>8141</v>
      </c>
      <c r="K736" t="s">
        <v>9338</v>
      </c>
      <c r="L736" t="s">
        <v>8178</v>
      </c>
      <c r="M736" t="s">
        <v>8160</v>
      </c>
      <c r="N736">
        <v>44949.375</v>
      </c>
      <c r="O736">
        <v>44949.375</v>
      </c>
      <c r="P736">
        <v>44953.375</v>
      </c>
      <c r="Q736">
        <v>44953.375</v>
      </c>
    </row>
    <row r="737" spans="2:17">
      <c r="B737" t="s">
        <v>544</v>
      </c>
      <c r="C737" t="s">
        <v>545</v>
      </c>
      <c r="D737" t="s">
        <v>1002</v>
      </c>
      <c r="E737" t="s">
        <v>1003</v>
      </c>
      <c r="F737" t="s">
        <v>65</v>
      </c>
      <c r="G737" t="s">
        <v>66</v>
      </c>
      <c r="H737" t="s">
        <v>9345</v>
      </c>
      <c r="I737" t="s">
        <v>1003</v>
      </c>
      <c r="J737" t="s">
        <v>8141</v>
      </c>
      <c r="K737" t="s">
        <v>8178</v>
      </c>
      <c r="L737" t="s">
        <v>8159</v>
      </c>
      <c r="M737" t="s">
        <v>8160</v>
      </c>
      <c r="N737">
        <v>44956.375</v>
      </c>
      <c r="O737">
        <v>44956.375</v>
      </c>
      <c r="P737">
        <v>44960.375</v>
      </c>
      <c r="Q737">
        <v>44960.375</v>
      </c>
    </row>
    <row r="738" spans="2:17">
      <c r="B738" t="s">
        <v>544</v>
      </c>
      <c r="C738" t="s">
        <v>545</v>
      </c>
      <c r="D738" t="s">
        <v>1004</v>
      </c>
      <c r="E738" t="s">
        <v>1005</v>
      </c>
      <c r="F738" t="s">
        <v>65</v>
      </c>
      <c r="G738" t="s">
        <v>66</v>
      </c>
      <c r="H738" t="s">
        <v>9346</v>
      </c>
      <c r="I738" t="s">
        <v>1005</v>
      </c>
      <c r="J738" t="s">
        <v>8141</v>
      </c>
      <c r="K738" t="s">
        <v>8224</v>
      </c>
      <c r="L738" t="s">
        <v>8178</v>
      </c>
      <c r="M738" t="s">
        <v>8160</v>
      </c>
      <c r="N738">
        <v>44956.375</v>
      </c>
      <c r="O738">
        <v>44956.375</v>
      </c>
      <c r="P738">
        <v>44960.375</v>
      </c>
      <c r="Q738">
        <v>44960.375</v>
      </c>
    </row>
    <row r="739" spans="2:17">
      <c r="B739" t="s">
        <v>544</v>
      </c>
      <c r="C739" t="s">
        <v>545</v>
      </c>
      <c r="D739" t="s">
        <v>1006</v>
      </c>
      <c r="E739" t="s">
        <v>1007</v>
      </c>
      <c r="F739" t="s">
        <v>65</v>
      </c>
      <c r="G739" t="s">
        <v>66</v>
      </c>
      <c r="H739" t="s">
        <v>9347</v>
      </c>
      <c r="I739" t="s">
        <v>1007</v>
      </c>
      <c r="J739" t="s">
        <v>8141</v>
      </c>
      <c r="K739" t="s">
        <v>8159</v>
      </c>
      <c r="L739" t="s">
        <v>9338</v>
      </c>
      <c r="M739" t="s">
        <v>8160</v>
      </c>
      <c r="N739">
        <v>44956.375</v>
      </c>
      <c r="O739">
        <v>44956.375</v>
      </c>
      <c r="P739">
        <v>44960.375</v>
      </c>
      <c r="Q739">
        <v>44960.375</v>
      </c>
    </row>
    <row r="740" spans="2:17">
      <c r="B740" t="s">
        <v>544</v>
      </c>
      <c r="C740" t="s">
        <v>545</v>
      </c>
      <c r="D740" t="s">
        <v>1008</v>
      </c>
      <c r="E740" t="s">
        <v>1009</v>
      </c>
      <c r="F740" t="s">
        <v>65</v>
      </c>
      <c r="G740" t="s">
        <v>66</v>
      </c>
      <c r="H740" t="s">
        <v>9348</v>
      </c>
      <c r="I740" t="s">
        <v>1009</v>
      </c>
      <c r="J740" t="s">
        <v>8141</v>
      </c>
      <c r="K740" t="s">
        <v>8241</v>
      </c>
      <c r="L740" t="s">
        <v>8152</v>
      </c>
      <c r="M740" t="s">
        <v>8160</v>
      </c>
      <c r="N740">
        <v>44956.375</v>
      </c>
      <c r="O740">
        <v>44956.375</v>
      </c>
      <c r="P740">
        <v>44960.375</v>
      </c>
      <c r="Q740">
        <v>44960.375</v>
      </c>
    </row>
    <row r="741" spans="2:17">
      <c r="B741" t="s">
        <v>544</v>
      </c>
      <c r="C741" t="s">
        <v>545</v>
      </c>
      <c r="D741" t="s">
        <v>1010</v>
      </c>
      <c r="E741" t="s">
        <v>1011</v>
      </c>
      <c r="F741" t="s">
        <v>65</v>
      </c>
      <c r="G741" t="s">
        <v>66</v>
      </c>
      <c r="H741" t="s">
        <v>9349</v>
      </c>
      <c r="I741" t="s">
        <v>1011</v>
      </c>
      <c r="J741" t="s">
        <v>8141</v>
      </c>
      <c r="K741" t="s">
        <v>8152</v>
      </c>
      <c r="L741" t="s">
        <v>8241</v>
      </c>
      <c r="M741" t="s">
        <v>8160</v>
      </c>
      <c r="N741">
        <v>44956.375</v>
      </c>
      <c r="O741">
        <v>44956.375</v>
      </c>
      <c r="P741">
        <v>44960.375</v>
      </c>
      <c r="Q741">
        <v>44960.375</v>
      </c>
    </row>
    <row r="742" spans="2:17">
      <c r="B742" t="s">
        <v>544</v>
      </c>
      <c r="C742" t="s">
        <v>545</v>
      </c>
      <c r="D742" t="s">
        <v>1012</v>
      </c>
      <c r="E742" t="s">
        <v>1013</v>
      </c>
      <c r="F742" t="s">
        <v>65</v>
      </c>
      <c r="G742" t="s">
        <v>66</v>
      </c>
      <c r="H742" t="s">
        <v>9350</v>
      </c>
      <c r="I742" t="s">
        <v>1013</v>
      </c>
      <c r="J742" t="s">
        <v>8141</v>
      </c>
      <c r="K742" t="s">
        <v>8156</v>
      </c>
      <c r="L742" t="s">
        <v>8167</v>
      </c>
      <c r="N742">
        <v>44956.375</v>
      </c>
      <c r="O742">
        <v>44956.375</v>
      </c>
      <c r="Q742">
        <v>44960</v>
      </c>
    </row>
    <row r="743" spans="2:17">
      <c r="B743" t="s">
        <v>544</v>
      </c>
      <c r="C743" t="s">
        <v>545</v>
      </c>
      <c r="D743" t="s">
        <v>1014</v>
      </c>
      <c r="E743" t="s">
        <v>1015</v>
      </c>
      <c r="F743" t="s">
        <v>65</v>
      </c>
      <c r="G743" t="s">
        <v>66</v>
      </c>
      <c r="H743" t="s">
        <v>9351</v>
      </c>
      <c r="I743" t="s">
        <v>1015</v>
      </c>
      <c r="J743" t="s">
        <v>8141</v>
      </c>
      <c r="K743" t="s">
        <v>8178</v>
      </c>
      <c r="L743" t="s">
        <v>8241</v>
      </c>
      <c r="M743" t="s">
        <v>8160</v>
      </c>
      <c r="N743">
        <v>44930.375</v>
      </c>
      <c r="O743">
        <v>44930.375</v>
      </c>
      <c r="P743">
        <v>44932.375</v>
      </c>
      <c r="Q743">
        <v>44932.375</v>
      </c>
    </row>
    <row r="744" spans="2:17">
      <c r="B744" t="s">
        <v>544</v>
      </c>
      <c r="C744" t="s">
        <v>545</v>
      </c>
      <c r="D744" t="s">
        <v>1016</v>
      </c>
      <c r="E744" t="s">
        <v>1017</v>
      </c>
      <c r="F744" t="s">
        <v>65</v>
      </c>
      <c r="G744" t="s">
        <v>66</v>
      </c>
      <c r="H744" t="s">
        <v>9352</v>
      </c>
      <c r="I744" t="s">
        <v>1017</v>
      </c>
      <c r="J744" t="s">
        <v>8141</v>
      </c>
      <c r="K744" t="s">
        <v>8224</v>
      </c>
      <c r="L744" t="s">
        <v>8178</v>
      </c>
      <c r="M744" t="s">
        <v>8160</v>
      </c>
      <c r="N744">
        <v>44930.375</v>
      </c>
      <c r="O744">
        <v>44930.375</v>
      </c>
      <c r="P744">
        <v>44932.375</v>
      </c>
      <c r="Q744">
        <v>44932.375</v>
      </c>
    </row>
    <row r="745" spans="2:17">
      <c r="B745" t="s">
        <v>544</v>
      </c>
      <c r="C745" t="s">
        <v>545</v>
      </c>
      <c r="D745" t="s">
        <v>1018</v>
      </c>
      <c r="E745" t="s">
        <v>1019</v>
      </c>
      <c r="F745" t="s">
        <v>65</v>
      </c>
      <c r="G745" t="s">
        <v>66</v>
      </c>
      <c r="H745" t="s">
        <v>9353</v>
      </c>
      <c r="I745" t="s">
        <v>1019</v>
      </c>
      <c r="J745" t="s">
        <v>8141</v>
      </c>
      <c r="K745" t="s">
        <v>8159</v>
      </c>
      <c r="L745" t="s">
        <v>8224</v>
      </c>
      <c r="M745" t="s">
        <v>8160</v>
      </c>
      <c r="N745">
        <v>44930.375</v>
      </c>
      <c r="O745">
        <v>44930.375</v>
      </c>
      <c r="P745">
        <v>44932.375</v>
      </c>
      <c r="Q745">
        <v>44932.375</v>
      </c>
    </row>
    <row r="746" spans="2:17">
      <c r="B746" t="s">
        <v>544</v>
      </c>
      <c r="C746" t="s">
        <v>545</v>
      </c>
      <c r="D746" t="s">
        <v>1020</v>
      </c>
      <c r="E746" t="s">
        <v>1021</v>
      </c>
      <c r="F746" t="s">
        <v>65</v>
      </c>
      <c r="G746" t="s">
        <v>66</v>
      </c>
      <c r="H746" t="s">
        <v>9354</v>
      </c>
      <c r="I746" t="s">
        <v>1021</v>
      </c>
      <c r="J746" t="s">
        <v>8141</v>
      </c>
      <c r="K746" t="s">
        <v>8241</v>
      </c>
      <c r="L746" t="s">
        <v>8159</v>
      </c>
      <c r="M746" t="s">
        <v>8160</v>
      </c>
      <c r="N746">
        <v>44930.375</v>
      </c>
      <c r="O746">
        <v>44930.375</v>
      </c>
      <c r="P746">
        <v>44932.375</v>
      </c>
      <c r="Q746">
        <v>44932.375</v>
      </c>
    </row>
    <row r="747" spans="2:17">
      <c r="B747" t="s">
        <v>544</v>
      </c>
      <c r="C747" t="s">
        <v>545</v>
      </c>
      <c r="D747" t="s">
        <v>1022</v>
      </c>
      <c r="E747" t="s">
        <v>1023</v>
      </c>
      <c r="F747" t="s">
        <v>65</v>
      </c>
      <c r="G747" t="s">
        <v>66</v>
      </c>
      <c r="H747" t="s">
        <v>9355</v>
      </c>
      <c r="I747" t="s">
        <v>1023</v>
      </c>
      <c r="J747" t="s">
        <v>8141</v>
      </c>
      <c r="K747" t="s">
        <v>8152</v>
      </c>
      <c r="L747" t="s">
        <v>8178</v>
      </c>
      <c r="M747" t="s">
        <v>8160</v>
      </c>
      <c r="N747">
        <v>44930.375</v>
      </c>
      <c r="O747">
        <v>44930.375</v>
      </c>
      <c r="P747">
        <v>44932.375</v>
      </c>
      <c r="Q747">
        <v>44932.375</v>
      </c>
    </row>
    <row r="748" spans="2:17">
      <c r="B748" t="s">
        <v>544</v>
      </c>
      <c r="C748" t="s">
        <v>545</v>
      </c>
      <c r="D748" t="s">
        <v>1024</v>
      </c>
      <c r="E748" t="s">
        <v>1025</v>
      </c>
      <c r="F748" t="s">
        <v>65</v>
      </c>
      <c r="G748" t="s">
        <v>66</v>
      </c>
      <c r="H748" t="s">
        <v>9356</v>
      </c>
      <c r="I748" t="s">
        <v>1025</v>
      </c>
      <c r="J748" t="s">
        <v>8141</v>
      </c>
      <c r="K748" t="s">
        <v>8156</v>
      </c>
      <c r="L748" t="s">
        <v>8167</v>
      </c>
      <c r="M748" t="s">
        <v>8160</v>
      </c>
      <c r="N748">
        <v>44930.375</v>
      </c>
      <c r="O748">
        <v>44930.375</v>
      </c>
      <c r="P748">
        <v>44932</v>
      </c>
      <c r="Q748">
        <v>44932</v>
      </c>
    </row>
    <row r="749" spans="2:17">
      <c r="B749" t="s">
        <v>544</v>
      </c>
      <c r="C749" t="s">
        <v>545</v>
      </c>
      <c r="D749" t="s">
        <v>1026</v>
      </c>
      <c r="E749" t="s">
        <v>1027</v>
      </c>
      <c r="F749" t="s">
        <v>65</v>
      </c>
      <c r="G749" t="s">
        <v>66</v>
      </c>
      <c r="H749" t="s">
        <v>9357</v>
      </c>
      <c r="I749" t="s">
        <v>1027</v>
      </c>
      <c r="J749" t="s">
        <v>8141</v>
      </c>
      <c r="K749" t="s">
        <v>8178</v>
      </c>
      <c r="L749" t="s">
        <v>8159</v>
      </c>
      <c r="M749" t="s">
        <v>8160</v>
      </c>
      <c r="N749">
        <v>44936.375</v>
      </c>
      <c r="O749">
        <v>44936.375</v>
      </c>
      <c r="P749">
        <v>44939.375</v>
      </c>
      <c r="Q749">
        <v>44939.375</v>
      </c>
    </row>
    <row r="750" spans="2:17">
      <c r="B750" t="s">
        <v>544</v>
      </c>
      <c r="C750" t="s">
        <v>545</v>
      </c>
      <c r="D750" t="s">
        <v>1028</v>
      </c>
      <c r="E750" t="s">
        <v>1029</v>
      </c>
      <c r="F750" t="s">
        <v>65</v>
      </c>
      <c r="G750" t="s">
        <v>66</v>
      </c>
      <c r="H750" t="s">
        <v>9358</v>
      </c>
      <c r="I750" t="s">
        <v>1029</v>
      </c>
      <c r="J750" t="s">
        <v>8141</v>
      </c>
      <c r="K750" t="s">
        <v>8224</v>
      </c>
      <c r="L750" t="s">
        <v>8241</v>
      </c>
      <c r="M750" t="s">
        <v>8160</v>
      </c>
      <c r="N750">
        <v>44936.375</v>
      </c>
      <c r="O750">
        <v>44936.375</v>
      </c>
      <c r="P750">
        <v>44939.375</v>
      </c>
      <c r="Q750">
        <v>44939.375</v>
      </c>
    </row>
    <row r="751" spans="2:17">
      <c r="B751" t="s">
        <v>544</v>
      </c>
      <c r="C751" t="s">
        <v>545</v>
      </c>
      <c r="D751" t="s">
        <v>1030</v>
      </c>
      <c r="E751" t="s">
        <v>1031</v>
      </c>
      <c r="F751" t="s">
        <v>65</v>
      </c>
      <c r="G751" t="s">
        <v>66</v>
      </c>
      <c r="H751" t="s">
        <v>9359</v>
      </c>
      <c r="I751" t="s">
        <v>1031</v>
      </c>
      <c r="J751" t="s">
        <v>8141</v>
      </c>
      <c r="K751" t="s">
        <v>8159</v>
      </c>
      <c r="L751" t="s">
        <v>8178</v>
      </c>
      <c r="M751" t="s">
        <v>8160</v>
      </c>
      <c r="N751">
        <v>44936.375</v>
      </c>
      <c r="O751">
        <v>44936.375</v>
      </c>
      <c r="P751">
        <v>44939.375</v>
      </c>
      <c r="Q751">
        <v>44939.375</v>
      </c>
    </row>
    <row r="752" spans="2:17">
      <c r="B752" t="s">
        <v>544</v>
      </c>
      <c r="C752" t="s">
        <v>545</v>
      </c>
      <c r="D752" t="s">
        <v>1032</v>
      </c>
      <c r="E752" t="s">
        <v>1033</v>
      </c>
      <c r="F752" t="s">
        <v>65</v>
      </c>
      <c r="G752" t="s">
        <v>66</v>
      </c>
      <c r="H752" t="s">
        <v>9360</v>
      </c>
      <c r="I752" t="s">
        <v>1033</v>
      </c>
      <c r="J752" t="s">
        <v>8141</v>
      </c>
      <c r="K752" t="s">
        <v>8241</v>
      </c>
      <c r="L752" t="s">
        <v>8224</v>
      </c>
      <c r="M752" t="s">
        <v>8160</v>
      </c>
      <c r="N752">
        <v>44936.375</v>
      </c>
      <c r="O752">
        <v>44936.375</v>
      </c>
      <c r="P752">
        <v>44939.375</v>
      </c>
      <c r="Q752">
        <v>44939.375</v>
      </c>
    </row>
    <row r="753" spans="2:17">
      <c r="B753" t="s">
        <v>544</v>
      </c>
      <c r="C753" t="s">
        <v>545</v>
      </c>
      <c r="D753" t="s">
        <v>1034</v>
      </c>
      <c r="E753" t="s">
        <v>1035</v>
      </c>
      <c r="F753" t="s">
        <v>65</v>
      </c>
      <c r="G753" t="s">
        <v>66</v>
      </c>
      <c r="H753" t="s">
        <v>9361</v>
      </c>
      <c r="I753" t="s">
        <v>1035</v>
      </c>
      <c r="J753" t="s">
        <v>8141</v>
      </c>
      <c r="K753" t="s">
        <v>8152</v>
      </c>
      <c r="L753" t="s">
        <v>8224</v>
      </c>
      <c r="M753" t="s">
        <v>8160</v>
      </c>
      <c r="N753">
        <v>44936.375</v>
      </c>
      <c r="O753">
        <v>44936.375</v>
      </c>
      <c r="P753">
        <v>44939.375</v>
      </c>
      <c r="Q753">
        <v>44939.375</v>
      </c>
    </row>
    <row r="754" spans="2:17">
      <c r="B754" t="s">
        <v>544</v>
      </c>
      <c r="C754" t="s">
        <v>545</v>
      </c>
      <c r="D754" t="s">
        <v>1036</v>
      </c>
      <c r="E754" t="s">
        <v>1037</v>
      </c>
      <c r="F754" t="s">
        <v>65</v>
      </c>
      <c r="G754" t="s">
        <v>66</v>
      </c>
      <c r="H754" t="s">
        <v>9362</v>
      </c>
      <c r="I754" t="s">
        <v>1037</v>
      </c>
      <c r="J754" t="s">
        <v>8141</v>
      </c>
      <c r="K754" t="s">
        <v>8156</v>
      </c>
      <c r="L754" t="s">
        <v>8167</v>
      </c>
      <c r="N754">
        <v>44936.375</v>
      </c>
      <c r="O754">
        <v>44936.375</v>
      </c>
      <c r="Q754">
        <v>44939</v>
      </c>
    </row>
    <row r="755" spans="2:17">
      <c r="B755" t="s">
        <v>544</v>
      </c>
      <c r="C755" t="s">
        <v>545</v>
      </c>
      <c r="D755" t="s">
        <v>1038</v>
      </c>
      <c r="E755" t="s">
        <v>1039</v>
      </c>
      <c r="F755" t="s">
        <v>65</v>
      </c>
      <c r="G755" t="s">
        <v>66</v>
      </c>
      <c r="H755" t="s">
        <v>9363</v>
      </c>
      <c r="I755" t="s">
        <v>1039</v>
      </c>
      <c r="J755" t="s">
        <v>8141</v>
      </c>
      <c r="K755" t="s">
        <v>8178</v>
      </c>
      <c r="L755" t="s">
        <v>8159</v>
      </c>
      <c r="M755" t="s">
        <v>8160</v>
      </c>
      <c r="N755">
        <v>44845.375</v>
      </c>
      <c r="O755">
        <v>44845.375</v>
      </c>
      <c r="P755">
        <v>44848.375</v>
      </c>
      <c r="Q755">
        <v>44848.375</v>
      </c>
    </row>
    <row r="756" spans="2:17">
      <c r="B756" t="s">
        <v>544</v>
      </c>
      <c r="C756" t="s">
        <v>545</v>
      </c>
      <c r="D756" t="s">
        <v>1040</v>
      </c>
      <c r="E756" t="s">
        <v>1039</v>
      </c>
      <c r="F756" t="s">
        <v>65</v>
      </c>
      <c r="G756" t="s">
        <v>66</v>
      </c>
      <c r="H756" t="s">
        <v>9364</v>
      </c>
      <c r="I756" t="s">
        <v>1039</v>
      </c>
      <c r="J756" t="s">
        <v>8141</v>
      </c>
      <c r="K756" t="s">
        <v>8178</v>
      </c>
      <c r="L756" t="s">
        <v>8241</v>
      </c>
      <c r="M756" t="s">
        <v>8160</v>
      </c>
      <c r="N756">
        <v>45209.375</v>
      </c>
      <c r="O756">
        <v>45212.375</v>
      </c>
      <c r="P756">
        <v>45212.375</v>
      </c>
      <c r="Q756">
        <v>45212.375</v>
      </c>
    </row>
    <row r="757" spans="2:17">
      <c r="B757" t="s">
        <v>544</v>
      </c>
      <c r="C757" t="s">
        <v>545</v>
      </c>
      <c r="D757" t="s">
        <v>1041</v>
      </c>
      <c r="E757" t="s">
        <v>1042</v>
      </c>
      <c r="F757" t="s">
        <v>65</v>
      </c>
      <c r="G757" t="s">
        <v>66</v>
      </c>
      <c r="H757" t="s">
        <v>9365</v>
      </c>
      <c r="I757" t="s">
        <v>1042</v>
      </c>
      <c r="J757" t="s">
        <v>8141</v>
      </c>
      <c r="K757" t="s">
        <v>8159</v>
      </c>
      <c r="L757" t="s">
        <v>8241</v>
      </c>
      <c r="M757" t="s">
        <v>8160</v>
      </c>
      <c r="N757">
        <v>44845.375</v>
      </c>
      <c r="O757">
        <v>44845.375</v>
      </c>
      <c r="P757">
        <v>44848.375</v>
      </c>
      <c r="Q757">
        <v>44848.375</v>
      </c>
    </row>
    <row r="758" spans="2:17">
      <c r="B758" t="s">
        <v>544</v>
      </c>
      <c r="C758" t="s">
        <v>545</v>
      </c>
      <c r="D758" t="s">
        <v>1043</v>
      </c>
      <c r="E758" t="s">
        <v>1042</v>
      </c>
      <c r="F758" t="s">
        <v>65</v>
      </c>
      <c r="G758" t="s">
        <v>66</v>
      </c>
      <c r="H758" t="s">
        <v>9366</v>
      </c>
      <c r="I758" t="s">
        <v>1042</v>
      </c>
      <c r="J758" t="s">
        <v>8141</v>
      </c>
      <c r="K758" t="s">
        <v>8159</v>
      </c>
      <c r="L758" t="s">
        <v>8142</v>
      </c>
      <c r="M758" t="s">
        <v>8160</v>
      </c>
      <c r="N758">
        <v>45209.375</v>
      </c>
      <c r="O758">
        <v>45212.375</v>
      </c>
      <c r="P758">
        <v>45212.375</v>
      </c>
      <c r="Q758">
        <v>45212.375</v>
      </c>
    </row>
    <row r="759" spans="2:17">
      <c r="B759" t="s">
        <v>544</v>
      </c>
      <c r="C759" t="s">
        <v>545</v>
      </c>
      <c r="D759" t="s">
        <v>1044</v>
      </c>
      <c r="E759" t="s">
        <v>1045</v>
      </c>
      <c r="F759" t="s">
        <v>65</v>
      </c>
      <c r="G759" t="s">
        <v>66</v>
      </c>
      <c r="H759" t="s">
        <v>9367</v>
      </c>
      <c r="I759" t="s">
        <v>1045</v>
      </c>
      <c r="J759" t="s">
        <v>8141</v>
      </c>
      <c r="K759" t="s">
        <v>8241</v>
      </c>
      <c r="L759" t="s">
        <v>8178</v>
      </c>
      <c r="M759" t="s">
        <v>8160</v>
      </c>
      <c r="N759">
        <v>44845.375</v>
      </c>
      <c r="O759">
        <v>44845.375</v>
      </c>
      <c r="P759">
        <v>44848.375</v>
      </c>
      <c r="Q759">
        <v>44848.375</v>
      </c>
    </row>
    <row r="760" spans="2:17">
      <c r="B760" t="s">
        <v>544</v>
      </c>
      <c r="C760" t="s">
        <v>545</v>
      </c>
      <c r="D760" t="s">
        <v>1046</v>
      </c>
      <c r="E760" t="s">
        <v>1045</v>
      </c>
      <c r="F760" t="s">
        <v>65</v>
      </c>
      <c r="G760" t="s">
        <v>66</v>
      </c>
      <c r="H760" t="s">
        <v>9368</v>
      </c>
      <c r="I760" t="s">
        <v>1045</v>
      </c>
      <c r="J760" t="s">
        <v>8141</v>
      </c>
      <c r="K760" t="s">
        <v>8241</v>
      </c>
      <c r="L760" t="s">
        <v>8165</v>
      </c>
      <c r="M760" t="s">
        <v>8160</v>
      </c>
      <c r="N760">
        <v>45209.375</v>
      </c>
      <c r="O760">
        <v>45212.375</v>
      </c>
      <c r="P760">
        <v>45212.375</v>
      </c>
      <c r="Q760">
        <v>45212.375</v>
      </c>
    </row>
    <row r="761" spans="2:17">
      <c r="B761" t="s">
        <v>544</v>
      </c>
      <c r="C761" t="s">
        <v>545</v>
      </c>
      <c r="D761" t="s">
        <v>1047</v>
      </c>
      <c r="E761" t="s">
        <v>1048</v>
      </c>
      <c r="F761" t="s">
        <v>65</v>
      </c>
      <c r="G761" t="s">
        <v>66</v>
      </c>
      <c r="H761" t="s">
        <v>9369</v>
      </c>
      <c r="I761" t="s">
        <v>1048</v>
      </c>
      <c r="J761" t="s">
        <v>8141</v>
      </c>
      <c r="K761" t="s">
        <v>8142</v>
      </c>
      <c r="L761" t="s">
        <v>8527</v>
      </c>
      <c r="M761" t="s">
        <v>8160</v>
      </c>
      <c r="N761">
        <v>45209.375</v>
      </c>
      <c r="O761">
        <v>45212.375</v>
      </c>
      <c r="P761">
        <v>45212.375</v>
      </c>
      <c r="Q761">
        <v>45212.375</v>
      </c>
    </row>
    <row r="762" spans="2:17">
      <c r="B762" t="s">
        <v>544</v>
      </c>
      <c r="C762" t="s">
        <v>545</v>
      </c>
      <c r="D762" t="s">
        <v>1049</v>
      </c>
      <c r="E762" t="s">
        <v>1050</v>
      </c>
      <c r="F762" t="s">
        <v>65</v>
      </c>
      <c r="G762" t="s">
        <v>66</v>
      </c>
      <c r="H762" t="s">
        <v>9370</v>
      </c>
      <c r="I762" t="s">
        <v>1050</v>
      </c>
      <c r="J762" t="s">
        <v>8141</v>
      </c>
      <c r="K762" t="s">
        <v>8165</v>
      </c>
      <c r="L762" t="s">
        <v>8178</v>
      </c>
      <c r="M762" t="s">
        <v>8160</v>
      </c>
      <c r="N762">
        <v>45209.375</v>
      </c>
      <c r="O762">
        <v>45212.375</v>
      </c>
      <c r="P762">
        <v>45212.375</v>
      </c>
      <c r="Q762">
        <v>45212.375</v>
      </c>
    </row>
    <row r="763" spans="2:17">
      <c r="B763" t="s">
        <v>544</v>
      </c>
      <c r="C763" t="s">
        <v>545</v>
      </c>
      <c r="D763" t="s">
        <v>1051</v>
      </c>
      <c r="E763" t="s">
        <v>1052</v>
      </c>
      <c r="F763" t="s">
        <v>65</v>
      </c>
      <c r="G763" t="s">
        <v>66</v>
      </c>
      <c r="H763" t="s">
        <v>9371</v>
      </c>
      <c r="I763" t="s">
        <v>1052</v>
      </c>
      <c r="J763" t="s">
        <v>8141</v>
      </c>
      <c r="K763" t="s">
        <v>8527</v>
      </c>
      <c r="L763" t="s">
        <v>8159</v>
      </c>
      <c r="M763" t="s">
        <v>8160</v>
      </c>
      <c r="N763">
        <v>45209.375</v>
      </c>
      <c r="O763">
        <v>45212.375</v>
      </c>
      <c r="P763">
        <v>45212.375</v>
      </c>
      <c r="Q763">
        <v>45212.375</v>
      </c>
    </row>
    <row r="764" spans="2:17">
      <c r="B764" t="s">
        <v>544</v>
      </c>
      <c r="C764" t="s">
        <v>545</v>
      </c>
      <c r="D764" t="s">
        <v>1053</v>
      </c>
      <c r="E764" t="s">
        <v>1054</v>
      </c>
      <c r="F764" t="s">
        <v>65</v>
      </c>
      <c r="G764" t="s">
        <v>66</v>
      </c>
      <c r="H764" t="s">
        <v>9372</v>
      </c>
      <c r="I764" t="s">
        <v>1054</v>
      </c>
      <c r="J764" t="s">
        <v>8141</v>
      </c>
      <c r="K764" t="s">
        <v>8178</v>
      </c>
      <c r="L764" t="s">
        <v>8159</v>
      </c>
      <c r="M764" t="s">
        <v>8160</v>
      </c>
      <c r="N764">
        <v>45215.375</v>
      </c>
      <c r="O764">
        <v>45215.375</v>
      </c>
      <c r="P764">
        <v>45219.375</v>
      </c>
      <c r="Q764">
        <v>45219.375</v>
      </c>
    </row>
    <row r="765" spans="2:17">
      <c r="B765" t="s">
        <v>544</v>
      </c>
      <c r="C765" t="s">
        <v>545</v>
      </c>
      <c r="D765" t="s">
        <v>1055</v>
      </c>
      <c r="E765" t="s">
        <v>1056</v>
      </c>
      <c r="F765" t="s">
        <v>65</v>
      </c>
      <c r="G765" t="s">
        <v>66</v>
      </c>
      <c r="H765" t="s">
        <v>9373</v>
      </c>
      <c r="I765" t="s">
        <v>1056</v>
      </c>
      <c r="J765" t="s">
        <v>8141</v>
      </c>
      <c r="K765" t="s">
        <v>8159</v>
      </c>
      <c r="L765" t="s">
        <v>8241</v>
      </c>
      <c r="M765" t="s">
        <v>8160</v>
      </c>
      <c r="N765">
        <v>45215.375</v>
      </c>
      <c r="O765">
        <v>45215.375</v>
      </c>
      <c r="P765">
        <v>45219.375</v>
      </c>
      <c r="Q765">
        <v>45219.375</v>
      </c>
    </row>
    <row r="766" spans="2:17">
      <c r="B766" t="s">
        <v>544</v>
      </c>
      <c r="C766" t="s">
        <v>545</v>
      </c>
      <c r="D766" t="s">
        <v>1057</v>
      </c>
      <c r="E766" t="s">
        <v>1058</v>
      </c>
      <c r="F766" t="s">
        <v>65</v>
      </c>
      <c r="G766" t="s">
        <v>66</v>
      </c>
      <c r="H766" t="s">
        <v>9374</v>
      </c>
      <c r="I766" t="s">
        <v>1058</v>
      </c>
      <c r="J766" t="s">
        <v>8141</v>
      </c>
      <c r="K766" t="s">
        <v>8241</v>
      </c>
      <c r="L766" t="s">
        <v>8142</v>
      </c>
      <c r="M766" t="s">
        <v>8160</v>
      </c>
      <c r="N766">
        <v>45215.375</v>
      </c>
      <c r="O766">
        <v>45215.375</v>
      </c>
      <c r="P766">
        <v>45219.375</v>
      </c>
      <c r="Q766">
        <v>45219.375</v>
      </c>
    </row>
    <row r="767" spans="2:17">
      <c r="B767" t="s">
        <v>544</v>
      </c>
      <c r="C767" t="s">
        <v>545</v>
      </c>
      <c r="D767" t="s">
        <v>1059</v>
      </c>
      <c r="E767" t="s">
        <v>1060</v>
      </c>
      <c r="F767" t="s">
        <v>65</v>
      </c>
      <c r="G767" t="s">
        <v>66</v>
      </c>
      <c r="H767" t="s">
        <v>9375</v>
      </c>
      <c r="I767" t="s">
        <v>1060</v>
      </c>
      <c r="J767" t="s">
        <v>8141</v>
      </c>
      <c r="K767" t="s">
        <v>8142</v>
      </c>
      <c r="L767" t="s">
        <v>8165</v>
      </c>
      <c r="M767" t="s">
        <v>8160</v>
      </c>
      <c r="N767">
        <v>45215.375</v>
      </c>
      <c r="O767">
        <v>45215.375</v>
      </c>
      <c r="P767">
        <v>45219.375</v>
      </c>
      <c r="Q767">
        <v>45219.375</v>
      </c>
    </row>
    <row r="768" spans="2:17">
      <c r="B768" t="s">
        <v>544</v>
      </c>
      <c r="C768" t="s">
        <v>545</v>
      </c>
      <c r="D768" t="s">
        <v>1061</v>
      </c>
      <c r="E768" t="s">
        <v>1062</v>
      </c>
      <c r="F768" t="s">
        <v>65</v>
      </c>
      <c r="G768" t="s">
        <v>66</v>
      </c>
      <c r="H768" t="s">
        <v>9376</v>
      </c>
      <c r="I768" t="s">
        <v>1062</v>
      </c>
      <c r="J768" t="s">
        <v>8141</v>
      </c>
      <c r="K768" t="s">
        <v>8156</v>
      </c>
      <c r="L768" t="s">
        <v>8167</v>
      </c>
      <c r="N768">
        <v>45215.375</v>
      </c>
      <c r="O768">
        <v>45215.375</v>
      </c>
      <c r="Q768">
        <v>45219</v>
      </c>
    </row>
    <row r="769" spans="2:17">
      <c r="B769" t="s">
        <v>544</v>
      </c>
      <c r="C769" t="s">
        <v>545</v>
      </c>
      <c r="D769" t="s">
        <v>1063</v>
      </c>
      <c r="E769" t="s">
        <v>1064</v>
      </c>
      <c r="F769" t="s">
        <v>65</v>
      </c>
      <c r="G769" t="s">
        <v>66</v>
      </c>
      <c r="H769" t="s">
        <v>9377</v>
      </c>
      <c r="I769" t="s">
        <v>1064</v>
      </c>
      <c r="J769" t="s">
        <v>8141</v>
      </c>
      <c r="K769" t="s">
        <v>8527</v>
      </c>
      <c r="L769" t="s">
        <v>8178</v>
      </c>
      <c r="M769" t="s">
        <v>8160</v>
      </c>
      <c r="N769">
        <v>45215.375</v>
      </c>
      <c r="O769">
        <v>45215.375</v>
      </c>
      <c r="P769">
        <v>45219.375</v>
      </c>
      <c r="Q769">
        <v>45219.375</v>
      </c>
    </row>
    <row r="770" spans="2:17">
      <c r="B770" t="s">
        <v>544</v>
      </c>
      <c r="C770" t="s">
        <v>545</v>
      </c>
      <c r="D770" t="s">
        <v>1065</v>
      </c>
      <c r="E770" t="s">
        <v>1066</v>
      </c>
      <c r="F770" t="s">
        <v>65</v>
      </c>
      <c r="G770" t="s">
        <v>66</v>
      </c>
      <c r="H770" t="s">
        <v>9378</v>
      </c>
      <c r="I770" t="s">
        <v>1066</v>
      </c>
      <c r="J770" t="s">
        <v>8141</v>
      </c>
      <c r="K770" t="s">
        <v>8178</v>
      </c>
      <c r="L770" t="s">
        <v>8224</v>
      </c>
      <c r="M770" t="s">
        <v>8160</v>
      </c>
      <c r="N770">
        <v>44851.375</v>
      </c>
      <c r="O770">
        <v>44851.375</v>
      </c>
      <c r="P770">
        <v>44855.375</v>
      </c>
      <c r="Q770">
        <v>44855.375</v>
      </c>
    </row>
    <row r="771" spans="2:17">
      <c r="B771" t="s">
        <v>544</v>
      </c>
      <c r="C771" t="s">
        <v>545</v>
      </c>
      <c r="D771" t="s">
        <v>1067</v>
      </c>
      <c r="E771" t="s">
        <v>1068</v>
      </c>
      <c r="F771" t="s">
        <v>65</v>
      </c>
      <c r="G771" t="s">
        <v>66</v>
      </c>
      <c r="H771" t="s">
        <v>9379</v>
      </c>
      <c r="I771" t="s">
        <v>1068</v>
      </c>
      <c r="J771" t="s">
        <v>8141</v>
      </c>
      <c r="K771" t="s">
        <v>8224</v>
      </c>
      <c r="L771" t="s">
        <v>8178</v>
      </c>
      <c r="M771" t="s">
        <v>8160</v>
      </c>
      <c r="N771">
        <v>44851.375</v>
      </c>
      <c r="O771">
        <v>44851.375</v>
      </c>
      <c r="P771">
        <v>44855.375</v>
      </c>
      <c r="Q771">
        <v>44855.375</v>
      </c>
    </row>
    <row r="772" spans="2:17">
      <c r="B772" t="s">
        <v>544</v>
      </c>
      <c r="C772" t="s">
        <v>545</v>
      </c>
      <c r="D772" t="s">
        <v>1069</v>
      </c>
      <c r="E772" t="s">
        <v>1070</v>
      </c>
      <c r="F772" t="s">
        <v>65</v>
      </c>
      <c r="G772" t="s">
        <v>66</v>
      </c>
      <c r="H772" t="s">
        <v>9380</v>
      </c>
      <c r="I772" t="s">
        <v>1070</v>
      </c>
      <c r="J772" t="s">
        <v>8141</v>
      </c>
      <c r="K772" t="s">
        <v>8159</v>
      </c>
      <c r="L772" t="s">
        <v>8241</v>
      </c>
      <c r="M772" t="s">
        <v>8160</v>
      </c>
      <c r="N772">
        <v>44851.375</v>
      </c>
      <c r="O772">
        <v>44851.375</v>
      </c>
      <c r="P772">
        <v>44855.375</v>
      </c>
      <c r="Q772">
        <v>44855.375</v>
      </c>
    </row>
    <row r="773" spans="2:17">
      <c r="B773" t="s">
        <v>544</v>
      </c>
      <c r="C773" t="s">
        <v>545</v>
      </c>
      <c r="D773" t="s">
        <v>1071</v>
      </c>
      <c r="E773" t="s">
        <v>1072</v>
      </c>
      <c r="F773" t="s">
        <v>65</v>
      </c>
      <c r="G773" t="s">
        <v>66</v>
      </c>
      <c r="H773" t="s">
        <v>9381</v>
      </c>
      <c r="I773" t="s">
        <v>1072</v>
      </c>
      <c r="J773" t="s">
        <v>8141</v>
      </c>
      <c r="K773" t="s">
        <v>8178</v>
      </c>
      <c r="L773" t="s">
        <v>8527</v>
      </c>
      <c r="M773" t="s">
        <v>8160</v>
      </c>
      <c r="N773">
        <v>45222.375</v>
      </c>
      <c r="O773">
        <v>45222.375</v>
      </c>
      <c r="P773">
        <v>45226.375</v>
      </c>
      <c r="Q773">
        <v>45226.375</v>
      </c>
    </row>
    <row r="774" spans="2:17">
      <c r="B774" t="s">
        <v>544</v>
      </c>
      <c r="C774" t="s">
        <v>545</v>
      </c>
      <c r="D774" t="s">
        <v>1073</v>
      </c>
      <c r="E774" t="s">
        <v>1074</v>
      </c>
      <c r="F774" t="s">
        <v>65</v>
      </c>
      <c r="G774" t="s">
        <v>66</v>
      </c>
      <c r="H774" t="s">
        <v>9382</v>
      </c>
      <c r="I774" t="s">
        <v>1074</v>
      </c>
      <c r="J774" t="s">
        <v>8141</v>
      </c>
      <c r="K774" t="s">
        <v>8159</v>
      </c>
      <c r="L774" t="s">
        <v>8178</v>
      </c>
      <c r="M774" t="s">
        <v>8160</v>
      </c>
      <c r="N774">
        <v>45222.375</v>
      </c>
      <c r="O774">
        <v>45222.375</v>
      </c>
      <c r="P774">
        <v>45226.375</v>
      </c>
      <c r="Q774">
        <v>45226.375</v>
      </c>
    </row>
    <row r="775" spans="2:17">
      <c r="B775" t="s">
        <v>544</v>
      </c>
      <c r="C775" t="s">
        <v>545</v>
      </c>
      <c r="D775" t="s">
        <v>1075</v>
      </c>
      <c r="E775" t="s">
        <v>1076</v>
      </c>
      <c r="F775" t="s">
        <v>65</v>
      </c>
      <c r="G775" t="s">
        <v>66</v>
      </c>
      <c r="H775" t="s">
        <v>9383</v>
      </c>
      <c r="I775" t="s">
        <v>1076</v>
      </c>
      <c r="J775" t="s">
        <v>8141</v>
      </c>
      <c r="K775" t="s">
        <v>8241</v>
      </c>
      <c r="L775" t="s">
        <v>8159</v>
      </c>
      <c r="M775" t="s">
        <v>8160</v>
      </c>
      <c r="N775">
        <v>45222.375</v>
      </c>
      <c r="O775">
        <v>45222.375</v>
      </c>
      <c r="P775">
        <v>45226.375</v>
      </c>
      <c r="Q775">
        <v>45226.375</v>
      </c>
    </row>
    <row r="776" spans="2:17">
      <c r="B776" t="s">
        <v>544</v>
      </c>
      <c r="C776" t="s">
        <v>545</v>
      </c>
      <c r="D776" t="s">
        <v>1077</v>
      </c>
      <c r="E776" t="s">
        <v>1078</v>
      </c>
      <c r="F776" t="s">
        <v>65</v>
      </c>
      <c r="G776" t="s">
        <v>66</v>
      </c>
      <c r="H776" t="s">
        <v>9384</v>
      </c>
      <c r="I776" t="s">
        <v>1078</v>
      </c>
      <c r="J776" t="s">
        <v>8141</v>
      </c>
      <c r="K776" t="s">
        <v>8142</v>
      </c>
      <c r="L776" t="s">
        <v>8241</v>
      </c>
      <c r="M776" t="s">
        <v>8160</v>
      </c>
      <c r="N776">
        <v>45222.375</v>
      </c>
      <c r="O776">
        <v>45222.375</v>
      </c>
      <c r="P776">
        <v>45226.375</v>
      </c>
      <c r="Q776">
        <v>45226.375</v>
      </c>
    </row>
    <row r="777" spans="2:17">
      <c r="B777" t="s">
        <v>544</v>
      </c>
      <c r="C777" t="s">
        <v>545</v>
      </c>
      <c r="D777" t="s">
        <v>1079</v>
      </c>
      <c r="E777" t="s">
        <v>1080</v>
      </c>
      <c r="F777" t="s">
        <v>65</v>
      </c>
      <c r="G777" t="s">
        <v>66</v>
      </c>
      <c r="H777" t="s">
        <v>9385</v>
      </c>
      <c r="I777" t="s">
        <v>1080</v>
      </c>
      <c r="J777" t="s">
        <v>8141</v>
      </c>
      <c r="K777" t="s">
        <v>8165</v>
      </c>
      <c r="L777" t="s">
        <v>8142</v>
      </c>
      <c r="M777" t="s">
        <v>8160</v>
      </c>
      <c r="N777">
        <v>45222.375</v>
      </c>
      <c r="O777">
        <v>45222.375</v>
      </c>
      <c r="P777">
        <v>45226.375</v>
      </c>
      <c r="Q777">
        <v>45226.375</v>
      </c>
    </row>
    <row r="778" spans="2:17">
      <c r="B778" t="s">
        <v>544</v>
      </c>
      <c r="C778" t="s">
        <v>545</v>
      </c>
      <c r="D778" t="s">
        <v>1081</v>
      </c>
      <c r="E778" t="s">
        <v>1082</v>
      </c>
      <c r="F778" t="s">
        <v>65</v>
      </c>
      <c r="G778" t="s">
        <v>66</v>
      </c>
      <c r="H778" t="s">
        <v>9386</v>
      </c>
      <c r="I778" t="s">
        <v>1082</v>
      </c>
      <c r="J778" t="s">
        <v>8141</v>
      </c>
      <c r="K778" t="s">
        <v>8527</v>
      </c>
      <c r="L778" t="s">
        <v>8165</v>
      </c>
      <c r="M778" t="s">
        <v>8160</v>
      </c>
      <c r="N778">
        <v>45222.375</v>
      </c>
      <c r="O778">
        <v>45222.375</v>
      </c>
      <c r="P778">
        <v>45226.375</v>
      </c>
      <c r="Q778">
        <v>45226.375</v>
      </c>
    </row>
    <row r="779" spans="2:17">
      <c r="B779" t="s">
        <v>544</v>
      </c>
      <c r="C779" t="s">
        <v>545</v>
      </c>
      <c r="D779" t="s">
        <v>1083</v>
      </c>
      <c r="E779" t="s">
        <v>1084</v>
      </c>
      <c r="F779" t="s">
        <v>65</v>
      </c>
      <c r="G779" t="s">
        <v>66</v>
      </c>
      <c r="H779" t="s">
        <v>9387</v>
      </c>
      <c r="I779" t="s">
        <v>1084</v>
      </c>
      <c r="J779" t="s">
        <v>8141</v>
      </c>
      <c r="K779" t="s">
        <v>8178</v>
      </c>
      <c r="L779" t="s">
        <v>8241</v>
      </c>
      <c r="M779" t="s">
        <v>8160</v>
      </c>
      <c r="N779">
        <v>44858.375</v>
      </c>
      <c r="O779">
        <v>44858.375</v>
      </c>
      <c r="P779">
        <v>44862.375</v>
      </c>
      <c r="Q779">
        <v>44862.375</v>
      </c>
    </row>
    <row r="780" spans="2:17">
      <c r="B780" t="s">
        <v>544</v>
      </c>
      <c r="C780" t="s">
        <v>545</v>
      </c>
      <c r="D780" t="s">
        <v>1085</v>
      </c>
      <c r="E780" t="s">
        <v>1086</v>
      </c>
      <c r="F780" t="s">
        <v>65</v>
      </c>
      <c r="G780" t="s">
        <v>66</v>
      </c>
      <c r="H780" t="s">
        <v>9388</v>
      </c>
      <c r="I780" t="s">
        <v>1086</v>
      </c>
      <c r="J780" t="s">
        <v>8141</v>
      </c>
      <c r="K780" t="s">
        <v>8224</v>
      </c>
      <c r="L780" t="s">
        <v>8159</v>
      </c>
      <c r="M780" t="s">
        <v>8160</v>
      </c>
      <c r="N780">
        <v>44858.375</v>
      </c>
      <c r="O780">
        <v>44858.375</v>
      </c>
      <c r="P780">
        <v>44862.375</v>
      </c>
      <c r="Q780">
        <v>44862.375</v>
      </c>
    </row>
    <row r="781" spans="2:17">
      <c r="B781" t="s">
        <v>544</v>
      </c>
      <c r="C781" t="s">
        <v>545</v>
      </c>
      <c r="D781" t="s">
        <v>1087</v>
      </c>
      <c r="E781" t="s">
        <v>1088</v>
      </c>
      <c r="F781" t="s">
        <v>65</v>
      </c>
      <c r="G781" t="s">
        <v>66</v>
      </c>
      <c r="H781" t="s">
        <v>9389</v>
      </c>
      <c r="I781" t="s">
        <v>1088</v>
      </c>
      <c r="J781" t="s">
        <v>8141</v>
      </c>
      <c r="K781" t="s">
        <v>8159</v>
      </c>
      <c r="L781" t="s">
        <v>8224</v>
      </c>
      <c r="M781" t="s">
        <v>8160</v>
      </c>
      <c r="N781">
        <v>44858.375</v>
      </c>
      <c r="O781">
        <v>44858.375</v>
      </c>
      <c r="P781">
        <v>44862.375</v>
      </c>
      <c r="Q781">
        <v>44862.375</v>
      </c>
    </row>
    <row r="782" spans="2:17">
      <c r="B782" t="s">
        <v>544</v>
      </c>
      <c r="C782" t="s">
        <v>545</v>
      </c>
      <c r="D782" t="s">
        <v>1089</v>
      </c>
      <c r="E782" t="s">
        <v>1090</v>
      </c>
      <c r="F782" t="s">
        <v>65</v>
      </c>
      <c r="G782" t="s">
        <v>66</v>
      </c>
      <c r="H782" t="s">
        <v>9390</v>
      </c>
      <c r="I782" t="s">
        <v>1090</v>
      </c>
      <c r="J782" t="s">
        <v>8141</v>
      </c>
      <c r="K782" t="s">
        <v>8241</v>
      </c>
      <c r="L782" t="s">
        <v>8178</v>
      </c>
      <c r="M782" t="s">
        <v>8160</v>
      </c>
      <c r="N782">
        <v>44858.375</v>
      </c>
      <c r="O782">
        <v>44858.375</v>
      </c>
      <c r="P782">
        <v>44862.375</v>
      </c>
      <c r="Q782">
        <v>44862.375</v>
      </c>
    </row>
    <row r="783" spans="2:17">
      <c r="B783" t="s">
        <v>544</v>
      </c>
      <c r="C783" t="s">
        <v>545</v>
      </c>
      <c r="D783" t="s">
        <v>1091</v>
      </c>
      <c r="E783" t="s">
        <v>1092</v>
      </c>
      <c r="F783" t="s">
        <v>65</v>
      </c>
      <c r="G783" t="s">
        <v>66</v>
      </c>
      <c r="H783" t="s">
        <v>9391</v>
      </c>
      <c r="I783" t="s">
        <v>1092</v>
      </c>
      <c r="J783" t="s">
        <v>8141</v>
      </c>
      <c r="K783" t="s">
        <v>8178</v>
      </c>
      <c r="L783" t="s">
        <v>8142</v>
      </c>
      <c r="M783" t="s">
        <v>8160</v>
      </c>
      <c r="N783">
        <v>45201.375</v>
      </c>
      <c r="O783">
        <v>45201.375</v>
      </c>
      <c r="P783">
        <v>45205.375</v>
      </c>
      <c r="Q783">
        <v>45205.375</v>
      </c>
    </row>
    <row r="784" spans="2:17">
      <c r="B784" t="s">
        <v>544</v>
      </c>
      <c r="C784" t="s">
        <v>545</v>
      </c>
      <c r="D784" t="s">
        <v>1093</v>
      </c>
      <c r="E784" t="s">
        <v>1094</v>
      </c>
      <c r="F784" t="s">
        <v>65</v>
      </c>
      <c r="G784" t="s">
        <v>66</v>
      </c>
      <c r="H784" t="s">
        <v>9392</v>
      </c>
      <c r="I784" t="s">
        <v>1094</v>
      </c>
      <c r="J784" t="s">
        <v>8141</v>
      </c>
      <c r="K784" t="s">
        <v>8159</v>
      </c>
      <c r="L784" t="s">
        <v>8165</v>
      </c>
      <c r="M784" t="s">
        <v>8160</v>
      </c>
      <c r="N784">
        <v>45201.375</v>
      </c>
      <c r="O784">
        <v>45201.375</v>
      </c>
      <c r="P784">
        <v>45205.375</v>
      </c>
      <c r="Q784">
        <v>45205.375</v>
      </c>
    </row>
    <row r="785" spans="2:17">
      <c r="B785" t="s">
        <v>544</v>
      </c>
      <c r="C785" t="s">
        <v>545</v>
      </c>
      <c r="D785" t="s">
        <v>1095</v>
      </c>
      <c r="E785" t="s">
        <v>1096</v>
      </c>
      <c r="F785" t="s">
        <v>65</v>
      </c>
      <c r="G785" t="s">
        <v>66</v>
      </c>
      <c r="H785" t="s">
        <v>9393</v>
      </c>
      <c r="I785" t="s">
        <v>1096</v>
      </c>
      <c r="J785" t="s">
        <v>8141</v>
      </c>
      <c r="K785" t="s">
        <v>8241</v>
      </c>
      <c r="L785" t="s">
        <v>8527</v>
      </c>
      <c r="M785" t="s">
        <v>8160</v>
      </c>
      <c r="N785">
        <v>45201.375</v>
      </c>
      <c r="O785">
        <v>45201.375</v>
      </c>
      <c r="P785">
        <v>45205.375</v>
      </c>
      <c r="Q785">
        <v>45205.375</v>
      </c>
    </row>
    <row r="786" spans="2:17">
      <c r="B786" t="s">
        <v>544</v>
      </c>
      <c r="C786" t="s">
        <v>545</v>
      </c>
      <c r="D786" t="s">
        <v>1097</v>
      </c>
      <c r="E786" t="s">
        <v>1098</v>
      </c>
      <c r="F786" t="s">
        <v>65</v>
      </c>
      <c r="G786" t="s">
        <v>66</v>
      </c>
      <c r="H786" t="s">
        <v>9394</v>
      </c>
      <c r="I786" t="s">
        <v>1098</v>
      </c>
      <c r="J786" t="s">
        <v>8141</v>
      </c>
      <c r="K786" t="s">
        <v>8142</v>
      </c>
      <c r="L786" t="s">
        <v>8178</v>
      </c>
      <c r="M786" t="s">
        <v>8160</v>
      </c>
      <c r="N786">
        <v>45201.375</v>
      </c>
      <c r="O786">
        <v>45201.375</v>
      </c>
      <c r="P786">
        <v>45205.375</v>
      </c>
      <c r="Q786">
        <v>45205.375</v>
      </c>
    </row>
    <row r="787" spans="2:17">
      <c r="B787" t="s">
        <v>544</v>
      </c>
      <c r="C787" t="s">
        <v>545</v>
      </c>
      <c r="D787" t="s">
        <v>1099</v>
      </c>
      <c r="E787" t="s">
        <v>1100</v>
      </c>
      <c r="F787" t="s">
        <v>65</v>
      </c>
      <c r="G787" t="s">
        <v>66</v>
      </c>
      <c r="H787" t="s">
        <v>9395</v>
      </c>
      <c r="I787" t="s">
        <v>1100</v>
      </c>
      <c r="J787" t="s">
        <v>8141</v>
      </c>
      <c r="K787" t="s">
        <v>8165</v>
      </c>
      <c r="L787" t="s">
        <v>8159</v>
      </c>
      <c r="M787" t="s">
        <v>8160</v>
      </c>
      <c r="N787">
        <v>45201.375</v>
      </c>
      <c r="O787">
        <v>45201.375</v>
      </c>
      <c r="P787">
        <v>45205.375</v>
      </c>
      <c r="Q787">
        <v>45205.375</v>
      </c>
    </row>
    <row r="788" spans="2:17">
      <c r="B788" t="s">
        <v>544</v>
      </c>
      <c r="C788" t="s">
        <v>545</v>
      </c>
      <c r="D788" t="s">
        <v>1101</v>
      </c>
      <c r="E788" t="s">
        <v>1102</v>
      </c>
      <c r="F788" t="s">
        <v>65</v>
      </c>
      <c r="G788" t="s">
        <v>66</v>
      </c>
      <c r="H788" t="s">
        <v>9396</v>
      </c>
      <c r="I788" t="s">
        <v>1102</v>
      </c>
      <c r="J788" t="s">
        <v>8141</v>
      </c>
      <c r="K788" t="s">
        <v>8527</v>
      </c>
      <c r="L788" t="s">
        <v>8241</v>
      </c>
      <c r="M788" t="s">
        <v>8160</v>
      </c>
      <c r="N788">
        <v>45201.375</v>
      </c>
      <c r="O788">
        <v>45201.375</v>
      </c>
      <c r="P788">
        <v>45205.375</v>
      </c>
      <c r="Q788">
        <v>45205.375</v>
      </c>
    </row>
    <row r="789" spans="2:17">
      <c r="B789" t="s">
        <v>544</v>
      </c>
      <c r="C789" t="s">
        <v>545</v>
      </c>
      <c r="D789" t="s">
        <v>1103</v>
      </c>
      <c r="E789" t="s">
        <v>1104</v>
      </c>
      <c r="F789" t="s">
        <v>65</v>
      </c>
      <c r="G789" t="s">
        <v>66</v>
      </c>
      <c r="H789" t="s">
        <v>9397</v>
      </c>
      <c r="I789" t="s">
        <v>1104</v>
      </c>
      <c r="J789" t="s">
        <v>8141</v>
      </c>
      <c r="K789" t="s">
        <v>8178</v>
      </c>
      <c r="L789" t="s">
        <v>8165</v>
      </c>
      <c r="M789" t="s">
        <v>8160</v>
      </c>
      <c r="N789">
        <v>45229.375</v>
      </c>
      <c r="O789">
        <v>45229.375</v>
      </c>
      <c r="P789">
        <v>45232.375</v>
      </c>
      <c r="Q789">
        <v>45232.375</v>
      </c>
    </row>
    <row r="790" spans="2:17">
      <c r="B790" t="s">
        <v>544</v>
      </c>
      <c r="C790" t="s">
        <v>545</v>
      </c>
      <c r="D790" t="s">
        <v>1105</v>
      </c>
      <c r="E790" t="s">
        <v>1106</v>
      </c>
      <c r="F790" t="s">
        <v>65</v>
      </c>
      <c r="G790" t="s">
        <v>66</v>
      </c>
      <c r="H790" t="s">
        <v>9398</v>
      </c>
      <c r="I790" t="s">
        <v>1106</v>
      </c>
      <c r="J790" t="s">
        <v>8141</v>
      </c>
      <c r="K790" t="s">
        <v>8159</v>
      </c>
      <c r="L790" t="s">
        <v>8527</v>
      </c>
      <c r="M790" t="s">
        <v>8160</v>
      </c>
      <c r="N790">
        <v>45229.375</v>
      </c>
      <c r="O790">
        <v>45229.375</v>
      </c>
      <c r="P790">
        <v>45232.375</v>
      </c>
      <c r="Q790">
        <v>45232.375</v>
      </c>
    </row>
    <row r="791" spans="2:17">
      <c r="B791" t="s">
        <v>544</v>
      </c>
      <c r="C791" t="s">
        <v>545</v>
      </c>
      <c r="D791" t="s">
        <v>1107</v>
      </c>
      <c r="E791" t="s">
        <v>1108</v>
      </c>
      <c r="F791" t="s">
        <v>65</v>
      </c>
      <c r="G791" t="s">
        <v>66</v>
      </c>
      <c r="H791" t="s">
        <v>9399</v>
      </c>
      <c r="I791" t="s">
        <v>1108</v>
      </c>
      <c r="J791" t="s">
        <v>8141</v>
      </c>
      <c r="K791" t="s">
        <v>8241</v>
      </c>
      <c r="L791" t="s">
        <v>8178</v>
      </c>
      <c r="M791" t="s">
        <v>8160</v>
      </c>
      <c r="N791">
        <v>45229.375</v>
      </c>
      <c r="O791">
        <v>45229.375</v>
      </c>
      <c r="P791">
        <v>45232.375</v>
      </c>
      <c r="Q791">
        <v>45232.375</v>
      </c>
    </row>
    <row r="792" spans="2:17">
      <c r="B792" t="s">
        <v>544</v>
      </c>
      <c r="C792" t="s">
        <v>545</v>
      </c>
      <c r="D792" t="s">
        <v>1109</v>
      </c>
      <c r="E792" t="s">
        <v>1110</v>
      </c>
      <c r="F792" t="s">
        <v>65</v>
      </c>
      <c r="G792" t="s">
        <v>66</v>
      </c>
      <c r="H792" t="s">
        <v>9400</v>
      </c>
      <c r="I792" t="s">
        <v>1110</v>
      </c>
      <c r="J792" t="s">
        <v>8141</v>
      </c>
      <c r="K792" t="s">
        <v>8142</v>
      </c>
      <c r="L792" t="s">
        <v>8159</v>
      </c>
      <c r="M792" t="s">
        <v>8160</v>
      </c>
      <c r="N792">
        <v>45229.375</v>
      </c>
      <c r="O792">
        <v>45229.375</v>
      </c>
      <c r="P792">
        <v>45232.375</v>
      </c>
      <c r="Q792">
        <v>45232.375</v>
      </c>
    </row>
    <row r="793" spans="2:17">
      <c r="B793" t="s">
        <v>544</v>
      </c>
      <c r="C793" t="s">
        <v>545</v>
      </c>
      <c r="D793" t="s">
        <v>1111</v>
      </c>
      <c r="E793" t="s">
        <v>1112</v>
      </c>
      <c r="F793" t="s">
        <v>65</v>
      </c>
      <c r="G793" t="s">
        <v>66</v>
      </c>
      <c r="H793" t="s">
        <v>9401</v>
      </c>
      <c r="I793" t="s">
        <v>1112</v>
      </c>
      <c r="J793" t="s">
        <v>8141</v>
      </c>
      <c r="K793" t="s">
        <v>8165</v>
      </c>
      <c r="L793" t="s">
        <v>8241</v>
      </c>
      <c r="M793" t="s">
        <v>8160</v>
      </c>
      <c r="N793">
        <v>45229.375</v>
      </c>
      <c r="O793">
        <v>45229.375</v>
      </c>
      <c r="P793">
        <v>45232.375</v>
      </c>
      <c r="Q793">
        <v>45232.375</v>
      </c>
    </row>
    <row r="794" spans="2:17">
      <c r="B794" t="s">
        <v>544</v>
      </c>
      <c r="C794" t="s">
        <v>545</v>
      </c>
      <c r="D794" t="s">
        <v>1113</v>
      </c>
      <c r="E794" t="s">
        <v>1114</v>
      </c>
      <c r="F794" t="s">
        <v>65</v>
      </c>
      <c r="G794" t="s">
        <v>66</v>
      </c>
      <c r="H794" t="s">
        <v>9402</v>
      </c>
      <c r="I794" t="s">
        <v>1114</v>
      </c>
      <c r="J794" t="s">
        <v>8141</v>
      </c>
      <c r="K794" t="s">
        <v>8527</v>
      </c>
      <c r="L794" t="s">
        <v>8142</v>
      </c>
      <c r="M794" t="s">
        <v>8160</v>
      </c>
      <c r="N794">
        <v>45229.375</v>
      </c>
      <c r="O794">
        <v>45229.375</v>
      </c>
      <c r="P794">
        <v>45232.375</v>
      </c>
      <c r="Q794">
        <v>45232.375</v>
      </c>
    </row>
    <row r="795" spans="2:17">
      <c r="B795" t="s">
        <v>544</v>
      </c>
      <c r="C795" t="s">
        <v>545</v>
      </c>
      <c r="D795" t="s">
        <v>1115</v>
      </c>
      <c r="E795" t="s">
        <v>1116</v>
      </c>
      <c r="F795" t="s">
        <v>65</v>
      </c>
      <c r="G795" t="s">
        <v>66</v>
      </c>
      <c r="H795" t="s">
        <v>9403</v>
      </c>
      <c r="I795" t="s">
        <v>1116</v>
      </c>
      <c r="J795" t="s">
        <v>8141</v>
      </c>
      <c r="K795" t="s">
        <v>8178</v>
      </c>
      <c r="L795" t="s">
        <v>8224</v>
      </c>
      <c r="M795" t="s">
        <v>8160</v>
      </c>
      <c r="N795">
        <v>44865.375</v>
      </c>
      <c r="O795">
        <v>44865.375</v>
      </c>
      <c r="P795">
        <v>44869.375</v>
      </c>
      <c r="Q795">
        <v>44869.375</v>
      </c>
    </row>
    <row r="796" spans="2:17">
      <c r="B796" t="s">
        <v>544</v>
      </c>
      <c r="C796" t="s">
        <v>545</v>
      </c>
      <c r="D796" t="s">
        <v>1117</v>
      </c>
      <c r="E796" t="s">
        <v>1118</v>
      </c>
      <c r="F796" t="s">
        <v>65</v>
      </c>
      <c r="G796" t="s">
        <v>66</v>
      </c>
      <c r="H796" t="s">
        <v>9404</v>
      </c>
      <c r="I796" t="s">
        <v>1118</v>
      </c>
      <c r="J796" t="s">
        <v>8141</v>
      </c>
      <c r="K796" t="s">
        <v>8224</v>
      </c>
      <c r="L796" t="s">
        <v>8178</v>
      </c>
      <c r="M796" t="s">
        <v>8160</v>
      </c>
      <c r="N796">
        <v>44865.375</v>
      </c>
      <c r="O796">
        <v>44865.375</v>
      </c>
      <c r="P796">
        <v>44869.375</v>
      </c>
      <c r="Q796">
        <v>44869.375</v>
      </c>
    </row>
    <row r="797" spans="2:17">
      <c r="B797" t="s">
        <v>544</v>
      </c>
      <c r="C797" t="s">
        <v>545</v>
      </c>
      <c r="D797" t="s">
        <v>1119</v>
      </c>
      <c r="E797" t="s">
        <v>1120</v>
      </c>
      <c r="F797" t="s">
        <v>65</v>
      </c>
      <c r="G797" t="s">
        <v>66</v>
      </c>
      <c r="H797" t="s">
        <v>9405</v>
      </c>
      <c r="I797" t="s">
        <v>1120</v>
      </c>
      <c r="J797" t="s">
        <v>8141</v>
      </c>
      <c r="K797" t="s">
        <v>8159</v>
      </c>
      <c r="L797" t="s">
        <v>8241</v>
      </c>
      <c r="M797" t="s">
        <v>8160</v>
      </c>
      <c r="N797">
        <v>44865.375</v>
      </c>
      <c r="O797">
        <v>44865.375</v>
      </c>
      <c r="P797">
        <v>44869.375</v>
      </c>
      <c r="Q797">
        <v>44869.375</v>
      </c>
    </row>
    <row r="798" spans="2:17">
      <c r="B798" t="s">
        <v>544</v>
      </c>
      <c r="C798" t="s">
        <v>545</v>
      </c>
      <c r="D798" t="s">
        <v>1121</v>
      </c>
      <c r="E798" t="s">
        <v>1122</v>
      </c>
      <c r="F798" t="s">
        <v>65</v>
      </c>
      <c r="G798" t="s">
        <v>66</v>
      </c>
      <c r="H798" t="s">
        <v>9406</v>
      </c>
      <c r="I798" t="s">
        <v>1122</v>
      </c>
      <c r="J798" t="s">
        <v>8141</v>
      </c>
      <c r="K798" t="s">
        <v>8241</v>
      </c>
      <c r="L798" t="s">
        <v>8159</v>
      </c>
      <c r="M798" t="s">
        <v>8160</v>
      </c>
      <c r="N798">
        <v>44865.375</v>
      </c>
      <c r="O798">
        <v>44865.375</v>
      </c>
      <c r="P798">
        <v>44869.375</v>
      </c>
      <c r="Q798">
        <v>44869.375</v>
      </c>
    </row>
    <row r="799" spans="2:17">
      <c r="B799" t="s">
        <v>544</v>
      </c>
      <c r="C799" t="s">
        <v>545</v>
      </c>
      <c r="D799" t="s">
        <v>1123</v>
      </c>
      <c r="E799" t="s">
        <v>1124</v>
      </c>
      <c r="F799" t="s">
        <v>65</v>
      </c>
      <c r="G799" t="s">
        <v>66</v>
      </c>
      <c r="H799" t="s">
        <v>9407</v>
      </c>
      <c r="I799" t="s">
        <v>1124</v>
      </c>
      <c r="J799" t="s">
        <v>8141</v>
      </c>
      <c r="K799" t="s">
        <v>8178</v>
      </c>
      <c r="L799" t="s">
        <v>8224</v>
      </c>
      <c r="M799" t="s">
        <v>8160</v>
      </c>
      <c r="N799">
        <v>44837.375</v>
      </c>
      <c r="O799">
        <v>44837.375</v>
      </c>
      <c r="P799">
        <v>44841.375</v>
      </c>
      <c r="Q799">
        <v>44841.375</v>
      </c>
    </row>
    <row r="800" spans="2:17">
      <c r="B800" t="s">
        <v>544</v>
      </c>
      <c r="C800" t="s">
        <v>545</v>
      </c>
      <c r="D800" t="s">
        <v>1125</v>
      </c>
      <c r="E800" t="s">
        <v>1126</v>
      </c>
      <c r="F800" t="s">
        <v>65</v>
      </c>
      <c r="G800" t="s">
        <v>66</v>
      </c>
      <c r="H800" t="s">
        <v>9408</v>
      </c>
      <c r="I800" t="s">
        <v>1126</v>
      </c>
      <c r="J800" t="s">
        <v>8141</v>
      </c>
      <c r="K800" t="s">
        <v>8224</v>
      </c>
      <c r="L800" t="s">
        <v>8178</v>
      </c>
      <c r="M800" t="s">
        <v>8160</v>
      </c>
      <c r="N800">
        <v>44837.375</v>
      </c>
      <c r="O800">
        <v>44837.375</v>
      </c>
      <c r="P800">
        <v>44841.375</v>
      </c>
      <c r="Q800">
        <v>44841.375</v>
      </c>
    </row>
    <row r="801" spans="2:17">
      <c r="B801" t="s">
        <v>544</v>
      </c>
      <c r="C801" t="s">
        <v>545</v>
      </c>
      <c r="D801" t="s">
        <v>1127</v>
      </c>
      <c r="E801" t="s">
        <v>1128</v>
      </c>
      <c r="F801" t="s">
        <v>65</v>
      </c>
      <c r="G801" t="s">
        <v>66</v>
      </c>
      <c r="H801" t="s">
        <v>9409</v>
      </c>
      <c r="I801" t="s">
        <v>1128</v>
      </c>
      <c r="J801" t="s">
        <v>8141</v>
      </c>
      <c r="K801" t="s">
        <v>8159</v>
      </c>
      <c r="L801" t="s">
        <v>8241</v>
      </c>
      <c r="M801" t="s">
        <v>8160</v>
      </c>
      <c r="N801">
        <v>44837.375</v>
      </c>
      <c r="O801">
        <v>44837.375</v>
      </c>
      <c r="P801">
        <v>44841.375</v>
      </c>
      <c r="Q801">
        <v>44841.375</v>
      </c>
    </row>
    <row r="802" spans="2:17">
      <c r="B802" t="s">
        <v>544</v>
      </c>
      <c r="C802" t="s">
        <v>545</v>
      </c>
      <c r="D802" t="s">
        <v>1129</v>
      </c>
      <c r="E802" t="s">
        <v>1130</v>
      </c>
      <c r="F802" t="s">
        <v>65</v>
      </c>
      <c r="G802" t="s">
        <v>66</v>
      </c>
      <c r="H802" t="s">
        <v>9410</v>
      </c>
      <c r="I802" t="s">
        <v>1130</v>
      </c>
      <c r="J802" t="s">
        <v>8141</v>
      </c>
      <c r="K802" t="s">
        <v>8241</v>
      </c>
      <c r="L802" t="s">
        <v>8159</v>
      </c>
      <c r="M802" t="s">
        <v>8160</v>
      </c>
      <c r="N802">
        <v>44837.375</v>
      </c>
      <c r="O802">
        <v>44837.375</v>
      </c>
      <c r="P802">
        <v>44841.375</v>
      </c>
      <c r="Q802">
        <v>44841.375</v>
      </c>
    </row>
    <row r="803" spans="2:17">
      <c r="B803" t="s">
        <v>544</v>
      </c>
      <c r="C803" t="s">
        <v>545</v>
      </c>
      <c r="D803" t="s">
        <v>1131</v>
      </c>
      <c r="E803" t="s">
        <v>1132</v>
      </c>
      <c r="F803" t="s">
        <v>65</v>
      </c>
      <c r="G803" t="s">
        <v>66</v>
      </c>
      <c r="H803" t="s">
        <v>9411</v>
      </c>
      <c r="I803" t="s">
        <v>9412</v>
      </c>
      <c r="J803" t="s">
        <v>8141</v>
      </c>
      <c r="K803" t="s">
        <v>8241</v>
      </c>
      <c r="L803" t="s">
        <v>8159</v>
      </c>
      <c r="M803" t="s">
        <v>8160</v>
      </c>
      <c r="N803">
        <v>44851.375</v>
      </c>
      <c r="O803">
        <v>44851.375</v>
      </c>
      <c r="P803">
        <v>44855.375</v>
      </c>
      <c r="Q803">
        <v>44855.375</v>
      </c>
    </row>
    <row r="804" spans="2:17">
      <c r="B804" t="s">
        <v>544</v>
      </c>
      <c r="C804" t="s">
        <v>545</v>
      </c>
      <c r="D804" t="s">
        <v>1133</v>
      </c>
      <c r="E804" t="s">
        <v>1134</v>
      </c>
      <c r="F804" t="s">
        <v>65</v>
      </c>
      <c r="G804" t="s">
        <v>66</v>
      </c>
      <c r="H804" t="s">
        <v>9413</v>
      </c>
      <c r="I804" t="s">
        <v>1134</v>
      </c>
      <c r="J804" t="s">
        <v>8141</v>
      </c>
      <c r="K804" t="s">
        <v>8178</v>
      </c>
      <c r="L804" t="s">
        <v>8241</v>
      </c>
      <c r="M804" t="s">
        <v>8160</v>
      </c>
      <c r="N804">
        <v>45243.375</v>
      </c>
      <c r="O804">
        <v>45243.375</v>
      </c>
      <c r="P804">
        <v>45247.375</v>
      </c>
      <c r="Q804">
        <v>45247.375</v>
      </c>
    </row>
    <row r="805" spans="2:17">
      <c r="B805" t="s">
        <v>544</v>
      </c>
      <c r="C805" t="s">
        <v>545</v>
      </c>
      <c r="D805" t="s">
        <v>1135</v>
      </c>
      <c r="E805" t="s">
        <v>1136</v>
      </c>
      <c r="F805" t="s">
        <v>65</v>
      </c>
      <c r="G805" t="s">
        <v>66</v>
      </c>
      <c r="H805" t="s">
        <v>9414</v>
      </c>
      <c r="I805" t="s">
        <v>1136</v>
      </c>
      <c r="J805" t="s">
        <v>8255</v>
      </c>
      <c r="K805" t="s">
        <v>8159</v>
      </c>
      <c r="L805" t="s">
        <v>8142</v>
      </c>
      <c r="M805" t="s">
        <v>8160</v>
      </c>
      <c r="N805">
        <v>45243.375</v>
      </c>
      <c r="O805">
        <v>45243.375</v>
      </c>
      <c r="P805">
        <v>45247.375</v>
      </c>
      <c r="Q805">
        <v>45247.375</v>
      </c>
    </row>
    <row r="806" spans="2:17">
      <c r="B806" t="s">
        <v>544</v>
      </c>
      <c r="C806" t="s">
        <v>545</v>
      </c>
      <c r="D806" t="s">
        <v>1137</v>
      </c>
      <c r="E806" t="s">
        <v>1138</v>
      </c>
      <c r="F806" t="s">
        <v>65</v>
      </c>
      <c r="G806" t="s">
        <v>66</v>
      </c>
      <c r="H806" t="s">
        <v>9415</v>
      </c>
      <c r="I806" t="s">
        <v>1138</v>
      </c>
      <c r="J806" t="s">
        <v>8141</v>
      </c>
      <c r="K806" t="s">
        <v>8241</v>
      </c>
      <c r="L806" t="s">
        <v>8165</v>
      </c>
      <c r="M806" t="s">
        <v>8160</v>
      </c>
      <c r="N806">
        <v>45243.375</v>
      </c>
      <c r="O806">
        <v>45243.375</v>
      </c>
      <c r="P806">
        <v>45247.375</v>
      </c>
      <c r="Q806">
        <v>45247.375</v>
      </c>
    </row>
    <row r="807" spans="2:17">
      <c r="B807" t="s">
        <v>544</v>
      </c>
      <c r="C807" t="s">
        <v>545</v>
      </c>
      <c r="D807" t="s">
        <v>1139</v>
      </c>
      <c r="E807" t="s">
        <v>1140</v>
      </c>
      <c r="F807" t="s">
        <v>65</v>
      </c>
      <c r="G807" t="s">
        <v>66</v>
      </c>
      <c r="H807" t="s">
        <v>9416</v>
      </c>
      <c r="I807" t="s">
        <v>1140</v>
      </c>
      <c r="J807" t="s">
        <v>8141</v>
      </c>
      <c r="K807" t="s">
        <v>8142</v>
      </c>
      <c r="L807" t="s">
        <v>8527</v>
      </c>
      <c r="M807" t="s">
        <v>8160</v>
      </c>
      <c r="N807">
        <v>45243.375</v>
      </c>
      <c r="O807">
        <v>45243.375</v>
      </c>
      <c r="P807">
        <v>45247.375</v>
      </c>
      <c r="Q807">
        <v>45247.375</v>
      </c>
    </row>
    <row r="808" spans="2:17">
      <c r="B808" t="s">
        <v>544</v>
      </c>
      <c r="C808" t="s">
        <v>545</v>
      </c>
      <c r="D808" t="s">
        <v>1141</v>
      </c>
      <c r="E808" t="s">
        <v>1142</v>
      </c>
      <c r="F808" t="s">
        <v>65</v>
      </c>
      <c r="G808" t="s">
        <v>66</v>
      </c>
      <c r="H808" t="s">
        <v>9417</v>
      </c>
      <c r="I808" t="s">
        <v>1142</v>
      </c>
      <c r="J808" t="s">
        <v>8141</v>
      </c>
      <c r="K808" t="s">
        <v>8165</v>
      </c>
      <c r="L808" t="s">
        <v>8178</v>
      </c>
      <c r="M808" t="s">
        <v>8160</v>
      </c>
      <c r="N808">
        <v>45243.375</v>
      </c>
      <c r="O808">
        <v>45243.375</v>
      </c>
      <c r="P808">
        <v>45247.375</v>
      </c>
      <c r="Q808">
        <v>45247.375</v>
      </c>
    </row>
    <row r="809" spans="2:17">
      <c r="B809" t="s">
        <v>544</v>
      </c>
      <c r="C809" t="s">
        <v>545</v>
      </c>
      <c r="D809" t="s">
        <v>1143</v>
      </c>
      <c r="E809" t="s">
        <v>1144</v>
      </c>
      <c r="F809" t="s">
        <v>65</v>
      </c>
      <c r="G809" t="s">
        <v>66</v>
      </c>
      <c r="H809" t="s">
        <v>9418</v>
      </c>
      <c r="I809" t="s">
        <v>1144</v>
      </c>
      <c r="J809" t="s">
        <v>8141</v>
      </c>
      <c r="K809" t="s">
        <v>8527</v>
      </c>
      <c r="L809" t="s">
        <v>8159</v>
      </c>
      <c r="M809" t="s">
        <v>8160</v>
      </c>
      <c r="N809">
        <v>45243.375</v>
      </c>
      <c r="O809">
        <v>45243.375</v>
      </c>
      <c r="P809">
        <v>45247.375</v>
      </c>
      <c r="Q809">
        <v>45247.375</v>
      </c>
    </row>
    <row r="810" spans="2:17">
      <c r="B810" t="s">
        <v>544</v>
      </c>
      <c r="C810" t="s">
        <v>545</v>
      </c>
      <c r="D810" t="s">
        <v>1145</v>
      </c>
      <c r="E810" t="s">
        <v>1146</v>
      </c>
      <c r="F810" t="s">
        <v>65</v>
      </c>
      <c r="G810" t="s">
        <v>66</v>
      </c>
      <c r="H810" t="s">
        <v>9419</v>
      </c>
      <c r="I810" t="s">
        <v>1146</v>
      </c>
      <c r="J810" t="s">
        <v>8141</v>
      </c>
      <c r="K810" t="s">
        <v>8178</v>
      </c>
      <c r="L810" t="s">
        <v>8224</v>
      </c>
      <c r="M810" t="s">
        <v>8160</v>
      </c>
      <c r="N810">
        <v>44879.375</v>
      </c>
      <c r="O810">
        <v>44879.375</v>
      </c>
      <c r="P810">
        <v>44883.375</v>
      </c>
      <c r="Q810">
        <v>44883.375</v>
      </c>
    </row>
    <row r="811" spans="2:17">
      <c r="B811" t="s">
        <v>544</v>
      </c>
      <c r="C811" t="s">
        <v>545</v>
      </c>
      <c r="D811" t="s">
        <v>1147</v>
      </c>
      <c r="E811" t="s">
        <v>1148</v>
      </c>
      <c r="F811" t="s">
        <v>65</v>
      </c>
      <c r="G811" t="s">
        <v>66</v>
      </c>
      <c r="H811" t="s">
        <v>9420</v>
      </c>
      <c r="I811" t="s">
        <v>1148</v>
      </c>
      <c r="J811" t="s">
        <v>8141</v>
      </c>
      <c r="K811" t="s">
        <v>8224</v>
      </c>
      <c r="L811" t="s">
        <v>8241</v>
      </c>
      <c r="M811" t="s">
        <v>8160</v>
      </c>
      <c r="N811">
        <v>44879.375</v>
      </c>
      <c r="O811">
        <v>44879.375</v>
      </c>
      <c r="P811">
        <v>44883.375</v>
      </c>
      <c r="Q811">
        <v>44883.375</v>
      </c>
    </row>
    <row r="812" spans="2:17">
      <c r="B812" t="s">
        <v>544</v>
      </c>
      <c r="C812" t="s">
        <v>545</v>
      </c>
      <c r="D812" t="s">
        <v>1149</v>
      </c>
      <c r="E812" t="s">
        <v>1150</v>
      </c>
      <c r="F812" t="s">
        <v>65</v>
      </c>
      <c r="G812" t="s">
        <v>66</v>
      </c>
      <c r="H812" t="s">
        <v>9421</v>
      </c>
      <c r="I812" t="s">
        <v>1150</v>
      </c>
      <c r="J812" t="s">
        <v>8141</v>
      </c>
      <c r="K812" t="s">
        <v>8159</v>
      </c>
      <c r="L812" t="s">
        <v>8178</v>
      </c>
      <c r="M812" t="s">
        <v>8160</v>
      </c>
      <c r="N812">
        <v>44879.375</v>
      </c>
      <c r="O812">
        <v>44879.375</v>
      </c>
      <c r="P812">
        <v>44883.375</v>
      </c>
      <c r="Q812">
        <v>44883.375</v>
      </c>
    </row>
    <row r="813" spans="2:17">
      <c r="B813" t="s">
        <v>544</v>
      </c>
      <c r="C813" t="s">
        <v>545</v>
      </c>
      <c r="D813" t="s">
        <v>1151</v>
      </c>
      <c r="E813" t="s">
        <v>1152</v>
      </c>
      <c r="F813" t="s">
        <v>65</v>
      </c>
      <c r="G813" t="s">
        <v>66</v>
      </c>
      <c r="H813" t="s">
        <v>9422</v>
      </c>
      <c r="I813" t="s">
        <v>1152</v>
      </c>
      <c r="J813" t="s">
        <v>8141</v>
      </c>
      <c r="K813" t="s">
        <v>8241</v>
      </c>
      <c r="L813" t="s">
        <v>8159</v>
      </c>
      <c r="M813" t="s">
        <v>8160</v>
      </c>
      <c r="N813">
        <v>44879.375</v>
      </c>
      <c r="O813">
        <v>44879.375</v>
      </c>
      <c r="P813">
        <v>44883.375</v>
      </c>
      <c r="Q813">
        <v>44883.375</v>
      </c>
    </row>
    <row r="814" spans="2:17">
      <c r="B814" t="s">
        <v>544</v>
      </c>
      <c r="C814" t="s">
        <v>545</v>
      </c>
      <c r="D814" t="s">
        <v>1153</v>
      </c>
      <c r="E814" t="s">
        <v>1154</v>
      </c>
      <c r="F814" t="s">
        <v>65</v>
      </c>
      <c r="G814" t="s">
        <v>66</v>
      </c>
      <c r="H814" t="s">
        <v>9423</v>
      </c>
      <c r="I814" t="s">
        <v>1154</v>
      </c>
      <c r="J814" t="s">
        <v>8141</v>
      </c>
      <c r="K814" t="s">
        <v>8178</v>
      </c>
      <c r="L814" t="s">
        <v>8159</v>
      </c>
      <c r="M814" t="s">
        <v>8160</v>
      </c>
      <c r="N814">
        <v>45250.375</v>
      </c>
      <c r="O814">
        <v>45250.375</v>
      </c>
      <c r="P814">
        <v>45254.375</v>
      </c>
      <c r="Q814">
        <v>45254.375</v>
      </c>
    </row>
    <row r="815" spans="2:17">
      <c r="B815" t="s">
        <v>544</v>
      </c>
      <c r="C815" t="s">
        <v>545</v>
      </c>
      <c r="D815" t="s">
        <v>1155</v>
      </c>
      <c r="E815" t="s">
        <v>1156</v>
      </c>
      <c r="F815" t="s">
        <v>65</v>
      </c>
      <c r="G815" t="s">
        <v>66</v>
      </c>
      <c r="H815" t="s">
        <v>9424</v>
      </c>
      <c r="I815" t="s">
        <v>1156</v>
      </c>
      <c r="J815" t="s">
        <v>8141</v>
      </c>
      <c r="K815" t="s">
        <v>8159</v>
      </c>
      <c r="L815" t="s">
        <v>8241</v>
      </c>
      <c r="M815" t="s">
        <v>8160</v>
      </c>
      <c r="N815">
        <v>45250.375</v>
      </c>
      <c r="O815">
        <v>45250.375</v>
      </c>
      <c r="P815">
        <v>45254.375</v>
      </c>
      <c r="Q815">
        <v>45254.375</v>
      </c>
    </row>
    <row r="816" spans="2:17">
      <c r="B816" t="s">
        <v>544</v>
      </c>
      <c r="C816" t="s">
        <v>545</v>
      </c>
      <c r="D816" t="s">
        <v>1157</v>
      </c>
      <c r="E816" t="s">
        <v>1158</v>
      </c>
      <c r="F816" t="s">
        <v>65</v>
      </c>
      <c r="G816" t="s">
        <v>66</v>
      </c>
      <c r="H816" t="s">
        <v>9425</v>
      </c>
      <c r="I816" t="s">
        <v>1158</v>
      </c>
      <c r="J816" t="s">
        <v>8141</v>
      </c>
      <c r="K816" t="s">
        <v>8241</v>
      </c>
      <c r="L816" t="s">
        <v>8142</v>
      </c>
      <c r="M816" t="s">
        <v>8160</v>
      </c>
      <c r="N816">
        <v>45250.375</v>
      </c>
      <c r="O816">
        <v>45250.375</v>
      </c>
      <c r="P816">
        <v>45254.375</v>
      </c>
      <c r="Q816">
        <v>45254.375</v>
      </c>
    </row>
    <row r="817" spans="2:17">
      <c r="B817" t="s">
        <v>544</v>
      </c>
      <c r="C817" t="s">
        <v>545</v>
      </c>
      <c r="D817" t="s">
        <v>1157</v>
      </c>
      <c r="E817" t="s">
        <v>1158</v>
      </c>
      <c r="F817" t="s">
        <v>65</v>
      </c>
      <c r="G817" t="s">
        <v>66</v>
      </c>
      <c r="H817" t="s">
        <v>9426</v>
      </c>
      <c r="I817" t="s">
        <v>1158</v>
      </c>
      <c r="J817" t="s">
        <v>491</v>
      </c>
      <c r="K817" t="s">
        <v>8142</v>
      </c>
      <c r="L817" t="s">
        <v>8165</v>
      </c>
      <c r="M817" t="s">
        <v>8160</v>
      </c>
      <c r="N817">
        <v>45250.375</v>
      </c>
      <c r="O817">
        <v>45250.375</v>
      </c>
      <c r="P817">
        <v>45254.375</v>
      </c>
      <c r="Q817">
        <v>45254.375</v>
      </c>
    </row>
    <row r="818" spans="2:17">
      <c r="B818" t="s">
        <v>544</v>
      </c>
      <c r="C818" t="s">
        <v>545</v>
      </c>
      <c r="D818" t="s">
        <v>1159</v>
      </c>
      <c r="E818" t="s">
        <v>1160</v>
      </c>
      <c r="F818" t="s">
        <v>65</v>
      </c>
      <c r="G818" t="s">
        <v>66</v>
      </c>
      <c r="H818" t="s">
        <v>9427</v>
      </c>
      <c r="I818" t="s">
        <v>1160</v>
      </c>
      <c r="J818" t="s">
        <v>8141</v>
      </c>
      <c r="K818" t="s">
        <v>8142</v>
      </c>
      <c r="L818" t="s">
        <v>8165</v>
      </c>
      <c r="M818" t="s">
        <v>8160</v>
      </c>
      <c r="N818">
        <v>45250.375</v>
      </c>
      <c r="O818">
        <v>45250.375</v>
      </c>
      <c r="P818">
        <v>45254.375</v>
      </c>
      <c r="Q818">
        <v>45254.375</v>
      </c>
    </row>
    <row r="819" spans="2:17">
      <c r="B819" t="s">
        <v>544</v>
      </c>
      <c r="C819" t="s">
        <v>545</v>
      </c>
      <c r="D819" t="s">
        <v>1161</v>
      </c>
      <c r="E819" t="s">
        <v>1162</v>
      </c>
      <c r="F819" t="s">
        <v>65</v>
      </c>
      <c r="G819" t="s">
        <v>66</v>
      </c>
      <c r="H819" t="s">
        <v>9428</v>
      </c>
      <c r="I819" t="s">
        <v>1162</v>
      </c>
      <c r="J819" t="s">
        <v>8141</v>
      </c>
      <c r="K819" t="s">
        <v>8165</v>
      </c>
      <c r="L819" t="s">
        <v>8527</v>
      </c>
      <c r="M819" t="s">
        <v>8160</v>
      </c>
      <c r="N819">
        <v>45250.375</v>
      </c>
      <c r="O819">
        <v>45250.375</v>
      </c>
      <c r="P819">
        <v>45254.375</v>
      </c>
      <c r="Q819">
        <v>45254.375</v>
      </c>
    </row>
    <row r="820" spans="2:17">
      <c r="B820" t="s">
        <v>544</v>
      </c>
      <c r="C820" t="s">
        <v>545</v>
      </c>
      <c r="D820" t="s">
        <v>1163</v>
      </c>
      <c r="E820" t="s">
        <v>1164</v>
      </c>
      <c r="F820" t="s">
        <v>65</v>
      </c>
      <c r="G820" t="s">
        <v>66</v>
      </c>
      <c r="H820" t="s">
        <v>9429</v>
      </c>
      <c r="I820" t="s">
        <v>1164</v>
      </c>
      <c r="J820" t="s">
        <v>8141</v>
      </c>
      <c r="K820" t="s">
        <v>8527</v>
      </c>
      <c r="L820" t="s">
        <v>8178</v>
      </c>
      <c r="M820" t="s">
        <v>8160</v>
      </c>
      <c r="N820">
        <v>45250.375</v>
      </c>
      <c r="O820">
        <v>45250.375</v>
      </c>
      <c r="P820">
        <v>45254.375</v>
      </c>
      <c r="Q820">
        <v>45254.375</v>
      </c>
    </row>
    <row r="821" spans="2:17">
      <c r="B821" t="s">
        <v>544</v>
      </c>
      <c r="C821" t="s">
        <v>545</v>
      </c>
      <c r="D821" t="s">
        <v>1165</v>
      </c>
      <c r="E821" t="s">
        <v>1166</v>
      </c>
      <c r="F821" t="s">
        <v>65</v>
      </c>
      <c r="G821" t="s">
        <v>66</v>
      </c>
      <c r="H821" t="s">
        <v>9430</v>
      </c>
      <c r="I821" t="s">
        <v>1166</v>
      </c>
      <c r="J821" t="s">
        <v>8255</v>
      </c>
      <c r="K821" t="s">
        <v>8178</v>
      </c>
      <c r="L821" t="s">
        <v>8241</v>
      </c>
      <c r="M821" t="s">
        <v>8160</v>
      </c>
      <c r="N821">
        <v>44886.375</v>
      </c>
      <c r="O821">
        <v>44886.375</v>
      </c>
      <c r="P821">
        <v>44890.375</v>
      </c>
      <c r="Q821">
        <v>44890.375</v>
      </c>
    </row>
    <row r="822" spans="2:17">
      <c r="B822" t="s">
        <v>544</v>
      </c>
      <c r="C822" t="s">
        <v>545</v>
      </c>
      <c r="D822" t="s">
        <v>1167</v>
      </c>
      <c r="E822" t="s">
        <v>1168</v>
      </c>
      <c r="F822" t="s">
        <v>65</v>
      </c>
      <c r="G822" t="s">
        <v>66</v>
      </c>
      <c r="H822" t="s">
        <v>9431</v>
      </c>
      <c r="I822" t="s">
        <v>1168</v>
      </c>
      <c r="J822" t="s">
        <v>8141</v>
      </c>
      <c r="K822" t="s">
        <v>8224</v>
      </c>
      <c r="L822" t="s">
        <v>8178</v>
      </c>
      <c r="M822" t="s">
        <v>8160</v>
      </c>
      <c r="N822">
        <v>44886.375</v>
      </c>
      <c r="O822">
        <v>44886.375</v>
      </c>
      <c r="P822">
        <v>44890.375</v>
      </c>
      <c r="Q822">
        <v>44890.375</v>
      </c>
    </row>
    <row r="823" spans="2:17">
      <c r="B823" t="s">
        <v>544</v>
      </c>
      <c r="C823" t="s">
        <v>545</v>
      </c>
      <c r="D823" t="s">
        <v>1169</v>
      </c>
      <c r="E823" t="s">
        <v>1170</v>
      </c>
      <c r="F823" t="s">
        <v>65</v>
      </c>
      <c r="G823" t="s">
        <v>66</v>
      </c>
      <c r="H823" t="s">
        <v>9432</v>
      </c>
      <c r="I823" t="s">
        <v>1170</v>
      </c>
      <c r="J823" t="s">
        <v>8141</v>
      </c>
      <c r="K823" t="s">
        <v>8159</v>
      </c>
      <c r="L823" t="s">
        <v>8224</v>
      </c>
      <c r="M823" t="s">
        <v>8160</v>
      </c>
      <c r="N823">
        <v>44886.375</v>
      </c>
      <c r="O823">
        <v>44886.375</v>
      </c>
      <c r="P823">
        <v>44890.375</v>
      </c>
      <c r="Q823">
        <v>44890.375</v>
      </c>
    </row>
    <row r="824" spans="2:17">
      <c r="B824" t="s">
        <v>544</v>
      </c>
      <c r="C824" t="s">
        <v>545</v>
      </c>
      <c r="D824" t="s">
        <v>1171</v>
      </c>
      <c r="E824" t="s">
        <v>1172</v>
      </c>
      <c r="F824" t="s">
        <v>65</v>
      </c>
      <c r="G824" t="s">
        <v>66</v>
      </c>
      <c r="H824" t="s">
        <v>9433</v>
      </c>
      <c r="I824" t="s">
        <v>1172</v>
      </c>
      <c r="J824" t="s">
        <v>8141</v>
      </c>
      <c r="K824" t="s">
        <v>8241</v>
      </c>
      <c r="L824" t="s">
        <v>8159</v>
      </c>
      <c r="M824" t="s">
        <v>8179</v>
      </c>
      <c r="N824">
        <v>44886.375</v>
      </c>
      <c r="O824">
        <v>44886.375</v>
      </c>
      <c r="P824">
        <v>44890.375</v>
      </c>
      <c r="Q824">
        <v>44890.375</v>
      </c>
    </row>
    <row r="825" spans="2:17">
      <c r="B825" t="s">
        <v>544</v>
      </c>
      <c r="C825" t="s">
        <v>545</v>
      </c>
      <c r="D825" t="s">
        <v>1173</v>
      </c>
      <c r="E825" t="s">
        <v>1174</v>
      </c>
      <c r="F825" t="s">
        <v>65</v>
      </c>
      <c r="G825" t="s">
        <v>66</v>
      </c>
      <c r="H825" t="s">
        <v>9434</v>
      </c>
      <c r="I825" t="s">
        <v>1174</v>
      </c>
      <c r="J825" t="s">
        <v>8141</v>
      </c>
      <c r="K825" t="s">
        <v>8178</v>
      </c>
      <c r="L825" t="s">
        <v>8527</v>
      </c>
      <c r="M825" t="s">
        <v>8160</v>
      </c>
      <c r="N825">
        <v>45257.375</v>
      </c>
      <c r="O825">
        <v>45257.375</v>
      </c>
      <c r="P825">
        <v>45261.375</v>
      </c>
      <c r="Q825">
        <v>45261.375</v>
      </c>
    </row>
    <row r="826" spans="2:17">
      <c r="B826" t="s">
        <v>544</v>
      </c>
      <c r="C826" t="s">
        <v>545</v>
      </c>
      <c r="D826" t="s">
        <v>1175</v>
      </c>
      <c r="E826" t="s">
        <v>1176</v>
      </c>
      <c r="F826" t="s">
        <v>65</v>
      </c>
      <c r="G826" t="s">
        <v>66</v>
      </c>
      <c r="H826" t="s">
        <v>9435</v>
      </c>
      <c r="I826" t="s">
        <v>1176</v>
      </c>
      <c r="J826" t="s">
        <v>8141</v>
      </c>
      <c r="K826" t="s">
        <v>8159</v>
      </c>
      <c r="L826" t="s">
        <v>8178</v>
      </c>
      <c r="M826" t="s">
        <v>8160</v>
      </c>
      <c r="N826">
        <v>45257.375</v>
      </c>
      <c r="O826">
        <v>45257.375</v>
      </c>
      <c r="P826">
        <v>45261.375</v>
      </c>
      <c r="Q826">
        <v>45261.375</v>
      </c>
    </row>
    <row r="827" spans="2:17">
      <c r="B827" t="s">
        <v>544</v>
      </c>
      <c r="C827" t="s">
        <v>545</v>
      </c>
      <c r="D827" t="s">
        <v>1177</v>
      </c>
      <c r="E827" t="s">
        <v>1178</v>
      </c>
      <c r="F827" t="s">
        <v>65</v>
      </c>
      <c r="G827" t="s">
        <v>66</v>
      </c>
      <c r="H827" t="s">
        <v>9436</v>
      </c>
      <c r="I827" t="s">
        <v>1178</v>
      </c>
      <c r="J827" t="s">
        <v>8141</v>
      </c>
      <c r="K827" t="s">
        <v>8241</v>
      </c>
      <c r="L827" t="s">
        <v>8159</v>
      </c>
      <c r="M827" t="s">
        <v>8160</v>
      </c>
      <c r="N827">
        <v>45257.375</v>
      </c>
      <c r="O827">
        <v>45257.375</v>
      </c>
      <c r="P827">
        <v>45261.375</v>
      </c>
      <c r="Q827">
        <v>45261.375</v>
      </c>
    </row>
    <row r="828" spans="2:17">
      <c r="B828" t="s">
        <v>544</v>
      </c>
      <c r="C828" t="s">
        <v>545</v>
      </c>
      <c r="D828" t="s">
        <v>1179</v>
      </c>
      <c r="E828" t="s">
        <v>1180</v>
      </c>
      <c r="F828" t="s">
        <v>65</v>
      </c>
      <c r="G828" t="s">
        <v>66</v>
      </c>
      <c r="H828" t="s">
        <v>9437</v>
      </c>
      <c r="I828" t="s">
        <v>1180</v>
      </c>
      <c r="J828" t="s">
        <v>8141</v>
      </c>
      <c r="K828" t="s">
        <v>8142</v>
      </c>
      <c r="L828" t="s">
        <v>8241</v>
      </c>
      <c r="M828" t="s">
        <v>8160</v>
      </c>
      <c r="N828">
        <v>45257.375</v>
      </c>
      <c r="O828">
        <v>45257.375</v>
      </c>
      <c r="P828">
        <v>45261.375</v>
      </c>
      <c r="Q828">
        <v>45261.375</v>
      </c>
    </row>
    <row r="829" spans="2:17">
      <c r="B829" t="s">
        <v>544</v>
      </c>
      <c r="C829" t="s">
        <v>545</v>
      </c>
      <c r="D829" t="s">
        <v>1181</v>
      </c>
      <c r="E829" t="s">
        <v>1182</v>
      </c>
      <c r="F829" t="s">
        <v>65</v>
      </c>
      <c r="G829" t="s">
        <v>66</v>
      </c>
      <c r="H829" t="s">
        <v>9438</v>
      </c>
      <c r="I829" t="s">
        <v>1182</v>
      </c>
      <c r="J829" t="s">
        <v>8141</v>
      </c>
      <c r="K829" t="s">
        <v>8165</v>
      </c>
      <c r="L829" t="s">
        <v>8142</v>
      </c>
      <c r="M829" t="s">
        <v>8160</v>
      </c>
      <c r="N829">
        <v>45257.375</v>
      </c>
      <c r="O829">
        <v>45257.375</v>
      </c>
      <c r="P829">
        <v>45261.375</v>
      </c>
      <c r="Q829">
        <v>45261.375</v>
      </c>
    </row>
    <row r="830" spans="2:17">
      <c r="B830" t="s">
        <v>544</v>
      </c>
      <c r="C830" t="s">
        <v>545</v>
      </c>
      <c r="D830" t="s">
        <v>1183</v>
      </c>
      <c r="E830" t="s">
        <v>1184</v>
      </c>
      <c r="F830" t="s">
        <v>65</v>
      </c>
      <c r="G830" t="s">
        <v>66</v>
      </c>
      <c r="H830" t="s">
        <v>9439</v>
      </c>
      <c r="I830" t="s">
        <v>1184</v>
      </c>
      <c r="J830" t="s">
        <v>8141</v>
      </c>
      <c r="K830" t="s">
        <v>8527</v>
      </c>
      <c r="L830" t="s">
        <v>8165</v>
      </c>
      <c r="M830" t="s">
        <v>8160</v>
      </c>
      <c r="N830">
        <v>45257.375</v>
      </c>
      <c r="O830">
        <v>45257.375</v>
      </c>
      <c r="P830">
        <v>45261.375</v>
      </c>
      <c r="Q830">
        <v>45261.375</v>
      </c>
    </row>
    <row r="831" spans="2:17">
      <c r="B831" t="s">
        <v>544</v>
      </c>
      <c r="C831" t="s">
        <v>545</v>
      </c>
      <c r="D831" t="s">
        <v>1185</v>
      </c>
      <c r="E831" t="s">
        <v>1186</v>
      </c>
      <c r="F831" t="s">
        <v>65</v>
      </c>
      <c r="G831" t="s">
        <v>66</v>
      </c>
      <c r="H831" t="s">
        <v>9440</v>
      </c>
      <c r="I831" t="s">
        <v>1186</v>
      </c>
      <c r="J831" t="s">
        <v>8141</v>
      </c>
      <c r="K831" t="s">
        <v>8178</v>
      </c>
      <c r="L831" t="s">
        <v>8159</v>
      </c>
      <c r="M831" t="s">
        <v>8160</v>
      </c>
      <c r="N831">
        <v>44893.375</v>
      </c>
      <c r="O831">
        <v>44893.375</v>
      </c>
      <c r="P831">
        <v>44897.375</v>
      </c>
      <c r="Q831">
        <v>44897.375</v>
      </c>
    </row>
    <row r="832" spans="2:17">
      <c r="B832" t="s">
        <v>544</v>
      </c>
      <c r="C832" t="s">
        <v>545</v>
      </c>
      <c r="D832" t="s">
        <v>1187</v>
      </c>
      <c r="E832" t="s">
        <v>1188</v>
      </c>
      <c r="F832" t="s">
        <v>65</v>
      </c>
      <c r="G832" t="s">
        <v>66</v>
      </c>
      <c r="H832" t="s">
        <v>9441</v>
      </c>
      <c r="I832" t="s">
        <v>1188</v>
      </c>
      <c r="J832" t="s">
        <v>8255</v>
      </c>
      <c r="K832" t="s">
        <v>8224</v>
      </c>
      <c r="L832" t="s">
        <v>8241</v>
      </c>
      <c r="M832" t="s">
        <v>8160</v>
      </c>
      <c r="N832">
        <v>44893.375</v>
      </c>
      <c r="O832">
        <v>44893.375</v>
      </c>
      <c r="P832">
        <v>44897.375</v>
      </c>
      <c r="Q832">
        <v>44897.375</v>
      </c>
    </row>
    <row r="833" spans="2:17">
      <c r="B833" t="s">
        <v>544</v>
      </c>
      <c r="C833" t="s">
        <v>545</v>
      </c>
      <c r="D833" t="s">
        <v>1189</v>
      </c>
      <c r="E833" t="s">
        <v>1190</v>
      </c>
      <c r="F833" t="s">
        <v>65</v>
      </c>
      <c r="G833" t="s">
        <v>66</v>
      </c>
      <c r="H833" t="s">
        <v>9442</v>
      </c>
      <c r="I833" t="s">
        <v>1190</v>
      </c>
      <c r="J833" t="s">
        <v>8141</v>
      </c>
      <c r="K833" t="s">
        <v>8159</v>
      </c>
      <c r="L833" t="s">
        <v>8178</v>
      </c>
      <c r="M833" t="s">
        <v>8160</v>
      </c>
      <c r="N833">
        <v>44893.375</v>
      </c>
      <c r="O833">
        <v>44893.375</v>
      </c>
      <c r="P833">
        <v>44897.375</v>
      </c>
      <c r="Q833">
        <v>44897.375</v>
      </c>
    </row>
    <row r="834" spans="2:17">
      <c r="B834" t="s">
        <v>544</v>
      </c>
      <c r="C834" t="s">
        <v>545</v>
      </c>
      <c r="D834" t="s">
        <v>1191</v>
      </c>
      <c r="E834" t="s">
        <v>1192</v>
      </c>
      <c r="F834" t="s">
        <v>65</v>
      </c>
      <c r="G834" t="s">
        <v>66</v>
      </c>
      <c r="H834" t="s">
        <v>9443</v>
      </c>
      <c r="I834" t="s">
        <v>1192</v>
      </c>
      <c r="J834" t="s">
        <v>8141</v>
      </c>
      <c r="K834" t="s">
        <v>8241</v>
      </c>
      <c r="L834" t="s">
        <v>8224</v>
      </c>
      <c r="M834" t="s">
        <v>8160</v>
      </c>
      <c r="N834">
        <v>44893.375</v>
      </c>
      <c r="O834">
        <v>44893.375</v>
      </c>
      <c r="P834">
        <v>44897.375</v>
      </c>
      <c r="Q834">
        <v>44897.375</v>
      </c>
    </row>
    <row r="835" spans="2:17">
      <c r="B835" t="s">
        <v>544</v>
      </c>
      <c r="C835" t="s">
        <v>545</v>
      </c>
      <c r="D835" t="s">
        <v>1193</v>
      </c>
      <c r="E835" t="s">
        <v>1194</v>
      </c>
      <c r="F835" t="s">
        <v>65</v>
      </c>
      <c r="G835" t="s">
        <v>66</v>
      </c>
      <c r="H835" t="s">
        <v>9444</v>
      </c>
      <c r="I835" t="s">
        <v>1194</v>
      </c>
      <c r="J835" t="s">
        <v>8141</v>
      </c>
      <c r="K835" t="s">
        <v>8178</v>
      </c>
      <c r="L835" t="s">
        <v>8142</v>
      </c>
      <c r="M835" t="s">
        <v>8160</v>
      </c>
      <c r="N835">
        <v>45236.375</v>
      </c>
      <c r="O835">
        <v>45236.375</v>
      </c>
      <c r="P835">
        <v>45240.375</v>
      </c>
      <c r="Q835">
        <v>45240.375</v>
      </c>
    </row>
    <row r="836" spans="2:17">
      <c r="B836" t="s">
        <v>544</v>
      </c>
      <c r="C836" t="s">
        <v>545</v>
      </c>
      <c r="D836" t="s">
        <v>1195</v>
      </c>
      <c r="E836" t="s">
        <v>1196</v>
      </c>
      <c r="F836" t="s">
        <v>65</v>
      </c>
      <c r="G836" t="s">
        <v>66</v>
      </c>
      <c r="H836" t="s">
        <v>9445</v>
      </c>
      <c r="I836" t="s">
        <v>1196</v>
      </c>
      <c r="J836" t="s">
        <v>8141</v>
      </c>
      <c r="K836" t="s">
        <v>8159</v>
      </c>
      <c r="L836" t="s">
        <v>8165</v>
      </c>
      <c r="M836" t="s">
        <v>8160</v>
      </c>
      <c r="N836">
        <v>45236.375</v>
      </c>
      <c r="O836">
        <v>45236.375</v>
      </c>
      <c r="P836">
        <v>45240.375</v>
      </c>
      <c r="Q836">
        <v>45240.375</v>
      </c>
    </row>
    <row r="837" spans="2:17">
      <c r="B837" t="s">
        <v>544</v>
      </c>
      <c r="C837" t="s">
        <v>545</v>
      </c>
      <c r="D837" t="s">
        <v>1197</v>
      </c>
      <c r="E837" t="s">
        <v>1198</v>
      </c>
      <c r="F837" t="s">
        <v>65</v>
      </c>
      <c r="G837" t="s">
        <v>66</v>
      </c>
      <c r="H837" t="s">
        <v>9446</v>
      </c>
      <c r="I837" t="s">
        <v>1198</v>
      </c>
      <c r="J837" t="s">
        <v>8141</v>
      </c>
      <c r="K837" t="s">
        <v>8241</v>
      </c>
      <c r="L837" t="s">
        <v>8527</v>
      </c>
      <c r="M837" t="s">
        <v>8160</v>
      </c>
      <c r="N837">
        <v>45236.375</v>
      </c>
      <c r="O837">
        <v>45236.375</v>
      </c>
      <c r="P837">
        <v>45240.375</v>
      </c>
      <c r="Q837">
        <v>45240.375</v>
      </c>
    </row>
    <row r="838" spans="2:17">
      <c r="B838" t="s">
        <v>544</v>
      </c>
      <c r="C838" t="s">
        <v>545</v>
      </c>
      <c r="D838" t="s">
        <v>1199</v>
      </c>
      <c r="E838" t="s">
        <v>1200</v>
      </c>
      <c r="F838" t="s">
        <v>65</v>
      </c>
      <c r="G838" t="s">
        <v>66</v>
      </c>
      <c r="H838" t="s">
        <v>9447</v>
      </c>
      <c r="I838" t="s">
        <v>1200</v>
      </c>
      <c r="J838" t="s">
        <v>8141</v>
      </c>
      <c r="K838" t="s">
        <v>8142</v>
      </c>
      <c r="L838" t="s">
        <v>8178</v>
      </c>
      <c r="M838" t="s">
        <v>8160</v>
      </c>
      <c r="N838">
        <v>45236.375</v>
      </c>
      <c r="O838">
        <v>45236.375</v>
      </c>
      <c r="P838">
        <v>45240.375</v>
      </c>
      <c r="Q838">
        <v>45240.375</v>
      </c>
    </row>
    <row r="839" spans="2:17">
      <c r="B839" t="s">
        <v>544</v>
      </c>
      <c r="C839" t="s">
        <v>545</v>
      </c>
      <c r="D839" t="s">
        <v>1201</v>
      </c>
      <c r="E839" t="s">
        <v>1202</v>
      </c>
      <c r="F839" t="s">
        <v>65</v>
      </c>
      <c r="G839" t="s">
        <v>66</v>
      </c>
      <c r="H839" t="s">
        <v>9448</v>
      </c>
      <c r="I839" t="s">
        <v>1202</v>
      </c>
      <c r="J839" t="s">
        <v>8141</v>
      </c>
      <c r="K839" t="s">
        <v>8165</v>
      </c>
      <c r="L839" t="s">
        <v>8159</v>
      </c>
      <c r="M839" t="s">
        <v>8160</v>
      </c>
      <c r="N839">
        <v>45236.375</v>
      </c>
      <c r="O839">
        <v>45236.375</v>
      </c>
      <c r="P839">
        <v>45240.375</v>
      </c>
      <c r="Q839">
        <v>45240.375</v>
      </c>
    </row>
    <row r="840" spans="2:17">
      <c r="B840" t="s">
        <v>544</v>
      </c>
      <c r="C840" t="s">
        <v>545</v>
      </c>
      <c r="D840" t="s">
        <v>1203</v>
      </c>
      <c r="E840" t="s">
        <v>1204</v>
      </c>
      <c r="F840" t="s">
        <v>65</v>
      </c>
      <c r="G840" t="s">
        <v>66</v>
      </c>
      <c r="H840" t="s">
        <v>9449</v>
      </c>
      <c r="I840" t="s">
        <v>1204</v>
      </c>
      <c r="J840" t="s">
        <v>8255</v>
      </c>
      <c r="K840" t="s">
        <v>8527</v>
      </c>
      <c r="L840" t="s">
        <v>8241</v>
      </c>
      <c r="M840" t="s">
        <v>8160</v>
      </c>
      <c r="N840">
        <v>45236.375</v>
      </c>
      <c r="O840">
        <v>45236.375</v>
      </c>
      <c r="P840">
        <v>45240.375</v>
      </c>
      <c r="Q840">
        <v>45240.375</v>
      </c>
    </row>
    <row r="841" spans="2:17">
      <c r="B841" t="s">
        <v>544</v>
      </c>
      <c r="C841" t="s">
        <v>545</v>
      </c>
      <c r="D841" t="s">
        <v>1205</v>
      </c>
      <c r="E841" t="s">
        <v>1206</v>
      </c>
      <c r="F841" t="s">
        <v>65</v>
      </c>
      <c r="G841" t="s">
        <v>66</v>
      </c>
      <c r="H841" t="s">
        <v>9450</v>
      </c>
      <c r="I841" t="s">
        <v>1206</v>
      </c>
      <c r="J841" t="s">
        <v>8141</v>
      </c>
      <c r="K841" t="s">
        <v>8178</v>
      </c>
      <c r="L841" t="s">
        <v>8241</v>
      </c>
      <c r="M841" t="s">
        <v>8160</v>
      </c>
      <c r="N841">
        <v>44872.375</v>
      </c>
      <c r="O841">
        <v>44872.375</v>
      </c>
      <c r="P841">
        <v>44876.375</v>
      </c>
      <c r="Q841">
        <v>44876.375</v>
      </c>
    </row>
    <row r="842" spans="2:17">
      <c r="B842" t="s">
        <v>544</v>
      </c>
      <c r="C842" t="s">
        <v>545</v>
      </c>
      <c r="D842" t="s">
        <v>1207</v>
      </c>
      <c r="E842" t="s">
        <v>1208</v>
      </c>
      <c r="F842" t="s">
        <v>65</v>
      </c>
      <c r="G842" t="s">
        <v>66</v>
      </c>
      <c r="H842" t="s">
        <v>9451</v>
      </c>
      <c r="I842" t="s">
        <v>1208</v>
      </c>
      <c r="J842" t="s">
        <v>8141</v>
      </c>
      <c r="K842" t="s">
        <v>8224</v>
      </c>
      <c r="L842" t="s">
        <v>8159</v>
      </c>
      <c r="M842" t="s">
        <v>8160</v>
      </c>
      <c r="N842">
        <v>44872.375</v>
      </c>
      <c r="O842">
        <v>44872.375</v>
      </c>
      <c r="P842">
        <v>44876.375</v>
      </c>
      <c r="Q842">
        <v>44876.375</v>
      </c>
    </row>
    <row r="843" spans="2:17">
      <c r="B843" t="s">
        <v>544</v>
      </c>
      <c r="C843" t="s">
        <v>545</v>
      </c>
      <c r="D843" t="s">
        <v>1209</v>
      </c>
      <c r="E843" t="s">
        <v>1210</v>
      </c>
      <c r="F843" t="s">
        <v>65</v>
      </c>
      <c r="G843" t="s">
        <v>66</v>
      </c>
      <c r="H843" t="s">
        <v>9452</v>
      </c>
      <c r="I843" t="s">
        <v>1210</v>
      </c>
      <c r="J843" t="s">
        <v>8141</v>
      </c>
      <c r="K843" t="s">
        <v>8159</v>
      </c>
      <c r="L843" t="s">
        <v>8178</v>
      </c>
      <c r="M843" t="s">
        <v>8160</v>
      </c>
      <c r="N843">
        <v>44872.375</v>
      </c>
      <c r="O843">
        <v>44872.375</v>
      </c>
      <c r="P843">
        <v>44876.375</v>
      </c>
      <c r="Q843">
        <v>44876.375</v>
      </c>
    </row>
    <row r="844" spans="2:17">
      <c r="B844" t="s">
        <v>544</v>
      </c>
      <c r="C844" t="s">
        <v>545</v>
      </c>
      <c r="D844" t="s">
        <v>1211</v>
      </c>
      <c r="E844" t="s">
        <v>1212</v>
      </c>
      <c r="F844" t="s">
        <v>65</v>
      </c>
      <c r="G844" t="s">
        <v>66</v>
      </c>
      <c r="H844" t="s">
        <v>9453</v>
      </c>
      <c r="I844" t="s">
        <v>1212</v>
      </c>
      <c r="J844" t="s">
        <v>8141</v>
      </c>
      <c r="K844" t="s">
        <v>8241</v>
      </c>
      <c r="L844" t="s">
        <v>8224</v>
      </c>
      <c r="M844" t="s">
        <v>8160</v>
      </c>
      <c r="N844">
        <v>44872.375</v>
      </c>
      <c r="O844">
        <v>44872.375</v>
      </c>
      <c r="P844">
        <v>44876.375</v>
      </c>
      <c r="Q844">
        <v>44876.375</v>
      </c>
    </row>
    <row r="845" spans="2:17">
      <c r="B845" t="s">
        <v>544</v>
      </c>
      <c r="C845" t="s">
        <v>545</v>
      </c>
      <c r="D845" t="s">
        <v>1213</v>
      </c>
      <c r="E845" t="s">
        <v>1214</v>
      </c>
      <c r="F845" t="s">
        <v>65</v>
      </c>
      <c r="G845" t="s">
        <v>66</v>
      </c>
      <c r="H845" t="s">
        <v>9454</v>
      </c>
      <c r="I845" t="s">
        <v>1214</v>
      </c>
      <c r="J845" t="s">
        <v>8141</v>
      </c>
      <c r="K845" t="s">
        <v>8178</v>
      </c>
      <c r="L845" t="s">
        <v>8241</v>
      </c>
      <c r="M845" t="s">
        <v>8160</v>
      </c>
      <c r="N845">
        <v>44907.375</v>
      </c>
      <c r="O845">
        <v>44907.375</v>
      </c>
      <c r="P845">
        <v>44907.375</v>
      </c>
      <c r="Q845">
        <v>44911.375</v>
      </c>
    </row>
    <row r="846" spans="2:17">
      <c r="B846" t="s">
        <v>544</v>
      </c>
      <c r="C846" t="s">
        <v>545</v>
      </c>
      <c r="D846" t="s">
        <v>1215</v>
      </c>
      <c r="E846" t="s">
        <v>1216</v>
      </c>
      <c r="F846" t="s">
        <v>65</v>
      </c>
      <c r="G846" t="s">
        <v>66</v>
      </c>
      <c r="H846" t="s">
        <v>9455</v>
      </c>
      <c r="I846" t="s">
        <v>1216</v>
      </c>
      <c r="J846" t="s">
        <v>8141</v>
      </c>
      <c r="K846" t="s">
        <v>8224</v>
      </c>
      <c r="L846" t="s">
        <v>8178</v>
      </c>
      <c r="M846" t="s">
        <v>8160</v>
      </c>
      <c r="N846">
        <v>44907.375</v>
      </c>
      <c r="O846">
        <v>44907.375</v>
      </c>
      <c r="P846">
        <v>44907.375</v>
      </c>
      <c r="Q846">
        <v>44911.375</v>
      </c>
    </row>
    <row r="847" spans="2:17">
      <c r="B847" t="s">
        <v>544</v>
      </c>
      <c r="C847" t="s">
        <v>545</v>
      </c>
      <c r="D847" t="s">
        <v>1217</v>
      </c>
      <c r="E847" t="s">
        <v>1218</v>
      </c>
      <c r="F847" t="s">
        <v>65</v>
      </c>
      <c r="G847" t="s">
        <v>66</v>
      </c>
      <c r="H847" t="s">
        <v>9456</v>
      </c>
      <c r="I847" t="s">
        <v>1218</v>
      </c>
      <c r="J847" t="s">
        <v>8141</v>
      </c>
      <c r="K847" t="s">
        <v>8159</v>
      </c>
      <c r="L847" t="s">
        <v>8224</v>
      </c>
      <c r="M847" t="s">
        <v>8160</v>
      </c>
      <c r="N847">
        <v>44907.375</v>
      </c>
      <c r="O847">
        <v>44907.375</v>
      </c>
      <c r="P847">
        <v>44907.375</v>
      </c>
      <c r="Q847">
        <v>44911.375</v>
      </c>
    </row>
    <row r="848" spans="2:17">
      <c r="B848" t="s">
        <v>544</v>
      </c>
      <c r="C848" t="s">
        <v>545</v>
      </c>
      <c r="D848" t="s">
        <v>1219</v>
      </c>
      <c r="E848" t="s">
        <v>1220</v>
      </c>
      <c r="F848" t="s">
        <v>65</v>
      </c>
      <c r="G848" t="s">
        <v>66</v>
      </c>
      <c r="H848" t="s">
        <v>9457</v>
      </c>
      <c r="I848" t="s">
        <v>1220</v>
      </c>
      <c r="J848" t="s">
        <v>8141</v>
      </c>
      <c r="K848" t="s">
        <v>8241</v>
      </c>
      <c r="L848" t="s">
        <v>8159</v>
      </c>
      <c r="M848" t="s">
        <v>8179</v>
      </c>
      <c r="N848">
        <v>44907.375</v>
      </c>
      <c r="O848">
        <v>44907.375</v>
      </c>
      <c r="P848">
        <v>44907.375</v>
      </c>
      <c r="Q848">
        <v>44911.375</v>
      </c>
    </row>
    <row r="849" spans="2:17">
      <c r="B849" t="s">
        <v>544</v>
      </c>
      <c r="C849" t="s">
        <v>545</v>
      </c>
      <c r="D849" t="s">
        <v>1221</v>
      </c>
      <c r="E849" t="s">
        <v>1222</v>
      </c>
      <c r="F849" t="s">
        <v>65</v>
      </c>
      <c r="G849" t="s">
        <v>66</v>
      </c>
      <c r="H849" t="s">
        <v>9458</v>
      </c>
      <c r="I849" t="s">
        <v>1222</v>
      </c>
      <c r="J849" t="s">
        <v>8141</v>
      </c>
      <c r="K849" t="s">
        <v>8152</v>
      </c>
      <c r="L849" t="s">
        <v>8178</v>
      </c>
      <c r="M849" t="s">
        <v>8160</v>
      </c>
      <c r="N849">
        <v>44907.375</v>
      </c>
      <c r="O849">
        <v>44907.375</v>
      </c>
      <c r="P849">
        <v>44907.375</v>
      </c>
      <c r="Q849">
        <v>44911.375</v>
      </c>
    </row>
    <row r="850" spans="2:17">
      <c r="B850" t="s">
        <v>544</v>
      </c>
      <c r="C850" t="s">
        <v>545</v>
      </c>
      <c r="D850" t="s">
        <v>1223</v>
      </c>
      <c r="E850" t="s">
        <v>1224</v>
      </c>
      <c r="F850" t="s">
        <v>65</v>
      </c>
      <c r="G850" t="s">
        <v>66</v>
      </c>
      <c r="H850" t="s">
        <v>9459</v>
      </c>
      <c r="I850" t="s">
        <v>1224</v>
      </c>
      <c r="J850" t="s">
        <v>8141</v>
      </c>
      <c r="K850" t="s">
        <v>9338</v>
      </c>
      <c r="L850" t="s">
        <v>8224</v>
      </c>
      <c r="M850" t="s">
        <v>8160</v>
      </c>
      <c r="N850">
        <v>44907.375</v>
      </c>
      <c r="O850">
        <v>44907.375</v>
      </c>
      <c r="P850">
        <v>44907.375</v>
      </c>
      <c r="Q850">
        <v>44911.375</v>
      </c>
    </row>
    <row r="851" spans="2:17">
      <c r="B851" t="s">
        <v>544</v>
      </c>
      <c r="C851" t="s">
        <v>545</v>
      </c>
      <c r="D851" t="s">
        <v>1225</v>
      </c>
      <c r="E851" t="s">
        <v>1226</v>
      </c>
      <c r="F851" t="s">
        <v>65</v>
      </c>
      <c r="G851" t="s">
        <v>66</v>
      </c>
      <c r="H851" t="s">
        <v>9460</v>
      </c>
      <c r="I851" t="s">
        <v>1226</v>
      </c>
      <c r="J851" t="s">
        <v>8141</v>
      </c>
      <c r="K851" t="s">
        <v>8178</v>
      </c>
      <c r="L851" t="s">
        <v>8159</v>
      </c>
      <c r="M851" t="s">
        <v>8160</v>
      </c>
      <c r="N851">
        <v>44914.375</v>
      </c>
      <c r="O851">
        <v>44914.375</v>
      </c>
      <c r="P851">
        <v>44918.375</v>
      </c>
      <c r="Q851">
        <v>44918.375</v>
      </c>
    </row>
    <row r="852" spans="2:17">
      <c r="B852" t="s">
        <v>544</v>
      </c>
      <c r="C852" t="s">
        <v>545</v>
      </c>
      <c r="D852" t="s">
        <v>1227</v>
      </c>
      <c r="E852" t="s">
        <v>1228</v>
      </c>
      <c r="F852" t="s">
        <v>65</v>
      </c>
      <c r="G852" t="s">
        <v>66</v>
      </c>
      <c r="H852" t="s">
        <v>9461</v>
      </c>
      <c r="I852" t="s">
        <v>1228</v>
      </c>
      <c r="J852" t="s">
        <v>8141</v>
      </c>
      <c r="K852" t="s">
        <v>8224</v>
      </c>
      <c r="L852" t="s">
        <v>8241</v>
      </c>
      <c r="M852" t="s">
        <v>8160</v>
      </c>
      <c r="N852">
        <v>44914.375</v>
      </c>
      <c r="O852">
        <v>44914.375</v>
      </c>
      <c r="P852">
        <v>44918.375</v>
      </c>
      <c r="Q852">
        <v>44918.375</v>
      </c>
    </row>
    <row r="853" spans="2:17">
      <c r="B853" t="s">
        <v>544</v>
      </c>
      <c r="C853" t="s">
        <v>545</v>
      </c>
      <c r="D853" t="s">
        <v>1229</v>
      </c>
      <c r="E853" t="s">
        <v>1230</v>
      </c>
      <c r="F853" t="s">
        <v>65</v>
      </c>
      <c r="G853" t="s">
        <v>66</v>
      </c>
      <c r="H853" t="s">
        <v>9462</v>
      </c>
      <c r="I853" t="s">
        <v>1230</v>
      </c>
      <c r="J853" t="s">
        <v>8141</v>
      </c>
      <c r="K853" t="s">
        <v>8159</v>
      </c>
      <c r="L853" t="s">
        <v>8178</v>
      </c>
      <c r="M853" t="s">
        <v>8160</v>
      </c>
      <c r="N853">
        <v>44914.375</v>
      </c>
      <c r="O853">
        <v>44914.375</v>
      </c>
      <c r="P853">
        <v>44918.375</v>
      </c>
      <c r="Q853">
        <v>44918.375</v>
      </c>
    </row>
    <row r="854" spans="2:17">
      <c r="B854" t="s">
        <v>544</v>
      </c>
      <c r="C854" t="s">
        <v>545</v>
      </c>
      <c r="D854" t="s">
        <v>1231</v>
      </c>
      <c r="E854" t="s">
        <v>1232</v>
      </c>
      <c r="F854" t="s">
        <v>65</v>
      </c>
      <c r="G854" t="s">
        <v>66</v>
      </c>
      <c r="H854" t="s">
        <v>9463</v>
      </c>
      <c r="I854" t="s">
        <v>1232</v>
      </c>
      <c r="J854" t="s">
        <v>8141</v>
      </c>
      <c r="K854" t="s">
        <v>8241</v>
      </c>
      <c r="L854" t="s">
        <v>8224</v>
      </c>
      <c r="M854" t="s">
        <v>8160</v>
      </c>
      <c r="N854">
        <v>44914.375</v>
      </c>
      <c r="O854">
        <v>44914.375</v>
      </c>
      <c r="P854">
        <v>44918.375</v>
      </c>
      <c r="Q854">
        <v>44918.375</v>
      </c>
    </row>
    <row r="855" spans="2:17">
      <c r="B855" t="s">
        <v>544</v>
      </c>
      <c r="C855" t="s">
        <v>545</v>
      </c>
      <c r="D855" t="s">
        <v>1233</v>
      </c>
      <c r="E855" t="s">
        <v>1234</v>
      </c>
      <c r="F855" t="s">
        <v>65</v>
      </c>
      <c r="G855" t="s">
        <v>66</v>
      </c>
      <c r="H855" t="s">
        <v>9464</v>
      </c>
      <c r="I855" t="s">
        <v>1234</v>
      </c>
      <c r="J855" t="s">
        <v>8141</v>
      </c>
      <c r="K855" t="s">
        <v>8152</v>
      </c>
      <c r="L855" t="s">
        <v>8178</v>
      </c>
      <c r="M855" t="s">
        <v>8160</v>
      </c>
      <c r="N855">
        <v>44914.375</v>
      </c>
      <c r="O855">
        <v>44914.375</v>
      </c>
      <c r="P855">
        <v>44918.375</v>
      </c>
      <c r="Q855">
        <v>44918.375</v>
      </c>
    </row>
    <row r="856" spans="2:17">
      <c r="B856" t="s">
        <v>544</v>
      </c>
      <c r="C856" t="s">
        <v>545</v>
      </c>
      <c r="D856" t="s">
        <v>1235</v>
      </c>
      <c r="E856" t="s">
        <v>1236</v>
      </c>
      <c r="F856" t="s">
        <v>65</v>
      </c>
      <c r="G856" t="s">
        <v>66</v>
      </c>
      <c r="H856" t="s">
        <v>9465</v>
      </c>
      <c r="I856" t="s">
        <v>1236</v>
      </c>
      <c r="J856" t="s">
        <v>8255</v>
      </c>
      <c r="K856" t="s">
        <v>9338</v>
      </c>
      <c r="L856" t="s">
        <v>8224</v>
      </c>
      <c r="M856" t="s">
        <v>8160</v>
      </c>
      <c r="N856">
        <v>44914.375</v>
      </c>
      <c r="O856">
        <v>44914.375</v>
      </c>
      <c r="P856">
        <v>44918.375</v>
      </c>
      <c r="Q856">
        <v>44918.375</v>
      </c>
    </row>
    <row r="857" spans="2:17">
      <c r="B857" t="s">
        <v>544</v>
      </c>
      <c r="C857" t="s">
        <v>545</v>
      </c>
      <c r="D857" t="s">
        <v>1237</v>
      </c>
      <c r="E857" t="s">
        <v>1238</v>
      </c>
      <c r="F857" t="s">
        <v>65</v>
      </c>
      <c r="G857" t="s">
        <v>66</v>
      </c>
      <c r="H857" t="s">
        <v>9466</v>
      </c>
      <c r="I857" t="s">
        <v>1238</v>
      </c>
      <c r="J857" t="s">
        <v>8141</v>
      </c>
      <c r="K857" t="s">
        <v>8178</v>
      </c>
      <c r="L857" t="s">
        <v>8224</v>
      </c>
      <c r="M857" t="s">
        <v>8160</v>
      </c>
      <c r="N857">
        <v>44921.375</v>
      </c>
      <c r="O857">
        <v>44921.375</v>
      </c>
      <c r="P857">
        <v>44924.375</v>
      </c>
      <c r="Q857">
        <v>44924.375</v>
      </c>
    </row>
    <row r="858" spans="2:17">
      <c r="B858" t="s">
        <v>544</v>
      </c>
      <c r="C858" t="s">
        <v>545</v>
      </c>
      <c r="D858" t="s">
        <v>1239</v>
      </c>
      <c r="E858" t="s">
        <v>1240</v>
      </c>
      <c r="F858" t="s">
        <v>65</v>
      </c>
      <c r="G858" t="s">
        <v>66</v>
      </c>
      <c r="H858" t="s">
        <v>9467</v>
      </c>
      <c r="I858" t="s">
        <v>1240</v>
      </c>
      <c r="J858" t="s">
        <v>8141</v>
      </c>
      <c r="K858" t="s">
        <v>8224</v>
      </c>
      <c r="L858" t="s">
        <v>8159</v>
      </c>
      <c r="M858" t="s">
        <v>8160</v>
      </c>
      <c r="N858">
        <v>44921.375</v>
      </c>
      <c r="O858">
        <v>44921.375</v>
      </c>
      <c r="P858">
        <v>44924.375</v>
      </c>
      <c r="Q858">
        <v>44924.375</v>
      </c>
    </row>
    <row r="859" spans="2:17">
      <c r="B859" t="s">
        <v>544</v>
      </c>
      <c r="C859" t="s">
        <v>545</v>
      </c>
      <c r="D859" t="s">
        <v>1241</v>
      </c>
      <c r="E859" t="s">
        <v>1242</v>
      </c>
      <c r="F859" t="s">
        <v>65</v>
      </c>
      <c r="G859" t="s">
        <v>66</v>
      </c>
      <c r="H859" t="s">
        <v>9468</v>
      </c>
      <c r="I859" t="s">
        <v>1242</v>
      </c>
      <c r="J859" t="s">
        <v>8141</v>
      </c>
      <c r="K859" t="s">
        <v>8159</v>
      </c>
      <c r="L859" t="s">
        <v>8241</v>
      </c>
      <c r="M859" t="s">
        <v>8160</v>
      </c>
      <c r="N859">
        <v>44921.375</v>
      </c>
      <c r="O859">
        <v>44921.375</v>
      </c>
      <c r="P859">
        <v>44924.375</v>
      </c>
      <c r="Q859">
        <v>44924.375</v>
      </c>
    </row>
    <row r="860" spans="2:17">
      <c r="B860" t="s">
        <v>544</v>
      </c>
      <c r="C860" t="s">
        <v>545</v>
      </c>
      <c r="D860" t="s">
        <v>1243</v>
      </c>
      <c r="E860" t="s">
        <v>1244</v>
      </c>
      <c r="F860" t="s">
        <v>65</v>
      </c>
      <c r="G860" t="s">
        <v>66</v>
      </c>
      <c r="H860" t="s">
        <v>9469</v>
      </c>
      <c r="I860" t="s">
        <v>1244</v>
      </c>
      <c r="J860" t="s">
        <v>8141</v>
      </c>
      <c r="K860" t="s">
        <v>8241</v>
      </c>
      <c r="L860" t="s">
        <v>8178</v>
      </c>
      <c r="M860" t="s">
        <v>8160</v>
      </c>
      <c r="N860">
        <v>44921.375</v>
      </c>
      <c r="O860">
        <v>44921.375</v>
      </c>
      <c r="P860">
        <v>44924.375</v>
      </c>
      <c r="Q860">
        <v>44924.375</v>
      </c>
    </row>
    <row r="861" spans="2:17">
      <c r="B861" t="s">
        <v>544</v>
      </c>
      <c r="C861" t="s">
        <v>545</v>
      </c>
      <c r="D861" t="s">
        <v>1245</v>
      </c>
      <c r="E861" t="s">
        <v>1246</v>
      </c>
      <c r="F861" t="s">
        <v>65</v>
      </c>
      <c r="G861" t="s">
        <v>66</v>
      </c>
      <c r="H861" t="s">
        <v>9470</v>
      </c>
      <c r="I861" t="s">
        <v>1246</v>
      </c>
      <c r="J861" t="s">
        <v>8141</v>
      </c>
      <c r="K861" t="s">
        <v>8152</v>
      </c>
      <c r="L861" t="s">
        <v>8224</v>
      </c>
      <c r="M861" t="s">
        <v>8160</v>
      </c>
      <c r="N861">
        <v>44921.375</v>
      </c>
      <c r="O861">
        <v>44921.375</v>
      </c>
      <c r="P861">
        <v>44924.375</v>
      </c>
      <c r="Q861">
        <v>44924.375</v>
      </c>
    </row>
    <row r="862" spans="2:17">
      <c r="B862" t="s">
        <v>544</v>
      </c>
      <c r="C862" t="s">
        <v>545</v>
      </c>
      <c r="D862" t="s">
        <v>1247</v>
      </c>
      <c r="E862" t="s">
        <v>1248</v>
      </c>
      <c r="F862" t="s">
        <v>65</v>
      </c>
      <c r="G862" t="s">
        <v>66</v>
      </c>
      <c r="H862" t="s">
        <v>9471</v>
      </c>
      <c r="I862" t="s">
        <v>1248</v>
      </c>
      <c r="J862" t="s">
        <v>8141</v>
      </c>
      <c r="K862" t="s">
        <v>9338</v>
      </c>
      <c r="L862" t="s">
        <v>8178</v>
      </c>
      <c r="M862" t="s">
        <v>8160</v>
      </c>
      <c r="N862">
        <v>44921.375</v>
      </c>
      <c r="O862">
        <v>44921.375</v>
      </c>
      <c r="P862">
        <v>44924.375</v>
      </c>
      <c r="Q862">
        <v>44924.375</v>
      </c>
    </row>
    <row r="863" spans="2:17">
      <c r="B863" t="s">
        <v>544</v>
      </c>
      <c r="C863" t="s">
        <v>545</v>
      </c>
      <c r="D863" t="s">
        <v>1249</v>
      </c>
      <c r="E863" t="s">
        <v>1250</v>
      </c>
      <c r="F863" t="s">
        <v>65</v>
      </c>
      <c r="G863" t="s">
        <v>66</v>
      </c>
      <c r="H863" t="s">
        <v>9472</v>
      </c>
      <c r="I863" t="s">
        <v>1250</v>
      </c>
      <c r="J863" t="s">
        <v>8141</v>
      </c>
      <c r="K863" t="s">
        <v>8178</v>
      </c>
      <c r="L863" t="s">
        <v>8224</v>
      </c>
      <c r="M863" t="s">
        <v>8160</v>
      </c>
      <c r="N863">
        <v>44900.375</v>
      </c>
      <c r="O863">
        <v>44900.375</v>
      </c>
      <c r="P863">
        <v>44900.375</v>
      </c>
      <c r="Q863">
        <v>44904.375</v>
      </c>
    </row>
    <row r="864" spans="2:17">
      <c r="B864" t="s">
        <v>544</v>
      </c>
      <c r="C864" t="s">
        <v>545</v>
      </c>
      <c r="D864" t="s">
        <v>1251</v>
      </c>
      <c r="E864" t="s">
        <v>1252</v>
      </c>
      <c r="F864" t="s">
        <v>65</v>
      </c>
      <c r="G864" t="s">
        <v>66</v>
      </c>
      <c r="H864" t="s">
        <v>9473</v>
      </c>
      <c r="I864" t="s">
        <v>1252</v>
      </c>
      <c r="J864" t="s">
        <v>8141</v>
      </c>
      <c r="K864" t="s">
        <v>8224</v>
      </c>
      <c r="L864" t="s">
        <v>8159</v>
      </c>
      <c r="M864" t="s">
        <v>8160</v>
      </c>
      <c r="N864">
        <v>44900.375</v>
      </c>
      <c r="O864">
        <v>44900.375</v>
      </c>
      <c r="P864">
        <v>44900.375</v>
      </c>
      <c r="Q864">
        <v>44904.375</v>
      </c>
    </row>
    <row r="865" spans="2:17">
      <c r="B865" t="s">
        <v>544</v>
      </c>
      <c r="C865" t="s">
        <v>545</v>
      </c>
      <c r="D865" t="s">
        <v>1253</v>
      </c>
      <c r="E865" t="s">
        <v>1254</v>
      </c>
      <c r="F865" t="s">
        <v>65</v>
      </c>
      <c r="G865" t="s">
        <v>66</v>
      </c>
      <c r="H865" t="s">
        <v>9474</v>
      </c>
      <c r="I865" t="s">
        <v>1254</v>
      </c>
      <c r="J865" t="s">
        <v>8141</v>
      </c>
      <c r="K865" t="s">
        <v>8159</v>
      </c>
      <c r="L865" t="s">
        <v>8241</v>
      </c>
      <c r="M865" t="s">
        <v>8160</v>
      </c>
      <c r="N865">
        <v>44900.375</v>
      </c>
      <c r="O865">
        <v>44900.375</v>
      </c>
      <c r="P865">
        <v>44900.375</v>
      </c>
      <c r="Q865">
        <v>44904.375</v>
      </c>
    </row>
    <row r="866" spans="2:17">
      <c r="B866" t="s">
        <v>544</v>
      </c>
      <c r="C866" t="s">
        <v>545</v>
      </c>
      <c r="D866" t="s">
        <v>1255</v>
      </c>
      <c r="E866" t="s">
        <v>1256</v>
      </c>
      <c r="F866" t="s">
        <v>65</v>
      </c>
      <c r="G866" t="s">
        <v>66</v>
      </c>
      <c r="H866" t="s">
        <v>9475</v>
      </c>
      <c r="I866" t="s">
        <v>1256</v>
      </c>
      <c r="J866" t="s">
        <v>8141</v>
      </c>
      <c r="K866" t="s">
        <v>8241</v>
      </c>
      <c r="L866" t="s">
        <v>8178</v>
      </c>
      <c r="M866" t="s">
        <v>8160</v>
      </c>
      <c r="N866">
        <v>44900.375</v>
      </c>
      <c r="O866">
        <v>44900.375</v>
      </c>
      <c r="P866">
        <v>44900.375</v>
      </c>
      <c r="Q866">
        <v>44904.375</v>
      </c>
    </row>
    <row r="867" spans="2:17">
      <c r="B867" t="s">
        <v>544</v>
      </c>
      <c r="C867" t="s">
        <v>545</v>
      </c>
      <c r="D867" t="s">
        <v>1257</v>
      </c>
      <c r="E867" t="s">
        <v>1258</v>
      </c>
      <c r="F867" t="s">
        <v>65</v>
      </c>
      <c r="G867" t="s">
        <v>66</v>
      </c>
      <c r="H867" t="s">
        <v>9476</v>
      </c>
      <c r="I867" t="s">
        <v>1258</v>
      </c>
      <c r="J867" t="s">
        <v>8141</v>
      </c>
      <c r="K867" t="s">
        <v>8152</v>
      </c>
      <c r="L867" t="s">
        <v>8224</v>
      </c>
      <c r="M867" t="s">
        <v>8160</v>
      </c>
      <c r="N867">
        <v>44900.375</v>
      </c>
      <c r="O867">
        <v>44900.375</v>
      </c>
      <c r="P867">
        <v>44900.375</v>
      </c>
      <c r="Q867">
        <v>44904.375</v>
      </c>
    </row>
    <row r="868" spans="2:17">
      <c r="B868" t="s">
        <v>544</v>
      </c>
      <c r="C868" t="s">
        <v>545</v>
      </c>
      <c r="D868" t="s">
        <v>1259</v>
      </c>
      <c r="E868" t="s">
        <v>1260</v>
      </c>
      <c r="F868" t="s">
        <v>65</v>
      </c>
      <c r="G868" t="s">
        <v>66</v>
      </c>
      <c r="H868" t="s">
        <v>9477</v>
      </c>
      <c r="I868" t="s">
        <v>1260</v>
      </c>
      <c r="J868" t="s">
        <v>8141</v>
      </c>
      <c r="K868" t="s">
        <v>9338</v>
      </c>
      <c r="L868" t="s">
        <v>8178</v>
      </c>
      <c r="M868" t="s">
        <v>8160</v>
      </c>
      <c r="N868">
        <v>44900.375</v>
      </c>
      <c r="O868">
        <v>44900.375</v>
      </c>
      <c r="P868">
        <v>44900.375</v>
      </c>
      <c r="Q868">
        <v>44904.375</v>
      </c>
    </row>
    <row r="869" spans="2:17">
      <c r="B869" t="s">
        <v>544</v>
      </c>
      <c r="C869" t="s">
        <v>545</v>
      </c>
      <c r="D869" t="s">
        <v>1261</v>
      </c>
      <c r="E869" t="s">
        <v>1262</v>
      </c>
      <c r="F869" t="s">
        <v>65</v>
      </c>
      <c r="G869" t="s">
        <v>66</v>
      </c>
      <c r="H869" t="s">
        <v>9478</v>
      </c>
      <c r="I869" t="s">
        <v>1262</v>
      </c>
      <c r="J869" t="s">
        <v>8141</v>
      </c>
      <c r="K869" t="s">
        <v>8224</v>
      </c>
      <c r="L869" t="s">
        <v>8152</v>
      </c>
      <c r="M869" t="s">
        <v>8160</v>
      </c>
      <c r="N869">
        <v>44970.375</v>
      </c>
      <c r="O869">
        <v>44970.375</v>
      </c>
      <c r="P869">
        <v>44974.375</v>
      </c>
      <c r="Q869">
        <v>44974.375</v>
      </c>
    </row>
    <row r="870" spans="2:17">
      <c r="B870" t="s">
        <v>544</v>
      </c>
      <c r="C870" t="s">
        <v>545</v>
      </c>
      <c r="D870" t="s">
        <v>1263</v>
      </c>
      <c r="E870" t="s">
        <v>1262</v>
      </c>
      <c r="F870" t="s">
        <v>65</v>
      </c>
      <c r="G870" t="s">
        <v>66</v>
      </c>
      <c r="H870" t="s">
        <v>9479</v>
      </c>
      <c r="I870" t="s">
        <v>9480</v>
      </c>
      <c r="J870" t="s">
        <v>8141</v>
      </c>
      <c r="K870" t="s">
        <v>8159</v>
      </c>
      <c r="L870" t="s">
        <v>9338</v>
      </c>
      <c r="M870" t="s">
        <v>8160</v>
      </c>
      <c r="N870">
        <v>44970.375</v>
      </c>
      <c r="O870">
        <v>44970.375</v>
      </c>
      <c r="P870">
        <v>44974.375</v>
      </c>
      <c r="Q870">
        <v>44974.375</v>
      </c>
    </row>
    <row r="871" spans="2:17">
      <c r="B871" t="s">
        <v>544</v>
      </c>
      <c r="C871" t="s">
        <v>545</v>
      </c>
      <c r="D871" t="s">
        <v>1264</v>
      </c>
      <c r="E871" t="s">
        <v>1265</v>
      </c>
      <c r="F871" t="s">
        <v>65</v>
      </c>
      <c r="G871" t="s">
        <v>66</v>
      </c>
      <c r="H871" t="s">
        <v>9481</v>
      </c>
      <c r="I871" t="s">
        <v>1265</v>
      </c>
      <c r="J871" t="s">
        <v>8141</v>
      </c>
      <c r="K871" t="s">
        <v>8241</v>
      </c>
      <c r="L871" t="s">
        <v>8224</v>
      </c>
      <c r="M871" t="s">
        <v>8160</v>
      </c>
      <c r="N871">
        <v>44970.375</v>
      </c>
      <c r="O871">
        <v>44970.375</v>
      </c>
      <c r="P871">
        <v>44974.375</v>
      </c>
      <c r="Q871">
        <v>44974.375</v>
      </c>
    </row>
    <row r="872" spans="2:17">
      <c r="B872" t="s">
        <v>544</v>
      </c>
      <c r="C872" t="s">
        <v>545</v>
      </c>
      <c r="D872" t="s">
        <v>1266</v>
      </c>
      <c r="E872" t="s">
        <v>1267</v>
      </c>
      <c r="F872" t="s">
        <v>65</v>
      </c>
      <c r="G872" t="s">
        <v>66</v>
      </c>
      <c r="H872" t="s">
        <v>9482</v>
      </c>
      <c r="I872" t="s">
        <v>1267</v>
      </c>
      <c r="J872" t="s">
        <v>8141</v>
      </c>
      <c r="K872" t="s">
        <v>8152</v>
      </c>
      <c r="L872" t="s">
        <v>8241</v>
      </c>
      <c r="M872" t="s">
        <v>8160</v>
      </c>
      <c r="N872">
        <v>44970.375</v>
      </c>
      <c r="O872">
        <v>44970.375</v>
      </c>
      <c r="P872">
        <v>44974.375</v>
      </c>
      <c r="Q872">
        <v>44974.375</v>
      </c>
    </row>
    <row r="873" spans="2:17">
      <c r="B873" t="s">
        <v>544</v>
      </c>
      <c r="C873" t="s">
        <v>545</v>
      </c>
      <c r="D873" t="s">
        <v>1268</v>
      </c>
      <c r="E873" t="s">
        <v>1269</v>
      </c>
      <c r="F873" t="s">
        <v>65</v>
      </c>
      <c r="G873" t="s">
        <v>66</v>
      </c>
      <c r="H873" t="s">
        <v>9483</v>
      </c>
      <c r="I873" t="s">
        <v>1269</v>
      </c>
      <c r="J873" t="s">
        <v>8141</v>
      </c>
      <c r="K873" t="s">
        <v>9338</v>
      </c>
      <c r="L873" t="s">
        <v>8159</v>
      </c>
      <c r="M873" t="s">
        <v>8160</v>
      </c>
      <c r="N873">
        <v>44970.375</v>
      </c>
      <c r="O873">
        <v>44970.375</v>
      </c>
      <c r="P873">
        <v>44974.375</v>
      </c>
      <c r="Q873">
        <v>44974.375</v>
      </c>
    </row>
    <row r="874" spans="2:17">
      <c r="B874" t="s">
        <v>544</v>
      </c>
      <c r="C874" t="s">
        <v>545</v>
      </c>
      <c r="D874" t="s">
        <v>1270</v>
      </c>
      <c r="E874" t="s">
        <v>1271</v>
      </c>
      <c r="F874" t="s">
        <v>65</v>
      </c>
      <c r="G874" t="s">
        <v>66</v>
      </c>
      <c r="H874" t="s">
        <v>9484</v>
      </c>
      <c r="I874" t="s">
        <v>1271</v>
      </c>
      <c r="J874" t="s">
        <v>8141</v>
      </c>
      <c r="K874" t="s">
        <v>8178</v>
      </c>
      <c r="L874" t="s">
        <v>8152</v>
      </c>
      <c r="M874" t="s">
        <v>8160</v>
      </c>
      <c r="N874">
        <v>44977.375</v>
      </c>
      <c r="O874">
        <v>44977.375</v>
      </c>
      <c r="P874">
        <v>44981.375</v>
      </c>
      <c r="Q874">
        <v>44981.375</v>
      </c>
    </row>
    <row r="875" spans="2:17">
      <c r="B875" t="s">
        <v>544</v>
      </c>
      <c r="C875" t="s">
        <v>545</v>
      </c>
      <c r="D875" t="s">
        <v>1272</v>
      </c>
      <c r="E875" t="s">
        <v>1273</v>
      </c>
      <c r="F875" t="s">
        <v>65</v>
      </c>
      <c r="G875" t="s">
        <v>66</v>
      </c>
      <c r="H875" t="s">
        <v>9485</v>
      </c>
      <c r="I875" t="s">
        <v>1273</v>
      </c>
      <c r="J875" t="s">
        <v>8141</v>
      </c>
      <c r="K875" t="s">
        <v>8224</v>
      </c>
      <c r="L875" t="s">
        <v>8178</v>
      </c>
      <c r="M875" t="s">
        <v>8160</v>
      </c>
      <c r="N875">
        <v>44977.375</v>
      </c>
      <c r="O875">
        <v>44977.375</v>
      </c>
      <c r="P875">
        <v>44981.375</v>
      </c>
      <c r="Q875">
        <v>44981.375</v>
      </c>
    </row>
    <row r="876" spans="2:17">
      <c r="B876" t="s">
        <v>544</v>
      </c>
      <c r="C876" t="s">
        <v>545</v>
      </c>
      <c r="D876" t="s">
        <v>1274</v>
      </c>
      <c r="E876" t="s">
        <v>1275</v>
      </c>
      <c r="F876" t="s">
        <v>65</v>
      </c>
      <c r="G876" t="s">
        <v>66</v>
      </c>
      <c r="H876" t="s">
        <v>9486</v>
      </c>
      <c r="I876" t="s">
        <v>1275</v>
      </c>
      <c r="J876" t="s">
        <v>8141</v>
      </c>
      <c r="K876" t="s">
        <v>8159</v>
      </c>
      <c r="L876" t="s">
        <v>8224</v>
      </c>
      <c r="M876" t="s">
        <v>8160</v>
      </c>
      <c r="N876">
        <v>44977.375</v>
      </c>
      <c r="O876">
        <v>44977.375</v>
      </c>
      <c r="P876">
        <v>44981.375</v>
      </c>
      <c r="Q876">
        <v>44981.375</v>
      </c>
    </row>
    <row r="877" spans="2:17">
      <c r="B877" t="s">
        <v>544</v>
      </c>
      <c r="C877" t="s">
        <v>545</v>
      </c>
      <c r="D877" t="s">
        <v>1276</v>
      </c>
      <c r="E877" t="s">
        <v>1277</v>
      </c>
      <c r="F877" t="s">
        <v>65</v>
      </c>
      <c r="G877" t="s">
        <v>66</v>
      </c>
      <c r="H877" t="s">
        <v>9487</v>
      </c>
      <c r="I877" t="s">
        <v>1277</v>
      </c>
      <c r="J877" t="s">
        <v>8141</v>
      </c>
      <c r="K877" t="s">
        <v>8241</v>
      </c>
      <c r="L877" t="s">
        <v>8159</v>
      </c>
      <c r="M877" t="s">
        <v>8160</v>
      </c>
      <c r="N877">
        <v>44977.375</v>
      </c>
      <c r="O877">
        <v>44977.375</v>
      </c>
      <c r="P877">
        <v>44981.375</v>
      </c>
      <c r="Q877">
        <v>44981.375</v>
      </c>
    </row>
    <row r="878" spans="2:17">
      <c r="B878" t="s">
        <v>544</v>
      </c>
      <c r="C878" t="s">
        <v>545</v>
      </c>
      <c r="D878" t="s">
        <v>1278</v>
      </c>
      <c r="E878" t="s">
        <v>1279</v>
      </c>
      <c r="F878" t="s">
        <v>65</v>
      </c>
      <c r="G878" t="s">
        <v>66</v>
      </c>
      <c r="H878" t="s">
        <v>9488</v>
      </c>
      <c r="I878" t="s">
        <v>1279</v>
      </c>
      <c r="J878" t="s">
        <v>8141</v>
      </c>
      <c r="K878" t="s">
        <v>8152</v>
      </c>
      <c r="L878" t="s">
        <v>8241</v>
      </c>
      <c r="M878" t="s">
        <v>8160</v>
      </c>
      <c r="N878">
        <v>44977.375</v>
      </c>
      <c r="O878">
        <v>44977.375</v>
      </c>
      <c r="P878">
        <v>44981.375</v>
      </c>
      <c r="Q878">
        <v>44981.375</v>
      </c>
    </row>
    <row r="879" spans="2:17">
      <c r="B879" t="s">
        <v>544</v>
      </c>
      <c r="C879" t="s">
        <v>545</v>
      </c>
      <c r="D879" t="s">
        <v>1280</v>
      </c>
      <c r="E879" t="s">
        <v>1281</v>
      </c>
      <c r="F879" t="s">
        <v>65</v>
      </c>
      <c r="G879" t="s">
        <v>66</v>
      </c>
      <c r="H879" t="s">
        <v>9489</v>
      </c>
      <c r="I879" t="s">
        <v>1281</v>
      </c>
      <c r="J879" t="s">
        <v>8141</v>
      </c>
      <c r="K879" t="s">
        <v>8178</v>
      </c>
      <c r="L879" t="s">
        <v>8241</v>
      </c>
      <c r="M879" t="s">
        <v>8160</v>
      </c>
      <c r="N879">
        <v>44984.375</v>
      </c>
      <c r="O879">
        <v>44984.375</v>
      </c>
      <c r="P879">
        <v>44988.375</v>
      </c>
      <c r="Q879">
        <v>44988.375</v>
      </c>
    </row>
    <row r="880" spans="2:17">
      <c r="B880" t="s">
        <v>544</v>
      </c>
      <c r="C880" t="s">
        <v>545</v>
      </c>
      <c r="D880" t="s">
        <v>1282</v>
      </c>
      <c r="E880" t="s">
        <v>1283</v>
      </c>
      <c r="F880" t="s">
        <v>65</v>
      </c>
      <c r="G880" t="s">
        <v>66</v>
      </c>
      <c r="H880" t="s">
        <v>9490</v>
      </c>
      <c r="I880" t="s">
        <v>1283</v>
      </c>
      <c r="J880" t="s">
        <v>8141</v>
      </c>
      <c r="K880" t="s">
        <v>8224</v>
      </c>
      <c r="L880" t="s">
        <v>8152</v>
      </c>
      <c r="M880" t="s">
        <v>8160</v>
      </c>
      <c r="N880">
        <v>44984.375</v>
      </c>
      <c r="O880">
        <v>44984.375</v>
      </c>
      <c r="P880">
        <v>44988.375</v>
      </c>
      <c r="Q880">
        <v>44988.375</v>
      </c>
    </row>
    <row r="881" spans="2:17">
      <c r="B881" t="s">
        <v>544</v>
      </c>
      <c r="C881" t="s">
        <v>545</v>
      </c>
      <c r="D881" t="s">
        <v>1284</v>
      </c>
      <c r="E881" t="s">
        <v>1285</v>
      </c>
      <c r="F881" t="s">
        <v>65</v>
      </c>
      <c r="G881" t="s">
        <v>66</v>
      </c>
      <c r="H881" t="s">
        <v>9491</v>
      </c>
      <c r="I881" t="s">
        <v>1285</v>
      </c>
      <c r="J881" t="s">
        <v>8141</v>
      </c>
      <c r="K881" t="s">
        <v>8159</v>
      </c>
      <c r="L881" t="s">
        <v>8178</v>
      </c>
      <c r="M881" t="s">
        <v>8160</v>
      </c>
      <c r="N881">
        <v>44984.375</v>
      </c>
      <c r="O881">
        <v>44984.375</v>
      </c>
      <c r="P881">
        <v>44988.375</v>
      </c>
      <c r="Q881">
        <v>44988.375</v>
      </c>
    </row>
    <row r="882" spans="2:17">
      <c r="B882" t="s">
        <v>544</v>
      </c>
      <c r="C882" t="s">
        <v>545</v>
      </c>
      <c r="D882" t="s">
        <v>1286</v>
      </c>
      <c r="E882" t="s">
        <v>1287</v>
      </c>
      <c r="F882" t="s">
        <v>65</v>
      </c>
      <c r="G882" t="s">
        <v>66</v>
      </c>
      <c r="H882" t="s">
        <v>9492</v>
      </c>
      <c r="I882" t="s">
        <v>1287</v>
      </c>
      <c r="J882" t="s">
        <v>8141</v>
      </c>
      <c r="K882" t="s">
        <v>8241</v>
      </c>
      <c r="L882" t="s">
        <v>8224</v>
      </c>
      <c r="M882" t="s">
        <v>8160</v>
      </c>
      <c r="N882">
        <v>44984.375</v>
      </c>
      <c r="O882">
        <v>44984.375</v>
      </c>
      <c r="P882">
        <v>44988.375</v>
      </c>
      <c r="Q882">
        <v>44988.375</v>
      </c>
    </row>
    <row r="883" spans="2:17">
      <c r="B883" t="s">
        <v>544</v>
      </c>
      <c r="C883" t="s">
        <v>545</v>
      </c>
      <c r="D883" t="s">
        <v>1288</v>
      </c>
      <c r="E883" t="s">
        <v>1289</v>
      </c>
      <c r="F883" t="s">
        <v>65</v>
      </c>
      <c r="G883" t="s">
        <v>66</v>
      </c>
      <c r="H883" t="s">
        <v>9493</v>
      </c>
      <c r="I883" t="s">
        <v>1289</v>
      </c>
      <c r="J883" t="s">
        <v>8141</v>
      </c>
      <c r="K883" t="s">
        <v>8152</v>
      </c>
      <c r="L883" t="s">
        <v>8159</v>
      </c>
      <c r="M883" t="s">
        <v>8160</v>
      </c>
      <c r="N883">
        <v>44984.375</v>
      </c>
      <c r="O883">
        <v>44984.375</v>
      </c>
      <c r="P883">
        <v>44988.375</v>
      </c>
      <c r="Q883">
        <v>44988.375</v>
      </c>
    </row>
    <row r="884" spans="2:17">
      <c r="B884" t="s">
        <v>544</v>
      </c>
      <c r="C884" t="s">
        <v>545</v>
      </c>
      <c r="D884" t="s">
        <v>1290</v>
      </c>
      <c r="E884" t="s">
        <v>1291</v>
      </c>
      <c r="F884" t="s">
        <v>65</v>
      </c>
      <c r="G884" t="s">
        <v>66</v>
      </c>
      <c r="H884" t="s">
        <v>9494</v>
      </c>
      <c r="I884" t="s">
        <v>1291</v>
      </c>
      <c r="J884" t="s">
        <v>8141</v>
      </c>
      <c r="K884" t="s">
        <v>8178</v>
      </c>
      <c r="L884" t="s">
        <v>8152</v>
      </c>
      <c r="M884" t="s">
        <v>8160</v>
      </c>
      <c r="N884">
        <v>44963.375</v>
      </c>
      <c r="O884">
        <v>44963.375</v>
      </c>
      <c r="P884">
        <v>44967.375</v>
      </c>
      <c r="Q884">
        <v>44967.375</v>
      </c>
    </row>
    <row r="885" spans="2:17">
      <c r="B885" t="s">
        <v>544</v>
      </c>
      <c r="C885" t="s">
        <v>545</v>
      </c>
      <c r="D885" t="s">
        <v>1292</v>
      </c>
      <c r="E885" t="s">
        <v>1291</v>
      </c>
      <c r="F885" t="s">
        <v>65</v>
      </c>
      <c r="G885" t="s">
        <v>66</v>
      </c>
      <c r="H885" t="s">
        <v>9495</v>
      </c>
      <c r="I885" t="s">
        <v>9496</v>
      </c>
      <c r="J885" t="s">
        <v>8141</v>
      </c>
      <c r="K885" t="s">
        <v>8178</v>
      </c>
      <c r="L885" t="s">
        <v>8159</v>
      </c>
      <c r="M885" t="s">
        <v>8160</v>
      </c>
      <c r="N885">
        <v>44970.375</v>
      </c>
      <c r="O885">
        <v>44970.375</v>
      </c>
      <c r="P885">
        <v>44974.375</v>
      </c>
      <c r="Q885">
        <v>44974.375</v>
      </c>
    </row>
    <row r="886" spans="2:17">
      <c r="B886" t="s">
        <v>544</v>
      </c>
      <c r="C886" t="s">
        <v>545</v>
      </c>
      <c r="D886" t="s">
        <v>1293</v>
      </c>
      <c r="E886" t="s">
        <v>1294</v>
      </c>
      <c r="F886" t="s">
        <v>65</v>
      </c>
      <c r="G886" t="s">
        <v>66</v>
      </c>
      <c r="H886" t="s">
        <v>9497</v>
      </c>
      <c r="I886" t="s">
        <v>1294</v>
      </c>
      <c r="J886" t="s">
        <v>8141</v>
      </c>
      <c r="K886" t="s">
        <v>8224</v>
      </c>
      <c r="L886" t="s">
        <v>8241</v>
      </c>
      <c r="M886" t="s">
        <v>8160</v>
      </c>
      <c r="N886">
        <v>44963.375</v>
      </c>
      <c r="O886">
        <v>44963.375</v>
      </c>
      <c r="P886">
        <v>44967.375</v>
      </c>
      <c r="Q886">
        <v>44967.375</v>
      </c>
    </row>
    <row r="887" spans="2:17">
      <c r="B887" t="s">
        <v>544</v>
      </c>
      <c r="C887" t="s">
        <v>545</v>
      </c>
      <c r="D887" t="s">
        <v>1295</v>
      </c>
      <c r="E887" t="s">
        <v>1296</v>
      </c>
      <c r="F887" t="s">
        <v>65</v>
      </c>
      <c r="G887" t="s">
        <v>66</v>
      </c>
      <c r="H887" t="s">
        <v>9498</v>
      </c>
      <c r="I887" t="s">
        <v>1296</v>
      </c>
      <c r="J887" t="s">
        <v>8141</v>
      </c>
      <c r="K887" t="s">
        <v>8159</v>
      </c>
      <c r="L887" t="s">
        <v>8178</v>
      </c>
      <c r="M887" t="s">
        <v>8160</v>
      </c>
      <c r="N887">
        <v>44963.375</v>
      </c>
      <c r="O887">
        <v>44963.375</v>
      </c>
      <c r="P887">
        <v>44967.375</v>
      </c>
      <c r="Q887">
        <v>44967.375</v>
      </c>
    </row>
    <row r="888" spans="2:17">
      <c r="B888" t="s">
        <v>544</v>
      </c>
      <c r="C888" t="s">
        <v>545</v>
      </c>
      <c r="D888" t="s">
        <v>1297</v>
      </c>
      <c r="E888" t="s">
        <v>1298</v>
      </c>
      <c r="F888" t="s">
        <v>65</v>
      </c>
      <c r="G888" t="s">
        <v>66</v>
      </c>
      <c r="H888" t="s">
        <v>9499</v>
      </c>
      <c r="I888" t="s">
        <v>1298</v>
      </c>
      <c r="J888" t="s">
        <v>8141</v>
      </c>
      <c r="K888" t="s">
        <v>8241</v>
      </c>
      <c r="L888" t="s">
        <v>8159</v>
      </c>
      <c r="M888" t="s">
        <v>8160</v>
      </c>
      <c r="N888">
        <v>44963.375</v>
      </c>
      <c r="O888">
        <v>44963.375</v>
      </c>
      <c r="P888">
        <v>44967.375</v>
      </c>
      <c r="Q888">
        <v>44967.375</v>
      </c>
    </row>
    <row r="889" spans="2:17">
      <c r="B889" t="s">
        <v>544</v>
      </c>
      <c r="C889" t="s">
        <v>545</v>
      </c>
      <c r="D889" t="s">
        <v>1299</v>
      </c>
      <c r="E889" t="s">
        <v>1300</v>
      </c>
      <c r="F889" t="s">
        <v>65</v>
      </c>
      <c r="G889" t="s">
        <v>66</v>
      </c>
      <c r="H889" t="s">
        <v>9500</v>
      </c>
      <c r="I889" t="s">
        <v>1300</v>
      </c>
      <c r="J889" t="s">
        <v>8141</v>
      </c>
      <c r="K889" t="s">
        <v>8152</v>
      </c>
      <c r="L889" t="s">
        <v>8224</v>
      </c>
      <c r="M889" t="s">
        <v>8160</v>
      </c>
      <c r="N889">
        <v>44963.375</v>
      </c>
      <c r="O889">
        <v>44963.375</v>
      </c>
      <c r="P889">
        <v>44967.375</v>
      </c>
      <c r="Q889">
        <v>44967.375</v>
      </c>
    </row>
    <row r="890" spans="2:17">
      <c r="B890" t="s">
        <v>544</v>
      </c>
      <c r="C890" t="s">
        <v>545</v>
      </c>
      <c r="D890" t="s">
        <v>1301</v>
      </c>
      <c r="E890" t="s">
        <v>1302</v>
      </c>
      <c r="F890" t="s">
        <v>65</v>
      </c>
      <c r="G890" t="s">
        <v>66</v>
      </c>
      <c r="H890" t="s">
        <v>9501</v>
      </c>
      <c r="I890" t="s">
        <v>1302</v>
      </c>
      <c r="J890" t="s">
        <v>8141</v>
      </c>
      <c r="K890" t="s">
        <v>8178</v>
      </c>
      <c r="L890" t="s">
        <v>8224</v>
      </c>
      <c r="M890" t="s">
        <v>8160</v>
      </c>
      <c r="N890">
        <v>44998.375</v>
      </c>
      <c r="O890">
        <v>44998.375</v>
      </c>
      <c r="P890">
        <v>45002.375</v>
      </c>
      <c r="Q890">
        <v>45002.375</v>
      </c>
    </row>
    <row r="891" spans="2:17">
      <c r="B891" t="s">
        <v>544</v>
      </c>
      <c r="C891" t="s">
        <v>545</v>
      </c>
      <c r="D891" t="s">
        <v>1303</v>
      </c>
      <c r="E891" t="s">
        <v>1304</v>
      </c>
      <c r="F891" t="s">
        <v>65</v>
      </c>
      <c r="G891" t="s">
        <v>66</v>
      </c>
      <c r="H891" t="s">
        <v>9502</v>
      </c>
      <c r="I891" t="s">
        <v>1304</v>
      </c>
      <c r="J891" t="s">
        <v>8141</v>
      </c>
      <c r="K891" t="s">
        <v>8224</v>
      </c>
      <c r="L891" t="s">
        <v>8159</v>
      </c>
      <c r="M891" t="s">
        <v>8160</v>
      </c>
      <c r="N891">
        <v>44998.375</v>
      </c>
      <c r="O891">
        <v>44998.375</v>
      </c>
      <c r="P891">
        <v>45002.375</v>
      </c>
      <c r="Q891">
        <v>45002.375</v>
      </c>
    </row>
    <row r="892" spans="2:17">
      <c r="B892" t="s">
        <v>544</v>
      </c>
      <c r="C892" t="s">
        <v>545</v>
      </c>
      <c r="D892" t="s">
        <v>1305</v>
      </c>
      <c r="E892" t="s">
        <v>1306</v>
      </c>
      <c r="F892" t="s">
        <v>65</v>
      </c>
      <c r="G892" t="s">
        <v>66</v>
      </c>
      <c r="H892" t="s">
        <v>9503</v>
      </c>
      <c r="I892" t="s">
        <v>1306</v>
      </c>
      <c r="J892" t="s">
        <v>8141</v>
      </c>
      <c r="K892" t="s">
        <v>8159</v>
      </c>
      <c r="L892" t="s">
        <v>8241</v>
      </c>
      <c r="M892" t="s">
        <v>8160</v>
      </c>
      <c r="N892">
        <v>44998.375</v>
      </c>
      <c r="O892">
        <v>44998.375</v>
      </c>
      <c r="P892">
        <v>45002.375</v>
      </c>
      <c r="Q892">
        <v>45002.375</v>
      </c>
    </row>
    <row r="893" spans="2:17">
      <c r="B893" t="s">
        <v>544</v>
      </c>
      <c r="C893" t="s">
        <v>545</v>
      </c>
      <c r="D893" t="s">
        <v>1307</v>
      </c>
      <c r="E893" t="s">
        <v>1308</v>
      </c>
      <c r="F893" t="s">
        <v>65</v>
      </c>
      <c r="G893" t="s">
        <v>66</v>
      </c>
      <c r="H893" t="s">
        <v>9504</v>
      </c>
      <c r="I893" t="s">
        <v>1308</v>
      </c>
      <c r="J893" t="s">
        <v>8141</v>
      </c>
      <c r="K893" t="s">
        <v>8241</v>
      </c>
      <c r="L893" t="s">
        <v>8152</v>
      </c>
      <c r="M893" t="s">
        <v>8160</v>
      </c>
      <c r="N893">
        <v>44998.375</v>
      </c>
      <c r="O893">
        <v>44998.375</v>
      </c>
      <c r="P893">
        <v>45002.375</v>
      </c>
      <c r="Q893">
        <v>45002.375</v>
      </c>
    </row>
    <row r="894" spans="2:17">
      <c r="B894" t="s">
        <v>544</v>
      </c>
      <c r="C894" t="s">
        <v>545</v>
      </c>
      <c r="D894" t="s">
        <v>1309</v>
      </c>
      <c r="E894" t="s">
        <v>1310</v>
      </c>
      <c r="F894" t="s">
        <v>65</v>
      </c>
      <c r="G894" t="s">
        <v>66</v>
      </c>
      <c r="H894" t="s">
        <v>9505</v>
      </c>
      <c r="I894" t="s">
        <v>1310</v>
      </c>
      <c r="J894" t="s">
        <v>8141</v>
      </c>
      <c r="K894" t="s">
        <v>8152</v>
      </c>
      <c r="L894" t="s">
        <v>8178</v>
      </c>
      <c r="M894" t="s">
        <v>8160</v>
      </c>
      <c r="N894">
        <v>44998.375</v>
      </c>
      <c r="O894">
        <v>44998.375</v>
      </c>
      <c r="P894">
        <v>45002.375</v>
      </c>
      <c r="Q894">
        <v>45002.375</v>
      </c>
    </row>
    <row r="895" spans="2:17">
      <c r="B895" t="s">
        <v>544</v>
      </c>
      <c r="C895" t="s">
        <v>545</v>
      </c>
      <c r="D895" t="s">
        <v>1311</v>
      </c>
      <c r="E895" t="s">
        <v>1312</v>
      </c>
      <c r="F895" t="s">
        <v>65</v>
      </c>
      <c r="G895" t="s">
        <v>66</v>
      </c>
      <c r="H895" t="s">
        <v>9506</v>
      </c>
      <c r="I895" t="s">
        <v>1312</v>
      </c>
      <c r="J895" t="s">
        <v>8210</v>
      </c>
      <c r="K895" t="s">
        <v>8178</v>
      </c>
      <c r="L895" t="s">
        <v>8152</v>
      </c>
      <c r="M895" t="s">
        <v>8160</v>
      </c>
      <c r="N895">
        <v>45005.375</v>
      </c>
      <c r="O895">
        <v>45005.375</v>
      </c>
      <c r="P895">
        <v>45009.375</v>
      </c>
      <c r="Q895">
        <v>45009.375</v>
      </c>
    </row>
    <row r="896" spans="2:17">
      <c r="B896" t="s">
        <v>544</v>
      </c>
      <c r="C896" t="s">
        <v>545</v>
      </c>
      <c r="D896" t="s">
        <v>1313</v>
      </c>
      <c r="E896" t="s">
        <v>1314</v>
      </c>
      <c r="F896" t="s">
        <v>65</v>
      </c>
      <c r="G896" t="s">
        <v>66</v>
      </c>
      <c r="H896" t="s">
        <v>9507</v>
      </c>
      <c r="I896" t="s">
        <v>1314</v>
      </c>
      <c r="J896" t="s">
        <v>8141</v>
      </c>
      <c r="K896" t="s">
        <v>8224</v>
      </c>
      <c r="L896" t="s">
        <v>8178</v>
      </c>
      <c r="M896" t="s">
        <v>8160</v>
      </c>
      <c r="N896">
        <v>45005.375</v>
      </c>
      <c r="O896">
        <v>45005.375</v>
      </c>
      <c r="P896">
        <v>45009.375</v>
      </c>
      <c r="Q896">
        <v>45009.375</v>
      </c>
    </row>
    <row r="897" spans="2:17">
      <c r="B897" t="s">
        <v>544</v>
      </c>
      <c r="C897" t="s">
        <v>545</v>
      </c>
      <c r="D897" t="s">
        <v>1315</v>
      </c>
      <c r="E897" t="s">
        <v>1316</v>
      </c>
      <c r="F897" t="s">
        <v>65</v>
      </c>
      <c r="G897" t="s">
        <v>66</v>
      </c>
      <c r="H897" t="s">
        <v>9508</v>
      </c>
      <c r="I897" t="s">
        <v>1316</v>
      </c>
      <c r="J897" t="s">
        <v>8141</v>
      </c>
      <c r="K897" t="s">
        <v>8159</v>
      </c>
      <c r="L897" t="s">
        <v>8224</v>
      </c>
      <c r="M897" t="s">
        <v>8160</v>
      </c>
      <c r="N897">
        <v>45005.375</v>
      </c>
      <c r="O897">
        <v>45005.375</v>
      </c>
      <c r="P897">
        <v>45009.375</v>
      </c>
      <c r="Q897">
        <v>45009.375</v>
      </c>
    </row>
    <row r="898" spans="2:17">
      <c r="B898" t="s">
        <v>544</v>
      </c>
      <c r="C898" t="s">
        <v>545</v>
      </c>
      <c r="D898" t="s">
        <v>1317</v>
      </c>
      <c r="E898" t="s">
        <v>1318</v>
      </c>
      <c r="F898" t="s">
        <v>65</v>
      </c>
      <c r="G898" t="s">
        <v>66</v>
      </c>
      <c r="H898" t="s">
        <v>9509</v>
      </c>
      <c r="I898" t="s">
        <v>1318</v>
      </c>
      <c r="J898" t="s">
        <v>8141</v>
      </c>
      <c r="K898" t="s">
        <v>8241</v>
      </c>
      <c r="L898" t="s">
        <v>8159</v>
      </c>
      <c r="M898" t="s">
        <v>8160</v>
      </c>
      <c r="N898">
        <v>45005.375</v>
      </c>
      <c r="O898">
        <v>45005.375</v>
      </c>
      <c r="P898">
        <v>45009.375</v>
      </c>
      <c r="Q898">
        <v>45009.375</v>
      </c>
    </row>
    <row r="899" spans="2:17">
      <c r="B899" t="s">
        <v>544</v>
      </c>
      <c r="C899" t="s">
        <v>545</v>
      </c>
      <c r="D899" t="s">
        <v>1319</v>
      </c>
      <c r="E899" t="s">
        <v>1320</v>
      </c>
      <c r="F899" t="s">
        <v>65</v>
      </c>
      <c r="G899" t="s">
        <v>66</v>
      </c>
      <c r="H899" t="s">
        <v>9510</v>
      </c>
      <c r="I899" t="s">
        <v>1320</v>
      </c>
      <c r="J899" t="s">
        <v>8141</v>
      </c>
      <c r="K899" t="s">
        <v>8152</v>
      </c>
      <c r="L899" t="s">
        <v>8241</v>
      </c>
      <c r="M899" t="s">
        <v>8160</v>
      </c>
      <c r="N899">
        <v>45005.375</v>
      </c>
      <c r="O899">
        <v>45005.375</v>
      </c>
      <c r="P899">
        <v>45009.375</v>
      </c>
      <c r="Q899">
        <v>45009.375</v>
      </c>
    </row>
    <row r="900" spans="2:17">
      <c r="B900" t="s">
        <v>544</v>
      </c>
      <c r="C900" t="s">
        <v>545</v>
      </c>
      <c r="D900" t="s">
        <v>1321</v>
      </c>
      <c r="E900" t="s">
        <v>1322</v>
      </c>
      <c r="F900" t="s">
        <v>65</v>
      </c>
      <c r="G900" t="s">
        <v>66</v>
      </c>
      <c r="H900" t="s">
        <v>9511</v>
      </c>
      <c r="I900" t="s">
        <v>1322</v>
      </c>
      <c r="J900" t="s">
        <v>8255</v>
      </c>
      <c r="K900" t="s">
        <v>8178</v>
      </c>
      <c r="L900" t="s">
        <v>8241</v>
      </c>
      <c r="M900" t="s">
        <v>8160</v>
      </c>
      <c r="N900">
        <v>45012.375</v>
      </c>
      <c r="O900">
        <v>45012.375</v>
      </c>
      <c r="P900">
        <v>45016.375</v>
      </c>
      <c r="Q900">
        <v>45016.375</v>
      </c>
    </row>
    <row r="901" spans="2:17">
      <c r="B901" t="s">
        <v>544</v>
      </c>
      <c r="C901" t="s">
        <v>545</v>
      </c>
      <c r="D901" t="s">
        <v>1323</v>
      </c>
      <c r="E901" t="s">
        <v>1324</v>
      </c>
      <c r="F901" t="s">
        <v>65</v>
      </c>
      <c r="G901" t="s">
        <v>66</v>
      </c>
      <c r="H901" t="s">
        <v>9512</v>
      </c>
      <c r="I901" t="s">
        <v>1324</v>
      </c>
      <c r="J901" t="s">
        <v>8141</v>
      </c>
      <c r="K901" t="s">
        <v>8224</v>
      </c>
      <c r="L901" t="s">
        <v>8152</v>
      </c>
      <c r="M901" t="s">
        <v>8160</v>
      </c>
      <c r="N901">
        <v>45012.375</v>
      </c>
      <c r="O901">
        <v>45012.375</v>
      </c>
      <c r="P901">
        <v>45016.375</v>
      </c>
      <c r="Q901">
        <v>45016.375</v>
      </c>
    </row>
    <row r="902" spans="2:17">
      <c r="B902" t="s">
        <v>544</v>
      </c>
      <c r="C902" t="s">
        <v>545</v>
      </c>
      <c r="D902" t="s">
        <v>1325</v>
      </c>
      <c r="E902" t="s">
        <v>1326</v>
      </c>
      <c r="F902" t="s">
        <v>65</v>
      </c>
      <c r="G902" t="s">
        <v>66</v>
      </c>
      <c r="H902" t="s">
        <v>9513</v>
      </c>
      <c r="I902" t="s">
        <v>1326</v>
      </c>
      <c r="J902" t="s">
        <v>8141</v>
      </c>
      <c r="K902" t="s">
        <v>8159</v>
      </c>
      <c r="L902" t="s">
        <v>8178</v>
      </c>
      <c r="M902" t="s">
        <v>8160</v>
      </c>
      <c r="N902">
        <v>45012.375</v>
      </c>
      <c r="O902">
        <v>45012.375</v>
      </c>
      <c r="P902">
        <v>45016.375</v>
      </c>
      <c r="Q902">
        <v>45016.375</v>
      </c>
    </row>
    <row r="903" spans="2:17">
      <c r="B903" t="s">
        <v>544</v>
      </c>
      <c r="C903" t="s">
        <v>545</v>
      </c>
      <c r="D903" t="s">
        <v>1327</v>
      </c>
      <c r="E903" t="s">
        <v>1328</v>
      </c>
      <c r="F903" t="s">
        <v>65</v>
      </c>
      <c r="G903" t="s">
        <v>66</v>
      </c>
      <c r="H903" t="s">
        <v>9514</v>
      </c>
      <c r="I903" t="s">
        <v>1328</v>
      </c>
      <c r="J903" t="s">
        <v>8255</v>
      </c>
      <c r="K903" t="s">
        <v>8241</v>
      </c>
      <c r="L903" t="s">
        <v>8224</v>
      </c>
      <c r="M903" t="s">
        <v>8160</v>
      </c>
      <c r="N903">
        <v>45012.375</v>
      </c>
      <c r="O903">
        <v>45012.375</v>
      </c>
      <c r="P903">
        <v>45016.375</v>
      </c>
      <c r="Q903">
        <v>45016.375</v>
      </c>
    </row>
    <row r="904" spans="2:17">
      <c r="B904" t="s">
        <v>544</v>
      </c>
      <c r="C904" t="s">
        <v>545</v>
      </c>
      <c r="D904" t="s">
        <v>1329</v>
      </c>
      <c r="E904" t="s">
        <v>1330</v>
      </c>
      <c r="F904" t="s">
        <v>65</v>
      </c>
      <c r="G904" t="s">
        <v>66</v>
      </c>
      <c r="H904" t="s">
        <v>9515</v>
      </c>
      <c r="I904" t="s">
        <v>1330</v>
      </c>
      <c r="J904" t="s">
        <v>8141</v>
      </c>
      <c r="K904" t="s">
        <v>8152</v>
      </c>
      <c r="L904" t="s">
        <v>8159</v>
      </c>
      <c r="M904" t="s">
        <v>8160</v>
      </c>
      <c r="N904">
        <v>45012.375</v>
      </c>
      <c r="O904">
        <v>45012.375</v>
      </c>
      <c r="P904">
        <v>45016.375</v>
      </c>
      <c r="Q904">
        <v>45016.375</v>
      </c>
    </row>
    <row r="905" spans="2:17">
      <c r="B905" t="s">
        <v>544</v>
      </c>
      <c r="C905" t="s">
        <v>545</v>
      </c>
      <c r="D905" t="s">
        <v>1331</v>
      </c>
      <c r="E905" t="s">
        <v>1332</v>
      </c>
      <c r="F905" t="s">
        <v>65</v>
      </c>
      <c r="G905" t="s">
        <v>66</v>
      </c>
      <c r="H905" t="s">
        <v>9516</v>
      </c>
      <c r="I905" t="s">
        <v>1332</v>
      </c>
      <c r="J905" t="s">
        <v>8141</v>
      </c>
      <c r="K905" t="s">
        <v>8178</v>
      </c>
      <c r="L905" t="s">
        <v>8159</v>
      </c>
      <c r="M905" t="s">
        <v>8160</v>
      </c>
      <c r="N905">
        <v>44991.375</v>
      </c>
      <c r="O905">
        <v>44991.375</v>
      </c>
      <c r="P905">
        <v>44995.375</v>
      </c>
      <c r="Q905">
        <v>44995.375</v>
      </c>
    </row>
    <row r="906" spans="2:17">
      <c r="B906" t="s">
        <v>544</v>
      </c>
      <c r="C906" t="s">
        <v>545</v>
      </c>
      <c r="D906" t="s">
        <v>1333</v>
      </c>
      <c r="E906" t="s">
        <v>1334</v>
      </c>
      <c r="F906" t="s">
        <v>65</v>
      </c>
      <c r="G906" t="s">
        <v>66</v>
      </c>
      <c r="H906" t="s">
        <v>9517</v>
      </c>
      <c r="I906" t="s">
        <v>1334</v>
      </c>
      <c r="J906" t="s">
        <v>8141</v>
      </c>
      <c r="K906" t="s">
        <v>8224</v>
      </c>
      <c r="L906" t="s">
        <v>8241</v>
      </c>
      <c r="M906" t="s">
        <v>8160</v>
      </c>
      <c r="N906">
        <v>44991.375</v>
      </c>
      <c r="O906">
        <v>44991.375</v>
      </c>
      <c r="P906">
        <v>44995.375</v>
      </c>
      <c r="Q906">
        <v>44995.375</v>
      </c>
    </row>
    <row r="907" spans="2:17">
      <c r="B907" t="s">
        <v>544</v>
      </c>
      <c r="C907" t="s">
        <v>545</v>
      </c>
      <c r="D907" t="s">
        <v>1335</v>
      </c>
      <c r="E907" t="s">
        <v>1336</v>
      </c>
      <c r="F907" t="s">
        <v>65</v>
      </c>
      <c r="G907" t="s">
        <v>66</v>
      </c>
      <c r="H907" t="s">
        <v>9518</v>
      </c>
      <c r="I907" t="s">
        <v>1336</v>
      </c>
      <c r="J907" t="s">
        <v>8141</v>
      </c>
      <c r="K907" t="s">
        <v>8159</v>
      </c>
      <c r="L907" t="s">
        <v>8152</v>
      </c>
      <c r="M907" t="s">
        <v>8160</v>
      </c>
      <c r="N907">
        <v>44991.375</v>
      </c>
      <c r="O907">
        <v>44991.375</v>
      </c>
      <c r="P907">
        <v>44995.375</v>
      </c>
      <c r="Q907">
        <v>44995.375</v>
      </c>
    </row>
    <row r="908" spans="2:17">
      <c r="B908" t="s">
        <v>544</v>
      </c>
      <c r="C908" t="s">
        <v>545</v>
      </c>
      <c r="D908" t="s">
        <v>1337</v>
      </c>
      <c r="E908" t="s">
        <v>1338</v>
      </c>
      <c r="F908" t="s">
        <v>65</v>
      </c>
      <c r="G908" t="s">
        <v>66</v>
      </c>
      <c r="H908" t="s">
        <v>9519</v>
      </c>
      <c r="I908" t="s">
        <v>1338</v>
      </c>
      <c r="J908" t="s">
        <v>8141</v>
      </c>
      <c r="K908" t="s">
        <v>8241</v>
      </c>
      <c r="L908" t="s">
        <v>8178</v>
      </c>
      <c r="M908" t="s">
        <v>8160</v>
      </c>
      <c r="N908">
        <v>44991.375</v>
      </c>
      <c r="O908">
        <v>44991.375</v>
      </c>
      <c r="P908">
        <v>44995.375</v>
      </c>
      <c r="Q908">
        <v>44995.375</v>
      </c>
    </row>
    <row r="909" spans="2:17">
      <c r="B909" t="s">
        <v>544</v>
      </c>
      <c r="C909" t="s">
        <v>545</v>
      </c>
      <c r="D909" t="s">
        <v>1339</v>
      </c>
      <c r="E909" t="s">
        <v>1340</v>
      </c>
      <c r="F909" t="s">
        <v>65</v>
      </c>
      <c r="G909" t="s">
        <v>66</v>
      </c>
      <c r="H909" t="s">
        <v>9520</v>
      </c>
      <c r="I909" t="s">
        <v>1340</v>
      </c>
      <c r="J909" t="s">
        <v>8141</v>
      </c>
      <c r="K909" t="s">
        <v>8152</v>
      </c>
      <c r="L909" t="s">
        <v>8224</v>
      </c>
      <c r="M909" t="s">
        <v>8160</v>
      </c>
      <c r="N909">
        <v>44991.375</v>
      </c>
      <c r="O909">
        <v>44991.375</v>
      </c>
      <c r="P909">
        <v>44995.375</v>
      </c>
      <c r="Q909">
        <v>44995.375</v>
      </c>
    </row>
    <row r="910" spans="2:17">
      <c r="B910" t="s">
        <v>544</v>
      </c>
      <c r="C910" t="s">
        <v>545</v>
      </c>
      <c r="D910" t="s">
        <v>1341</v>
      </c>
      <c r="E910" t="s">
        <v>1342</v>
      </c>
      <c r="F910" t="s">
        <v>65</v>
      </c>
      <c r="G910" t="s">
        <v>66</v>
      </c>
      <c r="H910" t="s">
        <v>9521</v>
      </c>
      <c r="I910" t="s">
        <v>1342</v>
      </c>
      <c r="J910" t="s">
        <v>8141</v>
      </c>
      <c r="K910" t="s">
        <v>8178</v>
      </c>
      <c r="L910" t="s">
        <v>8224</v>
      </c>
      <c r="M910" t="s">
        <v>8160</v>
      </c>
      <c r="N910">
        <v>45026.375</v>
      </c>
      <c r="O910">
        <v>45026.375</v>
      </c>
      <c r="P910">
        <v>45030.375</v>
      </c>
      <c r="Q910">
        <v>45030.375</v>
      </c>
    </row>
    <row r="911" spans="2:17">
      <c r="B911" t="s">
        <v>544</v>
      </c>
      <c r="C911" t="s">
        <v>545</v>
      </c>
      <c r="D911" t="s">
        <v>1343</v>
      </c>
      <c r="E911" t="s">
        <v>1344</v>
      </c>
      <c r="F911" t="s">
        <v>65</v>
      </c>
      <c r="G911" t="s">
        <v>66</v>
      </c>
      <c r="H911" t="s">
        <v>9522</v>
      </c>
      <c r="I911" t="s">
        <v>1344</v>
      </c>
      <c r="J911" t="s">
        <v>8141</v>
      </c>
      <c r="K911" t="s">
        <v>8224</v>
      </c>
      <c r="L911" t="s">
        <v>8159</v>
      </c>
      <c r="M911" t="s">
        <v>8160</v>
      </c>
      <c r="N911">
        <v>45026.375</v>
      </c>
      <c r="O911">
        <v>45026.375</v>
      </c>
      <c r="P911">
        <v>45030.375</v>
      </c>
      <c r="Q911">
        <v>45030.375</v>
      </c>
    </row>
    <row r="912" spans="2:17">
      <c r="B912" t="s">
        <v>544</v>
      </c>
      <c r="C912" t="s">
        <v>545</v>
      </c>
      <c r="D912" t="s">
        <v>1345</v>
      </c>
      <c r="E912" t="s">
        <v>1346</v>
      </c>
      <c r="F912" t="s">
        <v>65</v>
      </c>
      <c r="G912" t="s">
        <v>66</v>
      </c>
      <c r="H912" t="s">
        <v>9523</v>
      </c>
      <c r="I912" t="s">
        <v>1346</v>
      </c>
      <c r="J912" t="s">
        <v>8141</v>
      </c>
      <c r="K912" t="s">
        <v>8159</v>
      </c>
      <c r="L912" t="s">
        <v>8241</v>
      </c>
      <c r="M912" t="s">
        <v>8160</v>
      </c>
      <c r="N912">
        <v>45026.375</v>
      </c>
      <c r="O912">
        <v>45026.375</v>
      </c>
      <c r="P912">
        <v>45030.375</v>
      </c>
      <c r="Q912">
        <v>45030.375</v>
      </c>
    </row>
    <row r="913" spans="2:17">
      <c r="B913" t="s">
        <v>544</v>
      </c>
      <c r="C913" t="s">
        <v>545</v>
      </c>
      <c r="D913" t="s">
        <v>1347</v>
      </c>
      <c r="E913" t="s">
        <v>1348</v>
      </c>
      <c r="F913" t="s">
        <v>65</v>
      </c>
      <c r="G913" t="s">
        <v>66</v>
      </c>
      <c r="H913" t="s">
        <v>9524</v>
      </c>
      <c r="I913" t="s">
        <v>1348</v>
      </c>
      <c r="J913" t="s">
        <v>8141</v>
      </c>
      <c r="K913" t="s">
        <v>8241</v>
      </c>
      <c r="L913" t="s">
        <v>8152</v>
      </c>
      <c r="M913" t="s">
        <v>8160</v>
      </c>
      <c r="N913">
        <v>45026.375</v>
      </c>
      <c r="O913">
        <v>45026.375</v>
      </c>
      <c r="P913">
        <v>45030.375</v>
      </c>
      <c r="Q913">
        <v>45030.375</v>
      </c>
    </row>
    <row r="914" spans="2:17">
      <c r="B914" t="s">
        <v>544</v>
      </c>
      <c r="C914" t="s">
        <v>545</v>
      </c>
      <c r="D914" t="s">
        <v>1349</v>
      </c>
      <c r="E914" t="s">
        <v>1350</v>
      </c>
      <c r="F914" t="s">
        <v>65</v>
      </c>
      <c r="G914" t="s">
        <v>66</v>
      </c>
      <c r="H914" t="s">
        <v>9525</v>
      </c>
      <c r="I914" t="s">
        <v>1350</v>
      </c>
      <c r="J914" t="s">
        <v>8141</v>
      </c>
      <c r="K914" t="s">
        <v>8152</v>
      </c>
      <c r="L914" t="s">
        <v>8178</v>
      </c>
      <c r="M914" t="s">
        <v>8160</v>
      </c>
      <c r="N914">
        <v>45026.375</v>
      </c>
      <c r="O914">
        <v>45026.375</v>
      </c>
      <c r="P914">
        <v>45030.375</v>
      </c>
      <c r="Q914">
        <v>45030.375</v>
      </c>
    </row>
    <row r="915" spans="2:17">
      <c r="B915" t="s">
        <v>544</v>
      </c>
      <c r="C915" t="s">
        <v>545</v>
      </c>
      <c r="D915" t="s">
        <v>1351</v>
      </c>
      <c r="E915" t="s">
        <v>1352</v>
      </c>
      <c r="F915" t="s">
        <v>65</v>
      </c>
      <c r="G915" t="s">
        <v>66</v>
      </c>
      <c r="H915" t="s">
        <v>9526</v>
      </c>
      <c r="I915" t="s">
        <v>1352</v>
      </c>
      <c r="J915" t="s">
        <v>8141</v>
      </c>
      <c r="K915" t="s">
        <v>8178</v>
      </c>
      <c r="L915" t="s">
        <v>8152</v>
      </c>
      <c r="M915" t="s">
        <v>8160</v>
      </c>
      <c r="N915">
        <v>45033.375</v>
      </c>
      <c r="O915">
        <v>45030.375</v>
      </c>
      <c r="P915">
        <v>45037.375</v>
      </c>
      <c r="Q915">
        <v>45037.375</v>
      </c>
    </row>
    <row r="916" spans="2:17">
      <c r="B916" t="s">
        <v>544</v>
      </c>
      <c r="C916" t="s">
        <v>545</v>
      </c>
      <c r="D916" t="s">
        <v>1353</v>
      </c>
      <c r="E916" t="s">
        <v>1354</v>
      </c>
      <c r="F916" t="s">
        <v>65</v>
      </c>
      <c r="G916" t="s">
        <v>66</v>
      </c>
      <c r="H916" t="s">
        <v>9527</v>
      </c>
      <c r="I916" t="s">
        <v>1354</v>
      </c>
      <c r="J916" t="s">
        <v>8141</v>
      </c>
      <c r="K916" t="s">
        <v>8224</v>
      </c>
      <c r="L916" t="s">
        <v>8178</v>
      </c>
      <c r="M916" t="s">
        <v>8160</v>
      </c>
      <c r="N916">
        <v>45033.375</v>
      </c>
      <c r="O916">
        <v>45033.375</v>
      </c>
      <c r="P916">
        <v>45037.375</v>
      </c>
      <c r="Q916">
        <v>45037.375</v>
      </c>
    </row>
    <row r="917" spans="2:17">
      <c r="B917" t="s">
        <v>544</v>
      </c>
      <c r="C917" t="s">
        <v>545</v>
      </c>
      <c r="D917" t="s">
        <v>1355</v>
      </c>
      <c r="E917" t="s">
        <v>1356</v>
      </c>
      <c r="F917" t="s">
        <v>65</v>
      </c>
      <c r="G917" t="s">
        <v>66</v>
      </c>
      <c r="H917" t="s">
        <v>9528</v>
      </c>
      <c r="I917" t="s">
        <v>1356</v>
      </c>
      <c r="J917" t="s">
        <v>8141</v>
      </c>
      <c r="K917" t="s">
        <v>8159</v>
      </c>
      <c r="L917" t="s">
        <v>8224</v>
      </c>
      <c r="M917" t="s">
        <v>8160</v>
      </c>
      <c r="N917">
        <v>45033.375</v>
      </c>
      <c r="O917">
        <v>45033.375</v>
      </c>
      <c r="P917">
        <v>45037.375</v>
      </c>
      <c r="Q917">
        <v>45037.375</v>
      </c>
    </row>
    <row r="918" spans="2:17">
      <c r="B918" t="s">
        <v>544</v>
      </c>
      <c r="C918" t="s">
        <v>545</v>
      </c>
      <c r="D918" t="s">
        <v>1357</v>
      </c>
      <c r="E918" t="s">
        <v>1358</v>
      </c>
      <c r="F918" t="s">
        <v>65</v>
      </c>
      <c r="G918" t="s">
        <v>66</v>
      </c>
      <c r="H918" t="s">
        <v>9529</v>
      </c>
      <c r="I918" t="s">
        <v>1358</v>
      </c>
      <c r="J918" t="s">
        <v>8141</v>
      </c>
      <c r="K918" t="s">
        <v>8241</v>
      </c>
      <c r="L918" t="s">
        <v>8159</v>
      </c>
      <c r="M918" t="s">
        <v>8160</v>
      </c>
      <c r="N918">
        <v>45033.375</v>
      </c>
      <c r="O918">
        <v>45033.375</v>
      </c>
      <c r="P918">
        <v>45037.375</v>
      </c>
      <c r="Q918">
        <v>45037.375</v>
      </c>
    </row>
    <row r="919" spans="2:17">
      <c r="B919" t="s">
        <v>544</v>
      </c>
      <c r="C919" t="s">
        <v>545</v>
      </c>
      <c r="D919" t="s">
        <v>1359</v>
      </c>
      <c r="E919" t="s">
        <v>1360</v>
      </c>
      <c r="F919" t="s">
        <v>65</v>
      </c>
      <c r="G919" t="s">
        <v>66</v>
      </c>
      <c r="H919" t="s">
        <v>9530</v>
      </c>
      <c r="I919" t="s">
        <v>1360</v>
      </c>
      <c r="J919" t="s">
        <v>8141</v>
      </c>
      <c r="K919" t="s">
        <v>8152</v>
      </c>
      <c r="L919" t="s">
        <v>8241</v>
      </c>
      <c r="M919" t="s">
        <v>8160</v>
      </c>
      <c r="N919">
        <v>45033.375</v>
      </c>
      <c r="O919">
        <v>45033.375</v>
      </c>
      <c r="P919">
        <v>45037.375</v>
      </c>
      <c r="Q919">
        <v>45037.375</v>
      </c>
    </row>
    <row r="920" spans="2:17">
      <c r="B920" t="s">
        <v>544</v>
      </c>
      <c r="C920" t="s">
        <v>545</v>
      </c>
      <c r="D920" t="s">
        <v>1361</v>
      </c>
      <c r="E920" t="s">
        <v>1362</v>
      </c>
      <c r="F920" t="s">
        <v>65</v>
      </c>
      <c r="G920" t="s">
        <v>66</v>
      </c>
      <c r="H920" t="s">
        <v>9531</v>
      </c>
      <c r="I920" t="s">
        <v>1362</v>
      </c>
      <c r="J920" t="s">
        <v>8141</v>
      </c>
      <c r="K920" t="s">
        <v>8178</v>
      </c>
      <c r="L920" t="s">
        <v>8241</v>
      </c>
      <c r="M920" t="s">
        <v>8160</v>
      </c>
      <c r="N920">
        <v>45037.375</v>
      </c>
      <c r="O920">
        <v>45037.375</v>
      </c>
      <c r="P920">
        <v>45044.375</v>
      </c>
      <c r="Q920">
        <v>45044.375</v>
      </c>
    </row>
    <row r="921" spans="2:17">
      <c r="B921" t="s">
        <v>544</v>
      </c>
      <c r="C921" t="s">
        <v>545</v>
      </c>
      <c r="D921" t="s">
        <v>1363</v>
      </c>
      <c r="E921" t="s">
        <v>1364</v>
      </c>
      <c r="F921" t="s">
        <v>65</v>
      </c>
      <c r="G921" t="s">
        <v>66</v>
      </c>
      <c r="H921" t="s">
        <v>9532</v>
      </c>
      <c r="I921" t="s">
        <v>1364</v>
      </c>
      <c r="J921" t="s">
        <v>8141</v>
      </c>
      <c r="K921" t="s">
        <v>8224</v>
      </c>
      <c r="L921" t="s">
        <v>8152</v>
      </c>
      <c r="M921" t="s">
        <v>8160</v>
      </c>
      <c r="N921">
        <v>45037.375</v>
      </c>
      <c r="O921">
        <v>45037.375</v>
      </c>
      <c r="P921">
        <v>45044.375</v>
      </c>
      <c r="Q921">
        <v>45044.375</v>
      </c>
    </row>
    <row r="922" spans="2:17">
      <c r="B922" t="s">
        <v>544</v>
      </c>
      <c r="C922" t="s">
        <v>545</v>
      </c>
      <c r="D922" t="s">
        <v>1365</v>
      </c>
      <c r="E922" t="s">
        <v>1366</v>
      </c>
      <c r="F922" t="s">
        <v>65</v>
      </c>
      <c r="G922" t="s">
        <v>66</v>
      </c>
      <c r="H922" t="s">
        <v>9533</v>
      </c>
      <c r="I922" t="s">
        <v>1366</v>
      </c>
      <c r="J922" t="s">
        <v>8141</v>
      </c>
      <c r="K922" t="s">
        <v>8159</v>
      </c>
      <c r="L922" t="s">
        <v>8178</v>
      </c>
      <c r="M922" t="s">
        <v>8160</v>
      </c>
      <c r="N922">
        <v>45037.375</v>
      </c>
      <c r="O922">
        <v>45037.375</v>
      </c>
      <c r="P922">
        <v>45044.375</v>
      </c>
      <c r="Q922">
        <v>45044.375</v>
      </c>
    </row>
    <row r="923" spans="2:17">
      <c r="B923" t="s">
        <v>544</v>
      </c>
      <c r="C923" t="s">
        <v>545</v>
      </c>
      <c r="D923" t="s">
        <v>1367</v>
      </c>
      <c r="E923" t="s">
        <v>1368</v>
      </c>
      <c r="F923" t="s">
        <v>65</v>
      </c>
      <c r="G923" t="s">
        <v>66</v>
      </c>
      <c r="H923" t="s">
        <v>9534</v>
      </c>
      <c r="I923" t="s">
        <v>1368</v>
      </c>
      <c r="J923" t="s">
        <v>8141</v>
      </c>
      <c r="K923" t="s">
        <v>8241</v>
      </c>
      <c r="L923" t="s">
        <v>8224</v>
      </c>
      <c r="M923" t="s">
        <v>8160</v>
      </c>
      <c r="N923">
        <v>45037.375</v>
      </c>
      <c r="O923">
        <v>45037.375</v>
      </c>
      <c r="P923">
        <v>45044.375</v>
      </c>
      <c r="Q923">
        <v>45044.375</v>
      </c>
    </row>
    <row r="924" spans="2:17">
      <c r="B924" t="s">
        <v>544</v>
      </c>
      <c r="C924" t="s">
        <v>545</v>
      </c>
      <c r="D924" t="s">
        <v>1369</v>
      </c>
      <c r="E924" t="s">
        <v>1370</v>
      </c>
      <c r="F924" t="s">
        <v>65</v>
      </c>
      <c r="G924" t="s">
        <v>66</v>
      </c>
      <c r="H924" t="s">
        <v>9535</v>
      </c>
      <c r="I924" t="s">
        <v>1370</v>
      </c>
      <c r="J924" t="s">
        <v>8141</v>
      </c>
      <c r="K924" t="s">
        <v>8152</v>
      </c>
      <c r="L924" t="s">
        <v>8159</v>
      </c>
      <c r="M924" t="s">
        <v>8160</v>
      </c>
      <c r="N924">
        <v>45037.375</v>
      </c>
      <c r="O924">
        <v>45037.375</v>
      </c>
      <c r="P924">
        <v>45044.375</v>
      </c>
      <c r="Q924">
        <v>45044.375</v>
      </c>
    </row>
    <row r="925" spans="2:17">
      <c r="B925" t="s">
        <v>544</v>
      </c>
      <c r="C925" t="s">
        <v>545</v>
      </c>
      <c r="D925" t="s">
        <v>1371</v>
      </c>
      <c r="E925" t="s">
        <v>1372</v>
      </c>
      <c r="F925" t="s">
        <v>65</v>
      </c>
      <c r="G925" t="s">
        <v>66</v>
      </c>
      <c r="H925" t="s">
        <v>9536</v>
      </c>
      <c r="I925" t="s">
        <v>1372</v>
      </c>
      <c r="J925" t="s">
        <v>8141</v>
      </c>
      <c r="K925" t="s">
        <v>8178</v>
      </c>
      <c r="L925" t="s">
        <v>8159</v>
      </c>
      <c r="M925" t="s">
        <v>8160</v>
      </c>
      <c r="N925">
        <v>45019.375</v>
      </c>
      <c r="O925">
        <v>45019.375</v>
      </c>
      <c r="P925">
        <v>45023.375</v>
      </c>
      <c r="Q925">
        <v>45023.375</v>
      </c>
    </row>
    <row r="926" spans="2:17">
      <c r="B926" t="s">
        <v>544</v>
      </c>
      <c r="C926" t="s">
        <v>545</v>
      </c>
      <c r="D926" t="s">
        <v>1373</v>
      </c>
      <c r="E926" t="s">
        <v>1374</v>
      </c>
      <c r="F926" t="s">
        <v>65</v>
      </c>
      <c r="G926" t="s">
        <v>66</v>
      </c>
      <c r="H926" t="s">
        <v>9537</v>
      </c>
      <c r="I926" t="s">
        <v>1374</v>
      </c>
      <c r="J926" t="s">
        <v>8141</v>
      </c>
      <c r="K926" t="s">
        <v>8224</v>
      </c>
      <c r="L926" t="s">
        <v>8241</v>
      </c>
      <c r="M926" t="s">
        <v>8160</v>
      </c>
      <c r="N926">
        <v>45019.375</v>
      </c>
      <c r="O926">
        <v>45019.375</v>
      </c>
      <c r="P926">
        <v>45023.375</v>
      </c>
      <c r="Q926">
        <v>45023.375</v>
      </c>
    </row>
    <row r="927" spans="2:17">
      <c r="B927" t="s">
        <v>544</v>
      </c>
      <c r="C927" t="s">
        <v>545</v>
      </c>
      <c r="D927" t="s">
        <v>1375</v>
      </c>
      <c r="E927" t="s">
        <v>1376</v>
      </c>
      <c r="F927" t="s">
        <v>65</v>
      </c>
      <c r="G927" t="s">
        <v>66</v>
      </c>
      <c r="H927" t="s">
        <v>9538</v>
      </c>
      <c r="I927" t="s">
        <v>1376</v>
      </c>
      <c r="J927" t="s">
        <v>8141</v>
      </c>
      <c r="K927" t="s">
        <v>8159</v>
      </c>
      <c r="L927" t="s">
        <v>8152</v>
      </c>
      <c r="M927" t="s">
        <v>8160</v>
      </c>
      <c r="N927">
        <v>45019.375</v>
      </c>
      <c r="O927">
        <v>45019.375</v>
      </c>
      <c r="P927">
        <v>45023.375</v>
      </c>
      <c r="Q927">
        <v>45023.375</v>
      </c>
    </row>
    <row r="928" spans="2:17">
      <c r="B928" t="s">
        <v>544</v>
      </c>
      <c r="C928" t="s">
        <v>545</v>
      </c>
      <c r="D928" t="s">
        <v>1377</v>
      </c>
      <c r="E928" t="s">
        <v>1378</v>
      </c>
      <c r="F928" t="s">
        <v>65</v>
      </c>
      <c r="G928" t="s">
        <v>66</v>
      </c>
      <c r="H928" t="s">
        <v>9539</v>
      </c>
      <c r="I928" t="s">
        <v>1378</v>
      </c>
      <c r="J928" t="s">
        <v>8141</v>
      </c>
      <c r="K928" t="s">
        <v>8241</v>
      </c>
      <c r="L928" t="s">
        <v>8178</v>
      </c>
      <c r="M928" t="s">
        <v>8160</v>
      </c>
      <c r="N928">
        <v>45019.375</v>
      </c>
      <c r="O928">
        <v>45019.375</v>
      </c>
      <c r="P928">
        <v>45023.375</v>
      </c>
      <c r="Q928">
        <v>45023.375</v>
      </c>
    </row>
    <row r="929" spans="2:17">
      <c r="B929" t="s">
        <v>544</v>
      </c>
      <c r="C929" t="s">
        <v>545</v>
      </c>
      <c r="D929" t="s">
        <v>1379</v>
      </c>
      <c r="E929" t="s">
        <v>1380</v>
      </c>
      <c r="F929" t="s">
        <v>65</v>
      </c>
      <c r="G929" t="s">
        <v>66</v>
      </c>
      <c r="H929" t="s">
        <v>9540</v>
      </c>
      <c r="I929" t="s">
        <v>1380</v>
      </c>
      <c r="J929" t="s">
        <v>8141</v>
      </c>
      <c r="K929" t="s">
        <v>8152</v>
      </c>
      <c r="L929" t="s">
        <v>8224</v>
      </c>
      <c r="M929" t="s">
        <v>8160</v>
      </c>
      <c r="N929">
        <v>45019.375</v>
      </c>
      <c r="O929">
        <v>45019.375</v>
      </c>
      <c r="P929">
        <v>45023.375</v>
      </c>
      <c r="Q929">
        <v>45023.375</v>
      </c>
    </row>
    <row r="930" spans="2:17">
      <c r="B930" t="s">
        <v>544</v>
      </c>
      <c r="C930" t="s">
        <v>545</v>
      </c>
      <c r="D930" t="s">
        <v>1381</v>
      </c>
      <c r="E930" t="s">
        <v>1382</v>
      </c>
      <c r="F930" t="s">
        <v>65</v>
      </c>
      <c r="G930" t="s">
        <v>66</v>
      </c>
      <c r="H930" t="s">
        <v>9541</v>
      </c>
      <c r="I930" t="s">
        <v>1382</v>
      </c>
      <c r="J930" t="s">
        <v>8141</v>
      </c>
      <c r="K930" t="s">
        <v>8178</v>
      </c>
      <c r="L930" t="s">
        <v>8224</v>
      </c>
      <c r="M930" t="s">
        <v>8160</v>
      </c>
      <c r="N930">
        <v>45061.375</v>
      </c>
      <c r="O930">
        <v>45061.375</v>
      </c>
      <c r="P930">
        <v>45065.375</v>
      </c>
      <c r="Q930">
        <v>45065.375</v>
      </c>
    </row>
    <row r="931" spans="2:17">
      <c r="B931" t="s">
        <v>544</v>
      </c>
      <c r="C931" t="s">
        <v>545</v>
      </c>
      <c r="D931" t="s">
        <v>1383</v>
      </c>
      <c r="E931" t="s">
        <v>1384</v>
      </c>
      <c r="F931" t="s">
        <v>65</v>
      </c>
      <c r="G931" t="s">
        <v>66</v>
      </c>
      <c r="H931" t="s">
        <v>9542</v>
      </c>
      <c r="I931" t="s">
        <v>1384</v>
      </c>
      <c r="J931" t="s">
        <v>8141</v>
      </c>
      <c r="K931" t="s">
        <v>8224</v>
      </c>
      <c r="L931" t="s">
        <v>8159</v>
      </c>
      <c r="M931" t="s">
        <v>8160</v>
      </c>
      <c r="N931">
        <v>45061.375</v>
      </c>
      <c r="O931">
        <v>45061.375</v>
      </c>
      <c r="P931">
        <v>45065.375</v>
      </c>
      <c r="Q931">
        <v>45065.375</v>
      </c>
    </row>
    <row r="932" spans="2:17">
      <c r="B932" t="s">
        <v>544</v>
      </c>
      <c r="C932" t="s">
        <v>545</v>
      </c>
      <c r="D932" t="s">
        <v>1385</v>
      </c>
      <c r="E932" t="s">
        <v>1386</v>
      </c>
      <c r="F932" t="s">
        <v>65</v>
      </c>
      <c r="G932" t="s">
        <v>66</v>
      </c>
      <c r="H932" t="s">
        <v>9543</v>
      </c>
      <c r="I932" t="s">
        <v>1386</v>
      </c>
      <c r="J932" t="s">
        <v>8141</v>
      </c>
      <c r="K932" t="s">
        <v>8159</v>
      </c>
      <c r="L932" t="s">
        <v>8241</v>
      </c>
      <c r="M932" t="s">
        <v>8160</v>
      </c>
      <c r="N932">
        <v>45061.375</v>
      </c>
      <c r="O932">
        <v>45061.375</v>
      </c>
      <c r="P932">
        <v>45065.375</v>
      </c>
      <c r="Q932">
        <v>45065.375</v>
      </c>
    </row>
    <row r="933" spans="2:17">
      <c r="B933" t="s">
        <v>544</v>
      </c>
      <c r="C933" t="s">
        <v>545</v>
      </c>
      <c r="D933" t="s">
        <v>1387</v>
      </c>
      <c r="E933" t="s">
        <v>1388</v>
      </c>
      <c r="F933" t="s">
        <v>65</v>
      </c>
      <c r="G933" t="s">
        <v>66</v>
      </c>
      <c r="H933" t="s">
        <v>9544</v>
      </c>
      <c r="I933" t="s">
        <v>1388</v>
      </c>
      <c r="J933" t="s">
        <v>8141</v>
      </c>
      <c r="K933" t="s">
        <v>8241</v>
      </c>
      <c r="L933" t="s">
        <v>8152</v>
      </c>
      <c r="M933" t="s">
        <v>8160</v>
      </c>
      <c r="N933">
        <v>45061.375</v>
      </c>
      <c r="O933">
        <v>45061.375</v>
      </c>
      <c r="P933">
        <v>45065.375</v>
      </c>
      <c r="Q933">
        <v>45065.375</v>
      </c>
    </row>
    <row r="934" spans="2:17">
      <c r="B934" t="s">
        <v>544</v>
      </c>
      <c r="C934" t="s">
        <v>545</v>
      </c>
      <c r="D934" t="s">
        <v>1389</v>
      </c>
      <c r="E934" t="s">
        <v>1390</v>
      </c>
      <c r="F934" t="s">
        <v>65</v>
      </c>
      <c r="G934" t="s">
        <v>66</v>
      </c>
      <c r="H934" t="s">
        <v>9545</v>
      </c>
      <c r="I934" t="s">
        <v>1390</v>
      </c>
      <c r="J934" t="s">
        <v>8141</v>
      </c>
      <c r="K934" t="s">
        <v>8152</v>
      </c>
      <c r="L934" t="s">
        <v>8178</v>
      </c>
      <c r="M934" t="s">
        <v>8160</v>
      </c>
      <c r="N934">
        <v>45061.375</v>
      </c>
      <c r="O934">
        <v>45061.375</v>
      </c>
      <c r="P934">
        <v>45065.375</v>
      </c>
      <c r="Q934">
        <v>45065.375</v>
      </c>
    </row>
    <row r="935" spans="2:17">
      <c r="B935" t="s">
        <v>544</v>
      </c>
      <c r="C935" t="s">
        <v>545</v>
      </c>
      <c r="D935" t="s">
        <v>1391</v>
      </c>
      <c r="E935" t="s">
        <v>1392</v>
      </c>
      <c r="F935" t="s">
        <v>65</v>
      </c>
      <c r="G935" t="s">
        <v>66</v>
      </c>
      <c r="H935" t="s">
        <v>9546</v>
      </c>
      <c r="I935" t="s">
        <v>1392</v>
      </c>
      <c r="J935" t="s">
        <v>8141</v>
      </c>
      <c r="K935" t="s">
        <v>8178</v>
      </c>
      <c r="L935" t="s">
        <v>8152</v>
      </c>
      <c r="M935" t="s">
        <v>8160</v>
      </c>
      <c r="N935">
        <v>45065.375</v>
      </c>
      <c r="O935">
        <v>45065.375</v>
      </c>
      <c r="P935">
        <v>45072.375</v>
      </c>
      <c r="Q935">
        <v>45072.375</v>
      </c>
    </row>
    <row r="936" spans="2:17">
      <c r="B936" t="s">
        <v>544</v>
      </c>
      <c r="C936" t="s">
        <v>545</v>
      </c>
      <c r="D936" t="s">
        <v>1393</v>
      </c>
      <c r="E936" t="s">
        <v>1394</v>
      </c>
      <c r="F936" t="s">
        <v>65</v>
      </c>
      <c r="G936" t="s">
        <v>66</v>
      </c>
      <c r="H936" t="s">
        <v>9547</v>
      </c>
      <c r="I936" t="s">
        <v>1394</v>
      </c>
      <c r="J936" t="s">
        <v>8141</v>
      </c>
      <c r="K936" t="s">
        <v>8224</v>
      </c>
      <c r="L936" t="s">
        <v>8178</v>
      </c>
      <c r="M936" t="s">
        <v>8160</v>
      </c>
      <c r="N936">
        <v>45065.375</v>
      </c>
      <c r="O936">
        <v>45065.375</v>
      </c>
      <c r="P936">
        <v>45072.375</v>
      </c>
      <c r="Q936">
        <v>45072.375</v>
      </c>
    </row>
    <row r="937" spans="2:17">
      <c r="B937" t="s">
        <v>544</v>
      </c>
      <c r="C937" t="s">
        <v>545</v>
      </c>
      <c r="D937" t="s">
        <v>1395</v>
      </c>
      <c r="E937" t="s">
        <v>1396</v>
      </c>
      <c r="F937" t="s">
        <v>65</v>
      </c>
      <c r="G937" t="s">
        <v>66</v>
      </c>
      <c r="H937" t="s">
        <v>9548</v>
      </c>
      <c r="I937" t="s">
        <v>1396</v>
      </c>
      <c r="J937" t="s">
        <v>8141</v>
      </c>
      <c r="K937" t="s">
        <v>8159</v>
      </c>
      <c r="L937" t="s">
        <v>8224</v>
      </c>
      <c r="M937" t="s">
        <v>8160</v>
      </c>
      <c r="N937">
        <v>45065.375</v>
      </c>
      <c r="O937">
        <v>45065.375</v>
      </c>
      <c r="P937">
        <v>45072.375</v>
      </c>
      <c r="Q937">
        <v>45072.375</v>
      </c>
    </row>
    <row r="938" spans="2:17">
      <c r="B938" t="s">
        <v>544</v>
      </c>
      <c r="C938" t="s">
        <v>545</v>
      </c>
      <c r="D938" t="s">
        <v>1397</v>
      </c>
      <c r="E938" t="s">
        <v>1398</v>
      </c>
      <c r="F938" t="s">
        <v>65</v>
      </c>
      <c r="G938" t="s">
        <v>66</v>
      </c>
      <c r="H938" t="s">
        <v>9549</v>
      </c>
      <c r="I938" t="s">
        <v>1398</v>
      </c>
      <c r="J938" t="s">
        <v>8141</v>
      </c>
      <c r="K938" t="s">
        <v>8241</v>
      </c>
      <c r="L938" t="s">
        <v>8159</v>
      </c>
      <c r="M938" t="s">
        <v>8160</v>
      </c>
      <c r="N938">
        <v>45065.375</v>
      </c>
      <c r="O938">
        <v>45065.375</v>
      </c>
      <c r="P938">
        <v>45072.375</v>
      </c>
      <c r="Q938">
        <v>45072.375</v>
      </c>
    </row>
    <row r="939" spans="2:17">
      <c r="B939" t="s">
        <v>544</v>
      </c>
      <c r="C939" t="s">
        <v>545</v>
      </c>
      <c r="D939" t="s">
        <v>1399</v>
      </c>
      <c r="E939" t="s">
        <v>1400</v>
      </c>
      <c r="F939" t="s">
        <v>65</v>
      </c>
      <c r="G939" t="s">
        <v>66</v>
      </c>
      <c r="H939" t="s">
        <v>9550</v>
      </c>
      <c r="I939" t="s">
        <v>1400</v>
      </c>
      <c r="J939" t="s">
        <v>8141</v>
      </c>
      <c r="K939" t="s">
        <v>8152</v>
      </c>
      <c r="L939" t="s">
        <v>8241</v>
      </c>
      <c r="M939" t="s">
        <v>8160</v>
      </c>
      <c r="N939">
        <v>45065.375</v>
      </c>
      <c r="O939">
        <v>45065.375</v>
      </c>
      <c r="P939">
        <v>45072.375</v>
      </c>
      <c r="Q939">
        <v>45072.375</v>
      </c>
    </row>
    <row r="940" spans="2:17">
      <c r="B940" t="s">
        <v>544</v>
      </c>
      <c r="C940" t="s">
        <v>545</v>
      </c>
      <c r="D940" t="s">
        <v>1401</v>
      </c>
      <c r="E940" t="s">
        <v>1402</v>
      </c>
      <c r="F940" t="s">
        <v>65</v>
      </c>
      <c r="G940" t="s">
        <v>66</v>
      </c>
      <c r="H940" t="s">
        <v>9551</v>
      </c>
      <c r="I940" t="s">
        <v>1402</v>
      </c>
      <c r="J940" t="s">
        <v>8141</v>
      </c>
      <c r="K940" t="s">
        <v>8178</v>
      </c>
      <c r="L940" t="s">
        <v>8241</v>
      </c>
      <c r="M940" t="s">
        <v>8160</v>
      </c>
      <c r="N940">
        <v>45072.375</v>
      </c>
      <c r="O940">
        <v>45072.375</v>
      </c>
      <c r="P940">
        <v>45079.375</v>
      </c>
      <c r="Q940">
        <v>45079.375</v>
      </c>
    </row>
    <row r="941" spans="2:17">
      <c r="B941" t="s">
        <v>544</v>
      </c>
      <c r="C941" t="s">
        <v>545</v>
      </c>
      <c r="D941" t="s">
        <v>1403</v>
      </c>
      <c r="E941" t="s">
        <v>1404</v>
      </c>
      <c r="F941" t="s">
        <v>65</v>
      </c>
      <c r="G941" t="s">
        <v>66</v>
      </c>
      <c r="H941" t="s">
        <v>9552</v>
      </c>
      <c r="I941" t="s">
        <v>1404</v>
      </c>
      <c r="J941" t="s">
        <v>8141</v>
      </c>
      <c r="K941" t="s">
        <v>8224</v>
      </c>
      <c r="L941" t="s">
        <v>8152</v>
      </c>
      <c r="M941" t="s">
        <v>8160</v>
      </c>
      <c r="N941">
        <v>45072.375</v>
      </c>
      <c r="O941">
        <v>45072.375</v>
      </c>
      <c r="P941">
        <v>45079.375</v>
      </c>
      <c r="Q941">
        <v>45079.375</v>
      </c>
    </row>
    <row r="942" spans="2:17">
      <c r="B942" t="s">
        <v>544</v>
      </c>
      <c r="C942" t="s">
        <v>545</v>
      </c>
      <c r="D942" t="s">
        <v>1405</v>
      </c>
      <c r="E942" t="s">
        <v>1406</v>
      </c>
      <c r="F942" t="s">
        <v>65</v>
      </c>
      <c r="G942" t="s">
        <v>66</v>
      </c>
      <c r="H942" t="s">
        <v>9553</v>
      </c>
      <c r="I942" t="s">
        <v>1406</v>
      </c>
      <c r="J942" t="s">
        <v>8141</v>
      </c>
      <c r="K942" t="s">
        <v>8159</v>
      </c>
      <c r="L942" t="s">
        <v>8178</v>
      </c>
      <c r="M942" t="s">
        <v>8160</v>
      </c>
      <c r="N942">
        <v>45072.375</v>
      </c>
      <c r="O942">
        <v>45072.375</v>
      </c>
      <c r="P942">
        <v>45079.375</v>
      </c>
      <c r="Q942">
        <v>45079.375</v>
      </c>
    </row>
    <row r="943" spans="2:17">
      <c r="B943" t="s">
        <v>544</v>
      </c>
      <c r="C943" t="s">
        <v>545</v>
      </c>
      <c r="D943" t="s">
        <v>1407</v>
      </c>
      <c r="E943" t="s">
        <v>1408</v>
      </c>
      <c r="F943" t="s">
        <v>65</v>
      </c>
      <c r="G943" t="s">
        <v>66</v>
      </c>
      <c r="H943" t="s">
        <v>9554</v>
      </c>
      <c r="I943" t="s">
        <v>1408</v>
      </c>
      <c r="J943" t="s">
        <v>8141</v>
      </c>
      <c r="K943" t="s">
        <v>8241</v>
      </c>
      <c r="L943" t="s">
        <v>8224</v>
      </c>
      <c r="M943" t="s">
        <v>8160</v>
      </c>
      <c r="N943">
        <v>45072.375</v>
      </c>
      <c r="O943">
        <v>45072.375</v>
      </c>
      <c r="P943">
        <v>45079.375</v>
      </c>
      <c r="Q943">
        <v>45079.375</v>
      </c>
    </row>
    <row r="944" spans="2:17">
      <c r="B944" t="s">
        <v>544</v>
      </c>
      <c r="C944" t="s">
        <v>545</v>
      </c>
      <c r="D944" t="s">
        <v>1409</v>
      </c>
      <c r="E944" t="s">
        <v>1410</v>
      </c>
      <c r="F944" t="s">
        <v>65</v>
      </c>
      <c r="G944" t="s">
        <v>66</v>
      </c>
      <c r="H944" t="s">
        <v>9555</v>
      </c>
      <c r="I944" t="s">
        <v>1410</v>
      </c>
      <c r="J944" t="s">
        <v>8141</v>
      </c>
      <c r="K944" t="s">
        <v>8152</v>
      </c>
      <c r="L944" t="s">
        <v>8159</v>
      </c>
      <c r="M944" t="s">
        <v>8160</v>
      </c>
      <c r="N944">
        <v>45072.375</v>
      </c>
      <c r="O944">
        <v>45072.375</v>
      </c>
      <c r="P944">
        <v>45079.375</v>
      </c>
      <c r="Q944">
        <v>45079.375</v>
      </c>
    </row>
    <row r="945" spans="2:17">
      <c r="B945" t="s">
        <v>544</v>
      </c>
      <c r="C945" t="s">
        <v>545</v>
      </c>
      <c r="D945" t="s">
        <v>1411</v>
      </c>
      <c r="E945" t="s">
        <v>1412</v>
      </c>
      <c r="F945" t="s">
        <v>65</v>
      </c>
      <c r="G945" t="s">
        <v>66</v>
      </c>
      <c r="H945" t="s">
        <v>9556</v>
      </c>
      <c r="I945" t="s">
        <v>1412</v>
      </c>
      <c r="J945" t="s">
        <v>8141</v>
      </c>
      <c r="K945" t="s">
        <v>8178</v>
      </c>
      <c r="L945" t="s">
        <v>8159</v>
      </c>
      <c r="M945" t="s">
        <v>8160</v>
      </c>
      <c r="N945">
        <v>45054.375</v>
      </c>
      <c r="O945">
        <v>45054.375</v>
      </c>
      <c r="P945">
        <v>45058.375</v>
      </c>
      <c r="Q945">
        <v>45058.375</v>
      </c>
    </row>
    <row r="946" spans="2:17">
      <c r="B946" t="s">
        <v>544</v>
      </c>
      <c r="C946" t="s">
        <v>545</v>
      </c>
      <c r="D946" t="s">
        <v>1413</v>
      </c>
      <c r="E946" t="s">
        <v>1414</v>
      </c>
      <c r="F946" t="s">
        <v>65</v>
      </c>
      <c r="G946" t="s">
        <v>66</v>
      </c>
      <c r="H946" t="s">
        <v>9557</v>
      </c>
      <c r="I946" t="s">
        <v>1414</v>
      </c>
      <c r="J946" t="s">
        <v>8141</v>
      </c>
      <c r="K946" t="s">
        <v>8224</v>
      </c>
      <c r="L946" t="s">
        <v>8241</v>
      </c>
      <c r="M946" t="s">
        <v>8160</v>
      </c>
      <c r="N946">
        <v>45054.375</v>
      </c>
      <c r="O946">
        <v>45054.375</v>
      </c>
      <c r="P946">
        <v>45058.375</v>
      </c>
      <c r="Q946">
        <v>45058.375</v>
      </c>
    </row>
    <row r="947" spans="2:17">
      <c r="B947" t="s">
        <v>544</v>
      </c>
      <c r="C947" t="s">
        <v>545</v>
      </c>
      <c r="D947" t="s">
        <v>1415</v>
      </c>
      <c r="E947" t="s">
        <v>1416</v>
      </c>
      <c r="F947" t="s">
        <v>65</v>
      </c>
      <c r="G947" t="s">
        <v>66</v>
      </c>
      <c r="H947" t="s">
        <v>9558</v>
      </c>
      <c r="I947" t="s">
        <v>1416</v>
      </c>
      <c r="J947" t="s">
        <v>8141</v>
      </c>
      <c r="K947" t="s">
        <v>8159</v>
      </c>
      <c r="L947" t="s">
        <v>8152</v>
      </c>
      <c r="M947" t="s">
        <v>8160</v>
      </c>
      <c r="N947">
        <v>45054.375</v>
      </c>
      <c r="O947">
        <v>45054.375</v>
      </c>
      <c r="P947">
        <v>45058.375</v>
      </c>
      <c r="Q947">
        <v>45058.375</v>
      </c>
    </row>
    <row r="948" spans="2:17">
      <c r="B948" t="s">
        <v>544</v>
      </c>
      <c r="C948" t="s">
        <v>545</v>
      </c>
      <c r="D948" t="s">
        <v>1417</v>
      </c>
      <c r="E948" t="s">
        <v>1418</v>
      </c>
      <c r="F948" t="s">
        <v>65</v>
      </c>
      <c r="G948" t="s">
        <v>66</v>
      </c>
      <c r="H948" t="s">
        <v>9559</v>
      </c>
      <c r="I948" t="s">
        <v>1418</v>
      </c>
      <c r="J948" t="s">
        <v>8141</v>
      </c>
      <c r="K948" t="s">
        <v>8241</v>
      </c>
      <c r="L948" t="s">
        <v>8178</v>
      </c>
      <c r="M948" t="s">
        <v>8160</v>
      </c>
      <c r="N948">
        <v>45054.375</v>
      </c>
      <c r="O948">
        <v>45054.375</v>
      </c>
      <c r="P948">
        <v>45058.375</v>
      </c>
      <c r="Q948">
        <v>45058.375</v>
      </c>
    </row>
    <row r="949" spans="2:17">
      <c r="B949" t="s">
        <v>544</v>
      </c>
      <c r="C949" t="s">
        <v>545</v>
      </c>
      <c r="D949" t="s">
        <v>1419</v>
      </c>
      <c r="E949" t="s">
        <v>1420</v>
      </c>
      <c r="F949" t="s">
        <v>65</v>
      </c>
      <c r="G949" t="s">
        <v>66</v>
      </c>
      <c r="H949" t="s">
        <v>9560</v>
      </c>
      <c r="I949" t="s">
        <v>1420</v>
      </c>
      <c r="J949" t="s">
        <v>8141</v>
      </c>
      <c r="K949" t="s">
        <v>8152</v>
      </c>
      <c r="L949" t="s">
        <v>8224</v>
      </c>
      <c r="M949" t="s">
        <v>8160</v>
      </c>
      <c r="N949">
        <v>45054.375</v>
      </c>
      <c r="O949">
        <v>45054.375</v>
      </c>
      <c r="P949">
        <v>45058.375</v>
      </c>
      <c r="Q949">
        <v>45058.375</v>
      </c>
    </row>
    <row r="950" spans="2:17">
      <c r="B950" t="s">
        <v>544</v>
      </c>
      <c r="C950" t="s">
        <v>545</v>
      </c>
      <c r="D950" t="s">
        <v>1421</v>
      </c>
      <c r="E950" t="s">
        <v>1422</v>
      </c>
      <c r="F950" t="s">
        <v>65</v>
      </c>
      <c r="G950" t="s">
        <v>66</v>
      </c>
      <c r="H950" t="s">
        <v>9561</v>
      </c>
      <c r="I950" t="s">
        <v>1422</v>
      </c>
      <c r="J950" t="s">
        <v>8141</v>
      </c>
      <c r="K950" t="s">
        <v>8178</v>
      </c>
      <c r="L950" t="s">
        <v>8224</v>
      </c>
      <c r="M950" t="s">
        <v>8160</v>
      </c>
      <c r="N950">
        <v>45086.375</v>
      </c>
      <c r="O950">
        <v>45086.375</v>
      </c>
      <c r="P950">
        <v>45093.375</v>
      </c>
      <c r="Q950">
        <v>45093.375</v>
      </c>
    </row>
    <row r="951" spans="2:17">
      <c r="B951" t="s">
        <v>544</v>
      </c>
      <c r="C951" t="s">
        <v>545</v>
      </c>
      <c r="D951" t="s">
        <v>1423</v>
      </c>
      <c r="E951" t="s">
        <v>1424</v>
      </c>
      <c r="F951" t="s">
        <v>65</v>
      </c>
      <c r="G951" t="s">
        <v>66</v>
      </c>
      <c r="H951" t="s">
        <v>9562</v>
      </c>
      <c r="I951" t="s">
        <v>1424</v>
      </c>
      <c r="J951" t="s">
        <v>8141</v>
      </c>
      <c r="K951" t="s">
        <v>8224</v>
      </c>
      <c r="L951" t="s">
        <v>8159</v>
      </c>
      <c r="M951" t="s">
        <v>8160</v>
      </c>
      <c r="N951">
        <v>45086.375</v>
      </c>
      <c r="O951">
        <v>45086.375</v>
      </c>
      <c r="P951">
        <v>45093.375</v>
      </c>
      <c r="Q951">
        <v>45093.375</v>
      </c>
    </row>
    <row r="952" spans="2:17">
      <c r="B952" t="s">
        <v>544</v>
      </c>
      <c r="C952" t="s">
        <v>545</v>
      </c>
      <c r="D952" t="s">
        <v>1425</v>
      </c>
      <c r="E952" t="s">
        <v>1426</v>
      </c>
      <c r="F952" t="s">
        <v>65</v>
      </c>
      <c r="G952" t="s">
        <v>66</v>
      </c>
      <c r="H952" t="s">
        <v>9563</v>
      </c>
      <c r="I952" t="s">
        <v>1426</v>
      </c>
      <c r="J952" t="s">
        <v>8141</v>
      </c>
      <c r="K952" t="s">
        <v>8159</v>
      </c>
      <c r="L952" t="s">
        <v>8241</v>
      </c>
      <c r="M952" t="s">
        <v>8160</v>
      </c>
      <c r="N952">
        <v>45086.375</v>
      </c>
      <c r="O952">
        <v>45086.375</v>
      </c>
      <c r="P952">
        <v>45093.375</v>
      </c>
      <c r="Q952">
        <v>45093.375</v>
      </c>
    </row>
    <row r="953" spans="2:17">
      <c r="B953" t="s">
        <v>544</v>
      </c>
      <c r="C953" t="s">
        <v>545</v>
      </c>
      <c r="D953" t="s">
        <v>1427</v>
      </c>
      <c r="E953" t="s">
        <v>1428</v>
      </c>
      <c r="F953" t="s">
        <v>65</v>
      </c>
      <c r="G953" t="s">
        <v>66</v>
      </c>
      <c r="H953" t="s">
        <v>9564</v>
      </c>
      <c r="I953" t="s">
        <v>1428</v>
      </c>
      <c r="J953" t="s">
        <v>8141</v>
      </c>
      <c r="K953" t="s">
        <v>8241</v>
      </c>
      <c r="L953" t="s">
        <v>8152</v>
      </c>
      <c r="M953" t="s">
        <v>8160</v>
      </c>
      <c r="N953">
        <v>45086.375</v>
      </c>
      <c r="O953">
        <v>45086.375</v>
      </c>
      <c r="P953">
        <v>45093.375</v>
      </c>
      <c r="Q953">
        <v>45093.375</v>
      </c>
    </row>
    <row r="954" spans="2:17">
      <c r="B954" t="s">
        <v>544</v>
      </c>
      <c r="C954" t="s">
        <v>545</v>
      </c>
      <c r="D954" t="s">
        <v>1429</v>
      </c>
      <c r="E954" t="s">
        <v>1430</v>
      </c>
      <c r="F954" t="s">
        <v>65</v>
      </c>
      <c r="G954" t="s">
        <v>66</v>
      </c>
      <c r="H954" t="s">
        <v>9565</v>
      </c>
      <c r="I954" t="s">
        <v>1430</v>
      </c>
      <c r="J954" t="s">
        <v>8141</v>
      </c>
      <c r="K954" t="s">
        <v>8152</v>
      </c>
      <c r="L954" t="s">
        <v>8178</v>
      </c>
      <c r="M954" t="s">
        <v>8160</v>
      </c>
      <c r="N954">
        <v>45086.375</v>
      </c>
      <c r="O954">
        <v>45086.375</v>
      </c>
      <c r="P954">
        <v>45093.375</v>
      </c>
      <c r="Q954">
        <v>45093.375</v>
      </c>
    </row>
    <row r="955" spans="2:17">
      <c r="B955" t="s">
        <v>544</v>
      </c>
      <c r="C955" t="s">
        <v>545</v>
      </c>
      <c r="D955" t="s">
        <v>1431</v>
      </c>
      <c r="E955" t="s">
        <v>1432</v>
      </c>
      <c r="F955" t="s">
        <v>65</v>
      </c>
      <c r="G955" t="s">
        <v>66</v>
      </c>
      <c r="H955" t="s">
        <v>9566</v>
      </c>
      <c r="I955" t="s">
        <v>1432</v>
      </c>
      <c r="J955" t="s">
        <v>8141</v>
      </c>
      <c r="K955" t="s">
        <v>8142</v>
      </c>
      <c r="L955" t="s">
        <v>8178</v>
      </c>
      <c r="M955" t="s">
        <v>8160</v>
      </c>
      <c r="N955">
        <v>45086.375</v>
      </c>
      <c r="O955">
        <v>45086.375</v>
      </c>
      <c r="P955">
        <v>45093.375</v>
      </c>
      <c r="Q955">
        <v>45093.375</v>
      </c>
    </row>
    <row r="956" spans="2:17">
      <c r="B956" t="s">
        <v>544</v>
      </c>
      <c r="C956" t="s">
        <v>545</v>
      </c>
      <c r="D956" t="s">
        <v>1433</v>
      </c>
      <c r="E956" t="s">
        <v>1434</v>
      </c>
      <c r="F956" t="s">
        <v>65</v>
      </c>
      <c r="G956" t="s">
        <v>66</v>
      </c>
      <c r="H956" t="s">
        <v>9567</v>
      </c>
      <c r="I956" t="s">
        <v>1434</v>
      </c>
      <c r="J956" t="s">
        <v>8141</v>
      </c>
      <c r="K956" t="s">
        <v>8178</v>
      </c>
      <c r="L956" t="s">
        <v>8152</v>
      </c>
      <c r="M956" t="s">
        <v>8160</v>
      </c>
      <c r="N956">
        <v>45093.375</v>
      </c>
      <c r="O956">
        <v>45093.375</v>
      </c>
      <c r="P956">
        <v>45100.375</v>
      </c>
      <c r="Q956">
        <v>45100.375</v>
      </c>
    </row>
    <row r="957" spans="2:17">
      <c r="B957" t="s">
        <v>544</v>
      </c>
      <c r="C957" t="s">
        <v>545</v>
      </c>
      <c r="D957" t="s">
        <v>1435</v>
      </c>
      <c r="E957" t="s">
        <v>1436</v>
      </c>
      <c r="F957" t="s">
        <v>65</v>
      </c>
      <c r="G957" t="s">
        <v>66</v>
      </c>
      <c r="H957" t="s">
        <v>9568</v>
      </c>
      <c r="I957" t="s">
        <v>1436</v>
      </c>
      <c r="J957" t="s">
        <v>8141</v>
      </c>
      <c r="K957" t="s">
        <v>8224</v>
      </c>
      <c r="L957" t="s">
        <v>8178</v>
      </c>
      <c r="M957" t="s">
        <v>8160</v>
      </c>
      <c r="N957">
        <v>45093.375</v>
      </c>
      <c r="O957">
        <v>45093.375</v>
      </c>
      <c r="P957">
        <v>45100.375</v>
      </c>
      <c r="Q957">
        <v>45100.375</v>
      </c>
    </row>
    <row r="958" spans="2:17">
      <c r="B958" t="s">
        <v>544</v>
      </c>
      <c r="C958" t="s">
        <v>545</v>
      </c>
      <c r="D958" t="s">
        <v>1437</v>
      </c>
      <c r="E958" t="s">
        <v>1438</v>
      </c>
      <c r="F958" t="s">
        <v>65</v>
      </c>
      <c r="G958" t="s">
        <v>66</v>
      </c>
      <c r="H958" t="s">
        <v>9569</v>
      </c>
      <c r="I958" t="s">
        <v>1438</v>
      </c>
      <c r="J958" t="s">
        <v>8141</v>
      </c>
      <c r="K958" t="s">
        <v>8159</v>
      </c>
      <c r="L958" t="s">
        <v>8224</v>
      </c>
      <c r="M958" t="s">
        <v>8160</v>
      </c>
      <c r="N958">
        <v>45093.375</v>
      </c>
      <c r="O958">
        <v>45093.375</v>
      </c>
      <c r="P958">
        <v>45100.375</v>
      </c>
      <c r="Q958">
        <v>45100.375</v>
      </c>
    </row>
    <row r="959" spans="2:17">
      <c r="B959" t="s">
        <v>544</v>
      </c>
      <c r="C959" t="s">
        <v>545</v>
      </c>
      <c r="D959" t="s">
        <v>1439</v>
      </c>
      <c r="E959" t="s">
        <v>1440</v>
      </c>
      <c r="F959" t="s">
        <v>65</v>
      </c>
      <c r="G959" t="s">
        <v>66</v>
      </c>
      <c r="H959" t="s">
        <v>9570</v>
      </c>
      <c r="I959" t="s">
        <v>1440</v>
      </c>
      <c r="J959" t="s">
        <v>8141</v>
      </c>
      <c r="K959" t="s">
        <v>8241</v>
      </c>
      <c r="L959" t="s">
        <v>8159</v>
      </c>
      <c r="M959" t="s">
        <v>8160</v>
      </c>
      <c r="N959">
        <v>45093.375</v>
      </c>
      <c r="O959">
        <v>45093.375</v>
      </c>
      <c r="P959">
        <v>45100.375</v>
      </c>
      <c r="Q959">
        <v>45100.375</v>
      </c>
    </row>
    <row r="960" spans="2:17">
      <c r="B960" t="s">
        <v>544</v>
      </c>
      <c r="C960" t="s">
        <v>545</v>
      </c>
      <c r="D960" t="s">
        <v>1441</v>
      </c>
      <c r="E960" t="s">
        <v>1442</v>
      </c>
      <c r="F960" t="s">
        <v>65</v>
      </c>
      <c r="G960" t="s">
        <v>66</v>
      </c>
      <c r="H960" t="s">
        <v>9571</v>
      </c>
      <c r="I960" t="s">
        <v>1442</v>
      </c>
      <c r="J960" t="s">
        <v>8141</v>
      </c>
      <c r="K960" t="s">
        <v>8152</v>
      </c>
      <c r="L960" t="s">
        <v>8241</v>
      </c>
      <c r="M960" t="s">
        <v>8160</v>
      </c>
      <c r="N960">
        <v>45093.375</v>
      </c>
      <c r="O960">
        <v>45093.375</v>
      </c>
      <c r="P960">
        <v>45100.375</v>
      </c>
      <c r="Q960">
        <v>45100.375</v>
      </c>
    </row>
    <row r="961" spans="2:17">
      <c r="B961" t="s">
        <v>544</v>
      </c>
      <c r="C961" t="s">
        <v>545</v>
      </c>
      <c r="D961" t="s">
        <v>1443</v>
      </c>
      <c r="E961" t="s">
        <v>1444</v>
      </c>
      <c r="F961" t="s">
        <v>65</v>
      </c>
      <c r="G961" t="s">
        <v>66</v>
      </c>
      <c r="H961" t="s">
        <v>9572</v>
      </c>
      <c r="I961" t="s">
        <v>1444</v>
      </c>
      <c r="J961" t="s">
        <v>8141</v>
      </c>
      <c r="K961" t="s">
        <v>8142</v>
      </c>
      <c r="L961" t="s">
        <v>8178</v>
      </c>
      <c r="M961" t="s">
        <v>8160</v>
      </c>
      <c r="N961">
        <v>45093.375</v>
      </c>
      <c r="O961">
        <v>45093.375</v>
      </c>
      <c r="P961">
        <v>45100.375</v>
      </c>
      <c r="Q961">
        <v>45100.375</v>
      </c>
    </row>
    <row r="962" spans="2:17">
      <c r="B962" t="s">
        <v>544</v>
      </c>
      <c r="C962" t="s">
        <v>545</v>
      </c>
      <c r="D962" t="s">
        <v>1445</v>
      </c>
      <c r="E962" t="s">
        <v>1446</v>
      </c>
      <c r="F962" t="s">
        <v>65</v>
      </c>
      <c r="G962" t="s">
        <v>66</v>
      </c>
      <c r="H962" t="s">
        <v>9573</v>
      </c>
      <c r="I962" t="s">
        <v>1446</v>
      </c>
      <c r="J962" t="s">
        <v>8141</v>
      </c>
      <c r="K962" t="s">
        <v>8178</v>
      </c>
      <c r="L962" t="s">
        <v>8241</v>
      </c>
      <c r="M962" t="s">
        <v>8160</v>
      </c>
      <c r="N962">
        <v>45100.375</v>
      </c>
      <c r="O962">
        <v>45100.375</v>
      </c>
      <c r="P962">
        <v>45107.375</v>
      </c>
      <c r="Q962">
        <v>45107.375</v>
      </c>
    </row>
    <row r="963" spans="2:17">
      <c r="B963" t="s">
        <v>544</v>
      </c>
      <c r="C963" t="s">
        <v>545</v>
      </c>
      <c r="D963" t="s">
        <v>1447</v>
      </c>
      <c r="E963" t="s">
        <v>1448</v>
      </c>
      <c r="F963" t="s">
        <v>65</v>
      </c>
      <c r="G963" t="s">
        <v>66</v>
      </c>
      <c r="H963" t="s">
        <v>9574</v>
      </c>
      <c r="I963" t="s">
        <v>1448</v>
      </c>
      <c r="J963" t="s">
        <v>8141</v>
      </c>
      <c r="K963" t="s">
        <v>8224</v>
      </c>
      <c r="L963" t="s">
        <v>8152</v>
      </c>
      <c r="M963" t="s">
        <v>8160</v>
      </c>
      <c r="N963">
        <v>45100.375</v>
      </c>
      <c r="O963">
        <v>45100.375</v>
      </c>
      <c r="P963">
        <v>45107.375</v>
      </c>
      <c r="Q963">
        <v>45107.375</v>
      </c>
    </row>
    <row r="964" spans="2:17">
      <c r="B964" t="s">
        <v>544</v>
      </c>
      <c r="C964" t="s">
        <v>545</v>
      </c>
      <c r="D964" t="s">
        <v>1449</v>
      </c>
      <c r="E964" t="s">
        <v>1450</v>
      </c>
      <c r="F964" t="s">
        <v>65</v>
      </c>
      <c r="G964" t="s">
        <v>66</v>
      </c>
      <c r="H964" t="s">
        <v>9575</v>
      </c>
      <c r="I964" t="s">
        <v>1450</v>
      </c>
      <c r="J964" t="s">
        <v>8141</v>
      </c>
      <c r="K964" t="s">
        <v>8159</v>
      </c>
      <c r="L964" t="s">
        <v>8178</v>
      </c>
      <c r="M964" t="s">
        <v>8160</v>
      </c>
      <c r="N964">
        <v>45100.375</v>
      </c>
      <c r="O964">
        <v>45100.375</v>
      </c>
      <c r="P964">
        <v>45107.375</v>
      </c>
      <c r="Q964">
        <v>45107.375</v>
      </c>
    </row>
    <row r="965" spans="2:17">
      <c r="B965" t="s">
        <v>544</v>
      </c>
      <c r="C965" t="s">
        <v>545</v>
      </c>
      <c r="D965" t="s">
        <v>1451</v>
      </c>
      <c r="E965" t="s">
        <v>1452</v>
      </c>
      <c r="F965" t="s">
        <v>65</v>
      </c>
      <c r="G965" t="s">
        <v>66</v>
      </c>
      <c r="H965" t="s">
        <v>9576</v>
      </c>
      <c r="I965" t="s">
        <v>1452</v>
      </c>
      <c r="J965" t="s">
        <v>8141</v>
      </c>
      <c r="K965" t="s">
        <v>8241</v>
      </c>
      <c r="L965" t="s">
        <v>8224</v>
      </c>
      <c r="M965" t="s">
        <v>8160</v>
      </c>
      <c r="N965">
        <v>45100.375</v>
      </c>
      <c r="O965">
        <v>45100.375</v>
      </c>
      <c r="P965">
        <v>45107.375</v>
      </c>
      <c r="Q965">
        <v>45107.375</v>
      </c>
    </row>
    <row r="966" spans="2:17">
      <c r="B966" t="s">
        <v>544</v>
      </c>
      <c r="C966" t="s">
        <v>545</v>
      </c>
      <c r="D966" t="s">
        <v>1453</v>
      </c>
      <c r="E966" t="s">
        <v>1454</v>
      </c>
      <c r="F966" t="s">
        <v>65</v>
      </c>
      <c r="G966" t="s">
        <v>66</v>
      </c>
      <c r="H966" t="s">
        <v>9577</v>
      </c>
      <c r="I966" t="s">
        <v>1454</v>
      </c>
      <c r="J966" t="s">
        <v>8141</v>
      </c>
      <c r="K966" t="s">
        <v>8152</v>
      </c>
      <c r="L966" t="s">
        <v>8159</v>
      </c>
      <c r="M966" t="s">
        <v>8160</v>
      </c>
      <c r="N966">
        <v>45100.375</v>
      </c>
      <c r="O966">
        <v>45100.375</v>
      </c>
      <c r="P966">
        <v>45107.375</v>
      </c>
      <c r="Q966">
        <v>45107.375</v>
      </c>
    </row>
    <row r="967" spans="2:17">
      <c r="B967" t="s">
        <v>544</v>
      </c>
      <c r="C967" t="s">
        <v>545</v>
      </c>
      <c r="D967" t="s">
        <v>1455</v>
      </c>
      <c r="E967" t="s">
        <v>1456</v>
      </c>
      <c r="F967" t="s">
        <v>65</v>
      </c>
      <c r="G967" t="s">
        <v>66</v>
      </c>
      <c r="H967" t="s">
        <v>9578</v>
      </c>
      <c r="I967" t="s">
        <v>1456</v>
      </c>
      <c r="J967" t="s">
        <v>8141</v>
      </c>
      <c r="K967" t="s">
        <v>8142</v>
      </c>
      <c r="L967" t="s">
        <v>8178</v>
      </c>
      <c r="M967" t="s">
        <v>8160</v>
      </c>
      <c r="N967">
        <v>45100.375</v>
      </c>
      <c r="O967">
        <v>45100.375</v>
      </c>
      <c r="P967">
        <v>45107.375</v>
      </c>
      <c r="Q967">
        <v>45107.375</v>
      </c>
    </row>
    <row r="968" spans="2:17">
      <c r="B968" t="s">
        <v>544</v>
      </c>
      <c r="C968" t="s">
        <v>545</v>
      </c>
      <c r="D968" t="s">
        <v>1457</v>
      </c>
      <c r="E968" t="s">
        <v>1458</v>
      </c>
      <c r="F968" t="s">
        <v>65</v>
      </c>
      <c r="G968" t="s">
        <v>66</v>
      </c>
      <c r="H968" t="s">
        <v>9579</v>
      </c>
      <c r="I968" t="s">
        <v>1458</v>
      </c>
      <c r="J968" t="s">
        <v>8141</v>
      </c>
      <c r="K968" t="s">
        <v>8178</v>
      </c>
      <c r="L968" t="s">
        <v>8159</v>
      </c>
      <c r="M968" t="s">
        <v>8160</v>
      </c>
      <c r="N968">
        <v>45079.375</v>
      </c>
      <c r="O968">
        <v>45079.375</v>
      </c>
      <c r="P968">
        <v>45086.375</v>
      </c>
      <c r="Q968">
        <v>45086.375</v>
      </c>
    </row>
    <row r="969" spans="2:17">
      <c r="B969" t="s">
        <v>544</v>
      </c>
      <c r="C969" t="s">
        <v>545</v>
      </c>
      <c r="D969" t="s">
        <v>1459</v>
      </c>
      <c r="E969" t="s">
        <v>1460</v>
      </c>
      <c r="F969" t="s">
        <v>65</v>
      </c>
      <c r="G969" t="s">
        <v>66</v>
      </c>
      <c r="H969" t="s">
        <v>9580</v>
      </c>
      <c r="I969" t="s">
        <v>1460</v>
      </c>
      <c r="J969" t="s">
        <v>8141</v>
      </c>
      <c r="K969" t="s">
        <v>8224</v>
      </c>
      <c r="L969" t="s">
        <v>8241</v>
      </c>
      <c r="M969" t="s">
        <v>8160</v>
      </c>
      <c r="N969">
        <v>45079.375</v>
      </c>
      <c r="O969">
        <v>45079.375</v>
      </c>
      <c r="P969">
        <v>45086.375</v>
      </c>
      <c r="Q969">
        <v>45086.375</v>
      </c>
    </row>
    <row r="970" spans="2:17">
      <c r="B970" t="s">
        <v>544</v>
      </c>
      <c r="C970" t="s">
        <v>545</v>
      </c>
      <c r="D970" t="s">
        <v>1461</v>
      </c>
      <c r="E970" t="s">
        <v>1462</v>
      </c>
      <c r="F970" t="s">
        <v>65</v>
      </c>
      <c r="G970" t="s">
        <v>66</v>
      </c>
      <c r="H970" t="s">
        <v>9581</v>
      </c>
      <c r="I970" t="s">
        <v>1462</v>
      </c>
      <c r="J970" t="s">
        <v>8141</v>
      </c>
      <c r="K970" t="s">
        <v>8159</v>
      </c>
      <c r="L970" t="s">
        <v>8152</v>
      </c>
      <c r="M970" t="s">
        <v>8160</v>
      </c>
      <c r="N970">
        <v>45079.375</v>
      </c>
      <c r="O970">
        <v>45079.375</v>
      </c>
      <c r="P970">
        <v>45086.375</v>
      </c>
      <c r="Q970">
        <v>45086.375</v>
      </c>
    </row>
    <row r="971" spans="2:17">
      <c r="B971" t="s">
        <v>544</v>
      </c>
      <c r="C971" t="s">
        <v>545</v>
      </c>
      <c r="D971" t="s">
        <v>1463</v>
      </c>
      <c r="E971" t="s">
        <v>1464</v>
      </c>
      <c r="F971" t="s">
        <v>65</v>
      </c>
      <c r="G971" t="s">
        <v>66</v>
      </c>
      <c r="H971" t="s">
        <v>9582</v>
      </c>
      <c r="I971" t="s">
        <v>1464</v>
      </c>
      <c r="J971" t="s">
        <v>8141</v>
      </c>
      <c r="K971" t="s">
        <v>8241</v>
      </c>
      <c r="L971" t="s">
        <v>8178</v>
      </c>
      <c r="M971" t="s">
        <v>8160</v>
      </c>
      <c r="N971">
        <v>45079.375</v>
      </c>
      <c r="O971">
        <v>45079.375</v>
      </c>
      <c r="P971">
        <v>45086.375</v>
      </c>
      <c r="Q971">
        <v>45086.375</v>
      </c>
    </row>
    <row r="972" spans="2:17">
      <c r="B972" t="s">
        <v>544</v>
      </c>
      <c r="C972" t="s">
        <v>545</v>
      </c>
      <c r="D972" t="s">
        <v>1465</v>
      </c>
      <c r="E972" t="s">
        <v>1466</v>
      </c>
      <c r="F972" t="s">
        <v>65</v>
      </c>
      <c r="G972" t="s">
        <v>66</v>
      </c>
      <c r="H972" t="s">
        <v>9583</v>
      </c>
      <c r="I972" t="s">
        <v>1466</v>
      </c>
      <c r="J972" t="s">
        <v>8141</v>
      </c>
      <c r="K972" t="s">
        <v>8152</v>
      </c>
      <c r="L972" t="s">
        <v>8224</v>
      </c>
      <c r="M972" t="s">
        <v>8160</v>
      </c>
      <c r="N972">
        <v>45079.375</v>
      </c>
      <c r="O972">
        <v>45079.375</v>
      </c>
      <c r="P972">
        <v>45086.375</v>
      </c>
      <c r="Q972">
        <v>45086.375</v>
      </c>
    </row>
    <row r="973" spans="2:17">
      <c r="B973" t="s">
        <v>544</v>
      </c>
      <c r="C973" t="s">
        <v>545</v>
      </c>
      <c r="D973" t="s">
        <v>1467</v>
      </c>
      <c r="E973" t="s">
        <v>1468</v>
      </c>
      <c r="F973" t="s">
        <v>65</v>
      </c>
      <c r="G973" t="s">
        <v>66</v>
      </c>
      <c r="H973" t="s">
        <v>9584</v>
      </c>
      <c r="I973" t="s">
        <v>1468</v>
      </c>
      <c r="J973" t="s">
        <v>8141</v>
      </c>
      <c r="K973" t="s">
        <v>8142</v>
      </c>
      <c r="L973" t="s">
        <v>8178</v>
      </c>
      <c r="M973" t="s">
        <v>8160</v>
      </c>
      <c r="N973">
        <v>45084.375</v>
      </c>
      <c r="O973">
        <v>45084.375</v>
      </c>
      <c r="P973">
        <v>45086.375</v>
      </c>
      <c r="Q973">
        <v>45086.375</v>
      </c>
    </row>
    <row r="974" spans="2:17">
      <c r="B974" t="s">
        <v>544</v>
      </c>
      <c r="C974" t="s">
        <v>545</v>
      </c>
      <c r="D974" t="s">
        <v>1469</v>
      </c>
      <c r="E974" t="s">
        <v>1470</v>
      </c>
      <c r="F974" t="s">
        <v>65</v>
      </c>
      <c r="G974" t="s">
        <v>66</v>
      </c>
      <c r="H974" t="s">
        <v>9585</v>
      </c>
      <c r="I974" t="s">
        <v>1470</v>
      </c>
      <c r="J974" t="s">
        <v>8141</v>
      </c>
      <c r="K974" t="s">
        <v>8178</v>
      </c>
      <c r="L974" t="s">
        <v>8224</v>
      </c>
      <c r="M974" t="s">
        <v>8160</v>
      </c>
      <c r="N974">
        <v>45114.375</v>
      </c>
      <c r="O974">
        <v>45114.375</v>
      </c>
      <c r="P974">
        <v>45121.375</v>
      </c>
      <c r="Q974">
        <v>45121.375</v>
      </c>
    </row>
    <row r="975" spans="2:17">
      <c r="B975" t="s">
        <v>544</v>
      </c>
      <c r="C975" t="s">
        <v>545</v>
      </c>
      <c r="D975" t="s">
        <v>1471</v>
      </c>
      <c r="E975" t="s">
        <v>1472</v>
      </c>
      <c r="F975" t="s">
        <v>65</v>
      </c>
      <c r="G975" t="s">
        <v>66</v>
      </c>
      <c r="H975" t="s">
        <v>9586</v>
      </c>
      <c r="I975" t="s">
        <v>1472</v>
      </c>
      <c r="J975" t="s">
        <v>8141</v>
      </c>
      <c r="K975" t="s">
        <v>8224</v>
      </c>
      <c r="L975" t="s">
        <v>8159</v>
      </c>
      <c r="M975" t="s">
        <v>8160</v>
      </c>
      <c r="N975">
        <v>45114.375</v>
      </c>
      <c r="O975">
        <v>45114.375</v>
      </c>
      <c r="P975">
        <v>45121.375</v>
      </c>
      <c r="Q975">
        <v>45121.375</v>
      </c>
    </row>
    <row r="976" spans="2:17">
      <c r="B976" t="s">
        <v>544</v>
      </c>
      <c r="C976" t="s">
        <v>545</v>
      </c>
      <c r="D976" t="s">
        <v>1473</v>
      </c>
      <c r="E976" t="s">
        <v>1474</v>
      </c>
      <c r="F976" t="s">
        <v>65</v>
      </c>
      <c r="G976" t="s">
        <v>66</v>
      </c>
      <c r="H976" t="s">
        <v>9587</v>
      </c>
      <c r="I976" t="s">
        <v>1474</v>
      </c>
      <c r="J976" t="s">
        <v>8141</v>
      </c>
      <c r="K976" t="s">
        <v>8159</v>
      </c>
      <c r="L976" t="s">
        <v>8241</v>
      </c>
      <c r="M976" t="s">
        <v>8160</v>
      </c>
      <c r="N976">
        <v>45114.375</v>
      </c>
      <c r="O976">
        <v>45114.375</v>
      </c>
      <c r="P976">
        <v>45121.375</v>
      </c>
      <c r="Q976">
        <v>45121.375</v>
      </c>
    </row>
    <row r="977" spans="2:17">
      <c r="B977" t="s">
        <v>544</v>
      </c>
      <c r="C977" t="s">
        <v>545</v>
      </c>
      <c r="D977" t="s">
        <v>1475</v>
      </c>
      <c r="E977" t="s">
        <v>1476</v>
      </c>
      <c r="F977" t="s">
        <v>65</v>
      </c>
      <c r="G977" t="s">
        <v>66</v>
      </c>
      <c r="H977" t="s">
        <v>9588</v>
      </c>
      <c r="I977" t="s">
        <v>1476</v>
      </c>
      <c r="J977" t="s">
        <v>8141</v>
      </c>
      <c r="K977" t="s">
        <v>8241</v>
      </c>
      <c r="L977" t="s">
        <v>8152</v>
      </c>
      <c r="M977" t="s">
        <v>8160</v>
      </c>
      <c r="N977">
        <v>45114.375</v>
      </c>
      <c r="O977">
        <v>45114.375</v>
      </c>
      <c r="P977">
        <v>45121.375</v>
      </c>
      <c r="Q977">
        <v>45121.375</v>
      </c>
    </row>
    <row r="978" spans="2:17">
      <c r="B978" t="s">
        <v>544</v>
      </c>
      <c r="C978" t="s">
        <v>545</v>
      </c>
      <c r="D978" t="s">
        <v>1477</v>
      </c>
      <c r="E978" t="s">
        <v>1478</v>
      </c>
      <c r="F978" t="s">
        <v>65</v>
      </c>
      <c r="G978" t="s">
        <v>66</v>
      </c>
      <c r="H978" t="s">
        <v>9589</v>
      </c>
      <c r="I978" t="s">
        <v>1478</v>
      </c>
      <c r="J978" t="s">
        <v>8141</v>
      </c>
      <c r="K978" t="s">
        <v>8152</v>
      </c>
      <c r="L978" t="s">
        <v>8178</v>
      </c>
      <c r="M978" t="s">
        <v>8160</v>
      </c>
      <c r="N978">
        <v>45114.375</v>
      </c>
      <c r="O978">
        <v>45114.375</v>
      </c>
      <c r="P978">
        <v>45121.375</v>
      </c>
      <c r="Q978">
        <v>45121.375</v>
      </c>
    </row>
    <row r="979" spans="2:17">
      <c r="B979" t="s">
        <v>544</v>
      </c>
      <c r="C979" t="s">
        <v>545</v>
      </c>
      <c r="D979" t="s">
        <v>1479</v>
      </c>
      <c r="E979" t="s">
        <v>1480</v>
      </c>
      <c r="F979" t="s">
        <v>65</v>
      </c>
      <c r="G979" t="s">
        <v>66</v>
      </c>
      <c r="H979" t="s">
        <v>9590</v>
      </c>
      <c r="I979" t="s">
        <v>1480</v>
      </c>
      <c r="J979" t="s">
        <v>8141</v>
      </c>
      <c r="K979" t="s">
        <v>8142</v>
      </c>
      <c r="L979" t="s">
        <v>8178</v>
      </c>
      <c r="M979" t="s">
        <v>8160</v>
      </c>
      <c r="N979">
        <v>45114.375</v>
      </c>
      <c r="O979">
        <v>45114.375</v>
      </c>
      <c r="P979">
        <v>45121.375</v>
      </c>
      <c r="Q979">
        <v>45121.375</v>
      </c>
    </row>
    <row r="980" spans="2:17">
      <c r="B980" t="s">
        <v>544</v>
      </c>
      <c r="C980" t="s">
        <v>545</v>
      </c>
      <c r="D980" t="s">
        <v>1481</v>
      </c>
      <c r="E980" t="s">
        <v>1482</v>
      </c>
      <c r="F980" t="s">
        <v>65</v>
      </c>
      <c r="G980" t="s">
        <v>66</v>
      </c>
      <c r="H980" t="s">
        <v>9591</v>
      </c>
      <c r="I980" t="s">
        <v>1482</v>
      </c>
      <c r="J980" t="s">
        <v>8141</v>
      </c>
      <c r="K980" t="s">
        <v>8178</v>
      </c>
      <c r="L980" t="s">
        <v>8142</v>
      </c>
      <c r="M980" t="s">
        <v>8160</v>
      </c>
      <c r="N980">
        <v>45121.375</v>
      </c>
      <c r="O980">
        <v>45121.375</v>
      </c>
      <c r="P980">
        <v>45128.375</v>
      </c>
      <c r="Q980">
        <v>45128.375</v>
      </c>
    </row>
    <row r="981" spans="2:17">
      <c r="B981" t="s">
        <v>544</v>
      </c>
      <c r="C981" t="s">
        <v>545</v>
      </c>
      <c r="D981" t="s">
        <v>1483</v>
      </c>
      <c r="E981" t="s">
        <v>1484</v>
      </c>
      <c r="F981" t="s">
        <v>65</v>
      </c>
      <c r="G981" t="s">
        <v>66</v>
      </c>
      <c r="H981" t="s">
        <v>9592</v>
      </c>
      <c r="I981" t="s">
        <v>1484</v>
      </c>
      <c r="J981" t="s">
        <v>8141</v>
      </c>
      <c r="K981" t="s">
        <v>8224</v>
      </c>
      <c r="L981" t="s">
        <v>8241</v>
      </c>
      <c r="M981" t="s">
        <v>8160</v>
      </c>
      <c r="N981">
        <v>45121.375</v>
      </c>
      <c r="O981">
        <v>45121.375</v>
      </c>
      <c r="P981">
        <v>45128.375</v>
      </c>
      <c r="Q981">
        <v>45128.375</v>
      </c>
    </row>
    <row r="982" spans="2:17">
      <c r="B982" t="s">
        <v>544</v>
      </c>
      <c r="C982" t="s">
        <v>545</v>
      </c>
      <c r="D982" t="s">
        <v>1485</v>
      </c>
      <c r="E982" t="s">
        <v>1486</v>
      </c>
      <c r="F982" t="s">
        <v>65</v>
      </c>
      <c r="G982" t="s">
        <v>66</v>
      </c>
      <c r="H982" t="s">
        <v>9593</v>
      </c>
      <c r="I982" t="s">
        <v>1486</v>
      </c>
      <c r="J982" t="s">
        <v>8141</v>
      </c>
      <c r="K982" t="s">
        <v>8159</v>
      </c>
      <c r="L982" t="s">
        <v>8224</v>
      </c>
      <c r="M982" t="s">
        <v>8160</v>
      </c>
      <c r="N982">
        <v>45121.375</v>
      </c>
      <c r="O982">
        <v>45121.375</v>
      </c>
      <c r="P982">
        <v>45128.375</v>
      </c>
      <c r="Q982">
        <v>45128.375</v>
      </c>
    </row>
    <row r="983" spans="2:17">
      <c r="B983" t="s">
        <v>544</v>
      </c>
      <c r="C983" t="s">
        <v>545</v>
      </c>
      <c r="D983" t="s">
        <v>1487</v>
      </c>
      <c r="E983" t="s">
        <v>1488</v>
      </c>
      <c r="F983" t="s">
        <v>65</v>
      </c>
      <c r="G983" t="s">
        <v>66</v>
      </c>
      <c r="H983" t="s">
        <v>9594</v>
      </c>
      <c r="I983" t="s">
        <v>1488</v>
      </c>
      <c r="J983" t="s">
        <v>8141</v>
      </c>
      <c r="K983" t="s">
        <v>8241</v>
      </c>
      <c r="L983" t="s">
        <v>8159</v>
      </c>
      <c r="M983" t="s">
        <v>8160</v>
      </c>
      <c r="N983">
        <v>45121.375</v>
      </c>
      <c r="O983">
        <v>45121.375</v>
      </c>
      <c r="P983">
        <v>45128.375</v>
      </c>
      <c r="Q983">
        <v>45128.375</v>
      </c>
    </row>
    <row r="984" spans="2:17">
      <c r="B984" t="s">
        <v>544</v>
      </c>
      <c r="C984" t="s">
        <v>545</v>
      </c>
      <c r="D984" t="s">
        <v>1489</v>
      </c>
      <c r="E984" t="s">
        <v>1490</v>
      </c>
      <c r="F984" t="s">
        <v>65</v>
      </c>
      <c r="G984" t="s">
        <v>66</v>
      </c>
      <c r="H984" t="s">
        <v>9595</v>
      </c>
      <c r="I984" t="s">
        <v>1490</v>
      </c>
      <c r="J984" t="s">
        <v>8141</v>
      </c>
      <c r="K984" t="s">
        <v>8152</v>
      </c>
      <c r="L984" t="s">
        <v>8178</v>
      </c>
      <c r="M984" t="s">
        <v>8160</v>
      </c>
      <c r="N984">
        <v>45121.375</v>
      </c>
      <c r="O984">
        <v>45121.375</v>
      </c>
      <c r="P984">
        <v>45128.375</v>
      </c>
      <c r="Q984">
        <v>45128.375</v>
      </c>
    </row>
    <row r="985" spans="2:17">
      <c r="B985" t="s">
        <v>544</v>
      </c>
      <c r="C985" t="s">
        <v>545</v>
      </c>
      <c r="D985" t="s">
        <v>1491</v>
      </c>
      <c r="E985" t="s">
        <v>1492</v>
      </c>
      <c r="F985" t="s">
        <v>65</v>
      </c>
      <c r="G985" t="s">
        <v>66</v>
      </c>
      <c r="H985" t="s">
        <v>9596</v>
      </c>
      <c r="I985" t="s">
        <v>1492</v>
      </c>
      <c r="J985" t="s">
        <v>8141</v>
      </c>
      <c r="K985" t="s">
        <v>8142</v>
      </c>
      <c r="L985" t="s">
        <v>8178</v>
      </c>
      <c r="M985" t="s">
        <v>8160</v>
      </c>
      <c r="N985">
        <v>45121.375</v>
      </c>
      <c r="O985">
        <v>45121.375</v>
      </c>
      <c r="P985">
        <v>45128.375</v>
      </c>
      <c r="Q985">
        <v>45128.375</v>
      </c>
    </row>
    <row r="986" spans="2:17">
      <c r="B986" t="s">
        <v>544</v>
      </c>
      <c r="C986" t="s">
        <v>545</v>
      </c>
      <c r="D986" t="s">
        <v>1493</v>
      </c>
      <c r="E986" t="s">
        <v>1494</v>
      </c>
      <c r="F986" t="s">
        <v>65</v>
      </c>
      <c r="G986" t="s">
        <v>66</v>
      </c>
      <c r="H986" t="s">
        <v>9597</v>
      </c>
      <c r="I986" t="s">
        <v>1494</v>
      </c>
      <c r="J986" t="s">
        <v>8141</v>
      </c>
      <c r="K986" t="s">
        <v>8178</v>
      </c>
      <c r="L986" t="s">
        <v>8159</v>
      </c>
      <c r="M986" t="s">
        <v>8160</v>
      </c>
      <c r="N986">
        <v>45131.375</v>
      </c>
      <c r="O986">
        <v>45131.375</v>
      </c>
      <c r="P986">
        <v>45135.375</v>
      </c>
      <c r="Q986">
        <v>45135.375</v>
      </c>
    </row>
    <row r="987" spans="2:17">
      <c r="B987" t="s">
        <v>544</v>
      </c>
      <c r="C987" t="s">
        <v>545</v>
      </c>
      <c r="D987" t="s">
        <v>1495</v>
      </c>
      <c r="E987" t="s">
        <v>1496</v>
      </c>
      <c r="F987" t="s">
        <v>65</v>
      </c>
      <c r="G987" t="s">
        <v>66</v>
      </c>
      <c r="H987" t="s">
        <v>9598</v>
      </c>
      <c r="I987" t="s">
        <v>1496</v>
      </c>
      <c r="J987" t="s">
        <v>8141</v>
      </c>
      <c r="K987" t="s">
        <v>8224</v>
      </c>
      <c r="L987" t="s">
        <v>8142</v>
      </c>
      <c r="M987" t="s">
        <v>8160</v>
      </c>
      <c r="N987">
        <v>45131.375</v>
      </c>
      <c r="O987">
        <v>45131.375</v>
      </c>
      <c r="P987">
        <v>45135.375</v>
      </c>
      <c r="Q987">
        <v>45135.375</v>
      </c>
    </row>
    <row r="988" spans="2:17">
      <c r="B988" t="s">
        <v>544</v>
      </c>
      <c r="C988" t="s">
        <v>545</v>
      </c>
      <c r="D988" t="s">
        <v>1497</v>
      </c>
      <c r="E988" t="s">
        <v>1498</v>
      </c>
      <c r="F988" t="s">
        <v>65</v>
      </c>
      <c r="G988" t="s">
        <v>66</v>
      </c>
      <c r="H988" t="s">
        <v>9599</v>
      </c>
      <c r="I988" t="s">
        <v>1498</v>
      </c>
      <c r="J988" t="s">
        <v>8141</v>
      </c>
      <c r="K988" t="s">
        <v>8159</v>
      </c>
      <c r="L988" t="s">
        <v>8241</v>
      </c>
      <c r="M988" t="s">
        <v>8160</v>
      </c>
      <c r="N988">
        <v>45131.375</v>
      </c>
      <c r="O988">
        <v>45131.375</v>
      </c>
      <c r="P988">
        <v>45135.375</v>
      </c>
      <c r="Q988">
        <v>45135.375</v>
      </c>
    </row>
    <row r="989" spans="2:17">
      <c r="B989" t="s">
        <v>544</v>
      </c>
      <c r="C989" t="s">
        <v>545</v>
      </c>
      <c r="D989" t="s">
        <v>1499</v>
      </c>
      <c r="E989" t="s">
        <v>1500</v>
      </c>
      <c r="F989" t="s">
        <v>65</v>
      </c>
      <c r="G989" t="s">
        <v>66</v>
      </c>
      <c r="H989" t="s">
        <v>9600</v>
      </c>
      <c r="I989" t="s">
        <v>1500</v>
      </c>
      <c r="J989" t="s">
        <v>8141</v>
      </c>
      <c r="K989" t="s">
        <v>8241</v>
      </c>
      <c r="L989" t="s">
        <v>8224</v>
      </c>
      <c r="M989" t="s">
        <v>8160</v>
      </c>
      <c r="N989">
        <v>45131.375</v>
      </c>
      <c r="O989">
        <v>45131.375</v>
      </c>
      <c r="P989">
        <v>45135.375</v>
      </c>
      <c r="Q989">
        <v>45135.375</v>
      </c>
    </row>
    <row r="990" spans="2:17">
      <c r="B990" t="s">
        <v>544</v>
      </c>
      <c r="C990" t="s">
        <v>545</v>
      </c>
      <c r="D990" t="s">
        <v>1501</v>
      </c>
      <c r="E990" t="s">
        <v>1502</v>
      </c>
      <c r="F990" t="s">
        <v>65</v>
      </c>
      <c r="G990" t="s">
        <v>66</v>
      </c>
      <c r="H990" t="s">
        <v>9601</v>
      </c>
      <c r="I990" t="s">
        <v>1502</v>
      </c>
      <c r="J990" t="s">
        <v>8141</v>
      </c>
      <c r="K990" t="s">
        <v>8152</v>
      </c>
      <c r="L990" t="s">
        <v>8178</v>
      </c>
      <c r="M990" t="s">
        <v>8160</v>
      </c>
      <c r="N990">
        <v>45131.375</v>
      </c>
      <c r="O990">
        <v>45131.375</v>
      </c>
      <c r="P990">
        <v>45135.375</v>
      </c>
      <c r="Q990">
        <v>45135.375</v>
      </c>
    </row>
    <row r="991" spans="2:17">
      <c r="B991" t="s">
        <v>544</v>
      </c>
      <c r="C991" t="s">
        <v>545</v>
      </c>
      <c r="D991" t="s">
        <v>1503</v>
      </c>
      <c r="E991" t="s">
        <v>1504</v>
      </c>
      <c r="F991" t="s">
        <v>65</v>
      </c>
      <c r="G991" t="s">
        <v>66</v>
      </c>
      <c r="H991" t="s">
        <v>9602</v>
      </c>
      <c r="I991" t="s">
        <v>1504</v>
      </c>
      <c r="J991" t="s">
        <v>8141</v>
      </c>
      <c r="K991" t="s">
        <v>8142</v>
      </c>
      <c r="L991" t="s">
        <v>8178</v>
      </c>
      <c r="M991" t="s">
        <v>8160</v>
      </c>
      <c r="N991">
        <v>45131.375</v>
      </c>
      <c r="O991">
        <v>45131.375</v>
      </c>
      <c r="P991">
        <v>45135.375</v>
      </c>
      <c r="Q991">
        <v>45135.375</v>
      </c>
    </row>
    <row r="992" spans="2:17">
      <c r="B992" t="s">
        <v>544</v>
      </c>
      <c r="C992" t="s">
        <v>545</v>
      </c>
      <c r="D992" t="s">
        <v>1505</v>
      </c>
      <c r="E992" t="s">
        <v>1506</v>
      </c>
      <c r="F992" t="s">
        <v>65</v>
      </c>
      <c r="G992" t="s">
        <v>66</v>
      </c>
      <c r="H992" t="s">
        <v>9603</v>
      </c>
      <c r="I992" t="s">
        <v>1506</v>
      </c>
      <c r="J992" t="s">
        <v>8141</v>
      </c>
      <c r="K992" t="s">
        <v>8178</v>
      </c>
      <c r="L992" t="s">
        <v>8241</v>
      </c>
      <c r="M992" t="s">
        <v>8160</v>
      </c>
      <c r="N992">
        <v>45135.375</v>
      </c>
      <c r="O992">
        <v>45135.375</v>
      </c>
      <c r="P992">
        <v>45142.375</v>
      </c>
      <c r="Q992">
        <v>45142.375</v>
      </c>
    </row>
    <row r="993" spans="2:17">
      <c r="B993" t="s">
        <v>544</v>
      </c>
      <c r="C993" t="s">
        <v>545</v>
      </c>
      <c r="D993" t="s">
        <v>1507</v>
      </c>
      <c r="E993" t="s">
        <v>1508</v>
      </c>
      <c r="F993" t="s">
        <v>65</v>
      </c>
      <c r="G993" t="s">
        <v>66</v>
      </c>
      <c r="H993" t="s">
        <v>9604</v>
      </c>
      <c r="I993" t="s">
        <v>1508</v>
      </c>
      <c r="J993" t="s">
        <v>8141</v>
      </c>
      <c r="K993" t="s">
        <v>8159</v>
      </c>
      <c r="L993" t="s">
        <v>8142</v>
      </c>
      <c r="M993" t="s">
        <v>8160</v>
      </c>
      <c r="N993">
        <v>45135.375</v>
      </c>
      <c r="O993">
        <v>45135.375</v>
      </c>
      <c r="P993">
        <v>45142.375</v>
      </c>
      <c r="Q993">
        <v>45142.375</v>
      </c>
    </row>
    <row r="994" spans="2:17">
      <c r="B994" t="s">
        <v>544</v>
      </c>
      <c r="C994" t="s">
        <v>545</v>
      </c>
      <c r="D994" t="s">
        <v>1509</v>
      </c>
      <c r="E994" t="s">
        <v>1510</v>
      </c>
      <c r="F994" t="s">
        <v>65</v>
      </c>
      <c r="G994" t="s">
        <v>66</v>
      </c>
      <c r="H994" t="s">
        <v>9605</v>
      </c>
      <c r="I994" t="s">
        <v>1510</v>
      </c>
      <c r="J994" t="s">
        <v>8141</v>
      </c>
      <c r="K994" t="s">
        <v>8241</v>
      </c>
      <c r="L994" t="s">
        <v>8178</v>
      </c>
      <c r="M994" t="s">
        <v>8160</v>
      </c>
      <c r="N994">
        <v>45135.375</v>
      </c>
      <c r="O994">
        <v>45135.375</v>
      </c>
      <c r="P994">
        <v>45142.375</v>
      </c>
      <c r="Q994">
        <v>45142.375</v>
      </c>
    </row>
    <row r="995" spans="2:17">
      <c r="B995" t="s">
        <v>544</v>
      </c>
      <c r="C995" t="s">
        <v>545</v>
      </c>
      <c r="D995" t="s">
        <v>1511</v>
      </c>
      <c r="E995" t="s">
        <v>1512</v>
      </c>
      <c r="F995" t="s">
        <v>65</v>
      </c>
      <c r="G995" t="s">
        <v>66</v>
      </c>
      <c r="H995" t="s">
        <v>9606</v>
      </c>
      <c r="I995" t="s">
        <v>1512</v>
      </c>
      <c r="J995" t="s">
        <v>8141</v>
      </c>
      <c r="K995" t="s">
        <v>8152</v>
      </c>
      <c r="L995" t="s">
        <v>8178</v>
      </c>
      <c r="M995" t="s">
        <v>8160</v>
      </c>
      <c r="N995">
        <v>45135.375</v>
      </c>
      <c r="O995">
        <v>45135.375</v>
      </c>
      <c r="P995">
        <v>45142.375</v>
      </c>
      <c r="Q995">
        <v>45142.375</v>
      </c>
    </row>
    <row r="996" spans="2:17">
      <c r="B996" t="s">
        <v>544</v>
      </c>
      <c r="C996" t="s">
        <v>545</v>
      </c>
      <c r="D996" t="s">
        <v>1513</v>
      </c>
      <c r="E996" t="s">
        <v>1514</v>
      </c>
      <c r="F996" t="s">
        <v>65</v>
      </c>
      <c r="G996" t="s">
        <v>66</v>
      </c>
      <c r="H996" t="s">
        <v>9607</v>
      </c>
      <c r="I996" t="s">
        <v>1514</v>
      </c>
      <c r="J996" t="s">
        <v>8141</v>
      </c>
      <c r="K996" t="s">
        <v>8142</v>
      </c>
      <c r="L996" t="s">
        <v>8159</v>
      </c>
      <c r="M996" t="s">
        <v>8160</v>
      </c>
      <c r="N996">
        <v>45135.375</v>
      </c>
      <c r="O996">
        <v>45135.375</v>
      </c>
      <c r="P996">
        <v>45142.375</v>
      </c>
      <c r="Q996">
        <v>45142.375</v>
      </c>
    </row>
    <row r="997" spans="2:17">
      <c r="B997" t="s">
        <v>544</v>
      </c>
      <c r="C997" t="s">
        <v>545</v>
      </c>
      <c r="D997" t="s">
        <v>1515</v>
      </c>
      <c r="E997" t="s">
        <v>1516</v>
      </c>
      <c r="F997" t="s">
        <v>65</v>
      </c>
      <c r="G997" t="s">
        <v>66</v>
      </c>
      <c r="H997" t="s">
        <v>9608</v>
      </c>
      <c r="I997" t="s">
        <v>1516</v>
      </c>
      <c r="J997" t="s">
        <v>8141</v>
      </c>
      <c r="K997" t="s">
        <v>8178</v>
      </c>
      <c r="L997" t="s">
        <v>8159</v>
      </c>
      <c r="M997" t="s">
        <v>8160</v>
      </c>
      <c r="N997">
        <v>45107.375</v>
      </c>
      <c r="O997">
        <v>45107.375</v>
      </c>
      <c r="P997">
        <v>45114.375</v>
      </c>
      <c r="Q997">
        <v>45114.375</v>
      </c>
    </row>
    <row r="998" spans="2:17">
      <c r="B998" t="s">
        <v>544</v>
      </c>
      <c r="C998" t="s">
        <v>545</v>
      </c>
      <c r="D998" t="s">
        <v>1517</v>
      </c>
      <c r="E998" t="s">
        <v>1518</v>
      </c>
      <c r="F998" t="s">
        <v>65</v>
      </c>
      <c r="G998" t="s">
        <v>66</v>
      </c>
      <c r="H998" t="s">
        <v>9609</v>
      </c>
      <c r="I998" t="s">
        <v>1518</v>
      </c>
      <c r="J998" t="s">
        <v>8255</v>
      </c>
      <c r="K998" t="s">
        <v>8224</v>
      </c>
      <c r="L998" t="s">
        <v>8241</v>
      </c>
      <c r="M998" t="s">
        <v>8160</v>
      </c>
      <c r="N998">
        <v>45107.375</v>
      </c>
      <c r="O998">
        <v>45107.375</v>
      </c>
      <c r="P998">
        <v>45114.375</v>
      </c>
      <c r="Q998">
        <v>45114.375</v>
      </c>
    </row>
    <row r="999" spans="2:17">
      <c r="B999" t="s">
        <v>544</v>
      </c>
      <c r="C999" t="s">
        <v>545</v>
      </c>
      <c r="D999" t="s">
        <v>1519</v>
      </c>
      <c r="E999" t="s">
        <v>1520</v>
      </c>
      <c r="F999" t="s">
        <v>65</v>
      </c>
      <c r="G999" t="s">
        <v>66</v>
      </c>
      <c r="H999" t="s">
        <v>9610</v>
      </c>
      <c r="I999" t="s">
        <v>1520</v>
      </c>
      <c r="J999" t="s">
        <v>8141</v>
      </c>
      <c r="K999" t="s">
        <v>8159</v>
      </c>
      <c r="L999" t="s">
        <v>8152</v>
      </c>
      <c r="M999" t="s">
        <v>8160</v>
      </c>
      <c r="N999">
        <v>45107.375</v>
      </c>
      <c r="O999">
        <v>45107.375</v>
      </c>
      <c r="P999">
        <v>45114.375</v>
      </c>
      <c r="Q999">
        <v>45114.375</v>
      </c>
    </row>
    <row r="1000" spans="2:17">
      <c r="B1000" t="s">
        <v>544</v>
      </c>
      <c r="C1000" t="s">
        <v>545</v>
      </c>
      <c r="D1000" t="s">
        <v>1521</v>
      </c>
      <c r="E1000" t="s">
        <v>1522</v>
      </c>
      <c r="F1000" t="s">
        <v>65</v>
      </c>
      <c r="G1000" t="s">
        <v>66</v>
      </c>
      <c r="H1000" t="s">
        <v>9611</v>
      </c>
      <c r="I1000" t="s">
        <v>1522</v>
      </c>
      <c r="J1000" t="s">
        <v>8255</v>
      </c>
      <c r="K1000" t="s">
        <v>8241</v>
      </c>
      <c r="L1000" t="s">
        <v>8178</v>
      </c>
      <c r="M1000" t="s">
        <v>8160</v>
      </c>
      <c r="N1000">
        <v>45107.375</v>
      </c>
      <c r="O1000">
        <v>45107.375</v>
      </c>
      <c r="P1000">
        <v>45114.375</v>
      </c>
      <c r="Q1000">
        <v>45114.375</v>
      </c>
    </row>
    <row r="1001" spans="2:17">
      <c r="B1001" t="s">
        <v>544</v>
      </c>
      <c r="C1001" t="s">
        <v>545</v>
      </c>
      <c r="D1001" t="s">
        <v>1523</v>
      </c>
      <c r="E1001" t="s">
        <v>1524</v>
      </c>
      <c r="F1001" t="s">
        <v>65</v>
      </c>
      <c r="G1001" t="s">
        <v>66</v>
      </c>
      <c r="H1001" t="s">
        <v>9612</v>
      </c>
      <c r="I1001" t="s">
        <v>1524</v>
      </c>
      <c r="J1001" t="s">
        <v>8141</v>
      </c>
      <c r="K1001" t="s">
        <v>8152</v>
      </c>
      <c r="L1001" t="s">
        <v>8224</v>
      </c>
      <c r="M1001" t="s">
        <v>8160</v>
      </c>
      <c r="N1001">
        <v>45107.375</v>
      </c>
      <c r="O1001">
        <v>45107.375</v>
      </c>
      <c r="P1001">
        <v>45114.375</v>
      </c>
      <c r="Q1001">
        <v>45114.375</v>
      </c>
    </row>
    <row r="1002" spans="2:17">
      <c r="B1002" t="s">
        <v>544</v>
      </c>
      <c r="C1002" t="s">
        <v>545</v>
      </c>
      <c r="D1002" t="s">
        <v>1525</v>
      </c>
      <c r="E1002" t="s">
        <v>1526</v>
      </c>
      <c r="F1002" t="s">
        <v>65</v>
      </c>
      <c r="G1002" t="s">
        <v>66</v>
      </c>
      <c r="H1002" t="s">
        <v>9613</v>
      </c>
      <c r="I1002" t="s">
        <v>1526</v>
      </c>
      <c r="J1002" t="s">
        <v>8141</v>
      </c>
      <c r="K1002" t="s">
        <v>8142</v>
      </c>
      <c r="L1002" t="s">
        <v>8178</v>
      </c>
      <c r="M1002" t="s">
        <v>8160</v>
      </c>
      <c r="N1002">
        <v>45107.375</v>
      </c>
      <c r="O1002">
        <v>45107.375</v>
      </c>
      <c r="P1002">
        <v>45114.375</v>
      </c>
      <c r="Q1002">
        <v>45114.375</v>
      </c>
    </row>
    <row r="1003" spans="2:17">
      <c r="B1003" t="s">
        <v>544</v>
      </c>
      <c r="C1003" t="s">
        <v>545</v>
      </c>
      <c r="D1003" t="s">
        <v>1527</v>
      </c>
      <c r="E1003" t="s">
        <v>1528</v>
      </c>
      <c r="F1003" t="s">
        <v>65</v>
      </c>
      <c r="G1003" t="s">
        <v>66</v>
      </c>
      <c r="H1003" t="s">
        <v>9614</v>
      </c>
      <c r="I1003" t="s">
        <v>1528</v>
      </c>
      <c r="J1003" t="s">
        <v>8141</v>
      </c>
      <c r="K1003" t="s">
        <v>8178</v>
      </c>
      <c r="L1003" t="s">
        <v>8241</v>
      </c>
      <c r="M1003" t="s">
        <v>8160</v>
      </c>
      <c r="N1003">
        <v>45152.375</v>
      </c>
      <c r="O1003">
        <v>45152.375</v>
      </c>
      <c r="P1003">
        <v>45156.375</v>
      </c>
      <c r="Q1003">
        <v>45156.375</v>
      </c>
    </row>
    <row r="1004" spans="2:17">
      <c r="B1004" t="s">
        <v>544</v>
      </c>
      <c r="C1004" t="s">
        <v>545</v>
      </c>
      <c r="D1004" t="s">
        <v>1529</v>
      </c>
      <c r="E1004" t="s">
        <v>1530</v>
      </c>
      <c r="F1004" t="s">
        <v>65</v>
      </c>
      <c r="G1004" t="s">
        <v>66</v>
      </c>
      <c r="H1004" t="s">
        <v>9615</v>
      </c>
      <c r="I1004" t="s">
        <v>1530</v>
      </c>
      <c r="J1004" t="s">
        <v>8141</v>
      </c>
      <c r="K1004" t="s">
        <v>8159</v>
      </c>
      <c r="L1004" t="s">
        <v>8142</v>
      </c>
      <c r="M1004" t="s">
        <v>8160</v>
      </c>
      <c r="N1004">
        <v>45152.375</v>
      </c>
      <c r="O1004">
        <v>45152.375</v>
      </c>
      <c r="P1004">
        <v>45156.375</v>
      </c>
      <c r="Q1004">
        <v>45156.375</v>
      </c>
    </row>
    <row r="1005" spans="2:17">
      <c r="B1005" t="s">
        <v>544</v>
      </c>
      <c r="C1005" t="s">
        <v>545</v>
      </c>
      <c r="D1005" t="s">
        <v>1531</v>
      </c>
      <c r="E1005" t="s">
        <v>1532</v>
      </c>
      <c r="F1005" t="s">
        <v>65</v>
      </c>
      <c r="G1005" t="s">
        <v>66</v>
      </c>
      <c r="H1005" t="s">
        <v>9616</v>
      </c>
      <c r="I1005" t="s">
        <v>1532</v>
      </c>
      <c r="J1005" t="s">
        <v>8141</v>
      </c>
      <c r="K1005" t="s">
        <v>8241</v>
      </c>
      <c r="L1005" t="s">
        <v>8178</v>
      </c>
      <c r="M1005" t="s">
        <v>8160</v>
      </c>
      <c r="N1005">
        <v>45152.375</v>
      </c>
      <c r="O1005">
        <v>45152.375</v>
      </c>
      <c r="P1005">
        <v>45156.375</v>
      </c>
      <c r="Q1005">
        <v>45156.375</v>
      </c>
    </row>
    <row r="1006" spans="2:17">
      <c r="B1006" t="s">
        <v>544</v>
      </c>
      <c r="C1006" t="s">
        <v>545</v>
      </c>
      <c r="D1006" t="s">
        <v>1533</v>
      </c>
      <c r="E1006" t="s">
        <v>1534</v>
      </c>
      <c r="F1006" t="s">
        <v>65</v>
      </c>
      <c r="G1006" t="s">
        <v>66</v>
      </c>
      <c r="H1006" t="s">
        <v>9617</v>
      </c>
      <c r="I1006" t="s">
        <v>1534</v>
      </c>
      <c r="J1006" t="s">
        <v>8141</v>
      </c>
      <c r="K1006" t="s">
        <v>8142</v>
      </c>
      <c r="L1006" t="s">
        <v>8241</v>
      </c>
      <c r="M1006" t="s">
        <v>8160</v>
      </c>
      <c r="N1006">
        <v>45152.375</v>
      </c>
      <c r="O1006">
        <v>45152.375</v>
      </c>
      <c r="P1006">
        <v>45156.375</v>
      </c>
      <c r="Q1006">
        <v>45156.375</v>
      </c>
    </row>
    <row r="1007" spans="2:17">
      <c r="B1007" t="s">
        <v>544</v>
      </c>
      <c r="C1007" t="s">
        <v>545</v>
      </c>
      <c r="D1007" t="s">
        <v>1535</v>
      </c>
      <c r="E1007" t="s">
        <v>1536</v>
      </c>
      <c r="F1007" t="s">
        <v>65</v>
      </c>
      <c r="G1007" t="s">
        <v>66</v>
      </c>
      <c r="H1007" t="s">
        <v>9618</v>
      </c>
      <c r="I1007" t="s">
        <v>1536</v>
      </c>
      <c r="J1007" t="s">
        <v>8141</v>
      </c>
      <c r="K1007" t="s">
        <v>8165</v>
      </c>
      <c r="L1007" t="s">
        <v>8159</v>
      </c>
      <c r="M1007" t="s">
        <v>8160</v>
      </c>
      <c r="N1007">
        <v>45152.375</v>
      </c>
      <c r="O1007">
        <v>45152.375</v>
      </c>
      <c r="P1007">
        <v>45156.375</v>
      </c>
      <c r="Q1007">
        <v>45156.375</v>
      </c>
    </row>
    <row r="1008" spans="2:17">
      <c r="B1008" t="s">
        <v>544</v>
      </c>
      <c r="C1008" t="s">
        <v>545</v>
      </c>
      <c r="D1008" t="s">
        <v>1537</v>
      </c>
      <c r="E1008" t="s">
        <v>1538</v>
      </c>
      <c r="F1008" t="s">
        <v>65</v>
      </c>
      <c r="G1008" t="s">
        <v>66</v>
      </c>
      <c r="H1008" t="s">
        <v>9619</v>
      </c>
      <c r="I1008" t="s">
        <v>1538</v>
      </c>
      <c r="J1008" t="s">
        <v>8141</v>
      </c>
      <c r="K1008" t="s">
        <v>8527</v>
      </c>
      <c r="L1008" t="s">
        <v>8178</v>
      </c>
      <c r="M1008" t="s">
        <v>8160</v>
      </c>
      <c r="N1008">
        <v>45152.375</v>
      </c>
      <c r="O1008">
        <v>45152.375</v>
      </c>
      <c r="P1008">
        <v>45156.375</v>
      </c>
      <c r="Q1008">
        <v>45156.375</v>
      </c>
    </row>
    <row r="1009" spans="2:17">
      <c r="B1009" t="s">
        <v>544</v>
      </c>
      <c r="C1009" t="s">
        <v>545</v>
      </c>
      <c r="D1009" t="s">
        <v>1539</v>
      </c>
      <c r="E1009" t="s">
        <v>1540</v>
      </c>
      <c r="F1009" t="s">
        <v>65</v>
      </c>
      <c r="G1009" t="s">
        <v>66</v>
      </c>
      <c r="H1009" t="s">
        <v>9620</v>
      </c>
      <c r="I1009" t="s">
        <v>1540</v>
      </c>
      <c r="J1009" t="s">
        <v>8141</v>
      </c>
      <c r="K1009" t="s">
        <v>8178</v>
      </c>
      <c r="L1009" t="s">
        <v>8142</v>
      </c>
      <c r="M1009" t="s">
        <v>8160</v>
      </c>
      <c r="N1009">
        <v>45159.375</v>
      </c>
      <c r="O1009">
        <v>45163.375</v>
      </c>
      <c r="P1009">
        <v>45163.375</v>
      </c>
      <c r="Q1009">
        <v>45163.375</v>
      </c>
    </row>
    <row r="1010" spans="2:17">
      <c r="B1010" t="s">
        <v>544</v>
      </c>
      <c r="C1010" t="s">
        <v>545</v>
      </c>
      <c r="D1010" t="s">
        <v>1541</v>
      </c>
      <c r="E1010" t="s">
        <v>1542</v>
      </c>
      <c r="F1010" t="s">
        <v>65</v>
      </c>
      <c r="G1010" t="s">
        <v>66</v>
      </c>
      <c r="H1010" t="s">
        <v>9621</v>
      </c>
      <c r="I1010" t="s">
        <v>1542</v>
      </c>
      <c r="J1010" t="s">
        <v>8141</v>
      </c>
      <c r="K1010" t="s">
        <v>8159</v>
      </c>
      <c r="L1010" t="s">
        <v>8178</v>
      </c>
      <c r="M1010" t="s">
        <v>8160</v>
      </c>
      <c r="N1010">
        <v>45159.375</v>
      </c>
      <c r="O1010">
        <v>45163.375</v>
      </c>
      <c r="P1010">
        <v>45163.375</v>
      </c>
      <c r="Q1010">
        <v>45163.375</v>
      </c>
    </row>
    <row r="1011" spans="2:17">
      <c r="B1011" t="s">
        <v>544</v>
      </c>
      <c r="C1011" t="s">
        <v>545</v>
      </c>
      <c r="D1011" t="s">
        <v>1543</v>
      </c>
      <c r="E1011" t="s">
        <v>1544</v>
      </c>
      <c r="F1011" t="s">
        <v>65</v>
      </c>
      <c r="G1011" t="s">
        <v>66</v>
      </c>
      <c r="H1011" t="s">
        <v>9622</v>
      </c>
      <c r="I1011" t="s">
        <v>1544</v>
      </c>
      <c r="J1011" t="s">
        <v>8141</v>
      </c>
      <c r="K1011" t="s">
        <v>8241</v>
      </c>
      <c r="L1011" t="s">
        <v>8159</v>
      </c>
      <c r="M1011" t="s">
        <v>8160</v>
      </c>
      <c r="N1011">
        <v>45159.375</v>
      </c>
      <c r="O1011">
        <v>45163.375</v>
      </c>
      <c r="P1011">
        <v>45163.375</v>
      </c>
      <c r="Q1011">
        <v>45163.375</v>
      </c>
    </row>
    <row r="1012" spans="2:17">
      <c r="B1012" t="s">
        <v>544</v>
      </c>
      <c r="C1012" t="s">
        <v>545</v>
      </c>
      <c r="D1012" t="s">
        <v>1545</v>
      </c>
      <c r="E1012" t="s">
        <v>1546</v>
      </c>
      <c r="F1012" t="s">
        <v>65</v>
      </c>
      <c r="G1012" t="s">
        <v>66</v>
      </c>
      <c r="H1012" t="s">
        <v>9623</v>
      </c>
      <c r="I1012" t="s">
        <v>1546</v>
      </c>
      <c r="J1012" t="s">
        <v>8141</v>
      </c>
      <c r="K1012" t="s">
        <v>8142</v>
      </c>
      <c r="L1012" t="s">
        <v>8241</v>
      </c>
      <c r="M1012" t="s">
        <v>8160</v>
      </c>
      <c r="N1012">
        <v>45159.375</v>
      </c>
      <c r="O1012">
        <v>45163.375</v>
      </c>
      <c r="P1012">
        <v>45163.375</v>
      </c>
      <c r="Q1012">
        <v>45163.375</v>
      </c>
    </row>
    <row r="1013" spans="2:17">
      <c r="B1013" t="s">
        <v>544</v>
      </c>
      <c r="C1013" t="s">
        <v>545</v>
      </c>
      <c r="D1013" t="s">
        <v>1547</v>
      </c>
      <c r="E1013" t="s">
        <v>1548</v>
      </c>
      <c r="F1013" t="s">
        <v>65</v>
      </c>
      <c r="G1013" t="s">
        <v>66</v>
      </c>
      <c r="H1013" t="s">
        <v>9624</v>
      </c>
      <c r="I1013" t="s">
        <v>1548</v>
      </c>
      <c r="J1013" t="s">
        <v>8141</v>
      </c>
      <c r="K1013" t="s">
        <v>8527</v>
      </c>
      <c r="L1013" t="s">
        <v>8159</v>
      </c>
      <c r="M1013" t="s">
        <v>8160</v>
      </c>
      <c r="N1013">
        <v>45159.375</v>
      </c>
      <c r="O1013">
        <v>45163.375</v>
      </c>
      <c r="P1013">
        <v>45163.375</v>
      </c>
      <c r="Q1013">
        <v>45163.375</v>
      </c>
    </row>
    <row r="1014" spans="2:17">
      <c r="B1014" t="s">
        <v>544</v>
      </c>
      <c r="C1014" t="s">
        <v>545</v>
      </c>
      <c r="D1014" t="s">
        <v>1549</v>
      </c>
      <c r="E1014" t="s">
        <v>1550</v>
      </c>
      <c r="F1014" t="s">
        <v>65</v>
      </c>
      <c r="G1014" t="s">
        <v>66</v>
      </c>
      <c r="H1014" t="s">
        <v>9625</v>
      </c>
      <c r="I1014" t="s">
        <v>1550</v>
      </c>
      <c r="J1014" t="s">
        <v>8141</v>
      </c>
      <c r="K1014" t="s">
        <v>8178</v>
      </c>
      <c r="L1014" t="s">
        <v>8241</v>
      </c>
      <c r="M1014" t="s">
        <v>8160</v>
      </c>
      <c r="N1014">
        <v>45166.375</v>
      </c>
      <c r="O1014">
        <v>45166.375</v>
      </c>
      <c r="P1014">
        <v>45170.375</v>
      </c>
      <c r="Q1014">
        <v>45170.375</v>
      </c>
    </row>
    <row r="1015" spans="2:17">
      <c r="B1015" t="s">
        <v>544</v>
      </c>
      <c r="C1015" t="s">
        <v>545</v>
      </c>
      <c r="D1015" t="s">
        <v>1551</v>
      </c>
      <c r="E1015" t="s">
        <v>1552</v>
      </c>
      <c r="F1015" t="s">
        <v>65</v>
      </c>
      <c r="G1015" t="s">
        <v>66</v>
      </c>
      <c r="H1015" t="s">
        <v>9626</v>
      </c>
      <c r="I1015" t="s">
        <v>1552</v>
      </c>
      <c r="J1015" t="s">
        <v>8141</v>
      </c>
      <c r="K1015" t="s">
        <v>8159</v>
      </c>
      <c r="L1015" t="s">
        <v>8142</v>
      </c>
      <c r="M1015" t="s">
        <v>8160</v>
      </c>
      <c r="N1015">
        <v>45166.375</v>
      </c>
      <c r="O1015">
        <v>45166.375</v>
      </c>
      <c r="P1015">
        <v>45170.375</v>
      </c>
      <c r="Q1015">
        <v>45170.375</v>
      </c>
    </row>
    <row r="1016" spans="2:17">
      <c r="B1016" t="s">
        <v>544</v>
      </c>
      <c r="C1016" t="s">
        <v>545</v>
      </c>
      <c r="D1016" t="s">
        <v>1553</v>
      </c>
      <c r="E1016" t="s">
        <v>1554</v>
      </c>
      <c r="F1016" t="s">
        <v>65</v>
      </c>
      <c r="G1016" t="s">
        <v>66</v>
      </c>
      <c r="H1016" t="s">
        <v>9627</v>
      </c>
      <c r="I1016" t="s">
        <v>1554</v>
      </c>
      <c r="J1016" t="s">
        <v>8141</v>
      </c>
      <c r="K1016" t="s">
        <v>8241</v>
      </c>
      <c r="L1016" t="s">
        <v>8178</v>
      </c>
      <c r="M1016" t="s">
        <v>8160</v>
      </c>
      <c r="N1016">
        <v>45166.375</v>
      </c>
      <c r="O1016">
        <v>45166.375</v>
      </c>
      <c r="P1016">
        <v>45170.375</v>
      </c>
      <c r="Q1016">
        <v>45170.375</v>
      </c>
    </row>
    <row r="1017" spans="2:17">
      <c r="B1017" t="s">
        <v>544</v>
      </c>
      <c r="C1017" t="s">
        <v>545</v>
      </c>
      <c r="D1017" t="s">
        <v>1555</v>
      </c>
      <c r="E1017" t="s">
        <v>1556</v>
      </c>
      <c r="F1017" t="s">
        <v>65</v>
      </c>
      <c r="G1017" t="s">
        <v>66</v>
      </c>
      <c r="H1017" t="s">
        <v>9628</v>
      </c>
      <c r="I1017" t="s">
        <v>1556</v>
      </c>
      <c r="J1017" t="s">
        <v>8141</v>
      </c>
      <c r="K1017" t="s">
        <v>8142</v>
      </c>
      <c r="L1017" t="s">
        <v>8159</v>
      </c>
      <c r="M1017" t="s">
        <v>8160</v>
      </c>
      <c r="N1017">
        <v>45166.375</v>
      </c>
      <c r="O1017">
        <v>45166.375</v>
      </c>
      <c r="P1017">
        <v>45170.375</v>
      </c>
      <c r="Q1017">
        <v>45170.375</v>
      </c>
    </row>
    <row r="1018" spans="2:17">
      <c r="B1018" t="s">
        <v>544</v>
      </c>
      <c r="C1018" t="s">
        <v>545</v>
      </c>
      <c r="D1018" t="s">
        <v>1557</v>
      </c>
      <c r="E1018" t="s">
        <v>1558</v>
      </c>
      <c r="F1018" t="s">
        <v>65</v>
      </c>
      <c r="G1018" t="s">
        <v>66</v>
      </c>
      <c r="H1018" t="s">
        <v>9629</v>
      </c>
      <c r="I1018" t="s">
        <v>1558</v>
      </c>
      <c r="J1018" t="s">
        <v>8141</v>
      </c>
      <c r="K1018" t="s">
        <v>8165</v>
      </c>
      <c r="L1018" t="s">
        <v>8159</v>
      </c>
      <c r="M1018" t="s">
        <v>8160</v>
      </c>
      <c r="N1018">
        <v>45166.375</v>
      </c>
      <c r="O1018">
        <v>45166.375</v>
      </c>
      <c r="P1018">
        <v>45170.375</v>
      </c>
      <c r="Q1018">
        <v>45170.375</v>
      </c>
    </row>
    <row r="1019" spans="2:17">
      <c r="B1019" t="s">
        <v>544</v>
      </c>
      <c r="C1019" t="s">
        <v>545</v>
      </c>
      <c r="D1019" t="s">
        <v>1559</v>
      </c>
      <c r="E1019" t="s">
        <v>1560</v>
      </c>
      <c r="F1019" t="s">
        <v>65</v>
      </c>
      <c r="G1019" t="s">
        <v>66</v>
      </c>
      <c r="H1019" t="s">
        <v>9630</v>
      </c>
      <c r="I1019" t="s">
        <v>1560</v>
      </c>
      <c r="J1019" t="s">
        <v>8141</v>
      </c>
      <c r="K1019" t="s">
        <v>8527</v>
      </c>
      <c r="L1019" t="s">
        <v>8178</v>
      </c>
      <c r="M1019" t="s">
        <v>8160</v>
      </c>
      <c r="N1019">
        <v>45166.375</v>
      </c>
      <c r="O1019">
        <v>45166.375</v>
      </c>
      <c r="P1019">
        <v>45170.375</v>
      </c>
      <c r="Q1019">
        <v>45170.375</v>
      </c>
    </row>
    <row r="1020" spans="2:17">
      <c r="B1020" t="s">
        <v>544</v>
      </c>
      <c r="C1020" t="s">
        <v>545</v>
      </c>
      <c r="D1020" t="s">
        <v>1561</v>
      </c>
      <c r="E1020" t="s">
        <v>1562</v>
      </c>
      <c r="F1020" t="s">
        <v>65</v>
      </c>
      <c r="G1020" t="s">
        <v>66</v>
      </c>
      <c r="H1020" t="s">
        <v>9631</v>
      </c>
      <c r="I1020" t="s">
        <v>1562</v>
      </c>
      <c r="J1020" t="s">
        <v>8141</v>
      </c>
      <c r="K1020" t="s">
        <v>8178</v>
      </c>
      <c r="L1020" t="s">
        <v>8159</v>
      </c>
      <c r="M1020" t="s">
        <v>8160</v>
      </c>
      <c r="N1020">
        <v>45145.375</v>
      </c>
      <c r="O1020">
        <v>45145.375</v>
      </c>
      <c r="P1020">
        <v>45149.375</v>
      </c>
      <c r="Q1020">
        <v>45149.375</v>
      </c>
    </row>
    <row r="1021" spans="2:17">
      <c r="B1021" t="s">
        <v>544</v>
      </c>
      <c r="C1021" t="s">
        <v>545</v>
      </c>
      <c r="D1021" t="s">
        <v>1563</v>
      </c>
      <c r="E1021" t="s">
        <v>1564</v>
      </c>
      <c r="F1021" t="s">
        <v>65</v>
      </c>
      <c r="G1021" t="s">
        <v>66</v>
      </c>
      <c r="H1021" t="s">
        <v>9632</v>
      </c>
      <c r="I1021" t="s">
        <v>1564</v>
      </c>
      <c r="J1021" t="s">
        <v>8141</v>
      </c>
      <c r="K1021" t="s">
        <v>8159</v>
      </c>
      <c r="L1021" t="s">
        <v>8142</v>
      </c>
      <c r="M1021" t="s">
        <v>8160</v>
      </c>
      <c r="N1021">
        <v>45145.375</v>
      </c>
      <c r="O1021">
        <v>45145.375</v>
      </c>
      <c r="P1021">
        <v>45149.375</v>
      </c>
      <c r="Q1021">
        <v>45149.375</v>
      </c>
    </row>
    <row r="1022" spans="2:17">
      <c r="B1022" t="s">
        <v>544</v>
      </c>
      <c r="C1022" t="s">
        <v>545</v>
      </c>
      <c r="D1022" t="s">
        <v>1565</v>
      </c>
      <c r="E1022" t="s">
        <v>1566</v>
      </c>
      <c r="F1022" t="s">
        <v>65</v>
      </c>
      <c r="G1022" t="s">
        <v>66</v>
      </c>
      <c r="H1022" t="s">
        <v>9633</v>
      </c>
      <c r="I1022" t="s">
        <v>1566</v>
      </c>
      <c r="J1022" t="s">
        <v>8141</v>
      </c>
      <c r="K1022" t="s">
        <v>8241</v>
      </c>
      <c r="L1022" t="s">
        <v>8178</v>
      </c>
      <c r="M1022" t="s">
        <v>8160</v>
      </c>
      <c r="N1022">
        <v>45145.375</v>
      </c>
      <c r="O1022">
        <v>45145.375</v>
      </c>
      <c r="P1022">
        <v>45149.375</v>
      </c>
      <c r="Q1022">
        <v>45149.375</v>
      </c>
    </row>
    <row r="1023" spans="2:17">
      <c r="B1023" t="s">
        <v>544</v>
      </c>
      <c r="C1023" t="s">
        <v>545</v>
      </c>
      <c r="D1023" t="s">
        <v>1567</v>
      </c>
      <c r="E1023" t="s">
        <v>1568</v>
      </c>
      <c r="F1023" t="s">
        <v>65</v>
      </c>
      <c r="G1023" t="s">
        <v>66</v>
      </c>
      <c r="H1023" t="s">
        <v>9634</v>
      </c>
      <c r="I1023" t="s">
        <v>1568</v>
      </c>
      <c r="J1023" t="s">
        <v>8141</v>
      </c>
      <c r="K1023" t="s">
        <v>8142</v>
      </c>
      <c r="L1023" t="s">
        <v>8241</v>
      </c>
      <c r="M1023" t="s">
        <v>8160</v>
      </c>
      <c r="N1023">
        <v>45145.375</v>
      </c>
      <c r="O1023">
        <v>45145.375</v>
      </c>
      <c r="P1023">
        <v>45149.375</v>
      </c>
      <c r="Q1023">
        <v>45149.375</v>
      </c>
    </row>
    <row r="1024" spans="2:17">
      <c r="B1024" t="s">
        <v>544</v>
      </c>
      <c r="C1024" t="s">
        <v>545</v>
      </c>
      <c r="D1024" t="s">
        <v>1569</v>
      </c>
      <c r="E1024" t="s">
        <v>1570</v>
      </c>
      <c r="F1024" t="s">
        <v>65</v>
      </c>
      <c r="G1024" t="s">
        <v>66</v>
      </c>
      <c r="H1024" t="s">
        <v>9635</v>
      </c>
      <c r="I1024" t="s">
        <v>1570</v>
      </c>
      <c r="J1024" t="s">
        <v>8141</v>
      </c>
      <c r="K1024" t="s">
        <v>8165</v>
      </c>
      <c r="L1024" t="s">
        <v>8159</v>
      </c>
      <c r="M1024" t="s">
        <v>8160</v>
      </c>
      <c r="N1024">
        <v>45145.375</v>
      </c>
      <c r="O1024">
        <v>45145.375</v>
      </c>
      <c r="P1024">
        <v>45149.375</v>
      </c>
      <c r="Q1024">
        <v>45149.375</v>
      </c>
    </row>
    <row r="1025" spans="2:17">
      <c r="B1025" t="s">
        <v>544</v>
      </c>
      <c r="C1025" t="s">
        <v>545</v>
      </c>
      <c r="D1025" t="s">
        <v>1571</v>
      </c>
      <c r="E1025" t="s">
        <v>1572</v>
      </c>
      <c r="F1025" t="s">
        <v>65</v>
      </c>
      <c r="G1025" t="s">
        <v>66</v>
      </c>
      <c r="H1025" t="s">
        <v>9636</v>
      </c>
      <c r="I1025" t="s">
        <v>1572</v>
      </c>
      <c r="J1025" t="s">
        <v>8141</v>
      </c>
      <c r="K1025" t="s">
        <v>8527</v>
      </c>
      <c r="L1025" t="s">
        <v>8178</v>
      </c>
      <c r="M1025" t="s">
        <v>8160</v>
      </c>
      <c r="N1025">
        <v>45145.375</v>
      </c>
      <c r="O1025">
        <v>45145.375</v>
      </c>
      <c r="P1025">
        <v>45149.375</v>
      </c>
      <c r="Q1025">
        <v>45149.375</v>
      </c>
    </row>
    <row r="1026" spans="2:17">
      <c r="B1026" t="s">
        <v>544</v>
      </c>
      <c r="C1026" t="s">
        <v>545</v>
      </c>
      <c r="D1026" t="s">
        <v>1573</v>
      </c>
      <c r="E1026" t="s">
        <v>1574</v>
      </c>
      <c r="F1026" t="s">
        <v>65</v>
      </c>
      <c r="G1026" t="s">
        <v>66</v>
      </c>
      <c r="H1026" t="s">
        <v>9637</v>
      </c>
      <c r="I1026" t="s">
        <v>1574</v>
      </c>
      <c r="J1026" t="s">
        <v>8141</v>
      </c>
      <c r="K1026" t="s">
        <v>8178</v>
      </c>
      <c r="L1026" t="s">
        <v>8241</v>
      </c>
      <c r="M1026" t="s">
        <v>8160</v>
      </c>
      <c r="N1026">
        <v>45180.375</v>
      </c>
      <c r="O1026">
        <v>45180.375</v>
      </c>
      <c r="P1026">
        <v>45184.375</v>
      </c>
      <c r="Q1026">
        <v>45184.375</v>
      </c>
    </row>
    <row r="1027" spans="2:17">
      <c r="B1027" t="s">
        <v>544</v>
      </c>
      <c r="C1027" t="s">
        <v>545</v>
      </c>
      <c r="D1027" t="s">
        <v>1575</v>
      </c>
      <c r="E1027" t="s">
        <v>1576</v>
      </c>
      <c r="F1027" t="s">
        <v>65</v>
      </c>
      <c r="G1027" t="s">
        <v>66</v>
      </c>
      <c r="H1027" t="s">
        <v>9638</v>
      </c>
      <c r="I1027" t="s">
        <v>1576</v>
      </c>
      <c r="J1027" t="s">
        <v>8141</v>
      </c>
      <c r="K1027" t="s">
        <v>8159</v>
      </c>
      <c r="L1027" t="s">
        <v>8527</v>
      </c>
      <c r="M1027" t="s">
        <v>8160</v>
      </c>
      <c r="N1027">
        <v>45180.375</v>
      </c>
      <c r="O1027">
        <v>45180.375</v>
      </c>
      <c r="P1027">
        <v>45184.375</v>
      </c>
      <c r="Q1027">
        <v>45184.375</v>
      </c>
    </row>
    <row r="1028" spans="2:17">
      <c r="B1028" t="s">
        <v>544</v>
      </c>
      <c r="C1028" t="s">
        <v>545</v>
      </c>
      <c r="D1028" t="s">
        <v>1577</v>
      </c>
      <c r="E1028" t="s">
        <v>1578</v>
      </c>
      <c r="F1028" t="s">
        <v>65</v>
      </c>
      <c r="G1028" t="s">
        <v>66</v>
      </c>
      <c r="H1028" t="s">
        <v>9639</v>
      </c>
      <c r="I1028" t="s">
        <v>1578</v>
      </c>
      <c r="J1028" t="s">
        <v>8141</v>
      </c>
      <c r="K1028" t="s">
        <v>8241</v>
      </c>
      <c r="L1028" t="s">
        <v>8142</v>
      </c>
      <c r="M1028" t="s">
        <v>8160</v>
      </c>
      <c r="N1028">
        <v>45180.375</v>
      </c>
      <c r="O1028">
        <v>45180.375</v>
      </c>
      <c r="P1028">
        <v>45184.375</v>
      </c>
      <c r="Q1028">
        <v>45184.375</v>
      </c>
    </row>
    <row r="1029" spans="2:17">
      <c r="B1029" t="s">
        <v>544</v>
      </c>
      <c r="C1029" t="s">
        <v>545</v>
      </c>
      <c r="D1029" t="s">
        <v>1579</v>
      </c>
      <c r="E1029" t="s">
        <v>1580</v>
      </c>
      <c r="F1029" t="s">
        <v>65</v>
      </c>
      <c r="G1029" t="s">
        <v>66</v>
      </c>
      <c r="H1029" t="s">
        <v>9640</v>
      </c>
      <c r="I1029" t="s">
        <v>1580</v>
      </c>
      <c r="J1029" t="s">
        <v>8141</v>
      </c>
      <c r="K1029" t="s">
        <v>8142</v>
      </c>
      <c r="L1029" t="s">
        <v>8159</v>
      </c>
      <c r="M1029" t="s">
        <v>8160</v>
      </c>
      <c r="N1029">
        <v>45180.375</v>
      </c>
      <c r="O1029">
        <v>45180.375</v>
      </c>
      <c r="P1029">
        <v>45184.375</v>
      </c>
      <c r="Q1029">
        <v>45184.375</v>
      </c>
    </row>
    <row r="1030" spans="2:17">
      <c r="B1030" t="s">
        <v>544</v>
      </c>
      <c r="C1030" t="s">
        <v>545</v>
      </c>
      <c r="D1030" t="s">
        <v>1581</v>
      </c>
      <c r="E1030" t="s">
        <v>1582</v>
      </c>
      <c r="F1030" t="s">
        <v>65</v>
      </c>
      <c r="G1030" t="s">
        <v>66</v>
      </c>
      <c r="H1030" t="s">
        <v>9641</v>
      </c>
      <c r="I1030" t="s">
        <v>1582</v>
      </c>
      <c r="J1030" t="s">
        <v>8141</v>
      </c>
      <c r="K1030" t="s">
        <v>8165</v>
      </c>
      <c r="L1030" t="s">
        <v>8241</v>
      </c>
      <c r="M1030" t="s">
        <v>8160</v>
      </c>
      <c r="N1030">
        <v>45180.375</v>
      </c>
      <c r="O1030">
        <v>45180.375</v>
      </c>
      <c r="P1030">
        <v>45184.375</v>
      </c>
      <c r="Q1030">
        <v>45184.375</v>
      </c>
    </row>
    <row r="1031" spans="2:17">
      <c r="B1031" t="s">
        <v>544</v>
      </c>
      <c r="C1031" t="s">
        <v>545</v>
      </c>
      <c r="D1031" t="s">
        <v>1583</v>
      </c>
      <c r="E1031" t="s">
        <v>1584</v>
      </c>
      <c r="F1031" t="s">
        <v>65</v>
      </c>
      <c r="G1031" t="s">
        <v>66</v>
      </c>
      <c r="H1031" t="s">
        <v>9642</v>
      </c>
      <c r="I1031" t="s">
        <v>1584</v>
      </c>
      <c r="J1031" t="s">
        <v>8141</v>
      </c>
      <c r="K1031" t="s">
        <v>8527</v>
      </c>
      <c r="L1031" t="s">
        <v>8178</v>
      </c>
      <c r="M1031" t="s">
        <v>8160</v>
      </c>
      <c r="N1031">
        <v>45180.375</v>
      </c>
      <c r="O1031">
        <v>45180.375</v>
      </c>
      <c r="P1031">
        <v>45184.375</v>
      </c>
      <c r="Q1031">
        <v>45184.375</v>
      </c>
    </row>
    <row r="1032" spans="2:17">
      <c r="B1032" t="s">
        <v>544</v>
      </c>
      <c r="C1032" t="s">
        <v>545</v>
      </c>
      <c r="D1032" t="s">
        <v>1585</v>
      </c>
      <c r="E1032" t="s">
        <v>1586</v>
      </c>
      <c r="F1032" t="s">
        <v>65</v>
      </c>
      <c r="G1032" t="s">
        <v>66</v>
      </c>
      <c r="H1032" t="s">
        <v>9643</v>
      </c>
      <c r="I1032" t="s">
        <v>1586</v>
      </c>
      <c r="J1032" t="s">
        <v>8141</v>
      </c>
      <c r="K1032" t="s">
        <v>8178</v>
      </c>
      <c r="L1032" t="s">
        <v>8527</v>
      </c>
      <c r="M1032" t="s">
        <v>8160</v>
      </c>
      <c r="N1032">
        <v>45188.375</v>
      </c>
      <c r="O1032">
        <v>45188.375</v>
      </c>
      <c r="P1032">
        <v>45191.375</v>
      </c>
      <c r="Q1032">
        <v>45191.375</v>
      </c>
    </row>
    <row r="1033" spans="2:17">
      <c r="B1033" t="s">
        <v>544</v>
      </c>
      <c r="C1033" t="s">
        <v>545</v>
      </c>
      <c r="D1033" t="s">
        <v>1587</v>
      </c>
      <c r="E1033" t="s">
        <v>1588</v>
      </c>
      <c r="F1033" t="s">
        <v>65</v>
      </c>
      <c r="G1033" t="s">
        <v>66</v>
      </c>
      <c r="H1033" t="s">
        <v>9644</v>
      </c>
      <c r="I1033" t="s">
        <v>1588</v>
      </c>
      <c r="J1033" t="s">
        <v>8141</v>
      </c>
      <c r="K1033" t="s">
        <v>8159</v>
      </c>
      <c r="L1033" t="s">
        <v>8178</v>
      </c>
      <c r="M1033" t="s">
        <v>8160</v>
      </c>
      <c r="N1033">
        <v>45188.375</v>
      </c>
      <c r="O1033">
        <v>45188.375</v>
      </c>
      <c r="P1033">
        <v>45191.375</v>
      </c>
      <c r="Q1033">
        <v>45191.375</v>
      </c>
    </row>
    <row r="1034" spans="2:17">
      <c r="B1034" t="s">
        <v>544</v>
      </c>
      <c r="C1034" t="s">
        <v>545</v>
      </c>
      <c r="D1034" t="s">
        <v>1589</v>
      </c>
      <c r="E1034" t="s">
        <v>1590</v>
      </c>
      <c r="F1034" t="s">
        <v>65</v>
      </c>
      <c r="G1034" t="s">
        <v>66</v>
      </c>
      <c r="H1034" t="s">
        <v>9645</v>
      </c>
      <c r="I1034" t="s">
        <v>1590</v>
      </c>
      <c r="J1034" t="s">
        <v>8141</v>
      </c>
      <c r="K1034" t="s">
        <v>8241</v>
      </c>
      <c r="L1034" t="s">
        <v>8159</v>
      </c>
      <c r="M1034" t="s">
        <v>8160</v>
      </c>
      <c r="N1034">
        <v>45188.375</v>
      </c>
      <c r="O1034">
        <v>45188.375</v>
      </c>
      <c r="P1034">
        <v>45191.375</v>
      </c>
      <c r="Q1034">
        <v>45191.375</v>
      </c>
    </row>
    <row r="1035" spans="2:17">
      <c r="B1035" t="s">
        <v>544</v>
      </c>
      <c r="C1035" t="s">
        <v>545</v>
      </c>
      <c r="D1035" t="s">
        <v>1591</v>
      </c>
      <c r="E1035" t="s">
        <v>1592</v>
      </c>
      <c r="F1035" t="s">
        <v>65</v>
      </c>
      <c r="G1035" t="s">
        <v>66</v>
      </c>
      <c r="H1035" t="s">
        <v>9646</v>
      </c>
      <c r="I1035" t="s">
        <v>1592</v>
      </c>
      <c r="J1035" t="s">
        <v>8141</v>
      </c>
      <c r="K1035" t="s">
        <v>8142</v>
      </c>
      <c r="L1035" t="s">
        <v>8241</v>
      </c>
      <c r="M1035" t="s">
        <v>8160</v>
      </c>
      <c r="N1035">
        <v>45188.375</v>
      </c>
      <c r="O1035">
        <v>45188.375</v>
      </c>
      <c r="P1035">
        <v>45191.375</v>
      </c>
      <c r="Q1035">
        <v>45191.375</v>
      </c>
    </row>
    <row r="1036" spans="2:17">
      <c r="B1036" t="s">
        <v>544</v>
      </c>
      <c r="C1036" t="s">
        <v>545</v>
      </c>
      <c r="D1036" t="s">
        <v>1593</v>
      </c>
      <c r="E1036" t="s">
        <v>1594</v>
      </c>
      <c r="F1036" t="s">
        <v>65</v>
      </c>
      <c r="G1036" t="s">
        <v>66</v>
      </c>
      <c r="H1036" t="s">
        <v>9647</v>
      </c>
      <c r="I1036" t="s">
        <v>1594</v>
      </c>
      <c r="J1036" t="s">
        <v>8141</v>
      </c>
      <c r="K1036" t="s">
        <v>8165</v>
      </c>
      <c r="L1036" t="s">
        <v>8142</v>
      </c>
      <c r="M1036" t="s">
        <v>8160</v>
      </c>
      <c r="N1036">
        <v>45188.375</v>
      </c>
      <c r="O1036">
        <v>45188.375</v>
      </c>
      <c r="P1036">
        <v>45191.375</v>
      </c>
      <c r="Q1036">
        <v>45191.375</v>
      </c>
    </row>
    <row r="1037" spans="2:17">
      <c r="B1037" t="s">
        <v>544</v>
      </c>
      <c r="C1037" t="s">
        <v>545</v>
      </c>
      <c r="D1037" t="s">
        <v>1595</v>
      </c>
      <c r="E1037" t="s">
        <v>1596</v>
      </c>
      <c r="F1037" t="s">
        <v>65</v>
      </c>
      <c r="G1037" t="s">
        <v>66</v>
      </c>
      <c r="H1037" t="s">
        <v>9648</v>
      </c>
      <c r="I1037" t="s">
        <v>1596</v>
      </c>
      <c r="J1037" t="s">
        <v>8141</v>
      </c>
      <c r="K1037" t="s">
        <v>8527</v>
      </c>
      <c r="L1037" t="s">
        <v>8165</v>
      </c>
      <c r="M1037" t="s">
        <v>8160</v>
      </c>
      <c r="N1037">
        <v>45188.375</v>
      </c>
      <c r="O1037">
        <v>45188.375</v>
      </c>
      <c r="P1037">
        <v>45191.375</v>
      </c>
      <c r="Q1037">
        <v>45191.375</v>
      </c>
    </row>
    <row r="1038" spans="2:17">
      <c r="B1038" t="s">
        <v>544</v>
      </c>
      <c r="C1038" t="s">
        <v>545</v>
      </c>
      <c r="D1038" t="s">
        <v>1597</v>
      </c>
      <c r="E1038" t="s">
        <v>1598</v>
      </c>
      <c r="F1038" t="s">
        <v>65</v>
      </c>
      <c r="G1038" t="s">
        <v>66</v>
      </c>
      <c r="H1038" t="s">
        <v>9649</v>
      </c>
      <c r="I1038" t="s">
        <v>1598</v>
      </c>
      <c r="J1038" t="s">
        <v>8141</v>
      </c>
      <c r="K1038" t="s">
        <v>8178</v>
      </c>
      <c r="L1038" t="s">
        <v>8224</v>
      </c>
      <c r="M1038" t="s">
        <v>8160</v>
      </c>
      <c r="N1038">
        <v>44824.375</v>
      </c>
      <c r="O1038">
        <v>44824.375</v>
      </c>
      <c r="P1038">
        <v>44826.375</v>
      </c>
      <c r="Q1038">
        <v>44826.375</v>
      </c>
    </row>
    <row r="1039" spans="2:17">
      <c r="B1039" t="s">
        <v>544</v>
      </c>
      <c r="C1039" t="s">
        <v>545</v>
      </c>
      <c r="D1039" t="s">
        <v>1599</v>
      </c>
      <c r="E1039" t="s">
        <v>1600</v>
      </c>
      <c r="F1039" t="s">
        <v>65</v>
      </c>
      <c r="G1039" t="s">
        <v>66</v>
      </c>
      <c r="H1039" t="s">
        <v>9650</v>
      </c>
      <c r="I1039" t="s">
        <v>1600</v>
      </c>
      <c r="J1039" t="s">
        <v>8141</v>
      </c>
      <c r="K1039" t="s">
        <v>8224</v>
      </c>
      <c r="L1039" t="s">
        <v>8178</v>
      </c>
      <c r="M1039" t="s">
        <v>8160</v>
      </c>
      <c r="N1039">
        <v>44824.375</v>
      </c>
      <c r="O1039">
        <v>44824.375</v>
      </c>
      <c r="P1039">
        <v>44826.375</v>
      </c>
      <c r="Q1039">
        <v>44826.375</v>
      </c>
    </row>
    <row r="1040" spans="2:17">
      <c r="B1040" t="s">
        <v>544</v>
      </c>
      <c r="C1040" t="s">
        <v>545</v>
      </c>
      <c r="D1040" t="s">
        <v>1601</v>
      </c>
      <c r="E1040" t="s">
        <v>1602</v>
      </c>
      <c r="F1040" t="s">
        <v>65</v>
      </c>
      <c r="G1040" t="s">
        <v>66</v>
      </c>
      <c r="H1040" t="s">
        <v>9651</v>
      </c>
      <c r="I1040" t="s">
        <v>1602</v>
      </c>
      <c r="J1040" t="s">
        <v>8141</v>
      </c>
      <c r="K1040" t="s">
        <v>8159</v>
      </c>
      <c r="L1040" t="s">
        <v>8241</v>
      </c>
      <c r="M1040" t="s">
        <v>8160</v>
      </c>
      <c r="N1040">
        <v>44824.375</v>
      </c>
      <c r="O1040">
        <v>44824.375</v>
      </c>
      <c r="P1040">
        <v>44825.375</v>
      </c>
      <c r="Q1040">
        <v>44825.375</v>
      </c>
    </row>
    <row r="1041" spans="2:17">
      <c r="B1041" t="s">
        <v>544</v>
      </c>
      <c r="C1041" t="s">
        <v>545</v>
      </c>
      <c r="D1041" t="s">
        <v>1601</v>
      </c>
      <c r="E1041" t="s">
        <v>1602</v>
      </c>
      <c r="F1041" t="s">
        <v>65</v>
      </c>
      <c r="G1041" t="s">
        <v>66</v>
      </c>
      <c r="H1041" t="s">
        <v>9652</v>
      </c>
      <c r="I1041" t="s">
        <v>1602</v>
      </c>
      <c r="J1041" t="s">
        <v>8141</v>
      </c>
      <c r="K1041" t="s">
        <v>8159</v>
      </c>
      <c r="L1041" t="s">
        <v>8241</v>
      </c>
      <c r="M1041" t="s">
        <v>8179</v>
      </c>
      <c r="N1041">
        <v>44824.375</v>
      </c>
      <c r="O1041">
        <v>44824.375</v>
      </c>
      <c r="P1041">
        <v>44826.375</v>
      </c>
      <c r="Q1041">
        <v>44826.375</v>
      </c>
    </row>
    <row r="1042" spans="2:17">
      <c r="B1042" t="s">
        <v>544</v>
      </c>
      <c r="C1042" t="s">
        <v>545</v>
      </c>
      <c r="D1042" t="s">
        <v>1603</v>
      </c>
      <c r="E1042" t="s">
        <v>1604</v>
      </c>
      <c r="F1042" t="s">
        <v>65</v>
      </c>
      <c r="G1042" t="s">
        <v>66</v>
      </c>
      <c r="H1042" t="s">
        <v>9653</v>
      </c>
      <c r="I1042" t="s">
        <v>1604</v>
      </c>
      <c r="J1042" t="s">
        <v>8141</v>
      </c>
      <c r="K1042" t="s">
        <v>8241</v>
      </c>
      <c r="L1042" t="s">
        <v>8159</v>
      </c>
      <c r="M1042" t="s">
        <v>8160</v>
      </c>
      <c r="N1042">
        <v>44824.375</v>
      </c>
      <c r="O1042">
        <v>44824.375</v>
      </c>
      <c r="P1042">
        <v>44825.375</v>
      </c>
      <c r="Q1042">
        <v>44825.375</v>
      </c>
    </row>
    <row r="1043" spans="2:17">
      <c r="B1043" t="s">
        <v>544</v>
      </c>
      <c r="C1043" t="s">
        <v>545</v>
      </c>
      <c r="D1043" t="s">
        <v>1603</v>
      </c>
      <c r="E1043" t="s">
        <v>1604</v>
      </c>
      <c r="F1043" t="s">
        <v>65</v>
      </c>
      <c r="G1043" t="s">
        <v>66</v>
      </c>
      <c r="H1043" t="s">
        <v>9654</v>
      </c>
      <c r="I1043" t="s">
        <v>1604</v>
      </c>
      <c r="J1043" t="s">
        <v>8141</v>
      </c>
      <c r="K1043" t="s">
        <v>8241</v>
      </c>
      <c r="L1043" t="s">
        <v>8159</v>
      </c>
      <c r="M1043" t="s">
        <v>8179</v>
      </c>
      <c r="N1043">
        <v>44824.375</v>
      </c>
      <c r="O1043">
        <v>44824.375</v>
      </c>
      <c r="P1043">
        <v>44826.375</v>
      </c>
      <c r="Q1043">
        <v>44826.375</v>
      </c>
    </row>
    <row r="1044" spans="2:17">
      <c r="B1044" t="s">
        <v>544</v>
      </c>
      <c r="C1044" t="s">
        <v>545</v>
      </c>
      <c r="D1044" t="s">
        <v>1605</v>
      </c>
      <c r="E1044" t="s">
        <v>1606</v>
      </c>
      <c r="F1044" t="s">
        <v>65</v>
      </c>
      <c r="G1044" t="s">
        <v>66</v>
      </c>
      <c r="H1044" t="s">
        <v>9655</v>
      </c>
      <c r="I1044" t="s">
        <v>1606</v>
      </c>
      <c r="J1044" t="s">
        <v>8141</v>
      </c>
      <c r="K1044" t="s">
        <v>8178</v>
      </c>
      <c r="L1044" t="s">
        <v>8165</v>
      </c>
      <c r="M1044" t="s">
        <v>8160</v>
      </c>
      <c r="N1044">
        <v>45194.375</v>
      </c>
      <c r="O1044">
        <v>45194.375</v>
      </c>
      <c r="P1044">
        <v>45198.375</v>
      </c>
      <c r="Q1044">
        <v>45198.375</v>
      </c>
    </row>
    <row r="1045" spans="2:17">
      <c r="B1045" t="s">
        <v>544</v>
      </c>
      <c r="C1045" t="s">
        <v>545</v>
      </c>
      <c r="D1045" t="s">
        <v>1607</v>
      </c>
      <c r="E1045" t="s">
        <v>1608</v>
      </c>
      <c r="F1045" t="s">
        <v>65</v>
      </c>
      <c r="G1045" t="s">
        <v>66</v>
      </c>
      <c r="H1045" t="s">
        <v>9656</v>
      </c>
      <c r="I1045" t="s">
        <v>1608</v>
      </c>
      <c r="J1045" t="s">
        <v>8141</v>
      </c>
      <c r="K1045" t="s">
        <v>8159</v>
      </c>
      <c r="L1045" t="s">
        <v>8527</v>
      </c>
      <c r="M1045" t="s">
        <v>8160</v>
      </c>
      <c r="N1045">
        <v>45194.375</v>
      </c>
      <c r="O1045">
        <v>45194.375</v>
      </c>
      <c r="P1045">
        <v>45198.375</v>
      </c>
      <c r="Q1045">
        <v>45198.375</v>
      </c>
    </row>
    <row r="1046" spans="2:17">
      <c r="B1046" t="s">
        <v>544</v>
      </c>
      <c r="C1046" t="s">
        <v>545</v>
      </c>
      <c r="D1046" t="s">
        <v>1609</v>
      </c>
      <c r="E1046" t="s">
        <v>1610</v>
      </c>
      <c r="F1046" t="s">
        <v>65</v>
      </c>
      <c r="G1046" t="s">
        <v>66</v>
      </c>
      <c r="H1046" t="s">
        <v>9657</v>
      </c>
      <c r="I1046" t="s">
        <v>1610</v>
      </c>
      <c r="J1046" t="s">
        <v>8141</v>
      </c>
      <c r="K1046" t="s">
        <v>8241</v>
      </c>
      <c r="L1046" t="s">
        <v>8178</v>
      </c>
      <c r="M1046" t="s">
        <v>8160</v>
      </c>
      <c r="N1046">
        <v>45194.375</v>
      </c>
      <c r="O1046">
        <v>45194.375</v>
      </c>
      <c r="P1046">
        <v>45198.375</v>
      </c>
      <c r="Q1046">
        <v>45198.375</v>
      </c>
    </row>
    <row r="1047" spans="2:17">
      <c r="B1047" t="s">
        <v>544</v>
      </c>
      <c r="C1047" t="s">
        <v>545</v>
      </c>
      <c r="D1047" t="s">
        <v>1611</v>
      </c>
      <c r="E1047" t="s">
        <v>1612</v>
      </c>
      <c r="F1047" t="s">
        <v>65</v>
      </c>
      <c r="G1047" t="s">
        <v>66</v>
      </c>
      <c r="H1047" t="s">
        <v>9658</v>
      </c>
      <c r="I1047" t="s">
        <v>1612</v>
      </c>
      <c r="J1047" t="s">
        <v>8141</v>
      </c>
      <c r="K1047" t="s">
        <v>8142</v>
      </c>
      <c r="L1047" t="s">
        <v>8159</v>
      </c>
      <c r="M1047" t="s">
        <v>8160</v>
      </c>
      <c r="N1047">
        <v>45194.375</v>
      </c>
      <c r="O1047">
        <v>45194.375</v>
      </c>
      <c r="P1047">
        <v>45198.375</v>
      </c>
      <c r="Q1047">
        <v>45198.375</v>
      </c>
    </row>
    <row r="1048" spans="2:17">
      <c r="B1048" t="s">
        <v>544</v>
      </c>
      <c r="C1048" t="s">
        <v>545</v>
      </c>
      <c r="D1048" t="s">
        <v>1613</v>
      </c>
      <c r="E1048" t="s">
        <v>1614</v>
      </c>
      <c r="F1048" t="s">
        <v>65</v>
      </c>
      <c r="G1048" t="s">
        <v>66</v>
      </c>
      <c r="H1048" t="s">
        <v>9659</v>
      </c>
      <c r="I1048" t="s">
        <v>1614</v>
      </c>
      <c r="J1048" t="s">
        <v>8141</v>
      </c>
      <c r="K1048" t="s">
        <v>8165</v>
      </c>
      <c r="L1048" t="s">
        <v>8241</v>
      </c>
      <c r="M1048" t="s">
        <v>8160</v>
      </c>
      <c r="N1048">
        <v>45194.375</v>
      </c>
      <c r="O1048">
        <v>45194.375</v>
      </c>
      <c r="P1048">
        <v>45198.375</v>
      </c>
      <c r="Q1048">
        <v>45198.375</v>
      </c>
    </row>
    <row r="1049" spans="2:17">
      <c r="B1049" t="s">
        <v>544</v>
      </c>
      <c r="C1049" t="s">
        <v>545</v>
      </c>
      <c r="D1049" t="s">
        <v>1615</v>
      </c>
      <c r="E1049" t="s">
        <v>1616</v>
      </c>
      <c r="F1049" t="s">
        <v>65</v>
      </c>
      <c r="G1049" t="s">
        <v>66</v>
      </c>
      <c r="H1049" t="s">
        <v>9660</v>
      </c>
      <c r="I1049" t="s">
        <v>1616</v>
      </c>
      <c r="J1049" t="s">
        <v>8141</v>
      </c>
      <c r="K1049" t="s">
        <v>8527</v>
      </c>
      <c r="L1049" t="s">
        <v>8142</v>
      </c>
      <c r="M1049" t="s">
        <v>8160</v>
      </c>
      <c r="N1049">
        <v>45194.375</v>
      </c>
      <c r="O1049">
        <v>45194.375</v>
      </c>
      <c r="P1049">
        <v>45198.375</v>
      </c>
      <c r="Q1049">
        <v>45198.375</v>
      </c>
    </row>
    <row r="1050" spans="2:17">
      <c r="B1050" t="s">
        <v>544</v>
      </c>
      <c r="C1050" t="s">
        <v>545</v>
      </c>
      <c r="D1050" t="s">
        <v>1617</v>
      </c>
      <c r="E1050" t="s">
        <v>1618</v>
      </c>
      <c r="F1050" t="s">
        <v>65</v>
      </c>
      <c r="G1050" t="s">
        <v>66</v>
      </c>
      <c r="H1050" t="s">
        <v>9661</v>
      </c>
      <c r="I1050" t="s">
        <v>1618</v>
      </c>
      <c r="J1050" t="s">
        <v>8141</v>
      </c>
      <c r="K1050" t="s">
        <v>8178</v>
      </c>
      <c r="L1050" t="s">
        <v>8241</v>
      </c>
      <c r="M1050" t="s">
        <v>8160</v>
      </c>
      <c r="N1050">
        <v>44830.375</v>
      </c>
      <c r="O1050">
        <v>44830.375</v>
      </c>
      <c r="P1050">
        <v>44830.375</v>
      </c>
      <c r="Q1050">
        <v>44834.375</v>
      </c>
    </row>
    <row r="1051" spans="2:17">
      <c r="B1051" t="s">
        <v>544</v>
      </c>
      <c r="C1051" t="s">
        <v>545</v>
      </c>
      <c r="D1051" t="s">
        <v>1619</v>
      </c>
      <c r="E1051" t="s">
        <v>1620</v>
      </c>
      <c r="F1051" t="s">
        <v>65</v>
      </c>
      <c r="G1051" t="s">
        <v>66</v>
      </c>
      <c r="H1051" t="s">
        <v>9662</v>
      </c>
      <c r="I1051" t="s">
        <v>1620</v>
      </c>
      <c r="J1051" t="s">
        <v>8141</v>
      </c>
      <c r="K1051" t="s">
        <v>8224</v>
      </c>
      <c r="L1051" t="s">
        <v>8159</v>
      </c>
      <c r="M1051" t="s">
        <v>8160</v>
      </c>
      <c r="N1051">
        <v>44830.375</v>
      </c>
      <c r="O1051">
        <v>44830.375</v>
      </c>
      <c r="P1051">
        <v>44830.375</v>
      </c>
      <c r="Q1051">
        <v>44834.375</v>
      </c>
    </row>
    <row r="1052" spans="2:17">
      <c r="B1052" t="s">
        <v>544</v>
      </c>
      <c r="C1052" t="s">
        <v>545</v>
      </c>
      <c r="D1052" t="s">
        <v>1621</v>
      </c>
      <c r="E1052" t="s">
        <v>1622</v>
      </c>
      <c r="F1052" t="s">
        <v>65</v>
      </c>
      <c r="G1052" t="s">
        <v>66</v>
      </c>
      <c r="H1052" t="s">
        <v>9663</v>
      </c>
      <c r="I1052" t="s">
        <v>1622</v>
      </c>
      <c r="J1052" t="s">
        <v>8141</v>
      </c>
      <c r="K1052" t="s">
        <v>8159</v>
      </c>
      <c r="L1052" t="s">
        <v>8224</v>
      </c>
      <c r="M1052" t="s">
        <v>8160</v>
      </c>
      <c r="N1052">
        <v>44830.375</v>
      </c>
      <c r="O1052">
        <v>44830.375</v>
      </c>
      <c r="P1052">
        <v>44830.375</v>
      </c>
      <c r="Q1052">
        <v>44834.375</v>
      </c>
    </row>
    <row r="1053" spans="2:17">
      <c r="B1053" t="s">
        <v>544</v>
      </c>
      <c r="C1053" t="s">
        <v>545</v>
      </c>
      <c r="D1053" t="s">
        <v>1623</v>
      </c>
      <c r="E1053" t="s">
        <v>1624</v>
      </c>
      <c r="F1053" t="s">
        <v>65</v>
      </c>
      <c r="G1053" t="s">
        <v>66</v>
      </c>
      <c r="H1053" t="s">
        <v>9664</v>
      </c>
      <c r="I1053" t="s">
        <v>1624</v>
      </c>
      <c r="J1053" t="s">
        <v>8141</v>
      </c>
      <c r="K1053" t="s">
        <v>8241</v>
      </c>
      <c r="L1053" t="s">
        <v>8178</v>
      </c>
      <c r="M1053" t="s">
        <v>8160</v>
      </c>
      <c r="N1053">
        <v>44830.375</v>
      </c>
      <c r="O1053">
        <v>44830.375</v>
      </c>
      <c r="P1053">
        <v>44830.375</v>
      </c>
      <c r="Q1053">
        <v>44834.375</v>
      </c>
    </row>
    <row r="1054" spans="2:17">
      <c r="B1054" t="s">
        <v>544</v>
      </c>
      <c r="C1054" t="s">
        <v>545</v>
      </c>
      <c r="D1054" t="s">
        <v>1625</v>
      </c>
      <c r="E1054" t="s">
        <v>1626</v>
      </c>
      <c r="F1054" t="s">
        <v>65</v>
      </c>
      <c r="G1054" t="s">
        <v>66</v>
      </c>
      <c r="H1054" t="s">
        <v>9665</v>
      </c>
      <c r="I1054" t="s">
        <v>1626</v>
      </c>
      <c r="J1054" t="s">
        <v>8255</v>
      </c>
      <c r="K1054" t="s">
        <v>8178</v>
      </c>
      <c r="L1054" t="s">
        <v>8527</v>
      </c>
      <c r="M1054" t="s">
        <v>8160</v>
      </c>
      <c r="N1054">
        <v>45173.375</v>
      </c>
      <c r="O1054">
        <v>45173.375</v>
      </c>
      <c r="P1054">
        <v>45177.375</v>
      </c>
      <c r="Q1054">
        <v>45177.375</v>
      </c>
    </row>
    <row r="1055" spans="2:17">
      <c r="B1055" t="s">
        <v>544</v>
      </c>
      <c r="C1055" t="s">
        <v>545</v>
      </c>
      <c r="D1055" t="s">
        <v>1627</v>
      </c>
      <c r="E1055" t="s">
        <v>1628</v>
      </c>
      <c r="F1055" t="s">
        <v>65</v>
      </c>
      <c r="G1055" t="s">
        <v>66</v>
      </c>
      <c r="H1055" t="s">
        <v>9666</v>
      </c>
      <c r="I1055" t="s">
        <v>1628</v>
      </c>
      <c r="J1055" t="s">
        <v>8141</v>
      </c>
      <c r="K1055" t="s">
        <v>8159</v>
      </c>
      <c r="L1055" t="s">
        <v>8142</v>
      </c>
      <c r="M1055" t="s">
        <v>8160</v>
      </c>
      <c r="N1055">
        <v>45173.375</v>
      </c>
      <c r="O1055">
        <v>45173.375</v>
      </c>
      <c r="P1055">
        <v>45177.375</v>
      </c>
      <c r="Q1055">
        <v>45177.375</v>
      </c>
    </row>
    <row r="1056" spans="2:17">
      <c r="B1056" t="s">
        <v>544</v>
      </c>
      <c r="C1056" t="s">
        <v>545</v>
      </c>
      <c r="D1056" t="s">
        <v>1629</v>
      </c>
      <c r="E1056" t="s">
        <v>1630</v>
      </c>
      <c r="F1056" t="s">
        <v>65</v>
      </c>
      <c r="G1056" t="s">
        <v>66</v>
      </c>
      <c r="H1056" t="s">
        <v>9667</v>
      </c>
      <c r="I1056" t="s">
        <v>1630</v>
      </c>
      <c r="J1056" t="s">
        <v>8141</v>
      </c>
      <c r="K1056" t="s">
        <v>8241</v>
      </c>
      <c r="L1056" t="s">
        <v>8159</v>
      </c>
      <c r="M1056" t="s">
        <v>8160</v>
      </c>
      <c r="N1056">
        <v>45173.375</v>
      </c>
      <c r="O1056">
        <v>45173.375</v>
      </c>
      <c r="P1056">
        <v>45177.375</v>
      </c>
      <c r="Q1056">
        <v>45177.375</v>
      </c>
    </row>
    <row r="1057" spans="2:17">
      <c r="B1057" t="s">
        <v>544</v>
      </c>
      <c r="C1057" t="s">
        <v>545</v>
      </c>
      <c r="D1057" t="s">
        <v>1631</v>
      </c>
      <c r="E1057" t="s">
        <v>1632</v>
      </c>
      <c r="F1057" t="s">
        <v>65</v>
      </c>
      <c r="G1057" t="s">
        <v>66</v>
      </c>
      <c r="H1057" t="s">
        <v>9668</v>
      </c>
      <c r="I1057" t="s">
        <v>1632</v>
      </c>
      <c r="J1057" t="s">
        <v>8141</v>
      </c>
      <c r="K1057" t="s">
        <v>8142</v>
      </c>
      <c r="L1057" t="s">
        <v>8241</v>
      </c>
      <c r="M1057" t="s">
        <v>8160</v>
      </c>
      <c r="N1057">
        <v>45173.375</v>
      </c>
      <c r="O1057">
        <v>45173.375</v>
      </c>
      <c r="P1057">
        <v>45177.375</v>
      </c>
      <c r="Q1057">
        <v>45177.375</v>
      </c>
    </row>
    <row r="1058" spans="2:17">
      <c r="B1058" t="s">
        <v>544</v>
      </c>
      <c r="C1058" t="s">
        <v>545</v>
      </c>
      <c r="D1058" t="s">
        <v>1633</v>
      </c>
      <c r="E1058" t="s">
        <v>1634</v>
      </c>
      <c r="F1058" t="s">
        <v>65</v>
      </c>
      <c r="G1058" t="s">
        <v>66</v>
      </c>
      <c r="H1058" t="s">
        <v>9669</v>
      </c>
      <c r="I1058" t="s">
        <v>1634</v>
      </c>
      <c r="J1058" t="s">
        <v>8141</v>
      </c>
      <c r="K1058" t="s">
        <v>8165</v>
      </c>
      <c r="L1058" t="s">
        <v>8159</v>
      </c>
      <c r="M1058" t="s">
        <v>8160</v>
      </c>
      <c r="N1058">
        <v>45173.375</v>
      </c>
      <c r="O1058">
        <v>45173.375</v>
      </c>
      <c r="P1058">
        <v>45177.375</v>
      </c>
      <c r="Q1058">
        <v>45177.375</v>
      </c>
    </row>
    <row r="1059" spans="2:17">
      <c r="B1059" t="s">
        <v>544</v>
      </c>
      <c r="C1059" t="s">
        <v>545</v>
      </c>
      <c r="D1059" t="s">
        <v>1635</v>
      </c>
      <c r="E1059" t="s">
        <v>1636</v>
      </c>
      <c r="F1059" t="s">
        <v>65</v>
      </c>
      <c r="G1059" t="s">
        <v>66</v>
      </c>
      <c r="H1059" t="s">
        <v>9670</v>
      </c>
      <c r="I1059" t="s">
        <v>1636</v>
      </c>
      <c r="J1059" t="s">
        <v>8255</v>
      </c>
      <c r="K1059" t="s">
        <v>8527</v>
      </c>
      <c r="L1059" t="s">
        <v>8178</v>
      </c>
      <c r="M1059" t="s">
        <v>8160</v>
      </c>
      <c r="N1059">
        <v>45173.375</v>
      </c>
      <c r="O1059">
        <v>45173.375</v>
      </c>
      <c r="P1059">
        <v>45177.375</v>
      </c>
      <c r="Q1059">
        <v>45177.375</v>
      </c>
    </row>
    <row r="1060" spans="2:17">
      <c r="B1060" t="s">
        <v>544</v>
      </c>
      <c r="C1060" t="s">
        <v>545</v>
      </c>
      <c r="D1060" t="s">
        <v>1637</v>
      </c>
      <c r="E1060" t="s">
        <v>1638</v>
      </c>
      <c r="F1060" t="s">
        <v>65</v>
      </c>
      <c r="G1060" t="s">
        <v>66</v>
      </c>
      <c r="H1060" t="s">
        <v>9671</v>
      </c>
      <c r="I1060" t="s">
        <v>1638</v>
      </c>
      <c r="J1060" t="s">
        <v>8141</v>
      </c>
      <c r="K1060" t="s">
        <v>9672</v>
      </c>
      <c r="L1060" t="s">
        <v>8159</v>
      </c>
      <c r="M1060" t="s">
        <v>8152</v>
      </c>
      <c r="N1060">
        <v>45194.375</v>
      </c>
      <c r="O1060">
        <v>45194.375</v>
      </c>
      <c r="P1060">
        <v>45198.375</v>
      </c>
      <c r="Q1060">
        <v>45198.375</v>
      </c>
    </row>
    <row r="1061" spans="2:17">
      <c r="B1061" t="s">
        <v>544</v>
      </c>
      <c r="C1061" t="s">
        <v>545</v>
      </c>
      <c r="D1061" t="s">
        <v>1639</v>
      </c>
      <c r="E1061" t="s">
        <v>1640</v>
      </c>
      <c r="F1061" t="s">
        <v>65</v>
      </c>
      <c r="G1061" t="s">
        <v>66</v>
      </c>
      <c r="H1061" t="s">
        <v>9673</v>
      </c>
      <c r="I1061" t="s">
        <v>9674</v>
      </c>
      <c r="J1061" t="s">
        <v>8141</v>
      </c>
      <c r="K1061" t="s">
        <v>8163</v>
      </c>
      <c r="L1061" t="s">
        <v>8224</v>
      </c>
      <c r="M1061" t="s">
        <v>8152</v>
      </c>
      <c r="N1061">
        <v>45194.375</v>
      </c>
      <c r="O1061">
        <v>45194.375</v>
      </c>
      <c r="P1061">
        <v>45198.375</v>
      </c>
      <c r="Q1061">
        <v>45198.375</v>
      </c>
    </row>
    <row r="1062" spans="2:17">
      <c r="B1062" t="s">
        <v>544</v>
      </c>
      <c r="C1062" t="s">
        <v>545</v>
      </c>
      <c r="D1062" t="s">
        <v>1641</v>
      </c>
      <c r="E1062" t="s">
        <v>1642</v>
      </c>
      <c r="F1062" t="s">
        <v>65</v>
      </c>
      <c r="G1062" t="s">
        <v>66</v>
      </c>
      <c r="H1062" t="s">
        <v>9675</v>
      </c>
      <c r="I1062" t="s">
        <v>1642</v>
      </c>
      <c r="J1062" t="s">
        <v>8141</v>
      </c>
      <c r="K1062" t="s">
        <v>8224</v>
      </c>
      <c r="L1062" t="s">
        <v>8241</v>
      </c>
      <c r="M1062" t="s">
        <v>8178</v>
      </c>
      <c r="N1062">
        <v>45194.375</v>
      </c>
      <c r="O1062">
        <v>45198.375</v>
      </c>
      <c r="P1062">
        <v>45198.375</v>
      </c>
      <c r="Q1062">
        <v>45198.375</v>
      </c>
    </row>
    <row r="1063" spans="2:17">
      <c r="B1063" t="s">
        <v>544</v>
      </c>
      <c r="C1063" t="s">
        <v>545</v>
      </c>
      <c r="D1063" t="s">
        <v>1643</v>
      </c>
      <c r="E1063" t="s">
        <v>1644</v>
      </c>
      <c r="F1063" t="s">
        <v>65</v>
      </c>
      <c r="G1063" t="s">
        <v>66</v>
      </c>
      <c r="H1063" t="s">
        <v>9676</v>
      </c>
      <c r="I1063" t="s">
        <v>1644</v>
      </c>
      <c r="J1063" t="s">
        <v>8141</v>
      </c>
      <c r="K1063" t="s">
        <v>8164</v>
      </c>
      <c r="L1063" t="s">
        <v>8178</v>
      </c>
      <c r="M1063" t="s">
        <v>8152</v>
      </c>
      <c r="N1063">
        <v>45194.375</v>
      </c>
      <c r="O1063">
        <v>45194.375</v>
      </c>
      <c r="P1063">
        <v>45198.375</v>
      </c>
      <c r="Q1063">
        <v>45198.375</v>
      </c>
    </row>
    <row r="1064" spans="2:17">
      <c r="B1064" t="s">
        <v>544</v>
      </c>
      <c r="C1064" t="s">
        <v>545</v>
      </c>
      <c r="D1064" t="s">
        <v>1645</v>
      </c>
      <c r="E1064" t="s">
        <v>1646</v>
      </c>
      <c r="F1064" t="s">
        <v>65</v>
      </c>
      <c r="G1064" t="s">
        <v>66</v>
      </c>
      <c r="H1064" t="s">
        <v>9677</v>
      </c>
      <c r="I1064" t="s">
        <v>1646</v>
      </c>
      <c r="J1064" t="s">
        <v>8141</v>
      </c>
      <c r="K1064" t="s">
        <v>8230</v>
      </c>
      <c r="L1064" t="s">
        <v>8152</v>
      </c>
      <c r="M1064" t="s">
        <v>8178</v>
      </c>
      <c r="N1064">
        <v>45194.375</v>
      </c>
      <c r="O1064">
        <v>45198.375</v>
      </c>
      <c r="P1064">
        <v>45198.375</v>
      </c>
      <c r="Q1064">
        <v>45198.375</v>
      </c>
    </row>
    <row r="1065" spans="2:17">
      <c r="B1065" t="s">
        <v>544</v>
      </c>
      <c r="C1065" t="s">
        <v>545</v>
      </c>
      <c r="D1065" t="s">
        <v>1647</v>
      </c>
      <c r="E1065" t="s">
        <v>1648</v>
      </c>
      <c r="F1065" t="s">
        <v>65</v>
      </c>
      <c r="G1065" t="s">
        <v>66</v>
      </c>
      <c r="H1065" t="s">
        <v>9678</v>
      </c>
      <c r="I1065" t="s">
        <v>1648</v>
      </c>
      <c r="J1065" t="s">
        <v>8141</v>
      </c>
      <c r="K1065" t="s">
        <v>9679</v>
      </c>
      <c r="L1065" t="s">
        <v>8178</v>
      </c>
      <c r="M1065" t="s">
        <v>8160</v>
      </c>
      <c r="N1065">
        <v>44949.375</v>
      </c>
      <c r="O1065">
        <v>44953.375</v>
      </c>
      <c r="P1065">
        <v>44953.375</v>
      </c>
      <c r="Q1065">
        <v>44953.375</v>
      </c>
    </row>
    <row r="1066" spans="2:17">
      <c r="B1066" t="s">
        <v>544</v>
      </c>
      <c r="C1066" t="s">
        <v>545</v>
      </c>
      <c r="D1066" t="s">
        <v>1649</v>
      </c>
      <c r="E1066" t="s">
        <v>1650</v>
      </c>
      <c r="F1066" t="s">
        <v>65</v>
      </c>
      <c r="G1066" t="s">
        <v>66</v>
      </c>
      <c r="H1066" t="s">
        <v>9680</v>
      </c>
      <c r="I1066" t="s">
        <v>1650</v>
      </c>
      <c r="J1066" t="s">
        <v>8141</v>
      </c>
      <c r="K1066" t="s">
        <v>9672</v>
      </c>
      <c r="L1066" t="s">
        <v>8224</v>
      </c>
      <c r="M1066" t="s">
        <v>8160</v>
      </c>
      <c r="N1066">
        <v>44949.375</v>
      </c>
      <c r="O1066">
        <v>44953.375</v>
      </c>
      <c r="P1066">
        <v>44953.375</v>
      </c>
      <c r="Q1066">
        <v>44953.375</v>
      </c>
    </row>
    <row r="1067" spans="2:17">
      <c r="B1067" t="s">
        <v>544</v>
      </c>
      <c r="C1067" t="s">
        <v>545</v>
      </c>
      <c r="D1067" t="s">
        <v>1651</v>
      </c>
      <c r="E1067" t="s">
        <v>1652</v>
      </c>
      <c r="F1067" t="s">
        <v>65</v>
      </c>
      <c r="G1067" t="s">
        <v>66</v>
      </c>
      <c r="H1067" t="s">
        <v>9681</v>
      </c>
      <c r="I1067" t="s">
        <v>1652</v>
      </c>
      <c r="J1067" t="s">
        <v>8141</v>
      </c>
      <c r="K1067" t="s">
        <v>9682</v>
      </c>
      <c r="L1067" t="s">
        <v>8159</v>
      </c>
      <c r="M1067" t="s">
        <v>8160</v>
      </c>
      <c r="N1067">
        <v>44949.375</v>
      </c>
      <c r="O1067">
        <v>44953.375</v>
      </c>
      <c r="P1067">
        <v>44953.375</v>
      </c>
      <c r="Q1067">
        <v>44953.375</v>
      </c>
    </row>
    <row r="1068" spans="2:17">
      <c r="B1068" t="s">
        <v>544</v>
      </c>
      <c r="C1068" t="s">
        <v>545</v>
      </c>
      <c r="D1068" t="s">
        <v>1653</v>
      </c>
      <c r="E1068" t="s">
        <v>1654</v>
      </c>
      <c r="F1068" t="s">
        <v>65</v>
      </c>
      <c r="G1068" t="s">
        <v>66</v>
      </c>
      <c r="H1068" t="s">
        <v>9683</v>
      </c>
      <c r="I1068" t="s">
        <v>1654</v>
      </c>
      <c r="J1068" t="s">
        <v>8141</v>
      </c>
      <c r="K1068" t="s">
        <v>9684</v>
      </c>
      <c r="L1068" t="s">
        <v>8241</v>
      </c>
      <c r="M1068" t="s">
        <v>8160</v>
      </c>
      <c r="N1068">
        <v>44949.375</v>
      </c>
      <c r="O1068">
        <v>44953.375</v>
      </c>
      <c r="P1068">
        <v>44953.375</v>
      </c>
      <c r="Q1068">
        <v>44953.375</v>
      </c>
    </row>
    <row r="1069" spans="2:17">
      <c r="B1069" t="s">
        <v>544</v>
      </c>
      <c r="C1069" t="s">
        <v>545</v>
      </c>
      <c r="D1069" t="s">
        <v>1655</v>
      </c>
      <c r="E1069" t="s">
        <v>1656</v>
      </c>
      <c r="F1069" t="s">
        <v>65</v>
      </c>
      <c r="G1069" t="s">
        <v>66</v>
      </c>
      <c r="H1069" t="s">
        <v>9685</v>
      </c>
      <c r="I1069" t="s">
        <v>1656</v>
      </c>
      <c r="J1069" t="s">
        <v>8141</v>
      </c>
      <c r="K1069" t="s">
        <v>9686</v>
      </c>
      <c r="L1069" t="s">
        <v>8152</v>
      </c>
      <c r="M1069" t="s">
        <v>8160</v>
      </c>
      <c r="N1069">
        <v>44949.375</v>
      </c>
      <c r="O1069">
        <v>44953.375</v>
      </c>
      <c r="P1069">
        <v>44953.375</v>
      </c>
      <c r="Q1069">
        <v>44953.375</v>
      </c>
    </row>
    <row r="1070" spans="2:17">
      <c r="B1070" t="s">
        <v>544</v>
      </c>
      <c r="C1070" t="s">
        <v>545</v>
      </c>
      <c r="D1070" t="s">
        <v>1657</v>
      </c>
      <c r="E1070" t="s">
        <v>1658</v>
      </c>
      <c r="F1070" t="s">
        <v>65</v>
      </c>
      <c r="G1070" t="s">
        <v>66</v>
      </c>
      <c r="H1070" t="s">
        <v>9687</v>
      </c>
      <c r="I1070" t="s">
        <v>1658</v>
      </c>
      <c r="J1070" t="s">
        <v>8141</v>
      </c>
      <c r="K1070" t="s">
        <v>9688</v>
      </c>
      <c r="L1070" t="s">
        <v>8178</v>
      </c>
      <c r="M1070" t="s">
        <v>8160</v>
      </c>
      <c r="N1070">
        <v>44949.375</v>
      </c>
      <c r="O1070">
        <v>44953.375</v>
      </c>
      <c r="P1070">
        <v>44953.375</v>
      </c>
      <c r="Q1070">
        <v>44953.375</v>
      </c>
    </row>
    <row r="1071" spans="2:17">
      <c r="B1071" t="s">
        <v>544</v>
      </c>
      <c r="C1071" t="s">
        <v>545</v>
      </c>
      <c r="D1071" t="s">
        <v>1659</v>
      </c>
      <c r="E1071" t="s">
        <v>1660</v>
      </c>
      <c r="F1071" t="s">
        <v>65</v>
      </c>
      <c r="G1071" t="s">
        <v>66</v>
      </c>
      <c r="H1071" t="s">
        <v>9689</v>
      </c>
      <c r="I1071" t="s">
        <v>1660</v>
      </c>
      <c r="J1071" t="s">
        <v>8141</v>
      </c>
      <c r="K1071" t="s">
        <v>9690</v>
      </c>
      <c r="L1071" t="s">
        <v>8159</v>
      </c>
      <c r="M1071" t="s">
        <v>8160</v>
      </c>
      <c r="N1071">
        <v>44949.375</v>
      </c>
      <c r="O1071">
        <v>44953.375</v>
      </c>
      <c r="P1071">
        <v>44953.375</v>
      </c>
      <c r="Q1071">
        <v>44953.375</v>
      </c>
    </row>
    <row r="1072" spans="2:17">
      <c r="B1072" t="s">
        <v>544</v>
      </c>
      <c r="C1072" t="s">
        <v>545</v>
      </c>
      <c r="D1072" t="s">
        <v>1661</v>
      </c>
      <c r="E1072" t="s">
        <v>1662</v>
      </c>
      <c r="F1072" t="s">
        <v>65</v>
      </c>
      <c r="G1072" t="s">
        <v>491</v>
      </c>
      <c r="H1072" t="s">
        <v>9691</v>
      </c>
      <c r="I1072" t="s">
        <v>1662</v>
      </c>
      <c r="J1072" t="s">
        <v>491</v>
      </c>
      <c r="K1072" t="s">
        <v>9692</v>
      </c>
      <c r="L1072" t="s">
        <v>8152</v>
      </c>
      <c r="M1072" t="s">
        <v>8160</v>
      </c>
      <c r="N1072">
        <v>44949.375</v>
      </c>
      <c r="O1072">
        <v>44953.375</v>
      </c>
      <c r="P1072">
        <v>44953.375</v>
      </c>
      <c r="Q1072">
        <v>44953.375</v>
      </c>
    </row>
    <row r="1073" spans="2:17">
      <c r="B1073" t="s">
        <v>544</v>
      </c>
      <c r="C1073" t="s">
        <v>545</v>
      </c>
      <c r="D1073" t="s">
        <v>1663</v>
      </c>
      <c r="E1073" t="s">
        <v>1664</v>
      </c>
      <c r="F1073" t="s">
        <v>65</v>
      </c>
      <c r="G1073" t="s">
        <v>66</v>
      </c>
      <c r="H1073" t="s">
        <v>9693</v>
      </c>
      <c r="I1073" t="s">
        <v>1664</v>
      </c>
      <c r="J1073" t="s">
        <v>8141</v>
      </c>
      <c r="K1073" t="s">
        <v>9694</v>
      </c>
      <c r="L1073" t="s">
        <v>8241</v>
      </c>
      <c r="M1073" t="s">
        <v>8160</v>
      </c>
      <c r="N1073">
        <v>44951.375</v>
      </c>
      <c r="O1073">
        <v>44953.375</v>
      </c>
      <c r="P1073">
        <v>44953.375</v>
      </c>
      <c r="Q1073">
        <v>44953.375</v>
      </c>
    </row>
    <row r="1074" spans="2:17">
      <c r="B1074" t="s">
        <v>544</v>
      </c>
      <c r="C1074" t="s">
        <v>545</v>
      </c>
      <c r="D1074" t="s">
        <v>1665</v>
      </c>
      <c r="E1074" t="s">
        <v>1664</v>
      </c>
      <c r="F1074" t="s">
        <v>65</v>
      </c>
      <c r="G1074" t="s">
        <v>66</v>
      </c>
      <c r="H1074" t="s">
        <v>9695</v>
      </c>
      <c r="I1074" t="s">
        <v>1664</v>
      </c>
      <c r="J1074" t="s">
        <v>8141</v>
      </c>
      <c r="K1074" t="s">
        <v>9694</v>
      </c>
      <c r="L1074" t="s">
        <v>8241</v>
      </c>
      <c r="M1074" t="s">
        <v>8160</v>
      </c>
      <c r="N1074">
        <v>44951.375</v>
      </c>
      <c r="O1074">
        <v>44951.375</v>
      </c>
      <c r="P1074">
        <v>44951.375</v>
      </c>
      <c r="Q1074">
        <v>44953.375</v>
      </c>
    </row>
    <row r="1075" spans="2:17">
      <c r="B1075" t="s">
        <v>544</v>
      </c>
      <c r="C1075" t="s">
        <v>545</v>
      </c>
      <c r="D1075" t="s">
        <v>1666</v>
      </c>
      <c r="E1075" t="s">
        <v>1667</v>
      </c>
      <c r="F1075" t="s">
        <v>65</v>
      </c>
      <c r="G1075" t="s">
        <v>66</v>
      </c>
      <c r="H1075" t="s">
        <v>9696</v>
      </c>
      <c r="I1075" t="s">
        <v>1667</v>
      </c>
      <c r="J1075" t="s">
        <v>8141</v>
      </c>
      <c r="K1075" t="s">
        <v>9679</v>
      </c>
      <c r="L1075" t="s">
        <v>9694</v>
      </c>
      <c r="M1075" t="s">
        <v>8160</v>
      </c>
      <c r="N1075">
        <v>44956.375</v>
      </c>
      <c r="O1075">
        <v>44960.375</v>
      </c>
      <c r="P1075">
        <v>44960.375</v>
      </c>
      <c r="Q1075">
        <v>44960.375</v>
      </c>
    </row>
    <row r="1076" spans="2:17">
      <c r="B1076" t="s">
        <v>544</v>
      </c>
      <c r="C1076" t="s">
        <v>545</v>
      </c>
      <c r="D1076" t="s">
        <v>1668</v>
      </c>
      <c r="E1076" t="s">
        <v>1669</v>
      </c>
      <c r="F1076" t="s">
        <v>65</v>
      </c>
      <c r="G1076" t="s">
        <v>66</v>
      </c>
      <c r="H1076" t="s">
        <v>9697</v>
      </c>
      <c r="I1076" t="s">
        <v>1669</v>
      </c>
      <c r="J1076" t="s">
        <v>8141</v>
      </c>
      <c r="K1076" t="s">
        <v>9672</v>
      </c>
      <c r="L1076" t="s">
        <v>9682</v>
      </c>
      <c r="M1076" t="s">
        <v>8160</v>
      </c>
      <c r="N1076">
        <v>44956.375</v>
      </c>
      <c r="O1076">
        <v>44960.375</v>
      </c>
      <c r="P1076">
        <v>44960.375</v>
      </c>
      <c r="Q1076">
        <v>44960.375</v>
      </c>
    </row>
    <row r="1077" spans="2:17">
      <c r="B1077" t="s">
        <v>544</v>
      </c>
      <c r="C1077" t="s">
        <v>545</v>
      </c>
      <c r="D1077" t="s">
        <v>1670</v>
      </c>
      <c r="E1077" t="s">
        <v>1671</v>
      </c>
      <c r="F1077" t="s">
        <v>65</v>
      </c>
      <c r="G1077" t="s">
        <v>66</v>
      </c>
      <c r="H1077" t="s">
        <v>9698</v>
      </c>
      <c r="I1077" t="s">
        <v>1671</v>
      </c>
      <c r="J1077" t="s">
        <v>8141</v>
      </c>
      <c r="K1077" t="s">
        <v>9682</v>
      </c>
      <c r="L1077" t="s">
        <v>9672</v>
      </c>
      <c r="M1077" t="s">
        <v>8160</v>
      </c>
      <c r="N1077">
        <v>44956.375</v>
      </c>
      <c r="O1077">
        <v>44960.375</v>
      </c>
      <c r="P1077">
        <v>44960.375</v>
      </c>
      <c r="Q1077">
        <v>44960.375</v>
      </c>
    </row>
    <row r="1078" spans="2:17">
      <c r="B1078" t="s">
        <v>544</v>
      </c>
      <c r="C1078" t="s">
        <v>545</v>
      </c>
      <c r="D1078" t="s">
        <v>1672</v>
      </c>
      <c r="E1078" t="s">
        <v>1673</v>
      </c>
      <c r="F1078" t="s">
        <v>65</v>
      </c>
      <c r="G1078" t="s">
        <v>66</v>
      </c>
      <c r="H1078" t="s">
        <v>9699</v>
      </c>
      <c r="I1078" t="s">
        <v>1673</v>
      </c>
      <c r="J1078" t="s">
        <v>8141</v>
      </c>
      <c r="K1078" t="s">
        <v>9684</v>
      </c>
      <c r="L1078" t="s">
        <v>9686</v>
      </c>
      <c r="M1078" t="s">
        <v>8160</v>
      </c>
      <c r="N1078">
        <v>44956.375</v>
      </c>
      <c r="O1078">
        <v>44960.375</v>
      </c>
      <c r="P1078">
        <v>44960.375</v>
      </c>
      <c r="Q1078">
        <v>44960.375</v>
      </c>
    </row>
    <row r="1079" spans="2:17">
      <c r="B1079" t="s">
        <v>544</v>
      </c>
      <c r="C1079" t="s">
        <v>545</v>
      </c>
      <c r="D1079" t="s">
        <v>1674</v>
      </c>
      <c r="E1079" t="s">
        <v>1675</v>
      </c>
      <c r="F1079" t="s">
        <v>65</v>
      </c>
      <c r="G1079" t="s">
        <v>66</v>
      </c>
      <c r="H1079" t="s">
        <v>9700</v>
      </c>
      <c r="I1079" t="s">
        <v>1675</v>
      </c>
      <c r="J1079" t="s">
        <v>8141</v>
      </c>
      <c r="K1079" t="s">
        <v>9686</v>
      </c>
      <c r="L1079" t="s">
        <v>9684</v>
      </c>
      <c r="M1079" t="s">
        <v>8160</v>
      </c>
      <c r="N1079">
        <v>44956.375</v>
      </c>
      <c r="O1079">
        <v>44960.375</v>
      </c>
      <c r="P1079">
        <v>44960.375</v>
      </c>
      <c r="Q1079">
        <v>44960.375</v>
      </c>
    </row>
    <row r="1080" spans="2:17">
      <c r="B1080" t="s">
        <v>544</v>
      </c>
      <c r="C1080" t="s">
        <v>545</v>
      </c>
      <c r="D1080" t="s">
        <v>1676</v>
      </c>
      <c r="E1080" t="s">
        <v>1677</v>
      </c>
      <c r="F1080" t="s">
        <v>65</v>
      </c>
      <c r="G1080" t="s">
        <v>66</v>
      </c>
      <c r="H1080" t="s">
        <v>9701</v>
      </c>
      <c r="I1080" t="s">
        <v>1677</v>
      </c>
      <c r="J1080" t="s">
        <v>8141</v>
      </c>
      <c r="K1080" t="s">
        <v>9688</v>
      </c>
      <c r="L1080" t="s">
        <v>9672</v>
      </c>
      <c r="M1080" t="s">
        <v>8160</v>
      </c>
      <c r="N1080">
        <v>44956.375</v>
      </c>
      <c r="O1080">
        <v>44960.375</v>
      </c>
      <c r="P1080">
        <v>44960.375</v>
      </c>
      <c r="Q1080">
        <v>44960.375</v>
      </c>
    </row>
    <row r="1081" spans="2:17">
      <c r="B1081" t="s">
        <v>544</v>
      </c>
      <c r="C1081" t="s">
        <v>545</v>
      </c>
      <c r="D1081" t="s">
        <v>1678</v>
      </c>
      <c r="E1081" t="s">
        <v>1679</v>
      </c>
      <c r="F1081" t="s">
        <v>65</v>
      </c>
      <c r="G1081" t="s">
        <v>491</v>
      </c>
      <c r="H1081" t="s">
        <v>9702</v>
      </c>
      <c r="I1081" t="s">
        <v>1679</v>
      </c>
      <c r="J1081" t="s">
        <v>491</v>
      </c>
      <c r="K1081" t="s">
        <v>9690</v>
      </c>
      <c r="L1081" t="s">
        <v>9686</v>
      </c>
      <c r="M1081" t="s">
        <v>8160</v>
      </c>
      <c r="N1081">
        <v>44956.375</v>
      </c>
      <c r="O1081">
        <v>44960.375</v>
      </c>
      <c r="P1081">
        <v>44960.375</v>
      </c>
      <c r="Q1081">
        <v>44960.375</v>
      </c>
    </row>
    <row r="1082" spans="2:17">
      <c r="B1082" t="s">
        <v>544</v>
      </c>
      <c r="C1082" t="s">
        <v>545</v>
      </c>
      <c r="D1082" t="s">
        <v>1680</v>
      </c>
      <c r="E1082" t="s">
        <v>1681</v>
      </c>
      <c r="F1082" t="s">
        <v>65</v>
      </c>
      <c r="G1082" t="s">
        <v>66</v>
      </c>
      <c r="H1082" t="s">
        <v>9703</v>
      </c>
      <c r="I1082" t="s">
        <v>1681</v>
      </c>
      <c r="J1082" t="s">
        <v>8141</v>
      </c>
      <c r="K1082" t="s">
        <v>8156</v>
      </c>
      <c r="L1082" t="s">
        <v>8167</v>
      </c>
      <c r="N1082">
        <v>44956.375</v>
      </c>
      <c r="O1082">
        <v>44960.375</v>
      </c>
      <c r="Q1082">
        <v>44960</v>
      </c>
    </row>
    <row r="1083" spans="2:17">
      <c r="B1083" t="s">
        <v>544</v>
      </c>
      <c r="C1083" t="s">
        <v>545</v>
      </c>
      <c r="D1083" t="s">
        <v>1682</v>
      </c>
      <c r="E1083" t="s">
        <v>1683</v>
      </c>
      <c r="F1083" t="s">
        <v>65</v>
      </c>
      <c r="G1083" t="s">
        <v>66</v>
      </c>
      <c r="H1083" t="s">
        <v>9704</v>
      </c>
      <c r="I1083" t="s">
        <v>1683</v>
      </c>
      <c r="J1083" t="s">
        <v>8141</v>
      </c>
      <c r="K1083" t="s">
        <v>9694</v>
      </c>
      <c r="L1083" t="s">
        <v>9679</v>
      </c>
      <c r="M1083" t="s">
        <v>8160</v>
      </c>
      <c r="N1083">
        <v>44956.375</v>
      </c>
      <c r="O1083">
        <v>44960.375</v>
      </c>
      <c r="P1083">
        <v>44960.375</v>
      </c>
      <c r="Q1083">
        <v>44960.375</v>
      </c>
    </row>
    <row r="1084" spans="2:17">
      <c r="B1084" t="s">
        <v>544</v>
      </c>
      <c r="C1084" t="s">
        <v>545</v>
      </c>
      <c r="D1084" t="s">
        <v>1684</v>
      </c>
      <c r="E1084" t="s">
        <v>1685</v>
      </c>
      <c r="F1084" t="s">
        <v>65</v>
      </c>
      <c r="G1084" t="s">
        <v>66</v>
      </c>
      <c r="H1084" t="s">
        <v>9705</v>
      </c>
      <c r="I1084" t="s">
        <v>1685</v>
      </c>
      <c r="J1084" t="s">
        <v>8141</v>
      </c>
      <c r="K1084" t="s">
        <v>9679</v>
      </c>
      <c r="L1084" t="s">
        <v>9672</v>
      </c>
      <c r="M1084" t="s">
        <v>8178</v>
      </c>
      <c r="N1084">
        <v>44970.375</v>
      </c>
      <c r="O1084">
        <v>44974.375</v>
      </c>
      <c r="P1084">
        <v>44974.375</v>
      </c>
      <c r="Q1084">
        <v>44974.375</v>
      </c>
    </row>
    <row r="1085" spans="2:17">
      <c r="B1085" t="s">
        <v>544</v>
      </c>
      <c r="C1085" t="s">
        <v>545</v>
      </c>
      <c r="D1085" t="s">
        <v>1686</v>
      </c>
      <c r="E1085" t="s">
        <v>1687</v>
      </c>
      <c r="F1085" t="s">
        <v>65</v>
      </c>
      <c r="G1085" t="s">
        <v>66</v>
      </c>
      <c r="H1085" t="s">
        <v>9706</v>
      </c>
      <c r="I1085" t="s">
        <v>1687</v>
      </c>
      <c r="J1085" t="s">
        <v>8141</v>
      </c>
      <c r="K1085" t="s">
        <v>9672</v>
      </c>
      <c r="L1085" t="s">
        <v>9682</v>
      </c>
      <c r="M1085" t="s">
        <v>8178</v>
      </c>
      <c r="N1085">
        <v>44970.375</v>
      </c>
      <c r="O1085">
        <v>44974.375</v>
      </c>
      <c r="P1085">
        <v>44974.375</v>
      </c>
      <c r="Q1085">
        <v>44974.375</v>
      </c>
    </row>
    <row r="1086" spans="2:17">
      <c r="B1086" t="s">
        <v>544</v>
      </c>
      <c r="C1086" t="s">
        <v>545</v>
      </c>
      <c r="D1086" t="s">
        <v>1688</v>
      </c>
      <c r="E1086" t="s">
        <v>1689</v>
      </c>
      <c r="F1086" t="s">
        <v>65</v>
      </c>
      <c r="G1086" t="s">
        <v>66</v>
      </c>
      <c r="H1086" t="s">
        <v>9707</v>
      </c>
      <c r="I1086" t="s">
        <v>1689</v>
      </c>
      <c r="J1086" t="s">
        <v>8141</v>
      </c>
      <c r="K1086" t="s">
        <v>9682</v>
      </c>
      <c r="L1086" t="s">
        <v>9679</v>
      </c>
      <c r="M1086" t="s">
        <v>8178</v>
      </c>
      <c r="N1086">
        <v>44970.375</v>
      </c>
      <c r="O1086">
        <v>44974.375</v>
      </c>
      <c r="P1086">
        <v>44974.375</v>
      </c>
      <c r="Q1086">
        <v>44974.375</v>
      </c>
    </row>
    <row r="1087" spans="2:17">
      <c r="B1087" t="s">
        <v>544</v>
      </c>
      <c r="C1087" t="s">
        <v>545</v>
      </c>
      <c r="D1087" t="s">
        <v>1690</v>
      </c>
      <c r="E1087" t="s">
        <v>1691</v>
      </c>
      <c r="F1087" t="s">
        <v>65</v>
      </c>
      <c r="G1087" t="s">
        <v>66</v>
      </c>
      <c r="H1087" t="s">
        <v>9708</v>
      </c>
      <c r="I1087" t="s">
        <v>1691</v>
      </c>
      <c r="J1087" t="s">
        <v>8141</v>
      </c>
      <c r="K1087" t="s">
        <v>9684</v>
      </c>
      <c r="L1087" t="s">
        <v>9694</v>
      </c>
      <c r="M1087" t="s">
        <v>8178</v>
      </c>
      <c r="N1087">
        <v>44970.375</v>
      </c>
      <c r="O1087">
        <v>44974.375</v>
      </c>
      <c r="P1087">
        <v>44974.375</v>
      </c>
      <c r="Q1087">
        <v>44974.375</v>
      </c>
    </row>
    <row r="1088" spans="2:17">
      <c r="B1088" t="s">
        <v>544</v>
      </c>
      <c r="C1088" t="s">
        <v>545</v>
      </c>
      <c r="D1088" t="s">
        <v>1692</v>
      </c>
      <c r="E1088" t="s">
        <v>1693</v>
      </c>
      <c r="F1088" t="s">
        <v>65</v>
      </c>
      <c r="G1088" t="s">
        <v>66</v>
      </c>
      <c r="H1088" t="s">
        <v>9709</v>
      </c>
      <c r="I1088" t="s">
        <v>1693</v>
      </c>
      <c r="J1088" t="s">
        <v>8141</v>
      </c>
      <c r="K1088" t="s">
        <v>9686</v>
      </c>
      <c r="L1088" t="s">
        <v>9688</v>
      </c>
      <c r="M1088" t="s">
        <v>8178</v>
      </c>
      <c r="N1088">
        <v>44970.375</v>
      </c>
      <c r="O1088">
        <v>44974.375</v>
      </c>
      <c r="P1088">
        <v>44974.375</v>
      </c>
      <c r="Q1088">
        <v>44974.375</v>
      </c>
    </row>
    <row r="1089" spans="2:17">
      <c r="B1089" t="s">
        <v>544</v>
      </c>
      <c r="C1089" t="s">
        <v>545</v>
      </c>
      <c r="D1089" t="s">
        <v>1694</v>
      </c>
      <c r="E1089" t="s">
        <v>1695</v>
      </c>
      <c r="F1089" t="s">
        <v>65</v>
      </c>
      <c r="G1089" t="s">
        <v>66</v>
      </c>
      <c r="H1089" t="s">
        <v>9710</v>
      </c>
      <c r="I1089" t="s">
        <v>1695</v>
      </c>
      <c r="J1089" t="s">
        <v>8141</v>
      </c>
      <c r="K1089" t="s">
        <v>9688</v>
      </c>
      <c r="L1089" t="s">
        <v>9686</v>
      </c>
      <c r="M1089" t="s">
        <v>8178</v>
      </c>
      <c r="N1089">
        <v>44970.375</v>
      </c>
      <c r="O1089">
        <v>44974.375</v>
      </c>
      <c r="P1089">
        <v>44974.375</v>
      </c>
      <c r="Q1089">
        <v>44974.375</v>
      </c>
    </row>
    <row r="1090" spans="2:17">
      <c r="B1090" t="s">
        <v>544</v>
      </c>
      <c r="C1090" t="s">
        <v>545</v>
      </c>
      <c r="D1090" t="s">
        <v>1696</v>
      </c>
      <c r="E1090" t="s">
        <v>1697</v>
      </c>
      <c r="F1090" t="s">
        <v>65</v>
      </c>
      <c r="G1090" t="s">
        <v>66</v>
      </c>
      <c r="H1090" t="s">
        <v>9711</v>
      </c>
      <c r="I1090" t="s">
        <v>1697</v>
      </c>
      <c r="J1090" t="s">
        <v>8141</v>
      </c>
      <c r="K1090" t="s">
        <v>9694</v>
      </c>
      <c r="L1090" t="s">
        <v>9684</v>
      </c>
      <c r="M1090" t="s">
        <v>8178</v>
      </c>
      <c r="N1090">
        <v>44970.375</v>
      </c>
      <c r="O1090">
        <v>44974.375</v>
      </c>
      <c r="P1090">
        <v>44974.375</v>
      </c>
      <c r="Q1090">
        <v>44974.375</v>
      </c>
    </row>
    <row r="1091" spans="2:17">
      <c r="B1091" t="s">
        <v>544</v>
      </c>
      <c r="C1091" t="s">
        <v>545</v>
      </c>
      <c r="D1091" t="s">
        <v>1698</v>
      </c>
      <c r="E1091" t="s">
        <v>1699</v>
      </c>
      <c r="F1091" t="s">
        <v>65</v>
      </c>
      <c r="G1091" t="s">
        <v>66</v>
      </c>
      <c r="H1091" t="s">
        <v>9712</v>
      </c>
      <c r="I1091" t="s">
        <v>1699</v>
      </c>
      <c r="J1091" t="s">
        <v>8141</v>
      </c>
      <c r="K1091" t="s">
        <v>9692</v>
      </c>
      <c r="L1091" t="s">
        <v>9682</v>
      </c>
      <c r="M1091" t="s">
        <v>8178</v>
      </c>
      <c r="N1091">
        <v>44974.375</v>
      </c>
      <c r="O1091">
        <v>44974.375</v>
      </c>
      <c r="P1091">
        <v>44974.375</v>
      </c>
      <c r="Q1091">
        <v>44974.375</v>
      </c>
    </row>
    <row r="1092" spans="2:17">
      <c r="B1092" t="s">
        <v>544</v>
      </c>
      <c r="C1092" t="s">
        <v>545</v>
      </c>
      <c r="D1092" t="s">
        <v>1700</v>
      </c>
      <c r="E1092" t="s">
        <v>1701</v>
      </c>
      <c r="F1092" t="s">
        <v>65</v>
      </c>
      <c r="G1092" t="s">
        <v>66</v>
      </c>
      <c r="H1092" t="s">
        <v>9713</v>
      </c>
      <c r="I1092" t="s">
        <v>1701</v>
      </c>
      <c r="J1092" t="s">
        <v>8141</v>
      </c>
      <c r="K1092" t="s">
        <v>9679</v>
      </c>
      <c r="L1092" t="s">
        <v>9686</v>
      </c>
      <c r="M1092" t="s">
        <v>8178</v>
      </c>
      <c r="N1092">
        <v>44977.375</v>
      </c>
      <c r="O1092">
        <v>44981.375</v>
      </c>
      <c r="P1092">
        <v>44981.375</v>
      </c>
      <c r="Q1092">
        <v>44981.375</v>
      </c>
    </row>
    <row r="1093" spans="2:17">
      <c r="B1093" t="s">
        <v>544</v>
      </c>
      <c r="C1093" t="s">
        <v>545</v>
      </c>
      <c r="D1093" t="s">
        <v>1702</v>
      </c>
      <c r="E1093" t="s">
        <v>1703</v>
      </c>
      <c r="F1093" t="s">
        <v>65</v>
      </c>
      <c r="G1093" t="s">
        <v>66</v>
      </c>
      <c r="H1093" t="s">
        <v>9714</v>
      </c>
      <c r="I1093" t="s">
        <v>1703</v>
      </c>
      <c r="J1093" t="s">
        <v>8141</v>
      </c>
      <c r="K1093" t="s">
        <v>9672</v>
      </c>
      <c r="L1093" t="s">
        <v>9338</v>
      </c>
      <c r="M1093" t="s">
        <v>8178</v>
      </c>
      <c r="N1093">
        <v>44977.375</v>
      </c>
      <c r="O1093">
        <v>44981.375</v>
      </c>
      <c r="P1093">
        <v>44981.375</v>
      </c>
      <c r="Q1093">
        <v>44981.375</v>
      </c>
    </row>
    <row r="1094" spans="2:17">
      <c r="B1094" t="s">
        <v>544</v>
      </c>
      <c r="C1094" t="s">
        <v>545</v>
      </c>
      <c r="D1094" t="s">
        <v>1704</v>
      </c>
      <c r="E1094" t="s">
        <v>1705</v>
      </c>
      <c r="F1094" t="s">
        <v>65</v>
      </c>
      <c r="G1094" t="s">
        <v>66</v>
      </c>
      <c r="H1094" t="s">
        <v>9715</v>
      </c>
      <c r="I1094" t="s">
        <v>1705</v>
      </c>
      <c r="J1094" t="s">
        <v>8141</v>
      </c>
      <c r="K1094" t="s">
        <v>9682</v>
      </c>
      <c r="L1094" t="s">
        <v>9688</v>
      </c>
      <c r="M1094" t="s">
        <v>8178</v>
      </c>
      <c r="N1094">
        <v>44977.375</v>
      </c>
      <c r="O1094">
        <v>44981.375</v>
      </c>
      <c r="P1094">
        <v>44981.375</v>
      </c>
      <c r="Q1094">
        <v>44981.375</v>
      </c>
    </row>
    <row r="1095" spans="2:17">
      <c r="B1095" t="s">
        <v>544</v>
      </c>
      <c r="C1095" t="s">
        <v>545</v>
      </c>
      <c r="D1095" t="s">
        <v>1706</v>
      </c>
      <c r="E1095" t="s">
        <v>1707</v>
      </c>
      <c r="F1095" t="s">
        <v>65</v>
      </c>
      <c r="G1095" t="s">
        <v>66</v>
      </c>
      <c r="H1095" t="s">
        <v>9716</v>
      </c>
      <c r="I1095" t="s">
        <v>1707</v>
      </c>
      <c r="J1095" t="s">
        <v>8141</v>
      </c>
      <c r="K1095" t="s">
        <v>9684</v>
      </c>
      <c r="L1095" t="s">
        <v>9694</v>
      </c>
      <c r="M1095" t="s">
        <v>8178</v>
      </c>
      <c r="N1095">
        <v>44977.375</v>
      </c>
      <c r="O1095">
        <v>44981.375</v>
      </c>
      <c r="P1095">
        <v>44981.375</v>
      </c>
      <c r="Q1095">
        <v>44981.375</v>
      </c>
    </row>
    <row r="1096" spans="2:17">
      <c r="B1096" t="s">
        <v>544</v>
      </c>
      <c r="C1096" t="s">
        <v>545</v>
      </c>
      <c r="D1096" t="s">
        <v>1708</v>
      </c>
      <c r="E1096" t="s">
        <v>1709</v>
      </c>
      <c r="F1096" t="s">
        <v>65</v>
      </c>
      <c r="G1096" t="s">
        <v>66</v>
      </c>
      <c r="H1096" t="s">
        <v>9717</v>
      </c>
      <c r="I1096" t="s">
        <v>1709</v>
      </c>
      <c r="J1096" t="s">
        <v>8141</v>
      </c>
      <c r="K1096" t="s">
        <v>9686</v>
      </c>
      <c r="L1096" t="s">
        <v>9679</v>
      </c>
      <c r="M1096" t="s">
        <v>8178</v>
      </c>
      <c r="N1096">
        <v>44977.375</v>
      </c>
      <c r="O1096">
        <v>44981.375</v>
      </c>
      <c r="P1096">
        <v>44981.375</v>
      </c>
      <c r="Q1096">
        <v>44981.375</v>
      </c>
    </row>
    <row r="1097" spans="2:17">
      <c r="B1097" t="s">
        <v>544</v>
      </c>
      <c r="C1097" t="s">
        <v>545</v>
      </c>
      <c r="D1097" t="s">
        <v>1710</v>
      </c>
      <c r="E1097" t="s">
        <v>1711</v>
      </c>
      <c r="F1097" t="s">
        <v>65</v>
      </c>
      <c r="G1097" t="s">
        <v>66</v>
      </c>
      <c r="H1097" t="s">
        <v>9718</v>
      </c>
      <c r="I1097" t="s">
        <v>1711</v>
      </c>
      <c r="J1097" t="s">
        <v>8141</v>
      </c>
      <c r="K1097" t="s">
        <v>9688</v>
      </c>
      <c r="L1097" t="s">
        <v>9682</v>
      </c>
      <c r="M1097" t="s">
        <v>8178</v>
      </c>
      <c r="N1097">
        <v>44977.375</v>
      </c>
      <c r="O1097">
        <v>44981.375</v>
      </c>
      <c r="P1097">
        <v>44981.375</v>
      </c>
      <c r="Q1097">
        <v>44981.375</v>
      </c>
    </row>
    <row r="1098" spans="2:17">
      <c r="B1098" t="s">
        <v>544</v>
      </c>
      <c r="C1098" t="s">
        <v>545</v>
      </c>
      <c r="D1098" t="s">
        <v>1712</v>
      </c>
      <c r="E1098" t="s">
        <v>1713</v>
      </c>
      <c r="F1098" t="s">
        <v>65</v>
      </c>
      <c r="G1098" t="s">
        <v>66</v>
      </c>
      <c r="H1098" t="s">
        <v>9719</v>
      </c>
      <c r="I1098" t="s">
        <v>1713</v>
      </c>
      <c r="J1098" t="s">
        <v>8141</v>
      </c>
      <c r="K1098" t="s">
        <v>9690</v>
      </c>
      <c r="L1098" t="s">
        <v>9672</v>
      </c>
      <c r="M1098" t="s">
        <v>8178</v>
      </c>
      <c r="N1098">
        <v>44977.375</v>
      </c>
      <c r="O1098">
        <v>44981.375</v>
      </c>
      <c r="P1098">
        <v>44981.375</v>
      </c>
      <c r="Q1098">
        <v>44981.375</v>
      </c>
    </row>
    <row r="1099" spans="2:17">
      <c r="B1099" t="s">
        <v>544</v>
      </c>
      <c r="C1099" t="s">
        <v>545</v>
      </c>
      <c r="D1099" t="s">
        <v>1714</v>
      </c>
      <c r="E1099" t="s">
        <v>1715</v>
      </c>
      <c r="F1099" t="s">
        <v>65</v>
      </c>
      <c r="G1099" t="s">
        <v>66</v>
      </c>
      <c r="H1099" t="s">
        <v>9720</v>
      </c>
      <c r="I1099" t="s">
        <v>1715</v>
      </c>
      <c r="J1099" t="s">
        <v>8141</v>
      </c>
      <c r="K1099" t="s">
        <v>9694</v>
      </c>
      <c r="L1099" t="s">
        <v>9684</v>
      </c>
      <c r="M1099" t="s">
        <v>8178</v>
      </c>
      <c r="N1099">
        <v>44977.375</v>
      </c>
      <c r="O1099">
        <v>44981.375</v>
      </c>
      <c r="P1099">
        <v>44981.375</v>
      </c>
      <c r="Q1099">
        <v>44981.375</v>
      </c>
    </row>
    <row r="1100" spans="2:17">
      <c r="B1100" t="s">
        <v>544</v>
      </c>
      <c r="C1100" t="s">
        <v>545</v>
      </c>
      <c r="D1100" t="s">
        <v>1716</v>
      </c>
      <c r="E1100" t="s">
        <v>1717</v>
      </c>
      <c r="F1100" t="s">
        <v>65</v>
      </c>
      <c r="G1100" t="s">
        <v>66</v>
      </c>
      <c r="H1100" t="s">
        <v>9721</v>
      </c>
      <c r="I1100" t="s">
        <v>1717</v>
      </c>
      <c r="J1100" t="s">
        <v>8141</v>
      </c>
      <c r="K1100" t="s">
        <v>9338</v>
      </c>
      <c r="L1100" t="s">
        <v>9672</v>
      </c>
      <c r="M1100" t="s">
        <v>8178</v>
      </c>
      <c r="N1100">
        <v>44977.375</v>
      </c>
      <c r="O1100">
        <v>44981.375</v>
      </c>
      <c r="P1100">
        <v>44981.375</v>
      </c>
      <c r="Q1100">
        <v>44981.375</v>
      </c>
    </row>
    <row r="1101" spans="2:17">
      <c r="B1101" t="s">
        <v>544</v>
      </c>
      <c r="C1101" t="s">
        <v>545</v>
      </c>
      <c r="D1101" t="s">
        <v>1718</v>
      </c>
      <c r="E1101" t="s">
        <v>1719</v>
      </c>
      <c r="F1101" t="s">
        <v>65</v>
      </c>
      <c r="G1101" t="s">
        <v>66</v>
      </c>
      <c r="H1101" t="s">
        <v>9722</v>
      </c>
      <c r="I1101" t="s">
        <v>1719</v>
      </c>
      <c r="J1101" t="s">
        <v>8141</v>
      </c>
      <c r="K1101" t="s">
        <v>9692</v>
      </c>
      <c r="L1101" t="s">
        <v>9682</v>
      </c>
      <c r="M1101" t="s">
        <v>8178</v>
      </c>
      <c r="N1101">
        <v>44977.375</v>
      </c>
      <c r="O1101">
        <v>44981.375</v>
      </c>
      <c r="P1101">
        <v>44981.375</v>
      </c>
      <c r="Q1101">
        <v>44981.375</v>
      </c>
    </row>
    <row r="1102" spans="2:17">
      <c r="B1102" t="s">
        <v>544</v>
      </c>
      <c r="C1102" t="s">
        <v>545</v>
      </c>
      <c r="D1102" t="s">
        <v>1720</v>
      </c>
      <c r="E1102" t="s">
        <v>1721</v>
      </c>
      <c r="F1102" t="s">
        <v>65</v>
      </c>
      <c r="G1102" t="s">
        <v>66</v>
      </c>
      <c r="H1102" t="s">
        <v>9723</v>
      </c>
      <c r="I1102" t="s">
        <v>1721</v>
      </c>
      <c r="J1102" t="s">
        <v>8141</v>
      </c>
      <c r="K1102" t="s">
        <v>9679</v>
      </c>
      <c r="L1102" t="s">
        <v>9694</v>
      </c>
      <c r="M1102" t="s">
        <v>8178</v>
      </c>
      <c r="N1102">
        <v>44984.375</v>
      </c>
      <c r="O1102">
        <v>44988.375</v>
      </c>
      <c r="P1102">
        <v>44988.375</v>
      </c>
      <c r="Q1102">
        <v>44988.375</v>
      </c>
    </row>
    <row r="1103" spans="2:17">
      <c r="B1103" t="s">
        <v>544</v>
      </c>
      <c r="C1103" t="s">
        <v>545</v>
      </c>
      <c r="D1103" t="s">
        <v>1722</v>
      </c>
      <c r="E1103" t="s">
        <v>1723</v>
      </c>
      <c r="F1103" t="s">
        <v>65</v>
      </c>
      <c r="G1103" t="s">
        <v>66</v>
      </c>
      <c r="H1103" t="s">
        <v>9724</v>
      </c>
      <c r="I1103" t="s">
        <v>1723</v>
      </c>
      <c r="J1103" t="s">
        <v>8141</v>
      </c>
      <c r="K1103" t="s">
        <v>9672</v>
      </c>
      <c r="L1103" t="s">
        <v>9682</v>
      </c>
      <c r="M1103" t="s">
        <v>8178</v>
      </c>
      <c r="N1103">
        <v>44984.375</v>
      </c>
      <c r="O1103">
        <v>44988.375</v>
      </c>
      <c r="P1103">
        <v>44988.375</v>
      </c>
      <c r="Q1103">
        <v>44988.375</v>
      </c>
    </row>
    <row r="1104" spans="2:17">
      <c r="B1104" t="s">
        <v>544</v>
      </c>
      <c r="C1104" t="s">
        <v>545</v>
      </c>
      <c r="D1104" t="s">
        <v>1724</v>
      </c>
      <c r="E1104" t="s">
        <v>1725</v>
      </c>
      <c r="F1104" t="s">
        <v>65</v>
      </c>
      <c r="G1104" t="s">
        <v>66</v>
      </c>
      <c r="H1104" t="s">
        <v>9725</v>
      </c>
      <c r="I1104" t="s">
        <v>1725</v>
      </c>
      <c r="J1104" t="s">
        <v>8141</v>
      </c>
      <c r="K1104" t="s">
        <v>9682</v>
      </c>
      <c r="L1104" t="s">
        <v>9672</v>
      </c>
      <c r="M1104" t="s">
        <v>8178</v>
      </c>
      <c r="N1104">
        <v>44984.375</v>
      </c>
      <c r="O1104">
        <v>44988.375</v>
      </c>
      <c r="P1104">
        <v>44988.375</v>
      </c>
      <c r="Q1104">
        <v>44988.375</v>
      </c>
    </row>
    <row r="1105" spans="2:17">
      <c r="B1105" t="s">
        <v>544</v>
      </c>
      <c r="C1105" t="s">
        <v>545</v>
      </c>
      <c r="D1105" t="s">
        <v>1726</v>
      </c>
      <c r="E1105" t="s">
        <v>1727</v>
      </c>
      <c r="F1105" t="s">
        <v>65</v>
      </c>
      <c r="G1105" t="s">
        <v>66</v>
      </c>
      <c r="H1105" t="s">
        <v>9726</v>
      </c>
      <c r="I1105" t="s">
        <v>1727</v>
      </c>
      <c r="J1105" t="s">
        <v>8141</v>
      </c>
      <c r="K1105" t="s">
        <v>9684</v>
      </c>
      <c r="L1105" t="s">
        <v>9686</v>
      </c>
      <c r="M1105" t="s">
        <v>8178</v>
      </c>
      <c r="N1105">
        <v>44984.375</v>
      </c>
      <c r="O1105">
        <v>44988.375</v>
      </c>
      <c r="P1105">
        <v>44988.375</v>
      </c>
      <c r="Q1105">
        <v>44988.375</v>
      </c>
    </row>
    <row r="1106" spans="2:17">
      <c r="B1106" t="s">
        <v>544</v>
      </c>
      <c r="C1106" t="s">
        <v>545</v>
      </c>
      <c r="D1106" t="s">
        <v>1728</v>
      </c>
      <c r="E1106" t="s">
        <v>1729</v>
      </c>
      <c r="F1106" t="s">
        <v>65</v>
      </c>
      <c r="G1106" t="s">
        <v>66</v>
      </c>
      <c r="H1106" t="s">
        <v>9727</v>
      </c>
      <c r="I1106" t="s">
        <v>1729</v>
      </c>
      <c r="J1106" t="s">
        <v>8141</v>
      </c>
      <c r="K1106" t="s">
        <v>9686</v>
      </c>
      <c r="L1106" t="s">
        <v>9684</v>
      </c>
      <c r="M1106" t="s">
        <v>8178</v>
      </c>
      <c r="N1106">
        <v>44984.375</v>
      </c>
      <c r="O1106">
        <v>44988.375</v>
      </c>
      <c r="P1106">
        <v>44988.375</v>
      </c>
      <c r="Q1106">
        <v>44988.375</v>
      </c>
    </row>
    <row r="1107" spans="2:17">
      <c r="B1107" t="s">
        <v>544</v>
      </c>
      <c r="C1107" t="s">
        <v>545</v>
      </c>
      <c r="D1107" t="s">
        <v>1730</v>
      </c>
      <c r="E1107" t="s">
        <v>1731</v>
      </c>
      <c r="F1107" t="s">
        <v>65</v>
      </c>
      <c r="G1107" t="s">
        <v>66</v>
      </c>
      <c r="H1107" t="s">
        <v>9728</v>
      </c>
      <c r="I1107" t="s">
        <v>1731</v>
      </c>
      <c r="J1107" t="s">
        <v>8141</v>
      </c>
      <c r="K1107" t="s">
        <v>9688</v>
      </c>
      <c r="L1107" t="s">
        <v>9690</v>
      </c>
      <c r="M1107" t="s">
        <v>8178</v>
      </c>
      <c r="N1107">
        <v>44984.375</v>
      </c>
      <c r="O1107">
        <v>44988.375</v>
      </c>
      <c r="P1107">
        <v>44988.375</v>
      </c>
      <c r="Q1107">
        <v>44988.375</v>
      </c>
    </row>
    <row r="1108" spans="2:17">
      <c r="B1108" t="s">
        <v>544</v>
      </c>
      <c r="C1108" t="s">
        <v>545</v>
      </c>
      <c r="D1108" t="s">
        <v>1732</v>
      </c>
      <c r="E1108" t="s">
        <v>1733</v>
      </c>
      <c r="F1108" t="s">
        <v>65</v>
      </c>
      <c r="G1108" t="s">
        <v>66</v>
      </c>
      <c r="H1108" t="s">
        <v>9729</v>
      </c>
      <c r="I1108" t="s">
        <v>1733</v>
      </c>
      <c r="J1108" t="s">
        <v>8141</v>
      </c>
      <c r="K1108" t="s">
        <v>9690</v>
      </c>
      <c r="L1108" t="s">
        <v>9688</v>
      </c>
      <c r="M1108" t="s">
        <v>8178</v>
      </c>
      <c r="N1108">
        <v>44984.375</v>
      </c>
      <c r="O1108">
        <v>44988.375</v>
      </c>
      <c r="P1108">
        <v>44988.375</v>
      </c>
      <c r="Q1108">
        <v>44988.375</v>
      </c>
    </row>
    <row r="1109" spans="2:17">
      <c r="B1109" t="s">
        <v>544</v>
      </c>
      <c r="C1109" t="s">
        <v>545</v>
      </c>
      <c r="D1109" t="s">
        <v>1734</v>
      </c>
      <c r="E1109" t="s">
        <v>1735</v>
      </c>
      <c r="F1109" t="s">
        <v>65</v>
      </c>
      <c r="G1109" t="s">
        <v>66</v>
      </c>
      <c r="H1109" t="s">
        <v>9730</v>
      </c>
      <c r="I1109" t="s">
        <v>1735</v>
      </c>
      <c r="J1109" t="s">
        <v>8141</v>
      </c>
      <c r="K1109" t="s">
        <v>9692</v>
      </c>
      <c r="L1109" t="s">
        <v>9688</v>
      </c>
      <c r="M1109" t="s">
        <v>8178</v>
      </c>
      <c r="N1109">
        <v>44984.375</v>
      </c>
      <c r="O1109">
        <v>44988.375</v>
      </c>
      <c r="P1109">
        <v>44988.375</v>
      </c>
      <c r="Q1109">
        <v>44988.375</v>
      </c>
    </row>
    <row r="1110" spans="2:17">
      <c r="B1110" t="s">
        <v>544</v>
      </c>
      <c r="C1110" t="s">
        <v>545</v>
      </c>
      <c r="D1110" t="s">
        <v>1736</v>
      </c>
      <c r="E1110" t="s">
        <v>1737</v>
      </c>
      <c r="F1110" t="s">
        <v>65</v>
      </c>
      <c r="G1110" t="s">
        <v>66</v>
      </c>
      <c r="H1110" t="s">
        <v>9731</v>
      </c>
      <c r="I1110" t="s">
        <v>1737</v>
      </c>
      <c r="J1110" t="s">
        <v>8255</v>
      </c>
      <c r="K1110" t="s">
        <v>9694</v>
      </c>
      <c r="L1110" t="s">
        <v>9679</v>
      </c>
      <c r="M1110" t="s">
        <v>8178</v>
      </c>
      <c r="N1110">
        <v>44984.375</v>
      </c>
      <c r="O1110">
        <v>44988.375</v>
      </c>
      <c r="P1110">
        <v>44988.375</v>
      </c>
      <c r="Q1110">
        <v>44988.375</v>
      </c>
    </row>
    <row r="1111" spans="2:17">
      <c r="B1111" t="s">
        <v>544</v>
      </c>
      <c r="C1111" t="s">
        <v>545</v>
      </c>
      <c r="D1111" t="s">
        <v>1738</v>
      </c>
      <c r="E1111" t="s">
        <v>1739</v>
      </c>
      <c r="F1111" t="s">
        <v>65</v>
      </c>
      <c r="G1111" t="s">
        <v>66</v>
      </c>
      <c r="H1111" t="s">
        <v>9732</v>
      </c>
      <c r="I1111" t="s">
        <v>1739</v>
      </c>
      <c r="J1111" t="s">
        <v>8141</v>
      </c>
      <c r="K1111" t="s">
        <v>9694</v>
      </c>
      <c r="L1111" t="s">
        <v>9679</v>
      </c>
      <c r="M1111" t="s">
        <v>8178</v>
      </c>
      <c r="N1111">
        <v>44985.375</v>
      </c>
      <c r="O1111">
        <v>44985.375</v>
      </c>
      <c r="P1111">
        <v>44985.375</v>
      </c>
      <c r="Q1111">
        <v>44985.375</v>
      </c>
    </row>
    <row r="1112" spans="2:17">
      <c r="B1112" t="s">
        <v>544</v>
      </c>
      <c r="C1112" t="s">
        <v>545</v>
      </c>
      <c r="D1112" t="s">
        <v>1740</v>
      </c>
      <c r="E1112" t="s">
        <v>1741</v>
      </c>
      <c r="F1112" t="s">
        <v>65</v>
      </c>
      <c r="G1112" t="s">
        <v>66</v>
      </c>
      <c r="H1112" t="s">
        <v>9733</v>
      </c>
      <c r="I1112" t="s">
        <v>1741</v>
      </c>
      <c r="J1112" t="s">
        <v>8141</v>
      </c>
      <c r="K1112" t="s">
        <v>9338</v>
      </c>
      <c r="L1112" t="s">
        <v>9686</v>
      </c>
      <c r="M1112" t="s">
        <v>8178</v>
      </c>
      <c r="N1112">
        <v>44984.375</v>
      </c>
      <c r="O1112">
        <v>44988.375</v>
      </c>
      <c r="P1112">
        <v>44988.375</v>
      </c>
      <c r="Q1112">
        <v>44988.375</v>
      </c>
    </row>
    <row r="1113" spans="2:17">
      <c r="B1113" t="s">
        <v>544</v>
      </c>
      <c r="C1113" t="s">
        <v>545</v>
      </c>
      <c r="D1113" t="s">
        <v>1742</v>
      </c>
      <c r="E1113" t="s">
        <v>1743</v>
      </c>
      <c r="F1113" t="s">
        <v>65</v>
      </c>
      <c r="G1113" t="s">
        <v>66</v>
      </c>
      <c r="H1113" t="s">
        <v>9734</v>
      </c>
      <c r="I1113" t="s">
        <v>1743</v>
      </c>
      <c r="J1113" t="s">
        <v>8141</v>
      </c>
      <c r="K1113" t="s">
        <v>9679</v>
      </c>
      <c r="L1113" t="s">
        <v>9688</v>
      </c>
      <c r="M1113" t="s">
        <v>8178</v>
      </c>
      <c r="N1113">
        <v>44963.375</v>
      </c>
      <c r="O1113">
        <v>44967.375</v>
      </c>
      <c r="P1113">
        <v>44967.375</v>
      </c>
      <c r="Q1113">
        <v>44967.375</v>
      </c>
    </row>
    <row r="1114" spans="2:17">
      <c r="B1114" t="s">
        <v>544</v>
      </c>
      <c r="C1114" t="s">
        <v>545</v>
      </c>
      <c r="D1114" t="s">
        <v>1744</v>
      </c>
      <c r="E1114" t="s">
        <v>1745</v>
      </c>
      <c r="F1114" t="s">
        <v>65</v>
      </c>
      <c r="G1114" t="s">
        <v>66</v>
      </c>
      <c r="H1114" t="s">
        <v>9735</v>
      </c>
      <c r="I1114" t="s">
        <v>1745</v>
      </c>
      <c r="J1114" t="s">
        <v>8141</v>
      </c>
      <c r="K1114" t="s">
        <v>9672</v>
      </c>
      <c r="L1114" t="s">
        <v>9684</v>
      </c>
      <c r="M1114" t="s">
        <v>8178</v>
      </c>
      <c r="N1114">
        <v>44963.375</v>
      </c>
      <c r="O1114">
        <v>44967.375</v>
      </c>
      <c r="P1114">
        <v>44967.375</v>
      </c>
      <c r="Q1114">
        <v>44967.375</v>
      </c>
    </row>
    <row r="1115" spans="2:17">
      <c r="B1115" t="s">
        <v>544</v>
      </c>
      <c r="C1115" t="s">
        <v>545</v>
      </c>
      <c r="D1115" t="s">
        <v>1746</v>
      </c>
      <c r="E1115" t="s">
        <v>1747</v>
      </c>
      <c r="F1115" t="s">
        <v>65</v>
      </c>
      <c r="G1115" t="s">
        <v>66</v>
      </c>
      <c r="H1115" t="s">
        <v>9736</v>
      </c>
      <c r="I1115" t="s">
        <v>1747</v>
      </c>
      <c r="J1115" t="s">
        <v>8141</v>
      </c>
      <c r="K1115" t="s">
        <v>9682</v>
      </c>
      <c r="L1115" t="s">
        <v>9684</v>
      </c>
      <c r="M1115" t="s">
        <v>8178</v>
      </c>
      <c r="N1115">
        <v>44963.375</v>
      </c>
      <c r="O1115">
        <v>44967.375</v>
      </c>
      <c r="P1115">
        <v>44967.375</v>
      </c>
      <c r="Q1115">
        <v>44967.375</v>
      </c>
    </row>
    <row r="1116" spans="2:17">
      <c r="B1116" t="s">
        <v>544</v>
      </c>
      <c r="C1116" t="s">
        <v>545</v>
      </c>
      <c r="D1116" t="s">
        <v>1748</v>
      </c>
      <c r="E1116" t="s">
        <v>1749</v>
      </c>
      <c r="F1116" t="s">
        <v>65</v>
      </c>
      <c r="G1116" t="s">
        <v>66</v>
      </c>
      <c r="H1116" t="s">
        <v>9737</v>
      </c>
      <c r="I1116" t="s">
        <v>1749</v>
      </c>
      <c r="J1116" t="s">
        <v>8141</v>
      </c>
      <c r="K1116" t="s">
        <v>9684</v>
      </c>
      <c r="L1116" t="s">
        <v>9686</v>
      </c>
      <c r="M1116" t="s">
        <v>8178</v>
      </c>
      <c r="N1116">
        <v>44963.375</v>
      </c>
      <c r="O1116">
        <v>44967.375</v>
      </c>
      <c r="P1116">
        <v>44967.375</v>
      </c>
      <c r="Q1116">
        <v>44967.375</v>
      </c>
    </row>
    <row r="1117" spans="2:17">
      <c r="B1117" t="s">
        <v>544</v>
      </c>
      <c r="C1117" t="s">
        <v>545</v>
      </c>
      <c r="D1117" t="s">
        <v>1750</v>
      </c>
      <c r="E1117" t="s">
        <v>1751</v>
      </c>
      <c r="F1117" t="s">
        <v>65</v>
      </c>
      <c r="G1117" t="s">
        <v>66</v>
      </c>
      <c r="H1117" t="s">
        <v>9738</v>
      </c>
      <c r="I1117" t="s">
        <v>1751</v>
      </c>
      <c r="J1117" t="s">
        <v>8141</v>
      </c>
      <c r="K1117" t="s">
        <v>9686</v>
      </c>
      <c r="L1117" t="s">
        <v>9672</v>
      </c>
      <c r="M1117" t="s">
        <v>8178</v>
      </c>
      <c r="N1117">
        <v>44963.375</v>
      </c>
      <c r="O1117">
        <v>44967.375</v>
      </c>
      <c r="P1117">
        <v>44967.375</v>
      </c>
      <c r="Q1117">
        <v>44967.375</v>
      </c>
    </row>
    <row r="1118" spans="2:17">
      <c r="B1118" t="s">
        <v>544</v>
      </c>
      <c r="C1118" t="s">
        <v>545</v>
      </c>
      <c r="D1118" t="s">
        <v>1752</v>
      </c>
      <c r="E1118" t="s">
        <v>1753</v>
      </c>
      <c r="F1118" t="s">
        <v>65</v>
      </c>
      <c r="G1118" t="s">
        <v>66</v>
      </c>
      <c r="H1118" t="s">
        <v>9739</v>
      </c>
      <c r="I1118" t="s">
        <v>1753</v>
      </c>
      <c r="J1118" t="s">
        <v>8141</v>
      </c>
      <c r="K1118" t="s">
        <v>9688</v>
      </c>
      <c r="L1118" t="s">
        <v>9694</v>
      </c>
      <c r="M1118" t="s">
        <v>8178</v>
      </c>
      <c r="N1118">
        <v>44963.375</v>
      </c>
      <c r="O1118">
        <v>44967.375</v>
      </c>
      <c r="P1118">
        <v>44967.375</v>
      </c>
      <c r="Q1118">
        <v>44967.375</v>
      </c>
    </row>
    <row r="1119" spans="2:17">
      <c r="B1119" t="s">
        <v>544</v>
      </c>
      <c r="C1119" t="s">
        <v>545</v>
      </c>
      <c r="D1119" t="s">
        <v>1754</v>
      </c>
      <c r="E1119" t="s">
        <v>1755</v>
      </c>
      <c r="F1119" t="s">
        <v>65</v>
      </c>
      <c r="G1119" t="s">
        <v>66</v>
      </c>
      <c r="H1119" t="s">
        <v>9740</v>
      </c>
      <c r="I1119" t="s">
        <v>1755</v>
      </c>
      <c r="J1119" t="s">
        <v>8141</v>
      </c>
      <c r="K1119" t="s">
        <v>9690</v>
      </c>
      <c r="L1119" t="s">
        <v>9672</v>
      </c>
      <c r="M1119" t="s">
        <v>8178</v>
      </c>
      <c r="N1119">
        <v>44963.375</v>
      </c>
      <c r="O1119">
        <v>44967.375</v>
      </c>
      <c r="P1119">
        <v>44967.375</v>
      </c>
      <c r="Q1119">
        <v>44967.375</v>
      </c>
    </row>
    <row r="1120" spans="2:17">
      <c r="B1120" t="s">
        <v>544</v>
      </c>
      <c r="C1120" t="s">
        <v>545</v>
      </c>
      <c r="D1120" t="s">
        <v>1756</v>
      </c>
      <c r="E1120" t="s">
        <v>1757</v>
      </c>
      <c r="F1120" t="s">
        <v>65</v>
      </c>
      <c r="G1120" t="s">
        <v>66</v>
      </c>
      <c r="H1120" t="s">
        <v>9741</v>
      </c>
      <c r="I1120" t="s">
        <v>1757</v>
      </c>
      <c r="J1120" t="s">
        <v>8141</v>
      </c>
      <c r="K1120" t="s">
        <v>9694</v>
      </c>
      <c r="L1120" t="s">
        <v>9679</v>
      </c>
      <c r="M1120" t="s">
        <v>8178</v>
      </c>
      <c r="N1120">
        <v>44963.375</v>
      </c>
      <c r="O1120">
        <v>44967.375</v>
      </c>
      <c r="P1120">
        <v>44967.375</v>
      </c>
      <c r="Q1120">
        <v>44967.375</v>
      </c>
    </row>
    <row r="1121" spans="2:17">
      <c r="B1121" t="s">
        <v>544</v>
      </c>
      <c r="C1121" t="s">
        <v>545</v>
      </c>
      <c r="D1121" t="s">
        <v>1758</v>
      </c>
      <c r="E1121" t="s">
        <v>1759</v>
      </c>
      <c r="F1121" t="s">
        <v>65</v>
      </c>
      <c r="G1121" t="s">
        <v>66</v>
      </c>
      <c r="H1121" t="s">
        <v>9742</v>
      </c>
      <c r="I1121" t="s">
        <v>1759</v>
      </c>
      <c r="J1121" t="s">
        <v>8141</v>
      </c>
      <c r="K1121" t="s">
        <v>9679</v>
      </c>
      <c r="L1121" t="s">
        <v>9682</v>
      </c>
      <c r="M1121" t="s">
        <v>8178</v>
      </c>
      <c r="N1121">
        <v>44998.375</v>
      </c>
      <c r="O1121">
        <v>45002.375</v>
      </c>
      <c r="P1121">
        <v>45002.375</v>
      </c>
      <c r="Q1121">
        <v>45002.375</v>
      </c>
    </row>
    <row r="1122" spans="2:17">
      <c r="B1122" t="s">
        <v>544</v>
      </c>
      <c r="C1122" t="s">
        <v>545</v>
      </c>
      <c r="D1122" t="s">
        <v>1760</v>
      </c>
      <c r="E1122" t="s">
        <v>1761</v>
      </c>
      <c r="F1122" t="s">
        <v>65</v>
      </c>
      <c r="G1122" t="s">
        <v>66</v>
      </c>
      <c r="H1122" t="s">
        <v>9743</v>
      </c>
      <c r="I1122" t="s">
        <v>1761</v>
      </c>
      <c r="J1122" t="s">
        <v>8141</v>
      </c>
      <c r="K1122" t="s">
        <v>9672</v>
      </c>
      <c r="L1122" t="s">
        <v>9694</v>
      </c>
      <c r="M1122" t="s">
        <v>8178</v>
      </c>
      <c r="N1122">
        <v>44998.375</v>
      </c>
      <c r="O1122">
        <v>45002.375</v>
      </c>
      <c r="P1122">
        <v>45002.375</v>
      </c>
      <c r="Q1122">
        <v>45002.375</v>
      </c>
    </row>
    <row r="1123" spans="2:17">
      <c r="B1123" t="s">
        <v>544</v>
      </c>
      <c r="C1123" t="s">
        <v>545</v>
      </c>
      <c r="D1123" t="s">
        <v>1762</v>
      </c>
      <c r="E1123" t="s">
        <v>1763</v>
      </c>
      <c r="F1123" t="s">
        <v>65</v>
      </c>
      <c r="G1123" t="s">
        <v>66</v>
      </c>
      <c r="H1123" t="s">
        <v>9744</v>
      </c>
      <c r="I1123" t="s">
        <v>1763</v>
      </c>
      <c r="J1123" t="s">
        <v>8141</v>
      </c>
      <c r="K1123" t="s">
        <v>9682</v>
      </c>
      <c r="L1123" t="s">
        <v>9690</v>
      </c>
      <c r="M1123" t="s">
        <v>8178</v>
      </c>
      <c r="N1123">
        <v>44998.375</v>
      </c>
      <c r="O1123">
        <v>45002.375</v>
      </c>
      <c r="P1123">
        <v>45002.375</v>
      </c>
      <c r="Q1123">
        <v>45002.375</v>
      </c>
    </row>
    <row r="1124" spans="2:17">
      <c r="B1124" t="s">
        <v>544</v>
      </c>
      <c r="C1124" t="s">
        <v>545</v>
      </c>
      <c r="D1124" t="s">
        <v>1764</v>
      </c>
      <c r="E1124" t="s">
        <v>1765</v>
      </c>
      <c r="F1124" t="s">
        <v>65</v>
      </c>
      <c r="G1124" t="s">
        <v>66</v>
      </c>
      <c r="H1124" t="s">
        <v>9745</v>
      </c>
      <c r="I1124" t="s">
        <v>1765</v>
      </c>
      <c r="J1124" t="s">
        <v>8141</v>
      </c>
      <c r="K1124" t="s">
        <v>9684</v>
      </c>
      <c r="L1124" t="s">
        <v>9688</v>
      </c>
      <c r="M1124" t="s">
        <v>8178</v>
      </c>
      <c r="N1124">
        <v>44998.375</v>
      </c>
      <c r="O1124">
        <v>45002.375</v>
      </c>
      <c r="P1124">
        <v>45002.375</v>
      </c>
      <c r="Q1124">
        <v>45002.375</v>
      </c>
    </row>
    <row r="1125" spans="2:17">
      <c r="B1125" t="s">
        <v>544</v>
      </c>
      <c r="C1125" t="s">
        <v>545</v>
      </c>
      <c r="D1125" t="s">
        <v>1766</v>
      </c>
      <c r="E1125" t="s">
        <v>1767</v>
      </c>
      <c r="F1125" t="s">
        <v>65</v>
      </c>
      <c r="G1125" t="s">
        <v>66</v>
      </c>
      <c r="H1125" t="s">
        <v>9746</v>
      </c>
      <c r="I1125" t="s">
        <v>1767</v>
      </c>
      <c r="J1125" t="s">
        <v>8141</v>
      </c>
      <c r="K1125" t="s">
        <v>9686</v>
      </c>
      <c r="L1125" t="s">
        <v>9684</v>
      </c>
      <c r="M1125" t="s">
        <v>8178</v>
      </c>
      <c r="N1125">
        <v>44998.375</v>
      </c>
      <c r="O1125">
        <v>45002.375</v>
      </c>
      <c r="P1125">
        <v>45002.375</v>
      </c>
      <c r="Q1125">
        <v>45002.375</v>
      </c>
    </row>
    <row r="1126" spans="2:17">
      <c r="B1126" t="s">
        <v>544</v>
      </c>
      <c r="C1126" t="s">
        <v>545</v>
      </c>
      <c r="D1126" t="s">
        <v>1768</v>
      </c>
      <c r="E1126" t="s">
        <v>1769</v>
      </c>
      <c r="F1126" t="s">
        <v>65</v>
      </c>
      <c r="G1126" t="s">
        <v>66</v>
      </c>
      <c r="H1126" t="s">
        <v>9747</v>
      </c>
      <c r="I1126" t="s">
        <v>1769</v>
      </c>
      <c r="J1126" t="s">
        <v>8141</v>
      </c>
      <c r="K1126" t="s">
        <v>9688</v>
      </c>
      <c r="L1126" t="s">
        <v>9686</v>
      </c>
      <c r="M1126" t="s">
        <v>8178</v>
      </c>
      <c r="N1126">
        <v>44998.375</v>
      </c>
      <c r="O1126">
        <v>45002.375</v>
      </c>
      <c r="P1126">
        <v>45002.375</v>
      </c>
      <c r="Q1126">
        <v>45002.375</v>
      </c>
    </row>
    <row r="1127" spans="2:17">
      <c r="B1127" t="s">
        <v>544</v>
      </c>
      <c r="C1127" t="s">
        <v>545</v>
      </c>
      <c r="D1127" t="s">
        <v>1770</v>
      </c>
      <c r="E1127" t="s">
        <v>1771</v>
      </c>
      <c r="F1127" t="s">
        <v>65</v>
      </c>
      <c r="G1127" t="s">
        <v>66</v>
      </c>
      <c r="H1127" t="s">
        <v>9748</v>
      </c>
      <c r="I1127" t="s">
        <v>1771</v>
      </c>
      <c r="J1127" t="s">
        <v>8141</v>
      </c>
      <c r="K1127" t="s">
        <v>9690</v>
      </c>
      <c r="L1127" t="s">
        <v>9679</v>
      </c>
      <c r="M1127" t="s">
        <v>8178</v>
      </c>
      <c r="N1127">
        <v>44998.375</v>
      </c>
      <c r="O1127">
        <v>45002.375</v>
      </c>
      <c r="P1127">
        <v>45002.375</v>
      </c>
      <c r="Q1127">
        <v>45002.375</v>
      </c>
    </row>
    <row r="1128" spans="2:17">
      <c r="B1128" t="s">
        <v>544</v>
      </c>
      <c r="C1128" t="s">
        <v>545</v>
      </c>
      <c r="D1128" t="s">
        <v>1772</v>
      </c>
      <c r="E1128" t="s">
        <v>1773</v>
      </c>
      <c r="F1128" t="s">
        <v>65</v>
      </c>
      <c r="G1128" t="s">
        <v>66</v>
      </c>
      <c r="H1128" t="s">
        <v>9749</v>
      </c>
      <c r="I1128" t="s">
        <v>1773</v>
      </c>
      <c r="J1128" t="s">
        <v>8141</v>
      </c>
      <c r="K1128" t="s">
        <v>9692</v>
      </c>
      <c r="L1128" t="s">
        <v>9690</v>
      </c>
      <c r="M1128" t="s">
        <v>8178</v>
      </c>
      <c r="N1128">
        <v>44998.375</v>
      </c>
      <c r="O1128">
        <v>45002.375</v>
      </c>
      <c r="P1128">
        <v>45002.375</v>
      </c>
      <c r="Q1128">
        <v>45002.375</v>
      </c>
    </row>
    <row r="1129" spans="2:17">
      <c r="B1129" t="s">
        <v>544</v>
      </c>
      <c r="C1129" t="s">
        <v>545</v>
      </c>
      <c r="D1129" t="s">
        <v>1774</v>
      </c>
      <c r="E1129" t="s">
        <v>1775</v>
      </c>
      <c r="F1129" t="s">
        <v>65</v>
      </c>
      <c r="G1129" t="s">
        <v>66</v>
      </c>
      <c r="H1129" t="s">
        <v>9750</v>
      </c>
      <c r="I1129" t="s">
        <v>1775</v>
      </c>
      <c r="J1129" t="s">
        <v>8141</v>
      </c>
      <c r="K1129" t="s">
        <v>9694</v>
      </c>
      <c r="L1129" t="s">
        <v>9672</v>
      </c>
      <c r="M1129" t="s">
        <v>8178</v>
      </c>
      <c r="N1129">
        <v>44998.375</v>
      </c>
      <c r="O1129">
        <v>45002.375</v>
      </c>
      <c r="P1129">
        <v>45002.375</v>
      </c>
      <c r="Q1129">
        <v>45002.375</v>
      </c>
    </row>
    <row r="1130" spans="2:17">
      <c r="B1130" t="s">
        <v>544</v>
      </c>
      <c r="C1130" t="s">
        <v>545</v>
      </c>
      <c r="D1130" t="s">
        <v>1776</v>
      </c>
      <c r="E1130" t="s">
        <v>1777</v>
      </c>
      <c r="F1130" t="s">
        <v>65</v>
      </c>
      <c r="G1130" t="s">
        <v>66</v>
      </c>
      <c r="H1130" t="s">
        <v>9751</v>
      </c>
      <c r="I1130" t="s">
        <v>1777</v>
      </c>
      <c r="J1130" t="s">
        <v>8141</v>
      </c>
      <c r="K1130" t="s">
        <v>9338</v>
      </c>
      <c r="L1130" t="s">
        <v>9688</v>
      </c>
      <c r="M1130" t="s">
        <v>8178</v>
      </c>
      <c r="N1130">
        <v>44998.375</v>
      </c>
      <c r="O1130">
        <v>45002.375</v>
      </c>
      <c r="P1130">
        <v>45002.375</v>
      </c>
      <c r="Q1130">
        <v>45002.375</v>
      </c>
    </row>
    <row r="1131" spans="2:17">
      <c r="B1131" t="s">
        <v>544</v>
      </c>
      <c r="C1131" t="s">
        <v>545</v>
      </c>
      <c r="D1131" t="s">
        <v>1778</v>
      </c>
      <c r="E1131" t="s">
        <v>1779</v>
      </c>
      <c r="F1131" t="s">
        <v>65</v>
      </c>
      <c r="G1131" t="s">
        <v>66</v>
      </c>
      <c r="H1131" t="s">
        <v>9752</v>
      </c>
      <c r="I1131" t="s">
        <v>1779</v>
      </c>
      <c r="J1131" t="s">
        <v>8141</v>
      </c>
      <c r="K1131" t="s">
        <v>9679</v>
      </c>
      <c r="L1131" t="s">
        <v>9694</v>
      </c>
      <c r="M1131" t="s">
        <v>8178</v>
      </c>
      <c r="N1131">
        <v>44991.375</v>
      </c>
      <c r="O1131">
        <v>44995.375</v>
      </c>
      <c r="P1131">
        <v>44995.375</v>
      </c>
      <c r="Q1131">
        <v>44995.375</v>
      </c>
    </row>
    <row r="1132" spans="2:17">
      <c r="B1132" t="s">
        <v>544</v>
      </c>
      <c r="C1132" t="s">
        <v>545</v>
      </c>
      <c r="D1132" t="s">
        <v>1780</v>
      </c>
      <c r="E1132" t="s">
        <v>1781</v>
      </c>
      <c r="F1132" t="s">
        <v>65</v>
      </c>
      <c r="G1132" t="s">
        <v>66</v>
      </c>
      <c r="H1132" t="s">
        <v>9753</v>
      </c>
      <c r="I1132" t="s">
        <v>1781</v>
      </c>
      <c r="J1132" t="s">
        <v>8141</v>
      </c>
      <c r="K1132" t="s">
        <v>9672</v>
      </c>
      <c r="L1132" t="s">
        <v>9684</v>
      </c>
      <c r="M1132" t="s">
        <v>8178</v>
      </c>
      <c r="N1132">
        <v>44991.375</v>
      </c>
      <c r="O1132">
        <v>44995.375</v>
      </c>
      <c r="P1132">
        <v>44995.375</v>
      </c>
      <c r="Q1132">
        <v>44995.375</v>
      </c>
    </row>
    <row r="1133" spans="2:17">
      <c r="B1133" t="s">
        <v>544</v>
      </c>
      <c r="C1133" t="s">
        <v>545</v>
      </c>
      <c r="D1133" t="s">
        <v>1782</v>
      </c>
      <c r="E1133" t="s">
        <v>1783</v>
      </c>
      <c r="F1133" t="s">
        <v>65</v>
      </c>
      <c r="G1133" t="s">
        <v>66</v>
      </c>
      <c r="H1133" t="s">
        <v>9754</v>
      </c>
      <c r="I1133" t="s">
        <v>1783</v>
      </c>
      <c r="J1133" t="s">
        <v>8141</v>
      </c>
      <c r="K1133" t="s">
        <v>9682</v>
      </c>
      <c r="L1133" t="s">
        <v>9688</v>
      </c>
      <c r="M1133" t="s">
        <v>8178</v>
      </c>
      <c r="N1133">
        <v>44991.375</v>
      </c>
      <c r="O1133">
        <v>44995.375</v>
      </c>
      <c r="P1133">
        <v>44995.375</v>
      </c>
      <c r="Q1133">
        <v>44995.375</v>
      </c>
    </row>
    <row r="1134" spans="2:17">
      <c r="B1134" t="s">
        <v>544</v>
      </c>
      <c r="C1134" t="s">
        <v>545</v>
      </c>
      <c r="D1134" t="s">
        <v>1784</v>
      </c>
      <c r="E1134" t="s">
        <v>1785</v>
      </c>
      <c r="F1134" t="s">
        <v>65</v>
      </c>
      <c r="G1134" t="s">
        <v>66</v>
      </c>
      <c r="H1134" t="s">
        <v>9755</v>
      </c>
      <c r="I1134" t="s">
        <v>1785</v>
      </c>
      <c r="J1134" t="s">
        <v>8141</v>
      </c>
      <c r="K1134" t="s">
        <v>9684</v>
      </c>
      <c r="L1134" t="s">
        <v>9672</v>
      </c>
      <c r="M1134" t="s">
        <v>8178</v>
      </c>
      <c r="N1134">
        <v>44991.375</v>
      </c>
      <c r="O1134">
        <v>44995.375</v>
      </c>
      <c r="P1134">
        <v>44995.375</v>
      </c>
      <c r="Q1134">
        <v>44995.375</v>
      </c>
    </row>
    <row r="1135" spans="2:17">
      <c r="B1135" t="s">
        <v>544</v>
      </c>
      <c r="C1135" t="s">
        <v>545</v>
      </c>
      <c r="D1135" t="s">
        <v>1786</v>
      </c>
      <c r="E1135" t="s">
        <v>1787</v>
      </c>
      <c r="F1135" t="s">
        <v>65</v>
      </c>
      <c r="G1135" t="s">
        <v>66</v>
      </c>
      <c r="H1135" t="s">
        <v>9756</v>
      </c>
      <c r="I1135" t="s">
        <v>1787</v>
      </c>
      <c r="J1135" t="s">
        <v>8141</v>
      </c>
      <c r="K1135" t="s">
        <v>9686</v>
      </c>
      <c r="L1135" t="s">
        <v>9690</v>
      </c>
      <c r="M1135" t="s">
        <v>8178</v>
      </c>
      <c r="N1135">
        <v>44991.375</v>
      </c>
      <c r="O1135">
        <v>44995.375</v>
      </c>
      <c r="P1135">
        <v>44995.375</v>
      </c>
      <c r="Q1135">
        <v>44995.375</v>
      </c>
    </row>
    <row r="1136" spans="2:17">
      <c r="B1136" t="s">
        <v>544</v>
      </c>
      <c r="C1136" t="s">
        <v>545</v>
      </c>
      <c r="D1136" t="s">
        <v>1788</v>
      </c>
      <c r="E1136" t="s">
        <v>1789</v>
      </c>
      <c r="F1136" t="s">
        <v>65</v>
      </c>
      <c r="G1136" t="s">
        <v>66</v>
      </c>
      <c r="H1136" t="s">
        <v>9757</v>
      </c>
      <c r="I1136" t="s">
        <v>1789</v>
      </c>
      <c r="J1136" t="s">
        <v>8141</v>
      </c>
      <c r="K1136" t="s">
        <v>9688</v>
      </c>
      <c r="L1136" t="s">
        <v>9686</v>
      </c>
      <c r="M1136" t="s">
        <v>8178</v>
      </c>
      <c r="N1136">
        <v>44991.375</v>
      </c>
      <c r="O1136">
        <v>44995.375</v>
      </c>
      <c r="P1136">
        <v>44995.375</v>
      </c>
      <c r="Q1136">
        <v>44995.375</v>
      </c>
    </row>
    <row r="1137" spans="1:17">
      <c r="B1137" t="s">
        <v>544</v>
      </c>
      <c r="C1137" t="s">
        <v>545</v>
      </c>
      <c r="D1137" t="s">
        <v>1790</v>
      </c>
      <c r="E1137" t="s">
        <v>1791</v>
      </c>
      <c r="F1137" t="s">
        <v>65</v>
      </c>
      <c r="G1137" t="s">
        <v>66</v>
      </c>
      <c r="H1137" t="s">
        <v>9758</v>
      </c>
      <c r="I1137" t="s">
        <v>1791</v>
      </c>
      <c r="J1137" t="s">
        <v>8141</v>
      </c>
      <c r="K1137" t="s">
        <v>9690</v>
      </c>
      <c r="L1137" t="s">
        <v>9682</v>
      </c>
      <c r="M1137" t="s">
        <v>8178</v>
      </c>
      <c r="N1137">
        <v>44991.375</v>
      </c>
      <c r="O1137">
        <v>44995.375</v>
      </c>
      <c r="P1137">
        <v>44995.375</v>
      </c>
      <c r="Q1137">
        <v>44995.375</v>
      </c>
    </row>
    <row r="1138" spans="1:17">
      <c r="B1138" t="s">
        <v>544</v>
      </c>
      <c r="C1138" t="s">
        <v>545</v>
      </c>
      <c r="D1138" t="s">
        <v>1792</v>
      </c>
      <c r="E1138" t="s">
        <v>1793</v>
      </c>
      <c r="F1138" t="s">
        <v>65</v>
      </c>
      <c r="G1138" t="s">
        <v>66</v>
      </c>
      <c r="H1138" t="s">
        <v>9759</v>
      </c>
      <c r="I1138" t="s">
        <v>1793</v>
      </c>
      <c r="J1138" t="s">
        <v>8141</v>
      </c>
      <c r="K1138" t="s">
        <v>9692</v>
      </c>
      <c r="L1138" t="s">
        <v>9682</v>
      </c>
      <c r="M1138" t="s">
        <v>8178</v>
      </c>
      <c r="N1138">
        <v>44991.375</v>
      </c>
      <c r="O1138">
        <v>44995.375</v>
      </c>
      <c r="P1138">
        <v>44995.375</v>
      </c>
      <c r="Q1138">
        <v>44995.375</v>
      </c>
    </row>
    <row r="1139" spans="1:17">
      <c r="B1139" t="s">
        <v>544</v>
      </c>
      <c r="C1139" t="s">
        <v>545</v>
      </c>
      <c r="D1139" t="s">
        <v>1794</v>
      </c>
      <c r="E1139" t="s">
        <v>1795</v>
      </c>
      <c r="F1139" t="s">
        <v>65</v>
      </c>
      <c r="G1139" t="s">
        <v>66</v>
      </c>
      <c r="H1139" t="s">
        <v>9760</v>
      </c>
      <c r="I1139" t="s">
        <v>1795</v>
      </c>
      <c r="J1139" t="s">
        <v>8141</v>
      </c>
      <c r="K1139" t="s">
        <v>9694</v>
      </c>
      <c r="L1139" t="s">
        <v>9679</v>
      </c>
      <c r="M1139" t="s">
        <v>8178</v>
      </c>
      <c r="N1139">
        <v>44991.375</v>
      </c>
      <c r="O1139">
        <v>44995.375</v>
      </c>
      <c r="P1139">
        <v>44995.375</v>
      </c>
      <c r="Q1139">
        <v>44995.375</v>
      </c>
    </row>
    <row r="1140" spans="1:17">
      <c r="B1140" t="s">
        <v>544</v>
      </c>
      <c r="C1140" t="s">
        <v>545</v>
      </c>
      <c r="D1140" t="s">
        <v>1796</v>
      </c>
      <c r="E1140" t="s">
        <v>1797</v>
      </c>
      <c r="F1140" t="s">
        <v>65</v>
      </c>
      <c r="G1140" t="s">
        <v>66</v>
      </c>
      <c r="H1140" t="s">
        <v>9761</v>
      </c>
      <c r="I1140" t="s">
        <v>1797</v>
      </c>
      <c r="J1140" t="s">
        <v>8141</v>
      </c>
      <c r="K1140" t="s">
        <v>9338</v>
      </c>
      <c r="L1140" t="s">
        <v>9684</v>
      </c>
      <c r="M1140" t="s">
        <v>8178</v>
      </c>
      <c r="N1140">
        <v>44991.375</v>
      </c>
      <c r="O1140">
        <v>44995.375</v>
      </c>
      <c r="P1140">
        <v>44995.375</v>
      </c>
      <c r="Q1140">
        <v>44995.375</v>
      </c>
    </row>
    <row r="1141" spans="1:17">
      <c r="B1141" t="s">
        <v>103</v>
      </c>
      <c r="C1141" t="s">
        <v>104</v>
      </c>
      <c r="D1141" t="s">
        <v>1798</v>
      </c>
      <c r="E1141" t="s">
        <v>1799</v>
      </c>
      <c r="F1141" t="s">
        <v>65</v>
      </c>
      <c r="G1141" t="s">
        <v>66</v>
      </c>
      <c r="H1141" t="s">
        <v>9762</v>
      </c>
      <c r="I1141" t="s">
        <v>1799</v>
      </c>
      <c r="J1141" t="s">
        <v>8141</v>
      </c>
      <c r="K1141" t="s">
        <v>8159</v>
      </c>
      <c r="L1141" t="s">
        <v>8241</v>
      </c>
      <c r="M1141" t="s">
        <v>8160</v>
      </c>
      <c r="N1141">
        <v>45022.375</v>
      </c>
      <c r="O1141">
        <v>45022.375</v>
      </c>
      <c r="P1141">
        <v>45044.375</v>
      </c>
      <c r="Q1141">
        <v>45044.375</v>
      </c>
    </row>
    <row r="1142" spans="1:17">
      <c r="A1142" t="s">
        <v>18778</v>
      </c>
      <c r="B1142" t="s">
        <v>71</v>
      </c>
      <c r="C1142" t="s">
        <v>72</v>
      </c>
      <c r="D1142" t="s">
        <v>1800</v>
      </c>
      <c r="E1142" t="s">
        <v>1801</v>
      </c>
      <c r="F1142" t="s">
        <v>65</v>
      </c>
      <c r="G1142" t="s">
        <v>66</v>
      </c>
      <c r="H1142" t="s">
        <v>9763</v>
      </c>
      <c r="I1142" t="s">
        <v>9764</v>
      </c>
      <c r="J1142" t="s">
        <v>8141</v>
      </c>
      <c r="K1142" t="s">
        <v>8191</v>
      </c>
      <c r="L1142" t="s">
        <v>8167</v>
      </c>
      <c r="M1142" t="s">
        <v>8196</v>
      </c>
      <c r="N1142">
        <v>46010</v>
      </c>
      <c r="O1142">
        <v>46017</v>
      </c>
      <c r="P1142">
        <v>46017</v>
      </c>
      <c r="Q1142">
        <v>46017</v>
      </c>
    </row>
    <row r="1143" spans="1:17">
      <c r="A1143" t="s">
        <v>18778</v>
      </c>
      <c r="B1143" t="s">
        <v>71</v>
      </c>
      <c r="C1143" t="s">
        <v>72</v>
      </c>
      <c r="D1143" t="s">
        <v>1800</v>
      </c>
      <c r="E1143" t="s">
        <v>1801</v>
      </c>
      <c r="F1143" t="s">
        <v>65</v>
      </c>
      <c r="G1143" t="s">
        <v>66</v>
      </c>
      <c r="H1143" t="s">
        <v>9765</v>
      </c>
      <c r="I1143" t="s">
        <v>9766</v>
      </c>
      <c r="J1143" t="s">
        <v>8141</v>
      </c>
      <c r="K1143" t="s">
        <v>8191</v>
      </c>
      <c r="L1143" t="s">
        <v>8167</v>
      </c>
      <c r="M1143" t="s">
        <v>8196</v>
      </c>
      <c r="N1143">
        <v>46010</v>
      </c>
      <c r="O1143">
        <v>46017</v>
      </c>
      <c r="P1143">
        <v>46017</v>
      </c>
      <c r="Q1143">
        <v>46017</v>
      </c>
    </row>
    <row r="1144" spans="1:17">
      <c r="A1144" t="s">
        <v>18779</v>
      </c>
      <c r="B1144" t="s">
        <v>71</v>
      </c>
      <c r="C1144" t="s">
        <v>72</v>
      </c>
      <c r="D1144" t="s">
        <v>1802</v>
      </c>
      <c r="E1144" t="s">
        <v>1803</v>
      </c>
      <c r="F1144" t="s">
        <v>65</v>
      </c>
      <c r="G1144" t="s">
        <v>66</v>
      </c>
      <c r="H1144" t="s">
        <v>9767</v>
      </c>
      <c r="I1144" t="s">
        <v>9768</v>
      </c>
      <c r="J1144" t="s">
        <v>8141</v>
      </c>
      <c r="K1144" t="s">
        <v>8187</v>
      </c>
      <c r="L1144" t="s">
        <v>8196</v>
      </c>
      <c r="M1144" t="s">
        <v>8167</v>
      </c>
      <c r="N1144">
        <v>46013</v>
      </c>
      <c r="O1144">
        <v>46013</v>
      </c>
      <c r="P1144">
        <v>46013</v>
      </c>
      <c r="Q1144">
        <v>46013</v>
      </c>
    </row>
    <row r="1145" spans="1:17">
      <c r="A1145" t="s">
        <v>18779</v>
      </c>
      <c r="B1145" t="s">
        <v>71</v>
      </c>
      <c r="C1145" t="s">
        <v>72</v>
      </c>
      <c r="D1145" t="s">
        <v>1802</v>
      </c>
      <c r="E1145" t="s">
        <v>1803</v>
      </c>
      <c r="F1145" t="s">
        <v>65</v>
      </c>
      <c r="G1145" t="s">
        <v>66</v>
      </c>
      <c r="H1145" t="s">
        <v>9769</v>
      </c>
      <c r="I1145" t="s">
        <v>9770</v>
      </c>
      <c r="J1145" t="s">
        <v>8141</v>
      </c>
      <c r="K1145" t="s">
        <v>8187</v>
      </c>
      <c r="L1145" t="s">
        <v>8196</v>
      </c>
      <c r="M1145" t="s">
        <v>8167</v>
      </c>
      <c r="N1145">
        <v>46013</v>
      </c>
      <c r="O1145">
        <v>46013</v>
      </c>
      <c r="P1145">
        <v>46013</v>
      </c>
      <c r="Q1145">
        <v>46013</v>
      </c>
    </row>
    <row r="1146" spans="1:17">
      <c r="A1146" t="s">
        <v>18780</v>
      </c>
      <c r="B1146" t="s">
        <v>71</v>
      </c>
      <c r="C1146" t="s">
        <v>72</v>
      </c>
      <c r="D1146" t="s">
        <v>1804</v>
      </c>
      <c r="E1146" t="s">
        <v>1805</v>
      </c>
      <c r="F1146" t="s">
        <v>65</v>
      </c>
      <c r="G1146" t="s">
        <v>66</v>
      </c>
      <c r="H1146" t="s">
        <v>9771</v>
      </c>
      <c r="I1146" t="s">
        <v>9772</v>
      </c>
      <c r="J1146" t="s">
        <v>8141</v>
      </c>
      <c r="K1146" t="s">
        <v>8191</v>
      </c>
      <c r="L1146" t="s">
        <v>8167</v>
      </c>
      <c r="M1146" t="s">
        <v>8196</v>
      </c>
      <c r="N1146">
        <v>46013</v>
      </c>
      <c r="O1146">
        <v>46017</v>
      </c>
      <c r="P1146">
        <v>46017</v>
      </c>
      <c r="Q1146">
        <v>46017</v>
      </c>
    </row>
    <row r="1147" spans="1:17">
      <c r="A1147" t="s">
        <v>18780</v>
      </c>
      <c r="B1147" t="s">
        <v>71</v>
      </c>
      <c r="C1147" t="s">
        <v>72</v>
      </c>
      <c r="D1147" t="s">
        <v>1804</v>
      </c>
      <c r="E1147" t="s">
        <v>1805</v>
      </c>
      <c r="F1147" t="s">
        <v>65</v>
      </c>
      <c r="G1147" t="s">
        <v>66</v>
      </c>
      <c r="H1147" t="s">
        <v>9773</v>
      </c>
      <c r="I1147" t="s">
        <v>9774</v>
      </c>
      <c r="J1147" t="s">
        <v>8141</v>
      </c>
      <c r="K1147" t="s">
        <v>8191</v>
      </c>
      <c r="L1147" t="s">
        <v>8167</v>
      </c>
      <c r="M1147" t="s">
        <v>8196</v>
      </c>
      <c r="N1147">
        <v>46013</v>
      </c>
      <c r="O1147">
        <v>46017</v>
      </c>
      <c r="P1147">
        <v>46017</v>
      </c>
      <c r="Q1147">
        <v>46017</v>
      </c>
    </row>
    <row r="1148" spans="1:17">
      <c r="A1148" t="s">
        <v>18781</v>
      </c>
      <c r="B1148" t="s">
        <v>71</v>
      </c>
      <c r="C1148" t="s">
        <v>72</v>
      </c>
      <c r="D1148" t="s">
        <v>1806</v>
      </c>
      <c r="E1148" t="s">
        <v>1807</v>
      </c>
      <c r="F1148" t="s">
        <v>65</v>
      </c>
      <c r="G1148" t="s">
        <v>66</v>
      </c>
      <c r="H1148" t="s">
        <v>9775</v>
      </c>
      <c r="I1148" t="s">
        <v>9776</v>
      </c>
      <c r="J1148" t="s">
        <v>8141</v>
      </c>
      <c r="K1148" t="s">
        <v>8191</v>
      </c>
      <c r="L1148" t="s">
        <v>8167</v>
      </c>
      <c r="M1148" t="s">
        <v>8196</v>
      </c>
      <c r="N1148">
        <v>46010</v>
      </c>
      <c r="O1148">
        <v>46017</v>
      </c>
      <c r="P1148">
        <v>46017</v>
      </c>
      <c r="Q1148">
        <v>46017</v>
      </c>
    </row>
    <row r="1149" spans="1:17">
      <c r="A1149" t="s">
        <v>18781</v>
      </c>
      <c r="B1149" t="s">
        <v>71</v>
      </c>
      <c r="C1149" t="s">
        <v>72</v>
      </c>
      <c r="D1149" t="s">
        <v>1806</v>
      </c>
      <c r="E1149" t="s">
        <v>1807</v>
      </c>
      <c r="F1149" t="s">
        <v>65</v>
      </c>
      <c r="G1149" t="s">
        <v>66</v>
      </c>
      <c r="H1149" t="s">
        <v>9777</v>
      </c>
      <c r="I1149" t="s">
        <v>9778</v>
      </c>
      <c r="J1149" t="s">
        <v>8141</v>
      </c>
      <c r="K1149" t="s">
        <v>8191</v>
      </c>
      <c r="L1149" t="s">
        <v>8167</v>
      </c>
      <c r="M1149" t="s">
        <v>8196</v>
      </c>
      <c r="N1149">
        <v>46010</v>
      </c>
      <c r="O1149">
        <v>46017</v>
      </c>
      <c r="P1149">
        <v>46017</v>
      </c>
      <c r="Q1149">
        <v>46017</v>
      </c>
    </row>
    <row r="1150" spans="1:17">
      <c r="A1150" t="s">
        <v>18782</v>
      </c>
      <c r="B1150" t="s">
        <v>1808</v>
      </c>
      <c r="C1150" t="s">
        <v>1809</v>
      </c>
      <c r="D1150" t="s">
        <v>1810</v>
      </c>
      <c r="E1150" t="s">
        <v>1811</v>
      </c>
      <c r="F1150" t="s">
        <v>65</v>
      </c>
      <c r="G1150" t="s">
        <v>66</v>
      </c>
      <c r="H1150" t="s">
        <v>9779</v>
      </c>
      <c r="I1150" t="s">
        <v>9780</v>
      </c>
      <c r="J1150" t="s">
        <v>8141</v>
      </c>
      <c r="K1150" t="s">
        <v>8159</v>
      </c>
      <c r="L1150" t="s">
        <v>8216</v>
      </c>
      <c r="M1150" t="s">
        <v>8160</v>
      </c>
      <c r="N1150">
        <v>46027</v>
      </c>
      <c r="O1150">
        <v>46027</v>
      </c>
      <c r="P1150">
        <v>46030</v>
      </c>
      <c r="Q1150">
        <v>46030</v>
      </c>
    </row>
    <row r="1151" spans="1:17">
      <c r="A1151" t="s">
        <v>18782</v>
      </c>
      <c r="B1151" t="s">
        <v>1808</v>
      </c>
      <c r="C1151" t="s">
        <v>1809</v>
      </c>
      <c r="D1151" t="s">
        <v>1810</v>
      </c>
      <c r="E1151" t="s">
        <v>1811</v>
      </c>
      <c r="F1151" t="s">
        <v>65</v>
      </c>
      <c r="G1151" t="s">
        <v>66</v>
      </c>
      <c r="H1151" t="s">
        <v>9781</v>
      </c>
      <c r="I1151" t="s">
        <v>9782</v>
      </c>
      <c r="J1151" t="s">
        <v>8141</v>
      </c>
      <c r="K1151" t="s">
        <v>8216</v>
      </c>
      <c r="L1151" t="s">
        <v>8143</v>
      </c>
      <c r="M1151" t="s">
        <v>8160</v>
      </c>
      <c r="N1151">
        <v>46030</v>
      </c>
      <c r="O1151">
        <v>46030</v>
      </c>
      <c r="P1151">
        <v>46031</v>
      </c>
      <c r="Q1151">
        <v>46031</v>
      </c>
    </row>
    <row r="1152" spans="1:17">
      <c r="A1152" t="s">
        <v>18782</v>
      </c>
      <c r="B1152" t="s">
        <v>1808</v>
      </c>
      <c r="C1152" t="s">
        <v>1809</v>
      </c>
      <c r="D1152" t="s">
        <v>1810</v>
      </c>
      <c r="E1152" t="s">
        <v>1811</v>
      </c>
      <c r="F1152" t="s">
        <v>65</v>
      </c>
      <c r="G1152" t="s">
        <v>66</v>
      </c>
      <c r="H1152" t="s">
        <v>9783</v>
      </c>
      <c r="I1152" t="s">
        <v>9784</v>
      </c>
      <c r="J1152" t="s">
        <v>8141</v>
      </c>
      <c r="K1152" t="s">
        <v>8143</v>
      </c>
      <c r="L1152" t="s">
        <v>8216</v>
      </c>
      <c r="M1152" t="s">
        <v>8160</v>
      </c>
      <c r="N1152">
        <v>46031</v>
      </c>
      <c r="O1152">
        <v>46031</v>
      </c>
      <c r="P1152">
        <v>46035</v>
      </c>
      <c r="Q1152">
        <v>46035</v>
      </c>
    </row>
    <row r="1153" spans="1:17">
      <c r="A1153" t="s">
        <v>18783</v>
      </c>
      <c r="B1153" t="s">
        <v>1808</v>
      </c>
      <c r="C1153" t="s">
        <v>1809</v>
      </c>
      <c r="D1153" t="s">
        <v>1812</v>
      </c>
      <c r="E1153" t="s">
        <v>1813</v>
      </c>
      <c r="F1153" t="s">
        <v>65</v>
      </c>
      <c r="G1153" t="s">
        <v>66</v>
      </c>
      <c r="H1153" t="s">
        <v>9785</v>
      </c>
      <c r="I1153" t="s">
        <v>9786</v>
      </c>
      <c r="J1153" t="s">
        <v>8141</v>
      </c>
      <c r="K1153" t="s">
        <v>8216</v>
      </c>
      <c r="L1153" t="s">
        <v>8142</v>
      </c>
      <c r="M1153" t="s">
        <v>8160</v>
      </c>
      <c r="N1153">
        <v>46038</v>
      </c>
      <c r="O1153">
        <v>46038</v>
      </c>
      <c r="P1153">
        <v>46044</v>
      </c>
      <c r="Q1153">
        <v>46044</v>
      </c>
    </row>
    <row r="1154" spans="1:17">
      <c r="A1154" t="s">
        <v>18783</v>
      </c>
      <c r="B1154" t="s">
        <v>1808</v>
      </c>
      <c r="C1154" t="s">
        <v>1809</v>
      </c>
      <c r="D1154" t="s">
        <v>1812</v>
      </c>
      <c r="E1154" t="s">
        <v>1813</v>
      </c>
      <c r="F1154" t="s">
        <v>65</v>
      </c>
      <c r="G1154" t="s">
        <v>66</v>
      </c>
      <c r="H1154" t="s">
        <v>9787</v>
      </c>
      <c r="I1154" t="s">
        <v>9788</v>
      </c>
      <c r="J1154" t="s">
        <v>8141</v>
      </c>
      <c r="K1154" t="s">
        <v>8159</v>
      </c>
      <c r="L1154" t="s">
        <v>8143</v>
      </c>
      <c r="M1154" t="s">
        <v>8160</v>
      </c>
      <c r="N1154">
        <v>46048</v>
      </c>
      <c r="O1154">
        <v>46048</v>
      </c>
      <c r="P1154">
        <v>46049</v>
      </c>
      <c r="Q1154">
        <v>46049</v>
      </c>
    </row>
    <row r="1155" spans="1:17">
      <c r="A1155" t="s">
        <v>18783</v>
      </c>
      <c r="B1155" t="s">
        <v>1808</v>
      </c>
      <c r="C1155" t="s">
        <v>1809</v>
      </c>
      <c r="D1155" t="s">
        <v>1812</v>
      </c>
      <c r="E1155" t="s">
        <v>1813</v>
      </c>
      <c r="F1155" t="s">
        <v>65</v>
      </c>
      <c r="G1155" t="s">
        <v>66</v>
      </c>
      <c r="H1155" t="s">
        <v>9789</v>
      </c>
      <c r="I1155" t="s">
        <v>9790</v>
      </c>
      <c r="J1155" t="s">
        <v>8141</v>
      </c>
      <c r="K1155" t="s">
        <v>8216</v>
      </c>
      <c r="L1155" t="s">
        <v>8142</v>
      </c>
      <c r="M1155" t="s">
        <v>8160</v>
      </c>
      <c r="N1155">
        <v>46049</v>
      </c>
      <c r="O1155">
        <v>46049</v>
      </c>
      <c r="P1155">
        <v>46051</v>
      </c>
      <c r="Q1155">
        <v>46051</v>
      </c>
    </row>
    <row r="1156" spans="1:17">
      <c r="A1156" t="s">
        <v>18784</v>
      </c>
      <c r="B1156" t="s">
        <v>1814</v>
      </c>
      <c r="C1156" t="s">
        <v>1815</v>
      </c>
      <c r="D1156" t="s">
        <v>1816</v>
      </c>
      <c r="E1156" t="s">
        <v>1817</v>
      </c>
      <c r="F1156" t="s">
        <v>65</v>
      </c>
      <c r="G1156" t="s">
        <v>66</v>
      </c>
      <c r="H1156" t="s">
        <v>9791</v>
      </c>
      <c r="I1156" t="s">
        <v>9792</v>
      </c>
      <c r="J1156" t="s">
        <v>8141</v>
      </c>
      <c r="K1156" t="s">
        <v>8159</v>
      </c>
      <c r="L1156" t="s">
        <v>8196</v>
      </c>
      <c r="M1156" t="s">
        <v>8160</v>
      </c>
      <c r="N1156">
        <v>45931</v>
      </c>
      <c r="O1156">
        <v>45937</v>
      </c>
      <c r="P1156">
        <v>45937</v>
      </c>
      <c r="Q1156">
        <v>45937</v>
      </c>
    </row>
    <row r="1157" spans="1:17">
      <c r="A1157" t="s">
        <v>18784</v>
      </c>
      <c r="B1157" t="s">
        <v>1814</v>
      </c>
      <c r="C1157" t="s">
        <v>1815</v>
      </c>
      <c r="D1157" t="s">
        <v>1816</v>
      </c>
      <c r="E1157" t="s">
        <v>1817</v>
      </c>
      <c r="F1157" t="s">
        <v>65</v>
      </c>
      <c r="G1157" t="s">
        <v>66</v>
      </c>
      <c r="H1157" t="s">
        <v>9793</v>
      </c>
      <c r="I1157" t="s">
        <v>9794</v>
      </c>
      <c r="J1157" t="s">
        <v>491</v>
      </c>
      <c r="K1157" t="s">
        <v>8216</v>
      </c>
      <c r="L1157" t="s">
        <v>8142</v>
      </c>
      <c r="M1157" t="s">
        <v>8160</v>
      </c>
      <c r="N1157">
        <v>45938</v>
      </c>
      <c r="O1157">
        <v>45939</v>
      </c>
      <c r="P1157">
        <v>45939</v>
      </c>
      <c r="Q1157">
        <v>45939</v>
      </c>
    </row>
    <row r="1158" spans="1:17">
      <c r="A1158" t="s">
        <v>18784</v>
      </c>
      <c r="B1158" t="s">
        <v>1814</v>
      </c>
      <c r="C1158" t="s">
        <v>1815</v>
      </c>
      <c r="D1158" t="s">
        <v>1816</v>
      </c>
      <c r="E1158" t="s">
        <v>1817</v>
      </c>
      <c r="F1158" t="s">
        <v>65</v>
      </c>
      <c r="G1158" t="s">
        <v>66</v>
      </c>
      <c r="H1158" t="s">
        <v>9795</v>
      </c>
      <c r="I1158" t="s">
        <v>9796</v>
      </c>
      <c r="J1158" t="s">
        <v>491</v>
      </c>
      <c r="K1158" t="s">
        <v>8142</v>
      </c>
      <c r="L1158" t="s">
        <v>8216</v>
      </c>
      <c r="M1158" t="s">
        <v>8160</v>
      </c>
      <c r="N1158">
        <v>45939</v>
      </c>
      <c r="O1158">
        <v>45943</v>
      </c>
      <c r="P1158">
        <v>45943</v>
      </c>
      <c r="Q1158">
        <v>45943</v>
      </c>
    </row>
    <row r="1159" spans="1:17">
      <c r="A1159" t="s">
        <v>18784</v>
      </c>
      <c r="B1159" t="s">
        <v>1814</v>
      </c>
      <c r="C1159" t="s">
        <v>1815</v>
      </c>
      <c r="D1159" t="s">
        <v>1816</v>
      </c>
      <c r="E1159" t="s">
        <v>1817</v>
      </c>
      <c r="F1159" t="s">
        <v>65</v>
      </c>
      <c r="G1159" t="s">
        <v>66</v>
      </c>
      <c r="H1159" t="s">
        <v>9797</v>
      </c>
      <c r="I1159" t="s">
        <v>9798</v>
      </c>
      <c r="J1159" t="s">
        <v>8141</v>
      </c>
      <c r="K1159" t="s">
        <v>8142</v>
      </c>
      <c r="L1159" t="s">
        <v>8216</v>
      </c>
      <c r="M1159" t="s">
        <v>8160</v>
      </c>
      <c r="N1159">
        <v>45939</v>
      </c>
      <c r="O1159">
        <v>45943</v>
      </c>
      <c r="P1159">
        <v>45943</v>
      </c>
      <c r="Q1159">
        <v>45943</v>
      </c>
    </row>
    <row r="1160" spans="1:17">
      <c r="A1160" t="s">
        <v>18785</v>
      </c>
      <c r="B1160" t="s">
        <v>1808</v>
      </c>
      <c r="C1160" t="s">
        <v>1809</v>
      </c>
      <c r="D1160" t="s">
        <v>1818</v>
      </c>
      <c r="E1160" t="s">
        <v>1817</v>
      </c>
      <c r="F1160" t="s">
        <v>65</v>
      </c>
      <c r="G1160" t="s">
        <v>66</v>
      </c>
      <c r="H1160" t="s">
        <v>9799</v>
      </c>
      <c r="I1160" t="s">
        <v>9792</v>
      </c>
      <c r="J1160" t="s">
        <v>8141</v>
      </c>
      <c r="K1160" t="s">
        <v>8159</v>
      </c>
      <c r="L1160" t="s">
        <v>8196</v>
      </c>
      <c r="M1160" t="s">
        <v>8160</v>
      </c>
      <c r="N1160">
        <v>45931</v>
      </c>
      <c r="O1160">
        <v>45931</v>
      </c>
      <c r="P1160">
        <v>45937</v>
      </c>
      <c r="Q1160">
        <v>45937</v>
      </c>
    </row>
    <row r="1161" spans="1:17">
      <c r="A1161" t="s">
        <v>18785</v>
      </c>
      <c r="B1161" t="s">
        <v>1808</v>
      </c>
      <c r="C1161" t="s">
        <v>1809</v>
      </c>
      <c r="D1161" t="s">
        <v>1818</v>
      </c>
      <c r="E1161" t="s">
        <v>1817</v>
      </c>
      <c r="F1161" t="s">
        <v>65</v>
      </c>
      <c r="G1161" t="s">
        <v>66</v>
      </c>
      <c r="H1161" t="s">
        <v>9800</v>
      </c>
      <c r="I1161" t="s">
        <v>9794</v>
      </c>
      <c r="J1161" t="s">
        <v>8141</v>
      </c>
      <c r="K1161" t="s">
        <v>8216</v>
      </c>
      <c r="L1161" t="s">
        <v>8142</v>
      </c>
      <c r="M1161" t="s">
        <v>8160</v>
      </c>
      <c r="N1161">
        <v>45938</v>
      </c>
      <c r="O1161">
        <v>45938</v>
      </c>
      <c r="P1161">
        <v>45939</v>
      </c>
      <c r="Q1161">
        <v>45939</v>
      </c>
    </row>
    <row r="1162" spans="1:17">
      <c r="A1162" t="s">
        <v>18785</v>
      </c>
      <c r="B1162" t="s">
        <v>1808</v>
      </c>
      <c r="C1162" t="s">
        <v>1809</v>
      </c>
      <c r="D1162" t="s">
        <v>1818</v>
      </c>
      <c r="E1162" t="s">
        <v>1817</v>
      </c>
      <c r="F1162" t="s">
        <v>65</v>
      </c>
      <c r="G1162" t="s">
        <v>66</v>
      </c>
      <c r="H1162" t="s">
        <v>9801</v>
      </c>
      <c r="I1162" t="s">
        <v>9802</v>
      </c>
      <c r="J1162" t="s">
        <v>8141</v>
      </c>
      <c r="K1162" t="s">
        <v>8142</v>
      </c>
      <c r="L1162" t="s">
        <v>8216</v>
      </c>
      <c r="M1162" t="s">
        <v>8160</v>
      </c>
      <c r="N1162">
        <v>45939</v>
      </c>
      <c r="O1162">
        <v>45939</v>
      </c>
      <c r="P1162">
        <v>45943</v>
      </c>
      <c r="Q1162">
        <v>45943</v>
      </c>
    </row>
    <row r="1163" spans="1:17">
      <c r="A1163" t="s">
        <v>18785</v>
      </c>
      <c r="B1163" t="s">
        <v>1808</v>
      </c>
      <c r="C1163" t="s">
        <v>1809</v>
      </c>
      <c r="D1163" t="s">
        <v>1818</v>
      </c>
      <c r="E1163" t="s">
        <v>1817</v>
      </c>
      <c r="F1163" t="s">
        <v>65</v>
      </c>
      <c r="G1163" t="s">
        <v>66</v>
      </c>
      <c r="H1163" t="s">
        <v>9803</v>
      </c>
      <c r="I1163" t="s">
        <v>9804</v>
      </c>
      <c r="J1163" t="s">
        <v>8141</v>
      </c>
      <c r="K1163" t="s">
        <v>8142</v>
      </c>
      <c r="L1163" t="s">
        <v>8216</v>
      </c>
      <c r="M1163" t="s">
        <v>8160</v>
      </c>
      <c r="N1163">
        <v>45939</v>
      </c>
      <c r="O1163">
        <v>45939</v>
      </c>
      <c r="P1163">
        <v>45943</v>
      </c>
      <c r="Q1163">
        <v>45943</v>
      </c>
    </row>
    <row r="1164" spans="1:17">
      <c r="A1164" t="s">
        <v>18786</v>
      </c>
      <c r="B1164" t="s">
        <v>1808</v>
      </c>
      <c r="C1164" t="s">
        <v>1809</v>
      </c>
      <c r="D1164" t="s">
        <v>1819</v>
      </c>
      <c r="E1164" t="s">
        <v>1820</v>
      </c>
      <c r="F1164" t="s">
        <v>65</v>
      </c>
      <c r="G1164" t="s">
        <v>66</v>
      </c>
      <c r="H1164" t="s">
        <v>9805</v>
      </c>
      <c r="I1164" t="s">
        <v>9806</v>
      </c>
      <c r="J1164" t="s">
        <v>8141</v>
      </c>
      <c r="K1164" t="s">
        <v>8159</v>
      </c>
      <c r="L1164" t="s">
        <v>8143</v>
      </c>
      <c r="M1164" t="s">
        <v>8160</v>
      </c>
      <c r="N1164">
        <v>45946</v>
      </c>
      <c r="O1164">
        <v>45946</v>
      </c>
      <c r="P1164">
        <v>45952</v>
      </c>
      <c r="Q1164">
        <v>45952</v>
      </c>
    </row>
    <row r="1165" spans="1:17">
      <c r="A1165" t="s">
        <v>18786</v>
      </c>
      <c r="B1165" t="s">
        <v>1808</v>
      </c>
      <c r="C1165" t="s">
        <v>1809</v>
      </c>
      <c r="D1165" t="s">
        <v>1819</v>
      </c>
      <c r="E1165" t="s">
        <v>1820</v>
      </c>
      <c r="F1165" t="s">
        <v>65</v>
      </c>
      <c r="G1165" t="s">
        <v>66</v>
      </c>
      <c r="H1165" t="s">
        <v>9807</v>
      </c>
      <c r="I1165" t="s">
        <v>9808</v>
      </c>
      <c r="J1165" t="s">
        <v>8141</v>
      </c>
      <c r="K1165" t="s">
        <v>8143</v>
      </c>
      <c r="L1165" t="s">
        <v>8196</v>
      </c>
      <c r="M1165" t="s">
        <v>8160</v>
      </c>
      <c r="N1165">
        <v>45957</v>
      </c>
      <c r="O1165">
        <v>45957</v>
      </c>
      <c r="P1165">
        <v>45958</v>
      </c>
      <c r="Q1165">
        <v>45958</v>
      </c>
    </row>
    <row r="1166" spans="1:17">
      <c r="A1166" t="s">
        <v>18786</v>
      </c>
      <c r="B1166" t="s">
        <v>1808</v>
      </c>
      <c r="C1166" t="s">
        <v>1809</v>
      </c>
      <c r="D1166" t="s">
        <v>1819</v>
      </c>
      <c r="E1166" t="s">
        <v>1820</v>
      </c>
      <c r="F1166" t="s">
        <v>65</v>
      </c>
      <c r="G1166" t="s">
        <v>66</v>
      </c>
      <c r="H1166" t="s">
        <v>9809</v>
      </c>
      <c r="I1166" t="s">
        <v>9810</v>
      </c>
      <c r="J1166" t="s">
        <v>8141</v>
      </c>
      <c r="K1166" t="s">
        <v>8216</v>
      </c>
      <c r="L1166" t="s">
        <v>8143</v>
      </c>
      <c r="M1166" t="s">
        <v>8160</v>
      </c>
      <c r="N1166">
        <v>45958</v>
      </c>
      <c r="O1166">
        <v>45958</v>
      </c>
      <c r="P1166">
        <v>45960</v>
      </c>
      <c r="Q1166">
        <v>45960</v>
      </c>
    </row>
    <row r="1167" spans="1:17">
      <c r="A1167" t="s">
        <v>18787</v>
      </c>
      <c r="B1167" t="s">
        <v>1808</v>
      </c>
      <c r="C1167" t="s">
        <v>1809</v>
      </c>
      <c r="D1167" t="s">
        <v>1821</v>
      </c>
      <c r="E1167" t="s">
        <v>1822</v>
      </c>
      <c r="F1167" t="s">
        <v>65</v>
      </c>
      <c r="G1167" t="s">
        <v>66</v>
      </c>
      <c r="H1167" t="s">
        <v>9811</v>
      </c>
      <c r="I1167" t="s">
        <v>9812</v>
      </c>
      <c r="J1167" t="s">
        <v>8141</v>
      </c>
      <c r="K1167" t="s">
        <v>8159</v>
      </c>
      <c r="L1167" t="s">
        <v>8216</v>
      </c>
      <c r="M1167" t="s">
        <v>8160</v>
      </c>
      <c r="N1167">
        <v>45965</v>
      </c>
      <c r="O1167">
        <v>45965</v>
      </c>
      <c r="P1167">
        <v>45971</v>
      </c>
      <c r="Q1167">
        <v>45971</v>
      </c>
    </row>
    <row r="1168" spans="1:17">
      <c r="A1168" t="s">
        <v>18787</v>
      </c>
      <c r="B1168" t="s">
        <v>1808</v>
      </c>
      <c r="C1168" t="s">
        <v>1809</v>
      </c>
      <c r="D1168" t="s">
        <v>1821</v>
      </c>
      <c r="E1168" t="s">
        <v>1822</v>
      </c>
      <c r="F1168" t="s">
        <v>65</v>
      </c>
      <c r="G1168" t="s">
        <v>66</v>
      </c>
      <c r="H1168" t="s">
        <v>9813</v>
      </c>
      <c r="I1168" t="s">
        <v>9814</v>
      </c>
      <c r="J1168" t="s">
        <v>8141</v>
      </c>
      <c r="K1168" t="s">
        <v>8216</v>
      </c>
      <c r="L1168" t="s">
        <v>8159</v>
      </c>
      <c r="M1168" t="s">
        <v>8160</v>
      </c>
      <c r="N1168">
        <v>45971</v>
      </c>
      <c r="O1168">
        <v>45971</v>
      </c>
      <c r="P1168">
        <v>45972</v>
      </c>
      <c r="Q1168">
        <v>45972</v>
      </c>
    </row>
    <row r="1169" spans="1:17">
      <c r="A1169" t="s">
        <v>18787</v>
      </c>
      <c r="B1169" t="s">
        <v>1808</v>
      </c>
      <c r="C1169" t="s">
        <v>1809</v>
      </c>
      <c r="D1169" t="s">
        <v>1821</v>
      </c>
      <c r="E1169" t="s">
        <v>1822</v>
      </c>
      <c r="F1169" t="s">
        <v>65</v>
      </c>
      <c r="G1169" t="s">
        <v>66</v>
      </c>
      <c r="H1169" t="s">
        <v>9815</v>
      </c>
      <c r="I1169" t="s">
        <v>9816</v>
      </c>
      <c r="J1169" t="s">
        <v>8141</v>
      </c>
      <c r="K1169" t="s">
        <v>8159</v>
      </c>
      <c r="L1169" t="s">
        <v>8196</v>
      </c>
      <c r="M1169" t="s">
        <v>8160</v>
      </c>
      <c r="N1169">
        <v>45972</v>
      </c>
      <c r="O1169">
        <v>45972</v>
      </c>
      <c r="P1169">
        <v>45974</v>
      </c>
      <c r="Q1169">
        <v>45974</v>
      </c>
    </row>
    <row r="1170" spans="1:17">
      <c r="A1170" t="s">
        <v>18788</v>
      </c>
      <c r="B1170" t="s">
        <v>1808</v>
      </c>
      <c r="C1170" t="s">
        <v>1809</v>
      </c>
      <c r="D1170" t="s">
        <v>1823</v>
      </c>
      <c r="E1170" t="s">
        <v>1824</v>
      </c>
      <c r="F1170" t="s">
        <v>65</v>
      </c>
      <c r="G1170" t="s">
        <v>66</v>
      </c>
      <c r="H1170" t="s">
        <v>9817</v>
      </c>
      <c r="I1170" t="s">
        <v>9818</v>
      </c>
      <c r="J1170" t="s">
        <v>8141</v>
      </c>
      <c r="K1170" t="s">
        <v>8216</v>
      </c>
      <c r="L1170" t="s">
        <v>8143</v>
      </c>
      <c r="M1170" t="s">
        <v>8160</v>
      </c>
      <c r="N1170">
        <v>45978</v>
      </c>
      <c r="O1170">
        <v>45978</v>
      </c>
      <c r="P1170">
        <v>45982</v>
      </c>
      <c r="Q1170">
        <v>45982</v>
      </c>
    </row>
    <row r="1171" spans="1:17">
      <c r="A1171" t="s">
        <v>18788</v>
      </c>
      <c r="B1171" t="s">
        <v>1808</v>
      </c>
      <c r="C1171" t="s">
        <v>1809</v>
      </c>
      <c r="D1171" t="s">
        <v>1823</v>
      </c>
      <c r="E1171" t="s">
        <v>1824</v>
      </c>
      <c r="F1171" t="s">
        <v>65</v>
      </c>
      <c r="G1171" t="s">
        <v>66</v>
      </c>
      <c r="H1171" t="s">
        <v>9819</v>
      </c>
      <c r="I1171" t="s">
        <v>9820</v>
      </c>
      <c r="J1171" t="s">
        <v>8141</v>
      </c>
      <c r="K1171" t="s">
        <v>8159</v>
      </c>
      <c r="L1171" t="s">
        <v>8142</v>
      </c>
      <c r="M1171" t="s">
        <v>8160</v>
      </c>
      <c r="N1171">
        <v>45982</v>
      </c>
      <c r="O1171">
        <v>45982</v>
      </c>
      <c r="P1171">
        <v>45986</v>
      </c>
      <c r="Q1171">
        <v>45986</v>
      </c>
    </row>
    <row r="1172" spans="1:17">
      <c r="A1172" t="s">
        <v>18788</v>
      </c>
      <c r="B1172" t="s">
        <v>1808</v>
      </c>
      <c r="C1172" t="s">
        <v>1809</v>
      </c>
      <c r="D1172" t="s">
        <v>1823</v>
      </c>
      <c r="E1172" t="s">
        <v>1824</v>
      </c>
      <c r="F1172" t="s">
        <v>65</v>
      </c>
      <c r="G1172" t="s">
        <v>66</v>
      </c>
      <c r="H1172" t="s">
        <v>9821</v>
      </c>
      <c r="I1172" t="s">
        <v>9822</v>
      </c>
      <c r="J1172" t="s">
        <v>8141</v>
      </c>
      <c r="K1172" t="s">
        <v>8142</v>
      </c>
      <c r="L1172" t="s">
        <v>8143</v>
      </c>
      <c r="M1172" t="s">
        <v>8160</v>
      </c>
      <c r="N1172">
        <v>45986</v>
      </c>
      <c r="O1172">
        <v>45986</v>
      </c>
      <c r="P1172">
        <v>45987</v>
      </c>
      <c r="Q1172">
        <v>45987</v>
      </c>
    </row>
    <row r="1173" spans="1:17">
      <c r="A1173" t="s">
        <v>18789</v>
      </c>
      <c r="B1173" t="s">
        <v>1808</v>
      </c>
      <c r="C1173" t="s">
        <v>1809</v>
      </c>
      <c r="D1173" t="s">
        <v>1825</v>
      </c>
      <c r="E1173" t="s">
        <v>1826</v>
      </c>
      <c r="F1173" t="s">
        <v>65</v>
      </c>
      <c r="G1173" t="s">
        <v>66</v>
      </c>
      <c r="H1173" t="s">
        <v>9823</v>
      </c>
      <c r="I1173" t="s">
        <v>9824</v>
      </c>
      <c r="J1173" t="s">
        <v>8141</v>
      </c>
      <c r="K1173" t="s">
        <v>8142</v>
      </c>
      <c r="L1173" t="s">
        <v>8159</v>
      </c>
      <c r="M1173" t="s">
        <v>8160</v>
      </c>
      <c r="N1173">
        <v>45992</v>
      </c>
      <c r="O1173">
        <v>45992</v>
      </c>
      <c r="P1173">
        <v>45996</v>
      </c>
      <c r="Q1173">
        <v>45996</v>
      </c>
    </row>
    <row r="1174" spans="1:17">
      <c r="A1174" t="s">
        <v>18789</v>
      </c>
      <c r="B1174" t="s">
        <v>1808</v>
      </c>
      <c r="C1174" t="s">
        <v>1809</v>
      </c>
      <c r="D1174" t="s">
        <v>1825</v>
      </c>
      <c r="E1174" t="s">
        <v>1826</v>
      </c>
      <c r="F1174" t="s">
        <v>65</v>
      </c>
      <c r="G1174" t="s">
        <v>66</v>
      </c>
      <c r="H1174" t="s">
        <v>9825</v>
      </c>
      <c r="I1174" t="s">
        <v>9826</v>
      </c>
      <c r="J1174" t="s">
        <v>8141</v>
      </c>
      <c r="K1174" t="s">
        <v>8143</v>
      </c>
      <c r="L1174" t="s">
        <v>8216</v>
      </c>
      <c r="M1174" t="s">
        <v>8160</v>
      </c>
      <c r="N1174">
        <v>46000</v>
      </c>
      <c r="O1174">
        <v>46000</v>
      </c>
      <c r="P1174">
        <v>46001</v>
      </c>
      <c r="Q1174">
        <v>46001</v>
      </c>
    </row>
    <row r="1175" spans="1:17">
      <c r="A1175" t="s">
        <v>18789</v>
      </c>
      <c r="B1175" t="s">
        <v>1808</v>
      </c>
      <c r="C1175" t="s">
        <v>1809</v>
      </c>
      <c r="D1175" t="s">
        <v>1825</v>
      </c>
      <c r="E1175" t="s">
        <v>1826</v>
      </c>
      <c r="F1175" t="s">
        <v>65</v>
      </c>
      <c r="G1175" t="s">
        <v>66</v>
      </c>
      <c r="H1175" t="s">
        <v>9827</v>
      </c>
      <c r="I1175" t="s">
        <v>9828</v>
      </c>
      <c r="J1175" t="s">
        <v>8141</v>
      </c>
      <c r="K1175" t="s">
        <v>8216</v>
      </c>
      <c r="L1175" t="s">
        <v>8159</v>
      </c>
      <c r="M1175" t="s">
        <v>8160</v>
      </c>
      <c r="N1175">
        <v>46001</v>
      </c>
      <c r="O1175">
        <v>46001</v>
      </c>
      <c r="P1175">
        <v>46003</v>
      </c>
      <c r="Q1175">
        <v>46003</v>
      </c>
    </row>
    <row r="1176" spans="1:17">
      <c r="A1176" t="s">
        <v>18790</v>
      </c>
      <c r="B1176" t="s">
        <v>1808</v>
      </c>
      <c r="C1176" t="s">
        <v>1809</v>
      </c>
      <c r="D1176" t="s">
        <v>1827</v>
      </c>
      <c r="E1176" t="s">
        <v>1828</v>
      </c>
      <c r="F1176" t="s">
        <v>65</v>
      </c>
      <c r="G1176" t="s">
        <v>66</v>
      </c>
      <c r="H1176" t="s">
        <v>9829</v>
      </c>
      <c r="I1176" t="s">
        <v>9830</v>
      </c>
      <c r="J1176" t="s">
        <v>8141</v>
      </c>
      <c r="K1176" t="s">
        <v>8143</v>
      </c>
      <c r="L1176" t="s">
        <v>8216</v>
      </c>
      <c r="M1176" t="s">
        <v>8160</v>
      </c>
      <c r="N1176">
        <v>46007</v>
      </c>
      <c r="O1176">
        <v>46007</v>
      </c>
      <c r="P1176">
        <v>46013</v>
      </c>
      <c r="Q1176">
        <v>46013</v>
      </c>
    </row>
    <row r="1177" spans="1:17">
      <c r="A1177" t="s">
        <v>18790</v>
      </c>
      <c r="B1177" t="s">
        <v>1808</v>
      </c>
      <c r="C1177" t="s">
        <v>1809</v>
      </c>
      <c r="D1177" t="s">
        <v>1827</v>
      </c>
      <c r="E1177" t="s">
        <v>1828</v>
      </c>
      <c r="F1177" t="s">
        <v>65</v>
      </c>
      <c r="G1177" t="s">
        <v>66</v>
      </c>
      <c r="H1177" t="s">
        <v>9831</v>
      </c>
      <c r="I1177" t="s">
        <v>9832</v>
      </c>
      <c r="J1177" t="s">
        <v>8141</v>
      </c>
      <c r="K1177" t="s">
        <v>8216</v>
      </c>
      <c r="L1177" t="s">
        <v>8159</v>
      </c>
      <c r="M1177" t="s">
        <v>8160</v>
      </c>
      <c r="N1177">
        <v>46014</v>
      </c>
      <c r="O1177">
        <v>46014</v>
      </c>
      <c r="P1177">
        <v>46015</v>
      </c>
      <c r="Q1177">
        <v>46015</v>
      </c>
    </row>
    <row r="1178" spans="1:17">
      <c r="A1178" t="s">
        <v>18790</v>
      </c>
      <c r="B1178" t="s">
        <v>1808</v>
      </c>
      <c r="C1178" t="s">
        <v>1809</v>
      </c>
      <c r="D1178" t="s">
        <v>1827</v>
      </c>
      <c r="E1178" t="s">
        <v>1828</v>
      </c>
      <c r="F1178" t="s">
        <v>65</v>
      </c>
      <c r="G1178" t="s">
        <v>66</v>
      </c>
      <c r="H1178" t="s">
        <v>9833</v>
      </c>
      <c r="I1178" t="s">
        <v>9834</v>
      </c>
      <c r="J1178" t="s">
        <v>8141</v>
      </c>
      <c r="K1178" t="s">
        <v>8143</v>
      </c>
      <c r="L1178" t="s">
        <v>8142</v>
      </c>
      <c r="M1178" t="s">
        <v>8160</v>
      </c>
      <c r="N1178">
        <v>46015</v>
      </c>
      <c r="O1178">
        <v>46015</v>
      </c>
      <c r="P1178">
        <v>46017</v>
      </c>
      <c r="Q1178">
        <v>46017</v>
      </c>
    </row>
    <row r="1179" spans="1:17">
      <c r="A1179" t="s">
        <v>18791</v>
      </c>
      <c r="B1179" t="s">
        <v>1808</v>
      </c>
      <c r="C1179" t="s">
        <v>1809</v>
      </c>
      <c r="D1179" t="s">
        <v>1829</v>
      </c>
      <c r="E1179" t="s">
        <v>1830</v>
      </c>
      <c r="F1179" t="s">
        <v>65</v>
      </c>
      <c r="G1179" t="s">
        <v>66</v>
      </c>
      <c r="H1179" t="s">
        <v>9835</v>
      </c>
      <c r="I1179" t="s">
        <v>9836</v>
      </c>
      <c r="J1179" t="s">
        <v>8141</v>
      </c>
      <c r="K1179" t="s">
        <v>8269</v>
      </c>
      <c r="L1179" t="s">
        <v>8142</v>
      </c>
      <c r="M1179" t="s">
        <v>8160</v>
      </c>
      <c r="N1179">
        <v>46055</v>
      </c>
      <c r="O1179">
        <v>46055</v>
      </c>
      <c r="P1179">
        <v>46059</v>
      </c>
      <c r="Q1179">
        <v>46059</v>
      </c>
    </row>
    <row r="1180" spans="1:17">
      <c r="A1180" t="s">
        <v>18791</v>
      </c>
      <c r="B1180" t="s">
        <v>1808</v>
      </c>
      <c r="C1180" t="s">
        <v>1809</v>
      </c>
      <c r="D1180" t="s">
        <v>1829</v>
      </c>
      <c r="E1180" t="s">
        <v>1830</v>
      </c>
      <c r="F1180" t="s">
        <v>65</v>
      </c>
      <c r="G1180" t="s">
        <v>66</v>
      </c>
      <c r="H1180" t="s">
        <v>9837</v>
      </c>
      <c r="I1180" t="s">
        <v>9838</v>
      </c>
      <c r="J1180" t="s">
        <v>8141</v>
      </c>
      <c r="K1180" t="s">
        <v>8269</v>
      </c>
      <c r="L1180" t="s">
        <v>8142</v>
      </c>
      <c r="M1180" t="s">
        <v>8160</v>
      </c>
      <c r="N1180">
        <v>46059</v>
      </c>
      <c r="O1180">
        <v>46059</v>
      </c>
      <c r="P1180">
        <v>46062</v>
      </c>
      <c r="Q1180">
        <v>46062</v>
      </c>
    </row>
    <row r="1181" spans="1:17">
      <c r="A1181" t="s">
        <v>18791</v>
      </c>
      <c r="B1181" t="s">
        <v>1808</v>
      </c>
      <c r="C1181" t="s">
        <v>1809</v>
      </c>
      <c r="D1181" t="s">
        <v>1829</v>
      </c>
      <c r="E1181" t="s">
        <v>1830</v>
      </c>
      <c r="F1181" t="s">
        <v>65</v>
      </c>
      <c r="G1181" t="s">
        <v>66</v>
      </c>
      <c r="H1181" t="s">
        <v>9839</v>
      </c>
      <c r="I1181" t="s">
        <v>9840</v>
      </c>
      <c r="J1181" t="s">
        <v>8141</v>
      </c>
      <c r="K1181" t="s">
        <v>8269</v>
      </c>
      <c r="L1181" t="s">
        <v>8142</v>
      </c>
      <c r="M1181" t="s">
        <v>8160</v>
      </c>
      <c r="N1181">
        <v>46062</v>
      </c>
      <c r="O1181">
        <v>46062</v>
      </c>
      <c r="P1181">
        <v>46063</v>
      </c>
      <c r="Q1181">
        <v>46063</v>
      </c>
    </row>
    <row r="1182" spans="1:17">
      <c r="A1182" t="s">
        <v>18792</v>
      </c>
      <c r="B1182" t="s">
        <v>1808</v>
      </c>
      <c r="C1182" t="s">
        <v>1809</v>
      </c>
      <c r="D1182" t="s">
        <v>1831</v>
      </c>
      <c r="E1182" t="s">
        <v>1832</v>
      </c>
      <c r="F1182" t="s">
        <v>65</v>
      </c>
      <c r="G1182" t="s">
        <v>66</v>
      </c>
      <c r="H1182" t="s">
        <v>9841</v>
      </c>
      <c r="I1182" t="s">
        <v>9842</v>
      </c>
      <c r="J1182" t="s">
        <v>8141</v>
      </c>
      <c r="K1182" t="s">
        <v>8216</v>
      </c>
      <c r="L1182" t="s">
        <v>8143</v>
      </c>
      <c r="M1182" t="s">
        <v>8160</v>
      </c>
      <c r="N1182">
        <v>46055</v>
      </c>
      <c r="O1182">
        <v>46055</v>
      </c>
      <c r="P1182">
        <v>46059</v>
      </c>
      <c r="Q1182">
        <v>46059</v>
      </c>
    </row>
    <row r="1183" spans="1:17">
      <c r="A1183" t="s">
        <v>18792</v>
      </c>
      <c r="B1183" t="s">
        <v>1808</v>
      </c>
      <c r="C1183" t="s">
        <v>1809</v>
      </c>
      <c r="D1183" t="s">
        <v>1831</v>
      </c>
      <c r="E1183" t="s">
        <v>1832</v>
      </c>
      <c r="F1183" t="s">
        <v>65</v>
      </c>
      <c r="G1183" t="s">
        <v>66</v>
      </c>
      <c r="H1183" t="s">
        <v>9843</v>
      </c>
      <c r="I1183" t="s">
        <v>9844</v>
      </c>
      <c r="J1183" t="s">
        <v>8141</v>
      </c>
      <c r="K1183" t="s">
        <v>8159</v>
      </c>
      <c r="L1183" t="s">
        <v>8216</v>
      </c>
      <c r="M1183" t="s">
        <v>8160</v>
      </c>
      <c r="N1183">
        <v>46059</v>
      </c>
      <c r="O1183">
        <v>46059</v>
      </c>
      <c r="P1183">
        <v>46062</v>
      </c>
      <c r="Q1183">
        <v>46062</v>
      </c>
    </row>
    <row r="1184" spans="1:17">
      <c r="A1184" t="s">
        <v>18792</v>
      </c>
      <c r="B1184" t="s">
        <v>1808</v>
      </c>
      <c r="C1184" t="s">
        <v>1809</v>
      </c>
      <c r="D1184" t="s">
        <v>1831</v>
      </c>
      <c r="E1184" t="s">
        <v>1832</v>
      </c>
      <c r="F1184" t="s">
        <v>65</v>
      </c>
      <c r="G1184" t="s">
        <v>66</v>
      </c>
      <c r="H1184" t="s">
        <v>9845</v>
      </c>
      <c r="I1184" t="s">
        <v>9846</v>
      </c>
      <c r="J1184" t="s">
        <v>8141</v>
      </c>
      <c r="K1184" t="s">
        <v>8143</v>
      </c>
      <c r="L1184" t="s">
        <v>8216</v>
      </c>
      <c r="M1184" t="s">
        <v>8160</v>
      </c>
      <c r="N1184">
        <v>46062</v>
      </c>
      <c r="O1184">
        <v>46062</v>
      </c>
      <c r="P1184">
        <v>46063</v>
      </c>
      <c r="Q1184">
        <v>46063</v>
      </c>
    </row>
    <row r="1185" spans="1:17">
      <c r="A1185" t="s">
        <v>18793</v>
      </c>
      <c r="B1185" t="s">
        <v>1808</v>
      </c>
      <c r="C1185" t="s">
        <v>1809</v>
      </c>
      <c r="D1185" t="s">
        <v>1833</v>
      </c>
      <c r="E1185" t="s">
        <v>1834</v>
      </c>
      <c r="F1185" t="s">
        <v>65</v>
      </c>
      <c r="G1185" t="s">
        <v>66</v>
      </c>
      <c r="H1185" t="s">
        <v>9847</v>
      </c>
      <c r="I1185" t="s">
        <v>9848</v>
      </c>
      <c r="J1185" t="s">
        <v>8141</v>
      </c>
      <c r="K1185" t="s">
        <v>8269</v>
      </c>
      <c r="L1185" t="s">
        <v>8143</v>
      </c>
      <c r="M1185" t="s">
        <v>8160</v>
      </c>
      <c r="N1185">
        <v>46069</v>
      </c>
      <c r="O1185">
        <v>46069</v>
      </c>
      <c r="P1185">
        <v>46072</v>
      </c>
      <c r="Q1185">
        <v>46072</v>
      </c>
    </row>
    <row r="1186" spans="1:17">
      <c r="A1186" t="s">
        <v>18793</v>
      </c>
      <c r="B1186" t="s">
        <v>1808</v>
      </c>
      <c r="C1186" t="s">
        <v>1809</v>
      </c>
      <c r="D1186" t="s">
        <v>1833</v>
      </c>
      <c r="E1186" t="s">
        <v>1834</v>
      </c>
      <c r="F1186" t="s">
        <v>65</v>
      </c>
      <c r="G1186" t="s">
        <v>66</v>
      </c>
      <c r="H1186" t="s">
        <v>9849</v>
      </c>
      <c r="I1186" t="s">
        <v>9850</v>
      </c>
      <c r="J1186" t="s">
        <v>8141</v>
      </c>
      <c r="K1186" t="s">
        <v>8269</v>
      </c>
      <c r="L1186" t="s">
        <v>8142</v>
      </c>
      <c r="M1186" t="s">
        <v>8160</v>
      </c>
      <c r="N1186">
        <v>46073</v>
      </c>
      <c r="O1186">
        <v>46073</v>
      </c>
      <c r="P1186">
        <v>46077</v>
      </c>
      <c r="Q1186">
        <v>46077</v>
      </c>
    </row>
    <row r="1187" spans="1:17">
      <c r="A1187" t="s">
        <v>18793</v>
      </c>
      <c r="B1187" t="s">
        <v>1808</v>
      </c>
      <c r="C1187" t="s">
        <v>1809</v>
      </c>
      <c r="D1187" t="s">
        <v>1833</v>
      </c>
      <c r="E1187" t="s">
        <v>1834</v>
      </c>
      <c r="F1187" t="s">
        <v>65</v>
      </c>
      <c r="G1187" t="s">
        <v>66</v>
      </c>
      <c r="H1187" t="s">
        <v>9851</v>
      </c>
      <c r="I1187" t="s">
        <v>9852</v>
      </c>
      <c r="J1187" t="s">
        <v>8141</v>
      </c>
      <c r="K1187" t="s">
        <v>8142</v>
      </c>
      <c r="L1187" t="s">
        <v>8269</v>
      </c>
      <c r="M1187" t="s">
        <v>8160</v>
      </c>
      <c r="N1187">
        <v>46077</v>
      </c>
      <c r="O1187">
        <v>46077</v>
      </c>
      <c r="P1187">
        <v>46078</v>
      </c>
      <c r="Q1187">
        <v>46078</v>
      </c>
    </row>
    <row r="1188" spans="1:17">
      <c r="A1188" t="s">
        <v>18794</v>
      </c>
      <c r="B1188" t="s">
        <v>1808</v>
      </c>
      <c r="C1188" t="s">
        <v>1809</v>
      </c>
      <c r="D1188" t="s">
        <v>1835</v>
      </c>
      <c r="E1188" t="s">
        <v>1836</v>
      </c>
      <c r="F1188" t="s">
        <v>65</v>
      </c>
      <c r="G1188" t="s">
        <v>79</v>
      </c>
      <c r="H1188" t="s">
        <v>9853</v>
      </c>
      <c r="I1188" t="s">
        <v>9854</v>
      </c>
      <c r="J1188" t="s">
        <v>8141</v>
      </c>
      <c r="K1188" t="s">
        <v>8159</v>
      </c>
      <c r="L1188" t="s">
        <v>8216</v>
      </c>
      <c r="M1188" t="s">
        <v>8160</v>
      </c>
      <c r="N1188">
        <v>46069</v>
      </c>
      <c r="O1188">
        <v>46069</v>
      </c>
      <c r="P1188">
        <v>46072</v>
      </c>
      <c r="Q1188">
        <v>46072</v>
      </c>
    </row>
    <row r="1189" spans="1:17">
      <c r="A1189" t="s">
        <v>18794</v>
      </c>
      <c r="B1189" t="s">
        <v>1808</v>
      </c>
      <c r="C1189" t="s">
        <v>1809</v>
      </c>
      <c r="D1189" t="s">
        <v>1835</v>
      </c>
      <c r="E1189" t="s">
        <v>1836</v>
      </c>
      <c r="F1189" t="s">
        <v>65</v>
      </c>
      <c r="G1189" t="s">
        <v>79</v>
      </c>
      <c r="H1189" t="s">
        <v>9855</v>
      </c>
      <c r="I1189" t="s">
        <v>9856</v>
      </c>
      <c r="J1189" t="s">
        <v>8210</v>
      </c>
      <c r="K1189" t="s">
        <v>8143</v>
      </c>
      <c r="L1189" t="s">
        <v>8159</v>
      </c>
      <c r="M1189" t="s">
        <v>8160</v>
      </c>
      <c r="N1189">
        <v>46073</v>
      </c>
      <c r="O1189">
        <v>46073</v>
      </c>
      <c r="P1189">
        <v>46077</v>
      </c>
      <c r="Q1189">
        <v>46077</v>
      </c>
    </row>
    <row r="1190" spans="1:17">
      <c r="A1190" t="s">
        <v>18794</v>
      </c>
      <c r="B1190" t="s">
        <v>1808</v>
      </c>
      <c r="C1190" t="s">
        <v>1809</v>
      </c>
      <c r="D1190" t="s">
        <v>1835</v>
      </c>
      <c r="E1190" t="s">
        <v>1836</v>
      </c>
      <c r="F1190" t="s">
        <v>65</v>
      </c>
      <c r="G1190" t="s">
        <v>79</v>
      </c>
      <c r="H1190" t="s">
        <v>9857</v>
      </c>
      <c r="I1190" t="s">
        <v>9858</v>
      </c>
      <c r="K1190" t="s">
        <v>8159</v>
      </c>
      <c r="L1190" t="s">
        <v>8216</v>
      </c>
      <c r="M1190" t="s">
        <v>8160</v>
      </c>
      <c r="N1190">
        <v>46077</v>
      </c>
      <c r="O1190">
        <v>46077</v>
      </c>
      <c r="P1190">
        <v>46078</v>
      </c>
      <c r="Q1190">
        <v>46078</v>
      </c>
    </row>
    <row r="1191" spans="1:17">
      <c r="A1191" t="s">
        <v>18795</v>
      </c>
      <c r="B1191" t="s">
        <v>1808</v>
      </c>
      <c r="C1191" t="s">
        <v>1809</v>
      </c>
      <c r="D1191" t="s">
        <v>1837</v>
      </c>
      <c r="E1191" t="s">
        <v>1838</v>
      </c>
      <c r="F1191" t="s">
        <v>65</v>
      </c>
      <c r="G1191" t="s">
        <v>66</v>
      </c>
      <c r="H1191" t="s">
        <v>9859</v>
      </c>
      <c r="I1191" t="s">
        <v>9860</v>
      </c>
      <c r="J1191" t="s">
        <v>8141</v>
      </c>
      <c r="K1191" t="s">
        <v>8142</v>
      </c>
      <c r="L1191" t="s">
        <v>8159</v>
      </c>
      <c r="M1191" t="s">
        <v>8160</v>
      </c>
      <c r="N1191">
        <v>46083</v>
      </c>
      <c r="O1191">
        <v>46083</v>
      </c>
      <c r="P1191">
        <v>46087</v>
      </c>
      <c r="Q1191">
        <v>46087</v>
      </c>
    </row>
    <row r="1192" spans="1:17">
      <c r="A1192" t="s">
        <v>18795</v>
      </c>
      <c r="B1192" t="s">
        <v>1808</v>
      </c>
      <c r="C1192" t="s">
        <v>1809</v>
      </c>
      <c r="D1192" t="s">
        <v>1837</v>
      </c>
      <c r="E1192" t="s">
        <v>1838</v>
      </c>
      <c r="F1192" t="s">
        <v>65</v>
      </c>
      <c r="G1192" t="s">
        <v>66</v>
      </c>
      <c r="H1192" t="s">
        <v>9861</v>
      </c>
      <c r="I1192" t="s">
        <v>9862</v>
      </c>
      <c r="J1192" t="s">
        <v>8141</v>
      </c>
      <c r="K1192" t="s">
        <v>8269</v>
      </c>
      <c r="L1192" t="s">
        <v>8143</v>
      </c>
      <c r="M1192" t="s">
        <v>8160</v>
      </c>
      <c r="N1192">
        <v>46090</v>
      </c>
      <c r="O1192">
        <v>46090</v>
      </c>
      <c r="P1192">
        <v>46091</v>
      </c>
      <c r="Q1192">
        <v>46091</v>
      </c>
    </row>
    <row r="1193" spans="1:17">
      <c r="A1193" t="s">
        <v>18795</v>
      </c>
      <c r="B1193" t="s">
        <v>1808</v>
      </c>
      <c r="C1193" t="s">
        <v>1809</v>
      </c>
      <c r="D1193" t="s">
        <v>1837</v>
      </c>
      <c r="E1193" t="s">
        <v>1838</v>
      </c>
      <c r="F1193" t="s">
        <v>65</v>
      </c>
      <c r="G1193" t="s">
        <v>66</v>
      </c>
      <c r="H1193" t="s">
        <v>9863</v>
      </c>
      <c r="I1193" t="s">
        <v>9864</v>
      </c>
      <c r="J1193" t="s">
        <v>8141</v>
      </c>
      <c r="K1193" t="s">
        <v>8216</v>
      </c>
      <c r="L1193" t="s">
        <v>8269</v>
      </c>
      <c r="M1193" t="s">
        <v>8160</v>
      </c>
      <c r="N1193">
        <v>46091</v>
      </c>
      <c r="O1193">
        <v>46091</v>
      </c>
      <c r="P1193">
        <v>46093</v>
      </c>
      <c r="Q1193">
        <v>46093</v>
      </c>
    </row>
    <row r="1194" spans="1:17">
      <c r="A1194" t="s">
        <v>18796</v>
      </c>
      <c r="B1194" t="s">
        <v>1808</v>
      </c>
      <c r="C1194" t="s">
        <v>1809</v>
      </c>
      <c r="D1194" t="s">
        <v>1839</v>
      </c>
      <c r="E1194" t="s">
        <v>1840</v>
      </c>
      <c r="F1194" t="s">
        <v>65</v>
      </c>
      <c r="G1194" t="s">
        <v>66</v>
      </c>
      <c r="H1194" t="s">
        <v>9865</v>
      </c>
      <c r="I1194" t="s">
        <v>9866</v>
      </c>
      <c r="J1194" t="s">
        <v>8141</v>
      </c>
      <c r="K1194" t="s">
        <v>8142</v>
      </c>
      <c r="L1194" t="s">
        <v>8159</v>
      </c>
      <c r="M1194" t="s">
        <v>8160</v>
      </c>
      <c r="N1194">
        <v>46090</v>
      </c>
      <c r="O1194">
        <v>46090</v>
      </c>
      <c r="P1194">
        <v>46091</v>
      </c>
      <c r="Q1194">
        <v>46091</v>
      </c>
    </row>
    <row r="1195" spans="1:17">
      <c r="A1195" t="s">
        <v>18796</v>
      </c>
      <c r="B1195" t="s">
        <v>1808</v>
      </c>
      <c r="C1195" t="s">
        <v>1809</v>
      </c>
      <c r="D1195" t="s">
        <v>1839</v>
      </c>
      <c r="E1195" t="s">
        <v>1840</v>
      </c>
      <c r="F1195" t="s">
        <v>65</v>
      </c>
      <c r="G1195" t="s">
        <v>66</v>
      </c>
      <c r="H1195" t="s">
        <v>9867</v>
      </c>
      <c r="I1195" t="s">
        <v>9868</v>
      </c>
      <c r="J1195" t="s">
        <v>8141</v>
      </c>
      <c r="K1195" t="s">
        <v>8159</v>
      </c>
      <c r="L1195" t="s">
        <v>8142</v>
      </c>
      <c r="M1195" t="s">
        <v>8160</v>
      </c>
      <c r="N1195">
        <v>46091</v>
      </c>
      <c r="O1195">
        <v>46091</v>
      </c>
      <c r="P1195">
        <v>46093</v>
      </c>
      <c r="Q1195">
        <v>46093</v>
      </c>
    </row>
    <row r="1196" spans="1:17">
      <c r="A1196" t="s">
        <v>18797</v>
      </c>
      <c r="B1196" t="s">
        <v>1808</v>
      </c>
      <c r="C1196" t="s">
        <v>1809</v>
      </c>
      <c r="D1196" t="s">
        <v>1841</v>
      </c>
      <c r="E1196" t="s">
        <v>1842</v>
      </c>
      <c r="F1196" t="s">
        <v>65</v>
      </c>
      <c r="G1196" t="s">
        <v>66</v>
      </c>
      <c r="H1196" t="s">
        <v>9869</v>
      </c>
      <c r="I1196" t="s">
        <v>9870</v>
      </c>
      <c r="J1196" t="s">
        <v>8141</v>
      </c>
      <c r="K1196" t="s">
        <v>8143</v>
      </c>
      <c r="L1196" t="s">
        <v>8269</v>
      </c>
      <c r="M1196" t="s">
        <v>8160</v>
      </c>
      <c r="N1196">
        <v>46097</v>
      </c>
      <c r="O1196">
        <v>46097</v>
      </c>
      <c r="P1196">
        <v>46097</v>
      </c>
      <c r="Q1196">
        <v>46104</v>
      </c>
    </row>
    <row r="1197" spans="1:17">
      <c r="A1197" t="s">
        <v>18797</v>
      </c>
      <c r="B1197" t="s">
        <v>1808</v>
      </c>
      <c r="C1197" t="s">
        <v>1809</v>
      </c>
      <c r="D1197" t="s">
        <v>1841</v>
      </c>
      <c r="E1197" t="s">
        <v>1842</v>
      </c>
      <c r="F1197" t="s">
        <v>65</v>
      </c>
      <c r="G1197" t="s">
        <v>66</v>
      </c>
      <c r="H1197" t="s">
        <v>9871</v>
      </c>
      <c r="I1197" t="s">
        <v>9872</v>
      </c>
      <c r="J1197" t="s">
        <v>8141</v>
      </c>
      <c r="K1197" t="s">
        <v>8216</v>
      </c>
      <c r="L1197" t="s">
        <v>8269</v>
      </c>
      <c r="M1197" t="s">
        <v>8160</v>
      </c>
      <c r="N1197">
        <v>46106</v>
      </c>
      <c r="O1197">
        <v>46106</v>
      </c>
      <c r="P1197">
        <v>46106</v>
      </c>
      <c r="Q1197">
        <v>46107</v>
      </c>
    </row>
    <row r="1198" spans="1:17">
      <c r="A1198" t="s">
        <v>18797</v>
      </c>
      <c r="B1198" t="s">
        <v>1808</v>
      </c>
      <c r="C1198" t="s">
        <v>1809</v>
      </c>
      <c r="D1198" t="s">
        <v>1841</v>
      </c>
      <c r="E1198" t="s">
        <v>1842</v>
      </c>
      <c r="F1198" t="s">
        <v>65</v>
      </c>
      <c r="G1198" t="s">
        <v>66</v>
      </c>
      <c r="H1198" t="s">
        <v>9873</v>
      </c>
      <c r="I1198" t="s">
        <v>9874</v>
      </c>
      <c r="J1198" t="s">
        <v>8141</v>
      </c>
      <c r="K1198" t="s">
        <v>8269</v>
      </c>
      <c r="L1198" t="s">
        <v>8159</v>
      </c>
      <c r="M1198" t="s">
        <v>8160</v>
      </c>
      <c r="N1198">
        <v>46107</v>
      </c>
      <c r="O1198">
        <v>46107</v>
      </c>
      <c r="P1198">
        <v>46107</v>
      </c>
      <c r="Q1198">
        <v>46111</v>
      </c>
    </row>
    <row r="1199" spans="1:17">
      <c r="A1199" t="s">
        <v>18798</v>
      </c>
      <c r="B1199" t="s">
        <v>1808</v>
      </c>
      <c r="C1199" t="s">
        <v>1809</v>
      </c>
      <c r="D1199" t="s">
        <v>1843</v>
      </c>
      <c r="E1199" t="s">
        <v>1844</v>
      </c>
      <c r="F1199" t="s">
        <v>65</v>
      </c>
      <c r="G1199" t="s">
        <v>66</v>
      </c>
      <c r="H1199" t="s">
        <v>9875</v>
      </c>
      <c r="I1199" t="s">
        <v>9876</v>
      </c>
      <c r="J1199" t="s">
        <v>8141</v>
      </c>
      <c r="K1199" t="s">
        <v>8159</v>
      </c>
      <c r="L1199" t="s">
        <v>8216</v>
      </c>
      <c r="M1199" t="s">
        <v>8160</v>
      </c>
      <c r="N1199">
        <v>46113</v>
      </c>
      <c r="O1199">
        <v>46113</v>
      </c>
      <c r="P1199">
        <v>46119</v>
      </c>
      <c r="Q1199">
        <v>46119</v>
      </c>
    </row>
    <row r="1200" spans="1:17">
      <c r="A1200" t="s">
        <v>18798</v>
      </c>
      <c r="B1200" t="s">
        <v>1808</v>
      </c>
      <c r="C1200" t="s">
        <v>1809</v>
      </c>
      <c r="D1200" t="s">
        <v>1843</v>
      </c>
      <c r="E1200" t="s">
        <v>1844</v>
      </c>
      <c r="F1200" t="s">
        <v>65</v>
      </c>
      <c r="G1200" t="s">
        <v>66</v>
      </c>
      <c r="H1200" t="s">
        <v>9877</v>
      </c>
      <c r="I1200" t="s">
        <v>9878</v>
      </c>
      <c r="J1200" t="s">
        <v>8141</v>
      </c>
      <c r="K1200" t="s">
        <v>8143</v>
      </c>
      <c r="L1200" t="s">
        <v>8269</v>
      </c>
      <c r="M1200" t="s">
        <v>8160</v>
      </c>
      <c r="N1200">
        <v>46121</v>
      </c>
      <c r="O1200">
        <v>46121</v>
      </c>
      <c r="P1200">
        <v>46122</v>
      </c>
      <c r="Q1200">
        <v>46122</v>
      </c>
    </row>
    <row r="1201" spans="1:17">
      <c r="A1201" t="s">
        <v>18798</v>
      </c>
      <c r="B1201" t="s">
        <v>1808</v>
      </c>
      <c r="C1201" t="s">
        <v>1809</v>
      </c>
      <c r="D1201" t="s">
        <v>1843</v>
      </c>
      <c r="E1201" t="s">
        <v>1844</v>
      </c>
      <c r="F1201" t="s">
        <v>65</v>
      </c>
      <c r="G1201" t="s">
        <v>66</v>
      </c>
      <c r="H1201" t="s">
        <v>9879</v>
      </c>
      <c r="I1201" t="s">
        <v>9880</v>
      </c>
      <c r="J1201" t="s">
        <v>8141</v>
      </c>
      <c r="K1201" t="s">
        <v>8269</v>
      </c>
      <c r="L1201" t="s">
        <v>8216</v>
      </c>
      <c r="M1201" t="s">
        <v>8160</v>
      </c>
      <c r="N1201">
        <v>46122</v>
      </c>
      <c r="O1201">
        <v>46122</v>
      </c>
      <c r="P1201">
        <v>46126</v>
      </c>
      <c r="Q1201">
        <v>46126</v>
      </c>
    </row>
    <row r="1202" spans="1:17">
      <c r="A1202" t="s">
        <v>18799</v>
      </c>
      <c r="B1202" t="s">
        <v>1808</v>
      </c>
      <c r="C1202" t="s">
        <v>1809</v>
      </c>
      <c r="D1202" t="s">
        <v>1845</v>
      </c>
      <c r="E1202" t="s">
        <v>1846</v>
      </c>
      <c r="F1202" t="s">
        <v>65</v>
      </c>
      <c r="G1202" t="s">
        <v>66</v>
      </c>
      <c r="H1202" t="s">
        <v>9881</v>
      </c>
      <c r="I1202" t="s">
        <v>9882</v>
      </c>
      <c r="J1202" t="s">
        <v>8141</v>
      </c>
      <c r="K1202" t="s">
        <v>8143</v>
      </c>
      <c r="L1202" t="s">
        <v>8159</v>
      </c>
      <c r="M1202" t="s">
        <v>8160</v>
      </c>
      <c r="N1202">
        <v>46128</v>
      </c>
      <c r="O1202">
        <v>46128</v>
      </c>
      <c r="P1202">
        <v>46134</v>
      </c>
      <c r="Q1202">
        <v>46134</v>
      </c>
    </row>
    <row r="1203" spans="1:17">
      <c r="A1203" t="s">
        <v>18799</v>
      </c>
      <c r="B1203" t="s">
        <v>1808</v>
      </c>
      <c r="C1203" t="s">
        <v>1809</v>
      </c>
      <c r="D1203" t="s">
        <v>1845</v>
      </c>
      <c r="E1203" t="s">
        <v>1846</v>
      </c>
      <c r="F1203" t="s">
        <v>65</v>
      </c>
      <c r="G1203" t="s">
        <v>66</v>
      </c>
      <c r="H1203" t="s">
        <v>9883</v>
      </c>
      <c r="I1203" t="s">
        <v>9884</v>
      </c>
      <c r="J1203" t="s">
        <v>8141</v>
      </c>
      <c r="K1203" t="s">
        <v>8142</v>
      </c>
      <c r="L1203" t="s">
        <v>8269</v>
      </c>
      <c r="M1203" t="s">
        <v>8160</v>
      </c>
      <c r="N1203">
        <v>46134</v>
      </c>
      <c r="O1203">
        <v>46134</v>
      </c>
      <c r="P1203">
        <v>46136</v>
      </c>
      <c r="Q1203">
        <v>46136</v>
      </c>
    </row>
    <row r="1204" spans="1:17">
      <c r="A1204" t="s">
        <v>18799</v>
      </c>
      <c r="B1204" t="s">
        <v>1808</v>
      </c>
      <c r="C1204" t="s">
        <v>1809</v>
      </c>
      <c r="D1204" t="s">
        <v>1845</v>
      </c>
      <c r="E1204" t="s">
        <v>1846</v>
      </c>
      <c r="F1204" t="s">
        <v>65</v>
      </c>
      <c r="G1204" t="s">
        <v>66</v>
      </c>
      <c r="H1204" t="s">
        <v>9885</v>
      </c>
      <c r="I1204" t="s">
        <v>9886</v>
      </c>
      <c r="J1204" t="s">
        <v>8141</v>
      </c>
      <c r="K1204" t="s">
        <v>8143</v>
      </c>
      <c r="L1204" t="s">
        <v>8159</v>
      </c>
      <c r="M1204" t="s">
        <v>8160</v>
      </c>
      <c r="N1204">
        <v>46136</v>
      </c>
      <c r="O1204">
        <v>46136</v>
      </c>
      <c r="P1204">
        <v>46140</v>
      </c>
      <c r="Q1204">
        <v>46140</v>
      </c>
    </row>
    <row r="1205" spans="1:17">
      <c r="A1205" t="s">
        <v>18800</v>
      </c>
      <c r="B1205" t="s">
        <v>1808</v>
      </c>
      <c r="C1205" t="s">
        <v>1809</v>
      </c>
      <c r="D1205" t="s">
        <v>1847</v>
      </c>
      <c r="E1205" t="s">
        <v>1848</v>
      </c>
      <c r="F1205" t="s">
        <v>65</v>
      </c>
      <c r="G1205" t="s">
        <v>66</v>
      </c>
      <c r="H1205" t="s">
        <v>9887</v>
      </c>
      <c r="I1205" t="s">
        <v>9888</v>
      </c>
      <c r="J1205" t="s">
        <v>8141</v>
      </c>
      <c r="K1205" t="s">
        <v>8142</v>
      </c>
      <c r="L1205" t="s">
        <v>8269</v>
      </c>
      <c r="M1205" t="s">
        <v>8160</v>
      </c>
      <c r="N1205">
        <v>46143</v>
      </c>
      <c r="O1205">
        <v>46143</v>
      </c>
      <c r="P1205">
        <v>46153</v>
      </c>
      <c r="Q1205">
        <v>46153</v>
      </c>
    </row>
    <row r="1206" spans="1:17">
      <c r="A1206" t="s">
        <v>18800</v>
      </c>
      <c r="B1206" t="s">
        <v>1808</v>
      </c>
      <c r="C1206" t="s">
        <v>1809</v>
      </c>
      <c r="D1206" t="s">
        <v>1847</v>
      </c>
      <c r="E1206" t="s">
        <v>1848</v>
      </c>
      <c r="F1206" t="s">
        <v>65</v>
      </c>
      <c r="G1206" t="s">
        <v>66</v>
      </c>
      <c r="H1206" t="s">
        <v>9889</v>
      </c>
      <c r="I1206" t="s">
        <v>9890</v>
      </c>
      <c r="J1206" t="s">
        <v>8141</v>
      </c>
      <c r="K1206" t="s">
        <v>8216</v>
      </c>
      <c r="L1206" t="s">
        <v>8143</v>
      </c>
      <c r="M1206" t="s">
        <v>8160</v>
      </c>
      <c r="N1206">
        <v>46153</v>
      </c>
      <c r="O1206">
        <v>46153</v>
      </c>
      <c r="P1206">
        <v>46154</v>
      </c>
      <c r="Q1206">
        <v>46154</v>
      </c>
    </row>
    <row r="1207" spans="1:17">
      <c r="A1207" t="s">
        <v>18800</v>
      </c>
      <c r="B1207" t="s">
        <v>1808</v>
      </c>
      <c r="C1207" t="s">
        <v>1809</v>
      </c>
      <c r="D1207" t="s">
        <v>1847</v>
      </c>
      <c r="E1207" t="s">
        <v>1848</v>
      </c>
      <c r="F1207" t="s">
        <v>65</v>
      </c>
      <c r="G1207" t="s">
        <v>66</v>
      </c>
      <c r="H1207" t="s">
        <v>9891</v>
      </c>
      <c r="I1207" t="s">
        <v>9892</v>
      </c>
      <c r="J1207" t="s">
        <v>8141</v>
      </c>
      <c r="K1207" t="s">
        <v>8143</v>
      </c>
      <c r="L1207" t="s">
        <v>8142</v>
      </c>
      <c r="M1207" t="s">
        <v>8160</v>
      </c>
      <c r="N1207">
        <v>46154</v>
      </c>
      <c r="O1207">
        <v>46154</v>
      </c>
      <c r="P1207">
        <v>46156</v>
      </c>
      <c r="Q1207">
        <v>46156</v>
      </c>
    </row>
    <row r="1208" spans="1:17">
      <c r="A1208" t="s">
        <v>18801</v>
      </c>
      <c r="B1208" t="s">
        <v>1808</v>
      </c>
      <c r="C1208" t="s">
        <v>1809</v>
      </c>
      <c r="D1208" t="s">
        <v>1849</v>
      </c>
      <c r="E1208" t="s">
        <v>1850</v>
      </c>
      <c r="F1208" t="s">
        <v>65</v>
      </c>
      <c r="G1208" t="s">
        <v>82</v>
      </c>
      <c r="H1208" t="s">
        <v>9893</v>
      </c>
      <c r="I1208" t="s">
        <v>1850</v>
      </c>
      <c r="J1208" t="s">
        <v>8141</v>
      </c>
      <c r="K1208" t="s">
        <v>8159</v>
      </c>
      <c r="L1208" t="s">
        <v>8144</v>
      </c>
      <c r="M1208" t="s">
        <v>8196</v>
      </c>
      <c r="N1208">
        <v>46160</v>
      </c>
      <c r="O1208">
        <v>46164</v>
      </c>
      <c r="P1208">
        <v>46164</v>
      </c>
      <c r="Q1208">
        <v>46164</v>
      </c>
    </row>
    <row r="1209" spans="1:17">
      <c r="A1209" t="s">
        <v>18801</v>
      </c>
      <c r="B1209" t="s">
        <v>1808</v>
      </c>
      <c r="C1209" t="s">
        <v>1809</v>
      </c>
      <c r="D1209" t="s">
        <v>1849</v>
      </c>
      <c r="E1209" t="s">
        <v>1850</v>
      </c>
      <c r="F1209" t="s">
        <v>65</v>
      </c>
      <c r="G1209" t="s">
        <v>82</v>
      </c>
      <c r="H1209" t="s">
        <v>9894</v>
      </c>
      <c r="I1209" t="s">
        <v>9895</v>
      </c>
      <c r="J1209" t="s">
        <v>8141</v>
      </c>
      <c r="K1209" t="s">
        <v>8144</v>
      </c>
      <c r="L1209" t="s">
        <v>8269</v>
      </c>
      <c r="M1209" t="s">
        <v>8196</v>
      </c>
      <c r="N1209">
        <v>46167</v>
      </c>
      <c r="O1209">
        <v>46169</v>
      </c>
      <c r="P1209">
        <v>46169</v>
      </c>
      <c r="Q1209">
        <v>46169</v>
      </c>
    </row>
    <row r="1210" spans="1:17">
      <c r="A1210" t="s">
        <v>18801</v>
      </c>
      <c r="B1210" t="s">
        <v>1808</v>
      </c>
      <c r="C1210" t="s">
        <v>1809</v>
      </c>
      <c r="D1210" t="s">
        <v>1849</v>
      </c>
      <c r="E1210" t="s">
        <v>1850</v>
      </c>
      <c r="F1210" t="s">
        <v>65</v>
      </c>
      <c r="G1210" t="s">
        <v>82</v>
      </c>
      <c r="H1210" t="s">
        <v>9896</v>
      </c>
      <c r="I1210" t="s">
        <v>9897</v>
      </c>
      <c r="J1210" t="s">
        <v>8141</v>
      </c>
      <c r="K1210" t="s">
        <v>8269</v>
      </c>
      <c r="L1210" t="s">
        <v>8143</v>
      </c>
      <c r="M1210" t="s">
        <v>8196</v>
      </c>
      <c r="N1210">
        <v>46168</v>
      </c>
      <c r="O1210">
        <v>46170</v>
      </c>
      <c r="P1210">
        <v>46170</v>
      </c>
      <c r="Q1210">
        <v>46170</v>
      </c>
    </row>
    <row r="1211" spans="1:17">
      <c r="A1211" t="s">
        <v>18802</v>
      </c>
      <c r="B1211" t="s">
        <v>1808</v>
      </c>
      <c r="C1211" t="s">
        <v>1809</v>
      </c>
      <c r="D1211" t="s">
        <v>1851</v>
      </c>
      <c r="E1211" t="s">
        <v>1852</v>
      </c>
      <c r="F1211" t="s">
        <v>65</v>
      </c>
      <c r="G1211" t="s">
        <v>79</v>
      </c>
      <c r="H1211" t="s">
        <v>9898</v>
      </c>
      <c r="I1211" t="s">
        <v>9899</v>
      </c>
      <c r="J1211" t="s">
        <v>8141</v>
      </c>
      <c r="K1211" t="s">
        <v>8143</v>
      </c>
      <c r="L1211" t="s">
        <v>8269</v>
      </c>
      <c r="M1211" t="s">
        <v>8160</v>
      </c>
      <c r="N1211">
        <v>46174</v>
      </c>
      <c r="O1211">
        <v>46174</v>
      </c>
      <c r="P1211">
        <v>46178</v>
      </c>
      <c r="Q1211">
        <v>46178</v>
      </c>
    </row>
    <row r="1212" spans="1:17">
      <c r="A1212" t="s">
        <v>18802</v>
      </c>
      <c r="B1212" t="s">
        <v>1808</v>
      </c>
      <c r="C1212" t="s">
        <v>1809</v>
      </c>
      <c r="D1212" t="s">
        <v>1851</v>
      </c>
      <c r="E1212" t="s">
        <v>1852</v>
      </c>
      <c r="F1212" t="s">
        <v>65</v>
      </c>
      <c r="G1212" t="s">
        <v>79</v>
      </c>
      <c r="H1212" t="s">
        <v>9900</v>
      </c>
      <c r="I1212" t="s">
        <v>9901</v>
      </c>
      <c r="J1212" t="s">
        <v>8571</v>
      </c>
      <c r="K1212" t="s">
        <v>8216</v>
      </c>
      <c r="L1212" t="s">
        <v>8269</v>
      </c>
      <c r="M1212" t="s">
        <v>8160</v>
      </c>
      <c r="N1212">
        <v>46182</v>
      </c>
      <c r="O1212">
        <v>46182</v>
      </c>
      <c r="P1212">
        <v>46184</v>
      </c>
      <c r="Q1212">
        <v>46184</v>
      </c>
    </row>
    <row r="1213" spans="1:17">
      <c r="A1213" t="s">
        <v>18802</v>
      </c>
      <c r="B1213" t="s">
        <v>1808</v>
      </c>
      <c r="C1213" t="s">
        <v>1809</v>
      </c>
      <c r="D1213" t="s">
        <v>1851</v>
      </c>
      <c r="E1213" t="s">
        <v>1852</v>
      </c>
      <c r="F1213" t="s">
        <v>65</v>
      </c>
      <c r="G1213" t="s">
        <v>79</v>
      </c>
      <c r="H1213" t="s">
        <v>9902</v>
      </c>
      <c r="I1213" t="s">
        <v>9903</v>
      </c>
      <c r="J1213" t="s">
        <v>8571</v>
      </c>
      <c r="K1213" t="s">
        <v>8269</v>
      </c>
      <c r="L1213" t="s">
        <v>8143</v>
      </c>
      <c r="M1213" t="s">
        <v>8160</v>
      </c>
      <c r="N1213">
        <v>46183</v>
      </c>
      <c r="O1213">
        <v>46183</v>
      </c>
      <c r="P1213">
        <v>46185</v>
      </c>
      <c r="Q1213">
        <v>46185</v>
      </c>
    </row>
    <row r="1214" spans="1:17">
      <c r="A1214" t="s">
        <v>18803</v>
      </c>
      <c r="B1214" t="s">
        <v>1808</v>
      </c>
      <c r="C1214" t="s">
        <v>1809</v>
      </c>
      <c r="D1214" t="s">
        <v>1853</v>
      </c>
      <c r="E1214" t="s">
        <v>1854</v>
      </c>
      <c r="F1214" t="s">
        <v>65</v>
      </c>
      <c r="G1214" t="s">
        <v>66</v>
      </c>
      <c r="H1214" t="s">
        <v>9904</v>
      </c>
      <c r="I1214" t="s">
        <v>9905</v>
      </c>
      <c r="J1214" t="s">
        <v>8141</v>
      </c>
      <c r="K1214" t="s">
        <v>8142</v>
      </c>
      <c r="L1214" t="s">
        <v>8159</v>
      </c>
      <c r="M1214" t="s">
        <v>8160</v>
      </c>
      <c r="N1214">
        <v>45901</v>
      </c>
      <c r="O1214">
        <v>45902</v>
      </c>
      <c r="P1214">
        <v>45902</v>
      </c>
      <c r="Q1214">
        <v>45902</v>
      </c>
    </row>
    <row r="1215" spans="1:17">
      <c r="A1215" t="s">
        <v>18803</v>
      </c>
      <c r="B1215" t="s">
        <v>1808</v>
      </c>
      <c r="C1215" t="s">
        <v>1809</v>
      </c>
      <c r="D1215" t="s">
        <v>1853</v>
      </c>
      <c r="E1215" t="s">
        <v>1854</v>
      </c>
      <c r="F1215" t="s">
        <v>65</v>
      </c>
      <c r="G1215" t="s">
        <v>66</v>
      </c>
      <c r="H1215" t="s">
        <v>9906</v>
      </c>
      <c r="I1215" t="s">
        <v>9907</v>
      </c>
      <c r="J1215" t="s">
        <v>8141</v>
      </c>
      <c r="K1215" t="s">
        <v>8216</v>
      </c>
      <c r="L1215" t="s">
        <v>8142</v>
      </c>
      <c r="M1215" t="s">
        <v>8160</v>
      </c>
      <c r="N1215">
        <v>45908</v>
      </c>
      <c r="O1215">
        <v>45909</v>
      </c>
      <c r="P1215">
        <v>45909</v>
      </c>
      <c r="Q1215">
        <v>45909</v>
      </c>
    </row>
    <row r="1216" spans="1:17">
      <c r="A1216" t="s">
        <v>18803</v>
      </c>
      <c r="B1216" t="s">
        <v>1808</v>
      </c>
      <c r="C1216" t="s">
        <v>1809</v>
      </c>
      <c r="D1216" t="s">
        <v>1853</v>
      </c>
      <c r="E1216" t="s">
        <v>1854</v>
      </c>
      <c r="F1216" t="s">
        <v>65</v>
      </c>
      <c r="G1216" t="s">
        <v>66</v>
      </c>
      <c r="H1216" t="s">
        <v>9908</v>
      </c>
      <c r="I1216" t="s">
        <v>9909</v>
      </c>
      <c r="J1216" t="s">
        <v>8141</v>
      </c>
      <c r="K1216" t="s">
        <v>8142</v>
      </c>
      <c r="L1216" t="s">
        <v>8216</v>
      </c>
      <c r="M1216" t="s">
        <v>8160</v>
      </c>
      <c r="N1216">
        <v>45909</v>
      </c>
      <c r="O1216">
        <v>45910</v>
      </c>
      <c r="P1216">
        <v>45910</v>
      </c>
      <c r="Q1216">
        <v>45910</v>
      </c>
    </row>
    <row r="1217" spans="1:17">
      <c r="A1217" t="s">
        <v>18803</v>
      </c>
      <c r="B1217" t="s">
        <v>1808</v>
      </c>
      <c r="C1217" t="s">
        <v>1809</v>
      </c>
      <c r="D1217" t="s">
        <v>1853</v>
      </c>
      <c r="E1217" t="s">
        <v>1854</v>
      </c>
      <c r="F1217" t="s">
        <v>65</v>
      </c>
      <c r="G1217" t="s">
        <v>66</v>
      </c>
      <c r="H1217" t="s">
        <v>9910</v>
      </c>
      <c r="I1217" t="s">
        <v>9911</v>
      </c>
      <c r="J1217" t="s">
        <v>8141</v>
      </c>
      <c r="K1217" t="s">
        <v>8142</v>
      </c>
      <c r="L1217" t="s">
        <v>8216</v>
      </c>
      <c r="M1217" t="s">
        <v>8160</v>
      </c>
      <c r="N1217">
        <v>45909</v>
      </c>
      <c r="O1217">
        <v>45910</v>
      </c>
      <c r="P1217">
        <v>45910</v>
      </c>
      <c r="Q1217">
        <v>45910</v>
      </c>
    </row>
    <row r="1218" spans="1:17">
      <c r="A1218" t="s">
        <v>18804</v>
      </c>
      <c r="B1218" t="s">
        <v>1808</v>
      </c>
      <c r="C1218" t="s">
        <v>1809</v>
      </c>
      <c r="D1218" t="s">
        <v>1855</v>
      </c>
      <c r="E1218" t="s">
        <v>1856</v>
      </c>
      <c r="F1218" t="s">
        <v>65</v>
      </c>
      <c r="G1218" t="s">
        <v>66</v>
      </c>
      <c r="H1218" t="s">
        <v>9912</v>
      </c>
      <c r="I1218" t="s">
        <v>9913</v>
      </c>
      <c r="J1218" t="s">
        <v>8141</v>
      </c>
      <c r="K1218" t="s">
        <v>8159</v>
      </c>
      <c r="L1218" t="s">
        <v>8142</v>
      </c>
      <c r="M1218" t="s">
        <v>8160</v>
      </c>
      <c r="N1218">
        <v>45916</v>
      </c>
      <c r="O1218">
        <v>45916</v>
      </c>
      <c r="P1218">
        <v>45922</v>
      </c>
      <c r="Q1218">
        <v>45922</v>
      </c>
    </row>
    <row r="1219" spans="1:17">
      <c r="A1219" t="s">
        <v>18804</v>
      </c>
      <c r="B1219" t="s">
        <v>1808</v>
      </c>
      <c r="C1219" t="s">
        <v>1809</v>
      </c>
      <c r="D1219" t="s">
        <v>1855</v>
      </c>
      <c r="E1219" t="s">
        <v>1856</v>
      </c>
      <c r="F1219" t="s">
        <v>65</v>
      </c>
      <c r="G1219" t="s">
        <v>66</v>
      </c>
      <c r="H1219" t="s">
        <v>9914</v>
      </c>
      <c r="I1219" t="s">
        <v>9915</v>
      </c>
      <c r="J1219" t="s">
        <v>8141</v>
      </c>
      <c r="K1219" t="s">
        <v>8142</v>
      </c>
      <c r="L1219" t="s">
        <v>8216</v>
      </c>
      <c r="M1219" t="s">
        <v>8160</v>
      </c>
      <c r="N1219">
        <v>45924</v>
      </c>
      <c r="O1219">
        <v>45924</v>
      </c>
      <c r="P1219">
        <v>45925</v>
      </c>
      <c r="Q1219">
        <v>45925</v>
      </c>
    </row>
    <row r="1220" spans="1:17">
      <c r="A1220" t="s">
        <v>18804</v>
      </c>
      <c r="B1220" t="s">
        <v>1808</v>
      </c>
      <c r="C1220" t="s">
        <v>1809</v>
      </c>
      <c r="D1220" t="s">
        <v>1855</v>
      </c>
      <c r="E1220" t="s">
        <v>1856</v>
      </c>
      <c r="F1220" t="s">
        <v>65</v>
      </c>
      <c r="G1220" t="s">
        <v>66</v>
      </c>
      <c r="H1220" t="s">
        <v>9916</v>
      </c>
      <c r="I1220" t="s">
        <v>9917</v>
      </c>
      <c r="J1220" t="s">
        <v>8141</v>
      </c>
      <c r="K1220" t="s">
        <v>8216</v>
      </c>
      <c r="L1220" t="s">
        <v>8159</v>
      </c>
      <c r="M1220" t="s">
        <v>8160</v>
      </c>
      <c r="N1220">
        <v>45925</v>
      </c>
      <c r="O1220">
        <v>45925</v>
      </c>
      <c r="P1220">
        <v>45926</v>
      </c>
      <c r="Q1220">
        <v>45926</v>
      </c>
    </row>
    <row r="1221" spans="1:17">
      <c r="A1221" t="s">
        <v>18804</v>
      </c>
      <c r="B1221" t="s">
        <v>1808</v>
      </c>
      <c r="C1221" t="s">
        <v>1809</v>
      </c>
      <c r="D1221" t="s">
        <v>1855</v>
      </c>
      <c r="E1221" t="s">
        <v>1856</v>
      </c>
      <c r="F1221" t="s">
        <v>65</v>
      </c>
      <c r="G1221" t="s">
        <v>66</v>
      </c>
      <c r="H1221" t="s">
        <v>9918</v>
      </c>
      <c r="I1221" t="s">
        <v>9919</v>
      </c>
      <c r="J1221" t="s">
        <v>8141</v>
      </c>
      <c r="K1221" t="s">
        <v>8216</v>
      </c>
      <c r="L1221" t="s">
        <v>8159</v>
      </c>
      <c r="M1221" t="s">
        <v>8160</v>
      </c>
      <c r="N1221">
        <v>45925</v>
      </c>
      <c r="O1221">
        <v>45925</v>
      </c>
      <c r="P1221">
        <v>45926</v>
      </c>
      <c r="Q1221">
        <v>45926</v>
      </c>
    </row>
    <row r="1222" spans="1:17">
      <c r="B1222" t="s">
        <v>1808</v>
      </c>
      <c r="C1222" t="s">
        <v>1809</v>
      </c>
      <c r="D1222" t="s">
        <v>1857</v>
      </c>
      <c r="E1222" t="s">
        <v>1858</v>
      </c>
      <c r="F1222" t="s">
        <v>65</v>
      </c>
      <c r="G1222" t="s">
        <v>66</v>
      </c>
      <c r="H1222" t="s">
        <v>9920</v>
      </c>
      <c r="I1222" t="s">
        <v>1858</v>
      </c>
      <c r="J1222" t="s">
        <v>8141</v>
      </c>
      <c r="K1222" t="s">
        <v>8178</v>
      </c>
      <c r="L1222" t="s">
        <v>8160</v>
      </c>
      <c r="M1222" t="s">
        <v>8179</v>
      </c>
      <c r="N1222">
        <v>45254.375</v>
      </c>
      <c r="O1222">
        <v>45254.375</v>
      </c>
      <c r="P1222">
        <v>45254.375</v>
      </c>
      <c r="Q1222">
        <v>45260.375</v>
      </c>
    </row>
    <row r="1223" spans="1:17">
      <c r="A1223" t="s">
        <v>18805</v>
      </c>
      <c r="B1223" t="s">
        <v>249</v>
      </c>
      <c r="C1223" t="s">
        <v>250</v>
      </c>
      <c r="D1223" t="s">
        <v>1859</v>
      </c>
      <c r="E1223" t="s">
        <v>1860</v>
      </c>
      <c r="F1223" t="s">
        <v>65</v>
      </c>
      <c r="G1223" t="s">
        <v>82</v>
      </c>
      <c r="H1223" t="s">
        <v>9921</v>
      </c>
      <c r="I1223" t="s">
        <v>1860</v>
      </c>
      <c r="J1223" t="s">
        <v>8141</v>
      </c>
      <c r="K1223" t="s">
        <v>8143</v>
      </c>
      <c r="L1223" t="s">
        <v>8196</v>
      </c>
      <c r="M1223" t="s">
        <v>8160</v>
      </c>
      <c r="N1223">
        <v>46177</v>
      </c>
      <c r="O1223">
        <v>46177</v>
      </c>
      <c r="P1223">
        <v>46185</v>
      </c>
      <c r="Q1223">
        <v>46185</v>
      </c>
    </row>
    <row r="1224" spans="1:17">
      <c r="A1224" t="s">
        <v>18806</v>
      </c>
      <c r="B1224" t="s">
        <v>249</v>
      </c>
      <c r="C1224" t="s">
        <v>250</v>
      </c>
      <c r="D1224" t="s">
        <v>1861</v>
      </c>
      <c r="E1224" t="s">
        <v>1862</v>
      </c>
      <c r="F1224" t="s">
        <v>65</v>
      </c>
      <c r="G1224" t="s">
        <v>66</v>
      </c>
      <c r="H1224" t="s">
        <v>9922</v>
      </c>
      <c r="I1224" t="s">
        <v>1862</v>
      </c>
      <c r="J1224" t="s">
        <v>8141</v>
      </c>
      <c r="K1224" t="s">
        <v>8216</v>
      </c>
      <c r="L1224" t="s">
        <v>8160</v>
      </c>
      <c r="M1224" t="s">
        <v>8196</v>
      </c>
      <c r="N1224">
        <v>45909</v>
      </c>
      <c r="O1224">
        <v>45909</v>
      </c>
      <c r="P1224">
        <v>45909</v>
      </c>
      <c r="Q1224">
        <v>45912</v>
      </c>
    </row>
    <row r="1225" spans="1:17">
      <c r="A1225" t="s">
        <v>18807</v>
      </c>
      <c r="B1225" t="s">
        <v>1808</v>
      </c>
      <c r="C1225" t="s">
        <v>1809</v>
      </c>
      <c r="D1225" t="s">
        <v>1863</v>
      </c>
      <c r="E1225" t="s">
        <v>1864</v>
      </c>
      <c r="F1225" t="s">
        <v>65</v>
      </c>
      <c r="G1225" t="s">
        <v>66</v>
      </c>
      <c r="H1225" t="s">
        <v>9923</v>
      </c>
      <c r="I1225" t="s">
        <v>1864</v>
      </c>
      <c r="J1225" t="s">
        <v>8141</v>
      </c>
      <c r="K1225" t="s">
        <v>8144</v>
      </c>
      <c r="L1225" t="s">
        <v>8143</v>
      </c>
      <c r="M1225" t="s">
        <v>8178</v>
      </c>
      <c r="N1225">
        <v>45663</v>
      </c>
      <c r="O1225">
        <v>45664</v>
      </c>
      <c r="P1225">
        <v>45664</v>
      </c>
      <c r="Q1225">
        <v>45664</v>
      </c>
    </row>
    <row r="1226" spans="1:17">
      <c r="A1226" t="s">
        <v>18808</v>
      </c>
      <c r="B1226" t="s">
        <v>1808</v>
      </c>
      <c r="C1226" t="s">
        <v>1809</v>
      </c>
      <c r="D1226" t="s">
        <v>1865</v>
      </c>
      <c r="E1226" t="s">
        <v>1866</v>
      </c>
      <c r="F1226" t="s">
        <v>65</v>
      </c>
      <c r="G1226" t="s">
        <v>66</v>
      </c>
      <c r="H1226" t="s">
        <v>9924</v>
      </c>
      <c r="I1226" t="s">
        <v>1866</v>
      </c>
      <c r="J1226" t="s">
        <v>8141</v>
      </c>
      <c r="K1226" t="s">
        <v>8196</v>
      </c>
      <c r="L1226" t="s">
        <v>8159</v>
      </c>
      <c r="M1226" t="s">
        <v>8178</v>
      </c>
      <c r="N1226">
        <v>45665</v>
      </c>
      <c r="O1226">
        <v>45666</v>
      </c>
      <c r="P1226">
        <v>45666</v>
      </c>
      <c r="Q1226">
        <v>45666</v>
      </c>
    </row>
    <row r="1227" spans="1:17">
      <c r="A1227" t="s">
        <v>18809</v>
      </c>
      <c r="B1227" t="s">
        <v>1808</v>
      </c>
      <c r="C1227" t="s">
        <v>1809</v>
      </c>
      <c r="D1227" t="s">
        <v>1867</v>
      </c>
      <c r="E1227" t="s">
        <v>1868</v>
      </c>
      <c r="F1227" t="s">
        <v>65</v>
      </c>
      <c r="G1227" t="s">
        <v>66</v>
      </c>
      <c r="H1227" t="s">
        <v>9925</v>
      </c>
      <c r="I1227" t="s">
        <v>1868</v>
      </c>
      <c r="J1227" t="s">
        <v>8141</v>
      </c>
      <c r="K1227" t="s">
        <v>8159</v>
      </c>
      <c r="L1227" t="s">
        <v>8196</v>
      </c>
      <c r="M1227" t="s">
        <v>8178</v>
      </c>
      <c r="N1227">
        <v>45666</v>
      </c>
      <c r="O1227">
        <v>45667</v>
      </c>
      <c r="P1227">
        <v>45667</v>
      </c>
      <c r="Q1227">
        <v>45667</v>
      </c>
    </row>
    <row r="1228" spans="1:17">
      <c r="A1228" t="s">
        <v>18809</v>
      </c>
      <c r="B1228" t="s">
        <v>1808</v>
      </c>
      <c r="C1228" t="s">
        <v>1809</v>
      </c>
      <c r="D1228" t="s">
        <v>1867</v>
      </c>
      <c r="E1228" t="s">
        <v>1868</v>
      </c>
      <c r="F1228" t="s">
        <v>65</v>
      </c>
      <c r="G1228" t="s">
        <v>66</v>
      </c>
      <c r="H1228" t="s">
        <v>9926</v>
      </c>
      <c r="I1228" t="s">
        <v>9927</v>
      </c>
      <c r="J1228" t="s">
        <v>8141</v>
      </c>
      <c r="K1228" t="s">
        <v>8159</v>
      </c>
      <c r="L1228" t="s">
        <v>8196</v>
      </c>
      <c r="M1228" t="s">
        <v>8178</v>
      </c>
      <c r="N1228">
        <v>45667</v>
      </c>
      <c r="O1228">
        <v>45667</v>
      </c>
      <c r="P1228">
        <v>45667</v>
      </c>
      <c r="Q1228">
        <v>45667</v>
      </c>
    </row>
    <row r="1229" spans="1:17">
      <c r="B1229" t="s">
        <v>1808</v>
      </c>
      <c r="C1229" t="s">
        <v>1809</v>
      </c>
      <c r="D1229" t="s">
        <v>1869</v>
      </c>
      <c r="E1229" t="s">
        <v>1870</v>
      </c>
      <c r="F1229" t="s">
        <v>65</v>
      </c>
      <c r="G1229" t="s">
        <v>66</v>
      </c>
      <c r="H1229" t="s">
        <v>9928</v>
      </c>
      <c r="I1229" t="s">
        <v>1870</v>
      </c>
      <c r="J1229" t="s">
        <v>8141</v>
      </c>
      <c r="K1229" t="s">
        <v>8142</v>
      </c>
      <c r="L1229" t="s">
        <v>8159</v>
      </c>
      <c r="M1229" t="s">
        <v>8178</v>
      </c>
      <c r="N1229">
        <v>45307</v>
      </c>
      <c r="O1229">
        <v>45308</v>
      </c>
      <c r="P1229">
        <v>45308</v>
      </c>
      <c r="Q1229">
        <v>45308</v>
      </c>
    </row>
    <row r="1230" spans="1:17">
      <c r="A1230" t="s">
        <v>18810</v>
      </c>
      <c r="B1230" t="s">
        <v>1808</v>
      </c>
      <c r="C1230" t="s">
        <v>1809</v>
      </c>
      <c r="D1230" t="s">
        <v>1871</v>
      </c>
      <c r="E1230" t="s">
        <v>1870</v>
      </c>
      <c r="F1230" t="s">
        <v>65</v>
      </c>
      <c r="G1230" t="s">
        <v>66</v>
      </c>
      <c r="H1230" t="s">
        <v>9929</v>
      </c>
      <c r="I1230" t="s">
        <v>1870</v>
      </c>
      <c r="J1230" t="s">
        <v>8141</v>
      </c>
      <c r="K1230" t="s">
        <v>8216</v>
      </c>
      <c r="L1230" t="s">
        <v>8241</v>
      </c>
      <c r="M1230" t="s">
        <v>8178</v>
      </c>
      <c r="N1230">
        <v>45673</v>
      </c>
      <c r="O1230">
        <v>45677</v>
      </c>
      <c r="P1230">
        <v>45677</v>
      </c>
      <c r="Q1230">
        <v>45677</v>
      </c>
    </row>
    <row r="1231" spans="1:17">
      <c r="B1231" t="s">
        <v>1808</v>
      </c>
      <c r="C1231" t="s">
        <v>1809</v>
      </c>
      <c r="D1231" t="s">
        <v>1872</v>
      </c>
      <c r="E1231" t="s">
        <v>1873</v>
      </c>
      <c r="F1231" t="s">
        <v>65</v>
      </c>
      <c r="G1231" t="s">
        <v>66</v>
      </c>
      <c r="H1231" t="s">
        <v>9930</v>
      </c>
      <c r="I1231" t="s">
        <v>1873</v>
      </c>
      <c r="J1231" t="s">
        <v>8141</v>
      </c>
      <c r="K1231" t="s">
        <v>8159</v>
      </c>
      <c r="L1231" t="s">
        <v>8241</v>
      </c>
      <c r="M1231" t="s">
        <v>8178</v>
      </c>
      <c r="N1231">
        <v>45316</v>
      </c>
      <c r="O1231">
        <v>45317</v>
      </c>
      <c r="P1231">
        <v>45317</v>
      </c>
      <c r="Q1231">
        <v>45317</v>
      </c>
    </row>
    <row r="1232" spans="1:17">
      <c r="A1232" t="s">
        <v>18811</v>
      </c>
      <c r="B1232" t="s">
        <v>1808</v>
      </c>
      <c r="C1232" t="s">
        <v>1809</v>
      </c>
      <c r="D1232" t="s">
        <v>1874</v>
      </c>
      <c r="E1232" t="s">
        <v>1873</v>
      </c>
      <c r="F1232" t="s">
        <v>65</v>
      </c>
      <c r="G1232" t="s">
        <v>66</v>
      </c>
      <c r="H1232" t="s">
        <v>9931</v>
      </c>
      <c r="I1232" t="s">
        <v>1873</v>
      </c>
      <c r="J1232" t="s">
        <v>8141</v>
      </c>
      <c r="K1232" t="s">
        <v>8144</v>
      </c>
      <c r="L1232" t="s">
        <v>8196</v>
      </c>
      <c r="M1232" t="s">
        <v>8178</v>
      </c>
      <c r="N1232">
        <v>45684</v>
      </c>
      <c r="O1232">
        <v>45685</v>
      </c>
      <c r="P1232">
        <v>45685</v>
      </c>
      <c r="Q1232">
        <v>45685</v>
      </c>
    </row>
    <row r="1233" spans="1:17">
      <c r="B1233" t="s">
        <v>1808</v>
      </c>
      <c r="C1233" t="s">
        <v>1809</v>
      </c>
      <c r="D1233" t="s">
        <v>1875</v>
      </c>
      <c r="E1233" t="s">
        <v>1876</v>
      </c>
      <c r="F1233" t="s">
        <v>65</v>
      </c>
      <c r="G1233" t="s">
        <v>66</v>
      </c>
      <c r="H1233" t="s">
        <v>9932</v>
      </c>
      <c r="I1233" t="s">
        <v>1876</v>
      </c>
      <c r="J1233" t="s">
        <v>8141</v>
      </c>
      <c r="K1233" t="s">
        <v>8241</v>
      </c>
      <c r="L1233" t="s">
        <v>8159</v>
      </c>
      <c r="M1233" t="s">
        <v>8178</v>
      </c>
      <c r="N1233">
        <v>45317</v>
      </c>
      <c r="O1233">
        <v>45320</v>
      </c>
      <c r="P1233">
        <v>45320</v>
      </c>
      <c r="Q1233">
        <v>45320</v>
      </c>
    </row>
    <row r="1234" spans="1:17">
      <c r="A1234" t="s">
        <v>18812</v>
      </c>
      <c r="B1234" t="s">
        <v>1808</v>
      </c>
      <c r="C1234" t="s">
        <v>1809</v>
      </c>
      <c r="D1234" t="s">
        <v>1877</v>
      </c>
      <c r="E1234" t="s">
        <v>1876</v>
      </c>
      <c r="F1234" t="s">
        <v>65</v>
      </c>
      <c r="G1234" t="s">
        <v>66</v>
      </c>
      <c r="H1234" t="s">
        <v>9933</v>
      </c>
      <c r="I1234" t="s">
        <v>1876</v>
      </c>
      <c r="J1234" t="s">
        <v>8141</v>
      </c>
      <c r="K1234" t="s">
        <v>8143</v>
      </c>
      <c r="L1234" t="s">
        <v>8144</v>
      </c>
      <c r="M1234" t="s">
        <v>8178</v>
      </c>
      <c r="N1234">
        <v>45685</v>
      </c>
      <c r="O1234">
        <v>45686</v>
      </c>
      <c r="P1234">
        <v>45686</v>
      </c>
      <c r="Q1234">
        <v>45686</v>
      </c>
    </row>
    <row r="1235" spans="1:17">
      <c r="A1235" t="s">
        <v>18812</v>
      </c>
      <c r="B1235" t="s">
        <v>1808</v>
      </c>
      <c r="C1235" t="s">
        <v>1809</v>
      </c>
      <c r="D1235" t="s">
        <v>1877</v>
      </c>
      <c r="E1235" t="s">
        <v>1876</v>
      </c>
      <c r="F1235" t="s">
        <v>65</v>
      </c>
      <c r="G1235" t="s">
        <v>66</v>
      </c>
      <c r="H1235" t="s">
        <v>9934</v>
      </c>
      <c r="I1235" t="s">
        <v>9935</v>
      </c>
      <c r="J1235" t="s">
        <v>8141</v>
      </c>
      <c r="K1235" t="s">
        <v>8143</v>
      </c>
      <c r="L1235" t="s">
        <v>8144</v>
      </c>
      <c r="M1235" t="s">
        <v>8178</v>
      </c>
      <c r="N1235">
        <v>45686</v>
      </c>
      <c r="O1235">
        <v>45686</v>
      </c>
      <c r="P1235">
        <v>45686</v>
      </c>
      <c r="Q1235">
        <v>45686</v>
      </c>
    </row>
    <row r="1236" spans="1:17">
      <c r="A1236" t="s">
        <v>18813</v>
      </c>
      <c r="B1236" t="s">
        <v>1808</v>
      </c>
      <c r="C1236" t="s">
        <v>1809</v>
      </c>
      <c r="D1236" t="s">
        <v>1878</v>
      </c>
      <c r="E1236" t="s">
        <v>1879</v>
      </c>
      <c r="F1236" t="s">
        <v>65</v>
      </c>
      <c r="G1236" t="s">
        <v>66</v>
      </c>
      <c r="H1236" t="s">
        <v>9936</v>
      </c>
      <c r="I1236" t="s">
        <v>1879</v>
      </c>
      <c r="J1236" t="s">
        <v>8141</v>
      </c>
      <c r="K1236" t="s">
        <v>8241</v>
      </c>
      <c r="L1236" t="s">
        <v>8216</v>
      </c>
      <c r="M1236" t="s">
        <v>8178</v>
      </c>
      <c r="N1236">
        <v>45566</v>
      </c>
      <c r="O1236">
        <v>45567</v>
      </c>
      <c r="P1236">
        <v>45567</v>
      </c>
      <c r="Q1236">
        <v>45567</v>
      </c>
    </row>
    <row r="1237" spans="1:17">
      <c r="A1237" t="s">
        <v>18814</v>
      </c>
      <c r="B1237" t="s">
        <v>1808</v>
      </c>
      <c r="C1237" t="s">
        <v>1809</v>
      </c>
      <c r="D1237" t="s">
        <v>1880</v>
      </c>
      <c r="E1237" t="s">
        <v>1881</v>
      </c>
      <c r="F1237" t="s">
        <v>65</v>
      </c>
      <c r="G1237" t="s">
        <v>66</v>
      </c>
      <c r="H1237" t="s">
        <v>9937</v>
      </c>
      <c r="I1237" t="s">
        <v>1881</v>
      </c>
      <c r="J1237" t="s">
        <v>8141</v>
      </c>
      <c r="K1237" t="s">
        <v>8142</v>
      </c>
      <c r="L1237" t="s">
        <v>8159</v>
      </c>
      <c r="M1237" t="s">
        <v>8178</v>
      </c>
      <c r="N1237">
        <v>45573</v>
      </c>
      <c r="O1237">
        <v>45574</v>
      </c>
      <c r="P1237">
        <v>45574</v>
      </c>
      <c r="Q1237">
        <v>45574</v>
      </c>
    </row>
    <row r="1238" spans="1:17">
      <c r="A1238" t="s">
        <v>18815</v>
      </c>
      <c r="B1238" t="s">
        <v>1808</v>
      </c>
      <c r="C1238" t="s">
        <v>1809</v>
      </c>
      <c r="D1238" t="s">
        <v>1882</v>
      </c>
      <c r="E1238" t="s">
        <v>1883</v>
      </c>
      <c r="F1238" t="s">
        <v>65</v>
      </c>
      <c r="G1238" t="s">
        <v>66</v>
      </c>
      <c r="H1238" t="s">
        <v>9938</v>
      </c>
      <c r="I1238" t="s">
        <v>1883</v>
      </c>
      <c r="J1238" t="s">
        <v>8141</v>
      </c>
      <c r="K1238" t="s">
        <v>8143</v>
      </c>
      <c r="L1238" t="s">
        <v>8159</v>
      </c>
      <c r="M1238" t="s">
        <v>8160</v>
      </c>
      <c r="N1238">
        <v>45574</v>
      </c>
      <c r="O1238">
        <v>45575</v>
      </c>
      <c r="P1238">
        <v>45575</v>
      </c>
      <c r="Q1238">
        <v>45575</v>
      </c>
    </row>
    <row r="1239" spans="1:17">
      <c r="A1239" t="s">
        <v>18815</v>
      </c>
      <c r="B1239" t="s">
        <v>1808</v>
      </c>
      <c r="C1239" t="s">
        <v>1809</v>
      </c>
      <c r="D1239" t="s">
        <v>1882</v>
      </c>
      <c r="E1239" t="s">
        <v>1883</v>
      </c>
      <c r="F1239" t="s">
        <v>65</v>
      </c>
      <c r="G1239" t="s">
        <v>66</v>
      </c>
      <c r="H1239" t="s">
        <v>9939</v>
      </c>
      <c r="I1239" t="s">
        <v>9940</v>
      </c>
      <c r="J1239" t="s">
        <v>8141</v>
      </c>
      <c r="K1239" t="s">
        <v>8143</v>
      </c>
      <c r="L1239" t="s">
        <v>8159</v>
      </c>
      <c r="M1239" t="s">
        <v>8178</v>
      </c>
      <c r="N1239">
        <v>45575</v>
      </c>
      <c r="O1239">
        <v>45575</v>
      </c>
      <c r="P1239">
        <v>45575</v>
      </c>
      <c r="Q1239">
        <v>45575</v>
      </c>
    </row>
    <row r="1240" spans="1:17">
      <c r="A1240" t="s">
        <v>18816</v>
      </c>
      <c r="B1240" t="s">
        <v>1808</v>
      </c>
      <c r="C1240" t="s">
        <v>1809</v>
      </c>
      <c r="D1240" t="s">
        <v>1884</v>
      </c>
      <c r="E1240" t="s">
        <v>1885</v>
      </c>
      <c r="F1240" t="s">
        <v>65</v>
      </c>
      <c r="G1240" t="s">
        <v>66</v>
      </c>
      <c r="H1240" t="s">
        <v>9941</v>
      </c>
      <c r="I1240" t="s">
        <v>1885</v>
      </c>
      <c r="J1240" t="s">
        <v>8141</v>
      </c>
      <c r="K1240" t="s">
        <v>8159</v>
      </c>
      <c r="L1240" t="s">
        <v>8216</v>
      </c>
      <c r="M1240" t="s">
        <v>8178</v>
      </c>
      <c r="N1240">
        <v>45581</v>
      </c>
      <c r="O1240">
        <v>45583</v>
      </c>
      <c r="P1240">
        <v>45583</v>
      </c>
      <c r="Q1240">
        <v>45583</v>
      </c>
    </row>
    <row r="1241" spans="1:17">
      <c r="A1241" t="s">
        <v>18817</v>
      </c>
      <c r="B1241" t="s">
        <v>1808</v>
      </c>
      <c r="C1241" t="s">
        <v>1809</v>
      </c>
      <c r="D1241" t="s">
        <v>1886</v>
      </c>
      <c r="E1241" t="s">
        <v>1887</v>
      </c>
      <c r="F1241" t="s">
        <v>65</v>
      </c>
      <c r="G1241" t="s">
        <v>66</v>
      </c>
      <c r="H1241" t="s">
        <v>9942</v>
      </c>
      <c r="I1241" t="s">
        <v>1887</v>
      </c>
      <c r="J1241" t="s">
        <v>8141</v>
      </c>
      <c r="K1241" t="s">
        <v>8241</v>
      </c>
      <c r="L1241" t="s">
        <v>8143</v>
      </c>
      <c r="M1241" t="s">
        <v>8178</v>
      </c>
      <c r="N1241">
        <v>45590</v>
      </c>
      <c r="O1241">
        <v>45593</v>
      </c>
      <c r="P1241">
        <v>45593</v>
      </c>
      <c r="Q1241">
        <v>45593</v>
      </c>
    </row>
    <row r="1242" spans="1:17">
      <c r="A1242" t="s">
        <v>18818</v>
      </c>
      <c r="B1242" t="s">
        <v>1808</v>
      </c>
      <c r="C1242" t="s">
        <v>1809</v>
      </c>
      <c r="D1242" t="s">
        <v>1888</v>
      </c>
      <c r="E1242" t="s">
        <v>1889</v>
      </c>
      <c r="F1242" t="s">
        <v>65</v>
      </c>
      <c r="G1242" t="s">
        <v>66</v>
      </c>
      <c r="H1242" t="s">
        <v>9943</v>
      </c>
      <c r="I1242" t="s">
        <v>1889</v>
      </c>
      <c r="J1242" t="s">
        <v>8141</v>
      </c>
      <c r="K1242" t="s">
        <v>8143</v>
      </c>
      <c r="L1242" t="s">
        <v>8159</v>
      </c>
      <c r="M1242" t="s">
        <v>8178</v>
      </c>
      <c r="N1242">
        <v>45593</v>
      </c>
      <c r="O1242">
        <v>45594</v>
      </c>
      <c r="P1242">
        <v>45594</v>
      </c>
      <c r="Q1242">
        <v>45594</v>
      </c>
    </row>
    <row r="1243" spans="1:17">
      <c r="A1243" t="s">
        <v>18818</v>
      </c>
      <c r="B1243" t="s">
        <v>1808</v>
      </c>
      <c r="C1243" t="s">
        <v>1809</v>
      </c>
      <c r="D1243" t="s">
        <v>1888</v>
      </c>
      <c r="E1243" t="s">
        <v>1889</v>
      </c>
      <c r="F1243" t="s">
        <v>65</v>
      </c>
      <c r="G1243" t="s">
        <v>66</v>
      </c>
      <c r="H1243" t="s">
        <v>9944</v>
      </c>
      <c r="I1243" t="s">
        <v>9945</v>
      </c>
      <c r="J1243" t="s">
        <v>8141</v>
      </c>
      <c r="K1243" t="s">
        <v>8143</v>
      </c>
      <c r="L1243" t="s">
        <v>8159</v>
      </c>
      <c r="M1243" t="s">
        <v>8178</v>
      </c>
      <c r="N1243">
        <v>45593</v>
      </c>
      <c r="O1243">
        <v>45594</v>
      </c>
      <c r="P1243">
        <v>45594</v>
      </c>
      <c r="Q1243">
        <v>45594</v>
      </c>
    </row>
    <row r="1244" spans="1:17">
      <c r="A1244" t="s">
        <v>18819</v>
      </c>
      <c r="B1244" t="s">
        <v>1808</v>
      </c>
      <c r="C1244" t="s">
        <v>1809</v>
      </c>
      <c r="D1244" t="s">
        <v>1890</v>
      </c>
      <c r="E1244" t="s">
        <v>1891</v>
      </c>
      <c r="F1244" t="s">
        <v>65</v>
      </c>
      <c r="G1244" t="s">
        <v>66</v>
      </c>
      <c r="H1244" t="s">
        <v>9946</v>
      </c>
      <c r="I1244" t="s">
        <v>1891</v>
      </c>
      <c r="J1244" t="s">
        <v>8141</v>
      </c>
      <c r="K1244" t="s">
        <v>8144</v>
      </c>
      <c r="L1244" t="s">
        <v>8241</v>
      </c>
      <c r="M1244" t="s">
        <v>8178</v>
      </c>
      <c r="N1244">
        <v>45597</v>
      </c>
      <c r="O1244">
        <v>45601</v>
      </c>
      <c r="P1244">
        <v>45601</v>
      </c>
      <c r="Q1244">
        <v>45601</v>
      </c>
    </row>
    <row r="1245" spans="1:17">
      <c r="A1245" t="s">
        <v>18820</v>
      </c>
      <c r="B1245" t="s">
        <v>1808</v>
      </c>
      <c r="C1245" t="s">
        <v>1809</v>
      </c>
      <c r="D1245" t="s">
        <v>1892</v>
      </c>
      <c r="E1245" t="s">
        <v>1891</v>
      </c>
      <c r="F1245" t="s">
        <v>65</v>
      </c>
      <c r="G1245" t="s">
        <v>66</v>
      </c>
      <c r="H1245" t="s">
        <v>9947</v>
      </c>
      <c r="I1245" t="s">
        <v>1891</v>
      </c>
      <c r="J1245" t="s">
        <v>8141</v>
      </c>
      <c r="K1245" t="s">
        <v>8144</v>
      </c>
      <c r="L1245" t="s">
        <v>8143</v>
      </c>
      <c r="M1245" t="s">
        <v>8178</v>
      </c>
      <c r="N1245">
        <v>45614</v>
      </c>
      <c r="O1245">
        <v>45614</v>
      </c>
      <c r="P1245">
        <v>45614</v>
      </c>
      <c r="Q1245">
        <v>45616</v>
      </c>
    </row>
    <row r="1246" spans="1:17">
      <c r="A1246" t="s">
        <v>18821</v>
      </c>
      <c r="B1246" t="s">
        <v>1808</v>
      </c>
      <c r="C1246" t="s">
        <v>1809</v>
      </c>
      <c r="D1246" t="s">
        <v>1893</v>
      </c>
      <c r="E1246" t="s">
        <v>1894</v>
      </c>
      <c r="F1246" t="s">
        <v>65</v>
      </c>
      <c r="G1246" t="s">
        <v>66</v>
      </c>
      <c r="H1246" t="s">
        <v>9948</v>
      </c>
      <c r="I1246" t="s">
        <v>1894</v>
      </c>
      <c r="J1246" t="s">
        <v>8141</v>
      </c>
      <c r="K1246" t="s">
        <v>8144</v>
      </c>
      <c r="L1246" t="s">
        <v>8142</v>
      </c>
      <c r="M1246" t="s">
        <v>8178</v>
      </c>
      <c r="N1246">
        <v>45607</v>
      </c>
      <c r="O1246">
        <v>45608</v>
      </c>
      <c r="P1246">
        <v>45608</v>
      </c>
      <c r="Q1246">
        <v>45608</v>
      </c>
    </row>
    <row r="1247" spans="1:17">
      <c r="A1247" t="s">
        <v>18822</v>
      </c>
      <c r="B1247" t="s">
        <v>1808</v>
      </c>
      <c r="C1247" t="s">
        <v>1809</v>
      </c>
      <c r="D1247" t="s">
        <v>1895</v>
      </c>
      <c r="E1247" t="s">
        <v>1896</v>
      </c>
      <c r="F1247" t="s">
        <v>65</v>
      </c>
      <c r="G1247" t="s">
        <v>66</v>
      </c>
      <c r="H1247" t="s">
        <v>9949</v>
      </c>
      <c r="I1247" t="s">
        <v>1896</v>
      </c>
      <c r="J1247" t="s">
        <v>8141</v>
      </c>
      <c r="K1247" t="s">
        <v>8144</v>
      </c>
      <c r="L1247" t="s">
        <v>8143</v>
      </c>
      <c r="M1247" t="s">
        <v>8178</v>
      </c>
      <c r="N1247">
        <v>45608</v>
      </c>
      <c r="O1247">
        <v>45609</v>
      </c>
      <c r="P1247">
        <v>45609</v>
      </c>
      <c r="Q1247">
        <v>45609</v>
      </c>
    </row>
    <row r="1248" spans="1:17">
      <c r="A1248" t="s">
        <v>18822</v>
      </c>
      <c r="B1248" t="s">
        <v>1808</v>
      </c>
      <c r="C1248" t="s">
        <v>1809</v>
      </c>
      <c r="D1248" t="s">
        <v>1895</v>
      </c>
      <c r="E1248" t="s">
        <v>1896</v>
      </c>
      <c r="F1248" t="s">
        <v>65</v>
      </c>
      <c r="G1248" t="s">
        <v>66</v>
      </c>
      <c r="H1248" t="s">
        <v>9950</v>
      </c>
      <c r="I1248" t="s">
        <v>9951</v>
      </c>
      <c r="J1248" t="s">
        <v>8141</v>
      </c>
      <c r="K1248" t="s">
        <v>8144</v>
      </c>
      <c r="L1248" t="s">
        <v>8143</v>
      </c>
      <c r="M1248" t="s">
        <v>8178</v>
      </c>
      <c r="N1248">
        <v>45608</v>
      </c>
      <c r="O1248">
        <v>45609</v>
      </c>
      <c r="P1248">
        <v>45609</v>
      </c>
      <c r="Q1248">
        <v>45609</v>
      </c>
    </row>
    <row r="1249" spans="1:17">
      <c r="B1249" t="s">
        <v>1808</v>
      </c>
      <c r="C1249" t="s">
        <v>1809</v>
      </c>
      <c r="D1249" t="s">
        <v>1897</v>
      </c>
      <c r="E1249" t="s">
        <v>1898</v>
      </c>
      <c r="F1249" t="s">
        <v>65</v>
      </c>
      <c r="G1249" t="s">
        <v>66</v>
      </c>
      <c r="H1249" t="s">
        <v>9952</v>
      </c>
      <c r="I1249" t="s">
        <v>1894</v>
      </c>
      <c r="J1249" t="s">
        <v>8141</v>
      </c>
      <c r="K1249" t="s">
        <v>8144</v>
      </c>
      <c r="L1249" t="s">
        <v>8241</v>
      </c>
      <c r="M1249" t="s">
        <v>8178</v>
      </c>
      <c r="N1249">
        <v>45621</v>
      </c>
      <c r="O1249">
        <v>45621</v>
      </c>
      <c r="P1249">
        <v>45621</v>
      </c>
      <c r="Q1249">
        <v>45622</v>
      </c>
    </row>
    <row r="1250" spans="1:17">
      <c r="A1250" t="s">
        <v>18823</v>
      </c>
      <c r="B1250" t="s">
        <v>1808</v>
      </c>
      <c r="C1250" t="s">
        <v>1809</v>
      </c>
      <c r="D1250" t="s">
        <v>1899</v>
      </c>
      <c r="E1250" t="s">
        <v>1900</v>
      </c>
      <c r="F1250" t="s">
        <v>65</v>
      </c>
      <c r="G1250" t="s">
        <v>66</v>
      </c>
      <c r="H1250" t="s">
        <v>9953</v>
      </c>
      <c r="I1250" t="s">
        <v>1896</v>
      </c>
      <c r="J1250" t="s">
        <v>8141</v>
      </c>
      <c r="K1250" t="s">
        <v>8144</v>
      </c>
      <c r="L1250" t="s">
        <v>8241</v>
      </c>
      <c r="M1250" t="s">
        <v>8178</v>
      </c>
      <c r="N1250">
        <v>45622</v>
      </c>
      <c r="O1250">
        <v>45622</v>
      </c>
      <c r="P1250">
        <v>45623</v>
      </c>
      <c r="Q1250">
        <v>45623</v>
      </c>
    </row>
    <row r="1251" spans="1:17">
      <c r="A1251" t="s">
        <v>18823</v>
      </c>
      <c r="B1251" t="s">
        <v>1808</v>
      </c>
      <c r="C1251" t="s">
        <v>1809</v>
      </c>
      <c r="D1251" t="s">
        <v>1899</v>
      </c>
      <c r="E1251" t="s">
        <v>1900</v>
      </c>
      <c r="F1251" t="s">
        <v>65</v>
      </c>
      <c r="G1251" t="s">
        <v>66</v>
      </c>
      <c r="H1251" t="s">
        <v>9954</v>
      </c>
      <c r="I1251" t="s">
        <v>9955</v>
      </c>
      <c r="J1251" t="s">
        <v>8141</v>
      </c>
      <c r="K1251" t="s">
        <v>8144</v>
      </c>
      <c r="L1251" t="s">
        <v>8241</v>
      </c>
      <c r="M1251" t="s">
        <v>8178</v>
      </c>
      <c r="N1251">
        <v>45623</v>
      </c>
      <c r="O1251">
        <v>45623</v>
      </c>
      <c r="P1251">
        <v>45623</v>
      </c>
      <c r="Q1251">
        <v>45623</v>
      </c>
    </row>
    <row r="1252" spans="1:17">
      <c r="A1252" t="s">
        <v>18824</v>
      </c>
      <c r="B1252" t="s">
        <v>1808</v>
      </c>
      <c r="C1252" t="s">
        <v>1809</v>
      </c>
      <c r="D1252" t="s">
        <v>1901</v>
      </c>
      <c r="E1252" t="s">
        <v>1902</v>
      </c>
      <c r="F1252" t="s">
        <v>65</v>
      </c>
      <c r="G1252" t="s">
        <v>66</v>
      </c>
      <c r="H1252" t="s">
        <v>9956</v>
      </c>
      <c r="I1252" t="s">
        <v>1902</v>
      </c>
      <c r="J1252" t="s">
        <v>8141</v>
      </c>
      <c r="K1252" t="s">
        <v>8196</v>
      </c>
      <c r="L1252" t="s">
        <v>8142</v>
      </c>
      <c r="M1252" t="s">
        <v>8178</v>
      </c>
      <c r="N1252">
        <v>45628</v>
      </c>
      <c r="O1252">
        <v>45630</v>
      </c>
      <c r="P1252">
        <v>45630</v>
      </c>
      <c r="Q1252">
        <v>45630</v>
      </c>
    </row>
    <row r="1253" spans="1:17">
      <c r="A1253" t="s">
        <v>18825</v>
      </c>
      <c r="B1253" t="s">
        <v>1808</v>
      </c>
      <c r="C1253" t="s">
        <v>1809</v>
      </c>
      <c r="D1253" t="s">
        <v>1903</v>
      </c>
      <c r="E1253" t="s">
        <v>1904</v>
      </c>
      <c r="F1253" t="s">
        <v>65</v>
      </c>
      <c r="G1253" t="s">
        <v>66</v>
      </c>
      <c r="H1253" t="s">
        <v>9957</v>
      </c>
      <c r="I1253" t="s">
        <v>1904</v>
      </c>
      <c r="J1253" t="s">
        <v>8141</v>
      </c>
      <c r="K1253" t="s">
        <v>8196</v>
      </c>
      <c r="L1253" t="s">
        <v>8159</v>
      </c>
      <c r="M1253" t="s">
        <v>8178</v>
      </c>
      <c r="N1253">
        <v>45635</v>
      </c>
      <c r="O1253">
        <v>45636</v>
      </c>
      <c r="P1253">
        <v>45636</v>
      </c>
      <c r="Q1253">
        <v>45636</v>
      </c>
    </row>
    <row r="1254" spans="1:17">
      <c r="A1254" t="s">
        <v>18826</v>
      </c>
      <c r="B1254" t="s">
        <v>1808</v>
      </c>
      <c r="C1254" t="s">
        <v>1809</v>
      </c>
      <c r="D1254" t="s">
        <v>1905</v>
      </c>
      <c r="E1254" t="s">
        <v>1906</v>
      </c>
      <c r="F1254" t="s">
        <v>65</v>
      </c>
      <c r="G1254" t="s">
        <v>66</v>
      </c>
      <c r="H1254" t="s">
        <v>9958</v>
      </c>
      <c r="I1254" t="s">
        <v>1906</v>
      </c>
      <c r="J1254" t="s">
        <v>8141</v>
      </c>
      <c r="K1254" t="s">
        <v>8196</v>
      </c>
      <c r="L1254" t="s">
        <v>8241</v>
      </c>
      <c r="M1254" t="s">
        <v>8178</v>
      </c>
      <c r="N1254">
        <v>45636</v>
      </c>
      <c r="O1254">
        <v>45637</v>
      </c>
      <c r="P1254">
        <v>45637</v>
      </c>
      <c r="Q1254">
        <v>45637</v>
      </c>
    </row>
    <row r="1255" spans="1:17">
      <c r="A1255" t="s">
        <v>18826</v>
      </c>
      <c r="B1255" t="s">
        <v>1808</v>
      </c>
      <c r="C1255" t="s">
        <v>1809</v>
      </c>
      <c r="D1255" t="s">
        <v>1905</v>
      </c>
      <c r="E1255" t="s">
        <v>1906</v>
      </c>
      <c r="F1255" t="s">
        <v>65</v>
      </c>
      <c r="G1255" t="s">
        <v>66</v>
      </c>
      <c r="H1255" t="s">
        <v>9959</v>
      </c>
      <c r="I1255" t="s">
        <v>9960</v>
      </c>
      <c r="J1255" t="s">
        <v>8141</v>
      </c>
      <c r="K1255" t="s">
        <v>8196</v>
      </c>
      <c r="L1255" t="s">
        <v>8241</v>
      </c>
      <c r="M1255" t="s">
        <v>8178</v>
      </c>
      <c r="N1255">
        <v>45637</v>
      </c>
      <c r="O1255">
        <v>45637</v>
      </c>
      <c r="P1255">
        <v>45637</v>
      </c>
      <c r="Q1255">
        <v>45637</v>
      </c>
    </row>
    <row r="1256" spans="1:17">
      <c r="A1256" t="s">
        <v>18827</v>
      </c>
      <c r="B1256" t="s">
        <v>1808</v>
      </c>
      <c r="C1256" t="s">
        <v>1809</v>
      </c>
      <c r="D1256" t="s">
        <v>1907</v>
      </c>
      <c r="E1256" t="s">
        <v>1908</v>
      </c>
      <c r="F1256" t="s">
        <v>65</v>
      </c>
      <c r="G1256" t="s">
        <v>66</v>
      </c>
      <c r="H1256" t="s">
        <v>9961</v>
      </c>
      <c r="I1256" t="s">
        <v>1908</v>
      </c>
      <c r="J1256" t="s">
        <v>8141</v>
      </c>
      <c r="K1256" t="s">
        <v>8144</v>
      </c>
      <c r="L1256" t="s">
        <v>8196</v>
      </c>
      <c r="M1256" t="s">
        <v>8178</v>
      </c>
      <c r="N1256">
        <v>45642</v>
      </c>
      <c r="O1256">
        <v>45643</v>
      </c>
      <c r="P1256">
        <v>45643</v>
      </c>
      <c r="Q1256">
        <v>45643</v>
      </c>
    </row>
    <row r="1257" spans="1:17">
      <c r="A1257" t="s">
        <v>18828</v>
      </c>
      <c r="B1257" t="s">
        <v>1808</v>
      </c>
      <c r="C1257" t="s">
        <v>1809</v>
      </c>
      <c r="D1257" t="s">
        <v>1909</v>
      </c>
      <c r="E1257" t="s">
        <v>1910</v>
      </c>
      <c r="F1257" t="s">
        <v>65</v>
      </c>
      <c r="G1257" t="s">
        <v>66</v>
      </c>
      <c r="H1257" t="s">
        <v>9962</v>
      </c>
      <c r="I1257" t="s">
        <v>1910</v>
      </c>
      <c r="J1257" t="s">
        <v>8141</v>
      </c>
      <c r="K1257" t="s">
        <v>8142</v>
      </c>
      <c r="L1257" t="s">
        <v>8144</v>
      </c>
      <c r="M1257" t="s">
        <v>8178</v>
      </c>
      <c r="N1257">
        <v>45644</v>
      </c>
      <c r="O1257">
        <v>45645</v>
      </c>
      <c r="P1257">
        <v>45645</v>
      </c>
      <c r="Q1257">
        <v>45645</v>
      </c>
    </row>
    <row r="1258" spans="1:17">
      <c r="A1258" t="s">
        <v>18829</v>
      </c>
      <c r="B1258" t="s">
        <v>1808</v>
      </c>
      <c r="C1258" t="s">
        <v>1809</v>
      </c>
      <c r="D1258" t="s">
        <v>1911</v>
      </c>
      <c r="E1258" t="s">
        <v>1912</v>
      </c>
      <c r="F1258" t="s">
        <v>65</v>
      </c>
      <c r="G1258" t="s">
        <v>66</v>
      </c>
      <c r="H1258" t="s">
        <v>9963</v>
      </c>
      <c r="I1258" t="s">
        <v>1912</v>
      </c>
      <c r="J1258" t="s">
        <v>8141</v>
      </c>
      <c r="K1258" t="s">
        <v>8144</v>
      </c>
      <c r="L1258" t="s">
        <v>8142</v>
      </c>
      <c r="M1258" t="s">
        <v>8178</v>
      </c>
      <c r="N1258">
        <v>45645</v>
      </c>
      <c r="O1258">
        <v>45646</v>
      </c>
      <c r="P1258">
        <v>45646</v>
      </c>
      <c r="Q1258">
        <v>45646</v>
      </c>
    </row>
    <row r="1259" spans="1:17">
      <c r="A1259" t="s">
        <v>18829</v>
      </c>
      <c r="B1259" t="s">
        <v>1808</v>
      </c>
      <c r="C1259" t="s">
        <v>1809</v>
      </c>
      <c r="D1259" t="s">
        <v>1911</v>
      </c>
      <c r="E1259" t="s">
        <v>1912</v>
      </c>
      <c r="F1259" t="s">
        <v>65</v>
      </c>
      <c r="G1259" t="s">
        <v>66</v>
      </c>
      <c r="H1259" t="s">
        <v>9964</v>
      </c>
      <c r="I1259" t="s">
        <v>9965</v>
      </c>
      <c r="J1259" t="s">
        <v>8141</v>
      </c>
      <c r="K1259" t="s">
        <v>8144</v>
      </c>
      <c r="L1259" t="s">
        <v>8142</v>
      </c>
      <c r="M1259" t="s">
        <v>8178</v>
      </c>
      <c r="N1259">
        <v>45646</v>
      </c>
      <c r="O1259">
        <v>45646</v>
      </c>
      <c r="P1259">
        <v>45646</v>
      </c>
      <c r="Q1259">
        <v>45646</v>
      </c>
    </row>
    <row r="1260" spans="1:17">
      <c r="B1260" t="s">
        <v>1808</v>
      </c>
      <c r="C1260" t="s">
        <v>1809</v>
      </c>
      <c r="D1260" t="s">
        <v>1913</v>
      </c>
      <c r="E1260" t="s">
        <v>1914</v>
      </c>
      <c r="F1260" t="s">
        <v>65</v>
      </c>
      <c r="G1260" t="s">
        <v>66</v>
      </c>
      <c r="H1260" t="s">
        <v>9966</v>
      </c>
      <c r="I1260" t="s">
        <v>1914</v>
      </c>
      <c r="J1260" t="s">
        <v>8141</v>
      </c>
      <c r="K1260" t="s">
        <v>8241</v>
      </c>
      <c r="L1260" t="s">
        <v>8159</v>
      </c>
      <c r="M1260" t="s">
        <v>8178</v>
      </c>
      <c r="N1260">
        <v>45323</v>
      </c>
      <c r="O1260">
        <v>45324</v>
      </c>
      <c r="P1260">
        <v>45324</v>
      </c>
      <c r="Q1260">
        <v>45324</v>
      </c>
    </row>
    <row r="1261" spans="1:17">
      <c r="B1261" t="s">
        <v>1808</v>
      </c>
      <c r="C1261" t="s">
        <v>1809</v>
      </c>
      <c r="D1261" t="s">
        <v>1915</v>
      </c>
      <c r="E1261" t="s">
        <v>1916</v>
      </c>
      <c r="F1261" t="s">
        <v>65</v>
      </c>
      <c r="G1261" t="s">
        <v>66</v>
      </c>
      <c r="H1261" t="s">
        <v>9967</v>
      </c>
      <c r="I1261" t="s">
        <v>1916</v>
      </c>
      <c r="J1261" t="s">
        <v>8141</v>
      </c>
      <c r="K1261" t="s">
        <v>8142</v>
      </c>
      <c r="L1261" t="s">
        <v>8241</v>
      </c>
      <c r="M1261" t="s">
        <v>8178</v>
      </c>
      <c r="N1261">
        <v>45330</v>
      </c>
      <c r="O1261">
        <v>45331</v>
      </c>
      <c r="P1261">
        <v>45331</v>
      </c>
      <c r="Q1261">
        <v>45331</v>
      </c>
    </row>
    <row r="1262" spans="1:17">
      <c r="B1262" t="s">
        <v>1808</v>
      </c>
      <c r="C1262" t="s">
        <v>1809</v>
      </c>
      <c r="D1262" t="s">
        <v>1917</v>
      </c>
      <c r="E1262" t="s">
        <v>1918</v>
      </c>
      <c r="F1262" t="s">
        <v>65</v>
      </c>
      <c r="G1262" t="s">
        <v>66</v>
      </c>
      <c r="H1262" t="s">
        <v>9968</v>
      </c>
      <c r="I1262" t="s">
        <v>1918</v>
      </c>
      <c r="J1262" t="s">
        <v>8141</v>
      </c>
      <c r="K1262" t="s">
        <v>8159</v>
      </c>
      <c r="L1262" t="s">
        <v>8142</v>
      </c>
      <c r="M1262" t="s">
        <v>8178</v>
      </c>
      <c r="N1262">
        <v>45331</v>
      </c>
      <c r="O1262">
        <v>45335</v>
      </c>
      <c r="P1262">
        <v>45335</v>
      </c>
      <c r="Q1262">
        <v>45335</v>
      </c>
    </row>
    <row r="1263" spans="1:17">
      <c r="B1263" t="s">
        <v>1808</v>
      </c>
      <c r="C1263" t="s">
        <v>1809</v>
      </c>
      <c r="D1263" t="s">
        <v>1919</v>
      </c>
      <c r="E1263" t="s">
        <v>1920</v>
      </c>
      <c r="F1263" t="s">
        <v>65</v>
      </c>
      <c r="G1263" t="s">
        <v>66</v>
      </c>
      <c r="H1263" t="s">
        <v>9969</v>
      </c>
      <c r="I1263" t="s">
        <v>1920</v>
      </c>
      <c r="J1263" t="s">
        <v>8141</v>
      </c>
      <c r="K1263" t="s">
        <v>8216</v>
      </c>
      <c r="L1263" t="s">
        <v>8142</v>
      </c>
      <c r="M1263" t="s">
        <v>8178</v>
      </c>
      <c r="N1263">
        <v>45338</v>
      </c>
      <c r="O1263">
        <v>45341</v>
      </c>
      <c r="P1263">
        <v>45341</v>
      </c>
      <c r="Q1263">
        <v>45341</v>
      </c>
    </row>
    <row r="1264" spans="1:17">
      <c r="B1264" t="s">
        <v>1808</v>
      </c>
      <c r="C1264" t="s">
        <v>1809</v>
      </c>
      <c r="D1264" t="s">
        <v>1921</v>
      </c>
      <c r="E1264" t="s">
        <v>1922</v>
      </c>
      <c r="F1264" t="s">
        <v>65</v>
      </c>
      <c r="G1264" t="s">
        <v>66</v>
      </c>
      <c r="H1264" t="s">
        <v>9970</v>
      </c>
      <c r="I1264" t="s">
        <v>1922</v>
      </c>
      <c r="J1264" t="s">
        <v>8141</v>
      </c>
      <c r="K1264" t="s">
        <v>8241</v>
      </c>
      <c r="L1264" t="s">
        <v>8159</v>
      </c>
      <c r="M1264" t="s">
        <v>8178</v>
      </c>
      <c r="N1264">
        <v>45344</v>
      </c>
      <c r="O1264">
        <v>45348</v>
      </c>
      <c r="P1264">
        <v>45348</v>
      </c>
      <c r="Q1264">
        <v>45348</v>
      </c>
    </row>
    <row r="1265" spans="1:17">
      <c r="B1265" t="s">
        <v>1808</v>
      </c>
      <c r="C1265" t="s">
        <v>1809</v>
      </c>
      <c r="D1265" t="s">
        <v>1923</v>
      </c>
      <c r="E1265" t="s">
        <v>1924</v>
      </c>
      <c r="F1265" t="s">
        <v>65</v>
      </c>
      <c r="G1265" t="s">
        <v>66</v>
      </c>
      <c r="H1265" t="s">
        <v>9971</v>
      </c>
      <c r="I1265" t="s">
        <v>1924</v>
      </c>
      <c r="J1265" t="s">
        <v>8141</v>
      </c>
      <c r="K1265" t="s">
        <v>8159</v>
      </c>
      <c r="L1265" t="s">
        <v>8241</v>
      </c>
      <c r="M1265" t="s">
        <v>8178</v>
      </c>
      <c r="N1265">
        <v>45348</v>
      </c>
      <c r="O1265">
        <v>45349</v>
      </c>
      <c r="P1265">
        <v>45349</v>
      </c>
      <c r="Q1265">
        <v>45349</v>
      </c>
    </row>
    <row r="1266" spans="1:17">
      <c r="B1266" t="s">
        <v>1808</v>
      </c>
      <c r="C1266" t="s">
        <v>1809</v>
      </c>
      <c r="D1266" t="s">
        <v>1925</v>
      </c>
      <c r="E1266" t="s">
        <v>1926</v>
      </c>
      <c r="F1266" t="s">
        <v>65</v>
      </c>
      <c r="G1266" t="s">
        <v>66</v>
      </c>
      <c r="H1266" t="s">
        <v>9972</v>
      </c>
      <c r="I1266" t="s">
        <v>1926</v>
      </c>
      <c r="J1266" t="s">
        <v>8141</v>
      </c>
      <c r="K1266" t="s">
        <v>8142</v>
      </c>
      <c r="L1266" t="s">
        <v>8241</v>
      </c>
      <c r="M1266" t="s">
        <v>8178</v>
      </c>
      <c r="N1266">
        <v>45352</v>
      </c>
      <c r="O1266">
        <v>45355</v>
      </c>
      <c r="P1266">
        <v>45355</v>
      </c>
      <c r="Q1266">
        <v>45355</v>
      </c>
    </row>
    <row r="1267" spans="1:17">
      <c r="B1267" t="s">
        <v>1808</v>
      </c>
      <c r="C1267" t="s">
        <v>1809</v>
      </c>
      <c r="D1267" t="s">
        <v>1927</v>
      </c>
      <c r="E1267" t="s">
        <v>1928</v>
      </c>
      <c r="F1267" t="s">
        <v>65</v>
      </c>
      <c r="G1267" t="s">
        <v>66</v>
      </c>
      <c r="H1267" t="s">
        <v>9973</v>
      </c>
      <c r="I1267" t="s">
        <v>1928</v>
      </c>
      <c r="J1267" t="s">
        <v>8141</v>
      </c>
      <c r="K1267" t="s">
        <v>8216</v>
      </c>
      <c r="L1267" t="s">
        <v>8159</v>
      </c>
      <c r="M1267" t="s">
        <v>8178</v>
      </c>
      <c r="N1267">
        <v>45362</v>
      </c>
      <c r="O1267">
        <v>45363</v>
      </c>
      <c r="P1267">
        <v>45363</v>
      </c>
      <c r="Q1267">
        <v>45363</v>
      </c>
    </row>
    <row r="1268" spans="1:17">
      <c r="B1268" t="s">
        <v>1808</v>
      </c>
      <c r="C1268" t="s">
        <v>1809</v>
      </c>
      <c r="D1268" t="s">
        <v>1929</v>
      </c>
      <c r="E1268" t="s">
        <v>1930</v>
      </c>
      <c r="F1268" t="s">
        <v>65</v>
      </c>
      <c r="G1268" t="s">
        <v>66</v>
      </c>
      <c r="H1268" t="s">
        <v>9974</v>
      </c>
      <c r="I1268" t="s">
        <v>1930</v>
      </c>
      <c r="J1268" t="s">
        <v>8141</v>
      </c>
      <c r="K1268" t="s">
        <v>8216</v>
      </c>
      <c r="L1268" t="s">
        <v>8159</v>
      </c>
      <c r="M1268" t="s">
        <v>8178</v>
      </c>
      <c r="N1268">
        <v>45363</v>
      </c>
      <c r="O1268">
        <v>45364</v>
      </c>
      <c r="P1268">
        <v>45364</v>
      </c>
      <c r="Q1268">
        <v>45364</v>
      </c>
    </row>
    <row r="1269" spans="1:17">
      <c r="B1269" t="s">
        <v>1808</v>
      </c>
      <c r="C1269" t="s">
        <v>1809</v>
      </c>
      <c r="D1269" t="s">
        <v>1931</v>
      </c>
      <c r="E1269" t="s">
        <v>1932</v>
      </c>
      <c r="F1269" t="s">
        <v>65</v>
      </c>
      <c r="G1269" t="s">
        <v>66</v>
      </c>
      <c r="H1269" t="s">
        <v>9975</v>
      </c>
      <c r="I1269" t="s">
        <v>1932</v>
      </c>
      <c r="J1269" t="s">
        <v>8141</v>
      </c>
      <c r="K1269" t="s">
        <v>8216</v>
      </c>
      <c r="L1269" t="s">
        <v>8142</v>
      </c>
      <c r="M1269" t="s">
        <v>8178</v>
      </c>
      <c r="N1269">
        <v>45369</v>
      </c>
      <c r="O1269">
        <v>45370</v>
      </c>
      <c r="P1269">
        <v>45370</v>
      </c>
      <c r="Q1269">
        <v>45370</v>
      </c>
    </row>
    <row r="1270" spans="1:17">
      <c r="B1270" t="s">
        <v>1808</v>
      </c>
      <c r="C1270" t="s">
        <v>1809</v>
      </c>
      <c r="D1270" t="s">
        <v>1933</v>
      </c>
      <c r="E1270" t="s">
        <v>1934</v>
      </c>
      <c r="F1270" t="s">
        <v>65</v>
      </c>
      <c r="G1270" t="s">
        <v>66</v>
      </c>
      <c r="H1270" t="s">
        <v>9976</v>
      </c>
      <c r="I1270" t="s">
        <v>1934</v>
      </c>
      <c r="J1270" t="s">
        <v>8141</v>
      </c>
      <c r="K1270" t="s">
        <v>8142</v>
      </c>
      <c r="L1270" t="s">
        <v>8241</v>
      </c>
      <c r="M1270" t="s">
        <v>8178</v>
      </c>
      <c r="N1270">
        <v>45376</v>
      </c>
      <c r="O1270">
        <v>45377</v>
      </c>
      <c r="P1270">
        <v>45377</v>
      </c>
      <c r="Q1270">
        <v>45377</v>
      </c>
    </row>
    <row r="1271" spans="1:17">
      <c r="B1271" t="s">
        <v>1808</v>
      </c>
      <c r="C1271" t="s">
        <v>1809</v>
      </c>
      <c r="D1271" t="s">
        <v>1935</v>
      </c>
      <c r="E1271" t="s">
        <v>1936</v>
      </c>
      <c r="F1271" t="s">
        <v>65</v>
      </c>
      <c r="G1271" t="s">
        <v>66</v>
      </c>
      <c r="H1271" t="s">
        <v>9977</v>
      </c>
      <c r="I1271" t="s">
        <v>1936</v>
      </c>
      <c r="J1271" t="s">
        <v>8141</v>
      </c>
      <c r="K1271" t="s">
        <v>8241</v>
      </c>
      <c r="L1271" t="s">
        <v>8216</v>
      </c>
      <c r="M1271" t="s">
        <v>8178</v>
      </c>
      <c r="N1271">
        <v>45377</v>
      </c>
      <c r="O1271">
        <v>45378</v>
      </c>
      <c r="P1271">
        <v>45378</v>
      </c>
      <c r="Q1271">
        <v>45378</v>
      </c>
    </row>
    <row r="1272" spans="1:17">
      <c r="B1272" t="s">
        <v>1808</v>
      </c>
      <c r="C1272" t="s">
        <v>1809</v>
      </c>
      <c r="D1272" t="s">
        <v>1937</v>
      </c>
      <c r="E1272" t="s">
        <v>1938</v>
      </c>
      <c r="F1272" t="s">
        <v>65</v>
      </c>
      <c r="G1272" t="s">
        <v>66</v>
      </c>
      <c r="H1272" t="s">
        <v>9978</v>
      </c>
      <c r="I1272" t="s">
        <v>1938</v>
      </c>
      <c r="J1272" t="s">
        <v>8141</v>
      </c>
      <c r="K1272" t="s">
        <v>8241</v>
      </c>
      <c r="L1272" t="s">
        <v>8216</v>
      </c>
      <c r="M1272" t="s">
        <v>8178</v>
      </c>
      <c r="N1272">
        <v>45383</v>
      </c>
      <c r="O1272">
        <v>45384</v>
      </c>
      <c r="P1272">
        <v>45384</v>
      </c>
      <c r="Q1272">
        <v>45384</v>
      </c>
    </row>
    <row r="1273" spans="1:17">
      <c r="B1273" t="s">
        <v>1808</v>
      </c>
      <c r="C1273" t="s">
        <v>1809</v>
      </c>
      <c r="D1273" t="s">
        <v>1939</v>
      </c>
      <c r="E1273" t="s">
        <v>1940</v>
      </c>
      <c r="F1273" t="s">
        <v>65</v>
      </c>
      <c r="G1273" t="s">
        <v>66</v>
      </c>
      <c r="H1273" t="s">
        <v>9979</v>
      </c>
      <c r="I1273" t="s">
        <v>1940</v>
      </c>
      <c r="J1273" t="s">
        <v>8141</v>
      </c>
      <c r="K1273" t="s">
        <v>8216</v>
      </c>
      <c r="L1273" t="s">
        <v>8159</v>
      </c>
      <c r="M1273" t="s">
        <v>8178</v>
      </c>
      <c r="N1273">
        <v>45391</v>
      </c>
      <c r="O1273">
        <v>45392</v>
      </c>
      <c r="P1273">
        <v>45392</v>
      </c>
      <c r="Q1273">
        <v>45392</v>
      </c>
    </row>
    <row r="1274" spans="1:17">
      <c r="B1274" t="s">
        <v>1808</v>
      </c>
      <c r="C1274" t="s">
        <v>1809</v>
      </c>
      <c r="D1274" t="s">
        <v>1941</v>
      </c>
      <c r="E1274" t="s">
        <v>1942</v>
      </c>
      <c r="F1274" t="s">
        <v>65</v>
      </c>
      <c r="G1274" t="s">
        <v>66</v>
      </c>
      <c r="H1274" t="s">
        <v>9980</v>
      </c>
      <c r="I1274" t="s">
        <v>1942</v>
      </c>
      <c r="J1274" t="s">
        <v>8141</v>
      </c>
      <c r="K1274" t="s">
        <v>8159</v>
      </c>
      <c r="L1274" t="s">
        <v>8241</v>
      </c>
      <c r="M1274" t="s">
        <v>8178</v>
      </c>
      <c r="N1274">
        <v>45392</v>
      </c>
      <c r="O1274">
        <v>45393</v>
      </c>
      <c r="P1274">
        <v>45393</v>
      </c>
      <c r="Q1274">
        <v>45393</v>
      </c>
    </row>
    <row r="1275" spans="1:17">
      <c r="B1275" t="s">
        <v>1808</v>
      </c>
      <c r="C1275" t="s">
        <v>1809</v>
      </c>
      <c r="D1275" t="s">
        <v>1941</v>
      </c>
      <c r="E1275" t="s">
        <v>1942</v>
      </c>
      <c r="F1275" t="s">
        <v>65</v>
      </c>
      <c r="G1275" t="s">
        <v>66</v>
      </c>
      <c r="H1275" t="s">
        <v>9981</v>
      </c>
      <c r="I1275" t="s">
        <v>9982</v>
      </c>
      <c r="J1275" t="s">
        <v>8141</v>
      </c>
      <c r="K1275" t="s">
        <v>8159</v>
      </c>
      <c r="L1275" t="s">
        <v>8241</v>
      </c>
      <c r="M1275" t="s">
        <v>8178</v>
      </c>
      <c r="N1275">
        <v>45379</v>
      </c>
      <c r="O1275">
        <v>45379</v>
      </c>
      <c r="P1275">
        <v>45379</v>
      </c>
      <c r="Q1275">
        <v>45379</v>
      </c>
    </row>
    <row r="1276" spans="1:17">
      <c r="B1276" t="s">
        <v>1808</v>
      </c>
      <c r="C1276" t="s">
        <v>1809</v>
      </c>
      <c r="D1276" t="s">
        <v>1943</v>
      </c>
      <c r="E1276" t="s">
        <v>1944</v>
      </c>
      <c r="F1276" t="s">
        <v>65</v>
      </c>
      <c r="G1276" t="s">
        <v>66</v>
      </c>
      <c r="H1276" t="s">
        <v>9983</v>
      </c>
      <c r="I1276" t="s">
        <v>1944</v>
      </c>
      <c r="J1276" t="s">
        <v>8141</v>
      </c>
      <c r="K1276" t="s">
        <v>8216</v>
      </c>
      <c r="L1276" t="s">
        <v>8159</v>
      </c>
      <c r="M1276" t="s">
        <v>8178</v>
      </c>
      <c r="N1276">
        <v>45398</v>
      </c>
      <c r="O1276">
        <v>45400</v>
      </c>
      <c r="P1276">
        <v>45400</v>
      </c>
      <c r="Q1276">
        <v>45400</v>
      </c>
    </row>
    <row r="1277" spans="1:17">
      <c r="B1277" t="s">
        <v>1808</v>
      </c>
      <c r="C1277" t="s">
        <v>1809</v>
      </c>
      <c r="D1277" t="s">
        <v>1945</v>
      </c>
      <c r="E1277" t="s">
        <v>1946</v>
      </c>
      <c r="F1277" t="s">
        <v>65</v>
      </c>
      <c r="G1277" t="s">
        <v>66</v>
      </c>
      <c r="H1277" t="s">
        <v>9984</v>
      </c>
      <c r="I1277" t="s">
        <v>1946</v>
      </c>
      <c r="J1277" t="s">
        <v>8141</v>
      </c>
      <c r="K1277" t="s">
        <v>8159</v>
      </c>
      <c r="L1277" t="s">
        <v>8142</v>
      </c>
      <c r="M1277" t="s">
        <v>8178</v>
      </c>
      <c r="N1277">
        <v>45405</v>
      </c>
      <c r="O1277">
        <v>45406</v>
      </c>
      <c r="P1277">
        <v>45406</v>
      </c>
      <c r="Q1277">
        <v>45406</v>
      </c>
    </row>
    <row r="1278" spans="1:17">
      <c r="B1278" t="s">
        <v>1808</v>
      </c>
      <c r="C1278" t="s">
        <v>1809</v>
      </c>
      <c r="D1278" t="s">
        <v>1947</v>
      </c>
      <c r="E1278" t="s">
        <v>1948</v>
      </c>
      <c r="F1278" t="s">
        <v>65</v>
      </c>
      <c r="G1278" t="s">
        <v>66</v>
      </c>
      <c r="H1278" t="s">
        <v>9985</v>
      </c>
      <c r="I1278" t="s">
        <v>1948</v>
      </c>
      <c r="J1278" t="s">
        <v>8141</v>
      </c>
      <c r="K1278" t="s">
        <v>8142</v>
      </c>
      <c r="L1278" t="s">
        <v>8216</v>
      </c>
      <c r="M1278" t="s">
        <v>8178</v>
      </c>
      <c r="N1278">
        <v>45406</v>
      </c>
      <c r="O1278">
        <v>45407</v>
      </c>
      <c r="P1278">
        <v>45407</v>
      </c>
      <c r="Q1278">
        <v>45407</v>
      </c>
    </row>
    <row r="1279" spans="1:17">
      <c r="B1279" t="s">
        <v>1808</v>
      </c>
      <c r="C1279" t="s">
        <v>1809</v>
      </c>
      <c r="D1279" t="s">
        <v>1947</v>
      </c>
      <c r="E1279" t="s">
        <v>1948</v>
      </c>
      <c r="F1279" t="s">
        <v>65</v>
      </c>
      <c r="G1279" t="s">
        <v>66</v>
      </c>
      <c r="H1279" t="s">
        <v>9986</v>
      </c>
      <c r="I1279" t="s">
        <v>9987</v>
      </c>
      <c r="J1279" t="s">
        <v>8141</v>
      </c>
      <c r="K1279" t="s">
        <v>8142</v>
      </c>
      <c r="L1279" t="s">
        <v>8216</v>
      </c>
      <c r="M1279" t="s">
        <v>8178</v>
      </c>
      <c r="N1279">
        <v>45407</v>
      </c>
      <c r="O1279">
        <v>45407</v>
      </c>
      <c r="P1279">
        <v>45407</v>
      </c>
      <c r="Q1279">
        <v>45407</v>
      </c>
    </row>
    <row r="1280" spans="1:17">
      <c r="A1280" t="s">
        <v>18830</v>
      </c>
      <c r="B1280" t="s">
        <v>1808</v>
      </c>
      <c r="C1280" t="s">
        <v>1809</v>
      </c>
      <c r="D1280" t="s">
        <v>1949</v>
      </c>
      <c r="E1280" t="s">
        <v>1950</v>
      </c>
      <c r="F1280" t="s">
        <v>65</v>
      </c>
      <c r="G1280" t="s">
        <v>66</v>
      </c>
      <c r="H1280" t="s">
        <v>9988</v>
      </c>
      <c r="I1280" t="s">
        <v>1950</v>
      </c>
      <c r="J1280" t="s">
        <v>8141</v>
      </c>
      <c r="K1280" t="s">
        <v>8159</v>
      </c>
      <c r="L1280" t="s">
        <v>8178</v>
      </c>
      <c r="M1280" t="s">
        <v>8179</v>
      </c>
      <c r="N1280">
        <v>45413</v>
      </c>
      <c r="O1280">
        <v>45414</v>
      </c>
      <c r="P1280">
        <v>45414</v>
      </c>
      <c r="Q1280">
        <v>45414</v>
      </c>
    </row>
    <row r="1281" spans="1:17">
      <c r="A1281" t="s">
        <v>18831</v>
      </c>
      <c r="B1281" t="s">
        <v>1808</v>
      </c>
      <c r="C1281" t="s">
        <v>1809</v>
      </c>
      <c r="D1281" t="s">
        <v>1951</v>
      </c>
      <c r="E1281" t="s">
        <v>1952</v>
      </c>
      <c r="F1281" t="s">
        <v>65</v>
      </c>
      <c r="G1281" t="s">
        <v>66</v>
      </c>
      <c r="H1281" t="s">
        <v>9989</v>
      </c>
      <c r="I1281" t="s">
        <v>1952</v>
      </c>
      <c r="J1281" t="s">
        <v>8141</v>
      </c>
      <c r="K1281" t="s">
        <v>8142</v>
      </c>
      <c r="L1281" t="s">
        <v>8241</v>
      </c>
      <c r="M1281" t="s">
        <v>8178</v>
      </c>
      <c r="N1281">
        <v>45421</v>
      </c>
      <c r="O1281">
        <v>45422</v>
      </c>
      <c r="P1281">
        <v>45422</v>
      </c>
      <c r="Q1281">
        <v>45422</v>
      </c>
    </row>
    <row r="1282" spans="1:17">
      <c r="A1282" t="s">
        <v>18832</v>
      </c>
      <c r="B1282" t="s">
        <v>1808</v>
      </c>
      <c r="C1282" t="s">
        <v>1809</v>
      </c>
      <c r="D1282" t="s">
        <v>1953</v>
      </c>
      <c r="E1282" t="s">
        <v>1954</v>
      </c>
      <c r="F1282" t="s">
        <v>65</v>
      </c>
      <c r="G1282" t="s">
        <v>66</v>
      </c>
      <c r="H1282" t="s">
        <v>9990</v>
      </c>
      <c r="I1282" t="s">
        <v>1954</v>
      </c>
      <c r="J1282" t="s">
        <v>8141</v>
      </c>
      <c r="K1282" t="s">
        <v>8241</v>
      </c>
      <c r="L1282" t="s">
        <v>8142</v>
      </c>
      <c r="M1282" t="s">
        <v>8178</v>
      </c>
      <c r="N1282">
        <v>45422</v>
      </c>
      <c r="O1282">
        <v>45425</v>
      </c>
      <c r="P1282">
        <v>45425</v>
      </c>
      <c r="Q1282">
        <v>45425</v>
      </c>
    </row>
    <row r="1283" spans="1:17">
      <c r="A1283" t="s">
        <v>18832</v>
      </c>
      <c r="B1283" t="s">
        <v>1808</v>
      </c>
      <c r="C1283" t="s">
        <v>1809</v>
      </c>
      <c r="D1283" t="s">
        <v>1953</v>
      </c>
      <c r="E1283" t="s">
        <v>1954</v>
      </c>
      <c r="F1283" t="s">
        <v>65</v>
      </c>
      <c r="G1283" t="s">
        <v>66</v>
      </c>
      <c r="H1283" t="s">
        <v>9991</v>
      </c>
      <c r="I1283" t="s">
        <v>9992</v>
      </c>
      <c r="J1283" t="s">
        <v>8141</v>
      </c>
      <c r="K1283" t="s">
        <v>8241</v>
      </c>
      <c r="L1283" t="s">
        <v>8142</v>
      </c>
      <c r="M1283" t="s">
        <v>8178</v>
      </c>
      <c r="N1283">
        <v>45425</v>
      </c>
      <c r="O1283">
        <v>45425</v>
      </c>
      <c r="P1283">
        <v>45425</v>
      </c>
      <c r="Q1283">
        <v>45425</v>
      </c>
    </row>
    <row r="1284" spans="1:17">
      <c r="A1284" t="s">
        <v>18833</v>
      </c>
      <c r="B1284" t="s">
        <v>1808</v>
      </c>
      <c r="C1284" t="s">
        <v>1809</v>
      </c>
      <c r="D1284" t="s">
        <v>1955</v>
      </c>
      <c r="E1284" t="s">
        <v>1956</v>
      </c>
      <c r="F1284" t="s">
        <v>65</v>
      </c>
      <c r="G1284" t="s">
        <v>66</v>
      </c>
      <c r="H1284" t="s">
        <v>9993</v>
      </c>
      <c r="I1284" t="s">
        <v>1956</v>
      </c>
      <c r="J1284" t="s">
        <v>8141</v>
      </c>
      <c r="K1284" t="s">
        <v>8241</v>
      </c>
      <c r="L1284" t="s">
        <v>8142</v>
      </c>
      <c r="M1284" t="s">
        <v>8178</v>
      </c>
      <c r="N1284">
        <v>45428</v>
      </c>
      <c r="O1284">
        <v>45432</v>
      </c>
      <c r="P1284">
        <v>45432</v>
      </c>
      <c r="Q1284">
        <v>45432</v>
      </c>
    </row>
    <row r="1285" spans="1:17">
      <c r="A1285" t="s">
        <v>18834</v>
      </c>
      <c r="B1285" t="s">
        <v>1808</v>
      </c>
      <c r="C1285" t="s">
        <v>1809</v>
      </c>
      <c r="D1285" t="s">
        <v>1957</v>
      </c>
      <c r="E1285" t="s">
        <v>1958</v>
      </c>
      <c r="F1285" t="s">
        <v>65</v>
      </c>
      <c r="G1285" t="s">
        <v>66</v>
      </c>
      <c r="H1285" t="s">
        <v>9994</v>
      </c>
      <c r="I1285" t="s">
        <v>1958</v>
      </c>
      <c r="J1285" t="s">
        <v>8141</v>
      </c>
      <c r="K1285" t="s">
        <v>8142</v>
      </c>
      <c r="L1285" t="s">
        <v>8159</v>
      </c>
      <c r="M1285" t="s">
        <v>8178</v>
      </c>
      <c r="N1285">
        <v>45439</v>
      </c>
      <c r="O1285">
        <v>45440</v>
      </c>
      <c r="P1285">
        <v>45440</v>
      </c>
      <c r="Q1285">
        <v>45440</v>
      </c>
    </row>
    <row r="1286" spans="1:17">
      <c r="A1286" t="s">
        <v>18835</v>
      </c>
      <c r="B1286" t="s">
        <v>1808</v>
      </c>
      <c r="C1286" t="s">
        <v>1809</v>
      </c>
      <c r="D1286" t="s">
        <v>1959</v>
      </c>
      <c r="E1286" t="s">
        <v>1960</v>
      </c>
      <c r="F1286" t="s">
        <v>65</v>
      </c>
      <c r="G1286" t="s">
        <v>66</v>
      </c>
      <c r="H1286" t="s">
        <v>9995</v>
      </c>
      <c r="I1286" t="s">
        <v>1960</v>
      </c>
      <c r="J1286" t="s">
        <v>8141</v>
      </c>
      <c r="K1286" t="s">
        <v>8159</v>
      </c>
      <c r="L1286" t="s">
        <v>8241</v>
      </c>
      <c r="M1286" t="s">
        <v>8178</v>
      </c>
      <c r="N1286">
        <v>45440</v>
      </c>
      <c r="O1286">
        <v>45441</v>
      </c>
      <c r="P1286">
        <v>45441</v>
      </c>
      <c r="Q1286">
        <v>45441</v>
      </c>
    </row>
    <row r="1287" spans="1:17">
      <c r="A1287" t="s">
        <v>18835</v>
      </c>
      <c r="B1287" t="s">
        <v>1808</v>
      </c>
      <c r="C1287" t="s">
        <v>1809</v>
      </c>
      <c r="D1287" t="s">
        <v>1959</v>
      </c>
      <c r="E1287" t="s">
        <v>1960</v>
      </c>
      <c r="F1287" t="s">
        <v>65</v>
      </c>
      <c r="G1287" t="s">
        <v>66</v>
      </c>
      <c r="H1287" t="s">
        <v>9996</v>
      </c>
      <c r="I1287" t="s">
        <v>9997</v>
      </c>
      <c r="J1287" t="s">
        <v>8141</v>
      </c>
      <c r="K1287" t="s">
        <v>8159</v>
      </c>
      <c r="L1287" t="s">
        <v>8241</v>
      </c>
      <c r="M1287" t="s">
        <v>8178</v>
      </c>
      <c r="N1287">
        <v>45441</v>
      </c>
      <c r="O1287">
        <v>45441</v>
      </c>
      <c r="P1287">
        <v>45441</v>
      </c>
      <c r="Q1287">
        <v>45441</v>
      </c>
    </row>
    <row r="1288" spans="1:17">
      <c r="A1288" t="s">
        <v>18836</v>
      </c>
      <c r="B1288" t="s">
        <v>1808</v>
      </c>
      <c r="C1288" t="s">
        <v>1809</v>
      </c>
      <c r="D1288" t="s">
        <v>1961</v>
      </c>
      <c r="E1288" t="s">
        <v>1962</v>
      </c>
      <c r="F1288" t="s">
        <v>65</v>
      </c>
      <c r="G1288" t="s">
        <v>66</v>
      </c>
      <c r="H1288" t="s">
        <v>9998</v>
      </c>
      <c r="I1288" t="s">
        <v>1962</v>
      </c>
      <c r="J1288" t="s">
        <v>8141</v>
      </c>
      <c r="K1288" t="s">
        <v>8142</v>
      </c>
      <c r="L1288" t="s">
        <v>8216</v>
      </c>
      <c r="M1288" t="s">
        <v>8178</v>
      </c>
      <c r="N1288">
        <v>45446</v>
      </c>
      <c r="O1288">
        <v>45448</v>
      </c>
      <c r="P1288">
        <v>45448</v>
      </c>
      <c r="Q1288">
        <v>45448</v>
      </c>
    </row>
    <row r="1289" spans="1:17">
      <c r="A1289" t="s">
        <v>18837</v>
      </c>
      <c r="B1289" t="s">
        <v>1808</v>
      </c>
      <c r="C1289" t="s">
        <v>1809</v>
      </c>
      <c r="D1289" t="s">
        <v>1963</v>
      </c>
      <c r="E1289" t="s">
        <v>1964</v>
      </c>
      <c r="F1289" t="s">
        <v>65</v>
      </c>
      <c r="G1289" t="s">
        <v>66</v>
      </c>
      <c r="H1289" t="s">
        <v>9999</v>
      </c>
      <c r="I1289" t="s">
        <v>1964</v>
      </c>
      <c r="J1289" t="s">
        <v>8141</v>
      </c>
      <c r="K1289" t="s">
        <v>8159</v>
      </c>
      <c r="L1289" t="s">
        <v>8142</v>
      </c>
      <c r="M1289" t="s">
        <v>8178</v>
      </c>
      <c r="N1289">
        <v>45453</v>
      </c>
      <c r="O1289">
        <v>45454</v>
      </c>
      <c r="P1289">
        <v>45454</v>
      </c>
      <c r="Q1289">
        <v>45454</v>
      </c>
    </row>
    <row r="1290" spans="1:17">
      <c r="A1290" t="s">
        <v>18838</v>
      </c>
      <c r="B1290" t="s">
        <v>1808</v>
      </c>
      <c r="C1290" t="s">
        <v>1809</v>
      </c>
      <c r="D1290" t="s">
        <v>1965</v>
      </c>
      <c r="E1290" t="s">
        <v>1966</v>
      </c>
      <c r="F1290" t="s">
        <v>65</v>
      </c>
      <c r="G1290" t="s">
        <v>66</v>
      </c>
      <c r="H1290" t="s">
        <v>10000</v>
      </c>
      <c r="I1290" t="s">
        <v>1966</v>
      </c>
      <c r="J1290" t="s">
        <v>8141</v>
      </c>
      <c r="K1290" t="s">
        <v>8216</v>
      </c>
      <c r="L1290" t="s">
        <v>8159</v>
      </c>
      <c r="M1290" t="s">
        <v>8178</v>
      </c>
      <c r="N1290">
        <v>45454</v>
      </c>
      <c r="O1290">
        <v>45455</v>
      </c>
      <c r="P1290">
        <v>45455</v>
      </c>
      <c r="Q1290">
        <v>45455</v>
      </c>
    </row>
    <row r="1291" spans="1:17">
      <c r="A1291" t="s">
        <v>18838</v>
      </c>
      <c r="B1291" t="s">
        <v>1808</v>
      </c>
      <c r="C1291" t="s">
        <v>1809</v>
      </c>
      <c r="D1291" t="s">
        <v>1965</v>
      </c>
      <c r="E1291" t="s">
        <v>1966</v>
      </c>
      <c r="F1291" t="s">
        <v>65</v>
      </c>
      <c r="G1291" t="s">
        <v>66</v>
      </c>
      <c r="H1291" t="s">
        <v>10001</v>
      </c>
      <c r="I1291" t="s">
        <v>10002</v>
      </c>
      <c r="J1291" t="s">
        <v>8141</v>
      </c>
      <c r="K1291" t="s">
        <v>8216</v>
      </c>
      <c r="L1291" t="s">
        <v>8159</v>
      </c>
      <c r="M1291" t="s">
        <v>8178</v>
      </c>
      <c r="N1291">
        <v>45455</v>
      </c>
      <c r="O1291">
        <v>45455</v>
      </c>
      <c r="P1291">
        <v>45455</v>
      </c>
      <c r="Q1291">
        <v>45455</v>
      </c>
    </row>
    <row r="1292" spans="1:17">
      <c r="A1292" t="s">
        <v>18839</v>
      </c>
      <c r="B1292" t="s">
        <v>1808</v>
      </c>
      <c r="C1292" t="s">
        <v>1809</v>
      </c>
      <c r="D1292" t="s">
        <v>1967</v>
      </c>
      <c r="E1292" t="s">
        <v>1968</v>
      </c>
      <c r="F1292" t="s">
        <v>65</v>
      </c>
      <c r="G1292" t="s">
        <v>66</v>
      </c>
      <c r="H1292" t="s">
        <v>10003</v>
      </c>
      <c r="I1292" t="s">
        <v>1968</v>
      </c>
      <c r="J1292" t="s">
        <v>8141</v>
      </c>
      <c r="K1292" t="s">
        <v>8143</v>
      </c>
      <c r="L1292" t="s">
        <v>8159</v>
      </c>
      <c r="M1292" t="s">
        <v>8178</v>
      </c>
      <c r="N1292">
        <v>45460</v>
      </c>
      <c r="O1292">
        <v>45461</v>
      </c>
      <c r="P1292">
        <v>45461</v>
      </c>
      <c r="Q1292">
        <v>45461</v>
      </c>
    </row>
    <row r="1293" spans="1:17">
      <c r="A1293" t="s">
        <v>18840</v>
      </c>
      <c r="B1293" t="s">
        <v>1808</v>
      </c>
      <c r="C1293" t="s">
        <v>1809</v>
      </c>
      <c r="D1293" t="s">
        <v>1969</v>
      </c>
      <c r="E1293" t="s">
        <v>1970</v>
      </c>
      <c r="F1293" t="s">
        <v>65</v>
      </c>
      <c r="G1293" t="s">
        <v>66</v>
      </c>
      <c r="H1293" t="s">
        <v>10004</v>
      </c>
      <c r="I1293" t="s">
        <v>1970</v>
      </c>
      <c r="J1293" t="s">
        <v>8141</v>
      </c>
      <c r="K1293" t="s">
        <v>8241</v>
      </c>
      <c r="L1293" t="s">
        <v>8216</v>
      </c>
      <c r="M1293" t="s">
        <v>8178</v>
      </c>
      <c r="N1293">
        <v>45467</v>
      </c>
      <c r="O1293">
        <v>45468</v>
      </c>
      <c r="P1293">
        <v>45468</v>
      </c>
      <c r="Q1293">
        <v>45468</v>
      </c>
    </row>
    <row r="1294" spans="1:17">
      <c r="A1294" t="s">
        <v>18841</v>
      </c>
      <c r="B1294" t="s">
        <v>1808</v>
      </c>
      <c r="C1294" t="s">
        <v>1809</v>
      </c>
      <c r="D1294" t="s">
        <v>1971</v>
      </c>
      <c r="E1294" t="s">
        <v>1972</v>
      </c>
      <c r="F1294" t="s">
        <v>65</v>
      </c>
      <c r="G1294" t="s">
        <v>66</v>
      </c>
      <c r="H1294" t="s">
        <v>10005</v>
      </c>
      <c r="I1294" t="s">
        <v>1972</v>
      </c>
      <c r="J1294" t="s">
        <v>8141</v>
      </c>
      <c r="K1294" t="s">
        <v>8159</v>
      </c>
      <c r="L1294" t="s">
        <v>8241</v>
      </c>
      <c r="M1294" t="s">
        <v>8178</v>
      </c>
      <c r="N1294">
        <v>45468</v>
      </c>
      <c r="O1294">
        <v>45469</v>
      </c>
      <c r="P1294">
        <v>45469</v>
      </c>
      <c r="Q1294">
        <v>45469</v>
      </c>
    </row>
    <row r="1295" spans="1:17">
      <c r="A1295" t="s">
        <v>18841</v>
      </c>
      <c r="B1295" t="s">
        <v>1808</v>
      </c>
      <c r="C1295" t="s">
        <v>1809</v>
      </c>
      <c r="D1295" t="s">
        <v>1971</v>
      </c>
      <c r="E1295" t="s">
        <v>1972</v>
      </c>
      <c r="F1295" t="s">
        <v>65</v>
      </c>
      <c r="G1295" t="s">
        <v>66</v>
      </c>
      <c r="H1295" t="s">
        <v>10006</v>
      </c>
      <c r="I1295" t="s">
        <v>10007</v>
      </c>
      <c r="J1295" t="s">
        <v>8141</v>
      </c>
      <c r="K1295" t="s">
        <v>8159</v>
      </c>
      <c r="L1295" t="s">
        <v>8241</v>
      </c>
      <c r="M1295" t="s">
        <v>8178</v>
      </c>
      <c r="N1295">
        <v>45469</v>
      </c>
      <c r="O1295">
        <v>45469</v>
      </c>
      <c r="P1295">
        <v>45469</v>
      </c>
      <c r="Q1295">
        <v>45469</v>
      </c>
    </row>
    <row r="1296" spans="1:17">
      <c r="A1296" t="s">
        <v>18842</v>
      </c>
      <c r="B1296" t="s">
        <v>1808</v>
      </c>
      <c r="C1296" t="s">
        <v>1809</v>
      </c>
      <c r="D1296" t="s">
        <v>1973</v>
      </c>
      <c r="E1296" t="s">
        <v>1974</v>
      </c>
      <c r="F1296" t="s">
        <v>65</v>
      </c>
      <c r="G1296" t="s">
        <v>66</v>
      </c>
      <c r="H1296" t="s">
        <v>10008</v>
      </c>
      <c r="I1296" t="s">
        <v>1974</v>
      </c>
      <c r="J1296" t="s">
        <v>8141</v>
      </c>
      <c r="K1296" t="s">
        <v>8142</v>
      </c>
      <c r="L1296" t="s">
        <v>8216</v>
      </c>
      <c r="M1296" t="s">
        <v>8178</v>
      </c>
      <c r="N1296">
        <v>45474</v>
      </c>
      <c r="O1296">
        <v>45475</v>
      </c>
      <c r="P1296">
        <v>45475</v>
      </c>
      <c r="Q1296">
        <v>45475</v>
      </c>
    </row>
    <row r="1297" spans="1:17">
      <c r="A1297" t="s">
        <v>18843</v>
      </c>
      <c r="B1297" t="s">
        <v>1808</v>
      </c>
      <c r="C1297" t="s">
        <v>1809</v>
      </c>
      <c r="D1297" t="s">
        <v>1975</v>
      </c>
      <c r="E1297" t="s">
        <v>1976</v>
      </c>
      <c r="F1297" t="s">
        <v>65</v>
      </c>
      <c r="G1297" t="s">
        <v>66</v>
      </c>
      <c r="H1297" t="s">
        <v>10009</v>
      </c>
      <c r="I1297" t="s">
        <v>1976</v>
      </c>
      <c r="J1297" t="s">
        <v>8141</v>
      </c>
      <c r="K1297" t="s">
        <v>8143</v>
      </c>
      <c r="L1297" t="s">
        <v>8241</v>
      </c>
      <c r="M1297" t="s">
        <v>8178</v>
      </c>
      <c r="N1297">
        <v>45482</v>
      </c>
      <c r="O1297">
        <v>45483</v>
      </c>
      <c r="P1297">
        <v>45483</v>
      </c>
      <c r="Q1297">
        <v>45483</v>
      </c>
    </row>
    <row r="1298" spans="1:17">
      <c r="A1298" t="s">
        <v>18844</v>
      </c>
      <c r="B1298" t="s">
        <v>1808</v>
      </c>
      <c r="C1298" t="s">
        <v>1809</v>
      </c>
      <c r="D1298" t="s">
        <v>1977</v>
      </c>
      <c r="E1298" t="s">
        <v>1978</v>
      </c>
      <c r="F1298" t="s">
        <v>65</v>
      </c>
      <c r="G1298" t="s">
        <v>66</v>
      </c>
      <c r="H1298" t="s">
        <v>10010</v>
      </c>
      <c r="I1298" t="s">
        <v>1978</v>
      </c>
      <c r="J1298" t="s">
        <v>8141</v>
      </c>
      <c r="K1298" t="s">
        <v>8241</v>
      </c>
      <c r="L1298" t="s">
        <v>8142</v>
      </c>
      <c r="M1298" t="s">
        <v>8178</v>
      </c>
      <c r="N1298">
        <v>45483</v>
      </c>
      <c r="O1298">
        <v>45484</v>
      </c>
      <c r="P1298">
        <v>45484</v>
      </c>
      <c r="Q1298">
        <v>45484</v>
      </c>
    </row>
    <row r="1299" spans="1:17">
      <c r="A1299" t="s">
        <v>18844</v>
      </c>
      <c r="B1299" t="s">
        <v>1808</v>
      </c>
      <c r="C1299" t="s">
        <v>1809</v>
      </c>
      <c r="D1299" t="s">
        <v>1977</v>
      </c>
      <c r="E1299" t="s">
        <v>1978</v>
      </c>
      <c r="F1299" t="s">
        <v>65</v>
      </c>
      <c r="G1299" t="s">
        <v>66</v>
      </c>
      <c r="H1299" t="s">
        <v>10011</v>
      </c>
      <c r="I1299" t="s">
        <v>10012</v>
      </c>
      <c r="J1299" t="s">
        <v>8141</v>
      </c>
      <c r="K1299" t="s">
        <v>8241</v>
      </c>
      <c r="L1299" t="s">
        <v>8142</v>
      </c>
      <c r="M1299" t="s">
        <v>8178</v>
      </c>
      <c r="N1299">
        <v>45484</v>
      </c>
      <c r="O1299">
        <v>45484</v>
      </c>
      <c r="P1299">
        <v>45484</v>
      </c>
      <c r="Q1299">
        <v>45484</v>
      </c>
    </row>
    <row r="1300" spans="1:17">
      <c r="A1300" t="s">
        <v>18845</v>
      </c>
      <c r="B1300" t="s">
        <v>1808</v>
      </c>
      <c r="C1300" t="s">
        <v>1809</v>
      </c>
      <c r="D1300" t="s">
        <v>1979</v>
      </c>
      <c r="E1300" t="s">
        <v>1980</v>
      </c>
      <c r="F1300" t="s">
        <v>65</v>
      </c>
      <c r="G1300" t="s">
        <v>66</v>
      </c>
      <c r="H1300" t="s">
        <v>10013</v>
      </c>
      <c r="I1300" t="s">
        <v>1980</v>
      </c>
      <c r="J1300" t="s">
        <v>8141</v>
      </c>
      <c r="K1300" t="s">
        <v>8216</v>
      </c>
      <c r="L1300" t="s">
        <v>8241</v>
      </c>
      <c r="M1300" t="s">
        <v>8178</v>
      </c>
      <c r="N1300">
        <v>45489</v>
      </c>
      <c r="O1300">
        <v>45491</v>
      </c>
      <c r="P1300">
        <v>45491</v>
      </c>
      <c r="Q1300">
        <v>45491</v>
      </c>
    </row>
    <row r="1301" spans="1:17">
      <c r="A1301" t="s">
        <v>18846</v>
      </c>
      <c r="B1301" t="s">
        <v>1808</v>
      </c>
      <c r="C1301" t="s">
        <v>1809</v>
      </c>
      <c r="D1301" t="s">
        <v>1981</v>
      </c>
      <c r="E1301" t="s">
        <v>1982</v>
      </c>
      <c r="F1301" t="s">
        <v>65</v>
      </c>
      <c r="G1301" t="s">
        <v>66</v>
      </c>
      <c r="H1301" t="s">
        <v>10014</v>
      </c>
      <c r="I1301" t="s">
        <v>1982</v>
      </c>
      <c r="J1301" t="s">
        <v>8141</v>
      </c>
      <c r="K1301" t="s">
        <v>8241</v>
      </c>
      <c r="L1301" t="s">
        <v>8142</v>
      </c>
      <c r="M1301" t="s">
        <v>8178</v>
      </c>
      <c r="N1301">
        <v>45498</v>
      </c>
      <c r="O1301">
        <v>45499</v>
      </c>
      <c r="P1301">
        <v>45499</v>
      </c>
      <c r="Q1301">
        <v>45499</v>
      </c>
    </row>
    <row r="1302" spans="1:17">
      <c r="A1302" t="s">
        <v>18847</v>
      </c>
      <c r="B1302" t="s">
        <v>1808</v>
      </c>
      <c r="C1302" t="s">
        <v>1809</v>
      </c>
      <c r="D1302" t="s">
        <v>1983</v>
      </c>
      <c r="E1302" t="s">
        <v>1984</v>
      </c>
      <c r="F1302" t="s">
        <v>65</v>
      </c>
      <c r="G1302" t="s">
        <v>66</v>
      </c>
      <c r="H1302" t="s">
        <v>10015</v>
      </c>
      <c r="I1302" t="s">
        <v>1984</v>
      </c>
      <c r="J1302" t="s">
        <v>8141</v>
      </c>
      <c r="K1302" t="s">
        <v>8143</v>
      </c>
      <c r="L1302" t="s">
        <v>8216</v>
      </c>
      <c r="M1302" t="s">
        <v>8178</v>
      </c>
      <c r="N1302">
        <v>45499</v>
      </c>
      <c r="O1302">
        <v>45502</v>
      </c>
      <c r="P1302">
        <v>45502</v>
      </c>
      <c r="Q1302">
        <v>45502</v>
      </c>
    </row>
    <row r="1303" spans="1:17">
      <c r="A1303" t="s">
        <v>18847</v>
      </c>
      <c r="B1303" t="s">
        <v>1808</v>
      </c>
      <c r="C1303" t="s">
        <v>1809</v>
      </c>
      <c r="D1303" t="s">
        <v>1983</v>
      </c>
      <c r="E1303" t="s">
        <v>1984</v>
      </c>
      <c r="F1303" t="s">
        <v>65</v>
      </c>
      <c r="G1303" t="s">
        <v>66</v>
      </c>
      <c r="H1303" t="s">
        <v>10016</v>
      </c>
      <c r="I1303" t="s">
        <v>10017</v>
      </c>
      <c r="J1303" t="s">
        <v>8141</v>
      </c>
      <c r="K1303" t="s">
        <v>8143</v>
      </c>
      <c r="L1303" t="s">
        <v>8216</v>
      </c>
      <c r="M1303" t="s">
        <v>8178</v>
      </c>
      <c r="N1303">
        <v>45502</v>
      </c>
      <c r="O1303">
        <v>45502</v>
      </c>
      <c r="P1303">
        <v>45502</v>
      </c>
      <c r="Q1303">
        <v>45502</v>
      </c>
    </row>
    <row r="1304" spans="1:17">
      <c r="A1304" t="s">
        <v>18848</v>
      </c>
      <c r="B1304" t="s">
        <v>1808</v>
      </c>
      <c r="C1304" t="s">
        <v>1809</v>
      </c>
      <c r="D1304" t="s">
        <v>1985</v>
      </c>
      <c r="E1304" t="s">
        <v>1986</v>
      </c>
      <c r="F1304" t="s">
        <v>65</v>
      </c>
      <c r="G1304" t="s">
        <v>66</v>
      </c>
      <c r="H1304" t="s">
        <v>10018</v>
      </c>
      <c r="I1304" t="s">
        <v>1986</v>
      </c>
      <c r="J1304" t="s">
        <v>8141</v>
      </c>
      <c r="K1304" t="s">
        <v>8143</v>
      </c>
      <c r="L1304" t="s">
        <v>8159</v>
      </c>
      <c r="M1304" t="s">
        <v>8178</v>
      </c>
      <c r="N1304">
        <v>45505</v>
      </c>
      <c r="O1304">
        <v>45506</v>
      </c>
      <c r="P1304">
        <v>45506</v>
      </c>
      <c r="Q1304">
        <v>45506</v>
      </c>
    </row>
    <row r="1305" spans="1:17">
      <c r="A1305" t="s">
        <v>18849</v>
      </c>
      <c r="B1305" t="s">
        <v>1808</v>
      </c>
      <c r="C1305" t="s">
        <v>1809</v>
      </c>
      <c r="D1305" t="s">
        <v>1987</v>
      </c>
      <c r="E1305" t="s">
        <v>1988</v>
      </c>
      <c r="F1305" t="s">
        <v>65</v>
      </c>
      <c r="G1305" t="s">
        <v>66</v>
      </c>
      <c r="H1305" t="s">
        <v>10019</v>
      </c>
      <c r="I1305" t="s">
        <v>1988</v>
      </c>
      <c r="J1305" t="s">
        <v>8141</v>
      </c>
      <c r="K1305" t="s">
        <v>8159</v>
      </c>
      <c r="L1305" t="s">
        <v>8216</v>
      </c>
      <c r="M1305" t="s">
        <v>8178</v>
      </c>
      <c r="N1305">
        <v>45512</v>
      </c>
      <c r="O1305">
        <v>45513</v>
      </c>
      <c r="P1305">
        <v>45513</v>
      </c>
      <c r="Q1305">
        <v>45513</v>
      </c>
    </row>
    <row r="1306" spans="1:17">
      <c r="A1306" t="s">
        <v>18850</v>
      </c>
      <c r="B1306" t="s">
        <v>1808</v>
      </c>
      <c r="C1306" t="s">
        <v>1809</v>
      </c>
      <c r="D1306" t="s">
        <v>1989</v>
      </c>
      <c r="E1306" t="s">
        <v>1990</v>
      </c>
      <c r="F1306" t="s">
        <v>65</v>
      </c>
      <c r="G1306" t="s">
        <v>66</v>
      </c>
      <c r="H1306" t="s">
        <v>10020</v>
      </c>
      <c r="I1306" t="s">
        <v>1990</v>
      </c>
      <c r="J1306" t="s">
        <v>8141</v>
      </c>
      <c r="K1306" t="s">
        <v>8216</v>
      </c>
      <c r="L1306" t="s">
        <v>8143</v>
      </c>
      <c r="M1306" t="s">
        <v>8178</v>
      </c>
      <c r="N1306">
        <v>45513</v>
      </c>
      <c r="O1306">
        <v>45517</v>
      </c>
      <c r="P1306">
        <v>45517</v>
      </c>
      <c r="Q1306">
        <v>45517</v>
      </c>
    </row>
    <row r="1307" spans="1:17">
      <c r="A1307" t="s">
        <v>18850</v>
      </c>
      <c r="B1307" t="s">
        <v>1808</v>
      </c>
      <c r="C1307" t="s">
        <v>1809</v>
      </c>
      <c r="D1307" t="s">
        <v>1989</v>
      </c>
      <c r="E1307" t="s">
        <v>1990</v>
      </c>
      <c r="F1307" t="s">
        <v>65</v>
      </c>
      <c r="G1307" t="s">
        <v>66</v>
      </c>
      <c r="H1307" t="s">
        <v>10021</v>
      </c>
      <c r="I1307" t="s">
        <v>10022</v>
      </c>
      <c r="J1307" t="s">
        <v>8141</v>
      </c>
      <c r="K1307" t="s">
        <v>8216</v>
      </c>
      <c r="L1307" t="s">
        <v>8143</v>
      </c>
      <c r="M1307" t="s">
        <v>8160</v>
      </c>
      <c r="N1307">
        <v>45517</v>
      </c>
      <c r="O1307">
        <v>45517</v>
      </c>
      <c r="P1307">
        <v>45517</v>
      </c>
      <c r="Q1307">
        <v>45517</v>
      </c>
    </row>
    <row r="1308" spans="1:17">
      <c r="A1308" t="s">
        <v>18851</v>
      </c>
      <c r="B1308" t="s">
        <v>1808</v>
      </c>
      <c r="C1308" t="s">
        <v>1809</v>
      </c>
      <c r="D1308" t="s">
        <v>1991</v>
      </c>
      <c r="E1308" t="s">
        <v>1992</v>
      </c>
      <c r="F1308" t="s">
        <v>65</v>
      </c>
      <c r="G1308" t="s">
        <v>66</v>
      </c>
      <c r="H1308" t="s">
        <v>10023</v>
      </c>
      <c r="I1308" t="s">
        <v>1992</v>
      </c>
      <c r="J1308" t="s">
        <v>8141</v>
      </c>
      <c r="K1308" t="s">
        <v>8142</v>
      </c>
      <c r="L1308" t="s">
        <v>8143</v>
      </c>
      <c r="M1308" t="s">
        <v>8178</v>
      </c>
      <c r="N1308">
        <v>45520</v>
      </c>
      <c r="O1308">
        <v>45523</v>
      </c>
      <c r="P1308">
        <v>45523</v>
      </c>
      <c r="Q1308">
        <v>45523</v>
      </c>
    </row>
    <row r="1309" spans="1:17">
      <c r="A1309" t="s">
        <v>18852</v>
      </c>
      <c r="B1309" t="s">
        <v>1808</v>
      </c>
      <c r="C1309" t="s">
        <v>1809</v>
      </c>
      <c r="D1309" t="s">
        <v>1993</v>
      </c>
      <c r="E1309" t="s">
        <v>1994</v>
      </c>
      <c r="F1309" t="s">
        <v>65</v>
      </c>
      <c r="G1309" t="s">
        <v>66</v>
      </c>
      <c r="H1309" t="s">
        <v>10024</v>
      </c>
      <c r="I1309" t="s">
        <v>1994</v>
      </c>
      <c r="J1309" t="s">
        <v>8141</v>
      </c>
      <c r="K1309" t="s">
        <v>8143</v>
      </c>
      <c r="L1309" t="s">
        <v>8241</v>
      </c>
      <c r="M1309" t="s">
        <v>8178</v>
      </c>
      <c r="N1309">
        <v>45530</v>
      </c>
      <c r="O1309">
        <v>45531</v>
      </c>
      <c r="P1309">
        <v>45531</v>
      </c>
      <c r="Q1309">
        <v>45531</v>
      </c>
    </row>
    <row r="1310" spans="1:17">
      <c r="A1310" t="s">
        <v>18853</v>
      </c>
      <c r="B1310" t="s">
        <v>1808</v>
      </c>
      <c r="C1310" t="s">
        <v>1809</v>
      </c>
      <c r="D1310" t="s">
        <v>1995</v>
      </c>
      <c r="E1310" t="s">
        <v>1996</v>
      </c>
      <c r="F1310" t="s">
        <v>65</v>
      </c>
      <c r="G1310" t="s">
        <v>66</v>
      </c>
      <c r="H1310" t="s">
        <v>10025</v>
      </c>
      <c r="I1310" t="s">
        <v>1996</v>
      </c>
      <c r="J1310" t="s">
        <v>8141</v>
      </c>
      <c r="K1310" t="s">
        <v>8159</v>
      </c>
      <c r="L1310" t="s">
        <v>8216</v>
      </c>
      <c r="M1310" t="s">
        <v>8178</v>
      </c>
      <c r="N1310">
        <v>45531</v>
      </c>
      <c r="O1310">
        <v>45532</v>
      </c>
      <c r="P1310">
        <v>45532</v>
      </c>
      <c r="Q1310">
        <v>45532</v>
      </c>
    </row>
    <row r="1311" spans="1:17">
      <c r="A1311" t="s">
        <v>18853</v>
      </c>
      <c r="B1311" t="s">
        <v>1808</v>
      </c>
      <c r="C1311" t="s">
        <v>1809</v>
      </c>
      <c r="D1311" t="s">
        <v>1995</v>
      </c>
      <c r="E1311" t="s">
        <v>1996</v>
      </c>
      <c r="F1311" t="s">
        <v>65</v>
      </c>
      <c r="G1311" t="s">
        <v>66</v>
      </c>
      <c r="H1311" t="s">
        <v>10026</v>
      </c>
      <c r="I1311" t="s">
        <v>10027</v>
      </c>
      <c r="J1311" t="s">
        <v>8141</v>
      </c>
      <c r="K1311" t="s">
        <v>8159</v>
      </c>
      <c r="L1311" t="s">
        <v>8216</v>
      </c>
      <c r="M1311" t="s">
        <v>8178</v>
      </c>
      <c r="N1311">
        <v>45532</v>
      </c>
      <c r="O1311">
        <v>45532</v>
      </c>
      <c r="P1311">
        <v>45532</v>
      </c>
      <c r="Q1311">
        <v>45532</v>
      </c>
    </row>
    <row r="1312" spans="1:17">
      <c r="A1312" t="s">
        <v>18854</v>
      </c>
      <c r="B1312" t="s">
        <v>1808</v>
      </c>
      <c r="C1312" t="s">
        <v>1809</v>
      </c>
      <c r="D1312" t="s">
        <v>1997</v>
      </c>
      <c r="E1312" t="s">
        <v>1998</v>
      </c>
      <c r="F1312" t="s">
        <v>65</v>
      </c>
      <c r="G1312" t="s">
        <v>66</v>
      </c>
      <c r="H1312" t="s">
        <v>10028</v>
      </c>
      <c r="I1312" t="s">
        <v>1998</v>
      </c>
      <c r="J1312" t="s">
        <v>8141</v>
      </c>
      <c r="K1312" t="s">
        <v>8159</v>
      </c>
      <c r="L1312" t="s">
        <v>8241</v>
      </c>
      <c r="M1312" t="s">
        <v>8178</v>
      </c>
      <c r="N1312">
        <v>45537</v>
      </c>
      <c r="O1312">
        <v>45538</v>
      </c>
      <c r="P1312">
        <v>45538</v>
      </c>
      <c r="Q1312">
        <v>45538</v>
      </c>
    </row>
    <row r="1313" spans="1:17">
      <c r="A1313" t="s">
        <v>18855</v>
      </c>
      <c r="B1313" t="s">
        <v>1808</v>
      </c>
      <c r="C1313" t="s">
        <v>1809</v>
      </c>
      <c r="D1313" t="s">
        <v>1999</v>
      </c>
      <c r="E1313" t="s">
        <v>2000</v>
      </c>
      <c r="F1313" t="s">
        <v>65</v>
      </c>
      <c r="G1313" t="s">
        <v>66</v>
      </c>
      <c r="H1313" t="s">
        <v>10029</v>
      </c>
      <c r="I1313" t="s">
        <v>2000</v>
      </c>
      <c r="J1313" t="s">
        <v>8141</v>
      </c>
      <c r="K1313" t="s">
        <v>8142</v>
      </c>
      <c r="L1313" t="s">
        <v>8159</v>
      </c>
      <c r="M1313" t="s">
        <v>8178</v>
      </c>
      <c r="N1313">
        <v>45544</v>
      </c>
      <c r="O1313">
        <v>45545</v>
      </c>
      <c r="P1313">
        <v>45545</v>
      </c>
      <c r="Q1313">
        <v>45545</v>
      </c>
    </row>
    <row r="1314" spans="1:17">
      <c r="A1314" t="s">
        <v>18856</v>
      </c>
      <c r="B1314" t="s">
        <v>1808</v>
      </c>
      <c r="C1314" t="s">
        <v>1809</v>
      </c>
      <c r="D1314" t="s">
        <v>2001</v>
      </c>
      <c r="E1314" t="s">
        <v>2002</v>
      </c>
      <c r="F1314" t="s">
        <v>65</v>
      </c>
      <c r="G1314" t="s">
        <v>66</v>
      </c>
      <c r="H1314" t="s">
        <v>10030</v>
      </c>
      <c r="I1314" t="s">
        <v>2002</v>
      </c>
      <c r="J1314" t="s">
        <v>8141</v>
      </c>
      <c r="K1314" t="s">
        <v>8241</v>
      </c>
      <c r="L1314" t="s">
        <v>8142</v>
      </c>
      <c r="M1314" t="s">
        <v>8178</v>
      </c>
      <c r="N1314">
        <v>45545</v>
      </c>
      <c r="O1314">
        <v>45546</v>
      </c>
      <c r="P1314">
        <v>45546</v>
      </c>
      <c r="Q1314">
        <v>45546</v>
      </c>
    </row>
    <row r="1315" spans="1:17">
      <c r="A1315" t="s">
        <v>18856</v>
      </c>
      <c r="B1315" t="s">
        <v>1808</v>
      </c>
      <c r="C1315" t="s">
        <v>1809</v>
      </c>
      <c r="D1315" t="s">
        <v>2001</v>
      </c>
      <c r="E1315" t="s">
        <v>2002</v>
      </c>
      <c r="F1315" t="s">
        <v>65</v>
      </c>
      <c r="G1315" t="s">
        <v>66</v>
      </c>
      <c r="H1315" t="s">
        <v>10031</v>
      </c>
      <c r="I1315" t="s">
        <v>10032</v>
      </c>
      <c r="J1315" t="s">
        <v>8141</v>
      </c>
      <c r="K1315" t="s">
        <v>8241</v>
      </c>
      <c r="L1315" t="s">
        <v>8142</v>
      </c>
      <c r="M1315" t="s">
        <v>8178</v>
      </c>
      <c r="N1315">
        <v>45546</v>
      </c>
      <c r="O1315">
        <v>45546</v>
      </c>
      <c r="P1315">
        <v>45546</v>
      </c>
      <c r="Q1315">
        <v>45546</v>
      </c>
    </row>
    <row r="1316" spans="1:17">
      <c r="A1316" t="s">
        <v>18857</v>
      </c>
      <c r="B1316" t="s">
        <v>1808</v>
      </c>
      <c r="C1316" t="s">
        <v>1809</v>
      </c>
      <c r="D1316" t="s">
        <v>2003</v>
      </c>
      <c r="E1316" t="s">
        <v>2004</v>
      </c>
      <c r="F1316" t="s">
        <v>65</v>
      </c>
      <c r="G1316" t="s">
        <v>66</v>
      </c>
      <c r="H1316" t="s">
        <v>10033</v>
      </c>
      <c r="I1316" t="s">
        <v>2004</v>
      </c>
      <c r="J1316" t="s">
        <v>8141</v>
      </c>
      <c r="K1316" t="s">
        <v>8143</v>
      </c>
      <c r="L1316" t="s">
        <v>8142</v>
      </c>
      <c r="M1316" t="s">
        <v>8178</v>
      </c>
      <c r="N1316">
        <v>45552</v>
      </c>
      <c r="O1316">
        <v>45553</v>
      </c>
      <c r="P1316">
        <v>45553</v>
      </c>
      <c r="Q1316">
        <v>45553</v>
      </c>
    </row>
    <row r="1317" spans="1:17">
      <c r="A1317" t="s">
        <v>18858</v>
      </c>
      <c r="B1317" t="s">
        <v>1808</v>
      </c>
      <c r="C1317" t="s">
        <v>1809</v>
      </c>
      <c r="D1317" t="s">
        <v>2005</v>
      </c>
      <c r="E1317" t="s">
        <v>2006</v>
      </c>
      <c r="F1317" t="s">
        <v>65</v>
      </c>
      <c r="G1317" t="s">
        <v>66</v>
      </c>
      <c r="H1317" t="s">
        <v>10034</v>
      </c>
      <c r="I1317" t="s">
        <v>2006</v>
      </c>
      <c r="J1317" t="s">
        <v>8141</v>
      </c>
      <c r="K1317" t="s">
        <v>8216</v>
      </c>
      <c r="L1317" t="s">
        <v>8143</v>
      </c>
      <c r="M1317" t="s">
        <v>8178</v>
      </c>
      <c r="N1317">
        <v>45559</v>
      </c>
      <c r="O1317">
        <v>45560</v>
      </c>
      <c r="P1317">
        <v>45560</v>
      </c>
      <c r="Q1317">
        <v>45560</v>
      </c>
    </row>
    <row r="1318" spans="1:17">
      <c r="A1318" t="s">
        <v>18859</v>
      </c>
      <c r="B1318" t="s">
        <v>1808</v>
      </c>
      <c r="C1318" t="s">
        <v>1809</v>
      </c>
      <c r="D1318" t="s">
        <v>2007</v>
      </c>
      <c r="E1318" t="s">
        <v>2008</v>
      </c>
      <c r="F1318" t="s">
        <v>65</v>
      </c>
      <c r="G1318" t="s">
        <v>66</v>
      </c>
      <c r="H1318" t="s">
        <v>10035</v>
      </c>
      <c r="I1318" t="s">
        <v>2008</v>
      </c>
      <c r="J1318" t="s">
        <v>8141</v>
      </c>
      <c r="K1318" t="s">
        <v>8142</v>
      </c>
      <c r="L1318" t="s">
        <v>8216</v>
      </c>
      <c r="M1318" t="s">
        <v>8178</v>
      </c>
      <c r="N1318">
        <v>45560</v>
      </c>
      <c r="O1318">
        <v>45561</v>
      </c>
      <c r="P1318">
        <v>45561</v>
      </c>
      <c r="Q1318">
        <v>45561</v>
      </c>
    </row>
    <row r="1319" spans="1:17">
      <c r="B1319" t="s">
        <v>103</v>
      </c>
      <c r="C1319" t="s">
        <v>104</v>
      </c>
      <c r="D1319" t="s">
        <v>2009</v>
      </c>
      <c r="E1319" t="s">
        <v>2010</v>
      </c>
      <c r="F1319" t="s">
        <v>65</v>
      </c>
      <c r="G1319" t="s">
        <v>66</v>
      </c>
      <c r="H1319" t="s">
        <v>10036</v>
      </c>
      <c r="I1319" t="s">
        <v>2010</v>
      </c>
      <c r="J1319" t="s">
        <v>8141</v>
      </c>
      <c r="K1319" t="s">
        <v>8178</v>
      </c>
      <c r="L1319" t="s">
        <v>8160</v>
      </c>
      <c r="M1319" t="s">
        <v>8179</v>
      </c>
      <c r="N1319">
        <v>44865.375</v>
      </c>
      <c r="O1319">
        <v>44865.375</v>
      </c>
      <c r="P1319">
        <v>44867.375</v>
      </c>
      <c r="Q1319">
        <v>44867.375</v>
      </c>
    </row>
    <row r="1320" spans="1:17">
      <c r="A1320" t="s">
        <v>18860</v>
      </c>
      <c r="B1320" t="s">
        <v>249</v>
      </c>
      <c r="C1320" t="s">
        <v>250</v>
      </c>
      <c r="D1320" t="s">
        <v>2011</v>
      </c>
      <c r="E1320" t="s">
        <v>2012</v>
      </c>
      <c r="F1320" t="s">
        <v>65</v>
      </c>
      <c r="G1320" t="s">
        <v>66</v>
      </c>
      <c r="H1320" t="s">
        <v>10037</v>
      </c>
      <c r="I1320" t="s">
        <v>2012</v>
      </c>
      <c r="J1320" t="s">
        <v>8141</v>
      </c>
      <c r="K1320" t="s">
        <v>8196</v>
      </c>
      <c r="L1320" t="s">
        <v>8269</v>
      </c>
      <c r="M1320" t="s">
        <v>8160</v>
      </c>
      <c r="N1320">
        <v>46051</v>
      </c>
      <c r="O1320">
        <v>46051</v>
      </c>
      <c r="P1320">
        <v>46051</v>
      </c>
      <c r="Q1320">
        <v>46051</v>
      </c>
    </row>
    <row r="1321" spans="1:17">
      <c r="A1321" t="s">
        <v>18860</v>
      </c>
      <c r="B1321" t="s">
        <v>249</v>
      </c>
      <c r="C1321" t="s">
        <v>250</v>
      </c>
      <c r="D1321" t="s">
        <v>2011</v>
      </c>
      <c r="E1321" t="s">
        <v>2012</v>
      </c>
      <c r="F1321" t="s">
        <v>65</v>
      </c>
      <c r="G1321" t="s">
        <v>66</v>
      </c>
      <c r="H1321" t="s">
        <v>10038</v>
      </c>
      <c r="I1321" t="s">
        <v>2012</v>
      </c>
      <c r="J1321" t="s">
        <v>8141</v>
      </c>
      <c r="K1321" t="s">
        <v>8196</v>
      </c>
      <c r="M1321" t="s">
        <v>8196</v>
      </c>
      <c r="N1321">
        <v>46051</v>
      </c>
      <c r="P1321">
        <v>46051</v>
      </c>
      <c r="Q1321">
        <v>46051</v>
      </c>
    </row>
    <row r="1322" spans="1:17">
      <c r="A1322" t="s">
        <v>18861</v>
      </c>
      <c r="B1322" t="s">
        <v>1808</v>
      </c>
      <c r="C1322" t="s">
        <v>1809</v>
      </c>
      <c r="D1322" t="s">
        <v>2013</v>
      </c>
      <c r="E1322" t="s">
        <v>2014</v>
      </c>
      <c r="F1322" t="s">
        <v>65</v>
      </c>
      <c r="G1322" t="s">
        <v>66</v>
      </c>
      <c r="H1322" t="s">
        <v>10039</v>
      </c>
      <c r="I1322" t="s">
        <v>2014</v>
      </c>
      <c r="J1322" t="s">
        <v>8141</v>
      </c>
      <c r="K1322" t="s">
        <v>8143</v>
      </c>
      <c r="L1322" t="s">
        <v>8142</v>
      </c>
      <c r="M1322" t="s">
        <v>8160</v>
      </c>
      <c r="N1322">
        <v>45839</v>
      </c>
      <c r="O1322">
        <v>45840</v>
      </c>
      <c r="P1322">
        <v>45840</v>
      </c>
      <c r="Q1322">
        <v>45840</v>
      </c>
    </row>
    <row r="1323" spans="1:17">
      <c r="A1323" t="s">
        <v>18862</v>
      </c>
      <c r="B1323" t="s">
        <v>1808</v>
      </c>
      <c r="C1323" t="s">
        <v>1809</v>
      </c>
      <c r="D1323" t="s">
        <v>2015</v>
      </c>
      <c r="E1323" t="s">
        <v>2016</v>
      </c>
      <c r="F1323" t="s">
        <v>65</v>
      </c>
      <c r="G1323" t="s">
        <v>66</v>
      </c>
      <c r="H1323" t="s">
        <v>10040</v>
      </c>
      <c r="I1323" t="s">
        <v>2016</v>
      </c>
      <c r="J1323" t="s">
        <v>8141</v>
      </c>
      <c r="K1323" t="s">
        <v>8142</v>
      </c>
      <c r="L1323" t="s">
        <v>8159</v>
      </c>
      <c r="M1323" t="s">
        <v>8196</v>
      </c>
      <c r="N1323">
        <v>45854</v>
      </c>
      <c r="O1323">
        <v>45854</v>
      </c>
      <c r="P1323">
        <v>45855</v>
      </c>
      <c r="Q1323">
        <v>45855</v>
      </c>
    </row>
    <row r="1324" spans="1:17">
      <c r="A1324" t="s">
        <v>18863</v>
      </c>
      <c r="B1324" t="s">
        <v>1808</v>
      </c>
      <c r="C1324" t="s">
        <v>1809</v>
      </c>
      <c r="D1324" t="s">
        <v>2017</v>
      </c>
      <c r="E1324" t="s">
        <v>2018</v>
      </c>
      <c r="F1324" t="s">
        <v>65</v>
      </c>
      <c r="G1324" t="s">
        <v>66</v>
      </c>
      <c r="H1324" t="s">
        <v>10041</v>
      </c>
      <c r="I1324" t="s">
        <v>2018</v>
      </c>
      <c r="J1324" t="s">
        <v>8255</v>
      </c>
      <c r="K1324" t="s">
        <v>8143</v>
      </c>
      <c r="L1324" t="s">
        <v>8159</v>
      </c>
      <c r="M1324" t="s">
        <v>8160</v>
      </c>
      <c r="N1324">
        <v>45870</v>
      </c>
      <c r="O1324">
        <v>45873</v>
      </c>
      <c r="P1324">
        <v>45873</v>
      </c>
      <c r="Q1324">
        <v>45873</v>
      </c>
    </row>
    <row r="1325" spans="1:17">
      <c r="A1325" t="s">
        <v>18864</v>
      </c>
      <c r="B1325" t="s">
        <v>1808</v>
      </c>
      <c r="C1325" t="s">
        <v>1809</v>
      </c>
      <c r="D1325" t="s">
        <v>2019</v>
      </c>
      <c r="E1325" t="s">
        <v>2020</v>
      </c>
      <c r="F1325" t="s">
        <v>65</v>
      </c>
      <c r="G1325" t="s">
        <v>66</v>
      </c>
      <c r="H1325" t="s">
        <v>10042</v>
      </c>
      <c r="I1325" t="s">
        <v>2020</v>
      </c>
      <c r="J1325" t="s">
        <v>8141</v>
      </c>
      <c r="K1325" t="s">
        <v>8216</v>
      </c>
      <c r="L1325" t="s">
        <v>8143</v>
      </c>
      <c r="M1325" t="s">
        <v>8160</v>
      </c>
      <c r="N1325">
        <v>45884</v>
      </c>
      <c r="O1325">
        <v>45884</v>
      </c>
      <c r="P1325">
        <v>45884</v>
      </c>
      <c r="Q1325">
        <v>45888</v>
      </c>
    </row>
    <row r="1326" spans="1:17">
      <c r="B1326" t="s">
        <v>1808</v>
      </c>
      <c r="C1326" t="s">
        <v>1809</v>
      </c>
      <c r="D1326" t="s">
        <v>2021</v>
      </c>
      <c r="E1326" t="s">
        <v>2022</v>
      </c>
      <c r="F1326" t="s">
        <v>65</v>
      </c>
      <c r="G1326" t="s">
        <v>66</v>
      </c>
      <c r="H1326" t="s">
        <v>10043</v>
      </c>
      <c r="I1326" t="s">
        <v>2022</v>
      </c>
      <c r="J1326" t="s">
        <v>8141</v>
      </c>
      <c r="K1326" t="s">
        <v>8159</v>
      </c>
      <c r="L1326" t="s">
        <v>8224</v>
      </c>
      <c r="M1326" t="s">
        <v>8160</v>
      </c>
      <c r="N1326">
        <v>44930.375</v>
      </c>
      <c r="O1326">
        <v>44930.375</v>
      </c>
      <c r="P1326">
        <v>44930.375</v>
      </c>
      <c r="Q1326">
        <v>44931.375</v>
      </c>
    </row>
    <row r="1327" spans="1:17">
      <c r="B1327" t="s">
        <v>1808</v>
      </c>
      <c r="C1327" t="s">
        <v>1809</v>
      </c>
      <c r="D1327" t="s">
        <v>2023</v>
      </c>
      <c r="E1327" t="s">
        <v>2024</v>
      </c>
      <c r="F1327" t="s">
        <v>65</v>
      </c>
      <c r="G1327" t="s">
        <v>66</v>
      </c>
      <c r="H1327" t="s">
        <v>10044</v>
      </c>
      <c r="I1327" t="s">
        <v>2024</v>
      </c>
      <c r="J1327" t="s">
        <v>8141</v>
      </c>
      <c r="K1327" t="s">
        <v>8178</v>
      </c>
      <c r="L1327" t="s">
        <v>8224</v>
      </c>
      <c r="M1327" t="s">
        <v>8179</v>
      </c>
      <c r="N1327">
        <v>44942.375</v>
      </c>
      <c r="O1327">
        <v>44942.375</v>
      </c>
      <c r="P1327">
        <v>44942.375</v>
      </c>
      <c r="Q1327">
        <v>44944.375</v>
      </c>
    </row>
    <row r="1328" spans="1:17">
      <c r="B1328" t="s">
        <v>1808</v>
      </c>
      <c r="C1328" t="s">
        <v>1809</v>
      </c>
      <c r="D1328" t="s">
        <v>2025</v>
      </c>
      <c r="E1328" t="s">
        <v>2026</v>
      </c>
      <c r="F1328" t="s">
        <v>65</v>
      </c>
      <c r="G1328" t="s">
        <v>66</v>
      </c>
      <c r="H1328" t="s">
        <v>10045</v>
      </c>
      <c r="I1328" t="s">
        <v>2026</v>
      </c>
      <c r="J1328" t="s">
        <v>8141</v>
      </c>
      <c r="K1328" t="s">
        <v>8159</v>
      </c>
      <c r="L1328" t="s">
        <v>8241</v>
      </c>
      <c r="M1328" t="s">
        <v>8160</v>
      </c>
      <c r="N1328">
        <v>44837.375</v>
      </c>
      <c r="O1328">
        <v>44837.375</v>
      </c>
      <c r="P1328">
        <v>44839.375</v>
      </c>
      <c r="Q1328">
        <v>44839.375</v>
      </c>
    </row>
    <row r="1329" spans="1:17">
      <c r="B1329" t="s">
        <v>1808</v>
      </c>
      <c r="C1329" t="s">
        <v>1809</v>
      </c>
      <c r="D1329" t="s">
        <v>2027</v>
      </c>
      <c r="E1329" t="s">
        <v>2026</v>
      </c>
      <c r="F1329" t="s">
        <v>65</v>
      </c>
      <c r="G1329" t="s">
        <v>66</v>
      </c>
      <c r="H1329" t="s">
        <v>10046</v>
      </c>
      <c r="I1329" t="s">
        <v>2026</v>
      </c>
      <c r="J1329" t="s">
        <v>8141</v>
      </c>
      <c r="K1329" t="s">
        <v>8159</v>
      </c>
      <c r="L1329" t="s">
        <v>8178</v>
      </c>
      <c r="M1329" t="s">
        <v>8160</v>
      </c>
      <c r="N1329">
        <v>45201.375</v>
      </c>
      <c r="O1329">
        <v>45201.375</v>
      </c>
      <c r="P1329">
        <v>45203.375</v>
      </c>
      <c r="Q1329">
        <v>45203.375</v>
      </c>
    </row>
    <row r="1330" spans="1:17">
      <c r="B1330" t="s">
        <v>1808</v>
      </c>
      <c r="C1330" t="s">
        <v>1809</v>
      </c>
      <c r="D1330" t="s">
        <v>2028</v>
      </c>
      <c r="E1330" t="s">
        <v>2029</v>
      </c>
      <c r="F1330" t="s">
        <v>65</v>
      </c>
      <c r="G1330" t="s">
        <v>66</v>
      </c>
      <c r="H1330" t="s">
        <v>10047</v>
      </c>
      <c r="I1330" t="s">
        <v>2029</v>
      </c>
      <c r="J1330" t="s">
        <v>8141</v>
      </c>
      <c r="K1330" t="s">
        <v>8224</v>
      </c>
      <c r="L1330" t="s">
        <v>8159</v>
      </c>
      <c r="M1330" t="s">
        <v>8160</v>
      </c>
      <c r="N1330">
        <v>44851.375</v>
      </c>
      <c r="O1330">
        <v>44853.375</v>
      </c>
      <c r="P1330">
        <v>44853.375</v>
      </c>
      <c r="Q1330">
        <v>44853.375</v>
      </c>
    </row>
    <row r="1331" spans="1:17">
      <c r="B1331" t="s">
        <v>1808</v>
      </c>
      <c r="C1331" t="s">
        <v>1809</v>
      </c>
      <c r="D1331" t="s">
        <v>2030</v>
      </c>
      <c r="E1331" t="s">
        <v>2029</v>
      </c>
      <c r="F1331" t="s">
        <v>65</v>
      </c>
      <c r="G1331" t="s">
        <v>66</v>
      </c>
      <c r="H1331" t="s">
        <v>10048</v>
      </c>
      <c r="I1331" t="s">
        <v>2029</v>
      </c>
      <c r="J1331" t="s">
        <v>8141</v>
      </c>
      <c r="K1331" t="s">
        <v>8178</v>
      </c>
      <c r="L1331" t="s">
        <v>8159</v>
      </c>
      <c r="M1331" t="s">
        <v>8160</v>
      </c>
      <c r="N1331">
        <v>45215.375</v>
      </c>
      <c r="O1331">
        <v>45215.375</v>
      </c>
      <c r="P1331">
        <v>45217.375</v>
      </c>
      <c r="Q1331">
        <v>45217.375</v>
      </c>
    </row>
    <row r="1332" spans="1:17">
      <c r="B1332" t="s">
        <v>1808</v>
      </c>
      <c r="C1332" t="s">
        <v>1809</v>
      </c>
      <c r="D1332" t="s">
        <v>2031</v>
      </c>
      <c r="E1332" t="s">
        <v>2032</v>
      </c>
      <c r="F1332" t="s">
        <v>65</v>
      </c>
      <c r="G1332" t="s">
        <v>66</v>
      </c>
      <c r="H1332" t="s">
        <v>10049</v>
      </c>
      <c r="I1332" t="s">
        <v>2032</v>
      </c>
      <c r="J1332" t="s">
        <v>8141</v>
      </c>
      <c r="K1332" t="s">
        <v>8241</v>
      </c>
      <c r="L1332" t="s">
        <v>8159</v>
      </c>
      <c r="M1332" t="s">
        <v>8160</v>
      </c>
      <c r="N1332">
        <v>44866.375</v>
      </c>
      <c r="O1332">
        <v>44866.375</v>
      </c>
      <c r="P1332">
        <v>44866.375</v>
      </c>
      <c r="Q1332">
        <v>44867.375</v>
      </c>
    </row>
    <row r="1333" spans="1:17">
      <c r="B1333" t="s">
        <v>1808</v>
      </c>
      <c r="C1333" t="s">
        <v>1809</v>
      </c>
      <c r="D1333" t="s">
        <v>2033</v>
      </c>
      <c r="E1333" t="s">
        <v>2032</v>
      </c>
      <c r="F1333" t="s">
        <v>65</v>
      </c>
      <c r="G1333" t="s">
        <v>66</v>
      </c>
      <c r="H1333" t="s">
        <v>10050</v>
      </c>
      <c r="I1333" t="s">
        <v>2032</v>
      </c>
      <c r="J1333" t="s">
        <v>8141</v>
      </c>
      <c r="K1333" t="s">
        <v>8241</v>
      </c>
      <c r="L1333" t="s">
        <v>8159</v>
      </c>
      <c r="M1333" t="s">
        <v>8160</v>
      </c>
      <c r="N1333">
        <v>45231.375</v>
      </c>
      <c r="O1333">
        <v>45231.375</v>
      </c>
      <c r="P1333">
        <v>45236.375</v>
      </c>
      <c r="Q1333">
        <v>45236.375</v>
      </c>
    </row>
    <row r="1334" spans="1:17">
      <c r="B1334" t="s">
        <v>1808</v>
      </c>
      <c r="C1334" t="s">
        <v>1809</v>
      </c>
      <c r="D1334" t="s">
        <v>2034</v>
      </c>
      <c r="E1334" t="s">
        <v>2035</v>
      </c>
      <c r="F1334" t="s">
        <v>65</v>
      </c>
      <c r="G1334" t="s">
        <v>66</v>
      </c>
      <c r="H1334" t="s">
        <v>10051</v>
      </c>
      <c r="I1334" t="s">
        <v>2035</v>
      </c>
      <c r="J1334" t="s">
        <v>8141</v>
      </c>
      <c r="K1334" t="s">
        <v>8178</v>
      </c>
      <c r="L1334" t="s">
        <v>8224</v>
      </c>
      <c r="M1334" t="s">
        <v>8160</v>
      </c>
      <c r="N1334">
        <v>44880.375</v>
      </c>
      <c r="O1334">
        <v>44880.375</v>
      </c>
      <c r="P1334">
        <v>44881.375</v>
      </c>
      <c r="Q1334">
        <v>44881.375</v>
      </c>
    </row>
    <row r="1335" spans="1:17">
      <c r="B1335" t="s">
        <v>1808</v>
      </c>
      <c r="C1335" t="s">
        <v>1809</v>
      </c>
      <c r="D1335" t="s">
        <v>2036</v>
      </c>
      <c r="E1335" t="s">
        <v>2035</v>
      </c>
      <c r="F1335" t="s">
        <v>65</v>
      </c>
      <c r="G1335" t="s">
        <v>66</v>
      </c>
      <c r="H1335" t="s">
        <v>10052</v>
      </c>
      <c r="I1335" t="s">
        <v>2035</v>
      </c>
      <c r="J1335" t="s">
        <v>8141</v>
      </c>
      <c r="K1335" t="s">
        <v>8159</v>
      </c>
      <c r="L1335" t="s">
        <v>8241</v>
      </c>
      <c r="M1335" t="s">
        <v>8160</v>
      </c>
      <c r="N1335">
        <v>45246.375</v>
      </c>
      <c r="O1335">
        <v>45246.375</v>
      </c>
      <c r="P1335">
        <v>45247.375</v>
      </c>
      <c r="Q1335">
        <v>45247.375</v>
      </c>
    </row>
    <row r="1336" spans="1:17">
      <c r="B1336" t="s">
        <v>1808</v>
      </c>
      <c r="C1336" t="s">
        <v>1809</v>
      </c>
      <c r="D1336" t="s">
        <v>2037</v>
      </c>
      <c r="E1336" t="s">
        <v>2038</v>
      </c>
      <c r="F1336" t="s">
        <v>65</v>
      </c>
      <c r="G1336" t="s">
        <v>66</v>
      </c>
      <c r="H1336" t="s">
        <v>10053</v>
      </c>
      <c r="I1336" t="s">
        <v>2038</v>
      </c>
      <c r="J1336" t="s">
        <v>8141</v>
      </c>
      <c r="K1336" t="s">
        <v>8241</v>
      </c>
      <c r="L1336" t="s">
        <v>8178</v>
      </c>
      <c r="M1336" t="s">
        <v>8160</v>
      </c>
      <c r="N1336">
        <v>44896.375</v>
      </c>
      <c r="O1336">
        <v>44896.375</v>
      </c>
      <c r="P1336">
        <v>44897.375</v>
      </c>
      <c r="Q1336">
        <v>44900.375</v>
      </c>
    </row>
    <row r="1337" spans="1:17">
      <c r="B1337" t="s">
        <v>1808</v>
      </c>
      <c r="C1337" t="s">
        <v>1809</v>
      </c>
      <c r="D1337" t="s">
        <v>2039</v>
      </c>
      <c r="E1337" t="s">
        <v>2038</v>
      </c>
      <c r="F1337" t="s">
        <v>65</v>
      </c>
      <c r="G1337" t="s">
        <v>66</v>
      </c>
      <c r="H1337" t="s">
        <v>10054</v>
      </c>
      <c r="I1337" t="s">
        <v>2038</v>
      </c>
      <c r="J1337" t="s">
        <v>8141</v>
      </c>
      <c r="K1337" t="s">
        <v>8142</v>
      </c>
      <c r="L1337" t="s">
        <v>8159</v>
      </c>
      <c r="M1337" t="s">
        <v>8160</v>
      </c>
      <c r="N1337">
        <v>45261.375</v>
      </c>
      <c r="O1337">
        <v>45264.375</v>
      </c>
      <c r="P1337">
        <v>45264.375</v>
      </c>
      <c r="Q1337">
        <v>45264.375</v>
      </c>
    </row>
    <row r="1338" spans="1:17">
      <c r="B1338" t="s">
        <v>1808</v>
      </c>
      <c r="C1338" t="s">
        <v>1809</v>
      </c>
      <c r="D1338" t="s">
        <v>2040</v>
      </c>
      <c r="E1338" t="s">
        <v>2041</v>
      </c>
      <c r="F1338" t="s">
        <v>65</v>
      </c>
      <c r="G1338" t="s">
        <v>66</v>
      </c>
      <c r="H1338" t="s">
        <v>10055</v>
      </c>
      <c r="I1338" t="s">
        <v>2041</v>
      </c>
      <c r="J1338" t="s">
        <v>8141</v>
      </c>
      <c r="K1338" t="s">
        <v>8224</v>
      </c>
      <c r="L1338" t="s">
        <v>8178</v>
      </c>
      <c r="M1338" t="s">
        <v>8160</v>
      </c>
      <c r="N1338">
        <v>44911.375</v>
      </c>
      <c r="O1338">
        <v>44911.375</v>
      </c>
      <c r="P1338">
        <v>44914.375</v>
      </c>
      <c r="Q1338">
        <v>44914.375</v>
      </c>
    </row>
    <row r="1339" spans="1:17">
      <c r="B1339" t="s">
        <v>1808</v>
      </c>
      <c r="C1339" t="s">
        <v>1809</v>
      </c>
      <c r="D1339" t="s">
        <v>2042</v>
      </c>
      <c r="E1339" t="s">
        <v>2041</v>
      </c>
      <c r="F1339" t="s">
        <v>65</v>
      </c>
      <c r="G1339" t="s">
        <v>66</v>
      </c>
      <c r="H1339" t="s">
        <v>10056</v>
      </c>
      <c r="I1339" t="s">
        <v>2041</v>
      </c>
      <c r="J1339" t="s">
        <v>8141</v>
      </c>
      <c r="K1339" t="s">
        <v>8159</v>
      </c>
      <c r="L1339" t="s">
        <v>8241</v>
      </c>
      <c r="M1339" t="s">
        <v>8178</v>
      </c>
      <c r="N1339">
        <v>45278</v>
      </c>
      <c r="O1339">
        <v>45278</v>
      </c>
      <c r="P1339">
        <v>45278</v>
      </c>
      <c r="Q1339">
        <v>45278</v>
      </c>
    </row>
    <row r="1340" spans="1:17">
      <c r="B1340" t="s">
        <v>1808</v>
      </c>
      <c r="C1340" t="s">
        <v>1809</v>
      </c>
      <c r="D1340" t="s">
        <v>2043</v>
      </c>
      <c r="E1340" t="s">
        <v>2044</v>
      </c>
      <c r="F1340" t="s">
        <v>65</v>
      </c>
      <c r="G1340" t="s">
        <v>66</v>
      </c>
      <c r="H1340" t="s">
        <v>10057</v>
      </c>
      <c r="I1340" t="s">
        <v>2044</v>
      </c>
      <c r="J1340" t="s">
        <v>8141</v>
      </c>
      <c r="K1340" t="s">
        <v>8241</v>
      </c>
      <c r="L1340" t="s">
        <v>8178</v>
      </c>
      <c r="M1340" t="s">
        <v>8160</v>
      </c>
      <c r="N1340">
        <v>44958.375</v>
      </c>
      <c r="O1340">
        <v>44958.375</v>
      </c>
      <c r="P1340">
        <v>44960.375</v>
      </c>
      <c r="Q1340">
        <v>44960.375</v>
      </c>
    </row>
    <row r="1341" spans="1:17">
      <c r="A1341" t="s">
        <v>18865</v>
      </c>
      <c r="B1341" t="s">
        <v>1808</v>
      </c>
      <c r="C1341" t="s">
        <v>1809</v>
      </c>
      <c r="D1341" t="s">
        <v>2045</v>
      </c>
      <c r="E1341" t="s">
        <v>2044</v>
      </c>
      <c r="F1341" t="s">
        <v>65</v>
      </c>
      <c r="G1341" t="s">
        <v>66</v>
      </c>
      <c r="H1341" t="s">
        <v>10058</v>
      </c>
      <c r="I1341" t="s">
        <v>2044</v>
      </c>
      <c r="J1341" t="s">
        <v>8141</v>
      </c>
      <c r="K1341" t="s">
        <v>8196</v>
      </c>
      <c r="L1341" t="s">
        <v>8216</v>
      </c>
      <c r="M1341" t="s">
        <v>8160</v>
      </c>
      <c r="N1341">
        <v>45691</v>
      </c>
      <c r="O1341">
        <v>45694</v>
      </c>
      <c r="P1341">
        <v>45694</v>
      </c>
      <c r="Q1341">
        <v>45694</v>
      </c>
    </row>
    <row r="1342" spans="1:17">
      <c r="B1342" t="s">
        <v>1808</v>
      </c>
      <c r="C1342" t="s">
        <v>1809</v>
      </c>
      <c r="D1342" t="s">
        <v>2046</v>
      </c>
      <c r="E1342" t="s">
        <v>2047</v>
      </c>
      <c r="F1342" t="s">
        <v>65</v>
      </c>
      <c r="G1342" t="s">
        <v>66</v>
      </c>
      <c r="H1342" t="s">
        <v>10059</v>
      </c>
      <c r="I1342" t="s">
        <v>2047</v>
      </c>
      <c r="J1342" t="s">
        <v>8141</v>
      </c>
      <c r="K1342" t="s">
        <v>8224</v>
      </c>
      <c r="L1342" t="s">
        <v>8178</v>
      </c>
      <c r="M1342" t="s">
        <v>8160</v>
      </c>
      <c r="N1342">
        <v>44973.375</v>
      </c>
      <c r="O1342">
        <v>44973.375</v>
      </c>
      <c r="P1342">
        <v>44974.375</v>
      </c>
      <c r="Q1342">
        <v>44974.375</v>
      </c>
    </row>
    <row r="1343" spans="1:17">
      <c r="A1343" t="s">
        <v>18866</v>
      </c>
      <c r="B1343" t="s">
        <v>1808</v>
      </c>
      <c r="C1343" t="s">
        <v>1809</v>
      </c>
      <c r="D1343" t="s">
        <v>2048</v>
      </c>
      <c r="E1343" t="s">
        <v>2047</v>
      </c>
      <c r="F1343" t="s">
        <v>65</v>
      </c>
      <c r="G1343" t="s">
        <v>66</v>
      </c>
      <c r="H1343" t="s">
        <v>10060</v>
      </c>
      <c r="I1343" t="s">
        <v>2047</v>
      </c>
      <c r="J1343" t="s">
        <v>8141</v>
      </c>
      <c r="K1343" t="s">
        <v>8143</v>
      </c>
      <c r="L1343" t="s">
        <v>8159</v>
      </c>
      <c r="M1343" t="s">
        <v>8165</v>
      </c>
      <c r="N1343">
        <v>45705</v>
      </c>
      <c r="O1343">
        <v>45705</v>
      </c>
      <c r="P1343">
        <v>45708</v>
      </c>
      <c r="Q1343">
        <v>45708</v>
      </c>
    </row>
    <row r="1344" spans="1:17">
      <c r="B1344" t="s">
        <v>1808</v>
      </c>
      <c r="C1344" t="s">
        <v>1809</v>
      </c>
      <c r="D1344" t="s">
        <v>2049</v>
      </c>
      <c r="E1344" t="s">
        <v>2050</v>
      </c>
      <c r="F1344" t="s">
        <v>65</v>
      </c>
      <c r="G1344" t="s">
        <v>66</v>
      </c>
      <c r="H1344" t="s">
        <v>10061</v>
      </c>
      <c r="I1344" t="s">
        <v>2050</v>
      </c>
      <c r="J1344" t="s">
        <v>8141</v>
      </c>
      <c r="K1344" t="s">
        <v>8159</v>
      </c>
      <c r="L1344" t="s">
        <v>8224</v>
      </c>
      <c r="M1344" t="s">
        <v>8160</v>
      </c>
      <c r="N1344">
        <v>44986.375</v>
      </c>
      <c r="O1344">
        <v>44986.375</v>
      </c>
      <c r="P1344">
        <v>44988.375</v>
      </c>
      <c r="Q1344">
        <v>44988.375</v>
      </c>
    </row>
    <row r="1345" spans="1:17">
      <c r="A1345" t="s">
        <v>18867</v>
      </c>
      <c r="B1345" t="s">
        <v>1808</v>
      </c>
      <c r="C1345" t="s">
        <v>1809</v>
      </c>
      <c r="D1345" t="s">
        <v>2051</v>
      </c>
      <c r="E1345" t="s">
        <v>2050</v>
      </c>
      <c r="F1345" t="s">
        <v>65</v>
      </c>
      <c r="G1345" t="s">
        <v>66</v>
      </c>
      <c r="H1345" t="s">
        <v>10062</v>
      </c>
      <c r="I1345" t="s">
        <v>2050</v>
      </c>
      <c r="J1345" t="s">
        <v>8141</v>
      </c>
      <c r="K1345" t="s">
        <v>8241</v>
      </c>
      <c r="L1345" t="s">
        <v>8144</v>
      </c>
      <c r="M1345" t="s">
        <v>8165</v>
      </c>
      <c r="N1345">
        <v>45719</v>
      </c>
      <c r="O1345">
        <v>45719</v>
      </c>
      <c r="P1345">
        <v>45719</v>
      </c>
      <c r="Q1345">
        <v>45722</v>
      </c>
    </row>
    <row r="1346" spans="1:17">
      <c r="B1346" t="s">
        <v>1808</v>
      </c>
      <c r="C1346" t="s">
        <v>1809</v>
      </c>
      <c r="D1346" t="s">
        <v>2052</v>
      </c>
      <c r="E1346" t="s">
        <v>2053</v>
      </c>
      <c r="F1346" t="s">
        <v>65</v>
      </c>
      <c r="G1346" t="s">
        <v>66</v>
      </c>
      <c r="H1346" t="s">
        <v>10063</v>
      </c>
      <c r="I1346" t="s">
        <v>2053</v>
      </c>
      <c r="J1346" t="s">
        <v>8141</v>
      </c>
      <c r="K1346" t="s">
        <v>8178</v>
      </c>
      <c r="L1346" t="s">
        <v>8224</v>
      </c>
      <c r="M1346" t="s">
        <v>8160</v>
      </c>
      <c r="N1346">
        <v>45001.375</v>
      </c>
      <c r="O1346">
        <v>45001.375</v>
      </c>
      <c r="P1346">
        <v>45002.375</v>
      </c>
      <c r="Q1346">
        <v>45002.375</v>
      </c>
    </row>
    <row r="1347" spans="1:17">
      <c r="A1347" t="s">
        <v>18868</v>
      </c>
      <c r="B1347" t="s">
        <v>1808</v>
      </c>
      <c r="C1347" t="s">
        <v>1809</v>
      </c>
      <c r="D1347" t="s">
        <v>2054</v>
      </c>
      <c r="E1347" t="s">
        <v>2053</v>
      </c>
      <c r="F1347" t="s">
        <v>65</v>
      </c>
      <c r="G1347" t="s">
        <v>66</v>
      </c>
      <c r="H1347" t="s">
        <v>10064</v>
      </c>
      <c r="I1347" t="s">
        <v>2053</v>
      </c>
      <c r="J1347" t="s">
        <v>8141</v>
      </c>
      <c r="K1347" t="s">
        <v>8142</v>
      </c>
      <c r="L1347" t="s">
        <v>8143</v>
      </c>
      <c r="M1347" t="s">
        <v>8165</v>
      </c>
      <c r="N1347">
        <v>45733</v>
      </c>
      <c r="O1347">
        <v>45733</v>
      </c>
      <c r="P1347">
        <v>45734</v>
      </c>
      <c r="Q1347">
        <v>45734</v>
      </c>
    </row>
    <row r="1348" spans="1:17">
      <c r="B1348" t="s">
        <v>1808</v>
      </c>
      <c r="C1348" t="s">
        <v>1809</v>
      </c>
      <c r="D1348" t="s">
        <v>2055</v>
      </c>
      <c r="E1348" t="s">
        <v>2056</v>
      </c>
      <c r="F1348" t="s">
        <v>65</v>
      </c>
      <c r="G1348" t="s">
        <v>66</v>
      </c>
      <c r="H1348" t="s">
        <v>10065</v>
      </c>
      <c r="I1348" t="s">
        <v>2056</v>
      </c>
      <c r="J1348" t="s">
        <v>8141</v>
      </c>
      <c r="K1348" t="s">
        <v>8178</v>
      </c>
      <c r="L1348" t="s">
        <v>8224</v>
      </c>
      <c r="M1348" t="s">
        <v>8160</v>
      </c>
      <c r="N1348">
        <v>45019.375</v>
      </c>
      <c r="O1348">
        <v>45019.375</v>
      </c>
      <c r="P1348">
        <v>45019.375</v>
      </c>
      <c r="Q1348">
        <v>45019.375</v>
      </c>
    </row>
    <row r="1349" spans="1:17">
      <c r="B1349" t="s">
        <v>1808</v>
      </c>
      <c r="C1349" t="s">
        <v>1809</v>
      </c>
      <c r="D1349" t="s">
        <v>2057</v>
      </c>
      <c r="E1349" t="s">
        <v>2056</v>
      </c>
      <c r="F1349" t="s">
        <v>65</v>
      </c>
      <c r="G1349" t="s">
        <v>66</v>
      </c>
      <c r="H1349" t="s">
        <v>10066</v>
      </c>
      <c r="I1349" t="s">
        <v>2056</v>
      </c>
      <c r="J1349" t="s">
        <v>8141</v>
      </c>
      <c r="K1349" t="s">
        <v>8159</v>
      </c>
      <c r="L1349" t="s">
        <v>8178</v>
      </c>
      <c r="M1349" t="s">
        <v>8160</v>
      </c>
      <c r="N1349">
        <v>45019.375</v>
      </c>
      <c r="O1349">
        <v>45019.375</v>
      </c>
      <c r="P1349">
        <v>45019.375</v>
      </c>
      <c r="Q1349">
        <v>45019.375</v>
      </c>
    </row>
    <row r="1350" spans="1:17">
      <c r="B1350" t="s">
        <v>1808</v>
      </c>
      <c r="C1350" t="s">
        <v>1809</v>
      </c>
      <c r="D1350" t="s">
        <v>2058</v>
      </c>
      <c r="E1350" t="s">
        <v>2056</v>
      </c>
      <c r="F1350" t="s">
        <v>65</v>
      </c>
      <c r="G1350" t="s">
        <v>66</v>
      </c>
      <c r="H1350" t="s">
        <v>10067</v>
      </c>
      <c r="I1350" t="s">
        <v>2056</v>
      </c>
      <c r="J1350" t="s">
        <v>8141</v>
      </c>
      <c r="K1350" t="s">
        <v>8224</v>
      </c>
      <c r="L1350" t="s">
        <v>8159</v>
      </c>
      <c r="M1350" t="s">
        <v>8160</v>
      </c>
      <c r="N1350">
        <v>45019.375</v>
      </c>
      <c r="O1350">
        <v>45019.375</v>
      </c>
      <c r="P1350">
        <v>45019.375</v>
      </c>
      <c r="Q1350">
        <v>45019.375</v>
      </c>
    </row>
    <row r="1351" spans="1:17">
      <c r="A1351" t="s">
        <v>18869</v>
      </c>
      <c r="B1351" t="s">
        <v>1808</v>
      </c>
      <c r="C1351" t="s">
        <v>1809</v>
      </c>
      <c r="D1351" t="s">
        <v>2059</v>
      </c>
      <c r="E1351" t="s">
        <v>2056</v>
      </c>
      <c r="F1351" t="s">
        <v>65</v>
      </c>
      <c r="G1351" t="s">
        <v>66</v>
      </c>
      <c r="H1351" t="s">
        <v>10068</v>
      </c>
      <c r="I1351" t="s">
        <v>2056</v>
      </c>
      <c r="J1351" t="s">
        <v>8141</v>
      </c>
      <c r="K1351" t="s">
        <v>8144</v>
      </c>
      <c r="L1351" t="s">
        <v>8142</v>
      </c>
      <c r="M1351" t="s">
        <v>8160</v>
      </c>
      <c r="N1351">
        <v>45748</v>
      </c>
      <c r="O1351">
        <v>45748</v>
      </c>
      <c r="P1351">
        <v>45749</v>
      </c>
      <c r="Q1351">
        <v>45749</v>
      </c>
    </row>
    <row r="1352" spans="1:17">
      <c r="B1352" t="s">
        <v>1808</v>
      </c>
      <c r="C1352" t="s">
        <v>1809</v>
      </c>
      <c r="D1352" t="s">
        <v>2060</v>
      </c>
      <c r="E1352" t="s">
        <v>2061</v>
      </c>
      <c r="F1352" t="s">
        <v>65</v>
      </c>
      <c r="G1352" t="s">
        <v>66</v>
      </c>
      <c r="H1352" t="s">
        <v>10069</v>
      </c>
      <c r="I1352" t="s">
        <v>2061</v>
      </c>
      <c r="J1352" t="s">
        <v>8141</v>
      </c>
      <c r="K1352" t="s">
        <v>8224</v>
      </c>
      <c r="L1352" t="s">
        <v>8241</v>
      </c>
      <c r="M1352" t="s">
        <v>8160</v>
      </c>
      <c r="N1352">
        <v>45033.375</v>
      </c>
      <c r="O1352">
        <v>45033.375</v>
      </c>
      <c r="P1352">
        <v>45034.375</v>
      </c>
      <c r="Q1352">
        <v>45034.375</v>
      </c>
    </row>
    <row r="1353" spans="1:17">
      <c r="A1353" t="s">
        <v>18870</v>
      </c>
      <c r="B1353" t="s">
        <v>1808</v>
      </c>
      <c r="C1353" t="s">
        <v>1809</v>
      </c>
      <c r="D1353" t="s">
        <v>2062</v>
      </c>
      <c r="E1353" t="s">
        <v>2061</v>
      </c>
      <c r="F1353" t="s">
        <v>65</v>
      </c>
      <c r="G1353" t="s">
        <v>66</v>
      </c>
      <c r="H1353" t="s">
        <v>10070</v>
      </c>
      <c r="I1353" t="s">
        <v>2061</v>
      </c>
      <c r="J1353" t="s">
        <v>8141</v>
      </c>
      <c r="K1353" t="s">
        <v>8196</v>
      </c>
      <c r="L1353" t="s">
        <v>8241</v>
      </c>
      <c r="M1353" t="s">
        <v>8160</v>
      </c>
      <c r="N1353">
        <v>45763</v>
      </c>
      <c r="O1353">
        <v>45763</v>
      </c>
      <c r="P1353">
        <v>45764</v>
      </c>
      <c r="Q1353">
        <v>45764</v>
      </c>
    </row>
    <row r="1354" spans="1:17">
      <c r="B1354" t="s">
        <v>1808</v>
      </c>
      <c r="C1354" t="s">
        <v>1809</v>
      </c>
      <c r="D1354" t="s">
        <v>2063</v>
      </c>
      <c r="E1354" t="s">
        <v>2064</v>
      </c>
      <c r="F1354" t="s">
        <v>65</v>
      </c>
      <c r="G1354" t="s">
        <v>66</v>
      </c>
      <c r="H1354" t="s">
        <v>10071</v>
      </c>
      <c r="I1354" t="s">
        <v>2064</v>
      </c>
      <c r="J1354" t="s">
        <v>8141</v>
      </c>
      <c r="K1354" t="s">
        <v>8159</v>
      </c>
      <c r="L1354" t="s">
        <v>8241</v>
      </c>
      <c r="M1354" t="s">
        <v>8160</v>
      </c>
      <c r="N1354">
        <v>45043.375</v>
      </c>
      <c r="O1354">
        <v>45043.375</v>
      </c>
      <c r="P1354">
        <v>45044.375</v>
      </c>
      <c r="Q1354">
        <v>45044.375</v>
      </c>
    </row>
    <row r="1355" spans="1:17">
      <c r="A1355" t="s">
        <v>18871</v>
      </c>
      <c r="B1355" t="s">
        <v>1808</v>
      </c>
      <c r="C1355" t="s">
        <v>1809</v>
      </c>
      <c r="D1355" t="s">
        <v>2065</v>
      </c>
      <c r="E1355" t="s">
        <v>2064</v>
      </c>
      <c r="F1355" t="s">
        <v>65</v>
      </c>
      <c r="G1355" t="s">
        <v>66</v>
      </c>
      <c r="H1355" t="s">
        <v>10072</v>
      </c>
      <c r="I1355" t="s">
        <v>2064</v>
      </c>
      <c r="J1355" t="s">
        <v>8141</v>
      </c>
      <c r="K1355" t="s">
        <v>8216</v>
      </c>
      <c r="L1355" t="s">
        <v>8144</v>
      </c>
      <c r="M1355" t="s">
        <v>8178</v>
      </c>
      <c r="N1355">
        <v>45778</v>
      </c>
      <c r="O1355">
        <v>45778</v>
      </c>
      <c r="P1355">
        <v>45779</v>
      </c>
      <c r="Q1355">
        <v>45779</v>
      </c>
    </row>
    <row r="1356" spans="1:17">
      <c r="B1356" t="s">
        <v>1808</v>
      </c>
      <c r="C1356" t="s">
        <v>1809</v>
      </c>
      <c r="D1356" t="s">
        <v>2066</v>
      </c>
      <c r="E1356" t="s">
        <v>2067</v>
      </c>
      <c r="F1356" t="s">
        <v>65</v>
      </c>
      <c r="G1356" t="s">
        <v>66</v>
      </c>
      <c r="H1356" t="s">
        <v>10073</v>
      </c>
      <c r="I1356" t="s">
        <v>2067</v>
      </c>
      <c r="J1356" t="s">
        <v>8141</v>
      </c>
      <c r="K1356" t="s">
        <v>8241</v>
      </c>
      <c r="L1356" t="s">
        <v>8159</v>
      </c>
      <c r="M1356" t="s">
        <v>8160</v>
      </c>
      <c r="N1356">
        <v>45062.375</v>
      </c>
      <c r="O1356">
        <v>45062.375</v>
      </c>
      <c r="P1356">
        <v>45064.375</v>
      </c>
      <c r="Q1356">
        <v>45064.375</v>
      </c>
    </row>
    <row r="1357" spans="1:17">
      <c r="A1357" t="s">
        <v>18872</v>
      </c>
      <c r="B1357" t="s">
        <v>1808</v>
      </c>
      <c r="C1357" t="s">
        <v>1809</v>
      </c>
      <c r="D1357" t="s">
        <v>2068</v>
      </c>
      <c r="E1357" t="s">
        <v>2067</v>
      </c>
      <c r="F1357" t="s">
        <v>65</v>
      </c>
      <c r="G1357" t="s">
        <v>66</v>
      </c>
      <c r="H1357" t="s">
        <v>10074</v>
      </c>
      <c r="I1357" t="s">
        <v>2067</v>
      </c>
      <c r="J1357" t="s">
        <v>8141</v>
      </c>
      <c r="K1357" t="s">
        <v>8196</v>
      </c>
      <c r="L1357" t="s">
        <v>8144</v>
      </c>
      <c r="M1357" t="s">
        <v>8160</v>
      </c>
      <c r="N1357">
        <v>45793</v>
      </c>
      <c r="O1357">
        <v>45793</v>
      </c>
      <c r="P1357">
        <v>45796</v>
      </c>
      <c r="Q1357">
        <v>45796</v>
      </c>
    </row>
    <row r="1358" spans="1:17">
      <c r="B1358" t="s">
        <v>1808</v>
      </c>
      <c r="C1358" t="s">
        <v>1809</v>
      </c>
      <c r="D1358" t="s">
        <v>2069</v>
      </c>
      <c r="E1358" t="s">
        <v>2070</v>
      </c>
      <c r="F1358" t="s">
        <v>65</v>
      </c>
      <c r="G1358" t="s">
        <v>66</v>
      </c>
      <c r="H1358" t="s">
        <v>10075</v>
      </c>
      <c r="I1358" t="s">
        <v>2070</v>
      </c>
      <c r="J1358" t="s">
        <v>8141</v>
      </c>
      <c r="K1358" t="s">
        <v>8224</v>
      </c>
      <c r="L1358" t="s">
        <v>8159</v>
      </c>
      <c r="M1358" t="s">
        <v>8160</v>
      </c>
      <c r="N1358">
        <v>45078.375</v>
      </c>
      <c r="O1358">
        <v>45078.375</v>
      </c>
      <c r="P1358">
        <v>45082.375</v>
      </c>
      <c r="Q1358">
        <v>45082.375</v>
      </c>
    </row>
    <row r="1359" spans="1:17">
      <c r="A1359" t="s">
        <v>18873</v>
      </c>
      <c r="B1359" t="s">
        <v>1808</v>
      </c>
      <c r="C1359" t="s">
        <v>1809</v>
      </c>
      <c r="D1359" t="s">
        <v>2071</v>
      </c>
      <c r="E1359" t="s">
        <v>2070</v>
      </c>
      <c r="F1359" t="s">
        <v>65</v>
      </c>
      <c r="G1359" t="s">
        <v>66</v>
      </c>
      <c r="H1359" t="s">
        <v>10076</v>
      </c>
      <c r="I1359" t="s">
        <v>2070</v>
      </c>
      <c r="J1359" t="s">
        <v>8141</v>
      </c>
      <c r="K1359" t="s">
        <v>8159</v>
      </c>
      <c r="L1359" t="s">
        <v>8143</v>
      </c>
      <c r="M1359" t="s">
        <v>8160</v>
      </c>
      <c r="N1359">
        <v>45810</v>
      </c>
      <c r="O1359">
        <v>45811</v>
      </c>
      <c r="P1359">
        <v>45811</v>
      </c>
      <c r="Q1359">
        <v>45811</v>
      </c>
    </row>
    <row r="1360" spans="1:17">
      <c r="B1360" t="s">
        <v>1808</v>
      </c>
      <c r="C1360" t="s">
        <v>1809</v>
      </c>
      <c r="D1360" t="s">
        <v>2072</v>
      </c>
      <c r="E1360" t="s">
        <v>2073</v>
      </c>
      <c r="F1360" t="s">
        <v>65</v>
      </c>
      <c r="G1360" t="s">
        <v>66</v>
      </c>
      <c r="H1360" t="s">
        <v>10077</v>
      </c>
      <c r="I1360" t="s">
        <v>2073</v>
      </c>
      <c r="J1360" t="s">
        <v>8141</v>
      </c>
      <c r="K1360" t="s">
        <v>8178</v>
      </c>
      <c r="L1360" t="s">
        <v>8224</v>
      </c>
      <c r="M1360" t="s">
        <v>8160</v>
      </c>
      <c r="N1360">
        <v>45093.375</v>
      </c>
      <c r="O1360">
        <v>45093.375</v>
      </c>
      <c r="P1360">
        <v>45097.375</v>
      </c>
      <c r="Q1360">
        <v>45097.375</v>
      </c>
    </row>
    <row r="1361" spans="1:17">
      <c r="A1361" t="s">
        <v>18874</v>
      </c>
      <c r="B1361" t="s">
        <v>1808</v>
      </c>
      <c r="C1361" t="s">
        <v>1809</v>
      </c>
      <c r="D1361" t="s">
        <v>2074</v>
      </c>
      <c r="E1361" t="s">
        <v>2073</v>
      </c>
      <c r="F1361" t="s">
        <v>65</v>
      </c>
      <c r="G1361" t="s">
        <v>66</v>
      </c>
      <c r="H1361" t="s">
        <v>10078</v>
      </c>
      <c r="I1361" t="s">
        <v>2073</v>
      </c>
      <c r="J1361" t="s">
        <v>8141</v>
      </c>
      <c r="K1361" t="s">
        <v>8142</v>
      </c>
      <c r="L1361" t="s">
        <v>8216</v>
      </c>
      <c r="M1361" t="s">
        <v>8160</v>
      </c>
      <c r="N1361">
        <v>45824</v>
      </c>
      <c r="O1361">
        <v>45824</v>
      </c>
      <c r="P1361">
        <v>45825</v>
      </c>
      <c r="Q1361">
        <v>45825</v>
      </c>
    </row>
    <row r="1362" spans="1:17">
      <c r="B1362" t="s">
        <v>1808</v>
      </c>
      <c r="C1362" t="s">
        <v>1809</v>
      </c>
      <c r="D1362" t="s">
        <v>2075</v>
      </c>
      <c r="E1362" t="s">
        <v>2076</v>
      </c>
      <c r="F1362" t="s">
        <v>65</v>
      </c>
      <c r="G1362" t="s">
        <v>66</v>
      </c>
      <c r="H1362" t="s">
        <v>10079</v>
      </c>
      <c r="I1362" t="s">
        <v>2076</v>
      </c>
      <c r="J1362" t="s">
        <v>8141</v>
      </c>
      <c r="K1362" t="s">
        <v>8159</v>
      </c>
      <c r="L1362" t="s">
        <v>8224</v>
      </c>
      <c r="M1362" t="s">
        <v>8160</v>
      </c>
      <c r="N1362">
        <v>45110.375</v>
      </c>
      <c r="O1362">
        <v>45110.375</v>
      </c>
      <c r="P1362">
        <v>45112.375</v>
      </c>
      <c r="Q1362">
        <v>45112.375</v>
      </c>
    </row>
    <row r="1363" spans="1:17">
      <c r="B1363" t="s">
        <v>1808</v>
      </c>
      <c r="C1363" t="s">
        <v>1809</v>
      </c>
      <c r="D1363" t="s">
        <v>2077</v>
      </c>
      <c r="E1363" t="s">
        <v>2078</v>
      </c>
      <c r="F1363" t="s">
        <v>65</v>
      </c>
      <c r="G1363" t="s">
        <v>66</v>
      </c>
      <c r="H1363" t="s">
        <v>10080</v>
      </c>
      <c r="I1363" t="s">
        <v>2078</v>
      </c>
      <c r="J1363" t="s">
        <v>8141</v>
      </c>
      <c r="K1363" t="s">
        <v>8224</v>
      </c>
      <c r="L1363" t="s">
        <v>8159</v>
      </c>
      <c r="M1363" t="s">
        <v>8160</v>
      </c>
      <c r="N1363">
        <v>45125.375</v>
      </c>
      <c r="O1363">
        <v>45125.375</v>
      </c>
      <c r="P1363">
        <v>45127.375</v>
      </c>
      <c r="Q1363">
        <v>45127.375</v>
      </c>
    </row>
    <row r="1364" spans="1:17">
      <c r="B1364" t="s">
        <v>1808</v>
      </c>
      <c r="C1364" t="s">
        <v>1809</v>
      </c>
      <c r="D1364" t="s">
        <v>2079</v>
      </c>
      <c r="E1364" t="s">
        <v>2080</v>
      </c>
      <c r="F1364" t="s">
        <v>65</v>
      </c>
      <c r="G1364" t="s">
        <v>66</v>
      </c>
      <c r="H1364" t="s">
        <v>10081</v>
      </c>
      <c r="I1364" t="s">
        <v>2080</v>
      </c>
      <c r="J1364" t="s">
        <v>8141</v>
      </c>
      <c r="K1364" t="s">
        <v>8241</v>
      </c>
      <c r="L1364" t="s">
        <v>8178</v>
      </c>
      <c r="M1364" t="s">
        <v>8160</v>
      </c>
      <c r="N1364">
        <v>45138.375</v>
      </c>
      <c r="O1364">
        <v>45138.375</v>
      </c>
      <c r="P1364">
        <v>45140.375</v>
      </c>
      <c r="Q1364">
        <v>45140.375</v>
      </c>
    </row>
    <row r="1365" spans="1:17">
      <c r="B1365" t="s">
        <v>1808</v>
      </c>
      <c r="C1365" t="s">
        <v>1809</v>
      </c>
      <c r="D1365" t="s">
        <v>2081</v>
      </c>
      <c r="E1365" t="s">
        <v>2082</v>
      </c>
      <c r="F1365" t="s">
        <v>65</v>
      </c>
      <c r="G1365" t="s">
        <v>66</v>
      </c>
      <c r="H1365" t="s">
        <v>10082</v>
      </c>
      <c r="I1365" t="s">
        <v>2082</v>
      </c>
      <c r="J1365" t="s">
        <v>8141</v>
      </c>
      <c r="K1365" t="s">
        <v>8159</v>
      </c>
      <c r="L1365" t="s">
        <v>8178</v>
      </c>
      <c r="M1365" t="s">
        <v>8160</v>
      </c>
      <c r="N1365">
        <v>45154.375</v>
      </c>
      <c r="O1365">
        <v>45154.375</v>
      </c>
      <c r="P1365">
        <v>45155.375</v>
      </c>
      <c r="Q1365">
        <v>45155.375</v>
      </c>
    </row>
    <row r="1366" spans="1:17">
      <c r="B1366" t="s">
        <v>1808</v>
      </c>
      <c r="C1366" t="s">
        <v>1809</v>
      </c>
      <c r="D1366" t="s">
        <v>2083</v>
      </c>
      <c r="E1366" t="s">
        <v>2084</v>
      </c>
      <c r="F1366" t="s">
        <v>65</v>
      </c>
      <c r="G1366" t="s">
        <v>66</v>
      </c>
      <c r="H1366" t="s">
        <v>10083</v>
      </c>
      <c r="I1366" t="s">
        <v>2084</v>
      </c>
      <c r="J1366" t="s">
        <v>8141</v>
      </c>
      <c r="K1366" t="s">
        <v>8178</v>
      </c>
      <c r="L1366" t="s">
        <v>8159</v>
      </c>
      <c r="M1366" t="s">
        <v>8160</v>
      </c>
      <c r="N1366">
        <v>45170.375</v>
      </c>
      <c r="O1366">
        <v>45170.375</v>
      </c>
      <c r="P1366">
        <v>45173.375</v>
      </c>
      <c r="Q1366">
        <v>45173.375</v>
      </c>
    </row>
    <row r="1367" spans="1:17">
      <c r="B1367" t="s">
        <v>1808</v>
      </c>
      <c r="C1367" t="s">
        <v>1809</v>
      </c>
      <c r="D1367" t="s">
        <v>2085</v>
      </c>
      <c r="E1367" t="s">
        <v>2086</v>
      </c>
      <c r="F1367" t="s">
        <v>65</v>
      </c>
      <c r="G1367" t="s">
        <v>66</v>
      </c>
      <c r="H1367" t="s">
        <v>10084</v>
      </c>
      <c r="I1367" t="s">
        <v>2086</v>
      </c>
      <c r="J1367" t="s">
        <v>8141</v>
      </c>
      <c r="K1367" t="s">
        <v>8224</v>
      </c>
      <c r="L1367" t="s">
        <v>8241</v>
      </c>
      <c r="M1367" t="s">
        <v>8160</v>
      </c>
      <c r="N1367">
        <v>44820.375</v>
      </c>
      <c r="O1367">
        <v>44820.375</v>
      </c>
      <c r="P1367">
        <v>44820.375</v>
      </c>
      <c r="Q1367">
        <v>44824.375</v>
      </c>
    </row>
    <row r="1368" spans="1:17">
      <c r="B1368" t="s">
        <v>1808</v>
      </c>
      <c r="C1368" t="s">
        <v>1809</v>
      </c>
      <c r="D1368" t="s">
        <v>2087</v>
      </c>
      <c r="E1368" t="s">
        <v>2086</v>
      </c>
      <c r="F1368" t="s">
        <v>65</v>
      </c>
      <c r="G1368" t="s">
        <v>66</v>
      </c>
      <c r="H1368" t="s">
        <v>10085</v>
      </c>
      <c r="I1368" t="s">
        <v>2086</v>
      </c>
      <c r="J1368" t="s">
        <v>8141</v>
      </c>
      <c r="K1368" t="s">
        <v>8241</v>
      </c>
      <c r="L1368" t="s">
        <v>8159</v>
      </c>
      <c r="M1368" t="s">
        <v>8160</v>
      </c>
      <c r="N1368">
        <v>45188.375</v>
      </c>
      <c r="O1368">
        <v>45188.375</v>
      </c>
      <c r="P1368">
        <v>45189.375</v>
      </c>
      <c r="Q1368">
        <v>45189.375</v>
      </c>
    </row>
    <row r="1369" spans="1:17">
      <c r="A1369" t="s">
        <v>18875</v>
      </c>
      <c r="B1369" t="s">
        <v>71</v>
      </c>
      <c r="C1369" t="s">
        <v>120</v>
      </c>
      <c r="D1369" t="s">
        <v>2088</v>
      </c>
      <c r="E1369" t="s">
        <v>2089</v>
      </c>
      <c r="F1369" t="s">
        <v>65</v>
      </c>
      <c r="G1369" t="s">
        <v>66</v>
      </c>
      <c r="H1369" t="s">
        <v>10086</v>
      </c>
      <c r="I1369" t="s">
        <v>10087</v>
      </c>
      <c r="J1369" t="s">
        <v>8141</v>
      </c>
      <c r="K1369" t="s">
        <v>8165</v>
      </c>
      <c r="M1369" t="s">
        <v>8160</v>
      </c>
      <c r="N1369">
        <v>45691</v>
      </c>
      <c r="P1369">
        <v>45694</v>
      </c>
      <c r="Q1369">
        <v>45694</v>
      </c>
    </row>
    <row r="1370" spans="1:17">
      <c r="A1370" t="s">
        <v>18875</v>
      </c>
      <c r="B1370" t="s">
        <v>71</v>
      </c>
      <c r="C1370" t="s">
        <v>120</v>
      </c>
      <c r="D1370" t="s">
        <v>2088</v>
      </c>
      <c r="E1370" t="s">
        <v>2089</v>
      </c>
      <c r="F1370" t="s">
        <v>65</v>
      </c>
      <c r="G1370" t="s">
        <v>66</v>
      </c>
      <c r="H1370" t="s">
        <v>10088</v>
      </c>
      <c r="I1370" t="s">
        <v>10089</v>
      </c>
      <c r="J1370" t="s">
        <v>8141</v>
      </c>
      <c r="K1370" t="s">
        <v>8165</v>
      </c>
      <c r="M1370" t="s">
        <v>8160</v>
      </c>
      <c r="N1370">
        <v>45699</v>
      </c>
      <c r="P1370">
        <v>45700</v>
      </c>
      <c r="Q1370">
        <v>45700</v>
      </c>
    </row>
    <row r="1371" spans="1:17">
      <c r="A1371" t="s">
        <v>18875</v>
      </c>
      <c r="B1371" t="s">
        <v>71</v>
      </c>
      <c r="C1371" t="s">
        <v>120</v>
      </c>
      <c r="D1371" t="s">
        <v>2088</v>
      </c>
      <c r="E1371" t="s">
        <v>2089</v>
      </c>
      <c r="F1371" t="s">
        <v>65</v>
      </c>
      <c r="G1371" t="s">
        <v>66</v>
      </c>
      <c r="H1371" t="s">
        <v>10090</v>
      </c>
      <c r="I1371" t="s">
        <v>10091</v>
      </c>
      <c r="K1371" t="s">
        <v>8165</v>
      </c>
      <c r="M1371" t="s">
        <v>8160</v>
      </c>
      <c r="N1371">
        <v>45700</v>
      </c>
      <c r="P1371">
        <v>45701</v>
      </c>
      <c r="Q1371">
        <v>45701</v>
      </c>
    </row>
    <row r="1372" spans="1:17">
      <c r="A1372" t="s">
        <v>18876</v>
      </c>
      <c r="B1372" t="s">
        <v>1808</v>
      </c>
      <c r="C1372" t="s">
        <v>1809</v>
      </c>
      <c r="D1372" t="s">
        <v>2090</v>
      </c>
      <c r="E1372" t="s">
        <v>2091</v>
      </c>
      <c r="F1372" t="s">
        <v>65</v>
      </c>
      <c r="G1372" t="s">
        <v>66</v>
      </c>
      <c r="H1372" t="s">
        <v>10092</v>
      </c>
      <c r="I1372" t="s">
        <v>2091</v>
      </c>
      <c r="J1372" t="s">
        <v>8141</v>
      </c>
      <c r="K1372" t="s">
        <v>8216</v>
      </c>
      <c r="L1372" t="s">
        <v>8196</v>
      </c>
      <c r="M1372" t="s">
        <v>8160</v>
      </c>
      <c r="N1372">
        <v>45847</v>
      </c>
      <c r="O1372">
        <v>45848</v>
      </c>
      <c r="P1372">
        <v>45848</v>
      </c>
      <c r="Q1372">
        <v>45848</v>
      </c>
    </row>
    <row r="1373" spans="1:17">
      <c r="A1373" t="s">
        <v>18877</v>
      </c>
      <c r="B1373" t="s">
        <v>1808</v>
      </c>
      <c r="C1373" t="s">
        <v>1809</v>
      </c>
      <c r="D1373" t="s">
        <v>2092</v>
      </c>
      <c r="E1373" t="s">
        <v>2093</v>
      </c>
      <c r="F1373" t="s">
        <v>65</v>
      </c>
      <c r="G1373" t="s">
        <v>66</v>
      </c>
      <c r="H1373" t="s">
        <v>10093</v>
      </c>
      <c r="I1373" t="s">
        <v>2093</v>
      </c>
      <c r="J1373" t="s">
        <v>8141</v>
      </c>
      <c r="K1373" t="s">
        <v>8159</v>
      </c>
      <c r="L1373" t="s">
        <v>8216</v>
      </c>
      <c r="M1373" t="s">
        <v>8160</v>
      </c>
      <c r="N1373">
        <v>45863</v>
      </c>
      <c r="O1373">
        <v>45863</v>
      </c>
      <c r="P1373">
        <v>45866</v>
      </c>
      <c r="Q1373">
        <v>45866</v>
      </c>
    </row>
    <row r="1374" spans="1:17">
      <c r="A1374" t="s">
        <v>18878</v>
      </c>
      <c r="B1374" t="s">
        <v>1808</v>
      </c>
      <c r="C1374" t="s">
        <v>1809</v>
      </c>
      <c r="D1374" t="s">
        <v>2094</v>
      </c>
      <c r="E1374" t="s">
        <v>2095</v>
      </c>
      <c r="F1374" t="s">
        <v>65</v>
      </c>
      <c r="G1374" t="s">
        <v>66</v>
      </c>
      <c r="H1374" t="s">
        <v>10094</v>
      </c>
      <c r="I1374" t="s">
        <v>2095</v>
      </c>
      <c r="J1374" t="s">
        <v>8141</v>
      </c>
      <c r="K1374" t="s">
        <v>8216</v>
      </c>
      <c r="L1374" t="s">
        <v>8159</v>
      </c>
      <c r="M1374" t="s">
        <v>8160</v>
      </c>
      <c r="N1374">
        <v>45875</v>
      </c>
      <c r="O1374">
        <v>45875</v>
      </c>
      <c r="P1374">
        <v>45876</v>
      </c>
      <c r="Q1374">
        <v>45876</v>
      </c>
    </row>
    <row r="1375" spans="1:17">
      <c r="A1375" t="s">
        <v>18878</v>
      </c>
      <c r="B1375" t="s">
        <v>1808</v>
      </c>
      <c r="C1375" t="s">
        <v>1809</v>
      </c>
      <c r="D1375" t="s">
        <v>2094</v>
      </c>
      <c r="E1375" t="s">
        <v>2095</v>
      </c>
      <c r="F1375" t="s">
        <v>65</v>
      </c>
      <c r="G1375" t="s">
        <v>66</v>
      </c>
      <c r="H1375" t="s">
        <v>10095</v>
      </c>
      <c r="I1375" t="s">
        <v>10096</v>
      </c>
      <c r="J1375" t="s">
        <v>8141</v>
      </c>
      <c r="K1375" t="s">
        <v>8216</v>
      </c>
      <c r="L1375" t="s">
        <v>8159</v>
      </c>
      <c r="M1375" t="s">
        <v>8160</v>
      </c>
      <c r="N1375">
        <v>45875</v>
      </c>
      <c r="O1375">
        <v>45876</v>
      </c>
      <c r="P1375">
        <v>45876</v>
      </c>
      <c r="Q1375">
        <v>45876</v>
      </c>
    </row>
    <row r="1376" spans="1:17">
      <c r="A1376" t="s">
        <v>18879</v>
      </c>
      <c r="B1376" t="s">
        <v>1808</v>
      </c>
      <c r="C1376" t="s">
        <v>1809</v>
      </c>
      <c r="D1376" t="s">
        <v>2096</v>
      </c>
      <c r="E1376" t="s">
        <v>2097</v>
      </c>
      <c r="F1376" t="s">
        <v>65</v>
      </c>
      <c r="G1376" t="s">
        <v>66</v>
      </c>
      <c r="H1376" t="s">
        <v>10097</v>
      </c>
      <c r="I1376" t="s">
        <v>2097</v>
      </c>
      <c r="J1376" t="s">
        <v>8141</v>
      </c>
      <c r="K1376" t="s">
        <v>8142</v>
      </c>
      <c r="L1376" t="s">
        <v>8216</v>
      </c>
      <c r="M1376" t="s">
        <v>8160</v>
      </c>
      <c r="N1376">
        <v>45894</v>
      </c>
      <c r="O1376">
        <v>45894</v>
      </c>
      <c r="P1376">
        <v>45894</v>
      </c>
      <c r="Q1376">
        <v>45895</v>
      </c>
    </row>
    <row r="1377" spans="2:17">
      <c r="B1377" t="s">
        <v>1808</v>
      </c>
      <c r="C1377" t="s">
        <v>1809</v>
      </c>
      <c r="D1377" t="s">
        <v>2098</v>
      </c>
      <c r="E1377" t="s">
        <v>2099</v>
      </c>
      <c r="F1377" t="s">
        <v>65</v>
      </c>
      <c r="G1377" t="s">
        <v>66</v>
      </c>
      <c r="H1377" t="s">
        <v>10098</v>
      </c>
      <c r="I1377" t="s">
        <v>2099</v>
      </c>
      <c r="J1377" t="s">
        <v>8141</v>
      </c>
      <c r="K1377" t="s">
        <v>8224</v>
      </c>
      <c r="L1377" t="s">
        <v>8241</v>
      </c>
      <c r="M1377" t="s">
        <v>8160</v>
      </c>
      <c r="N1377">
        <v>44936.375</v>
      </c>
      <c r="O1377">
        <v>44936.375</v>
      </c>
      <c r="P1377">
        <v>44936.375</v>
      </c>
      <c r="Q1377">
        <v>44937.375</v>
      </c>
    </row>
    <row r="1378" spans="2:17">
      <c r="B1378" t="s">
        <v>1808</v>
      </c>
      <c r="C1378" t="s">
        <v>1809</v>
      </c>
      <c r="D1378" t="s">
        <v>2100</v>
      </c>
      <c r="E1378" t="s">
        <v>2101</v>
      </c>
      <c r="F1378" t="s">
        <v>65</v>
      </c>
      <c r="G1378" t="s">
        <v>66</v>
      </c>
      <c r="H1378" t="s">
        <v>10099</v>
      </c>
      <c r="I1378" t="s">
        <v>2101</v>
      </c>
      <c r="J1378" t="s">
        <v>8141</v>
      </c>
      <c r="K1378" t="s">
        <v>8241</v>
      </c>
      <c r="L1378" t="s">
        <v>8178</v>
      </c>
      <c r="M1378" t="s">
        <v>8160</v>
      </c>
      <c r="N1378">
        <v>44952.375</v>
      </c>
      <c r="O1378">
        <v>44952.375</v>
      </c>
      <c r="P1378">
        <v>44952.375</v>
      </c>
      <c r="Q1378">
        <v>44952.375</v>
      </c>
    </row>
    <row r="1379" spans="2:17">
      <c r="B1379" t="s">
        <v>1808</v>
      </c>
      <c r="C1379" t="s">
        <v>1809</v>
      </c>
      <c r="D1379" t="s">
        <v>2102</v>
      </c>
      <c r="E1379" t="s">
        <v>2103</v>
      </c>
      <c r="F1379" t="s">
        <v>65</v>
      </c>
      <c r="G1379" t="s">
        <v>66</v>
      </c>
      <c r="H1379" t="s">
        <v>10100</v>
      </c>
      <c r="I1379" t="s">
        <v>2103</v>
      </c>
      <c r="J1379" t="s">
        <v>8141</v>
      </c>
      <c r="K1379" t="s">
        <v>8178</v>
      </c>
      <c r="L1379" t="s">
        <v>8159</v>
      </c>
      <c r="M1379" t="s">
        <v>8160</v>
      </c>
      <c r="N1379">
        <v>44844.375</v>
      </c>
      <c r="O1379">
        <v>44844.375</v>
      </c>
      <c r="P1379">
        <v>44846.375</v>
      </c>
      <c r="Q1379">
        <v>44846.375</v>
      </c>
    </row>
    <row r="1380" spans="2:17">
      <c r="B1380" t="s">
        <v>1808</v>
      </c>
      <c r="C1380" t="s">
        <v>1809</v>
      </c>
      <c r="D1380" t="s">
        <v>2104</v>
      </c>
      <c r="E1380" t="s">
        <v>2103</v>
      </c>
      <c r="F1380" t="s">
        <v>65</v>
      </c>
      <c r="G1380" t="s">
        <v>66</v>
      </c>
      <c r="H1380" t="s">
        <v>10101</v>
      </c>
      <c r="I1380" t="s">
        <v>2103</v>
      </c>
      <c r="J1380" t="s">
        <v>8141</v>
      </c>
      <c r="K1380" t="s">
        <v>8241</v>
      </c>
      <c r="L1380" t="s">
        <v>8159</v>
      </c>
      <c r="M1380" t="s">
        <v>8160</v>
      </c>
      <c r="N1380">
        <v>45209.375</v>
      </c>
      <c r="O1380">
        <v>45209.375</v>
      </c>
      <c r="P1380">
        <v>45210.375</v>
      </c>
      <c r="Q1380">
        <v>45210.375</v>
      </c>
    </row>
    <row r="1381" spans="2:17">
      <c r="B1381" t="s">
        <v>1808</v>
      </c>
      <c r="C1381" t="s">
        <v>1809</v>
      </c>
      <c r="D1381" t="s">
        <v>2105</v>
      </c>
      <c r="E1381" t="s">
        <v>2106</v>
      </c>
      <c r="F1381" t="s">
        <v>65</v>
      </c>
      <c r="G1381" t="s">
        <v>66</v>
      </c>
      <c r="H1381" t="s">
        <v>10102</v>
      </c>
      <c r="I1381" t="s">
        <v>2106</v>
      </c>
      <c r="J1381" t="s">
        <v>8141</v>
      </c>
      <c r="K1381" t="s">
        <v>8159</v>
      </c>
      <c r="L1381" t="s">
        <v>8178</v>
      </c>
      <c r="M1381" t="s">
        <v>8160</v>
      </c>
      <c r="N1381">
        <v>44859.375</v>
      </c>
      <c r="O1381">
        <v>44859.375</v>
      </c>
      <c r="P1381">
        <v>44860.375</v>
      </c>
      <c r="Q1381">
        <v>44860.375</v>
      </c>
    </row>
    <row r="1382" spans="2:17">
      <c r="B1382" t="s">
        <v>1808</v>
      </c>
      <c r="C1382" t="s">
        <v>1809</v>
      </c>
      <c r="D1382" t="s">
        <v>2107</v>
      </c>
      <c r="E1382" t="s">
        <v>2106</v>
      </c>
      <c r="F1382" t="s">
        <v>65</v>
      </c>
      <c r="G1382" t="s">
        <v>66</v>
      </c>
      <c r="H1382" t="s">
        <v>10103</v>
      </c>
      <c r="I1382" t="s">
        <v>2106</v>
      </c>
      <c r="J1382" t="s">
        <v>8141</v>
      </c>
      <c r="K1382" t="s">
        <v>8159</v>
      </c>
      <c r="L1382" t="s">
        <v>8241</v>
      </c>
      <c r="M1382" t="s">
        <v>8160</v>
      </c>
      <c r="N1382">
        <v>45224.375</v>
      </c>
      <c r="O1382">
        <v>45224.375</v>
      </c>
      <c r="P1382">
        <v>45225.375</v>
      </c>
      <c r="Q1382">
        <v>45225.375</v>
      </c>
    </row>
    <row r="1383" spans="2:17">
      <c r="B1383" t="s">
        <v>1808</v>
      </c>
      <c r="C1383" t="s">
        <v>1809</v>
      </c>
      <c r="D1383" t="s">
        <v>2108</v>
      </c>
      <c r="E1383" t="s">
        <v>2109</v>
      </c>
      <c r="F1383" t="s">
        <v>65</v>
      </c>
      <c r="G1383" t="s">
        <v>66</v>
      </c>
      <c r="H1383" t="s">
        <v>10104</v>
      </c>
      <c r="I1383" t="s">
        <v>2109</v>
      </c>
      <c r="J1383" t="s">
        <v>8141</v>
      </c>
      <c r="K1383" t="s">
        <v>8224</v>
      </c>
      <c r="L1383" t="s">
        <v>8241</v>
      </c>
      <c r="M1383" t="s">
        <v>8160</v>
      </c>
      <c r="N1383">
        <v>44874.375</v>
      </c>
      <c r="O1383">
        <v>44874.375</v>
      </c>
      <c r="P1383">
        <v>44874.375</v>
      </c>
      <c r="Q1383">
        <v>44875.375</v>
      </c>
    </row>
    <row r="1384" spans="2:17">
      <c r="B1384" t="s">
        <v>1808</v>
      </c>
      <c r="C1384" t="s">
        <v>1809</v>
      </c>
      <c r="D1384" t="s">
        <v>2110</v>
      </c>
      <c r="E1384" t="s">
        <v>2109</v>
      </c>
      <c r="F1384" t="s">
        <v>65</v>
      </c>
      <c r="G1384" t="s">
        <v>66</v>
      </c>
      <c r="H1384" t="s">
        <v>10105</v>
      </c>
      <c r="I1384" t="s">
        <v>2109</v>
      </c>
      <c r="J1384" t="s">
        <v>8141</v>
      </c>
      <c r="K1384" t="s">
        <v>8178</v>
      </c>
      <c r="L1384" t="s">
        <v>8241</v>
      </c>
      <c r="M1384" t="s">
        <v>8160</v>
      </c>
      <c r="N1384">
        <v>45239.375</v>
      </c>
      <c r="O1384">
        <v>45239.375</v>
      </c>
      <c r="P1384">
        <v>45240.375</v>
      </c>
      <c r="Q1384">
        <v>45240.375</v>
      </c>
    </row>
    <row r="1385" spans="2:17">
      <c r="B1385" t="s">
        <v>1808</v>
      </c>
      <c r="C1385" t="s">
        <v>1809</v>
      </c>
      <c r="D1385" t="s">
        <v>2111</v>
      </c>
      <c r="E1385" t="s">
        <v>2112</v>
      </c>
      <c r="F1385" t="s">
        <v>65</v>
      </c>
      <c r="G1385" t="s">
        <v>66</v>
      </c>
      <c r="H1385" t="s">
        <v>10106</v>
      </c>
      <c r="I1385" t="s">
        <v>2112</v>
      </c>
      <c r="J1385" t="s">
        <v>8141</v>
      </c>
      <c r="K1385" t="s">
        <v>8159</v>
      </c>
      <c r="L1385" t="s">
        <v>8178</v>
      </c>
      <c r="M1385" t="s">
        <v>8160</v>
      </c>
      <c r="N1385">
        <v>44889.375</v>
      </c>
      <c r="O1385">
        <v>44889.375</v>
      </c>
      <c r="P1385">
        <v>44890.375</v>
      </c>
      <c r="Q1385">
        <v>44890.375</v>
      </c>
    </row>
    <row r="1386" spans="2:17">
      <c r="B1386" t="s">
        <v>1808</v>
      </c>
      <c r="C1386" t="s">
        <v>1809</v>
      </c>
      <c r="D1386" t="s">
        <v>2113</v>
      </c>
      <c r="E1386" t="s">
        <v>2112</v>
      </c>
      <c r="F1386" t="s">
        <v>65</v>
      </c>
      <c r="G1386" t="s">
        <v>66</v>
      </c>
      <c r="H1386" t="s">
        <v>10107</v>
      </c>
      <c r="I1386" t="s">
        <v>2112</v>
      </c>
      <c r="J1386" t="s">
        <v>8141</v>
      </c>
      <c r="K1386" t="s">
        <v>8241</v>
      </c>
      <c r="L1386" t="s">
        <v>8178</v>
      </c>
      <c r="M1386" t="s">
        <v>8160</v>
      </c>
      <c r="N1386">
        <v>45254.375</v>
      </c>
      <c r="O1386">
        <v>45254.375</v>
      </c>
      <c r="P1386">
        <v>45257.375</v>
      </c>
      <c r="Q1386">
        <v>45257.375</v>
      </c>
    </row>
    <row r="1387" spans="2:17">
      <c r="B1387" t="s">
        <v>1808</v>
      </c>
      <c r="C1387" t="s">
        <v>1809</v>
      </c>
      <c r="D1387" t="s">
        <v>2114</v>
      </c>
      <c r="E1387" t="s">
        <v>2115</v>
      </c>
      <c r="F1387" t="s">
        <v>65</v>
      </c>
      <c r="G1387" t="s">
        <v>66</v>
      </c>
      <c r="H1387" t="s">
        <v>10108</v>
      </c>
      <c r="I1387" t="s">
        <v>2115</v>
      </c>
      <c r="J1387" t="s">
        <v>8141</v>
      </c>
      <c r="K1387" t="s">
        <v>8178</v>
      </c>
      <c r="L1387" t="s">
        <v>8159</v>
      </c>
      <c r="M1387" t="s">
        <v>8160</v>
      </c>
      <c r="N1387">
        <v>44903.375</v>
      </c>
      <c r="O1387">
        <v>44903.375</v>
      </c>
      <c r="P1387">
        <v>44903.375</v>
      </c>
      <c r="Q1387">
        <v>44904.375</v>
      </c>
    </row>
    <row r="1388" spans="2:17">
      <c r="B1388" t="s">
        <v>1808</v>
      </c>
      <c r="C1388" t="s">
        <v>1809</v>
      </c>
      <c r="D1388" t="s">
        <v>2116</v>
      </c>
      <c r="E1388" t="s">
        <v>2115</v>
      </c>
      <c r="F1388" t="s">
        <v>65</v>
      </c>
      <c r="G1388" t="s">
        <v>66</v>
      </c>
      <c r="H1388" t="s">
        <v>10109</v>
      </c>
      <c r="I1388" t="s">
        <v>2188</v>
      </c>
      <c r="J1388" t="s">
        <v>8141</v>
      </c>
      <c r="K1388" t="s">
        <v>8159</v>
      </c>
      <c r="L1388" t="s">
        <v>8241</v>
      </c>
      <c r="M1388" t="s">
        <v>8160</v>
      </c>
      <c r="N1388">
        <v>44907.375</v>
      </c>
      <c r="O1388">
        <v>44907.375</v>
      </c>
      <c r="P1388">
        <v>44907.375</v>
      </c>
      <c r="Q1388">
        <v>44908.375</v>
      </c>
    </row>
    <row r="1389" spans="2:17">
      <c r="B1389" t="s">
        <v>1808</v>
      </c>
      <c r="C1389" t="s">
        <v>1809</v>
      </c>
      <c r="D1389" t="s">
        <v>2117</v>
      </c>
      <c r="E1389" t="s">
        <v>2115</v>
      </c>
      <c r="F1389" t="s">
        <v>65</v>
      </c>
      <c r="G1389" t="s">
        <v>66</v>
      </c>
      <c r="H1389" t="s">
        <v>10110</v>
      </c>
      <c r="I1389" t="s">
        <v>2115</v>
      </c>
      <c r="J1389" t="s">
        <v>8141</v>
      </c>
      <c r="K1389" t="s">
        <v>8527</v>
      </c>
      <c r="L1389" t="s">
        <v>8241</v>
      </c>
      <c r="M1389" t="s">
        <v>8178</v>
      </c>
      <c r="N1389">
        <v>45271.375</v>
      </c>
      <c r="O1389">
        <v>45272.375</v>
      </c>
      <c r="P1389">
        <v>45272.375</v>
      </c>
      <c r="Q1389">
        <v>45272.375</v>
      </c>
    </row>
    <row r="1390" spans="2:17">
      <c r="B1390" t="s">
        <v>1808</v>
      </c>
      <c r="C1390" t="s">
        <v>1809</v>
      </c>
      <c r="D1390" t="s">
        <v>2118</v>
      </c>
      <c r="E1390" t="s">
        <v>2119</v>
      </c>
      <c r="F1390" t="s">
        <v>65</v>
      </c>
      <c r="G1390" t="s">
        <v>66</v>
      </c>
      <c r="H1390" t="s">
        <v>10111</v>
      </c>
      <c r="I1390" t="s">
        <v>2119</v>
      </c>
      <c r="J1390" t="s">
        <v>8141</v>
      </c>
      <c r="K1390" t="s">
        <v>8241</v>
      </c>
      <c r="L1390" t="s">
        <v>8224</v>
      </c>
      <c r="M1390" t="s">
        <v>8160</v>
      </c>
      <c r="N1390">
        <v>44917.375</v>
      </c>
      <c r="O1390">
        <v>44917.375</v>
      </c>
      <c r="P1390">
        <v>44918.375</v>
      </c>
      <c r="Q1390">
        <v>44918.375</v>
      </c>
    </row>
    <row r="1391" spans="2:17">
      <c r="B1391" t="s">
        <v>1808</v>
      </c>
      <c r="C1391" t="s">
        <v>1809</v>
      </c>
      <c r="D1391" t="s">
        <v>2120</v>
      </c>
      <c r="E1391" t="s">
        <v>2119</v>
      </c>
      <c r="F1391" t="s">
        <v>65</v>
      </c>
      <c r="G1391" t="s">
        <v>66</v>
      </c>
      <c r="H1391" t="s">
        <v>10112</v>
      </c>
      <c r="I1391" t="s">
        <v>2119</v>
      </c>
      <c r="J1391" t="s">
        <v>8141</v>
      </c>
      <c r="K1391" t="s">
        <v>8142</v>
      </c>
      <c r="L1391" t="s">
        <v>8159</v>
      </c>
      <c r="M1391" t="s">
        <v>8178</v>
      </c>
      <c r="N1391">
        <v>45282</v>
      </c>
      <c r="O1391">
        <v>45285</v>
      </c>
      <c r="P1391">
        <v>45285</v>
      </c>
      <c r="Q1391">
        <v>45285</v>
      </c>
    </row>
    <row r="1392" spans="2:17">
      <c r="B1392" t="s">
        <v>1808</v>
      </c>
      <c r="C1392" t="s">
        <v>1809</v>
      </c>
      <c r="D1392" t="s">
        <v>2121</v>
      </c>
      <c r="E1392" t="s">
        <v>2122</v>
      </c>
      <c r="F1392" t="s">
        <v>65</v>
      </c>
      <c r="G1392" t="s">
        <v>66</v>
      </c>
      <c r="H1392" t="s">
        <v>10113</v>
      </c>
      <c r="I1392" t="s">
        <v>2122</v>
      </c>
      <c r="J1392" t="s">
        <v>8141</v>
      </c>
      <c r="K1392" t="s">
        <v>8178</v>
      </c>
      <c r="L1392" t="s">
        <v>8159</v>
      </c>
      <c r="M1392" t="s">
        <v>8160</v>
      </c>
      <c r="N1392">
        <v>44966.375</v>
      </c>
      <c r="O1392">
        <v>44966.375</v>
      </c>
      <c r="P1392">
        <v>44967.375</v>
      </c>
      <c r="Q1392">
        <v>44967.375</v>
      </c>
    </row>
    <row r="1393" spans="1:17">
      <c r="A1393" t="s">
        <v>18880</v>
      </c>
      <c r="B1393" t="s">
        <v>1808</v>
      </c>
      <c r="C1393" t="s">
        <v>1809</v>
      </c>
      <c r="D1393" t="s">
        <v>2123</v>
      </c>
      <c r="E1393" t="s">
        <v>2122</v>
      </c>
      <c r="F1393" t="s">
        <v>65</v>
      </c>
      <c r="G1393" t="s">
        <v>66</v>
      </c>
      <c r="H1393" t="s">
        <v>10114</v>
      </c>
      <c r="I1393" t="s">
        <v>2122</v>
      </c>
      <c r="J1393" t="s">
        <v>8141</v>
      </c>
      <c r="K1393" t="s">
        <v>8241</v>
      </c>
      <c r="L1393" t="s">
        <v>8143</v>
      </c>
      <c r="M1393" t="s">
        <v>8160</v>
      </c>
      <c r="N1393">
        <v>45699</v>
      </c>
      <c r="O1393">
        <v>45700</v>
      </c>
      <c r="P1393">
        <v>45700</v>
      </c>
      <c r="Q1393">
        <v>45700</v>
      </c>
    </row>
    <row r="1394" spans="1:17">
      <c r="B1394" t="s">
        <v>1808</v>
      </c>
      <c r="C1394" t="s">
        <v>1809</v>
      </c>
      <c r="D1394" t="s">
        <v>2124</v>
      </c>
      <c r="E1394" t="s">
        <v>2125</v>
      </c>
      <c r="F1394" t="s">
        <v>65</v>
      </c>
      <c r="G1394" t="s">
        <v>66</v>
      </c>
      <c r="H1394" t="s">
        <v>10115</v>
      </c>
      <c r="I1394" t="s">
        <v>2125</v>
      </c>
      <c r="J1394" t="s">
        <v>8141</v>
      </c>
      <c r="K1394" t="s">
        <v>8241</v>
      </c>
      <c r="L1394" t="s">
        <v>8159</v>
      </c>
      <c r="M1394" t="s">
        <v>8160</v>
      </c>
      <c r="N1394">
        <v>44973.375</v>
      </c>
      <c r="O1394">
        <v>44973.375</v>
      </c>
      <c r="P1394">
        <v>44980.375</v>
      </c>
      <c r="Q1394">
        <v>44980.375</v>
      </c>
    </row>
    <row r="1395" spans="1:17">
      <c r="A1395" t="s">
        <v>18881</v>
      </c>
      <c r="B1395" t="s">
        <v>1808</v>
      </c>
      <c r="C1395" t="s">
        <v>1809</v>
      </c>
      <c r="D1395" t="s">
        <v>2126</v>
      </c>
      <c r="E1395" t="s">
        <v>2125</v>
      </c>
      <c r="F1395" t="s">
        <v>65</v>
      </c>
      <c r="G1395" t="s">
        <v>66</v>
      </c>
      <c r="H1395" t="s">
        <v>10116</v>
      </c>
      <c r="I1395" t="s">
        <v>2125</v>
      </c>
      <c r="J1395" t="s">
        <v>8141</v>
      </c>
      <c r="K1395" t="s">
        <v>8144</v>
      </c>
      <c r="L1395" t="s">
        <v>8196</v>
      </c>
      <c r="M1395" t="s">
        <v>8165</v>
      </c>
      <c r="N1395">
        <v>45709</v>
      </c>
      <c r="O1395">
        <v>45713</v>
      </c>
      <c r="P1395">
        <v>45713</v>
      </c>
      <c r="Q1395">
        <v>45713</v>
      </c>
    </row>
    <row r="1396" spans="1:17">
      <c r="B1396" t="s">
        <v>1808</v>
      </c>
      <c r="C1396" t="s">
        <v>1809</v>
      </c>
      <c r="D1396" t="s">
        <v>2127</v>
      </c>
      <c r="E1396" t="s">
        <v>2128</v>
      </c>
      <c r="F1396" t="s">
        <v>65</v>
      </c>
      <c r="G1396" t="s">
        <v>66</v>
      </c>
      <c r="H1396" t="s">
        <v>10117</v>
      </c>
      <c r="I1396" t="s">
        <v>2128</v>
      </c>
      <c r="J1396" t="s">
        <v>8141</v>
      </c>
      <c r="K1396" t="s">
        <v>8224</v>
      </c>
      <c r="L1396" t="s">
        <v>8241</v>
      </c>
      <c r="M1396" t="s">
        <v>8160</v>
      </c>
      <c r="N1396">
        <v>44986.375</v>
      </c>
      <c r="O1396">
        <v>44986.375</v>
      </c>
      <c r="P1396">
        <v>44995.375</v>
      </c>
      <c r="Q1396">
        <v>44995.375</v>
      </c>
    </row>
    <row r="1397" spans="1:17">
      <c r="A1397" t="s">
        <v>18882</v>
      </c>
      <c r="B1397" t="s">
        <v>1808</v>
      </c>
      <c r="C1397" t="s">
        <v>1809</v>
      </c>
      <c r="D1397" t="s">
        <v>2129</v>
      </c>
      <c r="E1397" t="s">
        <v>2128</v>
      </c>
      <c r="F1397" t="s">
        <v>65</v>
      </c>
      <c r="G1397" t="s">
        <v>66</v>
      </c>
      <c r="H1397" t="s">
        <v>10118</v>
      </c>
      <c r="I1397" t="s">
        <v>2128</v>
      </c>
      <c r="J1397" t="s">
        <v>8141</v>
      </c>
      <c r="K1397" t="s">
        <v>8159</v>
      </c>
      <c r="L1397" t="s">
        <v>8216</v>
      </c>
      <c r="M1397" t="s">
        <v>8165</v>
      </c>
      <c r="N1397">
        <v>45726</v>
      </c>
      <c r="O1397">
        <v>45726</v>
      </c>
      <c r="P1397">
        <v>45726</v>
      </c>
      <c r="Q1397">
        <v>45727</v>
      </c>
    </row>
    <row r="1398" spans="1:17">
      <c r="B1398" t="s">
        <v>1808</v>
      </c>
      <c r="C1398" t="s">
        <v>1809</v>
      </c>
      <c r="D1398" t="s">
        <v>2130</v>
      </c>
      <c r="E1398" t="s">
        <v>2131</v>
      </c>
      <c r="F1398" t="s">
        <v>65</v>
      </c>
      <c r="G1398" t="s">
        <v>66</v>
      </c>
      <c r="H1398" t="s">
        <v>10119</v>
      </c>
      <c r="I1398" t="s">
        <v>2131</v>
      </c>
      <c r="J1398" t="s">
        <v>8141</v>
      </c>
      <c r="K1398" t="s">
        <v>8159</v>
      </c>
      <c r="L1398" t="s">
        <v>8178</v>
      </c>
      <c r="M1398" t="s">
        <v>8160</v>
      </c>
      <c r="N1398">
        <v>45012.375</v>
      </c>
      <c r="O1398">
        <v>45012.375</v>
      </c>
      <c r="P1398">
        <v>45013.375</v>
      </c>
      <c r="Q1398">
        <v>45013.375</v>
      </c>
    </row>
    <row r="1399" spans="1:17">
      <c r="A1399" t="s">
        <v>18883</v>
      </c>
      <c r="B1399" t="s">
        <v>1808</v>
      </c>
      <c r="C1399" t="s">
        <v>1809</v>
      </c>
      <c r="D1399" t="s">
        <v>2132</v>
      </c>
      <c r="E1399" t="s">
        <v>2131</v>
      </c>
      <c r="F1399" t="s">
        <v>65</v>
      </c>
      <c r="G1399" t="s">
        <v>66</v>
      </c>
      <c r="H1399" t="s">
        <v>10120</v>
      </c>
      <c r="I1399" t="s">
        <v>2131</v>
      </c>
      <c r="J1399" t="s">
        <v>8141</v>
      </c>
      <c r="K1399" t="s">
        <v>8196</v>
      </c>
      <c r="L1399" t="s">
        <v>8159</v>
      </c>
      <c r="M1399" t="s">
        <v>8165</v>
      </c>
      <c r="N1399">
        <v>45741</v>
      </c>
      <c r="O1399">
        <v>45742</v>
      </c>
      <c r="P1399">
        <v>45742</v>
      </c>
      <c r="Q1399">
        <v>45742</v>
      </c>
    </row>
    <row r="1400" spans="1:17">
      <c r="A1400" t="s">
        <v>18884</v>
      </c>
      <c r="B1400" t="s">
        <v>1808</v>
      </c>
      <c r="C1400" t="s">
        <v>1809</v>
      </c>
      <c r="D1400" t="s">
        <v>2133</v>
      </c>
      <c r="E1400" t="s">
        <v>2134</v>
      </c>
      <c r="F1400" t="s">
        <v>65</v>
      </c>
      <c r="G1400" t="s">
        <v>66</v>
      </c>
      <c r="H1400" t="s">
        <v>10121</v>
      </c>
      <c r="I1400" t="s">
        <v>2134</v>
      </c>
      <c r="J1400" t="s">
        <v>8141</v>
      </c>
      <c r="K1400" t="s">
        <v>8241</v>
      </c>
      <c r="L1400" t="s">
        <v>8216</v>
      </c>
      <c r="M1400" t="s">
        <v>8160</v>
      </c>
      <c r="N1400">
        <v>45756</v>
      </c>
      <c r="O1400">
        <v>45756</v>
      </c>
      <c r="P1400">
        <v>45757</v>
      </c>
      <c r="Q1400">
        <v>45757</v>
      </c>
    </row>
    <row r="1401" spans="1:17">
      <c r="B1401" t="s">
        <v>1808</v>
      </c>
      <c r="C1401" t="s">
        <v>1809</v>
      </c>
      <c r="D1401" t="s">
        <v>2135</v>
      </c>
      <c r="E1401" t="s">
        <v>2136</v>
      </c>
      <c r="F1401" t="s">
        <v>65</v>
      </c>
      <c r="G1401" t="s">
        <v>66</v>
      </c>
      <c r="H1401" t="s">
        <v>10122</v>
      </c>
      <c r="I1401" t="s">
        <v>2136</v>
      </c>
      <c r="J1401" t="s">
        <v>8141</v>
      </c>
      <c r="K1401" t="s">
        <v>8241</v>
      </c>
      <c r="L1401" t="s">
        <v>8178</v>
      </c>
      <c r="M1401" t="s">
        <v>8160</v>
      </c>
      <c r="N1401">
        <v>45041.375</v>
      </c>
      <c r="O1401">
        <v>45041.375</v>
      </c>
      <c r="P1401">
        <v>45042.375</v>
      </c>
      <c r="Q1401">
        <v>45042.375</v>
      </c>
    </row>
    <row r="1402" spans="1:17">
      <c r="A1402" t="s">
        <v>18885</v>
      </c>
      <c r="B1402" t="s">
        <v>1808</v>
      </c>
      <c r="C1402" t="s">
        <v>1809</v>
      </c>
      <c r="D1402" t="s">
        <v>2137</v>
      </c>
      <c r="E1402" t="s">
        <v>2136</v>
      </c>
      <c r="F1402" t="s">
        <v>65</v>
      </c>
      <c r="G1402" t="s">
        <v>66</v>
      </c>
      <c r="H1402" t="s">
        <v>10123</v>
      </c>
      <c r="I1402" t="s">
        <v>2136</v>
      </c>
      <c r="J1402" t="s">
        <v>8141</v>
      </c>
      <c r="K1402" t="s">
        <v>8216</v>
      </c>
      <c r="L1402" t="s">
        <v>8196</v>
      </c>
      <c r="M1402" t="s">
        <v>8160</v>
      </c>
      <c r="N1402">
        <v>45770</v>
      </c>
      <c r="O1402">
        <v>45770</v>
      </c>
      <c r="P1402">
        <v>45771</v>
      </c>
      <c r="Q1402">
        <v>45771</v>
      </c>
    </row>
    <row r="1403" spans="1:17">
      <c r="B1403" t="s">
        <v>1808</v>
      </c>
      <c r="C1403" t="s">
        <v>1809</v>
      </c>
      <c r="D1403" t="s">
        <v>2138</v>
      </c>
      <c r="E1403" t="s">
        <v>2139</v>
      </c>
      <c r="F1403" t="s">
        <v>65</v>
      </c>
      <c r="G1403" t="s">
        <v>66</v>
      </c>
      <c r="H1403" t="s">
        <v>10124</v>
      </c>
      <c r="I1403" t="s">
        <v>2139</v>
      </c>
      <c r="J1403" t="s">
        <v>8141</v>
      </c>
      <c r="K1403" t="s">
        <v>8224</v>
      </c>
      <c r="L1403" t="s">
        <v>8159</v>
      </c>
      <c r="M1403" t="s">
        <v>8160</v>
      </c>
      <c r="N1403">
        <v>45056.375</v>
      </c>
      <c r="O1403">
        <v>45056.375</v>
      </c>
      <c r="P1403">
        <v>45057.375</v>
      </c>
      <c r="Q1403">
        <v>45057.375</v>
      </c>
    </row>
    <row r="1404" spans="1:17">
      <c r="A1404" t="s">
        <v>18886</v>
      </c>
      <c r="B1404" t="s">
        <v>1808</v>
      </c>
      <c r="C1404" t="s">
        <v>1809</v>
      </c>
      <c r="D1404" t="s">
        <v>2140</v>
      </c>
      <c r="E1404" t="s">
        <v>2139</v>
      </c>
      <c r="F1404" t="s">
        <v>65</v>
      </c>
      <c r="G1404" t="s">
        <v>66</v>
      </c>
      <c r="H1404" t="s">
        <v>10125</v>
      </c>
      <c r="I1404" t="s">
        <v>2139</v>
      </c>
      <c r="J1404" t="s">
        <v>8141</v>
      </c>
      <c r="K1404" t="s">
        <v>8196</v>
      </c>
      <c r="L1404" t="s">
        <v>8216</v>
      </c>
      <c r="M1404" t="s">
        <v>8160</v>
      </c>
      <c r="N1404">
        <v>45786</v>
      </c>
      <c r="O1404">
        <v>45789</v>
      </c>
      <c r="P1404">
        <v>45789</v>
      </c>
      <c r="Q1404">
        <v>45789</v>
      </c>
    </row>
    <row r="1405" spans="1:17">
      <c r="B1405" t="s">
        <v>1808</v>
      </c>
      <c r="C1405" t="s">
        <v>1809</v>
      </c>
      <c r="D1405" t="s">
        <v>2141</v>
      </c>
      <c r="E1405" t="s">
        <v>2142</v>
      </c>
      <c r="F1405" t="s">
        <v>65</v>
      </c>
      <c r="G1405" t="s">
        <v>66</v>
      </c>
      <c r="H1405" t="s">
        <v>10126</v>
      </c>
      <c r="I1405" t="s">
        <v>2142</v>
      </c>
      <c r="J1405" t="s">
        <v>8141</v>
      </c>
      <c r="K1405" t="s">
        <v>8159</v>
      </c>
      <c r="L1405" t="s">
        <v>8224</v>
      </c>
      <c r="M1405" t="s">
        <v>8160</v>
      </c>
      <c r="N1405">
        <v>45062.375</v>
      </c>
      <c r="O1405">
        <v>45062.375</v>
      </c>
      <c r="P1405">
        <v>45075.375</v>
      </c>
      <c r="Q1405">
        <v>45075.375</v>
      </c>
    </row>
    <row r="1406" spans="1:17">
      <c r="A1406" t="s">
        <v>18887</v>
      </c>
      <c r="B1406" t="s">
        <v>1808</v>
      </c>
      <c r="C1406" t="s">
        <v>1809</v>
      </c>
      <c r="D1406" t="s">
        <v>2143</v>
      </c>
      <c r="E1406" t="s">
        <v>2142</v>
      </c>
      <c r="F1406" t="s">
        <v>65</v>
      </c>
      <c r="G1406" t="s">
        <v>66</v>
      </c>
      <c r="H1406" t="s">
        <v>10127</v>
      </c>
      <c r="I1406" t="s">
        <v>2142</v>
      </c>
      <c r="J1406" t="s">
        <v>8141</v>
      </c>
      <c r="K1406" t="s">
        <v>8196</v>
      </c>
      <c r="L1406" t="s">
        <v>8159</v>
      </c>
      <c r="M1406" t="s">
        <v>8160</v>
      </c>
      <c r="N1406">
        <v>45803</v>
      </c>
      <c r="O1406">
        <v>45803</v>
      </c>
      <c r="P1406">
        <v>45804</v>
      </c>
      <c r="Q1406">
        <v>45804</v>
      </c>
    </row>
    <row r="1407" spans="1:17">
      <c r="B1407" t="s">
        <v>1808</v>
      </c>
      <c r="C1407" t="s">
        <v>1809</v>
      </c>
      <c r="D1407" t="s">
        <v>2144</v>
      </c>
      <c r="E1407" t="s">
        <v>2145</v>
      </c>
      <c r="F1407" t="s">
        <v>65</v>
      </c>
      <c r="G1407" t="s">
        <v>66</v>
      </c>
      <c r="H1407" t="s">
        <v>10128</v>
      </c>
      <c r="I1407" t="s">
        <v>2145</v>
      </c>
      <c r="J1407" t="s">
        <v>8141</v>
      </c>
      <c r="K1407" t="s">
        <v>8241</v>
      </c>
      <c r="L1407" t="s">
        <v>8224</v>
      </c>
      <c r="M1407" t="s">
        <v>8160</v>
      </c>
      <c r="N1407">
        <v>45086.375</v>
      </c>
      <c r="O1407">
        <v>45086.375</v>
      </c>
      <c r="P1407">
        <v>45089.375</v>
      </c>
      <c r="Q1407">
        <v>45089.375</v>
      </c>
    </row>
    <row r="1408" spans="1:17">
      <c r="A1408" t="s">
        <v>18888</v>
      </c>
      <c r="B1408" t="s">
        <v>1808</v>
      </c>
      <c r="C1408" t="s">
        <v>1809</v>
      </c>
      <c r="D1408" t="s">
        <v>2146</v>
      </c>
      <c r="E1408" t="s">
        <v>2145</v>
      </c>
      <c r="F1408" t="s">
        <v>65</v>
      </c>
      <c r="G1408" t="s">
        <v>66</v>
      </c>
      <c r="H1408" t="s">
        <v>10129</v>
      </c>
      <c r="I1408" t="s">
        <v>2145</v>
      </c>
      <c r="J1408" t="s">
        <v>8141</v>
      </c>
      <c r="K1408" t="s">
        <v>8196</v>
      </c>
      <c r="L1408" t="s">
        <v>8216</v>
      </c>
      <c r="M1408" t="s">
        <v>8160</v>
      </c>
      <c r="N1408">
        <v>45817</v>
      </c>
      <c r="O1408">
        <v>45818</v>
      </c>
      <c r="P1408">
        <v>45818</v>
      </c>
      <c r="Q1408">
        <v>45818</v>
      </c>
    </row>
    <row r="1409" spans="1:17">
      <c r="B1409" t="s">
        <v>1808</v>
      </c>
      <c r="C1409" t="s">
        <v>1809</v>
      </c>
      <c r="D1409" t="s">
        <v>2147</v>
      </c>
      <c r="E1409" t="s">
        <v>2148</v>
      </c>
      <c r="F1409" t="s">
        <v>65</v>
      </c>
      <c r="G1409" t="s">
        <v>66</v>
      </c>
      <c r="H1409" t="s">
        <v>10130</v>
      </c>
      <c r="I1409" t="s">
        <v>2148</v>
      </c>
      <c r="J1409" t="s">
        <v>8141</v>
      </c>
      <c r="K1409" t="s">
        <v>8224</v>
      </c>
      <c r="L1409" t="s">
        <v>8241</v>
      </c>
      <c r="M1409" t="s">
        <v>8160</v>
      </c>
      <c r="N1409">
        <v>45093.375</v>
      </c>
      <c r="O1409">
        <v>45093.375</v>
      </c>
      <c r="P1409">
        <v>45104.375</v>
      </c>
      <c r="Q1409">
        <v>45104.375</v>
      </c>
    </row>
    <row r="1410" spans="1:17">
      <c r="A1410" t="s">
        <v>18889</v>
      </c>
      <c r="B1410" t="s">
        <v>1808</v>
      </c>
      <c r="C1410" t="s">
        <v>1809</v>
      </c>
      <c r="D1410" t="s">
        <v>2149</v>
      </c>
      <c r="E1410" t="s">
        <v>2148</v>
      </c>
      <c r="F1410" t="s">
        <v>65</v>
      </c>
      <c r="G1410" t="s">
        <v>66</v>
      </c>
      <c r="H1410" t="s">
        <v>10131</v>
      </c>
      <c r="I1410" t="s">
        <v>2148</v>
      </c>
      <c r="J1410" t="s">
        <v>8141</v>
      </c>
      <c r="K1410" t="s">
        <v>8216</v>
      </c>
      <c r="L1410" t="s">
        <v>8143</v>
      </c>
      <c r="M1410" t="s">
        <v>8160</v>
      </c>
      <c r="N1410">
        <v>45832</v>
      </c>
      <c r="O1410">
        <v>45832</v>
      </c>
      <c r="P1410">
        <v>45833</v>
      </c>
      <c r="Q1410">
        <v>45833</v>
      </c>
    </row>
    <row r="1411" spans="1:17">
      <c r="B1411" t="s">
        <v>1808</v>
      </c>
      <c r="C1411" t="s">
        <v>1809</v>
      </c>
      <c r="D1411" t="s">
        <v>2150</v>
      </c>
      <c r="E1411" t="s">
        <v>2151</v>
      </c>
      <c r="F1411" t="s">
        <v>65</v>
      </c>
      <c r="G1411" t="s">
        <v>66</v>
      </c>
      <c r="H1411" t="s">
        <v>10132</v>
      </c>
      <c r="I1411" t="s">
        <v>2151</v>
      </c>
      <c r="J1411" t="s">
        <v>8141</v>
      </c>
      <c r="K1411" t="s">
        <v>8178</v>
      </c>
      <c r="L1411" t="s">
        <v>8159</v>
      </c>
      <c r="M1411" t="s">
        <v>8160</v>
      </c>
      <c r="N1411">
        <v>45110.375</v>
      </c>
      <c r="O1411">
        <v>45110.375</v>
      </c>
      <c r="P1411">
        <v>45119.375</v>
      </c>
      <c r="Q1411">
        <v>45119.375</v>
      </c>
    </row>
    <row r="1412" spans="1:17">
      <c r="B1412" t="s">
        <v>1808</v>
      </c>
      <c r="C1412" t="s">
        <v>1809</v>
      </c>
      <c r="D1412" t="s">
        <v>2152</v>
      </c>
      <c r="E1412" t="s">
        <v>2153</v>
      </c>
      <c r="F1412" t="s">
        <v>65</v>
      </c>
      <c r="G1412" t="s">
        <v>66</v>
      </c>
      <c r="H1412" t="s">
        <v>10133</v>
      </c>
      <c r="I1412" t="s">
        <v>2153</v>
      </c>
      <c r="J1412" t="s">
        <v>8141</v>
      </c>
      <c r="K1412" t="s">
        <v>8159</v>
      </c>
      <c r="L1412" t="s">
        <v>8178</v>
      </c>
      <c r="M1412" t="s">
        <v>8160</v>
      </c>
      <c r="N1412">
        <v>45125.375</v>
      </c>
      <c r="O1412">
        <v>45125.375</v>
      </c>
      <c r="P1412">
        <v>45133.375</v>
      </c>
      <c r="Q1412">
        <v>45133.375</v>
      </c>
    </row>
    <row r="1413" spans="1:17">
      <c r="B1413" t="s">
        <v>1808</v>
      </c>
      <c r="C1413" t="s">
        <v>1809</v>
      </c>
      <c r="D1413" t="s">
        <v>2154</v>
      </c>
      <c r="E1413" t="s">
        <v>2155</v>
      </c>
      <c r="F1413" t="s">
        <v>65</v>
      </c>
      <c r="G1413" t="s">
        <v>66</v>
      </c>
      <c r="H1413" t="s">
        <v>10134</v>
      </c>
      <c r="I1413" t="s">
        <v>2155</v>
      </c>
      <c r="J1413" t="s">
        <v>8141</v>
      </c>
      <c r="K1413" t="s">
        <v>8178</v>
      </c>
      <c r="L1413" t="s">
        <v>8159</v>
      </c>
      <c r="M1413" t="s">
        <v>8160</v>
      </c>
      <c r="N1413">
        <v>45147.375</v>
      </c>
      <c r="O1413">
        <v>45147.375</v>
      </c>
      <c r="P1413">
        <v>45148.375</v>
      </c>
      <c r="Q1413">
        <v>45148.375</v>
      </c>
    </row>
    <row r="1414" spans="1:17">
      <c r="B1414" t="s">
        <v>1808</v>
      </c>
      <c r="C1414" t="s">
        <v>1809</v>
      </c>
      <c r="D1414" t="s">
        <v>2156</v>
      </c>
      <c r="E1414" t="s">
        <v>2157</v>
      </c>
      <c r="F1414" t="s">
        <v>65</v>
      </c>
      <c r="G1414" t="s">
        <v>66</v>
      </c>
      <c r="H1414" t="s">
        <v>10135</v>
      </c>
      <c r="I1414" t="s">
        <v>2157</v>
      </c>
      <c r="J1414" t="s">
        <v>8141</v>
      </c>
      <c r="K1414" t="s">
        <v>8241</v>
      </c>
      <c r="L1414" t="s">
        <v>8159</v>
      </c>
      <c r="M1414" t="s">
        <v>8160</v>
      </c>
      <c r="N1414">
        <v>45155.375</v>
      </c>
      <c r="O1414">
        <v>45167.375</v>
      </c>
      <c r="P1414">
        <v>45167.375</v>
      </c>
      <c r="Q1414">
        <v>45167.375</v>
      </c>
    </row>
    <row r="1415" spans="1:17">
      <c r="B1415" t="s">
        <v>1808</v>
      </c>
      <c r="C1415" t="s">
        <v>1809</v>
      </c>
      <c r="D1415" t="s">
        <v>2158</v>
      </c>
      <c r="E1415" t="s">
        <v>2159</v>
      </c>
      <c r="F1415" t="s">
        <v>65</v>
      </c>
      <c r="G1415" t="s">
        <v>66</v>
      </c>
      <c r="H1415" t="s">
        <v>10136</v>
      </c>
      <c r="I1415" t="s">
        <v>2159</v>
      </c>
      <c r="J1415" t="s">
        <v>8141</v>
      </c>
      <c r="K1415" t="s">
        <v>8159</v>
      </c>
      <c r="L1415" t="s">
        <v>8241</v>
      </c>
      <c r="M1415" t="s">
        <v>8160</v>
      </c>
      <c r="N1415">
        <v>45180.375</v>
      </c>
      <c r="O1415">
        <v>45180.375</v>
      </c>
      <c r="P1415">
        <v>45181.375</v>
      </c>
      <c r="Q1415">
        <v>45181.375</v>
      </c>
    </row>
    <row r="1416" spans="1:17">
      <c r="B1416" t="s">
        <v>1808</v>
      </c>
      <c r="C1416" t="s">
        <v>1809</v>
      </c>
      <c r="D1416" t="s">
        <v>2160</v>
      </c>
      <c r="E1416" t="s">
        <v>2161</v>
      </c>
      <c r="F1416" t="s">
        <v>65</v>
      </c>
      <c r="G1416" t="s">
        <v>66</v>
      </c>
      <c r="H1416" t="s">
        <v>10137</v>
      </c>
      <c r="I1416" t="s">
        <v>2161</v>
      </c>
      <c r="J1416" t="s">
        <v>8141</v>
      </c>
      <c r="K1416" t="s">
        <v>8241</v>
      </c>
      <c r="L1416" t="s">
        <v>8159</v>
      </c>
      <c r="M1416" t="s">
        <v>8160</v>
      </c>
      <c r="N1416">
        <v>44827.375</v>
      </c>
      <c r="O1416">
        <v>44827.375</v>
      </c>
      <c r="P1416">
        <v>44827.375</v>
      </c>
      <c r="Q1416">
        <v>44830.375</v>
      </c>
    </row>
    <row r="1417" spans="1:17">
      <c r="B1417" t="s">
        <v>1808</v>
      </c>
      <c r="C1417" t="s">
        <v>1809</v>
      </c>
      <c r="D1417" t="s">
        <v>2162</v>
      </c>
      <c r="E1417" t="s">
        <v>2161</v>
      </c>
      <c r="F1417" t="s">
        <v>65</v>
      </c>
      <c r="G1417" t="s">
        <v>66</v>
      </c>
      <c r="H1417" t="s">
        <v>10138</v>
      </c>
      <c r="I1417" t="s">
        <v>2161</v>
      </c>
      <c r="J1417" t="s">
        <v>8141</v>
      </c>
      <c r="K1417" t="s">
        <v>8178</v>
      </c>
      <c r="L1417" t="s">
        <v>8241</v>
      </c>
      <c r="M1417" t="s">
        <v>8160</v>
      </c>
      <c r="N1417">
        <v>45194.375</v>
      </c>
      <c r="O1417">
        <v>45194.375</v>
      </c>
      <c r="P1417">
        <v>45195.375</v>
      </c>
      <c r="Q1417">
        <v>45195.375</v>
      </c>
    </row>
    <row r="1418" spans="1:17">
      <c r="A1418" t="s">
        <v>18890</v>
      </c>
      <c r="B1418" t="s">
        <v>1808</v>
      </c>
      <c r="C1418" t="s">
        <v>1809</v>
      </c>
      <c r="D1418" t="s">
        <v>2163</v>
      </c>
      <c r="E1418" t="s">
        <v>2164</v>
      </c>
      <c r="F1418" t="s">
        <v>65</v>
      </c>
      <c r="G1418" t="s">
        <v>66</v>
      </c>
      <c r="H1418" t="s">
        <v>10139</v>
      </c>
      <c r="I1418" t="s">
        <v>2164</v>
      </c>
      <c r="J1418" t="s">
        <v>8141</v>
      </c>
      <c r="K1418" t="s">
        <v>8196</v>
      </c>
      <c r="L1418" t="s">
        <v>8216</v>
      </c>
      <c r="M1418" t="s">
        <v>8160</v>
      </c>
      <c r="N1418">
        <v>45848</v>
      </c>
      <c r="O1418">
        <v>45849</v>
      </c>
      <c r="P1418">
        <v>45849</v>
      </c>
      <c r="Q1418">
        <v>45849</v>
      </c>
    </row>
    <row r="1419" spans="1:17">
      <c r="A1419" t="s">
        <v>18891</v>
      </c>
      <c r="B1419" t="s">
        <v>1808</v>
      </c>
      <c r="C1419" t="s">
        <v>1809</v>
      </c>
      <c r="D1419" t="s">
        <v>2165</v>
      </c>
      <c r="E1419" t="s">
        <v>2166</v>
      </c>
      <c r="F1419" t="s">
        <v>65</v>
      </c>
      <c r="G1419" t="s">
        <v>66</v>
      </c>
      <c r="H1419" t="s">
        <v>10140</v>
      </c>
      <c r="I1419" t="s">
        <v>2166</v>
      </c>
      <c r="J1419" t="s">
        <v>8141</v>
      </c>
      <c r="K1419" t="s">
        <v>8216</v>
      </c>
      <c r="L1419" t="s">
        <v>8159</v>
      </c>
      <c r="M1419" t="s">
        <v>8160</v>
      </c>
      <c r="N1419">
        <v>45866</v>
      </c>
      <c r="O1419">
        <v>45866</v>
      </c>
      <c r="P1419">
        <v>45867</v>
      </c>
      <c r="Q1419">
        <v>45867</v>
      </c>
    </row>
    <row r="1420" spans="1:17">
      <c r="A1420" t="s">
        <v>18892</v>
      </c>
      <c r="B1420" t="s">
        <v>1808</v>
      </c>
      <c r="C1420" t="s">
        <v>1809</v>
      </c>
      <c r="D1420" t="s">
        <v>2167</v>
      </c>
      <c r="E1420" t="s">
        <v>2168</v>
      </c>
      <c r="F1420" t="s">
        <v>65</v>
      </c>
      <c r="G1420" t="s">
        <v>66</v>
      </c>
      <c r="H1420" t="s">
        <v>10141</v>
      </c>
      <c r="I1420" t="s">
        <v>2168</v>
      </c>
      <c r="J1420" t="s">
        <v>8141</v>
      </c>
      <c r="K1420" t="s">
        <v>8159</v>
      </c>
      <c r="L1420" t="s">
        <v>8216</v>
      </c>
      <c r="M1420" t="s">
        <v>8160</v>
      </c>
      <c r="N1420">
        <v>45876</v>
      </c>
      <c r="O1420">
        <v>45877</v>
      </c>
      <c r="P1420">
        <v>45877</v>
      </c>
      <c r="Q1420">
        <v>45877</v>
      </c>
    </row>
    <row r="1421" spans="1:17">
      <c r="A1421" t="s">
        <v>18893</v>
      </c>
      <c r="B1421" t="s">
        <v>1808</v>
      </c>
      <c r="C1421" t="s">
        <v>1809</v>
      </c>
      <c r="D1421" t="s">
        <v>2169</v>
      </c>
      <c r="E1421" t="s">
        <v>2170</v>
      </c>
      <c r="F1421" t="s">
        <v>65</v>
      </c>
      <c r="G1421" t="s">
        <v>66</v>
      </c>
      <c r="H1421" t="s">
        <v>10142</v>
      </c>
      <c r="I1421" t="s">
        <v>2170</v>
      </c>
      <c r="J1421" t="s">
        <v>8141</v>
      </c>
      <c r="K1421" t="s">
        <v>8216</v>
      </c>
      <c r="L1421" t="s">
        <v>8142</v>
      </c>
      <c r="M1421" t="s">
        <v>8160</v>
      </c>
      <c r="N1421">
        <v>45894</v>
      </c>
      <c r="O1421">
        <v>45894</v>
      </c>
      <c r="P1421">
        <v>45894</v>
      </c>
      <c r="Q1421">
        <v>45896</v>
      </c>
    </row>
    <row r="1422" spans="1:17">
      <c r="B1422" t="s">
        <v>1808</v>
      </c>
      <c r="C1422" t="s">
        <v>1809</v>
      </c>
      <c r="D1422" t="s">
        <v>2171</v>
      </c>
      <c r="E1422" t="s">
        <v>2172</v>
      </c>
      <c r="F1422" t="s">
        <v>65</v>
      </c>
      <c r="G1422" t="s">
        <v>66</v>
      </c>
      <c r="H1422" t="s">
        <v>10143</v>
      </c>
      <c r="I1422" t="s">
        <v>2172</v>
      </c>
      <c r="J1422" t="s">
        <v>8141</v>
      </c>
      <c r="K1422" t="s">
        <v>8241</v>
      </c>
      <c r="L1422" t="s">
        <v>8159</v>
      </c>
      <c r="M1422" t="s">
        <v>8160</v>
      </c>
      <c r="N1422">
        <v>44937.375</v>
      </c>
      <c r="O1422">
        <v>44937.375</v>
      </c>
      <c r="P1422">
        <v>44937.375</v>
      </c>
      <c r="Q1422">
        <v>44938.375</v>
      </c>
    </row>
    <row r="1423" spans="1:17">
      <c r="B1423" t="s">
        <v>1808</v>
      </c>
      <c r="C1423" t="s">
        <v>1809</v>
      </c>
      <c r="D1423" t="s">
        <v>2173</v>
      </c>
      <c r="E1423" t="s">
        <v>2174</v>
      </c>
      <c r="F1423" t="s">
        <v>65</v>
      </c>
      <c r="G1423" t="s">
        <v>66</v>
      </c>
      <c r="H1423" t="s">
        <v>10144</v>
      </c>
      <c r="I1423" t="s">
        <v>2174</v>
      </c>
      <c r="J1423" t="s">
        <v>8141</v>
      </c>
      <c r="K1423" t="s">
        <v>8224</v>
      </c>
      <c r="L1423" t="s">
        <v>8159</v>
      </c>
      <c r="M1423" t="s">
        <v>8160</v>
      </c>
      <c r="N1423">
        <v>44953.375</v>
      </c>
      <c r="O1423">
        <v>44953.375</v>
      </c>
      <c r="P1423">
        <v>44953.375</v>
      </c>
      <c r="Q1423">
        <v>44953.375</v>
      </c>
    </row>
    <row r="1424" spans="1:17">
      <c r="B1424" t="s">
        <v>1808</v>
      </c>
      <c r="C1424" t="s">
        <v>1809</v>
      </c>
      <c r="D1424" t="s">
        <v>2175</v>
      </c>
      <c r="E1424" t="s">
        <v>2176</v>
      </c>
      <c r="F1424" t="s">
        <v>65</v>
      </c>
      <c r="G1424" t="s">
        <v>66</v>
      </c>
      <c r="H1424" t="s">
        <v>10145</v>
      </c>
      <c r="I1424" t="s">
        <v>2176</v>
      </c>
      <c r="J1424" t="s">
        <v>8141</v>
      </c>
      <c r="K1424" t="s">
        <v>8241</v>
      </c>
      <c r="L1424" t="s">
        <v>8178</v>
      </c>
      <c r="M1424" t="s">
        <v>8160</v>
      </c>
      <c r="N1424">
        <v>44846.375</v>
      </c>
      <c r="O1424">
        <v>44846.375</v>
      </c>
      <c r="P1424">
        <v>44847.375</v>
      </c>
      <c r="Q1424">
        <v>44847.375</v>
      </c>
    </row>
    <row r="1425" spans="1:17">
      <c r="B1425" t="s">
        <v>1808</v>
      </c>
      <c r="C1425" t="s">
        <v>1809</v>
      </c>
      <c r="D1425" t="s">
        <v>2177</v>
      </c>
      <c r="E1425" t="s">
        <v>2176</v>
      </c>
      <c r="F1425" t="s">
        <v>65</v>
      </c>
      <c r="G1425" t="s">
        <v>66</v>
      </c>
      <c r="H1425" t="s">
        <v>10146</v>
      </c>
      <c r="I1425" t="s">
        <v>2176</v>
      </c>
      <c r="J1425" t="s">
        <v>8141</v>
      </c>
      <c r="K1425" t="s">
        <v>8178</v>
      </c>
      <c r="L1425" t="s">
        <v>8241</v>
      </c>
      <c r="M1425" t="s">
        <v>8160</v>
      </c>
      <c r="N1425">
        <v>45210.375</v>
      </c>
      <c r="O1425">
        <v>45210.375</v>
      </c>
      <c r="P1425">
        <v>45211.375</v>
      </c>
      <c r="Q1425">
        <v>45211.375</v>
      </c>
    </row>
    <row r="1426" spans="1:17">
      <c r="B1426" t="s">
        <v>1808</v>
      </c>
      <c r="C1426" t="s">
        <v>1809</v>
      </c>
      <c r="D1426" t="s">
        <v>2178</v>
      </c>
      <c r="E1426" t="s">
        <v>2179</v>
      </c>
      <c r="F1426" t="s">
        <v>65</v>
      </c>
      <c r="G1426" t="s">
        <v>66</v>
      </c>
      <c r="H1426" t="s">
        <v>10147</v>
      </c>
      <c r="I1426" t="s">
        <v>2179</v>
      </c>
      <c r="J1426" t="s">
        <v>8210</v>
      </c>
      <c r="K1426" t="s">
        <v>8178</v>
      </c>
      <c r="L1426" t="s">
        <v>8224</v>
      </c>
      <c r="M1426" t="s">
        <v>8160</v>
      </c>
      <c r="N1426">
        <v>44860.375</v>
      </c>
      <c r="O1426">
        <v>44860.375</v>
      </c>
      <c r="P1426">
        <v>44861.375</v>
      </c>
      <c r="Q1426">
        <v>44861.375</v>
      </c>
    </row>
    <row r="1427" spans="1:17">
      <c r="B1427" t="s">
        <v>1808</v>
      </c>
      <c r="C1427" t="s">
        <v>1809</v>
      </c>
      <c r="D1427" t="s">
        <v>2180</v>
      </c>
      <c r="E1427" t="s">
        <v>2179</v>
      </c>
      <c r="F1427" t="s">
        <v>65</v>
      </c>
      <c r="G1427" t="s">
        <v>66</v>
      </c>
      <c r="H1427" t="s">
        <v>10148</v>
      </c>
      <c r="I1427" t="s">
        <v>2179</v>
      </c>
      <c r="J1427" t="s">
        <v>8141</v>
      </c>
      <c r="K1427" t="s">
        <v>8241</v>
      </c>
      <c r="L1427" t="s">
        <v>8178</v>
      </c>
      <c r="M1427" t="s">
        <v>8160</v>
      </c>
      <c r="N1427">
        <v>45225.375</v>
      </c>
      <c r="O1427">
        <v>45225.375</v>
      </c>
      <c r="P1427">
        <v>45226.375</v>
      </c>
      <c r="Q1427">
        <v>45226.375</v>
      </c>
    </row>
    <row r="1428" spans="1:17">
      <c r="B1428" t="s">
        <v>1808</v>
      </c>
      <c r="C1428" t="s">
        <v>1809</v>
      </c>
      <c r="D1428" t="s">
        <v>2181</v>
      </c>
      <c r="E1428" t="s">
        <v>2182</v>
      </c>
      <c r="F1428" t="s">
        <v>65</v>
      </c>
      <c r="G1428" t="s">
        <v>66</v>
      </c>
      <c r="H1428" t="s">
        <v>10149</v>
      </c>
      <c r="I1428" t="s">
        <v>2182</v>
      </c>
      <c r="J1428" t="s">
        <v>8141</v>
      </c>
      <c r="K1428" t="s">
        <v>8159</v>
      </c>
      <c r="L1428" t="s">
        <v>8224</v>
      </c>
      <c r="M1428" t="s">
        <v>8160</v>
      </c>
      <c r="N1428">
        <v>44875.375</v>
      </c>
      <c r="O1428">
        <v>44875.375</v>
      </c>
      <c r="P1428">
        <v>44875.375</v>
      </c>
      <c r="Q1428">
        <v>44876.375</v>
      </c>
    </row>
    <row r="1429" spans="1:17">
      <c r="B1429" t="s">
        <v>1808</v>
      </c>
      <c r="C1429" t="s">
        <v>1809</v>
      </c>
      <c r="D1429" t="s">
        <v>2183</v>
      </c>
      <c r="E1429" t="s">
        <v>2182</v>
      </c>
      <c r="F1429" t="s">
        <v>65</v>
      </c>
      <c r="G1429" t="s">
        <v>66</v>
      </c>
      <c r="H1429" t="s">
        <v>10150</v>
      </c>
      <c r="I1429" t="s">
        <v>2182</v>
      </c>
      <c r="J1429" t="s">
        <v>8141</v>
      </c>
      <c r="K1429" t="s">
        <v>8159</v>
      </c>
      <c r="L1429" t="s">
        <v>8178</v>
      </c>
      <c r="M1429" t="s">
        <v>8160</v>
      </c>
      <c r="N1429">
        <v>45240.375</v>
      </c>
      <c r="O1429">
        <v>45240.375</v>
      </c>
      <c r="P1429">
        <v>45243.375</v>
      </c>
      <c r="Q1429">
        <v>45243.375</v>
      </c>
    </row>
    <row r="1430" spans="1:17">
      <c r="B1430" t="s">
        <v>1808</v>
      </c>
      <c r="C1430" t="s">
        <v>1809</v>
      </c>
      <c r="D1430" t="s">
        <v>2184</v>
      </c>
      <c r="E1430" t="s">
        <v>2185</v>
      </c>
      <c r="F1430" t="s">
        <v>65</v>
      </c>
      <c r="G1430" t="s">
        <v>66</v>
      </c>
      <c r="H1430" t="s">
        <v>10151</v>
      </c>
      <c r="I1430" t="s">
        <v>2185</v>
      </c>
      <c r="J1430" t="s">
        <v>8141</v>
      </c>
      <c r="K1430" t="s">
        <v>8224</v>
      </c>
      <c r="L1430" t="s">
        <v>8159</v>
      </c>
      <c r="M1430" t="s">
        <v>8160</v>
      </c>
      <c r="N1430">
        <v>44890.375</v>
      </c>
      <c r="O1430">
        <v>44890.375</v>
      </c>
      <c r="P1430">
        <v>44893.375</v>
      </c>
      <c r="Q1430">
        <v>44893.375</v>
      </c>
    </row>
    <row r="1431" spans="1:17">
      <c r="B1431" t="s">
        <v>1808</v>
      </c>
      <c r="C1431" t="s">
        <v>1809</v>
      </c>
      <c r="D1431" t="s">
        <v>2186</v>
      </c>
      <c r="E1431" t="s">
        <v>2185</v>
      </c>
      <c r="F1431" t="s">
        <v>65</v>
      </c>
      <c r="G1431" t="s">
        <v>66</v>
      </c>
      <c r="H1431" t="s">
        <v>10152</v>
      </c>
      <c r="I1431" t="s">
        <v>2185</v>
      </c>
      <c r="J1431" t="s">
        <v>8141</v>
      </c>
      <c r="K1431" t="s">
        <v>8178</v>
      </c>
      <c r="L1431" t="s">
        <v>8159</v>
      </c>
      <c r="M1431" t="s">
        <v>8160</v>
      </c>
      <c r="N1431">
        <v>45257.375</v>
      </c>
      <c r="O1431">
        <v>45257.375</v>
      </c>
      <c r="P1431">
        <v>45258.375</v>
      </c>
      <c r="Q1431">
        <v>45258.375</v>
      </c>
    </row>
    <row r="1432" spans="1:17">
      <c r="B1432" t="s">
        <v>1808</v>
      </c>
      <c r="C1432" t="s">
        <v>1809</v>
      </c>
      <c r="D1432" t="s">
        <v>2187</v>
      </c>
      <c r="E1432" t="s">
        <v>2188</v>
      </c>
      <c r="F1432" t="s">
        <v>65</v>
      </c>
      <c r="G1432" t="s">
        <v>66</v>
      </c>
      <c r="H1432" t="s">
        <v>10153</v>
      </c>
      <c r="I1432" t="s">
        <v>2188</v>
      </c>
      <c r="J1432" t="s">
        <v>8141</v>
      </c>
      <c r="K1432" t="s">
        <v>8178</v>
      </c>
      <c r="L1432" t="s">
        <v>8159</v>
      </c>
      <c r="M1432" t="s">
        <v>8160</v>
      </c>
      <c r="N1432">
        <v>45272.375</v>
      </c>
      <c r="O1432">
        <v>45273.375</v>
      </c>
      <c r="P1432">
        <v>45273.375</v>
      </c>
      <c r="Q1432">
        <v>45273.375</v>
      </c>
    </row>
    <row r="1433" spans="1:17">
      <c r="B1433" t="s">
        <v>1808</v>
      </c>
      <c r="C1433" t="s">
        <v>1809</v>
      </c>
      <c r="D1433" t="s">
        <v>2189</v>
      </c>
      <c r="E1433" t="s">
        <v>2190</v>
      </c>
      <c r="F1433" t="s">
        <v>65</v>
      </c>
      <c r="G1433" t="s">
        <v>66</v>
      </c>
      <c r="H1433" t="s">
        <v>10154</v>
      </c>
      <c r="I1433" t="s">
        <v>2190</v>
      </c>
      <c r="J1433" t="s">
        <v>8141</v>
      </c>
      <c r="K1433" t="s">
        <v>8178</v>
      </c>
      <c r="L1433" t="s">
        <v>8241</v>
      </c>
      <c r="M1433" t="s">
        <v>8160</v>
      </c>
      <c r="N1433">
        <v>44918.375</v>
      </c>
      <c r="O1433">
        <v>44918.375</v>
      </c>
      <c r="P1433">
        <v>44921.375</v>
      </c>
      <c r="Q1433">
        <v>44921.375</v>
      </c>
    </row>
    <row r="1434" spans="1:17">
      <c r="B1434" t="s">
        <v>1808</v>
      </c>
      <c r="C1434" t="s">
        <v>1809</v>
      </c>
      <c r="D1434" t="s">
        <v>2191</v>
      </c>
      <c r="E1434" t="s">
        <v>2190</v>
      </c>
      <c r="F1434" t="s">
        <v>65</v>
      </c>
      <c r="G1434" t="s">
        <v>66</v>
      </c>
      <c r="H1434" t="s">
        <v>10155</v>
      </c>
      <c r="I1434" t="s">
        <v>2190</v>
      </c>
      <c r="J1434" t="s">
        <v>8141</v>
      </c>
      <c r="K1434" t="s">
        <v>8527</v>
      </c>
      <c r="L1434" t="s">
        <v>8241</v>
      </c>
      <c r="M1434" t="s">
        <v>8178</v>
      </c>
      <c r="N1434">
        <v>45285</v>
      </c>
      <c r="O1434">
        <v>45286</v>
      </c>
      <c r="P1434">
        <v>45286</v>
      </c>
      <c r="Q1434">
        <v>45286</v>
      </c>
    </row>
    <row r="1435" spans="1:17">
      <c r="B1435" t="s">
        <v>1808</v>
      </c>
      <c r="C1435" t="s">
        <v>1809</v>
      </c>
      <c r="D1435" t="s">
        <v>2192</v>
      </c>
      <c r="E1435" t="s">
        <v>2193</v>
      </c>
      <c r="F1435" t="s">
        <v>65</v>
      </c>
      <c r="G1435" t="s">
        <v>66</v>
      </c>
      <c r="H1435" t="s">
        <v>10156</v>
      </c>
      <c r="I1435" t="s">
        <v>2193</v>
      </c>
      <c r="J1435" t="s">
        <v>8141</v>
      </c>
      <c r="K1435" t="s">
        <v>8159</v>
      </c>
      <c r="L1435" t="s">
        <v>8241</v>
      </c>
      <c r="M1435" t="s">
        <v>8160</v>
      </c>
      <c r="N1435">
        <v>44967.375</v>
      </c>
      <c r="O1435">
        <v>44967.375</v>
      </c>
      <c r="P1435">
        <v>44970.375</v>
      </c>
      <c r="Q1435">
        <v>44970.375</v>
      </c>
    </row>
    <row r="1436" spans="1:17">
      <c r="A1436" t="s">
        <v>18894</v>
      </c>
      <c r="B1436" t="s">
        <v>1808</v>
      </c>
      <c r="C1436" t="s">
        <v>1809</v>
      </c>
      <c r="D1436" t="s">
        <v>2194</v>
      </c>
      <c r="E1436" t="s">
        <v>2193</v>
      </c>
      <c r="F1436" t="s">
        <v>65</v>
      </c>
      <c r="G1436" t="s">
        <v>66</v>
      </c>
      <c r="H1436" t="s">
        <v>10157</v>
      </c>
      <c r="I1436" t="s">
        <v>2193</v>
      </c>
      <c r="J1436" t="s">
        <v>8141</v>
      </c>
      <c r="K1436" t="s">
        <v>8159</v>
      </c>
      <c r="L1436" t="s">
        <v>8144</v>
      </c>
      <c r="M1436" t="s">
        <v>8160</v>
      </c>
      <c r="N1436">
        <v>45700</v>
      </c>
      <c r="O1436">
        <v>45701</v>
      </c>
      <c r="P1436">
        <v>45701</v>
      </c>
      <c r="Q1436">
        <v>45701</v>
      </c>
    </row>
    <row r="1437" spans="1:17">
      <c r="B1437" t="s">
        <v>1808</v>
      </c>
      <c r="C1437" t="s">
        <v>1809</v>
      </c>
      <c r="D1437" t="s">
        <v>2195</v>
      </c>
      <c r="E1437" t="s">
        <v>2196</v>
      </c>
      <c r="F1437" t="s">
        <v>65</v>
      </c>
      <c r="G1437" t="s">
        <v>66</v>
      </c>
      <c r="H1437" t="s">
        <v>10158</v>
      </c>
      <c r="I1437" t="s">
        <v>2196</v>
      </c>
      <c r="J1437" t="s">
        <v>8141</v>
      </c>
      <c r="K1437" t="s">
        <v>8178</v>
      </c>
      <c r="L1437" t="s">
        <v>8241</v>
      </c>
      <c r="M1437" t="s">
        <v>8160</v>
      </c>
      <c r="N1437">
        <v>44973.375</v>
      </c>
      <c r="O1437">
        <v>44973.375</v>
      </c>
      <c r="P1437">
        <v>44981.375</v>
      </c>
      <c r="Q1437">
        <v>44981.375</v>
      </c>
    </row>
    <row r="1438" spans="1:17">
      <c r="A1438" t="s">
        <v>18895</v>
      </c>
      <c r="B1438" t="s">
        <v>1808</v>
      </c>
      <c r="C1438" t="s">
        <v>1809</v>
      </c>
      <c r="D1438" t="s">
        <v>2197</v>
      </c>
      <c r="E1438" t="s">
        <v>2196</v>
      </c>
      <c r="F1438" t="s">
        <v>65</v>
      </c>
      <c r="G1438" t="s">
        <v>66</v>
      </c>
      <c r="H1438" t="s">
        <v>10159</v>
      </c>
      <c r="I1438" t="s">
        <v>2196</v>
      </c>
      <c r="J1438" t="s">
        <v>8141</v>
      </c>
      <c r="K1438" t="s">
        <v>8216</v>
      </c>
      <c r="L1438" t="s">
        <v>8241</v>
      </c>
      <c r="M1438" t="s">
        <v>8165</v>
      </c>
      <c r="N1438">
        <v>45713</v>
      </c>
      <c r="O1438">
        <v>45714</v>
      </c>
      <c r="P1438">
        <v>45714</v>
      </c>
      <c r="Q1438">
        <v>45714</v>
      </c>
    </row>
    <row r="1439" spans="1:17">
      <c r="B1439" t="s">
        <v>1808</v>
      </c>
      <c r="C1439" t="s">
        <v>1809</v>
      </c>
      <c r="D1439" t="s">
        <v>2198</v>
      </c>
      <c r="E1439" t="s">
        <v>2199</v>
      </c>
      <c r="F1439" t="s">
        <v>65</v>
      </c>
      <c r="G1439" t="s">
        <v>66</v>
      </c>
      <c r="H1439" t="s">
        <v>10160</v>
      </c>
      <c r="I1439" t="s">
        <v>2199</v>
      </c>
      <c r="J1439" t="s">
        <v>8141</v>
      </c>
      <c r="K1439" t="s">
        <v>8241</v>
      </c>
      <c r="L1439" t="s">
        <v>8159</v>
      </c>
      <c r="M1439" t="s">
        <v>8160</v>
      </c>
      <c r="N1439">
        <v>44986.375</v>
      </c>
      <c r="O1439">
        <v>44986.375</v>
      </c>
      <c r="P1439">
        <v>44998.375</v>
      </c>
      <c r="Q1439">
        <v>44998.375</v>
      </c>
    </row>
    <row r="1440" spans="1:17">
      <c r="A1440" t="s">
        <v>18896</v>
      </c>
      <c r="B1440" t="s">
        <v>1808</v>
      </c>
      <c r="C1440" t="s">
        <v>1809</v>
      </c>
      <c r="D1440" t="s">
        <v>2200</v>
      </c>
      <c r="E1440" t="s">
        <v>2199</v>
      </c>
      <c r="F1440" t="s">
        <v>65</v>
      </c>
      <c r="G1440" t="s">
        <v>66</v>
      </c>
      <c r="H1440" t="s">
        <v>10161</v>
      </c>
      <c r="I1440" t="s">
        <v>2199</v>
      </c>
      <c r="J1440" t="s">
        <v>8141</v>
      </c>
      <c r="K1440" t="s">
        <v>8216</v>
      </c>
      <c r="L1440" t="s">
        <v>8196</v>
      </c>
      <c r="M1440" t="s">
        <v>8165</v>
      </c>
      <c r="N1440">
        <v>45727</v>
      </c>
      <c r="O1440">
        <v>45727</v>
      </c>
      <c r="P1440">
        <v>45727</v>
      </c>
      <c r="Q1440">
        <v>45728</v>
      </c>
    </row>
    <row r="1441" spans="1:17">
      <c r="B1441" t="s">
        <v>1808</v>
      </c>
      <c r="C1441" t="s">
        <v>1809</v>
      </c>
      <c r="D1441" t="s">
        <v>2201</v>
      </c>
      <c r="E1441" t="s">
        <v>2202</v>
      </c>
      <c r="F1441" t="s">
        <v>65</v>
      </c>
      <c r="G1441" t="s">
        <v>66</v>
      </c>
      <c r="H1441" t="s">
        <v>10162</v>
      </c>
      <c r="I1441" t="s">
        <v>2202</v>
      </c>
      <c r="J1441" t="s">
        <v>8141</v>
      </c>
      <c r="K1441" t="s">
        <v>8224</v>
      </c>
      <c r="L1441" t="s">
        <v>8159</v>
      </c>
      <c r="M1441" t="s">
        <v>8160</v>
      </c>
      <c r="N1441">
        <v>45013.375</v>
      </c>
      <c r="O1441">
        <v>45013.375</v>
      </c>
      <c r="P1441">
        <v>45014.375</v>
      </c>
      <c r="Q1441">
        <v>45014.375</v>
      </c>
    </row>
    <row r="1442" spans="1:17">
      <c r="A1442" t="s">
        <v>18897</v>
      </c>
      <c r="B1442" t="s">
        <v>1808</v>
      </c>
      <c r="C1442" t="s">
        <v>1809</v>
      </c>
      <c r="D1442" t="s">
        <v>2203</v>
      </c>
      <c r="E1442" t="s">
        <v>2202</v>
      </c>
      <c r="F1442" t="s">
        <v>65</v>
      </c>
      <c r="G1442" t="s">
        <v>66</v>
      </c>
      <c r="H1442" t="s">
        <v>10163</v>
      </c>
      <c r="I1442" t="s">
        <v>2202</v>
      </c>
      <c r="J1442" t="s">
        <v>8141</v>
      </c>
      <c r="K1442" t="s">
        <v>8241</v>
      </c>
      <c r="L1442" t="s">
        <v>8144</v>
      </c>
      <c r="M1442" t="s">
        <v>8165</v>
      </c>
      <c r="N1442">
        <v>45742</v>
      </c>
      <c r="O1442">
        <v>45742</v>
      </c>
      <c r="P1442">
        <v>45743</v>
      </c>
      <c r="Q1442">
        <v>45743</v>
      </c>
    </row>
    <row r="1443" spans="1:17">
      <c r="A1443" t="s">
        <v>18898</v>
      </c>
      <c r="B1443" t="s">
        <v>1808</v>
      </c>
      <c r="C1443" t="s">
        <v>1809</v>
      </c>
      <c r="D1443" t="s">
        <v>2204</v>
      </c>
      <c r="E1443" t="s">
        <v>2205</v>
      </c>
      <c r="F1443" t="s">
        <v>65</v>
      </c>
      <c r="G1443" t="s">
        <v>66</v>
      </c>
      <c r="H1443" t="s">
        <v>10164</v>
      </c>
      <c r="I1443" t="s">
        <v>2205</v>
      </c>
      <c r="J1443" t="s">
        <v>8141</v>
      </c>
      <c r="K1443" t="s">
        <v>8216</v>
      </c>
      <c r="L1443" t="s">
        <v>8241</v>
      </c>
      <c r="M1443" t="s">
        <v>8160</v>
      </c>
      <c r="N1443">
        <v>45757</v>
      </c>
      <c r="O1443">
        <v>45757</v>
      </c>
      <c r="P1443">
        <v>45758</v>
      </c>
      <c r="Q1443">
        <v>45758</v>
      </c>
    </row>
    <row r="1444" spans="1:17">
      <c r="B1444" t="s">
        <v>1808</v>
      </c>
      <c r="C1444" t="s">
        <v>1809</v>
      </c>
      <c r="D1444" t="s">
        <v>2206</v>
      </c>
      <c r="E1444" t="s">
        <v>2207</v>
      </c>
      <c r="F1444" t="s">
        <v>65</v>
      </c>
      <c r="G1444" t="s">
        <v>66</v>
      </c>
      <c r="H1444" t="s">
        <v>10165</v>
      </c>
      <c r="I1444" t="s">
        <v>2207</v>
      </c>
      <c r="J1444" t="s">
        <v>8141</v>
      </c>
      <c r="K1444" t="s">
        <v>8178</v>
      </c>
      <c r="L1444" t="s">
        <v>8224</v>
      </c>
      <c r="M1444" t="s">
        <v>8160</v>
      </c>
      <c r="N1444">
        <v>45042.375</v>
      </c>
      <c r="O1444">
        <v>45042.375</v>
      </c>
      <c r="P1444">
        <v>45043.375</v>
      </c>
      <c r="Q1444">
        <v>45043.375</v>
      </c>
    </row>
    <row r="1445" spans="1:17">
      <c r="A1445" t="s">
        <v>18899</v>
      </c>
      <c r="B1445" t="s">
        <v>1808</v>
      </c>
      <c r="C1445" t="s">
        <v>1809</v>
      </c>
      <c r="D1445" t="s">
        <v>2208</v>
      </c>
      <c r="E1445" t="s">
        <v>2207</v>
      </c>
      <c r="F1445" t="s">
        <v>65</v>
      </c>
      <c r="G1445" t="s">
        <v>66</v>
      </c>
      <c r="H1445" t="s">
        <v>10166</v>
      </c>
      <c r="I1445" t="s">
        <v>2207</v>
      </c>
      <c r="J1445" t="s">
        <v>8141</v>
      </c>
      <c r="K1445" t="s">
        <v>8216</v>
      </c>
      <c r="L1445" t="s">
        <v>8142</v>
      </c>
      <c r="M1445" t="s">
        <v>8160</v>
      </c>
      <c r="N1445">
        <v>45771</v>
      </c>
      <c r="O1445">
        <v>45771</v>
      </c>
      <c r="P1445">
        <v>45772</v>
      </c>
      <c r="Q1445">
        <v>45772</v>
      </c>
    </row>
    <row r="1446" spans="1:17">
      <c r="B1446" t="s">
        <v>1808</v>
      </c>
      <c r="C1446" t="s">
        <v>1809</v>
      </c>
      <c r="D1446" t="s">
        <v>2209</v>
      </c>
      <c r="E1446" t="s">
        <v>2210</v>
      </c>
      <c r="F1446" t="s">
        <v>65</v>
      </c>
      <c r="G1446" t="s">
        <v>66</v>
      </c>
      <c r="H1446" t="s">
        <v>10167</v>
      </c>
      <c r="I1446" t="s">
        <v>2210</v>
      </c>
      <c r="J1446" t="s">
        <v>8141</v>
      </c>
      <c r="K1446" t="s">
        <v>8241</v>
      </c>
      <c r="L1446" t="s">
        <v>8224</v>
      </c>
      <c r="M1446" t="s">
        <v>8160</v>
      </c>
      <c r="N1446">
        <v>45057.375</v>
      </c>
      <c r="O1446">
        <v>45057.375</v>
      </c>
      <c r="P1446">
        <v>45058.375</v>
      </c>
      <c r="Q1446">
        <v>45058.375</v>
      </c>
    </row>
    <row r="1447" spans="1:17">
      <c r="A1447" t="s">
        <v>18900</v>
      </c>
      <c r="B1447" t="s">
        <v>1808</v>
      </c>
      <c r="C1447" t="s">
        <v>1809</v>
      </c>
      <c r="D1447" t="s">
        <v>2211</v>
      </c>
      <c r="E1447" t="s">
        <v>2210</v>
      </c>
      <c r="F1447" t="s">
        <v>65</v>
      </c>
      <c r="G1447" t="s">
        <v>66</v>
      </c>
      <c r="H1447" t="s">
        <v>10168</v>
      </c>
      <c r="I1447" t="s">
        <v>2210</v>
      </c>
      <c r="J1447" t="s">
        <v>8141</v>
      </c>
      <c r="K1447" t="s">
        <v>8159</v>
      </c>
      <c r="L1447" t="s">
        <v>8143</v>
      </c>
      <c r="M1447" t="s">
        <v>8160</v>
      </c>
      <c r="N1447">
        <v>45789</v>
      </c>
      <c r="O1447">
        <v>45790</v>
      </c>
      <c r="P1447">
        <v>45790</v>
      </c>
      <c r="Q1447">
        <v>45790</v>
      </c>
    </row>
    <row r="1448" spans="1:17">
      <c r="B1448" t="s">
        <v>1808</v>
      </c>
      <c r="C1448" t="s">
        <v>1809</v>
      </c>
      <c r="D1448" t="s">
        <v>2212</v>
      </c>
      <c r="E1448" t="s">
        <v>2213</v>
      </c>
      <c r="F1448" t="s">
        <v>65</v>
      </c>
      <c r="G1448" t="s">
        <v>66</v>
      </c>
      <c r="H1448" t="s">
        <v>10169</v>
      </c>
      <c r="I1448" t="s">
        <v>2213</v>
      </c>
      <c r="J1448" t="s">
        <v>8141</v>
      </c>
      <c r="K1448" t="s">
        <v>8224</v>
      </c>
      <c r="L1448" t="s">
        <v>8241</v>
      </c>
      <c r="M1448" t="s">
        <v>8160</v>
      </c>
      <c r="N1448">
        <v>45062.375</v>
      </c>
      <c r="O1448">
        <v>45062.375</v>
      </c>
      <c r="P1448">
        <v>45076.375</v>
      </c>
      <c r="Q1448">
        <v>45076.375</v>
      </c>
    </row>
    <row r="1449" spans="1:17">
      <c r="A1449" t="s">
        <v>18901</v>
      </c>
      <c r="B1449" t="s">
        <v>1808</v>
      </c>
      <c r="C1449" t="s">
        <v>1809</v>
      </c>
      <c r="D1449" t="s">
        <v>2214</v>
      </c>
      <c r="E1449" t="s">
        <v>2213</v>
      </c>
      <c r="F1449" t="s">
        <v>65</v>
      </c>
      <c r="G1449" t="s">
        <v>66</v>
      </c>
      <c r="H1449" t="s">
        <v>10170</v>
      </c>
      <c r="I1449" t="s">
        <v>2213</v>
      </c>
      <c r="J1449" t="s">
        <v>8141</v>
      </c>
      <c r="K1449" t="s">
        <v>8144</v>
      </c>
      <c r="L1449" t="s">
        <v>8143</v>
      </c>
      <c r="M1449" t="s">
        <v>8160</v>
      </c>
      <c r="N1449">
        <v>45804</v>
      </c>
      <c r="O1449">
        <v>45804</v>
      </c>
      <c r="P1449">
        <v>45805</v>
      </c>
      <c r="Q1449">
        <v>45805</v>
      </c>
    </row>
    <row r="1450" spans="1:17">
      <c r="B1450" t="s">
        <v>1808</v>
      </c>
      <c r="C1450" t="s">
        <v>1809</v>
      </c>
      <c r="D1450" t="s">
        <v>2215</v>
      </c>
      <c r="E1450" t="s">
        <v>2216</v>
      </c>
      <c r="F1450" t="s">
        <v>65</v>
      </c>
      <c r="G1450" t="s">
        <v>66</v>
      </c>
      <c r="H1450" t="s">
        <v>10171</v>
      </c>
      <c r="I1450" t="s">
        <v>2216</v>
      </c>
      <c r="J1450" t="s">
        <v>8141</v>
      </c>
      <c r="K1450" t="s">
        <v>8159</v>
      </c>
      <c r="L1450" t="s">
        <v>8241</v>
      </c>
      <c r="M1450" t="s">
        <v>8160</v>
      </c>
      <c r="N1450">
        <v>45089.375</v>
      </c>
      <c r="O1450">
        <v>45089.375</v>
      </c>
      <c r="P1450">
        <v>45090.375</v>
      </c>
      <c r="Q1450">
        <v>45090.375</v>
      </c>
    </row>
    <row r="1451" spans="1:17">
      <c r="A1451" t="s">
        <v>18902</v>
      </c>
      <c r="B1451" t="s">
        <v>1808</v>
      </c>
      <c r="C1451" t="s">
        <v>1809</v>
      </c>
      <c r="D1451" t="s">
        <v>2217</v>
      </c>
      <c r="E1451" t="s">
        <v>2216</v>
      </c>
      <c r="F1451" t="s">
        <v>65</v>
      </c>
      <c r="G1451" t="s">
        <v>66</v>
      </c>
      <c r="H1451" t="s">
        <v>10172</v>
      </c>
      <c r="I1451" t="s">
        <v>2216</v>
      </c>
      <c r="J1451" t="s">
        <v>8141</v>
      </c>
      <c r="K1451" t="s">
        <v>8216</v>
      </c>
      <c r="L1451" t="s">
        <v>8159</v>
      </c>
      <c r="M1451" t="s">
        <v>8160</v>
      </c>
      <c r="N1451">
        <v>45818</v>
      </c>
      <c r="O1451">
        <v>45819</v>
      </c>
      <c r="P1451">
        <v>45819</v>
      </c>
      <c r="Q1451">
        <v>45819</v>
      </c>
    </row>
    <row r="1452" spans="1:17">
      <c r="B1452" t="s">
        <v>1808</v>
      </c>
      <c r="C1452" t="s">
        <v>1809</v>
      </c>
      <c r="D1452" t="s">
        <v>2218</v>
      </c>
      <c r="E1452" t="s">
        <v>2219</v>
      </c>
      <c r="F1452" t="s">
        <v>65</v>
      </c>
      <c r="G1452" t="s">
        <v>66</v>
      </c>
      <c r="H1452" t="s">
        <v>10173</v>
      </c>
      <c r="I1452" t="s">
        <v>2219</v>
      </c>
      <c r="J1452" t="s">
        <v>8141</v>
      </c>
      <c r="K1452" t="s">
        <v>8241</v>
      </c>
      <c r="L1452" t="s">
        <v>8178</v>
      </c>
      <c r="M1452" t="s">
        <v>8160</v>
      </c>
      <c r="N1452">
        <v>45093.375</v>
      </c>
      <c r="O1452">
        <v>45093.375</v>
      </c>
      <c r="P1452">
        <v>45105.375</v>
      </c>
      <c r="Q1452">
        <v>45105.375</v>
      </c>
    </row>
    <row r="1453" spans="1:17">
      <c r="A1453" t="s">
        <v>18903</v>
      </c>
      <c r="B1453" t="s">
        <v>1808</v>
      </c>
      <c r="C1453" t="s">
        <v>1809</v>
      </c>
      <c r="D1453" t="s">
        <v>2220</v>
      </c>
      <c r="E1453" t="s">
        <v>2219</v>
      </c>
      <c r="F1453" t="s">
        <v>65</v>
      </c>
      <c r="G1453" t="s">
        <v>66</v>
      </c>
      <c r="H1453" t="s">
        <v>10174</v>
      </c>
      <c r="I1453" t="s">
        <v>2219</v>
      </c>
      <c r="J1453" t="s">
        <v>8141</v>
      </c>
      <c r="K1453" t="s">
        <v>8143</v>
      </c>
      <c r="L1453" t="s">
        <v>8216</v>
      </c>
      <c r="M1453" t="s">
        <v>8160</v>
      </c>
      <c r="N1453">
        <v>45833</v>
      </c>
      <c r="O1453">
        <v>45833</v>
      </c>
      <c r="P1453">
        <v>45834</v>
      </c>
      <c r="Q1453">
        <v>45834</v>
      </c>
    </row>
    <row r="1454" spans="1:17">
      <c r="B1454" t="s">
        <v>1808</v>
      </c>
      <c r="C1454" t="s">
        <v>1809</v>
      </c>
      <c r="D1454" t="s">
        <v>2221</v>
      </c>
      <c r="E1454" t="s">
        <v>2222</v>
      </c>
      <c r="F1454" t="s">
        <v>65</v>
      </c>
      <c r="G1454" t="s">
        <v>66</v>
      </c>
      <c r="H1454" t="s">
        <v>10175</v>
      </c>
      <c r="I1454" t="s">
        <v>2222</v>
      </c>
      <c r="J1454" t="s">
        <v>8141</v>
      </c>
      <c r="K1454" t="s">
        <v>8224</v>
      </c>
      <c r="L1454" t="s">
        <v>8178</v>
      </c>
      <c r="M1454" t="s">
        <v>8160</v>
      </c>
      <c r="N1454">
        <v>45110.375</v>
      </c>
      <c r="O1454">
        <v>45110.375</v>
      </c>
      <c r="P1454">
        <v>45120.375</v>
      </c>
      <c r="Q1454">
        <v>45120.375</v>
      </c>
    </row>
    <row r="1455" spans="1:17">
      <c r="B1455" t="s">
        <v>1808</v>
      </c>
      <c r="C1455" t="s">
        <v>1809</v>
      </c>
      <c r="D1455" t="s">
        <v>2223</v>
      </c>
      <c r="E1455" t="s">
        <v>2224</v>
      </c>
      <c r="F1455" t="s">
        <v>65</v>
      </c>
      <c r="G1455" t="s">
        <v>66</v>
      </c>
      <c r="H1455" t="s">
        <v>10176</v>
      </c>
      <c r="I1455" t="s">
        <v>2224</v>
      </c>
      <c r="J1455" t="s">
        <v>8141</v>
      </c>
      <c r="K1455" t="s">
        <v>8178</v>
      </c>
      <c r="L1455" t="s">
        <v>8224</v>
      </c>
      <c r="M1455" t="s">
        <v>8160</v>
      </c>
      <c r="N1455">
        <v>45125.375</v>
      </c>
      <c r="O1455">
        <v>45125.375</v>
      </c>
      <c r="P1455">
        <v>45134.375</v>
      </c>
      <c r="Q1455">
        <v>45134.375</v>
      </c>
    </row>
    <row r="1456" spans="1:17">
      <c r="B1456" t="s">
        <v>1808</v>
      </c>
      <c r="C1456" t="s">
        <v>1809</v>
      </c>
      <c r="D1456" t="s">
        <v>2225</v>
      </c>
      <c r="E1456" t="s">
        <v>2226</v>
      </c>
      <c r="F1456" t="s">
        <v>65</v>
      </c>
      <c r="G1456" t="s">
        <v>66</v>
      </c>
      <c r="H1456" t="s">
        <v>10177</v>
      </c>
      <c r="I1456" t="s">
        <v>2226</v>
      </c>
      <c r="J1456" t="s">
        <v>8141</v>
      </c>
      <c r="K1456" t="s">
        <v>8159</v>
      </c>
      <c r="L1456" t="s">
        <v>8241</v>
      </c>
      <c r="M1456" t="s">
        <v>8160</v>
      </c>
      <c r="N1456">
        <v>45148.375</v>
      </c>
      <c r="O1456">
        <v>45148.375</v>
      </c>
      <c r="P1456">
        <v>45149.375</v>
      </c>
      <c r="Q1456">
        <v>45149.375</v>
      </c>
    </row>
    <row r="1457" spans="1:17">
      <c r="B1457" t="s">
        <v>1808</v>
      </c>
      <c r="C1457" t="s">
        <v>1809</v>
      </c>
      <c r="D1457" t="s">
        <v>2227</v>
      </c>
      <c r="E1457" t="s">
        <v>2228</v>
      </c>
      <c r="F1457" t="s">
        <v>65</v>
      </c>
      <c r="G1457" t="s">
        <v>66</v>
      </c>
      <c r="H1457" t="s">
        <v>10178</v>
      </c>
      <c r="I1457" t="s">
        <v>2228</v>
      </c>
      <c r="J1457" t="s">
        <v>8141</v>
      </c>
      <c r="K1457" t="s">
        <v>8178</v>
      </c>
      <c r="L1457" t="s">
        <v>8241</v>
      </c>
      <c r="M1457" t="s">
        <v>8160</v>
      </c>
      <c r="N1457">
        <v>45155.375</v>
      </c>
      <c r="O1457">
        <v>45168.375</v>
      </c>
      <c r="P1457">
        <v>45168.375</v>
      </c>
      <c r="Q1457">
        <v>45168.375</v>
      </c>
    </row>
    <row r="1458" spans="1:17">
      <c r="B1458" t="s">
        <v>1808</v>
      </c>
      <c r="C1458" t="s">
        <v>1809</v>
      </c>
      <c r="D1458" t="s">
        <v>2229</v>
      </c>
      <c r="E1458" t="s">
        <v>2230</v>
      </c>
      <c r="F1458" t="s">
        <v>65</v>
      </c>
      <c r="G1458" t="s">
        <v>66</v>
      </c>
      <c r="H1458" t="s">
        <v>10179</v>
      </c>
      <c r="I1458" t="s">
        <v>2230</v>
      </c>
      <c r="J1458" t="s">
        <v>8141</v>
      </c>
      <c r="K1458" t="s">
        <v>8241</v>
      </c>
      <c r="L1458" t="s">
        <v>8178</v>
      </c>
      <c r="M1458" t="s">
        <v>8160</v>
      </c>
      <c r="N1458">
        <v>45181.375</v>
      </c>
      <c r="O1458">
        <v>45181.375</v>
      </c>
      <c r="P1458">
        <v>45182.375</v>
      </c>
      <c r="Q1458">
        <v>45182.375</v>
      </c>
    </row>
    <row r="1459" spans="1:17">
      <c r="B1459" t="s">
        <v>1808</v>
      </c>
      <c r="C1459" t="s">
        <v>1809</v>
      </c>
      <c r="D1459" t="s">
        <v>2231</v>
      </c>
      <c r="E1459" t="s">
        <v>2232</v>
      </c>
      <c r="F1459" t="s">
        <v>65</v>
      </c>
      <c r="G1459" t="s">
        <v>66</v>
      </c>
      <c r="H1459" t="s">
        <v>10180</v>
      </c>
      <c r="I1459" t="s">
        <v>2232</v>
      </c>
      <c r="J1459" t="s">
        <v>8141</v>
      </c>
      <c r="K1459" t="s">
        <v>8159</v>
      </c>
      <c r="L1459" t="s">
        <v>8224</v>
      </c>
      <c r="M1459" t="s">
        <v>8160</v>
      </c>
      <c r="N1459">
        <v>44830.375</v>
      </c>
      <c r="O1459">
        <v>44830.375</v>
      </c>
      <c r="P1459">
        <v>44830.375</v>
      </c>
      <c r="Q1459">
        <v>44831.375</v>
      </c>
    </row>
    <row r="1460" spans="1:17">
      <c r="B1460" t="s">
        <v>1808</v>
      </c>
      <c r="C1460" t="s">
        <v>1809</v>
      </c>
      <c r="D1460" t="s">
        <v>2233</v>
      </c>
      <c r="E1460" t="s">
        <v>2232</v>
      </c>
      <c r="F1460" t="s">
        <v>65</v>
      </c>
      <c r="G1460" t="s">
        <v>66</v>
      </c>
      <c r="H1460" t="s">
        <v>10181</v>
      </c>
      <c r="I1460" t="s">
        <v>2232</v>
      </c>
      <c r="J1460" t="s">
        <v>8141</v>
      </c>
      <c r="K1460" t="s">
        <v>8159</v>
      </c>
      <c r="L1460" t="s">
        <v>8178</v>
      </c>
      <c r="M1460" t="s">
        <v>8160</v>
      </c>
      <c r="N1460">
        <v>45195.375</v>
      </c>
      <c r="O1460">
        <v>45195.375</v>
      </c>
      <c r="P1460">
        <v>45196.375</v>
      </c>
      <c r="Q1460">
        <v>45196.375</v>
      </c>
    </row>
    <row r="1461" spans="1:17">
      <c r="B1461" t="s">
        <v>103</v>
      </c>
      <c r="C1461" t="s">
        <v>104</v>
      </c>
      <c r="D1461" t="s">
        <v>2234</v>
      </c>
      <c r="E1461" t="s">
        <v>2235</v>
      </c>
      <c r="F1461" t="s">
        <v>65</v>
      </c>
      <c r="G1461" t="s">
        <v>66</v>
      </c>
      <c r="H1461" t="s">
        <v>10182</v>
      </c>
      <c r="I1461" t="s">
        <v>2235</v>
      </c>
      <c r="J1461" t="s">
        <v>8141</v>
      </c>
      <c r="K1461" t="s">
        <v>8178</v>
      </c>
      <c r="L1461" t="s">
        <v>8224</v>
      </c>
      <c r="M1461" t="s">
        <v>8160</v>
      </c>
      <c r="N1461">
        <v>45022.375</v>
      </c>
      <c r="O1461">
        <v>45022.375</v>
      </c>
      <c r="P1461">
        <v>45044.375</v>
      </c>
      <c r="Q1461">
        <v>45044.375</v>
      </c>
    </row>
    <row r="1462" spans="1:17">
      <c r="B1462" t="s">
        <v>103</v>
      </c>
      <c r="C1462" t="s">
        <v>104</v>
      </c>
      <c r="D1462" t="s">
        <v>2236</v>
      </c>
      <c r="E1462" t="s">
        <v>2235</v>
      </c>
      <c r="F1462" t="s">
        <v>65</v>
      </c>
      <c r="G1462" t="s">
        <v>66</v>
      </c>
      <c r="H1462" t="s">
        <v>10183</v>
      </c>
      <c r="I1462" t="s">
        <v>10184</v>
      </c>
      <c r="J1462" t="s">
        <v>8141</v>
      </c>
      <c r="K1462" t="s">
        <v>8224</v>
      </c>
      <c r="L1462" t="s">
        <v>8159</v>
      </c>
      <c r="M1462" t="s">
        <v>8160</v>
      </c>
      <c r="N1462">
        <v>45022.375</v>
      </c>
      <c r="O1462">
        <v>45022.375</v>
      </c>
      <c r="P1462">
        <v>45044.375</v>
      </c>
      <c r="Q1462">
        <v>45044.375</v>
      </c>
    </row>
    <row r="1463" spans="1:17">
      <c r="B1463" t="s">
        <v>1808</v>
      </c>
      <c r="C1463" t="s">
        <v>1809</v>
      </c>
      <c r="D1463" t="s">
        <v>2237</v>
      </c>
      <c r="E1463" t="s">
        <v>2238</v>
      </c>
      <c r="F1463" t="s">
        <v>65</v>
      </c>
      <c r="G1463" t="s">
        <v>66</v>
      </c>
      <c r="H1463" t="s">
        <v>10185</v>
      </c>
      <c r="I1463" t="s">
        <v>2238</v>
      </c>
      <c r="J1463" t="s">
        <v>8141</v>
      </c>
      <c r="K1463" t="s">
        <v>8159</v>
      </c>
      <c r="L1463" t="s">
        <v>8241</v>
      </c>
      <c r="M1463" t="s">
        <v>8178</v>
      </c>
      <c r="N1463">
        <v>45295</v>
      </c>
      <c r="O1463">
        <v>45296</v>
      </c>
      <c r="P1463">
        <v>45296</v>
      </c>
      <c r="Q1463">
        <v>45296</v>
      </c>
    </row>
    <row r="1464" spans="1:17">
      <c r="B1464" t="s">
        <v>1808</v>
      </c>
      <c r="C1464" t="s">
        <v>1809</v>
      </c>
      <c r="D1464" t="s">
        <v>2239</v>
      </c>
      <c r="E1464" t="s">
        <v>2240</v>
      </c>
      <c r="F1464" t="s">
        <v>65</v>
      </c>
      <c r="G1464" t="s">
        <v>66</v>
      </c>
      <c r="H1464" t="s">
        <v>10186</v>
      </c>
      <c r="I1464" t="s">
        <v>2240</v>
      </c>
      <c r="J1464" t="s">
        <v>8141</v>
      </c>
      <c r="K1464" t="s">
        <v>8241</v>
      </c>
      <c r="L1464" t="s">
        <v>8142</v>
      </c>
      <c r="M1464" t="s">
        <v>8178</v>
      </c>
      <c r="N1464">
        <v>45300</v>
      </c>
      <c r="O1464">
        <v>45301</v>
      </c>
      <c r="P1464">
        <v>45301</v>
      </c>
      <c r="Q1464">
        <v>45301</v>
      </c>
    </row>
    <row r="1465" spans="1:17">
      <c r="B1465" t="s">
        <v>1808</v>
      </c>
      <c r="C1465" t="s">
        <v>1809</v>
      </c>
      <c r="D1465" t="s">
        <v>2241</v>
      </c>
      <c r="E1465" t="s">
        <v>2242</v>
      </c>
      <c r="F1465" t="s">
        <v>65</v>
      </c>
      <c r="G1465" t="s">
        <v>66</v>
      </c>
      <c r="H1465" t="s">
        <v>10187</v>
      </c>
      <c r="I1465" t="s">
        <v>2242</v>
      </c>
      <c r="J1465" t="s">
        <v>8141</v>
      </c>
      <c r="K1465" t="s">
        <v>8142</v>
      </c>
      <c r="L1465" t="s">
        <v>8159</v>
      </c>
      <c r="M1465" t="s">
        <v>8178</v>
      </c>
      <c r="N1465">
        <v>45301</v>
      </c>
      <c r="O1465">
        <v>45302</v>
      </c>
      <c r="P1465">
        <v>45302</v>
      </c>
      <c r="Q1465">
        <v>45302</v>
      </c>
    </row>
    <row r="1466" spans="1:17">
      <c r="B1466" t="s">
        <v>103</v>
      </c>
      <c r="C1466" t="s">
        <v>104</v>
      </c>
      <c r="D1466" t="s">
        <v>2243</v>
      </c>
      <c r="E1466" t="s">
        <v>2244</v>
      </c>
      <c r="F1466" t="s">
        <v>65</v>
      </c>
      <c r="G1466" t="s">
        <v>66</v>
      </c>
      <c r="H1466" t="s">
        <v>10188</v>
      </c>
      <c r="I1466" t="s">
        <v>2244</v>
      </c>
      <c r="J1466" t="s">
        <v>8141</v>
      </c>
      <c r="K1466" t="s">
        <v>8178</v>
      </c>
      <c r="M1466" t="s">
        <v>8160</v>
      </c>
      <c r="N1466">
        <v>44921.375</v>
      </c>
      <c r="P1466">
        <v>44923.375</v>
      </c>
      <c r="Q1466">
        <v>44923.375</v>
      </c>
    </row>
    <row r="1467" spans="1:17">
      <c r="A1467" t="s">
        <v>18904</v>
      </c>
      <c r="B1467" t="s">
        <v>71</v>
      </c>
      <c r="C1467" t="s">
        <v>72</v>
      </c>
      <c r="D1467" t="s">
        <v>2245</v>
      </c>
      <c r="E1467" t="s">
        <v>2246</v>
      </c>
      <c r="F1467" t="s">
        <v>65</v>
      </c>
      <c r="G1467" t="s">
        <v>66</v>
      </c>
      <c r="H1467" t="s">
        <v>10189</v>
      </c>
      <c r="I1467" t="s">
        <v>10190</v>
      </c>
      <c r="J1467" t="s">
        <v>8141</v>
      </c>
      <c r="K1467" t="s">
        <v>8269</v>
      </c>
      <c r="L1467" t="s">
        <v>8142</v>
      </c>
      <c r="M1467" t="s">
        <v>8160</v>
      </c>
      <c r="N1467">
        <v>46048</v>
      </c>
      <c r="O1467">
        <v>46048</v>
      </c>
      <c r="P1467">
        <v>46052</v>
      </c>
      <c r="Q1467">
        <v>46052</v>
      </c>
    </row>
    <row r="1468" spans="1:17">
      <c r="A1468" t="s">
        <v>18904</v>
      </c>
      <c r="B1468" t="s">
        <v>71</v>
      </c>
      <c r="C1468" t="s">
        <v>72</v>
      </c>
      <c r="D1468" t="s">
        <v>2245</v>
      </c>
      <c r="E1468" t="s">
        <v>2246</v>
      </c>
      <c r="F1468" t="s">
        <v>65</v>
      </c>
      <c r="G1468" t="s">
        <v>66</v>
      </c>
      <c r="H1468" t="s">
        <v>10191</v>
      </c>
      <c r="I1468" t="s">
        <v>10192</v>
      </c>
      <c r="J1468" t="s">
        <v>8141</v>
      </c>
      <c r="K1468" t="s">
        <v>8269</v>
      </c>
      <c r="L1468" t="s">
        <v>8142</v>
      </c>
      <c r="M1468" t="s">
        <v>8160</v>
      </c>
      <c r="N1468">
        <v>46048</v>
      </c>
      <c r="O1468">
        <v>46048</v>
      </c>
      <c r="P1468">
        <v>46052</v>
      </c>
      <c r="Q1468">
        <v>46052</v>
      </c>
    </row>
    <row r="1469" spans="1:17">
      <c r="A1469" t="s">
        <v>18904</v>
      </c>
      <c r="B1469" t="s">
        <v>71</v>
      </c>
      <c r="C1469" t="s">
        <v>72</v>
      </c>
      <c r="D1469" t="s">
        <v>2245</v>
      </c>
      <c r="E1469" t="s">
        <v>2246</v>
      </c>
      <c r="F1469" t="s">
        <v>65</v>
      </c>
      <c r="G1469" t="s">
        <v>66</v>
      </c>
      <c r="H1469" t="s">
        <v>10193</v>
      </c>
      <c r="I1469" t="s">
        <v>10194</v>
      </c>
      <c r="J1469" t="s">
        <v>8141</v>
      </c>
      <c r="K1469" t="s">
        <v>8269</v>
      </c>
      <c r="L1469" t="s">
        <v>8142</v>
      </c>
      <c r="M1469" t="s">
        <v>8160</v>
      </c>
      <c r="N1469">
        <v>46048</v>
      </c>
      <c r="O1469">
        <v>46048</v>
      </c>
      <c r="P1469">
        <v>46052</v>
      </c>
      <c r="Q1469">
        <v>46052</v>
      </c>
    </row>
    <row r="1470" spans="1:17">
      <c r="A1470" t="s">
        <v>18905</v>
      </c>
      <c r="B1470" t="s">
        <v>71</v>
      </c>
      <c r="C1470" t="s">
        <v>72</v>
      </c>
      <c r="D1470" t="s">
        <v>2247</v>
      </c>
      <c r="E1470" t="s">
        <v>2248</v>
      </c>
      <c r="F1470" t="s">
        <v>65</v>
      </c>
      <c r="G1470" t="s">
        <v>66</v>
      </c>
      <c r="H1470" t="s">
        <v>10195</v>
      </c>
      <c r="I1470" t="s">
        <v>10196</v>
      </c>
      <c r="J1470" t="s">
        <v>8141</v>
      </c>
      <c r="K1470" t="s">
        <v>8269</v>
      </c>
      <c r="L1470" t="s">
        <v>8142</v>
      </c>
      <c r="M1470" t="s">
        <v>8160</v>
      </c>
      <c r="N1470">
        <v>46036</v>
      </c>
      <c r="O1470">
        <v>46036</v>
      </c>
      <c r="P1470">
        <v>46036</v>
      </c>
      <c r="Q1470">
        <v>46043</v>
      </c>
    </row>
    <row r="1471" spans="1:17">
      <c r="A1471" t="s">
        <v>18905</v>
      </c>
      <c r="B1471" t="s">
        <v>71</v>
      </c>
      <c r="C1471" t="s">
        <v>72</v>
      </c>
      <c r="D1471" t="s">
        <v>2247</v>
      </c>
      <c r="E1471" t="s">
        <v>2248</v>
      </c>
      <c r="F1471" t="s">
        <v>65</v>
      </c>
      <c r="G1471" t="s">
        <v>66</v>
      </c>
      <c r="H1471" t="s">
        <v>10197</v>
      </c>
      <c r="I1471" t="s">
        <v>10198</v>
      </c>
      <c r="J1471" t="s">
        <v>8141</v>
      </c>
      <c r="K1471" t="s">
        <v>8269</v>
      </c>
      <c r="L1471" t="s">
        <v>8142</v>
      </c>
      <c r="M1471" t="s">
        <v>8160</v>
      </c>
      <c r="N1471">
        <v>46036</v>
      </c>
      <c r="O1471">
        <v>46036</v>
      </c>
      <c r="P1471">
        <v>46036</v>
      </c>
      <c r="Q1471">
        <v>46043</v>
      </c>
    </row>
    <row r="1472" spans="1:17">
      <c r="A1472" t="s">
        <v>18905</v>
      </c>
      <c r="B1472" t="s">
        <v>71</v>
      </c>
      <c r="C1472" t="s">
        <v>72</v>
      </c>
      <c r="D1472" t="s">
        <v>2247</v>
      </c>
      <c r="E1472" t="s">
        <v>2248</v>
      </c>
      <c r="F1472" t="s">
        <v>65</v>
      </c>
      <c r="G1472" t="s">
        <v>66</v>
      </c>
      <c r="H1472" t="s">
        <v>10199</v>
      </c>
      <c r="I1472" t="s">
        <v>10200</v>
      </c>
      <c r="J1472" t="s">
        <v>8141</v>
      </c>
      <c r="K1472" t="s">
        <v>8269</v>
      </c>
      <c r="L1472" t="s">
        <v>8142</v>
      </c>
      <c r="M1472" t="s">
        <v>8160</v>
      </c>
      <c r="N1472">
        <v>46036</v>
      </c>
      <c r="O1472">
        <v>46036</v>
      </c>
      <c r="P1472">
        <v>46036</v>
      </c>
      <c r="Q1472">
        <v>46043</v>
      </c>
    </row>
    <row r="1473" spans="1:17">
      <c r="B1473" t="s">
        <v>67</v>
      </c>
      <c r="C1473" t="s">
        <v>68</v>
      </c>
      <c r="D1473" t="s">
        <v>2249</v>
      </c>
      <c r="E1473" t="s">
        <v>2250</v>
      </c>
      <c r="F1473" t="s">
        <v>65</v>
      </c>
      <c r="G1473" t="s">
        <v>66</v>
      </c>
      <c r="H1473" t="s">
        <v>10201</v>
      </c>
      <c r="I1473" t="s">
        <v>2250</v>
      </c>
      <c r="J1473" t="s">
        <v>8141</v>
      </c>
      <c r="K1473" t="s">
        <v>8143</v>
      </c>
      <c r="M1473" t="s">
        <v>8178</v>
      </c>
      <c r="N1473">
        <v>45362</v>
      </c>
      <c r="P1473">
        <v>45369</v>
      </c>
      <c r="Q1473">
        <v>45369</v>
      </c>
    </row>
    <row r="1474" spans="1:17">
      <c r="A1474" t="s">
        <v>18906</v>
      </c>
      <c r="B1474" t="s">
        <v>249</v>
      </c>
      <c r="C1474" t="s">
        <v>250</v>
      </c>
      <c r="D1474" t="s">
        <v>2251</v>
      </c>
      <c r="E1474" t="s">
        <v>2252</v>
      </c>
      <c r="F1474" t="s">
        <v>65</v>
      </c>
      <c r="G1474" t="s">
        <v>66</v>
      </c>
      <c r="H1474" t="s">
        <v>10202</v>
      </c>
      <c r="I1474" t="s">
        <v>2252</v>
      </c>
      <c r="J1474" t="s">
        <v>8141</v>
      </c>
      <c r="K1474" t="s">
        <v>8196</v>
      </c>
      <c r="L1474" t="s">
        <v>8160</v>
      </c>
      <c r="M1474" t="s">
        <v>8178</v>
      </c>
      <c r="N1474">
        <v>45856</v>
      </c>
      <c r="O1474">
        <v>45856</v>
      </c>
      <c r="P1474">
        <v>45856</v>
      </c>
      <c r="Q1474">
        <v>45869</v>
      </c>
    </row>
    <row r="1475" spans="1:17">
      <c r="A1475" t="s">
        <v>18907</v>
      </c>
      <c r="B1475" t="s">
        <v>1814</v>
      </c>
      <c r="C1475" t="s">
        <v>1815</v>
      </c>
      <c r="D1475" t="s">
        <v>2253</v>
      </c>
      <c r="E1475" t="s">
        <v>2254</v>
      </c>
      <c r="F1475" t="s">
        <v>65</v>
      </c>
      <c r="G1475" t="s">
        <v>66</v>
      </c>
      <c r="H1475" t="s">
        <v>10203</v>
      </c>
      <c r="I1475" t="s">
        <v>2254</v>
      </c>
      <c r="J1475" t="s">
        <v>8141</v>
      </c>
      <c r="K1475" t="s">
        <v>8142</v>
      </c>
      <c r="L1475" t="s">
        <v>8159</v>
      </c>
      <c r="M1475" t="s">
        <v>8178</v>
      </c>
      <c r="N1475">
        <v>45590</v>
      </c>
      <c r="O1475">
        <v>45594</v>
      </c>
      <c r="P1475">
        <v>45594</v>
      </c>
      <c r="Q1475">
        <v>45594</v>
      </c>
    </row>
    <row r="1476" spans="1:17">
      <c r="A1476" t="s">
        <v>18908</v>
      </c>
      <c r="B1476" t="s">
        <v>1814</v>
      </c>
      <c r="C1476" t="s">
        <v>1815</v>
      </c>
      <c r="D1476" t="s">
        <v>2255</v>
      </c>
      <c r="E1476" t="s">
        <v>2254</v>
      </c>
      <c r="F1476" t="s">
        <v>65</v>
      </c>
      <c r="G1476" t="s">
        <v>66</v>
      </c>
      <c r="H1476" t="s">
        <v>10204</v>
      </c>
      <c r="I1476" t="s">
        <v>2254</v>
      </c>
      <c r="J1476" t="s">
        <v>8141</v>
      </c>
      <c r="K1476" t="s">
        <v>8216</v>
      </c>
      <c r="L1476" t="s">
        <v>8159</v>
      </c>
      <c r="M1476" t="s">
        <v>8160</v>
      </c>
      <c r="N1476">
        <v>45953</v>
      </c>
      <c r="O1476">
        <v>45951</v>
      </c>
      <c r="P1476">
        <v>45957</v>
      </c>
      <c r="Q1476">
        <v>45957</v>
      </c>
    </row>
    <row r="1477" spans="1:17">
      <c r="A1477" t="s">
        <v>18908</v>
      </c>
      <c r="B1477" t="s">
        <v>1814</v>
      </c>
      <c r="C1477" t="s">
        <v>1815</v>
      </c>
      <c r="D1477" t="s">
        <v>2255</v>
      </c>
      <c r="E1477" t="s">
        <v>2254</v>
      </c>
      <c r="F1477" t="s">
        <v>65</v>
      </c>
      <c r="G1477" t="s">
        <v>66</v>
      </c>
      <c r="H1477" t="s">
        <v>10205</v>
      </c>
      <c r="I1477" t="s">
        <v>10206</v>
      </c>
      <c r="J1477" t="s">
        <v>8141</v>
      </c>
      <c r="K1477" t="s">
        <v>8216</v>
      </c>
      <c r="L1477" t="s">
        <v>8159</v>
      </c>
      <c r="M1477" t="s">
        <v>8160</v>
      </c>
      <c r="N1477">
        <v>45953</v>
      </c>
      <c r="O1477">
        <v>45953</v>
      </c>
      <c r="P1477">
        <v>45957</v>
      </c>
      <c r="Q1477">
        <v>45957</v>
      </c>
    </row>
    <row r="1478" spans="1:17">
      <c r="A1478" t="s">
        <v>18909</v>
      </c>
      <c r="B1478" t="s">
        <v>1814</v>
      </c>
      <c r="C1478" t="s">
        <v>1815</v>
      </c>
      <c r="D1478" t="s">
        <v>2256</v>
      </c>
      <c r="E1478" t="s">
        <v>2257</v>
      </c>
      <c r="F1478" t="s">
        <v>65</v>
      </c>
      <c r="G1478" t="s">
        <v>66</v>
      </c>
      <c r="H1478" t="s">
        <v>10207</v>
      </c>
      <c r="I1478" t="s">
        <v>2257</v>
      </c>
      <c r="J1478" t="s">
        <v>8141</v>
      </c>
      <c r="K1478" t="s">
        <v>8159</v>
      </c>
      <c r="L1478" t="s">
        <v>8142</v>
      </c>
      <c r="M1478" t="s">
        <v>8178</v>
      </c>
      <c r="N1478">
        <v>45618</v>
      </c>
      <c r="O1478">
        <v>45623</v>
      </c>
      <c r="P1478">
        <v>45623</v>
      </c>
      <c r="Q1478">
        <v>45623</v>
      </c>
    </row>
    <row r="1479" spans="1:17">
      <c r="A1479" t="s">
        <v>18910</v>
      </c>
      <c r="B1479" t="s">
        <v>1814</v>
      </c>
      <c r="C1479" t="s">
        <v>1815</v>
      </c>
      <c r="D1479" t="s">
        <v>2258</v>
      </c>
      <c r="E1479" t="s">
        <v>2257</v>
      </c>
      <c r="F1479" t="s">
        <v>65</v>
      </c>
      <c r="G1479" t="s">
        <v>66</v>
      </c>
      <c r="H1479" t="s">
        <v>10208</v>
      </c>
      <c r="I1479" t="s">
        <v>2257</v>
      </c>
      <c r="J1479" t="s">
        <v>8141</v>
      </c>
      <c r="K1479" t="s">
        <v>8159</v>
      </c>
      <c r="L1479" t="s">
        <v>8142</v>
      </c>
      <c r="M1479" t="s">
        <v>8160</v>
      </c>
      <c r="N1479">
        <v>45980</v>
      </c>
      <c r="O1479">
        <v>45980</v>
      </c>
      <c r="P1479">
        <v>45982</v>
      </c>
      <c r="Q1479">
        <v>45982</v>
      </c>
    </row>
    <row r="1480" spans="1:17">
      <c r="A1480" t="s">
        <v>18911</v>
      </c>
      <c r="B1480" t="s">
        <v>1814</v>
      </c>
      <c r="C1480" t="s">
        <v>1815</v>
      </c>
      <c r="D1480" t="s">
        <v>2259</v>
      </c>
      <c r="E1480" t="s">
        <v>2260</v>
      </c>
      <c r="F1480" t="s">
        <v>65</v>
      </c>
      <c r="G1480" t="s">
        <v>66</v>
      </c>
      <c r="H1480" t="s">
        <v>10209</v>
      </c>
      <c r="I1480" t="s">
        <v>2260</v>
      </c>
      <c r="J1480" t="s">
        <v>8141</v>
      </c>
      <c r="K1480" t="s">
        <v>8241</v>
      </c>
      <c r="L1480" t="s">
        <v>8216</v>
      </c>
      <c r="M1480" t="s">
        <v>8178</v>
      </c>
      <c r="N1480">
        <v>45642</v>
      </c>
      <c r="O1480">
        <v>45644</v>
      </c>
      <c r="P1480">
        <v>45644</v>
      </c>
      <c r="Q1480">
        <v>45644</v>
      </c>
    </row>
    <row r="1481" spans="1:17">
      <c r="A1481" t="s">
        <v>18912</v>
      </c>
      <c r="B1481" t="s">
        <v>1814</v>
      </c>
      <c r="C1481" t="s">
        <v>1815</v>
      </c>
      <c r="D1481" t="s">
        <v>2261</v>
      </c>
      <c r="E1481" t="s">
        <v>2260</v>
      </c>
      <c r="F1481" t="s">
        <v>65</v>
      </c>
      <c r="G1481" t="s">
        <v>66</v>
      </c>
      <c r="H1481" t="s">
        <v>10210</v>
      </c>
      <c r="I1481" t="s">
        <v>2260</v>
      </c>
      <c r="J1481" t="s">
        <v>8141</v>
      </c>
      <c r="K1481" t="s">
        <v>8216</v>
      </c>
      <c r="L1481" t="s">
        <v>8143</v>
      </c>
      <c r="M1481" t="s">
        <v>8160</v>
      </c>
      <c r="N1481">
        <v>46010</v>
      </c>
      <c r="O1481">
        <v>46010</v>
      </c>
      <c r="P1481">
        <v>46014</v>
      </c>
      <c r="Q1481">
        <v>46014</v>
      </c>
    </row>
    <row r="1482" spans="1:17">
      <c r="A1482" t="s">
        <v>18913</v>
      </c>
      <c r="B1482" t="s">
        <v>1814</v>
      </c>
      <c r="C1482" t="s">
        <v>1815</v>
      </c>
      <c r="D1482" t="s">
        <v>2262</v>
      </c>
      <c r="E1482" t="s">
        <v>2263</v>
      </c>
      <c r="F1482" t="s">
        <v>65</v>
      </c>
      <c r="G1482" t="s">
        <v>66</v>
      </c>
      <c r="H1482" t="s">
        <v>10211</v>
      </c>
      <c r="I1482" t="s">
        <v>2263</v>
      </c>
      <c r="J1482" t="s">
        <v>8141</v>
      </c>
      <c r="K1482" t="s">
        <v>8241</v>
      </c>
      <c r="L1482" t="s">
        <v>8159</v>
      </c>
      <c r="M1482" t="s">
        <v>8178</v>
      </c>
      <c r="N1482">
        <v>45680</v>
      </c>
      <c r="O1482">
        <v>45684</v>
      </c>
      <c r="P1482">
        <v>45684</v>
      </c>
      <c r="Q1482">
        <v>45684</v>
      </c>
    </row>
    <row r="1483" spans="1:17">
      <c r="A1483" t="s">
        <v>18914</v>
      </c>
      <c r="B1483" t="s">
        <v>1814</v>
      </c>
      <c r="C1483" t="s">
        <v>1815</v>
      </c>
      <c r="D1483" t="s">
        <v>2264</v>
      </c>
      <c r="E1483" t="s">
        <v>2263</v>
      </c>
      <c r="F1483" t="s">
        <v>65</v>
      </c>
      <c r="G1483" t="s">
        <v>66</v>
      </c>
      <c r="H1483" t="s">
        <v>10212</v>
      </c>
      <c r="I1483" t="s">
        <v>2263</v>
      </c>
      <c r="J1483" t="s">
        <v>8141</v>
      </c>
      <c r="K1483" t="s">
        <v>8143</v>
      </c>
      <c r="L1483" t="s">
        <v>8159</v>
      </c>
      <c r="M1483" t="s">
        <v>8160</v>
      </c>
      <c r="N1483">
        <v>46044</v>
      </c>
      <c r="O1483">
        <v>46044</v>
      </c>
      <c r="P1483">
        <v>46048</v>
      </c>
      <c r="Q1483">
        <v>46048</v>
      </c>
    </row>
    <row r="1484" spans="1:17">
      <c r="A1484" t="s">
        <v>18915</v>
      </c>
      <c r="B1484" t="s">
        <v>1814</v>
      </c>
      <c r="C1484" t="s">
        <v>1815</v>
      </c>
      <c r="D1484" t="s">
        <v>2265</v>
      </c>
      <c r="E1484" t="s">
        <v>2266</v>
      </c>
      <c r="F1484" t="s">
        <v>65</v>
      </c>
      <c r="G1484" t="s">
        <v>66</v>
      </c>
      <c r="H1484" t="s">
        <v>10213</v>
      </c>
      <c r="I1484" t="s">
        <v>2266</v>
      </c>
      <c r="J1484" t="s">
        <v>8141</v>
      </c>
      <c r="K1484" t="s">
        <v>8143</v>
      </c>
      <c r="L1484" t="s">
        <v>8159</v>
      </c>
      <c r="M1484" t="s">
        <v>8160</v>
      </c>
      <c r="N1484">
        <v>46048</v>
      </c>
      <c r="O1484">
        <v>46048</v>
      </c>
      <c r="P1484">
        <v>46050</v>
      </c>
      <c r="Q1484">
        <v>46050</v>
      </c>
    </row>
    <row r="1485" spans="1:17">
      <c r="A1485" t="s">
        <v>18916</v>
      </c>
      <c r="B1485" t="s">
        <v>1814</v>
      </c>
      <c r="C1485" t="s">
        <v>1815</v>
      </c>
      <c r="D1485" t="s">
        <v>2267</v>
      </c>
      <c r="E1485" t="s">
        <v>2268</v>
      </c>
      <c r="F1485" t="s">
        <v>65</v>
      </c>
      <c r="G1485" t="s">
        <v>66</v>
      </c>
      <c r="H1485" t="s">
        <v>10214</v>
      </c>
      <c r="I1485" t="s">
        <v>2268</v>
      </c>
      <c r="J1485" t="s">
        <v>8141</v>
      </c>
      <c r="K1485" t="s">
        <v>8152</v>
      </c>
      <c r="L1485" t="s">
        <v>8152</v>
      </c>
      <c r="M1485" t="s">
        <v>8152</v>
      </c>
      <c r="N1485">
        <v>45686</v>
      </c>
      <c r="O1485">
        <v>45692</v>
      </c>
      <c r="P1485">
        <v>45692</v>
      </c>
      <c r="Q1485">
        <v>45692</v>
      </c>
    </row>
    <row r="1486" spans="1:17">
      <c r="A1486" t="s">
        <v>18917</v>
      </c>
      <c r="B1486" t="s">
        <v>1814</v>
      </c>
      <c r="C1486" t="s">
        <v>1815</v>
      </c>
      <c r="D1486" t="s">
        <v>2269</v>
      </c>
      <c r="E1486" t="s">
        <v>2268</v>
      </c>
      <c r="F1486" t="s">
        <v>65</v>
      </c>
      <c r="G1486" t="s">
        <v>66</v>
      </c>
      <c r="H1486" t="s">
        <v>10215</v>
      </c>
      <c r="I1486" t="s">
        <v>2272</v>
      </c>
      <c r="J1486" t="s">
        <v>8141</v>
      </c>
      <c r="K1486" t="s">
        <v>8142</v>
      </c>
      <c r="L1486" t="s">
        <v>8241</v>
      </c>
      <c r="M1486" t="s">
        <v>8178</v>
      </c>
      <c r="N1486">
        <v>45737</v>
      </c>
      <c r="O1486">
        <v>45741</v>
      </c>
      <c r="P1486">
        <v>45741</v>
      </c>
      <c r="Q1486">
        <v>45741</v>
      </c>
    </row>
    <row r="1487" spans="1:17">
      <c r="A1487" t="s">
        <v>18918</v>
      </c>
      <c r="B1487" t="s">
        <v>1814</v>
      </c>
      <c r="C1487" t="s">
        <v>1815</v>
      </c>
      <c r="D1487" t="s">
        <v>2270</v>
      </c>
      <c r="E1487" t="s">
        <v>2268</v>
      </c>
      <c r="F1487" t="s">
        <v>65</v>
      </c>
      <c r="G1487" t="s">
        <v>66</v>
      </c>
      <c r="H1487" t="s">
        <v>10216</v>
      </c>
      <c r="I1487" t="s">
        <v>2268</v>
      </c>
      <c r="J1487" t="s">
        <v>8141</v>
      </c>
      <c r="K1487" t="s">
        <v>8216</v>
      </c>
      <c r="L1487" t="s">
        <v>8143</v>
      </c>
      <c r="M1487" t="s">
        <v>8160</v>
      </c>
      <c r="N1487">
        <v>46071</v>
      </c>
      <c r="O1487">
        <v>46071</v>
      </c>
      <c r="P1487">
        <v>46073</v>
      </c>
      <c r="Q1487">
        <v>46073</v>
      </c>
    </row>
    <row r="1488" spans="1:17">
      <c r="A1488" t="s">
        <v>18919</v>
      </c>
      <c r="B1488" t="s">
        <v>1814</v>
      </c>
      <c r="C1488" t="s">
        <v>1815</v>
      </c>
      <c r="D1488" t="s">
        <v>2271</v>
      </c>
      <c r="E1488" t="s">
        <v>2272</v>
      </c>
      <c r="F1488" t="s">
        <v>65</v>
      </c>
      <c r="G1488" t="s">
        <v>66</v>
      </c>
      <c r="H1488" t="s">
        <v>10217</v>
      </c>
      <c r="I1488" t="s">
        <v>2272</v>
      </c>
      <c r="K1488" t="s">
        <v>8142</v>
      </c>
      <c r="L1488" t="s">
        <v>8159</v>
      </c>
      <c r="M1488" t="s">
        <v>8144</v>
      </c>
      <c r="N1488">
        <v>46104</v>
      </c>
      <c r="O1488">
        <v>46106</v>
      </c>
      <c r="P1488">
        <v>46106</v>
      </c>
      <c r="Q1488">
        <v>46106</v>
      </c>
    </row>
    <row r="1489" spans="1:17">
      <c r="A1489" t="s">
        <v>18920</v>
      </c>
      <c r="B1489" t="s">
        <v>1814</v>
      </c>
      <c r="C1489" t="s">
        <v>1815</v>
      </c>
      <c r="D1489" t="s">
        <v>2273</v>
      </c>
      <c r="E1489" t="s">
        <v>2274</v>
      </c>
      <c r="F1489" t="s">
        <v>65</v>
      </c>
      <c r="G1489" t="s">
        <v>66</v>
      </c>
      <c r="H1489" t="s">
        <v>10218</v>
      </c>
      <c r="I1489" t="s">
        <v>2274</v>
      </c>
      <c r="J1489" t="s">
        <v>8141</v>
      </c>
      <c r="K1489" t="s">
        <v>8143</v>
      </c>
      <c r="L1489" t="s">
        <v>8142</v>
      </c>
      <c r="M1489" t="s">
        <v>8178</v>
      </c>
      <c r="N1489">
        <v>45768</v>
      </c>
      <c r="O1489">
        <v>45770</v>
      </c>
      <c r="P1489">
        <v>45770</v>
      </c>
      <c r="Q1489">
        <v>45770</v>
      </c>
    </row>
    <row r="1490" spans="1:17">
      <c r="A1490" t="s">
        <v>18921</v>
      </c>
      <c r="B1490" t="s">
        <v>1808</v>
      </c>
      <c r="C1490" t="s">
        <v>1809</v>
      </c>
      <c r="D1490" t="s">
        <v>2275</v>
      </c>
      <c r="E1490" t="s">
        <v>2274</v>
      </c>
      <c r="F1490" t="s">
        <v>65</v>
      </c>
      <c r="G1490" t="s">
        <v>66</v>
      </c>
      <c r="H1490" t="s">
        <v>10219</v>
      </c>
      <c r="I1490" t="s">
        <v>2274</v>
      </c>
      <c r="J1490" t="s">
        <v>8141</v>
      </c>
      <c r="K1490" t="s">
        <v>8216</v>
      </c>
      <c r="L1490" t="s">
        <v>8143</v>
      </c>
      <c r="M1490" t="s">
        <v>8160</v>
      </c>
      <c r="N1490">
        <v>46133</v>
      </c>
      <c r="O1490">
        <v>46133</v>
      </c>
      <c r="P1490">
        <v>46135</v>
      </c>
      <c r="Q1490">
        <v>46135</v>
      </c>
    </row>
    <row r="1491" spans="1:17">
      <c r="A1491" t="s">
        <v>18922</v>
      </c>
      <c r="B1491" t="s">
        <v>1814</v>
      </c>
      <c r="C1491" t="s">
        <v>1815</v>
      </c>
      <c r="D1491" t="s">
        <v>2276</v>
      </c>
      <c r="E1491" t="s">
        <v>2277</v>
      </c>
      <c r="F1491" t="s">
        <v>65</v>
      </c>
      <c r="G1491" t="s">
        <v>66</v>
      </c>
      <c r="H1491" t="s">
        <v>10220</v>
      </c>
      <c r="I1491" t="s">
        <v>2277</v>
      </c>
      <c r="J1491" t="s">
        <v>8141</v>
      </c>
      <c r="K1491" t="s">
        <v>8216</v>
      </c>
      <c r="L1491" t="s">
        <v>8142</v>
      </c>
      <c r="M1491" t="s">
        <v>8178</v>
      </c>
      <c r="N1491">
        <v>45799</v>
      </c>
      <c r="O1491">
        <v>45803</v>
      </c>
      <c r="P1491">
        <v>45803</v>
      </c>
      <c r="Q1491">
        <v>45803</v>
      </c>
    </row>
    <row r="1492" spans="1:17">
      <c r="A1492" t="s">
        <v>18923</v>
      </c>
      <c r="B1492" t="s">
        <v>1814</v>
      </c>
      <c r="C1492" t="s">
        <v>1815</v>
      </c>
      <c r="D1492" t="s">
        <v>2278</v>
      </c>
      <c r="E1492" t="s">
        <v>2277</v>
      </c>
      <c r="F1492" t="s">
        <v>65</v>
      </c>
      <c r="G1492" t="s">
        <v>66</v>
      </c>
      <c r="H1492" t="s">
        <v>10221</v>
      </c>
      <c r="I1492" t="s">
        <v>2277</v>
      </c>
      <c r="J1492" t="s">
        <v>8141</v>
      </c>
      <c r="K1492" t="s">
        <v>8159</v>
      </c>
      <c r="L1492" t="s">
        <v>8216</v>
      </c>
      <c r="M1492" t="s">
        <v>8196</v>
      </c>
      <c r="N1492">
        <v>46163</v>
      </c>
      <c r="O1492">
        <v>46167</v>
      </c>
      <c r="P1492">
        <v>46167</v>
      </c>
      <c r="Q1492">
        <v>46167</v>
      </c>
    </row>
    <row r="1493" spans="1:17">
      <c r="A1493" t="s">
        <v>18924</v>
      </c>
      <c r="B1493" t="s">
        <v>1814</v>
      </c>
      <c r="C1493" t="s">
        <v>1815</v>
      </c>
      <c r="D1493" t="s">
        <v>2279</v>
      </c>
      <c r="E1493" t="s">
        <v>2280</v>
      </c>
      <c r="F1493" t="s">
        <v>65</v>
      </c>
      <c r="G1493" t="s">
        <v>66</v>
      </c>
      <c r="H1493" t="s">
        <v>10222</v>
      </c>
      <c r="I1493" t="s">
        <v>2280</v>
      </c>
      <c r="J1493" t="s">
        <v>8255</v>
      </c>
      <c r="K1493" t="s">
        <v>8196</v>
      </c>
      <c r="L1493" t="s">
        <v>8144</v>
      </c>
      <c r="M1493" t="s">
        <v>8178</v>
      </c>
      <c r="N1493">
        <v>45828</v>
      </c>
      <c r="O1493">
        <v>45832</v>
      </c>
      <c r="P1493">
        <v>45832</v>
      </c>
      <c r="Q1493">
        <v>45832</v>
      </c>
    </row>
    <row r="1494" spans="1:17">
      <c r="A1494" t="s">
        <v>18925</v>
      </c>
      <c r="B1494" t="s">
        <v>1814</v>
      </c>
      <c r="C1494" t="s">
        <v>1815</v>
      </c>
      <c r="D1494" t="s">
        <v>2281</v>
      </c>
      <c r="E1494" t="s">
        <v>2282</v>
      </c>
      <c r="F1494" t="s">
        <v>65</v>
      </c>
      <c r="G1494" t="s">
        <v>66</v>
      </c>
      <c r="H1494" t="s">
        <v>10223</v>
      </c>
      <c r="I1494" t="s">
        <v>2282</v>
      </c>
      <c r="J1494" t="s">
        <v>8141</v>
      </c>
      <c r="K1494" t="s">
        <v>8144</v>
      </c>
      <c r="L1494" t="s">
        <v>8196</v>
      </c>
      <c r="M1494" t="s">
        <v>8178</v>
      </c>
      <c r="N1494">
        <v>45861</v>
      </c>
      <c r="O1494">
        <v>45863</v>
      </c>
      <c r="P1494">
        <v>45863</v>
      </c>
      <c r="Q1494">
        <v>45863</v>
      </c>
    </row>
    <row r="1495" spans="1:17">
      <c r="A1495" t="s">
        <v>18925</v>
      </c>
      <c r="B1495" t="s">
        <v>1814</v>
      </c>
      <c r="C1495" t="s">
        <v>1815</v>
      </c>
      <c r="D1495" t="s">
        <v>2281</v>
      </c>
      <c r="E1495" t="s">
        <v>2282</v>
      </c>
      <c r="F1495" t="s">
        <v>65</v>
      </c>
      <c r="G1495" t="s">
        <v>66</v>
      </c>
      <c r="H1495" t="s">
        <v>10224</v>
      </c>
      <c r="I1495" t="s">
        <v>2282</v>
      </c>
      <c r="J1495" t="s">
        <v>8141</v>
      </c>
      <c r="K1495" t="s">
        <v>8178</v>
      </c>
      <c r="L1495" t="s">
        <v>8178</v>
      </c>
      <c r="M1495" t="s">
        <v>8178</v>
      </c>
      <c r="N1495">
        <v>45890</v>
      </c>
      <c r="O1495">
        <v>45894</v>
      </c>
      <c r="P1495">
        <v>45894</v>
      </c>
      <c r="Q1495">
        <v>45894</v>
      </c>
    </row>
    <row r="1496" spans="1:17">
      <c r="A1496" t="s">
        <v>18926</v>
      </c>
      <c r="B1496" t="s">
        <v>1814</v>
      </c>
      <c r="C1496" t="s">
        <v>1815</v>
      </c>
      <c r="D1496" t="s">
        <v>2283</v>
      </c>
      <c r="E1496" t="s">
        <v>2284</v>
      </c>
      <c r="F1496" t="s">
        <v>65</v>
      </c>
      <c r="G1496" t="s">
        <v>66</v>
      </c>
      <c r="H1496" t="s">
        <v>10225</v>
      </c>
      <c r="I1496" t="s">
        <v>2284</v>
      </c>
      <c r="J1496" t="s">
        <v>8141</v>
      </c>
      <c r="K1496" t="s">
        <v>8159</v>
      </c>
      <c r="L1496" t="s">
        <v>8142</v>
      </c>
      <c r="M1496" t="s">
        <v>8156</v>
      </c>
      <c r="N1496">
        <v>45890</v>
      </c>
      <c r="O1496">
        <v>45894</v>
      </c>
      <c r="P1496">
        <v>45894</v>
      </c>
      <c r="Q1496">
        <v>45894</v>
      </c>
    </row>
    <row r="1497" spans="1:17">
      <c r="A1497" t="s">
        <v>18927</v>
      </c>
      <c r="B1497" t="s">
        <v>1814</v>
      </c>
      <c r="C1497" t="s">
        <v>1815</v>
      </c>
      <c r="D1497" t="s">
        <v>2285</v>
      </c>
      <c r="E1497" t="s">
        <v>2286</v>
      </c>
      <c r="F1497" t="s">
        <v>65</v>
      </c>
      <c r="G1497" t="s">
        <v>66</v>
      </c>
      <c r="H1497" t="s">
        <v>10226</v>
      </c>
      <c r="I1497" t="s">
        <v>10227</v>
      </c>
      <c r="J1497" t="s">
        <v>8141</v>
      </c>
      <c r="K1497" t="s">
        <v>8143</v>
      </c>
      <c r="L1497" t="s">
        <v>8196</v>
      </c>
      <c r="M1497" t="s">
        <v>8160</v>
      </c>
      <c r="N1497">
        <v>45919</v>
      </c>
      <c r="O1497">
        <v>45919</v>
      </c>
      <c r="P1497">
        <v>45924</v>
      </c>
      <c r="Q1497">
        <v>45924</v>
      </c>
    </row>
    <row r="1498" spans="1:17">
      <c r="A1498" t="s">
        <v>18927</v>
      </c>
      <c r="B1498" t="s">
        <v>1814</v>
      </c>
      <c r="C1498" t="s">
        <v>1815</v>
      </c>
      <c r="D1498" t="s">
        <v>2285</v>
      </c>
      <c r="E1498" t="s">
        <v>2286</v>
      </c>
      <c r="F1498" t="s">
        <v>65</v>
      </c>
      <c r="G1498" t="s">
        <v>66</v>
      </c>
      <c r="H1498" t="s">
        <v>10228</v>
      </c>
      <c r="I1498" t="s">
        <v>10229</v>
      </c>
      <c r="J1498" t="s">
        <v>8141</v>
      </c>
      <c r="K1498" t="s">
        <v>8143</v>
      </c>
      <c r="L1498" t="s">
        <v>8196</v>
      </c>
      <c r="M1498" t="s">
        <v>8160</v>
      </c>
      <c r="N1498">
        <v>45919</v>
      </c>
      <c r="O1498">
        <v>45919</v>
      </c>
      <c r="P1498">
        <v>45924</v>
      </c>
      <c r="Q1498">
        <v>45924</v>
      </c>
    </row>
    <row r="1499" spans="1:17">
      <c r="A1499" t="s">
        <v>18928</v>
      </c>
      <c r="B1499" t="s">
        <v>249</v>
      </c>
      <c r="C1499" t="s">
        <v>250</v>
      </c>
      <c r="D1499" t="s">
        <v>2287</v>
      </c>
      <c r="E1499" t="s">
        <v>2288</v>
      </c>
      <c r="F1499" t="s">
        <v>65</v>
      </c>
      <c r="G1499" t="s">
        <v>66</v>
      </c>
      <c r="H1499" t="s">
        <v>10230</v>
      </c>
      <c r="I1499" t="s">
        <v>2288</v>
      </c>
      <c r="J1499" t="s">
        <v>8141</v>
      </c>
      <c r="K1499" t="s">
        <v>8143</v>
      </c>
      <c r="L1499" t="s">
        <v>8196</v>
      </c>
      <c r="M1499" t="s">
        <v>8160</v>
      </c>
      <c r="N1499">
        <v>45922</v>
      </c>
      <c r="O1499">
        <v>45922</v>
      </c>
      <c r="P1499">
        <v>45940</v>
      </c>
      <c r="Q1499">
        <v>45940</v>
      </c>
    </row>
    <row r="1500" spans="1:17">
      <c r="A1500" t="s">
        <v>18929</v>
      </c>
      <c r="B1500" t="s">
        <v>249</v>
      </c>
      <c r="C1500" t="s">
        <v>250</v>
      </c>
      <c r="D1500" t="s">
        <v>2289</v>
      </c>
      <c r="E1500" t="s">
        <v>2288</v>
      </c>
      <c r="F1500" t="s">
        <v>65</v>
      </c>
      <c r="G1500" t="s">
        <v>66</v>
      </c>
      <c r="H1500" t="s">
        <v>10231</v>
      </c>
      <c r="I1500" t="s">
        <v>2288</v>
      </c>
      <c r="J1500" t="s">
        <v>8141</v>
      </c>
      <c r="K1500" t="s">
        <v>8160</v>
      </c>
      <c r="L1500" t="s">
        <v>8196</v>
      </c>
      <c r="M1500" t="s">
        <v>8144</v>
      </c>
      <c r="N1500">
        <v>46072</v>
      </c>
      <c r="O1500">
        <v>46079</v>
      </c>
      <c r="P1500">
        <v>46079</v>
      </c>
      <c r="Q1500">
        <v>46079</v>
      </c>
    </row>
    <row r="1501" spans="1:17">
      <c r="A1501" t="s">
        <v>18930</v>
      </c>
      <c r="B1501" t="s">
        <v>249</v>
      </c>
      <c r="C1501" t="s">
        <v>250</v>
      </c>
      <c r="D1501" t="s">
        <v>2290</v>
      </c>
      <c r="E1501" t="s">
        <v>2291</v>
      </c>
      <c r="F1501" t="s">
        <v>65</v>
      </c>
      <c r="G1501" t="s">
        <v>66</v>
      </c>
      <c r="H1501" t="s">
        <v>10232</v>
      </c>
      <c r="I1501" t="s">
        <v>2291</v>
      </c>
      <c r="J1501" t="s">
        <v>8141</v>
      </c>
      <c r="K1501" t="s">
        <v>8216</v>
      </c>
      <c r="L1501" t="s">
        <v>8160</v>
      </c>
      <c r="M1501" t="s">
        <v>8196</v>
      </c>
      <c r="N1501">
        <v>46135</v>
      </c>
      <c r="O1501">
        <v>46162</v>
      </c>
      <c r="P1501">
        <v>46162</v>
      </c>
      <c r="Q1501">
        <v>46162</v>
      </c>
    </row>
    <row r="1502" spans="1:17">
      <c r="A1502" t="s">
        <v>18931</v>
      </c>
      <c r="B1502" t="s">
        <v>71</v>
      </c>
      <c r="C1502" t="s">
        <v>120</v>
      </c>
      <c r="D1502" t="s">
        <v>2292</v>
      </c>
      <c r="E1502" t="s">
        <v>2293</v>
      </c>
      <c r="F1502" t="s">
        <v>65</v>
      </c>
      <c r="G1502" t="s">
        <v>66</v>
      </c>
      <c r="H1502" t="s">
        <v>10233</v>
      </c>
      <c r="I1502" t="s">
        <v>2293</v>
      </c>
      <c r="J1502" t="s">
        <v>8141</v>
      </c>
      <c r="K1502" t="s">
        <v>8156</v>
      </c>
      <c r="L1502" t="s">
        <v>8167</v>
      </c>
      <c r="M1502" t="s">
        <v>8165</v>
      </c>
      <c r="N1502">
        <v>45534</v>
      </c>
      <c r="O1502">
        <v>45534</v>
      </c>
      <c r="P1502">
        <v>45534</v>
      </c>
      <c r="Q1502">
        <v>45540</v>
      </c>
    </row>
    <row r="1503" spans="1:17">
      <c r="A1503" t="s">
        <v>18932</v>
      </c>
      <c r="B1503" t="s">
        <v>71</v>
      </c>
      <c r="C1503" t="s">
        <v>120</v>
      </c>
      <c r="D1503" t="s">
        <v>2294</v>
      </c>
      <c r="E1503" t="s">
        <v>2295</v>
      </c>
      <c r="F1503" t="s">
        <v>65</v>
      </c>
      <c r="G1503" t="s">
        <v>66</v>
      </c>
      <c r="H1503" t="s">
        <v>10234</v>
      </c>
      <c r="I1503" t="s">
        <v>2295</v>
      </c>
      <c r="J1503" t="s">
        <v>8141</v>
      </c>
      <c r="K1503" t="s">
        <v>8167</v>
      </c>
      <c r="L1503" t="s">
        <v>8156</v>
      </c>
      <c r="M1503" t="s">
        <v>8165</v>
      </c>
      <c r="N1503">
        <v>45534</v>
      </c>
      <c r="O1503">
        <v>45534</v>
      </c>
      <c r="P1503">
        <v>45534</v>
      </c>
      <c r="Q1503">
        <v>45540</v>
      </c>
    </row>
    <row r="1504" spans="1:17">
      <c r="A1504" t="s">
        <v>18933</v>
      </c>
      <c r="B1504" t="s">
        <v>71</v>
      </c>
      <c r="C1504" t="s">
        <v>120</v>
      </c>
      <c r="D1504" t="s">
        <v>2296</v>
      </c>
      <c r="E1504" t="s">
        <v>2297</v>
      </c>
      <c r="F1504" t="s">
        <v>65</v>
      </c>
      <c r="G1504" t="s">
        <v>66</v>
      </c>
      <c r="H1504" t="s">
        <v>10235</v>
      </c>
      <c r="I1504" t="s">
        <v>2297</v>
      </c>
      <c r="J1504" t="s">
        <v>8141</v>
      </c>
      <c r="K1504" t="s">
        <v>8165</v>
      </c>
      <c r="L1504" t="s">
        <v>8167</v>
      </c>
      <c r="M1504" t="s">
        <v>8156</v>
      </c>
      <c r="N1504">
        <v>45534</v>
      </c>
      <c r="O1504">
        <v>45540</v>
      </c>
      <c r="P1504">
        <v>45540</v>
      </c>
      <c r="Q1504">
        <v>45540</v>
      </c>
    </row>
    <row r="1505" spans="1:17">
      <c r="A1505" t="s">
        <v>18933</v>
      </c>
      <c r="B1505" t="s">
        <v>71</v>
      </c>
      <c r="C1505" t="s">
        <v>120</v>
      </c>
      <c r="D1505" t="s">
        <v>2298</v>
      </c>
      <c r="E1505" t="s">
        <v>2299</v>
      </c>
      <c r="F1505" t="s">
        <v>65</v>
      </c>
      <c r="G1505" t="s">
        <v>66</v>
      </c>
      <c r="H1505" t="s">
        <v>10236</v>
      </c>
      <c r="I1505" t="s">
        <v>2299</v>
      </c>
      <c r="J1505" t="s">
        <v>8141</v>
      </c>
      <c r="K1505" t="s">
        <v>8258</v>
      </c>
      <c r="L1505" t="s">
        <v>8167</v>
      </c>
      <c r="M1505" t="s">
        <v>8156</v>
      </c>
      <c r="N1505">
        <v>45534</v>
      </c>
      <c r="O1505">
        <v>45534</v>
      </c>
      <c r="P1505">
        <v>45540</v>
      </c>
      <c r="Q1505">
        <v>45540</v>
      </c>
    </row>
    <row r="1506" spans="1:17">
      <c r="A1506" t="s">
        <v>18934</v>
      </c>
      <c r="B1506" t="s">
        <v>71</v>
      </c>
      <c r="C1506" t="s">
        <v>120</v>
      </c>
      <c r="D1506" t="s">
        <v>2300</v>
      </c>
      <c r="E1506" t="s">
        <v>2301</v>
      </c>
      <c r="F1506" t="s">
        <v>65</v>
      </c>
      <c r="G1506" t="s">
        <v>66</v>
      </c>
      <c r="H1506" t="s">
        <v>10237</v>
      </c>
      <c r="I1506" t="s">
        <v>2301</v>
      </c>
      <c r="J1506" t="s">
        <v>8141</v>
      </c>
      <c r="K1506" t="s">
        <v>8260</v>
      </c>
      <c r="L1506" t="s">
        <v>8156</v>
      </c>
      <c r="M1506" t="s">
        <v>8167</v>
      </c>
      <c r="N1506">
        <v>45534</v>
      </c>
      <c r="O1506">
        <v>45534</v>
      </c>
      <c r="P1506">
        <v>45534</v>
      </c>
      <c r="Q1506">
        <v>45540</v>
      </c>
    </row>
    <row r="1507" spans="1:17">
      <c r="A1507" t="s">
        <v>18935</v>
      </c>
      <c r="B1507" t="s">
        <v>71</v>
      </c>
      <c r="C1507" t="s">
        <v>120</v>
      </c>
      <c r="D1507" t="s">
        <v>2302</v>
      </c>
      <c r="E1507" t="s">
        <v>2303</v>
      </c>
      <c r="F1507" t="s">
        <v>65</v>
      </c>
      <c r="G1507" t="s">
        <v>66</v>
      </c>
      <c r="H1507" t="s">
        <v>10238</v>
      </c>
      <c r="I1507" t="s">
        <v>2303</v>
      </c>
      <c r="J1507" t="s">
        <v>8141</v>
      </c>
      <c r="K1507" t="s">
        <v>8159</v>
      </c>
      <c r="M1507" t="s">
        <v>8160</v>
      </c>
      <c r="N1507">
        <v>45574</v>
      </c>
      <c r="P1507">
        <v>45574</v>
      </c>
      <c r="Q1507">
        <v>45574</v>
      </c>
    </row>
    <row r="1508" spans="1:17">
      <c r="A1508" t="s">
        <v>18936</v>
      </c>
      <c r="B1508" t="s">
        <v>71</v>
      </c>
      <c r="C1508" t="s">
        <v>120</v>
      </c>
      <c r="D1508" t="s">
        <v>2304</v>
      </c>
      <c r="E1508" t="s">
        <v>2303</v>
      </c>
      <c r="F1508" t="s">
        <v>65</v>
      </c>
      <c r="G1508" t="s">
        <v>66</v>
      </c>
      <c r="H1508" t="s">
        <v>10239</v>
      </c>
      <c r="I1508" t="s">
        <v>2303</v>
      </c>
      <c r="J1508" t="s">
        <v>8141</v>
      </c>
      <c r="K1508" t="s">
        <v>8159</v>
      </c>
      <c r="L1508" t="s">
        <v>8241</v>
      </c>
      <c r="M1508" t="s">
        <v>8160</v>
      </c>
      <c r="N1508">
        <v>45537</v>
      </c>
      <c r="O1508">
        <v>45537</v>
      </c>
      <c r="P1508">
        <v>45540</v>
      </c>
      <c r="Q1508">
        <v>45540</v>
      </c>
    </row>
    <row r="1509" spans="1:17">
      <c r="A1509" t="s">
        <v>18937</v>
      </c>
      <c r="B1509" t="s">
        <v>71</v>
      </c>
      <c r="C1509" t="s">
        <v>120</v>
      </c>
      <c r="D1509" t="s">
        <v>2305</v>
      </c>
      <c r="E1509" t="s">
        <v>2306</v>
      </c>
      <c r="F1509" t="s">
        <v>65</v>
      </c>
      <c r="G1509" t="s">
        <v>66</v>
      </c>
      <c r="H1509" t="s">
        <v>10240</v>
      </c>
      <c r="I1509" t="s">
        <v>2306</v>
      </c>
      <c r="J1509" t="s">
        <v>8141</v>
      </c>
      <c r="K1509" t="s">
        <v>8241</v>
      </c>
      <c r="L1509" t="s">
        <v>8143</v>
      </c>
      <c r="M1509" t="s">
        <v>8160</v>
      </c>
      <c r="N1509">
        <v>45537</v>
      </c>
      <c r="O1509">
        <v>45537</v>
      </c>
      <c r="P1509">
        <v>45540</v>
      </c>
      <c r="Q1509">
        <v>45540</v>
      </c>
    </row>
    <row r="1510" spans="1:17">
      <c r="A1510" t="s">
        <v>18938</v>
      </c>
      <c r="B1510" t="s">
        <v>71</v>
      </c>
      <c r="C1510" t="s">
        <v>120</v>
      </c>
      <c r="D1510" t="s">
        <v>2307</v>
      </c>
      <c r="E1510" t="s">
        <v>2308</v>
      </c>
      <c r="F1510" t="s">
        <v>65</v>
      </c>
      <c r="G1510" t="s">
        <v>66</v>
      </c>
      <c r="H1510" t="s">
        <v>10241</v>
      </c>
      <c r="I1510" t="s">
        <v>2308</v>
      </c>
      <c r="J1510" t="s">
        <v>8141</v>
      </c>
      <c r="K1510" t="s">
        <v>8178</v>
      </c>
      <c r="L1510" t="s">
        <v>8159</v>
      </c>
      <c r="M1510" t="s">
        <v>8160</v>
      </c>
      <c r="N1510">
        <v>45537</v>
      </c>
      <c r="O1510">
        <v>45537</v>
      </c>
      <c r="P1510">
        <v>45540</v>
      </c>
      <c r="Q1510">
        <v>45540</v>
      </c>
    </row>
    <row r="1511" spans="1:17">
      <c r="A1511" t="s">
        <v>18939</v>
      </c>
      <c r="B1511" t="s">
        <v>71</v>
      </c>
      <c r="C1511" t="s">
        <v>120</v>
      </c>
      <c r="D1511" t="s">
        <v>2309</v>
      </c>
      <c r="E1511" t="s">
        <v>2310</v>
      </c>
      <c r="F1511" t="s">
        <v>65</v>
      </c>
      <c r="G1511" t="s">
        <v>66</v>
      </c>
      <c r="H1511" t="s">
        <v>10242</v>
      </c>
      <c r="I1511" t="s">
        <v>2310</v>
      </c>
      <c r="J1511" t="s">
        <v>8141</v>
      </c>
      <c r="K1511" t="s">
        <v>8216</v>
      </c>
      <c r="L1511" t="s">
        <v>8142</v>
      </c>
      <c r="M1511" t="s">
        <v>8178</v>
      </c>
      <c r="N1511">
        <v>45537</v>
      </c>
      <c r="O1511">
        <v>45540</v>
      </c>
      <c r="P1511">
        <v>45540</v>
      </c>
      <c r="Q1511">
        <v>45540</v>
      </c>
    </row>
    <row r="1512" spans="1:17">
      <c r="A1512" t="s">
        <v>18940</v>
      </c>
      <c r="B1512" t="s">
        <v>71</v>
      </c>
      <c r="C1512" t="s">
        <v>120</v>
      </c>
      <c r="D1512" t="s">
        <v>2311</v>
      </c>
      <c r="E1512" t="s">
        <v>2312</v>
      </c>
      <c r="F1512" t="s">
        <v>65</v>
      </c>
      <c r="G1512" t="s">
        <v>66</v>
      </c>
      <c r="H1512" t="s">
        <v>10243</v>
      </c>
      <c r="I1512" t="s">
        <v>2312</v>
      </c>
      <c r="J1512" t="s">
        <v>8141</v>
      </c>
      <c r="K1512" t="s">
        <v>8142</v>
      </c>
      <c r="L1512" t="s">
        <v>8160</v>
      </c>
      <c r="M1512" t="s">
        <v>8178</v>
      </c>
      <c r="N1512">
        <v>45537</v>
      </c>
      <c r="O1512">
        <v>45540</v>
      </c>
      <c r="P1512">
        <v>45540</v>
      </c>
      <c r="Q1512">
        <v>45540</v>
      </c>
    </row>
    <row r="1513" spans="1:17">
      <c r="A1513" t="s">
        <v>18941</v>
      </c>
      <c r="B1513" t="s">
        <v>71</v>
      </c>
      <c r="C1513" t="s">
        <v>120</v>
      </c>
      <c r="D1513" t="s">
        <v>2313</v>
      </c>
      <c r="E1513" t="s">
        <v>2314</v>
      </c>
      <c r="F1513" t="s">
        <v>65</v>
      </c>
      <c r="G1513" t="s">
        <v>66</v>
      </c>
      <c r="H1513" t="s">
        <v>10244</v>
      </c>
      <c r="I1513" t="s">
        <v>2314</v>
      </c>
      <c r="J1513" t="s">
        <v>8141</v>
      </c>
      <c r="K1513" t="s">
        <v>8143</v>
      </c>
      <c r="L1513" t="s">
        <v>8178</v>
      </c>
      <c r="M1513" t="s">
        <v>8160</v>
      </c>
      <c r="N1513">
        <v>45537</v>
      </c>
      <c r="O1513">
        <v>45537</v>
      </c>
      <c r="P1513">
        <v>45540</v>
      </c>
      <c r="Q1513">
        <v>45540</v>
      </c>
    </row>
    <row r="1514" spans="1:17">
      <c r="A1514" t="s">
        <v>18942</v>
      </c>
      <c r="B1514" t="s">
        <v>71</v>
      </c>
      <c r="C1514" t="s">
        <v>120</v>
      </c>
      <c r="D1514" t="s">
        <v>2315</v>
      </c>
      <c r="E1514" t="s">
        <v>2316</v>
      </c>
      <c r="F1514" t="s">
        <v>65</v>
      </c>
      <c r="G1514" t="s">
        <v>66</v>
      </c>
      <c r="H1514" t="s">
        <v>10245</v>
      </c>
      <c r="I1514" t="s">
        <v>2316</v>
      </c>
      <c r="J1514" t="s">
        <v>8141</v>
      </c>
      <c r="K1514" t="s">
        <v>8160</v>
      </c>
      <c r="L1514" t="s">
        <v>8216</v>
      </c>
      <c r="M1514" t="s">
        <v>8178</v>
      </c>
      <c r="N1514">
        <v>45537</v>
      </c>
      <c r="O1514">
        <v>45540</v>
      </c>
      <c r="P1514">
        <v>45540</v>
      </c>
      <c r="Q1514">
        <v>45540</v>
      </c>
    </row>
    <row r="1515" spans="1:17">
      <c r="A1515" t="s">
        <v>18943</v>
      </c>
      <c r="B1515" t="s">
        <v>119</v>
      </c>
      <c r="C1515" t="s">
        <v>120</v>
      </c>
      <c r="D1515" t="s">
        <v>2317</v>
      </c>
      <c r="E1515" t="s">
        <v>2318</v>
      </c>
      <c r="F1515" t="s">
        <v>65</v>
      </c>
      <c r="G1515" t="s">
        <v>66</v>
      </c>
      <c r="H1515" t="s">
        <v>10246</v>
      </c>
      <c r="I1515" t="s">
        <v>2318</v>
      </c>
      <c r="J1515" t="s">
        <v>8141</v>
      </c>
      <c r="K1515" t="s">
        <v>8156</v>
      </c>
      <c r="M1515" t="s">
        <v>8165</v>
      </c>
      <c r="N1515">
        <v>45544</v>
      </c>
      <c r="P1515">
        <v>45544</v>
      </c>
      <c r="Q1515">
        <v>45548</v>
      </c>
    </row>
    <row r="1516" spans="1:17">
      <c r="A1516" t="s">
        <v>18944</v>
      </c>
      <c r="B1516" t="s">
        <v>119</v>
      </c>
      <c r="C1516" t="s">
        <v>120</v>
      </c>
      <c r="D1516" t="s">
        <v>2319</v>
      </c>
      <c r="E1516" t="s">
        <v>2320</v>
      </c>
      <c r="F1516" t="s">
        <v>65</v>
      </c>
      <c r="G1516" t="s">
        <v>66</v>
      </c>
      <c r="H1516" t="s">
        <v>10247</v>
      </c>
      <c r="I1516" t="s">
        <v>2320</v>
      </c>
      <c r="J1516" t="s">
        <v>8141</v>
      </c>
      <c r="K1516" t="s">
        <v>8188</v>
      </c>
      <c r="M1516" t="s">
        <v>8156</v>
      </c>
      <c r="N1516">
        <v>45544</v>
      </c>
      <c r="P1516">
        <v>45548</v>
      </c>
      <c r="Q1516">
        <v>45548</v>
      </c>
    </row>
    <row r="1517" spans="1:17">
      <c r="A1517" t="s">
        <v>18945</v>
      </c>
      <c r="B1517" t="s">
        <v>119</v>
      </c>
      <c r="C1517" t="s">
        <v>120</v>
      </c>
      <c r="D1517" t="s">
        <v>2321</v>
      </c>
      <c r="E1517" t="s">
        <v>2322</v>
      </c>
      <c r="F1517" t="s">
        <v>65</v>
      </c>
      <c r="G1517" t="s">
        <v>66</v>
      </c>
      <c r="H1517" t="s">
        <v>10248</v>
      </c>
      <c r="I1517" t="s">
        <v>2322</v>
      </c>
      <c r="J1517" t="s">
        <v>8141</v>
      </c>
      <c r="K1517" t="s">
        <v>8167</v>
      </c>
      <c r="L1517" t="s">
        <v>8156</v>
      </c>
      <c r="M1517" t="s">
        <v>8165</v>
      </c>
      <c r="N1517">
        <v>45544</v>
      </c>
      <c r="O1517">
        <v>45544</v>
      </c>
      <c r="P1517">
        <v>45544</v>
      </c>
      <c r="Q1517">
        <v>45548</v>
      </c>
    </row>
    <row r="1518" spans="1:17">
      <c r="A1518" t="s">
        <v>18946</v>
      </c>
      <c r="B1518" t="s">
        <v>119</v>
      </c>
      <c r="C1518" t="s">
        <v>120</v>
      </c>
      <c r="D1518" t="s">
        <v>2323</v>
      </c>
      <c r="E1518" t="s">
        <v>2324</v>
      </c>
      <c r="F1518" t="s">
        <v>65</v>
      </c>
      <c r="G1518" t="s">
        <v>66</v>
      </c>
      <c r="H1518" t="s">
        <v>10249</v>
      </c>
      <c r="I1518" t="s">
        <v>2324</v>
      </c>
      <c r="J1518" t="s">
        <v>8141</v>
      </c>
      <c r="K1518" t="s">
        <v>8165</v>
      </c>
      <c r="M1518" t="s">
        <v>8156</v>
      </c>
      <c r="N1518">
        <v>45544</v>
      </c>
      <c r="P1518">
        <v>45548</v>
      </c>
      <c r="Q1518">
        <v>45548</v>
      </c>
    </row>
    <row r="1519" spans="1:17">
      <c r="A1519" t="s">
        <v>18947</v>
      </c>
      <c r="B1519" t="s">
        <v>119</v>
      </c>
      <c r="C1519" t="s">
        <v>120</v>
      </c>
      <c r="D1519" t="s">
        <v>2325</v>
      </c>
      <c r="E1519" t="s">
        <v>2326</v>
      </c>
      <c r="F1519" t="s">
        <v>65</v>
      </c>
      <c r="G1519" t="s">
        <v>66</v>
      </c>
      <c r="H1519" t="s">
        <v>10250</v>
      </c>
      <c r="I1519" t="s">
        <v>2326</v>
      </c>
      <c r="J1519" t="s">
        <v>8141</v>
      </c>
      <c r="K1519" t="s">
        <v>8216</v>
      </c>
      <c r="L1519" t="s">
        <v>8142</v>
      </c>
      <c r="M1519" t="s">
        <v>8178</v>
      </c>
      <c r="N1519">
        <v>45544</v>
      </c>
      <c r="O1519">
        <v>45548</v>
      </c>
      <c r="P1519">
        <v>45548</v>
      </c>
      <c r="Q1519">
        <v>45548</v>
      </c>
    </row>
    <row r="1520" spans="1:17">
      <c r="A1520" t="s">
        <v>18948</v>
      </c>
      <c r="B1520" t="s">
        <v>119</v>
      </c>
      <c r="C1520" t="s">
        <v>120</v>
      </c>
      <c r="D1520" t="s">
        <v>2327</v>
      </c>
      <c r="E1520" t="s">
        <v>2328</v>
      </c>
      <c r="F1520" t="s">
        <v>65</v>
      </c>
      <c r="G1520" t="s">
        <v>66</v>
      </c>
      <c r="H1520" t="s">
        <v>10251</v>
      </c>
      <c r="I1520" t="s">
        <v>2328</v>
      </c>
      <c r="J1520" t="s">
        <v>8141</v>
      </c>
      <c r="K1520" t="s">
        <v>8142</v>
      </c>
      <c r="L1520" t="s">
        <v>8160</v>
      </c>
      <c r="M1520" t="s">
        <v>8178</v>
      </c>
      <c r="N1520">
        <v>45544</v>
      </c>
      <c r="O1520">
        <v>45548</v>
      </c>
      <c r="P1520">
        <v>45548</v>
      </c>
      <c r="Q1520">
        <v>45548</v>
      </c>
    </row>
    <row r="1521" spans="1:17">
      <c r="A1521" t="s">
        <v>18944</v>
      </c>
      <c r="B1521" t="s">
        <v>119</v>
      </c>
      <c r="C1521" t="s">
        <v>120</v>
      </c>
      <c r="D1521" t="s">
        <v>2329</v>
      </c>
      <c r="E1521" t="s">
        <v>2330</v>
      </c>
      <c r="F1521" t="s">
        <v>65</v>
      </c>
      <c r="G1521" t="s">
        <v>66</v>
      </c>
      <c r="H1521" t="s">
        <v>10252</v>
      </c>
      <c r="I1521" t="s">
        <v>2330</v>
      </c>
      <c r="J1521" t="s">
        <v>8141</v>
      </c>
      <c r="K1521" t="s">
        <v>8258</v>
      </c>
      <c r="M1521" t="s">
        <v>8156</v>
      </c>
      <c r="N1521">
        <v>45544</v>
      </c>
      <c r="P1521">
        <v>45548</v>
      </c>
      <c r="Q1521">
        <v>45548</v>
      </c>
    </row>
    <row r="1522" spans="1:17">
      <c r="A1522" t="s">
        <v>18946</v>
      </c>
      <c r="B1522" t="s">
        <v>119</v>
      </c>
      <c r="C1522" t="s">
        <v>120</v>
      </c>
      <c r="D1522" t="s">
        <v>2331</v>
      </c>
      <c r="E1522" t="s">
        <v>2332</v>
      </c>
      <c r="F1522" t="s">
        <v>65</v>
      </c>
      <c r="G1522" t="s">
        <v>66</v>
      </c>
      <c r="H1522" t="s">
        <v>10253</v>
      </c>
      <c r="I1522" t="s">
        <v>2332</v>
      </c>
      <c r="J1522" t="s">
        <v>8141</v>
      </c>
      <c r="K1522" t="s">
        <v>8260</v>
      </c>
      <c r="M1522" t="s">
        <v>8156</v>
      </c>
      <c r="N1522">
        <v>45544</v>
      </c>
      <c r="P1522">
        <v>45548</v>
      </c>
      <c r="Q1522">
        <v>45548</v>
      </c>
    </row>
    <row r="1523" spans="1:17">
      <c r="A1523" t="s">
        <v>18949</v>
      </c>
      <c r="B1523" t="s">
        <v>119</v>
      </c>
      <c r="C1523" t="s">
        <v>120</v>
      </c>
      <c r="D1523" t="s">
        <v>2333</v>
      </c>
      <c r="E1523" t="s">
        <v>2334</v>
      </c>
      <c r="F1523" t="s">
        <v>65</v>
      </c>
      <c r="G1523" t="s">
        <v>66</v>
      </c>
      <c r="H1523" t="s">
        <v>10254</v>
      </c>
      <c r="I1523" t="s">
        <v>2334</v>
      </c>
      <c r="J1523" t="s">
        <v>8141</v>
      </c>
      <c r="K1523" t="s">
        <v>8160</v>
      </c>
      <c r="L1523" t="s">
        <v>8216</v>
      </c>
      <c r="M1523" t="s">
        <v>8178</v>
      </c>
      <c r="N1523">
        <v>45544</v>
      </c>
      <c r="O1523">
        <v>45548</v>
      </c>
      <c r="P1523">
        <v>45548</v>
      </c>
      <c r="Q1523">
        <v>45548</v>
      </c>
    </row>
    <row r="1524" spans="1:17">
      <c r="A1524" t="s">
        <v>18950</v>
      </c>
      <c r="B1524" t="s">
        <v>119</v>
      </c>
      <c r="C1524" t="s">
        <v>120</v>
      </c>
      <c r="D1524" t="s">
        <v>2335</v>
      </c>
      <c r="E1524" t="s">
        <v>2336</v>
      </c>
      <c r="F1524" t="s">
        <v>65</v>
      </c>
      <c r="G1524" t="s">
        <v>66</v>
      </c>
      <c r="H1524" t="s">
        <v>10255</v>
      </c>
      <c r="I1524" t="s">
        <v>2336</v>
      </c>
      <c r="J1524" t="s">
        <v>8141</v>
      </c>
      <c r="K1524" t="s">
        <v>8159</v>
      </c>
      <c r="L1524" t="s">
        <v>8241</v>
      </c>
      <c r="M1524" t="s">
        <v>8160</v>
      </c>
      <c r="N1524">
        <v>45544</v>
      </c>
      <c r="O1524">
        <v>45544</v>
      </c>
      <c r="P1524">
        <v>45548</v>
      </c>
      <c r="Q1524">
        <v>45548</v>
      </c>
    </row>
    <row r="1525" spans="1:17">
      <c r="A1525" t="s">
        <v>18951</v>
      </c>
      <c r="B1525" t="s">
        <v>119</v>
      </c>
      <c r="C1525" t="s">
        <v>120</v>
      </c>
      <c r="D1525" t="s">
        <v>2337</v>
      </c>
      <c r="E1525" t="s">
        <v>2338</v>
      </c>
      <c r="F1525" t="s">
        <v>65</v>
      </c>
      <c r="G1525" t="s">
        <v>66</v>
      </c>
      <c r="H1525" t="s">
        <v>10256</v>
      </c>
      <c r="I1525" t="s">
        <v>2338</v>
      </c>
      <c r="J1525" t="s">
        <v>8141</v>
      </c>
      <c r="K1525" t="s">
        <v>8241</v>
      </c>
      <c r="L1525" t="s">
        <v>8143</v>
      </c>
      <c r="M1525" t="s">
        <v>8160</v>
      </c>
      <c r="N1525">
        <v>45544</v>
      </c>
      <c r="O1525">
        <v>45544</v>
      </c>
      <c r="P1525">
        <v>45548</v>
      </c>
      <c r="Q1525">
        <v>45548</v>
      </c>
    </row>
    <row r="1526" spans="1:17">
      <c r="A1526" t="s">
        <v>18952</v>
      </c>
      <c r="B1526" t="s">
        <v>119</v>
      </c>
      <c r="C1526" t="s">
        <v>120</v>
      </c>
      <c r="D1526" t="s">
        <v>2339</v>
      </c>
      <c r="E1526" t="s">
        <v>2340</v>
      </c>
      <c r="F1526" t="s">
        <v>65</v>
      </c>
      <c r="G1526" t="s">
        <v>66</v>
      </c>
      <c r="H1526" t="s">
        <v>10257</v>
      </c>
      <c r="I1526" t="s">
        <v>2340</v>
      </c>
      <c r="J1526" t="s">
        <v>8141</v>
      </c>
      <c r="K1526" t="s">
        <v>8178</v>
      </c>
      <c r="L1526" t="s">
        <v>8159</v>
      </c>
      <c r="M1526" t="s">
        <v>8160</v>
      </c>
      <c r="N1526">
        <v>45544</v>
      </c>
      <c r="O1526">
        <v>45544</v>
      </c>
      <c r="P1526">
        <v>45548</v>
      </c>
      <c r="Q1526">
        <v>45548</v>
      </c>
    </row>
    <row r="1527" spans="1:17">
      <c r="A1527" t="s">
        <v>18953</v>
      </c>
      <c r="B1527" t="s">
        <v>119</v>
      </c>
      <c r="C1527" t="s">
        <v>120</v>
      </c>
      <c r="D1527" t="s">
        <v>2341</v>
      </c>
      <c r="E1527" t="s">
        <v>2342</v>
      </c>
      <c r="F1527" t="s">
        <v>65</v>
      </c>
      <c r="G1527" t="s">
        <v>66</v>
      </c>
      <c r="H1527" t="s">
        <v>10258</v>
      </c>
      <c r="I1527" t="s">
        <v>2342</v>
      </c>
      <c r="J1527" t="s">
        <v>8141</v>
      </c>
      <c r="K1527" t="s">
        <v>8143</v>
      </c>
      <c r="L1527" t="s">
        <v>8178</v>
      </c>
      <c r="M1527" t="s">
        <v>8160</v>
      </c>
      <c r="N1527">
        <v>45544</v>
      </c>
      <c r="O1527">
        <v>45544</v>
      </c>
      <c r="P1527">
        <v>45548</v>
      </c>
      <c r="Q1527">
        <v>45548</v>
      </c>
    </row>
    <row r="1528" spans="1:17">
      <c r="A1528" t="s">
        <v>18954</v>
      </c>
      <c r="B1528" t="s">
        <v>119</v>
      </c>
      <c r="C1528" t="s">
        <v>120</v>
      </c>
      <c r="D1528" t="s">
        <v>2343</v>
      </c>
      <c r="E1528" t="s">
        <v>2344</v>
      </c>
      <c r="F1528" t="s">
        <v>65</v>
      </c>
      <c r="G1528" t="s">
        <v>66</v>
      </c>
      <c r="H1528" t="s">
        <v>10259</v>
      </c>
      <c r="I1528" t="s">
        <v>2344</v>
      </c>
      <c r="J1528" t="s">
        <v>8141</v>
      </c>
      <c r="K1528" t="s">
        <v>8159</v>
      </c>
      <c r="L1528" t="s">
        <v>8241</v>
      </c>
      <c r="M1528" t="s">
        <v>8160</v>
      </c>
      <c r="N1528">
        <v>45548</v>
      </c>
      <c r="O1528">
        <v>45548</v>
      </c>
      <c r="P1528">
        <v>45555</v>
      </c>
      <c r="Q1528">
        <v>45555</v>
      </c>
    </row>
    <row r="1529" spans="1:17">
      <c r="A1529" t="s">
        <v>18955</v>
      </c>
      <c r="B1529" t="s">
        <v>119</v>
      </c>
      <c r="C1529" t="s">
        <v>120</v>
      </c>
      <c r="D1529" t="s">
        <v>2345</v>
      </c>
      <c r="E1529" t="s">
        <v>2346</v>
      </c>
      <c r="F1529" t="s">
        <v>65</v>
      </c>
      <c r="G1529" t="s">
        <v>66</v>
      </c>
      <c r="H1529" t="s">
        <v>10260</v>
      </c>
      <c r="I1529" t="s">
        <v>2346</v>
      </c>
      <c r="J1529" t="s">
        <v>8141</v>
      </c>
      <c r="K1529" t="s">
        <v>8241</v>
      </c>
      <c r="L1529" t="s">
        <v>8143</v>
      </c>
      <c r="M1529" t="s">
        <v>8160</v>
      </c>
      <c r="N1529">
        <v>45548</v>
      </c>
      <c r="O1529">
        <v>45548</v>
      </c>
      <c r="P1529">
        <v>45555</v>
      </c>
      <c r="Q1529">
        <v>45555</v>
      </c>
    </row>
    <row r="1530" spans="1:17">
      <c r="A1530" t="s">
        <v>18956</v>
      </c>
      <c r="B1530" t="s">
        <v>119</v>
      </c>
      <c r="C1530" t="s">
        <v>120</v>
      </c>
      <c r="D1530" t="s">
        <v>2347</v>
      </c>
      <c r="E1530" t="s">
        <v>2348</v>
      </c>
      <c r="F1530" t="s">
        <v>65</v>
      </c>
      <c r="G1530" t="s">
        <v>66</v>
      </c>
      <c r="H1530" t="s">
        <v>10261</v>
      </c>
      <c r="I1530" t="s">
        <v>2348</v>
      </c>
      <c r="J1530" t="s">
        <v>8141</v>
      </c>
      <c r="K1530" t="s">
        <v>8156</v>
      </c>
      <c r="L1530" t="s">
        <v>8165</v>
      </c>
      <c r="N1530">
        <v>45548</v>
      </c>
      <c r="O1530">
        <v>45548</v>
      </c>
      <c r="Q1530">
        <v>45555</v>
      </c>
    </row>
    <row r="1531" spans="1:17">
      <c r="A1531" t="s">
        <v>18957</v>
      </c>
      <c r="B1531" t="s">
        <v>119</v>
      </c>
      <c r="C1531" t="s">
        <v>120</v>
      </c>
      <c r="D1531" t="s">
        <v>2349</v>
      </c>
      <c r="E1531" t="s">
        <v>2350</v>
      </c>
      <c r="F1531" t="s">
        <v>65</v>
      </c>
      <c r="G1531" t="s">
        <v>66</v>
      </c>
      <c r="H1531" t="s">
        <v>10262</v>
      </c>
      <c r="I1531" t="s">
        <v>2350</v>
      </c>
      <c r="J1531" t="s">
        <v>8141</v>
      </c>
      <c r="K1531" t="s">
        <v>8167</v>
      </c>
      <c r="L1531" t="s">
        <v>8156</v>
      </c>
      <c r="M1531" t="s">
        <v>8165</v>
      </c>
      <c r="N1531">
        <v>45552</v>
      </c>
      <c r="O1531">
        <v>45552</v>
      </c>
      <c r="P1531">
        <v>45552</v>
      </c>
      <c r="Q1531">
        <v>45555</v>
      </c>
    </row>
    <row r="1532" spans="1:17">
      <c r="A1532" t="s">
        <v>18857</v>
      </c>
      <c r="B1532" t="s">
        <v>119</v>
      </c>
      <c r="C1532" t="s">
        <v>120</v>
      </c>
      <c r="D1532" t="s">
        <v>2351</v>
      </c>
      <c r="E1532" t="s">
        <v>2352</v>
      </c>
      <c r="F1532" t="s">
        <v>65</v>
      </c>
      <c r="G1532" t="s">
        <v>66</v>
      </c>
      <c r="H1532" t="s">
        <v>10263</v>
      </c>
      <c r="I1532" t="s">
        <v>2352</v>
      </c>
      <c r="J1532" t="s">
        <v>8141</v>
      </c>
      <c r="K1532" t="s">
        <v>8178</v>
      </c>
      <c r="L1532" t="s">
        <v>8159</v>
      </c>
      <c r="M1532" t="s">
        <v>8160</v>
      </c>
      <c r="N1532">
        <v>45548</v>
      </c>
      <c r="O1532">
        <v>45548</v>
      </c>
      <c r="P1532">
        <v>45555</v>
      </c>
      <c r="Q1532">
        <v>45555</v>
      </c>
    </row>
    <row r="1533" spans="1:17">
      <c r="A1533" t="s">
        <v>18958</v>
      </c>
      <c r="B1533" t="s">
        <v>119</v>
      </c>
      <c r="C1533" t="s">
        <v>120</v>
      </c>
      <c r="D1533" t="s">
        <v>2353</v>
      </c>
      <c r="E1533" t="s">
        <v>2354</v>
      </c>
      <c r="F1533" t="s">
        <v>65</v>
      </c>
      <c r="G1533" t="s">
        <v>66</v>
      </c>
      <c r="H1533" t="s">
        <v>10264</v>
      </c>
      <c r="I1533" t="s">
        <v>2354</v>
      </c>
      <c r="J1533" t="s">
        <v>8141</v>
      </c>
      <c r="K1533" t="s">
        <v>8165</v>
      </c>
      <c r="M1533" t="s">
        <v>8156</v>
      </c>
      <c r="N1533">
        <v>45548</v>
      </c>
      <c r="P1533">
        <v>45555</v>
      </c>
      <c r="Q1533">
        <v>45555</v>
      </c>
    </row>
    <row r="1534" spans="1:17">
      <c r="A1534" t="s">
        <v>18959</v>
      </c>
      <c r="B1534" t="s">
        <v>119</v>
      </c>
      <c r="C1534" t="s">
        <v>120</v>
      </c>
      <c r="D1534" t="s">
        <v>2355</v>
      </c>
      <c r="E1534" t="s">
        <v>2356</v>
      </c>
      <c r="F1534" t="s">
        <v>65</v>
      </c>
      <c r="G1534" t="s">
        <v>66</v>
      </c>
      <c r="H1534" t="s">
        <v>10265</v>
      </c>
      <c r="I1534" t="s">
        <v>2356</v>
      </c>
      <c r="J1534" t="s">
        <v>8141</v>
      </c>
      <c r="K1534" t="s">
        <v>8216</v>
      </c>
      <c r="L1534" t="s">
        <v>8142</v>
      </c>
      <c r="M1534" t="s">
        <v>8178</v>
      </c>
      <c r="N1534">
        <v>45552</v>
      </c>
      <c r="O1534">
        <v>45555</v>
      </c>
      <c r="P1534">
        <v>45555</v>
      </c>
      <c r="Q1534">
        <v>45555</v>
      </c>
    </row>
    <row r="1535" spans="1:17">
      <c r="A1535" t="s">
        <v>18960</v>
      </c>
      <c r="B1535" t="s">
        <v>119</v>
      </c>
      <c r="C1535" t="s">
        <v>120</v>
      </c>
      <c r="D1535" t="s">
        <v>2357</v>
      </c>
      <c r="E1535" t="s">
        <v>2358</v>
      </c>
      <c r="F1535" t="s">
        <v>65</v>
      </c>
      <c r="G1535" t="s">
        <v>66</v>
      </c>
      <c r="H1535" t="s">
        <v>10266</v>
      </c>
      <c r="I1535" t="s">
        <v>2358</v>
      </c>
      <c r="J1535" t="s">
        <v>8141</v>
      </c>
      <c r="K1535" t="s">
        <v>8142</v>
      </c>
      <c r="L1535" t="s">
        <v>8160</v>
      </c>
      <c r="M1535" t="s">
        <v>8178</v>
      </c>
      <c r="N1535">
        <v>45552</v>
      </c>
      <c r="O1535">
        <v>45555</v>
      </c>
      <c r="P1535">
        <v>45555</v>
      </c>
      <c r="Q1535">
        <v>45555</v>
      </c>
    </row>
    <row r="1536" spans="1:17">
      <c r="A1536" t="s">
        <v>18961</v>
      </c>
      <c r="B1536" t="s">
        <v>119</v>
      </c>
      <c r="C1536" t="s">
        <v>120</v>
      </c>
      <c r="D1536" t="s">
        <v>2359</v>
      </c>
      <c r="E1536" t="s">
        <v>2360</v>
      </c>
      <c r="F1536" t="s">
        <v>65</v>
      </c>
      <c r="G1536" t="s">
        <v>66</v>
      </c>
      <c r="H1536" t="s">
        <v>10267</v>
      </c>
      <c r="I1536" t="s">
        <v>2360</v>
      </c>
      <c r="J1536" t="s">
        <v>8141</v>
      </c>
      <c r="K1536" t="s">
        <v>8258</v>
      </c>
      <c r="M1536" t="s">
        <v>8156</v>
      </c>
      <c r="N1536">
        <v>45548</v>
      </c>
      <c r="P1536">
        <v>45555</v>
      </c>
      <c r="Q1536">
        <v>45555</v>
      </c>
    </row>
    <row r="1537" spans="1:17">
      <c r="A1537" t="s">
        <v>18962</v>
      </c>
      <c r="B1537" t="s">
        <v>119</v>
      </c>
      <c r="C1537" t="s">
        <v>120</v>
      </c>
      <c r="D1537" t="s">
        <v>2361</v>
      </c>
      <c r="E1537" t="s">
        <v>2362</v>
      </c>
      <c r="F1537" t="s">
        <v>65</v>
      </c>
      <c r="G1537" t="s">
        <v>66</v>
      </c>
      <c r="H1537" t="s">
        <v>10268</v>
      </c>
      <c r="I1537" t="s">
        <v>2362</v>
      </c>
      <c r="J1537" t="s">
        <v>8141</v>
      </c>
      <c r="K1537" t="s">
        <v>8143</v>
      </c>
      <c r="L1537" t="s">
        <v>8178</v>
      </c>
      <c r="M1537" t="s">
        <v>8160</v>
      </c>
      <c r="N1537">
        <v>45548</v>
      </c>
      <c r="O1537">
        <v>45548</v>
      </c>
      <c r="P1537">
        <v>45555</v>
      </c>
      <c r="Q1537">
        <v>45555</v>
      </c>
    </row>
    <row r="1538" spans="1:17">
      <c r="A1538" t="s">
        <v>18963</v>
      </c>
      <c r="B1538" t="s">
        <v>119</v>
      </c>
      <c r="C1538" t="s">
        <v>120</v>
      </c>
      <c r="D1538" t="s">
        <v>2363</v>
      </c>
      <c r="E1538" t="s">
        <v>2364</v>
      </c>
      <c r="F1538" t="s">
        <v>65</v>
      </c>
      <c r="G1538" t="s">
        <v>66</v>
      </c>
      <c r="H1538" t="s">
        <v>10269</v>
      </c>
      <c r="I1538" t="s">
        <v>2364</v>
      </c>
      <c r="J1538" t="s">
        <v>8141</v>
      </c>
      <c r="K1538" t="s">
        <v>8260</v>
      </c>
      <c r="M1538" t="s">
        <v>8156</v>
      </c>
      <c r="N1538">
        <v>45548</v>
      </c>
      <c r="P1538">
        <v>45555</v>
      </c>
      <c r="Q1538">
        <v>45555</v>
      </c>
    </row>
    <row r="1539" spans="1:17">
      <c r="A1539" t="s">
        <v>18964</v>
      </c>
      <c r="B1539" t="s">
        <v>119</v>
      </c>
      <c r="C1539" t="s">
        <v>120</v>
      </c>
      <c r="D1539" t="s">
        <v>2365</v>
      </c>
      <c r="E1539" t="s">
        <v>2366</v>
      </c>
      <c r="F1539" t="s">
        <v>65</v>
      </c>
      <c r="G1539" t="s">
        <v>66</v>
      </c>
      <c r="H1539" t="s">
        <v>10270</v>
      </c>
      <c r="I1539" t="s">
        <v>2366</v>
      </c>
      <c r="J1539" t="s">
        <v>8141</v>
      </c>
      <c r="K1539" t="s">
        <v>8160</v>
      </c>
      <c r="L1539" t="s">
        <v>8216</v>
      </c>
      <c r="M1539" t="s">
        <v>8178</v>
      </c>
      <c r="N1539">
        <v>45552</v>
      </c>
      <c r="O1539">
        <v>45555</v>
      </c>
      <c r="P1539">
        <v>45555</v>
      </c>
      <c r="Q1539">
        <v>45555</v>
      </c>
    </row>
    <row r="1540" spans="1:17">
      <c r="B1540" t="s">
        <v>2367</v>
      </c>
      <c r="C1540" t="s">
        <v>2368</v>
      </c>
      <c r="D1540" t="s">
        <v>2369</v>
      </c>
      <c r="E1540" t="s">
        <v>2370</v>
      </c>
      <c r="F1540" t="s">
        <v>65</v>
      </c>
      <c r="G1540" t="s">
        <v>66</v>
      </c>
      <c r="H1540" t="s">
        <v>10271</v>
      </c>
      <c r="I1540" t="s">
        <v>2370</v>
      </c>
      <c r="J1540" t="s">
        <v>8141</v>
      </c>
      <c r="K1540" t="s">
        <v>8163</v>
      </c>
      <c r="L1540" t="s">
        <v>8224</v>
      </c>
      <c r="M1540" t="s">
        <v>8165</v>
      </c>
      <c r="N1540">
        <v>44874.375</v>
      </c>
      <c r="O1540">
        <v>44879.375</v>
      </c>
      <c r="P1540">
        <v>44881.375</v>
      </c>
      <c r="Q1540">
        <v>44882.375</v>
      </c>
    </row>
    <row r="1541" spans="1:17">
      <c r="B1541" t="s">
        <v>2367</v>
      </c>
      <c r="C1541" t="s">
        <v>2368</v>
      </c>
      <c r="D1541" t="s">
        <v>2371</v>
      </c>
      <c r="E1541" t="s">
        <v>2370</v>
      </c>
      <c r="F1541" t="s">
        <v>65</v>
      </c>
      <c r="G1541" t="s">
        <v>66</v>
      </c>
      <c r="H1541" t="s">
        <v>10272</v>
      </c>
      <c r="I1541" t="s">
        <v>2370</v>
      </c>
      <c r="J1541" t="s">
        <v>8141</v>
      </c>
      <c r="K1541" t="s">
        <v>8181</v>
      </c>
      <c r="L1541" t="s">
        <v>8178</v>
      </c>
      <c r="M1541" t="s">
        <v>8179</v>
      </c>
      <c r="N1541">
        <v>44874.375</v>
      </c>
      <c r="O1541">
        <v>44879.375</v>
      </c>
      <c r="P1541">
        <v>44881.375</v>
      </c>
      <c r="Q1541">
        <v>44882.375</v>
      </c>
    </row>
    <row r="1542" spans="1:17">
      <c r="B1542" t="s">
        <v>2367</v>
      </c>
      <c r="C1542" t="s">
        <v>2368</v>
      </c>
      <c r="D1542" t="s">
        <v>2372</v>
      </c>
      <c r="E1542" t="s">
        <v>2370</v>
      </c>
      <c r="F1542" t="s">
        <v>65</v>
      </c>
      <c r="G1542" t="s">
        <v>66</v>
      </c>
      <c r="H1542" t="s">
        <v>10273</v>
      </c>
      <c r="I1542" t="s">
        <v>2370</v>
      </c>
      <c r="J1542" t="s">
        <v>8141</v>
      </c>
      <c r="K1542" t="s">
        <v>8230</v>
      </c>
      <c r="L1542" t="s">
        <v>8164</v>
      </c>
      <c r="M1542" t="s">
        <v>8165</v>
      </c>
      <c r="N1542">
        <v>44874.375</v>
      </c>
      <c r="O1542">
        <v>44879.375</v>
      </c>
      <c r="P1542">
        <v>44881.375</v>
      </c>
      <c r="Q1542">
        <v>44882.375</v>
      </c>
    </row>
    <row r="1543" spans="1:17">
      <c r="B1543" t="s">
        <v>2367</v>
      </c>
      <c r="C1543" t="s">
        <v>2368</v>
      </c>
      <c r="D1543" t="s">
        <v>2373</v>
      </c>
      <c r="E1543" t="s">
        <v>2370</v>
      </c>
      <c r="F1543" t="s">
        <v>65</v>
      </c>
      <c r="G1543" t="s">
        <v>66</v>
      </c>
      <c r="H1543" t="s">
        <v>10274</v>
      </c>
      <c r="I1543" t="s">
        <v>2370</v>
      </c>
      <c r="J1543" t="s">
        <v>8141</v>
      </c>
      <c r="K1543" t="s">
        <v>8164</v>
      </c>
      <c r="L1543" t="s">
        <v>8181</v>
      </c>
      <c r="M1543" t="s">
        <v>8179</v>
      </c>
      <c r="N1543">
        <v>44874.375</v>
      </c>
      <c r="O1543">
        <v>44879.375</v>
      </c>
      <c r="P1543">
        <v>44881.375</v>
      </c>
      <c r="Q1543">
        <v>44882.375</v>
      </c>
    </row>
    <row r="1544" spans="1:17">
      <c r="B1544" t="s">
        <v>2367</v>
      </c>
      <c r="C1544" t="s">
        <v>2368</v>
      </c>
      <c r="D1544" t="s">
        <v>2374</v>
      </c>
      <c r="E1544" t="s">
        <v>2370</v>
      </c>
      <c r="F1544" t="s">
        <v>65</v>
      </c>
      <c r="G1544" t="s">
        <v>66</v>
      </c>
      <c r="H1544" t="s">
        <v>10275</v>
      </c>
      <c r="I1544" t="s">
        <v>2370</v>
      </c>
      <c r="J1544" t="s">
        <v>8141</v>
      </c>
      <c r="K1544" t="s">
        <v>8178</v>
      </c>
      <c r="L1544" t="s">
        <v>8230</v>
      </c>
      <c r="M1544" t="s">
        <v>8165</v>
      </c>
      <c r="N1544">
        <v>44874.375</v>
      </c>
      <c r="O1544">
        <v>44879.375</v>
      </c>
      <c r="P1544">
        <v>44881.375</v>
      </c>
      <c r="Q1544">
        <v>44882.375</v>
      </c>
    </row>
    <row r="1545" spans="1:17">
      <c r="B1545" t="s">
        <v>2367</v>
      </c>
      <c r="C1545" t="s">
        <v>2368</v>
      </c>
      <c r="D1545" t="s">
        <v>2375</v>
      </c>
      <c r="E1545" t="s">
        <v>2370</v>
      </c>
      <c r="F1545" t="s">
        <v>65</v>
      </c>
      <c r="G1545" t="s">
        <v>66</v>
      </c>
      <c r="H1545" t="s">
        <v>10276</v>
      </c>
      <c r="I1545" t="s">
        <v>2370</v>
      </c>
      <c r="J1545" t="s">
        <v>8141</v>
      </c>
      <c r="K1545" t="s">
        <v>8224</v>
      </c>
      <c r="L1545" t="s">
        <v>8163</v>
      </c>
      <c r="M1545" t="s">
        <v>8165</v>
      </c>
      <c r="N1545">
        <v>44874.375</v>
      </c>
      <c r="O1545">
        <v>44879.375</v>
      </c>
      <c r="P1545">
        <v>44881.375</v>
      </c>
      <c r="Q1545">
        <v>44882.375</v>
      </c>
    </row>
    <row r="1546" spans="1:17">
      <c r="B1546" t="s">
        <v>2367</v>
      </c>
      <c r="C1546" t="s">
        <v>2368</v>
      </c>
      <c r="D1546" t="s">
        <v>2376</v>
      </c>
      <c r="E1546" t="s">
        <v>2370</v>
      </c>
      <c r="F1546" t="s">
        <v>65</v>
      </c>
      <c r="G1546" t="s">
        <v>66</v>
      </c>
      <c r="H1546" t="s">
        <v>10277</v>
      </c>
      <c r="I1546" t="s">
        <v>2370</v>
      </c>
      <c r="J1546" t="s">
        <v>8141</v>
      </c>
      <c r="K1546" t="s">
        <v>8152</v>
      </c>
      <c r="L1546" t="s">
        <v>8163</v>
      </c>
      <c r="M1546" t="s">
        <v>8165</v>
      </c>
      <c r="N1546">
        <v>44874.375</v>
      </c>
      <c r="O1546">
        <v>44879.375</v>
      </c>
      <c r="P1546">
        <v>44881.375</v>
      </c>
      <c r="Q1546">
        <v>44882.375</v>
      </c>
    </row>
    <row r="1547" spans="1:17">
      <c r="B1547" t="s">
        <v>2367</v>
      </c>
      <c r="C1547" t="s">
        <v>2368</v>
      </c>
      <c r="D1547" t="s">
        <v>2377</v>
      </c>
      <c r="E1547" t="s">
        <v>2378</v>
      </c>
      <c r="F1547" t="s">
        <v>65</v>
      </c>
      <c r="G1547" t="s">
        <v>66</v>
      </c>
      <c r="H1547" t="s">
        <v>10278</v>
      </c>
      <c r="I1547" t="s">
        <v>2378</v>
      </c>
      <c r="J1547" t="s">
        <v>8141</v>
      </c>
      <c r="K1547" t="s">
        <v>8163</v>
      </c>
      <c r="L1547" t="s">
        <v>8224</v>
      </c>
      <c r="M1547" t="s">
        <v>8165</v>
      </c>
      <c r="N1547">
        <v>44903.375</v>
      </c>
      <c r="O1547">
        <v>44907.375</v>
      </c>
      <c r="P1547">
        <v>44908.375</v>
      </c>
      <c r="Q1547">
        <v>44908.375</v>
      </c>
    </row>
    <row r="1548" spans="1:17">
      <c r="B1548" t="s">
        <v>2367</v>
      </c>
      <c r="C1548" t="s">
        <v>2368</v>
      </c>
      <c r="D1548" t="s">
        <v>2377</v>
      </c>
      <c r="E1548" t="s">
        <v>2378</v>
      </c>
      <c r="F1548" t="s">
        <v>65</v>
      </c>
      <c r="G1548" t="s">
        <v>66</v>
      </c>
      <c r="H1548" t="s">
        <v>10279</v>
      </c>
      <c r="I1548" t="s">
        <v>2378</v>
      </c>
      <c r="J1548" t="s">
        <v>491</v>
      </c>
      <c r="K1548" t="s">
        <v>8181</v>
      </c>
      <c r="L1548" t="s">
        <v>8164</v>
      </c>
      <c r="M1548" t="s">
        <v>8165</v>
      </c>
      <c r="N1548">
        <v>44903.375</v>
      </c>
      <c r="O1548">
        <v>44907.375</v>
      </c>
      <c r="P1548">
        <v>44908.375</v>
      </c>
      <c r="Q1548">
        <v>44908.375</v>
      </c>
    </row>
    <row r="1549" spans="1:17">
      <c r="B1549" t="s">
        <v>2367</v>
      </c>
      <c r="C1549" t="s">
        <v>2368</v>
      </c>
      <c r="D1549" t="s">
        <v>2379</v>
      </c>
      <c r="E1549" t="s">
        <v>2378</v>
      </c>
      <c r="F1549" t="s">
        <v>65</v>
      </c>
      <c r="G1549" t="s">
        <v>66</v>
      </c>
      <c r="H1549" t="s">
        <v>10280</v>
      </c>
      <c r="I1549" t="s">
        <v>2378</v>
      </c>
      <c r="J1549" t="s">
        <v>8141</v>
      </c>
      <c r="K1549" t="s">
        <v>8181</v>
      </c>
      <c r="L1549" t="s">
        <v>8164</v>
      </c>
      <c r="M1549" t="s">
        <v>8165</v>
      </c>
      <c r="N1549">
        <v>44903.375</v>
      </c>
      <c r="O1549">
        <v>44907.375</v>
      </c>
      <c r="P1549">
        <v>44908.375</v>
      </c>
      <c r="Q1549">
        <v>44908.375</v>
      </c>
    </row>
    <row r="1550" spans="1:17">
      <c r="B1550" t="s">
        <v>2367</v>
      </c>
      <c r="C1550" t="s">
        <v>2368</v>
      </c>
      <c r="D1550" t="s">
        <v>2380</v>
      </c>
      <c r="E1550" t="s">
        <v>2378</v>
      </c>
      <c r="F1550" t="s">
        <v>65</v>
      </c>
      <c r="G1550" t="s">
        <v>66</v>
      </c>
      <c r="H1550" t="s">
        <v>10281</v>
      </c>
      <c r="I1550" t="s">
        <v>2378</v>
      </c>
      <c r="J1550" t="s">
        <v>8141</v>
      </c>
      <c r="K1550" t="s">
        <v>8230</v>
      </c>
      <c r="L1550" t="s">
        <v>8163</v>
      </c>
      <c r="M1550" t="s">
        <v>8165</v>
      </c>
      <c r="N1550">
        <v>44903.375</v>
      </c>
      <c r="O1550">
        <v>44907.375</v>
      </c>
      <c r="P1550">
        <v>44908.375</v>
      </c>
      <c r="Q1550">
        <v>44908.375</v>
      </c>
    </row>
    <row r="1551" spans="1:17">
      <c r="B1551" t="s">
        <v>2367</v>
      </c>
      <c r="C1551" t="s">
        <v>2368</v>
      </c>
      <c r="D1551" t="s">
        <v>2381</v>
      </c>
      <c r="E1551" t="s">
        <v>2378</v>
      </c>
      <c r="F1551" t="s">
        <v>65</v>
      </c>
      <c r="G1551" t="s">
        <v>66</v>
      </c>
      <c r="H1551" t="s">
        <v>10282</v>
      </c>
      <c r="I1551" t="s">
        <v>2378</v>
      </c>
      <c r="J1551" t="s">
        <v>8141</v>
      </c>
      <c r="K1551" t="s">
        <v>8164</v>
      </c>
      <c r="L1551" t="s">
        <v>8178</v>
      </c>
      <c r="M1551" t="s">
        <v>8165</v>
      </c>
      <c r="N1551">
        <v>44903.375</v>
      </c>
      <c r="O1551">
        <v>44907.375</v>
      </c>
      <c r="P1551">
        <v>44908.375</v>
      </c>
      <c r="Q1551">
        <v>44908.375</v>
      </c>
    </row>
    <row r="1552" spans="1:17">
      <c r="B1552" t="s">
        <v>2367</v>
      </c>
      <c r="C1552" t="s">
        <v>2368</v>
      </c>
      <c r="D1552" t="s">
        <v>2382</v>
      </c>
      <c r="E1552" t="s">
        <v>2378</v>
      </c>
      <c r="F1552" t="s">
        <v>65</v>
      </c>
      <c r="G1552" t="s">
        <v>66</v>
      </c>
      <c r="H1552" t="s">
        <v>10283</v>
      </c>
      <c r="I1552" t="s">
        <v>2378</v>
      </c>
      <c r="J1552" t="s">
        <v>8141</v>
      </c>
      <c r="K1552" t="s">
        <v>8178</v>
      </c>
      <c r="L1552" t="s">
        <v>8230</v>
      </c>
      <c r="M1552" t="s">
        <v>8165</v>
      </c>
      <c r="N1552">
        <v>44903.375</v>
      </c>
      <c r="O1552">
        <v>44907.375</v>
      </c>
      <c r="P1552">
        <v>44908.375</v>
      </c>
      <c r="Q1552">
        <v>44908.375</v>
      </c>
    </row>
    <row r="1553" spans="2:17">
      <c r="B1553" t="s">
        <v>2367</v>
      </c>
      <c r="C1553" t="s">
        <v>2368</v>
      </c>
      <c r="D1553" t="s">
        <v>2383</v>
      </c>
      <c r="E1553" t="s">
        <v>2378</v>
      </c>
      <c r="F1553" t="s">
        <v>65</v>
      </c>
      <c r="G1553" t="s">
        <v>66</v>
      </c>
      <c r="H1553" t="s">
        <v>10284</v>
      </c>
      <c r="I1553" t="s">
        <v>2378</v>
      </c>
      <c r="J1553" t="s">
        <v>8141</v>
      </c>
      <c r="K1553" t="s">
        <v>8224</v>
      </c>
      <c r="L1553" t="s">
        <v>8181</v>
      </c>
      <c r="M1553" t="s">
        <v>8165</v>
      </c>
      <c r="N1553">
        <v>44903.375</v>
      </c>
      <c r="O1553">
        <v>44907.375</v>
      </c>
      <c r="P1553">
        <v>44908.375</v>
      </c>
      <c r="Q1553">
        <v>44908.375</v>
      </c>
    </row>
    <row r="1554" spans="2:17">
      <c r="B1554" t="s">
        <v>2367</v>
      </c>
      <c r="C1554" t="s">
        <v>2368</v>
      </c>
      <c r="D1554" t="s">
        <v>2384</v>
      </c>
      <c r="E1554" t="s">
        <v>2378</v>
      </c>
      <c r="F1554" t="s">
        <v>65</v>
      </c>
      <c r="G1554" t="s">
        <v>66</v>
      </c>
      <c r="H1554" t="s">
        <v>10285</v>
      </c>
      <c r="I1554" t="s">
        <v>2378</v>
      </c>
      <c r="J1554" t="s">
        <v>8141</v>
      </c>
      <c r="K1554" t="s">
        <v>8152</v>
      </c>
      <c r="L1554" t="s">
        <v>8178</v>
      </c>
      <c r="M1554" t="s">
        <v>8165</v>
      </c>
      <c r="N1554">
        <v>44903.375</v>
      </c>
      <c r="O1554">
        <v>44907.375</v>
      </c>
      <c r="P1554">
        <v>44908.375</v>
      </c>
      <c r="Q1554">
        <v>44908.375</v>
      </c>
    </row>
    <row r="1555" spans="2:17">
      <c r="B1555" t="s">
        <v>2367</v>
      </c>
      <c r="C1555" t="s">
        <v>2368</v>
      </c>
      <c r="D1555" t="s">
        <v>2385</v>
      </c>
      <c r="E1555" t="s">
        <v>2386</v>
      </c>
      <c r="F1555" t="s">
        <v>65</v>
      </c>
      <c r="G1555" t="s">
        <v>66</v>
      </c>
      <c r="H1555" t="s">
        <v>10286</v>
      </c>
      <c r="I1555" t="s">
        <v>2386</v>
      </c>
      <c r="J1555" t="s">
        <v>8141</v>
      </c>
      <c r="K1555" t="s">
        <v>8163</v>
      </c>
      <c r="L1555" t="s">
        <v>8178</v>
      </c>
      <c r="M1555" t="s">
        <v>8165</v>
      </c>
      <c r="N1555">
        <v>44964.375</v>
      </c>
      <c r="O1555">
        <v>44967.375</v>
      </c>
      <c r="P1555">
        <v>44972.375</v>
      </c>
      <c r="Q1555">
        <v>44972.375</v>
      </c>
    </row>
    <row r="1556" spans="2:17">
      <c r="B1556" t="s">
        <v>2367</v>
      </c>
      <c r="C1556" t="s">
        <v>2368</v>
      </c>
      <c r="D1556" t="s">
        <v>2387</v>
      </c>
      <c r="E1556" t="s">
        <v>2386</v>
      </c>
      <c r="F1556" t="s">
        <v>65</v>
      </c>
      <c r="G1556" t="s">
        <v>66</v>
      </c>
      <c r="H1556" t="s">
        <v>10287</v>
      </c>
      <c r="I1556" t="s">
        <v>2386</v>
      </c>
      <c r="J1556" t="s">
        <v>8141</v>
      </c>
      <c r="K1556" t="s">
        <v>8181</v>
      </c>
      <c r="L1556" t="s">
        <v>8152</v>
      </c>
      <c r="M1556" t="s">
        <v>8163</v>
      </c>
      <c r="N1556">
        <v>44964.375</v>
      </c>
      <c r="O1556">
        <v>44970.375</v>
      </c>
      <c r="P1556">
        <v>44972.375</v>
      </c>
      <c r="Q1556">
        <v>44972.375</v>
      </c>
    </row>
    <row r="1557" spans="2:17">
      <c r="B1557" t="s">
        <v>2367</v>
      </c>
      <c r="C1557" t="s">
        <v>2368</v>
      </c>
      <c r="D1557" t="s">
        <v>2388</v>
      </c>
      <c r="E1557" t="s">
        <v>2386</v>
      </c>
      <c r="F1557" t="s">
        <v>65</v>
      </c>
      <c r="G1557" t="s">
        <v>66</v>
      </c>
      <c r="H1557" t="s">
        <v>10288</v>
      </c>
      <c r="I1557" t="s">
        <v>2386</v>
      </c>
      <c r="J1557" t="s">
        <v>8141</v>
      </c>
      <c r="K1557" t="s">
        <v>8230</v>
      </c>
      <c r="L1557" t="s">
        <v>8181</v>
      </c>
      <c r="M1557" t="s">
        <v>8163</v>
      </c>
      <c r="N1557">
        <v>44964.375</v>
      </c>
      <c r="O1557">
        <v>44970.375</v>
      </c>
      <c r="P1557">
        <v>44972.375</v>
      </c>
      <c r="Q1557">
        <v>44972.375</v>
      </c>
    </row>
    <row r="1558" spans="2:17">
      <c r="B1558" t="s">
        <v>2367</v>
      </c>
      <c r="C1558" t="s">
        <v>2368</v>
      </c>
      <c r="D1558" t="s">
        <v>2389</v>
      </c>
      <c r="E1558" t="s">
        <v>2386</v>
      </c>
      <c r="F1558" t="s">
        <v>65</v>
      </c>
      <c r="G1558" t="s">
        <v>66</v>
      </c>
      <c r="H1558" t="s">
        <v>10289</v>
      </c>
      <c r="I1558" t="s">
        <v>2386</v>
      </c>
      <c r="J1558" t="s">
        <v>8141</v>
      </c>
      <c r="K1558" t="s">
        <v>8164</v>
      </c>
      <c r="L1558" t="s">
        <v>8163</v>
      </c>
      <c r="M1558" t="s">
        <v>8165</v>
      </c>
      <c r="N1558">
        <v>44964.375</v>
      </c>
      <c r="O1558">
        <v>44970.375</v>
      </c>
      <c r="P1558">
        <v>44972.375</v>
      </c>
      <c r="Q1558">
        <v>44972.375</v>
      </c>
    </row>
    <row r="1559" spans="2:17">
      <c r="B1559" t="s">
        <v>2367</v>
      </c>
      <c r="C1559" t="s">
        <v>2368</v>
      </c>
      <c r="D1559" t="s">
        <v>2390</v>
      </c>
      <c r="E1559" t="s">
        <v>2386</v>
      </c>
      <c r="F1559" t="s">
        <v>65</v>
      </c>
      <c r="G1559" t="s">
        <v>66</v>
      </c>
      <c r="H1559" t="s">
        <v>10290</v>
      </c>
      <c r="I1559" t="s">
        <v>2386</v>
      </c>
      <c r="J1559" t="s">
        <v>8141</v>
      </c>
      <c r="K1559" t="s">
        <v>8178</v>
      </c>
      <c r="L1559" t="s">
        <v>8163</v>
      </c>
      <c r="M1559" t="s">
        <v>8165</v>
      </c>
      <c r="N1559">
        <v>44964.375</v>
      </c>
      <c r="O1559">
        <v>44970.375</v>
      </c>
      <c r="P1559">
        <v>44972.375</v>
      </c>
      <c r="Q1559">
        <v>44972.375</v>
      </c>
    </row>
    <row r="1560" spans="2:17">
      <c r="B1560" t="s">
        <v>2367</v>
      </c>
      <c r="C1560" t="s">
        <v>2368</v>
      </c>
      <c r="D1560" t="s">
        <v>2391</v>
      </c>
      <c r="E1560" t="s">
        <v>2386</v>
      </c>
      <c r="F1560" t="s">
        <v>65</v>
      </c>
      <c r="G1560" t="s">
        <v>66</v>
      </c>
      <c r="H1560" t="s">
        <v>10291</v>
      </c>
      <c r="I1560" t="s">
        <v>2386</v>
      </c>
      <c r="J1560" t="s">
        <v>8141</v>
      </c>
      <c r="K1560" t="s">
        <v>8224</v>
      </c>
      <c r="L1560" t="s">
        <v>8164</v>
      </c>
      <c r="M1560" t="s">
        <v>8165</v>
      </c>
      <c r="N1560">
        <v>44964.375</v>
      </c>
      <c r="O1560">
        <v>44970.375</v>
      </c>
      <c r="P1560">
        <v>44972.375</v>
      </c>
      <c r="Q1560">
        <v>44972.375</v>
      </c>
    </row>
    <row r="1561" spans="2:17">
      <c r="B1561" t="s">
        <v>2367</v>
      </c>
      <c r="C1561" t="s">
        <v>2368</v>
      </c>
      <c r="D1561" t="s">
        <v>2392</v>
      </c>
      <c r="E1561" t="s">
        <v>2386</v>
      </c>
      <c r="F1561" t="s">
        <v>65</v>
      </c>
      <c r="G1561" t="s">
        <v>66</v>
      </c>
      <c r="H1561" t="s">
        <v>10292</v>
      </c>
      <c r="I1561" t="s">
        <v>2386</v>
      </c>
      <c r="J1561" t="s">
        <v>8141</v>
      </c>
      <c r="K1561" t="s">
        <v>8152</v>
      </c>
      <c r="L1561" t="s">
        <v>8230</v>
      </c>
      <c r="M1561" t="s">
        <v>8165</v>
      </c>
      <c r="N1561">
        <v>44964.375</v>
      </c>
      <c r="O1561">
        <v>44970.375</v>
      </c>
      <c r="P1561">
        <v>44972.375</v>
      </c>
      <c r="Q1561">
        <v>44972.375</v>
      </c>
    </row>
    <row r="1562" spans="2:17">
      <c r="B1562" t="s">
        <v>2367</v>
      </c>
      <c r="C1562" t="s">
        <v>2368</v>
      </c>
      <c r="D1562" t="s">
        <v>2393</v>
      </c>
      <c r="E1562" t="s">
        <v>2394</v>
      </c>
      <c r="F1562" t="s">
        <v>65</v>
      </c>
      <c r="G1562" t="s">
        <v>491</v>
      </c>
      <c r="H1562" t="s">
        <v>10293</v>
      </c>
      <c r="I1562" t="s">
        <v>2394</v>
      </c>
      <c r="J1562" t="s">
        <v>491</v>
      </c>
      <c r="K1562" t="s">
        <v>8163</v>
      </c>
      <c r="L1562" t="s">
        <v>8230</v>
      </c>
      <c r="M1562" t="s">
        <v>8165</v>
      </c>
      <c r="N1562">
        <v>44988.375</v>
      </c>
      <c r="O1562">
        <v>44988.375</v>
      </c>
      <c r="P1562">
        <v>44994.375</v>
      </c>
      <c r="Q1562">
        <v>44994.375</v>
      </c>
    </row>
    <row r="1563" spans="2:17">
      <c r="B1563" t="s">
        <v>2367</v>
      </c>
      <c r="C1563" t="s">
        <v>2368</v>
      </c>
      <c r="D1563" t="s">
        <v>2393</v>
      </c>
      <c r="E1563" t="s">
        <v>2394</v>
      </c>
      <c r="F1563" t="s">
        <v>65</v>
      </c>
      <c r="G1563" t="s">
        <v>491</v>
      </c>
      <c r="H1563" t="s">
        <v>10294</v>
      </c>
      <c r="I1563" t="s">
        <v>2394</v>
      </c>
      <c r="J1563" t="s">
        <v>491</v>
      </c>
      <c r="K1563" t="s">
        <v>8230</v>
      </c>
      <c r="L1563" t="s">
        <v>8164</v>
      </c>
      <c r="M1563" t="s">
        <v>8165</v>
      </c>
      <c r="N1563">
        <v>44988.375</v>
      </c>
      <c r="O1563">
        <v>44988.375</v>
      </c>
      <c r="P1563">
        <v>44994.375</v>
      </c>
      <c r="Q1563">
        <v>44994.375</v>
      </c>
    </row>
    <row r="1564" spans="2:17">
      <c r="B1564" t="s">
        <v>2367</v>
      </c>
      <c r="C1564" t="s">
        <v>2368</v>
      </c>
      <c r="D1564" t="s">
        <v>2393</v>
      </c>
      <c r="E1564" t="s">
        <v>2394</v>
      </c>
      <c r="F1564" t="s">
        <v>65</v>
      </c>
      <c r="G1564" t="s">
        <v>491</v>
      </c>
      <c r="H1564" t="s">
        <v>10295</v>
      </c>
      <c r="I1564" t="s">
        <v>2394</v>
      </c>
      <c r="J1564" t="s">
        <v>491</v>
      </c>
      <c r="K1564" t="s">
        <v>8164</v>
      </c>
      <c r="L1564" t="s">
        <v>8181</v>
      </c>
      <c r="M1564" t="s">
        <v>8165</v>
      </c>
      <c r="N1564">
        <v>44988.375</v>
      </c>
      <c r="O1564">
        <v>44988.375</v>
      </c>
      <c r="P1564">
        <v>44994.375</v>
      </c>
      <c r="Q1564">
        <v>44994.375</v>
      </c>
    </row>
    <row r="1565" spans="2:17">
      <c r="B1565" t="s">
        <v>2367</v>
      </c>
      <c r="C1565" t="s">
        <v>2368</v>
      </c>
      <c r="D1565" t="s">
        <v>2393</v>
      </c>
      <c r="E1565" t="s">
        <v>2394</v>
      </c>
      <c r="F1565" t="s">
        <v>65</v>
      </c>
      <c r="G1565" t="s">
        <v>491</v>
      </c>
      <c r="H1565" t="s">
        <v>10296</v>
      </c>
      <c r="I1565" t="s">
        <v>2394</v>
      </c>
      <c r="J1565" t="s">
        <v>491</v>
      </c>
      <c r="K1565" t="s">
        <v>8181</v>
      </c>
      <c r="L1565" t="s">
        <v>8178</v>
      </c>
      <c r="M1565" t="s">
        <v>8165</v>
      </c>
      <c r="N1565">
        <v>44988.375</v>
      </c>
      <c r="O1565">
        <v>44988.375</v>
      </c>
      <c r="P1565">
        <v>44994.375</v>
      </c>
      <c r="Q1565">
        <v>44994.375</v>
      </c>
    </row>
    <row r="1566" spans="2:17">
      <c r="B1566" t="s">
        <v>2367</v>
      </c>
      <c r="C1566" t="s">
        <v>2368</v>
      </c>
      <c r="D1566" t="s">
        <v>2393</v>
      </c>
      <c r="E1566" t="s">
        <v>2394</v>
      </c>
      <c r="F1566" t="s">
        <v>65</v>
      </c>
      <c r="G1566" t="s">
        <v>491</v>
      </c>
      <c r="H1566" t="s">
        <v>10297</v>
      </c>
      <c r="I1566" t="s">
        <v>2394</v>
      </c>
      <c r="J1566" t="s">
        <v>491</v>
      </c>
      <c r="K1566" t="s">
        <v>8178</v>
      </c>
      <c r="L1566" t="s">
        <v>8224</v>
      </c>
      <c r="M1566" t="s">
        <v>8165</v>
      </c>
      <c r="N1566">
        <v>44988.375</v>
      </c>
      <c r="O1566">
        <v>44988.375</v>
      </c>
      <c r="P1566">
        <v>44994.375</v>
      </c>
      <c r="Q1566">
        <v>44994.375</v>
      </c>
    </row>
    <row r="1567" spans="2:17">
      <c r="B1567" t="s">
        <v>2367</v>
      </c>
      <c r="C1567" t="s">
        <v>2368</v>
      </c>
      <c r="D1567" t="s">
        <v>2393</v>
      </c>
      <c r="E1567" t="s">
        <v>2394</v>
      </c>
      <c r="F1567" t="s">
        <v>65</v>
      </c>
      <c r="G1567" t="s">
        <v>491</v>
      </c>
      <c r="H1567" t="s">
        <v>10298</v>
      </c>
      <c r="I1567" t="s">
        <v>2394</v>
      </c>
      <c r="J1567" t="s">
        <v>491</v>
      </c>
      <c r="K1567" t="s">
        <v>8224</v>
      </c>
      <c r="L1567" t="s">
        <v>8152</v>
      </c>
      <c r="M1567" t="s">
        <v>8165</v>
      </c>
      <c r="N1567">
        <v>44988.375</v>
      </c>
      <c r="O1567">
        <v>44988.375</v>
      </c>
      <c r="P1567">
        <v>44994.375</v>
      </c>
      <c r="Q1567">
        <v>44994.375</v>
      </c>
    </row>
    <row r="1568" spans="2:17">
      <c r="B1568" t="s">
        <v>2367</v>
      </c>
      <c r="C1568" t="s">
        <v>2368</v>
      </c>
      <c r="D1568" t="s">
        <v>2393</v>
      </c>
      <c r="E1568" t="s">
        <v>2394</v>
      </c>
      <c r="F1568" t="s">
        <v>65</v>
      </c>
      <c r="G1568" t="s">
        <v>491</v>
      </c>
      <c r="H1568" t="s">
        <v>10299</v>
      </c>
      <c r="I1568" t="s">
        <v>2394</v>
      </c>
      <c r="J1568" t="s">
        <v>491</v>
      </c>
      <c r="K1568" t="s">
        <v>8152</v>
      </c>
      <c r="L1568" t="s">
        <v>8163</v>
      </c>
      <c r="M1568" t="s">
        <v>8165</v>
      </c>
      <c r="N1568">
        <v>44988.375</v>
      </c>
      <c r="O1568">
        <v>44988.375</v>
      </c>
      <c r="P1568">
        <v>44994.375</v>
      </c>
      <c r="Q1568">
        <v>44994.375</v>
      </c>
    </row>
    <row r="1569" spans="1:17">
      <c r="B1569" t="s">
        <v>2367</v>
      </c>
      <c r="C1569" t="s">
        <v>2368</v>
      </c>
      <c r="D1569" t="s">
        <v>2393</v>
      </c>
      <c r="E1569" t="s">
        <v>2394</v>
      </c>
      <c r="F1569" t="s">
        <v>65</v>
      </c>
      <c r="G1569" t="s">
        <v>491</v>
      </c>
      <c r="H1569" t="s">
        <v>10300</v>
      </c>
      <c r="I1569" t="s">
        <v>2394</v>
      </c>
      <c r="J1569" t="s">
        <v>491</v>
      </c>
      <c r="K1569" t="s">
        <v>8179</v>
      </c>
      <c r="L1569" t="s">
        <v>8179</v>
      </c>
      <c r="M1569" t="s">
        <v>8179</v>
      </c>
      <c r="N1569">
        <v>44988.375</v>
      </c>
      <c r="O1569">
        <v>44988.375</v>
      </c>
      <c r="P1569">
        <v>44988.375</v>
      </c>
      <c r="Q1569">
        <v>44988.375</v>
      </c>
    </row>
    <row r="1570" spans="1:17">
      <c r="B1570" t="s">
        <v>2367</v>
      </c>
      <c r="C1570" t="s">
        <v>2368</v>
      </c>
      <c r="D1570" t="s">
        <v>2395</v>
      </c>
      <c r="E1570" t="s">
        <v>2394</v>
      </c>
      <c r="F1570" t="s">
        <v>65</v>
      </c>
      <c r="G1570" t="s">
        <v>66</v>
      </c>
      <c r="H1570" t="s">
        <v>10301</v>
      </c>
      <c r="I1570" t="s">
        <v>2394</v>
      </c>
      <c r="J1570" t="s">
        <v>8141</v>
      </c>
      <c r="K1570" t="s">
        <v>8163</v>
      </c>
      <c r="L1570" t="s">
        <v>8230</v>
      </c>
      <c r="M1570" t="s">
        <v>8165</v>
      </c>
      <c r="N1570">
        <v>44988.375</v>
      </c>
      <c r="O1570">
        <v>44994.375</v>
      </c>
      <c r="P1570">
        <v>44994.375</v>
      </c>
      <c r="Q1570">
        <v>44994.375</v>
      </c>
    </row>
    <row r="1571" spans="1:17">
      <c r="B1571" t="s">
        <v>2367</v>
      </c>
      <c r="C1571" t="s">
        <v>2368</v>
      </c>
      <c r="D1571" t="s">
        <v>2396</v>
      </c>
      <c r="E1571" t="s">
        <v>2394</v>
      </c>
      <c r="F1571" t="s">
        <v>65</v>
      </c>
      <c r="G1571" t="s">
        <v>66</v>
      </c>
      <c r="H1571" t="s">
        <v>10302</v>
      </c>
      <c r="I1571" t="s">
        <v>2394</v>
      </c>
      <c r="J1571" t="s">
        <v>8141</v>
      </c>
      <c r="K1571" t="s">
        <v>8230</v>
      </c>
      <c r="L1571" t="s">
        <v>8164</v>
      </c>
      <c r="M1571" t="s">
        <v>8165</v>
      </c>
      <c r="N1571">
        <v>44988.375</v>
      </c>
      <c r="O1571">
        <v>44994.375</v>
      </c>
      <c r="P1571">
        <v>44994.375</v>
      </c>
      <c r="Q1571">
        <v>44994.375</v>
      </c>
    </row>
    <row r="1572" spans="1:17">
      <c r="B1572" t="s">
        <v>2367</v>
      </c>
      <c r="C1572" t="s">
        <v>2368</v>
      </c>
      <c r="D1572" t="s">
        <v>2397</v>
      </c>
      <c r="E1572" t="s">
        <v>2394</v>
      </c>
      <c r="F1572" t="s">
        <v>65</v>
      </c>
      <c r="G1572" t="s">
        <v>66</v>
      </c>
      <c r="H1572" t="s">
        <v>10303</v>
      </c>
      <c r="I1572" t="s">
        <v>2394</v>
      </c>
      <c r="J1572" t="s">
        <v>8141</v>
      </c>
      <c r="K1572" t="s">
        <v>8164</v>
      </c>
      <c r="L1572" t="s">
        <v>8181</v>
      </c>
      <c r="M1572" t="s">
        <v>8165</v>
      </c>
      <c r="N1572">
        <v>44988.375</v>
      </c>
      <c r="O1572">
        <v>44994.375</v>
      </c>
      <c r="P1572">
        <v>44994.375</v>
      </c>
      <c r="Q1572">
        <v>44994.375</v>
      </c>
    </row>
    <row r="1573" spans="1:17">
      <c r="B1573" t="s">
        <v>2367</v>
      </c>
      <c r="C1573" t="s">
        <v>2368</v>
      </c>
      <c r="D1573" t="s">
        <v>2398</v>
      </c>
      <c r="E1573" t="s">
        <v>2394</v>
      </c>
      <c r="F1573" t="s">
        <v>65</v>
      </c>
      <c r="G1573" t="s">
        <v>66</v>
      </c>
      <c r="H1573" t="s">
        <v>10304</v>
      </c>
      <c r="I1573" t="s">
        <v>2394</v>
      </c>
      <c r="J1573" t="s">
        <v>8255</v>
      </c>
      <c r="K1573" t="s">
        <v>8181</v>
      </c>
      <c r="L1573" t="s">
        <v>8178</v>
      </c>
      <c r="M1573" t="s">
        <v>8179</v>
      </c>
      <c r="N1573">
        <v>44988.375</v>
      </c>
      <c r="O1573">
        <v>44994.375</v>
      </c>
      <c r="P1573">
        <v>44994.375</v>
      </c>
      <c r="Q1573">
        <v>44994.375</v>
      </c>
    </row>
    <row r="1574" spans="1:17">
      <c r="B1574" t="s">
        <v>2367</v>
      </c>
      <c r="C1574" t="s">
        <v>2368</v>
      </c>
      <c r="D1574" t="s">
        <v>2399</v>
      </c>
      <c r="E1574" t="s">
        <v>2394</v>
      </c>
      <c r="F1574" t="s">
        <v>65</v>
      </c>
      <c r="G1574" t="s">
        <v>66</v>
      </c>
      <c r="H1574" t="s">
        <v>10305</v>
      </c>
      <c r="I1574" t="s">
        <v>2394</v>
      </c>
      <c r="J1574" t="s">
        <v>8141</v>
      </c>
      <c r="K1574" t="s">
        <v>8178</v>
      </c>
      <c r="L1574" t="s">
        <v>8224</v>
      </c>
      <c r="M1574" t="s">
        <v>8165</v>
      </c>
      <c r="N1574">
        <v>44988.375</v>
      </c>
      <c r="O1574">
        <v>44994.375</v>
      </c>
      <c r="P1574">
        <v>44994.375</v>
      </c>
      <c r="Q1574">
        <v>44994.375</v>
      </c>
    </row>
    <row r="1575" spans="1:17">
      <c r="B1575" t="s">
        <v>2367</v>
      </c>
      <c r="C1575" t="s">
        <v>2368</v>
      </c>
      <c r="D1575" t="s">
        <v>2400</v>
      </c>
      <c r="E1575" t="s">
        <v>2394</v>
      </c>
      <c r="F1575" t="s">
        <v>65</v>
      </c>
      <c r="G1575" t="s">
        <v>66</v>
      </c>
      <c r="H1575" t="s">
        <v>10306</v>
      </c>
      <c r="I1575" t="s">
        <v>2394</v>
      </c>
      <c r="J1575" t="s">
        <v>8141</v>
      </c>
      <c r="K1575" t="s">
        <v>8224</v>
      </c>
      <c r="L1575" t="s">
        <v>8152</v>
      </c>
      <c r="M1575" t="s">
        <v>8165</v>
      </c>
      <c r="N1575">
        <v>44988.375</v>
      </c>
      <c r="O1575">
        <v>44994.375</v>
      </c>
      <c r="P1575">
        <v>44994.375</v>
      </c>
      <c r="Q1575">
        <v>44994.375</v>
      </c>
    </row>
    <row r="1576" spans="1:17">
      <c r="B1576" t="s">
        <v>2367</v>
      </c>
      <c r="C1576" t="s">
        <v>2368</v>
      </c>
      <c r="D1576" t="s">
        <v>2401</v>
      </c>
      <c r="E1576" t="s">
        <v>2394</v>
      </c>
      <c r="F1576" t="s">
        <v>65</v>
      </c>
      <c r="G1576" t="s">
        <v>66</v>
      </c>
      <c r="H1576" t="s">
        <v>10307</v>
      </c>
      <c r="I1576" t="s">
        <v>2394</v>
      </c>
      <c r="J1576" t="s">
        <v>8141</v>
      </c>
      <c r="K1576" t="s">
        <v>8152</v>
      </c>
      <c r="L1576" t="s">
        <v>8163</v>
      </c>
      <c r="M1576" t="s">
        <v>8165</v>
      </c>
      <c r="N1576">
        <v>44988.375</v>
      </c>
      <c r="O1576">
        <v>44994.375</v>
      </c>
      <c r="P1576">
        <v>44994.375</v>
      </c>
      <c r="Q1576">
        <v>44994.375</v>
      </c>
    </row>
    <row r="1577" spans="1:17">
      <c r="A1577" t="s">
        <v>18965</v>
      </c>
      <c r="B1577" t="s">
        <v>71</v>
      </c>
      <c r="C1577" t="s">
        <v>120</v>
      </c>
      <c r="D1577" t="s">
        <v>2402</v>
      </c>
      <c r="E1577" t="s">
        <v>2403</v>
      </c>
      <c r="F1577" t="s">
        <v>65</v>
      </c>
      <c r="G1577" t="s">
        <v>66</v>
      </c>
      <c r="H1577" t="s">
        <v>10308</v>
      </c>
      <c r="I1577" t="s">
        <v>2403</v>
      </c>
      <c r="J1577" t="s">
        <v>8141</v>
      </c>
      <c r="K1577" t="s">
        <v>8159</v>
      </c>
      <c r="L1577" t="s">
        <v>8241</v>
      </c>
      <c r="M1577" t="s">
        <v>8160</v>
      </c>
      <c r="N1577">
        <v>45554</v>
      </c>
      <c r="O1577">
        <v>45554</v>
      </c>
      <c r="P1577">
        <v>45554</v>
      </c>
      <c r="Q1577">
        <v>45554</v>
      </c>
    </row>
    <row r="1578" spans="1:17">
      <c r="A1578" t="s">
        <v>18966</v>
      </c>
      <c r="B1578" t="s">
        <v>71</v>
      </c>
      <c r="C1578" t="s">
        <v>120</v>
      </c>
      <c r="D1578" t="s">
        <v>2404</v>
      </c>
      <c r="E1578" t="s">
        <v>2405</v>
      </c>
      <c r="F1578" t="s">
        <v>65</v>
      </c>
      <c r="G1578" t="s">
        <v>66</v>
      </c>
      <c r="H1578" t="s">
        <v>10309</v>
      </c>
      <c r="I1578" t="s">
        <v>2405</v>
      </c>
      <c r="J1578" t="s">
        <v>8141</v>
      </c>
      <c r="K1578" t="s">
        <v>8159</v>
      </c>
      <c r="L1578" t="s">
        <v>8241</v>
      </c>
      <c r="M1578" t="s">
        <v>8160</v>
      </c>
      <c r="N1578">
        <v>45559</v>
      </c>
      <c r="O1578">
        <v>45559</v>
      </c>
      <c r="P1578">
        <v>45562</v>
      </c>
      <c r="Q1578">
        <v>45562</v>
      </c>
    </row>
    <row r="1579" spans="1:17">
      <c r="A1579" t="s">
        <v>18967</v>
      </c>
      <c r="B1579" t="s">
        <v>71</v>
      </c>
      <c r="C1579" t="s">
        <v>120</v>
      </c>
      <c r="D1579" t="s">
        <v>2406</v>
      </c>
      <c r="E1579" t="s">
        <v>2407</v>
      </c>
      <c r="F1579" t="s">
        <v>65</v>
      </c>
      <c r="G1579" t="s">
        <v>66</v>
      </c>
      <c r="H1579" t="s">
        <v>10310</v>
      </c>
      <c r="I1579" t="s">
        <v>10311</v>
      </c>
      <c r="J1579" t="s">
        <v>8141</v>
      </c>
      <c r="K1579" t="s">
        <v>8142</v>
      </c>
      <c r="L1579" t="s">
        <v>8216</v>
      </c>
      <c r="M1579" t="s">
        <v>8178</v>
      </c>
      <c r="N1579">
        <v>45554</v>
      </c>
      <c r="O1579">
        <v>45554</v>
      </c>
      <c r="P1579">
        <v>45554</v>
      </c>
      <c r="Q1579">
        <v>45554</v>
      </c>
    </row>
    <row r="1580" spans="1:17">
      <c r="A1580" t="s">
        <v>18967</v>
      </c>
      <c r="B1580" t="s">
        <v>71</v>
      </c>
      <c r="C1580" t="s">
        <v>120</v>
      </c>
      <c r="D1580" t="s">
        <v>2406</v>
      </c>
      <c r="E1580" t="s">
        <v>2407</v>
      </c>
      <c r="F1580" t="s">
        <v>65</v>
      </c>
      <c r="G1580" t="s">
        <v>66</v>
      </c>
      <c r="H1580" t="s">
        <v>10312</v>
      </c>
      <c r="I1580" t="s">
        <v>10313</v>
      </c>
      <c r="J1580" t="s">
        <v>8141</v>
      </c>
      <c r="K1580" t="s">
        <v>8142</v>
      </c>
      <c r="L1580" t="s">
        <v>8216</v>
      </c>
      <c r="M1580" t="s">
        <v>8178</v>
      </c>
      <c r="N1580">
        <v>45554</v>
      </c>
      <c r="O1580">
        <v>45554</v>
      </c>
      <c r="P1580">
        <v>45554</v>
      </c>
      <c r="Q1580">
        <v>45554</v>
      </c>
    </row>
    <row r="1581" spans="1:17">
      <c r="A1581" t="s">
        <v>18967</v>
      </c>
      <c r="B1581" t="s">
        <v>71</v>
      </c>
      <c r="C1581" t="s">
        <v>120</v>
      </c>
      <c r="D1581" t="s">
        <v>2406</v>
      </c>
      <c r="E1581" t="s">
        <v>2407</v>
      </c>
      <c r="F1581" t="s">
        <v>65</v>
      </c>
      <c r="G1581" t="s">
        <v>66</v>
      </c>
      <c r="H1581" t="s">
        <v>10314</v>
      </c>
      <c r="I1581" t="s">
        <v>10315</v>
      </c>
      <c r="J1581" t="s">
        <v>8141</v>
      </c>
      <c r="K1581" t="s">
        <v>8142</v>
      </c>
      <c r="L1581" t="s">
        <v>8216</v>
      </c>
      <c r="M1581" t="s">
        <v>8178</v>
      </c>
      <c r="N1581">
        <v>45554</v>
      </c>
      <c r="O1581">
        <v>45554</v>
      </c>
      <c r="P1581">
        <v>45554</v>
      </c>
      <c r="Q1581">
        <v>45554</v>
      </c>
    </row>
    <row r="1582" spans="1:17">
      <c r="A1582" t="s">
        <v>18967</v>
      </c>
      <c r="B1582" t="s">
        <v>71</v>
      </c>
      <c r="C1582" t="s">
        <v>120</v>
      </c>
      <c r="D1582" t="s">
        <v>2406</v>
      </c>
      <c r="E1582" t="s">
        <v>2407</v>
      </c>
      <c r="F1582" t="s">
        <v>65</v>
      </c>
      <c r="G1582" t="s">
        <v>66</v>
      </c>
      <c r="H1582" t="s">
        <v>10316</v>
      </c>
      <c r="I1582" t="s">
        <v>10317</v>
      </c>
      <c r="J1582" t="s">
        <v>8141</v>
      </c>
      <c r="K1582" t="s">
        <v>8142</v>
      </c>
      <c r="L1582" t="s">
        <v>8216</v>
      </c>
      <c r="M1582" t="s">
        <v>8178</v>
      </c>
      <c r="N1582">
        <v>45554</v>
      </c>
      <c r="O1582">
        <v>45554</v>
      </c>
      <c r="P1582">
        <v>45554</v>
      </c>
      <c r="Q1582">
        <v>45554</v>
      </c>
    </row>
    <row r="1583" spans="1:17">
      <c r="A1583" t="s">
        <v>18968</v>
      </c>
      <c r="B1583" t="s">
        <v>71</v>
      </c>
      <c r="C1583" t="s">
        <v>120</v>
      </c>
      <c r="D1583" t="s">
        <v>2408</v>
      </c>
      <c r="E1583" t="s">
        <v>2409</v>
      </c>
      <c r="F1583" t="s">
        <v>65</v>
      </c>
      <c r="G1583" t="s">
        <v>66</v>
      </c>
      <c r="H1583" t="s">
        <v>10318</v>
      </c>
      <c r="I1583" t="s">
        <v>2409</v>
      </c>
      <c r="J1583" t="s">
        <v>8141</v>
      </c>
      <c r="K1583" t="s">
        <v>8143</v>
      </c>
      <c r="L1583" t="s">
        <v>8178</v>
      </c>
      <c r="M1583" t="s">
        <v>8160</v>
      </c>
      <c r="N1583">
        <v>45554</v>
      </c>
      <c r="O1583">
        <v>45554</v>
      </c>
      <c r="P1583">
        <v>45554</v>
      </c>
      <c r="Q1583">
        <v>45554</v>
      </c>
    </row>
    <row r="1584" spans="1:17">
      <c r="A1584" t="s">
        <v>18969</v>
      </c>
      <c r="B1584" t="s">
        <v>249</v>
      </c>
      <c r="C1584" t="s">
        <v>250</v>
      </c>
      <c r="D1584" t="s">
        <v>2410</v>
      </c>
      <c r="E1584" t="s">
        <v>2411</v>
      </c>
      <c r="F1584" t="s">
        <v>65</v>
      </c>
      <c r="G1584" t="s">
        <v>66</v>
      </c>
      <c r="H1584" t="s">
        <v>10319</v>
      </c>
      <c r="I1584" t="s">
        <v>2411</v>
      </c>
      <c r="J1584" t="s">
        <v>8141</v>
      </c>
      <c r="K1584" t="s">
        <v>8160</v>
      </c>
      <c r="L1584" t="s">
        <v>8196</v>
      </c>
      <c r="M1584" t="s">
        <v>8144</v>
      </c>
      <c r="N1584">
        <v>45811</v>
      </c>
      <c r="O1584">
        <v>45811</v>
      </c>
      <c r="P1584">
        <v>45811</v>
      </c>
      <c r="Q1584">
        <v>45825</v>
      </c>
    </row>
    <row r="1585" spans="1:17">
      <c r="A1585" t="s">
        <v>18970</v>
      </c>
      <c r="B1585" t="s">
        <v>71</v>
      </c>
      <c r="C1585" t="s">
        <v>120</v>
      </c>
      <c r="D1585" t="s">
        <v>2412</v>
      </c>
      <c r="E1585" t="s">
        <v>2413</v>
      </c>
      <c r="F1585" t="s">
        <v>65</v>
      </c>
      <c r="G1585" t="s">
        <v>66</v>
      </c>
      <c r="H1585" t="s">
        <v>10320</v>
      </c>
      <c r="I1585" t="s">
        <v>10321</v>
      </c>
      <c r="J1585" t="s">
        <v>8141</v>
      </c>
      <c r="K1585" t="s">
        <v>8196</v>
      </c>
      <c r="L1585" t="s">
        <v>8144</v>
      </c>
      <c r="M1585" t="s">
        <v>8178</v>
      </c>
      <c r="N1585">
        <v>45671</v>
      </c>
      <c r="O1585">
        <v>45674</v>
      </c>
      <c r="P1585">
        <v>45674</v>
      </c>
      <c r="Q1585">
        <v>45674</v>
      </c>
    </row>
    <row r="1586" spans="1:17">
      <c r="A1586" t="s">
        <v>18970</v>
      </c>
      <c r="B1586" t="s">
        <v>71</v>
      </c>
      <c r="C1586" t="s">
        <v>120</v>
      </c>
      <c r="D1586" t="s">
        <v>2412</v>
      </c>
      <c r="E1586" t="s">
        <v>2413</v>
      </c>
      <c r="F1586" t="s">
        <v>65</v>
      </c>
      <c r="G1586" t="s">
        <v>66</v>
      </c>
      <c r="H1586" t="s">
        <v>10322</v>
      </c>
      <c r="I1586" t="s">
        <v>10323</v>
      </c>
      <c r="J1586" t="s">
        <v>8141</v>
      </c>
      <c r="K1586" t="s">
        <v>8196</v>
      </c>
      <c r="L1586" t="s">
        <v>8144</v>
      </c>
      <c r="M1586" t="s">
        <v>8178</v>
      </c>
      <c r="N1586">
        <v>45671</v>
      </c>
      <c r="O1586">
        <v>45674</v>
      </c>
      <c r="P1586">
        <v>45674</v>
      </c>
      <c r="Q1586">
        <v>45674</v>
      </c>
    </row>
    <row r="1587" spans="1:17">
      <c r="A1587" t="s">
        <v>18971</v>
      </c>
      <c r="B1587" t="s">
        <v>71</v>
      </c>
      <c r="C1587" t="s">
        <v>120</v>
      </c>
      <c r="D1587" t="s">
        <v>2414</v>
      </c>
      <c r="E1587" t="s">
        <v>2415</v>
      </c>
      <c r="F1587" t="s">
        <v>65</v>
      </c>
      <c r="G1587" t="s">
        <v>66</v>
      </c>
      <c r="H1587" t="s">
        <v>10324</v>
      </c>
      <c r="I1587" t="s">
        <v>10325</v>
      </c>
      <c r="J1587" t="s">
        <v>8141</v>
      </c>
      <c r="K1587" t="s">
        <v>8143</v>
      </c>
      <c r="L1587" t="s">
        <v>8196</v>
      </c>
      <c r="M1587" t="s">
        <v>8178</v>
      </c>
      <c r="N1587">
        <v>45677</v>
      </c>
      <c r="O1587">
        <v>45681</v>
      </c>
      <c r="P1587">
        <v>45681</v>
      </c>
      <c r="Q1587">
        <v>45681</v>
      </c>
    </row>
    <row r="1588" spans="1:17">
      <c r="A1588" t="s">
        <v>18971</v>
      </c>
      <c r="B1588" t="s">
        <v>71</v>
      </c>
      <c r="C1588" t="s">
        <v>120</v>
      </c>
      <c r="D1588" t="s">
        <v>2414</v>
      </c>
      <c r="E1588" t="s">
        <v>2415</v>
      </c>
      <c r="F1588" t="s">
        <v>65</v>
      </c>
      <c r="G1588" t="s">
        <v>66</v>
      </c>
      <c r="H1588" t="s">
        <v>10326</v>
      </c>
      <c r="I1588" t="s">
        <v>10327</v>
      </c>
      <c r="J1588" t="s">
        <v>8141</v>
      </c>
      <c r="K1588" t="s">
        <v>8143</v>
      </c>
      <c r="L1588" t="s">
        <v>8196</v>
      </c>
      <c r="M1588" t="s">
        <v>8178</v>
      </c>
      <c r="N1588">
        <v>45677</v>
      </c>
      <c r="O1588">
        <v>45681</v>
      </c>
      <c r="P1588">
        <v>45681</v>
      </c>
      <c r="Q1588">
        <v>45681</v>
      </c>
    </row>
    <row r="1589" spans="1:17">
      <c r="A1589" t="s">
        <v>18972</v>
      </c>
      <c r="B1589" t="s">
        <v>71</v>
      </c>
      <c r="C1589" t="s">
        <v>120</v>
      </c>
      <c r="D1589" t="s">
        <v>2416</v>
      </c>
      <c r="E1589" t="s">
        <v>2417</v>
      </c>
      <c r="F1589" t="s">
        <v>65</v>
      </c>
      <c r="G1589" t="s">
        <v>66</v>
      </c>
      <c r="H1589" t="s">
        <v>10328</v>
      </c>
      <c r="I1589" t="s">
        <v>10329</v>
      </c>
      <c r="J1589" t="s">
        <v>8141</v>
      </c>
      <c r="K1589" t="s">
        <v>8142</v>
      </c>
      <c r="L1589" t="s">
        <v>8216</v>
      </c>
      <c r="M1589" t="s">
        <v>8178</v>
      </c>
      <c r="N1589">
        <v>45684</v>
      </c>
      <c r="O1589">
        <v>45688</v>
      </c>
      <c r="P1589">
        <v>45688</v>
      </c>
      <c r="Q1589">
        <v>45688</v>
      </c>
    </row>
    <row r="1590" spans="1:17">
      <c r="A1590" t="s">
        <v>18972</v>
      </c>
      <c r="B1590" t="s">
        <v>71</v>
      </c>
      <c r="C1590" t="s">
        <v>120</v>
      </c>
      <c r="D1590" t="s">
        <v>2416</v>
      </c>
      <c r="E1590" t="s">
        <v>2417</v>
      </c>
      <c r="F1590" t="s">
        <v>65</v>
      </c>
      <c r="G1590" t="s">
        <v>66</v>
      </c>
      <c r="H1590" t="s">
        <v>10330</v>
      </c>
      <c r="I1590" t="s">
        <v>10331</v>
      </c>
      <c r="J1590" t="s">
        <v>8141</v>
      </c>
      <c r="K1590" t="s">
        <v>8142</v>
      </c>
      <c r="L1590" t="s">
        <v>8216</v>
      </c>
      <c r="M1590" t="s">
        <v>8178</v>
      </c>
      <c r="N1590">
        <v>45684</v>
      </c>
      <c r="O1590">
        <v>45688</v>
      </c>
      <c r="P1590">
        <v>45688</v>
      </c>
      <c r="Q1590">
        <v>45688</v>
      </c>
    </row>
    <row r="1591" spans="1:17">
      <c r="A1591" t="s">
        <v>18973</v>
      </c>
      <c r="B1591" t="s">
        <v>71</v>
      </c>
      <c r="C1591" t="s">
        <v>120</v>
      </c>
      <c r="D1591" t="s">
        <v>2418</v>
      </c>
      <c r="E1591" t="s">
        <v>2419</v>
      </c>
      <c r="F1591" t="s">
        <v>65</v>
      </c>
      <c r="G1591" t="s">
        <v>66</v>
      </c>
      <c r="H1591" t="s">
        <v>10332</v>
      </c>
      <c r="I1591" t="s">
        <v>10333</v>
      </c>
      <c r="J1591" t="s">
        <v>8141</v>
      </c>
      <c r="K1591" t="s">
        <v>8241</v>
      </c>
      <c r="L1591" t="s">
        <v>8144</v>
      </c>
      <c r="M1591" t="s">
        <v>8178</v>
      </c>
      <c r="N1591">
        <v>45664</v>
      </c>
      <c r="O1591">
        <v>45667</v>
      </c>
      <c r="P1591">
        <v>45667</v>
      </c>
      <c r="Q1591">
        <v>45667</v>
      </c>
    </row>
    <row r="1592" spans="1:17">
      <c r="A1592" t="s">
        <v>18973</v>
      </c>
      <c r="B1592" t="s">
        <v>71</v>
      </c>
      <c r="C1592" t="s">
        <v>120</v>
      </c>
      <c r="D1592" t="s">
        <v>2418</v>
      </c>
      <c r="E1592" t="s">
        <v>2419</v>
      </c>
      <c r="F1592" t="s">
        <v>65</v>
      </c>
      <c r="G1592" t="s">
        <v>66</v>
      </c>
      <c r="H1592" t="s">
        <v>10334</v>
      </c>
      <c r="I1592" t="s">
        <v>10335</v>
      </c>
      <c r="J1592" t="s">
        <v>8141</v>
      </c>
      <c r="K1592" t="s">
        <v>8241</v>
      </c>
      <c r="L1592" t="s">
        <v>8144</v>
      </c>
      <c r="M1592" t="s">
        <v>8178</v>
      </c>
      <c r="N1592">
        <v>45664</v>
      </c>
      <c r="O1592">
        <v>45667</v>
      </c>
      <c r="P1592">
        <v>45667</v>
      </c>
      <c r="Q1592">
        <v>45667</v>
      </c>
    </row>
    <row r="1593" spans="1:17">
      <c r="A1593" t="s">
        <v>18974</v>
      </c>
      <c r="B1593" t="s">
        <v>71</v>
      </c>
      <c r="C1593" t="s">
        <v>120</v>
      </c>
      <c r="D1593" t="s">
        <v>2420</v>
      </c>
      <c r="E1593" t="s">
        <v>2421</v>
      </c>
      <c r="F1593" t="s">
        <v>65</v>
      </c>
      <c r="G1593" t="s">
        <v>66</v>
      </c>
      <c r="H1593" t="s">
        <v>10336</v>
      </c>
      <c r="I1593" t="s">
        <v>10337</v>
      </c>
      <c r="J1593" t="s">
        <v>8141</v>
      </c>
      <c r="K1593" t="s">
        <v>8241</v>
      </c>
      <c r="L1593" t="s">
        <v>8144</v>
      </c>
      <c r="M1593" t="s">
        <v>8178</v>
      </c>
      <c r="N1593">
        <v>45580</v>
      </c>
      <c r="O1593">
        <v>45583</v>
      </c>
      <c r="P1593">
        <v>45583</v>
      </c>
      <c r="Q1593">
        <v>45583</v>
      </c>
    </row>
    <row r="1594" spans="1:17">
      <c r="A1594" t="s">
        <v>18974</v>
      </c>
      <c r="B1594" t="s">
        <v>71</v>
      </c>
      <c r="C1594" t="s">
        <v>120</v>
      </c>
      <c r="D1594" t="s">
        <v>2420</v>
      </c>
      <c r="E1594" t="s">
        <v>2421</v>
      </c>
      <c r="F1594" t="s">
        <v>65</v>
      </c>
      <c r="G1594" t="s">
        <v>66</v>
      </c>
      <c r="H1594" t="s">
        <v>10338</v>
      </c>
      <c r="I1594" t="s">
        <v>10339</v>
      </c>
      <c r="J1594" t="s">
        <v>8141</v>
      </c>
      <c r="K1594" t="s">
        <v>8241</v>
      </c>
      <c r="L1594" t="s">
        <v>8144</v>
      </c>
      <c r="M1594" t="s">
        <v>8178</v>
      </c>
      <c r="N1594">
        <v>45580</v>
      </c>
      <c r="O1594">
        <v>45583</v>
      </c>
      <c r="P1594">
        <v>45583</v>
      </c>
      <c r="Q1594">
        <v>45583</v>
      </c>
    </row>
    <row r="1595" spans="1:17">
      <c r="A1595" t="s">
        <v>18974</v>
      </c>
      <c r="B1595" t="s">
        <v>71</v>
      </c>
      <c r="C1595" t="s">
        <v>120</v>
      </c>
      <c r="D1595" t="s">
        <v>2420</v>
      </c>
      <c r="E1595" t="s">
        <v>2421</v>
      </c>
      <c r="F1595" t="s">
        <v>65</v>
      </c>
      <c r="G1595" t="s">
        <v>66</v>
      </c>
      <c r="H1595" t="s">
        <v>10340</v>
      </c>
      <c r="I1595" t="s">
        <v>10341</v>
      </c>
      <c r="J1595" t="s">
        <v>8141</v>
      </c>
      <c r="K1595" t="s">
        <v>8241</v>
      </c>
      <c r="L1595" t="s">
        <v>8144</v>
      </c>
      <c r="M1595" t="s">
        <v>8178</v>
      </c>
      <c r="N1595">
        <v>45580</v>
      </c>
      <c r="O1595">
        <v>45583</v>
      </c>
      <c r="P1595">
        <v>45583</v>
      </c>
      <c r="Q1595">
        <v>45583</v>
      </c>
    </row>
    <row r="1596" spans="1:17">
      <c r="A1596" t="s">
        <v>18974</v>
      </c>
      <c r="B1596" t="s">
        <v>71</v>
      </c>
      <c r="C1596" t="s">
        <v>120</v>
      </c>
      <c r="D1596" t="s">
        <v>2420</v>
      </c>
      <c r="E1596" t="s">
        <v>2421</v>
      </c>
      <c r="F1596" t="s">
        <v>65</v>
      </c>
      <c r="G1596" t="s">
        <v>66</v>
      </c>
      <c r="H1596" t="s">
        <v>10342</v>
      </c>
      <c r="I1596" t="s">
        <v>10343</v>
      </c>
      <c r="J1596" t="s">
        <v>8141</v>
      </c>
      <c r="K1596" t="s">
        <v>8241</v>
      </c>
      <c r="L1596" t="s">
        <v>8144</v>
      </c>
      <c r="M1596" t="s">
        <v>8178</v>
      </c>
      <c r="N1596">
        <v>45580</v>
      </c>
      <c r="O1596">
        <v>45583</v>
      </c>
      <c r="P1596">
        <v>45583</v>
      </c>
      <c r="Q1596">
        <v>45583</v>
      </c>
    </row>
    <row r="1597" spans="1:17">
      <c r="A1597" t="s">
        <v>18975</v>
      </c>
      <c r="B1597" t="s">
        <v>71</v>
      </c>
      <c r="C1597" t="s">
        <v>120</v>
      </c>
      <c r="D1597" t="s">
        <v>2422</v>
      </c>
      <c r="E1597" t="s">
        <v>2423</v>
      </c>
      <c r="F1597" t="s">
        <v>65</v>
      </c>
      <c r="G1597" t="s">
        <v>66</v>
      </c>
      <c r="H1597" t="s">
        <v>10344</v>
      </c>
      <c r="I1597" t="s">
        <v>10345</v>
      </c>
      <c r="J1597" t="s">
        <v>8141</v>
      </c>
      <c r="K1597" t="s">
        <v>8144</v>
      </c>
      <c r="L1597" t="s">
        <v>8159</v>
      </c>
      <c r="M1597" t="s">
        <v>8178</v>
      </c>
      <c r="N1597">
        <v>45586</v>
      </c>
      <c r="O1597">
        <v>45590</v>
      </c>
      <c r="P1597">
        <v>45590</v>
      </c>
      <c r="Q1597">
        <v>45590</v>
      </c>
    </row>
    <row r="1598" spans="1:17">
      <c r="A1598" t="s">
        <v>18975</v>
      </c>
      <c r="B1598" t="s">
        <v>71</v>
      </c>
      <c r="C1598" t="s">
        <v>120</v>
      </c>
      <c r="D1598" t="s">
        <v>2422</v>
      </c>
      <c r="E1598" t="s">
        <v>2423</v>
      </c>
      <c r="F1598" t="s">
        <v>65</v>
      </c>
      <c r="G1598" t="s">
        <v>66</v>
      </c>
      <c r="H1598" t="s">
        <v>10346</v>
      </c>
      <c r="I1598" t="s">
        <v>10347</v>
      </c>
      <c r="J1598" t="s">
        <v>8141</v>
      </c>
      <c r="K1598" t="s">
        <v>8144</v>
      </c>
      <c r="L1598" t="s">
        <v>8159</v>
      </c>
      <c r="M1598" t="s">
        <v>8178</v>
      </c>
      <c r="N1598">
        <v>45586</v>
      </c>
      <c r="O1598">
        <v>45590</v>
      </c>
      <c r="P1598">
        <v>45590</v>
      </c>
      <c r="Q1598">
        <v>45590</v>
      </c>
    </row>
    <row r="1599" spans="1:17">
      <c r="A1599" t="s">
        <v>18975</v>
      </c>
      <c r="B1599" t="s">
        <v>71</v>
      </c>
      <c r="C1599" t="s">
        <v>120</v>
      </c>
      <c r="D1599" t="s">
        <v>2422</v>
      </c>
      <c r="E1599" t="s">
        <v>2423</v>
      </c>
      <c r="F1599" t="s">
        <v>65</v>
      </c>
      <c r="G1599" t="s">
        <v>66</v>
      </c>
      <c r="H1599" t="s">
        <v>10348</v>
      </c>
      <c r="I1599" t="s">
        <v>10349</v>
      </c>
      <c r="J1599" t="s">
        <v>8141</v>
      </c>
      <c r="K1599" t="s">
        <v>8144</v>
      </c>
      <c r="L1599" t="s">
        <v>8159</v>
      </c>
      <c r="M1599" t="s">
        <v>8178</v>
      </c>
      <c r="N1599">
        <v>45586</v>
      </c>
      <c r="O1599">
        <v>45590</v>
      </c>
      <c r="P1599">
        <v>45590</v>
      </c>
      <c r="Q1599">
        <v>45590</v>
      </c>
    </row>
    <row r="1600" spans="1:17">
      <c r="A1600" t="s">
        <v>18975</v>
      </c>
      <c r="B1600" t="s">
        <v>71</v>
      </c>
      <c r="C1600" t="s">
        <v>120</v>
      </c>
      <c r="D1600" t="s">
        <v>2422</v>
      </c>
      <c r="E1600" t="s">
        <v>2423</v>
      </c>
      <c r="F1600" t="s">
        <v>65</v>
      </c>
      <c r="G1600" t="s">
        <v>66</v>
      </c>
      <c r="H1600" t="s">
        <v>10350</v>
      </c>
      <c r="I1600" t="s">
        <v>10351</v>
      </c>
      <c r="J1600" t="s">
        <v>8141</v>
      </c>
      <c r="K1600" t="s">
        <v>8144</v>
      </c>
      <c r="L1600" t="s">
        <v>8159</v>
      </c>
      <c r="M1600" t="s">
        <v>8178</v>
      </c>
      <c r="N1600">
        <v>45586</v>
      </c>
      <c r="O1600">
        <v>45590</v>
      </c>
      <c r="P1600">
        <v>45590</v>
      </c>
      <c r="Q1600">
        <v>45590</v>
      </c>
    </row>
    <row r="1601" spans="1:17">
      <c r="A1601" t="s">
        <v>18976</v>
      </c>
      <c r="B1601" t="s">
        <v>71</v>
      </c>
      <c r="C1601" t="s">
        <v>120</v>
      </c>
      <c r="D1601" t="s">
        <v>2424</v>
      </c>
      <c r="E1601" t="s">
        <v>2425</v>
      </c>
      <c r="F1601" t="s">
        <v>65</v>
      </c>
      <c r="G1601" t="s">
        <v>66</v>
      </c>
      <c r="H1601" t="s">
        <v>10352</v>
      </c>
      <c r="I1601" t="s">
        <v>10353</v>
      </c>
      <c r="J1601" t="s">
        <v>8141</v>
      </c>
      <c r="K1601" t="s">
        <v>8216</v>
      </c>
      <c r="L1601" t="s">
        <v>8144</v>
      </c>
      <c r="M1601" t="s">
        <v>8178</v>
      </c>
      <c r="N1601">
        <v>45593</v>
      </c>
      <c r="O1601">
        <v>45597</v>
      </c>
      <c r="P1601">
        <v>45597</v>
      </c>
      <c r="Q1601">
        <v>45597</v>
      </c>
    </row>
    <row r="1602" spans="1:17">
      <c r="A1602" t="s">
        <v>18976</v>
      </c>
      <c r="B1602" t="s">
        <v>71</v>
      </c>
      <c r="C1602" t="s">
        <v>120</v>
      </c>
      <c r="D1602" t="s">
        <v>2424</v>
      </c>
      <c r="E1602" t="s">
        <v>2425</v>
      </c>
      <c r="F1602" t="s">
        <v>65</v>
      </c>
      <c r="G1602" t="s">
        <v>66</v>
      </c>
      <c r="H1602" t="s">
        <v>10354</v>
      </c>
      <c r="I1602" t="s">
        <v>10355</v>
      </c>
      <c r="J1602" t="s">
        <v>8141</v>
      </c>
      <c r="K1602" t="s">
        <v>8216</v>
      </c>
      <c r="L1602" t="s">
        <v>8144</v>
      </c>
      <c r="M1602" t="s">
        <v>8178</v>
      </c>
      <c r="N1602">
        <v>45593</v>
      </c>
      <c r="O1602">
        <v>45597</v>
      </c>
      <c r="P1602">
        <v>45597</v>
      </c>
      <c r="Q1602">
        <v>45597</v>
      </c>
    </row>
    <row r="1603" spans="1:17">
      <c r="A1603" t="s">
        <v>18976</v>
      </c>
      <c r="B1603" t="s">
        <v>71</v>
      </c>
      <c r="C1603" t="s">
        <v>120</v>
      </c>
      <c r="D1603" t="s">
        <v>2424</v>
      </c>
      <c r="E1603" t="s">
        <v>2425</v>
      </c>
      <c r="F1603" t="s">
        <v>65</v>
      </c>
      <c r="G1603" t="s">
        <v>66</v>
      </c>
      <c r="H1603" t="s">
        <v>10356</v>
      </c>
      <c r="I1603" t="s">
        <v>10357</v>
      </c>
      <c r="J1603" t="s">
        <v>8141</v>
      </c>
      <c r="K1603" t="s">
        <v>8216</v>
      </c>
      <c r="L1603" t="s">
        <v>8144</v>
      </c>
      <c r="M1603" t="s">
        <v>8178</v>
      </c>
      <c r="N1603">
        <v>45593</v>
      </c>
      <c r="O1603">
        <v>45597</v>
      </c>
      <c r="P1603">
        <v>45597</v>
      </c>
      <c r="Q1603">
        <v>45597</v>
      </c>
    </row>
    <row r="1604" spans="1:17">
      <c r="A1604" t="s">
        <v>18976</v>
      </c>
      <c r="B1604" t="s">
        <v>71</v>
      </c>
      <c r="C1604" t="s">
        <v>120</v>
      </c>
      <c r="D1604" t="s">
        <v>2424</v>
      </c>
      <c r="E1604" t="s">
        <v>2425</v>
      </c>
      <c r="F1604" t="s">
        <v>65</v>
      </c>
      <c r="G1604" t="s">
        <v>66</v>
      </c>
      <c r="H1604" t="s">
        <v>10358</v>
      </c>
      <c r="I1604" t="s">
        <v>10359</v>
      </c>
      <c r="J1604" t="s">
        <v>8141</v>
      </c>
      <c r="K1604" t="s">
        <v>8216</v>
      </c>
      <c r="L1604" t="s">
        <v>8144</v>
      </c>
      <c r="M1604" t="s">
        <v>8178</v>
      </c>
      <c r="N1604">
        <v>45593</v>
      </c>
      <c r="O1604">
        <v>45597</v>
      </c>
      <c r="P1604">
        <v>45597</v>
      </c>
      <c r="Q1604">
        <v>45597</v>
      </c>
    </row>
    <row r="1605" spans="1:17">
      <c r="A1605" t="s">
        <v>18977</v>
      </c>
      <c r="B1605" t="s">
        <v>71</v>
      </c>
      <c r="C1605" t="s">
        <v>120</v>
      </c>
      <c r="D1605" t="s">
        <v>2426</v>
      </c>
      <c r="E1605" t="s">
        <v>2427</v>
      </c>
      <c r="F1605" t="s">
        <v>65</v>
      </c>
      <c r="G1605" t="s">
        <v>66</v>
      </c>
      <c r="H1605" t="s">
        <v>10360</v>
      </c>
      <c r="I1605" t="s">
        <v>10361</v>
      </c>
      <c r="J1605" t="s">
        <v>8141</v>
      </c>
      <c r="K1605" t="s">
        <v>8216</v>
      </c>
      <c r="L1605" t="s">
        <v>8144</v>
      </c>
      <c r="M1605" t="s">
        <v>8178</v>
      </c>
      <c r="N1605">
        <v>45572</v>
      </c>
      <c r="O1605">
        <v>45576</v>
      </c>
      <c r="P1605">
        <v>45576</v>
      </c>
      <c r="Q1605">
        <v>45576</v>
      </c>
    </row>
    <row r="1606" spans="1:17">
      <c r="A1606" t="s">
        <v>18977</v>
      </c>
      <c r="B1606" t="s">
        <v>71</v>
      </c>
      <c r="C1606" t="s">
        <v>120</v>
      </c>
      <c r="D1606" t="s">
        <v>2426</v>
      </c>
      <c r="E1606" t="s">
        <v>2427</v>
      </c>
      <c r="F1606" t="s">
        <v>65</v>
      </c>
      <c r="G1606" t="s">
        <v>66</v>
      </c>
      <c r="H1606" t="s">
        <v>10362</v>
      </c>
      <c r="I1606" t="s">
        <v>10363</v>
      </c>
      <c r="J1606" t="s">
        <v>8141</v>
      </c>
      <c r="K1606" t="s">
        <v>8216</v>
      </c>
      <c r="L1606" t="s">
        <v>8144</v>
      </c>
      <c r="M1606" t="s">
        <v>8178</v>
      </c>
      <c r="N1606">
        <v>45572</v>
      </c>
      <c r="O1606">
        <v>45576</v>
      </c>
      <c r="P1606">
        <v>45576</v>
      </c>
      <c r="Q1606">
        <v>45576</v>
      </c>
    </row>
    <row r="1607" spans="1:17">
      <c r="A1607" t="s">
        <v>18977</v>
      </c>
      <c r="B1607" t="s">
        <v>71</v>
      </c>
      <c r="C1607" t="s">
        <v>120</v>
      </c>
      <c r="D1607" t="s">
        <v>2426</v>
      </c>
      <c r="E1607" t="s">
        <v>2427</v>
      </c>
      <c r="F1607" t="s">
        <v>65</v>
      </c>
      <c r="G1607" t="s">
        <v>66</v>
      </c>
      <c r="H1607" t="s">
        <v>10364</v>
      </c>
      <c r="I1607" t="s">
        <v>10365</v>
      </c>
      <c r="J1607" t="s">
        <v>8141</v>
      </c>
      <c r="K1607" t="s">
        <v>8216</v>
      </c>
      <c r="L1607" t="s">
        <v>8144</v>
      </c>
      <c r="M1607" t="s">
        <v>8178</v>
      </c>
      <c r="N1607">
        <v>45572</v>
      </c>
      <c r="O1607">
        <v>45576</v>
      </c>
      <c r="P1607">
        <v>45576</v>
      </c>
      <c r="Q1607">
        <v>45576</v>
      </c>
    </row>
    <row r="1608" spans="1:17">
      <c r="A1608" t="s">
        <v>18977</v>
      </c>
      <c r="B1608" t="s">
        <v>71</v>
      </c>
      <c r="C1608" t="s">
        <v>120</v>
      </c>
      <c r="D1608" t="s">
        <v>2426</v>
      </c>
      <c r="E1608" t="s">
        <v>2427</v>
      </c>
      <c r="F1608" t="s">
        <v>65</v>
      </c>
      <c r="G1608" t="s">
        <v>66</v>
      </c>
      <c r="H1608" t="s">
        <v>10366</v>
      </c>
      <c r="I1608" t="s">
        <v>10367</v>
      </c>
      <c r="J1608" t="s">
        <v>8141</v>
      </c>
      <c r="K1608" t="s">
        <v>8216</v>
      </c>
      <c r="L1608" t="s">
        <v>8144</v>
      </c>
      <c r="M1608" t="s">
        <v>8178</v>
      </c>
      <c r="N1608">
        <v>45572</v>
      </c>
      <c r="O1608">
        <v>45576</v>
      </c>
      <c r="P1608">
        <v>45576</v>
      </c>
      <c r="Q1608">
        <v>45576</v>
      </c>
    </row>
    <row r="1609" spans="1:17">
      <c r="A1609" t="s">
        <v>18978</v>
      </c>
      <c r="B1609" t="s">
        <v>71</v>
      </c>
      <c r="C1609" t="s">
        <v>120</v>
      </c>
      <c r="D1609" t="s">
        <v>2428</v>
      </c>
      <c r="E1609" t="s">
        <v>2429</v>
      </c>
      <c r="F1609" t="s">
        <v>65</v>
      </c>
      <c r="G1609" t="s">
        <v>66</v>
      </c>
      <c r="H1609" t="s">
        <v>10368</v>
      </c>
      <c r="I1609" t="s">
        <v>10369</v>
      </c>
      <c r="J1609" t="s">
        <v>8141</v>
      </c>
      <c r="K1609" t="s">
        <v>8241</v>
      </c>
      <c r="L1609" t="s">
        <v>8142</v>
      </c>
      <c r="M1609" t="s">
        <v>8178</v>
      </c>
      <c r="N1609">
        <v>45607</v>
      </c>
      <c r="O1609">
        <v>45611</v>
      </c>
      <c r="P1609">
        <v>45611</v>
      </c>
      <c r="Q1609">
        <v>45611</v>
      </c>
    </row>
    <row r="1610" spans="1:17">
      <c r="A1610" t="s">
        <v>18978</v>
      </c>
      <c r="B1610" t="s">
        <v>71</v>
      </c>
      <c r="C1610" t="s">
        <v>120</v>
      </c>
      <c r="D1610" t="s">
        <v>2428</v>
      </c>
      <c r="E1610" t="s">
        <v>2429</v>
      </c>
      <c r="F1610" t="s">
        <v>65</v>
      </c>
      <c r="G1610" t="s">
        <v>66</v>
      </c>
      <c r="H1610" t="s">
        <v>10370</v>
      </c>
      <c r="I1610" t="s">
        <v>10371</v>
      </c>
      <c r="J1610" t="s">
        <v>8141</v>
      </c>
      <c r="K1610" t="s">
        <v>8241</v>
      </c>
      <c r="L1610" t="s">
        <v>8142</v>
      </c>
      <c r="M1610" t="s">
        <v>8178</v>
      </c>
      <c r="N1610">
        <v>45607</v>
      </c>
      <c r="O1610">
        <v>45611</v>
      </c>
      <c r="P1610">
        <v>45611</v>
      </c>
      <c r="Q1610">
        <v>45611</v>
      </c>
    </row>
    <row r="1611" spans="1:17">
      <c r="A1611" t="s">
        <v>18978</v>
      </c>
      <c r="B1611" t="s">
        <v>71</v>
      </c>
      <c r="C1611" t="s">
        <v>120</v>
      </c>
      <c r="D1611" t="s">
        <v>2428</v>
      </c>
      <c r="E1611" t="s">
        <v>2429</v>
      </c>
      <c r="F1611" t="s">
        <v>65</v>
      </c>
      <c r="G1611" t="s">
        <v>66</v>
      </c>
      <c r="H1611" t="s">
        <v>10372</v>
      </c>
      <c r="I1611" t="s">
        <v>10373</v>
      </c>
      <c r="J1611" t="s">
        <v>8141</v>
      </c>
      <c r="K1611" t="s">
        <v>8241</v>
      </c>
      <c r="L1611" t="s">
        <v>8142</v>
      </c>
      <c r="M1611" t="s">
        <v>8178</v>
      </c>
      <c r="N1611">
        <v>45607</v>
      </c>
      <c r="O1611">
        <v>45611</v>
      </c>
      <c r="P1611">
        <v>45611</v>
      </c>
      <c r="Q1611">
        <v>45611</v>
      </c>
    </row>
    <row r="1612" spans="1:17">
      <c r="A1612" t="s">
        <v>18978</v>
      </c>
      <c r="B1612" t="s">
        <v>71</v>
      </c>
      <c r="C1612" t="s">
        <v>120</v>
      </c>
      <c r="D1612" t="s">
        <v>2428</v>
      </c>
      <c r="E1612" t="s">
        <v>2429</v>
      </c>
      <c r="F1612" t="s">
        <v>65</v>
      </c>
      <c r="G1612" t="s">
        <v>66</v>
      </c>
      <c r="H1612" t="s">
        <v>10374</v>
      </c>
      <c r="I1612" t="s">
        <v>10375</v>
      </c>
      <c r="J1612" t="s">
        <v>8141</v>
      </c>
      <c r="K1612" t="s">
        <v>8241</v>
      </c>
      <c r="L1612" t="s">
        <v>8142</v>
      </c>
      <c r="M1612" t="s">
        <v>8178</v>
      </c>
      <c r="N1612">
        <v>45607</v>
      </c>
      <c r="O1612">
        <v>45611</v>
      </c>
      <c r="P1612">
        <v>45611</v>
      </c>
      <c r="Q1612">
        <v>45611</v>
      </c>
    </row>
    <row r="1613" spans="1:17">
      <c r="A1613" t="s">
        <v>18979</v>
      </c>
      <c r="B1613" t="s">
        <v>71</v>
      </c>
      <c r="C1613" t="s">
        <v>120</v>
      </c>
      <c r="D1613" t="s">
        <v>2430</v>
      </c>
      <c r="E1613" t="s">
        <v>2431</v>
      </c>
      <c r="F1613" t="s">
        <v>65</v>
      </c>
      <c r="G1613" t="s">
        <v>66</v>
      </c>
      <c r="H1613" t="s">
        <v>10376</v>
      </c>
      <c r="I1613" t="s">
        <v>10377</v>
      </c>
      <c r="J1613" t="s">
        <v>8141</v>
      </c>
      <c r="K1613" t="s">
        <v>8143</v>
      </c>
      <c r="L1613" t="s">
        <v>8216</v>
      </c>
      <c r="M1613" t="s">
        <v>8178</v>
      </c>
      <c r="N1613">
        <v>45621</v>
      </c>
      <c r="O1613">
        <v>45625</v>
      </c>
      <c r="P1613">
        <v>45625</v>
      </c>
      <c r="Q1613">
        <v>45625</v>
      </c>
    </row>
    <row r="1614" spans="1:17">
      <c r="A1614" t="s">
        <v>18979</v>
      </c>
      <c r="B1614" t="s">
        <v>71</v>
      </c>
      <c r="C1614" t="s">
        <v>120</v>
      </c>
      <c r="D1614" t="s">
        <v>2430</v>
      </c>
      <c r="E1614" t="s">
        <v>2431</v>
      </c>
      <c r="F1614" t="s">
        <v>65</v>
      </c>
      <c r="G1614" t="s">
        <v>66</v>
      </c>
      <c r="H1614" t="s">
        <v>10378</v>
      </c>
      <c r="I1614" t="s">
        <v>10379</v>
      </c>
      <c r="J1614" t="s">
        <v>8141</v>
      </c>
      <c r="K1614" t="s">
        <v>8143</v>
      </c>
      <c r="L1614" t="s">
        <v>8216</v>
      </c>
      <c r="M1614" t="s">
        <v>8178</v>
      </c>
      <c r="N1614">
        <v>45621</v>
      </c>
      <c r="O1614">
        <v>45625</v>
      </c>
      <c r="P1614">
        <v>45625</v>
      </c>
      <c r="Q1614">
        <v>45625</v>
      </c>
    </row>
    <row r="1615" spans="1:17">
      <c r="A1615" t="s">
        <v>18980</v>
      </c>
      <c r="B1615" t="s">
        <v>71</v>
      </c>
      <c r="C1615" t="s">
        <v>120</v>
      </c>
      <c r="D1615" t="s">
        <v>2432</v>
      </c>
      <c r="E1615" t="s">
        <v>2433</v>
      </c>
      <c r="F1615" t="s">
        <v>65</v>
      </c>
      <c r="G1615" t="s">
        <v>66</v>
      </c>
      <c r="H1615" t="s">
        <v>10380</v>
      </c>
      <c r="I1615" t="s">
        <v>10381</v>
      </c>
      <c r="J1615" t="s">
        <v>8141</v>
      </c>
      <c r="K1615" t="s">
        <v>8143</v>
      </c>
      <c r="L1615" t="s">
        <v>8142</v>
      </c>
      <c r="M1615" t="s">
        <v>8178</v>
      </c>
      <c r="N1615">
        <v>45601</v>
      </c>
      <c r="O1615">
        <v>45604</v>
      </c>
      <c r="P1615">
        <v>45604</v>
      </c>
      <c r="Q1615">
        <v>45604</v>
      </c>
    </row>
    <row r="1616" spans="1:17">
      <c r="A1616" t="s">
        <v>18980</v>
      </c>
      <c r="B1616" t="s">
        <v>71</v>
      </c>
      <c r="C1616" t="s">
        <v>120</v>
      </c>
      <c r="D1616" t="s">
        <v>2432</v>
      </c>
      <c r="E1616" t="s">
        <v>2433</v>
      </c>
      <c r="F1616" t="s">
        <v>65</v>
      </c>
      <c r="G1616" t="s">
        <v>66</v>
      </c>
      <c r="H1616" t="s">
        <v>10382</v>
      </c>
      <c r="I1616" t="s">
        <v>10383</v>
      </c>
      <c r="J1616" t="s">
        <v>8141</v>
      </c>
      <c r="K1616" t="s">
        <v>8143</v>
      </c>
      <c r="L1616" t="s">
        <v>8142</v>
      </c>
      <c r="M1616" t="s">
        <v>8178</v>
      </c>
      <c r="N1616">
        <v>45601</v>
      </c>
      <c r="O1616">
        <v>45604</v>
      </c>
      <c r="P1616">
        <v>45604</v>
      </c>
      <c r="Q1616">
        <v>45604</v>
      </c>
    </row>
    <row r="1617" spans="1:17">
      <c r="A1617" t="s">
        <v>18980</v>
      </c>
      <c r="B1617" t="s">
        <v>71</v>
      </c>
      <c r="C1617" t="s">
        <v>120</v>
      </c>
      <c r="D1617" t="s">
        <v>2432</v>
      </c>
      <c r="E1617" t="s">
        <v>2433</v>
      </c>
      <c r="F1617" t="s">
        <v>65</v>
      </c>
      <c r="G1617" t="s">
        <v>66</v>
      </c>
      <c r="H1617" t="s">
        <v>10384</v>
      </c>
      <c r="I1617" t="s">
        <v>10385</v>
      </c>
      <c r="J1617" t="s">
        <v>8141</v>
      </c>
      <c r="K1617" t="s">
        <v>8143</v>
      </c>
      <c r="L1617" t="s">
        <v>8142</v>
      </c>
      <c r="M1617" t="s">
        <v>8178</v>
      </c>
      <c r="N1617">
        <v>45601</v>
      </c>
      <c r="O1617">
        <v>45604</v>
      </c>
      <c r="P1617">
        <v>45604</v>
      </c>
      <c r="Q1617">
        <v>45604</v>
      </c>
    </row>
    <row r="1618" spans="1:17">
      <c r="A1618" t="s">
        <v>18980</v>
      </c>
      <c r="B1618" t="s">
        <v>71</v>
      </c>
      <c r="C1618" t="s">
        <v>120</v>
      </c>
      <c r="D1618" t="s">
        <v>2432</v>
      </c>
      <c r="E1618" t="s">
        <v>2433</v>
      </c>
      <c r="F1618" t="s">
        <v>65</v>
      </c>
      <c r="G1618" t="s">
        <v>66</v>
      </c>
      <c r="H1618" t="s">
        <v>10386</v>
      </c>
      <c r="I1618" t="s">
        <v>10387</v>
      </c>
      <c r="J1618" t="s">
        <v>8141</v>
      </c>
      <c r="K1618" t="s">
        <v>8143</v>
      </c>
      <c r="L1618" t="s">
        <v>8142</v>
      </c>
      <c r="M1618" t="s">
        <v>8178</v>
      </c>
      <c r="N1618">
        <v>45601</v>
      </c>
      <c r="O1618">
        <v>45604</v>
      </c>
      <c r="P1618">
        <v>45604</v>
      </c>
      <c r="Q1618">
        <v>45604</v>
      </c>
    </row>
    <row r="1619" spans="1:17">
      <c r="A1619" t="s">
        <v>18981</v>
      </c>
      <c r="B1619" t="s">
        <v>71</v>
      </c>
      <c r="C1619" t="s">
        <v>120</v>
      </c>
      <c r="D1619" t="s">
        <v>2434</v>
      </c>
      <c r="E1619" t="s">
        <v>2435</v>
      </c>
      <c r="F1619" t="s">
        <v>65</v>
      </c>
      <c r="G1619" t="s">
        <v>66</v>
      </c>
      <c r="H1619" t="s">
        <v>10388</v>
      </c>
      <c r="I1619" t="s">
        <v>10389</v>
      </c>
      <c r="J1619" t="s">
        <v>8141</v>
      </c>
      <c r="K1619" t="s">
        <v>8216</v>
      </c>
      <c r="L1619" t="s">
        <v>8143</v>
      </c>
      <c r="M1619" t="s">
        <v>8178</v>
      </c>
      <c r="N1619">
        <v>45642</v>
      </c>
      <c r="O1619">
        <v>45646</v>
      </c>
      <c r="P1619">
        <v>45646</v>
      </c>
      <c r="Q1619">
        <v>45646</v>
      </c>
    </row>
    <row r="1620" spans="1:17">
      <c r="A1620" t="s">
        <v>18981</v>
      </c>
      <c r="B1620" t="s">
        <v>71</v>
      </c>
      <c r="C1620" t="s">
        <v>120</v>
      </c>
      <c r="D1620" t="s">
        <v>2434</v>
      </c>
      <c r="E1620" t="s">
        <v>2435</v>
      </c>
      <c r="F1620" t="s">
        <v>65</v>
      </c>
      <c r="G1620" t="s">
        <v>66</v>
      </c>
      <c r="H1620" t="s">
        <v>10390</v>
      </c>
      <c r="I1620" t="s">
        <v>10391</v>
      </c>
      <c r="J1620" t="s">
        <v>8141</v>
      </c>
      <c r="K1620" t="s">
        <v>8216</v>
      </c>
      <c r="L1620" t="s">
        <v>8143</v>
      </c>
      <c r="M1620" t="s">
        <v>8178</v>
      </c>
      <c r="N1620">
        <v>45642</v>
      </c>
      <c r="O1620">
        <v>45646</v>
      </c>
      <c r="P1620">
        <v>45646</v>
      </c>
      <c r="Q1620">
        <v>45646</v>
      </c>
    </row>
    <row r="1621" spans="1:17">
      <c r="A1621" t="s">
        <v>18982</v>
      </c>
      <c r="B1621" t="s">
        <v>71</v>
      </c>
      <c r="C1621" t="s">
        <v>120</v>
      </c>
      <c r="D1621" t="s">
        <v>2436</v>
      </c>
      <c r="E1621" t="s">
        <v>2437</v>
      </c>
      <c r="F1621" t="s">
        <v>65</v>
      </c>
      <c r="G1621" t="s">
        <v>66</v>
      </c>
      <c r="H1621" t="s">
        <v>10392</v>
      </c>
      <c r="I1621" t="s">
        <v>10393</v>
      </c>
      <c r="J1621" t="s">
        <v>8141</v>
      </c>
      <c r="K1621" t="s">
        <v>8159</v>
      </c>
      <c r="L1621" t="s">
        <v>8241</v>
      </c>
      <c r="M1621" t="s">
        <v>8178</v>
      </c>
      <c r="N1621">
        <v>45628</v>
      </c>
      <c r="O1621">
        <v>45632</v>
      </c>
      <c r="P1621">
        <v>45632</v>
      </c>
      <c r="Q1621">
        <v>45632</v>
      </c>
    </row>
    <row r="1622" spans="1:17">
      <c r="A1622" t="s">
        <v>18982</v>
      </c>
      <c r="B1622" t="s">
        <v>71</v>
      </c>
      <c r="C1622" t="s">
        <v>120</v>
      </c>
      <c r="D1622" t="s">
        <v>2436</v>
      </c>
      <c r="E1622" t="s">
        <v>2437</v>
      </c>
      <c r="F1622" t="s">
        <v>65</v>
      </c>
      <c r="G1622" t="s">
        <v>66</v>
      </c>
      <c r="H1622" t="s">
        <v>10394</v>
      </c>
      <c r="I1622" t="s">
        <v>10395</v>
      </c>
      <c r="J1622" t="s">
        <v>8141</v>
      </c>
      <c r="K1622" t="s">
        <v>8159</v>
      </c>
      <c r="L1622" t="s">
        <v>8241</v>
      </c>
      <c r="M1622" t="s">
        <v>8178</v>
      </c>
      <c r="N1622">
        <v>45628</v>
      </c>
      <c r="O1622">
        <v>45632</v>
      </c>
      <c r="P1622">
        <v>45632</v>
      </c>
      <c r="Q1622">
        <v>45632</v>
      </c>
    </row>
    <row r="1623" spans="1:17">
      <c r="A1623" t="s">
        <v>18983</v>
      </c>
      <c r="B1623" t="s">
        <v>71</v>
      </c>
      <c r="C1623" t="s">
        <v>120</v>
      </c>
      <c r="D1623" t="s">
        <v>2438</v>
      </c>
      <c r="E1623" t="s">
        <v>2439</v>
      </c>
      <c r="F1623" t="s">
        <v>65</v>
      </c>
      <c r="G1623" t="s">
        <v>66</v>
      </c>
      <c r="H1623" t="s">
        <v>10396</v>
      </c>
      <c r="I1623" t="s">
        <v>10397</v>
      </c>
      <c r="J1623" t="s">
        <v>8141</v>
      </c>
      <c r="K1623" t="s">
        <v>8142</v>
      </c>
      <c r="L1623" t="s">
        <v>8216</v>
      </c>
      <c r="M1623" t="s">
        <v>8178</v>
      </c>
      <c r="N1623">
        <v>45635</v>
      </c>
      <c r="O1623">
        <v>45639</v>
      </c>
      <c r="P1623">
        <v>45639</v>
      </c>
      <c r="Q1623">
        <v>45639</v>
      </c>
    </row>
    <row r="1624" spans="1:17">
      <c r="A1624" t="s">
        <v>18983</v>
      </c>
      <c r="B1624" t="s">
        <v>71</v>
      </c>
      <c r="C1624" t="s">
        <v>120</v>
      </c>
      <c r="D1624" t="s">
        <v>2438</v>
      </c>
      <c r="E1624" t="s">
        <v>2439</v>
      </c>
      <c r="F1624" t="s">
        <v>65</v>
      </c>
      <c r="G1624" t="s">
        <v>66</v>
      </c>
      <c r="H1624" t="s">
        <v>10398</v>
      </c>
      <c r="I1624" t="s">
        <v>10399</v>
      </c>
      <c r="J1624" t="s">
        <v>8141</v>
      </c>
      <c r="K1624" t="s">
        <v>8142</v>
      </c>
      <c r="L1624" t="s">
        <v>8216</v>
      </c>
      <c r="M1624" t="s">
        <v>8178</v>
      </c>
      <c r="N1624">
        <v>45635</v>
      </c>
      <c r="O1624">
        <v>45639</v>
      </c>
      <c r="P1624">
        <v>45639</v>
      </c>
      <c r="Q1624">
        <v>45639</v>
      </c>
    </row>
    <row r="1625" spans="1:17">
      <c r="A1625" t="s">
        <v>18984</v>
      </c>
      <c r="B1625" t="s">
        <v>71</v>
      </c>
      <c r="C1625" t="s">
        <v>120</v>
      </c>
      <c r="D1625" t="s">
        <v>2440</v>
      </c>
      <c r="E1625" t="s">
        <v>2441</v>
      </c>
      <c r="F1625" t="s">
        <v>65</v>
      </c>
      <c r="G1625" t="s">
        <v>66</v>
      </c>
      <c r="H1625" t="s">
        <v>10400</v>
      </c>
      <c r="I1625" t="s">
        <v>10401</v>
      </c>
      <c r="J1625" t="s">
        <v>8141</v>
      </c>
      <c r="K1625" t="s">
        <v>8144</v>
      </c>
      <c r="L1625" t="s">
        <v>8143</v>
      </c>
      <c r="M1625" t="s">
        <v>8178</v>
      </c>
      <c r="N1625">
        <v>45698</v>
      </c>
      <c r="O1625">
        <v>45702</v>
      </c>
      <c r="P1625">
        <v>45702</v>
      </c>
      <c r="Q1625">
        <v>45702</v>
      </c>
    </row>
    <row r="1626" spans="1:17">
      <c r="A1626" t="s">
        <v>18984</v>
      </c>
      <c r="B1626" t="s">
        <v>71</v>
      </c>
      <c r="C1626" t="s">
        <v>120</v>
      </c>
      <c r="D1626" t="s">
        <v>2440</v>
      </c>
      <c r="E1626" t="s">
        <v>2441</v>
      </c>
      <c r="F1626" t="s">
        <v>65</v>
      </c>
      <c r="G1626" t="s">
        <v>66</v>
      </c>
      <c r="H1626" t="s">
        <v>10402</v>
      </c>
      <c r="I1626" t="s">
        <v>10403</v>
      </c>
      <c r="J1626" t="s">
        <v>8141</v>
      </c>
      <c r="K1626" t="s">
        <v>8144</v>
      </c>
      <c r="L1626" t="s">
        <v>8143</v>
      </c>
      <c r="M1626" t="s">
        <v>8178</v>
      </c>
      <c r="N1626">
        <v>45698</v>
      </c>
      <c r="O1626">
        <v>45702</v>
      </c>
      <c r="P1626">
        <v>45702</v>
      </c>
      <c r="Q1626">
        <v>45702</v>
      </c>
    </row>
    <row r="1627" spans="1:17">
      <c r="A1627" t="s">
        <v>18985</v>
      </c>
      <c r="B1627" t="s">
        <v>71</v>
      </c>
      <c r="C1627" t="s">
        <v>120</v>
      </c>
      <c r="D1627" t="s">
        <v>2442</v>
      </c>
      <c r="E1627" t="s">
        <v>2443</v>
      </c>
      <c r="F1627" t="s">
        <v>65</v>
      </c>
      <c r="G1627" t="s">
        <v>66</v>
      </c>
      <c r="H1627" t="s">
        <v>10404</v>
      </c>
      <c r="I1627" t="s">
        <v>10405</v>
      </c>
      <c r="J1627" t="s">
        <v>8141</v>
      </c>
      <c r="K1627" t="s">
        <v>8216</v>
      </c>
      <c r="L1627" t="s">
        <v>8196</v>
      </c>
      <c r="M1627" t="s">
        <v>8178</v>
      </c>
      <c r="N1627">
        <v>45705</v>
      </c>
      <c r="O1627">
        <v>45709</v>
      </c>
      <c r="P1627">
        <v>45709</v>
      </c>
      <c r="Q1627">
        <v>45709</v>
      </c>
    </row>
    <row r="1628" spans="1:17">
      <c r="A1628" t="s">
        <v>18985</v>
      </c>
      <c r="B1628" t="s">
        <v>71</v>
      </c>
      <c r="C1628" t="s">
        <v>120</v>
      </c>
      <c r="D1628" t="s">
        <v>2442</v>
      </c>
      <c r="E1628" t="s">
        <v>2443</v>
      </c>
      <c r="F1628" t="s">
        <v>65</v>
      </c>
      <c r="G1628" t="s">
        <v>66</v>
      </c>
      <c r="H1628" t="s">
        <v>10406</v>
      </c>
      <c r="I1628" t="s">
        <v>10407</v>
      </c>
      <c r="J1628" t="s">
        <v>8141</v>
      </c>
      <c r="K1628" t="s">
        <v>8216</v>
      </c>
      <c r="L1628" t="s">
        <v>8196</v>
      </c>
      <c r="M1628" t="s">
        <v>8178</v>
      </c>
      <c r="N1628">
        <v>45705</v>
      </c>
      <c r="O1628">
        <v>45709</v>
      </c>
      <c r="P1628">
        <v>45709</v>
      </c>
      <c r="Q1628">
        <v>45709</v>
      </c>
    </row>
    <row r="1629" spans="1:17">
      <c r="A1629" t="s">
        <v>18986</v>
      </c>
      <c r="B1629" t="s">
        <v>71</v>
      </c>
      <c r="C1629" t="s">
        <v>72</v>
      </c>
      <c r="D1629" t="s">
        <v>2444</v>
      </c>
      <c r="E1629" t="s">
        <v>2445</v>
      </c>
      <c r="F1629" t="s">
        <v>65</v>
      </c>
      <c r="G1629" t="s">
        <v>66</v>
      </c>
      <c r="H1629" t="s">
        <v>10408</v>
      </c>
      <c r="I1629" t="s">
        <v>10409</v>
      </c>
      <c r="J1629" t="s">
        <v>8141</v>
      </c>
      <c r="K1629" t="s">
        <v>8144</v>
      </c>
      <c r="L1629" t="s">
        <v>8159</v>
      </c>
      <c r="M1629" t="s">
        <v>8178</v>
      </c>
      <c r="N1629">
        <v>45713</v>
      </c>
      <c r="O1629">
        <v>45716</v>
      </c>
      <c r="P1629">
        <v>45716</v>
      </c>
      <c r="Q1629">
        <v>45716</v>
      </c>
    </row>
    <row r="1630" spans="1:17">
      <c r="A1630" t="s">
        <v>18986</v>
      </c>
      <c r="B1630" t="s">
        <v>71</v>
      </c>
      <c r="C1630" t="s">
        <v>72</v>
      </c>
      <c r="D1630" t="s">
        <v>2444</v>
      </c>
      <c r="E1630" t="s">
        <v>2445</v>
      </c>
      <c r="F1630" t="s">
        <v>65</v>
      </c>
      <c r="G1630" t="s">
        <v>66</v>
      </c>
      <c r="H1630" t="s">
        <v>10410</v>
      </c>
      <c r="I1630" t="s">
        <v>10411</v>
      </c>
      <c r="J1630" t="s">
        <v>8141</v>
      </c>
      <c r="K1630" t="s">
        <v>8144</v>
      </c>
      <c r="L1630" t="s">
        <v>8159</v>
      </c>
      <c r="M1630" t="s">
        <v>8178</v>
      </c>
      <c r="N1630">
        <v>45713</v>
      </c>
      <c r="O1630">
        <v>45716</v>
      </c>
      <c r="P1630">
        <v>45716</v>
      </c>
      <c r="Q1630">
        <v>45716</v>
      </c>
    </row>
    <row r="1631" spans="1:17">
      <c r="A1631" t="s">
        <v>18987</v>
      </c>
      <c r="B1631" t="s">
        <v>71</v>
      </c>
      <c r="C1631" t="s">
        <v>120</v>
      </c>
      <c r="D1631" t="s">
        <v>2446</v>
      </c>
      <c r="E1631" t="s">
        <v>2447</v>
      </c>
      <c r="F1631" t="s">
        <v>65</v>
      </c>
      <c r="G1631" t="s">
        <v>66</v>
      </c>
      <c r="H1631" t="s">
        <v>10412</v>
      </c>
      <c r="I1631" t="s">
        <v>10413</v>
      </c>
      <c r="J1631" t="s">
        <v>8141</v>
      </c>
      <c r="K1631" t="s">
        <v>8241</v>
      </c>
      <c r="L1631" t="s">
        <v>8142</v>
      </c>
      <c r="M1631" t="s">
        <v>8178</v>
      </c>
      <c r="N1631">
        <v>45691</v>
      </c>
      <c r="O1631">
        <v>45695</v>
      </c>
      <c r="P1631">
        <v>45695</v>
      </c>
      <c r="Q1631">
        <v>45695</v>
      </c>
    </row>
    <row r="1632" spans="1:17">
      <c r="A1632" t="s">
        <v>18987</v>
      </c>
      <c r="B1632" t="s">
        <v>71</v>
      </c>
      <c r="C1632" t="s">
        <v>120</v>
      </c>
      <c r="D1632" t="s">
        <v>2446</v>
      </c>
      <c r="E1632" t="s">
        <v>2447</v>
      </c>
      <c r="F1632" t="s">
        <v>65</v>
      </c>
      <c r="G1632" t="s">
        <v>66</v>
      </c>
      <c r="H1632" t="s">
        <v>10414</v>
      </c>
      <c r="I1632" t="s">
        <v>10415</v>
      </c>
      <c r="J1632" t="s">
        <v>8141</v>
      </c>
      <c r="K1632" t="s">
        <v>8241</v>
      </c>
      <c r="L1632" t="s">
        <v>8142</v>
      </c>
      <c r="M1632" t="s">
        <v>8178</v>
      </c>
      <c r="N1632">
        <v>45691</v>
      </c>
      <c r="O1632">
        <v>45695</v>
      </c>
      <c r="P1632">
        <v>45695</v>
      </c>
      <c r="Q1632">
        <v>45695</v>
      </c>
    </row>
    <row r="1633" spans="1:17">
      <c r="A1633" t="s">
        <v>18988</v>
      </c>
      <c r="B1633" t="s">
        <v>71</v>
      </c>
      <c r="C1633" t="s">
        <v>72</v>
      </c>
      <c r="D1633" t="s">
        <v>2448</v>
      </c>
      <c r="E1633" t="s">
        <v>2449</v>
      </c>
      <c r="F1633" t="s">
        <v>65</v>
      </c>
      <c r="G1633" t="s">
        <v>66</v>
      </c>
      <c r="H1633" t="s">
        <v>10416</v>
      </c>
      <c r="I1633" t="s">
        <v>10417</v>
      </c>
      <c r="J1633" t="s">
        <v>8141</v>
      </c>
      <c r="K1633" t="s">
        <v>8241</v>
      </c>
      <c r="L1633" t="s">
        <v>8143</v>
      </c>
      <c r="M1633" t="s">
        <v>8178</v>
      </c>
      <c r="N1633">
        <v>45726</v>
      </c>
      <c r="O1633">
        <v>45730</v>
      </c>
      <c r="P1633">
        <v>45730</v>
      </c>
      <c r="Q1633">
        <v>45730</v>
      </c>
    </row>
    <row r="1634" spans="1:17">
      <c r="A1634" t="s">
        <v>18988</v>
      </c>
      <c r="B1634" t="s">
        <v>71</v>
      </c>
      <c r="C1634" t="s">
        <v>72</v>
      </c>
      <c r="D1634" t="s">
        <v>2448</v>
      </c>
      <c r="E1634" t="s">
        <v>2449</v>
      </c>
      <c r="F1634" t="s">
        <v>65</v>
      </c>
      <c r="G1634" t="s">
        <v>66</v>
      </c>
      <c r="H1634" t="s">
        <v>10418</v>
      </c>
      <c r="I1634" t="s">
        <v>10419</v>
      </c>
      <c r="J1634" t="s">
        <v>8141</v>
      </c>
      <c r="K1634" t="s">
        <v>8241</v>
      </c>
      <c r="L1634" t="s">
        <v>8143</v>
      </c>
      <c r="M1634" t="s">
        <v>8178</v>
      </c>
      <c r="N1634">
        <v>45726</v>
      </c>
      <c r="O1634">
        <v>45730</v>
      </c>
      <c r="P1634">
        <v>45730</v>
      </c>
      <c r="Q1634">
        <v>45730</v>
      </c>
    </row>
    <row r="1635" spans="1:17">
      <c r="A1635" t="s">
        <v>18989</v>
      </c>
      <c r="B1635" t="s">
        <v>71</v>
      </c>
      <c r="C1635" t="s">
        <v>72</v>
      </c>
      <c r="D1635" t="s">
        <v>2450</v>
      </c>
      <c r="E1635" t="s">
        <v>2451</v>
      </c>
      <c r="F1635" t="s">
        <v>65</v>
      </c>
      <c r="G1635" t="s">
        <v>66</v>
      </c>
      <c r="H1635" t="s">
        <v>10420</v>
      </c>
      <c r="I1635" t="s">
        <v>10421</v>
      </c>
      <c r="J1635" t="s">
        <v>8141</v>
      </c>
      <c r="K1635" t="s">
        <v>8159</v>
      </c>
      <c r="L1635" t="s">
        <v>8196</v>
      </c>
      <c r="M1635" t="s">
        <v>8160</v>
      </c>
      <c r="N1635">
        <v>45733</v>
      </c>
      <c r="O1635">
        <v>45733</v>
      </c>
      <c r="P1635">
        <v>45737</v>
      </c>
      <c r="Q1635">
        <v>45737</v>
      </c>
    </row>
    <row r="1636" spans="1:17">
      <c r="A1636" t="s">
        <v>18989</v>
      </c>
      <c r="B1636" t="s">
        <v>71</v>
      </c>
      <c r="C1636" t="s">
        <v>72</v>
      </c>
      <c r="D1636" t="s">
        <v>2450</v>
      </c>
      <c r="E1636" t="s">
        <v>2451</v>
      </c>
      <c r="F1636" t="s">
        <v>65</v>
      </c>
      <c r="G1636" t="s">
        <v>66</v>
      </c>
      <c r="H1636" t="s">
        <v>10422</v>
      </c>
      <c r="I1636" t="s">
        <v>10423</v>
      </c>
      <c r="J1636" t="s">
        <v>8141</v>
      </c>
      <c r="K1636" t="s">
        <v>8159</v>
      </c>
      <c r="L1636" t="s">
        <v>8196</v>
      </c>
      <c r="M1636" t="s">
        <v>8160</v>
      </c>
      <c r="N1636">
        <v>45733</v>
      </c>
      <c r="O1636">
        <v>45733</v>
      </c>
      <c r="P1636">
        <v>45737</v>
      </c>
      <c r="Q1636">
        <v>45737</v>
      </c>
    </row>
    <row r="1637" spans="1:17">
      <c r="A1637" t="s">
        <v>18990</v>
      </c>
      <c r="B1637" t="s">
        <v>71</v>
      </c>
      <c r="C1637" t="s">
        <v>72</v>
      </c>
      <c r="D1637" t="s">
        <v>2452</v>
      </c>
      <c r="E1637" t="s">
        <v>2453</v>
      </c>
      <c r="F1637" t="s">
        <v>65</v>
      </c>
      <c r="G1637" t="s">
        <v>66</v>
      </c>
      <c r="H1637" t="s">
        <v>10424</v>
      </c>
      <c r="I1637" t="s">
        <v>10425</v>
      </c>
      <c r="J1637" t="s">
        <v>8141</v>
      </c>
      <c r="K1637" t="s">
        <v>8216</v>
      </c>
      <c r="L1637" t="s">
        <v>8144</v>
      </c>
      <c r="M1637" t="s">
        <v>8160</v>
      </c>
      <c r="N1637">
        <v>45740</v>
      </c>
      <c r="O1637">
        <v>45740</v>
      </c>
      <c r="P1637">
        <v>45740</v>
      </c>
      <c r="Q1637">
        <v>45744</v>
      </c>
    </row>
    <row r="1638" spans="1:17">
      <c r="A1638" t="s">
        <v>18990</v>
      </c>
      <c r="B1638" t="s">
        <v>71</v>
      </c>
      <c r="C1638" t="s">
        <v>72</v>
      </c>
      <c r="D1638" t="s">
        <v>2452</v>
      </c>
      <c r="E1638" t="s">
        <v>2453</v>
      </c>
      <c r="F1638" t="s">
        <v>65</v>
      </c>
      <c r="G1638" t="s">
        <v>66</v>
      </c>
      <c r="H1638" t="s">
        <v>10426</v>
      </c>
      <c r="I1638" t="s">
        <v>10427</v>
      </c>
      <c r="J1638" t="s">
        <v>8141</v>
      </c>
      <c r="K1638" t="s">
        <v>8216</v>
      </c>
      <c r="L1638" t="s">
        <v>8144</v>
      </c>
      <c r="M1638" t="s">
        <v>8160</v>
      </c>
      <c r="N1638">
        <v>45740</v>
      </c>
      <c r="O1638">
        <v>45740</v>
      </c>
      <c r="P1638">
        <v>45740</v>
      </c>
      <c r="Q1638">
        <v>45744</v>
      </c>
    </row>
    <row r="1639" spans="1:17">
      <c r="A1639" t="s">
        <v>18991</v>
      </c>
      <c r="B1639" t="s">
        <v>71</v>
      </c>
      <c r="C1639" t="s">
        <v>72</v>
      </c>
      <c r="D1639" t="s">
        <v>2454</v>
      </c>
      <c r="E1639" t="s">
        <v>2455</v>
      </c>
      <c r="F1639" t="s">
        <v>65</v>
      </c>
      <c r="G1639" t="s">
        <v>66</v>
      </c>
      <c r="H1639" t="s">
        <v>10428</v>
      </c>
      <c r="I1639" t="s">
        <v>10429</v>
      </c>
      <c r="J1639" t="s">
        <v>8141</v>
      </c>
      <c r="K1639" t="s">
        <v>8196</v>
      </c>
      <c r="L1639" t="s">
        <v>8216</v>
      </c>
      <c r="M1639" t="s">
        <v>8160</v>
      </c>
      <c r="N1639">
        <v>45747</v>
      </c>
      <c r="O1639">
        <v>45747</v>
      </c>
      <c r="P1639">
        <v>45747</v>
      </c>
      <c r="Q1639">
        <v>45751</v>
      </c>
    </row>
    <row r="1640" spans="1:17">
      <c r="A1640" t="s">
        <v>18991</v>
      </c>
      <c r="B1640" t="s">
        <v>71</v>
      </c>
      <c r="C1640" t="s">
        <v>72</v>
      </c>
      <c r="D1640" t="s">
        <v>2454</v>
      </c>
      <c r="E1640" t="s">
        <v>2455</v>
      </c>
      <c r="F1640" t="s">
        <v>65</v>
      </c>
      <c r="G1640" t="s">
        <v>66</v>
      </c>
      <c r="H1640" t="s">
        <v>10430</v>
      </c>
      <c r="I1640" t="s">
        <v>10431</v>
      </c>
      <c r="J1640" t="s">
        <v>8141</v>
      </c>
      <c r="K1640" t="s">
        <v>8196</v>
      </c>
      <c r="L1640" t="s">
        <v>8216</v>
      </c>
      <c r="M1640" t="s">
        <v>8160</v>
      </c>
      <c r="N1640">
        <v>45747</v>
      </c>
      <c r="O1640">
        <v>45747</v>
      </c>
      <c r="P1640">
        <v>45747</v>
      </c>
      <c r="Q1640">
        <v>45751</v>
      </c>
    </row>
    <row r="1641" spans="1:17">
      <c r="A1641" t="s">
        <v>18992</v>
      </c>
      <c r="B1641" t="s">
        <v>71</v>
      </c>
      <c r="C1641" t="s">
        <v>72</v>
      </c>
      <c r="D1641" t="s">
        <v>2456</v>
      </c>
      <c r="E1641" t="s">
        <v>2457</v>
      </c>
      <c r="F1641" t="s">
        <v>65</v>
      </c>
      <c r="G1641" t="s">
        <v>66</v>
      </c>
      <c r="H1641" t="s">
        <v>10432</v>
      </c>
      <c r="I1641" t="s">
        <v>10433</v>
      </c>
      <c r="J1641" t="s">
        <v>8141</v>
      </c>
      <c r="K1641" t="s">
        <v>8142</v>
      </c>
      <c r="L1641" t="s">
        <v>8216</v>
      </c>
      <c r="M1641" t="s">
        <v>8178</v>
      </c>
      <c r="N1641">
        <v>45719</v>
      </c>
      <c r="O1641">
        <v>45723</v>
      </c>
      <c r="P1641">
        <v>45723</v>
      </c>
      <c r="Q1641">
        <v>45723</v>
      </c>
    </row>
    <row r="1642" spans="1:17">
      <c r="A1642" t="s">
        <v>18992</v>
      </c>
      <c r="B1642" t="s">
        <v>71</v>
      </c>
      <c r="C1642" t="s">
        <v>72</v>
      </c>
      <c r="D1642" t="s">
        <v>2456</v>
      </c>
      <c r="E1642" t="s">
        <v>2457</v>
      </c>
      <c r="F1642" t="s">
        <v>65</v>
      </c>
      <c r="G1642" t="s">
        <v>66</v>
      </c>
      <c r="H1642" t="s">
        <v>10434</v>
      </c>
      <c r="I1642" t="s">
        <v>10435</v>
      </c>
      <c r="J1642" t="s">
        <v>8141</v>
      </c>
      <c r="K1642" t="s">
        <v>8142</v>
      </c>
      <c r="L1642" t="s">
        <v>8216</v>
      </c>
      <c r="M1642" t="s">
        <v>8178</v>
      </c>
      <c r="N1642">
        <v>45719</v>
      </c>
      <c r="O1642">
        <v>45723</v>
      </c>
      <c r="P1642">
        <v>45723</v>
      </c>
      <c r="Q1642">
        <v>45723</v>
      </c>
    </row>
    <row r="1643" spans="1:17">
      <c r="A1643" t="s">
        <v>18993</v>
      </c>
      <c r="B1643" t="s">
        <v>71</v>
      </c>
      <c r="C1643" t="s">
        <v>72</v>
      </c>
      <c r="D1643" t="s">
        <v>2458</v>
      </c>
      <c r="E1643" t="s">
        <v>2459</v>
      </c>
      <c r="F1643" t="s">
        <v>65</v>
      </c>
      <c r="G1643" t="s">
        <v>66</v>
      </c>
      <c r="H1643" t="s">
        <v>10436</v>
      </c>
      <c r="I1643" t="s">
        <v>10437</v>
      </c>
      <c r="J1643" t="s">
        <v>8141</v>
      </c>
      <c r="K1643" t="s">
        <v>8144</v>
      </c>
      <c r="L1643" t="s">
        <v>8143</v>
      </c>
      <c r="M1643" t="s">
        <v>8160</v>
      </c>
      <c r="N1643">
        <v>45761</v>
      </c>
      <c r="O1643">
        <v>45761</v>
      </c>
      <c r="P1643">
        <v>45761</v>
      </c>
      <c r="Q1643">
        <v>45765</v>
      </c>
    </row>
    <row r="1644" spans="1:17">
      <c r="A1644" t="s">
        <v>18993</v>
      </c>
      <c r="B1644" t="s">
        <v>71</v>
      </c>
      <c r="C1644" t="s">
        <v>72</v>
      </c>
      <c r="D1644" t="s">
        <v>2458</v>
      </c>
      <c r="E1644" t="s">
        <v>2459</v>
      </c>
      <c r="F1644" t="s">
        <v>65</v>
      </c>
      <c r="G1644" t="s">
        <v>66</v>
      </c>
      <c r="H1644" t="s">
        <v>10438</v>
      </c>
      <c r="I1644" t="s">
        <v>10439</v>
      </c>
      <c r="J1644" t="s">
        <v>8141</v>
      </c>
      <c r="K1644" t="s">
        <v>8144</v>
      </c>
      <c r="L1644" t="s">
        <v>8143</v>
      </c>
      <c r="M1644" t="s">
        <v>8160</v>
      </c>
      <c r="N1644">
        <v>45761</v>
      </c>
      <c r="O1644">
        <v>45761</v>
      </c>
      <c r="P1644">
        <v>45761</v>
      </c>
      <c r="Q1644">
        <v>45765</v>
      </c>
    </row>
    <row r="1645" spans="1:17">
      <c r="A1645" t="s">
        <v>18994</v>
      </c>
      <c r="B1645" t="s">
        <v>71</v>
      </c>
      <c r="C1645" t="s">
        <v>72</v>
      </c>
      <c r="D1645" t="s">
        <v>2460</v>
      </c>
      <c r="E1645" t="s">
        <v>2461</v>
      </c>
      <c r="F1645" t="s">
        <v>65</v>
      </c>
      <c r="G1645" t="s">
        <v>66</v>
      </c>
      <c r="H1645" t="s">
        <v>10440</v>
      </c>
      <c r="I1645" t="s">
        <v>10441</v>
      </c>
      <c r="J1645" t="s">
        <v>8141</v>
      </c>
      <c r="K1645" t="s">
        <v>8159</v>
      </c>
      <c r="L1645" t="s">
        <v>8241</v>
      </c>
      <c r="M1645" t="s">
        <v>8160</v>
      </c>
      <c r="N1645">
        <v>45768</v>
      </c>
      <c r="O1645">
        <v>45768</v>
      </c>
      <c r="P1645">
        <v>45772</v>
      </c>
      <c r="Q1645">
        <v>45772</v>
      </c>
    </row>
    <row r="1646" spans="1:17">
      <c r="A1646" t="s">
        <v>18994</v>
      </c>
      <c r="B1646" t="s">
        <v>71</v>
      </c>
      <c r="C1646" t="s">
        <v>72</v>
      </c>
      <c r="D1646" t="s">
        <v>2460</v>
      </c>
      <c r="E1646" t="s">
        <v>2461</v>
      </c>
      <c r="F1646" t="s">
        <v>65</v>
      </c>
      <c r="G1646" t="s">
        <v>66</v>
      </c>
      <c r="H1646" t="s">
        <v>10442</v>
      </c>
      <c r="I1646" t="s">
        <v>10443</v>
      </c>
      <c r="J1646" t="s">
        <v>8141</v>
      </c>
      <c r="K1646" t="s">
        <v>8159</v>
      </c>
      <c r="L1646" t="s">
        <v>8241</v>
      </c>
      <c r="M1646" t="s">
        <v>8160</v>
      </c>
      <c r="N1646">
        <v>45768</v>
      </c>
      <c r="O1646">
        <v>45768</v>
      </c>
      <c r="P1646">
        <v>45772</v>
      </c>
      <c r="Q1646">
        <v>45772</v>
      </c>
    </row>
    <row r="1647" spans="1:17">
      <c r="A1647" t="s">
        <v>18995</v>
      </c>
      <c r="B1647" t="s">
        <v>71</v>
      </c>
      <c r="C1647" t="s">
        <v>72</v>
      </c>
      <c r="D1647" t="s">
        <v>2462</v>
      </c>
      <c r="E1647" t="s">
        <v>2463</v>
      </c>
      <c r="F1647" t="s">
        <v>65</v>
      </c>
      <c r="G1647" t="s">
        <v>66</v>
      </c>
      <c r="H1647" t="s">
        <v>10444</v>
      </c>
      <c r="I1647" t="s">
        <v>10445</v>
      </c>
      <c r="J1647" t="s">
        <v>8141</v>
      </c>
      <c r="K1647" t="s">
        <v>8143</v>
      </c>
      <c r="L1647" t="s">
        <v>8196</v>
      </c>
      <c r="M1647" t="s">
        <v>8160</v>
      </c>
      <c r="N1647">
        <v>45754</v>
      </c>
      <c r="O1647">
        <v>45754</v>
      </c>
      <c r="P1647">
        <v>45754</v>
      </c>
      <c r="Q1647">
        <v>45758</v>
      </c>
    </row>
    <row r="1648" spans="1:17">
      <c r="A1648" t="s">
        <v>18995</v>
      </c>
      <c r="B1648" t="s">
        <v>71</v>
      </c>
      <c r="C1648" t="s">
        <v>72</v>
      </c>
      <c r="D1648" t="s">
        <v>2462</v>
      </c>
      <c r="E1648" t="s">
        <v>2463</v>
      </c>
      <c r="F1648" t="s">
        <v>65</v>
      </c>
      <c r="G1648" t="s">
        <v>66</v>
      </c>
      <c r="H1648" t="s">
        <v>10446</v>
      </c>
      <c r="I1648" t="s">
        <v>10447</v>
      </c>
      <c r="J1648" t="s">
        <v>8141</v>
      </c>
      <c r="K1648" t="s">
        <v>8143</v>
      </c>
      <c r="L1648" t="s">
        <v>8196</v>
      </c>
      <c r="M1648" t="s">
        <v>8160</v>
      </c>
      <c r="N1648">
        <v>45754</v>
      </c>
      <c r="O1648">
        <v>45754</v>
      </c>
      <c r="P1648">
        <v>45754</v>
      </c>
      <c r="Q1648">
        <v>45758</v>
      </c>
    </row>
    <row r="1649" spans="1:17">
      <c r="A1649" t="s">
        <v>18996</v>
      </c>
      <c r="B1649" t="s">
        <v>119</v>
      </c>
      <c r="C1649" t="s">
        <v>325</v>
      </c>
      <c r="D1649" t="s">
        <v>2464</v>
      </c>
      <c r="E1649" t="s">
        <v>2465</v>
      </c>
      <c r="F1649" t="s">
        <v>65</v>
      </c>
      <c r="G1649" t="s">
        <v>66</v>
      </c>
      <c r="H1649" t="s">
        <v>10448</v>
      </c>
      <c r="I1649" t="s">
        <v>10449</v>
      </c>
      <c r="J1649" t="s">
        <v>8141</v>
      </c>
      <c r="K1649" t="s">
        <v>8216</v>
      </c>
      <c r="L1649" t="s">
        <v>8142</v>
      </c>
      <c r="M1649" t="s">
        <v>8160</v>
      </c>
      <c r="N1649">
        <v>45789</v>
      </c>
      <c r="O1649">
        <v>45789</v>
      </c>
      <c r="P1649">
        <v>45793</v>
      </c>
      <c r="Q1649">
        <v>45793</v>
      </c>
    </row>
    <row r="1650" spans="1:17">
      <c r="A1650" t="s">
        <v>18996</v>
      </c>
      <c r="B1650" t="s">
        <v>119</v>
      </c>
      <c r="C1650" t="s">
        <v>325</v>
      </c>
      <c r="D1650" t="s">
        <v>2464</v>
      </c>
      <c r="E1650" t="s">
        <v>2465</v>
      </c>
      <c r="F1650" t="s">
        <v>65</v>
      </c>
      <c r="G1650" t="s">
        <v>66</v>
      </c>
      <c r="H1650" t="s">
        <v>10450</v>
      </c>
      <c r="I1650" t="s">
        <v>10451</v>
      </c>
      <c r="J1650" t="s">
        <v>8255</v>
      </c>
      <c r="K1650" t="s">
        <v>8216</v>
      </c>
      <c r="L1650" t="s">
        <v>8142</v>
      </c>
      <c r="M1650" t="s">
        <v>8160</v>
      </c>
      <c r="N1650">
        <v>45789</v>
      </c>
      <c r="O1650">
        <v>45789</v>
      </c>
      <c r="P1650">
        <v>45793</v>
      </c>
      <c r="Q1650">
        <v>45793</v>
      </c>
    </row>
    <row r="1651" spans="1:17">
      <c r="A1651" t="s">
        <v>18997</v>
      </c>
      <c r="B1651" t="s">
        <v>71</v>
      </c>
      <c r="C1651" t="s">
        <v>72</v>
      </c>
      <c r="D1651" t="s">
        <v>2466</v>
      </c>
      <c r="E1651" t="s">
        <v>2467</v>
      </c>
      <c r="F1651" t="s">
        <v>65</v>
      </c>
      <c r="G1651" t="s">
        <v>66</v>
      </c>
      <c r="H1651" t="s">
        <v>10452</v>
      </c>
      <c r="I1651" t="s">
        <v>10453</v>
      </c>
      <c r="J1651" t="s">
        <v>8141</v>
      </c>
      <c r="K1651" t="s">
        <v>8144</v>
      </c>
      <c r="L1651" t="s">
        <v>8216</v>
      </c>
      <c r="M1651" t="s">
        <v>8160</v>
      </c>
      <c r="N1651">
        <v>45803</v>
      </c>
      <c r="O1651">
        <v>45803</v>
      </c>
      <c r="P1651">
        <v>45807</v>
      </c>
      <c r="Q1651">
        <v>45807</v>
      </c>
    </row>
    <row r="1652" spans="1:17">
      <c r="A1652" t="s">
        <v>18997</v>
      </c>
      <c r="B1652" t="s">
        <v>71</v>
      </c>
      <c r="C1652" t="s">
        <v>72</v>
      </c>
      <c r="D1652" t="s">
        <v>2466</v>
      </c>
      <c r="E1652" t="s">
        <v>2467</v>
      </c>
      <c r="F1652" t="s">
        <v>65</v>
      </c>
      <c r="G1652" t="s">
        <v>66</v>
      </c>
      <c r="H1652" t="s">
        <v>10454</v>
      </c>
      <c r="I1652" t="s">
        <v>10455</v>
      </c>
      <c r="J1652" t="s">
        <v>8141</v>
      </c>
      <c r="K1652" t="s">
        <v>8144</v>
      </c>
      <c r="L1652" t="s">
        <v>8216</v>
      </c>
      <c r="M1652" t="s">
        <v>8160</v>
      </c>
      <c r="N1652">
        <v>45803</v>
      </c>
      <c r="O1652">
        <v>45803</v>
      </c>
      <c r="P1652">
        <v>45807</v>
      </c>
      <c r="Q1652">
        <v>45807</v>
      </c>
    </row>
    <row r="1653" spans="1:17">
      <c r="A1653" t="s">
        <v>18998</v>
      </c>
      <c r="B1653" t="s">
        <v>71</v>
      </c>
      <c r="C1653" t="s">
        <v>72</v>
      </c>
      <c r="D1653" t="s">
        <v>2468</v>
      </c>
      <c r="E1653" t="s">
        <v>2469</v>
      </c>
      <c r="F1653" t="s">
        <v>65</v>
      </c>
      <c r="G1653" t="s">
        <v>66</v>
      </c>
      <c r="H1653" t="s">
        <v>10456</v>
      </c>
      <c r="I1653" t="s">
        <v>10457</v>
      </c>
      <c r="J1653" t="s">
        <v>8141</v>
      </c>
      <c r="K1653" t="s">
        <v>8143</v>
      </c>
      <c r="L1653" t="s">
        <v>8216</v>
      </c>
      <c r="M1653" t="s">
        <v>8160</v>
      </c>
      <c r="N1653">
        <v>45784</v>
      </c>
      <c r="O1653">
        <v>45784</v>
      </c>
      <c r="P1653">
        <v>45786</v>
      </c>
      <c r="Q1653">
        <v>45786</v>
      </c>
    </row>
    <row r="1654" spans="1:17">
      <c r="A1654" t="s">
        <v>18998</v>
      </c>
      <c r="B1654" t="s">
        <v>71</v>
      </c>
      <c r="C1654" t="s">
        <v>72</v>
      </c>
      <c r="D1654" t="s">
        <v>2468</v>
      </c>
      <c r="E1654" t="s">
        <v>2469</v>
      </c>
      <c r="F1654" t="s">
        <v>65</v>
      </c>
      <c r="G1654" t="s">
        <v>66</v>
      </c>
      <c r="H1654" t="s">
        <v>10458</v>
      </c>
      <c r="I1654" t="s">
        <v>10459</v>
      </c>
      <c r="J1654" t="s">
        <v>8141</v>
      </c>
      <c r="K1654" t="s">
        <v>8143</v>
      </c>
      <c r="L1654" t="s">
        <v>8216</v>
      </c>
      <c r="M1654" t="s">
        <v>8160</v>
      </c>
      <c r="N1654">
        <v>45784</v>
      </c>
      <c r="O1654">
        <v>45784</v>
      </c>
      <c r="P1654">
        <v>45786</v>
      </c>
      <c r="Q1654">
        <v>45786</v>
      </c>
    </row>
    <row r="1655" spans="1:17">
      <c r="A1655" t="s">
        <v>18999</v>
      </c>
      <c r="B1655" t="s">
        <v>71</v>
      </c>
      <c r="C1655" t="s">
        <v>72</v>
      </c>
      <c r="D1655" t="s">
        <v>2470</v>
      </c>
      <c r="E1655" t="s">
        <v>2471</v>
      </c>
      <c r="F1655" t="s">
        <v>65</v>
      </c>
      <c r="G1655" t="s">
        <v>66</v>
      </c>
      <c r="H1655" t="s">
        <v>10460</v>
      </c>
      <c r="I1655" t="s">
        <v>2471</v>
      </c>
      <c r="J1655" t="s">
        <v>8141</v>
      </c>
      <c r="K1655" t="s">
        <v>8216</v>
      </c>
      <c r="L1655" t="s">
        <v>8196</v>
      </c>
      <c r="M1655" t="s">
        <v>8160</v>
      </c>
      <c r="N1655">
        <v>45810</v>
      </c>
      <c r="O1655">
        <v>45814</v>
      </c>
      <c r="P1655">
        <v>45814</v>
      </c>
      <c r="Q1655">
        <v>45814</v>
      </c>
    </row>
    <row r="1656" spans="1:17">
      <c r="A1656" t="s">
        <v>18999</v>
      </c>
      <c r="B1656" t="s">
        <v>71</v>
      </c>
      <c r="C1656" t="s">
        <v>72</v>
      </c>
      <c r="D1656" t="s">
        <v>2470</v>
      </c>
      <c r="E1656" t="s">
        <v>2471</v>
      </c>
      <c r="F1656" t="s">
        <v>65</v>
      </c>
      <c r="G1656" t="s">
        <v>66</v>
      </c>
      <c r="H1656" t="s">
        <v>10461</v>
      </c>
      <c r="I1656" t="s">
        <v>10462</v>
      </c>
      <c r="J1656" t="s">
        <v>8141</v>
      </c>
      <c r="K1656" t="s">
        <v>8216</v>
      </c>
      <c r="L1656" t="s">
        <v>8196</v>
      </c>
      <c r="M1656" t="s">
        <v>8160</v>
      </c>
      <c r="N1656">
        <v>45810</v>
      </c>
      <c r="O1656">
        <v>45814</v>
      </c>
      <c r="P1656">
        <v>45814</v>
      </c>
      <c r="Q1656">
        <v>45814</v>
      </c>
    </row>
    <row r="1657" spans="1:17">
      <c r="A1657" t="s">
        <v>19000</v>
      </c>
      <c r="B1657" t="s">
        <v>249</v>
      </c>
      <c r="C1657" t="s">
        <v>250</v>
      </c>
      <c r="D1657" t="s">
        <v>2472</v>
      </c>
      <c r="E1657" t="s">
        <v>2473</v>
      </c>
      <c r="F1657" t="s">
        <v>65</v>
      </c>
      <c r="G1657" t="s">
        <v>66</v>
      </c>
      <c r="H1657" t="s">
        <v>10463</v>
      </c>
      <c r="I1657" t="s">
        <v>2473</v>
      </c>
      <c r="J1657" t="s">
        <v>8141</v>
      </c>
      <c r="K1657" t="s">
        <v>8196</v>
      </c>
      <c r="L1657" t="s">
        <v>8144</v>
      </c>
      <c r="M1657" t="s">
        <v>8160</v>
      </c>
      <c r="N1657">
        <v>45790</v>
      </c>
      <c r="O1657">
        <v>45790</v>
      </c>
      <c r="P1657">
        <v>45807</v>
      </c>
      <c r="Q1657">
        <v>45807</v>
      </c>
    </row>
    <row r="1658" spans="1:17">
      <c r="A1658" t="s">
        <v>19001</v>
      </c>
      <c r="B1658" t="s">
        <v>119</v>
      </c>
      <c r="C1658" t="s">
        <v>325</v>
      </c>
      <c r="D1658" t="s">
        <v>2474</v>
      </c>
      <c r="E1658" t="s">
        <v>2473</v>
      </c>
      <c r="F1658" t="s">
        <v>65</v>
      </c>
      <c r="G1658" t="s">
        <v>66</v>
      </c>
      <c r="H1658" t="s">
        <v>10464</v>
      </c>
      <c r="I1658" t="s">
        <v>2473</v>
      </c>
      <c r="J1658" t="s">
        <v>8141</v>
      </c>
      <c r="K1658" t="s">
        <v>8196</v>
      </c>
      <c r="L1658" t="s">
        <v>8144</v>
      </c>
      <c r="M1658" t="s">
        <v>8160</v>
      </c>
      <c r="N1658">
        <v>45790</v>
      </c>
      <c r="O1658">
        <v>45790</v>
      </c>
      <c r="P1658">
        <v>45807</v>
      </c>
      <c r="Q1658">
        <v>45807</v>
      </c>
    </row>
    <row r="1659" spans="1:17">
      <c r="A1659" t="s">
        <v>19002</v>
      </c>
      <c r="B1659" t="s">
        <v>71</v>
      </c>
      <c r="C1659" t="s">
        <v>120</v>
      </c>
      <c r="D1659" t="s">
        <v>2475</v>
      </c>
      <c r="E1659" t="s">
        <v>2476</v>
      </c>
      <c r="F1659" t="s">
        <v>65</v>
      </c>
      <c r="G1659" t="s">
        <v>66</v>
      </c>
      <c r="H1659" t="s">
        <v>10465</v>
      </c>
      <c r="I1659" t="s">
        <v>10466</v>
      </c>
      <c r="J1659" t="s">
        <v>8141</v>
      </c>
      <c r="K1659" t="s">
        <v>8143</v>
      </c>
      <c r="M1659" t="s">
        <v>8178</v>
      </c>
      <c r="N1659">
        <v>45594</v>
      </c>
      <c r="P1659">
        <v>45595</v>
      </c>
      <c r="Q1659">
        <v>45595</v>
      </c>
    </row>
    <row r="1660" spans="1:17">
      <c r="A1660" t="s">
        <v>19002</v>
      </c>
      <c r="B1660" t="s">
        <v>71</v>
      </c>
      <c r="C1660" t="s">
        <v>120</v>
      </c>
      <c r="D1660" t="s">
        <v>2475</v>
      </c>
      <c r="E1660" t="s">
        <v>2476</v>
      </c>
      <c r="F1660" t="s">
        <v>65</v>
      </c>
      <c r="G1660" t="s">
        <v>66</v>
      </c>
      <c r="H1660" t="s">
        <v>10467</v>
      </c>
      <c r="I1660" t="s">
        <v>10468</v>
      </c>
      <c r="J1660" t="s">
        <v>8141</v>
      </c>
      <c r="K1660" t="s">
        <v>8143</v>
      </c>
      <c r="M1660" t="s">
        <v>8178</v>
      </c>
      <c r="N1660">
        <v>45594</v>
      </c>
      <c r="P1660">
        <v>45595</v>
      </c>
      <c r="Q1660">
        <v>45595</v>
      </c>
    </row>
    <row r="1661" spans="1:17">
      <c r="A1661" t="s">
        <v>19002</v>
      </c>
      <c r="B1661" t="s">
        <v>71</v>
      </c>
      <c r="C1661" t="s">
        <v>120</v>
      </c>
      <c r="D1661" t="s">
        <v>2475</v>
      </c>
      <c r="E1661" t="s">
        <v>2476</v>
      </c>
      <c r="F1661" t="s">
        <v>65</v>
      </c>
      <c r="G1661" t="s">
        <v>66</v>
      </c>
      <c r="H1661" t="s">
        <v>10469</v>
      </c>
      <c r="I1661" t="s">
        <v>10470</v>
      </c>
      <c r="J1661" t="s">
        <v>8141</v>
      </c>
      <c r="K1661" t="s">
        <v>8143</v>
      </c>
      <c r="M1661" t="s">
        <v>8178</v>
      </c>
      <c r="N1661">
        <v>45594</v>
      </c>
      <c r="P1661">
        <v>45595</v>
      </c>
      <c r="Q1661">
        <v>45595</v>
      </c>
    </row>
    <row r="1662" spans="1:17">
      <c r="A1662" t="s">
        <v>19002</v>
      </c>
      <c r="B1662" t="s">
        <v>71</v>
      </c>
      <c r="C1662" t="s">
        <v>120</v>
      </c>
      <c r="D1662" t="s">
        <v>2475</v>
      </c>
      <c r="E1662" t="s">
        <v>2476</v>
      </c>
      <c r="F1662" t="s">
        <v>65</v>
      </c>
      <c r="G1662" t="s">
        <v>66</v>
      </c>
      <c r="H1662" t="s">
        <v>10471</v>
      </c>
      <c r="I1662" t="s">
        <v>10472</v>
      </c>
      <c r="J1662" t="s">
        <v>8141</v>
      </c>
      <c r="K1662" t="s">
        <v>8143</v>
      </c>
      <c r="M1662" t="s">
        <v>8178</v>
      </c>
      <c r="N1662">
        <v>45594</v>
      </c>
      <c r="P1662">
        <v>45595</v>
      </c>
      <c r="Q1662">
        <v>45595</v>
      </c>
    </row>
    <row r="1663" spans="1:17">
      <c r="A1663" t="s">
        <v>19003</v>
      </c>
      <c r="B1663" t="s">
        <v>71</v>
      </c>
      <c r="C1663" t="s">
        <v>120</v>
      </c>
      <c r="D1663" t="s">
        <v>2477</v>
      </c>
      <c r="E1663" t="s">
        <v>2478</v>
      </c>
      <c r="F1663" t="s">
        <v>65</v>
      </c>
      <c r="G1663" t="s">
        <v>66</v>
      </c>
      <c r="H1663" t="s">
        <v>10473</v>
      </c>
      <c r="I1663" t="s">
        <v>10474</v>
      </c>
      <c r="J1663" t="s">
        <v>8141</v>
      </c>
      <c r="K1663" t="s">
        <v>8241</v>
      </c>
      <c r="L1663" t="s">
        <v>8142</v>
      </c>
      <c r="M1663" t="s">
        <v>8178</v>
      </c>
      <c r="N1663">
        <v>45573</v>
      </c>
      <c r="O1663">
        <v>45573</v>
      </c>
      <c r="P1663">
        <v>45573</v>
      </c>
      <c r="Q1663">
        <v>45573</v>
      </c>
    </row>
    <row r="1664" spans="1:17">
      <c r="A1664" t="s">
        <v>19003</v>
      </c>
      <c r="B1664" t="s">
        <v>71</v>
      </c>
      <c r="C1664" t="s">
        <v>120</v>
      </c>
      <c r="D1664" t="s">
        <v>2477</v>
      </c>
      <c r="E1664" t="s">
        <v>2478</v>
      </c>
      <c r="F1664" t="s">
        <v>65</v>
      </c>
      <c r="G1664" t="s">
        <v>66</v>
      </c>
      <c r="H1664" t="s">
        <v>10475</v>
      </c>
      <c r="I1664" t="s">
        <v>10476</v>
      </c>
      <c r="J1664" t="s">
        <v>8141</v>
      </c>
      <c r="K1664" t="s">
        <v>8241</v>
      </c>
      <c r="L1664" t="s">
        <v>8142</v>
      </c>
      <c r="M1664" t="s">
        <v>8178</v>
      </c>
      <c r="N1664">
        <v>45575</v>
      </c>
      <c r="O1664">
        <v>45575</v>
      </c>
      <c r="P1664">
        <v>45575</v>
      </c>
      <c r="Q1664">
        <v>45575</v>
      </c>
    </row>
    <row r="1665" spans="1:17">
      <c r="A1665" t="s">
        <v>19003</v>
      </c>
      <c r="B1665" t="s">
        <v>71</v>
      </c>
      <c r="C1665" t="s">
        <v>120</v>
      </c>
      <c r="D1665" t="s">
        <v>2477</v>
      </c>
      <c r="E1665" t="s">
        <v>2478</v>
      </c>
      <c r="F1665" t="s">
        <v>65</v>
      </c>
      <c r="G1665" t="s">
        <v>66</v>
      </c>
      <c r="H1665" t="s">
        <v>10477</v>
      </c>
      <c r="I1665" t="s">
        <v>10478</v>
      </c>
      <c r="J1665" t="s">
        <v>8141</v>
      </c>
      <c r="K1665" t="s">
        <v>8241</v>
      </c>
      <c r="L1665" t="s">
        <v>8142</v>
      </c>
      <c r="M1665" t="s">
        <v>8178</v>
      </c>
      <c r="N1665">
        <v>45576</v>
      </c>
      <c r="O1665">
        <v>45576</v>
      </c>
      <c r="P1665">
        <v>45576</v>
      </c>
      <c r="Q1665">
        <v>45576</v>
      </c>
    </row>
    <row r="1666" spans="1:17">
      <c r="A1666" t="s">
        <v>19003</v>
      </c>
      <c r="B1666" t="s">
        <v>71</v>
      </c>
      <c r="C1666" t="s">
        <v>120</v>
      </c>
      <c r="D1666" t="s">
        <v>2477</v>
      </c>
      <c r="E1666" t="s">
        <v>2478</v>
      </c>
      <c r="F1666" t="s">
        <v>65</v>
      </c>
      <c r="G1666" t="s">
        <v>66</v>
      </c>
      <c r="H1666" t="s">
        <v>10479</v>
      </c>
      <c r="I1666" t="s">
        <v>10480</v>
      </c>
      <c r="J1666" t="s">
        <v>8141</v>
      </c>
      <c r="K1666" t="s">
        <v>8241</v>
      </c>
      <c r="L1666" t="s">
        <v>8142</v>
      </c>
      <c r="M1666" t="s">
        <v>8178</v>
      </c>
      <c r="N1666">
        <v>45580</v>
      </c>
      <c r="O1666">
        <v>45580</v>
      </c>
      <c r="P1666">
        <v>45580</v>
      </c>
      <c r="Q1666">
        <v>45580</v>
      </c>
    </row>
    <row r="1667" spans="1:17">
      <c r="A1667" t="s">
        <v>19004</v>
      </c>
      <c r="B1667" t="s">
        <v>71</v>
      </c>
      <c r="C1667" t="s">
        <v>120</v>
      </c>
      <c r="D1667" t="s">
        <v>2479</v>
      </c>
      <c r="E1667" t="s">
        <v>2480</v>
      </c>
      <c r="F1667" t="s">
        <v>65</v>
      </c>
      <c r="G1667" t="s">
        <v>66</v>
      </c>
      <c r="H1667" t="s">
        <v>10481</v>
      </c>
      <c r="I1667" t="s">
        <v>10482</v>
      </c>
      <c r="J1667" t="s">
        <v>8141</v>
      </c>
      <c r="K1667" t="s">
        <v>8159</v>
      </c>
      <c r="L1667" t="s">
        <v>8216</v>
      </c>
      <c r="M1667" t="s">
        <v>8178</v>
      </c>
      <c r="N1667">
        <v>45607</v>
      </c>
      <c r="O1667">
        <v>45607</v>
      </c>
      <c r="P1667">
        <v>45607</v>
      </c>
      <c r="Q1667">
        <v>45607</v>
      </c>
    </row>
    <row r="1668" spans="1:17">
      <c r="A1668" t="s">
        <v>19004</v>
      </c>
      <c r="B1668" t="s">
        <v>71</v>
      </c>
      <c r="C1668" t="s">
        <v>120</v>
      </c>
      <c r="D1668" t="s">
        <v>2479</v>
      </c>
      <c r="E1668" t="s">
        <v>2480</v>
      </c>
      <c r="F1668" t="s">
        <v>65</v>
      </c>
      <c r="G1668" t="s">
        <v>66</v>
      </c>
      <c r="H1668" t="s">
        <v>10483</v>
      </c>
      <c r="I1668" t="s">
        <v>10484</v>
      </c>
      <c r="J1668" t="s">
        <v>8141</v>
      </c>
      <c r="K1668" t="s">
        <v>8159</v>
      </c>
      <c r="L1668" t="s">
        <v>8216</v>
      </c>
      <c r="M1668" t="s">
        <v>8178</v>
      </c>
      <c r="N1668">
        <v>45609</v>
      </c>
      <c r="O1668">
        <v>45609</v>
      </c>
      <c r="P1668">
        <v>45609</v>
      </c>
      <c r="Q1668">
        <v>45609</v>
      </c>
    </row>
    <row r="1669" spans="1:17">
      <c r="A1669" t="s">
        <v>19004</v>
      </c>
      <c r="B1669" t="s">
        <v>71</v>
      </c>
      <c r="C1669" t="s">
        <v>120</v>
      </c>
      <c r="D1669" t="s">
        <v>2479</v>
      </c>
      <c r="E1669" t="s">
        <v>2480</v>
      </c>
      <c r="F1669" t="s">
        <v>65</v>
      </c>
      <c r="G1669" t="s">
        <v>66</v>
      </c>
      <c r="H1669" t="s">
        <v>10485</v>
      </c>
      <c r="I1669" t="s">
        <v>10486</v>
      </c>
      <c r="J1669" t="s">
        <v>8141</v>
      </c>
      <c r="K1669" t="s">
        <v>8159</v>
      </c>
      <c r="L1669" t="s">
        <v>8216</v>
      </c>
      <c r="M1669" t="s">
        <v>8160</v>
      </c>
      <c r="N1669">
        <v>45610</v>
      </c>
      <c r="O1669">
        <v>45610</v>
      </c>
      <c r="P1669">
        <v>45610</v>
      </c>
      <c r="Q1669">
        <v>45610</v>
      </c>
    </row>
    <row r="1670" spans="1:17">
      <c r="A1670" t="s">
        <v>19004</v>
      </c>
      <c r="B1670" t="s">
        <v>71</v>
      </c>
      <c r="C1670" t="s">
        <v>120</v>
      </c>
      <c r="D1670" t="s">
        <v>2479</v>
      </c>
      <c r="E1670" t="s">
        <v>2480</v>
      </c>
      <c r="F1670" t="s">
        <v>65</v>
      </c>
      <c r="G1670" t="s">
        <v>66</v>
      </c>
      <c r="H1670" t="s">
        <v>10487</v>
      </c>
      <c r="I1670" t="s">
        <v>10488</v>
      </c>
      <c r="J1670" t="s">
        <v>8141</v>
      </c>
      <c r="K1670" t="s">
        <v>8159</v>
      </c>
      <c r="L1670" t="s">
        <v>8216</v>
      </c>
      <c r="M1670" t="s">
        <v>8178</v>
      </c>
      <c r="N1670">
        <v>45611</v>
      </c>
      <c r="O1670">
        <v>45611</v>
      </c>
      <c r="P1670">
        <v>45611</v>
      </c>
      <c r="Q1670">
        <v>45611</v>
      </c>
    </row>
    <row r="1671" spans="1:17">
      <c r="A1671" t="s">
        <v>19005</v>
      </c>
      <c r="B1671" t="s">
        <v>71</v>
      </c>
      <c r="C1671" t="s">
        <v>120</v>
      </c>
      <c r="D1671" t="s">
        <v>2481</v>
      </c>
      <c r="E1671" t="s">
        <v>2482</v>
      </c>
      <c r="F1671" t="s">
        <v>65</v>
      </c>
      <c r="G1671" t="s">
        <v>66</v>
      </c>
      <c r="H1671" t="s">
        <v>10489</v>
      </c>
      <c r="I1671" t="s">
        <v>10490</v>
      </c>
      <c r="J1671" t="s">
        <v>8141</v>
      </c>
      <c r="K1671" t="s">
        <v>8143</v>
      </c>
      <c r="L1671" t="s">
        <v>8144</v>
      </c>
      <c r="M1671" t="s">
        <v>8178</v>
      </c>
      <c r="N1671">
        <v>45635</v>
      </c>
      <c r="O1671">
        <v>45635</v>
      </c>
      <c r="P1671">
        <v>45635</v>
      </c>
      <c r="Q1671">
        <v>45635</v>
      </c>
    </row>
    <row r="1672" spans="1:17">
      <c r="A1672" t="s">
        <v>19005</v>
      </c>
      <c r="B1672" t="s">
        <v>71</v>
      </c>
      <c r="C1672" t="s">
        <v>120</v>
      </c>
      <c r="D1672" t="s">
        <v>2481</v>
      </c>
      <c r="E1672" t="s">
        <v>2482</v>
      </c>
      <c r="F1672" t="s">
        <v>65</v>
      </c>
      <c r="G1672" t="s">
        <v>66</v>
      </c>
      <c r="H1672" t="s">
        <v>10491</v>
      </c>
      <c r="I1672" t="s">
        <v>10492</v>
      </c>
      <c r="J1672" t="s">
        <v>8141</v>
      </c>
      <c r="K1672" t="s">
        <v>8143</v>
      </c>
      <c r="L1672" t="s">
        <v>8144</v>
      </c>
      <c r="M1672" t="s">
        <v>8178</v>
      </c>
      <c r="N1672">
        <v>45637</v>
      </c>
      <c r="O1672">
        <v>45637</v>
      </c>
      <c r="P1672">
        <v>45637</v>
      </c>
      <c r="Q1672">
        <v>45637</v>
      </c>
    </row>
    <row r="1673" spans="1:17">
      <c r="A1673" t="s">
        <v>19005</v>
      </c>
      <c r="B1673" t="s">
        <v>71</v>
      </c>
      <c r="C1673" t="s">
        <v>120</v>
      </c>
      <c r="D1673" t="s">
        <v>2481</v>
      </c>
      <c r="E1673" t="s">
        <v>2482</v>
      </c>
      <c r="F1673" t="s">
        <v>65</v>
      </c>
      <c r="G1673" t="s">
        <v>66</v>
      </c>
      <c r="H1673" t="s">
        <v>10493</v>
      </c>
      <c r="I1673" t="s">
        <v>10494</v>
      </c>
      <c r="J1673" t="s">
        <v>8141</v>
      </c>
      <c r="K1673" t="s">
        <v>8143</v>
      </c>
      <c r="L1673" t="s">
        <v>8144</v>
      </c>
      <c r="M1673" t="s">
        <v>8178</v>
      </c>
      <c r="N1673">
        <v>45638</v>
      </c>
      <c r="O1673">
        <v>45638</v>
      </c>
      <c r="P1673">
        <v>45638</v>
      </c>
      <c r="Q1673">
        <v>45638</v>
      </c>
    </row>
    <row r="1674" spans="1:17">
      <c r="A1674" t="s">
        <v>19005</v>
      </c>
      <c r="B1674" t="s">
        <v>71</v>
      </c>
      <c r="C1674" t="s">
        <v>120</v>
      </c>
      <c r="D1674" t="s">
        <v>2481</v>
      </c>
      <c r="E1674" t="s">
        <v>2482</v>
      </c>
      <c r="F1674" t="s">
        <v>65</v>
      </c>
      <c r="G1674" t="s">
        <v>66</v>
      </c>
      <c r="H1674" t="s">
        <v>10495</v>
      </c>
      <c r="I1674" t="s">
        <v>10496</v>
      </c>
      <c r="J1674" t="s">
        <v>8141</v>
      </c>
      <c r="K1674" t="s">
        <v>8143</v>
      </c>
      <c r="L1674" t="s">
        <v>8144</v>
      </c>
      <c r="M1674" t="s">
        <v>8178</v>
      </c>
      <c r="N1674">
        <v>45639</v>
      </c>
      <c r="O1674">
        <v>45639</v>
      </c>
      <c r="P1674">
        <v>45639</v>
      </c>
      <c r="Q1674">
        <v>45639</v>
      </c>
    </row>
    <row r="1675" spans="1:17">
      <c r="A1675" t="s">
        <v>19006</v>
      </c>
      <c r="B1675" t="s">
        <v>71</v>
      </c>
      <c r="C1675" t="s">
        <v>120</v>
      </c>
      <c r="D1675" t="s">
        <v>2483</v>
      </c>
      <c r="E1675" t="s">
        <v>2484</v>
      </c>
      <c r="F1675" t="s">
        <v>65</v>
      </c>
      <c r="G1675" t="s">
        <v>66</v>
      </c>
      <c r="H1675" t="s">
        <v>10497</v>
      </c>
      <c r="I1675" t="s">
        <v>10498</v>
      </c>
      <c r="J1675" t="s">
        <v>8141</v>
      </c>
      <c r="K1675" t="s">
        <v>8216</v>
      </c>
      <c r="L1675" t="s">
        <v>8143</v>
      </c>
      <c r="M1675" t="s">
        <v>8178</v>
      </c>
      <c r="N1675">
        <v>45665</v>
      </c>
      <c r="O1675">
        <v>45665</v>
      </c>
      <c r="P1675">
        <v>45665</v>
      </c>
      <c r="Q1675">
        <v>45665</v>
      </c>
    </row>
    <row r="1676" spans="1:17">
      <c r="A1676" t="s">
        <v>19006</v>
      </c>
      <c r="B1676" t="s">
        <v>71</v>
      </c>
      <c r="C1676" t="s">
        <v>120</v>
      </c>
      <c r="D1676" t="s">
        <v>2483</v>
      </c>
      <c r="E1676" t="s">
        <v>2484</v>
      </c>
      <c r="F1676" t="s">
        <v>65</v>
      </c>
      <c r="G1676" t="s">
        <v>66</v>
      </c>
      <c r="H1676" t="s">
        <v>10499</v>
      </c>
      <c r="I1676" t="s">
        <v>10500</v>
      </c>
      <c r="J1676" t="s">
        <v>8141</v>
      </c>
      <c r="K1676" t="s">
        <v>8216</v>
      </c>
      <c r="L1676" t="s">
        <v>8143</v>
      </c>
      <c r="M1676" t="s">
        <v>8178</v>
      </c>
      <c r="N1676">
        <v>45667</v>
      </c>
      <c r="O1676">
        <v>45667</v>
      </c>
      <c r="P1676">
        <v>45667</v>
      </c>
      <c r="Q1676">
        <v>45667</v>
      </c>
    </row>
    <row r="1677" spans="1:17">
      <c r="A1677" t="s">
        <v>19006</v>
      </c>
      <c r="B1677" t="s">
        <v>71</v>
      </c>
      <c r="C1677" t="s">
        <v>120</v>
      </c>
      <c r="D1677" t="s">
        <v>2483</v>
      </c>
      <c r="E1677" t="s">
        <v>2484</v>
      </c>
      <c r="F1677" t="s">
        <v>65</v>
      </c>
      <c r="G1677" t="s">
        <v>66</v>
      </c>
      <c r="H1677" t="s">
        <v>10501</v>
      </c>
      <c r="I1677" t="s">
        <v>10502</v>
      </c>
      <c r="J1677" t="s">
        <v>8141</v>
      </c>
      <c r="K1677" t="s">
        <v>8216</v>
      </c>
      <c r="L1677" t="s">
        <v>8143</v>
      </c>
      <c r="M1677" t="s">
        <v>8178</v>
      </c>
      <c r="N1677">
        <v>45671</v>
      </c>
      <c r="O1677">
        <v>45671</v>
      </c>
      <c r="P1677">
        <v>45671</v>
      </c>
      <c r="Q1677">
        <v>45671</v>
      </c>
    </row>
    <row r="1678" spans="1:17">
      <c r="A1678" t="s">
        <v>19006</v>
      </c>
      <c r="B1678" t="s">
        <v>71</v>
      </c>
      <c r="C1678" t="s">
        <v>120</v>
      </c>
      <c r="D1678" t="s">
        <v>2483</v>
      </c>
      <c r="E1678" t="s">
        <v>2484</v>
      </c>
      <c r="F1678" t="s">
        <v>65</v>
      </c>
      <c r="G1678" t="s">
        <v>66</v>
      </c>
      <c r="H1678" t="s">
        <v>10503</v>
      </c>
      <c r="I1678" t="s">
        <v>10504</v>
      </c>
      <c r="J1678" t="s">
        <v>8141</v>
      </c>
      <c r="K1678" t="s">
        <v>8216</v>
      </c>
      <c r="L1678" t="s">
        <v>8143</v>
      </c>
      <c r="M1678" t="s">
        <v>8178</v>
      </c>
      <c r="N1678">
        <v>45672</v>
      </c>
      <c r="O1678">
        <v>45672</v>
      </c>
      <c r="P1678">
        <v>45672</v>
      </c>
      <c r="Q1678">
        <v>45672</v>
      </c>
    </row>
    <row r="1679" spans="1:17">
      <c r="A1679" t="s">
        <v>19007</v>
      </c>
      <c r="B1679" t="s">
        <v>71</v>
      </c>
      <c r="C1679" t="s">
        <v>120</v>
      </c>
      <c r="D1679" t="s">
        <v>2485</v>
      </c>
      <c r="E1679" t="s">
        <v>2486</v>
      </c>
      <c r="F1679" t="s">
        <v>65</v>
      </c>
      <c r="G1679" t="s">
        <v>66</v>
      </c>
      <c r="H1679" t="s">
        <v>10505</v>
      </c>
      <c r="I1679" t="s">
        <v>10506</v>
      </c>
      <c r="J1679" t="s">
        <v>8141</v>
      </c>
      <c r="K1679" t="s">
        <v>8196</v>
      </c>
      <c r="L1679" t="s">
        <v>8216</v>
      </c>
      <c r="M1679" t="s">
        <v>8178</v>
      </c>
      <c r="N1679">
        <v>45695</v>
      </c>
      <c r="O1679">
        <v>45695</v>
      </c>
      <c r="P1679">
        <v>45695</v>
      </c>
      <c r="Q1679">
        <v>45695</v>
      </c>
    </row>
    <row r="1680" spans="1:17">
      <c r="A1680" t="s">
        <v>19007</v>
      </c>
      <c r="B1680" t="s">
        <v>71</v>
      </c>
      <c r="C1680" t="s">
        <v>120</v>
      </c>
      <c r="D1680" t="s">
        <v>2485</v>
      </c>
      <c r="E1680" t="s">
        <v>2486</v>
      </c>
      <c r="F1680" t="s">
        <v>65</v>
      </c>
      <c r="G1680" t="s">
        <v>66</v>
      </c>
      <c r="H1680" t="s">
        <v>10507</v>
      </c>
      <c r="I1680" t="s">
        <v>10508</v>
      </c>
      <c r="J1680" t="s">
        <v>8141</v>
      </c>
      <c r="K1680" t="s">
        <v>8196</v>
      </c>
      <c r="L1680" t="s">
        <v>8216</v>
      </c>
      <c r="M1680" t="s">
        <v>8178</v>
      </c>
      <c r="N1680">
        <v>45700</v>
      </c>
      <c r="O1680">
        <v>45700</v>
      </c>
      <c r="P1680">
        <v>45700</v>
      </c>
      <c r="Q1680">
        <v>45700</v>
      </c>
    </row>
    <row r="1681" spans="1:17">
      <c r="A1681" t="s">
        <v>19007</v>
      </c>
      <c r="B1681" t="s">
        <v>71</v>
      </c>
      <c r="C1681" t="s">
        <v>120</v>
      </c>
      <c r="D1681" t="s">
        <v>2485</v>
      </c>
      <c r="E1681" t="s">
        <v>2486</v>
      </c>
      <c r="F1681" t="s">
        <v>65</v>
      </c>
      <c r="G1681" t="s">
        <v>66</v>
      </c>
      <c r="H1681" t="s">
        <v>10509</v>
      </c>
      <c r="I1681" t="s">
        <v>10510</v>
      </c>
      <c r="J1681" t="s">
        <v>8141</v>
      </c>
      <c r="K1681" t="s">
        <v>8196</v>
      </c>
      <c r="L1681" t="s">
        <v>8216</v>
      </c>
      <c r="M1681" t="s">
        <v>8178</v>
      </c>
      <c r="N1681">
        <v>45701</v>
      </c>
      <c r="O1681">
        <v>45701</v>
      </c>
      <c r="P1681">
        <v>45701</v>
      </c>
      <c r="Q1681">
        <v>45701</v>
      </c>
    </row>
    <row r="1682" spans="1:17">
      <c r="A1682" t="s">
        <v>19007</v>
      </c>
      <c r="B1682" t="s">
        <v>71</v>
      </c>
      <c r="C1682" t="s">
        <v>120</v>
      </c>
      <c r="D1682" t="s">
        <v>2485</v>
      </c>
      <c r="E1682" t="s">
        <v>2486</v>
      </c>
      <c r="F1682" t="s">
        <v>65</v>
      </c>
      <c r="G1682" t="s">
        <v>66</v>
      </c>
      <c r="H1682" t="s">
        <v>10511</v>
      </c>
      <c r="I1682" t="s">
        <v>10512</v>
      </c>
      <c r="J1682" t="s">
        <v>8141</v>
      </c>
      <c r="K1682" t="s">
        <v>8196</v>
      </c>
      <c r="L1682" t="s">
        <v>8216</v>
      </c>
      <c r="M1682" t="s">
        <v>8178</v>
      </c>
      <c r="N1682">
        <v>45702</v>
      </c>
      <c r="O1682">
        <v>45702</v>
      </c>
      <c r="P1682">
        <v>45702</v>
      </c>
      <c r="Q1682">
        <v>45702</v>
      </c>
    </row>
    <row r="1683" spans="1:17">
      <c r="A1683" t="s">
        <v>19008</v>
      </c>
      <c r="B1683" t="s">
        <v>71</v>
      </c>
      <c r="C1683" t="s">
        <v>72</v>
      </c>
      <c r="D1683" t="s">
        <v>2487</v>
      </c>
      <c r="E1683" t="s">
        <v>2488</v>
      </c>
      <c r="F1683" t="s">
        <v>65</v>
      </c>
      <c r="G1683" t="s">
        <v>66</v>
      </c>
      <c r="H1683" t="s">
        <v>10513</v>
      </c>
      <c r="I1683" t="s">
        <v>10514</v>
      </c>
      <c r="J1683" t="s">
        <v>8141</v>
      </c>
      <c r="K1683" t="s">
        <v>8142</v>
      </c>
      <c r="L1683" t="s">
        <v>8159</v>
      </c>
      <c r="M1683" t="s">
        <v>8178</v>
      </c>
      <c r="N1683">
        <v>45726</v>
      </c>
      <c r="O1683">
        <v>45726</v>
      </c>
      <c r="P1683">
        <v>45726</v>
      </c>
      <c r="Q1683">
        <v>45726</v>
      </c>
    </row>
    <row r="1684" spans="1:17">
      <c r="A1684" t="s">
        <v>19008</v>
      </c>
      <c r="B1684" t="s">
        <v>71</v>
      </c>
      <c r="C1684" t="s">
        <v>72</v>
      </c>
      <c r="D1684" t="s">
        <v>2487</v>
      </c>
      <c r="E1684" t="s">
        <v>2488</v>
      </c>
      <c r="F1684" t="s">
        <v>65</v>
      </c>
      <c r="G1684" t="s">
        <v>66</v>
      </c>
      <c r="H1684" t="s">
        <v>10515</v>
      </c>
      <c r="I1684" t="s">
        <v>10516</v>
      </c>
      <c r="J1684" t="s">
        <v>8141</v>
      </c>
      <c r="K1684" t="s">
        <v>8142</v>
      </c>
      <c r="L1684" t="s">
        <v>8159</v>
      </c>
      <c r="M1684" t="s">
        <v>8178</v>
      </c>
      <c r="N1684">
        <v>45728</v>
      </c>
      <c r="O1684">
        <v>45728</v>
      </c>
      <c r="P1684">
        <v>45728</v>
      </c>
      <c r="Q1684">
        <v>45728</v>
      </c>
    </row>
    <row r="1685" spans="1:17">
      <c r="A1685" t="s">
        <v>19008</v>
      </c>
      <c r="B1685" t="s">
        <v>71</v>
      </c>
      <c r="C1685" t="s">
        <v>72</v>
      </c>
      <c r="D1685" t="s">
        <v>2487</v>
      </c>
      <c r="E1685" t="s">
        <v>2488</v>
      </c>
      <c r="F1685" t="s">
        <v>65</v>
      </c>
      <c r="G1685" t="s">
        <v>66</v>
      </c>
      <c r="H1685" t="s">
        <v>10517</v>
      </c>
      <c r="I1685" t="s">
        <v>10518</v>
      </c>
      <c r="J1685" t="s">
        <v>8141</v>
      </c>
      <c r="K1685" t="s">
        <v>8142</v>
      </c>
      <c r="L1685" t="s">
        <v>8159</v>
      </c>
      <c r="M1685" t="s">
        <v>8178</v>
      </c>
      <c r="N1685">
        <v>45729</v>
      </c>
      <c r="O1685">
        <v>45729</v>
      </c>
      <c r="P1685">
        <v>45729</v>
      </c>
      <c r="Q1685">
        <v>45729</v>
      </c>
    </row>
    <row r="1686" spans="1:17">
      <c r="A1686" t="s">
        <v>19008</v>
      </c>
      <c r="B1686" t="s">
        <v>71</v>
      </c>
      <c r="C1686" t="s">
        <v>72</v>
      </c>
      <c r="D1686" t="s">
        <v>2487</v>
      </c>
      <c r="E1686" t="s">
        <v>2488</v>
      </c>
      <c r="F1686" t="s">
        <v>65</v>
      </c>
      <c r="G1686" t="s">
        <v>66</v>
      </c>
      <c r="H1686" t="s">
        <v>10519</v>
      </c>
      <c r="I1686" t="s">
        <v>10520</v>
      </c>
      <c r="J1686" t="s">
        <v>8141</v>
      </c>
      <c r="K1686" t="s">
        <v>8142</v>
      </c>
      <c r="L1686" t="s">
        <v>8159</v>
      </c>
      <c r="M1686" t="s">
        <v>8178</v>
      </c>
      <c r="N1686">
        <v>45730</v>
      </c>
      <c r="O1686">
        <v>45730</v>
      </c>
      <c r="P1686">
        <v>45730</v>
      </c>
      <c r="Q1686">
        <v>45730</v>
      </c>
    </row>
    <row r="1687" spans="1:17">
      <c r="A1687" t="s">
        <v>19009</v>
      </c>
      <c r="B1687" t="s">
        <v>71</v>
      </c>
      <c r="C1687" t="s">
        <v>72</v>
      </c>
      <c r="D1687" t="s">
        <v>2489</v>
      </c>
      <c r="E1687" t="s">
        <v>2490</v>
      </c>
      <c r="F1687" t="s">
        <v>65</v>
      </c>
      <c r="G1687" t="s">
        <v>66</v>
      </c>
      <c r="H1687" t="s">
        <v>10521</v>
      </c>
      <c r="I1687" t="s">
        <v>10522</v>
      </c>
      <c r="J1687" t="s">
        <v>8141</v>
      </c>
      <c r="K1687" t="s">
        <v>8144</v>
      </c>
      <c r="L1687" t="s">
        <v>8159</v>
      </c>
      <c r="M1687" t="s">
        <v>8156</v>
      </c>
      <c r="N1687">
        <v>45756</v>
      </c>
      <c r="O1687">
        <v>45756</v>
      </c>
      <c r="P1687">
        <v>45762</v>
      </c>
      <c r="Q1687">
        <v>45762</v>
      </c>
    </row>
    <row r="1688" spans="1:17">
      <c r="A1688" t="s">
        <v>19009</v>
      </c>
      <c r="B1688" t="s">
        <v>71</v>
      </c>
      <c r="C1688" t="s">
        <v>72</v>
      </c>
      <c r="D1688" t="s">
        <v>2489</v>
      </c>
      <c r="E1688" t="s">
        <v>2490</v>
      </c>
      <c r="F1688" t="s">
        <v>65</v>
      </c>
      <c r="G1688" t="s">
        <v>66</v>
      </c>
      <c r="H1688" t="s">
        <v>10523</v>
      </c>
      <c r="I1688" t="s">
        <v>10524</v>
      </c>
      <c r="J1688" t="s">
        <v>8141</v>
      </c>
      <c r="K1688" t="s">
        <v>8144</v>
      </c>
      <c r="L1688" t="s">
        <v>8159</v>
      </c>
      <c r="M1688" t="s">
        <v>8160</v>
      </c>
      <c r="N1688">
        <v>45756</v>
      </c>
      <c r="O1688">
        <v>45756</v>
      </c>
      <c r="P1688">
        <v>45758</v>
      </c>
      <c r="Q1688">
        <v>45761</v>
      </c>
    </row>
    <row r="1689" spans="1:17">
      <c r="A1689" t="s">
        <v>19010</v>
      </c>
      <c r="B1689" t="s">
        <v>71</v>
      </c>
      <c r="C1689" t="s">
        <v>72</v>
      </c>
      <c r="D1689" t="s">
        <v>2491</v>
      </c>
      <c r="E1689" t="s">
        <v>2492</v>
      </c>
      <c r="F1689" t="s">
        <v>65</v>
      </c>
      <c r="G1689" t="s">
        <v>66</v>
      </c>
      <c r="H1689" t="s">
        <v>10525</v>
      </c>
      <c r="I1689" t="s">
        <v>10526</v>
      </c>
      <c r="J1689" t="s">
        <v>8141</v>
      </c>
      <c r="K1689" t="s">
        <v>8159</v>
      </c>
      <c r="L1689" t="s">
        <v>8144</v>
      </c>
      <c r="M1689" t="s">
        <v>8160</v>
      </c>
      <c r="N1689">
        <v>45786</v>
      </c>
      <c r="O1689">
        <v>45786</v>
      </c>
      <c r="P1689">
        <v>45786</v>
      </c>
      <c r="Q1689">
        <v>45786</v>
      </c>
    </row>
    <row r="1690" spans="1:17">
      <c r="A1690" t="s">
        <v>19010</v>
      </c>
      <c r="B1690" t="s">
        <v>71</v>
      </c>
      <c r="C1690" t="s">
        <v>72</v>
      </c>
      <c r="D1690" t="s">
        <v>2491</v>
      </c>
      <c r="E1690" t="s">
        <v>2492</v>
      </c>
      <c r="F1690" t="s">
        <v>65</v>
      </c>
      <c r="G1690" t="s">
        <v>66</v>
      </c>
      <c r="H1690" t="s">
        <v>10527</v>
      </c>
      <c r="I1690" t="s">
        <v>10528</v>
      </c>
      <c r="J1690" t="s">
        <v>8141</v>
      </c>
      <c r="K1690" t="s">
        <v>8159</v>
      </c>
      <c r="L1690" t="s">
        <v>8144</v>
      </c>
      <c r="M1690" t="s">
        <v>8160</v>
      </c>
      <c r="N1690">
        <v>45790</v>
      </c>
      <c r="O1690">
        <v>45790</v>
      </c>
      <c r="P1690">
        <v>45790</v>
      </c>
      <c r="Q1690">
        <v>45790</v>
      </c>
    </row>
    <row r="1691" spans="1:17">
      <c r="A1691" t="s">
        <v>19010</v>
      </c>
      <c r="B1691" t="s">
        <v>71</v>
      </c>
      <c r="C1691" t="s">
        <v>72</v>
      </c>
      <c r="D1691" t="s">
        <v>2491</v>
      </c>
      <c r="E1691" t="s">
        <v>2492</v>
      </c>
      <c r="F1691" t="s">
        <v>65</v>
      </c>
      <c r="G1691" t="s">
        <v>66</v>
      </c>
      <c r="H1691" t="s">
        <v>10529</v>
      </c>
      <c r="I1691" t="s">
        <v>10530</v>
      </c>
      <c r="J1691" t="s">
        <v>8141</v>
      </c>
      <c r="K1691" t="s">
        <v>8159</v>
      </c>
      <c r="L1691" t="s">
        <v>8144</v>
      </c>
      <c r="M1691" t="s">
        <v>8160</v>
      </c>
      <c r="N1691">
        <v>45791</v>
      </c>
      <c r="O1691">
        <v>45791</v>
      </c>
      <c r="P1691">
        <v>45791</v>
      </c>
      <c r="Q1691">
        <v>45791</v>
      </c>
    </row>
    <row r="1692" spans="1:17">
      <c r="A1692" t="s">
        <v>19010</v>
      </c>
      <c r="B1692" t="s">
        <v>71</v>
      </c>
      <c r="C1692" t="s">
        <v>72</v>
      </c>
      <c r="D1692" t="s">
        <v>2491</v>
      </c>
      <c r="E1692" t="s">
        <v>2492</v>
      </c>
      <c r="F1692" t="s">
        <v>65</v>
      </c>
      <c r="G1692" t="s">
        <v>66</v>
      </c>
      <c r="H1692" t="s">
        <v>10531</v>
      </c>
      <c r="I1692" t="s">
        <v>10532</v>
      </c>
      <c r="J1692" t="s">
        <v>8141</v>
      </c>
      <c r="K1692" t="s">
        <v>8159</v>
      </c>
      <c r="L1692" t="s">
        <v>8144</v>
      </c>
      <c r="M1692" t="s">
        <v>8160</v>
      </c>
      <c r="N1692">
        <v>45792</v>
      </c>
      <c r="O1692">
        <v>45792</v>
      </c>
      <c r="P1692">
        <v>45792</v>
      </c>
      <c r="Q1692">
        <v>45792</v>
      </c>
    </row>
    <row r="1693" spans="1:17">
      <c r="A1693" t="s">
        <v>19011</v>
      </c>
      <c r="B1693" t="s">
        <v>71</v>
      </c>
      <c r="C1693" t="s">
        <v>72</v>
      </c>
      <c r="D1693" t="s">
        <v>2493</v>
      </c>
      <c r="E1693" t="s">
        <v>2494</v>
      </c>
      <c r="F1693" t="s">
        <v>65</v>
      </c>
      <c r="G1693" t="s">
        <v>66</v>
      </c>
      <c r="H1693" t="s">
        <v>10533</v>
      </c>
      <c r="I1693" t="s">
        <v>10534</v>
      </c>
      <c r="J1693" t="s">
        <v>8141</v>
      </c>
      <c r="K1693" t="s">
        <v>8143</v>
      </c>
      <c r="L1693" t="s">
        <v>8216</v>
      </c>
      <c r="M1693" t="s">
        <v>8144</v>
      </c>
      <c r="N1693">
        <v>45817</v>
      </c>
      <c r="O1693">
        <v>45817</v>
      </c>
      <c r="P1693">
        <v>45817</v>
      </c>
      <c r="Q1693">
        <v>45817</v>
      </c>
    </row>
    <row r="1694" spans="1:17">
      <c r="A1694" t="s">
        <v>19011</v>
      </c>
      <c r="B1694" t="s">
        <v>71</v>
      </c>
      <c r="C1694" t="s">
        <v>72</v>
      </c>
      <c r="D1694" t="s">
        <v>2493</v>
      </c>
      <c r="E1694" t="s">
        <v>2494</v>
      </c>
      <c r="F1694" t="s">
        <v>65</v>
      </c>
      <c r="G1694" t="s">
        <v>66</v>
      </c>
      <c r="H1694" t="s">
        <v>10535</v>
      </c>
      <c r="I1694" t="s">
        <v>10536</v>
      </c>
      <c r="J1694" t="s">
        <v>8141</v>
      </c>
      <c r="K1694" t="s">
        <v>8143</v>
      </c>
      <c r="L1694" t="s">
        <v>8216</v>
      </c>
      <c r="M1694" t="s">
        <v>8144</v>
      </c>
      <c r="N1694">
        <v>45819</v>
      </c>
      <c r="O1694">
        <v>45819</v>
      </c>
      <c r="P1694">
        <v>45819</v>
      </c>
      <c r="Q1694">
        <v>45819</v>
      </c>
    </row>
    <row r="1695" spans="1:17">
      <c r="A1695" t="s">
        <v>19011</v>
      </c>
      <c r="B1695" t="s">
        <v>71</v>
      </c>
      <c r="C1695" t="s">
        <v>72</v>
      </c>
      <c r="D1695" t="s">
        <v>2493</v>
      </c>
      <c r="E1695" t="s">
        <v>2494</v>
      </c>
      <c r="F1695" t="s">
        <v>65</v>
      </c>
      <c r="G1695" t="s">
        <v>66</v>
      </c>
      <c r="H1695" t="s">
        <v>10537</v>
      </c>
      <c r="I1695" t="s">
        <v>10538</v>
      </c>
      <c r="J1695" t="s">
        <v>8141</v>
      </c>
      <c r="K1695" t="s">
        <v>8143</v>
      </c>
      <c r="L1695" t="s">
        <v>8216</v>
      </c>
      <c r="M1695" t="s">
        <v>8144</v>
      </c>
      <c r="N1695">
        <v>45820</v>
      </c>
      <c r="O1695">
        <v>45820</v>
      </c>
      <c r="P1695">
        <v>45820</v>
      </c>
      <c r="Q1695">
        <v>45820</v>
      </c>
    </row>
    <row r="1696" spans="1:17">
      <c r="A1696" t="s">
        <v>19011</v>
      </c>
      <c r="B1696" t="s">
        <v>71</v>
      </c>
      <c r="C1696" t="s">
        <v>72</v>
      </c>
      <c r="D1696" t="s">
        <v>2493</v>
      </c>
      <c r="E1696" t="s">
        <v>2494</v>
      </c>
      <c r="F1696" t="s">
        <v>65</v>
      </c>
      <c r="G1696" t="s">
        <v>66</v>
      </c>
      <c r="H1696" t="s">
        <v>10539</v>
      </c>
      <c r="I1696" t="s">
        <v>10540</v>
      </c>
      <c r="J1696" t="s">
        <v>8141</v>
      </c>
      <c r="K1696" t="s">
        <v>8143</v>
      </c>
      <c r="L1696" t="s">
        <v>8216</v>
      </c>
      <c r="M1696" t="s">
        <v>8160</v>
      </c>
      <c r="N1696">
        <v>45821</v>
      </c>
      <c r="O1696">
        <v>45821</v>
      </c>
      <c r="P1696">
        <v>45821</v>
      </c>
      <c r="Q1696">
        <v>45821</v>
      </c>
    </row>
    <row r="1697" spans="1:17">
      <c r="A1697" t="s">
        <v>19012</v>
      </c>
      <c r="B1697" t="s">
        <v>71</v>
      </c>
      <c r="C1697" t="s">
        <v>120</v>
      </c>
      <c r="D1697" t="s">
        <v>2495</v>
      </c>
      <c r="E1697" t="s">
        <v>2496</v>
      </c>
      <c r="F1697" t="s">
        <v>65</v>
      </c>
      <c r="G1697" t="s">
        <v>66</v>
      </c>
      <c r="H1697" t="s">
        <v>10541</v>
      </c>
      <c r="I1697" t="s">
        <v>2496</v>
      </c>
      <c r="J1697" t="s">
        <v>8141</v>
      </c>
      <c r="K1697" t="s">
        <v>8156</v>
      </c>
      <c r="L1697" t="s">
        <v>8165</v>
      </c>
      <c r="M1697" t="s">
        <v>8167</v>
      </c>
      <c r="N1697">
        <v>45554</v>
      </c>
      <c r="O1697">
        <v>45554</v>
      </c>
      <c r="P1697">
        <v>45554</v>
      </c>
      <c r="Q1697">
        <v>45554</v>
      </c>
    </row>
    <row r="1698" spans="1:17">
      <c r="A1698" t="s">
        <v>19013</v>
      </c>
      <c r="B1698" t="s">
        <v>71</v>
      </c>
      <c r="C1698" t="s">
        <v>120</v>
      </c>
      <c r="D1698" t="s">
        <v>2497</v>
      </c>
      <c r="E1698" t="s">
        <v>2498</v>
      </c>
      <c r="F1698" t="s">
        <v>65</v>
      </c>
      <c r="G1698" t="s">
        <v>66</v>
      </c>
      <c r="H1698" t="s">
        <v>10542</v>
      </c>
      <c r="I1698" t="s">
        <v>2498</v>
      </c>
      <c r="J1698" t="s">
        <v>8141</v>
      </c>
      <c r="K1698" t="s">
        <v>8167</v>
      </c>
      <c r="L1698" t="s">
        <v>8156</v>
      </c>
      <c r="N1698">
        <v>45559</v>
      </c>
      <c r="O1698">
        <v>45559</v>
      </c>
      <c r="Q1698">
        <v>45559</v>
      </c>
    </row>
    <row r="1699" spans="1:17">
      <c r="A1699" t="s">
        <v>19014</v>
      </c>
      <c r="B1699" t="s">
        <v>71</v>
      </c>
      <c r="C1699" t="s">
        <v>120</v>
      </c>
      <c r="D1699" t="s">
        <v>2499</v>
      </c>
      <c r="E1699" t="s">
        <v>2500</v>
      </c>
      <c r="F1699" t="s">
        <v>65</v>
      </c>
      <c r="G1699" t="s">
        <v>66</v>
      </c>
      <c r="H1699" t="s">
        <v>10543</v>
      </c>
      <c r="I1699" t="s">
        <v>2500</v>
      </c>
      <c r="J1699" t="s">
        <v>8141</v>
      </c>
      <c r="K1699" t="s">
        <v>8167</v>
      </c>
      <c r="L1699" t="s">
        <v>8156</v>
      </c>
      <c r="M1699" t="s">
        <v>8165</v>
      </c>
      <c r="N1699">
        <v>45554</v>
      </c>
      <c r="O1699">
        <v>45554</v>
      </c>
      <c r="P1699">
        <v>45554</v>
      </c>
      <c r="Q1699">
        <v>45554</v>
      </c>
    </row>
    <row r="1700" spans="1:17">
      <c r="A1700" t="s">
        <v>19015</v>
      </c>
      <c r="B1700" t="s">
        <v>71</v>
      </c>
      <c r="C1700" t="s">
        <v>120</v>
      </c>
      <c r="D1700" t="s">
        <v>2501</v>
      </c>
      <c r="E1700" t="s">
        <v>2502</v>
      </c>
      <c r="F1700" t="s">
        <v>65</v>
      </c>
      <c r="G1700" t="s">
        <v>66</v>
      </c>
      <c r="H1700" t="s">
        <v>10544</v>
      </c>
      <c r="I1700" t="s">
        <v>2502</v>
      </c>
      <c r="J1700" t="s">
        <v>8141</v>
      </c>
      <c r="K1700" t="s">
        <v>8167</v>
      </c>
      <c r="L1700" t="s">
        <v>8167</v>
      </c>
      <c r="M1700" t="s">
        <v>8156</v>
      </c>
      <c r="N1700">
        <v>45554</v>
      </c>
      <c r="O1700">
        <v>45554</v>
      </c>
      <c r="P1700">
        <v>45554</v>
      </c>
      <c r="Q1700">
        <v>45554</v>
      </c>
    </row>
    <row r="1701" spans="1:17">
      <c r="A1701" t="s">
        <v>19016</v>
      </c>
      <c r="B1701" t="s">
        <v>71</v>
      </c>
      <c r="C1701" t="s">
        <v>120</v>
      </c>
      <c r="D1701" t="s">
        <v>2503</v>
      </c>
      <c r="E1701" t="s">
        <v>2504</v>
      </c>
      <c r="F1701" t="s">
        <v>65</v>
      </c>
      <c r="G1701" t="s">
        <v>66</v>
      </c>
      <c r="H1701" t="s">
        <v>10545</v>
      </c>
      <c r="I1701" t="s">
        <v>10546</v>
      </c>
      <c r="J1701" t="s">
        <v>8141</v>
      </c>
      <c r="K1701" t="s">
        <v>8142</v>
      </c>
      <c r="L1701" t="s">
        <v>8216</v>
      </c>
      <c r="M1701" t="s">
        <v>8178</v>
      </c>
      <c r="N1701">
        <v>45559</v>
      </c>
      <c r="O1701">
        <v>45562</v>
      </c>
      <c r="P1701">
        <v>45562</v>
      </c>
      <c r="Q1701">
        <v>45562</v>
      </c>
    </row>
    <row r="1702" spans="1:17">
      <c r="A1702" t="s">
        <v>19016</v>
      </c>
      <c r="B1702" t="s">
        <v>71</v>
      </c>
      <c r="C1702" t="s">
        <v>120</v>
      </c>
      <c r="D1702" t="s">
        <v>2503</v>
      </c>
      <c r="E1702" t="s">
        <v>2504</v>
      </c>
      <c r="F1702" t="s">
        <v>65</v>
      </c>
      <c r="G1702" t="s">
        <v>66</v>
      </c>
      <c r="H1702" t="s">
        <v>10547</v>
      </c>
      <c r="I1702" t="s">
        <v>10548</v>
      </c>
      <c r="J1702" t="s">
        <v>8141</v>
      </c>
      <c r="K1702" t="s">
        <v>8142</v>
      </c>
      <c r="L1702" t="s">
        <v>8216</v>
      </c>
      <c r="M1702" t="s">
        <v>8178</v>
      </c>
      <c r="N1702">
        <v>45559</v>
      </c>
      <c r="O1702">
        <v>45562</v>
      </c>
      <c r="P1702">
        <v>45562</v>
      </c>
      <c r="Q1702">
        <v>45562</v>
      </c>
    </row>
    <row r="1703" spans="1:17">
      <c r="A1703" t="s">
        <v>19016</v>
      </c>
      <c r="B1703" t="s">
        <v>71</v>
      </c>
      <c r="C1703" t="s">
        <v>120</v>
      </c>
      <c r="D1703" t="s">
        <v>2503</v>
      </c>
      <c r="E1703" t="s">
        <v>2504</v>
      </c>
      <c r="F1703" t="s">
        <v>65</v>
      </c>
      <c r="G1703" t="s">
        <v>66</v>
      </c>
      <c r="H1703" t="s">
        <v>10549</v>
      </c>
      <c r="I1703" t="s">
        <v>10550</v>
      </c>
      <c r="J1703" t="s">
        <v>8141</v>
      </c>
      <c r="K1703" t="s">
        <v>8142</v>
      </c>
      <c r="L1703" t="s">
        <v>8216</v>
      </c>
      <c r="M1703" t="s">
        <v>8178</v>
      </c>
      <c r="N1703">
        <v>45559</v>
      </c>
      <c r="O1703">
        <v>45562</v>
      </c>
      <c r="P1703">
        <v>45562</v>
      </c>
      <c r="Q1703">
        <v>45562</v>
      </c>
    </row>
    <row r="1704" spans="1:17">
      <c r="A1704" t="s">
        <v>19016</v>
      </c>
      <c r="B1704" t="s">
        <v>71</v>
      </c>
      <c r="C1704" t="s">
        <v>120</v>
      </c>
      <c r="D1704" t="s">
        <v>2503</v>
      </c>
      <c r="E1704" t="s">
        <v>2504</v>
      </c>
      <c r="F1704" t="s">
        <v>65</v>
      </c>
      <c r="G1704" t="s">
        <v>66</v>
      </c>
      <c r="H1704" t="s">
        <v>10551</v>
      </c>
      <c r="I1704" t="s">
        <v>10552</v>
      </c>
      <c r="J1704" t="s">
        <v>8141</v>
      </c>
      <c r="K1704" t="s">
        <v>8142</v>
      </c>
      <c r="L1704" t="s">
        <v>8216</v>
      </c>
      <c r="M1704" t="s">
        <v>8178</v>
      </c>
      <c r="N1704">
        <v>45559</v>
      </c>
      <c r="O1704">
        <v>45562</v>
      </c>
      <c r="P1704">
        <v>45562</v>
      </c>
      <c r="Q1704">
        <v>45562</v>
      </c>
    </row>
    <row r="1705" spans="1:17">
      <c r="A1705" t="s">
        <v>19017</v>
      </c>
      <c r="B1705" t="s">
        <v>71</v>
      </c>
      <c r="C1705" t="s">
        <v>120</v>
      </c>
      <c r="D1705" t="s">
        <v>2505</v>
      </c>
      <c r="E1705" t="s">
        <v>2506</v>
      </c>
      <c r="F1705" t="s">
        <v>65</v>
      </c>
      <c r="G1705" t="s">
        <v>66</v>
      </c>
      <c r="H1705" t="s">
        <v>10553</v>
      </c>
      <c r="I1705" t="s">
        <v>2506</v>
      </c>
      <c r="J1705" t="s">
        <v>8141</v>
      </c>
      <c r="K1705" t="s">
        <v>8144</v>
      </c>
      <c r="M1705" t="s">
        <v>8167</v>
      </c>
      <c r="N1705">
        <v>45555</v>
      </c>
      <c r="P1705">
        <v>45555</v>
      </c>
      <c r="Q1705">
        <v>45555</v>
      </c>
    </row>
    <row r="1706" spans="1:17">
      <c r="A1706" t="s">
        <v>19018</v>
      </c>
      <c r="B1706" t="s">
        <v>71</v>
      </c>
      <c r="C1706" t="s">
        <v>120</v>
      </c>
      <c r="D1706" t="s">
        <v>2507</v>
      </c>
      <c r="E1706" t="s">
        <v>2508</v>
      </c>
      <c r="F1706" t="s">
        <v>65</v>
      </c>
      <c r="G1706" t="s">
        <v>66</v>
      </c>
      <c r="H1706" t="s">
        <v>10554</v>
      </c>
      <c r="I1706" t="s">
        <v>2508</v>
      </c>
      <c r="J1706" t="s">
        <v>8141</v>
      </c>
      <c r="K1706" t="s">
        <v>8258</v>
      </c>
      <c r="L1706" t="s">
        <v>8167</v>
      </c>
      <c r="M1706" t="s">
        <v>8165</v>
      </c>
      <c r="N1706">
        <v>45554</v>
      </c>
      <c r="O1706">
        <v>45554</v>
      </c>
      <c r="P1706">
        <v>45554</v>
      </c>
      <c r="Q1706">
        <v>45554</v>
      </c>
    </row>
    <row r="1707" spans="1:17">
      <c r="A1707" t="s">
        <v>19019</v>
      </c>
      <c r="B1707" t="s">
        <v>71</v>
      </c>
      <c r="C1707" t="s">
        <v>120</v>
      </c>
      <c r="D1707" t="s">
        <v>2509</v>
      </c>
      <c r="E1707" t="s">
        <v>2510</v>
      </c>
      <c r="F1707" t="s">
        <v>65</v>
      </c>
      <c r="G1707" t="s">
        <v>66</v>
      </c>
      <c r="H1707" t="s">
        <v>10555</v>
      </c>
      <c r="I1707" t="s">
        <v>2510</v>
      </c>
      <c r="J1707" t="s">
        <v>8141</v>
      </c>
      <c r="K1707" t="s">
        <v>8260</v>
      </c>
      <c r="L1707" t="s">
        <v>8258</v>
      </c>
      <c r="M1707" t="s">
        <v>8167</v>
      </c>
      <c r="N1707">
        <v>45554</v>
      </c>
      <c r="O1707">
        <v>45554</v>
      </c>
      <c r="P1707">
        <v>45554</v>
      </c>
      <c r="Q1707">
        <v>45554</v>
      </c>
    </row>
    <row r="1708" spans="1:17">
      <c r="A1708" t="s">
        <v>19020</v>
      </c>
      <c r="B1708" t="s">
        <v>71</v>
      </c>
      <c r="C1708" t="s">
        <v>120</v>
      </c>
      <c r="D1708" t="s">
        <v>2511</v>
      </c>
      <c r="E1708" t="s">
        <v>2512</v>
      </c>
      <c r="F1708" t="s">
        <v>65</v>
      </c>
      <c r="G1708" t="s">
        <v>66</v>
      </c>
      <c r="H1708" t="s">
        <v>10556</v>
      </c>
      <c r="I1708" t="s">
        <v>2512</v>
      </c>
      <c r="J1708" t="s">
        <v>8141</v>
      </c>
      <c r="K1708" t="s">
        <v>8160</v>
      </c>
      <c r="L1708" t="s">
        <v>8178</v>
      </c>
      <c r="N1708">
        <v>45559</v>
      </c>
      <c r="O1708">
        <v>45559</v>
      </c>
      <c r="Q1708">
        <v>45559</v>
      </c>
    </row>
    <row r="1709" spans="1:17">
      <c r="A1709" t="s">
        <v>19021</v>
      </c>
      <c r="B1709" t="s">
        <v>71</v>
      </c>
      <c r="C1709" t="s">
        <v>120</v>
      </c>
      <c r="D1709" t="s">
        <v>2513</v>
      </c>
      <c r="E1709" t="s">
        <v>2514</v>
      </c>
      <c r="F1709" t="s">
        <v>65</v>
      </c>
      <c r="G1709" t="s">
        <v>66</v>
      </c>
      <c r="H1709" t="s">
        <v>10557</v>
      </c>
      <c r="I1709" t="s">
        <v>10558</v>
      </c>
      <c r="J1709" t="s">
        <v>8141</v>
      </c>
      <c r="K1709" t="s">
        <v>8159</v>
      </c>
      <c r="L1709" t="s">
        <v>8142</v>
      </c>
      <c r="M1709" t="s">
        <v>8178</v>
      </c>
      <c r="N1709">
        <v>45566</v>
      </c>
      <c r="O1709">
        <v>45569</v>
      </c>
      <c r="P1709">
        <v>45569</v>
      </c>
      <c r="Q1709">
        <v>45569</v>
      </c>
    </row>
    <row r="1710" spans="1:17">
      <c r="A1710" t="s">
        <v>19021</v>
      </c>
      <c r="B1710" t="s">
        <v>71</v>
      </c>
      <c r="C1710" t="s">
        <v>120</v>
      </c>
      <c r="D1710" t="s">
        <v>2513</v>
      </c>
      <c r="E1710" t="s">
        <v>2514</v>
      </c>
      <c r="F1710" t="s">
        <v>65</v>
      </c>
      <c r="G1710" t="s">
        <v>66</v>
      </c>
      <c r="H1710" t="s">
        <v>10559</v>
      </c>
      <c r="I1710" t="s">
        <v>10560</v>
      </c>
      <c r="J1710" t="s">
        <v>8141</v>
      </c>
      <c r="K1710" t="s">
        <v>8159</v>
      </c>
      <c r="L1710" t="s">
        <v>8142</v>
      </c>
      <c r="M1710" t="s">
        <v>8178</v>
      </c>
      <c r="N1710">
        <v>45566</v>
      </c>
      <c r="O1710">
        <v>45569</v>
      </c>
      <c r="P1710">
        <v>45569</v>
      </c>
      <c r="Q1710">
        <v>45569</v>
      </c>
    </row>
    <row r="1711" spans="1:17">
      <c r="A1711" t="s">
        <v>19021</v>
      </c>
      <c r="B1711" t="s">
        <v>71</v>
      </c>
      <c r="C1711" t="s">
        <v>120</v>
      </c>
      <c r="D1711" t="s">
        <v>2513</v>
      </c>
      <c r="E1711" t="s">
        <v>2514</v>
      </c>
      <c r="F1711" t="s">
        <v>65</v>
      </c>
      <c r="G1711" t="s">
        <v>66</v>
      </c>
      <c r="H1711" t="s">
        <v>10561</v>
      </c>
      <c r="I1711" t="s">
        <v>10562</v>
      </c>
      <c r="J1711" t="s">
        <v>8141</v>
      </c>
      <c r="K1711" t="s">
        <v>8159</v>
      </c>
      <c r="L1711" t="s">
        <v>8142</v>
      </c>
      <c r="M1711" t="s">
        <v>8178</v>
      </c>
      <c r="N1711">
        <v>45566</v>
      </c>
      <c r="O1711">
        <v>45569</v>
      </c>
      <c r="P1711">
        <v>45569</v>
      </c>
      <c r="Q1711">
        <v>45569</v>
      </c>
    </row>
    <row r="1712" spans="1:17">
      <c r="A1712" t="s">
        <v>19021</v>
      </c>
      <c r="B1712" t="s">
        <v>71</v>
      </c>
      <c r="C1712" t="s">
        <v>120</v>
      </c>
      <c r="D1712" t="s">
        <v>2513</v>
      </c>
      <c r="E1712" t="s">
        <v>2514</v>
      </c>
      <c r="F1712" t="s">
        <v>65</v>
      </c>
      <c r="G1712" t="s">
        <v>66</v>
      </c>
      <c r="H1712" t="s">
        <v>10563</v>
      </c>
      <c r="I1712" t="s">
        <v>10564</v>
      </c>
      <c r="J1712" t="s">
        <v>8141</v>
      </c>
      <c r="K1712" t="s">
        <v>8159</v>
      </c>
      <c r="L1712" t="s">
        <v>8142</v>
      </c>
      <c r="M1712" t="s">
        <v>8178</v>
      </c>
      <c r="N1712">
        <v>45566</v>
      </c>
      <c r="O1712">
        <v>45569</v>
      </c>
      <c r="P1712">
        <v>45569</v>
      </c>
      <c r="Q1712">
        <v>45569</v>
      </c>
    </row>
    <row r="1713" spans="1:17">
      <c r="A1713" t="s">
        <v>19022</v>
      </c>
      <c r="B1713" t="s">
        <v>71</v>
      </c>
      <c r="C1713" t="s">
        <v>120</v>
      </c>
      <c r="D1713" t="s">
        <v>2515</v>
      </c>
      <c r="E1713" t="s">
        <v>2516</v>
      </c>
      <c r="F1713" t="s">
        <v>65</v>
      </c>
      <c r="G1713" t="s">
        <v>66</v>
      </c>
      <c r="H1713" t="s">
        <v>10565</v>
      </c>
      <c r="I1713" t="s">
        <v>10566</v>
      </c>
      <c r="J1713" t="s">
        <v>8141</v>
      </c>
      <c r="K1713" t="s">
        <v>8216</v>
      </c>
      <c r="M1713" t="s">
        <v>8178</v>
      </c>
      <c r="N1713">
        <v>45566</v>
      </c>
      <c r="P1713">
        <v>45572</v>
      </c>
      <c r="Q1713">
        <v>45572</v>
      </c>
    </row>
    <row r="1714" spans="1:17">
      <c r="A1714" t="s">
        <v>19022</v>
      </c>
      <c r="B1714" t="s">
        <v>71</v>
      </c>
      <c r="C1714" t="s">
        <v>120</v>
      </c>
      <c r="D1714" t="s">
        <v>2515</v>
      </c>
      <c r="E1714" t="s">
        <v>2516</v>
      </c>
      <c r="F1714" t="s">
        <v>65</v>
      </c>
      <c r="G1714" t="s">
        <v>66</v>
      </c>
      <c r="H1714" t="s">
        <v>10567</v>
      </c>
      <c r="I1714" t="s">
        <v>10568</v>
      </c>
      <c r="J1714" t="s">
        <v>8141</v>
      </c>
      <c r="K1714" t="s">
        <v>8216</v>
      </c>
      <c r="M1714" t="s">
        <v>8178</v>
      </c>
      <c r="N1714">
        <v>45566</v>
      </c>
      <c r="P1714">
        <v>45572</v>
      </c>
      <c r="Q1714">
        <v>45572</v>
      </c>
    </row>
    <row r="1715" spans="1:17">
      <c r="A1715" t="s">
        <v>19022</v>
      </c>
      <c r="B1715" t="s">
        <v>71</v>
      </c>
      <c r="C1715" t="s">
        <v>120</v>
      </c>
      <c r="D1715" t="s">
        <v>2515</v>
      </c>
      <c r="E1715" t="s">
        <v>2516</v>
      </c>
      <c r="F1715" t="s">
        <v>65</v>
      </c>
      <c r="G1715" t="s">
        <v>66</v>
      </c>
      <c r="H1715" t="s">
        <v>10569</v>
      </c>
      <c r="I1715" t="s">
        <v>10570</v>
      </c>
      <c r="J1715" t="s">
        <v>8141</v>
      </c>
      <c r="K1715" t="s">
        <v>8216</v>
      </c>
      <c r="M1715" t="s">
        <v>8178</v>
      </c>
      <c r="N1715">
        <v>45566</v>
      </c>
      <c r="P1715">
        <v>45572</v>
      </c>
      <c r="Q1715">
        <v>45572</v>
      </c>
    </row>
    <row r="1716" spans="1:17">
      <c r="A1716" t="s">
        <v>19023</v>
      </c>
      <c r="B1716" t="s">
        <v>71</v>
      </c>
      <c r="C1716" t="s">
        <v>120</v>
      </c>
      <c r="D1716" t="s">
        <v>2517</v>
      </c>
      <c r="E1716" t="s">
        <v>2518</v>
      </c>
      <c r="F1716" t="s">
        <v>65</v>
      </c>
      <c r="G1716" t="s">
        <v>66</v>
      </c>
      <c r="H1716" t="s">
        <v>10571</v>
      </c>
      <c r="I1716" t="s">
        <v>10572</v>
      </c>
      <c r="J1716" t="s">
        <v>8141</v>
      </c>
      <c r="K1716" t="s">
        <v>8142</v>
      </c>
      <c r="M1716" t="s">
        <v>8178</v>
      </c>
      <c r="N1716">
        <v>45566</v>
      </c>
      <c r="P1716">
        <v>45572</v>
      </c>
      <c r="Q1716">
        <v>45572</v>
      </c>
    </row>
    <row r="1717" spans="1:17">
      <c r="A1717" t="s">
        <v>19023</v>
      </c>
      <c r="B1717" t="s">
        <v>71</v>
      </c>
      <c r="C1717" t="s">
        <v>120</v>
      </c>
      <c r="D1717" t="s">
        <v>2517</v>
      </c>
      <c r="E1717" t="s">
        <v>2518</v>
      </c>
      <c r="F1717" t="s">
        <v>65</v>
      </c>
      <c r="G1717" t="s">
        <v>66</v>
      </c>
      <c r="H1717" t="s">
        <v>10573</v>
      </c>
      <c r="I1717" t="s">
        <v>10574</v>
      </c>
      <c r="J1717" t="s">
        <v>8141</v>
      </c>
      <c r="K1717" t="s">
        <v>8142</v>
      </c>
      <c r="M1717" t="s">
        <v>8178</v>
      </c>
      <c r="N1717">
        <v>45566</v>
      </c>
      <c r="P1717">
        <v>45572</v>
      </c>
      <c r="Q1717">
        <v>45572</v>
      </c>
    </row>
    <row r="1718" spans="1:17">
      <c r="A1718" t="s">
        <v>19023</v>
      </c>
      <c r="B1718" t="s">
        <v>71</v>
      </c>
      <c r="C1718" t="s">
        <v>120</v>
      </c>
      <c r="D1718" t="s">
        <v>2517</v>
      </c>
      <c r="E1718" t="s">
        <v>2518</v>
      </c>
      <c r="F1718" t="s">
        <v>65</v>
      </c>
      <c r="G1718" t="s">
        <v>66</v>
      </c>
      <c r="H1718" t="s">
        <v>10575</v>
      </c>
      <c r="I1718" t="s">
        <v>10576</v>
      </c>
      <c r="J1718" t="s">
        <v>8141</v>
      </c>
      <c r="K1718" t="s">
        <v>8142</v>
      </c>
      <c r="M1718" t="s">
        <v>8178</v>
      </c>
      <c r="N1718">
        <v>45566</v>
      </c>
      <c r="P1718">
        <v>45572</v>
      </c>
      <c r="Q1718">
        <v>45572</v>
      </c>
    </row>
    <row r="1719" spans="1:17">
      <c r="A1719" t="s">
        <v>19024</v>
      </c>
      <c r="B1719" t="s">
        <v>71</v>
      </c>
      <c r="C1719" t="s">
        <v>120</v>
      </c>
      <c r="D1719" t="s">
        <v>2519</v>
      </c>
      <c r="E1719" t="s">
        <v>2520</v>
      </c>
      <c r="F1719" t="s">
        <v>65</v>
      </c>
      <c r="G1719" t="s">
        <v>66</v>
      </c>
      <c r="H1719" t="s">
        <v>10577</v>
      </c>
      <c r="I1719" t="s">
        <v>10578</v>
      </c>
      <c r="J1719" t="s">
        <v>8141</v>
      </c>
      <c r="K1719" t="s">
        <v>8143</v>
      </c>
      <c r="M1719" t="s">
        <v>8178</v>
      </c>
      <c r="N1719">
        <v>45566</v>
      </c>
      <c r="P1719">
        <v>45572</v>
      </c>
      <c r="Q1719">
        <v>45572</v>
      </c>
    </row>
    <row r="1720" spans="1:17">
      <c r="A1720" t="s">
        <v>19024</v>
      </c>
      <c r="B1720" t="s">
        <v>71</v>
      </c>
      <c r="C1720" t="s">
        <v>120</v>
      </c>
      <c r="D1720" t="s">
        <v>2519</v>
      </c>
      <c r="E1720" t="s">
        <v>2520</v>
      </c>
      <c r="F1720" t="s">
        <v>65</v>
      </c>
      <c r="G1720" t="s">
        <v>66</v>
      </c>
      <c r="H1720" t="s">
        <v>10579</v>
      </c>
      <c r="I1720" t="s">
        <v>10580</v>
      </c>
      <c r="J1720" t="s">
        <v>8141</v>
      </c>
      <c r="K1720" t="s">
        <v>8143</v>
      </c>
      <c r="M1720" t="s">
        <v>8178</v>
      </c>
      <c r="N1720">
        <v>45566</v>
      </c>
      <c r="P1720">
        <v>45572</v>
      </c>
      <c r="Q1720">
        <v>45572</v>
      </c>
    </row>
    <row r="1721" spans="1:17">
      <c r="A1721" t="s">
        <v>19024</v>
      </c>
      <c r="B1721" t="s">
        <v>71</v>
      </c>
      <c r="C1721" t="s">
        <v>120</v>
      </c>
      <c r="D1721" t="s">
        <v>2519</v>
      </c>
      <c r="E1721" t="s">
        <v>2520</v>
      </c>
      <c r="F1721" t="s">
        <v>65</v>
      </c>
      <c r="G1721" t="s">
        <v>66</v>
      </c>
      <c r="H1721" t="s">
        <v>10581</v>
      </c>
      <c r="I1721" t="s">
        <v>10582</v>
      </c>
      <c r="J1721" t="s">
        <v>8141</v>
      </c>
      <c r="K1721" t="s">
        <v>8143</v>
      </c>
      <c r="M1721" t="s">
        <v>8178</v>
      </c>
      <c r="N1721">
        <v>45566</v>
      </c>
      <c r="P1721">
        <v>45572</v>
      </c>
      <c r="Q1721">
        <v>45572</v>
      </c>
    </row>
    <row r="1722" spans="1:17">
      <c r="A1722" t="s">
        <v>19025</v>
      </c>
      <c r="B1722" t="s">
        <v>71</v>
      </c>
      <c r="C1722" t="s">
        <v>120</v>
      </c>
      <c r="D1722" t="s">
        <v>2521</v>
      </c>
      <c r="E1722" t="s">
        <v>2522</v>
      </c>
      <c r="F1722" t="s">
        <v>65</v>
      </c>
      <c r="G1722" t="s">
        <v>66</v>
      </c>
      <c r="H1722" t="s">
        <v>10583</v>
      </c>
      <c r="I1722" t="s">
        <v>10584</v>
      </c>
      <c r="J1722" t="s">
        <v>8141</v>
      </c>
      <c r="K1722" t="s">
        <v>8160</v>
      </c>
      <c r="M1722" t="s">
        <v>8178</v>
      </c>
      <c r="N1722">
        <v>45566</v>
      </c>
      <c r="P1722">
        <v>45572</v>
      </c>
      <c r="Q1722">
        <v>45572</v>
      </c>
    </row>
    <row r="1723" spans="1:17">
      <c r="A1723" t="s">
        <v>19025</v>
      </c>
      <c r="B1723" t="s">
        <v>71</v>
      </c>
      <c r="C1723" t="s">
        <v>120</v>
      </c>
      <c r="D1723" t="s">
        <v>2521</v>
      </c>
      <c r="E1723" t="s">
        <v>2522</v>
      </c>
      <c r="F1723" t="s">
        <v>65</v>
      </c>
      <c r="G1723" t="s">
        <v>66</v>
      </c>
      <c r="H1723" t="s">
        <v>10585</v>
      </c>
      <c r="I1723" t="s">
        <v>10586</v>
      </c>
      <c r="J1723" t="s">
        <v>8141</v>
      </c>
      <c r="K1723" t="s">
        <v>8160</v>
      </c>
      <c r="M1723" t="s">
        <v>8178</v>
      </c>
      <c r="N1723">
        <v>45566</v>
      </c>
      <c r="P1723">
        <v>45572</v>
      </c>
      <c r="Q1723">
        <v>45572</v>
      </c>
    </row>
    <row r="1724" spans="1:17">
      <c r="A1724" t="s">
        <v>19025</v>
      </c>
      <c r="B1724" t="s">
        <v>71</v>
      </c>
      <c r="C1724" t="s">
        <v>120</v>
      </c>
      <c r="D1724" t="s">
        <v>2521</v>
      </c>
      <c r="E1724" t="s">
        <v>2522</v>
      </c>
      <c r="F1724" t="s">
        <v>65</v>
      </c>
      <c r="G1724" t="s">
        <v>66</v>
      </c>
      <c r="H1724" t="s">
        <v>10587</v>
      </c>
      <c r="I1724" t="s">
        <v>10588</v>
      </c>
      <c r="J1724" t="s">
        <v>8141</v>
      </c>
      <c r="K1724" t="s">
        <v>8160</v>
      </c>
      <c r="M1724" t="s">
        <v>8178</v>
      </c>
      <c r="N1724">
        <v>45566</v>
      </c>
      <c r="P1724">
        <v>45572</v>
      </c>
      <c r="Q1724">
        <v>45572</v>
      </c>
    </row>
    <row r="1725" spans="1:17">
      <c r="A1725" t="s">
        <v>19026</v>
      </c>
      <c r="B1725" t="s">
        <v>71</v>
      </c>
      <c r="C1725" t="s">
        <v>120</v>
      </c>
      <c r="D1725" t="s">
        <v>2523</v>
      </c>
      <c r="E1725" t="s">
        <v>2524</v>
      </c>
      <c r="F1725" t="s">
        <v>65</v>
      </c>
      <c r="G1725" t="s">
        <v>66</v>
      </c>
      <c r="H1725" t="s">
        <v>10589</v>
      </c>
      <c r="I1725" t="s">
        <v>2524</v>
      </c>
      <c r="J1725" t="s">
        <v>8141</v>
      </c>
      <c r="K1725" t="s">
        <v>8144</v>
      </c>
      <c r="L1725" t="s">
        <v>8167</v>
      </c>
      <c r="N1725">
        <v>45565</v>
      </c>
      <c r="O1725">
        <v>45565</v>
      </c>
      <c r="Q1725">
        <v>45565</v>
      </c>
    </row>
    <row r="1726" spans="1:17">
      <c r="A1726" t="s">
        <v>19027</v>
      </c>
      <c r="B1726" t="s">
        <v>249</v>
      </c>
      <c r="C1726" t="s">
        <v>250</v>
      </c>
      <c r="D1726" t="s">
        <v>2525</v>
      </c>
      <c r="E1726" t="s">
        <v>2526</v>
      </c>
      <c r="F1726" t="s">
        <v>65</v>
      </c>
      <c r="G1726" t="s">
        <v>66</v>
      </c>
      <c r="H1726" t="s">
        <v>10590</v>
      </c>
      <c r="I1726" t="s">
        <v>2526</v>
      </c>
      <c r="J1726" t="s">
        <v>8141</v>
      </c>
      <c r="K1726" t="s">
        <v>8144</v>
      </c>
      <c r="L1726" t="s">
        <v>8196</v>
      </c>
      <c r="M1726" t="s">
        <v>8178</v>
      </c>
      <c r="N1726">
        <v>45862</v>
      </c>
      <c r="O1726">
        <v>45862</v>
      </c>
      <c r="P1726">
        <v>45862</v>
      </c>
      <c r="Q1726">
        <v>45876</v>
      </c>
    </row>
    <row r="1727" spans="1:17">
      <c r="A1727" t="s">
        <v>19028</v>
      </c>
      <c r="B1727" t="s">
        <v>249</v>
      </c>
      <c r="C1727" t="s">
        <v>250</v>
      </c>
      <c r="D1727" t="s">
        <v>2527</v>
      </c>
      <c r="E1727" t="s">
        <v>2528</v>
      </c>
      <c r="F1727" t="s">
        <v>65</v>
      </c>
      <c r="G1727" t="s">
        <v>66</v>
      </c>
      <c r="H1727" t="s">
        <v>10591</v>
      </c>
      <c r="I1727" t="s">
        <v>2528</v>
      </c>
      <c r="J1727" t="s">
        <v>8141</v>
      </c>
      <c r="K1727" t="s">
        <v>8196</v>
      </c>
      <c r="L1727" t="s">
        <v>8178</v>
      </c>
      <c r="M1727" t="s">
        <v>8160</v>
      </c>
      <c r="N1727">
        <v>45799</v>
      </c>
      <c r="O1727">
        <v>45799</v>
      </c>
      <c r="P1727">
        <v>45807</v>
      </c>
      <c r="Q1727">
        <v>45807</v>
      </c>
    </row>
    <row r="1728" spans="1:17">
      <c r="A1728" t="s">
        <v>19029</v>
      </c>
      <c r="B1728" t="s">
        <v>71</v>
      </c>
      <c r="C1728" t="s">
        <v>72</v>
      </c>
      <c r="D1728" t="s">
        <v>2529</v>
      </c>
      <c r="E1728" t="s">
        <v>2530</v>
      </c>
      <c r="F1728" t="s">
        <v>65</v>
      </c>
      <c r="G1728" t="s">
        <v>66</v>
      </c>
      <c r="H1728" t="s">
        <v>10592</v>
      </c>
      <c r="I1728" t="s">
        <v>2530</v>
      </c>
      <c r="J1728" t="s">
        <v>8141</v>
      </c>
      <c r="K1728" t="s">
        <v>10593</v>
      </c>
      <c r="L1728" t="s">
        <v>10594</v>
      </c>
      <c r="M1728" t="s">
        <v>8414</v>
      </c>
      <c r="N1728">
        <v>45861</v>
      </c>
      <c r="O1728">
        <v>45861</v>
      </c>
      <c r="P1728">
        <v>45861</v>
      </c>
      <c r="Q1728">
        <v>45861</v>
      </c>
    </row>
    <row r="1729" spans="1:17">
      <c r="A1729" t="s">
        <v>19030</v>
      </c>
      <c r="B1729" t="s">
        <v>71</v>
      </c>
      <c r="C1729" t="s">
        <v>72</v>
      </c>
      <c r="D1729" t="s">
        <v>2531</v>
      </c>
      <c r="E1729" t="s">
        <v>2532</v>
      </c>
      <c r="F1729" t="s">
        <v>65</v>
      </c>
      <c r="G1729" t="s">
        <v>66</v>
      </c>
      <c r="H1729" t="s">
        <v>10595</v>
      </c>
      <c r="I1729" t="s">
        <v>2532</v>
      </c>
      <c r="J1729" t="s">
        <v>8141</v>
      </c>
      <c r="K1729" t="s">
        <v>10596</v>
      </c>
      <c r="L1729" t="s">
        <v>10597</v>
      </c>
      <c r="M1729" t="s">
        <v>8414</v>
      </c>
      <c r="N1729">
        <v>45861</v>
      </c>
      <c r="O1729">
        <v>45861</v>
      </c>
      <c r="P1729">
        <v>45861</v>
      </c>
      <c r="Q1729">
        <v>45869</v>
      </c>
    </row>
    <row r="1730" spans="1:17">
      <c r="A1730" t="s">
        <v>19031</v>
      </c>
      <c r="B1730" t="s">
        <v>71</v>
      </c>
      <c r="C1730" t="s">
        <v>72</v>
      </c>
      <c r="D1730" t="s">
        <v>2533</v>
      </c>
      <c r="E1730" t="s">
        <v>2534</v>
      </c>
      <c r="F1730" t="s">
        <v>65</v>
      </c>
      <c r="G1730" t="s">
        <v>66</v>
      </c>
      <c r="H1730" t="s">
        <v>10598</v>
      </c>
      <c r="I1730" t="s">
        <v>2534</v>
      </c>
      <c r="J1730" t="s">
        <v>8141</v>
      </c>
      <c r="K1730" t="s">
        <v>10594</v>
      </c>
      <c r="L1730" t="s">
        <v>10593</v>
      </c>
      <c r="M1730" t="s">
        <v>8414</v>
      </c>
      <c r="N1730">
        <v>45861</v>
      </c>
      <c r="O1730">
        <v>45861</v>
      </c>
      <c r="P1730">
        <v>45861</v>
      </c>
      <c r="Q1730">
        <v>45861</v>
      </c>
    </row>
    <row r="1731" spans="1:17">
      <c r="A1731" t="s">
        <v>19032</v>
      </c>
      <c r="B1731" t="s">
        <v>71</v>
      </c>
      <c r="C1731" t="s">
        <v>72</v>
      </c>
      <c r="D1731" t="s">
        <v>2535</v>
      </c>
      <c r="E1731" t="s">
        <v>2536</v>
      </c>
      <c r="F1731" t="s">
        <v>65</v>
      </c>
      <c r="G1731" t="s">
        <v>66</v>
      </c>
      <c r="H1731" t="s">
        <v>10599</v>
      </c>
      <c r="I1731" t="s">
        <v>2536</v>
      </c>
      <c r="J1731" t="s">
        <v>8255</v>
      </c>
      <c r="K1731" t="s">
        <v>10597</v>
      </c>
      <c r="L1731" t="s">
        <v>10596</v>
      </c>
      <c r="M1731" t="s">
        <v>8414</v>
      </c>
      <c r="N1731">
        <v>45861</v>
      </c>
      <c r="O1731">
        <v>45861</v>
      </c>
      <c r="P1731">
        <v>45861</v>
      </c>
      <c r="Q1731">
        <v>45861</v>
      </c>
    </row>
    <row r="1732" spans="1:17">
      <c r="A1732" t="s">
        <v>19033</v>
      </c>
      <c r="B1732" t="s">
        <v>2537</v>
      </c>
      <c r="C1732" t="s">
        <v>2538</v>
      </c>
      <c r="D1732" t="s">
        <v>2539</v>
      </c>
      <c r="E1732" t="s">
        <v>2540</v>
      </c>
      <c r="F1732" t="s">
        <v>65</v>
      </c>
      <c r="G1732" t="s">
        <v>66</v>
      </c>
      <c r="H1732" t="s">
        <v>10600</v>
      </c>
      <c r="I1732" t="s">
        <v>2540</v>
      </c>
      <c r="J1732" t="s">
        <v>8141</v>
      </c>
      <c r="K1732" t="s">
        <v>8208</v>
      </c>
      <c r="L1732" t="s">
        <v>8164</v>
      </c>
      <c r="M1732" t="s">
        <v>8433</v>
      </c>
      <c r="N1732">
        <v>45855</v>
      </c>
      <c r="O1732">
        <v>45862</v>
      </c>
      <c r="P1732">
        <v>45862</v>
      </c>
      <c r="Q1732">
        <v>45862</v>
      </c>
    </row>
    <row r="1733" spans="1:17">
      <c r="A1733" t="s">
        <v>19034</v>
      </c>
      <c r="B1733" t="s">
        <v>2537</v>
      </c>
      <c r="C1733" t="s">
        <v>2538</v>
      </c>
      <c r="D1733" t="s">
        <v>2541</v>
      </c>
      <c r="E1733" t="s">
        <v>2542</v>
      </c>
      <c r="F1733" t="s">
        <v>65</v>
      </c>
      <c r="G1733" t="s">
        <v>66</v>
      </c>
      <c r="H1733" t="s">
        <v>10601</v>
      </c>
      <c r="I1733" t="s">
        <v>2542</v>
      </c>
      <c r="J1733" t="s">
        <v>8141</v>
      </c>
      <c r="K1733" t="s">
        <v>8188</v>
      </c>
      <c r="L1733" t="s">
        <v>8230</v>
      </c>
      <c r="M1733" t="s">
        <v>8433</v>
      </c>
      <c r="N1733">
        <v>45884</v>
      </c>
      <c r="O1733">
        <v>45890</v>
      </c>
      <c r="P1733">
        <v>45890</v>
      </c>
      <c r="Q1733">
        <v>45890</v>
      </c>
    </row>
    <row r="1734" spans="1:17">
      <c r="A1734" t="s">
        <v>19035</v>
      </c>
      <c r="B1734" t="s">
        <v>2537</v>
      </c>
      <c r="C1734" t="s">
        <v>2538</v>
      </c>
      <c r="D1734" t="s">
        <v>2543</v>
      </c>
      <c r="E1734" t="s">
        <v>2544</v>
      </c>
      <c r="F1734" t="s">
        <v>65</v>
      </c>
      <c r="G1734" t="s">
        <v>66</v>
      </c>
      <c r="H1734" t="s">
        <v>10602</v>
      </c>
      <c r="I1734" t="s">
        <v>2544</v>
      </c>
      <c r="J1734" t="s">
        <v>8141</v>
      </c>
      <c r="K1734" t="s">
        <v>8230</v>
      </c>
      <c r="L1734" t="s">
        <v>8208</v>
      </c>
      <c r="M1734" t="s">
        <v>8433</v>
      </c>
      <c r="N1734">
        <v>45918</v>
      </c>
      <c r="O1734">
        <v>45925</v>
      </c>
      <c r="P1734">
        <v>45925</v>
      </c>
      <c r="Q1734">
        <v>45925</v>
      </c>
    </row>
    <row r="1735" spans="1:17">
      <c r="A1735" t="s">
        <v>19036</v>
      </c>
      <c r="B1735" t="s">
        <v>2537</v>
      </c>
      <c r="C1735" t="s">
        <v>2538</v>
      </c>
      <c r="D1735" t="s">
        <v>2545</v>
      </c>
      <c r="E1735" t="s">
        <v>2546</v>
      </c>
      <c r="F1735" t="s">
        <v>65</v>
      </c>
      <c r="G1735" t="s">
        <v>66</v>
      </c>
      <c r="H1735" t="s">
        <v>10603</v>
      </c>
      <c r="I1735" t="s">
        <v>2546</v>
      </c>
      <c r="J1735" t="s">
        <v>8141</v>
      </c>
      <c r="K1735" t="s">
        <v>8188</v>
      </c>
      <c r="L1735" t="s">
        <v>8230</v>
      </c>
      <c r="M1735" t="s">
        <v>8433</v>
      </c>
      <c r="N1735">
        <v>45838</v>
      </c>
      <c r="O1735">
        <v>45842</v>
      </c>
      <c r="P1735">
        <v>45842</v>
      </c>
      <c r="Q1735">
        <v>45842</v>
      </c>
    </row>
    <row r="1736" spans="1:17">
      <c r="A1736" t="s">
        <v>19037</v>
      </c>
      <c r="B1736" t="s">
        <v>2537</v>
      </c>
      <c r="C1736" t="s">
        <v>2538</v>
      </c>
      <c r="D1736" t="s">
        <v>2547</v>
      </c>
      <c r="E1736" t="s">
        <v>2548</v>
      </c>
      <c r="F1736" t="s">
        <v>65</v>
      </c>
      <c r="G1736" t="s">
        <v>66</v>
      </c>
      <c r="H1736" t="s">
        <v>10604</v>
      </c>
      <c r="I1736" t="s">
        <v>2548</v>
      </c>
      <c r="J1736" t="s">
        <v>8141</v>
      </c>
      <c r="K1736" t="s">
        <v>8164</v>
      </c>
      <c r="L1736" t="s">
        <v>8208</v>
      </c>
      <c r="M1736" t="s">
        <v>8433</v>
      </c>
      <c r="N1736">
        <v>45866</v>
      </c>
      <c r="O1736">
        <v>45870</v>
      </c>
      <c r="P1736">
        <v>45870</v>
      </c>
      <c r="Q1736">
        <v>45870</v>
      </c>
    </row>
    <row r="1737" spans="1:17">
      <c r="A1737" t="s">
        <v>19038</v>
      </c>
      <c r="B1737" t="s">
        <v>2537</v>
      </c>
      <c r="C1737" t="s">
        <v>2538</v>
      </c>
      <c r="D1737" t="s">
        <v>2549</v>
      </c>
      <c r="E1737" t="s">
        <v>2550</v>
      </c>
      <c r="F1737" t="s">
        <v>65</v>
      </c>
      <c r="G1737" t="s">
        <v>66</v>
      </c>
      <c r="H1737" t="s">
        <v>10605</v>
      </c>
      <c r="I1737" t="s">
        <v>2550</v>
      </c>
      <c r="J1737" t="s">
        <v>8141</v>
      </c>
      <c r="K1737" t="s">
        <v>8230</v>
      </c>
      <c r="L1737" t="s">
        <v>8188</v>
      </c>
      <c r="M1737" t="s">
        <v>8433</v>
      </c>
      <c r="N1737">
        <v>45901</v>
      </c>
      <c r="O1737">
        <v>45905</v>
      </c>
      <c r="P1737">
        <v>45905</v>
      </c>
      <c r="Q1737">
        <v>45905</v>
      </c>
    </row>
    <row r="1738" spans="1:17">
      <c r="A1738" t="s">
        <v>19039</v>
      </c>
      <c r="B1738" t="s">
        <v>2537</v>
      </c>
      <c r="C1738" t="s">
        <v>2538</v>
      </c>
      <c r="D1738" t="s">
        <v>2551</v>
      </c>
      <c r="E1738" t="s">
        <v>2552</v>
      </c>
      <c r="F1738" t="s">
        <v>65</v>
      </c>
      <c r="G1738" t="s">
        <v>66</v>
      </c>
      <c r="H1738" t="s">
        <v>10606</v>
      </c>
      <c r="I1738" t="s">
        <v>2552</v>
      </c>
      <c r="J1738" t="s">
        <v>8141</v>
      </c>
      <c r="K1738" t="s">
        <v>8230</v>
      </c>
      <c r="L1738" t="s">
        <v>8164</v>
      </c>
      <c r="M1738" t="s">
        <v>8433</v>
      </c>
      <c r="N1738">
        <v>45831</v>
      </c>
      <c r="O1738">
        <v>45835</v>
      </c>
      <c r="P1738">
        <v>45835</v>
      </c>
      <c r="Q1738">
        <v>45835</v>
      </c>
    </row>
    <row r="1739" spans="1:17">
      <c r="A1739" t="s">
        <v>19040</v>
      </c>
      <c r="B1739" t="s">
        <v>2537</v>
      </c>
      <c r="C1739" t="s">
        <v>2538</v>
      </c>
      <c r="D1739" t="s">
        <v>2553</v>
      </c>
      <c r="E1739" t="s">
        <v>2554</v>
      </c>
      <c r="F1739" t="s">
        <v>65</v>
      </c>
      <c r="G1739" t="s">
        <v>66</v>
      </c>
      <c r="H1739" t="s">
        <v>10607</v>
      </c>
      <c r="I1739" t="s">
        <v>2554</v>
      </c>
      <c r="J1739" t="s">
        <v>8141</v>
      </c>
      <c r="K1739" t="s">
        <v>8188</v>
      </c>
      <c r="L1739" t="s">
        <v>8230</v>
      </c>
      <c r="M1739" t="s">
        <v>8433</v>
      </c>
      <c r="N1739">
        <v>45866</v>
      </c>
      <c r="O1739">
        <v>45870</v>
      </c>
      <c r="P1739">
        <v>45870</v>
      </c>
      <c r="Q1739">
        <v>45870</v>
      </c>
    </row>
    <row r="1740" spans="1:17">
      <c r="A1740" t="s">
        <v>19041</v>
      </c>
      <c r="B1740" t="s">
        <v>2537</v>
      </c>
      <c r="C1740" t="s">
        <v>2538</v>
      </c>
      <c r="D1740" t="s">
        <v>2555</v>
      </c>
      <c r="E1740" t="s">
        <v>2556</v>
      </c>
      <c r="F1740" t="s">
        <v>65</v>
      </c>
      <c r="G1740" t="s">
        <v>66</v>
      </c>
      <c r="H1740" t="s">
        <v>10608</v>
      </c>
      <c r="I1740" t="s">
        <v>2556</v>
      </c>
      <c r="J1740" t="s">
        <v>8141</v>
      </c>
      <c r="K1740" t="s">
        <v>8164</v>
      </c>
      <c r="L1740" t="s">
        <v>8230</v>
      </c>
      <c r="M1740" t="s">
        <v>8433</v>
      </c>
      <c r="N1740">
        <v>45894</v>
      </c>
      <c r="O1740">
        <v>45898</v>
      </c>
      <c r="P1740">
        <v>45898</v>
      </c>
      <c r="Q1740">
        <v>45898</v>
      </c>
    </row>
    <row r="1741" spans="1:17">
      <c r="A1741" t="s">
        <v>19042</v>
      </c>
      <c r="B1741" t="s">
        <v>2537</v>
      </c>
      <c r="C1741" t="s">
        <v>2538</v>
      </c>
      <c r="D1741" t="s">
        <v>2557</v>
      </c>
      <c r="E1741" t="s">
        <v>2558</v>
      </c>
      <c r="F1741" t="s">
        <v>65</v>
      </c>
      <c r="G1741" t="s">
        <v>66</v>
      </c>
      <c r="H1741" t="s">
        <v>10609</v>
      </c>
      <c r="I1741" t="s">
        <v>2558</v>
      </c>
      <c r="J1741" t="s">
        <v>8141</v>
      </c>
      <c r="K1741" t="s">
        <v>8152</v>
      </c>
      <c r="L1741" t="s">
        <v>8208</v>
      </c>
      <c r="M1741" t="s">
        <v>8433</v>
      </c>
      <c r="N1741">
        <v>45852</v>
      </c>
      <c r="O1741">
        <v>45856</v>
      </c>
      <c r="P1741">
        <v>45856</v>
      </c>
      <c r="Q1741">
        <v>45856</v>
      </c>
    </row>
    <row r="1742" spans="1:17">
      <c r="A1742" t="s">
        <v>19043</v>
      </c>
      <c r="B1742" t="s">
        <v>2537</v>
      </c>
      <c r="C1742" t="s">
        <v>2538</v>
      </c>
      <c r="D1742" t="s">
        <v>2559</v>
      </c>
      <c r="E1742" t="s">
        <v>2560</v>
      </c>
      <c r="F1742" t="s">
        <v>65</v>
      </c>
      <c r="G1742" t="s">
        <v>66</v>
      </c>
      <c r="H1742" t="s">
        <v>10610</v>
      </c>
      <c r="I1742" t="s">
        <v>2560</v>
      </c>
      <c r="J1742" t="s">
        <v>8141</v>
      </c>
      <c r="K1742" t="s">
        <v>8208</v>
      </c>
      <c r="L1742" t="s">
        <v>8230</v>
      </c>
      <c r="M1742" t="s">
        <v>8433</v>
      </c>
      <c r="N1742">
        <v>45888</v>
      </c>
      <c r="O1742">
        <v>45894</v>
      </c>
      <c r="P1742">
        <v>45894</v>
      </c>
      <c r="Q1742">
        <v>45894</v>
      </c>
    </row>
    <row r="1743" spans="1:17">
      <c r="A1743" t="s">
        <v>19044</v>
      </c>
      <c r="B1743" t="s">
        <v>2537</v>
      </c>
      <c r="C1743" t="s">
        <v>2538</v>
      </c>
      <c r="D1743" t="s">
        <v>2561</v>
      </c>
      <c r="E1743" t="s">
        <v>2562</v>
      </c>
      <c r="F1743" t="s">
        <v>65</v>
      </c>
      <c r="G1743" t="s">
        <v>66</v>
      </c>
      <c r="H1743" t="s">
        <v>10611</v>
      </c>
      <c r="I1743" t="s">
        <v>2562</v>
      </c>
      <c r="J1743" t="s">
        <v>8141</v>
      </c>
      <c r="K1743" t="s">
        <v>8164</v>
      </c>
      <c r="L1743" t="s">
        <v>8208</v>
      </c>
      <c r="M1743" t="s">
        <v>8433</v>
      </c>
      <c r="N1743">
        <v>45912</v>
      </c>
      <c r="O1743">
        <v>45919</v>
      </c>
      <c r="P1743">
        <v>45919</v>
      </c>
      <c r="Q1743">
        <v>45919</v>
      </c>
    </row>
    <row r="1744" spans="1:17">
      <c r="A1744" t="s">
        <v>19045</v>
      </c>
      <c r="B1744" t="s">
        <v>2537</v>
      </c>
      <c r="C1744" t="s">
        <v>2538</v>
      </c>
      <c r="D1744" t="s">
        <v>2563</v>
      </c>
      <c r="E1744" t="s">
        <v>2564</v>
      </c>
      <c r="F1744" t="s">
        <v>65</v>
      </c>
      <c r="G1744" t="s">
        <v>66</v>
      </c>
      <c r="H1744" t="s">
        <v>10612</v>
      </c>
      <c r="I1744" t="s">
        <v>2564</v>
      </c>
      <c r="J1744" t="s">
        <v>8141</v>
      </c>
      <c r="K1744" t="s">
        <v>8230</v>
      </c>
      <c r="L1744" t="s">
        <v>8152</v>
      </c>
      <c r="M1744" t="s">
        <v>8433</v>
      </c>
      <c r="N1744">
        <v>45848</v>
      </c>
      <c r="O1744">
        <v>45854</v>
      </c>
      <c r="P1744">
        <v>45854</v>
      </c>
      <c r="Q1744">
        <v>45854</v>
      </c>
    </row>
    <row r="1745" spans="1:17">
      <c r="A1745" t="s">
        <v>19046</v>
      </c>
      <c r="B1745" t="s">
        <v>2537</v>
      </c>
      <c r="C1745" t="s">
        <v>2538</v>
      </c>
      <c r="D1745" t="s">
        <v>2565</v>
      </c>
      <c r="E1745" t="s">
        <v>2566</v>
      </c>
      <c r="F1745" t="s">
        <v>65</v>
      </c>
      <c r="G1745" t="s">
        <v>66</v>
      </c>
      <c r="H1745" t="s">
        <v>10613</v>
      </c>
      <c r="I1745" t="s">
        <v>2566</v>
      </c>
      <c r="J1745" t="s">
        <v>8141</v>
      </c>
      <c r="K1745" t="s">
        <v>8164</v>
      </c>
      <c r="L1745" t="s">
        <v>8188</v>
      </c>
      <c r="M1745" t="s">
        <v>8433</v>
      </c>
      <c r="N1745">
        <v>45876</v>
      </c>
      <c r="O1745">
        <v>45883</v>
      </c>
      <c r="P1745">
        <v>45883</v>
      </c>
      <c r="Q1745">
        <v>45883</v>
      </c>
    </row>
    <row r="1746" spans="1:17">
      <c r="A1746" t="s">
        <v>19044</v>
      </c>
      <c r="B1746" t="s">
        <v>2537</v>
      </c>
      <c r="C1746" t="s">
        <v>2538</v>
      </c>
      <c r="D1746" t="s">
        <v>2567</v>
      </c>
      <c r="E1746" t="s">
        <v>2568</v>
      </c>
      <c r="F1746" t="s">
        <v>65</v>
      </c>
      <c r="G1746" t="s">
        <v>66</v>
      </c>
      <c r="H1746" t="s">
        <v>10614</v>
      </c>
      <c r="I1746" t="s">
        <v>2568</v>
      </c>
      <c r="J1746" t="s">
        <v>8141</v>
      </c>
      <c r="K1746" t="s">
        <v>8230</v>
      </c>
      <c r="L1746" t="s">
        <v>8164</v>
      </c>
      <c r="M1746" t="s">
        <v>8433</v>
      </c>
      <c r="N1746">
        <v>45910</v>
      </c>
      <c r="O1746">
        <v>45917</v>
      </c>
      <c r="P1746">
        <v>45917</v>
      </c>
      <c r="Q1746">
        <v>45917</v>
      </c>
    </row>
    <row r="1747" spans="1:17">
      <c r="A1747" t="s">
        <v>19047</v>
      </c>
      <c r="B1747" t="s">
        <v>2537</v>
      </c>
      <c r="C1747" t="s">
        <v>2538</v>
      </c>
      <c r="D1747" t="s">
        <v>2569</v>
      </c>
      <c r="E1747" t="s">
        <v>2570</v>
      </c>
      <c r="F1747" t="s">
        <v>65</v>
      </c>
      <c r="G1747" t="s">
        <v>66</v>
      </c>
      <c r="H1747" t="s">
        <v>10615</v>
      </c>
      <c r="I1747" t="s">
        <v>2570</v>
      </c>
      <c r="J1747" t="s">
        <v>8141</v>
      </c>
      <c r="K1747" t="s">
        <v>8164</v>
      </c>
      <c r="L1747" t="s">
        <v>8230</v>
      </c>
      <c r="M1747" t="s">
        <v>8433</v>
      </c>
      <c r="N1747">
        <v>45853</v>
      </c>
      <c r="O1747">
        <v>45860</v>
      </c>
      <c r="P1747">
        <v>45860</v>
      </c>
      <c r="Q1747">
        <v>45860</v>
      </c>
    </row>
    <row r="1748" spans="1:17">
      <c r="A1748" t="s">
        <v>19048</v>
      </c>
      <c r="B1748" t="s">
        <v>2537</v>
      </c>
      <c r="C1748" t="s">
        <v>2538</v>
      </c>
      <c r="D1748" t="s">
        <v>2571</v>
      </c>
      <c r="E1748" t="s">
        <v>2572</v>
      </c>
      <c r="F1748" t="s">
        <v>65</v>
      </c>
      <c r="G1748" t="s">
        <v>66</v>
      </c>
      <c r="H1748" t="s">
        <v>10616</v>
      </c>
      <c r="I1748" t="s">
        <v>2572</v>
      </c>
      <c r="J1748" t="s">
        <v>8141</v>
      </c>
      <c r="K1748" t="s">
        <v>8230</v>
      </c>
      <c r="L1748" t="s">
        <v>8188</v>
      </c>
      <c r="M1748" t="s">
        <v>8433</v>
      </c>
      <c r="N1748">
        <v>45889</v>
      </c>
      <c r="O1748">
        <v>45895</v>
      </c>
      <c r="P1748">
        <v>45895</v>
      </c>
      <c r="Q1748">
        <v>45895</v>
      </c>
    </row>
    <row r="1749" spans="1:17">
      <c r="A1749" t="s">
        <v>19035</v>
      </c>
      <c r="B1749" t="s">
        <v>2537</v>
      </c>
      <c r="C1749" t="s">
        <v>2538</v>
      </c>
      <c r="D1749" t="s">
        <v>2573</v>
      </c>
      <c r="E1749" t="s">
        <v>2574</v>
      </c>
      <c r="F1749" t="s">
        <v>65</v>
      </c>
      <c r="G1749" t="s">
        <v>66</v>
      </c>
      <c r="H1749" t="s">
        <v>10617</v>
      </c>
      <c r="I1749" t="s">
        <v>2574</v>
      </c>
      <c r="J1749" t="s">
        <v>8141</v>
      </c>
      <c r="K1749" t="s">
        <v>8208</v>
      </c>
      <c r="L1749" t="s">
        <v>8230</v>
      </c>
      <c r="M1749" t="s">
        <v>8433</v>
      </c>
      <c r="N1749">
        <v>45916</v>
      </c>
      <c r="O1749">
        <v>45922</v>
      </c>
      <c r="P1749">
        <v>45922</v>
      </c>
      <c r="Q1749">
        <v>45922</v>
      </c>
    </row>
    <row r="1750" spans="1:17">
      <c r="A1750" t="s">
        <v>19049</v>
      </c>
      <c r="B1750" t="s">
        <v>2537</v>
      </c>
      <c r="C1750" t="s">
        <v>2538</v>
      </c>
      <c r="D1750" t="s">
        <v>2575</v>
      </c>
      <c r="E1750" t="s">
        <v>2576</v>
      </c>
      <c r="F1750" t="s">
        <v>65</v>
      </c>
      <c r="G1750" t="s">
        <v>66</v>
      </c>
      <c r="H1750" t="s">
        <v>10618</v>
      </c>
      <c r="I1750" t="s">
        <v>2576</v>
      </c>
      <c r="J1750" t="s">
        <v>8141</v>
      </c>
      <c r="K1750" t="s">
        <v>8188</v>
      </c>
      <c r="L1750" t="s">
        <v>8208</v>
      </c>
      <c r="M1750" t="s">
        <v>8433</v>
      </c>
      <c r="N1750">
        <v>45854</v>
      </c>
      <c r="O1750">
        <v>45861</v>
      </c>
      <c r="P1750">
        <v>45861</v>
      </c>
      <c r="Q1750">
        <v>45861</v>
      </c>
    </row>
    <row r="1751" spans="1:17">
      <c r="A1751" t="s">
        <v>19050</v>
      </c>
      <c r="B1751" t="s">
        <v>2537</v>
      </c>
      <c r="C1751" t="s">
        <v>2538</v>
      </c>
      <c r="D1751" t="s">
        <v>2577</v>
      </c>
      <c r="E1751" t="s">
        <v>2578</v>
      </c>
      <c r="F1751" t="s">
        <v>65</v>
      </c>
      <c r="G1751" t="s">
        <v>66</v>
      </c>
      <c r="H1751" t="s">
        <v>10619</v>
      </c>
      <c r="I1751" t="s">
        <v>2578</v>
      </c>
      <c r="J1751" t="s">
        <v>8141</v>
      </c>
      <c r="K1751" t="s">
        <v>8208</v>
      </c>
      <c r="L1751" t="s">
        <v>8188</v>
      </c>
      <c r="M1751" t="s">
        <v>8433</v>
      </c>
      <c r="N1751">
        <v>45883</v>
      </c>
      <c r="O1751">
        <v>45889</v>
      </c>
      <c r="P1751">
        <v>45889</v>
      </c>
      <c r="Q1751">
        <v>45889</v>
      </c>
    </row>
    <row r="1752" spans="1:17">
      <c r="A1752" t="s">
        <v>19035</v>
      </c>
      <c r="B1752" t="s">
        <v>2537</v>
      </c>
      <c r="C1752" t="s">
        <v>2538</v>
      </c>
      <c r="D1752" t="s">
        <v>2579</v>
      </c>
      <c r="E1752" t="s">
        <v>2580</v>
      </c>
      <c r="F1752" t="s">
        <v>65</v>
      </c>
      <c r="G1752" t="s">
        <v>66</v>
      </c>
      <c r="H1752" t="s">
        <v>10620</v>
      </c>
      <c r="I1752" t="s">
        <v>2580</v>
      </c>
      <c r="J1752" t="s">
        <v>8141</v>
      </c>
      <c r="K1752" t="s">
        <v>8188</v>
      </c>
      <c r="L1752" t="s">
        <v>8164</v>
      </c>
      <c r="M1752" t="s">
        <v>8433</v>
      </c>
      <c r="N1752">
        <v>45917</v>
      </c>
      <c r="O1752">
        <v>45924</v>
      </c>
      <c r="P1752">
        <v>45924</v>
      </c>
      <c r="Q1752">
        <v>45924</v>
      </c>
    </row>
    <row r="1753" spans="1:17">
      <c r="A1753" t="s">
        <v>19051</v>
      </c>
      <c r="B1753" t="s">
        <v>2537</v>
      </c>
      <c r="C1753" t="s">
        <v>2538</v>
      </c>
      <c r="D1753" t="s">
        <v>2581</v>
      </c>
      <c r="E1753" t="s">
        <v>2582</v>
      </c>
      <c r="F1753" t="s">
        <v>65</v>
      </c>
      <c r="G1753" t="s">
        <v>66</v>
      </c>
      <c r="H1753" t="s">
        <v>10621</v>
      </c>
      <c r="I1753" t="s">
        <v>2582</v>
      </c>
      <c r="J1753" t="s">
        <v>8141</v>
      </c>
      <c r="K1753" t="s">
        <v>8164</v>
      </c>
      <c r="L1753" t="s">
        <v>8208</v>
      </c>
      <c r="M1753" t="s">
        <v>8433</v>
      </c>
      <c r="N1753">
        <v>45840</v>
      </c>
      <c r="O1753">
        <v>45846</v>
      </c>
      <c r="P1753">
        <v>45846</v>
      </c>
      <c r="Q1753">
        <v>45846</v>
      </c>
    </row>
    <row r="1754" spans="1:17">
      <c r="A1754" t="s">
        <v>19052</v>
      </c>
      <c r="B1754" t="s">
        <v>2537</v>
      </c>
      <c r="C1754" t="s">
        <v>2538</v>
      </c>
      <c r="D1754" t="s">
        <v>2583</v>
      </c>
      <c r="E1754" t="s">
        <v>2584</v>
      </c>
      <c r="F1754" t="s">
        <v>65</v>
      </c>
      <c r="G1754" t="s">
        <v>66</v>
      </c>
      <c r="H1754" t="s">
        <v>10622</v>
      </c>
      <c r="I1754" t="s">
        <v>2584</v>
      </c>
      <c r="J1754" t="s">
        <v>8141</v>
      </c>
      <c r="K1754" t="s">
        <v>8208</v>
      </c>
      <c r="L1754" t="s">
        <v>8230</v>
      </c>
      <c r="M1754" t="s">
        <v>8433</v>
      </c>
      <c r="N1754">
        <v>45862</v>
      </c>
      <c r="O1754">
        <v>45868</v>
      </c>
      <c r="P1754">
        <v>45868</v>
      </c>
      <c r="Q1754">
        <v>45868</v>
      </c>
    </row>
    <row r="1755" spans="1:17">
      <c r="A1755" t="s">
        <v>19038</v>
      </c>
      <c r="B1755" t="s">
        <v>2537</v>
      </c>
      <c r="C1755" t="s">
        <v>2538</v>
      </c>
      <c r="D1755" t="s">
        <v>2585</v>
      </c>
      <c r="E1755" t="s">
        <v>2586</v>
      </c>
      <c r="F1755" t="s">
        <v>65</v>
      </c>
      <c r="G1755" t="s">
        <v>66</v>
      </c>
      <c r="H1755" t="s">
        <v>10623</v>
      </c>
      <c r="I1755" t="s">
        <v>2586</v>
      </c>
      <c r="J1755" t="s">
        <v>8141</v>
      </c>
      <c r="K1755" t="s">
        <v>8164</v>
      </c>
      <c r="L1755" t="s">
        <v>8208</v>
      </c>
      <c r="M1755" t="s">
        <v>8433</v>
      </c>
      <c r="N1755">
        <v>45903</v>
      </c>
      <c r="O1755">
        <v>45909</v>
      </c>
      <c r="P1755">
        <v>45909</v>
      </c>
      <c r="Q1755">
        <v>45909</v>
      </c>
    </row>
    <row r="1756" spans="1:17">
      <c r="A1756" t="s">
        <v>19053</v>
      </c>
      <c r="B1756" t="s">
        <v>2537</v>
      </c>
      <c r="C1756" t="s">
        <v>2538</v>
      </c>
      <c r="D1756" t="s">
        <v>2587</v>
      </c>
      <c r="E1756" t="s">
        <v>2588</v>
      </c>
      <c r="F1756" t="s">
        <v>65</v>
      </c>
      <c r="G1756" t="s">
        <v>66</v>
      </c>
      <c r="H1756" t="s">
        <v>10624</v>
      </c>
      <c r="I1756" t="s">
        <v>2588</v>
      </c>
      <c r="J1756" t="s">
        <v>8141</v>
      </c>
      <c r="K1756" t="s">
        <v>8208</v>
      </c>
      <c r="L1756" t="s">
        <v>8164</v>
      </c>
      <c r="M1756" t="s">
        <v>8433</v>
      </c>
      <c r="N1756">
        <v>45838</v>
      </c>
      <c r="O1756">
        <v>45842</v>
      </c>
      <c r="P1756">
        <v>45842</v>
      </c>
      <c r="Q1756">
        <v>45842</v>
      </c>
    </row>
    <row r="1757" spans="1:17">
      <c r="A1757" t="s">
        <v>19054</v>
      </c>
      <c r="B1757" t="s">
        <v>2537</v>
      </c>
      <c r="C1757" t="s">
        <v>2538</v>
      </c>
      <c r="D1757" t="s">
        <v>2589</v>
      </c>
      <c r="E1757" t="s">
        <v>2590</v>
      </c>
      <c r="F1757" t="s">
        <v>65</v>
      </c>
      <c r="G1757" t="s">
        <v>66</v>
      </c>
      <c r="H1757" t="s">
        <v>10625</v>
      </c>
      <c r="I1757" t="s">
        <v>10626</v>
      </c>
      <c r="J1757" t="s">
        <v>8141</v>
      </c>
      <c r="K1757" t="s">
        <v>8208</v>
      </c>
      <c r="L1757" t="s">
        <v>8188</v>
      </c>
      <c r="M1757" t="s">
        <v>8433</v>
      </c>
      <c r="N1757">
        <v>45834</v>
      </c>
      <c r="O1757">
        <v>45840</v>
      </c>
      <c r="P1757">
        <v>45840</v>
      </c>
      <c r="Q1757">
        <v>45840</v>
      </c>
    </row>
    <row r="1758" spans="1:17">
      <c r="A1758" t="s">
        <v>19055</v>
      </c>
      <c r="B1758" t="s">
        <v>2537</v>
      </c>
      <c r="C1758" t="s">
        <v>2538</v>
      </c>
      <c r="D1758" t="s">
        <v>2591</v>
      </c>
      <c r="E1758" t="s">
        <v>2592</v>
      </c>
      <c r="F1758" t="s">
        <v>65</v>
      </c>
      <c r="G1758" t="s">
        <v>66</v>
      </c>
      <c r="H1758" t="s">
        <v>10627</v>
      </c>
      <c r="I1758" t="s">
        <v>2592</v>
      </c>
      <c r="J1758" t="s">
        <v>8141</v>
      </c>
      <c r="K1758" t="s">
        <v>8188</v>
      </c>
      <c r="L1758" t="s">
        <v>8164</v>
      </c>
      <c r="M1758" t="s">
        <v>8433</v>
      </c>
      <c r="N1758">
        <v>45862</v>
      </c>
      <c r="O1758">
        <v>45868</v>
      </c>
      <c r="P1758">
        <v>45868</v>
      </c>
      <c r="Q1758">
        <v>45868</v>
      </c>
    </row>
    <row r="1759" spans="1:17">
      <c r="A1759" t="s">
        <v>19056</v>
      </c>
      <c r="B1759" t="s">
        <v>2537</v>
      </c>
      <c r="C1759" t="s">
        <v>2538</v>
      </c>
      <c r="D1759" t="s">
        <v>2593</v>
      </c>
      <c r="E1759" t="s">
        <v>2594</v>
      </c>
      <c r="F1759" t="s">
        <v>65</v>
      </c>
      <c r="G1759" t="s">
        <v>66</v>
      </c>
      <c r="H1759" t="s">
        <v>10628</v>
      </c>
      <c r="I1759" t="s">
        <v>2594</v>
      </c>
      <c r="J1759" t="s">
        <v>8141</v>
      </c>
      <c r="K1759" t="s">
        <v>8208</v>
      </c>
      <c r="L1759" t="s">
        <v>8188</v>
      </c>
      <c r="M1759" t="s">
        <v>8433</v>
      </c>
      <c r="N1759">
        <v>45897</v>
      </c>
      <c r="O1759">
        <v>45903</v>
      </c>
      <c r="P1759">
        <v>45903</v>
      </c>
      <c r="Q1759">
        <v>45903</v>
      </c>
    </row>
    <row r="1760" spans="1:17">
      <c r="A1760" t="s">
        <v>19057</v>
      </c>
      <c r="B1760" t="s">
        <v>2537</v>
      </c>
      <c r="C1760" t="s">
        <v>2538</v>
      </c>
      <c r="D1760" t="s">
        <v>2595</v>
      </c>
      <c r="E1760" t="s">
        <v>2596</v>
      </c>
      <c r="F1760" t="s">
        <v>65</v>
      </c>
      <c r="G1760" t="s">
        <v>66</v>
      </c>
      <c r="H1760" t="s">
        <v>10629</v>
      </c>
      <c r="I1760" t="s">
        <v>2596</v>
      </c>
      <c r="J1760" t="s">
        <v>8141</v>
      </c>
      <c r="K1760" t="s">
        <v>8230</v>
      </c>
      <c r="L1760" t="s">
        <v>8164</v>
      </c>
      <c r="M1760" t="s">
        <v>8433</v>
      </c>
      <c r="N1760">
        <v>45852</v>
      </c>
      <c r="O1760">
        <v>45856</v>
      </c>
      <c r="P1760">
        <v>45856</v>
      </c>
      <c r="Q1760">
        <v>45856</v>
      </c>
    </row>
    <row r="1761" spans="1:17">
      <c r="A1761" t="s">
        <v>19058</v>
      </c>
      <c r="B1761" t="s">
        <v>2537</v>
      </c>
      <c r="C1761" t="s">
        <v>2538</v>
      </c>
      <c r="D1761" t="s">
        <v>2597</v>
      </c>
      <c r="E1761" t="s">
        <v>2598</v>
      </c>
      <c r="F1761" t="s">
        <v>65</v>
      </c>
      <c r="G1761" t="s">
        <v>66</v>
      </c>
      <c r="H1761" t="s">
        <v>10630</v>
      </c>
      <c r="I1761" t="s">
        <v>2598</v>
      </c>
      <c r="J1761" t="s">
        <v>8141</v>
      </c>
      <c r="K1761" t="s">
        <v>8164</v>
      </c>
      <c r="L1761" t="s">
        <v>8208</v>
      </c>
      <c r="M1761" t="s">
        <v>8433</v>
      </c>
      <c r="N1761">
        <v>45888</v>
      </c>
      <c r="O1761">
        <v>45894</v>
      </c>
      <c r="P1761">
        <v>45894</v>
      </c>
      <c r="Q1761">
        <v>45894</v>
      </c>
    </row>
    <row r="1762" spans="1:17">
      <c r="A1762" t="s">
        <v>19044</v>
      </c>
      <c r="B1762" t="s">
        <v>2537</v>
      </c>
      <c r="C1762" t="s">
        <v>2538</v>
      </c>
      <c r="D1762" t="s">
        <v>2599</v>
      </c>
      <c r="E1762" t="s">
        <v>2600</v>
      </c>
      <c r="F1762" t="s">
        <v>65</v>
      </c>
      <c r="G1762" t="s">
        <v>66</v>
      </c>
      <c r="H1762" t="s">
        <v>10631</v>
      </c>
      <c r="I1762" t="s">
        <v>2600</v>
      </c>
      <c r="J1762" t="s">
        <v>8141</v>
      </c>
      <c r="K1762" t="s">
        <v>8188</v>
      </c>
      <c r="L1762" t="s">
        <v>8230</v>
      </c>
      <c r="M1762" t="s">
        <v>8433</v>
      </c>
      <c r="N1762">
        <v>45912</v>
      </c>
      <c r="O1762">
        <v>45919</v>
      </c>
      <c r="P1762">
        <v>45919</v>
      </c>
      <c r="Q1762">
        <v>45919</v>
      </c>
    </row>
    <row r="1763" spans="1:17">
      <c r="A1763" t="s">
        <v>19044</v>
      </c>
      <c r="B1763" t="s">
        <v>2537</v>
      </c>
      <c r="C1763" t="s">
        <v>2538</v>
      </c>
      <c r="D1763" t="s">
        <v>2601</v>
      </c>
      <c r="E1763" t="s">
        <v>2602</v>
      </c>
      <c r="F1763" t="s">
        <v>65</v>
      </c>
      <c r="G1763" t="s">
        <v>66</v>
      </c>
      <c r="H1763" t="s">
        <v>10632</v>
      </c>
      <c r="I1763" t="s">
        <v>2602</v>
      </c>
      <c r="J1763" t="s">
        <v>8141</v>
      </c>
      <c r="K1763" t="s">
        <v>8152</v>
      </c>
      <c r="L1763" t="s">
        <v>8433</v>
      </c>
      <c r="M1763" t="s">
        <v>8433</v>
      </c>
      <c r="N1763">
        <v>45910</v>
      </c>
      <c r="O1763">
        <v>45917</v>
      </c>
      <c r="P1763">
        <v>45917</v>
      </c>
      <c r="Q1763">
        <v>45917</v>
      </c>
    </row>
    <row r="1764" spans="1:17">
      <c r="A1764" t="s">
        <v>19059</v>
      </c>
      <c r="B1764" t="s">
        <v>2537</v>
      </c>
      <c r="C1764" t="s">
        <v>2538</v>
      </c>
      <c r="D1764" t="s">
        <v>2603</v>
      </c>
      <c r="E1764" t="s">
        <v>2604</v>
      </c>
      <c r="F1764" t="s">
        <v>65</v>
      </c>
      <c r="G1764" t="s">
        <v>66</v>
      </c>
      <c r="H1764" t="s">
        <v>10633</v>
      </c>
      <c r="I1764" t="s">
        <v>2604</v>
      </c>
      <c r="J1764" t="s">
        <v>8141</v>
      </c>
      <c r="K1764" t="s">
        <v>8188</v>
      </c>
      <c r="L1764" t="s">
        <v>8208</v>
      </c>
      <c r="M1764" t="s">
        <v>8433</v>
      </c>
      <c r="N1764">
        <v>45842</v>
      </c>
      <c r="O1764">
        <v>45848</v>
      </c>
      <c r="P1764">
        <v>45848</v>
      </c>
      <c r="Q1764">
        <v>45848</v>
      </c>
    </row>
    <row r="1765" spans="1:17">
      <c r="A1765" t="s">
        <v>19060</v>
      </c>
      <c r="B1765" t="s">
        <v>2537</v>
      </c>
      <c r="C1765" t="s">
        <v>2538</v>
      </c>
      <c r="D1765" t="s">
        <v>2605</v>
      </c>
      <c r="E1765" t="s">
        <v>2606</v>
      </c>
      <c r="F1765" t="s">
        <v>65</v>
      </c>
      <c r="G1765" t="s">
        <v>66</v>
      </c>
      <c r="H1765" t="s">
        <v>10634</v>
      </c>
      <c r="I1765" t="s">
        <v>2606</v>
      </c>
      <c r="J1765" t="s">
        <v>8141</v>
      </c>
      <c r="K1765" t="s">
        <v>8230</v>
      </c>
      <c r="L1765" t="s">
        <v>8208</v>
      </c>
      <c r="M1765" t="s">
        <v>8433</v>
      </c>
      <c r="N1765">
        <v>45866</v>
      </c>
      <c r="O1765">
        <v>45870</v>
      </c>
      <c r="P1765">
        <v>45870</v>
      </c>
      <c r="Q1765">
        <v>45870</v>
      </c>
    </row>
    <row r="1766" spans="1:17">
      <c r="A1766" t="s">
        <v>19061</v>
      </c>
      <c r="B1766" t="s">
        <v>2537</v>
      </c>
      <c r="C1766" t="s">
        <v>2538</v>
      </c>
      <c r="D1766" t="s">
        <v>2607</v>
      </c>
      <c r="E1766" t="s">
        <v>2608</v>
      </c>
      <c r="F1766" t="s">
        <v>65</v>
      </c>
      <c r="G1766" t="s">
        <v>66</v>
      </c>
      <c r="H1766" t="s">
        <v>10635</v>
      </c>
      <c r="I1766" t="s">
        <v>2608</v>
      </c>
      <c r="J1766" t="s">
        <v>8141</v>
      </c>
      <c r="K1766" t="s">
        <v>8188</v>
      </c>
      <c r="L1766" t="s">
        <v>8164</v>
      </c>
      <c r="M1766" t="s">
        <v>8433</v>
      </c>
      <c r="N1766">
        <v>45898</v>
      </c>
      <c r="O1766">
        <v>45904</v>
      </c>
      <c r="P1766">
        <v>45904</v>
      </c>
      <c r="Q1766">
        <v>45904</v>
      </c>
    </row>
    <row r="1767" spans="1:17">
      <c r="A1767" t="s">
        <v>19062</v>
      </c>
      <c r="B1767" t="s">
        <v>2537</v>
      </c>
      <c r="C1767" t="s">
        <v>2538</v>
      </c>
      <c r="D1767" t="s">
        <v>2609</v>
      </c>
      <c r="E1767" t="s">
        <v>2610</v>
      </c>
      <c r="F1767" t="s">
        <v>65</v>
      </c>
      <c r="G1767" t="s">
        <v>66</v>
      </c>
      <c r="H1767" t="s">
        <v>10636</v>
      </c>
      <c r="I1767" t="s">
        <v>2610</v>
      </c>
      <c r="J1767" t="s">
        <v>8141</v>
      </c>
      <c r="K1767" t="s">
        <v>8230</v>
      </c>
      <c r="L1767" t="s">
        <v>8188</v>
      </c>
      <c r="M1767" t="s">
        <v>8433</v>
      </c>
      <c r="N1767">
        <v>45839</v>
      </c>
      <c r="O1767">
        <v>45845</v>
      </c>
      <c r="P1767">
        <v>45845</v>
      </c>
      <c r="Q1767">
        <v>45845</v>
      </c>
    </row>
    <row r="1768" spans="1:17">
      <c r="A1768" t="s">
        <v>19063</v>
      </c>
      <c r="B1768" t="s">
        <v>2537</v>
      </c>
      <c r="C1768" t="s">
        <v>2538</v>
      </c>
      <c r="D1768" t="s">
        <v>2611</v>
      </c>
      <c r="E1768" t="s">
        <v>2612</v>
      </c>
      <c r="F1768" t="s">
        <v>65</v>
      </c>
      <c r="G1768" t="s">
        <v>66</v>
      </c>
      <c r="H1768" t="s">
        <v>10637</v>
      </c>
      <c r="I1768" t="s">
        <v>2612</v>
      </c>
      <c r="J1768" t="s">
        <v>8141</v>
      </c>
      <c r="K1768" t="s">
        <v>8164</v>
      </c>
      <c r="L1768" t="s">
        <v>8188</v>
      </c>
      <c r="M1768" t="s">
        <v>8433</v>
      </c>
      <c r="N1768">
        <v>45848</v>
      </c>
      <c r="O1768">
        <v>45854</v>
      </c>
      <c r="P1768">
        <v>45854</v>
      </c>
      <c r="Q1768">
        <v>45854</v>
      </c>
    </row>
    <row r="1769" spans="1:17">
      <c r="A1769" t="s">
        <v>19064</v>
      </c>
      <c r="B1769" t="s">
        <v>2537</v>
      </c>
      <c r="C1769" t="s">
        <v>2538</v>
      </c>
      <c r="D1769" t="s">
        <v>2613</v>
      </c>
      <c r="E1769" t="s">
        <v>2614</v>
      </c>
      <c r="F1769" t="s">
        <v>65</v>
      </c>
      <c r="G1769" t="s">
        <v>66</v>
      </c>
      <c r="H1769" t="s">
        <v>10638</v>
      </c>
      <c r="I1769" t="s">
        <v>2614</v>
      </c>
      <c r="J1769" t="s">
        <v>8141</v>
      </c>
      <c r="K1769" t="s">
        <v>8230</v>
      </c>
      <c r="L1769" t="s">
        <v>8164</v>
      </c>
      <c r="M1769" t="s">
        <v>8433</v>
      </c>
      <c r="N1769">
        <v>45882</v>
      </c>
      <c r="O1769">
        <v>45888</v>
      </c>
      <c r="P1769">
        <v>45888</v>
      </c>
      <c r="Q1769">
        <v>45888</v>
      </c>
    </row>
    <row r="1770" spans="1:17">
      <c r="A1770" t="s">
        <v>19044</v>
      </c>
      <c r="B1770" t="s">
        <v>2537</v>
      </c>
      <c r="C1770" t="s">
        <v>2538</v>
      </c>
      <c r="D1770" t="s">
        <v>2615</v>
      </c>
      <c r="E1770" t="s">
        <v>2616</v>
      </c>
      <c r="F1770" t="s">
        <v>65</v>
      </c>
      <c r="G1770" t="s">
        <v>66</v>
      </c>
      <c r="H1770" t="s">
        <v>10639</v>
      </c>
      <c r="I1770" t="s">
        <v>2616</v>
      </c>
      <c r="J1770" t="s">
        <v>8141</v>
      </c>
      <c r="K1770" t="s">
        <v>8208</v>
      </c>
      <c r="L1770" t="s">
        <v>8188</v>
      </c>
      <c r="M1770" t="s">
        <v>8433</v>
      </c>
      <c r="N1770">
        <v>45910</v>
      </c>
      <c r="O1770">
        <v>45917</v>
      </c>
      <c r="P1770">
        <v>45917</v>
      </c>
      <c r="Q1770">
        <v>45917</v>
      </c>
    </row>
    <row r="1771" spans="1:17">
      <c r="A1771" t="s">
        <v>19065</v>
      </c>
      <c r="B1771" t="s">
        <v>71</v>
      </c>
      <c r="C1771" t="s">
        <v>120</v>
      </c>
      <c r="D1771" t="s">
        <v>2617</v>
      </c>
      <c r="E1771" t="s">
        <v>2618</v>
      </c>
      <c r="F1771" t="s">
        <v>65</v>
      </c>
      <c r="G1771" t="s">
        <v>66</v>
      </c>
      <c r="H1771" t="s">
        <v>10640</v>
      </c>
      <c r="I1771" t="s">
        <v>2618</v>
      </c>
      <c r="J1771" t="s">
        <v>8141</v>
      </c>
      <c r="K1771" t="s">
        <v>8165</v>
      </c>
      <c r="L1771" t="s">
        <v>8260</v>
      </c>
      <c r="N1771">
        <v>45611</v>
      </c>
      <c r="O1771">
        <v>45615</v>
      </c>
      <c r="Q1771">
        <v>45615</v>
      </c>
    </row>
    <row r="1772" spans="1:17">
      <c r="A1772" t="s">
        <v>19066</v>
      </c>
      <c r="B1772" t="s">
        <v>71</v>
      </c>
      <c r="C1772" t="s">
        <v>72</v>
      </c>
      <c r="D1772" t="s">
        <v>2619</v>
      </c>
      <c r="E1772" t="s">
        <v>2620</v>
      </c>
      <c r="F1772" t="s">
        <v>65</v>
      </c>
      <c r="G1772" t="s">
        <v>66</v>
      </c>
      <c r="H1772" t="s">
        <v>10641</v>
      </c>
      <c r="I1772" t="s">
        <v>10642</v>
      </c>
      <c r="J1772" t="s">
        <v>8255</v>
      </c>
      <c r="K1772" t="s">
        <v>10643</v>
      </c>
      <c r="M1772" t="s">
        <v>8167</v>
      </c>
      <c r="N1772">
        <v>45861</v>
      </c>
      <c r="P1772">
        <v>45861</v>
      </c>
      <c r="Q1772">
        <v>45861</v>
      </c>
    </row>
    <row r="1773" spans="1:17">
      <c r="A1773" t="s">
        <v>19067</v>
      </c>
      <c r="B1773" t="s">
        <v>71</v>
      </c>
      <c r="C1773" t="s">
        <v>120</v>
      </c>
      <c r="D1773" t="s">
        <v>2621</v>
      </c>
      <c r="E1773" t="s">
        <v>2622</v>
      </c>
      <c r="F1773" t="s">
        <v>65</v>
      </c>
      <c r="G1773" t="s">
        <v>66</v>
      </c>
      <c r="H1773" t="s">
        <v>10644</v>
      </c>
      <c r="I1773" t="s">
        <v>2622</v>
      </c>
      <c r="J1773" t="s">
        <v>8141</v>
      </c>
      <c r="K1773" t="s">
        <v>8258</v>
      </c>
      <c r="L1773" t="s">
        <v>8156</v>
      </c>
      <c r="N1773">
        <v>45611</v>
      </c>
      <c r="O1773">
        <v>45615</v>
      </c>
      <c r="Q1773">
        <v>45615</v>
      </c>
    </row>
    <row r="1774" spans="1:17">
      <c r="A1774" t="s">
        <v>19068</v>
      </c>
      <c r="B1774" t="s">
        <v>71</v>
      </c>
      <c r="C1774" t="s">
        <v>120</v>
      </c>
      <c r="D1774" t="s">
        <v>2623</v>
      </c>
      <c r="E1774" t="s">
        <v>2624</v>
      </c>
      <c r="F1774" t="s">
        <v>65</v>
      </c>
      <c r="G1774" t="s">
        <v>66</v>
      </c>
      <c r="H1774" t="s">
        <v>10645</v>
      </c>
      <c r="I1774" t="s">
        <v>10646</v>
      </c>
      <c r="J1774" t="s">
        <v>8141</v>
      </c>
      <c r="K1774" t="s">
        <v>8156</v>
      </c>
      <c r="M1774" t="s">
        <v>8167</v>
      </c>
      <c r="N1774">
        <v>45611</v>
      </c>
      <c r="P1774">
        <v>45611</v>
      </c>
      <c r="Q1774">
        <v>45611</v>
      </c>
    </row>
    <row r="1775" spans="1:17">
      <c r="A1775" t="s">
        <v>19069</v>
      </c>
      <c r="B1775" t="s">
        <v>71</v>
      </c>
      <c r="C1775" t="s">
        <v>120</v>
      </c>
      <c r="D1775" t="s">
        <v>2625</v>
      </c>
      <c r="E1775" t="s">
        <v>2626</v>
      </c>
      <c r="F1775" t="s">
        <v>65</v>
      </c>
      <c r="G1775" t="s">
        <v>66</v>
      </c>
      <c r="H1775" t="s">
        <v>10647</v>
      </c>
      <c r="I1775" t="s">
        <v>2626</v>
      </c>
      <c r="J1775" t="s">
        <v>8141</v>
      </c>
      <c r="K1775" t="s">
        <v>8167</v>
      </c>
      <c r="L1775" t="s">
        <v>8165</v>
      </c>
      <c r="N1775">
        <v>45611</v>
      </c>
      <c r="O1775">
        <v>45611</v>
      </c>
      <c r="Q1775">
        <v>45615</v>
      </c>
    </row>
    <row r="1776" spans="1:17">
      <c r="A1776" t="s">
        <v>19070</v>
      </c>
      <c r="B1776" t="s">
        <v>71</v>
      </c>
      <c r="C1776" t="s">
        <v>120</v>
      </c>
      <c r="D1776" t="s">
        <v>2627</v>
      </c>
      <c r="E1776" t="s">
        <v>2628</v>
      </c>
      <c r="F1776" t="s">
        <v>65</v>
      </c>
      <c r="G1776" t="s">
        <v>66</v>
      </c>
      <c r="H1776" t="s">
        <v>10648</v>
      </c>
      <c r="I1776" t="s">
        <v>2628</v>
      </c>
      <c r="J1776" t="s">
        <v>8141</v>
      </c>
      <c r="K1776" t="s">
        <v>8260</v>
      </c>
      <c r="L1776" t="s">
        <v>8258</v>
      </c>
      <c r="N1776">
        <v>45611</v>
      </c>
      <c r="O1776">
        <v>45611</v>
      </c>
      <c r="Q1776">
        <v>45615</v>
      </c>
    </row>
    <row r="1777" spans="1:17">
      <c r="B1777" t="s">
        <v>103</v>
      </c>
      <c r="C1777" t="s">
        <v>104</v>
      </c>
      <c r="D1777" t="s">
        <v>2629</v>
      </c>
      <c r="E1777" t="s">
        <v>76</v>
      </c>
      <c r="F1777" t="s">
        <v>65</v>
      </c>
      <c r="G1777" t="s">
        <v>66</v>
      </c>
      <c r="H1777" t="s">
        <v>10649</v>
      </c>
      <c r="I1777" t="s">
        <v>10650</v>
      </c>
      <c r="J1777" t="s">
        <v>8141</v>
      </c>
      <c r="K1777" t="s">
        <v>8159</v>
      </c>
      <c r="L1777" t="s">
        <v>8178</v>
      </c>
      <c r="M1777" t="s">
        <v>8160</v>
      </c>
      <c r="N1777">
        <v>44831.375</v>
      </c>
      <c r="O1777">
        <v>44831.375</v>
      </c>
      <c r="P1777">
        <v>44841.375</v>
      </c>
      <c r="Q1777">
        <v>44841.375</v>
      </c>
    </row>
    <row r="1778" spans="1:17">
      <c r="A1778" t="s">
        <v>19071</v>
      </c>
      <c r="B1778" t="s">
        <v>75</v>
      </c>
      <c r="C1778" t="s">
        <v>76</v>
      </c>
      <c r="D1778" t="s">
        <v>2630</v>
      </c>
      <c r="E1778" t="s">
        <v>2631</v>
      </c>
      <c r="F1778" t="s">
        <v>65</v>
      </c>
      <c r="G1778" t="s">
        <v>66</v>
      </c>
      <c r="H1778" t="s">
        <v>10651</v>
      </c>
      <c r="I1778" t="s">
        <v>2631</v>
      </c>
      <c r="J1778" t="s">
        <v>8255</v>
      </c>
      <c r="K1778" t="s">
        <v>8179</v>
      </c>
      <c r="M1778" t="s">
        <v>8179</v>
      </c>
      <c r="N1778">
        <v>45741</v>
      </c>
      <c r="P1778">
        <v>45741</v>
      </c>
      <c r="Q1778">
        <v>45741</v>
      </c>
    </row>
    <row r="1779" spans="1:17">
      <c r="B1779" t="s">
        <v>75</v>
      </c>
      <c r="C1779" t="s">
        <v>76</v>
      </c>
      <c r="D1779" t="s">
        <v>2632</v>
      </c>
      <c r="E1779" t="s">
        <v>2633</v>
      </c>
      <c r="F1779" t="s">
        <v>65</v>
      </c>
      <c r="G1779" t="s">
        <v>66</v>
      </c>
      <c r="H1779" t="s">
        <v>10652</v>
      </c>
      <c r="I1779" t="s">
        <v>2633</v>
      </c>
      <c r="J1779" t="s">
        <v>8141</v>
      </c>
      <c r="K1779" t="s">
        <v>8159</v>
      </c>
      <c r="L1779" t="s">
        <v>8178</v>
      </c>
      <c r="M1779" t="s">
        <v>8160</v>
      </c>
      <c r="N1779">
        <v>45281</v>
      </c>
      <c r="O1779">
        <v>45281</v>
      </c>
      <c r="P1779">
        <v>45301</v>
      </c>
      <c r="Q1779">
        <v>45301</v>
      </c>
    </row>
    <row r="1780" spans="1:17">
      <c r="B1780" t="s">
        <v>75</v>
      </c>
      <c r="C1780" t="s">
        <v>76</v>
      </c>
      <c r="D1780" t="s">
        <v>2634</v>
      </c>
      <c r="E1780" t="s">
        <v>2635</v>
      </c>
      <c r="F1780" t="s">
        <v>65</v>
      </c>
      <c r="G1780" t="s">
        <v>66</v>
      </c>
      <c r="H1780" t="s">
        <v>10653</v>
      </c>
      <c r="I1780" t="s">
        <v>2635</v>
      </c>
      <c r="J1780" t="s">
        <v>8141</v>
      </c>
      <c r="K1780" t="s">
        <v>8178</v>
      </c>
      <c r="L1780" t="s">
        <v>8241</v>
      </c>
      <c r="M1780" t="s">
        <v>8160</v>
      </c>
      <c r="N1780">
        <v>45281</v>
      </c>
      <c r="O1780">
        <v>45281</v>
      </c>
      <c r="P1780">
        <v>45301</v>
      </c>
      <c r="Q1780">
        <v>45301</v>
      </c>
    </row>
    <row r="1781" spans="1:17">
      <c r="B1781" t="s">
        <v>75</v>
      </c>
      <c r="C1781" t="s">
        <v>76</v>
      </c>
      <c r="D1781" t="s">
        <v>2636</v>
      </c>
      <c r="E1781" t="s">
        <v>2637</v>
      </c>
      <c r="F1781" t="s">
        <v>65</v>
      </c>
      <c r="G1781" t="s">
        <v>66</v>
      </c>
      <c r="H1781" t="s">
        <v>10654</v>
      </c>
      <c r="I1781" t="s">
        <v>2637</v>
      </c>
      <c r="J1781" t="s">
        <v>8141</v>
      </c>
      <c r="K1781" t="s">
        <v>8241</v>
      </c>
      <c r="L1781" t="s">
        <v>8159</v>
      </c>
      <c r="M1781" t="s">
        <v>8160</v>
      </c>
      <c r="N1781">
        <v>45281</v>
      </c>
      <c r="O1781">
        <v>45281</v>
      </c>
      <c r="P1781">
        <v>45300</v>
      </c>
      <c r="Q1781">
        <v>45300</v>
      </c>
    </row>
    <row r="1782" spans="1:17">
      <c r="B1782" t="s">
        <v>75</v>
      </c>
      <c r="C1782" t="s">
        <v>76</v>
      </c>
      <c r="D1782" t="s">
        <v>2638</v>
      </c>
      <c r="E1782" t="s">
        <v>2639</v>
      </c>
      <c r="F1782" t="s">
        <v>65</v>
      </c>
      <c r="G1782" t="s">
        <v>66</v>
      </c>
      <c r="H1782" t="s">
        <v>10655</v>
      </c>
      <c r="I1782" t="s">
        <v>2639</v>
      </c>
      <c r="J1782" t="s">
        <v>8141</v>
      </c>
      <c r="K1782" t="s">
        <v>8159</v>
      </c>
      <c r="L1782" t="s">
        <v>8178</v>
      </c>
      <c r="M1782" t="s">
        <v>8160</v>
      </c>
      <c r="N1782">
        <v>44923.375</v>
      </c>
      <c r="O1782">
        <v>44923.375</v>
      </c>
      <c r="P1782">
        <v>44937.375</v>
      </c>
      <c r="Q1782">
        <v>44937.375</v>
      </c>
    </row>
    <row r="1783" spans="1:17">
      <c r="B1783" t="s">
        <v>75</v>
      </c>
      <c r="C1783" t="s">
        <v>76</v>
      </c>
      <c r="D1783" t="s">
        <v>2640</v>
      </c>
      <c r="E1783" t="s">
        <v>2641</v>
      </c>
      <c r="F1783" t="s">
        <v>65</v>
      </c>
      <c r="G1783" t="s">
        <v>66</v>
      </c>
      <c r="H1783" t="s">
        <v>10656</v>
      </c>
      <c r="I1783" t="s">
        <v>2641</v>
      </c>
      <c r="J1783" t="s">
        <v>8141</v>
      </c>
      <c r="K1783" t="s">
        <v>8178</v>
      </c>
      <c r="L1783" t="s">
        <v>8224</v>
      </c>
      <c r="M1783" t="s">
        <v>8160</v>
      </c>
      <c r="N1783">
        <v>44923.375</v>
      </c>
      <c r="O1783">
        <v>44923.375</v>
      </c>
      <c r="P1783">
        <v>44937.375</v>
      </c>
      <c r="Q1783">
        <v>44937.375</v>
      </c>
    </row>
    <row r="1784" spans="1:17">
      <c r="B1784" t="s">
        <v>75</v>
      </c>
      <c r="C1784" t="s">
        <v>76</v>
      </c>
      <c r="D1784" t="s">
        <v>2642</v>
      </c>
      <c r="E1784" t="s">
        <v>2643</v>
      </c>
      <c r="F1784" t="s">
        <v>65</v>
      </c>
      <c r="G1784" t="s">
        <v>66</v>
      </c>
      <c r="H1784" t="s">
        <v>10657</v>
      </c>
      <c r="I1784" t="s">
        <v>2643</v>
      </c>
      <c r="J1784" t="s">
        <v>8141</v>
      </c>
      <c r="K1784" t="s">
        <v>8224</v>
      </c>
      <c r="L1784" t="s">
        <v>8159</v>
      </c>
      <c r="M1784" t="s">
        <v>8160</v>
      </c>
      <c r="N1784">
        <v>44923.375</v>
      </c>
      <c r="O1784">
        <v>44923.375</v>
      </c>
      <c r="P1784">
        <v>44935.375</v>
      </c>
      <c r="Q1784">
        <v>44935.375</v>
      </c>
    </row>
    <row r="1785" spans="1:17">
      <c r="A1785" t="s">
        <v>19072</v>
      </c>
      <c r="B1785" t="s">
        <v>75</v>
      </c>
      <c r="C1785" t="s">
        <v>76</v>
      </c>
      <c r="D1785" t="s">
        <v>2644</v>
      </c>
      <c r="E1785" t="s">
        <v>2645</v>
      </c>
      <c r="F1785" t="s">
        <v>65</v>
      </c>
      <c r="G1785" t="s">
        <v>66</v>
      </c>
      <c r="H1785" t="s">
        <v>10658</v>
      </c>
      <c r="I1785" t="s">
        <v>10659</v>
      </c>
      <c r="J1785" t="s">
        <v>8141</v>
      </c>
      <c r="K1785" t="s">
        <v>8159</v>
      </c>
      <c r="L1785" t="s">
        <v>8142</v>
      </c>
      <c r="M1785" t="s">
        <v>8160</v>
      </c>
      <c r="N1785">
        <v>46027</v>
      </c>
      <c r="O1785">
        <v>46027</v>
      </c>
      <c r="P1785">
        <v>46035</v>
      </c>
      <c r="Q1785">
        <v>46035</v>
      </c>
    </row>
    <row r="1786" spans="1:17">
      <c r="A1786" t="s">
        <v>19072</v>
      </c>
      <c r="B1786" t="s">
        <v>75</v>
      </c>
      <c r="C1786" t="s">
        <v>76</v>
      </c>
      <c r="D1786" t="s">
        <v>2644</v>
      </c>
      <c r="E1786" t="s">
        <v>2645</v>
      </c>
      <c r="F1786" t="s">
        <v>65</v>
      </c>
      <c r="G1786" t="s">
        <v>66</v>
      </c>
      <c r="H1786" t="s">
        <v>10660</v>
      </c>
      <c r="I1786" t="s">
        <v>10661</v>
      </c>
      <c r="J1786" t="s">
        <v>8141</v>
      </c>
      <c r="K1786" t="s">
        <v>8142</v>
      </c>
      <c r="L1786" t="s">
        <v>8159</v>
      </c>
      <c r="M1786" t="s">
        <v>8160</v>
      </c>
      <c r="N1786">
        <v>46027</v>
      </c>
      <c r="O1786">
        <v>46027</v>
      </c>
      <c r="P1786">
        <v>46036</v>
      </c>
      <c r="Q1786">
        <v>46036</v>
      </c>
    </row>
    <row r="1787" spans="1:17">
      <c r="A1787" t="s">
        <v>19072</v>
      </c>
      <c r="B1787" t="s">
        <v>75</v>
      </c>
      <c r="C1787" t="s">
        <v>76</v>
      </c>
      <c r="D1787" t="s">
        <v>2644</v>
      </c>
      <c r="E1787" t="s">
        <v>2645</v>
      </c>
      <c r="F1787" t="s">
        <v>65</v>
      </c>
      <c r="G1787" t="s">
        <v>66</v>
      </c>
      <c r="H1787" t="s">
        <v>10662</v>
      </c>
      <c r="I1787" t="s">
        <v>10663</v>
      </c>
      <c r="J1787" t="s">
        <v>8141</v>
      </c>
      <c r="K1787" t="s">
        <v>8142</v>
      </c>
      <c r="L1787" t="s">
        <v>8159</v>
      </c>
      <c r="M1787" t="s">
        <v>8160</v>
      </c>
      <c r="N1787">
        <v>46027</v>
      </c>
      <c r="O1787">
        <v>46027</v>
      </c>
      <c r="P1787">
        <v>46036</v>
      </c>
      <c r="Q1787">
        <v>46036</v>
      </c>
    </row>
    <row r="1788" spans="1:17">
      <c r="A1788" t="s">
        <v>19073</v>
      </c>
      <c r="B1788" t="s">
        <v>75</v>
      </c>
      <c r="C1788" t="s">
        <v>76</v>
      </c>
      <c r="D1788" t="s">
        <v>2646</v>
      </c>
      <c r="E1788" t="s">
        <v>2647</v>
      </c>
      <c r="F1788" t="s">
        <v>65</v>
      </c>
      <c r="G1788" t="s">
        <v>66</v>
      </c>
      <c r="H1788" t="s">
        <v>10664</v>
      </c>
      <c r="I1788" t="s">
        <v>2647</v>
      </c>
      <c r="J1788" t="s">
        <v>8141</v>
      </c>
      <c r="K1788" t="s">
        <v>8241</v>
      </c>
      <c r="L1788" t="s">
        <v>8142</v>
      </c>
      <c r="M1788" t="s">
        <v>8160</v>
      </c>
      <c r="N1788">
        <v>45665</v>
      </c>
      <c r="O1788">
        <v>45665</v>
      </c>
      <c r="P1788">
        <v>45672</v>
      </c>
      <c r="Q1788">
        <v>45672</v>
      </c>
    </row>
    <row r="1789" spans="1:17">
      <c r="A1789" t="s">
        <v>19074</v>
      </c>
      <c r="B1789" t="s">
        <v>75</v>
      </c>
      <c r="C1789" t="s">
        <v>76</v>
      </c>
      <c r="D1789" t="s">
        <v>2648</v>
      </c>
      <c r="E1789" t="s">
        <v>2649</v>
      </c>
      <c r="F1789" t="s">
        <v>65</v>
      </c>
      <c r="G1789" t="s">
        <v>66</v>
      </c>
      <c r="H1789" t="s">
        <v>10665</v>
      </c>
      <c r="I1789" t="s">
        <v>2649</v>
      </c>
      <c r="J1789" t="s">
        <v>8141</v>
      </c>
      <c r="K1789" t="s">
        <v>8159</v>
      </c>
      <c r="L1789" t="s">
        <v>8216</v>
      </c>
      <c r="M1789" t="s">
        <v>8160</v>
      </c>
      <c r="N1789">
        <v>45665</v>
      </c>
      <c r="O1789">
        <v>45665</v>
      </c>
      <c r="P1789">
        <v>45672</v>
      </c>
      <c r="Q1789">
        <v>45672</v>
      </c>
    </row>
    <row r="1790" spans="1:17">
      <c r="A1790" t="s">
        <v>19075</v>
      </c>
      <c r="B1790" t="s">
        <v>75</v>
      </c>
      <c r="C1790" t="s">
        <v>76</v>
      </c>
      <c r="D1790" t="s">
        <v>2650</v>
      </c>
      <c r="E1790" t="s">
        <v>2651</v>
      </c>
      <c r="F1790" t="s">
        <v>65</v>
      </c>
      <c r="G1790" t="s">
        <v>66</v>
      </c>
      <c r="H1790" t="s">
        <v>10666</v>
      </c>
      <c r="I1790" t="s">
        <v>2651</v>
      </c>
      <c r="J1790" t="s">
        <v>8141</v>
      </c>
      <c r="K1790" t="s">
        <v>8159</v>
      </c>
      <c r="L1790" t="s">
        <v>8241</v>
      </c>
      <c r="M1790" t="s">
        <v>8160</v>
      </c>
      <c r="N1790">
        <v>45665</v>
      </c>
      <c r="O1790">
        <v>45665</v>
      </c>
      <c r="P1790">
        <v>45671</v>
      </c>
      <c r="Q1790">
        <v>45671</v>
      </c>
    </row>
    <row r="1791" spans="1:17">
      <c r="B1791" t="s">
        <v>75</v>
      </c>
      <c r="C1791" t="s">
        <v>76</v>
      </c>
      <c r="D1791" t="s">
        <v>2652</v>
      </c>
      <c r="E1791" t="s">
        <v>2653</v>
      </c>
      <c r="F1791" t="s">
        <v>65</v>
      </c>
      <c r="G1791" t="s">
        <v>66</v>
      </c>
      <c r="H1791" t="s">
        <v>10667</v>
      </c>
      <c r="I1791" t="s">
        <v>2653</v>
      </c>
      <c r="J1791" t="s">
        <v>8141</v>
      </c>
      <c r="K1791" t="s">
        <v>8224</v>
      </c>
      <c r="L1791" t="s">
        <v>8178</v>
      </c>
      <c r="M1791" t="s">
        <v>8160</v>
      </c>
      <c r="N1791">
        <v>44937.375</v>
      </c>
      <c r="O1791">
        <v>44937.375</v>
      </c>
      <c r="P1791">
        <v>44944.375</v>
      </c>
      <c r="Q1791">
        <v>44944.375</v>
      </c>
    </row>
    <row r="1792" spans="1:17">
      <c r="B1792" t="s">
        <v>75</v>
      </c>
      <c r="C1792" t="s">
        <v>76</v>
      </c>
      <c r="D1792" t="s">
        <v>2654</v>
      </c>
      <c r="E1792" t="s">
        <v>2655</v>
      </c>
      <c r="F1792" t="s">
        <v>65</v>
      </c>
      <c r="G1792" t="s">
        <v>66</v>
      </c>
      <c r="H1792" t="s">
        <v>10668</v>
      </c>
      <c r="I1792" t="s">
        <v>2655</v>
      </c>
      <c r="J1792" t="s">
        <v>8141</v>
      </c>
      <c r="K1792" t="s">
        <v>8159</v>
      </c>
      <c r="L1792" t="s">
        <v>8224</v>
      </c>
      <c r="M1792" t="s">
        <v>8160</v>
      </c>
      <c r="N1792">
        <v>44937.375</v>
      </c>
      <c r="O1792">
        <v>44937.375</v>
      </c>
      <c r="P1792">
        <v>44944.375</v>
      </c>
      <c r="Q1792">
        <v>44944.375</v>
      </c>
    </row>
    <row r="1793" spans="1:17">
      <c r="B1793" t="s">
        <v>75</v>
      </c>
      <c r="C1793" t="s">
        <v>76</v>
      </c>
      <c r="D1793" t="s">
        <v>2656</v>
      </c>
      <c r="E1793" t="s">
        <v>2657</v>
      </c>
      <c r="F1793" t="s">
        <v>65</v>
      </c>
      <c r="G1793" t="s">
        <v>66</v>
      </c>
      <c r="H1793" t="s">
        <v>10669</v>
      </c>
      <c r="I1793" t="s">
        <v>2657</v>
      </c>
      <c r="J1793" t="s">
        <v>8141</v>
      </c>
      <c r="K1793" t="s">
        <v>8178</v>
      </c>
      <c r="L1793" t="s">
        <v>8159</v>
      </c>
      <c r="M1793" t="s">
        <v>8160</v>
      </c>
      <c r="N1793">
        <v>44937.375</v>
      </c>
      <c r="O1793">
        <v>44937.375</v>
      </c>
      <c r="P1793">
        <v>44943.375</v>
      </c>
      <c r="Q1793">
        <v>44943.375</v>
      </c>
    </row>
    <row r="1794" spans="1:17">
      <c r="B1794" t="s">
        <v>75</v>
      </c>
      <c r="C1794" t="s">
        <v>76</v>
      </c>
      <c r="D1794" t="s">
        <v>2658</v>
      </c>
      <c r="E1794" t="s">
        <v>2659</v>
      </c>
      <c r="F1794" t="s">
        <v>65</v>
      </c>
      <c r="G1794" t="s">
        <v>66</v>
      </c>
      <c r="H1794" t="s">
        <v>10670</v>
      </c>
      <c r="I1794" t="s">
        <v>2659</v>
      </c>
      <c r="J1794" t="s">
        <v>8141</v>
      </c>
      <c r="K1794" t="s">
        <v>8241</v>
      </c>
      <c r="L1794" t="s">
        <v>8159</v>
      </c>
      <c r="M1794" t="s">
        <v>8160</v>
      </c>
      <c r="N1794">
        <v>45306</v>
      </c>
      <c r="O1794">
        <v>45306</v>
      </c>
      <c r="P1794">
        <v>45315</v>
      </c>
      <c r="Q1794">
        <v>45315</v>
      </c>
    </row>
    <row r="1795" spans="1:17">
      <c r="B1795" t="s">
        <v>75</v>
      </c>
      <c r="C1795" t="s">
        <v>76</v>
      </c>
      <c r="D1795" t="s">
        <v>2660</v>
      </c>
      <c r="E1795" t="s">
        <v>2661</v>
      </c>
      <c r="F1795" t="s">
        <v>65</v>
      </c>
      <c r="G1795" t="s">
        <v>66</v>
      </c>
      <c r="H1795" t="s">
        <v>10671</v>
      </c>
      <c r="I1795" t="s">
        <v>2661</v>
      </c>
      <c r="J1795" t="s">
        <v>8141</v>
      </c>
      <c r="K1795" t="s">
        <v>8159</v>
      </c>
      <c r="L1795" t="s">
        <v>8241</v>
      </c>
      <c r="M1795" t="s">
        <v>8160</v>
      </c>
      <c r="N1795">
        <v>45306</v>
      </c>
      <c r="O1795">
        <v>45306</v>
      </c>
      <c r="P1795">
        <v>45315</v>
      </c>
      <c r="Q1795">
        <v>45315</v>
      </c>
    </row>
    <row r="1796" spans="1:17">
      <c r="B1796" t="s">
        <v>75</v>
      </c>
      <c r="C1796" t="s">
        <v>76</v>
      </c>
      <c r="D1796" t="s">
        <v>2662</v>
      </c>
      <c r="E1796" t="s">
        <v>2663</v>
      </c>
      <c r="F1796" t="s">
        <v>65</v>
      </c>
      <c r="G1796" t="s">
        <v>66</v>
      </c>
      <c r="H1796" t="s">
        <v>10672</v>
      </c>
      <c r="I1796" t="s">
        <v>2663</v>
      </c>
      <c r="J1796" t="s">
        <v>8141</v>
      </c>
      <c r="K1796" t="s">
        <v>8142</v>
      </c>
      <c r="L1796" t="s">
        <v>8159</v>
      </c>
      <c r="M1796" t="s">
        <v>8160</v>
      </c>
      <c r="N1796">
        <v>45306</v>
      </c>
      <c r="O1796">
        <v>45306</v>
      </c>
      <c r="P1796">
        <v>45314</v>
      </c>
      <c r="Q1796">
        <v>45314</v>
      </c>
    </row>
    <row r="1797" spans="1:17">
      <c r="B1797" t="s">
        <v>75</v>
      </c>
      <c r="C1797" t="s">
        <v>76</v>
      </c>
      <c r="D1797" t="s">
        <v>2664</v>
      </c>
      <c r="E1797" t="s">
        <v>2665</v>
      </c>
      <c r="F1797" t="s">
        <v>65</v>
      </c>
      <c r="G1797" t="s">
        <v>66</v>
      </c>
      <c r="H1797" t="s">
        <v>10673</v>
      </c>
      <c r="I1797" t="s">
        <v>2665</v>
      </c>
      <c r="J1797" t="s">
        <v>8141</v>
      </c>
      <c r="K1797" t="s">
        <v>8178</v>
      </c>
      <c r="L1797" t="s">
        <v>8224</v>
      </c>
      <c r="M1797" t="s">
        <v>8160</v>
      </c>
      <c r="N1797">
        <v>44945.375</v>
      </c>
      <c r="O1797">
        <v>44945.375</v>
      </c>
      <c r="P1797">
        <v>44951.375</v>
      </c>
      <c r="Q1797">
        <v>44951.375</v>
      </c>
    </row>
    <row r="1798" spans="1:17">
      <c r="B1798" t="s">
        <v>75</v>
      </c>
      <c r="C1798" t="s">
        <v>76</v>
      </c>
      <c r="D1798" t="s">
        <v>2666</v>
      </c>
      <c r="E1798" t="s">
        <v>2667</v>
      </c>
      <c r="F1798" t="s">
        <v>65</v>
      </c>
      <c r="G1798" t="s">
        <v>66</v>
      </c>
      <c r="H1798" t="s">
        <v>10674</v>
      </c>
      <c r="I1798" t="s">
        <v>2667</v>
      </c>
      <c r="J1798" t="s">
        <v>8141</v>
      </c>
      <c r="K1798" t="s">
        <v>8224</v>
      </c>
      <c r="L1798" t="s">
        <v>8178</v>
      </c>
      <c r="M1798" t="s">
        <v>8160</v>
      </c>
      <c r="N1798">
        <v>44945.375</v>
      </c>
      <c r="O1798">
        <v>44945.375</v>
      </c>
      <c r="P1798">
        <v>44951.375</v>
      </c>
      <c r="Q1798">
        <v>44951.375</v>
      </c>
    </row>
    <row r="1799" spans="1:17">
      <c r="B1799" t="s">
        <v>75</v>
      </c>
      <c r="C1799" t="s">
        <v>76</v>
      </c>
      <c r="D1799" t="s">
        <v>2668</v>
      </c>
      <c r="E1799" t="s">
        <v>2669</v>
      </c>
      <c r="F1799" t="s">
        <v>65</v>
      </c>
      <c r="G1799" t="s">
        <v>66</v>
      </c>
      <c r="H1799" t="s">
        <v>10675</v>
      </c>
      <c r="I1799" t="s">
        <v>2669</v>
      </c>
      <c r="J1799" t="s">
        <v>8141</v>
      </c>
      <c r="K1799" t="s">
        <v>8241</v>
      </c>
      <c r="L1799" t="s">
        <v>8159</v>
      </c>
      <c r="M1799" t="s">
        <v>8160</v>
      </c>
      <c r="N1799">
        <v>44945.375</v>
      </c>
      <c r="O1799">
        <v>44945.375</v>
      </c>
      <c r="P1799">
        <v>44950.375</v>
      </c>
      <c r="Q1799">
        <v>44950.375</v>
      </c>
    </row>
    <row r="1800" spans="1:17">
      <c r="B1800" t="s">
        <v>75</v>
      </c>
      <c r="C1800" t="s">
        <v>76</v>
      </c>
      <c r="D1800" t="s">
        <v>2670</v>
      </c>
      <c r="E1800" t="s">
        <v>2671</v>
      </c>
      <c r="F1800" t="s">
        <v>65</v>
      </c>
      <c r="G1800" t="s">
        <v>66</v>
      </c>
      <c r="H1800" t="s">
        <v>10676</v>
      </c>
      <c r="I1800" t="s">
        <v>2671</v>
      </c>
      <c r="J1800" t="s">
        <v>8141</v>
      </c>
      <c r="K1800" t="s">
        <v>8178</v>
      </c>
      <c r="L1800" t="s">
        <v>8241</v>
      </c>
      <c r="M1800" t="s">
        <v>8160</v>
      </c>
      <c r="N1800">
        <v>45204.375</v>
      </c>
      <c r="O1800">
        <v>45204.375</v>
      </c>
      <c r="P1800">
        <v>45210.375</v>
      </c>
      <c r="Q1800">
        <v>45210.375</v>
      </c>
    </row>
    <row r="1801" spans="1:17">
      <c r="B1801" t="s">
        <v>75</v>
      </c>
      <c r="C1801" t="s">
        <v>76</v>
      </c>
      <c r="D1801" t="s">
        <v>2672</v>
      </c>
      <c r="E1801" t="s">
        <v>2673</v>
      </c>
      <c r="F1801" t="s">
        <v>65</v>
      </c>
      <c r="G1801" t="s">
        <v>66</v>
      </c>
      <c r="H1801" t="s">
        <v>10677</v>
      </c>
      <c r="I1801" t="s">
        <v>2673</v>
      </c>
      <c r="J1801" t="s">
        <v>8141</v>
      </c>
      <c r="K1801" t="s">
        <v>8241</v>
      </c>
      <c r="L1801" t="s">
        <v>8159</v>
      </c>
      <c r="M1801" t="s">
        <v>8160</v>
      </c>
      <c r="N1801">
        <v>45204.375</v>
      </c>
      <c r="O1801">
        <v>45204.375</v>
      </c>
      <c r="P1801">
        <v>45210.375</v>
      </c>
      <c r="Q1801">
        <v>45210.375</v>
      </c>
    </row>
    <row r="1802" spans="1:17">
      <c r="B1802" t="s">
        <v>75</v>
      </c>
      <c r="C1802" t="s">
        <v>76</v>
      </c>
      <c r="D1802" t="s">
        <v>2674</v>
      </c>
      <c r="E1802" t="s">
        <v>2675</v>
      </c>
      <c r="F1802" t="s">
        <v>65</v>
      </c>
      <c r="G1802" t="s">
        <v>66</v>
      </c>
      <c r="H1802" t="s">
        <v>10678</v>
      </c>
      <c r="I1802" t="s">
        <v>2675</v>
      </c>
      <c r="J1802" t="s">
        <v>8141</v>
      </c>
      <c r="K1802" t="s">
        <v>8142</v>
      </c>
      <c r="L1802" t="s">
        <v>8178</v>
      </c>
      <c r="M1802" t="s">
        <v>8160</v>
      </c>
      <c r="N1802">
        <v>45204.375</v>
      </c>
      <c r="O1802">
        <v>45204.375</v>
      </c>
      <c r="P1802">
        <v>45209.375</v>
      </c>
      <c r="Q1802">
        <v>45209.375</v>
      </c>
    </row>
    <row r="1803" spans="1:17">
      <c r="B1803" t="s">
        <v>75</v>
      </c>
      <c r="C1803" t="s">
        <v>76</v>
      </c>
      <c r="D1803" t="s">
        <v>2676</v>
      </c>
      <c r="E1803" t="s">
        <v>2677</v>
      </c>
      <c r="F1803" t="s">
        <v>65</v>
      </c>
      <c r="G1803" t="s">
        <v>66</v>
      </c>
      <c r="H1803" t="s">
        <v>10679</v>
      </c>
      <c r="I1803" t="s">
        <v>2677</v>
      </c>
      <c r="J1803" t="s">
        <v>8141</v>
      </c>
      <c r="K1803" t="s">
        <v>8224</v>
      </c>
      <c r="L1803" t="s">
        <v>8178</v>
      </c>
      <c r="M1803" t="s">
        <v>8160</v>
      </c>
      <c r="N1803">
        <v>44839.375</v>
      </c>
      <c r="O1803">
        <v>44839.375</v>
      </c>
      <c r="P1803">
        <v>44846.375</v>
      </c>
      <c r="Q1803">
        <v>44846.375</v>
      </c>
    </row>
    <row r="1804" spans="1:17">
      <c r="B1804" t="s">
        <v>75</v>
      </c>
      <c r="C1804" t="s">
        <v>76</v>
      </c>
      <c r="D1804" t="s">
        <v>2678</v>
      </c>
      <c r="E1804" t="s">
        <v>2679</v>
      </c>
      <c r="F1804" t="s">
        <v>65</v>
      </c>
      <c r="G1804" t="s">
        <v>66</v>
      </c>
      <c r="H1804" t="s">
        <v>10680</v>
      </c>
      <c r="I1804" t="s">
        <v>2679</v>
      </c>
      <c r="J1804" t="s">
        <v>8141</v>
      </c>
      <c r="K1804" t="s">
        <v>8159</v>
      </c>
      <c r="L1804" t="s">
        <v>8224</v>
      </c>
      <c r="M1804" t="s">
        <v>8160</v>
      </c>
      <c r="N1804">
        <v>44839.375</v>
      </c>
      <c r="O1804">
        <v>44839.375</v>
      </c>
      <c r="P1804">
        <v>44846.375</v>
      </c>
      <c r="Q1804">
        <v>44846.375</v>
      </c>
    </row>
    <row r="1805" spans="1:17">
      <c r="B1805" t="s">
        <v>75</v>
      </c>
      <c r="C1805" t="s">
        <v>76</v>
      </c>
      <c r="D1805" t="s">
        <v>2680</v>
      </c>
      <c r="E1805" t="s">
        <v>2681</v>
      </c>
      <c r="F1805" t="s">
        <v>65</v>
      </c>
      <c r="G1805" t="s">
        <v>66</v>
      </c>
      <c r="H1805" t="s">
        <v>10681</v>
      </c>
      <c r="I1805" t="s">
        <v>2681</v>
      </c>
      <c r="J1805" t="s">
        <v>8141</v>
      </c>
      <c r="K1805" t="s">
        <v>8178</v>
      </c>
      <c r="L1805" t="s">
        <v>8159</v>
      </c>
      <c r="M1805" t="s">
        <v>8160</v>
      </c>
      <c r="N1805">
        <v>44839.375</v>
      </c>
      <c r="O1805">
        <v>44839.375</v>
      </c>
      <c r="P1805">
        <v>44845.375</v>
      </c>
      <c r="Q1805">
        <v>44845.375</v>
      </c>
    </row>
    <row r="1806" spans="1:17">
      <c r="A1806" t="s">
        <v>19076</v>
      </c>
      <c r="B1806" t="s">
        <v>75</v>
      </c>
      <c r="C1806" t="s">
        <v>76</v>
      </c>
      <c r="D1806" t="s">
        <v>2682</v>
      </c>
      <c r="E1806" t="s">
        <v>2683</v>
      </c>
      <c r="F1806" t="s">
        <v>65</v>
      </c>
      <c r="G1806" t="s">
        <v>66</v>
      </c>
      <c r="H1806" t="s">
        <v>10682</v>
      </c>
      <c r="I1806" t="s">
        <v>2683</v>
      </c>
      <c r="J1806" t="s">
        <v>8141</v>
      </c>
      <c r="K1806" t="s">
        <v>8159</v>
      </c>
      <c r="L1806" t="s">
        <v>8142</v>
      </c>
      <c r="M1806" t="s">
        <v>8160</v>
      </c>
      <c r="N1806">
        <v>45574</v>
      </c>
      <c r="O1806">
        <v>45574</v>
      </c>
      <c r="P1806">
        <v>45581</v>
      </c>
      <c r="Q1806">
        <v>45581</v>
      </c>
    </row>
    <row r="1807" spans="1:17">
      <c r="A1807" t="s">
        <v>19077</v>
      </c>
      <c r="B1807" t="s">
        <v>75</v>
      </c>
      <c r="C1807" t="s">
        <v>76</v>
      </c>
      <c r="D1807" t="s">
        <v>2684</v>
      </c>
      <c r="E1807" t="s">
        <v>2685</v>
      </c>
      <c r="F1807" t="s">
        <v>65</v>
      </c>
      <c r="G1807" t="s">
        <v>66</v>
      </c>
      <c r="H1807" t="s">
        <v>10683</v>
      </c>
      <c r="I1807" t="s">
        <v>2685</v>
      </c>
      <c r="J1807" t="s">
        <v>8141</v>
      </c>
      <c r="K1807" t="s">
        <v>8143</v>
      </c>
      <c r="L1807" t="s">
        <v>8241</v>
      </c>
      <c r="M1807" t="s">
        <v>8160</v>
      </c>
      <c r="N1807">
        <v>45574</v>
      </c>
      <c r="O1807">
        <v>45574</v>
      </c>
      <c r="P1807">
        <v>45581</v>
      </c>
      <c r="Q1807">
        <v>45581</v>
      </c>
    </row>
    <row r="1808" spans="1:17">
      <c r="A1808" t="s">
        <v>19078</v>
      </c>
      <c r="B1808" t="s">
        <v>75</v>
      </c>
      <c r="C1808" t="s">
        <v>76</v>
      </c>
      <c r="D1808" t="s">
        <v>2686</v>
      </c>
      <c r="E1808" t="s">
        <v>2687</v>
      </c>
      <c r="F1808" t="s">
        <v>65</v>
      </c>
      <c r="G1808" t="s">
        <v>66</v>
      </c>
      <c r="H1808" t="s">
        <v>10684</v>
      </c>
      <c r="I1808" t="s">
        <v>2687</v>
      </c>
      <c r="J1808" t="s">
        <v>8141</v>
      </c>
      <c r="K1808" t="s">
        <v>8241</v>
      </c>
      <c r="L1808" t="s">
        <v>8159</v>
      </c>
      <c r="M1808" t="s">
        <v>8160</v>
      </c>
      <c r="N1808">
        <v>45574</v>
      </c>
      <c r="O1808">
        <v>45574</v>
      </c>
      <c r="P1808">
        <v>45580</v>
      </c>
      <c r="Q1808">
        <v>45580</v>
      </c>
    </row>
    <row r="1809" spans="1:17">
      <c r="A1809" t="s">
        <v>19078</v>
      </c>
      <c r="B1809" t="s">
        <v>75</v>
      </c>
      <c r="C1809" t="s">
        <v>76</v>
      </c>
      <c r="D1809" t="s">
        <v>2686</v>
      </c>
      <c r="E1809" t="s">
        <v>2687</v>
      </c>
      <c r="F1809" t="s">
        <v>65</v>
      </c>
      <c r="G1809" t="s">
        <v>66</v>
      </c>
      <c r="H1809" t="s">
        <v>10685</v>
      </c>
      <c r="I1809" t="s">
        <v>2687</v>
      </c>
      <c r="J1809" t="s">
        <v>8141</v>
      </c>
      <c r="K1809" t="s">
        <v>8241</v>
      </c>
      <c r="L1809" t="s">
        <v>8159</v>
      </c>
      <c r="M1809" t="s">
        <v>8160</v>
      </c>
      <c r="N1809">
        <v>45574</v>
      </c>
      <c r="O1809">
        <v>45574</v>
      </c>
      <c r="P1809">
        <v>45580</v>
      </c>
      <c r="Q1809">
        <v>45580</v>
      </c>
    </row>
    <row r="1810" spans="1:17">
      <c r="B1810" t="s">
        <v>75</v>
      </c>
      <c r="C1810" t="s">
        <v>76</v>
      </c>
      <c r="D1810" t="s">
        <v>2688</v>
      </c>
      <c r="E1810" t="s">
        <v>2689</v>
      </c>
      <c r="F1810" t="s">
        <v>65</v>
      </c>
      <c r="G1810" t="s">
        <v>66</v>
      </c>
      <c r="H1810" t="s">
        <v>10686</v>
      </c>
      <c r="I1810" t="s">
        <v>2689</v>
      </c>
      <c r="J1810" t="s">
        <v>8141</v>
      </c>
      <c r="K1810" t="s">
        <v>8159</v>
      </c>
      <c r="L1810" t="s">
        <v>8241</v>
      </c>
      <c r="M1810" t="s">
        <v>8160</v>
      </c>
      <c r="N1810">
        <v>45211.375</v>
      </c>
      <c r="O1810">
        <v>45211.375</v>
      </c>
      <c r="P1810">
        <v>45217.375</v>
      </c>
      <c r="Q1810">
        <v>45217.375</v>
      </c>
    </row>
    <row r="1811" spans="1:17">
      <c r="B1811" t="s">
        <v>75</v>
      </c>
      <c r="C1811" t="s">
        <v>76</v>
      </c>
      <c r="D1811" t="s">
        <v>2690</v>
      </c>
      <c r="E1811" t="s">
        <v>2691</v>
      </c>
      <c r="F1811" t="s">
        <v>65</v>
      </c>
      <c r="G1811" t="s">
        <v>66</v>
      </c>
      <c r="H1811" t="s">
        <v>10687</v>
      </c>
      <c r="I1811" t="s">
        <v>2691</v>
      </c>
      <c r="J1811" t="s">
        <v>8141</v>
      </c>
      <c r="K1811" t="s">
        <v>8178</v>
      </c>
      <c r="L1811" t="s">
        <v>8159</v>
      </c>
      <c r="M1811" t="s">
        <v>8160</v>
      </c>
      <c r="N1811">
        <v>45211.375</v>
      </c>
      <c r="O1811">
        <v>45211.375</v>
      </c>
      <c r="P1811">
        <v>45217.375</v>
      </c>
      <c r="Q1811">
        <v>45217.375</v>
      </c>
    </row>
    <row r="1812" spans="1:17">
      <c r="B1812" t="s">
        <v>75</v>
      </c>
      <c r="C1812" t="s">
        <v>76</v>
      </c>
      <c r="D1812" t="s">
        <v>2692</v>
      </c>
      <c r="E1812" t="s">
        <v>2693</v>
      </c>
      <c r="F1812" t="s">
        <v>65</v>
      </c>
      <c r="G1812" t="s">
        <v>66</v>
      </c>
      <c r="H1812" t="s">
        <v>10688</v>
      </c>
      <c r="I1812" t="s">
        <v>2693</v>
      </c>
      <c r="J1812" t="s">
        <v>8141</v>
      </c>
      <c r="K1812" t="s">
        <v>8142</v>
      </c>
      <c r="L1812" t="s">
        <v>8178</v>
      </c>
      <c r="M1812" t="s">
        <v>8160</v>
      </c>
      <c r="N1812">
        <v>45211.375</v>
      </c>
      <c r="O1812">
        <v>45211.375</v>
      </c>
      <c r="P1812">
        <v>45216.375</v>
      </c>
      <c r="Q1812">
        <v>45216.375</v>
      </c>
    </row>
    <row r="1813" spans="1:17">
      <c r="B1813" t="s">
        <v>75</v>
      </c>
      <c r="C1813" t="s">
        <v>76</v>
      </c>
      <c r="D1813" t="s">
        <v>2694</v>
      </c>
      <c r="E1813" t="s">
        <v>2695</v>
      </c>
      <c r="F1813" t="s">
        <v>65</v>
      </c>
      <c r="G1813" t="s">
        <v>66</v>
      </c>
      <c r="H1813" t="s">
        <v>10689</v>
      </c>
      <c r="I1813" t="s">
        <v>2695</v>
      </c>
      <c r="J1813" t="s">
        <v>8141</v>
      </c>
      <c r="K1813" t="s">
        <v>8159</v>
      </c>
      <c r="L1813" t="s">
        <v>8178</v>
      </c>
      <c r="M1813" t="s">
        <v>8160</v>
      </c>
      <c r="N1813">
        <v>44846.375</v>
      </c>
      <c r="O1813">
        <v>44846.375</v>
      </c>
      <c r="P1813">
        <v>44853.375</v>
      </c>
      <c r="Q1813">
        <v>44853.375</v>
      </c>
    </row>
    <row r="1814" spans="1:17">
      <c r="B1814" t="s">
        <v>75</v>
      </c>
      <c r="C1814" t="s">
        <v>76</v>
      </c>
      <c r="D1814" t="s">
        <v>2696</v>
      </c>
      <c r="E1814" t="s">
        <v>2697</v>
      </c>
      <c r="F1814" t="s">
        <v>65</v>
      </c>
      <c r="G1814" t="s">
        <v>66</v>
      </c>
      <c r="H1814" t="s">
        <v>10690</v>
      </c>
      <c r="I1814" t="s">
        <v>2697</v>
      </c>
      <c r="J1814" t="s">
        <v>8141</v>
      </c>
      <c r="K1814" t="s">
        <v>8159</v>
      </c>
      <c r="L1814" t="s">
        <v>8178</v>
      </c>
      <c r="M1814" t="s">
        <v>8160</v>
      </c>
      <c r="N1814">
        <v>44846.375</v>
      </c>
      <c r="O1814">
        <v>44846.375</v>
      </c>
      <c r="P1814">
        <v>44853.375</v>
      </c>
      <c r="Q1814">
        <v>44853.375</v>
      </c>
    </row>
    <row r="1815" spans="1:17">
      <c r="B1815" t="s">
        <v>75</v>
      </c>
      <c r="C1815" t="s">
        <v>76</v>
      </c>
      <c r="D1815" t="s">
        <v>2698</v>
      </c>
      <c r="E1815" t="s">
        <v>2699</v>
      </c>
      <c r="F1815" t="s">
        <v>65</v>
      </c>
      <c r="G1815" t="s">
        <v>66</v>
      </c>
      <c r="H1815" t="s">
        <v>10691</v>
      </c>
      <c r="I1815" t="s">
        <v>2699</v>
      </c>
      <c r="J1815" t="s">
        <v>8141</v>
      </c>
      <c r="K1815" t="s">
        <v>8178</v>
      </c>
      <c r="L1815" t="s">
        <v>8159</v>
      </c>
      <c r="M1815" t="s">
        <v>8160</v>
      </c>
      <c r="N1815">
        <v>44846.375</v>
      </c>
      <c r="O1815">
        <v>44846.375</v>
      </c>
      <c r="P1815">
        <v>44852.375</v>
      </c>
      <c r="Q1815">
        <v>44852.375</v>
      </c>
    </row>
    <row r="1816" spans="1:17">
      <c r="B1816" t="s">
        <v>75</v>
      </c>
      <c r="C1816" t="s">
        <v>76</v>
      </c>
      <c r="D1816" t="s">
        <v>2700</v>
      </c>
      <c r="E1816" t="s">
        <v>2701</v>
      </c>
      <c r="F1816" t="s">
        <v>65</v>
      </c>
      <c r="G1816" t="s">
        <v>66</v>
      </c>
      <c r="H1816" t="s">
        <v>10692</v>
      </c>
      <c r="I1816" t="s">
        <v>2701</v>
      </c>
      <c r="J1816" t="s">
        <v>8141</v>
      </c>
      <c r="K1816" t="s">
        <v>8241</v>
      </c>
      <c r="L1816" t="s">
        <v>8159</v>
      </c>
      <c r="M1816" t="s">
        <v>8160</v>
      </c>
      <c r="N1816">
        <v>45217.375</v>
      </c>
      <c r="O1816">
        <v>45217.375</v>
      </c>
      <c r="P1816">
        <v>45224.375</v>
      </c>
      <c r="Q1816">
        <v>45224.375</v>
      </c>
    </row>
    <row r="1817" spans="1:17">
      <c r="B1817" t="s">
        <v>75</v>
      </c>
      <c r="C1817" t="s">
        <v>76</v>
      </c>
      <c r="D1817" t="s">
        <v>2702</v>
      </c>
      <c r="E1817" t="s">
        <v>2703</v>
      </c>
      <c r="F1817" t="s">
        <v>65</v>
      </c>
      <c r="G1817" t="s">
        <v>66</v>
      </c>
      <c r="H1817" t="s">
        <v>10693</v>
      </c>
      <c r="I1817" t="s">
        <v>2703</v>
      </c>
      <c r="J1817" t="s">
        <v>8141</v>
      </c>
      <c r="K1817" t="s">
        <v>8159</v>
      </c>
      <c r="L1817" t="s">
        <v>8241</v>
      </c>
      <c r="M1817" t="s">
        <v>8160</v>
      </c>
      <c r="N1817">
        <v>45217.375</v>
      </c>
      <c r="O1817">
        <v>45217.375</v>
      </c>
      <c r="P1817">
        <v>45224.375</v>
      </c>
      <c r="Q1817">
        <v>45224.375</v>
      </c>
    </row>
    <row r="1818" spans="1:17">
      <c r="B1818" t="s">
        <v>75</v>
      </c>
      <c r="C1818" t="s">
        <v>76</v>
      </c>
      <c r="D1818" t="s">
        <v>2704</v>
      </c>
      <c r="E1818" t="s">
        <v>2705</v>
      </c>
      <c r="F1818" t="s">
        <v>65</v>
      </c>
      <c r="G1818" t="s">
        <v>66</v>
      </c>
      <c r="H1818" t="s">
        <v>10694</v>
      </c>
      <c r="I1818" t="s">
        <v>2705</v>
      </c>
      <c r="J1818" t="s">
        <v>8141</v>
      </c>
      <c r="K1818" t="s">
        <v>8142</v>
      </c>
      <c r="L1818" t="s">
        <v>8178</v>
      </c>
      <c r="M1818" t="s">
        <v>8160</v>
      </c>
      <c r="N1818">
        <v>45217.375</v>
      </c>
      <c r="O1818">
        <v>45217.375</v>
      </c>
      <c r="P1818">
        <v>45223.375</v>
      </c>
      <c r="Q1818">
        <v>45223.375</v>
      </c>
    </row>
    <row r="1819" spans="1:17">
      <c r="B1819" t="s">
        <v>75</v>
      </c>
      <c r="C1819" t="s">
        <v>76</v>
      </c>
      <c r="D1819" t="s">
        <v>2706</v>
      </c>
      <c r="E1819" t="s">
        <v>2707</v>
      </c>
      <c r="F1819" t="s">
        <v>65</v>
      </c>
      <c r="G1819" t="s">
        <v>66</v>
      </c>
      <c r="H1819" t="s">
        <v>10695</v>
      </c>
      <c r="I1819" t="s">
        <v>2707</v>
      </c>
      <c r="J1819" t="s">
        <v>8141</v>
      </c>
      <c r="K1819" t="s">
        <v>8178</v>
      </c>
      <c r="L1819" t="s">
        <v>8159</v>
      </c>
      <c r="M1819" t="s">
        <v>8160</v>
      </c>
      <c r="N1819">
        <v>44853.375</v>
      </c>
      <c r="O1819">
        <v>44853.375</v>
      </c>
      <c r="P1819">
        <v>44860.375</v>
      </c>
      <c r="Q1819">
        <v>44860.375</v>
      </c>
    </row>
    <row r="1820" spans="1:17">
      <c r="B1820" t="s">
        <v>75</v>
      </c>
      <c r="C1820" t="s">
        <v>76</v>
      </c>
      <c r="D1820" t="s">
        <v>2708</v>
      </c>
      <c r="E1820" t="s">
        <v>2709</v>
      </c>
      <c r="F1820" t="s">
        <v>65</v>
      </c>
      <c r="G1820" t="s">
        <v>66</v>
      </c>
      <c r="H1820" t="s">
        <v>10696</v>
      </c>
      <c r="I1820" t="s">
        <v>2709</v>
      </c>
      <c r="J1820" t="s">
        <v>8141</v>
      </c>
      <c r="K1820" t="s">
        <v>8159</v>
      </c>
      <c r="L1820" t="s">
        <v>8224</v>
      </c>
      <c r="M1820" t="s">
        <v>8160</v>
      </c>
      <c r="N1820">
        <v>44853.375</v>
      </c>
      <c r="O1820">
        <v>44853.375</v>
      </c>
      <c r="P1820">
        <v>44860.375</v>
      </c>
      <c r="Q1820">
        <v>44860.375</v>
      </c>
    </row>
    <row r="1821" spans="1:17">
      <c r="B1821" t="s">
        <v>75</v>
      </c>
      <c r="C1821" t="s">
        <v>76</v>
      </c>
      <c r="D1821" t="s">
        <v>2710</v>
      </c>
      <c r="E1821" t="s">
        <v>2711</v>
      </c>
      <c r="F1821" t="s">
        <v>65</v>
      </c>
      <c r="G1821" t="s">
        <v>66</v>
      </c>
      <c r="H1821" t="s">
        <v>10697</v>
      </c>
      <c r="I1821" t="s">
        <v>2711</v>
      </c>
      <c r="J1821" t="s">
        <v>8141</v>
      </c>
      <c r="K1821" t="s">
        <v>8224</v>
      </c>
      <c r="L1821" t="s">
        <v>8178</v>
      </c>
      <c r="M1821" t="s">
        <v>8160</v>
      </c>
      <c r="N1821">
        <v>44853.375</v>
      </c>
      <c r="O1821">
        <v>44853.375</v>
      </c>
      <c r="P1821">
        <v>44859.375</v>
      </c>
      <c r="Q1821">
        <v>44859.375</v>
      </c>
    </row>
    <row r="1822" spans="1:17">
      <c r="A1822" t="s">
        <v>19079</v>
      </c>
      <c r="B1822" t="s">
        <v>75</v>
      </c>
      <c r="C1822" t="s">
        <v>76</v>
      </c>
      <c r="D1822" t="s">
        <v>2712</v>
      </c>
      <c r="E1822" t="s">
        <v>2713</v>
      </c>
      <c r="F1822" t="s">
        <v>65</v>
      </c>
      <c r="G1822" t="s">
        <v>66</v>
      </c>
      <c r="H1822" t="s">
        <v>10698</v>
      </c>
      <c r="I1822" t="s">
        <v>2713</v>
      </c>
      <c r="J1822" t="s">
        <v>8141</v>
      </c>
      <c r="K1822" t="s">
        <v>8241</v>
      </c>
      <c r="L1822" t="s">
        <v>8142</v>
      </c>
      <c r="M1822" t="s">
        <v>8160</v>
      </c>
      <c r="N1822">
        <v>45560</v>
      </c>
      <c r="O1822">
        <v>45560</v>
      </c>
      <c r="P1822">
        <v>45567</v>
      </c>
      <c r="Q1822">
        <v>45567</v>
      </c>
    </row>
    <row r="1823" spans="1:17">
      <c r="A1823" t="s">
        <v>19080</v>
      </c>
      <c r="B1823" t="s">
        <v>75</v>
      </c>
      <c r="C1823" t="s">
        <v>76</v>
      </c>
      <c r="D1823" t="s">
        <v>2714</v>
      </c>
      <c r="E1823" t="s">
        <v>2715</v>
      </c>
      <c r="F1823" t="s">
        <v>65</v>
      </c>
      <c r="G1823" t="s">
        <v>66</v>
      </c>
      <c r="H1823" t="s">
        <v>10699</v>
      </c>
      <c r="I1823" t="s">
        <v>2715</v>
      </c>
      <c r="J1823" t="s">
        <v>8141</v>
      </c>
      <c r="K1823" t="s">
        <v>8159</v>
      </c>
      <c r="L1823" t="s">
        <v>8241</v>
      </c>
      <c r="M1823" t="s">
        <v>8160</v>
      </c>
      <c r="N1823">
        <v>45560</v>
      </c>
      <c r="O1823">
        <v>45560</v>
      </c>
      <c r="P1823">
        <v>45567</v>
      </c>
      <c r="Q1823">
        <v>45567</v>
      </c>
    </row>
    <row r="1824" spans="1:17">
      <c r="A1824" t="s">
        <v>19081</v>
      </c>
      <c r="B1824" t="s">
        <v>75</v>
      </c>
      <c r="C1824" t="s">
        <v>76</v>
      </c>
      <c r="D1824" t="s">
        <v>2716</v>
      </c>
      <c r="E1824" t="s">
        <v>2717</v>
      </c>
      <c r="F1824" t="s">
        <v>65</v>
      </c>
      <c r="G1824" t="s">
        <v>66</v>
      </c>
      <c r="H1824" t="s">
        <v>10700</v>
      </c>
      <c r="I1824" t="s">
        <v>2717</v>
      </c>
      <c r="J1824" t="s">
        <v>8141</v>
      </c>
      <c r="K1824" t="s">
        <v>8216</v>
      </c>
      <c r="L1824" t="s">
        <v>8159</v>
      </c>
      <c r="M1824" t="s">
        <v>8160</v>
      </c>
      <c r="N1824">
        <v>45560</v>
      </c>
      <c r="O1824">
        <v>45560</v>
      </c>
      <c r="P1824">
        <v>45566</v>
      </c>
      <c r="Q1824">
        <v>45566</v>
      </c>
    </row>
    <row r="1825" spans="1:17">
      <c r="A1825" t="s">
        <v>19082</v>
      </c>
      <c r="B1825" t="s">
        <v>75</v>
      </c>
      <c r="C1825" t="s">
        <v>76</v>
      </c>
      <c r="D1825" t="s">
        <v>2718</v>
      </c>
      <c r="E1825" t="s">
        <v>2719</v>
      </c>
      <c r="F1825" t="s">
        <v>65</v>
      </c>
      <c r="G1825" t="s">
        <v>66</v>
      </c>
      <c r="H1825" t="s">
        <v>10701</v>
      </c>
      <c r="I1825" t="s">
        <v>2719</v>
      </c>
      <c r="J1825" t="s">
        <v>8141</v>
      </c>
      <c r="K1825" t="s">
        <v>8241</v>
      </c>
      <c r="L1825" t="s">
        <v>8142</v>
      </c>
      <c r="M1825" t="s">
        <v>8160</v>
      </c>
      <c r="N1825">
        <v>45589</v>
      </c>
      <c r="O1825">
        <v>45589</v>
      </c>
      <c r="P1825">
        <v>45595</v>
      </c>
      <c r="Q1825">
        <v>45595</v>
      </c>
    </row>
    <row r="1826" spans="1:17">
      <c r="A1826" t="s">
        <v>19083</v>
      </c>
      <c r="B1826" t="s">
        <v>75</v>
      </c>
      <c r="C1826" t="s">
        <v>76</v>
      </c>
      <c r="D1826" t="s">
        <v>2720</v>
      </c>
      <c r="E1826" t="s">
        <v>2721</v>
      </c>
      <c r="F1826" t="s">
        <v>65</v>
      </c>
      <c r="G1826" t="s">
        <v>66</v>
      </c>
      <c r="H1826" t="s">
        <v>10702</v>
      </c>
      <c r="I1826" t="s">
        <v>2721</v>
      </c>
      <c r="J1826" t="s">
        <v>8141</v>
      </c>
      <c r="K1826" t="s">
        <v>8143</v>
      </c>
      <c r="L1826" t="s">
        <v>8159</v>
      </c>
      <c r="M1826" t="s">
        <v>8160</v>
      </c>
      <c r="N1826">
        <v>45589</v>
      </c>
      <c r="O1826">
        <v>45589</v>
      </c>
      <c r="P1826">
        <v>45595</v>
      </c>
      <c r="Q1826">
        <v>45595</v>
      </c>
    </row>
    <row r="1827" spans="1:17">
      <c r="A1827" t="s">
        <v>19084</v>
      </c>
      <c r="B1827" t="s">
        <v>75</v>
      </c>
      <c r="C1827" t="s">
        <v>76</v>
      </c>
      <c r="D1827" t="s">
        <v>2722</v>
      </c>
      <c r="E1827" t="s">
        <v>2723</v>
      </c>
      <c r="F1827" t="s">
        <v>65</v>
      </c>
      <c r="G1827" t="s">
        <v>66</v>
      </c>
      <c r="H1827" t="s">
        <v>10703</v>
      </c>
      <c r="I1827" t="s">
        <v>2723</v>
      </c>
      <c r="J1827" t="s">
        <v>8141</v>
      </c>
      <c r="K1827" t="s">
        <v>8159</v>
      </c>
      <c r="L1827" t="s">
        <v>8241</v>
      </c>
      <c r="M1827" t="s">
        <v>8160</v>
      </c>
      <c r="N1827">
        <v>45589</v>
      </c>
      <c r="O1827">
        <v>45589</v>
      </c>
      <c r="P1827">
        <v>45594</v>
      </c>
      <c r="Q1827">
        <v>45594</v>
      </c>
    </row>
    <row r="1828" spans="1:17">
      <c r="A1828" t="s">
        <v>19084</v>
      </c>
      <c r="B1828" t="s">
        <v>75</v>
      </c>
      <c r="C1828" t="s">
        <v>76</v>
      </c>
      <c r="D1828" t="s">
        <v>2722</v>
      </c>
      <c r="E1828" t="s">
        <v>2723</v>
      </c>
      <c r="F1828" t="s">
        <v>65</v>
      </c>
      <c r="G1828" t="s">
        <v>66</v>
      </c>
      <c r="H1828" t="s">
        <v>10704</v>
      </c>
      <c r="I1828" t="s">
        <v>2723</v>
      </c>
      <c r="J1828" t="s">
        <v>8141</v>
      </c>
      <c r="K1828" t="s">
        <v>8159</v>
      </c>
      <c r="L1828" t="s">
        <v>8241</v>
      </c>
      <c r="M1828" t="s">
        <v>8160</v>
      </c>
      <c r="N1828">
        <v>45589</v>
      </c>
      <c r="O1828">
        <v>45589</v>
      </c>
      <c r="P1828">
        <v>45594</v>
      </c>
      <c r="Q1828">
        <v>45594</v>
      </c>
    </row>
    <row r="1829" spans="1:17">
      <c r="B1829" t="s">
        <v>75</v>
      </c>
      <c r="C1829" t="s">
        <v>76</v>
      </c>
      <c r="D1829" t="s">
        <v>2724</v>
      </c>
      <c r="E1829" t="s">
        <v>2725</v>
      </c>
      <c r="F1829" t="s">
        <v>65</v>
      </c>
      <c r="G1829" t="s">
        <v>66</v>
      </c>
      <c r="H1829" t="s">
        <v>10705</v>
      </c>
      <c r="I1829" t="s">
        <v>2725</v>
      </c>
      <c r="J1829" t="s">
        <v>8141</v>
      </c>
      <c r="K1829" t="s">
        <v>8241</v>
      </c>
      <c r="L1829" t="s">
        <v>8159</v>
      </c>
      <c r="M1829" t="s">
        <v>8160</v>
      </c>
      <c r="N1829">
        <v>45198.375</v>
      </c>
      <c r="O1829">
        <v>45198.375</v>
      </c>
      <c r="P1829">
        <v>45203.375</v>
      </c>
      <c r="Q1829">
        <v>45203.375</v>
      </c>
    </row>
    <row r="1830" spans="1:17">
      <c r="B1830" t="s">
        <v>75</v>
      </c>
      <c r="C1830" t="s">
        <v>76</v>
      </c>
      <c r="D1830" t="s">
        <v>2726</v>
      </c>
      <c r="E1830" t="s">
        <v>2727</v>
      </c>
      <c r="F1830" t="s">
        <v>65</v>
      </c>
      <c r="G1830" t="s">
        <v>66</v>
      </c>
      <c r="H1830" t="s">
        <v>10706</v>
      </c>
      <c r="I1830" t="s">
        <v>2727</v>
      </c>
      <c r="J1830" t="s">
        <v>8141</v>
      </c>
      <c r="K1830" t="s">
        <v>8159</v>
      </c>
      <c r="L1830" t="s">
        <v>8178</v>
      </c>
      <c r="M1830" t="s">
        <v>8160</v>
      </c>
      <c r="N1830">
        <v>45198.375</v>
      </c>
      <c r="O1830">
        <v>45198.375</v>
      </c>
      <c r="P1830">
        <v>45203.375</v>
      </c>
      <c r="Q1830">
        <v>45203.375</v>
      </c>
    </row>
    <row r="1831" spans="1:17">
      <c r="B1831" t="s">
        <v>75</v>
      </c>
      <c r="C1831" t="s">
        <v>76</v>
      </c>
      <c r="D1831" t="s">
        <v>2728</v>
      </c>
      <c r="E1831" t="s">
        <v>2729</v>
      </c>
      <c r="F1831" t="s">
        <v>65</v>
      </c>
      <c r="G1831" t="s">
        <v>66</v>
      </c>
      <c r="H1831" t="s">
        <v>10707</v>
      </c>
      <c r="I1831" t="s">
        <v>2729</v>
      </c>
      <c r="J1831" t="s">
        <v>8141</v>
      </c>
      <c r="K1831" t="s">
        <v>8178</v>
      </c>
      <c r="L1831" t="s">
        <v>8241</v>
      </c>
      <c r="M1831" t="s">
        <v>8160</v>
      </c>
      <c r="N1831">
        <v>45198.375</v>
      </c>
      <c r="O1831">
        <v>45198.375</v>
      </c>
      <c r="P1831">
        <v>45202.375</v>
      </c>
      <c r="Q1831">
        <v>45202.375</v>
      </c>
    </row>
    <row r="1832" spans="1:17">
      <c r="B1832" t="s">
        <v>75</v>
      </c>
      <c r="C1832" t="s">
        <v>76</v>
      </c>
      <c r="D1832" t="s">
        <v>2730</v>
      </c>
      <c r="E1832" t="s">
        <v>2731</v>
      </c>
      <c r="F1832" t="s">
        <v>65</v>
      </c>
      <c r="G1832" t="s">
        <v>66</v>
      </c>
      <c r="H1832" t="s">
        <v>10708</v>
      </c>
      <c r="I1832" t="s">
        <v>2731</v>
      </c>
      <c r="J1832" t="s">
        <v>8141</v>
      </c>
      <c r="K1832" t="s">
        <v>8178</v>
      </c>
      <c r="L1832" t="s">
        <v>8224</v>
      </c>
      <c r="M1832" t="s">
        <v>8160</v>
      </c>
      <c r="N1832">
        <v>44834.375</v>
      </c>
      <c r="O1832">
        <v>44834.375</v>
      </c>
      <c r="P1832">
        <v>44839.375</v>
      </c>
      <c r="Q1832">
        <v>44839.375</v>
      </c>
    </row>
    <row r="1833" spans="1:17">
      <c r="B1833" t="s">
        <v>75</v>
      </c>
      <c r="C1833" t="s">
        <v>76</v>
      </c>
      <c r="D1833" t="s">
        <v>2732</v>
      </c>
      <c r="E1833" t="s">
        <v>2733</v>
      </c>
      <c r="F1833" t="s">
        <v>65</v>
      </c>
      <c r="G1833" t="s">
        <v>66</v>
      </c>
      <c r="H1833" t="s">
        <v>10709</v>
      </c>
      <c r="I1833" t="s">
        <v>2733</v>
      </c>
      <c r="J1833" t="s">
        <v>8141</v>
      </c>
      <c r="K1833" t="s">
        <v>8224</v>
      </c>
      <c r="L1833" t="s">
        <v>8159</v>
      </c>
      <c r="M1833" t="s">
        <v>8160</v>
      </c>
      <c r="N1833">
        <v>44834.375</v>
      </c>
      <c r="O1833">
        <v>44834.375</v>
      </c>
      <c r="P1833">
        <v>44839.375</v>
      </c>
      <c r="Q1833">
        <v>44839.375</v>
      </c>
    </row>
    <row r="1834" spans="1:17">
      <c r="B1834" t="s">
        <v>75</v>
      </c>
      <c r="C1834" t="s">
        <v>76</v>
      </c>
      <c r="D1834" t="s">
        <v>2734</v>
      </c>
      <c r="E1834" t="s">
        <v>2735</v>
      </c>
      <c r="F1834" t="s">
        <v>65</v>
      </c>
      <c r="G1834" t="s">
        <v>66</v>
      </c>
      <c r="H1834" t="s">
        <v>10710</v>
      </c>
      <c r="I1834" t="s">
        <v>2735</v>
      </c>
      <c r="J1834" t="s">
        <v>8141</v>
      </c>
      <c r="K1834" t="s">
        <v>8159</v>
      </c>
      <c r="L1834" t="s">
        <v>8178</v>
      </c>
      <c r="M1834" t="s">
        <v>8160</v>
      </c>
      <c r="N1834">
        <v>44834.375</v>
      </c>
      <c r="O1834">
        <v>44834.375</v>
      </c>
      <c r="P1834">
        <v>44838.375</v>
      </c>
      <c r="Q1834">
        <v>44838.375</v>
      </c>
    </row>
    <row r="1835" spans="1:17">
      <c r="B1835" t="s">
        <v>75</v>
      </c>
      <c r="C1835" t="s">
        <v>76</v>
      </c>
      <c r="D1835" t="s">
        <v>2736</v>
      </c>
      <c r="E1835" t="s">
        <v>2737</v>
      </c>
      <c r="F1835" t="s">
        <v>65</v>
      </c>
      <c r="G1835" t="s">
        <v>66</v>
      </c>
      <c r="H1835" t="s">
        <v>10711</v>
      </c>
      <c r="I1835" t="s">
        <v>2737</v>
      </c>
      <c r="J1835" t="s">
        <v>8141</v>
      </c>
      <c r="K1835" t="s">
        <v>8178</v>
      </c>
      <c r="L1835" t="s">
        <v>8159</v>
      </c>
      <c r="M1835" t="s">
        <v>8160</v>
      </c>
      <c r="N1835">
        <v>44875.375</v>
      </c>
      <c r="O1835">
        <v>44881.375</v>
      </c>
      <c r="P1835">
        <v>44881.375</v>
      </c>
      <c r="Q1835">
        <v>44881.375</v>
      </c>
    </row>
    <row r="1836" spans="1:17">
      <c r="B1836" t="s">
        <v>75</v>
      </c>
      <c r="C1836" t="s">
        <v>76</v>
      </c>
      <c r="D1836" t="s">
        <v>2738</v>
      </c>
      <c r="E1836" t="s">
        <v>2739</v>
      </c>
      <c r="F1836" t="s">
        <v>65</v>
      </c>
      <c r="G1836" t="s">
        <v>66</v>
      </c>
      <c r="H1836" t="s">
        <v>10712</v>
      </c>
      <c r="I1836" t="s">
        <v>2739</v>
      </c>
      <c r="J1836" t="s">
        <v>8141</v>
      </c>
      <c r="K1836" t="s">
        <v>8159</v>
      </c>
      <c r="L1836" t="s">
        <v>8224</v>
      </c>
      <c r="M1836" t="s">
        <v>8160</v>
      </c>
      <c r="N1836">
        <v>44875.375</v>
      </c>
      <c r="O1836">
        <v>44881.375</v>
      </c>
      <c r="P1836">
        <v>44881.375</v>
      </c>
      <c r="Q1836">
        <v>44881.375</v>
      </c>
    </row>
    <row r="1837" spans="1:17">
      <c r="B1837" t="s">
        <v>75</v>
      </c>
      <c r="C1837" t="s">
        <v>76</v>
      </c>
      <c r="D1837" t="s">
        <v>2740</v>
      </c>
      <c r="E1837" t="s">
        <v>2741</v>
      </c>
      <c r="F1837" t="s">
        <v>65</v>
      </c>
      <c r="G1837" t="s">
        <v>66</v>
      </c>
      <c r="H1837" t="s">
        <v>10713</v>
      </c>
      <c r="I1837" t="s">
        <v>2741</v>
      </c>
      <c r="J1837" t="s">
        <v>8141</v>
      </c>
      <c r="K1837" t="s">
        <v>8224</v>
      </c>
      <c r="L1837" t="s">
        <v>8178</v>
      </c>
      <c r="M1837" t="s">
        <v>8160</v>
      </c>
      <c r="N1837">
        <v>44875.375</v>
      </c>
      <c r="O1837">
        <v>44880.375</v>
      </c>
      <c r="P1837">
        <v>44880.375</v>
      </c>
      <c r="Q1837">
        <v>44880.375</v>
      </c>
    </row>
    <row r="1838" spans="1:17">
      <c r="B1838" t="s">
        <v>75</v>
      </c>
      <c r="C1838" t="s">
        <v>76</v>
      </c>
      <c r="D1838" t="s">
        <v>2742</v>
      </c>
      <c r="E1838" t="s">
        <v>2743</v>
      </c>
      <c r="F1838" t="s">
        <v>65</v>
      </c>
      <c r="G1838" t="s">
        <v>66</v>
      </c>
      <c r="H1838" t="s">
        <v>10714</v>
      </c>
      <c r="I1838" t="s">
        <v>2743</v>
      </c>
      <c r="J1838" t="s">
        <v>8141</v>
      </c>
      <c r="K1838" t="s">
        <v>8159</v>
      </c>
      <c r="L1838" t="s">
        <v>8241</v>
      </c>
      <c r="M1838" t="s">
        <v>8160</v>
      </c>
      <c r="N1838">
        <v>45246.375</v>
      </c>
      <c r="O1838">
        <v>45246.375</v>
      </c>
      <c r="P1838">
        <v>45252.375</v>
      </c>
      <c r="Q1838">
        <v>45252.375</v>
      </c>
    </row>
    <row r="1839" spans="1:17">
      <c r="B1839" t="s">
        <v>75</v>
      </c>
      <c r="C1839" t="s">
        <v>76</v>
      </c>
      <c r="D1839" t="s">
        <v>2744</v>
      </c>
      <c r="E1839" t="s">
        <v>2745</v>
      </c>
      <c r="F1839" t="s">
        <v>65</v>
      </c>
      <c r="G1839" t="s">
        <v>66</v>
      </c>
      <c r="H1839" t="s">
        <v>10715</v>
      </c>
      <c r="I1839" t="s">
        <v>2745</v>
      </c>
      <c r="J1839" t="s">
        <v>8141</v>
      </c>
      <c r="K1839" t="s">
        <v>8241</v>
      </c>
      <c r="L1839" t="s">
        <v>8159</v>
      </c>
      <c r="M1839" t="s">
        <v>8160</v>
      </c>
      <c r="N1839">
        <v>45246.375</v>
      </c>
      <c r="O1839">
        <v>45246.375</v>
      </c>
      <c r="P1839">
        <v>45252.375</v>
      </c>
      <c r="Q1839">
        <v>45252.375</v>
      </c>
    </row>
    <row r="1840" spans="1:17">
      <c r="B1840" t="s">
        <v>75</v>
      </c>
      <c r="C1840" t="s">
        <v>76</v>
      </c>
      <c r="D1840" t="s">
        <v>2746</v>
      </c>
      <c r="E1840" t="s">
        <v>2747</v>
      </c>
      <c r="F1840" t="s">
        <v>65</v>
      </c>
      <c r="G1840" t="s">
        <v>66</v>
      </c>
      <c r="H1840" t="s">
        <v>10716</v>
      </c>
      <c r="I1840" t="s">
        <v>2747</v>
      </c>
      <c r="J1840" t="s">
        <v>8141</v>
      </c>
      <c r="K1840" t="s">
        <v>8142</v>
      </c>
      <c r="L1840" t="s">
        <v>8178</v>
      </c>
      <c r="M1840" t="s">
        <v>8160</v>
      </c>
      <c r="N1840">
        <v>45246.375</v>
      </c>
      <c r="O1840">
        <v>45246.375</v>
      </c>
      <c r="P1840">
        <v>45251.375</v>
      </c>
      <c r="Q1840">
        <v>45251.375</v>
      </c>
    </row>
    <row r="1841" spans="2:17">
      <c r="B1841" t="s">
        <v>75</v>
      </c>
      <c r="C1841" t="s">
        <v>76</v>
      </c>
      <c r="D1841" t="s">
        <v>2748</v>
      </c>
      <c r="E1841" t="s">
        <v>2749</v>
      </c>
      <c r="F1841" t="s">
        <v>65</v>
      </c>
      <c r="G1841" t="s">
        <v>66</v>
      </c>
      <c r="H1841" t="s">
        <v>10717</v>
      </c>
      <c r="I1841" t="s">
        <v>2749</v>
      </c>
      <c r="J1841" t="s">
        <v>8141</v>
      </c>
      <c r="K1841" t="s">
        <v>8159</v>
      </c>
      <c r="L1841" t="s">
        <v>8178</v>
      </c>
      <c r="M1841" t="s">
        <v>8160</v>
      </c>
      <c r="N1841">
        <v>44862.375</v>
      </c>
      <c r="O1841">
        <v>44862.375</v>
      </c>
      <c r="P1841">
        <v>44867.375</v>
      </c>
      <c r="Q1841">
        <v>44867.375</v>
      </c>
    </row>
    <row r="1842" spans="2:17">
      <c r="B1842" t="s">
        <v>75</v>
      </c>
      <c r="C1842" t="s">
        <v>76</v>
      </c>
      <c r="D1842" t="s">
        <v>2750</v>
      </c>
      <c r="E1842" t="s">
        <v>2751</v>
      </c>
      <c r="F1842" t="s">
        <v>65</v>
      </c>
      <c r="G1842" t="s">
        <v>66</v>
      </c>
      <c r="H1842" t="s">
        <v>10718</v>
      </c>
      <c r="I1842" t="s">
        <v>2751</v>
      </c>
      <c r="J1842" t="s">
        <v>8141</v>
      </c>
      <c r="K1842" t="s">
        <v>8224</v>
      </c>
      <c r="L1842" t="s">
        <v>8159</v>
      </c>
      <c r="M1842" t="s">
        <v>8160</v>
      </c>
      <c r="N1842">
        <v>44862.375</v>
      </c>
      <c r="O1842">
        <v>44862.375</v>
      </c>
      <c r="P1842">
        <v>44867.375</v>
      </c>
      <c r="Q1842">
        <v>44867.375</v>
      </c>
    </row>
    <row r="1843" spans="2:17">
      <c r="B1843" t="s">
        <v>75</v>
      </c>
      <c r="C1843" t="s">
        <v>76</v>
      </c>
      <c r="D1843" t="s">
        <v>2752</v>
      </c>
      <c r="E1843" t="s">
        <v>2753</v>
      </c>
      <c r="F1843" t="s">
        <v>65</v>
      </c>
      <c r="G1843" t="s">
        <v>66</v>
      </c>
      <c r="H1843" t="s">
        <v>10719</v>
      </c>
      <c r="I1843" t="s">
        <v>2753</v>
      </c>
      <c r="J1843" t="s">
        <v>8141</v>
      </c>
      <c r="K1843" t="s">
        <v>8178</v>
      </c>
      <c r="L1843" t="s">
        <v>8224</v>
      </c>
      <c r="M1843" t="s">
        <v>8160</v>
      </c>
      <c r="N1843">
        <v>44862.375</v>
      </c>
      <c r="O1843">
        <v>44862.375</v>
      </c>
      <c r="P1843">
        <v>44866.375</v>
      </c>
      <c r="Q1843">
        <v>44866.375</v>
      </c>
    </row>
    <row r="1844" spans="2:17">
      <c r="B1844" t="s">
        <v>75</v>
      </c>
      <c r="C1844" t="s">
        <v>76</v>
      </c>
      <c r="D1844" t="s">
        <v>2754</v>
      </c>
      <c r="E1844" t="s">
        <v>2755</v>
      </c>
      <c r="F1844" t="s">
        <v>65</v>
      </c>
      <c r="G1844" t="s">
        <v>66</v>
      </c>
      <c r="H1844" t="s">
        <v>10720</v>
      </c>
      <c r="I1844" t="s">
        <v>2755</v>
      </c>
      <c r="J1844" t="s">
        <v>8141</v>
      </c>
      <c r="K1844" t="s">
        <v>8224</v>
      </c>
      <c r="L1844" t="s">
        <v>8159</v>
      </c>
      <c r="M1844" t="s">
        <v>8160</v>
      </c>
      <c r="N1844">
        <v>44882.375</v>
      </c>
      <c r="O1844">
        <v>44882.375</v>
      </c>
      <c r="P1844">
        <v>44895.375</v>
      </c>
      <c r="Q1844">
        <v>44895.375</v>
      </c>
    </row>
    <row r="1845" spans="2:17">
      <c r="B1845" t="s">
        <v>75</v>
      </c>
      <c r="C1845" t="s">
        <v>76</v>
      </c>
      <c r="D1845" t="s">
        <v>2756</v>
      </c>
      <c r="E1845" t="s">
        <v>2757</v>
      </c>
      <c r="F1845" t="s">
        <v>65</v>
      </c>
      <c r="G1845" t="s">
        <v>66</v>
      </c>
      <c r="H1845" t="s">
        <v>10721</v>
      </c>
      <c r="I1845" t="s">
        <v>2757</v>
      </c>
      <c r="J1845" t="s">
        <v>8141</v>
      </c>
      <c r="K1845" t="s">
        <v>8178</v>
      </c>
      <c r="L1845" t="s">
        <v>8224</v>
      </c>
      <c r="M1845" t="s">
        <v>8160</v>
      </c>
      <c r="N1845">
        <v>44882.375</v>
      </c>
      <c r="O1845">
        <v>44882.375</v>
      </c>
      <c r="P1845">
        <v>44895.375</v>
      </c>
      <c r="Q1845">
        <v>44895.375</v>
      </c>
    </row>
    <row r="1846" spans="2:17">
      <c r="B1846" t="s">
        <v>75</v>
      </c>
      <c r="C1846" t="s">
        <v>76</v>
      </c>
      <c r="D1846" t="s">
        <v>2758</v>
      </c>
      <c r="E1846" t="s">
        <v>2759</v>
      </c>
      <c r="F1846" t="s">
        <v>65</v>
      </c>
      <c r="G1846" t="s">
        <v>66</v>
      </c>
      <c r="H1846" t="s">
        <v>10722</v>
      </c>
      <c r="I1846" t="s">
        <v>2759</v>
      </c>
      <c r="J1846" t="s">
        <v>8210</v>
      </c>
      <c r="K1846" t="s">
        <v>8159</v>
      </c>
      <c r="L1846" t="s">
        <v>8178</v>
      </c>
      <c r="M1846" t="s">
        <v>8160</v>
      </c>
      <c r="N1846">
        <v>44882.375</v>
      </c>
      <c r="O1846">
        <v>44882.375</v>
      </c>
      <c r="P1846">
        <v>44894.375</v>
      </c>
      <c r="Q1846">
        <v>44894.375</v>
      </c>
    </row>
    <row r="1847" spans="2:17">
      <c r="B1847" t="s">
        <v>75</v>
      </c>
      <c r="C1847" t="s">
        <v>76</v>
      </c>
      <c r="D1847" t="s">
        <v>2760</v>
      </c>
      <c r="E1847" t="s">
        <v>2761</v>
      </c>
      <c r="F1847" t="s">
        <v>65</v>
      </c>
      <c r="G1847" t="s">
        <v>66</v>
      </c>
      <c r="H1847" t="s">
        <v>10723</v>
      </c>
      <c r="I1847" t="s">
        <v>2761</v>
      </c>
      <c r="J1847" t="s">
        <v>8141</v>
      </c>
      <c r="K1847" t="s">
        <v>8241</v>
      </c>
      <c r="L1847" t="s">
        <v>8159</v>
      </c>
      <c r="M1847" t="s">
        <v>8160</v>
      </c>
      <c r="N1847">
        <v>45232.375</v>
      </c>
      <c r="O1847">
        <v>45232.375</v>
      </c>
      <c r="P1847">
        <v>45238.375</v>
      </c>
      <c r="Q1847">
        <v>45238.375</v>
      </c>
    </row>
    <row r="1848" spans="2:17">
      <c r="B1848" t="s">
        <v>75</v>
      </c>
      <c r="C1848" t="s">
        <v>76</v>
      </c>
      <c r="D1848" t="s">
        <v>2762</v>
      </c>
      <c r="E1848" t="s">
        <v>2763</v>
      </c>
      <c r="F1848" t="s">
        <v>65</v>
      </c>
      <c r="G1848" t="s">
        <v>66</v>
      </c>
      <c r="H1848" t="s">
        <v>10724</v>
      </c>
      <c r="I1848" t="s">
        <v>2763</v>
      </c>
      <c r="J1848" t="s">
        <v>8141</v>
      </c>
      <c r="K1848" t="s">
        <v>8178</v>
      </c>
      <c r="L1848" t="s">
        <v>8241</v>
      </c>
      <c r="M1848" t="s">
        <v>8160</v>
      </c>
      <c r="N1848">
        <v>45232.375</v>
      </c>
      <c r="O1848">
        <v>45232.375</v>
      </c>
      <c r="P1848">
        <v>45238.375</v>
      </c>
      <c r="Q1848">
        <v>45238.375</v>
      </c>
    </row>
    <row r="1849" spans="2:17">
      <c r="B1849" t="s">
        <v>75</v>
      </c>
      <c r="C1849" t="s">
        <v>76</v>
      </c>
      <c r="D1849" t="s">
        <v>2764</v>
      </c>
      <c r="E1849" t="s">
        <v>2765</v>
      </c>
      <c r="F1849" t="s">
        <v>65</v>
      </c>
      <c r="G1849" t="s">
        <v>66</v>
      </c>
      <c r="H1849" t="s">
        <v>10725</v>
      </c>
      <c r="I1849" t="s">
        <v>2765</v>
      </c>
      <c r="J1849" t="s">
        <v>8141</v>
      </c>
      <c r="K1849" t="s">
        <v>8159</v>
      </c>
      <c r="L1849" t="s">
        <v>8178</v>
      </c>
      <c r="M1849" t="s">
        <v>8160</v>
      </c>
      <c r="N1849">
        <v>45232.375</v>
      </c>
      <c r="O1849">
        <v>45232.375</v>
      </c>
      <c r="P1849">
        <v>45237.375</v>
      </c>
      <c r="Q1849">
        <v>45237.375</v>
      </c>
    </row>
    <row r="1850" spans="2:17">
      <c r="B1850" t="s">
        <v>75</v>
      </c>
      <c r="C1850" t="s">
        <v>76</v>
      </c>
      <c r="D1850" t="s">
        <v>2766</v>
      </c>
      <c r="E1850" t="s">
        <v>2767</v>
      </c>
      <c r="F1850" t="s">
        <v>65</v>
      </c>
      <c r="G1850" t="s">
        <v>66</v>
      </c>
      <c r="H1850" t="s">
        <v>10726</v>
      </c>
      <c r="I1850" t="s">
        <v>2767</v>
      </c>
      <c r="J1850" t="s">
        <v>8141</v>
      </c>
      <c r="K1850" t="s">
        <v>8178</v>
      </c>
      <c r="L1850" t="s">
        <v>8159</v>
      </c>
      <c r="M1850" t="s">
        <v>8160</v>
      </c>
      <c r="N1850">
        <v>44872.375</v>
      </c>
      <c r="O1850">
        <v>44874.375</v>
      </c>
      <c r="P1850">
        <v>44874.375</v>
      </c>
      <c r="Q1850">
        <v>44874.375</v>
      </c>
    </row>
    <row r="1851" spans="2:17">
      <c r="B1851" t="s">
        <v>75</v>
      </c>
      <c r="C1851" t="s">
        <v>76</v>
      </c>
      <c r="D1851" t="s">
        <v>2768</v>
      </c>
      <c r="E1851" t="s">
        <v>2769</v>
      </c>
      <c r="F1851" t="s">
        <v>65</v>
      </c>
      <c r="G1851" t="s">
        <v>66</v>
      </c>
      <c r="H1851" t="s">
        <v>10727</v>
      </c>
      <c r="I1851" t="s">
        <v>2769</v>
      </c>
      <c r="J1851" t="s">
        <v>8141</v>
      </c>
      <c r="K1851" t="s">
        <v>8159</v>
      </c>
      <c r="L1851" t="s">
        <v>8224</v>
      </c>
      <c r="M1851" t="s">
        <v>8160</v>
      </c>
      <c r="N1851">
        <v>44872.375</v>
      </c>
      <c r="O1851">
        <v>44874.375</v>
      </c>
      <c r="P1851">
        <v>44874.375</v>
      </c>
      <c r="Q1851">
        <v>44874.375</v>
      </c>
    </row>
    <row r="1852" spans="2:17">
      <c r="B1852" t="s">
        <v>75</v>
      </c>
      <c r="C1852" t="s">
        <v>76</v>
      </c>
      <c r="D1852" t="s">
        <v>2770</v>
      </c>
      <c r="E1852" t="s">
        <v>2771</v>
      </c>
      <c r="F1852" t="s">
        <v>65</v>
      </c>
      <c r="G1852" t="s">
        <v>66</v>
      </c>
      <c r="H1852" t="s">
        <v>10728</v>
      </c>
      <c r="I1852" t="s">
        <v>2771</v>
      </c>
      <c r="J1852" t="s">
        <v>8141</v>
      </c>
      <c r="K1852" t="s">
        <v>8224</v>
      </c>
      <c r="L1852" t="s">
        <v>8178</v>
      </c>
      <c r="M1852" t="s">
        <v>8160</v>
      </c>
      <c r="N1852">
        <v>44869.375</v>
      </c>
      <c r="O1852">
        <v>44872.375</v>
      </c>
      <c r="P1852">
        <v>44872.375</v>
      </c>
      <c r="Q1852">
        <v>44872.375</v>
      </c>
    </row>
    <row r="1853" spans="2:17">
      <c r="B1853" t="s">
        <v>75</v>
      </c>
      <c r="C1853" t="s">
        <v>76</v>
      </c>
      <c r="D1853" t="s">
        <v>2772</v>
      </c>
      <c r="E1853" t="s">
        <v>2773</v>
      </c>
      <c r="F1853" t="s">
        <v>65</v>
      </c>
      <c r="G1853" t="s">
        <v>66</v>
      </c>
      <c r="H1853" t="s">
        <v>10729</v>
      </c>
      <c r="I1853" t="s">
        <v>2773</v>
      </c>
      <c r="J1853" t="s">
        <v>8141</v>
      </c>
      <c r="K1853" t="s">
        <v>8159</v>
      </c>
      <c r="L1853" t="s">
        <v>8178</v>
      </c>
      <c r="M1853" t="s">
        <v>8160</v>
      </c>
      <c r="N1853">
        <v>44904.375</v>
      </c>
      <c r="O1853">
        <v>44904.375</v>
      </c>
      <c r="P1853">
        <v>44909.375</v>
      </c>
      <c r="Q1853">
        <v>44909.375</v>
      </c>
    </row>
    <row r="1854" spans="2:17">
      <c r="B1854" t="s">
        <v>75</v>
      </c>
      <c r="C1854" t="s">
        <v>76</v>
      </c>
      <c r="D1854" t="s">
        <v>2774</v>
      </c>
      <c r="E1854" t="s">
        <v>2775</v>
      </c>
      <c r="F1854" t="s">
        <v>65</v>
      </c>
      <c r="G1854" t="s">
        <v>66</v>
      </c>
      <c r="H1854" t="s">
        <v>10730</v>
      </c>
      <c r="I1854" t="s">
        <v>2775</v>
      </c>
      <c r="J1854" t="s">
        <v>8141</v>
      </c>
      <c r="K1854" t="s">
        <v>8178</v>
      </c>
      <c r="L1854" t="s">
        <v>8224</v>
      </c>
      <c r="M1854" t="s">
        <v>8160</v>
      </c>
      <c r="N1854">
        <v>44904.375</v>
      </c>
      <c r="O1854">
        <v>44904.375</v>
      </c>
      <c r="P1854">
        <v>44909.375</v>
      </c>
      <c r="Q1854">
        <v>44909.375</v>
      </c>
    </row>
    <row r="1855" spans="2:17">
      <c r="B1855" t="s">
        <v>75</v>
      </c>
      <c r="C1855" t="s">
        <v>76</v>
      </c>
      <c r="D1855" t="s">
        <v>2776</v>
      </c>
      <c r="E1855" t="s">
        <v>2777</v>
      </c>
      <c r="F1855" t="s">
        <v>65</v>
      </c>
      <c r="G1855" t="s">
        <v>66</v>
      </c>
      <c r="H1855" t="s">
        <v>10731</v>
      </c>
      <c r="I1855" t="s">
        <v>2777</v>
      </c>
      <c r="J1855" t="s">
        <v>8141</v>
      </c>
      <c r="K1855" t="s">
        <v>8224</v>
      </c>
      <c r="L1855" t="s">
        <v>8159</v>
      </c>
      <c r="M1855" t="s">
        <v>8160</v>
      </c>
      <c r="N1855">
        <v>44904.375</v>
      </c>
      <c r="O1855">
        <v>44904.375</v>
      </c>
      <c r="P1855">
        <v>44908.375</v>
      </c>
      <c r="Q1855">
        <v>44908.375</v>
      </c>
    </row>
    <row r="1856" spans="2:17">
      <c r="B1856" t="s">
        <v>75</v>
      </c>
      <c r="C1856" t="s">
        <v>76</v>
      </c>
      <c r="D1856" t="s">
        <v>2778</v>
      </c>
      <c r="E1856" t="s">
        <v>2779</v>
      </c>
      <c r="F1856" t="s">
        <v>65</v>
      </c>
      <c r="G1856" t="s">
        <v>66</v>
      </c>
      <c r="H1856" t="s">
        <v>10732</v>
      </c>
      <c r="I1856" t="s">
        <v>2779</v>
      </c>
      <c r="J1856" t="s">
        <v>8141</v>
      </c>
      <c r="K1856" t="s">
        <v>8178</v>
      </c>
      <c r="L1856" t="s">
        <v>8241</v>
      </c>
      <c r="M1856" t="s">
        <v>8160</v>
      </c>
      <c r="N1856">
        <v>45272</v>
      </c>
      <c r="O1856">
        <v>45272</v>
      </c>
      <c r="P1856">
        <v>45280</v>
      </c>
      <c r="Q1856">
        <v>45280</v>
      </c>
    </row>
    <row r="1857" spans="1:17">
      <c r="B1857" t="s">
        <v>75</v>
      </c>
      <c r="C1857" t="s">
        <v>76</v>
      </c>
      <c r="D1857" t="s">
        <v>2780</v>
      </c>
      <c r="E1857" t="s">
        <v>2781</v>
      </c>
      <c r="F1857" t="s">
        <v>65</v>
      </c>
      <c r="G1857" t="s">
        <v>66</v>
      </c>
      <c r="H1857" t="s">
        <v>10733</v>
      </c>
      <c r="I1857" t="s">
        <v>2781</v>
      </c>
      <c r="J1857" t="s">
        <v>8141</v>
      </c>
      <c r="K1857" t="s">
        <v>8241</v>
      </c>
      <c r="L1857" t="s">
        <v>8178</v>
      </c>
      <c r="M1857" t="s">
        <v>8160</v>
      </c>
      <c r="N1857">
        <v>45272</v>
      </c>
      <c r="O1857">
        <v>45272</v>
      </c>
      <c r="P1857">
        <v>45280</v>
      </c>
      <c r="Q1857">
        <v>45280</v>
      </c>
    </row>
    <row r="1858" spans="1:17">
      <c r="B1858" t="s">
        <v>75</v>
      </c>
      <c r="C1858" t="s">
        <v>76</v>
      </c>
      <c r="D1858" t="s">
        <v>2782</v>
      </c>
      <c r="E1858" t="s">
        <v>2783</v>
      </c>
      <c r="F1858" t="s">
        <v>65</v>
      </c>
      <c r="G1858" t="s">
        <v>66</v>
      </c>
      <c r="H1858" t="s">
        <v>10734</v>
      </c>
      <c r="I1858" t="s">
        <v>2783</v>
      </c>
      <c r="J1858" t="s">
        <v>8141</v>
      </c>
      <c r="K1858" t="s">
        <v>8142</v>
      </c>
      <c r="L1858" t="s">
        <v>8241</v>
      </c>
      <c r="M1858" t="s">
        <v>8160</v>
      </c>
      <c r="N1858">
        <v>45272</v>
      </c>
      <c r="O1858">
        <v>45272</v>
      </c>
      <c r="P1858">
        <v>45279</v>
      </c>
      <c r="Q1858">
        <v>45279</v>
      </c>
    </row>
    <row r="1859" spans="1:17">
      <c r="B1859" t="s">
        <v>75</v>
      </c>
      <c r="C1859" t="s">
        <v>76</v>
      </c>
      <c r="D1859" t="s">
        <v>2784</v>
      </c>
      <c r="E1859" t="s">
        <v>2785</v>
      </c>
      <c r="F1859" t="s">
        <v>65</v>
      </c>
      <c r="G1859" t="s">
        <v>66</v>
      </c>
      <c r="H1859" t="s">
        <v>10735</v>
      </c>
      <c r="I1859" t="s">
        <v>2785</v>
      </c>
      <c r="J1859" t="s">
        <v>8141</v>
      </c>
      <c r="K1859" t="s">
        <v>8178</v>
      </c>
      <c r="L1859" t="s">
        <v>8159</v>
      </c>
      <c r="M1859" t="s">
        <v>8160</v>
      </c>
      <c r="N1859">
        <v>44910.375</v>
      </c>
      <c r="O1859">
        <v>44910.375</v>
      </c>
      <c r="P1859">
        <v>44916.375</v>
      </c>
      <c r="Q1859">
        <v>44916.375</v>
      </c>
    </row>
    <row r="1860" spans="1:17">
      <c r="B1860" t="s">
        <v>75</v>
      </c>
      <c r="C1860" t="s">
        <v>76</v>
      </c>
      <c r="D1860" t="s">
        <v>2786</v>
      </c>
      <c r="E1860" t="s">
        <v>2787</v>
      </c>
      <c r="F1860" t="s">
        <v>65</v>
      </c>
      <c r="G1860" t="s">
        <v>66</v>
      </c>
      <c r="H1860" t="s">
        <v>10736</v>
      </c>
      <c r="I1860" t="s">
        <v>2787</v>
      </c>
      <c r="J1860" t="s">
        <v>8141</v>
      </c>
      <c r="K1860" t="s">
        <v>8224</v>
      </c>
      <c r="L1860" t="s">
        <v>8178</v>
      </c>
      <c r="M1860" t="s">
        <v>8160</v>
      </c>
      <c r="N1860">
        <v>44910.375</v>
      </c>
      <c r="O1860">
        <v>44910.375</v>
      </c>
      <c r="P1860">
        <v>44916.375</v>
      </c>
      <c r="Q1860">
        <v>44916.375</v>
      </c>
    </row>
    <row r="1861" spans="1:17">
      <c r="B1861" t="s">
        <v>75</v>
      </c>
      <c r="C1861" t="s">
        <v>76</v>
      </c>
      <c r="D1861" t="s">
        <v>2788</v>
      </c>
      <c r="E1861" t="s">
        <v>2789</v>
      </c>
      <c r="F1861" t="s">
        <v>65</v>
      </c>
      <c r="G1861" t="s">
        <v>66</v>
      </c>
      <c r="H1861" t="s">
        <v>10737</v>
      </c>
      <c r="I1861" t="s">
        <v>2789</v>
      </c>
      <c r="J1861" t="s">
        <v>8141</v>
      </c>
      <c r="K1861" t="s">
        <v>8159</v>
      </c>
      <c r="L1861" t="s">
        <v>8224</v>
      </c>
      <c r="M1861" t="s">
        <v>8160</v>
      </c>
      <c r="N1861">
        <v>44910.375</v>
      </c>
      <c r="O1861">
        <v>44910.375</v>
      </c>
      <c r="P1861">
        <v>44910.375</v>
      </c>
      <c r="Q1861">
        <v>44915.375</v>
      </c>
    </row>
    <row r="1862" spans="1:17">
      <c r="B1862" t="s">
        <v>75</v>
      </c>
      <c r="C1862" t="s">
        <v>76</v>
      </c>
      <c r="D1862" t="s">
        <v>2790</v>
      </c>
      <c r="E1862" t="s">
        <v>2791</v>
      </c>
      <c r="F1862" t="s">
        <v>65</v>
      </c>
      <c r="G1862" t="s">
        <v>66</v>
      </c>
      <c r="H1862" t="s">
        <v>10738</v>
      </c>
      <c r="I1862" t="s">
        <v>2791</v>
      </c>
      <c r="J1862" t="s">
        <v>8141</v>
      </c>
      <c r="K1862" t="s">
        <v>8241</v>
      </c>
      <c r="L1862" t="s">
        <v>8178</v>
      </c>
      <c r="M1862" t="s">
        <v>8160</v>
      </c>
      <c r="N1862">
        <v>45254.375</v>
      </c>
      <c r="O1862">
        <v>45254.375</v>
      </c>
      <c r="P1862">
        <v>45266.375</v>
      </c>
      <c r="Q1862">
        <v>45266.375</v>
      </c>
    </row>
    <row r="1863" spans="1:17">
      <c r="B1863" t="s">
        <v>75</v>
      </c>
      <c r="C1863" t="s">
        <v>76</v>
      </c>
      <c r="D1863" t="s">
        <v>2792</v>
      </c>
      <c r="E1863" t="s">
        <v>2793</v>
      </c>
      <c r="F1863" t="s">
        <v>65</v>
      </c>
      <c r="G1863" t="s">
        <v>66</v>
      </c>
      <c r="H1863" t="s">
        <v>10739</v>
      </c>
      <c r="I1863" t="s">
        <v>2793</v>
      </c>
      <c r="J1863" t="s">
        <v>8141</v>
      </c>
      <c r="K1863" t="s">
        <v>8159</v>
      </c>
      <c r="L1863" t="s">
        <v>8241</v>
      </c>
      <c r="M1863" t="s">
        <v>8160</v>
      </c>
      <c r="N1863">
        <v>45254.375</v>
      </c>
      <c r="O1863">
        <v>45254.375</v>
      </c>
      <c r="P1863">
        <v>45266.375</v>
      </c>
      <c r="Q1863">
        <v>45266.375</v>
      </c>
    </row>
    <row r="1864" spans="1:17">
      <c r="B1864" t="s">
        <v>75</v>
      </c>
      <c r="C1864" t="s">
        <v>76</v>
      </c>
      <c r="D1864" t="s">
        <v>2794</v>
      </c>
      <c r="E1864" t="s">
        <v>2795</v>
      </c>
      <c r="F1864" t="s">
        <v>65</v>
      </c>
      <c r="G1864" t="s">
        <v>66</v>
      </c>
      <c r="H1864" t="s">
        <v>10740</v>
      </c>
      <c r="I1864" t="s">
        <v>2795</v>
      </c>
      <c r="J1864" t="s">
        <v>8141</v>
      </c>
      <c r="K1864" t="s">
        <v>8159</v>
      </c>
      <c r="L1864" t="s">
        <v>8241</v>
      </c>
      <c r="M1864" t="s">
        <v>8160</v>
      </c>
      <c r="N1864">
        <v>45264.375</v>
      </c>
      <c r="O1864">
        <v>45264.375</v>
      </c>
      <c r="P1864">
        <v>45265.375</v>
      </c>
      <c r="Q1864">
        <v>45265.375</v>
      </c>
    </row>
    <row r="1865" spans="1:17">
      <c r="B1865" t="s">
        <v>75</v>
      </c>
      <c r="C1865" t="s">
        <v>76</v>
      </c>
      <c r="D1865" t="s">
        <v>2796</v>
      </c>
      <c r="E1865" t="s">
        <v>2797</v>
      </c>
      <c r="F1865" t="s">
        <v>65</v>
      </c>
      <c r="G1865" t="s">
        <v>66</v>
      </c>
      <c r="H1865" t="s">
        <v>10741</v>
      </c>
      <c r="I1865" t="s">
        <v>2797</v>
      </c>
      <c r="J1865" t="s">
        <v>8141</v>
      </c>
      <c r="K1865" t="s">
        <v>8178</v>
      </c>
      <c r="L1865" t="s">
        <v>8159</v>
      </c>
      <c r="M1865" t="s">
        <v>8160</v>
      </c>
      <c r="N1865">
        <v>45254.375</v>
      </c>
      <c r="O1865">
        <v>45254.375</v>
      </c>
      <c r="P1865">
        <v>45258.375</v>
      </c>
      <c r="Q1865">
        <v>45258.375</v>
      </c>
    </row>
    <row r="1866" spans="1:17">
      <c r="B1866" t="s">
        <v>75</v>
      </c>
      <c r="C1866" t="s">
        <v>76</v>
      </c>
      <c r="D1866" t="s">
        <v>2798</v>
      </c>
      <c r="E1866" t="s">
        <v>2799</v>
      </c>
      <c r="F1866" t="s">
        <v>65</v>
      </c>
      <c r="G1866" t="s">
        <v>66</v>
      </c>
      <c r="H1866" t="s">
        <v>10742</v>
      </c>
      <c r="I1866" t="s">
        <v>2799</v>
      </c>
      <c r="J1866" t="s">
        <v>8141</v>
      </c>
      <c r="K1866" t="s">
        <v>8178</v>
      </c>
      <c r="L1866" t="s">
        <v>8224</v>
      </c>
      <c r="M1866" t="s">
        <v>8160</v>
      </c>
      <c r="N1866">
        <v>44897.375</v>
      </c>
      <c r="O1866">
        <v>44897.375</v>
      </c>
      <c r="P1866">
        <v>44902.375</v>
      </c>
      <c r="Q1866">
        <v>44902.375</v>
      </c>
    </row>
    <row r="1867" spans="1:17">
      <c r="B1867" t="s">
        <v>75</v>
      </c>
      <c r="C1867" t="s">
        <v>76</v>
      </c>
      <c r="D1867" t="s">
        <v>2800</v>
      </c>
      <c r="E1867" t="s">
        <v>2801</v>
      </c>
      <c r="F1867" t="s">
        <v>65</v>
      </c>
      <c r="G1867" t="s">
        <v>66</v>
      </c>
      <c r="H1867" t="s">
        <v>10743</v>
      </c>
      <c r="I1867" t="s">
        <v>2801</v>
      </c>
      <c r="J1867" t="s">
        <v>8141</v>
      </c>
      <c r="K1867" t="s">
        <v>8159</v>
      </c>
      <c r="L1867" t="s">
        <v>8178</v>
      </c>
      <c r="M1867" t="s">
        <v>8160</v>
      </c>
      <c r="N1867">
        <v>44897.375</v>
      </c>
      <c r="O1867">
        <v>44897.375</v>
      </c>
      <c r="P1867">
        <v>44902.375</v>
      </c>
      <c r="Q1867">
        <v>44902.375</v>
      </c>
    </row>
    <row r="1868" spans="1:17">
      <c r="B1868" t="s">
        <v>75</v>
      </c>
      <c r="C1868" t="s">
        <v>76</v>
      </c>
      <c r="D1868" t="s">
        <v>2802</v>
      </c>
      <c r="E1868" t="s">
        <v>2803</v>
      </c>
      <c r="F1868" t="s">
        <v>65</v>
      </c>
      <c r="G1868" t="s">
        <v>66</v>
      </c>
      <c r="H1868" t="s">
        <v>10744</v>
      </c>
      <c r="I1868" t="s">
        <v>2803</v>
      </c>
      <c r="J1868" t="s">
        <v>8141</v>
      </c>
      <c r="K1868" t="s">
        <v>8159</v>
      </c>
      <c r="L1868" t="s">
        <v>8178</v>
      </c>
      <c r="M1868" t="s">
        <v>8160</v>
      </c>
      <c r="N1868">
        <v>44897.375</v>
      </c>
      <c r="O1868">
        <v>44897.375</v>
      </c>
      <c r="P1868">
        <v>44897.375</v>
      </c>
      <c r="Q1868">
        <v>44900.375</v>
      </c>
    </row>
    <row r="1869" spans="1:17">
      <c r="B1869" t="s">
        <v>75</v>
      </c>
      <c r="C1869" t="s">
        <v>76</v>
      </c>
      <c r="D1869" t="s">
        <v>2804</v>
      </c>
      <c r="E1869" t="s">
        <v>2805</v>
      </c>
      <c r="F1869" t="s">
        <v>65</v>
      </c>
      <c r="G1869" t="s">
        <v>66</v>
      </c>
      <c r="H1869" t="s">
        <v>10745</v>
      </c>
      <c r="I1869" t="s">
        <v>2805</v>
      </c>
      <c r="J1869" t="s">
        <v>8141</v>
      </c>
      <c r="K1869" t="s">
        <v>8159</v>
      </c>
      <c r="L1869" t="s">
        <v>8241</v>
      </c>
      <c r="M1869" t="s">
        <v>8160</v>
      </c>
      <c r="N1869">
        <v>44967.375</v>
      </c>
      <c r="O1869">
        <v>44967.375</v>
      </c>
      <c r="P1869">
        <v>44972.375</v>
      </c>
      <c r="Q1869">
        <v>44972.375</v>
      </c>
    </row>
    <row r="1870" spans="1:17">
      <c r="B1870" t="s">
        <v>75</v>
      </c>
      <c r="C1870" t="s">
        <v>76</v>
      </c>
      <c r="D1870" t="s">
        <v>2806</v>
      </c>
      <c r="E1870" t="s">
        <v>2807</v>
      </c>
      <c r="F1870" t="s">
        <v>65</v>
      </c>
      <c r="G1870" t="s">
        <v>66</v>
      </c>
      <c r="H1870" t="s">
        <v>10746</v>
      </c>
      <c r="I1870" t="s">
        <v>2807</v>
      </c>
      <c r="J1870" t="s">
        <v>8141</v>
      </c>
      <c r="K1870" t="s">
        <v>8241</v>
      </c>
      <c r="L1870" t="s">
        <v>8178</v>
      </c>
      <c r="M1870" t="s">
        <v>8160</v>
      </c>
      <c r="N1870">
        <v>44967.375</v>
      </c>
      <c r="O1870">
        <v>44967.375</v>
      </c>
      <c r="P1870">
        <v>44972.375</v>
      </c>
      <c r="Q1870">
        <v>44972.375</v>
      </c>
    </row>
    <row r="1871" spans="1:17">
      <c r="B1871" t="s">
        <v>75</v>
      </c>
      <c r="C1871" t="s">
        <v>76</v>
      </c>
      <c r="D1871" t="s">
        <v>2808</v>
      </c>
      <c r="E1871" t="s">
        <v>2809</v>
      </c>
      <c r="F1871" t="s">
        <v>65</v>
      </c>
      <c r="G1871" t="s">
        <v>66</v>
      </c>
      <c r="H1871" t="s">
        <v>10747</v>
      </c>
      <c r="I1871" t="s">
        <v>2809</v>
      </c>
      <c r="J1871" t="s">
        <v>8141</v>
      </c>
      <c r="K1871" t="s">
        <v>8178</v>
      </c>
      <c r="L1871" t="s">
        <v>8159</v>
      </c>
      <c r="M1871" t="s">
        <v>8160</v>
      </c>
      <c r="N1871">
        <v>44967.375</v>
      </c>
      <c r="O1871">
        <v>44967.375</v>
      </c>
      <c r="P1871">
        <v>44970.375</v>
      </c>
      <c r="Q1871">
        <v>44970.375</v>
      </c>
    </row>
    <row r="1872" spans="1:17">
      <c r="A1872" t="s">
        <v>19085</v>
      </c>
      <c r="B1872" t="s">
        <v>75</v>
      </c>
      <c r="C1872" t="s">
        <v>76</v>
      </c>
      <c r="D1872" t="s">
        <v>2810</v>
      </c>
      <c r="E1872" t="s">
        <v>2811</v>
      </c>
      <c r="F1872" t="s">
        <v>65</v>
      </c>
      <c r="G1872" t="s">
        <v>66</v>
      </c>
      <c r="H1872" t="s">
        <v>10748</v>
      </c>
      <c r="I1872" t="s">
        <v>10749</v>
      </c>
      <c r="J1872" t="s">
        <v>8141</v>
      </c>
      <c r="K1872" t="s">
        <v>8159</v>
      </c>
      <c r="L1872" t="s">
        <v>8142</v>
      </c>
      <c r="M1872" t="s">
        <v>8160</v>
      </c>
      <c r="N1872">
        <v>46055</v>
      </c>
      <c r="O1872">
        <v>46055</v>
      </c>
      <c r="P1872">
        <v>46070</v>
      </c>
      <c r="Q1872">
        <v>46070</v>
      </c>
    </row>
    <row r="1873" spans="1:17">
      <c r="A1873" t="s">
        <v>19085</v>
      </c>
      <c r="B1873" t="s">
        <v>75</v>
      </c>
      <c r="C1873" t="s">
        <v>76</v>
      </c>
      <c r="D1873" t="s">
        <v>2810</v>
      </c>
      <c r="E1873" t="s">
        <v>2811</v>
      </c>
      <c r="F1873" t="s">
        <v>65</v>
      </c>
      <c r="G1873" t="s">
        <v>66</v>
      </c>
      <c r="H1873" t="s">
        <v>10750</v>
      </c>
      <c r="I1873" t="s">
        <v>10751</v>
      </c>
      <c r="J1873" t="s">
        <v>8141</v>
      </c>
      <c r="K1873" t="s">
        <v>8142</v>
      </c>
      <c r="L1873" t="s">
        <v>8159</v>
      </c>
      <c r="M1873" t="s">
        <v>8160</v>
      </c>
      <c r="N1873">
        <v>46055</v>
      </c>
      <c r="O1873">
        <v>46055</v>
      </c>
      <c r="P1873">
        <v>46071</v>
      </c>
      <c r="Q1873">
        <v>46071</v>
      </c>
    </row>
    <row r="1874" spans="1:17">
      <c r="A1874" t="s">
        <v>19085</v>
      </c>
      <c r="B1874" t="s">
        <v>75</v>
      </c>
      <c r="C1874" t="s">
        <v>76</v>
      </c>
      <c r="D1874" t="s">
        <v>2810</v>
      </c>
      <c r="E1874" t="s">
        <v>2811</v>
      </c>
      <c r="F1874" t="s">
        <v>65</v>
      </c>
      <c r="G1874" t="s">
        <v>66</v>
      </c>
      <c r="H1874" t="s">
        <v>10752</v>
      </c>
      <c r="I1874" t="s">
        <v>10753</v>
      </c>
      <c r="J1874" t="s">
        <v>8141</v>
      </c>
      <c r="K1874" t="s">
        <v>8142</v>
      </c>
      <c r="L1874" t="s">
        <v>8159</v>
      </c>
      <c r="M1874" t="s">
        <v>8160</v>
      </c>
      <c r="N1874">
        <v>46055</v>
      </c>
      <c r="O1874">
        <v>46055</v>
      </c>
      <c r="P1874">
        <v>46071</v>
      </c>
      <c r="Q1874">
        <v>46071</v>
      </c>
    </row>
    <row r="1875" spans="1:17">
      <c r="A1875" t="s">
        <v>19086</v>
      </c>
      <c r="B1875" t="s">
        <v>75</v>
      </c>
      <c r="C1875" t="s">
        <v>76</v>
      </c>
      <c r="D1875" t="s">
        <v>2812</v>
      </c>
      <c r="E1875" t="s">
        <v>2813</v>
      </c>
      <c r="F1875" t="s">
        <v>65</v>
      </c>
      <c r="G1875" t="s">
        <v>66</v>
      </c>
      <c r="H1875" t="s">
        <v>10754</v>
      </c>
      <c r="I1875" t="s">
        <v>2813</v>
      </c>
      <c r="J1875" t="s">
        <v>8141</v>
      </c>
      <c r="K1875" t="s">
        <v>8159</v>
      </c>
      <c r="L1875" t="s">
        <v>8241</v>
      </c>
      <c r="M1875" t="s">
        <v>8160</v>
      </c>
      <c r="N1875">
        <v>45702</v>
      </c>
      <c r="O1875">
        <v>45702</v>
      </c>
      <c r="P1875">
        <v>45707</v>
      </c>
      <c r="Q1875">
        <v>45707</v>
      </c>
    </row>
    <row r="1876" spans="1:17">
      <c r="A1876" t="s">
        <v>19087</v>
      </c>
      <c r="B1876" t="s">
        <v>75</v>
      </c>
      <c r="C1876" t="s">
        <v>76</v>
      </c>
      <c r="D1876" t="s">
        <v>2814</v>
      </c>
      <c r="E1876" t="s">
        <v>2815</v>
      </c>
      <c r="F1876" t="s">
        <v>65</v>
      </c>
      <c r="G1876" t="s">
        <v>66</v>
      </c>
      <c r="H1876" t="s">
        <v>10755</v>
      </c>
      <c r="I1876" t="s">
        <v>2815</v>
      </c>
      <c r="J1876" t="s">
        <v>8141</v>
      </c>
      <c r="K1876" t="s">
        <v>8241</v>
      </c>
      <c r="L1876" t="s">
        <v>8142</v>
      </c>
      <c r="M1876" t="s">
        <v>8160</v>
      </c>
      <c r="N1876">
        <v>45702</v>
      </c>
      <c r="O1876">
        <v>45702</v>
      </c>
      <c r="P1876">
        <v>45707</v>
      </c>
      <c r="Q1876">
        <v>45707</v>
      </c>
    </row>
    <row r="1877" spans="1:17">
      <c r="A1877" t="s">
        <v>19088</v>
      </c>
      <c r="B1877" t="s">
        <v>75</v>
      </c>
      <c r="C1877" t="s">
        <v>76</v>
      </c>
      <c r="D1877" t="s">
        <v>2816</v>
      </c>
      <c r="E1877" t="s">
        <v>2817</v>
      </c>
      <c r="F1877" t="s">
        <v>65</v>
      </c>
      <c r="G1877" t="s">
        <v>66</v>
      </c>
      <c r="H1877" t="s">
        <v>10756</v>
      </c>
      <c r="I1877" t="s">
        <v>2817</v>
      </c>
      <c r="J1877" t="s">
        <v>8141</v>
      </c>
      <c r="K1877" t="s">
        <v>8142</v>
      </c>
      <c r="L1877" t="s">
        <v>8159</v>
      </c>
      <c r="M1877" t="s">
        <v>8160</v>
      </c>
      <c r="N1877">
        <v>45702</v>
      </c>
      <c r="O1877">
        <v>45702</v>
      </c>
      <c r="P1877">
        <v>45702</v>
      </c>
      <c r="Q1877">
        <v>45702</v>
      </c>
    </row>
    <row r="1878" spans="1:17">
      <c r="B1878" t="s">
        <v>75</v>
      </c>
      <c r="C1878" t="s">
        <v>76</v>
      </c>
      <c r="D1878" t="s">
        <v>2818</v>
      </c>
      <c r="E1878" t="s">
        <v>2819</v>
      </c>
      <c r="F1878" t="s">
        <v>65</v>
      </c>
      <c r="G1878" t="s">
        <v>66</v>
      </c>
      <c r="H1878" t="s">
        <v>10757</v>
      </c>
      <c r="I1878" t="s">
        <v>2819</v>
      </c>
      <c r="J1878" t="s">
        <v>8141</v>
      </c>
      <c r="K1878" t="s">
        <v>8224</v>
      </c>
      <c r="L1878" t="s">
        <v>8178</v>
      </c>
      <c r="M1878" t="s">
        <v>8160</v>
      </c>
      <c r="N1878">
        <v>44951.375</v>
      </c>
      <c r="O1878">
        <v>44951.375</v>
      </c>
      <c r="P1878">
        <v>44958.375</v>
      </c>
      <c r="Q1878">
        <v>44958.375</v>
      </c>
    </row>
    <row r="1879" spans="1:17">
      <c r="B1879" t="s">
        <v>75</v>
      </c>
      <c r="C1879" t="s">
        <v>76</v>
      </c>
      <c r="D1879" t="s">
        <v>2820</v>
      </c>
      <c r="E1879" t="s">
        <v>2821</v>
      </c>
      <c r="F1879" t="s">
        <v>65</v>
      </c>
      <c r="G1879" t="s">
        <v>66</v>
      </c>
      <c r="H1879" t="s">
        <v>10758</v>
      </c>
      <c r="I1879" t="s">
        <v>2821</v>
      </c>
      <c r="J1879" t="s">
        <v>8141</v>
      </c>
      <c r="K1879" t="s">
        <v>8178</v>
      </c>
      <c r="L1879" t="s">
        <v>8241</v>
      </c>
      <c r="M1879" t="s">
        <v>8160</v>
      </c>
      <c r="N1879">
        <v>44951.375</v>
      </c>
      <c r="O1879">
        <v>44951.375</v>
      </c>
      <c r="P1879">
        <v>44958.375</v>
      </c>
      <c r="Q1879">
        <v>44958.375</v>
      </c>
    </row>
    <row r="1880" spans="1:17">
      <c r="B1880" t="s">
        <v>75</v>
      </c>
      <c r="C1880" t="s">
        <v>76</v>
      </c>
      <c r="D1880" t="s">
        <v>2822</v>
      </c>
      <c r="E1880" t="s">
        <v>2823</v>
      </c>
      <c r="F1880" t="s">
        <v>65</v>
      </c>
      <c r="G1880" t="s">
        <v>66</v>
      </c>
      <c r="H1880" t="s">
        <v>10759</v>
      </c>
      <c r="I1880" t="s">
        <v>2823</v>
      </c>
      <c r="J1880" t="s">
        <v>8141</v>
      </c>
      <c r="K1880" t="s">
        <v>8178</v>
      </c>
      <c r="L1880" t="s">
        <v>8159</v>
      </c>
      <c r="M1880" t="s">
        <v>8160</v>
      </c>
      <c r="N1880">
        <v>44959.375</v>
      </c>
      <c r="O1880">
        <v>44959.375</v>
      </c>
      <c r="P1880">
        <v>44974.375</v>
      </c>
      <c r="Q1880">
        <v>44974.375</v>
      </c>
    </row>
    <row r="1881" spans="1:17">
      <c r="B1881" t="s">
        <v>75</v>
      </c>
      <c r="C1881" t="s">
        <v>76</v>
      </c>
      <c r="D1881" t="s">
        <v>2824</v>
      </c>
      <c r="E1881" t="s">
        <v>2825</v>
      </c>
      <c r="F1881" t="s">
        <v>65</v>
      </c>
      <c r="G1881" t="s">
        <v>66</v>
      </c>
      <c r="H1881" t="s">
        <v>10760</v>
      </c>
      <c r="I1881" t="s">
        <v>2825</v>
      </c>
      <c r="J1881" t="s">
        <v>8141</v>
      </c>
      <c r="K1881" t="s">
        <v>8241</v>
      </c>
      <c r="L1881" t="s">
        <v>8224</v>
      </c>
      <c r="M1881" t="s">
        <v>8160</v>
      </c>
      <c r="N1881">
        <v>44951.375</v>
      </c>
      <c r="O1881">
        <v>44951.375</v>
      </c>
      <c r="P1881">
        <v>44956.375</v>
      </c>
      <c r="Q1881">
        <v>44956.375</v>
      </c>
    </row>
    <row r="1882" spans="1:17">
      <c r="B1882" t="s">
        <v>75</v>
      </c>
      <c r="C1882" t="s">
        <v>76</v>
      </c>
      <c r="D1882" t="s">
        <v>2826</v>
      </c>
      <c r="E1882" t="s">
        <v>2827</v>
      </c>
      <c r="F1882" t="s">
        <v>65</v>
      </c>
      <c r="G1882" t="s">
        <v>66</v>
      </c>
      <c r="H1882" t="s">
        <v>10761</v>
      </c>
      <c r="I1882" t="s">
        <v>2827</v>
      </c>
      <c r="J1882" t="s">
        <v>8141</v>
      </c>
      <c r="K1882" t="s">
        <v>8142</v>
      </c>
      <c r="L1882" t="s">
        <v>8241</v>
      </c>
      <c r="M1882" t="s">
        <v>8160</v>
      </c>
      <c r="N1882">
        <v>45335</v>
      </c>
      <c r="O1882">
        <v>45335</v>
      </c>
      <c r="P1882">
        <v>45343</v>
      </c>
      <c r="Q1882">
        <v>45343</v>
      </c>
    </row>
    <row r="1883" spans="1:17">
      <c r="B1883" t="s">
        <v>75</v>
      </c>
      <c r="C1883" t="s">
        <v>76</v>
      </c>
      <c r="D1883" t="s">
        <v>2828</v>
      </c>
      <c r="E1883" t="s">
        <v>2829</v>
      </c>
      <c r="F1883" t="s">
        <v>65</v>
      </c>
      <c r="G1883" t="s">
        <v>66</v>
      </c>
      <c r="H1883" t="s">
        <v>10762</v>
      </c>
      <c r="I1883" t="s">
        <v>2829</v>
      </c>
      <c r="J1883" t="s">
        <v>8141</v>
      </c>
      <c r="K1883" t="s">
        <v>8241</v>
      </c>
      <c r="L1883" t="s">
        <v>8159</v>
      </c>
      <c r="M1883" t="s">
        <v>8160</v>
      </c>
      <c r="N1883">
        <v>45335</v>
      </c>
      <c r="O1883">
        <v>45335</v>
      </c>
      <c r="P1883">
        <v>45343</v>
      </c>
      <c r="Q1883">
        <v>45343</v>
      </c>
    </row>
    <row r="1884" spans="1:17">
      <c r="B1884" t="s">
        <v>75</v>
      </c>
      <c r="C1884" t="s">
        <v>76</v>
      </c>
      <c r="D1884" t="s">
        <v>2830</v>
      </c>
      <c r="E1884" t="s">
        <v>2831</v>
      </c>
      <c r="F1884" t="s">
        <v>65</v>
      </c>
      <c r="G1884" t="s">
        <v>66</v>
      </c>
      <c r="H1884" t="s">
        <v>10763</v>
      </c>
      <c r="I1884" t="s">
        <v>2831</v>
      </c>
      <c r="J1884" t="s">
        <v>8141</v>
      </c>
      <c r="K1884" t="s">
        <v>8159</v>
      </c>
      <c r="L1884" t="s">
        <v>8142</v>
      </c>
      <c r="M1884" t="s">
        <v>8160</v>
      </c>
      <c r="N1884">
        <v>45335</v>
      </c>
      <c r="O1884">
        <v>45335</v>
      </c>
      <c r="P1884">
        <v>45342</v>
      </c>
      <c r="Q1884">
        <v>45342</v>
      </c>
    </row>
    <row r="1885" spans="1:17">
      <c r="B1885" t="s">
        <v>75</v>
      </c>
      <c r="C1885" t="s">
        <v>76</v>
      </c>
      <c r="D1885" t="s">
        <v>2832</v>
      </c>
      <c r="E1885" t="s">
        <v>2833</v>
      </c>
      <c r="F1885" t="s">
        <v>65</v>
      </c>
      <c r="G1885" t="s">
        <v>66</v>
      </c>
      <c r="H1885" t="s">
        <v>10764</v>
      </c>
      <c r="I1885" t="s">
        <v>2833</v>
      </c>
      <c r="J1885" t="s">
        <v>8141</v>
      </c>
      <c r="K1885" t="s">
        <v>8178</v>
      </c>
      <c r="L1885" t="s">
        <v>8241</v>
      </c>
      <c r="M1885" t="s">
        <v>8160</v>
      </c>
      <c r="N1885">
        <v>44973.375</v>
      </c>
      <c r="O1885">
        <v>44973.375</v>
      </c>
      <c r="P1885">
        <v>44979.375</v>
      </c>
      <c r="Q1885">
        <v>44979.375</v>
      </c>
    </row>
    <row r="1886" spans="1:17">
      <c r="B1886" t="s">
        <v>75</v>
      </c>
      <c r="C1886" t="s">
        <v>76</v>
      </c>
      <c r="D1886" t="s">
        <v>2834</v>
      </c>
      <c r="E1886" t="s">
        <v>2835</v>
      </c>
      <c r="F1886" t="s">
        <v>65</v>
      </c>
      <c r="G1886" t="s">
        <v>66</v>
      </c>
      <c r="H1886" t="s">
        <v>10765</v>
      </c>
      <c r="I1886" t="s">
        <v>2835</v>
      </c>
      <c r="J1886" t="s">
        <v>8141</v>
      </c>
      <c r="K1886" t="s">
        <v>8159</v>
      </c>
      <c r="L1886" t="s">
        <v>8178</v>
      </c>
      <c r="M1886" t="s">
        <v>8160</v>
      </c>
      <c r="N1886">
        <v>44973.375</v>
      </c>
      <c r="O1886">
        <v>44973.375</v>
      </c>
      <c r="P1886">
        <v>44979.375</v>
      </c>
      <c r="Q1886">
        <v>44979.375</v>
      </c>
    </row>
    <row r="1887" spans="1:17">
      <c r="B1887" t="s">
        <v>75</v>
      </c>
      <c r="C1887" t="s">
        <v>76</v>
      </c>
      <c r="D1887" t="s">
        <v>2836</v>
      </c>
      <c r="E1887" t="s">
        <v>2837</v>
      </c>
      <c r="F1887" t="s">
        <v>65</v>
      </c>
      <c r="G1887" t="s">
        <v>66</v>
      </c>
      <c r="H1887" t="s">
        <v>10766</v>
      </c>
      <c r="I1887" t="s">
        <v>2837</v>
      </c>
      <c r="J1887" t="s">
        <v>8141</v>
      </c>
      <c r="K1887" t="s">
        <v>8241</v>
      </c>
      <c r="L1887" t="s">
        <v>8159</v>
      </c>
      <c r="M1887" t="s">
        <v>8160</v>
      </c>
      <c r="N1887">
        <v>44973.375</v>
      </c>
      <c r="O1887">
        <v>44973.375</v>
      </c>
      <c r="P1887">
        <v>44977.375</v>
      </c>
      <c r="Q1887">
        <v>44977.375</v>
      </c>
    </row>
    <row r="1888" spans="1:17">
      <c r="B1888" t="s">
        <v>75</v>
      </c>
      <c r="C1888" t="s">
        <v>76</v>
      </c>
      <c r="D1888" t="s">
        <v>2838</v>
      </c>
      <c r="E1888" t="s">
        <v>2839</v>
      </c>
      <c r="F1888" t="s">
        <v>65</v>
      </c>
      <c r="G1888" t="s">
        <v>66</v>
      </c>
      <c r="H1888" t="s">
        <v>10767</v>
      </c>
      <c r="I1888" t="s">
        <v>2839</v>
      </c>
      <c r="J1888" t="s">
        <v>8141</v>
      </c>
      <c r="K1888" t="s">
        <v>8142</v>
      </c>
      <c r="L1888" t="s">
        <v>8241</v>
      </c>
      <c r="M1888" t="s">
        <v>8160</v>
      </c>
      <c r="N1888">
        <v>45320</v>
      </c>
      <c r="O1888">
        <v>45320</v>
      </c>
      <c r="P1888">
        <v>45329</v>
      </c>
      <c r="Q1888">
        <v>45329</v>
      </c>
    </row>
    <row r="1889" spans="2:17">
      <c r="B1889" t="s">
        <v>75</v>
      </c>
      <c r="C1889" t="s">
        <v>76</v>
      </c>
      <c r="D1889" t="s">
        <v>2840</v>
      </c>
      <c r="E1889" t="s">
        <v>2841</v>
      </c>
      <c r="F1889" t="s">
        <v>65</v>
      </c>
      <c r="G1889" t="s">
        <v>66</v>
      </c>
      <c r="H1889" t="s">
        <v>10768</v>
      </c>
      <c r="I1889" t="s">
        <v>2841</v>
      </c>
      <c r="J1889" t="s">
        <v>8141</v>
      </c>
      <c r="K1889" t="s">
        <v>8241</v>
      </c>
      <c r="L1889" t="s">
        <v>8159</v>
      </c>
      <c r="M1889" t="s">
        <v>8160</v>
      </c>
      <c r="N1889">
        <v>45320</v>
      </c>
      <c r="O1889">
        <v>45320</v>
      </c>
      <c r="P1889">
        <v>45329</v>
      </c>
      <c r="Q1889">
        <v>45329</v>
      </c>
    </row>
    <row r="1890" spans="2:17">
      <c r="B1890" t="s">
        <v>75</v>
      </c>
      <c r="C1890" t="s">
        <v>76</v>
      </c>
      <c r="D1890" t="s">
        <v>2842</v>
      </c>
      <c r="E1890" t="s">
        <v>2843</v>
      </c>
      <c r="F1890" t="s">
        <v>65</v>
      </c>
      <c r="G1890" t="s">
        <v>66</v>
      </c>
      <c r="H1890" t="s">
        <v>10769</v>
      </c>
      <c r="I1890" t="s">
        <v>2843</v>
      </c>
      <c r="J1890" t="s">
        <v>8141</v>
      </c>
      <c r="K1890" t="s">
        <v>8159</v>
      </c>
      <c r="L1890" t="s">
        <v>8142</v>
      </c>
      <c r="M1890" t="s">
        <v>8160</v>
      </c>
      <c r="N1890">
        <v>45320</v>
      </c>
      <c r="O1890">
        <v>45320</v>
      </c>
      <c r="P1890">
        <v>45328</v>
      </c>
      <c r="Q1890">
        <v>45328</v>
      </c>
    </row>
    <row r="1891" spans="2:17">
      <c r="B1891" t="s">
        <v>75</v>
      </c>
      <c r="C1891" t="s">
        <v>76</v>
      </c>
      <c r="D1891" t="s">
        <v>2844</v>
      </c>
      <c r="E1891" t="s">
        <v>2845</v>
      </c>
      <c r="F1891" t="s">
        <v>65</v>
      </c>
      <c r="G1891" t="s">
        <v>66</v>
      </c>
      <c r="H1891" t="s">
        <v>10770</v>
      </c>
      <c r="I1891" t="s">
        <v>2845</v>
      </c>
      <c r="J1891" t="s">
        <v>8141</v>
      </c>
      <c r="K1891" t="s">
        <v>8241</v>
      </c>
      <c r="L1891" t="s">
        <v>8159</v>
      </c>
      <c r="M1891" t="s">
        <v>8160</v>
      </c>
      <c r="N1891">
        <v>44959.375</v>
      </c>
      <c r="O1891">
        <v>44959.375</v>
      </c>
      <c r="P1891">
        <v>44965.375</v>
      </c>
      <c r="Q1891">
        <v>44965.375</v>
      </c>
    </row>
    <row r="1892" spans="2:17">
      <c r="B1892" t="s">
        <v>75</v>
      </c>
      <c r="C1892" t="s">
        <v>76</v>
      </c>
      <c r="D1892" t="s">
        <v>2846</v>
      </c>
      <c r="E1892" t="s">
        <v>2847</v>
      </c>
      <c r="F1892" t="s">
        <v>65</v>
      </c>
      <c r="G1892" t="s">
        <v>66</v>
      </c>
      <c r="H1892" t="s">
        <v>10771</v>
      </c>
      <c r="I1892" t="s">
        <v>2847</v>
      </c>
      <c r="J1892" t="s">
        <v>8141</v>
      </c>
      <c r="K1892" t="s">
        <v>8224</v>
      </c>
      <c r="L1892" t="s">
        <v>8241</v>
      </c>
      <c r="M1892" t="s">
        <v>8160</v>
      </c>
      <c r="N1892">
        <v>44959.375</v>
      </c>
      <c r="O1892">
        <v>44959.375</v>
      </c>
      <c r="P1892">
        <v>44965.375</v>
      </c>
      <c r="Q1892">
        <v>44965.375</v>
      </c>
    </row>
    <row r="1893" spans="2:17">
      <c r="B1893" t="s">
        <v>75</v>
      </c>
      <c r="C1893" t="s">
        <v>76</v>
      </c>
      <c r="D1893" t="s">
        <v>2848</v>
      </c>
      <c r="E1893" t="s">
        <v>2849</v>
      </c>
      <c r="F1893" t="s">
        <v>65</v>
      </c>
      <c r="G1893" t="s">
        <v>66</v>
      </c>
      <c r="H1893" t="s">
        <v>10772</v>
      </c>
      <c r="I1893" t="s">
        <v>2849</v>
      </c>
      <c r="J1893" t="s">
        <v>8141</v>
      </c>
      <c r="K1893" t="s">
        <v>8159</v>
      </c>
      <c r="L1893" t="s">
        <v>8224</v>
      </c>
      <c r="M1893" t="s">
        <v>8160</v>
      </c>
      <c r="N1893">
        <v>44959.375</v>
      </c>
      <c r="O1893">
        <v>44959.375</v>
      </c>
      <c r="P1893">
        <v>44963.375</v>
      </c>
      <c r="Q1893">
        <v>44963.375</v>
      </c>
    </row>
    <row r="1894" spans="2:17">
      <c r="B1894" t="s">
        <v>75</v>
      </c>
      <c r="C1894" t="s">
        <v>76</v>
      </c>
      <c r="D1894" t="s">
        <v>2850</v>
      </c>
      <c r="E1894" t="s">
        <v>2851</v>
      </c>
      <c r="F1894" t="s">
        <v>65</v>
      </c>
      <c r="G1894" t="s">
        <v>66</v>
      </c>
      <c r="H1894" t="s">
        <v>10773</v>
      </c>
      <c r="I1894" t="s">
        <v>2851</v>
      </c>
      <c r="J1894" t="s">
        <v>8141</v>
      </c>
      <c r="K1894" t="s">
        <v>8159</v>
      </c>
      <c r="L1894" t="s">
        <v>8178</v>
      </c>
      <c r="M1894" t="s">
        <v>8160</v>
      </c>
      <c r="N1894">
        <v>44994.375</v>
      </c>
      <c r="O1894">
        <v>44994.375</v>
      </c>
      <c r="P1894">
        <v>45000.375</v>
      </c>
      <c r="Q1894">
        <v>45000.375</v>
      </c>
    </row>
    <row r="1895" spans="2:17">
      <c r="B1895" t="s">
        <v>75</v>
      </c>
      <c r="C1895" t="s">
        <v>76</v>
      </c>
      <c r="D1895" t="s">
        <v>2852</v>
      </c>
      <c r="E1895" t="s">
        <v>2853</v>
      </c>
      <c r="F1895" t="s">
        <v>65</v>
      </c>
      <c r="G1895" t="s">
        <v>66</v>
      </c>
      <c r="H1895" t="s">
        <v>10774</v>
      </c>
      <c r="I1895" t="s">
        <v>2853</v>
      </c>
      <c r="J1895" t="s">
        <v>8141</v>
      </c>
      <c r="K1895" t="s">
        <v>8224</v>
      </c>
      <c r="L1895" t="s">
        <v>8159</v>
      </c>
      <c r="M1895" t="s">
        <v>8160</v>
      </c>
      <c r="N1895">
        <v>44994.375</v>
      </c>
      <c r="O1895">
        <v>44994.375</v>
      </c>
      <c r="P1895">
        <v>45000.375</v>
      </c>
      <c r="Q1895">
        <v>45000.375</v>
      </c>
    </row>
    <row r="1896" spans="2:17">
      <c r="B1896" t="s">
        <v>75</v>
      </c>
      <c r="C1896" t="s">
        <v>76</v>
      </c>
      <c r="D1896" t="s">
        <v>2854</v>
      </c>
      <c r="E1896" t="s">
        <v>2855</v>
      </c>
      <c r="F1896" t="s">
        <v>65</v>
      </c>
      <c r="G1896" t="s">
        <v>66</v>
      </c>
      <c r="H1896" t="s">
        <v>10775</v>
      </c>
      <c r="I1896" t="s">
        <v>2855</v>
      </c>
      <c r="J1896" t="s">
        <v>8141</v>
      </c>
      <c r="K1896" t="s">
        <v>8178</v>
      </c>
      <c r="L1896" t="s">
        <v>8224</v>
      </c>
      <c r="M1896" t="s">
        <v>8160</v>
      </c>
      <c r="N1896">
        <v>44994.375</v>
      </c>
      <c r="O1896">
        <v>44994.375</v>
      </c>
      <c r="P1896">
        <v>44998.375</v>
      </c>
      <c r="Q1896">
        <v>44998.375</v>
      </c>
    </row>
    <row r="1897" spans="2:17">
      <c r="B1897" t="s">
        <v>75</v>
      </c>
      <c r="C1897" t="s">
        <v>76</v>
      </c>
      <c r="D1897" t="s">
        <v>2856</v>
      </c>
      <c r="E1897" t="s">
        <v>2857</v>
      </c>
      <c r="F1897" t="s">
        <v>65</v>
      </c>
      <c r="G1897" t="s">
        <v>66</v>
      </c>
      <c r="H1897" t="s">
        <v>10776</v>
      </c>
      <c r="I1897" t="s">
        <v>2857</v>
      </c>
      <c r="J1897" t="s">
        <v>8141</v>
      </c>
      <c r="K1897" t="s">
        <v>8241</v>
      </c>
      <c r="L1897" t="s">
        <v>8178</v>
      </c>
      <c r="M1897" t="s">
        <v>8160</v>
      </c>
      <c r="N1897">
        <v>44979.375</v>
      </c>
      <c r="O1897">
        <v>44979.375</v>
      </c>
      <c r="P1897">
        <v>44986.375</v>
      </c>
      <c r="Q1897">
        <v>44986.375</v>
      </c>
    </row>
    <row r="1898" spans="2:17">
      <c r="B1898" t="s">
        <v>75</v>
      </c>
      <c r="C1898" t="s">
        <v>76</v>
      </c>
      <c r="D1898" t="s">
        <v>2858</v>
      </c>
      <c r="E1898" t="s">
        <v>2859</v>
      </c>
      <c r="F1898" t="s">
        <v>65</v>
      </c>
      <c r="G1898" t="s">
        <v>66</v>
      </c>
      <c r="H1898" t="s">
        <v>10777</v>
      </c>
      <c r="I1898" t="s">
        <v>2859</v>
      </c>
      <c r="J1898" t="s">
        <v>8141</v>
      </c>
      <c r="K1898" t="s">
        <v>8178</v>
      </c>
      <c r="L1898" t="s">
        <v>8224</v>
      </c>
      <c r="M1898" t="s">
        <v>8160</v>
      </c>
      <c r="N1898">
        <v>44979.375</v>
      </c>
      <c r="O1898">
        <v>44979.375</v>
      </c>
      <c r="P1898">
        <v>44986.375</v>
      </c>
      <c r="Q1898">
        <v>44986.375</v>
      </c>
    </row>
    <row r="1899" spans="2:17">
      <c r="B1899" t="s">
        <v>75</v>
      </c>
      <c r="C1899" t="s">
        <v>76</v>
      </c>
      <c r="D1899" t="s">
        <v>2860</v>
      </c>
      <c r="E1899" t="s">
        <v>2861</v>
      </c>
      <c r="F1899" t="s">
        <v>65</v>
      </c>
      <c r="G1899" t="s">
        <v>66</v>
      </c>
      <c r="H1899" t="s">
        <v>10778</v>
      </c>
      <c r="I1899" t="s">
        <v>2861</v>
      </c>
      <c r="J1899" t="s">
        <v>8141</v>
      </c>
      <c r="K1899" t="s">
        <v>8224</v>
      </c>
      <c r="L1899" t="s">
        <v>8241</v>
      </c>
      <c r="M1899" t="s">
        <v>8160</v>
      </c>
      <c r="N1899">
        <v>44979.375</v>
      </c>
      <c r="O1899">
        <v>44979.375</v>
      </c>
      <c r="P1899">
        <v>44979.375</v>
      </c>
      <c r="Q1899">
        <v>44979.375</v>
      </c>
    </row>
    <row r="1900" spans="2:17">
      <c r="B1900" t="s">
        <v>75</v>
      </c>
      <c r="C1900" t="s">
        <v>76</v>
      </c>
      <c r="D1900" t="s">
        <v>2862</v>
      </c>
      <c r="E1900" t="s">
        <v>2863</v>
      </c>
      <c r="F1900" t="s">
        <v>65</v>
      </c>
      <c r="G1900" t="s">
        <v>66</v>
      </c>
      <c r="H1900" t="s">
        <v>10779</v>
      </c>
      <c r="I1900" t="s">
        <v>2863</v>
      </c>
      <c r="J1900" t="s">
        <v>8141</v>
      </c>
      <c r="K1900" t="s">
        <v>8241</v>
      </c>
      <c r="L1900" t="s">
        <v>8224</v>
      </c>
      <c r="M1900" t="s">
        <v>8160</v>
      </c>
      <c r="N1900">
        <v>45005.375</v>
      </c>
      <c r="O1900">
        <v>45005.375</v>
      </c>
      <c r="P1900">
        <v>45007.375</v>
      </c>
      <c r="Q1900">
        <v>45007.375</v>
      </c>
    </row>
    <row r="1901" spans="2:17">
      <c r="B1901" t="s">
        <v>75</v>
      </c>
      <c r="C1901" t="s">
        <v>76</v>
      </c>
      <c r="D1901" t="s">
        <v>2864</v>
      </c>
      <c r="E1901" t="s">
        <v>2865</v>
      </c>
      <c r="F1901" t="s">
        <v>65</v>
      </c>
      <c r="G1901" t="s">
        <v>66</v>
      </c>
      <c r="H1901" t="s">
        <v>10780</v>
      </c>
      <c r="I1901" t="s">
        <v>2865</v>
      </c>
      <c r="J1901" t="s">
        <v>8141</v>
      </c>
      <c r="K1901" t="s">
        <v>8224</v>
      </c>
      <c r="L1901" t="s">
        <v>8159</v>
      </c>
      <c r="M1901" t="s">
        <v>8160</v>
      </c>
      <c r="N1901">
        <v>45005.375</v>
      </c>
      <c r="O1901">
        <v>45005.375</v>
      </c>
      <c r="P1901">
        <v>45007.375</v>
      </c>
      <c r="Q1901">
        <v>45007.375</v>
      </c>
    </row>
    <row r="1902" spans="2:17">
      <c r="B1902" t="s">
        <v>75</v>
      </c>
      <c r="C1902" t="s">
        <v>76</v>
      </c>
      <c r="D1902" t="s">
        <v>2866</v>
      </c>
      <c r="E1902" t="s">
        <v>2867</v>
      </c>
      <c r="F1902" t="s">
        <v>65</v>
      </c>
      <c r="G1902" t="s">
        <v>66</v>
      </c>
      <c r="H1902" t="s">
        <v>10781</v>
      </c>
      <c r="I1902" t="s">
        <v>2867</v>
      </c>
      <c r="J1902" t="s">
        <v>8141</v>
      </c>
      <c r="K1902" t="s">
        <v>8159</v>
      </c>
      <c r="L1902" t="s">
        <v>8241</v>
      </c>
      <c r="M1902" t="s">
        <v>8160</v>
      </c>
      <c r="N1902">
        <v>45005.375</v>
      </c>
      <c r="O1902">
        <v>45005.375</v>
      </c>
      <c r="P1902">
        <v>45007.375</v>
      </c>
      <c r="Q1902">
        <v>45007.375</v>
      </c>
    </row>
    <row r="1903" spans="2:17">
      <c r="B1903" t="s">
        <v>75</v>
      </c>
      <c r="C1903" t="s">
        <v>76</v>
      </c>
      <c r="D1903" t="s">
        <v>2868</v>
      </c>
      <c r="E1903" t="s">
        <v>2869</v>
      </c>
      <c r="F1903" t="s">
        <v>65</v>
      </c>
      <c r="G1903" t="s">
        <v>66</v>
      </c>
      <c r="H1903" t="s">
        <v>10782</v>
      </c>
      <c r="I1903" t="s">
        <v>2869</v>
      </c>
      <c r="J1903" t="s">
        <v>8141</v>
      </c>
      <c r="K1903" t="s">
        <v>8241</v>
      </c>
      <c r="L1903" t="s">
        <v>8159</v>
      </c>
      <c r="M1903" t="s">
        <v>8160</v>
      </c>
      <c r="N1903">
        <v>45378</v>
      </c>
      <c r="O1903">
        <v>45378</v>
      </c>
      <c r="P1903">
        <v>45378</v>
      </c>
      <c r="Q1903">
        <v>45378</v>
      </c>
    </row>
    <row r="1904" spans="2:17">
      <c r="B1904" t="s">
        <v>75</v>
      </c>
      <c r="C1904" t="s">
        <v>76</v>
      </c>
      <c r="D1904" t="s">
        <v>2870</v>
      </c>
      <c r="E1904" t="s">
        <v>2871</v>
      </c>
      <c r="F1904" t="s">
        <v>65</v>
      </c>
      <c r="G1904" t="s">
        <v>66</v>
      </c>
      <c r="H1904" t="s">
        <v>10783</v>
      </c>
      <c r="I1904" t="s">
        <v>2871</v>
      </c>
      <c r="J1904" t="s">
        <v>8141</v>
      </c>
      <c r="K1904" t="s">
        <v>8142</v>
      </c>
      <c r="L1904" t="s">
        <v>8178</v>
      </c>
      <c r="M1904" t="s">
        <v>8160</v>
      </c>
      <c r="N1904">
        <v>45372</v>
      </c>
      <c r="O1904">
        <v>45372</v>
      </c>
      <c r="P1904">
        <v>45378</v>
      </c>
      <c r="Q1904">
        <v>45378</v>
      </c>
    </row>
    <row r="1905" spans="1:17">
      <c r="B1905" t="s">
        <v>75</v>
      </c>
      <c r="C1905" t="s">
        <v>76</v>
      </c>
      <c r="D1905" t="s">
        <v>2872</v>
      </c>
      <c r="E1905" t="s">
        <v>2873</v>
      </c>
      <c r="F1905" t="s">
        <v>65</v>
      </c>
      <c r="G1905" t="s">
        <v>66</v>
      </c>
      <c r="H1905" t="s">
        <v>10784</v>
      </c>
      <c r="I1905" t="s">
        <v>2873</v>
      </c>
      <c r="J1905" t="s">
        <v>8141</v>
      </c>
      <c r="K1905" t="s">
        <v>8159</v>
      </c>
      <c r="L1905" t="s">
        <v>8241</v>
      </c>
      <c r="M1905" t="s">
        <v>8160</v>
      </c>
      <c r="N1905">
        <v>45372</v>
      </c>
      <c r="O1905">
        <v>45372</v>
      </c>
      <c r="P1905">
        <v>45377</v>
      </c>
      <c r="Q1905">
        <v>45377</v>
      </c>
    </row>
    <row r="1906" spans="1:17">
      <c r="B1906" t="s">
        <v>75</v>
      </c>
      <c r="C1906" t="s">
        <v>76</v>
      </c>
      <c r="D1906" t="s">
        <v>2874</v>
      </c>
      <c r="E1906" t="s">
        <v>2875</v>
      </c>
      <c r="F1906" t="s">
        <v>65</v>
      </c>
      <c r="G1906" t="s">
        <v>66</v>
      </c>
      <c r="H1906" t="s">
        <v>10785</v>
      </c>
      <c r="I1906" t="s">
        <v>2875</v>
      </c>
      <c r="J1906" t="s">
        <v>8141</v>
      </c>
      <c r="K1906" t="s">
        <v>8159</v>
      </c>
      <c r="L1906" t="s">
        <v>8178</v>
      </c>
      <c r="M1906" t="s">
        <v>8160</v>
      </c>
      <c r="N1906">
        <v>45008.375</v>
      </c>
      <c r="O1906">
        <v>45008.375</v>
      </c>
      <c r="P1906">
        <v>45014.375</v>
      </c>
      <c r="Q1906">
        <v>45014.375</v>
      </c>
    </row>
    <row r="1907" spans="1:17">
      <c r="B1907" t="s">
        <v>75</v>
      </c>
      <c r="C1907" t="s">
        <v>76</v>
      </c>
      <c r="D1907" t="s">
        <v>2876</v>
      </c>
      <c r="E1907" t="s">
        <v>2877</v>
      </c>
      <c r="F1907" t="s">
        <v>65</v>
      </c>
      <c r="G1907" t="s">
        <v>66</v>
      </c>
      <c r="H1907" t="s">
        <v>10786</v>
      </c>
      <c r="I1907" t="s">
        <v>2877</v>
      </c>
      <c r="J1907" t="s">
        <v>8141</v>
      </c>
      <c r="K1907" t="s">
        <v>8241</v>
      </c>
      <c r="L1907" t="s">
        <v>8159</v>
      </c>
      <c r="M1907" t="s">
        <v>8160</v>
      </c>
      <c r="N1907">
        <v>45008.375</v>
      </c>
      <c r="O1907">
        <v>45008.375</v>
      </c>
      <c r="P1907">
        <v>45014.375</v>
      </c>
      <c r="Q1907">
        <v>45014.375</v>
      </c>
    </row>
    <row r="1908" spans="1:17">
      <c r="B1908" t="s">
        <v>75</v>
      </c>
      <c r="C1908" t="s">
        <v>76</v>
      </c>
      <c r="D1908" t="s">
        <v>2878</v>
      </c>
      <c r="E1908" t="s">
        <v>2879</v>
      </c>
      <c r="F1908" t="s">
        <v>65</v>
      </c>
      <c r="G1908" t="s">
        <v>66</v>
      </c>
      <c r="H1908" t="s">
        <v>10787</v>
      </c>
      <c r="I1908" t="s">
        <v>2879</v>
      </c>
      <c r="J1908" t="s">
        <v>8141</v>
      </c>
      <c r="K1908" t="s">
        <v>8178</v>
      </c>
      <c r="L1908" t="s">
        <v>8241</v>
      </c>
      <c r="M1908" t="s">
        <v>8160</v>
      </c>
      <c r="N1908">
        <v>45008.375</v>
      </c>
      <c r="O1908">
        <v>45008.375</v>
      </c>
      <c r="P1908">
        <v>45012.375</v>
      </c>
      <c r="Q1908">
        <v>45012.375</v>
      </c>
    </row>
    <row r="1909" spans="1:17">
      <c r="A1909" t="s">
        <v>19089</v>
      </c>
      <c r="B1909" t="s">
        <v>75</v>
      </c>
      <c r="C1909" t="s">
        <v>76</v>
      </c>
      <c r="D1909" t="s">
        <v>2880</v>
      </c>
      <c r="E1909" t="s">
        <v>2881</v>
      </c>
      <c r="F1909" t="s">
        <v>65</v>
      </c>
      <c r="G1909" t="s">
        <v>66</v>
      </c>
      <c r="H1909" t="s">
        <v>10788</v>
      </c>
      <c r="I1909" t="s">
        <v>2881</v>
      </c>
      <c r="J1909" t="s">
        <v>8141</v>
      </c>
      <c r="K1909" t="s">
        <v>8159</v>
      </c>
      <c r="L1909" t="s">
        <v>8241</v>
      </c>
      <c r="M1909" t="s">
        <v>8160</v>
      </c>
      <c r="N1909">
        <v>45716</v>
      </c>
      <c r="O1909">
        <v>45716</v>
      </c>
      <c r="P1909">
        <v>45721</v>
      </c>
      <c r="Q1909">
        <v>45721</v>
      </c>
    </row>
    <row r="1910" spans="1:17">
      <c r="A1910" t="s">
        <v>19090</v>
      </c>
      <c r="B1910" t="s">
        <v>75</v>
      </c>
      <c r="C1910" t="s">
        <v>76</v>
      </c>
      <c r="D1910" t="s">
        <v>2882</v>
      </c>
      <c r="E1910" t="s">
        <v>2883</v>
      </c>
      <c r="F1910" t="s">
        <v>65</v>
      </c>
      <c r="G1910" t="s">
        <v>66</v>
      </c>
      <c r="H1910" t="s">
        <v>10789</v>
      </c>
      <c r="I1910" t="s">
        <v>2883</v>
      </c>
      <c r="J1910" t="s">
        <v>8141</v>
      </c>
      <c r="K1910" t="s">
        <v>8142</v>
      </c>
      <c r="L1910" t="s">
        <v>8159</v>
      </c>
      <c r="M1910" t="s">
        <v>8160</v>
      </c>
      <c r="N1910">
        <v>45716</v>
      </c>
      <c r="O1910">
        <v>45716</v>
      </c>
      <c r="P1910">
        <v>45721</v>
      </c>
      <c r="Q1910">
        <v>45721</v>
      </c>
    </row>
    <row r="1911" spans="1:17">
      <c r="A1911" t="s">
        <v>19091</v>
      </c>
      <c r="B1911" t="s">
        <v>75</v>
      </c>
      <c r="C1911" t="s">
        <v>76</v>
      </c>
      <c r="D1911" t="s">
        <v>2884</v>
      </c>
      <c r="E1911" t="s">
        <v>2885</v>
      </c>
      <c r="F1911" t="s">
        <v>65</v>
      </c>
      <c r="G1911" t="s">
        <v>66</v>
      </c>
      <c r="H1911" t="s">
        <v>10790</v>
      </c>
      <c r="I1911" t="s">
        <v>2885</v>
      </c>
      <c r="J1911" t="s">
        <v>8141</v>
      </c>
      <c r="K1911" t="s">
        <v>8160</v>
      </c>
      <c r="M1911" t="s">
        <v>8178</v>
      </c>
      <c r="N1911">
        <v>45716</v>
      </c>
      <c r="P1911">
        <v>45720</v>
      </c>
      <c r="Q1911">
        <v>45720</v>
      </c>
    </row>
    <row r="1912" spans="1:17">
      <c r="B1912" t="s">
        <v>75</v>
      </c>
      <c r="C1912" t="s">
        <v>76</v>
      </c>
      <c r="D1912" t="s">
        <v>2886</v>
      </c>
      <c r="E1912" t="s">
        <v>2887</v>
      </c>
      <c r="F1912" t="s">
        <v>65</v>
      </c>
      <c r="G1912" t="s">
        <v>66</v>
      </c>
      <c r="H1912" t="s">
        <v>10791</v>
      </c>
      <c r="I1912" t="s">
        <v>2887</v>
      </c>
      <c r="J1912" t="s">
        <v>8141</v>
      </c>
      <c r="K1912" t="s">
        <v>8142</v>
      </c>
      <c r="L1912" t="s">
        <v>8159</v>
      </c>
      <c r="M1912" t="s">
        <v>8160</v>
      </c>
      <c r="N1912">
        <v>45350</v>
      </c>
      <c r="O1912">
        <v>45350</v>
      </c>
      <c r="P1912">
        <v>45357</v>
      </c>
      <c r="Q1912">
        <v>45357</v>
      </c>
    </row>
    <row r="1913" spans="1:17">
      <c r="B1913" t="s">
        <v>75</v>
      </c>
      <c r="C1913" t="s">
        <v>76</v>
      </c>
      <c r="D1913" t="s">
        <v>2888</v>
      </c>
      <c r="E1913" t="s">
        <v>2889</v>
      </c>
      <c r="F1913" t="s">
        <v>65</v>
      </c>
      <c r="G1913" t="s">
        <v>66</v>
      </c>
      <c r="H1913" t="s">
        <v>10792</v>
      </c>
      <c r="I1913" t="s">
        <v>2889</v>
      </c>
      <c r="J1913" t="s">
        <v>8141</v>
      </c>
      <c r="K1913" t="s">
        <v>8159</v>
      </c>
      <c r="L1913" t="s">
        <v>8178</v>
      </c>
      <c r="M1913" t="s">
        <v>8160</v>
      </c>
      <c r="N1913">
        <v>45350</v>
      </c>
      <c r="O1913">
        <v>45350</v>
      </c>
      <c r="P1913">
        <v>45357</v>
      </c>
      <c r="Q1913">
        <v>45357</v>
      </c>
    </row>
    <row r="1914" spans="1:17">
      <c r="B1914" t="s">
        <v>75</v>
      </c>
      <c r="C1914" t="s">
        <v>76</v>
      </c>
      <c r="D1914" t="s">
        <v>2890</v>
      </c>
      <c r="E1914" t="s">
        <v>2891</v>
      </c>
      <c r="F1914" t="s">
        <v>65</v>
      </c>
      <c r="G1914" t="s">
        <v>66</v>
      </c>
      <c r="H1914" t="s">
        <v>10793</v>
      </c>
      <c r="I1914" t="s">
        <v>2891</v>
      </c>
      <c r="J1914" t="s">
        <v>8141</v>
      </c>
      <c r="K1914" t="s">
        <v>8178</v>
      </c>
      <c r="L1914" t="s">
        <v>8159</v>
      </c>
      <c r="M1914" t="s">
        <v>8160</v>
      </c>
      <c r="N1914">
        <v>45351</v>
      </c>
      <c r="O1914">
        <v>45351</v>
      </c>
      <c r="P1914">
        <v>45356</v>
      </c>
      <c r="Q1914">
        <v>45356</v>
      </c>
    </row>
    <row r="1915" spans="1:17">
      <c r="B1915" t="s">
        <v>75</v>
      </c>
      <c r="C1915" t="s">
        <v>76</v>
      </c>
      <c r="D1915" t="s">
        <v>2892</v>
      </c>
      <c r="E1915" t="s">
        <v>2893</v>
      </c>
      <c r="F1915" t="s">
        <v>65</v>
      </c>
      <c r="G1915" t="s">
        <v>66</v>
      </c>
      <c r="H1915" t="s">
        <v>10794</v>
      </c>
      <c r="I1915" t="s">
        <v>2893</v>
      </c>
      <c r="J1915" t="s">
        <v>8141</v>
      </c>
      <c r="K1915" t="s">
        <v>8178</v>
      </c>
      <c r="L1915" t="s">
        <v>8241</v>
      </c>
      <c r="M1915" t="s">
        <v>8160</v>
      </c>
      <c r="N1915">
        <v>45350</v>
      </c>
      <c r="O1915">
        <v>45350</v>
      </c>
      <c r="P1915">
        <v>45356</v>
      </c>
      <c r="Q1915">
        <v>45356</v>
      </c>
    </row>
    <row r="1916" spans="1:17">
      <c r="B1916" t="s">
        <v>75</v>
      </c>
      <c r="C1916" t="s">
        <v>76</v>
      </c>
      <c r="D1916" t="s">
        <v>2894</v>
      </c>
      <c r="E1916" t="s">
        <v>2895</v>
      </c>
      <c r="F1916" t="s">
        <v>65</v>
      </c>
      <c r="G1916" t="s">
        <v>66</v>
      </c>
      <c r="H1916" t="s">
        <v>10795</v>
      </c>
      <c r="I1916" t="s">
        <v>2895</v>
      </c>
      <c r="J1916" t="s">
        <v>8141</v>
      </c>
      <c r="K1916" t="s">
        <v>8224</v>
      </c>
      <c r="L1916" t="s">
        <v>8241</v>
      </c>
      <c r="M1916" t="s">
        <v>8160</v>
      </c>
      <c r="N1916">
        <v>44987.375</v>
      </c>
      <c r="O1916">
        <v>44987.375</v>
      </c>
      <c r="P1916">
        <v>44993.375</v>
      </c>
      <c r="Q1916">
        <v>44993.375</v>
      </c>
    </row>
    <row r="1917" spans="1:17">
      <c r="B1917" t="s">
        <v>75</v>
      </c>
      <c r="C1917" t="s">
        <v>76</v>
      </c>
      <c r="D1917" t="s">
        <v>2896</v>
      </c>
      <c r="E1917" t="s">
        <v>2897</v>
      </c>
      <c r="F1917" t="s">
        <v>65</v>
      </c>
      <c r="G1917" t="s">
        <v>66</v>
      </c>
      <c r="H1917" t="s">
        <v>10796</v>
      </c>
      <c r="I1917" t="s">
        <v>2897</v>
      </c>
      <c r="J1917" t="s">
        <v>8141</v>
      </c>
      <c r="K1917" t="s">
        <v>8241</v>
      </c>
      <c r="L1917" t="s">
        <v>8159</v>
      </c>
      <c r="M1917" t="s">
        <v>8160</v>
      </c>
      <c r="N1917">
        <v>44987.375</v>
      </c>
      <c r="O1917">
        <v>44987.375</v>
      </c>
      <c r="P1917">
        <v>44993.375</v>
      </c>
      <c r="Q1917">
        <v>44993.375</v>
      </c>
    </row>
    <row r="1918" spans="1:17">
      <c r="B1918" t="s">
        <v>75</v>
      </c>
      <c r="C1918" t="s">
        <v>76</v>
      </c>
      <c r="D1918" t="s">
        <v>2898</v>
      </c>
      <c r="E1918" t="s">
        <v>2899</v>
      </c>
      <c r="F1918" t="s">
        <v>65</v>
      </c>
      <c r="G1918" t="s">
        <v>66</v>
      </c>
      <c r="H1918" t="s">
        <v>10797</v>
      </c>
      <c r="I1918" t="s">
        <v>2899</v>
      </c>
      <c r="J1918" t="s">
        <v>8141</v>
      </c>
      <c r="K1918" t="s">
        <v>8159</v>
      </c>
      <c r="L1918" t="s">
        <v>8224</v>
      </c>
      <c r="M1918" t="s">
        <v>8160</v>
      </c>
      <c r="N1918">
        <v>44987.375</v>
      </c>
      <c r="O1918">
        <v>44987.375</v>
      </c>
      <c r="P1918">
        <v>44991.375</v>
      </c>
      <c r="Q1918">
        <v>44991.375</v>
      </c>
    </row>
    <row r="1919" spans="1:17">
      <c r="B1919" t="s">
        <v>75</v>
      </c>
      <c r="C1919" t="s">
        <v>76</v>
      </c>
      <c r="D1919" t="s">
        <v>2900</v>
      </c>
      <c r="E1919" t="s">
        <v>2901</v>
      </c>
      <c r="F1919" t="s">
        <v>65</v>
      </c>
      <c r="G1919" t="s">
        <v>66</v>
      </c>
      <c r="H1919" t="s">
        <v>10798</v>
      </c>
      <c r="I1919" t="s">
        <v>2901</v>
      </c>
      <c r="J1919" t="s">
        <v>8141</v>
      </c>
      <c r="K1919" t="s">
        <v>8159</v>
      </c>
      <c r="L1919" t="s">
        <v>8142</v>
      </c>
      <c r="M1919" t="s">
        <v>8160</v>
      </c>
      <c r="N1919">
        <v>45379</v>
      </c>
      <c r="O1919">
        <v>45379</v>
      </c>
      <c r="P1919">
        <v>45392</v>
      </c>
      <c r="Q1919">
        <v>45392</v>
      </c>
    </row>
    <row r="1920" spans="1:17">
      <c r="B1920" t="s">
        <v>75</v>
      </c>
      <c r="C1920" t="s">
        <v>76</v>
      </c>
      <c r="D1920" t="s">
        <v>2902</v>
      </c>
      <c r="E1920" t="s">
        <v>2903</v>
      </c>
      <c r="F1920" t="s">
        <v>65</v>
      </c>
      <c r="G1920" t="s">
        <v>66</v>
      </c>
      <c r="H1920" t="s">
        <v>10799</v>
      </c>
      <c r="I1920" t="s">
        <v>2903</v>
      </c>
      <c r="J1920" t="s">
        <v>8141</v>
      </c>
      <c r="K1920" t="s">
        <v>8142</v>
      </c>
      <c r="L1920" t="s">
        <v>8178</v>
      </c>
      <c r="M1920" t="s">
        <v>8160</v>
      </c>
      <c r="N1920">
        <v>45379</v>
      </c>
      <c r="O1920">
        <v>45379</v>
      </c>
      <c r="P1920">
        <v>45392</v>
      </c>
      <c r="Q1920">
        <v>45392</v>
      </c>
    </row>
    <row r="1921" spans="1:17">
      <c r="B1921" t="s">
        <v>75</v>
      </c>
      <c r="C1921" t="s">
        <v>76</v>
      </c>
      <c r="D1921" t="s">
        <v>2904</v>
      </c>
      <c r="E1921" t="s">
        <v>2905</v>
      </c>
      <c r="F1921" t="s">
        <v>65</v>
      </c>
      <c r="G1921" t="s">
        <v>66</v>
      </c>
      <c r="H1921" t="s">
        <v>10800</v>
      </c>
      <c r="I1921" t="s">
        <v>2905</v>
      </c>
      <c r="J1921" t="s">
        <v>8141</v>
      </c>
      <c r="K1921" t="s">
        <v>8178</v>
      </c>
      <c r="L1921" t="s">
        <v>8159</v>
      </c>
      <c r="M1921" t="s">
        <v>8160</v>
      </c>
      <c r="N1921">
        <v>45379</v>
      </c>
      <c r="O1921">
        <v>45379</v>
      </c>
      <c r="P1921">
        <v>45391</v>
      </c>
      <c r="Q1921">
        <v>45391</v>
      </c>
    </row>
    <row r="1922" spans="1:17">
      <c r="B1922" t="s">
        <v>75</v>
      </c>
      <c r="C1922" t="s">
        <v>76</v>
      </c>
      <c r="D1922" t="s">
        <v>2906</v>
      </c>
      <c r="E1922" t="s">
        <v>2907</v>
      </c>
      <c r="F1922" t="s">
        <v>65</v>
      </c>
      <c r="G1922" t="s">
        <v>66</v>
      </c>
      <c r="H1922" t="s">
        <v>10801</v>
      </c>
      <c r="I1922" t="s">
        <v>2907</v>
      </c>
      <c r="J1922" t="s">
        <v>8141</v>
      </c>
      <c r="K1922" t="s">
        <v>8224</v>
      </c>
      <c r="L1922" t="s">
        <v>8241</v>
      </c>
      <c r="M1922" t="s">
        <v>8160</v>
      </c>
      <c r="N1922">
        <v>45021.375</v>
      </c>
      <c r="O1922">
        <v>45021.375</v>
      </c>
      <c r="P1922">
        <v>45028.375</v>
      </c>
      <c r="Q1922">
        <v>45028.375</v>
      </c>
    </row>
    <row r="1923" spans="1:17">
      <c r="B1923" t="s">
        <v>75</v>
      </c>
      <c r="C1923" t="s">
        <v>76</v>
      </c>
      <c r="D1923" t="s">
        <v>2908</v>
      </c>
      <c r="E1923" t="s">
        <v>2909</v>
      </c>
      <c r="F1923" t="s">
        <v>65</v>
      </c>
      <c r="G1923" t="s">
        <v>66</v>
      </c>
      <c r="H1923" t="s">
        <v>10802</v>
      </c>
      <c r="I1923" t="s">
        <v>2909</v>
      </c>
      <c r="J1923" t="s">
        <v>8141</v>
      </c>
      <c r="K1923" t="s">
        <v>8178</v>
      </c>
      <c r="L1923" t="s">
        <v>8224</v>
      </c>
      <c r="M1923" t="s">
        <v>8160</v>
      </c>
      <c r="N1923">
        <v>45021.375</v>
      </c>
      <c r="O1923">
        <v>45021.375</v>
      </c>
      <c r="P1923">
        <v>45028.375</v>
      </c>
      <c r="Q1923">
        <v>45028.375</v>
      </c>
    </row>
    <row r="1924" spans="1:17">
      <c r="B1924" t="s">
        <v>75</v>
      </c>
      <c r="C1924" t="s">
        <v>76</v>
      </c>
      <c r="D1924" t="s">
        <v>2910</v>
      </c>
      <c r="E1924" t="s">
        <v>2911</v>
      </c>
      <c r="F1924" t="s">
        <v>65</v>
      </c>
      <c r="G1924" t="s">
        <v>66</v>
      </c>
      <c r="H1924" t="s">
        <v>10803</v>
      </c>
      <c r="I1924" t="s">
        <v>2911</v>
      </c>
      <c r="J1924" t="s">
        <v>8141</v>
      </c>
      <c r="K1924" t="s">
        <v>8241</v>
      </c>
      <c r="L1924" t="s">
        <v>8178</v>
      </c>
      <c r="M1924" t="s">
        <v>8160</v>
      </c>
      <c r="N1924">
        <v>45021.375</v>
      </c>
      <c r="O1924">
        <v>45021.375</v>
      </c>
      <c r="P1924">
        <v>45026.375</v>
      </c>
      <c r="Q1924">
        <v>45026.375</v>
      </c>
    </row>
    <row r="1925" spans="1:17">
      <c r="A1925" t="s">
        <v>19092</v>
      </c>
      <c r="B1925" t="s">
        <v>75</v>
      </c>
      <c r="C1925" t="s">
        <v>76</v>
      </c>
      <c r="D1925" t="s">
        <v>2912</v>
      </c>
      <c r="E1925" t="s">
        <v>2913</v>
      </c>
      <c r="F1925" t="s">
        <v>65</v>
      </c>
      <c r="G1925" t="s">
        <v>66</v>
      </c>
      <c r="H1925" t="s">
        <v>10804</v>
      </c>
      <c r="I1925" t="s">
        <v>10805</v>
      </c>
      <c r="J1925" t="s">
        <v>8141</v>
      </c>
      <c r="K1925" t="s">
        <v>8216</v>
      </c>
      <c r="L1925" t="s">
        <v>8159</v>
      </c>
      <c r="M1925" t="s">
        <v>8160</v>
      </c>
      <c r="N1925">
        <v>46122</v>
      </c>
      <c r="O1925">
        <v>46122</v>
      </c>
      <c r="P1925">
        <v>46126</v>
      </c>
      <c r="Q1925">
        <v>46126</v>
      </c>
    </row>
    <row r="1926" spans="1:17">
      <c r="A1926" t="s">
        <v>19092</v>
      </c>
      <c r="B1926" t="s">
        <v>75</v>
      </c>
      <c r="C1926" t="s">
        <v>76</v>
      </c>
      <c r="D1926" t="s">
        <v>2912</v>
      </c>
      <c r="E1926" t="s">
        <v>2913</v>
      </c>
      <c r="F1926" t="s">
        <v>65</v>
      </c>
      <c r="G1926" t="s">
        <v>66</v>
      </c>
      <c r="H1926" t="s">
        <v>10806</v>
      </c>
      <c r="I1926" t="s">
        <v>10807</v>
      </c>
      <c r="J1926" t="s">
        <v>8141</v>
      </c>
      <c r="K1926" t="s">
        <v>8142</v>
      </c>
      <c r="L1926" t="s">
        <v>8159</v>
      </c>
      <c r="M1926" t="s">
        <v>8160</v>
      </c>
      <c r="N1926">
        <v>46122</v>
      </c>
      <c r="O1926">
        <v>46122</v>
      </c>
      <c r="P1926">
        <v>46127</v>
      </c>
      <c r="Q1926">
        <v>46127</v>
      </c>
    </row>
    <row r="1927" spans="1:17">
      <c r="A1927" t="s">
        <v>19092</v>
      </c>
      <c r="B1927" t="s">
        <v>75</v>
      </c>
      <c r="C1927" t="s">
        <v>76</v>
      </c>
      <c r="D1927" t="s">
        <v>2912</v>
      </c>
      <c r="E1927" t="s">
        <v>2913</v>
      </c>
      <c r="F1927" t="s">
        <v>65</v>
      </c>
      <c r="G1927" t="s">
        <v>66</v>
      </c>
      <c r="H1927" t="s">
        <v>10808</v>
      </c>
      <c r="I1927" t="s">
        <v>10809</v>
      </c>
      <c r="J1927" t="s">
        <v>8141</v>
      </c>
      <c r="K1927" t="s">
        <v>8142</v>
      </c>
      <c r="L1927" t="s">
        <v>8159</v>
      </c>
      <c r="M1927" t="s">
        <v>8160</v>
      </c>
      <c r="N1927">
        <v>46122</v>
      </c>
      <c r="O1927">
        <v>46122</v>
      </c>
      <c r="P1927">
        <v>46127</v>
      </c>
      <c r="Q1927">
        <v>46127</v>
      </c>
    </row>
    <row r="1928" spans="1:17">
      <c r="B1928" t="s">
        <v>75</v>
      </c>
      <c r="C1928" t="s">
        <v>76</v>
      </c>
      <c r="D1928" t="s">
        <v>2914</v>
      </c>
      <c r="E1928" t="s">
        <v>2915</v>
      </c>
      <c r="F1928" t="s">
        <v>65</v>
      </c>
      <c r="G1928" t="s">
        <v>66</v>
      </c>
      <c r="H1928" t="s">
        <v>10810</v>
      </c>
      <c r="I1928" t="s">
        <v>2915</v>
      </c>
      <c r="J1928" t="s">
        <v>8141</v>
      </c>
      <c r="K1928" t="s">
        <v>8241</v>
      </c>
      <c r="L1928" t="s">
        <v>8224</v>
      </c>
      <c r="M1928" t="s">
        <v>8160</v>
      </c>
      <c r="N1928">
        <v>45030.375</v>
      </c>
      <c r="O1928">
        <v>45030.375</v>
      </c>
      <c r="P1928">
        <v>45035.375</v>
      </c>
      <c r="Q1928">
        <v>45035.375</v>
      </c>
    </row>
    <row r="1929" spans="1:17">
      <c r="B1929" t="s">
        <v>75</v>
      </c>
      <c r="C1929" t="s">
        <v>76</v>
      </c>
      <c r="D1929" t="s">
        <v>2916</v>
      </c>
      <c r="E1929" t="s">
        <v>2917</v>
      </c>
      <c r="F1929" t="s">
        <v>65</v>
      </c>
      <c r="G1929" t="s">
        <v>66</v>
      </c>
      <c r="H1929" t="s">
        <v>10811</v>
      </c>
      <c r="I1929" t="s">
        <v>2917</v>
      </c>
      <c r="J1929" t="s">
        <v>8141</v>
      </c>
      <c r="K1929" t="s">
        <v>8224</v>
      </c>
      <c r="L1929" t="s">
        <v>8159</v>
      </c>
      <c r="M1929" t="s">
        <v>8160</v>
      </c>
      <c r="N1929">
        <v>45030.375</v>
      </c>
      <c r="O1929">
        <v>45030.375</v>
      </c>
      <c r="P1929">
        <v>45035.375</v>
      </c>
      <c r="Q1929">
        <v>45035.375</v>
      </c>
    </row>
    <row r="1930" spans="1:17">
      <c r="B1930" t="s">
        <v>75</v>
      </c>
      <c r="C1930" t="s">
        <v>76</v>
      </c>
      <c r="D1930" t="s">
        <v>2918</v>
      </c>
      <c r="E1930" t="s">
        <v>2919</v>
      </c>
      <c r="F1930" t="s">
        <v>65</v>
      </c>
      <c r="G1930" t="s">
        <v>66</v>
      </c>
      <c r="H1930" t="s">
        <v>10812</v>
      </c>
      <c r="I1930" t="s">
        <v>2919</v>
      </c>
      <c r="J1930" t="s">
        <v>8141</v>
      </c>
      <c r="K1930" t="s">
        <v>8159</v>
      </c>
      <c r="L1930" t="s">
        <v>8241</v>
      </c>
      <c r="M1930" t="s">
        <v>8160</v>
      </c>
      <c r="N1930">
        <v>45030.375</v>
      </c>
      <c r="O1930">
        <v>45030.375</v>
      </c>
      <c r="P1930">
        <v>45033.375</v>
      </c>
      <c r="Q1930">
        <v>45033.375</v>
      </c>
    </row>
    <row r="1931" spans="1:17">
      <c r="B1931" t="s">
        <v>75</v>
      </c>
      <c r="C1931" t="s">
        <v>76</v>
      </c>
      <c r="D1931" t="s">
        <v>2920</v>
      </c>
      <c r="E1931" t="s">
        <v>2921</v>
      </c>
      <c r="F1931" t="s">
        <v>65</v>
      </c>
      <c r="G1931" t="s">
        <v>66</v>
      </c>
      <c r="H1931" t="s">
        <v>10813</v>
      </c>
      <c r="I1931" t="s">
        <v>2921</v>
      </c>
      <c r="J1931" t="s">
        <v>8141</v>
      </c>
      <c r="K1931" t="s">
        <v>8241</v>
      </c>
      <c r="L1931" t="s">
        <v>8142</v>
      </c>
      <c r="M1931" t="s">
        <v>8160</v>
      </c>
      <c r="N1931">
        <v>45398</v>
      </c>
      <c r="O1931">
        <v>45398</v>
      </c>
      <c r="P1931">
        <v>45406</v>
      </c>
      <c r="Q1931">
        <v>45406</v>
      </c>
    </row>
    <row r="1932" spans="1:17">
      <c r="B1932" t="s">
        <v>75</v>
      </c>
      <c r="C1932" t="s">
        <v>76</v>
      </c>
      <c r="D1932" t="s">
        <v>2922</v>
      </c>
      <c r="E1932" t="s">
        <v>2923</v>
      </c>
      <c r="F1932" t="s">
        <v>65</v>
      </c>
      <c r="G1932" t="s">
        <v>66</v>
      </c>
      <c r="H1932" t="s">
        <v>10814</v>
      </c>
      <c r="I1932" t="s">
        <v>2923</v>
      </c>
      <c r="J1932" t="s">
        <v>8141</v>
      </c>
      <c r="K1932" t="s">
        <v>8142</v>
      </c>
      <c r="L1932" t="s">
        <v>8159</v>
      </c>
      <c r="M1932" t="s">
        <v>8160</v>
      </c>
      <c r="N1932">
        <v>45398</v>
      </c>
      <c r="O1932">
        <v>45398</v>
      </c>
      <c r="P1932">
        <v>45406</v>
      </c>
      <c r="Q1932">
        <v>45406</v>
      </c>
    </row>
    <row r="1933" spans="1:17">
      <c r="B1933" t="s">
        <v>75</v>
      </c>
      <c r="C1933" t="s">
        <v>76</v>
      </c>
      <c r="D1933" t="s">
        <v>2924</v>
      </c>
      <c r="E1933" t="s">
        <v>2925</v>
      </c>
      <c r="F1933" t="s">
        <v>65</v>
      </c>
      <c r="G1933" t="s">
        <v>66</v>
      </c>
      <c r="H1933" t="s">
        <v>10815</v>
      </c>
      <c r="I1933" t="s">
        <v>2925</v>
      </c>
      <c r="J1933" t="s">
        <v>8141</v>
      </c>
      <c r="K1933" t="s">
        <v>8160</v>
      </c>
      <c r="M1933" t="s">
        <v>8178</v>
      </c>
      <c r="N1933">
        <v>45398</v>
      </c>
      <c r="P1933">
        <v>45398</v>
      </c>
      <c r="Q1933">
        <v>45405</v>
      </c>
    </row>
    <row r="1934" spans="1:17">
      <c r="B1934" t="s">
        <v>75</v>
      </c>
      <c r="C1934" t="s">
        <v>76</v>
      </c>
      <c r="D1934" t="s">
        <v>2926</v>
      </c>
      <c r="E1934" t="s">
        <v>2927</v>
      </c>
      <c r="F1934" t="s">
        <v>65</v>
      </c>
      <c r="G1934" t="s">
        <v>66</v>
      </c>
      <c r="H1934" t="s">
        <v>10816</v>
      </c>
      <c r="I1934" t="s">
        <v>2927</v>
      </c>
      <c r="J1934" t="s">
        <v>8141</v>
      </c>
      <c r="K1934" t="s">
        <v>8159</v>
      </c>
      <c r="L1934" t="s">
        <v>8178</v>
      </c>
      <c r="M1934" t="s">
        <v>8160</v>
      </c>
      <c r="N1934">
        <v>45037.375</v>
      </c>
      <c r="O1934">
        <v>45037.375</v>
      </c>
      <c r="P1934">
        <v>45042.375</v>
      </c>
      <c r="Q1934">
        <v>45042.375</v>
      </c>
    </row>
    <row r="1935" spans="1:17">
      <c r="B1935" t="s">
        <v>75</v>
      </c>
      <c r="C1935" t="s">
        <v>76</v>
      </c>
      <c r="D1935" t="s">
        <v>2928</v>
      </c>
      <c r="E1935" t="s">
        <v>2929</v>
      </c>
      <c r="F1935" t="s">
        <v>65</v>
      </c>
      <c r="G1935" t="s">
        <v>66</v>
      </c>
      <c r="H1935" t="s">
        <v>10817</v>
      </c>
      <c r="I1935" t="s">
        <v>2929</v>
      </c>
      <c r="J1935" t="s">
        <v>8141</v>
      </c>
      <c r="K1935" t="s">
        <v>8241</v>
      </c>
      <c r="L1935" t="s">
        <v>8159</v>
      </c>
      <c r="M1935" t="s">
        <v>8160</v>
      </c>
      <c r="N1935">
        <v>45037.375</v>
      </c>
      <c r="O1935">
        <v>45037.375</v>
      </c>
      <c r="P1935">
        <v>45042.375</v>
      </c>
      <c r="Q1935">
        <v>45042.375</v>
      </c>
    </row>
    <row r="1936" spans="1:17">
      <c r="B1936" t="s">
        <v>75</v>
      </c>
      <c r="C1936" t="s">
        <v>76</v>
      </c>
      <c r="D1936" t="s">
        <v>2930</v>
      </c>
      <c r="E1936" t="s">
        <v>2931</v>
      </c>
      <c r="F1936" t="s">
        <v>65</v>
      </c>
      <c r="G1936" t="s">
        <v>66</v>
      </c>
      <c r="H1936" t="s">
        <v>10818</v>
      </c>
      <c r="I1936" t="s">
        <v>2931</v>
      </c>
      <c r="J1936" t="s">
        <v>8141</v>
      </c>
      <c r="K1936" t="s">
        <v>8178</v>
      </c>
      <c r="L1936" t="s">
        <v>8241</v>
      </c>
      <c r="M1936" t="s">
        <v>8160</v>
      </c>
      <c r="N1936">
        <v>45037.375</v>
      </c>
      <c r="O1936">
        <v>45037.375</v>
      </c>
      <c r="P1936">
        <v>45041.375</v>
      </c>
      <c r="Q1936">
        <v>45041.375</v>
      </c>
    </row>
    <row r="1937" spans="1:17">
      <c r="B1937" t="s">
        <v>75</v>
      </c>
      <c r="C1937" t="s">
        <v>76</v>
      </c>
      <c r="D1937" t="s">
        <v>2932</v>
      </c>
      <c r="E1937" t="s">
        <v>2933</v>
      </c>
      <c r="F1937" t="s">
        <v>65</v>
      </c>
      <c r="G1937" t="s">
        <v>66</v>
      </c>
      <c r="H1937" t="s">
        <v>10819</v>
      </c>
      <c r="I1937" t="s">
        <v>2933</v>
      </c>
      <c r="J1937" t="s">
        <v>8141</v>
      </c>
      <c r="K1937" t="s">
        <v>8178</v>
      </c>
      <c r="L1937" t="s">
        <v>8159</v>
      </c>
      <c r="M1937" t="s">
        <v>8160</v>
      </c>
      <c r="N1937">
        <v>45015.375</v>
      </c>
      <c r="O1937">
        <v>45015.375</v>
      </c>
      <c r="P1937">
        <v>45021.375</v>
      </c>
      <c r="Q1937">
        <v>45021.375</v>
      </c>
    </row>
    <row r="1938" spans="1:17">
      <c r="B1938" t="s">
        <v>75</v>
      </c>
      <c r="C1938" t="s">
        <v>76</v>
      </c>
      <c r="D1938" t="s">
        <v>2934</v>
      </c>
      <c r="E1938" t="s">
        <v>2935</v>
      </c>
      <c r="F1938" t="s">
        <v>65</v>
      </c>
      <c r="G1938" t="s">
        <v>66</v>
      </c>
      <c r="H1938" t="s">
        <v>10820</v>
      </c>
      <c r="I1938" t="s">
        <v>2935</v>
      </c>
      <c r="J1938" t="s">
        <v>8141</v>
      </c>
      <c r="K1938" t="s">
        <v>8159</v>
      </c>
      <c r="L1938" t="s">
        <v>8224</v>
      </c>
      <c r="M1938" t="s">
        <v>8160</v>
      </c>
      <c r="N1938">
        <v>45015.375</v>
      </c>
      <c r="O1938">
        <v>45015.375</v>
      </c>
      <c r="P1938">
        <v>45021.375</v>
      </c>
      <c r="Q1938">
        <v>45021.375</v>
      </c>
    </row>
    <row r="1939" spans="1:17">
      <c r="B1939" t="s">
        <v>75</v>
      </c>
      <c r="C1939" t="s">
        <v>76</v>
      </c>
      <c r="D1939" t="s">
        <v>2936</v>
      </c>
      <c r="E1939" t="s">
        <v>2937</v>
      </c>
      <c r="F1939" t="s">
        <v>65</v>
      </c>
      <c r="G1939" t="s">
        <v>66</v>
      </c>
      <c r="H1939" t="s">
        <v>10821</v>
      </c>
      <c r="I1939" t="s">
        <v>2937</v>
      </c>
      <c r="J1939" t="s">
        <v>8141</v>
      </c>
      <c r="K1939" t="s">
        <v>8224</v>
      </c>
      <c r="L1939" t="s">
        <v>8178</v>
      </c>
      <c r="M1939" t="s">
        <v>8160</v>
      </c>
      <c r="N1939">
        <v>45015.375</v>
      </c>
      <c r="O1939">
        <v>45015.375</v>
      </c>
      <c r="P1939">
        <v>45019.375</v>
      </c>
      <c r="Q1939">
        <v>45019.375</v>
      </c>
    </row>
    <row r="1940" spans="1:17">
      <c r="B1940" t="s">
        <v>75</v>
      </c>
      <c r="C1940" t="s">
        <v>76</v>
      </c>
      <c r="D1940" t="s">
        <v>2938</v>
      </c>
      <c r="E1940" t="s">
        <v>2939</v>
      </c>
      <c r="F1940" t="s">
        <v>65</v>
      </c>
      <c r="G1940" t="s">
        <v>66</v>
      </c>
      <c r="H1940" t="s">
        <v>10822</v>
      </c>
      <c r="I1940" t="s">
        <v>2939</v>
      </c>
      <c r="J1940" t="s">
        <v>8141</v>
      </c>
      <c r="K1940" t="s">
        <v>8178</v>
      </c>
      <c r="L1940" t="s">
        <v>8159</v>
      </c>
      <c r="M1940" t="s">
        <v>8160</v>
      </c>
      <c r="N1940">
        <v>45054.375</v>
      </c>
      <c r="O1940">
        <v>45054.375</v>
      </c>
      <c r="P1940">
        <v>45056.375</v>
      </c>
      <c r="Q1940">
        <v>45056.375</v>
      </c>
    </row>
    <row r="1941" spans="1:17">
      <c r="B1941" t="s">
        <v>75</v>
      </c>
      <c r="C1941" t="s">
        <v>76</v>
      </c>
      <c r="D1941" t="s">
        <v>2940</v>
      </c>
      <c r="E1941" t="s">
        <v>2941</v>
      </c>
      <c r="F1941" t="s">
        <v>65</v>
      </c>
      <c r="G1941" t="s">
        <v>66</v>
      </c>
      <c r="H1941" t="s">
        <v>10823</v>
      </c>
      <c r="I1941" t="s">
        <v>2941</v>
      </c>
      <c r="J1941" t="s">
        <v>8141</v>
      </c>
      <c r="K1941" t="s">
        <v>8159</v>
      </c>
      <c r="L1941" t="s">
        <v>8224</v>
      </c>
      <c r="M1941" t="s">
        <v>8160</v>
      </c>
      <c r="N1941">
        <v>45054.375</v>
      </c>
      <c r="O1941">
        <v>45054.375</v>
      </c>
      <c r="P1941">
        <v>45056.375</v>
      </c>
      <c r="Q1941">
        <v>45056.375</v>
      </c>
    </row>
    <row r="1942" spans="1:17">
      <c r="B1942" t="s">
        <v>75</v>
      </c>
      <c r="C1942" t="s">
        <v>76</v>
      </c>
      <c r="D1942" t="s">
        <v>2942</v>
      </c>
      <c r="E1942" t="s">
        <v>2943</v>
      </c>
      <c r="F1942" t="s">
        <v>65</v>
      </c>
      <c r="G1942" t="s">
        <v>66</v>
      </c>
      <c r="H1942" t="s">
        <v>10824</v>
      </c>
      <c r="I1942" t="s">
        <v>2943</v>
      </c>
      <c r="J1942" t="s">
        <v>8141</v>
      </c>
      <c r="K1942" t="s">
        <v>8224</v>
      </c>
      <c r="L1942" t="s">
        <v>8178</v>
      </c>
      <c r="M1942" t="s">
        <v>8160</v>
      </c>
      <c r="N1942">
        <v>45054.375</v>
      </c>
      <c r="O1942">
        <v>45054.375</v>
      </c>
      <c r="P1942">
        <v>45055.375</v>
      </c>
      <c r="Q1942">
        <v>45055.375</v>
      </c>
    </row>
    <row r="1943" spans="1:17">
      <c r="B1943" t="s">
        <v>75</v>
      </c>
      <c r="C1943" t="s">
        <v>76</v>
      </c>
      <c r="D1943" t="s">
        <v>2944</v>
      </c>
      <c r="E1943" t="s">
        <v>2945</v>
      </c>
      <c r="F1943" t="s">
        <v>65</v>
      </c>
      <c r="G1943" t="s">
        <v>66</v>
      </c>
      <c r="H1943" t="s">
        <v>10825</v>
      </c>
      <c r="I1943" t="s">
        <v>2945</v>
      </c>
      <c r="J1943" t="s">
        <v>8141</v>
      </c>
      <c r="K1943" t="s">
        <v>8159</v>
      </c>
      <c r="L1943" t="s">
        <v>8178</v>
      </c>
      <c r="M1943" t="s">
        <v>8160</v>
      </c>
      <c r="N1943">
        <v>45058.375</v>
      </c>
      <c r="O1943">
        <v>45058.375</v>
      </c>
      <c r="P1943">
        <v>45063.375</v>
      </c>
      <c r="Q1943">
        <v>45063.375</v>
      </c>
    </row>
    <row r="1944" spans="1:17">
      <c r="B1944" t="s">
        <v>75</v>
      </c>
      <c r="C1944" t="s">
        <v>76</v>
      </c>
      <c r="D1944" t="s">
        <v>2946</v>
      </c>
      <c r="E1944" t="s">
        <v>2947</v>
      </c>
      <c r="F1944" t="s">
        <v>65</v>
      </c>
      <c r="G1944" t="s">
        <v>66</v>
      </c>
      <c r="H1944" t="s">
        <v>10826</v>
      </c>
      <c r="I1944" t="s">
        <v>2947</v>
      </c>
      <c r="J1944" t="s">
        <v>8141</v>
      </c>
      <c r="K1944" t="s">
        <v>8224</v>
      </c>
      <c r="L1944" t="s">
        <v>8159</v>
      </c>
      <c r="M1944" t="s">
        <v>8160</v>
      </c>
      <c r="N1944">
        <v>45058.375</v>
      </c>
      <c r="O1944">
        <v>45058.375</v>
      </c>
      <c r="P1944">
        <v>45063.375</v>
      </c>
      <c r="Q1944">
        <v>45063.375</v>
      </c>
    </row>
    <row r="1945" spans="1:17">
      <c r="B1945" t="s">
        <v>75</v>
      </c>
      <c r="C1945" t="s">
        <v>76</v>
      </c>
      <c r="D1945" t="s">
        <v>2948</v>
      </c>
      <c r="E1945" t="s">
        <v>2949</v>
      </c>
      <c r="F1945" t="s">
        <v>65</v>
      </c>
      <c r="G1945" t="s">
        <v>66</v>
      </c>
      <c r="H1945" t="s">
        <v>10827</v>
      </c>
      <c r="I1945" t="s">
        <v>2949</v>
      </c>
      <c r="J1945" t="s">
        <v>8210</v>
      </c>
      <c r="K1945" t="s">
        <v>8178</v>
      </c>
      <c r="L1945" t="s">
        <v>8224</v>
      </c>
      <c r="M1945" t="s">
        <v>8160</v>
      </c>
      <c r="N1945">
        <v>45058.375</v>
      </c>
      <c r="O1945">
        <v>45058.375</v>
      </c>
      <c r="P1945">
        <v>45062.375</v>
      </c>
      <c r="Q1945">
        <v>45062.375</v>
      </c>
    </row>
    <row r="1946" spans="1:17">
      <c r="A1946" t="s">
        <v>19093</v>
      </c>
      <c r="B1946" t="s">
        <v>75</v>
      </c>
      <c r="C1946" t="s">
        <v>76</v>
      </c>
      <c r="D1946" t="s">
        <v>2950</v>
      </c>
      <c r="E1946" t="s">
        <v>2951</v>
      </c>
      <c r="F1946" t="s">
        <v>65</v>
      </c>
      <c r="G1946" t="s">
        <v>66</v>
      </c>
      <c r="H1946" t="s">
        <v>10828</v>
      </c>
      <c r="I1946" t="s">
        <v>2951</v>
      </c>
      <c r="J1946" t="s">
        <v>8141</v>
      </c>
      <c r="K1946" t="s">
        <v>8159</v>
      </c>
      <c r="L1946" t="s">
        <v>8241</v>
      </c>
      <c r="M1946" t="s">
        <v>8160</v>
      </c>
      <c r="N1946">
        <v>45421</v>
      </c>
      <c r="O1946">
        <v>45421</v>
      </c>
      <c r="P1946">
        <v>45434</v>
      </c>
      <c r="Q1946">
        <v>45434</v>
      </c>
    </row>
    <row r="1947" spans="1:17">
      <c r="A1947" t="s">
        <v>19094</v>
      </c>
      <c r="B1947" t="s">
        <v>75</v>
      </c>
      <c r="C1947" t="s">
        <v>76</v>
      </c>
      <c r="D1947" t="s">
        <v>2952</v>
      </c>
      <c r="E1947" t="s">
        <v>2953</v>
      </c>
      <c r="F1947" t="s">
        <v>65</v>
      </c>
      <c r="G1947" t="s">
        <v>66</v>
      </c>
      <c r="H1947" t="s">
        <v>10829</v>
      </c>
      <c r="I1947" t="s">
        <v>2953</v>
      </c>
      <c r="J1947" t="s">
        <v>8141</v>
      </c>
      <c r="K1947" t="s">
        <v>8241</v>
      </c>
      <c r="L1947" t="s">
        <v>8142</v>
      </c>
      <c r="M1947" t="s">
        <v>8160</v>
      </c>
      <c r="N1947">
        <v>45421</v>
      </c>
      <c r="O1947">
        <v>45421</v>
      </c>
      <c r="P1947">
        <v>45434</v>
      </c>
      <c r="Q1947">
        <v>45434</v>
      </c>
    </row>
    <row r="1948" spans="1:17">
      <c r="A1948" t="s">
        <v>19095</v>
      </c>
      <c r="B1948" t="s">
        <v>75</v>
      </c>
      <c r="C1948" t="s">
        <v>76</v>
      </c>
      <c r="D1948" t="s">
        <v>2954</v>
      </c>
      <c r="E1948" t="s">
        <v>2955</v>
      </c>
      <c r="F1948" t="s">
        <v>65</v>
      </c>
      <c r="G1948" t="s">
        <v>66</v>
      </c>
      <c r="H1948" t="s">
        <v>10830</v>
      </c>
      <c r="I1948" t="s">
        <v>2955</v>
      </c>
      <c r="J1948" t="s">
        <v>8141</v>
      </c>
      <c r="K1948" t="s">
        <v>8216</v>
      </c>
      <c r="L1948" t="s">
        <v>8178</v>
      </c>
      <c r="M1948" t="s">
        <v>8160</v>
      </c>
      <c r="N1948">
        <v>45421</v>
      </c>
      <c r="O1948">
        <v>45421</v>
      </c>
      <c r="P1948">
        <v>45433</v>
      </c>
      <c r="Q1948">
        <v>45433</v>
      </c>
    </row>
    <row r="1949" spans="1:17">
      <c r="B1949" t="s">
        <v>75</v>
      </c>
      <c r="C1949" t="s">
        <v>76</v>
      </c>
      <c r="D1949" t="s">
        <v>2956</v>
      </c>
      <c r="E1949" t="s">
        <v>2957</v>
      </c>
      <c r="F1949" t="s">
        <v>65</v>
      </c>
      <c r="G1949" t="s">
        <v>66</v>
      </c>
      <c r="H1949" t="s">
        <v>10831</v>
      </c>
      <c r="I1949" t="s">
        <v>2957</v>
      </c>
      <c r="J1949" t="s">
        <v>8141</v>
      </c>
      <c r="K1949" t="s">
        <v>8178</v>
      </c>
      <c r="L1949" t="s">
        <v>8241</v>
      </c>
      <c r="M1949" t="s">
        <v>8160</v>
      </c>
      <c r="N1949">
        <v>45063.375</v>
      </c>
      <c r="O1949">
        <v>45063.375</v>
      </c>
      <c r="P1949">
        <v>45070.375</v>
      </c>
      <c r="Q1949">
        <v>45070.375</v>
      </c>
    </row>
    <row r="1950" spans="1:17">
      <c r="B1950" t="s">
        <v>75</v>
      </c>
      <c r="C1950" t="s">
        <v>76</v>
      </c>
      <c r="D1950" t="s">
        <v>2958</v>
      </c>
      <c r="E1950" t="s">
        <v>2959</v>
      </c>
      <c r="F1950" t="s">
        <v>65</v>
      </c>
      <c r="G1950" t="s">
        <v>66</v>
      </c>
      <c r="H1950" t="s">
        <v>10832</v>
      </c>
      <c r="I1950" t="s">
        <v>2959</v>
      </c>
      <c r="J1950" t="s">
        <v>8141</v>
      </c>
      <c r="K1950" t="s">
        <v>8159</v>
      </c>
      <c r="L1950" t="s">
        <v>8178</v>
      </c>
      <c r="M1950" t="s">
        <v>8160</v>
      </c>
      <c r="N1950">
        <v>45063.375</v>
      </c>
      <c r="O1950">
        <v>45063.375</v>
      </c>
      <c r="P1950">
        <v>45070.375</v>
      </c>
      <c r="Q1950">
        <v>45070.375</v>
      </c>
    </row>
    <row r="1951" spans="1:17">
      <c r="B1951" t="s">
        <v>75</v>
      </c>
      <c r="C1951" t="s">
        <v>76</v>
      </c>
      <c r="D1951" t="s">
        <v>2960</v>
      </c>
      <c r="E1951" t="s">
        <v>2961</v>
      </c>
      <c r="F1951" t="s">
        <v>65</v>
      </c>
      <c r="G1951" t="s">
        <v>66</v>
      </c>
      <c r="H1951" t="s">
        <v>10833</v>
      </c>
      <c r="I1951" t="s">
        <v>2961</v>
      </c>
      <c r="J1951" t="s">
        <v>8141</v>
      </c>
      <c r="K1951" t="s">
        <v>8241</v>
      </c>
      <c r="L1951" t="s">
        <v>8159</v>
      </c>
      <c r="M1951" t="s">
        <v>8160</v>
      </c>
      <c r="N1951">
        <v>45063.375</v>
      </c>
      <c r="O1951">
        <v>45063.375</v>
      </c>
      <c r="P1951">
        <v>45069.375</v>
      </c>
      <c r="Q1951">
        <v>45069.375</v>
      </c>
    </row>
    <row r="1952" spans="1:17">
      <c r="B1952" t="s">
        <v>75</v>
      </c>
      <c r="C1952" t="s">
        <v>76</v>
      </c>
      <c r="D1952" t="s">
        <v>2962</v>
      </c>
      <c r="E1952" t="s">
        <v>2963</v>
      </c>
      <c r="F1952" t="s">
        <v>65</v>
      </c>
      <c r="G1952" t="s">
        <v>66</v>
      </c>
      <c r="H1952" t="s">
        <v>10834</v>
      </c>
      <c r="I1952" t="s">
        <v>2963</v>
      </c>
      <c r="J1952" t="s">
        <v>8210</v>
      </c>
      <c r="K1952" t="s">
        <v>8241</v>
      </c>
      <c r="L1952" t="s">
        <v>8178</v>
      </c>
      <c r="M1952" t="s">
        <v>8160</v>
      </c>
      <c r="N1952">
        <v>45072.375</v>
      </c>
      <c r="O1952">
        <v>45072.375</v>
      </c>
      <c r="P1952">
        <v>45077.375</v>
      </c>
      <c r="Q1952">
        <v>45077.375</v>
      </c>
    </row>
    <row r="1953" spans="1:17">
      <c r="B1953" t="s">
        <v>75</v>
      </c>
      <c r="C1953" t="s">
        <v>76</v>
      </c>
      <c r="D1953" t="s">
        <v>2964</v>
      </c>
      <c r="E1953" t="s">
        <v>2965</v>
      </c>
      <c r="F1953" t="s">
        <v>65</v>
      </c>
      <c r="G1953" t="s">
        <v>66</v>
      </c>
      <c r="H1953" t="s">
        <v>10835</v>
      </c>
      <c r="I1953" t="s">
        <v>2965</v>
      </c>
      <c r="J1953" t="s">
        <v>8141</v>
      </c>
      <c r="K1953" t="s">
        <v>8178</v>
      </c>
      <c r="L1953" t="s">
        <v>8224</v>
      </c>
      <c r="M1953" t="s">
        <v>8160</v>
      </c>
      <c r="N1953">
        <v>45072.375</v>
      </c>
      <c r="O1953">
        <v>45072.375</v>
      </c>
      <c r="P1953">
        <v>45077.375</v>
      </c>
      <c r="Q1953">
        <v>45077.375</v>
      </c>
    </row>
    <row r="1954" spans="1:17">
      <c r="B1954" t="s">
        <v>75</v>
      </c>
      <c r="C1954" t="s">
        <v>76</v>
      </c>
      <c r="D1954" t="s">
        <v>2966</v>
      </c>
      <c r="E1954" t="s">
        <v>2967</v>
      </c>
      <c r="F1954" t="s">
        <v>65</v>
      </c>
      <c r="G1954" t="s">
        <v>66</v>
      </c>
      <c r="H1954" t="s">
        <v>10836</v>
      </c>
      <c r="I1954" t="s">
        <v>2967</v>
      </c>
      <c r="J1954" t="s">
        <v>8141</v>
      </c>
      <c r="K1954" t="s">
        <v>8224</v>
      </c>
      <c r="L1954" t="s">
        <v>8241</v>
      </c>
      <c r="M1954" t="s">
        <v>8160</v>
      </c>
      <c r="N1954">
        <v>45072.375</v>
      </c>
      <c r="O1954">
        <v>45072.375</v>
      </c>
      <c r="P1954">
        <v>45076.375</v>
      </c>
      <c r="Q1954">
        <v>45076.375</v>
      </c>
    </row>
    <row r="1955" spans="1:17">
      <c r="A1955" t="s">
        <v>19096</v>
      </c>
      <c r="B1955" t="s">
        <v>75</v>
      </c>
      <c r="C1955" t="s">
        <v>76</v>
      </c>
      <c r="D1955" t="s">
        <v>2968</v>
      </c>
      <c r="E1955" t="s">
        <v>2969</v>
      </c>
      <c r="F1955" t="s">
        <v>65</v>
      </c>
      <c r="G1955" t="s">
        <v>66</v>
      </c>
      <c r="H1955" t="s">
        <v>10837</v>
      </c>
      <c r="I1955" t="s">
        <v>2969</v>
      </c>
      <c r="J1955" t="s">
        <v>8141</v>
      </c>
      <c r="K1955" t="s">
        <v>8159</v>
      </c>
      <c r="L1955" t="s">
        <v>8142</v>
      </c>
      <c r="M1955" t="s">
        <v>8160</v>
      </c>
      <c r="N1955">
        <v>45407</v>
      </c>
      <c r="O1955">
        <v>45407</v>
      </c>
      <c r="P1955">
        <v>45420</v>
      </c>
      <c r="Q1955">
        <v>45420</v>
      </c>
    </row>
    <row r="1956" spans="1:17">
      <c r="A1956" t="s">
        <v>19097</v>
      </c>
      <c r="B1956" t="s">
        <v>75</v>
      </c>
      <c r="C1956" t="s">
        <v>76</v>
      </c>
      <c r="D1956" t="s">
        <v>2970</v>
      </c>
      <c r="E1956" t="s">
        <v>2971</v>
      </c>
      <c r="F1956" t="s">
        <v>65</v>
      </c>
      <c r="G1956" t="s">
        <v>66</v>
      </c>
      <c r="H1956" t="s">
        <v>10838</v>
      </c>
      <c r="I1956" t="s">
        <v>2971</v>
      </c>
      <c r="J1956" t="s">
        <v>8141</v>
      </c>
      <c r="K1956" t="s">
        <v>8142</v>
      </c>
      <c r="L1956" t="s">
        <v>8241</v>
      </c>
      <c r="M1956" t="s">
        <v>8160</v>
      </c>
      <c r="N1956">
        <v>45407</v>
      </c>
      <c r="O1956">
        <v>45407</v>
      </c>
      <c r="P1956">
        <v>45420</v>
      </c>
      <c r="Q1956">
        <v>45420</v>
      </c>
    </row>
    <row r="1957" spans="1:17">
      <c r="A1957" t="s">
        <v>19098</v>
      </c>
      <c r="B1957" t="s">
        <v>75</v>
      </c>
      <c r="C1957" t="s">
        <v>76</v>
      </c>
      <c r="D1957" t="s">
        <v>2972</v>
      </c>
      <c r="E1957" t="s">
        <v>2973</v>
      </c>
      <c r="F1957" t="s">
        <v>65</v>
      </c>
      <c r="G1957" t="s">
        <v>66</v>
      </c>
      <c r="H1957" t="s">
        <v>10839</v>
      </c>
      <c r="I1957" t="s">
        <v>2973</v>
      </c>
      <c r="J1957" t="s">
        <v>8141</v>
      </c>
      <c r="K1957" t="s">
        <v>8216</v>
      </c>
      <c r="L1957" t="s">
        <v>8178</v>
      </c>
      <c r="M1957" t="s">
        <v>8160</v>
      </c>
      <c r="N1957">
        <v>45404</v>
      </c>
      <c r="O1957">
        <v>45404</v>
      </c>
      <c r="P1957">
        <v>45419</v>
      </c>
      <c r="Q1957">
        <v>45419</v>
      </c>
    </row>
    <row r="1958" spans="1:17">
      <c r="B1958" t="s">
        <v>75</v>
      </c>
      <c r="C1958" t="s">
        <v>76</v>
      </c>
      <c r="D1958" t="s">
        <v>2974</v>
      </c>
      <c r="E1958" t="s">
        <v>2975</v>
      </c>
      <c r="F1958" t="s">
        <v>65</v>
      </c>
      <c r="G1958" t="s">
        <v>66</v>
      </c>
      <c r="H1958" t="s">
        <v>10840</v>
      </c>
      <c r="I1958" t="s">
        <v>2975</v>
      </c>
      <c r="J1958" t="s">
        <v>8141</v>
      </c>
      <c r="K1958" t="s">
        <v>8178</v>
      </c>
      <c r="L1958" t="s">
        <v>8241</v>
      </c>
      <c r="M1958" t="s">
        <v>8160</v>
      </c>
      <c r="N1958">
        <v>45085.375</v>
      </c>
      <c r="O1958">
        <v>45085.375</v>
      </c>
      <c r="P1958">
        <v>45091.375</v>
      </c>
      <c r="Q1958">
        <v>45091.375</v>
      </c>
    </row>
    <row r="1959" spans="1:17">
      <c r="B1959" t="s">
        <v>75</v>
      </c>
      <c r="C1959" t="s">
        <v>76</v>
      </c>
      <c r="D1959" t="s">
        <v>2976</v>
      </c>
      <c r="E1959" t="s">
        <v>2977</v>
      </c>
      <c r="F1959" t="s">
        <v>65</v>
      </c>
      <c r="G1959" t="s">
        <v>66</v>
      </c>
      <c r="H1959" t="s">
        <v>10841</v>
      </c>
      <c r="I1959" t="s">
        <v>2977</v>
      </c>
      <c r="J1959" t="s">
        <v>8141</v>
      </c>
      <c r="K1959" t="s">
        <v>8224</v>
      </c>
      <c r="L1959" t="s">
        <v>8178</v>
      </c>
      <c r="M1959" t="s">
        <v>8160</v>
      </c>
      <c r="N1959">
        <v>45085.375</v>
      </c>
      <c r="O1959">
        <v>45085.375</v>
      </c>
      <c r="P1959">
        <v>45091.375</v>
      </c>
      <c r="Q1959">
        <v>45091.375</v>
      </c>
    </row>
    <row r="1960" spans="1:17">
      <c r="B1960" t="s">
        <v>75</v>
      </c>
      <c r="C1960" t="s">
        <v>76</v>
      </c>
      <c r="D1960" t="s">
        <v>2978</v>
      </c>
      <c r="E1960" t="s">
        <v>2979</v>
      </c>
      <c r="F1960" t="s">
        <v>65</v>
      </c>
      <c r="G1960" t="s">
        <v>66</v>
      </c>
      <c r="H1960" t="s">
        <v>10842</v>
      </c>
      <c r="I1960" t="s">
        <v>2979</v>
      </c>
      <c r="J1960" t="s">
        <v>8141</v>
      </c>
      <c r="K1960" t="s">
        <v>8178</v>
      </c>
      <c r="L1960" t="s">
        <v>8224</v>
      </c>
      <c r="M1960" t="s">
        <v>8160</v>
      </c>
      <c r="N1960">
        <v>45085.375</v>
      </c>
      <c r="O1960">
        <v>45085.375</v>
      </c>
      <c r="P1960">
        <v>45090.375</v>
      </c>
      <c r="Q1960">
        <v>45090.375</v>
      </c>
    </row>
    <row r="1961" spans="1:17">
      <c r="A1961" t="s">
        <v>19099</v>
      </c>
      <c r="B1961" t="s">
        <v>75</v>
      </c>
      <c r="C1961" t="s">
        <v>76</v>
      </c>
      <c r="D1961" t="s">
        <v>2980</v>
      </c>
      <c r="E1961" t="s">
        <v>2981</v>
      </c>
      <c r="F1961" t="s">
        <v>65</v>
      </c>
      <c r="G1961" t="s">
        <v>66</v>
      </c>
      <c r="H1961" t="s">
        <v>10843</v>
      </c>
      <c r="I1961" t="s">
        <v>2981</v>
      </c>
      <c r="J1961" t="s">
        <v>8141</v>
      </c>
      <c r="K1961" t="s">
        <v>8159</v>
      </c>
      <c r="L1961" t="s">
        <v>8142</v>
      </c>
      <c r="M1961" t="s">
        <v>8160</v>
      </c>
      <c r="N1961">
        <v>45450</v>
      </c>
      <c r="O1961">
        <v>45450</v>
      </c>
      <c r="P1961">
        <v>45462</v>
      </c>
      <c r="Q1961">
        <v>45462</v>
      </c>
    </row>
    <row r="1962" spans="1:17">
      <c r="A1962" t="s">
        <v>19100</v>
      </c>
      <c r="B1962" t="s">
        <v>75</v>
      </c>
      <c r="C1962" t="s">
        <v>76</v>
      </c>
      <c r="D1962" t="s">
        <v>2982</v>
      </c>
      <c r="E1962" t="s">
        <v>2983</v>
      </c>
      <c r="F1962" t="s">
        <v>65</v>
      </c>
      <c r="G1962" t="s">
        <v>66</v>
      </c>
      <c r="H1962" t="s">
        <v>10844</v>
      </c>
      <c r="I1962" t="s">
        <v>2983</v>
      </c>
      <c r="J1962" t="s">
        <v>8141</v>
      </c>
      <c r="K1962" t="s">
        <v>8142</v>
      </c>
      <c r="L1962" t="s">
        <v>8241</v>
      </c>
      <c r="M1962" t="s">
        <v>8160</v>
      </c>
      <c r="N1962">
        <v>45450</v>
      </c>
      <c r="O1962">
        <v>45450</v>
      </c>
      <c r="P1962">
        <v>45462</v>
      </c>
      <c r="Q1962">
        <v>45462</v>
      </c>
    </row>
    <row r="1963" spans="1:17">
      <c r="A1963" t="s">
        <v>19101</v>
      </c>
      <c r="B1963" t="s">
        <v>75</v>
      </c>
      <c r="C1963" t="s">
        <v>76</v>
      </c>
      <c r="D1963" t="s">
        <v>2984</v>
      </c>
      <c r="E1963" t="s">
        <v>2985</v>
      </c>
      <c r="F1963" t="s">
        <v>65</v>
      </c>
      <c r="G1963" t="s">
        <v>66</v>
      </c>
      <c r="H1963" t="s">
        <v>10845</v>
      </c>
      <c r="I1963" t="s">
        <v>2985</v>
      </c>
      <c r="J1963" t="s">
        <v>8141</v>
      </c>
      <c r="K1963" t="s">
        <v>8216</v>
      </c>
      <c r="L1963" t="s">
        <v>8178</v>
      </c>
      <c r="M1963" t="s">
        <v>8160</v>
      </c>
      <c r="N1963">
        <v>45450</v>
      </c>
      <c r="O1963">
        <v>45450</v>
      </c>
      <c r="P1963">
        <v>45461</v>
      </c>
      <c r="Q1963">
        <v>45461</v>
      </c>
    </row>
    <row r="1964" spans="1:17">
      <c r="B1964" t="s">
        <v>75</v>
      </c>
      <c r="C1964" t="s">
        <v>76</v>
      </c>
      <c r="D1964" t="s">
        <v>2986</v>
      </c>
      <c r="E1964" t="s">
        <v>2987</v>
      </c>
      <c r="F1964" t="s">
        <v>65</v>
      </c>
      <c r="G1964" t="s">
        <v>66</v>
      </c>
      <c r="H1964" t="s">
        <v>10846</v>
      </c>
      <c r="I1964" t="s">
        <v>2987</v>
      </c>
      <c r="J1964" t="s">
        <v>8141</v>
      </c>
      <c r="K1964" t="s">
        <v>8241</v>
      </c>
      <c r="L1964" t="s">
        <v>8178</v>
      </c>
      <c r="M1964" t="s">
        <v>8160</v>
      </c>
      <c r="N1964">
        <v>45092.375</v>
      </c>
      <c r="O1964">
        <v>45092.375</v>
      </c>
      <c r="P1964">
        <v>45098.375</v>
      </c>
      <c r="Q1964">
        <v>45098.375</v>
      </c>
    </row>
    <row r="1965" spans="1:17">
      <c r="B1965" t="s">
        <v>75</v>
      </c>
      <c r="C1965" t="s">
        <v>76</v>
      </c>
      <c r="D1965" t="s">
        <v>2988</v>
      </c>
      <c r="E1965" t="s">
        <v>2989</v>
      </c>
      <c r="F1965" t="s">
        <v>65</v>
      </c>
      <c r="G1965" t="s">
        <v>66</v>
      </c>
      <c r="H1965" t="s">
        <v>10847</v>
      </c>
      <c r="I1965" t="s">
        <v>2989</v>
      </c>
      <c r="J1965" t="s">
        <v>8210</v>
      </c>
      <c r="K1965" t="s">
        <v>8178</v>
      </c>
      <c r="L1965" t="s">
        <v>8159</v>
      </c>
      <c r="M1965" t="s">
        <v>8160</v>
      </c>
      <c r="N1965">
        <v>45092.375</v>
      </c>
      <c r="O1965">
        <v>45092.375</v>
      </c>
      <c r="P1965">
        <v>45098.375</v>
      </c>
      <c r="Q1965">
        <v>45098.375</v>
      </c>
    </row>
    <row r="1966" spans="1:17">
      <c r="B1966" t="s">
        <v>75</v>
      </c>
      <c r="C1966" t="s">
        <v>76</v>
      </c>
      <c r="D1966" t="s">
        <v>2990</v>
      </c>
      <c r="E1966" t="s">
        <v>2991</v>
      </c>
      <c r="F1966" t="s">
        <v>65</v>
      </c>
      <c r="G1966" t="s">
        <v>66</v>
      </c>
      <c r="H1966" t="s">
        <v>10848</v>
      </c>
      <c r="I1966" t="s">
        <v>2991</v>
      </c>
      <c r="J1966" t="s">
        <v>8141</v>
      </c>
      <c r="K1966" t="s">
        <v>8159</v>
      </c>
      <c r="L1966" t="s">
        <v>8241</v>
      </c>
      <c r="M1966" t="s">
        <v>8160</v>
      </c>
      <c r="N1966">
        <v>45092.375</v>
      </c>
      <c r="O1966">
        <v>45092.375</v>
      </c>
      <c r="P1966">
        <v>45098.375</v>
      </c>
      <c r="Q1966">
        <v>45098.375</v>
      </c>
    </row>
    <row r="1967" spans="1:17">
      <c r="B1967" t="s">
        <v>75</v>
      </c>
      <c r="C1967" t="s">
        <v>76</v>
      </c>
      <c r="D1967" t="s">
        <v>2992</v>
      </c>
      <c r="E1967" t="s">
        <v>2993</v>
      </c>
      <c r="F1967" t="s">
        <v>65</v>
      </c>
      <c r="G1967" t="s">
        <v>66</v>
      </c>
      <c r="H1967" t="s">
        <v>10849</v>
      </c>
      <c r="I1967" t="s">
        <v>2993</v>
      </c>
      <c r="J1967" t="s">
        <v>8141</v>
      </c>
      <c r="K1967" t="s">
        <v>8159</v>
      </c>
      <c r="L1967" t="s">
        <v>8224</v>
      </c>
      <c r="M1967" t="s">
        <v>8160</v>
      </c>
      <c r="N1967">
        <v>45100.375</v>
      </c>
      <c r="O1967">
        <v>45100.375</v>
      </c>
      <c r="P1967">
        <v>45105.375</v>
      </c>
      <c r="Q1967">
        <v>45105.375</v>
      </c>
    </row>
    <row r="1968" spans="1:17">
      <c r="B1968" t="s">
        <v>75</v>
      </c>
      <c r="C1968" t="s">
        <v>76</v>
      </c>
      <c r="D1968" t="s">
        <v>2994</v>
      </c>
      <c r="E1968" t="s">
        <v>2995</v>
      </c>
      <c r="F1968" t="s">
        <v>65</v>
      </c>
      <c r="G1968" t="s">
        <v>66</v>
      </c>
      <c r="H1968" t="s">
        <v>10850</v>
      </c>
      <c r="I1968" t="s">
        <v>2995</v>
      </c>
      <c r="J1968" t="s">
        <v>8141</v>
      </c>
      <c r="K1968" t="s">
        <v>8241</v>
      </c>
      <c r="L1968" t="s">
        <v>8159</v>
      </c>
      <c r="M1968" t="s">
        <v>8160</v>
      </c>
      <c r="N1968">
        <v>45100.375</v>
      </c>
      <c r="O1968">
        <v>45100.375</v>
      </c>
      <c r="P1968">
        <v>45105.375</v>
      </c>
      <c r="Q1968">
        <v>45105.375</v>
      </c>
    </row>
    <row r="1969" spans="1:17">
      <c r="B1969" t="s">
        <v>75</v>
      </c>
      <c r="C1969" t="s">
        <v>76</v>
      </c>
      <c r="D1969" t="s">
        <v>2996</v>
      </c>
      <c r="E1969" t="s">
        <v>2997</v>
      </c>
      <c r="F1969" t="s">
        <v>65</v>
      </c>
      <c r="G1969" t="s">
        <v>66</v>
      </c>
      <c r="H1969" t="s">
        <v>10851</v>
      </c>
      <c r="I1969" t="s">
        <v>2997</v>
      </c>
      <c r="J1969" t="s">
        <v>8141</v>
      </c>
      <c r="K1969" t="s">
        <v>8224</v>
      </c>
      <c r="L1969" t="s">
        <v>8241</v>
      </c>
      <c r="M1969" t="s">
        <v>8160</v>
      </c>
      <c r="N1969">
        <v>45100.375</v>
      </c>
      <c r="O1969">
        <v>45100.375</v>
      </c>
      <c r="P1969">
        <v>45104.375</v>
      </c>
      <c r="Q1969">
        <v>45104.375</v>
      </c>
    </row>
    <row r="1970" spans="1:17">
      <c r="A1970" t="s">
        <v>19102</v>
      </c>
      <c r="B1970" t="s">
        <v>75</v>
      </c>
      <c r="C1970" t="s">
        <v>76</v>
      </c>
      <c r="D1970" t="s">
        <v>2998</v>
      </c>
      <c r="E1970" t="s">
        <v>2999</v>
      </c>
      <c r="F1970" t="s">
        <v>65</v>
      </c>
      <c r="G1970" t="s">
        <v>82</v>
      </c>
      <c r="H1970" t="s">
        <v>10852</v>
      </c>
      <c r="I1970" t="s">
        <v>10853</v>
      </c>
      <c r="J1970" t="s">
        <v>8141</v>
      </c>
      <c r="K1970" t="s">
        <v>8142</v>
      </c>
      <c r="L1970" t="s">
        <v>8159</v>
      </c>
      <c r="M1970" t="s">
        <v>8160</v>
      </c>
      <c r="N1970">
        <v>46170</v>
      </c>
      <c r="O1970">
        <v>46170</v>
      </c>
      <c r="P1970">
        <v>46175</v>
      </c>
      <c r="Q1970">
        <v>46175</v>
      </c>
    </row>
    <row r="1971" spans="1:17">
      <c r="A1971" t="s">
        <v>19102</v>
      </c>
      <c r="B1971" t="s">
        <v>75</v>
      </c>
      <c r="C1971" t="s">
        <v>76</v>
      </c>
      <c r="D1971" t="s">
        <v>2998</v>
      </c>
      <c r="E1971" t="s">
        <v>2999</v>
      </c>
      <c r="F1971" t="s">
        <v>65</v>
      </c>
      <c r="G1971" t="s">
        <v>82</v>
      </c>
      <c r="H1971" t="s">
        <v>10854</v>
      </c>
      <c r="I1971" t="s">
        <v>10855</v>
      </c>
      <c r="J1971" t="s">
        <v>8141</v>
      </c>
      <c r="K1971" t="s">
        <v>8142</v>
      </c>
      <c r="L1971" t="s">
        <v>8159</v>
      </c>
      <c r="M1971" t="s">
        <v>8160</v>
      </c>
      <c r="N1971">
        <v>46170</v>
      </c>
      <c r="O1971">
        <v>46170</v>
      </c>
      <c r="P1971">
        <v>46176</v>
      </c>
      <c r="Q1971">
        <v>46176</v>
      </c>
    </row>
    <row r="1972" spans="1:17">
      <c r="A1972" t="s">
        <v>19102</v>
      </c>
      <c r="B1972" t="s">
        <v>75</v>
      </c>
      <c r="C1972" t="s">
        <v>76</v>
      </c>
      <c r="D1972" t="s">
        <v>2998</v>
      </c>
      <c r="E1972" t="s">
        <v>2999</v>
      </c>
      <c r="F1972" t="s">
        <v>65</v>
      </c>
      <c r="G1972" t="s">
        <v>82</v>
      </c>
      <c r="H1972" t="s">
        <v>10856</v>
      </c>
      <c r="I1972" t="s">
        <v>10857</v>
      </c>
      <c r="J1972" t="s">
        <v>8141</v>
      </c>
      <c r="K1972" t="s">
        <v>8142</v>
      </c>
      <c r="L1972" t="s">
        <v>8159</v>
      </c>
      <c r="M1972" t="s">
        <v>8160</v>
      </c>
      <c r="N1972">
        <v>46170</v>
      </c>
      <c r="O1972">
        <v>46170</v>
      </c>
      <c r="P1972">
        <v>46176</v>
      </c>
      <c r="Q1972">
        <v>46176</v>
      </c>
    </row>
    <row r="1973" spans="1:17">
      <c r="A1973" t="s">
        <v>19103</v>
      </c>
      <c r="B1973" t="s">
        <v>75</v>
      </c>
      <c r="C1973" t="s">
        <v>76</v>
      </c>
      <c r="D1973" t="s">
        <v>3000</v>
      </c>
      <c r="E1973" t="s">
        <v>3001</v>
      </c>
      <c r="F1973" t="s">
        <v>65</v>
      </c>
      <c r="G1973" t="s">
        <v>66</v>
      </c>
      <c r="H1973" t="s">
        <v>10858</v>
      </c>
      <c r="I1973" t="s">
        <v>3001</v>
      </c>
      <c r="J1973" t="s">
        <v>8141</v>
      </c>
      <c r="K1973" t="s">
        <v>8241</v>
      </c>
      <c r="L1973" t="s">
        <v>8142</v>
      </c>
      <c r="M1973" t="s">
        <v>8160</v>
      </c>
      <c r="N1973">
        <v>45441</v>
      </c>
      <c r="O1973">
        <v>45441</v>
      </c>
      <c r="P1973">
        <v>45448</v>
      </c>
      <c r="Q1973">
        <v>45448</v>
      </c>
    </row>
    <row r="1974" spans="1:17">
      <c r="A1974" t="s">
        <v>19104</v>
      </c>
      <c r="B1974" t="s">
        <v>75</v>
      </c>
      <c r="C1974" t="s">
        <v>76</v>
      </c>
      <c r="D1974" t="s">
        <v>3002</v>
      </c>
      <c r="E1974" t="s">
        <v>3003</v>
      </c>
      <c r="F1974" t="s">
        <v>65</v>
      </c>
      <c r="G1974" t="s">
        <v>66</v>
      </c>
      <c r="H1974" t="s">
        <v>10859</v>
      </c>
      <c r="I1974" t="s">
        <v>3003</v>
      </c>
      <c r="J1974" t="s">
        <v>8141</v>
      </c>
      <c r="K1974" t="s">
        <v>8142</v>
      </c>
      <c r="L1974" t="s">
        <v>8159</v>
      </c>
      <c r="M1974" t="s">
        <v>8160</v>
      </c>
      <c r="N1974">
        <v>45441</v>
      </c>
      <c r="O1974">
        <v>45441</v>
      </c>
      <c r="P1974">
        <v>45448</v>
      </c>
      <c r="Q1974">
        <v>45448</v>
      </c>
    </row>
    <row r="1975" spans="1:17">
      <c r="A1975" t="s">
        <v>19105</v>
      </c>
      <c r="B1975" t="s">
        <v>75</v>
      </c>
      <c r="C1975" t="s">
        <v>76</v>
      </c>
      <c r="D1975" t="s">
        <v>3004</v>
      </c>
      <c r="E1975" t="s">
        <v>3005</v>
      </c>
      <c r="F1975" t="s">
        <v>65</v>
      </c>
      <c r="G1975" t="s">
        <v>66</v>
      </c>
      <c r="H1975" t="s">
        <v>10860</v>
      </c>
      <c r="I1975" t="s">
        <v>3005</v>
      </c>
      <c r="J1975" t="s">
        <v>8141</v>
      </c>
      <c r="K1975" t="s">
        <v>8216</v>
      </c>
      <c r="L1975" t="s">
        <v>8178</v>
      </c>
      <c r="M1975" t="s">
        <v>8160</v>
      </c>
      <c r="N1975">
        <v>45441</v>
      </c>
      <c r="O1975">
        <v>45441</v>
      </c>
      <c r="P1975">
        <v>45447</v>
      </c>
      <c r="Q1975">
        <v>45447</v>
      </c>
    </row>
    <row r="1976" spans="1:17">
      <c r="B1976" t="s">
        <v>75</v>
      </c>
      <c r="C1976" t="s">
        <v>76</v>
      </c>
      <c r="D1976" t="s">
        <v>3006</v>
      </c>
      <c r="E1976" t="s">
        <v>3007</v>
      </c>
      <c r="F1976" t="s">
        <v>65</v>
      </c>
      <c r="G1976" t="s">
        <v>66</v>
      </c>
      <c r="H1976" t="s">
        <v>10861</v>
      </c>
      <c r="I1976" t="s">
        <v>3007</v>
      </c>
      <c r="J1976" t="s">
        <v>8141</v>
      </c>
      <c r="K1976" t="s">
        <v>8178</v>
      </c>
      <c r="L1976" t="s">
        <v>8159</v>
      </c>
      <c r="M1976" t="s">
        <v>8160</v>
      </c>
      <c r="N1976">
        <v>45078.375</v>
      </c>
      <c r="O1976">
        <v>45078.375</v>
      </c>
      <c r="P1976">
        <v>45084.375</v>
      </c>
      <c r="Q1976">
        <v>45084.375</v>
      </c>
    </row>
    <row r="1977" spans="1:17">
      <c r="B1977" t="s">
        <v>75</v>
      </c>
      <c r="C1977" t="s">
        <v>76</v>
      </c>
      <c r="D1977" t="s">
        <v>3008</v>
      </c>
      <c r="E1977" t="s">
        <v>3009</v>
      </c>
      <c r="F1977" t="s">
        <v>65</v>
      </c>
      <c r="G1977" t="s">
        <v>66</v>
      </c>
      <c r="H1977" t="s">
        <v>10862</v>
      </c>
      <c r="I1977" t="s">
        <v>3009</v>
      </c>
      <c r="J1977" t="s">
        <v>8141</v>
      </c>
      <c r="K1977" t="s">
        <v>8241</v>
      </c>
      <c r="L1977" t="s">
        <v>8178</v>
      </c>
      <c r="M1977" t="s">
        <v>8160</v>
      </c>
      <c r="N1977">
        <v>45078.375</v>
      </c>
      <c r="O1977">
        <v>45078.375</v>
      </c>
      <c r="P1977">
        <v>45084.375</v>
      </c>
      <c r="Q1977">
        <v>45084.375</v>
      </c>
    </row>
    <row r="1978" spans="1:17">
      <c r="B1978" t="s">
        <v>75</v>
      </c>
      <c r="C1978" t="s">
        <v>76</v>
      </c>
      <c r="D1978" t="s">
        <v>3010</v>
      </c>
      <c r="E1978" t="s">
        <v>3011</v>
      </c>
      <c r="F1978" t="s">
        <v>65</v>
      </c>
      <c r="G1978" t="s">
        <v>66</v>
      </c>
      <c r="H1978" t="s">
        <v>10863</v>
      </c>
      <c r="I1978" t="s">
        <v>3011</v>
      </c>
      <c r="J1978" t="s">
        <v>8141</v>
      </c>
      <c r="K1978" t="s">
        <v>8159</v>
      </c>
      <c r="L1978" t="s">
        <v>8241</v>
      </c>
      <c r="M1978" t="s">
        <v>8160</v>
      </c>
      <c r="N1978">
        <v>45078.375</v>
      </c>
      <c r="O1978">
        <v>45078.375</v>
      </c>
      <c r="P1978">
        <v>45083.375</v>
      </c>
      <c r="Q1978">
        <v>45083.375</v>
      </c>
    </row>
    <row r="1979" spans="1:17">
      <c r="B1979" t="s">
        <v>75</v>
      </c>
      <c r="C1979" t="s">
        <v>76</v>
      </c>
      <c r="D1979" t="s">
        <v>3012</v>
      </c>
      <c r="E1979" t="s">
        <v>3013</v>
      </c>
      <c r="F1979" t="s">
        <v>65</v>
      </c>
      <c r="G1979" t="s">
        <v>66</v>
      </c>
      <c r="H1979" t="s">
        <v>10864</v>
      </c>
      <c r="I1979" t="s">
        <v>3013</v>
      </c>
      <c r="J1979" t="s">
        <v>8141</v>
      </c>
      <c r="K1979" t="s">
        <v>8178</v>
      </c>
      <c r="L1979" t="s">
        <v>8241</v>
      </c>
      <c r="M1979" t="s">
        <v>8160</v>
      </c>
      <c r="N1979">
        <v>45113.375</v>
      </c>
      <c r="O1979">
        <v>45113.375</v>
      </c>
      <c r="P1979">
        <v>45119.375</v>
      </c>
      <c r="Q1979">
        <v>45119.375</v>
      </c>
    </row>
    <row r="1980" spans="1:17">
      <c r="B1980" t="s">
        <v>75</v>
      </c>
      <c r="C1980" t="s">
        <v>76</v>
      </c>
      <c r="D1980" t="s">
        <v>3014</v>
      </c>
      <c r="E1980" t="s">
        <v>3015</v>
      </c>
      <c r="F1980" t="s">
        <v>65</v>
      </c>
      <c r="G1980" t="s">
        <v>66</v>
      </c>
      <c r="H1980" t="s">
        <v>10865</v>
      </c>
      <c r="I1980" t="s">
        <v>3015</v>
      </c>
      <c r="J1980" t="s">
        <v>8141</v>
      </c>
      <c r="K1980" t="s">
        <v>8224</v>
      </c>
      <c r="L1980" t="s">
        <v>8178</v>
      </c>
      <c r="M1980" t="s">
        <v>8160</v>
      </c>
      <c r="N1980">
        <v>45113.375</v>
      </c>
      <c r="O1980">
        <v>45113.375</v>
      </c>
      <c r="P1980">
        <v>45119.375</v>
      </c>
      <c r="Q1980">
        <v>45119.375</v>
      </c>
    </row>
    <row r="1981" spans="1:17">
      <c r="B1981" t="s">
        <v>75</v>
      </c>
      <c r="C1981" t="s">
        <v>76</v>
      </c>
      <c r="D1981" t="s">
        <v>3016</v>
      </c>
      <c r="E1981" t="s">
        <v>3017</v>
      </c>
      <c r="F1981" t="s">
        <v>65</v>
      </c>
      <c r="G1981" t="s">
        <v>66</v>
      </c>
      <c r="H1981" t="s">
        <v>10866</v>
      </c>
      <c r="I1981" t="s">
        <v>3017</v>
      </c>
      <c r="J1981" t="s">
        <v>8141</v>
      </c>
      <c r="K1981" t="s">
        <v>8241</v>
      </c>
      <c r="L1981" t="s">
        <v>8224</v>
      </c>
      <c r="M1981" t="s">
        <v>8160</v>
      </c>
      <c r="N1981">
        <v>45113.375</v>
      </c>
      <c r="O1981">
        <v>45113.375</v>
      </c>
      <c r="P1981">
        <v>45118.375</v>
      </c>
      <c r="Q1981">
        <v>45118.375</v>
      </c>
    </row>
    <row r="1982" spans="1:17">
      <c r="A1982" t="s">
        <v>19106</v>
      </c>
      <c r="B1982" t="s">
        <v>75</v>
      </c>
      <c r="C1982" t="s">
        <v>76</v>
      </c>
      <c r="D1982" t="s">
        <v>3018</v>
      </c>
      <c r="E1982" t="s">
        <v>3019</v>
      </c>
      <c r="F1982" t="s">
        <v>65</v>
      </c>
      <c r="G1982" t="s">
        <v>66</v>
      </c>
      <c r="H1982" t="s">
        <v>10867</v>
      </c>
      <c r="I1982" t="s">
        <v>3019</v>
      </c>
      <c r="J1982" t="s">
        <v>8141</v>
      </c>
      <c r="K1982" t="s">
        <v>8159</v>
      </c>
      <c r="L1982" t="s">
        <v>8142</v>
      </c>
      <c r="M1982" t="s">
        <v>8160</v>
      </c>
      <c r="N1982">
        <v>45483</v>
      </c>
      <c r="O1982">
        <v>45483</v>
      </c>
      <c r="P1982">
        <v>45490</v>
      </c>
      <c r="Q1982">
        <v>45490</v>
      </c>
    </row>
    <row r="1983" spans="1:17">
      <c r="A1983" t="s">
        <v>19107</v>
      </c>
      <c r="B1983" t="s">
        <v>75</v>
      </c>
      <c r="C1983" t="s">
        <v>76</v>
      </c>
      <c r="D1983" t="s">
        <v>3020</v>
      </c>
      <c r="E1983" t="s">
        <v>3021</v>
      </c>
      <c r="F1983" t="s">
        <v>65</v>
      </c>
      <c r="G1983" t="s">
        <v>66</v>
      </c>
      <c r="H1983" t="s">
        <v>10868</v>
      </c>
      <c r="I1983" t="s">
        <v>3021</v>
      </c>
      <c r="J1983" t="s">
        <v>8141</v>
      </c>
      <c r="K1983" t="s">
        <v>8143</v>
      </c>
      <c r="L1983" t="s">
        <v>8178</v>
      </c>
      <c r="M1983" t="s">
        <v>8160</v>
      </c>
      <c r="N1983">
        <v>45483</v>
      </c>
      <c r="O1983">
        <v>45483</v>
      </c>
      <c r="P1983">
        <v>45490</v>
      </c>
      <c r="Q1983">
        <v>45490</v>
      </c>
    </row>
    <row r="1984" spans="1:17">
      <c r="A1984" t="s">
        <v>19108</v>
      </c>
      <c r="B1984" t="s">
        <v>75</v>
      </c>
      <c r="C1984" t="s">
        <v>76</v>
      </c>
      <c r="D1984" t="s">
        <v>3022</v>
      </c>
      <c r="E1984" t="s">
        <v>3023</v>
      </c>
      <c r="F1984" t="s">
        <v>65</v>
      </c>
      <c r="G1984" t="s">
        <v>66</v>
      </c>
      <c r="H1984" t="s">
        <v>10869</v>
      </c>
      <c r="I1984" t="s">
        <v>3023</v>
      </c>
      <c r="J1984" t="s">
        <v>8141</v>
      </c>
      <c r="K1984" t="s">
        <v>8216</v>
      </c>
      <c r="L1984" t="s">
        <v>8241</v>
      </c>
      <c r="M1984" t="s">
        <v>8160</v>
      </c>
      <c r="N1984">
        <v>45483</v>
      </c>
      <c r="O1984">
        <v>45483</v>
      </c>
      <c r="P1984">
        <v>45489</v>
      </c>
      <c r="Q1984">
        <v>45489</v>
      </c>
    </row>
    <row r="1985" spans="1:17">
      <c r="B1985" t="s">
        <v>75</v>
      </c>
      <c r="C1985" t="s">
        <v>76</v>
      </c>
      <c r="D1985" t="s">
        <v>3024</v>
      </c>
      <c r="E1985" t="s">
        <v>3025</v>
      </c>
      <c r="F1985" t="s">
        <v>65</v>
      </c>
      <c r="G1985" t="s">
        <v>66</v>
      </c>
      <c r="H1985" t="s">
        <v>10870</v>
      </c>
      <c r="I1985" t="s">
        <v>3025</v>
      </c>
      <c r="J1985" t="s">
        <v>8141</v>
      </c>
      <c r="K1985" t="s">
        <v>8241</v>
      </c>
      <c r="L1985" t="s">
        <v>8159</v>
      </c>
      <c r="M1985" t="s">
        <v>8160</v>
      </c>
      <c r="N1985">
        <v>45120.375</v>
      </c>
      <c r="O1985">
        <v>45120.375</v>
      </c>
      <c r="P1985">
        <v>45126.375</v>
      </c>
      <c r="Q1985">
        <v>45126.375</v>
      </c>
    </row>
    <row r="1986" spans="1:17">
      <c r="B1986" t="s">
        <v>75</v>
      </c>
      <c r="C1986" t="s">
        <v>76</v>
      </c>
      <c r="D1986" t="s">
        <v>3026</v>
      </c>
      <c r="E1986" t="s">
        <v>3027</v>
      </c>
      <c r="F1986" t="s">
        <v>65</v>
      </c>
      <c r="G1986" t="s">
        <v>66</v>
      </c>
      <c r="H1986" t="s">
        <v>10871</v>
      </c>
      <c r="I1986" t="s">
        <v>3027</v>
      </c>
      <c r="J1986" t="s">
        <v>8141</v>
      </c>
      <c r="K1986" t="s">
        <v>8178</v>
      </c>
      <c r="L1986" t="s">
        <v>8241</v>
      </c>
      <c r="M1986" t="s">
        <v>8160</v>
      </c>
      <c r="N1986">
        <v>45120.375</v>
      </c>
      <c r="O1986">
        <v>45120.375</v>
      </c>
      <c r="P1986">
        <v>45126.375</v>
      </c>
      <c r="Q1986">
        <v>45126.375</v>
      </c>
    </row>
    <row r="1987" spans="1:17">
      <c r="B1987" t="s">
        <v>75</v>
      </c>
      <c r="C1987" t="s">
        <v>76</v>
      </c>
      <c r="D1987" t="s">
        <v>3028</v>
      </c>
      <c r="E1987" t="s">
        <v>3029</v>
      </c>
      <c r="F1987" t="s">
        <v>65</v>
      </c>
      <c r="G1987" t="s">
        <v>66</v>
      </c>
      <c r="H1987" t="s">
        <v>10872</v>
      </c>
      <c r="I1987" t="s">
        <v>3029</v>
      </c>
      <c r="J1987" t="s">
        <v>8141</v>
      </c>
      <c r="K1987" t="s">
        <v>8159</v>
      </c>
      <c r="L1987" t="s">
        <v>8178</v>
      </c>
      <c r="M1987" t="s">
        <v>8160</v>
      </c>
      <c r="N1987">
        <v>45120.375</v>
      </c>
      <c r="O1987">
        <v>45120.375</v>
      </c>
      <c r="P1987">
        <v>45125.375</v>
      </c>
      <c r="Q1987">
        <v>45125.375</v>
      </c>
    </row>
    <row r="1988" spans="1:17">
      <c r="B1988" t="s">
        <v>75</v>
      </c>
      <c r="C1988" t="s">
        <v>76</v>
      </c>
      <c r="D1988" t="s">
        <v>3030</v>
      </c>
      <c r="E1988" t="s">
        <v>3031</v>
      </c>
      <c r="F1988" t="s">
        <v>65</v>
      </c>
      <c r="G1988" t="s">
        <v>66</v>
      </c>
      <c r="H1988" t="s">
        <v>10873</v>
      </c>
      <c r="I1988" t="s">
        <v>3031</v>
      </c>
      <c r="J1988" t="s">
        <v>8141</v>
      </c>
      <c r="K1988" t="s">
        <v>8159</v>
      </c>
      <c r="L1988" t="s">
        <v>8241</v>
      </c>
      <c r="M1988" t="s">
        <v>8160</v>
      </c>
      <c r="N1988">
        <v>45127.375</v>
      </c>
      <c r="O1988">
        <v>45127.375</v>
      </c>
      <c r="P1988">
        <v>45133.375</v>
      </c>
      <c r="Q1988">
        <v>45133.375</v>
      </c>
    </row>
    <row r="1989" spans="1:17">
      <c r="B1989" t="s">
        <v>75</v>
      </c>
      <c r="C1989" t="s">
        <v>76</v>
      </c>
      <c r="D1989" t="s">
        <v>3032</v>
      </c>
      <c r="E1989" t="s">
        <v>3033</v>
      </c>
      <c r="F1989" t="s">
        <v>65</v>
      </c>
      <c r="G1989" t="s">
        <v>66</v>
      </c>
      <c r="H1989" t="s">
        <v>10874</v>
      </c>
      <c r="I1989" t="s">
        <v>3033</v>
      </c>
      <c r="J1989" t="s">
        <v>8141</v>
      </c>
      <c r="K1989" t="s">
        <v>8241</v>
      </c>
      <c r="L1989" t="s">
        <v>8178</v>
      </c>
      <c r="M1989" t="s">
        <v>8160</v>
      </c>
      <c r="N1989">
        <v>45127.375</v>
      </c>
      <c r="O1989">
        <v>45127.375</v>
      </c>
      <c r="P1989">
        <v>45133.375</v>
      </c>
      <c r="Q1989">
        <v>45133.375</v>
      </c>
    </row>
    <row r="1990" spans="1:17">
      <c r="B1990" t="s">
        <v>75</v>
      </c>
      <c r="C1990" t="s">
        <v>76</v>
      </c>
      <c r="D1990" t="s">
        <v>3034</v>
      </c>
      <c r="E1990" t="s">
        <v>3035</v>
      </c>
      <c r="F1990" t="s">
        <v>65</v>
      </c>
      <c r="G1990" t="s">
        <v>66</v>
      </c>
      <c r="H1990" t="s">
        <v>10875</v>
      </c>
      <c r="I1990" t="s">
        <v>3035</v>
      </c>
      <c r="J1990" t="s">
        <v>8141</v>
      </c>
      <c r="K1990" t="s">
        <v>8178</v>
      </c>
      <c r="L1990" t="s">
        <v>8159</v>
      </c>
      <c r="M1990" t="s">
        <v>8160</v>
      </c>
      <c r="N1990">
        <v>45127.375</v>
      </c>
      <c r="O1990">
        <v>45127.375</v>
      </c>
      <c r="P1990">
        <v>45132.375</v>
      </c>
      <c r="Q1990">
        <v>45132.375</v>
      </c>
    </row>
    <row r="1991" spans="1:17">
      <c r="A1991" t="s">
        <v>19109</v>
      </c>
      <c r="B1991" t="s">
        <v>75</v>
      </c>
      <c r="C1991" t="s">
        <v>76</v>
      </c>
      <c r="D1991" t="s">
        <v>3036</v>
      </c>
      <c r="E1991" t="s">
        <v>3037</v>
      </c>
      <c r="F1991" t="s">
        <v>65</v>
      </c>
      <c r="G1991" t="s">
        <v>66</v>
      </c>
      <c r="H1991" t="s">
        <v>10876</v>
      </c>
      <c r="I1991" t="s">
        <v>3037</v>
      </c>
      <c r="J1991" t="s">
        <v>8141</v>
      </c>
      <c r="K1991" t="s">
        <v>8241</v>
      </c>
      <c r="L1991" t="s">
        <v>8142</v>
      </c>
      <c r="M1991" t="s">
        <v>8160</v>
      </c>
      <c r="N1991">
        <v>45498</v>
      </c>
      <c r="O1991">
        <v>45498</v>
      </c>
      <c r="P1991">
        <v>45504</v>
      </c>
      <c r="Q1991">
        <v>45504</v>
      </c>
    </row>
    <row r="1992" spans="1:17">
      <c r="A1992" t="s">
        <v>19110</v>
      </c>
      <c r="B1992" t="s">
        <v>75</v>
      </c>
      <c r="C1992" t="s">
        <v>76</v>
      </c>
      <c r="D1992" t="s">
        <v>3038</v>
      </c>
      <c r="E1992" t="s">
        <v>3039</v>
      </c>
      <c r="F1992" t="s">
        <v>65</v>
      </c>
      <c r="G1992" t="s">
        <v>66</v>
      </c>
      <c r="H1992" t="s">
        <v>10877</v>
      </c>
      <c r="I1992" t="s">
        <v>3039</v>
      </c>
      <c r="J1992" t="s">
        <v>8141</v>
      </c>
      <c r="K1992" t="s">
        <v>8143</v>
      </c>
      <c r="L1992" t="s">
        <v>8178</v>
      </c>
      <c r="M1992" t="s">
        <v>8160</v>
      </c>
      <c r="N1992">
        <v>45498</v>
      </c>
      <c r="O1992">
        <v>45498</v>
      </c>
      <c r="P1992">
        <v>45504</v>
      </c>
      <c r="Q1992">
        <v>45504</v>
      </c>
    </row>
    <row r="1993" spans="1:17">
      <c r="A1993" t="s">
        <v>19111</v>
      </c>
      <c r="B1993" t="s">
        <v>75</v>
      </c>
      <c r="C1993" t="s">
        <v>76</v>
      </c>
      <c r="D1993" t="s">
        <v>3040</v>
      </c>
      <c r="E1993" t="s">
        <v>3041</v>
      </c>
      <c r="F1993" t="s">
        <v>65</v>
      </c>
      <c r="G1993" t="s">
        <v>66</v>
      </c>
      <c r="H1993" t="s">
        <v>10878</v>
      </c>
      <c r="I1993" t="s">
        <v>3041</v>
      </c>
      <c r="J1993" t="s">
        <v>8141</v>
      </c>
      <c r="K1993" t="s">
        <v>8216</v>
      </c>
      <c r="L1993" t="s">
        <v>8159</v>
      </c>
      <c r="M1993" t="s">
        <v>8160</v>
      </c>
      <c r="N1993">
        <v>45498</v>
      </c>
      <c r="O1993">
        <v>45498</v>
      </c>
      <c r="P1993">
        <v>45503</v>
      </c>
      <c r="Q1993">
        <v>45503</v>
      </c>
    </row>
    <row r="1994" spans="1:17">
      <c r="A1994" t="s">
        <v>19112</v>
      </c>
      <c r="B1994" t="s">
        <v>75</v>
      </c>
      <c r="C1994" t="s">
        <v>76</v>
      </c>
      <c r="D1994" t="s">
        <v>3042</v>
      </c>
      <c r="E1994" t="s">
        <v>3043</v>
      </c>
      <c r="F1994" t="s">
        <v>65</v>
      </c>
      <c r="G1994" t="s">
        <v>66</v>
      </c>
      <c r="H1994" t="s">
        <v>10879</v>
      </c>
      <c r="I1994" t="s">
        <v>3043</v>
      </c>
      <c r="J1994" t="s">
        <v>8141</v>
      </c>
      <c r="K1994" t="s">
        <v>8241</v>
      </c>
      <c r="L1994" t="s">
        <v>8142</v>
      </c>
      <c r="M1994" t="s">
        <v>8160</v>
      </c>
      <c r="N1994">
        <v>45470</v>
      </c>
      <c r="O1994">
        <v>45470</v>
      </c>
      <c r="P1994">
        <v>45476</v>
      </c>
      <c r="Q1994">
        <v>45476</v>
      </c>
    </row>
    <row r="1995" spans="1:17">
      <c r="A1995" t="s">
        <v>18842</v>
      </c>
      <c r="B1995" t="s">
        <v>75</v>
      </c>
      <c r="C1995" t="s">
        <v>76</v>
      </c>
      <c r="D1995" t="s">
        <v>3044</v>
      </c>
      <c r="E1995" t="s">
        <v>3045</v>
      </c>
      <c r="F1995" t="s">
        <v>65</v>
      </c>
      <c r="G1995" t="s">
        <v>66</v>
      </c>
      <c r="H1995" t="s">
        <v>10880</v>
      </c>
      <c r="I1995" t="s">
        <v>3045</v>
      </c>
      <c r="J1995" t="s">
        <v>8255</v>
      </c>
      <c r="K1995" t="s">
        <v>8143</v>
      </c>
      <c r="L1995" t="s">
        <v>8178</v>
      </c>
      <c r="M1995" t="s">
        <v>8160</v>
      </c>
      <c r="N1995">
        <v>45470</v>
      </c>
      <c r="O1995">
        <v>45470</v>
      </c>
      <c r="P1995">
        <v>45476</v>
      </c>
      <c r="Q1995">
        <v>45476</v>
      </c>
    </row>
    <row r="1996" spans="1:17">
      <c r="A1996" t="s">
        <v>19113</v>
      </c>
      <c r="B1996" t="s">
        <v>75</v>
      </c>
      <c r="C1996" t="s">
        <v>76</v>
      </c>
      <c r="D1996" t="s">
        <v>3046</v>
      </c>
      <c r="E1996" t="s">
        <v>3047</v>
      </c>
      <c r="F1996" t="s">
        <v>65</v>
      </c>
      <c r="G1996" t="s">
        <v>66</v>
      </c>
      <c r="H1996" t="s">
        <v>10881</v>
      </c>
      <c r="I1996" t="s">
        <v>3047</v>
      </c>
      <c r="J1996" t="s">
        <v>8141</v>
      </c>
      <c r="K1996" t="s">
        <v>8216</v>
      </c>
      <c r="L1996" t="s">
        <v>8159</v>
      </c>
      <c r="M1996" t="s">
        <v>8160</v>
      </c>
      <c r="N1996">
        <v>45470</v>
      </c>
      <c r="O1996">
        <v>45470</v>
      </c>
      <c r="P1996">
        <v>45475</v>
      </c>
      <c r="Q1996">
        <v>45475</v>
      </c>
    </row>
    <row r="1997" spans="1:17">
      <c r="B1997" t="s">
        <v>75</v>
      </c>
      <c r="C1997" t="s">
        <v>76</v>
      </c>
      <c r="D1997" t="s">
        <v>3048</v>
      </c>
      <c r="E1997" t="s">
        <v>3049</v>
      </c>
      <c r="F1997" t="s">
        <v>65</v>
      </c>
      <c r="G1997" t="s">
        <v>66</v>
      </c>
      <c r="H1997" t="s">
        <v>10882</v>
      </c>
      <c r="I1997" t="s">
        <v>3049</v>
      </c>
      <c r="J1997" t="s">
        <v>8141</v>
      </c>
      <c r="K1997" t="s">
        <v>8224</v>
      </c>
      <c r="L1997" t="s">
        <v>8159</v>
      </c>
      <c r="M1997" t="s">
        <v>8160</v>
      </c>
      <c r="N1997">
        <v>45107.375</v>
      </c>
      <c r="O1997">
        <v>45107.375</v>
      </c>
      <c r="P1997">
        <v>45112.375</v>
      </c>
      <c r="Q1997">
        <v>45112.375</v>
      </c>
    </row>
    <row r="1998" spans="1:17">
      <c r="B1998" t="s">
        <v>75</v>
      </c>
      <c r="C1998" t="s">
        <v>76</v>
      </c>
      <c r="D1998" t="s">
        <v>3050</v>
      </c>
      <c r="E1998" t="s">
        <v>3051</v>
      </c>
      <c r="F1998" t="s">
        <v>65</v>
      </c>
      <c r="G1998" t="s">
        <v>66</v>
      </c>
      <c r="H1998" t="s">
        <v>10883</v>
      </c>
      <c r="I1998" t="s">
        <v>3051</v>
      </c>
      <c r="J1998" t="s">
        <v>8141</v>
      </c>
      <c r="K1998" t="s">
        <v>8159</v>
      </c>
      <c r="L1998" t="s">
        <v>8178</v>
      </c>
      <c r="M1998" t="s">
        <v>8160</v>
      </c>
      <c r="N1998">
        <v>45107.375</v>
      </c>
      <c r="O1998">
        <v>45107.375</v>
      </c>
      <c r="P1998">
        <v>45112.375</v>
      </c>
      <c r="Q1998">
        <v>45112.375</v>
      </c>
    </row>
    <row r="1999" spans="1:17">
      <c r="B1999" t="s">
        <v>75</v>
      </c>
      <c r="C1999" t="s">
        <v>76</v>
      </c>
      <c r="D1999" t="s">
        <v>3052</v>
      </c>
      <c r="E1999" t="s">
        <v>3053</v>
      </c>
      <c r="F1999" t="s">
        <v>65</v>
      </c>
      <c r="G1999" t="s">
        <v>66</v>
      </c>
      <c r="H1999" t="s">
        <v>10884</v>
      </c>
      <c r="I1999" t="s">
        <v>3053</v>
      </c>
      <c r="J1999" t="s">
        <v>8141</v>
      </c>
      <c r="K1999" t="s">
        <v>8178</v>
      </c>
      <c r="L1999" t="s">
        <v>8224</v>
      </c>
      <c r="M1999" t="s">
        <v>8160</v>
      </c>
      <c r="N1999">
        <v>45107.375</v>
      </c>
      <c r="O1999">
        <v>45107.375</v>
      </c>
      <c r="P1999">
        <v>45111.375</v>
      </c>
      <c r="Q1999">
        <v>45111.375</v>
      </c>
    </row>
    <row r="2000" spans="1:17">
      <c r="A2000" t="s">
        <v>19114</v>
      </c>
      <c r="B2000" t="s">
        <v>75</v>
      </c>
      <c r="C2000" t="s">
        <v>76</v>
      </c>
      <c r="D2000" t="s">
        <v>3054</v>
      </c>
      <c r="E2000" t="s">
        <v>3055</v>
      </c>
      <c r="F2000" t="s">
        <v>65</v>
      </c>
      <c r="G2000" t="s">
        <v>66</v>
      </c>
      <c r="H2000" t="s">
        <v>10885</v>
      </c>
      <c r="I2000" t="s">
        <v>3055</v>
      </c>
      <c r="J2000" t="s">
        <v>8141</v>
      </c>
      <c r="K2000" t="s">
        <v>8142</v>
      </c>
      <c r="L2000" t="s">
        <v>8159</v>
      </c>
      <c r="M2000" t="s">
        <v>8160</v>
      </c>
      <c r="N2000">
        <v>45877</v>
      </c>
      <c r="O2000">
        <v>45877</v>
      </c>
      <c r="P2000">
        <v>45889</v>
      </c>
      <c r="Q2000">
        <v>45889</v>
      </c>
    </row>
    <row r="2001" spans="1:17">
      <c r="A2001" t="s">
        <v>19115</v>
      </c>
      <c r="B2001" t="s">
        <v>75</v>
      </c>
      <c r="C2001" t="s">
        <v>76</v>
      </c>
      <c r="D2001" t="s">
        <v>3056</v>
      </c>
      <c r="E2001" t="s">
        <v>3057</v>
      </c>
      <c r="F2001" t="s">
        <v>65</v>
      </c>
      <c r="G2001" t="s">
        <v>66</v>
      </c>
      <c r="H2001" t="s">
        <v>10886</v>
      </c>
      <c r="I2001" t="s">
        <v>3057</v>
      </c>
      <c r="J2001" t="s">
        <v>8141</v>
      </c>
      <c r="K2001" t="s">
        <v>8159</v>
      </c>
      <c r="L2001" t="s">
        <v>8142</v>
      </c>
      <c r="M2001" t="s">
        <v>8156</v>
      </c>
      <c r="N2001">
        <v>45877</v>
      </c>
      <c r="O2001">
        <v>45877</v>
      </c>
      <c r="P2001">
        <v>45889</v>
      </c>
      <c r="Q2001">
        <v>45889</v>
      </c>
    </row>
    <row r="2002" spans="1:17">
      <c r="A2002" t="s">
        <v>19116</v>
      </c>
      <c r="B2002" t="s">
        <v>75</v>
      </c>
      <c r="C2002" t="s">
        <v>76</v>
      </c>
      <c r="D2002" t="s">
        <v>3058</v>
      </c>
      <c r="E2002" t="s">
        <v>3059</v>
      </c>
      <c r="F2002" t="s">
        <v>65</v>
      </c>
      <c r="G2002" t="s">
        <v>66</v>
      </c>
      <c r="H2002" t="s">
        <v>10887</v>
      </c>
      <c r="I2002" t="s">
        <v>3059</v>
      </c>
      <c r="J2002" t="s">
        <v>8141</v>
      </c>
      <c r="K2002" t="s">
        <v>8143</v>
      </c>
      <c r="L2002" t="s">
        <v>8159</v>
      </c>
      <c r="M2002" t="s">
        <v>8160</v>
      </c>
      <c r="N2002">
        <v>45877</v>
      </c>
      <c r="O2002">
        <v>45877</v>
      </c>
      <c r="P2002">
        <v>45888</v>
      </c>
      <c r="Q2002">
        <v>45888</v>
      </c>
    </row>
    <row r="2003" spans="1:17">
      <c r="A2003" t="s">
        <v>19117</v>
      </c>
      <c r="B2003" t="s">
        <v>75</v>
      </c>
      <c r="C2003" t="s">
        <v>76</v>
      </c>
      <c r="D2003" t="s">
        <v>3060</v>
      </c>
      <c r="E2003" t="s">
        <v>3061</v>
      </c>
      <c r="F2003" t="s">
        <v>65</v>
      </c>
      <c r="G2003" t="s">
        <v>66</v>
      </c>
      <c r="H2003" t="s">
        <v>10888</v>
      </c>
      <c r="I2003" t="s">
        <v>3061</v>
      </c>
      <c r="J2003" t="s">
        <v>8141</v>
      </c>
      <c r="K2003" t="s">
        <v>8241</v>
      </c>
      <c r="L2003" t="s">
        <v>8159</v>
      </c>
      <c r="M2003" t="s">
        <v>8160</v>
      </c>
      <c r="N2003">
        <v>45519</v>
      </c>
      <c r="O2003">
        <v>45525</v>
      </c>
      <c r="P2003">
        <v>45525</v>
      </c>
      <c r="Q2003">
        <v>45525</v>
      </c>
    </row>
    <row r="2004" spans="1:17">
      <c r="A2004" t="s">
        <v>19118</v>
      </c>
      <c r="B2004" t="s">
        <v>75</v>
      </c>
      <c r="C2004" t="s">
        <v>76</v>
      </c>
      <c r="D2004" t="s">
        <v>3062</v>
      </c>
      <c r="E2004" t="s">
        <v>3063</v>
      </c>
      <c r="F2004" t="s">
        <v>65</v>
      </c>
      <c r="G2004" t="s">
        <v>66</v>
      </c>
      <c r="H2004" t="s">
        <v>10889</v>
      </c>
      <c r="I2004" t="s">
        <v>3063</v>
      </c>
      <c r="J2004" t="s">
        <v>8141</v>
      </c>
      <c r="K2004" t="s">
        <v>8143</v>
      </c>
      <c r="L2004" t="s">
        <v>8241</v>
      </c>
      <c r="M2004" t="s">
        <v>8160</v>
      </c>
      <c r="N2004">
        <v>45519</v>
      </c>
      <c r="O2004">
        <v>45525</v>
      </c>
      <c r="P2004">
        <v>45525</v>
      </c>
      <c r="Q2004">
        <v>45525</v>
      </c>
    </row>
    <row r="2005" spans="1:17">
      <c r="A2005" t="s">
        <v>19119</v>
      </c>
      <c r="B2005" t="s">
        <v>75</v>
      </c>
      <c r="C2005" t="s">
        <v>76</v>
      </c>
      <c r="D2005" t="s">
        <v>3064</v>
      </c>
      <c r="E2005" t="s">
        <v>3065</v>
      </c>
      <c r="F2005" t="s">
        <v>65</v>
      </c>
      <c r="G2005" t="s">
        <v>66</v>
      </c>
      <c r="H2005" t="s">
        <v>10890</v>
      </c>
      <c r="I2005" t="s">
        <v>3065</v>
      </c>
      <c r="J2005" t="s">
        <v>8141</v>
      </c>
      <c r="K2005" t="s">
        <v>8159</v>
      </c>
      <c r="L2005" t="s">
        <v>8216</v>
      </c>
      <c r="M2005" t="s">
        <v>8178</v>
      </c>
      <c r="N2005">
        <v>45519</v>
      </c>
      <c r="O2005">
        <v>45524</v>
      </c>
      <c r="P2005">
        <v>45524</v>
      </c>
      <c r="Q2005">
        <v>45524</v>
      </c>
    </row>
    <row r="2006" spans="1:17">
      <c r="B2006" t="s">
        <v>75</v>
      </c>
      <c r="C2006" t="s">
        <v>76</v>
      </c>
      <c r="D2006" t="s">
        <v>3066</v>
      </c>
      <c r="E2006" t="s">
        <v>3067</v>
      </c>
      <c r="F2006" t="s">
        <v>65</v>
      </c>
      <c r="G2006" t="s">
        <v>66</v>
      </c>
      <c r="H2006" t="s">
        <v>10891</v>
      </c>
      <c r="I2006" t="s">
        <v>3067</v>
      </c>
      <c r="J2006" t="s">
        <v>8141</v>
      </c>
      <c r="K2006" t="s">
        <v>8241</v>
      </c>
      <c r="L2006" t="s">
        <v>8178</v>
      </c>
      <c r="M2006" t="s">
        <v>8160</v>
      </c>
      <c r="N2006">
        <v>45155.375</v>
      </c>
      <c r="O2006">
        <v>45161.375</v>
      </c>
      <c r="P2006">
        <v>45161.375</v>
      </c>
      <c r="Q2006">
        <v>45161.375</v>
      </c>
    </row>
    <row r="2007" spans="1:17">
      <c r="B2007" t="s">
        <v>75</v>
      </c>
      <c r="C2007" t="s">
        <v>76</v>
      </c>
      <c r="D2007" t="s">
        <v>3068</v>
      </c>
      <c r="E2007" t="s">
        <v>3069</v>
      </c>
      <c r="F2007" t="s">
        <v>65</v>
      </c>
      <c r="G2007" t="s">
        <v>66</v>
      </c>
      <c r="H2007" t="s">
        <v>10892</v>
      </c>
      <c r="I2007" t="s">
        <v>3069</v>
      </c>
      <c r="J2007" t="s">
        <v>8141</v>
      </c>
      <c r="K2007" t="s">
        <v>8178</v>
      </c>
      <c r="L2007" t="s">
        <v>8159</v>
      </c>
      <c r="M2007" t="s">
        <v>8160</v>
      </c>
      <c r="N2007">
        <v>45155.375</v>
      </c>
      <c r="O2007">
        <v>45161.375</v>
      </c>
      <c r="P2007">
        <v>45161.375</v>
      </c>
      <c r="Q2007">
        <v>45161.375</v>
      </c>
    </row>
    <row r="2008" spans="1:17">
      <c r="B2008" t="s">
        <v>75</v>
      </c>
      <c r="C2008" t="s">
        <v>76</v>
      </c>
      <c r="D2008" t="s">
        <v>3070</v>
      </c>
      <c r="E2008" t="s">
        <v>3071</v>
      </c>
      <c r="F2008" t="s">
        <v>65</v>
      </c>
      <c r="G2008" t="s">
        <v>66</v>
      </c>
      <c r="H2008" t="s">
        <v>10893</v>
      </c>
      <c r="I2008" t="s">
        <v>3071</v>
      </c>
      <c r="J2008" t="s">
        <v>8141</v>
      </c>
      <c r="K2008" t="s">
        <v>8159</v>
      </c>
      <c r="L2008" t="s">
        <v>8241</v>
      </c>
      <c r="M2008" t="s">
        <v>8160</v>
      </c>
      <c r="N2008">
        <v>45155.375</v>
      </c>
      <c r="O2008">
        <v>45160.375</v>
      </c>
      <c r="P2008">
        <v>45160.375</v>
      </c>
      <c r="Q2008">
        <v>45160.375</v>
      </c>
    </row>
    <row r="2009" spans="1:17">
      <c r="B2009" t="s">
        <v>75</v>
      </c>
      <c r="C2009" t="s">
        <v>76</v>
      </c>
      <c r="D2009" t="s">
        <v>3072</v>
      </c>
      <c r="E2009" t="s">
        <v>3073</v>
      </c>
      <c r="F2009" t="s">
        <v>65</v>
      </c>
      <c r="G2009" t="s">
        <v>66</v>
      </c>
      <c r="H2009" t="s">
        <v>10894</v>
      </c>
      <c r="I2009" t="s">
        <v>3073</v>
      </c>
      <c r="J2009" t="s">
        <v>8141</v>
      </c>
      <c r="K2009" t="s">
        <v>8178</v>
      </c>
      <c r="L2009" t="s">
        <v>8241</v>
      </c>
      <c r="M2009" t="s">
        <v>8160</v>
      </c>
      <c r="N2009">
        <v>45134.375</v>
      </c>
      <c r="O2009">
        <v>45134.375</v>
      </c>
      <c r="P2009">
        <v>45140.375</v>
      </c>
      <c r="Q2009">
        <v>45140.375</v>
      </c>
    </row>
    <row r="2010" spans="1:17">
      <c r="B2010" t="s">
        <v>75</v>
      </c>
      <c r="C2010" t="s">
        <v>76</v>
      </c>
      <c r="D2010" t="s">
        <v>3074</v>
      </c>
      <c r="E2010" t="s">
        <v>3075</v>
      </c>
      <c r="F2010" t="s">
        <v>65</v>
      </c>
      <c r="G2010" t="s">
        <v>66</v>
      </c>
      <c r="H2010" t="s">
        <v>10895</v>
      </c>
      <c r="I2010" t="s">
        <v>3075</v>
      </c>
      <c r="J2010" t="s">
        <v>8141</v>
      </c>
      <c r="K2010" t="s">
        <v>8159</v>
      </c>
      <c r="L2010" t="s">
        <v>8178</v>
      </c>
      <c r="M2010" t="s">
        <v>8160</v>
      </c>
      <c r="N2010">
        <v>45134.375</v>
      </c>
      <c r="O2010">
        <v>45134.375</v>
      </c>
      <c r="P2010">
        <v>45140.375</v>
      </c>
      <c r="Q2010">
        <v>45140.375</v>
      </c>
    </row>
    <row r="2011" spans="1:17">
      <c r="B2011" t="s">
        <v>75</v>
      </c>
      <c r="C2011" t="s">
        <v>76</v>
      </c>
      <c r="D2011" t="s">
        <v>3076</v>
      </c>
      <c r="E2011" t="s">
        <v>3077</v>
      </c>
      <c r="F2011" t="s">
        <v>65</v>
      </c>
      <c r="G2011" t="s">
        <v>66</v>
      </c>
      <c r="H2011" t="s">
        <v>10896</v>
      </c>
      <c r="I2011" t="s">
        <v>3077</v>
      </c>
      <c r="J2011" t="s">
        <v>8141</v>
      </c>
      <c r="K2011" t="s">
        <v>8241</v>
      </c>
      <c r="L2011" t="s">
        <v>8159</v>
      </c>
      <c r="M2011" t="s">
        <v>8160</v>
      </c>
      <c r="N2011">
        <v>45134.375</v>
      </c>
      <c r="O2011">
        <v>45134.375</v>
      </c>
      <c r="P2011">
        <v>45139.375</v>
      </c>
      <c r="Q2011">
        <v>45139.375</v>
      </c>
    </row>
    <row r="2012" spans="1:17">
      <c r="B2012" t="s">
        <v>75</v>
      </c>
      <c r="C2012" t="s">
        <v>76</v>
      </c>
      <c r="D2012" t="s">
        <v>3078</v>
      </c>
      <c r="E2012" t="s">
        <v>3079</v>
      </c>
      <c r="F2012" t="s">
        <v>65</v>
      </c>
      <c r="G2012" t="s">
        <v>66</v>
      </c>
      <c r="H2012" t="s">
        <v>10897</v>
      </c>
      <c r="I2012" t="s">
        <v>3079</v>
      </c>
      <c r="J2012" t="s">
        <v>8141</v>
      </c>
      <c r="K2012" t="s">
        <v>8159</v>
      </c>
      <c r="L2012" t="s">
        <v>8241</v>
      </c>
      <c r="M2012" t="s">
        <v>8160</v>
      </c>
      <c r="N2012">
        <v>45162.375</v>
      </c>
      <c r="O2012">
        <v>45162.375</v>
      </c>
      <c r="P2012">
        <v>45168.375</v>
      </c>
      <c r="Q2012">
        <v>45168.375</v>
      </c>
    </row>
    <row r="2013" spans="1:17">
      <c r="B2013" t="s">
        <v>75</v>
      </c>
      <c r="C2013" t="s">
        <v>76</v>
      </c>
      <c r="D2013" t="s">
        <v>3080</v>
      </c>
      <c r="E2013" t="s">
        <v>3081</v>
      </c>
      <c r="F2013" t="s">
        <v>65</v>
      </c>
      <c r="G2013" t="s">
        <v>66</v>
      </c>
      <c r="H2013" t="s">
        <v>10898</v>
      </c>
      <c r="I2013" t="s">
        <v>3081</v>
      </c>
      <c r="J2013" t="s">
        <v>8141</v>
      </c>
      <c r="K2013" t="s">
        <v>8241</v>
      </c>
      <c r="L2013" t="s">
        <v>8159</v>
      </c>
      <c r="M2013" t="s">
        <v>8160</v>
      </c>
      <c r="N2013">
        <v>45162.375</v>
      </c>
      <c r="O2013">
        <v>45162.375</v>
      </c>
      <c r="P2013">
        <v>45168.375</v>
      </c>
      <c r="Q2013">
        <v>45168.375</v>
      </c>
    </row>
    <row r="2014" spans="1:17">
      <c r="B2014" t="s">
        <v>75</v>
      </c>
      <c r="C2014" t="s">
        <v>76</v>
      </c>
      <c r="D2014" t="s">
        <v>3082</v>
      </c>
      <c r="E2014" t="s">
        <v>3083</v>
      </c>
      <c r="F2014" t="s">
        <v>65</v>
      </c>
      <c r="G2014" t="s">
        <v>66</v>
      </c>
      <c r="H2014" t="s">
        <v>10899</v>
      </c>
      <c r="I2014" t="s">
        <v>3083</v>
      </c>
      <c r="J2014" t="s">
        <v>8210</v>
      </c>
      <c r="K2014" t="s">
        <v>8142</v>
      </c>
      <c r="L2014" t="s">
        <v>8178</v>
      </c>
      <c r="M2014" t="s">
        <v>8160</v>
      </c>
      <c r="N2014">
        <v>45162.375</v>
      </c>
      <c r="O2014">
        <v>45162.375</v>
      </c>
      <c r="P2014">
        <v>45167.375</v>
      </c>
      <c r="Q2014">
        <v>45167.375</v>
      </c>
    </row>
    <row r="2015" spans="1:17">
      <c r="B2015" t="s">
        <v>75</v>
      </c>
      <c r="C2015" t="s">
        <v>76</v>
      </c>
      <c r="D2015" t="s">
        <v>3084</v>
      </c>
      <c r="E2015" t="s">
        <v>3085</v>
      </c>
      <c r="F2015" t="s">
        <v>65</v>
      </c>
      <c r="G2015" t="s">
        <v>66</v>
      </c>
      <c r="H2015" t="s">
        <v>10900</v>
      </c>
      <c r="I2015" t="s">
        <v>3085</v>
      </c>
      <c r="J2015" t="s">
        <v>8141</v>
      </c>
      <c r="K2015" t="s">
        <v>8241</v>
      </c>
      <c r="L2015" t="s">
        <v>8178</v>
      </c>
      <c r="M2015" t="s">
        <v>8160</v>
      </c>
      <c r="N2015">
        <v>45141.375</v>
      </c>
      <c r="O2015">
        <v>45141.375</v>
      </c>
      <c r="P2015">
        <v>45147.375</v>
      </c>
      <c r="Q2015">
        <v>45147.375</v>
      </c>
    </row>
    <row r="2016" spans="1:17">
      <c r="B2016" t="s">
        <v>75</v>
      </c>
      <c r="C2016" t="s">
        <v>76</v>
      </c>
      <c r="D2016" t="s">
        <v>3086</v>
      </c>
      <c r="E2016" t="s">
        <v>3087</v>
      </c>
      <c r="F2016" t="s">
        <v>65</v>
      </c>
      <c r="G2016" t="s">
        <v>66</v>
      </c>
      <c r="H2016" t="s">
        <v>10901</v>
      </c>
      <c r="I2016" t="s">
        <v>3087</v>
      </c>
      <c r="J2016" t="s">
        <v>8141</v>
      </c>
      <c r="K2016" t="s">
        <v>8178</v>
      </c>
      <c r="L2016" t="s">
        <v>8159</v>
      </c>
      <c r="M2016" t="s">
        <v>8160</v>
      </c>
      <c r="N2016">
        <v>45141.375</v>
      </c>
      <c r="O2016">
        <v>45141.375</v>
      </c>
      <c r="P2016">
        <v>45147.375</v>
      </c>
      <c r="Q2016">
        <v>45147.375</v>
      </c>
    </row>
    <row r="2017" spans="1:17">
      <c r="B2017" t="s">
        <v>75</v>
      </c>
      <c r="C2017" t="s">
        <v>76</v>
      </c>
      <c r="D2017" t="s">
        <v>3088</v>
      </c>
      <c r="E2017" t="s">
        <v>3089</v>
      </c>
      <c r="F2017" t="s">
        <v>65</v>
      </c>
      <c r="G2017" t="s">
        <v>66</v>
      </c>
      <c r="H2017" t="s">
        <v>10902</v>
      </c>
      <c r="I2017" t="s">
        <v>3089</v>
      </c>
      <c r="J2017" t="s">
        <v>8141</v>
      </c>
      <c r="K2017" t="s">
        <v>8159</v>
      </c>
      <c r="L2017" t="s">
        <v>8241</v>
      </c>
      <c r="M2017" t="s">
        <v>8160</v>
      </c>
      <c r="N2017">
        <v>45141.375</v>
      </c>
      <c r="O2017">
        <v>45141.375</v>
      </c>
      <c r="P2017">
        <v>45146.375</v>
      </c>
      <c r="Q2017">
        <v>45146.375</v>
      </c>
    </row>
    <row r="2018" spans="1:17">
      <c r="B2018" t="s">
        <v>75</v>
      </c>
      <c r="C2018" t="s">
        <v>76</v>
      </c>
      <c r="D2018" t="s">
        <v>3090</v>
      </c>
      <c r="E2018" t="s">
        <v>3091</v>
      </c>
      <c r="F2018" t="s">
        <v>65</v>
      </c>
      <c r="G2018" t="s">
        <v>66</v>
      </c>
      <c r="H2018" t="s">
        <v>10903</v>
      </c>
      <c r="I2018" t="s">
        <v>3091</v>
      </c>
      <c r="J2018" t="s">
        <v>8141</v>
      </c>
      <c r="K2018" t="s">
        <v>8178</v>
      </c>
      <c r="L2018" t="s">
        <v>8241</v>
      </c>
      <c r="M2018" t="s">
        <v>8160</v>
      </c>
      <c r="N2018">
        <v>45176.375</v>
      </c>
      <c r="O2018">
        <v>45176.375</v>
      </c>
      <c r="P2018">
        <v>45182.375</v>
      </c>
      <c r="Q2018">
        <v>45182.375</v>
      </c>
    </row>
    <row r="2019" spans="1:17">
      <c r="B2019" t="s">
        <v>75</v>
      </c>
      <c r="C2019" t="s">
        <v>76</v>
      </c>
      <c r="D2019" t="s">
        <v>3092</v>
      </c>
      <c r="E2019" t="s">
        <v>3093</v>
      </c>
      <c r="F2019" t="s">
        <v>65</v>
      </c>
      <c r="G2019" t="s">
        <v>66</v>
      </c>
      <c r="H2019" t="s">
        <v>10904</v>
      </c>
      <c r="I2019" t="s">
        <v>3093</v>
      </c>
      <c r="J2019" t="s">
        <v>8141</v>
      </c>
      <c r="K2019" t="s">
        <v>8241</v>
      </c>
      <c r="L2019" t="s">
        <v>8159</v>
      </c>
      <c r="M2019" t="s">
        <v>8160</v>
      </c>
      <c r="N2019">
        <v>45176.375</v>
      </c>
      <c r="O2019">
        <v>45176.375</v>
      </c>
      <c r="P2019">
        <v>45182.375</v>
      </c>
      <c r="Q2019">
        <v>45182.375</v>
      </c>
    </row>
    <row r="2020" spans="1:17">
      <c r="B2020" t="s">
        <v>75</v>
      </c>
      <c r="C2020" t="s">
        <v>76</v>
      </c>
      <c r="D2020" t="s">
        <v>3094</v>
      </c>
      <c r="E2020" t="s">
        <v>3095</v>
      </c>
      <c r="F2020" t="s">
        <v>65</v>
      </c>
      <c r="G2020" t="s">
        <v>66</v>
      </c>
      <c r="H2020" t="s">
        <v>10905</v>
      </c>
      <c r="I2020" t="s">
        <v>3095</v>
      </c>
      <c r="J2020" t="s">
        <v>8141</v>
      </c>
      <c r="K2020" t="s">
        <v>8159</v>
      </c>
      <c r="L2020" t="s">
        <v>8178</v>
      </c>
      <c r="M2020" t="s">
        <v>8160</v>
      </c>
      <c r="N2020">
        <v>45176.375</v>
      </c>
      <c r="O2020">
        <v>45176.375</v>
      </c>
      <c r="P2020">
        <v>45181.375</v>
      </c>
      <c r="Q2020">
        <v>45181.375</v>
      </c>
    </row>
    <row r="2021" spans="1:17">
      <c r="A2021" t="s">
        <v>19120</v>
      </c>
      <c r="B2021" t="s">
        <v>75</v>
      </c>
      <c r="C2021" t="s">
        <v>76</v>
      </c>
      <c r="D2021" t="s">
        <v>3096</v>
      </c>
      <c r="E2021" t="s">
        <v>3097</v>
      </c>
      <c r="F2021" t="s">
        <v>65</v>
      </c>
      <c r="G2021" t="s">
        <v>66</v>
      </c>
      <c r="H2021" t="s">
        <v>10906</v>
      </c>
      <c r="I2021" t="s">
        <v>10907</v>
      </c>
      <c r="J2021" t="s">
        <v>8141</v>
      </c>
      <c r="K2021" t="s">
        <v>8143</v>
      </c>
      <c r="L2021" t="s">
        <v>8216</v>
      </c>
      <c r="M2021" t="s">
        <v>8160</v>
      </c>
      <c r="N2021">
        <v>45910</v>
      </c>
      <c r="O2021">
        <v>45916</v>
      </c>
      <c r="P2021">
        <v>45916</v>
      </c>
      <c r="Q2021">
        <v>45916</v>
      </c>
    </row>
    <row r="2022" spans="1:17">
      <c r="A2022" t="s">
        <v>19120</v>
      </c>
      <c r="B2022" t="s">
        <v>75</v>
      </c>
      <c r="C2022" t="s">
        <v>76</v>
      </c>
      <c r="D2022" t="s">
        <v>3096</v>
      </c>
      <c r="E2022" t="s">
        <v>3097</v>
      </c>
      <c r="F2022" t="s">
        <v>65</v>
      </c>
      <c r="G2022" t="s">
        <v>66</v>
      </c>
      <c r="H2022" t="s">
        <v>10908</v>
      </c>
      <c r="I2022" t="s">
        <v>10909</v>
      </c>
      <c r="J2022" t="s">
        <v>8141</v>
      </c>
      <c r="K2022" t="s">
        <v>8216</v>
      </c>
      <c r="L2022" t="s">
        <v>8142</v>
      </c>
      <c r="M2022" t="s">
        <v>8160</v>
      </c>
      <c r="N2022">
        <v>45910</v>
      </c>
      <c r="O2022">
        <v>45917</v>
      </c>
      <c r="P2022">
        <v>45917</v>
      </c>
      <c r="Q2022">
        <v>45917</v>
      </c>
    </row>
    <row r="2023" spans="1:17">
      <c r="A2023" t="s">
        <v>19120</v>
      </c>
      <c r="B2023" t="s">
        <v>75</v>
      </c>
      <c r="C2023" t="s">
        <v>76</v>
      </c>
      <c r="D2023" t="s">
        <v>3096</v>
      </c>
      <c r="E2023" t="s">
        <v>3097</v>
      </c>
      <c r="F2023" t="s">
        <v>65</v>
      </c>
      <c r="G2023" t="s">
        <v>66</v>
      </c>
      <c r="H2023" t="s">
        <v>10910</v>
      </c>
      <c r="I2023" t="s">
        <v>10911</v>
      </c>
      <c r="J2023" t="s">
        <v>8141</v>
      </c>
      <c r="K2023" t="s">
        <v>8142</v>
      </c>
      <c r="L2023" t="s">
        <v>8216</v>
      </c>
      <c r="M2023" t="s">
        <v>8160</v>
      </c>
      <c r="N2023">
        <v>45910</v>
      </c>
      <c r="O2023">
        <v>45917</v>
      </c>
      <c r="P2023">
        <v>45917</v>
      </c>
      <c r="Q2023">
        <v>45917</v>
      </c>
    </row>
    <row r="2024" spans="1:17">
      <c r="A2024" t="s">
        <v>19121</v>
      </c>
      <c r="B2024" t="s">
        <v>75</v>
      </c>
      <c r="C2024" t="s">
        <v>76</v>
      </c>
      <c r="D2024" t="s">
        <v>3098</v>
      </c>
      <c r="E2024" t="s">
        <v>3099</v>
      </c>
      <c r="F2024" t="s">
        <v>65</v>
      </c>
      <c r="G2024" t="s">
        <v>66</v>
      </c>
      <c r="H2024" t="s">
        <v>10912</v>
      </c>
      <c r="I2024" t="s">
        <v>3099</v>
      </c>
      <c r="J2024" t="s">
        <v>8141</v>
      </c>
      <c r="K2024" t="s">
        <v>8159</v>
      </c>
      <c r="L2024" t="s">
        <v>8142</v>
      </c>
      <c r="M2024" t="s">
        <v>8160</v>
      </c>
      <c r="N2024">
        <v>45547</v>
      </c>
      <c r="O2024">
        <v>45547</v>
      </c>
      <c r="P2024">
        <v>45553</v>
      </c>
      <c r="Q2024">
        <v>45553</v>
      </c>
    </row>
    <row r="2025" spans="1:17">
      <c r="A2025" t="s">
        <v>19122</v>
      </c>
      <c r="B2025" t="s">
        <v>75</v>
      </c>
      <c r="C2025" t="s">
        <v>76</v>
      </c>
      <c r="D2025" t="s">
        <v>3100</v>
      </c>
      <c r="E2025" t="s">
        <v>3101</v>
      </c>
      <c r="F2025" t="s">
        <v>65</v>
      </c>
      <c r="G2025" t="s">
        <v>66</v>
      </c>
      <c r="H2025" t="s">
        <v>10913</v>
      </c>
      <c r="I2025" t="s">
        <v>3101</v>
      </c>
      <c r="J2025" t="s">
        <v>8141</v>
      </c>
      <c r="K2025" t="s">
        <v>8143</v>
      </c>
      <c r="L2025" t="s">
        <v>8159</v>
      </c>
      <c r="M2025" t="s">
        <v>8160</v>
      </c>
      <c r="N2025">
        <v>45547</v>
      </c>
      <c r="O2025">
        <v>45547</v>
      </c>
      <c r="P2025">
        <v>45553</v>
      </c>
      <c r="Q2025">
        <v>45553</v>
      </c>
    </row>
    <row r="2026" spans="1:17">
      <c r="A2026" t="s">
        <v>19123</v>
      </c>
      <c r="B2026" t="s">
        <v>75</v>
      </c>
      <c r="C2026" t="s">
        <v>76</v>
      </c>
      <c r="D2026" t="s">
        <v>3102</v>
      </c>
      <c r="E2026" t="s">
        <v>3103</v>
      </c>
      <c r="F2026" t="s">
        <v>65</v>
      </c>
      <c r="G2026" t="s">
        <v>66</v>
      </c>
      <c r="H2026" t="s">
        <v>10914</v>
      </c>
      <c r="I2026" t="s">
        <v>3103</v>
      </c>
      <c r="J2026" t="s">
        <v>8141</v>
      </c>
      <c r="K2026" t="s">
        <v>8216</v>
      </c>
      <c r="L2026" t="s">
        <v>8241</v>
      </c>
      <c r="M2026" t="s">
        <v>8160</v>
      </c>
      <c r="N2026">
        <v>45547</v>
      </c>
      <c r="O2026">
        <v>45547</v>
      </c>
      <c r="P2026">
        <v>45552</v>
      </c>
      <c r="Q2026">
        <v>45552</v>
      </c>
    </row>
    <row r="2027" spans="1:17">
      <c r="B2027" t="s">
        <v>75</v>
      </c>
      <c r="C2027" t="s">
        <v>76</v>
      </c>
      <c r="D2027" t="s">
        <v>3104</v>
      </c>
      <c r="E2027" t="s">
        <v>3105</v>
      </c>
      <c r="F2027" t="s">
        <v>65</v>
      </c>
      <c r="G2027" t="s">
        <v>66</v>
      </c>
      <c r="H2027" t="s">
        <v>10915</v>
      </c>
      <c r="I2027" t="s">
        <v>3105</v>
      </c>
      <c r="J2027" t="s">
        <v>8141</v>
      </c>
      <c r="K2027" t="s">
        <v>8178</v>
      </c>
      <c r="L2027" t="s">
        <v>8159</v>
      </c>
      <c r="M2027" t="s">
        <v>8160</v>
      </c>
      <c r="N2027">
        <v>45188.375</v>
      </c>
      <c r="O2027">
        <v>45188.375</v>
      </c>
      <c r="P2027">
        <v>45189.375</v>
      </c>
      <c r="Q2027">
        <v>45189.375</v>
      </c>
    </row>
    <row r="2028" spans="1:17">
      <c r="B2028" t="s">
        <v>75</v>
      </c>
      <c r="C2028" t="s">
        <v>76</v>
      </c>
      <c r="D2028" t="s">
        <v>3106</v>
      </c>
      <c r="E2028" t="s">
        <v>3107</v>
      </c>
      <c r="F2028" t="s">
        <v>65</v>
      </c>
      <c r="G2028" t="s">
        <v>66</v>
      </c>
      <c r="H2028" t="s">
        <v>10916</v>
      </c>
      <c r="I2028" t="s">
        <v>3107</v>
      </c>
      <c r="J2028" t="s">
        <v>8141</v>
      </c>
      <c r="K2028" t="s">
        <v>8241</v>
      </c>
      <c r="L2028" t="s">
        <v>8178</v>
      </c>
      <c r="M2028" t="s">
        <v>8160</v>
      </c>
      <c r="N2028">
        <v>45188.375</v>
      </c>
      <c r="O2028">
        <v>45188.375</v>
      </c>
      <c r="P2028">
        <v>45189.375</v>
      </c>
      <c r="Q2028">
        <v>45189.375</v>
      </c>
    </row>
    <row r="2029" spans="1:17">
      <c r="B2029" t="s">
        <v>75</v>
      </c>
      <c r="C2029" t="s">
        <v>76</v>
      </c>
      <c r="D2029" t="s">
        <v>3108</v>
      </c>
      <c r="E2029" t="s">
        <v>3109</v>
      </c>
      <c r="F2029" t="s">
        <v>65</v>
      </c>
      <c r="G2029" t="s">
        <v>66</v>
      </c>
      <c r="H2029" t="s">
        <v>10917</v>
      </c>
      <c r="I2029" t="s">
        <v>3109</v>
      </c>
      <c r="J2029" t="s">
        <v>8141</v>
      </c>
      <c r="K2029" t="s">
        <v>8159</v>
      </c>
      <c r="L2029" t="s">
        <v>8241</v>
      </c>
      <c r="M2029" t="s">
        <v>8178</v>
      </c>
      <c r="N2029">
        <v>45188.375</v>
      </c>
      <c r="O2029">
        <v>45188.375</v>
      </c>
      <c r="P2029">
        <v>45188.375</v>
      </c>
      <c r="Q2029">
        <v>45188.375</v>
      </c>
    </row>
    <row r="2030" spans="1:17">
      <c r="B2030" t="s">
        <v>75</v>
      </c>
      <c r="C2030" t="s">
        <v>76</v>
      </c>
      <c r="D2030" t="s">
        <v>3110</v>
      </c>
      <c r="E2030" t="s">
        <v>3111</v>
      </c>
      <c r="F2030" t="s">
        <v>65</v>
      </c>
      <c r="G2030" t="s">
        <v>66</v>
      </c>
      <c r="H2030" t="s">
        <v>10918</v>
      </c>
      <c r="I2030" t="s">
        <v>3111</v>
      </c>
      <c r="J2030" t="s">
        <v>8141</v>
      </c>
      <c r="K2030" t="s">
        <v>8159</v>
      </c>
      <c r="L2030" t="s">
        <v>8178</v>
      </c>
      <c r="M2030" t="s">
        <v>8160</v>
      </c>
      <c r="N2030">
        <v>44820.375</v>
      </c>
      <c r="O2030">
        <v>44820.375</v>
      </c>
      <c r="P2030">
        <v>44825.375</v>
      </c>
      <c r="Q2030">
        <v>44825.375</v>
      </c>
    </row>
    <row r="2031" spans="1:17">
      <c r="B2031" t="s">
        <v>75</v>
      </c>
      <c r="C2031" t="s">
        <v>76</v>
      </c>
      <c r="D2031" t="s">
        <v>3112</v>
      </c>
      <c r="E2031" t="s">
        <v>3113</v>
      </c>
      <c r="F2031" t="s">
        <v>65</v>
      </c>
      <c r="G2031" t="s">
        <v>66</v>
      </c>
      <c r="H2031" t="s">
        <v>10919</v>
      </c>
      <c r="I2031" t="s">
        <v>3113</v>
      </c>
      <c r="J2031" t="s">
        <v>8141</v>
      </c>
      <c r="K2031" t="s">
        <v>8178</v>
      </c>
      <c r="L2031" t="s">
        <v>8224</v>
      </c>
      <c r="M2031" t="s">
        <v>8160</v>
      </c>
      <c r="N2031">
        <v>44820.375</v>
      </c>
      <c r="O2031">
        <v>44820.375</v>
      </c>
      <c r="P2031">
        <v>44825.375</v>
      </c>
      <c r="Q2031">
        <v>44825.375</v>
      </c>
    </row>
    <row r="2032" spans="1:17">
      <c r="B2032" t="s">
        <v>75</v>
      </c>
      <c r="C2032" t="s">
        <v>76</v>
      </c>
      <c r="D2032" t="s">
        <v>3114</v>
      </c>
      <c r="E2032" t="s">
        <v>3115</v>
      </c>
      <c r="F2032" t="s">
        <v>65</v>
      </c>
      <c r="G2032" t="s">
        <v>66</v>
      </c>
      <c r="H2032" t="s">
        <v>10920</v>
      </c>
      <c r="I2032" t="s">
        <v>3115</v>
      </c>
      <c r="J2032" t="s">
        <v>8141</v>
      </c>
      <c r="K2032" t="s">
        <v>8224</v>
      </c>
      <c r="L2032" t="s">
        <v>8159</v>
      </c>
      <c r="M2032" t="s">
        <v>8160</v>
      </c>
      <c r="N2032">
        <v>44820.375</v>
      </c>
      <c r="O2032">
        <v>44820.375</v>
      </c>
      <c r="P2032">
        <v>44820.375</v>
      </c>
      <c r="Q2032">
        <v>44824.375</v>
      </c>
    </row>
    <row r="2033" spans="2:17">
      <c r="B2033" t="s">
        <v>75</v>
      </c>
      <c r="C2033" t="s">
        <v>76</v>
      </c>
      <c r="D2033" t="s">
        <v>3116</v>
      </c>
      <c r="E2033" t="s">
        <v>3117</v>
      </c>
      <c r="F2033" t="s">
        <v>65</v>
      </c>
      <c r="G2033" t="s">
        <v>66</v>
      </c>
      <c r="H2033" t="s">
        <v>10921</v>
      </c>
      <c r="I2033" t="s">
        <v>3117</v>
      </c>
      <c r="J2033" t="s">
        <v>8141</v>
      </c>
      <c r="K2033" t="s">
        <v>8159</v>
      </c>
      <c r="L2033" t="s">
        <v>8178</v>
      </c>
      <c r="M2033" t="s">
        <v>8160</v>
      </c>
      <c r="N2033">
        <v>45189.375</v>
      </c>
      <c r="O2033">
        <v>45189.375</v>
      </c>
      <c r="P2033">
        <v>45196.375</v>
      </c>
      <c r="Q2033">
        <v>45196.375</v>
      </c>
    </row>
    <row r="2034" spans="2:17">
      <c r="B2034" t="s">
        <v>75</v>
      </c>
      <c r="C2034" t="s">
        <v>76</v>
      </c>
      <c r="D2034" t="s">
        <v>3118</v>
      </c>
      <c r="E2034" t="s">
        <v>3119</v>
      </c>
      <c r="F2034" t="s">
        <v>65</v>
      </c>
      <c r="G2034" t="s">
        <v>66</v>
      </c>
      <c r="H2034" t="s">
        <v>10922</v>
      </c>
      <c r="I2034" t="s">
        <v>3119</v>
      </c>
      <c r="J2034" t="s">
        <v>8141</v>
      </c>
      <c r="K2034" t="s">
        <v>8178</v>
      </c>
      <c r="L2034" t="s">
        <v>8159</v>
      </c>
      <c r="M2034" t="s">
        <v>8160</v>
      </c>
      <c r="N2034">
        <v>45189.375</v>
      </c>
      <c r="O2034">
        <v>45189.375</v>
      </c>
      <c r="P2034">
        <v>45196.375</v>
      </c>
      <c r="Q2034">
        <v>45196.375</v>
      </c>
    </row>
    <row r="2035" spans="2:17">
      <c r="B2035" t="s">
        <v>75</v>
      </c>
      <c r="C2035" t="s">
        <v>76</v>
      </c>
      <c r="D2035" t="s">
        <v>3120</v>
      </c>
      <c r="E2035" t="s">
        <v>3121</v>
      </c>
      <c r="F2035" t="s">
        <v>65</v>
      </c>
      <c r="G2035" t="s">
        <v>66</v>
      </c>
      <c r="H2035" t="s">
        <v>10923</v>
      </c>
      <c r="I2035" t="s">
        <v>3121</v>
      </c>
      <c r="J2035" t="s">
        <v>8141</v>
      </c>
      <c r="K2035" t="s">
        <v>8142</v>
      </c>
      <c r="L2035" t="s">
        <v>8178</v>
      </c>
      <c r="M2035" t="s">
        <v>8160</v>
      </c>
      <c r="N2035">
        <v>45189.375</v>
      </c>
      <c r="O2035">
        <v>45189.375</v>
      </c>
      <c r="P2035">
        <v>45195.375</v>
      </c>
      <c r="Q2035">
        <v>45195.375</v>
      </c>
    </row>
    <row r="2036" spans="2:17">
      <c r="B2036" t="s">
        <v>75</v>
      </c>
      <c r="C2036" t="s">
        <v>76</v>
      </c>
      <c r="D2036" t="s">
        <v>3122</v>
      </c>
      <c r="E2036" t="s">
        <v>3123</v>
      </c>
      <c r="F2036" t="s">
        <v>65</v>
      </c>
      <c r="G2036" t="s">
        <v>66</v>
      </c>
      <c r="H2036" t="s">
        <v>10924</v>
      </c>
      <c r="I2036" t="s">
        <v>3123</v>
      </c>
      <c r="J2036" t="s">
        <v>8141</v>
      </c>
      <c r="K2036" t="s">
        <v>8224</v>
      </c>
      <c r="L2036" t="s">
        <v>8178</v>
      </c>
      <c r="M2036" t="s">
        <v>8160</v>
      </c>
      <c r="N2036">
        <v>44825.375</v>
      </c>
      <c r="O2036">
        <v>44825.375</v>
      </c>
      <c r="P2036">
        <v>44825.375</v>
      </c>
      <c r="Q2036">
        <v>44832.375</v>
      </c>
    </row>
    <row r="2037" spans="2:17">
      <c r="B2037" t="s">
        <v>75</v>
      </c>
      <c r="C2037" t="s">
        <v>76</v>
      </c>
      <c r="D2037" t="s">
        <v>3124</v>
      </c>
      <c r="E2037" t="s">
        <v>3125</v>
      </c>
      <c r="F2037" t="s">
        <v>65</v>
      </c>
      <c r="G2037" t="s">
        <v>66</v>
      </c>
      <c r="H2037" t="s">
        <v>10925</v>
      </c>
      <c r="I2037" t="s">
        <v>3125</v>
      </c>
      <c r="J2037" t="s">
        <v>8141</v>
      </c>
      <c r="K2037" t="s">
        <v>8159</v>
      </c>
      <c r="L2037" t="s">
        <v>8224</v>
      </c>
      <c r="M2037" t="s">
        <v>8160</v>
      </c>
      <c r="N2037">
        <v>44825.375</v>
      </c>
      <c r="O2037">
        <v>44825.375</v>
      </c>
      <c r="P2037">
        <v>44825.375</v>
      </c>
      <c r="Q2037">
        <v>44832.375</v>
      </c>
    </row>
    <row r="2038" spans="2:17">
      <c r="B2038" t="s">
        <v>75</v>
      </c>
      <c r="C2038" t="s">
        <v>76</v>
      </c>
      <c r="D2038" t="s">
        <v>3126</v>
      </c>
      <c r="E2038" t="s">
        <v>3127</v>
      </c>
      <c r="F2038" t="s">
        <v>65</v>
      </c>
      <c r="G2038" t="s">
        <v>66</v>
      </c>
      <c r="H2038" t="s">
        <v>10926</v>
      </c>
      <c r="I2038" t="s">
        <v>3127</v>
      </c>
      <c r="J2038" t="s">
        <v>8141</v>
      </c>
      <c r="K2038" t="s">
        <v>8178</v>
      </c>
      <c r="L2038" t="s">
        <v>8159</v>
      </c>
      <c r="M2038" t="s">
        <v>8160</v>
      </c>
      <c r="N2038">
        <v>44825.375</v>
      </c>
      <c r="O2038">
        <v>44825.375</v>
      </c>
      <c r="P2038">
        <v>44825.375</v>
      </c>
      <c r="Q2038">
        <v>44831.375</v>
      </c>
    </row>
    <row r="2039" spans="2:17">
      <c r="B2039" t="s">
        <v>75</v>
      </c>
      <c r="C2039" t="s">
        <v>76</v>
      </c>
      <c r="D2039" t="s">
        <v>3128</v>
      </c>
      <c r="E2039" t="s">
        <v>3129</v>
      </c>
      <c r="F2039" t="s">
        <v>65</v>
      </c>
      <c r="G2039" t="s">
        <v>66</v>
      </c>
      <c r="H2039" t="s">
        <v>10927</v>
      </c>
      <c r="I2039" t="s">
        <v>3129</v>
      </c>
      <c r="J2039" t="s">
        <v>8141</v>
      </c>
      <c r="K2039" t="s">
        <v>8241</v>
      </c>
      <c r="L2039" t="s">
        <v>8159</v>
      </c>
      <c r="M2039" t="s">
        <v>8160</v>
      </c>
      <c r="N2039">
        <v>45169.375</v>
      </c>
      <c r="O2039">
        <v>45169.375</v>
      </c>
      <c r="P2039">
        <v>45175.375</v>
      </c>
      <c r="Q2039">
        <v>45175.375</v>
      </c>
    </row>
    <row r="2040" spans="2:17">
      <c r="B2040" t="s">
        <v>75</v>
      </c>
      <c r="C2040" t="s">
        <v>76</v>
      </c>
      <c r="D2040" t="s">
        <v>3130</v>
      </c>
      <c r="E2040" t="s">
        <v>3131</v>
      </c>
      <c r="F2040" t="s">
        <v>65</v>
      </c>
      <c r="G2040" t="s">
        <v>66</v>
      </c>
      <c r="H2040" t="s">
        <v>10928</v>
      </c>
      <c r="I2040" t="s">
        <v>3131</v>
      </c>
      <c r="J2040" t="s">
        <v>8141</v>
      </c>
      <c r="K2040" t="s">
        <v>8159</v>
      </c>
      <c r="L2040" t="s">
        <v>8241</v>
      </c>
      <c r="M2040" t="s">
        <v>8160</v>
      </c>
      <c r="N2040">
        <v>45169.375</v>
      </c>
      <c r="O2040">
        <v>45169.375</v>
      </c>
      <c r="P2040">
        <v>45175.375</v>
      </c>
      <c r="Q2040">
        <v>45175.375</v>
      </c>
    </row>
    <row r="2041" spans="2:17">
      <c r="B2041" t="s">
        <v>75</v>
      </c>
      <c r="C2041" t="s">
        <v>76</v>
      </c>
      <c r="D2041" t="s">
        <v>3132</v>
      </c>
      <c r="E2041" t="s">
        <v>3133</v>
      </c>
      <c r="F2041" t="s">
        <v>65</v>
      </c>
      <c r="G2041" t="s">
        <v>66</v>
      </c>
      <c r="H2041" t="s">
        <v>10929</v>
      </c>
      <c r="I2041" t="s">
        <v>3133</v>
      </c>
      <c r="J2041" t="s">
        <v>8141</v>
      </c>
      <c r="K2041" t="s">
        <v>8142</v>
      </c>
      <c r="L2041" t="s">
        <v>8178</v>
      </c>
      <c r="M2041" t="s">
        <v>8160</v>
      </c>
      <c r="N2041">
        <v>45169.375</v>
      </c>
      <c r="O2041">
        <v>45169.375</v>
      </c>
      <c r="P2041">
        <v>45174.375</v>
      </c>
      <c r="Q2041">
        <v>45174.375</v>
      </c>
    </row>
    <row r="2042" spans="2:17">
      <c r="B2042" t="s">
        <v>75</v>
      </c>
      <c r="C2042" t="s">
        <v>76</v>
      </c>
      <c r="D2042" t="s">
        <v>3134</v>
      </c>
      <c r="E2042" t="s">
        <v>3135</v>
      </c>
      <c r="F2042" t="s">
        <v>65</v>
      </c>
      <c r="G2042" t="s">
        <v>66</v>
      </c>
      <c r="H2042" t="s">
        <v>10930</v>
      </c>
      <c r="I2042" t="s">
        <v>3135</v>
      </c>
      <c r="J2042" t="s">
        <v>8141</v>
      </c>
      <c r="K2042" t="s">
        <v>8159</v>
      </c>
      <c r="L2042" t="s">
        <v>8178</v>
      </c>
      <c r="M2042" t="s">
        <v>8160</v>
      </c>
      <c r="N2042">
        <v>45170.375</v>
      </c>
      <c r="O2042">
        <v>45170.375</v>
      </c>
      <c r="P2042">
        <v>45198.375</v>
      </c>
      <c r="Q2042">
        <v>45198.375</v>
      </c>
    </row>
    <row r="2043" spans="2:17">
      <c r="B2043" t="s">
        <v>75</v>
      </c>
      <c r="C2043" t="s">
        <v>76</v>
      </c>
      <c r="D2043" t="s">
        <v>3136</v>
      </c>
      <c r="E2043" t="s">
        <v>3137</v>
      </c>
      <c r="F2043" t="s">
        <v>65</v>
      </c>
      <c r="G2043" t="s">
        <v>66</v>
      </c>
      <c r="H2043" t="s">
        <v>10931</v>
      </c>
      <c r="I2043" t="s">
        <v>3137</v>
      </c>
      <c r="J2043" t="s">
        <v>8141</v>
      </c>
      <c r="K2043" t="s">
        <v>8178</v>
      </c>
      <c r="L2043" t="s">
        <v>8241</v>
      </c>
      <c r="M2043" t="s">
        <v>8160</v>
      </c>
      <c r="N2043">
        <v>45170.375</v>
      </c>
      <c r="O2043">
        <v>45170.375</v>
      </c>
      <c r="P2043">
        <v>45198.375</v>
      </c>
      <c r="Q2043">
        <v>45198.375</v>
      </c>
    </row>
    <row r="2044" spans="2:17">
      <c r="B2044" t="s">
        <v>75</v>
      </c>
      <c r="C2044" t="s">
        <v>76</v>
      </c>
      <c r="D2044" t="s">
        <v>3138</v>
      </c>
      <c r="E2044" t="s">
        <v>3139</v>
      </c>
      <c r="F2044" t="s">
        <v>65</v>
      </c>
      <c r="G2044" t="s">
        <v>66</v>
      </c>
      <c r="H2044" t="s">
        <v>10932</v>
      </c>
      <c r="I2044" t="s">
        <v>3139</v>
      </c>
      <c r="J2044" t="s">
        <v>8141</v>
      </c>
      <c r="K2044" t="s">
        <v>8241</v>
      </c>
      <c r="L2044" t="s">
        <v>8159</v>
      </c>
      <c r="M2044" t="s">
        <v>8160</v>
      </c>
      <c r="N2044">
        <v>45170.375</v>
      </c>
      <c r="O2044">
        <v>45170.375</v>
      </c>
      <c r="P2044">
        <v>45198.375</v>
      </c>
      <c r="Q2044">
        <v>45198.375</v>
      </c>
    </row>
    <row r="2045" spans="2:17">
      <c r="B2045" t="s">
        <v>75</v>
      </c>
      <c r="C2045" t="s">
        <v>76</v>
      </c>
      <c r="D2045" t="s">
        <v>3140</v>
      </c>
      <c r="E2045" t="s">
        <v>3141</v>
      </c>
      <c r="F2045" t="s">
        <v>65</v>
      </c>
      <c r="G2045" t="s">
        <v>66</v>
      </c>
      <c r="H2045" t="s">
        <v>10933</v>
      </c>
      <c r="I2045" t="s">
        <v>3141</v>
      </c>
      <c r="J2045" t="s">
        <v>8141</v>
      </c>
      <c r="K2045" t="s">
        <v>8142</v>
      </c>
      <c r="L2045" t="s">
        <v>8178</v>
      </c>
      <c r="M2045" t="s">
        <v>8160</v>
      </c>
      <c r="N2045">
        <v>45177.375</v>
      </c>
      <c r="O2045">
        <v>45177.375</v>
      </c>
      <c r="P2045">
        <v>45198.375</v>
      </c>
      <c r="Q2045">
        <v>45198.375</v>
      </c>
    </row>
    <row r="2046" spans="2:17">
      <c r="B2046" t="s">
        <v>103</v>
      </c>
      <c r="C2046" t="s">
        <v>104</v>
      </c>
      <c r="D2046" t="s">
        <v>3142</v>
      </c>
      <c r="E2046" t="s">
        <v>3143</v>
      </c>
      <c r="F2046" t="s">
        <v>65</v>
      </c>
      <c r="G2046" t="s">
        <v>66</v>
      </c>
      <c r="H2046" t="s">
        <v>10934</v>
      </c>
      <c r="I2046" t="s">
        <v>3143</v>
      </c>
      <c r="J2046" t="s">
        <v>8141</v>
      </c>
      <c r="K2046" t="s">
        <v>8159</v>
      </c>
      <c r="L2046" t="s">
        <v>8178</v>
      </c>
      <c r="M2046" t="s">
        <v>8160</v>
      </c>
      <c r="N2046">
        <v>45229.375</v>
      </c>
      <c r="O2046">
        <v>45229.375</v>
      </c>
      <c r="P2046">
        <v>45240.375</v>
      </c>
      <c r="Q2046">
        <v>45240.375</v>
      </c>
    </row>
    <row r="2047" spans="2:17">
      <c r="B2047" t="s">
        <v>103</v>
      </c>
      <c r="C2047" t="s">
        <v>104</v>
      </c>
      <c r="D2047" t="s">
        <v>3144</v>
      </c>
      <c r="E2047" t="s">
        <v>3145</v>
      </c>
      <c r="F2047" t="s">
        <v>65</v>
      </c>
      <c r="G2047" t="s">
        <v>66</v>
      </c>
      <c r="H2047" t="s">
        <v>10935</v>
      </c>
      <c r="I2047" t="s">
        <v>3145</v>
      </c>
      <c r="J2047" t="s">
        <v>8141</v>
      </c>
      <c r="K2047" t="s">
        <v>8178</v>
      </c>
      <c r="L2047" t="s">
        <v>8241</v>
      </c>
      <c r="M2047" t="s">
        <v>8160</v>
      </c>
      <c r="N2047">
        <v>45001.375</v>
      </c>
      <c r="O2047">
        <v>45001.375</v>
      </c>
      <c r="P2047">
        <v>45016.375</v>
      </c>
      <c r="Q2047">
        <v>45016.375</v>
      </c>
    </row>
    <row r="2048" spans="2:17">
      <c r="B2048" t="s">
        <v>75</v>
      </c>
      <c r="C2048" t="s">
        <v>76</v>
      </c>
      <c r="D2048" t="s">
        <v>3146</v>
      </c>
      <c r="E2048" t="s">
        <v>3147</v>
      </c>
      <c r="F2048" t="s">
        <v>65</v>
      </c>
      <c r="G2048" t="s">
        <v>66</v>
      </c>
      <c r="H2048" t="s">
        <v>10936</v>
      </c>
      <c r="I2048" t="s">
        <v>3147</v>
      </c>
      <c r="J2048" t="s">
        <v>8141</v>
      </c>
      <c r="K2048" t="s">
        <v>8159</v>
      </c>
      <c r="L2048" t="s">
        <v>8224</v>
      </c>
      <c r="M2048" t="s">
        <v>8160</v>
      </c>
      <c r="N2048">
        <v>44939.375</v>
      </c>
      <c r="O2048">
        <v>44939.375</v>
      </c>
      <c r="P2048">
        <v>44957.375</v>
      </c>
      <c r="Q2048">
        <v>44957.375</v>
      </c>
    </row>
    <row r="2049" spans="1:17">
      <c r="B2049" t="s">
        <v>75</v>
      </c>
      <c r="C2049" t="s">
        <v>76</v>
      </c>
      <c r="D2049" t="s">
        <v>3148</v>
      </c>
      <c r="E2049" t="s">
        <v>3149</v>
      </c>
      <c r="F2049" t="s">
        <v>65</v>
      </c>
      <c r="G2049" t="s">
        <v>66</v>
      </c>
      <c r="H2049" t="s">
        <v>10937</v>
      </c>
      <c r="I2049" t="s">
        <v>3149</v>
      </c>
      <c r="J2049" t="s">
        <v>8141</v>
      </c>
      <c r="K2049" t="s">
        <v>8159</v>
      </c>
      <c r="L2049" t="s">
        <v>8178</v>
      </c>
      <c r="M2049" t="s">
        <v>8160</v>
      </c>
      <c r="N2049">
        <v>45057.375</v>
      </c>
      <c r="O2049">
        <v>45057.375</v>
      </c>
      <c r="P2049">
        <v>45077.375</v>
      </c>
      <c r="Q2049">
        <v>45077.375</v>
      </c>
    </row>
    <row r="2050" spans="1:17">
      <c r="B2050" t="s">
        <v>75</v>
      </c>
      <c r="C2050" t="s">
        <v>76</v>
      </c>
      <c r="D2050" t="s">
        <v>3150</v>
      </c>
      <c r="E2050" t="s">
        <v>3151</v>
      </c>
      <c r="F2050" t="s">
        <v>65</v>
      </c>
      <c r="G2050" t="s">
        <v>66</v>
      </c>
      <c r="H2050" t="s">
        <v>10938</v>
      </c>
      <c r="I2050" t="s">
        <v>10939</v>
      </c>
      <c r="J2050" t="s">
        <v>8141</v>
      </c>
      <c r="K2050" t="s">
        <v>8178</v>
      </c>
      <c r="L2050" t="s">
        <v>8159</v>
      </c>
      <c r="M2050" t="s">
        <v>8160</v>
      </c>
      <c r="N2050">
        <v>45162.375</v>
      </c>
      <c r="O2050">
        <v>45162.375</v>
      </c>
      <c r="P2050">
        <v>45198.375</v>
      </c>
      <c r="Q2050">
        <v>45198.375</v>
      </c>
    </row>
    <row r="2051" spans="1:17">
      <c r="B2051" t="s">
        <v>75</v>
      </c>
      <c r="C2051" t="s">
        <v>76</v>
      </c>
      <c r="D2051" t="s">
        <v>3152</v>
      </c>
      <c r="E2051" t="s">
        <v>3153</v>
      </c>
      <c r="F2051" t="s">
        <v>65</v>
      </c>
      <c r="G2051" t="s">
        <v>66</v>
      </c>
      <c r="H2051" t="s">
        <v>10940</v>
      </c>
      <c r="I2051" t="s">
        <v>3153</v>
      </c>
      <c r="J2051" t="s">
        <v>8141</v>
      </c>
      <c r="K2051" t="s">
        <v>8224</v>
      </c>
      <c r="L2051" t="s">
        <v>8159</v>
      </c>
      <c r="M2051" t="s">
        <v>8160</v>
      </c>
      <c r="N2051">
        <v>45078.375</v>
      </c>
      <c r="O2051">
        <v>45078.375</v>
      </c>
      <c r="P2051">
        <v>45107.375</v>
      </c>
      <c r="Q2051">
        <v>45107.375</v>
      </c>
    </row>
    <row r="2052" spans="1:17">
      <c r="B2052" t="s">
        <v>75</v>
      </c>
      <c r="C2052" t="s">
        <v>76</v>
      </c>
      <c r="D2052" t="s">
        <v>3154</v>
      </c>
      <c r="E2052" t="s">
        <v>3155</v>
      </c>
      <c r="F2052" t="s">
        <v>65</v>
      </c>
      <c r="G2052" t="s">
        <v>66</v>
      </c>
      <c r="H2052" t="s">
        <v>10941</v>
      </c>
      <c r="I2052" t="s">
        <v>3155</v>
      </c>
      <c r="J2052" t="s">
        <v>8141</v>
      </c>
      <c r="K2052" t="s">
        <v>8178</v>
      </c>
      <c r="L2052" t="s">
        <v>8159</v>
      </c>
      <c r="M2052" t="s">
        <v>8160</v>
      </c>
      <c r="N2052">
        <v>45075.375</v>
      </c>
      <c r="O2052">
        <v>45075.375</v>
      </c>
      <c r="P2052">
        <v>45107.375</v>
      </c>
      <c r="Q2052">
        <v>45107.375</v>
      </c>
    </row>
    <row r="2053" spans="1:17">
      <c r="B2053" t="s">
        <v>75</v>
      </c>
      <c r="C2053" t="s">
        <v>76</v>
      </c>
      <c r="D2053" t="s">
        <v>3156</v>
      </c>
      <c r="E2053" t="s">
        <v>3157</v>
      </c>
      <c r="F2053" t="s">
        <v>65</v>
      </c>
      <c r="G2053" t="s">
        <v>66</v>
      </c>
      <c r="H2053" t="s">
        <v>10942</v>
      </c>
      <c r="I2053" t="s">
        <v>3157</v>
      </c>
      <c r="J2053" t="s">
        <v>8141</v>
      </c>
      <c r="K2053" t="s">
        <v>8159</v>
      </c>
      <c r="L2053" t="s">
        <v>8224</v>
      </c>
      <c r="M2053" t="s">
        <v>8160</v>
      </c>
      <c r="N2053">
        <v>45105.375</v>
      </c>
      <c r="O2053">
        <v>45105.375</v>
      </c>
      <c r="P2053">
        <v>45138.375</v>
      </c>
      <c r="Q2053">
        <v>45138.375</v>
      </c>
    </row>
    <row r="2054" spans="1:17">
      <c r="B2054" t="s">
        <v>75</v>
      </c>
      <c r="C2054" t="s">
        <v>76</v>
      </c>
      <c r="D2054" t="s">
        <v>3158</v>
      </c>
      <c r="E2054" t="s">
        <v>3159</v>
      </c>
      <c r="F2054" t="s">
        <v>65</v>
      </c>
      <c r="G2054" t="s">
        <v>66</v>
      </c>
      <c r="H2054" t="s">
        <v>10943</v>
      </c>
      <c r="I2054" t="s">
        <v>3159</v>
      </c>
      <c r="J2054" t="s">
        <v>8141</v>
      </c>
      <c r="K2054" t="s">
        <v>8224</v>
      </c>
      <c r="L2054" t="s">
        <v>8178</v>
      </c>
      <c r="M2054" t="s">
        <v>8160</v>
      </c>
      <c r="N2054">
        <v>45107.375</v>
      </c>
      <c r="O2054">
        <v>45107.375</v>
      </c>
      <c r="P2054">
        <v>45138.375</v>
      </c>
      <c r="Q2054">
        <v>45138.375</v>
      </c>
    </row>
    <row r="2055" spans="1:17">
      <c r="B2055" t="s">
        <v>75</v>
      </c>
      <c r="C2055" t="s">
        <v>76</v>
      </c>
      <c r="D2055" t="s">
        <v>3160</v>
      </c>
      <c r="E2055" t="s">
        <v>3161</v>
      </c>
      <c r="F2055" t="s">
        <v>65</v>
      </c>
      <c r="G2055" t="s">
        <v>66</v>
      </c>
      <c r="H2055" t="s">
        <v>10944</v>
      </c>
      <c r="I2055" t="s">
        <v>3161</v>
      </c>
      <c r="J2055" t="s">
        <v>8141</v>
      </c>
      <c r="K2055" t="s">
        <v>8178</v>
      </c>
      <c r="L2055" t="s">
        <v>8241</v>
      </c>
      <c r="M2055" t="s">
        <v>8160</v>
      </c>
      <c r="N2055">
        <v>45224.375</v>
      </c>
      <c r="O2055">
        <v>45224.375</v>
      </c>
      <c r="P2055">
        <v>45231.375</v>
      </c>
      <c r="Q2055">
        <v>45231.375</v>
      </c>
    </row>
    <row r="2056" spans="1:17">
      <c r="B2056" t="s">
        <v>75</v>
      </c>
      <c r="C2056" t="s">
        <v>76</v>
      </c>
      <c r="D2056" t="s">
        <v>3162</v>
      </c>
      <c r="E2056" t="s">
        <v>3163</v>
      </c>
      <c r="F2056" t="s">
        <v>65</v>
      </c>
      <c r="G2056" t="s">
        <v>66</v>
      </c>
      <c r="H2056" t="s">
        <v>10945</v>
      </c>
      <c r="I2056" t="s">
        <v>3163</v>
      </c>
      <c r="J2056" t="s">
        <v>8141</v>
      </c>
      <c r="K2056" t="s">
        <v>8159</v>
      </c>
      <c r="L2056" t="s">
        <v>8178</v>
      </c>
      <c r="M2056" t="s">
        <v>8160</v>
      </c>
      <c r="N2056">
        <v>45337</v>
      </c>
      <c r="O2056">
        <v>45337</v>
      </c>
      <c r="P2056">
        <v>45342</v>
      </c>
      <c r="Q2056">
        <v>45342</v>
      </c>
    </row>
    <row r="2057" spans="1:17">
      <c r="A2057" t="s">
        <v>19124</v>
      </c>
      <c r="B2057" t="s">
        <v>75</v>
      </c>
      <c r="C2057" t="s">
        <v>76</v>
      </c>
      <c r="D2057" t="s">
        <v>3164</v>
      </c>
      <c r="E2057" t="s">
        <v>3165</v>
      </c>
      <c r="F2057" t="s">
        <v>65</v>
      </c>
      <c r="G2057" t="s">
        <v>66</v>
      </c>
      <c r="H2057" t="s">
        <v>10946</v>
      </c>
      <c r="I2057" t="s">
        <v>3165</v>
      </c>
      <c r="J2057" t="s">
        <v>8141</v>
      </c>
      <c r="K2057" t="s">
        <v>8216</v>
      </c>
      <c r="L2057" t="s">
        <v>8159</v>
      </c>
      <c r="M2057" t="s">
        <v>8160</v>
      </c>
      <c r="N2057">
        <v>45499</v>
      </c>
      <c r="O2057">
        <v>45499</v>
      </c>
      <c r="P2057">
        <v>45506</v>
      </c>
      <c r="Q2057">
        <v>45506</v>
      </c>
    </row>
    <row r="2058" spans="1:17">
      <c r="B2058" t="s">
        <v>75</v>
      </c>
      <c r="C2058" t="s">
        <v>76</v>
      </c>
      <c r="D2058" t="s">
        <v>3166</v>
      </c>
      <c r="E2058" t="s">
        <v>3167</v>
      </c>
      <c r="F2058" t="s">
        <v>65</v>
      </c>
      <c r="G2058" t="s">
        <v>66</v>
      </c>
      <c r="H2058" t="s">
        <v>10947</v>
      </c>
      <c r="I2058" t="s">
        <v>3167</v>
      </c>
      <c r="J2058" t="s">
        <v>8141</v>
      </c>
      <c r="K2058" t="s">
        <v>8159</v>
      </c>
      <c r="L2058" t="s">
        <v>8178</v>
      </c>
      <c r="M2058" t="s">
        <v>8160</v>
      </c>
      <c r="N2058">
        <v>45231.375</v>
      </c>
      <c r="O2058">
        <v>45231.375</v>
      </c>
      <c r="P2058">
        <v>45240.375</v>
      </c>
      <c r="Q2058">
        <v>45240.375</v>
      </c>
    </row>
    <row r="2059" spans="1:17">
      <c r="B2059" t="s">
        <v>75</v>
      </c>
      <c r="C2059" t="s">
        <v>76</v>
      </c>
      <c r="D2059" t="s">
        <v>3168</v>
      </c>
      <c r="E2059" t="s">
        <v>3169</v>
      </c>
      <c r="F2059" t="s">
        <v>65</v>
      </c>
      <c r="G2059" t="s">
        <v>66</v>
      </c>
      <c r="H2059" t="s">
        <v>10948</v>
      </c>
      <c r="I2059" t="s">
        <v>3169</v>
      </c>
      <c r="J2059" t="s">
        <v>8141</v>
      </c>
      <c r="K2059" t="s">
        <v>8159</v>
      </c>
      <c r="L2059" t="s">
        <v>8178</v>
      </c>
      <c r="M2059" t="s">
        <v>8160</v>
      </c>
      <c r="N2059">
        <v>44936.375</v>
      </c>
      <c r="O2059">
        <v>44936.375</v>
      </c>
      <c r="P2059">
        <v>44936.375</v>
      </c>
      <c r="Q2059">
        <v>44957.375</v>
      </c>
    </row>
    <row r="2060" spans="1:17">
      <c r="A2060" t="s">
        <v>19125</v>
      </c>
      <c r="B2060" t="s">
        <v>75</v>
      </c>
      <c r="C2060" t="s">
        <v>76</v>
      </c>
      <c r="D2060" t="s">
        <v>3170</v>
      </c>
      <c r="E2060" t="s">
        <v>3171</v>
      </c>
      <c r="F2060" t="s">
        <v>65</v>
      </c>
      <c r="G2060" t="s">
        <v>66</v>
      </c>
      <c r="H2060" t="s">
        <v>10949</v>
      </c>
      <c r="I2060" t="s">
        <v>3171</v>
      </c>
      <c r="J2060" t="s">
        <v>8255</v>
      </c>
      <c r="K2060" t="s">
        <v>8159</v>
      </c>
      <c r="L2060" t="s">
        <v>8178</v>
      </c>
      <c r="M2060" t="s">
        <v>8179</v>
      </c>
      <c r="N2060">
        <v>45433</v>
      </c>
      <c r="O2060">
        <v>45433</v>
      </c>
      <c r="P2060">
        <v>45443</v>
      </c>
      <c r="Q2060">
        <v>45443</v>
      </c>
    </row>
    <row r="2061" spans="1:17">
      <c r="B2061" t="s">
        <v>75</v>
      </c>
      <c r="C2061" t="s">
        <v>76</v>
      </c>
      <c r="D2061" t="s">
        <v>3172</v>
      </c>
      <c r="E2061" t="s">
        <v>3173</v>
      </c>
      <c r="F2061" t="s">
        <v>65</v>
      </c>
      <c r="G2061" t="s">
        <v>66</v>
      </c>
      <c r="H2061" t="s">
        <v>10950</v>
      </c>
      <c r="I2061" t="s">
        <v>3173</v>
      </c>
      <c r="J2061" t="s">
        <v>8141</v>
      </c>
      <c r="K2061" t="s">
        <v>8159</v>
      </c>
      <c r="L2061" t="s">
        <v>8241</v>
      </c>
      <c r="M2061" t="s">
        <v>8160</v>
      </c>
      <c r="N2061">
        <v>45288</v>
      </c>
      <c r="O2061">
        <v>45288</v>
      </c>
      <c r="P2061">
        <v>45300</v>
      </c>
      <c r="Q2061">
        <v>45300</v>
      </c>
    </row>
    <row r="2062" spans="1:17">
      <c r="A2062" t="s">
        <v>19126</v>
      </c>
      <c r="B2062" t="s">
        <v>75</v>
      </c>
      <c r="C2062" t="s">
        <v>76</v>
      </c>
      <c r="D2062" t="s">
        <v>3174</v>
      </c>
      <c r="E2062" t="s">
        <v>3175</v>
      </c>
      <c r="F2062" t="s">
        <v>65</v>
      </c>
      <c r="G2062" t="s">
        <v>66</v>
      </c>
      <c r="H2062" t="s">
        <v>10951</v>
      </c>
      <c r="I2062" t="s">
        <v>3175</v>
      </c>
      <c r="J2062" t="s">
        <v>8141</v>
      </c>
      <c r="K2062" t="s">
        <v>8159</v>
      </c>
      <c r="L2062" t="s">
        <v>8216</v>
      </c>
      <c r="M2062" t="s">
        <v>8160</v>
      </c>
      <c r="N2062">
        <v>45684</v>
      </c>
      <c r="O2062">
        <v>45684</v>
      </c>
      <c r="P2062">
        <v>45688</v>
      </c>
      <c r="Q2062">
        <v>45688</v>
      </c>
    </row>
    <row r="2063" spans="1:17">
      <c r="B2063" t="s">
        <v>75</v>
      </c>
      <c r="C2063" t="s">
        <v>76</v>
      </c>
      <c r="D2063" t="s">
        <v>3176</v>
      </c>
      <c r="E2063" t="s">
        <v>3177</v>
      </c>
      <c r="F2063" t="s">
        <v>65</v>
      </c>
      <c r="G2063" t="s">
        <v>66</v>
      </c>
      <c r="H2063" t="s">
        <v>10952</v>
      </c>
      <c r="I2063" t="s">
        <v>3177</v>
      </c>
      <c r="J2063" t="s">
        <v>8141</v>
      </c>
      <c r="K2063" t="s">
        <v>8159</v>
      </c>
      <c r="L2063" t="s">
        <v>8224</v>
      </c>
      <c r="M2063" t="s">
        <v>8160</v>
      </c>
      <c r="N2063">
        <v>45113.375</v>
      </c>
      <c r="O2063">
        <v>45113.375</v>
      </c>
      <c r="P2063">
        <v>45138.375</v>
      </c>
      <c r="Q2063">
        <v>45138.375</v>
      </c>
    </row>
    <row r="2064" spans="1:17">
      <c r="B2064" t="s">
        <v>75</v>
      </c>
      <c r="C2064" t="s">
        <v>76</v>
      </c>
      <c r="D2064" t="s">
        <v>3178</v>
      </c>
      <c r="E2064" t="s">
        <v>3179</v>
      </c>
      <c r="F2064" t="s">
        <v>65</v>
      </c>
      <c r="G2064" t="s">
        <v>66</v>
      </c>
      <c r="H2064" t="s">
        <v>10953</v>
      </c>
      <c r="I2064" t="s">
        <v>3179</v>
      </c>
      <c r="J2064" t="s">
        <v>8141</v>
      </c>
      <c r="K2064" t="s">
        <v>8224</v>
      </c>
      <c r="L2064" t="s">
        <v>8241</v>
      </c>
      <c r="M2064" t="s">
        <v>8160</v>
      </c>
      <c r="N2064">
        <v>45113.375</v>
      </c>
      <c r="O2064">
        <v>45113.375</v>
      </c>
      <c r="P2064">
        <v>45118.375</v>
      </c>
      <c r="Q2064">
        <v>45118.375</v>
      </c>
    </row>
    <row r="2065" spans="1:17">
      <c r="B2065" t="s">
        <v>75</v>
      </c>
      <c r="C2065" t="s">
        <v>76</v>
      </c>
      <c r="D2065" t="s">
        <v>3180</v>
      </c>
      <c r="E2065" t="s">
        <v>3181</v>
      </c>
      <c r="F2065" t="s">
        <v>65</v>
      </c>
      <c r="G2065" t="s">
        <v>66</v>
      </c>
      <c r="H2065" t="s">
        <v>10954</v>
      </c>
      <c r="I2065" t="s">
        <v>3181</v>
      </c>
      <c r="J2065" t="s">
        <v>8141</v>
      </c>
      <c r="K2065" t="s">
        <v>8159</v>
      </c>
      <c r="L2065" t="s">
        <v>8241</v>
      </c>
      <c r="M2065" t="s">
        <v>8160</v>
      </c>
      <c r="N2065">
        <v>45211.375</v>
      </c>
      <c r="O2065">
        <v>45211.375</v>
      </c>
      <c r="P2065">
        <v>45219.375</v>
      </c>
      <c r="Q2065">
        <v>45219.375</v>
      </c>
    </row>
    <row r="2066" spans="1:17">
      <c r="B2066" t="s">
        <v>103</v>
      </c>
      <c r="C2066" t="s">
        <v>104</v>
      </c>
      <c r="D2066" t="s">
        <v>3182</v>
      </c>
      <c r="E2066" t="s">
        <v>3183</v>
      </c>
      <c r="F2066" t="s">
        <v>65</v>
      </c>
      <c r="G2066" t="s">
        <v>66</v>
      </c>
      <c r="H2066" t="s">
        <v>10955</v>
      </c>
      <c r="I2066" t="s">
        <v>3183</v>
      </c>
      <c r="J2066" t="s">
        <v>8141</v>
      </c>
      <c r="K2066" t="s">
        <v>8159</v>
      </c>
      <c r="L2066" t="s">
        <v>8178</v>
      </c>
      <c r="M2066" t="s">
        <v>8160</v>
      </c>
      <c r="N2066">
        <v>45022.375</v>
      </c>
      <c r="O2066">
        <v>45022.375</v>
      </c>
      <c r="P2066">
        <v>45044.375</v>
      </c>
      <c r="Q2066">
        <v>45044.375</v>
      </c>
    </row>
    <row r="2067" spans="1:17">
      <c r="B2067" t="s">
        <v>103</v>
      </c>
      <c r="C2067" t="s">
        <v>104</v>
      </c>
      <c r="D2067" t="s">
        <v>3184</v>
      </c>
      <c r="E2067" t="s">
        <v>3185</v>
      </c>
      <c r="F2067" t="s">
        <v>65</v>
      </c>
      <c r="G2067" t="s">
        <v>66</v>
      </c>
      <c r="H2067" t="s">
        <v>10956</v>
      </c>
      <c r="I2067" t="s">
        <v>3185</v>
      </c>
      <c r="J2067" t="s">
        <v>8210</v>
      </c>
      <c r="K2067" t="s">
        <v>8178</v>
      </c>
      <c r="L2067" t="s">
        <v>8159</v>
      </c>
      <c r="M2067" t="s">
        <v>8160</v>
      </c>
      <c r="N2067">
        <v>45078.375</v>
      </c>
      <c r="O2067">
        <v>45078.375</v>
      </c>
      <c r="P2067">
        <v>45107.375</v>
      </c>
      <c r="Q2067">
        <v>45107.375</v>
      </c>
    </row>
    <row r="2068" spans="1:17">
      <c r="B2068" t="s">
        <v>103</v>
      </c>
      <c r="C2068" t="s">
        <v>104</v>
      </c>
      <c r="D2068" t="s">
        <v>3186</v>
      </c>
      <c r="E2068" t="s">
        <v>3185</v>
      </c>
      <c r="F2068" t="s">
        <v>65</v>
      </c>
      <c r="G2068" t="s">
        <v>66</v>
      </c>
      <c r="H2068" t="s">
        <v>10957</v>
      </c>
      <c r="I2068" t="s">
        <v>3185</v>
      </c>
      <c r="J2068" t="s">
        <v>8141</v>
      </c>
      <c r="K2068" t="s">
        <v>8159</v>
      </c>
      <c r="L2068" t="s">
        <v>8241</v>
      </c>
      <c r="M2068" t="s">
        <v>8160</v>
      </c>
      <c r="N2068">
        <v>45120.375</v>
      </c>
      <c r="O2068">
        <v>45120.375</v>
      </c>
      <c r="P2068">
        <v>45138.375</v>
      </c>
      <c r="Q2068">
        <v>45138.375</v>
      </c>
    </row>
    <row r="2069" spans="1:17">
      <c r="A2069" t="s">
        <v>19127</v>
      </c>
      <c r="B2069" t="s">
        <v>249</v>
      </c>
      <c r="C2069" t="s">
        <v>250</v>
      </c>
      <c r="D2069" t="s">
        <v>3187</v>
      </c>
      <c r="E2069" t="s">
        <v>3188</v>
      </c>
      <c r="F2069" t="s">
        <v>65</v>
      </c>
      <c r="G2069" t="s">
        <v>66</v>
      </c>
      <c r="H2069" t="s">
        <v>10958</v>
      </c>
      <c r="I2069" t="s">
        <v>3188</v>
      </c>
      <c r="J2069" t="s">
        <v>8141</v>
      </c>
      <c r="K2069" t="s">
        <v>8178</v>
      </c>
      <c r="M2069" t="s">
        <v>8160</v>
      </c>
      <c r="N2069">
        <v>45484</v>
      </c>
      <c r="P2069">
        <v>45492</v>
      </c>
      <c r="Q2069">
        <v>45492</v>
      </c>
    </row>
    <row r="2070" spans="1:17">
      <c r="B2070" t="s">
        <v>103</v>
      </c>
      <c r="C2070" t="s">
        <v>104</v>
      </c>
      <c r="D2070" t="s">
        <v>3189</v>
      </c>
      <c r="E2070" t="s">
        <v>3190</v>
      </c>
      <c r="F2070" t="s">
        <v>65</v>
      </c>
      <c r="G2070" t="s">
        <v>66</v>
      </c>
      <c r="H2070" t="s">
        <v>10959</v>
      </c>
      <c r="I2070" t="s">
        <v>3190</v>
      </c>
      <c r="J2070" t="s">
        <v>8141</v>
      </c>
      <c r="K2070" t="s">
        <v>8159</v>
      </c>
      <c r="L2070" t="s">
        <v>8178</v>
      </c>
      <c r="M2070" t="s">
        <v>8179</v>
      </c>
      <c r="N2070">
        <v>44938.375</v>
      </c>
      <c r="O2070">
        <v>44938.375</v>
      </c>
      <c r="P2070">
        <v>44957.375</v>
      </c>
      <c r="Q2070">
        <v>44957.375</v>
      </c>
    </row>
    <row r="2071" spans="1:17">
      <c r="A2071" t="s">
        <v>19128</v>
      </c>
      <c r="B2071" t="s">
        <v>249</v>
      </c>
      <c r="C2071" t="s">
        <v>250</v>
      </c>
      <c r="D2071" t="s">
        <v>3191</v>
      </c>
      <c r="E2071" t="s">
        <v>3192</v>
      </c>
      <c r="F2071" t="s">
        <v>65</v>
      </c>
      <c r="G2071" t="s">
        <v>66</v>
      </c>
      <c r="H2071" t="s">
        <v>10960</v>
      </c>
      <c r="I2071" t="s">
        <v>3192</v>
      </c>
      <c r="J2071" t="s">
        <v>8141</v>
      </c>
      <c r="K2071" t="s">
        <v>8159</v>
      </c>
      <c r="L2071" t="s">
        <v>8142</v>
      </c>
      <c r="M2071" t="s">
        <v>8160</v>
      </c>
      <c r="N2071">
        <v>45894</v>
      </c>
      <c r="O2071">
        <v>45894</v>
      </c>
      <c r="P2071">
        <v>45898</v>
      </c>
      <c r="Q2071">
        <v>45898</v>
      </c>
    </row>
    <row r="2072" spans="1:17">
      <c r="B2072" t="s">
        <v>103</v>
      </c>
      <c r="C2072" t="s">
        <v>104</v>
      </c>
      <c r="D2072" t="s">
        <v>3193</v>
      </c>
      <c r="E2072" t="s">
        <v>3194</v>
      </c>
      <c r="F2072" t="s">
        <v>65</v>
      </c>
      <c r="G2072" t="s">
        <v>66</v>
      </c>
      <c r="H2072" t="s">
        <v>10961</v>
      </c>
      <c r="I2072" t="s">
        <v>3194</v>
      </c>
      <c r="J2072" t="s">
        <v>8141</v>
      </c>
      <c r="K2072" t="s">
        <v>8159</v>
      </c>
      <c r="L2072" t="s">
        <v>8178</v>
      </c>
      <c r="M2072" t="s">
        <v>8179</v>
      </c>
      <c r="N2072">
        <v>44818.375</v>
      </c>
      <c r="O2072">
        <v>44833.375</v>
      </c>
      <c r="P2072">
        <v>44834.375</v>
      </c>
      <c r="Q2072">
        <v>44834.375</v>
      </c>
    </row>
    <row r="2073" spans="1:17">
      <c r="B2073" t="s">
        <v>103</v>
      </c>
      <c r="C2073" t="s">
        <v>104</v>
      </c>
      <c r="D2073" t="s">
        <v>3195</v>
      </c>
      <c r="E2073" t="s">
        <v>3194</v>
      </c>
      <c r="F2073" t="s">
        <v>65</v>
      </c>
      <c r="G2073" t="s">
        <v>66</v>
      </c>
      <c r="H2073" t="s">
        <v>10962</v>
      </c>
      <c r="I2073" t="s">
        <v>3194</v>
      </c>
      <c r="J2073" t="s">
        <v>8141</v>
      </c>
      <c r="K2073" t="s">
        <v>8159</v>
      </c>
      <c r="L2073" t="s">
        <v>8178</v>
      </c>
      <c r="M2073" t="s">
        <v>8179</v>
      </c>
      <c r="N2073">
        <v>44819.375</v>
      </c>
      <c r="O2073">
        <v>44819.375</v>
      </c>
      <c r="P2073">
        <v>44819.375</v>
      </c>
      <c r="Q2073">
        <v>44819.375</v>
      </c>
    </row>
    <row r="2074" spans="1:17">
      <c r="B2074" t="s">
        <v>103</v>
      </c>
      <c r="C2074" t="s">
        <v>104</v>
      </c>
      <c r="D2074" t="s">
        <v>3195</v>
      </c>
      <c r="E2074" t="s">
        <v>3194</v>
      </c>
      <c r="F2074" t="s">
        <v>65</v>
      </c>
      <c r="G2074" t="s">
        <v>66</v>
      </c>
      <c r="H2074" t="s">
        <v>10963</v>
      </c>
      <c r="I2074" t="s">
        <v>10964</v>
      </c>
      <c r="J2074" t="s">
        <v>8141</v>
      </c>
      <c r="K2074" t="s">
        <v>8159</v>
      </c>
      <c r="L2074" t="s">
        <v>8178</v>
      </c>
      <c r="M2074" t="s">
        <v>8179</v>
      </c>
      <c r="N2074">
        <v>44819.375</v>
      </c>
      <c r="O2074">
        <v>44819.375</v>
      </c>
      <c r="P2074">
        <v>44819.375</v>
      </c>
      <c r="Q2074">
        <v>44819.375</v>
      </c>
    </row>
    <row r="2075" spans="1:17">
      <c r="A2075" t="s">
        <v>19129</v>
      </c>
      <c r="B2075" t="s">
        <v>249</v>
      </c>
      <c r="C2075" t="s">
        <v>250</v>
      </c>
      <c r="D2075" t="s">
        <v>3196</v>
      </c>
      <c r="E2075" t="s">
        <v>3197</v>
      </c>
      <c r="F2075" t="s">
        <v>65</v>
      </c>
      <c r="G2075" t="s">
        <v>66</v>
      </c>
      <c r="H2075" t="s">
        <v>10965</v>
      </c>
      <c r="I2075" t="s">
        <v>3197</v>
      </c>
      <c r="J2075" t="s">
        <v>8141</v>
      </c>
      <c r="K2075" t="s">
        <v>8159</v>
      </c>
      <c r="L2075" t="s">
        <v>8241</v>
      </c>
      <c r="M2075" t="s">
        <v>8160</v>
      </c>
      <c r="N2075">
        <v>45708</v>
      </c>
      <c r="O2075">
        <v>45708</v>
      </c>
      <c r="P2075">
        <v>45716</v>
      </c>
      <c r="Q2075">
        <v>45716</v>
      </c>
    </row>
    <row r="2076" spans="1:17">
      <c r="A2076" t="s">
        <v>19129</v>
      </c>
      <c r="B2076" t="s">
        <v>249</v>
      </c>
      <c r="C2076" t="s">
        <v>250</v>
      </c>
      <c r="D2076" t="s">
        <v>3196</v>
      </c>
      <c r="E2076" t="s">
        <v>3197</v>
      </c>
      <c r="F2076" t="s">
        <v>65</v>
      </c>
      <c r="G2076" t="s">
        <v>66</v>
      </c>
      <c r="H2076" t="s">
        <v>10966</v>
      </c>
      <c r="I2076" t="s">
        <v>10967</v>
      </c>
      <c r="J2076" t="s">
        <v>8141</v>
      </c>
      <c r="K2076" t="s">
        <v>8159</v>
      </c>
      <c r="L2076" t="s">
        <v>8241</v>
      </c>
      <c r="M2076" t="s">
        <v>8160</v>
      </c>
      <c r="N2076">
        <v>45708</v>
      </c>
      <c r="O2076">
        <v>45708</v>
      </c>
      <c r="P2076">
        <v>45716</v>
      </c>
      <c r="Q2076">
        <v>45716</v>
      </c>
    </row>
    <row r="2077" spans="1:17">
      <c r="A2077" t="s">
        <v>19130</v>
      </c>
      <c r="B2077" t="s">
        <v>71</v>
      </c>
      <c r="C2077" t="s">
        <v>72</v>
      </c>
      <c r="D2077" t="s">
        <v>3198</v>
      </c>
      <c r="E2077" t="s">
        <v>3199</v>
      </c>
      <c r="F2077" t="s">
        <v>65</v>
      </c>
      <c r="G2077" t="s">
        <v>66</v>
      </c>
      <c r="H2077" t="s">
        <v>10968</v>
      </c>
      <c r="I2077" t="s">
        <v>3199</v>
      </c>
      <c r="J2077" t="s">
        <v>8141</v>
      </c>
      <c r="K2077" t="s">
        <v>8164</v>
      </c>
      <c r="L2077" t="s">
        <v>8230</v>
      </c>
      <c r="M2077" t="s">
        <v>8188</v>
      </c>
      <c r="N2077">
        <v>46155</v>
      </c>
      <c r="O2077">
        <v>46155</v>
      </c>
      <c r="P2077">
        <v>46155</v>
      </c>
      <c r="Q2077">
        <v>46162</v>
      </c>
    </row>
    <row r="2078" spans="1:17">
      <c r="A2078" t="s">
        <v>19130</v>
      </c>
      <c r="B2078" t="s">
        <v>71</v>
      </c>
      <c r="C2078" t="s">
        <v>72</v>
      </c>
      <c r="D2078" t="s">
        <v>3200</v>
      </c>
      <c r="E2078" t="s">
        <v>3201</v>
      </c>
      <c r="F2078" t="s">
        <v>65</v>
      </c>
      <c r="G2078" t="s">
        <v>66</v>
      </c>
      <c r="H2078" t="s">
        <v>10969</v>
      </c>
      <c r="I2078" t="s">
        <v>3201</v>
      </c>
      <c r="J2078" t="s">
        <v>8141</v>
      </c>
      <c r="K2078" t="s">
        <v>8230</v>
      </c>
      <c r="L2078" t="s">
        <v>8164</v>
      </c>
      <c r="M2078" t="s">
        <v>8208</v>
      </c>
      <c r="N2078">
        <v>46155</v>
      </c>
      <c r="O2078">
        <v>46155</v>
      </c>
      <c r="P2078">
        <v>46155</v>
      </c>
      <c r="Q2078">
        <v>46162</v>
      </c>
    </row>
    <row r="2079" spans="1:17">
      <c r="A2079" t="s">
        <v>19131</v>
      </c>
      <c r="B2079" t="s">
        <v>249</v>
      </c>
      <c r="C2079" t="s">
        <v>250</v>
      </c>
      <c r="D2079" t="s">
        <v>3202</v>
      </c>
      <c r="E2079" t="s">
        <v>3203</v>
      </c>
      <c r="F2079" t="s">
        <v>65</v>
      </c>
      <c r="G2079" t="s">
        <v>79</v>
      </c>
      <c r="H2079" t="s">
        <v>10970</v>
      </c>
      <c r="I2079" t="s">
        <v>3203</v>
      </c>
      <c r="J2079" t="s">
        <v>8568</v>
      </c>
      <c r="K2079" t="s">
        <v>8164</v>
      </c>
      <c r="L2079" t="s">
        <v>8208</v>
      </c>
      <c r="M2079" t="s">
        <v>8152</v>
      </c>
      <c r="N2079">
        <v>46176</v>
      </c>
      <c r="O2079">
        <v>46199</v>
      </c>
      <c r="P2079">
        <v>46199</v>
      </c>
      <c r="Q2079">
        <v>46199</v>
      </c>
    </row>
    <row r="2080" spans="1:17">
      <c r="A2080" t="s">
        <v>19132</v>
      </c>
      <c r="B2080" t="s">
        <v>249</v>
      </c>
      <c r="C2080" t="s">
        <v>250</v>
      </c>
      <c r="D2080" t="s">
        <v>3204</v>
      </c>
      <c r="E2080" t="s">
        <v>3205</v>
      </c>
      <c r="F2080" t="s">
        <v>65</v>
      </c>
      <c r="G2080" t="s">
        <v>66</v>
      </c>
      <c r="H2080" t="s">
        <v>10971</v>
      </c>
      <c r="I2080" t="s">
        <v>3205</v>
      </c>
      <c r="J2080" t="s">
        <v>8141</v>
      </c>
      <c r="K2080" t="s">
        <v>8230</v>
      </c>
      <c r="L2080" t="s">
        <v>8188</v>
      </c>
      <c r="M2080" t="s">
        <v>8433</v>
      </c>
      <c r="N2080">
        <v>45939</v>
      </c>
      <c r="O2080">
        <v>45961</v>
      </c>
      <c r="P2080">
        <v>45961</v>
      </c>
      <c r="Q2080">
        <v>45961</v>
      </c>
    </row>
    <row r="2081" spans="1:17">
      <c r="A2081" t="s">
        <v>19133</v>
      </c>
      <c r="B2081" t="s">
        <v>249</v>
      </c>
      <c r="C2081" t="s">
        <v>250</v>
      </c>
      <c r="D2081" t="s">
        <v>3206</v>
      </c>
      <c r="E2081" t="s">
        <v>3207</v>
      </c>
      <c r="F2081" t="s">
        <v>65</v>
      </c>
      <c r="G2081" t="s">
        <v>66</v>
      </c>
      <c r="H2081" t="s">
        <v>10972</v>
      </c>
      <c r="I2081" t="s">
        <v>3207</v>
      </c>
      <c r="J2081" t="s">
        <v>8141</v>
      </c>
      <c r="K2081" t="s">
        <v>8230</v>
      </c>
      <c r="L2081" t="s">
        <v>8164</v>
      </c>
      <c r="M2081" t="s">
        <v>8433</v>
      </c>
      <c r="N2081">
        <v>45755</v>
      </c>
      <c r="O2081">
        <v>45758</v>
      </c>
      <c r="P2081">
        <v>45758</v>
      </c>
      <c r="Q2081">
        <v>45758</v>
      </c>
    </row>
    <row r="2082" spans="1:17">
      <c r="A2082" t="s">
        <v>19134</v>
      </c>
      <c r="B2082" t="s">
        <v>249</v>
      </c>
      <c r="C2082" t="s">
        <v>250</v>
      </c>
      <c r="D2082" t="s">
        <v>3208</v>
      </c>
      <c r="E2082" t="s">
        <v>3209</v>
      </c>
      <c r="F2082" t="s">
        <v>65</v>
      </c>
      <c r="G2082" t="s">
        <v>79</v>
      </c>
      <c r="H2082" t="s">
        <v>10973</v>
      </c>
      <c r="I2082" t="s">
        <v>3209</v>
      </c>
      <c r="J2082" t="s">
        <v>8571</v>
      </c>
      <c r="K2082" t="s">
        <v>8230</v>
      </c>
      <c r="L2082" t="s">
        <v>8188</v>
      </c>
      <c r="M2082" t="s">
        <v>8152</v>
      </c>
      <c r="N2082">
        <v>46176</v>
      </c>
      <c r="O2082">
        <v>46199</v>
      </c>
      <c r="P2082">
        <v>46199</v>
      </c>
      <c r="Q2082">
        <v>46199</v>
      </c>
    </row>
    <row r="2083" spans="1:17">
      <c r="B2083" t="s">
        <v>67</v>
      </c>
      <c r="C2083" t="s">
        <v>68</v>
      </c>
      <c r="D2083" t="s">
        <v>3210</v>
      </c>
      <c r="E2083" t="s">
        <v>3211</v>
      </c>
      <c r="F2083" t="s">
        <v>65</v>
      </c>
      <c r="G2083" t="s">
        <v>66</v>
      </c>
      <c r="H2083" t="s">
        <v>10974</v>
      </c>
      <c r="I2083" t="s">
        <v>10975</v>
      </c>
      <c r="J2083" t="s">
        <v>8141</v>
      </c>
      <c r="K2083" t="s">
        <v>8163</v>
      </c>
      <c r="L2083" t="s">
        <v>8164</v>
      </c>
      <c r="M2083" t="s">
        <v>8165</v>
      </c>
      <c r="N2083">
        <v>44881.375</v>
      </c>
      <c r="O2083">
        <v>44881.375</v>
      </c>
      <c r="P2083">
        <v>44882.375</v>
      </c>
      <c r="Q2083">
        <v>44882.375</v>
      </c>
    </row>
    <row r="2084" spans="1:17">
      <c r="B2084" t="s">
        <v>67</v>
      </c>
      <c r="C2084" t="s">
        <v>68</v>
      </c>
      <c r="D2084" t="s">
        <v>3212</v>
      </c>
      <c r="E2084" t="s">
        <v>3213</v>
      </c>
      <c r="F2084" t="s">
        <v>65</v>
      </c>
      <c r="G2084" t="s">
        <v>66</v>
      </c>
      <c r="H2084" t="s">
        <v>10976</v>
      </c>
      <c r="I2084" t="s">
        <v>3213</v>
      </c>
      <c r="J2084" t="s">
        <v>8141</v>
      </c>
      <c r="K2084" t="s">
        <v>8181</v>
      </c>
      <c r="L2084" t="s">
        <v>8230</v>
      </c>
      <c r="M2084" t="s">
        <v>8165</v>
      </c>
      <c r="N2084">
        <v>44881.375</v>
      </c>
      <c r="O2084">
        <v>44881.375</v>
      </c>
      <c r="P2084">
        <v>44882.375</v>
      </c>
      <c r="Q2084">
        <v>44882.375</v>
      </c>
    </row>
    <row r="2085" spans="1:17">
      <c r="B2085" t="s">
        <v>67</v>
      </c>
      <c r="C2085" t="s">
        <v>68</v>
      </c>
      <c r="D2085" t="s">
        <v>3214</v>
      </c>
      <c r="E2085" t="s">
        <v>3215</v>
      </c>
      <c r="F2085" t="s">
        <v>65</v>
      </c>
      <c r="G2085" t="s">
        <v>66</v>
      </c>
      <c r="H2085" t="s">
        <v>10977</v>
      </c>
      <c r="I2085" t="s">
        <v>3215</v>
      </c>
      <c r="J2085" t="s">
        <v>8141</v>
      </c>
      <c r="K2085" t="s">
        <v>8230</v>
      </c>
      <c r="L2085" t="s">
        <v>8164</v>
      </c>
      <c r="M2085" t="s">
        <v>8165</v>
      </c>
      <c r="N2085">
        <v>44881.375</v>
      </c>
      <c r="O2085">
        <v>44881.375</v>
      </c>
      <c r="P2085">
        <v>44882.375</v>
      </c>
      <c r="Q2085">
        <v>44882.375</v>
      </c>
    </row>
    <row r="2086" spans="1:17">
      <c r="B2086" t="s">
        <v>67</v>
      </c>
      <c r="C2086" t="s">
        <v>68</v>
      </c>
      <c r="D2086" t="s">
        <v>3216</v>
      </c>
      <c r="E2086" t="s">
        <v>3217</v>
      </c>
      <c r="F2086" t="s">
        <v>65</v>
      </c>
      <c r="G2086" t="s">
        <v>66</v>
      </c>
      <c r="H2086" t="s">
        <v>10978</v>
      </c>
      <c r="I2086" t="s">
        <v>3217</v>
      </c>
      <c r="J2086" t="s">
        <v>8141</v>
      </c>
      <c r="K2086" t="s">
        <v>8164</v>
      </c>
      <c r="L2086" t="s">
        <v>8163</v>
      </c>
      <c r="M2086" t="s">
        <v>8165</v>
      </c>
      <c r="N2086">
        <v>44881.375</v>
      </c>
      <c r="O2086">
        <v>44881.375</v>
      </c>
      <c r="P2086">
        <v>44882.375</v>
      </c>
      <c r="Q2086">
        <v>44882.375</v>
      </c>
    </row>
    <row r="2087" spans="1:17">
      <c r="B2087" t="s">
        <v>67</v>
      </c>
      <c r="C2087" t="s">
        <v>68</v>
      </c>
      <c r="D2087" t="s">
        <v>3218</v>
      </c>
      <c r="E2087" t="s">
        <v>3219</v>
      </c>
      <c r="F2087" t="s">
        <v>65</v>
      </c>
      <c r="G2087" t="s">
        <v>66</v>
      </c>
      <c r="H2087" t="s">
        <v>10979</v>
      </c>
      <c r="I2087" t="s">
        <v>3219</v>
      </c>
      <c r="J2087" t="s">
        <v>8141</v>
      </c>
      <c r="K2087" t="s">
        <v>8181</v>
      </c>
      <c r="L2087" t="s">
        <v>8230</v>
      </c>
      <c r="M2087" t="s">
        <v>8165</v>
      </c>
      <c r="N2087">
        <v>44889.375</v>
      </c>
      <c r="O2087">
        <v>44889.375</v>
      </c>
      <c r="P2087">
        <v>44889.375</v>
      </c>
      <c r="Q2087">
        <v>44889.375</v>
      </c>
    </row>
    <row r="2088" spans="1:17">
      <c r="B2088" t="s">
        <v>67</v>
      </c>
      <c r="C2088" t="s">
        <v>68</v>
      </c>
      <c r="D2088" t="s">
        <v>3220</v>
      </c>
      <c r="E2088" t="s">
        <v>3221</v>
      </c>
      <c r="F2088" t="s">
        <v>65</v>
      </c>
      <c r="G2088" t="s">
        <v>66</v>
      </c>
      <c r="H2088" t="s">
        <v>10980</v>
      </c>
      <c r="I2088" t="s">
        <v>3221</v>
      </c>
      <c r="J2088" t="s">
        <v>8141</v>
      </c>
      <c r="K2088" t="s">
        <v>8230</v>
      </c>
      <c r="L2088" t="s">
        <v>8181</v>
      </c>
      <c r="M2088" t="s">
        <v>8165</v>
      </c>
      <c r="N2088">
        <v>44889.375</v>
      </c>
      <c r="O2088">
        <v>44889.375</v>
      </c>
      <c r="P2088">
        <v>44889.375</v>
      </c>
      <c r="Q2088">
        <v>44889.375</v>
      </c>
    </row>
    <row r="2089" spans="1:17">
      <c r="B2089" t="s">
        <v>67</v>
      </c>
      <c r="C2089" t="s">
        <v>68</v>
      </c>
      <c r="D2089" t="s">
        <v>3222</v>
      </c>
      <c r="E2089" t="s">
        <v>3223</v>
      </c>
      <c r="F2089" t="s">
        <v>65</v>
      </c>
      <c r="G2089" t="s">
        <v>66</v>
      </c>
      <c r="H2089" t="s">
        <v>10981</v>
      </c>
      <c r="I2089" t="s">
        <v>3223</v>
      </c>
      <c r="J2089" t="s">
        <v>8141</v>
      </c>
      <c r="K2089" t="s">
        <v>8164</v>
      </c>
      <c r="L2089" t="s">
        <v>8163</v>
      </c>
      <c r="M2089" t="s">
        <v>8165</v>
      </c>
      <c r="N2089">
        <v>44889.375</v>
      </c>
      <c r="O2089">
        <v>44889.375</v>
      </c>
      <c r="P2089">
        <v>44889.375</v>
      </c>
      <c r="Q2089">
        <v>44889.375</v>
      </c>
    </row>
    <row r="2090" spans="1:17">
      <c r="B2090" t="s">
        <v>103</v>
      </c>
      <c r="C2090" t="s">
        <v>104</v>
      </c>
      <c r="D2090" t="s">
        <v>3224</v>
      </c>
      <c r="E2090" t="s">
        <v>3225</v>
      </c>
      <c r="F2090" t="s">
        <v>65</v>
      </c>
      <c r="G2090" t="s">
        <v>66</v>
      </c>
      <c r="H2090" t="s">
        <v>10982</v>
      </c>
      <c r="I2090" t="s">
        <v>3225</v>
      </c>
      <c r="J2090" t="s">
        <v>8141</v>
      </c>
      <c r="K2090" t="s">
        <v>8164</v>
      </c>
      <c r="L2090" t="s">
        <v>8230</v>
      </c>
      <c r="M2090" t="s">
        <v>8152</v>
      </c>
      <c r="N2090">
        <v>45141.375</v>
      </c>
      <c r="O2090">
        <v>45154.375</v>
      </c>
      <c r="P2090">
        <v>45154.375</v>
      </c>
      <c r="Q2090">
        <v>45154.375</v>
      </c>
    </row>
    <row r="2091" spans="1:17">
      <c r="B2091" t="s">
        <v>3226</v>
      </c>
      <c r="C2091" t="s">
        <v>3227</v>
      </c>
      <c r="D2091" t="s">
        <v>3228</v>
      </c>
      <c r="E2091" t="s">
        <v>3229</v>
      </c>
      <c r="F2091" t="s">
        <v>65</v>
      </c>
      <c r="G2091" t="s">
        <v>66</v>
      </c>
      <c r="H2091" t="s">
        <v>10983</v>
      </c>
      <c r="I2091" t="s">
        <v>3229</v>
      </c>
      <c r="J2091" t="s">
        <v>8141</v>
      </c>
      <c r="K2091" t="s">
        <v>8164</v>
      </c>
      <c r="L2091" t="s">
        <v>8181</v>
      </c>
      <c r="M2091" t="s">
        <v>8163</v>
      </c>
      <c r="N2091">
        <v>45309</v>
      </c>
      <c r="O2091">
        <v>45309</v>
      </c>
      <c r="P2091">
        <v>45309</v>
      </c>
      <c r="Q2091">
        <v>45309</v>
      </c>
    </row>
    <row r="2092" spans="1:17">
      <c r="B2092" t="s">
        <v>3226</v>
      </c>
      <c r="C2092" t="s">
        <v>3227</v>
      </c>
      <c r="D2092" t="s">
        <v>3230</v>
      </c>
      <c r="E2092" t="s">
        <v>3231</v>
      </c>
      <c r="F2092" t="s">
        <v>65</v>
      </c>
      <c r="G2092" t="s">
        <v>66</v>
      </c>
      <c r="H2092" t="s">
        <v>10984</v>
      </c>
      <c r="I2092" t="s">
        <v>3231</v>
      </c>
      <c r="J2092" t="s">
        <v>8141</v>
      </c>
      <c r="K2092" t="s">
        <v>8230</v>
      </c>
      <c r="L2092" t="s">
        <v>8164</v>
      </c>
      <c r="M2092" t="s">
        <v>8165</v>
      </c>
      <c r="N2092">
        <v>44945.375</v>
      </c>
      <c r="O2092">
        <v>44945.375</v>
      </c>
      <c r="P2092">
        <v>44945.375</v>
      </c>
      <c r="Q2092">
        <v>44945.375</v>
      </c>
    </row>
    <row r="2093" spans="1:17">
      <c r="B2093" t="s">
        <v>3226</v>
      </c>
      <c r="C2093" t="s">
        <v>3227</v>
      </c>
      <c r="D2093" t="s">
        <v>3232</v>
      </c>
      <c r="E2093" t="s">
        <v>3233</v>
      </c>
      <c r="F2093" t="s">
        <v>65</v>
      </c>
      <c r="G2093" t="s">
        <v>66</v>
      </c>
      <c r="H2093" t="s">
        <v>10985</v>
      </c>
      <c r="I2093" t="s">
        <v>3233</v>
      </c>
      <c r="J2093" t="s">
        <v>8141</v>
      </c>
      <c r="K2093" t="s">
        <v>8230</v>
      </c>
      <c r="L2093" t="s">
        <v>8181</v>
      </c>
      <c r="M2093" t="s">
        <v>8163</v>
      </c>
      <c r="N2093">
        <v>45316</v>
      </c>
      <c r="O2093">
        <v>45316</v>
      </c>
      <c r="P2093">
        <v>45316</v>
      </c>
      <c r="Q2093">
        <v>45316</v>
      </c>
    </row>
    <row r="2094" spans="1:17">
      <c r="B2094" t="s">
        <v>3226</v>
      </c>
      <c r="C2094" t="s">
        <v>3227</v>
      </c>
      <c r="D2094" t="s">
        <v>3234</v>
      </c>
      <c r="E2094" t="s">
        <v>3235</v>
      </c>
      <c r="F2094" t="s">
        <v>65</v>
      </c>
      <c r="G2094" t="s">
        <v>66</v>
      </c>
      <c r="H2094" t="s">
        <v>10986</v>
      </c>
      <c r="I2094" t="s">
        <v>3235</v>
      </c>
      <c r="J2094" t="s">
        <v>8141</v>
      </c>
      <c r="K2094" t="s">
        <v>8163</v>
      </c>
      <c r="L2094" t="s">
        <v>8230</v>
      </c>
      <c r="M2094" t="s">
        <v>8165</v>
      </c>
      <c r="N2094">
        <v>44952.375</v>
      </c>
      <c r="O2094">
        <v>44952.375</v>
      </c>
      <c r="P2094">
        <v>44952.375</v>
      </c>
      <c r="Q2094">
        <v>44952.375</v>
      </c>
    </row>
    <row r="2095" spans="1:17">
      <c r="B2095" t="s">
        <v>3226</v>
      </c>
      <c r="C2095" t="s">
        <v>3227</v>
      </c>
      <c r="D2095" t="s">
        <v>3236</v>
      </c>
      <c r="E2095" t="s">
        <v>3237</v>
      </c>
      <c r="F2095" t="s">
        <v>65</v>
      </c>
      <c r="G2095" t="s">
        <v>66</v>
      </c>
      <c r="H2095" t="s">
        <v>10987</v>
      </c>
      <c r="I2095" t="s">
        <v>3237</v>
      </c>
      <c r="J2095" t="s">
        <v>8141</v>
      </c>
      <c r="K2095" t="s">
        <v>8181</v>
      </c>
      <c r="L2095" t="s">
        <v>8164</v>
      </c>
      <c r="M2095" t="s">
        <v>8163</v>
      </c>
      <c r="N2095">
        <v>45323</v>
      </c>
      <c r="O2095">
        <v>45323</v>
      </c>
      <c r="P2095">
        <v>45323</v>
      </c>
      <c r="Q2095">
        <v>45323</v>
      </c>
    </row>
    <row r="2096" spans="1:17">
      <c r="B2096" t="s">
        <v>3226</v>
      </c>
      <c r="C2096" t="s">
        <v>3227</v>
      </c>
      <c r="D2096" t="s">
        <v>3238</v>
      </c>
      <c r="E2096" t="s">
        <v>3239</v>
      </c>
      <c r="F2096" t="s">
        <v>65</v>
      </c>
      <c r="G2096" t="s">
        <v>66</v>
      </c>
      <c r="H2096" t="s">
        <v>10988</v>
      </c>
      <c r="I2096" t="s">
        <v>3239</v>
      </c>
      <c r="J2096" t="s">
        <v>8141</v>
      </c>
      <c r="K2096" t="s">
        <v>8230</v>
      </c>
      <c r="L2096" t="s">
        <v>8164</v>
      </c>
      <c r="M2096" t="s">
        <v>8165</v>
      </c>
      <c r="N2096">
        <v>44931.375</v>
      </c>
      <c r="O2096">
        <v>44931.375</v>
      </c>
      <c r="P2096">
        <v>44931.375</v>
      </c>
      <c r="Q2096">
        <v>44931.375</v>
      </c>
    </row>
    <row r="2097" spans="2:17">
      <c r="B2097" t="s">
        <v>3226</v>
      </c>
      <c r="C2097" t="s">
        <v>3227</v>
      </c>
      <c r="D2097" t="s">
        <v>3240</v>
      </c>
      <c r="E2097" t="s">
        <v>3241</v>
      </c>
      <c r="F2097" t="s">
        <v>65</v>
      </c>
      <c r="G2097" t="s">
        <v>66</v>
      </c>
      <c r="H2097" t="s">
        <v>10989</v>
      </c>
      <c r="I2097" t="s">
        <v>3241</v>
      </c>
      <c r="J2097" t="s">
        <v>8141</v>
      </c>
      <c r="K2097" t="s">
        <v>8230</v>
      </c>
      <c r="L2097" t="s">
        <v>8164</v>
      </c>
      <c r="M2097" t="s">
        <v>8165</v>
      </c>
      <c r="N2097">
        <v>44959.375</v>
      </c>
      <c r="O2097">
        <v>44959.375</v>
      </c>
      <c r="P2097">
        <v>44959.375</v>
      </c>
      <c r="Q2097">
        <v>44959.375</v>
      </c>
    </row>
    <row r="2098" spans="2:17">
      <c r="B2098" t="s">
        <v>3226</v>
      </c>
      <c r="C2098" t="s">
        <v>3227</v>
      </c>
      <c r="D2098" t="s">
        <v>3242</v>
      </c>
      <c r="E2098" t="s">
        <v>3243</v>
      </c>
      <c r="F2098" t="s">
        <v>65</v>
      </c>
      <c r="G2098" t="s">
        <v>66</v>
      </c>
      <c r="H2098" t="s">
        <v>10990</v>
      </c>
      <c r="I2098" t="s">
        <v>3243</v>
      </c>
      <c r="J2098" t="s">
        <v>8141</v>
      </c>
      <c r="K2098" t="s">
        <v>8230</v>
      </c>
      <c r="L2098" t="s">
        <v>8181</v>
      </c>
      <c r="M2098" t="s">
        <v>8163</v>
      </c>
      <c r="N2098">
        <v>45302</v>
      </c>
      <c r="O2098">
        <v>45302</v>
      </c>
      <c r="P2098">
        <v>45302</v>
      </c>
      <c r="Q2098">
        <v>45302</v>
      </c>
    </row>
    <row r="2099" spans="2:17">
      <c r="B2099" t="s">
        <v>3226</v>
      </c>
      <c r="C2099" t="s">
        <v>3227</v>
      </c>
      <c r="D2099" t="s">
        <v>3244</v>
      </c>
      <c r="E2099" t="s">
        <v>3245</v>
      </c>
      <c r="F2099" t="s">
        <v>65</v>
      </c>
      <c r="G2099" t="s">
        <v>66</v>
      </c>
      <c r="H2099" t="s">
        <v>10991</v>
      </c>
      <c r="I2099" t="s">
        <v>3245</v>
      </c>
      <c r="J2099" t="s">
        <v>8141</v>
      </c>
      <c r="K2099" t="s">
        <v>8164</v>
      </c>
      <c r="L2099" t="s">
        <v>8163</v>
      </c>
      <c r="M2099" t="s">
        <v>8165</v>
      </c>
      <c r="N2099">
        <v>44938.375</v>
      </c>
      <c r="O2099">
        <v>44938.375</v>
      </c>
      <c r="P2099">
        <v>44938.375</v>
      </c>
      <c r="Q2099">
        <v>44938.375</v>
      </c>
    </row>
    <row r="2100" spans="2:17">
      <c r="B2100" t="s">
        <v>3226</v>
      </c>
      <c r="C2100" t="s">
        <v>3227</v>
      </c>
      <c r="D2100" t="s">
        <v>3246</v>
      </c>
      <c r="E2100" t="s">
        <v>3247</v>
      </c>
      <c r="F2100" t="s">
        <v>65</v>
      </c>
      <c r="G2100" t="s">
        <v>66</v>
      </c>
      <c r="H2100" t="s">
        <v>10992</v>
      </c>
      <c r="I2100" t="s">
        <v>3247</v>
      </c>
      <c r="J2100" t="s">
        <v>8141</v>
      </c>
      <c r="K2100" t="s">
        <v>8230</v>
      </c>
      <c r="L2100" t="s">
        <v>8164</v>
      </c>
      <c r="M2100" t="s">
        <v>8163</v>
      </c>
      <c r="N2100">
        <v>45211.375</v>
      </c>
      <c r="O2100">
        <v>45211.375</v>
      </c>
      <c r="P2100">
        <v>45211.375</v>
      </c>
      <c r="Q2100">
        <v>45211.375</v>
      </c>
    </row>
    <row r="2101" spans="2:17">
      <c r="B2101" t="s">
        <v>3226</v>
      </c>
      <c r="C2101" t="s">
        <v>3227</v>
      </c>
      <c r="D2101" t="s">
        <v>3248</v>
      </c>
      <c r="E2101" t="s">
        <v>3249</v>
      </c>
      <c r="F2101" t="s">
        <v>65</v>
      </c>
      <c r="G2101" t="s">
        <v>66</v>
      </c>
      <c r="H2101" t="s">
        <v>10993</v>
      </c>
      <c r="I2101" t="s">
        <v>3249</v>
      </c>
      <c r="J2101" t="s">
        <v>8255</v>
      </c>
      <c r="K2101" t="s">
        <v>8181</v>
      </c>
      <c r="L2101" t="s">
        <v>8164</v>
      </c>
      <c r="M2101" t="s">
        <v>8179</v>
      </c>
      <c r="N2101">
        <v>45219.375</v>
      </c>
      <c r="O2101">
        <v>45219.375</v>
      </c>
      <c r="P2101">
        <v>45219.375</v>
      </c>
      <c r="Q2101">
        <v>45219.375</v>
      </c>
    </row>
    <row r="2102" spans="2:17">
      <c r="B2102" t="s">
        <v>3226</v>
      </c>
      <c r="C2102" t="s">
        <v>3227</v>
      </c>
      <c r="D2102" t="s">
        <v>3250</v>
      </c>
      <c r="E2102" t="s">
        <v>3251</v>
      </c>
      <c r="F2102" t="s">
        <v>65</v>
      </c>
      <c r="G2102" t="s">
        <v>66</v>
      </c>
      <c r="H2102" t="s">
        <v>10994</v>
      </c>
      <c r="I2102" t="s">
        <v>3251</v>
      </c>
      <c r="J2102" t="s">
        <v>8141</v>
      </c>
      <c r="K2102" t="s">
        <v>8164</v>
      </c>
      <c r="L2102" t="s">
        <v>8230</v>
      </c>
      <c r="M2102" t="s">
        <v>8163</v>
      </c>
      <c r="N2102">
        <v>45225.375</v>
      </c>
      <c r="O2102">
        <v>45225.375</v>
      </c>
      <c r="P2102">
        <v>45225.375</v>
      </c>
      <c r="Q2102">
        <v>45225.375</v>
      </c>
    </row>
    <row r="2103" spans="2:17">
      <c r="B2103" t="s">
        <v>3226</v>
      </c>
      <c r="C2103" t="s">
        <v>3227</v>
      </c>
      <c r="D2103" t="s">
        <v>3252</v>
      </c>
      <c r="E2103" t="s">
        <v>3253</v>
      </c>
      <c r="F2103" t="s">
        <v>65</v>
      </c>
      <c r="G2103" t="s">
        <v>66</v>
      </c>
      <c r="H2103" t="s">
        <v>10995</v>
      </c>
      <c r="I2103" t="s">
        <v>3253</v>
      </c>
      <c r="J2103" t="s">
        <v>8141</v>
      </c>
      <c r="K2103" t="s">
        <v>8216</v>
      </c>
      <c r="L2103" t="s">
        <v>8164</v>
      </c>
      <c r="M2103" t="s">
        <v>8163</v>
      </c>
      <c r="N2103">
        <v>45204.375</v>
      </c>
      <c r="O2103">
        <v>45204.375</v>
      </c>
      <c r="P2103">
        <v>45204.375</v>
      </c>
      <c r="Q2103">
        <v>45204.375</v>
      </c>
    </row>
    <row r="2104" spans="2:17">
      <c r="B2104" t="s">
        <v>3226</v>
      </c>
      <c r="C2104" t="s">
        <v>3227</v>
      </c>
      <c r="D2104" t="s">
        <v>3254</v>
      </c>
      <c r="E2104" t="s">
        <v>3255</v>
      </c>
      <c r="F2104" t="s">
        <v>65</v>
      </c>
      <c r="G2104" t="s">
        <v>66</v>
      </c>
      <c r="H2104" t="s">
        <v>10996</v>
      </c>
      <c r="I2104" t="s">
        <v>3255</v>
      </c>
      <c r="J2104" t="s">
        <v>8141</v>
      </c>
      <c r="K2104" t="s">
        <v>8216</v>
      </c>
      <c r="L2104" t="s">
        <v>8181</v>
      </c>
      <c r="M2104" t="s">
        <v>8163</v>
      </c>
      <c r="N2104">
        <v>45232.375</v>
      </c>
      <c r="O2104">
        <v>45232.375</v>
      </c>
      <c r="P2104">
        <v>45232.375</v>
      </c>
      <c r="Q2104">
        <v>45232.375</v>
      </c>
    </row>
    <row r="2105" spans="2:17">
      <c r="B2105" t="s">
        <v>3226</v>
      </c>
      <c r="C2105" t="s">
        <v>3227</v>
      </c>
      <c r="D2105" t="s">
        <v>3256</v>
      </c>
      <c r="E2105" t="s">
        <v>3257</v>
      </c>
      <c r="F2105" t="s">
        <v>65</v>
      </c>
      <c r="G2105" t="s">
        <v>66</v>
      </c>
      <c r="H2105" t="s">
        <v>10997</v>
      </c>
      <c r="I2105" t="s">
        <v>3257</v>
      </c>
      <c r="J2105" t="s">
        <v>8141</v>
      </c>
      <c r="K2105" t="s">
        <v>8164</v>
      </c>
      <c r="L2105" t="s">
        <v>8181</v>
      </c>
      <c r="M2105" t="s">
        <v>8163</v>
      </c>
      <c r="N2105">
        <v>45246.375</v>
      </c>
      <c r="O2105">
        <v>45246.375</v>
      </c>
      <c r="P2105">
        <v>45246.375</v>
      </c>
      <c r="Q2105">
        <v>45246.375</v>
      </c>
    </row>
    <row r="2106" spans="2:17">
      <c r="B2106" t="s">
        <v>3226</v>
      </c>
      <c r="C2106" t="s">
        <v>3227</v>
      </c>
      <c r="D2106" t="s">
        <v>3258</v>
      </c>
      <c r="E2106" t="s">
        <v>3259</v>
      </c>
      <c r="F2106" t="s">
        <v>65</v>
      </c>
      <c r="G2106" t="s">
        <v>66</v>
      </c>
      <c r="H2106" t="s">
        <v>10998</v>
      </c>
      <c r="I2106" t="s">
        <v>3259</v>
      </c>
      <c r="J2106" t="s">
        <v>8141</v>
      </c>
      <c r="K2106" t="s">
        <v>8230</v>
      </c>
      <c r="L2106" t="s">
        <v>8181</v>
      </c>
      <c r="M2106" t="s">
        <v>8163</v>
      </c>
      <c r="N2106">
        <v>45252.375</v>
      </c>
      <c r="O2106">
        <v>45252.375</v>
      </c>
      <c r="P2106">
        <v>45252.375</v>
      </c>
      <c r="Q2106">
        <v>45252.375</v>
      </c>
    </row>
    <row r="2107" spans="2:17">
      <c r="B2107" t="s">
        <v>3226</v>
      </c>
      <c r="C2107" t="s">
        <v>3227</v>
      </c>
      <c r="D2107" t="s">
        <v>3260</v>
      </c>
      <c r="E2107" t="s">
        <v>3261</v>
      </c>
      <c r="F2107" t="s">
        <v>65</v>
      </c>
      <c r="G2107" t="s">
        <v>66</v>
      </c>
      <c r="H2107" t="s">
        <v>10999</v>
      </c>
      <c r="I2107" t="s">
        <v>3261</v>
      </c>
      <c r="J2107" t="s">
        <v>8158</v>
      </c>
      <c r="K2107" t="s">
        <v>8164</v>
      </c>
      <c r="L2107" t="s">
        <v>8167</v>
      </c>
      <c r="N2107">
        <v>45260.375</v>
      </c>
      <c r="O2107">
        <v>45260.375</v>
      </c>
      <c r="Q2107">
        <v>45260</v>
      </c>
    </row>
    <row r="2108" spans="2:17">
      <c r="B2108" t="s">
        <v>3226</v>
      </c>
      <c r="C2108" t="s">
        <v>3227</v>
      </c>
      <c r="D2108" t="s">
        <v>3262</v>
      </c>
      <c r="E2108" t="s">
        <v>3263</v>
      </c>
      <c r="F2108" t="s">
        <v>65</v>
      </c>
      <c r="G2108" t="s">
        <v>66</v>
      </c>
      <c r="H2108" t="s">
        <v>11000</v>
      </c>
      <c r="I2108" t="s">
        <v>3263</v>
      </c>
      <c r="J2108" t="s">
        <v>8141</v>
      </c>
      <c r="K2108" t="s">
        <v>8164</v>
      </c>
      <c r="L2108" t="s">
        <v>8163</v>
      </c>
      <c r="M2108" t="s">
        <v>8165</v>
      </c>
      <c r="N2108">
        <v>44896.375</v>
      </c>
      <c r="O2108">
        <v>44896.375</v>
      </c>
      <c r="P2108">
        <v>44896.375</v>
      </c>
      <c r="Q2108">
        <v>44896.375</v>
      </c>
    </row>
    <row r="2109" spans="2:17">
      <c r="B2109" t="s">
        <v>3226</v>
      </c>
      <c r="C2109" t="s">
        <v>3227</v>
      </c>
      <c r="D2109" t="s">
        <v>3264</v>
      </c>
      <c r="E2109" t="s">
        <v>3265</v>
      </c>
      <c r="F2109" t="s">
        <v>65</v>
      </c>
      <c r="G2109" t="s">
        <v>66</v>
      </c>
      <c r="H2109" t="s">
        <v>11001</v>
      </c>
      <c r="I2109" t="s">
        <v>3265</v>
      </c>
      <c r="J2109" t="s">
        <v>8141</v>
      </c>
      <c r="K2109" t="s">
        <v>8216</v>
      </c>
      <c r="L2109" t="s">
        <v>8181</v>
      </c>
      <c r="M2109" t="s">
        <v>8163</v>
      </c>
      <c r="N2109">
        <v>45239.375</v>
      </c>
      <c r="O2109">
        <v>45239.375</v>
      </c>
      <c r="P2109">
        <v>45239.375</v>
      </c>
      <c r="Q2109">
        <v>45239.375</v>
      </c>
    </row>
    <row r="2110" spans="2:17">
      <c r="B2110" t="s">
        <v>3226</v>
      </c>
      <c r="C2110" t="s">
        <v>3227</v>
      </c>
      <c r="D2110" t="s">
        <v>3266</v>
      </c>
      <c r="E2110" t="s">
        <v>3267</v>
      </c>
      <c r="F2110" t="s">
        <v>65</v>
      </c>
      <c r="G2110" t="s">
        <v>66</v>
      </c>
      <c r="H2110" t="s">
        <v>11002</v>
      </c>
      <c r="I2110" t="s">
        <v>3267</v>
      </c>
      <c r="J2110" t="s">
        <v>8141</v>
      </c>
      <c r="K2110" t="s">
        <v>8164</v>
      </c>
      <c r="L2110" t="s">
        <v>8181</v>
      </c>
      <c r="M2110" t="s">
        <v>8163</v>
      </c>
      <c r="N2110">
        <v>45274.375</v>
      </c>
      <c r="O2110">
        <v>45274.375</v>
      </c>
      <c r="P2110">
        <v>45274.375</v>
      </c>
      <c r="Q2110">
        <v>45274.375</v>
      </c>
    </row>
    <row r="2111" spans="2:17">
      <c r="B2111" t="s">
        <v>3226</v>
      </c>
      <c r="C2111" t="s">
        <v>3227</v>
      </c>
      <c r="D2111" t="s">
        <v>3266</v>
      </c>
      <c r="E2111" t="s">
        <v>3267</v>
      </c>
      <c r="F2111" t="s">
        <v>65</v>
      </c>
      <c r="G2111" t="s">
        <v>66</v>
      </c>
      <c r="H2111" t="s">
        <v>11003</v>
      </c>
      <c r="I2111" t="s">
        <v>11004</v>
      </c>
      <c r="J2111" t="s">
        <v>8141</v>
      </c>
      <c r="K2111" t="s">
        <v>8216</v>
      </c>
      <c r="L2111" t="s">
        <v>8164</v>
      </c>
      <c r="M2111" t="s">
        <v>8152</v>
      </c>
      <c r="N2111">
        <v>45271.375</v>
      </c>
      <c r="O2111">
        <v>45273.375</v>
      </c>
      <c r="P2111">
        <v>45275.375</v>
      </c>
      <c r="Q2111">
        <v>45275.375</v>
      </c>
    </row>
    <row r="2112" spans="2:17">
      <c r="B2112" t="s">
        <v>3226</v>
      </c>
      <c r="C2112" t="s">
        <v>3227</v>
      </c>
      <c r="D2112" t="s">
        <v>3268</v>
      </c>
      <c r="E2112" t="s">
        <v>3269</v>
      </c>
      <c r="F2112" t="s">
        <v>65</v>
      </c>
      <c r="G2112" t="s">
        <v>66</v>
      </c>
      <c r="H2112" t="s">
        <v>11005</v>
      </c>
      <c r="I2112" t="s">
        <v>3269</v>
      </c>
      <c r="J2112" t="s">
        <v>8141</v>
      </c>
      <c r="K2112" t="s">
        <v>8164</v>
      </c>
      <c r="L2112" t="s">
        <v>8230</v>
      </c>
      <c r="M2112" t="s">
        <v>8165</v>
      </c>
      <c r="N2112">
        <v>44910.375</v>
      </c>
      <c r="O2112">
        <v>44910.375</v>
      </c>
      <c r="P2112">
        <v>44910.375</v>
      </c>
      <c r="Q2112">
        <v>44910.375</v>
      </c>
    </row>
    <row r="2113" spans="2:17">
      <c r="B2113" t="s">
        <v>3226</v>
      </c>
      <c r="C2113" t="s">
        <v>3227</v>
      </c>
      <c r="D2113" t="s">
        <v>3270</v>
      </c>
      <c r="E2113" t="s">
        <v>3271</v>
      </c>
      <c r="F2113" t="s">
        <v>65</v>
      </c>
      <c r="G2113" t="s">
        <v>66</v>
      </c>
      <c r="H2113" t="s">
        <v>11006</v>
      </c>
      <c r="I2113" t="s">
        <v>3271</v>
      </c>
      <c r="J2113" t="s">
        <v>8141</v>
      </c>
      <c r="K2113" t="s">
        <v>8230</v>
      </c>
      <c r="L2113" t="s">
        <v>8181</v>
      </c>
      <c r="M2113" t="s">
        <v>8163</v>
      </c>
      <c r="N2113">
        <v>45281</v>
      </c>
      <c r="O2113">
        <v>45281</v>
      </c>
      <c r="P2113">
        <v>45281</v>
      </c>
      <c r="Q2113">
        <v>45281</v>
      </c>
    </row>
    <row r="2114" spans="2:17">
      <c r="B2114" t="s">
        <v>3226</v>
      </c>
      <c r="C2114" t="s">
        <v>3227</v>
      </c>
      <c r="D2114" t="s">
        <v>3272</v>
      </c>
      <c r="E2114" t="s">
        <v>3273</v>
      </c>
      <c r="F2114" t="s">
        <v>65</v>
      </c>
      <c r="G2114" t="s">
        <v>66</v>
      </c>
      <c r="H2114" t="s">
        <v>11007</v>
      </c>
      <c r="I2114" t="s">
        <v>3273</v>
      </c>
      <c r="J2114" t="s">
        <v>8141</v>
      </c>
      <c r="K2114" t="s">
        <v>8163</v>
      </c>
      <c r="L2114" t="s">
        <v>8164</v>
      </c>
      <c r="M2114" t="s">
        <v>8165</v>
      </c>
      <c r="N2114">
        <v>44917.375</v>
      </c>
      <c r="O2114">
        <v>44917.375</v>
      </c>
      <c r="P2114">
        <v>44917.375</v>
      </c>
      <c r="Q2114">
        <v>44917.375</v>
      </c>
    </row>
    <row r="2115" spans="2:17">
      <c r="B2115" t="s">
        <v>3226</v>
      </c>
      <c r="C2115" t="s">
        <v>3227</v>
      </c>
      <c r="D2115" t="s">
        <v>3274</v>
      </c>
      <c r="E2115" t="s">
        <v>3275</v>
      </c>
      <c r="F2115" t="s">
        <v>65</v>
      </c>
      <c r="G2115" t="s">
        <v>66</v>
      </c>
      <c r="H2115" t="s">
        <v>11008</v>
      </c>
      <c r="I2115" t="s">
        <v>3275</v>
      </c>
      <c r="J2115" t="s">
        <v>8141</v>
      </c>
      <c r="K2115" t="s">
        <v>8230</v>
      </c>
      <c r="L2115" t="s">
        <v>8164</v>
      </c>
      <c r="M2115" t="s">
        <v>8163</v>
      </c>
      <c r="N2115">
        <v>45288</v>
      </c>
      <c r="O2115">
        <v>45288</v>
      </c>
      <c r="P2115">
        <v>45288</v>
      </c>
      <c r="Q2115">
        <v>45288</v>
      </c>
    </row>
    <row r="2116" spans="2:17">
      <c r="B2116" t="s">
        <v>3226</v>
      </c>
      <c r="C2116" t="s">
        <v>3227</v>
      </c>
      <c r="D2116" t="s">
        <v>3276</v>
      </c>
      <c r="E2116" t="s">
        <v>3277</v>
      </c>
      <c r="F2116" t="s">
        <v>65</v>
      </c>
      <c r="G2116" t="s">
        <v>66</v>
      </c>
      <c r="H2116" t="s">
        <v>11009</v>
      </c>
      <c r="I2116" t="s">
        <v>3277</v>
      </c>
      <c r="J2116" t="s">
        <v>8141</v>
      </c>
      <c r="K2116" t="s">
        <v>8164</v>
      </c>
      <c r="L2116" t="s">
        <v>8230</v>
      </c>
      <c r="M2116" t="s">
        <v>8163</v>
      </c>
      <c r="N2116">
        <v>44924.375</v>
      </c>
      <c r="O2116">
        <v>44924.375</v>
      </c>
      <c r="P2116">
        <v>44924.375</v>
      </c>
      <c r="Q2116">
        <v>44924.375</v>
      </c>
    </row>
    <row r="2117" spans="2:17">
      <c r="B2117" t="s">
        <v>3226</v>
      </c>
      <c r="C2117" t="s">
        <v>3227</v>
      </c>
      <c r="D2117" t="s">
        <v>3278</v>
      </c>
      <c r="E2117" t="s">
        <v>3279</v>
      </c>
      <c r="F2117" t="s">
        <v>65</v>
      </c>
      <c r="G2117" t="s">
        <v>66</v>
      </c>
      <c r="H2117" t="s">
        <v>11010</v>
      </c>
      <c r="I2117" t="s">
        <v>3279</v>
      </c>
      <c r="J2117" t="s">
        <v>8141</v>
      </c>
      <c r="K2117" t="s">
        <v>8181</v>
      </c>
      <c r="L2117" t="s">
        <v>8164</v>
      </c>
      <c r="M2117" t="s">
        <v>8163</v>
      </c>
      <c r="N2117">
        <v>45266.375</v>
      </c>
      <c r="O2117">
        <v>45267.375</v>
      </c>
      <c r="P2117">
        <v>45267.375</v>
      </c>
      <c r="Q2117">
        <v>45267.375</v>
      </c>
    </row>
    <row r="2118" spans="2:17">
      <c r="B2118" t="s">
        <v>3226</v>
      </c>
      <c r="C2118" t="s">
        <v>3227</v>
      </c>
      <c r="D2118" t="s">
        <v>3280</v>
      </c>
      <c r="E2118" t="s">
        <v>3281</v>
      </c>
      <c r="F2118" t="s">
        <v>65</v>
      </c>
      <c r="G2118" t="s">
        <v>66</v>
      </c>
      <c r="H2118" t="s">
        <v>11011</v>
      </c>
      <c r="I2118" t="s">
        <v>3281</v>
      </c>
      <c r="J2118" t="s">
        <v>8141</v>
      </c>
      <c r="K2118" t="s">
        <v>8230</v>
      </c>
      <c r="L2118" t="s">
        <v>8164</v>
      </c>
      <c r="M2118" t="s">
        <v>8165</v>
      </c>
      <c r="N2118">
        <v>44903.375</v>
      </c>
      <c r="O2118">
        <v>44903.375</v>
      </c>
      <c r="P2118">
        <v>44903.375</v>
      </c>
      <c r="Q2118">
        <v>44903.375</v>
      </c>
    </row>
    <row r="2119" spans="2:17">
      <c r="B2119" t="s">
        <v>3282</v>
      </c>
      <c r="C2119" t="s">
        <v>3283</v>
      </c>
      <c r="D2119" t="s">
        <v>3284</v>
      </c>
      <c r="E2119" t="s">
        <v>3281</v>
      </c>
      <c r="F2119" t="s">
        <v>65</v>
      </c>
      <c r="G2119" t="s">
        <v>491</v>
      </c>
      <c r="H2119" t="s">
        <v>11012</v>
      </c>
      <c r="I2119" t="s">
        <v>3281</v>
      </c>
      <c r="J2119" t="s">
        <v>491</v>
      </c>
      <c r="K2119" t="s">
        <v>8230</v>
      </c>
      <c r="L2119" t="s">
        <v>8164</v>
      </c>
      <c r="M2119" t="s">
        <v>8165</v>
      </c>
      <c r="N2119">
        <v>44903.375</v>
      </c>
      <c r="O2119">
        <v>44903.375</v>
      </c>
      <c r="P2119">
        <v>44903.375</v>
      </c>
      <c r="Q2119">
        <v>44903.375</v>
      </c>
    </row>
    <row r="2120" spans="2:17">
      <c r="B2120" t="s">
        <v>3282</v>
      </c>
      <c r="C2120" t="s">
        <v>3283</v>
      </c>
      <c r="D2120" t="s">
        <v>3285</v>
      </c>
      <c r="E2120" t="s">
        <v>3281</v>
      </c>
      <c r="F2120" t="s">
        <v>65</v>
      </c>
      <c r="G2120" t="s">
        <v>491</v>
      </c>
      <c r="H2120" t="s">
        <v>11013</v>
      </c>
      <c r="I2120" t="s">
        <v>3281</v>
      </c>
      <c r="J2120" t="s">
        <v>491</v>
      </c>
      <c r="K2120" t="s">
        <v>8230</v>
      </c>
      <c r="L2120" t="s">
        <v>8164</v>
      </c>
      <c r="M2120" t="s">
        <v>8165</v>
      </c>
      <c r="N2120">
        <v>44903.375</v>
      </c>
      <c r="O2120">
        <v>44903.375</v>
      </c>
      <c r="P2120">
        <v>44903.375</v>
      </c>
      <c r="Q2120">
        <v>44903.375</v>
      </c>
    </row>
    <row r="2121" spans="2:17">
      <c r="B2121" t="s">
        <v>3226</v>
      </c>
      <c r="C2121" t="s">
        <v>3227</v>
      </c>
      <c r="D2121" t="s">
        <v>3286</v>
      </c>
      <c r="E2121" t="s">
        <v>3287</v>
      </c>
      <c r="F2121" t="s">
        <v>65</v>
      </c>
      <c r="G2121" t="s">
        <v>66</v>
      </c>
      <c r="H2121" t="s">
        <v>11014</v>
      </c>
      <c r="I2121" t="s">
        <v>3287</v>
      </c>
      <c r="J2121" t="s">
        <v>8141</v>
      </c>
      <c r="K2121" t="s">
        <v>8164</v>
      </c>
      <c r="L2121" t="s">
        <v>8230</v>
      </c>
      <c r="M2121" t="s">
        <v>8163</v>
      </c>
      <c r="N2121">
        <v>44973.375</v>
      </c>
      <c r="O2121">
        <v>44973.375</v>
      </c>
      <c r="P2121">
        <v>44973.375</v>
      </c>
      <c r="Q2121">
        <v>44973.375</v>
      </c>
    </row>
    <row r="2122" spans="2:17">
      <c r="B2122" t="s">
        <v>3226</v>
      </c>
      <c r="C2122" t="s">
        <v>3227</v>
      </c>
      <c r="D2122" t="s">
        <v>3288</v>
      </c>
      <c r="E2122" t="s">
        <v>3289</v>
      </c>
      <c r="F2122" t="s">
        <v>65</v>
      </c>
      <c r="G2122" t="s">
        <v>66</v>
      </c>
      <c r="H2122" t="s">
        <v>11015</v>
      </c>
      <c r="I2122" t="s">
        <v>3289</v>
      </c>
      <c r="J2122" t="s">
        <v>8141</v>
      </c>
      <c r="K2122" t="s">
        <v>8527</v>
      </c>
      <c r="L2122" t="s">
        <v>8164</v>
      </c>
      <c r="M2122" t="s">
        <v>8163</v>
      </c>
      <c r="N2122">
        <v>45344</v>
      </c>
      <c r="O2122">
        <v>45344</v>
      </c>
      <c r="P2122">
        <v>45344</v>
      </c>
      <c r="Q2122">
        <v>45344</v>
      </c>
    </row>
    <row r="2123" spans="2:17">
      <c r="B2123" t="s">
        <v>3226</v>
      </c>
      <c r="C2123" t="s">
        <v>3227</v>
      </c>
      <c r="D2123" t="s">
        <v>3290</v>
      </c>
      <c r="E2123" t="s">
        <v>3291</v>
      </c>
      <c r="F2123" t="s">
        <v>65</v>
      </c>
      <c r="G2123" t="s">
        <v>66</v>
      </c>
      <c r="H2123" t="s">
        <v>11016</v>
      </c>
      <c r="I2123" t="s">
        <v>3291</v>
      </c>
      <c r="J2123" t="s">
        <v>8141</v>
      </c>
      <c r="K2123" t="s">
        <v>8181</v>
      </c>
      <c r="L2123" t="s">
        <v>8230</v>
      </c>
      <c r="M2123" t="s">
        <v>8165</v>
      </c>
      <c r="N2123">
        <v>44979.375</v>
      </c>
      <c r="O2123">
        <v>44979.375</v>
      </c>
      <c r="P2123">
        <v>44979.375</v>
      </c>
      <c r="Q2123">
        <v>44979.375</v>
      </c>
    </row>
    <row r="2124" spans="2:17">
      <c r="B2124" t="s">
        <v>3226</v>
      </c>
      <c r="C2124" t="s">
        <v>3227</v>
      </c>
      <c r="D2124" t="s">
        <v>3292</v>
      </c>
      <c r="E2124" t="s">
        <v>3293</v>
      </c>
      <c r="F2124" t="s">
        <v>65</v>
      </c>
      <c r="G2124" t="s">
        <v>66</v>
      </c>
      <c r="H2124" t="s">
        <v>11017</v>
      </c>
      <c r="I2124" t="s">
        <v>3293</v>
      </c>
      <c r="J2124" t="s">
        <v>8141</v>
      </c>
      <c r="K2124" t="s">
        <v>8164</v>
      </c>
      <c r="L2124" t="s">
        <v>8527</v>
      </c>
      <c r="M2124" t="s">
        <v>8163</v>
      </c>
      <c r="N2124">
        <v>45350</v>
      </c>
      <c r="O2124">
        <v>45351</v>
      </c>
      <c r="P2124">
        <v>45351</v>
      </c>
      <c r="Q2124">
        <v>45351</v>
      </c>
    </row>
    <row r="2125" spans="2:17">
      <c r="B2125" t="s">
        <v>3226</v>
      </c>
      <c r="C2125" t="s">
        <v>3227</v>
      </c>
      <c r="D2125" t="s">
        <v>3294</v>
      </c>
      <c r="E2125" t="s">
        <v>3295</v>
      </c>
      <c r="F2125" t="s">
        <v>65</v>
      </c>
      <c r="G2125" t="s">
        <v>66</v>
      </c>
      <c r="H2125" t="s">
        <v>11018</v>
      </c>
      <c r="I2125" t="s">
        <v>3295</v>
      </c>
      <c r="J2125" t="s">
        <v>8210</v>
      </c>
      <c r="K2125" t="s">
        <v>8164</v>
      </c>
      <c r="L2125" t="s">
        <v>8181</v>
      </c>
      <c r="M2125" t="s">
        <v>8165</v>
      </c>
      <c r="N2125">
        <v>44987.375</v>
      </c>
      <c r="O2125">
        <v>44987.375</v>
      </c>
      <c r="P2125">
        <v>44987.375</v>
      </c>
      <c r="Q2125">
        <v>44987.375</v>
      </c>
    </row>
    <row r="2126" spans="2:17">
      <c r="B2126" t="s">
        <v>3226</v>
      </c>
      <c r="C2126" t="s">
        <v>3227</v>
      </c>
      <c r="D2126" t="s">
        <v>3296</v>
      </c>
      <c r="E2126" t="s">
        <v>3297</v>
      </c>
      <c r="F2126" t="s">
        <v>65</v>
      </c>
      <c r="G2126" t="s">
        <v>66</v>
      </c>
      <c r="H2126" t="s">
        <v>11019</v>
      </c>
      <c r="I2126" t="s">
        <v>3297</v>
      </c>
      <c r="J2126" t="s">
        <v>8141</v>
      </c>
      <c r="K2126" t="s">
        <v>8230</v>
      </c>
      <c r="L2126" t="s">
        <v>8181</v>
      </c>
      <c r="M2126" t="s">
        <v>8163</v>
      </c>
      <c r="N2126">
        <v>45330</v>
      </c>
      <c r="O2126">
        <v>45330</v>
      </c>
      <c r="P2126">
        <v>45330</v>
      </c>
      <c r="Q2126">
        <v>45330</v>
      </c>
    </row>
    <row r="2127" spans="2:17">
      <c r="B2127" t="s">
        <v>3226</v>
      </c>
      <c r="C2127" t="s">
        <v>3227</v>
      </c>
      <c r="D2127" t="s">
        <v>3298</v>
      </c>
      <c r="E2127" t="s">
        <v>3297</v>
      </c>
      <c r="F2127" t="s">
        <v>65</v>
      </c>
      <c r="G2127" t="s">
        <v>66</v>
      </c>
      <c r="H2127" t="s">
        <v>11020</v>
      </c>
      <c r="I2127" t="s">
        <v>11021</v>
      </c>
      <c r="J2127" t="s">
        <v>8141</v>
      </c>
      <c r="K2127" t="s">
        <v>8164</v>
      </c>
      <c r="L2127" t="s">
        <v>8230</v>
      </c>
      <c r="M2127" t="s">
        <v>8163</v>
      </c>
      <c r="N2127">
        <v>45337</v>
      </c>
      <c r="O2127">
        <v>45337</v>
      </c>
      <c r="P2127">
        <v>45337</v>
      </c>
      <c r="Q2127">
        <v>45337</v>
      </c>
    </row>
    <row r="2128" spans="2:17">
      <c r="B2128" t="s">
        <v>3226</v>
      </c>
      <c r="C2128" t="s">
        <v>3227</v>
      </c>
      <c r="D2128" t="s">
        <v>3299</v>
      </c>
      <c r="E2128" t="s">
        <v>3300</v>
      </c>
      <c r="F2128" t="s">
        <v>65</v>
      </c>
      <c r="G2128" t="s">
        <v>66</v>
      </c>
      <c r="H2128" t="s">
        <v>11022</v>
      </c>
      <c r="I2128" t="s">
        <v>3300</v>
      </c>
      <c r="J2128" t="s">
        <v>8141</v>
      </c>
      <c r="K2128" t="s">
        <v>8163</v>
      </c>
      <c r="L2128" t="s">
        <v>8230</v>
      </c>
      <c r="M2128" t="s">
        <v>8165</v>
      </c>
      <c r="N2128">
        <v>44966.375</v>
      </c>
      <c r="O2128">
        <v>44966.375</v>
      </c>
      <c r="P2128">
        <v>44966.375</v>
      </c>
      <c r="Q2128">
        <v>44966.375</v>
      </c>
    </row>
    <row r="2129" spans="2:17">
      <c r="B2129" t="s">
        <v>3226</v>
      </c>
      <c r="C2129" t="s">
        <v>3227</v>
      </c>
      <c r="D2129" t="s">
        <v>3301</v>
      </c>
      <c r="E2129" t="s">
        <v>3302</v>
      </c>
      <c r="F2129" t="s">
        <v>65</v>
      </c>
      <c r="G2129" t="s">
        <v>66</v>
      </c>
      <c r="H2129" t="s">
        <v>11023</v>
      </c>
      <c r="I2129" t="s">
        <v>3302</v>
      </c>
      <c r="J2129" t="s">
        <v>8141</v>
      </c>
      <c r="K2129" t="s">
        <v>8164</v>
      </c>
      <c r="L2129" t="s">
        <v>8230</v>
      </c>
      <c r="M2129" t="s">
        <v>8165</v>
      </c>
      <c r="N2129">
        <v>45001.375</v>
      </c>
      <c r="O2129">
        <v>45001.375</v>
      </c>
      <c r="P2129">
        <v>45001.375</v>
      </c>
      <c r="Q2129">
        <v>45001.375</v>
      </c>
    </row>
    <row r="2130" spans="2:17">
      <c r="B2130" t="s">
        <v>3226</v>
      </c>
      <c r="C2130" t="s">
        <v>3227</v>
      </c>
      <c r="D2130" t="s">
        <v>3303</v>
      </c>
      <c r="E2130" t="s">
        <v>3304</v>
      </c>
      <c r="F2130" t="s">
        <v>65</v>
      </c>
      <c r="G2130" t="s">
        <v>66</v>
      </c>
      <c r="H2130" t="s">
        <v>11024</v>
      </c>
      <c r="I2130" t="s">
        <v>3304</v>
      </c>
      <c r="J2130" t="s">
        <v>8141</v>
      </c>
      <c r="K2130" t="s">
        <v>8230</v>
      </c>
      <c r="L2130" t="s">
        <v>8163</v>
      </c>
      <c r="M2130" t="s">
        <v>8165</v>
      </c>
      <c r="N2130">
        <v>45008.375</v>
      </c>
      <c r="O2130">
        <v>45008.375</v>
      </c>
      <c r="P2130">
        <v>45008.375</v>
      </c>
      <c r="Q2130">
        <v>45008.375</v>
      </c>
    </row>
    <row r="2131" spans="2:17">
      <c r="B2131" t="s">
        <v>3226</v>
      </c>
      <c r="C2131" t="s">
        <v>3227</v>
      </c>
      <c r="D2131" t="s">
        <v>3305</v>
      </c>
      <c r="E2131" t="s">
        <v>3306</v>
      </c>
      <c r="F2131" t="s">
        <v>65</v>
      </c>
      <c r="G2131" t="s">
        <v>66</v>
      </c>
      <c r="H2131" t="s">
        <v>11025</v>
      </c>
      <c r="I2131" t="s">
        <v>3306</v>
      </c>
      <c r="J2131" t="s">
        <v>8141</v>
      </c>
      <c r="K2131" t="s">
        <v>8164</v>
      </c>
      <c r="L2131" t="s">
        <v>8163</v>
      </c>
      <c r="M2131" t="s">
        <v>8165</v>
      </c>
      <c r="N2131">
        <v>45015.375</v>
      </c>
      <c r="O2131">
        <v>45015.375</v>
      </c>
      <c r="P2131">
        <v>45015.375</v>
      </c>
      <c r="Q2131">
        <v>45015.375</v>
      </c>
    </row>
    <row r="2132" spans="2:17">
      <c r="B2132" t="s">
        <v>3226</v>
      </c>
      <c r="C2132" t="s">
        <v>3227</v>
      </c>
      <c r="D2132" t="s">
        <v>3307</v>
      </c>
      <c r="E2132" t="s">
        <v>3308</v>
      </c>
      <c r="F2132" t="s">
        <v>65</v>
      </c>
      <c r="G2132" t="s">
        <v>66</v>
      </c>
      <c r="H2132" t="s">
        <v>11026</v>
      </c>
      <c r="I2132" t="s">
        <v>3308</v>
      </c>
      <c r="J2132" t="s">
        <v>8141</v>
      </c>
      <c r="K2132" t="s">
        <v>8164</v>
      </c>
      <c r="L2132" t="s">
        <v>8230</v>
      </c>
      <c r="M2132" t="s">
        <v>8165</v>
      </c>
      <c r="N2132">
        <v>44994.375</v>
      </c>
      <c r="O2132">
        <v>44994.375</v>
      </c>
      <c r="P2132">
        <v>44994.375</v>
      </c>
      <c r="Q2132">
        <v>44994.375</v>
      </c>
    </row>
    <row r="2133" spans="2:17">
      <c r="B2133" t="s">
        <v>3226</v>
      </c>
      <c r="C2133" t="s">
        <v>3227</v>
      </c>
      <c r="D2133" t="s">
        <v>3309</v>
      </c>
      <c r="E2133" t="s">
        <v>3310</v>
      </c>
      <c r="F2133" t="s">
        <v>65</v>
      </c>
      <c r="G2133" t="s">
        <v>66</v>
      </c>
      <c r="H2133" t="s">
        <v>11027</v>
      </c>
      <c r="I2133" t="s">
        <v>3310</v>
      </c>
      <c r="J2133" t="s">
        <v>8141</v>
      </c>
      <c r="K2133" t="s">
        <v>8230</v>
      </c>
      <c r="L2133" t="s">
        <v>8163</v>
      </c>
      <c r="M2133" t="s">
        <v>8165</v>
      </c>
      <c r="N2133">
        <v>45029.375</v>
      </c>
      <c r="O2133">
        <v>45029.375</v>
      </c>
      <c r="P2133">
        <v>45029.375</v>
      </c>
      <c r="Q2133">
        <v>45029.375</v>
      </c>
    </row>
    <row r="2134" spans="2:17">
      <c r="B2134" t="s">
        <v>3226</v>
      </c>
      <c r="C2134" t="s">
        <v>3227</v>
      </c>
      <c r="D2134" t="s">
        <v>3311</v>
      </c>
      <c r="E2134" t="s">
        <v>3312</v>
      </c>
      <c r="F2134" t="s">
        <v>65</v>
      </c>
      <c r="G2134" t="s">
        <v>66</v>
      </c>
      <c r="H2134" t="s">
        <v>11028</v>
      </c>
      <c r="I2134" t="s">
        <v>3312</v>
      </c>
      <c r="J2134" t="s">
        <v>8141</v>
      </c>
      <c r="K2134" t="s">
        <v>8164</v>
      </c>
      <c r="L2134" t="s">
        <v>8163</v>
      </c>
      <c r="M2134" t="s">
        <v>8165</v>
      </c>
      <c r="N2134">
        <v>45036.375</v>
      </c>
      <c r="O2134">
        <v>45036.375</v>
      </c>
      <c r="P2134">
        <v>45036.375</v>
      </c>
      <c r="Q2134">
        <v>45036.375</v>
      </c>
    </row>
    <row r="2135" spans="2:17">
      <c r="B2135" t="s">
        <v>3226</v>
      </c>
      <c r="C2135" t="s">
        <v>3227</v>
      </c>
      <c r="D2135" t="s">
        <v>3313</v>
      </c>
      <c r="E2135" t="s">
        <v>3314</v>
      </c>
      <c r="F2135" t="s">
        <v>65</v>
      </c>
      <c r="G2135" t="s">
        <v>66</v>
      </c>
      <c r="H2135" t="s">
        <v>11029</v>
      </c>
      <c r="I2135" t="s">
        <v>3314</v>
      </c>
      <c r="J2135" t="s">
        <v>8141</v>
      </c>
      <c r="K2135" t="s">
        <v>8163</v>
      </c>
      <c r="L2135" t="s">
        <v>8164</v>
      </c>
      <c r="M2135" t="s">
        <v>8165</v>
      </c>
      <c r="N2135">
        <v>45043.375</v>
      </c>
      <c r="O2135">
        <v>45043.375</v>
      </c>
      <c r="P2135">
        <v>45043.375</v>
      </c>
      <c r="Q2135">
        <v>45043.375</v>
      </c>
    </row>
    <row r="2136" spans="2:17">
      <c r="B2136" t="s">
        <v>3226</v>
      </c>
      <c r="C2136" t="s">
        <v>3227</v>
      </c>
      <c r="D2136" t="s">
        <v>3315</v>
      </c>
      <c r="E2136" t="s">
        <v>3316</v>
      </c>
      <c r="F2136" t="s">
        <v>65</v>
      </c>
      <c r="G2136" t="s">
        <v>66</v>
      </c>
      <c r="H2136" t="s">
        <v>11030</v>
      </c>
      <c r="I2136" t="s">
        <v>3316</v>
      </c>
      <c r="J2136" t="s">
        <v>8141</v>
      </c>
      <c r="K2136" t="s">
        <v>8163</v>
      </c>
      <c r="L2136" t="s">
        <v>8164</v>
      </c>
      <c r="M2136" t="s">
        <v>8165</v>
      </c>
      <c r="N2136">
        <v>45022.375</v>
      </c>
      <c r="O2136">
        <v>45022.375</v>
      </c>
      <c r="P2136">
        <v>45022.375</v>
      </c>
      <c r="Q2136">
        <v>45022.375</v>
      </c>
    </row>
    <row r="2137" spans="2:17">
      <c r="B2137" t="s">
        <v>3226</v>
      </c>
      <c r="C2137" t="s">
        <v>3227</v>
      </c>
      <c r="D2137" t="s">
        <v>3317</v>
      </c>
      <c r="E2137" t="s">
        <v>3318</v>
      </c>
      <c r="F2137" t="s">
        <v>65</v>
      </c>
      <c r="G2137" t="s">
        <v>66</v>
      </c>
      <c r="H2137" t="s">
        <v>11031</v>
      </c>
      <c r="I2137" t="s">
        <v>3318</v>
      </c>
      <c r="J2137" t="s">
        <v>8141</v>
      </c>
      <c r="K2137" t="s">
        <v>8230</v>
      </c>
      <c r="L2137" t="s">
        <v>8164</v>
      </c>
      <c r="M2137" t="s">
        <v>8165</v>
      </c>
      <c r="N2137">
        <v>45057.375</v>
      </c>
      <c r="O2137">
        <v>45057.375</v>
      </c>
      <c r="P2137">
        <v>45057.375</v>
      </c>
      <c r="Q2137">
        <v>45057.375</v>
      </c>
    </row>
    <row r="2138" spans="2:17">
      <c r="B2138" t="s">
        <v>3226</v>
      </c>
      <c r="C2138" t="s">
        <v>3227</v>
      </c>
      <c r="D2138" t="s">
        <v>3319</v>
      </c>
      <c r="E2138" t="s">
        <v>3320</v>
      </c>
      <c r="F2138" t="s">
        <v>65</v>
      </c>
      <c r="G2138" t="s">
        <v>66</v>
      </c>
      <c r="H2138" t="s">
        <v>11032</v>
      </c>
      <c r="I2138" t="s">
        <v>3320</v>
      </c>
      <c r="J2138" t="s">
        <v>8141</v>
      </c>
      <c r="K2138" t="s">
        <v>8164</v>
      </c>
      <c r="L2138" t="s">
        <v>8230</v>
      </c>
      <c r="M2138" t="s">
        <v>8165</v>
      </c>
      <c r="N2138">
        <v>45064.375</v>
      </c>
      <c r="O2138">
        <v>45064.375</v>
      </c>
      <c r="P2138">
        <v>45064.375</v>
      </c>
      <c r="Q2138">
        <v>45064.375</v>
      </c>
    </row>
    <row r="2139" spans="2:17">
      <c r="B2139" t="s">
        <v>3226</v>
      </c>
      <c r="C2139" t="s">
        <v>3227</v>
      </c>
      <c r="D2139" t="s">
        <v>3321</v>
      </c>
      <c r="E2139" t="s">
        <v>3322</v>
      </c>
      <c r="F2139" t="s">
        <v>65</v>
      </c>
      <c r="G2139" t="s">
        <v>66</v>
      </c>
      <c r="H2139" t="s">
        <v>11033</v>
      </c>
      <c r="I2139" t="s">
        <v>3322</v>
      </c>
      <c r="J2139" t="s">
        <v>8141</v>
      </c>
      <c r="K2139" t="s">
        <v>8163</v>
      </c>
      <c r="L2139" t="s">
        <v>8164</v>
      </c>
      <c r="M2139" t="s">
        <v>8165</v>
      </c>
      <c r="N2139">
        <v>45071.375</v>
      </c>
      <c r="O2139">
        <v>45071.375</v>
      </c>
      <c r="P2139">
        <v>45071.375</v>
      </c>
      <c r="Q2139">
        <v>45071.375</v>
      </c>
    </row>
    <row r="2140" spans="2:17">
      <c r="B2140" t="s">
        <v>3226</v>
      </c>
      <c r="C2140" t="s">
        <v>3227</v>
      </c>
      <c r="D2140" t="s">
        <v>3323</v>
      </c>
      <c r="E2140" t="s">
        <v>3324</v>
      </c>
      <c r="F2140" t="s">
        <v>65</v>
      </c>
      <c r="G2140" t="s">
        <v>66</v>
      </c>
      <c r="H2140" t="s">
        <v>11034</v>
      </c>
      <c r="I2140" t="s">
        <v>3324</v>
      </c>
      <c r="J2140" t="s">
        <v>8141</v>
      </c>
      <c r="K2140" t="s">
        <v>8164</v>
      </c>
      <c r="L2140" t="s">
        <v>8163</v>
      </c>
      <c r="M2140" t="s">
        <v>8165</v>
      </c>
      <c r="N2140">
        <v>45078.375</v>
      </c>
      <c r="O2140">
        <v>45078.375</v>
      </c>
      <c r="P2140">
        <v>45078.375</v>
      </c>
      <c r="Q2140">
        <v>45078.375</v>
      </c>
    </row>
    <row r="2141" spans="2:17">
      <c r="B2141" t="s">
        <v>3226</v>
      </c>
      <c r="C2141" t="s">
        <v>3227</v>
      </c>
      <c r="D2141" t="s">
        <v>3325</v>
      </c>
      <c r="E2141" t="s">
        <v>3326</v>
      </c>
      <c r="F2141" t="s">
        <v>65</v>
      </c>
      <c r="G2141" t="s">
        <v>66</v>
      </c>
      <c r="H2141" t="s">
        <v>11035</v>
      </c>
      <c r="I2141" t="s">
        <v>3326</v>
      </c>
      <c r="J2141" t="s">
        <v>8141</v>
      </c>
      <c r="K2141" t="s">
        <v>8164</v>
      </c>
      <c r="L2141" t="s">
        <v>8230</v>
      </c>
      <c r="M2141" t="s">
        <v>8165</v>
      </c>
      <c r="N2141">
        <v>45092.375</v>
      </c>
      <c r="O2141">
        <v>45092.375</v>
      </c>
      <c r="P2141">
        <v>45092.375</v>
      </c>
      <c r="Q2141">
        <v>45092.375</v>
      </c>
    </row>
    <row r="2142" spans="2:17">
      <c r="B2142" t="s">
        <v>3226</v>
      </c>
      <c r="C2142" t="s">
        <v>3227</v>
      </c>
      <c r="D2142" t="s">
        <v>3327</v>
      </c>
      <c r="E2142" t="s">
        <v>3328</v>
      </c>
      <c r="F2142" t="s">
        <v>65</v>
      </c>
      <c r="G2142" t="s">
        <v>66</v>
      </c>
      <c r="H2142" t="s">
        <v>11036</v>
      </c>
      <c r="I2142" t="s">
        <v>3328</v>
      </c>
      <c r="J2142" t="s">
        <v>8141</v>
      </c>
      <c r="K2142" t="s">
        <v>8230</v>
      </c>
      <c r="L2142" t="s">
        <v>8164</v>
      </c>
      <c r="M2142" t="s">
        <v>8165</v>
      </c>
      <c r="N2142">
        <v>45099.375</v>
      </c>
      <c r="O2142">
        <v>45099.375</v>
      </c>
      <c r="P2142">
        <v>45099.375</v>
      </c>
      <c r="Q2142">
        <v>45099.375</v>
      </c>
    </row>
    <row r="2143" spans="2:17">
      <c r="B2143" t="s">
        <v>3226</v>
      </c>
      <c r="C2143" t="s">
        <v>3227</v>
      </c>
      <c r="D2143" t="s">
        <v>3329</v>
      </c>
      <c r="E2143" t="s">
        <v>3330</v>
      </c>
      <c r="F2143" t="s">
        <v>65</v>
      </c>
      <c r="G2143" t="s">
        <v>66</v>
      </c>
      <c r="H2143" t="s">
        <v>11037</v>
      </c>
      <c r="I2143" t="s">
        <v>3330</v>
      </c>
      <c r="J2143" t="s">
        <v>8141</v>
      </c>
      <c r="K2143" t="s">
        <v>8164</v>
      </c>
      <c r="L2143" t="s">
        <v>8163</v>
      </c>
      <c r="M2143" t="s">
        <v>8163</v>
      </c>
      <c r="N2143">
        <v>45103.375</v>
      </c>
      <c r="O2143">
        <v>45103.375</v>
      </c>
      <c r="P2143">
        <v>45106.375</v>
      </c>
      <c r="Q2143">
        <v>45106.375</v>
      </c>
    </row>
    <row r="2144" spans="2:17">
      <c r="B2144" t="s">
        <v>3226</v>
      </c>
      <c r="C2144" t="s">
        <v>3227</v>
      </c>
      <c r="D2144" t="s">
        <v>3331</v>
      </c>
      <c r="E2144" t="s">
        <v>3332</v>
      </c>
      <c r="F2144" t="s">
        <v>65</v>
      </c>
      <c r="G2144" t="s">
        <v>66</v>
      </c>
      <c r="H2144" t="s">
        <v>11038</v>
      </c>
      <c r="I2144" t="s">
        <v>3332</v>
      </c>
      <c r="J2144" t="s">
        <v>8141</v>
      </c>
      <c r="K2144" t="s">
        <v>8230</v>
      </c>
      <c r="L2144" t="s">
        <v>8164</v>
      </c>
      <c r="M2144" t="s">
        <v>8165</v>
      </c>
      <c r="N2144">
        <v>45085.375</v>
      </c>
      <c r="O2144">
        <v>45085.375</v>
      </c>
      <c r="P2144">
        <v>45085.375</v>
      </c>
      <c r="Q2144">
        <v>45085.375</v>
      </c>
    </row>
    <row r="2145" spans="1:17">
      <c r="B2145" t="s">
        <v>3226</v>
      </c>
      <c r="C2145" t="s">
        <v>3227</v>
      </c>
      <c r="D2145" t="s">
        <v>3333</v>
      </c>
      <c r="E2145" t="s">
        <v>3334</v>
      </c>
      <c r="F2145" t="s">
        <v>65</v>
      </c>
      <c r="G2145" t="s">
        <v>66</v>
      </c>
      <c r="H2145" t="s">
        <v>11039</v>
      </c>
      <c r="I2145" t="s">
        <v>3334</v>
      </c>
      <c r="J2145" t="s">
        <v>8141</v>
      </c>
      <c r="K2145" t="s">
        <v>8164</v>
      </c>
      <c r="L2145" t="s">
        <v>8163</v>
      </c>
      <c r="M2145" t="s">
        <v>8163</v>
      </c>
      <c r="N2145">
        <v>45119.375</v>
      </c>
      <c r="O2145">
        <v>45119.375</v>
      </c>
      <c r="P2145">
        <v>45119.375</v>
      </c>
      <c r="Q2145">
        <v>45120.375</v>
      </c>
    </row>
    <row r="2146" spans="1:17">
      <c r="B2146" t="s">
        <v>3226</v>
      </c>
      <c r="C2146" t="s">
        <v>3227</v>
      </c>
      <c r="D2146" t="s">
        <v>3335</v>
      </c>
      <c r="E2146" t="s">
        <v>3336</v>
      </c>
      <c r="F2146" t="s">
        <v>65</v>
      </c>
      <c r="G2146" t="s">
        <v>66</v>
      </c>
      <c r="H2146" t="s">
        <v>11040</v>
      </c>
      <c r="I2146" t="s">
        <v>3336</v>
      </c>
      <c r="J2146" t="s">
        <v>8141</v>
      </c>
      <c r="K2146" t="s">
        <v>8230</v>
      </c>
      <c r="L2146" t="s">
        <v>8163</v>
      </c>
      <c r="M2146" t="s">
        <v>8163</v>
      </c>
      <c r="N2146">
        <v>45127.375</v>
      </c>
      <c r="O2146">
        <v>45127.375</v>
      </c>
      <c r="P2146">
        <v>45127.375</v>
      </c>
      <c r="Q2146">
        <v>45127.375</v>
      </c>
    </row>
    <row r="2147" spans="1:17">
      <c r="B2147" t="s">
        <v>3226</v>
      </c>
      <c r="C2147" t="s">
        <v>3227</v>
      </c>
      <c r="D2147" t="s">
        <v>3337</v>
      </c>
      <c r="E2147" t="s">
        <v>3338</v>
      </c>
      <c r="F2147" t="s">
        <v>65</v>
      </c>
      <c r="G2147" t="s">
        <v>66</v>
      </c>
      <c r="H2147" t="s">
        <v>11041</v>
      </c>
      <c r="I2147" t="s">
        <v>3338</v>
      </c>
      <c r="J2147" t="s">
        <v>8141</v>
      </c>
      <c r="K2147" t="s">
        <v>8164</v>
      </c>
      <c r="L2147" t="s">
        <v>8230</v>
      </c>
      <c r="M2147" t="s">
        <v>8163</v>
      </c>
      <c r="N2147">
        <v>45134.375</v>
      </c>
      <c r="O2147">
        <v>45134.375</v>
      </c>
      <c r="P2147">
        <v>45134.375</v>
      </c>
      <c r="Q2147">
        <v>45134.375</v>
      </c>
    </row>
    <row r="2148" spans="1:17">
      <c r="B2148" t="s">
        <v>3226</v>
      </c>
      <c r="C2148" t="s">
        <v>3227</v>
      </c>
      <c r="D2148" t="s">
        <v>3339</v>
      </c>
      <c r="E2148" t="s">
        <v>3340</v>
      </c>
      <c r="F2148" t="s">
        <v>65</v>
      </c>
      <c r="G2148" t="s">
        <v>66</v>
      </c>
      <c r="H2148" t="s">
        <v>11042</v>
      </c>
      <c r="I2148" t="s">
        <v>3340</v>
      </c>
      <c r="J2148" t="s">
        <v>8141</v>
      </c>
      <c r="K2148" t="s">
        <v>8230</v>
      </c>
      <c r="L2148" t="s">
        <v>8181</v>
      </c>
      <c r="M2148" t="s">
        <v>8163</v>
      </c>
      <c r="N2148">
        <v>45141.375</v>
      </c>
      <c r="O2148">
        <v>45141.375</v>
      </c>
      <c r="P2148">
        <v>45141.375</v>
      </c>
      <c r="Q2148">
        <v>45141.375</v>
      </c>
    </row>
    <row r="2149" spans="1:17">
      <c r="B2149" t="s">
        <v>3226</v>
      </c>
      <c r="C2149" t="s">
        <v>3227</v>
      </c>
      <c r="D2149" t="s">
        <v>3341</v>
      </c>
      <c r="E2149" t="s">
        <v>3342</v>
      </c>
      <c r="F2149" t="s">
        <v>65</v>
      </c>
      <c r="G2149" t="s">
        <v>66</v>
      </c>
      <c r="H2149" t="s">
        <v>11043</v>
      </c>
      <c r="I2149" t="s">
        <v>3342</v>
      </c>
      <c r="J2149" t="s">
        <v>8141</v>
      </c>
      <c r="K2149" t="s">
        <v>8230</v>
      </c>
      <c r="L2149" t="s">
        <v>8181</v>
      </c>
      <c r="M2149" t="s">
        <v>8163</v>
      </c>
      <c r="N2149">
        <v>45110.375</v>
      </c>
      <c r="O2149">
        <v>45113.375</v>
      </c>
      <c r="P2149">
        <v>45113.375</v>
      </c>
      <c r="Q2149">
        <v>45113.375</v>
      </c>
    </row>
    <row r="2150" spans="1:17">
      <c r="B2150" t="s">
        <v>3226</v>
      </c>
      <c r="C2150" t="s">
        <v>3227</v>
      </c>
      <c r="D2150" t="s">
        <v>3341</v>
      </c>
      <c r="E2150" t="s">
        <v>3342</v>
      </c>
      <c r="F2150" t="s">
        <v>65</v>
      </c>
      <c r="G2150" t="s">
        <v>66</v>
      </c>
      <c r="H2150" t="s">
        <v>11044</v>
      </c>
      <c r="I2150" t="s">
        <v>3342</v>
      </c>
      <c r="J2150" t="s">
        <v>491</v>
      </c>
      <c r="K2150" t="s">
        <v>8164</v>
      </c>
      <c r="L2150" t="s">
        <v>8163</v>
      </c>
      <c r="M2150" t="s">
        <v>8152</v>
      </c>
      <c r="N2150">
        <v>45110.375</v>
      </c>
      <c r="O2150">
        <v>45110.375</v>
      </c>
      <c r="P2150">
        <v>45117.375</v>
      </c>
      <c r="Q2150">
        <v>45117.375</v>
      </c>
    </row>
    <row r="2151" spans="1:17">
      <c r="B2151" t="s">
        <v>3226</v>
      </c>
      <c r="C2151" t="s">
        <v>3227</v>
      </c>
      <c r="D2151" t="s">
        <v>3343</v>
      </c>
      <c r="E2151" t="s">
        <v>3344</v>
      </c>
      <c r="F2151" t="s">
        <v>65</v>
      </c>
      <c r="G2151" t="s">
        <v>66</v>
      </c>
      <c r="H2151" t="s">
        <v>11045</v>
      </c>
      <c r="I2151" t="s">
        <v>3344</v>
      </c>
      <c r="J2151" t="s">
        <v>8141</v>
      </c>
      <c r="K2151" t="s">
        <v>8164</v>
      </c>
      <c r="L2151" t="s">
        <v>8230</v>
      </c>
      <c r="M2151" t="s">
        <v>8163</v>
      </c>
      <c r="N2151">
        <v>45152.375</v>
      </c>
      <c r="O2151">
        <v>45155.375</v>
      </c>
      <c r="P2151">
        <v>45155.375</v>
      </c>
      <c r="Q2151">
        <v>45155.375</v>
      </c>
    </row>
    <row r="2152" spans="1:17">
      <c r="B2152" t="s">
        <v>3226</v>
      </c>
      <c r="C2152" t="s">
        <v>3227</v>
      </c>
      <c r="D2152" t="s">
        <v>3345</v>
      </c>
      <c r="E2152" t="s">
        <v>3346</v>
      </c>
      <c r="F2152" t="s">
        <v>65</v>
      </c>
      <c r="G2152" t="s">
        <v>66</v>
      </c>
      <c r="H2152" t="s">
        <v>11046</v>
      </c>
      <c r="I2152" t="s">
        <v>3346</v>
      </c>
      <c r="J2152" t="s">
        <v>8141</v>
      </c>
      <c r="K2152" t="s">
        <v>8164</v>
      </c>
      <c r="L2152" t="s">
        <v>8181</v>
      </c>
      <c r="M2152" t="s">
        <v>8163</v>
      </c>
      <c r="N2152">
        <v>45162.375</v>
      </c>
      <c r="O2152">
        <v>45162.375</v>
      </c>
      <c r="P2152">
        <v>45162.375</v>
      </c>
      <c r="Q2152">
        <v>45162.375</v>
      </c>
    </row>
    <row r="2153" spans="1:17">
      <c r="B2153" t="s">
        <v>3226</v>
      </c>
      <c r="C2153" t="s">
        <v>3227</v>
      </c>
      <c r="D2153" t="s">
        <v>3347</v>
      </c>
      <c r="E2153" t="s">
        <v>3348</v>
      </c>
      <c r="F2153" t="s">
        <v>65</v>
      </c>
      <c r="G2153" t="s">
        <v>66</v>
      </c>
      <c r="H2153" t="s">
        <v>11047</v>
      </c>
      <c r="I2153" t="s">
        <v>3348</v>
      </c>
      <c r="J2153" t="s">
        <v>8141</v>
      </c>
      <c r="K2153" t="s">
        <v>8164</v>
      </c>
      <c r="L2153" t="s">
        <v>8181</v>
      </c>
      <c r="M2153" t="s">
        <v>8152</v>
      </c>
      <c r="N2153">
        <v>45168.375</v>
      </c>
      <c r="O2153">
        <v>45169.375</v>
      </c>
      <c r="P2153">
        <v>45169.375</v>
      </c>
      <c r="Q2153">
        <v>45169.375</v>
      </c>
    </row>
    <row r="2154" spans="1:17">
      <c r="B2154" t="s">
        <v>3226</v>
      </c>
      <c r="C2154" t="s">
        <v>3227</v>
      </c>
      <c r="D2154" t="s">
        <v>3349</v>
      </c>
      <c r="E2154" t="s">
        <v>3350</v>
      </c>
      <c r="F2154" t="s">
        <v>65</v>
      </c>
      <c r="G2154" t="s">
        <v>66</v>
      </c>
      <c r="H2154" t="s">
        <v>11048</v>
      </c>
      <c r="I2154" t="s">
        <v>3350</v>
      </c>
      <c r="J2154" t="s">
        <v>8141</v>
      </c>
      <c r="K2154" t="s">
        <v>8216</v>
      </c>
      <c r="L2154" t="s">
        <v>8164</v>
      </c>
      <c r="M2154" t="s">
        <v>8163</v>
      </c>
      <c r="N2154">
        <v>45182.375</v>
      </c>
      <c r="O2154">
        <v>45183.375</v>
      </c>
      <c r="P2154">
        <v>45183.375</v>
      </c>
      <c r="Q2154">
        <v>45183.375</v>
      </c>
    </row>
    <row r="2155" spans="1:17">
      <c r="B2155" t="s">
        <v>3226</v>
      </c>
      <c r="C2155" t="s">
        <v>3227</v>
      </c>
      <c r="D2155" t="s">
        <v>3351</v>
      </c>
      <c r="E2155" t="s">
        <v>3352</v>
      </c>
      <c r="F2155" t="s">
        <v>65</v>
      </c>
      <c r="G2155" t="s">
        <v>66</v>
      </c>
      <c r="H2155" t="s">
        <v>11049</v>
      </c>
      <c r="I2155" t="s">
        <v>3352</v>
      </c>
      <c r="J2155" t="s">
        <v>8141</v>
      </c>
      <c r="K2155" t="s">
        <v>8164</v>
      </c>
      <c r="L2155" t="s">
        <v>8216</v>
      </c>
      <c r="M2155" t="s">
        <v>8163</v>
      </c>
      <c r="N2155">
        <v>45189.375</v>
      </c>
      <c r="O2155">
        <v>45190.375</v>
      </c>
      <c r="P2155">
        <v>45190.375</v>
      </c>
      <c r="Q2155">
        <v>45190.375</v>
      </c>
    </row>
    <row r="2156" spans="1:17">
      <c r="B2156" t="s">
        <v>3226</v>
      </c>
      <c r="C2156" t="s">
        <v>3227</v>
      </c>
      <c r="D2156" t="s">
        <v>3353</v>
      </c>
      <c r="E2156" t="s">
        <v>3354</v>
      </c>
      <c r="F2156" t="s">
        <v>65</v>
      </c>
      <c r="G2156" t="s">
        <v>66</v>
      </c>
      <c r="H2156" t="s">
        <v>11050</v>
      </c>
      <c r="I2156" t="s">
        <v>3354</v>
      </c>
      <c r="J2156" t="s">
        <v>8141</v>
      </c>
      <c r="K2156" t="s">
        <v>8216</v>
      </c>
      <c r="L2156" t="s">
        <v>8164</v>
      </c>
      <c r="M2156" t="s">
        <v>8163</v>
      </c>
      <c r="N2156">
        <v>45197.375</v>
      </c>
      <c r="O2156">
        <v>45197.375</v>
      </c>
      <c r="P2156">
        <v>45197.375</v>
      </c>
      <c r="Q2156">
        <v>45197.375</v>
      </c>
    </row>
    <row r="2157" spans="1:17">
      <c r="B2157" t="s">
        <v>3226</v>
      </c>
      <c r="C2157" t="s">
        <v>3227</v>
      </c>
      <c r="D2157" t="s">
        <v>3355</v>
      </c>
      <c r="E2157" t="s">
        <v>3356</v>
      </c>
      <c r="F2157" t="s">
        <v>65</v>
      </c>
      <c r="G2157" t="s">
        <v>66</v>
      </c>
      <c r="H2157" t="s">
        <v>11051</v>
      </c>
      <c r="I2157" t="s">
        <v>3356</v>
      </c>
      <c r="J2157" t="s">
        <v>8141</v>
      </c>
      <c r="K2157" t="s">
        <v>8181</v>
      </c>
      <c r="L2157" t="s">
        <v>8230</v>
      </c>
      <c r="M2157" t="s">
        <v>8163</v>
      </c>
      <c r="N2157">
        <v>45176.375</v>
      </c>
      <c r="O2157">
        <v>45176.375</v>
      </c>
      <c r="P2157">
        <v>45176.375</v>
      </c>
      <c r="Q2157">
        <v>45176.375</v>
      </c>
    </row>
    <row r="2158" spans="1:17">
      <c r="B2158" t="s">
        <v>103</v>
      </c>
      <c r="C2158" t="s">
        <v>104</v>
      </c>
      <c r="D2158" t="s">
        <v>3357</v>
      </c>
      <c r="E2158" t="s">
        <v>3358</v>
      </c>
      <c r="F2158" t="s">
        <v>65</v>
      </c>
      <c r="G2158" t="s">
        <v>66</v>
      </c>
      <c r="H2158" t="s">
        <v>11052</v>
      </c>
      <c r="I2158" t="s">
        <v>3358</v>
      </c>
      <c r="J2158" t="s">
        <v>8141</v>
      </c>
      <c r="K2158" t="s">
        <v>8164</v>
      </c>
      <c r="L2158" t="s">
        <v>8165</v>
      </c>
      <c r="M2158" t="s">
        <v>8163</v>
      </c>
      <c r="N2158">
        <v>44943.375</v>
      </c>
      <c r="O2158">
        <v>44953.375</v>
      </c>
      <c r="P2158">
        <v>44953.375</v>
      </c>
      <c r="Q2158">
        <v>44953.375</v>
      </c>
    </row>
    <row r="2159" spans="1:17">
      <c r="A2159" t="s">
        <v>19135</v>
      </c>
      <c r="B2159" t="s">
        <v>3226</v>
      </c>
      <c r="C2159" t="s">
        <v>3227</v>
      </c>
      <c r="D2159" t="s">
        <v>3359</v>
      </c>
      <c r="E2159" t="s">
        <v>3227</v>
      </c>
      <c r="F2159" t="s">
        <v>65</v>
      </c>
      <c r="G2159" t="s">
        <v>66</v>
      </c>
      <c r="H2159" t="s">
        <v>11053</v>
      </c>
      <c r="I2159" t="s">
        <v>3227</v>
      </c>
      <c r="J2159" t="s">
        <v>8141</v>
      </c>
      <c r="K2159" t="s">
        <v>8188</v>
      </c>
      <c r="L2159" t="s">
        <v>8208</v>
      </c>
      <c r="M2159" t="s">
        <v>8152</v>
      </c>
      <c r="N2159">
        <v>45582</v>
      </c>
      <c r="O2159">
        <v>45576</v>
      </c>
      <c r="P2159">
        <v>45582</v>
      </c>
      <c r="Q2159">
        <v>45582</v>
      </c>
    </row>
    <row r="2160" spans="1:17">
      <c r="A2160" t="s">
        <v>18729</v>
      </c>
      <c r="B2160" t="s">
        <v>3226</v>
      </c>
      <c r="C2160" t="s">
        <v>3227</v>
      </c>
      <c r="D2160" t="s">
        <v>3360</v>
      </c>
      <c r="E2160" t="s">
        <v>3227</v>
      </c>
      <c r="F2160" t="s">
        <v>65</v>
      </c>
      <c r="G2160" t="s">
        <v>66</v>
      </c>
      <c r="H2160" t="s">
        <v>11054</v>
      </c>
      <c r="I2160" t="s">
        <v>11055</v>
      </c>
      <c r="J2160" t="s">
        <v>8141</v>
      </c>
      <c r="K2160" t="s">
        <v>8164</v>
      </c>
      <c r="L2160" t="s">
        <v>8188</v>
      </c>
      <c r="M2160" t="s">
        <v>8152</v>
      </c>
      <c r="N2160">
        <v>46150</v>
      </c>
      <c r="O2160">
        <v>46150</v>
      </c>
      <c r="P2160">
        <v>46150</v>
      </c>
      <c r="Q2160">
        <v>46150</v>
      </c>
    </row>
    <row r="2161" spans="1:17">
      <c r="A2161" t="s">
        <v>19136</v>
      </c>
      <c r="B2161" t="s">
        <v>3226</v>
      </c>
      <c r="C2161" t="s">
        <v>3227</v>
      </c>
      <c r="D2161" t="s">
        <v>3361</v>
      </c>
      <c r="E2161" t="s">
        <v>3362</v>
      </c>
      <c r="F2161" t="s">
        <v>65</v>
      </c>
      <c r="G2161" t="s">
        <v>66</v>
      </c>
      <c r="H2161" t="s">
        <v>11056</v>
      </c>
      <c r="I2161" t="s">
        <v>3362</v>
      </c>
      <c r="J2161" t="s">
        <v>8141</v>
      </c>
      <c r="K2161" t="s">
        <v>8208</v>
      </c>
      <c r="L2161" t="s">
        <v>8152</v>
      </c>
      <c r="M2161" t="s">
        <v>8433</v>
      </c>
      <c r="N2161">
        <v>46037</v>
      </c>
      <c r="O2161">
        <v>46037</v>
      </c>
      <c r="P2161">
        <v>46037</v>
      </c>
      <c r="Q2161">
        <v>46037</v>
      </c>
    </row>
    <row r="2162" spans="1:17">
      <c r="A2162" t="s">
        <v>19137</v>
      </c>
      <c r="B2162" t="s">
        <v>3226</v>
      </c>
      <c r="C2162" t="s">
        <v>3227</v>
      </c>
      <c r="D2162" t="s">
        <v>3363</v>
      </c>
      <c r="E2162" t="s">
        <v>3364</v>
      </c>
      <c r="F2162" t="s">
        <v>65</v>
      </c>
      <c r="G2162" t="s">
        <v>66</v>
      </c>
      <c r="H2162" t="s">
        <v>11057</v>
      </c>
      <c r="I2162" t="s">
        <v>3364</v>
      </c>
      <c r="J2162" t="s">
        <v>8141</v>
      </c>
      <c r="K2162" t="s">
        <v>8230</v>
      </c>
      <c r="L2162" t="s">
        <v>8208</v>
      </c>
      <c r="M2162" t="s">
        <v>8152</v>
      </c>
      <c r="N2162">
        <v>45673</v>
      </c>
      <c r="O2162">
        <v>45673</v>
      </c>
      <c r="P2162">
        <v>45673</v>
      </c>
      <c r="Q2162">
        <v>45673</v>
      </c>
    </row>
    <row r="2163" spans="1:17">
      <c r="A2163" t="s">
        <v>19138</v>
      </c>
      <c r="B2163" t="s">
        <v>3226</v>
      </c>
      <c r="C2163" t="s">
        <v>3227</v>
      </c>
      <c r="D2163" t="s">
        <v>3365</v>
      </c>
      <c r="E2163" t="s">
        <v>3366</v>
      </c>
      <c r="F2163" t="s">
        <v>65</v>
      </c>
      <c r="G2163" t="s">
        <v>66</v>
      </c>
      <c r="H2163" t="s">
        <v>11058</v>
      </c>
      <c r="I2163" t="s">
        <v>3366</v>
      </c>
      <c r="J2163" t="s">
        <v>8141</v>
      </c>
      <c r="K2163" t="s">
        <v>8230</v>
      </c>
      <c r="L2163" t="s">
        <v>8164</v>
      </c>
      <c r="M2163" t="s">
        <v>8188</v>
      </c>
      <c r="N2163">
        <v>46038</v>
      </c>
      <c r="O2163">
        <v>46038</v>
      </c>
      <c r="P2163">
        <v>46038</v>
      </c>
      <c r="Q2163">
        <v>46044</v>
      </c>
    </row>
    <row r="2164" spans="1:17">
      <c r="A2164" t="s">
        <v>19139</v>
      </c>
      <c r="B2164" t="s">
        <v>3226</v>
      </c>
      <c r="C2164" t="s">
        <v>3227</v>
      </c>
      <c r="D2164" t="s">
        <v>3367</v>
      </c>
      <c r="E2164" t="s">
        <v>3368</v>
      </c>
      <c r="F2164" t="s">
        <v>65</v>
      </c>
      <c r="G2164" t="s">
        <v>66</v>
      </c>
      <c r="H2164" t="s">
        <v>11059</v>
      </c>
      <c r="I2164" t="s">
        <v>3368</v>
      </c>
      <c r="J2164" t="s">
        <v>8141</v>
      </c>
      <c r="K2164" t="s">
        <v>8208</v>
      </c>
      <c r="L2164" t="s">
        <v>8188</v>
      </c>
      <c r="M2164" t="s">
        <v>8433</v>
      </c>
      <c r="N2164">
        <v>46051</v>
      </c>
      <c r="O2164">
        <v>46051</v>
      </c>
      <c r="P2164">
        <v>46051</v>
      </c>
      <c r="Q2164">
        <v>46051</v>
      </c>
    </row>
    <row r="2165" spans="1:17">
      <c r="A2165" t="s">
        <v>19140</v>
      </c>
      <c r="B2165" t="s">
        <v>3226</v>
      </c>
      <c r="C2165" t="s">
        <v>3227</v>
      </c>
      <c r="D2165" t="s">
        <v>3369</v>
      </c>
      <c r="E2165" t="s">
        <v>3370</v>
      </c>
      <c r="F2165" t="s">
        <v>65</v>
      </c>
      <c r="G2165" t="s">
        <v>66</v>
      </c>
      <c r="H2165" t="s">
        <v>11060</v>
      </c>
      <c r="I2165" t="s">
        <v>3370</v>
      </c>
      <c r="J2165" t="s">
        <v>8141</v>
      </c>
      <c r="K2165" t="s">
        <v>8230</v>
      </c>
      <c r="L2165" t="s">
        <v>8208</v>
      </c>
      <c r="M2165" t="s">
        <v>8152</v>
      </c>
      <c r="N2165">
        <v>45687</v>
      </c>
      <c r="O2165">
        <v>45687</v>
      </c>
      <c r="P2165">
        <v>45687</v>
      </c>
      <c r="Q2165">
        <v>45687</v>
      </c>
    </row>
    <row r="2166" spans="1:17">
      <c r="A2166" t="s">
        <v>19141</v>
      </c>
      <c r="B2166" t="s">
        <v>3226</v>
      </c>
      <c r="C2166" t="s">
        <v>3227</v>
      </c>
      <c r="D2166" t="s">
        <v>3371</v>
      </c>
      <c r="E2166" t="s">
        <v>3372</v>
      </c>
      <c r="F2166" t="s">
        <v>65</v>
      </c>
      <c r="G2166" t="s">
        <v>66</v>
      </c>
      <c r="H2166" t="s">
        <v>11061</v>
      </c>
      <c r="I2166" t="s">
        <v>3372</v>
      </c>
      <c r="J2166" t="s">
        <v>8141</v>
      </c>
      <c r="K2166" t="s">
        <v>8164</v>
      </c>
      <c r="L2166" t="s">
        <v>8208</v>
      </c>
      <c r="M2166" t="s">
        <v>8152</v>
      </c>
      <c r="N2166">
        <v>46017</v>
      </c>
      <c r="O2166">
        <v>46017</v>
      </c>
      <c r="P2166">
        <v>46017</v>
      </c>
      <c r="Q2166">
        <v>46017</v>
      </c>
    </row>
    <row r="2167" spans="1:17">
      <c r="A2167" t="s">
        <v>19142</v>
      </c>
      <c r="B2167" t="s">
        <v>3226</v>
      </c>
      <c r="C2167" t="s">
        <v>3227</v>
      </c>
      <c r="D2167" t="s">
        <v>3373</v>
      </c>
      <c r="E2167" t="s">
        <v>3374</v>
      </c>
      <c r="F2167" t="s">
        <v>65</v>
      </c>
      <c r="G2167" t="s">
        <v>66</v>
      </c>
      <c r="H2167" t="s">
        <v>11062</v>
      </c>
      <c r="I2167" t="s">
        <v>3374</v>
      </c>
      <c r="J2167" t="s">
        <v>8141</v>
      </c>
      <c r="K2167" t="s">
        <v>8188</v>
      </c>
      <c r="L2167" t="s">
        <v>8433</v>
      </c>
      <c r="M2167" t="s">
        <v>8179</v>
      </c>
      <c r="N2167">
        <v>45666</v>
      </c>
      <c r="O2167">
        <v>45666</v>
      </c>
      <c r="P2167">
        <v>45666</v>
      </c>
      <c r="Q2167">
        <v>45666</v>
      </c>
    </row>
    <row r="2168" spans="1:17">
      <c r="A2168" t="s">
        <v>19143</v>
      </c>
      <c r="B2168" t="s">
        <v>3226</v>
      </c>
      <c r="C2168" t="s">
        <v>3227</v>
      </c>
      <c r="D2168" t="s">
        <v>3375</v>
      </c>
      <c r="E2168" t="s">
        <v>3374</v>
      </c>
      <c r="F2168" t="s">
        <v>65</v>
      </c>
      <c r="G2168" t="s">
        <v>66</v>
      </c>
      <c r="H2168" t="s">
        <v>11063</v>
      </c>
      <c r="I2168" t="s">
        <v>11064</v>
      </c>
      <c r="J2168" t="s">
        <v>8141</v>
      </c>
      <c r="K2168" t="s">
        <v>8230</v>
      </c>
      <c r="L2168" t="s">
        <v>8164</v>
      </c>
      <c r="M2168" t="s">
        <v>8152</v>
      </c>
      <c r="N2168">
        <v>45680</v>
      </c>
      <c r="O2168">
        <v>45680</v>
      </c>
      <c r="P2168">
        <v>45680</v>
      </c>
      <c r="Q2168">
        <v>45680</v>
      </c>
    </row>
    <row r="2169" spans="1:17">
      <c r="A2169" t="s">
        <v>19144</v>
      </c>
      <c r="B2169" t="s">
        <v>3226</v>
      </c>
      <c r="C2169" t="s">
        <v>3227</v>
      </c>
      <c r="D2169" t="s">
        <v>3376</v>
      </c>
      <c r="E2169" t="s">
        <v>3377</v>
      </c>
      <c r="F2169" t="s">
        <v>65</v>
      </c>
      <c r="G2169" t="s">
        <v>66</v>
      </c>
      <c r="H2169" t="s">
        <v>11065</v>
      </c>
      <c r="I2169" t="s">
        <v>3377</v>
      </c>
      <c r="J2169" t="s">
        <v>8141</v>
      </c>
      <c r="K2169" t="s">
        <v>8164</v>
      </c>
      <c r="L2169" t="s">
        <v>8188</v>
      </c>
      <c r="M2169" t="s">
        <v>8433</v>
      </c>
      <c r="N2169">
        <v>45946</v>
      </c>
      <c r="O2169">
        <v>45946</v>
      </c>
      <c r="P2169">
        <v>45946</v>
      </c>
      <c r="Q2169">
        <v>45946</v>
      </c>
    </row>
    <row r="2170" spans="1:17">
      <c r="A2170" t="s">
        <v>19145</v>
      </c>
      <c r="B2170" t="s">
        <v>3226</v>
      </c>
      <c r="C2170" t="s">
        <v>3227</v>
      </c>
      <c r="D2170" t="s">
        <v>3378</v>
      </c>
      <c r="E2170" t="s">
        <v>3379</v>
      </c>
      <c r="F2170" t="s">
        <v>65</v>
      </c>
      <c r="G2170" t="s">
        <v>66</v>
      </c>
      <c r="H2170" t="s">
        <v>11066</v>
      </c>
      <c r="I2170" t="s">
        <v>3379</v>
      </c>
      <c r="J2170" t="s">
        <v>8141</v>
      </c>
      <c r="K2170" t="s">
        <v>8188</v>
      </c>
      <c r="L2170" t="s">
        <v>8208</v>
      </c>
      <c r="M2170" t="s">
        <v>8152</v>
      </c>
      <c r="N2170">
        <v>45953</v>
      </c>
      <c r="O2170">
        <v>45953</v>
      </c>
      <c r="P2170">
        <v>45953</v>
      </c>
      <c r="Q2170">
        <v>45953</v>
      </c>
    </row>
    <row r="2171" spans="1:17">
      <c r="A2171" t="s">
        <v>19146</v>
      </c>
      <c r="B2171" t="s">
        <v>3226</v>
      </c>
      <c r="C2171" t="s">
        <v>3227</v>
      </c>
      <c r="D2171" t="s">
        <v>3380</v>
      </c>
      <c r="E2171" t="s">
        <v>3381</v>
      </c>
      <c r="F2171" t="s">
        <v>65</v>
      </c>
      <c r="G2171" t="s">
        <v>66</v>
      </c>
      <c r="H2171" t="s">
        <v>11067</v>
      </c>
      <c r="I2171" t="s">
        <v>3381</v>
      </c>
      <c r="J2171" t="s">
        <v>8141</v>
      </c>
      <c r="K2171" t="s">
        <v>8188</v>
      </c>
      <c r="L2171" t="s">
        <v>8164</v>
      </c>
      <c r="M2171" t="s">
        <v>8152</v>
      </c>
      <c r="N2171">
        <v>45589</v>
      </c>
      <c r="O2171">
        <v>45589</v>
      </c>
      <c r="P2171">
        <v>45589</v>
      </c>
      <c r="Q2171">
        <v>45589</v>
      </c>
    </row>
    <row r="2172" spans="1:17">
      <c r="A2172" t="s">
        <v>19147</v>
      </c>
      <c r="B2172" t="s">
        <v>3226</v>
      </c>
      <c r="C2172" t="s">
        <v>3227</v>
      </c>
      <c r="D2172" t="s">
        <v>3382</v>
      </c>
      <c r="E2172" t="s">
        <v>3383</v>
      </c>
      <c r="F2172" t="s">
        <v>65</v>
      </c>
      <c r="G2172" t="s">
        <v>66</v>
      </c>
      <c r="H2172" t="s">
        <v>11068</v>
      </c>
      <c r="I2172" t="s">
        <v>3383</v>
      </c>
      <c r="J2172" t="s">
        <v>8141</v>
      </c>
      <c r="K2172" t="s">
        <v>8208</v>
      </c>
      <c r="L2172" t="s">
        <v>8230</v>
      </c>
      <c r="M2172" t="s">
        <v>8433</v>
      </c>
      <c r="N2172">
        <v>45960</v>
      </c>
      <c r="O2172">
        <v>45960</v>
      </c>
      <c r="P2172">
        <v>45960</v>
      </c>
      <c r="Q2172">
        <v>45960</v>
      </c>
    </row>
    <row r="2173" spans="1:17">
      <c r="A2173" t="s">
        <v>19148</v>
      </c>
      <c r="B2173" t="s">
        <v>3226</v>
      </c>
      <c r="C2173" t="s">
        <v>3227</v>
      </c>
      <c r="D2173" t="s">
        <v>3384</v>
      </c>
      <c r="E2173" t="s">
        <v>3385</v>
      </c>
      <c r="F2173" t="s">
        <v>65</v>
      </c>
      <c r="G2173" t="s">
        <v>66</v>
      </c>
      <c r="H2173" t="s">
        <v>11069</v>
      </c>
      <c r="I2173" t="s">
        <v>3385</v>
      </c>
      <c r="J2173" t="s">
        <v>8141</v>
      </c>
      <c r="K2173" t="s">
        <v>8164</v>
      </c>
      <c r="L2173" t="s">
        <v>8188</v>
      </c>
      <c r="M2173" t="s">
        <v>8152</v>
      </c>
      <c r="N2173">
        <v>45596</v>
      </c>
      <c r="O2173">
        <v>45596</v>
      </c>
      <c r="P2173">
        <v>45596</v>
      </c>
      <c r="Q2173">
        <v>45596</v>
      </c>
    </row>
    <row r="2174" spans="1:17">
      <c r="A2174" t="s">
        <v>19149</v>
      </c>
      <c r="B2174" t="s">
        <v>3226</v>
      </c>
      <c r="C2174" t="s">
        <v>3227</v>
      </c>
      <c r="D2174" t="s">
        <v>3386</v>
      </c>
      <c r="E2174" t="s">
        <v>3387</v>
      </c>
      <c r="F2174" t="s">
        <v>65</v>
      </c>
      <c r="G2174" t="s">
        <v>66</v>
      </c>
      <c r="H2174" t="s">
        <v>11070</v>
      </c>
      <c r="I2174" t="s">
        <v>3387</v>
      </c>
      <c r="J2174" t="s">
        <v>8141</v>
      </c>
      <c r="K2174" t="s">
        <v>8152</v>
      </c>
      <c r="L2174" t="s">
        <v>8208</v>
      </c>
      <c r="M2174" t="s">
        <v>8433</v>
      </c>
      <c r="N2174">
        <v>45939</v>
      </c>
      <c r="O2174">
        <v>45939</v>
      </c>
      <c r="P2174">
        <v>45939</v>
      </c>
      <c r="Q2174">
        <v>45939</v>
      </c>
    </row>
    <row r="2175" spans="1:17">
      <c r="A2175" t="s">
        <v>19150</v>
      </c>
      <c r="B2175" t="s">
        <v>3226</v>
      </c>
      <c r="C2175" t="s">
        <v>3227</v>
      </c>
      <c r="D2175" t="s">
        <v>3388</v>
      </c>
      <c r="E2175" t="s">
        <v>3389</v>
      </c>
      <c r="F2175" t="s">
        <v>65</v>
      </c>
      <c r="G2175" t="s">
        <v>66</v>
      </c>
      <c r="H2175" t="s">
        <v>11071</v>
      </c>
      <c r="I2175" t="s">
        <v>3389</v>
      </c>
      <c r="J2175" t="s">
        <v>8141</v>
      </c>
      <c r="K2175" t="s">
        <v>8152</v>
      </c>
      <c r="L2175" t="s">
        <v>8152</v>
      </c>
      <c r="N2175">
        <v>45575</v>
      </c>
      <c r="O2175">
        <v>45575</v>
      </c>
      <c r="Q2175">
        <v>45575</v>
      </c>
    </row>
    <row r="2176" spans="1:17">
      <c r="A2176" t="s">
        <v>19150</v>
      </c>
      <c r="B2176" t="s">
        <v>3226</v>
      </c>
      <c r="C2176" t="s">
        <v>3227</v>
      </c>
      <c r="D2176" t="s">
        <v>3388</v>
      </c>
      <c r="E2176" t="s">
        <v>3389</v>
      </c>
      <c r="F2176" t="s">
        <v>65</v>
      </c>
      <c r="G2176" t="s">
        <v>66</v>
      </c>
      <c r="H2176" t="s">
        <v>11072</v>
      </c>
      <c r="I2176" t="s">
        <v>3389</v>
      </c>
      <c r="J2176" t="s">
        <v>8141</v>
      </c>
      <c r="K2176" t="s">
        <v>8164</v>
      </c>
      <c r="L2176" t="s">
        <v>8433</v>
      </c>
      <c r="M2176" t="s">
        <v>8152</v>
      </c>
      <c r="N2176">
        <v>45575</v>
      </c>
      <c r="O2176">
        <v>45575</v>
      </c>
      <c r="P2176">
        <v>45575</v>
      </c>
      <c r="Q2176">
        <v>45575</v>
      </c>
    </row>
    <row r="2177" spans="1:17">
      <c r="A2177" t="s">
        <v>19150</v>
      </c>
      <c r="B2177" t="s">
        <v>3226</v>
      </c>
      <c r="C2177" t="s">
        <v>3227</v>
      </c>
      <c r="D2177" t="s">
        <v>3388</v>
      </c>
      <c r="E2177" t="s">
        <v>3389</v>
      </c>
      <c r="F2177" t="s">
        <v>65</v>
      </c>
      <c r="G2177" t="s">
        <v>66</v>
      </c>
      <c r="H2177" t="s">
        <v>11073</v>
      </c>
      <c r="I2177" t="s">
        <v>3389</v>
      </c>
      <c r="J2177" t="s">
        <v>8141</v>
      </c>
      <c r="K2177" t="s">
        <v>8152</v>
      </c>
      <c r="L2177" t="s">
        <v>8152</v>
      </c>
      <c r="M2177" t="s">
        <v>8152</v>
      </c>
      <c r="N2177">
        <v>45575</v>
      </c>
      <c r="O2177">
        <v>45575</v>
      </c>
      <c r="P2177">
        <v>45575</v>
      </c>
      <c r="Q2177">
        <v>45575</v>
      </c>
    </row>
    <row r="2178" spans="1:17">
      <c r="A2178" t="s">
        <v>19151</v>
      </c>
      <c r="B2178" t="s">
        <v>3226</v>
      </c>
      <c r="C2178" t="s">
        <v>3227</v>
      </c>
      <c r="D2178" t="s">
        <v>3390</v>
      </c>
      <c r="E2178" t="s">
        <v>3391</v>
      </c>
      <c r="F2178" t="s">
        <v>65</v>
      </c>
      <c r="G2178" t="s">
        <v>66</v>
      </c>
      <c r="H2178" t="s">
        <v>11074</v>
      </c>
      <c r="I2178" t="s">
        <v>3391</v>
      </c>
      <c r="J2178" t="s">
        <v>8141</v>
      </c>
      <c r="K2178" t="s">
        <v>8208</v>
      </c>
      <c r="L2178" t="s">
        <v>8164</v>
      </c>
      <c r="M2178" t="s">
        <v>8433</v>
      </c>
      <c r="N2178">
        <v>45974</v>
      </c>
      <c r="O2178">
        <v>45974</v>
      </c>
      <c r="P2178">
        <v>45974</v>
      </c>
      <c r="Q2178">
        <v>45974</v>
      </c>
    </row>
    <row r="2179" spans="1:17">
      <c r="A2179" t="s">
        <v>19152</v>
      </c>
      <c r="B2179" t="s">
        <v>3226</v>
      </c>
      <c r="C2179" t="s">
        <v>3227</v>
      </c>
      <c r="D2179" t="s">
        <v>3392</v>
      </c>
      <c r="E2179" t="s">
        <v>3393</v>
      </c>
      <c r="F2179" t="s">
        <v>65</v>
      </c>
      <c r="G2179" t="s">
        <v>66</v>
      </c>
      <c r="H2179" t="s">
        <v>11075</v>
      </c>
      <c r="I2179" t="s">
        <v>3393</v>
      </c>
      <c r="J2179" t="s">
        <v>8141</v>
      </c>
      <c r="K2179" t="s">
        <v>8164</v>
      </c>
      <c r="L2179" t="s">
        <v>8181</v>
      </c>
      <c r="M2179" t="s">
        <v>8152</v>
      </c>
      <c r="N2179">
        <v>45610</v>
      </c>
      <c r="O2179">
        <v>45610</v>
      </c>
      <c r="P2179">
        <v>45610</v>
      </c>
      <c r="Q2179">
        <v>45610</v>
      </c>
    </row>
    <row r="2180" spans="1:17">
      <c r="A2180" t="s">
        <v>19153</v>
      </c>
      <c r="B2180" t="s">
        <v>3226</v>
      </c>
      <c r="C2180" t="s">
        <v>3227</v>
      </c>
      <c r="D2180" t="s">
        <v>3394</v>
      </c>
      <c r="E2180" t="s">
        <v>3395</v>
      </c>
      <c r="F2180" t="s">
        <v>65</v>
      </c>
      <c r="G2180" t="s">
        <v>66</v>
      </c>
      <c r="H2180" t="s">
        <v>11076</v>
      </c>
      <c r="I2180" t="s">
        <v>3395</v>
      </c>
      <c r="J2180" t="s">
        <v>8141</v>
      </c>
      <c r="K2180" t="s">
        <v>8164</v>
      </c>
      <c r="L2180" t="s">
        <v>8208</v>
      </c>
      <c r="M2180" t="s">
        <v>8188</v>
      </c>
      <c r="N2180">
        <v>45978</v>
      </c>
      <c r="O2180">
        <v>45978</v>
      </c>
      <c r="P2180">
        <v>45981</v>
      </c>
      <c r="Q2180">
        <v>45981</v>
      </c>
    </row>
    <row r="2181" spans="1:17">
      <c r="A2181" t="s">
        <v>19154</v>
      </c>
      <c r="B2181" t="s">
        <v>3226</v>
      </c>
      <c r="C2181" t="s">
        <v>3227</v>
      </c>
      <c r="D2181" t="s">
        <v>3396</v>
      </c>
      <c r="E2181" t="s">
        <v>3397</v>
      </c>
      <c r="F2181" t="s">
        <v>65</v>
      </c>
      <c r="G2181" t="s">
        <v>66</v>
      </c>
      <c r="H2181" t="s">
        <v>11077</v>
      </c>
      <c r="I2181" t="s">
        <v>3397</v>
      </c>
      <c r="J2181" t="s">
        <v>8141</v>
      </c>
      <c r="K2181" t="s">
        <v>8188</v>
      </c>
      <c r="L2181" t="s">
        <v>8230</v>
      </c>
      <c r="M2181" t="s">
        <v>8152</v>
      </c>
      <c r="N2181">
        <v>45617</v>
      </c>
      <c r="O2181">
        <v>45617</v>
      </c>
      <c r="P2181">
        <v>45617</v>
      </c>
      <c r="Q2181">
        <v>45617</v>
      </c>
    </row>
    <row r="2182" spans="1:17">
      <c r="A2182" t="s">
        <v>19155</v>
      </c>
      <c r="B2182" t="s">
        <v>3226</v>
      </c>
      <c r="C2182" t="s">
        <v>3227</v>
      </c>
      <c r="D2182" t="s">
        <v>3398</v>
      </c>
      <c r="E2182" t="s">
        <v>3399</v>
      </c>
      <c r="F2182" t="s">
        <v>65</v>
      </c>
      <c r="G2182" t="s">
        <v>66</v>
      </c>
      <c r="H2182" t="s">
        <v>11078</v>
      </c>
      <c r="I2182" t="s">
        <v>3399</v>
      </c>
      <c r="J2182" t="s">
        <v>8141</v>
      </c>
      <c r="K2182" t="s">
        <v>8230</v>
      </c>
      <c r="L2182" t="s">
        <v>8188</v>
      </c>
      <c r="M2182" t="s">
        <v>8433</v>
      </c>
      <c r="N2182">
        <v>45988</v>
      </c>
      <c r="O2182">
        <v>45988</v>
      </c>
      <c r="P2182">
        <v>45988</v>
      </c>
      <c r="Q2182">
        <v>45988</v>
      </c>
    </row>
    <row r="2183" spans="1:17">
      <c r="A2183" t="s">
        <v>19156</v>
      </c>
      <c r="B2183" t="s">
        <v>3226</v>
      </c>
      <c r="C2183" t="s">
        <v>3227</v>
      </c>
      <c r="D2183" t="s">
        <v>3400</v>
      </c>
      <c r="E2183" t="s">
        <v>3401</v>
      </c>
      <c r="F2183" t="s">
        <v>65</v>
      </c>
      <c r="G2183" t="s">
        <v>66</v>
      </c>
      <c r="H2183" t="s">
        <v>11079</v>
      </c>
      <c r="I2183" t="s">
        <v>3401</v>
      </c>
      <c r="J2183" t="s">
        <v>8141</v>
      </c>
      <c r="K2183" t="s">
        <v>8230</v>
      </c>
      <c r="L2183" t="s">
        <v>8188</v>
      </c>
      <c r="M2183" t="s">
        <v>8152</v>
      </c>
      <c r="N2183">
        <v>45618</v>
      </c>
      <c r="O2183">
        <v>45618</v>
      </c>
      <c r="P2183">
        <v>45618</v>
      </c>
      <c r="Q2183">
        <v>45618</v>
      </c>
    </row>
    <row r="2184" spans="1:17">
      <c r="A2184" t="s">
        <v>19157</v>
      </c>
      <c r="B2184" t="s">
        <v>3226</v>
      </c>
      <c r="C2184" t="s">
        <v>3227</v>
      </c>
      <c r="D2184" t="s">
        <v>3402</v>
      </c>
      <c r="E2184" t="s">
        <v>3403</v>
      </c>
      <c r="F2184" t="s">
        <v>65</v>
      </c>
      <c r="G2184" t="s">
        <v>66</v>
      </c>
      <c r="H2184" t="s">
        <v>11080</v>
      </c>
      <c r="I2184" t="s">
        <v>3403</v>
      </c>
      <c r="J2184" t="s">
        <v>8141</v>
      </c>
      <c r="K2184" t="s">
        <v>8188</v>
      </c>
      <c r="L2184" t="s">
        <v>8164</v>
      </c>
      <c r="M2184" t="s">
        <v>8433</v>
      </c>
      <c r="N2184">
        <v>45967</v>
      </c>
      <c r="O2184">
        <v>45967</v>
      </c>
      <c r="P2184">
        <v>45967</v>
      </c>
      <c r="Q2184">
        <v>45967</v>
      </c>
    </row>
    <row r="2185" spans="1:17">
      <c r="A2185" t="s">
        <v>19158</v>
      </c>
      <c r="B2185" t="s">
        <v>3226</v>
      </c>
      <c r="C2185" t="s">
        <v>3227</v>
      </c>
      <c r="D2185" t="s">
        <v>3404</v>
      </c>
      <c r="E2185" t="s">
        <v>3405</v>
      </c>
      <c r="F2185" t="s">
        <v>65</v>
      </c>
      <c r="G2185" t="s">
        <v>66</v>
      </c>
      <c r="H2185" t="s">
        <v>11081</v>
      </c>
      <c r="I2185" t="s">
        <v>3405</v>
      </c>
      <c r="J2185" t="s">
        <v>8141</v>
      </c>
      <c r="K2185" t="s">
        <v>8230</v>
      </c>
      <c r="L2185" t="s">
        <v>8188</v>
      </c>
      <c r="M2185" t="s">
        <v>8152</v>
      </c>
      <c r="N2185">
        <v>45603</v>
      </c>
      <c r="O2185">
        <v>45603</v>
      </c>
      <c r="P2185">
        <v>45603</v>
      </c>
      <c r="Q2185">
        <v>45603</v>
      </c>
    </row>
    <row r="2186" spans="1:17">
      <c r="A2186" t="s">
        <v>19159</v>
      </c>
      <c r="B2186" t="s">
        <v>3226</v>
      </c>
      <c r="C2186" t="s">
        <v>3227</v>
      </c>
      <c r="D2186" t="s">
        <v>3406</v>
      </c>
      <c r="E2186" t="s">
        <v>3407</v>
      </c>
      <c r="F2186" t="s">
        <v>65</v>
      </c>
      <c r="G2186" t="s">
        <v>66</v>
      </c>
      <c r="H2186" t="s">
        <v>11082</v>
      </c>
      <c r="I2186" t="s">
        <v>3407</v>
      </c>
      <c r="J2186" t="s">
        <v>8141</v>
      </c>
      <c r="K2186" t="s">
        <v>8433</v>
      </c>
      <c r="L2186" t="s">
        <v>8230</v>
      </c>
      <c r="M2186" t="s">
        <v>8188</v>
      </c>
      <c r="N2186">
        <v>46002</v>
      </c>
      <c r="O2186">
        <v>46002</v>
      </c>
      <c r="P2186">
        <v>46002</v>
      </c>
      <c r="Q2186">
        <v>46009</v>
      </c>
    </row>
    <row r="2187" spans="1:17">
      <c r="A2187" t="s">
        <v>19160</v>
      </c>
      <c r="B2187" t="s">
        <v>3226</v>
      </c>
      <c r="C2187" t="s">
        <v>3227</v>
      </c>
      <c r="D2187" t="s">
        <v>3408</v>
      </c>
      <c r="E2187" t="s">
        <v>3409</v>
      </c>
      <c r="F2187" t="s">
        <v>65</v>
      </c>
      <c r="G2187" t="s">
        <v>66</v>
      </c>
      <c r="H2187" t="s">
        <v>11083</v>
      </c>
      <c r="I2187" t="s">
        <v>3409</v>
      </c>
      <c r="J2187" t="s">
        <v>8141</v>
      </c>
      <c r="K2187" t="s">
        <v>8188</v>
      </c>
      <c r="L2187" t="s">
        <v>8433</v>
      </c>
      <c r="M2187" t="s">
        <v>8152</v>
      </c>
      <c r="N2187">
        <v>45645</v>
      </c>
      <c r="O2187">
        <v>45645</v>
      </c>
      <c r="P2187">
        <v>45645</v>
      </c>
      <c r="Q2187">
        <v>45645</v>
      </c>
    </row>
    <row r="2188" spans="1:17">
      <c r="A2188" t="s">
        <v>19161</v>
      </c>
      <c r="B2188" t="s">
        <v>3226</v>
      </c>
      <c r="C2188" t="s">
        <v>3227</v>
      </c>
      <c r="D2188" t="s">
        <v>3410</v>
      </c>
      <c r="E2188" t="s">
        <v>3411</v>
      </c>
      <c r="F2188" t="s">
        <v>65</v>
      </c>
      <c r="G2188" t="s">
        <v>66</v>
      </c>
      <c r="H2188" t="s">
        <v>11084</v>
      </c>
      <c r="I2188" t="s">
        <v>3411</v>
      </c>
      <c r="J2188" t="s">
        <v>8141</v>
      </c>
      <c r="K2188" t="s">
        <v>8208</v>
      </c>
      <c r="L2188" t="s">
        <v>8152</v>
      </c>
      <c r="M2188" t="s">
        <v>8188</v>
      </c>
      <c r="N2188">
        <v>45989</v>
      </c>
      <c r="O2188">
        <v>45989</v>
      </c>
      <c r="P2188">
        <v>45989</v>
      </c>
      <c r="Q2188">
        <v>45989</v>
      </c>
    </row>
    <row r="2189" spans="1:17">
      <c r="A2189" t="s">
        <v>19162</v>
      </c>
      <c r="B2189" t="s">
        <v>3226</v>
      </c>
      <c r="C2189" t="s">
        <v>3227</v>
      </c>
      <c r="D2189" t="s">
        <v>3412</v>
      </c>
      <c r="E2189" t="s">
        <v>3413</v>
      </c>
      <c r="F2189" t="s">
        <v>65</v>
      </c>
      <c r="G2189" t="s">
        <v>66</v>
      </c>
      <c r="H2189" t="s">
        <v>11085</v>
      </c>
      <c r="I2189" t="s">
        <v>3413</v>
      </c>
      <c r="J2189" t="s">
        <v>8141</v>
      </c>
      <c r="K2189" t="s">
        <v>8208</v>
      </c>
      <c r="L2189" t="s">
        <v>8152</v>
      </c>
      <c r="M2189" t="s">
        <v>8433</v>
      </c>
      <c r="N2189">
        <v>46016</v>
      </c>
      <c r="O2189">
        <v>46016</v>
      </c>
      <c r="P2189">
        <v>46016</v>
      </c>
      <c r="Q2189">
        <v>46016</v>
      </c>
    </row>
    <row r="2190" spans="1:17">
      <c r="A2190" t="s">
        <v>19163</v>
      </c>
      <c r="B2190" t="s">
        <v>3226</v>
      </c>
      <c r="C2190" t="s">
        <v>3227</v>
      </c>
      <c r="D2190" t="s">
        <v>3414</v>
      </c>
      <c r="E2190" t="s">
        <v>3415</v>
      </c>
      <c r="F2190" t="s">
        <v>65</v>
      </c>
      <c r="G2190" t="s">
        <v>66</v>
      </c>
      <c r="H2190" t="s">
        <v>11086</v>
      </c>
      <c r="I2190" t="s">
        <v>3415</v>
      </c>
      <c r="J2190" t="s">
        <v>8141</v>
      </c>
      <c r="K2190" t="s">
        <v>8188</v>
      </c>
      <c r="L2190" t="s">
        <v>8433</v>
      </c>
      <c r="M2190" t="s">
        <v>8152</v>
      </c>
      <c r="N2190">
        <v>45631</v>
      </c>
      <c r="O2190">
        <v>45631</v>
      </c>
      <c r="P2190">
        <v>45631</v>
      </c>
      <c r="Q2190">
        <v>45631</v>
      </c>
    </row>
    <row r="2191" spans="1:17">
      <c r="A2191" t="s">
        <v>19164</v>
      </c>
      <c r="B2191" t="s">
        <v>3226</v>
      </c>
      <c r="C2191" t="s">
        <v>3227</v>
      </c>
      <c r="D2191" t="s">
        <v>3416</v>
      </c>
      <c r="E2191" t="s">
        <v>3417</v>
      </c>
      <c r="F2191" t="s">
        <v>65</v>
      </c>
      <c r="G2191" t="s">
        <v>66</v>
      </c>
      <c r="H2191" t="s">
        <v>11087</v>
      </c>
      <c r="I2191" t="s">
        <v>3417</v>
      </c>
      <c r="J2191" t="s">
        <v>8141</v>
      </c>
      <c r="K2191" t="s">
        <v>8230</v>
      </c>
      <c r="L2191" t="s">
        <v>8208</v>
      </c>
      <c r="M2191" t="s">
        <v>8433</v>
      </c>
      <c r="N2191">
        <v>46002</v>
      </c>
      <c r="O2191">
        <v>46002</v>
      </c>
      <c r="P2191">
        <v>46002</v>
      </c>
      <c r="Q2191">
        <v>46002</v>
      </c>
    </row>
    <row r="2192" spans="1:17">
      <c r="A2192" t="s">
        <v>19165</v>
      </c>
      <c r="B2192" t="s">
        <v>3226</v>
      </c>
      <c r="C2192" t="s">
        <v>3227</v>
      </c>
      <c r="D2192" t="s">
        <v>3418</v>
      </c>
      <c r="E2192" t="s">
        <v>3419</v>
      </c>
      <c r="F2192" t="s">
        <v>65</v>
      </c>
      <c r="G2192" t="s">
        <v>66</v>
      </c>
      <c r="H2192" t="s">
        <v>11088</v>
      </c>
      <c r="I2192" t="s">
        <v>3419</v>
      </c>
      <c r="J2192" t="s">
        <v>8141</v>
      </c>
      <c r="K2192" t="s">
        <v>8230</v>
      </c>
      <c r="L2192" t="s">
        <v>8208</v>
      </c>
      <c r="M2192" t="s">
        <v>8152</v>
      </c>
      <c r="N2192">
        <v>45638</v>
      </c>
      <c r="O2192">
        <v>45638</v>
      </c>
      <c r="P2192">
        <v>45638</v>
      </c>
      <c r="Q2192">
        <v>45638</v>
      </c>
    </row>
    <row r="2193" spans="1:17">
      <c r="A2193" t="s">
        <v>19166</v>
      </c>
      <c r="B2193" t="s">
        <v>3226</v>
      </c>
      <c r="C2193" t="s">
        <v>3227</v>
      </c>
      <c r="D2193" t="s">
        <v>3420</v>
      </c>
      <c r="E2193" t="s">
        <v>3421</v>
      </c>
      <c r="F2193" t="s">
        <v>65</v>
      </c>
      <c r="G2193" t="s">
        <v>66</v>
      </c>
      <c r="H2193" t="s">
        <v>11089</v>
      </c>
      <c r="I2193" t="s">
        <v>3421</v>
      </c>
      <c r="J2193" t="s">
        <v>8141</v>
      </c>
      <c r="K2193" t="s">
        <v>8164</v>
      </c>
      <c r="L2193" t="s">
        <v>8433</v>
      </c>
      <c r="M2193" t="s">
        <v>8152</v>
      </c>
      <c r="N2193">
        <v>45701</v>
      </c>
      <c r="O2193">
        <v>45701</v>
      </c>
      <c r="P2193">
        <v>45701</v>
      </c>
      <c r="Q2193">
        <v>45701</v>
      </c>
    </row>
    <row r="2194" spans="1:17">
      <c r="A2194" t="s">
        <v>19167</v>
      </c>
      <c r="B2194" t="s">
        <v>3226</v>
      </c>
      <c r="C2194" t="s">
        <v>3227</v>
      </c>
      <c r="D2194" t="s">
        <v>3422</v>
      </c>
      <c r="E2194" t="s">
        <v>3423</v>
      </c>
      <c r="F2194" t="s">
        <v>65</v>
      </c>
      <c r="G2194" t="s">
        <v>66</v>
      </c>
      <c r="H2194" t="s">
        <v>11090</v>
      </c>
      <c r="I2194" t="s">
        <v>3423</v>
      </c>
      <c r="J2194" t="s">
        <v>8141</v>
      </c>
      <c r="K2194" t="s">
        <v>8230</v>
      </c>
      <c r="L2194" t="s">
        <v>8188</v>
      </c>
      <c r="M2194" t="s">
        <v>8152</v>
      </c>
      <c r="N2194">
        <v>46072</v>
      </c>
      <c r="O2194">
        <v>46072</v>
      </c>
      <c r="P2194">
        <v>46072</v>
      </c>
      <c r="Q2194">
        <v>46072</v>
      </c>
    </row>
    <row r="2195" spans="1:17">
      <c r="A2195" t="s">
        <v>19168</v>
      </c>
      <c r="B2195" t="s">
        <v>3226</v>
      </c>
      <c r="C2195" t="s">
        <v>3227</v>
      </c>
      <c r="D2195" t="s">
        <v>3424</v>
      </c>
      <c r="E2195" t="s">
        <v>3425</v>
      </c>
      <c r="F2195" t="s">
        <v>65</v>
      </c>
      <c r="G2195" t="s">
        <v>66</v>
      </c>
      <c r="H2195" t="s">
        <v>11091</v>
      </c>
      <c r="I2195" t="s">
        <v>3425</v>
      </c>
      <c r="J2195" t="s">
        <v>8141</v>
      </c>
      <c r="K2195" t="s">
        <v>8208</v>
      </c>
      <c r="L2195" t="s">
        <v>8188</v>
      </c>
      <c r="M2195" t="s">
        <v>8152</v>
      </c>
      <c r="N2195">
        <v>45708</v>
      </c>
      <c r="O2195">
        <v>45708</v>
      </c>
      <c r="P2195">
        <v>45708</v>
      </c>
      <c r="Q2195">
        <v>45708</v>
      </c>
    </row>
    <row r="2196" spans="1:17">
      <c r="A2196" t="s">
        <v>19169</v>
      </c>
      <c r="B2196" t="s">
        <v>3226</v>
      </c>
      <c r="C2196" t="s">
        <v>3227</v>
      </c>
      <c r="D2196" t="s">
        <v>3426</v>
      </c>
      <c r="E2196" t="s">
        <v>3427</v>
      </c>
      <c r="F2196" t="s">
        <v>65</v>
      </c>
      <c r="G2196" t="s">
        <v>66</v>
      </c>
      <c r="H2196" t="s">
        <v>11092</v>
      </c>
      <c r="I2196" t="s">
        <v>3427</v>
      </c>
      <c r="J2196" t="s">
        <v>8141</v>
      </c>
      <c r="K2196" t="s">
        <v>8164</v>
      </c>
      <c r="L2196" t="s">
        <v>8230</v>
      </c>
      <c r="M2196" t="s">
        <v>8188</v>
      </c>
      <c r="N2196">
        <v>46072</v>
      </c>
      <c r="O2196">
        <v>46072</v>
      </c>
      <c r="P2196">
        <v>46072</v>
      </c>
      <c r="Q2196">
        <v>46072</v>
      </c>
    </row>
    <row r="2197" spans="1:17">
      <c r="A2197" t="s">
        <v>19170</v>
      </c>
      <c r="B2197" t="s">
        <v>3226</v>
      </c>
      <c r="C2197" t="s">
        <v>3227</v>
      </c>
      <c r="D2197" t="s">
        <v>3428</v>
      </c>
      <c r="E2197" t="s">
        <v>3429</v>
      </c>
      <c r="F2197" t="s">
        <v>65</v>
      </c>
      <c r="G2197" t="s">
        <v>66</v>
      </c>
      <c r="H2197" t="s">
        <v>11093</v>
      </c>
      <c r="I2197" t="s">
        <v>3429</v>
      </c>
      <c r="J2197" t="s">
        <v>8141</v>
      </c>
      <c r="K2197" t="s">
        <v>8188</v>
      </c>
      <c r="L2197" t="s">
        <v>8164</v>
      </c>
      <c r="M2197" t="s">
        <v>8152</v>
      </c>
      <c r="N2197">
        <v>45715</v>
      </c>
      <c r="O2197">
        <v>45715</v>
      </c>
      <c r="P2197">
        <v>45715</v>
      </c>
      <c r="Q2197">
        <v>45715</v>
      </c>
    </row>
    <row r="2198" spans="1:17">
      <c r="A2198" t="s">
        <v>19171</v>
      </c>
      <c r="B2198" t="s">
        <v>3226</v>
      </c>
      <c r="C2198" t="s">
        <v>3227</v>
      </c>
      <c r="D2198" t="s">
        <v>3430</v>
      </c>
      <c r="E2198" t="s">
        <v>3431</v>
      </c>
      <c r="F2198" t="s">
        <v>65</v>
      </c>
      <c r="G2198" t="s">
        <v>66</v>
      </c>
      <c r="H2198" t="s">
        <v>11094</v>
      </c>
      <c r="I2198" t="s">
        <v>3431</v>
      </c>
      <c r="J2198" t="s">
        <v>8141</v>
      </c>
      <c r="K2198" t="s">
        <v>8230</v>
      </c>
      <c r="L2198" t="s">
        <v>8433</v>
      </c>
      <c r="M2198" t="s">
        <v>8188</v>
      </c>
      <c r="N2198">
        <v>46052</v>
      </c>
      <c r="O2198">
        <v>46052</v>
      </c>
      <c r="P2198">
        <v>46052</v>
      </c>
      <c r="Q2198">
        <v>46052</v>
      </c>
    </row>
    <row r="2199" spans="1:17">
      <c r="A2199" t="s">
        <v>19172</v>
      </c>
      <c r="B2199" t="s">
        <v>3226</v>
      </c>
      <c r="C2199" t="s">
        <v>3227</v>
      </c>
      <c r="D2199" t="s">
        <v>3432</v>
      </c>
      <c r="E2199" t="s">
        <v>3433</v>
      </c>
      <c r="F2199" t="s">
        <v>65</v>
      </c>
      <c r="G2199" t="s">
        <v>66</v>
      </c>
      <c r="H2199" t="s">
        <v>11095</v>
      </c>
      <c r="I2199" t="s">
        <v>3433</v>
      </c>
      <c r="J2199" t="s">
        <v>8141</v>
      </c>
      <c r="K2199" t="s">
        <v>8188</v>
      </c>
      <c r="L2199" t="s">
        <v>8164</v>
      </c>
      <c r="M2199" t="s">
        <v>8152</v>
      </c>
      <c r="N2199">
        <v>45694</v>
      </c>
      <c r="O2199">
        <v>45694</v>
      </c>
      <c r="P2199">
        <v>45694</v>
      </c>
      <c r="Q2199">
        <v>45694</v>
      </c>
    </row>
    <row r="2200" spans="1:17">
      <c r="A2200" t="s">
        <v>19173</v>
      </c>
      <c r="B2200" t="s">
        <v>3226</v>
      </c>
      <c r="C2200" t="s">
        <v>3227</v>
      </c>
      <c r="D2200" t="s">
        <v>3434</v>
      </c>
      <c r="E2200" t="s">
        <v>3435</v>
      </c>
      <c r="F2200" t="s">
        <v>65</v>
      </c>
      <c r="G2200" t="s">
        <v>66</v>
      </c>
      <c r="H2200" t="s">
        <v>11096</v>
      </c>
      <c r="I2200" t="s">
        <v>3435</v>
      </c>
      <c r="J2200" t="s">
        <v>8141</v>
      </c>
      <c r="K2200" t="s">
        <v>8188</v>
      </c>
      <c r="L2200" t="s">
        <v>8152</v>
      </c>
      <c r="M2200" t="s">
        <v>8208</v>
      </c>
      <c r="N2200">
        <v>46059</v>
      </c>
      <c r="O2200">
        <v>46059</v>
      </c>
      <c r="P2200">
        <v>46059</v>
      </c>
      <c r="Q2200">
        <v>46059</v>
      </c>
    </row>
    <row r="2201" spans="1:17">
      <c r="A2201" t="s">
        <v>19174</v>
      </c>
      <c r="B2201" t="s">
        <v>3226</v>
      </c>
      <c r="C2201" t="s">
        <v>3227</v>
      </c>
      <c r="D2201" t="s">
        <v>3436</v>
      </c>
      <c r="E2201" t="s">
        <v>3437</v>
      </c>
      <c r="F2201" t="s">
        <v>65</v>
      </c>
      <c r="G2201" t="s">
        <v>66</v>
      </c>
      <c r="H2201" t="s">
        <v>11097</v>
      </c>
      <c r="I2201" t="s">
        <v>3437</v>
      </c>
      <c r="J2201" t="s">
        <v>8141</v>
      </c>
      <c r="K2201" t="s">
        <v>8164</v>
      </c>
      <c r="L2201" t="s">
        <v>8208</v>
      </c>
      <c r="M2201" t="s">
        <v>8152</v>
      </c>
      <c r="N2201">
        <v>45729</v>
      </c>
      <c r="O2201">
        <v>45729</v>
      </c>
      <c r="P2201">
        <v>45729</v>
      </c>
      <c r="Q2201">
        <v>45729</v>
      </c>
    </row>
    <row r="2202" spans="1:17">
      <c r="B2202" t="s">
        <v>3226</v>
      </c>
      <c r="C2202" t="s">
        <v>3227</v>
      </c>
      <c r="D2202" t="s">
        <v>3438</v>
      </c>
      <c r="E2202" t="s">
        <v>3439</v>
      </c>
      <c r="F2202" t="s">
        <v>65</v>
      </c>
      <c r="G2202" t="s">
        <v>66</v>
      </c>
      <c r="H2202" t="s">
        <v>11098</v>
      </c>
      <c r="I2202" t="s">
        <v>3439</v>
      </c>
      <c r="J2202" t="s">
        <v>8141</v>
      </c>
      <c r="K2202" t="s">
        <v>8230</v>
      </c>
      <c r="L2202" t="s">
        <v>8527</v>
      </c>
      <c r="M2202" t="s">
        <v>8163</v>
      </c>
      <c r="N2202">
        <v>45365</v>
      </c>
      <c r="O2202">
        <v>45365</v>
      </c>
      <c r="P2202">
        <v>45365</v>
      </c>
      <c r="Q2202">
        <v>45365</v>
      </c>
    </row>
    <row r="2203" spans="1:17">
      <c r="A2203" t="s">
        <v>19175</v>
      </c>
      <c r="B2203" t="s">
        <v>3226</v>
      </c>
      <c r="C2203" t="s">
        <v>3227</v>
      </c>
      <c r="D2203" t="s">
        <v>3440</v>
      </c>
      <c r="E2203" t="s">
        <v>3441</v>
      </c>
      <c r="F2203" t="s">
        <v>65</v>
      </c>
      <c r="G2203" t="s">
        <v>66</v>
      </c>
      <c r="H2203" t="s">
        <v>11099</v>
      </c>
      <c r="I2203" t="s">
        <v>3441</v>
      </c>
      <c r="J2203" t="s">
        <v>8141</v>
      </c>
      <c r="K2203" t="s">
        <v>8164</v>
      </c>
      <c r="L2203" t="s">
        <v>8152</v>
      </c>
      <c r="M2203" t="s">
        <v>8433</v>
      </c>
      <c r="N2203">
        <v>46100</v>
      </c>
      <c r="O2203">
        <v>46100</v>
      </c>
      <c r="P2203">
        <v>46100</v>
      </c>
      <c r="Q2203">
        <v>46100</v>
      </c>
    </row>
    <row r="2204" spans="1:17">
      <c r="A2204" t="s">
        <v>19176</v>
      </c>
      <c r="B2204" t="s">
        <v>3226</v>
      </c>
      <c r="C2204" t="s">
        <v>3227</v>
      </c>
      <c r="D2204" t="s">
        <v>3442</v>
      </c>
      <c r="E2204" t="s">
        <v>3443</v>
      </c>
      <c r="F2204" t="s">
        <v>65</v>
      </c>
      <c r="G2204" t="s">
        <v>66</v>
      </c>
      <c r="H2204" t="s">
        <v>11100</v>
      </c>
      <c r="I2204" t="s">
        <v>3443</v>
      </c>
      <c r="J2204" t="s">
        <v>8141</v>
      </c>
      <c r="K2204" t="s">
        <v>8188</v>
      </c>
      <c r="L2204" t="s">
        <v>8152</v>
      </c>
      <c r="N2204">
        <v>45735</v>
      </c>
      <c r="O2204">
        <v>45735</v>
      </c>
      <c r="Q2204">
        <v>45735</v>
      </c>
    </row>
    <row r="2205" spans="1:17">
      <c r="B2205" t="s">
        <v>3226</v>
      </c>
      <c r="C2205" t="s">
        <v>3227</v>
      </c>
      <c r="D2205" t="s">
        <v>3444</v>
      </c>
      <c r="E2205" t="s">
        <v>3445</v>
      </c>
      <c r="F2205" t="s">
        <v>65</v>
      </c>
      <c r="G2205" t="s">
        <v>66</v>
      </c>
      <c r="H2205" t="s">
        <v>11101</v>
      </c>
      <c r="I2205" t="s">
        <v>3445</v>
      </c>
      <c r="J2205" t="s">
        <v>8141</v>
      </c>
      <c r="K2205" t="s">
        <v>8527</v>
      </c>
      <c r="L2205" t="s">
        <v>8164</v>
      </c>
      <c r="M2205" t="s">
        <v>8163</v>
      </c>
      <c r="N2205">
        <v>45372</v>
      </c>
      <c r="O2205">
        <v>45372</v>
      </c>
      <c r="P2205">
        <v>45372</v>
      </c>
      <c r="Q2205">
        <v>45372</v>
      </c>
    </row>
    <row r="2206" spans="1:17">
      <c r="A2206" t="s">
        <v>19177</v>
      </c>
      <c r="B2206" t="s">
        <v>3226</v>
      </c>
      <c r="C2206" t="s">
        <v>3227</v>
      </c>
      <c r="D2206" t="s">
        <v>3446</v>
      </c>
      <c r="E2206" t="s">
        <v>3447</v>
      </c>
      <c r="F2206" t="s">
        <v>65</v>
      </c>
      <c r="G2206" t="s">
        <v>66</v>
      </c>
      <c r="H2206" t="s">
        <v>11102</v>
      </c>
      <c r="I2206" t="s">
        <v>3447</v>
      </c>
      <c r="J2206" t="s">
        <v>8141</v>
      </c>
      <c r="K2206" t="s">
        <v>8164</v>
      </c>
      <c r="L2206" t="s">
        <v>8230</v>
      </c>
      <c r="M2206" t="s">
        <v>8188</v>
      </c>
      <c r="N2206">
        <v>46100</v>
      </c>
      <c r="O2206">
        <v>46100</v>
      </c>
      <c r="P2206">
        <v>46107</v>
      </c>
      <c r="Q2206">
        <v>46107</v>
      </c>
    </row>
    <row r="2207" spans="1:17">
      <c r="A2207" t="s">
        <v>19178</v>
      </c>
      <c r="B2207" t="s">
        <v>3226</v>
      </c>
      <c r="C2207" t="s">
        <v>3227</v>
      </c>
      <c r="D2207" t="s">
        <v>3448</v>
      </c>
      <c r="E2207" t="s">
        <v>3449</v>
      </c>
      <c r="F2207" t="s">
        <v>65</v>
      </c>
      <c r="G2207" t="s">
        <v>66</v>
      </c>
      <c r="H2207" t="s">
        <v>11103</v>
      </c>
      <c r="I2207" t="s">
        <v>3449</v>
      </c>
      <c r="J2207" t="s">
        <v>8141</v>
      </c>
      <c r="K2207" t="s">
        <v>8208</v>
      </c>
      <c r="L2207" t="s">
        <v>8164</v>
      </c>
      <c r="M2207" t="s">
        <v>8152</v>
      </c>
      <c r="N2207">
        <v>45743</v>
      </c>
      <c r="O2207">
        <v>45743</v>
      </c>
      <c r="P2207">
        <v>45743</v>
      </c>
      <c r="Q2207">
        <v>45743</v>
      </c>
    </row>
    <row r="2208" spans="1:17">
      <c r="B2208" t="s">
        <v>3226</v>
      </c>
      <c r="C2208" t="s">
        <v>3227</v>
      </c>
      <c r="D2208" t="s">
        <v>3450</v>
      </c>
      <c r="E2208" t="s">
        <v>3451</v>
      </c>
      <c r="F2208" t="s">
        <v>65</v>
      </c>
      <c r="G2208" t="s">
        <v>66</v>
      </c>
      <c r="H2208" t="s">
        <v>11104</v>
      </c>
      <c r="I2208" t="s">
        <v>3451</v>
      </c>
      <c r="J2208" t="s">
        <v>8141</v>
      </c>
      <c r="K2208" t="s">
        <v>8230</v>
      </c>
      <c r="L2208" t="s">
        <v>8527</v>
      </c>
      <c r="M2208" t="s">
        <v>8163</v>
      </c>
      <c r="N2208">
        <v>45379</v>
      </c>
      <c r="O2208">
        <v>45379</v>
      </c>
      <c r="P2208">
        <v>45379</v>
      </c>
      <c r="Q2208">
        <v>45379</v>
      </c>
    </row>
    <row r="2209" spans="1:17">
      <c r="A2209" t="s">
        <v>19179</v>
      </c>
      <c r="B2209" t="s">
        <v>3226</v>
      </c>
      <c r="C2209" t="s">
        <v>3227</v>
      </c>
      <c r="D2209" t="s">
        <v>3452</v>
      </c>
      <c r="E2209" t="s">
        <v>3453</v>
      </c>
      <c r="F2209" t="s">
        <v>65</v>
      </c>
      <c r="G2209" t="s">
        <v>66</v>
      </c>
      <c r="H2209" t="s">
        <v>11105</v>
      </c>
      <c r="I2209" t="s">
        <v>3453</v>
      </c>
      <c r="J2209" t="s">
        <v>8141</v>
      </c>
      <c r="K2209" t="s">
        <v>8164</v>
      </c>
      <c r="L2209" t="s">
        <v>8208</v>
      </c>
      <c r="M2209" t="s">
        <v>8152</v>
      </c>
      <c r="N2209">
        <v>46086</v>
      </c>
      <c r="O2209">
        <v>46086</v>
      </c>
      <c r="P2209">
        <v>46086</v>
      </c>
      <c r="Q2209">
        <v>46086</v>
      </c>
    </row>
    <row r="2210" spans="1:17">
      <c r="A2210" t="s">
        <v>18717</v>
      </c>
      <c r="B2210" t="s">
        <v>3226</v>
      </c>
      <c r="C2210" t="s">
        <v>3227</v>
      </c>
      <c r="D2210" t="s">
        <v>3454</v>
      </c>
      <c r="E2210" t="s">
        <v>3455</v>
      </c>
      <c r="F2210" t="s">
        <v>65</v>
      </c>
      <c r="G2210" t="s">
        <v>66</v>
      </c>
      <c r="H2210" t="s">
        <v>11106</v>
      </c>
      <c r="I2210" t="s">
        <v>3455</v>
      </c>
      <c r="J2210" t="s">
        <v>8141</v>
      </c>
      <c r="K2210" t="s">
        <v>8188</v>
      </c>
      <c r="L2210" t="s">
        <v>8164</v>
      </c>
      <c r="M2210" t="s">
        <v>8208</v>
      </c>
      <c r="N2210">
        <v>46107</v>
      </c>
      <c r="O2210">
        <v>46107</v>
      </c>
      <c r="P2210">
        <v>46107</v>
      </c>
      <c r="Q2210">
        <v>46107</v>
      </c>
    </row>
    <row r="2211" spans="1:17">
      <c r="A2211" t="s">
        <v>19180</v>
      </c>
      <c r="B2211" t="s">
        <v>3226</v>
      </c>
      <c r="C2211" t="s">
        <v>3227</v>
      </c>
      <c r="D2211" t="s">
        <v>3456</v>
      </c>
      <c r="E2211" t="s">
        <v>3457</v>
      </c>
      <c r="F2211" t="s">
        <v>65</v>
      </c>
      <c r="G2211" t="s">
        <v>66</v>
      </c>
      <c r="H2211" t="s">
        <v>11107</v>
      </c>
      <c r="I2211" t="s">
        <v>3457</v>
      </c>
      <c r="J2211" t="s">
        <v>8141</v>
      </c>
      <c r="K2211" t="s">
        <v>8230</v>
      </c>
      <c r="L2211" t="s">
        <v>8188</v>
      </c>
      <c r="M2211" t="s">
        <v>8152</v>
      </c>
      <c r="N2211">
        <v>45750</v>
      </c>
      <c r="O2211">
        <v>45750</v>
      </c>
      <c r="P2211">
        <v>45750</v>
      </c>
      <c r="Q2211">
        <v>45750</v>
      </c>
    </row>
    <row r="2212" spans="1:17">
      <c r="A2212" t="s">
        <v>19181</v>
      </c>
      <c r="B2212" t="s">
        <v>3226</v>
      </c>
      <c r="C2212" t="s">
        <v>3227</v>
      </c>
      <c r="D2212" t="s">
        <v>3458</v>
      </c>
      <c r="E2212" t="s">
        <v>3457</v>
      </c>
      <c r="F2212" t="s">
        <v>65</v>
      </c>
      <c r="G2212" t="s">
        <v>66</v>
      </c>
      <c r="H2212" t="s">
        <v>11108</v>
      </c>
      <c r="I2212" t="s">
        <v>11109</v>
      </c>
      <c r="J2212" t="s">
        <v>8141</v>
      </c>
      <c r="K2212" t="s">
        <v>8208</v>
      </c>
      <c r="L2212" t="s">
        <v>8433</v>
      </c>
      <c r="M2212" t="s">
        <v>8152</v>
      </c>
      <c r="N2212">
        <v>45757</v>
      </c>
      <c r="O2212">
        <v>45757</v>
      </c>
      <c r="P2212">
        <v>45757</v>
      </c>
      <c r="Q2212">
        <v>45757</v>
      </c>
    </row>
    <row r="2213" spans="1:17">
      <c r="A2213" t="s">
        <v>19182</v>
      </c>
      <c r="B2213" t="s">
        <v>3226</v>
      </c>
      <c r="C2213" t="s">
        <v>3227</v>
      </c>
      <c r="D2213" t="s">
        <v>3459</v>
      </c>
      <c r="E2213" t="s">
        <v>3460</v>
      </c>
      <c r="F2213" t="s">
        <v>65</v>
      </c>
      <c r="G2213" t="s">
        <v>66</v>
      </c>
      <c r="H2213" t="s">
        <v>11110</v>
      </c>
      <c r="I2213" t="s">
        <v>3460</v>
      </c>
      <c r="J2213" t="s">
        <v>8141</v>
      </c>
      <c r="K2213" t="s">
        <v>8208</v>
      </c>
      <c r="L2213" t="s">
        <v>8230</v>
      </c>
      <c r="M2213" t="s">
        <v>8152</v>
      </c>
      <c r="N2213">
        <v>45722</v>
      </c>
      <c r="O2213">
        <v>45722</v>
      </c>
      <c r="P2213">
        <v>45722</v>
      </c>
      <c r="Q2213">
        <v>45722</v>
      </c>
    </row>
    <row r="2214" spans="1:17">
      <c r="B2214" t="s">
        <v>3226</v>
      </c>
      <c r="C2214" t="s">
        <v>3227</v>
      </c>
      <c r="D2214" t="s">
        <v>3461</v>
      </c>
      <c r="E2214" t="s">
        <v>3462</v>
      </c>
      <c r="F2214" t="s">
        <v>65</v>
      </c>
      <c r="G2214" t="s">
        <v>66</v>
      </c>
      <c r="H2214" t="s">
        <v>11111</v>
      </c>
      <c r="I2214" t="s">
        <v>3462</v>
      </c>
      <c r="J2214" t="s">
        <v>8141</v>
      </c>
      <c r="K2214" t="s">
        <v>8527</v>
      </c>
      <c r="L2214" t="s">
        <v>8164</v>
      </c>
      <c r="M2214" t="s">
        <v>8163</v>
      </c>
      <c r="N2214">
        <v>45358</v>
      </c>
      <c r="O2214">
        <v>45358</v>
      </c>
      <c r="P2214">
        <v>45358</v>
      </c>
      <c r="Q2214">
        <v>45358</v>
      </c>
    </row>
    <row r="2215" spans="1:17">
      <c r="A2215" t="s">
        <v>19183</v>
      </c>
      <c r="B2215" t="s">
        <v>3226</v>
      </c>
      <c r="C2215" t="s">
        <v>3227</v>
      </c>
      <c r="D2215" t="s">
        <v>3463</v>
      </c>
      <c r="E2215" t="s">
        <v>3464</v>
      </c>
      <c r="F2215" t="s">
        <v>65</v>
      </c>
      <c r="G2215" t="s">
        <v>66</v>
      </c>
      <c r="H2215" t="s">
        <v>11112</v>
      </c>
      <c r="I2215" t="s">
        <v>11113</v>
      </c>
      <c r="J2215" t="s">
        <v>8141</v>
      </c>
      <c r="K2215" t="s">
        <v>8152</v>
      </c>
      <c r="L2215" t="s">
        <v>8433</v>
      </c>
      <c r="M2215" t="s">
        <v>8208</v>
      </c>
      <c r="N2215">
        <v>46087</v>
      </c>
      <c r="O2215">
        <v>46087</v>
      </c>
      <c r="P2215">
        <v>46087</v>
      </c>
      <c r="Q2215">
        <v>46087</v>
      </c>
    </row>
    <row r="2216" spans="1:17">
      <c r="A2216" t="s">
        <v>18721</v>
      </c>
      <c r="B2216" t="s">
        <v>3226</v>
      </c>
      <c r="C2216" t="s">
        <v>3227</v>
      </c>
      <c r="D2216" t="s">
        <v>3465</v>
      </c>
      <c r="E2216" t="s">
        <v>3466</v>
      </c>
      <c r="F2216" t="s">
        <v>65</v>
      </c>
      <c r="G2216" t="s">
        <v>66</v>
      </c>
      <c r="H2216" t="s">
        <v>11114</v>
      </c>
      <c r="I2216" t="s">
        <v>3466</v>
      </c>
      <c r="J2216" t="s">
        <v>8141</v>
      </c>
      <c r="K2216" t="s">
        <v>8208</v>
      </c>
      <c r="L2216" t="s">
        <v>8230</v>
      </c>
      <c r="M2216" t="s">
        <v>8188</v>
      </c>
      <c r="N2216">
        <v>46121</v>
      </c>
      <c r="O2216">
        <v>46121</v>
      </c>
      <c r="P2216">
        <v>46121</v>
      </c>
      <c r="Q2216">
        <v>46121</v>
      </c>
    </row>
    <row r="2217" spans="1:17">
      <c r="A2217" t="s">
        <v>19184</v>
      </c>
      <c r="B2217" t="s">
        <v>3226</v>
      </c>
      <c r="C2217" t="s">
        <v>3227</v>
      </c>
      <c r="D2217" t="s">
        <v>3467</v>
      </c>
      <c r="E2217" t="s">
        <v>3468</v>
      </c>
      <c r="F2217" t="s">
        <v>65</v>
      </c>
      <c r="G2217" t="s">
        <v>66</v>
      </c>
      <c r="H2217" t="s">
        <v>11115</v>
      </c>
      <c r="I2217" t="s">
        <v>3468</v>
      </c>
      <c r="J2217" t="s">
        <v>8141</v>
      </c>
      <c r="K2217" t="s">
        <v>8188</v>
      </c>
      <c r="L2217" t="s">
        <v>8230</v>
      </c>
      <c r="M2217" t="s">
        <v>8152</v>
      </c>
      <c r="N2217">
        <v>45764</v>
      </c>
      <c r="O2217">
        <v>45764</v>
      </c>
      <c r="P2217">
        <v>45764</v>
      </c>
      <c r="Q2217">
        <v>45764</v>
      </c>
    </row>
    <row r="2218" spans="1:17">
      <c r="B2218" t="s">
        <v>3226</v>
      </c>
      <c r="C2218" t="s">
        <v>3227</v>
      </c>
      <c r="D2218" t="s">
        <v>3469</v>
      </c>
      <c r="E2218" t="s">
        <v>3470</v>
      </c>
      <c r="F2218" t="s">
        <v>65</v>
      </c>
      <c r="G2218" t="s">
        <v>66</v>
      </c>
      <c r="H2218" t="s">
        <v>11116</v>
      </c>
      <c r="I2218" t="s">
        <v>3470</v>
      </c>
      <c r="J2218" t="s">
        <v>8141</v>
      </c>
      <c r="K2218" t="s">
        <v>8230</v>
      </c>
      <c r="L2218" t="s">
        <v>8164</v>
      </c>
      <c r="M2218" t="s">
        <v>8163</v>
      </c>
      <c r="N2218">
        <v>45386</v>
      </c>
      <c r="O2218">
        <v>45386</v>
      </c>
      <c r="P2218">
        <v>45386</v>
      </c>
      <c r="Q2218">
        <v>45386</v>
      </c>
    </row>
    <row r="2219" spans="1:17">
      <c r="A2219" t="s">
        <v>19185</v>
      </c>
      <c r="B2219" t="s">
        <v>3226</v>
      </c>
      <c r="C2219" t="s">
        <v>3227</v>
      </c>
      <c r="D2219" t="s">
        <v>3471</v>
      </c>
      <c r="E2219" t="s">
        <v>3472</v>
      </c>
      <c r="F2219" t="s">
        <v>65</v>
      </c>
      <c r="G2219" t="s">
        <v>66</v>
      </c>
      <c r="H2219" t="s">
        <v>11117</v>
      </c>
      <c r="I2219" t="s">
        <v>3472</v>
      </c>
      <c r="J2219" t="s">
        <v>8141</v>
      </c>
      <c r="K2219" t="s">
        <v>8230</v>
      </c>
      <c r="L2219" t="s">
        <v>8164</v>
      </c>
      <c r="M2219" t="s">
        <v>8152</v>
      </c>
      <c r="N2219">
        <v>46135</v>
      </c>
      <c r="O2219">
        <v>46135</v>
      </c>
      <c r="P2219">
        <v>46135</v>
      </c>
      <c r="Q2219">
        <v>46135</v>
      </c>
    </row>
    <row r="2220" spans="1:17">
      <c r="A2220" t="s">
        <v>19186</v>
      </c>
      <c r="B2220" t="s">
        <v>3226</v>
      </c>
      <c r="C2220" t="s">
        <v>3227</v>
      </c>
      <c r="D2220" t="s">
        <v>3473</v>
      </c>
      <c r="E2220" t="s">
        <v>3474</v>
      </c>
      <c r="F2220" t="s">
        <v>65</v>
      </c>
      <c r="G2220" t="s">
        <v>66</v>
      </c>
      <c r="H2220" t="s">
        <v>11118</v>
      </c>
      <c r="I2220" t="s">
        <v>3474</v>
      </c>
      <c r="J2220" t="s">
        <v>8141</v>
      </c>
      <c r="K2220" t="s">
        <v>8164</v>
      </c>
      <c r="L2220" t="s">
        <v>8208</v>
      </c>
      <c r="M2220" t="s">
        <v>8152</v>
      </c>
      <c r="N2220">
        <v>45771</v>
      </c>
      <c r="O2220">
        <v>45771</v>
      </c>
      <c r="P2220">
        <v>45771</v>
      </c>
      <c r="Q2220">
        <v>45771</v>
      </c>
    </row>
    <row r="2221" spans="1:17">
      <c r="B2221" t="s">
        <v>3226</v>
      </c>
      <c r="C2221" t="s">
        <v>3227</v>
      </c>
      <c r="D2221" t="s">
        <v>3475</v>
      </c>
      <c r="E2221" t="s">
        <v>3476</v>
      </c>
      <c r="F2221" t="s">
        <v>65</v>
      </c>
      <c r="G2221" t="s">
        <v>66</v>
      </c>
      <c r="H2221" t="s">
        <v>11119</v>
      </c>
      <c r="I2221" t="s">
        <v>3476</v>
      </c>
      <c r="J2221" t="s">
        <v>8141</v>
      </c>
      <c r="K2221" t="s">
        <v>8164</v>
      </c>
      <c r="L2221" t="s">
        <v>8527</v>
      </c>
      <c r="M2221" t="s">
        <v>8163</v>
      </c>
      <c r="N2221">
        <v>45407</v>
      </c>
      <c r="O2221">
        <v>45407</v>
      </c>
      <c r="P2221">
        <v>45407</v>
      </c>
      <c r="Q2221">
        <v>45407</v>
      </c>
    </row>
    <row r="2222" spans="1:17">
      <c r="A2222" t="s">
        <v>18725</v>
      </c>
      <c r="B2222" t="s">
        <v>3226</v>
      </c>
      <c r="C2222" t="s">
        <v>3227</v>
      </c>
      <c r="D2222" t="s">
        <v>3477</v>
      </c>
      <c r="E2222" t="s">
        <v>3478</v>
      </c>
      <c r="F2222" t="s">
        <v>65</v>
      </c>
      <c r="G2222" t="s">
        <v>66</v>
      </c>
      <c r="H2222" t="s">
        <v>11120</v>
      </c>
      <c r="I2222" t="s">
        <v>3478</v>
      </c>
      <c r="J2222" t="s">
        <v>8141</v>
      </c>
      <c r="K2222" t="s">
        <v>8152</v>
      </c>
      <c r="L2222" t="s">
        <v>8188</v>
      </c>
      <c r="M2222" t="s">
        <v>8208</v>
      </c>
      <c r="N2222">
        <v>46136</v>
      </c>
      <c r="O2222">
        <v>46136</v>
      </c>
      <c r="P2222">
        <v>46136</v>
      </c>
      <c r="Q2222">
        <v>46136</v>
      </c>
    </row>
    <row r="2223" spans="1:17">
      <c r="A2223" t="s">
        <v>19187</v>
      </c>
      <c r="B2223" t="s">
        <v>3226</v>
      </c>
      <c r="C2223" t="s">
        <v>3227</v>
      </c>
      <c r="D2223" t="s">
        <v>3479</v>
      </c>
      <c r="E2223" t="s">
        <v>3480</v>
      </c>
      <c r="F2223" t="s">
        <v>65</v>
      </c>
      <c r="G2223" t="s">
        <v>66</v>
      </c>
      <c r="H2223" t="s">
        <v>11121</v>
      </c>
      <c r="I2223" t="s">
        <v>3480</v>
      </c>
      <c r="J2223" t="s">
        <v>8141</v>
      </c>
      <c r="K2223" t="s">
        <v>8152</v>
      </c>
      <c r="L2223" t="s">
        <v>8188</v>
      </c>
      <c r="M2223" t="s">
        <v>8208</v>
      </c>
      <c r="N2223">
        <v>46115</v>
      </c>
      <c r="O2223">
        <v>46115</v>
      </c>
      <c r="P2223">
        <v>46115</v>
      </c>
      <c r="Q2223">
        <v>46115</v>
      </c>
    </row>
    <row r="2224" spans="1:17">
      <c r="B2224" t="s">
        <v>3226</v>
      </c>
      <c r="C2224" t="s">
        <v>3227</v>
      </c>
      <c r="D2224" t="s">
        <v>3481</v>
      </c>
      <c r="E2224" t="s">
        <v>3482</v>
      </c>
      <c r="F2224" t="s">
        <v>65</v>
      </c>
      <c r="G2224" t="s">
        <v>66</v>
      </c>
      <c r="H2224" t="s">
        <v>11122</v>
      </c>
      <c r="I2224" t="s">
        <v>3482</v>
      </c>
      <c r="J2224" t="s">
        <v>8141</v>
      </c>
      <c r="K2224" t="s">
        <v>8527</v>
      </c>
      <c r="L2224" t="s">
        <v>8164</v>
      </c>
      <c r="M2224" t="s">
        <v>8163</v>
      </c>
      <c r="N2224">
        <v>45393</v>
      </c>
      <c r="O2224">
        <v>45393</v>
      </c>
      <c r="P2224">
        <v>45393</v>
      </c>
      <c r="Q2224">
        <v>45393</v>
      </c>
    </row>
    <row r="2225" spans="1:17">
      <c r="B2225" t="s">
        <v>3226</v>
      </c>
      <c r="C2225" t="s">
        <v>3227</v>
      </c>
      <c r="D2225" t="s">
        <v>3483</v>
      </c>
      <c r="E2225" t="s">
        <v>3482</v>
      </c>
      <c r="F2225" t="s">
        <v>65</v>
      </c>
      <c r="G2225" t="s">
        <v>66</v>
      </c>
      <c r="H2225" t="s">
        <v>11123</v>
      </c>
      <c r="I2225" t="s">
        <v>11124</v>
      </c>
      <c r="J2225" t="s">
        <v>8141</v>
      </c>
      <c r="K2225" t="s">
        <v>8181</v>
      </c>
      <c r="L2225" t="s">
        <v>8230</v>
      </c>
      <c r="M2225" t="s">
        <v>8163</v>
      </c>
      <c r="N2225">
        <v>45400</v>
      </c>
      <c r="O2225">
        <v>45400</v>
      </c>
      <c r="P2225">
        <v>45400</v>
      </c>
      <c r="Q2225">
        <v>45400</v>
      </c>
    </row>
    <row r="2226" spans="1:17">
      <c r="A2226" t="s">
        <v>19188</v>
      </c>
      <c r="B2226" t="s">
        <v>3226</v>
      </c>
      <c r="C2226" t="s">
        <v>3227</v>
      </c>
      <c r="D2226" t="s">
        <v>3484</v>
      </c>
      <c r="E2226" t="s">
        <v>3485</v>
      </c>
      <c r="F2226" t="s">
        <v>65</v>
      </c>
      <c r="G2226" t="s">
        <v>66</v>
      </c>
      <c r="H2226" t="s">
        <v>11125</v>
      </c>
      <c r="I2226" t="s">
        <v>3485</v>
      </c>
      <c r="J2226" t="s">
        <v>8141</v>
      </c>
      <c r="K2226" t="s">
        <v>8188</v>
      </c>
      <c r="L2226" t="s">
        <v>8164</v>
      </c>
      <c r="M2226" t="s">
        <v>8152</v>
      </c>
      <c r="N2226">
        <v>45792</v>
      </c>
      <c r="O2226">
        <v>45792</v>
      </c>
      <c r="P2226">
        <v>45792</v>
      </c>
      <c r="Q2226">
        <v>45792</v>
      </c>
    </row>
    <row r="2227" spans="1:17">
      <c r="A2227" t="s">
        <v>19189</v>
      </c>
      <c r="B2227" t="s">
        <v>3226</v>
      </c>
      <c r="C2227" t="s">
        <v>3227</v>
      </c>
      <c r="D2227" t="s">
        <v>3486</v>
      </c>
      <c r="E2227" t="s">
        <v>3487</v>
      </c>
      <c r="F2227" t="s">
        <v>65</v>
      </c>
      <c r="G2227" t="s">
        <v>66</v>
      </c>
      <c r="H2227" t="s">
        <v>11126</v>
      </c>
      <c r="I2227" t="s">
        <v>3487</v>
      </c>
      <c r="J2227" t="s">
        <v>8141</v>
      </c>
      <c r="K2227" t="s">
        <v>8164</v>
      </c>
      <c r="L2227" t="s">
        <v>8230</v>
      </c>
      <c r="M2227" t="s">
        <v>8152</v>
      </c>
      <c r="N2227">
        <v>45428</v>
      </c>
      <c r="O2227">
        <v>45428</v>
      </c>
      <c r="P2227">
        <v>45428</v>
      </c>
      <c r="Q2227">
        <v>45428</v>
      </c>
    </row>
    <row r="2228" spans="1:17">
      <c r="A2228" t="s">
        <v>19190</v>
      </c>
      <c r="B2228" t="s">
        <v>3226</v>
      </c>
      <c r="C2228" t="s">
        <v>3227</v>
      </c>
      <c r="D2228" t="s">
        <v>3488</v>
      </c>
      <c r="E2228" t="s">
        <v>3489</v>
      </c>
      <c r="F2228" t="s">
        <v>65</v>
      </c>
      <c r="G2228" t="s">
        <v>66</v>
      </c>
      <c r="H2228" t="s">
        <v>11127</v>
      </c>
      <c r="I2228" t="s">
        <v>3489</v>
      </c>
      <c r="J2228" t="s">
        <v>8141</v>
      </c>
      <c r="K2228" t="s">
        <v>8230</v>
      </c>
      <c r="L2228" t="s">
        <v>8164</v>
      </c>
      <c r="M2228" t="s">
        <v>8208</v>
      </c>
      <c r="N2228">
        <v>46157</v>
      </c>
      <c r="O2228">
        <v>46157</v>
      </c>
      <c r="P2228">
        <v>46157</v>
      </c>
      <c r="Q2228">
        <v>46157</v>
      </c>
    </row>
    <row r="2229" spans="1:17">
      <c r="A2229" t="s">
        <v>19191</v>
      </c>
      <c r="B2229" t="s">
        <v>3226</v>
      </c>
      <c r="C2229" t="s">
        <v>3227</v>
      </c>
      <c r="D2229" t="s">
        <v>3490</v>
      </c>
      <c r="E2229" t="s">
        <v>3491</v>
      </c>
      <c r="F2229" t="s">
        <v>65</v>
      </c>
      <c r="G2229" t="s">
        <v>66</v>
      </c>
      <c r="H2229" t="s">
        <v>11128</v>
      </c>
      <c r="I2229" t="s">
        <v>3491</v>
      </c>
      <c r="J2229" t="s">
        <v>8141</v>
      </c>
      <c r="K2229" t="s">
        <v>8208</v>
      </c>
      <c r="L2229" t="s">
        <v>8230</v>
      </c>
      <c r="M2229" t="s">
        <v>8152</v>
      </c>
      <c r="N2229">
        <v>45799</v>
      </c>
      <c r="O2229">
        <v>45799</v>
      </c>
      <c r="P2229">
        <v>45799</v>
      </c>
      <c r="Q2229">
        <v>45799</v>
      </c>
    </row>
    <row r="2230" spans="1:17">
      <c r="A2230" t="s">
        <v>19192</v>
      </c>
      <c r="B2230" t="s">
        <v>3226</v>
      </c>
      <c r="C2230" t="s">
        <v>3227</v>
      </c>
      <c r="D2230" t="s">
        <v>3492</v>
      </c>
      <c r="E2230" t="s">
        <v>3493</v>
      </c>
      <c r="F2230" t="s">
        <v>65</v>
      </c>
      <c r="G2230" t="s">
        <v>66</v>
      </c>
      <c r="H2230" t="s">
        <v>11129</v>
      </c>
      <c r="I2230" t="s">
        <v>3493</v>
      </c>
      <c r="J2230" t="s">
        <v>8141</v>
      </c>
      <c r="K2230" t="s">
        <v>8527</v>
      </c>
      <c r="L2230" t="s">
        <v>8230</v>
      </c>
      <c r="M2230" t="s">
        <v>8152</v>
      </c>
      <c r="N2230">
        <v>45435</v>
      </c>
      <c r="O2230">
        <v>45435</v>
      </c>
      <c r="P2230">
        <v>45435</v>
      </c>
      <c r="Q2230">
        <v>45435</v>
      </c>
    </row>
    <row r="2231" spans="1:17">
      <c r="A2231" t="s">
        <v>19193</v>
      </c>
      <c r="B2231" t="s">
        <v>3226</v>
      </c>
      <c r="C2231" t="s">
        <v>3227</v>
      </c>
      <c r="D2231" t="s">
        <v>3494</v>
      </c>
      <c r="E2231" t="s">
        <v>3495</v>
      </c>
      <c r="F2231" t="s">
        <v>65</v>
      </c>
      <c r="G2231" t="s">
        <v>66</v>
      </c>
      <c r="H2231" t="s">
        <v>11130</v>
      </c>
      <c r="I2231" t="s">
        <v>3495</v>
      </c>
      <c r="J2231" t="s">
        <v>8141</v>
      </c>
      <c r="K2231" t="s">
        <v>8208</v>
      </c>
      <c r="L2231" t="s">
        <v>8164</v>
      </c>
      <c r="M2231" t="s">
        <v>8188</v>
      </c>
      <c r="N2231">
        <v>46164</v>
      </c>
      <c r="O2231">
        <v>46164</v>
      </c>
      <c r="P2231">
        <v>46170</v>
      </c>
      <c r="Q2231">
        <v>46170</v>
      </c>
    </row>
    <row r="2232" spans="1:17">
      <c r="A2232" t="s">
        <v>19194</v>
      </c>
      <c r="B2232" t="s">
        <v>3226</v>
      </c>
      <c r="C2232" t="s">
        <v>3227</v>
      </c>
      <c r="D2232" t="s">
        <v>3496</v>
      </c>
      <c r="E2232" t="s">
        <v>3497</v>
      </c>
      <c r="F2232" t="s">
        <v>65</v>
      </c>
      <c r="G2232" t="s">
        <v>66</v>
      </c>
      <c r="H2232" t="s">
        <v>11131</v>
      </c>
      <c r="I2232" t="s">
        <v>3497</v>
      </c>
      <c r="J2232" t="s">
        <v>8141</v>
      </c>
      <c r="K2232" t="s">
        <v>8230</v>
      </c>
      <c r="L2232" t="s">
        <v>8188</v>
      </c>
      <c r="M2232" t="s">
        <v>8152</v>
      </c>
      <c r="N2232">
        <v>45806</v>
      </c>
      <c r="O2232">
        <v>45806</v>
      </c>
      <c r="P2232">
        <v>45806</v>
      </c>
      <c r="Q2232">
        <v>45806</v>
      </c>
    </row>
    <row r="2233" spans="1:17">
      <c r="A2233" t="s">
        <v>19195</v>
      </c>
      <c r="B2233" t="s">
        <v>3226</v>
      </c>
      <c r="C2233" t="s">
        <v>3227</v>
      </c>
      <c r="D2233" t="s">
        <v>3498</v>
      </c>
      <c r="E2233" t="s">
        <v>3499</v>
      </c>
      <c r="F2233" t="s">
        <v>65</v>
      </c>
      <c r="G2233" t="s">
        <v>66</v>
      </c>
      <c r="H2233" t="s">
        <v>11132</v>
      </c>
      <c r="I2233" t="s">
        <v>3499</v>
      </c>
      <c r="J2233" t="s">
        <v>8141</v>
      </c>
      <c r="K2233" t="s">
        <v>8181</v>
      </c>
      <c r="L2233" t="s">
        <v>8230</v>
      </c>
      <c r="M2233" t="s">
        <v>8152</v>
      </c>
      <c r="N2233">
        <v>45442</v>
      </c>
      <c r="O2233">
        <v>45442</v>
      </c>
      <c r="P2233">
        <v>45442</v>
      </c>
      <c r="Q2233">
        <v>45442</v>
      </c>
    </row>
    <row r="2234" spans="1:17">
      <c r="A2234" t="s">
        <v>19196</v>
      </c>
      <c r="B2234" t="s">
        <v>3226</v>
      </c>
      <c r="C2234" t="s">
        <v>3227</v>
      </c>
      <c r="D2234" t="s">
        <v>3500</v>
      </c>
      <c r="E2234" t="s">
        <v>3501</v>
      </c>
      <c r="F2234" t="s">
        <v>65</v>
      </c>
      <c r="G2234" t="s">
        <v>66</v>
      </c>
      <c r="H2234" t="s">
        <v>11133</v>
      </c>
      <c r="I2234" t="s">
        <v>3501</v>
      </c>
      <c r="J2234" t="s">
        <v>8141</v>
      </c>
      <c r="K2234" t="s">
        <v>8230</v>
      </c>
      <c r="L2234" t="s">
        <v>8188</v>
      </c>
      <c r="M2234" t="s">
        <v>8152</v>
      </c>
      <c r="N2234">
        <v>45785</v>
      </c>
      <c r="O2234">
        <v>45785</v>
      </c>
      <c r="P2234">
        <v>45785</v>
      </c>
      <c r="Q2234">
        <v>45785</v>
      </c>
    </row>
    <row r="2235" spans="1:17">
      <c r="A2235" t="s">
        <v>19197</v>
      </c>
      <c r="B2235" t="s">
        <v>3226</v>
      </c>
      <c r="C2235" t="s">
        <v>3227</v>
      </c>
      <c r="D2235" t="s">
        <v>3502</v>
      </c>
      <c r="E2235" t="s">
        <v>3503</v>
      </c>
      <c r="F2235" t="s">
        <v>65</v>
      </c>
      <c r="G2235" t="s">
        <v>66</v>
      </c>
      <c r="H2235" t="s">
        <v>11134</v>
      </c>
      <c r="I2235" t="s">
        <v>3503</v>
      </c>
      <c r="J2235" t="s">
        <v>8141</v>
      </c>
      <c r="K2235" t="s">
        <v>8527</v>
      </c>
      <c r="L2235" t="s">
        <v>8230</v>
      </c>
      <c r="M2235" t="s">
        <v>8152</v>
      </c>
      <c r="N2235">
        <v>45421</v>
      </c>
      <c r="O2235">
        <v>45421</v>
      </c>
      <c r="P2235">
        <v>45421</v>
      </c>
      <c r="Q2235">
        <v>45421</v>
      </c>
    </row>
    <row r="2236" spans="1:17">
      <c r="A2236" t="s">
        <v>19198</v>
      </c>
      <c r="B2236" t="s">
        <v>3226</v>
      </c>
      <c r="C2236" t="s">
        <v>3227</v>
      </c>
      <c r="D2236" t="s">
        <v>3504</v>
      </c>
      <c r="E2236" t="s">
        <v>3505</v>
      </c>
      <c r="F2236" t="s">
        <v>65</v>
      </c>
      <c r="G2236" t="s">
        <v>66</v>
      </c>
      <c r="H2236" t="s">
        <v>11135</v>
      </c>
      <c r="I2236" t="s">
        <v>3505</v>
      </c>
      <c r="J2236" t="s">
        <v>8141</v>
      </c>
      <c r="K2236" t="s">
        <v>8164</v>
      </c>
      <c r="L2236" t="s">
        <v>8181</v>
      </c>
      <c r="M2236" t="s">
        <v>8152</v>
      </c>
      <c r="N2236">
        <v>45456</v>
      </c>
      <c r="O2236">
        <v>45456</v>
      </c>
      <c r="P2236">
        <v>45456</v>
      </c>
      <c r="Q2236">
        <v>45456</v>
      </c>
    </row>
    <row r="2237" spans="1:17">
      <c r="A2237" t="s">
        <v>19199</v>
      </c>
      <c r="B2237" t="s">
        <v>3226</v>
      </c>
      <c r="C2237" t="s">
        <v>3227</v>
      </c>
      <c r="D2237" t="s">
        <v>3506</v>
      </c>
      <c r="E2237" t="s">
        <v>3507</v>
      </c>
      <c r="F2237" t="s">
        <v>65</v>
      </c>
      <c r="G2237" t="s">
        <v>66</v>
      </c>
      <c r="H2237" t="s">
        <v>11136</v>
      </c>
      <c r="I2237" t="s">
        <v>3507</v>
      </c>
      <c r="J2237" t="s">
        <v>8141</v>
      </c>
      <c r="K2237" t="s">
        <v>8188</v>
      </c>
      <c r="L2237" t="s">
        <v>8208</v>
      </c>
      <c r="M2237" t="s">
        <v>8152</v>
      </c>
      <c r="N2237">
        <v>45827</v>
      </c>
      <c r="O2237">
        <v>45827</v>
      </c>
      <c r="P2237">
        <v>45827</v>
      </c>
      <c r="Q2237">
        <v>45827</v>
      </c>
    </row>
    <row r="2238" spans="1:17">
      <c r="A2238" t="s">
        <v>19200</v>
      </c>
      <c r="B2238" t="s">
        <v>3226</v>
      </c>
      <c r="C2238" t="s">
        <v>3227</v>
      </c>
      <c r="D2238" t="s">
        <v>3508</v>
      </c>
      <c r="E2238" t="s">
        <v>3509</v>
      </c>
      <c r="F2238" t="s">
        <v>65</v>
      </c>
      <c r="G2238" t="s">
        <v>66</v>
      </c>
      <c r="H2238" t="s">
        <v>11137</v>
      </c>
      <c r="I2238" t="s">
        <v>3509</v>
      </c>
      <c r="J2238" t="s">
        <v>8141</v>
      </c>
      <c r="K2238" t="s">
        <v>8230</v>
      </c>
      <c r="L2238" t="s">
        <v>8164</v>
      </c>
      <c r="M2238" t="s">
        <v>8152</v>
      </c>
      <c r="N2238">
        <v>45463</v>
      </c>
      <c r="O2238">
        <v>45463</v>
      </c>
      <c r="P2238">
        <v>45463</v>
      </c>
      <c r="Q2238">
        <v>45463</v>
      </c>
    </row>
    <row r="2239" spans="1:17">
      <c r="A2239" t="s">
        <v>19201</v>
      </c>
      <c r="B2239" t="s">
        <v>3226</v>
      </c>
      <c r="C2239" t="s">
        <v>3227</v>
      </c>
      <c r="D2239" t="s">
        <v>3510</v>
      </c>
      <c r="E2239" t="s">
        <v>3511</v>
      </c>
      <c r="F2239" t="s">
        <v>65</v>
      </c>
      <c r="G2239" t="s">
        <v>82</v>
      </c>
      <c r="H2239" t="s">
        <v>11138</v>
      </c>
      <c r="I2239" t="s">
        <v>3511</v>
      </c>
      <c r="J2239" t="s">
        <v>8141</v>
      </c>
      <c r="K2239" t="s">
        <v>8230</v>
      </c>
      <c r="L2239" t="s">
        <v>8208</v>
      </c>
      <c r="M2239" t="s">
        <v>8152</v>
      </c>
      <c r="N2239">
        <v>46177</v>
      </c>
      <c r="O2239">
        <v>46177</v>
      </c>
      <c r="P2239">
        <v>46177</v>
      </c>
      <c r="Q2239">
        <v>46177</v>
      </c>
    </row>
    <row r="2240" spans="1:17">
      <c r="A2240" t="s">
        <v>19202</v>
      </c>
      <c r="B2240" t="s">
        <v>3226</v>
      </c>
      <c r="C2240" t="s">
        <v>3227</v>
      </c>
      <c r="D2240" t="s">
        <v>3512</v>
      </c>
      <c r="E2240" t="s">
        <v>3513</v>
      </c>
      <c r="F2240" t="s">
        <v>65</v>
      </c>
      <c r="G2240" t="s">
        <v>66</v>
      </c>
      <c r="H2240" t="s">
        <v>11139</v>
      </c>
      <c r="I2240" t="s">
        <v>3513</v>
      </c>
      <c r="J2240" t="s">
        <v>8141</v>
      </c>
      <c r="K2240" t="s">
        <v>8230</v>
      </c>
      <c r="L2240" t="s">
        <v>8164</v>
      </c>
      <c r="M2240" t="s">
        <v>8152</v>
      </c>
      <c r="N2240">
        <v>45834</v>
      </c>
      <c r="O2240">
        <v>45834</v>
      </c>
      <c r="P2240">
        <v>45834</v>
      </c>
      <c r="Q2240">
        <v>45834</v>
      </c>
    </row>
    <row r="2241" spans="1:17">
      <c r="A2241" t="s">
        <v>19203</v>
      </c>
      <c r="B2241" t="s">
        <v>3226</v>
      </c>
      <c r="C2241" t="s">
        <v>3227</v>
      </c>
      <c r="D2241" t="s">
        <v>3514</v>
      </c>
      <c r="E2241" t="s">
        <v>3515</v>
      </c>
      <c r="F2241" t="s">
        <v>65</v>
      </c>
      <c r="G2241" t="s">
        <v>66</v>
      </c>
      <c r="H2241" t="s">
        <v>11140</v>
      </c>
      <c r="I2241" t="s">
        <v>3515</v>
      </c>
      <c r="J2241" t="s">
        <v>8141</v>
      </c>
      <c r="K2241" t="s">
        <v>8164</v>
      </c>
      <c r="L2241" t="s">
        <v>8181</v>
      </c>
      <c r="M2241" t="s">
        <v>8152</v>
      </c>
      <c r="N2241">
        <v>45470</v>
      </c>
      <c r="O2241">
        <v>45470</v>
      </c>
      <c r="P2241">
        <v>45470</v>
      </c>
      <c r="Q2241">
        <v>45470</v>
      </c>
    </row>
    <row r="2242" spans="1:17">
      <c r="A2242" t="s">
        <v>19204</v>
      </c>
      <c r="B2242" t="s">
        <v>3226</v>
      </c>
      <c r="C2242" t="s">
        <v>3227</v>
      </c>
      <c r="D2242" t="s">
        <v>3516</v>
      </c>
      <c r="E2242" t="s">
        <v>3517</v>
      </c>
      <c r="F2242" t="s">
        <v>65</v>
      </c>
      <c r="G2242" t="s">
        <v>66</v>
      </c>
      <c r="H2242" t="s">
        <v>11141</v>
      </c>
      <c r="I2242" t="s">
        <v>3517</v>
      </c>
      <c r="J2242" t="s">
        <v>8141</v>
      </c>
      <c r="K2242" t="s">
        <v>8164</v>
      </c>
      <c r="L2242" t="s">
        <v>8208</v>
      </c>
      <c r="M2242" t="s">
        <v>8152</v>
      </c>
      <c r="N2242">
        <v>45813</v>
      </c>
      <c r="O2242">
        <v>45813</v>
      </c>
      <c r="P2242">
        <v>45813</v>
      </c>
      <c r="Q2242">
        <v>45813</v>
      </c>
    </row>
    <row r="2243" spans="1:17">
      <c r="A2243" t="s">
        <v>19205</v>
      </c>
      <c r="B2243" t="s">
        <v>3226</v>
      </c>
      <c r="C2243" t="s">
        <v>3227</v>
      </c>
      <c r="D2243" t="s">
        <v>3518</v>
      </c>
      <c r="E2243" t="s">
        <v>3519</v>
      </c>
      <c r="F2243" t="s">
        <v>65</v>
      </c>
      <c r="G2243" t="s">
        <v>66</v>
      </c>
      <c r="H2243" t="s">
        <v>11142</v>
      </c>
      <c r="I2243" t="s">
        <v>3519</v>
      </c>
      <c r="J2243" t="s">
        <v>8141</v>
      </c>
      <c r="K2243" t="s">
        <v>8164</v>
      </c>
      <c r="L2243" t="s">
        <v>8188</v>
      </c>
      <c r="M2243" t="s">
        <v>8152</v>
      </c>
      <c r="N2243">
        <v>45841</v>
      </c>
      <c r="O2243">
        <v>45841</v>
      </c>
      <c r="P2243">
        <v>45841</v>
      </c>
      <c r="Q2243">
        <v>45841</v>
      </c>
    </row>
    <row r="2244" spans="1:17">
      <c r="A2244" t="s">
        <v>19206</v>
      </c>
      <c r="B2244" t="s">
        <v>3226</v>
      </c>
      <c r="C2244" t="s">
        <v>3227</v>
      </c>
      <c r="D2244" t="s">
        <v>3520</v>
      </c>
      <c r="E2244" t="s">
        <v>3521</v>
      </c>
      <c r="F2244" t="s">
        <v>65</v>
      </c>
      <c r="G2244" t="s">
        <v>66</v>
      </c>
      <c r="H2244" t="s">
        <v>11143</v>
      </c>
      <c r="I2244" t="s">
        <v>3521</v>
      </c>
      <c r="J2244" t="s">
        <v>8141</v>
      </c>
      <c r="K2244" t="s">
        <v>8181</v>
      </c>
      <c r="L2244" t="s">
        <v>8230</v>
      </c>
      <c r="M2244" t="s">
        <v>8152</v>
      </c>
      <c r="N2244">
        <v>45449</v>
      </c>
      <c r="O2244">
        <v>45449</v>
      </c>
      <c r="P2244">
        <v>45449</v>
      </c>
      <c r="Q2244">
        <v>45449</v>
      </c>
    </row>
    <row r="2245" spans="1:17">
      <c r="A2245" t="s">
        <v>18748</v>
      </c>
      <c r="B2245" t="s">
        <v>3226</v>
      </c>
      <c r="C2245" t="s">
        <v>3227</v>
      </c>
      <c r="D2245" t="s">
        <v>3522</v>
      </c>
      <c r="E2245" t="s">
        <v>3523</v>
      </c>
      <c r="F2245" t="s">
        <v>65</v>
      </c>
      <c r="G2245" t="s">
        <v>79</v>
      </c>
      <c r="H2245" t="s">
        <v>11144</v>
      </c>
      <c r="I2245" t="s">
        <v>3523</v>
      </c>
      <c r="J2245" t="s">
        <v>8571</v>
      </c>
      <c r="K2245" t="s">
        <v>8152</v>
      </c>
      <c r="L2245" t="s">
        <v>8230</v>
      </c>
      <c r="M2245" t="s">
        <v>8188</v>
      </c>
      <c r="N2245">
        <v>46178</v>
      </c>
      <c r="O2245">
        <v>46178</v>
      </c>
      <c r="P2245">
        <v>46185</v>
      </c>
      <c r="Q2245">
        <v>46185</v>
      </c>
    </row>
    <row r="2246" spans="1:17">
      <c r="A2246" t="s">
        <v>19207</v>
      </c>
      <c r="B2246" t="s">
        <v>3226</v>
      </c>
      <c r="C2246" t="s">
        <v>3227</v>
      </c>
      <c r="D2246" t="s">
        <v>3524</v>
      </c>
      <c r="E2246" t="s">
        <v>3525</v>
      </c>
      <c r="F2246" t="s">
        <v>65</v>
      </c>
      <c r="G2246" t="s">
        <v>66</v>
      </c>
      <c r="H2246" t="s">
        <v>11145</v>
      </c>
      <c r="I2246" t="s">
        <v>3525</v>
      </c>
      <c r="J2246" t="s">
        <v>8141</v>
      </c>
      <c r="K2246" t="s">
        <v>8433</v>
      </c>
      <c r="L2246" t="s">
        <v>8152</v>
      </c>
      <c r="M2246" t="s">
        <v>8152</v>
      </c>
      <c r="N2246">
        <v>45820</v>
      </c>
      <c r="O2246">
        <v>45820</v>
      </c>
      <c r="P2246">
        <v>45820</v>
      </c>
      <c r="Q2246">
        <v>45820</v>
      </c>
    </row>
    <row r="2247" spans="1:17">
      <c r="A2247" t="s">
        <v>19208</v>
      </c>
      <c r="B2247" t="s">
        <v>3226</v>
      </c>
      <c r="C2247" t="s">
        <v>3227</v>
      </c>
      <c r="D2247" t="s">
        <v>3526</v>
      </c>
      <c r="E2247" t="s">
        <v>3527</v>
      </c>
      <c r="F2247" t="s">
        <v>65</v>
      </c>
      <c r="G2247" t="s">
        <v>66</v>
      </c>
      <c r="H2247" t="s">
        <v>11146</v>
      </c>
      <c r="I2247" t="s">
        <v>3527</v>
      </c>
      <c r="J2247" t="s">
        <v>8141</v>
      </c>
      <c r="K2247" t="s">
        <v>8188</v>
      </c>
      <c r="L2247" t="s">
        <v>8230</v>
      </c>
      <c r="M2247" t="s">
        <v>8152</v>
      </c>
      <c r="N2247">
        <v>45855</v>
      </c>
      <c r="O2247">
        <v>45855</v>
      </c>
      <c r="P2247">
        <v>45855</v>
      </c>
      <c r="Q2247">
        <v>45855</v>
      </c>
    </row>
    <row r="2248" spans="1:17">
      <c r="A2248" t="s">
        <v>19209</v>
      </c>
      <c r="B2248" t="s">
        <v>3226</v>
      </c>
      <c r="C2248" t="s">
        <v>3227</v>
      </c>
      <c r="D2248" t="s">
        <v>3528</v>
      </c>
      <c r="E2248" t="s">
        <v>3529</v>
      </c>
      <c r="F2248" t="s">
        <v>65</v>
      </c>
      <c r="G2248" t="s">
        <v>66</v>
      </c>
      <c r="H2248" t="s">
        <v>11147</v>
      </c>
      <c r="I2248" t="s">
        <v>3529</v>
      </c>
      <c r="J2248" t="s">
        <v>8141</v>
      </c>
      <c r="K2248" t="s">
        <v>8208</v>
      </c>
      <c r="L2248" t="s">
        <v>8230</v>
      </c>
      <c r="M2248" t="s">
        <v>8152</v>
      </c>
      <c r="N2248">
        <v>45491</v>
      </c>
      <c r="O2248">
        <v>45491</v>
      </c>
      <c r="P2248">
        <v>45491</v>
      </c>
      <c r="Q2248">
        <v>45491</v>
      </c>
    </row>
    <row r="2249" spans="1:17">
      <c r="A2249" t="s">
        <v>19210</v>
      </c>
      <c r="B2249" t="s">
        <v>3226</v>
      </c>
      <c r="C2249" t="s">
        <v>3227</v>
      </c>
      <c r="D2249" t="s">
        <v>3530</v>
      </c>
      <c r="E2249" t="s">
        <v>3531</v>
      </c>
      <c r="F2249" t="s">
        <v>65</v>
      </c>
      <c r="G2249" t="s">
        <v>66</v>
      </c>
      <c r="H2249" t="s">
        <v>11148</v>
      </c>
      <c r="I2249" t="s">
        <v>3531</v>
      </c>
      <c r="J2249" t="s">
        <v>8141</v>
      </c>
      <c r="K2249" t="s">
        <v>8230</v>
      </c>
      <c r="L2249" t="s">
        <v>8527</v>
      </c>
      <c r="M2249" t="s">
        <v>8152</v>
      </c>
      <c r="N2249">
        <v>45477</v>
      </c>
      <c r="O2249">
        <v>45477</v>
      </c>
      <c r="P2249">
        <v>45477</v>
      </c>
      <c r="Q2249">
        <v>45477</v>
      </c>
    </row>
    <row r="2250" spans="1:17">
      <c r="A2250" t="s">
        <v>19211</v>
      </c>
      <c r="B2250" t="s">
        <v>3226</v>
      </c>
      <c r="C2250" t="s">
        <v>3227</v>
      </c>
      <c r="D2250" t="s">
        <v>3532</v>
      </c>
      <c r="E2250" t="s">
        <v>3533</v>
      </c>
      <c r="F2250" t="s">
        <v>65</v>
      </c>
      <c r="G2250" t="s">
        <v>66</v>
      </c>
      <c r="H2250" t="s">
        <v>11149</v>
      </c>
      <c r="I2250" t="s">
        <v>3533</v>
      </c>
      <c r="J2250" t="s">
        <v>8141</v>
      </c>
      <c r="K2250" t="s">
        <v>8230</v>
      </c>
      <c r="L2250" t="s">
        <v>8208</v>
      </c>
      <c r="M2250" t="s">
        <v>8152</v>
      </c>
      <c r="N2250">
        <v>45862</v>
      </c>
      <c r="O2250">
        <v>45862</v>
      </c>
      <c r="P2250">
        <v>45862</v>
      </c>
      <c r="Q2250">
        <v>45862</v>
      </c>
    </row>
    <row r="2251" spans="1:17">
      <c r="A2251" t="s">
        <v>19212</v>
      </c>
      <c r="B2251" t="s">
        <v>3226</v>
      </c>
      <c r="C2251" t="s">
        <v>3227</v>
      </c>
      <c r="D2251" t="s">
        <v>3534</v>
      </c>
      <c r="E2251" t="s">
        <v>3535</v>
      </c>
      <c r="F2251" t="s">
        <v>65</v>
      </c>
      <c r="G2251" t="s">
        <v>66</v>
      </c>
      <c r="H2251" t="s">
        <v>11150</v>
      </c>
      <c r="I2251" t="s">
        <v>3535</v>
      </c>
      <c r="J2251" t="s">
        <v>8141</v>
      </c>
      <c r="K2251" t="s">
        <v>8181</v>
      </c>
      <c r="L2251" t="s">
        <v>8208</v>
      </c>
      <c r="M2251" t="s">
        <v>8152</v>
      </c>
      <c r="N2251">
        <v>45498</v>
      </c>
      <c r="O2251">
        <v>45498</v>
      </c>
      <c r="P2251">
        <v>45498</v>
      </c>
      <c r="Q2251">
        <v>45498</v>
      </c>
    </row>
    <row r="2252" spans="1:17">
      <c r="A2252" t="s">
        <v>19213</v>
      </c>
      <c r="B2252" t="s">
        <v>3226</v>
      </c>
      <c r="C2252" t="s">
        <v>3227</v>
      </c>
      <c r="D2252" t="s">
        <v>3536</v>
      </c>
      <c r="E2252" t="s">
        <v>3537</v>
      </c>
      <c r="F2252" t="s">
        <v>65</v>
      </c>
      <c r="G2252" t="s">
        <v>66</v>
      </c>
      <c r="H2252" t="s">
        <v>11151</v>
      </c>
      <c r="I2252" t="s">
        <v>3537</v>
      </c>
      <c r="J2252" t="s">
        <v>8141</v>
      </c>
      <c r="K2252" t="s">
        <v>8164</v>
      </c>
      <c r="L2252" t="s">
        <v>8433</v>
      </c>
      <c r="M2252" t="s">
        <v>8152</v>
      </c>
      <c r="N2252">
        <v>45869</v>
      </c>
      <c r="O2252">
        <v>45869</v>
      </c>
      <c r="P2252">
        <v>45869</v>
      </c>
      <c r="Q2252">
        <v>45869</v>
      </c>
    </row>
    <row r="2253" spans="1:17">
      <c r="A2253" t="s">
        <v>19214</v>
      </c>
      <c r="B2253" t="s">
        <v>3226</v>
      </c>
      <c r="C2253" t="s">
        <v>3227</v>
      </c>
      <c r="D2253" t="s">
        <v>3538</v>
      </c>
      <c r="E2253" t="s">
        <v>3539</v>
      </c>
      <c r="F2253" t="s">
        <v>65</v>
      </c>
      <c r="G2253" t="s">
        <v>66</v>
      </c>
      <c r="H2253" t="s">
        <v>11152</v>
      </c>
      <c r="I2253" t="s">
        <v>3539</v>
      </c>
      <c r="J2253" t="s">
        <v>8141</v>
      </c>
      <c r="K2253" t="s">
        <v>8527</v>
      </c>
      <c r="L2253" t="s">
        <v>8164</v>
      </c>
      <c r="M2253" t="s">
        <v>8152</v>
      </c>
      <c r="N2253">
        <v>45505</v>
      </c>
      <c r="O2253">
        <v>45505</v>
      </c>
      <c r="P2253">
        <v>45505</v>
      </c>
      <c r="Q2253">
        <v>45505</v>
      </c>
    </row>
    <row r="2254" spans="1:17">
      <c r="A2254" t="s">
        <v>19215</v>
      </c>
      <c r="B2254" t="s">
        <v>3226</v>
      </c>
      <c r="C2254" t="s">
        <v>3227</v>
      </c>
      <c r="D2254" t="s">
        <v>3540</v>
      </c>
      <c r="E2254" t="s">
        <v>3541</v>
      </c>
      <c r="F2254" t="s">
        <v>65</v>
      </c>
      <c r="G2254" t="s">
        <v>66</v>
      </c>
      <c r="H2254" t="s">
        <v>11153</v>
      </c>
      <c r="I2254" t="s">
        <v>3541</v>
      </c>
      <c r="J2254" t="s">
        <v>8141</v>
      </c>
      <c r="K2254" t="s">
        <v>8208</v>
      </c>
      <c r="L2254" t="s">
        <v>8433</v>
      </c>
      <c r="M2254" t="s">
        <v>8152</v>
      </c>
      <c r="N2254">
        <v>45848</v>
      </c>
      <c r="O2254">
        <v>45848</v>
      </c>
      <c r="P2254">
        <v>45848</v>
      </c>
      <c r="Q2254">
        <v>45848</v>
      </c>
    </row>
    <row r="2255" spans="1:17">
      <c r="A2255" t="s">
        <v>19216</v>
      </c>
      <c r="B2255" t="s">
        <v>3226</v>
      </c>
      <c r="C2255" t="s">
        <v>3227</v>
      </c>
      <c r="D2255" t="s">
        <v>3542</v>
      </c>
      <c r="E2255" t="s">
        <v>3543</v>
      </c>
      <c r="F2255" t="s">
        <v>65</v>
      </c>
      <c r="G2255" t="s">
        <v>66</v>
      </c>
      <c r="H2255" t="s">
        <v>11154</v>
      </c>
      <c r="I2255" t="s">
        <v>3543</v>
      </c>
      <c r="J2255" t="s">
        <v>8141</v>
      </c>
      <c r="K2255" t="s">
        <v>8433</v>
      </c>
      <c r="L2255" t="s">
        <v>8527</v>
      </c>
      <c r="M2255" t="s">
        <v>8152</v>
      </c>
      <c r="N2255">
        <v>45484</v>
      </c>
      <c r="O2255">
        <v>45484</v>
      </c>
      <c r="P2255">
        <v>45484</v>
      </c>
      <c r="Q2255">
        <v>45484</v>
      </c>
    </row>
    <row r="2256" spans="1:17">
      <c r="A2256" t="s">
        <v>19217</v>
      </c>
      <c r="B2256" t="s">
        <v>3226</v>
      </c>
      <c r="C2256" t="s">
        <v>3227</v>
      </c>
      <c r="D2256" t="s">
        <v>3544</v>
      </c>
      <c r="E2256" t="s">
        <v>3545</v>
      </c>
      <c r="F2256" t="s">
        <v>65</v>
      </c>
      <c r="G2256" t="s">
        <v>66</v>
      </c>
      <c r="H2256" t="s">
        <v>11155</v>
      </c>
      <c r="I2256" t="s">
        <v>3545</v>
      </c>
      <c r="J2256" t="s">
        <v>8141</v>
      </c>
      <c r="K2256" t="s">
        <v>8164</v>
      </c>
      <c r="L2256" t="s">
        <v>8188</v>
      </c>
      <c r="M2256" t="s">
        <v>8152</v>
      </c>
      <c r="N2256">
        <v>45890</v>
      </c>
      <c r="O2256">
        <v>45890</v>
      </c>
      <c r="P2256">
        <v>45890</v>
      </c>
      <c r="Q2256">
        <v>45890</v>
      </c>
    </row>
    <row r="2257" spans="1:17">
      <c r="A2257" t="s">
        <v>19218</v>
      </c>
      <c r="B2257" t="s">
        <v>3226</v>
      </c>
      <c r="C2257" t="s">
        <v>3227</v>
      </c>
      <c r="D2257" t="s">
        <v>3546</v>
      </c>
      <c r="E2257" t="s">
        <v>3547</v>
      </c>
      <c r="F2257" t="s">
        <v>65</v>
      </c>
      <c r="G2257" t="s">
        <v>66</v>
      </c>
      <c r="H2257" t="s">
        <v>11156</v>
      </c>
      <c r="I2257" t="s">
        <v>3547</v>
      </c>
      <c r="J2257" t="s">
        <v>8141</v>
      </c>
      <c r="K2257" t="s">
        <v>8230</v>
      </c>
      <c r="L2257" t="s">
        <v>8164</v>
      </c>
      <c r="M2257" t="s">
        <v>8152</v>
      </c>
      <c r="N2257">
        <v>45526</v>
      </c>
      <c r="O2257">
        <v>45526</v>
      </c>
      <c r="P2257">
        <v>45526</v>
      </c>
      <c r="Q2257">
        <v>45526</v>
      </c>
    </row>
    <row r="2258" spans="1:17">
      <c r="A2258" t="s">
        <v>19219</v>
      </c>
      <c r="B2258" t="s">
        <v>3226</v>
      </c>
      <c r="C2258" t="s">
        <v>3227</v>
      </c>
      <c r="D2258" t="s">
        <v>3548</v>
      </c>
      <c r="E2258" t="s">
        <v>3549</v>
      </c>
      <c r="F2258" t="s">
        <v>65</v>
      </c>
      <c r="G2258" t="s">
        <v>66</v>
      </c>
      <c r="H2258" t="s">
        <v>11157</v>
      </c>
      <c r="I2258" t="s">
        <v>3549</v>
      </c>
      <c r="J2258" t="s">
        <v>8141</v>
      </c>
      <c r="K2258" t="s">
        <v>8230</v>
      </c>
      <c r="L2258" t="s">
        <v>8164</v>
      </c>
      <c r="M2258" t="s">
        <v>8152</v>
      </c>
      <c r="N2258">
        <v>45897</v>
      </c>
      <c r="O2258">
        <v>45897</v>
      </c>
      <c r="P2258">
        <v>45897</v>
      </c>
      <c r="Q2258">
        <v>45897</v>
      </c>
    </row>
    <row r="2259" spans="1:17">
      <c r="A2259" t="s">
        <v>19220</v>
      </c>
      <c r="B2259" t="s">
        <v>3226</v>
      </c>
      <c r="C2259" t="s">
        <v>3227</v>
      </c>
      <c r="D2259" t="s">
        <v>3550</v>
      </c>
      <c r="E2259" t="s">
        <v>3551</v>
      </c>
      <c r="F2259" t="s">
        <v>65</v>
      </c>
      <c r="G2259" t="s">
        <v>66</v>
      </c>
      <c r="H2259" t="s">
        <v>11158</v>
      </c>
      <c r="I2259" t="s">
        <v>3551</v>
      </c>
      <c r="J2259" t="s">
        <v>8141</v>
      </c>
      <c r="K2259" t="s">
        <v>8230</v>
      </c>
      <c r="L2259" t="s">
        <v>8164</v>
      </c>
      <c r="M2259" t="s">
        <v>8152</v>
      </c>
      <c r="N2259">
        <v>45533</v>
      </c>
      <c r="O2259">
        <v>45533</v>
      </c>
      <c r="P2259">
        <v>45533</v>
      </c>
      <c r="Q2259">
        <v>45533</v>
      </c>
    </row>
    <row r="2260" spans="1:17">
      <c r="A2260" t="s">
        <v>19221</v>
      </c>
      <c r="B2260" t="s">
        <v>3226</v>
      </c>
      <c r="C2260" t="s">
        <v>3227</v>
      </c>
      <c r="D2260" t="s">
        <v>3552</v>
      </c>
      <c r="E2260" t="s">
        <v>3553</v>
      </c>
      <c r="F2260" t="s">
        <v>65</v>
      </c>
      <c r="G2260" t="s">
        <v>66</v>
      </c>
      <c r="H2260" t="s">
        <v>11159</v>
      </c>
      <c r="I2260" t="s">
        <v>3553</v>
      </c>
      <c r="J2260" t="s">
        <v>8141</v>
      </c>
      <c r="K2260" t="s">
        <v>8208</v>
      </c>
      <c r="L2260" t="s">
        <v>8230</v>
      </c>
      <c r="M2260" t="s">
        <v>8152</v>
      </c>
      <c r="N2260">
        <v>45876</v>
      </c>
      <c r="O2260">
        <v>45876</v>
      </c>
      <c r="P2260">
        <v>45876</v>
      </c>
      <c r="Q2260">
        <v>45876</v>
      </c>
    </row>
    <row r="2261" spans="1:17">
      <c r="A2261" t="s">
        <v>19222</v>
      </c>
      <c r="B2261" t="s">
        <v>3226</v>
      </c>
      <c r="C2261" t="s">
        <v>3227</v>
      </c>
      <c r="D2261" t="s">
        <v>3554</v>
      </c>
      <c r="E2261" t="s">
        <v>3555</v>
      </c>
      <c r="F2261" t="s">
        <v>65</v>
      </c>
      <c r="G2261" t="s">
        <v>66</v>
      </c>
      <c r="H2261" t="s">
        <v>11160</v>
      </c>
      <c r="I2261" t="s">
        <v>3555</v>
      </c>
      <c r="J2261" t="s">
        <v>8141</v>
      </c>
      <c r="K2261" t="s">
        <v>8230</v>
      </c>
      <c r="L2261" t="s">
        <v>8164</v>
      </c>
      <c r="M2261" t="s">
        <v>8152</v>
      </c>
      <c r="N2261">
        <v>45512</v>
      </c>
      <c r="O2261">
        <v>45512</v>
      </c>
      <c r="P2261">
        <v>45512</v>
      </c>
      <c r="Q2261">
        <v>45512</v>
      </c>
    </row>
    <row r="2262" spans="1:17">
      <c r="A2262" t="s">
        <v>19223</v>
      </c>
      <c r="B2262" t="s">
        <v>3226</v>
      </c>
      <c r="C2262" t="s">
        <v>3227</v>
      </c>
      <c r="D2262" t="s">
        <v>3556</v>
      </c>
      <c r="E2262" t="s">
        <v>3557</v>
      </c>
      <c r="F2262" t="s">
        <v>65</v>
      </c>
      <c r="G2262" t="s">
        <v>66</v>
      </c>
      <c r="H2262" t="s">
        <v>11161</v>
      </c>
      <c r="I2262" t="s">
        <v>3557</v>
      </c>
      <c r="J2262" t="s">
        <v>8141</v>
      </c>
      <c r="K2262" t="s">
        <v>8208</v>
      </c>
      <c r="L2262" t="s">
        <v>8164</v>
      </c>
      <c r="M2262" t="s">
        <v>8152</v>
      </c>
      <c r="N2262">
        <v>45918</v>
      </c>
      <c r="O2262">
        <v>45918</v>
      </c>
      <c r="P2262">
        <v>45918</v>
      </c>
      <c r="Q2262">
        <v>45918</v>
      </c>
    </row>
    <row r="2263" spans="1:17">
      <c r="A2263" t="s">
        <v>19224</v>
      </c>
      <c r="B2263" t="s">
        <v>3226</v>
      </c>
      <c r="C2263" t="s">
        <v>3227</v>
      </c>
      <c r="D2263" t="s">
        <v>3558</v>
      </c>
      <c r="E2263" t="s">
        <v>3559</v>
      </c>
      <c r="F2263" t="s">
        <v>65</v>
      </c>
      <c r="G2263" t="s">
        <v>66</v>
      </c>
      <c r="H2263" t="s">
        <v>11162</v>
      </c>
      <c r="I2263" t="s">
        <v>3559</v>
      </c>
      <c r="J2263" t="s">
        <v>8141</v>
      </c>
      <c r="K2263" t="s">
        <v>8230</v>
      </c>
      <c r="L2263" t="s">
        <v>8208</v>
      </c>
      <c r="M2263" t="s">
        <v>8152</v>
      </c>
      <c r="N2263">
        <v>45554</v>
      </c>
      <c r="O2263">
        <v>45554</v>
      </c>
      <c r="P2263">
        <v>45554</v>
      </c>
      <c r="Q2263">
        <v>45554</v>
      </c>
    </row>
    <row r="2264" spans="1:17">
      <c r="A2264" t="s">
        <v>19225</v>
      </c>
      <c r="B2264" t="s">
        <v>3226</v>
      </c>
      <c r="C2264" t="s">
        <v>3227</v>
      </c>
      <c r="D2264" t="s">
        <v>3560</v>
      </c>
      <c r="E2264" t="s">
        <v>3561</v>
      </c>
      <c r="F2264" t="s">
        <v>65</v>
      </c>
      <c r="G2264" t="s">
        <v>66</v>
      </c>
      <c r="H2264" t="s">
        <v>11163</v>
      </c>
      <c r="I2264" t="s">
        <v>3561</v>
      </c>
      <c r="J2264" t="s">
        <v>8141</v>
      </c>
      <c r="K2264" t="s">
        <v>8188</v>
      </c>
      <c r="L2264" t="s">
        <v>8230</v>
      </c>
      <c r="M2264" t="s">
        <v>8433</v>
      </c>
      <c r="N2264">
        <v>45925</v>
      </c>
      <c r="O2264">
        <v>45925</v>
      </c>
      <c r="P2264">
        <v>45925</v>
      </c>
      <c r="Q2264">
        <v>45925</v>
      </c>
    </row>
    <row r="2265" spans="1:17">
      <c r="A2265" t="s">
        <v>19226</v>
      </c>
      <c r="B2265" t="s">
        <v>3226</v>
      </c>
      <c r="C2265" t="s">
        <v>3227</v>
      </c>
      <c r="D2265" t="s">
        <v>3562</v>
      </c>
      <c r="E2265" t="s">
        <v>3563</v>
      </c>
      <c r="F2265" t="s">
        <v>65</v>
      </c>
      <c r="G2265" t="s">
        <v>66</v>
      </c>
      <c r="H2265" t="s">
        <v>11164</v>
      </c>
      <c r="I2265" t="s">
        <v>3563</v>
      </c>
      <c r="J2265" t="s">
        <v>8141</v>
      </c>
      <c r="K2265" t="s">
        <v>8230</v>
      </c>
      <c r="L2265" t="s">
        <v>8188</v>
      </c>
      <c r="M2265" t="s">
        <v>8433</v>
      </c>
      <c r="N2265">
        <v>45932</v>
      </c>
      <c r="O2265">
        <v>45932</v>
      </c>
      <c r="P2265">
        <v>45932</v>
      </c>
      <c r="Q2265">
        <v>45932</v>
      </c>
    </row>
    <row r="2266" spans="1:17">
      <c r="A2266" t="s">
        <v>19227</v>
      </c>
      <c r="B2266" t="s">
        <v>3226</v>
      </c>
      <c r="C2266" t="s">
        <v>3227</v>
      </c>
      <c r="D2266" t="s">
        <v>3564</v>
      </c>
      <c r="E2266" t="s">
        <v>3565</v>
      </c>
      <c r="F2266" t="s">
        <v>65</v>
      </c>
      <c r="G2266" t="s">
        <v>66</v>
      </c>
      <c r="H2266" t="s">
        <v>11165</v>
      </c>
      <c r="I2266" t="s">
        <v>3565</v>
      </c>
      <c r="J2266" t="s">
        <v>8141</v>
      </c>
      <c r="K2266" t="s">
        <v>8188</v>
      </c>
      <c r="L2266" t="s">
        <v>8208</v>
      </c>
      <c r="M2266" t="s">
        <v>8152</v>
      </c>
      <c r="N2266">
        <v>45904</v>
      </c>
      <c r="O2266">
        <v>45904</v>
      </c>
      <c r="P2266">
        <v>45904</v>
      </c>
      <c r="Q2266">
        <v>45904</v>
      </c>
    </row>
    <row r="2267" spans="1:17">
      <c r="A2267" t="s">
        <v>19228</v>
      </c>
      <c r="B2267" t="s">
        <v>568</v>
      </c>
      <c r="C2267" t="s">
        <v>569</v>
      </c>
      <c r="D2267" t="s">
        <v>3566</v>
      </c>
      <c r="E2267" t="s">
        <v>3565</v>
      </c>
      <c r="F2267" t="s">
        <v>65</v>
      </c>
      <c r="G2267" t="s">
        <v>66</v>
      </c>
      <c r="H2267" t="s">
        <v>11166</v>
      </c>
      <c r="I2267" t="s">
        <v>3565</v>
      </c>
      <c r="J2267" t="s">
        <v>8141</v>
      </c>
      <c r="K2267" t="s">
        <v>8164</v>
      </c>
      <c r="L2267" t="s">
        <v>8152</v>
      </c>
      <c r="M2267" t="s">
        <v>8152</v>
      </c>
      <c r="N2267">
        <v>45540</v>
      </c>
      <c r="O2267">
        <v>45540</v>
      </c>
      <c r="P2267">
        <v>45540</v>
      </c>
      <c r="Q2267">
        <v>45540</v>
      </c>
    </row>
    <row r="2268" spans="1:17">
      <c r="A2268" t="s">
        <v>19229</v>
      </c>
      <c r="B2268" t="s">
        <v>3226</v>
      </c>
      <c r="C2268" t="s">
        <v>3227</v>
      </c>
      <c r="D2268" t="s">
        <v>3567</v>
      </c>
      <c r="E2268" t="s">
        <v>3568</v>
      </c>
      <c r="F2268" t="s">
        <v>65</v>
      </c>
      <c r="G2268" t="s">
        <v>66</v>
      </c>
      <c r="H2268" t="s">
        <v>11167</v>
      </c>
      <c r="I2268" t="s">
        <v>3568</v>
      </c>
      <c r="J2268" t="s">
        <v>8141</v>
      </c>
      <c r="K2268" t="s">
        <v>8181</v>
      </c>
      <c r="L2268" t="s">
        <v>8164</v>
      </c>
      <c r="M2268" t="s">
        <v>8152</v>
      </c>
      <c r="N2268">
        <v>45568</v>
      </c>
      <c r="O2268">
        <v>45568</v>
      </c>
      <c r="P2268">
        <v>45568</v>
      </c>
      <c r="Q2268">
        <v>45568</v>
      </c>
    </row>
    <row r="2269" spans="1:17">
      <c r="A2269" t="s">
        <v>19230</v>
      </c>
      <c r="B2269" t="s">
        <v>3226</v>
      </c>
      <c r="C2269" t="s">
        <v>3227</v>
      </c>
      <c r="D2269" t="s">
        <v>3569</v>
      </c>
      <c r="E2269" t="s">
        <v>3570</v>
      </c>
      <c r="F2269" t="s">
        <v>65</v>
      </c>
      <c r="G2269" t="s">
        <v>66</v>
      </c>
      <c r="H2269" t="s">
        <v>11168</v>
      </c>
      <c r="I2269" t="s">
        <v>3570</v>
      </c>
      <c r="J2269" t="s">
        <v>8141</v>
      </c>
      <c r="K2269" t="s">
        <v>8164</v>
      </c>
      <c r="L2269" t="s">
        <v>8433</v>
      </c>
      <c r="M2269" t="s">
        <v>8152</v>
      </c>
      <c r="N2269">
        <v>45911</v>
      </c>
      <c r="O2269">
        <v>45911</v>
      </c>
      <c r="P2269">
        <v>45911</v>
      </c>
      <c r="Q2269">
        <v>45911</v>
      </c>
    </row>
    <row r="2270" spans="1:17">
      <c r="A2270" t="s">
        <v>19231</v>
      </c>
      <c r="B2270" t="s">
        <v>3226</v>
      </c>
      <c r="C2270" t="s">
        <v>3227</v>
      </c>
      <c r="D2270" t="s">
        <v>3571</v>
      </c>
      <c r="E2270" t="s">
        <v>3572</v>
      </c>
      <c r="F2270" t="s">
        <v>65</v>
      </c>
      <c r="G2270" t="s">
        <v>66</v>
      </c>
      <c r="H2270" t="s">
        <v>11169</v>
      </c>
      <c r="I2270" t="s">
        <v>3572</v>
      </c>
      <c r="J2270" t="s">
        <v>8141</v>
      </c>
      <c r="K2270" t="s">
        <v>8527</v>
      </c>
      <c r="L2270" t="s">
        <v>8164</v>
      </c>
      <c r="M2270" t="s">
        <v>8152</v>
      </c>
      <c r="N2270">
        <v>45547</v>
      </c>
      <c r="O2270">
        <v>45547</v>
      </c>
      <c r="P2270">
        <v>45547</v>
      </c>
      <c r="Q2270">
        <v>45547</v>
      </c>
    </row>
    <row r="2271" spans="1:17">
      <c r="A2271" t="s">
        <v>19232</v>
      </c>
      <c r="B2271" t="s">
        <v>3226</v>
      </c>
      <c r="C2271" t="s">
        <v>3227</v>
      </c>
      <c r="D2271" t="s">
        <v>3573</v>
      </c>
      <c r="E2271" t="s">
        <v>3572</v>
      </c>
      <c r="F2271" t="s">
        <v>65</v>
      </c>
      <c r="G2271" t="s">
        <v>66</v>
      </c>
      <c r="H2271" t="s">
        <v>11170</v>
      </c>
      <c r="I2271" t="s">
        <v>11171</v>
      </c>
      <c r="J2271" t="s">
        <v>8141</v>
      </c>
      <c r="K2271" t="s">
        <v>8527</v>
      </c>
      <c r="L2271" t="s">
        <v>8433</v>
      </c>
      <c r="M2271" t="s">
        <v>8152</v>
      </c>
      <c r="N2271">
        <v>45561</v>
      </c>
      <c r="O2271">
        <v>45561</v>
      </c>
      <c r="P2271">
        <v>45561</v>
      </c>
      <c r="Q2271">
        <v>45561</v>
      </c>
    </row>
    <row r="2272" spans="1:17">
      <c r="B2272" t="s">
        <v>103</v>
      </c>
      <c r="C2272" t="s">
        <v>104</v>
      </c>
      <c r="D2272" t="s">
        <v>3574</v>
      </c>
      <c r="E2272" t="s">
        <v>3575</v>
      </c>
      <c r="F2272" t="s">
        <v>65</v>
      </c>
      <c r="G2272" t="s">
        <v>66</v>
      </c>
      <c r="H2272" t="s">
        <v>11172</v>
      </c>
      <c r="I2272" t="s">
        <v>3575</v>
      </c>
      <c r="J2272" t="s">
        <v>8141</v>
      </c>
      <c r="K2272" t="s">
        <v>8163</v>
      </c>
      <c r="L2272" t="s">
        <v>8152</v>
      </c>
      <c r="M2272" t="s">
        <v>8152</v>
      </c>
      <c r="N2272">
        <v>45379</v>
      </c>
      <c r="O2272">
        <v>45412</v>
      </c>
      <c r="P2272">
        <v>45412</v>
      </c>
      <c r="Q2272">
        <v>45412</v>
      </c>
    </row>
    <row r="2273" spans="1:17">
      <c r="A2273" t="s">
        <v>19233</v>
      </c>
      <c r="B2273" t="s">
        <v>71</v>
      </c>
      <c r="C2273" t="s">
        <v>72</v>
      </c>
      <c r="D2273" t="s">
        <v>3576</v>
      </c>
      <c r="E2273" t="s">
        <v>3577</v>
      </c>
      <c r="F2273" t="s">
        <v>65</v>
      </c>
      <c r="G2273" t="s">
        <v>66</v>
      </c>
      <c r="H2273" t="s">
        <v>11173</v>
      </c>
      <c r="I2273" t="s">
        <v>11174</v>
      </c>
      <c r="J2273" t="s">
        <v>8141</v>
      </c>
      <c r="K2273" t="s">
        <v>8164</v>
      </c>
      <c r="L2273" t="s">
        <v>8230</v>
      </c>
      <c r="M2273" t="s">
        <v>8208</v>
      </c>
      <c r="N2273">
        <v>46097</v>
      </c>
      <c r="O2273">
        <v>46097</v>
      </c>
      <c r="P2273">
        <v>46097</v>
      </c>
      <c r="Q2273">
        <v>46097</v>
      </c>
    </row>
    <row r="2274" spans="1:17">
      <c r="A2274" t="s">
        <v>19233</v>
      </c>
      <c r="B2274" t="s">
        <v>71</v>
      </c>
      <c r="C2274" t="s">
        <v>72</v>
      </c>
      <c r="D2274" t="s">
        <v>3576</v>
      </c>
      <c r="E2274" t="s">
        <v>3577</v>
      </c>
      <c r="F2274" t="s">
        <v>65</v>
      </c>
      <c r="G2274" t="s">
        <v>66</v>
      </c>
      <c r="H2274" t="s">
        <v>11175</v>
      </c>
      <c r="I2274" t="s">
        <v>11176</v>
      </c>
      <c r="J2274" t="s">
        <v>8141</v>
      </c>
      <c r="K2274" t="s">
        <v>8230</v>
      </c>
      <c r="L2274" t="s">
        <v>8164</v>
      </c>
      <c r="M2274" t="s">
        <v>8433</v>
      </c>
      <c r="N2274">
        <v>46097</v>
      </c>
      <c r="O2274">
        <v>46097</v>
      </c>
      <c r="P2274">
        <v>46097</v>
      </c>
      <c r="Q2274">
        <v>46097</v>
      </c>
    </row>
    <row r="2275" spans="1:17">
      <c r="A2275" t="s">
        <v>19234</v>
      </c>
      <c r="B2275" t="s">
        <v>71</v>
      </c>
      <c r="C2275" t="s">
        <v>72</v>
      </c>
      <c r="D2275" t="s">
        <v>3578</v>
      </c>
      <c r="E2275" t="s">
        <v>3579</v>
      </c>
      <c r="F2275" t="s">
        <v>65</v>
      </c>
      <c r="G2275" t="s">
        <v>3580</v>
      </c>
      <c r="H2275" t="s">
        <v>11177</v>
      </c>
      <c r="I2275" t="s">
        <v>11178</v>
      </c>
      <c r="J2275" t="s">
        <v>8141</v>
      </c>
      <c r="K2275" t="s">
        <v>8164</v>
      </c>
      <c r="L2275" t="s">
        <v>8230</v>
      </c>
      <c r="M2275" t="s">
        <v>8208</v>
      </c>
      <c r="N2275">
        <v>46122</v>
      </c>
      <c r="O2275">
        <v>46122</v>
      </c>
      <c r="P2275">
        <v>46122</v>
      </c>
      <c r="Q2275">
        <v>46122</v>
      </c>
    </row>
    <row r="2276" spans="1:17">
      <c r="A2276" t="s">
        <v>19234</v>
      </c>
      <c r="B2276" t="s">
        <v>71</v>
      </c>
      <c r="C2276" t="s">
        <v>72</v>
      </c>
      <c r="D2276" t="s">
        <v>3578</v>
      </c>
      <c r="E2276" t="s">
        <v>3579</v>
      </c>
      <c r="F2276" t="s">
        <v>65</v>
      </c>
      <c r="G2276" t="s">
        <v>3580</v>
      </c>
      <c r="H2276" t="s">
        <v>11179</v>
      </c>
      <c r="I2276" t="s">
        <v>11180</v>
      </c>
      <c r="J2276" t="s">
        <v>8141</v>
      </c>
      <c r="K2276" t="s">
        <v>8230</v>
      </c>
      <c r="L2276" t="s">
        <v>8164</v>
      </c>
      <c r="M2276" t="s">
        <v>8188</v>
      </c>
      <c r="N2276">
        <v>46122</v>
      </c>
      <c r="O2276">
        <v>46122</v>
      </c>
      <c r="P2276">
        <v>46122</v>
      </c>
      <c r="Q2276">
        <v>46122</v>
      </c>
    </row>
    <row r="2277" spans="1:17">
      <c r="A2277" t="s">
        <v>19235</v>
      </c>
      <c r="B2277" t="s">
        <v>71</v>
      </c>
      <c r="C2277" t="s">
        <v>72</v>
      </c>
      <c r="D2277" t="s">
        <v>3581</v>
      </c>
      <c r="E2277" t="s">
        <v>3582</v>
      </c>
      <c r="F2277" t="s">
        <v>65</v>
      </c>
      <c r="G2277" t="s">
        <v>66</v>
      </c>
      <c r="H2277" t="s">
        <v>11181</v>
      </c>
      <c r="I2277" t="s">
        <v>3582</v>
      </c>
      <c r="J2277" t="s">
        <v>8141</v>
      </c>
      <c r="K2277" t="s">
        <v>8208</v>
      </c>
      <c r="L2277" t="s">
        <v>8188</v>
      </c>
      <c r="M2277" t="s">
        <v>8152</v>
      </c>
      <c r="N2277">
        <v>46160</v>
      </c>
      <c r="O2277">
        <v>46160</v>
      </c>
      <c r="P2277">
        <v>46160</v>
      </c>
      <c r="Q2277">
        <v>46160</v>
      </c>
    </row>
    <row r="2278" spans="1:17">
      <c r="A2278" t="s">
        <v>19236</v>
      </c>
      <c r="B2278" t="s">
        <v>71</v>
      </c>
      <c r="C2278" t="s">
        <v>72</v>
      </c>
      <c r="D2278" t="s">
        <v>3583</v>
      </c>
      <c r="E2278" t="s">
        <v>3584</v>
      </c>
      <c r="F2278" t="s">
        <v>65</v>
      </c>
      <c r="G2278" t="s">
        <v>79</v>
      </c>
      <c r="H2278" t="s">
        <v>11182</v>
      </c>
      <c r="I2278" t="s">
        <v>3584</v>
      </c>
      <c r="J2278" t="s">
        <v>8571</v>
      </c>
      <c r="K2278" t="s">
        <v>8188</v>
      </c>
      <c r="L2278" t="s">
        <v>8208</v>
      </c>
      <c r="M2278" t="s">
        <v>8152</v>
      </c>
      <c r="N2278">
        <v>46185</v>
      </c>
      <c r="O2278">
        <v>46191</v>
      </c>
      <c r="P2278">
        <v>46191</v>
      </c>
      <c r="Q2278">
        <v>46191</v>
      </c>
    </row>
    <row r="2279" spans="1:17">
      <c r="A2279" t="s">
        <v>19237</v>
      </c>
      <c r="B2279" t="s">
        <v>71</v>
      </c>
      <c r="C2279" t="s">
        <v>72</v>
      </c>
      <c r="D2279" t="s">
        <v>3585</v>
      </c>
      <c r="E2279" t="s">
        <v>3586</v>
      </c>
      <c r="F2279" t="s">
        <v>65</v>
      </c>
      <c r="G2279" t="s">
        <v>66</v>
      </c>
      <c r="H2279" t="s">
        <v>11183</v>
      </c>
      <c r="I2279" t="s">
        <v>11184</v>
      </c>
      <c r="J2279" t="s">
        <v>8141</v>
      </c>
      <c r="K2279" t="s">
        <v>8164</v>
      </c>
      <c r="L2279" t="s">
        <v>8230</v>
      </c>
      <c r="M2279" t="s">
        <v>8188</v>
      </c>
      <c r="N2279">
        <v>46133</v>
      </c>
      <c r="O2279">
        <v>46133</v>
      </c>
      <c r="P2279">
        <v>46133</v>
      </c>
      <c r="Q2279">
        <v>46149</v>
      </c>
    </row>
    <row r="2280" spans="1:17">
      <c r="A2280" t="s">
        <v>19237</v>
      </c>
      <c r="B2280" t="s">
        <v>71</v>
      </c>
      <c r="C2280" t="s">
        <v>72</v>
      </c>
      <c r="D2280" t="s">
        <v>3585</v>
      </c>
      <c r="E2280" t="s">
        <v>3586</v>
      </c>
      <c r="F2280" t="s">
        <v>65</v>
      </c>
      <c r="G2280" t="s">
        <v>66</v>
      </c>
      <c r="H2280" t="s">
        <v>11185</v>
      </c>
      <c r="I2280" t="s">
        <v>11186</v>
      </c>
      <c r="J2280" t="s">
        <v>8141</v>
      </c>
      <c r="K2280" t="s">
        <v>8230</v>
      </c>
      <c r="L2280" t="s">
        <v>8164</v>
      </c>
      <c r="M2280" t="s">
        <v>8208</v>
      </c>
      <c r="N2280">
        <v>46133</v>
      </c>
      <c r="O2280">
        <v>46133</v>
      </c>
      <c r="P2280">
        <v>46133</v>
      </c>
      <c r="Q2280">
        <v>46149</v>
      </c>
    </row>
    <row r="2281" spans="1:17">
      <c r="B2281" t="s">
        <v>67</v>
      </c>
      <c r="C2281" t="s">
        <v>68</v>
      </c>
      <c r="D2281" t="s">
        <v>3587</v>
      </c>
      <c r="E2281" t="s">
        <v>3588</v>
      </c>
      <c r="F2281" t="s">
        <v>65</v>
      </c>
      <c r="G2281" t="s">
        <v>66</v>
      </c>
      <c r="H2281" t="s">
        <v>11187</v>
      </c>
      <c r="I2281" t="s">
        <v>3588</v>
      </c>
      <c r="J2281" t="s">
        <v>8141</v>
      </c>
      <c r="K2281" t="s">
        <v>8159</v>
      </c>
      <c r="L2281" t="s">
        <v>8527</v>
      </c>
      <c r="M2281" t="s">
        <v>8160</v>
      </c>
      <c r="N2281">
        <v>45274</v>
      </c>
      <c r="O2281">
        <v>45274</v>
      </c>
      <c r="P2281">
        <v>45281</v>
      </c>
      <c r="Q2281">
        <v>45281</v>
      </c>
    </row>
    <row r="2282" spans="1:17">
      <c r="B2282" t="s">
        <v>67</v>
      </c>
      <c r="C2282" t="s">
        <v>68</v>
      </c>
      <c r="D2282" t="s">
        <v>3589</v>
      </c>
      <c r="E2282" t="s">
        <v>3590</v>
      </c>
      <c r="F2282" t="s">
        <v>65</v>
      </c>
      <c r="G2282" t="s">
        <v>66</v>
      </c>
      <c r="H2282" t="s">
        <v>11188</v>
      </c>
      <c r="I2282" t="s">
        <v>3590</v>
      </c>
      <c r="J2282" t="s">
        <v>8141</v>
      </c>
      <c r="K2282" t="s">
        <v>8527</v>
      </c>
      <c r="L2282" t="s">
        <v>8159</v>
      </c>
      <c r="M2282" t="s">
        <v>8160</v>
      </c>
      <c r="N2282">
        <v>45274</v>
      </c>
      <c r="O2282">
        <v>45274</v>
      </c>
      <c r="P2282">
        <v>45281</v>
      </c>
      <c r="Q2282">
        <v>45281</v>
      </c>
    </row>
    <row r="2283" spans="1:17">
      <c r="B2283" t="s">
        <v>103</v>
      </c>
      <c r="C2283" t="s">
        <v>104</v>
      </c>
      <c r="D2283" t="s">
        <v>3591</v>
      </c>
      <c r="E2283" t="s">
        <v>3592</v>
      </c>
      <c r="F2283" t="s">
        <v>65</v>
      </c>
      <c r="G2283" t="s">
        <v>66</v>
      </c>
      <c r="H2283" t="s">
        <v>11189</v>
      </c>
      <c r="I2283" t="s">
        <v>3592</v>
      </c>
      <c r="J2283" t="s">
        <v>8141</v>
      </c>
      <c r="K2283" t="s">
        <v>8156</v>
      </c>
      <c r="L2283" t="s">
        <v>8167</v>
      </c>
      <c r="N2283">
        <v>45482</v>
      </c>
      <c r="O2283">
        <v>45482</v>
      </c>
      <c r="Q2283">
        <v>45482</v>
      </c>
    </row>
    <row r="2284" spans="1:17">
      <c r="B2284" t="s">
        <v>67</v>
      </c>
      <c r="C2284" t="s">
        <v>68</v>
      </c>
      <c r="D2284" t="s">
        <v>3593</v>
      </c>
      <c r="E2284" t="s">
        <v>3594</v>
      </c>
      <c r="F2284" t="s">
        <v>65</v>
      </c>
      <c r="G2284" t="s">
        <v>66</v>
      </c>
      <c r="H2284" t="s">
        <v>11190</v>
      </c>
      <c r="I2284" t="s">
        <v>11191</v>
      </c>
      <c r="J2284" t="s">
        <v>8141</v>
      </c>
      <c r="K2284" t="s">
        <v>8241</v>
      </c>
      <c r="L2284" t="s">
        <v>8159</v>
      </c>
      <c r="M2284" t="s">
        <v>8178</v>
      </c>
      <c r="N2284">
        <v>45321</v>
      </c>
      <c r="O2284">
        <v>45324</v>
      </c>
      <c r="P2284">
        <v>45324</v>
      </c>
      <c r="Q2284">
        <v>45324</v>
      </c>
    </row>
    <row r="2285" spans="1:17">
      <c r="B2285" t="s">
        <v>67</v>
      </c>
      <c r="C2285" t="s">
        <v>68</v>
      </c>
      <c r="D2285" t="s">
        <v>3593</v>
      </c>
      <c r="E2285" t="s">
        <v>3594</v>
      </c>
      <c r="F2285" t="s">
        <v>65</v>
      </c>
      <c r="G2285" t="s">
        <v>66</v>
      </c>
      <c r="H2285" t="s">
        <v>11192</v>
      </c>
      <c r="I2285" t="s">
        <v>11193</v>
      </c>
      <c r="J2285" t="s">
        <v>8141</v>
      </c>
      <c r="K2285" t="s">
        <v>8241</v>
      </c>
      <c r="L2285" t="s">
        <v>8159</v>
      </c>
      <c r="M2285" t="s">
        <v>8178</v>
      </c>
      <c r="N2285">
        <v>45321</v>
      </c>
      <c r="O2285">
        <v>45324</v>
      </c>
      <c r="P2285">
        <v>45324</v>
      </c>
      <c r="Q2285">
        <v>45324</v>
      </c>
    </row>
    <row r="2286" spans="1:17">
      <c r="A2286" t="s">
        <v>19238</v>
      </c>
      <c r="B2286" t="s">
        <v>71</v>
      </c>
      <c r="C2286" t="s">
        <v>72</v>
      </c>
      <c r="D2286" t="s">
        <v>3595</v>
      </c>
      <c r="E2286" t="s">
        <v>3596</v>
      </c>
      <c r="F2286" t="s">
        <v>65</v>
      </c>
      <c r="G2286" t="s">
        <v>66</v>
      </c>
      <c r="H2286" t="s">
        <v>11194</v>
      </c>
      <c r="I2286" t="s">
        <v>11195</v>
      </c>
      <c r="J2286" t="s">
        <v>8141</v>
      </c>
      <c r="K2286" t="s">
        <v>8230</v>
      </c>
      <c r="L2286" t="s">
        <v>8164</v>
      </c>
      <c r="M2286" t="s">
        <v>8208</v>
      </c>
      <c r="N2286">
        <v>46121</v>
      </c>
      <c r="O2286">
        <v>46121</v>
      </c>
      <c r="P2286">
        <v>46129</v>
      </c>
      <c r="Q2286">
        <v>46129</v>
      </c>
    </row>
    <row r="2287" spans="1:17">
      <c r="A2287" t="s">
        <v>19238</v>
      </c>
      <c r="B2287" t="s">
        <v>71</v>
      </c>
      <c r="C2287" t="s">
        <v>72</v>
      </c>
      <c r="D2287" t="s">
        <v>3595</v>
      </c>
      <c r="E2287" t="s">
        <v>3596</v>
      </c>
      <c r="F2287" t="s">
        <v>65</v>
      </c>
      <c r="G2287" t="s">
        <v>66</v>
      </c>
      <c r="H2287" t="s">
        <v>11196</v>
      </c>
      <c r="I2287" t="s">
        <v>11195</v>
      </c>
      <c r="J2287" t="s">
        <v>8141</v>
      </c>
      <c r="K2287" t="s">
        <v>8164</v>
      </c>
      <c r="L2287" t="s">
        <v>8230</v>
      </c>
      <c r="M2287" t="s">
        <v>8188</v>
      </c>
      <c r="N2287">
        <v>46121</v>
      </c>
      <c r="O2287">
        <v>46121</v>
      </c>
      <c r="P2287">
        <v>46129</v>
      </c>
      <c r="Q2287">
        <v>46129</v>
      </c>
    </row>
    <row r="2288" spans="1:17">
      <c r="A2288" t="s">
        <v>19239</v>
      </c>
      <c r="B2288" t="s">
        <v>71</v>
      </c>
      <c r="C2288" t="s">
        <v>72</v>
      </c>
      <c r="D2288" t="s">
        <v>3597</v>
      </c>
      <c r="E2288" t="s">
        <v>3598</v>
      </c>
      <c r="F2288" t="s">
        <v>65</v>
      </c>
      <c r="G2288" t="s">
        <v>66</v>
      </c>
      <c r="H2288" t="s">
        <v>11197</v>
      </c>
      <c r="I2288" t="s">
        <v>3598</v>
      </c>
      <c r="J2288" t="s">
        <v>8141</v>
      </c>
      <c r="K2288" t="s">
        <v>8159</v>
      </c>
      <c r="L2288" t="s">
        <v>8216</v>
      </c>
      <c r="M2288" t="s">
        <v>8433</v>
      </c>
      <c r="N2288">
        <v>46121</v>
      </c>
      <c r="O2288">
        <v>46129</v>
      </c>
      <c r="P2288">
        <v>46129</v>
      </c>
      <c r="Q2288">
        <v>46129</v>
      </c>
    </row>
    <row r="2289" spans="1:17">
      <c r="A2289" t="s">
        <v>19240</v>
      </c>
      <c r="B2289" t="s">
        <v>71</v>
      </c>
      <c r="C2289" t="s">
        <v>72</v>
      </c>
      <c r="D2289" t="s">
        <v>3599</v>
      </c>
      <c r="E2289" t="s">
        <v>3600</v>
      </c>
      <c r="F2289" t="s">
        <v>65</v>
      </c>
      <c r="G2289" t="s">
        <v>66</v>
      </c>
      <c r="H2289" t="s">
        <v>11198</v>
      </c>
      <c r="I2289" t="s">
        <v>11199</v>
      </c>
      <c r="J2289" t="s">
        <v>8141</v>
      </c>
      <c r="K2289" t="s">
        <v>8269</v>
      </c>
      <c r="L2289" t="s">
        <v>8142</v>
      </c>
      <c r="N2289">
        <v>46121</v>
      </c>
      <c r="O2289">
        <v>46121</v>
      </c>
      <c r="Q2289">
        <v>46129</v>
      </c>
    </row>
    <row r="2290" spans="1:17">
      <c r="A2290" t="s">
        <v>19240</v>
      </c>
      <c r="B2290" t="s">
        <v>71</v>
      </c>
      <c r="C2290" t="s">
        <v>72</v>
      </c>
      <c r="D2290" t="s">
        <v>3599</v>
      </c>
      <c r="E2290" t="s">
        <v>3600</v>
      </c>
      <c r="F2290" t="s">
        <v>65</v>
      </c>
      <c r="G2290" t="s">
        <v>66</v>
      </c>
      <c r="H2290" t="s">
        <v>11200</v>
      </c>
      <c r="I2290" t="s">
        <v>11201</v>
      </c>
      <c r="J2290" t="s">
        <v>8141</v>
      </c>
      <c r="K2290" t="s">
        <v>8269</v>
      </c>
      <c r="L2290" t="s">
        <v>8142</v>
      </c>
      <c r="M2290" t="s">
        <v>8160</v>
      </c>
      <c r="N2290">
        <v>46121</v>
      </c>
      <c r="O2290">
        <v>46121</v>
      </c>
      <c r="P2290">
        <v>46129</v>
      </c>
      <c r="Q2290">
        <v>46129</v>
      </c>
    </row>
    <row r="2291" spans="1:17">
      <c r="A2291" t="s">
        <v>19241</v>
      </c>
      <c r="B2291" t="s">
        <v>71</v>
      </c>
      <c r="C2291" t="s">
        <v>72</v>
      </c>
      <c r="D2291" t="s">
        <v>3601</v>
      </c>
      <c r="E2291" t="s">
        <v>3602</v>
      </c>
      <c r="F2291" t="s">
        <v>65</v>
      </c>
      <c r="G2291" t="s">
        <v>66</v>
      </c>
      <c r="H2291" t="s">
        <v>11202</v>
      </c>
      <c r="I2291" t="s">
        <v>11203</v>
      </c>
      <c r="J2291" t="s">
        <v>8141</v>
      </c>
      <c r="K2291" t="s">
        <v>8216</v>
      </c>
      <c r="L2291" t="s">
        <v>8269</v>
      </c>
      <c r="M2291" t="s">
        <v>8433</v>
      </c>
      <c r="N2291">
        <v>46121</v>
      </c>
      <c r="O2291">
        <v>46128</v>
      </c>
      <c r="P2291">
        <v>46128</v>
      </c>
      <c r="Q2291">
        <v>46128</v>
      </c>
    </row>
    <row r="2292" spans="1:17">
      <c r="A2292" t="s">
        <v>19241</v>
      </c>
      <c r="B2292" t="s">
        <v>71</v>
      </c>
      <c r="C2292" t="s">
        <v>72</v>
      </c>
      <c r="D2292" t="s">
        <v>3601</v>
      </c>
      <c r="E2292" t="s">
        <v>3602</v>
      </c>
      <c r="F2292" t="s">
        <v>65</v>
      </c>
      <c r="G2292" t="s">
        <v>66</v>
      </c>
      <c r="H2292" t="s">
        <v>11204</v>
      </c>
      <c r="I2292" t="s">
        <v>11205</v>
      </c>
      <c r="J2292" t="s">
        <v>8141</v>
      </c>
      <c r="K2292" t="s">
        <v>8216</v>
      </c>
      <c r="L2292" t="s">
        <v>8433</v>
      </c>
      <c r="N2292">
        <v>46121</v>
      </c>
      <c r="O2292">
        <v>46128</v>
      </c>
      <c r="Q2292">
        <v>46128</v>
      </c>
    </row>
    <row r="2293" spans="1:17">
      <c r="A2293" t="s">
        <v>19241</v>
      </c>
      <c r="B2293" t="s">
        <v>71</v>
      </c>
      <c r="C2293" t="s">
        <v>72</v>
      </c>
      <c r="D2293" t="s">
        <v>3601</v>
      </c>
      <c r="E2293" t="s">
        <v>3602</v>
      </c>
      <c r="F2293" t="s">
        <v>65</v>
      </c>
      <c r="G2293" t="s">
        <v>66</v>
      </c>
      <c r="H2293" t="s">
        <v>11206</v>
      </c>
      <c r="I2293" t="s">
        <v>11207</v>
      </c>
      <c r="J2293" t="s">
        <v>8141</v>
      </c>
      <c r="K2293" t="s">
        <v>8216</v>
      </c>
      <c r="L2293" t="s">
        <v>8433</v>
      </c>
      <c r="N2293">
        <v>46121</v>
      </c>
      <c r="O2293">
        <v>46128</v>
      </c>
      <c r="Q2293">
        <v>46128</v>
      </c>
    </row>
    <row r="2294" spans="1:17">
      <c r="A2294" t="s">
        <v>19242</v>
      </c>
      <c r="B2294" t="s">
        <v>71</v>
      </c>
      <c r="C2294" t="s">
        <v>72</v>
      </c>
      <c r="D2294" t="s">
        <v>3603</v>
      </c>
      <c r="E2294" t="s">
        <v>3604</v>
      </c>
      <c r="F2294" t="s">
        <v>65</v>
      </c>
      <c r="G2294" t="s">
        <v>66</v>
      </c>
      <c r="H2294" t="s">
        <v>11208</v>
      </c>
      <c r="I2294" t="s">
        <v>3604</v>
      </c>
      <c r="J2294" t="s">
        <v>8141</v>
      </c>
      <c r="K2294" t="s">
        <v>8142</v>
      </c>
      <c r="L2294" t="s">
        <v>8143</v>
      </c>
      <c r="M2294" t="s">
        <v>8433</v>
      </c>
      <c r="N2294">
        <v>46121</v>
      </c>
      <c r="O2294">
        <v>46129</v>
      </c>
      <c r="P2294">
        <v>46129</v>
      </c>
      <c r="Q2294">
        <v>46129</v>
      </c>
    </row>
    <row r="2295" spans="1:17">
      <c r="A2295" t="s">
        <v>19243</v>
      </c>
      <c r="B2295" t="s">
        <v>71</v>
      </c>
      <c r="C2295" t="s">
        <v>72</v>
      </c>
      <c r="D2295" t="s">
        <v>3605</v>
      </c>
      <c r="E2295" t="s">
        <v>3606</v>
      </c>
      <c r="F2295" t="s">
        <v>65</v>
      </c>
      <c r="G2295" t="s">
        <v>66</v>
      </c>
      <c r="H2295" t="s">
        <v>11209</v>
      </c>
      <c r="I2295" t="s">
        <v>11210</v>
      </c>
      <c r="J2295" t="s">
        <v>8141</v>
      </c>
      <c r="K2295" t="s">
        <v>8143</v>
      </c>
      <c r="L2295" t="s">
        <v>8159</v>
      </c>
      <c r="M2295" t="s">
        <v>8160</v>
      </c>
      <c r="N2295">
        <v>46121</v>
      </c>
      <c r="O2295">
        <v>46129</v>
      </c>
      <c r="P2295">
        <v>46129</v>
      </c>
      <c r="Q2295">
        <v>46129</v>
      </c>
    </row>
    <row r="2296" spans="1:17">
      <c r="A2296" t="s">
        <v>19243</v>
      </c>
      <c r="B2296" t="s">
        <v>71</v>
      </c>
      <c r="C2296" t="s">
        <v>72</v>
      </c>
      <c r="D2296" t="s">
        <v>3605</v>
      </c>
      <c r="E2296" t="s">
        <v>3606</v>
      </c>
      <c r="F2296" t="s">
        <v>65</v>
      </c>
      <c r="G2296" t="s">
        <v>66</v>
      </c>
      <c r="H2296" t="s">
        <v>11211</v>
      </c>
      <c r="I2296" t="s">
        <v>11212</v>
      </c>
      <c r="J2296" t="s">
        <v>8141</v>
      </c>
      <c r="K2296" t="s">
        <v>8143</v>
      </c>
      <c r="L2296" t="s">
        <v>8159</v>
      </c>
      <c r="M2296" t="s">
        <v>8160</v>
      </c>
      <c r="N2296">
        <v>46121</v>
      </c>
      <c r="O2296">
        <v>46129</v>
      </c>
      <c r="P2296">
        <v>46129</v>
      </c>
      <c r="Q2296">
        <v>46129</v>
      </c>
    </row>
    <row r="2297" spans="1:17">
      <c r="A2297" t="s">
        <v>19243</v>
      </c>
      <c r="B2297" t="s">
        <v>71</v>
      </c>
      <c r="C2297" t="s">
        <v>72</v>
      </c>
      <c r="D2297" t="s">
        <v>3605</v>
      </c>
      <c r="E2297" t="s">
        <v>3606</v>
      </c>
      <c r="F2297" t="s">
        <v>65</v>
      </c>
      <c r="G2297" t="s">
        <v>66</v>
      </c>
      <c r="H2297" t="s">
        <v>11213</v>
      </c>
      <c r="I2297" t="s">
        <v>11214</v>
      </c>
      <c r="J2297" t="s">
        <v>8141</v>
      </c>
      <c r="K2297" t="s">
        <v>8143</v>
      </c>
      <c r="L2297" t="s">
        <v>8159</v>
      </c>
      <c r="M2297" t="s">
        <v>8160</v>
      </c>
      <c r="N2297">
        <v>46121</v>
      </c>
      <c r="O2297">
        <v>46129</v>
      </c>
      <c r="P2297">
        <v>46129</v>
      </c>
      <c r="Q2297">
        <v>46129</v>
      </c>
    </row>
    <row r="2298" spans="1:17">
      <c r="A2298" t="s">
        <v>19244</v>
      </c>
      <c r="B2298" t="s">
        <v>71</v>
      </c>
      <c r="C2298" t="s">
        <v>72</v>
      </c>
      <c r="D2298" t="s">
        <v>3607</v>
      </c>
      <c r="E2298" t="s">
        <v>3608</v>
      </c>
      <c r="F2298" t="s">
        <v>65</v>
      </c>
      <c r="G2298" t="s">
        <v>66</v>
      </c>
      <c r="H2298" t="s">
        <v>11215</v>
      </c>
      <c r="I2298" t="s">
        <v>11216</v>
      </c>
      <c r="J2298" t="s">
        <v>8141</v>
      </c>
      <c r="K2298" t="s">
        <v>8159</v>
      </c>
      <c r="L2298" t="s">
        <v>8216</v>
      </c>
      <c r="N2298">
        <v>46135</v>
      </c>
      <c r="O2298">
        <v>46135</v>
      </c>
      <c r="Q2298">
        <v>46135</v>
      </c>
    </row>
    <row r="2299" spans="1:17">
      <c r="A2299" t="s">
        <v>19244</v>
      </c>
      <c r="B2299" t="s">
        <v>71</v>
      </c>
      <c r="C2299" t="s">
        <v>72</v>
      </c>
      <c r="D2299" t="s">
        <v>3607</v>
      </c>
      <c r="E2299" t="s">
        <v>3608</v>
      </c>
      <c r="F2299" t="s">
        <v>65</v>
      </c>
      <c r="G2299" t="s">
        <v>66</v>
      </c>
      <c r="H2299" t="s">
        <v>11217</v>
      </c>
      <c r="I2299" t="s">
        <v>11218</v>
      </c>
      <c r="J2299" t="s">
        <v>8141</v>
      </c>
      <c r="K2299" t="s">
        <v>8159</v>
      </c>
      <c r="L2299" t="s">
        <v>8216</v>
      </c>
      <c r="M2299" t="s">
        <v>8433</v>
      </c>
      <c r="N2299">
        <v>46135</v>
      </c>
      <c r="O2299">
        <v>46135</v>
      </c>
      <c r="P2299">
        <v>46153</v>
      </c>
      <c r="Q2299">
        <v>46153</v>
      </c>
    </row>
    <row r="2300" spans="1:17">
      <c r="A2300" t="s">
        <v>19245</v>
      </c>
      <c r="B2300" t="s">
        <v>71</v>
      </c>
      <c r="C2300" t="s">
        <v>72</v>
      </c>
      <c r="D2300" t="s">
        <v>3609</v>
      </c>
      <c r="E2300" t="s">
        <v>3610</v>
      </c>
      <c r="F2300" t="s">
        <v>65</v>
      </c>
      <c r="G2300" t="s">
        <v>66</v>
      </c>
      <c r="H2300" t="s">
        <v>11219</v>
      </c>
      <c r="I2300" t="s">
        <v>11220</v>
      </c>
      <c r="J2300" t="s">
        <v>8141</v>
      </c>
      <c r="K2300" t="s">
        <v>8269</v>
      </c>
      <c r="L2300" t="s">
        <v>8142</v>
      </c>
      <c r="N2300">
        <v>46135</v>
      </c>
      <c r="O2300">
        <v>46135</v>
      </c>
      <c r="Q2300">
        <v>46135</v>
      </c>
    </row>
    <row r="2301" spans="1:17">
      <c r="A2301" t="s">
        <v>19245</v>
      </c>
      <c r="B2301" t="s">
        <v>71</v>
      </c>
      <c r="C2301" t="s">
        <v>72</v>
      </c>
      <c r="D2301" t="s">
        <v>3609</v>
      </c>
      <c r="E2301" t="s">
        <v>3610</v>
      </c>
      <c r="F2301" t="s">
        <v>65</v>
      </c>
      <c r="G2301" t="s">
        <v>66</v>
      </c>
      <c r="H2301" t="s">
        <v>11221</v>
      </c>
      <c r="I2301" t="s">
        <v>11222</v>
      </c>
      <c r="J2301" t="s">
        <v>8141</v>
      </c>
      <c r="K2301" t="s">
        <v>8269</v>
      </c>
      <c r="L2301" t="s">
        <v>8142</v>
      </c>
      <c r="M2301" t="s">
        <v>8160</v>
      </c>
      <c r="N2301">
        <v>46135</v>
      </c>
      <c r="O2301">
        <v>46135</v>
      </c>
      <c r="P2301">
        <v>46153</v>
      </c>
      <c r="Q2301">
        <v>46153</v>
      </c>
    </row>
    <row r="2302" spans="1:17">
      <c r="A2302" t="s">
        <v>19246</v>
      </c>
      <c r="B2302" t="s">
        <v>71</v>
      </c>
      <c r="C2302" t="s">
        <v>72</v>
      </c>
      <c r="D2302" t="s">
        <v>3611</v>
      </c>
      <c r="E2302" t="s">
        <v>3612</v>
      </c>
      <c r="F2302" t="s">
        <v>65</v>
      </c>
      <c r="G2302" t="s">
        <v>79</v>
      </c>
      <c r="H2302" t="s">
        <v>11223</v>
      </c>
      <c r="I2302" t="s">
        <v>11224</v>
      </c>
      <c r="J2302" t="s">
        <v>8141</v>
      </c>
      <c r="K2302" t="s">
        <v>8216</v>
      </c>
      <c r="L2302" t="s">
        <v>8269</v>
      </c>
      <c r="N2302">
        <v>46135</v>
      </c>
      <c r="O2302">
        <v>46135</v>
      </c>
      <c r="Q2302">
        <v>46135</v>
      </c>
    </row>
    <row r="2303" spans="1:17">
      <c r="A2303" t="s">
        <v>19246</v>
      </c>
      <c r="B2303" t="s">
        <v>71</v>
      </c>
      <c r="C2303" t="s">
        <v>72</v>
      </c>
      <c r="D2303" t="s">
        <v>3611</v>
      </c>
      <c r="E2303" t="s">
        <v>3612</v>
      </c>
      <c r="F2303" t="s">
        <v>65</v>
      </c>
      <c r="G2303" t="s">
        <v>79</v>
      </c>
      <c r="H2303" t="s">
        <v>11225</v>
      </c>
      <c r="I2303" t="s">
        <v>11226</v>
      </c>
      <c r="J2303" t="s">
        <v>8158</v>
      </c>
      <c r="K2303" t="s">
        <v>8216</v>
      </c>
      <c r="L2303" t="s">
        <v>8269</v>
      </c>
      <c r="M2303" t="s">
        <v>8433</v>
      </c>
      <c r="N2303">
        <v>46135</v>
      </c>
      <c r="O2303">
        <v>46135</v>
      </c>
      <c r="P2303">
        <v>46153</v>
      </c>
      <c r="Q2303">
        <v>46153</v>
      </c>
    </row>
    <row r="2304" spans="1:17">
      <c r="A2304" t="s">
        <v>19247</v>
      </c>
      <c r="B2304" t="s">
        <v>71</v>
      </c>
      <c r="C2304" t="s">
        <v>72</v>
      </c>
      <c r="D2304" t="s">
        <v>3613</v>
      </c>
      <c r="E2304" t="s">
        <v>3614</v>
      </c>
      <c r="F2304" t="s">
        <v>65</v>
      </c>
      <c r="G2304" t="s">
        <v>66</v>
      </c>
      <c r="H2304" t="s">
        <v>11227</v>
      </c>
      <c r="I2304" t="s">
        <v>11228</v>
      </c>
      <c r="J2304" t="s">
        <v>8255</v>
      </c>
      <c r="K2304" t="s">
        <v>8142</v>
      </c>
      <c r="L2304" t="s">
        <v>8143</v>
      </c>
      <c r="N2304">
        <v>46135</v>
      </c>
      <c r="O2304">
        <v>46135</v>
      </c>
      <c r="Q2304">
        <v>46135</v>
      </c>
    </row>
    <row r="2305" spans="1:17">
      <c r="A2305" t="s">
        <v>19247</v>
      </c>
      <c r="B2305" t="s">
        <v>71</v>
      </c>
      <c r="C2305" t="s">
        <v>72</v>
      </c>
      <c r="D2305" t="s">
        <v>3613</v>
      </c>
      <c r="E2305" t="s">
        <v>3614</v>
      </c>
      <c r="F2305" t="s">
        <v>65</v>
      </c>
      <c r="G2305" t="s">
        <v>66</v>
      </c>
      <c r="H2305" t="s">
        <v>11229</v>
      </c>
      <c r="I2305" t="s">
        <v>11230</v>
      </c>
      <c r="J2305" t="s">
        <v>8141</v>
      </c>
      <c r="K2305" t="s">
        <v>8142</v>
      </c>
      <c r="L2305" t="s">
        <v>8143</v>
      </c>
      <c r="M2305" t="s">
        <v>8433</v>
      </c>
      <c r="N2305">
        <v>46135</v>
      </c>
      <c r="O2305">
        <v>46135</v>
      </c>
      <c r="P2305">
        <v>46153</v>
      </c>
      <c r="Q2305">
        <v>46153</v>
      </c>
    </row>
    <row r="2306" spans="1:17">
      <c r="A2306" t="s">
        <v>19248</v>
      </c>
      <c r="B2306" t="s">
        <v>71</v>
      </c>
      <c r="C2306" t="s">
        <v>72</v>
      </c>
      <c r="D2306" t="s">
        <v>3615</v>
      </c>
      <c r="E2306" t="s">
        <v>3616</v>
      </c>
      <c r="F2306" t="s">
        <v>65</v>
      </c>
      <c r="G2306" t="s">
        <v>66</v>
      </c>
      <c r="H2306" t="s">
        <v>11231</v>
      </c>
      <c r="I2306" t="s">
        <v>11232</v>
      </c>
      <c r="J2306" t="s">
        <v>8141</v>
      </c>
      <c r="K2306" t="s">
        <v>8143</v>
      </c>
      <c r="L2306" t="s">
        <v>8159</v>
      </c>
      <c r="N2306">
        <v>46135</v>
      </c>
      <c r="O2306">
        <v>46135</v>
      </c>
      <c r="Q2306">
        <v>46135</v>
      </c>
    </row>
    <row r="2307" spans="1:17">
      <c r="A2307" t="s">
        <v>19248</v>
      </c>
      <c r="B2307" t="s">
        <v>71</v>
      </c>
      <c r="C2307" t="s">
        <v>72</v>
      </c>
      <c r="D2307" t="s">
        <v>3615</v>
      </c>
      <c r="E2307" t="s">
        <v>3616</v>
      </c>
      <c r="F2307" t="s">
        <v>65</v>
      </c>
      <c r="G2307" t="s">
        <v>66</v>
      </c>
      <c r="H2307" t="s">
        <v>11233</v>
      </c>
      <c r="I2307" t="s">
        <v>11234</v>
      </c>
      <c r="J2307" t="s">
        <v>8141</v>
      </c>
      <c r="K2307" t="s">
        <v>8143</v>
      </c>
      <c r="L2307" t="s">
        <v>8159</v>
      </c>
      <c r="M2307" t="s">
        <v>8160</v>
      </c>
      <c r="N2307">
        <v>46135</v>
      </c>
      <c r="O2307">
        <v>46135</v>
      </c>
      <c r="P2307">
        <v>46153</v>
      </c>
      <c r="Q2307">
        <v>46153</v>
      </c>
    </row>
    <row r="2308" spans="1:17">
      <c r="A2308" t="s">
        <v>19249</v>
      </c>
      <c r="B2308" t="s">
        <v>316</v>
      </c>
      <c r="C2308" t="s">
        <v>317</v>
      </c>
      <c r="D2308" t="s">
        <v>3617</v>
      </c>
      <c r="E2308" t="s">
        <v>3618</v>
      </c>
      <c r="F2308" t="s">
        <v>65</v>
      </c>
      <c r="G2308" t="s">
        <v>66</v>
      </c>
      <c r="H2308" t="s">
        <v>11235</v>
      </c>
      <c r="I2308" t="s">
        <v>11236</v>
      </c>
      <c r="J2308" t="s">
        <v>8141</v>
      </c>
      <c r="K2308" t="s">
        <v>8216</v>
      </c>
      <c r="L2308" t="s">
        <v>8142</v>
      </c>
      <c r="M2308" t="s">
        <v>8160</v>
      </c>
      <c r="N2308">
        <v>46157</v>
      </c>
      <c r="O2308">
        <v>46164</v>
      </c>
      <c r="P2308">
        <v>46164</v>
      </c>
      <c r="Q2308">
        <v>46164</v>
      </c>
    </row>
    <row r="2309" spans="1:17">
      <c r="A2309" t="s">
        <v>19249</v>
      </c>
      <c r="B2309" t="s">
        <v>316</v>
      </c>
      <c r="C2309" t="s">
        <v>317</v>
      </c>
      <c r="D2309" t="s">
        <v>3617</v>
      </c>
      <c r="E2309" t="s">
        <v>3618</v>
      </c>
      <c r="F2309" t="s">
        <v>65</v>
      </c>
      <c r="G2309" t="s">
        <v>66</v>
      </c>
      <c r="H2309" t="s">
        <v>11237</v>
      </c>
      <c r="I2309" t="s">
        <v>11238</v>
      </c>
      <c r="J2309" t="s">
        <v>8141</v>
      </c>
      <c r="K2309" t="s">
        <v>8216</v>
      </c>
      <c r="L2309" t="s">
        <v>8142</v>
      </c>
      <c r="M2309" t="s">
        <v>8160</v>
      </c>
      <c r="N2309">
        <v>46157</v>
      </c>
      <c r="O2309">
        <v>46164</v>
      </c>
      <c r="P2309">
        <v>46164</v>
      </c>
      <c r="Q2309">
        <v>46164</v>
      </c>
    </row>
    <row r="2310" spans="1:17">
      <c r="A2310" t="s">
        <v>19249</v>
      </c>
      <c r="B2310" t="s">
        <v>316</v>
      </c>
      <c r="C2310" t="s">
        <v>317</v>
      </c>
      <c r="D2310" t="s">
        <v>3619</v>
      </c>
      <c r="E2310" t="s">
        <v>3620</v>
      </c>
      <c r="F2310" t="s">
        <v>65</v>
      </c>
      <c r="G2310" t="s">
        <v>66</v>
      </c>
      <c r="H2310" t="s">
        <v>11239</v>
      </c>
      <c r="I2310" t="s">
        <v>11240</v>
      </c>
      <c r="J2310" t="s">
        <v>8141</v>
      </c>
      <c r="K2310" t="s">
        <v>8144</v>
      </c>
      <c r="L2310" t="s">
        <v>8159</v>
      </c>
      <c r="M2310" t="s">
        <v>8433</v>
      </c>
      <c r="N2310">
        <v>46157</v>
      </c>
      <c r="O2310">
        <v>46164</v>
      </c>
      <c r="P2310">
        <v>46164</v>
      </c>
      <c r="Q2310">
        <v>46164</v>
      </c>
    </row>
    <row r="2311" spans="1:17">
      <c r="A2311" t="s">
        <v>19249</v>
      </c>
      <c r="B2311" t="s">
        <v>316</v>
      </c>
      <c r="C2311" t="s">
        <v>317</v>
      </c>
      <c r="D2311" t="s">
        <v>3619</v>
      </c>
      <c r="E2311" t="s">
        <v>3620</v>
      </c>
      <c r="F2311" t="s">
        <v>65</v>
      </c>
      <c r="G2311" t="s">
        <v>66</v>
      </c>
      <c r="H2311" t="s">
        <v>11241</v>
      </c>
      <c r="I2311" t="s">
        <v>11242</v>
      </c>
      <c r="J2311" t="s">
        <v>8141</v>
      </c>
      <c r="K2311" t="s">
        <v>8144</v>
      </c>
      <c r="L2311" t="s">
        <v>8159</v>
      </c>
      <c r="M2311" t="s">
        <v>8433</v>
      </c>
      <c r="N2311">
        <v>46157</v>
      </c>
      <c r="O2311">
        <v>46164</v>
      </c>
      <c r="P2311">
        <v>46164</v>
      </c>
      <c r="Q2311">
        <v>46164</v>
      </c>
    </row>
    <row r="2312" spans="1:17">
      <c r="A2312" t="s">
        <v>19250</v>
      </c>
      <c r="B2312" t="s">
        <v>316</v>
      </c>
      <c r="C2312" t="s">
        <v>317</v>
      </c>
      <c r="D2312" t="s">
        <v>3621</v>
      </c>
      <c r="E2312" t="s">
        <v>3622</v>
      </c>
      <c r="F2312" t="s">
        <v>65</v>
      </c>
      <c r="G2312" t="s">
        <v>79</v>
      </c>
      <c r="H2312" t="s">
        <v>11243</v>
      </c>
      <c r="I2312" t="s">
        <v>11244</v>
      </c>
      <c r="J2312" t="s">
        <v>8158</v>
      </c>
      <c r="K2312" t="s">
        <v>8143</v>
      </c>
      <c r="L2312" t="s">
        <v>8269</v>
      </c>
      <c r="M2312" t="s">
        <v>8433</v>
      </c>
      <c r="N2312">
        <v>46174</v>
      </c>
      <c r="O2312">
        <v>46183</v>
      </c>
      <c r="P2312">
        <v>46183</v>
      </c>
      <c r="Q2312">
        <v>46183</v>
      </c>
    </row>
    <row r="2313" spans="1:17">
      <c r="A2313" t="s">
        <v>19250</v>
      </c>
      <c r="B2313" t="s">
        <v>316</v>
      </c>
      <c r="C2313" t="s">
        <v>317</v>
      </c>
      <c r="D2313" t="s">
        <v>3621</v>
      </c>
      <c r="E2313" t="s">
        <v>3622</v>
      </c>
      <c r="F2313" t="s">
        <v>65</v>
      </c>
      <c r="G2313" t="s">
        <v>79</v>
      </c>
      <c r="H2313" t="s">
        <v>11245</v>
      </c>
      <c r="I2313" t="s">
        <v>11246</v>
      </c>
      <c r="J2313" t="s">
        <v>8568</v>
      </c>
      <c r="K2313" t="s">
        <v>8143</v>
      </c>
      <c r="L2313" t="s">
        <v>8269</v>
      </c>
      <c r="M2313" t="s">
        <v>8433</v>
      </c>
      <c r="N2313">
        <v>46174</v>
      </c>
      <c r="O2313">
        <v>46183</v>
      </c>
      <c r="P2313">
        <v>46183</v>
      </c>
      <c r="Q2313">
        <v>46183</v>
      </c>
    </row>
    <row r="2314" spans="1:17">
      <c r="A2314" t="s">
        <v>19250</v>
      </c>
      <c r="B2314" t="s">
        <v>316</v>
      </c>
      <c r="C2314" t="s">
        <v>317</v>
      </c>
      <c r="D2314" t="s">
        <v>3621</v>
      </c>
      <c r="E2314" t="s">
        <v>3622</v>
      </c>
      <c r="F2314" t="s">
        <v>65</v>
      </c>
      <c r="G2314" t="s">
        <v>79</v>
      </c>
      <c r="H2314" t="s">
        <v>11247</v>
      </c>
      <c r="I2314" t="s">
        <v>11248</v>
      </c>
      <c r="J2314" t="s">
        <v>8571</v>
      </c>
      <c r="K2314" t="s">
        <v>8143</v>
      </c>
      <c r="L2314" t="s">
        <v>8269</v>
      </c>
      <c r="M2314" t="s">
        <v>8433</v>
      </c>
      <c r="N2314">
        <v>46174</v>
      </c>
      <c r="O2314">
        <v>46183</v>
      </c>
      <c r="P2314">
        <v>46183</v>
      </c>
      <c r="Q2314">
        <v>46183</v>
      </c>
    </row>
    <row r="2315" spans="1:17">
      <c r="A2315" t="s">
        <v>19250</v>
      </c>
      <c r="B2315" t="s">
        <v>316</v>
      </c>
      <c r="C2315" t="s">
        <v>317</v>
      </c>
      <c r="D2315" t="s">
        <v>3623</v>
      </c>
      <c r="E2315" t="s">
        <v>3624</v>
      </c>
      <c r="F2315" t="s">
        <v>65</v>
      </c>
      <c r="G2315" t="s">
        <v>82</v>
      </c>
      <c r="H2315" t="s">
        <v>11249</v>
      </c>
      <c r="I2315" t="s">
        <v>11250</v>
      </c>
      <c r="J2315" t="s">
        <v>8141</v>
      </c>
      <c r="K2315" t="s">
        <v>8144</v>
      </c>
      <c r="L2315" t="s">
        <v>8159</v>
      </c>
      <c r="M2315" t="s">
        <v>8433</v>
      </c>
      <c r="N2315">
        <v>46171</v>
      </c>
      <c r="O2315">
        <v>46183</v>
      </c>
      <c r="P2315">
        <v>46183</v>
      </c>
      <c r="Q2315">
        <v>46183</v>
      </c>
    </row>
    <row r="2316" spans="1:17">
      <c r="A2316" t="s">
        <v>19250</v>
      </c>
      <c r="B2316" t="s">
        <v>316</v>
      </c>
      <c r="C2316" t="s">
        <v>317</v>
      </c>
      <c r="D2316" t="s">
        <v>3623</v>
      </c>
      <c r="E2316" t="s">
        <v>3624</v>
      </c>
      <c r="F2316" t="s">
        <v>65</v>
      </c>
      <c r="G2316" t="s">
        <v>82</v>
      </c>
      <c r="H2316" t="s">
        <v>11251</v>
      </c>
      <c r="I2316" t="s">
        <v>11252</v>
      </c>
      <c r="J2316" t="s">
        <v>8255</v>
      </c>
      <c r="K2316" t="s">
        <v>8144</v>
      </c>
      <c r="L2316" t="s">
        <v>8159</v>
      </c>
      <c r="M2316" t="s">
        <v>8433</v>
      </c>
      <c r="N2316">
        <v>46171</v>
      </c>
      <c r="O2316">
        <v>46183</v>
      </c>
      <c r="P2316">
        <v>46183</v>
      </c>
      <c r="Q2316">
        <v>46183</v>
      </c>
    </row>
    <row r="2317" spans="1:17">
      <c r="A2317" t="s">
        <v>19250</v>
      </c>
      <c r="B2317" t="s">
        <v>316</v>
      </c>
      <c r="C2317" t="s">
        <v>317</v>
      </c>
      <c r="D2317" t="s">
        <v>3623</v>
      </c>
      <c r="E2317" t="s">
        <v>3624</v>
      </c>
      <c r="F2317" t="s">
        <v>65</v>
      </c>
      <c r="G2317" t="s">
        <v>82</v>
      </c>
      <c r="H2317" t="s">
        <v>11253</v>
      </c>
      <c r="I2317" t="s">
        <v>11254</v>
      </c>
      <c r="J2317" t="s">
        <v>8255</v>
      </c>
      <c r="K2317" t="s">
        <v>8144</v>
      </c>
      <c r="L2317" t="s">
        <v>8159</v>
      </c>
      <c r="M2317" t="s">
        <v>8433</v>
      </c>
      <c r="N2317">
        <v>46171</v>
      </c>
      <c r="O2317">
        <v>46183</v>
      </c>
      <c r="P2317">
        <v>46183</v>
      </c>
      <c r="Q2317">
        <v>46183</v>
      </c>
    </row>
    <row r="2318" spans="1:17">
      <c r="A2318" t="s">
        <v>19250</v>
      </c>
      <c r="B2318" t="s">
        <v>316</v>
      </c>
      <c r="C2318" t="s">
        <v>317</v>
      </c>
      <c r="D2318" t="s">
        <v>3625</v>
      </c>
      <c r="E2318" t="s">
        <v>3626</v>
      </c>
      <c r="F2318" t="s">
        <v>65</v>
      </c>
      <c r="G2318" t="s">
        <v>66</v>
      </c>
      <c r="H2318" t="s">
        <v>11255</v>
      </c>
      <c r="I2318" t="s">
        <v>11256</v>
      </c>
      <c r="J2318" t="s">
        <v>8141</v>
      </c>
      <c r="K2318" t="s">
        <v>8142</v>
      </c>
      <c r="L2318" t="s">
        <v>8216</v>
      </c>
      <c r="M2318" t="s">
        <v>8433</v>
      </c>
      <c r="N2318">
        <v>46171</v>
      </c>
      <c r="O2318">
        <v>46183</v>
      </c>
      <c r="P2318">
        <v>46183</v>
      </c>
      <c r="Q2318">
        <v>46183</v>
      </c>
    </row>
    <row r="2319" spans="1:17">
      <c r="A2319" t="s">
        <v>19250</v>
      </c>
      <c r="B2319" t="s">
        <v>316</v>
      </c>
      <c r="C2319" t="s">
        <v>317</v>
      </c>
      <c r="D2319" t="s">
        <v>3625</v>
      </c>
      <c r="E2319" t="s">
        <v>3626</v>
      </c>
      <c r="F2319" t="s">
        <v>65</v>
      </c>
      <c r="G2319" t="s">
        <v>66</v>
      </c>
      <c r="H2319" t="s">
        <v>11257</v>
      </c>
      <c r="I2319" t="s">
        <v>11258</v>
      </c>
      <c r="J2319" t="s">
        <v>8141</v>
      </c>
      <c r="K2319" t="s">
        <v>8142</v>
      </c>
      <c r="L2319" t="s">
        <v>8216</v>
      </c>
      <c r="M2319" t="s">
        <v>8433</v>
      </c>
      <c r="N2319">
        <v>46171</v>
      </c>
      <c r="O2319">
        <v>46183</v>
      </c>
      <c r="P2319">
        <v>46183</v>
      </c>
      <c r="Q2319">
        <v>46183</v>
      </c>
    </row>
    <row r="2320" spans="1:17">
      <c r="A2320" t="s">
        <v>19250</v>
      </c>
      <c r="B2320" t="s">
        <v>316</v>
      </c>
      <c r="C2320" t="s">
        <v>317</v>
      </c>
      <c r="D2320" t="s">
        <v>3625</v>
      </c>
      <c r="E2320" t="s">
        <v>3626</v>
      </c>
      <c r="F2320" t="s">
        <v>65</v>
      </c>
      <c r="G2320" t="s">
        <v>66</v>
      </c>
      <c r="H2320" t="s">
        <v>11259</v>
      </c>
      <c r="I2320" t="s">
        <v>11260</v>
      </c>
      <c r="J2320" t="s">
        <v>8141</v>
      </c>
      <c r="K2320" t="s">
        <v>8142</v>
      </c>
      <c r="L2320" t="s">
        <v>8216</v>
      </c>
      <c r="M2320" t="s">
        <v>8433</v>
      </c>
      <c r="N2320">
        <v>46171</v>
      </c>
      <c r="O2320">
        <v>46183</v>
      </c>
      <c r="P2320">
        <v>46183</v>
      </c>
      <c r="Q2320">
        <v>46183</v>
      </c>
    </row>
    <row r="2321" spans="1:17">
      <c r="A2321" t="s">
        <v>19249</v>
      </c>
      <c r="B2321" t="s">
        <v>316</v>
      </c>
      <c r="C2321" t="s">
        <v>317</v>
      </c>
      <c r="D2321" t="s">
        <v>3627</v>
      </c>
      <c r="E2321" t="s">
        <v>3628</v>
      </c>
      <c r="F2321" t="s">
        <v>65</v>
      </c>
      <c r="G2321" t="s">
        <v>66</v>
      </c>
      <c r="H2321" t="s">
        <v>11261</v>
      </c>
      <c r="I2321" t="s">
        <v>11262</v>
      </c>
      <c r="J2321" t="s">
        <v>8141</v>
      </c>
      <c r="K2321" t="s">
        <v>8143</v>
      </c>
      <c r="L2321" t="s">
        <v>8159</v>
      </c>
      <c r="M2321" t="s">
        <v>8160</v>
      </c>
      <c r="N2321">
        <v>46157</v>
      </c>
      <c r="O2321">
        <v>46164</v>
      </c>
      <c r="P2321">
        <v>46164</v>
      </c>
      <c r="Q2321">
        <v>46164</v>
      </c>
    </row>
    <row r="2322" spans="1:17">
      <c r="A2322" t="s">
        <v>19249</v>
      </c>
      <c r="B2322" t="s">
        <v>316</v>
      </c>
      <c r="C2322" t="s">
        <v>317</v>
      </c>
      <c r="D2322" t="s">
        <v>3627</v>
      </c>
      <c r="E2322" t="s">
        <v>3628</v>
      </c>
      <c r="F2322" t="s">
        <v>65</v>
      </c>
      <c r="G2322" t="s">
        <v>66</v>
      </c>
      <c r="H2322" t="s">
        <v>11263</v>
      </c>
      <c r="I2322" t="s">
        <v>11264</v>
      </c>
      <c r="J2322" t="s">
        <v>8141</v>
      </c>
      <c r="K2322" t="s">
        <v>8143</v>
      </c>
      <c r="L2322" t="s">
        <v>8159</v>
      </c>
      <c r="M2322" t="s">
        <v>8160</v>
      </c>
      <c r="N2322">
        <v>46157</v>
      </c>
      <c r="O2322">
        <v>46164</v>
      </c>
      <c r="P2322">
        <v>46164</v>
      </c>
      <c r="Q2322">
        <v>46164</v>
      </c>
    </row>
    <row r="2323" spans="1:17">
      <c r="A2323" t="s">
        <v>19251</v>
      </c>
      <c r="B2323" t="s">
        <v>249</v>
      </c>
      <c r="C2323" t="s">
        <v>250</v>
      </c>
      <c r="D2323" t="s">
        <v>3629</v>
      </c>
      <c r="E2323" t="s">
        <v>3630</v>
      </c>
      <c r="F2323" t="s">
        <v>65</v>
      </c>
      <c r="G2323" t="s">
        <v>66</v>
      </c>
      <c r="H2323" t="s">
        <v>11265</v>
      </c>
      <c r="I2323" t="s">
        <v>3630</v>
      </c>
      <c r="J2323" t="s">
        <v>8141</v>
      </c>
      <c r="K2323" t="s">
        <v>8196</v>
      </c>
      <c r="L2323" t="s">
        <v>8178</v>
      </c>
      <c r="M2323" t="s">
        <v>8160</v>
      </c>
      <c r="N2323">
        <v>45826</v>
      </c>
      <c r="O2323">
        <v>45826</v>
      </c>
      <c r="P2323">
        <v>45842</v>
      </c>
      <c r="Q2323">
        <v>45842</v>
      </c>
    </row>
    <row r="2324" spans="1:17">
      <c r="A2324" t="s">
        <v>19252</v>
      </c>
      <c r="B2324" t="s">
        <v>249</v>
      </c>
      <c r="C2324" t="s">
        <v>250</v>
      </c>
      <c r="D2324" t="s">
        <v>3631</v>
      </c>
      <c r="E2324" t="s">
        <v>3632</v>
      </c>
      <c r="F2324" t="s">
        <v>65</v>
      </c>
      <c r="G2324" t="s">
        <v>66</v>
      </c>
      <c r="H2324" t="s">
        <v>11266</v>
      </c>
      <c r="I2324" t="s">
        <v>3632</v>
      </c>
      <c r="J2324" t="s">
        <v>8141</v>
      </c>
      <c r="K2324" t="s">
        <v>8144</v>
      </c>
      <c r="L2324" t="s">
        <v>8159</v>
      </c>
      <c r="M2324" t="s">
        <v>8160</v>
      </c>
      <c r="N2324">
        <v>45708</v>
      </c>
      <c r="O2324">
        <v>45708</v>
      </c>
      <c r="P2324">
        <v>45716</v>
      </c>
      <c r="Q2324">
        <v>45716</v>
      </c>
    </row>
    <row r="2325" spans="1:17">
      <c r="A2325" t="s">
        <v>19253</v>
      </c>
      <c r="B2325" t="s">
        <v>249</v>
      </c>
      <c r="C2325" t="s">
        <v>250</v>
      </c>
      <c r="D2325" t="s">
        <v>3633</v>
      </c>
      <c r="E2325" t="s">
        <v>3634</v>
      </c>
      <c r="F2325" t="s">
        <v>65</v>
      </c>
      <c r="G2325" t="s">
        <v>66</v>
      </c>
      <c r="H2325" t="s">
        <v>11267</v>
      </c>
      <c r="I2325" t="s">
        <v>3634</v>
      </c>
      <c r="J2325" t="s">
        <v>8141</v>
      </c>
      <c r="K2325" t="s">
        <v>8216</v>
      </c>
      <c r="L2325" t="s">
        <v>8144</v>
      </c>
      <c r="M2325" t="s">
        <v>8178</v>
      </c>
      <c r="N2325">
        <v>45631</v>
      </c>
      <c r="O2325">
        <v>45639</v>
      </c>
      <c r="P2325">
        <v>45639</v>
      </c>
      <c r="Q2325">
        <v>45639</v>
      </c>
    </row>
    <row r="2326" spans="1:17">
      <c r="A2326" t="s">
        <v>19254</v>
      </c>
      <c r="B2326" t="s">
        <v>249</v>
      </c>
      <c r="C2326" t="s">
        <v>250</v>
      </c>
      <c r="D2326" t="s">
        <v>3635</v>
      </c>
      <c r="E2326" t="s">
        <v>3636</v>
      </c>
      <c r="F2326" t="s">
        <v>65</v>
      </c>
      <c r="G2326" t="s">
        <v>66</v>
      </c>
      <c r="H2326" t="s">
        <v>11268</v>
      </c>
      <c r="I2326" t="s">
        <v>3636</v>
      </c>
      <c r="J2326" t="s">
        <v>8141</v>
      </c>
      <c r="K2326" t="s">
        <v>8196</v>
      </c>
      <c r="L2326" t="s">
        <v>8178</v>
      </c>
      <c r="M2326" t="s">
        <v>8144</v>
      </c>
      <c r="N2326">
        <v>45875</v>
      </c>
      <c r="O2326">
        <v>45875</v>
      </c>
      <c r="P2326">
        <v>45875</v>
      </c>
      <c r="Q2326">
        <v>45876</v>
      </c>
    </row>
    <row r="2327" spans="1:17">
      <c r="A2327" t="s">
        <v>19255</v>
      </c>
      <c r="B2327" t="s">
        <v>71</v>
      </c>
      <c r="C2327" t="s">
        <v>72</v>
      </c>
      <c r="D2327" t="s">
        <v>3637</v>
      </c>
      <c r="E2327" t="s">
        <v>3638</v>
      </c>
      <c r="F2327" t="s">
        <v>65</v>
      </c>
      <c r="G2327" t="s">
        <v>66</v>
      </c>
      <c r="H2327" t="s">
        <v>11269</v>
      </c>
      <c r="I2327" t="s">
        <v>11270</v>
      </c>
      <c r="J2327" t="s">
        <v>8255</v>
      </c>
      <c r="K2327" t="s">
        <v>10593</v>
      </c>
      <c r="L2327" t="s">
        <v>8260</v>
      </c>
      <c r="M2327" t="s">
        <v>8414</v>
      </c>
      <c r="N2327">
        <v>45811</v>
      </c>
      <c r="O2327">
        <v>45811</v>
      </c>
      <c r="P2327">
        <v>45828</v>
      </c>
      <c r="Q2327">
        <v>45828</v>
      </c>
    </row>
    <row r="2328" spans="1:17">
      <c r="A2328" t="s">
        <v>19255</v>
      </c>
      <c r="B2328" t="s">
        <v>71</v>
      </c>
      <c r="C2328" t="s">
        <v>72</v>
      </c>
      <c r="D2328" t="s">
        <v>3637</v>
      </c>
      <c r="E2328" t="s">
        <v>3638</v>
      </c>
      <c r="F2328" t="s">
        <v>65</v>
      </c>
      <c r="G2328" t="s">
        <v>66</v>
      </c>
      <c r="H2328" t="s">
        <v>11271</v>
      </c>
      <c r="I2328" t="s">
        <v>11272</v>
      </c>
      <c r="J2328" t="s">
        <v>8255</v>
      </c>
      <c r="K2328" t="s">
        <v>10593</v>
      </c>
      <c r="L2328" t="s">
        <v>8260</v>
      </c>
      <c r="M2328" t="s">
        <v>8167</v>
      </c>
      <c r="N2328">
        <v>45813</v>
      </c>
      <c r="O2328">
        <v>45813</v>
      </c>
      <c r="P2328">
        <v>45828</v>
      </c>
      <c r="Q2328">
        <v>45828</v>
      </c>
    </row>
    <row r="2329" spans="1:17">
      <c r="A2329" t="s">
        <v>19255</v>
      </c>
      <c r="B2329" t="s">
        <v>71</v>
      </c>
      <c r="C2329" t="s">
        <v>72</v>
      </c>
      <c r="D2329" t="s">
        <v>3637</v>
      </c>
      <c r="E2329" t="s">
        <v>3638</v>
      </c>
      <c r="F2329" t="s">
        <v>65</v>
      </c>
      <c r="G2329" t="s">
        <v>66</v>
      </c>
      <c r="H2329" t="s">
        <v>11273</v>
      </c>
      <c r="I2329" t="s">
        <v>3638</v>
      </c>
      <c r="J2329" t="s">
        <v>8255</v>
      </c>
      <c r="K2329" t="s">
        <v>10593</v>
      </c>
      <c r="L2329" t="s">
        <v>8260</v>
      </c>
      <c r="M2329" t="s">
        <v>8414</v>
      </c>
      <c r="N2329">
        <v>45814</v>
      </c>
      <c r="O2329">
        <v>45814</v>
      </c>
      <c r="P2329">
        <v>45814</v>
      </c>
      <c r="Q2329">
        <v>45814</v>
      </c>
    </row>
    <row r="2330" spans="1:17">
      <c r="A2330" t="s">
        <v>19255</v>
      </c>
      <c r="B2330" t="s">
        <v>71</v>
      </c>
      <c r="C2330" t="s">
        <v>72</v>
      </c>
      <c r="D2330" t="s">
        <v>3637</v>
      </c>
      <c r="E2330" t="s">
        <v>3638</v>
      </c>
      <c r="F2330" t="s">
        <v>65</v>
      </c>
      <c r="G2330" t="s">
        <v>66</v>
      </c>
      <c r="H2330" t="s">
        <v>11274</v>
      </c>
      <c r="I2330" t="s">
        <v>11275</v>
      </c>
      <c r="J2330" t="s">
        <v>8255</v>
      </c>
      <c r="K2330" t="s">
        <v>10593</v>
      </c>
      <c r="L2330" t="s">
        <v>8260</v>
      </c>
      <c r="M2330" t="s">
        <v>8414</v>
      </c>
      <c r="N2330">
        <v>45817</v>
      </c>
      <c r="O2330">
        <v>45817</v>
      </c>
      <c r="P2330">
        <v>45817</v>
      </c>
      <c r="Q2330">
        <v>45828</v>
      </c>
    </row>
    <row r="2331" spans="1:17">
      <c r="A2331" t="s">
        <v>19255</v>
      </c>
      <c r="B2331" t="s">
        <v>71</v>
      </c>
      <c r="C2331" t="s">
        <v>72</v>
      </c>
      <c r="D2331" t="s">
        <v>3637</v>
      </c>
      <c r="E2331" t="s">
        <v>3638</v>
      </c>
      <c r="F2331" t="s">
        <v>65</v>
      </c>
      <c r="G2331" t="s">
        <v>66</v>
      </c>
      <c r="H2331" t="s">
        <v>11276</v>
      </c>
      <c r="I2331" t="s">
        <v>11277</v>
      </c>
      <c r="J2331" t="s">
        <v>8255</v>
      </c>
      <c r="K2331" t="s">
        <v>10593</v>
      </c>
      <c r="L2331" t="s">
        <v>8260</v>
      </c>
      <c r="M2331" t="s">
        <v>8414</v>
      </c>
      <c r="N2331">
        <v>45817</v>
      </c>
      <c r="O2331">
        <v>45817</v>
      </c>
      <c r="P2331">
        <v>45817</v>
      </c>
      <c r="Q2331">
        <v>45828</v>
      </c>
    </row>
    <row r="2332" spans="1:17">
      <c r="A2332" t="s">
        <v>19255</v>
      </c>
      <c r="B2332" t="s">
        <v>71</v>
      </c>
      <c r="C2332" t="s">
        <v>72</v>
      </c>
      <c r="D2332" t="s">
        <v>3637</v>
      </c>
      <c r="E2332" t="s">
        <v>3638</v>
      </c>
      <c r="F2332" t="s">
        <v>65</v>
      </c>
      <c r="G2332" t="s">
        <v>66</v>
      </c>
      <c r="H2332" t="s">
        <v>11278</v>
      </c>
      <c r="I2332" t="s">
        <v>11279</v>
      </c>
      <c r="J2332" t="s">
        <v>8255</v>
      </c>
      <c r="K2332" t="s">
        <v>10593</v>
      </c>
      <c r="L2332" t="s">
        <v>8260</v>
      </c>
      <c r="M2332" t="s">
        <v>8414</v>
      </c>
      <c r="N2332">
        <v>45818</v>
      </c>
      <c r="O2332">
        <v>45818</v>
      </c>
      <c r="P2332">
        <v>45818</v>
      </c>
      <c r="Q2332">
        <v>45828</v>
      </c>
    </row>
    <row r="2333" spans="1:17">
      <c r="A2333" t="s">
        <v>19255</v>
      </c>
      <c r="B2333" t="s">
        <v>71</v>
      </c>
      <c r="C2333" t="s">
        <v>72</v>
      </c>
      <c r="D2333" t="s">
        <v>3637</v>
      </c>
      <c r="E2333" t="s">
        <v>3638</v>
      </c>
      <c r="F2333" t="s">
        <v>65</v>
      </c>
      <c r="G2333" t="s">
        <v>66</v>
      </c>
      <c r="H2333" t="s">
        <v>11280</v>
      </c>
      <c r="I2333" t="s">
        <v>11281</v>
      </c>
      <c r="J2333" t="s">
        <v>8255</v>
      </c>
      <c r="K2333" t="s">
        <v>10593</v>
      </c>
      <c r="L2333" t="s">
        <v>8260</v>
      </c>
      <c r="M2333" t="s">
        <v>8414</v>
      </c>
      <c r="N2333">
        <v>45818</v>
      </c>
      <c r="O2333">
        <v>45818</v>
      </c>
      <c r="P2333">
        <v>45818</v>
      </c>
      <c r="Q2333">
        <v>45828</v>
      </c>
    </row>
    <row r="2334" spans="1:17">
      <c r="A2334" t="s">
        <v>19255</v>
      </c>
      <c r="B2334" t="s">
        <v>71</v>
      </c>
      <c r="C2334" t="s">
        <v>72</v>
      </c>
      <c r="D2334" t="s">
        <v>3637</v>
      </c>
      <c r="E2334" t="s">
        <v>3638</v>
      </c>
      <c r="F2334" t="s">
        <v>65</v>
      </c>
      <c r="G2334" t="s">
        <v>66</v>
      </c>
      <c r="H2334" t="s">
        <v>11282</v>
      </c>
      <c r="I2334" t="s">
        <v>11283</v>
      </c>
      <c r="J2334" t="s">
        <v>8255</v>
      </c>
      <c r="K2334" t="s">
        <v>10593</v>
      </c>
      <c r="L2334" t="s">
        <v>8260</v>
      </c>
      <c r="M2334" t="s">
        <v>8414</v>
      </c>
      <c r="N2334">
        <v>45818</v>
      </c>
      <c r="O2334">
        <v>45818</v>
      </c>
      <c r="P2334">
        <v>45818</v>
      </c>
      <c r="Q2334">
        <v>45828</v>
      </c>
    </row>
    <row r="2335" spans="1:17">
      <c r="A2335" t="s">
        <v>19255</v>
      </c>
      <c r="B2335" t="s">
        <v>71</v>
      </c>
      <c r="C2335" t="s">
        <v>72</v>
      </c>
      <c r="D2335" t="s">
        <v>3637</v>
      </c>
      <c r="E2335" t="s">
        <v>3638</v>
      </c>
      <c r="F2335" t="s">
        <v>65</v>
      </c>
      <c r="G2335" t="s">
        <v>66</v>
      </c>
      <c r="H2335" t="s">
        <v>11284</v>
      </c>
      <c r="I2335" t="s">
        <v>11285</v>
      </c>
      <c r="J2335" t="s">
        <v>8255</v>
      </c>
      <c r="K2335" t="s">
        <v>10593</v>
      </c>
      <c r="L2335" t="s">
        <v>8260</v>
      </c>
      <c r="M2335" t="s">
        <v>8414</v>
      </c>
      <c r="N2335">
        <v>45819</v>
      </c>
      <c r="O2335">
        <v>45819</v>
      </c>
      <c r="P2335">
        <v>45819</v>
      </c>
      <c r="Q2335">
        <v>45828</v>
      </c>
    </row>
    <row r="2336" spans="1:17">
      <c r="A2336" t="s">
        <v>19255</v>
      </c>
      <c r="B2336" t="s">
        <v>71</v>
      </c>
      <c r="C2336" t="s">
        <v>72</v>
      </c>
      <c r="D2336" t="s">
        <v>3637</v>
      </c>
      <c r="E2336" t="s">
        <v>3638</v>
      </c>
      <c r="F2336" t="s">
        <v>65</v>
      </c>
      <c r="G2336" t="s">
        <v>66</v>
      </c>
      <c r="H2336" t="s">
        <v>11286</v>
      </c>
      <c r="I2336" t="s">
        <v>11287</v>
      </c>
      <c r="J2336" t="s">
        <v>8141</v>
      </c>
      <c r="K2336" t="s">
        <v>10593</v>
      </c>
      <c r="L2336" t="s">
        <v>10596</v>
      </c>
      <c r="M2336" t="s">
        <v>8414</v>
      </c>
      <c r="N2336">
        <v>45819</v>
      </c>
      <c r="O2336">
        <v>45819</v>
      </c>
      <c r="P2336">
        <v>45819</v>
      </c>
      <c r="Q2336">
        <v>45828</v>
      </c>
    </row>
    <row r="2337" spans="1:17">
      <c r="A2337" t="s">
        <v>19256</v>
      </c>
      <c r="B2337" t="s">
        <v>71</v>
      </c>
      <c r="C2337" t="s">
        <v>72</v>
      </c>
      <c r="D2337" t="s">
        <v>3639</v>
      </c>
      <c r="E2337" t="s">
        <v>3640</v>
      </c>
      <c r="F2337" t="s">
        <v>65</v>
      </c>
      <c r="G2337" t="s">
        <v>66</v>
      </c>
      <c r="H2337" t="s">
        <v>11288</v>
      </c>
      <c r="I2337" t="s">
        <v>11289</v>
      </c>
      <c r="J2337" t="s">
        <v>8255</v>
      </c>
      <c r="K2337" t="s">
        <v>10596</v>
      </c>
      <c r="L2337" t="s">
        <v>8260</v>
      </c>
      <c r="M2337" t="s">
        <v>8414</v>
      </c>
      <c r="N2337">
        <v>45811</v>
      </c>
      <c r="O2337">
        <v>45811</v>
      </c>
      <c r="P2337">
        <v>45828</v>
      </c>
      <c r="Q2337">
        <v>45828</v>
      </c>
    </row>
    <row r="2338" spans="1:17">
      <c r="A2338" t="s">
        <v>19256</v>
      </c>
      <c r="B2338" t="s">
        <v>71</v>
      </c>
      <c r="C2338" t="s">
        <v>72</v>
      </c>
      <c r="D2338" t="s">
        <v>3639</v>
      </c>
      <c r="E2338" t="s">
        <v>3640</v>
      </c>
      <c r="F2338" t="s">
        <v>65</v>
      </c>
      <c r="G2338" t="s">
        <v>66</v>
      </c>
      <c r="H2338" t="s">
        <v>11290</v>
      </c>
      <c r="I2338" t="s">
        <v>11291</v>
      </c>
      <c r="J2338" t="s">
        <v>8141</v>
      </c>
      <c r="K2338" t="s">
        <v>10596</v>
      </c>
      <c r="L2338" t="s">
        <v>8258</v>
      </c>
      <c r="M2338" t="s">
        <v>8167</v>
      </c>
      <c r="N2338">
        <v>45813</v>
      </c>
      <c r="O2338">
        <v>45813</v>
      </c>
      <c r="P2338">
        <v>45828</v>
      </c>
      <c r="Q2338">
        <v>45828</v>
      </c>
    </row>
    <row r="2339" spans="1:17">
      <c r="A2339" t="s">
        <v>19256</v>
      </c>
      <c r="B2339" t="s">
        <v>71</v>
      </c>
      <c r="C2339" t="s">
        <v>72</v>
      </c>
      <c r="D2339" t="s">
        <v>3639</v>
      </c>
      <c r="E2339" t="s">
        <v>3640</v>
      </c>
      <c r="F2339" t="s">
        <v>65</v>
      </c>
      <c r="G2339" t="s">
        <v>66</v>
      </c>
      <c r="H2339" t="s">
        <v>11292</v>
      </c>
      <c r="I2339" t="s">
        <v>3640</v>
      </c>
      <c r="J2339" t="s">
        <v>8255</v>
      </c>
      <c r="K2339" t="s">
        <v>10596</v>
      </c>
      <c r="L2339" t="s">
        <v>8258</v>
      </c>
      <c r="M2339" t="s">
        <v>8414</v>
      </c>
      <c r="N2339">
        <v>45814</v>
      </c>
      <c r="O2339">
        <v>45814</v>
      </c>
      <c r="P2339">
        <v>45814</v>
      </c>
      <c r="Q2339">
        <v>45814</v>
      </c>
    </row>
    <row r="2340" spans="1:17">
      <c r="A2340" t="s">
        <v>19256</v>
      </c>
      <c r="B2340" t="s">
        <v>71</v>
      </c>
      <c r="C2340" t="s">
        <v>72</v>
      </c>
      <c r="D2340" t="s">
        <v>3639</v>
      </c>
      <c r="E2340" t="s">
        <v>3640</v>
      </c>
      <c r="F2340" t="s">
        <v>65</v>
      </c>
      <c r="G2340" t="s">
        <v>66</v>
      </c>
      <c r="H2340" t="s">
        <v>11293</v>
      </c>
      <c r="I2340" t="s">
        <v>11294</v>
      </c>
      <c r="J2340" t="s">
        <v>8255</v>
      </c>
      <c r="K2340" t="s">
        <v>10596</v>
      </c>
      <c r="L2340" t="s">
        <v>8258</v>
      </c>
      <c r="M2340" t="s">
        <v>8414</v>
      </c>
      <c r="N2340">
        <v>45817</v>
      </c>
      <c r="O2340">
        <v>45817</v>
      </c>
      <c r="P2340">
        <v>45817</v>
      </c>
      <c r="Q2340">
        <v>45828</v>
      </c>
    </row>
    <row r="2341" spans="1:17">
      <c r="A2341" t="s">
        <v>19256</v>
      </c>
      <c r="B2341" t="s">
        <v>71</v>
      </c>
      <c r="C2341" t="s">
        <v>72</v>
      </c>
      <c r="D2341" t="s">
        <v>3639</v>
      </c>
      <c r="E2341" t="s">
        <v>3640</v>
      </c>
      <c r="F2341" t="s">
        <v>65</v>
      </c>
      <c r="G2341" t="s">
        <v>66</v>
      </c>
      <c r="H2341" t="s">
        <v>11295</v>
      </c>
      <c r="I2341" t="s">
        <v>11296</v>
      </c>
      <c r="J2341" t="s">
        <v>8255</v>
      </c>
      <c r="K2341" t="s">
        <v>10596</v>
      </c>
      <c r="L2341" t="s">
        <v>8258</v>
      </c>
      <c r="M2341" t="s">
        <v>8414</v>
      </c>
      <c r="N2341">
        <v>45817</v>
      </c>
      <c r="O2341">
        <v>45817</v>
      </c>
      <c r="P2341">
        <v>45817</v>
      </c>
      <c r="Q2341">
        <v>45828</v>
      </c>
    </row>
    <row r="2342" spans="1:17">
      <c r="A2342" t="s">
        <v>19256</v>
      </c>
      <c r="B2342" t="s">
        <v>71</v>
      </c>
      <c r="C2342" t="s">
        <v>72</v>
      </c>
      <c r="D2342" t="s">
        <v>3639</v>
      </c>
      <c r="E2342" t="s">
        <v>3640</v>
      </c>
      <c r="F2342" t="s">
        <v>65</v>
      </c>
      <c r="G2342" t="s">
        <v>66</v>
      </c>
      <c r="H2342" t="s">
        <v>11297</v>
      </c>
      <c r="I2342" t="s">
        <v>11298</v>
      </c>
      <c r="J2342" t="s">
        <v>8255</v>
      </c>
      <c r="K2342" t="s">
        <v>10596</v>
      </c>
      <c r="L2342" t="s">
        <v>8258</v>
      </c>
      <c r="M2342" t="s">
        <v>8414</v>
      </c>
      <c r="N2342">
        <v>45818</v>
      </c>
      <c r="O2342">
        <v>45818</v>
      </c>
      <c r="P2342">
        <v>45818</v>
      </c>
      <c r="Q2342">
        <v>45828</v>
      </c>
    </row>
    <row r="2343" spans="1:17">
      <c r="A2343" t="s">
        <v>19256</v>
      </c>
      <c r="B2343" t="s">
        <v>71</v>
      </c>
      <c r="C2343" t="s">
        <v>72</v>
      </c>
      <c r="D2343" t="s">
        <v>3639</v>
      </c>
      <c r="E2343" t="s">
        <v>3640</v>
      </c>
      <c r="F2343" t="s">
        <v>65</v>
      </c>
      <c r="G2343" t="s">
        <v>66</v>
      </c>
      <c r="H2343" t="s">
        <v>11299</v>
      </c>
      <c r="I2343" t="s">
        <v>11300</v>
      </c>
      <c r="J2343" t="s">
        <v>8255</v>
      </c>
      <c r="K2343" t="s">
        <v>10596</v>
      </c>
      <c r="L2343" t="s">
        <v>8258</v>
      </c>
      <c r="M2343" t="s">
        <v>8414</v>
      </c>
      <c r="N2343">
        <v>45819</v>
      </c>
      <c r="O2343">
        <v>45819</v>
      </c>
      <c r="P2343">
        <v>45819</v>
      </c>
      <c r="Q2343">
        <v>45828</v>
      </c>
    </row>
    <row r="2344" spans="1:17">
      <c r="A2344" t="s">
        <v>19256</v>
      </c>
      <c r="B2344" t="s">
        <v>71</v>
      </c>
      <c r="C2344" t="s">
        <v>72</v>
      </c>
      <c r="D2344" t="s">
        <v>3639</v>
      </c>
      <c r="E2344" t="s">
        <v>3640</v>
      </c>
      <c r="F2344" t="s">
        <v>65</v>
      </c>
      <c r="G2344" t="s">
        <v>66</v>
      </c>
      <c r="H2344" t="s">
        <v>11301</v>
      </c>
      <c r="I2344" t="s">
        <v>11302</v>
      </c>
      <c r="J2344" t="s">
        <v>8255</v>
      </c>
      <c r="K2344" t="s">
        <v>10596</v>
      </c>
      <c r="L2344" t="s">
        <v>8258</v>
      </c>
      <c r="M2344" t="s">
        <v>8414</v>
      </c>
      <c r="N2344">
        <v>45819</v>
      </c>
      <c r="O2344">
        <v>45819</v>
      </c>
      <c r="P2344">
        <v>45819</v>
      </c>
      <c r="Q2344">
        <v>45828</v>
      </c>
    </row>
    <row r="2345" spans="1:17">
      <c r="A2345" t="s">
        <v>19256</v>
      </c>
      <c r="B2345" t="s">
        <v>71</v>
      </c>
      <c r="C2345" t="s">
        <v>72</v>
      </c>
      <c r="D2345" t="s">
        <v>3639</v>
      </c>
      <c r="E2345" t="s">
        <v>3640</v>
      </c>
      <c r="F2345" t="s">
        <v>65</v>
      </c>
      <c r="G2345" t="s">
        <v>66</v>
      </c>
      <c r="H2345" t="s">
        <v>11303</v>
      </c>
      <c r="I2345" t="s">
        <v>11304</v>
      </c>
      <c r="J2345" t="s">
        <v>8141</v>
      </c>
      <c r="K2345" t="s">
        <v>10596</v>
      </c>
      <c r="L2345" t="s">
        <v>8258</v>
      </c>
      <c r="M2345" t="s">
        <v>8414</v>
      </c>
      <c r="N2345">
        <v>45820</v>
      </c>
      <c r="O2345">
        <v>45820</v>
      </c>
      <c r="P2345">
        <v>45820</v>
      </c>
      <c r="Q2345">
        <v>45828</v>
      </c>
    </row>
    <row r="2346" spans="1:17">
      <c r="A2346" t="s">
        <v>19256</v>
      </c>
      <c r="B2346" t="s">
        <v>71</v>
      </c>
      <c r="C2346" t="s">
        <v>72</v>
      </c>
      <c r="D2346" t="s">
        <v>3639</v>
      </c>
      <c r="E2346" t="s">
        <v>3640</v>
      </c>
      <c r="F2346" t="s">
        <v>65</v>
      </c>
      <c r="G2346" t="s">
        <v>66</v>
      </c>
      <c r="H2346" t="s">
        <v>11305</v>
      </c>
      <c r="I2346" t="s">
        <v>11306</v>
      </c>
      <c r="J2346" t="s">
        <v>8141</v>
      </c>
      <c r="K2346" t="s">
        <v>10596</v>
      </c>
      <c r="L2346" t="s">
        <v>10593</v>
      </c>
      <c r="M2346" t="s">
        <v>8414</v>
      </c>
      <c r="N2346">
        <v>45820</v>
      </c>
      <c r="O2346">
        <v>45820</v>
      </c>
      <c r="P2346">
        <v>45820</v>
      </c>
      <c r="Q2346">
        <v>45828</v>
      </c>
    </row>
    <row r="2347" spans="1:17">
      <c r="A2347" t="s">
        <v>19257</v>
      </c>
      <c r="B2347" t="s">
        <v>71</v>
      </c>
      <c r="C2347" t="s">
        <v>72</v>
      </c>
      <c r="D2347" t="s">
        <v>3641</v>
      </c>
      <c r="E2347" t="s">
        <v>3642</v>
      </c>
      <c r="F2347" t="s">
        <v>65</v>
      </c>
      <c r="G2347" t="s">
        <v>66</v>
      </c>
      <c r="H2347" t="s">
        <v>11307</v>
      </c>
      <c r="I2347" t="s">
        <v>11308</v>
      </c>
      <c r="J2347" t="s">
        <v>8255</v>
      </c>
      <c r="K2347" t="s">
        <v>10594</v>
      </c>
      <c r="L2347" t="s">
        <v>8260</v>
      </c>
      <c r="M2347" t="s">
        <v>8414</v>
      </c>
      <c r="N2347">
        <v>45811</v>
      </c>
      <c r="O2347">
        <v>45811</v>
      </c>
      <c r="P2347">
        <v>45828</v>
      </c>
      <c r="Q2347">
        <v>45828</v>
      </c>
    </row>
    <row r="2348" spans="1:17">
      <c r="A2348" t="s">
        <v>19257</v>
      </c>
      <c r="B2348" t="s">
        <v>71</v>
      </c>
      <c r="C2348" t="s">
        <v>72</v>
      </c>
      <c r="D2348" t="s">
        <v>3641</v>
      </c>
      <c r="E2348" t="s">
        <v>3642</v>
      </c>
      <c r="F2348" t="s">
        <v>65</v>
      </c>
      <c r="G2348" t="s">
        <v>66</v>
      </c>
      <c r="H2348" t="s">
        <v>11309</v>
      </c>
      <c r="I2348" t="s">
        <v>11310</v>
      </c>
      <c r="J2348" t="s">
        <v>8141</v>
      </c>
      <c r="K2348" t="s">
        <v>10594</v>
      </c>
      <c r="L2348" t="s">
        <v>8258</v>
      </c>
      <c r="M2348" t="s">
        <v>8167</v>
      </c>
      <c r="N2348">
        <v>45813</v>
      </c>
      <c r="O2348">
        <v>45813</v>
      </c>
      <c r="P2348">
        <v>45828</v>
      </c>
      <c r="Q2348">
        <v>45828</v>
      </c>
    </row>
    <row r="2349" spans="1:17">
      <c r="A2349" t="s">
        <v>19257</v>
      </c>
      <c r="B2349" t="s">
        <v>71</v>
      </c>
      <c r="C2349" t="s">
        <v>72</v>
      </c>
      <c r="D2349" t="s">
        <v>3641</v>
      </c>
      <c r="E2349" t="s">
        <v>3642</v>
      </c>
      <c r="F2349" t="s">
        <v>65</v>
      </c>
      <c r="G2349" t="s">
        <v>66</v>
      </c>
      <c r="H2349" t="s">
        <v>11311</v>
      </c>
      <c r="I2349" t="s">
        <v>3642</v>
      </c>
      <c r="J2349" t="s">
        <v>8255</v>
      </c>
      <c r="K2349" t="s">
        <v>10594</v>
      </c>
      <c r="L2349" t="s">
        <v>8258</v>
      </c>
      <c r="M2349" t="s">
        <v>8414</v>
      </c>
      <c r="N2349">
        <v>45814</v>
      </c>
      <c r="O2349">
        <v>45814</v>
      </c>
      <c r="P2349">
        <v>45828</v>
      </c>
      <c r="Q2349">
        <v>45828</v>
      </c>
    </row>
    <row r="2350" spans="1:17">
      <c r="A2350" t="s">
        <v>19257</v>
      </c>
      <c r="B2350" t="s">
        <v>71</v>
      </c>
      <c r="C2350" t="s">
        <v>72</v>
      </c>
      <c r="D2350" t="s">
        <v>3641</v>
      </c>
      <c r="E2350" t="s">
        <v>3642</v>
      </c>
      <c r="F2350" t="s">
        <v>65</v>
      </c>
      <c r="G2350" t="s">
        <v>66</v>
      </c>
      <c r="H2350" t="s">
        <v>11312</v>
      </c>
      <c r="I2350" t="s">
        <v>11313</v>
      </c>
      <c r="J2350" t="s">
        <v>8255</v>
      </c>
      <c r="K2350" t="s">
        <v>10594</v>
      </c>
      <c r="L2350" t="s">
        <v>8258</v>
      </c>
      <c r="M2350" t="s">
        <v>8414</v>
      </c>
      <c r="N2350">
        <v>45817</v>
      </c>
      <c r="O2350">
        <v>45817</v>
      </c>
      <c r="P2350">
        <v>45817</v>
      </c>
      <c r="Q2350">
        <v>45828</v>
      </c>
    </row>
    <row r="2351" spans="1:17">
      <c r="A2351" t="s">
        <v>19257</v>
      </c>
      <c r="B2351" t="s">
        <v>71</v>
      </c>
      <c r="C2351" t="s">
        <v>72</v>
      </c>
      <c r="D2351" t="s">
        <v>3641</v>
      </c>
      <c r="E2351" t="s">
        <v>3642</v>
      </c>
      <c r="F2351" t="s">
        <v>65</v>
      </c>
      <c r="G2351" t="s">
        <v>66</v>
      </c>
      <c r="H2351" t="s">
        <v>11314</v>
      </c>
      <c r="I2351" t="s">
        <v>11315</v>
      </c>
      <c r="J2351" t="s">
        <v>8255</v>
      </c>
      <c r="K2351" t="s">
        <v>10594</v>
      </c>
      <c r="L2351" t="s">
        <v>8258</v>
      </c>
      <c r="M2351" t="s">
        <v>8414</v>
      </c>
      <c r="N2351">
        <v>45818</v>
      </c>
      <c r="O2351">
        <v>45818</v>
      </c>
      <c r="P2351">
        <v>45818</v>
      </c>
      <c r="Q2351">
        <v>45828</v>
      </c>
    </row>
    <row r="2352" spans="1:17">
      <c r="A2352" t="s">
        <v>19257</v>
      </c>
      <c r="B2352" t="s">
        <v>71</v>
      </c>
      <c r="C2352" t="s">
        <v>72</v>
      </c>
      <c r="D2352" t="s">
        <v>3641</v>
      </c>
      <c r="E2352" t="s">
        <v>3642</v>
      </c>
      <c r="F2352" t="s">
        <v>65</v>
      </c>
      <c r="G2352" t="s">
        <v>66</v>
      </c>
      <c r="H2352" t="s">
        <v>11316</v>
      </c>
      <c r="I2352" t="s">
        <v>11317</v>
      </c>
      <c r="J2352" t="s">
        <v>8255</v>
      </c>
      <c r="K2352" t="s">
        <v>10594</v>
      </c>
      <c r="L2352" t="s">
        <v>8258</v>
      </c>
      <c r="M2352" t="s">
        <v>8414</v>
      </c>
      <c r="N2352">
        <v>45818</v>
      </c>
      <c r="O2352">
        <v>45818</v>
      </c>
      <c r="P2352">
        <v>45818</v>
      </c>
      <c r="Q2352">
        <v>45828</v>
      </c>
    </row>
    <row r="2353" spans="1:17">
      <c r="A2353" t="s">
        <v>19257</v>
      </c>
      <c r="B2353" t="s">
        <v>71</v>
      </c>
      <c r="C2353" t="s">
        <v>72</v>
      </c>
      <c r="D2353" t="s">
        <v>3641</v>
      </c>
      <c r="E2353" t="s">
        <v>3642</v>
      </c>
      <c r="F2353" t="s">
        <v>65</v>
      </c>
      <c r="G2353" t="s">
        <v>66</v>
      </c>
      <c r="H2353" t="s">
        <v>11318</v>
      </c>
      <c r="I2353" t="s">
        <v>11319</v>
      </c>
      <c r="J2353" t="s">
        <v>8255</v>
      </c>
      <c r="K2353" t="s">
        <v>10594</v>
      </c>
      <c r="L2353" t="s">
        <v>8258</v>
      </c>
      <c r="M2353" t="s">
        <v>8414</v>
      </c>
      <c r="N2353">
        <v>45819</v>
      </c>
      <c r="O2353">
        <v>45819</v>
      </c>
      <c r="P2353">
        <v>45818</v>
      </c>
      <c r="Q2353">
        <v>45828</v>
      </c>
    </row>
    <row r="2354" spans="1:17">
      <c r="A2354" t="s">
        <v>19257</v>
      </c>
      <c r="B2354" t="s">
        <v>71</v>
      </c>
      <c r="C2354" t="s">
        <v>72</v>
      </c>
      <c r="D2354" t="s">
        <v>3641</v>
      </c>
      <c r="E2354" t="s">
        <v>3642</v>
      </c>
      <c r="F2354" t="s">
        <v>65</v>
      </c>
      <c r="G2354" t="s">
        <v>66</v>
      </c>
      <c r="H2354" t="s">
        <v>11320</v>
      </c>
      <c r="I2354" t="s">
        <v>11321</v>
      </c>
      <c r="J2354" t="s">
        <v>8255</v>
      </c>
      <c r="K2354" t="s">
        <v>10594</v>
      </c>
      <c r="L2354" t="s">
        <v>8258</v>
      </c>
      <c r="M2354" t="s">
        <v>8414</v>
      </c>
      <c r="N2354">
        <v>45819</v>
      </c>
      <c r="O2354">
        <v>45819</v>
      </c>
      <c r="P2354">
        <v>45819</v>
      </c>
      <c r="Q2354">
        <v>45828</v>
      </c>
    </row>
    <row r="2355" spans="1:17">
      <c r="A2355" t="s">
        <v>19257</v>
      </c>
      <c r="B2355" t="s">
        <v>71</v>
      </c>
      <c r="C2355" t="s">
        <v>72</v>
      </c>
      <c r="D2355" t="s">
        <v>3641</v>
      </c>
      <c r="E2355" t="s">
        <v>3642</v>
      </c>
      <c r="F2355" t="s">
        <v>65</v>
      </c>
      <c r="G2355" t="s">
        <v>66</v>
      </c>
      <c r="H2355" t="s">
        <v>11322</v>
      </c>
      <c r="I2355" t="s">
        <v>11323</v>
      </c>
      <c r="J2355" t="s">
        <v>8141</v>
      </c>
      <c r="K2355" t="s">
        <v>10594</v>
      </c>
      <c r="L2355" t="s">
        <v>8258</v>
      </c>
      <c r="M2355" t="s">
        <v>8414</v>
      </c>
      <c r="N2355">
        <v>45820</v>
      </c>
      <c r="O2355">
        <v>45820</v>
      </c>
      <c r="P2355">
        <v>45820</v>
      </c>
      <c r="Q2355">
        <v>45828</v>
      </c>
    </row>
    <row r="2356" spans="1:17">
      <c r="A2356" t="s">
        <v>19257</v>
      </c>
      <c r="B2356" t="s">
        <v>71</v>
      </c>
      <c r="C2356" t="s">
        <v>72</v>
      </c>
      <c r="D2356" t="s">
        <v>3641</v>
      </c>
      <c r="E2356" t="s">
        <v>3642</v>
      </c>
      <c r="F2356" t="s">
        <v>65</v>
      </c>
      <c r="G2356" t="s">
        <v>66</v>
      </c>
      <c r="H2356" t="s">
        <v>11324</v>
      </c>
      <c r="I2356" t="s">
        <v>11325</v>
      </c>
      <c r="J2356" t="s">
        <v>8255</v>
      </c>
      <c r="K2356" t="s">
        <v>10594</v>
      </c>
      <c r="L2356" t="s">
        <v>10597</v>
      </c>
      <c r="M2356" t="s">
        <v>8414</v>
      </c>
      <c r="N2356">
        <v>45820</v>
      </c>
      <c r="O2356">
        <v>45820</v>
      </c>
      <c r="P2356">
        <v>45820</v>
      </c>
      <c r="Q2356">
        <v>45828</v>
      </c>
    </row>
    <row r="2357" spans="1:17">
      <c r="A2357" t="s">
        <v>19258</v>
      </c>
      <c r="B2357" t="s">
        <v>71</v>
      </c>
      <c r="C2357" t="s">
        <v>72</v>
      </c>
      <c r="D2357" t="s">
        <v>3643</v>
      </c>
      <c r="E2357" t="s">
        <v>3644</v>
      </c>
      <c r="F2357" t="s">
        <v>65</v>
      </c>
      <c r="G2357" t="s">
        <v>66</v>
      </c>
      <c r="H2357" t="s">
        <v>11326</v>
      </c>
      <c r="I2357" t="s">
        <v>11327</v>
      </c>
      <c r="J2357" t="s">
        <v>8255</v>
      </c>
      <c r="K2357" t="s">
        <v>10597</v>
      </c>
      <c r="L2357" t="s">
        <v>8156</v>
      </c>
      <c r="M2357" t="s">
        <v>8414</v>
      </c>
      <c r="N2357">
        <v>45811</v>
      </c>
      <c r="O2357">
        <v>45811</v>
      </c>
      <c r="P2357">
        <v>45828</v>
      </c>
      <c r="Q2357">
        <v>45828</v>
      </c>
    </row>
    <row r="2358" spans="1:17">
      <c r="A2358" t="s">
        <v>19258</v>
      </c>
      <c r="B2358" t="s">
        <v>71</v>
      </c>
      <c r="C2358" t="s">
        <v>72</v>
      </c>
      <c r="D2358" t="s">
        <v>3643</v>
      </c>
      <c r="E2358" t="s">
        <v>3644</v>
      </c>
      <c r="F2358" t="s">
        <v>65</v>
      </c>
      <c r="G2358" t="s">
        <v>66</v>
      </c>
      <c r="H2358" t="s">
        <v>11328</v>
      </c>
      <c r="I2358" t="s">
        <v>11329</v>
      </c>
      <c r="J2358" t="s">
        <v>8141</v>
      </c>
      <c r="K2358" t="s">
        <v>10597</v>
      </c>
      <c r="L2358" t="s">
        <v>8260</v>
      </c>
      <c r="M2358" t="s">
        <v>8167</v>
      </c>
      <c r="N2358">
        <v>45813</v>
      </c>
      <c r="O2358">
        <v>45813</v>
      </c>
      <c r="P2358">
        <v>45828</v>
      </c>
      <c r="Q2358">
        <v>45828</v>
      </c>
    </row>
    <row r="2359" spans="1:17">
      <c r="A2359" t="s">
        <v>19258</v>
      </c>
      <c r="B2359" t="s">
        <v>71</v>
      </c>
      <c r="C2359" t="s">
        <v>72</v>
      </c>
      <c r="D2359" t="s">
        <v>3643</v>
      </c>
      <c r="E2359" t="s">
        <v>3644</v>
      </c>
      <c r="F2359" t="s">
        <v>65</v>
      </c>
      <c r="G2359" t="s">
        <v>66</v>
      </c>
      <c r="H2359" t="s">
        <v>11330</v>
      </c>
      <c r="I2359" t="s">
        <v>3644</v>
      </c>
      <c r="J2359" t="s">
        <v>8141</v>
      </c>
      <c r="K2359" t="s">
        <v>10597</v>
      </c>
      <c r="L2359" t="s">
        <v>8260</v>
      </c>
      <c r="M2359" t="s">
        <v>8167</v>
      </c>
      <c r="N2359">
        <v>45814</v>
      </c>
      <c r="O2359">
        <v>45814</v>
      </c>
      <c r="P2359">
        <v>45814</v>
      </c>
      <c r="Q2359">
        <v>45828</v>
      </c>
    </row>
    <row r="2360" spans="1:17">
      <c r="A2360" t="s">
        <v>19258</v>
      </c>
      <c r="B2360" t="s">
        <v>71</v>
      </c>
      <c r="C2360" t="s">
        <v>72</v>
      </c>
      <c r="D2360" t="s">
        <v>3643</v>
      </c>
      <c r="E2360" t="s">
        <v>3644</v>
      </c>
      <c r="F2360" t="s">
        <v>65</v>
      </c>
      <c r="G2360" t="s">
        <v>66</v>
      </c>
      <c r="H2360" t="s">
        <v>11331</v>
      </c>
      <c r="I2360" t="s">
        <v>3644</v>
      </c>
      <c r="J2360" t="s">
        <v>8255</v>
      </c>
      <c r="K2360" t="s">
        <v>10597</v>
      </c>
      <c r="L2360" t="s">
        <v>8260</v>
      </c>
      <c r="M2360" t="s">
        <v>8414</v>
      </c>
      <c r="N2360">
        <v>45814</v>
      </c>
      <c r="O2360">
        <v>45814</v>
      </c>
      <c r="P2360">
        <v>45817</v>
      </c>
      <c r="Q2360">
        <v>45828</v>
      </c>
    </row>
    <row r="2361" spans="1:17">
      <c r="A2361" t="s">
        <v>19258</v>
      </c>
      <c r="B2361" t="s">
        <v>71</v>
      </c>
      <c r="C2361" t="s">
        <v>72</v>
      </c>
      <c r="D2361" t="s">
        <v>3643</v>
      </c>
      <c r="E2361" t="s">
        <v>3644</v>
      </c>
      <c r="F2361" t="s">
        <v>65</v>
      </c>
      <c r="G2361" t="s">
        <v>66</v>
      </c>
      <c r="H2361" t="s">
        <v>11332</v>
      </c>
      <c r="I2361" t="s">
        <v>11333</v>
      </c>
      <c r="J2361" t="s">
        <v>8255</v>
      </c>
      <c r="K2361" t="s">
        <v>10597</v>
      </c>
      <c r="L2361" t="s">
        <v>8260</v>
      </c>
      <c r="M2361" t="s">
        <v>8414</v>
      </c>
      <c r="N2361">
        <v>45817</v>
      </c>
      <c r="O2361">
        <v>45817</v>
      </c>
      <c r="P2361">
        <v>45817</v>
      </c>
      <c r="Q2361">
        <v>45828</v>
      </c>
    </row>
    <row r="2362" spans="1:17">
      <c r="A2362" t="s">
        <v>19258</v>
      </c>
      <c r="B2362" t="s">
        <v>71</v>
      </c>
      <c r="C2362" t="s">
        <v>72</v>
      </c>
      <c r="D2362" t="s">
        <v>3643</v>
      </c>
      <c r="E2362" t="s">
        <v>3644</v>
      </c>
      <c r="F2362" t="s">
        <v>65</v>
      </c>
      <c r="G2362" t="s">
        <v>66</v>
      </c>
      <c r="H2362" t="s">
        <v>11334</v>
      </c>
      <c r="I2362" t="s">
        <v>11335</v>
      </c>
      <c r="J2362" t="s">
        <v>8255</v>
      </c>
      <c r="K2362" t="s">
        <v>10597</v>
      </c>
      <c r="L2362" t="s">
        <v>8260</v>
      </c>
      <c r="M2362" t="s">
        <v>8414</v>
      </c>
      <c r="N2362">
        <v>45817</v>
      </c>
      <c r="O2362">
        <v>45817</v>
      </c>
      <c r="P2362">
        <v>45817</v>
      </c>
      <c r="Q2362">
        <v>45828</v>
      </c>
    </row>
    <row r="2363" spans="1:17">
      <c r="A2363" t="s">
        <v>19258</v>
      </c>
      <c r="B2363" t="s">
        <v>71</v>
      </c>
      <c r="C2363" t="s">
        <v>72</v>
      </c>
      <c r="D2363" t="s">
        <v>3643</v>
      </c>
      <c r="E2363" t="s">
        <v>3644</v>
      </c>
      <c r="F2363" t="s">
        <v>65</v>
      </c>
      <c r="G2363" t="s">
        <v>66</v>
      </c>
      <c r="H2363" t="s">
        <v>11336</v>
      </c>
      <c r="I2363" t="s">
        <v>11337</v>
      </c>
      <c r="J2363" t="s">
        <v>8255</v>
      </c>
      <c r="K2363" t="s">
        <v>10597</v>
      </c>
      <c r="L2363" t="s">
        <v>8260</v>
      </c>
      <c r="M2363" t="s">
        <v>8414</v>
      </c>
      <c r="N2363">
        <v>45817</v>
      </c>
      <c r="O2363">
        <v>45817</v>
      </c>
      <c r="P2363">
        <v>45817</v>
      </c>
      <c r="Q2363">
        <v>45828</v>
      </c>
    </row>
    <row r="2364" spans="1:17">
      <c r="A2364" t="s">
        <v>19258</v>
      </c>
      <c r="B2364" t="s">
        <v>71</v>
      </c>
      <c r="C2364" t="s">
        <v>72</v>
      </c>
      <c r="D2364" t="s">
        <v>3643</v>
      </c>
      <c r="E2364" t="s">
        <v>3644</v>
      </c>
      <c r="F2364" t="s">
        <v>65</v>
      </c>
      <c r="G2364" t="s">
        <v>66</v>
      </c>
      <c r="H2364" t="s">
        <v>11338</v>
      </c>
      <c r="I2364" t="s">
        <v>11339</v>
      </c>
      <c r="J2364" t="s">
        <v>8255</v>
      </c>
      <c r="K2364" t="s">
        <v>10597</v>
      </c>
      <c r="L2364" t="s">
        <v>8260</v>
      </c>
      <c r="M2364" t="s">
        <v>8414</v>
      </c>
      <c r="N2364">
        <v>45818</v>
      </c>
      <c r="O2364">
        <v>45818</v>
      </c>
      <c r="P2364">
        <v>45818</v>
      </c>
      <c r="Q2364">
        <v>45828</v>
      </c>
    </row>
    <row r="2365" spans="1:17">
      <c r="A2365" t="s">
        <v>19258</v>
      </c>
      <c r="B2365" t="s">
        <v>71</v>
      </c>
      <c r="C2365" t="s">
        <v>72</v>
      </c>
      <c r="D2365" t="s">
        <v>3643</v>
      </c>
      <c r="E2365" t="s">
        <v>3644</v>
      </c>
      <c r="F2365" t="s">
        <v>65</v>
      </c>
      <c r="G2365" t="s">
        <v>66</v>
      </c>
      <c r="H2365" t="s">
        <v>11340</v>
      </c>
      <c r="I2365" t="s">
        <v>11341</v>
      </c>
      <c r="J2365" t="s">
        <v>8255</v>
      </c>
      <c r="K2365" t="s">
        <v>10597</v>
      </c>
      <c r="L2365" t="s">
        <v>8260</v>
      </c>
      <c r="M2365" t="s">
        <v>8414</v>
      </c>
      <c r="N2365">
        <v>45818</v>
      </c>
      <c r="O2365">
        <v>45818</v>
      </c>
      <c r="P2365">
        <v>45818</v>
      </c>
      <c r="Q2365">
        <v>45828</v>
      </c>
    </row>
    <row r="2366" spans="1:17">
      <c r="A2366" t="s">
        <v>19258</v>
      </c>
      <c r="B2366" t="s">
        <v>71</v>
      </c>
      <c r="C2366" t="s">
        <v>72</v>
      </c>
      <c r="D2366" t="s">
        <v>3643</v>
      </c>
      <c r="E2366" t="s">
        <v>3644</v>
      </c>
      <c r="F2366" t="s">
        <v>65</v>
      </c>
      <c r="G2366" t="s">
        <v>66</v>
      </c>
      <c r="H2366" t="s">
        <v>11342</v>
      </c>
      <c r="I2366" t="s">
        <v>11343</v>
      </c>
      <c r="J2366" t="s">
        <v>8255</v>
      </c>
      <c r="K2366" t="s">
        <v>10597</v>
      </c>
      <c r="L2366" t="s">
        <v>10594</v>
      </c>
      <c r="M2366" t="s">
        <v>8414</v>
      </c>
      <c r="N2366">
        <v>45818</v>
      </c>
      <c r="O2366">
        <v>45818</v>
      </c>
      <c r="P2366">
        <v>45818</v>
      </c>
      <c r="Q2366">
        <v>45828</v>
      </c>
    </row>
    <row r="2367" spans="1:17">
      <c r="A2367" t="s">
        <v>19259</v>
      </c>
      <c r="B2367" t="s">
        <v>71</v>
      </c>
      <c r="C2367" t="s">
        <v>72</v>
      </c>
      <c r="D2367" t="s">
        <v>3645</v>
      </c>
      <c r="E2367" t="s">
        <v>3646</v>
      </c>
      <c r="F2367" t="s">
        <v>65</v>
      </c>
      <c r="G2367" t="s">
        <v>66</v>
      </c>
      <c r="H2367" t="s">
        <v>11344</v>
      </c>
      <c r="I2367" t="s">
        <v>11345</v>
      </c>
      <c r="J2367" t="s">
        <v>8141</v>
      </c>
      <c r="K2367" t="s">
        <v>8184</v>
      </c>
      <c r="L2367" t="s">
        <v>8258</v>
      </c>
      <c r="M2367" t="s">
        <v>8188</v>
      </c>
      <c r="N2367">
        <v>45849</v>
      </c>
      <c r="O2367">
        <v>45849</v>
      </c>
      <c r="P2367">
        <v>45849</v>
      </c>
      <c r="Q2367">
        <v>45866</v>
      </c>
    </row>
    <row r="2368" spans="1:17">
      <c r="A2368" t="s">
        <v>19259</v>
      </c>
      <c r="B2368" t="s">
        <v>71</v>
      </c>
      <c r="C2368" t="s">
        <v>72</v>
      </c>
      <c r="D2368" t="s">
        <v>3645</v>
      </c>
      <c r="E2368" t="s">
        <v>3646</v>
      </c>
      <c r="F2368" t="s">
        <v>65</v>
      </c>
      <c r="G2368" t="s">
        <v>66</v>
      </c>
      <c r="H2368" t="s">
        <v>11346</v>
      </c>
      <c r="I2368" t="s">
        <v>11347</v>
      </c>
      <c r="J2368" t="s">
        <v>8141</v>
      </c>
      <c r="K2368" t="s">
        <v>8184</v>
      </c>
      <c r="L2368" t="s">
        <v>10643</v>
      </c>
      <c r="M2368" t="s">
        <v>8188</v>
      </c>
      <c r="N2368">
        <v>45852</v>
      </c>
      <c r="O2368">
        <v>45852</v>
      </c>
      <c r="P2368">
        <v>45852</v>
      </c>
      <c r="Q2368">
        <v>45852</v>
      </c>
    </row>
    <row r="2369" spans="1:17">
      <c r="A2369" t="s">
        <v>19259</v>
      </c>
      <c r="B2369" t="s">
        <v>71</v>
      </c>
      <c r="C2369" t="s">
        <v>72</v>
      </c>
      <c r="D2369" t="s">
        <v>3645</v>
      </c>
      <c r="E2369" t="s">
        <v>3646</v>
      </c>
      <c r="F2369" t="s">
        <v>65</v>
      </c>
      <c r="G2369" t="s">
        <v>66</v>
      </c>
      <c r="H2369" t="s">
        <v>11348</v>
      </c>
      <c r="I2369" t="s">
        <v>11349</v>
      </c>
      <c r="J2369" t="s">
        <v>8141</v>
      </c>
      <c r="K2369" t="s">
        <v>8184</v>
      </c>
      <c r="L2369" t="s">
        <v>10643</v>
      </c>
      <c r="M2369" t="s">
        <v>8188</v>
      </c>
      <c r="N2369">
        <v>45854</v>
      </c>
      <c r="O2369">
        <v>45854</v>
      </c>
      <c r="P2369">
        <v>45854</v>
      </c>
      <c r="Q2369">
        <v>45866</v>
      </c>
    </row>
    <row r="2370" spans="1:17">
      <c r="A2370" t="s">
        <v>19259</v>
      </c>
      <c r="B2370" t="s">
        <v>71</v>
      </c>
      <c r="C2370" t="s">
        <v>72</v>
      </c>
      <c r="D2370" t="s">
        <v>3645</v>
      </c>
      <c r="E2370" t="s">
        <v>3646</v>
      </c>
      <c r="F2370" t="s">
        <v>65</v>
      </c>
      <c r="G2370" t="s">
        <v>66</v>
      </c>
      <c r="H2370" t="s">
        <v>11350</v>
      </c>
      <c r="I2370" t="s">
        <v>11351</v>
      </c>
      <c r="J2370" t="s">
        <v>8141</v>
      </c>
      <c r="K2370" t="s">
        <v>8188</v>
      </c>
      <c r="L2370" t="s">
        <v>8188</v>
      </c>
      <c r="M2370" t="s">
        <v>8188</v>
      </c>
      <c r="N2370">
        <v>45855</v>
      </c>
      <c r="O2370">
        <v>45855</v>
      </c>
      <c r="P2370">
        <v>45855</v>
      </c>
      <c r="Q2370">
        <v>45866</v>
      </c>
    </row>
    <row r="2371" spans="1:17">
      <c r="A2371" t="s">
        <v>19260</v>
      </c>
      <c r="B2371" t="s">
        <v>71</v>
      </c>
      <c r="C2371" t="s">
        <v>72</v>
      </c>
      <c r="D2371" t="s">
        <v>3647</v>
      </c>
      <c r="E2371" t="s">
        <v>3648</v>
      </c>
      <c r="F2371" t="s">
        <v>65</v>
      </c>
      <c r="G2371" t="s">
        <v>66</v>
      </c>
      <c r="H2371" t="s">
        <v>11352</v>
      </c>
      <c r="I2371" t="s">
        <v>11353</v>
      </c>
      <c r="J2371" t="s">
        <v>8255</v>
      </c>
      <c r="K2371" t="s">
        <v>8640</v>
      </c>
      <c r="L2371" t="s">
        <v>8196</v>
      </c>
      <c r="M2371" t="s">
        <v>8208</v>
      </c>
      <c r="N2371">
        <v>46161</v>
      </c>
      <c r="O2371">
        <v>46161</v>
      </c>
      <c r="P2371">
        <v>46161</v>
      </c>
      <c r="Q2371">
        <v>46161</v>
      </c>
    </row>
    <row r="2372" spans="1:17">
      <c r="A2372" t="s">
        <v>19260</v>
      </c>
      <c r="B2372" t="s">
        <v>71</v>
      </c>
      <c r="C2372" t="s">
        <v>72</v>
      </c>
      <c r="D2372" t="s">
        <v>3647</v>
      </c>
      <c r="E2372" t="s">
        <v>3648</v>
      </c>
      <c r="F2372" t="s">
        <v>65</v>
      </c>
      <c r="G2372" t="s">
        <v>66</v>
      </c>
      <c r="H2372" t="s">
        <v>11354</v>
      </c>
      <c r="I2372" t="s">
        <v>11355</v>
      </c>
      <c r="J2372" t="s">
        <v>8255</v>
      </c>
      <c r="K2372" t="s">
        <v>8640</v>
      </c>
      <c r="L2372" t="s">
        <v>8155</v>
      </c>
      <c r="M2372" t="s">
        <v>8208</v>
      </c>
      <c r="N2372">
        <v>46163</v>
      </c>
      <c r="O2372">
        <v>46163</v>
      </c>
      <c r="P2372">
        <v>46163</v>
      </c>
      <c r="Q2372">
        <v>46163</v>
      </c>
    </row>
    <row r="2373" spans="1:17">
      <c r="A2373" t="s">
        <v>19260</v>
      </c>
      <c r="B2373" t="s">
        <v>71</v>
      </c>
      <c r="C2373" t="s">
        <v>72</v>
      </c>
      <c r="D2373" t="s">
        <v>3647</v>
      </c>
      <c r="E2373" t="s">
        <v>3648</v>
      </c>
      <c r="F2373" t="s">
        <v>65</v>
      </c>
      <c r="G2373" t="s">
        <v>66</v>
      </c>
      <c r="H2373" t="s">
        <v>11356</v>
      </c>
      <c r="I2373" t="s">
        <v>11357</v>
      </c>
      <c r="J2373" t="s">
        <v>8255</v>
      </c>
      <c r="K2373" t="s">
        <v>8640</v>
      </c>
      <c r="L2373" t="s">
        <v>8155</v>
      </c>
      <c r="M2373" t="s">
        <v>8208</v>
      </c>
      <c r="N2373">
        <v>46167</v>
      </c>
      <c r="O2373">
        <v>46167</v>
      </c>
      <c r="P2373">
        <v>46167</v>
      </c>
      <c r="Q2373">
        <v>46167</v>
      </c>
    </row>
    <row r="2374" spans="1:17">
      <c r="A2374" t="s">
        <v>19261</v>
      </c>
      <c r="B2374" t="s">
        <v>71</v>
      </c>
      <c r="C2374" t="s">
        <v>72</v>
      </c>
      <c r="D2374" t="s">
        <v>3649</v>
      </c>
      <c r="E2374" t="s">
        <v>3650</v>
      </c>
      <c r="F2374" t="s">
        <v>65</v>
      </c>
      <c r="G2374" t="s">
        <v>66</v>
      </c>
      <c r="H2374" t="s">
        <v>11358</v>
      </c>
      <c r="I2374" t="s">
        <v>3650</v>
      </c>
      <c r="J2374" t="s">
        <v>8141</v>
      </c>
      <c r="K2374" t="s">
        <v>11359</v>
      </c>
      <c r="L2374" t="s">
        <v>8167</v>
      </c>
      <c r="M2374" t="s">
        <v>8208</v>
      </c>
      <c r="N2374">
        <v>45849</v>
      </c>
      <c r="O2374">
        <v>45849</v>
      </c>
      <c r="P2374">
        <v>45849</v>
      </c>
      <c r="Q2374">
        <v>45849</v>
      </c>
    </row>
    <row r="2375" spans="1:17">
      <c r="A2375" t="s">
        <v>19261</v>
      </c>
      <c r="B2375" t="s">
        <v>71</v>
      </c>
      <c r="C2375" t="s">
        <v>72</v>
      </c>
      <c r="D2375" t="s">
        <v>3649</v>
      </c>
      <c r="E2375" t="s">
        <v>3650</v>
      </c>
      <c r="F2375" t="s">
        <v>65</v>
      </c>
      <c r="G2375" t="s">
        <v>66</v>
      </c>
      <c r="H2375" t="s">
        <v>11360</v>
      </c>
      <c r="I2375" t="s">
        <v>11361</v>
      </c>
      <c r="J2375" t="s">
        <v>8141</v>
      </c>
      <c r="K2375" t="s">
        <v>11359</v>
      </c>
      <c r="L2375" t="s">
        <v>11362</v>
      </c>
      <c r="M2375" t="s">
        <v>8208</v>
      </c>
      <c r="N2375">
        <v>45853</v>
      </c>
      <c r="O2375">
        <v>45853</v>
      </c>
      <c r="P2375">
        <v>45853</v>
      </c>
      <c r="Q2375">
        <v>45866</v>
      </c>
    </row>
    <row r="2376" spans="1:17">
      <c r="A2376" t="s">
        <v>19261</v>
      </c>
      <c r="B2376" t="s">
        <v>71</v>
      </c>
      <c r="C2376" t="s">
        <v>72</v>
      </c>
      <c r="D2376" t="s">
        <v>3649</v>
      </c>
      <c r="E2376" t="s">
        <v>3650</v>
      </c>
      <c r="F2376" t="s">
        <v>65</v>
      </c>
      <c r="G2376" t="s">
        <v>66</v>
      </c>
      <c r="H2376" t="s">
        <v>11363</v>
      </c>
      <c r="I2376" t="s">
        <v>11364</v>
      </c>
      <c r="J2376" t="s">
        <v>8141</v>
      </c>
      <c r="K2376" t="s">
        <v>11359</v>
      </c>
      <c r="L2376" t="s">
        <v>11362</v>
      </c>
      <c r="M2376" t="s">
        <v>8208</v>
      </c>
      <c r="N2376">
        <v>45856</v>
      </c>
      <c r="O2376">
        <v>45856</v>
      </c>
      <c r="P2376">
        <v>45856</v>
      </c>
      <c r="Q2376">
        <v>45856</v>
      </c>
    </row>
    <row r="2377" spans="1:17">
      <c r="A2377" t="s">
        <v>19262</v>
      </c>
      <c r="B2377" t="s">
        <v>71</v>
      </c>
      <c r="C2377" t="s">
        <v>72</v>
      </c>
      <c r="D2377" t="s">
        <v>3651</v>
      </c>
      <c r="E2377" t="s">
        <v>3652</v>
      </c>
      <c r="F2377" t="s">
        <v>65</v>
      </c>
      <c r="G2377" t="s">
        <v>66</v>
      </c>
      <c r="H2377" t="s">
        <v>11365</v>
      </c>
      <c r="I2377" t="s">
        <v>3652</v>
      </c>
      <c r="J2377" t="s">
        <v>8141</v>
      </c>
      <c r="K2377" t="s">
        <v>11362</v>
      </c>
      <c r="L2377" t="s">
        <v>8156</v>
      </c>
      <c r="M2377" t="s">
        <v>8188</v>
      </c>
      <c r="N2377">
        <v>45849</v>
      </c>
      <c r="O2377">
        <v>45849</v>
      </c>
      <c r="P2377">
        <v>45849</v>
      </c>
      <c r="Q2377">
        <v>45866</v>
      </c>
    </row>
    <row r="2378" spans="1:17">
      <c r="A2378" t="s">
        <v>19262</v>
      </c>
      <c r="B2378" t="s">
        <v>71</v>
      </c>
      <c r="C2378" t="s">
        <v>72</v>
      </c>
      <c r="D2378" t="s">
        <v>3651</v>
      </c>
      <c r="E2378" t="s">
        <v>3652</v>
      </c>
      <c r="F2378" t="s">
        <v>65</v>
      </c>
      <c r="G2378" t="s">
        <v>66</v>
      </c>
      <c r="H2378" t="s">
        <v>11366</v>
      </c>
      <c r="I2378" t="s">
        <v>11367</v>
      </c>
      <c r="J2378" t="s">
        <v>8141</v>
      </c>
      <c r="K2378" t="s">
        <v>11362</v>
      </c>
      <c r="L2378" t="s">
        <v>11359</v>
      </c>
      <c r="M2378" t="s">
        <v>8188</v>
      </c>
      <c r="N2378">
        <v>45853</v>
      </c>
      <c r="O2378">
        <v>45853</v>
      </c>
      <c r="P2378">
        <v>45853</v>
      </c>
      <c r="Q2378">
        <v>45866</v>
      </c>
    </row>
    <row r="2379" spans="1:17">
      <c r="A2379" t="s">
        <v>19262</v>
      </c>
      <c r="B2379" t="s">
        <v>71</v>
      </c>
      <c r="C2379" t="s">
        <v>72</v>
      </c>
      <c r="D2379" t="s">
        <v>3651</v>
      </c>
      <c r="E2379" t="s">
        <v>3652</v>
      </c>
      <c r="F2379" t="s">
        <v>65</v>
      </c>
      <c r="G2379" t="s">
        <v>66</v>
      </c>
      <c r="H2379" t="s">
        <v>11368</v>
      </c>
      <c r="I2379" t="s">
        <v>11369</v>
      </c>
      <c r="J2379" t="s">
        <v>8141</v>
      </c>
      <c r="K2379" t="s">
        <v>11362</v>
      </c>
      <c r="L2379" t="s">
        <v>11359</v>
      </c>
      <c r="M2379" t="s">
        <v>8188</v>
      </c>
      <c r="N2379">
        <v>45856</v>
      </c>
      <c r="O2379">
        <v>45856</v>
      </c>
      <c r="P2379">
        <v>45856</v>
      </c>
      <c r="Q2379">
        <v>45866</v>
      </c>
    </row>
    <row r="2380" spans="1:17">
      <c r="A2380" t="s">
        <v>19262</v>
      </c>
      <c r="B2380" t="s">
        <v>71</v>
      </c>
      <c r="C2380" t="s">
        <v>72</v>
      </c>
      <c r="D2380" t="s">
        <v>3651</v>
      </c>
      <c r="E2380" t="s">
        <v>3652</v>
      </c>
      <c r="F2380" t="s">
        <v>65</v>
      </c>
      <c r="G2380" t="s">
        <v>66</v>
      </c>
      <c r="H2380" t="s">
        <v>11370</v>
      </c>
      <c r="I2380" t="s">
        <v>11371</v>
      </c>
      <c r="J2380" t="s">
        <v>8141</v>
      </c>
      <c r="K2380" t="s">
        <v>11362</v>
      </c>
      <c r="L2380" t="s">
        <v>8156</v>
      </c>
      <c r="M2380" t="s">
        <v>8188</v>
      </c>
      <c r="N2380">
        <v>45860</v>
      </c>
      <c r="O2380">
        <v>45860</v>
      </c>
      <c r="P2380">
        <v>45866</v>
      </c>
      <c r="Q2380">
        <v>45860</v>
      </c>
    </row>
    <row r="2381" spans="1:17">
      <c r="A2381" t="s">
        <v>19263</v>
      </c>
      <c r="B2381" t="s">
        <v>71</v>
      </c>
      <c r="C2381" t="s">
        <v>72</v>
      </c>
      <c r="D2381" t="s">
        <v>3653</v>
      </c>
      <c r="E2381" t="s">
        <v>3654</v>
      </c>
      <c r="F2381" t="s">
        <v>65</v>
      </c>
      <c r="G2381" t="s">
        <v>66</v>
      </c>
      <c r="H2381" t="s">
        <v>11372</v>
      </c>
      <c r="I2381" t="s">
        <v>11373</v>
      </c>
      <c r="J2381" t="s">
        <v>8141</v>
      </c>
      <c r="K2381" t="s">
        <v>8433</v>
      </c>
      <c r="L2381" t="s">
        <v>8433</v>
      </c>
      <c r="N2381">
        <v>45883</v>
      </c>
      <c r="O2381">
        <v>45883</v>
      </c>
      <c r="Q2381">
        <v>45897</v>
      </c>
    </row>
    <row r="2382" spans="1:17">
      <c r="A2382" t="s">
        <v>19264</v>
      </c>
      <c r="B2382" t="s">
        <v>119</v>
      </c>
      <c r="C2382" t="s">
        <v>325</v>
      </c>
      <c r="D2382" t="s">
        <v>3655</v>
      </c>
      <c r="E2382" t="s">
        <v>3656</v>
      </c>
      <c r="F2382" t="s">
        <v>65</v>
      </c>
      <c r="G2382" t="s">
        <v>66</v>
      </c>
      <c r="H2382" t="s">
        <v>11374</v>
      </c>
      <c r="I2382" t="s">
        <v>11375</v>
      </c>
      <c r="J2382" t="s">
        <v>8141</v>
      </c>
      <c r="K2382" t="s">
        <v>11376</v>
      </c>
      <c r="L2382" t="s">
        <v>8258</v>
      </c>
      <c r="M2382" t="s">
        <v>8208</v>
      </c>
      <c r="N2382">
        <v>45883</v>
      </c>
      <c r="O2382">
        <v>45883</v>
      </c>
      <c r="P2382">
        <v>45883</v>
      </c>
      <c r="Q2382">
        <v>45883</v>
      </c>
    </row>
    <row r="2383" spans="1:17">
      <c r="A2383" t="s">
        <v>19264</v>
      </c>
      <c r="B2383" t="s">
        <v>119</v>
      </c>
      <c r="C2383" t="s">
        <v>325</v>
      </c>
      <c r="D2383" t="s">
        <v>3655</v>
      </c>
      <c r="E2383" t="s">
        <v>3656</v>
      </c>
      <c r="F2383" t="s">
        <v>65</v>
      </c>
      <c r="G2383" t="s">
        <v>66</v>
      </c>
      <c r="H2383" t="s">
        <v>11377</v>
      </c>
      <c r="I2383" t="s">
        <v>11378</v>
      </c>
      <c r="J2383" t="s">
        <v>8141</v>
      </c>
      <c r="K2383" t="s">
        <v>11376</v>
      </c>
      <c r="L2383" t="s">
        <v>8399</v>
      </c>
      <c r="M2383" t="s">
        <v>8208</v>
      </c>
      <c r="N2383">
        <v>45887</v>
      </c>
      <c r="O2383">
        <v>45887</v>
      </c>
      <c r="P2383">
        <v>45887</v>
      </c>
      <c r="Q2383">
        <v>45887</v>
      </c>
    </row>
    <row r="2384" spans="1:17">
      <c r="A2384" t="s">
        <v>19264</v>
      </c>
      <c r="B2384" t="s">
        <v>119</v>
      </c>
      <c r="C2384" t="s">
        <v>325</v>
      </c>
      <c r="D2384" t="s">
        <v>3655</v>
      </c>
      <c r="E2384" t="s">
        <v>3656</v>
      </c>
      <c r="F2384" t="s">
        <v>65</v>
      </c>
      <c r="G2384" t="s">
        <v>66</v>
      </c>
      <c r="H2384" t="s">
        <v>11379</v>
      </c>
      <c r="I2384" t="s">
        <v>11380</v>
      </c>
      <c r="J2384" t="s">
        <v>8141</v>
      </c>
      <c r="K2384" t="s">
        <v>11376</v>
      </c>
      <c r="L2384" t="s">
        <v>8399</v>
      </c>
      <c r="M2384" t="s">
        <v>8208</v>
      </c>
      <c r="N2384">
        <v>45889</v>
      </c>
      <c r="O2384">
        <v>45889</v>
      </c>
      <c r="P2384">
        <v>45889</v>
      </c>
      <c r="Q2384">
        <v>45889</v>
      </c>
    </row>
    <row r="2385" spans="1:17">
      <c r="A2385" t="s">
        <v>19265</v>
      </c>
      <c r="B2385" t="s">
        <v>119</v>
      </c>
      <c r="C2385" t="s">
        <v>325</v>
      </c>
      <c r="D2385" t="s">
        <v>3657</v>
      </c>
      <c r="E2385" t="s">
        <v>3658</v>
      </c>
      <c r="F2385" t="s">
        <v>65</v>
      </c>
      <c r="G2385" t="s">
        <v>66</v>
      </c>
      <c r="H2385" t="s">
        <v>11381</v>
      </c>
      <c r="I2385" t="s">
        <v>11382</v>
      </c>
      <c r="J2385" t="s">
        <v>8141</v>
      </c>
      <c r="K2385" t="s">
        <v>8399</v>
      </c>
      <c r="L2385" t="s">
        <v>8260</v>
      </c>
      <c r="M2385" t="s">
        <v>8188</v>
      </c>
      <c r="N2385">
        <v>45883</v>
      </c>
      <c r="O2385">
        <v>45883</v>
      </c>
      <c r="P2385">
        <v>45897</v>
      </c>
      <c r="Q2385">
        <v>45897</v>
      </c>
    </row>
    <row r="2386" spans="1:17">
      <c r="A2386" t="s">
        <v>19265</v>
      </c>
      <c r="B2386" t="s">
        <v>119</v>
      </c>
      <c r="C2386" t="s">
        <v>325</v>
      </c>
      <c r="D2386" t="s">
        <v>3657</v>
      </c>
      <c r="E2386" t="s">
        <v>3658</v>
      </c>
      <c r="F2386" t="s">
        <v>65</v>
      </c>
      <c r="G2386" t="s">
        <v>66</v>
      </c>
      <c r="H2386" t="s">
        <v>11383</v>
      </c>
      <c r="I2386" t="s">
        <v>11384</v>
      </c>
      <c r="J2386" t="s">
        <v>8141</v>
      </c>
      <c r="K2386" t="s">
        <v>8399</v>
      </c>
      <c r="L2386" t="s">
        <v>8406</v>
      </c>
      <c r="M2386" t="s">
        <v>8188</v>
      </c>
      <c r="N2386">
        <v>45887</v>
      </c>
      <c r="O2386">
        <v>45887</v>
      </c>
      <c r="P2386">
        <v>45897</v>
      </c>
      <c r="Q2386">
        <v>45897</v>
      </c>
    </row>
    <row r="2387" spans="1:17">
      <c r="A2387" t="s">
        <v>19265</v>
      </c>
      <c r="B2387" t="s">
        <v>119</v>
      </c>
      <c r="C2387" t="s">
        <v>325</v>
      </c>
      <c r="D2387" t="s">
        <v>3657</v>
      </c>
      <c r="E2387" t="s">
        <v>3658</v>
      </c>
      <c r="F2387" t="s">
        <v>65</v>
      </c>
      <c r="G2387" t="s">
        <v>66</v>
      </c>
      <c r="H2387" t="s">
        <v>11385</v>
      </c>
      <c r="I2387" t="s">
        <v>11386</v>
      </c>
      <c r="J2387" t="s">
        <v>8141</v>
      </c>
      <c r="K2387" t="s">
        <v>8399</v>
      </c>
      <c r="L2387" t="s">
        <v>8406</v>
      </c>
      <c r="M2387" t="s">
        <v>8188</v>
      </c>
      <c r="N2387">
        <v>45888</v>
      </c>
      <c r="O2387">
        <v>45888</v>
      </c>
      <c r="P2387">
        <v>45897</v>
      </c>
      <c r="Q2387">
        <v>45897</v>
      </c>
    </row>
    <row r="2388" spans="1:17">
      <c r="A2388" t="s">
        <v>19265</v>
      </c>
      <c r="B2388" t="s">
        <v>119</v>
      </c>
      <c r="C2388" t="s">
        <v>325</v>
      </c>
      <c r="D2388" t="s">
        <v>3659</v>
      </c>
      <c r="E2388" t="s">
        <v>3660</v>
      </c>
      <c r="F2388" t="s">
        <v>65</v>
      </c>
      <c r="G2388" t="s">
        <v>66</v>
      </c>
      <c r="H2388" t="s">
        <v>11387</v>
      </c>
      <c r="I2388" t="s">
        <v>11388</v>
      </c>
      <c r="J2388" t="s">
        <v>8141</v>
      </c>
      <c r="K2388" t="s">
        <v>8406</v>
      </c>
      <c r="L2388" t="s">
        <v>8156</v>
      </c>
      <c r="M2388" t="s">
        <v>8188</v>
      </c>
      <c r="N2388">
        <v>45883</v>
      </c>
      <c r="O2388">
        <v>45883</v>
      </c>
      <c r="P2388">
        <v>45897</v>
      </c>
      <c r="Q2388">
        <v>45897</v>
      </c>
    </row>
    <row r="2389" spans="1:17">
      <c r="A2389" t="s">
        <v>19265</v>
      </c>
      <c r="B2389" t="s">
        <v>119</v>
      </c>
      <c r="C2389" t="s">
        <v>325</v>
      </c>
      <c r="D2389" t="s">
        <v>3659</v>
      </c>
      <c r="E2389" t="s">
        <v>3660</v>
      </c>
      <c r="F2389" t="s">
        <v>65</v>
      </c>
      <c r="G2389" t="s">
        <v>66</v>
      </c>
      <c r="H2389" t="s">
        <v>11389</v>
      </c>
      <c r="I2389" t="s">
        <v>11390</v>
      </c>
      <c r="J2389" t="s">
        <v>8141</v>
      </c>
      <c r="K2389" t="s">
        <v>8406</v>
      </c>
      <c r="L2389" t="s">
        <v>11376</v>
      </c>
      <c r="M2389" t="s">
        <v>8188</v>
      </c>
      <c r="N2389">
        <v>45887</v>
      </c>
      <c r="O2389">
        <v>45887</v>
      </c>
      <c r="P2389">
        <v>45897</v>
      </c>
      <c r="Q2389">
        <v>45897</v>
      </c>
    </row>
    <row r="2390" spans="1:17">
      <c r="A2390" t="s">
        <v>19265</v>
      </c>
      <c r="B2390" t="s">
        <v>119</v>
      </c>
      <c r="C2390" t="s">
        <v>325</v>
      </c>
      <c r="D2390" t="s">
        <v>3659</v>
      </c>
      <c r="E2390" t="s">
        <v>3660</v>
      </c>
      <c r="F2390" t="s">
        <v>65</v>
      </c>
      <c r="G2390" t="s">
        <v>66</v>
      </c>
      <c r="H2390" t="s">
        <v>11391</v>
      </c>
      <c r="I2390" t="s">
        <v>11392</v>
      </c>
      <c r="J2390" t="s">
        <v>8141</v>
      </c>
      <c r="K2390" t="s">
        <v>8406</v>
      </c>
      <c r="L2390" t="s">
        <v>11376</v>
      </c>
      <c r="M2390" t="s">
        <v>8188</v>
      </c>
      <c r="N2390">
        <v>45889</v>
      </c>
      <c r="O2390">
        <v>45889</v>
      </c>
      <c r="P2390">
        <v>45897</v>
      </c>
      <c r="Q2390">
        <v>45897</v>
      </c>
    </row>
    <row r="2391" spans="1:17">
      <c r="A2391" t="s">
        <v>19266</v>
      </c>
      <c r="B2391" t="s">
        <v>71</v>
      </c>
      <c r="C2391" t="s">
        <v>72</v>
      </c>
      <c r="D2391" t="s">
        <v>3661</v>
      </c>
      <c r="E2391" t="s">
        <v>3662</v>
      </c>
      <c r="F2391" t="s">
        <v>65</v>
      </c>
      <c r="G2391" t="s">
        <v>66</v>
      </c>
      <c r="H2391" t="s">
        <v>11393</v>
      </c>
      <c r="I2391" t="s">
        <v>11394</v>
      </c>
      <c r="J2391" t="s">
        <v>8141</v>
      </c>
      <c r="K2391" t="s">
        <v>10593</v>
      </c>
      <c r="L2391" t="s">
        <v>10594</v>
      </c>
      <c r="M2391" t="s">
        <v>8167</v>
      </c>
      <c r="N2391">
        <v>45825</v>
      </c>
      <c r="O2391">
        <v>45825</v>
      </c>
      <c r="P2391">
        <v>45825</v>
      </c>
      <c r="Q2391">
        <v>45838</v>
      </c>
    </row>
    <row r="2392" spans="1:17">
      <c r="A2392" t="s">
        <v>19266</v>
      </c>
      <c r="B2392" t="s">
        <v>71</v>
      </c>
      <c r="C2392" t="s">
        <v>72</v>
      </c>
      <c r="D2392" t="s">
        <v>3661</v>
      </c>
      <c r="E2392" t="s">
        <v>3662</v>
      </c>
      <c r="F2392" t="s">
        <v>65</v>
      </c>
      <c r="G2392" t="s">
        <v>66</v>
      </c>
      <c r="H2392" t="s">
        <v>11395</v>
      </c>
      <c r="I2392" t="s">
        <v>11396</v>
      </c>
      <c r="J2392" t="s">
        <v>8141</v>
      </c>
      <c r="K2392" t="s">
        <v>10593</v>
      </c>
      <c r="L2392" t="s">
        <v>10594</v>
      </c>
      <c r="M2392" t="s">
        <v>8167</v>
      </c>
      <c r="N2392">
        <v>45827</v>
      </c>
      <c r="O2392">
        <v>45827</v>
      </c>
      <c r="P2392">
        <v>45827</v>
      </c>
      <c r="Q2392">
        <v>45838</v>
      </c>
    </row>
    <row r="2393" spans="1:17">
      <c r="A2393" t="s">
        <v>19266</v>
      </c>
      <c r="B2393" t="s">
        <v>71</v>
      </c>
      <c r="C2393" t="s">
        <v>72</v>
      </c>
      <c r="D2393" t="s">
        <v>3661</v>
      </c>
      <c r="E2393" t="s">
        <v>3662</v>
      </c>
      <c r="F2393" t="s">
        <v>65</v>
      </c>
      <c r="G2393" t="s">
        <v>66</v>
      </c>
      <c r="H2393" t="s">
        <v>11397</v>
      </c>
      <c r="I2393" t="s">
        <v>11398</v>
      </c>
      <c r="J2393" t="s">
        <v>8141</v>
      </c>
      <c r="K2393" t="s">
        <v>10593</v>
      </c>
      <c r="L2393" t="s">
        <v>10594</v>
      </c>
      <c r="M2393" t="s">
        <v>8167</v>
      </c>
      <c r="N2393">
        <v>45831</v>
      </c>
      <c r="O2393">
        <v>45831</v>
      </c>
      <c r="P2393">
        <v>45831</v>
      </c>
      <c r="Q2393">
        <v>45838</v>
      </c>
    </row>
    <row r="2394" spans="1:17">
      <c r="A2394" t="s">
        <v>19266</v>
      </c>
      <c r="B2394" t="s">
        <v>71</v>
      </c>
      <c r="C2394" t="s">
        <v>72</v>
      </c>
      <c r="D2394" t="s">
        <v>3661</v>
      </c>
      <c r="E2394" t="s">
        <v>3662</v>
      </c>
      <c r="F2394" t="s">
        <v>65</v>
      </c>
      <c r="G2394" t="s">
        <v>66</v>
      </c>
      <c r="H2394" t="s">
        <v>11399</v>
      </c>
      <c r="I2394" t="s">
        <v>11400</v>
      </c>
      <c r="J2394" t="s">
        <v>8141</v>
      </c>
      <c r="K2394" t="s">
        <v>10593</v>
      </c>
      <c r="L2394" t="s">
        <v>10594</v>
      </c>
      <c r="M2394" t="s">
        <v>8167</v>
      </c>
      <c r="N2394">
        <v>45833</v>
      </c>
      <c r="O2394">
        <v>45833</v>
      </c>
      <c r="P2394">
        <v>45833</v>
      </c>
      <c r="Q2394">
        <v>45838</v>
      </c>
    </row>
    <row r="2395" spans="1:17">
      <c r="A2395" t="s">
        <v>19266</v>
      </c>
      <c r="B2395" t="s">
        <v>71</v>
      </c>
      <c r="C2395" t="s">
        <v>72</v>
      </c>
      <c r="D2395" t="s">
        <v>3661</v>
      </c>
      <c r="E2395" t="s">
        <v>3662</v>
      </c>
      <c r="F2395" t="s">
        <v>65</v>
      </c>
      <c r="G2395" t="s">
        <v>66</v>
      </c>
      <c r="H2395" t="s">
        <v>11401</v>
      </c>
      <c r="I2395" t="s">
        <v>11402</v>
      </c>
      <c r="J2395" t="s">
        <v>8141</v>
      </c>
      <c r="K2395" t="s">
        <v>10593</v>
      </c>
      <c r="L2395" t="s">
        <v>10594</v>
      </c>
      <c r="M2395" t="s">
        <v>8260</v>
      </c>
      <c r="N2395">
        <v>45834</v>
      </c>
      <c r="O2395">
        <v>45834</v>
      </c>
      <c r="P2395">
        <v>45834</v>
      </c>
      <c r="Q2395">
        <v>45838</v>
      </c>
    </row>
    <row r="2396" spans="1:17">
      <c r="A2396" t="s">
        <v>19267</v>
      </c>
      <c r="B2396" t="s">
        <v>71</v>
      </c>
      <c r="C2396" t="s">
        <v>72</v>
      </c>
      <c r="D2396" t="s">
        <v>3663</v>
      </c>
      <c r="E2396" t="s">
        <v>3664</v>
      </c>
      <c r="F2396" t="s">
        <v>65</v>
      </c>
      <c r="G2396" t="s">
        <v>66</v>
      </c>
      <c r="H2396" t="s">
        <v>11403</v>
      </c>
      <c r="I2396" t="s">
        <v>11404</v>
      </c>
      <c r="J2396" t="s">
        <v>8141</v>
      </c>
      <c r="K2396" t="s">
        <v>10596</v>
      </c>
      <c r="L2396" t="s">
        <v>10597</v>
      </c>
      <c r="M2396" t="s">
        <v>8260</v>
      </c>
      <c r="N2396">
        <v>45825</v>
      </c>
      <c r="O2396">
        <v>45825</v>
      </c>
      <c r="P2396">
        <v>45825</v>
      </c>
      <c r="Q2396">
        <v>45838</v>
      </c>
    </row>
    <row r="2397" spans="1:17">
      <c r="A2397" t="s">
        <v>19267</v>
      </c>
      <c r="B2397" t="s">
        <v>71</v>
      </c>
      <c r="C2397" t="s">
        <v>72</v>
      </c>
      <c r="D2397" t="s">
        <v>3663</v>
      </c>
      <c r="E2397" t="s">
        <v>3664</v>
      </c>
      <c r="F2397" t="s">
        <v>65</v>
      </c>
      <c r="G2397" t="s">
        <v>66</v>
      </c>
      <c r="H2397" t="s">
        <v>11405</v>
      </c>
      <c r="I2397" t="s">
        <v>11406</v>
      </c>
      <c r="J2397" t="s">
        <v>8141</v>
      </c>
      <c r="K2397" t="s">
        <v>10596</v>
      </c>
      <c r="L2397" t="s">
        <v>10597</v>
      </c>
      <c r="M2397" t="s">
        <v>8260</v>
      </c>
      <c r="N2397">
        <v>45827</v>
      </c>
      <c r="O2397">
        <v>45827</v>
      </c>
      <c r="P2397">
        <v>45827</v>
      </c>
      <c r="Q2397">
        <v>45838</v>
      </c>
    </row>
    <row r="2398" spans="1:17">
      <c r="A2398" t="s">
        <v>19267</v>
      </c>
      <c r="B2398" t="s">
        <v>71</v>
      </c>
      <c r="C2398" t="s">
        <v>72</v>
      </c>
      <c r="D2398" t="s">
        <v>3663</v>
      </c>
      <c r="E2398" t="s">
        <v>3664</v>
      </c>
      <c r="F2398" t="s">
        <v>65</v>
      </c>
      <c r="G2398" t="s">
        <v>66</v>
      </c>
      <c r="H2398" t="s">
        <v>11407</v>
      </c>
      <c r="I2398" t="s">
        <v>11408</v>
      </c>
      <c r="J2398" t="s">
        <v>8141</v>
      </c>
      <c r="K2398" t="s">
        <v>10596</v>
      </c>
      <c r="L2398" t="s">
        <v>10597</v>
      </c>
      <c r="M2398" t="s">
        <v>8260</v>
      </c>
      <c r="N2398">
        <v>45831</v>
      </c>
      <c r="O2398">
        <v>45831</v>
      </c>
      <c r="P2398">
        <v>45831</v>
      </c>
      <c r="Q2398">
        <v>45838</v>
      </c>
    </row>
    <row r="2399" spans="1:17">
      <c r="A2399" t="s">
        <v>19267</v>
      </c>
      <c r="B2399" t="s">
        <v>71</v>
      </c>
      <c r="C2399" t="s">
        <v>72</v>
      </c>
      <c r="D2399" t="s">
        <v>3663</v>
      </c>
      <c r="E2399" t="s">
        <v>3664</v>
      </c>
      <c r="F2399" t="s">
        <v>65</v>
      </c>
      <c r="G2399" t="s">
        <v>66</v>
      </c>
      <c r="H2399" t="s">
        <v>11409</v>
      </c>
      <c r="I2399" t="s">
        <v>11410</v>
      </c>
      <c r="J2399" t="s">
        <v>8141</v>
      </c>
      <c r="K2399" t="s">
        <v>10596</v>
      </c>
      <c r="L2399" t="s">
        <v>10597</v>
      </c>
      <c r="M2399" t="s">
        <v>8260</v>
      </c>
      <c r="N2399">
        <v>45833</v>
      </c>
      <c r="O2399">
        <v>45833</v>
      </c>
      <c r="P2399">
        <v>45833</v>
      </c>
      <c r="Q2399">
        <v>45838</v>
      </c>
    </row>
    <row r="2400" spans="1:17">
      <c r="A2400" t="s">
        <v>19267</v>
      </c>
      <c r="B2400" t="s">
        <v>71</v>
      </c>
      <c r="C2400" t="s">
        <v>72</v>
      </c>
      <c r="D2400" t="s">
        <v>3663</v>
      </c>
      <c r="E2400" t="s">
        <v>3664</v>
      </c>
      <c r="F2400" t="s">
        <v>65</v>
      </c>
      <c r="G2400" t="s">
        <v>66</v>
      </c>
      <c r="H2400" t="s">
        <v>11411</v>
      </c>
      <c r="I2400" t="s">
        <v>11412</v>
      </c>
      <c r="J2400" t="s">
        <v>8141</v>
      </c>
      <c r="K2400" t="s">
        <v>10596</v>
      </c>
      <c r="L2400" t="s">
        <v>8188</v>
      </c>
      <c r="M2400" t="s">
        <v>8260</v>
      </c>
      <c r="N2400">
        <v>45834</v>
      </c>
      <c r="O2400">
        <v>45834</v>
      </c>
      <c r="P2400">
        <v>45834</v>
      </c>
      <c r="Q2400">
        <v>45838</v>
      </c>
    </row>
    <row r="2401" spans="1:17">
      <c r="A2401" t="s">
        <v>19268</v>
      </c>
      <c r="B2401" t="s">
        <v>71</v>
      </c>
      <c r="C2401" t="s">
        <v>72</v>
      </c>
      <c r="D2401" t="s">
        <v>3665</v>
      </c>
      <c r="E2401" t="s">
        <v>3666</v>
      </c>
      <c r="F2401" t="s">
        <v>65</v>
      </c>
      <c r="G2401" t="s">
        <v>66</v>
      </c>
      <c r="H2401" t="s">
        <v>11413</v>
      </c>
      <c r="I2401" t="s">
        <v>3666</v>
      </c>
      <c r="J2401" t="s">
        <v>8255</v>
      </c>
      <c r="K2401" t="s">
        <v>8167</v>
      </c>
      <c r="M2401" t="s">
        <v>8167</v>
      </c>
      <c r="N2401">
        <v>46069</v>
      </c>
      <c r="P2401">
        <v>46069</v>
      </c>
      <c r="Q2401">
        <v>46069</v>
      </c>
    </row>
    <row r="2402" spans="1:17">
      <c r="A2402" t="s">
        <v>19269</v>
      </c>
      <c r="B2402" t="s">
        <v>71</v>
      </c>
      <c r="C2402" t="s">
        <v>72</v>
      </c>
      <c r="D2402" t="s">
        <v>3667</v>
      </c>
      <c r="E2402" t="s">
        <v>3668</v>
      </c>
      <c r="F2402" t="s">
        <v>65</v>
      </c>
      <c r="G2402" t="s">
        <v>66</v>
      </c>
      <c r="H2402" t="s">
        <v>11414</v>
      </c>
      <c r="I2402" t="s">
        <v>3668</v>
      </c>
      <c r="J2402" t="s">
        <v>8255</v>
      </c>
      <c r="K2402" t="s">
        <v>8617</v>
      </c>
      <c r="L2402" t="s">
        <v>8258</v>
      </c>
      <c r="M2402" t="s">
        <v>8196</v>
      </c>
      <c r="N2402">
        <v>46069</v>
      </c>
      <c r="O2402">
        <v>46069</v>
      </c>
      <c r="P2402">
        <v>46069</v>
      </c>
      <c r="Q2402">
        <v>46080</v>
      </c>
    </row>
    <row r="2403" spans="1:17">
      <c r="A2403" t="s">
        <v>19269</v>
      </c>
      <c r="B2403" t="s">
        <v>71</v>
      </c>
      <c r="C2403" t="s">
        <v>72</v>
      </c>
      <c r="D2403" t="s">
        <v>3667</v>
      </c>
      <c r="E2403" t="s">
        <v>3668</v>
      </c>
      <c r="F2403" t="s">
        <v>65</v>
      </c>
      <c r="G2403" t="s">
        <v>66</v>
      </c>
      <c r="H2403" t="s">
        <v>11415</v>
      </c>
      <c r="I2403" t="s">
        <v>3670</v>
      </c>
      <c r="J2403" t="s">
        <v>8141</v>
      </c>
      <c r="K2403" t="s">
        <v>8617</v>
      </c>
      <c r="L2403" t="s">
        <v>8258</v>
      </c>
      <c r="M2403" t="s">
        <v>8196</v>
      </c>
      <c r="N2403">
        <v>46071</v>
      </c>
      <c r="O2403">
        <v>46071</v>
      </c>
      <c r="P2403">
        <v>46080</v>
      </c>
      <c r="Q2403">
        <v>46080</v>
      </c>
    </row>
    <row r="2404" spans="1:17">
      <c r="A2404" t="s">
        <v>19269</v>
      </c>
      <c r="B2404" t="s">
        <v>71</v>
      </c>
      <c r="C2404" t="s">
        <v>72</v>
      </c>
      <c r="D2404" t="s">
        <v>3667</v>
      </c>
      <c r="E2404" t="s">
        <v>3668</v>
      </c>
      <c r="F2404" t="s">
        <v>65</v>
      </c>
      <c r="G2404" t="s">
        <v>66</v>
      </c>
      <c r="H2404" t="s">
        <v>11416</v>
      </c>
      <c r="I2404" t="s">
        <v>11417</v>
      </c>
      <c r="J2404" t="s">
        <v>8141</v>
      </c>
      <c r="K2404" t="s">
        <v>8617</v>
      </c>
      <c r="L2404" t="s">
        <v>8258</v>
      </c>
      <c r="M2404" t="s">
        <v>8196</v>
      </c>
      <c r="N2404">
        <v>46072</v>
      </c>
      <c r="O2404">
        <v>46080</v>
      </c>
      <c r="P2404">
        <v>46080</v>
      </c>
      <c r="Q2404">
        <v>46080</v>
      </c>
    </row>
    <row r="2405" spans="1:17">
      <c r="A2405" t="s">
        <v>19270</v>
      </c>
      <c r="B2405" t="s">
        <v>71</v>
      </c>
      <c r="C2405" t="s">
        <v>72</v>
      </c>
      <c r="D2405" t="s">
        <v>3669</v>
      </c>
      <c r="E2405" t="s">
        <v>3670</v>
      </c>
      <c r="F2405" t="s">
        <v>65</v>
      </c>
      <c r="G2405" t="s">
        <v>66</v>
      </c>
      <c r="H2405" t="s">
        <v>11418</v>
      </c>
      <c r="I2405" t="s">
        <v>3670</v>
      </c>
      <c r="J2405" t="s">
        <v>8141</v>
      </c>
      <c r="K2405" t="s">
        <v>8196</v>
      </c>
      <c r="M2405" t="s">
        <v>8196</v>
      </c>
      <c r="N2405">
        <v>46071</v>
      </c>
      <c r="P2405">
        <v>46080</v>
      </c>
      <c r="Q2405">
        <v>46080</v>
      </c>
    </row>
    <row r="2406" spans="1:17">
      <c r="A2406" t="s">
        <v>19271</v>
      </c>
      <c r="B2406" t="s">
        <v>71</v>
      </c>
      <c r="C2406" t="s">
        <v>72</v>
      </c>
      <c r="D2406" t="s">
        <v>3671</v>
      </c>
      <c r="E2406" t="s">
        <v>3672</v>
      </c>
      <c r="F2406" t="s">
        <v>65</v>
      </c>
      <c r="G2406" t="s">
        <v>66</v>
      </c>
      <c r="H2406" t="s">
        <v>11419</v>
      </c>
      <c r="I2406" t="s">
        <v>3672</v>
      </c>
      <c r="J2406" t="s">
        <v>8141</v>
      </c>
      <c r="K2406" t="s">
        <v>8258</v>
      </c>
      <c r="L2406" t="s">
        <v>8617</v>
      </c>
      <c r="M2406" t="s">
        <v>8196</v>
      </c>
      <c r="N2406">
        <v>46071</v>
      </c>
      <c r="O2406">
        <v>46080</v>
      </c>
      <c r="P2406">
        <v>46080</v>
      </c>
      <c r="Q2406">
        <v>46080</v>
      </c>
    </row>
    <row r="2407" spans="1:17">
      <c r="A2407" t="s">
        <v>19271</v>
      </c>
      <c r="B2407" t="s">
        <v>71</v>
      </c>
      <c r="C2407" t="s">
        <v>72</v>
      </c>
      <c r="D2407" t="s">
        <v>3671</v>
      </c>
      <c r="E2407" t="s">
        <v>3672</v>
      </c>
      <c r="F2407" t="s">
        <v>65</v>
      </c>
      <c r="G2407" t="s">
        <v>66</v>
      </c>
      <c r="H2407" t="s">
        <v>11420</v>
      </c>
      <c r="I2407" t="s">
        <v>11421</v>
      </c>
      <c r="K2407" t="s">
        <v>8258</v>
      </c>
      <c r="L2407" t="s">
        <v>8617</v>
      </c>
      <c r="M2407" t="s">
        <v>8196</v>
      </c>
      <c r="N2407">
        <v>46073</v>
      </c>
      <c r="O2407">
        <v>46080</v>
      </c>
      <c r="P2407">
        <v>46080</v>
      </c>
      <c r="Q2407">
        <v>46080</v>
      </c>
    </row>
    <row r="2408" spans="1:17">
      <c r="A2408" t="s">
        <v>19271</v>
      </c>
      <c r="B2408" t="s">
        <v>71</v>
      </c>
      <c r="C2408" t="s">
        <v>72</v>
      </c>
      <c r="D2408" t="s">
        <v>3671</v>
      </c>
      <c r="E2408" t="s">
        <v>3672</v>
      </c>
      <c r="F2408" t="s">
        <v>65</v>
      </c>
      <c r="G2408" t="s">
        <v>66</v>
      </c>
      <c r="H2408" t="s">
        <v>11422</v>
      </c>
      <c r="I2408" t="s">
        <v>11421</v>
      </c>
      <c r="J2408" t="s">
        <v>8141</v>
      </c>
      <c r="K2408" t="s">
        <v>8258</v>
      </c>
      <c r="L2408" t="s">
        <v>8617</v>
      </c>
      <c r="M2408" t="s">
        <v>8196</v>
      </c>
      <c r="N2408">
        <v>46073</v>
      </c>
      <c r="O2408">
        <v>46073</v>
      </c>
      <c r="P2408">
        <v>46073</v>
      </c>
      <c r="Q2408">
        <v>46073</v>
      </c>
    </row>
    <row r="2409" spans="1:17">
      <c r="A2409" t="s">
        <v>19272</v>
      </c>
      <c r="B2409" t="s">
        <v>71</v>
      </c>
      <c r="C2409" t="s">
        <v>72</v>
      </c>
      <c r="D2409" t="s">
        <v>3673</v>
      </c>
      <c r="E2409" t="s">
        <v>3674</v>
      </c>
      <c r="F2409" t="s">
        <v>65</v>
      </c>
      <c r="G2409" t="s">
        <v>66</v>
      </c>
      <c r="H2409" t="s">
        <v>11423</v>
      </c>
      <c r="I2409" t="s">
        <v>11424</v>
      </c>
      <c r="J2409" t="s">
        <v>8141</v>
      </c>
      <c r="K2409" t="s">
        <v>10594</v>
      </c>
      <c r="L2409" t="s">
        <v>10593</v>
      </c>
      <c r="M2409" t="s">
        <v>8258</v>
      </c>
      <c r="N2409">
        <v>45825</v>
      </c>
      <c r="O2409">
        <v>45825</v>
      </c>
      <c r="P2409">
        <v>45825</v>
      </c>
      <c r="Q2409">
        <v>45838</v>
      </c>
    </row>
    <row r="2410" spans="1:17">
      <c r="A2410" t="s">
        <v>19272</v>
      </c>
      <c r="B2410" t="s">
        <v>71</v>
      </c>
      <c r="C2410" t="s">
        <v>72</v>
      </c>
      <c r="D2410" t="s">
        <v>3673</v>
      </c>
      <c r="E2410" t="s">
        <v>3674</v>
      </c>
      <c r="F2410" t="s">
        <v>65</v>
      </c>
      <c r="G2410" t="s">
        <v>66</v>
      </c>
      <c r="H2410" t="s">
        <v>11425</v>
      </c>
      <c r="I2410" t="s">
        <v>11426</v>
      </c>
      <c r="J2410" t="s">
        <v>8141</v>
      </c>
      <c r="K2410" t="s">
        <v>10594</v>
      </c>
      <c r="L2410" t="s">
        <v>10593</v>
      </c>
      <c r="M2410" t="s">
        <v>8156</v>
      </c>
      <c r="N2410">
        <v>45827</v>
      </c>
      <c r="O2410">
        <v>45827</v>
      </c>
      <c r="P2410">
        <v>45827</v>
      </c>
      <c r="Q2410">
        <v>45838</v>
      </c>
    </row>
    <row r="2411" spans="1:17">
      <c r="A2411" t="s">
        <v>19272</v>
      </c>
      <c r="B2411" t="s">
        <v>71</v>
      </c>
      <c r="C2411" t="s">
        <v>72</v>
      </c>
      <c r="D2411" t="s">
        <v>3673</v>
      </c>
      <c r="E2411" t="s">
        <v>3674</v>
      </c>
      <c r="F2411" t="s">
        <v>65</v>
      </c>
      <c r="G2411" t="s">
        <v>66</v>
      </c>
      <c r="H2411" t="s">
        <v>11427</v>
      </c>
      <c r="I2411" t="s">
        <v>11428</v>
      </c>
      <c r="J2411" t="s">
        <v>8141</v>
      </c>
      <c r="K2411" t="s">
        <v>10594</v>
      </c>
      <c r="L2411" t="s">
        <v>10593</v>
      </c>
      <c r="M2411" t="s">
        <v>8258</v>
      </c>
      <c r="N2411">
        <v>45831</v>
      </c>
      <c r="O2411">
        <v>45831</v>
      </c>
      <c r="P2411">
        <v>45831</v>
      </c>
      <c r="Q2411">
        <v>45838</v>
      </c>
    </row>
    <row r="2412" spans="1:17">
      <c r="A2412" t="s">
        <v>19272</v>
      </c>
      <c r="B2412" t="s">
        <v>71</v>
      </c>
      <c r="C2412" t="s">
        <v>72</v>
      </c>
      <c r="D2412" t="s">
        <v>3673</v>
      </c>
      <c r="E2412" t="s">
        <v>3674</v>
      </c>
      <c r="F2412" t="s">
        <v>65</v>
      </c>
      <c r="G2412" t="s">
        <v>66</v>
      </c>
      <c r="H2412" t="s">
        <v>11429</v>
      </c>
      <c r="I2412" t="s">
        <v>11430</v>
      </c>
      <c r="J2412" t="s">
        <v>8141</v>
      </c>
      <c r="K2412" t="s">
        <v>10594</v>
      </c>
      <c r="L2412" t="s">
        <v>10593</v>
      </c>
      <c r="M2412" t="s">
        <v>8188</v>
      </c>
      <c r="N2412">
        <v>45833</v>
      </c>
      <c r="O2412">
        <v>45833</v>
      </c>
      <c r="P2412">
        <v>45833</v>
      </c>
      <c r="Q2412">
        <v>45838</v>
      </c>
    </row>
    <row r="2413" spans="1:17">
      <c r="A2413" t="s">
        <v>19272</v>
      </c>
      <c r="B2413" t="s">
        <v>71</v>
      </c>
      <c r="C2413" t="s">
        <v>72</v>
      </c>
      <c r="D2413" t="s">
        <v>3673</v>
      </c>
      <c r="E2413" t="s">
        <v>3674</v>
      </c>
      <c r="F2413" t="s">
        <v>65</v>
      </c>
      <c r="G2413" t="s">
        <v>66</v>
      </c>
      <c r="H2413" t="s">
        <v>11431</v>
      </c>
      <c r="I2413" t="s">
        <v>11432</v>
      </c>
      <c r="J2413" t="s">
        <v>8141</v>
      </c>
      <c r="K2413" t="s">
        <v>10594</v>
      </c>
      <c r="L2413" t="s">
        <v>10593</v>
      </c>
      <c r="M2413" t="s">
        <v>8208</v>
      </c>
      <c r="N2413">
        <v>45834</v>
      </c>
      <c r="O2413">
        <v>45834</v>
      </c>
      <c r="P2413">
        <v>45834</v>
      </c>
      <c r="Q2413">
        <v>45838</v>
      </c>
    </row>
    <row r="2414" spans="1:17">
      <c r="A2414" t="s">
        <v>19273</v>
      </c>
      <c r="B2414" t="s">
        <v>71</v>
      </c>
      <c r="C2414" t="s">
        <v>72</v>
      </c>
      <c r="D2414" t="s">
        <v>3675</v>
      </c>
      <c r="E2414" t="s">
        <v>3676</v>
      </c>
      <c r="F2414" t="s">
        <v>65</v>
      </c>
      <c r="G2414" t="s">
        <v>66</v>
      </c>
      <c r="H2414" t="s">
        <v>11433</v>
      </c>
      <c r="I2414" t="s">
        <v>11434</v>
      </c>
      <c r="J2414" t="s">
        <v>8141</v>
      </c>
      <c r="K2414" t="s">
        <v>8467</v>
      </c>
      <c r="L2414" t="s">
        <v>8260</v>
      </c>
      <c r="M2414" t="s">
        <v>8188</v>
      </c>
      <c r="N2414">
        <v>46041</v>
      </c>
      <c r="O2414">
        <v>46041</v>
      </c>
      <c r="P2414">
        <v>46052</v>
      </c>
      <c r="Q2414">
        <v>46052</v>
      </c>
    </row>
    <row r="2415" spans="1:17">
      <c r="A2415" t="s">
        <v>19273</v>
      </c>
      <c r="B2415" t="s">
        <v>71</v>
      </c>
      <c r="C2415" t="s">
        <v>72</v>
      </c>
      <c r="D2415" t="s">
        <v>3675</v>
      </c>
      <c r="E2415" t="s">
        <v>3676</v>
      </c>
      <c r="F2415" t="s">
        <v>65</v>
      </c>
      <c r="G2415" t="s">
        <v>66</v>
      </c>
      <c r="H2415" t="s">
        <v>11435</v>
      </c>
      <c r="I2415" t="s">
        <v>11436</v>
      </c>
      <c r="J2415" t="s">
        <v>8141</v>
      </c>
      <c r="K2415" t="s">
        <v>8467</v>
      </c>
      <c r="L2415" t="s">
        <v>8428</v>
      </c>
      <c r="M2415" t="s">
        <v>8188</v>
      </c>
      <c r="N2415">
        <v>46043</v>
      </c>
      <c r="O2415">
        <v>46043</v>
      </c>
      <c r="P2415">
        <v>46043</v>
      </c>
      <c r="Q2415">
        <v>46043</v>
      </c>
    </row>
    <row r="2416" spans="1:17">
      <c r="A2416" t="s">
        <v>19273</v>
      </c>
      <c r="B2416" t="s">
        <v>71</v>
      </c>
      <c r="C2416" t="s">
        <v>72</v>
      </c>
      <c r="D2416" t="s">
        <v>3675</v>
      </c>
      <c r="E2416" t="s">
        <v>3676</v>
      </c>
      <c r="F2416" t="s">
        <v>65</v>
      </c>
      <c r="G2416" t="s">
        <v>66</v>
      </c>
      <c r="H2416" t="s">
        <v>11437</v>
      </c>
      <c r="I2416" t="s">
        <v>11438</v>
      </c>
      <c r="J2416" t="s">
        <v>8141</v>
      </c>
      <c r="K2416" t="s">
        <v>8467</v>
      </c>
      <c r="L2416" t="s">
        <v>8428</v>
      </c>
      <c r="M2416" t="s">
        <v>8188</v>
      </c>
      <c r="N2416">
        <v>46045</v>
      </c>
      <c r="O2416">
        <v>46045</v>
      </c>
      <c r="P2416">
        <v>46045</v>
      </c>
      <c r="Q2416">
        <v>46052</v>
      </c>
    </row>
    <row r="2417" spans="1:17">
      <c r="A2417" t="s">
        <v>19274</v>
      </c>
      <c r="B2417" t="s">
        <v>71</v>
      </c>
      <c r="C2417" t="s">
        <v>72</v>
      </c>
      <c r="D2417" t="s">
        <v>3677</v>
      </c>
      <c r="E2417" t="s">
        <v>3678</v>
      </c>
      <c r="F2417" t="s">
        <v>65</v>
      </c>
      <c r="G2417" t="s">
        <v>66</v>
      </c>
      <c r="H2417" t="s">
        <v>11439</v>
      </c>
      <c r="I2417" t="s">
        <v>11440</v>
      </c>
      <c r="J2417" t="s">
        <v>8141</v>
      </c>
      <c r="K2417" t="s">
        <v>10597</v>
      </c>
      <c r="L2417" t="s">
        <v>10596</v>
      </c>
      <c r="M2417" t="s">
        <v>8156</v>
      </c>
      <c r="N2417">
        <v>45825</v>
      </c>
      <c r="O2417">
        <v>45825</v>
      </c>
      <c r="P2417">
        <v>45825</v>
      </c>
      <c r="Q2417">
        <v>45838</v>
      </c>
    </row>
    <row r="2418" spans="1:17">
      <c r="A2418" t="s">
        <v>19274</v>
      </c>
      <c r="B2418" t="s">
        <v>71</v>
      </c>
      <c r="C2418" t="s">
        <v>72</v>
      </c>
      <c r="D2418" t="s">
        <v>3677</v>
      </c>
      <c r="E2418" t="s">
        <v>3678</v>
      </c>
      <c r="F2418" t="s">
        <v>65</v>
      </c>
      <c r="G2418" t="s">
        <v>66</v>
      </c>
      <c r="H2418" t="s">
        <v>11441</v>
      </c>
      <c r="I2418" t="s">
        <v>11442</v>
      </c>
      <c r="J2418" t="s">
        <v>8141</v>
      </c>
      <c r="K2418" t="s">
        <v>10597</v>
      </c>
      <c r="L2418" t="s">
        <v>10596</v>
      </c>
      <c r="M2418" t="s">
        <v>8258</v>
      </c>
      <c r="N2418">
        <v>45827</v>
      </c>
      <c r="O2418">
        <v>45827</v>
      </c>
      <c r="P2418">
        <v>45827</v>
      </c>
      <c r="Q2418">
        <v>45838</v>
      </c>
    </row>
    <row r="2419" spans="1:17">
      <c r="A2419" t="s">
        <v>19274</v>
      </c>
      <c r="B2419" t="s">
        <v>71</v>
      </c>
      <c r="C2419" t="s">
        <v>72</v>
      </c>
      <c r="D2419" t="s">
        <v>3677</v>
      </c>
      <c r="E2419" t="s">
        <v>3678</v>
      </c>
      <c r="F2419" t="s">
        <v>65</v>
      </c>
      <c r="G2419" t="s">
        <v>66</v>
      </c>
      <c r="H2419" t="s">
        <v>11443</v>
      </c>
      <c r="I2419" t="s">
        <v>11444</v>
      </c>
      <c r="J2419" t="s">
        <v>8141</v>
      </c>
      <c r="K2419" t="s">
        <v>10597</v>
      </c>
      <c r="L2419" t="s">
        <v>10596</v>
      </c>
      <c r="M2419" t="s">
        <v>8156</v>
      </c>
      <c r="N2419">
        <v>45831</v>
      </c>
      <c r="O2419">
        <v>45831</v>
      </c>
      <c r="P2419">
        <v>45831</v>
      </c>
      <c r="Q2419">
        <v>45838</v>
      </c>
    </row>
    <row r="2420" spans="1:17">
      <c r="A2420" t="s">
        <v>19274</v>
      </c>
      <c r="B2420" t="s">
        <v>71</v>
      </c>
      <c r="C2420" t="s">
        <v>72</v>
      </c>
      <c r="D2420" t="s">
        <v>3677</v>
      </c>
      <c r="E2420" t="s">
        <v>3678</v>
      </c>
      <c r="F2420" t="s">
        <v>65</v>
      </c>
      <c r="G2420" t="s">
        <v>66</v>
      </c>
      <c r="H2420" t="s">
        <v>11445</v>
      </c>
      <c r="I2420" t="s">
        <v>11446</v>
      </c>
      <c r="J2420" t="s">
        <v>8141</v>
      </c>
      <c r="K2420" t="s">
        <v>10597</v>
      </c>
      <c r="L2420" t="s">
        <v>10596</v>
      </c>
      <c r="M2420" t="s">
        <v>8156</v>
      </c>
      <c r="N2420">
        <v>45833</v>
      </c>
      <c r="O2420">
        <v>45833</v>
      </c>
      <c r="P2420">
        <v>45833</v>
      </c>
      <c r="Q2420">
        <v>45838</v>
      </c>
    </row>
    <row r="2421" spans="1:17">
      <c r="A2421" t="s">
        <v>19274</v>
      </c>
      <c r="B2421" t="s">
        <v>71</v>
      </c>
      <c r="C2421" t="s">
        <v>72</v>
      </c>
      <c r="D2421" t="s">
        <v>3677</v>
      </c>
      <c r="E2421" t="s">
        <v>3678</v>
      </c>
      <c r="F2421" t="s">
        <v>65</v>
      </c>
      <c r="G2421" t="s">
        <v>66</v>
      </c>
      <c r="H2421" t="s">
        <v>11447</v>
      </c>
      <c r="I2421" t="s">
        <v>11448</v>
      </c>
      <c r="J2421" t="s">
        <v>8141</v>
      </c>
      <c r="K2421" t="s">
        <v>10597</v>
      </c>
      <c r="L2421" t="s">
        <v>10596</v>
      </c>
      <c r="M2421" t="s">
        <v>8208</v>
      </c>
      <c r="N2421">
        <v>45834</v>
      </c>
      <c r="O2421">
        <v>45834</v>
      </c>
      <c r="P2421">
        <v>45834</v>
      </c>
      <c r="Q2421">
        <v>45838</v>
      </c>
    </row>
    <row r="2422" spans="1:17">
      <c r="A2422" t="s">
        <v>19275</v>
      </c>
      <c r="B2422" t="s">
        <v>71</v>
      </c>
      <c r="C2422" t="s">
        <v>72</v>
      </c>
      <c r="D2422" t="s">
        <v>3679</v>
      </c>
      <c r="E2422" t="s">
        <v>3680</v>
      </c>
      <c r="F2422" t="s">
        <v>65</v>
      </c>
      <c r="G2422" t="s">
        <v>66</v>
      </c>
      <c r="H2422" t="s">
        <v>11449</v>
      </c>
      <c r="I2422" t="s">
        <v>11450</v>
      </c>
      <c r="J2422" t="s">
        <v>8141</v>
      </c>
      <c r="K2422" t="s">
        <v>8680</v>
      </c>
      <c r="L2422" t="s">
        <v>8167</v>
      </c>
      <c r="M2422" t="s">
        <v>8208</v>
      </c>
      <c r="N2422">
        <v>45911</v>
      </c>
      <c r="O2422">
        <v>45911</v>
      </c>
      <c r="P2422">
        <v>45911</v>
      </c>
      <c r="Q2422">
        <v>45911</v>
      </c>
    </row>
    <row r="2423" spans="1:17">
      <c r="A2423" t="s">
        <v>19275</v>
      </c>
      <c r="B2423" t="s">
        <v>71</v>
      </c>
      <c r="C2423" t="s">
        <v>72</v>
      </c>
      <c r="D2423" t="s">
        <v>3679</v>
      </c>
      <c r="E2423" t="s">
        <v>3680</v>
      </c>
      <c r="F2423" t="s">
        <v>65</v>
      </c>
      <c r="G2423" t="s">
        <v>66</v>
      </c>
      <c r="H2423" t="s">
        <v>11451</v>
      </c>
      <c r="I2423" t="s">
        <v>11452</v>
      </c>
      <c r="J2423" t="s">
        <v>8141</v>
      </c>
      <c r="K2423" t="s">
        <v>8680</v>
      </c>
      <c r="L2423" t="s">
        <v>8260</v>
      </c>
      <c r="M2423" t="s">
        <v>8208</v>
      </c>
      <c r="N2423">
        <v>45917</v>
      </c>
      <c r="O2423">
        <v>45917</v>
      </c>
      <c r="P2423">
        <v>45917</v>
      </c>
      <c r="Q2423">
        <v>45917</v>
      </c>
    </row>
    <row r="2424" spans="1:17">
      <c r="A2424" t="s">
        <v>19275</v>
      </c>
      <c r="B2424" t="s">
        <v>71</v>
      </c>
      <c r="C2424" t="s">
        <v>72</v>
      </c>
      <c r="D2424" t="s">
        <v>3679</v>
      </c>
      <c r="E2424" t="s">
        <v>3680</v>
      </c>
      <c r="F2424" t="s">
        <v>65</v>
      </c>
      <c r="G2424" t="s">
        <v>66</v>
      </c>
      <c r="H2424" t="s">
        <v>11453</v>
      </c>
      <c r="I2424" t="s">
        <v>11454</v>
      </c>
      <c r="J2424" t="s">
        <v>8141</v>
      </c>
      <c r="K2424" t="s">
        <v>8680</v>
      </c>
      <c r="L2424" t="s">
        <v>8188</v>
      </c>
      <c r="M2424" t="s">
        <v>8208</v>
      </c>
      <c r="N2424">
        <v>45917</v>
      </c>
      <c r="O2424">
        <v>45917</v>
      </c>
      <c r="P2424">
        <v>45917</v>
      </c>
      <c r="Q2424">
        <v>45917</v>
      </c>
    </row>
    <row r="2425" spans="1:17">
      <c r="A2425" t="s">
        <v>19276</v>
      </c>
      <c r="B2425" t="s">
        <v>71</v>
      </c>
      <c r="C2425" t="s">
        <v>72</v>
      </c>
      <c r="D2425" t="s">
        <v>3681</v>
      </c>
      <c r="E2425" t="s">
        <v>3682</v>
      </c>
      <c r="F2425" t="s">
        <v>65</v>
      </c>
      <c r="G2425" t="s">
        <v>66</v>
      </c>
      <c r="H2425" t="s">
        <v>11455</v>
      </c>
      <c r="I2425" t="s">
        <v>11456</v>
      </c>
      <c r="J2425" t="s">
        <v>8141</v>
      </c>
      <c r="K2425" t="s">
        <v>8681</v>
      </c>
      <c r="L2425" t="s">
        <v>8156</v>
      </c>
      <c r="M2425" t="s">
        <v>8188</v>
      </c>
      <c r="N2425">
        <v>45911</v>
      </c>
      <c r="O2425">
        <v>45911</v>
      </c>
      <c r="P2425">
        <v>45911</v>
      </c>
      <c r="Q2425">
        <v>45911</v>
      </c>
    </row>
    <row r="2426" spans="1:17">
      <c r="A2426" t="s">
        <v>19276</v>
      </c>
      <c r="B2426" t="s">
        <v>71</v>
      </c>
      <c r="C2426" t="s">
        <v>72</v>
      </c>
      <c r="D2426" t="s">
        <v>3681</v>
      </c>
      <c r="E2426" t="s">
        <v>3682</v>
      </c>
      <c r="F2426" t="s">
        <v>65</v>
      </c>
      <c r="G2426" t="s">
        <v>66</v>
      </c>
      <c r="H2426" t="s">
        <v>11457</v>
      </c>
      <c r="I2426" t="s">
        <v>11458</v>
      </c>
      <c r="J2426" t="s">
        <v>8141</v>
      </c>
      <c r="K2426" t="s">
        <v>8681</v>
      </c>
      <c r="L2426" t="s">
        <v>8167</v>
      </c>
      <c r="M2426" t="s">
        <v>8188</v>
      </c>
      <c r="N2426">
        <v>45922</v>
      </c>
      <c r="O2426">
        <v>45922</v>
      </c>
      <c r="P2426">
        <v>45922</v>
      </c>
      <c r="Q2426">
        <v>45922</v>
      </c>
    </row>
    <row r="2427" spans="1:17">
      <c r="A2427" t="s">
        <v>19276</v>
      </c>
      <c r="B2427" t="s">
        <v>71</v>
      </c>
      <c r="C2427" t="s">
        <v>72</v>
      </c>
      <c r="D2427" t="s">
        <v>3681</v>
      </c>
      <c r="E2427" t="s">
        <v>3682</v>
      </c>
      <c r="F2427" t="s">
        <v>65</v>
      </c>
      <c r="G2427" t="s">
        <v>66</v>
      </c>
      <c r="H2427" t="s">
        <v>11459</v>
      </c>
      <c r="I2427" t="s">
        <v>11460</v>
      </c>
      <c r="J2427" t="s">
        <v>8255</v>
      </c>
      <c r="K2427" t="s">
        <v>8681</v>
      </c>
      <c r="L2427" t="s">
        <v>8258</v>
      </c>
      <c r="M2427" t="s">
        <v>8188</v>
      </c>
      <c r="N2427">
        <v>45924</v>
      </c>
      <c r="O2427">
        <v>45924</v>
      </c>
      <c r="P2427">
        <v>45924</v>
      </c>
      <c r="Q2427">
        <v>45924</v>
      </c>
    </row>
    <row r="2428" spans="1:17">
      <c r="A2428" t="s">
        <v>19277</v>
      </c>
      <c r="B2428" t="s">
        <v>71</v>
      </c>
      <c r="C2428" t="s">
        <v>72</v>
      </c>
      <c r="D2428" t="s">
        <v>3683</v>
      </c>
      <c r="E2428" t="s">
        <v>3684</v>
      </c>
      <c r="F2428" t="s">
        <v>65</v>
      </c>
      <c r="G2428" t="s">
        <v>66</v>
      </c>
      <c r="H2428" t="s">
        <v>11461</v>
      </c>
      <c r="I2428" t="s">
        <v>3684</v>
      </c>
      <c r="J2428" t="s">
        <v>8255</v>
      </c>
      <c r="K2428" t="s">
        <v>8640</v>
      </c>
      <c r="L2428" t="s">
        <v>8260</v>
      </c>
      <c r="M2428" t="s">
        <v>8258</v>
      </c>
      <c r="N2428">
        <v>46129</v>
      </c>
      <c r="O2428">
        <v>46129</v>
      </c>
      <c r="P2428">
        <v>46129</v>
      </c>
      <c r="Q2428">
        <v>46142</v>
      </c>
    </row>
    <row r="2429" spans="1:17">
      <c r="A2429" t="s">
        <v>19277</v>
      </c>
      <c r="B2429" t="s">
        <v>71</v>
      </c>
      <c r="C2429" t="s">
        <v>72</v>
      </c>
      <c r="D2429" t="s">
        <v>3683</v>
      </c>
      <c r="E2429" t="s">
        <v>3684</v>
      </c>
      <c r="F2429" t="s">
        <v>65</v>
      </c>
      <c r="G2429" t="s">
        <v>66</v>
      </c>
      <c r="H2429" t="s">
        <v>11462</v>
      </c>
      <c r="I2429" t="s">
        <v>11463</v>
      </c>
      <c r="J2429" t="s">
        <v>8255</v>
      </c>
      <c r="K2429" t="s">
        <v>8640</v>
      </c>
      <c r="L2429" t="s">
        <v>8260</v>
      </c>
      <c r="M2429" t="s">
        <v>8258</v>
      </c>
      <c r="N2429">
        <v>46135</v>
      </c>
      <c r="O2429">
        <v>46135</v>
      </c>
      <c r="P2429">
        <v>46135</v>
      </c>
      <c r="Q2429">
        <v>46142</v>
      </c>
    </row>
    <row r="2430" spans="1:17">
      <c r="A2430" t="s">
        <v>19277</v>
      </c>
      <c r="B2430" t="s">
        <v>71</v>
      </c>
      <c r="C2430" t="s">
        <v>72</v>
      </c>
      <c r="D2430" t="s">
        <v>3683</v>
      </c>
      <c r="E2430" t="s">
        <v>3684</v>
      </c>
      <c r="F2430" t="s">
        <v>65</v>
      </c>
      <c r="G2430" t="s">
        <v>66</v>
      </c>
      <c r="H2430" t="s">
        <v>11464</v>
      </c>
      <c r="I2430" t="s">
        <v>11465</v>
      </c>
      <c r="J2430" t="s">
        <v>8255</v>
      </c>
      <c r="K2430" t="s">
        <v>8640</v>
      </c>
      <c r="L2430" t="s">
        <v>8260</v>
      </c>
      <c r="M2430" t="s">
        <v>8258</v>
      </c>
      <c r="N2430">
        <v>46139</v>
      </c>
      <c r="O2430">
        <v>46139</v>
      </c>
      <c r="P2430">
        <v>46139</v>
      </c>
      <c r="Q2430">
        <v>46142</v>
      </c>
    </row>
    <row r="2431" spans="1:17">
      <c r="A2431" t="s">
        <v>19278</v>
      </c>
      <c r="B2431" t="s">
        <v>71</v>
      </c>
      <c r="C2431" t="s">
        <v>72</v>
      </c>
      <c r="D2431" t="s">
        <v>3685</v>
      </c>
      <c r="E2431" t="s">
        <v>3686</v>
      </c>
      <c r="F2431" t="s">
        <v>65</v>
      </c>
      <c r="G2431" t="s">
        <v>66</v>
      </c>
      <c r="H2431" t="s">
        <v>11466</v>
      </c>
      <c r="I2431" t="s">
        <v>11467</v>
      </c>
      <c r="J2431" t="s">
        <v>8141</v>
      </c>
      <c r="K2431" t="s">
        <v>8191</v>
      </c>
      <c r="L2431" t="s">
        <v>8156</v>
      </c>
      <c r="M2431" t="s">
        <v>8208</v>
      </c>
      <c r="N2431">
        <v>46000</v>
      </c>
      <c r="O2431">
        <v>46000</v>
      </c>
      <c r="P2431">
        <v>46000</v>
      </c>
      <c r="Q2431">
        <v>46000</v>
      </c>
    </row>
    <row r="2432" spans="1:17">
      <c r="A2432" t="s">
        <v>19278</v>
      </c>
      <c r="B2432" t="s">
        <v>71</v>
      </c>
      <c r="C2432" t="s">
        <v>72</v>
      </c>
      <c r="D2432" t="s">
        <v>3685</v>
      </c>
      <c r="E2432" t="s">
        <v>3686</v>
      </c>
      <c r="F2432" t="s">
        <v>65</v>
      </c>
      <c r="G2432" t="s">
        <v>66</v>
      </c>
      <c r="H2432" t="s">
        <v>11468</v>
      </c>
      <c r="I2432" t="s">
        <v>11469</v>
      </c>
      <c r="J2432" t="s">
        <v>8141</v>
      </c>
      <c r="K2432" t="s">
        <v>8191</v>
      </c>
      <c r="L2432" t="s">
        <v>8187</v>
      </c>
      <c r="M2432" t="s">
        <v>8208</v>
      </c>
      <c r="N2432">
        <v>46001</v>
      </c>
      <c r="O2432">
        <v>46001</v>
      </c>
      <c r="P2432">
        <v>46001</v>
      </c>
      <c r="Q2432">
        <v>46001</v>
      </c>
    </row>
    <row r="2433" spans="1:17">
      <c r="A2433" t="s">
        <v>19278</v>
      </c>
      <c r="B2433" t="s">
        <v>71</v>
      </c>
      <c r="C2433" t="s">
        <v>72</v>
      </c>
      <c r="D2433" t="s">
        <v>3685</v>
      </c>
      <c r="E2433" t="s">
        <v>3686</v>
      </c>
      <c r="F2433" t="s">
        <v>65</v>
      </c>
      <c r="G2433" t="s">
        <v>66</v>
      </c>
      <c r="H2433" t="s">
        <v>11470</v>
      </c>
      <c r="I2433" t="s">
        <v>11471</v>
      </c>
      <c r="J2433" t="s">
        <v>8141</v>
      </c>
      <c r="K2433" t="s">
        <v>8191</v>
      </c>
      <c r="L2433" t="s">
        <v>8187</v>
      </c>
      <c r="M2433" t="s">
        <v>8208</v>
      </c>
      <c r="N2433">
        <v>46003</v>
      </c>
      <c r="O2433">
        <v>46003</v>
      </c>
      <c r="P2433">
        <v>46003</v>
      </c>
      <c r="Q2433">
        <v>46003</v>
      </c>
    </row>
    <row r="2434" spans="1:17">
      <c r="A2434" t="s">
        <v>19279</v>
      </c>
      <c r="B2434" t="s">
        <v>71</v>
      </c>
      <c r="C2434" t="s">
        <v>72</v>
      </c>
      <c r="D2434" t="s">
        <v>3687</v>
      </c>
      <c r="E2434" t="s">
        <v>3688</v>
      </c>
      <c r="F2434" t="s">
        <v>65</v>
      </c>
      <c r="G2434" t="s">
        <v>66</v>
      </c>
      <c r="H2434" t="s">
        <v>11472</v>
      </c>
      <c r="I2434" t="s">
        <v>3688</v>
      </c>
      <c r="J2434" t="s">
        <v>8141</v>
      </c>
      <c r="K2434" t="s">
        <v>8467</v>
      </c>
      <c r="L2434" t="s">
        <v>8260</v>
      </c>
      <c r="M2434" t="s">
        <v>8258</v>
      </c>
      <c r="N2434">
        <v>46030</v>
      </c>
      <c r="O2434">
        <v>46030</v>
      </c>
      <c r="P2434">
        <v>46030</v>
      </c>
      <c r="Q2434">
        <v>46045</v>
      </c>
    </row>
    <row r="2435" spans="1:17">
      <c r="A2435" t="s">
        <v>19279</v>
      </c>
      <c r="B2435" t="s">
        <v>71</v>
      </c>
      <c r="C2435" t="s">
        <v>72</v>
      </c>
      <c r="D2435" t="s">
        <v>3687</v>
      </c>
      <c r="E2435" t="s">
        <v>3688</v>
      </c>
      <c r="F2435" t="s">
        <v>65</v>
      </c>
      <c r="G2435" t="s">
        <v>66</v>
      </c>
      <c r="H2435" t="s">
        <v>11473</v>
      </c>
      <c r="I2435" t="s">
        <v>11474</v>
      </c>
      <c r="J2435" t="s">
        <v>8141</v>
      </c>
      <c r="K2435" t="s">
        <v>8467</v>
      </c>
      <c r="L2435" t="s">
        <v>8260</v>
      </c>
      <c r="M2435" t="s">
        <v>8258</v>
      </c>
      <c r="N2435">
        <v>46031</v>
      </c>
      <c r="O2435">
        <v>46031</v>
      </c>
      <c r="P2435">
        <v>46031</v>
      </c>
      <c r="Q2435">
        <v>46045</v>
      </c>
    </row>
    <row r="2436" spans="1:17">
      <c r="A2436" t="s">
        <v>19279</v>
      </c>
      <c r="B2436" t="s">
        <v>71</v>
      </c>
      <c r="C2436" t="s">
        <v>72</v>
      </c>
      <c r="D2436" t="s">
        <v>3687</v>
      </c>
      <c r="E2436" t="s">
        <v>3688</v>
      </c>
      <c r="F2436" t="s">
        <v>65</v>
      </c>
      <c r="G2436" t="s">
        <v>66</v>
      </c>
      <c r="H2436" t="s">
        <v>11475</v>
      </c>
      <c r="I2436" t="s">
        <v>11476</v>
      </c>
      <c r="J2436" t="s">
        <v>8141</v>
      </c>
      <c r="K2436" t="s">
        <v>8467</v>
      </c>
      <c r="L2436" t="s">
        <v>8260</v>
      </c>
      <c r="M2436" t="s">
        <v>8167</v>
      </c>
      <c r="N2436">
        <v>46031</v>
      </c>
      <c r="O2436">
        <v>46031</v>
      </c>
      <c r="P2436">
        <v>46031</v>
      </c>
      <c r="Q2436">
        <v>46045</v>
      </c>
    </row>
    <row r="2437" spans="1:17">
      <c r="A2437" t="s">
        <v>19279</v>
      </c>
      <c r="B2437" t="s">
        <v>71</v>
      </c>
      <c r="C2437" t="s">
        <v>72</v>
      </c>
      <c r="D2437" t="s">
        <v>3687</v>
      </c>
      <c r="E2437" t="s">
        <v>3688</v>
      </c>
      <c r="F2437" t="s">
        <v>65</v>
      </c>
      <c r="G2437" t="s">
        <v>66</v>
      </c>
      <c r="H2437" t="s">
        <v>11477</v>
      </c>
      <c r="I2437" t="s">
        <v>11478</v>
      </c>
      <c r="J2437" t="s">
        <v>8141</v>
      </c>
      <c r="K2437" t="s">
        <v>8467</v>
      </c>
      <c r="L2437" t="s">
        <v>8260</v>
      </c>
      <c r="M2437" t="s">
        <v>8433</v>
      </c>
      <c r="N2437">
        <v>46035</v>
      </c>
      <c r="O2437">
        <v>46035</v>
      </c>
      <c r="P2437">
        <v>46035</v>
      </c>
      <c r="Q2437">
        <v>46045</v>
      </c>
    </row>
    <row r="2438" spans="1:17">
      <c r="A2438" t="s">
        <v>19279</v>
      </c>
      <c r="B2438" t="s">
        <v>71</v>
      </c>
      <c r="C2438" t="s">
        <v>72</v>
      </c>
      <c r="D2438" t="s">
        <v>3687</v>
      </c>
      <c r="E2438" t="s">
        <v>3688</v>
      </c>
      <c r="F2438" t="s">
        <v>65</v>
      </c>
      <c r="G2438" t="s">
        <v>66</v>
      </c>
      <c r="H2438" t="s">
        <v>11479</v>
      </c>
      <c r="I2438" t="s">
        <v>11480</v>
      </c>
      <c r="J2438" t="s">
        <v>8141</v>
      </c>
      <c r="K2438" t="s">
        <v>8467</v>
      </c>
      <c r="L2438" t="s">
        <v>8260</v>
      </c>
      <c r="M2438" t="s">
        <v>8258</v>
      </c>
      <c r="N2438">
        <v>46036</v>
      </c>
      <c r="O2438">
        <v>46036</v>
      </c>
      <c r="P2438">
        <v>46036</v>
      </c>
      <c r="Q2438">
        <v>46045</v>
      </c>
    </row>
    <row r="2439" spans="1:17">
      <c r="A2439" t="s">
        <v>19279</v>
      </c>
      <c r="B2439" t="s">
        <v>71</v>
      </c>
      <c r="C2439" t="s">
        <v>72</v>
      </c>
      <c r="D2439" t="s">
        <v>3687</v>
      </c>
      <c r="E2439" t="s">
        <v>3688</v>
      </c>
      <c r="F2439" t="s">
        <v>65</v>
      </c>
      <c r="G2439" t="s">
        <v>66</v>
      </c>
      <c r="H2439" t="s">
        <v>11481</v>
      </c>
      <c r="I2439" t="s">
        <v>11482</v>
      </c>
      <c r="J2439" t="s">
        <v>8141</v>
      </c>
      <c r="K2439" t="s">
        <v>8467</v>
      </c>
      <c r="L2439" t="s">
        <v>8260</v>
      </c>
      <c r="M2439" t="s">
        <v>8258</v>
      </c>
      <c r="N2439">
        <v>46036</v>
      </c>
      <c r="O2439">
        <v>46036</v>
      </c>
      <c r="P2439">
        <v>46036</v>
      </c>
      <c r="Q2439">
        <v>46045</v>
      </c>
    </row>
    <row r="2440" spans="1:17">
      <c r="A2440" t="s">
        <v>19279</v>
      </c>
      <c r="B2440" t="s">
        <v>71</v>
      </c>
      <c r="C2440" t="s">
        <v>72</v>
      </c>
      <c r="D2440" t="s">
        <v>3687</v>
      </c>
      <c r="E2440" t="s">
        <v>3688</v>
      </c>
      <c r="F2440" t="s">
        <v>65</v>
      </c>
      <c r="G2440" t="s">
        <v>66</v>
      </c>
      <c r="H2440" t="s">
        <v>11483</v>
      </c>
      <c r="I2440" t="s">
        <v>11484</v>
      </c>
      <c r="J2440" t="s">
        <v>8141</v>
      </c>
      <c r="K2440" t="s">
        <v>8467</v>
      </c>
      <c r="L2440" t="s">
        <v>8260</v>
      </c>
      <c r="M2440" t="s">
        <v>8258</v>
      </c>
      <c r="N2440">
        <v>46036</v>
      </c>
      <c r="O2440">
        <v>46036</v>
      </c>
      <c r="P2440">
        <v>46036</v>
      </c>
      <c r="Q2440">
        <v>46045</v>
      </c>
    </row>
    <row r="2441" spans="1:17">
      <c r="A2441" t="s">
        <v>19279</v>
      </c>
      <c r="B2441" t="s">
        <v>71</v>
      </c>
      <c r="C2441" t="s">
        <v>72</v>
      </c>
      <c r="D2441" t="s">
        <v>3687</v>
      </c>
      <c r="E2441" t="s">
        <v>3688</v>
      </c>
      <c r="F2441" t="s">
        <v>65</v>
      </c>
      <c r="G2441" t="s">
        <v>66</v>
      </c>
      <c r="H2441" t="s">
        <v>11485</v>
      </c>
      <c r="I2441" t="s">
        <v>11486</v>
      </c>
      <c r="J2441" t="s">
        <v>8141</v>
      </c>
      <c r="K2441" t="s">
        <v>8467</v>
      </c>
      <c r="L2441" t="s">
        <v>8260</v>
      </c>
      <c r="M2441" t="s">
        <v>8258</v>
      </c>
      <c r="N2441">
        <v>46042</v>
      </c>
      <c r="O2441">
        <v>46042</v>
      </c>
      <c r="P2441">
        <v>46042</v>
      </c>
      <c r="Q2441">
        <v>46045</v>
      </c>
    </row>
    <row r="2442" spans="1:17">
      <c r="A2442" t="s">
        <v>19279</v>
      </c>
      <c r="B2442" t="s">
        <v>71</v>
      </c>
      <c r="C2442" t="s">
        <v>72</v>
      </c>
      <c r="D2442" t="s">
        <v>3687</v>
      </c>
      <c r="E2442" t="s">
        <v>3688</v>
      </c>
      <c r="F2442" t="s">
        <v>65</v>
      </c>
      <c r="G2442" t="s">
        <v>66</v>
      </c>
      <c r="H2442" t="s">
        <v>11487</v>
      </c>
      <c r="I2442" t="s">
        <v>11488</v>
      </c>
      <c r="J2442" t="s">
        <v>8141</v>
      </c>
      <c r="K2442" t="s">
        <v>8467</v>
      </c>
      <c r="L2442" t="s">
        <v>8428</v>
      </c>
      <c r="M2442" t="s">
        <v>8258</v>
      </c>
      <c r="N2442">
        <v>46044</v>
      </c>
      <c r="O2442">
        <v>46044</v>
      </c>
      <c r="P2442">
        <v>46044</v>
      </c>
      <c r="Q2442">
        <v>46045</v>
      </c>
    </row>
    <row r="2443" spans="1:17">
      <c r="A2443" t="s">
        <v>19279</v>
      </c>
      <c r="B2443" t="s">
        <v>71</v>
      </c>
      <c r="C2443" t="s">
        <v>72</v>
      </c>
      <c r="D2443" t="s">
        <v>3687</v>
      </c>
      <c r="E2443" t="s">
        <v>3688</v>
      </c>
      <c r="F2443" t="s">
        <v>65</v>
      </c>
      <c r="G2443" t="s">
        <v>66</v>
      </c>
      <c r="H2443" t="s">
        <v>11489</v>
      </c>
      <c r="I2443" t="s">
        <v>11490</v>
      </c>
      <c r="J2443" t="s">
        <v>8141</v>
      </c>
      <c r="K2443" t="s">
        <v>8467</v>
      </c>
      <c r="L2443" t="s">
        <v>8428</v>
      </c>
      <c r="M2443" t="s">
        <v>8258</v>
      </c>
      <c r="N2443">
        <v>46049</v>
      </c>
      <c r="O2443">
        <v>46049</v>
      </c>
      <c r="P2443">
        <v>46049</v>
      </c>
      <c r="Q2443">
        <v>46049</v>
      </c>
    </row>
    <row r="2444" spans="1:17">
      <c r="A2444" t="s">
        <v>19280</v>
      </c>
      <c r="B2444" t="s">
        <v>71</v>
      </c>
      <c r="C2444" t="s">
        <v>72</v>
      </c>
      <c r="D2444" t="s">
        <v>3689</v>
      </c>
      <c r="E2444" t="s">
        <v>3690</v>
      </c>
      <c r="F2444" t="s">
        <v>65</v>
      </c>
      <c r="G2444" t="s">
        <v>66</v>
      </c>
      <c r="H2444" t="s">
        <v>11491</v>
      </c>
      <c r="I2444" t="s">
        <v>11492</v>
      </c>
      <c r="J2444" t="s">
        <v>8141</v>
      </c>
      <c r="K2444" t="s">
        <v>8260</v>
      </c>
      <c r="L2444" t="s">
        <v>8617</v>
      </c>
      <c r="M2444" t="s">
        <v>8208</v>
      </c>
      <c r="N2444">
        <v>46070</v>
      </c>
      <c r="O2444">
        <v>46070</v>
      </c>
      <c r="P2444">
        <v>46070</v>
      </c>
      <c r="Q2444">
        <v>46070</v>
      </c>
    </row>
    <row r="2445" spans="1:17">
      <c r="A2445" t="s">
        <v>19280</v>
      </c>
      <c r="B2445" t="s">
        <v>71</v>
      </c>
      <c r="C2445" t="s">
        <v>72</v>
      </c>
      <c r="D2445" t="s">
        <v>3689</v>
      </c>
      <c r="E2445" t="s">
        <v>3690</v>
      </c>
      <c r="F2445" t="s">
        <v>65</v>
      </c>
      <c r="G2445" t="s">
        <v>66</v>
      </c>
      <c r="H2445" t="s">
        <v>11493</v>
      </c>
      <c r="I2445" t="s">
        <v>11494</v>
      </c>
      <c r="J2445" t="s">
        <v>8141</v>
      </c>
      <c r="K2445" t="s">
        <v>8260</v>
      </c>
      <c r="L2445" t="s">
        <v>8617</v>
      </c>
      <c r="M2445" t="s">
        <v>8208</v>
      </c>
      <c r="N2445">
        <v>46072</v>
      </c>
      <c r="O2445">
        <v>46072</v>
      </c>
      <c r="P2445">
        <v>46072</v>
      </c>
      <c r="Q2445">
        <v>46072</v>
      </c>
    </row>
    <row r="2446" spans="1:17">
      <c r="A2446" t="s">
        <v>19280</v>
      </c>
      <c r="B2446" t="s">
        <v>71</v>
      </c>
      <c r="C2446" t="s">
        <v>72</v>
      </c>
      <c r="D2446" t="s">
        <v>3689</v>
      </c>
      <c r="E2446" t="s">
        <v>3690</v>
      </c>
      <c r="F2446" t="s">
        <v>65</v>
      </c>
      <c r="G2446" t="s">
        <v>66</v>
      </c>
      <c r="H2446" t="s">
        <v>11495</v>
      </c>
      <c r="I2446" t="s">
        <v>11496</v>
      </c>
      <c r="J2446" t="s">
        <v>8141</v>
      </c>
      <c r="K2446" t="s">
        <v>8260</v>
      </c>
      <c r="L2446" t="s">
        <v>8617</v>
      </c>
      <c r="M2446" t="s">
        <v>8208</v>
      </c>
      <c r="N2446">
        <v>46077</v>
      </c>
      <c r="O2446">
        <v>46077</v>
      </c>
      <c r="P2446">
        <v>46077</v>
      </c>
      <c r="Q2446">
        <v>46077</v>
      </c>
    </row>
    <row r="2447" spans="1:17">
      <c r="A2447" t="s">
        <v>19281</v>
      </c>
      <c r="B2447" t="s">
        <v>71</v>
      </c>
      <c r="C2447" t="s">
        <v>72</v>
      </c>
      <c r="D2447" t="s">
        <v>3691</v>
      </c>
      <c r="E2447" t="s">
        <v>3692</v>
      </c>
      <c r="F2447" t="s">
        <v>65</v>
      </c>
      <c r="G2447" t="s">
        <v>66</v>
      </c>
      <c r="H2447" t="s">
        <v>11497</v>
      </c>
      <c r="I2447" t="s">
        <v>11498</v>
      </c>
      <c r="J2447" t="s">
        <v>8141</v>
      </c>
      <c r="K2447" t="s">
        <v>8187</v>
      </c>
      <c r="L2447" t="s">
        <v>8260</v>
      </c>
      <c r="M2447" t="s">
        <v>8208</v>
      </c>
      <c r="N2447">
        <v>45994</v>
      </c>
      <c r="O2447">
        <v>45994</v>
      </c>
      <c r="P2447">
        <v>45994</v>
      </c>
      <c r="Q2447">
        <v>45994</v>
      </c>
    </row>
    <row r="2448" spans="1:17">
      <c r="A2448" t="s">
        <v>19281</v>
      </c>
      <c r="B2448" t="s">
        <v>71</v>
      </c>
      <c r="C2448" t="s">
        <v>72</v>
      </c>
      <c r="D2448" t="s">
        <v>3691</v>
      </c>
      <c r="E2448" t="s">
        <v>3692</v>
      </c>
      <c r="F2448" t="s">
        <v>65</v>
      </c>
      <c r="G2448" t="s">
        <v>66</v>
      </c>
      <c r="H2448" t="s">
        <v>11499</v>
      </c>
      <c r="I2448" t="s">
        <v>11500</v>
      </c>
      <c r="J2448" t="s">
        <v>8141</v>
      </c>
      <c r="K2448" t="s">
        <v>8187</v>
      </c>
      <c r="L2448" t="s">
        <v>8260</v>
      </c>
      <c r="M2448" t="s">
        <v>8208</v>
      </c>
      <c r="N2448">
        <v>45995</v>
      </c>
      <c r="O2448">
        <v>45995</v>
      </c>
      <c r="P2448">
        <v>45995</v>
      </c>
      <c r="Q2448">
        <v>45995</v>
      </c>
    </row>
    <row r="2449" spans="1:17">
      <c r="A2449" t="s">
        <v>19281</v>
      </c>
      <c r="B2449" t="s">
        <v>71</v>
      </c>
      <c r="C2449" t="s">
        <v>72</v>
      </c>
      <c r="D2449" t="s">
        <v>3691</v>
      </c>
      <c r="E2449" t="s">
        <v>3692</v>
      </c>
      <c r="F2449" t="s">
        <v>65</v>
      </c>
      <c r="G2449" t="s">
        <v>66</v>
      </c>
      <c r="H2449" t="s">
        <v>11501</v>
      </c>
      <c r="I2449" t="s">
        <v>11502</v>
      </c>
      <c r="J2449" t="s">
        <v>8141</v>
      </c>
      <c r="K2449" t="s">
        <v>8187</v>
      </c>
      <c r="L2449" t="s">
        <v>8260</v>
      </c>
      <c r="M2449" t="s">
        <v>8208</v>
      </c>
      <c r="N2449">
        <v>45995</v>
      </c>
      <c r="O2449">
        <v>45995</v>
      </c>
      <c r="P2449">
        <v>45995</v>
      </c>
      <c r="Q2449">
        <v>45995</v>
      </c>
    </row>
    <row r="2450" spans="1:17">
      <c r="A2450" t="s">
        <v>19281</v>
      </c>
      <c r="B2450" t="s">
        <v>71</v>
      </c>
      <c r="C2450" t="s">
        <v>72</v>
      </c>
      <c r="D2450" t="s">
        <v>3691</v>
      </c>
      <c r="E2450" t="s">
        <v>3692</v>
      </c>
      <c r="F2450" t="s">
        <v>65</v>
      </c>
      <c r="G2450" t="s">
        <v>66</v>
      </c>
      <c r="H2450" t="s">
        <v>11503</v>
      </c>
      <c r="I2450" t="s">
        <v>11504</v>
      </c>
      <c r="J2450" t="s">
        <v>8141</v>
      </c>
      <c r="K2450" t="s">
        <v>8187</v>
      </c>
      <c r="L2450" t="s">
        <v>8260</v>
      </c>
      <c r="M2450" t="s">
        <v>8208</v>
      </c>
      <c r="N2450">
        <v>45996</v>
      </c>
      <c r="O2450">
        <v>45996</v>
      </c>
      <c r="P2450">
        <v>45996</v>
      </c>
      <c r="Q2450">
        <v>45996</v>
      </c>
    </row>
    <row r="2451" spans="1:17">
      <c r="A2451" t="s">
        <v>19281</v>
      </c>
      <c r="B2451" t="s">
        <v>71</v>
      </c>
      <c r="C2451" t="s">
        <v>72</v>
      </c>
      <c r="D2451" t="s">
        <v>3691</v>
      </c>
      <c r="E2451" t="s">
        <v>3692</v>
      </c>
      <c r="F2451" t="s">
        <v>65</v>
      </c>
      <c r="G2451" t="s">
        <v>66</v>
      </c>
      <c r="H2451" t="s">
        <v>11505</v>
      </c>
      <c r="I2451" t="s">
        <v>11506</v>
      </c>
      <c r="J2451" t="s">
        <v>8141</v>
      </c>
      <c r="K2451" t="s">
        <v>8187</v>
      </c>
      <c r="L2451" t="s">
        <v>8260</v>
      </c>
      <c r="M2451" t="s">
        <v>8208</v>
      </c>
      <c r="N2451">
        <v>45996</v>
      </c>
      <c r="O2451">
        <v>45996</v>
      </c>
      <c r="P2451">
        <v>45996</v>
      </c>
      <c r="Q2451">
        <v>45996</v>
      </c>
    </row>
    <row r="2452" spans="1:17">
      <c r="A2452" t="s">
        <v>19281</v>
      </c>
      <c r="B2452" t="s">
        <v>71</v>
      </c>
      <c r="C2452" t="s">
        <v>72</v>
      </c>
      <c r="D2452" t="s">
        <v>3691</v>
      </c>
      <c r="E2452" t="s">
        <v>3692</v>
      </c>
      <c r="F2452" t="s">
        <v>65</v>
      </c>
      <c r="G2452" t="s">
        <v>66</v>
      </c>
      <c r="H2452" t="s">
        <v>11507</v>
      </c>
      <c r="I2452" t="s">
        <v>11508</v>
      </c>
      <c r="J2452" t="s">
        <v>8141</v>
      </c>
      <c r="K2452" t="s">
        <v>8187</v>
      </c>
      <c r="L2452" t="s">
        <v>8260</v>
      </c>
      <c r="M2452" t="s">
        <v>8208</v>
      </c>
      <c r="N2452">
        <v>45999</v>
      </c>
      <c r="O2452">
        <v>45999</v>
      </c>
      <c r="P2452">
        <v>45999</v>
      </c>
      <c r="Q2452">
        <v>45999</v>
      </c>
    </row>
    <row r="2453" spans="1:17">
      <c r="A2453" t="s">
        <v>19281</v>
      </c>
      <c r="B2453" t="s">
        <v>71</v>
      </c>
      <c r="C2453" t="s">
        <v>72</v>
      </c>
      <c r="D2453" t="s">
        <v>3691</v>
      </c>
      <c r="E2453" t="s">
        <v>3692</v>
      </c>
      <c r="F2453" t="s">
        <v>65</v>
      </c>
      <c r="G2453" t="s">
        <v>66</v>
      </c>
      <c r="H2453" t="s">
        <v>11509</v>
      </c>
      <c r="I2453" t="s">
        <v>11510</v>
      </c>
      <c r="J2453" t="s">
        <v>8141</v>
      </c>
      <c r="K2453" t="s">
        <v>8187</v>
      </c>
      <c r="L2453" t="s">
        <v>8260</v>
      </c>
      <c r="M2453" t="s">
        <v>8208</v>
      </c>
      <c r="N2453">
        <v>45999</v>
      </c>
      <c r="O2453">
        <v>45999</v>
      </c>
      <c r="P2453">
        <v>45999</v>
      </c>
      <c r="Q2453">
        <v>45999</v>
      </c>
    </row>
    <row r="2454" spans="1:17">
      <c r="A2454" t="s">
        <v>19281</v>
      </c>
      <c r="B2454" t="s">
        <v>71</v>
      </c>
      <c r="C2454" t="s">
        <v>72</v>
      </c>
      <c r="D2454" t="s">
        <v>3691</v>
      </c>
      <c r="E2454" t="s">
        <v>3692</v>
      </c>
      <c r="F2454" t="s">
        <v>65</v>
      </c>
      <c r="G2454" t="s">
        <v>66</v>
      </c>
      <c r="H2454" t="s">
        <v>11511</v>
      </c>
      <c r="I2454" t="s">
        <v>11512</v>
      </c>
      <c r="J2454" t="s">
        <v>8141</v>
      </c>
      <c r="K2454" t="s">
        <v>8187</v>
      </c>
      <c r="L2454" t="s">
        <v>8260</v>
      </c>
      <c r="M2454" t="s">
        <v>8208</v>
      </c>
      <c r="N2454">
        <v>46001</v>
      </c>
      <c r="O2454">
        <v>46001</v>
      </c>
      <c r="P2454">
        <v>46001</v>
      </c>
      <c r="Q2454">
        <v>46001</v>
      </c>
    </row>
    <row r="2455" spans="1:17">
      <c r="A2455" t="s">
        <v>19281</v>
      </c>
      <c r="B2455" t="s">
        <v>71</v>
      </c>
      <c r="C2455" t="s">
        <v>72</v>
      </c>
      <c r="D2455" t="s">
        <v>3691</v>
      </c>
      <c r="E2455" t="s">
        <v>3692</v>
      </c>
      <c r="F2455" t="s">
        <v>65</v>
      </c>
      <c r="G2455" t="s">
        <v>66</v>
      </c>
      <c r="H2455" t="s">
        <v>11513</v>
      </c>
      <c r="I2455" t="s">
        <v>11514</v>
      </c>
      <c r="J2455" t="s">
        <v>8141</v>
      </c>
      <c r="K2455" t="s">
        <v>8187</v>
      </c>
      <c r="L2455" t="s">
        <v>8191</v>
      </c>
      <c r="M2455" t="s">
        <v>8208</v>
      </c>
      <c r="N2455">
        <v>46002</v>
      </c>
      <c r="O2455">
        <v>46002</v>
      </c>
      <c r="P2455">
        <v>46002</v>
      </c>
      <c r="Q2455">
        <v>46002</v>
      </c>
    </row>
    <row r="2456" spans="1:17">
      <c r="A2456" t="s">
        <v>19281</v>
      </c>
      <c r="B2456" t="s">
        <v>71</v>
      </c>
      <c r="C2456" t="s">
        <v>72</v>
      </c>
      <c r="D2456" t="s">
        <v>3691</v>
      </c>
      <c r="E2456" t="s">
        <v>3692</v>
      </c>
      <c r="F2456" t="s">
        <v>65</v>
      </c>
      <c r="G2456" t="s">
        <v>66</v>
      </c>
      <c r="H2456" t="s">
        <v>11515</v>
      </c>
      <c r="I2456" t="s">
        <v>11516</v>
      </c>
      <c r="J2456" t="s">
        <v>8141</v>
      </c>
      <c r="K2456" t="s">
        <v>8187</v>
      </c>
      <c r="L2456" t="s">
        <v>8191</v>
      </c>
      <c r="M2456" t="s">
        <v>8208</v>
      </c>
      <c r="N2456">
        <v>46007</v>
      </c>
      <c r="O2456">
        <v>46007</v>
      </c>
      <c r="P2456">
        <v>46007</v>
      </c>
      <c r="Q2456">
        <v>46007</v>
      </c>
    </row>
    <row r="2457" spans="1:17">
      <c r="A2457" t="s">
        <v>19282</v>
      </c>
      <c r="B2457" t="s">
        <v>71</v>
      </c>
      <c r="C2457" t="s">
        <v>72</v>
      </c>
      <c r="D2457" t="s">
        <v>3693</v>
      </c>
      <c r="E2457" t="s">
        <v>3694</v>
      </c>
      <c r="F2457" t="s">
        <v>65</v>
      </c>
      <c r="G2457" t="s">
        <v>66</v>
      </c>
      <c r="H2457" t="s">
        <v>11517</v>
      </c>
      <c r="I2457" t="s">
        <v>11518</v>
      </c>
      <c r="J2457" t="s">
        <v>8141</v>
      </c>
      <c r="K2457" t="s">
        <v>8560</v>
      </c>
      <c r="L2457" t="s">
        <v>8258</v>
      </c>
      <c r="M2457" t="s">
        <v>8208</v>
      </c>
      <c r="N2457">
        <v>45967</v>
      </c>
      <c r="O2457">
        <v>45967</v>
      </c>
      <c r="P2457">
        <v>45967</v>
      </c>
      <c r="Q2457">
        <v>45967</v>
      </c>
    </row>
    <row r="2458" spans="1:17">
      <c r="A2458" t="s">
        <v>19282</v>
      </c>
      <c r="B2458" t="s">
        <v>71</v>
      </c>
      <c r="C2458" t="s">
        <v>72</v>
      </c>
      <c r="D2458" t="s">
        <v>3693</v>
      </c>
      <c r="E2458" t="s">
        <v>3694</v>
      </c>
      <c r="F2458" t="s">
        <v>65</v>
      </c>
      <c r="G2458" t="s">
        <v>66</v>
      </c>
      <c r="H2458" t="s">
        <v>11519</v>
      </c>
      <c r="I2458" t="s">
        <v>11520</v>
      </c>
      <c r="J2458" t="s">
        <v>8141</v>
      </c>
      <c r="K2458" t="s">
        <v>8560</v>
      </c>
      <c r="L2458" t="s">
        <v>8258</v>
      </c>
      <c r="M2458" t="s">
        <v>8208</v>
      </c>
      <c r="N2458">
        <v>45968</v>
      </c>
      <c r="O2458">
        <v>45968</v>
      </c>
      <c r="P2458">
        <v>45968</v>
      </c>
      <c r="Q2458">
        <v>45968</v>
      </c>
    </row>
    <row r="2459" spans="1:17">
      <c r="A2459" t="s">
        <v>19282</v>
      </c>
      <c r="B2459" t="s">
        <v>71</v>
      </c>
      <c r="C2459" t="s">
        <v>72</v>
      </c>
      <c r="D2459" t="s">
        <v>3693</v>
      </c>
      <c r="E2459" t="s">
        <v>3694</v>
      </c>
      <c r="F2459" t="s">
        <v>65</v>
      </c>
      <c r="G2459" t="s">
        <v>66</v>
      </c>
      <c r="H2459" t="s">
        <v>11521</v>
      </c>
      <c r="I2459" t="s">
        <v>11522</v>
      </c>
      <c r="J2459" t="s">
        <v>8141</v>
      </c>
      <c r="K2459" t="s">
        <v>8560</v>
      </c>
      <c r="L2459" t="s">
        <v>8188</v>
      </c>
      <c r="M2459" t="s">
        <v>8208</v>
      </c>
      <c r="N2459">
        <v>45971</v>
      </c>
      <c r="O2459">
        <v>45971</v>
      </c>
      <c r="P2459">
        <v>45971</v>
      </c>
      <c r="Q2459">
        <v>45971</v>
      </c>
    </row>
    <row r="2460" spans="1:17">
      <c r="A2460" t="s">
        <v>19282</v>
      </c>
      <c r="B2460" t="s">
        <v>71</v>
      </c>
      <c r="C2460" t="s">
        <v>72</v>
      </c>
      <c r="D2460" t="s">
        <v>3693</v>
      </c>
      <c r="E2460" t="s">
        <v>3694</v>
      </c>
      <c r="F2460" t="s">
        <v>65</v>
      </c>
      <c r="G2460" t="s">
        <v>66</v>
      </c>
      <c r="H2460" t="s">
        <v>11523</v>
      </c>
      <c r="I2460" t="s">
        <v>11524</v>
      </c>
      <c r="J2460" t="s">
        <v>8141</v>
      </c>
      <c r="K2460" t="s">
        <v>8560</v>
      </c>
      <c r="L2460" t="s">
        <v>8258</v>
      </c>
      <c r="M2460" t="s">
        <v>8208</v>
      </c>
      <c r="N2460">
        <v>45972</v>
      </c>
      <c r="O2460">
        <v>45972</v>
      </c>
      <c r="P2460">
        <v>45972</v>
      </c>
      <c r="Q2460">
        <v>45972</v>
      </c>
    </row>
    <row r="2461" spans="1:17">
      <c r="A2461" t="s">
        <v>19282</v>
      </c>
      <c r="B2461" t="s">
        <v>71</v>
      </c>
      <c r="C2461" t="s">
        <v>72</v>
      </c>
      <c r="D2461" t="s">
        <v>3693</v>
      </c>
      <c r="E2461" t="s">
        <v>3694</v>
      </c>
      <c r="F2461" t="s">
        <v>65</v>
      </c>
      <c r="G2461" t="s">
        <v>66</v>
      </c>
      <c r="H2461" t="s">
        <v>11525</v>
      </c>
      <c r="I2461" t="s">
        <v>11526</v>
      </c>
      <c r="J2461" t="s">
        <v>8141</v>
      </c>
      <c r="K2461" t="s">
        <v>8560</v>
      </c>
      <c r="L2461" t="s">
        <v>8258</v>
      </c>
      <c r="M2461" t="s">
        <v>8208</v>
      </c>
      <c r="N2461">
        <v>45972</v>
      </c>
      <c r="O2461">
        <v>45972</v>
      </c>
      <c r="P2461">
        <v>45972</v>
      </c>
      <c r="Q2461">
        <v>45972</v>
      </c>
    </row>
    <row r="2462" spans="1:17">
      <c r="A2462" t="s">
        <v>19282</v>
      </c>
      <c r="B2462" t="s">
        <v>71</v>
      </c>
      <c r="C2462" t="s">
        <v>72</v>
      </c>
      <c r="D2462" t="s">
        <v>3693</v>
      </c>
      <c r="E2462" t="s">
        <v>3694</v>
      </c>
      <c r="F2462" t="s">
        <v>65</v>
      </c>
      <c r="G2462" t="s">
        <v>66</v>
      </c>
      <c r="H2462" t="s">
        <v>11527</v>
      </c>
      <c r="I2462" t="s">
        <v>11528</v>
      </c>
      <c r="J2462" t="s">
        <v>8141</v>
      </c>
      <c r="K2462" t="s">
        <v>8560</v>
      </c>
      <c r="L2462" t="s">
        <v>8258</v>
      </c>
      <c r="M2462" t="s">
        <v>8208</v>
      </c>
      <c r="N2462">
        <v>45973</v>
      </c>
      <c r="O2462">
        <v>45973</v>
      </c>
      <c r="P2462">
        <v>45973</v>
      </c>
      <c r="Q2462">
        <v>45973</v>
      </c>
    </row>
    <row r="2463" spans="1:17">
      <c r="A2463" t="s">
        <v>19282</v>
      </c>
      <c r="B2463" t="s">
        <v>71</v>
      </c>
      <c r="C2463" t="s">
        <v>72</v>
      </c>
      <c r="D2463" t="s">
        <v>3693</v>
      </c>
      <c r="E2463" t="s">
        <v>3694</v>
      </c>
      <c r="F2463" t="s">
        <v>65</v>
      </c>
      <c r="G2463" t="s">
        <v>66</v>
      </c>
      <c r="H2463" t="s">
        <v>11529</v>
      </c>
      <c r="I2463" t="s">
        <v>11530</v>
      </c>
      <c r="J2463" t="s">
        <v>8141</v>
      </c>
      <c r="K2463" t="s">
        <v>8560</v>
      </c>
      <c r="L2463" t="s">
        <v>8258</v>
      </c>
      <c r="M2463" t="s">
        <v>8169</v>
      </c>
      <c r="N2463">
        <v>45974</v>
      </c>
      <c r="O2463">
        <v>45974</v>
      </c>
      <c r="P2463">
        <v>45974</v>
      </c>
      <c r="Q2463">
        <v>45989</v>
      </c>
    </row>
    <row r="2464" spans="1:17">
      <c r="A2464" t="s">
        <v>19282</v>
      </c>
      <c r="B2464" t="s">
        <v>71</v>
      </c>
      <c r="C2464" t="s">
        <v>72</v>
      </c>
      <c r="D2464" t="s">
        <v>3693</v>
      </c>
      <c r="E2464" t="s">
        <v>3694</v>
      </c>
      <c r="F2464" t="s">
        <v>65</v>
      </c>
      <c r="G2464" t="s">
        <v>66</v>
      </c>
      <c r="H2464" t="s">
        <v>11531</v>
      </c>
      <c r="I2464" t="s">
        <v>11532</v>
      </c>
      <c r="J2464" t="s">
        <v>8141</v>
      </c>
      <c r="K2464" t="s">
        <v>8560</v>
      </c>
      <c r="L2464" t="s">
        <v>8258</v>
      </c>
      <c r="M2464" t="s">
        <v>8169</v>
      </c>
      <c r="N2464">
        <v>45978</v>
      </c>
      <c r="O2464">
        <v>45978</v>
      </c>
      <c r="P2464">
        <v>45978</v>
      </c>
      <c r="Q2464">
        <v>45978</v>
      </c>
    </row>
    <row r="2465" spans="1:17">
      <c r="A2465" t="s">
        <v>19282</v>
      </c>
      <c r="B2465" t="s">
        <v>71</v>
      </c>
      <c r="C2465" t="s">
        <v>72</v>
      </c>
      <c r="D2465" t="s">
        <v>3693</v>
      </c>
      <c r="E2465" t="s">
        <v>3694</v>
      </c>
      <c r="F2465" t="s">
        <v>65</v>
      </c>
      <c r="G2465" t="s">
        <v>66</v>
      </c>
      <c r="H2465" t="s">
        <v>11533</v>
      </c>
      <c r="I2465" t="s">
        <v>11534</v>
      </c>
      <c r="J2465" t="s">
        <v>8141</v>
      </c>
      <c r="K2465" t="s">
        <v>8560</v>
      </c>
      <c r="L2465" t="s">
        <v>8563</v>
      </c>
      <c r="M2465" t="s">
        <v>8169</v>
      </c>
      <c r="N2465">
        <v>45981</v>
      </c>
      <c r="O2465">
        <v>45981</v>
      </c>
      <c r="P2465">
        <v>45981</v>
      </c>
      <c r="Q2465">
        <v>45982</v>
      </c>
    </row>
    <row r="2466" spans="1:17">
      <c r="A2466" t="s">
        <v>19282</v>
      </c>
      <c r="B2466" t="s">
        <v>71</v>
      </c>
      <c r="C2466" t="s">
        <v>72</v>
      </c>
      <c r="D2466" t="s">
        <v>3693</v>
      </c>
      <c r="E2466" t="s">
        <v>3694</v>
      </c>
      <c r="F2466" t="s">
        <v>65</v>
      </c>
      <c r="G2466" t="s">
        <v>66</v>
      </c>
      <c r="H2466" t="s">
        <v>11535</v>
      </c>
      <c r="I2466" t="s">
        <v>11536</v>
      </c>
      <c r="J2466" t="s">
        <v>8141</v>
      </c>
      <c r="K2466" t="s">
        <v>8560</v>
      </c>
      <c r="L2466" t="s">
        <v>8563</v>
      </c>
      <c r="M2466" t="s">
        <v>8169</v>
      </c>
      <c r="N2466">
        <v>45986</v>
      </c>
      <c r="O2466">
        <v>45986</v>
      </c>
      <c r="P2466">
        <v>45986</v>
      </c>
      <c r="Q2466">
        <v>45989</v>
      </c>
    </row>
    <row r="2467" spans="1:17">
      <c r="A2467" t="s">
        <v>19283</v>
      </c>
      <c r="B2467" t="s">
        <v>71</v>
      </c>
      <c r="C2467" t="s">
        <v>72</v>
      </c>
      <c r="D2467" t="s">
        <v>3695</v>
      </c>
      <c r="E2467" t="s">
        <v>3696</v>
      </c>
      <c r="F2467" t="s">
        <v>65</v>
      </c>
      <c r="G2467" t="s">
        <v>66</v>
      </c>
      <c r="H2467" t="s">
        <v>11537</v>
      </c>
      <c r="I2467" t="s">
        <v>11538</v>
      </c>
      <c r="J2467" t="s">
        <v>8141</v>
      </c>
      <c r="K2467" t="s">
        <v>8269</v>
      </c>
      <c r="L2467" t="s">
        <v>8208</v>
      </c>
      <c r="M2467" t="s">
        <v>8188</v>
      </c>
      <c r="N2467">
        <v>45874</v>
      </c>
      <c r="O2467">
        <v>45874</v>
      </c>
      <c r="P2467">
        <v>45884</v>
      </c>
      <c r="Q2467">
        <v>45874</v>
      </c>
    </row>
    <row r="2468" spans="1:17">
      <c r="A2468" t="s">
        <v>19283</v>
      </c>
      <c r="B2468" t="s">
        <v>71</v>
      </c>
      <c r="C2468" t="s">
        <v>72</v>
      </c>
      <c r="D2468" t="s">
        <v>3695</v>
      </c>
      <c r="E2468" t="s">
        <v>3696</v>
      </c>
      <c r="F2468" t="s">
        <v>65</v>
      </c>
      <c r="G2468" t="s">
        <v>66</v>
      </c>
      <c r="H2468" t="s">
        <v>11539</v>
      </c>
      <c r="I2468" t="s">
        <v>11540</v>
      </c>
      <c r="J2468" t="s">
        <v>8141</v>
      </c>
      <c r="K2468" t="s">
        <v>8269</v>
      </c>
      <c r="L2468" t="s">
        <v>8208</v>
      </c>
      <c r="M2468" t="s">
        <v>8258</v>
      </c>
      <c r="N2468">
        <v>45875</v>
      </c>
      <c r="O2468">
        <v>45875</v>
      </c>
      <c r="P2468">
        <v>45875</v>
      </c>
      <c r="Q2468">
        <v>45884</v>
      </c>
    </row>
    <row r="2469" spans="1:17">
      <c r="A2469" t="s">
        <v>19283</v>
      </c>
      <c r="B2469" t="s">
        <v>71</v>
      </c>
      <c r="C2469" t="s">
        <v>72</v>
      </c>
      <c r="D2469" t="s">
        <v>3695</v>
      </c>
      <c r="E2469" t="s">
        <v>3696</v>
      </c>
      <c r="F2469" t="s">
        <v>65</v>
      </c>
      <c r="G2469" t="s">
        <v>66</v>
      </c>
      <c r="H2469" t="s">
        <v>11541</v>
      </c>
      <c r="I2469" t="s">
        <v>11542</v>
      </c>
      <c r="J2469" t="s">
        <v>8141</v>
      </c>
      <c r="K2469" t="s">
        <v>8269</v>
      </c>
      <c r="L2469" t="s">
        <v>8208</v>
      </c>
      <c r="M2469" t="s">
        <v>8188</v>
      </c>
      <c r="N2469">
        <v>45877</v>
      </c>
      <c r="O2469">
        <v>45877</v>
      </c>
      <c r="P2469">
        <v>45877</v>
      </c>
      <c r="Q2469">
        <v>45884</v>
      </c>
    </row>
    <row r="2470" spans="1:17">
      <c r="A2470" t="s">
        <v>19283</v>
      </c>
      <c r="B2470" t="s">
        <v>71</v>
      </c>
      <c r="C2470" t="s">
        <v>72</v>
      </c>
      <c r="D2470" t="s">
        <v>3695</v>
      </c>
      <c r="E2470" t="s">
        <v>3696</v>
      </c>
      <c r="F2470" t="s">
        <v>65</v>
      </c>
      <c r="G2470" t="s">
        <v>66</v>
      </c>
      <c r="H2470" t="s">
        <v>11543</v>
      </c>
      <c r="I2470" t="s">
        <v>11544</v>
      </c>
      <c r="J2470" t="s">
        <v>8141</v>
      </c>
      <c r="K2470" t="s">
        <v>8269</v>
      </c>
      <c r="L2470" t="s">
        <v>8208</v>
      </c>
      <c r="M2470" t="s">
        <v>8188</v>
      </c>
      <c r="N2470">
        <v>45882</v>
      </c>
      <c r="O2470">
        <v>45882</v>
      </c>
      <c r="P2470">
        <v>45882</v>
      </c>
      <c r="Q2470">
        <v>45884</v>
      </c>
    </row>
    <row r="2471" spans="1:17">
      <c r="A2471" t="s">
        <v>19283</v>
      </c>
      <c r="B2471" t="s">
        <v>71</v>
      </c>
      <c r="C2471" t="s">
        <v>72</v>
      </c>
      <c r="D2471" t="s">
        <v>3695</v>
      </c>
      <c r="E2471" t="s">
        <v>3696</v>
      </c>
      <c r="F2471" t="s">
        <v>65</v>
      </c>
      <c r="G2471" t="s">
        <v>66</v>
      </c>
      <c r="H2471" t="s">
        <v>11545</v>
      </c>
      <c r="I2471" t="s">
        <v>11546</v>
      </c>
      <c r="J2471" t="s">
        <v>8141</v>
      </c>
      <c r="K2471" t="s">
        <v>8269</v>
      </c>
      <c r="L2471" t="s">
        <v>8208</v>
      </c>
      <c r="M2471" t="s">
        <v>8188</v>
      </c>
      <c r="N2471">
        <v>45883</v>
      </c>
      <c r="O2471">
        <v>45883</v>
      </c>
      <c r="P2471">
        <v>45884</v>
      </c>
      <c r="Q2471">
        <v>45883</v>
      </c>
    </row>
    <row r="2472" spans="1:17">
      <c r="A2472" t="s">
        <v>19283</v>
      </c>
      <c r="B2472" t="s">
        <v>71</v>
      </c>
      <c r="C2472" t="s">
        <v>72</v>
      </c>
      <c r="D2472" t="s">
        <v>3695</v>
      </c>
      <c r="E2472" t="s">
        <v>3696</v>
      </c>
      <c r="F2472" t="s">
        <v>65</v>
      </c>
      <c r="G2472" t="s">
        <v>66</v>
      </c>
      <c r="H2472" t="s">
        <v>11547</v>
      </c>
      <c r="I2472" t="s">
        <v>11548</v>
      </c>
      <c r="J2472" t="s">
        <v>8141</v>
      </c>
      <c r="K2472" t="s">
        <v>8269</v>
      </c>
      <c r="L2472" t="s">
        <v>8208</v>
      </c>
      <c r="M2472" t="s">
        <v>8188</v>
      </c>
      <c r="N2472">
        <v>45888</v>
      </c>
      <c r="O2472">
        <v>45888</v>
      </c>
      <c r="P2472">
        <v>45897</v>
      </c>
      <c r="Q2472">
        <v>45897</v>
      </c>
    </row>
    <row r="2473" spans="1:17">
      <c r="A2473" t="s">
        <v>19284</v>
      </c>
      <c r="B2473" t="s">
        <v>71</v>
      </c>
      <c r="C2473" t="s">
        <v>72</v>
      </c>
      <c r="D2473" t="s">
        <v>3697</v>
      </c>
      <c r="E2473" t="s">
        <v>3698</v>
      </c>
      <c r="F2473" t="s">
        <v>65</v>
      </c>
      <c r="G2473" t="s">
        <v>66</v>
      </c>
      <c r="H2473" t="s">
        <v>11549</v>
      </c>
      <c r="I2473" t="s">
        <v>11550</v>
      </c>
      <c r="J2473" t="s">
        <v>8141</v>
      </c>
      <c r="K2473" t="s">
        <v>11376</v>
      </c>
      <c r="L2473" t="s">
        <v>10594</v>
      </c>
      <c r="M2473" t="s">
        <v>8208</v>
      </c>
      <c r="N2473">
        <v>45874</v>
      </c>
      <c r="O2473">
        <v>45874</v>
      </c>
      <c r="P2473">
        <v>45874</v>
      </c>
      <c r="Q2473">
        <v>45874</v>
      </c>
    </row>
    <row r="2474" spans="1:17">
      <c r="A2474" t="s">
        <v>19284</v>
      </c>
      <c r="B2474" t="s">
        <v>71</v>
      </c>
      <c r="C2474" t="s">
        <v>72</v>
      </c>
      <c r="D2474" t="s">
        <v>3697</v>
      </c>
      <c r="E2474" t="s">
        <v>3698</v>
      </c>
      <c r="F2474" t="s">
        <v>65</v>
      </c>
      <c r="G2474" t="s">
        <v>66</v>
      </c>
      <c r="H2474" t="s">
        <v>11551</v>
      </c>
      <c r="I2474" t="s">
        <v>11552</v>
      </c>
      <c r="J2474" t="s">
        <v>8141</v>
      </c>
      <c r="K2474" t="s">
        <v>11376</v>
      </c>
      <c r="L2474" t="s">
        <v>10594</v>
      </c>
      <c r="M2474" t="s">
        <v>8208</v>
      </c>
      <c r="N2474">
        <v>45875</v>
      </c>
      <c r="O2474">
        <v>45875</v>
      </c>
      <c r="P2474">
        <v>45875</v>
      </c>
      <c r="Q2474">
        <v>45875</v>
      </c>
    </row>
    <row r="2475" spans="1:17">
      <c r="A2475" t="s">
        <v>19284</v>
      </c>
      <c r="B2475" t="s">
        <v>71</v>
      </c>
      <c r="C2475" t="s">
        <v>72</v>
      </c>
      <c r="D2475" t="s">
        <v>3697</v>
      </c>
      <c r="E2475" t="s">
        <v>3698</v>
      </c>
      <c r="F2475" t="s">
        <v>65</v>
      </c>
      <c r="G2475" t="s">
        <v>66</v>
      </c>
      <c r="H2475" t="s">
        <v>11553</v>
      </c>
      <c r="I2475" t="s">
        <v>11554</v>
      </c>
      <c r="J2475" t="s">
        <v>8141</v>
      </c>
      <c r="K2475" t="s">
        <v>11376</v>
      </c>
      <c r="L2475" t="s">
        <v>8260</v>
      </c>
      <c r="M2475" t="s">
        <v>8208</v>
      </c>
      <c r="N2475">
        <v>45876</v>
      </c>
      <c r="O2475">
        <v>45876</v>
      </c>
      <c r="P2475">
        <v>45876</v>
      </c>
      <c r="Q2475">
        <v>45876</v>
      </c>
    </row>
    <row r="2476" spans="1:17">
      <c r="A2476" t="s">
        <v>19284</v>
      </c>
      <c r="B2476" t="s">
        <v>71</v>
      </c>
      <c r="C2476" t="s">
        <v>72</v>
      </c>
      <c r="D2476" t="s">
        <v>3697</v>
      </c>
      <c r="E2476" t="s">
        <v>3698</v>
      </c>
      <c r="F2476" t="s">
        <v>65</v>
      </c>
      <c r="G2476" t="s">
        <v>66</v>
      </c>
      <c r="H2476" t="s">
        <v>11555</v>
      </c>
      <c r="I2476" t="s">
        <v>11556</v>
      </c>
      <c r="J2476" t="s">
        <v>8141</v>
      </c>
      <c r="K2476" t="s">
        <v>11376</v>
      </c>
      <c r="L2476" t="s">
        <v>10594</v>
      </c>
      <c r="M2476" t="s">
        <v>8208</v>
      </c>
      <c r="N2476">
        <v>45877</v>
      </c>
      <c r="O2476">
        <v>45877</v>
      </c>
      <c r="P2476">
        <v>45877</v>
      </c>
      <c r="Q2476">
        <v>45877</v>
      </c>
    </row>
    <row r="2477" spans="1:17">
      <c r="A2477" t="s">
        <v>19284</v>
      </c>
      <c r="B2477" t="s">
        <v>71</v>
      </c>
      <c r="C2477" t="s">
        <v>72</v>
      </c>
      <c r="D2477" t="s">
        <v>3697</v>
      </c>
      <c r="E2477" t="s">
        <v>3698</v>
      </c>
      <c r="F2477" t="s">
        <v>65</v>
      </c>
      <c r="G2477" t="s">
        <v>66</v>
      </c>
      <c r="H2477" t="s">
        <v>11557</v>
      </c>
      <c r="I2477" t="s">
        <v>11558</v>
      </c>
      <c r="J2477" t="s">
        <v>8141</v>
      </c>
      <c r="K2477" t="s">
        <v>11376</v>
      </c>
      <c r="L2477" t="s">
        <v>10594</v>
      </c>
      <c r="M2477" t="s">
        <v>8208</v>
      </c>
      <c r="N2477">
        <v>45881</v>
      </c>
      <c r="O2477">
        <v>45881</v>
      </c>
      <c r="P2477">
        <v>45881</v>
      </c>
      <c r="Q2477">
        <v>45881</v>
      </c>
    </row>
    <row r="2478" spans="1:17">
      <c r="A2478" t="s">
        <v>19284</v>
      </c>
      <c r="B2478" t="s">
        <v>71</v>
      </c>
      <c r="C2478" t="s">
        <v>72</v>
      </c>
      <c r="D2478" t="s">
        <v>3697</v>
      </c>
      <c r="E2478" t="s">
        <v>3698</v>
      </c>
      <c r="F2478" t="s">
        <v>65</v>
      </c>
      <c r="G2478" t="s">
        <v>66</v>
      </c>
      <c r="H2478" t="s">
        <v>11559</v>
      </c>
      <c r="I2478" t="s">
        <v>11560</v>
      </c>
      <c r="J2478" t="s">
        <v>8141</v>
      </c>
      <c r="K2478" t="s">
        <v>11376</v>
      </c>
      <c r="L2478" t="s">
        <v>10594</v>
      </c>
      <c r="M2478" t="s">
        <v>8208</v>
      </c>
      <c r="N2478">
        <v>45881</v>
      </c>
      <c r="O2478">
        <v>45881</v>
      </c>
      <c r="P2478">
        <v>45881</v>
      </c>
      <c r="Q2478">
        <v>45881</v>
      </c>
    </row>
    <row r="2479" spans="1:17">
      <c r="A2479" t="s">
        <v>19284</v>
      </c>
      <c r="B2479" t="s">
        <v>71</v>
      </c>
      <c r="C2479" t="s">
        <v>72</v>
      </c>
      <c r="D2479" t="s">
        <v>3697</v>
      </c>
      <c r="E2479" t="s">
        <v>3698</v>
      </c>
      <c r="F2479" t="s">
        <v>65</v>
      </c>
      <c r="G2479" t="s">
        <v>66</v>
      </c>
      <c r="H2479" t="s">
        <v>11561</v>
      </c>
      <c r="I2479" t="s">
        <v>11562</v>
      </c>
      <c r="J2479" t="s">
        <v>8141</v>
      </c>
      <c r="K2479" t="s">
        <v>11376</v>
      </c>
      <c r="L2479" t="s">
        <v>10594</v>
      </c>
      <c r="M2479" t="s">
        <v>8208</v>
      </c>
      <c r="N2479">
        <v>45887</v>
      </c>
      <c r="O2479">
        <v>45887</v>
      </c>
      <c r="P2479">
        <v>45887</v>
      </c>
      <c r="Q2479">
        <v>45887</v>
      </c>
    </row>
    <row r="2480" spans="1:17">
      <c r="A2480" t="s">
        <v>19284</v>
      </c>
      <c r="B2480" t="s">
        <v>71</v>
      </c>
      <c r="C2480" t="s">
        <v>72</v>
      </c>
      <c r="D2480" t="s">
        <v>3697</v>
      </c>
      <c r="E2480" t="s">
        <v>3698</v>
      </c>
      <c r="F2480" t="s">
        <v>65</v>
      </c>
      <c r="G2480" t="s">
        <v>66</v>
      </c>
      <c r="H2480" t="s">
        <v>11563</v>
      </c>
      <c r="I2480" t="s">
        <v>11564</v>
      </c>
      <c r="J2480" t="s">
        <v>8141</v>
      </c>
      <c r="K2480" t="s">
        <v>11376</v>
      </c>
      <c r="L2480" t="s">
        <v>10594</v>
      </c>
      <c r="M2480" t="s">
        <v>8208</v>
      </c>
      <c r="N2480">
        <v>45887</v>
      </c>
      <c r="O2480">
        <v>45887</v>
      </c>
      <c r="P2480">
        <v>45887</v>
      </c>
      <c r="Q2480">
        <v>45887</v>
      </c>
    </row>
    <row r="2481" spans="1:17">
      <c r="A2481" t="s">
        <v>19284</v>
      </c>
      <c r="B2481" t="s">
        <v>71</v>
      </c>
      <c r="C2481" t="s">
        <v>72</v>
      </c>
      <c r="D2481" t="s">
        <v>3697</v>
      </c>
      <c r="E2481" t="s">
        <v>3698</v>
      </c>
      <c r="F2481" t="s">
        <v>65</v>
      </c>
      <c r="G2481" t="s">
        <v>66</v>
      </c>
      <c r="H2481" t="s">
        <v>11565</v>
      </c>
      <c r="I2481" t="s">
        <v>11566</v>
      </c>
      <c r="J2481" t="s">
        <v>8141</v>
      </c>
      <c r="K2481" t="s">
        <v>11376</v>
      </c>
      <c r="L2481" t="s">
        <v>8399</v>
      </c>
      <c r="M2481" t="s">
        <v>8208</v>
      </c>
      <c r="N2481">
        <v>45888</v>
      </c>
      <c r="O2481">
        <v>45888</v>
      </c>
      <c r="P2481">
        <v>45888</v>
      </c>
      <c r="Q2481">
        <v>45888</v>
      </c>
    </row>
    <row r="2482" spans="1:17">
      <c r="A2482" t="s">
        <v>19284</v>
      </c>
      <c r="B2482" t="s">
        <v>71</v>
      </c>
      <c r="C2482" t="s">
        <v>72</v>
      </c>
      <c r="D2482" t="s">
        <v>3697</v>
      </c>
      <c r="E2482" t="s">
        <v>3698</v>
      </c>
      <c r="F2482" t="s">
        <v>65</v>
      </c>
      <c r="G2482" t="s">
        <v>66</v>
      </c>
      <c r="H2482" t="s">
        <v>11567</v>
      </c>
      <c r="I2482" t="s">
        <v>11568</v>
      </c>
      <c r="J2482" t="s">
        <v>8141</v>
      </c>
      <c r="K2482" t="s">
        <v>11376</v>
      </c>
      <c r="L2482" t="s">
        <v>8399</v>
      </c>
      <c r="M2482" t="s">
        <v>8208</v>
      </c>
      <c r="N2482">
        <v>45890</v>
      </c>
      <c r="O2482">
        <v>45890</v>
      </c>
      <c r="P2482">
        <v>45890</v>
      </c>
      <c r="Q2482">
        <v>45890</v>
      </c>
    </row>
    <row r="2483" spans="1:17">
      <c r="A2483" t="s">
        <v>19285</v>
      </c>
      <c r="B2483" t="s">
        <v>71</v>
      </c>
      <c r="C2483" t="s">
        <v>72</v>
      </c>
      <c r="D2483" t="s">
        <v>3699</v>
      </c>
      <c r="E2483" t="s">
        <v>3700</v>
      </c>
      <c r="F2483" t="s">
        <v>65</v>
      </c>
      <c r="G2483" t="s">
        <v>66</v>
      </c>
      <c r="H2483" t="s">
        <v>11569</v>
      </c>
      <c r="I2483" t="s">
        <v>11570</v>
      </c>
      <c r="J2483" t="s">
        <v>8141</v>
      </c>
      <c r="K2483" t="s">
        <v>8563</v>
      </c>
      <c r="L2483" t="s">
        <v>8260</v>
      </c>
      <c r="M2483" t="s">
        <v>8208</v>
      </c>
      <c r="N2483">
        <v>45967</v>
      </c>
      <c r="O2483">
        <v>45967</v>
      </c>
      <c r="P2483">
        <v>45967</v>
      </c>
      <c r="Q2483">
        <v>45967</v>
      </c>
    </row>
    <row r="2484" spans="1:17">
      <c r="A2484" t="s">
        <v>19285</v>
      </c>
      <c r="B2484" t="s">
        <v>71</v>
      </c>
      <c r="C2484" t="s">
        <v>72</v>
      </c>
      <c r="D2484" t="s">
        <v>3699</v>
      </c>
      <c r="E2484" t="s">
        <v>3700</v>
      </c>
      <c r="F2484" t="s">
        <v>65</v>
      </c>
      <c r="G2484" t="s">
        <v>66</v>
      </c>
      <c r="H2484" t="s">
        <v>11571</v>
      </c>
      <c r="I2484" t="s">
        <v>11572</v>
      </c>
      <c r="J2484" t="s">
        <v>8141</v>
      </c>
      <c r="K2484" t="s">
        <v>8563</v>
      </c>
      <c r="L2484" t="s">
        <v>8260</v>
      </c>
      <c r="M2484" t="s">
        <v>8208</v>
      </c>
      <c r="N2484">
        <v>45968</v>
      </c>
      <c r="O2484">
        <v>45968</v>
      </c>
      <c r="P2484">
        <v>45968</v>
      </c>
      <c r="Q2484">
        <v>45968</v>
      </c>
    </row>
    <row r="2485" spans="1:17">
      <c r="A2485" t="s">
        <v>19285</v>
      </c>
      <c r="B2485" t="s">
        <v>71</v>
      </c>
      <c r="C2485" t="s">
        <v>72</v>
      </c>
      <c r="D2485" t="s">
        <v>3699</v>
      </c>
      <c r="E2485" t="s">
        <v>3700</v>
      </c>
      <c r="F2485" t="s">
        <v>65</v>
      </c>
      <c r="G2485" t="s">
        <v>66</v>
      </c>
      <c r="H2485" t="s">
        <v>11573</v>
      </c>
      <c r="I2485" t="s">
        <v>11574</v>
      </c>
      <c r="J2485" t="s">
        <v>8141</v>
      </c>
      <c r="K2485" t="s">
        <v>8563</v>
      </c>
      <c r="L2485" t="s">
        <v>8260</v>
      </c>
      <c r="M2485" t="s">
        <v>8208</v>
      </c>
      <c r="N2485">
        <v>45968</v>
      </c>
      <c r="O2485">
        <v>45968</v>
      </c>
      <c r="P2485">
        <v>45968</v>
      </c>
      <c r="Q2485">
        <v>45968</v>
      </c>
    </row>
    <row r="2486" spans="1:17">
      <c r="A2486" t="s">
        <v>19285</v>
      </c>
      <c r="B2486" t="s">
        <v>71</v>
      </c>
      <c r="C2486" t="s">
        <v>72</v>
      </c>
      <c r="D2486" t="s">
        <v>3699</v>
      </c>
      <c r="E2486" t="s">
        <v>3700</v>
      </c>
      <c r="F2486" t="s">
        <v>65</v>
      </c>
      <c r="G2486" t="s">
        <v>66</v>
      </c>
      <c r="H2486" t="s">
        <v>11575</v>
      </c>
      <c r="I2486" t="s">
        <v>11576</v>
      </c>
      <c r="J2486" t="s">
        <v>8141</v>
      </c>
      <c r="K2486" t="s">
        <v>8563</v>
      </c>
      <c r="L2486" t="s">
        <v>8260</v>
      </c>
      <c r="M2486" t="s">
        <v>8208</v>
      </c>
      <c r="N2486">
        <v>45971</v>
      </c>
      <c r="O2486">
        <v>45971</v>
      </c>
      <c r="P2486">
        <v>45971</v>
      </c>
      <c r="Q2486">
        <v>45971</v>
      </c>
    </row>
    <row r="2487" spans="1:17">
      <c r="A2487" t="s">
        <v>19285</v>
      </c>
      <c r="B2487" t="s">
        <v>71</v>
      </c>
      <c r="C2487" t="s">
        <v>72</v>
      </c>
      <c r="D2487" t="s">
        <v>3699</v>
      </c>
      <c r="E2487" t="s">
        <v>3700</v>
      </c>
      <c r="F2487" t="s">
        <v>65</v>
      </c>
      <c r="G2487" t="s">
        <v>66</v>
      </c>
      <c r="H2487" t="s">
        <v>11577</v>
      </c>
      <c r="I2487" t="s">
        <v>11578</v>
      </c>
      <c r="J2487" t="s">
        <v>8141</v>
      </c>
      <c r="K2487" t="s">
        <v>8563</v>
      </c>
      <c r="L2487" t="s">
        <v>8260</v>
      </c>
      <c r="M2487" t="s">
        <v>8208</v>
      </c>
      <c r="N2487">
        <v>45971</v>
      </c>
      <c r="O2487">
        <v>45971</v>
      </c>
      <c r="P2487">
        <v>45971</v>
      </c>
      <c r="Q2487">
        <v>45971</v>
      </c>
    </row>
    <row r="2488" spans="1:17">
      <c r="A2488" t="s">
        <v>19285</v>
      </c>
      <c r="B2488" t="s">
        <v>71</v>
      </c>
      <c r="C2488" t="s">
        <v>72</v>
      </c>
      <c r="D2488" t="s">
        <v>3699</v>
      </c>
      <c r="E2488" t="s">
        <v>3700</v>
      </c>
      <c r="F2488" t="s">
        <v>65</v>
      </c>
      <c r="G2488" t="s">
        <v>66</v>
      </c>
      <c r="H2488" t="s">
        <v>11579</v>
      </c>
      <c r="I2488" t="s">
        <v>11580</v>
      </c>
      <c r="J2488" t="s">
        <v>8141</v>
      </c>
      <c r="K2488" t="s">
        <v>8563</v>
      </c>
      <c r="L2488" t="s">
        <v>8260</v>
      </c>
      <c r="M2488" t="s">
        <v>8208</v>
      </c>
      <c r="N2488">
        <v>45971</v>
      </c>
      <c r="O2488">
        <v>45971</v>
      </c>
      <c r="P2488">
        <v>45971</v>
      </c>
      <c r="Q2488">
        <v>45971</v>
      </c>
    </row>
    <row r="2489" spans="1:17">
      <c r="A2489" t="s">
        <v>19285</v>
      </c>
      <c r="B2489" t="s">
        <v>71</v>
      </c>
      <c r="C2489" t="s">
        <v>72</v>
      </c>
      <c r="D2489" t="s">
        <v>3699</v>
      </c>
      <c r="E2489" t="s">
        <v>3700</v>
      </c>
      <c r="F2489" t="s">
        <v>65</v>
      </c>
      <c r="G2489" t="s">
        <v>66</v>
      </c>
      <c r="H2489" t="s">
        <v>11581</v>
      </c>
      <c r="I2489" t="s">
        <v>11582</v>
      </c>
      <c r="J2489" t="s">
        <v>8255</v>
      </c>
      <c r="K2489" t="s">
        <v>8563</v>
      </c>
      <c r="L2489" t="s">
        <v>8260</v>
      </c>
      <c r="M2489" t="s">
        <v>8169</v>
      </c>
      <c r="N2489">
        <v>45974</v>
      </c>
      <c r="O2489">
        <v>45974</v>
      </c>
      <c r="P2489">
        <v>45974</v>
      </c>
      <c r="Q2489">
        <v>45989</v>
      </c>
    </row>
    <row r="2490" spans="1:17">
      <c r="A2490" t="s">
        <v>19285</v>
      </c>
      <c r="B2490" t="s">
        <v>71</v>
      </c>
      <c r="C2490" t="s">
        <v>72</v>
      </c>
      <c r="D2490" t="s">
        <v>3699</v>
      </c>
      <c r="E2490" t="s">
        <v>3700</v>
      </c>
      <c r="F2490" t="s">
        <v>65</v>
      </c>
      <c r="G2490" t="s">
        <v>66</v>
      </c>
      <c r="H2490" t="s">
        <v>11583</v>
      </c>
      <c r="I2490" t="s">
        <v>3700</v>
      </c>
      <c r="J2490" t="s">
        <v>8141</v>
      </c>
      <c r="K2490" t="s">
        <v>8563</v>
      </c>
      <c r="L2490" t="s">
        <v>8260</v>
      </c>
      <c r="M2490" t="s">
        <v>8169</v>
      </c>
      <c r="N2490">
        <v>45978</v>
      </c>
      <c r="O2490">
        <v>45978</v>
      </c>
      <c r="P2490">
        <v>45978</v>
      </c>
      <c r="Q2490">
        <v>45982</v>
      </c>
    </row>
    <row r="2491" spans="1:17">
      <c r="A2491" t="s">
        <v>19285</v>
      </c>
      <c r="B2491" t="s">
        <v>71</v>
      </c>
      <c r="C2491" t="s">
        <v>72</v>
      </c>
      <c r="D2491" t="s">
        <v>3699</v>
      </c>
      <c r="E2491" t="s">
        <v>3700</v>
      </c>
      <c r="F2491" t="s">
        <v>65</v>
      </c>
      <c r="G2491" t="s">
        <v>66</v>
      </c>
      <c r="H2491" t="s">
        <v>11584</v>
      </c>
      <c r="I2491" t="s">
        <v>11585</v>
      </c>
      <c r="J2491" t="s">
        <v>8141</v>
      </c>
      <c r="K2491" t="s">
        <v>8563</v>
      </c>
      <c r="L2491" t="s">
        <v>8622</v>
      </c>
      <c r="M2491" t="s">
        <v>8169</v>
      </c>
      <c r="N2491">
        <v>45981</v>
      </c>
      <c r="O2491">
        <v>45981</v>
      </c>
      <c r="P2491">
        <v>45981</v>
      </c>
      <c r="Q2491">
        <v>45982</v>
      </c>
    </row>
    <row r="2492" spans="1:17">
      <c r="A2492" t="s">
        <v>19285</v>
      </c>
      <c r="B2492" t="s">
        <v>71</v>
      </c>
      <c r="C2492" t="s">
        <v>72</v>
      </c>
      <c r="D2492" t="s">
        <v>3699</v>
      </c>
      <c r="E2492" t="s">
        <v>3700</v>
      </c>
      <c r="F2492" t="s">
        <v>65</v>
      </c>
      <c r="G2492" t="s">
        <v>66</v>
      </c>
      <c r="H2492" t="s">
        <v>11586</v>
      </c>
      <c r="I2492" t="s">
        <v>11587</v>
      </c>
      <c r="J2492" t="s">
        <v>8141</v>
      </c>
      <c r="K2492" t="s">
        <v>8563</v>
      </c>
      <c r="L2492" t="s">
        <v>8622</v>
      </c>
      <c r="M2492" t="s">
        <v>8169</v>
      </c>
      <c r="N2492">
        <v>45986</v>
      </c>
      <c r="O2492">
        <v>45986</v>
      </c>
      <c r="P2492">
        <v>45986</v>
      </c>
      <c r="Q2492">
        <v>45989</v>
      </c>
    </row>
    <row r="2493" spans="1:17">
      <c r="A2493" t="s">
        <v>19286</v>
      </c>
      <c r="B2493" t="s">
        <v>71</v>
      </c>
      <c r="C2493" t="s">
        <v>72</v>
      </c>
      <c r="D2493" t="s">
        <v>3701</v>
      </c>
      <c r="E2493" t="s">
        <v>3702</v>
      </c>
      <c r="F2493" t="s">
        <v>65</v>
      </c>
      <c r="G2493" t="s">
        <v>66</v>
      </c>
      <c r="H2493" t="s">
        <v>11588</v>
      </c>
      <c r="I2493" t="s">
        <v>3702</v>
      </c>
      <c r="J2493" t="s">
        <v>8141</v>
      </c>
      <c r="K2493" t="s">
        <v>11362</v>
      </c>
      <c r="L2493" t="s">
        <v>10596</v>
      </c>
      <c r="M2493" t="s">
        <v>8208</v>
      </c>
      <c r="N2493">
        <v>45841</v>
      </c>
      <c r="O2493">
        <v>45841</v>
      </c>
      <c r="P2493">
        <v>45841</v>
      </c>
      <c r="Q2493">
        <v>45841</v>
      </c>
    </row>
    <row r="2494" spans="1:17">
      <c r="A2494" t="s">
        <v>19286</v>
      </c>
      <c r="B2494" t="s">
        <v>71</v>
      </c>
      <c r="C2494" t="s">
        <v>72</v>
      </c>
      <c r="D2494" t="s">
        <v>3701</v>
      </c>
      <c r="E2494" t="s">
        <v>3702</v>
      </c>
      <c r="F2494" t="s">
        <v>65</v>
      </c>
      <c r="G2494" t="s">
        <v>66</v>
      </c>
      <c r="H2494" t="s">
        <v>11589</v>
      </c>
      <c r="I2494" t="s">
        <v>11590</v>
      </c>
      <c r="J2494" t="s">
        <v>8141</v>
      </c>
      <c r="K2494" t="s">
        <v>11362</v>
      </c>
      <c r="L2494" t="s">
        <v>10596</v>
      </c>
      <c r="M2494" t="s">
        <v>8208</v>
      </c>
      <c r="N2494">
        <v>45842</v>
      </c>
      <c r="O2494">
        <v>45842</v>
      </c>
      <c r="P2494">
        <v>45842</v>
      </c>
      <c r="Q2494">
        <v>45842</v>
      </c>
    </row>
    <row r="2495" spans="1:17">
      <c r="A2495" t="s">
        <v>19286</v>
      </c>
      <c r="B2495" t="s">
        <v>71</v>
      </c>
      <c r="C2495" t="s">
        <v>72</v>
      </c>
      <c r="D2495" t="s">
        <v>3701</v>
      </c>
      <c r="E2495" t="s">
        <v>3702</v>
      </c>
      <c r="F2495" t="s">
        <v>65</v>
      </c>
      <c r="G2495" t="s">
        <v>66</v>
      </c>
      <c r="H2495" t="s">
        <v>11591</v>
      </c>
      <c r="I2495" t="s">
        <v>11592</v>
      </c>
      <c r="J2495" t="s">
        <v>8141</v>
      </c>
      <c r="K2495" t="s">
        <v>11362</v>
      </c>
      <c r="L2495" t="s">
        <v>10596</v>
      </c>
      <c r="M2495" t="s">
        <v>8156</v>
      </c>
      <c r="N2495">
        <v>45845</v>
      </c>
      <c r="O2495">
        <v>45845</v>
      </c>
      <c r="P2495">
        <v>45845</v>
      </c>
      <c r="Q2495">
        <v>45845</v>
      </c>
    </row>
    <row r="2496" spans="1:17">
      <c r="A2496" t="s">
        <v>19286</v>
      </c>
      <c r="B2496" t="s">
        <v>71</v>
      </c>
      <c r="C2496" t="s">
        <v>72</v>
      </c>
      <c r="D2496" t="s">
        <v>3701</v>
      </c>
      <c r="E2496" t="s">
        <v>3702</v>
      </c>
      <c r="F2496" t="s">
        <v>65</v>
      </c>
      <c r="G2496" t="s">
        <v>66</v>
      </c>
      <c r="H2496" t="s">
        <v>11593</v>
      </c>
      <c r="I2496" t="s">
        <v>11594</v>
      </c>
      <c r="J2496" t="s">
        <v>8141</v>
      </c>
      <c r="K2496" t="s">
        <v>11362</v>
      </c>
      <c r="L2496" t="s">
        <v>10596</v>
      </c>
      <c r="M2496" t="s">
        <v>8208</v>
      </c>
      <c r="N2496">
        <v>45846</v>
      </c>
      <c r="O2496">
        <v>45846</v>
      </c>
      <c r="P2496">
        <v>45846</v>
      </c>
      <c r="Q2496">
        <v>45846</v>
      </c>
    </row>
    <row r="2497" spans="1:17">
      <c r="A2497" t="s">
        <v>19286</v>
      </c>
      <c r="B2497" t="s">
        <v>71</v>
      </c>
      <c r="C2497" t="s">
        <v>72</v>
      </c>
      <c r="D2497" t="s">
        <v>3701</v>
      </c>
      <c r="E2497" t="s">
        <v>3702</v>
      </c>
      <c r="F2497" t="s">
        <v>65</v>
      </c>
      <c r="G2497" t="s">
        <v>66</v>
      </c>
      <c r="H2497" t="s">
        <v>11595</v>
      </c>
      <c r="I2497" t="s">
        <v>11596</v>
      </c>
      <c r="J2497" t="s">
        <v>8141</v>
      </c>
      <c r="K2497" t="s">
        <v>11362</v>
      </c>
      <c r="L2497" t="s">
        <v>10596</v>
      </c>
      <c r="M2497" t="s">
        <v>8208</v>
      </c>
      <c r="N2497">
        <v>45846</v>
      </c>
      <c r="O2497">
        <v>45846</v>
      </c>
      <c r="P2497">
        <v>45846</v>
      </c>
      <c r="Q2497">
        <v>45846</v>
      </c>
    </row>
    <row r="2498" spans="1:17">
      <c r="A2498" t="s">
        <v>19286</v>
      </c>
      <c r="B2498" t="s">
        <v>71</v>
      </c>
      <c r="C2498" t="s">
        <v>72</v>
      </c>
      <c r="D2498" t="s">
        <v>3701</v>
      </c>
      <c r="E2498" t="s">
        <v>3702</v>
      </c>
      <c r="F2498" t="s">
        <v>65</v>
      </c>
      <c r="G2498" t="s">
        <v>66</v>
      </c>
      <c r="H2498" t="s">
        <v>11597</v>
      </c>
      <c r="I2498" t="s">
        <v>11598</v>
      </c>
      <c r="J2498" t="s">
        <v>8141</v>
      </c>
      <c r="K2498" t="s">
        <v>11362</v>
      </c>
      <c r="L2498" t="s">
        <v>10596</v>
      </c>
      <c r="M2498" t="s">
        <v>8208</v>
      </c>
      <c r="N2498">
        <v>45847</v>
      </c>
      <c r="O2498">
        <v>45847</v>
      </c>
      <c r="P2498">
        <v>45847</v>
      </c>
      <c r="Q2498">
        <v>45847</v>
      </c>
    </row>
    <row r="2499" spans="1:17">
      <c r="A2499" t="s">
        <v>19286</v>
      </c>
      <c r="B2499" t="s">
        <v>71</v>
      </c>
      <c r="C2499" t="s">
        <v>72</v>
      </c>
      <c r="D2499" t="s">
        <v>3701</v>
      </c>
      <c r="E2499" t="s">
        <v>3702</v>
      </c>
      <c r="F2499" t="s">
        <v>65</v>
      </c>
      <c r="G2499" t="s">
        <v>66</v>
      </c>
      <c r="H2499" t="s">
        <v>11599</v>
      </c>
      <c r="I2499" t="s">
        <v>11600</v>
      </c>
      <c r="J2499" t="s">
        <v>8141</v>
      </c>
      <c r="K2499" t="s">
        <v>11362</v>
      </c>
      <c r="L2499" t="s">
        <v>10596</v>
      </c>
      <c r="M2499" t="s">
        <v>8188</v>
      </c>
      <c r="N2499">
        <v>45852</v>
      </c>
      <c r="O2499">
        <v>45852</v>
      </c>
      <c r="P2499">
        <v>45852</v>
      </c>
      <c r="Q2499">
        <v>45856</v>
      </c>
    </row>
    <row r="2500" spans="1:17">
      <c r="A2500" t="s">
        <v>19286</v>
      </c>
      <c r="B2500" t="s">
        <v>71</v>
      </c>
      <c r="C2500" t="s">
        <v>72</v>
      </c>
      <c r="D2500" t="s">
        <v>3701</v>
      </c>
      <c r="E2500" t="s">
        <v>3702</v>
      </c>
      <c r="F2500" t="s">
        <v>65</v>
      </c>
      <c r="G2500" t="s">
        <v>66</v>
      </c>
      <c r="H2500" t="s">
        <v>11601</v>
      </c>
      <c r="I2500" t="s">
        <v>11602</v>
      </c>
      <c r="J2500" t="s">
        <v>8141</v>
      </c>
      <c r="K2500" t="s">
        <v>11362</v>
      </c>
      <c r="L2500" t="s">
        <v>10596</v>
      </c>
      <c r="M2500" t="s">
        <v>8188</v>
      </c>
      <c r="N2500">
        <v>45853</v>
      </c>
      <c r="O2500">
        <v>45853</v>
      </c>
      <c r="P2500">
        <v>45853</v>
      </c>
      <c r="Q2500">
        <v>45856</v>
      </c>
    </row>
    <row r="2501" spans="1:17">
      <c r="A2501" t="s">
        <v>19286</v>
      </c>
      <c r="B2501" t="s">
        <v>71</v>
      </c>
      <c r="C2501" t="s">
        <v>72</v>
      </c>
      <c r="D2501" t="s">
        <v>3701</v>
      </c>
      <c r="E2501" t="s">
        <v>3702</v>
      </c>
      <c r="F2501" t="s">
        <v>65</v>
      </c>
      <c r="G2501" t="s">
        <v>66</v>
      </c>
      <c r="H2501" t="s">
        <v>11603</v>
      </c>
      <c r="I2501" t="s">
        <v>11604</v>
      </c>
      <c r="J2501" t="s">
        <v>8141</v>
      </c>
      <c r="K2501" t="s">
        <v>11362</v>
      </c>
      <c r="L2501" t="s">
        <v>11359</v>
      </c>
      <c r="M2501" t="s">
        <v>8188</v>
      </c>
      <c r="N2501">
        <v>45853</v>
      </c>
      <c r="O2501">
        <v>45853</v>
      </c>
      <c r="P2501">
        <v>45853</v>
      </c>
      <c r="Q2501">
        <v>45856</v>
      </c>
    </row>
    <row r="2502" spans="1:17">
      <c r="A2502" t="s">
        <v>19286</v>
      </c>
      <c r="B2502" t="s">
        <v>71</v>
      </c>
      <c r="C2502" t="s">
        <v>72</v>
      </c>
      <c r="D2502" t="s">
        <v>3701</v>
      </c>
      <c r="E2502" t="s">
        <v>3702</v>
      </c>
      <c r="F2502" t="s">
        <v>65</v>
      </c>
      <c r="G2502" t="s">
        <v>66</v>
      </c>
      <c r="H2502" t="s">
        <v>11605</v>
      </c>
      <c r="I2502" t="s">
        <v>11606</v>
      </c>
      <c r="J2502" t="s">
        <v>8141</v>
      </c>
      <c r="K2502" t="s">
        <v>11362</v>
      </c>
      <c r="L2502" t="s">
        <v>11359</v>
      </c>
      <c r="M2502" t="s">
        <v>8188</v>
      </c>
      <c r="N2502">
        <v>45855</v>
      </c>
      <c r="O2502">
        <v>45855</v>
      </c>
      <c r="P2502">
        <v>45855</v>
      </c>
      <c r="Q2502">
        <v>45856</v>
      </c>
    </row>
    <row r="2503" spans="1:17">
      <c r="A2503" t="s">
        <v>19287</v>
      </c>
      <c r="B2503" t="s">
        <v>71</v>
      </c>
      <c r="C2503" t="s">
        <v>72</v>
      </c>
      <c r="D2503" t="s">
        <v>3703</v>
      </c>
      <c r="E2503" t="s">
        <v>3704</v>
      </c>
      <c r="F2503" t="s">
        <v>65</v>
      </c>
      <c r="G2503" t="s">
        <v>66</v>
      </c>
      <c r="H2503" t="s">
        <v>11607</v>
      </c>
      <c r="I2503" t="s">
        <v>11608</v>
      </c>
      <c r="J2503" t="s">
        <v>8141</v>
      </c>
      <c r="K2503" t="s">
        <v>8622</v>
      </c>
      <c r="L2503" t="s">
        <v>8433</v>
      </c>
      <c r="M2503" t="s">
        <v>8188</v>
      </c>
      <c r="N2503">
        <v>45967</v>
      </c>
      <c r="O2503">
        <v>45967</v>
      </c>
      <c r="P2503">
        <v>45967</v>
      </c>
      <c r="Q2503">
        <v>45967</v>
      </c>
    </row>
    <row r="2504" spans="1:17">
      <c r="A2504" t="s">
        <v>19287</v>
      </c>
      <c r="B2504" t="s">
        <v>71</v>
      </c>
      <c r="C2504" t="s">
        <v>72</v>
      </c>
      <c r="D2504" t="s">
        <v>3703</v>
      </c>
      <c r="E2504" t="s">
        <v>3704</v>
      </c>
      <c r="F2504" t="s">
        <v>65</v>
      </c>
      <c r="G2504" t="s">
        <v>66</v>
      </c>
      <c r="H2504" t="s">
        <v>11609</v>
      </c>
      <c r="I2504" t="s">
        <v>11610</v>
      </c>
      <c r="J2504" t="s">
        <v>8141</v>
      </c>
      <c r="K2504" t="s">
        <v>8622</v>
      </c>
      <c r="L2504" t="s">
        <v>8433</v>
      </c>
      <c r="M2504" t="s">
        <v>8188</v>
      </c>
      <c r="N2504">
        <v>45968</v>
      </c>
      <c r="O2504">
        <v>45968</v>
      </c>
      <c r="P2504">
        <v>45975</v>
      </c>
      <c r="Q2504">
        <v>45975</v>
      </c>
    </row>
    <row r="2505" spans="1:17">
      <c r="A2505" t="s">
        <v>19287</v>
      </c>
      <c r="B2505" t="s">
        <v>71</v>
      </c>
      <c r="C2505" t="s">
        <v>72</v>
      </c>
      <c r="D2505" t="s">
        <v>3703</v>
      </c>
      <c r="E2505" t="s">
        <v>3704</v>
      </c>
      <c r="F2505" t="s">
        <v>65</v>
      </c>
      <c r="G2505" t="s">
        <v>66</v>
      </c>
      <c r="H2505" t="s">
        <v>11611</v>
      </c>
      <c r="I2505" t="s">
        <v>11612</v>
      </c>
      <c r="J2505" t="s">
        <v>8141</v>
      </c>
      <c r="K2505" t="s">
        <v>8622</v>
      </c>
      <c r="L2505" t="s">
        <v>8433</v>
      </c>
      <c r="M2505" t="s">
        <v>8188</v>
      </c>
      <c r="N2505">
        <v>45971</v>
      </c>
      <c r="O2505">
        <v>45971</v>
      </c>
      <c r="P2505">
        <v>45975</v>
      </c>
      <c r="Q2505">
        <v>45975</v>
      </c>
    </row>
    <row r="2506" spans="1:17">
      <c r="A2506" t="s">
        <v>19287</v>
      </c>
      <c r="B2506" t="s">
        <v>71</v>
      </c>
      <c r="C2506" t="s">
        <v>72</v>
      </c>
      <c r="D2506" t="s">
        <v>3703</v>
      </c>
      <c r="E2506" t="s">
        <v>3704</v>
      </c>
      <c r="F2506" t="s">
        <v>65</v>
      </c>
      <c r="G2506" t="s">
        <v>66</v>
      </c>
      <c r="H2506" t="s">
        <v>11613</v>
      </c>
      <c r="I2506" t="s">
        <v>11614</v>
      </c>
      <c r="J2506" t="s">
        <v>8141</v>
      </c>
      <c r="K2506" t="s">
        <v>8622</v>
      </c>
      <c r="L2506" t="s">
        <v>8433</v>
      </c>
      <c r="M2506" t="s">
        <v>8188</v>
      </c>
      <c r="N2506">
        <v>45971</v>
      </c>
      <c r="O2506">
        <v>45971</v>
      </c>
      <c r="P2506">
        <v>45975</v>
      </c>
      <c r="Q2506">
        <v>45975</v>
      </c>
    </row>
    <row r="2507" spans="1:17">
      <c r="A2507" t="s">
        <v>19287</v>
      </c>
      <c r="B2507" t="s">
        <v>71</v>
      </c>
      <c r="C2507" t="s">
        <v>72</v>
      </c>
      <c r="D2507" t="s">
        <v>3703</v>
      </c>
      <c r="E2507" t="s">
        <v>3704</v>
      </c>
      <c r="F2507" t="s">
        <v>65</v>
      </c>
      <c r="G2507" t="s">
        <v>66</v>
      </c>
      <c r="H2507" t="s">
        <v>11615</v>
      </c>
      <c r="I2507" t="s">
        <v>11616</v>
      </c>
      <c r="J2507" t="s">
        <v>8141</v>
      </c>
      <c r="K2507" t="s">
        <v>8622</v>
      </c>
      <c r="L2507" t="s">
        <v>8433</v>
      </c>
      <c r="M2507" t="s">
        <v>8188</v>
      </c>
      <c r="N2507">
        <v>45972</v>
      </c>
      <c r="O2507">
        <v>45972</v>
      </c>
      <c r="P2507">
        <v>45975</v>
      </c>
      <c r="Q2507">
        <v>45975</v>
      </c>
    </row>
    <row r="2508" spans="1:17">
      <c r="A2508" t="s">
        <v>19287</v>
      </c>
      <c r="B2508" t="s">
        <v>71</v>
      </c>
      <c r="C2508" t="s">
        <v>72</v>
      </c>
      <c r="D2508" t="s">
        <v>3703</v>
      </c>
      <c r="E2508" t="s">
        <v>3704</v>
      </c>
      <c r="F2508" t="s">
        <v>65</v>
      </c>
      <c r="G2508" t="s">
        <v>66</v>
      </c>
      <c r="H2508" t="s">
        <v>11617</v>
      </c>
      <c r="I2508" t="s">
        <v>11618</v>
      </c>
      <c r="J2508" t="s">
        <v>8141</v>
      </c>
      <c r="K2508" t="s">
        <v>8622</v>
      </c>
      <c r="L2508" t="s">
        <v>8433</v>
      </c>
      <c r="M2508" t="s">
        <v>8188</v>
      </c>
      <c r="N2508">
        <v>45972</v>
      </c>
      <c r="O2508">
        <v>45972</v>
      </c>
      <c r="P2508">
        <v>45975</v>
      </c>
      <c r="Q2508">
        <v>45975</v>
      </c>
    </row>
    <row r="2509" spans="1:17">
      <c r="A2509" t="s">
        <v>19287</v>
      </c>
      <c r="B2509" t="s">
        <v>71</v>
      </c>
      <c r="C2509" t="s">
        <v>72</v>
      </c>
      <c r="D2509" t="s">
        <v>3703</v>
      </c>
      <c r="E2509" t="s">
        <v>3704</v>
      </c>
      <c r="F2509" t="s">
        <v>65</v>
      </c>
      <c r="G2509" t="s">
        <v>66</v>
      </c>
      <c r="H2509" t="s">
        <v>11619</v>
      </c>
      <c r="I2509" t="s">
        <v>11620</v>
      </c>
      <c r="J2509" t="s">
        <v>8141</v>
      </c>
      <c r="K2509" t="s">
        <v>8188</v>
      </c>
      <c r="M2509" t="s">
        <v>8188</v>
      </c>
      <c r="N2509">
        <v>45973</v>
      </c>
      <c r="P2509">
        <v>45973</v>
      </c>
      <c r="Q2509">
        <v>45973</v>
      </c>
    </row>
    <row r="2510" spans="1:17">
      <c r="A2510" t="s">
        <v>19288</v>
      </c>
      <c r="B2510" t="s">
        <v>71</v>
      </c>
      <c r="C2510" t="s">
        <v>72</v>
      </c>
      <c r="D2510" t="s">
        <v>3705</v>
      </c>
      <c r="E2510" t="s">
        <v>3706</v>
      </c>
      <c r="F2510" t="s">
        <v>65</v>
      </c>
      <c r="G2510" t="s">
        <v>66</v>
      </c>
      <c r="H2510" t="s">
        <v>11621</v>
      </c>
      <c r="I2510" t="s">
        <v>3706</v>
      </c>
      <c r="J2510" t="s">
        <v>8255</v>
      </c>
      <c r="K2510" t="s">
        <v>8622</v>
      </c>
      <c r="L2510" t="s">
        <v>8433</v>
      </c>
      <c r="M2510" t="s">
        <v>11622</v>
      </c>
      <c r="N2510">
        <v>45974</v>
      </c>
      <c r="O2510">
        <v>45974</v>
      </c>
      <c r="P2510">
        <v>45974</v>
      </c>
      <c r="Q2510">
        <v>45974</v>
      </c>
    </row>
    <row r="2511" spans="1:17">
      <c r="A2511" t="s">
        <v>19288</v>
      </c>
      <c r="B2511" t="s">
        <v>71</v>
      </c>
      <c r="C2511" t="s">
        <v>72</v>
      </c>
      <c r="D2511" t="s">
        <v>3705</v>
      </c>
      <c r="E2511" t="s">
        <v>3706</v>
      </c>
      <c r="F2511" t="s">
        <v>65</v>
      </c>
      <c r="G2511" t="s">
        <v>66</v>
      </c>
      <c r="H2511" t="s">
        <v>11623</v>
      </c>
      <c r="I2511" t="s">
        <v>11624</v>
      </c>
      <c r="J2511" t="s">
        <v>8141</v>
      </c>
      <c r="K2511" t="s">
        <v>8622</v>
      </c>
      <c r="L2511" t="s">
        <v>8433</v>
      </c>
      <c r="M2511" t="s">
        <v>8188</v>
      </c>
      <c r="N2511">
        <v>45975</v>
      </c>
      <c r="O2511">
        <v>45975</v>
      </c>
      <c r="P2511">
        <v>45989</v>
      </c>
      <c r="Q2511">
        <v>45989</v>
      </c>
    </row>
    <row r="2512" spans="1:17">
      <c r="A2512" t="s">
        <v>19288</v>
      </c>
      <c r="B2512" t="s">
        <v>71</v>
      </c>
      <c r="C2512" t="s">
        <v>72</v>
      </c>
      <c r="D2512" t="s">
        <v>3705</v>
      </c>
      <c r="E2512" t="s">
        <v>3706</v>
      </c>
      <c r="F2512" t="s">
        <v>65</v>
      </c>
      <c r="G2512" t="s">
        <v>66</v>
      </c>
      <c r="H2512" t="s">
        <v>11625</v>
      </c>
      <c r="I2512" t="s">
        <v>11626</v>
      </c>
      <c r="J2512" t="s">
        <v>8141</v>
      </c>
      <c r="K2512" t="s">
        <v>8622</v>
      </c>
      <c r="L2512" t="s">
        <v>8560</v>
      </c>
      <c r="M2512" t="s">
        <v>8188</v>
      </c>
      <c r="N2512">
        <v>45980</v>
      </c>
      <c r="O2512">
        <v>45980</v>
      </c>
      <c r="P2512">
        <v>45982</v>
      </c>
      <c r="Q2512">
        <v>45982</v>
      </c>
    </row>
    <row r="2513" spans="1:17">
      <c r="A2513" t="s">
        <v>19288</v>
      </c>
      <c r="B2513" t="s">
        <v>71</v>
      </c>
      <c r="C2513" t="s">
        <v>72</v>
      </c>
      <c r="D2513" t="s">
        <v>3705</v>
      </c>
      <c r="E2513" t="s">
        <v>3706</v>
      </c>
      <c r="F2513" t="s">
        <v>65</v>
      </c>
      <c r="G2513" t="s">
        <v>66</v>
      </c>
      <c r="H2513" t="s">
        <v>11627</v>
      </c>
      <c r="I2513" t="s">
        <v>11628</v>
      </c>
      <c r="J2513" t="s">
        <v>8141</v>
      </c>
      <c r="K2513" t="s">
        <v>8188</v>
      </c>
      <c r="M2513" t="s">
        <v>8188</v>
      </c>
      <c r="N2513">
        <v>45986</v>
      </c>
      <c r="P2513">
        <v>45989</v>
      </c>
      <c r="Q2513">
        <v>45989</v>
      </c>
    </row>
    <row r="2514" spans="1:17">
      <c r="A2514" t="s">
        <v>19288</v>
      </c>
      <c r="B2514" t="s">
        <v>71</v>
      </c>
      <c r="C2514" t="s">
        <v>72</v>
      </c>
      <c r="D2514" t="s">
        <v>3705</v>
      </c>
      <c r="E2514" t="s">
        <v>3706</v>
      </c>
      <c r="F2514" t="s">
        <v>65</v>
      </c>
      <c r="G2514" t="s">
        <v>66</v>
      </c>
      <c r="H2514" t="s">
        <v>11629</v>
      </c>
      <c r="I2514" t="s">
        <v>11628</v>
      </c>
      <c r="J2514" t="s">
        <v>8141</v>
      </c>
      <c r="K2514" t="s">
        <v>8188</v>
      </c>
      <c r="L2514" t="s">
        <v>8188</v>
      </c>
      <c r="M2514" t="s">
        <v>8188</v>
      </c>
      <c r="N2514">
        <v>45986</v>
      </c>
      <c r="O2514">
        <v>45986</v>
      </c>
      <c r="P2514">
        <v>45989</v>
      </c>
      <c r="Q2514">
        <v>45989</v>
      </c>
    </row>
    <row r="2515" spans="1:17">
      <c r="A2515" t="s">
        <v>19288</v>
      </c>
      <c r="B2515" t="s">
        <v>71</v>
      </c>
      <c r="C2515" t="s">
        <v>72</v>
      </c>
      <c r="D2515" t="s">
        <v>3705</v>
      </c>
      <c r="E2515" t="s">
        <v>3706</v>
      </c>
      <c r="F2515" t="s">
        <v>65</v>
      </c>
      <c r="G2515" t="s">
        <v>66</v>
      </c>
      <c r="H2515" t="s">
        <v>11630</v>
      </c>
      <c r="I2515" t="s">
        <v>11631</v>
      </c>
      <c r="J2515" t="s">
        <v>8141</v>
      </c>
      <c r="K2515" t="s">
        <v>8622</v>
      </c>
      <c r="L2515" t="s">
        <v>8560</v>
      </c>
      <c r="M2515" t="s">
        <v>8188</v>
      </c>
      <c r="N2515">
        <v>45986</v>
      </c>
      <c r="O2515">
        <v>45986</v>
      </c>
      <c r="P2515">
        <v>45989</v>
      </c>
      <c r="Q2515">
        <v>45989</v>
      </c>
    </row>
    <row r="2516" spans="1:17">
      <c r="A2516" t="s">
        <v>19283</v>
      </c>
      <c r="B2516" t="s">
        <v>71</v>
      </c>
      <c r="C2516" t="s">
        <v>72</v>
      </c>
      <c r="D2516" t="s">
        <v>3707</v>
      </c>
      <c r="E2516" t="s">
        <v>3708</v>
      </c>
      <c r="F2516" t="s">
        <v>65</v>
      </c>
      <c r="G2516" t="s">
        <v>66</v>
      </c>
      <c r="H2516" t="s">
        <v>11632</v>
      </c>
      <c r="I2516" t="s">
        <v>11633</v>
      </c>
      <c r="J2516" t="s">
        <v>8141</v>
      </c>
      <c r="K2516" t="s">
        <v>8399</v>
      </c>
      <c r="L2516" t="s">
        <v>10643</v>
      </c>
      <c r="M2516" t="s">
        <v>8188</v>
      </c>
      <c r="N2516">
        <v>45874</v>
      </c>
      <c r="O2516">
        <v>45874</v>
      </c>
      <c r="P2516">
        <v>45874</v>
      </c>
      <c r="Q2516">
        <v>45884</v>
      </c>
    </row>
    <row r="2517" spans="1:17">
      <c r="A2517" t="s">
        <v>19283</v>
      </c>
      <c r="B2517" t="s">
        <v>71</v>
      </c>
      <c r="C2517" t="s">
        <v>72</v>
      </c>
      <c r="D2517" t="s">
        <v>3707</v>
      </c>
      <c r="E2517" t="s">
        <v>3708</v>
      </c>
      <c r="F2517" t="s">
        <v>65</v>
      </c>
      <c r="G2517" t="s">
        <v>66</v>
      </c>
      <c r="H2517" t="s">
        <v>11634</v>
      </c>
      <c r="I2517" t="s">
        <v>11635</v>
      </c>
      <c r="J2517" t="s">
        <v>8255</v>
      </c>
      <c r="K2517" t="s">
        <v>8399</v>
      </c>
      <c r="L2517" t="s">
        <v>10643</v>
      </c>
      <c r="M2517" t="s">
        <v>8188</v>
      </c>
      <c r="N2517">
        <v>45875</v>
      </c>
      <c r="O2517">
        <v>45875</v>
      </c>
      <c r="P2517">
        <v>45875</v>
      </c>
      <c r="Q2517">
        <v>45884</v>
      </c>
    </row>
    <row r="2518" spans="1:17">
      <c r="A2518" t="s">
        <v>19283</v>
      </c>
      <c r="B2518" t="s">
        <v>71</v>
      </c>
      <c r="C2518" t="s">
        <v>72</v>
      </c>
      <c r="D2518" t="s">
        <v>3707</v>
      </c>
      <c r="E2518" t="s">
        <v>3708</v>
      </c>
      <c r="F2518" t="s">
        <v>65</v>
      </c>
      <c r="G2518" t="s">
        <v>66</v>
      </c>
      <c r="H2518" t="s">
        <v>11636</v>
      </c>
      <c r="I2518" t="s">
        <v>11637</v>
      </c>
      <c r="J2518" t="s">
        <v>8255</v>
      </c>
      <c r="K2518" t="s">
        <v>8399</v>
      </c>
      <c r="L2518" t="s">
        <v>10643</v>
      </c>
      <c r="M2518" t="s">
        <v>8208</v>
      </c>
      <c r="N2518">
        <v>45876</v>
      </c>
      <c r="O2518">
        <v>45876</v>
      </c>
      <c r="P2518">
        <v>45876</v>
      </c>
      <c r="Q2518">
        <v>45884</v>
      </c>
    </row>
    <row r="2519" spans="1:17">
      <c r="A2519" t="s">
        <v>19283</v>
      </c>
      <c r="B2519" t="s">
        <v>71</v>
      </c>
      <c r="C2519" t="s">
        <v>72</v>
      </c>
      <c r="D2519" t="s">
        <v>3707</v>
      </c>
      <c r="E2519" t="s">
        <v>3708</v>
      </c>
      <c r="F2519" t="s">
        <v>65</v>
      </c>
      <c r="G2519" t="s">
        <v>66</v>
      </c>
      <c r="H2519" t="s">
        <v>11638</v>
      </c>
      <c r="I2519" t="s">
        <v>11639</v>
      </c>
      <c r="J2519" t="s">
        <v>8255</v>
      </c>
      <c r="K2519" t="s">
        <v>8399</v>
      </c>
      <c r="L2519" t="s">
        <v>10643</v>
      </c>
      <c r="M2519" t="s">
        <v>8208</v>
      </c>
      <c r="N2519">
        <v>45877</v>
      </c>
      <c r="O2519">
        <v>45877</v>
      </c>
      <c r="P2519">
        <v>45877</v>
      </c>
      <c r="Q2519">
        <v>45877</v>
      </c>
    </row>
    <row r="2520" spans="1:17">
      <c r="A2520" t="s">
        <v>19283</v>
      </c>
      <c r="B2520" t="s">
        <v>71</v>
      </c>
      <c r="C2520" t="s">
        <v>72</v>
      </c>
      <c r="D2520" t="s">
        <v>3707</v>
      </c>
      <c r="E2520" t="s">
        <v>3708</v>
      </c>
      <c r="F2520" t="s">
        <v>65</v>
      </c>
      <c r="G2520" t="s">
        <v>66</v>
      </c>
      <c r="H2520" t="s">
        <v>11640</v>
      </c>
      <c r="I2520" t="s">
        <v>11641</v>
      </c>
      <c r="J2520" t="s">
        <v>8141</v>
      </c>
      <c r="K2520" t="s">
        <v>8399</v>
      </c>
      <c r="L2520" t="s">
        <v>10643</v>
      </c>
      <c r="M2520" t="s">
        <v>8208</v>
      </c>
      <c r="N2520">
        <v>45877</v>
      </c>
      <c r="O2520">
        <v>45877</v>
      </c>
      <c r="P2520">
        <v>45877</v>
      </c>
      <c r="Q2520">
        <v>45877</v>
      </c>
    </row>
    <row r="2521" spans="1:17">
      <c r="A2521" t="s">
        <v>19283</v>
      </c>
      <c r="B2521" t="s">
        <v>71</v>
      </c>
      <c r="C2521" t="s">
        <v>72</v>
      </c>
      <c r="D2521" t="s">
        <v>3707</v>
      </c>
      <c r="E2521" t="s">
        <v>3708</v>
      </c>
      <c r="F2521" t="s">
        <v>65</v>
      </c>
      <c r="G2521" t="s">
        <v>66</v>
      </c>
      <c r="H2521" t="s">
        <v>11642</v>
      </c>
      <c r="I2521" t="s">
        <v>11643</v>
      </c>
      <c r="J2521" t="s">
        <v>8141</v>
      </c>
      <c r="K2521" t="s">
        <v>8399</v>
      </c>
      <c r="L2521" t="s">
        <v>10643</v>
      </c>
      <c r="M2521" t="s">
        <v>8208</v>
      </c>
      <c r="N2521">
        <v>45881</v>
      </c>
      <c r="O2521">
        <v>45881</v>
      </c>
      <c r="P2521">
        <v>45881</v>
      </c>
      <c r="Q2521">
        <v>45881</v>
      </c>
    </row>
    <row r="2522" spans="1:17">
      <c r="A2522" t="s">
        <v>19283</v>
      </c>
      <c r="B2522" t="s">
        <v>71</v>
      </c>
      <c r="C2522" t="s">
        <v>72</v>
      </c>
      <c r="D2522" t="s">
        <v>3707</v>
      </c>
      <c r="E2522" t="s">
        <v>3708</v>
      </c>
      <c r="F2522" t="s">
        <v>65</v>
      </c>
      <c r="G2522" t="s">
        <v>66</v>
      </c>
      <c r="H2522" t="s">
        <v>11644</v>
      </c>
      <c r="I2522" t="s">
        <v>11645</v>
      </c>
      <c r="J2522" t="s">
        <v>8141</v>
      </c>
      <c r="K2522" t="s">
        <v>8399</v>
      </c>
      <c r="L2522" t="s">
        <v>10643</v>
      </c>
      <c r="M2522" t="s">
        <v>8208</v>
      </c>
      <c r="N2522">
        <v>45884</v>
      </c>
      <c r="O2522">
        <v>45884</v>
      </c>
      <c r="P2522">
        <v>45884</v>
      </c>
      <c r="Q2522">
        <v>45884</v>
      </c>
    </row>
    <row r="2523" spans="1:17">
      <c r="A2523" t="s">
        <v>19283</v>
      </c>
      <c r="B2523" t="s">
        <v>71</v>
      </c>
      <c r="C2523" t="s">
        <v>72</v>
      </c>
      <c r="D2523" t="s">
        <v>3707</v>
      </c>
      <c r="E2523" t="s">
        <v>3708</v>
      </c>
      <c r="F2523" t="s">
        <v>65</v>
      </c>
      <c r="G2523" t="s">
        <v>66</v>
      </c>
      <c r="H2523" t="s">
        <v>11646</v>
      </c>
      <c r="I2523" t="s">
        <v>11647</v>
      </c>
      <c r="J2523" t="s">
        <v>8141</v>
      </c>
      <c r="K2523" t="s">
        <v>8399</v>
      </c>
      <c r="L2523" t="s">
        <v>10643</v>
      </c>
      <c r="M2523" t="s">
        <v>8188</v>
      </c>
      <c r="N2523">
        <v>45887</v>
      </c>
      <c r="O2523">
        <v>45887</v>
      </c>
      <c r="P2523">
        <v>45887</v>
      </c>
      <c r="Q2523">
        <v>45887</v>
      </c>
    </row>
    <row r="2524" spans="1:17">
      <c r="A2524" t="s">
        <v>19283</v>
      </c>
      <c r="B2524" t="s">
        <v>71</v>
      </c>
      <c r="C2524" t="s">
        <v>72</v>
      </c>
      <c r="D2524" t="s">
        <v>3707</v>
      </c>
      <c r="E2524" t="s">
        <v>3708</v>
      </c>
      <c r="F2524" t="s">
        <v>65</v>
      </c>
      <c r="G2524" t="s">
        <v>66</v>
      </c>
      <c r="H2524" t="s">
        <v>11648</v>
      </c>
      <c r="I2524" t="s">
        <v>11649</v>
      </c>
      <c r="J2524" t="s">
        <v>8141</v>
      </c>
      <c r="K2524" t="s">
        <v>8399</v>
      </c>
      <c r="L2524" t="s">
        <v>8406</v>
      </c>
      <c r="M2524" t="s">
        <v>8188</v>
      </c>
      <c r="N2524">
        <v>45888</v>
      </c>
      <c r="O2524">
        <v>45888</v>
      </c>
      <c r="P2524">
        <v>45897</v>
      </c>
      <c r="Q2524">
        <v>45897</v>
      </c>
    </row>
    <row r="2525" spans="1:17">
      <c r="A2525" t="s">
        <v>19283</v>
      </c>
      <c r="B2525" t="s">
        <v>71</v>
      </c>
      <c r="C2525" t="s">
        <v>72</v>
      </c>
      <c r="D2525" t="s">
        <v>3707</v>
      </c>
      <c r="E2525" t="s">
        <v>3708</v>
      </c>
      <c r="F2525" t="s">
        <v>65</v>
      </c>
      <c r="G2525" t="s">
        <v>66</v>
      </c>
      <c r="H2525" t="s">
        <v>11650</v>
      </c>
      <c r="I2525" t="s">
        <v>11651</v>
      </c>
      <c r="J2525" t="s">
        <v>8141</v>
      </c>
      <c r="K2525" t="s">
        <v>8399</v>
      </c>
      <c r="L2525" t="s">
        <v>8406</v>
      </c>
      <c r="M2525" t="s">
        <v>8188</v>
      </c>
      <c r="N2525">
        <v>45890</v>
      </c>
      <c r="O2525">
        <v>45890</v>
      </c>
      <c r="P2525">
        <v>45890</v>
      </c>
      <c r="Q2525">
        <v>45890</v>
      </c>
    </row>
    <row r="2526" spans="1:17">
      <c r="A2526" t="s">
        <v>19289</v>
      </c>
      <c r="B2526" t="s">
        <v>71</v>
      </c>
      <c r="C2526" t="s">
        <v>72</v>
      </c>
      <c r="D2526" t="s">
        <v>3709</v>
      </c>
      <c r="E2526" t="s">
        <v>3710</v>
      </c>
      <c r="F2526" t="s">
        <v>65</v>
      </c>
      <c r="G2526" t="s">
        <v>66</v>
      </c>
      <c r="H2526" t="s">
        <v>11652</v>
      </c>
      <c r="I2526" t="s">
        <v>3710</v>
      </c>
      <c r="J2526" t="s">
        <v>8141</v>
      </c>
      <c r="K2526" t="s">
        <v>8184</v>
      </c>
      <c r="L2526" t="s">
        <v>10593</v>
      </c>
      <c r="M2526" t="s">
        <v>8208</v>
      </c>
      <c r="N2526">
        <v>45841</v>
      </c>
      <c r="O2526">
        <v>45841</v>
      </c>
      <c r="P2526">
        <v>45841</v>
      </c>
      <c r="Q2526">
        <v>45841</v>
      </c>
    </row>
    <row r="2527" spans="1:17">
      <c r="A2527" t="s">
        <v>19290</v>
      </c>
      <c r="B2527" t="s">
        <v>71</v>
      </c>
      <c r="C2527" t="s">
        <v>72</v>
      </c>
      <c r="D2527" t="s">
        <v>3711</v>
      </c>
      <c r="E2527" t="s">
        <v>3712</v>
      </c>
      <c r="F2527" t="s">
        <v>65</v>
      </c>
      <c r="G2527" t="s">
        <v>66</v>
      </c>
      <c r="H2527" t="s">
        <v>11653</v>
      </c>
      <c r="I2527" t="s">
        <v>3710</v>
      </c>
      <c r="J2527" t="s">
        <v>8141</v>
      </c>
      <c r="K2527" t="s">
        <v>8167</v>
      </c>
      <c r="L2527" t="s">
        <v>8156</v>
      </c>
      <c r="M2527" t="s">
        <v>8208</v>
      </c>
      <c r="N2527">
        <v>45842</v>
      </c>
      <c r="O2527">
        <v>45842</v>
      </c>
      <c r="P2527">
        <v>45842</v>
      </c>
      <c r="Q2527">
        <v>45842</v>
      </c>
    </row>
    <row r="2528" spans="1:17">
      <c r="A2528" t="s">
        <v>19290</v>
      </c>
      <c r="B2528" t="s">
        <v>71</v>
      </c>
      <c r="C2528" t="s">
        <v>72</v>
      </c>
      <c r="D2528" t="s">
        <v>3711</v>
      </c>
      <c r="E2528" t="s">
        <v>3712</v>
      </c>
      <c r="F2528" t="s">
        <v>65</v>
      </c>
      <c r="G2528" t="s">
        <v>66</v>
      </c>
      <c r="H2528" t="s">
        <v>11654</v>
      </c>
      <c r="I2528" t="s">
        <v>3712</v>
      </c>
      <c r="J2528" t="s">
        <v>8141</v>
      </c>
      <c r="K2528" t="s">
        <v>8184</v>
      </c>
      <c r="L2528" t="s">
        <v>10593</v>
      </c>
      <c r="M2528" t="s">
        <v>8208</v>
      </c>
      <c r="N2528">
        <v>45842</v>
      </c>
      <c r="O2528">
        <v>45842</v>
      </c>
      <c r="P2528">
        <v>45842</v>
      </c>
      <c r="Q2528">
        <v>45842</v>
      </c>
    </row>
    <row r="2529" spans="1:17">
      <c r="A2529" t="s">
        <v>19290</v>
      </c>
      <c r="B2529" t="s">
        <v>71</v>
      </c>
      <c r="C2529" t="s">
        <v>72</v>
      </c>
      <c r="D2529" t="s">
        <v>3711</v>
      </c>
      <c r="E2529" t="s">
        <v>3712</v>
      </c>
      <c r="F2529" t="s">
        <v>65</v>
      </c>
      <c r="G2529" t="s">
        <v>66</v>
      </c>
      <c r="H2529" t="s">
        <v>11655</v>
      </c>
      <c r="I2529" t="s">
        <v>11656</v>
      </c>
      <c r="J2529" t="s">
        <v>8141</v>
      </c>
      <c r="K2529" t="s">
        <v>8184</v>
      </c>
      <c r="L2529" t="s">
        <v>10593</v>
      </c>
      <c r="M2529" t="s">
        <v>8208</v>
      </c>
      <c r="N2529">
        <v>45845</v>
      </c>
      <c r="O2529">
        <v>45845</v>
      </c>
      <c r="P2529">
        <v>45845</v>
      </c>
      <c r="Q2529">
        <v>45845</v>
      </c>
    </row>
    <row r="2530" spans="1:17">
      <c r="A2530" t="s">
        <v>19290</v>
      </c>
      <c r="B2530" t="s">
        <v>71</v>
      </c>
      <c r="C2530" t="s">
        <v>72</v>
      </c>
      <c r="D2530" t="s">
        <v>3711</v>
      </c>
      <c r="E2530" t="s">
        <v>3712</v>
      </c>
      <c r="F2530" t="s">
        <v>65</v>
      </c>
      <c r="G2530" t="s">
        <v>66</v>
      </c>
      <c r="H2530" t="s">
        <v>11657</v>
      </c>
      <c r="I2530" t="s">
        <v>11658</v>
      </c>
      <c r="J2530" t="s">
        <v>8141</v>
      </c>
      <c r="K2530" t="s">
        <v>8184</v>
      </c>
      <c r="L2530" t="s">
        <v>10593</v>
      </c>
      <c r="M2530" t="s">
        <v>8208</v>
      </c>
      <c r="N2530">
        <v>45845</v>
      </c>
      <c r="O2530">
        <v>45845</v>
      </c>
      <c r="P2530">
        <v>45845</v>
      </c>
      <c r="Q2530">
        <v>45845</v>
      </c>
    </row>
    <row r="2531" spans="1:17">
      <c r="A2531" t="s">
        <v>19290</v>
      </c>
      <c r="B2531" t="s">
        <v>71</v>
      </c>
      <c r="C2531" t="s">
        <v>72</v>
      </c>
      <c r="D2531" t="s">
        <v>3711</v>
      </c>
      <c r="E2531" t="s">
        <v>3712</v>
      </c>
      <c r="F2531" t="s">
        <v>65</v>
      </c>
      <c r="G2531" t="s">
        <v>66</v>
      </c>
      <c r="H2531" t="s">
        <v>11659</v>
      </c>
      <c r="I2531" t="s">
        <v>11660</v>
      </c>
      <c r="J2531" t="s">
        <v>8141</v>
      </c>
      <c r="K2531" t="s">
        <v>8184</v>
      </c>
      <c r="L2531" t="s">
        <v>10593</v>
      </c>
      <c r="M2531" t="s">
        <v>8208</v>
      </c>
      <c r="N2531">
        <v>45845</v>
      </c>
      <c r="O2531">
        <v>45845</v>
      </c>
      <c r="P2531">
        <v>45845</v>
      </c>
      <c r="Q2531">
        <v>45845</v>
      </c>
    </row>
    <row r="2532" spans="1:17">
      <c r="A2532" t="s">
        <v>19290</v>
      </c>
      <c r="B2532" t="s">
        <v>71</v>
      </c>
      <c r="C2532" t="s">
        <v>72</v>
      </c>
      <c r="D2532" t="s">
        <v>3711</v>
      </c>
      <c r="E2532" t="s">
        <v>3712</v>
      </c>
      <c r="F2532" t="s">
        <v>65</v>
      </c>
      <c r="G2532" t="s">
        <v>66</v>
      </c>
      <c r="H2532" t="s">
        <v>11661</v>
      </c>
      <c r="I2532" t="s">
        <v>11662</v>
      </c>
      <c r="J2532" t="s">
        <v>8141</v>
      </c>
      <c r="K2532" t="s">
        <v>8184</v>
      </c>
      <c r="L2532" t="s">
        <v>10593</v>
      </c>
      <c r="M2532" t="s">
        <v>8208</v>
      </c>
      <c r="N2532">
        <v>45846</v>
      </c>
      <c r="O2532">
        <v>45846</v>
      </c>
      <c r="P2532">
        <v>45846</v>
      </c>
      <c r="Q2532">
        <v>45846</v>
      </c>
    </row>
    <row r="2533" spans="1:17">
      <c r="A2533" t="s">
        <v>19290</v>
      </c>
      <c r="B2533" t="s">
        <v>71</v>
      </c>
      <c r="C2533" t="s">
        <v>72</v>
      </c>
      <c r="D2533" t="s">
        <v>3711</v>
      </c>
      <c r="E2533" t="s">
        <v>3712</v>
      </c>
      <c r="F2533" t="s">
        <v>65</v>
      </c>
      <c r="G2533" t="s">
        <v>66</v>
      </c>
      <c r="H2533" t="s">
        <v>11663</v>
      </c>
      <c r="I2533" t="s">
        <v>11664</v>
      </c>
      <c r="J2533" t="s">
        <v>8141</v>
      </c>
      <c r="K2533" t="s">
        <v>8184</v>
      </c>
      <c r="L2533" t="s">
        <v>10593</v>
      </c>
      <c r="M2533" t="s">
        <v>8188</v>
      </c>
      <c r="N2533">
        <v>45852</v>
      </c>
      <c r="O2533">
        <v>45852</v>
      </c>
      <c r="P2533">
        <v>45852</v>
      </c>
      <c r="Q2533">
        <v>45856</v>
      </c>
    </row>
    <row r="2534" spans="1:17">
      <c r="A2534" t="s">
        <v>19290</v>
      </c>
      <c r="B2534" t="s">
        <v>71</v>
      </c>
      <c r="C2534" t="s">
        <v>72</v>
      </c>
      <c r="D2534" t="s">
        <v>3711</v>
      </c>
      <c r="E2534" t="s">
        <v>3712</v>
      </c>
      <c r="F2534" t="s">
        <v>65</v>
      </c>
      <c r="G2534" t="s">
        <v>66</v>
      </c>
      <c r="H2534" t="s">
        <v>11665</v>
      </c>
      <c r="I2534" t="s">
        <v>11666</v>
      </c>
      <c r="J2534" t="s">
        <v>8141</v>
      </c>
      <c r="K2534" t="s">
        <v>8184</v>
      </c>
      <c r="L2534" t="s">
        <v>10593</v>
      </c>
      <c r="M2534" t="s">
        <v>8188</v>
      </c>
      <c r="N2534">
        <v>45853</v>
      </c>
      <c r="O2534">
        <v>45853</v>
      </c>
      <c r="P2534">
        <v>45853</v>
      </c>
      <c r="Q2534">
        <v>45856</v>
      </c>
    </row>
    <row r="2535" spans="1:17">
      <c r="A2535" t="s">
        <v>19290</v>
      </c>
      <c r="B2535" t="s">
        <v>71</v>
      </c>
      <c r="C2535" t="s">
        <v>72</v>
      </c>
      <c r="D2535" t="s">
        <v>3711</v>
      </c>
      <c r="E2535" t="s">
        <v>3712</v>
      </c>
      <c r="F2535" t="s">
        <v>65</v>
      </c>
      <c r="G2535" t="s">
        <v>66</v>
      </c>
      <c r="H2535" t="s">
        <v>11667</v>
      </c>
      <c r="I2535" t="s">
        <v>11668</v>
      </c>
      <c r="J2535" t="s">
        <v>8141</v>
      </c>
      <c r="K2535" t="s">
        <v>8184</v>
      </c>
      <c r="L2535" t="s">
        <v>10643</v>
      </c>
      <c r="M2535" t="s">
        <v>8188</v>
      </c>
      <c r="N2535">
        <v>45853</v>
      </c>
      <c r="O2535">
        <v>45853</v>
      </c>
      <c r="P2535">
        <v>45853</v>
      </c>
      <c r="Q2535">
        <v>45856</v>
      </c>
    </row>
    <row r="2536" spans="1:17">
      <c r="A2536" t="s">
        <v>19290</v>
      </c>
      <c r="B2536" t="s">
        <v>71</v>
      </c>
      <c r="C2536" t="s">
        <v>72</v>
      </c>
      <c r="D2536" t="s">
        <v>3711</v>
      </c>
      <c r="E2536" t="s">
        <v>3712</v>
      </c>
      <c r="F2536" t="s">
        <v>65</v>
      </c>
      <c r="G2536" t="s">
        <v>66</v>
      </c>
      <c r="H2536" t="s">
        <v>11669</v>
      </c>
      <c r="I2536" t="s">
        <v>11670</v>
      </c>
      <c r="J2536" t="s">
        <v>8141</v>
      </c>
      <c r="K2536" t="s">
        <v>8184</v>
      </c>
      <c r="L2536" t="s">
        <v>10643</v>
      </c>
      <c r="M2536" t="s">
        <v>8188</v>
      </c>
      <c r="N2536">
        <v>45854</v>
      </c>
      <c r="O2536">
        <v>45854</v>
      </c>
      <c r="P2536">
        <v>45854</v>
      </c>
      <c r="Q2536">
        <v>45856</v>
      </c>
    </row>
    <row r="2537" spans="1:17">
      <c r="A2537" t="s">
        <v>19291</v>
      </c>
      <c r="B2537" t="s">
        <v>71</v>
      </c>
      <c r="C2537" t="s">
        <v>72</v>
      </c>
      <c r="D2537" t="s">
        <v>3713</v>
      </c>
      <c r="E2537" t="s">
        <v>3714</v>
      </c>
      <c r="F2537" t="s">
        <v>65</v>
      </c>
      <c r="G2537" t="s">
        <v>66</v>
      </c>
      <c r="H2537" t="s">
        <v>11671</v>
      </c>
      <c r="I2537" t="s">
        <v>3714</v>
      </c>
      <c r="J2537" t="s">
        <v>8141</v>
      </c>
      <c r="K2537" t="s">
        <v>10643</v>
      </c>
      <c r="L2537" t="s">
        <v>10597</v>
      </c>
      <c r="M2537" t="s">
        <v>8188</v>
      </c>
      <c r="N2537">
        <v>45841</v>
      </c>
      <c r="O2537">
        <v>45841</v>
      </c>
      <c r="P2537">
        <v>45841</v>
      </c>
      <c r="Q2537">
        <v>45856</v>
      </c>
    </row>
    <row r="2538" spans="1:17">
      <c r="A2538" t="s">
        <v>19291</v>
      </c>
      <c r="B2538" t="s">
        <v>71</v>
      </c>
      <c r="C2538" t="s">
        <v>72</v>
      </c>
      <c r="D2538" t="s">
        <v>3713</v>
      </c>
      <c r="E2538" t="s">
        <v>3714</v>
      </c>
      <c r="F2538" t="s">
        <v>65</v>
      </c>
      <c r="G2538" t="s">
        <v>66</v>
      </c>
      <c r="H2538" t="s">
        <v>11672</v>
      </c>
      <c r="I2538" t="s">
        <v>11673</v>
      </c>
      <c r="J2538" t="s">
        <v>8141</v>
      </c>
      <c r="K2538" t="s">
        <v>10643</v>
      </c>
      <c r="L2538" t="s">
        <v>10597</v>
      </c>
      <c r="M2538" t="s">
        <v>8188</v>
      </c>
      <c r="N2538">
        <v>45841</v>
      </c>
      <c r="O2538">
        <v>45841</v>
      </c>
      <c r="P2538">
        <v>45841</v>
      </c>
      <c r="Q2538">
        <v>45856</v>
      </c>
    </row>
    <row r="2539" spans="1:17">
      <c r="A2539" t="s">
        <v>19291</v>
      </c>
      <c r="B2539" t="s">
        <v>71</v>
      </c>
      <c r="C2539" t="s">
        <v>72</v>
      </c>
      <c r="D2539" t="s">
        <v>3713</v>
      </c>
      <c r="E2539" t="s">
        <v>3714</v>
      </c>
      <c r="F2539" t="s">
        <v>65</v>
      </c>
      <c r="G2539" t="s">
        <v>66</v>
      </c>
      <c r="H2539" t="s">
        <v>11674</v>
      </c>
      <c r="I2539" t="s">
        <v>11675</v>
      </c>
      <c r="J2539" t="s">
        <v>8141</v>
      </c>
      <c r="K2539" t="s">
        <v>10643</v>
      </c>
      <c r="L2539" t="s">
        <v>10597</v>
      </c>
      <c r="M2539" t="s">
        <v>8188</v>
      </c>
      <c r="N2539">
        <v>45842</v>
      </c>
      <c r="O2539">
        <v>45842</v>
      </c>
      <c r="P2539">
        <v>45842</v>
      </c>
      <c r="Q2539">
        <v>45856</v>
      </c>
    </row>
    <row r="2540" spans="1:17">
      <c r="A2540" t="s">
        <v>19291</v>
      </c>
      <c r="B2540" t="s">
        <v>71</v>
      </c>
      <c r="C2540" t="s">
        <v>72</v>
      </c>
      <c r="D2540" t="s">
        <v>3713</v>
      </c>
      <c r="E2540" t="s">
        <v>3714</v>
      </c>
      <c r="F2540" t="s">
        <v>65</v>
      </c>
      <c r="G2540" t="s">
        <v>66</v>
      </c>
      <c r="H2540" t="s">
        <v>11676</v>
      </c>
      <c r="I2540" t="s">
        <v>11677</v>
      </c>
      <c r="J2540" t="s">
        <v>8141</v>
      </c>
      <c r="K2540" t="s">
        <v>10643</v>
      </c>
      <c r="L2540" t="s">
        <v>10597</v>
      </c>
      <c r="M2540" t="s">
        <v>8188</v>
      </c>
      <c r="N2540">
        <v>45842</v>
      </c>
      <c r="O2540">
        <v>45842</v>
      </c>
      <c r="P2540">
        <v>45842</v>
      </c>
      <c r="Q2540">
        <v>45856</v>
      </c>
    </row>
    <row r="2541" spans="1:17">
      <c r="A2541" t="s">
        <v>19291</v>
      </c>
      <c r="B2541" t="s">
        <v>71</v>
      </c>
      <c r="C2541" t="s">
        <v>72</v>
      </c>
      <c r="D2541" t="s">
        <v>3713</v>
      </c>
      <c r="E2541" t="s">
        <v>3714</v>
      </c>
      <c r="F2541" t="s">
        <v>65</v>
      </c>
      <c r="G2541" t="s">
        <v>66</v>
      </c>
      <c r="H2541" t="s">
        <v>11678</v>
      </c>
      <c r="I2541" t="s">
        <v>11679</v>
      </c>
      <c r="J2541" t="s">
        <v>8141</v>
      </c>
      <c r="K2541" t="s">
        <v>10643</v>
      </c>
      <c r="L2541" t="s">
        <v>10597</v>
      </c>
      <c r="M2541" t="s">
        <v>8188</v>
      </c>
      <c r="N2541">
        <v>45845</v>
      </c>
      <c r="O2541">
        <v>45845</v>
      </c>
      <c r="P2541">
        <v>45845</v>
      </c>
      <c r="Q2541">
        <v>45856</v>
      </c>
    </row>
    <row r="2542" spans="1:17">
      <c r="A2542" t="s">
        <v>19291</v>
      </c>
      <c r="B2542" t="s">
        <v>71</v>
      </c>
      <c r="C2542" t="s">
        <v>72</v>
      </c>
      <c r="D2542" t="s">
        <v>3713</v>
      </c>
      <c r="E2542" t="s">
        <v>3714</v>
      </c>
      <c r="F2542" t="s">
        <v>65</v>
      </c>
      <c r="G2542" t="s">
        <v>66</v>
      </c>
      <c r="H2542" t="s">
        <v>11680</v>
      </c>
      <c r="I2542" t="s">
        <v>11681</v>
      </c>
      <c r="J2542" t="s">
        <v>8141</v>
      </c>
      <c r="K2542" t="s">
        <v>10643</v>
      </c>
      <c r="L2542" t="s">
        <v>10597</v>
      </c>
      <c r="M2542" t="s">
        <v>8156</v>
      </c>
      <c r="N2542">
        <v>45846</v>
      </c>
      <c r="O2542">
        <v>45846</v>
      </c>
      <c r="P2542">
        <v>45846</v>
      </c>
      <c r="Q2542">
        <v>45856</v>
      </c>
    </row>
    <row r="2543" spans="1:17">
      <c r="A2543" t="s">
        <v>19291</v>
      </c>
      <c r="B2543" t="s">
        <v>71</v>
      </c>
      <c r="C2543" t="s">
        <v>72</v>
      </c>
      <c r="D2543" t="s">
        <v>3713</v>
      </c>
      <c r="E2543" t="s">
        <v>3714</v>
      </c>
      <c r="F2543" t="s">
        <v>65</v>
      </c>
      <c r="G2543" t="s">
        <v>66</v>
      </c>
      <c r="H2543" t="s">
        <v>11682</v>
      </c>
      <c r="I2543" t="s">
        <v>11683</v>
      </c>
      <c r="J2543" t="s">
        <v>8141</v>
      </c>
      <c r="K2543" t="s">
        <v>10643</v>
      </c>
      <c r="L2543" t="s">
        <v>10597</v>
      </c>
      <c r="M2543" t="s">
        <v>8208</v>
      </c>
      <c r="N2543">
        <v>45852</v>
      </c>
      <c r="O2543">
        <v>45852</v>
      </c>
      <c r="P2543">
        <v>45852</v>
      </c>
      <c r="Q2543">
        <v>45852</v>
      </c>
    </row>
    <row r="2544" spans="1:17">
      <c r="A2544" t="s">
        <v>19291</v>
      </c>
      <c r="B2544" t="s">
        <v>71</v>
      </c>
      <c r="C2544" t="s">
        <v>72</v>
      </c>
      <c r="D2544" t="s">
        <v>3713</v>
      </c>
      <c r="E2544" t="s">
        <v>3714</v>
      </c>
      <c r="F2544" t="s">
        <v>65</v>
      </c>
      <c r="G2544" t="s">
        <v>66</v>
      </c>
      <c r="H2544" t="s">
        <v>11684</v>
      </c>
      <c r="I2544" t="s">
        <v>11685</v>
      </c>
      <c r="J2544" t="s">
        <v>8141</v>
      </c>
      <c r="K2544" t="s">
        <v>10643</v>
      </c>
      <c r="L2544" t="s">
        <v>10597</v>
      </c>
      <c r="M2544" t="s">
        <v>8208</v>
      </c>
      <c r="N2544">
        <v>45852</v>
      </c>
      <c r="O2544">
        <v>45852</v>
      </c>
      <c r="P2544">
        <v>45852</v>
      </c>
      <c r="Q2544">
        <v>45852</v>
      </c>
    </row>
    <row r="2545" spans="1:17">
      <c r="A2545" t="s">
        <v>19291</v>
      </c>
      <c r="B2545" t="s">
        <v>71</v>
      </c>
      <c r="C2545" t="s">
        <v>72</v>
      </c>
      <c r="D2545" t="s">
        <v>3713</v>
      </c>
      <c r="E2545" t="s">
        <v>3714</v>
      </c>
      <c r="F2545" t="s">
        <v>65</v>
      </c>
      <c r="G2545" t="s">
        <v>66</v>
      </c>
      <c r="H2545" t="s">
        <v>11686</v>
      </c>
      <c r="I2545" t="s">
        <v>11687</v>
      </c>
      <c r="J2545" t="s">
        <v>8141</v>
      </c>
      <c r="K2545" t="s">
        <v>10643</v>
      </c>
      <c r="L2545" t="s">
        <v>8184</v>
      </c>
      <c r="M2545" t="s">
        <v>8258</v>
      </c>
      <c r="N2545">
        <v>45852</v>
      </c>
      <c r="O2545">
        <v>45852</v>
      </c>
      <c r="P2545">
        <v>45852</v>
      </c>
      <c r="Q2545">
        <v>45852</v>
      </c>
    </row>
    <row r="2546" spans="1:17">
      <c r="A2546" t="s">
        <v>19291</v>
      </c>
      <c r="B2546" t="s">
        <v>71</v>
      </c>
      <c r="C2546" t="s">
        <v>72</v>
      </c>
      <c r="D2546" t="s">
        <v>3713</v>
      </c>
      <c r="E2546" t="s">
        <v>3714</v>
      </c>
      <c r="F2546" t="s">
        <v>65</v>
      </c>
      <c r="G2546" t="s">
        <v>66</v>
      </c>
      <c r="H2546" t="s">
        <v>11688</v>
      </c>
      <c r="I2546" t="s">
        <v>11689</v>
      </c>
      <c r="J2546" t="s">
        <v>8141</v>
      </c>
      <c r="K2546" t="s">
        <v>10643</v>
      </c>
      <c r="L2546" t="s">
        <v>8184</v>
      </c>
      <c r="M2546" t="s">
        <v>8208</v>
      </c>
      <c r="N2546">
        <v>45853</v>
      </c>
      <c r="O2546">
        <v>45853</v>
      </c>
      <c r="P2546">
        <v>45853</v>
      </c>
      <c r="Q2546">
        <v>45856</v>
      </c>
    </row>
    <row r="2547" spans="1:17">
      <c r="A2547" t="s">
        <v>19292</v>
      </c>
      <c r="B2547" t="s">
        <v>71</v>
      </c>
      <c r="C2547" t="s">
        <v>72</v>
      </c>
      <c r="D2547" t="s">
        <v>3715</v>
      </c>
      <c r="E2547" t="s">
        <v>3716</v>
      </c>
      <c r="F2547" t="s">
        <v>65</v>
      </c>
      <c r="G2547" t="s">
        <v>66</v>
      </c>
      <c r="H2547" t="s">
        <v>11690</v>
      </c>
      <c r="I2547" t="s">
        <v>3716</v>
      </c>
      <c r="J2547" t="s">
        <v>8141</v>
      </c>
      <c r="K2547" t="s">
        <v>11359</v>
      </c>
      <c r="L2547" t="s">
        <v>10594</v>
      </c>
      <c r="M2547" t="s">
        <v>8188</v>
      </c>
      <c r="N2547">
        <v>45841</v>
      </c>
      <c r="O2547">
        <v>45841</v>
      </c>
      <c r="P2547">
        <v>45841</v>
      </c>
      <c r="Q2547">
        <v>45841</v>
      </c>
    </row>
    <row r="2548" spans="1:17">
      <c r="A2548" t="s">
        <v>19292</v>
      </c>
      <c r="B2548" t="s">
        <v>71</v>
      </c>
      <c r="C2548" t="s">
        <v>72</v>
      </c>
      <c r="D2548" t="s">
        <v>3715</v>
      </c>
      <c r="E2548" t="s">
        <v>3716</v>
      </c>
      <c r="F2548" t="s">
        <v>65</v>
      </c>
      <c r="G2548" t="s">
        <v>66</v>
      </c>
      <c r="H2548" t="s">
        <v>11691</v>
      </c>
      <c r="I2548" t="s">
        <v>11692</v>
      </c>
      <c r="J2548" t="s">
        <v>8141</v>
      </c>
      <c r="K2548" t="s">
        <v>11359</v>
      </c>
      <c r="L2548" t="s">
        <v>10594</v>
      </c>
      <c r="M2548" t="s">
        <v>8188</v>
      </c>
      <c r="N2548">
        <v>45846</v>
      </c>
      <c r="O2548">
        <v>45846</v>
      </c>
      <c r="P2548">
        <v>45846</v>
      </c>
      <c r="Q2548">
        <v>45846</v>
      </c>
    </row>
    <row r="2549" spans="1:17">
      <c r="A2549" t="s">
        <v>19292</v>
      </c>
      <c r="B2549" t="s">
        <v>71</v>
      </c>
      <c r="C2549" t="s">
        <v>72</v>
      </c>
      <c r="D2549" t="s">
        <v>3715</v>
      </c>
      <c r="E2549" t="s">
        <v>3716</v>
      </c>
      <c r="F2549" t="s">
        <v>65</v>
      </c>
      <c r="G2549" t="s">
        <v>66</v>
      </c>
      <c r="H2549" t="s">
        <v>11693</v>
      </c>
      <c r="I2549" t="s">
        <v>11694</v>
      </c>
      <c r="J2549" t="s">
        <v>8141</v>
      </c>
      <c r="K2549" t="s">
        <v>11359</v>
      </c>
      <c r="L2549" t="s">
        <v>10594</v>
      </c>
      <c r="M2549" t="s">
        <v>8167</v>
      </c>
      <c r="N2549">
        <v>45847</v>
      </c>
      <c r="O2549">
        <v>45847</v>
      </c>
      <c r="P2549">
        <v>45847</v>
      </c>
      <c r="Q2549">
        <v>45856</v>
      </c>
    </row>
    <row r="2550" spans="1:17">
      <c r="A2550" t="s">
        <v>19292</v>
      </c>
      <c r="B2550" t="s">
        <v>71</v>
      </c>
      <c r="C2550" t="s">
        <v>72</v>
      </c>
      <c r="D2550" t="s">
        <v>3715</v>
      </c>
      <c r="E2550" t="s">
        <v>3716</v>
      </c>
      <c r="F2550" t="s">
        <v>65</v>
      </c>
      <c r="G2550" t="s">
        <v>66</v>
      </c>
      <c r="H2550" t="s">
        <v>11695</v>
      </c>
      <c r="I2550" t="s">
        <v>11696</v>
      </c>
      <c r="J2550" t="s">
        <v>8141</v>
      </c>
      <c r="K2550" t="s">
        <v>11359</v>
      </c>
      <c r="L2550" t="s">
        <v>8260</v>
      </c>
      <c r="M2550" t="s">
        <v>8167</v>
      </c>
      <c r="N2550">
        <v>45848</v>
      </c>
      <c r="O2550">
        <v>45848</v>
      </c>
      <c r="P2550">
        <v>45860</v>
      </c>
      <c r="Q2550">
        <v>45860</v>
      </c>
    </row>
    <row r="2551" spans="1:17">
      <c r="A2551" t="s">
        <v>19292</v>
      </c>
      <c r="B2551" t="s">
        <v>71</v>
      </c>
      <c r="C2551" t="s">
        <v>72</v>
      </c>
      <c r="D2551" t="s">
        <v>3715</v>
      </c>
      <c r="E2551" t="s">
        <v>3716</v>
      </c>
      <c r="F2551" t="s">
        <v>65</v>
      </c>
      <c r="G2551" t="s">
        <v>66</v>
      </c>
      <c r="H2551" t="s">
        <v>11697</v>
      </c>
      <c r="I2551" t="s">
        <v>11698</v>
      </c>
      <c r="J2551" t="s">
        <v>8141</v>
      </c>
      <c r="K2551" t="s">
        <v>11359</v>
      </c>
      <c r="L2551" t="s">
        <v>11362</v>
      </c>
      <c r="M2551" t="s">
        <v>8208</v>
      </c>
      <c r="N2551">
        <v>45853</v>
      </c>
      <c r="O2551">
        <v>45853</v>
      </c>
      <c r="P2551">
        <v>45853</v>
      </c>
      <c r="Q2551">
        <v>45853</v>
      </c>
    </row>
    <row r="2552" spans="1:17">
      <c r="A2552" t="s">
        <v>19292</v>
      </c>
      <c r="B2552" t="s">
        <v>71</v>
      </c>
      <c r="C2552" t="s">
        <v>72</v>
      </c>
      <c r="D2552" t="s">
        <v>3715</v>
      </c>
      <c r="E2552" t="s">
        <v>3716</v>
      </c>
      <c r="F2552" t="s">
        <v>65</v>
      </c>
      <c r="G2552" t="s">
        <v>66</v>
      </c>
      <c r="H2552" t="s">
        <v>11699</v>
      </c>
      <c r="I2552" t="s">
        <v>11700</v>
      </c>
      <c r="J2552" t="s">
        <v>8141</v>
      </c>
      <c r="K2552" t="s">
        <v>11359</v>
      </c>
      <c r="L2552" t="s">
        <v>10594</v>
      </c>
      <c r="M2552" t="s">
        <v>8208</v>
      </c>
      <c r="N2552">
        <v>45855</v>
      </c>
      <c r="O2552">
        <v>45855</v>
      </c>
      <c r="P2552">
        <v>45855</v>
      </c>
      <c r="Q2552">
        <v>45855</v>
      </c>
    </row>
    <row r="2553" spans="1:17">
      <c r="A2553" t="s">
        <v>19292</v>
      </c>
      <c r="B2553" t="s">
        <v>71</v>
      </c>
      <c r="C2553" t="s">
        <v>72</v>
      </c>
      <c r="D2553" t="s">
        <v>3715</v>
      </c>
      <c r="E2553" t="s">
        <v>3716</v>
      </c>
      <c r="F2553" t="s">
        <v>65</v>
      </c>
      <c r="G2553" t="s">
        <v>66</v>
      </c>
      <c r="H2553" t="s">
        <v>11701</v>
      </c>
      <c r="I2553" t="s">
        <v>11702</v>
      </c>
      <c r="J2553" t="s">
        <v>8141</v>
      </c>
      <c r="K2553" t="s">
        <v>11359</v>
      </c>
      <c r="L2553" t="s">
        <v>11362</v>
      </c>
      <c r="M2553" t="s">
        <v>8208</v>
      </c>
      <c r="N2553">
        <v>45856</v>
      </c>
      <c r="O2553">
        <v>45856</v>
      </c>
      <c r="P2553">
        <v>45856</v>
      </c>
      <c r="Q2553">
        <v>45856</v>
      </c>
    </row>
    <row r="2554" spans="1:17">
      <c r="A2554" t="s">
        <v>19292</v>
      </c>
      <c r="B2554" t="s">
        <v>71</v>
      </c>
      <c r="C2554" t="s">
        <v>72</v>
      </c>
      <c r="D2554" t="s">
        <v>3715</v>
      </c>
      <c r="E2554" t="s">
        <v>3716</v>
      </c>
      <c r="F2554" t="s">
        <v>65</v>
      </c>
      <c r="G2554" t="s">
        <v>66</v>
      </c>
      <c r="H2554" t="s">
        <v>11703</v>
      </c>
      <c r="I2554" t="s">
        <v>11704</v>
      </c>
      <c r="J2554" t="s">
        <v>8141</v>
      </c>
      <c r="K2554" t="s">
        <v>11359</v>
      </c>
      <c r="L2554" t="s">
        <v>8167</v>
      </c>
      <c r="M2554" t="s">
        <v>8208</v>
      </c>
      <c r="N2554">
        <v>45861</v>
      </c>
      <c r="O2554">
        <v>45861</v>
      </c>
      <c r="P2554">
        <v>45861</v>
      </c>
      <c r="Q2554">
        <v>45861</v>
      </c>
    </row>
    <row r="2555" spans="1:17">
      <c r="A2555" t="s">
        <v>19292</v>
      </c>
      <c r="B2555" t="s">
        <v>71</v>
      </c>
      <c r="C2555" t="s">
        <v>72</v>
      </c>
      <c r="D2555" t="s">
        <v>3715</v>
      </c>
      <c r="E2555" t="s">
        <v>3716</v>
      </c>
      <c r="F2555" t="s">
        <v>65</v>
      </c>
      <c r="G2555" t="s">
        <v>66</v>
      </c>
      <c r="H2555" t="s">
        <v>11705</v>
      </c>
      <c r="I2555" t="s">
        <v>11706</v>
      </c>
      <c r="J2555" t="s">
        <v>8141</v>
      </c>
      <c r="K2555" t="s">
        <v>11359</v>
      </c>
      <c r="L2555" t="s">
        <v>10594</v>
      </c>
      <c r="M2555" t="s">
        <v>8208</v>
      </c>
      <c r="N2555">
        <v>45861</v>
      </c>
      <c r="O2555">
        <v>45861</v>
      </c>
      <c r="P2555">
        <v>45861</v>
      </c>
      <c r="Q2555">
        <v>45861</v>
      </c>
    </row>
    <row r="2556" spans="1:17">
      <c r="A2556" t="s">
        <v>19292</v>
      </c>
      <c r="B2556" t="s">
        <v>71</v>
      </c>
      <c r="C2556" t="s">
        <v>72</v>
      </c>
      <c r="D2556" t="s">
        <v>3715</v>
      </c>
      <c r="E2556" t="s">
        <v>3716</v>
      </c>
      <c r="F2556" t="s">
        <v>65</v>
      </c>
      <c r="G2556" t="s">
        <v>66</v>
      </c>
      <c r="H2556" t="s">
        <v>11707</v>
      </c>
      <c r="I2556" t="s">
        <v>11708</v>
      </c>
      <c r="J2556" t="s">
        <v>8141</v>
      </c>
      <c r="K2556" t="s">
        <v>11359</v>
      </c>
      <c r="L2556" t="s">
        <v>10594</v>
      </c>
      <c r="M2556" t="s">
        <v>8208</v>
      </c>
      <c r="N2556">
        <v>45862</v>
      </c>
      <c r="O2556">
        <v>45862</v>
      </c>
      <c r="P2556">
        <v>45862</v>
      </c>
      <c r="Q2556">
        <v>45862</v>
      </c>
    </row>
    <row r="2557" spans="1:17">
      <c r="A2557" t="s">
        <v>19293</v>
      </c>
      <c r="B2557" t="s">
        <v>71</v>
      </c>
      <c r="C2557" t="s">
        <v>72</v>
      </c>
      <c r="D2557" t="s">
        <v>3717</v>
      </c>
      <c r="E2557" t="s">
        <v>3718</v>
      </c>
      <c r="F2557" t="s">
        <v>65</v>
      </c>
      <c r="G2557" t="s">
        <v>66</v>
      </c>
      <c r="H2557" t="s">
        <v>11709</v>
      </c>
      <c r="I2557" t="s">
        <v>11710</v>
      </c>
      <c r="J2557" t="s">
        <v>8141</v>
      </c>
      <c r="K2557" t="s">
        <v>8680</v>
      </c>
      <c r="L2557" t="s">
        <v>8260</v>
      </c>
      <c r="M2557" t="s">
        <v>8188</v>
      </c>
      <c r="N2557">
        <v>45903</v>
      </c>
      <c r="O2557">
        <v>45903</v>
      </c>
      <c r="P2557">
        <v>45919</v>
      </c>
      <c r="Q2557">
        <v>45919</v>
      </c>
    </row>
    <row r="2558" spans="1:17">
      <c r="A2558" t="s">
        <v>19293</v>
      </c>
      <c r="B2558" t="s">
        <v>71</v>
      </c>
      <c r="C2558" t="s">
        <v>72</v>
      </c>
      <c r="D2558" t="s">
        <v>3717</v>
      </c>
      <c r="E2558" t="s">
        <v>3718</v>
      </c>
      <c r="F2558" t="s">
        <v>65</v>
      </c>
      <c r="G2558" t="s">
        <v>66</v>
      </c>
      <c r="H2558" t="s">
        <v>11711</v>
      </c>
      <c r="I2558" t="s">
        <v>11712</v>
      </c>
      <c r="J2558" t="s">
        <v>8141</v>
      </c>
      <c r="K2558" t="s">
        <v>8680</v>
      </c>
      <c r="L2558" t="s">
        <v>8260</v>
      </c>
      <c r="M2558" t="s">
        <v>8188</v>
      </c>
      <c r="N2558">
        <v>45904</v>
      </c>
      <c r="O2558">
        <v>45904</v>
      </c>
      <c r="P2558">
        <v>45919</v>
      </c>
      <c r="Q2558">
        <v>45919</v>
      </c>
    </row>
    <row r="2559" spans="1:17">
      <c r="A2559" t="s">
        <v>19293</v>
      </c>
      <c r="B2559" t="s">
        <v>71</v>
      </c>
      <c r="C2559" t="s">
        <v>72</v>
      </c>
      <c r="D2559" t="s">
        <v>3717</v>
      </c>
      <c r="E2559" t="s">
        <v>3718</v>
      </c>
      <c r="F2559" t="s">
        <v>65</v>
      </c>
      <c r="G2559" t="s">
        <v>66</v>
      </c>
      <c r="H2559" t="s">
        <v>11713</v>
      </c>
      <c r="I2559" t="s">
        <v>11714</v>
      </c>
      <c r="J2559" t="s">
        <v>8141</v>
      </c>
      <c r="K2559" t="s">
        <v>8680</v>
      </c>
      <c r="L2559" t="s">
        <v>8260</v>
      </c>
      <c r="M2559" t="s">
        <v>8188</v>
      </c>
      <c r="N2559">
        <v>45905</v>
      </c>
      <c r="O2559">
        <v>45905</v>
      </c>
      <c r="P2559">
        <v>45919</v>
      </c>
      <c r="Q2559">
        <v>45919</v>
      </c>
    </row>
    <row r="2560" spans="1:17">
      <c r="A2560" t="s">
        <v>19293</v>
      </c>
      <c r="B2560" t="s">
        <v>71</v>
      </c>
      <c r="C2560" t="s">
        <v>72</v>
      </c>
      <c r="D2560" t="s">
        <v>3717</v>
      </c>
      <c r="E2560" t="s">
        <v>3718</v>
      </c>
      <c r="F2560" t="s">
        <v>65</v>
      </c>
      <c r="G2560" t="s">
        <v>66</v>
      </c>
      <c r="H2560" t="s">
        <v>11715</v>
      </c>
      <c r="I2560" t="s">
        <v>11716</v>
      </c>
      <c r="J2560" t="s">
        <v>8141</v>
      </c>
      <c r="K2560" t="s">
        <v>8680</v>
      </c>
      <c r="L2560" t="s">
        <v>8260</v>
      </c>
      <c r="M2560" t="s">
        <v>8167</v>
      </c>
      <c r="N2560">
        <v>45908</v>
      </c>
      <c r="O2560">
        <v>45908</v>
      </c>
      <c r="P2560">
        <v>45919</v>
      </c>
      <c r="Q2560">
        <v>45919</v>
      </c>
    </row>
    <row r="2561" spans="1:17">
      <c r="A2561" t="s">
        <v>19293</v>
      </c>
      <c r="B2561" t="s">
        <v>71</v>
      </c>
      <c r="C2561" t="s">
        <v>72</v>
      </c>
      <c r="D2561" t="s">
        <v>3717</v>
      </c>
      <c r="E2561" t="s">
        <v>3718</v>
      </c>
      <c r="F2561" t="s">
        <v>65</v>
      </c>
      <c r="G2561" t="s">
        <v>66</v>
      </c>
      <c r="H2561" t="s">
        <v>11717</v>
      </c>
      <c r="I2561" t="s">
        <v>11718</v>
      </c>
      <c r="J2561" t="s">
        <v>8141</v>
      </c>
      <c r="K2561" t="s">
        <v>8680</v>
      </c>
      <c r="L2561" t="s">
        <v>8260</v>
      </c>
      <c r="M2561" t="s">
        <v>8188</v>
      </c>
      <c r="N2561">
        <v>45909</v>
      </c>
      <c r="O2561">
        <v>45909</v>
      </c>
      <c r="P2561">
        <v>45909</v>
      </c>
      <c r="Q2561">
        <v>45919</v>
      </c>
    </row>
    <row r="2562" spans="1:17">
      <c r="A2562" t="s">
        <v>19293</v>
      </c>
      <c r="B2562" t="s">
        <v>71</v>
      </c>
      <c r="C2562" t="s">
        <v>72</v>
      </c>
      <c r="D2562" t="s">
        <v>3717</v>
      </c>
      <c r="E2562" t="s">
        <v>3718</v>
      </c>
      <c r="F2562" t="s">
        <v>65</v>
      </c>
      <c r="G2562" t="s">
        <v>66</v>
      </c>
      <c r="H2562" t="s">
        <v>11719</v>
      </c>
      <c r="I2562" t="s">
        <v>11720</v>
      </c>
      <c r="J2562" t="s">
        <v>8141</v>
      </c>
      <c r="K2562" t="s">
        <v>8680</v>
      </c>
      <c r="L2562" t="s">
        <v>8260</v>
      </c>
      <c r="M2562" t="s">
        <v>8188</v>
      </c>
      <c r="N2562">
        <v>45909</v>
      </c>
      <c r="O2562">
        <v>45909</v>
      </c>
      <c r="P2562">
        <v>45919</v>
      </c>
      <c r="Q2562">
        <v>45919</v>
      </c>
    </row>
    <row r="2563" spans="1:17">
      <c r="A2563" t="s">
        <v>19293</v>
      </c>
      <c r="B2563" t="s">
        <v>71</v>
      </c>
      <c r="C2563" t="s">
        <v>72</v>
      </c>
      <c r="D2563" t="s">
        <v>3717</v>
      </c>
      <c r="E2563" t="s">
        <v>3718</v>
      </c>
      <c r="F2563" t="s">
        <v>65</v>
      </c>
      <c r="G2563" t="s">
        <v>66</v>
      </c>
      <c r="H2563" t="s">
        <v>11721</v>
      </c>
      <c r="I2563" t="s">
        <v>11722</v>
      </c>
      <c r="J2563" t="s">
        <v>8141</v>
      </c>
      <c r="K2563" t="s">
        <v>8680</v>
      </c>
      <c r="L2563" t="s">
        <v>8681</v>
      </c>
      <c r="M2563" t="s">
        <v>8188</v>
      </c>
      <c r="N2563">
        <v>45912</v>
      </c>
      <c r="O2563">
        <v>45912</v>
      </c>
      <c r="P2563">
        <v>45919</v>
      </c>
      <c r="Q2563">
        <v>45919</v>
      </c>
    </row>
    <row r="2564" spans="1:17">
      <c r="A2564" t="s">
        <v>19293</v>
      </c>
      <c r="B2564" t="s">
        <v>71</v>
      </c>
      <c r="C2564" t="s">
        <v>72</v>
      </c>
      <c r="D2564" t="s">
        <v>3717</v>
      </c>
      <c r="E2564" t="s">
        <v>3718</v>
      </c>
      <c r="F2564" t="s">
        <v>65</v>
      </c>
      <c r="G2564" t="s">
        <v>66</v>
      </c>
      <c r="H2564" t="s">
        <v>11723</v>
      </c>
      <c r="I2564" t="s">
        <v>11724</v>
      </c>
      <c r="J2564" t="s">
        <v>8141</v>
      </c>
      <c r="K2564" t="s">
        <v>8680</v>
      </c>
      <c r="L2564" t="s">
        <v>8167</v>
      </c>
      <c r="M2564" t="s">
        <v>8188</v>
      </c>
      <c r="N2564">
        <v>45919</v>
      </c>
      <c r="O2564">
        <v>45919</v>
      </c>
      <c r="P2564">
        <v>45926</v>
      </c>
      <c r="Q2564">
        <v>45926</v>
      </c>
    </row>
    <row r="2565" spans="1:17">
      <c r="A2565" t="s">
        <v>19293</v>
      </c>
      <c r="B2565" t="s">
        <v>71</v>
      </c>
      <c r="C2565" t="s">
        <v>72</v>
      </c>
      <c r="D2565" t="s">
        <v>3717</v>
      </c>
      <c r="E2565" t="s">
        <v>3718</v>
      </c>
      <c r="F2565" t="s">
        <v>65</v>
      </c>
      <c r="G2565" t="s">
        <v>66</v>
      </c>
      <c r="H2565" t="s">
        <v>11725</v>
      </c>
      <c r="I2565" t="s">
        <v>11726</v>
      </c>
      <c r="J2565" t="s">
        <v>8141</v>
      </c>
      <c r="K2565" t="s">
        <v>8680</v>
      </c>
      <c r="L2565" t="s">
        <v>8258</v>
      </c>
      <c r="M2565" t="s">
        <v>8188</v>
      </c>
      <c r="N2565">
        <v>45922</v>
      </c>
      <c r="O2565">
        <v>45922</v>
      </c>
      <c r="P2565">
        <v>45922</v>
      </c>
      <c r="Q2565">
        <v>45922</v>
      </c>
    </row>
    <row r="2566" spans="1:17">
      <c r="A2566" t="s">
        <v>19293</v>
      </c>
      <c r="B2566" t="s">
        <v>71</v>
      </c>
      <c r="C2566" t="s">
        <v>72</v>
      </c>
      <c r="D2566" t="s">
        <v>3717</v>
      </c>
      <c r="E2566" t="s">
        <v>3718</v>
      </c>
      <c r="F2566" t="s">
        <v>65</v>
      </c>
      <c r="G2566" t="s">
        <v>66</v>
      </c>
      <c r="H2566" t="s">
        <v>11727</v>
      </c>
      <c r="I2566" t="s">
        <v>11728</v>
      </c>
      <c r="J2566" t="s">
        <v>8141</v>
      </c>
      <c r="K2566" t="s">
        <v>8680</v>
      </c>
      <c r="L2566" t="s">
        <v>8258</v>
      </c>
      <c r="M2566" t="s">
        <v>8188</v>
      </c>
      <c r="N2566">
        <v>45924</v>
      </c>
      <c r="O2566">
        <v>45924</v>
      </c>
      <c r="P2566">
        <v>45924</v>
      </c>
      <c r="Q2566">
        <v>45924</v>
      </c>
    </row>
    <row r="2567" spans="1:17">
      <c r="A2567" t="s">
        <v>19294</v>
      </c>
      <c r="B2567" t="s">
        <v>71</v>
      </c>
      <c r="C2567" t="s">
        <v>72</v>
      </c>
      <c r="D2567" t="s">
        <v>3719</v>
      </c>
      <c r="E2567" t="s">
        <v>3720</v>
      </c>
      <c r="F2567" t="s">
        <v>65</v>
      </c>
      <c r="G2567" t="s">
        <v>66</v>
      </c>
      <c r="H2567" t="s">
        <v>11729</v>
      </c>
      <c r="I2567" t="s">
        <v>11730</v>
      </c>
      <c r="J2567" t="s">
        <v>8141</v>
      </c>
      <c r="K2567" t="s">
        <v>8681</v>
      </c>
      <c r="L2567" t="s">
        <v>8258</v>
      </c>
      <c r="M2567" t="s">
        <v>8208</v>
      </c>
      <c r="N2567">
        <v>45903</v>
      </c>
      <c r="O2567">
        <v>45903</v>
      </c>
      <c r="P2567">
        <v>45903</v>
      </c>
      <c r="Q2567">
        <v>45903</v>
      </c>
    </row>
    <row r="2568" spans="1:17">
      <c r="A2568" t="s">
        <v>19294</v>
      </c>
      <c r="B2568" t="s">
        <v>71</v>
      </c>
      <c r="C2568" t="s">
        <v>72</v>
      </c>
      <c r="D2568" t="s">
        <v>3719</v>
      </c>
      <c r="E2568" t="s">
        <v>3720</v>
      </c>
      <c r="F2568" t="s">
        <v>65</v>
      </c>
      <c r="G2568" t="s">
        <v>66</v>
      </c>
      <c r="H2568" t="s">
        <v>11731</v>
      </c>
      <c r="I2568" t="s">
        <v>11732</v>
      </c>
      <c r="J2568" t="s">
        <v>8141</v>
      </c>
      <c r="K2568" t="s">
        <v>8681</v>
      </c>
      <c r="L2568" t="s">
        <v>8258</v>
      </c>
      <c r="M2568" t="s">
        <v>8208</v>
      </c>
      <c r="N2568">
        <v>45904</v>
      </c>
      <c r="O2568">
        <v>45904</v>
      </c>
      <c r="P2568">
        <v>45904</v>
      </c>
      <c r="Q2568">
        <v>45904</v>
      </c>
    </row>
    <row r="2569" spans="1:17">
      <c r="A2569" t="s">
        <v>19294</v>
      </c>
      <c r="B2569" t="s">
        <v>71</v>
      </c>
      <c r="C2569" t="s">
        <v>72</v>
      </c>
      <c r="D2569" t="s">
        <v>3719</v>
      </c>
      <c r="E2569" t="s">
        <v>3720</v>
      </c>
      <c r="F2569" t="s">
        <v>65</v>
      </c>
      <c r="G2569" t="s">
        <v>66</v>
      </c>
      <c r="H2569" t="s">
        <v>11733</v>
      </c>
      <c r="I2569" t="s">
        <v>11734</v>
      </c>
      <c r="J2569" t="s">
        <v>8141</v>
      </c>
      <c r="K2569" t="s">
        <v>8681</v>
      </c>
      <c r="L2569" t="s">
        <v>8258</v>
      </c>
      <c r="M2569" t="s">
        <v>8208</v>
      </c>
      <c r="N2569">
        <v>45908</v>
      </c>
      <c r="O2569">
        <v>45908</v>
      </c>
      <c r="P2569">
        <v>45908</v>
      </c>
      <c r="Q2569">
        <v>45908</v>
      </c>
    </row>
    <row r="2570" spans="1:17">
      <c r="A2570" t="s">
        <v>19294</v>
      </c>
      <c r="B2570" t="s">
        <v>71</v>
      </c>
      <c r="C2570" t="s">
        <v>72</v>
      </c>
      <c r="D2570" t="s">
        <v>3719</v>
      </c>
      <c r="E2570" t="s">
        <v>3720</v>
      </c>
      <c r="F2570" t="s">
        <v>65</v>
      </c>
      <c r="G2570" t="s">
        <v>66</v>
      </c>
      <c r="H2570" t="s">
        <v>11735</v>
      </c>
      <c r="I2570" t="s">
        <v>11736</v>
      </c>
      <c r="J2570" t="s">
        <v>8141</v>
      </c>
      <c r="K2570" t="s">
        <v>8681</v>
      </c>
      <c r="L2570" t="s">
        <v>8258</v>
      </c>
      <c r="M2570" t="s">
        <v>8208</v>
      </c>
      <c r="N2570">
        <v>45909</v>
      </c>
      <c r="O2570">
        <v>45909</v>
      </c>
      <c r="P2570">
        <v>45909</v>
      </c>
      <c r="Q2570">
        <v>45909</v>
      </c>
    </row>
    <row r="2571" spans="1:17">
      <c r="A2571" t="s">
        <v>19294</v>
      </c>
      <c r="B2571" t="s">
        <v>71</v>
      </c>
      <c r="C2571" t="s">
        <v>72</v>
      </c>
      <c r="D2571" t="s">
        <v>3719</v>
      </c>
      <c r="E2571" t="s">
        <v>3720</v>
      </c>
      <c r="F2571" t="s">
        <v>65</v>
      </c>
      <c r="G2571" t="s">
        <v>66</v>
      </c>
      <c r="H2571" t="s">
        <v>11737</v>
      </c>
      <c r="I2571" t="s">
        <v>11738</v>
      </c>
      <c r="J2571" t="s">
        <v>8141</v>
      </c>
      <c r="K2571" t="s">
        <v>8681</v>
      </c>
      <c r="L2571" t="s">
        <v>8258</v>
      </c>
      <c r="M2571" t="s">
        <v>8208</v>
      </c>
      <c r="N2571">
        <v>45909</v>
      </c>
      <c r="O2571">
        <v>45909</v>
      </c>
      <c r="P2571">
        <v>45909</v>
      </c>
      <c r="Q2571">
        <v>45909</v>
      </c>
    </row>
    <row r="2572" spans="1:17">
      <c r="A2572" t="s">
        <v>19294</v>
      </c>
      <c r="B2572" t="s">
        <v>71</v>
      </c>
      <c r="C2572" t="s">
        <v>72</v>
      </c>
      <c r="D2572" t="s">
        <v>3719</v>
      </c>
      <c r="E2572" t="s">
        <v>3720</v>
      </c>
      <c r="F2572" t="s">
        <v>65</v>
      </c>
      <c r="G2572" t="s">
        <v>66</v>
      </c>
      <c r="H2572" t="s">
        <v>11739</v>
      </c>
      <c r="I2572" t="s">
        <v>11740</v>
      </c>
      <c r="J2572" t="s">
        <v>8141</v>
      </c>
      <c r="K2572" t="s">
        <v>8681</v>
      </c>
      <c r="L2572" t="s">
        <v>8258</v>
      </c>
      <c r="M2572" t="s">
        <v>8208</v>
      </c>
      <c r="N2572">
        <v>45910</v>
      </c>
      <c r="O2572">
        <v>45910</v>
      </c>
      <c r="P2572">
        <v>45910</v>
      </c>
      <c r="Q2572">
        <v>45910</v>
      </c>
    </row>
    <row r="2573" spans="1:17">
      <c r="A2573" t="s">
        <v>19294</v>
      </c>
      <c r="B2573" t="s">
        <v>71</v>
      </c>
      <c r="C2573" t="s">
        <v>72</v>
      </c>
      <c r="D2573" t="s">
        <v>3719</v>
      </c>
      <c r="E2573" t="s">
        <v>3720</v>
      </c>
      <c r="F2573" t="s">
        <v>65</v>
      </c>
      <c r="G2573" t="s">
        <v>66</v>
      </c>
      <c r="H2573" t="s">
        <v>11741</v>
      </c>
      <c r="I2573" t="s">
        <v>11742</v>
      </c>
      <c r="J2573" t="s">
        <v>8141</v>
      </c>
      <c r="K2573" t="s">
        <v>8681</v>
      </c>
      <c r="L2573" t="s">
        <v>8680</v>
      </c>
      <c r="M2573" t="s">
        <v>8208</v>
      </c>
      <c r="N2573">
        <v>45912</v>
      </c>
      <c r="O2573">
        <v>45912</v>
      </c>
      <c r="P2573">
        <v>45912</v>
      </c>
      <c r="Q2573">
        <v>45912</v>
      </c>
    </row>
    <row r="2574" spans="1:17">
      <c r="A2574" t="s">
        <v>19294</v>
      </c>
      <c r="B2574" t="s">
        <v>71</v>
      </c>
      <c r="C2574" t="s">
        <v>72</v>
      </c>
      <c r="D2574" t="s">
        <v>3719</v>
      </c>
      <c r="E2574" t="s">
        <v>3720</v>
      </c>
      <c r="F2574" t="s">
        <v>65</v>
      </c>
      <c r="G2574" t="s">
        <v>66</v>
      </c>
      <c r="H2574" t="s">
        <v>11743</v>
      </c>
      <c r="I2574" t="s">
        <v>11744</v>
      </c>
      <c r="J2574" t="s">
        <v>8141</v>
      </c>
      <c r="K2574" t="s">
        <v>8433</v>
      </c>
      <c r="L2574" t="s">
        <v>8433</v>
      </c>
      <c r="N2574">
        <v>45916</v>
      </c>
      <c r="O2574">
        <v>45916</v>
      </c>
      <c r="Q2574">
        <v>45916</v>
      </c>
    </row>
    <row r="2575" spans="1:17">
      <c r="A2575" t="s">
        <v>19294</v>
      </c>
      <c r="B2575" t="s">
        <v>71</v>
      </c>
      <c r="C2575" t="s">
        <v>72</v>
      </c>
      <c r="D2575" t="s">
        <v>3719</v>
      </c>
      <c r="E2575" t="s">
        <v>3720</v>
      </c>
      <c r="F2575" t="s">
        <v>65</v>
      </c>
      <c r="G2575" t="s">
        <v>66</v>
      </c>
      <c r="H2575" t="s">
        <v>11745</v>
      </c>
      <c r="I2575" t="s">
        <v>11746</v>
      </c>
      <c r="J2575" t="s">
        <v>8141</v>
      </c>
      <c r="K2575" t="s">
        <v>8260</v>
      </c>
      <c r="L2575" t="s">
        <v>8167</v>
      </c>
      <c r="M2575" t="s">
        <v>8167</v>
      </c>
      <c r="N2575">
        <v>45919</v>
      </c>
      <c r="O2575">
        <v>45919</v>
      </c>
      <c r="P2575">
        <v>45919</v>
      </c>
      <c r="Q2575">
        <v>45919</v>
      </c>
    </row>
    <row r="2576" spans="1:17">
      <c r="A2576" t="s">
        <v>19295</v>
      </c>
      <c r="B2576" t="s">
        <v>71</v>
      </c>
      <c r="C2576" t="s">
        <v>72</v>
      </c>
      <c r="D2576" t="s">
        <v>3721</v>
      </c>
      <c r="E2576" t="s">
        <v>3722</v>
      </c>
      <c r="F2576" t="s">
        <v>65</v>
      </c>
      <c r="G2576" t="s">
        <v>66</v>
      </c>
      <c r="H2576" t="s">
        <v>11747</v>
      </c>
      <c r="I2576" t="s">
        <v>11748</v>
      </c>
      <c r="J2576" t="s">
        <v>8141</v>
      </c>
      <c r="K2576" t="s">
        <v>8191</v>
      </c>
      <c r="L2576" t="s">
        <v>8258</v>
      </c>
      <c r="M2576" t="s">
        <v>8188</v>
      </c>
      <c r="N2576">
        <v>45994</v>
      </c>
      <c r="O2576">
        <v>45994</v>
      </c>
      <c r="P2576">
        <v>45994</v>
      </c>
      <c r="Q2576">
        <v>46006</v>
      </c>
    </row>
    <row r="2577" spans="1:17">
      <c r="A2577" t="s">
        <v>19295</v>
      </c>
      <c r="B2577" t="s">
        <v>71</v>
      </c>
      <c r="C2577" t="s">
        <v>72</v>
      </c>
      <c r="D2577" t="s">
        <v>3721</v>
      </c>
      <c r="E2577" t="s">
        <v>3722</v>
      </c>
      <c r="F2577" t="s">
        <v>65</v>
      </c>
      <c r="G2577" t="s">
        <v>66</v>
      </c>
      <c r="H2577" t="s">
        <v>11749</v>
      </c>
      <c r="I2577" t="s">
        <v>11750</v>
      </c>
      <c r="J2577" t="s">
        <v>8141</v>
      </c>
      <c r="K2577" t="s">
        <v>8191</v>
      </c>
      <c r="L2577" t="s">
        <v>8258</v>
      </c>
      <c r="M2577" t="s">
        <v>8188</v>
      </c>
      <c r="N2577">
        <v>45995</v>
      </c>
      <c r="O2577">
        <v>45995</v>
      </c>
      <c r="P2577">
        <v>45995</v>
      </c>
      <c r="Q2577">
        <v>45995</v>
      </c>
    </row>
    <row r="2578" spans="1:17">
      <c r="A2578" t="s">
        <v>19295</v>
      </c>
      <c r="B2578" t="s">
        <v>71</v>
      </c>
      <c r="C2578" t="s">
        <v>72</v>
      </c>
      <c r="D2578" t="s">
        <v>3721</v>
      </c>
      <c r="E2578" t="s">
        <v>3722</v>
      </c>
      <c r="F2578" t="s">
        <v>65</v>
      </c>
      <c r="G2578" t="s">
        <v>66</v>
      </c>
      <c r="H2578" t="s">
        <v>11751</v>
      </c>
      <c r="I2578" t="s">
        <v>11752</v>
      </c>
      <c r="J2578" t="s">
        <v>8141</v>
      </c>
      <c r="K2578" t="s">
        <v>8191</v>
      </c>
      <c r="L2578" t="s">
        <v>8258</v>
      </c>
      <c r="M2578" t="s">
        <v>8188</v>
      </c>
      <c r="N2578">
        <v>45995</v>
      </c>
      <c r="O2578">
        <v>45995</v>
      </c>
      <c r="P2578">
        <v>45995</v>
      </c>
      <c r="Q2578">
        <v>45995</v>
      </c>
    </row>
    <row r="2579" spans="1:17">
      <c r="A2579" t="s">
        <v>19295</v>
      </c>
      <c r="B2579" t="s">
        <v>71</v>
      </c>
      <c r="C2579" t="s">
        <v>72</v>
      </c>
      <c r="D2579" t="s">
        <v>3721</v>
      </c>
      <c r="E2579" t="s">
        <v>3722</v>
      </c>
      <c r="F2579" t="s">
        <v>65</v>
      </c>
      <c r="G2579" t="s">
        <v>66</v>
      </c>
      <c r="H2579" t="s">
        <v>11753</v>
      </c>
      <c r="I2579" t="s">
        <v>11754</v>
      </c>
      <c r="J2579" t="s">
        <v>8141</v>
      </c>
      <c r="K2579" t="s">
        <v>8191</v>
      </c>
      <c r="L2579" t="s">
        <v>8258</v>
      </c>
      <c r="M2579" t="s">
        <v>8188</v>
      </c>
      <c r="N2579">
        <v>45996</v>
      </c>
      <c r="O2579">
        <v>45996</v>
      </c>
      <c r="P2579">
        <v>45996</v>
      </c>
      <c r="Q2579">
        <v>45996</v>
      </c>
    </row>
    <row r="2580" spans="1:17">
      <c r="A2580" t="s">
        <v>19295</v>
      </c>
      <c r="B2580" t="s">
        <v>71</v>
      </c>
      <c r="C2580" t="s">
        <v>72</v>
      </c>
      <c r="D2580" t="s">
        <v>3721</v>
      </c>
      <c r="E2580" t="s">
        <v>3722</v>
      </c>
      <c r="F2580" t="s">
        <v>65</v>
      </c>
      <c r="G2580" t="s">
        <v>66</v>
      </c>
      <c r="H2580" t="s">
        <v>11755</v>
      </c>
      <c r="I2580" t="s">
        <v>11756</v>
      </c>
      <c r="J2580" t="s">
        <v>8141</v>
      </c>
      <c r="K2580" t="s">
        <v>8191</v>
      </c>
      <c r="L2580" t="s">
        <v>8258</v>
      </c>
      <c r="M2580" t="s">
        <v>8188</v>
      </c>
      <c r="N2580">
        <v>45999</v>
      </c>
      <c r="O2580">
        <v>45999</v>
      </c>
      <c r="P2580">
        <v>45999</v>
      </c>
      <c r="Q2580">
        <v>46003</v>
      </c>
    </row>
    <row r="2581" spans="1:17">
      <c r="A2581" t="s">
        <v>19295</v>
      </c>
      <c r="B2581" t="s">
        <v>71</v>
      </c>
      <c r="C2581" t="s">
        <v>72</v>
      </c>
      <c r="D2581" t="s">
        <v>3721</v>
      </c>
      <c r="E2581" t="s">
        <v>3722</v>
      </c>
      <c r="F2581" t="s">
        <v>65</v>
      </c>
      <c r="G2581" t="s">
        <v>66</v>
      </c>
      <c r="H2581" t="s">
        <v>11757</v>
      </c>
      <c r="I2581" t="s">
        <v>11758</v>
      </c>
      <c r="J2581" t="s">
        <v>8141</v>
      </c>
      <c r="K2581" t="s">
        <v>8191</v>
      </c>
      <c r="L2581" t="s">
        <v>8258</v>
      </c>
      <c r="M2581" t="s">
        <v>8188</v>
      </c>
      <c r="N2581">
        <v>45999</v>
      </c>
      <c r="O2581">
        <v>45999</v>
      </c>
      <c r="P2581">
        <v>45999</v>
      </c>
      <c r="Q2581">
        <v>45999</v>
      </c>
    </row>
    <row r="2582" spans="1:17">
      <c r="A2582" t="s">
        <v>19295</v>
      </c>
      <c r="B2582" t="s">
        <v>71</v>
      </c>
      <c r="C2582" t="s">
        <v>72</v>
      </c>
      <c r="D2582" t="s">
        <v>3721</v>
      </c>
      <c r="E2582" t="s">
        <v>3722</v>
      </c>
      <c r="F2582" t="s">
        <v>65</v>
      </c>
      <c r="G2582" t="s">
        <v>66</v>
      </c>
      <c r="H2582" t="s">
        <v>11759</v>
      </c>
      <c r="I2582" t="s">
        <v>11760</v>
      </c>
      <c r="J2582" t="s">
        <v>8141</v>
      </c>
      <c r="K2582" t="s">
        <v>8191</v>
      </c>
      <c r="L2582" t="s">
        <v>8258</v>
      </c>
      <c r="M2582" t="s">
        <v>8188</v>
      </c>
      <c r="N2582">
        <v>45999</v>
      </c>
      <c r="O2582">
        <v>45999</v>
      </c>
      <c r="P2582">
        <v>45999</v>
      </c>
      <c r="Q2582">
        <v>45999</v>
      </c>
    </row>
    <row r="2583" spans="1:17">
      <c r="A2583" t="s">
        <v>19295</v>
      </c>
      <c r="B2583" t="s">
        <v>71</v>
      </c>
      <c r="C2583" t="s">
        <v>72</v>
      </c>
      <c r="D2583" t="s">
        <v>3721</v>
      </c>
      <c r="E2583" t="s">
        <v>3722</v>
      </c>
      <c r="F2583" t="s">
        <v>65</v>
      </c>
      <c r="G2583" t="s">
        <v>66</v>
      </c>
      <c r="H2583" t="s">
        <v>11761</v>
      </c>
      <c r="I2583" t="s">
        <v>11762</v>
      </c>
      <c r="J2583" t="s">
        <v>8141</v>
      </c>
      <c r="K2583" t="s">
        <v>8191</v>
      </c>
      <c r="L2583" t="s">
        <v>8258</v>
      </c>
      <c r="M2583" t="s">
        <v>8188</v>
      </c>
      <c r="N2583">
        <v>46001</v>
      </c>
      <c r="O2583">
        <v>46001</v>
      </c>
      <c r="P2583">
        <v>46001</v>
      </c>
      <c r="Q2583">
        <v>46001</v>
      </c>
    </row>
    <row r="2584" spans="1:17">
      <c r="A2584" t="s">
        <v>19295</v>
      </c>
      <c r="B2584" t="s">
        <v>71</v>
      </c>
      <c r="C2584" t="s">
        <v>72</v>
      </c>
      <c r="D2584" t="s">
        <v>3721</v>
      </c>
      <c r="E2584" t="s">
        <v>3722</v>
      </c>
      <c r="F2584" t="s">
        <v>65</v>
      </c>
      <c r="G2584" t="s">
        <v>66</v>
      </c>
      <c r="H2584" t="s">
        <v>11763</v>
      </c>
      <c r="I2584" t="s">
        <v>11764</v>
      </c>
      <c r="J2584" t="s">
        <v>8141</v>
      </c>
      <c r="K2584" t="s">
        <v>8191</v>
      </c>
      <c r="L2584" t="s">
        <v>8187</v>
      </c>
      <c r="M2584" t="s">
        <v>8188</v>
      </c>
      <c r="N2584">
        <v>46002</v>
      </c>
      <c r="O2584">
        <v>46002</v>
      </c>
      <c r="P2584">
        <v>46002</v>
      </c>
      <c r="Q2584">
        <v>46002</v>
      </c>
    </row>
    <row r="2585" spans="1:17">
      <c r="A2585" t="s">
        <v>19295</v>
      </c>
      <c r="B2585" t="s">
        <v>71</v>
      </c>
      <c r="C2585" t="s">
        <v>72</v>
      </c>
      <c r="D2585" t="s">
        <v>3721</v>
      </c>
      <c r="E2585" t="s">
        <v>3722</v>
      </c>
      <c r="F2585" t="s">
        <v>65</v>
      </c>
      <c r="G2585" t="s">
        <v>66</v>
      </c>
      <c r="H2585" t="s">
        <v>11765</v>
      </c>
      <c r="I2585" t="s">
        <v>11766</v>
      </c>
      <c r="J2585" t="s">
        <v>8141</v>
      </c>
      <c r="K2585" t="s">
        <v>8191</v>
      </c>
      <c r="L2585" t="s">
        <v>8187</v>
      </c>
      <c r="M2585" t="s">
        <v>8188</v>
      </c>
      <c r="N2585">
        <v>46007</v>
      </c>
      <c r="O2585">
        <v>46007</v>
      </c>
      <c r="P2585">
        <v>46007</v>
      </c>
      <c r="Q2585">
        <v>46017</v>
      </c>
    </row>
    <row r="2586" spans="1:17">
      <c r="A2586" t="s">
        <v>19296</v>
      </c>
      <c r="B2586" t="s">
        <v>71</v>
      </c>
      <c r="C2586" t="s">
        <v>72</v>
      </c>
      <c r="D2586" t="s">
        <v>3723</v>
      </c>
      <c r="E2586" t="s">
        <v>3724</v>
      </c>
      <c r="F2586" t="s">
        <v>65</v>
      </c>
      <c r="G2586" t="s">
        <v>66</v>
      </c>
      <c r="H2586" t="s">
        <v>11767</v>
      </c>
      <c r="I2586" t="s">
        <v>11768</v>
      </c>
      <c r="J2586" t="s">
        <v>8141</v>
      </c>
      <c r="K2586" t="s">
        <v>8406</v>
      </c>
      <c r="L2586" t="s">
        <v>10593</v>
      </c>
      <c r="M2586" t="s">
        <v>10597</v>
      </c>
      <c r="N2586">
        <v>45874</v>
      </c>
      <c r="O2586">
        <v>45874</v>
      </c>
      <c r="P2586">
        <v>45874</v>
      </c>
      <c r="Q2586">
        <v>45884</v>
      </c>
    </row>
    <row r="2587" spans="1:17">
      <c r="A2587" t="s">
        <v>19297</v>
      </c>
      <c r="B2587" t="s">
        <v>71</v>
      </c>
      <c r="C2587" t="s">
        <v>72</v>
      </c>
      <c r="D2587" t="s">
        <v>3725</v>
      </c>
      <c r="E2587" t="s">
        <v>3724</v>
      </c>
      <c r="F2587" t="s">
        <v>65</v>
      </c>
      <c r="G2587" t="s">
        <v>66</v>
      </c>
      <c r="H2587" t="s">
        <v>11769</v>
      </c>
      <c r="I2587" t="s">
        <v>11770</v>
      </c>
      <c r="J2587" t="s">
        <v>8141</v>
      </c>
      <c r="K2587" t="s">
        <v>8406</v>
      </c>
      <c r="L2587" t="s">
        <v>10593</v>
      </c>
      <c r="M2587" t="s">
        <v>10597</v>
      </c>
      <c r="N2587">
        <v>45875</v>
      </c>
      <c r="O2587">
        <v>45875</v>
      </c>
      <c r="P2587">
        <v>45875</v>
      </c>
      <c r="Q2587">
        <v>45884</v>
      </c>
    </row>
    <row r="2588" spans="1:17">
      <c r="A2588" t="s">
        <v>19297</v>
      </c>
      <c r="B2588" t="s">
        <v>71</v>
      </c>
      <c r="C2588" t="s">
        <v>72</v>
      </c>
      <c r="D2588" t="s">
        <v>3725</v>
      </c>
      <c r="E2588" t="s">
        <v>3724</v>
      </c>
      <c r="F2588" t="s">
        <v>65</v>
      </c>
      <c r="G2588" t="s">
        <v>66</v>
      </c>
      <c r="H2588" t="s">
        <v>11771</v>
      </c>
      <c r="I2588" t="s">
        <v>11772</v>
      </c>
      <c r="J2588" t="s">
        <v>8141</v>
      </c>
      <c r="K2588" t="s">
        <v>8406</v>
      </c>
      <c r="L2588" t="s">
        <v>10593</v>
      </c>
      <c r="M2588" t="s">
        <v>10597</v>
      </c>
      <c r="N2588">
        <v>45875</v>
      </c>
      <c r="O2588">
        <v>45875</v>
      </c>
      <c r="P2588">
        <v>45875</v>
      </c>
      <c r="Q2588">
        <v>45884</v>
      </c>
    </row>
    <row r="2589" spans="1:17">
      <c r="A2589" t="s">
        <v>19297</v>
      </c>
      <c r="B2589" t="s">
        <v>71</v>
      </c>
      <c r="C2589" t="s">
        <v>72</v>
      </c>
      <c r="D2589" t="s">
        <v>3725</v>
      </c>
      <c r="E2589" t="s">
        <v>3724</v>
      </c>
      <c r="F2589" t="s">
        <v>65</v>
      </c>
      <c r="G2589" t="s">
        <v>66</v>
      </c>
      <c r="H2589" t="s">
        <v>11773</v>
      </c>
      <c r="I2589" t="s">
        <v>11774</v>
      </c>
      <c r="J2589" t="s">
        <v>8141</v>
      </c>
      <c r="K2589" t="s">
        <v>8406</v>
      </c>
      <c r="L2589" t="s">
        <v>10593</v>
      </c>
      <c r="M2589" t="s">
        <v>10597</v>
      </c>
      <c r="N2589">
        <v>45876</v>
      </c>
      <c r="O2589">
        <v>45876</v>
      </c>
      <c r="P2589">
        <v>45876</v>
      </c>
      <c r="Q2589">
        <v>45884</v>
      </c>
    </row>
    <row r="2590" spans="1:17">
      <c r="A2590" t="s">
        <v>19297</v>
      </c>
      <c r="B2590" t="s">
        <v>71</v>
      </c>
      <c r="C2590" t="s">
        <v>72</v>
      </c>
      <c r="D2590" t="s">
        <v>3725</v>
      </c>
      <c r="E2590" t="s">
        <v>3724</v>
      </c>
      <c r="F2590" t="s">
        <v>65</v>
      </c>
      <c r="G2590" t="s">
        <v>66</v>
      </c>
      <c r="H2590" t="s">
        <v>11775</v>
      </c>
      <c r="I2590" t="s">
        <v>11776</v>
      </c>
      <c r="J2590" t="s">
        <v>8141</v>
      </c>
      <c r="K2590" t="s">
        <v>8406</v>
      </c>
      <c r="L2590" t="s">
        <v>10593</v>
      </c>
      <c r="M2590" t="s">
        <v>8260</v>
      </c>
      <c r="N2590">
        <v>45881</v>
      </c>
      <c r="O2590">
        <v>45881</v>
      </c>
      <c r="P2590">
        <v>45881</v>
      </c>
      <c r="Q2590">
        <v>45884</v>
      </c>
    </row>
    <row r="2591" spans="1:17">
      <c r="A2591" t="s">
        <v>19297</v>
      </c>
      <c r="B2591" t="s">
        <v>71</v>
      </c>
      <c r="C2591" t="s">
        <v>72</v>
      </c>
      <c r="D2591" t="s">
        <v>3725</v>
      </c>
      <c r="E2591" t="s">
        <v>3724</v>
      </c>
      <c r="F2591" t="s">
        <v>65</v>
      </c>
      <c r="G2591" t="s">
        <v>66</v>
      </c>
      <c r="H2591" t="s">
        <v>11777</v>
      </c>
      <c r="I2591" t="s">
        <v>11778</v>
      </c>
      <c r="J2591" t="s">
        <v>8141</v>
      </c>
      <c r="K2591" t="s">
        <v>8406</v>
      </c>
      <c r="L2591" t="s">
        <v>10593</v>
      </c>
      <c r="M2591" t="s">
        <v>8260</v>
      </c>
      <c r="N2591">
        <v>45881</v>
      </c>
      <c r="O2591">
        <v>45881</v>
      </c>
      <c r="P2591">
        <v>45881</v>
      </c>
      <c r="Q2591">
        <v>45884</v>
      </c>
    </row>
    <row r="2592" spans="1:17">
      <c r="A2592" t="s">
        <v>19297</v>
      </c>
      <c r="B2592" t="s">
        <v>71</v>
      </c>
      <c r="C2592" t="s">
        <v>72</v>
      </c>
      <c r="D2592" t="s">
        <v>3725</v>
      </c>
      <c r="E2592" t="s">
        <v>3724</v>
      </c>
      <c r="F2592" t="s">
        <v>65</v>
      </c>
      <c r="G2592" t="s">
        <v>66</v>
      </c>
      <c r="H2592" t="s">
        <v>11779</v>
      </c>
      <c r="I2592" t="s">
        <v>11780</v>
      </c>
      <c r="J2592" t="s">
        <v>8141</v>
      </c>
      <c r="K2592" t="s">
        <v>8406</v>
      </c>
      <c r="L2592" t="s">
        <v>10593</v>
      </c>
      <c r="M2592" t="s">
        <v>8260</v>
      </c>
      <c r="N2592">
        <v>45884</v>
      </c>
      <c r="O2592">
        <v>45884</v>
      </c>
      <c r="P2592">
        <v>45884</v>
      </c>
      <c r="Q2592">
        <v>45884</v>
      </c>
    </row>
    <row r="2593" spans="1:17">
      <c r="A2593" t="s">
        <v>19297</v>
      </c>
      <c r="B2593" t="s">
        <v>71</v>
      </c>
      <c r="C2593" t="s">
        <v>72</v>
      </c>
      <c r="D2593" t="s">
        <v>3725</v>
      </c>
      <c r="E2593" t="s">
        <v>3724</v>
      </c>
      <c r="F2593" t="s">
        <v>65</v>
      </c>
      <c r="G2593" t="s">
        <v>66</v>
      </c>
      <c r="H2593" t="s">
        <v>11781</v>
      </c>
      <c r="I2593" t="s">
        <v>11782</v>
      </c>
      <c r="J2593" t="s">
        <v>8141</v>
      </c>
      <c r="K2593" t="s">
        <v>8406</v>
      </c>
      <c r="L2593" t="s">
        <v>10593</v>
      </c>
      <c r="M2593" t="s">
        <v>8260</v>
      </c>
      <c r="N2593">
        <v>45884</v>
      </c>
      <c r="O2593">
        <v>45884</v>
      </c>
      <c r="P2593">
        <v>45884</v>
      </c>
      <c r="Q2593">
        <v>45884</v>
      </c>
    </row>
    <row r="2594" spans="1:17">
      <c r="A2594" t="s">
        <v>19297</v>
      </c>
      <c r="B2594" t="s">
        <v>71</v>
      </c>
      <c r="C2594" t="s">
        <v>72</v>
      </c>
      <c r="D2594" t="s">
        <v>3725</v>
      </c>
      <c r="E2594" t="s">
        <v>3724</v>
      </c>
      <c r="F2594" t="s">
        <v>65</v>
      </c>
      <c r="G2594" t="s">
        <v>66</v>
      </c>
      <c r="H2594" t="s">
        <v>11783</v>
      </c>
      <c r="I2594" t="s">
        <v>11784</v>
      </c>
      <c r="J2594" t="s">
        <v>8141</v>
      </c>
      <c r="K2594" t="s">
        <v>8406</v>
      </c>
      <c r="L2594" t="s">
        <v>11376</v>
      </c>
      <c r="M2594" t="s">
        <v>8188</v>
      </c>
      <c r="N2594">
        <v>45888</v>
      </c>
      <c r="O2594">
        <v>45888</v>
      </c>
      <c r="P2594">
        <v>45888</v>
      </c>
      <c r="Q2594">
        <v>45888</v>
      </c>
    </row>
    <row r="2595" spans="1:17">
      <c r="A2595" t="s">
        <v>19297</v>
      </c>
      <c r="B2595" t="s">
        <v>71</v>
      </c>
      <c r="C2595" t="s">
        <v>72</v>
      </c>
      <c r="D2595" t="s">
        <v>3725</v>
      </c>
      <c r="E2595" t="s">
        <v>3724</v>
      </c>
      <c r="F2595" t="s">
        <v>65</v>
      </c>
      <c r="G2595" t="s">
        <v>66</v>
      </c>
      <c r="H2595" t="s">
        <v>11785</v>
      </c>
      <c r="I2595" t="s">
        <v>11786</v>
      </c>
      <c r="J2595" t="s">
        <v>8141</v>
      </c>
      <c r="K2595" t="s">
        <v>8406</v>
      </c>
      <c r="L2595" t="s">
        <v>11376</v>
      </c>
      <c r="M2595" t="s">
        <v>8188</v>
      </c>
      <c r="N2595">
        <v>45890</v>
      </c>
      <c r="O2595">
        <v>45890</v>
      </c>
      <c r="P2595">
        <v>45897</v>
      </c>
      <c r="Q2595">
        <v>45897</v>
      </c>
    </row>
    <row r="2596" spans="1:17">
      <c r="A2596" t="s">
        <v>19298</v>
      </c>
      <c r="B2596" t="s">
        <v>71</v>
      </c>
      <c r="C2596" t="s">
        <v>72</v>
      </c>
      <c r="D2596" t="s">
        <v>3726</v>
      </c>
      <c r="E2596" t="s">
        <v>3727</v>
      </c>
      <c r="F2596" t="s">
        <v>65</v>
      </c>
      <c r="G2596" t="s">
        <v>79</v>
      </c>
      <c r="H2596" t="s">
        <v>11787</v>
      </c>
      <c r="I2596" t="s">
        <v>11788</v>
      </c>
      <c r="J2596" t="s">
        <v>8255</v>
      </c>
      <c r="K2596" t="s">
        <v>8599</v>
      </c>
      <c r="L2596" t="s">
        <v>8258</v>
      </c>
      <c r="M2596" t="s">
        <v>8208</v>
      </c>
      <c r="N2596">
        <v>46177</v>
      </c>
      <c r="O2596">
        <v>46177</v>
      </c>
      <c r="P2596">
        <v>46177</v>
      </c>
      <c r="Q2596">
        <v>46177</v>
      </c>
    </row>
    <row r="2597" spans="1:17">
      <c r="A2597" t="s">
        <v>19298</v>
      </c>
      <c r="B2597" t="s">
        <v>71</v>
      </c>
      <c r="C2597" t="s">
        <v>72</v>
      </c>
      <c r="D2597" t="s">
        <v>3726</v>
      </c>
      <c r="E2597" t="s">
        <v>3727</v>
      </c>
      <c r="F2597" t="s">
        <v>65</v>
      </c>
      <c r="G2597" t="s">
        <v>79</v>
      </c>
      <c r="H2597" t="s">
        <v>11789</v>
      </c>
      <c r="I2597" t="s">
        <v>11790</v>
      </c>
      <c r="J2597" t="s">
        <v>8255</v>
      </c>
      <c r="K2597" t="s">
        <v>8599</v>
      </c>
      <c r="L2597" t="s">
        <v>8258</v>
      </c>
      <c r="M2597" t="s">
        <v>8208</v>
      </c>
      <c r="N2597">
        <v>46178</v>
      </c>
      <c r="O2597">
        <v>46178</v>
      </c>
      <c r="P2597">
        <v>46178</v>
      </c>
      <c r="Q2597">
        <v>46178</v>
      </c>
    </row>
    <row r="2598" spans="1:17">
      <c r="A2598" t="s">
        <v>19298</v>
      </c>
      <c r="B2598" t="s">
        <v>71</v>
      </c>
      <c r="C2598" t="s">
        <v>72</v>
      </c>
      <c r="D2598" t="s">
        <v>3726</v>
      </c>
      <c r="E2598" t="s">
        <v>3727</v>
      </c>
      <c r="F2598" t="s">
        <v>65</v>
      </c>
      <c r="G2598" t="s">
        <v>79</v>
      </c>
      <c r="H2598" t="s">
        <v>11791</v>
      </c>
      <c r="I2598" t="s">
        <v>11792</v>
      </c>
      <c r="J2598" t="s">
        <v>8255</v>
      </c>
      <c r="K2598" t="s">
        <v>8599</v>
      </c>
      <c r="L2598" t="s">
        <v>8258</v>
      </c>
      <c r="M2598" t="s">
        <v>8208</v>
      </c>
      <c r="N2598">
        <v>46178</v>
      </c>
      <c r="O2598">
        <v>46178</v>
      </c>
      <c r="P2598">
        <v>46178</v>
      </c>
      <c r="Q2598">
        <v>46178</v>
      </c>
    </row>
    <row r="2599" spans="1:17">
      <c r="A2599" t="s">
        <v>19298</v>
      </c>
      <c r="B2599" t="s">
        <v>71</v>
      </c>
      <c r="C2599" t="s">
        <v>72</v>
      </c>
      <c r="D2599" t="s">
        <v>3726</v>
      </c>
      <c r="E2599" t="s">
        <v>3727</v>
      </c>
      <c r="F2599" t="s">
        <v>65</v>
      </c>
      <c r="G2599" t="s">
        <v>79</v>
      </c>
      <c r="H2599" t="s">
        <v>11793</v>
      </c>
      <c r="I2599" t="s">
        <v>11794</v>
      </c>
      <c r="J2599" t="s">
        <v>8158</v>
      </c>
      <c r="K2599" t="s">
        <v>8599</v>
      </c>
      <c r="L2599" t="s">
        <v>8258</v>
      </c>
      <c r="M2599" t="s">
        <v>8208</v>
      </c>
      <c r="N2599">
        <v>46181</v>
      </c>
      <c r="O2599">
        <v>46181</v>
      </c>
      <c r="P2599">
        <v>46181</v>
      </c>
      <c r="Q2599">
        <v>46181</v>
      </c>
    </row>
    <row r="2600" spans="1:17">
      <c r="A2600" t="s">
        <v>19299</v>
      </c>
      <c r="B2600" t="s">
        <v>71</v>
      </c>
      <c r="C2600" t="s">
        <v>72</v>
      </c>
      <c r="D2600" t="s">
        <v>3728</v>
      </c>
      <c r="E2600" t="s">
        <v>3729</v>
      </c>
      <c r="F2600" t="s">
        <v>65</v>
      </c>
      <c r="G2600" t="s">
        <v>66</v>
      </c>
      <c r="H2600" t="s">
        <v>11795</v>
      </c>
      <c r="I2600" t="s">
        <v>3729</v>
      </c>
      <c r="J2600" t="s">
        <v>8141</v>
      </c>
      <c r="K2600" t="s">
        <v>8188</v>
      </c>
      <c r="M2600" t="s">
        <v>8188</v>
      </c>
      <c r="N2600">
        <v>46153</v>
      </c>
      <c r="P2600">
        <v>46153</v>
      </c>
      <c r="Q2600">
        <v>46153</v>
      </c>
    </row>
    <row r="2601" spans="1:17">
      <c r="A2601" t="s">
        <v>19299</v>
      </c>
      <c r="B2601" t="s">
        <v>71</v>
      </c>
      <c r="C2601" t="s">
        <v>72</v>
      </c>
      <c r="D2601" t="s">
        <v>3730</v>
      </c>
      <c r="E2601" t="s">
        <v>3731</v>
      </c>
      <c r="F2601" t="s">
        <v>65</v>
      </c>
      <c r="G2601" t="s">
        <v>66</v>
      </c>
      <c r="H2601" t="s">
        <v>11796</v>
      </c>
      <c r="I2601" t="s">
        <v>11797</v>
      </c>
      <c r="J2601" t="s">
        <v>8141</v>
      </c>
      <c r="K2601" t="s">
        <v>8155</v>
      </c>
      <c r="L2601" t="s">
        <v>8152</v>
      </c>
      <c r="M2601" t="s">
        <v>8188</v>
      </c>
      <c r="N2601">
        <v>46153</v>
      </c>
      <c r="O2601">
        <v>46153</v>
      </c>
      <c r="P2601">
        <v>46153</v>
      </c>
      <c r="Q2601">
        <v>46164</v>
      </c>
    </row>
    <row r="2602" spans="1:17">
      <c r="A2602" t="s">
        <v>19299</v>
      </c>
      <c r="B2602" t="s">
        <v>71</v>
      </c>
      <c r="C2602" t="s">
        <v>72</v>
      </c>
      <c r="D2602" t="s">
        <v>3730</v>
      </c>
      <c r="E2602" t="s">
        <v>3731</v>
      </c>
      <c r="F2602" t="s">
        <v>65</v>
      </c>
      <c r="G2602" t="s">
        <v>66</v>
      </c>
      <c r="H2602" t="s">
        <v>11798</v>
      </c>
      <c r="I2602" t="s">
        <v>11799</v>
      </c>
      <c r="J2602" t="s">
        <v>8141</v>
      </c>
      <c r="K2602" t="s">
        <v>8155</v>
      </c>
      <c r="L2602" t="s">
        <v>8152</v>
      </c>
      <c r="M2602" t="s">
        <v>8188</v>
      </c>
      <c r="N2602">
        <v>46154</v>
      </c>
      <c r="O2602">
        <v>46154</v>
      </c>
      <c r="P2602">
        <v>46154</v>
      </c>
      <c r="Q2602">
        <v>46164</v>
      </c>
    </row>
    <row r="2603" spans="1:17">
      <c r="A2603" t="s">
        <v>19299</v>
      </c>
      <c r="B2603" t="s">
        <v>71</v>
      </c>
      <c r="C2603" t="s">
        <v>72</v>
      </c>
      <c r="D2603" t="s">
        <v>3730</v>
      </c>
      <c r="E2603" t="s">
        <v>3731</v>
      </c>
      <c r="F2603" t="s">
        <v>65</v>
      </c>
      <c r="G2603" t="s">
        <v>66</v>
      </c>
      <c r="H2603" t="s">
        <v>11800</v>
      </c>
      <c r="I2603" t="s">
        <v>11801</v>
      </c>
      <c r="J2603" t="s">
        <v>8141</v>
      </c>
      <c r="K2603" t="s">
        <v>8155</v>
      </c>
      <c r="L2603" t="s">
        <v>8152</v>
      </c>
      <c r="M2603" t="s">
        <v>8188</v>
      </c>
      <c r="N2603">
        <v>46155</v>
      </c>
      <c r="O2603">
        <v>46155</v>
      </c>
      <c r="P2603">
        <v>46155</v>
      </c>
      <c r="Q2603">
        <v>46155</v>
      </c>
    </row>
    <row r="2604" spans="1:17">
      <c r="A2604" t="s">
        <v>19299</v>
      </c>
      <c r="B2604" t="s">
        <v>71</v>
      </c>
      <c r="C2604" t="s">
        <v>72</v>
      </c>
      <c r="D2604" t="s">
        <v>3730</v>
      </c>
      <c r="E2604" t="s">
        <v>3731</v>
      </c>
      <c r="F2604" t="s">
        <v>65</v>
      </c>
      <c r="G2604" t="s">
        <v>66</v>
      </c>
      <c r="H2604" t="s">
        <v>11802</v>
      </c>
      <c r="I2604" t="s">
        <v>11803</v>
      </c>
      <c r="J2604" t="s">
        <v>8141</v>
      </c>
      <c r="K2604" t="s">
        <v>8155</v>
      </c>
      <c r="L2604" t="s">
        <v>8152</v>
      </c>
      <c r="M2604" t="s">
        <v>8188</v>
      </c>
      <c r="N2604">
        <v>46156</v>
      </c>
      <c r="O2604">
        <v>46156</v>
      </c>
      <c r="P2604">
        <v>46156</v>
      </c>
      <c r="Q2604">
        <v>46156</v>
      </c>
    </row>
    <row r="2605" spans="1:17">
      <c r="A2605" t="s">
        <v>19299</v>
      </c>
      <c r="B2605" t="s">
        <v>71</v>
      </c>
      <c r="C2605" t="s">
        <v>72</v>
      </c>
      <c r="D2605" t="s">
        <v>3730</v>
      </c>
      <c r="E2605" t="s">
        <v>3731</v>
      </c>
      <c r="F2605" t="s">
        <v>65</v>
      </c>
      <c r="G2605" t="s">
        <v>66</v>
      </c>
      <c r="H2605" t="s">
        <v>11804</v>
      </c>
      <c r="I2605" t="s">
        <v>11805</v>
      </c>
      <c r="J2605" t="s">
        <v>8141</v>
      </c>
      <c r="K2605" t="s">
        <v>8155</v>
      </c>
      <c r="L2605" t="s">
        <v>8152</v>
      </c>
      <c r="M2605" t="s">
        <v>8188</v>
      </c>
      <c r="N2605">
        <v>46157</v>
      </c>
      <c r="O2605">
        <v>46157</v>
      </c>
      <c r="P2605">
        <v>46157</v>
      </c>
      <c r="Q2605">
        <v>46164</v>
      </c>
    </row>
    <row r="2606" spans="1:17">
      <c r="A2606" t="s">
        <v>19299</v>
      </c>
      <c r="B2606" t="s">
        <v>71</v>
      </c>
      <c r="C2606" t="s">
        <v>72</v>
      </c>
      <c r="D2606" t="s">
        <v>3730</v>
      </c>
      <c r="E2606" t="s">
        <v>3731</v>
      </c>
      <c r="F2606" t="s">
        <v>65</v>
      </c>
      <c r="G2606" t="s">
        <v>66</v>
      </c>
      <c r="H2606" t="s">
        <v>11806</v>
      </c>
      <c r="I2606" t="s">
        <v>11807</v>
      </c>
      <c r="J2606" t="s">
        <v>8141</v>
      </c>
      <c r="K2606" t="s">
        <v>8155</v>
      </c>
      <c r="L2606" t="s">
        <v>8152</v>
      </c>
      <c r="M2606" t="s">
        <v>8188</v>
      </c>
      <c r="N2606">
        <v>46157</v>
      </c>
      <c r="O2606">
        <v>46157</v>
      </c>
      <c r="P2606">
        <v>46157</v>
      </c>
      <c r="Q2606">
        <v>46157</v>
      </c>
    </row>
    <row r="2607" spans="1:17">
      <c r="A2607" t="s">
        <v>19299</v>
      </c>
      <c r="B2607" t="s">
        <v>71</v>
      </c>
      <c r="C2607" t="s">
        <v>72</v>
      </c>
      <c r="D2607" t="s">
        <v>3730</v>
      </c>
      <c r="E2607" t="s">
        <v>3731</v>
      </c>
      <c r="F2607" t="s">
        <v>65</v>
      </c>
      <c r="G2607" t="s">
        <v>66</v>
      </c>
      <c r="H2607" t="s">
        <v>11808</v>
      </c>
      <c r="I2607" t="s">
        <v>11809</v>
      </c>
      <c r="J2607" t="s">
        <v>8141</v>
      </c>
      <c r="K2607" t="s">
        <v>8155</v>
      </c>
      <c r="L2607" t="s">
        <v>8208</v>
      </c>
      <c r="M2607" t="s">
        <v>8188</v>
      </c>
      <c r="N2607">
        <v>46160</v>
      </c>
      <c r="O2607">
        <v>46160</v>
      </c>
      <c r="P2607">
        <v>46160</v>
      </c>
      <c r="Q2607">
        <v>46160</v>
      </c>
    </row>
    <row r="2608" spans="1:17">
      <c r="A2608" t="s">
        <v>19299</v>
      </c>
      <c r="B2608" t="s">
        <v>71</v>
      </c>
      <c r="C2608" t="s">
        <v>72</v>
      </c>
      <c r="D2608" t="s">
        <v>3730</v>
      </c>
      <c r="E2608" t="s">
        <v>3731</v>
      </c>
      <c r="F2608" t="s">
        <v>65</v>
      </c>
      <c r="G2608" t="s">
        <v>66</v>
      </c>
      <c r="H2608" t="s">
        <v>11810</v>
      </c>
      <c r="I2608" t="s">
        <v>11811</v>
      </c>
      <c r="J2608" t="s">
        <v>8141</v>
      </c>
      <c r="K2608" t="s">
        <v>8155</v>
      </c>
      <c r="L2608" t="s">
        <v>8152</v>
      </c>
      <c r="M2608" t="s">
        <v>8188</v>
      </c>
      <c r="N2608">
        <v>46162</v>
      </c>
      <c r="O2608">
        <v>46162</v>
      </c>
      <c r="P2608">
        <v>46162</v>
      </c>
      <c r="Q2608">
        <v>46171</v>
      </c>
    </row>
    <row r="2609" spans="1:17">
      <c r="A2609" t="s">
        <v>19299</v>
      </c>
      <c r="B2609" t="s">
        <v>71</v>
      </c>
      <c r="C2609" t="s">
        <v>72</v>
      </c>
      <c r="D2609" t="s">
        <v>3730</v>
      </c>
      <c r="E2609" t="s">
        <v>3731</v>
      </c>
      <c r="F2609" t="s">
        <v>65</v>
      </c>
      <c r="G2609" t="s">
        <v>66</v>
      </c>
      <c r="H2609" t="s">
        <v>11812</v>
      </c>
      <c r="I2609" t="s">
        <v>11813</v>
      </c>
      <c r="J2609" t="s">
        <v>8255</v>
      </c>
      <c r="K2609" t="s">
        <v>8155</v>
      </c>
      <c r="L2609" t="s">
        <v>8640</v>
      </c>
      <c r="M2609" t="s">
        <v>8188</v>
      </c>
      <c r="N2609">
        <v>46164</v>
      </c>
      <c r="O2609">
        <v>46164</v>
      </c>
      <c r="P2609">
        <v>46164</v>
      </c>
      <c r="Q2609">
        <v>46171</v>
      </c>
    </row>
    <row r="2610" spans="1:17">
      <c r="A2610" t="s">
        <v>19299</v>
      </c>
      <c r="B2610" t="s">
        <v>71</v>
      </c>
      <c r="C2610" t="s">
        <v>72</v>
      </c>
      <c r="D2610" t="s">
        <v>3730</v>
      </c>
      <c r="E2610" t="s">
        <v>3731</v>
      </c>
      <c r="F2610" t="s">
        <v>65</v>
      </c>
      <c r="G2610" t="s">
        <v>66</v>
      </c>
      <c r="H2610" t="s">
        <v>11814</v>
      </c>
      <c r="I2610" t="s">
        <v>11815</v>
      </c>
      <c r="J2610" t="s">
        <v>8141</v>
      </c>
      <c r="K2610" t="s">
        <v>8155</v>
      </c>
      <c r="L2610" t="s">
        <v>8640</v>
      </c>
      <c r="M2610" t="s">
        <v>8188</v>
      </c>
      <c r="N2610">
        <v>46168</v>
      </c>
      <c r="O2610">
        <v>46168</v>
      </c>
      <c r="P2610">
        <v>46168</v>
      </c>
      <c r="Q2610">
        <v>46171</v>
      </c>
    </row>
    <row r="2611" spans="1:17">
      <c r="A2611" t="s">
        <v>19300</v>
      </c>
      <c r="B2611" t="s">
        <v>71</v>
      </c>
      <c r="C2611" t="s">
        <v>72</v>
      </c>
      <c r="D2611" t="s">
        <v>3732</v>
      </c>
      <c r="E2611" t="s">
        <v>3733</v>
      </c>
      <c r="F2611" t="s">
        <v>65</v>
      </c>
      <c r="G2611" t="s">
        <v>66</v>
      </c>
      <c r="H2611" t="s">
        <v>11816</v>
      </c>
      <c r="I2611" t="s">
        <v>3733</v>
      </c>
      <c r="J2611" t="s">
        <v>8255</v>
      </c>
      <c r="K2611" t="s">
        <v>11622</v>
      </c>
      <c r="L2611" t="s">
        <v>8156</v>
      </c>
      <c r="M2611" t="s">
        <v>8167</v>
      </c>
      <c r="N2611">
        <v>45968</v>
      </c>
      <c r="O2611">
        <v>45968</v>
      </c>
      <c r="P2611">
        <v>45968</v>
      </c>
      <c r="Q2611">
        <v>45968</v>
      </c>
    </row>
    <row r="2612" spans="1:17">
      <c r="A2612" t="s">
        <v>19301</v>
      </c>
      <c r="B2612" t="s">
        <v>71</v>
      </c>
      <c r="C2612" t="s">
        <v>72</v>
      </c>
      <c r="D2612" t="s">
        <v>3734</v>
      </c>
      <c r="E2612" t="s">
        <v>3735</v>
      </c>
      <c r="F2612" t="s">
        <v>65</v>
      </c>
      <c r="G2612" t="s">
        <v>66</v>
      </c>
      <c r="H2612" t="s">
        <v>11817</v>
      </c>
      <c r="I2612" t="s">
        <v>11818</v>
      </c>
      <c r="J2612" t="s">
        <v>8255</v>
      </c>
      <c r="K2612" t="s">
        <v>8612</v>
      </c>
      <c r="L2612" t="s">
        <v>8260</v>
      </c>
      <c r="M2612" t="s">
        <v>8167</v>
      </c>
      <c r="N2612">
        <v>46058</v>
      </c>
      <c r="O2612">
        <v>46058</v>
      </c>
      <c r="P2612">
        <v>46058</v>
      </c>
      <c r="Q2612">
        <v>46073</v>
      </c>
    </row>
    <row r="2613" spans="1:17">
      <c r="A2613" t="s">
        <v>19301</v>
      </c>
      <c r="B2613" t="s">
        <v>71</v>
      </c>
      <c r="C2613" t="s">
        <v>72</v>
      </c>
      <c r="D2613" t="s">
        <v>3734</v>
      </c>
      <c r="E2613" t="s">
        <v>3735</v>
      </c>
      <c r="F2613" t="s">
        <v>65</v>
      </c>
      <c r="G2613" t="s">
        <v>66</v>
      </c>
      <c r="H2613" t="s">
        <v>11819</v>
      </c>
      <c r="I2613" t="s">
        <v>11820</v>
      </c>
      <c r="J2613" t="s">
        <v>8255</v>
      </c>
      <c r="K2613" t="s">
        <v>8612</v>
      </c>
      <c r="L2613" t="s">
        <v>8156</v>
      </c>
      <c r="M2613" t="s">
        <v>8167</v>
      </c>
      <c r="N2613">
        <v>46059</v>
      </c>
      <c r="O2613">
        <v>46059</v>
      </c>
      <c r="P2613">
        <v>46059</v>
      </c>
      <c r="Q2613">
        <v>46059</v>
      </c>
    </row>
    <row r="2614" spans="1:17">
      <c r="A2614" t="s">
        <v>19301</v>
      </c>
      <c r="B2614" t="s">
        <v>71</v>
      </c>
      <c r="C2614" t="s">
        <v>72</v>
      </c>
      <c r="D2614" t="s">
        <v>3734</v>
      </c>
      <c r="E2614" t="s">
        <v>3735</v>
      </c>
      <c r="F2614" t="s">
        <v>65</v>
      </c>
      <c r="G2614" t="s">
        <v>66</v>
      </c>
      <c r="H2614" t="s">
        <v>11821</v>
      </c>
      <c r="I2614" t="s">
        <v>11822</v>
      </c>
      <c r="J2614" t="s">
        <v>8255</v>
      </c>
      <c r="K2614" t="s">
        <v>8612</v>
      </c>
      <c r="L2614" t="s">
        <v>8156</v>
      </c>
      <c r="M2614" t="s">
        <v>8167</v>
      </c>
      <c r="N2614">
        <v>46062</v>
      </c>
      <c r="O2614">
        <v>46062</v>
      </c>
      <c r="P2614">
        <v>46062</v>
      </c>
      <c r="Q2614">
        <v>46062</v>
      </c>
    </row>
    <row r="2615" spans="1:17">
      <c r="A2615" t="s">
        <v>19302</v>
      </c>
      <c r="B2615" t="s">
        <v>71</v>
      </c>
      <c r="C2615" t="s">
        <v>72</v>
      </c>
      <c r="D2615" t="s">
        <v>3736</v>
      </c>
      <c r="E2615" t="s">
        <v>3737</v>
      </c>
      <c r="F2615" t="s">
        <v>65</v>
      </c>
      <c r="G2615" t="s">
        <v>66</v>
      </c>
      <c r="H2615" t="s">
        <v>11823</v>
      </c>
      <c r="I2615" t="s">
        <v>11824</v>
      </c>
      <c r="K2615" t="s">
        <v>8617</v>
      </c>
      <c r="L2615" t="s">
        <v>8260</v>
      </c>
      <c r="M2615" t="s">
        <v>8188</v>
      </c>
      <c r="N2615">
        <v>46058</v>
      </c>
      <c r="O2615">
        <v>46058</v>
      </c>
      <c r="P2615">
        <v>46058</v>
      </c>
      <c r="Q2615">
        <v>46058</v>
      </c>
    </row>
    <row r="2616" spans="1:17">
      <c r="A2616" t="s">
        <v>19302</v>
      </c>
      <c r="B2616" t="s">
        <v>71</v>
      </c>
      <c r="C2616" t="s">
        <v>72</v>
      </c>
      <c r="D2616" t="s">
        <v>3736</v>
      </c>
      <c r="E2616" t="s">
        <v>3737</v>
      </c>
      <c r="F2616" t="s">
        <v>65</v>
      </c>
      <c r="G2616" t="s">
        <v>66</v>
      </c>
      <c r="H2616" t="s">
        <v>11825</v>
      </c>
      <c r="I2616" t="s">
        <v>11826</v>
      </c>
      <c r="J2616" t="s">
        <v>8141</v>
      </c>
      <c r="K2616" t="s">
        <v>8617</v>
      </c>
      <c r="L2616" t="s">
        <v>8260</v>
      </c>
      <c r="M2616" t="s">
        <v>8208</v>
      </c>
      <c r="N2616">
        <v>46059</v>
      </c>
      <c r="O2616">
        <v>46059</v>
      </c>
      <c r="P2616">
        <v>46059</v>
      </c>
      <c r="Q2616">
        <v>46059</v>
      </c>
    </row>
    <row r="2617" spans="1:17">
      <c r="A2617" t="s">
        <v>19302</v>
      </c>
      <c r="B2617" t="s">
        <v>71</v>
      </c>
      <c r="C2617" t="s">
        <v>72</v>
      </c>
      <c r="D2617" t="s">
        <v>3736</v>
      </c>
      <c r="E2617" t="s">
        <v>3737</v>
      </c>
      <c r="F2617" t="s">
        <v>65</v>
      </c>
      <c r="G2617" t="s">
        <v>66</v>
      </c>
      <c r="H2617" t="s">
        <v>11827</v>
      </c>
      <c r="I2617" t="s">
        <v>11828</v>
      </c>
      <c r="J2617" t="s">
        <v>8141</v>
      </c>
      <c r="K2617" t="s">
        <v>8617</v>
      </c>
      <c r="L2617" t="s">
        <v>8260</v>
      </c>
      <c r="M2617" t="s">
        <v>8188</v>
      </c>
      <c r="N2617">
        <v>46062</v>
      </c>
      <c r="O2617">
        <v>46062</v>
      </c>
      <c r="P2617">
        <v>46062</v>
      </c>
      <c r="Q2617">
        <v>46062</v>
      </c>
    </row>
    <row r="2618" spans="1:17">
      <c r="A2618" t="s">
        <v>19302</v>
      </c>
      <c r="B2618" t="s">
        <v>71</v>
      </c>
      <c r="C2618" t="s">
        <v>72</v>
      </c>
      <c r="D2618" t="s">
        <v>3736</v>
      </c>
      <c r="E2618" t="s">
        <v>3737</v>
      </c>
      <c r="F2618" t="s">
        <v>65</v>
      </c>
      <c r="G2618" t="s">
        <v>66</v>
      </c>
      <c r="H2618" t="s">
        <v>11829</v>
      </c>
      <c r="I2618" t="s">
        <v>11830</v>
      </c>
      <c r="J2618" t="s">
        <v>8141</v>
      </c>
      <c r="K2618" t="s">
        <v>8617</v>
      </c>
      <c r="L2618" t="s">
        <v>8260</v>
      </c>
      <c r="M2618" t="s">
        <v>8188</v>
      </c>
      <c r="N2618">
        <v>46062</v>
      </c>
      <c r="O2618">
        <v>46062</v>
      </c>
      <c r="P2618">
        <v>46062</v>
      </c>
      <c r="Q2618">
        <v>46062</v>
      </c>
    </row>
    <row r="2619" spans="1:17">
      <c r="A2619" t="s">
        <v>19302</v>
      </c>
      <c r="B2619" t="s">
        <v>71</v>
      </c>
      <c r="C2619" t="s">
        <v>72</v>
      </c>
      <c r="D2619" t="s">
        <v>3736</v>
      </c>
      <c r="E2619" t="s">
        <v>3737</v>
      </c>
      <c r="F2619" t="s">
        <v>65</v>
      </c>
      <c r="G2619" t="s">
        <v>66</v>
      </c>
      <c r="H2619" t="s">
        <v>11831</v>
      </c>
      <c r="I2619" t="s">
        <v>11832</v>
      </c>
      <c r="J2619" t="s">
        <v>8141</v>
      </c>
      <c r="K2619" t="s">
        <v>8617</v>
      </c>
      <c r="L2619" t="s">
        <v>8260</v>
      </c>
      <c r="M2619" t="s">
        <v>8188</v>
      </c>
      <c r="N2619">
        <v>46063</v>
      </c>
      <c r="O2619">
        <v>46063</v>
      </c>
      <c r="P2619">
        <v>46063</v>
      </c>
      <c r="Q2619">
        <v>46063</v>
      </c>
    </row>
    <row r="2620" spans="1:17">
      <c r="A2620" t="s">
        <v>19302</v>
      </c>
      <c r="B2620" t="s">
        <v>71</v>
      </c>
      <c r="C2620" t="s">
        <v>72</v>
      </c>
      <c r="D2620" t="s">
        <v>3736</v>
      </c>
      <c r="E2620" t="s">
        <v>3737</v>
      </c>
      <c r="F2620" t="s">
        <v>65</v>
      </c>
      <c r="G2620" t="s">
        <v>66</v>
      </c>
      <c r="H2620" t="s">
        <v>11833</v>
      </c>
      <c r="I2620" t="s">
        <v>11834</v>
      </c>
      <c r="J2620" t="s">
        <v>8141</v>
      </c>
      <c r="K2620" t="s">
        <v>8617</v>
      </c>
      <c r="L2620" t="s">
        <v>8260</v>
      </c>
      <c r="M2620" t="s">
        <v>8188</v>
      </c>
      <c r="N2620">
        <v>46063</v>
      </c>
      <c r="O2620">
        <v>46063</v>
      </c>
      <c r="P2620">
        <v>46063</v>
      </c>
      <c r="Q2620">
        <v>46063</v>
      </c>
    </row>
    <row r="2621" spans="1:17">
      <c r="A2621" t="s">
        <v>19302</v>
      </c>
      <c r="B2621" t="s">
        <v>71</v>
      </c>
      <c r="C2621" t="s">
        <v>72</v>
      </c>
      <c r="D2621" t="s">
        <v>3736</v>
      </c>
      <c r="E2621" t="s">
        <v>3737</v>
      </c>
      <c r="F2621" t="s">
        <v>65</v>
      </c>
      <c r="G2621" t="s">
        <v>66</v>
      </c>
      <c r="H2621" t="s">
        <v>11835</v>
      </c>
      <c r="I2621" t="s">
        <v>11836</v>
      </c>
      <c r="J2621" t="s">
        <v>8141</v>
      </c>
      <c r="K2621" t="s">
        <v>8617</v>
      </c>
      <c r="L2621" t="s">
        <v>8260</v>
      </c>
      <c r="M2621" t="s">
        <v>8188</v>
      </c>
      <c r="N2621">
        <v>46065</v>
      </c>
      <c r="O2621">
        <v>46065</v>
      </c>
      <c r="P2621">
        <v>46065</v>
      </c>
      <c r="Q2621">
        <v>46065</v>
      </c>
    </row>
    <row r="2622" spans="1:17">
      <c r="A2622" t="s">
        <v>19302</v>
      </c>
      <c r="B2622" t="s">
        <v>71</v>
      </c>
      <c r="C2622" t="s">
        <v>72</v>
      </c>
      <c r="D2622" t="s">
        <v>3736</v>
      </c>
      <c r="E2622" t="s">
        <v>3737</v>
      </c>
      <c r="F2622" t="s">
        <v>65</v>
      </c>
      <c r="G2622" t="s">
        <v>66</v>
      </c>
      <c r="H2622" t="s">
        <v>11837</v>
      </c>
      <c r="I2622" t="s">
        <v>11838</v>
      </c>
      <c r="J2622" t="s">
        <v>8141</v>
      </c>
      <c r="K2622" t="s">
        <v>8617</v>
      </c>
      <c r="L2622" t="s">
        <v>8260</v>
      </c>
      <c r="M2622" t="s">
        <v>8167</v>
      </c>
      <c r="N2622">
        <v>46070</v>
      </c>
      <c r="O2622">
        <v>46070</v>
      </c>
      <c r="P2622">
        <v>46070</v>
      </c>
      <c r="Q2622">
        <v>46073</v>
      </c>
    </row>
    <row r="2623" spans="1:17">
      <c r="A2623" t="s">
        <v>19302</v>
      </c>
      <c r="B2623" t="s">
        <v>71</v>
      </c>
      <c r="C2623" t="s">
        <v>72</v>
      </c>
      <c r="D2623" t="s">
        <v>3736</v>
      </c>
      <c r="E2623" t="s">
        <v>3737</v>
      </c>
      <c r="F2623" t="s">
        <v>65</v>
      </c>
      <c r="G2623" t="s">
        <v>66</v>
      </c>
      <c r="H2623" t="s">
        <v>11839</v>
      </c>
      <c r="I2623" t="s">
        <v>11840</v>
      </c>
      <c r="J2623" t="s">
        <v>8141</v>
      </c>
      <c r="K2623" t="s">
        <v>8617</v>
      </c>
      <c r="L2623" t="s">
        <v>8156</v>
      </c>
      <c r="M2623" t="s">
        <v>8167</v>
      </c>
      <c r="N2623">
        <v>46072</v>
      </c>
      <c r="O2623">
        <v>46072</v>
      </c>
      <c r="P2623">
        <v>46072</v>
      </c>
      <c r="Q2623">
        <v>46073</v>
      </c>
    </row>
    <row r="2624" spans="1:17">
      <c r="A2624" t="s">
        <v>19302</v>
      </c>
      <c r="B2624" t="s">
        <v>71</v>
      </c>
      <c r="C2624" t="s">
        <v>72</v>
      </c>
      <c r="D2624" t="s">
        <v>3736</v>
      </c>
      <c r="E2624" t="s">
        <v>3737</v>
      </c>
      <c r="F2624" t="s">
        <v>65</v>
      </c>
      <c r="G2624" t="s">
        <v>66</v>
      </c>
      <c r="H2624" t="s">
        <v>11841</v>
      </c>
      <c r="I2624" t="s">
        <v>11842</v>
      </c>
      <c r="J2624" t="s">
        <v>8141</v>
      </c>
      <c r="K2624" t="s">
        <v>8617</v>
      </c>
      <c r="L2624" t="s">
        <v>8156</v>
      </c>
      <c r="M2624" t="s">
        <v>8188</v>
      </c>
      <c r="N2624">
        <v>46077</v>
      </c>
      <c r="O2624">
        <v>46077</v>
      </c>
      <c r="P2624">
        <v>46077</v>
      </c>
      <c r="Q2624">
        <v>46077</v>
      </c>
    </row>
    <row r="2625" spans="1:17">
      <c r="A2625" t="s">
        <v>19303</v>
      </c>
      <c r="B2625" t="s">
        <v>71</v>
      </c>
      <c r="C2625" t="s">
        <v>72</v>
      </c>
      <c r="D2625" t="s">
        <v>3738</v>
      </c>
      <c r="E2625" t="s">
        <v>3739</v>
      </c>
      <c r="F2625" t="s">
        <v>65</v>
      </c>
      <c r="G2625" t="s">
        <v>66</v>
      </c>
      <c r="H2625" t="s">
        <v>11843</v>
      </c>
      <c r="I2625" t="s">
        <v>11844</v>
      </c>
      <c r="J2625" t="s">
        <v>8141</v>
      </c>
      <c r="K2625" t="s">
        <v>8154</v>
      </c>
      <c r="L2625" t="s">
        <v>8258</v>
      </c>
      <c r="M2625" t="s">
        <v>8208</v>
      </c>
      <c r="N2625">
        <v>46153</v>
      </c>
      <c r="O2625">
        <v>46153</v>
      </c>
      <c r="P2625">
        <v>46153</v>
      </c>
      <c r="Q2625">
        <v>46153</v>
      </c>
    </row>
    <row r="2626" spans="1:17">
      <c r="A2626" t="s">
        <v>19303</v>
      </c>
      <c r="B2626" t="s">
        <v>71</v>
      </c>
      <c r="C2626" t="s">
        <v>72</v>
      </c>
      <c r="D2626" t="s">
        <v>3738</v>
      </c>
      <c r="E2626" t="s">
        <v>3739</v>
      </c>
      <c r="F2626" t="s">
        <v>65</v>
      </c>
      <c r="G2626" t="s">
        <v>66</v>
      </c>
      <c r="H2626" t="s">
        <v>11845</v>
      </c>
      <c r="I2626" t="s">
        <v>11846</v>
      </c>
      <c r="J2626" t="s">
        <v>8141</v>
      </c>
      <c r="K2626" t="s">
        <v>8154</v>
      </c>
      <c r="L2626" t="s">
        <v>8258</v>
      </c>
      <c r="M2626" t="s">
        <v>8208</v>
      </c>
      <c r="N2626">
        <v>46155</v>
      </c>
      <c r="O2626">
        <v>46155</v>
      </c>
      <c r="P2626">
        <v>46155</v>
      </c>
      <c r="Q2626">
        <v>46155</v>
      </c>
    </row>
    <row r="2627" spans="1:17">
      <c r="A2627" t="s">
        <v>19303</v>
      </c>
      <c r="B2627" t="s">
        <v>71</v>
      </c>
      <c r="C2627" t="s">
        <v>72</v>
      </c>
      <c r="D2627" t="s">
        <v>3738</v>
      </c>
      <c r="E2627" t="s">
        <v>3739</v>
      </c>
      <c r="F2627" t="s">
        <v>65</v>
      </c>
      <c r="G2627" t="s">
        <v>66</v>
      </c>
      <c r="H2627" t="s">
        <v>11847</v>
      </c>
      <c r="I2627" t="s">
        <v>11848</v>
      </c>
      <c r="J2627" t="s">
        <v>8141</v>
      </c>
      <c r="K2627" t="s">
        <v>8154</v>
      </c>
      <c r="L2627" t="s">
        <v>8258</v>
      </c>
      <c r="M2627" t="s">
        <v>8208</v>
      </c>
      <c r="N2627">
        <v>46155</v>
      </c>
      <c r="O2627">
        <v>46155</v>
      </c>
      <c r="P2627">
        <v>46155</v>
      </c>
      <c r="Q2627">
        <v>46155</v>
      </c>
    </row>
    <row r="2628" spans="1:17">
      <c r="A2628" t="s">
        <v>19303</v>
      </c>
      <c r="B2628" t="s">
        <v>71</v>
      </c>
      <c r="C2628" t="s">
        <v>72</v>
      </c>
      <c r="D2628" t="s">
        <v>3738</v>
      </c>
      <c r="E2628" t="s">
        <v>3739</v>
      </c>
      <c r="F2628" t="s">
        <v>65</v>
      </c>
      <c r="G2628" t="s">
        <v>66</v>
      </c>
      <c r="H2628" t="s">
        <v>11849</v>
      </c>
      <c r="I2628" t="s">
        <v>11850</v>
      </c>
      <c r="J2628" t="s">
        <v>8141</v>
      </c>
      <c r="K2628" t="s">
        <v>8154</v>
      </c>
      <c r="L2628" t="s">
        <v>8258</v>
      </c>
      <c r="M2628" t="s">
        <v>8208</v>
      </c>
      <c r="N2628">
        <v>46155</v>
      </c>
      <c r="O2628">
        <v>46155</v>
      </c>
      <c r="P2628">
        <v>46155</v>
      </c>
      <c r="Q2628">
        <v>46155</v>
      </c>
    </row>
    <row r="2629" spans="1:17">
      <c r="A2629" t="s">
        <v>19303</v>
      </c>
      <c r="B2629" t="s">
        <v>71</v>
      </c>
      <c r="C2629" t="s">
        <v>72</v>
      </c>
      <c r="D2629" t="s">
        <v>3738</v>
      </c>
      <c r="E2629" t="s">
        <v>3739</v>
      </c>
      <c r="F2629" t="s">
        <v>65</v>
      </c>
      <c r="G2629" t="s">
        <v>66</v>
      </c>
      <c r="H2629" t="s">
        <v>11851</v>
      </c>
      <c r="I2629" t="s">
        <v>11852</v>
      </c>
      <c r="J2629" t="s">
        <v>8141</v>
      </c>
      <c r="K2629" t="s">
        <v>8154</v>
      </c>
      <c r="L2629" t="s">
        <v>8258</v>
      </c>
      <c r="M2629" t="s">
        <v>8208</v>
      </c>
      <c r="N2629">
        <v>46156</v>
      </c>
      <c r="O2629">
        <v>46156</v>
      </c>
      <c r="P2629">
        <v>46156</v>
      </c>
      <c r="Q2629">
        <v>46156</v>
      </c>
    </row>
    <row r="2630" spans="1:17">
      <c r="A2630" t="s">
        <v>19303</v>
      </c>
      <c r="B2630" t="s">
        <v>71</v>
      </c>
      <c r="C2630" t="s">
        <v>72</v>
      </c>
      <c r="D2630" t="s">
        <v>3738</v>
      </c>
      <c r="E2630" t="s">
        <v>3739</v>
      </c>
      <c r="F2630" t="s">
        <v>65</v>
      </c>
      <c r="G2630" t="s">
        <v>66</v>
      </c>
      <c r="H2630" t="s">
        <v>11853</v>
      </c>
      <c r="I2630" t="s">
        <v>11854</v>
      </c>
      <c r="J2630" t="s">
        <v>8141</v>
      </c>
      <c r="K2630" t="s">
        <v>8154</v>
      </c>
      <c r="L2630" t="s">
        <v>8258</v>
      </c>
      <c r="M2630" t="s">
        <v>8208</v>
      </c>
      <c r="N2630">
        <v>46156</v>
      </c>
      <c r="O2630">
        <v>46156</v>
      </c>
      <c r="P2630">
        <v>46156</v>
      </c>
      <c r="Q2630">
        <v>46156</v>
      </c>
    </row>
    <row r="2631" spans="1:17">
      <c r="A2631" t="s">
        <v>19303</v>
      </c>
      <c r="B2631" t="s">
        <v>71</v>
      </c>
      <c r="C2631" t="s">
        <v>72</v>
      </c>
      <c r="D2631" t="s">
        <v>3738</v>
      </c>
      <c r="E2631" t="s">
        <v>3739</v>
      </c>
      <c r="F2631" t="s">
        <v>65</v>
      </c>
      <c r="G2631" t="s">
        <v>66</v>
      </c>
      <c r="H2631" t="s">
        <v>11855</v>
      </c>
      <c r="I2631" t="s">
        <v>11856</v>
      </c>
      <c r="J2631" t="s">
        <v>8141</v>
      </c>
      <c r="K2631" t="s">
        <v>8154</v>
      </c>
      <c r="L2631" t="s">
        <v>8258</v>
      </c>
      <c r="M2631" t="s">
        <v>8208</v>
      </c>
      <c r="N2631">
        <v>46156</v>
      </c>
      <c r="O2631">
        <v>46156</v>
      </c>
      <c r="P2631">
        <v>46156</v>
      </c>
      <c r="Q2631">
        <v>46156</v>
      </c>
    </row>
    <row r="2632" spans="1:17">
      <c r="A2632" t="s">
        <v>19303</v>
      </c>
      <c r="B2632" t="s">
        <v>71</v>
      </c>
      <c r="C2632" t="s">
        <v>72</v>
      </c>
      <c r="D2632" t="s">
        <v>3738</v>
      </c>
      <c r="E2632" t="s">
        <v>3739</v>
      </c>
      <c r="F2632" t="s">
        <v>65</v>
      </c>
      <c r="G2632" t="s">
        <v>66</v>
      </c>
      <c r="H2632" t="s">
        <v>11857</v>
      </c>
      <c r="I2632" t="s">
        <v>11858</v>
      </c>
      <c r="J2632" t="s">
        <v>8141</v>
      </c>
      <c r="K2632" t="s">
        <v>8154</v>
      </c>
      <c r="L2632" t="s">
        <v>8258</v>
      </c>
      <c r="M2632" t="s">
        <v>8208</v>
      </c>
      <c r="N2632">
        <v>46162</v>
      </c>
      <c r="O2632">
        <v>46162</v>
      </c>
      <c r="P2632">
        <v>46162</v>
      </c>
      <c r="Q2632">
        <v>46162</v>
      </c>
    </row>
    <row r="2633" spans="1:17">
      <c r="A2633" t="s">
        <v>19303</v>
      </c>
      <c r="B2633" t="s">
        <v>71</v>
      </c>
      <c r="C2633" t="s">
        <v>72</v>
      </c>
      <c r="D2633" t="s">
        <v>3738</v>
      </c>
      <c r="E2633" t="s">
        <v>3739</v>
      </c>
      <c r="F2633" t="s">
        <v>65</v>
      </c>
      <c r="G2633" t="s">
        <v>66</v>
      </c>
      <c r="H2633" t="s">
        <v>11859</v>
      </c>
      <c r="I2633" t="s">
        <v>11860</v>
      </c>
      <c r="J2633" t="s">
        <v>8141</v>
      </c>
      <c r="K2633" t="s">
        <v>8154</v>
      </c>
      <c r="L2633" t="s">
        <v>8155</v>
      </c>
      <c r="M2633" t="s">
        <v>8208</v>
      </c>
      <c r="N2633">
        <v>46164</v>
      </c>
      <c r="O2633">
        <v>46164</v>
      </c>
      <c r="P2633">
        <v>46164</v>
      </c>
      <c r="Q2633">
        <v>46164</v>
      </c>
    </row>
    <row r="2634" spans="1:17">
      <c r="A2634" t="s">
        <v>19303</v>
      </c>
      <c r="B2634" t="s">
        <v>71</v>
      </c>
      <c r="C2634" t="s">
        <v>72</v>
      </c>
      <c r="D2634" t="s">
        <v>3738</v>
      </c>
      <c r="E2634" t="s">
        <v>3739</v>
      </c>
      <c r="F2634" t="s">
        <v>65</v>
      </c>
      <c r="G2634" t="s">
        <v>66</v>
      </c>
      <c r="H2634" t="s">
        <v>11861</v>
      </c>
      <c r="I2634" t="s">
        <v>11862</v>
      </c>
      <c r="J2634" t="s">
        <v>8141</v>
      </c>
      <c r="K2634" t="s">
        <v>8154</v>
      </c>
      <c r="L2634" t="s">
        <v>8155</v>
      </c>
      <c r="M2634" t="s">
        <v>8208</v>
      </c>
      <c r="N2634">
        <v>46169</v>
      </c>
      <c r="O2634">
        <v>46169</v>
      </c>
      <c r="P2634">
        <v>46169</v>
      </c>
      <c r="Q2634">
        <v>46169</v>
      </c>
    </row>
    <row r="2635" spans="1:17">
      <c r="A2635" t="s">
        <v>19304</v>
      </c>
      <c r="B2635" t="s">
        <v>71</v>
      </c>
      <c r="C2635" t="s">
        <v>72</v>
      </c>
      <c r="D2635" t="s">
        <v>3740</v>
      </c>
      <c r="E2635" t="s">
        <v>3741</v>
      </c>
      <c r="F2635" t="s">
        <v>65</v>
      </c>
      <c r="G2635" t="s">
        <v>66</v>
      </c>
      <c r="H2635" t="s">
        <v>11863</v>
      </c>
      <c r="I2635" t="s">
        <v>11864</v>
      </c>
      <c r="J2635" t="s">
        <v>8255</v>
      </c>
      <c r="K2635" t="s">
        <v>8640</v>
      </c>
      <c r="L2635" t="s">
        <v>8260</v>
      </c>
      <c r="M2635" t="s">
        <v>8188</v>
      </c>
      <c r="N2635">
        <v>46118</v>
      </c>
      <c r="O2635">
        <v>46153</v>
      </c>
      <c r="P2635">
        <v>46153</v>
      </c>
      <c r="Q2635">
        <v>46153</v>
      </c>
    </row>
    <row r="2636" spans="1:17">
      <c r="A2636" t="s">
        <v>19304</v>
      </c>
      <c r="B2636" t="s">
        <v>71</v>
      </c>
      <c r="C2636" t="s">
        <v>72</v>
      </c>
      <c r="D2636" t="s">
        <v>3740</v>
      </c>
      <c r="E2636" t="s">
        <v>3741</v>
      </c>
      <c r="F2636" t="s">
        <v>65</v>
      </c>
      <c r="G2636" t="s">
        <v>66</v>
      </c>
      <c r="H2636" t="s">
        <v>11865</v>
      </c>
      <c r="I2636" t="s">
        <v>11866</v>
      </c>
      <c r="J2636" t="s">
        <v>8255</v>
      </c>
      <c r="K2636" t="s">
        <v>8640</v>
      </c>
      <c r="L2636" t="s">
        <v>8260</v>
      </c>
      <c r="M2636" t="s">
        <v>8152</v>
      </c>
      <c r="N2636">
        <v>46154</v>
      </c>
      <c r="O2636">
        <v>46154</v>
      </c>
      <c r="P2636">
        <v>46154</v>
      </c>
      <c r="Q2636">
        <v>46164</v>
      </c>
    </row>
    <row r="2637" spans="1:17">
      <c r="A2637" t="s">
        <v>19304</v>
      </c>
      <c r="B2637" t="s">
        <v>71</v>
      </c>
      <c r="C2637" t="s">
        <v>72</v>
      </c>
      <c r="D2637" t="s">
        <v>3740</v>
      </c>
      <c r="E2637" t="s">
        <v>3741</v>
      </c>
      <c r="F2637" t="s">
        <v>65</v>
      </c>
      <c r="G2637" t="s">
        <v>66</v>
      </c>
      <c r="H2637" t="s">
        <v>11867</v>
      </c>
      <c r="I2637" t="s">
        <v>11868</v>
      </c>
      <c r="J2637" t="s">
        <v>8255</v>
      </c>
      <c r="K2637" t="s">
        <v>8640</v>
      </c>
      <c r="L2637" t="s">
        <v>8260</v>
      </c>
      <c r="M2637" t="s">
        <v>8188</v>
      </c>
      <c r="N2637">
        <v>46155</v>
      </c>
      <c r="O2637">
        <v>46155</v>
      </c>
      <c r="P2637">
        <v>46155</v>
      </c>
      <c r="Q2637">
        <v>46155</v>
      </c>
    </row>
    <row r="2638" spans="1:17">
      <c r="A2638" t="s">
        <v>19304</v>
      </c>
      <c r="B2638" t="s">
        <v>71</v>
      </c>
      <c r="C2638" t="s">
        <v>72</v>
      </c>
      <c r="D2638" t="s">
        <v>3740</v>
      </c>
      <c r="E2638" t="s">
        <v>3741</v>
      </c>
      <c r="F2638" t="s">
        <v>65</v>
      </c>
      <c r="G2638" t="s">
        <v>66</v>
      </c>
      <c r="H2638" t="s">
        <v>11869</v>
      </c>
      <c r="I2638" t="s">
        <v>11870</v>
      </c>
      <c r="J2638" t="s">
        <v>8255</v>
      </c>
      <c r="K2638" t="s">
        <v>8640</v>
      </c>
      <c r="L2638" t="s">
        <v>8260</v>
      </c>
      <c r="M2638" t="s">
        <v>8188</v>
      </c>
      <c r="N2638">
        <v>46155</v>
      </c>
      <c r="O2638">
        <v>46155</v>
      </c>
      <c r="P2638">
        <v>46155</v>
      </c>
      <c r="Q2638">
        <v>46164</v>
      </c>
    </row>
    <row r="2639" spans="1:17">
      <c r="A2639" t="s">
        <v>19304</v>
      </c>
      <c r="B2639" t="s">
        <v>71</v>
      </c>
      <c r="C2639" t="s">
        <v>72</v>
      </c>
      <c r="D2639" t="s">
        <v>3740</v>
      </c>
      <c r="E2639" t="s">
        <v>3741</v>
      </c>
      <c r="F2639" t="s">
        <v>65</v>
      </c>
      <c r="G2639" t="s">
        <v>66</v>
      </c>
      <c r="H2639" t="s">
        <v>11871</v>
      </c>
      <c r="I2639" t="s">
        <v>11872</v>
      </c>
      <c r="J2639" t="s">
        <v>8255</v>
      </c>
      <c r="K2639" t="s">
        <v>8640</v>
      </c>
      <c r="L2639" t="s">
        <v>8260</v>
      </c>
      <c r="M2639" t="s">
        <v>8188</v>
      </c>
      <c r="N2639">
        <v>46157</v>
      </c>
      <c r="O2639">
        <v>46157</v>
      </c>
      <c r="P2639">
        <v>46157</v>
      </c>
      <c r="Q2639">
        <v>46164</v>
      </c>
    </row>
    <row r="2640" spans="1:17">
      <c r="A2640" t="s">
        <v>19304</v>
      </c>
      <c r="B2640" t="s">
        <v>71</v>
      </c>
      <c r="C2640" t="s">
        <v>72</v>
      </c>
      <c r="D2640" t="s">
        <v>3740</v>
      </c>
      <c r="E2640" t="s">
        <v>3741</v>
      </c>
      <c r="F2640" t="s">
        <v>65</v>
      </c>
      <c r="G2640" t="s">
        <v>66</v>
      </c>
      <c r="H2640" t="s">
        <v>11873</v>
      </c>
      <c r="I2640" t="s">
        <v>11874</v>
      </c>
      <c r="J2640" t="s">
        <v>8255</v>
      </c>
      <c r="K2640" t="s">
        <v>8640</v>
      </c>
      <c r="L2640" t="s">
        <v>8260</v>
      </c>
      <c r="M2640" t="s">
        <v>8188</v>
      </c>
      <c r="N2640">
        <v>46157</v>
      </c>
      <c r="O2640">
        <v>46157</v>
      </c>
      <c r="P2640">
        <v>46157</v>
      </c>
      <c r="Q2640">
        <v>46157</v>
      </c>
    </row>
    <row r="2641" spans="1:17">
      <c r="A2641" t="s">
        <v>19304</v>
      </c>
      <c r="B2641" t="s">
        <v>71</v>
      </c>
      <c r="C2641" t="s">
        <v>72</v>
      </c>
      <c r="D2641" t="s">
        <v>3740</v>
      </c>
      <c r="E2641" t="s">
        <v>3741</v>
      </c>
      <c r="F2641" t="s">
        <v>65</v>
      </c>
      <c r="G2641" t="s">
        <v>66</v>
      </c>
      <c r="H2641" t="s">
        <v>11875</v>
      </c>
      <c r="I2641" t="s">
        <v>11876</v>
      </c>
      <c r="J2641" t="s">
        <v>8255</v>
      </c>
      <c r="K2641" t="s">
        <v>8640</v>
      </c>
      <c r="L2641" t="s">
        <v>8260</v>
      </c>
      <c r="M2641" t="s">
        <v>8188</v>
      </c>
      <c r="N2641">
        <v>46160</v>
      </c>
      <c r="O2641">
        <v>46160</v>
      </c>
      <c r="P2641">
        <v>46160</v>
      </c>
      <c r="Q2641">
        <v>46160</v>
      </c>
    </row>
    <row r="2642" spans="1:17">
      <c r="A2642" t="s">
        <v>19304</v>
      </c>
      <c r="B2642" t="s">
        <v>71</v>
      </c>
      <c r="C2642" t="s">
        <v>72</v>
      </c>
      <c r="D2642" t="s">
        <v>3740</v>
      </c>
      <c r="E2642" t="s">
        <v>3741</v>
      </c>
      <c r="F2642" t="s">
        <v>65</v>
      </c>
      <c r="G2642" t="s">
        <v>66</v>
      </c>
      <c r="H2642" t="s">
        <v>11877</v>
      </c>
      <c r="I2642" t="s">
        <v>11878</v>
      </c>
      <c r="J2642" t="s">
        <v>8255</v>
      </c>
      <c r="K2642" t="s">
        <v>8640</v>
      </c>
      <c r="L2642" t="s">
        <v>8260</v>
      </c>
      <c r="M2642" t="s">
        <v>8188</v>
      </c>
      <c r="N2642">
        <v>46162</v>
      </c>
      <c r="O2642">
        <v>46162</v>
      </c>
      <c r="P2642">
        <v>46162</v>
      </c>
      <c r="Q2642">
        <v>46171</v>
      </c>
    </row>
    <row r="2643" spans="1:17">
      <c r="A2643" t="s">
        <v>19304</v>
      </c>
      <c r="B2643" t="s">
        <v>71</v>
      </c>
      <c r="C2643" t="s">
        <v>72</v>
      </c>
      <c r="D2643" t="s">
        <v>3740</v>
      </c>
      <c r="E2643" t="s">
        <v>3741</v>
      </c>
      <c r="F2643" t="s">
        <v>65</v>
      </c>
      <c r="G2643" t="s">
        <v>66</v>
      </c>
      <c r="H2643" t="s">
        <v>11879</v>
      </c>
      <c r="I2643" t="s">
        <v>11880</v>
      </c>
      <c r="J2643" t="s">
        <v>8255</v>
      </c>
      <c r="K2643" t="s">
        <v>8640</v>
      </c>
      <c r="L2643" t="s">
        <v>8154</v>
      </c>
      <c r="M2643" t="s">
        <v>8188</v>
      </c>
      <c r="N2643">
        <v>46164</v>
      </c>
      <c r="O2643">
        <v>46164</v>
      </c>
      <c r="P2643">
        <v>46164</v>
      </c>
      <c r="Q2643">
        <v>46164</v>
      </c>
    </row>
    <row r="2644" spans="1:17">
      <c r="A2644" t="s">
        <v>19304</v>
      </c>
      <c r="B2644" t="s">
        <v>71</v>
      </c>
      <c r="C2644" t="s">
        <v>72</v>
      </c>
      <c r="D2644" t="s">
        <v>3740</v>
      </c>
      <c r="E2644" t="s">
        <v>3741</v>
      </c>
      <c r="F2644" t="s">
        <v>65</v>
      </c>
      <c r="G2644" t="s">
        <v>66</v>
      </c>
      <c r="H2644" t="s">
        <v>11881</v>
      </c>
      <c r="I2644" t="s">
        <v>11882</v>
      </c>
      <c r="J2644" t="s">
        <v>8255</v>
      </c>
      <c r="K2644" t="s">
        <v>8640</v>
      </c>
      <c r="L2644" t="s">
        <v>8154</v>
      </c>
      <c r="M2644" t="s">
        <v>8188</v>
      </c>
      <c r="N2644">
        <v>46169</v>
      </c>
      <c r="O2644">
        <v>46169</v>
      </c>
      <c r="P2644">
        <v>46169</v>
      </c>
      <c r="Q2644">
        <v>46169</v>
      </c>
    </row>
    <row r="2645" spans="1:17">
      <c r="A2645" t="s">
        <v>19305</v>
      </c>
      <c r="B2645" t="s">
        <v>71</v>
      </c>
      <c r="C2645" t="s">
        <v>72</v>
      </c>
      <c r="D2645" t="s">
        <v>3742</v>
      </c>
      <c r="E2645" t="s">
        <v>3743</v>
      </c>
      <c r="F2645" t="s">
        <v>65</v>
      </c>
      <c r="G2645" t="s">
        <v>66</v>
      </c>
      <c r="H2645" t="s">
        <v>11883</v>
      </c>
      <c r="I2645" t="s">
        <v>3743</v>
      </c>
      <c r="J2645" t="s">
        <v>8141</v>
      </c>
      <c r="K2645" t="s">
        <v>8169</v>
      </c>
      <c r="L2645" t="s">
        <v>8167</v>
      </c>
      <c r="M2645" t="s">
        <v>8156</v>
      </c>
      <c r="N2645">
        <v>45968</v>
      </c>
      <c r="O2645">
        <v>45978</v>
      </c>
      <c r="P2645">
        <v>45978</v>
      </c>
      <c r="Q2645">
        <v>45978</v>
      </c>
    </row>
    <row r="2646" spans="1:17">
      <c r="A2646" t="s">
        <v>19305</v>
      </c>
      <c r="B2646" t="s">
        <v>71</v>
      </c>
      <c r="C2646" t="s">
        <v>72</v>
      </c>
      <c r="D2646" t="s">
        <v>3742</v>
      </c>
      <c r="E2646" t="s">
        <v>3743</v>
      </c>
      <c r="F2646" t="s">
        <v>65</v>
      </c>
      <c r="G2646" t="s">
        <v>66</v>
      </c>
      <c r="H2646" t="s">
        <v>11884</v>
      </c>
      <c r="I2646" t="s">
        <v>11885</v>
      </c>
      <c r="J2646" t="s">
        <v>8141</v>
      </c>
      <c r="K2646" t="s">
        <v>8169</v>
      </c>
      <c r="L2646" t="s">
        <v>8167</v>
      </c>
      <c r="M2646" t="s">
        <v>8156</v>
      </c>
      <c r="N2646">
        <v>45972</v>
      </c>
      <c r="O2646">
        <v>45972</v>
      </c>
      <c r="P2646">
        <v>45972</v>
      </c>
      <c r="Q2646">
        <v>45972</v>
      </c>
    </row>
    <row r="2647" spans="1:17">
      <c r="A2647" t="s">
        <v>19305</v>
      </c>
      <c r="B2647" t="s">
        <v>71</v>
      </c>
      <c r="C2647" t="s">
        <v>72</v>
      </c>
      <c r="D2647" t="s">
        <v>3742</v>
      </c>
      <c r="E2647" t="s">
        <v>3743</v>
      </c>
      <c r="F2647" t="s">
        <v>65</v>
      </c>
      <c r="G2647" t="s">
        <v>66</v>
      </c>
      <c r="H2647" t="s">
        <v>11886</v>
      </c>
      <c r="I2647" t="s">
        <v>11887</v>
      </c>
      <c r="J2647" t="s">
        <v>8255</v>
      </c>
      <c r="K2647" t="s">
        <v>8169</v>
      </c>
      <c r="L2647" t="s">
        <v>8167</v>
      </c>
      <c r="M2647" t="s">
        <v>8156</v>
      </c>
      <c r="N2647">
        <v>45973</v>
      </c>
      <c r="O2647">
        <v>45973</v>
      </c>
      <c r="P2647">
        <v>45973</v>
      </c>
      <c r="Q2647">
        <v>45973</v>
      </c>
    </row>
    <row r="2648" spans="1:17">
      <c r="A2648" t="s">
        <v>19306</v>
      </c>
      <c r="B2648" t="s">
        <v>249</v>
      </c>
      <c r="C2648" t="s">
        <v>250</v>
      </c>
      <c r="D2648" t="s">
        <v>3744</v>
      </c>
      <c r="E2648" t="s">
        <v>3745</v>
      </c>
      <c r="F2648" t="s">
        <v>65</v>
      </c>
      <c r="G2648" t="s">
        <v>66</v>
      </c>
      <c r="H2648" t="s">
        <v>11888</v>
      </c>
      <c r="I2648" t="s">
        <v>3745</v>
      </c>
      <c r="J2648" t="s">
        <v>8141</v>
      </c>
      <c r="K2648" t="s">
        <v>8216</v>
      </c>
      <c r="L2648" t="s">
        <v>8160</v>
      </c>
      <c r="M2648" t="s">
        <v>8144</v>
      </c>
      <c r="N2648">
        <v>45826</v>
      </c>
      <c r="O2648">
        <v>45826</v>
      </c>
      <c r="P2648">
        <v>45868</v>
      </c>
      <c r="Q2648">
        <v>45868</v>
      </c>
    </row>
    <row r="2649" spans="1:17">
      <c r="A2649" t="s">
        <v>19307</v>
      </c>
      <c r="B2649" t="s">
        <v>249</v>
      </c>
      <c r="C2649" t="s">
        <v>250</v>
      </c>
      <c r="D2649" t="s">
        <v>3746</v>
      </c>
      <c r="E2649" t="s">
        <v>3747</v>
      </c>
      <c r="F2649" t="s">
        <v>65</v>
      </c>
      <c r="G2649" t="s">
        <v>66</v>
      </c>
      <c r="H2649" t="s">
        <v>11889</v>
      </c>
      <c r="I2649" t="s">
        <v>3747</v>
      </c>
      <c r="J2649" t="s">
        <v>8141</v>
      </c>
      <c r="K2649" t="s">
        <v>8156</v>
      </c>
      <c r="M2649" t="s">
        <v>8160</v>
      </c>
      <c r="N2649">
        <v>45862</v>
      </c>
      <c r="P2649">
        <v>45869</v>
      </c>
      <c r="Q2649">
        <v>45869</v>
      </c>
    </row>
    <row r="2650" spans="1:17">
      <c r="A2650" t="s">
        <v>19308</v>
      </c>
      <c r="B2650" t="s">
        <v>71</v>
      </c>
      <c r="C2650" t="s">
        <v>120</v>
      </c>
      <c r="D2650" t="s">
        <v>3748</v>
      </c>
      <c r="E2650" t="s">
        <v>3749</v>
      </c>
      <c r="F2650" t="s">
        <v>65</v>
      </c>
      <c r="G2650" t="s">
        <v>66</v>
      </c>
      <c r="H2650" t="s">
        <v>11890</v>
      </c>
      <c r="I2650" t="s">
        <v>3749</v>
      </c>
      <c r="J2650" t="s">
        <v>8141</v>
      </c>
      <c r="K2650" t="s">
        <v>8159</v>
      </c>
      <c r="M2650" t="s">
        <v>8160</v>
      </c>
      <c r="N2650">
        <v>45566</v>
      </c>
      <c r="P2650">
        <v>45566</v>
      </c>
      <c r="Q2650">
        <v>45569</v>
      </c>
    </row>
    <row r="2651" spans="1:17">
      <c r="A2651" t="s">
        <v>19309</v>
      </c>
      <c r="B2651" t="s">
        <v>71</v>
      </c>
      <c r="C2651" t="s">
        <v>120</v>
      </c>
      <c r="D2651" t="s">
        <v>3750</v>
      </c>
      <c r="E2651" t="s">
        <v>3751</v>
      </c>
      <c r="F2651" t="s">
        <v>65</v>
      </c>
      <c r="G2651" t="s">
        <v>66</v>
      </c>
      <c r="H2651" t="s">
        <v>11891</v>
      </c>
      <c r="I2651" t="s">
        <v>3751</v>
      </c>
      <c r="J2651" t="s">
        <v>8141</v>
      </c>
      <c r="K2651" t="s">
        <v>8241</v>
      </c>
      <c r="M2651" t="s">
        <v>8160</v>
      </c>
      <c r="N2651">
        <v>45566</v>
      </c>
      <c r="P2651">
        <v>45566</v>
      </c>
      <c r="Q2651">
        <v>45569</v>
      </c>
    </row>
    <row r="2652" spans="1:17">
      <c r="A2652" t="s">
        <v>19310</v>
      </c>
      <c r="B2652" t="s">
        <v>71</v>
      </c>
      <c r="C2652" t="s">
        <v>120</v>
      </c>
      <c r="D2652" t="s">
        <v>3752</v>
      </c>
      <c r="E2652" t="s">
        <v>3753</v>
      </c>
      <c r="F2652" t="s">
        <v>65</v>
      </c>
      <c r="G2652" t="s">
        <v>66</v>
      </c>
      <c r="H2652" t="s">
        <v>11892</v>
      </c>
      <c r="I2652" t="s">
        <v>3753</v>
      </c>
      <c r="J2652" t="s">
        <v>8141</v>
      </c>
      <c r="K2652" t="s">
        <v>8178</v>
      </c>
      <c r="M2652" t="s">
        <v>8160</v>
      </c>
      <c r="N2652">
        <v>45566</v>
      </c>
      <c r="P2652">
        <v>45566</v>
      </c>
      <c r="Q2652">
        <v>45569</v>
      </c>
    </row>
    <row r="2653" spans="1:17">
      <c r="A2653" t="s">
        <v>19311</v>
      </c>
      <c r="B2653" t="s">
        <v>71</v>
      </c>
      <c r="C2653" t="s">
        <v>120</v>
      </c>
      <c r="D2653" t="s">
        <v>3754</v>
      </c>
      <c r="E2653" t="s">
        <v>3755</v>
      </c>
      <c r="F2653" t="s">
        <v>65</v>
      </c>
      <c r="G2653" t="s">
        <v>66</v>
      </c>
      <c r="H2653" t="s">
        <v>11893</v>
      </c>
      <c r="I2653" t="s">
        <v>3755</v>
      </c>
      <c r="J2653" t="s">
        <v>8141</v>
      </c>
      <c r="K2653" t="s">
        <v>8144</v>
      </c>
      <c r="M2653" t="s">
        <v>8160</v>
      </c>
      <c r="N2653">
        <v>45566</v>
      </c>
      <c r="P2653">
        <v>45566</v>
      </c>
      <c r="Q2653">
        <v>45569</v>
      </c>
    </row>
    <row r="2654" spans="1:17">
      <c r="A2654" t="s">
        <v>19312</v>
      </c>
      <c r="B2654" t="s">
        <v>249</v>
      </c>
      <c r="C2654" t="s">
        <v>250</v>
      </c>
      <c r="D2654" t="s">
        <v>3756</v>
      </c>
      <c r="E2654" t="s">
        <v>3757</v>
      </c>
      <c r="F2654" t="s">
        <v>65</v>
      </c>
      <c r="G2654" t="s">
        <v>66</v>
      </c>
      <c r="H2654" t="s">
        <v>11894</v>
      </c>
      <c r="I2654" t="s">
        <v>3757</v>
      </c>
      <c r="J2654" t="s">
        <v>8141</v>
      </c>
      <c r="K2654" t="s">
        <v>8142</v>
      </c>
      <c r="L2654" t="s">
        <v>8159</v>
      </c>
      <c r="M2654" t="s">
        <v>8160</v>
      </c>
      <c r="N2654">
        <v>45901</v>
      </c>
      <c r="O2654">
        <v>45905</v>
      </c>
      <c r="P2654">
        <v>45905</v>
      </c>
      <c r="Q2654">
        <v>45905</v>
      </c>
    </row>
    <row r="2655" spans="1:17">
      <c r="A2655" t="s">
        <v>19313</v>
      </c>
      <c r="B2655" t="s">
        <v>249</v>
      </c>
      <c r="C2655" t="s">
        <v>250</v>
      </c>
      <c r="D2655" t="s">
        <v>3758</v>
      </c>
      <c r="E2655" t="s">
        <v>3757</v>
      </c>
      <c r="F2655" t="s">
        <v>65</v>
      </c>
      <c r="G2655" t="s">
        <v>66</v>
      </c>
      <c r="H2655" t="s">
        <v>11895</v>
      </c>
      <c r="I2655" t="s">
        <v>3757</v>
      </c>
      <c r="J2655" t="s">
        <v>8141</v>
      </c>
      <c r="K2655" t="s">
        <v>8159</v>
      </c>
      <c r="L2655" t="s">
        <v>8196</v>
      </c>
      <c r="M2655" t="s">
        <v>8160</v>
      </c>
      <c r="N2655">
        <v>45926</v>
      </c>
      <c r="O2655">
        <v>45926</v>
      </c>
      <c r="P2655">
        <v>45936</v>
      </c>
      <c r="Q2655">
        <v>45936</v>
      </c>
    </row>
    <row r="2656" spans="1:17">
      <c r="A2656" t="s">
        <v>19314</v>
      </c>
      <c r="B2656" t="s">
        <v>249</v>
      </c>
      <c r="C2656" t="s">
        <v>250</v>
      </c>
      <c r="D2656" t="s">
        <v>3759</v>
      </c>
      <c r="E2656" t="s">
        <v>3757</v>
      </c>
      <c r="F2656" t="s">
        <v>65</v>
      </c>
      <c r="G2656" t="s">
        <v>66</v>
      </c>
      <c r="H2656" t="s">
        <v>11896</v>
      </c>
      <c r="I2656" t="s">
        <v>3757</v>
      </c>
      <c r="J2656" t="s">
        <v>8255</v>
      </c>
      <c r="K2656" t="s">
        <v>8196</v>
      </c>
      <c r="L2656" t="s">
        <v>8160</v>
      </c>
      <c r="M2656" t="s">
        <v>8144</v>
      </c>
      <c r="N2656">
        <v>45940</v>
      </c>
      <c r="O2656">
        <v>45940</v>
      </c>
      <c r="P2656">
        <v>45940</v>
      </c>
      <c r="Q2656">
        <v>45968</v>
      </c>
    </row>
    <row r="2657" spans="1:17">
      <c r="A2657" t="s">
        <v>19315</v>
      </c>
      <c r="B2657" t="s">
        <v>249</v>
      </c>
      <c r="C2657" t="s">
        <v>250</v>
      </c>
      <c r="D2657" t="s">
        <v>3760</v>
      </c>
      <c r="E2657" t="s">
        <v>3761</v>
      </c>
      <c r="F2657" t="s">
        <v>65</v>
      </c>
      <c r="G2657" t="s">
        <v>66</v>
      </c>
      <c r="H2657" t="s">
        <v>11897</v>
      </c>
      <c r="I2657" t="s">
        <v>3761</v>
      </c>
      <c r="J2657" t="s">
        <v>8255</v>
      </c>
      <c r="K2657" t="s">
        <v>8216</v>
      </c>
      <c r="L2657" t="s">
        <v>8143</v>
      </c>
      <c r="M2657" t="s">
        <v>8144</v>
      </c>
      <c r="N2657">
        <v>45993</v>
      </c>
      <c r="O2657">
        <v>45999</v>
      </c>
      <c r="P2657">
        <v>45999</v>
      </c>
      <c r="Q2657">
        <v>45999</v>
      </c>
    </row>
    <row r="2658" spans="1:17">
      <c r="A2658" t="s">
        <v>19316</v>
      </c>
      <c r="B2658" t="s">
        <v>249</v>
      </c>
      <c r="C2658" t="s">
        <v>250</v>
      </c>
      <c r="D2658" t="s">
        <v>3762</v>
      </c>
      <c r="E2658" t="s">
        <v>3763</v>
      </c>
      <c r="F2658" t="s">
        <v>65</v>
      </c>
      <c r="G2658" t="s">
        <v>66</v>
      </c>
      <c r="H2658" t="s">
        <v>11898</v>
      </c>
      <c r="I2658" t="s">
        <v>3763</v>
      </c>
      <c r="J2658" t="s">
        <v>8141</v>
      </c>
      <c r="K2658" t="s">
        <v>8160</v>
      </c>
      <c r="L2658" t="s">
        <v>8196</v>
      </c>
      <c r="M2658" t="s">
        <v>8178</v>
      </c>
      <c r="N2658">
        <v>45820</v>
      </c>
      <c r="O2658">
        <v>45820</v>
      </c>
      <c r="P2658">
        <v>45820</v>
      </c>
      <c r="Q2658">
        <v>45820</v>
      </c>
    </row>
    <row r="2659" spans="1:17">
      <c r="A2659" t="s">
        <v>19317</v>
      </c>
      <c r="B2659" t="s">
        <v>249</v>
      </c>
      <c r="C2659" t="s">
        <v>250</v>
      </c>
      <c r="D2659" t="s">
        <v>3764</v>
      </c>
      <c r="E2659" t="s">
        <v>3765</v>
      </c>
      <c r="F2659" t="s">
        <v>65</v>
      </c>
      <c r="G2659" t="s">
        <v>66</v>
      </c>
      <c r="H2659" t="s">
        <v>11899</v>
      </c>
      <c r="I2659" t="s">
        <v>3765</v>
      </c>
      <c r="J2659" t="s">
        <v>8141</v>
      </c>
      <c r="K2659" t="s">
        <v>8178</v>
      </c>
      <c r="L2659" t="s">
        <v>8144</v>
      </c>
      <c r="M2659" t="s">
        <v>8156</v>
      </c>
      <c r="N2659">
        <v>45761</v>
      </c>
      <c r="O2659">
        <v>45777</v>
      </c>
      <c r="P2659">
        <v>45777</v>
      </c>
      <c r="Q2659">
        <v>45777</v>
      </c>
    </row>
    <row r="2660" spans="1:17">
      <c r="A2660" t="s">
        <v>19318</v>
      </c>
      <c r="B2660" t="s">
        <v>71</v>
      </c>
      <c r="C2660" t="s">
        <v>120</v>
      </c>
      <c r="D2660" t="s">
        <v>3766</v>
      </c>
      <c r="E2660" t="s">
        <v>3767</v>
      </c>
      <c r="F2660" t="s">
        <v>65</v>
      </c>
      <c r="G2660" t="s">
        <v>66</v>
      </c>
      <c r="H2660" t="s">
        <v>11900</v>
      </c>
      <c r="I2660" t="s">
        <v>3767</v>
      </c>
      <c r="J2660" t="s">
        <v>8141</v>
      </c>
      <c r="K2660" t="s">
        <v>8156</v>
      </c>
      <c r="L2660" t="s">
        <v>8167</v>
      </c>
      <c r="N2660">
        <v>45636</v>
      </c>
      <c r="O2660">
        <v>45636</v>
      </c>
      <c r="Q2660">
        <v>45636</v>
      </c>
    </row>
    <row r="2661" spans="1:17">
      <c r="A2661" t="s">
        <v>19319</v>
      </c>
      <c r="B2661" t="s">
        <v>71</v>
      </c>
      <c r="C2661" t="s">
        <v>120</v>
      </c>
      <c r="D2661" t="s">
        <v>3768</v>
      </c>
      <c r="E2661" t="s">
        <v>3769</v>
      </c>
      <c r="F2661" t="s">
        <v>65</v>
      </c>
      <c r="G2661" t="s">
        <v>66</v>
      </c>
      <c r="H2661" t="s">
        <v>11901</v>
      </c>
      <c r="I2661" t="s">
        <v>3769</v>
      </c>
      <c r="J2661" t="s">
        <v>8141</v>
      </c>
      <c r="K2661" t="s">
        <v>8260</v>
      </c>
      <c r="L2661" t="s">
        <v>8258</v>
      </c>
      <c r="N2661">
        <v>45636</v>
      </c>
      <c r="O2661">
        <v>45636</v>
      </c>
      <c r="Q2661">
        <v>45643</v>
      </c>
    </row>
    <row r="2662" spans="1:17">
      <c r="A2662" t="s">
        <v>19320</v>
      </c>
      <c r="B2662" t="s">
        <v>249</v>
      </c>
      <c r="C2662" t="s">
        <v>250</v>
      </c>
      <c r="D2662" t="s">
        <v>3770</v>
      </c>
      <c r="E2662" t="s">
        <v>3771</v>
      </c>
      <c r="F2662" t="s">
        <v>65</v>
      </c>
      <c r="G2662" t="s">
        <v>66</v>
      </c>
      <c r="H2662" t="s">
        <v>11902</v>
      </c>
      <c r="I2662" t="s">
        <v>3771</v>
      </c>
      <c r="J2662" t="s">
        <v>8141</v>
      </c>
      <c r="K2662" t="s">
        <v>8196</v>
      </c>
      <c r="L2662" t="s">
        <v>8144</v>
      </c>
      <c r="M2662" t="s">
        <v>8178</v>
      </c>
      <c r="N2662">
        <v>45853</v>
      </c>
      <c r="O2662">
        <v>45856</v>
      </c>
      <c r="P2662">
        <v>45856</v>
      </c>
      <c r="Q2662">
        <v>45856</v>
      </c>
    </row>
    <row r="2663" spans="1:17">
      <c r="A2663" t="s">
        <v>19321</v>
      </c>
      <c r="B2663" t="s">
        <v>71</v>
      </c>
      <c r="C2663" t="s">
        <v>72</v>
      </c>
      <c r="D2663" t="s">
        <v>3772</v>
      </c>
      <c r="E2663" t="s">
        <v>3773</v>
      </c>
      <c r="F2663" t="s">
        <v>65</v>
      </c>
      <c r="G2663" t="s">
        <v>66</v>
      </c>
      <c r="H2663" t="s">
        <v>11903</v>
      </c>
      <c r="I2663" t="s">
        <v>3773</v>
      </c>
      <c r="J2663" t="s">
        <v>8141</v>
      </c>
      <c r="K2663" t="s">
        <v>8196</v>
      </c>
      <c r="L2663" t="s">
        <v>8160</v>
      </c>
      <c r="M2663" t="s">
        <v>8178</v>
      </c>
      <c r="N2663">
        <v>45810</v>
      </c>
      <c r="O2663">
        <v>45811</v>
      </c>
      <c r="P2663">
        <v>45811</v>
      </c>
      <c r="Q2663">
        <v>45811</v>
      </c>
    </row>
    <row r="2664" spans="1:17">
      <c r="A2664" t="s">
        <v>19322</v>
      </c>
      <c r="B2664" t="s">
        <v>71</v>
      </c>
      <c r="C2664" t="s">
        <v>72</v>
      </c>
      <c r="D2664" t="s">
        <v>3774</v>
      </c>
      <c r="E2664" t="s">
        <v>3775</v>
      </c>
      <c r="F2664" t="s">
        <v>65</v>
      </c>
      <c r="G2664" t="s">
        <v>66</v>
      </c>
      <c r="H2664" t="s">
        <v>11904</v>
      </c>
      <c r="I2664" t="s">
        <v>3775</v>
      </c>
      <c r="J2664" t="s">
        <v>8141</v>
      </c>
      <c r="K2664" t="s">
        <v>8144</v>
      </c>
      <c r="M2664" t="s">
        <v>8178</v>
      </c>
      <c r="N2664">
        <v>45789</v>
      </c>
      <c r="P2664">
        <v>45790</v>
      </c>
      <c r="Q2664">
        <v>45790</v>
      </c>
    </row>
    <row r="2665" spans="1:17">
      <c r="A2665" t="s">
        <v>19323</v>
      </c>
      <c r="B2665" t="s">
        <v>249</v>
      </c>
      <c r="C2665" t="s">
        <v>250</v>
      </c>
      <c r="D2665" t="s">
        <v>3776</v>
      </c>
      <c r="E2665" t="s">
        <v>3777</v>
      </c>
      <c r="F2665" t="s">
        <v>65</v>
      </c>
      <c r="G2665" t="s">
        <v>66</v>
      </c>
      <c r="H2665" t="s">
        <v>11905</v>
      </c>
      <c r="I2665" t="s">
        <v>3777</v>
      </c>
      <c r="J2665" t="s">
        <v>8141</v>
      </c>
      <c r="K2665" t="s">
        <v>8160</v>
      </c>
      <c r="L2665" t="s">
        <v>8144</v>
      </c>
      <c r="M2665" t="s">
        <v>8196</v>
      </c>
      <c r="N2665">
        <v>45904</v>
      </c>
      <c r="O2665">
        <v>45904</v>
      </c>
      <c r="P2665">
        <v>45904</v>
      </c>
      <c r="Q2665">
        <v>45961</v>
      </c>
    </row>
    <row r="2666" spans="1:17">
      <c r="A2666" t="s">
        <v>19324</v>
      </c>
      <c r="B2666" t="s">
        <v>3778</v>
      </c>
      <c r="C2666" t="s">
        <v>3779</v>
      </c>
      <c r="D2666" t="s">
        <v>3780</v>
      </c>
      <c r="E2666" t="s">
        <v>3781</v>
      </c>
      <c r="F2666" t="s">
        <v>65</v>
      </c>
      <c r="G2666" t="s">
        <v>66</v>
      </c>
      <c r="H2666" t="s">
        <v>11906</v>
      </c>
      <c r="I2666" t="s">
        <v>3781</v>
      </c>
      <c r="J2666" t="s">
        <v>8141</v>
      </c>
      <c r="K2666" t="s">
        <v>8159</v>
      </c>
      <c r="L2666" t="s">
        <v>8160</v>
      </c>
      <c r="M2666" t="s">
        <v>8196</v>
      </c>
      <c r="N2666">
        <v>45989</v>
      </c>
      <c r="O2666">
        <v>45992</v>
      </c>
      <c r="P2666">
        <v>45992</v>
      </c>
      <c r="Q2666">
        <v>45992</v>
      </c>
    </row>
    <row r="2667" spans="1:17">
      <c r="A2667" t="s">
        <v>19325</v>
      </c>
      <c r="B2667" t="s">
        <v>3778</v>
      </c>
      <c r="C2667" t="s">
        <v>3779</v>
      </c>
      <c r="D2667" t="s">
        <v>3782</v>
      </c>
      <c r="E2667" t="s">
        <v>3783</v>
      </c>
      <c r="F2667" t="s">
        <v>65</v>
      </c>
      <c r="G2667" t="s">
        <v>66</v>
      </c>
      <c r="H2667" t="s">
        <v>11907</v>
      </c>
      <c r="I2667" t="s">
        <v>3783</v>
      </c>
      <c r="J2667" t="s">
        <v>8141</v>
      </c>
      <c r="K2667" t="s">
        <v>8143</v>
      </c>
      <c r="L2667" t="s">
        <v>8144</v>
      </c>
      <c r="M2667" t="s">
        <v>8196</v>
      </c>
      <c r="N2667">
        <v>45972</v>
      </c>
      <c r="O2667">
        <v>45972</v>
      </c>
      <c r="P2667">
        <v>45972</v>
      </c>
      <c r="Q2667">
        <v>45973</v>
      </c>
    </row>
    <row r="2668" spans="1:17">
      <c r="A2668" t="s">
        <v>19326</v>
      </c>
      <c r="B2668" t="s">
        <v>3778</v>
      </c>
      <c r="C2668" t="s">
        <v>3779</v>
      </c>
      <c r="D2668" t="s">
        <v>3784</v>
      </c>
      <c r="E2668" t="s">
        <v>3785</v>
      </c>
      <c r="F2668" t="s">
        <v>65</v>
      </c>
      <c r="G2668" t="s">
        <v>66</v>
      </c>
      <c r="H2668" t="s">
        <v>11908</v>
      </c>
      <c r="I2668" t="s">
        <v>3785</v>
      </c>
      <c r="J2668" t="s">
        <v>8141</v>
      </c>
      <c r="K2668" t="s">
        <v>8143</v>
      </c>
      <c r="L2668" t="s">
        <v>8160</v>
      </c>
      <c r="M2668" t="s">
        <v>8196</v>
      </c>
      <c r="N2668">
        <v>46027</v>
      </c>
      <c r="O2668">
        <v>46028</v>
      </c>
      <c r="P2668">
        <v>46028</v>
      </c>
      <c r="Q2668">
        <v>46028</v>
      </c>
    </row>
    <row r="2669" spans="1:17">
      <c r="A2669" t="s">
        <v>19327</v>
      </c>
      <c r="B2669" t="s">
        <v>3778</v>
      </c>
      <c r="C2669" t="s">
        <v>3779</v>
      </c>
      <c r="D2669" t="s">
        <v>3786</v>
      </c>
      <c r="E2669" t="s">
        <v>3787</v>
      </c>
      <c r="F2669" t="s">
        <v>65</v>
      </c>
      <c r="G2669" t="s">
        <v>66</v>
      </c>
      <c r="H2669" t="s">
        <v>11909</v>
      </c>
      <c r="I2669" t="s">
        <v>3787</v>
      </c>
      <c r="J2669" t="s">
        <v>8141</v>
      </c>
      <c r="K2669" t="s">
        <v>8159</v>
      </c>
      <c r="L2669" t="s">
        <v>8144</v>
      </c>
      <c r="M2669" t="s">
        <v>8196</v>
      </c>
      <c r="N2669">
        <v>45999</v>
      </c>
      <c r="O2669">
        <v>45999</v>
      </c>
      <c r="P2669">
        <v>46000</v>
      </c>
      <c r="Q2669">
        <v>46000</v>
      </c>
    </row>
    <row r="2670" spans="1:17">
      <c r="A2670" t="s">
        <v>19328</v>
      </c>
      <c r="B2670" t="s">
        <v>3778</v>
      </c>
      <c r="C2670" t="s">
        <v>3779</v>
      </c>
      <c r="D2670" t="s">
        <v>3788</v>
      </c>
      <c r="E2670" t="s">
        <v>3789</v>
      </c>
      <c r="F2670" t="s">
        <v>65</v>
      </c>
      <c r="G2670" t="s">
        <v>66</v>
      </c>
      <c r="H2670" t="s">
        <v>11910</v>
      </c>
      <c r="I2670" t="s">
        <v>3789</v>
      </c>
      <c r="J2670" t="s">
        <v>8141</v>
      </c>
      <c r="K2670" t="s">
        <v>8160</v>
      </c>
      <c r="L2670" t="s">
        <v>8144</v>
      </c>
      <c r="M2670" t="s">
        <v>8196</v>
      </c>
      <c r="N2670">
        <v>46049</v>
      </c>
      <c r="O2670">
        <v>46050</v>
      </c>
      <c r="P2670">
        <v>46050</v>
      </c>
      <c r="Q2670">
        <v>46050</v>
      </c>
    </row>
    <row r="2671" spans="1:17">
      <c r="A2671" t="s">
        <v>19329</v>
      </c>
      <c r="B2671" t="s">
        <v>3778</v>
      </c>
      <c r="C2671" t="s">
        <v>3779</v>
      </c>
      <c r="D2671" t="s">
        <v>3790</v>
      </c>
      <c r="E2671" t="s">
        <v>3791</v>
      </c>
      <c r="F2671" t="s">
        <v>65</v>
      </c>
      <c r="G2671" t="s">
        <v>66</v>
      </c>
      <c r="H2671" t="s">
        <v>11911</v>
      </c>
      <c r="I2671" t="s">
        <v>3791</v>
      </c>
      <c r="J2671" t="s">
        <v>8141</v>
      </c>
      <c r="K2671" t="s">
        <v>8144</v>
      </c>
      <c r="L2671" t="s">
        <v>8160</v>
      </c>
      <c r="M2671" t="s">
        <v>8196</v>
      </c>
      <c r="N2671">
        <v>46035</v>
      </c>
      <c r="O2671">
        <v>46036</v>
      </c>
      <c r="P2671">
        <v>46036</v>
      </c>
      <c r="Q2671">
        <v>46036</v>
      </c>
    </row>
    <row r="2672" spans="1:17">
      <c r="A2672" t="s">
        <v>19330</v>
      </c>
      <c r="B2672" t="s">
        <v>3778</v>
      </c>
      <c r="C2672" t="s">
        <v>3779</v>
      </c>
      <c r="D2672" t="s">
        <v>3792</v>
      </c>
      <c r="E2672" t="s">
        <v>3793</v>
      </c>
      <c r="F2672" t="s">
        <v>65</v>
      </c>
      <c r="G2672" t="s">
        <v>66</v>
      </c>
      <c r="H2672" t="s">
        <v>11912</v>
      </c>
      <c r="I2672" t="s">
        <v>3793</v>
      </c>
      <c r="J2672" t="s">
        <v>8141</v>
      </c>
      <c r="K2672" t="s">
        <v>8160</v>
      </c>
      <c r="L2672" t="s">
        <v>8159</v>
      </c>
      <c r="M2672" t="s">
        <v>8196</v>
      </c>
      <c r="N2672">
        <v>46080</v>
      </c>
      <c r="O2672">
        <v>46083</v>
      </c>
      <c r="P2672">
        <v>46083</v>
      </c>
      <c r="Q2672">
        <v>46083</v>
      </c>
    </row>
    <row r="2673" spans="1:17">
      <c r="A2673" t="s">
        <v>19331</v>
      </c>
      <c r="B2673" t="s">
        <v>3778</v>
      </c>
      <c r="C2673" t="s">
        <v>3779</v>
      </c>
      <c r="D2673" t="s">
        <v>3794</v>
      </c>
      <c r="E2673" t="s">
        <v>3795</v>
      </c>
      <c r="F2673" t="s">
        <v>65</v>
      </c>
      <c r="G2673" t="s">
        <v>66</v>
      </c>
      <c r="H2673" t="s">
        <v>11913</v>
      </c>
      <c r="I2673" t="s">
        <v>3795</v>
      </c>
      <c r="J2673" t="s">
        <v>8141</v>
      </c>
      <c r="K2673" t="s">
        <v>8144</v>
      </c>
      <c r="L2673" t="s">
        <v>8160</v>
      </c>
      <c r="M2673" t="s">
        <v>8196</v>
      </c>
      <c r="N2673">
        <v>46062</v>
      </c>
      <c r="O2673">
        <v>46063</v>
      </c>
      <c r="P2673">
        <v>46063</v>
      </c>
      <c r="Q2673">
        <v>46063</v>
      </c>
    </row>
    <row r="2674" spans="1:17">
      <c r="A2674" t="s">
        <v>19332</v>
      </c>
      <c r="B2674" t="s">
        <v>71</v>
      </c>
      <c r="C2674" t="s">
        <v>120</v>
      </c>
      <c r="D2674" t="s">
        <v>3796</v>
      </c>
      <c r="E2674" t="s">
        <v>3797</v>
      </c>
      <c r="F2674" t="s">
        <v>65</v>
      </c>
      <c r="G2674" t="s">
        <v>66</v>
      </c>
      <c r="H2674" t="s">
        <v>11914</v>
      </c>
      <c r="I2674" t="s">
        <v>11915</v>
      </c>
      <c r="J2674" t="s">
        <v>8141</v>
      </c>
      <c r="K2674" t="s">
        <v>8144</v>
      </c>
      <c r="L2674" t="s">
        <v>8159</v>
      </c>
      <c r="M2674" t="s">
        <v>8160</v>
      </c>
      <c r="N2674">
        <v>45671</v>
      </c>
      <c r="O2674">
        <v>45671</v>
      </c>
      <c r="P2674">
        <v>45672</v>
      </c>
      <c r="Q2674">
        <v>45672</v>
      </c>
    </row>
    <row r="2675" spans="1:17">
      <c r="A2675" t="s">
        <v>19332</v>
      </c>
      <c r="B2675" t="s">
        <v>71</v>
      </c>
      <c r="C2675" t="s">
        <v>120</v>
      </c>
      <c r="D2675" t="s">
        <v>3796</v>
      </c>
      <c r="E2675" t="s">
        <v>3797</v>
      </c>
      <c r="F2675" t="s">
        <v>65</v>
      </c>
      <c r="G2675" t="s">
        <v>66</v>
      </c>
      <c r="H2675" t="s">
        <v>11916</v>
      </c>
      <c r="I2675" t="s">
        <v>11917</v>
      </c>
      <c r="J2675" t="s">
        <v>8141</v>
      </c>
      <c r="K2675" t="s">
        <v>8144</v>
      </c>
      <c r="L2675" t="s">
        <v>8159</v>
      </c>
      <c r="M2675" t="s">
        <v>8160</v>
      </c>
      <c r="N2675">
        <v>45671</v>
      </c>
      <c r="O2675">
        <v>45671</v>
      </c>
      <c r="P2675">
        <v>45671</v>
      </c>
      <c r="Q2675">
        <v>45671</v>
      </c>
    </row>
    <row r="2676" spans="1:17">
      <c r="A2676" t="s">
        <v>19332</v>
      </c>
      <c r="B2676" t="s">
        <v>71</v>
      </c>
      <c r="C2676" t="s">
        <v>120</v>
      </c>
      <c r="D2676" t="s">
        <v>3796</v>
      </c>
      <c r="E2676" t="s">
        <v>3797</v>
      </c>
      <c r="F2676" t="s">
        <v>65</v>
      </c>
      <c r="G2676" t="s">
        <v>66</v>
      </c>
      <c r="H2676" t="s">
        <v>11918</v>
      </c>
      <c r="I2676" t="s">
        <v>11919</v>
      </c>
      <c r="J2676" t="s">
        <v>8141</v>
      </c>
      <c r="K2676" t="s">
        <v>8144</v>
      </c>
      <c r="L2676" t="s">
        <v>8159</v>
      </c>
      <c r="M2676" t="s">
        <v>8160</v>
      </c>
      <c r="N2676">
        <v>45671</v>
      </c>
      <c r="O2676">
        <v>45671</v>
      </c>
      <c r="P2676">
        <v>45671</v>
      </c>
      <c r="Q2676">
        <v>45671</v>
      </c>
    </row>
    <row r="2677" spans="1:17">
      <c r="A2677" t="s">
        <v>19333</v>
      </c>
      <c r="B2677" t="s">
        <v>71</v>
      </c>
      <c r="C2677" t="s">
        <v>120</v>
      </c>
      <c r="D2677" t="s">
        <v>3798</v>
      </c>
      <c r="E2677" t="s">
        <v>3799</v>
      </c>
      <c r="F2677" t="s">
        <v>65</v>
      </c>
      <c r="G2677" t="s">
        <v>66</v>
      </c>
      <c r="H2677" t="s">
        <v>11920</v>
      </c>
      <c r="I2677" t="s">
        <v>11921</v>
      </c>
      <c r="K2677" t="s">
        <v>8144</v>
      </c>
      <c r="L2677" t="s">
        <v>8196</v>
      </c>
      <c r="M2677" t="s">
        <v>8156</v>
      </c>
      <c r="N2677">
        <v>45685</v>
      </c>
      <c r="O2677">
        <v>45685</v>
      </c>
      <c r="P2677">
        <v>45688</v>
      </c>
      <c r="Q2677">
        <v>45688</v>
      </c>
    </row>
    <row r="2678" spans="1:17">
      <c r="A2678" t="s">
        <v>19333</v>
      </c>
      <c r="B2678" t="s">
        <v>71</v>
      </c>
      <c r="C2678" t="s">
        <v>120</v>
      </c>
      <c r="D2678" t="s">
        <v>3798</v>
      </c>
      <c r="E2678" t="s">
        <v>3799</v>
      </c>
      <c r="F2678" t="s">
        <v>65</v>
      </c>
      <c r="G2678" t="s">
        <v>66</v>
      </c>
      <c r="H2678" t="s">
        <v>11922</v>
      </c>
      <c r="I2678" t="s">
        <v>11923</v>
      </c>
      <c r="J2678" t="s">
        <v>8141</v>
      </c>
      <c r="K2678" t="s">
        <v>8144</v>
      </c>
      <c r="L2678" t="s">
        <v>8196</v>
      </c>
      <c r="M2678" t="s">
        <v>8160</v>
      </c>
      <c r="N2678">
        <v>45685</v>
      </c>
      <c r="O2678">
        <v>45685</v>
      </c>
      <c r="P2678">
        <v>45685</v>
      </c>
      <c r="Q2678">
        <v>45685</v>
      </c>
    </row>
    <row r="2679" spans="1:17">
      <c r="A2679" t="s">
        <v>19334</v>
      </c>
      <c r="B2679" t="s">
        <v>71</v>
      </c>
      <c r="C2679" t="s">
        <v>120</v>
      </c>
      <c r="D2679" t="s">
        <v>3800</v>
      </c>
      <c r="E2679" t="s">
        <v>3801</v>
      </c>
      <c r="F2679" t="s">
        <v>65</v>
      </c>
      <c r="G2679" t="s">
        <v>66</v>
      </c>
      <c r="H2679" t="s">
        <v>11924</v>
      </c>
      <c r="I2679" t="s">
        <v>3801</v>
      </c>
      <c r="J2679" t="s">
        <v>8141</v>
      </c>
      <c r="K2679" t="s">
        <v>8159</v>
      </c>
      <c r="L2679" t="s">
        <v>8241</v>
      </c>
      <c r="M2679" t="s">
        <v>8160</v>
      </c>
      <c r="N2679">
        <v>45700</v>
      </c>
      <c r="O2679">
        <v>45700</v>
      </c>
      <c r="P2679">
        <v>45701</v>
      </c>
      <c r="Q2679">
        <v>45701</v>
      </c>
    </row>
    <row r="2680" spans="1:17">
      <c r="A2680" t="s">
        <v>19335</v>
      </c>
      <c r="B2680" t="s">
        <v>71</v>
      </c>
      <c r="C2680" t="s">
        <v>120</v>
      </c>
      <c r="D2680" t="s">
        <v>3802</v>
      </c>
      <c r="E2680" t="s">
        <v>3803</v>
      </c>
      <c r="F2680" t="s">
        <v>65</v>
      </c>
      <c r="G2680" t="s">
        <v>66</v>
      </c>
      <c r="H2680" t="s">
        <v>11925</v>
      </c>
      <c r="I2680" t="s">
        <v>3803</v>
      </c>
      <c r="J2680" t="s">
        <v>8141</v>
      </c>
      <c r="K2680" t="s">
        <v>8144</v>
      </c>
      <c r="L2680" t="s">
        <v>8196</v>
      </c>
      <c r="M2680" t="s">
        <v>8160</v>
      </c>
      <c r="N2680">
        <v>45700</v>
      </c>
      <c r="O2680">
        <v>45700</v>
      </c>
      <c r="P2680">
        <v>45701</v>
      </c>
      <c r="Q2680">
        <v>45701</v>
      </c>
    </row>
    <row r="2681" spans="1:17">
      <c r="A2681" t="s">
        <v>19336</v>
      </c>
      <c r="B2681" t="s">
        <v>71</v>
      </c>
      <c r="C2681" t="s">
        <v>120</v>
      </c>
      <c r="D2681" t="s">
        <v>3804</v>
      </c>
      <c r="E2681" t="s">
        <v>3805</v>
      </c>
      <c r="F2681" t="s">
        <v>65</v>
      </c>
      <c r="G2681" t="s">
        <v>66</v>
      </c>
      <c r="H2681" t="s">
        <v>11926</v>
      </c>
      <c r="I2681" t="s">
        <v>3805</v>
      </c>
      <c r="J2681" t="s">
        <v>8141</v>
      </c>
      <c r="K2681" t="s">
        <v>8142</v>
      </c>
      <c r="L2681" t="s">
        <v>8178</v>
      </c>
      <c r="M2681" t="s">
        <v>8160</v>
      </c>
      <c r="N2681">
        <v>45700</v>
      </c>
      <c r="O2681">
        <v>45700</v>
      </c>
      <c r="P2681">
        <v>45701</v>
      </c>
      <c r="Q2681">
        <v>45701</v>
      </c>
    </row>
    <row r="2682" spans="1:17">
      <c r="A2682" t="s">
        <v>19337</v>
      </c>
      <c r="B2682" t="s">
        <v>71</v>
      </c>
      <c r="C2682" t="s">
        <v>120</v>
      </c>
      <c r="D2682" t="s">
        <v>3806</v>
      </c>
      <c r="E2682" t="s">
        <v>3807</v>
      </c>
      <c r="F2682" t="s">
        <v>65</v>
      </c>
      <c r="G2682" t="s">
        <v>66</v>
      </c>
      <c r="H2682" t="s">
        <v>11927</v>
      </c>
      <c r="I2682" t="s">
        <v>3807</v>
      </c>
      <c r="J2682" t="s">
        <v>8141</v>
      </c>
      <c r="K2682" t="s">
        <v>8216</v>
      </c>
      <c r="L2682" t="s">
        <v>8143</v>
      </c>
      <c r="M2682" t="s">
        <v>8160</v>
      </c>
      <c r="N2682">
        <v>45700</v>
      </c>
      <c r="O2682">
        <v>45700</v>
      </c>
      <c r="P2682">
        <v>45701</v>
      </c>
      <c r="Q2682">
        <v>45701</v>
      </c>
    </row>
    <row r="2683" spans="1:17">
      <c r="A2683" t="s">
        <v>19338</v>
      </c>
      <c r="B2683" t="s">
        <v>71</v>
      </c>
      <c r="C2683" t="s">
        <v>72</v>
      </c>
      <c r="D2683" t="s">
        <v>3808</v>
      </c>
      <c r="E2683" t="s">
        <v>3809</v>
      </c>
      <c r="F2683" t="s">
        <v>65</v>
      </c>
      <c r="G2683" t="s">
        <v>66</v>
      </c>
      <c r="H2683" t="s">
        <v>11928</v>
      </c>
      <c r="I2683" t="s">
        <v>3809</v>
      </c>
      <c r="J2683" t="s">
        <v>8141</v>
      </c>
      <c r="K2683" t="s">
        <v>8241</v>
      </c>
      <c r="L2683" t="s">
        <v>8159</v>
      </c>
      <c r="M2683" t="s">
        <v>8160</v>
      </c>
      <c r="N2683">
        <v>45716</v>
      </c>
      <c r="O2683">
        <v>45716</v>
      </c>
      <c r="P2683">
        <v>45722</v>
      </c>
      <c r="Q2683">
        <v>45722</v>
      </c>
    </row>
    <row r="2684" spans="1:17">
      <c r="A2684" t="s">
        <v>19339</v>
      </c>
      <c r="B2684" t="s">
        <v>71</v>
      </c>
      <c r="C2684" t="s">
        <v>72</v>
      </c>
      <c r="D2684" t="s">
        <v>3810</v>
      </c>
      <c r="E2684" t="s">
        <v>3811</v>
      </c>
      <c r="F2684" t="s">
        <v>65</v>
      </c>
      <c r="G2684" t="s">
        <v>66</v>
      </c>
      <c r="H2684" t="s">
        <v>11929</v>
      </c>
      <c r="I2684" t="s">
        <v>3811</v>
      </c>
      <c r="J2684" t="s">
        <v>8141</v>
      </c>
      <c r="K2684" t="s">
        <v>8196</v>
      </c>
      <c r="L2684" t="s">
        <v>8144</v>
      </c>
      <c r="M2684" t="s">
        <v>8160</v>
      </c>
      <c r="N2684">
        <v>45716</v>
      </c>
      <c r="O2684">
        <v>45716</v>
      </c>
      <c r="P2684">
        <v>45722</v>
      </c>
      <c r="Q2684">
        <v>45722</v>
      </c>
    </row>
    <row r="2685" spans="1:17">
      <c r="A2685" t="s">
        <v>19340</v>
      </c>
      <c r="B2685" t="s">
        <v>71</v>
      </c>
      <c r="C2685" t="s">
        <v>72</v>
      </c>
      <c r="D2685" t="s">
        <v>3812</v>
      </c>
      <c r="E2685" t="s">
        <v>3813</v>
      </c>
      <c r="F2685" t="s">
        <v>65</v>
      </c>
      <c r="G2685" t="s">
        <v>66</v>
      </c>
      <c r="H2685" t="s">
        <v>11930</v>
      </c>
      <c r="I2685" t="s">
        <v>3813</v>
      </c>
      <c r="J2685" t="s">
        <v>8141</v>
      </c>
      <c r="K2685" t="s">
        <v>8178</v>
      </c>
      <c r="L2685" t="s">
        <v>8142</v>
      </c>
      <c r="M2685" t="s">
        <v>8160</v>
      </c>
      <c r="N2685">
        <v>45716</v>
      </c>
      <c r="O2685">
        <v>45716</v>
      </c>
      <c r="P2685">
        <v>45722</v>
      </c>
      <c r="Q2685">
        <v>45722</v>
      </c>
    </row>
    <row r="2686" spans="1:17">
      <c r="A2686" t="s">
        <v>19341</v>
      </c>
      <c r="B2686" t="s">
        <v>71</v>
      </c>
      <c r="C2686" t="s">
        <v>72</v>
      </c>
      <c r="D2686" t="s">
        <v>3814</v>
      </c>
      <c r="E2686" t="s">
        <v>3815</v>
      </c>
      <c r="F2686" t="s">
        <v>65</v>
      </c>
      <c r="G2686" t="s">
        <v>66</v>
      </c>
      <c r="H2686" t="s">
        <v>11931</v>
      </c>
      <c r="I2686" t="s">
        <v>3815</v>
      </c>
      <c r="J2686" t="s">
        <v>8141</v>
      </c>
      <c r="K2686" t="s">
        <v>8143</v>
      </c>
      <c r="L2686" t="s">
        <v>8216</v>
      </c>
      <c r="M2686" t="s">
        <v>8160</v>
      </c>
      <c r="N2686">
        <v>45716</v>
      </c>
      <c r="O2686">
        <v>45716</v>
      </c>
      <c r="P2686">
        <v>45722</v>
      </c>
      <c r="Q2686">
        <v>45722</v>
      </c>
    </row>
    <row r="2687" spans="1:17">
      <c r="A2687" t="s">
        <v>19342</v>
      </c>
      <c r="B2687" t="s">
        <v>71</v>
      </c>
      <c r="C2687" t="s">
        <v>72</v>
      </c>
      <c r="D2687" t="s">
        <v>3816</v>
      </c>
      <c r="E2687" t="s">
        <v>3817</v>
      </c>
      <c r="F2687" t="s">
        <v>65</v>
      </c>
      <c r="G2687" t="s">
        <v>66</v>
      </c>
      <c r="H2687" t="s">
        <v>11932</v>
      </c>
      <c r="I2687" t="s">
        <v>3817</v>
      </c>
      <c r="J2687" t="s">
        <v>8141</v>
      </c>
      <c r="K2687" t="s">
        <v>8143</v>
      </c>
      <c r="L2687" t="s">
        <v>8144</v>
      </c>
      <c r="M2687" t="s">
        <v>8160</v>
      </c>
      <c r="N2687">
        <v>45726</v>
      </c>
      <c r="O2687">
        <v>45726</v>
      </c>
      <c r="P2687">
        <v>45727</v>
      </c>
      <c r="Q2687">
        <v>45727</v>
      </c>
    </row>
    <row r="2688" spans="1:17">
      <c r="A2688" t="s">
        <v>19343</v>
      </c>
      <c r="B2688" t="s">
        <v>71</v>
      </c>
      <c r="C2688" t="s">
        <v>72</v>
      </c>
      <c r="D2688" t="s">
        <v>3818</v>
      </c>
      <c r="E2688" t="s">
        <v>3819</v>
      </c>
      <c r="F2688" t="s">
        <v>65</v>
      </c>
      <c r="G2688" t="s">
        <v>66</v>
      </c>
      <c r="H2688" t="s">
        <v>11933</v>
      </c>
      <c r="I2688" t="s">
        <v>3819</v>
      </c>
      <c r="J2688" t="s">
        <v>8141</v>
      </c>
      <c r="K2688" t="s">
        <v>8216</v>
      </c>
      <c r="L2688" t="s">
        <v>8159</v>
      </c>
      <c r="N2688">
        <v>45726</v>
      </c>
      <c r="O2688">
        <v>45726</v>
      </c>
      <c r="Q2688">
        <v>45727</v>
      </c>
    </row>
    <row r="2689" spans="1:17">
      <c r="A2689" t="s">
        <v>19344</v>
      </c>
      <c r="B2689" t="s">
        <v>71</v>
      </c>
      <c r="C2689" t="s">
        <v>72</v>
      </c>
      <c r="D2689" t="s">
        <v>3820</v>
      </c>
      <c r="E2689" t="s">
        <v>3821</v>
      </c>
      <c r="F2689" t="s">
        <v>65</v>
      </c>
      <c r="G2689" t="s">
        <v>66</v>
      </c>
      <c r="H2689" t="s">
        <v>11934</v>
      </c>
      <c r="I2689" t="s">
        <v>3821</v>
      </c>
      <c r="J2689" t="s">
        <v>8141</v>
      </c>
      <c r="K2689" t="s">
        <v>8142</v>
      </c>
      <c r="L2689" t="s">
        <v>8196</v>
      </c>
      <c r="N2689">
        <v>45726</v>
      </c>
      <c r="O2689">
        <v>45726</v>
      </c>
      <c r="Q2689">
        <v>45727</v>
      </c>
    </row>
    <row r="2690" spans="1:17">
      <c r="A2690" t="s">
        <v>19345</v>
      </c>
      <c r="B2690" t="s">
        <v>71</v>
      </c>
      <c r="C2690" t="s">
        <v>72</v>
      </c>
      <c r="D2690" t="s">
        <v>3822</v>
      </c>
      <c r="E2690" t="s">
        <v>3823</v>
      </c>
      <c r="F2690" t="s">
        <v>65</v>
      </c>
      <c r="G2690" t="s">
        <v>66</v>
      </c>
      <c r="H2690" t="s">
        <v>11935</v>
      </c>
      <c r="I2690" t="s">
        <v>3823</v>
      </c>
      <c r="J2690" t="s">
        <v>8141</v>
      </c>
      <c r="K2690" t="s">
        <v>8159</v>
      </c>
      <c r="L2690" t="s">
        <v>8160</v>
      </c>
      <c r="M2690" t="s">
        <v>8178</v>
      </c>
      <c r="N2690">
        <v>45744</v>
      </c>
      <c r="O2690">
        <v>45747</v>
      </c>
      <c r="P2690">
        <v>45747</v>
      </c>
      <c r="Q2690">
        <v>45747</v>
      </c>
    </row>
    <row r="2691" spans="1:17">
      <c r="A2691" t="s">
        <v>19346</v>
      </c>
      <c r="B2691" t="s">
        <v>3778</v>
      </c>
      <c r="C2691" t="s">
        <v>3779</v>
      </c>
      <c r="D2691" t="s">
        <v>3824</v>
      </c>
      <c r="E2691" t="s">
        <v>3825</v>
      </c>
      <c r="F2691" t="s">
        <v>65</v>
      </c>
      <c r="G2691" t="s">
        <v>66</v>
      </c>
      <c r="H2691" t="s">
        <v>11936</v>
      </c>
      <c r="I2691" t="s">
        <v>3825</v>
      </c>
      <c r="J2691" t="s">
        <v>8141</v>
      </c>
      <c r="K2691" t="s">
        <v>8159</v>
      </c>
      <c r="L2691" t="s">
        <v>8143</v>
      </c>
      <c r="M2691" t="s">
        <v>8196</v>
      </c>
      <c r="N2691">
        <v>46090</v>
      </c>
      <c r="O2691">
        <v>46091</v>
      </c>
      <c r="P2691">
        <v>46091</v>
      </c>
      <c r="Q2691">
        <v>46091</v>
      </c>
    </row>
    <row r="2692" spans="1:17">
      <c r="A2692" t="s">
        <v>19347</v>
      </c>
      <c r="B2692" t="s">
        <v>71</v>
      </c>
      <c r="C2692" t="s">
        <v>72</v>
      </c>
      <c r="D2692" t="s">
        <v>3826</v>
      </c>
      <c r="E2692" t="s">
        <v>3827</v>
      </c>
      <c r="F2692" t="s">
        <v>65</v>
      </c>
      <c r="G2692" t="s">
        <v>66</v>
      </c>
      <c r="H2692" t="s">
        <v>11937</v>
      </c>
      <c r="I2692" t="s">
        <v>3827</v>
      </c>
      <c r="J2692" t="s">
        <v>8141</v>
      </c>
      <c r="K2692" t="s">
        <v>8144</v>
      </c>
      <c r="L2692" t="s">
        <v>8196</v>
      </c>
      <c r="M2692" t="s">
        <v>8178</v>
      </c>
      <c r="N2692">
        <v>45784</v>
      </c>
      <c r="O2692">
        <v>45785</v>
      </c>
      <c r="P2692">
        <v>45785</v>
      </c>
      <c r="Q2692">
        <v>45785</v>
      </c>
    </row>
    <row r="2693" spans="1:17">
      <c r="A2693" t="s">
        <v>19348</v>
      </c>
      <c r="B2693" t="s">
        <v>71</v>
      </c>
      <c r="C2693" t="s">
        <v>72</v>
      </c>
      <c r="D2693" t="s">
        <v>3828</v>
      </c>
      <c r="E2693" t="s">
        <v>3829</v>
      </c>
      <c r="F2693" t="s">
        <v>65</v>
      </c>
      <c r="G2693" t="s">
        <v>66</v>
      </c>
      <c r="H2693" t="s">
        <v>11938</v>
      </c>
      <c r="I2693" t="s">
        <v>3829</v>
      </c>
      <c r="J2693" t="s">
        <v>8141</v>
      </c>
      <c r="K2693" t="s">
        <v>8142</v>
      </c>
      <c r="L2693" t="s">
        <v>8159</v>
      </c>
      <c r="M2693" t="s">
        <v>8178</v>
      </c>
      <c r="N2693">
        <v>45755</v>
      </c>
      <c r="O2693">
        <v>45756</v>
      </c>
      <c r="P2693">
        <v>45756</v>
      </c>
      <c r="Q2693">
        <v>45756</v>
      </c>
    </row>
    <row r="2694" spans="1:17">
      <c r="A2694" t="s">
        <v>19349</v>
      </c>
      <c r="B2694" t="s">
        <v>71</v>
      </c>
      <c r="C2694" t="s">
        <v>72</v>
      </c>
      <c r="D2694" t="s">
        <v>3830</v>
      </c>
      <c r="E2694" t="s">
        <v>3831</v>
      </c>
      <c r="F2694" t="s">
        <v>65</v>
      </c>
      <c r="G2694" t="s">
        <v>66</v>
      </c>
      <c r="H2694" t="s">
        <v>11939</v>
      </c>
      <c r="I2694" t="s">
        <v>3831</v>
      </c>
      <c r="J2694" t="s">
        <v>8141</v>
      </c>
      <c r="K2694" t="s">
        <v>8143</v>
      </c>
      <c r="L2694" t="s">
        <v>8144</v>
      </c>
      <c r="M2694" t="s">
        <v>8178</v>
      </c>
      <c r="N2694">
        <v>45755</v>
      </c>
      <c r="O2694">
        <v>45756</v>
      </c>
      <c r="P2694">
        <v>45756</v>
      </c>
      <c r="Q2694">
        <v>45756</v>
      </c>
    </row>
    <row r="2695" spans="1:17">
      <c r="A2695" t="s">
        <v>19350</v>
      </c>
      <c r="B2695" t="s">
        <v>71</v>
      </c>
      <c r="C2695" t="s">
        <v>72</v>
      </c>
      <c r="D2695" t="s">
        <v>3832</v>
      </c>
      <c r="E2695" t="s">
        <v>3833</v>
      </c>
      <c r="F2695" t="s">
        <v>65</v>
      </c>
      <c r="G2695" t="s">
        <v>66</v>
      </c>
      <c r="H2695" t="s">
        <v>11940</v>
      </c>
      <c r="I2695" t="s">
        <v>3833</v>
      </c>
      <c r="J2695" t="s">
        <v>8141</v>
      </c>
      <c r="K2695" t="s">
        <v>8159</v>
      </c>
      <c r="L2695" t="s">
        <v>8142</v>
      </c>
      <c r="M2695" t="s">
        <v>8178</v>
      </c>
      <c r="N2695">
        <v>45805</v>
      </c>
      <c r="O2695">
        <v>45806</v>
      </c>
      <c r="P2695">
        <v>45806</v>
      </c>
      <c r="Q2695">
        <v>45806</v>
      </c>
    </row>
    <row r="2696" spans="1:17">
      <c r="A2696" t="s">
        <v>19351</v>
      </c>
      <c r="B2696" t="s">
        <v>71</v>
      </c>
      <c r="C2696" t="s">
        <v>72</v>
      </c>
      <c r="D2696" t="s">
        <v>3834</v>
      </c>
      <c r="E2696" t="s">
        <v>3835</v>
      </c>
      <c r="F2696" t="s">
        <v>65</v>
      </c>
      <c r="G2696" t="s">
        <v>66</v>
      </c>
      <c r="H2696" t="s">
        <v>11941</v>
      </c>
      <c r="I2696" t="s">
        <v>3835</v>
      </c>
      <c r="J2696" t="s">
        <v>8141</v>
      </c>
      <c r="K2696" t="s">
        <v>8196</v>
      </c>
      <c r="L2696" t="s">
        <v>8160</v>
      </c>
      <c r="M2696" t="s">
        <v>8178</v>
      </c>
      <c r="N2696">
        <v>45805</v>
      </c>
      <c r="O2696">
        <v>45806</v>
      </c>
      <c r="P2696">
        <v>45806</v>
      </c>
      <c r="Q2696">
        <v>45806</v>
      </c>
    </row>
    <row r="2697" spans="1:17">
      <c r="A2697" t="s">
        <v>19352</v>
      </c>
      <c r="B2697" t="s">
        <v>71</v>
      </c>
      <c r="C2697" t="s">
        <v>72</v>
      </c>
      <c r="D2697" t="s">
        <v>3836</v>
      </c>
      <c r="E2697" t="s">
        <v>3837</v>
      </c>
      <c r="F2697" t="s">
        <v>65</v>
      </c>
      <c r="G2697" t="s">
        <v>66</v>
      </c>
      <c r="H2697" t="s">
        <v>11942</v>
      </c>
      <c r="I2697" t="s">
        <v>3837</v>
      </c>
      <c r="J2697" t="s">
        <v>8141</v>
      </c>
      <c r="K2697" t="s">
        <v>8196</v>
      </c>
      <c r="L2697" t="s">
        <v>8160</v>
      </c>
      <c r="M2697" t="s">
        <v>8178</v>
      </c>
      <c r="N2697">
        <v>45789</v>
      </c>
      <c r="O2697">
        <v>45790</v>
      </c>
      <c r="P2697">
        <v>45790</v>
      </c>
      <c r="Q2697">
        <v>45790</v>
      </c>
    </row>
    <row r="2698" spans="1:17">
      <c r="A2698" t="s">
        <v>19353</v>
      </c>
      <c r="B2698" t="s">
        <v>71</v>
      </c>
      <c r="C2698" t="s">
        <v>72</v>
      </c>
      <c r="D2698" t="s">
        <v>3838</v>
      </c>
      <c r="E2698" t="s">
        <v>3839</v>
      </c>
      <c r="F2698" t="s">
        <v>65</v>
      </c>
      <c r="G2698" t="s">
        <v>66</v>
      </c>
      <c r="H2698" t="s">
        <v>11943</v>
      </c>
      <c r="I2698" t="s">
        <v>3839</v>
      </c>
      <c r="J2698" t="s">
        <v>8255</v>
      </c>
      <c r="K2698" t="s">
        <v>8160</v>
      </c>
      <c r="L2698" t="s">
        <v>8159</v>
      </c>
      <c r="M2698" t="s">
        <v>8178</v>
      </c>
      <c r="N2698">
        <v>45834</v>
      </c>
      <c r="O2698">
        <v>45835</v>
      </c>
      <c r="P2698">
        <v>45835</v>
      </c>
      <c r="Q2698">
        <v>45835</v>
      </c>
    </row>
    <row r="2699" spans="1:17">
      <c r="A2699" t="s">
        <v>19354</v>
      </c>
      <c r="B2699" t="s">
        <v>71</v>
      </c>
      <c r="C2699" t="s">
        <v>72</v>
      </c>
      <c r="D2699" t="s">
        <v>3840</v>
      </c>
      <c r="E2699" t="s">
        <v>3841</v>
      </c>
      <c r="F2699" t="s">
        <v>65</v>
      </c>
      <c r="G2699" t="s">
        <v>66</v>
      </c>
      <c r="H2699" t="s">
        <v>11944</v>
      </c>
      <c r="I2699" t="s">
        <v>3841</v>
      </c>
      <c r="J2699" t="s">
        <v>8141</v>
      </c>
      <c r="K2699" t="s">
        <v>8196</v>
      </c>
      <c r="L2699" t="s">
        <v>8144</v>
      </c>
      <c r="M2699" t="s">
        <v>8178</v>
      </c>
      <c r="N2699">
        <v>45834</v>
      </c>
      <c r="O2699">
        <v>45835</v>
      </c>
      <c r="P2699">
        <v>45835</v>
      </c>
      <c r="Q2699">
        <v>45835</v>
      </c>
    </row>
    <row r="2700" spans="1:17">
      <c r="A2700" t="s">
        <v>19355</v>
      </c>
      <c r="B2700" t="s">
        <v>71</v>
      </c>
      <c r="C2700" t="s">
        <v>72</v>
      </c>
      <c r="D2700" t="s">
        <v>3842</v>
      </c>
      <c r="E2700" t="s">
        <v>3843</v>
      </c>
      <c r="F2700" t="s">
        <v>65</v>
      </c>
      <c r="G2700" t="s">
        <v>66</v>
      </c>
      <c r="H2700" t="s">
        <v>11945</v>
      </c>
      <c r="I2700" t="s">
        <v>3843</v>
      </c>
      <c r="J2700" t="s">
        <v>8141</v>
      </c>
      <c r="K2700" t="s">
        <v>8142</v>
      </c>
      <c r="L2700" t="s">
        <v>8160</v>
      </c>
      <c r="M2700" t="s">
        <v>8178</v>
      </c>
      <c r="N2700">
        <v>45817</v>
      </c>
      <c r="O2700">
        <v>45818</v>
      </c>
      <c r="P2700">
        <v>45818</v>
      </c>
      <c r="Q2700">
        <v>45818</v>
      </c>
    </row>
    <row r="2701" spans="1:17">
      <c r="A2701" t="s">
        <v>19356</v>
      </c>
      <c r="B2701" t="s">
        <v>119</v>
      </c>
      <c r="C2701" t="s">
        <v>325</v>
      </c>
      <c r="D2701" t="s">
        <v>3844</v>
      </c>
      <c r="E2701" t="s">
        <v>3845</v>
      </c>
      <c r="F2701" t="s">
        <v>65</v>
      </c>
      <c r="G2701" t="s">
        <v>66</v>
      </c>
      <c r="H2701" t="s">
        <v>11946</v>
      </c>
      <c r="I2701" t="s">
        <v>3845</v>
      </c>
      <c r="J2701" t="s">
        <v>8141</v>
      </c>
      <c r="K2701" t="s">
        <v>8144</v>
      </c>
      <c r="L2701" t="s">
        <v>8196</v>
      </c>
      <c r="M2701" t="s">
        <v>8178</v>
      </c>
      <c r="N2701">
        <v>45817</v>
      </c>
      <c r="O2701">
        <v>45818</v>
      </c>
      <c r="P2701">
        <v>45818</v>
      </c>
      <c r="Q2701">
        <v>45818</v>
      </c>
    </row>
    <row r="2702" spans="1:17">
      <c r="A2702" t="s">
        <v>19357</v>
      </c>
      <c r="B2702" t="s">
        <v>3778</v>
      </c>
      <c r="C2702" t="s">
        <v>3779</v>
      </c>
      <c r="D2702" t="s">
        <v>3846</v>
      </c>
      <c r="E2702" t="s">
        <v>3847</v>
      </c>
      <c r="F2702" t="s">
        <v>65</v>
      </c>
      <c r="G2702" t="s">
        <v>66</v>
      </c>
      <c r="H2702" t="s">
        <v>11947</v>
      </c>
      <c r="I2702" t="s">
        <v>3847</v>
      </c>
      <c r="J2702" t="s">
        <v>8141</v>
      </c>
      <c r="K2702" t="s">
        <v>8142</v>
      </c>
      <c r="L2702" t="s">
        <v>8159</v>
      </c>
      <c r="M2702" t="s">
        <v>8178</v>
      </c>
      <c r="N2702">
        <v>45867</v>
      </c>
      <c r="O2702">
        <v>45868</v>
      </c>
      <c r="P2702">
        <v>45868</v>
      </c>
      <c r="Q2702">
        <v>45868</v>
      </c>
    </row>
    <row r="2703" spans="1:17">
      <c r="A2703" t="s">
        <v>19358</v>
      </c>
      <c r="B2703" t="s">
        <v>3778</v>
      </c>
      <c r="C2703" t="s">
        <v>3779</v>
      </c>
      <c r="D2703" t="s">
        <v>3848</v>
      </c>
      <c r="E2703" t="s">
        <v>3847</v>
      </c>
      <c r="F2703" t="s">
        <v>65</v>
      </c>
      <c r="G2703" t="s">
        <v>66</v>
      </c>
      <c r="H2703" t="s">
        <v>11948</v>
      </c>
      <c r="I2703" t="s">
        <v>3847</v>
      </c>
      <c r="J2703" t="s">
        <v>8141</v>
      </c>
      <c r="K2703" t="s">
        <v>8144</v>
      </c>
      <c r="L2703" t="s">
        <v>8160</v>
      </c>
      <c r="M2703" t="s">
        <v>8196</v>
      </c>
      <c r="N2703">
        <v>45897</v>
      </c>
      <c r="O2703">
        <v>45897</v>
      </c>
      <c r="P2703">
        <v>45897</v>
      </c>
      <c r="Q2703">
        <v>45898</v>
      </c>
    </row>
    <row r="2704" spans="1:17">
      <c r="A2704" t="s">
        <v>19359</v>
      </c>
      <c r="B2704" t="s">
        <v>119</v>
      </c>
      <c r="C2704" t="s">
        <v>325</v>
      </c>
      <c r="D2704" t="s">
        <v>3849</v>
      </c>
      <c r="E2704" t="s">
        <v>3850</v>
      </c>
      <c r="F2704" t="s">
        <v>65</v>
      </c>
      <c r="G2704" t="s">
        <v>66</v>
      </c>
      <c r="H2704" t="s">
        <v>11949</v>
      </c>
      <c r="I2704" t="s">
        <v>3850</v>
      </c>
      <c r="J2704" t="s">
        <v>8255</v>
      </c>
      <c r="K2704" t="s">
        <v>8178</v>
      </c>
      <c r="M2704" t="s">
        <v>8178</v>
      </c>
      <c r="N2704">
        <v>45835</v>
      </c>
      <c r="P2704">
        <v>45835</v>
      </c>
      <c r="Q2704">
        <v>45835</v>
      </c>
    </row>
    <row r="2705" spans="1:17">
      <c r="A2705" t="s">
        <v>19360</v>
      </c>
      <c r="B2705" t="s">
        <v>71</v>
      </c>
      <c r="C2705" t="s">
        <v>72</v>
      </c>
      <c r="D2705" t="s">
        <v>3851</v>
      </c>
      <c r="E2705" t="s">
        <v>3850</v>
      </c>
      <c r="F2705" t="s">
        <v>65</v>
      </c>
      <c r="G2705" t="s">
        <v>66</v>
      </c>
      <c r="H2705" t="s">
        <v>11950</v>
      </c>
      <c r="I2705" t="s">
        <v>3850</v>
      </c>
      <c r="J2705" t="s">
        <v>8141</v>
      </c>
      <c r="K2705" t="s">
        <v>8159</v>
      </c>
      <c r="L2705" t="s">
        <v>8142</v>
      </c>
      <c r="M2705" t="s">
        <v>8178</v>
      </c>
      <c r="N2705">
        <v>45846</v>
      </c>
      <c r="O2705">
        <v>45847</v>
      </c>
      <c r="P2705">
        <v>45847</v>
      </c>
      <c r="Q2705">
        <v>45847</v>
      </c>
    </row>
    <row r="2706" spans="1:17">
      <c r="A2706" t="s">
        <v>19361</v>
      </c>
      <c r="B2706" t="s">
        <v>71</v>
      </c>
      <c r="C2706" t="s">
        <v>72</v>
      </c>
      <c r="D2706" t="s">
        <v>3852</v>
      </c>
      <c r="E2706" t="s">
        <v>3853</v>
      </c>
      <c r="F2706" t="s">
        <v>65</v>
      </c>
      <c r="G2706" t="s">
        <v>66</v>
      </c>
      <c r="H2706" t="s">
        <v>11951</v>
      </c>
      <c r="I2706" t="s">
        <v>3853</v>
      </c>
      <c r="J2706" t="s">
        <v>8141</v>
      </c>
      <c r="K2706" t="s">
        <v>8144</v>
      </c>
      <c r="L2706" t="s">
        <v>8196</v>
      </c>
      <c r="M2706" t="s">
        <v>8178</v>
      </c>
      <c r="N2706">
        <v>45846</v>
      </c>
      <c r="O2706">
        <v>45847</v>
      </c>
      <c r="P2706">
        <v>45847</v>
      </c>
      <c r="Q2706">
        <v>45847</v>
      </c>
    </row>
    <row r="2707" spans="1:17">
      <c r="A2707" t="s">
        <v>19362</v>
      </c>
      <c r="B2707" t="s">
        <v>3778</v>
      </c>
      <c r="C2707" t="s">
        <v>3779</v>
      </c>
      <c r="D2707" t="s">
        <v>3854</v>
      </c>
      <c r="E2707" t="s">
        <v>3855</v>
      </c>
      <c r="F2707" t="s">
        <v>65</v>
      </c>
      <c r="G2707" t="s">
        <v>66</v>
      </c>
      <c r="H2707" t="s">
        <v>11952</v>
      </c>
      <c r="I2707" t="s">
        <v>3855</v>
      </c>
      <c r="J2707" t="s">
        <v>8141</v>
      </c>
      <c r="K2707" t="s">
        <v>8160</v>
      </c>
      <c r="L2707" t="s">
        <v>8144</v>
      </c>
      <c r="M2707" t="s">
        <v>8178</v>
      </c>
      <c r="N2707">
        <v>45877</v>
      </c>
      <c r="O2707">
        <v>45881</v>
      </c>
      <c r="P2707">
        <v>45881</v>
      </c>
      <c r="Q2707">
        <v>45881</v>
      </c>
    </row>
    <row r="2708" spans="1:17">
      <c r="A2708" t="s">
        <v>19363</v>
      </c>
      <c r="B2708" t="s">
        <v>3778</v>
      </c>
      <c r="C2708" t="s">
        <v>3779</v>
      </c>
      <c r="D2708" t="s">
        <v>3856</v>
      </c>
      <c r="E2708" t="s">
        <v>3857</v>
      </c>
      <c r="F2708" t="s">
        <v>65</v>
      </c>
      <c r="G2708" t="s">
        <v>66</v>
      </c>
      <c r="H2708" t="s">
        <v>11953</v>
      </c>
      <c r="I2708" t="s">
        <v>11954</v>
      </c>
      <c r="J2708" t="s">
        <v>8141</v>
      </c>
      <c r="K2708" t="s">
        <v>8159</v>
      </c>
      <c r="L2708" t="s">
        <v>8160</v>
      </c>
      <c r="M2708" t="s">
        <v>8196</v>
      </c>
      <c r="N2708">
        <v>45938</v>
      </c>
      <c r="O2708">
        <v>45938</v>
      </c>
      <c r="P2708">
        <v>45938</v>
      </c>
      <c r="Q2708">
        <v>45939</v>
      </c>
    </row>
    <row r="2709" spans="1:17">
      <c r="A2709" t="s">
        <v>19364</v>
      </c>
      <c r="B2709" t="s">
        <v>3778</v>
      </c>
      <c r="C2709" t="s">
        <v>3779</v>
      </c>
      <c r="D2709" t="s">
        <v>3858</v>
      </c>
      <c r="E2709" t="s">
        <v>3859</v>
      </c>
      <c r="F2709" t="s">
        <v>65</v>
      </c>
      <c r="G2709" t="s">
        <v>66</v>
      </c>
      <c r="H2709" t="s">
        <v>11955</v>
      </c>
      <c r="I2709" t="s">
        <v>3859</v>
      </c>
      <c r="J2709" t="s">
        <v>8141</v>
      </c>
      <c r="K2709" t="s">
        <v>8160</v>
      </c>
      <c r="L2709" t="s">
        <v>8144</v>
      </c>
      <c r="M2709" t="s">
        <v>8196</v>
      </c>
      <c r="N2709">
        <v>45908</v>
      </c>
      <c r="O2709">
        <v>45908</v>
      </c>
      <c r="P2709">
        <v>45908</v>
      </c>
      <c r="Q2709">
        <v>45909</v>
      </c>
    </row>
    <row r="2710" spans="1:17">
      <c r="A2710" t="s">
        <v>19365</v>
      </c>
      <c r="B2710" t="s">
        <v>3778</v>
      </c>
      <c r="C2710" t="s">
        <v>3779</v>
      </c>
      <c r="D2710" t="s">
        <v>3860</v>
      </c>
      <c r="E2710" t="s">
        <v>3861</v>
      </c>
      <c r="F2710" t="s">
        <v>65</v>
      </c>
      <c r="G2710" t="s">
        <v>66</v>
      </c>
      <c r="H2710" t="s">
        <v>11956</v>
      </c>
      <c r="I2710" t="s">
        <v>3857</v>
      </c>
      <c r="J2710" t="s">
        <v>8141</v>
      </c>
      <c r="K2710" t="s">
        <v>8142</v>
      </c>
      <c r="L2710" t="s">
        <v>8143</v>
      </c>
      <c r="M2710" t="s">
        <v>8196</v>
      </c>
      <c r="N2710">
        <v>45929</v>
      </c>
      <c r="O2710">
        <v>45929</v>
      </c>
      <c r="P2710">
        <v>45929</v>
      </c>
      <c r="Q2710">
        <v>45930</v>
      </c>
    </row>
    <row r="2711" spans="1:17">
      <c r="A2711" t="s">
        <v>19366</v>
      </c>
      <c r="B2711" t="s">
        <v>3778</v>
      </c>
      <c r="C2711" t="s">
        <v>3779</v>
      </c>
      <c r="D2711" t="s">
        <v>3862</v>
      </c>
      <c r="E2711" t="s">
        <v>3861</v>
      </c>
      <c r="F2711" t="s">
        <v>65</v>
      </c>
      <c r="G2711" t="s">
        <v>66</v>
      </c>
      <c r="H2711" t="s">
        <v>11957</v>
      </c>
      <c r="I2711" t="s">
        <v>3861</v>
      </c>
      <c r="J2711" t="s">
        <v>8141</v>
      </c>
      <c r="K2711" t="s">
        <v>8142</v>
      </c>
      <c r="L2711" t="s">
        <v>8159</v>
      </c>
      <c r="M2711" t="s">
        <v>8196</v>
      </c>
      <c r="N2711">
        <v>45958</v>
      </c>
      <c r="O2711">
        <v>45959</v>
      </c>
      <c r="P2711">
        <v>45959</v>
      </c>
      <c r="Q2711">
        <v>45959</v>
      </c>
    </row>
    <row r="2712" spans="1:17">
      <c r="A2712" t="s">
        <v>19367</v>
      </c>
      <c r="B2712" t="s">
        <v>249</v>
      </c>
      <c r="C2712" t="s">
        <v>250</v>
      </c>
      <c r="D2712" t="s">
        <v>3863</v>
      </c>
      <c r="E2712" t="s">
        <v>3864</v>
      </c>
      <c r="F2712" t="s">
        <v>65</v>
      </c>
      <c r="G2712" t="s">
        <v>66</v>
      </c>
      <c r="H2712" t="s">
        <v>11958</v>
      </c>
      <c r="I2712" t="s">
        <v>3864</v>
      </c>
      <c r="J2712" t="s">
        <v>8141</v>
      </c>
      <c r="K2712" t="s">
        <v>8160</v>
      </c>
      <c r="L2712" t="s">
        <v>8196</v>
      </c>
      <c r="M2712" t="s">
        <v>8156</v>
      </c>
      <c r="N2712">
        <v>45887</v>
      </c>
      <c r="O2712">
        <v>45887</v>
      </c>
      <c r="P2712">
        <v>45887</v>
      </c>
      <c r="Q2712">
        <v>45896</v>
      </c>
    </row>
    <row r="2713" spans="1:17">
      <c r="A2713" t="s">
        <v>19368</v>
      </c>
      <c r="B2713" t="s">
        <v>71</v>
      </c>
      <c r="C2713" t="s">
        <v>120</v>
      </c>
      <c r="D2713" t="s">
        <v>3865</v>
      </c>
      <c r="E2713" t="s">
        <v>3866</v>
      </c>
      <c r="F2713" t="s">
        <v>65</v>
      </c>
      <c r="G2713" t="s">
        <v>66</v>
      </c>
      <c r="H2713" t="s">
        <v>11959</v>
      </c>
      <c r="I2713" t="s">
        <v>3866</v>
      </c>
      <c r="J2713" t="s">
        <v>8141</v>
      </c>
      <c r="K2713" t="s">
        <v>8159</v>
      </c>
      <c r="L2713" t="s">
        <v>8143</v>
      </c>
      <c r="M2713" t="s">
        <v>8160</v>
      </c>
      <c r="N2713">
        <v>45636</v>
      </c>
      <c r="O2713">
        <v>45636</v>
      </c>
      <c r="P2713">
        <v>45643</v>
      </c>
      <c r="Q2713">
        <v>45643</v>
      </c>
    </row>
    <row r="2714" spans="1:17">
      <c r="A2714" t="s">
        <v>19369</v>
      </c>
      <c r="B2714" t="s">
        <v>71</v>
      </c>
      <c r="C2714" t="s">
        <v>120</v>
      </c>
      <c r="D2714" t="s">
        <v>3867</v>
      </c>
      <c r="E2714" t="s">
        <v>3868</v>
      </c>
      <c r="F2714" t="s">
        <v>65</v>
      </c>
      <c r="G2714" t="s">
        <v>66</v>
      </c>
      <c r="H2714" t="s">
        <v>11960</v>
      </c>
      <c r="I2714" t="s">
        <v>3868</v>
      </c>
      <c r="J2714" t="s">
        <v>8141</v>
      </c>
      <c r="K2714" t="s">
        <v>8241</v>
      </c>
      <c r="L2714" t="s">
        <v>8216</v>
      </c>
      <c r="M2714" t="s">
        <v>8160</v>
      </c>
      <c r="N2714">
        <v>45636</v>
      </c>
      <c r="O2714">
        <v>45636</v>
      </c>
      <c r="P2714">
        <v>45643</v>
      </c>
      <c r="Q2714">
        <v>45643</v>
      </c>
    </row>
    <row r="2715" spans="1:17">
      <c r="A2715" t="s">
        <v>19370</v>
      </c>
      <c r="B2715" t="s">
        <v>71</v>
      </c>
      <c r="C2715" t="s">
        <v>120</v>
      </c>
      <c r="D2715" t="s">
        <v>3869</v>
      </c>
      <c r="E2715" t="s">
        <v>3870</v>
      </c>
      <c r="F2715" t="s">
        <v>65</v>
      </c>
      <c r="G2715" t="s">
        <v>66</v>
      </c>
      <c r="H2715" t="s">
        <v>11961</v>
      </c>
      <c r="I2715" t="s">
        <v>3870</v>
      </c>
      <c r="J2715" t="s">
        <v>8141</v>
      </c>
      <c r="K2715" t="s">
        <v>8178</v>
      </c>
      <c r="L2715" t="s">
        <v>8142</v>
      </c>
      <c r="M2715" t="s">
        <v>8160</v>
      </c>
      <c r="N2715">
        <v>45636</v>
      </c>
      <c r="O2715">
        <v>45636</v>
      </c>
      <c r="P2715">
        <v>45643</v>
      </c>
      <c r="Q2715">
        <v>45643</v>
      </c>
    </row>
    <row r="2716" spans="1:17">
      <c r="A2716" t="s">
        <v>19371</v>
      </c>
      <c r="B2716" t="s">
        <v>71</v>
      </c>
      <c r="C2716" t="s">
        <v>120</v>
      </c>
      <c r="D2716" t="s">
        <v>3871</v>
      </c>
      <c r="E2716" t="s">
        <v>3872</v>
      </c>
      <c r="F2716" t="s">
        <v>65</v>
      </c>
      <c r="G2716" t="s">
        <v>66</v>
      </c>
      <c r="H2716" t="s">
        <v>11962</v>
      </c>
      <c r="I2716" t="s">
        <v>3872</v>
      </c>
      <c r="J2716" t="s">
        <v>8141</v>
      </c>
      <c r="K2716" t="s">
        <v>8196</v>
      </c>
      <c r="L2716" t="s">
        <v>8144</v>
      </c>
      <c r="M2716" t="s">
        <v>8160</v>
      </c>
      <c r="N2716">
        <v>45638</v>
      </c>
      <c r="O2716">
        <v>45638</v>
      </c>
      <c r="P2716">
        <v>45643</v>
      </c>
      <c r="Q2716">
        <v>45643</v>
      </c>
    </row>
    <row r="2717" spans="1:17">
      <c r="A2717" t="s">
        <v>19372</v>
      </c>
      <c r="B2717" t="s">
        <v>71</v>
      </c>
      <c r="C2717" t="s">
        <v>120</v>
      </c>
      <c r="D2717" t="s">
        <v>3873</v>
      </c>
      <c r="E2717" t="s">
        <v>3874</v>
      </c>
      <c r="F2717" t="s">
        <v>65</v>
      </c>
      <c r="G2717" t="s">
        <v>66</v>
      </c>
      <c r="H2717" t="s">
        <v>11963</v>
      </c>
      <c r="I2717" t="s">
        <v>3874</v>
      </c>
      <c r="J2717" t="s">
        <v>8141</v>
      </c>
      <c r="K2717" t="s">
        <v>8216</v>
      </c>
      <c r="L2717" t="s">
        <v>8241</v>
      </c>
      <c r="M2717" t="s">
        <v>8160</v>
      </c>
      <c r="N2717">
        <v>45636</v>
      </c>
      <c r="O2717">
        <v>45636</v>
      </c>
      <c r="P2717">
        <v>45643</v>
      </c>
      <c r="Q2717">
        <v>45643</v>
      </c>
    </row>
    <row r="2718" spans="1:17">
      <c r="A2718" t="s">
        <v>19373</v>
      </c>
      <c r="B2718" t="s">
        <v>71</v>
      </c>
      <c r="C2718" t="s">
        <v>120</v>
      </c>
      <c r="D2718" t="s">
        <v>3875</v>
      </c>
      <c r="E2718" t="s">
        <v>3876</v>
      </c>
      <c r="F2718" t="s">
        <v>65</v>
      </c>
      <c r="G2718" t="s">
        <v>66</v>
      </c>
      <c r="H2718" t="s">
        <v>11964</v>
      </c>
      <c r="I2718" t="s">
        <v>3876</v>
      </c>
      <c r="J2718" t="s">
        <v>8141</v>
      </c>
      <c r="K2718" t="s">
        <v>8142</v>
      </c>
      <c r="L2718" t="s">
        <v>8178</v>
      </c>
      <c r="M2718" t="s">
        <v>8160</v>
      </c>
      <c r="N2718">
        <v>45636</v>
      </c>
      <c r="O2718">
        <v>45636</v>
      </c>
      <c r="P2718">
        <v>45643</v>
      </c>
      <c r="Q2718">
        <v>45643</v>
      </c>
    </row>
    <row r="2719" spans="1:17">
      <c r="A2719" t="s">
        <v>19374</v>
      </c>
      <c r="B2719" t="s">
        <v>71</v>
      </c>
      <c r="C2719" t="s">
        <v>120</v>
      </c>
      <c r="D2719" t="s">
        <v>3877</v>
      </c>
      <c r="E2719" t="s">
        <v>3878</v>
      </c>
      <c r="F2719" t="s">
        <v>65</v>
      </c>
      <c r="G2719" t="s">
        <v>66</v>
      </c>
      <c r="H2719" t="s">
        <v>11965</v>
      </c>
      <c r="I2719" t="s">
        <v>3878</v>
      </c>
      <c r="J2719" t="s">
        <v>8141</v>
      </c>
      <c r="K2719" t="s">
        <v>8144</v>
      </c>
      <c r="L2719" t="s">
        <v>8196</v>
      </c>
      <c r="M2719" t="s">
        <v>8160</v>
      </c>
      <c r="N2719">
        <v>45636</v>
      </c>
      <c r="O2719">
        <v>45636</v>
      </c>
      <c r="P2719">
        <v>45643</v>
      </c>
      <c r="Q2719">
        <v>45643</v>
      </c>
    </row>
    <row r="2720" spans="1:17">
      <c r="A2720" t="s">
        <v>19375</v>
      </c>
      <c r="B2720" t="s">
        <v>71</v>
      </c>
      <c r="C2720" t="s">
        <v>120</v>
      </c>
      <c r="D2720" t="s">
        <v>3879</v>
      </c>
      <c r="E2720" t="s">
        <v>3880</v>
      </c>
      <c r="F2720" t="s">
        <v>65</v>
      </c>
      <c r="G2720" t="s">
        <v>66</v>
      </c>
      <c r="H2720" t="s">
        <v>11966</v>
      </c>
      <c r="I2720" t="s">
        <v>3880</v>
      </c>
      <c r="J2720" t="s">
        <v>8141</v>
      </c>
      <c r="K2720" t="s">
        <v>8144</v>
      </c>
      <c r="L2720" t="s">
        <v>8196</v>
      </c>
      <c r="M2720" t="s">
        <v>8160</v>
      </c>
      <c r="N2720">
        <v>45652</v>
      </c>
      <c r="O2720">
        <v>45652</v>
      </c>
      <c r="P2720">
        <v>45653</v>
      </c>
      <c r="Q2720">
        <v>45653</v>
      </c>
    </row>
    <row r="2721" spans="1:17">
      <c r="A2721" t="s">
        <v>19376</v>
      </c>
      <c r="B2721" t="s">
        <v>71</v>
      </c>
      <c r="C2721" t="s">
        <v>120</v>
      </c>
      <c r="D2721" t="s">
        <v>3881</v>
      </c>
      <c r="E2721" t="s">
        <v>3882</v>
      </c>
      <c r="F2721" t="s">
        <v>65</v>
      </c>
      <c r="G2721" t="s">
        <v>66</v>
      </c>
      <c r="H2721" t="s">
        <v>11967</v>
      </c>
      <c r="I2721" t="s">
        <v>3882</v>
      </c>
      <c r="J2721" t="s">
        <v>8141</v>
      </c>
      <c r="K2721" t="s">
        <v>8143</v>
      </c>
      <c r="L2721" t="s">
        <v>8159</v>
      </c>
      <c r="M2721" t="s">
        <v>8160</v>
      </c>
      <c r="N2721">
        <v>45636</v>
      </c>
      <c r="O2721">
        <v>45636</v>
      </c>
      <c r="P2721">
        <v>45643</v>
      </c>
      <c r="Q2721">
        <v>45643</v>
      </c>
    </row>
    <row r="2722" spans="1:17">
      <c r="A2722" t="s">
        <v>19377</v>
      </c>
      <c r="B2722" t="s">
        <v>71</v>
      </c>
      <c r="C2722" t="s">
        <v>120</v>
      </c>
      <c r="D2722" t="s">
        <v>3883</v>
      </c>
      <c r="E2722" t="s">
        <v>3884</v>
      </c>
      <c r="F2722" t="s">
        <v>65</v>
      </c>
      <c r="G2722" t="s">
        <v>66</v>
      </c>
      <c r="H2722" t="s">
        <v>11968</v>
      </c>
      <c r="I2722" t="s">
        <v>3884</v>
      </c>
      <c r="J2722" t="s">
        <v>8141</v>
      </c>
      <c r="K2722" t="s">
        <v>8160</v>
      </c>
      <c r="L2722" t="s">
        <v>8144</v>
      </c>
      <c r="M2722" t="s">
        <v>8178</v>
      </c>
      <c r="N2722">
        <v>45649</v>
      </c>
      <c r="O2722">
        <v>45649</v>
      </c>
      <c r="P2722">
        <v>45653</v>
      </c>
      <c r="Q2722">
        <v>45653</v>
      </c>
    </row>
    <row r="2723" spans="1:17">
      <c r="A2723" t="s">
        <v>19378</v>
      </c>
      <c r="B2723" t="s">
        <v>71</v>
      </c>
      <c r="C2723" t="s">
        <v>120</v>
      </c>
      <c r="D2723" t="s">
        <v>3885</v>
      </c>
      <c r="E2723" t="s">
        <v>3886</v>
      </c>
      <c r="F2723" t="s">
        <v>65</v>
      </c>
      <c r="G2723" t="s">
        <v>66</v>
      </c>
      <c r="H2723" t="s">
        <v>11969</v>
      </c>
      <c r="I2723" t="s">
        <v>3886</v>
      </c>
      <c r="J2723" t="s">
        <v>8141</v>
      </c>
      <c r="K2723" t="s">
        <v>8167</v>
      </c>
      <c r="L2723" t="s">
        <v>8156</v>
      </c>
      <c r="N2723">
        <v>45636</v>
      </c>
      <c r="O2723">
        <v>45643</v>
      </c>
      <c r="Q2723">
        <v>45643</v>
      </c>
    </row>
    <row r="2724" spans="1:17">
      <c r="A2724" t="s">
        <v>19379</v>
      </c>
      <c r="B2724" t="s">
        <v>71</v>
      </c>
      <c r="C2724" t="s">
        <v>120</v>
      </c>
      <c r="D2724" t="s">
        <v>3887</v>
      </c>
      <c r="E2724" t="s">
        <v>3888</v>
      </c>
      <c r="F2724" t="s">
        <v>65</v>
      </c>
      <c r="G2724" t="s">
        <v>66</v>
      </c>
      <c r="H2724" t="s">
        <v>11970</v>
      </c>
      <c r="I2724" t="s">
        <v>3888</v>
      </c>
      <c r="J2724" t="s">
        <v>8141</v>
      </c>
      <c r="K2724" t="s">
        <v>8258</v>
      </c>
      <c r="L2724" t="s">
        <v>8260</v>
      </c>
      <c r="N2724">
        <v>45636</v>
      </c>
      <c r="O2724">
        <v>45643</v>
      </c>
      <c r="Q2724">
        <v>45643</v>
      </c>
    </row>
    <row r="2725" spans="1:17">
      <c r="A2725" t="s">
        <v>19380</v>
      </c>
      <c r="B2725" t="s">
        <v>71</v>
      </c>
      <c r="C2725" t="s">
        <v>120</v>
      </c>
      <c r="D2725" t="s">
        <v>3889</v>
      </c>
      <c r="E2725" t="s">
        <v>3890</v>
      </c>
      <c r="F2725" t="s">
        <v>65</v>
      </c>
      <c r="G2725" t="s">
        <v>66</v>
      </c>
      <c r="H2725" t="s">
        <v>11971</v>
      </c>
      <c r="I2725" t="s">
        <v>3890</v>
      </c>
      <c r="J2725" t="s">
        <v>8141</v>
      </c>
      <c r="K2725" t="s">
        <v>8241</v>
      </c>
      <c r="L2725" t="s">
        <v>8143</v>
      </c>
      <c r="M2725" t="s">
        <v>8160</v>
      </c>
      <c r="N2725">
        <v>45677</v>
      </c>
      <c r="O2725">
        <v>45677</v>
      </c>
      <c r="P2725">
        <v>45688</v>
      </c>
      <c r="Q2725">
        <v>45688</v>
      </c>
    </row>
    <row r="2726" spans="1:17">
      <c r="A2726" t="s">
        <v>19381</v>
      </c>
      <c r="B2726" t="s">
        <v>71</v>
      </c>
      <c r="C2726" t="s">
        <v>120</v>
      </c>
      <c r="D2726" t="s">
        <v>3891</v>
      </c>
      <c r="E2726" t="s">
        <v>3892</v>
      </c>
      <c r="F2726" t="s">
        <v>65</v>
      </c>
      <c r="G2726" t="s">
        <v>66</v>
      </c>
      <c r="H2726" t="s">
        <v>11972</v>
      </c>
      <c r="I2726" t="s">
        <v>3892</v>
      </c>
      <c r="J2726" t="s">
        <v>8141</v>
      </c>
      <c r="K2726" t="s">
        <v>8142</v>
      </c>
      <c r="L2726" t="s">
        <v>8178</v>
      </c>
      <c r="M2726" t="s">
        <v>8160</v>
      </c>
      <c r="N2726">
        <v>45677</v>
      </c>
      <c r="O2726">
        <v>45677</v>
      </c>
      <c r="P2726">
        <v>45688</v>
      </c>
      <c r="Q2726">
        <v>45688</v>
      </c>
    </row>
    <row r="2727" spans="1:17">
      <c r="A2727" t="s">
        <v>19382</v>
      </c>
      <c r="B2727" t="s">
        <v>71</v>
      </c>
      <c r="C2727" t="s">
        <v>120</v>
      </c>
      <c r="D2727" t="s">
        <v>3893</v>
      </c>
      <c r="E2727" t="s">
        <v>3894</v>
      </c>
      <c r="F2727" t="s">
        <v>65</v>
      </c>
      <c r="G2727" t="s">
        <v>66</v>
      </c>
      <c r="H2727" t="s">
        <v>11973</v>
      </c>
      <c r="I2727" t="s">
        <v>3894</v>
      </c>
      <c r="J2727" t="s">
        <v>8141</v>
      </c>
      <c r="K2727" t="s">
        <v>8216</v>
      </c>
      <c r="L2727" t="s">
        <v>8159</v>
      </c>
      <c r="M2727" t="s">
        <v>8160</v>
      </c>
      <c r="N2727">
        <v>45677</v>
      </c>
      <c r="O2727">
        <v>45677</v>
      </c>
      <c r="P2727">
        <v>45688</v>
      </c>
      <c r="Q2727">
        <v>45688</v>
      </c>
    </row>
    <row r="2728" spans="1:17">
      <c r="A2728" t="s">
        <v>19383</v>
      </c>
      <c r="B2728" t="s">
        <v>249</v>
      </c>
      <c r="C2728" t="s">
        <v>250</v>
      </c>
      <c r="D2728" t="s">
        <v>3895</v>
      </c>
      <c r="E2728" t="s">
        <v>3896</v>
      </c>
      <c r="F2728" t="s">
        <v>65</v>
      </c>
      <c r="G2728" t="s">
        <v>66</v>
      </c>
      <c r="H2728" t="s">
        <v>11974</v>
      </c>
      <c r="I2728" t="s">
        <v>11975</v>
      </c>
      <c r="J2728" t="s">
        <v>8141</v>
      </c>
      <c r="K2728" t="s">
        <v>8260</v>
      </c>
      <c r="M2728" t="s">
        <v>8167</v>
      </c>
      <c r="N2728">
        <v>45583</v>
      </c>
      <c r="P2728">
        <v>45583</v>
      </c>
      <c r="Q2728">
        <v>45604</v>
      </c>
    </row>
    <row r="2729" spans="1:17">
      <c r="B2729" t="s">
        <v>67</v>
      </c>
      <c r="C2729" t="s">
        <v>68</v>
      </c>
      <c r="D2729" t="s">
        <v>3897</v>
      </c>
      <c r="E2729" t="s">
        <v>3898</v>
      </c>
      <c r="F2729" t="s">
        <v>65</v>
      </c>
      <c r="G2729" t="s">
        <v>66</v>
      </c>
      <c r="H2729" t="s">
        <v>11976</v>
      </c>
      <c r="I2729" t="s">
        <v>3898</v>
      </c>
      <c r="J2729" t="s">
        <v>8141</v>
      </c>
      <c r="K2729" t="s">
        <v>8159</v>
      </c>
      <c r="M2729" t="s">
        <v>8160</v>
      </c>
      <c r="N2729">
        <v>45386</v>
      </c>
      <c r="P2729">
        <v>45397</v>
      </c>
      <c r="Q2729">
        <v>45397</v>
      </c>
    </row>
    <row r="2730" spans="1:17">
      <c r="B2730" t="s">
        <v>67</v>
      </c>
      <c r="C2730" t="s">
        <v>68</v>
      </c>
      <c r="D2730" t="s">
        <v>3899</v>
      </c>
      <c r="E2730" t="s">
        <v>3900</v>
      </c>
      <c r="F2730" t="s">
        <v>65</v>
      </c>
      <c r="G2730" t="s">
        <v>66</v>
      </c>
      <c r="H2730" t="s">
        <v>11977</v>
      </c>
      <c r="I2730" t="s">
        <v>3900</v>
      </c>
      <c r="J2730" t="s">
        <v>8141</v>
      </c>
      <c r="K2730" t="s">
        <v>8241</v>
      </c>
      <c r="M2730" t="s">
        <v>8160</v>
      </c>
      <c r="N2730">
        <v>45386</v>
      </c>
      <c r="P2730">
        <v>45397</v>
      </c>
      <c r="Q2730">
        <v>45397</v>
      </c>
    </row>
    <row r="2731" spans="1:17">
      <c r="A2731" t="s">
        <v>19384</v>
      </c>
      <c r="B2731" t="s">
        <v>71</v>
      </c>
      <c r="C2731" t="s">
        <v>72</v>
      </c>
      <c r="D2731" t="s">
        <v>3901</v>
      </c>
      <c r="E2731" t="s">
        <v>3902</v>
      </c>
      <c r="F2731" t="s">
        <v>65</v>
      </c>
      <c r="G2731" t="s">
        <v>66</v>
      </c>
      <c r="H2731" t="s">
        <v>11978</v>
      </c>
      <c r="I2731" t="s">
        <v>11979</v>
      </c>
      <c r="J2731" t="s">
        <v>8141</v>
      </c>
      <c r="K2731" t="s">
        <v>8159</v>
      </c>
      <c r="L2731" t="s">
        <v>8144</v>
      </c>
      <c r="M2731" t="s">
        <v>8160</v>
      </c>
      <c r="N2731">
        <v>45796</v>
      </c>
      <c r="O2731">
        <v>45796</v>
      </c>
      <c r="P2731">
        <v>45800</v>
      </c>
      <c r="Q2731">
        <v>45800</v>
      </c>
    </row>
    <row r="2732" spans="1:17">
      <c r="A2732" t="s">
        <v>19384</v>
      </c>
      <c r="B2732" t="s">
        <v>71</v>
      </c>
      <c r="C2732" t="s">
        <v>72</v>
      </c>
      <c r="D2732" t="s">
        <v>3901</v>
      </c>
      <c r="E2732" t="s">
        <v>3902</v>
      </c>
      <c r="F2732" t="s">
        <v>65</v>
      </c>
      <c r="G2732" t="s">
        <v>66</v>
      </c>
      <c r="H2732" t="s">
        <v>11980</v>
      </c>
      <c r="I2732" t="s">
        <v>11981</v>
      </c>
      <c r="J2732" t="s">
        <v>8141</v>
      </c>
      <c r="K2732" t="s">
        <v>8159</v>
      </c>
      <c r="L2732" t="s">
        <v>8144</v>
      </c>
      <c r="M2732" t="s">
        <v>8160</v>
      </c>
      <c r="N2732">
        <v>45796</v>
      </c>
      <c r="O2732">
        <v>45796</v>
      </c>
      <c r="P2732">
        <v>45800</v>
      </c>
      <c r="Q2732">
        <v>45800</v>
      </c>
    </row>
    <row r="2733" spans="1:17">
      <c r="A2733" t="s">
        <v>19385</v>
      </c>
      <c r="B2733" t="s">
        <v>71</v>
      </c>
      <c r="C2733" t="s">
        <v>120</v>
      </c>
      <c r="D2733" t="s">
        <v>3903</v>
      </c>
      <c r="E2733" t="s">
        <v>3904</v>
      </c>
      <c r="F2733" t="s">
        <v>65</v>
      </c>
      <c r="G2733" t="s">
        <v>66</v>
      </c>
      <c r="H2733" t="s">
        <v>11982</v>
      </c>
      <c r="I2733" t="s">
        <v>3904</v>
      </c>
      <c r="J2733" t="s">
        <v>8141</v>
      </c>
      <c r="K2733" t="s">
        <v>8156</v>
      </c>
      <c r="L2733" t="s">
        <v>8156</v>
      </c>
      <c r="N2733">
        <v>45527</v>
      </c>
      <c r="O2733">
        <v>45534</v>
      </c>
      <c r="Q2733">
        <v>45534</v>
      </c>
    </row>
    <row r="2734" spans="1:17">
      <c r="A2734" t="s">
        <v>19386</v>
      </c>
      <c r="B2734" t="s">
        <v>71</v>
      </c>
      <c r="C2734" t="s">
        <v>120</v>
      </c>
      <c r="D2734" t="s">
        <v>3905</v>
      </c>
      <c r="E2734" t="s">
        <v>3906</v>
      </c>
      <c r="F2734" t="s">
        <v>65</v>
      </c>
      <c r="G2734" t="s">
        <v>66</v>
      </c>
      <c r="H2734" t="s">
        <v>11983</v>
      </c>
      <c r="I2734" t="s">
        <v>11984</v>
      </c>
      <c r="J2734" t="s">
        <v>8141</v>
      </c>
      <c r="K2734" t="s">
        <v>8216</v>
      </c>
      <c r="L2734" t="s">
        <v>8159</v>
      </c>
      <c r="M2734" t="s">
        <v>8178</v>
      </c>
      <c r="N2734">
        <v>45614</v>
      </c>
      <c r="O2734">
        <v>45614</v>
      </c>
      <c r="P2734">
        <v>45614</v>
      </c>
      <c r="Q2734">
        <v>45618</v>
      </c>
    </row>
    <row r="2735" spans="1:17">
      <c r="A2735" t="s">
        <v>19386</v>
      </c>
      <c r="B2735" t="s">
        <v>71</v>
      </c>
      <c r="C2735" t="s">
        <v>120</v>
      </c>
      <c r="D2735" t="s">
        <v>3905</v>
      </c>
      <c r="E2735" t="s">
        <v>3906</v>
      </c>
      <c r="F2735" t="s">
        <v>65</v>
      </c>
      <c r="G2735" t="s">
        <v>66</v>
      </c>
      <c r="H2735" t="s">
        <v>11985</v>
      </c>
      <c r="I2735" t="s">
        <v>11986</v>
      </c>
      <c r="J2735" t="s">
        <v>8141</v>
      </c>
      <c r="K2735" t="s">
        <v>8216</v>
      </c>
      <c r="L2735" t="s">
        <v>8159</v>
      </c>
      <c r="M2735" t="s">
        <v>8178</v>
      </c>
      <c r="N2735">
        <v>45614</v>
      </c>
      <c r="O2735">
        <v>45614</v>
      </c>
      <c r="P2735">
        <v>45614</v>
      </c>
      <c r="Q2735">
        <v>45618</v>
      </c>
    </row>
    <row r="2736" spans="1:17">
      <c r="A2736" t="s">
        <v>19387</v>
      </c>
      <c r="B2736" t="s">
        <v>71</v>
      </c>
      <c r="C2736" t="s">
        <v>72</v>
      </c>
      <c r="D2736" t="s">
        <v>3907</v>
      </c>
      <c r="E2736" t="s">
        <v>3908</v>
      </c>
      <c r="F2736" t="s">
        <v>65</v>
      </c>
      <c r="G2736" t="s">
        <v>66</v>
      </c>
      <c r="H2736" t="s">
        <v>11987</v>
      </c>
      <c r="I2736" t="s">
        <v>3908</v>
      </c>
      <c r="J2736" t="s">
        <v>8141</v>
      </c>
      <c r="K2736" t="s">
        <v>8419</v>
      </c>
      <c r="L2736" t="s">
        <v>8258</v>
      </c>
      <c r="M2736" t="s">
        <v>8260</v>
      </c>
      <c r="N2736">
        <v>45723</v>
      </c>
      <c r="O2736">
        <v>45723</v>
      </c>
      <c r="P2736">
        <v>45726</v>
      </c>
      <c r="Q2736">
        <v>45730</v>
      </c>
    </row>
    <row r="2737" spans="1:17">
      <c r="A2737" t="s">
        <v>19388</v>
      </c>
      <c r="B2737" t="s">
        <v>505</v>
      </c>
      <c r="C2737" t="s">
        <v>506</v>
      </c>
      <c r="D2737" t="s">
        <v>3909</v>
      </c>
      <c r="E2737" t="s">
        <v>506</v>
      </c>
      <c r="F2737" t="s">
        <v>65</v>
      </c>
      <c r="G2737" t="s">
        <v>66</v>
      </c>
      <c r="H2737" t="s">
        <v>11988</v>
      </c>
      <c r="I2737" t="s">
        <v>11989</v>
      </c>
      <c r="J2737" t="s">
        <v>8141</v>
      </c>
      <c r="K2737" t="s">
        <v>8208</v>
      </c>
      <c r="L2737" t="s">
        <v>8188</v>
      </c>
      <c r="M2737" t="s">
        <v>8152</v>
      </c>
      <c r="N2737">
        <v>45952</v>
      </c>
      <c r="O2737">
        <v>45952</v>
      </c>
      <c r="P2737">
        <v>45952</v>
      </c>
      <c r="Q2737">
        <v>45954</v>
      </c>
    </row>
    <row r="2738" spans="1:17">
      <c r="A2738" t="s">
        <v>19388</v>
      </c>
      <c r="B2738" t="s">
        <v>505</v>
      </c>
      <c r="C2738" t="s">
        <v>506</v>
      </c>
      <c r="D2738" t="s">
        <v>3909</v>
      </c>
      <c r="E2738" t="s">
        <v>506</v>
      </c>
      <c r="F2738" t="s">
        <v>65</v>
      </c>
      <c r="G2738" t="s">
        <v>66</v>
      </c>
      <c r="H2738" t="s">
        <v>11990</v>
      </c>
      <c r="I2738" t="s">
        <v>11991</v>
      </c>
      <c r="J2738" t="s">
        <v>8141</v>
      </c>
      <c r="K2738" t="s">
        <v>8230</v>
      </c>
      <c r="L2738" t="s">
        <v>8164</v>
      </c>
      <c r="N2738">
        <v>45947</v>
      </c>
      <c r="O2738">
        <v>45947</v>
      </c>
      <c r="Q2738">
        <v>45947</v>
      </c>
    </row>
    <row r="2739" spans="1:17">
      <c r="A2739" t="s">
        <v>19388</v>
      </c>
      <c r="B2739" t="s">
        <v>505</v>
      </c>
      <c r="C2739" t="s">
        <v>506</v>
      </c>
      <c r="D2739" t="s">
        <v>3909</v>
      </c>
      <c r="E2739" t="s">
        <v>506</v>
      </c>
      <c r="F2739" t="s">
        <v>65</v>
      </c>
      <c r="G2739" t="s">
        <v>66</v>
      </c>
      <c r="H2739" t="s">
        <v>11992</v>
      </c>
      <c r="I2739" t="s">
        <v>11993</v>
      </c>
      <c r="J2739" t="s">
        <v>8141</v>
      </c>
      <c r="K2739" t="s">
        <v>8164</v>
      </c>
      <c r="L2739" t="s">
        <v>8230</v>
      </c>
      <c r="N2739">
        <v>45947</v>
      </c>
      <c r="O2739">
        <v>45947</v>
      </c>
      <c r="Q2739">
        <v>45947</v>
      </c>
    </row>
    <row r="2740" spans="1:17">
      <c r="A2740" t="s">
        <v>19388</v>
      </c>
      <c r="B2740" t="s">
        <v>505</v>
      </c>
      <c r="C2740" t="s">
        <v>506</v>
      </c>
      <c r="D2740" t="s">
        <v>3909</v>
      </c>
      <c r="E2740" t="s">
        <v>506</v>
      </c>
      <c r="F2740" t="s">
        <v>65</v>
      </c>
      <c r="G2740" t="s">
        <v>66</v>
      </c>
      <c r="H2740" t="s">
        <v>11994</v>
      </c>
      <c r="I2740" t="s">
        <v>11995</v>
      </c>
      <c r="J2740" t="s">
        <v>8141</v>
      </c>
      <c r="K2740" t="s">
        <v>8188</v>
      </c>
      <c r="L2740" t="s">
        <v>8433</v>
      </c>
      <c r="N2740">
        <v>45947</v>
      </c>
      <c r="O2740">
        <v>45947</v>
      </c>
      <c r="Q2740">
        <v>45947</v>
      </c>
    </row>
    <row r="2741" spans="1:17">
      <c r="A2741" t="s">
        <v>19389</v>
      </c>
      <c r="B2741" t="s">
        <v>71</v>
      </c>
      <c r="C2741" t="s">
        <v>120</v>
      </c>
      <c r="D2741" t="s">
        <v>3910</v>
      </c>
      <c r="E2741" t="s">
        <v>506</v>
      </c>
      <c r="F2741" t="s">
        <v>65</v>
      </c>
      <c r="G2741" t="s">
        <v>66</v>
      </c>
      <c r="H2741" t="s">
        <v>11996</v>
      </c>
      <c r="I2741" t="s">
        <v>7433</v>
      </c>
      <c r="J2741" t="s">
        <v>8141</v>
      </c>
      <c r="K2741" t="s">
        <v>8230</v>
      </c>
      <c r="L2741" t="s">
        <v>8164</v>
      </c>
      <c r="N2741">
        <v>45419</v>
      </c>
      <c r="O2741">
        <v>45429</v>
      </c>
      <c r="Q2741">
        <v>45429</v>
      </c>
    </row>
    <row r="2742" spans="1:17">
      <c r="A2742" t="s">
        <v>18674</v>
      </c>
      <c r="B2742" t="s">
        <v>505</v>
      </c>
      <c r="C2742" t="s">
        <v>506</v>
      </c>
      <c r="D2742" t="s">
        <v>3911</v>
      </c>
      <c r="E2742" t="s">
        <v>3912</v>
      </c>
      <c r="F2742" t="s">
        <v>65</v>
      </c>
      <c r="G2742" t="s">
        <v>66</v>
      </c>
      <c r="H2742" t="s">
        <v>11997</v>
      </c>
      <c r="I2742" t="s">
        <v>11998</v>
      </c>
      <c r="J2742" t="s">
        <v>8141</v>
      </c>
      <c r="K2742" t="s">
        <v>8230</v>
      </c>
      <c r="L2742" t="s">
        <v>8164</v>
      </c>
      <c r="M2742" t="s">
        <v>8208</v>
      </c>
      <c r="N2742">
        <v>46031</v>
      </c>
      <c r="O2742">
        <v>46031</v>
      </c>
      <c r="P2742">
        <v>46031</v>
      </c>
      <c r="Q2742">
        <v>46031</v>
      </c>
    </row>
    <row r="2743" spans="1:17">
      <c r="A2743" t="s">
        <v>18674</v>
      </c>
      <c r="B2743" t="s">
        <v>505</v>
      </c>
      <c r="C2743" t="s">
        <v>506</v>
      </c>
      <c r="D2743" t="s">
        <v>3911</v>
      </c>
      <c r="E2743" t="s">
        <v>3912</v>
      </c>
      <c r="F2743" t="s">
        <v>65</v>
      </c>
      <c r="G2743" t="s">
        <v>66</v>
      </c>
      <c r="H2743" t="s">
        <v>11999</v>
      </c>
      <c r="I2743" t="s">
        <v>12000</v>
      </c>
      <c r="J2743" t="s">
        <v>8141</v>
      </c>
      <c r="K2743" t="s">
        <v>8188</v>
      </c>
      <c r="L2743" t="s">
        <v>8152</v>
      </c>
      <c r="N2743">
        <v>46031</v>
      </c>
      <c r="O2743">
        <v>46031</v>
      </c>
      <c r="Q2743">
        <v>46031</v>
      </c>
    </row>
    <row r="2744" spans="1:17">
      <c r="A2744" t="s">
        <v>18674</v>
      </c>
      <c r="B2744" t="s">
        <v>505</v>
      </c>
      <c r="C2744" t="s">
        <v>506</v>
      </c>
      <c r="D2744" t="s">
        <v>3911</v>
      </c>
      <c r="E2744" t="s">
        <v>3912</v>
      </c>
      <c r="F2744" t="s">
        <v>65</v>
      </c>
      <c r="G2744" t="s">
        <v>66</v>
      </c>
      <c r="H2744" t="s">
        <v>12001</v>
      </c>
      <c r="I2744" t="s">
        <v>12002</v>
      </c>
      <c r="J2744" t="s">
        <v>8141</v>
      </c>
      <c r="K2744" t="s">
        <v>8433</v>
      </c>
      <c r="L2744" t="s">
        <v>8230</v>
      </c>
      <c r="N2744">
        <v>46031</v>
      </c>
      <c r="O2744">
        <v>46031</v>
      </c>
      <c r="Q2744">
        <v>46031</v>
      </c>
    </row>
    <row r="2745" spans="1:17">
      <c r="A2745" t="s">
        <v>18674</v>
      </c>
      <c r="B2745" t="s">
        <v>505</v>
      </c>
      <c r="C2745" t="s">
        <v>506</v>
      </c>
      <c r="D2745" t="s">
        <v>3911</v>
      </c>
      <c r="E2745" t="s">
        <v>3912</v>
      </c>
      <c r="F2745" t="s">
        <v>65</v>
      </c>
      <c r="G2745" t="s">
        <v>66</v>
      </c>
      <c r="H2745" t="s">
        <v>12003</v>
      </c>
      <c r="I2745" t="s">
        <v>12004</v>
      </c>
      <c r="J2745" t="s">
        <v>8141</v>
      </c>
      <c r="K2745" t="s">
        <v>8208</v>
      </c>
      <c r="L2745" t="s">
        <v>8433</v>
      </c>
      <c r="N2745">
        <v>46031</v>
      </c>
      <c r="O2745">
        <v>46031</v>
      </c>
      <c r="Q2745">
        <v>46031</v>
      </c>
    </row>
    <row r="2746" spans="1:17">
      <c r="A2746" t="s">
        <v>19390</v>
      </c>
      <c r="B2746" t="s">
        <v>505</v>
      </c>
      <c r="C2746" t="s">
        <v>506</v>
      </c>
      <c r="D2746" t="s">
        <v>3913</v>
      </c>
      <c r="E2746" t="s">
        <v>3914</v>
      </c>
      <c r="F2746" t="s">
        <v>65</v>
      </c>
      <c r="G2746" t="s">
        <v>66</v>
      </c>
      <c r="H2746" t="s">
        <v>12005</v>
      </c>
      <c r="I2746" t="s">
        <v>3914</v>
      </c>
      <c r="J2746" t="s">
        <v>8141</v>
      </c>
      <c r="K2746" t="s">
        <v>8188</v>
      </c>
      <c r="L2746" t="s">
        <v>8208</v>
      </c>
      <c r="M2746" t="s">
        <v>8433</v>
      </c>
      <c r="N2746">
        <v>45672</v>
      </c>
      <c r="O2746">
        <v>45674</v>
      </c>
      <c r="P2746">
        <v>45674</v>
      </c>
      <c r="Q2746">
        <v>45674</v>
      </c>
    </row>
    <row r="2747" spans="1:17">
      <c r="A2747" t="s">
        <v>19391</v>
      </c>
      <c r="B2747" t="s">
        <v>505</v>
      </c>
      <c r="C2747" t="s">
        <v>506</v>
      </c>
      <c r="D2747" t="s">
        <v>3915</v>
      </c>
      <c r="E2747" t="s">
        <v>3916</v>
      </c>
      <c r="F2747" t="s">
        <v>65</v>
      </c>
      <c r="G2747" t="s">
        <v>66</v>
      </c>
      <c r="H2747" t="s">
        <v>12006</v>
      </c>
      <c r="I2747" t="s">
        <v>3916</v>
      </c>
      <c r="J2747" t="s">
        <v>8141</v>
      </c>
      <c r="K2747" t="s">
        <v>8433</v>
      </c>
      <c r="L2747" t="s">
        <v>8230</v>
      </c>
      <c r="N2747">
        <v>45672</v>
      </c>
      <c r="O2747">
        <v>45674</v>
      </c>
      <c r="Q2747">
        <v>45674</v>
      </c>
    </row>
    <row r="2748" spans="1:17">
      <c r="A2748" t="s">
        <v>19392</v>
      </c>
      <c r="B2748" t="s">
        <v>505</v>
      </c>
      <c r="C2748" t="s">
        <v>506</v>
      </c>
      <c r="D2748" t="s">
        <v>3917</v>
      </c>
      <c r="E2748" t="s">
        <v>3918</v>
      </c>
      <c r="F2748" t="s">
        <v>65</v>
      </c>
      <c r="G2748" t="s">
        <v>66</v>
      </c>
      <c r="H2748" t="s">
        <v>12007</v>
      </c>
      <c r="I2748" t="s">
        <v>3918</v>
      </c>
      <c r="J2748" t="s">
        <v>8141</v>
      </c>
      <c r="K2748" t="s">
        <v>8230</v>
      </c>
      <c r="L2748" t="s">
        <v>8164</v>
      </c>
      <c r="N2748">
        <v>45672</v>
      </c>
      <c r="O2748">
        <v>45674</v>
      </c>
      <c r="Q2748">
        <v>45674</v>
      </c>
    </row>
    <row r="2749" spans="1:17">
      <c r="A2749" t="s">
        <v>19393</v>
      </c>
      <c r="B2749" t="s">
        <v>505</v>
      </c>
      <c r="C2749" t="s">
        <v>506</v>
      </c>
      <c r="D2749" t="s">
        <v>3919</v>
      </c>
      <c r="E2749" t="s">
        <v>3920</v>
      </c>
      <c r="F2749" t="s">
        <v>65</v>
      </c>
      <c r="G2749" t="s">
        <v>66</v>
      </c>
      <c r="H2749" t="s">
        <v>12008</v>
      </c>
      <c r="I2749" t="s">
        <v>3920</v>
      </c>
      <c r="J2749" t="s">
        <v>8141</v>
      </c>
      <c r="K2749" t="s">
        <v>8164</v>
      </c>
      <c r="L2749" t="s">
        <v>8188</v>
      </c>
      <c r="N2749">
        <v>45672</v>
      </c>
      <c r="O2749">
        <v>45674</v>
      </c>
      <c r="Q2749">
        <v>45674</v>
      </c>
    </row>
    <row r="2750" spans="1:17">
      <c r="A2750" t="s">
        <v>19394</v>
      </c>
      <c r="B2750" t="s">
        <v>505</v>
      </c>
      <c r="C2750" t="s">
        <v>506</v>
      </c>
      <c r="D2750" t="s">
        <v>3921</v>
      </c>
      <c r="E2750" t="s">
        <v>3922</v>
      </c>
      <c r="F2750" t="s">
        <v>65</v>
      </c>
      <c r="G2750" t="s">
        <v>66</v>
      </c>
      <c r="H2750" t="s">
        <v>12009</v>
      </c>
      <c r="I2750" t="s">
        <v>3922</v>
      </c>
      <c r="J2750" t="s">
        <v>8141</v>
      </c>
      <c r="K2750" t="s">
        <v>8208</v>
      </c>
      <c r="L2750" t="s">
        <v>8188</v>
      </c>
      <c r="M2750" t="s">
        <v>8152</v>
      </c>
      <c r="N2750">
        <v>46043</v>
      </c>
      <c r="O2750">
        <v>46045</v>
      </c>
      <c r="P2750">
        <v>46045</v>
      </c>
      <c r="Q2750">
        <v>46045</v>
      </c>
    </row>
    <row r="2751" spans="1:17">
      <c r="A2751" t="s">
        <v>19394</v>
      </c>
      <c r="B2751" t="s">
        <v>505</v>
      </c>
      <c r="C2751" t="s">
        <v>506</v>
      </c>
      <c r="D2751" t="s">
        <v>3921</v>
      </c>
      <c r="E2751" t="s">
        <v>3922</v>
      </c>
      <c r="F2751" t="s">
        <v>65</v>
      </c>
      <c r="G2751" t="s">
        <v>66</v>
      </c>
      <c r="H2751" t="s">
        <v>12010</v>
      </c>
      <c r="I2751" t="s">
        <v>12011</v>
      </c>
      <c r="J2751" t="s">
        <v>8141</v>
      </c>
      <c r="K2751" t="s">
        <v>8164</v>
      </c>
      <c r="L2751" t="s">
        <v>8208</v>
      </c>
      <c r="N2751">
        <v>46043</v>
      </c>
      <c r="O2751">
        <v>46045</v>
      </c>
      <c r="Q2751">
        <v>46045</v>
      </c>
    </row>
    <row r="2752" spans="1:17">
      <c r="A2752" t="s">
        <v>19394</v>
      </c>
      <c r="B2752" t="s">
        <v>505</v>
      </c>
      <c r="C2752" t="s">
        <v>506</v>
      </c>
      <c r="D2752" t="s">
        <v>3921</v>
      </c>
      <c r="E2752" t="s">
        <v>3922</v>
      </c>
      <c r="F2752" t="s">
        <v>65</v>
      </c>
      <c r="G2752" t="s">
        <v>66</v>
      </c>
      <c r="H2752" t="s">
        <v>12012</v>
      </c>
      <c r="I2752" t="s">
        <v>12013</v>
      </c>
      <c r="J2752" t="s">
        <v>8141</v>
      </c>
      <c r="K2752" t="s">
        <v>8188</v>
      </c>
      <c r="L2752" t="s">
        <v>8164</v>
      </c>
      <c r="N2752">
        <v>46043</v>
      </c>
      <c r="O2752">
        <v>46045</v>
      </c>
      <c r="Q2752">
        <v>46045</v>
      </c>
    </row>
    <row r="2753" spans="1:17">
      <c r="A2753" t="s">
        <v>19394</v>
      </c>
      <c r="B2753" t="s">
        <v>505</v>
      </c>
      <c r="C2753" t="s">
        <v>506</v>
      </c>
      <c r="D2753" t="s">
        <v>3921</v>
      </c>
      <c r="E2753" t="s">
        <v>3922</v>
      </c>
      <c r="F2753" t="s">
        <v>65</v>
      </c>
      <c r="G2753" t="s">
        <v>66</v>
      </c>
      <c r="H2753" t="s">
        <v>12014</v>
      </c>
      <c r="I2753" t="s">
        <v>12015</v>
      </c>
      <c r="J2753" t="s">
        <v>8141</v>
      </c>
      <c r="K2753" t="s">
        <v>8152</v>
      </c>
      <c r="L2753" t="s">
        <v>8230</v>
      </c>
      <c r="N2753">
        <v>46043</v>
      </c>
      <c r="O2753">
        <v>46045</v>
      </c>
      <c r="Q2753">
        <v>46045</v>
      </c>
    </row>
    <row r="2754" spans="1:17">
      <c r="A2754" t="s">
        <v>19395</v>
      </c>
      <c r="B2754" t="s">
        <v>505</v>
      </c>
      <c r="C2754" t="s">
        <v>506</v>
      </c>
      <c r="D2754" t="s">
        <v>3923</v>
      </c>
      <c r="E2754" t="s">
        <v>3924</v>
      </c>
      <c r="F2754" t="s">
        <v>65</v>
      </c>
      <c r="G2754" t="s">
        <v>66</v>
      </c>
      <c r="H2754" t="s">
        <v>12016</v>
      </c>
      <c r="I2754" t="s">
        <v>3924</v>
      </c>
      <c r="J2754" t="s">
        <v>8141</v>
      </c>
      <c r="K2754" t="s">
        <v>8208</v>
      </c>
      <c r="L2754" t="s">
        <v>8230</v>
      </c>
      <c r="M2754" t="s">
        <v>8433</v>
      </c>
      <c r="N2754">
        <v>45679</v>
      </c>
      <c r="O2754">
        <v>45681</v>
      </c>
      <c r="P2754">
        <v>45681</v>
      </c>
      <c r="Q2754">
        <v>45681</v>
      </c>
    </row>
    <row r="2755" spans="1:17">
      <c r="A2755" t="s">
        <v>19396</v>
      </c>
      <c r="B2755" t="s">
        <v>505</v>
      </c>
      <c r="C2755" t="s">
        <v>506</v>
      </c>
      <c r="D2755" t="s">
        <v>3925</v>
      </c>
      <c r="E2755" t="s">
        <v>3926</v>
      </c>
      <c r="F2755" t="s">
        <v>65</v>
      </c>
      <c r="G2755" t="s">
        <v>66</v>
      </c>
      <c r="H2755" t="s">
        <v>12017</v>
      </c>
      <c r="I2755" t="s">
        <v>3926</v>
      </c>
      <c r="J2755" t="s">
        <v>8141</v>
      </c>
      <c r="K2755" t="s">
        <v>8164</v>
      </c>
      <c r="L2755" t="s">
        <v>8433</v>
      </c>
      <c r="N2755">
        <v>45679</v>
      </c>
      <c r="O2755">
        <v>45681</v>
      </c>
      <c r="Q2755">
        <v>45681</v>
      </c>
    </row>
    <row r="2756" spans="1:17">
      <c r="A2756" t="s">
        <v>19397</v>
      </c>
      <c r="B2756" t="s">
        <v>505</v>
      </c>
      <c r="C2756" t="s">
        <v>506</v>
      </c>
      <c r="D2756" t="s">
        <v>3927</v>
      </c>
      <c r="E2756" t="s">
        <v>3928</v>
      </c>
      <c r="F2756" t="s">
        <v>65</v>
      </c>
      <c r="G2756" t="s">
        <v>66</v>
      </c>
      <c r="H2756" t="s">
        <v>12018</v>
      </c>
      <c r="I2756" t="s">
        <v>3928</v>
      </c>
      <c r="J2756" t="s">
        <v>8141</v>
      </c>
      <c r="K2756" t="s">
        <v>8230</v>
      </c>
      <c r="L2756" t="s">
        <v>8188</v>
      </c>
      <c r="N2756">
        <v>45679</v>
      </c>
      <c r="O2756">
        <v>45681</v>
      </c>
      <c r="Q2756">
        <v>45681</v>
      </c>
    </row>
    <row r="2757" spans="1:17">
      <c r="A2757" t="s">
        <v>19398</v>
      </c>
      <c r="B2757" t="s">
        <v>505</v>
      </c>
      <c r="C2757" t="s">
        <v>506</v>
      </c>
      <c r="D2757" t="s">
        <v>3929</v>
      </c>
      <c r="E2757" t="s">
        <v>3930</v>
      </c>
      <c r="F2757" t="s">
        <v>65</v>
      </c>
      <c r="G2757" t="s">
        <v>66</v>
      </c>
      <c r="H2757" t="s">
        <v>12019</v>
      </c>
      <c r="I2757" t="s">
        <v>3930</v>
      </c>
      <c r="J2757" t="s">
        <v>8141</v>
      </c>
      <c r="K2757" t="s">
        <v>8188</v>
      </c>
      <c r="L2757" t="s">
        <v>8152</v>
      </c>
      <c r="N2757">
        <v>45679</v>
      </c>
      <c r="O2757">
        <v>45681</v>
      </c>
      <c r="Q2757">
        <v>45681</v>
      </c>
    </row>
    <row r="2758" spans="1:17">
      <c r="A2758" t="s">
        <v>19399</v>
      </c>
      <c r="B2758" t="s">
        <v>505</v>
      </c>
      <c r="C2758" t="s">
        <v>506</v>
      </c>
      <c r="D2758" t="s">
        <v>3931</v>
      </c>
      <c r="E2758" t="s">
        <v>3932</v>
      </c>
      <c r="F2758" t="s">
        <v>65</v>
      </c>
      <c r="G2758" t="s">
        <v>66</v>
      </c>
      <c r="H2758" t="s">
        <v>12020</v>
      </c>
      <c r="I2758" t="s">
        <v>12021</v>
      </c>
      <c r="J2758" t="s">
        <v>8141</v>
      </c>
      <c r="K2758" t="s">
        <v>8188</v>
      </c>
      <c r="L2758" t="s">
        <v>8164</v>
      </c>
      <c r="M2758" t="s">
        <v>8208</v>
      </c>
      <c r="N2758">
        <v>46045</v>
      </c>
      <c r="O2758">
        <v>46045</v>
      </c>
      <c r="P2758">
        <v>46045</v>
      </c>
      <c r="Q2758">
        <v>46045</v>
      </c>
    </row>
    <row r="2759" spans="1:17">
      <c r="A2759" t="s">
        <v>19399</v>
      </c>
      <c r="B2759" t="s">
        <v>505</v>
      </c>
      <c r="C2759" t="s">
        <v>506</v>
      </c>
      <c r="D2759" t="s">
        <v>3931</v>
      </c>
      <c r="E2759" t="s">
        <v>3932</v>
      </c>
      <c r="F2759" t="s">
        <v>65</v>
      </c>
      <c r="G2759" t="s">
        <v>66</v>
      </c>
      <c r="H2759" t="s">
        <v>12022</v>
      </c>
      <c r="I2759" t="s">
        <v>12023</v>
      </c>
      <c r="J2759" t="s">
        <v>8141</v>
      </c>
      <c r="K2759" t="s">
        <v>8208</v>
      </c>
      <c r="L2759" t="s">
        <v>8230</v>
      </c>
      <c r="N2759">
        <v>46045</v>
      </c>
      <c r="O2759">
        <v>46045</v>
      </c>
      <c r="Q2759">
        <v>46045</v>
      </c>
    </row>
    <row r="2760" spans="1:17">
      <c r="A2760" t="s">
        <v>19399</v>
      </c>
      <c r="B2760" t="s">
        <v>505</v>
      </c>
      <c r="C2760" t="s">
        <v>506</v>
      </c>
      <c r="D2760" t="s">
        <v>3931</v>
      </c>
      <c r="E2760" t="s">
        <v>3932</v>
      </c>
      <c r="F2760" t="s">
        <v>65</v>
      </c>
      <c r="G2760" t="s">
        <v>66</v>
      </c>
      <c r="H2760" t="s">
        <v>12024</v>
      </c>
      <c r="I2760" t="s">
        <v>12025</v>
      </c>
      <c r="J2760" t="s">
        <v>8141</v>
      </c>
      <c r="K2760" t="s">
        <v>8433</v>
      </c>
      <c r="L2760" t="s">
        <v>8188</v>
      </c>
      <c r="N2760">
        <v>46045</v>
      </c>
      <c r="O2760">
        <v>46045</v>
      </c>
      <c r="Q2760">
        <v>46045</v>
      </c>
    </row>
    <row r="2761" spans="1:17">
      <c r="A2761" t="s">
        <v>19399</v>
      </c>
      <c r="B2761" t="s">
        <v>505</v>
      </c>
      <c r="C2761" t="s">
        <v>506</v>
      </c>
      <c r="D2761" t="s">
        <v>3931</v>
      </c>
      <c r="E2761" t="s">
        <v>3932</v>
      </c>
      <c r="F2761" t="s">
        <v>65</v>
      </c>
      <c r="G2761" t="s">
        <v>66</v>
      </c>
      <c r="H2761" t="s">
        <v>12026</v>
      </c>
      <c r="I2761" t="s">
        <v>12027</v>
      </c>
      <c r="J2761" t="s">
        <v>8141</v>
      </c>
      <c r="K2761" t="s">
        <v>8230</v>
      </c>
      <c r="L2761" t="s">
        <v>8152</v>
      </c>
      <c r="N2761">
        <v>46045</v>
      </c>
      <c r="O2761">
        <v>46045</v>
      </c>
      <c r="Q2761">
        <v>46045</v>
      </c>
    </row>
    <row r="2762" spans="1:17">
      <c r="A2762" t="s">
        <v>19400</v>
      </c>
      <c r="B2762" t="s">
        <v>505</v>
      </c>
      <c r="C2762" t="s">
        <v>506</v>
      </c>
      <c r="D2762" t="s">
        <v>3933</v>
      </c>
      <c r="E2762" t="s">
        <v>3934</v>
      </c>
      <c r="F2762" t="s">
        <v>65</v>
      </c>
      <c r="G2762" t="s">
        <v>66</v>
      </c>
      <c r="H2762" t="s">
        <v>12028</v>
      </c>
      <c r="I2762" t="s">
        <v>3934</v>
      </c>
      <c r="J2762" t="s">
        <v>8141</v>
      </c>
      <c r="K2762" t="s">
        <v>8230</v>
      </c>
      <c r="L2762" t="s">
        <v>8208</v>
      </c>
      <c r="M2762" t="s">
        <v>8433</v>
      </c>
      <c r="N2762">
        <v>45686</v>
      </c>
      <c r="O2762">
        <v>45688</v>
      </c>
      <c r="P2762">
        <v>45688</v>
      </c>
      <c r="Q2762">
        <v>45688</v>
      </c>
    </row>
    <row r="2763" spans="1:17">
      <c r="A2763" t="s">
        <v>19401</v>
      </c>
      <c r="B2763" t="s">
        <v>505</v>
      </c>
      <c r="C2763" t="s">
        <v>506</v>
      </c>
      <c r="D2763" t="s">
        <v>3935</v>
      </c>
      <c r="E2763" t="s">
        <v>3936</v>
      </c>
      <c r="F2763" t="s">
        <v>65</v>
      </c>
      <c r="G2763" t="s">
        <v>66</v>
      </c>
      <c r="H2763" t="s">
        <v>12029</v>
      </c>
      <c r="I2763" t="s">
        <v>3936</v>
      </c>
      <c r="J2763" t="s">
        <v>8141</v>
      </c>
      <c r="K2763" t="s">
        <v>8433</v>
      </c>
      <c r="L2763" t="s">
        <v>8230</v>
      </c>
      <c r="N2763">
        <v>45686</v>
      </c>
      <c r="O2763">
        <v>45688</v>
      </c>
      <c r="Q2763">
        <v>45688</v>
      </c>
    </row>
    <row r="2764" spans="1:17">
      <c r="A2764" t="s">
        <v>19402</v>
      </c>
      <c r="B2764" t="s">
        <v>505</v>
      </c>
      <c r="C2764" t="s">
        <v>506</v>
      </c>
      <c r="D2764" t="s">
        <v>3937</v>
      </c>
      <c r="E2764" t="s">
        <v>3938</v>
      </c>
      <c r="F2764" t="s">
        <v>65</v>
      </c>
      <c r="G2764" t="s">
        <v>66</v>
      </c>
      <c r="H2764" t="s">
        <v>12030</v>
      </c>
      <c r="I2764" t="s">
        <v>3938</v>
      </c>
      <c r="J2764" t="s">
        <v>8141</v>
      </c>
      <c r="K2764" t="s">
        <v>8164</v>
      </c>
      <c r="L2764" t="s">
        <v>8208</v>
      </c>
      <c r="N2764">
        <v>45686</v>
      </c>
      <c r="O2764">
        <v>45688</v>
      </c>
      <c r="Q2764">
        <v>45688</v>
      </c>
    </row>
    <row r="2765" spans="1:17">
      <c r="A2765" t="s">
        <v>19403</v>
      </c>
      <c r="B2765" t="s">
        <v>505</v>
      </c>
      <c r="C2765" t="s">
        <v>506</v>
      </c>
      <c r="D2765" t="s">
        <v>3939</v>
      </c>
      <c r="E2765" t="s">
        <v>3940</v>
      </c>
      <c r="F2765" t="s">
        <v>65</v>
      </c>
      <c r="G2765" t="s">
        <v>66</v>
      </c>
      <c r="H2765" t="s">
        <v>12031</v>
      </c>
      <c r="I2765" t="s">
        <v>3940</v>
      </c>
      <c r="J2765" t="s">
        <v>8141</v>
      </c>
      <c r="K2765" t="s">
        <v>8208</v>
      </c>
      <c r="L2765" t="s">
        <v>8188</v>
      </c>
      <c r="N2765">
        <v>45686</v>
      </c>
      <c r="O2765">
        <v>45688</v>
      </c>
      <c r="Q2765">
        <v>45688</v>
      </c>
    </row>
    <row r="2766" spans="1:17">
      <c r="A2766" t="s">
        <v>18679</v>
      </c>
      <c r="B2766" t="s">
        <v>505</v>
      </c>
      <c r="C2766" t="s">
        <v>506</v>
      </c>
      <c r="D2766" t="s">
        <v>3941</v>
      </c>
      <c r="E2766" t="s">
        <v>3942</v>
      </c>
      <c r="F2766" t="s">
        <v>65</v>
      </c>
      <c r="G2766" t="s">
        <v>66</v>
      </c>
      <c r="H2766" t="s">
        <v>12032</v>
      </c>
      <c r="I2766" t="s">
        <v>12033</v>
      </c>
      <c r="J2766" t="s">
        <v>8141</v>
      </c>
      <c r="K2766" t="s">
        <v>8164</v>
      </c>
      <c r="L2766" t="s">
        <v>8230</v>
      </c>
      <c r="M2766" t="s">
        <v>8188</v>
      </c>
      <c r="N2766">
        <v>46017</v>
      </c>
      <c r="O2766">
        <v>46017</v>
      </c>
      <c r="P2766">
        <v>46017</v>
      </c>
      <c r="Q2766">
        <v>46017</v>
      </c>
    </row>
    <row r="2767" spans="1:17">
      <c r="A2767" t="s">
        <v>18679</v>
      </c>
      <c r="B2767" t="s">
        <v>505</v>
      </c>
      <c r="C2767" t="s">
        <v>506</v>
      </c>
      <c r="D2767" t="s">
        <v>3941</v>
      </c>
      <c r="E2767" t="s">
        <v>3942</v>
      </c>
      <c r="F2767" t="s">
        <v>65</v>
      </c>
      <c r="G2767" t="s">
        <v>66</v>
      </c>
      <c r="H2767" t="s">
        <v>12034</v>
      </c>
      <c r="I2767" t="s">
        <v>12035</v>
      </c>
      <c r="J2767" t="s">
        <v>8141</v>
      </c>
      <c r="K2767" t="s">
        <v>8230</v>
      </c>
      <c r="L2767" t="s">
        <v>8152</v>
      </c>
      <c r="M2767" t="s">
        <v>8188</v>
      </c>
      <c r="N2767">
        <v>46017</v>
      </c>
      <c r="O2767">
        <v>46017</v>
      </c>
      <c r="P2767">
        <v>46017</v>
      </c>
      <c r="Q2767">
        <v>46017</v>
      </c>
    </row>
    <row r="2768" spans="1:17">
      <c r="A2768" t="s">
        <v>18679</v>
      </c>
      <c r="B2768" t="s">
        <v>505</v>
      </c>
      <c r="C2768" t="s">
        <v>506</v>
      </c>
      <c r="D2768" t="s">
        <v>3941</v>
      </c>
      <c r="E2768" t="s">
        <v>3942</v>
      </c>
      <c r="F2768" t="s">
        <v>65</v>
      </c>
      <c r="G2768" t="s">
        <v>66</v>
      </c>
      <c r="H2768" t="s">
        <v>12036</v>
      </c>
      <c r="I2768" t="s">
        <v>12037</v>
      </c>
      <c r="J2768" t="s">
        <v>8141</v>
      </c>
      <c r="K2768" t="s">
        <v>8433</v>
      </c>
      <c r="L2768" t="s">
        <v>8164</v>
      </c>
      <c r="M2768" t="s">
        <v>8188</v>
      </c>
      <c r="N2768">
        <v>46017</v>
      </c>
      <c r="O2768">
        <v>46017</v>
      </c>
      <c r="P2768">
        <v>46017</v>
      </c>
      <c r="Q2768">
        <v>46017</v>
      </c>
    </row>
    <row r="2769" spans="1:17">
      <c r="A2769" t="s">
        <v>18679</v>
      </c>
      <c r="B2769" t="s">
        <v>505</v>
      </c>
      <c r="C2769" t="s">
        <v>506</v>
      </c>
      <c r="D2769" t="s">
        <v>3941</v>
      </c>
      <c r="E2769" t="s">
        <v>3942</v>
      </c>
      <c r="F2769" t="s">
        <v>65</v>
      </c>
      <c r="G2769" t="s">
        <v>66</v>
      </c>
      <c r="H2769" t="s">
        <v>12038</v>
      </c>
      <c r="I2769" t="s">
        <v>12039</v>
      </c>
      <c r="J2769" t="s">
        <v>8141</v>
      </c>
      <c r="K2769" t="s">
        <v>8208</v>
      </c>
      <c r="L2769" t="s">
        <v>8433</v>
      </c>
      <c r="M2769" t="s">
        <v>8188</v>
      </c>
      <c r="N2769">
        <v>46017</v>
      </c>
      <c r="O2769">
        <v>46017</v>
      </c>
      <c r="P2769">
        <v>46017</v>
      </c>
      <c r="Q2769">
        <v>46017</v>
      </c>
    </row>
    <row r="2770" spans="1:17">
      <c r="A2770" t="s">
        <v>19404</v>
      </c>
      <c r="B2770" t="s">
        <v>505</v>
      </c>
      <c r="C2770" t="s">
        <v>506</v>
      </c>
      <c r="D2770" t="s">
        <v>3943</v>
      </c>
      <c r="E2770" t="s">
        <v>3944</v>
      </c>
      <c r="F2770" t="s">
        <v>65</v>
      </c>
      <c r="G2770" t="s">
        <v>66</v>
      </c>
      <c r="H2770" t="s">
        <v>12040</v>
      </c>
      <c r="I2770" t="s">
        <v>3944</v>
      </c>
      <c r="J2770" t="s">
        <v>8141</v>
      </c>
      <c r="K2770" t="s">
        <v>8230</v>
      </c>
      <c r="L2770" t="s">
        <v>8208</v>
      </c>
      <c r="M2770" t="s">
        <v>8433</v>
      </c>
      <c r="N2770">
        <v>45665</v>
      </c>
      <c r="O2770">
        <v>45667</v>
      </c>
      <c r="P2770">
        <v>45667</v>
      </c>
      <c r="Q2770">
        <v>45667</v>
      </c>
    </row>
    <row r="2771" spans="1:17">
      <c r="A2771" t="s">
        <v>19405</v>
      </c>
      <c r="B2771" t="s">
        <v>505</v>
      </c>
      <c r="C2771" t="s">
        <v>506</v>
      </c>
      <c r="D2771" t="s">
        <v>3945</v>
      </c>
      <c r="E2771" t="s">
        <v>3946</v>
      </c>
      <c r="F2771" t="s">
        <v>65</v>
      </c>
      <c r="G2771" t="s">
        <v>66</v>
      </c>
      <c r="H2771" t="s">
        <v>12041</v>
      </c>
      <c r="I2771" t="s">
        <v>3946</v>
      </c>
      <c r="J2771" t="s">
        <v>8141</v>
      </c>
      <c r="K2771" t="s">
        <v>8188</v>
      </c>
      <c r="L2771" t="s">
        <v>8433</v>
      </c>
      <c r="N2771">
        <v>45665</v>
      </c>
      <c r="O2771">
        <v>45667</v>
      </c>
      <c r="Q2771">
        <v>45667</v>
      </c>
    </row>
    <row r="2772" spans="1:17">
      <c r="A2772" t="s">
        <v>19406</v>
      </c>
      <c r="B2772" t="s">
        <v>505</v>
      </c>
      <c r="C2772" t="s">
        <v>506</v>
      </c>
      <c r="D2772" t="s">
        <v>3947</v>
      </c>
      <c r="E2772" t="s">
        <v>3948</v>
      </c>
      <c r="F2772" t="s">
        <v>65</v>
      </c>
      <c r="G2772" t="s">
        <v>66</v>
      </c>
      <c r="H2772" t="s">
        <v>12042</v>
      </c>
      <c r="I2772" t="s">
        <v>3948</v>
      </c>
      <c r="J2772" t="s">
        <v>8141</v>
      </c>
      <c r="K2772" t="s">
        <v>8208</v>
      </c>
      <c r="L2772" t="s">
        <v>8164</v>
      </c>
      <c r="N2772">
        <v>45665</v>
      </c>
      <c r="O2772">
        <v>45667</v>
      </c>
      <c r="Q2772">
        <v>45667</v>
      </c>
    </row>
    <row r="2773" spans="1:17">
      <c r="A2773" t="s">
        <v>19407</v>
      </c>
      <c r="B2773" t="s">
        <v>505</v>
      </c>
      <c r="C2773" t="s">
        <v>506</v>
      </c>
      <c r="D2773" t="s">
        <v>3949</v>
      </c>
      <c r="E2773" t="s">
        <v>3950</v>
      </c>
      <c r="F2773" t="s">
        <v>65</v>
      </c>
      <c r="G2773" t="s">
        <v>66</v>
      </c>
      <c r="H2773" t="s">
        <v>12043</v>
      </c>
      <c r="I2773" t="s">
        <v>3950</v>
      </c>
      <c r="J2773" t="s">
        <v>8141</v>
      </c>
      <c r="K2773" t="s">
        <v>8433</v>
      </c>
      <c r="L2773" t="s">
        <v>8152</v>
      </c>
      <c r="N2773">
        <v>45665</v>
      </c>
      <c r="O2773">
        <v>45667</v>
      </c>
      <c r="Q2773">
        <v>45667</v>
      </c>
    </row>
    <row r="2774" spans="1:17">
      <c r="A2774" t="s">
        <v>19408</v>
      </c>
      <c r="B2774" t="s">
        <v>505</v>
      </c>
      <c r="C2774" t="s">
        <v>506</v>
      </c>
      <c r="D2774" t="s">
        <v>3951</v>
      </c>
      <c r="E2774" t="s">
        <v>3952</v>
      </c>
      <c r="F2774" t="s">
        <v>65</v>
      </c>
      <c r="G2774" t="s">
        <v>66</v>
      </c>
      <c r="H2774" t="s">
        <v>12044</v>
      </c>
      <c r="I2774" t="s">
        <v>3952</v>
      </c>
      <c r="J2774" t="s">
        <v>8141</v>
      </c>
      <c r="K2774" t="s">
        <v>8433</v>
      </c>
      <c r="L2774" t="s">
        <v>8230</v>
      </c>
      <c r="M2774" t="s">
        <v>8152</v>
      </c>
      <c r="N2774">
        <v>45945</v>
      </c>
      <c r="O2774">
        <v>45945</v>
      </c>
      <c r="P2774">
        <v>45947</v>
      </c>
      <c r="Q2774">
        <v>45947</v>
      </c>
    </row>
    <row r="2775" spans="1:17">
      <c r="A2775" t="s">
        <v>19408</v>
      </c>
      <c r="B2775" t="s">
        <v>505</v>
      </c>
      <c r="C2775" t="s">
        <v>506</v>
      </c>
      <c r="D2775" t="s">
        <v>3951</v>
      </c>
      <c r="E2775" t="s">
        <v>3952</v>
      </c>
      <c r="F2775" t="s">
        <v>65</v>
      </c>
      <c r="G2775" t="s">
        <v>66</v>
      </c>
      <c r="H2775" t="s">
        <v>12045</v>
      </c>
      <c r="I2775" t="s">
        <v>12046</v>
      </c>
      <c r="J2775" t="s">
        <v>8141</v>
      </c>
      <c r="K2775" t="s">
        <v>8230</v>
      </c>
      <c r="L2775" t="s">
        <v>8188</v>
      </c>
      <c r="N2775">
        <v>45945</v>
      </c>
      <c r="O2775">
        <v>45945</v>
      </c>
      <c r="Q2775">
        <v>45947</v>
      </c>
    </row>
    <row r="2776" spans="1:17">
      <c r="A2776" t="s">
        <v>19408</v>
      </c>
      <c r="B2776" t="s">
        <v>505</v>
      </c>
      <c r="C2776" t="s">
        <v>506</v>
      </c>
      <c r="D2776" t="s">
        <v>3951</v>
      </c>
      <c r="E2776" t="s">
        <v>3952</v>
      </c>
      <c r="F2776" t="s">
        <v>65</v>
      </c>
      <c r="G2776" t="s">
        <v>66</v>
      </c>
      <c r="H2776" t="s">
        <v>12047</v>
      </c>
      <c r="I2776" t="s">
        <v>12048</v>
      </c>
      <c r="J2776" t="s">
        <v>8141</v>
      </c>
      <c r="K2776" t="s">
        <v>8188</v>
      </c>
      <c r="L2776" t="s">
        <v>8164</v>
      </c>
      <c r="N2776">
        <v>45945</v>
      </c>
      <c r="O2776">
        <v>45945</v>
      </c>
      <c r="Q2776">
        <v>45947</v>
      </c>
    </row>
    <row r="2777" spans="1:17">
      <c r="A2777" t="s">
        <v>19408</v>
      </c>
      <c r="B2777" t="s">
        <v>505</v>
      </c>
      <c r="C2777" t="s">
        <v>506</v>
      </c>
      <c r="D2777" t="s">
        <v>3951</v>
      </c>
      <c r="E2777" t="s">
        <v>3952</v>
      </c>
      <c r="F2777" t="s">
        <v>65</v>
      </c>
      <c r="G2777" t="s">
        <v>66</v>
      </c>
      <c r="H2777" t="s">
        <v>12049</v>
      </c>
      <c r="I2777" t="s">
        <v>12050</v>
      </c>
      <c r="J2777" t="s">
        <v>8141</v>
      </c>
      <c r="K2777" t="s">
        <v>8164</v>
      </c>
      <c r="L2777" t="s">
        <v>8208</v>
      </c>
      <c r="N2777">
        <v>45945</v>
      </c>
      <c r="O2777">
        <v>45945</v>
      </c>
      <c r="Q2777">
        <v>45947</v>
      </c>
    </row>
    <row r="2778" spans="1:17">
      <c r="A2778" t="s">
        <v>19409</v>
      </c>
      <c r="B2778" t="s">
        <v>505</v>
      </c>
      <c r="C2778" t="s">
        <v>506</v>
      </c>
      <c r="D2778" t="s">
        <v>3953</v>
      </c>
      <c r="E2778" t="s">
        <v>3954</v>
      </c>
      <c r="F2778" t="s">
        <v>65</v>
      </c>
      <c r="G2778" t="s">
        <v>66</v>
      </c>
      <c r="H2778" t="s">
        <v>12051</v>
      </c>
      <c r="I2778" t="s">
        <v>3954</v>
      </c>
      <c r="J2778" t="s">
        <v>8141</v>
      </c>
      <c r="K2778" t="s">
        <v>8230</v>
      </c>
      <c r="L2778" t="s">
        <v>8188</v>
      </c>
      <c r="M2778" t="s">
        <v>8152</v>
      </c>
      <c r="N2778">
        <v>45581</v>
      </c>
      <c r="O2778">
        <v>45576</v>
      </c>
      <c r="P2778">
        <v>45583</v>
      </c>
      <c r="Q2778">
        <v>45583</v>
      </c>
    </row>
    <row r="2779" spans="1:17">
      <c r="A2779" t="s">
        <v>19410</v>
      </c>
      <c r="B2779" t="s">
        <v>505</v>
      </c>
      <c r="C2779" t="s">
        <v>506</v>
      </c>
      <c r="D2779" t="s">
        <v>3955</v>
      </c>
      <c r="E2779" t="s">
        <v>3956</v>
      </c>
      <c r="F2779" t="s">
        <v>65</v>
      </c>
      <c r="G2779" t="s">
        <v>66</v>
      </c>
      <c r="H2779" t="s">
        <v>12052</v>
      </c>
      <c r="I2779" t="s">
        <v>3956</v>
      </c>
      <c r="J2779" t="s">
        <v>8141</v>
      </c>
      <c r="K2779" t="s">
        <v>8188</v>
      </c>
      <c r="L2779" t="s">
        <v>8527</v>
      </c>
      <c r="N2779">
        <v>45576</v>
      </c>
      <c r="O2779">
        <v>45576</v>
      </c>
      <c r="Q2779">
        <v>45583</v>
      </c>
    </row>
    <row r="2780" spans="1:17">
      <c r="A2780" t="s">
        <v>19411</v>
      </c>
      <c r="B2780" t="s">
        <v>505</v>
      </c>
      <c r="C2780" t="s">
        <v>506</v>
      </c>
      <c r="D2780" t="s">
        <v>3957</v>
      </c>
      <c r="E2780" t="s">
        <v>3958</v>
      </c>
      <c r="F2780" t="s">
        <v>65</v>
      </c>
      <c r="G2780" t="s">
        <v>66</v>
      </c>
      <c r="H2780" t="s">
        <v>12053</v>
      </c>
      <c r="I2780" t="s">
        <v>3958</v>
      </c>
      <c r="J2780" t="s">
        <v>8141</v>
      </c>
      <c r="K2780" t="s">
        <v>8164</v>
      </c>
      <c r="L2780" t="s">
        <v>8230</v>
      </c>
      <c r="N2780">
        <v>45581</v>
      </c>
      <c r="O2780">
        <v>45581</v>
      </c>
      <c r="Q2780">
        <v>45583</v>
      </c>
    </row>
    <row r="2781" spans="1:17">
      <c r="A2781" t="s">
        <v>19412</v>
      </c>
      <c r="B2781" t="s">
        <v>505</v>
      </c>
      <c r="C2781" t="s">
        <v>506</v>
      </c>
      <c r="D2781" t="s">
        <v>3959</v>
      </c>
      <c r="E2781" t="s">
        <v>3960</v>
      </c>
      <c r="F2781" t="s">
        <v>65</v>
      </c>
      <c r="G2781" t="s">
        <v>66</v>
      </c>
      <c r="H2781" t="s">
        <v>12054</v>
      </c>
      <c r="I2781" t="s">
        <v>3960</v>
      </c>
      <c r="J2781" t="s">
        <v>8141</v>
      </c>
      <c r="K2781" t="s">
        <v>8208</v>
      </c>
      <c r="L2781" t="s">
        <v>8433</v>
      </c>
      <c r="N2781">
        <v>45581</v>
      </c>
      <c r="O2781">
        <v>45581</v>
      </c>
      <c r="Q2781">
        <v>45583</v>
      </c>
    </row>
    <row r="2782" spans="1:17">
      <c r="A2782" t="s">
        <v>19413</v>
      </c>
      <c r="B2782" t="s">
        <v>505</v>
      </c>
      <c r="C2782" t="s">
        <v>506</v>
      </c>
      <c r="D2782" t="s">
        <v>3961</v>
      </c>
      <c r="E2782" t="s">
        <v>3962</v>
      </c>
      <c r="F2782" t="s">
        <v>65</v>
      </c>
      <c r="G2782" t="s">
        <v>66</v>
      </c>
      <c r="H2782" t="s">
        <v>12055</v>
      </c>
      <c r="I2782" t="s">
        <v>3962</v>
      </c>
      <c r="J2782" t="s">
        <v>8141</v>
      </c>
      <c r="K2782" t="s">
        <v>8527</v>
      </c>
      <c r="L2782" t="s">
        <v>8208</v>
      </c>
      <c r="M2782" t="s">
        <v>8152</v>
      </c>
      <c r="N2782">
        <v>45583</v>
      </c>
      <c r="O2782">
        <v>45590</v>
      </c>
      <c r="P2782">
        <v>45590</v>
      </c>
      <c r="Q2782">
        <v>45590</v>
      </c>
    </row>
    <row r="2783" spans="1:17">
      <c r="A2783" t="s">
        <v>19414</v>
      </c>
      <c r="B2783" t="s">
        <v>505</v>
      </c>
      <c r="C2783" t="s">
        <v>506</v>
      </c>
      <c r="D2783" t="s">
        <v>3963</v>
      </c>
      <c r="E2783" t="s">
        <v>3964</v>
      </c>
      <c r="F2783" t="s">
        <v>65</v>
      </c>
      <c r="G2783" t="s">
        <v>66</v>
      </c>
      <c r="H2783" t="s">
        <v>12056</v>
      </c>
      <c r="I2783" t="s">
        <v>3964</v>
      </c>
      <c r="J2783" t="s">
        <v>8141</v>
      </c>
      <c r="K2783" t="s">
        <v>8433</v>
      </c>
      <c r="L2783" t="s">
        <v>8181</v>
      </c>
      <c r="N2783">
        <v>45588</v>
      </c>
      <c r="O2783">
        <v>45590</v>
      </c>
      <c r="Q2783">
        <v>45583</v>
      </c>
    </row>
    <row r="2784" spans="1:17">
      <c r="A2784" t="s">
        <v>19415</v>
      </c>
      <c r="B2784" t="s">
        <v>505</v>
      </c>
      <c r="C2784" t="s">
        <v>506</v>
      </c>
      <c r="D2784" t="s">
        <v>3965</v>
      </c>
      <c r="E2784" t="s">
        <v>3966</v>
      </c>
      <c r="F2784" t="s">
        <v>65</v>
      </c>
      <c r="G2784" t="s">
        <v>66</v>
      </c>
      <c r="H2784" t="s">
        <v>12057</v>
      </c>
      <c r="I2784" t="s">
        <v>3966</v>
      </c>
      <c r="J2784" t="s">
        <v>8141</v>
      </c>
      <c r="K2784" t="s">
        <v>8230</v>
      </c>
      <c r="L2784" t="s">
        <v>8164</v>
      </c>
      <c r="N2784">
        <v>45588</v>
      </c>
      <c r="O2784">
        <v>45590</v>
      </c>
      <c r="Q2784">
        <v>45583</v>
      </c>
    </row>
    <row r="2785" spans="1:17">
      <c r="A2785" t="s">
        <v>19416</v>
      </c>
      <c r="B2785" t="s">
        <v>505</v>
      </c>
      <c r="C2785" t="s">
        <v>506</v>
      </c>
      <c r="D2785" t="s">
        <v>3967</v>
      </c>
      <c r="E2785" t="s">
        <v>3968</v>
      </c>
      <c r="F2785" t="s">
        <v>65</v>
      </c>
      <c r="G2785" t="s">
        <v>66</v>
      </c>
      <c r="H2785" t="s">
        <v>12058</v>
      </c>
      <c r="I2785" t="s">
        <v>3968</v>
      </c>
      <c r="J2785" t="s">
        <v>8141</v>
      </c>
      <c r="K2785" t="s">
        <v>8208</v>
      </c>
      <c r="L2785" t="s">
        <v>8188</v>
      </c>
      <c r="N2785">
        <v>45588</v>
      </c>
      <c r="O2785">
        <v>45590</v>
      </c>
      <c r="Q2785">
        <v>45583</v>
      </c>
    </row>
    <row r="2786" spans="1:17">
      <c r="A2786" t="s">
        <v>19417</v>
      </c>
      <c r="B2786" t="s">
        <v>505</v>
      </c>
      <c r="C2786" t="s">
        <v>506</v>
      </c>
      <c r="D2786" t="s">
        <v>3969</v>
      </c>
      <c r="E2786" t="s">
        <v>3970</v>
      </c>
      <c r="F2786" t="s">
        <v>65</v>
      </c>
      <c r="G2786" t="s">
        <v>66</v>
      </c>
      <c r="H2786" t="s">
        <v>12059</v>
      </c>
      <c r="I2786" t="s">
        <v>3970</v>
      </c>
      <c r="J2786" t="s">
        <v>8141</v>
      </c>
      <c r="K2786" t="s">
        <v>8433</v>
      </c>
      <c r="L2786" t="s">
        <v>8164</v>
      </c>
      <c r="M2786" t="s">
        <v>8152</v>
      </c>
      <c r="N2786">
        <v>45959</v>
      </c>
      <c r="O2786">
        <v>45961</v>
      </c>
      <c r="P2786">
        <v>45961</v>
      </c>
      <c r="Q2786">
        <v>45961</v>
      </c>
    </row>
    <row r="2787" spans="1:17">
      <c r="A2787" t="s">
        <v>19417</v>
      </c>
      <c r="B2787" t="s">
        <v>505</v>
      </c>
      <c r="C2787" t="s">
        <v>506</v>
      </c>
      <c r="D2787" t="s">
        <v>3969</v>
      </c>
      <c r="E2787" t="s">
        <v>3970</v>
      </c>
      <c r="F2787" t="s">
        <v>65</v>
      </c>
      <c r="G2787" t="s">
        <v>66</v>
      </c>
      <c r="H2787" t="s">
        <v>12060</v>
      </c>
      <c r="I2787" t="s">
        <v>12061</v>
      </c>
      <c r="J2787" t="s">
        <v>8141</v>
      </c>
      <c r="K2787" t="s">
        <v>8208</v>
      </c>
      <c r="L2787" t="s">
        <v>8433</v>
      </c>
      <c r="N2787">
        <v>45959</v>
      </c>
      <c r="O2787">
        <v>45961</v>
      </c>
      <c r="Q2787">
        <v>45961</v>
      </c>
    </row>
    <row r="2788" spans="1:17">
      <c r="A2788" t="s">
        <v>19417</v>
      </c>
      <c r="B2788" t="s">
        <v>505</v>
      </c>
      <c r="C2788" t="s">
        <v>506</v>
      </c>
      <c r="D2788" t="s">
        <v>3969</v>
      </c>
      <c r="E2788" t="s">
        <v>3970</v>
      </c>
      <c r="F2788" t="s">
        <v>65</v>
      </c>
      <c r="G2788" t="s">
        <v>66</v>
      </c>
      <c r="H2788" t="s">
        <v>12062</v>
      </c>
      <c r="I2788" t="s">
        <v>12063</v>
      </c>
      <c r="J2788" t="s">
        <v>8141</v>
      </c>
      <c r="K2788" t="s">
        <v>8164</v>
      </c>
      <c r="L2788" t="s">
        <v>8208</v>
      </c>
      <c r="N2788">
        <v>45959</v>
      </c>
      <c r="O2788">
        <v>45961</v>
      </c>
      <c r="Q2788">
        <v>45961</v>
      </c>
    </row>
    <row r="2789" spans="1:17">
      <c r="A2789" t="s">
        <v>19417</v>
      </c>
      <c r="B2789" t="s">
        <v>505</v>
      </c>
      <c r="C2789" t="s">
        <v>506</v>
      </c>
      <c r="D2789" t="s">
        <v>3969</v>
      </c>
      <c r="E2789" t="s">
        <v>3970</v>
      </c>
      <c r="F2789" t="s">
        <v>65</v>
      </c>
      <c r="G2789" t="s">
        <v>66</v>
      </c>
      <c r="H2789" t="s">
        <v>12064</v>
      </c>
      <c r="I2789" t="s">
        <v>12065</v>
      </c>
      <c r="J2789" t="s">
        <v>8141</v>
      </c>
      <c r="K2789" t="s">
        <v>8152</v>
      </c>
      <c r="L2789" t="s">
        <v>8230</v>
      </c>
      <c r="N2789">
        <v>45959</v>
      </c>
      <c r="O2789">
        <v>45961</v>
      </c>
      <c r="Q2789">
        <v>45961</v>
      </c>
    </row>
    <row r="2790" spans="1:17">
      <c r="A2790" t="s">
        <v>19418</v>
      </c>
      <c r="B2790" t="s">
        <v>505</v>
      </c>
      <c r="C2790" t="s">
        <v>506</v>
      </c>
      <c r="D2790" t="s">
        <v>3971</v>
      </c>
      <c r="E2790" t="s">
        <v>3972</v>
      </c>
      <c r="F2790" t="s">
        <v>65</v>
      </c>
      <c r="G2790" t="s">
        <v>66</v>
      </c>
      <c r="H2790" t="s">
        <v>12066</v>
      </c>
      <c r="I2790" t="s">
        <v>3972</v>
      </c>
      <c r="J2790" t="s">
        <v>8141</v>
      </c>
      <c r="K2790" t="s">
        <v>8208</v>
      </c>
      <c r="L2790" t="s">
        <v>8230</v>
      </c>
      <c r="M2790" t="s">
        <v>8152</v>
      </c>
      <c r="N2790">
        <v>45595</v>
      </c>
      <c r="O2790">
        <v>45597</v>
      </c>
      <c r="P2790">
        <v>45597</v>
      </c>
      <c r="Q2790">
        <v>45597</v>
      </c>
    </row>
    <row r="2791" spans="1:17">
      <c r="A2791" t="s">
        <v>19419</v>
      </c>
      <c r="B2791" t="s">
        <v>505</v>
      </c>
      <c r="C2791" t="s">
        <v>506</v>
      </c>
      <c r="D2791" t="s">
        <v>3973</v>
      </c>
      <c r="E2791" t="s">
        <v>3974</v>
      </c>
      <c r="F2791" t="s">
        <v>65</v>
      </c>
      <c r="G2791" t="s">
        <v>66</v>
      </c>
      <c r="H2791" t="s">
        <v>12067</v>
      </c>
      <c r="I2791" t="s">
        <v>3974</v>
      </c>
      <c r="J2791" t="s">
        <v>8141</v>
      </c>
      <c r="K2791" t="s">
        <v>8188</v>
      </c>
      <c r="L2791" t="s">
        <v>8433</v>
      </c>
      <c r="N2791">
        <v>45595</v>
      </c>
      <c r="O2791">
        <v>45597</v>
      </c>
      <c r="Q2791">
        <v>45597</v>
      </c>
    </row>
    <row r="2792" spans="1:17">
      <c r="A2792" t="s">
        <v>19420</v>
      </c>
      <c r="B2792" t="s">
        <v>505</v>
      </c>
      <c r="C2792" t="s">
        <v>506</v>
      </c>
      <c r="D2792" t="s">
        <v>3975</v>
      </c>
      <c r="E2792" t="s">
        <v>3976</v>
      </c>
      <c r="F2792" t="s">
        <v>65</v>
      </c>
      <c r="G2792" t="s">
        <v>66</v>
      </c>
      <c r="H2792" t="s">
        <v>12068</v>
      </c>
      <c r="I2792" t="s">
        <v>3976</v>
      </c>
      <c r="J2792" t="s">
        <v>8141</v>
      </c>
      <c r="K2792" t="s">
        <v>8164</v>
      </c>
      <c r="L2792" t="s">
        <v>8188</v>
      </c>
      <c r="M2792" t="s">
        <v>8152</v>
      </c>
      <c r="N2792">
        <v>45593</v>
      </c>
      <c r="O2792">
        <v>45593</v>
      </c>
      <c r="P2792">
        <v>45595</v>
      </c>
      <c r="Q2792">
        <v>45597</v>
      </c>
    </row>
    <row r="2793" spans="1:17">
      <c r="A2793" t="s">
        <v>19421</v>
      </c>
      <c r="B2793" t="s">
        <v>85</v>
      </c>
      <c r="C2793" t="s">
        <v>86</v>
      </c>
      <c r="D2793" t="s">
        <v>3977</v>
      </c>
      <c r="E2793" t="s">
        <v>3976</v>
      </c>
      <c r="F2793" t="s">
        <v>65</v>
      </c>
      <c r="G2793" t="s">
        <v>491</v>
      </c>
      <c r="H2793" t="s">
        <v>12069</v>
      </c>
      <c r="I2793" t="s">
        <v>3976</v>
      </c>
      <c r="J2793" t="s">
        <v>491</v>
      </c>
      <c r="K2793" t="s">
        <v>8164</v>
      </c>
      <c r="L2793" t="s">
        <v>8188</v>
      </c>
      <c r="N2793">
        <v>45595</v>
      </c>
      <c r="O2793">
        <v>45597</v>
      </c>
      <c r="Q2793">
        <v>45597</v>
      </c>
    </row>
    <row r="2794" spans="1:17">
      <c r="A2794" t="s">
        <v>19422</v>
      </c>
      <c r="B2794" t="s">
        <v>505</v>
      </c>
      <c r="C2794" t="s">
        <v>506</v>
      </c>
      <c r="D2794" t="s">
        <v>3978</v>
      </c>
      <c r="E2794" t="s">
        <v>3979</v>
      </c>
      <c r="F2794" t="s">
        <v>65</v>
      </c>
      <c r="G2794" t="s">
        <v>66</v>
      </c>
      <c r="H2794" t="s">
        <v>12070</v>
      </c>
      <c r="I2794" t="s">
        <v>3979</v>
      </c>
      <c r="J2794" t="s">
        <v>8141</v>
      </c>
      <c r="K2794" t="s">
        <v>8181</v>
      </c>
      <c r="L2794" t="s">
        <v>8208</v>
      </c>
      <c r="N2794">
        <v>45595</v>
      </c>
      <c r="O2794">
        <v>45597</v>
      </c>
      <c r="Q2794">
        <v>45597</v>
      </c>
    </row>
    <row r="2795" spans="1:17">
      <c r="A2795" t="s">
        <v>19423</v>
      </c>
      <c r="B2795" t="s">
        <v>505</v>
      </c>
      <c r="C2795" t="s">
        <v>506</v>
      </c>
      <c r="D2795" t="s">
        <v>3980</v>
      </c>
      <c r="E2795" t="s">
        <v>3981</v>
      </c>
      <c r="F2795" t="s">
        <v>65</v>
      </c>
      <c r="G2795" t="s">
        <v>66</v>
      </c>
      <c r="H2795" t="s">
        <v>12071</v>
      </c>
      <c r="I2795" t="s">
        <v>3981</v>
      </c>
      <c r="J2795" t="s">
        <v>8141</v>
      </c>
      <c r="K2795" t="s">
        <v>8164</v>
      </c>
      <c r="L2795" t="s">
        <v>8230</v>
      </c>
      <c r="M2795" t="s">
        <v>8152</v>
      </c>
      <c r="N2795">
        <v>45938</v>
      </c>
      <c r="O2795">
        <v>45940</v>
      </c>
      <c r="P2795">
        <v>45940</v>
      </c>
      <c r="Q2795">
        <v>45940</v>
      </c>
    </row>
    <row r="2796" spans="1:17">
      <c r="A2796" t="s">
        <v>19423</v>
      </c>
      <c r="B2796" t="s">
        <v>505</v>
      </c>
      <c r="C2796" t="s">
        <v>506</v>
      </c>
      <c r="D2796" t="s">
        <v>3980</v>
      </c>
      <c r="E2796" t="s">
        <v>3981</v>
      </c>
      <c r="F2796" t="s">
        <v>65</v>
      </c>
      <c r="G2796" t="s">
        <v>66</v>
      </c>
      <c r="H2796" t="s">
        <v>12072</v>
      </c>
      <c r="I2796" t="s">
        <v>12073</v>
      </c>
      <c r="J2796" t="s">
        <v>8141</v>
      </c>
      <c r="K2796" t="s">
        <v>8208</v>
      </c>
      <c r="L2796" t="s">
        <v>8164</v>
      </c>
      <c r="N2796">
        <v>45938</v>
      </c>
      <c r="O2796">
        <v>45940</v>
      </c>
      <c r="Q2796">
        <v>45940</v>
      </c>
    </row>
    <row r="2797" spans="1:17">
      <c r="A2797" t="s">
        <v>19423</v>
      </c>
      <c r="B2797" t="s">
        <v>505</v>
      </c>
      <c r="C2797" t="s">
        <v>506</v>
      </c>
      <c r="D2797" t="s">
        <v>3980</v>
      </c>
      <c r="E2797" t="s">
        <v>3981</v>
      </c>
      <c r="F2797" t="s">
        <v>65</v>
      </c>
      <c r="G2797" t="s">
        <v>66</v>
      </c>
      <c r="H2797" t="s">
        <v>12074</v>
      </c>
      <c r="I2797" t="s">
        <v>12075</v>
      </c>
      <c r="J2797" t="s">
        <v>8141</v>
      </c>
      <c r="K2797" t="s">
        <v>8433</v>
      </c>
      <c r="L2797" t="s">
        <v>8188</v>
      </c>
      <c r="N2797">
        <v>45938</v>
      </c>
      <c r="O2797">
        <v>45940</v>
      </c>
      <c r="Q2797">
        <v>45940</v>
      </c>
    </row>
    <row r="2798" spans="1:17">
      <c r="A2798" t="s">
        <v>19423</v>
      </c>
      <c r="B2798" t="s">
        <v>505</v>
      </c>
      <c r="C2798" t="s">
        <v>506</v>
      </c>
      <c r="D2798" t="s">
        <v>3980</v>
      </c>
      <c r="E2798" t="s">
        <v>3981</v>
      </c>
      <c r="F2798" t="s">
        <v>65</v>
      </c>
      <c r="G2798" t="s">
        <v>66</v>
      </c>
      <c r="H2798" t="s">
        <v>12076</v>
      </c>
      <c r="I2798" t="s">
        <v>12077</v>
      </c>
      <c r="J2798" t="s">
        <v>8141</v>
      </c>
      <c r="K2798" t="s">
        <v>8230</v>
      </c>
      <c r="L2798" t="s">
        <v>8152</v>
      </c>
      <c r="N2798">
        <v>45938</v>
      </c>
      <c r="O2798">
        <v>45940</v>
      </c>
      <c r="Q2798">
        <v>45940</v>
      </c>
    </row>
    <row r="2799" spans="1:17">
      <c r="A2799" t="s">
        <v>19424</v>
      </c>
      <c r="B2799" t="s">
        <v>505</v>
      </c>
      <c r="C2799" t="s">
        <v>506</v>
      </c>
      <c r="D2799" t="s">
        <v>3982</v>
      </c>
      <c r="E2799" t="s">
        <v>3983</v>
      </c>
      <c r="F2799" t="s">
        <v>65</v>
      </c>
      <c r="G2799" t="s">
        <v>66</v>
      </c>
      <c r="H2799" t="s">
        <v>12078</v>
      </c>
      <c r="I2799" t="s">
        <v>12079</v>
      </c>
      <c r="J2799" t="s">
        <v>8141</v>
      </c>
      <c r="K2799" t="s">
        <v>8433</v>
      </c>
      <c r="L2799" t="s">
        <v>8208</v>
      </c>
      <c r="M2799" t="s">
        <v>8152</v>
      </c>
      <c r="N2799">
        <v>45574</v>
      </c>
      <c r="O2799">
        <v>45576</v>
      </c>
      <c r="P2799">
        <v>45576</v>
      </c>
      <c r="Q2799">
        <v>45576</v>
      </c>
    </row>
    <row r="2800" spans="1:17">
      <c r="A2800" t="s">
        <v>19425</v>
      </c>
      <c r="B2800" t="s">
        <v>505</v>
      </c>
      <c r="C2800" t="s">
        <v>506</v>
      </c>
      <c r="D2800" t="s">
        <v>3984</v>
      </c>
      <c r="E2800" t="s">
        <v>3985</v>
      </c>
      <c r="F2800" t="s">
        <v>65</v>
      </c>
      <c r="G2800" t="s">
        <v>66</v>
      </c>
      <c r="H2800" t="s">
        <v>12080</v>
      </c>
      <c r="I2800" t="s">
        <v>3985</v>
      </c>
      <c r="J2800" t="s">
        <v>8141</v>
      </c>
      <c r="K2800" t="s">
        <v>8188</v>
      </c>
      <c r="L2800" t="s">
        <v>8527</v>
      </c>
      <c r="N2800">
        <v>45574</v>
      </c>
      <c r="O2800">
        <v>45576</v>
      </c>
      <c r="Q2800">
        <v>45576</v>
      </c>
    </row>
    <row r="2801" spans="1:17">
      <c r="A2801" t="s">
        <v>19426</v>
      </c>
      <c r="B2801" t="s">
        <v>505</v>
      </c>
      <c r="C2801" t="s">
        <v>506</v>
      </c>
      <c r="D2801" t="s">
        <v>3986</v>
      </c>
      <c r="E2801" t="s">
        <v>3987</v>
      </c>
      <c r="F2801" t="s">
        <v>65</v>
      </c>
      <c r="G2801" t="s">
        <v>66</v>
      </c>
      <c r="H2801" t="s">
        <v>12081</v>
      </c>
      <c r="I2801" t="s">
        <v>3987</v>
      </c>
      <c r="J2801" t="s">
        <v>8141</v>
      </c>
      <c r="K2801" t="s">
        <v>8164</v>
      </c>
      <c r="L2801" t="s">
        <v>8230</v>
      </c>
      <c r="N2801">
        <v>45574</v>
      </c>
      <c r="O2801">
        <v>45576</v>
      </c>
      <c r="Q2801">
        <v>45576</v>
      </c>
    </row>
    <row r="2802" spans="1:17">
      <c r="A2802" t="s">
        <v>19427</v>
      </c>
      <c r="B2802" t="s">
        <v>505</v>
      </c>
      <c r="C2802" t="s">
        <v>506</v>
      </c>
      <c r="D2802" t="s">
        <v>3988</v>
      </c>
      <c r="E2802" t="s">
        <v>3989</v>
      </c>
      <c r="F2802" t="s">
        <v>65</v>
      </c>
      <c r="G2802" t="s">
        <v>66</v>
      </c>
      <c r="H2802" t="s">
        <v>12082</v>
      </c>
      <c r="I2802" t="s">
        <v>3989</v>
      </c>
      <c r="J2802" t="s">
        <v>8141</v>
      </c>
      <c r="K2802" t="s">
        <v>8208</v>
      </c>
      <c r="L2802" t="s">
        <v>8188</v>
      </c>
      <c r="N2802">
        <v>45576</v>
      </c>
      <c r="O2802">
        <v>45576</v>
      </c>
      <c r="Q2802">
        <v>45576</v>
      </c>
    </row>
    <row r="2803" spans="1:17">
      <c r="A2803" t="s">
        <v>19428</v>
      </c>
      <c r="B2803" t="s">
        <v>505</v>
      </c>
      <c r="C2803" t="s">
        <v>506</v>
      </c>
      <c r="D2803" t="s">
        <v>3990</v>
      </c>
      <c r="E2803" t="s">
        <v>3991</v>
      </c>
      <c r="F2803" t="s">
        <v>65</v>
      </c>
      <c r="G2803" t="s">
        <v>66</v>
      </c>
      <c r="H2803" t="s">
        <v>12083</v>
      </c>
      <c r="I2803" t="s">
        <v>3991</v>
      </c>
      <c r="J2803" t="s">
        <v>8141</v>
      </c>
      <c r="K2803" t="s">
        <v>8164</v>
      </c>
      <c r="L2803" t="s">
        <v>8230</v>
      </c>
      <c r="M2803" t="s">
        <v>8152</v>
      </c>
      <c r="N2803">
        <v>45973</v>
      </c>
      <c r="O2803">
        <v>45973</v>
      </c>
      <c r="P2803">
        <v>45975</v>
      </c>
      <c r="Q2803">
        <v>45975</v>
      </c>
    </row>
    <row r="2804" spans="1:17">
      <c r="A2804" t="s">
        <v>19428</v>
      </c>
      <c r="B2804" t="s">
        <v>505</v>
      </c>
      <c r="C2804" t="s">
        <v>506</v>
      </c>
      <c r="D2804" t="s">
        <v>3990</v>
      </c>
      <c r="E2804" t="s">
        <v>3991</v>
      </c>
      <c r="F2804" t="s">
        <v>65</v>
      </c>
      <c r="G2804" t="s">
        <v>66</v>
      </c>
      <c r="H2804" t="s">
        <v>12084</v>
      </c>
      <c r="I2804" t="s">
        <v>12085</v>
      </c>
      <c r="J2804" t="s">
        <v>8141</v>
      </c>
      <c r="K2804" t="s">
        <v>8433</v>
      </c>
      <c r="L2804" t="s">
        <v>8188</v>
      </c>
      <c r="N2804">
        <v>45973</v>
      </c>
      <c r="O2804">
        <v>45973</v>
      </c>
      <c r="Q2804">
        <v>45975</v>
      </c>
    </row>
    <row r="2805" spans="1:17">
      <c r="A2805" t="s">
        <v>19428</v>
      </c>
      <c r="B2805" t="s">
        <v>505</v>
      </c>
      <c r="C2805" t="s">
        <v>506</v>
      </c>
      <c r="D2805" t="s">
        <v>3990</v>
      </c>
      <c r="E2805" t="s">
        <v>3991</v>
      </c>
      <c r="F2805" t="s">
        <v>65</v>
      </c>
      <c r="G2805" t="s">
        <v>66</v>
      </c>
      <c r="H2805" t="s">
        <v>12086</v>
      </c>
      <c r="I2805" t="s">
        <v>12087</v>
      </c>
      <c r="J2805" t="s">
        <v>8141</v>
      </c>
      <c r="K2805" t="s">
        <v>8208</v>
      </c>
      <c r="L2805" t="s">
        <v>8164</v>
      </c>
      <c r="N2805">
        <v>45973</v>
      </c>
      <c r="O2805">
        <v>45973</v>
      </c>
      <c r="Q2805">
        <v>45975</v>
      </c>
    </row>
    <row r="2806" spans="1:17">
      <c r="A2806" t="s">
        <v>19428</v>
      </c>
      <c r="B2806" t="s">
        <v>505</v>
      </c>
      <c r="C2806" t="s">
        <v>506</v>
      </c>
      <c r="D2806" t="s">
        <v>3990</v>
      </c>
      <c r="E2806" t="s">
        <v>3991</v>
      </c>
      <c r="F2806" t="s">
        <v>65</v>
      </c>
      <c r="G2806" t="s">
        <v>66</v>
      </c>
      <c r="H2806" t="s">
        <v>12088</v>
      </c>
      <c r="I2806" t="s">
        <v>12089</v>
      </c>
      <c r="J2806" t="s">
        <v>8141</v>
      </c>
      <c r="K2806" t="s">
        <v>8230</v>
      </c>
      <c r="L2806" t="s">
        <v>8208</v>
      </c>
      <c r="N2806">
        <v>45973</v>
      </c>
      <c r="O2806">
        <v>45973</v>
      </c>
      <c r="Q2806">
        <v>45975</v>
      </c>
    </row>
    <row r="2807" spans="1:17">
      <c r="A2807" t="s">
        <v>19429</v>
      </c>
      <c r="B2807" t="s">
        <v>505</v>
      </c>
      <c r="C2807" t="s">
        <v>506</v>
      </c>
      <c r="D2807" t="s">
        <v>3992</v>
      </c>
      <c r="E2807" t="s">
        <v>3993</v>
      </c>
      <c r="F2807" t="s">
        <v>65</v>
      </c>
      <c r="G2807" t="s">
        <v>66</v>
      </c>
      <c r="H2807" t="s">
        <v>12090</v>
      </c>
      <c r="I2807" t="s">
        <v>3993</v>
      </c>
      <c r="J2807" t="s">
        <v>8141</v>
      </c>
      <c r="K2807" t="s">
        <v>8208</v>
      </c>
      <c r="L2807" t="s">
        <v>8230</v>
      </c>
      <c r="M2807" t="s">
        <v>8152</v>
      </c>
      <c r="N2807">
        <v>45609</v>
      </c>
      <c r="O2807">
        <v>45611</v>
      </c>
      <c r="P2807">
        <v>45611</v>
      </c>
      <c r="Q2807">
        <v>45611</v>
      </c>
    </row>
    <row r="2808" spans="1:17">
      <c r="A2808" t="s">
        <v>19430</v>
      </c>
      <c r="B2808" t="s">
        <v>505</v>
      </c>
      <c r="C2808" t="s">
        <v>506</v>
      </c>
      <c r="D2808" t="s">
        <v>3994</v>
      </c>
      <c r="E2808" t="s">
        <v>3993</v>
      </c>
      <c r="F2808" t="s">
        <v>65</v>
      </c>
      <c r="G2808" t="s">
        <v>66</v>
      </c>
      <c r="H2808" t="s">
        <v>12091</v>
      </c>
      <c r="I2808" t="s">
        <v>3993</v>
      </c>
      <c r="J2808" t="s">
        <v>8141</v>
      </c>
      <c r="K2808" t="s">
        <v>8208</v>
      </c>
      <c r="L2808" t="s">
        <v>8230</v>
      </c>
      <c r="M2808" t="s">
        <v>8152</v>
      </c>
      <c r="N2808">
        <v>45609</v>
      </c>
      <c r="O2808">
        <v>45611</v>
      </c>
      <c r="P2808">
        <v>45611</v>
      </c>
      <c r="Q2808">
        <v>45611</v>
      </c>
    </row>
    <row r="2809" spans="1:17">
      <c r="A2809" t="s">
        <v>19431</v>
      </c>
      <c r="B2809" t="s">
        <v>505</v>
      </c>
      <c r="C2809" t="s">
        <v>506</v>
      </c>
      <c r="D2809" t="s">
        <v>3995</v>
      </c>
      <c r="E2809" t="s">
        <v>3996</v>
      </c>
      <c r="F2809" t="s">
        <v>65</v>
      </c>
      <c r="G2809" t="s">
        <v>66</v>
      </c>
      <c r="H2809" t="s">
        <v>12092</v>
      </c>
      <c r="I2809" t="s">
        <v>3996</v>
      </c>
      <c r="J2809" t="s">
        <v>8141</v>
      </c>
      <c r="K2809" t="s">
        <v>8188</v>
      </c>
      <c r="L2809" t="s">
        <v>8433</v>
      </c>
      <c r="N2809">
        <v>45607</v>
      </c>
      <c r="O2809">
        <v>45611</v>
      </c>
      <c r="Q2809">
        <v>45611</v>
      </c>
    </row>
    <row r="2810" spans="1:17">
      <c r="A2810" t="s">
        <v>19432</v>
      </c>
      <c r="B2810" t="s">
        <v>505</v>
      </c>
      <c r="C2810" t="s">
        <v>506</v>
      </c>
      <c r="D2810" t="s">
        <v>3997</v>
      </c>
      <c r="E2810" t="s">
        <v>3998</v>
      </c>
      <c r="F2810" t="s">
        <v>65</v>
      </c>
      <c r="G2810" t="s">
        <v>66</v>
      </c>
      <c r="H2810" t="s">
        <v>12093</v>
      </c>
      <c r="I2810" t="s">
        <v>3998</v>
      </c>
      <c r="J2810" t="s">
        <v>8141</v>
      </c>
      <c r="K2810" t="s">
        <v>8164</v>
      </c>
      <c r="L2810" t="s">
        <v>8188</v>
      </c>
      <c r="N2810">
        <v>45609</v>
      </c>
      <c r="O2810">
        <v>45611</v>
      </c>
      <c r="Q2810">
        <v>45611</v>
      </c>
    </row>
    <row r="2811" spans="1:17">
      <c r="A2811" t="s">
        <v>19433</v>
      </c>
      <c r="B2811" t="s">
        <v>505</v>
      </c>
      <c r="C2811" t="s">
        <v>506</v>
      </c>
      <c r="D2811" t="s">
        <v>3999</v>
      </c>
      <c r="E2811" t="s">
        <v>4000</v>
      </c>
      <c r="F2811" t="s">
        <v>65</v>
      </c>
      <c r="G2811" t="s">
        <v>66</v>
      </c>
      <c r="H2811" t="s">
        <v>12094</v>
      </c>
      <c r="I2811" t="s">
        <v>4000</v>
      </c>
      <c r="J2811" t="s">
        <v>8141</v>
      </c>
      <c r="K2811" t="s">
        <v>8230</v>
      </c>
      <c r="L2811" t="s">
        <v>8181</v>
      </c>
      <c r="N2811">
        <v>45609</v>
      </c>
      <c r="O2811">
        <v>45611</v>
      </c>
      <c r="Q2811">
        <v>45611</v>
      </c>
    </row>
    <row r="2812" spans="1:17">
      <c r="A2812" t="s">
        <v>19434</v>
      </c>
      <c r="B2812" t="s">
        <v>505</v>
      </c>
      <c r="C2812" t="s">
        <v>506</v>
      </c>
      <c r="D2812" t="s">
        <v>4001</v>
      </c>
      <c r="E2812" t="s">
        <v>4002</v>
      </c>
      <c r="F2812" t="s">
        <v>65</v>
      </c>
      <c r="G2812" t="s">
        <v>66</v>
      </c>
      <c r="H2812" t="s">
        <v>12095</v>
      </c>
      <c r="I2812" t="s">
        <v>4002</v>
      </c>
      <c r="J2812" t="s">
        <v>8141</v>
      </c>
      <c r="K2812" t="s">
        <v>8230</v>
      </c>
      <c r="L2812" t="s">
        <v>8208</v>
      </c>
      <c r="M2812" t="s">
        <v>8152</v>
      </c>
      <c r="N2812">
        <v>45980</v>
      </c>
      <c r="O2812">
        <v>45982</v>
      </c>
      <c r="P2812">
        <v>45982</v>
      </c>
      <c r="Q2812">
        <v>45982</v>
      </c>
    </row>
    <row r="2813" spans="1:17">
      <c r="A2813" t="s">
        <v>19434</v>
      </c>
      <c r="B2813" t="s">
        <v>505</v>
      </c>
      <c r="C2813" t="s">
        <v>506</v>
      </c>
      <c r="D2813" t="s">
        <v>4001</v>
      </c>
      <c r="E2813" t="s">
        <v>4002</v>
      </c>
      <c r="F2813" t="s">
        <v>65</v>
      </c>
      <c r="G2813" t="s">
        <v>66</v>
      </c>
      <c r="H2813" t="s">
        <v>12096</v>
      </c>
      <c r="I2813" t="s">
        <v>12097</v>
      </c>
      <c r="J2813" t="s">
        <v>8141</v>
      </c>
      <c r="K2813" t="s">
        <v>8433</v>
      </c>
      <c r="L2813" t="s">
        <v>8164</v>
      </c>
      <c r="N2813">
        <v>45980</v>
      </c>
      <c r="O2813">
        <v>45982</v>
      </c>
      <c r="Q2813">
        <v>45982</v>
      </c>
    </row>
    <row r="2814" spans="1:17">
      <c r="A2814" t="s">
        <v>19434</v>
      </c>
      <c r="B2814" t="s">
        <v>505</v>
      </c>
      <c r="C2814" t="s">
        <v>506</v>
      </c>
      <c r="D2814" t="s">
        <v>4001</v>
      </c>
      <c r="E2814" t="s">
        <v>4002</v>
      </c>
      <c r="F2814" t="s">
        <v>65</v>
      </c>
      <c r="G2814" t="s">
        <v>66</v>
      </c>
      <c r="H2814" t="s">
        <v>12098</v>
      </c>
      <c r="I2814" t="s">
        <v>12099</v>
      </c>
      <c r="J2814" t="s">
        <v>8141</v>
      </c>
      <c r="K2814" t="s">
        <v>8188</v>
      </c>
      <c r="L2814" t="s">
        <v>8152</v>
      </c>
      <c r="N2814">
        <v>45980</v>
      </c>
      <c r="O2814">
        <v>45982</v>
      </c>
      <c r="Q2814">
        <v>45982</v>
      </c>
    </row>
    <row r="2815" spans="1:17">
      <c r="A2815" t="s">
        <v>19434</v>
      </c>
      <c r="B2815" t="s">
        <v>505</v>
      </c>
      <c r="C2815" t="s">
        <v>506</v>
      </c>
      <c r="D2815" t="s">
        <v>4001</v>
      </c>
      <c r="E2815" t="s">
        <v>4002</v>
      </c>
      <c r="F2815" t="s">
        <v>65</v>
      </c>
      <c r="G2815" t="s">
        <v>66</v>
      </c>
      <c r="H2815" t="s">
        <v>12100</v>
      </c>
      <c r="I2815" t="s">
        <v>12101</v>
      </c>
      <c r="J2815" t="s">
        <v>8141</v>
      </c>
      <c r="K2815" t="s">
        <v>8164</v>
      </c>
      <c r="L2815" t="s">
        <v>8188</v>
      </c>
      <c r="N2815">
        <v>45980</v>
      </c>
      <c r="O2815">
        <v>45982</v>
      </c>
      <c r="Q2815">
        <v>45982</v>
      </c>
    </row>
    <row r="2816" spans="1:17">
      <c r="A2816" t="s">
        <v>19435</v>
      </c>
      <c r="B2816" t="s">
        <v>505</v>
      </c>
      <c r="C2816" t="s">
        <v>506</v>
      </c>
      <c r="D2816" t="s">
        <v>4003</v>
      </c>
      <c r="E2816" t="s">
        <v>4004</v>
      </c>
      <c r="F2816" t="s">
        <v>65</v>
      </c>
      <c r="G2816" t="s">
        <v>66</v>
      </c>
      <c r="H2816" t="s">
        <v>12102</v>
      </c>
      <c r="I2816" t="s">
        <v>4004</v>
      </c>
      <c r="J2816" t="s">
        <v>8141</v>
      </c>
      <c r="K2816" t="s">
        <v>8433</v>
      </c>
      <c r="L2816" t="s">
        <v>8230</v>
      </c>
      <c r="M2816" t="s">
        <v>8152</v>
      </c>
      <c r="N2816">
        <v>45616</v>
      </c>
      <c r="O2816">
        <v>45618</v>
      </c>
      <c r="P2816">
        <v>45618</v>
      </c>
      <c r="Q2816">
        <v>45618</v>
      </c>
    </row>
    <row r="2817" spans="1:17">
      <c r="A2817" t="s">
        <v>19436</v>
      </c>
      <c r="B2817" t="s">
        <v>505</v>
      </c>
      <c r="C2817" t="s">
        <v>506</v>
      </c>
      <c r="D2817" t="s">
        <v>4005</v>
      </c>
      <c r="E2817" t="s">
        <v>4006</v>
      </c>
      <c r="F2817" t="s">
        <v>65</v>
      </c>
      <c r="G2817" t="s">
        <v>66</v>
      </c>
      <c r="H2817" t="s">
        <v>12103</v>
      </c>
      <c r="I2817" t="s">
        <v>4006</v>
      </c>
      <c r="J2817" t="s">
        <v>8141</v>
      </c>
      <c r="K2817" t="s">
        <v>8208</v>
      </c>
      <c r="L2817" t="s">
        <v>8164</v>
      </c>
      <c r="N2817">
        <v>45616</v>
      </c>
      <c r="O2817">
        <v>45618</v>
      </c>
      <c r="Q2817">
        <v>45618</v>
      </c>
    </row>
    <row r="2818" spans="1:17">
      <c r="A2818" t="s">
        <v>19437</v>
      </c>
      <c r="B2818" t="s">
        <v>505</v>
      </c>
      <c r="C2818" t="s">
        <v>506</v>
      </c>
      <c r="D2818" t="s">
        <v>4007</v>
      </c>
      <c r="E2818" t="s">
        <v>4008</v>
      </c>
      <c r="F2818" t="s">
        <v>65</v>
      </c>
      <c r="G2818" t="s">
        <v>66</v>
      </c>
      <c r="H2818" t="s">
        <v>12104</v>
      </c>
      <c r="I2818" t="s">
        <v>4008</v>
      </c>
      <c r="J2818" t="s">
        <v>8141</v>
      </c>
      <c r="K2818" t="s">
        <v>8164</v>
      </c>
      <c r="L2818" t="s">
        <v>8230</v>
      </c>
      <c r="N2818">
        <v>45616</v>
      </c>
      <c r="O2818">
        <v>45618</v>
      </c>
      <c r="Q2818">
        <v>45618</v>
      </c>
    </row>
    <row r="2819" spans="1:17">
      <c r="A2819" t="s">
        <v>19438</v>
      </c>
      <c r="B2819" t="s">
        <v>505</v>
      </c>
      <c r="C2819" t="s">
        <v>506</v>
      </c>
      <c r="D2819" t="s">
        <v>4009</v>
      </c>
      <c r="E2819" t="s">
        <v>4010</v>
      </c>
      <c r="F2819" t="s">
        <v>65</v>
      </c>
      <c r="G2819" t="s">
        <v>66</v>
      </c>
      <c r="H2819" t="s">
        <v>12105</v>
      </c>
      <c r="I2819" t="s">
        <v>4010</v>
      </c>
      <c r="J2819" t="s">
        <v>8141</v>
      </c>
      <c r="K2819" t="s">
        <v>8188</v>
      </c>
      <c r="L2819" t="s">
        <v>8208</v>
      </c>
      <c r="N2819">
        <v>45616</v>
      </c>
      <c r="O2819">
        <v>45618</v>
      </c>
      <c r="Q2819">
        <v>45618</v>
      </c>
    </row>
    <row r="2820" spans="1:17">
      <c r="A2820" t="s">
        <v>19439</v>
      </c>
      <c r="B2820" t="s">
        <v>505</v>
      </c>
      <c r="C2820" t="s">
        <v>506</v>
      </c>
      <c r="D2820" t="s">
        <v>4011</v>
      </c>
      <c r="E2820" t="s">
        <v>4012</v>
      </c>
      <c r="F2820" t="s">
        <v>65</v>
      </c>
      <c r="G2820" t="s">
        <v>66</v>
      </c>
      <c r="H2820" t="s">
        <v>12106</v>
      </c>
      <c r="I2820" t="s">
        <v>12107</v>
      </c>
      <c r="J2820" t="s">
        <v>8141</v>
      </c>
      <c r="K2820" t="s">
        <v>8188</v>
      </c>
      <c r="L2820" t="s">
        <v>8164</v>
      </c>
      <c r="M2820" t="s">
        <v>8208</v>
      </c>
      <c r="N2820">
        <v>45982</v>
      </c>
      <c r="O2820">
        <v>45982</v>
      </c>
      <c r="P2820">
        <v>45982</v>
      </c>
      <c r="Q2820">
        <v>45982</v>
      </c>
    </row>
    <row r="2821" spans="1:17">
      <c r="A2821" t="s">
        <v>19439</v>
      </c>
      <c r="B2821" t="s">
        <v>505</v>
      </c>
      <c r="C2821" t="s">
        <v>506</v>
      </c>
      <c r="D2821" t="s">
        <v>4011</v>
      </c>
      <c r="E2821" t="s">
        <v>4012</v>
      </c>
      <c r="F2821" t="s">
        <v>65</v>
      </c>
      <c r="G2821" t="s">
        <v>66</v>
      </c>
      <c r="H2821" t="s">
        <v>12108</v>
      </c>
      <c r="I2821" t="s">
        <v>12109</v>
      </c>
      <c r="J2821" t="s">
        <v>8141</v>
      </c>
      <c r="K2821" t="s">
        <v>8164</v>
      </c>
      <c r="L2821" t="s">
        <v>8230</v>
      </c>
      <c r="N2821">
        <v>45982</v>
      </c>
      <c r="O2821">
        <v>45982</v>
      </c>
      <c r="Q2821">
        <v>45982</v>
      </c>
    </row>
    <row r="2822" spans="1:17">
      <c r="A2822" t="s">
        <v>19439</v>
      </c>
      <c r="B2822" t="s">
        <v>505</v>
      </c>
      <c r="C2822" t="s">
        <v>506</v>
      </c>
      <c r="D2822" t="s">
        <v>4011</v>
      </c>
      <c r="E2822" t="s">
        <v>4012</v>
      </c>
      <c r="F2822" t="s">
        <v>65</v>
      </c>
      <c r="G2822" t="s">
        <v>66</v>
      </c>
      <c r="H2822" t="s">
        <v>12110</v>
      </c>
      <c r="I2822" t="s">
        <v>12111</v>
      </c>
      <c r="J2822" t="s">
        <v>8141</v>
      </c>
      <c r="K2822" t="s">
        <v>8230</v>
      </c>
      <c r="L2822" t="s">
        <v>8164</v>
      </c>
      <c r="N2822">
        <v>45982</v>
      </c>
      <c r="O2822">
        <v>45982</v>
      </c>
      <c r="Q2822">
        <v>45982</v>
      </c>
    </row>
    <row r="2823" spans="1:17">
      <c r="A2823" t="s">
        <v>19439</v>
      </c>
      <c r="B2823" t="s">
        <v>505</v>
      </c>
      <c r="C2823" t="s">
        <v>506</v>
      </c>
      <c r="D2823" t="s">
        <v>4011</v>
      </c>
      <c r="E2823" t="s">
        <v>4012</v>
      </c>
      <c r="F2823" t="s">
        <v>65</v>
      </c>
      <c r="G2823" t="s">
        <v>66</v>
      </c>
      <c r="H2823" t="s">
        <v>12112</v>
      </c>
      <c r="I2823" t="s">
        <v>12113</v>
      </c>
      <c r="J2823" t="s">
        <v>8141</v>
      </c>
      <c r="K2823" t="s">
        <v>8433</v>
      </c>
      <c r="L2823" t="s">
        <v>8208</v>
      </c>
      <c r="N2823">
        <v>45982</v>
      </c>
      <c r="O2823">
        <v>45982</v>
      </c>
      <c r="Q2823">
        <v>45982</v>
      </c>
    </row>
    <row r="2824" spans="1:17">
      <c r="A2824" t="s">
        <v>19440</v>
      </c>
      <c r="B2824" t="s">
        <v>505</v>
      </c>
      <c r="C2824" t="s">
        <v>506</v>
      </c>
      <c r="D2824" t="s">
        <v>4013</v>
      </c>
      <c r="E2824" t="s">
        <v>4014</v>
      </c>
      <c r="F2824" t="s">
        <v>65</v>
      </c>
      <c r="G2824" t="s">
        <v>66</v>
      </c>
      <c r="H2824" t="s">
        <v>12114</v>
      </c>
      <c r="I2824" t="s">
        <v>4014</v>
      </c>
      <c r="J2824" t="s">
        <v>8141</v>
      </c>
      <c r="K2824" t="s">
        <v>8208</v>
      </c>
      <c r="L2824" t="s">
        <v>8230</v>
      </c>
      <c r="M2824" t="s">
        <v>8152</v>
      </c>
      <c r="N2824">
        <v>45623</v>
      </c>
      <c r="O2824">
        <v>45625</v>
      </c>
      <c r="P2824">
        <v>45625</v>
      </c>
      <c r="Q2824">
        <v>45625</v>
      </c>
    </row>
    <row r="2825" spans="1:17">
      <c r="A2825" t="s">
        <v>19441</v>
      </c>
      <c r="B2825" t="s">
        <v>505</v>
      </c>
      <c r="C2825" t="s">
        <v>506</v>
      </c>
      <c r="D2825" t="s">
        <v>4015</v>
      </c>
      <c r="E2825" t="s">
        <v>4016</v>
      </c>
      <c r="F2825" t="s">
        <v>65</v>
      </c>
      <c r="G2825" t="s">
        <v>66</v>
      </c>
      <c r="H2825" t="s">
        <v>12115</v>
      </c>
      <c r="I2825" t="s">
        <v>4016</v>
      </c>
      <c r="J2825" t="s">
        <v>8141</v>
      </c>
      <c r="K2825" t="s">
        <v>8188</v>
      </c>
      <c r="L2825" t="s">
        <v>8433</v>
      </c>
      <c r="N2825">
        <v>45623</v>
      </c>
      <c r="O2825">
        <v>45625</v>
      </c>
      <c r="Q2825">
        <v>45625</v>
      </c>
    </row>
    <row r="2826" spans="1:17">
      <c r="A2826" t="s">
        <v>19442</v>
      </c>
      <c r="B2826" t="s">
        <v>505</v>
      </c>
      <c r="C2826" t="s">
        <v>506</v>
      </c>
      <c r="D2826" t="s">
        <v>4017</v>
      </c>
      <c r="E2826" t="s">
        <v>4018</v>
      </c>
      <c r="F2826" t="s">
        <v>65</v>
      </c>
      <c r="G2826" t="s">
        <v>66</v>
      </c>
      <c r="H2826" t="s">
        <v>12116</v>
      </c>
      <c r="I2826" t="s">
        <v>4018</v>
      </c>
      <c r="J2826" t="s">
        <v>8141</v>
      </c>
      <c r="K2826" t="s">
        <v>8164</v>
      </c>
      <c r="L2826" t="s">
        <v>8188</v>
      </c>
      <c r="N2826">
        <v>45623</v>
      </c>
      <c r="O2826">
        <v>45625</v>
      </c>
      <c r="Q2826">
        <v>45625</v>
      </c>
    </row>
    <row r="2827" spans="1:17">
      <c r="A2827" t="s">
        <v>19443</v>
      </c>
      <c r="B2827" t="s">
        <v>505</v>
      </c>
      <c r="C2827" t="s">
        <v>506</v>
      </c>
      <c r="D2827" t="s">
        <v>4019</v>
      </c>
      <c r="E2827" t="s">
        <v>4020</v>
      </c>
      <c r="F2827" t="s">
        <v>65</v>
      </c>
      <c r="G2827" t="s">
        <v>66</v>
      </c>
      <c r="H2827" t="s">
        <v>12117</v>
      </c>
      <c r="I2827" t="s">
        <v>4020</v>
      </c>
      <c r="J2827" t="s">
        <v>8141</v>
      </c>
      <c r="K2827" t="s">
        <v>8230</v>
      </c>
      <c r="L2827" t="s">
        <v>8167</v>
      </c>
      <c r="N2827">
        <v>45623</v>
      </c>
      <c r="O2827">
        <v>45625</v>
      </c>
      <c r="Q2827">
        <v>45625</v>
      </c>
    </row>
    <row r="2828" spans="1:17">
      <c r="A2828" t="s">
        <v>19444</v>
      </c>
      <c r="B2828" t="s">
        <v>505</v>
      </c>
      <c r="C2828" t="s">
        <v>506</v>
      </c>
      <c r="D2828" t="s">
        <v>4021</v>
      </c>
      <c r="E2828" t="s">
        <v>4022</v>
      </c>
      <c r="F2828" t="s">
        <v>65</v>
      </c>
      <c r="G2828" t="s">
        <v>66</v>
      </c>
      <c r="H2828" t="s">
        <v>12118</v>
      </c>
      <c r="I2828" t="s">
        <v>4022</v>
      </c>
      <c r="J2828" t="s">
        <v>8141</v>
      </c>
      <c r="K2828" t="s">
        <v>8230</v>
      </c>
      <c r="L2828" t="s">
        <v>8208</v>
      </c>
      <c r="M2828" t="s">
        <v>8152</v>
      </c>
      <c r="N2828">
        <v>45966</v>
      </c>
      <c r="O2828">
        <v>45968</v>
      </c>
      <c r="P2828">
        <v>45968</v>
      </c>
      <c r="Q2828">
        <v>45968</v>
      </c>
    </row>
    <row r="2829" spans="1:17">
      <c r="A2829" t="s">
        <v>19444</v>
      </c>
      <c r="B2829" t="s">
        <v>505</v>
      </c>
      <c r="C2829" t="s">
        <v>506</v>
      </c>
      <c r="D2829" t="s">
        <v>4021</v>
      </c>
      <c r="E2829" t="s">
        <v>4022</v>
      </c>
      <c r="F2829" t="s">
        <v>65</v>
      </c>
      <c r="G2829" t="s">
        <v>66</v>
      </c>
      <c r="H2829" t="s">
        <v>12119</v>
      </c>
      <c r="I2829" t="s">
        <v>12120</v>
      </c>
      <c r="J2829" t="s">
        <v>8141</v>
      </c>
      <c r="K2829" t="s">
        <v>8433</v>
      </c>
      <c r="L2829" t="s">
        <v>8164</v>
      </c>
      <c r="N2829">
        <v>45966</v>
      </c>
      <c r="O2829">
        <v>45968</v>
      </c>
      <c r="Q2829">
        <v>45968</v>
      </c>
    </row>
    <row r="2830" spans="1:17">
      <c r="A2830" t="s">
        <v>19444</v>
      </c>
      <c r="B2830" t="s">
        <v>505</v>
      </c>
      <c r="C2830" t="s">
        <v>506</v>
      </c>
      <c r="D2830" t="s">
        <v>4021</v>
      </c>
      <c r="E2830" t="s">
        <v>4022</v>
      </c>
      <c r="F2830" t="s">
        <v>65</v>
      </c>
      <c r="G2830" t="s">
        <v>66</v>
      </c>
      <c r="H2830" t="s">
        <v>12121</v>
      </c>
      <c r="I2830" t="s">
        <v>12122</v>
      </c>
      <c r="J2830" t="s">
        <v>8141</v>
      </c>
      <c r="K2830" t="s">
        <v>8188</v>
      </c>
      <c r="L2830" t="s">
        <v>8230</v>
      </c>
      <c r="N2830">
        <v>45966</v>
      </c>
      <c r="O2830">
        <v>45968</v>
      </c>
      <c r="Q2830">
        <v>45968</v>
      </c>
    </row>
    <row r="2831" spans="1:17">
      <c r="A2831" t="s">
        <v>19444</v>
      </c>
      <c r="B2831" t="s">
        <v>505</v>
      </c>
      <c r="C2831" t="s">
        <v>506</v>
      </c>
      <c r="D2831" t="s">
        <v>4021</v>
      </c>
      <c r="E2831" t="s">
        <v>4022</v>
      </c>
      <c r="F2831" t="s">
        <v>65</v>
      </c>
      <c r="G2831" t="s">
        <v>66</v>
      </c>
      <c r="H2831" t="s">
        <v>12123</v>
      </c>
      <c r="I2831" t="s">
        <v>12124</v>
      </c>
      <c r="J2831" t="s">
        <v>8141</v>
      </c>
      <c r="K2831" t="s">
        <v>8164</v>
      </c>
      <c r="L2831" t="s">
        <v>8188</v>
      </c>
      <c r="N2831">
        <v>45966</v>
      </c>
      <c r="O2831">
        <v>45968</v>
      </c>
      <c r="Q2831">
        <v>45968</v>
      </c>
    </row>
    <row r="2832" spans="1:17">
      <c r="A2832" t="s">
        <v>19445</v>
      </c>
      <c r="B2832" t="s">
        <v>505</v>
      </c>
      <c r="C2832" t="s">
        <v>506</v>
      </c>
      <c r="D2832" t="s">
        <v>4023</v>
      </c>
      <c r="E2832" t="s">
        <v>4024</v>
      </c>
      <c r="F2832" t="s">
        <v>65</v>
      </c>
      <c r="G2832" t="s">
        <v>66</v>
      </c>
      <c r="H2832" t="s">
        <v>12125</v>
      </c>
      <c r="I2832" t="s">
        <v>4024</v>
      </c>
      <c r="J2832" t="s">
        <v>8141</v>
      </c>
      <c r="K2832" t="s">
        <v>8433</v>
      </c>
      <c r="L2832" t="s">
        <v>8230</v>
      </c>
      <c r="M2832" t="s">
        <v>8152</v>
      </c>
      <c r="N2832">
        <v>45602</v>
      </c>
      <c r="O2832">
        <v>45604</v>
      </c>
      <c r="P2832">
        <v>45604</v>
      </c>
      <c r="Q2832">
        <v>45604</v>
      </c>
    </row>
    <row r="2833" spans="1:17">
      <c r="A2833" t="s">
        <v>19446</v>
      </c>
      <c r="B2833" t="s">
        <v>505</v>
      </c>
      <c r="C2833" t="s">
        <v>506</v>
      </c>
      <c r="D2833" t="s">
        <v>4025</v>
      </c>
      <c r="E2833" t="s">
        <v>4026</v>
      </c>
      <c r="F2833" t="s">
        <v>65</v>
      </c>
      <c r="G2833" t="s">
        <v>66</v>
      </c>
      <c r="H2833" t="s">
        <v>12126</v>
      </c>
      <c r="I2833" t="s">
        <v>4026</v>
      </c>
      <c r="J2833" t="s">
        <v>8141</v>
      </c>
      <c r="K2833" t="s">
        <v>8208</v>
      </c>
      <c r="L2833" t="s">
        <v>8164</v>
      </c>
      <c r="N2833">
        <v>45602</v>
      </c>
      <c r="O2833">
        <v>45604</v>
      </c>
      <c r="Q2833">
        <v>45597</v>
      </c>
    </row>
    <row r="2834" spans="1:17">
      <c r="A2834" t="s">
        <v>19447</v>
      </c>
      <c r="B2834" t="s">
        <v>505</v>
      </c>
      <c r="C2834" t="s">
        <v>506</v>
      </c>
      <c r="D2834" t="s">
        <v>4027</v>
      </c>
      <c r="E2834" t="s">
        <v>4028</v>
      </c>
      <c r="F2834" t="s">
        <v>65</v>
      </c>
      <c r="G2834" t="s">
        <v>66</v>
      </c>
      <c r="H2834" t="s">
        <v>12127</v>
      </c>
      <c r="I2834" t="s">
        <v>4028</v>
      </c>
      <c r="J2834" t="s">
        <v>8141</v>
      </c>
      <c r="K2834" t="s">
        <v>8164</v>
      </c>
      <c r="L2834" t="s">
        <v>8230</v>
      </c>
      <c r="N2834">
        <v>45602</v>
      </c>
      <c r="O2834">
        <v>45604</v>
      </c>
      <c r="Q2834">
        <v>45604</v>
      </c>
    </row>
    <row r="2835" spans="1:17">
      <c r="A2835" t="s">
        <v>19448</v>
      </c>
      <c r="B2835" t="s">
        <v>505</v>
      </c>
      <c r="C2835" t="s">
        <v>506</v>
      </c>
      <c r="D2835" t="s">
        <v>4029</v>
      </c>
      <c r="E2835" t="s">
        <v>4030</v>
      </c>
      <c r="F2835" t="s">
        <v>65</v>
      </c>
      <c r="G2835" t="s">
        <v>66</v>
      </c>
      <c r="H2835" t="s">
        <v>12128</v>
      </c>
      <c r="I2835" t="s">
        <v>4030</v>
      </c>
      <c r="J2835" t="s">
        <v>8141</v>
      </c>
      <c r="K2835" t="s">
        <v>8181</v>
      </c>
      <c r="L2835" t="s">
        <v>8433</v>
      </c>
      <c r="N2835">
        <v>45602</v>
      </c>
      <c r="O2835">
        <v>45604</v>
      </c>
      <c r="Q2835">
        <v>45604</v>
      </c>
    </row>
    <row r="2836" spans="1:17">
      <c r="A2836" t="s">
        <v>19449</v>
      </c>
      <c r="B2836" t="s">
        <v>505</v>
      </c>
      <c r="C2836" t="s">
        <v>506</v>
      </c>
      <c r="D2836" t="s">
        <v>4031</v>
      </c>
      <c r="E2836" t="s">
        <v>4032</v>
      </c>
      <c r="F2836" t="s">
        <v>65</v>
      </c>
      <c r="G2836" t="s">
        <v>66</v>
      </c>
      <c r="H2836" t="s">
        <v>12129</v>
      </c>
      <c r="I2836" t="s">
        <v>4032</v>
      </c>
      <c r="J2836" t="s">
        <v>8141</v>
      </c>
      <c r="K2836" t="s">
        <v>8164</v>
      </c>
      <c r="L2836" t="s">
        <v>8433</v>
      </c>
      <c r="M2836" t="s">
        <v>8152</v>
      </c>
      <c r="N2836">
        <v>46008</v>
      </c>
      <c r="O2836">
        <v>46010</v>
      </c>
      <c r="P2836">
        <v>46010</v>
      </c>
      <c r="Q2836">
        <v>46010</v>
      </c>
    </row>
    <row r="2837" spans="1:17">
      <c r="A2837" t="s">
        <v>19449</v>
      </c>
      <c r="B2837" t="s">
        <v>505</v>
      </c>
      <c r="C2837" t="s">
        <v>506</v>
      </c>
      <c r="D2837" t="s">
        <v>4031</v>
      </c>
      <c r="E2837" t="s">
        <v>4032</v>
      </c>
      <c r="F2837" t="s">
        <v>65</v>
      </c>
      <c r="G2837" t="s">
        <v>66</v>
      </c>
      <c r="H2837" t="s">
        <v>12130</v>
      </c>
      <c r="I2837" t="s">
        <v>12131</v>
      </c>
      <c r="J2837" t="s">
        <v>8141</v>
      </c>
      <c r="K2837" t="s">
        <v>8208</v>
      </c>
      <c r="L2837" t="s">
        <v>8152</v>
      </c>
      <c r="N2837">
        <v>46008</v>
      </c>
      <c r="O2837">
        <v>46010</v>
      </c>
      <c r="Q2837">
        <v>46010</v>
      </c>
    </row>
    <row r="2838" spans="1:17">
      <c r="A2838" t="s">
        <v>19449</v>
      </c>
      <c r="B2838" t="s">
        <v>505</v>
      </c>
      <c r="C2838" t="s">
        <v>506</v>
      </c>
      <c r="D2838" t="s">
        <v>4031</v>
      </c>
      <c r="E2838" t="s">
        <v>4032</v>
      </c>
      <c r="F2838" t="s">
        <v>65</v>
      </c>
      <c r="G2838" t="s">
        <v>66</v>
      </c>
      <c r="H2838" t="s">
        <v>12132</v>
      </c>
      <c r="I2838" t="s">
        <v>12133</v>
      </c>
      <c r="J2838" t="s">
        <v>8141</v>
      </c>
      <c r="K2838" t="s">
        <v>8230</v>
      </c>
      <c r="L2838" t="s">
        <v>8188</v>
      </c>
      <c r="N2838">
        <v>46008</v>
      </c>
      <c r="O2838">
        <v>46010</v>
      </c>
      <c r="Q2838">
        <v>46010</v>
      </c>
    </row>
    <row r="2839" spans="1:17">
      <c r="A2839" t="s">
        <v>19449</v>
      </c>
      <c r="B2839" t="s">
        <v>505</v>
      </c>
      <c r="C2839" t="s">
        <v>506</v>
      </c>
      <c r="D2839" t="s">
        <v>4031</v>
      </c>
      <c r="E2839" t="s">
        <v>4032</v>
      </c>
      <c r="F2839" t="s">
        <v>65</v>
      </c>
      <c r="G2839" t="s">
        <v>66</v>
      </c>
      <c r="H2839" t="s">
        <v>12134</v>
      </c>
      <c r="I2839" t="s">
        <v>12135</v>
      </c>
      <c r="J2839" t="s">
        <v>8141</v>
      </c>
      <c r="K2839" t="s">
        <v>8188</v>
      </c>
      <c r="L2839" t="s">
        <v>8164</v>
      </c>
      <c r="N2839">
        <v>46008</v>
      </c>
      <c r="O2839">
        <v>46010</v>
      </c>
      <c r="Q2839">
        <v>46010</v>
      </c>
    </row>
    <row r="2840" spans="1:17">
      <c r="A2840" t="s">
        <v>19450</v>
      </c>
      <c r="B2840" t="s">
        <v>505</v>
      </c>
      <c r="C2840" t="s">
        <v>506</v>
      </c>
      <c r="D2840" t="s">
        <v>4033</v>
      </c>
      <c r="E2840" t="s">
        <v>4034</v>
      </c>
      <c r="F2840" t="s">
        <v>65</v>
      </c>
      <c r="G2840" t="s">
        <v>66</v>
      </c>
      <c r="H2840" t="s">
        <v>12136</v>
      </c>
      <c r="I2840" t="s">
        <v>4034</v>
      </c>
      <c r="J2840" t="s">
        <v>8141</v>
      </c>
      <c r="K2840" t="s">
        <v>8208</v>
      </c>
      <c r="L2840" t="s">
        <v>8433</v>
      </c>
      <c r="M2840" t="s">
        <v>8433</v>
      </c>
      <c r="N2840">
        <v>45644</v>
      </c>
      <c r="O2840">
        <v>45646</v>
      </c>
      <c r="P2840">
        <v>45646</v>
      </c>
      <c r="Q2840">
        <v>45646</v>
      </c>
    </row>
    <row r="2841" spans="1:17">
      <c r="A2841" t="s">
        <v>19451</v>
      </c>
      <c r="B2841" t="s">
        <v>505</v>
      </c>
      <c r="C2841" t="s">
        <v>506</v>
      </c>
      <c r="D2841" t="s">
        <v>4035</v>
      </c>
      <c r="E2841" t="s">
        <v>4036</v>
      </c>
      <c r="F2841" t="s">
        <v>65</v>
      </c>
      <c r="G2841" t="s">
        <v>66</v>
      </c>
      <c r="H2841" t="s">
        <v>12137</v>
      </c>
      <c r="I2841" t="s">
        <v>4036</v>
      </c>
      <c r="J2841" t="s">
        <v>8141</v>
      </c>
      <c r="K2841" t="s">
        <v>8164</v>
      </c>
      <c r="L2841" t="s">
        <v>8188</v>
      </c>
      <c r="N2841">
        <v>45644</v>
      </c>
      <c r="O2841">
        <v>45644</v>
      </c>
      <c r="Q2841">
        <v>45646</v>
      </c>
    </row>
    <row r="2842" spans="1:17">
      <c r="A2842" t="s">
        <v>19452</v>
      </c>
      <c r="B2842" t="s">
        <v>505</v>
      </c>
      <c r="C2842" t="s">
        <v>506</v>
      </c>
      <c r="D2842" t="s">
        <v>4037</v>
      </c>
      <c r="E2842" t="s">
        <v>4038</v>
      </c>
      <c r="F2842" t="s">
        <v>65</v>
      </c>
      <c r="G2842" t="s">
        <v>66</v>
      </c>
      <c r="H2842" t="s">
        <v>12138</v>
      </c>
      <c r="I2842" t="s">
        <v>4038</v>
      </c>
      <c r="J2842" t="s">
        <v>8141</v>
      </c>
      <c r="K2842" t="s">
        <v>8230</v>
      </c>
      <c r="L2842" t="s">
        <v>8164</v>
      </c>
      <c r="N2842">
        <v>45644</v>
      </c>
      <c r="O2842">
        <v>45646</v>
      </c>
      <c r="Q2842">
        <v>45646</v>
      </c>
    </row>
    <row r="2843" spans="1:17">
      <c r="A2843" t="s">
        <v>19453</v>
      </c>
      <c r="B2843" t="s">
        <v>505</v>
      </c>
      <c r="C2843" t="s">
        <v>506</v>
      </c>
      <c r="D2843" t="s">
        <v>4039</v>
      </c>
      <c r="E2843" t="s">
        <v>4040</v>
      </c>
      <c r="F2843" t="s">
        <v>65</v>
      </c>
      <c r="G2843" t="s">
        <v>66</v>
      </c>
      <c r="H2843" t="s">
        <v>12139</v>
      </c>
      <c r="I2843" t="s">
        <v>4040</v>
      </c>
      <c r="J2843" t="s">
        <v>8141</v>
      </c>
      <c r="K2843" t="s">
        <v>8188</v>
      </c>
      <c r="L2843" t="s">
        <v>8152</v>
      </c>
      <c r="N2843">
        <v>45644</v>
      </c>
      <c r="O2843">
        <v>45646</v>
      </c>
      <c r="Q2843">
        <v>45646</v>
      </c>
    </row>
    <row r="2844" spans="1:17">
      <c r="A2844" t="s">
        <v>19454</v>
      </c>
      <c r="B2844" t="s">
        <v>505</v>
      </c>
      <c r="C2844" t="s">
        <v>506</v>
      </c>
      <c r="D2844" t="s">
        <v>4041</v>
      </c>
      <c r="E2844" t="s">
        <v>4042</v>
      </c>
      <c r="F2844" t="s">
        <v>65</v>
      </c>
      <c r="G2844" t="s">
        <v>66</v>
      </c>
      <c r="H2844" t="s">
        <v>12140</v>
      </c>
      <c r="I2844" t="s">
        <v>4042</v>
      </c>
      <c r="J2844" t="s">
        <v>8141</v>
      </c>
      <c r="K2844" t="s">
        <v>8208</v>
      </c>
      <c r="L2844" t="s">
        <v>8230</v>
      </c>
      <c r="M2844" t="s">
        <v>8152</v>
      </c>
      <c r="N2844">
        <v>45994</v>
      </c>
      <c r="O2844">
        <v>45996</v>
      </c>
      <c r="P2844">
        <v>45996</v>
      </c>
      <c r="Q2844">
        <v>45996</v>
      </c>
    </row>
    <row r="2845" spans="1:17">
      <c r="A2845" t="s">
        <v>19454</v>
      </c>
      <c r="B2845" t="s">
        <v>505</v>
      </c>
      <c r="C2845" t="s">
        <v>506</v>
      </c>
      <c r="D2845" t="s">
        <v>4041</v>
      </c>
      <c r="E2845" t="s">
        <v>4042</v>
      </c>
      <c r="F2845" t="s">
        <v>65</v>
      </c>
      <c r="G2845" t="s">
        <v>66</v>
      </c>
      <c r="H2845" t="s">
        <v>12141</v>
      </c>
      <c r="I2845" t="s">
        <v>12142</v>
      </c>
      <c r="J2845" t="s">
        <v>8141</v>
      </c>
      <c r="K2845" t="s">
        <v>8230</v>
      </c>
      <c r="L2845" t="s">
        <v>8188</v>
      </c>
      <c r="N2845">
        <v>45994</v>
      </c>
      <c r="O2845">
        <v>45996</v>
      </c>
      <c r="Q2845">
        <v>45996</v>
      </c>
    </row>
    <row r="2846" spans="1:17">
      <c r="A2846" t="s">
        <v>19454</v>
      </c>
      <c r="B2846" t="s">
        <v>505</v>
      </c>
      <c r="C2846" t="s">
        <v>506</v>
      </c>
      <c r="D2846" t="s">
        <v>4041</v>
      </c>
      <c r="E2846" t="s">
        <v>4042</v>
      </c>
      <c r="F2846" t="s">
        <v>65</v>
      </c>
      <c r="G2846" t="s">
        <v>66</v>
      </c>
      <c r="H2846" t="s">
        <v>12143</v>
      </c>
      <c r="I2846" t="s">
        <v>12144</v>
      </c>
      <c r="J2846" t="s">
        <v>8141</v>
      </c>
      <c r="K2846" t="s">
        <v>8188</v>
      </c>
      <c r="L2846" t="s">
        <v>8164</v>
      </c>
      <c r="N2846">
        <v>45994</v>
      </c>
      <c r="O2846">
        <v>45996</v>
      </c>
      <c r="Q2846">
        <v>45996</v>
      </c>
    </row>
    <row r="2847" spans="1:17">
      <c r="A2847" t="s">
        <v>19454</v>
      </c>
      <c r="B2847" t="s">
        <v>505</v>
      </c>
      <c r="C2847" t="s">
        <v>506</v>
      </c>
      <c r="D2847" t="s">
        <v>4041</v>
      </c>
      <c r="E2847" t="s">
        <v>4042</v>
      </c>
      <c r="F2847" t="s">
        <v>65</v>
      </c>
      <c r="G2847" t="s">
        <v>66</v>
      </c>
      <c r="H2847" t="s">
        <v>12145</v>
      </c>
      <c r="I2847" t="s">
        <v>12146</v>
      </c>
      <c r="J2847" t="s">
        <v>8141</v>
      </c>
      <c r="K2847" t="s">
        <v>8164</v>
      </c>
      <c r="L2847" t="s">
        <v>8208</v>
      </c>
      <c r="N2847">
        <v>45994</v>
      </c>
      <c r="O2847">
        <v>45996</v>
      </c>
      <c r="Q2847">
        <v>45996</v>
      </c>
    </row>
    <row r="2848" spans="1:17">
      <c r="A2848" t="s">
        <v>19455</v>
      </c>
      <c r="B2848" t="s">
        <v>505</v>
      </c>
      <c r="C2848" t="s">
        <v>506</v>
      </c>
      <c r="D2848" t="s">
        <v>4043</v>
      </c>
      <c r="E2848" t="s">
        <v>4044</v>
      </c>
      <c r="F2848" t="s">
        <v>65</v>
      </c>
      <c r="G2848" t="s">
        <v>66</v>
      </c>
      <c r="H2848" t="s">
        <v>12147</v>
      </c>
      <c r="I2848" t="s">
        <v>12148</v>
      </c>
      <c r="J2848" t="s">
        <v>8141</v>
      </c>
      <c r="K2848" t="s">
        <v>8433</v>
      </c>
      <c r="L2848" t="s">
        <v>8188</v>
      </c>
      <c r="M2848" t="s">
        <v>8208</v>
      </c>
      <c r="N2848">
        <v>46010</v>
      </c>
      <c r="O2848">
        <v>46010</v>
      </c>
      <c r="P2848">
        <v>46010</v>
      </c>
      <c r="Q2848">
        <v>46010</v>
      </c>
    </row>
    <row r="2849" spans="1:17">
      <c r="A2849" t="s">
        <v>19455</v>
      </c>
      <c r="B2849" t="s">
        <v>505</v>
      </c>
      <c r="C2849" t="s">
        <v>506</v>
      </c>
      <c r="D2849" t="s">
        <v>4043</v>
      </c>
      <c r="E2849" t="s">
        <v>4044</v>
      </c>
      <c r="F2849" t="s">
        <v>65</v>
      </c>
      <c r="G2849" t="s">
        <v>66</v>
      </c>
      <c r="H2849" t="s">
        <v>12149</v>
      </c>
      <c r="I2849" t="s">
        <v>12150</v>
      </c>
      <c r="J2849" t="s">
        <v>8141</v>
      </c>
      <c r="K2849" t="s">
        <v>8152</v>
      </c>
      <c r="L2849" t="s">
        <v>8230</v>
      </c>
      <c r="N2849">
        <v>46010</v>
      </c>
      <c r="O2849">
        <v>46010</v>
      </c>
      <c r="Q2849">
        <v>46010</v>
      </c>
    </row>
    <row r="2850" spans="1:17">
      <c r="A2850" t="s">
        <v>19455</v>
      </c>
      <c r="B2850" t="s">
        <v>505</v>
      </c>
      <c r="C2850" t="s">
        <v>506</v>
      </c>
      <c r="D2850" t="s">
        <v>4043</v>
      </c>
      <c r="E2850" t="s">
        <v>4044</v>
      </c>
      <c r="F2850" t="s">
        <v>65</v>
      </c>
      <c r="G2850" t="s">
        <v>66</v>
      </c>
      <c r="H2850" t="s">
        <v>12151</v>
      </c>
      <c r="I2850" t="s">
        <v>12152</v>
      </c>
      <c r="J2850" t="s">
        <v>8141</v>
      </c>
      <c r="K2850" t="s">
        <v>8208</v>
      </c>
      <c r="L2850" t="s">
        <v>8152</v>
      </c>
      <c r="N2850">
        <v>46010</v>
      </c>
      <c r="O2850">
        <v>46010</v>
      </c>
      <c r="Q2850">
        <v>46010</v>
      </c>
    </row>
    <row r="2851" spans="1:17">
      <c r="A2851" t="s">
        <v>19455</v>
      </c>
      <c r="B2851" t="s">
        <v>505</v>
      </c>
      <c r="C2851" t="s">
        <v>506</v>
      </c>
      <c r="D2851" t="s">
        <v>4043</v>
      </c>
      <c r="E2851" t="s">
        <v>4044</v>
      </c>
      <c r="F2851" t="s">
        <v>65</v>
      </c>
      <c r="G2851" t="s">
        <v>66</v>
      </c>
      <c r="H2851" t="s">
        <v>12153</v>
      </c>
      <c r="I2851" t="s">
        <v>12154</v>
      </c>
      <c r="J2851" t="s">
        <v>8141</v>
      </c>
      <c r="K2851" t="s">
        <v>8188</v>
      </c>
      <c r="L2851" t="s">
        <v>8208</v>
      </c>
      <c r="N2851">
        <v>46010</v>
      </c>
      <c r="O2851">
        <v>46010</v>
      </c>
      <c r="Q2851">
        <v>46010</v>
      </c>
    </row>
    <row r="2852" spans="1:17">
      <c r="A2852" t="s">
        <v>19456</v>
      </c>
      <c r="B2852" t="s">
        <v>505</v>
      </c>
      <c r="C2852" t="s">
        <v>506</v>
      </c>
      <c r="D2852" t="s">
        <v>4045</v>
      </c>
      <c r="E2852" t="s">
        <v>4046</v>
      </c>
      <c r="F2852" t="s">
        <v>65</v>
      </c>
      <c r="G2852" t="s">
        <v>66</v>
      </c>
      <c r="H2852" t="s">
        <v>12155</v>
      </c>
      <c r="I2852" t="s">
        <v>4046</v>
      </c>
      <c r="J2852" t="s">
        <v>8141</v>
      </c>
      <c r="K2852" t="s">
        <v>8230</v>
      </c>
      <c r="L2852" t="s">
        <v>8208</v>
      </c>
      <c r="M2852" t="s">
        <v>8433</v>
      </c>
      <c r="N2852">
        <v>45651</v>
      </c>
      <c r="O2852">
        <v>45653</v>
      </c>
      <c r="P2852">
        <v>45653</v>
      </c>
      <c r="Q2852">
        <v>45653</v>
      </c>
    </row>
    <row r="2853" spans="1:17">
      <c r="A2853" t="s">
        <v>19457</v>
      </c>
      <c r="B2853" t="s">
        <v>505</v>
      </c>
      <c r="C2853" t="s">
        <v>506</v>
      </c>
      <c r="D2853" t="s">
        <v>4047</v>
      </c>
      <c r="E2853" t="s">
        <v>4048</v>
      </c>
      <c r="F2853" t="s">
        <v>65</v>
      </c>
      <c r="G2853" t="s">
        <v>66</v>
      </c>
      <c r="H2853" t="s">
        <v>12156</v>
      </c>
      <c r="I2853" t="s">
        <v>4048</v>
      </c>
      <c r="J2853" t="s">
        <v>8141</v>
      </c>
      <c r="K2853" t="s">
        <v>8188</v>
      </c>
      <c r="L2853" t="s">
        <v>8433</v>
      </c>
      <c r="N2853">
        <v>45651</v>
      </c>
      <c r="O2853">
        <v>45653</v>
      </c>
      <c r="Q2853">
        <v>45653</v>
      </c>
    </row>
    <row r="2854" spans="1:17">
      <c r="A2854" t="s">
        <v>19458</v>
      </c>
      <c r="B2854" t="s">
        <v>505</v>
      </c>
      <c r="C2854" t="s">
        <v>506</v>
      </c>
      <c r="D2854" t="s">
        <v>4049</v>
      </c>
      <c r="E2854" t="s">
        <v>4050</v>
      </c>
      <c r="F2854" t="s">
        <v>65</v>
      </c>
      <c r="G2854" t="s">
        <v>66</v>
      </c>
      <c r="H2854" t="s">
        <v>12157</v>
      </c>
      <c r="I2854" t="s">
        <v>4050</v>
      </c>
      <c r="J2854" t="s">
        <v>8141</v>
      </c>
      <c r="K2854" t="s">
        <v>8208</v>
      </c>
      <c r="L2854" t="s">
        <v>8230</v>
      </c>
      <c r="N2854">
        <v>45651</v>
      </c>
      <c r="O2854">
        <v>45653</v>
      </c>
      <c r="Q2854">
        <v>45653</v>
      </c>
    </row>
    <row r="2855" spans="1:17">
      <c r="A2855" t="s">
        <v>19459</v>
      </c>
      <c r="B2855" t="s">
        <v>505</v>
      </c>
      <c r="C2855" t="s">
        <v>506</v>
      </c>
      <c r="D2855" t="s">
        <v>4051</v>
      </c>
      <c r="E2855" t="s">
        <v>4052</v>
      </c>
      <c r="F2855" t="s">
        <v>65</v>
      </c>
      <c r="G2855" t="s">
        <v>66</v>
      </c>
      <c r="H2855" t="s">
        <v>12158</v>
      </c>
      <c r="I2855" t="s">
        <v>4052</v>
      </c>
      <c r="J2855" t="s">
        <v>8141</v>
      </c>
      <c r="K2855" t="s">
        <v>8433</v>
      </c>
      <c r="L2855" t="s">
        <v>8152</v>
      </c>
      <c r="N2855">
        <v>45651</v>
      </c>
      <c r="O2855">
        <v>45653</v>
      </c>
      <c r="Q2855">
        <v>45653</v>
      </c>
    </row>
    <row r="2856" spans="1:17">
      <c r="A2856" t="s">
        <v>19460</v>
      </c>
      <c r="B2856" t="s">
        <v>505</v>
      </c>
      <c r="C2856" t="s">
        <v>506</v>
      </c>
      <c r="D2856" t="s">
        <v>4053</v>
      </c>
      <c r="E2856" t="s">
        <v>4054</v>
      </c>
      <c r="F2856" t="s">
        <v>65</v>
      </c>
      <c r="G2856" t="s">
        <v>66</v>
      </c>
      <c r="H2856" t="s">
        <v>12159</v>
      </c>
      <c r="I2856" t="s">
        <v>4054</v>
      </c>
      <c r="J2856" t="s">
        <v>8141</v>
      </c>
      <c r="K2856" t="s">
        <v>8230</v>
      </c>
      <c r="L2856" t="s">
        <v>8433</v>
      </c>
      <c r="M2856" t="s">
        <v>8152</v>
      </c>
      <c r="N2856">
        <v>45630</v>
      </c>
      <c r="O2856">
        <v>45632</v>
      </c>
      <c r="P2856">
        <v>45625</v>
      </c>
      <c r="Q2856">
        <v>45625</v>
      </c>
    </row>
    <row r="2857" spans="1:17">
      <c r="A2857" t="s">
        <v>19461</v>
      </c>
      <c r="B2857" t="s">
        <v>505</v>
      </c>
      <c r="C2857" t="s">
        <v>506</v>
      </c>
      <c r="D2857" t="s">
        <v>4055</v>
      </c>
      <c r="E2857" t="s">
        <v>4056</v>
      </c>
      <c r="F2857" t="s">
        <v>65</v>
      </c>
      <c r="G2857" t="s">
        <v>66</v>
      </c>
      <c r="H2857" t="s">
        <v>12160</v>
      </c>
      <c r="I2857" t="s">
        <v>4056</v>
      </c>
      <c r="J2857" t="s">
        <v>8141</v>
      </c>
      <c r="K2857" t="s">
        <v>8188</v>
      </c>
      <c r="L2857" t="s">
        <v>8164</v>
      </c>
      <c r="N2857">
        <v>45630</v>
      </c>
      <c r="O2857">
        <v>45632</v>
      </c>
      <c r="Q2857">
        <v>45625</v>
      </c>
    </row>
    <row r="2858" spans="1:17">
      <c r="A2858" t="s">
        <v>19462</v>
      </c>
      <c r="B2858" t="s">
        <v>505</v>
      </c>
      <c r="C2858" t="s">
        <v>506</v>
      </c>
      <c r="D2858" t="s">
        <v>4057</v>
      </c>
      <c r="E2858" t="s">
        <v>4058</v>
      </c>
      <c r="F2858" t="s">
        <v>65</v>
      </c>
      <c r="G2858" t="s">
        <v>66</v>
      </c>
      <c r="H2858" t="s">
        <v>12161</v>
      </c>
      <c r="I2858" t="s">
        <v>4058</v>
      </c>
      <c r="J2858" t="s">
        <v>8141</v>
      </c>
      <c r="K2858" t="s">
        <v>8208</v>
      </c>
      <c r="L2858" t="s">
        <v>8433</v>
      </c>
      <c r="N2858">
        <v>45630</v>
      </c>
      <c r="O2858">
        <v>45632</v>
      </c>
      <c r="Q2858">
        <v>45625</v>
      </c>
    </row>
    <row r="2859" spans="1:17">
      <c r="A2859" t="s">
        <v>19463</v>
      </c>
      <c r="B2859" t="s">
        <v>85</v>
      </c>
      <c r="C2859" t="s">
        <v>86</v>
      </c>
      <c r="D2859" t="s">
        <v>4059</v>
      </c>
      <c r="E2859" t="s">
        <v>4060</v>
      </c>
      <c r="F2859" t="s">
        <v>65</v>
      </c>
      <c r="G2859" t="s">
        <v>66</v>
      </c>
      <c r="H2859" t="s">
        <v>12162</v>
      </c>
      <c r="I2859" t="s">
        <v>4060</v>
      </c>
      <c r="J2859" t="s">
        <v>8141</v>
      </c>
      <c r="K2859" t="s">
        <v>8433</v>
      </c>
      <c r="L2859" t="s">
        <v>8152</v>
      </c>
      <c r="N2859">
        <v>45630</v>
      </c>
      <c r="O2859">
        <v>45632</v>
      </c>
      <c r="Q2859">
        <v>45625</v>
      </c>
    </row>
    <row r="2860" spans="1:17">
      <c r="A2860" t="s">
        <v>19464</v>
      </c>
      <c r="B2860" t="s">
        <v>505</v>
      </c>
      <c r="C2860" t="s">
        <v>506</v>
      </c>
      <c r="D2860" t="s">
        <v>4061</v>
      </c>
      <c r="E2860" t="s">
        <v>4062</v>
      </c>
      <c r="F2860" t="s">
        <v>65</v>
      </c>
      <c r="G2860" t="s">
        <v>66</v>
      </c>
      <c r="H2860" t="s">
        <v>12163</v>
      </c>
      <c r="I2860" t="s">
        <v>12164</v>
      </c>
      <c r="J2860" t="s">
        <v>8141</v>
      </c>
      <c r="K2860" t="s">
        <v>8188</v>
      </c>
      <c r="L2860" t="s">
        <v>8164</v>
      </c>
      <c r="M2860" t="s">
        <v>8208</v>
      </c>
      <c r="N2860">
        <v>45999</v>
      </c>
      <c r="O2860">
        <v>45999</v>
      </c>
      <c r="P2860">
        <v>45999</v>
      </c>
      <c r="Q2860">
        <v>45999</v>
      </c>
    </row>
    <row r="2861" spans="1:17">
      <c r="A2861" t="s">
        <v>19464</v>
      </c>
      <c r="B2861" t="s">
        <v>505</v>
      </c>
      <c r="C2861" t="s">
        <v>506</v>
      </c>
      <c r="D2861" t="s">
        <v>4061</v>
      </c>
      <c r="E2861" t="s">
        <v>4062</v>
      </c>
      <c r="F2861" t="s">
        <v>65</v>
      </c>
      <c r="G2861" t="s">
        <v>66</v>
      </c>
      <c r="H2861" t="s">
        <v>12165</v>
      </c>
      <c r="I2861" t="s">
        <v>12166</v>
      </c>
      <c r="J2861" t="s">
        <v>8141</v>
      </c>
      <c r="K2861" t="s">
        <v>8208</v>
      </c>
      <c r="L2861" t="s">
        <v>8188</v>
      </c>
      <c r="N2861">
        <v>45999</v>
      </c>
      <c r="O2861">
        <v>45999</v>
      </c>
      <c r="Q2861">
        <v>45999</v>
      </c>
    </row>
    <row r="2862" spans="1:17">
      <c r="A2862" t="s">
        <v>19464</v>
      </c>
      <c r="B2862" t="s">
        <v>505</v>
      </c>
      <c r="C2862" t="s">
        <v>506</v>
      </c>
      <c r="D2862" t="s">
        <v>4061</v>
      </c>
      <c r="E2862" t="s">
        <v>4062</v>
      </c>
      <c r="F2862" t="s">
        <v>65</v>
      </c>
      <c r="G2862" t="s">
        <v>66</v>
      </c>
      <c r="H2862" t="s">
        <v>12167</v>
      </c>
      <c r="I2862" t="s">
        <v>12168</v>
      </c>
      <c r="J2862" t="s">
        <v>8141</v>
      </c>
      <c r="K2862" t="s">
        <v>8230</v>
      </c>
      <c r="L2862" t="s">
        <v>8152</v>
      </c>
      <c r="N2862">
        <v>45999</v>
      </c>
      <c r="O2862">
        <v>45999</v>
      </c>
      <c r="Q2862">
        <v>45999</v>
      </c>
    </row>
    <row r="2863" spans="1:17">
      <c r="A2863" t="s">
        <v>19464</v>
      </c>
      <c r="B2863" t="s">
        <v>505</v>
      </c>
      <c r="C2863" t="s">
        <v>506</v>
      </c>
      <c r="D2863" t="s">
        <v>4061</v>
      </c>
      <c r="E2863" t="s">
        <v>4062</v>
      </c>
      <c r="F2863" t="s">
        <v>65</v>
      </c>
      <c r="G2863" t="s">
        <v>66</v>
      </c>
      <c r="H2863" t="s">
        <v>12169</v>
      </c>
      <c r="I2863" t="s">
        <v>12170</v>
      </c>
      <c r="J2863" t="s">
        <v>8141</v>
      </c>
      <c r="K2863" t="s">
        <v>8433</v>
      </c>
      <c r="L2863" t="s">
        <v>8208</v>
      </c>
      <c r="N2863">
        <v>45999</v>
      </c>
      <c r="O2863">
        <v>45999</v>
      </c>
      <c r="Q2863">
        <v>45999</v>
      </c>
    </row>
    <row r="2864" spans="1:17">
      <c r="A2864" t="s">
        <v>19465</v>
      </c>
      <c r="B2864" t="s">
        <v>505</v>
      </c>
      <c r="C2864" t="s">
        <v>506</v>
      </c>
      <c r="D2864" t="s">
        <v>4063</v>
      </c>
      <c r="E2864" t="s">
        <v>4064</v>
      </c>
      <c r="F2864" t="s">
        <v>65</v>
      </c>
      <c r="G2864" t="s">
        <v>66</v>
      </c>
      <c r="H2864" t="s">
        <v>12171</v>
      </c>
      <c r="I2864" t="s">
        <v>4064</v>
      </c>
      <c r="J2864" t="s">
        <v>8141</v>
      </c>
      <c r="K2864" t="s">
        <v>8208</v>
      </c>
      <c r="L2864" t="s">
        <v>8230</v>
      </c>
      <c r="M2864" t="s">
        <v>8433</v>
      </c>
      <c r="N2864">
        <v>45637</v>
      </c>
      <c r="O2864">
        <v>45639</v>
      </c>
      <c r="P2864">
        <v>45639</v>
      </c>
      <c r="Q2864">
        <v>45639</v>
      </c>
    </row>
    <row r="2865" spans="1:17">
      <c r="A2865" t="s">
        <v>19466</v>
      </c>
      <c r="B2865" t="s">
        <v>505</v>
      </c>
      <c r="C2865" t="s">
        <v>506</v>
      </c>
      <c r="D2865" t="s">
        <v>4065</v>
      </c>
      <c r="E2865" t="s">
        <v>4066</v>
      </c>
      <c r="F2865" t="s">
        <v>65</v>
      </c>
      <c r="G2865" t="s">
        <v>66</v>
      </c>
      <c r="H2865" t="s">
        <v>12172</v>
      </c>
      <c r="I2865" t="s">
        <v>4066</v>
      </c>
      <c r="J2865" t="s">
        <v>8141</v>
      </c>
      <c r="K2865" t="s">
        <v>8188</v>
      </c>
      <c r="L2865" t="s">
        <v>8164</v>
      </c>
      <c r="N2865">
        <v>45637</v>
      </c>
      <c r="O2865">
        <v>45639</v>
      </c>
      <c r="Q2865">
        <v>45639</v>
      </c>
    </row>
    <row r="2866" spans="1:17">
      <c r="A2866" t="s">
        <v>19467</v>
      </c>
      <c r="B2866" t="s">
        <v>505</v>
      </c>
      <c r="C2866" t="s">
        <v>506</v>
      </c>
      <c r="D2866" t="s">
        <v>4067</v>
      </c>
      <c r="E2866" t="s">
        <v>4068</v>
      </c>
      <c r="F2866" t="s">
        <v>65</v>
      </c>
      <c r="G2866" t="s">
        <v>66</v>
      </c>
      <c r="H2866" t="s">
        <v>12173</v>
      </c>
      <c r="I2866" t="s">
        <v>4068</v>
      </c>
      <c r="J2866" t="s">
        <v>8141</v>
      </c>
      <c r="K2866" t="s">
        <v>8164</v>
      </c>
      <c r="L2866" t="s">
        <v>8188</v>
      </c>
      <c r="N2866">
        <v>45637</v>
      </c>
      <c r="O2866">
        <v>45639</v>
      </c>
      <c r="Q2866">
        <v>45639</v>
      </c>
    </row>
    <row r="2867" spans="1:17">
      <c r="A2867" t="s">
        <v>19468</v>
      </c>
      <c r="B2867" t="s">
        <v>505</v>
      </c>
      <c r="C2867" t="s">
        <v>506</v>
      </c>
      <c r="D2867" t="s">
        <v>4069</v>
      </c>
      <c r="E2867" t="s">
        <v>4070</v>
      </c>
      <c r="F2867" t="s">
        <v>65</v>
      </c>
      <c r="G2867" t="s">
        <v>66</v>
      </c>
      <c r="H2867" t="s">
        <v>12174</v>
      </c>
      <c r="I2867" t="s">
        <v>4070</v>
      </c>
      <c r="J2867" t="s">
        <v>8141</v>
      </c>
      <c r="K2867" t="s">
        <v>8230</v>
      </c>
      <c r="L2867" t="s">
        <v>8433</v>
      </c>
      <c r="N2867">
        <v>45637</v>
      </c>
      <c r="O2867">
        <v>45639</v>
      </c>
      <c r="Q2867">
        <v>45639</v>
      </c>
    </row>
    <row r="2868" spans="1:17">
      <c r="A2868" t="s">
        <v>19469</v>
      </c>
      <c r="B2868" t="s">
        <v>505</v>
      </c>
      <c r="C2868" t="s">
        <v>506</v>
      </c>
      <c r="D2868" t="s">
        <v>4071</v>
      </c>
      <c r="E2868" t="s">
        <v>4072</v>
      </c>
      <c r="F2868" t="s">
        <v>65</v>
      </c>
      <c r="G2868" t="s">
        <v>66</v>
      </c>
      <c r="H2868" t="s">
        <v>12175</v>
      </c>
      <c r="I2868" t="s">
        <v>4072</v>
      </c>
      <c r="J2868" t="s">
        <v>8141</v>
      </c>
      <c r="K2868" t="s">
        <v>8164</v>
      </c>
      <c r="L2868" t="s">
        <v>8188</v>
      </c>
      <c r="M2868" t="s">
        <v>8433</v>
      </c>
      <c r="N2868">
        <v>45700</v>
      </c>
      <c r="O2868">
        <v>45702</v>
      </c>
      <c r="P2868">
        <v>45702</v>
      </c>
      <c r="Q2868">
        <v>45702</v>
      </c>
    </row>
    <row r="2869" spans="1:17">
      <c r="A2869" t="s">
        <v>19470</v>
      </c>
      <c r="B2869" t="s">
        <v>505</v>
      </c>
      <c r="C2869" t="s">
        <v>506</v>
      </c>
      <c r="D2869" t="s">
        <v>4073</v>
      </c>
      <c r="E2869" t="s">
        <v>4074</v>
      </c>
      <c r="F2869" t="s">
        <v>65</v>
      </c>
      <c r="G2869" t="s">
        <v>66</v>
      </c>
      <c r="H2869" t="s">
        <v>12176</v>
      </c>
      <c r="I2869" t="s">
        <v>4074</v>
      </c>
      <c r="J2869" t="s">
        <v>8141</v>
      </c>
      <c r="K2869" t="s">
        <v>8208</v>
      </c>
      <c r="L2869" t="s">
        <v>8230</v>
      </c>
      <c r="N2869">
        <v>45700</v>
      </c>
      <c r="O2869">
        <v>45702</v>
      </c>
      <c r="Q2869">
        <v>45702</v>
      </c>
    </row>
    <row r="2870" spans="1:17">
      <c r="A2870" t="s">
        <v>19471</v>
      </c>
      <c r="B2870" t="s">
        <v>505</v>
      </c>
      <c r="C2870" t="s">
        <v>506</v>
      </c>
      <c r="D2870" t="s">
        <v>4075</v>
      </c>
      <c r="E2870" t="s">
        <v>4076</v>
      </c>
      <c r="F2870" t="s">
        <v>65</v>
      </c>
      <c r="G2870" t="s">
        <v>66</v>
      </c>
      <c r="H2870" t="s">
        <v>12177</v>
      </c>
      <c r="I2870" t="s">
        <v>4076</v>
      </c>
      <c r="J2870" t="s">
        <v>8141</v>
      </c>
      <c r="K2870" t="s">
        <v>8188</v>
      </c>
      <c r="L2870" t="s">
        <v>8208</v>
      </c>
      <c r="N2870">
        <v>45700</v>
      </c>
      <c r="O2870">
        <v>45702</v>
      </c>
      <c r="Q2870">
        <v>45702</v>
      </c>
    </row>
    <row r="2871" spans="1:17">
      <c r="A2871" t="s">
        <v>19472</v>
      </c>
      <c r="B2871" t="s">
        <v>505</v>
      </c>
      <c r="C2871" t="s">
        <v>506</v>
      </c>
      <c r="D2871" t="s">
        <v>4077</v>
      </c>
      <c r="E2871" t="s">
        <v>4078</v>
      </c>
      <c r="F2871" t="s">
        <v>65</v>
      </c>
      <c r="G2871" t="s">
        <v>66</v>
      </c>
      <c r="H2871" t="s">
        <v>12178</v>
      </c>
      <c r="I2871" t="s">
        <v>4078</v>
      </c>
      <c r="J2871" t="s">
        <v>8141</v>
      </c>
      <c r="K2871" t="s">
        <v>8230</v>
      </c>
      <c r="L2871" t="s">
        <v>8433</v>
      </c>
      <c r="N2871">
        <v>45700</v>
      </c>
      <c r="O2871">
        <v>45702</v>
      </c>
      <c r="Q2871">
        <v>45702</v>
      </c>
    </row>
    <row r="2872" spans="1:17">
      <c r="A2872" t="s">
        <v>19473</v>
      </c>
      <c r="B2872" t="s">
        <v>505</v>
      </c>
      <c r="C2872" t="s">
        <v>506</v>
      </c>
      <c r="D2872" t="s">
        <v>4079</v>
      </c>
      <c r="E2872" t="s">
        <v>4080</v>
      </c>
      <c r="F2872" t="s">
        <v>65</v>
      </c>
      <c r="G2872" t="s">
        <v>66</v>
      </c>
      <c r="H2872" t="s">
        <v>12179</v>
      </c>
      <c r="I2872" t="s">
        <v>12180</v>
      </c>
      <c r="J2872" t="s">
        <v>8141</v>
      </c>
      <c r="K2872" t="s">
        <v>8433</v>
      </c>
      <c r="L2872" t="s">
        <v>8164</v>
      </c>
      <c r="M2872" t="s">
        <v>8188</v>
      </c>
      <c r="N2872">
        <v>46066</v>
      </c>
      <c r="O2872">
        <v>46066</v>
      </c>
      <c r="P2872">
        <v>46066</v>
      </c>
      <c r="Q2872">
        <v>46066</v>
      </c>
    </row>
    <row r="2873" spans="1:17">
      <c r="A2873" t="s">
        <v>19473</v>
      </c>
      <c r="B2873" t="s">
        <v>505</v>
      </c>
      <c r="C2873" t="s">
        <v>506</v>
      </c>
      <c r="D2873" t="s">
        <v>4079</v>
      </c>
      <c r="E2873" t="s">
        <v>4080</v>
      </c>
      <c r="F2873" t="s">
        <v>65</v>
      </c>
      <c r="G2873" t="s">
        <v>66</v>
      </c>
      <c r="H2873" t="s">
        <v>12181</v>
      </c>
      <c r="I2873" t="s">
        <v>12182</v>
      </c>
      <c r="J2873" t="s">
        <v>8141</v>
      </c>
      <c r="K2873" t="s">
        <v>8152</v>
      </c>
      <c r="L2873" t="s">
        <v>8208</v>
      </c>
      <c r="N2873">
        <v>46066</v>
      </c>
      <c r="O2873">
        <v>46066</v>
      </c>
      <c r="Q2873">
        <v>46066</v>
      </c>
    </row>
    <row r="2874" spans="1:17">
      <c r="A2874" t="s">
        <v>19473</v>
      </c>
      <c r="B2874" t="s">
        <v>505</v>
      </c>
      <c r="C2874" t="s">
        <v>506</v>
      </c>
      <c r="D2874" t="s">
        <v>4079</v>
      </c>
      <c r="E2874" t="s">
        <v>4080</v>
      </c>
      <c r="F2874" t="s">
        <v>65</v>
      </c>
      <c r="G2874" t="s">
        <v>66</v>
      </c>
      <c r="H2874" t="s">
        <v>12183</v>
      </c>
      <c r="I2874" t="s">
        <v>12184</v>
      </c>
      <c r="J2874" t="s">
        <v>8141</v>
      </c>
      <c r="K2874" t="s">
        <v>8230</v>
      </c>
      <c r="L2874" t="s">
        <v>8152</v>
      </c>
      <c r="N2874">
        <v>46066</v>
      </c>
      <c r="O2874">
        <v>46066</v>
      </c>
      <c r="Q2874">
        <v>46066</v>
      </c>
    </row>
    <row r="2875" spans="1:17">
      <c r="A2875" t="s">
        <v>19473</v>
      </c>
      <c r="B2875" t="s">
        <v>505</v>
      </c>
      <c r="C2875" t="s">
        <v>506</v>
      </c>
      <c r="D2875" t="s">
        <v>4079</v>
      </c>
      <c r="E2875" t="s">
        <v>4080</v>
      </c>
      <c r="F2875" t="s">
        <v>65</v>
      </c>
      <c r="G2875" t="s">
        <v>66</v>
      </c>
      <c r="H2875" t="s">
        <v>12185</v>
      </c>
      <c r="I2875" t="s">
        <v>12186</v>
      </c>
      <c r="J2875" t="s">
        <v>8141</v>
      </c>
      <c r="K2875" t="s">
        <v>8188</v>
      </c>
      <c r="L2875" t="s">
        <v>8164</v>
      </c>
      <c r="N2875">
        <v>46066</v>
      </c>
      <c r="O2875">
        <v>46066</v>
      </c>
      <c r="Q2875">
        <v>46066</v>
      </c>
    </row>
    <row r="2876" spans="1:17">
      <c r="A2876" t="s">
        <v>19474</v>
      </c>
      <c r="B2876" t="s">
        <v>505</v>
      </c>
      <c r="C2876" t="s">
        <v>506</v>
      </c>
      <c r="D2876" t="s">
        <v>4081</v>
      </c>
      <c r="E2876" t="s">
        <v>4082</v>
      </c>
      <c r="F2876" t="s">
        <v>65</v>
      </c>
      <c r="G2876" t="s">
        <v>66</v>
      </c>
      <c r="H2876" t="s">
        <v>12187</v>
      </c>
      <c r="I2876" t="s">
        <v>4082</v>
      </c>
      <c r="J2876" t="s">
        <v>8141</v>
      </c>
      <c r="K2876" t="s">
        <v>8188</v>
      </c>
      <c r="L2876" t="s">
        <v>8208</v>
      </c>
      <c r="M2876" t="s">
        <v>8433</v>
      </c>
      <c r="N2876">
        <v>45707</v>
      </c>
      <c r="O2876">
        <v>45709</v>
      </c>
      <c r="P2876">
        <v>45709</v>
      </c>
      <c r="Q2876">
        <v>45709</v>
      </c>
    </row>
    <row r="2877" spans="1:17">
      <c r="A2877" t="s">
        <v>19475</v>
      </c>
      <c r="B2877" t="s">
        <v>505</v>
      </c>
      <c r="C2877" t="s">
        <v>506</v>
      </c>
      <c r="D2877" t="s">
        <v>4083</v>
      </c>
      <c r="E2877" t="s">
        <v>4084</v>
      </c>
      <c r="F2877" t="s">
        <v>65</v>
      </c>
      <c r="G2877" t="s">
        <v>66</v>
      </c>
      <c r="H2877" t="s">
        <v>12188</v>
      </c>
      <c r="I2877" t="s">
        <v>4084</v>
      </c>
      <c r="J2877" t="s">
        <v>8141</v>
      </c>
      <c r="K2877" t="s">
        <v>8208</v>
      </c>
      <c r="L2877" t="s">
        <v>8188</v>
      </c>
      <c r="N2877">
        <v>45707</v>
      </c>
      <c r="O2877">
        <v>45709</v>
      </c>
      <c r="Q2877">
        <v>45709</v>
      </c>
    </row>
    <row r="2878" spans="1:17">
      <c r="A2878" t="s">
        <v>19476</v>
      </c>
      <c r="B2878" t="s">
        <v>505</v>
      </c>
      <c r="C2878" t="s">
        <v>506</v>
      </c>
      <c r="D2878" t="s">
        <v>4085</v>
      </c>
      <c r="E2878" t="s">
        <v>4086</v>
      </c>
      <c r="F2878" t="s">
        <v>65</v>
      </c>
      <c r="G2878" t="s">
        <v>66</v>
      </c>
      <c r="H2878" t="s">
        <v>12189</v>
      </c>
      <c r="I2878" t="s">
        <v>4086</v>
      </c>
      <c r="J2878" t="s">
        <v>8141</v>
      </c>
      <c r="K2878" t="s">
        <v>8433</v>
      </c>
      <c r="L2878" t="s">
        <v>8230</v>
      </c>
      <c r="N2878">
        <v>45707</v>
      </c>
      <c r="O2878">
        <v>45709</v>
      </c>
      <c r="Q2878">
        <v>45709</v>
      </c>
    </row>
    <row r="2879" spans="1:17">
      <c r="A2879" t="s">
        <v>19477</v>
      </c>
      <c r="B2879" t="s">
        <v>505</v>
      </c>
      <c r="C2879" t="s">
        <v>506</v>
      </c>
      <c r="D2879" t="s">
        <v>4087</v>
      </c>
      <c r="E2879" t="s">
        <v>4088</v>
      </c>
      <c r="F2879" t="s">
        <v>65</v>
      </c>
      <c r="G2879" t="s">
        <v>66</v>
      </c>
      <c r="H2879" t="s">
        <v>12190</v>
      </c>
      <c r="I2879" t="s">
        <v>4088</v>
      </c>
      <c r="J2879" t="s">
        <v>8141</v>
      </c>
      <c r="K2879" t="s">
        <v>8164</v>
      </c>
      <c r="L2879" t="s">
        <v>8433</v>
      </c>
      <c r="N2879">
        <v>45707</v>
      </c>
      <c r="O2879">
        <v>45709</v>
      </c>
      <c r="Q2879">
        <v>45709</v>
      </c>
    </row>
    <row r="2880" spans="1:17">
      <c r="A2880" t="s">
        <v>19478</v>
      </c>
      <c r="B2880" t="s">
        <v>505</v>
      </c>
      <c r="C2880" t="s">
        <v>506</v>
      </c>
      <c r="D2880" t="s">
        <v>4089</v>
      </c>
      <c r="E2880" t="s">
        <v>4090</v>
      </c>
      <c r="F2880" t="s">
        <v>65</v>
      </c>
      <c r="G2880" t="s">
        <v>66</v>
      </c>
      <c r="H2880" t="s">
        <v>12191</v>
      </c>
      <c r="I2880" t="s">
        <v>12192</v>
      </c>
      <c r="J2880" t="s">
        <v>8141</v>
      </c>
      <c r="K2880" t="s">
        <v>8152</v>
      </c>
      <c r="L2880" t="s">
        <v>8188</v>
      </c>
      <c r="M2880" t="s">
        <v>8433</v>
      </c>
      <c r="N2880">
        <v>46078</v>
      </c>
      <c r="O2880">
        <v>46080</v>
      </c>
      <c r="P2880">
        <v>46080</v>
      </c>
      <c r="Q2880">
        <v>46080</v>
      </c>
    </row>
    <row r="2881" spans="1:17">
      <c r="A2881" t="s">
        <v>19478</v>
      </c>
      <c r="B2881" t="s">
        <v>505</v>
      </c>
      <c r="C2881" t="s">
        <v>506</v>
      </c>
      <c r="D2881" t="s">
        <v>4089</v>
      </c>
      <c r="E2881" t="s">
        <v>4090</v>
      </c>
      <c r="F2881" t="s">
        <v>65</v>
      </c>
      <c r="G2881" t="s">
        <v>66</v>
      </c>
      <c r="H2881" t="s">
        <v>12193</v>
      </c>
      <c r="I2881" t="s">
        <v>12194</v>
      </c>
      <c r="J2881" t="s">
        <v>8141</v>
      </c>
      <c r="K2881" t="s">
        <v>8230</v>
      </c>
      <c r="L2881" t="s">
        <v>8208</v>
      </c>
      <c r="N2881">
        <v>46078</v>
      </c>
      <c r="O2881">
        <v>46080</v>
      </c>
      <c r="Q2881">
        <v>46080</v>
      </c>
    </row>
    <row r="2882" spans="1:17">
      <c r="A2882" t="s">
        <v>19478</v>
      </c>
      <c r="B2882" t="s">
        <v>505</v>
      </c>
      <c r="C2882" t="s">
        <v>506</v>
      </c>
      <c r="D2882" t="s">
        <v>4089</v>
      </c>
      <c r="E2882" t="s">
        <v>4090</v>
      </c>
      <c r="F2882" t="s">
        <v>65</v>
      </c>
      <c r="G2882" t="s">
        <v>66</v>
      </c>
      <c r="H2882" t="s">
        <v>12195</v>
      </c>
      <c r="I2882" t="s">
        <v>12196</v>
      </c>
      <c r="J2882" t="s">
        <v>8141</v>
      </c>
      <c r="K2882" t="s">
        <v>8164</v>
      </c>
      <c r="L2882" t="s">
        <v>8230</v>
      </c>
      <c r="N2882">
        <v>46078</v>
      </c>
      <c r="O2882">
        <v>46080</v>
      </c>
      <c r="Q2882">
        <v>46080</v>
      </c>
    </row>
    <row r="2883" spans="1:17">
      <c r="A2883" t="s">
        <v>19478</v>
      </c>
      <c r="B2883" t="s">
        <v>505</v>
      </c>
      <c r="C2883" t="s">
        <v>506</v>
      </c>
      <c r="D2883" t="s">
        <v>4089</v>
      </c>
      <c r="E2883" t="s">
        <v>4090</v>
      </c>
      <c r="F2883" t="s">
        <v>65</v>
      </c>
      <c r="G2883" t="s">
        <v>66</v>
      </c>
      <c r="H2883" t="s">
        <v>12197</v>
      </c>
      <c r="I2883" t="s">
        <v>12198</v>
      </c>
      <c r="J2883" t="s">
        <v>8141</v>
      </c>
      <c r="K2883" t="s">
        <v>8188</v>
      </c>
      <c r="L2883" t="s">
        <v>8164</v>
      </c>
      <c r="N2883">
        <v>46078</v>
      </c>
      <c r="O2883">
        <v>46080</v>
      </c>
      <c r="Q2883">
        <v>46080</v>
      </c>
    </row>
    <row r="2884" spans="1:17">
      <c r="A2884" t="s">
        <v>19479</v>
      </c>
      <c r="B2884" t="s">
        <v>505</v>
      </c>
      <c r="C2884" t="s">
        <v>506</v>
      </c>
      <c r="D2884" t="s">
        <v>4091</v>
      </c>
      <c r="E2884" t="s">
        <v>4092</v>
      </c>
      <c r="F2884" t="s">
        <v>65</v>
      </c>
      <c r="G2884" t="s">
        <v>66</v>
      </c>
      <c r="H2884" t="s">
        <v>12199</v>
      </c>
      <c r="I2884" t="s">
        <v>4092</v>
      </c>
      <c r="J2884" t="s">
        <v>8141</v>
      </c>
      <c r="K2884" t="s">
        <v>8208</v>
      </c>
      <c r="L2884" t="s">
        <v>8164</v>
      </c>
      <c r="M2884" t="s">
        <v>8152</v>
      </c>
      <c r="N2884">
        <v>45714</v>
      </c>
      <c r="O2884">
        <v>45716</v>
      </c>
      <c r="P2884">
        <v>45716</v>
      </c>
      <c r="Q2884">
        <v>45716</v>
      </c>
    </row>
    <row r="2885" spans="1:17">
      <c r="A2885" t="s">
        <v>19480</v>
      </c>
      <c r="B2885" t="s">
        <v>505</v>
      </c>
      <c r="C2885" t="s">
        <v>506</v>
      </c>
      <c r="D2885" t="s">
        <v>4093</v>
      </c>
      <c r="E2885" t="s">
        <v>4094</v>
      </c>
      <c r="F2885" t="s">
        <v>65</v>
      </c>
      <c r="G2885" t="s">
        <v>66</v>
      </c>
      <c r="H2885" t="s">
        <v>12200</v>
      </c>
      <c r="I2885" t="s">
        <v>4094</v>
      </c>
      <c r="J2885" t="s">
        <v>8141</v>
      </c>
      <c r="K2885" t="s">
        <v>8164</v>
      </c>
      <c r="L2885" t="s">
        <v>8230</v>
      </c>
      <c r="N2885">
        <v>45714</v>
      </c>
      <c r="O2885">
        <v>45716</v>
      </c>
      <c r="Q2885">
        <v>45709</v>
      </c>
    </row>
    <row r="2886" spans="1:17">
      <c r="A2886" t="s">
        <v>19481</v>
      </c>
      <c r="B2886" t="s">
        <v>505</v>
      </c>
      <c r="C2886" t="s">
        <v>506</v>
      </c>
      <c r="D2886" t="s">
        <v>4095</v>
      </c>
      <c r="E2886" t="s">
        <v>4096</v>
      </c>
      <c r="F2886" t="s">
        <v>65</v>
      </c>
      <c r="G2886" t="s">
        <v>66</v>
      </c>
      <c r="H2886" t="s">
        <v>12201</v>
      </c>
      <c r="I2886" t="s">
        <v>4096</v>
      </c>
      <c r="J2886" t="s">
        <v>8141</v>
      </c>
      <c r="K2886" t="s">
        <v>8230</v>
      </c>
      <c r="L2886" t="s">
        <v>8188</v>
      </c>
      <c r="N2886">
        <v>45714</v>
      </c>
      <c r="O2886">
        <v>45716</v>
      </c>
      <c r="Q2886">
        <v>45709</v>
      </c>
    </row>
    <row r="2887" spans="1:17">
      <c r="A2887" t="s">
        <v>19482</v>
      </c>
      <c r="B2887" t="s">
        <v>505</v>
      </c>
      <c r="C2887" t="s">
        <v>506</v>
      </c>
      <c r="D2887" t="s">
        <v>4097</v>
      </c>
      <c r="E2887" t="s">
        <v>4098</v>
      </c>
      <c r="F2887" t="s">
        <v>65</v>
      </c>
      <c r="G2887" t="s">
        <v>66</v>
      </c>
      <c r="H2887" t="s">
        <v>12202</v>
      </c>
      <c r="I2887" t="s">
        <v>4098</v>
      </c>
      <c r="J2887" t="s">
        <v>8141</v>
      </c>
      <c r="K2887" t="s">
        <v>8188</v>
      </c>
      <c r="L2887" t="s">
        <v>8433</v>
      </c>
      <c r="N2887">
        <v>45714</v>
      </c>
      <c r="O2887">
        <v>45716</v>
      </c>
      <c r="Q2887">
        <v>45709</v>
      </c>
    </row>
    <row r="2888" spans="1:17">
      <c r="A2888" t="s">
        <v>19483</v>
      </c>
      <c r="B2888" t="s">
        <v>505</v>
      </c>
      <c r="C2888" t="s">
        <v>506</v>
      </c>
      <c r="D2888" t="s">
        <v>4099</v>
      </c>
      <c r="E2888" t="s">
        <v>4100</v>
      </c>
      <c r="F2888" t="s">
        <v>65</v>
      </c>
      <c r="G2888" t="s">
        <v>66</v>
      </c>
      <c r="H2888" t="s">
        <v>12203</v>
      </c>
      <c r="I2888" t="s">
        <v>4100</v>
      </c>
      <c r="J2888" t="s">
        <v>8141</v>
      </c>
      <c r="K2888" t="s">
        <v>8188</v>
      </c>
      <c r="L2888" t="s">
        <v>8433</v>
      </c>
      <c r="M2888" t="s">
        <v>8152</v>
      </c>
      <c r="N2888">
        <v>46057</v>
      </c>
      <c r="O2888">
        <v>46059</v>
      </c>
      <c r="P2888">
        <v>46059</v>
      </c>
      <c r="Q2888">
        <v>46059</v>
      </c>
    </row>
    <row r="2889" spans="1:17">
      <c r="A2889" t="s">
        <v>19483</v>
      </c>
      <c r="B2889" t="s">
        <v>505</v>
      </c>
      <c r="C2889" t="s">
        <v>506</v>
      </c>
      <c r="D2889" t="s">
        <v>4099</v>
      </c>
      <c r="E2889" t="s">
        <v>4100</v>
      </c>
      <c r="F2889" t="s">
        <v>65</v>
      </c>
      <c r="G2889" t="s">
        <v>66</v>
      </c>
      <c r="H2889" t="s">
        <v>12204</v>
      </c>
      <c r="I2889" t="s">
        <v>12205</v>
      </c>
      <c r="J2889" t="s">
        <v>8141</v>
      </c>
      <c r="K2889" t="s">
        <v>8230</v>
      </c>
      <c r="L2889" t="s">
        <v>8208</v>
      </c>
      <c r="N2889">
        <v>46057</v>
      </c>
      <c r="O2889">
        <v>46059</v>
      </c>
      <c r="Q2889">
        <v>46059</v>
      </c>
    </row>
    <row r="2890" spans="1:17">
      <c r="A2890" t="s">
        <v>19483</v>
      </c>
      <c r="B2890" t="s">
        <v>505</v>
      </c>
      <c r="C2890" t="s">
        <v>506</v>
      </c>
      <c r="D2890" t="s">
        <v>4099</v>
      </c>
      <c r="E2890" t="s">
        <v>4100</v>
      </c>
      <c r="F2890" t="s">
        <v>65</v>
      </c>
      <c r="G2890" t="s">
        <v>66</v>
      </c>
      <c r="H2890" t="s">
        <v>12206</v>
      </c>
      <c r="I2890" t="s">
        <v>12207</v>
      </c>
      <c r="J2890" t="s">
        <v>8141</v>
      </c>
      <c r="K2890" t="s">
        <v>8208</v>
      </c>
      <c r="L2890" t="s">
        <v>8230</v>
      </c>
      <c r="N2890">
        <v>46057</v>
      </c>
      <c r="O2890">
        <v>46059</v>
      </c>
      <c r="Q2890">
        <v>46059</v>
      </c>
    </row>
    <row r="2891" spans="1:17">
      <c r="A2891" t="s">
        <v>19483</v>
      </c>
      <c r="B2891" t="s">
        <v>505</v>
      </c>
      <c r="C2891" t="s">
        <v>506</v>
      </c>
      <c r="D2891" t="s">
        <v>4099</v>
      </c>
      <c r="E2891" t="s">
        <v>4100</v>
      </c>
      <c r="F2891" t="s">
        <v>65</v>
      </c>
      <c r="G2891" t="s">
        <v>66</v>
      </c>
      <c r="H2891" t="s">
        <v>12208</v>
      </c>
      <c r="I2891" t="s">
        <v>12209</v>
      </c>
      <c r="J2891" t="s">
        <v>8141</v>
      </c>
      <c r="K2891" t="s">
        <v>8433</v>
      </c>
      <c r="L2891" t="s">
        <v>8152</v>
      </c>
      <c r="N2891">
        <v>46057</v>
      </c>
      <c r="O2891">
        <v>46059</v>
      </c>
      <c r="Q2891">
        <v>46059</v>
      </c>
    </row>
    <row r="2892" spans="1:17">
      <c r="A2892" t="s">
        <v>19484</v>
      </c>
      <c r="B2892" t="s">
        <v>505</v>
      </c>
      <c r="C2892" t="s">
        <v>506</v>
      </c>
      <c r="D2892" t="s">
        <v>4101</v>
      </c>
      <c r="E2892" t="s">
        <v>4102</v>
      </c>
      <c r="F2892" t="s">
        <v>65</v>
      </c>
      <c r="G2892" t="s">
        <v>66</v>
      </c>
      <c r="H2892" t="s">
        <v>12210</v>
      </c>
      <c r="I2892" t="s">
        <v>4102</v>
      </c>
      <c r="J2892" t="s">
        <v>8141</v>
      </c>
      <c r="K2892" t="s">
        <v>8188</v>
      </c>
      <c r="L2892" t="s">
        <v>8230</v>
      </c>
      <c r="M2892" t="s">
        <v>8433</v>
      </c>
      <c r="N2892">
        <v>45693</v>
      </c>
      <c r="O2892">
        <v>45695</v>
      </c>
      <c r="P2892">
        <v>45695</v>
      </c>
      <c r="Q2892">
        <v>45695</v>
      </c>
    </row>
    <row r="2893" spans="1:17">
      <c r="A2893" t="s">
        <v>19484</v>
      </c>
      <c r="B2893" t="s">
        <v>505</v>
      </c>
      <c r="C2893" t="s">
        <v>506</v>
      </c>
      <c r="D2893" t="s">
        <v>4103</v>
      </c>
      <c r="E2893" t="s">
        <v>4104</v>
      </c>
      <c r="F2893" t="s">
        <v>65</v>
      </c>
      <c r="G2893" t="s">
        <v>66</v>
      </c>
      <c r="H2893" t="s">
        <v>12211</v>
      </c>
      <c r="I2893" t="s">
        <v>4104</v>
      </c>
      <c r="J2893" t="s">
        <v>8141</v>
      </c>
      <c r="K2893" t="s">
        <v>8164</v>
      </c>
      <c r="L2893" t="s">
        <v>8433</v>
      </c>
      <c r="N2893">
        <v>45693</v>
      </c>
      <c r="O2893">
        <v>45695</v>
      </c>
      <c r="Q2893">
        <v>45695</v>
      </c>
    </row>
    <row r="2894" spans="1:17">
      <c r="A2894" t="s">
        <v>19484</v>
      </c>
      <c r="B2894" t="s">
        <v>505</v>
      </c>
      <c r="C2894" t="s">
        <v>506</v>
      </c>
      <c r="D2894" t="s">
        <v>4105</v>
      </c>
      <c r="E2894" t="s">
        <v>4106</v>
      </c>
      <c r="F2894" t="s">
        <v>65</v>
      </c>
      <c r="G2894" t="s">
        <v>66</v>
      </c>
      <c r="H2894" t="s">
        <v>12212</v>
      </c>
      <c r="I2894" t="s">
        <v>4106</v>
      </c>
      <c r="J2894" t="s">
        <v>8141</v>
      </c>
      <c r="K2894" t="s">
        <v>8230</v>
      </c>
      <c r="L2894" t="s">
        <v>8188</v>
      </c>
      <c r="N2894">
        <v>45693</v>
      </c>
      <c r="O2894">
        <v>45695</v>
      </c>
      <c r="Q2894">
        <v>45695</v>
      </c>
    </row>
    <row r="2895" spans="1:17">
      <c r="A2895" t="s">
        <v>19484</v>
      </c>
      <c r="B2895" t="s">
        <v>505</v>
      </c>
      <c r="C2895" t="s">
        <v>506</v>
      </c>
      <c r="D2895" t="s">
        <v>4107</v>
      </c>
      <c r="E2895" t="s">
        <v>4108</v>
      </c>
      <c r="F2895" t="s">
        <v>65</v>
      </c>
      <c r="G2895" t="s">
        <v>66</v>
      </c>
      <c r="H2895" t="s">
        <v>12213</v>
      </c>
      <c r="I2895" t="s">
        <v>4108</v>
      </c>
      <c r="J2895" t="s">
        <v>8141</v>
      </c>
      <c r="K2895" t="s">
        <v>8208</v>
      </c>
      <c r="L2895" t="s">
        <v>8152</v>
      </c>
      <c r="N2895">
        <v>45693</v>
      </c>
      <c r="O2895">
        <v>45695</v>
      </c>
      <c r="Q2895">
        <v>45695</v>
      </c>
    </row>
    <row r="2896" spans="1:17">
      <c r="A2896" t="s">
        <v>19485</v>
      </c>
      <c r="B2896" t="s">
        <v>505</v>
      </c>
      <c r="C2896" t="s">
        <v>506</v>
      </c>
      <c r="D2896" t="s">
        <v>4109</v>
      </c>
      <c r="E2896" t="s">
        <v>4110</v>
      </c>
      <c r="F2896" t="s">
        <v>65</v>
      </c>
      <c r="G2896" t="s">
        <v>66</v>
      </c>
      <c r="H2896" t="s">
        <v>12214</v>
      </c>
      <c r="I2896" t="s">
        <v>4110</v>
      </c>
      <c r="J2896" t="s">
        <v>8141</v>
      </c>
      <c r="K2896" t="s">
        <v>8164</v>
      </c>
      <c r="L2896" t="s">
        <v>8188</v>
      </c>
      <c r="M2896" t="s">
        <v>8152</v>
      </c>
      <c r="N2896">
        <v>46065</v>
      </c>
      <c r="O2896">
        <v>46066</v>
      </c>
      <c r="P2896">
        <v>46066</v>
      </c>
      <c r="Q2896">
        <v>46066</v>
      </c>
    </row>
    <row r="2897" spans="1:17">
      <c r="A2897" t="s">
        <v>19485</v>
      </c>
      <c r="B2897" t="s">
        <v>505</v>
      </c>
      <c r="C2897" t="s">
        <v>506</v>
      </c>
      <c r="D2897" t="s">
        <v>4109</v>
      </c>
      <c r="E2897" t="s">
        <v>4110</v>
      </c>
      <c r="F2897" t="s">
        <v>65</v>
      </c>
      <c r="G2897" t="s">
        <v>66</v>
      </c>
      <c r="H2897" t="s">
        <v>12215</v>
      </c>
      <c r="I2897" t="s">
        <v>12216</v>
      </c>
      <c r="J2897" t="s">
        <v>8141</v>
      </c>
      <c r="K2897" t="s">
        <v>8230</v>
      </c>
      <c r="L2897" t="s">
        <v>8208</v>
      </c>
      <c r="N2897">
        <v>46065</v>
      </c>
      <c r="O2897">
        <v>46066</v>
      </c>
      <c r="Q2897">
        <v>46066</v>
      </c>
    </row>
    <row r="2898" spans="1:17">
      <c r="A2898" t="s">
        <v>19485</v>
      </c>
      <c r="B2898" t="s">
        <v>505</v>
      </c>
      <c r="C2898" t="s">
        <v>506</v>
      </c>
      <c r="D2898" t="s">
        <v>4109</v>
      </c>
      <c r="E2898" t="s">
        <v>4110</v>
      </c>
      <c r="F2898" t="s">
        <v>65</v>
      </c>
      <c r="G2898" t="s">
        <v>66</v>
      </c>
      <c r="H2898" t="s">
        <v>12217</v>
      </c>
      <c r="I2898" t="s">
        <v>12218</v>
      </c>
      <c r="J2898" t="s">
        <v>8141</v>
      </c>
      <c r="K2898" t="s">
        <v>8208</v>
      </c>
      <c r="L2898" t="s">
        <v>8433</v>
      </c>
      <c r="N2898">
        <v>46065</v>
      </c>
      <c r="O2898">
        <v>46066</v>
      </c>
      <c r="Q2898">
        <v>46066</v>
      </c>
    </row>
    <row r="2899" spans="1:17">
      <c r="A2899" t="s">
        <v>19485</v>
      </c>
      <c r="B2899" t="s">
        <v>505</v>
      </c>
      <c r="C2899" t="s">
        <v>506</v>
      </c>
      <c r="D2899" t="s">
        <v>4109</v>
      </c>
      <c r="E2899" t="s">
        <v>4110</v>
      </c>
      <c r="F2899" t="s">
        <v>65</v>
      </c>
      <c r="G2899" t="s">
        <v>66</v>
      </c>
      <c r="H2899" t="s">
        <v>12219</v>
      </c>
      <c r="I2899" t="s">
        <v>12220</v>
      </c>
      <c r="J2899" t="s">
        <v>8141</v>
      </c>
      <c r="K2899" t="s">
        <v>8433</v>
      </c>
      <c r="L2899" t="s">
        <v>8152</v>
      </c>
      <c r="N2899">
        <v>46065</v>
      </c>
      <c r="O2899">
        <v>46066</v>
      </c>
      <c r="Q2899">
        <v>46066</v>
      </c>
    </row>
    <row r="2900" spans="1:17">
      <c r="A2900" t="s">
        <v>19485</v>
      </c>
      <c r="B2900" t="s">
        <v>505</v>
      </c>
      <c r="C2900" t="s">
        <v>506</v>
      </c>
      <c r="D2900" t="s">
        <v>4109</v>
      </c>
      <c r="E2900" t="s">
        <v>4110</v>
      </c>
      <c r="F2900" t="s">
        <v>65</v>
      </c>
      <c r="G2900" t="s">
        <v>66</v>
      </c>
      <c r="H2900" t="s">
        <v>12221</v>
      </c>
      <c r="I2900" t="s">
        <v>12222</v>
      </c>
      <c r="J2900" t="s">
        <v>8141</v>
      </c>
      <c r="K2900" t="s">
        <v>8188</v>
      </c>
      <c r="L2900" t="s">
        <v>8152</v>
      </c>
      <c r="N2900">
        <v>46065</v>
      </c>
      <c r="O2900">
        <v>46066</v>
      </c>
      <c r="Q2900">
        <v>46065</v>
      </c>
    </row>
    <row r="2901" spans="1:17">
      <c r="A2901" t="s">
        <v>19486</v>
      </c>
      <c r="B2901" t="s">
        <v>505</v>
      </c>
      <c r="C2901" t="s">
        <v>506</v>
      </c>
      <c r="D2901" t="s">
        <v>4111</v>
      </c>
      <c r="E2901" t="s">
        <v>4112</v>
      </c>
      <c r="F2901" t="s">
        <v>65</v>
      </c>
      <c r="G2901" t="s">
        <v>66</v>
      </c>
      <c r="H2901" t="s">
        <v>12223</v>
      </c>
      <c r="I2901" t="s">
        <v>4112</v>
      </c>
      <c r="J2901" t="s">
        <v>8141</v>
      </c>
      <c r="K2901" t="s">
        <v>8208</v>
      </c>
      <c r="L2901" t="s">
        <v>8230</v>
      </c>
      <c r="M2901" t="s">
        <v>8152</v>
      </c>
      <c r="N2901">
        <v>45728</v>
      </c>
      <c r="O2901">
        <v>45730</v>
      </c>
      <c r="P2901">
        <v>45730</v>
      </c>
      <c r="Q2901">
        <v>45730</v>
      </c>
    </row>
    <row r="2902" spans="1:17">
      <c r="A2902" t="s">
        <v>19487</v>
      </c>
      <c r="B2902" t="s">
        <v>505</v>
      </c>
      <c r="C2902" t="s">
        <v>506</v>
      </c>
      <c r="D2902" t="s">
        <v>4113</v>
      </c>
      <c r="E2902" t="s">
        <v>4114</v>
      </c>
      <c r="F2902" t="s">
        <v>65</v>
      </c>
      <c r="G2902" t="s">
        <v>66</v>
      </c>
      <c r="H2902" t="s">
        <v>12224</v>
      </c>
      <c r="I2902" t="s">
        <v>4114</v>
      </c>
      <c r="J2902" t="s">
        <v>8141</v>
      </c>
      <c r="K2902" t="s">
        <v>8230</v>
      </c>
      <c r="L2902" t="s">
        <v>8164</v>
      </c>
      <c r="N2902">
        <v>45728</v>
      </c>
      <c r="O2902">
        <v>45730</v>
      </c>
      <c r="Q2902">
        <v>45723</v>
      </c>
    </row>
    <row r="2903" spans="1:17">
      <c r="A2903" t="s">
        <v>19488</v>
      </c>
      <c r="B2903" t="s">
        <v>505</v>
      </c>
      <c r="C2903" t="s">
        <v>506</v>
      </c>
      <c r="D2903" t="s">
        <v>4115</v>
      </c>
      <c r="E2903" t="s">
        <v>4116</v>
      </c>
      <c r="F2903" t="s">
        <v>65</v>
      </c>
      <c r="G2903" t="s">
        <v>66</v>
      </c>
      <c r="H2903" t="s">
        <v>12225</v>
      </c>
      <c r="I2903" t="s">
        <v>4116</v>
      </c>
      <c r="J2903" t="s">
        <v>8141</v>
      </c>
      <c r="K2903" t="s">
        <v>8188</v>
      </c>
      <c r="L2903" t="s">
        <v>8208</v>
      </c>
      <c r="N2903">
        <v>45728</v>
      </c>
      <c r="O2903">
        <v>45730</v>
      </c>
      <c r="Q2903">
        <v>45723</v>
      </c>
    </row>
    <row r="2904" spans="1:17">
      <c r="A2904" t="s">
        <v>19489</v>
      </c>
      <c r="B2904" t="s">
        <v>505</v>
      </c>
      <c r="C2904" t="s">
        <v>506</v>
      </c>
      <c r="D2904" t="s">
        <v>4117</v>
      </c>
      <c r="E2904" t="s">
        <v>4118</v>
      </c>
      <c r="F2904" t="s">
        <v>65</v>
      </c>
      <c r="G2904" t="s">
        <v>66</v>
      </c>
      <c r="H2904" t="s">
        <v>12226</v>
      </c>
      <c r="I2904" t="s">
        <v>4118</v>
      </c>
      <c r="J2904" t="s">
        <v>8141</v>
      </c>
      <c r="K2904" t="s">
        <v>8433</v>
      </c>
      <c r="L2904" t="s">
        <v>8152</v>
      </c>
      <c r="N2904">
        <v>45728</v>
      </c>
      <c r="O2904">
        <v>45730</v>
      </c>
      <c r="Q2904">
        <v>45723</v>
      </c>
    </row>
    <row r="2905" spans="1:17">
      <c r="A2905" t="s">
        <v>19490</v>
      </c>
      <c r="B2905" t="s">
        <v>505</v>
      </c>
      <c r="C2905" t="s">
        <v>506</v>
      </c>
      <c r="D2905" t="s">
        <v>4119</v>
      </c>
      <c r="E2905" t="s">
        <v>4120</v>
      </c>
      <c r="F2905" t="s">
        <v>65</v>
      </c>
      <c r="G2905" t="s">
        <v>66</v>
      </c>
      <c r="H2905" t="s">
        <v>12227</v>
      </c>
      <c r="I2905" t="s">
        <v>12228</v>
      </c>
      <c r="J2905" t="s">
        <v>8141</v>
      </c>
      <c r="K2905" t="s">
        <v>8188</v>
      </c>
      <c r="L2905" t="s">
        <v>8230</v>
      </c>
      <c r="M2905" t="s">
        <v>8208</v>
      </c>
      <c r="N2905">
        <v>46094</v>
      </c>
      <c r="O2905">
        <v>46094</v>
      </c>
      <c r="P2905">
        <v>46094</v>
      </c>
      <c r="Q2905">
        <v>46094</v>
      </c>
    </row>
    <row r="2906" spans="1:17">
      <c r="A2906" t="s">
        <v>19490</v>
      </c>
      <c r="B2906" t="s">
        <v>505</v>
      </c>
      <c r="C2906" t="s">
        <v>506</v>
      </c>
      <c r="D2906" t="s">
        <v>4119</v>
      </c>
      <c r="E2906" t="s">
        <v>4120</v>
      </c>
      <c r="F2906" t="s">
        <v>65</v>
      </c>
      <c r="G2906" t="s">
        <v>66</v>
      </c>
      <c r="H2906" t="s">
        <v>12229</v>
      </c>
      <c r="I2906" t="s">
        <v>12230</v>
      </c>
      <c r="J2906" t="s">
        <v>8141</v>
      </c>
      <c r="K2906" t="s">
        <v>8230</v>
      </c>
      <c r="L2906" t="s">
        <v>8433</v>
      </c>
      <c r="N2906">
        <v>46094</v>
      </c>
      <c r="O2906">
        <v>46094</v>
      </c>
      <c r="Q2906">
        <v>46094</v>
      </c>
    </row>
    <row r="2907" spans="1:17">
      <c r="A2907" t="s">
        <v>19490</v>
      </c>
      <c r="B2907" t="s">
        <v>505</v>
      </c>
      <c r="C2907" t="s">
        <v>506</v>
      </c>
      <c r="D2907" t="s">
        <v>4119</v>
      </c>
      <c r="E2907" t="s">
        <v>4120</v>
      </c>
      <c r="F2907" t="s">
        <v>65</v>
      </c>
      <c r="G2907" t="s">
        <v>66</v>
      </c>
      <c r="H2907" t="s">
        <v>12231</v>
      </c>
      <c r="I2907" t="s">
        <v>12232</v>
      </c>
      <c r="J2907" t="s">
        <v>8141</v>
      </c>
      <c r="K2907" t="s">
        <v>8164</v>
      </c>
      <c r="L2907" t="s">
        <v>8208</v>
      </c>
      <c r="N2907">
        <v>46094</v>
      </c>
      <c r="O2907">
        <v>46094</v>
      </c>
      <c r="Q2907">
        <v>46094</v>
      </c>
    </row>
    <row r="2908" spans="1:17">
      <c r="A2908" t="s">
        <v>19490</v>
      </c>
      <c r="B2908" t="s">
        <v>505</v>
      </c>
      <c r="C2908" t="s">
        <v>506</v>
      </c>
      <c r="D2908" t="s">
        <v>4119</v>
      </c>
      <c r="E2908" t="s">
        <v>4120</v>
      </c>
      <c r="F2908" t="s">
        <v>65</v>
      </c>
      <c r="G2908" t="s">
        <v>66</v>
      </c>
      <c r="H2908" t="s">
        <v>12233</v>
      </c>
      <c r="I2908" t="s">
        <v>12234</v>
      </c>
      <c r="J2908" t="s">
        <v>8141</v>
      </c>
      <c r="K2908" t="s">
        <v>8208</v>
      </c>
      <c r="L2908" t="s">
        <v>8152</v>
      </c>
      <c r="N2908">
        <v>46094</v>
      </c>
      <c r="O2908">
        <v>46094</v>
      </c>
      <c r="Q2908">
        <v>46094</v>
      </c>
    </row>
    <row r="2909" spans="1:17">
      <c r="A2909" t="s">
        <v>19491</v>
      </c>
      <c r="B2909" t="s">
        <v>505</v>
      </c>
      <c r="C2909" t="s">
        <v>506</v>
      </c>
      <c r="D2909" t="s">
        <v>4121</v>
      </c>
      <c r="E2909" t="s">
        <v>4122</v>
      </c>
      <c r="F2909" t="s">
        <v>65</v>
      </c>
      <c r="G2909" t="s">
        <v>66</v>
      </c>
      <c r="H2909" t="s">
        <v>12235</v>
      </c>
      <c r="I2909" t="s">
        <v>4122</v>
      </c>
      <c r="J2909" t="s">
        <v>8141</v>
      </c>
      <c r="K2909" t="s">
        <v>8164</v>
      </c>
      <c r="L2909" t="s">
        <v>8152</v>
      </c>
      <c r="N2909">
        <v>45735</v>
      </c>
      <c r="O2909">
        <v>45737</v>
      </c>
      <c r="Q2909">
        <v>45730</v>
      </c>
    </row>
    <row r="2910" spans="1:17">
      <c r="A2910" t="s">
        <v>19492</v>
      </c>
      <c r="B2910" t="s">
        <v>85</v>
      </c>
      <c r="C2910" t="s">
        <v>86</v>
      </c>
      <c r="D2910" t="s">
        <v>4123</v>
      </c>
      <c r="E2910" t="s">
        <v>4122</v>
      </c>
      <c r="F2910" t="s">
        <v>65</v>
      </c>
      <c r="G2910" t="s">
        <v>66</v>
      </c>
      <c r="H2910" t="s">
        <v>12236</v>
      </c>
      <c r="I2910" t="s">
        <v>4122</v>
      </c>
      <c r="J2910" t="s">
        <v>8141</v>
      </c>
      <c r="K2910" t="s">
        <v>8152</v>
      </c>
      <c r="L2910" t="s">
        <v>8152</v>
      </c>
      <c r="N2910">
        <v>45730</v>
      </c>
      <c r="O2910">
        <v>45730</v>
      </c>
      <c r="Q2910">
        <v>45730</v>
      </c>
    </row>
    <row r="2911" spans="1:17">
      <c r="A2911" t="s">
        <v>19493</v>
      </c>
      <c r="B2911" t="s">
        <v>85</v>
      </c>
      <c r="C2911" t="s">
        <v>86</v>
      </c>
      <c r="D2911" t="s">
        <v>4124</v>
      </c>
      <c r="E2911" t="s">
        <v>4125</v>
      </c>
      <c r="F2911" t="s">
        <v>65</v>
      </c>
      <c r="G2911" t="s">
        <v>66</v>
      </c>
      <c r="H2911" t="s">
        <v>12237</v>
      </c>
      <c r="I2911" t="s">
        <v>4125</v>
      </c>
      <c r="J2911" t="s">
        <v>8141</v>
      </c>
      <c r="K2911" t="s">
        <v>8188</v>
      </c>
      <c r="L2911" t="s">
        <v>8164</v>
      </c>
      <c r="N2911">
        <v>45735</v>
      </c>
      <c r="O2911">
        <v>45737</v>
      </c>
      <c r="Q2911">
        <v>45730</v>
      </c>
    </row>
    <row r="2912" spans="1:17">
      <c r="A2912" t="s">
        <v>19494</v>
      </c>
      <c r="B2912" t="s">
        <v>505</v>
      </c>
      <c r="C2912" t="s">
        <v>506</v>
      </c>
      <c r="D2912" t="s">
        <v>4126</v>
      </c>
      <c r="E2912" t="s">
        <v>4127</v>
      </c>
      <c r="F2912" t="s">
        <v>65</v>
      </c>
      <c r="G2912" t="s">
        <v>66</v>
      </c>
      <c r="H2912" t="s">
        <v>12238</v>
      </c>
      <c r="I2912" t="s">
        <v>4127</v>
      </c>
      <c r="J2912" t="s">
        <v>8141</v>
      </c>
      <c r="K2912" t="s">
        <v>8152</v>
      </c>
      <c r="L2912" t="s">
        <v>8188</v>
      </c>
      <c r="N2912">
        <v>45735</v>
      </c>
      <c r="O2912">
        <v>45737</v>
      </c>
      <c r="Q2912">
        <v>45730</v>
      </c>
    </row>
    <row r="2913" spans="1:17">
      <c r="A2913" t="s">
        <v>19495</v>
      </c>
      <c r="B2913" t="s">
        <v>505</v>
      </c>
      <c r="C2913" t="s">
        <v>506</v>
      </c>
      <c r="D2913" t="s">
        <v>4128</v>
      </c>
      <c r="E2913" t="s">
        <v>4129</v>
      </c>
      <c r="F2913" t="s">
        <v>65</v>
      </c>
      <c r="G2913" t="s">
        <v>66</v>
      </c>
      <c r="H2913" t="s">
        <v>12239</v>
      </c>
      <c r="I2913" t="s">
        <v>12240</v>
      </c>
      <c r="J2913" t="s">
        <v>8141</v>
      </c>
      <c r="K2913" t="s">
        <v>8230</v>
      </c>
      <c r="L2913" t="s">
        <v>8188</v>
      </c>
      <c r="M2913" t="s">
        <v>8208</v>
      </c>
      <c r="N2913">
        <v>46100</v>
      </c>
      <c r="O2913">
        <v>46100</v>
      </c>
      <c r="P2913">
        <v>46100</v>
      </c>
      <c r="Q2913">
        <v>46100</v>
      </c>
    </row>
    <row r="2914" spans="1:17">
      <c r="A2914" t="s">
        <v>19495</v>
      </c>
      <c r="B2914" t="s">
        <v>505</v>
      </c>
      <c r="C2914" t="s">
        <v>506</v>
      </c>
      <c r="D2914" t="s">
        <v>4128</v>
      </c>
      <c r="E2914" t="s">
        <v>4129</v>
      </c>
      <c r="F2914" t="s">
        <v>65</v>
      </c>
      <c r="G2914" t="s">
        <v>66</v>
      </c>
      <c r="H2914" t="s">
        <v>12241</v>
      </c>
      <c r="I2914" t="s">
        <v>12242</v>
      </c>
      <c r="J2914" t="s">
        <v>8141</v>
      </c>
      <c r="K2914" t="s">
        <v>8208</v>
      </c>
      <c r="L2914" t="s">
        <v>8433</v>
      </c>
      <c r="N2914">
        <v>46100</v>
      </c>
      <c r="O2914">
        <v>46100</v>
      </c>
      <c r="Q2914">
        <v>46100</v>
      </c>
    </row>
    <row r="2915" spans="1:17">
      <c r="A2915" t="s">
        <v>19495</v>
      </c>
      <c r="B2915" t="s">
        <v>505</v>
      </c>
      <c r="C2915" t="s">
        <v>506</v>
      </c>
      <c r="D2915" t="s">
        <v>4128</v>
      </c>
      <c r="E2915" t="s">
        <v>4129</v>
      </c>
      <c r="F2915" t="s">
        <v>65</v>
      </c>
      <c r="G2915" t="s">
        <v>66</v>
      </c>
      <c r="H2915" t="s">
        <v>12243</v>
      </c>
      <c r="I2915" t="s">
        <v>12244</v>
      </c>
      <c r="J2915" t="s">
        <v>8141</v>
      </c>
      <c r="K2915" t="s">
        <v>8188</v>
      </c>
      <c r="L2915" t="s">
        <v>8208</v>
      </c>
      <c r="N2915">
        <v>46100</v>
      </c>
      <c r="O2915">
        <v>46100</v>
      </c>
      <c r="Q2915">
        <v>46100</v>
      </c>
    </row>
    <row r="2916" spans="1:17">
      <c r="A2916" t="s">
        <v>19495</v>
      </c>
      <c r="B2916" t="s">
        <v>505</v>
      </c>
      <c r="C2916" t="s">
        <v>506</v>
      </c>
      <c r="D2916" t="s">
        <v>4128</v>
      </c>
      <c r="E2916" t="s">
        <v>4129</v>
      </c>
      <c r="F2916" t="s">
        <v>65</v>
      </c>
      <c r="G2916" t="s">
        <v>66</v>
      </c>
      <c r="H2916" t="s">
        <v>12245</v>
      </c>
      <c r="I2916" t="s">
        <v>12246</v>
      </c>
      <c r="J2916" t="s">
        <v>8141</v>
      </c>
      <c r="K2916" t="s">
        <v>8152</v>
      </c>
      <c r="L2916" t="s">
        <v>8230</v>
      </c>
      <c r="N2916">
        <v>46100</v>
      </c>
      <c r="O2916">
        <v>46100</v>
      </c>
      <c r="Q2916">
        <v>46100</v>
      </c>
    </row>
    <row r="2917" spans="1:17">
      <c r="A2917" t="s">
        <v>19496</v>
      </c>
      <c r="B2917" t="s">
        <v>505</v>
      </c>
      <c r="C2917" t="s">
        <v>506</v>
      </c>
      <c r="D2917" t="s">
        <v>4130</v>
      </c>
      <c r="E2917" t="s">
        <v>4131</v>
      </c>
      <c r="F2917" t="s">
        <v>65</v>
      </c>
      <c r="G2917" t="s">
        <v>66</v>
      </c>
      <c r="H2917" t="s">
        <v>12247</v>
      </c>
      <c r="I2917" t="s">
        <v>4131</v>
      </c>
      <c r="J2917" t="s">
        <v>8141</v>
      </c>
      <c r="K2917" t="s">
        <v>8230</v>
      </c>
      <c r="L2917" t="s">
        <v>8188</v>
      </c>
      <c r="M2917" t="s">
        <v>8433</v>
      </c>
      <c r="N2917">
        <v>45742</v>
      </c>
      <c r="O2917">
        <v>45744</v>
      </c>
      <c r="P2917">
        <v>45744</v>
      </c>
      <c r="Q2917">
        <v>45744</v>
      </c>
    </row>
    <row r="2918" spans="1:17">
      <c r="A2918" t="s">
        <v>19497</v>
      </c>
      <c r="B2918" t="s">
        <v>505</v>
      </c>
      <c r="C2918" t="s">
        <v>506</v>
      </c>
      <c r="D2918" t="s">
        <v>4132</v>
      </c>
      <c r="E2918" t="s">
        <v>4133</v>
      </c>
      <c r="F2918" t="s">
        <v>65</v>
      </c>
      <c r="G2918" t="s">
        <v>66</v>
      </c>
      <c r="H2918" t="s">
        <v>12248</v>
      </c>
      <c r="I2918" t="s">
        <v>4133</v>
      </c>
      <c r="J2918" t="s">
        <v>8141</v>
      </c>
      <c r="K2918" t="s">
        <v>8208</v>
      </c>
      <c r="L2918" t="s">
        <v>8230</v>
      </c>
      <c r="N2918">
        <v>45742</v>
      </c>
      <c r="O2918">
        <v>45744</v>
      </c>
      <c r="Q2918">
        <v>45737</v>
      </c>
    </row>
    <row r="2919" spans="1:17">
      <c r="A2919" t="s">
        <v>19498</v>
      </c>
      <c r="B2919" t="s">
        <v>505</v>
      </c>
      <c r="C2919" t="s">
        <v>506</v>
      </c>
      <c r="D2919" t="s">
        <v>4134</v>
      </c>
      <c r="E2919" t="s">
        <v>4135</v>
      </c>
      <c r="F2919" t="s">
        <v>65</v>
      </c>
      <c r="G2919" t="s">
        <v>66</v>
      </c>
      <c r="H2919" t="s">
        <v>12249</v>
      </c>
      <c r="I2919" t="s">
        <v>4135</v>
      </c>
      <c r="J2919" t="s">
        <v>8141</v>
      </c>
      <c r="K2919" t="s">
        <v>8188</v>
      </c>
      <c r="L2919" t="s">
        <v>8208</v>
      </c>
      <c r="N2919">
        <v>45742</v>
      </c>
      <c r="O2919">
        <v>45744</v>
      </c>
      <c r="Q2919">
        <v>45737</v>
      </c>
    </row>
    <row r="2920" spans="1:17">
      <c r="A2920" t="s">
        <v>19499</v>
      </c>
      <c r="B2920" t="s">
        <v>505</v>
      </c>
      <c r="C2920" t="s">
        <v>506</v>
      </c>
      <c r="D2920" t="s">
        <v>4136</v>
      </c>
      <c r="E2920" t="s">
        <v>4137</v>
      </c>
      <c r="F2920" t="s">
        <v>65</v>
      </c>
      <c r="G2920" t="s">
        <v>66</v>
      </c>
      <c r="H2920" t="s">
        <v>12250</v>
      </c>
      <c r="I2920" t="s">
        <v>4137</v>
      </c>
      <c r="J2920" t="s">
        <v>8141</v>
      </c>
      <c r="K2920" t="s">
        <v>8164</v>
      </c>
      <c r="L2920" t="s">
        <v>8433</v>
      </c>
      <c r="N2920">
        <v>45742</v>
      </c>
      <c r="O2920">
        <v>45744</v>
      </c>
      <c r="Q2920">
        <v>45737</v>
      </c>
    </row>
    <row r="2921" spans="1:17">
      <c r="A2921" t="s">
        <v>19500</v>
      </c>
      <c r="B2921" t="s">
        <v>505</v>
      </c>
      <c r="C2921" t="s">
        <v>506</v>
      </c>
      <c r="D2921" t="s">
        <v>4138</v>
      </c>
      <c r="E2921" t="s">
        <v>4139</v>
      </c>
      <c r="F2921" t="s">
        <v>65</v>
      </c>
      <c r="G2921" t="s">
        <v>66</v>
      </c>
      <c r="H2921" t="s">
        <v>12251</v>
      </c>
      <c r="I2921" t="s">
        <v>12252</v>
      </c>
      <c r="J2921" t="s">
        <v>8141</v>
      </c>
      <c r="K2921" t="s">
        <v>8230</v>
      </c>
      <c r="L2921" t="s">
        <v>8433</v>
      </c>
      <c r="N2921">
        <v>46079</v>
      </c>
      <c r="O2921">
        <v>46079</v>
      </c>
      <c r="Q2921">
        <v>46079</v>
      </c>
    </row>
    <row r="2922" spans="1:17">
      <c r="A2922" t="s">
        <v>19500</v>
      </c>
      <c r="B2922" t="s">
        <v>505</v>
      </c>
      <c r="C2922" t="s">
        <v>506</v>
      </c>
      <c r="D2922" t="s">
        <v>4138</v>
      </c>
      <c r="E2922" t="s">
        <v>4139</v>
      </c>
      <c r="F2922" t="s">
        <v>65</v>
      </c>
      <c r="G2922" t="s">
        <v>66</v>
      </c>
      <c r="H2922" t="s">
        <v>12253</v>
      </c>
      <c r="I2922" t="s">
        <v>12254</v>
      </c>
      <c r="J2922" t="s">
        <v>8141</v>
      </c>
      <c r="K2922" t="s">
        <v>8164</v>
      </c>
      <c r="L2922" t="s">
        <v>8208</v>
      </c>
      <c r="M2922" t="s">
        <v>8188</v>
      </c>
      <c r="N2922">
        <v>46079</v>
      </c>
      <c r="O2922">
        <v>46079</v>
      </c>
      <c r="P2922">
        <v>46079</v>
      </c>
      <c r="Q2922">
        <v>46079</v>
      </c>
    </row>
    <row r="2923" spans="1:17">
      <c r="A2923" t="s">
        <v>19500</v>
      </c>
      <c r="B2923" t="s">
        <v>505</v>
      </c>
      <c r="C2923" t="s">
        <v>506</v>
      </c>
      <c r="D2923" t="s">
        <v>4138</v>
      </c>
      <c r="E2923" t="s">
        <v>4139</v>
      </c>
      <c r="F2923" t="s">
        <v>65</v>
      </c>
      <c r="G2923" t="s">
        <v>66</v>
      </c>
      <c r="H2923" t="s">
        <v>12255</v>
      </c>
      <c r="I2923" t="s">
        <v>12256</v>
      </c>
      <c r="J2923" t="s">
        <v>8141</v>
      </c>
      <c r="K2923" t="s">
        <v>8188</v>
      </c>
      <c r="L2923" t="s">
        <v>8152</v>
      </c>
      <c r="N2923">
        <v>46079</v>
      </c>
      <c r="O2923">
        <v>46079</v>
      </c>
      <c r="Q2923">
        <v>46079</v>
      </c>
    </row>
    <row r="2924" spans="1:17">
      <c r="A2924" t="s">
        <v>19500</v>
      </c>
      <c r="B2924" t="s">
        <v>505</v>
      </c>
      <c r="C2924" t="s">
        <v>506</v>
      </c>
      <c r="D2924" t="s">
        <v>4138</v>
      </c>
      <c r="E2924" t="s">
        <v>4139</v>
      </c>
      <c r="F2924" t="s">
        <v>65</v>
      </c>
      <c r="G2924" t="s">
        <v>66</v>
      </c>
      <c r="H2924" t="s">
        <v>12257</v>
      </c>
      <c r="I2924" t="s">
        <v>12258</v>
      </c>
      <c r="J2924" t="s">
        <v>8141</v>
      </c>
      <c r="K2924" t="s">
        <v>8433</v>
      </c>
      <c r="L2924" t="s">
        <v>8230</v>
      </c>
      <c r="N2924">
        <v>46079</v>
      </c>
      <c r="O2924">
        <v>46079</v>
      </c>
      <c r="Q2924">
        <v>46079</v>
      </c>
    </row>
    <row r="2925" spans="1:17">
      <c r="A2925" t="s">
        <v>19501</v>
      </c>
      <c r="B2925" t="s">
        <v>505</v>
      </c>
      <c r="C2925" t="s">
        <v>506</v>
      </c>
      <c r="D2925" t="s">
        <v>4140</v>
      </c>
      <c r="E2925" t="s">
        <v>4141</v>
      </c>
      <c r="F2925" t="s">
        <v>65</v>
      </c>
      <c r="G2925" t="s">
        <v>66</v>
      </c>
      <c r="H2925" t="s">
        <v>12259</v>
      </c>
      <c r="I2925" t="s">
        <v>12260</v>
      </c>
      <c r="J2925" t="s">
        <v>8141</v>
      </c>
      <c r="K2925" t="s">
        <v>8208</v>
      </c>
      <c r="L2925" t="s">
        <v>8152</v>
      </c>
      <c r="M2925" t="s">
        <v>8188</v>
      </c>
      <c r="N2925">
        <v>46108</v>
      </c>
      <c r="O2925">
        <v>46108</v>
      </c>
      <c r="P2925">
        <v>46108</v>
      </c>
      <c r="Q2925">
        <v>46108</v>
      </c>
    </row>
    <row r="2926" spans="1:17">
      <c r="A2926" t="s">
        <v>19501</v>
      </c>
      <c r="B2926" t="s">
        <v>505</v>
      </c>
      <c r="C2926" t="s">
        <v>506</v>
      </c>
      <c r="D2926" t="s">
        <v>4140</v>
      </c>
      <c r="E2926" t="s">
        <v>4141</v>
      </c>
      <c r="F2926" t="s">
        <v>65</v>
      </c>
      <c r="G2926" t="s">
        <v>66</v>
      </c>
      <c r="H2926" t="s">
        <v>12261</v>
      </c>
      <c r="I2926" t="s">
        <v>12262</v>
      </c>
      <c r="K2926" t="s">
        <v>8152</v>
      </c>
      <c r="L2926" t="s">
        <v>8230</v>
      </c>
      <c r="N2926">
        <v>46108</v>
      </c>
      <c r="O2926">
        <v>46108</v>
      </c>
      <c r="Q2926">
        <v>46108</v>
      </c>
    </row>
    <row r="2927" spans="1:17">
      <c r="A2927" t="s">
        <v>19501</v>
      </c>
      <c r="B2927" t="s">
        <v>505</v>
      </c>
      <c r="C2927" t="s">
        <v>506</v>
      </c>
      <c r="D2927" t="s">
        <v>4140</v>
      </c>
      <c r="E2927" t="s">
        <v>4141</v>
      </c>
      <c r="F2927" t="s">
        <v>65</v>
      </c>
      <c r="G2927" t="s">
        <v>66</v>
      </c>
      <c r="H2927" t="s">
        <v>12263</v>
      </c>
      <c r="I2927" t="s">
        <v>12264</v>
      </c>
      <c r="J2927" t="s">
        <v>8141</v>
      </c>
      <c r="K2927" t="s">
        <v>8230</v>
      </c>
      <c r="L2927" t="s">
        <v>8188</v>
      </c>
      <c r="N2927">
        <v>46108</v>
      </c>
      <c r="O2927">
        <v>46108</v>
      </c>
      <c r="Q2927">
        <v>46108</v>
      </c>
    </row>
    <row r="2928" spans="1:17">
      <c r="A2928" t="s">
        <v>19501</v>
      </c>
      <c r="B2928" t="s">
        <v>505</v>
      </c>
      <c r="C2928" t="s">
        <v>506</v>
      </c>
      <c r="D2928" t="s">
        <v>4140</v>
      </c>
      <c r="E2928" t="s">
        <v>4141</v>
      </c>
      <c r="F2928" t="s">
        <v>65</v>
      </c>
      <c r="G2928" t="s">
        <v>66</v>
      </c>
      <c r="H2928" t="s">
        <v>12265</v>
      </c>
      <c r="I2928" t="s">
        <v>12266</v>
      </c>
      <c r="J2928" t="s">
        <v>8141</v>
      </c>
      <c r="K2928" t="s">
        <v>8164</v>
      </c>
      <c r="L2928" t="s">
        <v>8208</v>
      </c>
      <c r="N2928">
        <v>46108</v>
      </c>
      <c r="O2928">
        <v>46108</v>
      </c>
      <c r="Q2928">
        <v>46108</v>
      </c>
    </row>
    <row r="2929" spans="1:17">
      <c r="A2929" t="s">
        <v>19502</v>
      </c>
      <c r="B2929" t="s">
        <v>505</v>
      </c>
      <c r="C2929" t="s">
        <v>506</v>
      </c>
      <c r="D2929" t="s">
        <v>4142</v>
      </c>
      <c r="E2929" t="s">
        <v>4143</v>
      </c>
      <c r="F2929" t="s">
        <v>65</v>
      </c>
      <c r="G2929" t="s">
        <v>66</v>
      </c>
      <c r="H2929" t="s">
        <v>12267</v>
      </c>
      <c r="I2929" t="s">
        <v>4143</v>
      </c>
      <c r="J2929" t="s">
        <v>8141</v>
      </c>
      <c r="K2929" t="s">
        <v>8188</v>
      </c>
      <c r="L2929" t="s">
        <v>8164</v>
      </c>
      <c r="M2929" t="s">
        <v>8152</v>
      </c>
      <c r="N2929">
        <v>45749</v>
      </c>
      <c r="O2929">
        <v>45751</v>
      </c>
      <c r="P2929">
        <v>45751</v>
      </c>
      <c r="Q2929">
        <v>45751</v>
      </c>
    </row>
    <row r="2930" spans="1:17">
      <c r="A2930" t="s">
        <v>19503</v>
      </c>
      <c r="B2930" t="s">
        <v>505</v>
      </c>
      <c r="C2930" t="s">
        <v>506</v>
      </c>
      <c r="D2930" t="s">
        <v>4144</v>
      </c>
      <c r="E2930" t="s">
        <v>4145</v>
      </c>
      <c r="F2930" t="s">
        <v>65</v>
      </c>
      <c r="G2930" t="s">
        <v>66</v>
      </c>
      <c r="H2930" t="s">
        <v>12268</v>
      </c>
      <c r="I2930" t="s">
        <v>4145</v>
      </c>
      <c r="J2930" t="s">
        <v>8141</v>
      </c>
      <c r="K2930" t="s">
        <v>8164</v>
      </c>
      <c r="L2930" t="s">
        <v>8208</v>
      </c>
      <c r="N2930">
        <v>45749</v>
      </c>
      <c r="O2930">
        <v>45751</v>
      </c>
      <c r="Q2930">
        <v>45744</v>
      </c>
    </row>
    <row r="2931" spans="1:17">
      <c r="A2931" t="s">
        <v>19504</v>
      </c>
      <c r="B2931" t="s">
        <v>505</v>
      </c>
      <c r="C2931" t="s">
        <v>506</v>
      </c>
      <c r="D2931" t="s">
        <v>4146</v>
      </c>
      <c r="E2931" t="s">
        <v>4147</v>
      </c>
      <c r="F2931" t="s">
        <v>65</v>
      </c>
      <c r="G2931" t="s">
        <v>66</v>
      </c>
      <c r="H2931" t="s">
        <v>12269</v>
      </c>
      <c r="I2931" t="s">
        <v>4147</v>
      </c>
      <c r="J2931" t="s">
        <v>8141</v>
      </c>
      <c r="K2931" t="s">
        <v>8230</v>
      </c>
      <c r="L2931" t="s">
        <v>8152</v>
      </c>
      <c r="N2931">
        <v>45749</v>
      </c>
      <c r="O2931">
        <v>45751</v>
      </c>
      <c r="Q2931">
        <v>45744</v>
      </c>
    </row>
    <row r="2932" spans="1:17">
      <c r="A2932" t="s">
        <v>19505</v>
      </c>
      <c r="B2932" t="s">
        <v>505</v>
      </c>
      <c r="C2932" t="s">
        <v>506</v>
      </c>
      <c r="D2932" t="s">
        <v>4148</v>
      </c>
      <c r="E2932" t="s">
        <v>4149</v>
      </c>
      <c r="F2932" t="s">
        <v>65</v>
      </c>
      <c r="G2932" t="s">
        <v>66</v>
      </c>
      <c r="H2932" t="s">
        <v>12270</v>
      </c>
      <c r="I2932" t="s">
        <v>4149</v>
      </c>
      <c r="J2932" t="s">
        <v>8141</v>
      </c>
      <c r="K2932" t="s">
        <v>8152</v>
      </c>
      <c r="L2932" t="s">
        <v>8188</v>
      </c>
      <c r="N2932">
        <v>45749</v>
      </c>
      <c r="O2932">
        <v>45751</v>
      </c>
      <c r="Q2932">
        <v>45751</v>
      </c>
    </row>
    <row r="2933" spans="1:17">
      <c r="A2933" t="s">
        <v>19506</v>
      </c>
      <c r="B2933" t="s">
        <v>505</v>
      </c>
      <c r="C2933" t="s">
        <v>506</v>
      </c>
      <c r="D2933" t="s">
        <v>4150</v>
      </c>
      <c r="E2933" t="s">
        <v>4151</v>
      </c>
      <c r="F2933" t="s">
        <v>65</v>
      </c>
      <c r="G2933" t="s">
        <v>66</v>
      </c>
      <c r="H2933" t="s">
        <v>12271</v>
      </c>
      <c r="I2933" t="s">
        <v>4151</v>
      </c>
      <c r="J2933" t="s">
        <v>8141</v>
      </c>
      <c r="K2933" t="s">
        <v>8164</v>
      </c>
      <c r="L2933" t="s">
        <v>8230</v>
      </c>
      <c r="M2933" t="s">
        <v>8152</v>
      </c>
      <c r="N2933">
        <v>45714</v>
      </c>
      <c r="O2933">
        <v>45716</v>
      </c>
      <c r="P2933">
        <v>45716</v>
      </c>
      <c r="Q2933">
        <v>45716</v>
      </c>
    </row>
    <row r="2934" spans="1:17">
      <c r="A2934" t="s">
        <v>19507</v>
      </c>
      <c r="B2934" t="s">
        <v>505</v>
      </c>
      <c r="C2934" t="s">
        <v>506</v>
      </c>
      <c r="D2934" t="s">
        <v>4152</v>
      </c>
      <c r="E2934" t="s">
        <v>4153</v>
      </c>
      <c r="F2934" t="s">
        <v>65</v>
      </c>
      <c r="G2934" t="s">
        <v>66</v>
      </c>
      <c r="H2934" t="s">
        <v>12272</v>
      </c>
      <c r="I2934" t="s">
        <v>4153</v>
      </c>
      <c r="J2934" t="s">
        <v>8141</v>
      </c>
      <c r="K2934" t="s">
        <v>8208</v>
      </c>
      <c r="L2934" t="s">
        <v>8188</v>
      </c>
      <c r="N2934">
        <v>45721</v>
      </c>
      <c r="O2934">
        <v>45723</v>
      </c>
      <c r="Q2934">
        <v>45716</v>
      </c>
    </row>
    <row r="2935" spans="1:17">
      <c r="A2935" t="s">
        <v>19508</v>
      </c>
      <c r="B2935" t="s">
        <v>505</v>
      </c>
      <c r="C2935" t="s">
        <v>506</v>
      </c>
      <c r="D2935" t="s">
        <v>4154</v>
      </c>
      <c r="E2935" t="s">
        <v>4155</v>
      </c>
      <c r="F2935" t="s">
        <v>65</v>
      </c>
      <c r="G2935" t="s">
        <v>66</v>
      </c>
      <c r="H2935" t="s">
        <v>12273</v>
      </c>
      <c r="I2935" t="s">
        <v>4155</v>
      </c>
      <c r="J2935" t="s">
        <v>8141</v>
      </c>
      <c r="K2935" t="s">
        <v>8230</v>
      </c>
      <c r="L2935" t="s">
        <v>8208</v>
      </c>
      <c r="N2935">
        <v>45721</v>
      </c>
      <c r="O2935">
        <v>45723</v>
      </c>
      <c r="Q2935">
        <v>45716</v>
      </c>
    </row>
    <row r="2936" spans="1:17">
      <c r="A2936" t="s">
        <v>19509</v>
      </c>
      <c r="B2936" t="s">
        <v>505</v>
      </c>
      <c r="C2936" t="s">
        <v>506</v>
      </c>
      <c r="D2936" t="s">
        <v>4156</v>
      </c>
      <c r="E2936" t="s">
        <v>4157</v>
      </c>
      <c r="F2936" t="s">
        <v>65</v>
      </c>
      <c r="G2936" t="s">
        <v>66</v>
      </c>
      <c r="H2936" t="s">
        <v>12274</v>
      </c>
      <c r="I2936" t="s">
        <v>4157</v>
      </c>
      <c r="J2936" t="s">
        <v>8141</v>
      </c>
      <c r="K2936" t="s">
        <v>8188</v>
      </c>
      <c r="L2936" t="s">
        <v>8164</v>
      </c>
      <c r="N2936">
        <v>45721</v>
      </c>
      <c r="O2936">
        <v>45723</v>
      </c>
      <c r="Q2936">
        <v>45716</v>
      </c>
    </row>
    <row r="2937" spans="1:17">
      <c r="A2937" t="s">
        <v>19510</v>
      </c>
      <c r="B2937" t="s">
        <v>505</v>
      </c>
      <c r="C2937" t="s">
        <v>506</v>
      </c>
      <c r="D2937" t="s">
        <v>4158</v>
      </c>
      <c r="E2937" t="s">
        <v>4159</v>
      </c>
      <c r="F2937" t="s">
        <v>65</v>
      </c>
      <c r="G2937" t="s">
        <v>66</v>
      </c>
      <c r="H2937" t="s">
        <v>12275</v>
      </c>
      <c r="I2937" t="s">
        <v>4159</v>
      </c>
      <c r="J2937" t="s">
        <v>8141</v>
      </c>
      <c r="K2937" t="s">
        <v>8208</v>
      </c>
      <c r="L2937" t="s">
        <v>8230</v>
      </c>
      <c r="M2937" t="s">
        <v>8152</v>
      </c>
      <c r="N2937">
        <v>46092</v>
      </c>
      <c r="O2937">
        <v>46094</v>
      </c>
      <c r="P2937">
        <v>46094</v>
      </c>
      <c r="Q2937">
        <v>46094</v>
      </c>
    </row>
    <row r="2938" spans="1:17">
      <c r="A2938" t="s">
        <v>19510</v>
      </c>
      <c r="B2938" t="s">
        <v>505</v>
      </c>
      <c r="C2938" t="s">
        <v>506</v>
      </c>
      <c r="D2938" t="s">
        <v>4158</v>
      </c>
      <c r="E2938" t="s">
        <v>4159</v>
      </c>
      <c r="F2938" t="s">
        <v>65</v>
      </c>
      <c r="G2938" t="s">
        <v>66</v>
      </c>
      <c r="H2938" t="s">
        <v>12276</v>
      </c>
      <c r="I2938" t="s">
        <v>12277</v>
      </c>
      <c r="J2938" t="s">
        <v>8141</v>
      </c>
      <c r="K2938" t="s">
        <v>8188</v>
      </c>
      <c r="L2938" t="s">
        <v>8164</v>
      </c>
      <c r="N2938">
        <v>46092</v>
      </c>
      <c r="O2938">
        <v>46094</v>
      </c>
      <c r="Q2938">
        <v>46094</v>
      </c>
    </row>
    <row r="2939" spans="1:17">
      <c r="A2939" t="s">
        <v>19510</v>
      </c>
      <c r="B2939" t="s">
        <v>505</v>
      </c>
      <c r="C2939" t="s">
        <v>506</v>
      </c>
      <c r="D2939" t="s">
        <v>4158</v>
      </c>
      <c r="E2939" t="s">
        <v>4159</v>
      </c>
      <c r="F2939" t="s">
        <v>65</v>
      </c>
      <c r="G2939" t="s">
        <v>66</v>
      </c>
      <c r="H2939" t="s">
        <v>12278</v>
      </c>
      <c r="I2939" t="s">
        <v>12279</v>
      </c>
      <c r="J2939" t="s">
        <v>8141</v>
      </c>
      <c r="K2939" t="s">
        <v>8164</v>
      </c>
      <c r="L2939" t="s">
        <v>8152</v>
      </c>
      <c r="N2939">
        <v>46092</v>
      </c>
      <c r="O2939">
        <v>46094</v>
      </c>
      <c r="Q2939">
        <v>46094</v>
      </c>
    </row>
    <row r="2940" spans="1:17">
      <c r="A2940" t="s">
        <v>19510</v>
      </c>
      <c r="B2940" t="s">
        <v>505</v>
      </c>
      <c r="C2940" t="s">
        <v>506</v>
      </c>
      <c r="D2940" t="s">
        <v>4158</v>
      </c>
      <c r="E2940" t="s">
        <v>4159</v>
      </c>
      <c r="F2940" t="s">
        <v>65</v>
      </c>
      <c r="G2940" t="s">
        <v>66</v>
      </c>
      <c r="H2940" t="s">
        <v>12280</v>
      </c>
      <c r="I2940" t="s">
        <v>12281</v>
      </c>
      <c r="J2940" t="s">
        <v>8141</v>
      </c>
      <c r="K2940" t="s">
        <v>8230</v>
      </c>
      <c r="L2940" t="s">
        <v>8188</v>
      </c>
      <c r="N2940">
        <v>46092</v>
      </c>
      <c r="O2940">
        <v>46094</v>
      </c>
      <c r="Q2940">
        <v>46094</v>
      </c>
    </row>
    <row r="2941" spans="1:17">
      <c r="A2941" t="s">
        <v>19511</v>
      </c>
      <c r="B2941" t="s">
        <v>505</v>
      </c>
      <c r="C2941" t="s">
        <v>506</v>
      </c>
      <c r="D2941" t="s">
        <v>4160</v>
      </c>
      <c r="E2941" t="s">
        <v>4161</v>
      </c>
      <c r="F2941" t="s">
        <v>65</v>
      </c>
      <c r="G2941" t="s">
        <v>66</v>
      </c>
      <c r="H2941" t="s">
        <v>12282</v>
      </c>
      <c r="I2941" t="s">
        <v>12283</v>
      </c>
      <c r="J2941" t="s">
        <v>8141</v>
      </c>
      <c r="K2941" t="s">
        <v>8188</v>
      </c>
      <c r="L2941" t="s">
        <v>8152</v>
      </c>
      <c r="M2941" t="s">
        <v>8208</v>
      </c>
      <c r="N2941">
        <v>46122</v>
      </c>
      <c r="O2941">
        <v>46122</v>
      </c>
      <c r="P2941">
        <v>46122</v>
      </c>
      <c r="Q2941">
        <v>46122</v>
      </c>
    </row>
    <row r="2942" spans="1:17">
      <c r="A2942" t="s">
        <v>19511</v>
      </c>
      <c r="B2942" t="s">
        <v>505</v>
      </c>
      <c r="C2942" t="s">
        <v>506</v>
      </c>
      <c r="D2942" t="s">
        <v>4160</v>
      </c>
      <c r="E2942" t="s">
        <v>4161</v>
      </c>
      <c r="F2942" t="s">
        <v>65</v>
      </c>
      <c r="G2942" t="s">
        <v>66</v>
      </c>
      <c r="H2942" t="s">
        <v>12284</v>
      </c>
      <c r="I2942" t="s">
        <v>12285</v>
      </c>
      <c r="J2942" t="s">
        <v>8141</v>
      </c>
      <c r="K2942" t="s">
        <v>8164</v>
      </c>
      <c r="L2942" t="s">
        <v>8208</v>
      </c>
      <c r="N2942">
        <v>46122</v>
      </c>
      <c r="O2942">
        <v>46122</v>
      </c>
      <c r="Q2942">
        <v>46122</v>
      </c>
    </row>
    <row r="2943" spans="1:17">
      <c r="A2943" t="s">
        <v>19511</v>
      </c>
      <c r="B2943" t="s">
        <v>505</v>
      </c>
      <c r="C2943" t="s">
        <v>506</v>
      </c>
      <c r="D2943" t="s">
        <v>4160</v>
      </c>
      <c r="E2943" t="s">
        <v>4161</v>
      </c>
      <c r="F2943" t="s">
        <v>65</v>
      </c>
      <c r="G2943" t="s">
        <v>66</v>
      </c>
      <c r="H2943" t="s">
        <v>12286</v>
      </c>
      <c r="I2943" t="s">
        <v>12287</v>
      </c>
      <c r="J2943" t="s">
        <v>8141</v>
      </c>
      <c r="K2943" t="s">
        <v>8230</v>
      </c>
      <c r="L2943" t="s">
        <v>8208</v>
      </c>
      <c r="N2943">
        <v>46122</v>
      </c>
      <c r="O2943">
        <v>46122</v>
      </c>
      <c r="Q2943">
        <v>46122</v>
      </c>
    </row>
    <row r="2944" spans="1:17">
      <c r="A2944" t="s">
        <v>19511</v>
      </c>
      <c r="B2944" t="s">
        <v>505</v>
      </c>
      <c r="C2944" t="s">
        <v>506</v>
      </c>
      <c r="D2944" t="s">
        <v>4160</v>
      </c>
      <c r="E2944" t="s">
        <v>4161</v>
      </c>
      <c r="F2944" t="s">
        <v>65</v>
      </c>
      <c r="G2944" t="s">
        <v>66</v>
      </c>
      <c r="H2944" t="s">
        <v>12288</v>
      </c>
      <c r="I2944" t="s">
        <v>12289</v>
      </c>
      <c r="J2944" t="s">
        <v>8141</v>
      </c>
      <c r="K2944" t="s">
        <v>8152</v>
      </c>
      <c r="L2944" t="s">
        <v>8188</v>
      </c>
      <c r="N2944">
        <v>46122</v>
      </c>
      <c r="O2944">
        <v>46122</v>
      </c>
      <c r="Q2944">
        <v>46122</v>
      </c>
    </row>
    <row r="2945" spans="1:17">
      <c r="A2945" t="s">
        <v>19512</v>
      </c>
      <c r="B2945" t="s">
        <v>505</v>
      </c>
      <c r="C2945" t="s">
        <v>506</v>
      </c>
      <c r="D2945" t="s">
        <v>4162</v>
      </c>
      <c r="E2945" t="s">
        <v>4163</v>
      </c>
      <c r="F2945" t="s">
        <v>65</v>
      </c>
      <c r="G2945" t="s">
        <v>66</v>
      </c>
      <c r="H2945" t="s">
        <v>12290</v>
      </c>
      <c r="I2945" t="s">
        <v>4163</v>
      </c>
      <c r="J2945" t="s">
        <v>8141</v>
      </c>
      <c r="K2945" t="s">
        <v>8188</v>
      </c>
      <c r="L2945" t="s">
        <v>8164</v>
      </c>
      <c r="M2945" t="s">
        <v>8152</v>
      </c>
      <c r="N2945">
        <v>45763</v>
      </c>
      <c r="O2945">
        <v>45765</v>
      </c>
      <c r="P2945">
        <v>45765</v>
      </c>
      <c r="Q2945">
        <v>45765</v>
      </c>
    </row>
    <row r="2946" spans="1:17">
      <c r="A2946" t="s">
        <v>19513</v>
      </c>
      <c r="B2946" t="s">
        <v>505</v>
      </c>
      <c r="C2946" t="s">
        <v>506</v>
      </c>
      <c r="D2946" t="s">
        <v>4164</v>
      </c>
      <c r="E2946" t="s">
        <v>4165</v>
      </c>
      <c r="F2946" t="s">
        <v>65</v>
      </c>
      <c r="G2946" t="s">
        <v>66</v>
      </c>
      <c r="H2946" t="s">
        <v>12291</v>
      </c>
      <c r="I2946" t="s">
        <v>4165</v>
      </c>
      <c r="J2946" t="s">
        <v>8141</v>
      </c>
      <c r="K2946" t="s">
        <v>8164</v>
      </c>
      <c r="L2946" t="s">
        <v>8208</v>
      </c>
      <c r="N2946">
        <v>45763</v>
      </c>
      <c r="O2946">
        <v>45765</v>
      </c>
      <c r="Q2946">
        <v>45758</v>
      </c>
    </row>
    <row r="2947" spans="1:17">
      <c r="A2947" t="s">
        <v>19514</v>
      </c>
      <c r="B2947" t="s">
        <v>505</v>
      </c>
      <c r="C2947" t="s">
        <v>506</v>
      </c>
      <c r="D2947" t="s">
        <v>4166</v>
      </c>
      <c r="E2947" t="s">
        <v>4167</v>
      </c>
      <c r="F2947" t="s">
        <v>65</v>
      </c>
      <c r="G2947" t="s">
        <v>66</v>
      </c>
      <c r="H2947" t="s">
        <v>12292</v>
      </c>
      <c r="I2947" t="s">
        <v>4167</v>
      </c>
      <c r="J2947" t="s">
        <v>8141</v>
      </c>
      <c r="K2947" t="s">
        <v>8208</v>
      </c>
      <c r="L2947" t="s">
        <v>8188</v>
      </c>
      <c r="N2947">
        <v>45763</v>
      </c>
      <c r="O2947">
        <v>45765</v>
      </c>
      <c r="Q2947">
        <v>45758</v>
      </c>
    </row>
    <row r="2948" spans="1:17">
      <c r="A2948" t="s">
        <v>19515</v>
      </c>
      <c r="B2948" t="s">
        <v>505</v>
      </c>
      <c r="C2948" t="s">
        <v>506</v>
      </c>
      <c r="D2948" t="s">
        <v>4168</v>
      </c>
      <c r="E2948" t="s">
        <v>4169</v>
      </c>
      <c r="F2948" t="s">
        <v>65</v>
      </c>
      <c r="G2948" t="s">
        <v>66</v>
      </c>
      <c r="H2948" t="s">
        <v>12293</v>
      </c>
      <c r="I2948" t="s">
        <v>4169</v>
      </c>
      <c r="J2948" t="s">
        <v>8141</v>
      </c>
      <c r="K2948" t="s">
        <v>8152</v>
      </c>
      <c r="L2948" t="s">
        <v>8230</v>
      </c>
      <c r="N2948">
        <v>45763</v>
      </c>
      <c r="O2948">
        <v>45765</v>
      </c>
      <c r="Q2948">
        <v>45758</v>
      </c>
    </row>
    <row r="2949" spans="1:17">
      <c r="A2949" t="s">
        <v>18723</v>
      </c>
      <c r="B2949" t="s">
        <v>505</v>
      </c>
      <c r="C2949" t="s">
        <v>506</v>
      </c>
      <c r="D2949" t="s">
        <v>4170</v>
      </c>
      <c r="E2949" t="s">
        <v>4171</v>
      </c>
      <c r="F2949" t="s">
        <v>65</v>
      </c>
      <c r="G2949" t="s">
        <v>66</v>
      </c>
      <c r="H2949" t="s">
        <v>12294</v>
      </c>
      <c r="I2949" t="s">
        <v>12295</v>
      </c>
      <c r="J2949" t="s">
        <v>8255</v>
      </c>
      <c r="K2949" t="s">
        <v>8152</v>
      </c>
      <c r="L2949" t="s">
        <v>8208</v>
      </c>
      <c r="M2949" t="s">
        <v>8188</v>
      </c>
      <c r="N2949">
        <v>46128</v>
      </c>
      <c r="O2949">
        <v>46128</v>
      </c>
      <c r="P2949">
        <v>46128</v>
      </c>
      <c r="Q2949">
        <v>46136</v>
      </c>
    </row>
    <row r="2950" spans="1:17">
      <c r="A2950" t="s">
        <v>18723</v>
      </c>
      <c r="B2950" t="s">
        <v>505</v>
      </c>
      <c r="C2950" t="s">
        <v>506</v>
      </c>
      <c r="D2950" t="s">
        <v>4170</v>
      </c>
      <c r="E2950" t="s">
        <v>4171</v>
      </c>
      <c r="F2950" t="s">
        <v>65</v>
      </c>
      <c r="G2950" t="s">
        <v>66</v>
      </c>
      <c r="H2950" t="s">
        <v>12296</v>
      </c>
      <c r="I2950" t="s">
        <v>12297</v>
      </c>
      <c r="J2950" t="s">
        <v>8141</v>
      </c>
      <c r="K2950" t="s">
        <v>8230</v>
      </c>
      <c r="L2950" t="s">
        <v>8164</v>
      </c>
      <c r="N2950">
        <v>46128</v>
      </c>
      <c r="O2950">
        <v>46128</v>
      </c>
      <c r="Q2950">
        <v>46136</v>
      </c>
    </row>
    <row r="2951" spans="1:17">
      <c r="A2951" t="s">
        <v>18723</v>
      </c>
      <c r="B2951" t="s">
        <v>505</v>
      </c>
      <c r="C2951" t="s">
        <v>506</v>
      </c>
      <c r="D2951" t="s">
        <v>4170</v>
      </c>
      <c r="E2951" t="s">
        <v>4171</v>
      </c>
      <c r="F2951" t="s">
        <v>65</v>
      </c>
      <c r="G2951" t="s">
        <v>66</v>
      </c>
      <c r="H2951" t="s">
        <v>12298</v>
      </c>
      <c r="I2951" t="s">
        <v>12299</v>
      </c>
      <c r="J2951" t="s">
        <v>8255</v>
      </c>
      <c r="K2951" t="s">
        <v>8164</v>
      </c>
      <c r="L2951" t="s">
        <v>8152</v>
      </c>
      <c r="N2951">
        <v>46128</v>
      </c>
      <c r="O2951">
        <v>46128</v>
      </c>
      <c r="Q2951">
        <v>46136</v>
      </c>
    </row>
    <row r="2952" spans="1:17">
      <c r="A2952" t="s">
        <v>18723</v>
      </c>
      <c r="B2952" t="s">
        <v>505</v>
      </c>
      <c r="C2952" t="s">
        <v>506</v>
      </c>
      <c r="D2952" t="s">
        <v>4170</v>
      </c>
      <c r="E2952" t="s">
        <v>4171</v>
      </c>
      <c r="F2952" t="s">
        <v>65</v>
      </c>
      <c r="G2952" t="s">
        <v>66</v>
      </c>
      <c r="H2952" t="s">
        <v>12300</v>
      </c>
      <c r="I2952" t="s">
        <v>12301</v>
      </c>
      <c r="J2952" t="s">
        <v>8141</v>
      </c>
      <c r="K2952" t="s">
        <v>8208</v>
      </c>
      <c r="L2952" t="s">
        <v>8230</v>
      </c>
      <c r="N2952">
        <v>46128</v>
      </c>
      <c r="O2952">
        <v>46128</v>
      </c>
      <c r="Q2952">
        <v>46136</v>
      </c>
    </row>
    <row r="2953" spans="1:17">
      <c r="A2953" t="s">
        <v>19516</v>
      </c>
      <c r="B2953" t="s">
        <v>505</v>
      </c>
      <c r="C2953" t="s">
        <v>506</v>
      </c>
      <c r="D2953" t="s">
        <v>4172</v>
      </c>
      <c r="E2953" t="s">
        <v>4173</v>
      </c>
      <c r="F2953" t="s">
        <v>65</v>
      </c>
      <c r="G2953" t="s">
        <v>66</v>
      </c>
      <c r="H2953" t="s">
        <v>12302</v>
      </c>
      <c r="I2953" t="s">
        <v>4173</v>
      </c>
      <c r="J2953" t="s">
        <v>8141</v>
      </c>
      <c r="K2953" t="s">
        <v>8433</v>
      </c>
      <c r="L2953" t="s">
        <v>8208</v>
      </c>
      <c r="M2953" t="s">
        <v>8152</v>
      </c>
      <c r="N2953">
        <v>45770</v>
      </c>
      <c r="O2953">
        <v>45772</v>
      </c>
      <c r="P2953">
        <v>45772</v>
      </c>
      <c r="Q2953">
        <v>45772</v>
      </c>
    </row>
    <row r="2954" spans="1:17">
      <c r="A2954" t="s">
        <v>19517</v>
      </c>
      <c r="B2954" t="s">
        <v>505</v>
      </c>
      <c r="C2954" t="s">
        <v>506</v>
      </c>
      <c r="D2954" t="s">
        <v>4174</v>
      </c>
      <c r="E2954" t="s">
        <v>4175</v>
      </c>
      <c r="F2954" t="s">
        <v>65</v>
      </c>
      <c r="G2954" t="s">
        <v>66</v>
      </c>
      <c r="H2954" t="s">
        <v>12303</v>
      </c>
      <c r="I2954" t="s">
        <v>4175</v>
      </c>
      <c r="J2954" t="s">
        <v>8141</v>
      </c>
      <c r="K2954" t="s">
        <v>8208</v>
      </c>
      <c r="L2954" t="s">
        <v>8230</v>
      </c>
      <c r="N2954">
        <v>45770</v>
      </c>
      <c r="O2954">
        <v>45772</v>
      </c>
      <c r="Q2954">
        <v>45765</v>
      </c>
    </row>
    <row r="2955" spans="1:17">
      <c r="A2955" t="s">
        <v>19518</v>
      </c>
      <c r="B2955" t="s">
        <v>505</v>
      </c>
      <c r="C2955" t="s">
        <v>506</v>
      </c>
      <c r="D2955" t="s">
        <v>4176</v>
      </c>
      <c r="E2955" t="s">
        <v>4177</v>
      </c>
      <c r="F2955" t="s">
        <v>65</v>
      </c>
      <c r="G2955" t="s">
        <v>66</v>
      </c>
      <c r="H2955" t="s">
        <v>12304</v>
      </c>
      <c r="I2955" t="s">
        <v>4177</v>
      </c>
      <c r="J2955" t="s">
        <v>8141</v>
      </c>
      <c r="K2955" t="s">
        <v>8164</v>
      </c>
      <c r="L2955" t="s">
        <v>8188</v>
      </c>
      <c r="N2955">
        <v>45770</v>
      </c>
      <c r="O2955">
        <v>45772</v>
      </c>
      <c r="Q2955">
        <v>45765</v>
      </c>
    </row>
    <row r="2956" spans="1:17">
      <c r="A2956" t="s">
        <v>19519</v>
      </c>
      <c r="B2956" t="s">
        <v>505</v>
      </c>
      <c r="C2956" t="s">
        <v>506</v>
      </c>
      <c r="D2956" t="s">
        <v>4178</v>
      </c>
      <c r="E2956" t="s">
        <v>4179</v>
      </c>
      <c r="F2956" t="s">
        <v>65</v>
      </c>
      <c r="G2956" t="s">
        <v>66</v>
      </c>
      <c r="H2956" t="s">
        <v>12305</v>
      </c>
      <c r="I2956" t="s">
        <v>4179</v>
      </c>
      <c r="J2956" t="s">
        <v>8141</v>
      </c>
      <c r="K2956" t="s">
        <v>8230</v>
      </c>
      <c r="L2956" t="s">
        <v>8433</v>
      </c>
      <c r="N2956">
        <v>45770</v>
      </c>
      <c r="O2956">
        <v>45772</v>
      </c>
      <c r="Q2956">
        <v>45765</v>
      </c>
    </row>
    <row r="2957" spans="1:17">
      <c r="A2957" t="s">
        <v>19520</v>
      </c>
      <c r="B2957" t="s">
        <v>505</v>
      </c>
      <c r="C2957" t="s">
        <v>506</v>
      </c>
      <c r="D2957" t="s">
        <v>4180</v>
      </c>
      <c r="E2957" t="s">
        <v>4181</v>
      </c>
      <c r="F2957" t="s">
        <v>65</v>
      </c>
      <c r="G2957" t="s">
        <v>66</v>
      </c>
      <c r="H2957" t="s">
        <v>12306</v>
      </c>
      <c r="I2957" t="s">
        <v>4181</v>
      </c>
      <c r="J2957" t="s">
        <v>8141</v>
      </c>
      <c r="K2957" t="s">
        <v>8230</v>
      </c>
      <c r="L2957" t="s">
        <v>8164</v>
      </c>
      <c r="M2957" t="s">
        <v>8152</v>
      </c>
      <c r="N2957">
        <v>46141</v>
      </c>
      <c r="O2957">
        <v>46143</v>
      </c>
      <c r="P2957">
        <v>46143</v>
      </c>
      <c r="Q2957">
        <v>46143</v>
      </c>
    </row>
    <row r="2958" spans="1:17">
      <c r="A2958" t="s">
        <v>19520</v>
      </c>
      <c r="B2958" t="s">
        <v>505</v>
      </c>
      <c r="C2958" t="s">
        <v>506</v>
      </c>
      <c r="D2958" t="s">
        <v>4180</v>
      </c>
      <c r="E2958" t="s">
        <v>4181</v>
      </c>
      <c r="F2958" t="s">
        <v>65</v>
      </c>
      <c r="G2958" t="s">
        <v>66</v>
      </c>
      <c r="H2958" t="s">
        <v>12307</v>
      </c>
      <c r="I2958" t="s">
        <v>12308</v>
      </c>
      <c r="J2958" t="s">
        <v>8141</v>
      </c>
      <c r="K2958" t="s">
        <v>8164</v>
      </c>
      <c r="L2958" t="s">
        <v>8208</v>
      </c>
      <c r="N2958">
        <v>46141</v>
      </c>
      <c r="O2958">
        <v>46143</v>
      </c>
      <c r="Q2958">
        <v>46143</v>
      </c>
    </row>
    <row r="2959" spans="1:17">
      <c r="A2959" t="s">
        <v>19520</v>
      </c>
      <c r="B2959" t="s">
        <v>505</v>
      </c>
      <c r="C2959" t="s">
        <v>506</v>
      </c>
      <c r="D2959" t="s">
        <v>4180</v>
      </c>
      <c r="E2959" t="s">
        <v>4181</v>
      </c>
      <c r="F2959" t="s">
        <v>65</v>
      </c>
      <c r="G2959" t="s">
        <v>66</v>
      </c>
      <c r="H2959" t="s">
        <v>12309</v>
      </c>
      <c r="I2959" t="s">
        <v>12310</v>
      </c>
      <c r="J2959" t="s">
        <v>8141</v>
      </c>
      <c r="K2959" t="s">
        <v>8208</v>
      </c>
      <c r="L2959" t="s">
        <v>8230</v>
      </c>
      <c r="N2959">
        <v>46141</v>
      </c>
      <c r="O2959">
        <v>46143</v>
      </c>
      <c r="Q2959">
        <v>46143</v>
      </c>
    </row>
    <row r="2960" spans="1:17">
      <c r="A2960" t="s">
        <v>19520</v>
      </c>
      <c r="B2960" t="s">
        <v>505</v>
      </c>
      <c r="C2960" t="s">
        <v>506</v>
      </c>
      <c r="D2960" t="s">
        <v>4180</v>
      </c>
      <c r="E2960" t="s">
        <v>4181</v>
      </c>
      <c r="F2960" t="s">
        <v>65</v>
      </c>
      <c r="G2960" t="s">
        <v>66</v>
      </c>
      <c r="H2960" t="s">
        <v>12311</v>
      </c>
      <c r="I2960" t="s">
        <v>12312</v>
      </c>
      <c r="J2960" t="s">
        <v>8141</v>
      </c>
      <c r="K2960" t="s">
        <v>8152</v>
      </c>
      <c r="L2960" t="s">
        <v>8188</v>
      </c>
      <c r="N2960">
        <v>46141</v>
      </c>
      <c r="O2960">
        <v>46143</v>
      </c>
      <c r="Q2960">
        <v>46143</v>
      </c>
    </row>
    <row r="2961" spans="1:17">
      <c r="A2961" t="s">
        <v>19521</v>
      </c>
      <c r="B2961" t="s">
        <v>505</v>
      </c>
      <c r="C2961" t="s">
        <v>506</v>
      </c>
      <c r="D2961" t="s">
        <v>4182</v>
      </c>
      <c r="E2961" t="s">
        <v>4183</v>
      </c>
      <c r="F2961" t="s">
        <v>65</v>
      </c>
      <c r="G2961" t="s">
        <v>66</v>
      </c>
      <c r="H2961" t="s">
        <v>12313</v>
      </c>
      <c r="I2961" t="s">
        <v>4183</v>
      </c>
      <c r="J2961" t="s">
        <v>8141</v>
      </c>
      <c r="K2961" t="s">
        <v>8230</v>
      </c>
      <c r="L2961" t="s">
        <v>8188</v>
      </c>
      <c r="M2961" t="s">
        <v>8152</v>
      </c>
      <c r="N2961">
        <v>45777</v>
      </c>
      <c r="O2961">
        <v>45786</v>
      </c>
      <c r="P2961">
        <v>45786</v>
      </c>
      <c r="Q2961">
        <v>45786</v>
      </c>
    </row>
    <row r="2962" spans="1:17">
      <c r="A2962" t="s">
        <v>19522</v>
      </c>
      <c r="B2962" t="s">
        <v>505</v>
      </c>
      <c r="C2962" t="s">
        <v>506</v>
      </c>
      <c r="D2962" t="s">
        <v>4184</v>
      </c>
      <c r="E2962" t="s">
        <v>4185</v>
      </c>
      <c r="F2962" t="s">
        <v>65</v>
      </c>
      <c r="G2962" t="s">
        <v>66</v>
      </c>
      <c r="H2962" t="s">
        <v>12314</v>
      </c>
      <c r="I2962" t="s">
        <v>4185</v>
      </c>
      <c r="J2962" t="s">
        <v>8141</v>
      </c>
      <c r="K2962" t="s">
        <v>8208</v>
      </c>
      <c r="L2962" t="s">
        <v>8230</v>
      </c>
      <c r="N2962">
        <v>45777</v>
      </c>
      <c r="O2962">
        <v>45786</v>
      </c>
      <c r="Q2962">
        <v>45771</v>
      </c>
    </row>
    <row r="2963" spans="1:17">
      <c r="A2963" t="s">
        <v>19523</v>
      </c>
      <c r="B2963" t="s">
        <v>505</v>
      </c>
      <c r="C2963" t="s">
        <v>506</v>
      </c>
      <c r="D2963" t="s">
        <v>4186</v>
      </c>
      <c r="E2963" t="s">
        <v>4187</v>
      </c>
      <c r="F2963" t="s">
        <v>65</v>
      </c>
      <c r="G2963" t="s">
        <v>66</v>
      </c>
      <c r="H2963" t="s">
        <v>12315</v>
      </c>
      <c r="I2963" t="s">
        <v>4187</v>
      </c>
      <c r="J2963" t="s">
        <v>8141</v>
      </c>
      <c r="K2963" t="s">
        <v>8433</v>
      </c>
      <c r="L2963" t="s">
        <v>8164</v>
      </c>
      <c r="N2963">
        <v>45777</v>
      </c>
      <c r="O2963">
        <v>45786</v>
      </c>
      <c r="Q2963">
        <v>45771</v>
      </c>
    </row>
    <row r="2964" spans="1:17">
      <c r="A2964" t="s">
        <v>19524</v>
      </c>
      <c r="B2964" t="s">
        <v>505</v>
      </c>
      <c r="C2964" t="s">
        <v>506</v>
      </c>
      <c r="D2964" t="s">
        <v>4188</v>
      </c>
      <c r="E2964" t="s">
        <v>4189</v>
      </c>
      <c r="F2964" t="s">
        <v>65</v>
      </c>
      <c r="G2964" t="s">
        <v>66</v>
      </c>
      <c r="H2964" t="s">
        <v>12316</v>
      </c>
      <c r="I2964" t="s">
        <v>4189</v>
      </c>
      <c r="J2964" t="s">
        <v>8141</v>
      </c>
      <c r="K2964" t="s">
        <v>8230</v>
      </c>
      <c r="L2964" t="s">
        <v>8164</v>
      </c>
      <c r="M2964" t="s">
        <v>8152</v>
      </c>
      <c r="N2964">
        <v>46115</v>
      </c>
      <c r="O2964">
        <v>46122</v>
      </c>
      <c r="P2964">
        <v>46122</v>
      </c>
      <c r="Q2964">
        <v>46122</v>
      </c>
    </row>
    <row r="2965" spans="1:17">
      <c r="A2965" t="s">
        <v>19524</v>
      </c>
      <c r="B2965" t="s">
        <v>505</v>
      </c>
      <c r="C2965" t="s">
        <v>506</v>
      </c>
      <c r="D2965" t="s">
        <v>4188</v>
      </c>
      <c r="E2965" t="s">
        <v>4189</v>
      </c>
      <c r="F2965" t="s">
        <v>65</v>
      </c>
      <c r="G2965" t="s">
        <v>66</v>
      </c>
      <c r="H2965" t="s">
        <v>12317</v>
      </c>
      <c r="I2965" t="s">
        <v>12318</v>
      </c>
      <c r="J2965" t="s">
        <v>8141</v>
      </c>
      <c r="K2965" t="s">
        <v>8164</v>
      </c>
      <c r="L2965" t="s">
        <v>8230</v>
      </c>
      <c r="N2965">
        <v>46115</v>
      </c>
      <c r="O2965">
        <v>46122</v>
      </c>
      <c r="Q2965">
        <v>46122</v>
      </c>
    </row>
    <row r="2966" spans="1:17">
      <c r="A2966" t="s">
        <v>19524</v>
      </c>
      <c r="B2966" t="s">
        <v>505</v>
      </c>
      <c r="C2966" t="s">
        <v>506</v>
      </c>
      <c r="D2966" t="s">
        <v>4188</v>
      </c>
      <c r="E2966" t="s">
        <v>4189</v>
      </c>
      <c r="F2966" t="s">
        <v>65</v>
      </c>
      <c r="G2966" t="s">
        <v>66</v>
      </c>
      <c r="H2966" t="s">
        <v>12319</v>
      </c>
      <c r="I2966" t="s">
        <v>12320</v>
      </c>
      <c r="J2966" t="s">
        <v>8141</v>
      </c>
      <c r="K2966" t="s">
        <v>8208</v>
      </c>
      <c r="L2966" t="s">
        <v>8188</v>
      </c>
      <c r="N2966">
        <v>46115</v>
      </c>
      <c r="O2966">
        <v>46122</v>
      </c>
      <c r="Q2966">
        <v>46122</v>
      </c>
    </row>
    <row r="2967" spans="1:17">
      <c r="A2967" t="s">
        <v>19524</v>
      </c>
      <c r="B2967" t="s">
        <v>505</v>
      </c>
      <c r="C2967" t="s">
        <v>506</v>
      </c>
      <c r="D2967" t="s">
        <v>4188</v>
      </c>
      <c r="E2967" t="s">
        <v>4189</v>
      </c>
      <c r="F2967" t="s">
        <v>65</v>
      </c>
      <c r="G2967" t="s">
        <v>66</v>
      </c>
      <c r="H2967" t="s">
        <v>12321</v>
      </c>
      <c r="I2967" t="s">
        <v>12322</v>
      </c>
      <c r="J2967" t="s">
        <v>8141</v>
      </c>
      <c r="K2967" t="s">
        <v>8152</v>
      </c>
      <c r="L2967" t="s">
        <v>8208</v>
      </c>
      <c r="N2967">
        <v>46115</v>
      </c>
      <c r="O2967">
        <v>46122</v>
      </c>
      <c r="Q2967">
        <v>46122</v>
      </c>
    </row>
    <row r="2968" spans="1:17">
      <c r="A2968" t="s">
        <v>19525</v>
      </c>
      <c r="B2968" t="s">
        <v>505</v>
      </c>
      <c r="C2968" t="s">
        <v>506</v>
      </c>
      <c r="D2968" t="s">
        <v>4190</v>
      </c>
      <c r="E2968" t="s">
        <v>4191</v>
      </c>
      <c r="F2968" t="s">
        <v>65</v>
      </c>
      <c r="G2968" t="s">
        <v>66</v>
      </c>
      <c r="H2968" t="s">
        <v>12323</v>
      </c>
      <c r="I2968" t="s">
        <v>4191</v>
      </c>
      <c r="J2968" t="s">
        <v>8141</v>
      </c>
      <c r="K2968" t="s">
        <v>8208</v>
      </c>
      <c r="L2968" t="s">
        <v>8230</v>
      </c>
      <c r="M2968" t="s">
        <v>8152</v>
      </c>
      <c r="N2968">
        <v>45756</v>
      </c>
      <c r="O2968">
        <v>45758</v>
      </c>
      <c r="P2968">
        <v>45758</v>
      </c>
      <c r="Q2968">
        <v>45758</v>
      </c>
    </row>
    <row r="2969" spans="1:17">
      <c r="A2969" t="s">
        <v>19526</v>
      </c>
      <c r="B2969" t="s">
        <v>505</v>
      </c>
      <c r="C2969" t="s">
        <v>506</v>
      </c>
      <c r="D2969" t="s">
        <v>4192</v>
      </c>
      <c r="E2969" t="s">
        <v>4193</v>
      </c>
      <c r="F2969" t="s">
        <v>65</v>
      </c>
      <c r="G2969" t="s">
        <v>66</v>
      </c>
      <c r="H2969" t="s">
        <v>12324</v>
      </c>
      <c r="I2969" t="s">
        <v>4193</v>
      </c>
      <c r="J2969" t="s">
        <v>8141</v>
      </c>
      <c r="K2969" t="s">
        <v>8164</v>
      </c>
      <c r="L2969" t="s">
        <v>8208</v>
      </c>
      <c r="N2969">
        <v>45756</v>
      </c>
      <c r="O2969">
        <v>45758</v>
      </c>
      <c r="Q2969">
        <v>45751</v>
      </c>
    </row>
    <row r="2970" spans="1:17">
      <c r="A2970" t="s">
        <v>19527</v>
      </c>
      <c r="B2970" t="s">
        <v>505</v>
      </c>
      <c r="C2970" t="s">
        <v>506</v>
      </c>
      <c r="D2970" t="s">
        <v>4194</v>
      </c>
      <c r="E2970" t="s">
        <v>4195</v>
      </c>
      <c r="F2970" t="s">
        <v>65</v>
      </c>
      <c r="G2970" t="s">
        <v>66</v>
      </c>
      <c r="H2970" t="s">
        <v>12325</v>
      </c>
      <c r="I2970" t="s">
        <v>4195</v>
      </c>
      <c r="J2970" t="s">
        <v>8141</v>
      </c>
      <c r="K2970" t="s">
        <v>8188</v>
      </c>
      <c r="L2970" t="s">
        <v>8433</v>
      </c>
      <c r="N2970">
        <v>45756</v>
      </c>
      <c r="O2970">
        <v>45758</v>
      </c>
      <c r="Q2970">
        <v>45751</v>
      </c>
    </row>
    <row r="2971" spans="1:17">
      <c r="A2971" t="s">
        <v>19528</v>
      </c>
      <c r="B2971" t="s">
        <v>505</v>
      </c>
      <c r="C2971" t="s">
        <v>506</v>
      </c>
      <c r="D2971" t="s">
        <v>4196</v>
      </c>
      <c r="E2971" t="s">
        <v>4197</v>
      </c>
      <c r="F2971" t="s">
        <v>65</v>
      </c>
      <c r="G2971" t="s">
        <v>66</v>
      </c>
      <c r="H2971" t="s">
        <v>12326</v>
      </c>
      <c r="I2971" t="s">
        <v>4197</v>
      </c>
      <c r="J2971" t="s">
        <v>8141</v>
      </c>
      <c r="K2971" t="s">
        <v>8230</v>
      </c>
      <c r="L2971" t="s">
        <v>8164</v>
      </c>
      <c r="N2971">
        <v>45756</v>
      </c>
      <c r="O2971">
        <v>45758</v>
      </c>
      <c r="Q2971">
        <v>45751</v>
      </c>
    </row>
    <row r="2972" spans="1:17">
      <c r="A2972" t="s">
        <v>19529</v>
      </c>
      <c r="B2972" t="s">
        <v>505</v>
      </c>
      <c r="C2972" t="s">
        <v>506</v>
      </c>
      <c r="D2972" t="s">
        <v>4198</v>
      </c>
      <c r="E2972" t="s">
        <v>4199</v>
      </c>
      <c r="F2972" t="s">
        <v>65</v>
      </c>
      <c r="G2972" t="s">
        <v>66</v>
      </c>
      <c r="H2972" t="s">
        <v>12327</v>
      </c>
      <c r="I2972" t="s">
        <v>4199</v>
      </c>
      <c r="J2972" t="s">
        <v>8141</v>
      </c>
      <c r="K2972" t="s">
        <v>8208</v>
      </c>
      <c r="L2972" t="s">
        <v>8230</v>
      </c>
      <c r="M2972" t="s">
        <v>8152</v>
      </c>
      <c r="N2972">
        <v>45791</v>
      </c>
      <c r="O2972">
        <v>45793</v>
      </c>
      <c r="P2972">
        <v>45793</v>
      </c>
      <c r="Q2972">
        <v>45793</v>
      </c>
    </row>
    <row r="2973" spans="1:17">
      <c r="A2973" t="s">
        <v>19530</v>
      </c>
      <c r="B2973" t="s">
        <v>505</v>
      </c>
      <c r="C2973" t="s">
        <v>506</v>
      </c>
      <c r="D2973" t="s">
        <v>4200</v>
      </c>
      <c r="E2973" t="s">
        <v>4201</v>
      </c>
      <c r="F2973" t="s">
        <v>65</v>
      </c>
      <c r="G2973" t="s">
        <v>66</v>
      </c>
      <c r="H2973" t="s">
        <v>12328</v>
      </c>
      <c r="I2973" t="s">
        <v>4201</v>
      </c>
      <c r="J2973" t="s">
        <v>8141</v>
      </c>
      <c r="K2973" t="s">
        <v>8230</v>
      </c>
      <c r="L2973" t="s">
        <v>8433</v>
      </c>
      <c r="N2973">
        <v>45791</v>
      </c>
      <c r="O2973">
        <v>45793</v>
      </c>
      <c r="Q2973">
        <v>45793</v>
      </c>
    </row>
    <row r="2974" spans="1:17">
      <c r="A2974" t="s">
        <v>19531</v>
      </c>
      <c r="B2974" t="s">
        <v>505</v>
      </c>
      <c r="C2974" t="s">
        <v>506</v>
      </c>
      <c r="D2974" t="s">
        <v>4202</v>
      </c>
      <c r="E2974" t="s">
        <v>4203</v>
      </c>
      <c r="F2974" t="s">
        <v>65</v>
      </c>
      <c r="G2974" t="s">
        <v>66</v>
      </c>
      <c r="H2974" t="s">
        <v>12329</v>
      </c>
      <c r="I2974" t="s">
        <v>4203</v>
      </c>
      <c r="J2974" t="s">
        <v>8141</v>
      </c>
      <c r="K2974" t="s">
        <v>8164</v>
      </c>
      <c r="L2974" t="s">
        <v>8208</v>
      </c>
      <c r="N2974">
        <v>45791</v>
      </c>
      <c r="O2974">
        <v>45793</v>
      </c>
      <c r="Q2974">
        <v>45793</v>
      </c>
    </row>
    <row r="2975" spans="1:17">
      <c r="A2975" t="s">
        <v>19532</v>
      </c>
      <c r="B2975" t="s">
        <v>505</v>
      </c>
      <c r="C2975" t="s">
        <v>506</v>
      </c>
      <c r="D2975" t="s">
        <v>4204</v>
      </c>
      <c r="E2975" t="s">
        <v>4205</v>
      </c>
      <c r="F2975" t="s">
        <v>65</v>
      </c>
      <c r="G2975" t="s">
        <v>66</v>
      </c>
      <c r="H2975" t="s">
        <v>12330</v>
      </c>
      <c r="I2975" t="s">
        <v>4205</v>
      </c>
      <c r="J2975" t="s">
        <v>8141</v>
      </c>
      <c r="K2975" t="s">
        <v>8433</v>
      </c>
      <c r="L2975" t="s">
        <v>8188</v>
      </c>
      <c r="N2975">
        <v>45791</v>
      </c>
      <c r="O2975">
        <v>45793</v>
      </c>
      <c r="Q2975">
        <v>45793</v>
      </c>
    </row>
    <row r="2976" spans="1:17">
      <c r="A2976" t="s">
        <v>19190</v>
      </c>
      <c r="B2976" t="s">
        <v>505</v>
      </c>
      <c r="C2976" t="s">
        <v>506</v>
      </c>
      <c r="D2976" t="s">
        <v>4206</v>
      </c>
      <c r="E2976" t="s">
        <v>4207</v>
      </c>
      <c r="F2976" t="s">
        <v>65</v>
      </c>
      <c r="G2976" t="s">
        <v>66</v>
      </c>
      <c r="H2976" t="s">
        <v>12331</v>
      </c>
      <c r="I2976" t="s">
        <v>12332</v>
      </c>
      <c r="J2976" t="s">
        <v>8141</v>
      </c>
      <c r="K2976" t="s">
        <v>8188</v>
      </c>
      <c r="L2976" t="s">
        <v>8164</v>
      </c>
      <c r="M2976" t="s">
        <v>8208</v>
      </c>
      <c r="N2976">
        <v>46157</v>
      </c>
      <c r="O2976">
        <v>46157</v>
      </c>
      <c r="P2976">
        <v>46157</v>
      </c>
      <c r="Q2976">
        <v>46157</v>
      </c>
    </row>
    <row r="2977" spans="1:17">
      <c r="A2977" t="s">
        <v>19190</v>
      </c>
      <c r="B2977" t="s">
        <v>505</v>
      </c>
      <c r="C2977" t="s">
        <v>506</v>
      </c>
      <c r="D2977" t="s">
        <v>4206</v>
      </c>
      <c r="E2977" t="s">
        <v>4207</v>
      </c>
      <c r="F2977" t="s">
        <v>65</v>
      </c>
      <c r="G2977" t="s">
        <v>66</v>
      </c>
      <c r="H2977" t="s">
        <v>12333</v>
      </c>
      <c r="I2977" t="s">
        <v>12334</v>
      </c>
      <c r="J2977" t="s">
        <v>8141</v>
      </c>
      <c r="K2977" t="s">
        <v>8152</v>
      </c>
      <c r="L2977" t="s">
        <v>8208</v>
      </c>
      <c r="N2977">
        <v>46157</v>
      </c>
      <c r="O2977">
        <v>46157</v>
      </c>
      <c r="Q2977">
        <v>46157</v>
      </c>
    </row>
    <row r="2978" spans="1:17">
      <c r="A2978" t="s">
        <v>19190</v>
      </c>
      <c r="B2978" t="s">
        <v>505</v>
      </c>
      <c r="C2978" t="s">
        <v>506</v>
      </c>
      <c r="D2978" t="s">
        <v>4206</v>
      </c>
      <c r="E2978" t="s">
        <v>4207</v>
      </c>
      <c r="F2978" t="s">
        <v>65</v>
      </c>
      <c r="G2978" t="s">
        <v>66</v>
      </c>
      <c r="H2978" t="s">
        <v>12335</v>
      </c>
      <c r="I2978" t="s">
        <v>12336</v>
      </c>
      <c r="J2978" t="s">
        <v>8141</v>
      </c>
      <c r="K2978" t="s">
        <v>8164</v>
      </c>
      <c r="L2978" t="s">
        <v>8230</v>
      </c>
      <c r="N2978">
        <v>46157</v>
      </c>
      <c r="O2978">
        <v>46157</v>
      </c>
      <c r="Q2978">
        <v>46157</v>
      </c>
    </row>
    <row r="2979" spans="1:17">
      <c r="A2979" t="s">
        <v>19190</v>
      </c>
      <c r="B2979" t="s">
        <v>505</v>
      </c>
      <c r="C2979" t="s">
        <v>506</v>
      </c>
      <c r="D2979" t="s">
        <v>4206</v>
      </c>
      <c r="E2979" t="s">
        <v>4207</v>
      </c>
      <c r="F2979" t="s">
        <v>65</v>
      </c>
      <c r="G2979" t="s">
        <v>66</v>
      </c>
      <c r="H2979" t="s">
        <v>12337</v>
      </c>
      <c r="I2979" t="s">
        <v>12338</v>
      </c>
      <c r="K2979" t="s">
        <v>8230</v>
      </c>
      <c r="L2979" t="s">
        <v>8188</v>
      </c>
      <c r="N2979">
        <v>46157</v>
      </c>
      <c r="O2979">
        <v>46157</v>
      </c>
      <c r="Q2979">
        <v>46157</v>
      </c>
    </row>
    <row r="2980" spans="1:17">
      <c r="A2980" t="s">
        <v>19190</v>
      </c>
      <c r="B2980" t="s">
        <v>505</v>
      </c>
      <c r="C2980" t="s">
        <v>506</v>
      </c>
      <c r="D2980" t="s">
        <v>4206</v>
      </c>
      <c r="E2980" t="s">
        <v>4207</v>
      </c>
      <c r="F2980" t="s">
        <v>65</v>
      </c>
      <c r="G2980" t="s">
        <v>66</v>
      </c>
      <c r="H2980" t="s">
        <v>12339</v>
      </c>
      <c r="I2980" t="s">
        <v>12340</v>
      </c>
      <c r="J2980" t="s">
        <v>8141</v>
      </c>
      <c r="K2980" t="s">
        <v>8208</v>
      </c>
      <c r="L2980" t="s">
        <v>8188</v>
      </c>
      <c r="N2980">
        <v>46161</v>
      </c>
      <c r="O2980">
        <v>46161</v>
      </c>
      <c r="Q2980">
        <v>46161</v>
      </c>
    </row>
    <row r="2981" spans="1:17">
      <c r="A2981" t="s">
        <v>19533</v>
      </c>
      <c r="B2981" t="s">
        <v>505</v>
      </c>
      <c r="C2981" t="s">
        <v>506</v>
      </c>
      <c r="D2981" t="s">
        <v>4208</v>
      </c>
      <c r="E2981" t="s">
        <v>4209</v>
      </c>
      <c r="F2981" t="s">
        <v>65</v>
      </c>
      <c r="G2981" t="s">
        <v>66</v>
      </c>
      <c r="H2981" t="s">
        <v>12341</v>
      </c>
      <c r="I2981" t="s">
        <v>4209</v>
      </c>
      <c r="J2981" t="s">
        <v>8141</v>
      </c>
      <c r="K2981" t="s">
        <v>8188</v>
      </c>
      <c r="L2981" t="s">
        <v>8433</v>
      </c>
      <c r="M2981" t="s">
        <v>8152</v>
      </c>
      <c r="N2981">
        <v>45798</v>
      </c>
      <c r="O2981">
        <v>45798</v>
      </c>
      <c r="P2981">
        <v>45800</v>
      </c>
      <c r="Q2981">
        <v>45800</v>
      </c>
    </row>
    <row r="2982" spans="1:17">
      <c r="A2982" t="s">
        <v>19534</v>
      </c>
      <c r="B2982" t="s">
        <v>505</v>
      </c>
      <c r="C2982" t="s">
        <v>506</v>
      </c>
      <c r="D2982" t="s">
        <v>4210</v>
      </c>
      <c r="E2982" t="s">
        <v>4211</v>
      </c>
      <c r="F2982" t="s">
        <v>65</v>
      </c>
      <c r="G2982" t="s">
        <v>66</v>
      </c>
      <c r="H2982" t="s">
        <v>12342</v>
      </c>
      <c r="I2982" t="s">
        <v>4211</v>
      </c>
      <c r="J2982" t="s">
        <v>8141</v>
      </c>
      <c r="K2982" t="s">
        <v>8208</v>
      </c>
      <c r="L2982" t="s">
        <v>8188</v>
      </c>
      <c r="N2982">
        <v>45798</v>
      </c>
      <c r="O2982">
        <v>45800</v>
      </c>
      <c r="Q2982">
        <v>45800</v>
      </c>
    </row>
    <row r="2983" spans="1:17">
      <c r="A2983" t="s">
        <v>19535</v>
      </c>
      <c r="B2983" t="s">
        <v>505</v>
      </c>
      <c r="C2983" t="s">
        <v>506</v>
      </c>
      <c r="D2983" t="s">
        <v>4212</v>
      </c>
      <c r="E2983" t="s">
        <v>4213</v>
      </c>
      <c r="F2983" t="s">
        <v>65</v>
      </c>
      <c r="G2983" t="s">
        <v>66</v>
      </c>
      <c r="H2983" t="s">
        <v>12343</v>
      </c>
      <c r="I2983" t="s">
        <v>4213</v>
      </c>
      <c r="J2983" t="s">
        <v>8141</v>
      </c>
      <c r="K2983" t="s">
        <v>8164</v>
      </c>
      <c r="L2983" t="s">
        <v>8230</v>
      </c>
      <c r="N2983">
        <v>45798</v>
      </c>
      <c r="O2983">
        <v>45800</v>
      </c>
      <c r="Q2983">
        <v>45800</v>
      </c>
    </row>
    <row r="2984" spans="1:17">
      <c r="A2984" t="s">
        <v>19536</v>
      </c>
      <c r="B2984" t="s">
        <v>505</v>
      </c>
      <c r="C2984" t="s">
        <v>506</v>
      </c>
      <c r="D2984" t="s">
        <v>4214</v>
      </c>
      <c r="E2984" t="s">
        <v>4215</v>
      </c>
      <c r="F2984" t="s">
        <v>65</v>
      </c>
      <c r="G2984" t="s">
        <v>66</v>
      </c>
      <c r="H2984" t="s">
        <v>12344</v>
      </c>
      <c r="I2984" t="s">
        <v>4215</v>
      </c>
      <c r="J2984" t="s">
        <v>8141</v>
      </c>
      <c r="K2984" t="s">
        <v>8433</v>
      </c>
      <c r="L2984" t="s">
        <v>8164</v>
      </c>
      <c r="N2984">
        <v>45798</v>
      </c>
      <c r="O2984">
        <v>45800</v>
      </c>
      <c r="Q2984">
        <v>45800</v>
      </c>
    </row>
    <row r="2985" spans="1:17">
      <c r="A2985" t="s">
        <v>19537</v>
      </c>
      <c r="B2985" t="s">
        <v>505</v>
      </c>
      <c r="C2985" t="s">
        <v>506</v>
      </c>
      <c r="D2985" t="s">
        <v>4216</v>
      </c>
      <c r="E2985" t="s">
        <v>4217</v>
      </c>
      <c r="F2985" t="s">
        <v>65</v>
      </c>
      <c r="G2985" t="s">
        <v>66</v>
      </c>
      <c r="H2985" t="s">
        <v>12345</v>
      </c>
      <c r="I2985" t="s">
        <v>4217</v>
      </c>
      <c r="J2985" t="s">
        <v>8141</v>
      </c>
      <c r="K2985" t="s">
        <v>8164</v>
      </c>
      <c r="L2985" t="s">
        <v>8188</v>
      </c>
      <c r="M2985" t="s">
        <v>8152</v>
      </c>
      <c r="N2985">
        <v>46169</v>
      </c>
      <c r="O2985">
        <v>46171</v>
      </c>
      <c r="P2985">
        <v>46171</v>
      </c>
      <c r="Q2985">
        <v>46171</v>
      </c>
    </row>
    <row r="2986" spans="1:17">
      <c r="A2986" t="s">
        <v>19537</v>
      </c>
      <c r="B2986" t="s">
        <v>505</v>
      </c>
      <c r="C2986" t="s">
        <v>506</v>
      </c>
      <c r="D2986" t="s">
        <v>4216</v>
      </c>
      <c r="E2986" t="s">
        <v>4217</v>
      </c>
      <c r="F2986" t="s">
        <v>65</v>
      </c>
      <c r="G2986" t="s">
        <v>66</v>
      </c>
      <c r="H2986" t="s">
        <v>12346</v>
      </c>
      <c r="I2986" t="s">
        <v>12347</v>
      </c>
      <c r="J2986" t="s">
        <v>8141</v>
      </c>
      <c r="K2986" t="s">
        <v>8230</v>
      </c>
      <c r="L2986" t="s">
        <v>8152</v>
      </c>
      <c r="N2986">
        <v>46169</v>
      </c>
      <c r="O2986">
        <v>46171</v>
      </c>
      <c r="Q2986">
        <v>46171</v>
      </c>
    </row>
    <row r="2987" spans="1:17">
      <c r="A2987" t="s">
        <v>19537</v>
      </c>
      <c r="B2987" t="s">
        <v>505</v>
      </c>
      <c r="C2987" t="s">
        <v>506</v>
      </c>
      <c r="D2987" t="s">
        <v>4216</v>
      </c>
      <c r="E2987" t="s">
        <v>4217</v>
      </c>
      <c r="F2987" t="s">
        <v>65</v>
      </c>
      <c r="G2987" t="s">
        <v>66</v>
      </c>
      <c r="H2987" t="s">
        <v>12348</v>
      </c>
      <c r="I2987" t="s">
        <v>12349</v>
      </c>
      <c r="J2987" t="s">
        <v>8141</v>
      </c>
      <c r="K2987" t="s">
        <v>8188</v>
      </c>
      <c r="L2987" t="s">
        <v>8164</v>
      </c>
      <c r="N2987">
        <v>46169</v>
      </c>
      <c r="O2987">
        <v>46171</v>
      </c>
      <c r="Q2987">
        <v>46171</v>
      </c>
    </row>
    <row r="2988" spans="1:17">
      <c r="A2988" t="s">
        <v>19537</v>
      </c>
      <c r="B2988" t="s">
        <v>505</v>
      </c>
      <c r="C2988" t="s">
        <v>506</v>
      </c>
      <c r="D2988" t="s">
        <v>4216</v>
      </c>
      <c r="E2988" t="s">
        <v>4217</v>
      </c>
      <c r="F2988" t="s">
        <v>65</v>
      </c>
      <c r="G2988" t="s">
        <v>66</v>
      </c>
      <c r="H2988" t="s">
        <v>12350</v>
      </c>
      <c r="I2988" t="s">
        <v>12351</v>
      </c>
      <c r="J2988" t="s">
        <v>8141</v>
      </c>
      <c r="K2988" t="s">
        <v>8208</v>
      </c>
      <c r="L2988" t="s">
        <v>8230</v>
      </c>
      <c r="N2988">
        <v>46169</v>
      </c>
      <c r="O2988">
        <v>46171</v>
      </c>
      <c r="Q2988">
        <v>46171</v>
      </c>
    </row>
    <row r="2989" spans="1:17">
      <c r="A2989" t="s">
        <v>19538</v>
      </c>
      <c r="B2989" t="s">
        <v>85</v>
      </c>
      <c r="C2989" t="s">
        <v>86</v>
      </c>
      <c r="D2989" t="s">
        <v>4218</v>
      </c>
      <c r="E2989" t="s">
        <v>4219</v>
      </c>
      <c r="F2989" t="s">
        <v>65</v>
      </c>
      <c r="G2989" t="s">
        <v>66</v>
      </c>
      <c r="H2989" t="s">
        <v>12352</v>
      </c>
      <c r="I2989" t="s">
        <v>4219</v>
      </c>
      <c r="J2989" t="s">
        <v>8141</v>
      </c>
      <c r="K2989" t="s">
        <v>8208</v>
      </c>
      <c r="L2989" t="s">
        <v>8164</v>
      </c>
      <c r="M2989" t="s">
        <v>8152</v>
      </c>
      <c r="N2989">
        <v>45805</v>
      </c>
      <c r="O2989">
        <v>45807</v>
      </c>
      <c r="P2989">
        <v>45807</v>
      </c>
      <c r="Q2989">
        <v>45807</v>
      </c>
    </row>
    <row r="2990" spans="1:17">
      <c r="A2990" t="s">
        <v>19539</v>
      </c>
      <c r="B2990" t="s">
        <v>85</v>
      </c>
      <c r="C2990" t="s">
        <v>86</v>
      </c>
      <c r="D2990" t="s">
        <v>4220</v>
      </c>
      <c r="E2990" t="s">
        <v>4221</v>
      </c>
      <c r="F2990" t="s">
        <v>65</v>
      </c>
      <c r="G2990" t="s">
        <v>66</v>
      </c>
      <c r="H2990" t="s">
        <v>12353</v>
      </c>
      <c r="I2990" t="s">
        <v>4221</v>
      </c>
      <c r="J2990" t="s">
        <v>8141</v>
      </c>
      <c r="K2990" t="s">
        <v>8188</v>
      </c>
      <c r="L2990" t="s">
        <v>8230</v>
      </c>
      <c r="N2990">
        <v>45805</v>
      </c>
      <c r="O2990">
        <v>45807</v>
      </c>
      <c r="Q2990">
        <v>45800</v>
      </c>
    </row>
    <row r="2991" spans="1:17">
      <c r="A2991" t="s">
        <v>19540</v>
      </c>
      <c r="B2991" t="s">
        <v>85</v>
      </c>
      <c r="C2991" t="s">
        <v>86</v>
      </c>
      <c r="D2991" t="s">
        <v>4222</v>
      </c>
      <c r="E2991" t="s">
        <v>4223</v>
      </c>
      <c r="F2991" t="s">
        <v>65</v>
      </c>
      <c r="G2991" t="s">
        <v>66</v>
      </c>
      <c r="H2991" t="s">
        <v>12354</v>
      </c>
      <c r="I2991" t="s">
        <v>4223</v>
      </c>
      <c r="J2991" t="s">
        <v>8141</v>
      </c>
      <c r="K2991" t="s">
        <v>8164</v>
      </c>
      <c r="L2991" t="s">
        <v>8188</v>
      </c>
      <c r="N2991">
        <v>45805</v>
      </c>
      <c r="O2991">
        <v>45807</v>
      </c>
      <c r="Q2991">
        <v>45800</v>
      </c>
    </row>
    <row r="2992" spans="1:17">
      <c r="A2992" t="s">
        <v>19540</v>
      </c>
      <c r="B2992" t="s">
        <v>85</v>
      </c>
      <c r="C2992" t="s">
        <v>86</v>
      </c>
      <c r="D2992" t="s">
        <v>4224</v>
      </c>
      <c r="E2992" t="s">
        <v>4225</v>
      </c>
      <c r="F2992" t="s">
        <v>65</v>
      </c>
      <c r="G2992" t="s">
        <v>66</v>
      </c>
      <c r="H2992" t="s">
        <v>12355</v>
      </c>
      <c r="I2992" t="s">
        <v>4225</v>
      </c>
      <c r="J2992" t="s">
        <v>8141</v>
      </c>
      <c r="K2992" t="s">
        <v>8230</v>
      </c>
      <c r="L2992" t="s">
        <v>8208</v>
      </c>
      <c r="N2992">
        <v>45805</v>
      </c>
      <c r="O2992">
        <v>45807</v>
      </c>
      <c r="Q2992">
        <v>45807</v>
      </c>
    </row>
    <row r="2993" spans="1:17">
      <c r="A2993" t="s">
        <v>19541</v>
      </c>
      <c r="B2993" t="s">
        <v>505</v>
      </c>
      <c r="C2993" t="s">
        <v>506</v>
      </c>
      <c r="D2993" t="s">
        <v>4226</v>
      </c>
      <c r="E2993" t="s">
        <v>4227</v>
      </c>
      <c r="F2993" t="s">
        <v>65</v>
      </c>
      <c r="G2993" t="s">
        <v>66</v>
      </c>
      <c r="H2993" t="s">
        <v>12356</v>
      </c>
      <c r="I2993" t="s">
        <v>4227</v>
      </c>
      <c r="J2993" t="s">
        <v>8141</v>
      </c>
      <c r="K2993" t="s">
        <v>8164</v>
      </c>
      <c r="L2993" t="s">
        <v>8208</v>
      </c>
      <c r="M2993" t="s">
        <v>8152</v>
      </c>
      <c r="N2993">
        <v>45784</v>
      </c>
      <c r="O2993">
        <v>45786</v>
      </c>
      <c r="P2993">
        <v>45786</v>
      </c>
      <c r="Q2993">
        <v>45786</v>
      </c>
    </row>
    <row r="2994" spans="1:17">
      <c r="A2994" t="s">
        <v>19542</v>
      </c>
      <c r="B2994" t="s">
        <v>505</v>
      </c>
      <c r="C2994" t="s">
        <v>506</v>
      </c>
      <c r="D2994" t="s">
        <v>4228</v>
      </c>
      <c r="E2994" t="s">
        <v>4229</v>
      </c>
      <c r="F2994" t="s">
        <v>65</v>
      </c>
      <c r="G2994" t="s">
        <v>66</v>
      </c>
      <c r="H2994" t="s">
        <v>12357</v>
      </c>
      <c r="I2994" t="s">
        <v>4229</v>
      </c>
      <c r="J2994" t="s">
        <v>8141</v>
      </c>
      <c r="K2994" t="s">
        <v>8230</v>
      </c>
      <c r="L2994" t="s">
        <v>8164</v>
      </c>
      <c r="N2994">
        <v>45784</v>
      </c>
      <c r="O2994">
        <v>45786</v>
      </c>
      <c r="Q2994">
        <v>45786</v>
      </c>
    </row>
    <row r="2995" spans="1:17">
      <c r="A2995" t="s">
        <v>19543</v>
      </c>
      <c r="B2995" t="s">
        <v>505</v>
      </c>
      <c r="C2995" t="s">
        <v>506</v>
      </c>
      <c r="D2995" t="s">
        <v>4230</v>
      </c>
      <c r="E2995" t="s">
        <v>4231</v>
      </c>
      <c r="F2995" t="s">
        <v>65</v>
      </c>
      <c r="G2995" t="s">
        <v>66</v>
      </c>
      <c r="H2995" t="s">
        <v>12358</v>
      </c>
      <c r="I2995" t="s">
        <v>4231</v>
      </c>
      <c r="J2995" t="s">
        <v>8141</v>
      </c>
      <c r="K2995" t="s">
        <v>8188</v>
      </c>
      <c r="L2995" t="s">
        <v>8230</v>
      </c>
      <c r="N2995">
        <v>45784</v>
      </c>
      <c r="O2995">
        <v>45786</v>
      </c>
      <c r="Q2995">
        <v>45786</v>
      </c>
    </row>
    <row r="2996" spans="1:17">
      <c r="A2996" t="s">
        <v>19544</v>
      </c>
      <c r="B2996" t="s">
        <v>505</v>
      </c>
      <c r="C2996" t="s">
        <v>506</v>
      </c>
      <c r="D2996" t="s">
        <v>4232</v>
      </c>
      <c r="E2996" t="s">
        <v>4233</v>
      </c>
      <c r="F2996" t="s">
        <v>65</v>
      </c>
      <c r="G2996" t="s">
        <v>66</v>
      </c>
      <c r="H2996" t="s">
        <v>12359</v>
      </c>
      <c r="I2996" t="s">
        <v>4233</v>
      </c>
      <c r="J2996" t="s">
        <v>8141</v>
      </c>
      <c r="K2996" t="s">
        <v>8208</v>
      </c>
      <c r="L2996" t="s">
        <v>8188</v>
      </c>
      <c r="N2996">
        <v>45784</v>
      </c>
      <c r="O2996">
        <v>45786</v>
      </c>
      <c r="Q2996">
        <v>45786</v>
      </c>
    </row>
    <row r="2997" spans="1:17">
      <c r="A2997" t="s">
        <v>19545</v>
      </c>
      <c r="B2997" t="s">
        <v>505</v>
      </c>
      <c r="C2997" t="s">
        <v>506</v>
      </c>
      <c r="D2997" t="s">
        <v>4234</v>
      </c>
      <c r="E2997" t="s">
        <v>4235</v>
      </c>
      <c r="F2997" t="s">
        <v>65</v>
      </c>
      <c r="G2997" t="s">
        <v>66</v>
      </c>
      <c r="H2997" t="s">
        <v>12360</v>
      </c>
      <c r="I2997" t="s">
        <v>4235</v>
      </c>
      <c r="J2997" t="s">
        <v>8141</v>
      </c>
      <c r="K2997" t="s">
        <v>8181</v>
      </c>
      <c r="L2997" t="s">
        <v>8433</v>
      </c>
      <c r="M2997" t="s">
        <v>8152</v>
      </c>
      <c r="N2997">
        <v>45455</v>
      </c>
      <c r="O2997">
        <v>45457</v>
      </c>
      <c r="P2997">
        <v>45457</v>
      </c>
      <c r="Q2997">
        <v>45457</v>
      </c>
    </row>
    <row r="2998" spans="1:17">
      <c r="A2998" t="s">
        <v>19546</v>
      </c>
      <c r="B2998" t="s">
        <v>505</v>
      </c>
      <c r="C2998" t="s">
        <v>506</v>
      </c>
      <c r="D2998" t="s">
        <v>4236</v>
      </c>
      <c r="E2998" t="s">
        <v>4237</v>
      </c>
      <c r="F2998" t="s">
        <v>65</v>
      </c>
      <c r="G2998" t="s">
        <v>66</v>
      </c>
      <c r="H2998" t="s">
        <v>12361</v>
      </c>
      <c r="I2998" t="s">
        <v>4237</v>
      </c>
      <c r="J2998" t="s">
        <v>8141</v>
      </c>
      <c r="K2998" t="s">
        <v>8230</v>
      </c>
      <c r="L2998" t="s">
        <v>8164</v>
      </c>
      <c r="M2998" t="s">
        <v>8152</v>
      </c>
      <c r="N2998">
        <v>45826</v>
      </c>
      <c r="O2998">
        <v>45826</v>
      </c>
      <c r="P2998">
        <v>45828</v>
      </c>
      <c r="Q2998">
        <v>45828</v>
      </c>
    </row>
    <row r="2999" spans="1:17">
      <c r="A2999" t="s">
        <v>19546</v>
      </c>
      <c r="B2999" t="s">
        <v>505</v>
      </c>
      <c r="C2999" t="s">
        <v>506</v>
      </c>
      <c r="D2999" t="s">
        <v>4236</v>
      </c>
      <c r="E2999" t="s">
        <v>4237</v>
      </c>
      <c r="F2999" t="s">
        <v>65</v>
      </c>
      <c r="G2999" t="s">
        <v>66</v>
      </c>
      <c r="H2999" t="s">
        <v>12362</v>
      </c>
      <c r="I2999" t="s">
        <v>4237</v>
      </c>
      <c r="J2999" t="s">
        <v>8141</v>
      </c>
      <c r="K2999" t="s">
        <v>8230</v>
      </c>
      <c r="L2999" t="s">
        <v>8164</v>
      </c>
      <c r="M2999" t="s">
        <v>8152</v>
      </c>
      <c r="N2999">
        <v>45826</v>
      </c>
      <c r="O2999">
        <v>45826</v>
      </c>
      <c r="P2999">
        <v>45828</v>
      </c>
      <c r="Q2999">
        <v>45828</v>
      </c>
    </row>
    <row r="3000" spans="1:17">
      <c r="A3000" t="s">
        <v>19547</v>
      </c>
      <c r="B3000" t="s">
        <v>505</v>
      </c>
      <c r="C3000" t="s">
        <v>506</v>
      </c>
      <c r="D3000" t="s">
        <v>4238</v>
      </c>
      <c r="E3000" t="s">
        <v>4239</v>
      </c>
      <c r="F3000" t="s">
        <v>65</v>
      </c>
      <c r="G3000" t="s">
        <v>66</v>
      </c>
      <c r="H3000" t="s">
        <v>12363</v>
      </c>
      <c r="I3000" t="s">
        <v>4239</v>
      </c>
      <c r="J3000" t="s">
        <v>8141</v>
      </c>
      <c r="K3000" t="s">
        <v>8188</v>
      </c>
      <c r="L3000" t="s">
        <v>8230</v>
      </c>
      <c r="N3000">
        <v>45826</v>
      </c>
      <c r="O3000">
        <v>45828</v>
      </c>
      <c r="Q3000">
        <v>45821</v>
      </c>
    </row>
    <row r="3001" spans="1:17">
      <c r="A3001" t="s">
        <v>19548</v>
      </c>
      <c r="B3001" t="s">
        <v>85</v>
      </c>
      <c r="C3001" t="s">
        <v>86</v>
      </c>
      <c r="D3001" t="s">
        <v>4240</v>
      </c>
      <c r="E3001" t="s">
        <v>4239</v>
      </c>
      <c r="F3001" t="s">
        <v>65</v>
      </c>
      <c r="G3001" t="s">
        <v>66</v>
      </c>
      <c r="H3001" t="s">
        <v>12364</v>
      </c>
      <c r="I3001" t="s">
        <v>4239</v>
      </c>
      <c r="J3001" t="s">
        <v>8141</v>
      </c>
      <c r="K3001" t="s">
        <v>8152</v>
      </c>
      <c r="L3001" t="s">
        <v>8152</v>
      </c>
      <c r="N3001">
        <v>45826</v>
      </c>
      <c r="O3001">
        <v>45828</v>
      </c>
      <c r="Q3001">
        <v>45821</v>
      </c>
    </row>
    <row r="3002" spans="1:17">
      <c r="A3002" t="s">
        <v>19549</v>
      </c>
      <c r="B3002" t="s">
        <v>505</v>
      </c>
      <c r="C3002" t="s">
        <v>506</v>
      </c>
      <c r="D3002" t="s">
        <v>4241</v>
      </c>
      <c r="E3002" t="s">
        <v>4242</v>
      </c>
      <c r="F3002" t="s">
        <v>65</v>
      </c>
      <c r="G3002" t="s">
        <v>66</v>
      </c>
      <c r="H3002" t="s">
        <v>12365</v>
      </c>
      <c r="I3002" t="s">
        <v>4242</v>
      </c>
      <c r="J3002" t="s">
        <v>8141</v>
      </c>
      <c r="K3002" t="s">
        <v>8208</v>
      </c>
      <c r="L3002" t="s">
        <v>8188</v>
      </c>
      <c r="N3002">
        <v>45826</v>
      </c>
      <c r="O3002">
        <v>45828</v>
      </c>
      <c r="Q3002">
        <v>45821</v>
      </c>
    </row>
    <row r="3003" spans="1:17">
      <c r="A3003" t="s">
        <v>19550</v>
      </c>
      <c r="B3003" t="s">
        <v>505</v>
      </c>
      <c r="C3003" t="s">
        <v>506</v>
      </c>
      <c r="D3003" t="s">
        <v>4243</v>
      </c>
      <c r="E3003" t="s">
        <v>4244</v>
      </c>
      <c r="F3003" t="s">
        <v>65</v>
      </c>
      <c r="G3003" t="s">
        <v>66</v>
      </c>
      <c r="H3003" t="s">
        <v>12366</v>
      </c>
      <c r="I3003" t="s">
        <v>4244</v>
      </c>
      <c r="J3003" t="s">
        <v>8141</v>
      </c>
      <c r="K3003" t="s">
        <v>8433</v>
      </c>
      <c r="L3003" t="s">
        <v>8208</v>
      </c>
      <c r="N3003">
        <v>45826</v>
      </c>
      <c r="O3003">
        <v>45828</v>
      </c>
      <c r="Q3003">
        <v>45821</v>
      </c>
    </row>
    <row r="3004" spans="1:17">
      <c r="A3004" t="s">
        <v>19551</v>
      </c>
      <c r="B3004" t="s">
        <v>505</v>
      </c>
      <c r="C3004" t="s">
        <v>506</v>
      </c>
      <c r="D3004" t="s">
        <v>4245</v>
      </c>
      <c r="E3004" t="s">
        <v>4246</v>
      </c>
      <c r="F3004" t="s">
        <v>65</v>
      </c>
      <c r="G3004" t="s">
        <v>66</v>
      </c>
      <c r="H3004" t="s">
        <v>12367</v>
      </c>
      <c r="I3004" t="s">
        <v>4246</v>
      </c>
      <c r="J3004" t="s">
        <v>8141</v>
      </c>
      <c r="K3004" t="s">
        <v>8527</v>
      </c>
      <c r="L3004" t="s">
        <v>8230</v>
      </c>
      <c r="M3004" t="s">
        <v>8152</v>
      </c>
      <c r="N3004">
        <v>45462</v>
      </c>
      <c r="O3004">
        <v>45464</v>
      </c>
      <c r="P3004">
        <v>45464</v>
      </c>
      <c r="Q3004">
        <v>45464</v>
      </c>
    </row>
    <row r="3005" spans="1:17">
      <c r="A3005" t="s">
        <v>19552</v>
      </c>
      <c r="B3005" t="s">
        <v>505</v>
      </c>
      <c r="C3005" t="s">
        <v>506</v>
      </c>
      <c r="D3005" t="s">
        <v>4247</v>
      </c>
      <c r="E3005" t="s">
        <v>4248</v>
      </c>
      <c r="F3005" t="s">
        <v>65</v>
      </c>
      <c r="G3005" t="s">
        <v>66</v>
      </c>
      <c r="H3005" t="s">
        <v>12368</v>
      </c>
      <c r="I3005" t="s">
        <v>4248</v>
      </c>
      <c r="J3005" t="s">
        <v>8141</v>
      </c>
      <c r="K3005" t="s">
        <v>8208</v>
      </c>
      <c r="L3005" t="s">
        <v>8433</v>
      </c>
      <c r="M3005" t="s">
        <v>8152</v>
      </c>
      <c r="N3005">
        <v>45462</v>
      </c>
      <c r="O3005">
        <v>45464</v>
      </c>
      <c r="P3005">
        <v>45464</v>
      </c>
      <c r="Q3005">
        <v>45464</v>
      </c>
    </row>
    <row r="3006" spans="1:17">
      <c r="A3006" t="s">
        <v>19552</v>
      </c>
      <c r="B3006" t="s">
        <v>505</v>
      </c>
      <c r="C3006" t="s">
        <v>506</v>
      </c>
      <c r="D3006" t="s">
        <v>4247</v>
      </c>
      <c r="E3006" t="s">
        <v>4248</v>
      </c>
      <c r="F3006" t="s">
        <v>65</v>
      </c>
      <c r="G3006" t="s">
        <v>66</v>
      </c>
      <c r="H3006" t="s">
        <v>12369</v>
      </c>
      <c r="I3006" t="s">
        <v>4248</v>
      </c>
      <c r="J3006" t="s">
        <v>8141</v>
      </c>
      <c r="K3006" t="s">
        <v>8208</v>
      </c>
      <c r="L3006" t="s">
        <v>8433</v>
      </c>
      <c r="M3006" t="s">
        <v>8152</v>
      </c>
      <c r="N3006">
        <v>45462</v>
      </c>
      <c r="O3006">
        <v>45464</v>
      </c>
      <c r="P3006">
        <v>45464</v>
      </c>
      <c r="Q3006">
        <v>45464</v>
      </c>
    </row>
    <row r="3007" spans="1:17">
      <c r="A3007" t="s">
        <v>19553</v>
      </c>
      <c r="B3007" t="s">
        <v>505</v>
      </c>
      <c r="C3007" t="s">
        <v>506</v>
      </c>
      <c r="D3007" t="s">
        <v>4249</v>
      </c>
      <c r="E3007" t="s">
        <v>4250</v>
      </c>
      <c r="F3007" t="s">
        <v>65</v>
      </c>
      <c r="G3007" t="s">
        <v>66</v>
      </c>
      <c r="H3007" t="s">
        <v>12370</v>
      </c>
      <c r="I3007" t="s">
        <v>4250</v>
      </c>
      <c r="J3007" t="s">
        <v>8141</v>
      </c>
      <c r="K3007" t="s">
        <v>8230</v>
      </c>
      <c r="L3007" t="s">
        <v>8181</v>
      </c>
      <c r="M3007" t="s">
        <v>8152</v>
      </c>
      <c r="N3007">
        <v>45462</v>
      </c>
      <c r="O3007">
        <v>45464</v>
      </c>
      <c r="P3007">
        <v>45464</v>
      </c>
      <c r="Q3007">
        <v>45464</v>
      </c>
    </row>
    <row r="3008" spans="1:17">
      <c r="A3008" t="s">
        <v>19554</v>
      </c>
      <c r="B3008" t="s">
        <v>505</v>
      </c>
      <c r="C3008" t="s">
        <v>506</v>
      </c>
      <c r="D3008" t="s">
        <v>4251</v>
      </c>
      <c r="E3008" t="s">
        <v>4252</v>
      </c>
      <c r="F3008" t="s">
        <v>65</v>
      </c>
      <c r="G3008" t="s">
        <v>66</v>
      </c>
      <c r="H3008" t="s">
        <v>12371</v>
      </c>
      <c r="I3008" t="s">
        <v>4252</v>
      </c>
      <c r="J3008" t="s">
        <v>8141</v>
      </c>
      <c r="K3008" t="s">
        <v>8164</v>
      </c>
      <c r="L3008" t="s">
        <v>8165</v>
      </c>
      <c r="M3008" t="s">
        <v>8152</v>
      </c>
      <c r="N3008">
        <v>45462</v>
      </c>
      <c r="O3008">
        <v>45464</v>
      </c>
      <c r="P3008">
        <v>45464</v>
      </c>
      <c r="Q3008">
        <v>45464</v>
      </c>
    </row>
    <row r="3009" spans="1:17">
      <c r="A3009" t="s">
        <v>19555</v>
      </c>
      <c r="B3009" t="s">
        <v>505</v>
      </c>
      <c r="C3009" t="s">
        <v>506</v>
      </c>
      <c r="D3009" t="s">
        <v>4253</v>
      </c>
      <c r="E3009" t="s">
        <v>4254</v>
      </c>
      <c r="F3009" t="s">
        <v>65</v>
      </c>
      <c r="G3009" t="s">
        <v>82</v>
      </c>
      <c r="H3009" t="s">
        <v>12372</v>
      </c>
      <c r="I3009" t="s">
        <v>12373</v>
      </c>
      <c r="J3009" t="s">
        <v>8141</v>
      </c>
      <c r="K3009" t="s">
        <v>8208</v>
      </c>
      <c r="L3009" t="s">
        <v>8152</v>
      </c>
      <c r="M3009" t="s">
        <v>8188</v>
      </c>
      <c r="N3009">
        <v>46171</v>
      </c>
      <c r="O3009">
        <v>46171</v>
      </c>
      <c r="P3009">
        <v>46171</v>
      </c>
      <c r="Q3009">
        <v>46178</v>
      </c>
    </row>
    <row r="3010" spans="1:17">
      <c r="A3010" t="s">
        <v>19555</v>
      </c>
      <c r="B3010" t="s">
        <v>505</v>
      </c>
      <c r="C3010" t="s">
        <v>506</v>
      </c>
      <c r="D3010" t="s">
        <v>4253</v>
      </c>
      <c r="E3010" t="s">
        <v>4254</v>
      </c>
      <c r="F3010" t="s">
        <v>65</v>
      </c>
      <c r="G3010" t="s">
        <v>82</v>
      </c>
      <c r="H3010" t="s">
        <v>12374</v>
      </c>
      <c r="I3010" t="s">
        <v>12375</v>
      </c>
      <c r="J3010" t="s">
        <v>8141</v>
      </c>
      <c r="K3010" t="s">
        <v>8152</v>
      </c>
      <c r="L3010" t="s">
        <v>8230</v>
      </c>
      <c r="N3010">
        <v>46171</v>
      </c>
      <c r="O3010">
        <v>46171</v>
      </c>
      <c r="Q3010">
        <v>46178</v>
      </c>
    </row>
    <row r="3011" spans="1:17">
      <c r="A3011" t="s">
        <v>19555</v>
      </c>
      <c r="B3011" t="s">
        <v>505</v>
      </c>
      <c r="C3011" t="s">
        <v>506</v>
      </c>
      <c r="D3011" t="s">
        <v>4253</v>
      </c>
      <c r="E3011" t="s">
        <v>4254</v>
      </c>
      <c r="F3011" t="s">
        <v>65</v>
      </c>
      <c r="G3011" t="s">
        <v>82</v>
      </c>
      <c r="H3011" t="s">
        <v>12376</v>
      </c>
      <c r="I3011" t="s">
        <v>12377</v>
      </c>
      <c r="J3011" t="s">
        <v>8141</v>
      </c>
      <c r="K3011" t="s">
        <v>8230</v>
      </c>
      <c r="L3011" t="s">
        <v>8164</v>
      </c>
      <c r="N3011">
        <v>46171</v>
      </c>
      <c r="O3011">
        <v>46171</v>
      </c>
      <c r="Q3011">
        <v>46178</v>
      </c>
    </row>
    <row r="3012" spans="1:17">
      <c r="A3012" t="s">
        <v>19555</v>
      </c>
      <c r="B3012" t="s">
        <v>505</v>
      </c>
      <c r="C3012" t="s">
        <v>506</v>
      </c>
      <c r="D3012" t="s">
        <v>4253</v>
      </c>
      <c r="E3012" t="s">
        <v>4254</v>
      </c>
      <c r="F3012" t="s">
        <v>65</v>
      </c>
      <c r="G3012" t="s">
        <v>82</v>
      </c>
      <c r="H3012" t="s">
        <v>12378</v>
      </c>
      <c r="I3012" t="s">
        <v>12379</v>
      </c>
      <c r="J3012" t="s">
        <v>8141</v>
      </c>
      <c r="K3012" t="s">
        <v>8164</v>
      </c>
      <c r="L3012" t="s">
        <v>8208</v>
      </c>
      <c r="N3012">
        <v>46171</v>
      </c>
      <c r="O3012">
        <v>46171</v>
      </c>
      <c r="Q3012">
        <v>46178</v>
      </c>
    </row>
    <row r="3013" spans="1:17">
      <c r="A3013" t="s">
        <v>19556</v>
      </c>
      <c r="B3013" t="s">
        <v>505</v>
      </c>
      <c r="C3013" t="s">
        <v>506</v>
      </c>
      <c r="D3013" t="s">
        <v>4255</v>
      </c>
      <c r="E3013" t="s">
        <v>4256</v>
      </c>
      <c r="F3013" t="s">
        <v>65</v>
      </c>
      <c r="G3013" t="s">
        <v>66</v>
      </c>
      <c r="H3013" t="s">
        <v>12380</v>
      </c>
      <c r="I3013" t="s">
        <v>4256</v>
      </c>
      <c r="J3013" t="s">
        <v>8141</v>
      </c>
      <c r="K3013" t="s">
        <v>8164</v>
      </c>
      <c r="L3013" t="s">
        <v>8188</v>
      </c>
      <c r="M3013" t="s">
        <v>8152</v>
      </c>
      <c r="N3013">
        <v>45833</v>
      </c>
      <c r="O3013">
        <v>45835</v>
      </c>
      <c r="P3013">
        <v>45835</v>
      </c>
      <c r="Q3013">
        <v>45835</v>
      </c>
    </row>
    <row r="3014" spans="1:17">
      <c r="A3014" t="s">
        <v>19557</v>
      </c>
      <c r="B3014" t="s">
        <v>505</v>
      </c>
      <c r="C3014" t="s">
        <v>506</v>
      </c>
      <c r="D3014" t="s">
        <v>4257</v>
      </c>
      <c r="E3014" t="s">
        <v>4258</v>
      </c>
      <c r="F3014" t="s">
        <v>65</v>
      </c>
      <c r="G3014" t="s">
        <v>66</v>
      </c>
      <c r="H3014" t="s">
        <v>12381</v>
      </c>
      <c r="I3014" t="s">
        <v>4258</v>
      </c>
      <c r="J3014" t="s">
        <v>8141</v>
      </c>
      <c r="K3014" t="s">
        <v>8208</v>
      </c>
      <c r="L3014" t="s">
        <v>8164</v>
      </c>
      <c r="N3014">
        <v>45833</v>
      </c>
      <c r="O3014">
        <v>45835</v>
      </c>
      <c r="Q3014">
        <v>45827</v>
      </c>
    </row>
    <row r="3015" spans="1:17">
      <c r="A3015" t="s">
        <v>19558</v>
      </c>
      <c r="B3015" t="s">
        <v>505</v>
      </c>
      <c r="C3015" t="s">
        <v>506</v>
      </c>
      <c r="D3015" t="s">
        <v>4259</v>
      </c>
      <c r="E3015" t="s">
        <v>4260</v>
      </c>
      <c r="F3015" t="s">
        <v>65</v>
      </c>
      <c r="G3015" t="s">
        <v>66</v>
      </c>
      <c r="H3015" t="s">
        <v>12382</v>
      </c>
      <c r="I3015" t="s">
        <v>4260</v>
      </c>
      <c r="J3015" t="s">
        <v>8141</v>
      </c>
      <c r="K3015" t="s">
        <v>8188</v>
      </c>
      <c r="L3015" t="s">
        <v>8230</v>
      </c>
      <c r="N3015">
        <v>45833</v>
      </c>
      <c r="O3015">
        <v>45835</v>
      </c>
      <c r="Q3015">
        <v>45827</v>
      </c>
    </row>
    <row r="3016" spans="1:17">
      <c r="A3016" t="s">
        <v>19559</v>
      </c>
      <c r="B3016" t="s">
        <v>85</v>
      </c>
      <c r="C3016" t="s">
        <v>86</v>
      </c>
      <c r="D3016" t="s">
        <v>4261</v>
      </c>
      <c r="E3016" t="s">
        <v>4260</v>
      </c>
      <c r="F3016" t="s">
        <v>65</v>
      </c>
      <c r="G3016" t="s">
        <v>66</v>
      </c>
      <c r="H3016" t="s">
        <v>12383</v>
      </c>
      <c r="I3016" t="s">
        <v>4260</v>
      </c>
      <c r="J3016" t="s">
        <v>8141</v>
      </c>
      <c r="K3016" t="s">
        <v>8152</v>
      </c>
      <c r="L3016" t="s">
        <v>8152</v>
      </c>
      <c r="N3016">
        <v>45827</v>
      </c>
      <c r="O3016">
        <v>45827</v>
      </c>
      <c r="Q3016">
        <v>45827</v>
      </c>
    </row>
    <row r="3017" spans="1:17">
      <c r="A3017" t="s">
        <v>19560</v>
      </c>
      <c r="B3017" t="s">
        <v>505</v>
      </c>
      <c r="C3017" t="s">
        <v>506</v>
      </c>
      <c r="D3017" t="s">
        <v>4262</v>
      </c>
      <c r="E3017" t="s">
        <v>4263</v>
      </c>
      <c r="F3017" t="s">
        <v>65</v>
      </c>
      <c r="G3017" t="s">
        <v>66</v>
      </c>
      <c r="H3017" t="s">
        <v>12384</v>
      </c>
      <c r="I3017" t="s">
        <v>4263</v>
      </c>
      <c r="J3017" t="s">
        <v>8141</v>
      </c>
      <c r="K3017" t="s">
        <v>8230</v>
      </c>
      <c r="L3017" t="s">
        <v>8433</v>
      </c>
      <c r="N3017">
        <v>45833</v>
      </c>
      <c r="O3017">
        <v>45835</v>
      </c>
      <c r="Q3017">
        <v>45827</v>
      </c>
    </row>
    <row r="3018" spans="1:17">
      <c r="A3018" t="s">
        <v>19561</v>
      </c>
      <c r="B3018" t="s">
        <v>505</v>
      </c>
      <c r="C3018" t="s">
        <v>506</v>
      </c>
      <c r="D3018" t="s">
        <v>4264</v>
      </c>
      <c r="E3018" t="s">
        <v>4265</v>
      </c>
      <c r="F3018" t="s">
        <v>65</v>
      </c>
      <c r="G3018" t="s">
        <v>66</v>
      </c>
      <c r="H3018" t="s">
        <v>12385</v>
      </c>
      <c r="I3018" t="s">
        <v>4265</v>
      </c>
      <c r="J3018" t="s">
        <v>8141</v>
      </c>
      <c r="K3018" t="s">
        <v>8208</v>
      </c>
      <c r="L3018" t="s">
        <v>8433</v>
      </c>
      <c r="M3018" t="s">
        <v>8152</v>
      </c>
      <c r="N3018">
        <v>45469</v>
      </c>
      <c r="O3018">
        <v>45471</v>
      </c>
      <c r="P3018">
        <v>45471</v>
      </c>
      <c r="Q3018">
        <v>45471</v>
      </c>
    </row>
    <row r="3019" spans="1:17">
      <c r="A3019" t="s">
        <v>19562</v>
      </c>
      <c r="B3019" t="s">
        <v>505</v>
      </c>
      <c r="C3019" t="s">
        <v>506</v>
      </c>
      <c r="D3019" t="s">
        <v>4266</v>
      </c>
      <c r="E3019" t="s">
        <v>4267</v>
      </c>
      <c r="F3019" t="s">
        <v>65</v>
      </c>
      <c r="G3019" t="s">
        <v>66</v>
      </c>
      <c r="H3019" t="s">
        <v>12386</v>
      </c>
      <c r="I3019" t="s">
        <v>4267</v>
      </c>
      <c r="J3019" t="s">
        <v>8141</v>
      </c>
      <c r="K3019" t="s">
        <v>8230</v>
      </c>
      <c r="L3019" t="s">
        <v>8527</v>
      </c>
      <c r="M3019" t="s">
        <v>8152</v>
      </c>
      <c r="N3019">
        <v>45469</v>
      </c>
      <c r="O3019">
        <v>45471</v>
      </c>
      <c r="P3019">
        <v>45471</v>
      </c>
      <c r="Q3019">
        <v>45471</v>
      </c>
    </row>
    <row r="3020" spans="1:17">
      <c r="A3020" t="s">
        <v>19563</v>
      </c>
      <c r="B3020" t="s">
        <v>505</v>
      </c>
      <c r="C3020" t="s">
        <v>506</v>
      </c>
      <c r="D3020" t="s">
        <v>4268</v>
      </c>
      <c r="E3020" t="s">
        <v>4269</v>
      </c>
      <c r="F3020" t="s">
        <v>65</v>
      </c>
      <c r="G3020" t="s">
        <v>66</v>
      </c>
      <c r="H3020" t="s">
        <v>12387</v>
      </c>
      <c r="I3020" t="s">
        <v>4269</v>
      </c>
      <c r="J3020" t="s">
        <v>8141</v>
      </c>
      <c r="K3020" t="s">
        <v>8164</v>
      </c>
      <c r="L3020" t="s">
        <v>8230</v>
      </c>
      <c r="M3020" t="s">
        <v>8152</v>
      </c>
      <c r="N3020">
        <v>45469</v>
      </c>
      <c r="O3020">
        <v>45471</v>
      </c>
      <c r="P3020">
        <v>45471</v>
      </c>
      <c r="Q3020">
        <v>45471</v>
      </c>
    </row>
    <row r="3021" spans="1:17">
      <c r="A3021" t="s">
        <v>19564</v>
      </c>
      <c r="B3021" t="s">
        <v>505</v>
      </c>
      <c r="C3021" t="s">
        <v>506</v>
      </c>
      <c r="D3021" t="s">
        <v>4270</v>
      </c>
      <c r="E3021" t="s">
        <v>4271</v>
      </c>
      <c r="F3021" t="s">
        <v>65</v>
      </c>
      <c r="G3021" t="s">
        <v>66</v>
      </c>
      <c r="H3021" t="s">
        <v>12388</v>
      </c>
      <c r="I3021" t="s">
        <v>4271</v>
      </c>
      <c r="J3021" t="s">
        <v>8141</v>
      </c>
      <c r="K3021" t="s">
        <v>8181</v>
      </c>
      <c r="L3021" t="s">
        <v>8165</v>
      </c>
      <c r="M3021" t="s">
        <v>8152</v>
      </c>
      <c r="N3021">
        <v>45469</v>
      </c>
      <c r="O3021">
        <v>45469</v>
      </c>
      <c r="P3021">
        <v>45471</v>
      </c>
      <c r="Q3021">
        <v>45471</v>
      </c>
    </row>
    <row r="3022" spans="1:17">
      <c r="A3022" t="s">
        <v>19565</v>
      </c>
      <c r="B3022" t="s">
        <v>505</v>
      </c>
      <c r="C3022" t="s">
        <v>506</v>
      </c>
      <c r="D3022" t="s">
        <v>4272</v>
      </c>
      <c r="E3022" t="s">
        <v>4273</v>
      </c>
      <c r="F3022" t="s">
        <v>65</v>
      </c>
      <c r="G3022" t="s">
        <v>66</v>
      </c>
      <c r="H3022" t="s">
        <v>12389</v>
      </c>
      <c r="I3022" t="s">
        <v>4273</v>
      </c>
      <c r="J3022" t="s">
        <v>8141</v>
      </c>
      <c r="K3022" t="s">
        <v>8230</v>
      </c>
      <c r="L3022" t="s">
        <v>8152</v>
      </c>
      <c r="M3022" t="s">
        <v>8152</v>
      </c>
      <c r="N3022">
        <v>45812</v>
      </c>
      <c r="O3022">
        <v>45814</v>
      </c>
      <c r="P3022">
        <v>45814</v>
      </c>
      <c r="Q3022">
        <v>45814</v>
      </c>
    </row>
    <row r="3023" spans="1:17">
      <c r="A3023" t="s">
        <v>19566</v>
      </c>
      <c r="B3023" t="s">
        <v>505</v>
      </c>
      <c r="C3023" t="s">
        <v>506</v>
      </c>
      <c r="D3023" t="s">
        <v>4274</v>
      </c>
      <c r="E3023" t="s">
        <v>4275</v>
      </c>
      <c r="F3023" t="s">
        <v>65</v>
      </c>
      <c r="G3023" t="s">
        <v>66</v>
      </c>
      <c r="H3023" t="s">
        <v>12390</v>
      </c>
      <c r="I3023" t="s">
        <v>4275</v>
      </c>
      <c r="J3023" t="s">
        <v>8141</v>
      </c>
      <c r="K3023" t="s">
        <v>8188</v>
      </c>
      <c r="L3023" t="s">
        <v>8164</v>
      </c>
      <c r="N3023">
        <v>45812</v>
      </c>
      <c r="O3023">
        <v>45814</v>
      </c>
      <c r="Q3023">
        <v>45807</v>
      </c>
    </row>
    <row r="3024" spans="1:17">
      <c r="A3024" t="s">
        <v>19567</v>
      </c>
      <c r="B3024" t="s">
        <v>505</v>
      </c>
      <c r="C3024" t="s">
        <v>506</v>
      </c>
      <c r="D3024" t="s">
        <v>4276</v>
      </c>
      <c r="E3024" t="s">
        <v>4277</v>
      </c>
      <c r="F3024" t="s">
        <v>65</v>
      </c>
      <c r="G3024" t="s">
        <v>66</v>
      </c>
      <c r="H3024" t="s">
        <v>12391</v>
      </c>
      <c r="I3024" t="s">
        <v>4277</v>
      </c>
      <c r="J3024" t="s">
        <v>8141</v>
      </c>
      <c r="K3024" t="s">
        <v>8164</v>
      </c>
      <c r="L3024" t="s">
        <v>8230</v>
      </c>
      <c r="N3024">
        <v>45812</v>
      </c>
      <c r="O3024">
        <v>45814</v>
      </c>
      <c r="Q3024">
        <v>45807</v>
      </c>
    </row>
    <row r="3025" spans="1:17">
      <c r="A3025" t="s">
        <v>19568</v>
      </c>
      <c r="B3025" t="s">
        <v>505</v>
      </c>
      <c r="C3025" t="s">
        <v>506</v>
      </c>
      <c r="D3025" t="s">
        <v>4278</v>
      </c>
      <c r="E3025" t="s">
        <v>4279</v>
      </c>
      <c r="F3025" t="s">
        <v>65</v>
      </c>
      <c r="G3025" t="s">
        <v>66</v>
      </c>
      <c r="H3025" t="s">
        <v>12392</v>
      </c>
      <c r="I3025" t="s">
        <v>4279</v>
      </c>
      <c r="J3025" t="s">
        <v>8141</v>
      </c>
      <c r="K3025" t="s">
        <v>8433</v>
      </c>
      <c r="L3025" t="s">
        <v>8188</v>
      </c>
      <c r="N3025">
        <v>45812</v>
      </c>
      <c r="O3025">
        <v>45814</v>
      </c>
      <c r="Q3025">
        <v>45807</v>
      </c>
    </row>
    <row r="3026" spans="1:17">
      <c r="A3026" t="s">
        <v>19569</v>
      </c>
      <c r="B3026" t="s">
        <v>505</v>
      </c>
      <c r="C3026" t="s">
        <v>506</v>
      </c>
      <c r="D3026" t="s">
        <v>4280</v>
      </c>
      <c r="E3026" t="s">
        <v>4281</v>
      </c>
      <c r="F3026" t="s">
        <v>65</v>
      </c>
      <c r="G3026" t="s">
        <v>66</v>
      </c>
      <c r="H3026" t="s">
        <v>12393</v>
      </c>
      <c r="I3026" t="s">
        <v>4281</v>
      </c>
      <c r="J3026" t="s">
        <v>8141</v>
      </c>
      <c r="K3026" t="s">
        <v>8208</v>
      </c>
      <c r="L3026" t="s">
        <v>8230</v>
      </c>
      <c r="M3026" t="s">
        <v>8152</v>
      </c>
      <c r="N3026">
        <v>45840</v>
      </c>
      <c r="O3026">
        <v>45842</v>
      </c>
      <c r="P3026">
        <v>45842</v>
      </c>
      <c r="Q3026">
        <v>45842</v>
      </c>
    </row>
    <row r="3027" spans="1:17">
      <c r="A3027" t="s">
        <v>19570</v>
      </c>
      <c r="B3027" t="s">
        <v>505</v>
      </c>
      <c r="C3027" t="s">
        <v>506</v>
      </c>
      <c r="D3027" t="s">
        <v>4282</v>
      </c>
      <c r="E3027" t="s">
        <v>4283</v>
      </c>
      <c r="F3027" t="s">
        <v>65</v>
      </c>
      <c r="G3027" t="s">
        <v>66</v>
      </c>
      <c r="H3027" t="s">
        <v>12394</v>
      </c>
      <c r="I3027" t="s">
        <v>4283</v>
      </c>
      <c r="J3027" t="s">
        <v>8141</v>
      </c>
      <c r="K3027" t="s">
        <v>8188</v>
      </c>
      <c r="L3027" t="s">
        <v>8208</v>
      </c>
      <c r="N3027">
        <v>45840</v>
      </c>
      <c r="O3027">
        <v>45842</v>
      </c>
      <c r="Q3027">
        <v>45835</v>
      </c>
    </row>
    <row r="3028" spans="1:17">
      <c r="A3028" t="s">
        <v>19571</v>
      </c>
      <c r="B3028" t="s">
        <v>505</v>
      </c>
      <c r="C3028" t="s">
        <v>506</v>
      </c>
      <c r="D3028" t="s">
        <v>4284</v>
      </c>
      <c r="E3028" t="s">
        <v>4285</v>
      </c>
      <c r="F3028" t="s">
        <v>65</v>
      </c>
      <c r="G3028" t="s">
        <v>66</v>
      </c>
      <c r="H3028" t="s">
        <v>12395</v>
      </c>
      <c r="I3028" t="s">
        <v>4285</v>
      </c>
      <c r="J3028" t="s">
        <v>8141</v>
      </c>
      <c r="K3028" t="s">
        <v>8230</v>
      </c>
      <c r="L3028" t="s">
        <v>8188</v>
      </c>
      <c r="N3028">
        <v>45840</v>
      </c>
      <c r="O3028">
        <v>45842</v>
      </c>
      <c r="Q3028">
        <v>45835</v>
      </c>
    </row>
    <row r="3029" spans="1:17">
      <c r="A3029" t="s">
        <v>19572</v>
      </c>
      <c r="B3029" t="s">
        <v>505</v>
      </c>
      <c r="C3029" t="s">
        <v>506</v>
      </c>
      <c r="D3029" t="s">
        <v>4286</v>
      </c>
      <c r="E3029" t="s">
        <v>4287</v>
      </c>
      <c r="F3029" t="s">
        <v>65</v>
      </c>
      <c r="G3029" t="s">
        <v>66</v>
      </c>
      <c r="H3029" t="s">
        <v>12396</v>
      </c>
      <c r="I3029" t="s">
        <v>4287</v>
      </c>
      <c r="J3029" t="s">
        <v>8141</v>
      </c>
      <c r="K3029" t="s">
        <v>8164</v>
      </c>
      <c r="L3029" t="s">
        <v>8152</v>
      </c>
      <c r="N3029">
        <v>45840</v>
      </c>
      <c r="O3029">
        <v>45842</v>
      </c>
      <c r="Q3029">
        <v>45835</v>
      </c>
    </row>
    <row r="3030" spans="1:17">
      <c r="A3030" t="s">
        <v>19573</v>
      </c>
      <c r="B3030" t="s">
        <v>505</v>
      </c>
      <c r="C3030" t="s">
        <v>506</v>
      </c>
      <c r="D3030" t="s">
        <v>4288</v>
      </c>
      <c r="E3030" t="s">
        <v>4289</v>
      </c>
      <c r="F3030" t="s">
        <v>65</v>
      </c>
      <c r="G3030" t="s">
        <v>79</v>
      </c>
      <c r="H3030" t="s">
        <v>12397</v>
      </c>
      <c r="I3030" t="s">
        <v>4289</v>
      </c>
      <c r="J3030" t="s">
        <v>8571</v>
      </c>
      <c r="K3030" t="s">
        <v>8208</v>
      </c>
      <c r="L3030" t="s">
        <v>8188</v>
      </c>
      <c r="M3030" t="s">
        <v>8152</v>
      </c>
      <c r="N3030">
        <v>46183</v>
      </c>
      <c r="O3030">
        <v>46185</v>
      </c>
      <c r="P3030">
        <v>46185</v>
      </c>
      <c r="Q3030">
        <v>46185</v>
      </c>
    </row>
    <row r="3031" spans="1:17">
      <c r="A3031" t="s">
        <v>19573</v>
      </c>
      <c r="B3031" t="s">
        <v>505</v>
      </c>
      <c r="C3031" t="s">
        <v>506</v>
      </c>
      <c r="D3031" t="s">
        <v>4288</v>
      </c>
      <c r="E3031" t="s">
        <v>4289</v>
      </c>
      <c r="F3031" t="s">
        <v>65</v>
      </c>
      <c r="G3031" t="s">
        <v>79</v>
      </c>
      <c r="H3031" t="s">
        <v>12398</v>
      </c>
      <c r="I3031" t="s">
        <v>12399</v>
      </c>
      <c r="J3031" t="s">
        <v>8571</v>
      </c>
      <c r="K3031" t="s">
        <v>8188</v>
      </c>
      <c r="L3031" t="s">
        <v>8208</v>
      </c>
      <c r="N3031">
        <v>46183</v>
      </c>
      <c r="O3031">
        <v>46185</v>
      </c>
      <c r="Q3031">
        <v>46185</v>
      </c>
    </row>
    <row r="3032" spans="1:17">
      <c r="A3032" t="s">
        <v>19573</v>
      </c>
      <c r="B3032" t="s">
        <v>505</v>
      </c>
      <c r="C3032" t="s">
        <v>506</v>
      </c>
      <c r="D3032" t="s">
        <v>4288</v>
      </c>
      <c r="E3032" t="s">
        <v>4289</v>
      </c>
      <c r="F3032" t="s">
        <v>65</v>
      </c>
      <c r="G3032" t="s">
        <v>79</v>
      </c>
      <c r="H3032" t="s">
        <v>12400</v>
      </c>
      <c r="I3032" t="s">
        <v>12401</v>
      </c>
      <c r="J3032" t="s">
        <v>8571</v>
      </c>
      <c r="K3032" t="s">
        <v>8152</v>
      </c>
      <c r="L3032" t="s">
        <v>8230</v>
      </c>
      <c r="N3032">
        <v>46183</v>
      </c>
      <c r="O3032">
        <v>46185</v>
      </c>
      <c r="Q3032">
        <v>46185</v>
      </c>
    </row>
    <row r="3033" spans="1:17">
      <c r="A3033" t="s">
        <v>19574</v>
      </c>
      <c r="B3033" t="s">
        <v>505</v>
      </c>
      <c r="C3033" t="s">
        <v>506</v>
      </c>
      <c r="D3033" t="s">
        <v>4290</v>
      </c>
      <c r="E3033" t="s">
        <v>4291</v>
      </c>
      <c r="F3033" t="s">
        <v>65</v>
      </c>
      <c r="G3033" t="s">
        <v>66</v>
      </c>
      <c r="H3033" t="s">
        <v>12402</v>
      </c>
      <c r="I3033" t="s">
        <v>4291</v>
      </c>
      <c r="J3033" t="s">
        <v>8141</v>
      </c>
      <c r="K3033" t="s">
        <v>8188</v>
      </c>
      <c r="L3033" t="s">
        <v>8208</v>
      </c>
      <c r="M3033" t="s">
        <v>8152</v>
      </c>
      <c r="N3033">
        <v>45819</v>
      </c>
      <c r="O3033">
        <v>45819</v>
      </c>
      <c r="P3033">
        <v>45819</v>
      </c>
      <c r="Q3033">
        <v>45819</v>
      </c>
    </row>
    <row r="3034" spans="1:17">
      <c r="A3034" t="s">
        <v>19575</v>
      </c>
      <c r="B3034" t="s">
        <v>505</v>
      </c>
      <c r="C3034" t="s">
        <v>506</v>
      </c>
      <c r="D3034" t="s">
        <v>4292</v>
      </c>
      <c r="E3034" t="s">
        <v>4293</v>
      </c>
      <c r="F3034" t="s">
        <v>65</v>
      </c>
      <c r="G3034" t="s">
        <v>66</v>
      </c>
      <c r="H3034" t="s">
        <v>12403</v>
      </c>
      <c r="I3034" t="s">
        <v>4293</v>
      </c>
      <c r="J3034" t="s">
        <v>8141</v>
      </c>
      <c r="K3034" t="s">
        <v>8208</v>
      </c>
      <c r="L3034" t="s">
        <v>8164</v>
      </c>
      <c r="N3034">
        <v>45814</v>
      </c>
      <c r="O3034">
        <v>45814</v>
      </c>
      <c r="Q3034">
        <v>45814</v>
      </c>
    </row>
    <row r="3035" spans="1:17">
      <c r="A3035" t="s">
        <v>19576</v>
      </c>
      <c r="B3035" t="s">
        <v>85</v>
      </c>
      <c r="C3035" t="s">
        <v>86</v>
      </c>
      <c r="D3035" t="s">
        <v>4294</v>
      </c>
      <c r="E3035" t="s">
        <v>4293</v>
      </c>
      <c r="F3035" t="s">
        <v>65</v>
      </c>
      <c r="G3035" t="s">
        <v>66</v>
      </c>
      <c r="H3035" t="s">
        <v>12404</v>
      </c>
      <c r="I3035" t="s">
        <v>4293</v>
      </c>
      <c r="J3035" t="s">
        <v>8141</v>
      </c>
      <c r="K3035" t="s">
        <v>8152</v>
      </c>
      <c r="L3035" t="s">
        <v>8152</v>
      </c>
      <c r="N3035">
        <v>45814</v>
      </c>
      <c r="O3035">
        <v>45814</v>
      </c>
      <c r="Q3035">
        <v>45814</v>
      </c>
    </row>
    <row r="3036" spans="1:17">
      <c r="A3036" t="s">
        <v>19577</v>
      </c>
      <c r="B3036" t="s">
        <v>505</v>
      </c>
      <c r="C3036" t="s">
        <v>506</v>
      </c>
      <c r="D3036" t="s">
        <v>4295</v>
      </c>
      <c r="E3036" t="s">
        <v>4296</v>
      </c>
      <c r="F3036" t="s">
        <v>65</v>
      </c>
      <c r="G3036" t="s">
        <v>66</v>
      </c>
      <c r="H3036" t="s">
        <v>12405</v>
      </c>
      <c r="I3036" t="s">
        <v>4296</v>
      </c>
      <c r="J3036" t="s">
        <v>8141</v>
      </c>
      <c r="K3036" t="s">
        <v>8164</v>
      </c>
      <c r="L3036" t="s">
        <v>8230</v>
      </c>
      <c r="N3036">
        <v>45819</v>
      </c>
      <c r="O3036">
        <v>45814</v>
      </c>
      <c r="Q3036">
        <v>45814</v>
      </c>
    </row>
    <row r="3037" spans="1:17">
      <c r="A3037" t="s">
        <v>19578</v>
      </c>
      <c r="B3037" t="s">
        <v>505</v>
      </c>
      <c r="C3037" t="s">
        <v>506</v>
      </c>
      <c r="D3037" t="s">
        <v>4297</v>
      </c>
      <c r="E3037" t="s">
        <v>4298</v>
      </c>
      <c r="F3037" t="s">
        <v>65</v>
      </c>
      <c r="G3037" t="s">
        <v>66</v>
      </c>
      <c r="H3037" t="s">
        <v>12406</v>
      </c>
      <c r="I3037" t="s">
        <v>4298</v>
      </c>
      <c r="J3037" t="s">
        <v>8141</v>
      </c>
      <c r="K3037" t="s">
        <v>8230</v>
      </c>
      <c r="L3037" t="s">
        <v>8433</v>
      </c>
      <c r="N3037">
        <v>45819</v>
      </c>
      <c r="O3037">
        <v>45821</v>
      </c>
      <c r="Q3037">
        <v>45814</v>
      </c>
    </row>
    <row r="3038" spans="1:17">
      <c r="A3038" t="s">
        <v>19579</v>
      </c>
      <c r="B3038" t="s">
        <v>505</v>
      </c>
      <c r="C3038" t="s">
        <v>506</v>
      </c>
      <c r="D3038" t="s">
        <v>4299</v>
      </c>
      <c r="E3038" t="s">
        <v>4300</v>
      </c>
      <c r="F3038" t="s">
        <v>65</v>
      </c>
      <c r="G3038" t="s">
        <v>66</v>
      </c>
      <c r="H3038" t="s">
        <v>12407</v>
      </c>
      <c r="I3038" t="s">
        <v>4300</v>
      </c>
      <c r="J3038" t="s">
        <v>8141</v>
      </c>
      <c r="K3038" t="s">
        <v>8164</v>
      </c>
      <c r="L3038" t="s">
        <v>8433</v>
      </c>
      <c r="M3038" t="s">
        <v>8152</v>
      </c>
      <c r="N3038">
        <v>45854</v>
      </c>
      <c r="O3038">
        <v>45856</v>
      </c>
      <c r="P3038">
        <v>45856</v>
      </c>
      <c r="Q3038">
        <v>45856</v>
      </c>
    </row>
    <row r="3039" spans="1:17">
      <c r="A3039" t="s">
        <v>19580</v>
      </c>
      <c r="B3039" t="s">
        <v>505</v>
      </c>
      <c r="C3039" t="s">
        <v>506</v>
      </c>
      <c r="D3039" t="s">
        <v>4301</v>
      </c>
      <c r="E3039" t="s">
        <v>4302</v>
      </c>
      <c r="F3039" t="s">
        <v>65</v>
      </c>
      <c r="G3039" t="s">
        <v>66</v>
      </c>
      <c r="H3039" t="s">
        <v>12408</v>
      </c>
      <c r="I3039" t="s">
        <v>4302</v>
      </c>
      <c r="J3039" t="s">
        <v>8141</v>
      </c>
      <c r="K3039" t="s">
        <v>8230</v>
      </c>
      <c r="L3039" t="s">
        <v>8208</v>
      </c>
      <c r="N3039">
        <v>45854</v>
      </c>
      <c r="O3039">
        <v>45856</v>
      </c>
      <c r="Q3039">
        <v>45849</v>
      </c>
    </row>
    <row r="3040" spans="1:17">
      <c r="A3040" t="s">
        <v>19581</v>
      </c>
      <c r="B3040" t="s">
        <v>505</v>
      </c>
      <c r="C3040" t="s">
        <v>506</v>
      </c>
      <c r="D3040" t="s">
        <v>4303</v>
      </c>
      <c r="E3040" t="s">
        <v>4304</v>
      </c>
      <c r="F3040" t="s">
        <v>65</v>
      </c>
      <c r="G3040" t="s">
        <v>66</v>
      </c>
      <c r="H3040" t="s">
        <v>12409</v>
      </c>
      <c r="I3040" t="s">
        <v>4304</v>
      </c>
      <c r="J3040" t="s">
        <v>8141</v>
      </c>
      <c r="K3040" t="s">
        <v>8208</v>
      </c>
      <c r="L3040" t="s">
        <v>8188</v>
      </c>
      <c r="N3040">
        <v>45854</v>
      </c>
      <c r="O3040">
        <v>45856</v>
      </c>
      <c r="Q3040">
        <v>45849</v>
      </c>
    </row>
    <row r="3041" spans="1:17">
      <c r="A3041" t="s">
        <v>19582</v>
      </c>
      <c r="B3041" t="s">
        <v>505</v>
      </c>
      <c r="C3041" t="s">
        <v>506</v>
      </c>
      <c r="D3041" t="s">
        <v>4305</v>
      </c>
      <c r="E3041" t="s">
        <v>4306</v>
      </c>
      <c r="F3041" t="s">
        <v>65</v>
      </c>
      <c r="G3041" t="s">
        <v>66</v>
      </c>
      <c r="H3041" t="s">
        <v>12410</v>
      </c>
      <c r="I3041" t="s">
        <v>4306</v>
      </c>
      <c r="J3041" t="s">
        <v>8141</v>
      </c>
      <c r="K3041" t="s">
        <v>8188</v>
      </c>
      <c r="L3041" t="s">
        <v>8152</v>
      </c>
      <c r="N3041">
        <v>45854</v>
      </c>
      <c r="O3041">
        <v>45856</v>
      </c>
      <c r="Q3041">
        <v>45849</v>
      </c>
    </row>
    <row r="3042" spans="1:17">
      <c r="A3042" t="s">
        <v>19583</v>
      </c>
      <c r="B3042" t="s">
        <v>505</v>
      </c>
      <c r="C3042" t="s">
        <v>506</v>
      </c>
      <c r="D3042" t="s">
        <v>4307</v>
      </c>
      <c r="E3042" t="s">
        <v>4308</v>
      </c>
      <c r="F3042" t="s">
        <v>65</v>
      </c>
      <c r="G3042" t="s">
        <v>66</v>
      </c>
      <c r="H3042" t="s">
        <v>12411</v>
      </c>
      <c r="I3042" t="s">
        <v>4308</v>
      </c>
      <c r="J3042" t="s">
        <v>8141</v>
      </c>
      <c r="K3042" t="s">
        <v>8164</v>
      </c>
      <c r="L3042" t="s">
        <v>8433</v>
      </c>
      <c r="M3042" t="s">
        <v>8152</v>
      </c>
      <c r="N3042">
        <v>45490</v>
      </c>
      <c r="O3042">
        <v>45492</v>
      </c>
      <c r="P3042">
        <v>45492</v>
      </c>
      <c r="Q3042">
        <v>45492</v>
      </c>
    </row>
    <row r="3043" spans="1:17">
      <c r="A3043" t="s">
        <v>19584</v>
      </c>
      <c r="B3043" t="s">
        <v>505</v>
      </c>
      <c r="C3043" t="s">
        <v>506</v>
      </c>
      <c r="D3043" t="s">
        <v>4309</v>
      </c>
      <c r="E3043" t="s">
        <v>4310</v>
      </c>
      <c r="F3043" t="s">
        <v>65</v>
      </c>
      <c r="G3043" t="s">
        <v>66</v>
      </c>
      <c r="H3043" t="s">
        <v>12412</v>
      </c>
      <c r="I3043" t="s">
        <v>4310</v>
      </c>
      <c r="J3043" t="s">
        <v>8141</v>
      </c>
      <c r="K3043" t="s">
        <v>8208</v>
      </c>
      <c r="L3043" t="s">
        <v>8433</v>
      </c>
      <c r="N3043">
        <v>45490</v>
      </c>
      <c r="O3043">
        <v>45492</v>
      </c>
      <c r="Q3043">
        <v>45492</v>
      </c>
    </row>
    <row r="3044" spans="1:17">
      <c r="A3044" t="s">
        <v>19585</v>
      </c>
      <c r="B3044" t="s">
        <v>505</v>
      </c>
      <c r="C3044" t="s">
        <v>506</v>
      </c>
      <c r="D3044" t="s">
        <v>4311</v>
      </c>
      <c r="E3044" t="s">
        <v>4312</v>
      </c>
      <c r="F3044" t="s">
        <v>65</v>
      </c>
      <c r="G3044" t="s">
        <v>66</v>
      </c>
      <c r="H3044" t="s">
        <v>12413</v>
      </c>
      <c r="I3044" t="s">
        <v>4312</v>
      </c>
      <c r="J3044" t="s">
        <v>8141</v>
      </c>
      <c r="K3044" t="s">
        <v>8181</v>
      </c>
      <c r="L3044" t="s">
        <v>8230</v>
      </c>
      <c r="N3044">
        <v>45490</v>
      </c>
      <c r="O3044">
        <v>45492</v>
      </c>
      <c r="Q3044">
        <v>45485</v>
      </c>
    </row>
    <row r="3045" spans="1:17">
      <c r="A3045" t="s">
        <v>19586</v>
      </c>
      <c r="B3045" t="s">
        <v>505</v>
      </c>
      <c r="C3045" t="s">
        <v>506</v>
      </c>
      <c r="D3045" t="s">
        <v>4313</v>
      </c>
      <c r="E3045" t="s">
        <v>4314</v>
      </c>
      <c r="F3045" t="s">
        <v>65</v>
      </c>
      <c r="G3045" t="s">
        <v>66</v>
      </c>
      <c r="H3045" t="s">
        <v>12414</v>
      </c>
      <c r="I3045" t="s">
        <v>4314</v>
      </c>
      <c r="J3045" t="s">
        <v>8141</v>
      </c>
      <c r="K3045" t="s">
        <v>8527</v>
      </c>
      <c r="L3045" t="s">
        <v>8208</v>
      </c>
      <c r="N3045">
        <v>45490</v>
      </c>
      <c r="O3045">
        <v>45492</v>
      </c>
      <c r="Q3045">
        <v>45492</v>
      </c>
    </row>
    <row r="3046" spans="1:17">
      <c r="A3046" t="s">
        <v>19587</v>
      </c>
      <c r="B3046" t="s">
        <v>505</v>
      </c>
      <c r="C3046" t="s">
        <v>506</v>
      </c>
      <c r="D3046" t="s">
        <v>4315</v>
      </c>
      <c r="E3046" t="s">
        <v>4316</v>
      </c>
      <c r="F3046" t="s">
        <v>65</v>
      </c>
      <c r="G3046" t="s">
        <v>66</v>
      </c>
      <c r="H3046" t="s">
        <v>12415</v>
      </c>
      <c r="I3046" t="s">
        <v>4316</v>
      </c>
      <c r="J3046" t="s">
        <v>8141</v>
      </c>
      <c r="K3046" t="s">
        <v>8527</v>
      </c>
      <c r="L3046" t="s">
        <v>8208</v>
      </c>
      <c r="M3046" t="s">
        <v>8152</v>
      </c>
      <c r="N3046">
        <v>45476</v>
      </c>
      <c r="O3046">
        <v>45478</v>
      </c>
      <c r="P3046">
        <v>45478</v>
      </c>
      <c r="Q3046">
        <v>45478</v>
      </c>
    </row>
    <row r="3047" spans="1:17">
      <c r="A3047" t="s">
        <v>19588</v>
      </c>
      <c r="B3047" t="s">
        <v>505</v>
      </c>
      <c r="C3047" t="s">
        <v>506</v>
      </c>
      <c r="D3047" t="s">
        <v>4317</v>
      </c>
      <c r="E3047" t="s">
        <v>4318</v>
      </c>
      <c r="F3047" t="s">
        <v>65</v>
      </c>
      <c r="G3047" t="s">
        <v>66</v>
      </c>
      <c r="H3047" t="s">
        <v>12416</v>
      </c>
      <c r="I3047" t="s">
        <v>4318</v>
      </c>
      <c r="J3047" t="s">
        <v>8141</v>
      </c>
      <c r="K3047" t="s">
        <v>8156</v>
      </c>
      <c r="L3047" t="s">
        <v>8167</v>
      </c>
      <c r="N3047">
        <v>45476</v>
      </c>
      <c r="O3047">
        <v>45478</v>
      </c>
      <c r="Q3047">
        <v>45478</v>
      </c>
    </row>
    <row r="3048" spans="1:17">
      <c r="A3048" t="s">
        <v>19589</v>
      </c>
      <c r="B3048" t="s">
        <v>505</v>
      </c>
      <c r="C3048" t="s">
        <v>506</v>
      </c>
      <c r="D3048" t="s">
        <v>4319</v>
      </c>
      <c r="E3048" t="s">
        <v>4320</v>
      </c>
      <c r="F3048" t="s">
        <v>65</v>
      </c>
      <c r="G3048" t="s">
        <v>66</v>
      </c>
      <c r="H3048" t="s">
        <v>12417</v>
      </c>
      <c r="I3048" t="s">
        <v>4320</v>
      </c>
      <c r="J3048" t="s">
        <v>8141</v>
      </c>
      <c r="K3048" t="s">
        <v>8433</v>
      </c>
      <c r="L3048" t="s">
        <v>8164</v>
      </c>
      <c r="M3048" t="s">
        <v>8152</v>
      </c>
      <c r="N3048">
        <v>45476</v>
      </c>
      <c r="O3048">
        <v>45478</v>
      </c>
      <c r="P3048">
        <v>45478</v>
      </c>
      <c r="Q3048">
        <v>45478</v>
      </c>
    </row>
    <row r="3049" spans="1:17">
      <c r="A3049" t="s">
        <v>19590</v>
      </c>
      <c r="B3049" t="s">
        <v>505</v>
      </c>
      <c r="C3049" t="s">
        <v>506</v>
      </c>
      <c r="D3049" t="s">
        <v>4321</v>
      </c>
      <c r="E3049" t="s">
        <v>4322</v>
      </c>
      <c r="F3049" t="s">
        <v>65</v>
      </c>
      <c r="G3049" t="s">
        <v>66</v>
      </c>
      <c r="H3049" t="s">
        <v>12418</v>
      </c>
      <c r="I3049" t="s">
        <v>4322</v>
      </c>
      <c r="J3049" t="s">
        <v>8141</v>
      </c>
      <c r="K3049" t="s">
        <v>8230</v>
      </c>
      <c r="L3049" t="s">
        <v>8433</v>
      </c>
      <c r="N3049">
        <v>45476</v>
      </c>
      <c r="O3049">
        <v>45478</v>
      </c>
      <c r="Q3049">
        <v>45478</v>
      </c>
    </row>
    <row r="3050" spans="1:17">
      <c r="A3050" t="s">
        <v>19591</v>
      </c>
      <c r="B3050" t="s">
        <v>505</v>
      </c>
      <c r="C3050" t="s">
        <v>506</v>
      </c>
      <c r="D3050" t="s">
        <v>4323</v>
      </c>
      <c r="E3050" t="s">
        <v>4324</v>
      </c>
      <c r="F3050" t="s">
        <v>65</v>
      </c>
      <c r="G3050" t="s">
        <v>66</v>
      </c>
      <c r="H3050" t="s">
        <v>12419</v>
      </c>
      <c r="I3050" t="s">
        <v>4324</v>
      </c>
      <c r="J3050" t="s">
        <v>8141</v>
      </c>
      <c r="K3050" t="s">
        <v>8433</v>
      </c>
      <c r="L3050" t="s">
        <v>8188</v>
      </c>
      <c r="M3050" t="s">
        <v>8152</v>
      </c>
      <c r="N3050">
        <v>45861</v>
      </c>
      <c r="O3050">
        <v>45863</v>
      </c>
      <c r="P3050">
        <v>45863</v>
      </c>
      <c r="Q3050">
        <v>45863</v>
      </c>
    </row>
    <row r="3051" spans="1:17">
      <c r="A3051" t="s">
        <v>19592</v>
      </c>
      <c r="B3051" t="s">
        <v>505</v>
      </c>
      <c r="C3051" t="s">
        <v>506</v>
      </c>
      <c r="D3051" t="s">
        <v>4325</v>
      </c>
      <c r="E3051" t="s">
        <v>4326</v>
      </c>
      <c r="F3051" t="s">
        <v>65</v>
      </c>
      <c r="G3051" t="s">
        <v>66</v>
      </c>
      <c r="H3051" t="s">
        <v>12420</v>
      </c>
      <c r="I3051" t="s">
        <v>4326</v>
      </c>
      <c r="J3051" t="s">
        <v>8141</v>
      </c>
      <c r="K3051" t="s">
        <v>8164</v>
      </c>
      <c r="L3051" t="s">
        <v>8208</v>
      </c>
      <c r="N3051">
        <v>45861</v>
      </c>
      <c r="O3051">
        <v>45863</v>
      </c>
      <c r="Q3051">
        <v>45863</v>
      </c>
    </row>
    <row r="3052" spans="1:17">
      <c r="A3052" t="s">
        <v>19593</v>
      </c>
      <c r="B3052" t="s">
        <v>505</v>
      </c>
      <c r="C3052" t="s">
        <v>506</v>
      </c>
      <c r="D3052" t="s">
        <v>4327</v>
      </c>
      <c r="E3052" t="s">
        <v>4328</v>
      </c>
      <c r="F3052" t="s">
        <v>65</v>
      </c>
      <c r="G3052" t="s">
        <v>66</v>
      </c>
      <c r="H3052" t="s">
        <v>12421</v>
      </c>
      <c r="I3052" t="s">
        <v>4328</v>
      </c>
      <c r="J3052" t="s">
        <v>8141</v>
      </c>
      <c r="K3052" t="s">
        <v>8230</v>
      </c>
      <c r="L3052" t="s">
        <v>8164</v>
      </c>
      <c r="N3052">
        <v>45861</v>
      </c>
      <c r="O3052">
        <v>45863</v>
      </c>
      <c r="Q3052">
        <v>45863</v>
      </c>
    </row>
    <row r="3053" spans="1:17">
      <c r="A3053" t="s">
        <v>19594</v>
      </c>
      <c r="B3053" t="s">
        <v>505</v>
      </c>
      <c r="C3053" t="s">
        <v>506</v>
      </c>
      <c r="D3053" t="s">
        <v>4329</v>
      </c>
      <c r="E3053" t="s">
        <v>4330</v>
      </c>
      <c r="F3053" t="s">
        <v>65</v>
      </c>
      <c r="G3053" t="s">
        <v>66</v>
      </c>
      <c r="H3053" t="s">
        <v>12422</v>
      </c>
      <c r="I3053" t="s">
        <v>4330</v>
      </c>
      <c r="J3053" t="s">
        <v>8141</v>
      </c>
      <c r="K3053" t="s">
        <v>8152</v>
      </c>
      <c r="L3053" t="s">
        <v>8433</v>
      </c>
      <c r="N3053">
        <v>45861</v>
      </c>
      <c r="O3053">
        <v>45863</v>
      </c>
      <c r="Q3053">
        <v>45863</v>
      </c>
    </row>
    <row r="3054" spans="1:17">
      <c r="A3054" t="s">
        <v>19595</v>
      </c>
      <c r="B3054" t="s">
        <v>505</v>
      </c>
      <c r="C3054" t="s">
        <v>506</v>
      </c>
      <c r="D3054" t="s">
        <v>4331</v>
      </c>
      <c r="E3054" t="s">
        <v>4332</v>
      </c>
      <c r="F3054" t="s">
        <v>65</v>
      </c>
      <c r="G3054" t="s">
        <v>66</v>
      </c>
      <c r="H3054" t="s">
        <v>12423</v>
      </c>
      <c r="I3054" t="s">
        <v>4332</v>
      </c>
      <c r="J3054" t="s">
        <v>8141</v>
      </c>
      <c r="K3054" t="s">
        <v>8208</v>
      </c>
      <c r="L3054" t="s">
        <v>8527</v>
      </c>
      <c r="M3054" t="s">
        <v>8152</v>
      </c>
      <c r="N3054">
        <v>45497</v>
      </c>
      <c r="O3054">
        <v>45499</v>
      </c>
      <c r="P3054">
        <v>45499</v>
      </c>
      <c r="Q3054">
        <v>45499</v>
      </c>
    </row>
    <row r="3055" spans="1:17">
      <c r="A3055" t="s">
        <v>19596</v>
      </c>
      <c r="B3055" t="s">
        <v>505</v>
      </c>
      <c r="C3055" t="s">
        <v>506</v>
      </c>
      <c r="D3055" t="s">
        <v>4333</v>
      </c>
      <c r="E3055" t="s">
        <v>4334</v>
      </c>
      <c r="F3055" t="s">
        <v>65</v>
      </c>
      <c r="G3055" t="s">
        <v>66</v>
      </c>
      <c r="H3055" t="s">
        <v>12424</v>
      </c>
      <c r="I3055" t="s">
        <v>4334</v>
      </c>
      <c r="J3055" t="s">
        <v>8141</v>
      </c>
      <c r="K3055" t="s">
        <v>8527</v>
      </c>
      <c r="L3055" t="s">
        <v>8181</v>
      </c>
      <c r="N3055">
        <v>45497</v>
      </c>
      <c r="O3055">
        <v>45499</v>
      </c>
      <c r="Q3055">
        <v>45499</v>
      </c>
    </row>
    <row r="3056" spans="1:17">
      <c r="A3056" t="s">
        <v>19597</v>
      </c>
      <c r="B3056" t="s">
        <v>505</v>
      </c>
      <c r="C3056" t="s">
        <v>506</v>
      </c>
      <c r="D3056" t="s">
        <v>4335</v>
      </c>
      <c r="E3056" t="s">
        <v>4336</v>
      </c>
      <c r="F3056" t="s">
        <v>65</v>
      </c>
      <c r="G3056" t="s">
        <v>66</v>
      </c>
      <c r="H3056" t="s">
        <v>12425</v>
      </c>
      <c r="I3056" t="s">
        <v>4336</v>
      </c>
      <c r="J3056" t="s">
        <v>8141</v>
      </c>
      <c r="K3056" t="s">
        <v>8433</v>
      </c>
      <c r="L3056" t="s">
        <v>8230</v>
      </c>
      <c r="N3056">
        <v>45497</v>
      </c>
      <c r="O3056">
        <v>45499</v>
      </c>
      <c r="Q3056">
        <v>45499</v>
      </c>
    </row>
    <row r="3057" spans="1:17">
      <c r="A3057" t="s">
        <v>19598</v>
      </c>
      <c r="B3057" t="s">
        <v>505</v>
      </c>
      <c r="C3057" t="s">
        <v>506</v>
      </c>
      <c r="D3057" t="s">
        <v>4337</v>
      </c>
      <c r="E3057" t="s">
        <v>4338</v>
      </c>
      <c r="F3057" t="s">
        <v>65</v>
      </c>
      <c r="G3057" t="s">
        <v>66</v>
      </c>
      <c r="H3057" t="s">
        <v>12426</v>
      </c>
      <c r="I3057" t="s">
        <v>4338</v>
      </c>
      <c r="J3057" t="s">
        <v>8141</v>
      </c>
      <c r="K3057" t="s">
        <v>8164</v>
      </c>
      <c r="L3057" t="s">
        <v>8208</v>
      </c>
      <c r="N3057">
        <v>45497</v>
      </c>
      <c r="O3057">
        <v>45499</v>
      </c>
      <c r="Q3057">
        <v>45499</v>
      </c>
    </row>
    <row r="3058" spans="1:17">
      <c r="A3058" t="s">
        <v>19599</v>
      </c>
      <c r="B3058" t="s">
        <v>505</v>
      </c>
      <c r="C3058" t="s">
        <v>506</v>
      </c>
      <c r="D3058" t="s">
        <v>4339</v>
      </c>
      <c r="E3058" t="s">
        <v>4340</v>
      </c>
      <c r="F3058" t="s">
        <v>65</v>
      </c>
      <c r="G3058" t="s">
        <v>66</v>
      </c>
      <c r="H3058" t="s">
        <v>12427</v>
      </c>
      <c r="I3058" t="s">
        <v>4340</v>
      </c>
      <c r="J3058" t="s">
        <v>8141</v>
      </c>
      <c r="K3058" t="s">
        <v>8188</v>
      </c>
      <c r="L3058" t="s">
        <v>8164</v>
      </c>
      <c r="M3058" t="s">
        <v>8152</v>
      </c>
      <c r="N3058">
        <v>45868</v>
      </c>
      <c r="O3058">
        <v>45870</v>
      </c>
      <c r="P3058">
        <v>45870</v>
      </c>
      <c r="Q3058">
        <v>45870</v>
      </c>
    </row>
    <row r="3059" spans="1:17">
      <c r="A3059" t="s">
        <v>19600</v>
      </c>
      <c r="B3059" t="s">
        <v>505</v>
      </c>
      <c r="C3059" t="s">
        <v>506</v>
      </c>
      <c r="D3059" t="s">
        <v>4341</v>
      </c>
      <c r="E3059" t="s">
        <v>4342</v>
      </c>
      <c r="F3059" t="s">
        <v>65</v>
      </c>
      <c r="G3059" t="s">
        <v>66</v>
      </c>
      <c r="H3059" t="s">
        <v>12428</v>
      </c>
      <c r="I3059" t="s">
        <v>4342</v>
      </c>
      <c r="J3059" t="s">
        <v>8141</v>
      </c>
      <c r="K3059" t="s">
        <v>8230</v>
      </c>
      <c r="L3059" t="s">
        <v>8208</v>
      </c>
      <c r="N3059">
        <v>45868</v>
      </c>
      <c r="O3059">
        <v>45870</v>
      </c>
      <c r="Q3059">
        <v>45863</v>
      </c>
    </row>
    <row r="3060" spans="1:17">
      <c r="A3060" t="s">
        <v>19601</v>
      </c>
      <c r="B3060" t="s">
        <v>505</v>
      </c>
      <c r="C3060" t="s">
        <v>506</v>
      </c>
      <c r="D3060" t="s">
        <v>4343</v>
      </c>
      <c r="E3060" t="s">
        <v>4344</v>
      </c>
      <c r="F3060" t="s">
        <v>65</v>
      </c>
      <c r="G3060" t="s">
        <v>66</v>
      </c>
      <c r="H3060" t="s">
        <v>12429</v>
      </c>
      <c r="I3060" t="s">
        <v>4344</v>
      </c>
      <c r="J3060" t="s">
        <v>8141</v>
      </c>
      <c r="K3060" t="s">
        <v>8208</v>
      </c>
      <c r="L3060" t="s">
        <v>8230</v>
      </c>
      <c r="N3060">
        <v>45868</v>
      </c>
      <c r="O3060">
        <v>45870</v>
      </c>
      <c r="Q3060">
        <v>45863</v>
      </c>
    </row>
    <row r="3061" spans="1:17">
      <c r="A3061" t="s">
        <v>19602</v>
      </c>
      <c r="B3061" t="s">
        <v>505</v>
      </c>
      <c r="C3061" t="s">
        <v>506</v>
      </c>
      <c r="D3061" t="s">
        <v>4345</v>
      </c>
      <c r="E3061" t="s">
        <v>4346</v>
      </c>
      <c r="F3061" t="s">
        <v>65</v>
      </c>
      <c r="G3061" t="s">
        <v>66</v>
      </c>
      <c r="H3061" t="s">
        <v>12430</v>
      </c>
      <c r="I3061" t="s">
        <v>4346</v>
      </c>
      <c r="J3061" t="s">
        <v>8141</v>
      </c>
      <c r="K3061" t="s">
        <v>8152</v>
      </c>
      <c r="L3061" t="s">
        <v>8433</v>
      </c>
      <c r="N3061">
        <v>45868</v>
      </c>
      <c r="O3061">
        <v>45870</v>
      </c>
      <c r="Q3061">
        <v>45863</v>
      </c>
    </row>
    <row r="3062" spans="1:17">
      <c r="A3062" t="s">
        <v>19603</v>
      </c>
      <c r="B3062" t="s">
        <v>505</v>
      </c>
      <c r="C3062" t="s">
        <v>506</v>
      </c>
      <c r="D3062" t="s">
        <v>4347</v>
      </c>
      <c r="E3062" t="s">
        <v>4348</v>
      </c>
      <c r="F3062" t="s">
        <v>65</v>
      </c>
      <c r="G3062" t="s">
        <v>66</v>
      </c>
      <c r="H3062" t="s">
        <v>12431</v>
      </c>
      <c r="I3062" t="s">
        <v>4348</v>
      </c>
      <c r="J3062" t="s">
        <v>8141</v>
      </c>
      <c r="K3062" t="s">
        <v>8433</v>
      </c>
      <c r="L3062" t="s">
        <v>8164</v>
      </c>
      <c r="M3062" t="s">
        <v>8152</v>
      </c>
      <c r="N3062">
        <v>45504</v>
      </c>
      <c r="O3062">
        <v>45506</v>
      </c>
      <c r="P3062">
        <v>45506</v>
      </c>
      <c r="Q3062">
        <v>45506</v>
      </c>
    </row>
    <row r="3063" spans="1:17">
      <c r="A3063" t="s">
        <v>19604</v>
      </c>
      <c r="B3063" t="s">
        <v>505</v>
      </c>
      <c r="C3063" t="s">
        <v>506</v>
      </c>
      <c r="D3063" t="s">
        <v>4349</v>
      </c>
      <c r="E3063" t="s">
        <v>4350</v>
      </c>
      <c r="F3063" t="s">
        <v>65</v>
      </c>
      <c r="G3063" t="s">
        <v>66</v>
      </c>
      <c r="H3063" t="s">
        <v>12432</v>
      </c>
      <c r="I3063" t="s">
        <v>4350</v>
      </c>
      <c r="J3063" t="s">
        <v>8141</v>
      </c>
      <c r="K3063" t="s">
        <v>8164</v>
      </c>
      <c r="L3063" t="s">
        <v>8208</v>
      </c>
      <c r="N3063">
        <v>45504</v>
      </c>
      <c r="O3063">
        <v>45506</v>
      </c>
      <c r="Q3063">
        <v>45506</v>
      </c>
    </row>
    <row r="3064" spans="1:17">
      <c r="A3064" t="s">
        <v>19605</v>
      </c>
      <c r="B3064" t="s">
        <v>505</v>
      </c>
      <c r="C3064" t="s">
        <v>506</v>
      </c>
      <c r="D3064" t="s">
        <v>4351</v>
      </c>
      <c r="E3064" t="s">
        <v>4352</v>
      </c>
      <c r="F3064" t="s">
        <v>65</v>
      </c>
      <c r="G3064" t="s">
        <v>66</v>
      </c>
      <c r="H3064" t="s">
        <v>12433</v>
      </c>
      <c r="I3064" t="s">
        <v>4352</v>
      </c>
      <c r="J3064" t="s">
        <v>8141</v>
      </c>
      <c r="K3064" t="s">
        <v>8208</v>
      </c>
      <c r="L3064" t="s">
        <v>8527</v>
      </c>
      <c r="N3064">
        <v>45504</v>
      </c>
      <c r="O3064">
        <v>45506</v>
      </c>
      <c r="Q3064">
        <v>45506</v>
      </c>
    </row>
    <row r="3065" spans="1:17">
      <c r="A3065" t="s">
        <v>19606</v>
      </c>
      <c r="B3065" t="s">
        <v>505</v>
      </c>
      <c r="C3065" t="s">
        <v>506</v>
      </c>
      <c r="D3065" t="s">
        <v>4353</v>
      </c>
      <c r="E3065" t="s">
        <v>4354</v>
      </c>
      <c r="F3065" t="s">
        <v>65</v>
      </c>
      <c r="G3065" t="s">
        <v>66</v>
      </c>
      <c r="H3065" t="s">
        <v>12434</v>
      </c>
      <c r="I3065" t="s">
        <v>4354</v>
      </c>
      <c r="J3065" t="s">
        <v>8141</v>
      </c>
      <c r="K3065" t="s">
        <v>8527</v>
      </c>
      <c r="L3065" t="s">
        <v>8433</v>
      </c>
      <c r="N3065">
        <v>45504</v>
      </c>
      <c r="O3065">
        <v>45506</v>
      </c>
      <c r="Q3065">
        <v>45506</v>
      </c>
    </row>
    <row r="3066" spans="1:17">
      <c r="A3066" t="s">
        <v>19607</v>
      </c>
      <c r="B3066" t="s">
        <v>505</v>
      </c>
      <c r="C3066" t="s">
        <v>506</v>
      </c>
      <c r="D3066" t="s">
        <v>4355</v>
      </c>
      <c r="E3066" t="s">
        <v>4356</v>
      </c>
      <c r="F3066" t="s">
        <v>65</v>
      </c>
      <c r="G3066" t="s">
        <v>66</v>
      </c>
      <c r="H3066" t="s">
        <v>12435</v>
      </c>
      <c r="I3066" t="s">
        <v>4356</v>
      </c>
      <c r="J3066" t="s">
        <v>8141</v>
      </c>
      <c r="K3066" t="s">
        <v>8188</v>
      </c>
      <c r="L3066" t="s">
        <v>8208</v>
      </c>
      <c r="M3066" t="s">
        <v>8152</v>
      </c>
      <c r="N3066">
        <v>45847</v>
      </c>
      <c r="O3066">
        <v>45847</v>
      </c>
      <c r="P3066">
        <v>45849</v>
      </c>
      <c r="Q3066">
        <v>45849</v>
      </c>
    </row>
    <row r="3067" spans="1:17">
      <c r="A3067" t="s">
        <v>19608</v>
      </c>
      <c r="B3067" t="s">
        <v>505</v>
      </c>
      <c r="C3067" t="s">
        <v>506</v>
      </c>
      <c r="D3067" t="s">
        <v>4357</v>
      </c>
      <c r="E3067" t="s">
        <v>4358</v>
      </c>
      <c r="F3067" t="s">
        <v>65</v>
      </c>
      <c r="G3067" t="s">
        <v>66</v>
      </c>
      <c r="H3067" t="s">
        <v>12436</v>
      </c>
      <c r="I3067" t="s">
        <v>4358</v>
      </c>
      <c r="J3067" t="s">
        <v>8141</v>
      </c>
      <c r="K3067" t="s">
        <v>8208</v>
      </c>
      <c r="L3067" t="s">
        <v>8230</v>
      </c>
      <c r="N3067">
        <v>45847</v>
      </c>
      <c r="O3067">
        <v>45849</v>
      </c>
      <c r="Q3067">
        <v>45842</v>
      </c>
    </row>
    <row r="3068" spans="1:17">
      <c r="A3068" t="s">
        <v>19609</v>
      </c>
      <c r="B3068" t="s">
        <v>505</v>
      </c>
      <c r="C3068" t="s">
        <v>506</v>
      </c>
      <c r="D3068" t="s">
        <v>4359</v>
      </c>
      <c r="E3068" t="s">
        <v>4360</v>
      </c>
      <c r="F3068" t="s">
        <v>65</v>
      </c>
      <c r="G3068" t="s">
        <v>66</v>
      </c>
      <c r="H3068" t="s">
        <v>12437</v>
      </c>
      <c r="I3068" t="s">
        <v>4360</v>
      </c>
      <c r="J3068" t="s">
        <v>8141</v>
      </c>
      <c r="K3068" t="s">
        <v>8164</v>
      </c>
      <c r="L3068" t="s">
        <v>8152</v>
      </c>
      <c r="N3068">
        <v>45847</v>
      </c>
      <c r="O3068">
        <v>45849</v>
      </c>
      <c r="Q3068">
        <v>45842</v>
      </c>
    </row>
    <row r="3069" spans="1:17">
      <c r="A3069" t="s">
        <v>19610</v>
      </c>
      <c r="B3069" t="s">
        <v>85</v>
      </c>
      <c r="C3069" t="s">
        <v>86</v>
      </c>
      <c r="D3069" t="s">
        <v>4361</v>
      </c>
      <c r="E3069" t="s">
        <v>4360</v>
      </c>
      <c r="F3069" t="s">
        <v>65</v>
      </c>
      <c r="G3069" t="s">
        <v>66</v>
      </c>
      <c r="H3069" t="s">
        <v>12438</v>
      </c>
      <c r="I3069" t="s">
        <v>4360</v>
      </c>
      <c r="J3069" t="s">
        <v>8141</v>
      </c>
      <c r="K3069" t="s">
        <v>8152</v>
      </c>
      <c r="L3069" t="s">
        <v>8152</v>
      </c>
      <c r="N3069">
        <v>45842</v>
      </c>
      <c r="O3069">
        <v>45842</v>
      </c>
      <c r="Q3069">
        <v>45842</v>
      </c>
    </row>
    <row r="3070" spans="1:17">
      <c r="A3070" t="s">
        <v>19611</v>
      </c>
      <c r="B3070" t="s">
        <v>505</v>
      </c>
      <c r="C3070" t="s">
        <v>506</v>
      </c>
      <c r="D3070" t="s">
        <v>4362</v>
      </c>
      <c r="E3070" t="s">
        <v>4363</v>
      </c>
      <c r="F3070" t="s">
        <v>65</v>
      </c>
      <c r="G3070" t="s">
        <v>66</v>
      </c>
      <c r="H3070" t="s">
        <v>12439</v>
      </c>
      <c r="I3070" t="s">
        <v>4363</v>
      </c>
      <c r="J3070" t="s">
        <v>8141</v>
      </c>
      <c r="K3070" t="s">
        <v>8152</v>
      </c>
      <c r="L3070" t="s">
        <v>8188</v>
      </c>
      <c r="N3070">
        <v>45847</v>
      </c>
      <c r="O3070">
        <v>45849</v>
      </c>
      <c r="Q3070">
        <v>45842</v>
      </c>
    </row>
    <row r="3071" spans="1:17">
      <c r="A3071" t="s">
        <v>19612</v>
      </c>
      <c r="B3071" t="s">
        <v>505</v>
      </c>
      <c r="C3071" t="s">
        <v>506</v>
      </c>
      <c r="D3071" t="s">
        <v>4364</v>
      </c>
      <c r="E3071" t="s">
        <v>4365</v>
      </c>
      <c r="F3071" t="s">
        <v>65</v>
      </c>
      <c r="G3071" t="s">
        <v>66</v>
      </c>
      <c r="H3071" t="s">
        <v>12440</v>
      </c>
      <c r="I3071" t="s">
        <v>4365</v>
      </c>
      <c r="J3071" t="s">
        <v>8141</v>
      </c>
      <c r="K3071" t="s">
        <v>8208</v>
      </c>
      <c r="L3071" t="s">
        <v>8433</v>
      </c>
      <c r="M3071" t="s">
        <v>8152</v>
      </c>
      <c r="N3071">
        <v>45483</v>
      </c>
      <c r="O3071">
        <v>45485</v>
      </c>
      <c r="P3071">
        <v>45485</v>
      </c>
      <c r="Q3071">
        <v>45485</v>
      </c>
    </row>
    <row r="3072" spans="1:17">
      <c r="A3072" t="s">
        <v>19613</v>
      </c>
      <c r="B3072" t="s">
        <v>505</v>
      </c>
      <c r="C3072" t="s">
        <v>506</v>
      </c>
      <c r="D3072" t="s">
        <v>4366</v>
      </c>
      <c r="E3072" t="s">
        <v>4367</v>
      </c>
      <c r="F3072" t="s">
        <v>65</v>
      </c>
      <c r="G3072" t="s">
        <v>66</v>
      </c>
      <c r="H3072" t="s">
        <v>12441</v>
      </c>
      <c r="I3072" t="s">
        <v>4367</v>
      </c>
      <c r="J3072" t="s">
        <v>8141</v>
      </c>
      <c r="K3072" t="s">
        <v>8230</v>
      </c>
      <c r="L3072" t="s">
        <v>8527</v>
      </c>
      <c r="N3072">
        <v>45483</v>
      </c>
      <c r="O3072">
        <v>45485</v>
      </c>
      <c r="Q3072">
        <v>45485</v>
      </c>
    </row>
    <row r="3073" spans="1:17">
      <c r="A3073" t="s">
        <v>19614</v>
      </c>
      <c r="B3073" t="s">
        <v>505</v>
      </c>
      <c r="C3073" t="s">
        <v>506</v>
      </c>
      <c r="D3073" t="s">
        <v>4368</v>
      </c>
      <c r="E3073" t="s">
        <v>4369</v>
      </c>
      <c r="F3073" t="s">
        <v>65</v>
      </c>
      <c r="G3073" t="s">
        <v>66</v>
      </c>
      <c r="H3073" t="s">
        <v>12442</v>
      </c>
      <c r="I3073" t="s">
        <v>4369</v>
      </c>
      <c r="J3073" t="s">
        <v>8141</v>
      </c>
      <c r="K3073" t="s">
        <v>8433</v>
      </c>
      <c r="L3073" t="s">
        <v>8230</v>
      </c>
      <c r="N3073">
        <v>45483</v>
      </c>
      <c r="O3073">
        <v>45485</v>
      </c>
      <c r="Q3073">
        <v>45485</v>
      </c>
    </row>
    <row r="3074" spans="1:17">
      <c r="A3074" t="s">
        <v>19615</v>
      </c>
      <c r="B3074" t="s">
        <v>505</v>
      </c>
      <c r="C3074" t="s">
        <v>506</v>
      </c>
      <c r="D3074" t="s">
        <v>4370</v>
      </c>
      <c r="E3074" t="s">
        <v>4371</v>
      </c>
      <c r="F3074" t="s">
        <v>65</v>
      </c>
      <c r="G3074" t="s">
        <v>66</v>
      </c>
      <c r="H3074" t="s">
        <v>12443</v>
      </c>
      <c r="I3074" t="s">
        <v>4371</v>
      </c>
      <c r="J3074" t="s">
        <v>8141</v>
      </c>
      <c r="K3074" t="s">
        <v>8164</v>
      </c>
      <c r="L3074" t="s">
        <v>8156</v>
      </c>
      <c r="N3074">
        <v>45483</v>
      </c>
      <c r="O3074">
        <v>45485</v>
      </c>
      <c r="Q3074">
        <v>45485</v>
      </c>
    </row>
    <row r="3075" spans="1:17">
      <c r="A3075" t="s">
        <v>19616</v>
      </c>
      <c r="B3075" t="s">
        <v>505</v>
      </c>
      <c r="C3075" t="s">
        <v>506</v>
      </c>
      <c r="D3075" t="s">
        <v>4372</v>
      </c>
      <c r="E3075" t="s">
        <v>4373</v>
      </c>
      <c r="F3075" t="s">
        <v>65</v>
      </c>
      <c r="G3075" t="s">
        <v>66</v>
      </c>
      <c r="H3075" t="s">
        <v>12444</v>
      </c>
      <c r="I3075" t="s">
        <v>4373</v>
      </c>
      <c r="J3075" t="s">
        <v>8141</v>
      </c>
      <c r="K3075" t="s">
        <v>8208</v>
      </c>
      <c r="L3075" t="s">
        <v>8188</v>
      </c>
      <c r="M3075" t="s">
        <v>8152</v>
      </c>
      <c r="N3075">
        <v>45882</v>
      </c>
      <c r="O3075">
        <v>45891</v>
      </c>
      <c r="P3075">
        <v>45891</v>
      </c>
      <c r="Q3075">
        <v>45891</v>
      </c>
    </row>
    <row r="3076" spans="1:17">
      <c r="A3076" t="s">
        <v>19617</v>
      </c>
      <c r="B3076" t="s">
        <v>505</v>
      </c>
      <c r="C3076" t="s">
        <v>506</v>
      </c>
      <c r="D3076" t="s">
        <v>4374</v>
      </c>
      <c r="E3076" t="s">
        <v>4375</v>
      </c>
      <c r="F3076" t="s">
        <v>65</v>
      </c>
      <c r="G3076" t="s">
        <v>66</v>
      </c>
      <c r="H3076" t="s">
        <v>12445</v>
      </c>
      <c r="I3076" t="s">
        <v>4375</v>
      </c>
      <c r="J3076" t="s">
        <v>8141</v>
      </c>
      <c r="K3076" t="s">
        <v>8164</v>
      </c>
      <c r="L3076" t="s">
        <v>8230</v>
      </c>
      <c r="N3076">
        <v>45882</v>
      </c>
      <c r="O3076">
        <v>45891</v>
      </c>
      <c r="Q3076">
        <v>45891</v>
      </c>
    </row>
    <row r="3077" spans="1:17">
      <c r="A3077" t="s">
        <v>19618</v>
      </c>
      <c r="B3077" t="s">
        <v>505</v>
      </c>
      <c r="C3077" t="s">
        <v>506</v>
      </c>
      <c r="D3077" t="s">
        <v>4376</v>
      </c>
      <c r="E3077" t="s">
        <v>4377</v>
      </c>
      <c r="F3077" t="s">
        <v>65</v>
      </c>
      <c r="G3077" t="s">
        <v>66</v>
      </c>
      <c r="H3077" t="s">
        <v>12446</v>
      </c>
      <c r="I3077" t="s">
        <v>4377</v>
      </c>
      <c r="J3077" t="s">
        <v>8141</v>
      </c>
      <c r="K3077" t="s">
        <v>8188</v>
      </c>
      <c r="L3077" t="s">
        <v>8433</v>
      </c>
      <c r="N3077">
        <v>45882</v>
      </c>
      <c r="O3077">
        <v>45891</v>
      </c>
      <c r="Q3077">
        <v>45891</v>
      </c>
    </row>
    <row r="3078" spans="1:17">
      <c r="A3078" t="s">
        <v>19619</v>
      </c>
      <c r="B3078" t="s">
        <v>505</v>
      </c>
      <c r="C3078" t="s">
        <v>506</v>
      </c>
      <c r="D3078" t="s">
        <v>4378</v>
      </c>
      <c r="E3078" t="s">
        <v>4379</v>
      </c>
      <c r="F3078" t="s">
        <v>65</v>
      </c>
      <c r="G3078" t="s">
        <v>66</v>
      </c>
      <c r="H3078" t="s">
        <v>12447</v>
      </c>
      <c r="I3078" t="s">
        <v>4379</v>
      </c>
      <c r="J3078" t="s">
        <v>8141</v>
      </c>
      <c r="K3078" t="s">
        <v>8433</v>
      </c>
      <c r="L3078" t="s">
        <v>8208</v>
      </c>
      <c r="N3078">
        <v>45882</v>
      </c>
      <c r="O3078">
        <v>45891</v>
      </c>
      <c r="Q3078">
        <v>45891</v>
      </c>
    </row>
    <row r="3079" spans="1:17">
      <c r="A3079" t="s">
        <v>19620</v>
      </c>
      <c r="B3079" t="s">
        <v>505</v>
      </c>
      <c r="C3079" t="s">
        <v>506</v>
      </c>
      <c r="D3079" t="s">
        <v>4380</v>
      </c>
      <c r="E3079" t="s">
        <v>4381</v>
      </c>
      <c r="F3079" t="s">
        <v>65</v>
      </c>
      <c r="G3079" t="s">
        <v>66</v>
      </c>
      <c r="H3079" t="s">
        <v>12448</v>
      </c>
      <c r="I3079" t="s">
        <v>4381</v>
      </c>
      <c r="J3079" t="s">
        <v>8141</v>
      </c>
      <c r="K3079" t="s">
        <v>8527</v>
      </c>
      <c r="L3079" t="s">
        <v>8208</v>
      </c>
      <c r="M3079" t="s">
        <v>8152</v>
      </c>
      <c r="N3079">
        <v>45516</v>
      </c>
      <c r="O3079">
        <v>45520</v>
      </c>
      <c r="P3079">
        <v>45520</v>
      </c>
      <c r="Q3079">
        <v>45520</v>
      </c>
    </row>
    <row r="3080" spans="1:17">
      <c r="A3080" t="s">
        <v>19621</v>
      </c>
      <c r="B3080" t="s">
        <v>505</v>
      </c>
      <c r="C3080" t="s">
        <v>506</v>
      </c>
      <c r="D3080" t="s">
        <v>4382</v>
      </c>
      <c r="E3080" t="s">
        <v>4383</v>
      </c>
      <c r="F3080" t="s">
        <v>65</v>
      </c>
      <c r="G3080" t="s">
        <v>66</v>
      </c>
      <c r="H3080" t="s">
        <v>12449</v>
      </c>
      <c r="I3080" t="s">
        <v>4383</v>
      </c>
      <c r="J3080" t="s">
        <v>8141</v>
      </c>
      <c r="K3080" t="s">
        <v>8164</v>
      </c>
      <c r="L3080" t="s">
        <v>8433</v>
      </c>
      <c r="N3080">
        <v>45518</v>
      </c>
      <c r="O3080">
        <v>45520</v>
      </c>
      <c r="Q3080">
        <v>45520</v>
      </c>
    </row>
    <row r="3081" spans="1:17">
      <c r="A3081" t="s">
        <v>19622</v>
      </c>
      <c r="B3081" t="s">
        <v>505</v>
      </c>
      <c r="C3081" t="s">
        <v>506</v>
      </c>
      <c r="D3081" t="s">
        <v>4384</v>
      </c>
      <c r="E3081" t="s">
        <v>4385</v>
      </c>
      <c r="F3081" t="s">
        <v>65</v>
      </c>
      <c r="G3081" t="s">
        <v>66</v>
      </c>
      <c r="H3081" t="s">
        <v>12450</v>
      </c>
      <c r="I3081" t="s">
        <v>4385</v>
      </c>
      <c r="J3081" t="s">
        <v>8141</v>
      </c>
      <c r="K3081" t="s">
        <v>8181</v>
      </c>
      <c r="L3081" t="s">
        <v>8208</v>
      </c>
      <c r="N3081">
        <v>45518</v>
      </c>
      <c r="O3081">
        <v>45518</v>
      </c>
      <c r="Q3081">
        <v>45520</v>
      </c>
    </row>
    <row r="3082" spans="1:17">
      <c r="A3082" t="s">
        <v>19623</v>
      </c>
      <c r="B3082" t="s">
        <v>505</v>
      </c>
      <c r="C3082" t="s">
        <v>506</v>
      </c>
      <c r="D3082" t="s">
        <v>4386</v>
      </c>
      <c r="E3082" t="s">
        <v>4387</v>
      </c>
      <c r="F3082" t="s">
        <v>65</v>
      </c>
      <c r="G3082" t="s">
        <v>66</v>
      </c>
      <c r="H3082" t="s">
        <v>12451</v>
      </c>
      <c r="I3082" t="s">
        <v>4387</v>
      </c>
      <c r="J3082" t="s">
        <v>8141</v>
      </c>
      <c r="K3082" t="s">
        <v>8208</v>
      </c>
      <c r="L3082" t="s">
        <v>8152</v>
      </c>
      <c r="N3082">
        <v>45518</v>
      </c>
      <c r="O3082">
        <v>45520</v>
      </c>
      <c r="Q3082">
        <v>45520</v>
      </c>
    </row>
    <row r="3083" spans="1:17">
      <c r="A3083" t="s">
        <v>19624</v>
      </c>
      <c r="B3083" t="s">
        <v>505</v>
      </c>
      <c r="C3083" t="s">
        <v>506</v>
      </c>
      <c r="D3083" t="s">
        <v>4388</v>
      </c>
      <c r="E3083" t="s">
        <v>4389</v>
      </c>
      <c r="F3083" t="s">
        <v>65</v>
      </c>
      <c r="G3083" t="s">
        <v>66</v>
      </c>
      <c r="H3083" t="s">
        <v>12452</v>
      </c>
      <c r="I3083" t="s">
        <v>4389</v>
      </c>
      <c r="J3083" t="s">
        <v>8141</v>
      </c>
      <c r="K3083" t="s">
        <v>8208</v>
      </c>
      <c r="L3083" t="s">
        <v>8433</v>
      </c>
      <c r="M3083" t="s">
        <v>8152</v>
      </c>
      <c r="N3083">
        <v>45525</v>
      </c>
      <c r="O3083">
        <v>45527</v>
      </c>
      <c r="P3083">
        <v>45527</v>
      </c>
      <c r="Q3083">
        <v>45527</v>
      </c>
    </row>
    <row r="3084" spans="1:17">
      <c r="A3084" t="s">
        <v>19625</v>
      </c>
      <c r="B3084" t="s">
        <v>505</v>
      </c>
      <c r="C3084" t="s">
        <v>506</v>
      </c>
      <c r="D3084" t="s">
        <v>4390</v>
      </c>
      <c r="E3084" t="s">
        <v>4391</v>
      </c>
      <c r="F3084" t="s">
        <v>65</v>
      </c>
      <c r="G3084" t="s">
        <v>66</v>
      </c>
      <c r="H3084" t="s">
        <v>12453</v>
      </c>
      <c r="I3084" t="s">
        <v>4391</v>
      </c>
      <c r="J3084" t="s">
        <v>8141</v>
      </c>
      <c r="K3084" t="s">
        <v>8433</v>
      </c>
      <c r="L3084" t="s">
        <v>8164</v>
      </c>
      <c r="N3084">
        <v>45525</v>
      </c>
      <c r="O3084">
        <v>45527</v>
      </c>
      <c r="Q3084">
        <v>45527</v>
      </c>
    </row>
    <row r="3085" spans="1:17">
      <c r="A3085" t="s">
        <v>19626</v>
      </c>
      <c r="B3085" t="s">
        <v>85</v>
      </c>
      <c r="C3085" t="s">
        <v>86</v>
      </c>
      <c r="D3085" t="s">
        <v>4392</v>
      </c>
      <c r="E3085" t="s">
        <v>4391</v>
      </c>
      <c r="F3085" t="s">
        <v>65</v>
      </c>
      <c r="G3085" t="s">
        <v>66</v>
      </c>
      <c r="H3085" t="s">
        <v>12454</v>
      </c>
      <c r="I3085" t="s">
        <v>4391</v>
      </c>
      <c r="J3085" t="s">
        <v>8141</v>
      </c>
      <c r="K3085" t="s">
        <v>8152</v>
      </c>
      <c r="L3085" t="s">
        <v>8152</v>
      </c>
      <c r="N3085">
        <v>45519</v>
      </c>
      <c r="O3085">
        <v>45519</v>
      </c>
      <c r="Q3085">
        <v>45519</v>
      </c>
    </row>
    <row r="3086" spans="1:17">
      <c r="A3086" t="s">
        <v>19627</v>
      </c>
      <c r="B3086" t="s">
        <v>505</v>
      </c>
      <c r="C3086" t="s">
        <v>506</v>
      </c>
      <c r="D3086" t="s">
        <v>4393</v>
      </c>
      <c r="E3086" t="s">
        <v>4394</v>
      </c>
      <c r="F3086" t="s">
        <v>65</v>
      </c>
      <c r="G3086" t="s">
        <v>66</v>
      </c>
      <c r="H3086" t="s">
        <v>12455</v>
      </c>
      <c r="I3086" t="s">
        <v>4394</v>
      </c>
      <c r="J3086" t="s">
        <v>8141</v>
      </c>
      <c r="K3086" t="s">
        <v>8181</v>
      </c>
      <c r="L3086" t="s">
        <v>8230</v>
      </c>
      <c r="N3086">
        <v>45525</v>
      </c>
      <c r="O3086">
        <v>45527</v>
      </c>
      <c r="Q3086">
        <v>45527</v>
      </c>
    </row>
    <row r="3087" spans="1:17">
      <c r="A3087" t="s">
        <v>19628</v>
      </c>
      <c r="B3087" t="s">
        <v>505</v>
      </c>
      <c r="C3087" t="s">
        <v>506</v>
      </c>
      <c r="D3087" t="s">
        <v>4395</v>
      </c>
      <c r="E3087" t="s">
        <v>4396</v>
      </c>
      <c r="F3087" t="s">
        <v>65</v>
      </c>
      <c r="G3087" t="s">
        <v>66</v>
      </c>
      <c r="H3087" t="s">
        <v>12456</v>
      </c>
      <c r="I3087" t="s">
        <v>4396</v>
      </c>
      <c r="J3087" t="s">
        <v>8141</v>
      </c>
      <c r="K3087" t="s">
        <v>8164</v>
      </c>
      <c r="L3087" t="s">
        <v>8181</v>
      </c>
      <c r="N3087">
        <v>45525</v>
      </c>
      <c r="O3087">
        <v>45527</v>
      </c>
      <c r="Q3087">
        <v>45527</v>
      </c>
    </row>
    <row r="3088" spans="1:17">
      <c r="A3088" t="s">
        <v>19629</v>
      </c>
      <c r="B3088" t="s">
        <v>505</v>
      </c>
      <c r="C3088" t="s">
        <v>506</v>
      </c>
      <c r="D3088" t="s">
        <v>4397</v>
      </c>
      <c r="E3088" t="s">
        <v>4398</v>
      </c>
      <c r="F3088" t="s">
        <v>65</v>
      </c>
      <c r="G3088" t="s">
        <v>66</v>
      </c>
      <c r="H3088" t="s">
        <v>12457</v>
      </c>
      <c r="I3088" t="s">
        <v>4398</v>
      </c>
      <c r="J3088" t="s">
        <v>8141</v>
      </c>
      <c r="K3088" t="s">
        <v>8164</v>
      </c>
      <c r="L3088" t="s">
        <v>8230</v>
      </c>
      <c r="M3088" t="s">
        <v>8152</v>
      </c>
      <c r="N3088">
        <v>45896</v>
      </c>
      <c r="O3088">
        <v>45898</v>
      </c>
      <c r="P3088">
        <v>45898</v>
      </c>
      <c r="Q3088">
        <v>45898</v>
      </c>
    </row>
    <row r="3089" spans="1:17">
      <c r="A3089" t="s">
        <v>19630</v>
      </c>
      <c r="B3089" t="s">
        <v>505</v>
      </c>
      <c r="C3089" t="s">
        <v>506</v>
      </c>
      <c r="D3089" t="s">
        <v>4399</v>
      </c>
      <c r="E3089" t="s">
        <v>4400</v>
      </c>
      <c r="F3089" t="s">
        <v>65</v>
      </c>
      <c r="G3089" t="s">
        <v>66</v>
      </c>
      <c r="H3089" t="s">
        <v>12458</v>
      </c>
      <c r="I3089" t="s">
        <v>4400</v>
      </c>
      <c r="J3089" t="s">
        <v>8141</v>
      </c>
      <c r="K3089" t="s">
        <v>8188</v>
      </c>
      <c r="L3089" t="s">
        <v>8208</v>
      </c>
      <c r="N3089">
        <v>45896</v>
      </c>
      <c r="O3089">
        <v>45898</v>
      </c>
      <c r="Q3089">
        <v>45898</v>
      </c>
    </row>
    <row r="3090" spans="1:17">
      <c r="A3090" t="s">
        <v>19631</v>
      </c>
      <c r="B3090" t="s">
        <v>505</v>
      </c>
      <c r="C3090" t="s">
        <v>506</v>
      </c>
      <c r="D3090" t="s">
        <v>4401</v>
      </c>
      <c r="E3090" t="s">
        <v>4402</v>
      </c>
      <c r="F3090" t="s">
        <v>65</v>
      </c>
      <c r="G3090" t="s">
        <v>66</v>
      </c>
      <c r="H3090" t="s">
        <v>12459</v>
      </c>
      <c r="I3090" t="s">
        <v>4402</v>
      </c>
      <c r="J3090" t="s">
        <v>8141</v>
      </c>
      <c r="K3090" t="s">
        <v>8208</v>
      </c>
      <c r="L3090" t="s">
        <v>8164</v>
      </c>
      <c r="N3090">
        <v>45896</v>
      </c>
      <c r="O3090">
        <v>45898</v>
      </c>
      <c r="Q3090">
        <v>45891</v>
      </c>
    </row>
    <row r="3091" spans="1:17">
      <c r="A3091" t="s">
        <v>19631</v>
      </c>
      <c r="B3091" t="s">
        <v>505</v>
      </c>
      <c r="C3091" t="s">
        <v>506</v>
      </c>
      <c r="D3091" t="s">
        <v>4403</v>
      </c>
      <c r="E3091" t="s">
        <v>4402</v>
      </c>
      <c r="F3091" t="s">
        <v>65</v>
      </c>
      <c r="G3091" t="s">
        <v>66</v>
      </c>
      <c r="H3091" t="s">
        <v>12460</v>
      </c>
      <c r="I3091" t="s">
        <v>12461</v>
      </c>
      <c r="J3091" t="s">
        <v>8141</v>
      </c>
      <c r="K3091" t="s">
        <v>8230</v>
      </c>
      <c r="L3091" t="s">
        <v>8188</v>
      </c>
      <c r="N3091">
        <v>45896</v>
      </c>
      <c r="O3091">
        <v>45898</v>
      </c>
      <c r="Q3091">
        <v>45891</v>
      </c>
    </row>
    <row r="3092" spans="1:17">
      <c r="A3092" t="s">
        <v>19632</v>
      </c>
      <c r="B3092" t="s">
        <v>505</v>
      </c>
      <c r="C3092" t="s">
        <v>506</v>
      </c>
      <c r="D3092" t="s">
        <v>4404</v>
      </c>
      <c r="E3092" t="s">
        <v>4405</v>
      </c>
      <c r="F3092" t="s">
        <v>65</v>
      </c>
      <c r="G3092" t="s">
        <v>66</v>
      </c>
      <c r="H3092" t="s">
        <v>12462</v>
      </c>
      <c r="I3092" t="s">
        <v>4405</v>
      </c>
      <c r="J3092" t="s">
        <v>8141</v>
      </c>
      <c r="K3092" t="s">
        <v>8527</v>
      </c>
      <c r="L3092" t="s">
        <v>8208</v>
      </c>
      <c r="M3092" t="s">
        <v>8152</v>
      </c>
      <c r="N3092">
        <v>45532</v>
      </c>
      <c r="O3092">
        <v>45534</v>
      </c>
      <c r="P3092">
        <v>45534</v>
      </c>
      <c r="Q3092">
        <v>45534</v>
      </c>
    </row>
    <row r="3093" spans="1:17">
      <c r="A3093" t="s">
        <v>19633</v>
      </c>
      <c r="B3093" t="s">
        <v>85</v>
      </c>
      <c r="C3093" t="s">
        <v>86</v>
      </c>
      <c r="D3093" t="s">
        <v>4406</v>
      </c>
      <c r="E3093" t="s">
        <v>4407</v>
      </c>
      <c r="F3093" t="s">
        <v>65</v>
      </c>
      <c r="G3093" t="s">
        <v>66</v>
      </c>
      <c r="H3093" t="s">
        <v>12463</v>
      </c>
      <c r="I3093" t="s">
        <v>4407</v>
      </c>
      <c r="J3093" t="s">
        <v>8141</v>
      </c>
      <c r="K3093" t="s">
        <v>8164</v>
      </c>
      <c r="L3093" t="s">
        <v>8433</v>
      </c>
      <c r="N3093">
        <v>45532</v>
      </c>
      <c r="O3093">
        <v>45534</v>
      </c>
      <c r="Q3093">
        <v>45534</v>
      </c>
    </row>
    <row r="3094" spans="1:17">
      <c r="A3094" t="s">
        <v>19634</v>
      </c>
      <c r="B3094" t="s">
        <v>85</v>
      </c>
      <c r="C3094" t="s">
        <v>86</v>
      </c>
      <c r="D3094" t="s">
        <v>4408</v>
      </c>
      <c r="E3094" t="s">
        <v>4409</v>
      </c>
      <c r="F3094" t="s">
        <v>65</v>
      </c>
      <c r="G3094" t="s">
        <v>66</v>
      </c>
      <c r="H3094" t="s">
        <v>12464</v>
      </c>
      <c r="I3094" t="s">
        <v>4409</v>
      </c>
      <c r="J3094" t="s">
        <v>8141</v>
      </c>
      <c r="K3094" t="s">
        <v>8181</v>
      </c>
      <c r="L3094" t="s">
        <v>8164</v>
      </c>
      <c r="N3094">
        <v>45532</v>
      </c>
      <c r="O3094">
        <v>45534</v>
      </c>
      <c r="Q3094">
        <v>45534</v>
      </c>
    </row>
    <row r="3095" spans="1:17">
      <c r="A3095" t="s">
        <v>19635</v>
      </c>
      <c r="B3095" t="s">
        <v>85</v>
      </c>
      <c r="C3095" t="s">
        <v>86</v>
      </c>
      <c r="D3095" t="s">
        <v>4410</v>
      </c>
      <c r="E3095" t="s">
        <v>4411</v>
      </c>
      <c r="F3095" t="s">
        <v>65</v>
      </c>
      <c r="G3095" t="s">
        <v>66</v>
      </c>
      <c r="H3095" t="s">
        <v>12465</v>
      </c>
      <c r="I3095" t="s">
        <v>4411</v>
      </c>
      <c r="J3095" t="s">
        <v>8141</v>
      </c>
      <c r="K3095" t="s">
        <v>8208</v>
      </c>
      <c r="L3095" t="s">
        <v>8230</v>
      </c>
      <c r="N3095">
        <v>45532</v>
      </c>
      <c r="O3095">
        <v>45534</v>
      </c>
      <c r="Q3095">
        <v>45534</v>
      </c>
    </row>
    <row r="3096" spans="1:17">
      <c r="A3096" t="s">
        <v>18763</v>
      </c>
      <c r="B3096" t="s">
        <v>505</v>
      </c>
      <c r="C3096" t="s">
        <v>506</v>
      </c>
      <c r="D3096" t="s">
        <v>4412</v>
      </c>
      <c r="E3096" t="s">
        <v>4413</v>
      </c>
      <c r="F3096" t="s">
        <v>65</v>
      </c>
      <c r="G3096" t="s">
        <v>66</v>
      </c>
      <c r="H3096" t="s">
        <v>12466</v>
      </c>
      <c r="I3096" t="s">
        <v>4413</v>
      </c>
      <c r="J3096" t="s">
        <v>8141</v>
      </c>
      <c r="K3096" t="s">
        <v>8230</v>
      </c>
      <c r="L3096" t="s">
        <v>8208</v>
      </c>
      <c r="M3096" t="s">
        <v>8152</v>
      </c>
      <c r="N3096">
        <v>45870</v>
      </c>
      <c r="O3096">
        <v>45870</v>
      </c>
      <c r="P3096">
        <v>45870</v>
      </c>
      <c r="Q3096">
        <v>45877</v>
      </c>
    </row>
    <row r="3097" spans="1:17">
      <c r="A3097" t="s">
        <v>18763</v>
      </c>
      <c r="B3097" t="s">
        <v>505</v>
      </c>
      <c r="C3097" t="s">
        <v>506</v>
      </c>
      <c r="D3097" t="s">
        <v>4414</v>
      </c>
      <c r="E3097" t="s">
        <v>4415</v>
      </c>
      <c r="F3097" t="s">
        <v>65</v>
      </c>
      <c r="G3097" t="s">
        <v>66</v>
      </c>
      <c r="H3097" t="s">
        <v>12467</v>
      </c>
      <c r="I3097" t="s">
        <v>4415</v>
      </c>
      <c r="J3097" t="s">
        <v>8141</v>
      </c>
      <c r="K3097" t="s">
        <v>8188</v>
      </c>
      <c r="L3097" t="s">
        <v>8152</v>
      </c>
      <c r="M3097" t="s">
        <v>8152</v>
      </c>
      <c r="N3097">
        <v>45870</v>
      </c>
      <c r="O3097">
        <v>45870</v>
      </c>
      <c r="P3097">
        <v>45870</v>
      </c>
      <c r="Q3097">
        <v>45877</v>
      </c>
    </row>
    <row r="3098" spans="1:17">
      <c r="A3098" t="s">
        <v>18763</v>
      </c>
      <c r="B3098" t="s">
        <v>505</v>
      </c>
      <c r="C3098" t="s">
        <v>506</v>
      </c>
      <c r="D3098" t="s">
        <v>4416</v>
      </c>
      <c r="E3098" t="s">
        <v>4417</v>
      </c>
      <c r="F3098" t="s">
        <v>65</v>
      </c>
      <c r="G3098" t="s">
        <v>66</v>
      </c>
      <c r="H3098" t="s">
        <v>12468</v>
      </c>
      <c r="I3098" t="s">
        <v>4417</v>
      </c>
      <c r="J3098" t="s">
        <v>8141</v>
      </c>
      <c r="K3098" t="s">
        <v>8164</v>
      </c>
      <c r="L3098" t="s">
        <v>8433</v>
      </c>
      <c r="M3098" t="s">
        <v>8152</v>
      </c>
      <c r="N3098">
        <v>45870</v>
      </c>
      <c r="O3098">
        <v>45870</v>
      </c>
      <c r="P3098">
        <v>45870</v>
      </c>
      <c r="Q3098">
        <v>45877</v>
      </c>
    </row>
    <row r="3099" spans="1:17">
      <c r="A3099" t="s">
        <v>18763</v>
      </c>
      <c r="B3099" t="s">
        <v>505</v>
      </c>
      <c r="C3099" t="s">
        <v>506</v>
      </c>
      <c r="D3099" t="s">
        <v>4418</v>
      </c>
      <c r="E3099" t="s">
        <v>4419</v>
      </c>
      <c r="F3099" t="s">
        <v>65</v>
      </c>
      <c r="G3099" t="s">
        <v>66</v>
      </c>
      <c r="H3099" t="s">
        <v>12469</v>
      </c>
      <c r="I3099" t="s">
        <v>4419</v>
      </c>
      <c r="J3099" t="s">
        <v>8141</v>
      </c>
      <c r="K3099" t="s">
        <v>8433</v>
      </c>
      <c r="L3099" t="s">
        <v>8188</v>
      </c>
      <c r="M3099" t="s">
        <v>8152</v>
      </c>
      <c r="N3099">
        <v>45870</v>
      </c>
      <c r="O3099">
        <v>45870</v>
      </c>
      <c r="P3099">
        <v>45870</v>
      </c>
      <c r="Q3099">
        <v>45877</v>
      </c>
    </row>
    <row r="3100" spans="1:17">
      <c r="A3100" t="s">
        <v>19636</v>
      </c>
      <c r="B3100" t="s">
        <v>505</v>
      </c>
      <c r="C3100" t="s">
        <v>506</v>
      </c>
      <c r="D3100" t="s">
        <v>4420</v>
      </c>
      <c r="E3100" t="s">
        <v>4421</v>
      </c>
      <c r="F3100" t="s">
        <v>65</v>
      </c>
      <c r="G3100" t="s">
        <v>66</v>
      </c>
      <c r="H3100" t="s">
        <v>12470</v>
      </c>
      <c r="I3100" t="s">
        <v>4421</v>
      </c>
      <c r="J3100" t="s">
        <v>8141</v>
      </c>
      <c r="K3100" t="s">
        <v>8433</v>
      </c>
      <c r="L3100" t="s">
        <v>8230</v>
      </c>
      <c r="M3100" t="s">
        <v>8152</v>
      </c>
      <c r="N3100">
        <v>45511</v>
      </c>
      <c r="O3100">
        <v>45513</v>
      </c>
      <c r="P3100">
        <v>45513</v>
      </c>
      <c r="Q3100">
        <v>45513</v>
      </c>
    </row>
    <row r="3101" spans="1:17">
      <c r="A3101" t="s">
        <v>19637</v>
      </c>
      <c r="B3101" t="s">
        <v>505</v>
      </c>
      <c r="C3101" t="s">
        <v>506</v>
      </c>
      <c r="D3101" t="s">
        <v>4422</v>
      </c>
      <c r="E3101" t="s">
        <v>4423</v>
      </c>
      <c r="F3101" t="s">
        <v>65</v>
      </c>
      <c r="G3101" t="s">
        <v>66</v>
      </c>
      <c r="H3101" t="s">
        <v>12471</v>
      </c>
      <c r="I3101" t="s">
        <v>4423</v>
      </c>
      <c r="J3101" t="s">
        <v>8141</v>
      </c>
      <c r="K3101" t="s">
        <v>8527</v>
      </c>
      <c r="L3101" t="s">
        <v>8164</v>
      </c>
      <c r="N3101">
        <v>45511</v>
      </c>
      <c r="O3101">
        <v>45513</v>
      </c>
      <c r="Q3101">
        <v>45513</v>
      </c>
    </row>
    <row r="3102" spans="1:17">
      <c r="A3102" t="s">
        <v>19638</v>
      </c>
      <c r="B3102" t="s">
        <v>505</v>
      </c>
      <c r="C3102" t="s">
        <v>506</v>
      </c>
      <c r="D3102" t="s">
        <v>4424</v>
      </c>
      <c r="E3102" t="s">
        <v>4425</v>
      </c>
      <c r="F3102" t="s">
        <v>65</v>
      </c>
      <c r="G3102" t="s">
        <v>66</v>
      </c>
      <c r="H3102" t="s">
        <v>12472</v>
      </c>
      <c r="I3102" t="s">
        <v>4425</v>
      </c>
      <c r="J3102" t="s">
        <v>8141</v>
      </c>
      <c r="K3102" t="s">
        <v>8181</v>
      </c>
      <c r="L3102" t="s">
        <v>8527</v>
      </c>
      <c r="N3102">
        <v>45506</v>
      </c>
      <c r="O3102">
        <v>45513</v>
      </c>
      <c r="Q3102">
        <v>45513</v>
      </c>
    </row>
    <row r="3103" spans="1:17">
      <c r="A3103" t="s">
        <v>19639</v>
      </c>
      <c r="B3103" t="s">
        <v>505</v>
      </c>
      <c r="C3103" t="s">
        <v>506</v>
      </c>
      <c r="D3103" t="s">
        <v>4426</v>
      </c>
      <c r="E3103" t="s">
        <v>4427</v>
      </c>
      <c r="F3103" t="s">
        <v>65</v>
      </c>
      <c r="G3103" t="s">
        <v>66</v>
      </c>
      <c r="H3103" t="s">
        <v>12473</v>
      </c>
      <c r="I3103" t="s">
        <v>4427</v>
      </c>
      <c r="J3103" t="s">
        <v>8141</v>
      </c>
      <c r="K3103" t="s">
        <v>8164</v>
      </c>
      <c r="L3103" t="s">
        <v>8208</v>
      </c>
      <c r="N3103">
        <v>45511</v>
      </c>
      <c r="O3103">
        <v>45513</v>
      </c>
      <c r="Q3103">
        <v>45513</v>
      </c>
    </row>
    <row r="3104" spans="1:17">
      <c r="A3104" t="s">
        <v>19640</v>
      </c>
      <c r="B3104" t="s">
        <v>505</v>
      </c>
      <c r="C3104" t="s">
        <v>506</v>
      </c>
      <c r="D3104" t="s">
        <v>4428</v>
      </c>
      <c r="E3104" t="s">
        <v>4429</v>
      </c>
      <c r="F3104" t="s">
        <v>65</v>
      </c>
      <c r="G3104" t="s">
        <v>66</v>
      </c>
      <c r="H3104" t="s">
        <v>12474</v>
      </c>
      <c r="I3104" t="s">
        <v>4429</v>
      </c>
      <c r="J3104" t="s">
        <v>8141</v>
      </c>
      <c r="K3104" t="s">
        <v>8208</v>
      </c>
      <c r="L3104" t="s">
        <v>8433</v>
      </c>
      <c r="M3104" t="s">
        <v>8152</v>
      </c>
      <c r="N3104">
        <v>45917</v>
      </c>
      <c r="O3104">
        <v>45919</v>
      </c>
      <c r="P3104">
        <v>45919</v>
      </c>
      <c r="Q3104">
        <v>45919</v>
      </c>
    </row>
    <row r="3105" spans="1:17">
      <c r="A3105" t="s">
        <v>19640</v>
      </c>
      <c r="B3105" t="s">
        <v>505</v>
      </c>
      <c r="C3105" t="s">
        <v>506</v>
      </c>
      <c r="D3105" t="s">
        <v>4428</v>
      </c>
      <c r="E3105" t="s">
        <v>4429</v>
      </c>
      <c r="F3105" t="s">
        <v>65</v>
      </c>
      <c r="G3105" t="s">
        <v>66</v>
      </c>
      <c r="H3105" t="s">
        <v>12475</v>
      </c>
      <c r="I3105" t="s">
        <v>12476</v>
      </c>
      <c r="J3105" t="s">
        <v>8141</v>
      </c>
      <c r="K3105" t="s">
        <v>8208</v>
      </c>
      <c r="L3105" t="s">
        <v>8433</v>
      </c>
      <c r="M3105" t="s">
        <v>8152</v>
      </c>
      <c r="N3105">
        <v>45917</v>
      </c>
      <c r="O3105">
        <v>45919</v>
      </c>
      <c r="P3105">
        <v>45919</v>
      </c>
      <c r="Q3105">
        <v>45919</v>
      </c>
    </row>
    <row r="3106" spans="1:17">
      <c r="A3106" t="s">
        <v>19640</v>
      </c>
      <c r="B3106" t="s">
        <v>505</v>
      </c>
      <c r="C3106" t="s">
        <v>506</v>
      </c>
      <c r="D3106" t="s">
        <v>4428</v>
      </c>
      <c r="E3106" t="s">
        <v>4429</v>
      </c>
      <c r="F3106" t="s">
        <v>65</v>
      </c>
      <c r="G3106" t="s">
        <v>66</v>
      </c>
      <c r="H3106" t="s">
        <v>12477</v>
      </c>
      <c r="I3106" t="s">
        <v>12478</v>
      </c>
      <c r="J3106" t="s">
        <v>8141</v>
      </c>
      <c r="K3106" t="s">
        <v>8164</v>
      </c>
      <c r="L3106" t="s">
        <v>8208</v>
      </c>
      <c r="N3106">
        <v>45917</v>
      </c>
      <c r="O3106">
        <v>45919</v>
      </c>
      <c r="Q3106">
        <v>45919</v>
      </c>
    </row>
    <row r="3107" spans="1:17">
      <c r="A3107" t="s">
        <v>19640</v>
      </c>
      <c r="B3107" t="s">
        <v>505</v>
      </c>
      <c r="C3107" t="s">
        <v>506</v>
      </c>
      <c r="D3107" t="s">
        <v>4428</v>
      </c>
      <c r="E3107" t="s">
        <v>4429</v>
      </c>
      <c r="F3107" t="s">
        <v>65</v>
      </c>
      <c r="G3107" t="s">
        <v>66</v>
      </c>
      <c r="H3107" t="s">
        <v>12479</v>
      </c>
      <c r="I3107" t="s">
        <v>12480</v>
      </c>
      <c r="J3107" t="s">
        <v>8141</v>
      </c>
      <c r="K3107" t="s">
        <v>8188</v>
      </c>
      <c r="L3107" t="s">
        <v>8164</v>
      </c>
      <c r="N3107">
        <v>45917</v>
      </c>
      <c r="O3107">
        <v>45919</v>
      </c>
      <c r="Q3107">
        <v>45919</v>
      </c>
    </row>
    <row r="3108" spans="1:17">
      <c r="A3108" t="s">
        <v>19640</v>
      </c>
      <c r="B3108" t="s">
        <v>505</v>
      </c>
      <c r="C3108" t="s">
        <v>506</v>
      </c>
      <c r="D3108" t="s">
        <v>4428</v>
      </c>
      <c r="E3108" t="s">
        <v>4429</v>
      </c>
      <c r="F3108" t="s">
        <v>65</v>
      </c>
      <c r="G3108" t="s">
        <v>66</v>
      </c>
      <c r="H3108" t="s">
        <v>12481</v>
      </c>
      <c r="I3108" t="s">
        <v>12482</v>
      </c>
      <c r="J3108" t="s">
        <v>8141</v>
      </c>
      <c r="K3108" t="s">
        <v>8152</v>
      </c>
      <c r="L3108" t="s">
        <v>8188</v>
      </c>
      <c r="N3108">
        <v>45917</v>
      </c>
      <c r="O3108">
        <v>45919</v>
      </c>
      <c r="Q3108">
        <v>45919</v>
      </c>
    </row>
    <row r="3109" spans="1:17">
      <c r="A3109" t="s">
        <v>19641</v>
      </c>
      <c r="B3109" t="s">
        <v>505</v>
      </c>
      <c r="C3109" t="s">
        <v>506</v>
      </c>
      <c r="D3109" t="s">
        <v>4430</v>
      </c>
      <c r="E3109" t="s">
        <v>4431</v>
      </c>
      <c r="F3109" t="s">
        <v>65</v>
      </c>
      <c r="G3109" t="s">
        <v>66</v>
      </c>
      <c r="H3109" t="s">
        <v>12483</v>
      </c>
      <c r="I3109" t="s">
        <v>4431</v>
      </c>
      <c r="J3109" t="s">
        <v>8141</v>
      </c>
      <c r="K3109" t="s">
        <v>8433</v>
      </c>
      <c r="L3109" t="s">
        <v>8527</v>
      </c>
      <c r="M3109" t="s">
        <v>8152</v>
      </c>
      <c r="N3109">
        <v>45553</v>
      </c>
      <c r="O3109">
        <v>45555</v>
      </c>
      <c r="P3109">
        <v>45555</v>
      </c>
      <c r="Q3109">
        <v>45555</v>
      </c>
    </row>
    <row r="3110" spans="1:17">
      <c r="A3110" t="s">
        <v>19642</v>
      </c>
      <c r="B3110" t="s">
        <v>505</v>
      </c>
      <c r="C3110" t="s">
        <v>506</v>
      </c>
      <c r="D3110" t="s">
        <v>4432</v>
      </c>
      <c r="E3110" t="s">
        <v>4433</v>
      </c>
      <c r="F3110" t="s">
        <v>65</v>
      </c>
      <c r="G3110" t="s">
        <v>66</v>
      </c>
      <c r="H3110" t="s">
        <v>12484</v>
      </c>
      <c r="I3110" t="s">
        <v>4433</v>
      </c>
      <c r="J3110" t="s">
        <v>8141</v>
      </c>
      <c r="K3110" t="s">
        <v>8527</v>
      </c>
      <c r="L3110" t="s">
        <v>8181</v>
      </c>
      <c r="N3110">
        <v>45553</v>
      </c>
      <c r="O3110">
        <v>45555</v>
      </c>
      <c r="Q3110">
        <v>45548</v>
      </c>
    </row>
    <row r="3111" spans="1:17">
      <c r="A3111" t="s">
        <v>19643</v>
      </c>
      <c r="B3111" t="s">
        <v>505</v>
      </c>
      <c r="C3111" t="s">
        <v>506</v>
      </c>
      <c r="D3111" t="s">
        <v>4434</v>
      </c>
      <c r="E3111" t="s">
        <v>4435</v>
      </c>
      <c r="F3111" t="s">
        <v>65</v>
      </c>
      <c r="G3111" t="s">
        <v>66</v>
      </c>
      <c r="H3111" t="s">
        <v>12485</v>
      </c>
      <c r="I3111" t="s">
        <v>4435</v>
      </c>
      <c r="J3111" t="s">
        <v>8141</v>
      </c>
      <c r="K3111" t="s">
        <v>8181</v>
      </c>
      <c r="L3111" t="s">
        <v>8230</v>
      </c>
      <c r="N3111">
        <v>45553</v>
      </c>
      <c r="O3111">
        <v>45555</v>
      </c>
      <c r="Q3111">
        <v>45548</v>
      </c>
    </row>
    <row r="3112" spans="1:17">
      <c r="A3112" t="s">
        <v>19644</v>
      </c>
      <c r="B3112" t="s">
        <v>505</v>
      </c>
      <c r="C3112" t="s">
        <v>506</v>
      </c>
      <c r="D3112" t="s">
        <v>4436</v>
      </c>
      <c r="E3112" t="s">
        <v>4437</v>
      </c>
      <c r="F3112" t="s">
        <v>65</v>
      </c>
      <c r="G3112" t="s">
        <v>66</v>
      </c>
      <c r="H3112" t="s">
        <v>12486</v>
      </c>
      <c r="I3112" t="s">
        <v>4437</v>
      </c>
      <c r="J3112" t="s">
        <v>8141</v>
      </c>
      <c r="K3112" t="s">
        <v>8208</v>
      </c>
      <c r="L3112" t="s">
        <v>8433</v>
      </c>
      <c r="N3112">
        <v>45553</v>
      </c>
      <c r="O3112">
        <v>45555</v>
      </c>
      <c r="Q3112">
        <v>45548</v>
      </c>
    </row>
    <row r="3113" spans="1:17">
      <c r="A3113" t="s">
        <v>19645</v>
      </c>
      <c r="B3113" t="s">
        <v>505</v>
      </c>
      <c r="C3113" t="s">
        <v>506</v>
      </c>
      <c r="D3113" t="s">
        <v>4438</v>
      </c>
      <c r="E3113" t="s">
        <v>4439</v>
      </c>
      <c r="F3113" t="s">
        <v>65</v>
      </c>
      <c r="G3113" t="s">
        <v>66</v>
      </c>
      <c r="H3113" t="s">
        <v>12487</v>
      </c>
      <c r="I3113" t="s">
        <v>4439</v>
      </c>
      <c r="J3113" t="s">
        <v>8141</v>
      </c>
      <c r="K3113" t="s">
        <v>8230</v>
      </c>
      <c r="L3113" t="s">
        <v>8188</v>
      </c>
      <c r="M3113" t="s">
        <v>8152</v>
      </c>
      <c r="N3113">
        <v>45924</v>
      </c>
      <c r="O3113">
        <v>45924</v>
      </c>
      <c r="P3113">
        <v>45926</v>
      </c>
      <c r="Q3113">
        <v>45926</v>
      </c>
    </row>
    <row r="3114" spans="1:17">
      <c r="A3114" t="s">
        <v>19645</v>
      </c>
      <c r="B3114" t="s">
        <v>505</v>
      </c>
      <c r="C3114" t="s">
        <v>506</v>
      </c>
      <c r="D3114" t="s">
        <v>4438</v>
      </c>
      <c r="E3114" t="s">
        <v>4439</v>
      </c>
      <c r="F3114" t="s">
        <v>65</v>
      </c>
      <c r="G3114" t="s">
        <v>66</v>
      </c>
      <c r="H3114" t="s">
        <v>12488</v>
      </c>
      <c r="I3114" t="s">
        <v>12489</v>
      </c>
      <c r="J3114" t="s">
        <v>8141</v>
      </c>
      <c r="K3114" t="s">
        <v>8208</v>
      </c>
      <c r="L3114" t="s">
        <v>8164</v>
      </c>
      <c r="N3114">
        <v>45924</v>
      </c>
      <c r="O3114">
        <v>45926</v>
      </c>
      <c r="Q3114">
        <v>45926</v>
      </c>
    </row>
    <row r="3115" spans="1:17">
      <c r="A3115" t="s">
        <v>19645</v>
      </c>
      <c r="B3115" t="s">
        <v>505</v>
      </c>
      <c r="C3115" t="s">
        <v>506</v>
      </c>
      <c r="D3115" t="s">
        <v>4438</v>
      </c>
      <c r="E3115" t="s">
        <v>4439</v>
      </c>
      <c r="F3115" t="s">
        <v>65</v>
      </c>
      <c r="G3115" t="s">
        <v>66</v>
      </c>
      <c r="H3115" t="s">
        <v>12490</v>
      </c>
      <c r="I3115" t="s">
        <v>12491</v>
      </c>
      <c r="J3115" t="s">
        <v>8141</v>
      </c>
      <c r="K3115" t="s">
        <v>8164</v>
      </c>
      <c r="L3115" t="s">
        <v>8208</v>
      </c>
      <c r="N3115">
        <v>45924</v>
      </c>
      <c r="O3115">
        <v>45926</v>
      </c>
      <c r="Q3115">
        <v>45926</v>
      </c>
    </row>
    <row r="3116" spans="1:17">
      <c r="A3116" t="s">
        <v>19645</v>
      </c>
      <c r="B3116" t="s">
        <v>505</v>
      </c>
      <c r="C3116" t="s">
        <v>506</v>
      </c>
      <c r="D3116" t="s">
        <v>4438</v>
      </c>
      <c r="E3116" t="s">
        <v>4439</v>
      </c>
      <c r="F3116" t="s">
        <v>65</v>
      </c>
      <c r="G3116" t="s">
        <v>66</v>
      </c>
      <c r="H3116" t="s">
        <v>12492</v>
      </c>
      <c r="I3116" t="s">
        <v>12493</v>
      </c>
      <c r="J3116" t="s">
        <v>8141</v>
      </c>
      <c r="K3116" t="s">
        <v>8188</v>
      </c>
      <c r="L3116" t="s">
        <v>8433</v>
      </c>
      <c r="N3116">
        <v>45924</v>
      </c>
      <c r="O3116">
        <v>45926</v>
      </c>
      <c r="Q3116">
        <v>45926</v>
      </c>
    </row>
    <row r="3117" spans="1:17">
      <c r="A3117" t="s">
        <v>19646</v>
      </c>
      <c r="B3117" t="s">
        <v>505</v>
      </c>
      <c r="C3117" t="s">
        <v>506</v>
      </c>
      <c r="D3117" t="s">
        <v>4440</v>
      </c>
      <c r="E3117" t="s">
        <v>4441</v>
      </c>
      <c r="F3117" t="s">
        <v>65</v>
      </c>
      <c r="G3117" t="s">
        <v>66</v>
      </c>
      <c r="H3117" t="s">
        <v>12494</v>
      </c>
      <c r="I3117" t="s">
        <v>4441</v>
      </c>
      <c r="J3117" t="s">
        <v>8141</v>
      </c>
      <c r="K3117" t="s">
        <v>8144</v>
      </c>
      <c r="L3117" t="s">
        <v>8433</v>
      </c>
      <c r="M3117" t="s">
        <v>8152</v>
      </c>
      <c r="N3117">
        <v>45560</v>
      </c>
      <c r="O3117">
        <v>45560</v>
      </c>
      <c r="P3117">
        <v>45562</v>
      </c>
      <c r="Q3117">
        <v>45562</v>
      </c>
    </row>
    <row r="3118" spans="1:17">
      <c r="A3118" t="s">
        <v>19647</v>
      </c>
      <c r="B3118" t="s">
        <v>505</v>
      </c>
      <c r="C3118" t="s">
        <v>506</v>
      </c>
      <c r="D3118" t="s">
        <v>4442</v>
      </c>
      <c r="E3118" t="s">
        <v>4443</v>
      </c>
      <c r="F3118" t="s">
        <v>65</v>
      </c>
      <c r="G3118" t="s">
        <v>66</v>
      </c>
      <c r="H3118" t="s">
        <v>12495</v>
      </c>
      <c r="I3118" t="s">
        <v>4443</v>
      </c>
      <c r="J3118" t="s">
        <v>8141</v>
      </c>
      <c r="K3118" t="s">
        <v>8527</v>
      </c>
      <c r="L3118" t="s">
        <v>8230</v>
      </c>
      <c r="N3118">
        <v>45560</v>
      </c>
      <c r="O3118">
        <v>45562</v>
      </c>
      <c r="Q3118">
        <v>45562</v>
      </c>
    </row>
    <row r="3119" spans="1:17">
      <c r="A3119" t="s">
        <v>19648</v>
      </c>
      <c r="B3119" t="s">
        <v>505</v>
      </c>
      <c r="C3119" t="s">
        <v>506</v>
      </c>
      <c r="D3119" t="s">
        <v>4444</v>
      </c>
      <c r="E3119" t="s">
        <v>4445</v>
      </c>
      <c r="F3119" t="s">
        <v>65</v>
      </c>
      <c r="G3119" t="s">
        <v>66</v>
      </c>
      <c r="H3119" t="s">
        <v>12496</v>
      </c>
      <c r="I3119" t="s">
        <v>4445</v>
      </c>
      <c r="J3119" t="s">
        <v>8141</v>
      </c>
      <c r="K3119" t="s">
        <v>8164</v>
      </c>
      <c r="L3119" t="s">
        <v>8208</v>
      </c>
      <c r="N3119">
        <v>45560</v>
      </c>
      <c r="O3119">
        <v>45562</v>
      </c>
      <c r="Q3119">
        <v>45562</v>
      </c>
    </row>
    <row r="3120" spans="1:17">
      <c r="A3120" t="s">
        <v>19649</v>
      </c>
      <c r="B3120" t="s">
        <v>505</v>
      </c>
      <c r="C3120" t="s">
        <v>506</v>
      </c>
      <c r="D3120" t="s">
        <v>4446</v>
      </c>
      <c r="E3120" t="s">
        <v>4447</v>
      </c>
      <c r="F3120" t="s">
        <v>65</v>
      </c>
      <c r="G3120" t="s">
        <v>66</v>
      </c>
      <c r="H3120" t="s">
        <v>12497</v>
      </c>
      <c r="I3120" t="s">
        <v>4447</v>
      </c>
      <c r="J3120" t="s">
        <v>8141</v>
      </c>
      <c r="K3120" t="s">
        <v>8208</v>
      </c>
      <c r="L3120" t="s">
        <v>8181</v>
      </c>
      <c r="N3120">
        <v>45560</v>
      </c>
      <c r="O3120">
        <v>45555</v>
      </c>
      <c r="Q3120">
        <v>45562</v>
      </c>
    </row>
    <row r="3121" spans="1:17">
      <c r="A3121" t="s">
        <v>19650</v>
      </c>
      <c r="B3121" t="s">
        <v>505</v>
      </c>
      <c r="C3121" t="s">
        <v>506</v>
      </c>
      <c r="D3121" t="s">
        <v>4448</v>
      </c>
      <c r="E3121" t="s">
        <v>4449</v>
      </c>
      <c r="F3121" t="s">
        <v>65</v>
      </c>
      <c r="G3121" t="s">
        <v>66</v>
      </c>
      <c r="H3121" t="s">
        <v>12498</v>
      </c>
      <c r="I3121" t="s">
        <v>4449</v>
      </c>
      <c r="J3121" t="s">
        <v>8141</v>
      </c>
      <c r="K3121" t="s">
        <v>8433</v>
      </c>
      <c r="L3121" t="s">
        <v>8164</v>
      </c>
      <c r="M3121" t="s">
        <v>8152</v>
      </c>
      <c r="N3121">
        <v>45931</v>
      </c>
      <c r="O3121">
        <v>45931</v>
      </c>
      <c r="P3121">
        <v>45933</v>
      </c>
      <c r="Q3121">
        <v>45933</v>
      </c>
    </row>
    <row r="3122" spans="1:17">
      <c r="A3122" t="s">
        <v>19650</v>
      </c>
      <c r="B3122" t="s">
        <v>505</v>
      </c>
      <c r="C3122" t="s">
        <v>506</v>
      </c>
      <c r="D3122" t="s">
        <v>4448</v>
      </c>
      <c r="E3122" t="s">
        <v>4449</v>
      </c>
      <c r="F3122" t="s">
        <v>65</v>
      </c>
      <c r="G3122" t="s">
        <v>66</v>
      </c>
      <c r="H3122" t="s">
        <v>12499</v>
      </c>
      <c r="I3122" t="s">
        <v>12500</v>
      </c>
      <c r="J3122" t="s">
        <v>8141</v>
      </c>
      <c r="K3122" t="s">
        <v>8164</v>
      </c>
      <c r="L3122" t="s">
        <v>8188</v>
      </c>
      <c r="N3122">
        <v>45931</v>
      </c>
      <c r="O3122">
        <v>45931</v>
      </c>
      <c r="Q3122">
        <v>45933</v>
      </c>
    </row>
    <row r="3123" spans="1:17">
      <c r="A3123" t="s">
        <v>19650</v>
      </c>
      <c r="B3123" t="s">
        <v>505</v>
      </c>
      <c r="C3123" t="s">
        <v>506</v>
      </c>
      <c r="D3123" t="s">
        <v>4448</v>
      </c>
      <c r="E3123" t="s">
        <v>4449</v>
      </c>
      <c r="F3123" t="s">
        <v>65</v>
      </c>
      <c r="G3123" t="s">
        <v>66</v>
      </c>
      <c r="H3123" t="s">
        <v>12501</v>
      </c>
      <c r="I3123" t="s">
        <v>12502</v>
      </c>
      <c r="J3123" t="s">
        <v>8141</v>
      </c>
      <c r="K3123" t="s">
        <v>8208</v>
      </c>
      <c r="L3123" t="s">
        <v>8230</v>
      </c>
      <c r="N3123">
        <v>45931</v>
      </c>
      <c r="O3123">
        <v>45931</v>
      </c>
      <c r="Q3123">
        <v>45933</v>
      </c>
    </row>
    <row r="3124" spans="1:17">
      <c r="A3124" t="s">
        <v>19650</v>
      </c>
      <c r="B3124" t="s">
        <v>505</v>
      </c>
      <c r="C3124" t="s">
        <v>506</v>
      </c>
      <c r="D3124" t="s">
        <v>4448</v>
      </c>
      <c r="E3124" t="s">
        <v>4449</v>
      </c>
      <c r="F3124" t="s">
        <v>65</v>
      </c>
      <c r="G3124" t="s">
        <v>66</v>
      </c>
      <c r="H3124" t="s">
        <v>12503</v>
      </c>
      <c r="I3124" t="s">
        <v>12504</v>
      </c>
      <c r="J3124" t="s">
        <v>8141</v>
      </c>
      <c r="K3124" t="s">
        <v>8230</v>
      </c>
      <c r="L3124" t="s">
        <v>8208</v>
      </c>
      <c r="N3124">
        <v>45931</v>
      </c>
      <c r="O3124">
        <v>45931</v>
      </c>
      <c r="Q3124">
        <v>45933</v>
      </c>
    </row>
    <row r="3125" spans="1:17">
      <c r="A3125" t="s">
        <v>19651</v>
      </c>
      <c r="B3125" t="s">
        <v>505</v>
      </c>
      <c r="C3125" t="s">
        <v>506</v>
      </c>
      <c r="D3125" t="s">
        <v>4450</v>
      </c>
      <c r="E3125" t="s">
        <v>4451</v>
      </c>
      <c r="F3125" t="s">
        <v>65</v>
      </c>
      <c r="G3125" t="s">
        <v>66</v>
      </c>
      <c r="H3125" t="s">
        <v>12505</v>
      </c>
      <c r="I3125" t="s">
        <v>4451</v>
      </c>
      <c r="J3125" t="s">
        <v>8141</v>
      </c>
      <c r="K3125" t="s">
        <v>8433</v>
      </c>
      <c r="L3125" t="s">
        <v>8527</v>
      </c>
      <c r="M3125" t="s">
        <v>8152</v>
      </c>
      <c r="N3125">
        <v>45539</v>
      </c>
      <c r="O3125">
        <v>45541</v>
      </c>
      <c r="P3125">
        <v>45541</v>
      </c>
      <c r="Q3125">
        <v>45541</v>
      </c>
    </row>
    <row r="3126" spans="1:17">
      <c r="A3126" t="s">
        <v>19652</v>
      </c>
      <c r="B3126" t="s">
        <v>505</v>
      </c>
      <c r="C3126" t="s">
        <v>506</v>
      </c>
      <c r="D3126" t="s">
        <v>4452</v>
      </c>
      <c r="E3126" t="s">
        <v>4453</v>
      </c>
      <c r="F3126" t="s">
        <v>65</v>
      </c>
      <c r="G3126" t="s">
        <v>66</v>
      </c>
      <c r="H3126" t="s">
        <v>12506</v>
      </c>
      <c r="I3126" t="s">
        <v>4453</v>
      </c>
      <c r="J3126" t="s">
        <v>8141</v>
      </c>
      <c r="K3126" t="s">
        <v>8433</v>
      </c>
      <c r="L3126" t="s">
        <v>8164</v>
      </c>
      <c r="M3126" t="s">
        <v>8152</v>
      </c>
      <c r="N3126">
        <v>45903</v>
      </c>
      <c r="O3126">
        <v>45905</v>
      </c>
      <c r="P3126">
        <v>45905</v>
      </c>
      <c r="Q3126">
        <v>45905</v>
      </c>
    </row>
    <row r="3127" spans="1:17">
      <c r="A3127" t="s">
        <v>19652</v>
      </c>
      <c r="B3127" t="s">
        <v>505</v>
      </c>
      <c r="C3127" t="s">
        <v>506</v>
      </c>
      <c r="D3127" t="s">
        <v>4452</v>
      </c>
      <c r="E3127" t="s">
        <v>4453</v>
      </c>
      <c r="F3127" t="s">
        <v>65</v>
      </c>
      <c r="G3127" t="s">
        <v>66</v>
      </c>
      <c r="H3127" t="s">
        <v>12507</v>
      </c>
      <c r="I3127" t="s">
        <v>12508</v>
      </c>
      <c r="J3127" t="s">
        <v>8141</v>
      </c>
      <c r="K3127" t="s">
        <v>8433</v>
      </c>
      <c r="L3127" t="s">
        <v>8164</v>
      </c>
      <c r="M3127" t="s">
        <v>8152</v>
      </c>
      <c r="N3127">
        <v>45903</v>
      </c>
      <c r="O3127">
        <v>45905</v>
      </c>
      <c r="P3127">
        <v>45905</v>
      </c>
      <c r="Q3127">
        <v>45905</v>
      </c>
    </row>
    <row r="3128" spans="1:17">
      <c r="A3128" t="s">
        <v>19652</v>
      </c>
      <c r="B3128" t="s">
        <v>505</v>
      </c>
      <c r="C3128" t="s">
        <v>506</v>
      </c>
      <c r="D3128" t="s">
        <v>4452</v>
      </c>
      <c r="E3128" t="s">
        <v>4453</v>
      </c>
      <c r="F3128" t="s">
        <v>65</v>
      </c>
      <c r="G3128" t="s">
        <v>66</v>
      </c>
      <c r="H3128" t="s">
        <v>12509</v>
      </c>
      <c r="I3128" t="s">
        <v>4455</v>
      </c>
      <c r="J3128" t="s">
        <v>8141</v>
      </c>
      <c r="K3128" t="s">
        <v>8230</v>
      </c>
      <c r="L3128" t="s">
        <v>8188</v>
      </c>
      <c r="N3128">
        <v>45903</v>
      </c>
      <c r="O3128">
        <v>45905</v>
      </c>
      <c r="Q3128">
        <v>45905</v>
      </c>
    </row>
    <row r="3129" spans="1:17">
      <c r="A3129" t="s">
        <v>19652</v>
      </c>
      <c r="B3129" t="s">
        <v>505</v>
      </c>
      <c r="C3129" t="s">
        <v>506</v>
      </c>
      <c r="D3129" t="s">
        <v>4452</v>
      </c>
      <c r="E3129" t="s">
        <v>4453</v>
      </c>
      <c r="F3129" t="s">
        <v>65</v>
      </c>
      <c r="G3129" t="s">
        <v>66</v>
      </c>
      <c r="H3129" t="s">
        <v>12510</v>
      </c>
      <c r="I3129" t="s">
        <v>4457</v>
      </c>
      <c r="J3129" t="s">
        <v>8141</v>
      </c>
      <c r="K3129" t="s">
        <v>8188</v>
      </c>
      <c r="L3129" t="s">
        <v>8230</v>
      </c>
      <c r="N3129">
        <v>45903</v>
      </c>
      <c r="O3129">
        <v>45905</v>
      </c>
      <c r="Q3129">
        <v>45905</v>
      </c>
    </row>
    <row r="3130" spans="1:17">
      <c r="A3130" t="s">
        <v>19652</v>
      </c>
      <c r="B3130" t="s">
        <v>505</v>
      </c>
      <c r="C3130" t="s">
        <v>506</v>
      </c>
      <c r="D3130" t="s">
        <v>4452</v>
      </c>
      <c r="E3130" t="s">
        <v>4453</v>
      </c>
      <c r="F3130" t="s">
        <v>65</v>
      </c>
      <c r="G3130" t="s">
        <v>66</v>
      </c>
      <c r="H3130" t="s">
        <v>12511</v>
      </c>
      <c r="I3130" t="s">
        <v>4459</v>
      </c>
      <c r="J3130" t="s">
        <v>8141</v>
      </c>
      <c r="K3130" t="s">
        <v>8208</v>
      </c>
      <c r="L3130" t="s">
        <v>8433</v>
      </c>
      <c r="N3130">
        <v>45903</v>
      </c>
      <c r="O3130">
        <v>45905</v>
      </c>
      <c r="Q3130">
        <v>45905</v>
      </c>
    </row>
    <row r="3131" spans="1:17">
      <c r="A3131" t="s">
        <v>19653</v>
      </c>
      <c r="B3131" t="s">
        <v>505</v>
      </c>
      <c r="C3131" t="s">
        <v>506</v>
      </c>
      <c r="D3131" t="s">
        <v>4454</v>
      </c>
      <c r="E3131" t="s">
        <v>4455</v>
      </c>
      <c r="F3131" t="s">
        <v>65</v>
      </c>
      <c r="G3131" t="s">
        <v>66</v>
      </c>
      <c r="H3131" t="s">
        <v>12512</v>
      </c>
      <c r="I3131" t="s">
        <v>4455</v>
      </c>
      <c r="J3131" t="s">
        <v>8141</v>
      </c>
      <c r="K3131" t="s">
        <v>8164</v>
      </c>
      <c r="L3131" t="s">
        <v>8181</v>
      </c>
      <c r="N3131">
        <v>45539</v>
      </c>
      <c r="O3131">
        <v>45541</v>
      </c>
      <c r="Q3131">
        <v>45534</v>
      </c>
    </row>
    <row r="3132" spans="1:17">
      <c r="A3132" t="s">
        <v>19654</v>
      </c>
      <c r="B3132" t="s">
        <v>505</v>
      </c>
      <c r="C3132" t="s">
        <v>506</v>
      </c>
      <c r="D3132" t="s">
        <v>4456</v>
      </c>
      <c r="E3132" t="s">
        <v>4457</v>
      </c>
      <c r="F3132" t="s">
        <v>65</v>
      </c>
      <c r="G3132" t="s">
        <v>66</v>
      </c>
      <c r="H3132" t="s">
        <v>12513</v>
      </c>
      <c r="I3132" t="s">
        <v>4457</v>
      </c>
      <c r="J3132" t="s">
        <v>8141</v>
      </c>
      <c r="K3132" t="s">
        <v>8181</v>
      </c>
      <c r="L3132" t="s">
        <v>8230</v>
      </c>
      <c r="N3132">
        <v>45539</v>
      </c>
      <c r="O3132">
        <v>45541</v>
      </c>
      <c r="Q3132">
        <v>45534</v>
      </c>
    </row>
    <row r="3133" spans="1:17">
      <c r="A3133" t="s">
        <v>19655</v>
      </c>
      <c r="B3133" t="s">
        <v>85</v>
      </c>
      <c r="C3133" t="s">
        <v>86</v>
      </c>
      <c r="D3133" t="s">
        <v>4458</v>
      </c>
      <c r="E3133" t="s">
        <v>4459</v>
      </c>
      <c r="F3133" t="s">
        <v>65</v>
      </c>
      <c r="G3133" t="s">
        <v>66</v>
      </c>
      <c r="H3133" t="s">
        <v>12514</v>
      </c>
      <c r="I3133" t="s">
        <v>4459</v>
      </c>
      <c r="J3133" t="s">
        <v>8141</v>
      </c>
      <c r="K3133" t="s">
        <v>8208</v>
      </c>
      <c r="L3133" t="s">
        <v>8164</v>
      </c>
      <c r="N3133">
        <v>45539</v>
      </c>
      <c r="O3133">
        <v>45541</v>
      </c>
      <c r="Q3133">
        <v>45534</v>
      </c>
    </row>
    <row r="3134" spans="1:17">
      <c r="A3134" t="s">
        <v>19656</v>
      </c>
      <c r="B3134" t="s">
        <v>85</v>
      </c>
      <c r="C3134" t="s">
        <v>86</v>
      </c>
      <c r="D3134" t="s">
        <v>4460</v>
      </c>
      <c r="E3134" t="s">
        <v>4461</v>
      </c>
      <c r="F3134" t="s">
        <v>65</v>
      </c>
      <c r="G3134" t="s">
        <v>66</v>
      </c>
      <c r="H3134" t="s">
        <v>12515</v>
      </c>
      <c r="I3134" t="s">
        <v>4461</v>
      </c>
      <c r="J3134" t="s">
        <v>8141</v>
      </c>
      <c r="K3134" t="s">
        <v>8527</v>
      </c>
      <c r="L3134" t="s">
        <v>8208</v>
      </c>
      <c r="M3134" t="s">
        <v>8152</v>
      </c>
      <c r="N3134">
        <v>45567</v>
      </c>
      <c r="O3134">
        <v>45569</v>
      </c>
      <c r="P3134">
        <v>45569</v>
      </c>
      <c r="Q3134">
        <v>45569</v>
      </c>
    </row>
    <row r="3135" spans="1:17">
      <c r="A3135" t="s">
        <v>19657</v>
      </c>
      <c r="B3135" t="s">
        <v>85</v>
      </c>
      <c r="C3135" t="s">
        <v>86</v>
      </c>
      <c r="D3135" t="s">
        <v>4462</v>
      </c>
      <c r="E3135" t="s">
        <v>4463</v>
      </c>
      <c r="F3135" t="s">
        <v>65</v>
      </c>
      <c r="G3135" t="s">
        <v>66</v>
      </c>
      <c r="H3135" t="s">
        <v>12516</v>
      </c>
      <c r="I3135" t="s">
        <v>4463</v>
      </c>
      <c r="J3135" t="s">
        <v>8141</v>
      </c>
      <c r="K3135" t="s">
        <v>8433</v>
      </c>
      <c r="L3135" t="s">
        <v>8181</v>
      </c>
      <c r="N3135">
        <v>45567</v>
      </c>
      <c r="O3135">
        <v>45569</v>
      </c>
      <c r="Q3135">
        <v>45569</v>
      </c>
    </row>
    <row r="3136" spans="1:17">
      <c r="A3136" t="s">
        <v>19658</v>
      </c>
      <c r="B3136" t="s">
        <v>85</v>
      </c>
      <c r="C3136" t="s">
        <v>86</v>
      </c>
      <c r="D3136" t="s">
        <v>4464</v>
      </c>
      <c r="E3136" t="s">
        <v>4465</v>
      </c>
      <c r="F3136" t="s">
        <v>65</v>
      </c>
      <c r="G3136" t="s">
        <v>66</v>
      </c>
      <c r="H3136" t="s">
        <v>12517</v>
      </c>
      <c r="I3136" t="s">
        <v>4465</v>
      </c>
      <c r="J3136" t="s">
        <v>8141</v>
      </c>
      <c r="K3136" t="s">
        <v>8230</v>
      </c>
      <c r="L3136" t="s">
        <v>8164</v>
      </c>
      <c r="N3136">
        <v>45567</v>
      </c>
      <c r="O3136">
        <v>45569</v>
      </c>
      <c r="Q3136">
        <v>45569</v>
      </c>
    </row>
    <row r="3137" spans="1:17">
      <c r="A3137" t="s">
        <v>19659</v>
      </c>
      <c r="B3137" t="s">
        <v>85</v>
      </c>
      <c r="C3137" t="s">
        <v>86</v>
      </c>
      <c r="D3137" t="s">
        <v>4466</v>
      </c>
      <c r="E3137" t="s">
        <v>4467</v>
      </c>
      <c r="F3137" t="s">
        <v>65</v>
      </c>
      <c r="G3137" t="s">
        <v>66</v>
      </c>
      <c r="H3137" t="s">
        <v>12518</v>
      </c>
      <c r="I3137" t="s">
        <v>4467</v>
      </c>
      <c r="J3137" t="s">
        <v>8141</v>
      </c>
      <c r="K3137" t="s">
        <v>8208</v>
      </c>
      <c r="L3137" t="s">
        <v>8433</v>
      </c>
      <c r="N3137">
        <v>45567</v>
      </c>
      <c r="O3137">
        <v>45569</v>
      </c>
      <c r="Q3137">
        <v>45569</v>
      </c>
    </row>
    <row r="3138" spans="1:17">
      <c r="A3138" t="s">
        <v>19660</v>
      </c>
      <c r="B3138" t="s">
        <v>505</v>
      </c>
      <c r="C3138" t="s">
        <v>506</v>
      </c>
      <c r="D3138" t="s">
        <v>4468</v>
      </c>
      <c r="E3138" t="s">
        <v>4469</v>
      </c>
      <c r="F3138" t="s">
        <v>65</v>
      </c>
      <c r="G3138" t="s">
        <v>66</v>
      </c>
      <c r="H3138" t="s">
        <v>12519</v>
      </c>
      <c r="I3138" t="s">
        <v>4469</v>
      </c>
      <c r="J3138" t="s">
        <v>8141</v>
      </c>
      <c r="K3138" t="s">
        <v>8188</v>
      </c>
      <c r="L3138" t="s">
        <v>8527</v>
      </c>
      <c r="N3138">
        <v>45567</v>
      </c>
      <c r="O3138">
        <v>45567</v>
      </c>
      <c r="Q3138">
        <v>45567</v>
      </c>
    </row>
    <row r="3139" spans="1:17">
      <c r="A3139" t="s">
        <v>19661</v>
      </c>
      <c r="B3139" t="s">
        <v>85</v>
      </c>
      <c r="C3139" t="s">
        <v>86</v>
      </c>
      <c r="D3139" t="s">
        <v>4470</v>
      </c>
      <c r="E3139" t="s">
        <v>4471</v>
      </c>
      <c r="F3139" t="s">
        <v>65</v>
      </c>
      <c r="G3139" t="s">
        <v>66</v>
      </c>
      <c r="H3139" t="s">
        <v>12520</v>
      </c>
      <c r="I3139" t="s">
        <v>4471</v>
      </c>
      <c r="J3139" t="s">
        <v>8141</v>
      </c>
      <c r="K3139" t="s">
        <v>8188</v>
      </c>
      <c r="L3139" t="s">
        <v>8208</v>
      </c>
      <c r="M3139" t="s">
        <v>8152</v>
      </c>
      <c r="N3139">
        <v>45910</v>
      </c>
      <c r="O3139">
        <v>45912</v>
      </c>
      <c r="P3139">
        <v>45912</v>
      </c>
      <c r="Q3139">
        <v>45912</v>
      </c>
    </row>
    <row r="3140" spans="1:17">
      <c r="A3140" t="s">
        <v>19661</v>
      </c>
      <c r="B3140" t="s">
        <v>85</v>
      </c>
      <c r="C3140" t="s">
        <v>86</v>
      </c>
      <c r="D3140" t="s">
        <v>4470</v>
      </c>
      <c r="E3140" t="s">
        <v>4471</v>
      </c>
      <c r="F3140" t="s">
        <v>65</v>
      </c>
      <c r="G3140" t="s">
        <v>66</v>
      </c>
      <c r="H3140" t="s">
        <v>12521</v>
      </c>
      <c r="I3140" t="s">
        <v>12522</v>
      </c>
      <c r="J3140" t="s">
        <v>8141</v>
      </c>
      <c r="K3140" t="s">
        <v>8208</v>
      </c>
      <c r="L3140" t="s">
        <v>8188</v>
      </c>
      <c r="N3140">
        <v>45910</v>
      </c>
      <c r="O3140">
        <v>45912</v>
      </c>
      <c r="Q3140">
        <v>45912</v>
      </c>
    </row>
    <row r="3141" spans="1:17">
      <c r="A3141" t="s">
        <v>19661</v>
      </c>
      <c r="B3141" t="s">
        <v>85</v>
      </c>
      <c r="C3141" t="s">
        <v>86</v>
      </c>
      <c r="D3141" t="s">
        <v>4470</v>
      </c>
      <c r="E3141" t="s">
        <v>4471</v>
      </c>
      <c r="F3141" t="s">
        <v>65</v>
      </c>
      <c r="G3141" t="s">
        <v>66</v>
      </c>
      <c r="H3141" t="s">
        <v>12523</v>
      </c>
      <c r="I3141" t="s">
        <v>12524</v>
      </c>
      <c r="J3141" t="s">
        <v>8141</v>
      </c>
      <c r="K3141" t="s">
        <v>8188</v>
      </c>
      <c r="L3141" t="s">
        <v>8208</v>
      </c>
      <c r="M3141" t="s">
        <v>8152</v>
      </c>
      <c r="N3141">
        <v>45910</v>
      </c>
      <c r="O3141">
        <v>45912</v>
      </c>
      <c r="P3141">
        <v>45912</v>
      </c>
      <c r="Q3141">
        <v>45912</v>
      </c>
    </row>
    <row r="3142" spans="1:17">
      <c r="A3142" t="s">
        <v>19661</v>
      </c>
      <c r="B3142" t="s">
        <v>85</v>
      </c>
      <c r="C3142" t="s">
        <v>86</v>
      </c>
      <c r="D3142" t="s">
        <v>4470</v>
      </c>
      <c r="E3142" t="s">
        <v>4471</v>
      </c>
      <c r="F3142" t="s">
        <v>65</v>
      </c>
      <c r="G3142" t="s">
        <v>66</v>
      </c>
      <c r="H3142" t="s">
        <v>12525</v>
      </c>
      <c r="I3142" t="s">
        <v>12526</v>
      </c>
      <c r="J3142" t="s">
        <v>8141</v>
      </c>
      <c r="K3142" t="s">
        <v>8164</v>
      </c>
      <c r="L3142" t="s">
        <v>8152</v>
      </c>
      <c r="N3142">
        <v>45910</v>
      </c>
      <c r="O3142">
        <v>45912</v>
      </c>
      <c r="Q3142">
        <v>45912</v>
      </c>
    </row>
    <row r="3143" spans="1:17">
      <c r="A3143" t="s">
        <v>19661</v>
      </c>
      <c r="B3143" t="s">
        <v>85</v>
      </c>
      <c r="C3143" t="s">
        <v>86</v>
      </c>
      <c r="D3143" t="s">
        <v>4470</v>
      </c>
      <c r="E3143" t="s">
        <v>4471</v>
      </c>
      <c r="F3143" t="s">
        <v>65</v>
      </c>
      <c r="G3143" t="s">
        <v>66</v>
      </c>
      <c r="H3143" t="s">
        <v>12527</v>
      </c>
      <c r="I3143" t="s">
        <v>12528</v>
      </c>
      <c r="J3143" t="s">
        <v>8141</v>
      </c>
      <c r="K3143" t="s">
        <v>8433</v>
      </c>
      <c r="L3143" t="s">
        <v>8230</v>
      </c>
      <c r="N3143">
        <v>45910</v>
      </c>
      <c r="O3143">
        <v>45912</v>
      </c>
      <c r="Q3143">
        <v>45912</v>
      </c>
    </row>
    <row r="3144" spans="1:17">
      <c r="A3144" t="s">
        <v>19661</v>
      </c>
      <c r="B3144" t="s">
        <v>85</v>
      </c>
      <c r="C3144" t="s">
        <v>86</v>
      </c>
      <c r="D3144" t="s">
        <v>4470</v>
      </c>
      <c r="E3144" t="s">
        <v>4471</v>
      </c>
      <c r="F3144" t="s">
        <v>65</v>
      </c>
      <c r="G3144" t="s">
        <v>66</v>
      </c>
      <c r="H3144" t="s">
        <v>12529</v>
      </c>
      <c r="I3144" t="s">
        <v>12530</v>
      </c>
      <c r="J3144" t="s">
        <v>8141</v>
      </c>
      <c r="K3144" t="s">
        <v>8433</v>
      </c>
      <c r="L3144" t="s">
        <v>8433</v>
      </c>
      <c r="N3144">
        <v>45908</v>
      </c>
      <c r="O3144">
        <v>45912</v>
      </c>
      <c r="Q3144">
        <v>45905</v>
      </c>
    </row>
    <row r="3145" spans="1:17">
      <c r="A3145" t="s">
        <v>19662</v>
      </c>
      <c r="B3145" t="s">
        <v>505</v>
      </c>
      <c r="C3145" t="s">
        <v>506</v>
      </c>
      <c r="D3145" t="s">
        <v>4472</v>
      </c>
      <c r="E3145" t="s">
        <v>4473</v>
      </c>
      <c r="F3145" t="s">
        <v>65</v>
      </c>
      <c r="G3145" t="s">
        <v>66</v>
      </c>
      <c r="H3145" t="s">
        <v>12531</v>
      </c>
      <c r="I3145" t="s">
        <v>4473</v>
      </c>
      <c r="J3145" t="s">
        <v>8141</v>
      </c>
      <c r="K3145" t="s">
        <v>8164</v>
      </c>
      <c r="L3145" t="s">
        <v>8433</v>
      </c>
      <c r="M3145" t="s">
        <v>8152</v>
      </c>
      <c r="N3145">
        <v>45546</v>
      </c>
      <c r="O3145">
        <v>45548</v>
      </c>
      <c r="P3145">
        <v>45548</v>
      </c>
      <c r="Q3145">
        <v>45548</v>
      </c>
    </row>
    <row r="3146" spans="1:17">
      <c r="A3146" t="s">
        <v>19663</v>
      </c>
      <c r="B3146" t="s">
        <v>505</v>
      </c>
      <c r="C3146" t="s">
        <v>506</v>
      </c>
      <c r="D3146" t="s">
        <v>4474</v>
      </c>
      <c r="E3146" t="s">
        <v>4475</v>
      </c>
      <c r="F3146" t="s">
        <v>65</v>
      </c>
      <c r="G3146" t="s">
        <v>66</v>
      </c>
      <c r="H3146" t="s">
        <v>12532</v>
      </c>
      <c r="I3146" t="s">
        <v>4475</v>
      </c>
      <c r="J3146" t="s">
        <v>8141</v>
      </c>
      <c r="K3146" t="s">
        <v>8433</v>
      </c>
      <c r="L3146" t="s">
        <v>8527</v>
      </c>
      <c r="N3146">
        <v>45546</v>
      </c>
      <c r="O3146">
        <v>45548</v>
      </c>
      <c r="Q3146">
        <v>45548</v>
      </c>
    </row>
    <row r="3147" spans="1:17">
      <c r="A3147" t="s">
        <v>19664</v>
      </c>
      <c r="B3147" t="s">
        <v>505</v>
      </c>
      <c r="C3147" t="s">
        <v>506</v>
      </c>
      <c r="D3147" t="s">
        <v>4476</v>
      </c>
      <c r="E3147" t="s">
        <v>4477</v>
      </c>
      <c r="F3147" t="s">
        <v>65</v>
      </c>
      <c r="G3147" t="s">
        <v>66</v>
      </c>
      <c r="H3147" t="s">
        <v>12533</v>
      </c>
      <c r="I3147" t="s">
        <v>4477</v>
      </c>
      <c r="J3147" t="s">
        <v>8141</v>
      </c>
      <c r="K3147" t="s">
        <v>8527</v>
      </c>
      <c r="L3147" t="s">
        <v>8208</v>
      </c>
      <c r="N3147">
        <v>45546</v>
      </c>
      <c r="O3147">
        <v>45548</v>
      </c>
      <c r="Q3147">
        <v>45548</v>
      </c>
    </row>
    <row r="3148" spans="1:17">
      <c r="A3148" t="s">
        <v>19664</v>
      </c>
      <c r="B3148" t="s">
        <v>505</v>
      </c>
      <c r="C3148" t="s">
        <v>506</v>
      </c>
      <c r="D3148" t="s">
        <v>4476</v>
      </c>
      <c r="E3148" t="s">
        <v>4477</v>
      </c>
      <c r="F3148" t="s">
        <v>65</v>
      </c>
      <c r="G3148" t="s">
        <v>66</v>
      </c>
      <c r="H3148" t="s">
        <v>12534</v>
      </c>
      <c r="I3148" t="s">
        <v>4477</v>
      </c>
      <c r="J3148" t="s">
        <v>8141</v>
      </c>
      <c r="K3148" t="s">
        <v>8152</v>
      </c>
      <c r="L3148" t="s">
        <v>8152</v>
      </c>
      <c r="N3148">
        <v>45546</v>
      </c>
      <c r="O3148">
        <v>45546</v>
      </c>
      <c r="Q3148">
        <v>45546</v>
      </c>
    </row>
    <row r="3149" spans="1:17">
      <c r="A3149" t="s">
        <v>19665</v>
      </c>
      <c r="B3149" t="s">
        <v>505</v>
      </c>
      <c r="C3149" t="s">
        <v>506</v>
      </c>
      <c r="D3149" t="s">
        <v>4478</v>
      </c>
      <c r="E3149" t="s">
        <v>4479</v>
      </c>
      <c r="F3149" t="s">
        <v>65</v>
      </c>
      <c r="G3149" t="s">
        <v>66</v>
      </c>
      <c r="H3149" t="s">
        <v>12535</v>
      </c>
      <c r="I3149" t="s">
        <v>4479</v>
      </c>
      <c r="J3149" t="s">
        <v>8141</v>
      </c>
      <c r="K3149" t="s">
        <v>8208</v>
      </c>
      <c r="L3149" t="s">
        <v>8181</v>
      </c>
      <c r="N3149">
        <v>45546</v>
      </c>
      <c r="O3149">
        <v>45548</v>
      </c>
      <c r="Q3149">
        <v>45548</v>
      </c>
    </row>
    <row r="3150" spans="1:17">
      <c r="A3150" t="s">
        <v>19666</v>
      </c>
      <c r="B3150" t="s">
        <v>505</v>
      </c>
      <c r="C3150" t="s">
        <v>506</v>
      </c>
      <c r="D3150" t="s">
        <v>4480</v>
      </c>
      <c r="E3150" t="s">
        <v>4481</v>
      </c>
      <c r="F3150" t="s">
        <v>65</v>
      </c>
      <c r="G3150" t="s">
        <v>66</v>
      </c>
      <c r="H3150" t="s">
        <v>12536</v>
      </c>
      <c r="I3150" t="s">
        <v>4481</v>
      </c>
      <c r="J3150" t="s">
        <v>8255</v>
      </c>
      <c r="K3150" t="s">
        <v>12537</v>
      </c>
      <c r="L3150" t="s">
        <v>12537</v>
      </c>
      <c r="M3150" t="s">
        <v>8179</v>
      </c>
      <c r="N3150">
        <v>45481</v>
      </c>
      <c r="O3150">
        <v>45483</v>
      </c>
      <c r="P3150">
        <v>45485</v>
      </c>
      <c r="Q3150">
        <v>45485</v>
      </c>
    </row>
    <row r="3151" spans="1:17">
      <c r="B3151" t="s">
        <v>103</v>
      </c>
      <c r="C3151" t="s">
        <v>104</v>
      </c>
      <c r="D3151" t="s">
        <v>4482</v>
      </c>
      <c r="E3151" t="s">
        <v>4483</v>
      </c>
      <c r="F3151" t="s">
        <v>65</v>
      </c>
      <c r="G3151" t="s">
        <v>66</v>
      </c>
      <c r="H3151" t="s">
        <v>12538</v>
      </c>
      <c r="I3151" t="s">
        <v>4483</v>
      </c>
      <c r="J3151" t="s">
        <v>8141</v>
      </c>
      <c r="K3151" t="s">
        <v>8216</v>
      </c>
      <c r="L3151" t="s">
        <v>8163</v>
      </c>
      <c r="M3151" t="s">
        <v>8152</v>
      </c>
      <c r="N3151">
        <v>45281</v>
      </c>
      <c r="O3151">
        <v>45289</v>
      </c>
      <c r="P3151">
        <v>45289</v>
      </c>
      <c r="Q3151">
        <v>45289</v>
      </c>
    </row>
    <row r="3152" spans="1:17">
      <c r="A3152" t="s">
        <v>19667</v>
      </c>
      <c r="B3152" t="s">
        <v>85</v>
      </c>
      <c r="C3152" t="s">
        <v>86</v>
      </c>
      <c r="D3152" t="s">
        <v>4484</v>
      </c>
      <c r="E3152" t="s">
        <v>4485</v>
      </c>
      <c r="F3152" t="s">
        <v>65</v>
      </c>
      <c r="G3152" t="s">
        <v>66</v>
      </c>
      <c r="H3152" t="s">
        <v>12539</v>
      </c>
      <c r="I3152" t="s">
        <v>4485</v>
      </c>
      <c r="J3152" t="s">
        <v>8141</v>
      </c>
      <c r="K3152" t="s">
        <v>8230</v>
      </c>
      <c r="L3152" t="s">
        <v>8433</v>
      </c>
      <c r="N3152">
        <v>45670</v>
      </c>
      <c r="O3152">
        <v>45674</v>
      </c>
      <c r="Q3152">
        <v>45674</v>
      </c>
    </row>
    <row r="3153" spans="1:17">
      <c r="B3153" t="s">
        <v>85</v>
      </c>
      <c r="C3153" t="s">
        <v>86</v>
      </c>
      <c r="D3153" t="s">
        <v>4486</v>
      </c>
      <c r="E3153" t="s">
        <v>4487</v>
      </c>
      <c r="F3153" t="s">
        <v>65</v>
      </c>
      <c r="G3153" t="s">
        <v>66</v>
      </c>
      <c r="H3153" t="s">
        <v>12540</v>
      </c>
      <c r="I3153" t="s">
        <v>4487</v>
      </c>
      <c r="J3153" t="s">
        <v>8141</v>
      </c>
      <c r="K3153" t="s">
        <v>8156</v>
      </c>
      <c r="L3153" t="s">
        <v>8181</v>
      </c>
      <c r="M3153" t="s">
        <v>8152</v>
      </c>
      <c r="N3153">
        <v>45306</v>
      </c>
      <c r="O3153">
        <v>45310</v>
      </c>
      <c r="P3153">
        <v>45310</v>
      </c>
      <c r="Q3153">
        <v>45310</v>
      </c>
    </row>
    <row r="3154" spans="1:17">
      <c r="B3154" t="s">
        <v>85</v>
      </c>
      <c r="C3154" t="s">
        <v>86</v>
      </c>
      <c r="D3154" t="s">
        <v>4488</v>
      </c>
      <c r="E3154" t="s">
        <v>4489</v>
      </c>
      <c r="F3154" t="s">
        <v>65</v>
      </c>
      <c r="G3154" t="s">
        <v>66</v>
      </c>
      <c r="H3154" t="s">
        <v>12541</v>
      </c>
      <c r="I3154" t="s">
        <v>12542</v>
      </c>
      <c r="J3154" t="s">
        <v>8141</v>
      </c>
      <c r="K3154" t="s">
        <v>8163</v>
      </c>
      <c r="L3154" t="s">
        <v>8164</v>
      </c>
      <c r="N3154">
        <v>44942.375</v>
      </c>
      <c r="O3154">
        <v>44944.375</v>
      </c>
      <c r="Q3154">
        <v>44944.375</v>
      </c>
    </row>
    <row r="3155" spans="1:17">
      <c r="B3155" t="s">
        <v>85</v>
      </c>
      <c r="C3155" t="s">
        <v>86</v>
      </c>
      <c r="D3155" t="s">
        <v>4488</v>
      </c>
      <c r="E3155" t="s">
        <v>4489</v>
      </c>
      <c r="F3155" t="s">
        <v>65</v>
      </c>
      <c r="G3155" t="s">
        <v>66</v>
      </c>
      <c r="H3155" t="s">
        <v>12543</v>
      </c>
      <c r="I3155" t="s">
        <v>12544</v>
      </c>
      <c r="J3155" t="s">
        <v>8141</v>
      </c>
      <c r="K3155" t="s">
        <v>8163</v>
      </c>
      <c r="L3155" t="s">
        <v>8164</v>
      </c>
      <c r="N3155">
        <v>44945.375</v>
      </c>
      <c r="O3155">
        <v>44946.375</v>
      </c>
      <c r="Q3155">
        <v>44946.375</v>
      </c>
    </row>
    <row r="3156" spans="1:17">
      <c r="B3156" t="s">
        <v>85</v>
      </c>
      <c r="C3156" t="s">
        <v>86</v>
      </c>
      <c r="D3156" t="s">
        <v>4490</v>
      </c>
      <c r="E3156" t="s">
        <v>4491</v>
      </c>
      <c r="F3156" t="s">
        <v>65</v>
      </c>
      <c r="G3156" t="s">
        <v>66</v>
      </c>
      <c r="H3156" t="s">
        <v>12545</v>
      </c>
      <c r="I3156" t="s">
        <v>4491</v>
      </c>
      <c r="J3156" t="s">
        <v>8141</v>
      </c>
      <c r="K3156" t="s">
        <v>8156</v>
      </c>
      <c r="L3156" t="s">
        <v>8181</v>
      </c>
      <c r="M3156" t="s">
        <v>8163</v>
      </c>
      <c r="N3156">
        <v>45292</v>
      </c>
      <c r="O3156">
        <v>45296</v>
      </c>
      <c r="P3156">
        <v>45296</v>
      </c>
      <c r="Q3156">
        <v>45296</v>
      </c>
    </row>
    <row r="3157" spans="1:17">
      <c r="A3157" t="s">
        <v>19668</v>
      </c>
      <c r="B3157" t="s">
        <v>85</v>
      </c>
      <c r="C3157" t="s">
        <v>86</v>
      </c>
      <c r="D3157" t="s">
        <v>4492</v>
      </c>
      <c r="E3157" t="s">
        <v>4493</v>
      </c>
      <c r="F3157" t="s">
        <v>65</v>
      </c>
      <c r="G3157" t="s">
        <v>66</v>
      </c>
      <c r="H3157" t="s">
        <v>12546</v>
      </c>
      <c r="I3157" t="s">
        <v>4493</v>
      </c>
      <c r="J3157" t="s">
        <v>8141</v>
      </c>
      <c r="K3157" t="s">
        <v>8208</v>
      </c>
      <c r="L3157" t="s">
        <v>8164</v>
      </c>
      <c r="N3157">
        <v>45677</v>
      </c>
      <c r="O3157">
        <v>45681</v>
      </c>
      <c r="Q3157">
        <v>45681</v>
      </c>
    </row>
    <row r="3158" spans="1:17">
      <c r="B3158" t="s">
        <v>85</v>
      </c>
      <c r="C3158" t="s">
        <v>86</v>
      </c>
      <c r="D3158" t="s">
        <v>4494</v>
      </c>
      <c r="E3158" t="s">
        <v>4495</v>
      </c>
      <c r="F3158" t="s">
        <v>65</v>
      </c>
      <c r="G3158" t="s">
        <v>66</v>
      </c>
      <c r="H3158" t="s">
        <v>12547</v>
      </c>
      <c r="I3158" t="s">
        <v>4495</v>
      </c>
      <c r="J3158" t="s">
        <v>8141</v>
      </c>
      <c r="K3158" t="s">
        <v>8230</v>
      </c>
      <c r="L3158" t="s">
        <v>8527</v>
      </c>
      <c r="M3158" t="s">
        <v>8152</v>
      </c>
      <c r="N3158">
        <v>45313</v>
      </c>
      <c r="O3158">
        <v>45317</v>
      </c>
      <c r="P3158">
        <v>45317</v>
      </c>
      <c r="Q3158">
        <v>45317</v>
      </c>
    </row>
    <row r="3159" spans="1:17">
      <c r="B3159" t="s">
        <v>85</v>
      </c>
      <c r="C3159" t="s">
        <v>86</v>
      </c>
      <c r="D3159" t="s">
        <v>4496</v>
      </c>
      <c r="E3159" t="s">
        <v>4497</v>
      </c>
      <c r="F3159" t="s">
        <v>65</v>
      </c>
      <c r="G3159" t="s">
        <v>66</v>
      </c>
      <c r="H3159" t="s">
        <v>12548</v>
      </c>
      <c r="I3159" t="s">
        <v>12549</v>
      </c>
      <c r="J3159" t="s">
        <v>8141</v>
      </c>
      <c r="K3159" t="s">
        <v>8230</v>
      </c>
      <c r="L3159" t="s">
        <v>8163</v>
      </c>
      <c r="N3159">
        <v>44949.375</v>
      </c>
      <c r="O3159">
        <v>44951.375</v>
      </c>
      <c r="Q3159">
        <v>44951.375</v>
      </c>
    </row>
    <row r="3160" spans="1:17">
      <c r="B3160" t="s">
        <v>85</v>
      </c>
      <c r="C3160" t="s">
        <v>86</v>
      </c>
      <c r="D3160" t="s">
        <v>4496</v>
      </c>
      <c r="E3160" t="s">
        <v>4497</v>
      </c>
      <c r="F3160" t="s">
        <v>65</v>
      </c>
      <c r="G3160" t="s">
        <v>66</v>
      </c>
      <c r="H3160" t="s">
        <v>12550</v>
      </c>
      <c r="I3160" t="s">
        <v>12551</v>
      </c>
      <c r="J3160" t="s">
        <v>8141</v>
      </c>
      <c r="K3160" t="s">
        <v>8230</v>
      </c>
      <c r="L3160" t="s">
        <v>8163</v>
      </c>
      <c r="N3160">
        <v>44952.375</v>
      </c>
      <c r="O3160">
        <v>44953.375</v>
      </c>
      <c r="Q3160">
        <v>44953.375</v>
      </c>
    </row>
    <row r="3161" spans="1:17">
      <c r="A3161" t="s">
        <v>19669</v>
      </c>
      <c r="B3161" t="s">
        <v>85</v>
      </c>
      <c r="C3161" t="s">
        <v>86</v>
      </c>
      <c r="D3161" t="s">
        <v>4498</v>
      </c>
      <c r="E3161" t="s">
        <v>4499</v>
      </c>
      <c r="F3161" t="s">
        <v>65</v>
      </c>
      <c r="G3161" t="s">
        <v>66</v>
      </c>
      <c r="H3161" t="s">
        <v>12552</v>
      </c>
      <c r="I3161" t="s">
        <v>4499</v>
      </c>
      <c r="J3161" t="s">
        <v>8141</v>
      </c>
      <c r="K3161" t="s">
        <v>8230</v>
      </c>
      <c r="L3161" t="s">
        <v>8164</v>
      </c>
      <c r="N3161">
        <v>45684</v>
      </c>
      <c r="O3161">
        <v>45688</v>
      </c>
      <c r="Q3161">
        <v>45681</v>
      </c>
    </row>
    <row r="3162" spans="1:17">
      <c r="B3162" t="s">
        <v>85</v>
      </c>
      <c r="C3162" t="s">
        <v>86</v>
      </c>
      <c r="D3162" t="s">
        <v>4500</v>
      </c>
      <c r="E3162" t="s">
        <v>4501</v>
      </c>
      <c r="F3162" t="s">
        <v>65</v>
      </c>
      <c r="G3162" t="s">
        <v>66</v>
      </c>
      <c r="H3162" t="s">
        <v>12553</v>
      </c>
      <c r="I3162" t="s">
        <v>4501</v>
      </c>
      <c r="J3162" t="s">
        <v>8141</v>
      </c>
      <c r="K3162" t="s">
        <v>8230</v>
      </c>
      <c r="L3162" t="s">
        <v>8164</v>
      </c>
      <c r="M3162" t="s">
        <v>8152</v>
      </c>
      <c r="N3162">
        <v>45320</v>
      </c>
      <c r="O3162">
        <v>45324</v>
      </c>
      <c r="P3162">
        <v>45324</v>
      </c>
      <c r="Q3162">
        <v>45324</v>
      </c>
    </row>
    <row r="3163" spans="1:17">
      <c r="B3163" t="s">
        <v>85</v>
      </c>
      <c r="C3163" t="s">
        <v>86</v>
      </c>
      <c r="D3163" t="s">
        <v>4502</v>
      </c>
      <c r="E3163" t="s">
        <v>4503</v>
      </c>
      <c r="F3163" t="s">
        <v>65</v>
      </c>
      <c r="G3163" t="s">
        <v>66</v>
      </c>
      <c r="H3163" t="s">
        <v>12554</v>
      </c>
      <c r="I3163" t="s">
        <v>4503</v>
      </c>
      <c r="J3163" t="s">
        <v>8141</v>
      </c>
      <c r="K3163" t="s">
        <v>8163</v>
      </c>
      <c r="L3163" t="s">
        <v>8230</v>
      </c>
      <c r="N3163">
        <v>44930.375</v>
      </c>
      <c r="O3163">
        <v>44932.375</v>
      </c>
      <c r="Q3163">
        <v>44932.375</v>
      </c>
    </row>
    <row r="3164" spans="1:17">
      <c r="B3164" t="s">
        <v>85</v>
      </c>
      <c r="C3164" t="s">
        <v>86</v>
      </c>
      <c r="D3164" t="s">
        <v>4504</v>
      </c>
      <c r="E3164" t="s">
        <v>4505</v>
      </c>
      <c r="F3164" t="s">
        <v>65</v>
      </c>
      <c r="G3164" t="s">
        <v>66</v>
      </c>
      <c r="H3164" t="s">
        <v>12555</v>
      </c>
      <c r="I3164" t="s">
        <v>12556</v>
      </c>
      <c r="J3164" t="s">
        <v>8141</v>
      </c>
      <c r="K3164" t="s">
        <v>8163</v>
      </c>
      <c r="L3164" t="s">
        <v>8164</v>
      </c>
      <c r="N3164">
        <v>44956.375</v>
      </c>
      <c r="O3164">
        <v>44958.375</v>
      </c>
      <c r="Q3164">
        <v>44960.375</v>
      </c>
    </row>
    <row r="3165" spans="1:17">
      <c r="B3165" t="s">
        <v>85</v>
      </c>
      <c r="C3165" t="s">
        <v>86</v>
      </c>
      <c r="D3165" t="s">
        <v>4504</v>
      </c>
      <c r="E3165" t="s">
        <v>4505</v>
      </c>
      <c r="F3165" t="s">
        <v>65</v>
      </c>
      <c r="G3165" t="s">
        <v>66</v>
      </c>
      <c r="H3165" t="s">
        <v>12557</v>
      </c>
      <c r="I3165" t="s">
        <v>12556</v>
      </c>
      <c r="J3165" t="s">
        <v>8141</v>
      </c>
      <c r="K3165" t="s">
        <v>8163</v>
      </c>
      <c r="L3165" t="s">
        <v>8164</v>
      </c>
      <c r="N3165">
        <v>44956.375</v>
      </c>
      <c r="O3165">
        <v>44958.375</v>
      </c>
      <c r="Q3165">
        <v>44960.375</v>
      </c>
    </row>
    <row r="3166" spans="1:17">
      <c r="A3166" t="s">
        <v>19670</v>
      </c>
      <c r="B3166" t="s">
        <v>85</v>
      </c>
      <c r="C3166" t="s">
        <v>86</v>
      </c>
      <c r="D3166" t="s">
        <v>4506</v>
      </c>
      <c r="E3166" t="s">
        <v>4507</v>
      </c>
      <c r="F3166" t="s">
        <v>65</v>
      </c>
      <c r="G3166" t="s">
        <v>66</v>
      </c>
      <c r="H3166" t="s">
        <v>12558</v>
      </c>
      <c r="I3166" t="s">
        <v>4507</v>
      </c>
      <c r="J3166" t="s">
        <v>8141</v>
      </c>
      <c r="K3166" t="s">
        <v>8188</v>
      </c>
      <c r="L3166" t="s">
        <v>8152</v>
      </c>
      <c r="N3166">
        <v>45663</v>
      </c>
      <c r="O3166">
        <v>45674</v>
      </c>
      <c r="Q3166">
        <v>45667</v>
      </c>
    </row>
    <row r="3167" spans="1:17">
      <c r="B3167" t="s">
        <v>85</v>
      </c>
      <c r="C3167" t="s">
        <v>86</v>
      </c>
      <c r="D3167" t="s">
        <v>4508</v>
      </c>
      <c r="E3167" t="s">
        <v>4509</v>
      </c>
      <c r="F3167" t="s">
        <v>65</v>
      </c>
      <c r="G3167" t="s">
        <v>66</v>
      </c>
      <c r="H3167" t="s">
        <v>12559</v>
      </c>
      <c r="I3167" t="s">
        <v>4509</v>
      </c>
      <c r="J3167" t="s">
        <v>8141</v>
      </c>
      <c r="K3167" t="s">
        <v>8152</v>
      </c>
      <c r="L3167" t="s">
        <v>8163</v>
      </c>
      <c r="M3167" t="s">
        <v>8152</v>
      </c>
      <c r="N3167">
        <v>45299</v>
      </c>
      <c r="O3167">
        <v>45303</v>
      </c>
      <c r="P3167">
        <v>45303</v>
      </c>
      <c r="Q3167">
        <v>45303</v>
      </c>
    </row>
    <row r="3168" spans="1:17">
      <c r="B3168" t="s">
        <v>85</v>
      </c>
      <c r="C3168" t="s">
        <v>86</v>
      </c>
      <c r="D3168" t="s">
        <v>4510</v>
      </c>
      <c r="E3168" t="s">
        <v>4511</v>
      </c>
      <c r="F3168" t="s">
        <v>65</v>
      </c>
      <c r="G3168" t="s">
        <v>66</v>
      </c>
      <c r="H3168" t="s">
        <v>12560</v>
      </c>
      <c r="I3168" t="s">
        <v>12561</v>
      </c>
      <c r="J3168" t="s">
        <v>8141</v>
      </c>
      <c r="K3168" t="s">
        <v>8230</v>
      </c>
      <c r="L3168" t="s">
        <v>8163</v>
      </c>
      <c r="N3168">
        <v>44936.375</v>
      </c>
      <c r="O3168">
        <v>44937.375</v>
      </c>
      <c r="Q3168">
        <v>44937.375</v>
      </c>
    </row>
    <row r="3169" spans="1:17">
      <c r="B3169" t="s">
        <v>85</v>
      </c>
      <c r="C3169" t="s">
        <v>86</v>
      </c>
      <c r="D3169" t="s">
        <v>4510</v>
      </c>
      <c r="E3169" t="s">
        <v>4511</v>
      </c>
      <c r="F3169" t="s">
        <v>65</v>
      </c>
      <c r="G3169" t="s">
        <v>66</v>
      </c>
      <c r="H3169" t="s">
        <v>12562</v>
      </c>
      <c r="I3169" t="s">
        <v>12563</v>
      </c>
      <c r="J3169" t="s">
        <v>8141</v>
      </c>
      <c r="K3169" t="s">
        <v>8230</v>
      </c>
      <c r="L3169" t="s">
        <v>8163</v>
      </c>
      <c r="N3169">
        <v>44938.375</v>
      </c>
      <c r="O3169">
        <v>44939.375</v>
      </c>
      <c r="Q3169">
        <v>44939.375</v>
      </c>
    </row>
    <row r="3170" spans="1:17">
      <c r="B3170" t="s">
        <v>85</v>
      </c>
      <c r="C3170" t="s">
        <v>86</v>
      </c>
      <c r="D3170" t="s">
        <v>4512</v>
      </c>
      <c r="E3170" t="s">
        <v>4513</v>
      </c>
      <c r="F3170" t="s">
        <v>65</v>
      </c>
      <c r="G3170" t="s">
        <v>66</v>
      </c>
      <c r="H3170" t="s">
        <v>12564</v>
      </c>
      <c r="I3170" t="s">
        <v>12565</v>
      </c>
      <c r="J3170" t="s">
        <v>8141</v>
      </c>
      <c r="K3170" t="s">
        <v>8163</v>
      </c>
      <c r="L3170" t="s">
        <v>8230</v>
      </c>
      <c r="N3170">
        <v>44845.375</v>
      </c>
      <c r="O3170">
        <v>44846.375</v>
      </c>
      <c r="Q3170">
        <v>44846.375</v>
      </c>
    </row>
    <row r="3171" spans="1:17">
      <c r="B3171" t="s">
        <v>85</v>
      </c>
      <c r="C3171" t="s">
        <v>86</v>
      </c>
      <c r="D3171" t="s">
        <v>4512</v>
      </c>
      <c r="E3171" t="s">
        <v>4513</v>
      </c>
      <c r="F3171" t="s">
        <v>65</v>
      </c>
      <c r="G3171" t="s">
        <v>66</v>
      </c>
      <c r="H3171" t="s">
        <v>12566</v>
      </c>
      <c r="I3171" t="s">
        <v>12567</v>
      </c>
      <c r="J3171" t="s">
        <v>8141</v>
      </c>
      <c r="K3171" t="s">
        <v>8163</v>
      </c>
      <c r="L3171" t="s">
        <v>8230</v>
      </c>
      <c r="N3171">
        <v>44847.375</v>
      </c>
      <c r="O3171">
        <v>44848.375</v>
      </c>
      <c r="Q3171">
        <v>44848.375</v>
      </c>
    </row>
    <row r="3172" spans="1:17">
      <c r="B3172" t="s">
        <v>85</v>
      </c>
      <c r="C3172" t="s">
        <v>86</v>
      </c>
      <c r="D3172" t="s">
        <v>4514</v>
      </c>
      <c r="E3172" t="s">
        <v>4513</v>
      </c>
      <c r="F3172" t="s">
        <v>65</v>
      </c>
      <c r="G3172" t="s">
        <v>66</v>
      </c>
      <c r="H3172" t="s">
        <v>12568</v>
      </c>
      <c r="I3172" t="s">
        <v>4513</v>
      </c>
      <c r="J3172" t="s">
        <v>8141</v>
      </c>
      <c r="K3172" t="s">
        <v>8164</v>
      </c>
      <c r="L3172" t="s">
        <v>8230</v>
      </c>
      <c r="M3172" t="s">
        <v>8152</v>
      </c>
      <c r="N3172">
        <v>45209.375</v>
      </c>
      <c r="O3172">
        <v>45210.375</v>
      </c>
      <c r="P3172">
        <v>45212.375</v>
      </c>
      <c r="Q3172">
        <v>45212.375</v>
      </c>
    </row>
    <row r="3173" spans="1:17">
      <c r="A3173" t="s">
        <v>19671</v>
      </c>
      <c r="B3173" t="s">
        <v>85</v>
      </c>
      <c r="C3173" t="s">
        <v>86</v>
      </c>
      <c r="D3173" t="s">
        <v>4515</v>
      </c>
      <c r="E3173" t="s">
        <v>4516</v>
      </c>
      <c r="F3173" t="s">
        <v>65</v>
      </c>
      <c r="G3173" t="s">
        <v>66</v>
      </c>
      <c r="H3173" t="s">
        <v>12569</v>
      </c>
      <c r="I3173" t="s">
        <v>4516</v>
      </c>
      <c r="J3173" t="s">
        <v>8141</v>
      </c>
      <c r="K3173" t="s">
        <v>8527</v>
      </c>
      <c r="L3173" t="s">
        <v>8188</v>
      </c>
      <c r="N3173">
        <v>45576</v>
      </c>
      <c r="O3173">
        <v>45583</v>
      </c>
      <c r="Q3173">
        <v>45583</v>
      </c>
    </row>
    <row r="3174" spans="1:17">
      <c r="B3174" t="s">
        <v>85</v>
      </c>
      <c r="C3174" t="s">
        <v>86</v>
      </c>
      <c r="D3174" t="s">
        <v>4517</v>
      </c>
      <c r="E3174" t="s">
        <v>4518</v>
      </c>
      <c r="F3174" t="s">
        <v>65</v>
      </c>
      <c r="G3174" t="s">
        <v>66</v>
      </c>
      <c r="H3174" t="s">
        <v>12570</v>
      </c>
      <c r="I3174" t="s">
        <v>4518</v>
      </c>
      <c r="J3174" t="s">
        <v>8141</v>
      </c>
      <c r="K3174" t="s">
        <v>8216</v>
      </c>
      <c r="L3174" t="s">
        <v>8181</v>
      </c>
      <c r="M3174" t="s">
        <v>8152</v>
      </c>
      <c r="N3174">
        <v>45215.375</v>
      </c>
      <c r="O3174">
        <v>45217.375</v>
      </c>
      <c r="P3174">
        <v>45219.375</v>
      </c>
      <c r="Q3174">
        <v>45219.375</v>
      </c>
    </row>
    <row r="3175" spans="1:17">
      <c r="B3175" t="s">
        <v>85</v>
      </c>
      <c r="C3175" t="s">
        <v>86</v>
      </c>
      <c r="D3175" t="s">
        <v>4519</v>
      </c>
      <c r="E3175" t="s">
        <v>4520</v>
      </c>
      <c r="F3175" t="s">
        <v>65</v>
      </c>
      <c r="G3175" t="s">
        <v>66</v>
      </c>
      <c r="H3175" t="s">
        <v>12571</v>
      </c>
      <c r="I3175" t="s">
        <v>12572</v>
      </c>
      <c r="J3175" t="s">
        <v>8141</v>
      </c>
      <c r="K3175" t="s">
        <v>8156</v>
      </c>
      <c r="L3175" t="s">
        <v>8167</v>
      </c>
      <c r="N3175">
        <v>44851.375</v>
      </c>
      <c r="O3175">
        <v>44853.375</v>
      </c>
      <c r="Q3175">
        <v>44853</v>
      </c>
    </row>
    <row r="3176" spans="1:17">
      <c r="B3176" t="s">
        <v>85</v>
      </c>
      <c r="C3176" t="s">
        <v>86</v>
      </c>
      <c r="D3176" t="s">
        <v>4519</v>
      </c>
      <c r="E3176" t="s">
        <v>4520</v>
      </c>
      <c r="F3176" t="s">
        <v>65</v>
      </c>
      <c r="G3176" t="s">
        <v>66</v>
      </c>
      <c r="H3176" t="s">
        <v>12573</v>
      </c>
      <c r="I3176" t="s">
        <v>12574</v>
      </c>
      <c r="J3176" t="s">
        <v>8141</v>
      </c>
      <c r="K3176" t="s">
        <v>8156</v>
      </c>
      <c r="L3176" t="s">
        <v>8167</v>
      </c>
      <c r="N3176">
        <v>44854.375</v>
      </c>
      <c r="O3176">
        <v>44855.375</v>
      </c>
      <c r="Q3176">
        <v>44855</v>
      </c>
    </row>
    <row r="3177" spans="1:17">
      <c r="A3177" t="s">
        <v>19672</v>
      </c>
      <c r="B3177" t="s">
        <v>85</v>
      </c>
      <c r="C3177" t="s">
        <v>86</v>
      </c>
      <c r="D3177" t="s">
        <v>4521</v>
      </c>
      <c r="E3177" t="s">
        <v>4522</v>
      </c>
      <c r="F3177" t="s">
        <v>65</v>
      </c>
      <c r="G3177" t="s">
        <v>66</v>
      </c>
      <c r="H3177" t="s">
        <v>12575</v>
      </c>
      <c r="I3177" t="s">
        <v>4522</v>
      </c>
      <c r="J3177" t="s">
        <v>8141</v>
      </c>
      <c r="K3177" t="s">
        <v>8433</v>
      </c>
      <c r="L3177" t="s">
        <v>8181</v>
      </c>
      <c r="N3177">
        <v>45586</v>
      </c>
      <c r="O3177">
        <v>45590</v>
      </c>
      <c r="Q3177">
        <v>45590</v>
      </c>
    </row>
    <row r="3178" spans="1:17">
      <c r="B3178" t="s">
        <v>85</v>
      </c>
      <c r="C3178" t="s">
        <v>86</v>
      </c>
      <c r="D3178" t="s">
        <v>4523</v>
      </c>
      <c r="E3178" t="s">
        <v>4524</v>
      </c>
      <c r="F3178" t="s">
        <v>65</v>
      </c>
      <c r="G3178" t="s">
        <v>66</v>
      </c>
      <c r="H3178" t="s">
        <v>12576</v>
      </c>
      <c r="I3178" t="s">
        <v>4524</v>
      </c>
      <c r="J3178" t="s">
        <v>8141</v>
      </c>
      <c r="K3178" t="s">
        <v>8164</v>
      </c>
      <c r="L3178" t="s">
        <v>8230</v>
      </c>
      <c r="M3178" t="s">
        <v>8152</v>
      </c>
      <c r="N3178">
        <v>45222.375</v>
      </c>
      <c r="O3178">
        <v>45224.375</v>
      </c>
      <c r="P3178">
        <v>45226.375</v>
      </c>
      <c r="Q3178">
        <v>45226.375</v>
      </c>
    </row>
    <row r="3179" spans="1:17">
      <c r="B3179" t="s">
        <v>85</v>
      </c>
      <c r="C3179" t="s">
        <v>86</v>
      </c>
      <c r="D3179" t="s">
        <v>4525</v>
      </c>
      <c r="E3179" t="s">
        <v>4526</v>
      </c>
      <c r="F3179" t="s">
        <v>65</v>
      </c>
      <c r="G3179" t="s">
        <v>66</v>
      </c>
      <c r="H3179" t="s">
        <v>12577</v>
      </c>
      <c r="I3179" t="s">
        <v>12578</v>
      </c>
      <c r="J3179" t="s">
        <v>8141</v>
      </c>
      <c r="K3179" t="s">
        <v>8163</v>
      </c>
      <c r="L3179" t="s">
        <v>8164</v>
      </c>
      <c r="N3179">
        <v>44858.375</v>
      </c>
      <c r="O3179">
        <v>44860.375</v>
      </c>
      <c r="Q3179">
        <v>44860.375</v>
      </c>
    </row>
    <row r="3180" spans="1:17">
      <c r="B3180" t="s">
        <v>85</v>
      </c>
      <c r="C3180" t="s">
        <v>86</v>
      </c>
      <c r="D3180" t="s">
        <v>4525</v>
      </c>
      <c r="E3180" t="s">
        <v>4526</v>
      </c>
      <c r="F3180" t="s">
        <v>65</v>
      </c>
      <c r="G3180" t="s">
        <v>66</v>
      </c>
      <c r="H3180" t="s">
        <v>12579</v>
      </c>
      <c r="I3180" t="s">
        <v>12580</v>
      </c>
      <c r="J3180" t="s">
        <v>8141</v>
      </c>
      <c r="K3180" t="s">
        <v>8163</v>
      </c>
      <c r="L3180" t="s">
        <v>8164</v>
      </c>
      <c r="N3180">
        <v>44861.375</v>
      </c>
      <c r="O3180">
        <v>44862.375</v>
      </c>
      <c r="Q3180">
        <v>44862.375</v>
      </c>
    </row>
    <row r="3181" spans="1:17">
      <c r="A3181" t="s">
        <v>19673</v>
      </c>
      <c r="B3181" t="s">
        <v>85</v>
      </c>
      <c r="C3181" t="s">
        <v>86</v>
      </c>
      <c r="D3181" t="s">
        <v>4527</v>
      </c>
      <c r="E3181" t="s">
        <v>4528</v>
      </c>
      <c r="F3181" t="s">
        <v>65</v>
      </c>
      <c r="G3181" t="s">
        <v>66</v>
      </c>
      <c r="H3181" t="s">
        <v>12581</v>
      </c>
      <c r="I3181" t="s">
        <v>4528</v>
      </c>
      <c r="J3181" t="s">
        <v>8141</v>
      </c>
      <c r="K3181" t="s">
        <v>8164</v>
      </c>
      <c r="L3181" t="s">
        <v>8165</v>
      </c>
      <c r="N3181">
        <v>45596</v>
      </c>
      <c r="O3181">
        <v>45597</v>
      </c>
      <c r="Q3181">
        <v>45590</v>
      </c>
    </row>
    <row r="3182" spans="1:17">
      <c r="B3182" t="s">
        <v>85</v>
      </c>
      <c r="C3182" t="s">
        <v>86</v>
      </c>
      <c r="D3182" t="s">
        <v>4529</v>
      </c>
      <c r="E3182" t="s">
        <v>4530</v>
      </c>
      <c r="F3182" t="s">
        <v>65</v>
      </c>
      <c r="G3182" t="s">
        <v>66</v>
      </c>
      <c r="H3182" t="s">
        <v>12582</v>
      </c>
      <c r="I3182" t="s">
        <v>4530</v>
      </c>
      <c r="J3182" t="s">
        <v>8141</v>
      </c>
      <c r="K3182" t="s">
        <v>8216</v>
      </c>
      <c r="L3182" t="s">
        <v>8181</v>
      </c>
      <c r="M3182" t="s">
        <v>8152</v>
      </c>
      <c r="N3182">
        <v>45201.375</v>
      </c>
      <c r="O3182">
        <v>45203.375</v>
      </c>
      <c r="P3182">
        <v>45205.375</v>
      </c>
      <c r="Q3182">
        <v>45205.375</v>
      </c>
    </row>
    <row r="3183" spans="1:17">
      <c r="B3183" t="s">
        <v>85</v>
      </c>
      <c r="C3183" t="s">
        <v>86</v>
      </c>
      <c r="D3183" t="s">
        <v>4531</v>
      </c>
      <c r="E3183" t="s">
        <v>4532</v>
      </c>
      <c r="F3183" t="s">
        <v>65</v>
      </c>
      <c r="G3183" t="s">
        <v>66</v>
      </c>
      <c r="H3183" t="s">
        <v>12583</v>
      </c>
      <c r="I3183" t="s">
        <v>4532</v>
      </c>
      <c r="J3183" t="s">
        <v>8141</v>
      </c>
      <c r="K3183" t="s">
        <v>8216</v>
      </c>
      <c r="L3183" t="s">
        <v>8230</v>
      </c>
      <c r="M3183" t="s">
        <v>8179</v>
      </c>
      <c r="N3183">
        <v>45229.375</v>
      </c>
      <c r="O3183">
        <v>45231.375</v>
      </c>
      <c r="P3183">
        <v>45232.375</v>
      </c>
      <c r="Q3183">
        <v>45232.375</v>
      </c>
    </row>
    <row r="3184" spans="1:17">
      <c r="B3184" t="s">
        <v>85</v>
      </c>
      <c r="C3184" t="s">
        <v>86</v>
      </c>
      <c r="D3184" t="s">
        <v>4533</v>
      </c>
      <c r="E3184" t="s">
        <v>4534</v>
      </c>
      <c r="F3184" t="s">
        <v>65</v>
      </c>
      <c r="G3184" t="s">
        <v>66</v>
      </c>
      <c r="H3184" t="s">
        <v>12584</v>
      </c>
      <c r="I3184" t="s">
        <v>12585</v>
      </c>
      <c r="J3184" t="s">
        <v>8141</v>
      </c>
      <c r="K3184" t="s">
        <v>8164</v>
      </c>
      <c r="L3184" t="s">
        <v>8163</v>
      </c>
      <c r="N3184">
        <v>44865.375</v>
      </c>
      <c r="O3184">
        <v>44867.375</v>
      </c>
      <c r="Q3184">
        <v>44867.375</v>
      </c>
    </row>
    <row r="3185" spans="1:17">
      <c r="B3185" t="s">
        <v>85</v>
      </c>
      <c r="C3185" t="s">
        <v>86</v>
      </c>
      <c r="D3185" t="s">
        <v>4533</v>
      </c>
      <c r="E3185" t="s">
        <v>4534</v>
      </c>
      <c r="F3185" t="s">
        <v>65</v>
      </c>
      <c r="G3185" t="s">
        <v>66</v>
      </c>
      <c r="H3185" t="s">
        <v>12586</v>
      </c>
      <c r="I3185" t="s">
        <v>12587</v>
      </c>
      <c r="J3185" t="s">
        <v>8141</v>
      </c>
      <c r="K3185" t="s">
        <v>8164</v>
      </c>
      <c r="L3185" t="s">
        <v>8163</v>
      </c>
      <c r="N3185">
        <v>44869.375</v>
      </c>
      <c r="O3185">
        <v>44869.375</v>
      </c>
      <c r="Q3185">
        <v>44869.375</v>
      </c>
    </row>
    <row r="3186" spans="1:17">
      <c r="B3186" t="s">
        <v>85</v>
      </c>
      <c r="C3186" t="s">
        <v>86</v>
      </c>
      <c r="D3186" t="s">
        <v>4535</v>
      </c>
      <c r="E3186" t="s">
        <v>4536</v>
      </c>
      <c r="F3186" t="s">
        <v>65</v>
      </c>
      <c r="G3186" t="s">
        <v>66</v>
      </c>
      <c r="H3186" t="s">
        <v>12588</v>
      </c>
      <c r="I3186" t="s">
        <v>4536</v>
      </c>
      <c r="J3186" t="s">
        <v>8141</v>
      </c>
      <c r="K3186" t="s">
        <v>8156</v>
      </c>
      <c r="L3186" t="s">
        <v>8167</v>
      </c>
      <c r="N3186">
        <v>44837.375</v>
      </c>
      <c r="O3186">
        <v>44841.375</v>
      </c>
      <c r="Q3186">
        <v>44841</v>
      </c>
    </row>
    <row r="3187" spans="1:17">
      <c r="A3187" t="s">
        <v>19674</v>
      </c>
      <c r="B3187" t="s">
        <v>85</v>
      </c>
      <c r="C3187" t="s">
        <v>86</v>
      </c>
      <c r="D3187" t="s">
        <v>4537</v>
      </c>
      <c r="E3187" t="s">
        <v>4538</v>
      </c>
      <c r="F3187" t="s">
        <v>65</v>
      </c>
      <c r="G3187" t="s">
        <v>66</v>
      </c>
      <c r="H3187" t="s">
        <v>12589</v>
      </c>
      <c r="I3187" t="s">
        <v>4538</v>
      </c>
      <c r="J3187" t="s">
        <v>8141</v>
      </c>
      <c r="K3187" t="s">
        <v>8433</v>
      </c>
      <c r="L3187" t="s">
        <v>8188</v>
      </c>
      <c r="N3187">
        <v>45572</v>
      </c>
      <c r="O3187">
        <v>45576</v>
      </c>
      <c r="Q3187">
        <v>45576</v>
      </c>
    </row>
    <row r="3188" spans="1:17">
      <c r="B3188" t="s">
        <v>85</v>
      </c>
      <c r="C3188" t="s">
        <v>86</v>
      </c>
      <c r="D3188" t="s">
        <v>4539</v>
      </c>
      <c r="E3188" t="s">
        <v>4540</v>
      </c>
      <c r="F3188" t="s">
        <v>65</v>
      </c>
      <c r="G3188" t="s">
        <v>66</v>
      </c>
      <c r="H3188" t="s">
        <v>12590</v>
      </c>
      <c r="I3188" t="s">
        <v>4540</v>
      </c>
      <c r="J3188" t="s">
        <v>8141</v>
      </c>
      <c r="K3188" t="s">
        <v>8164</v>
      </c>
      <c r="L3188" t="s">
        <v>8181</v>
      </c>
      <c r="M3188" t="s">
        <v>8152</v>
      </c>
      <c r="N3188">
        <v>45236.375</v>
      </c>
      <c r="O3188">
        <v>45238.375</v>
      </c>
      <c r="P3188">
        <v>45240.375</v>
      </c>
      <c r="Q3188">
        <v>45240.375</v>
      </c>
    </row>
    <row r="3189" spans="1:17">
      <c r="A3189" t="s">
        <v>19675</v>
      </c>
      <c r="B3189" t="s">
        <v>85</v>
      </c>
      <c r="C3189" t="s">
        <v>86</v>
      </c>
      <c r="D3189" t="s">
        <v>4541</v>
      </c>
      <c r="E3189" t="s">
        <v>4542</v>
      </c>
      <c r="F3189" t="s">
        <v>65</v>
      </c>
      <c r="G3189" t="s">
        <v>66</v>
      </c>
      <c r="H3189" t="s">
        <v>12591</v>
      </c>
      <c r="I3189" t="s">
        <v>4542</v>
      </c>
      <c r="J3189" t="s">
        <v>8141</v>
      </c>
      <c r="K3189" t="s">
        <v>8433</v>
      </c>
      <c r="L3189" t="s">
        <v>8208</v>
      </c>
      <c r="N3189">
        <v>45607</v>
      </c>
      <c r="O3189">
        <v>45611</v>
      </c>
      <c r="Q3189">
        <v>45611</v>
      </c>
    </row>
    <row r="3190" spans="1:17">
      <c r="B3190" t="s">
        <v>85</v>
      </c>
      <c r="C3190" t="s">
        <v>86</v>
      </c>
      <c r="D3190" t="s">
        <v>4543</v>
      </c>
      <c r="E3190" t="s">
        <v>4544</v>
      </c>
      <c r="F3190" t="s">
        <v>65</v>
      </c>
      <c r="G3190" t="s">
        <v>66</v>
      </c>
      <c r="H3190" t="s">
        <v>12592</v>
      </c>
      <c r="I3190" t="s">
        <v>4544</v>
      </c>
      <c r="J3190" t="s">
        <v>8141</v>
      </c>
      <c r="K3190" t="s">
        <v>8216</v>
      </c>
      <c r="L3190" t="s">
        <v>8230</v>
      </c>
      <c r="M3190" t="s">
        <v>8152</v>
      </c>
      <c r="N3190">
        <v>45243.375</v>
      </c>
      <c r="O3190">
        <v>45245.375</v>
      </c>
      <c r="P3190">
        <v>45247.375</v>
      </c>
      <c r="Q3190">
        <v>45247.375</v>
      </c>
    </row>
    <row r="3191" spans="1:17">
      <c r="B3191" t="s">
        <v>85</v>
      </c>
      <c r="C3191" t="s">
        <v>86</v>
      </c>
      <c r="D3191" t="s">
        <v>4545</v>
      </c>
      <c r="E3191" t="s">
        <v>4546</v>
      </c>
      <c r="F3191" t="s">
        <v>65</v>
      </c>
      <c r="G3191" t="s">
        <v>66</v>
      </c>
      <c r="H3191" t="s">
        <v>12593</v>
      </c>
      <c r="I3191" t="s">
        <v>12594</v>
      </c>
      <c r="J3191" t="s">
        <v>8141</v>
      </c>
      <c r="K3191" t="s">
        <v>8156</v>
      </c>
      <c r="L3191" t="s">
        <v>8167</v>
      </c>
      <c r="N3191">
        <v>44879.375</v>
      </c>
      <c r="O3191">
        <v>44881.375</v>
      </c>
      <c r="Q3191">
        <v>44881</v>
      </c>
    </row>
    <row r="3192" spans="1:17">
      <c r="B3192" t="s">
        <v>85</v>
      </c>
      <c r="C3192" t="s">
        <v>86</v>
      </c>
      <c r="D3192" t="s">
        <v>4545</v>
      </c>
      <c r="E3192" t="s">
        <v>4546</v>
      </c>
      <c r="F3192" t="s">
        <v>65</v>
      </c>
      <c r="G3192" t="s">
        <v>66</v>
      </c>
      <c r="H3192" t="s">
        <v>12595</v>
      </c>
      <c r="I3192" t="s">
        <v>12596</v>
      </c>
      <c r="J3192" t="s">
        <v>8141</v>
      </c>
      <c r="K3192" t="s">
        <v>8156</v>
      </c>
      <c r="L3192" t="s">
        <v>8167</v>
      </c>
      <c r="N3192">
        <v>44879.375</v>
      </c>
      <c r="O3192">
        <v>44881.375</v>
      </c>
      <c r="Q3192">
        <v>44883</v>
      </c>
    </row>
    <row r="3193" spans="1:17">
      <c r="A3193" t="s">
        <v>19676</v>
      </c>
      <c r="B3193" t="s">
        <v>85</v>
      </c>
      <c r="C3193" t="s">
        <v>86</v>
      </c>
      <c r="D3193" t="s">
        <v>4547</v>
      </c>
      <c r="E3193" t="s">
        <v>4548</v>
      </c>
      <c r="F3193" t="s">
        <v>65</v>
      </c>
      <c r="G3193" t="s">
        <v>66</v>
      </c>
      <c r="H3193" t="s">
        <v>12597</v>
      </c>
      <c r="I3193" t="s">
        <v>4548</v>
      </c>
      <c r="J3193" t="s">
        <v>8141</v>
      </c>
      <c r="K3193" t="s">
        <v>8433</v>
      </c>
      <c r="L3193" t="s">
        <v>8181</v>
      </c>
      <c r="N3193">
        <v>45614</v>
      </c>
      <c r="O3193">
        <v>45618</v>
      </c>
      <c r="Q3193">
        <v>45618</v>
      </c>
    </row>
    <row r="3194" spans="1:17">
      <c r="B3194" t="s">
        <v>85</v>
      </c>
      <c r="C3194" t="s">
        <v>86</v>
      </c>
      <c r="D3194" t="s">
        <v>4549</v>
      </c>
      <c r="E3194" t="s">
        <v>4550</v>
      </c>
      <c r="F3194" t="s">
        <v>65</v>
      </c>
      <c r="G3194" t="s">
        <v>66</v>
      </c>
      <c r="H3194" t="s">
        <v>12598</v>
      </c>
      <c r="I3194" t="s">
        <v>4550</v>
      </c>
      <c r="J3194" t="s">
        <v>8141</v>
      </c>
      <c r="K3194" t="s">
        <v>8181</v>
      </c>
      <c r="L3194" t="s">
        <v>8230</v>
      </c>
      <c r="M3194" t="s">
        <v>8152</v>
      </c>
      <c r="N3194">
        <v>45250.375</v>
      </c>
      <c r="O3194">
        <v>45254.375</v>
      </c>
      <c r="P3194">
        <v>45254.375</v>
      </c>
      <c r="Q3194">
        <v>45254.375</v>
      </c>
    </row>
    <row r="3195" spans="1:17">
      <c r="B3195" t="s">
        <v>85</v>
      </c>
      <c r="C3195" t="s">
        <v>86</v>
      </c>
      <c r="D3195" t="s">
        <v>4551</v>
      </c>
      <c r="E3195" t="s">
        <v>4552</v>
      </c>
      <c r="F3195" t="s">
        <v>65</v>
      </c>
      <c r="G3195" t="s">
        <v>66</v>
      </c>
      <c r="H3195" t="s">
        <v>12599</v>
      </c>
      <c r="I3195" t="s">
        <v>12600</v>
      </c>
      <c r="J3195" t="s">
        <v>8141</v>
      </c>
      <c r="K3195" t="s">
        <v>8181</v>
      </c>
      <c r="L3195" t="s">
        <v>8230</v>
      </c>
      <c r="N3195">
        <v>44886.375</v>
      </c>
      <c r="O3195">
        <v>44887.375</v>
      </c>
      <c r="Q3195">
        <v>44887.375</v>
      </c>
    </row>
    <row r="3196" spans="1:17">
      <c r="B3196" t="s">
        <v>85</v>
      </c>
      <c r="C3196" t="s">
        <v>86</v>
      </c>
      <c r="D3196" t="s">
        <v>4551</v>
      </c>
      <c r="E3196" t="s">
        <v>4552</v>
      </c>
      <c r="F3196" t="s">
        <v>65</v>
      </c>
      <c r="G3196" t="s">
        <v>66</v>
      </c>
      <c r="H3196" t="s">
        <v>12601</v>
      </c>
      <c r="I3196" t="s">
        <v>12602</v>
      </c>
      <c r="J3196" t="s">
        <v>8141</v>
      </c>
      <c r="K3196" t="s">
        <v>8181</v>
      </c>
      <c r="L3196" t="s">
        <v>8230</v>
      </c>
      <c r="N3196">
        <v>44889.375</v>
      </c>
      <c r="O3196">
        <v>44890.375</v>
      </c>
      <c r="Q3196">
        <v>44890.375</v>
      </c>
    </row>
    <row r="3197" spans="1:17">
      <c r="A3197" t="s">
        <v>19677</v>
      </c>
      <c r="B3197" t="s">
        <v>85</v>
      </c>
      <c r="C3197" t="s">
        <v>86</v>
      </c>
      <c r="D3197" t="s">
        <v>4553</v>
      </c>
      <c r="E3197" t="s">
        <v>4554</v>
      </c>
      <c r="F3197" t="s">
        <v>65</v>
      </c>
      <c r="G3197" t="s">
        <v>66</v>
      </c>
      <c r="H3197" t="s">
        <v>12603</v>
      </c>
      <c r="I3197" t="s">
        <v>4554</v>
      </c>
      <c r="J3197" t="s">
        <v>8141</v>
      </c>
      <c r="K3197" t="s">
        <v>8433</v>
      </c>
      <c r="L3197" t="s">
        <v>8188</v>
      </c>
      <c r="N3197">
        <v>45621</v>
      </c>
      <c r="O3197">
        <v>45625</v>
      </c>
      <c r="Q3197">
        <v>45625</v>
      </c>
    </row>
    <row r="3198" spans="1:17">
      <c r="B3198" t="s">
        <v>85</v>
      </c>
      <c r="C3198" t="s">
        <v>86</v>
      </c>
      <c r="D3198" t="s">
        <v>4555</v>
      </c>
      <c r="E3198" t="s">
        <v>4556</v>
      </c>
      <c r="F3198" t="s">
        <v>65</v>
      </c>
      <c r="G3198" t="s">
        <v>66</v>
      </c>
      <c r="H3198" t="s">
        <v>12604</v>
      </c>
      <c r="I3198" t="s">
        <v>4556</v>
      </c>
      <c r="J3198" t="s">
        <v>8141</v>
      </c>
      <c r="K3198" t="s">
        <v>8216</v>
      </c>
      <c r="L3198" t="s">
        <v>8181</v>
      </c>
      <c r="M3198" t="s">
        <v>8152</v>
      </c>
      <c r="N3198">
        <v>45257.375</v>
      </c>
      <c r="O3198">
        <v>45259.375</v>
      </c>
      <c r="P3198">
        <v>45261.375</v>
      </c>
      <c r="Q3198">
        <v>45261.375</v>
      </c>
    </row>
    <row r="3199" spans="1:17">
      <c r="B3199" t="s">
        <v>85</v>
      </c>
      <c r="C3199" t="s">
        <v>86</v>
      </c>
      <c r="D3199" t="s">
        <v>4557</v>
      </c>
      <c r="E3199" t="s">
        <v>4558</v>
      </c>
      <c r="F3199" t="s">
        <v>65</v>
      </c>
      <c r="G3199" t="s">
        <v>66</v>
      </c>
      <c r="H3199" t="s">
        <v>12605</v>
      </c>
      <c r="I3199" t="s">
        <v>12606</v>
      </c>
      <c r="J3199" t="s">
        <v>8141</v>
      </c>
      <c r="K3199" t="s">
        <v>8164</v>
      </c>
      <c r="L3199" t="s">
        <v>8163</v>
      </c>
      <c r="N3199">
        <v>44893.375</v>
      </c>
      <c r="O3199">
        <v>44895.375</v>
      </c>
      <c r="Q3199">
        <v>44895.375</v>
      </c>
    </row>
    <row r="3200" spans="1:17">
      <c r="B3200" t="s">
        <v>85</v>
      </c>
      <c r="C3200" t="s">
        <v>86</v>
      </c>
      <c r="D3200" t="s">
        <v>4557</v>
      </c>
      <c r="E3200" t="s">
        <v>4558</v>
      </c>
      <c r="F3200" t="s">
        <v>65</v>
      </c>
      <c r="G3200" t="s">
        <v>66</v>
      </c>
      <c r="H3200" t="s">
        <v>12607</v>
      </c>
      <c r="I3200" t="s">
        <v>12608</v>
      </c>
      <c r="J3200" t="s">
        <v>8141</v>
      </c>
      <c r="K3200" t="s">
        <v>8164</v>
      </c>
      <c r="L3200" t="s">
        <v>8163</v>
      </c>
      <c r="N3200">
        <v>44896.375</v>
      </c>
      <c r="O3200">
        <v>44897.375</v>
      </c>
      <c r="Q3200">
        <v>44897.375</v>
      </c>
    </row>
    <row r="3201" spans="1:17">
      <c r="A3201" t="s">
        <v>19678</v>
      </c>
      <c r="B3201" t="s">
        <v>85</v>
      </c>
      <c r="C3201" t="s">
        <v>86</v>
      </c>
      <c r="D3201" t="s">
        <v>4559</v>
      </c>
      <c r="E3201" t="s">
        <v>4560</v>
      </c>
      <c r="F3201" t="s">
        <v>65</v>
      </c>
      <c r="G3201" t="s">
        <v>66</v>
      </c>
      <c r="H3201" t="s">
        <v>12609</v>
      </c>
      <c r="I3201" t="s">
        <v>4560</v>
      </c>
      <c r="J3201" t="s">
        <v>8141</v>
      </c>
      <c r="K3201" t="s">
        <v>8433</v>
      </c>
      <c r="L3201" t="s">
        <v>8181</v>
      </c>
      <c r="N3201">
        <v>45601</v>
      </c>
      <c r="O3201">
        <v>45604</v>
      </c>
      <c r="Q3201">
        <v>45604</v>
      </c>
    </row>
    <row r="3202" spans="1:17">
      <c r="B3202" t="s">
        <v>85</v>
      </c>
      <c r="C3202" t="s">
        <v>86</v>
      </c>
      <c r="D3202" t="s">
        <v>4561</v>
      </c>
      <c r="E3202" t="s">
        <v>4562</v>
      </c>
      <c r="F3202" t="s">
        <v>65</v>
      </c>
      <c r="G3202" t="s">
        <v>66</v>
      </c>
      <c r="H3202" t="s">
        <v>12610</v>
      </c>
      <c r="I3202" t="s">
        <v>12611</v>
      </c>
      <c r="J3202" t="s">
        <v>8255</v>
      </c>
      <c r="K3202" t="s">
        <v>8181</v>
      </c>
      <c r="L3202" t="s">
        <v>8164</v>
      </c>
      <c r="N3202">
        <v>44872.375</v>
      </c>
      <c r="O3202">
        <v>44874.375</v>
      </c>
      <c r="Q3202">
        <v>44874.375</v>
      </c>
    </row>
    <row r="3203" spans="1:17">
      <c r="B3203" t="s">
        <v>85</v>
      </c>
      <c r="C3203" t="s">
        <v>86</v>
      </c>
      <c r="D3203" t="s">
        <v>4561</v>
      </c>
      <c r="E3203" t="s">
        <v>4562</v>
      </c>
      <c r="F3203" t="s">
        <v>65</v>
      </c>
      <c r="G3203" t="s">
        <v>66</v>
      </c>
      <c r="H3203" t="s">
        <v>12612</v>
      </c>
      <c r="I3203" t="s">
        <v>12613</v>
      </c>
      <c r="J3203" t="s">
        <v>8141</v>
      </c>
      <c r="K3203" t="s">
        <v>8181</v>
      </c>
      <c r="L3203" t="s">
        <v>8164</v>
      </c>
      <c r="N3203">
        <v>44875.375</v>
      </c>
      <c r="O3203">
        <v>44876.375</v>
      </c>
      <c r="Q3203">
        <v>44876.375</v>
      </c>
    </row>
    <row r="3204" spans="1:17">
      <c r="B3204" t="s">
        <v>85</v>
      </c>
      <c r="C3204" t="s">
        <v>86</v>
      </c>
      <c r="D3204" t="s">
        <v>4563</v>
      </c>
      <c r="E3204" t="s">
        <v>4564</v>
      </c>
      <c r="F3204" t="s">
        <v>65</v>
      </c>
      <c r="G3204" t="s">
        <v>66</v>
      </c>
      <c r="H3204" t="s">
        <v>12614</v>
      </c>
      <c r="I3204" t="s">
        <v>4564</v>
      </c>
      <c r="J3204" t="s">
        <v>8141</v>
      </c>
      <c r="K3204" t="s">
        <v>8164</v>
      </c>
      <c r="L3204" t="s">
        <v>8181</v>
      </c>
      <c r="M3204" t="s">
        <v>8152</v>
      </c>
      <c r="N3204">
        <v>45271.375</v>
      </c>
      <c r="O3204">
        <v>45273.375</v>
      </c>
      <c r="P3204">
        <v>45275.375</v>
      </c>
      <c r="Q3204">
        <v>45275.375</v>
      </c>
    </row>
    <row r="3205" spans="1:17">
      <c r="B3205" t="s">
        <v>85</v>
      </c>
      <c r="C3205" t="s">
        <v>86</v>
      </c>
      <c r="D3205" t="s">
        <v>4565</v>
      </c>
      <c r="E3205" t="s">
        <v>4566</v>
      </c>
      <c r="F3205" t="s">
        <v>65</v>
      </c>
      <c r="G3205" t="s">
        <v>66</v>
      </c>
      <c r="H3205" t="s">
        <v>12615</v>
      </c>
      <c r="I3205" t="s">
        <v>12616</v>
      </c>
      <c r="J3205" t="s">
        <v>8141</v>
      </c>
      <c r="K3205" t="s">
        <v>8164</v>
      </c>
      <c r="L3205" t="s">
        <v>8230</v>
      </c>
      <c r="N3205">
        <v>44907.375</v>
      </c>
      <c r="O3205">
        <v>44909.375</v>
      </c>
      <c r="Q3205">
        <v>44909.375</v>
      </c>
    </row>
    <row r="3206" spans="1:17">
      <c r="B3206" t="s">
        <v>85</v>
      </c>
      <c r="C3206" t="s">
        <v>86</v>
      </c>
      <c r="D3206" t="s">
        <v>4565</v>
      </c>
      <c r="E3206" t="s">
        <v>4566</v>
      </c>
      <c r="F3206" t="s">
        <v>65</v>
      </c>
      <c r="G3206" t="s">
        <v>66</v>
      </c>
      <c r="H3206" t="s">
        <v>12617</v>
      </c>
      <c r="I3206" t="s">
        <v>12618</v>
      </c>
      <c r="J3206" t="s">
        <v>8141</v>
      </c>
      <c r="K3206" t="s">
        <v>8164</v>
      </c>
      <c r="L3206" t="s">
        <v>8230</v>
      </c>
      <c r="N3206">
        <v>44910.375</v>
      </c>
      <c r="O3206">
        <v>44911.375</v>
      </c>
      <c r="Q3206">
        <v>44911.375</v>
      </c>
    </row>
    <row r="3207" spans="1:17">
      <c r="A3207" t="s">
        <v>19679</v>
      </c>
      <c r="B3207" t="s">
        <v>85</v>
      </c>
      <c r="C3207" t="s">
        <v>86</v>
      </c>
      <c r="D3207" t="s">
        <v>4567</v>
      </c>
      <c r="E3207" t="s">
        <v>4568</v>
      </c>
      <c r="F3207" t="s">
        <v>65</v>
      </c>
      <c r="G3207" t="s">
        <v>66</v>
      </c>
      <c r="H3207" t="s">
        <v>12619</v>
      </c>
      <c r="I3207" t="s">
        <v>4568</v>
      </c>
      <c r="J3207" t="s">
        <v>8141</v>
      </c>
      <c r="K3207" t="s">
        <v>8164</v>
      </c>
      <c r="L3207" t="s">
        <v>8188</v>
      </c>
      <c r="N3207">
        <v>45642</v>
      </c>
      <c r="O3207">
        <v>45646</v>
      </c>
      <c r="Q3207">
        <v>45646</v>
      </c>
    </row>
    <row r="3208" spans="1:17">
      <c r="B3208" t="s">
        <v>85</v>
      </c>
      <c r="C3208" t="s">
        <v>86</v>
      </c>
      <c r="D3208" t="s">
        <v>4569</v>
      </c>
      <c r="E3208" t="s">
        <v>4570</v>
      </c>
      <c r="F3208" t="s">
        <v>65</v>
      </c>
      <c r="G3208" t="s">
        <v>66</v>
      </c>
      <c r="H3208" t="s">
        <v>12620</v>
      </c>
      <c r="I3208" t="s">
        <v>4570</v>
      </c>
      <c r="J3208" t="s">
        <v>8141</v>
      </c>
      <c r="K3208" t="s">
        <v>8216</v>
      </c>
      <c r="L3208" t="s">
        <v>8181</v>
      </c>
      <c r="M3208" t="s">
        <v>8152</v>
      </c>
      <c r="N3208">
        <v>45278</v>
      </c>
      <c r="O3208">
        <v>45280</v>
      </c>
      <c r="P3208">
        <v>45282</v>
      </c>
      <c r="Q3208">
        <v>45282</v>
      </c>
    </row>
    <row r="3209" spans="1:17">
      <c r="B3209" t="s">
        <v>85</v>
      </c>
      <c r="C3209" t="s">
        <v>86</v>
      </c>
      <c r="D3209" t="s">
        <v>4571</v>
      </c>
      <c r="E3209" t="s">
        <v>4572</v>
      </c>
      <c r="F3209" t="s">
        <v>65</v>
      </c>
      <c r="G3209" t="s">
        <v>66</v>
      </c>
      <c r="H3209" t="s">
        <v>12621</v>
      </c>
      <c r="I3209" t="s">
        <v>12622</v>
      </c>
      <c r="J3209" t="s">
        <v>8141</v>
      </c>
      <c r="K3209" t="s">
        <v>8230</v>
      </c>
      <c r="L3209" t="s">
        <v>8164</v>
      </c>
      <c r="N3209">
        <v>44914.375</v>
      </c>
      <c r="O3209">
        <v>44916.375</v>
      </c>
      <c r="Q3209">
        <v>44916.375</v>
      </c>
    </row>
    <row r="3210" spans="1:17">
      <c r="B3210" t="s">
        <v>85</v>
      </c>
      <c r="C3210" t="s">
        <v>86</v>
      </c>
      <c r="D3210" t="s">
        <v>4571</v>
      </c>
      <c r="E3210" t="s">
        <v>4572</v>
      </c>
      <c r="F3210" t="s">
        <v>65</v>
      </c>
      <c r="G3210" t="s">
        <v>66</v>
      </c>
      <c r="H3210" t="s">
        <v>12623</v>
      </c>
      <c r="I3210" t="s">
        <v>12624</v>
      </c>
      <c r="J3210" t="s">
        <v>8141</v>
      </c>
      <c r="K3210" t="s">
        <v>8230</v>
      </c>
      <c r="L3210" t="s">
        <v>8163</v>
      </c>
      <c r="N3210">
        <v>44917.375</v>
      </c>
      <c r="O3210">
        <v>44918.375</v>
      </c>
      <c r="Q3210">
        <v>44918.375</v>
      </c>
    </row>
    <row r="3211" spans="1:17">
      <c r="A3211" t="s">
        <v>19680</v>
      </c>
      <c r="B3211" t="s">
        <v>85</v>
      </c>
      <c r="C3211" t="s">
        <v>86</v>
      </c>
      <c r="D3211" t="s">
        <v>4573</v>
      </c>
      <c r="E3211" t="s">
        <v>4574</v>
      </c>
      <c r="F3211" t="s">
        <v>65</v>
      </c>
      <c r="G3211" t="s">
        <v>66</v>
      </c>
      <c r="H3211" t="s">
        <v>12625</v>
      </c>
      <c r="I3211" t="s">
        <v>4574</v>
      </c>
      <c r="J3211" t="s">
        <v>8141</v>
      </c>
      <c r="K3211" t="s">
        <v>8433</v>
      </c>
      <c r="L3211" t="s">
        <v>8230</v>
      </c>
      <c r="N3211">
        <v>45649</v>
      </c>
      <c r="O3211">
        <v>45653</v>
      </c>
      <c r="Q3211">
        <v>45653</v>
      </c>
    </row>
    <row r="3212" spans="1:17">
      <c r="B3212" t="s">
        <v>85</v>
      </c>
      <c r="C3212" t="s">
        <v>86</v>
      </c>
      <c r="D3212" t="s">
        <v>4575</v>
      </c>
      <c r="E3212" t="s">
        <v>4576</v>
      </c>
      <c r="F3212" t="s">
        <v>65</v>
      </c>
      <c r="G3212" t="s">
        <v>66</v>
      </c>
      <c r="H3212" t="s">
        <v>12626</v>
      </c>
      <c r="I3212" t="s">
        <v>4576</v>
      </c>
      <c r="J3212" t="s">
        <v>8141</v>
      </c>
      <c r="K3212" t="s">
        <v>8164</v>
      </c>
      <c r="L3212" t="s">
        <v>8230</v>
      </c>
      <c r="M3212" t="s">
        <v>8152</v>
      </c>
      <c r="N3212">
        <v>45285</v>
      </c>
      <c r="O3212">
        <v>45302</v>
      </c>
      <c r="P3212">
        <v>45302</v>
      </c>
      <c r="Q3212">
        <v>45302</v>
      </c>
    </row>
    <row r="3213" spans="1:17">
      <c r="B3213" t="s">
        <v>85</v>
      </c>
      <c r="C3213" t="s">
        <v>86</v>
      </c>
      <c r="D3213" t="s">
        <v>4577</v>
      </c>
      <c r="E3213" t="s">
        <v>4578</v>
      </c>
      <c r="F3213" t="s">
        <v>65</v>
      </c>
      <c r="G3213" t="s">
        <v>66</v>
      </c>
      <c r="H3213" t="s">
        <v>12627</v>
      </c>
      <c r="I3213" t="s">
        <v>12628</v>
      </c>
      <c r="J3213" t="s">
        <v>8141</v>
      </c>
      <c r="K3213" t="s">
        <v>8230</v>
      </c>
      <c r="L3213" t="s">
        <v>8164</v>
      </c>
      <c r="N3213">
        <v>44921.375</v>
      </c>
      <c r="O3213">
        <v>44922.375</v>
      </c>
      <c r="Q3213">
        <v>44922.375</v>
      </c>
    </row>
    <row r="3214" spans="1:17">
      <c r="B3214" t="s">
        <v>85</v>
      </c>
      <c r="C3214" t="s">
        <v>86</v>
      </c>
      <c r="D3214" t="s">
        <v>4577</v>
      </c>
      <c r="E3214" t="s">
        <v>4578</v>
      </c>
      <c r="F3214" t="s">
        <v>65</v>
      </c>
      <c r="G3214" t="s">
        <v>66</v>
      </c>
      <c r="H3214" t="s">
        <v>12629</v>
      </c>
      <c r="I3214" t="s">
        <v>12630</v>
      </c>
      <c r="J3214" t="s">
        <v>8141</v>
      </c>
      <c r="K3214" t="s">
        <v>8230</v>
      </c>
      <c r="L3214" t="s">
        <v>8164</v>
      </c>
      <c r="N3214">
        <v>44923.375</v>
      </c>
      <c r="O3214">
        <v>44924.375</v>
      </c>
      <c r="Q3214">
        <v>44924.375</v>
      </c>
    </row>
    <row r="3215" spans="1:17">
      <c r="A3215" t="s">
        <v>19681</v>
      </c>
      <c r="B3215" t="s">
        <v>85</v>
      </c>
      <c r="C3215" t="s">
        <v>86</v>
      </c>
      <c r="D3215" t="s">
        <v>4579</v>
      </c>
      <c r="E3215" t="s">
        <v>4580</v>
      </c>
      <c r="F3215" t="s">
        <v>65</v>
      </c>
      <c r="G3215" t="s">
        <v>66</v>
      </c>
      <c r="H3215" t="s">
        <v>12631</v>
      </c>
      <c r="I3215" t="s">
        <v>4580</v>
      </c>
      <c r="J3215" t="s">
        <v>8141</v>
      </c>
      <c r="K3215" t="s">
        <v>8433</v>
      </c>
      <c r="L3215" t="s">
        <v>8164</v>
      </c>
      <c r="N3215">
        <v>45628</v>
      </c>
      <c r="O3215">
        <v>45632</v>
      </c>
      <c r="Q3215">
        <v>45632</v>
      </c>
    </row>
    <row r="3216" spans="1:17">
      <c r="A3216" t="s">
        <v>19682</v>
      </c>
      <c r="B3216" t="s">
        <v>85</v>
      </c>
      <c r="C3216" t="s">
        <v>86</v>
      </c>
      <c r="D3216" t="s">
        <v>4581</v>
      </c>
      <c r="E3216" t="s">
        <v>4582</v>
      </c>
      <c r="F3216" t="s">
        <v>65</v>
      </c>
      <c r="G3216" t="s">
        <v>66</v>
      </c>
      <c r="H3216" t="s">
        <v>12632</v>
      </c>
      <c r="I3216" t="s">
        <v>4582</v>
      </c>
      <c r="J3216" t="s">
        <v>8141</v>
      </c>
      <c r="K3216" t="s">
        <v>8164</v>
      </c>
      <c r="L3216" t="s">
        <v>8230</v>
      </c>
      <c r="N3216">
        <v>45663</v>
      </c>
      <c r="O3216">
        <v>45666</v>
      </c>
      <c r="Q3216">
        <v>45653</v>
      </c>
    </row>
    <row r="3217" spans="1:17">
      <c r="B3217" t="s">
        <v>85</v>
      </c>
      <c r="C3217" t="s">
        <v>86</v>
      </c>
      <c r="D3217" t="s">
        <v>4583</v>
      </c>
      <c r="E3217" t="s">
        <v>4584</v>
      </c>
      <c r="F3217" t="s">
        <v>65</v>
      </c>
      <c r="G3217" t="s">
        <v>66</v>
      </c>
      <c r="H3217" t="s">
        <v>12633</v>
      </c>
      <c r="I3217" t="s">
        <v>12634</v>
      </c>
      <c r="J3217" t="s">
        <v>8141</v>
      </c>
      <c r="K3217" t="s">
        <v>8164</v>
      </c>
      <c r="L3217" t="s">
        <v>8216</v>
      </c>
      <c r="N3217">
        <v>45264.375</v>
      </c>
      <c r="O3217">
        <v>45268.375</v>
      </c>
      <c r="Q3217">
        <v>45271.375</v>
      </c>
    </row>
    <row r="3218" spans="1:17">
      <c r="B3218" t="s">
        <v>85</v>
      </c>
      <c r="C3218" t="s">
        <v>86</v>
      </c>
      <c r="D3218" t="s">
        <v>4585</v>
      </c>
      <c r="E3218" t="s">
        <v>4584</v>
      </c>
      <c r="F3218" t="s">
        <v>65</v>
      </c>
      <c r="G3218" t="s">
        <v>66</v>
      </c>
      <c r="H3218" t="s">
        <v>12635</v>
      </c>
      <c r="I3218" t="s">
        <v>4584</v>
      </c>
      <c r="J3218" t="s">
        <v>8141</v>
      </c>
      <c r="K3218" t="s">
        <v>8216</v>
      </c>
      <c r="L3218" t="s">
        <v>8181</v>
      </c>
      <c r="N3218">
        <v>45261.375</v>
      </c>
      <c r="O3218">
        <v>45261.375</v>
      </c>
      <c r="Q3218">
        <v>45261.375</v>
      </c>
    </row>
    <row r="3219" spans="1:17">
      <c r="B3219" t="s">
        <v>85</v>
      </c>
      <c r="C3219" t="s">
        <v>86</v>
      </c>
      <c r="D3219" t="s">
        <v>4586</v>
      </c>
      <c r="E3219" t="s">
        <v>4587</v>
      </c>
      <c r="F3219" t="s">
        <v>65</v>
      </c>
      <c r="G3219" t="s">
        <v>66</v>
      </c>
      <c r="H3219" t="s">
        <v>12636</v>
      </c>
      <c r="I3219" t="s">
        <v>12637</v>
      </c>
      <c r="J3219" t="s">
        <v>8141</v>
      </c>
      <c r="K3219" t="s">
        <v>8181</v>
      </c>
      <c r="L3219" t="s">
        <v>8164</v>
      </c>
      <c r="N3219">
        <v>44900.375</v>
      </c>
      <c r="O3219">
        <v>44902.375</v>
      </c>
      <c r="Q3219">
        <v>44902.375</v>
      </c>
    </row>
    <row r="3220" spans="1:17">
      <c r="B3220" t="s">
        <v>85</v>
      </c>
      <c r="C3220" t="s">
        <v>86</v>
      </c>
      <c r="D3220" t="s">
        <v>4586</v>
      </c>
      <c r="E3220" t="s">
        <v>4587</v>
      </c>
      <c r="F3220" t="s">
        <v>65</v>
      </c>
      <c r="G3220" t="s">
        <v>66</v>
      </c>
      <c r="H3220" t="s">
        <v>12638</v>
      </c>
      <c r="I3220" t="s">
        <v>12639</v>
      </c>
      <c r="J3220" t="s">
        <v>8141</v>
      </c>
      <c r="K3220" t="s">
        <v>8181</v>
      </c>
      <c r="L3220" t="s">
        <v>8164</v>
      </c>
      <c r="N3220">
        <v>44903.375</v>
      </c>
      <c r="O3220">
        <v>44904.375</v>
      </c>
      <c r="Q3220">
        <v>44904.375</v>
      </c>
    </row>
    <row r="3221" spans="1:17">
      <c r="A3221" t="s">
        <v>19683</v>
      </c>
      <c r="B3221" t="s">
        <v>85</v>
      </c>
      <c r="C3221" t="s">
        <v>86</v>
      </c>
      <c r="D3221" t="s">
        <v>4588</v>
      </c>
      <c r="E3221" t="s">
        <v>4589</v>
      </c>
      <c r="F3221" t="s">
        <v>65</v>
      </c>
      <c r="G3221" t="s">
        <v>66</v>
      </c>
      <c r="H3221" t="s">
        <v>12640</v>
      </c>
      <c r="I3221" t="s">
        <v>4589</v>
      </c>
      <c r="J3221" t="s">
        <v>8141</v>
      </c>
      <c r="K3221" t="s">
        <v>8433</v>
      </c>
      <c r="L3221" t="s">
        <v>8188</v>
      </c>
      <c r="N3221">
        <v>45635</v>
      </c>
      <c r="O3221">
        <v>45639</v>
      </c>
      <c r="Q3221">
        <v>45632</v>
      </c>
    </row>
    <row r="3222" spans="1:17">
      <c r="A3222" t="s">
        <v>19684</v>
      </c>
      <c r="B3222" t="s">
        <v>85</v>
      </c>
      <c r="C3222" t="s">
        <v>86</v>
      </c>
      <c r="D3222" t="s">
        <v>4590</v>
      </c>
      <c r="E3222" t="s">
        <v>4591</v>
      </c>
      <c r="F3222" t="s">
        <v>65</v>
      </c>
      <c r="G3222" t="s">
        <v>66</v>
      </c>
      <c r="H3222" t="s">
        <v>12641</v>
      </c>
      <c r="I3222" t="s">
        <v>4591</v>
      </c>
      <c r="J3222" t="s">
        <v>8141</v>
      </c>
      <c r="K3222" t="s">
        <v>8164</v>
      </c>
      <c r="L3222" t="s">
        <v>8433</v>
      </c>
      <c r="N3222">
        <v>45698</v>
      </c>
      <c r="O3222">
        <v>45702</v>
      </c>
      <c r="Q3222">
        <v>45702</v>
      </c>
    </row>
    <row r="3223" spans="1:17">
      <c r="B3223" t="s">
        <v>85</v>
      </c>
      <c r="C3223" t="s">
        <v>86</v>
      </c>
      <c r="D3223" t="s">
        <v>4592</v>
      </c>
      <c r="E3223" t="s">
        <v>4593</v>
      </c>
      <c r="F3223" t="s">
        <v>65</v>
      </c>
      <c r="G3223" t="s">
        <v>66</v>
      </c>
      <c r="H3223" t="s">
        <v>12642</v>
      </c>
      <c r="I3223" t="s">
        <v>4593</v>
      </c>
      <c r="J3223" t="s">
        <v>8141</v>
      </c>
      <c r="K3223" t="s">
        <v>8230</v>
      </c>
      <c r="L3223" t="s">
        <v>8527</v>
      </c>
      <c r="M3223" t="s">
        <v>8152</v>
      </c>
      <c r="N3223">
        <v>45335</v>
      </c>
      <c r="O3223">
        <v>45338</v>
      </c>
      <c r="P3223">
        <v>45338</v>
      </c>
      <c r="Q3223">
        <v>45338</v>
      </c>
    </row>
    <row r="3224" spans="1:17">
      <c r="B3224" t="s">
        <v>85</v>
      </c>
      <c r="C3224" t="s">
        <v>86</v>
      </c>
      <c r="D3224" t="s">
        <v>4594</v>
      </c>
      <c r="E3224" t="s">
        <v>4595</v>
      </c>
      <c r="F3224" t="s">
        <v>65</v>
      </c>
      <c r="G3224" t="s">
        <v>66</v>
      </c>
      <c r="H3224" t="s">
        <v>12643</v>
      </c>
      <c r="I3224" t="s">
        <v>12644</v>
      </c>
      <c r="J3224" t="s">
        <v>8141</v>
      </c>
      <c r="K3224" t="s">
        <v>8152</v>
      </c>
      <c r="L3224" t="s">
        <v>8163</v>
      </c>
      <c r="N3224">
        <v>44970.375</v>
      </c>
      <c r="O3224">
        <v>44972.375</v>
      </c>
      <c r="Q3224">
        <v>44972.375</v>
      </c>
    </row>
    <row r="3225" spans="1:17">
      <c r="B3225" t="s">
        <v>85</v>
      </c>
      <c r="C3225" t="s">
        <v>86</v>
      </c>
      <c r="D3225" t="s">
        <v>4594</v>
      </c>
      <c r="E3225" t="s">
        <v>4595</v>
      </c>
      <c r="F3225" t="s">
        <v>65</v>
      </c>
      <c r="G3225" t="s">
        <v>66</v>
      </c>
      <c r="H3225" t="s">
        <v>12645</v>
      </c>
      <c r="I3225" t="s">
        <v>12646</v>
      </c>
      <c r="J3225" t="s">
        <v>8141</v>
      </c>
      <c r="K3225" t="s">
        <v>8152</v>
      </c>
      <c r="L3225" t="s">
        <v>8163</v>
      </c>
      <c r="N3225">
        <v>44973.375</v>
      </c>
      <c r="O3225">
        <v>44974.375</v>
      </c>
      <c r="Q3225">
        <v>44974.375</v>
      </c>
    </row>
    <row r="3226" spans="1:17">
      <c r="A3226" t="s">
        <v>19685</v>
      </c>
      <c r="B3226" t="s">
        <v>85</v>
      </c>
      <c r="C3226" t="s">
        <v>86</v>
      </c>
      <c r="D3226" t="s">
        <v>4596</v>
      </c>
      <c r="E3226" t="s">
        <v>4597</v>
      </c>
      <c r="F3226" t="s">
        <v>65</v>
      </c>
      <c r="G3226" t="s">
        <v>66</v>
      </c>
      <c r="H3226" t="s">
        <v>12647</v>
      </c>
      <c r="I3226" t="s">
        <v>4597</v>
      </c>
      <c r="J3226" t="s">
        <v>8141</v>
      </c>
      <c r="K3226" t="s">
        <v>8433</v>
      </c>
      <c r="L3226" t="s">
        <v>8188</v>
      </c>
      <c r="N3226">
        <v>45705</v>
      </c>
      <c r="O3226">
        <v>45709</v>
      </c>
      <c r="Q3226">
        <v>45705</v>
      </c>
    </row>
    <row r="3227" spans="1:17">
      <c r="B3227" t="s">
        <v>85</v>
      </c>
      <c r="C3227" t="s">
        <v>86</v>
      </c>
      <c r="D3227" t="s">
        <v>4598</v>
      </c>
      <c r="E3227" t="s">
        <v>4599</v>
      </c>
      <c r="F3227" t="s">
        <v>65</v>
      </c>
      <c r="G3227" t="s">
        <v>66</v>
      </c>
      <c r="H3227" t="s">
        <v>12648</v>
      </c>
      <c r="I3227" t="s">
        <v>4599</v>
      </c>
      <c r="J3227" t="s">
        <v>8141</v>
      </c>
      <c r="K3227" t="s">
        <v>8527</v>
      </c>
      <c r="L3227" t="s">
        <v>8181</v>
      </c>
      <c r="M3227" t="s">
        <v>8152</v>
      </c>
      <c r="N3227">
        <v>45341</v>
      </c>
      <c r="O3227">
        <v>45344</v>
      </c>
      <c r="P3227">
        <v>45344</v>
      </c>
      <c r="Q3227">
        <v>45344</v>
      </c>
    </row>
    <row r="3228" spans="1:17">
      <c r="B3228" t="s">
        <v>85</v>
      </c>
      <c r="C3228" t="s">
        <v>86</v>
      </c>
      <c r="D3228" t="s">
        <v>4600</v>
      </c>
      <c r="E3228" t="s">
        <v>4601</v>
      </c>
      <c r="F3228" t="s">
        <v>65</v>
      </c>
      <c r="G3228" t="s">
        <v>66</v>
      </c>
      <c r="H3228" t="s">
        <v>12649</v>
      </c>
      <c r="I3228" t="s">
        <v>4601</v>
      </c>
      <c r="J3228" t="s">
        <v>8141</v>
      </c>
      <c r="K3228" t="s">
        <v>8152</v>
      </c>
      <c r="L3228" t="s">
        <v>8181</v>
      </c>
      <c r="N3228">
        <v>44977.375</v>
      </c>
      <c r="O3228">
        <v>44981.375</v>
      </c>
      <c r="Q3228">
        <v>44981.375</v>
      </c>
    </row>
    <row r="3229" spans="1:17">
      <c r="A3229" t="s">
        <v>19686</v>
      </c>
      <c r="B3229" t="s">
        <v>85</v>
      </c>
      <c r="C3229" t="s">
        <v>86</v>
      </c>
      <c r="D3229" t="s">
        <v>4602</v>
      </c>
      <c r="E3229" t="s">
        <v>4603</v>
      </c>
      <c r="F3229" t="s">
        <v>65</v>
      </c>
      <c r="G3229" t="s">
        <v>66</v>
      </c>
      <c r="H3229" t="s">
        <v>12650</v>
      </c>
      <c r="I3229" t="s">
        <v>4603</v>
      </c>
      <c r="J3229" t="s">
        <v>8141</v>
      </c>
      <c r="K3229" t="s">
        <v>8208</v>
      </c>
      <c r="L3229" t="s">
        <v>8433</v>
      </c>
      <c r="N3229">
        <v>45712</v>
      </c>
      <c r="O3229">
        <v>45716</v>
      </c>
      <c r="Q3229">
        <v>45716</v>
      </c>
    </row>
    <row r="3230" spans="1:17">
      <c r="B3230" t="s">
        <v>85</v>
      </c>
      <c r="C3230" t="s">
        <v>86</v>
      </c>
      <c r="D3230" t="s">
        <v>4604</v>
      </c>
      <c r="E3230" t="s">
        <v>4605</v>
      </c>
      <c r="F3230" t="s">
        <v>65</v>
      </c>
      <c r="G3230" t="s">
        <v>66</v>
      </c>
      <c r="H3230" t="s">
        <v>12651</v>
      </c>
      <c r="I3230" t="s">
        <v>4605</v>
      </c>
      <c r="J3230" t="s">
        <v>8141</v>
      </c>
      <c r="K3230" t="s">
        <v>8230</v>
      </c>
      <c r="L3230" t="s">
        <v>8527</v>
      </c>
      <c r="M3230" t="s">
        <v>8152</v>
      </c>
      <c r="N3230">
        <v>45348</v>
      </c>
      <c r="O3230">
        <v>45352</v>
      </c>
      <c r="P3230">
        <v>45352</v>
      </c>
      <c r="Q3230">
        <v>45352</v>
      </c>
    </row>
    <row r="3231" spans="1:17">
      <c r="B3231" t="s">
        <v>85</v>
      </c>
      <c r="C3231" t="s">
        <v>86</v>
      </c>
      <c r="D3231" t="s">
        <v>4606</v>
      </c>
      <c r="E3231" t="s">
        <v>4607</v>
      </c>
      <c r="F3231" t="s">
        <v>65</v>
      </c>
      <c r="G3231" t="s">
        <v>66</v>
      </c>
      <c r="H3231" t="s">
        <v>12652</v>
      </c>
      <c r="I3231" t="s">
        <v>12653</v>
      </c>
      <c r="J3231" t="s">
        <v>8141</v>
      </c>
      <c r="K3231" t="s">
        <v>8152</v>
      </c>
      <c r="L3231" t="s">
        <v>8230</v>
      </c>
      <c r="N3231">
        <v>44984.375</v>
      </c>
      <c r="O3231">
        <v>44986.375</v>
      </c>
      <c r="Q3231">
        <v>44986.375</v>
      </c>
    </row>
    <row r="3232" spans="1:17">
      <c r="B3232" t="s">
        <v>85</v>
      </c>
      <c r="C3232" t="s">
        <v>86</v>
      </c>
      <c r="D3232" t="s">
        <v>4606</v>
      </c>
      <c r="E3232" t="s">
        <v>4607</v>
      </c>
      <c r="F3232" t="s">
        <v>65</v>
      </c>
      <c r="G3232" t="s">
        <v>66</v>
      </c>
      <c r="H3232" t="s">
        <v>12654</v>
      </c>
      <c r="I3232" t="s">
        <v>12655</v>
      </c>
      <c r="J3232" t="s">
        <v>8141</v>
      </c>
      <c r="K3232" t="s">
        <v>8152</v>
      </c>
      <c r="L3232" t="s">
        <v>8230</v>
      </c>
      <c r="N3232">
        <v>44987.375</v>
      </c>
      <c r="O3232">
        <v>44988.375</v>
      </c>
      <c r="Q3232">
        <v>44988.375</v>
      </c>
    </row>
    <row r="3233" spans="1:17">
      <c r="A3233" t="s">
        <v>19687</v>
      </c>
      <c r="B3233" t="s">
        <v>85</v>
      </c>
      <c r="C3233" t="s">
        <v>86</v>
      </c>
      <c r="D3233" t="s">
        <v>4608</v>
      </c>
      <c r="E3233" t="s">
        <v>4609</v>
      </c>
      <c r="F3233" t="s">
        <v>65</v>
      </c>
      <c r="G3233" t="s">
        <v>66</v>
      </c>
      <c r="H3233" t="s">
        <v>12656</v>
      </c>
      <c r="I3233" t="s">
        <v>4609</v>
      </c>
      <c r="J3233" t="s">
        <v>8141</v>
      </c>
      <c r="K3233" t="s">
        <v>8208</v>
      </c>
      <c r="L3233" t="s">
        <v>8164</v>
      </c>
      <c r="N3233">
        <v>45691</v>
      </c>
      <c r="O3233">
        <v>45695</v>
      </c>
      <c r="Q3233">
        <v>45688</v>
      </c>
    </row>
    <row r="3234" spans="1:17">
      <c r="B3234" t="s">
        <v>85</v>
      </c>
      <c r="C3234" t="s">
        <v>86</v>
      </c>
      <c r="D3234" t="s">
        <v>4610</v>
      </c>
      <c r="E3234" t="s">
        <v>4611</v>
      </c>
      <c r="F3234" t="s">
        <v>65</v>
      </c>
      <c r="G3234" t="s">
        <v>66</v>
      </c>
      <c r="H3234" t="s">
        <v>12657</v>
      </c>
      <c r="I3234" t="s">
        <v>4611</v>
      </c>
      <c r="J3234" t="s">
        <v>8255</v>
      </c>
      <c r="K3234" t="s">
        <v>8527</v>
      </c>
      <c r="L3234" t="s">
        <v>8181</v>
      </c>
      <c r="M3234" t="s">
        <v>8152</v>
      </c>
      <c r="N3234">
        <v>45327</v>
      </c>
      <c r="O3234">
        <v>45331</v>
      </c>
      <c r="P3234">
        <v>45331</v>
      </c>
      <c r="Q3234">
        <v>45331</v>
      </c>
    </row>
    <row r="3235" spans="1:17">
      <c r="B3235" t="s">
        <v>85</v>
      </c>
      <c r="C3235" t="s">
        <v>86</v>
      </c>
      <c r="D3235" t="s">
        <v>4612</v>
      </c>
      <c r="E3235" t="s">
        <v>4613</v>
      </c>
      <c r="F3235" t="s">
        <v>65</v>
      </c>
      <c r="G3235" t="s">
        <v>66</v>
      </c>
      <c r="H3235" t="s">
        <v>12658</v>
      </c>
      <c r="I3235" t="s">
        <v>12659</v>
      </c>
      <c r="J3235" t="s">
        <v>8141</v>
      </c>
      <c r="K3235" t="s">
        <v>8152</v>
      </c>
      <c r="L3235" t="s">
        <v>8230</v>
      </c>
      <c r="N3235">
        <v>44963.375</v>
      </c>
      <c r="O3235">
        <v>44965.375</v>
      </c>
      <c r="Q3235">
        <v>44965.375</v>
      </c>
    </row>
    <row r="3236" spans="1:17">
      <c r="B3236" t="s">
        <v>85</v>
      </c>
      <c r="C3236" t="s">
        <v>86</v>
      </c>
      <c r="D3236" t="s">
        <v>4612</v>
      </c>
      <c r="E3236" t="s">
        <v>4613</v>
      </c>
      <c r="F3236" t="s">
        <v>65</v>
      </c>
      <c r="G3236" t="s">
        <v>66</v>
      </c>
      <c r="H3236" t="s">
        <v>12660</v>
      </c>
      <c r="I3236" t="s">
        <v>12661</v>
      </c>
      <c r="J3236" t="s">
        <v>8141</v>
      </c>
      <c r="K3236" t="s">
        <v>8152</v>
      </c>
      <c r="L3236" t="s">
        <v>8230</v>
      </c>
      <c r="N3236">
        <v>44966.375</v>
      </c>
      <c r="O3236">
        <v>44967.375</v>
      </c>
      <c r="Q3236">
        <v>44967.375</v>
      </c>
    </row>
    <row r="3237" spans="1:17">
      <c r="A3237" t="s">
        <v>19688</v>
      </c>
      <c r="B3237" t="s">
        <v>85</v>
      </c>
      <c r="C3237" t="s">
        <v>86</v>
      </c>
      <c r="D3237" t="s">
        <v>4614</v>
      </c>
      <c r="E3237" t="s">
        <v>4615</v>
      </c>
      <c r="F3237" t="s">
        <v>65</v>
      </c>
      <c r="G3237" t="s">
        <v>66</v>
      </c>
      <c r="H3237" t="s">
        <v>12662</v>
      </c>
      <c r="I3237" t="s">
        <v>4615</v>
      </c>
      <c r="J3237" t="s">
        <v>8141</v>
      </c>
      <c r="K3237" t="s">
        <v>8152</v>
      </c>
      <c r="L3237" t="s">
        <v>8208</v>
      </c>
      <c r="N3237">
        <v>45726</v>
      </c>
      <c r="O3237">
        <v>45730</v>
      </c>
      <c r="Q3237">
        <v>45723</v>
      </c>
    </row>
    <row r="3238" spans="1:17">
      <c r="B3238" t="s">
        <v>85</v>
      </c>
      <c r="C3238" t="s">
        <v>86</v>
      </c>
      <c r="D3238" t="s">
        <v>4616</v>
      </c>
      <c r="E3238" t="s">
        <v>4617</v>
      </c>
      <c r="F3238" t="s">
        <v>65</v>
      </c>
      <c r="G3238" t="s">
        <v>66</v>
      </c>
      <c r="H3238" t="s">
        <v>12663</v>
      </c>
      <c r="I3238" t="s">
        <v>4617</v>
      </c>
      <c r="J3238" t="s">
        <v>8141</v>
      </c>
      <c r="K3238" t="s">
        <v>8230</v>
      </c>
      <c r="L3238" t="s">
        <v>8164</v>
      </c>
      <c r="M3238" t="s">
        <v>8152</v>
      </c>
      <c r="N3238">
        <v>45362</v>
      </c>
      <c r="O3238">
        <v>45366</v>
      </c>
      <c r="P3238">
        <v>45366</v>
      </c>
      <c r="Q3238">
        <v>45366</v>
      </c>
    </row>
    <row r="3239" spans="1:17">
      <c r="B3239" t="s">
        <v>85</v>
      </c>
      <c r="C3239" t="s">
        <v>86</v>
      </c>
      <c r="D3239" t="s">
        <v>4618</v>
      </c>
      <c r="E3239" t="s">
        <v>4619</v>
      </c>
      <c r="F3239" t="s">
        <v>65</v>
      </c>
      <c r="G3239" t="s">
        <v>66</v>
      </c>
      <c r="H3239" t="s">
        <v>12664</v>
      </c>
      <c r="I3239" t="s">
        <v>12665</v>
      </c>
      <c r="J3239" t="s">
        <v>8141</v>
      </c>
      <c r="K3239" t="s">
        <v>8152</v>
      </c>
      <c r="L3239" t="s">
        <v>8181</v>
      </c>
      <c r="N3239">
        <v>44998.375</v>
      </c>
      <c r="O3239">
        <v>45000.375</v>
      </c>
      <c r="Q3239">
        <v>45000.375</v>
      </c>
    </row>
    <row r="3240" spans="1:17">
      <c r="B3240" t="s">
        <v>85</v>
      </c>
      <c r="C3240" t="s">
        <v>86</v>
      </c>
      <c r="D3240" t="s">
        <v>4618</v>
      </c>
      <c r="E3240" t="s">
        <v>4619</v>
      </c>
      <c r="F3240" t="s">
        <v>65</v>
      </c>
      <c r="G3240" t="s">
        <v>66</v>
      </c>
      <c r="H3240" t="s">
        <v>12666</v>
      </c>
      <c r="I3240" t="s">
        <v>12667</v>
      </c>
      <c r="J3240" t="s">
        <v>8141</v>
      </c>
      <c r="K3240" t="s">
        <v>8152</v>
      </c>
      <c r="L3240" t="s">
        <v>8164</v>
      </c>
      <c r="N3240">
        <v>45001.375</v>
      </c>
      <c r="O3240">
        <v>45002.375</v>
      </c>
      <c r="Q3240">
        <v>45002.375</v>
      </c>
    </row>
    <row r="3241" spans="1:17">
      <c r="A3241" t="s">
        <v>19689</v>
      </c>
      <c r="B3241" t="s">
        <v>85</v>
      </c>
      <c r="C3241" t="s">
        <v>86</v>
      </c>
      <c r="D3241" t="s">
        <v>4620</v>
      </c>
      <c r="E3241" t="s">
        <v>4621</v>
      </c>
      <c r="F3241" t="s">
        <v>65</v>
      </c>
      <c r="G3241" t="s">
        <v>66</v>
      </c>
      <c r="H3241" t="s">
        <v>12668</v>
      </c>
      <c r="I3241" t="s">
        <v>4621</v>
      </c>
      <c r="J3241" t="s">
        <v>8141</v>
      </c>
      <c r="K3241" t="s">
        <v>8433</v>
      </c>
      <c r="L3241" t="s">
        <v>8208</v>
      </c>
      <c r="N3241">
        <v>45733</v>
      </c>
      <c r="O3241">
        <v>45737</v>
      </c>
      <c r="Q3241">
        <v>45737</v>
      </c>
    </row>
    <row r="3242" spans="1:17">
      <c r="B3242" t="s">
        <v>85</v>
      </c>
      <c r="C3242" t="s">
        <v>86</v>
      </c>
      <c r="D3242" t="s">
        <v>4622</v>
      </c>
      <c r="E3242" t="s">
        <v>4623</v>
      </c>
      <c r="F3242" t="s">
        <v>65</v>
      </c>
      <c r="G3242" t="s">
        <v>66</v>
      </c>
      <c r="H3242" t="s">
        <v>12669</v>
      </c>
      <c r="I3242" t="s">
        <v>4623</v>
      </c>
      <c r="J3242" t="s">
        <v>8141</v>
      </c>
      <c r="K3242" t="s">
        <v>8527</v>
      </c>
      <c r="L3242" t="s">
        <v>8181</v>
      </c>
      <c r="M3242" t="s">
        <v>8152</v>
      </c>
      <c r="N3242">
        <v>45369</v>
      </c>
      <c r="O3242">
        <v>45373</v>
      </c>
      <c r="P3242">
        <v>45373</v>
      </c>
      <c r="Q3242">
        <v>45373</v>
      </c>
    </row>
    <row r="3243" spans="1:17">
      <c r="B3243" t="s">
        <v>85</v>
      </c>
      <c r="C3243" t="s">
        <v>86</v>
      </c>
      <c r="D3243" t="s">
        <v>4624</v>
      </c>
      <c r="E3243" t="s">
        <v>4625</v>
      </c>
      <c r="F3243" t="s">
        <v>65</v>
      </c>
      <c r="G3243" t="s">
        <v>66</v>
      </c>
      <c r="H3243" t="s">
        <v>12670</v>
      </c>
      <c r="I3243" t="s">
        <v>12671</v>
      </c>
      <c r="J3243" t="s">
        <v>8141</v>
      </c>
      <c r="K3243" t="s">
        <v>8152</v>
      </c>
      <c r="L3243" t="s">
        <v>8163</v>
      </c>
      <c r="N3243">
        <v>45005.375</v>
      </c>
      <c r="O3243">
        <v>45007.375</v>
      </c>
      <c r="Q3243">
        <v>45007.375</v>
      </c>
    </row>
    <row r="3244" spans="1:17">
      <c r="B3244" t="s">
        <v>85</v>
      </c>
      <c r="C3244" t="s">
        <v>86</v>
      </c>
      <c r="D3244" t="s">
        <v>4624</v>
      </c>
      <c r="E3244" t="s">
        <v>4625</v>
      </c>
      <c r="F3244" t="s">
        <v>65</v>
      </c>
      <c r="G3244" t="s">
        <v>66</v>
      </c>
      <c r="H3244" t="s">
        <v>12672</v>
      </c>
      <c r="I3244" t="s">
        <v>12673</v>
      </c>
      <c r="J3244" t="s">
        <v>8141</v>
      </c>
      <c r="K3244" t="s">
        <v>8152</v>
      </c>
      <c r="L3244" t="s">
        <v>8163</v>
      </c>
      <c r="N3244">
        <v>45008.375</v>
      </c>
      <c r="O3244">
        <v>45009.375</v>
      </c>
      <c r="Q3244">
        <v>45009.375</v>
      </c>
    </row>
    <row r="3245" spans="1:17">
      <c r="A3245" t="s">
        <v>19690</v>
      </c>
      <c r="B3245" t="s">
        <v>85</v>
      </c>
      <c r="C3245" t="s">
        <v>86</v>
      </c>
      <c r="D3245" t="s">
        <v>4626</v>
      </c>
      <c r="E3245" t="s">
        <v>4627</v>
      </c>
      <c r="F3245" t="s">
        <v>65</v>
      </c>
      <c r="G3245" t="s">
        <v>66</v>
      </c>
      <c r="H3245" t="s">
        <v>12674</v>
      </c>
      <c r="I3245" t="s">
        <v>4627</v>
      </c>
      <c r="J3245" t="s">
        <v>8141</v>
      </c>
      <c r="K3245" t="s">
        <v>8152</v>
      </c>
      <c r="L3245" t="s">
        <v>8230</v>
      </c>
      <c r="N3245">
        <v>45740</v>
      </c>
      <c r="O3245">
        <v>45744</v>
      </c>
      <c r="Q3245">
        <v>45737</v>
      </c>
    </row>
    <row r="3246" spans="1:17">
      <c r="B3246" t="s">
        <v>85</v>
      </c>
      <c r="C3246" t="s">
        <v>86</v>
      </c>
      <c r="D3246" t="s">
        <v>4628</v>
      </c>
      <c r="E3246" t="s">
        <v>4629</v>
      </c>
      <c r="F3246" t="s">
        <v>65</v>
      </c>
      <c r="G3246" t="s">
        <v>66</v>
      </c>
      <c r="H3246" t="s">
        <v>12675</v>
      </c>
      <c r="I3246" t="s">
        <v>4629</v>
      </c>
      <c r="J3246" t="s">
        <v>8141</v>
      </c>
      <c r="K3246" t="s">
        <v>8230</v>
      </c>
      <c r="L3246" t="s">
        <v>8164</v>
      </c>
      <c r="M3246" t="s">
        <v>8152</v>
      </c>
      <c r="N3246">
        <v>45376</v>
      </c>
      <c r="O3246">
        <v>45380</v>
      </c>
      <c r="P3246">
        <v>45380</v>
      </c>
      <c r="Q3246">
        <v>45380</v>
      </c>
    </row>
    <row r="3247" spans="1:17">
      <c r="B3247" t="s">
        <v>85</v>
      </c>
      <c r="C3247" t="s">
        <v>86</v>
      </c>
      <c r="D3247" t="s">
        <v>4630</v>
      </c>
      <c r="E3247" t="s">
        <v>4631</v>
      </c>
      <c r="F3247" t="s">
        <v>65</v>
      </c>
      <c r="G3247" t="s">
        <v>66</v>
      </c>
      <c r="H3247" t="s">
        <v>12676</v>
      </c>
      <c r="I3247" t="s">
        <v>12677</v>
      </c>
      <c r="J3247" t="s">
        <v>8141</v>
      </c>
      <c r="K3247" t="s">
        <v>8152</v>
      </c>
      <c r="L3247" t="s">
        <v>8230</v>
      </c>
      <c r="N3247">
        <v>45012.375</v>
      </c>
      <c r="O3247">
        <v>45014.375</v>
      </c>
      <c r="Q3247">
        <v>45014.375</v>
      </c>
    </row>
    <row r="3248" spans="1:17">
      <c r="B3248" t="s">
        <v>85</v>
      </c>
      <c r="C3248" t="s">
        <v>86</v>
      </c>
      <c r="D3248" t="s">
        <v>4630</v>
      </c>
      <c r="E3248" t="s">
        <v>4631</v>
      </c>
      <c r="F3248" t="s">
        <v>65</v>
      </c>
      <c r="G3248" t="s">
        <v>66</v>
      </c>
      <c r="H3248" t="s">
        <v>12678</v>
      </c>
      <c r="I3248" t="s">
        <v>12679</v>
      </c>
      <c r="J3248" t="s">
        <v>8141</v>
      </c>
      <c r="K3248" t="s">
        <v>8152</v>
      </c>
      <c r="L3248" t="s">
        <v>8230</v>
      </c>
      <c r="N3248">
        <v>45015.375</v>
      </c>
      <c r="O3248">
        <v>45016.375</v>
      </c>
      <c r="Q3248">
        <v>45016.375</v>
      </c>
    </row>
    <row r="3249" spans="1:17">
      <c r="A3249" t="s">
        <v>19691</v>
      </c>
      <c r="B3249" t="s">
        <v>85</v>
      </c>
      <c r="C3249" t="s">
        <v>86</v>
      </c>
      <c r="D3249" t="s">
        <v>4632</v>
      </c>
      <c r="E3249" t="s">
        <v>4633</v>
      </c>
      <c r="F3249" t="s">
        <v>65</v>
      </c>
      <c r="G3249" t="s">
        <v>66</v>
      </c>
      <c r="H3249" t="s">
        <v>12680</v>
      </c>
      <c r="I3249" t="s">
        <v>4633</v>
      </c>
      <c r="J3249" t="s">
        <v>8141</v>
      </c>
      <c r="K3249" t="s">
        <v>8152</v>
      </c>
      <c r="L3249" t="s">
        <v>8433</v>
      </c>
      <c r="N3249">
        <v>45747</v>
      </c>
      <c r="O3249">
        <v>45751</v>
      </c>
      <c r="Q3249">
        <v>45751</v>
      </c>
    </row>
    <row r="3250" spans="1:17">
      <c r="A3250" t="s">
        <v>19692</v>
      </c>
      <c r="B3250" t="s">
        <v>85</v>
      </c>
      <c r="C3250" t="s">
        <v>86</v>
      </c>
      <c r="D3250" t="s">
        <v>4634</v>
      </c>
      <c r="E3250" t="s">
        <v>4635</v>
      </c>
      <c r="F3250" t="s">
        <v>65</v>
      </c>
      <c r="G3250" t="s">
        <v>66</v>
      </c>
      <c r="H3250" t="s">
        <v>12681</v>
      </c>
      <c r="I3250" t="s">
        <v>4635</v>
      </c>
      <c r="J3250" t="s">
        <v>8141</v>
      </c>
      <c r="K3250" t="s">
        <v>8152</v>
      </c>
      <c r="L3250" t="s">
        <v>8188</v>
      </c>
      <c r="N3250">
        <v>45719</v>
      </c>
      <c r="O3250">
        <v>45723</v>
      </c>
      <c r="Q3250">
        <v>45716</v>
      </c>
    </row>
    <row r="3251" spans="1:17">
      <c r="B3251" t="s">
        <v>85</v>
      </c>
      <c r="C3251" t="s">
        <v>86</v>
      </c>
      <c r="D3251" t="s">
        <v>4636</v>
      </c>
      <c r="E3251" t="s">
        <v>4637</v>
      </c>
      <c r="F3251" t="s">
        <v>65</v>
      </c>
      <c r="G3251" t="s">
        <v>66</v>
      </c>
      <c r="H3251" t="s">
        <v>12682</v>
      </c>
      <c r="I3251" t="s">
        <v>4637</v>
      </c>
      <c r="J3251" t="s">
        <v>8141</v>
      </c>
      <c r="K3251" t="s">
        <v>8527</v>
      </c>
      <c r="L3251" t="s">
        <v>8181</v>
      </c>
      <c r="M3251" t="s">
        <v>8152</v>
      </c>
      <c r="N3251">
        <v>45355</v>
      </c>
      <c r="O3251">
        <v>45359</v>
      </c>
      <c r="P3251">
        <v>45359</v>
      </c>
      <c r="Q3251">
        <v>45359</v>
      </c>
    </row>
    <row r="3252" spans="1:17">
      <c r="B3252" t="s">
        <v>85</v>
      </c>
      <c r="C3252" t="s">
        <v>86</v>
      </c>
      <c r="D3252" t="s">
        <v>4638</v>
      </c>
      <c r="E3252" t="s">
        <v>4639</v>
      </c>
      <c r="F3252" t="s">
        <v>65</v>
      </c>
      <c r="G3252" t="s">
        <v>66</v>
      </c>
      <c r="H3252" t="s">
        <v>12683</v>
      </c>
      <c r="I3252" t="s">
        <v>12684</v>
      </c>
      <c r="J3252" t="s">
        <v>8141</v>
      </c>
      <c r="K3252" t="s">
        <v>8152</v>
      </c>
      <c r="L3252" t="s">
        <v>8230</v>
      </c>
      <c r="N3252">
        <v>44991.375</v>
      </c>
      <c r="O3252">
        <v>44993.375</v>
      </c>
      <c r="Q3252">
        <v>44993.375</v>
      </c>
    </row>
    <row r="3253" spans="1:17">
      <c r="B3253" t="s">
        <v>85</v>
      </c>
      <c r="C3253" t="s">
        <v>86</v>
      </c>
      <c r="D3253" t="s">
        <v>4638</v>
      </c>
      <c r="E3253" t="s">
        <v>4639</v>
      </c>
      <c r="F3253" t="s">
        <v>65</v>
      </c>
      <c r="G3253" t="s">
        <v>66</v>
      </c>
      <c r="H3253" t="s">
        <v>12685</v>
      </c>
      <c r="I3253" t="s">
        <v>12686</v>
      </c>
      <c r="J3253" t="s">
        <v>8141</v>
      </c>
      <c r="K3253" t="s">
        <v>8152</v>
      </c>
      <c r="L3253" t="s">
        <v>8230</v>
      </c>
      <c r="N3253">
        <v>44994.375</v>
      </c>
      <c r="O3253">
        <v>44995.375</v>
      </c>
      <c r="Q3253">
        <v>44995.375</v>
      </c>
    </row>
    <row r="3254" spans="1:17">
      <c r="B3254" t="s">
        <v>85</v>
      </c>
      <c r="C3254" t="s">
        <v>86</v>
      </c>
      <c r="D3254" t="s">
        <v>4640</v>
      </c>
      <c r="E3254" t="s">
        <v>4641</v>
      </c>
      <c r="F3254" t="s">
        <v>65</v>
      </c>
      <c r="G3254" t="s">
        <v>66</v>
      </c>
      <c r="H3254" t="s">
        <v>12687</v>
      </c>
      <c r="I3254" t="s">
        <v>12688</v>
      </c>
      <c r="J3254" t="s">
        <v>8141</v>
      </c>
      <c r="K3254" t="s">
        <v>8152</v>
      </c>
      <c r="L3254" t="s">
        <v>8164</v>
      </c>
      <c r="N3254">
        <v>45026.375</v>
      </c>
      <c r="O3254">
        <v>45028.375</v>
      </c>
      <c r="Q3254">
        <v>45028.375</v>
      </c>
    </row>
    <row r="3255" spans="1:17">
      <c r="B3255" t="s">
        <v>85</v>
      </c>
      <c r="C3255" t="s">
        <v>86</v>
      </c>
      <c r="D3255" t="s">
        <v>4640</v>
      </c>
      <c r="E3255" t="s">
        <v>4641</v>
      </c>
      <c r="F3255" t="s">
        <v>65</v>
      </c>
      <c r="G3255" t="s">
        <v>66</v>
      </c>
      <c r="H3255" t="s">
        <v>12689</v>
      </c>
      <c r="I3255" t="s">
        <v>12690</v>
      </c>
      <c r="J3255" t="s">
        <v>8141</v>
      </c>
      <c r="K3255" t="s">
        <v>8152</v>
      </c>
      <c r="L3255" t="s">
        <v>8164</v>
      </c>
      <c r="N3255">
        <v>45029.375</v>
      </c>
      <c r="O3255">
        <v>45030.375</v>
      </c>
      <c r="Q3255">
        <v>45030.375</v>
      </c>
    </row>
    <row r="3256" spans="1:17">
      <c r="A3256" t="s">
        <v>19693</v>
      </c>
      <c r="B3256" t="s">
        <v>85</v>
      </c>
      <c r="C3256" t="s">
        <v>86</v>
      </c>
      <c r="D3256" t="s">
        <v>4642</v>
      </c>
      <c r="E3256" t="s">
        <v>4643</v>
      </c>
      <c r="F3256" t="s">
        <v>65</v>
      </c>
      <c r="G3256" t="s">
        <v>66</v>
      </c>
      <c r="H3256" t="s">
        <v>12691</v>
      </c>
      <c r="I3256" t="s">
        <v>4643</v>
      </c>
      <c r="J3256" t="s">
        <v>8141</v>
      </c>
      <c r="K3256" t="s">
        <v>8230</v>
      </c>
      <c r="L3256" t="s">
        <v>8188</v>
      </c>
      <c r="N3256">
        <v>45761</v>
      </c>
      <c r="O3256">
        <v>45765</v>
      </c>
      <c r="Q3256">
        <v>45758</v>
      </c>
    </row>
    <row r="3257" spans="1:17">
      <c r="B3257" t="s">
        <v>85</v>
      </c>
      <c r="C3257" t="s">
        <v>86</v>
      </c>
      <c r="D3257" t="s">
        <v>4644</v>
      </c>
      <c r="E3257" t="s">
        <v>4645</v>
      </c>
      <c r="F3257" t="s">
        <v>65</v>
      </c>
      <c r="G3257" t="s">
        <v>66</v>
      </c>
      <c r="H3257" t="s">
        <v>12692</v>
      </c>
      <c r="I3257" t="s">
        <v>4645</v>
      </c>
      <c r="J3257" t="s">
        <v>8141</v>
      </c>
      <c r="K3257" t="s">
        <v>8527</v>
      </c>
      <c r="L3257" t="s">
        <v>8181</v>
      </c>
      <c r="N3257">
        <v>45397</v>
      </c>
      <c r="O3257">
        <v>45401</v>
      </c>
      <c r="Q3257">
        <v>45401</v>
      </c>
    </row>
    <row r="3258" spans="1:17">
      <c r="B3258" t="s">
        <v>85</v>
      </c>
      <c r="C3258" t="s">
        <v>86</v>
      </c>
      <c r="D3258" t="s">
        <v>4646</v>
      </c>
      <c r="E3258" t="s">
        <v>4647</v>
      </c>
      <c r="F3258" t="s">
        <v>65</v>
      </c>
      <c r="G3258" t="s">
        <v>66</v>
      </c>
      <c r="H3258" t="s">
        <v>12693</v>
      </c>
      <c r="I3258" t="s">
        <v>12694</v>
      </c>
      <c r="J3258" t="s">
        <v>8141</v>
      </c>
      <c r="K3258" t="s">
        <v>8152</v>
      </c>
      <c r="L3258" t="s">
        <v>8230</v>
      </c>
      <c r="N3258">
        <v>45033.375</v>
      </c>
      <c r="O3258">
        <v>45035.375</v>
      </c>
      <c r="Q3258">
        <v>45035.375</v>
      </c>
    </row>
    <row r="3259" spans="1:17">
      <c r="B3259" t="s">
        <v>85</v>
      </c>
      <c r="C3259" t="s">
        <v>86</v>
      </c>
      <c r="D3259" t="s">
        <v>4646</v>
      </c>
      <c r="E3259" t="s">
        <v>4647</v>
      </c>
      <c r="F3259" t="s">
        <v>65</v>
      </c>
      <c r="G3259" t="s">
        <v>66</v>
      </c>
      <c r="H3259" t="s">
        <v>12695</v>
      </c>
      <c r="I3259" t="s">
        <v>12696</v>
      </c>
      <c r="J3259" t="s">
        <v>8141</v>
      </c>
      <c r="K3259" t="s">
        <v>8152</v>
      </c>
      <c r="L3259" t="s">
        <v>8230</v>
      </c>
      <c r="N3259">
        <v>45036.375</v>
      </c>
      <c r="O3259">
        <v>45037.375</v>
      </c>
      <c r="Q3259">
        <v>45037.375</v>
      </c>
    </row>
    <row r="3260" spans="1:17">
      <c r="B3260" t="s">
        <v>85</v>
      </c>
      <c r="C3260" t="s">
        <v>86</v>
      </c>
      <c r="D3260" t="s">
        <v>4648</v>
      </c>
      <c r="E3260" t="s">
        <v>4649</v>
      </c>
      <c r="F3260" t="s">
        <v>65</v>
      </c>
      <c r="G3260" t="s">
        <v>66</v>
      </c>
      <c r="H3260" t="s">
        <v>12697</v>
      </c>
      <c r="I3260" t="s">
        <v>4649</v>
      </c>
      <c r="J3260" t="s">
        <v>8141</v>
      </c>
      <c r="K3260" t="s">
        <v>8527</v>
      </c>
      <c r="L3260" t="s">
        <v>8181</v>
      </c>
      <c r="M3260" t="s">
        <v>8152</v>
      </c>
      <c r="N3260">
        <v>45383</v>
      </c>
      <c r="O3260">
        <v>45387</v>
      </c>
      <c r="P3260">
        <v>45387</v>
      </c>
      <c r="Q3260">
        <v>45387</v>
      </c>
    </row>
    <row r="3261" spans="1:17">
      <c r="A3261" t="s">
        <v>19694</v>
      </c>
      <c r="B3261" t="s">
        <v>85</v>
      </c>
      <c r="C3261" t="s">
        <v>86</v>
      </c>
      <c r="D3261" t="s">
        <v>4650</v>
      </c>
      <c r="E3261" t="s">
        <v>4651</v>
      </c>
      <c r="F3261" t="s">
        <v>65</v>
      </c>
      <c r="G3261" t="s">
        <v>66</v>
      </c>
      <c r="H3261" t="s">
        <v>12698</v>
      </c>
      <c r="I3261" t="s">
        <v>4651</v>
      </c>
      <c r="J3261" t="s">
        <v>8141</v>
      </c>
      <c r="K3261" t="s">
        <v>8208</v>
      </c>
      <c r="L3261" t="s">
        <v>8188</v>
      </c>
      <c r="N3261">
        <v>45768</v>
      </c>
      <c r="O3261">
        <v>45772</v>
      </c>
      <c r="Q3261">
        <v>45765</v>
      </c>
    </row>
    <row r="3262" spans="1:17">
      <c r="B3262" t="s">
        <v>85</v>
      </c>
      <c r="C3262" t="s">
        <v>86</v>
      </c>
      <c r="D3262" t="s">
        <v>4652</v>
      </c>
      <c r="E3262" t="s">
        <v>4653</v>
      </c>
      <c r="F3262" t="s">
        <v>65</v>
      </c>
      <c r="G3262" t="s">
        <v>66</v>
      </c>
      <c r="H3262" t="s">
        <v>12699</v>
      </c>
      <c r="I3262" t="s">
        <v>4653</v>
      </c>
      <c r="J3262" t="s">
        <v>8141</v>
      </c>
      <c r="K3262" t="s">
        <v>8230</v>
      </c>
      <c r="L3262" t="s">
        <v>8164</v>
      </c>
      <c r="N3262">
        <v>45404</v>
      </c>
      <c r="O3262">
        <v>45406</v>
      </c>
      <c r="Q3262">
        <v>45408</v>
      </c>
    </row>
    <row r="3263" spans="1:17">
      <c r="B3263" t="s">
        <v>85</v>
      </c>
      <c r="C3263" t="s">
        <v>86</v>
      </c>
      <c r="D3263" t="s">
        <v>4654</v>
      </c>
      <c r="E3263" t="s">
        <v>4655</v>
      </c>
      <c r="F3263" t="s">
        <v>65</v>
      </c>
      <c r="G3263" t="s">
        <v>66</v>
      </c>
      <c r="H3263" t="s">
        <v>12700</v>
      </c>
      <c r="I3263" t="s">
        <v>12701</v>
      </c>
      <c r="J3263" t="s">
        <v>8141</v>
      </c>
      <c r="K3263" t="s">
        <v>8152</v>
      </c>
      <c r="L3263" t="s">
        <v>8164</v>
      </c>
      <c r="N3263">
        <v>45040.375</v>
      </c>
      <c r="O3263">
        <v>45042.375</v>
      </c>
      <c r="Q3263">
        <v>45042.375</v>
      </c>
    </row>
    <row r="3264" spans="1:17">
      <c r="B3264" t="s">
        <v>85</v>
      </c>
      <c r="C3264" t="s">
        <v>86</v>
      </c>
      <c r="D3264" t="s">
        <v>4654</v>
      </c>
      <c r="E3264" t="s">
        <v>4655</v>
      </c>
      <c r="F3264" t="s">
        <v>65</v>
      </c>
      <c r="G3264" t="s">
        <v>66</v>
      </c>
      <c r="H3264" t="s">
        <v>12702</v>
      </c>
      <c r="I3264" t="s">
        <v>12703</v>
      </c>
      <c r="J3264" t="s">
        <v>8141</v>
      </c>
      <c r="K3264" t="s">
        <v>8152</v>
      </c>
      <c r="L3264" t="s">
        <v>8164</v>
      </c>
      <c r="N3264">
        <v>45043.375</v>
      </c>
      <c r="O3264">
        <v>45044.375</v>
      </c>
      <c r="Q3264">
        <v>45044.375</v>
      </c>
    </row>
    <row r="3265" spans="1:17">
      <c r="A3265" t="s">
        <v>19695</v>
      </c>
      <c r="B3265" t="s">
        <v>85</v>
      </c>
      <c r="C3265" t="s">
        <v>86</v>
      </c>
      <c r="D3265" t="s">
        <v>4656</v>
      </c>
      <c r="E3265" t="s">
        <v>4657</v>
      </c>
      <c r="F3265" t="s">
        <v>65</v>
      </c>
      <c r="G3265" t="s">
        <v>66</v>
      </c>
      <c r="H3265" t="s">
        <v>12704</v>
      </c>
      <c r="I3265" t="s">
        <v>4657</v>
      </c>
      <c r="J3265" t="s">
        <v>8141</v>
      </c>
      <c r="K3265" t="s">
        <v>8230</v>
      </c>
      <c r="L3265" t="s">
        <v>8208</v>
      </c>
      <c r="N3265">
        <v>45775</v>
      </c>
      <c r="O3265">
        <v>45778</v>
      </c>
      <c r="Q3265">
        <v>45771</v>
      </c>
    </row>
    <row r="3266" spans="1:17">
      <c r="A3266" t="s">
        <v>19696</v>
      </c>
      <c r="B3266" t="s">
        <v>85</v>
      </c>
      <c r="C3266" t="s">
        <v>86</v>
      </c>
      <c r="D3266" t="s">
        <v>4658</v>
      </c>
      <c r="E3266" t="s">
        <v>4659</v>
      </c>
      <c r="F3266" t="s">
        <v>65</v>
      </c>
      <c r="G3266" t="s">
        <v>66</v>
      </c>
      <c r="H3266" t="s">
        <v>12705</v>
      </c>
      <c r="I3266" t="s">
        <v>4659</v>
      </c>
      <c r="J3266" t="s">
        <v>8141</v>
      </c>
      <c r="K3266" t="s">
        <v>8152</v>
      </c>
      <c r="L3266" t="s">
        <v>8165</v>
      </c>
      <c r="N3266">
        <v>45411</v>
      </c>
      <c r="O3266">
        <v>45414</v>
      </c>
      <c r="Q3266">
        <v>45414</v>
      </c>
    </row>
    <row r="3267" spans="1:17">
      <c r="B3267" t="s">
        <v>85</v>
      </c>
      <c r="C3267" t="s">
        <v>86</v>
      </c>
      <c r="D3267" t="s">
        <v>4660</v>
      </c>
      <c r="E3267" t="s">
        <v>4661</v>
      </c>
      <c r="F3267" t="s">
        <v>65</v>
      </c>
      <c r="G3267" t="s">
        <v>66</v>
      </c>
      <c r="H3267" t="s">
        <v>12706</v>
      </c>
      <c r="I3267" t="s">
        <v>12707</v>
      </c>
      <c r="J3267" t="s">
        <v>8141</v>
      </c>
      <c r="K3267" t="s">
        <v>8152</v>
      </c>
      <c r="L3267" t="s">
        <v>8164</v>
      </c>
      <c r="N3267">
        <v>45019.375</v>
      </c>
      <c r="O3267">
        <v>45021.375</v>
      </c>
      <c r="Q3267">
        <v>45021.375</v>
      </c>
    </row>
    <row r="3268" spans="1:17">
      <c r="B3268" t="s">
        <v>85</v>
      </c>
      <c r="C3268" t="s">
        <v>86</v>
      </c>
      <c r="D3268" t="s">
        <v>4660</v>
      </c>
      <c r="E3268" t="s">
        <v>4661</v>
      </c>
      <c r="F3268" t="s">
        <v>65</v>
      </c>
      <c r="G3268" t="s">
        <v>66</v>
      </c>
      <c r="H3268" t="s">
        <v>12708</v>
      </c>
      <c r="I3268" t="s">
        <v>12709</v>
      </c>
      <c r="J3268" t="s">
        <v>8141</v>
      </c>
      <c r="K3268" t="s">
        <v>8152</v>
      </c>
      <c r="L3268" t="s">
        <v>8164</v>
      </c>
      <c r="N3268">
        <v>45022.375</v>
      </c>
      <c r="O3268">
        <v>45023.375</v>
      </c>
      <c r="Q3268">
        <v>45023.375</v>
      </c>
    </row>
    <row r="3269" spans="1:17">
      <c r="A3269" t="s">
        <v>19697</v>
      </c>
      <c r="B3269" t="s">
        <v>85</v>
      </c>
      <c r="C3269" t="s">
        <v>86</v>
      </c>
      <c r="D3269" t="s">
        <v>4662</v>
      </c>
      <c r="E3269" t="s">
        <v>4663</v>
      </c>
      <c r="F3269" t="s">
        <v>65</v>
      </c>
      <c r="G3269" t="s">
        <v>66</v>
      </c>
      <c r="H3269" t="s">
        <v>12710</v>
      </c>
      <c r="I3269" t="s">
        <v>4663</v>
      </c>
      <c r="J3269" t="s">
        <v>8141</v>
      </c>
      <c r="K3269" t="s">
        <v>8188</v>
      </c>
      <c r="L3269" t="s">
        <v>8230</v>
      </c>
      <c r="N3269">
        <v>45751</v>
      </c>
      <c r="O3269">
        <v>45758</v>
      </c>
      <c r="Q3269">
        <v>45758</v>
      </c>
    </row>
    <row r="3270" spans="1:17">
      <c r="B3270" t="s">
        <v>85</v>
      </c>
      <c r="C3270" t="s">
        <v>86</v>
      </c>
      <c r="D3270" t="s">
        <v>4664</v>
      </c>
      <c r="E3270" t="s">
        <v>4665</v>
      </c>
      <c r="F3270" t="s">
        <v>65</v>
      </c>
      <c r="G3270" t="s">
        <v>66</v>
      </c>
      <c r="H3270" t="s">
        <v>12711</v>
      </c>
      <c r="I3270" t="s">
        <v>4665</v>
      </c>
      <c r="J3270" t="s">
        <v>8141</v>
      </c>
      <c r="K3270" t="s">
        <v>8230</v>
      </c>
      <c r="L3270" t="s">
        <v>8164</v>
      </c>
      <c r="M3270" t="s">
        <v>8152</v>
      </c>
      <c r="N3270">
        <v>45390</v>
      </c>
      <c r="O3270">
        <v>45394</v>
      </c>
      <c r="P3270">
        <v>45394</v>
      </c>
      <c r="Q3270">
        <v>45394</v>
      </c>
    </row>
    <row r="3271" spans="1:17">
      <c r="B3271" t="s">
        <v>85</v>
      </c>
      <c r="C3271" t="s">
        <v>86</v>
      </c>
      <c r="D3271" t="s">
        <v>4666</v>
      </c>
      <c r="E3271" t="s">
        <v>4667</v>
      </c>
      <c r="F3271" t="s">
        <v>65</v>
      </c>
      <c r="G3271" t="s">
        <v>66</v>
      </c>
      <c r="H3271" t="s">
        <v>12712</v>
      </c>
      <c r="I3271" t="s">
        <v>12713</v>
      </c>
      <c r="J3271" t="s">
        <v>8141</v>
      </c>
      <c r="K3271" t="s">
        <v>8152</v>
      </c>
      <c r="L3271" t="s">
        <v>8164</v>
      </c>
      <c r="N3271">
        <v>45054.375</v>
      </c>
      <c r="O3271">
        <v>45054.375</v>
      </c>
      <c r="Q3271">
        <v>45054.375</v>
      </c>
    </row>
    <row r="3272" spans="1:17">
      <c r="B3272" t="s">
        <v>85</v>
      </c>
      <c r="C3272" t="s">
        <v>86</v>
      </c>
      <c r="D3272" t="s">
        <v>4666</v>
      </c>
      <c r="E3272" t="s">
        <v>4667</v>
      </c>
      <c r="F3272" t="s">
        <v>65</v>
      </c>
      <c r="G3272" t="s">
        <v>66</v>
      </c>
      <c r="H3272" t="s">
        <v>12714</v>
      </c>
      <c r="I3272" t="s">
        <v>12715</v>
      </c>
      <c r="J3272" t="s">
        <v>8141</v>
      </c>
      <c r="K3272" t="s">
        <v>8152</v>
      </c>
      <c r="L3272" t="s">
        <v>8164</v>
      </c>
      <c r="N3272">
        <v>45054.375</v>
      </c>
      <c r="O3272">
        <v>45056.375</v>
      </c>
      <c r="Q3272">
        <v>45056.375</v>
      </c>
    </row>
    <row r="3273" spans="1:17">
      <c r="B3273" t="s">
        <v>85</v>
      </c>
      <c r="C3273" t="s">
        <v>86</v>
      </c>
      <c r="D3273" t="s">
        <v>4666</v>
      </c>
      <c r="E3273" t="s">
        <v>4667</v>
      </c>
      <c r="F3273" t="s">
        <v>65</v>
      </c>
      <c r="G3273" t="s">
        <v>66</v>
      </c>
      <c r="H3273" t="s">
        <v>12716</v>
      </c>
      <c r="I3273" t="s">
        <v>12717</v>
      </c>
      <c r="J3273" t="s">
        <v>8141</v>
      </c>
      <c r="K3273" t="s">
        <v>8152</v>
      </c>
      <c r="L3273" t="s">
        <v>8164</v>
      </c>
      <c r="N3273">
        <v>45057.375</v>
      </c>
      <c r="O3273">
        <v>45058.375</v>
      </c>
      <c r="Q3273">
        <v>45058.375</v>
      </c>
    </row>
    <row r="3274" spans="1:17">
      <c r="A3274" t="s">
        <v>19698</v>
      </c>
      <c r="B3274" t="s">
        <v>85</v>
      </c>
      <c r="C3274" t="s">
        <v>86</v>
      </c>
      <c r="D3274" t="s">
        <v>4668</v>
      </c>
      <c r="E3274" t="s">
        <v>4669</v>
      </c>
      <c r="F3274" t="s">
        <v>65</v>
      </c>
      <c r="G3274" t="s">
        <v>66</v>
      </c>
      <c r="H3274" t="s">
        <v>12718</v>
      </c>
      <c r="I3274" t="s">
        <v>4669</v>
      </c>
      <c r="J3274" t="s">
        <v>8141</v>
      </c>
      <c r="K3274" t="s">
        <v>8188</v>
      </c>
      <c r="L3274" t="s">
        <v>8208</v>
      </c>
      <c r="N3274">
        <v>45789</v>
      </c>
      <c r="O3274">
        <v>45793</v>
      </c>
      <c r="Q3274">
        <v>45793</v>
      </c>
    </row>
    <row r="3275" spans="1:17">
      <c r="A3275" t="s">
        <v>19699</v>
      </c>
      <c r="B3275" t="s">
        <v>85</v>
      </c>
      <c r="C3275" t="s">
        <v>86</v>
      </c>
      <c r="D3275" t="s">
        <v>4670</v>
      </c>
      <c r="E3275" t="s">
        <v>4671</v>
      </c>
      <c r="F3275" t="s">
        <v>65</v>
      </c>
      <c r="G3275" t="s">
        <v>66</v>
      </c>
      <c r="H3275" t="s">
        <v>12719</v>
      </c>
      <c r="I3275" t="s">
        <v>4671</v>
      </c>
      <c r="J3275" t="s">
        <v>8141</v>
      </c>
      <c r="K3275" t="s">
        <v>8527</v>
      </c>
      <c r="L3275" t="s">
        <v>8164</v>
      </c>
      <c r="N3275">
        <v>45425</v>
      </c>
      <c r="O3275">
        <v>45429</v>
      </c>
      <c r="Q3275">
        <v>45429</v>
      </c>
    </row>
    <row r="3276" spans="1:17">
      <c r="B3276" t="s">
        <v>85</v>
      </c>
      <c r="C3276" t="s">
        <v>86</v>
      </c>
      <c r="D3276" t="s">
        <v>4672</v>
      </c>
      <c r="E3276" t="s">
        <v>4673</v>
      </c>
      <c r="F3276" t="s">
        <v>65</v>
      </c>
      <c r="G3276" t="s">
        <v>66</v>
      </c>
      <c r="H3276" t="s">
        <v>12720</v>
      </c>
      <c r="I3276" t="s">
        <v>12721</v>
      </c>
      <c r="J3276" t="s">
        <v>8141</v>
      </c>
      <c r="K3276" t="s">
        <v>8152</v>
      </c>
      <c r="L3276" t="s">
        <v>8230</v>
      </c>
      <c r="N3276">
        <v>45061.375</v>
      </c>
      <c r="O3276">
        <v>45063.375</v>
      </c>
      <c r="Q3276">
        <v>45063.375</v>
      </c>
    </row>
    <row r="3277" spans="1:17">
      <c r="B3277" t="s">
        <v>85</v>
      </c>
      <c r="C3277" t="s">
        <v>86</v>
      </c>
      <c r="D3277" t="s">
        <v>4672</v>
      </c>
      <c r="E3277" t="s">
        <v>4673</v>
      </c>
      <c r="F3277" t="s">
        <v>65</v>
      </c>
      <c r="G3277" t="s">
        <v>66</v>
      </c>
      <c r="H3277" t="s">
        <v>12722</v>
      </c>
      <c r="I3277" t="s">
        <v>12723</v>
      </c>
      <c r="J3277" t="s">
        <v>8141</v>
      </c>
      <c r="K3277" t="s">
        <v>8152</v>
      </c>
      <c r="L3277" t="s">
        <v>8230</v>
      </c>
      <c r="N3277">
        <v>45064.375</v>
      </c>
      <c r="O3277">
        <v>45065.375</v>
      </c>
      <c r="Q3277">
        <v>45065.375</v>
      </c>
    </row>
    <row r="3278" spans="1:17">
      <c r="A3278" t="s">
        <v>19700</v>
      </c>
      <c r="B3278" t="s">
        <v>85</v>
      </c>
      <c r="C3278" t="s">
        <v>86</v>
      </c>
      <c r="D3278" t="s">
        <v>4674</v>
      </c>
      <c r="E3278" t="s">
        <v>4675</v>
      </c>
      <c r="F3278" t="s">
        <v>65</v>
      </c>
      <c r="G3278" t="s">
        <v>66</v>
      </c>
      <c r="H3278" t="s">
        <v>12724</v>
      </c>
      <c r="I3278" t="s">
        <v>4675</v>
      </c>
      <c r="J3278" t="s">
        <v>8141</v>
      </c>
      <c r="K3278" t="s">
        <v>8208</v>
      </c>
      <c r="L3278" t="s">
        <v>8433</v>
      </c>
      <c r="N3278">
        <v>45796</v>
      </c>
      <c r="O3278">
        <v>45800</v>
      </c>
      <c r="Q3278">
        <v>45800</v>
      </c>
    </row>
    <row r="3279" spans="1:17">
      <c r="A3279" t="s">
        <v>19701</v>
      </c>
      <c r="B3279" t="s">
        <v>85</v>
      </c>
      <c r="C3279" t="s">
        <v>86</v>
      </c>
      <c r="D3279" t="s">
        <v>4676</v>
      </c>
      <c r="E3279" t="s">
        <v>4677</v>
      </c>
      <c r="F3279" t="s">
        <v>65</v>
      </c>
      <c r="G3279" t="s">
        <v>66</v>
      </c>
      <c r="H3279" t="s">
        <v>12725</v>
      </c>
      <c r="I3279" t="s">
        <v>4677</v>
      </c>
      <c r="J3279" t="s">
        <v>8141</v>
      </c>
      <c r="K3279" t="s">
        <v>8230</v>
      </c>
      <c r="L3279" t="s">
        <v>8164</v>
      </c>
      <c r="N3279">
        <v>45432</v>
      </c>
      <c r="O3279">
        <v>45436</v>
      </c>
      <c r="Q3279">
        <v>45436</v>
      </c>
    </row>
    <row r="3280" spans="1:17">
      <c r="B3280" t="s">
        <v>85</v>
      </c>
      <c r="C3280" t="s">
        <v>86</v>
      </c>
      <c r="D3280" t="s">
        <v>4678</v>
      </c>
      <c r="E3280" t="s">
        <v>4679</v>
      </c>
      <c r="F3280" t="s">
        <v>65</v>
      </c>
      <c r="G3280" t="s">
        <v>66</v>
      </c>
      <c r="H3280" t="s">
        <v>12726</v>
      </c>
      <c r="I3280" t="s">
        <v>12727</v>
      </c>
      <c r="J3280" t="s">
        <v>8141</v>
      </c>
      <c r="K3280" t="s">
        <v>8152</v>
      </c>
      <c r="L3280" t="s">
        <v>8164</v>
      </c>
      <c r="N3280">
        <v>45068.375</v>
      </c>
      <c r="O3280">
        <v>45070.375</v>
      </c>
      <c r="Q3280">
        <v>45070.375</v>
      </c>
    </row>
    <row r="3281" spans="1:17">
      <c r="B3281" t="s">
        <v>85</v>
      </c>
      <c r="C3281" t="s">
        <v>86</v>
      </c>
      <c r="D3281" t="s">
        <v>4678</v>
      </c>
      <c r="E3281" t="s">
        <v>4679</v>
      </c>
      <c r="F3281" t="s">
        <v>65</v>
      </c>
      <c r="G3281" t="s">
        <v>66</v>
      </c>
      <c r="H3281" t="s">
        <v>12728</v>
      </c>
      <c r="I3281" t="s">
        <v>12729</v>
      </c>
      <c r="J3281" t="s">
        <v>8141</v>
      </c>
      <c r="K3281" t="s">
        <v>8152</v>
      </c>
      <c r="L3281" t="s">
        <v>8164</v>
      </c>
      <c r="N3281">
        <v>45071.375</v>
      </c>
      <c r="O3281">
        <v>45072.375</v>
      </c>
      <c r="Q3281">
        <v>45070.375</v>
      </c>
    </row>
    <row r="3282" spans="1:17">
      <c r="A3282" t="s">
        <v>19702</v>
      </c>
      <c r="B3282" t="s">
        <v>85</v>
      </c>
      <c r="C3282" t="s">
        <v>86</v>
      </c>
      <c r="D3282" t="s">
        <v>4680</v>
      </c>
      <c r="E3282" t="s">
        <v>4681</v>
      </c>
      <c r="F3282" t="s">
        <v>65</v>
      </c>
      <c r="G3282" t="s">
        <v>66</v>
      </c>
      <c r="H3282" t="s">
        <v>12730</v>
      </c>
      <c r="I3282" t="s">
        <v>4681</v>
      </c>
      <c r="J3282" t="s">
        <v>8141</v>
      </c>
      <c r="K3282" t="s">
        <v>8164</v>
      </c>
      <c r="L3282" t="s">
        <v>8433</v>
      </c>
      <c r="N3282">
        <v>45803</v>
      </c>
      <c r="O3282">
        <v>45807</v>
      </c>
      <c r="Q3282">
        <v>45800</v>
      </c>
    </row>
    <row r="3283" spans="1:17">
      <c r="A3283" t="s">
        <v>19703</v>
      </c>
      <c r="B3283" t="s">
        <v>85</v>
      </c>
      <c r="C3283" t="s">
        <v>86</v>
      </c>
      <c r="D3283" t="s">
        <v>4682</v>
      </c>
      <c r="E3283" t="s">
        <v>4683</v>
      </c>
      <c r="F3283" t="s">
        <v>65</v>
      </c>
      <c r="G3283" t="s">
        <v>66</v>
      </c>
      <c r="H3283" t="s">
        <v>12731</v>
      </c>
      <c r="I3283" t="s">
        <v>4683</v>
      </c>
      <c r="J3283" t="s">
        <v>8141</v>
      </c>
      <c r="K3283" t="s">
        <v>8527</v>
      </c>
      <c r="L3283" t="s">
        <v>8164</v>
      </c>
      <c r="N3283">
        <v>45439</v>
      </c>
      <c r="O3283">
        <v>45443</v>
      </c>
      <c r="Q3283">
        <v>45443</v>
      </c>
    </row>
    <row r="3284" spans="1:17">
      <c r="B3284" t="s">
        <v>85</v>
      </c>
      <c r="C3284" t="s">
        <v>86</v>
      </c>
      <c r="D3284" t="s">
        <v>4684</v>
      </c>
      <c r="E3284" t="s">
        <v>4685</v>
      </c>
      <c r="F3284" t="s">
        <v>65</v>
      </c>
      <c r="G3284" t="s">
        <v>66</v>
      </c>
      <c r="H3284" t="s">
        <v>12732</v>
      </c>
      <c r="I3284" t="s">
        <v>12733</v>
      </c>
      <c r="J3284" t="s">
        <v>8141</v>
      </c>
      <c r="K3284" t="s">
        <v>8152</v>
      </c>
      <c r="L3284" t="s">
        <v>8164</v>
      </c>
      <c r="N3284">
        <v>45075.375</v>
      </c>
      <c r="O3284">
        <v>45077.375</v>
      </c>
      <c r="Q3284">
        <v>45077.375</v>
      </c>
    </row>
    <row r="3285" spans="1:17">
      <c r="B3285" t="s">
        <v>85</v>
      </c>
      <c r="C3285" t="s">
        <v>86</v>
      </c>
      <c r="D3285" t="s">
        <v>4684</v>
      </c>
      <c r="E3285" t="s">
        <v>4685</v>
      </c>
      <c r="F3285" t="s">
        <v>65</v>
      </c>
      <c r="G3285" t="s">
        <v>66</v>
      </c>
      <c r="H3285" t="s">
        <v>12734</v>
      </c>
      <c r="I3285" t="s">
        <v>12735</v>
      </c>
      <c r="J3285" t="s">
        <v>8141</v>
      </c>
      <c r="K3285" t="s">
        <v>8152</v>
      </c>
      <c r="L3285" t="s">
        <v>8164</v>
      </c>
      <c r="N3285">
        <v>45078.375</v>
      </c>
      <c r="O3285">
        <v>45079.375</v>
      </c>
      <c r="Q3285">
        <v>45079.375</v>
      </c>
    </row>
    <row r="3286" spans="1:17">
      <c r="A3286" t="s">
        <v>19704</v>
      </c>
      <c r="B3286" t="s">
        <v>85</v>
      </c>
      <c r="C3286" t="s">
        <v>86</v>
      </c>
      <c r="D3286" t="s">
        <v>4686</v>
      </c>
      <c r="E3286" t="s">
        <v>4687</v>
      </c>
      <c r="F3286" t="s">
        <v>65</v>
      </c>
      <c r="G3286" t="s">
        <v>66</v>
      </c>
      <c r="H3286" t="s">
        <v>12736</v>
      </c>
      <c r="I3286" t="s">
        <v>4687</v>
      </c>
      <c r="J3286" t="s">
        <v>8141</v>
      </c>
      <c r="K3286" t="s">
        <v>8164</v>
      </c>
      <c r="L3286" t="s">
        <v>8230</v>
      </c>
      <c r="N3286">
        <v>45784</v>
      </c>
      <c r="O3286">
        <v>45786</v>
      </c>
      <c r="Q3286">
        <v>45786</v>
      </c>
    </row>
    <row r="3287" spans="1:17">
      <c r="A3287" t="s">
        <v>19705</v>
      </c>
      <c r="B3287" t="s">
        <v>85</v>
      </c>
      <c r="C3287" t="s">
        <v>86</v>
      </c>
      <c r="D3287" t="s">
        <v>4688</v>
      </c>
      <c r="E3287" t="s">
        <v>4689</v>
      </c>
      <c r="F3287" t="s">
        <v>65</v>
      </c>
      <c r="G3287" t="s">
        <v>66</v>
      </c>
      <c r="H3287" t="s">
        <v>12737</v>
      </c>
      <c r="I3287" t="s">
        <v>4689</v>
      </c>
      <c r="J3287" t="s">
        <v>8141</v>
      </c>
      <c r="K3287" t="s">
        <v>8230</v>
      </c>
      <c r="L3287" t="s">
        <v>8164</v>
      </c>
      <c r="N3287">
        <v>45418</v>
      </c>
      <c r="O3287">
        <v>45422</v>
      </c>
      <c r="Q3287">
        <v>45414</v>
      </c>
    </row>
    <row r="3288" spans="1:17">
      <c r="A3288" t="s">
        <v>19706</v>
      </c>
      <c r="B3288" t="s">
        <v>85</v>
      </c>
      <c r="C3288" t="s">
        <v>86</v>
      </c>
      <c r="D3288" t="s">
        <v>4690</v>
      </c>
      <c r="E3288" t="s">
        <v>4691</v>
      </c>
      <c r="F3288" t="s">
        <v>65</v>
      </c>
      <c r="G3288" t="s">
        <v>66</v>
      </c>
      <c r="H3288" t="s">
        <v>12738</v>
      </c>
      <c r="I3288" t="s">
        <v>4691</v>
      </c>
      <c r="J3288" t="s">
        <v>8141</v>
      </c>
      <c r="K3288" t="s">
        <v>8527</v>
      </c>
      <c r="L3288" t="s">
        <v>8164</v>
      </c>
      <c r="N3288">
        <v>45453</v>
      </c>
      <c r="O3288">
        <v>45457</v>
      </c>
      <c r="Q3288">
        <v>45457</v>
      </c>
    </row>
    <row r="3289" spans="1:17">
      <c r="B3289" t="s">
        <v>85</v>
      </c>
      <c r="C3289" t="s">
        <v>86</v>
      </c>
      <c r="D3289" t="s">
        <v>4692</v>
      </c>
      <c r="E3289" t="s">
        <v>4693</v>
      </c>
      <c r="F3289" t="s">
        <v>65</v>
      </c>
      <c r="G3289" t="s">
        <v>66</v>
      </c>
      <c r="H3289" t="s">
        <v>12739</v>
      </c>
      <c r="I3289" t="s">
        <v>12740</v>
      </c>
      <c r="J3289" t="s">
        <v>8141</v>
      </c>
      <c r="K3289" t="s">
        <v>8152</v>
      </c>
      <c r="L3289" t="s">
        <v>8230</v>
      </c>
      <c r="N3289">
        <v>45089.375</v>
      </c>
      <c r="O3289">
        <v>45091.375</v>
      </c>
      <c r="Q3289">
        <v>45091.375</v>
      </c>
    </row>
    <row r="3290" spans="1:17">
      <c r="B3290" t="s">
        <v>85</v>
      </c>
      <c r="C3290" t="s">
        <v>86</v>
      </c>
      <c r="D3290" t="s">
        <v>4692</v>
      </c>
      <c r="E3290" t="s">
        <v>4693</v>
      </c>
      <c r="F3290" t="s">
        <v>65</v>
      </c>
      <c r="G3290" t="s">
        <v>66</v>
      </c>
      <c r="H3290" t="s">
        <v>12741</v>
      </c>
      <c r="I3290" t="s">
        <v>12742</v>
      </c>
      <c r="J3290" t="s">
        <v>8141</v>
      </c>
      <c r="K3290" t="s">
        <v>8152</v>
      </c>
      <c r="L3290" t="s">
        <v>8230</v>
      </c>
      <c r="N3290">
        <v>45092.375</v>
      </c>
      <c r="O3290">
        <v>45093.375</v>
      </c>
      <c r="Q3290">
        <v>45093.375</v>
      </c>
    </row>
    <row r="3291" spans="1:17">
      <c r="A3291" t="s">
        <v>19707</v>
      </c>
      <c r="B3291" t="s">
        <v>85</v>
      </c>
      <c r="C3291" t="s">
        <v>86</v>
      </c>
      <c r="D3291" t="s">
        <v>4694</v>
      </c>
      <c r="E3291" t="s">
        <v>4695</v>
      </c>
      <c r="F3291" t="s">
        <v>65</v>
      </c>
      <c r="G3291" t="s">
        <v>66</v>
      </c>
      <c r="H3291" t="s">
        <v>12743</v>
      </c>
      <c r="I3291" t="s">
        <v>4695</v>
      </c>
      <c r="J3291" t="s">
        <v>8141</v>
      </c>
      <c r="K3291" t="s">
        <v>8230</v>
      </c>
      <c r="L3291" t="s">
        <v>8433</v>
      </c>
      <c r="N3291">
        <v>45824</v>
      </c>
      <c r="O3291">
        <v>45828</v>
      </c>
      <c r="Q3291">
        <v>45821</v>
      </c>
    </row>
    <row r="3292" spans="1:17">
      <c r="A3292" t="s">
        <v>19708</v>
      </c>
      <c r="B3292" t="s">
        <v>85</v>
      </c>
      <c r="C3292" t="s">
        <v>86</v>
      </c>
      <c r="D3292" t="s">
        <v>4696</v>
      </c>
      <c r="E3292" t="s">
        <v>4697</v>
      </c>
      <c r="F3292" t="s">
        <v>65</v>
      </c>
      <c r="G3292" t="s">
        <v>66</v>
      </c>
      <c r="H3292" t="s">
        <v>12744</v>
      </c>
      <c r="I3292" t="s">
        <v>4697</v>
      </c>
      <c r="J3292" t="s">
        <v>8141</v>
      </c>
      <c r="K3292" t="s">
        <v>8230</v>
      </c>
      <c r="L3292" t="s">
        <v>8527</v>
      </c>
      <c r="N3292">
        <v>45460</v>
      </c>
      <c r="O3292">
        <v>45464</v>
      </c>
      <c r="Q3292">
        <v>45464</v>
      </c>
    </row>
    <row r="3293" spans="1:17">
      <c r="B3293" t="s">
        <v>85</v>
      </c>
      <c r="C3293" t="s">
        <v>86</v>
      </c>
      <c r="D3293" t="s">
        <v>4698</v>
      </c>
      <c r="E3293" t="s">
        <v>4699</v>
      </c>
      <c r="F3293" t="s">
        <v>65</v>
      </c>
      <c r="G3293" t="s">
        <v>66</v>
      </c>
      <c r="H3293" t="s">
        <v>12745</v>
      </c>
      <c r="I3293" t="s">
        <v>4699</v>
      </c>
      <c r="J3293" t="s">
        <v>8141</v>
      </c>
      <c r="K3293" t="s">
        <v>8152</v>
      </c>
      <c r="L3293" t="s">
        <v>8164</v>
      </c>
      <c r="M3293" t="s">
        <v>8152</v>
      </c>
      <c r="N3293">
        <v>45096.375</v>
      </c>
      <c r="O3293">
        <v>45096.375</v>
      </c>
      <c r="P3293">
        <v>45100.375</v>
      </c>
      <c r="Q3293">
        <v>45100.375</v>
      </c>
    </row>
    <row r="3294" spans="1:17">
      <c r="B3294" t="s">
        <v>85</v>
      </c>
      <c r="C3294" t="s">
        <v>86</v>
      </c>
      <c r="D3294" t="s">
        <v>4698</v>
      </c>
      <c r="E3294" t="s">
        <v>4699</v>
      </c>
      <c r="F3294" t="s">
        <v>65</v>
      </c>
      <c r="G3294" t="s">
        <v>66</v>
      </c>
      <c r="H3294" t="s">
        <v>12746</v>
      </c>
      <c r="I3294" t="s">
        <v>4699</v>
      </c>
      <c r="J3294" t="s">
        <v>491</v>
      </c>
      <c r="K3294" t="s">
        <v>8152</v>
      </c>
      <c r="L3294" t="s">
        <v>8164</v>
      </c>
      <c r="M3294" t="s">
        <v>8165</v>
      </c>
      <c r="N3294">
        <v>45096.375</v>
      </c>
      <c r="O3294">
        <v>45096.375</v>
      </c>
      <c r="P3294">
        <v>45098.375</v>
      </c>
      <c r="Q3294">
        <v>45098.375</v>
      </c>
    </row>
    <row r="3295" spans="1:17">
      <c r="B3295" t="s">
        <v>85</v>
      </c>
      <c r="C3295" t="s">
        <v>86</v>
      </c>
      <c r="D3295" t="s">
        <v>4698</v>
      </c>
      <c r="E3295" t="s">
        <v>4699</v>
      </c>
      <c r="F3295" t="s">
        <v>65</v>
      </c>
      <c r="G3295" t="s">
        <v>66</v>
      </c>
      <c r="H3295" t="s">
        <v>12747</v>
      </c>
      <c r="I3295" t="s">
        <v>12748</v>
      </c>
      <c r="J3295" t="s">
        <v>8141</v>
      </c>
      <c r="K3295" t="s">
        <v>8152</v>
      </c>
      <c r="L3295" t="s">
        <v>8164</v>
      </c>
      <c r="M3295" t="s">
        <v>8165</v>
      </c>
      <c r="N3295">
        <v>45096.375</v>
      </c>
      <c r="O3295">
        <v>45096.375</v>
      </c>
      <c r="P3295">
        <v>45098.375</v>
      </c>
      <c r="Q3295">
        <v>45098.375</v>
      </c>
    </row>
    <row r="3296" spans="1:17">
      <c r="A3296" t="s">
        <v>19709</v>
      </c>
      <c r="B3296" t="s">
        <v>85</v>
      </c>
      <c r="C3296" t="s">
        <v>86</v>
      </c>
      <c r="D3296" t="s">
        <v>4700</v>
      </c>
      <c r="E3296" t="s">
        <v>4701</v>
      </c>
      <c r="F3296" t="s">
        <v>65</v>
      </c>
      <c r="G3296" t="s">
        <v>66</v>
      </c>
      <c r="H3296" t="s">
        <v>12749</v>
      </c>
      <c r="I3296" t="s">
        <v>4701</v>
      </c>
      <c r="J3296" t="s">
        <v>8141</v>
      </c>
      <c r="K3296" t="s">
        <v>8164</v>
      </c>
      <c r="L3296" t="s">
        <v>8433</v>
      </c>
      <c r="N3296">
        <v>45831</v>
      </c>
      <c r="O3296">
        <v>45835</v>
      </c>
      <c r="Q3296">
        <v>45827</v>
      </c>
    </row>
    <row r="3297" spans="1:17">
      <c r="A3297" t="s">
        <v>19710</v>
      </c>
      <c r="B3297" t="s">
        <v>85</v>
      </c>
      <c r="C3297" t="s">
        <v>86</v>
      </c>
      <c r="D3297" t="s">
        <v>4702</v>
      </c>
      <c r="E3297" t="s">
        <v>4703</v>
      </c>
      <c r="F3297" t="s">
        <v>65</v>
      </c>
      <c r="G3297" t="s">
        <v>66</v>
      </c>
      <c r="H3297" t="s">
        <v>12750</v>
      </c>
      <c r="I3297" t="s">
        <v>4703</v>
      </c>
      <c r="J3297" t="s">
        <v>8141</v>
      </c>
      <c r="K3297" t="s">
        <v>8527</v>
      </c>
      <c r="L3297" t="s">
        <v>8164</v>
      </c>
      <c r="N3297">
        <v>45467</v>
      </c>
      <c r="O3297">
        <v>45471</v>
      </c>
      <c r="Q3297">
        <v>45471</v>
      </c>
    </row>
    <row r="3298" spans="1:17">
      <c r="B3298" t="s">
        <v>85</v>
      </c>
      <c r="C3298" t="s">
        <v>86</v>
      </c>
      <c r="D3298" t="s">
        <v>4704</v>
      </c>
      <c r="E3298" t="s">
        <v>4705</v>
      </c>
      <c r="F3298" t="s">
        <v>65</v>
      </c>
      <c r="G3298" t="s">
        <v>66</v>
      </c>
      <c r="H3298" t="s">
        <v>12751</v>
      </c>
      <c r="I3298" t="s">
        <v>4705</v>
      </c>
      <c r="J3298" t="s">
        <v>8141</v>
      </c>
      <c r="K3298" t="s">
        <v>8152</v>
      </c>
      <c r="L3298" t="s">
        <v>8163</v>
      </c>
      <c r="M3298" t="s">
        <v>8163</v>
      </c>
      <c r="N3298">
        <v>45103.375</v>
      </c>
      <c r="O3298">
        <v>45103.375</v>
      </c>
      <c r="P3298">
        <v>45107.375</v>
      </c>
      <c r="Q3298">
        <v>45107.375</v>
      </c>
    </row>
    <row r="3299" spans="1:17">
      <c r="A3299" t="s">
        <v>19711</v>
      </c>
      <c r="B3299" t="s">
        <v>85</v>
      </c>
      <c r="C3299" t="s">
        <v>86</v>
      </c>
      <c r="D3299" t="s">
        <v>4706</v>
      </c>
      <c r="E3299" t="s">
        <v>4707</v>
      </c>
      <c r="F3299" t="s">
        <v>65</v>
      </c>
      <c r="G3299" t="s">
        <v>66</v>
      </c>
      <c r="H3299" t="s">
        <v>12752</v>
      </c>
      <c r="I3299" t="s">
        <v>4707</v>
      </c>
      <c r="J3299" t="s">
        <v>8141</v>
      </c>
      <c r="K3299" t="s">
        <v>8230</v>
      </c>
      <c r="L3299" t="s">
        <v>8208</v>
      </c>
      <c r="N3299">
        <v>45810</v>
      </c>
      <c r="O3299">
        <v>45814</v>
      </c>
      <c r="Q3299">
        <v>45807</v>
      </c>
    </row>
    <row r="3300" spans="1:17">
      <c r="A3300" t="s">
        <v>19712</v>
      </c>
      <c r="B3300" t="s">
        <v>85</v>
      </c>
      <c r="C3300" t="s">
        <v>86</v>
      </c>
      <c r="D3300" t="s">
        <v>4708</v>
      </c>
      <c r="E3300" t="s">
        <v>4707</v>
      </c>
      <c r="F3300" t="s">
        <v>65</v>
      </c>
      <c r="G3300" t="s">
        <v>66</v>
      </c>
      <c r="H3300" t="s">
        <v>12753</v>
      </c>
      <c r="I3300" t="s">
        <v>4707</v>
      </c>
      <c r="J3300" t="s">
        <v>8141</v>
      </c>
      <c r="K3300" t="s">
        <v>8152</v>
      </c>
      <c r="L3300" t="s">
        <v>8152</v>
      </c>
      <c r="N3300">
        <v>45807</v>
      </c>
      <c r="O3300">
        <v>45807</v>
      </c>
      <c r="Q3300">
        <v>45807</v>
      </c>
    </row>
    <row r="3301" spans="1:17">
      <c r="A3301" t="s">
        <v>19713</v>
      </c>
      <c r="B3301" t="s">
        <v>85</v>
      </c>
      <c r="C3301" t="s">
        <v>86</v>
      </c>
      <c r="D3301" t="s">
        <v>4709</v>
      </c>
      <c r="E3301" t="s">
        <v>4710</v>
      </c>
      <c r="F3301" t="s">
        <v>65</v>
      </c>
      <c r="G3301" t="s">
        <v>66</v>
      </c>
      <c r="H3301" t="s">
        <v>12754</v>
      </c>
      <c r="I3301" t="s">
        <v>4710</v>
      </c>
      <c r="J3301" t="s">
        <v>8141</v>
      </c>
      <c r="K3301" t="s">
        <v>8208</v>
      </c>
      <c r="L3301" t="s">
        <v>8164</v>
      </c>
      <c r="N3301">
        <v>45838</v>
      </c>
      <c r="O3301">
        <v>45842</v>
      </c>
      <c r="Q3301">
        <v>45835</v>
      </c>
    </row>
    <row r="3302" spans="1:17">
      <c r="A3302" t="s">
        <v>19714</v>
      </c>
      <c r="B3302" t="s">
        <v>85</v>
      </c>
      <c r="C3302" t="s">
        <v>86</v>
      </c>
      <c r="D3302" t="s">
        <v>4711</v>
      </c>
      <c r="E3302" t="s">
        <v>4712</v>
      </c>
      <c r="F3302" t="s">
        <v>65</v>
      </c>
      <c r="G3302" t="s">
        <v>66</v>
      </c>
      <c r="H3302" t="s">
        <v>12755</v>
      </c>
      <c r="I3302" t="s">
        <v>4712</v>
      </c>
      <c r="J3302" t="s">
        <v>8141</v>
      </c>
      <c r="K3302" t="s">
        <v>8230</v>
      </c>
      <c r="L3302" t="s">
        <v>8164</v>
      </c>
      <c r="N3302">
        <v>45446</v>
      </c>
      <c r="O3302">
        <v>45450</v>
      </c>
      <c r="Q3302">
        <v>45450</v>
      </c>
    </row>
    <row r="3303" spans="1:17">
      <c r="B3303" t="s">
        <v>85</v>
      </c>
      <c r="C3303" t="s">
        <v>86</v>
      </c>
      <c r="D3303" t="s">
        <v>4713</v>
      </c>
      <c r="E3303" t="s">
        <v>4714</v>
      </c>
      <c r="F3303" t="s">
        <v>65</v>
      </c>
      <c r="G3303" t="s">
        <v>66</v>
      </c>
      <c r="H3303" t="s">
        <v>12756</v>
      </c>
      <c r="I3303" t="s">
        <v>12757</v>
      </c>
      <c r="J3303" t="s">
        <v>8141</v>
      </c>
      <c r="K3303" t="s">
        <v>8152</v>
      </c>
      <c r="L3303" t="s">
        <v>8230</v>
      </c>
      <c r="N3303">
        <v>45082.375</v>
      </c>
      <c r="O3303">
        <v>45084.375</v>
      </c>
      <c r="Q3303">
        <v>45084.375</v>
      </c>
    </row>
    <row r="3304" spans="1:17">
      <c r="B3304" t="s">
        <v>85</v>
      </c>
      <c r="C3304" t="s">
        <v>86</v>
      </c>
      <c r="D3304" t="s">
        <v>4713</v>
      </c>
      <c r="E3304" t="s">
        <v>4714</v>
      </c>
      <c r="F3304" t="s">
        <v>65</v>
      </c>
      <c r="G3304" t="s">
        <v>66</v>
      </c>
      <c r="H3304" t="s">
        <v>12758</v>
      </c>
      <c r="I3304" t="s">
        <v>12759</v>
      </c>
      <c r="J3304" t="s">
        <v>8141</v>
      </c>
      <c r="K3304" t="s">
        <v>8152</v>
      </c>
      <c r="L3304" t="s">
        <v>8230</v>
      </c>
      <c r="N3304">
        <v>45085.375</v>
      </c>
      <c r="O3304">
        <v>45086.375</v>
      </c>
      <c r="Q3304">
        <v>45086.375</v>
      </c>
    </row>
    <row r="3305" spans="1:17">
      <c r="A3305" t="s">
        <v>19715</v>
      </c>
      <c r="B3305" t="s">
        <v>85</v>
      </c>
      <c r="C3305" t="s">
        <v>86</v>
      </c>
      <c r="D3305" t="s">
        <v>4715</v>
      </c>
      <c r="E3305" t="s">
        <v>4716</v>
      </c>
      <c r="F3305" t="s">
        <v>65</v>
      </c>
      <c r="G3305" t="s">
        <v>66</v>
      </c>
      <c r="H3305" t="s">
        <v>12760</v>
      </c>
      <c r="I3305" t="s">
        <v>4716</v>
      </c>
      <c r="J3305" t="s">
        <v>8141</v>
      </c>
      <c r="K3305" t="s">
        <v>8164</v>
      </c>
      <c r="L3305" t="s">
        <v>8230</v>
      </c>
      <c r="N3305">
        <v>45817</v>
      </c>
      <c r="O3305">
        <v>45821</v>
      </c>
      <c r="Q3305">
        <v>45814</v>
      </c>
    </row>
    <row r="3306" spans="1:17">
      <c r="B3306" t="s">
        <v>85</v>
      </c>
      <c r="C3306" t="s">
        <v>86</v>
      </c>
      <c r="D3306" t="s">
        <v>4717</v>
      </c>
      <c r="E3306" t="s">
        <v>4718</v>
      </c>
      <c r="F3306" t="s">
        <v>65</v>
      </c>
      <c r="G3306" t="s">
        <v>66</v>
      </c>
      <c r="H3306" t="s">
        <v>12761</v>
      </c>
      <c r="I3306" t="s">
        <v>4718</v>
      </c>
      <c r="J3306" t="s">
        <v>8141</v>
      </c>
      <c r="K3306" t="s">
        <v>8152</v>
      </c>
      <c r="L3306" t="s">
        <v>8163</v>
      </c>
      <c r="M3306" t="s">
        <v>8163</v>
      </c>
      <c r="N3306">
        <v>45117.375</v>
      </c>
      <c r="O3306">
        <v>45117.375</v>
      </c>
      <c r="P3306">
        <v>45121.375</v>
      </c>
      <c r="Q3306">
        <v>45121.375</v>
      </c>
    </row>
    <row r="3307" spans="1:17">
      <c r="B3307" t="s">
        <v>85</v>
      </c>
      <c r="C3307" t="s">
        <v>86</v>
      </c>
      <c r="D3307" t="s">
        <v>4717</v>
      </c>
      <c r="E3307" t="s">
        <v>4718</v>
      </c>
      <c r="F3307" t="s">
        <v>65</v>
      </c>
      <c r="G3307" t="s">
        <v>66</v>
      </c>
      <c r="H3307" t="s">
        <v>12762</v>
      </c>
      <c r="I3307" t="s">
        <v>12763</v>
      </c>
      <c r="J3307" t="s">
        <v>8141</v>
      </c>
      <c r="K3307" t="s">
        <v>8152</v>
      </c>
      <c r="L3307" t="s">
        <v>8163</v>
      </c>
      <c r="M3307" t="s">
        <v>8163</v>
      </c>
      <c r="N3307">
        <v>45117.375</v>
      </c>
      <c r="O3307">
        <v>45117.375</v>
      </c>
      <c r="P3307">
        <v>45121.375</v>
      </c>
      <c r="Q3307">
        <v>45121.375</v>
      </c>
    </row>
    <row r="3308" spans="1:17">
      <c r="A3308" t="s">
        <v>19716</v>
      </c>
      <c r="B3308" t="s">
        <v>85</v>
      </c>
      <c r="C3308" t="s">
        <v>86</v>
      </c>
      <c r="D3308" t="s">
        <v>4719</v>
      </c>
      <c r="E3308" t="s">
        <v>4720</v>
      </c>
      <c r="F3308" t="s">
        <v>65</v>
      </c>
      <c r="G3308" t="s">
        <v>66</v>
      </c>
      <c r="H3308" t="s">
        <v>12764</v>
      </c>
      <c r="I3308" t="s">
        <v>4720</v>
      </c>
      <c r="J3308" t="s">
        <v>8141</v>
      </c>
      <c r="K3308" t="s">
        <v>8230</v>
      </c>
      <c r="L3308" t="s">
        <v>8208</v>
      </c>
      <c r="N3308">
        <v>45852</v>
      </c>
      <c r="O3308">
        <v>45856</v>
      </c>
      <c r="Q3308">
        <v>45849</v>
      </c>
    </row>
    <row r="3309" spans="1:17">
      <c r="A3309" t="s">
        <v>19717</v>
      </c>
      <c r="B3309" t="s">
        <v>85</v>
      </c>
      <c r="C3309" t="s">
        <v>86</v>
      </c>
      <c r="D3309" t="s">
        <v>4721</v>
      </c>
      <c r="E3309" t="s">
        <v>4722</v>
      </c>
      <c r="F3309" t="s">
        <v>65</v>
      </c>
      <c r="G3309" t="s">
        <v>66</v>
      </c>
      <c r="H3309" t="s">
        <v>12765</v>
      </c>
      <c r="I3309" t="s">
        <v>4722</v>
      </c>
      <c r="J3309" t="s">
        <v>8141</v>
      </c>
      <c r="K3309" t="s">
        <v>8433</v>
      </c>
      <c r="L3309" t="s">
        <v>8164</v>
      </c>
      <c r="N3309">
        <v>45489</v>
      </c>
      <c r="O3309">
        <v>45492</v>
      </c>
      <c r="Q3309">
        <v>45485</v>
      </c>
    </row>
    <row r="3310" spans="1:17">
      <c r="B3310" t="s">
        <v>85</v>
      </c>
      <c r="C3310" t="s">
        <v>86</v>
      </c>
      <c r="D3310" t="s">
        <v>4723</v>
      </c>
      <c r="E3310" t="s">
        <v>4724</v>
      </c>
      <c r="F3310" t="s">
        <v>65</v>
      </c>
      <c r="G3310" t="s">
        <v>66</v>
      </c>
      <c r="H3310" t="s">
        <v>12766</v>
      </c>
      <c r="I3310" t="s">
        <v>4724</v>
      </c>
      <c r="J3310" t="s">
        <v>8141</v>
      </c>
      <c r="K3310" t="s">
        <v>8152</v>
      </c>
      <c r="L3310" t="s">
        <v>8163</v>
      </c>
      <c r="M3310" t="s">
        <v>8163</v>
      </c>
      <c r="N3310">
        <v>45125.375</v>
      </c>
      <c r="O3310">
        <v>45125.375</v>
      </c>
      <c r="P3310">
        <v>45128.375</v>
      </c>
      <c r="Q3310">
        <v>45128.375</v>
      </c>
    </row>
    <row r="3311" spans="1:17">
      <c r="B3311" t="s">
        <v>85</v>
      </c>
      <c r="C3311" t="s">
        <v>86</v>
      </c>
      <c r="D3311" t="s">
        <v>4723</v>
      </c>
      <c r="E3311" t="s">
        <v>4724</v>
      </c>
      <c r="F3311" t="s">
        <v>65</v>
      </c>
      <c r="G3311" t="s">
        <v>66</v>
      </c>
      <c r="H3311" t="s">
        <v>12767</v>
      </c>
      <c r="I3311" t="s">
        <v>12768</v>
      </c>
      <c r="J3311" t="s">
        <v>8141</v>
      </c>
      <c r="K3311" t="s">
        <v>8152</v>
      </c>
      <c r="L3311" t="s">
        <v>8163</v>
      </c>
      <c r="M3311" t="s">
        <v>8163</v>
      </c>
      <c r="N3311">
        <v>45125.375</v>
      </c>
      <c r="O3311">
        <v>45125.375</v>
      </c>
      <c r="P3311">
        <v>45128.375</v>
      </c>
      <c r="Q3311">
        <v>45128.375</v>
      </c>
    </row>
    <row r="3312" spans="1:17">
      <c r="A3312" t="s">
        <v>19718</v>
      </c>
      <c r="B3312" t="s">
        <v>85</v>
      </c>
      <c r="C3312" t="s">
        <v>86</v>
      </c>
      <c r="D3312" t="s">
        <v>4725</v>
      </c>
      <c r="E3312" t="s">
        <v>4726</v>
      </c>
      <c r="F3312" t="s">
        <v>65</v>
      </c>
      <c r="G3312" t="s">
        <v>66</v>
      </c>
      <c r="H3312" t="s">
        <v>12769</v>
      </c>
      <c r="I3312" t="s">
        <v>4726</v>
      </c>
      <c r="J3312" t="s">
        <v>8141</v>
      </c>
      <c r="K3312" t="s">
        <v>8527</v>
      </c>
      <c r="L3312" t="s">
        <v>8164</v>
      </c>
      <c r="N3312">
        <v>45474</v>
      </c>
      <c r="O3312">
        <v>45478</v>
      </c>
      <c r="Q3312">
        <v>45478</v>
      </c>
    </row>
    <row r="3313" spans="1:17">
      <c r="A3313" t="s">
        <v>19719</v>
      </c>
      <c r="B3313" t="s">
        <v>85</v>
      </c>
      <c r="C3313" t="s">
        <v>86</v>
      </c>
      <c r="D3313" t="s">
        <v>4727</v>
      </c>
      <c r="E3313" t="s">
        <v>4728</v>
      </c>
      <c r="F3313" t="s">
        <v>65</v>
      </c>
      <c r="G3313" t="s">
        <v>66</v>
      </c>
      <c r="H3313" t="s">
        <v>12770</v>
      </c>
      <c r="I3313" t="s">
        <v>4728</v>
      </c>
      <c r="J3313" t="s">
        <v>8141</v>
      </c>
      <c r="K3313" t="s">
        <v>8230</v>
      </c>
      <c r="L3313" t="s">
        <v>8164</v>
      </c>
      <c r="N3313">
        <v>45860</v>
      </c>
      <c r="O3313">
        <v>45863</v>
      </c>
      <c r="Q3313">
        <v>45863</v>
      </c>
    </row>
    <row r="3314" spans="1:17">
      <c r="A3314" t="s">
        <v>19720</v>
      </c>
      <c r="B3314" t="s">
        <v>85</v>
      </c>
      <c r="C3314" t="s">
        <v>86</v>
      </c>
      <c r="D3314" t="s">
        <v>4729</v>
      </c>
      <c r="E3314" t="s">
        <v>4730</v>
      </c>
      <c r="F3314" t="s">
        <v>65</v>
      </c>
      <c r="G3314" t="s">
        <v>66</v>
      </c>
      <c r="H3314" t="s">
        <v>12771</v>
      </c>
      <c r="I3314" t="s">
        <v>4730</v>
      </c>
      <c r="J3314" t="s">
        <v>8141</v>
      </c>
      <c r="K3314" t="s">
        <v>8164</v>
      </c>
      <c r="L3314" t="s">
        <v>8433</v>
      </c>
      <c r="N3314">
        <v>45495</v>
      </c>
      <c r="O3314">
        <v>45499</v>
      </c>
      <c r="Q3314">
        <v>45499</v>
      </c>
    </row>
    <row r="3315" spans="1:17">
      <c r="B3315" t="s">
        <v>85</v>
      </c>
      <c r="C3315" t="s">
        <v>86</v>
      </c>
      <c r="D3315" t="s">
        <v>4731</v>
      </c>
      <c r="E3315" t="s">
        <v>4732</v>
      </c>
      <c r="F3315" t="s">
        <v>65</v>
      </c>
      <c r="G3315" t="s">
        <v>66</v>
      </c>
      <c r="H3315" t="s">
        <v>12772</v>
      </c>
      <c r="I3315" t="s">
        <v>4732</v>
      </c>
      <c r="J3315" t="s">
        <v>8141</v>
      </c>
      <c r="K3315" t="s">
        <v>8152</v>
      </c>
      <c r="L3315" t="s">
        <v>8163</v>
      </c>
      <c r="M3315" t="s">
        <v>8163</v>
      </c>
      <c r="N3315">
        <v>45131.375</v>
      </c>
      <c r="O3315">
        <v>45133.375</v>
      </c>
      <c r="P3315">
        <v>45135.375</v>
      </c>
      <c r="Q3315">
        <v>45135.375</v>
      </c>
    </row>
    <row r="3316" spans="1:17">
      <c r="B3316" t="s">
        <v>85</v>
      </c>
      <c r="C3316" t="s">
        <v>86</v>
      </c>
      <c r="D3316" t="s">
        <v>4731</v>
      </c>
      <c r="E3316" t="s">
        <v>4732</v>
      </c>
      <c r="F3316" t="s">
        <v>65</v>
      </c>
      <c r="G3316" t="s">
        <v>66</v>
      </c>
      <c r="H3316" t="s">
        <v>12773</v>
      </c>
      <c r="I3316" t="s">
        <v>12774</v>
      </c>
      <c r="J3316" t="s">
        <v>8141</v>
      </c>
      <c r="K3316" t="s">
        <v>8152</v>
      </c>
      <c r="L3316" t="s">
        <v>8163</v>
      </c>
      <c r="M3316" t="s">
        <v>8163</v>
      </c>
      <c r="N3316">
        <v>45131.375</v>
      </c>
      <c r="O3316">
        <v>45133.375</v>
      </c>
      <c r="P3316">
        <v>45135.375</v>
      </c>
      <c r="Q3316">
        <v>45135.375</v>
      </c>
    </row>
    <row r="3317" spans="1:17">
      <c r="A3317" t="s">
        <v>19721</v>
      </c>
      <c r="B3317" t="s">
        <v>85</v>
      </c>
      <c r="C3317" t="s">
        <v>86</v>
      </c>
      <c r="D3317" t="s">
        <v>4733</v>
      </c>
      <c r="E3317" t="s">
        <v>4734</v>
      </c>
      <c r="F3317" t="s">
        <v>65</v>
      </c>
      <c r="G3317" t="s">
        <v>66</v>
      </c>
      <c r="H3317" t="s">
        <v>12775</v>
      </c>
      <c r="I3317" t="s">
        <v>4734</v>
      </c>
      <c r="J3317" t="s">
        <v>8141</v>
      </c>
      <c r="K3317" t="s">
        <v>8208</v>
      </c>
      <c r="L3317" t="s">
        <v>8188</v>
      </c>
      <c r="N3317">
        <v>45866</v>
      </c>
      <c r="O3317">
        <v>45870</v>
      </c>
      <c r="Q3317">
        <v>45863</v>
      </c>
    </row>
    <row r="3318" spans="1:17">
      <c r="A3318" t="s">
        <v>19722</v>
      </c>
      <c r="B3318" t="s">
        <v>85</v>
      </c>
      <c r="C3318" t="s">
        <v>86</v>
      </c>
      <c r="D3318" t="s">
        <v>4735</v>
      </c>
      <c r="E3318" t="s">
        <v>4736</v>
      </c>
      <c r="F3318" t="s">
        <v>65</v>
      </c>
      <c r="G3318" t="s">
        <v>66</v>
      </c>
      <c r="H3318" t="s">
        <v>12776</v>
      </c>
      <c r="I3318" t="s">
        <v>4736</v>
      </c>
      <c r="J3318" t="s">
        <v>8141</v>
      </c>
      <c r="K3318" t="s">
        <v>8433</v>
      </c>
      <c r="L3318" t="s">
        <v>8164</v>
      </c>
      <c r="N3318">
        <v>45502</v>
      </c>
      <c r="O3318">
        <v>45506</v>
      </c>
      <c r="Q3318">
        <v>45506</v>
      </c>
    </row>
    <row r="3319" spans="1:17">
      <c r="B3319" t="s">
        <v>85</v>
      </c>
      <c r="C3319" t="s">
        <v>86</v>
      </c>
      <c r="D3319" t="s">
        <v>4737</v>
      </c>
      <c r="E3319" t="s">
        <v>4738</v>
      </c>
      <c r="F3319" t="s">
        <v>65</v>
      </c>
      <c r="G3319" t="s">
        <v>66</v>
      </c>
      <c r="H3319" t="s">
        <v>12777</v>
      </c>
      <c r="I3319" t="s">
        <v>4738</v>
      </c>
      <c r="J3319" t="s">
        <v>8141</v>
      </c>
      <c r="K3319" t="s">
        <v>8152</v>
      </c>
      <c r="L3319" t="s">
        <v>8163</v>
      </c>
      <c r="M3319" t="s">
        <v>8163</v>
      </c>
      <c r="N3319">
        <v>45138.375</v>
      </c>
      <c r="O3319">
        <v>45140.375</v>
      </c>
      <c r="P3319">
        <v>45142.375</v>
      </c>
      <c r="Q3319">
        <v>45142.375</v>
      </c>
    </row>
    <row r="3320" spans="1:17">
      <c r="B3320" t="s">
        <v>85</v>
      </c>
      <c r="C3320" t="s">
        <v>86</v>
      </c>
      <c r="D3320" t="s">
        <v>4737</v>
      </c>
      <c r="E3320" t="s">
        <v>4738</v>
      </c>
      <c r="F3320" t="s">
        <v>65</v>
      </c>
      <c r="G3320" t="s">
        <v>66</v>
      </c>
      <c r="H3320" t="s">
        <v>12778</v>
      </c>
      <c r="I3320" t="s">
        <v>12779</v>
      </c>
      <c r="J3320" t="s">
        <v>8141</v>
      </c>
      <c r="K3320" t="s">
        <v>8152</v>
      </c>
      <c r="L3320" t="s">
        <v>8163</v>
      </c>
      <c r="M3320" t="s">
        <v>8163</v>
      </c>
      <c r="N3320">
        <v>45138.375</v>
      </c>
      <c r="O3320">
        <v>45140.375</v>
      </c>
      <c r="P3320">
        <v>45142.375</v>
      </c>
      <c r="Q3320">
        <v>45142.375</v>
      </c>
    </row>
    <row r="3321" spans="1:17">
      <c r="B3321" t="s">
        <v>85</v>
      </c>
      <c r="C3321" t="s">
        <v>86</v>
      </c>
      <c r="D3321" t="s">
        <v>4739</v>
      </c>
      <c r="E3321" t="s">
        <v>4740</v>
      </c>
      <c r="F3321" t="s">
        <v>65</v>
      </c>
      <c r="G3321" t="s">
        <v>66</v>
      </c>
      <c r="H3321" t="s">
        <v>12780</v>
      </c>
      <c r="I3321" t="s">
        <v>4740</v>
      </c>
      <c r="J3321" t="s">
        <v>8141</v>
      </c>
      <c r="K3321" t="s">
        <v>8152</v>
      </c>
      <c r="L3321" t="s">
        <v>8164</v>
      </c>
      <c r="M3321" t="s">
        <v>8163</v>
      </c>
      <c r="N3321">
        <v>45110.375</v>
      </c>
      <c r="O3321">
        <v>45110.375</v>
      </c>
      <c r="P3321">
        <v>45114.375</v>
      </c>
      <c r="Q3321">
        <v>45114.375</v>
      </c>
    </row>
    <row r="3322" spans="1:17">
      <c r="B3322" t="s">
        <v>85</v>
      </c>
      <c r="C3322" t="s">
        <v>86</v>
      </c>
      <c r="D3322" t="s">
        <v>4739</v>
      </c>
      <c r="E3322" t="s">
        <v>4740</v>
      </c>
      <c r="F3322" t="s">
        <v>65</v>
      </c>
      <c r="G3322" t="s">
        <v>66</v>
      </c>
      <c r="H3322" t="s">
        <v>12781</v>
      </c>
      <c r="I3322" t="s">
        <v>12782</v>
      </c>
      <c r="J3322" t="s">
        <v>8141</v>
      </c>
      <c r="K3322" t="s">
        <v>8152</v>
      </c>
      <c r="L3322" t="s">
        <v>8164</v>
      </c>
      <c r="M3322" t="s">
        <v>8163</v>
      </c>
      <c r="N3322">
        <v>45110.375</v>
      </c>
      <c r="O3322">
        <v>45110.375</v>
      </c>
      <c r="P3322">
        <v>45114.375</v>
      </c>
      <c r="Q3322">
        <v>45114.375</v>
      </c>
    </row>
    <row r="3323" spans="1:17">
      <c r="A3323" t="s">
        <v>19723</v>
      </c>
      <c r="B3323" t="s">
        <v>85</v>
      </c>
      <c r="C3323" t="s">
        <v>86</v>
      </c>
      <c r="D3323" t="s">
        <v>4741</v>
      </c>
      <c r="E3323" t="s">
        <v>4742</v>
      </c>
      <c r="F3323" t="s">
        <v>65</v>
      </c>
      <c r="G3323" t="s">
        <v>66</v>
      </c>
      <c r="H3323" t="s">
        <v>12783</v>
      </c>
      <c r="I3323" t="s">
        <v>4742</v>
      </c>
      <c r="J3323" t="s">
        <v>8141</v>
      </c>
      <c r="K3323" t="s">
        <v>8208</v>
      </c>
      <c r="L3323" t="s">
        <v>8433</v>
      </c>
      <c r="N3323">
        <v>45845</v>
      </c>
      <c r="O3323">
        <v>45849</v>
      </c>
      <c r="Q3323">
        <v>45842</v>
      </c>
    </row>
    <row r="3324" spans="1:17">
      <c r="A3324" t="s">
        <v>19724</v>
      </c>
      <c r="B3324" t="s">
        <v>85</v>
      </c>
      <c r="C3324" t="s">
        <v>86</v>
      </c>
      <c r="D3324" t="s">
        <v>4743</v>
      </c>
      <c r="E3324" t="s">
        <v>4744</v>
      </c>
      <c r="F3324" t="s">
        <v>65</v>
      </c>
      <c r="G3324" t="s">
        <v>66</v>
      </c>
      <c r="H3324" t="s">
        <v>12784</v>
      </c>
      <c r="I3324" t="s">
        <v>4744</v>
      </c>
      <c r="J3324" t="s">
        <v>8141</v>
      </c>
      <c r="K3324" t="s">
        <v>8230</v>
      </c>
      <c r="L3324" t="s">
        <v>8433</v>
      </c>
      <c r="N3324">
        <v>45481</v>
      </c>
      <c r="O3324">
        <v>45485</v>
      </c>
      <c r="Q3324">
        <v>45485</v>
      </c>
    </row>
    <row r="3325" spans="1:17">
      <c r="A3325" t="s">
        <v>19725</v>
      </c>
      <c r="B3325" t="s">
        <v>85</v>
      </c>
      <c r="C3325" t="s">
        <v>86</v>
      </c>
      <c r="D3325" t="s">
        <v>4745</v>
      </c>
      <c r="E3325" t="s">
        <v>4746</v>
      </c>
      <c r="F3325" t="s">
        <v>65</v>
      </c>
      <c r="G3325" t="s">
        <v>66</v>
      </c>
      <c r="H3325" t="s">
        <v>12785</v>
      </c>
      <c r="I3325" t="s">
        <v>4746</v>
      </c>
      <c r="J3325" t="s">
        <v>8141</v>
      </c>
      <c r="K3325" t="s">
        <v>8433</v>
      </c>
      <c r="L3325" t="s">
        <v>8164</v>
      </c>
      <c r="N3325">
        <v>45516</v>
      </c>
      <c r="O3325">
        <v>45520</v>
      </c>
      <c r="Q3325">
        <v>45520</v>
      </c>
    </row>
    <row r="3326" spans="1:17">
      <c r="B3326" t="s">
        <v>85</v>
      </c>
      <c r="C3326" t="s">
        <v>86</v>
      </c>
      <c r="D3326" t="s">
        <v>4747</v>
      </c>
      <c r="E3326" t="s">
        <v>4748</v>
      </c>
      <c r="F3326" t="s">
        <v>65</v>
      </c>
      <c r="G3326" t="s">
        <v>66</v>
      </c>
      <c r="H3326" t="s">
        <v>12786</v>
      </c>
      <c r="I3326" t="s">
        <v>4748</v>
      </c>
      <c r="J3326" t="s">
        <v>8141</v>
      </c>
      <c r="K3326" t="s">
        <v>8152</v>
      </c>
      <c r="L3326" t="s">
        <v>8163</v>
      </c>
      <c r="M3326" t="s">
        <v>8163</v>
      </c>
      <c r="N3326">
        <v>45152.375</v>
      </c>
      <c r="O3326">
        <v>45154.375</v>
      </c>
      <c r="P3326">
        <v>45156.375</v>
      </c>
      <c r="Q3326">
        <v>45156.375</v>
      </c>
    </row>
    <row r="3327" spans="1:17">
      <c r="B3327" t="s">
        <v>85</v>
      </c>
      <c r="C3327" t="s">
        <v>86</v>
      </c>
      <c r="D3327" t="s">
        <v>4747</v>
      </c>
      <c r="E3327" t="s">
        <v>4748</v>
      </c>
      <c r="F3327" t="s">
        <v>65</v>
      </c>
      <c r="G3327" t="s">
        <v>66</v>
      </c>
      <c r="H3327" t="s">
        <v>12787</v>
      </c>
      <c r="I3327" t="s">
        <v>12788</v>
      </c>
      <c r="J3327" t="s">
        <v>8141</v>
      </c>
      <c r="K3327" t="s">
        <v>8152</v>
      </c>
      <c r="L3327" t="s">
        <v>8163</v>
      </c>
      <c r="M3327" t="s">
        <v>8163</v>
      </c>
      <c r="N3327">
        <v>45152.375</v>
      </c>
      <c r="O3327">
        <v>45154.375</v>
      </c>
      <c r="P3327">
        <v>45156.375</v>
      </c>
      <c r="Q3327">
        <v>45156.375</v>
      </c>
    </row>
    <row r="3328" spans="1:17">
      <c r="A3328" t="s">
        <v>19726</v>
      </c>
      <c r="B3328" t="s">
        <v>85</v>
      </c>
      <c r="C3328" t="s">
        <v>86</v>
      </c>
      <c r="D3328" t="s">
        <v>4749</v>
      </c>
      <c r="E3328" t="s">
        <v>4750</v>
      </c>
      <c r="F3328" t="s">
        <v>65</v>
      </c>
      <c r="G3328" t="s">
        <v>66</v>
      </c>
      <c r="H3328" t="s">
        <v>12789</v>
      </c>
      <c r="I3328" t="s">
        <v>4750</v>
      </c>
      <c r="J3328" t="s">
        <v>8141</v>
      </c>
      <c r="K3328" t="s">
        <v>8164</v>
      </c>
      <c r="L3328" t="s">
        <v>8188</v>
      </c>
      <c r="N3328">
        <v>45887</v>
      </c>
      <c r="O3328">
        <v>45891</v>
      </c>
      <c r="Q3328">
        <v>45891</v>
      </c>
    </row>
    <row r="3329" spans="1:17">
      <c r="A3329" t="s">
        <v>19727</v>
      </c>
      <c r="B3329" t="s">
        <v>85</v>
      </c>
      <c r="C3329" t="s">
        <v>86</v>
      </c>
      <c r="D3329" t="s">
        <v>4751</v>
      </c>
      <c r="E3329" t="s">
        <v>4752</v>
      </c>
      <c r="F3329" t="s">
        <v>65</v>
      </c>
      <c r="G3329" t="s">
        <v>66</v>
      </c>
      <c r="H3329" t="s">
        <v>12790</v>
      </c>
      <c r="I3329" t="s">
        <v>4752</v>
      </c>
      <c r="J3329" t="s">
        <v>8141</v>
      </c>
      <c r="K3329" t="s">
        <v>8164</v>
      </c>
      <c r="L3329" t="s">
        <v>8181</v>
      </c>
      <c r="N3329">
        <v>45523</v>
      </c>
      <c r="O3329">
        <v>45527</v>
      </c>
      <c r="Q3329">
        <v>45527</v>
      </c>
    </row>
    <row r="3330" spans="1:17">
      <c r="B3330" t="s">
        <v>85</v>
      </c>
      <c r="C3330" t="s">
        <v>86</v>
      </c>
      <c r="D3330" t="s">
        <v>4753</v>
      </c>
      <c r="E3330" t="s">
        <v>4754</v>
      </c>
      <c r="F3330" t="s">
        <v>65</v>
      </c>
      <c r="G3330" t="s">
        <v>66</v>
      </c>
      <c r="H3330" t="s">
        <v>12791</v>
      </c>
      <c r="I3330" t="s">
        <v>4754</v>
      </c>
      <c r="J3330" t="s">
        <v>8141</v>
      </c>
      <c r="K3330" t="s">
        <v>8152</v>
      </c>
      <c r="L3330" t="s">
        <v>8163</v>
      </c>
      <c r="M3330" t="s">
        <v>8163</v>
      </c>
      <c r="N3330">
        <v>45159.375</v>
      </c>
      <c r="O3330">
        <v>45161.375</v>
      </c>
      <c r="P3330">
        <v>45163.375</v>
      </c>
      <c r="Q3330">
        <v>45163.375</v>
      </c>
    </row>
    <row r="3331" spans="1:17">
      <c r="B3331" t="s">
        <v>85</v>
      </c>
      <c r="C3331" t="s">
        <v>86</v>
      </c>
      <c r="D3331" t="s">
        <v>4753</v>
      </c>
      <c r="E3331" t="s">
        <v>4754</v>
      </c>
      <c r="F3331" t="s">
        <v>65</v>
      </c>
      <c r="G3331" t="s">
        <v>66</v>
      </c>
      <c r="H3331" t="s">
        <v>12792</v>
      </c>
      <c r="I3331" t="s">
        <v>12793</v>
      </c>
      <c r="J3331" t="s">
        <v>8141</v>
      </c>
      <c r="K3331" t="s">
        <v>8152</v>
      </c>
      <c r="L3331" t="s">
        <v>8163</v>
      </c>
      <c r="M3331" t="s">
        <v>8163</v>
      </c>
      <c r="N3331">
        <v>45159.375</v>
      </c>
      <c r="O3331">
        <v>45161.375</v>
      </c>
      <c r="P3331">
        <v>45163.375</v>
      </c>
      <c r="Q3331">
        <v>45163.375</v>
      </c>
    </row>
    <row r="3332" spans="1:17">
      <c r="A3332" t="s">
        <v>19728</v>
      </c>
      <c r="B3332" t="s">
        <v>85</v>
      </c>
      <c r="C3332" t="s">
        <v>86</v>
      </c>
      <c r="D3332" t="s">
        <v>4755</v>
      </c>
      <c r="E3332" t="s">
        <v>4756</v>
      </c>
      <c r="F3332" t="s">
        <v>65</v>
      </c>
      <c r="G3332" t="s">
        <v>66</v>
      </c>
      <c r="H3332" t="s">
        <v>12794</v>
      </c>
      <c r="I3332" t="s">
        <v>4756</v>
      </c>
      <c r="J3332" t="s">
        <v>8141</v>
      </c>
      <c r="K3332" t="s">
        <v>8230</v>
      </c>
      <c r="L3332" t="s">
        <v>8433</v>
      </c>
      <c r="N3332">
        <v>45894</v>
      </c>
      <c r="O3332">
        <v>45898</v>
      </c>
      <c r="Q3332">
        <v>45891</v>
      </c>
    </row>
    <row r="3333" spans="1:17">
      <c r="A3333" t="s">
        <v>19729</v>
      </c>
      <c r="B3333" t="s">
        <v>85</v>
      </c>
      <c r="C3333" t="s">
        <v>86</v>
      </c>
      <c r="D3333" t="s">
        <v>4757</v>
      </c>
      <c r="E3333" t="s">
        <v>4758</v>
      </c>
      <c r="F3333" t="s">
        <v>65</v>
      </c>
      <c r="G3333" t="s">
        <v>66</v>
      </c>
      <c r="H3333" t="s">
        <v>12795</v>
      </c>
      <c r="I3333" t="s">
        <v>4758</v>
      </c>
      <c r="J3333" t="s">
        <v>8141</v>
      </c>
      <c r="K3333" t="s">
        <v>8433</v>
      </c>
      <c r="L3333" t="s">
        <v>8164</v>
      </c>
      <c r="N3333">
        <v>45530</v>
      </c>
      <c r="O3333">
        <v>45534</v>
      </c>
      <c r="Q3333">
        <v>45534</v>
      </c>
    </row>
    <row r="3334" spans="1:17">
      <c r="B3334" t="s">
        <v>85</v>
      </c>
      <c r="C3334" t="s">
        <v>86</v>
      </c>
      <c r="D3334" t="s">
        <v>4759</v>
      </c>
      <c r="E3334" t="s">
        <v>4760</v>
      </c>
      <c r="F3334" t="s">
        <v>65</v>
      </c>
      <c r="G3334" t="s">
        <v>66</v>
      </c>
      <c r="H3334" t="s">
        <v>12796</v>
      </c>
      <c r="I3334" t="s">
        <v>4760</v>
      </c>
      <c r="J3334" t="s">
        <v>8141</v>
      </c>
      <c r="K3334" t="s">
        <v>8163</v>
      </c>
      <c r="L3334" t="s">
        <v>8152</v>
      </c>
      <c r="M3334" t="s">
        <v>8152</v>
      </c>
      <c r="N3334">
        <v>45166.375</v>
      </c>
      <c r="O3334">
        <v>45168.375</v>
      </c>
      <c r="P3334">
        <v>45170.375</v>
      </c>
      <c r="Q3334">
        <v>45170.375</v>
      </c>
    </row>
    <row r="3335" spans="1:17">
      <c r="B3335" t="s">
        <v>85</v>
      </c>
      <c r="C3335" t="s">
        <v>86</v>
      </c>
      <c r="D3335" t="s">
        <v>4759</v>
      </c>
      <c r="E3335" t="s">
        <v>4760</v>
      </c>
      <c r="F3335" t="s">
        <v>65</v>
      </c>
      <c r="G3335" t="s">
        <v>66</v>
      </c>
      <c r="H3335" t="s">
        <v>12797</v>
      </c>
      <c r="I3335" t="s">
        <v>12798</v>
      </c>
      <c r="J3335" t="s">
        <v>8141</v>
      </c>
      <c r="K3335" t="s">
        <v>8163</v>
      </c>
      <c r="L3335" t="s">
        <v>8152</v>
      </c>
      <c r="M3335" t="s">
        <v>8152</v>
      </c>
      <c r="N3335">
        <v>45166.375</v>
      </c>
      <c r="O3335">
        <v>45168.375</v>
      </c>
      <c r="P3335">
        <v>45170.375</v>
      </c>
      <c r="Q3335">
        <v>45170.375</v>
      </c>
    </row>
    <row r="3336" spans="1:17">
      <c r="A3336" t="s">
        <v>19730</v>
      </c>
      <c r="B3336" t="s">
        <v>85</v>
      </c>
      <c r="C3336" t="s">
        <v>86</v>
      </c>
      <c r="D3336" t="s">
        <v>4761</v>
      </c>
      <c r="E3336" t="s">
        <v>4762</v>
      </c>
      <c r="F3336" t="s">
        <v>65</v>
      </c>
      <c r="G3336" t="s">
        <v>66</v>
      </c>
      <c r="H3336" t="s">
        <v>12799</v>
      </c>
      <c r="I3336" t="s">
        <v>4762</v>
      </c>
      <c r="J3336" t="s">
        <v>8141</v>
      </c>
      <c r="K3336" t="s">
        <v>8208</v>
      </c>
      <c r="L3336" t="s">
        <v>8433</v>
      </c>
      <c r="M3336" t="s">
        <v>8152</v>
      </c>
      <c r="N3336">
        <v>45870</v>
      </c>
      <c r="O3336">
        <v>45870</v>
      </c>
      <c r="P3336">
        <v>45870</v>
      </c>
      <c r="Q3336">
        <v>45870</v>
      </c>
    </row>
    <row r="3337" spans="1:17">
      <c r="A3337" t="s">
        <v>19731</v>
      </c>
      <c r="B3337" t="s">
        <v>85</v>
      </c>
      <c r="C3337" t="s">
        <v>86</v>
      </c>
      <c r="D3337" t="s">
        <v>4763</v>
      </c>
      <c r="E3337" t="s">
        <v>4764</v>
      </c>
      <c r="F3337" t="s">
        <v>65</v>
      </c>
      <c r="G3337" t="s">
        <v>66</v>
      </c>
      <c r="H3337" t="s">
        <v>12800</v>
      </c>
      <c r="I3337" t="s">
        <v>4764</v>
      </c>
      <c r="J3337" t="s">
        <v>8141</v>
      </c>
      <c r="K3337" t="s">
        <v>8164</v>
      </c>
      <c r="L3337" t="s">
        <v>8156</v>
      </c>
      <c r="N3337">
        <v>45509</v>
      </c>
      <c r="O3337">
        <v>45513</v>
      </c>
      <c r="Q3337">
        <v>45513</v>
      </c>
    </row>
    <row r="3338" spans="1:17">
      <c r="B3338" t="s">
        <v>85</v>
      </c>
      <c r="C3338" t="s">
        <v>86</v>
      </c>
      <c r="D3338" t="s">
        <v>4765</v>
      </c>
      <c r="E3338" t="s">
        <v>4766</v>
      </c>
      <c r="F3338" t="s">
        <v>65</v>
      </c>
      <c r="G3338" t="s">
        <v>66</v>
      </c>
      <c r="H3338" t="s">
        <v>12801</v>
      </c>
      <c r="I3338" t="s">
        <v>4766</v>
      </c>
      <c r="J3338" t="s">
        <v>8141</v>
      </c>
      <c r="K3338" t="s">
        <v>8216</v>
      </c>
      <c r="L3338" t="s">
        <v>8230</v>
      </c>
      <c r="M3338" t="s">
        <v>8152</v>
      </c>
      <c r="N3338">
        <v>45180.375</v>
      </c>
      <c r="O3338">
        <v>45182.375</v>
      </c>
      <c r="P3338">
        <v>45184.375</v>
      </c>
      <c r="Q3338">
        <v>45184.375</v>
      </c>
    </row>
    <row r="3339" spans="1:17">
      <c r="A3339" t="s">
        <v>19732</v>
      </c>
      <c r="B3339" t="s">
        <v>85</v>
      </c>
      <c r="C3339" t="s">
        <v>86</v>
      </c>
      <c r="D3339" t="s">
        <v>4767</v>
      </c>
      <c r="E3339" t="s">
        <v>4768</v>
      </c>
      <c r="F3339" t="s">
        <v>65</v>
      </c>
      <c r="G3339" t="s">
        <v>66</v>
      </c>
      <c r="H3339" t="s">
        <v>12802</v>
      </c>
      <c r="I3339" t="s">
        <v>4768</v>
      </c>
      <c r="J3339" t="s">
        <v>8141</v>
      </c>
      <c r="K3339" t="s">
        <v>8152</v>
      </c>
      <c r="L3339" t="s">
        <v>8181</v>
      </c>
      <c r="N3339">
        <v>45548</v>
      </c>
      <c r="O3339">
        <v>45555</v>
      </c>
      <c r="Q3339">
        <v>45548</v>
      </c>
    </row>
    <row r="3340" spans="1:17">
      <c r="B3340" t="s">
        <v>85</v>
      </c>
      <c r="C3340" t="s">
        <v>86</v>
      </c>
      <c r="D3340" t="s">
        <v>4769</v>
      </c>
      <c r="E3340" t="s">
        <v>4770</v>
      </c>
      <c r="F3340" t="s">
        <v>65</v>
      </c>
      <c r="G3340" t="s">
        <v>66</v>
      </c>
      <c r="H3340" t="s">
        <v>12803</v>
      </c>
      <c r="I3340" t="s">
        <v>4770</v>
      </c>
      <c r="J3340" t="s">
        <v>8141</v>
      </c>
      <c r="K3340" t="s">
        <v>8164</v>
      </c>
      <c r="L3340" t="s">
        <v>8230</v>
      </c>
      <c r="N3340">
        <v>44824.375</v>
      </c>
      <c r="O3340">
        <v>44826.375</v>
      </c>
      <c r="Q3340">
        <v>44819.375</v>
      </c>
    </row>
    <row r="3341" spans="1:17">
      <c r="B3341" t="s">
        <v>85</v>
      </c>
      <c r="C3341" t="s">
        <v>86</v>
      </c>
      <c r="D3341" t="s">
        <v>4771</v>
      </c>
      <c r="E3341" t="s">
        <v>4770</v>
      </c>
      <c r="F3341" t="s">
        <v>65</v>
      </c>
      <c r="G3341" t="s">
        <v>66</v>
      </c>
      <c r="H3341" t="s">
        <v>12804</v>
      </c>
      <c r="I3341" t="s">
        <v>4770</v>
      </c>
      <c r="J3341" t="s">
        <v>8141</v>
      </c>
      <c r="K3341" t="s">
        <v>8164</v>
      </c>
      <c r="L3341" t="s">
        <v>8163</v>
      </c>
      <c r="M3341" t="s">
        <v>8152</v>
      </c>
      <c r="N3341">
        <v>45188.375</v>
      </c>
      <c r="O3341">
        <v>45189.375</v>
      </c>
      <c r="P3341">
        <v>45191.375</v>
      </c>
      <c r="Q3341">
        <v>45191.375</v>
      </c>
    </row>
    <row r="3342" spans="1:17">
      <c r="A3342" t="s">
        <v>19733</v>
      </c>
      <c r="B3342" t="s">
        <v>85</v>
      </c>
      <c r="C3342" t="s">
        <v>86</v>
      </c>
      <c r="D3342" t="s">
        <v>4772</v>
      </c>
      <c r="E3342" t="s">
        <v>4773</v>
      </c>
      <c r="F3342" t="s">
        <v>65</v>
      </c>
      <c r="G3342" t="s">
        <v>66</v>
      </c>
      <c r="H3342" t="s">
        <v>12805</v>
      </c>
      <c r="I3342" t="s">
        <v>4773</v>
      </c>
      <c r="J3342" t="s">
        <v>8141</v>
      </c>
      <c r="K3342" t="s">
        <v>8433</v>
      </c>
      <c r="L3342" t="s">
        <v>8164</v>
      </c>
      <c r="N3342">
        <v>45559</v>
      </c>
      <c r="O3342">
        <v>45562</v>
      </c>
      <c r="Q3342">
        <v>45562</v>
      </c>
    </row>
    <row r="3343" spans="1:17">
      <c r="B3343" t="s">
        <v>85</v>
      </c>
      <c r="C3343" t="s">
        <v>86</v>
      </c>
      <c r="D3343" t="s">
        <v>4774</v>
      </c>
      <c r="E3343" t="s">
        <v>4775</v>
      </c>
      <c r="F3343" t="s">
        <v>65</v>
      </c>
      <c r="G3343" t="s">
        <v>66</v>
      </c>
      <c r="H3343" t="s">
        <v>12806</v>
      </c>
      <c r="I3343" t="s">
        <v>4775</v>
      </c>
      <c r="J3343" t="s">
        <v>8141</v>
      </c>
      <c r="K3343" t="s">
        <v>8164</v>
      </c>
      <c r="L3343" t="s">
        <v>8230</v>
      </c>
      <c r="M3343" t="s">
        <v>8152</v>
      </c>
      <c r="N3343">
        <v>45194.375</v>
      </c>
      <c r="O3343">
        <v>45196.375</v>
      </c>
      <c r="P3343">
        <v>45198.375</v>
      </c>
      <c r="Q3343">
        <v>45198.375</v>
      </c>
    </row>
    <row r="3344" spans="1:17">
      <c r="B3344" t="s">
        <v>85</v>
      </c>
      <c r="C3344" t="s">
        <v>86</v>
      </c>
      <c r="D3344" t="s">
        <v>4776</v>
      </c>
      <c r="E3344" t="s">
        <v>4777</v>
      </c>
      <c r="F3344" t="s">
        <v>65</v>
      </c>
      <c r="G3344" t="s">
        <v>66</v>
      </c>
      <c r="H3344" t="s">
        <v>12807</v>
      </c>
      <c r="I3344" t="s">
        <v>4777</v>
      </c>
      <c r="J3344" t="s">
        <v>8141</v>
      </c>
      <c r="K3344" t="s">
        <v>8181</v>
      </c>
      <c r="L3344" t="s">
        <v>8230</v>
      </c>
      <c r="N3344">
        <v>44826.375</v>
      </c>
      <c r="O3344">
        <v>44834.375</v>
      </c>
      <c r="Q3344">
        <v>44834.375</v>
      </c>
    </row>
    <row r="3345" spans="1:17">
      <c r="A3345" t="s">
        <v>19734</v>
      </c>
      <c r="B3345" t="s">
        <v>85</v>
      </c>
      <c r="C3345" t="s">
        <v>86</v>
      </c>
      <c r="D3345" t="s">
        <v>4778</v>
      </c>
      <c r="E3345" t="s">
        <v>4779</v>
      </c>
      <c r="F3345" t="s">
        <v>65</v>
      </c>
      <c r="G3345" t="s">
        <v>66</v>
      </c>
      <c r="H3345" t="s">
        <v>12808</v>
      </c>
      <c r="I3345" t="s">
        <v>4779</v>
      </c>
      <c r="J3345" t="s">
        <v>8141</v>
      </c>
      <c r="K3345" t="s">
        <v>8433</v>
      </c>
      <c r="L3345" t="s">
        <v>8208</v>
      </c>
      <c r="N3345">
        <v>45537</v>
      </c>
      <c r="O3345">
        <v>45541</v>
      </c>
      <c r="Q3345">
        <v>45534</v>
      </c>
    </row>
    <row r="3346" spans="1:17">
      <c r="A3346" t="s">
        <v>19735</v>
      </c>
      <c r="B3346" t="s">
        <v>85</v>
      </c>
      <c r="C3346" t="s">
        <v>86</v>
      </c>
      <c r="D3346" t="s">
        <v>4780</v>
      </c>
      <c r="E3346" t="s">
        <v>4781</v>
      </c>
      <c r="F3346" t="s">
        <v>65</v>
      </c>
      <c r="G3346" t="s">
        <v>66</v>
      </c>
      <c r="H3346" t="s">
        <v>12809</v>
      </c>
      <c r="I3346" t="s">
        <v>4781</v>
      </c>
      <c r="J3346" t="s">
        <v>8141</v>
      </c>
      <c r="K3346" t="s">
        <v>8433</v>
      </c>
      <c r="L3346" t="s">
        <v>8181</v>
      </c>
      <c r="N3346">
        <v>45565</v>
      </c>
      <c r="O3346">
        <v>45569</v>
      </c>
      <c r="Q3346">
        <v>45569</v>
      </c>
    </row>
    <row r="3347" spans="1:17">
      <c r="B3347" t="s">
        <v>85</v>
      </c>
      <c r="C3347" t="s">
        <v>86</v>
      </c>
      <c r="D3347" t="s">
        <v>4782</v>
      </c>
      <c r="E3347" t="s">
        <v>4783</v>
      </c>
      <c r="F3347" t="s">
        <v>65</v>
      </c>
      <c r="G3347" t="s">
        <v>66</v>
      </c>
      <c r="H3347" t="s">
        <v>12810</v>
      </c>
      <c r="I3347" t="s">
        <v>4783</v>
      </c>
      <c r="J3347" t="s">
        <v>8141</v>
      </c>
      <c r="K3347" t="s">
        <v>8216</v>
      </c>
      <c r="L3347" t="s">
        <v>8163</v>
      </c>
      <c r="M3347" t="s">
        <v>8152</v>
      </c>
      <c r="N3347">
        <v>45173.375</v>
      </c>
      <c r="O3347">
        <v>45175.375</v>
      </c>
      <c r="P3347">
        <v>45177.375</v>
      </c>
      <c r="Q3347">
        <v>45177.375</v>
      </c>
    </row>
    <row r="3348" spans="1:17">
      <c r="B3348" t="s">
        <v>85</v>
      </c>
      <c r="C3348" t="s">
        <v>86</v>
      </c>
      <c r="D3348" t="s">
        <v>4782</v>
      </c>
      <c r="E3348" t="s">
        <v>4783</v>
      </c>
      <c r="F3348" t="s">
        <v>65</v>
      </c>
      <c r="G3348" t="s">
        <v>66</v>
      </c>
      <c r="H3348" t="s">
        <v>12811</v>
      </c>
      <c r="I3348" t="s">
        <v>12812</v>
      </c>
      <c r="J3348" t="s">
        <v>8141</v>
      </c>
      <c r="K3348" t="s">
        <v>8216</v>
      </c>
      <c r="L3348" t="s">
        <v>8163</v>
      </c>
      <c r="M3348" t="s">
        <v>8152</v>
      </c>
      <c r="N3348">
        <v>45173.375</v>
      </c>
      <c r="O3348">
        <v>45175.375</v>
      </c>
      <c r="P3348">
        <v>45177.375</v>
      </c>
      <c r="Q3348">
        <v>45177.375</v>
      </c>
    </row>
    <row r="3349" spans="1:17">
      <c r="A3349" t="s">
        <v>19736</v>
      </c>
      <c r="B3349" t="s">
        <v>85</v>
      </c>
      <c r="C3349" t="s">
        <v>86</v>
      </c>
      <c r="D3349" t="s">
        <v>4784</v>
      </c>
      <c r="E3349" t="s">
        <v>4785</v>
      </c>
      <c r="F3349" t="s">
        <v>65</v>
      </c>
      <c r="G3349" t="s">
        <v>66</v>
      </c>
      <c r="H3349" t="s">
        <v>12813</v>
      </c>
      <c r="I3349" t="s">
        <v>4785</v>
      </c>
      <c r="J3349" t="s">
        <v>8141</v>
      </c>
      <c r="K3349" t="s">
        <v>8433</v>
      </c>
      <c r="L3349" t="s">
        <v>8164</v>
      </c>
      <c r="N3349">
        <v>45544</v>
      </c>
      <c r="O3349">
        <v>45548</v>
      </c>
      <c r="Q3349">
        <v>45548</v>
      </c>
    </row>
    <row r="3350" spans="1:17">
      <c r="A3350" t="s">
        <v>19737</v>
      </c>
      <c r="B3350" t="s">
        <v>85</v>
      </c>
      <c r="C3350" t="s">
        <v>86</v>
      </c>
      <c r="D3350" t="s">
        <v>4786</v>
      </c>
      <c r="E3350" t="s">
        <v>4787</v>
      </c>
      <c r="F3350" t="s">
        <v>65</v>
      </c>
      <c r="G3350" t="s">
        <v>66</v>
      </c>
      <c r="H3350" t="s">
        <v>12814</v>
      </c>
      <c r="I3350" t="s">
        <v>4787</v>
      </c>
      <c r="J3350" t="s">
        <v>8141</v>
      </c>
      <c r="K3350" t="s">
        <v>8164</v>
      </c>
      <c r="L3350" t="s">
        <v>8188</v>
      </c>
      <c r="N3350">
        <v>45670</v>
      </c>
      <c r="O3350">
        <v>45674</v>
      </c>
      <c r="Q3350">
        <v>45667</v>
      </c>
    </row>
    <row r="3351" spans="1:17">
      <c r="B3351" t="s">
        <v>85</v>
      </c>
      <c r="C3351" t="s">
        <v>86</v>
      </c>
      <c r="D3351" t="s">
        <v>4788</v>
      </c>
      <c r="E3351" t="s">
        <v>4789</v>
      </c>
      <c r="F3351" t="s">
        <v>65</v>
      </c>
      <c r="G3351" t="s">
        <v>66</v>
      </c>
      <c r="H3351" t="s">
        <v>12815</v>
      </c>
      <c r="I3351" t="s">
        <v>4789</v>
      </c>
      <c r="J3351" t="s">
        <v>8141</v>
      </c>
      <c r="K3351" t="s">
        <v>8167</v>
      </c>
      <c r="L3351" t="s">
        <v>8156</v>
      </c>
      <c r="N3351">
        <v>45306</v>
      </c>
      <c r="O3351">
        <v>45310</v>
      </c>
      <c r="Q3351">
        <v>45310</v>
      </c>
    </row>
    <row r="3352" spans="1:17">
      <c r="B3352" t="s">
        <v>85</v>
      </c>
      <c r="C3352" t="s">
        <v>86</v>
      </c>
      <c r="D3352" t="s">
        <v>4790</v>
      </c>
      <c r="E3352" t="s">
        <v>4791</v>
      </c>
      <c r="F3352" t="s">
        <v>65</v>
      </c>
      <c r="G3352" t="s">
        <v>66</v>
      </c>
      <c r="H3352" t="s">
        <v>12816</v>
      </c>
      <c r="I3352" t="s">
        <v>4791</v>
      </c>
      <c r="J3352" t="s">
        <v>8141</v>
      </c>
      <c r="K3352" t="s">
        <v>8167</v>
      </c>
      <c r="L3352" t="s">
        <v>8216</v>
      </c>
      <c r="M3352" t="s">
        <v>8163</v>
      </c>
      <c r="N3352">
        <v>45292</v>
      </c>
      <c r="O3352">
        <v>45296</v>
      </c>
      <c r="P3352">
        <v>45296</v>
      </c>
      <c r="Q3352">
        <v>45296</v>
      </c>
    </row>
    <row r="3353" spans="1:17">
      <c r="A3353" t="s">
        <v>19738</v>
      </c>
      <c r="B3353" t="s">
        <v>85</v>
      </c>
      <c r="C3353" t="s">
        <v>86</v>
      </c>
      <c r="D3353" t="s">
        <v>4792</v>
      </c>
      <c r="E3353" t="s">
        <v>4793</v>
      </c>
      <c r="F3353" t="s">
        <v>65</v>
      </c>
      <c r="G3353" t="s">
        <v>66</v>
      </c>
      <c r="H3353" t="s">
        <v>12817</v>
      </c>
      <c r="I3353" t="s">
        <v>4793</v>
      </c>
      <c r="J3353" t="s">
        <v>8141</v>
      </c>
      <c r="K3353" t="s">
        <v>8433</v>
      </c>
      <c r="L3353" t="s">
        <v>8208</v>
      </c>
      <c r="N3353">
        <v>45677</v>
      </c>
      <c r="O3353">
        <v>45681</v>
      </c>
      <c r="Q3353">
        <v>45681</v>
      </c>
    </row>
    <row r="3354" spans="1:17">
      <c r="B3354" t="s">
        <v>85</v>
      </c>
      <c r="C3354" t="s">
        <v>86</v>
      </c>
      <c r="D3354" t="s">
        <v>4794</v>
      </c>
      <c r="E3354" t="s">
        <v>4795</v>
      </c>
      <c r="F3354" t="s">
        <v>65</v>
      </c>
      <c r="G3354" t="s">
        <v>66</v>
      </c>
      <c r="H3354" t="s">
        <v>12818</v>
      </c>
      <c r="I3354" t="s">
        <v>4795</v>
      </c>
      <c r="J3354" t="s">
        <v>8141</v>
      </c>
      <c r="K3354" t="s">
        <v>8156</v>
      </c>
      <c r="L3354" t="s">
        <v>8181</v>
      </c>
      <c r="M3354" t="s">
        <v>8152</v>
      </c>
      <c r="N3354">
        <v>45313</v>
      </c>
      <c r="O3354">
        <v>45317</v>
      </c>
      <c r="P3354">
        <v>45317</v>
      </c>
      <c r="Q3354">
        <v>45317</v>
      </c>
    </row>
    <row r="3355" spans="1:17">
      <c r="A3355" t="s">
        <v>19739</v>
      </c>
      <c r="B3355" t="s">
        <v>85</v>
      </c>
      <c r="C3355" t="s">
        <v>86</v>
      </c>
      <c r="D3355" t="s">
        <v>4796</v>
      </c>
      <c r="E3355" t="s">
        <v>4797</v>
      </c>
      <c r="F3355" t="s">
        <v>65</v>
      </c>
      <c r="G3355" t="s">
        <v>66</v>
      </c>
      <c r="H3355" t="s">
        <v>12819</v>
      </c>
      <c r="I3355" t="s">
        <v>4797</v>
      </c>
      <c r="J3355" t="s">
        <v>8141</v>
      </c>
      <c r="K3355" t="s">
        <v>8433</v>
      </c>
      <c r="L3355" t="s">
        <v>8188</v>
      </c>
      <c r="N3355">
        <v>45684</v>
      </c>
      <c r="O3355">
        <v>45688</v>
      </c>
      <c r="Q3355">
        <v>45688</v>
      </c>
    </row>
    <row r="3356" spans="1:17">
      <c r="B3356" t="s">
        <v>85</v>
      </c>
      <c r="C3356" t="s">
        <v>86</v>
      </c>
      <c r="D3356" t="s">
        <v>4798</v>
      </c>
      <c r="E3356" t="s">
        <v>4799</v>
      </c>
      <c r="F3356" t="s">
        <v>65</v>
      </c>
      <c r="G3356" t="s">
        <v>66</v>
      </c>
      <c r="H3356" t="s">
        <v>12820</v>
      </c>
      <c r="I3356" t="s">
        <v>4799</v>
      </c>
      <c r="J3356" t="s">
        <v>8141</v>
      </c>
      <c r="K3356" t="s">
        <v>8156</v>
      </c>
      <c r="L3356" t="s">
        <v>8181</v>
      </c>
      <c r="M3356" t="s">
        <v>8152</v>
      </c>
      <c r="N3356">
        <v>45320</v>
      </c>
      <c r="O3356">
        <v>45324</v>
      </c>
      <c r="P3356">
        <v>45324</v>
      </c>
      <c r="Q3356">
        <v>45324</v>
      </c>
    </row>
    <row r="3357" spans="1:17">
      <c r="B3357" t="s">
        <v>85</v>
      </c>
      <c r="C3357" t="s">
        <v>86</v>
      </c>
      <c r="D3357" t="s">
        <v>4800</v>
      </c>
      <c r="E3357" t="s">
        <v>4801</v>
      </c>
      <c r="F3357" t="s">
        <v>65</v>
      </c>
      <c r="G3357" t="s">
        <v>66</v>
      </c>
      <c r="H3357" t="s">
        <v>12821</v>
      </c>
      <c r="I3357" t="s">
        <v>12822</v>
      </c>
      <c r="J3357" t="s">
        <v>8141</v>
      </c>
      <c r="K3357" t="s">
        <v>8152</v>
      </c>
      <c r="L3357" t="s">
        <v>8163</v>
      </c>
      <c r="N3357">
        <v>44957.375</v>
      </c>
      <c r="O3357">
        <v>44958.375</v>
      </c>
      <c r="Q3357">
        <v>44958.375</v>
      </c>
    </row>
    <row r="3358" spans="1:17">
      <c r="B3358" t="s">
        <v>85</v>
      </c>
      <c r="C3358" t="s">
        <v>86</v>
      </c>
      <c r="D3358" t="s">
        <v>4800</v>
      </c>
      <c r="E3358" t="s">
        <v>4801</v>
      </c>
      <c r="F3358" t="s">
        <v>65</v>
      </c>
      <c r="G3358" t="s">
        <v>66</v>
      </c>
      <c r="H3358" t="s">
        <v>12823</v>
      </c>
      <c r="I3358" t="s">
        <v>12824</v>
      </c>
      <c r="J3358" t="s">
        <v>8141</v>
      </c>
      <c r="K3358" t="s">
        <v>8152</v>
      </c>
      <c r="L3358" t="s">
        <v>8163</v>
      </c>
      <c r="N3358">
        <v>44959.375</v>
      </c>
      <c r="O3358">
        <v>44960.375</v>
      </c>
      <c r="Q3358">
        <v>44960.375</v>
      </c>
    </row>
    <row r="3359" spans="1:17">
      <c r="B3359" t="s">
        <v>85</v>
      </c>
      <c r="C3359" t="s">
        <v>86</v>
      </c>
      <c r="D3359" t="s">
        <v>4802</v>
      </c>
      <c r="E3359" t="s">
        <v>4803</v>
      </c>
      <c r="F3359" t="s">
        <v>65</v>
      </c>
      <c r="G3359" t="s">
        <v>66</v>
      </c>
      <c r="H3359" t="s">
        <v>12825</v>
      </c>
      <c r="I3359" t="s">
        <v>4803</v>
      </c>
      <c r="J3359" t="s">
        <v>8141</v>
      </c>
      <c r="K3359" t="s">
        <v>8156</v>
      </c>
      <c r="L3359" t="s">
        <v>8181</v>
      </c>
      <c r="M3359" t="s">
        <v>8152</v>
      </c>
      <c r="N3359">
        <v>45299</v>
      </c>
      <c r="O3359">
        <v>45303</v>
      </c>
      <c r="P3359">
        <v>45303</v>
      </c>
      <c r="Q3359">
        <v>45303</v>
      </c>
    </row>
    <row r="3360" spans="1:17">
      <c r="B3360" t="s">
        <v>85</v>
      </c>
      <c r="C3360" t="s">
        <v>86</v>
      </c>
      <c r="D3360" t="s">
        <v>4804</v>
      </c>
      <c r="E3360" t="s">
        <v>4805</v>
      </c>
      <c r="F3360" t="s">
        <v>65</v>
      </c>
      <c r="G3360" t="s">
        <v>66</v>
      </c>
      <c r="H3360" t="s">
        <v>12826</v>
      </c>
      <c r="I3360" t="s">
        <v>4805</v>
      </c>
      <c r="J3360" t="s">
        <v>8141</v>
      </c>
      <c r="K3360" t="s">
        <v>8230</v>
      </c>
      <c r="L3360" t="s">
        <v>8152</v>
      </c>
      <c r="M3360" t="s">
        <v>8152</v>
      </c>
      <c r="N3360">
        <v>45209.375</v>
      </c>
      <c r="O3360">
        <v>45210.375</v>
      </c>
      <c r="P3360">
        <v>45212.375</v>
      </c>
      <c r="Q3360">
        <v>45212.375</v>
      </c>
    </row>
    <row r="3361" spans="1:17">
      <c r="A3361" t="s">
        <v>19740</v>
      </c>
      <c r="B3361" t="s">
        <v>85</v>
      </c>
      <c r="C3361" t="s">
        <v>86</v>
      </c>
      <c r="D3361" t="s">
        <v>4806</v>
      </c>
      <c r="E3361" t="s">
        <v>4807</v>
      </c>
      <c r="F3361" t="s">
        <v>65</v>
      </c>
      <c r="G3361" t="s">
        <v>66</v>
      </c>
      <c r="H3361" t="s">
        <v>12827</v>
      </c>
      <c r="I3361" t="s">
        <v>4807</v>
      </c>
      <c r="J3361" t="s">
        <v>8141</v>
      </c>
      <c r="K3361" t="s">
        <v>8208</v>
      </c>
      <c r="L3361" t="s">
        <v>8152</v>
      </c>
      <c r="N3361">
        <v>45576</v>
      </c>
      <c r="O3361">
        <v>45583</v>
      </c>
      <c r="Q3361">
        <v>45583</v>
      </c>
    </row>
    <row r="3362" spans="1:17">
      <c r="B3362" t="s">
        <v>85</v>
      </c>
      <c r="C3362" t="s">
        <v>86</v>
      </c>
      <c r="D3362" t="s">
        <v>4808</v>
      </c>
      <c r="E3362" t="s">
        <v>4809</v>
      </c>
      <c r="F3362" t="s">
        <v>65</v>
      </c>
      <c r="G3362" t="s">
        <v>66</v>
      </c>
      <c r="H3362" t="s">
        <v>12828</v>
      </c>
      <c r="I3362" t="s">
        <v>4809</v>
      </c>
      <c r="J3362" t="s">
        <v>8141</v>
      </c>
      <c r="K3362" t="s">
        <v>8164</v>
      </c>
      <c r="L3362" t="s">
        <v>8216</v>
      </c>
      <c r="M3362" t="s">
        <v>8152</v>
      </c>
      <c r="N3362">
        <v>45215.375</v>
      </c>
      <c r="O3362">
        <v>45217.375</v>
      </c>
      <c r="P3362">
        <v>45219.375</v>
      </c>
      <c r="Q3362">
        <v>45219.375</v>
      </c>
    </row>
    <row r="3363" spans="1:17">
      <c r="A3363" t="s">
        <v>19741</v>
      </c>
      <c r="B3363" t="s">
        <v>85</v>
      </c>
      <c r="C3363" t="s">
        <v>86</v>
      </c>
      <c r="D3363" t="s">
        <v>4810</v>
      </c>
      <c r="E3363" t="s">
        <v>4811</v>
      </c>
      <c r="F3363" t="s">
        <v>65</v>
      </c>
      <c r="G3363" t="s">
        <v>66</v>
      </c>
      <c r="H3363" t="s">
        <v>12829</v>
      </c>
      <c r="I3363" t="s">
        <v>4811</v>
      </c>
      <c r="J3363" t="s">
        <v>8141</v>
      </c>
      <c r="K3363" t="s">
        <v>8527</v>
      </c>
      <c r="L3363" t="s">
        <v>8433</v>
      </c>
      <c r="N3363">
        <v>45586</v>
      </c>
      <c r="O3363">
        <v>45590</v>
      </c>
      <c r="Q3363">
        <v>45590</v>
      </c>
    </row>
    <row r="3364" spans="1:17">
      <c r="B3364" t="s">
        <v>85</v>
      </c>
      <c r="C3364" t="s">
        <v>86</v>
      </c>
      <c r="D3364" t="s">
        <v>4812</v>
      </c>
      <c r="E3364" t="s">
        <v>4813</v>
      </c>
      <c r="F3364" t="s">
        <v>65</v>
      </c>
      <c r="G3364" t="s">
        <v>66</v>
      </c>
      <c r="H3364" t="s">
        <v>12830</v>
      </c>
      <c r="I3364" t="s">
        <v>4813</v>
      </c>
      <c r="J3364" t="s">
        <v>8141</v>
      </c>
      <c r="K3364" t="s">
        <v>8230</v>
      </c>
      <c r="L3364" t="s">
        <v>8152</v>
      </c>
      <c r="M3364" t="s">
        <v>8152</v>
      </c>
      <c r="N3364">
        <v>45222.375</v>
      </c>
      <c r="O3364">
        <v>45224.375</v>
      </c>
      <c r="P3364">
        <v>45226.375</v>
      </c>
      <c r="Q3364">
        <v>45226.375</v>
      </c>
    </row>
    <row r="3365" spans="1:17">
      <c r="A3365" t="s">
        <v>19742</v>
      </c>
      <c r="B3365" t="s">
        <v>85</v>
      </c>
      <c r="C3365" t="s">
        <v>86</v>
      </c>
      <c r="D3365" t="s">
        <v>4814</v>
      </c>
      <c r="E3365" t="s">
        <v>4815</v>
      </c>
      <c r="F3365" t="s">
        <v>65</v>
      </c>
      <c r="G3365" t="s">
        <v>66</v>
      </c>
      <c r="H3365" t="s">
        <v>12831</v>
      </c>
      <c r="I3365" t="s">
        <v>4815</v>
      </c>
      <c r="J3365" t="s">
        <v>8141</v>
      </c>
      <c r="K3365" t="s">
        <v>8230</v>
      </c>
      <c r="L3365" t="s">
        <v>8433</v>
      </c>
      <c r="N3365">
        <v>45593</v>
      </c>
      <c r="O3365">
        <v>45597</v>
      </c>
      <c r="Q3365">
        <v>45597</v>
      </c>
    </row>
    <row r="3366" spans="1:17">
      <c r="B3366" t="s">
        <v>85</v>
      </c>
      <c r="C3366" t="s">
        <v>86</v>
      </c>
      <c r="D3366" t="s">
        <v>4816</v>
      </c>
      <c r="E3366" t="s">
        <v>4817</v>
      </c>
      <c r="F3366" t="s">
        <v>65</v>
      </c>
      <c r="G3366" t="s">
        <v>66</v>
      </c>
      <c r="H3366" t="s">
        <v>12832</v>
      </c>
      <c r="I3366" t="s">
        <v>4817</v>
      </c>
      <c r="J3366" t="s">
        <v>8141</v>
      </c>
      <c r="K3366" t="s">
        <v>8164</v>
      </c>
      <c r="L3366" t="s">
        <v>8216</v>
      </c>
      <c r="M3366" t="s">
        <v>8152</v>
      </c>
      <c r="N3366">
        <v>45201.375</v>
      </c>
      <c r="O3366">
        <v>45205.375</v>
      </c>
      <c r="P3366">
        <v>45205.375</v>
      </c>
      <c r="Q3366">
        <v>45205.375</v>
      </c>
    </row>
    <row r="3367" spans="1:17">
      <c r="B3367" t="s">
        <v>85</v>
      </c>
      <c r="C3367" t="s">
        <v>86</v>
      </c>
      <c r="D3367" t="s">
        <v>4818</v>
      </c>
      <c r="E3367" t="s">
        <v>4819</v>
      </c>
      <c r="F3367" t="s">
        <v>65</v>
      </c>
      <c r="G3367" t="s">
        <v>66</v>
      </c>
      <c r="H3367" t="s">
        <v>12833</v>
      </c>
      <c r="I3367" t="s">
        <v>4819</v>
      </c>
      <c r="J3367" t="s">
        <v>8141</v>
      </c>
      <c r="K3367" t="s">
        <v>8230</v>
      </c>
      <c r="L3367" t="s">
        <v>8152</v>
      </c>
      <c r="M3367" t="s">
        <v>8152</v>
      </c>
      <c r="N3367">
        <v>45229.375</v>
      </c>
      <c r="O3367">
        <v>45231.375</v>
      </c>
      <c r="P3367">
        <v>45232.375</v>
      </c>
      <c r="Q3367">
        <v>45232.375</v>
      </c>
    </row>
    <row r="3368" spans="1:17">
      <c r="B3368" t="s">
        <v>85</v>
      </c>
      <c r="C3368" t="s">
        <v>86</v>
      </c>
      <c r="D3368" t="s">
        <v>4818</v>
      </c>
      <c r="E3368" t="s">
        <v>4819</v>
      </c>
      <c r="F3368" t="s">
        <v>65</v>
      </c>
      <c r="G3368" t="s">
        <v>66</v>
      </c>
      <c r="H3368" t="s">
        <v>12834</v>
      </c>
      <c r="I3368" t="s">
        <v>4819</v>
      </c>
      <c r="J3368" t="s">
        <v>8141</v>
      </c>
      <c r="K3368" t="s">
        <v>8230</v>
      </c>
      <c r="L3368" t="s">
        <v>8164</v>
      </c>
      <c r="M3368" t="s">
        <v>8152</v>
      </c>
      <c r="N3368">
        <v>45232.375</v>
      </c>
      <c r="O3368">
        <v>45232.375</v>
      </c>
      <c r="P3368">
        <v>45232.375</v>
      </c>
      <c r="Q3368">
        <v>45232.375</v>
      </c>
    </row>
    <row r="3369" spans="1:17">
      <c r="A3369" t="s">
        <v>19743</v>
      </c>
      <c r="B3369" t="s">
        <v>85</v>
      </c>
      <c r="C3369" t="s">
        <v>86</v>
      </c>
      <c r="D3369" t="s">
        <v>4820</v>
      </c>
      <c r="E3369" t="s">
        <v>4821</v>
      </c>
      <c r="F3369" t="s">
        <v>65</v>
      </c>
      <c r="G3369" t="s">
        <v>66</v>
      </c>
      <c r="H3369" t="s">
        <v>12835</v>
      </c>
      <c r="I3369" t="s">
        <v>4821</v>
      </c>
      <c r="J3369" t="s">
        <v>8141</v>
      </c>
      <c r="K3369" t="s">
        <v>8208</v>
      </c>
      <c r="L3369" t="s">
        <v>8433</v>
      </c>
      <c r="N3369">
        <v>45572</v>
      </c>
      <c r="O3369">
        <v>45576</v>
      </c>
      <c r="Q3369">
        <v>45576</v>
      </c>
    </row>
    <row r="3370" spans="1:17">
      <c r="B3370" t="s">
        <v>85</v>
      </c>
      <c r="C3370" t="s">
        <v>86</v>
      </c>
      <c r="D3370" t="s">
        <v>4822</v>
      </c>
      <c r="E3370" t="s">
        <v>4823</v>
      </c>
      <c r="F3370" t="s">
        <v>65</v>
      </c>
      <c r="G3370" t="s">
        <v>66</v>
      </c>
      <c r="H3370" t="s">
        <v>12836</v>
      </c>
      <c r="I3370" t="s">
        <v>4823</v>
      </c>
      <c r="J3370" t="s">
        <v>8141</v>
      </c>
      <c r="K3370" t="s">
        <v>8230</v>
      </c>
      <c r="L3370" t="s">
        <v>8216</v>
      </c>
      <c r="M3370" t="s">
        <v>8152</v>
      </c>
      <c r="N3370">
        <v>45236.375</v>
      </c>
      <c r="O3370">
        <v>45238.375</v>
      </c>
      <c r="P3370">
        <v>45240.375</v>
      </c>
      <c r="Q3370">
        <v>45240.375</v>
      </c>
    </row>
    <row r="3371" spans="1:17">
      <c r="A3371" t="s">
        <v>19744</v>
      </c>
      <c r="B3371" t="s">
        <v>85</v>
      </c>
      <c r="C3371" t="s">
        <v>86</v>
      </c>
      <c r="D3371" t="s">
        <v>4824</v>
      </c>
      <c r="E3371" t="s">
        <v>4825</v>
      </c>
      <c r="F3371" t="s">
        <v>65</v>
      </c>
      <c r="G3371" t="s">
        <v>66</v>
      </c>
      <c r="H3371" t="s">
        <v>12837</v>
      </c>
      <c r="I3371" t="s">
        <v>4825</v>
      </c>
      <c r="J3371" t="s">
        <v>8141</v>
      </c>
      <c r="K3371" t="s">
        <v>8230</v>
      </c>
      <c r="L3371" t="s">
        <v>8208</v>
      </c>
      <c r="N3371">
        <v>45607</v>
      </c>
      <c r="O3371">
        <v>45611</v>
      </c>
      <c r="Q3371">
        <v>45611</v>
      </c>
    </row>
    <row r="3372" spans="1:17">
      <c r="B3372" t="s">
        <v>85</v>
      </c>
      <c r="C3372" t="s">
        <v>86</v>
      </c>
      <c r="D3372" t="s">
        <v>4826</v>
      </c>
      <c r="E3372" t="s">
        <v>4827</v>
      </c>
      <c r="F3372" t="s">
        <v>65</v>
      </c>
      <c r="G3372" t="s">
        <v>66</v>
      </c>
      <c r="H3372" t="s">
        <v>12838</v>
      </c>
      <c r="I3372" t="s">
        <v>4827</v>
      </c>
      <c r="J3372" t="s">
        <v>8141</v>
      </c>
      <c r="K3372" t="s">
        <v>8164</v>
      </c>
      <c r="L3372" t="s">
        <v>8152</v>
      </c>
      <c r="M3372" t="s">
        <v>8152</v>
      </c>
      <c r="N3372">
        <v>45243.375</v>
      </c>
      <c r="O3372">
        <v>45245.375</v>
      </c>
      <c r="P3372">
        <v>45247.375</v>
      </c>
      <c r="Q3372">
        <v>45247.375</v>
      </c>
    </row>
    <row r="3373" spans="1:17">
      <c r="A3373" t="s">
        <v>19745</v>
      </c>
      <c r="B3373" t="s">
        <v>85</v>
      </c>
      <c r="C3373" t="s">
        <v>86</v>
      </c>
      <c r="D3373" t="s">
        <v>4828</v>
      </c>
      <c r="E3373" t="s">
        <v>4829</v>
      </c>
      <c r="F3373" t="s">
        <v>65</v>
      </c>
      <c r="G3373" t="s">
        <v>66</v>
      </c>
      <c r="H3373" t="s">
        <v>12839</v>
      </c>
      <c r="I3373" t="s">
        <v>4829</v>
      </c>
      <c r="J3373" t="s">
        <v>8141</v>
      </c>
      <c r="K3373" t="s">
        <v>8152</v>
      </c>
      <c r="L3373" t="s">
        <v>8152</v>
      </c>
      <c r="N3373">
        <v>45614</v>
      </c>
      <c r="O3373">
        <v>45618</v>
      </c>
      <c r="Q3373">
        <v>45618</v>
      </c>
    </row>
    <row r="3374" spans="1:17">
      <c r="A3374" t="s">
        <v>19745</v>
      </c>
      <c r="B3374" t="s">
        <v>85</v>
      </c>
      <c r="C3374" t="s">
        <v>86</v>
      </c>
      <c r="D3374" t="s">
        <v>4830</v>
      </c>
      <c r="E3374" t="s">
        <v>4829</v>
      </c>
      <c r="F3374" t="s">
        <v>65</v>
      </c>
      <c r="G3374" t="s">
        <v>66</v>
      </c>
      <c r="H3374" t="s">
        <v>12840</v>
      </c>
      <c r="I3374" t="s">
        <v>4829</v>
      </c>
      <c r="J3374" t="s">
        <v>8141</v>
      </c>
      <c r="K3374" t="s">
        <v>8152</v>
      </c>
      <c r="M3374" t="s">
        <v>8152</v>
      </c>
      <c r="N3374">
        <v>45611</v>
      </c>
      <c r="P3374">
        <v>45611</v>
      </c>
      <c r="Q3374">
        <v>45611</v>
      </c>
    </row>
    <row r="3375" spans="1:17">
      <c r="A3375" t="s">
        <v>19746</v>
      </c>
      <c r="B3375" t="s">
        <v>85</v>
      </c>
      <c r="C3375" t="s">
        <v>86</v>
      </c>
      <c r="D3375" t="s">
        <v>4831</v>
      </c>
      <c r="E3375" t="s">
        <v>4829</v>
      </c>
      <c r="F3375" t="s">
        <v>65</v>
      </c>
      <c r="G3375" t="s">
        <v>66</v>
      </c>
      <c r="H3375" t="s">
        <v>12841</v>
      </c>
      <c r="I3375" t="s">
        <v>4829</v>
      </c>
      <c r="J3375" t="s">
        <v>8141</v>
      </c>
      <c r="K3375" t="s">
        <v>8188</v>
      </c>
      <c r="L3375" t="s">
        <v>8433</v>
      </c>
      <c r="N3375">
        <v>45615</v>
      </c>
      <c r="O3375">
        <v>45618</v>
      </c>
      <c r="Q3375">
        <v>45618</v>
      </c>
    </row>
    <row r="3376" spans="1:17">
      <c r="B3376" t="s">
        <v>85</v>
      </c>
      <c r="C3376" t="s">
        <v>86</v>
      </c>
      <c r="D3376" t="s">
        <v>4832</v>
      </c>
      <c r="E3376" t="s">
        <v>4833</v>
      </c>
      <c r="F3376" t="s">
        <v>65</v>
      </c>
      <c r="G3376" t="s">
        <v>66</v>
      </c>
      <c r="H3376" t="s">
        <v>12842</v>
      </c>
      <c r="I3376" t="s">
        <v>4833</v>
      </c>
      <c r="J3376" t="s">
        <v>8141</v>
      </c>
      <c r="K3376" t="s">
        <v>8163</v>
      </c>
      <c r="L3376" t="s">
        <v>8216</v>
      </c>
      <c r="M3376" t="s">
        <v>8152</v>
      </c>
      <c r="N3376">
        <v>45250.375</v>
      </c>
      <c r="O3376">
        <v>45252.375</v>
      </c>
      <c r="P3376">
        <v>45254.375</v>
      </c>
      <c r="Q3376">
        <v>45254.375</v>
      </c>
    </row>
    <row r="3377" spans="1:17">
      <c r="A3377" t="s">
        <v>19747</v>
      </c>
      <c r="B3377" t="s">
        <v>85</v>
      </c>
      <c r="C3377" t="s">
        <v>86</v>
      </c>
      <c r="D3377" t="s">
        <v>4834</v>
      </c>
      <c r="E3377" t="s">
        <v>4835</v>
      </c>
      <c r="F3377" t="s">
        <v>65</v>
      </c>
      <c r="G3377" t="s">
        <v>66</v>
      </c>
      <c r="H3377" t="s">
        <v>12843</v>
      </c>
      <c r="I3377" t="s">
        <v>4835</v>
      </c>
      <c r="J3377" t="s">
        <v>8141</v>
      </c>
      <c r="K3377" t="s">
        <v>8230</v>
      </c>
      <c r="L3377" t="s">
        <v>8208</v>
      </c>
      <c r="N3377">
        <v>45621</v>
      </c>
      <c r="O3377">
        <v>45625</v>
      </c>
      <c r="Q3377">
        <v>45625</v>
      </c>
    </row>
    <row r="3378" spans="1:17">
      <c r="B3378" t="s">
        <v>85</v>
      </c>
      <c r="C3378" t="s">
        <v>86</v>
      </c>
      <c r="D3378" t="s">
        <v>4836</v>
      </c>
      <c r="E3378" t="s">
        <v>4837</v>
      </c>
      <c r="F3378" t="s">
        <v>65</v>
      </c>
      <c r="G3378" t="s">
        <v>66</v>
      </c>
      <c r="H3378" t="s">
        <v>12844</v>
      </c>
      <c r="I3378" t="s">
        <v>4837</v>
      </c>
      <c r="J3378" t="s">
        <v>8141</v>
      </c>
      <c r="K3378" t="s">
        <v>8230</v>
      </c>
      <c r="L3378" t="s">
        <v>8216</v>
      </c>
      <c r="M3378" t="s">
        <v>8152</v>
      </c>
      <c r="N3378">
        <v>45257.375</v>
      </c>
      <c r="O3378">
        <v>45259.375</v>
      </c>
      <c r="P3378">
        <v>45261.375</v>
      </c>
      <c r="Q3378">
        <v>45261.375</v>
      </c>
    </row>
    <row r="3379" spans="1:17">
      <c r="B3379" t="s">
        <v>85</v>
      </c>
      <c r="C3379" t="s">
        <v>86</v>
      </c>
      <c r="D3379" t="s">
        <v>4838</v>
      </c>
      <c r="E3379" t="s">
        <v>4839</v>
      </c>
      <c r="F3379" t="s">
        <v>65</v>
      </c>
      <c r="G3379" t="s">
        <v>66</v>
      </c>
      <c r="H3379" t="s">
        <v>12845</v>
      </c>
      <c r="I3379" t="s">
        <v>4839</v>
      </c>
      <c r="J3379" t="s">
        <v>8141</v>
      </c>
      <c r="K3379" t="s">
        <v>8181</v>
      </c>
      <c r="L3379" t="s">
        <v>8230</v>
      </c>
      <c r="N3379">
        <v>44896.375</v>
      </c>
      <c r="O3379">
        <v>44897.375</v>
      </c>
      <c r="Q3379">
        <v>44897.375</v>
      </c>
    </row>
    <row r="3380" spans="1:17">
      <c r="A3380" t="s">
        <v>19748</v>
      </c>
      <c r="B3380" t="s">
        <v>85</v>
      </c>
      <c r="C3380" t="s">
        <v>86</v>
      </c>
      <c r="D3380" t="s">
        <v>4840</v>
      </c>
      <c r="E3380" t="s">
        <v>4841</v>
      </c>
      <c r="F3380" t="s">
        <v>65</v>
      </c>
      <c r="G3380" t="s">
        <v>66</v>
      </c>
      <c r="H3380" t="s">
        <v>12846</v>
      </c>
      <c r="I3380" t="s">
        <v>4841</v>
      </c>
      <c r="J3380" t="s">
        <v>8141</v>
      </c>
      <c r="K3380" t="s">
        <v>8188</v>
      </c>
      <c r="L3380" t="s">
        <v>8433</v>
      </c>
      <c r="N3380">
        <v>45601</v>
      </c>
      <c r="O3380">
        <v>45604</v>
      </c>
      <c r="Q3380">
        <v>45604</v>
      </c>
    </row>
    <row r="3381" spans="1:17">
      <c r="B3381" t="s">
        <v>85</v>
      </c>
      <c r="C3381" t="s">
        <v>86</v>
      </c>
      <c r="D3381" t="s">
        <v>4842</v>
      </c>
      <c r="E3381" t="s">
        <v>4843</v>
      </c>
      <c r="F3381" t="s">
        <v>65</v>
      </c>
      <c r="G3381" t="s">
        <v>66</v>
      </c>
      <c r="H3381" t="s">
        <v>12847</v>
      </c>
      <c r="I3381" t="s">
        <v>4843</v>
      </c>
      <c r="J3381" t="s">
        <v>8141</v>
      </c>
      <c r="K3381" t="s">
        <v>8230</v>
      </c>
      <c r="L3381" t="s">
        <v>8216</v>
      </c>
      <c r="M3381" t="s">
        <v>8152</v>
      </c>
      <c r="N3381">
        <v>45271.375</v>
      </c>
      <c r="O3381">
        <v>45273.375</v>
      </c>
      <c r="P3381">
        <v>45275.375</v>
      </c>
      <c r="Q3381">
        <v>45275.375</v>
      </c>
    </row>
    <row r="3382" spans="1:17">
      <c r="A3382" t="s">
        <v>19749</v>
      </c>
      <c r="B3382" t="s">
        <v>85</v>
      </c>
      <c r="C3382" t="s">
        <v>86</v>
      </c>
      <c r="D3382" t="s">
        <v>4844</v>
      </c>
      <c r="E3382" t="s">
        <v>4845</v>
      </c>
      <c r="F3382" t="s">
        <v>65</v>
      </c>
      <c r="G3382" t="s">
        <v>66</v>
      </c>
      <c r="H3382" t="s">
        <v>12848</v>
      </c>
      <c r="I3382" t="s">
        <v>4845</v>
      </c>
      <c r="J3382" t="s">
        <v>8141</v>
      </c>
      <c r="K3382" t="s">
        <v>8208</v>
      </c>
      <c r="L3382" t="s">
        <v>8433</v>
      </c>
      <c r="N3382">
        <v>45642</v>
      </c>
      <c r="O3382">
        <v>45646</v>
      </c>
      <c r="Q3382">
        <v>45646</v>
      </c>
    </row>
    <row r="3383" spans="1:17">
      <c r="B3383" t="s">
        <v>85</v>
      </c>
      <c r="C3383" t="s">
        <v>86</v>
      </c>
      <c r="D3383" t="s">
        <v>4846</v>
      </c>
      <c r="E3383" t="s">
        <v>4847</v>
      </c>
      <c r="F3383" t="s">
        <v>65</v>
      </c>
      <c r="G3383" t="s">
        <v>66</v>
      </c>
      <c r="H3383" t="s">
        <v>12849</v>
      </c>
      <c r="I3383" t="s">
        <v>4847</v>
      </c>
      <c r="J3383" t="s">
        <v>8141</v>
      </c>
      <c r="K3383" t="s">
        <v>8230</v>
      </c>
      <c r="L3383" t="s">
        <v>8216</v>
      </c>
      <c r="M3383" t="s">
        <v>8152</v>
      </c>
      <c r="N3383">
        <v>45278</v>
      </c>
      <c r="O3383">
        <v>45280</v>
      </c>
      <c r="P3383">
        <v>45282</v>
      </c>
      <c r="Q3383">
        <v>45282</v>
      </c>
    </row>
    <row r="3384" spans="1:17">
      <c r="B3384" t="s">
        <v>85</v>
      </c>
      <c r="C3384" t="s">
        <v>86</v>
      </c>
      <c r="D3384" t="s">
        <v>4848</v>
      </c>
      <c r="E3384" t="s">
        <v>4849</v>
      </c>
      <c r="F3384" t="s">
        <v>65</v>
      </c>
      <c r="G3384" t="s">
        <v>66</v>
      </c>
      <c r="H3384" t="s">
        <v>12850</v>
      </c>
      <c r="I3384" t="s">
        <v>4849</v>
      </c>
      <c r="J3384" t="s">
        <v>8141</v>
      </c>
      <c r="K3384" t="s">
        <v>8163</v>
      </c>
      <c r="L3384" t="s">
        <v>8230</v>
      </c>
      <c r="N3384">
        <v>44918.375</v>
      </c>
      <c r="O3384">
        <v>44918.375</v>
      </c>
      <c r="Q3384">
        <v>44918.375</v>
      </c>
    </row>
    <row r="3385" spans="1:17">
      <c r="A3385" t="s">
        <v>19750</v>
      </c>
      <c r="B3385" t="s">
        <v>85</v>
      </c>
      <c r="C3385" t="s">
        <v>86</v>
      </c>
      <c r="D3385" t="s">
        <v>4850</v>
      </c>
      <c r="E3385" t="s">
        <v>4851</v>
      </c>
      <c r="F3385" t="s">
        <v>65</v>
      </c>
      <c r="G3385" t="s">
        <v>66</v>
      </c>
      <c r="H3385" t="s">
        <v>12851</v>
      </c>
      <c r="I3385" t="s">
        <v>4851</v>
      </c>
      <c r="J3385" t="s">
        <v>8141</v>
      </c>
      <c r="K3385" t="s">
        <v>8188</v>
      </c>
      <c r="L3385" t="s">
        <v>8152</v>
      </c>
      <c r="N3385">
        <v>45649</v>
      </c>
      <c r="O3385">
        <v>45653</v>
      </c>
      <c r="Q3385">
        <v>45653</v>
      </c>
    </row>
    <row r="3386" spans="1:17">
      <c r="B3386" t="s">
        <v>85</v>
      </c>
      <c r="C3386" t="s">
        <v>86</v>
      </c>
      <c r="D3386" t="s">
        <v>4852</v>
      </c>
      <c r="E3386" t="s">
        <v>4853</v>
      </c>
      <c r="F3386" t="s">
        <v>65</v>
      </c>
      <c r="G3386" t="s">
        <v>66</v>
      </c>
      <c r="H3386" t="s">
        <v>12852</v>
      </c>
      <c r="I3386" t="s">
        <v>4853</v>
      </c>
      <c r="J3386" t="s">
        <v>8141</v>
      </c>
      <c r="K3386" t="s">
        <v>8163</v>
      </c>
      <c r="L3386" t="s">
        <v>8152</v>
      </c>
      <c r="M3386" t="s">
        <v>8152</v>
      </c>
      <c r="N3386">
        <v>45285</v>
      </c>
      <c r="O3386">
        <v>45302</v>
      </c>
      <c r="P3386">
        <v>45302</v>
      </c>
      <c r="Q3386">
        <v>45302</v>
      </c>
    </row>
    <row r="3387" spans="1:17">
      <c r="B3387" t="s">
        <v>85</v>
      </c>
      <c r="C3387" t="s">
        <v>86</v>
      </c>
      <c r="D3387" t="s">
        <v>4854</v>
      </c>
      <c r="E3387" t="s">
        <v>4855</v>
      </c>
      <c r="F3387" t="s">
        <v>65</v>
      </c>
      <c r="G3387" t="s">
        <v>66</v>
      </c>
      <c r="H3387" t="s">
        <v>12853</v>
      </c>
      <c r="I3387" t="s">
        <v>4855</v>
      </c>
      <c r="J3387" t="s">
        <v>8141</v>
      </c>
      <c r="K3387" t="s">
        <v>8164</v>
      </c>
      <c r="L3387" t="s">
        <v>8163</v>
      </c>
      <c r="N3387">
        <v>44922.375</v>
      </c>
      <c r="O3387">
        <v>44924.375</v>
      </c>
      <c r="Q3387">
        <v>44924.375</v>
      </c>
    </row>
    <row r="3388" spans="1:17">
      <c r="A3388" t="s">
        <v>19751</v>
      </c>
      <c r="B3388" t="s">
        <v>85</v>
      </c>
      <c r="C3388" t="s">
        <v>86</v>
      </c>
      <c r="D3388" t="s">
        <v>4856</v>
      </c>
      <c r="E3388" t="s">
        <v>4857</v>
      </c>
      <c r="F3388" t="s">
        <v>65</v>
      </c>
      <c r="G3388" t="s">
        <v>66</v>
      </c>
      <c r="H3388" t="s">
        <v>12854</v>
      </c>
      <c r="I3388" t="s">
        <v>4857</v>
      </c>
      <c r="J3388" t="s">
        <v>8141</v>
      </c>
      <c r="K3388" t="s">
        <v>8152</v>
      </c>
      <c r="L3388" t="s">
        <v>8188</v>
      </c>
      <c r="N3388">
        <v>45628</v>
      </c>
      <c r="O3388">
        <v>45632</v>
      </c>
      <c r="Q3388">
        <v>45632</v>
      </c>
    </row>
    <row r="3389" spans="1:17">
      <c r="A3389" t="s">
        <v>19752</v>
      </c>
      <c r="B3389" t="s">
        <v>85</v>
      </c>
      <c r="C3389" t="s">
        <v>86</v>
      </c>
      <c r="D3389" t="s">
        <v>4858</v>
      </c>
      <c r="E3389" t="s">
        <v>4859</v>
      </c>
      <c r="F3389" t="s">
        <v>65</v>
      </c>
      <c r="G3389" t="s">
        <v>66</v>
      </c>
      <c r="H3389" t="s">
        <v>12855</v>
      </c>
      <c r="I3389" t="s">
        <v>4859</v>
      </c>
      <c r="J3389" t="s">
        <v>8141</v>
      </c>
      <c r="K3389" t="s">
        <v>8188</v>
      </c>
      <c r="L3389" t="s">
        <v>8433</v>
      </c>
      <c r="M3389" t="s">
        <v>8152</v>
      </c>
      <c r="N3389">
        <v>45663</v>
      </c>
      <c r="O3389">
        <v>45666</v>
      </c>
      <c r="P3389">
        <v>45666</v>
      </c>
      <c r="Q3389">
        <v>45666</v>
      </c>
    </row>
    <row r="3390" spans="1:17">
      <c r="A3390" t="s">
        <v>19753</v>
      </c>
      <c r="B3390" t="s">
        <v>85</v>
      </c>
      <c r="C3390" t="s">
        <v>86</v>
      </c>
      <c r="D3390" t="s">
        <v>4860</v>
      </c>
      <c r="E3390" t="s">
        <v>4861</v>
      </c>
      <c r="F3390" t="s">
        <v>65</v>
      </c>
      <c r="G3390" t="s">
        <v>66</v>
      </c>
      <c r="H3390" t="s">
        <v>12856</v>
      </c>
      <c r="I3390" t="s">
        <v>4861</v>
      </c>
      <c r="J3390" t="s">
        <v>8141</v>
      </c>
      <c r="K3390" t="s">
        <v>8188</v>
      </c>
      <c r="L3390" t="s">
        <v>8164</v>
      </c>
      <c r="N3390">
        <v>45635</v>
      </c>
      <c r="O3390">
        <v>45639</v>
      </c>
      <c r="Q3390">
        <v>45632</v>
      </c>
    </row>
    <row r="3391" spans="1:17">
      <c r="A3391" t="s">
        <v>19754</v>
      </c>
      <c r="B3391" t="s">
        <v>85</v>
      </c>
      <c r="C3391" t="s">
        <v>86</v>
      </c>
      <c r="D3391" t="s">
        <v>4862</v>
      </c>
      <c r="E3391" t="s">
        <v>4863</v>
      </c>
      <c r="F3391" t="s">
        <v>65</v>
      </c>
      <c r="G3391" t="s">
        <v>66</v>
      </c>
      <c r="H3391" t="s">
        <v>12857</v>
      </c>
      <c r="I3391" t="s">
        <v>4863</v>
      </c>
      <c r="J3391" t="s">
        <v>8141</v>
      </c>
      <c r="K3391" t="s">
        <v>8433</v>
      </c>
      <c r="L3391" t="s">
        <v>8188</v>
      </c>
      <c r="N3391">
        <v>45698</v>
      </c>
      <c r="O3391">
        <v>45702</v>
      </c>
      <c r="Q3391">
        <v>45695</v>
      </c>
    </row>
    <row r="3392" spans="1:17">
      <c r="B3392" t="s">
        <v>85</v>
      </c>
      <c r="C3392" t="s">
        <v>86</v>
      </c>
      <c r="D3392" t="s">
        <v>4864</v>
      </c>
      <c r="E3392" t="s">
        <v>4865</v>
      </c>
      <c r="F3392" t="s">
        <v>65</v>
      </c>
      <c r="G3392" t="s">
        <v>66</v>
      </c>
      <c r="H3392" t="s">
        <v>12858</v>
      </c>
      <c r="I3392" t="s">
        <v>4865</v>
      </c>
      <c r="J3392" t="s">
        <v>8141</v>
      </c>
      <c r="K3392" t="s">
        <v>8181</v>
      </c>
      <c r="L3392" t="s">
        <v>8164</v>
      </c>
      <c r="M3392" t="s">
        <v>8152</v>
      </c>
      <c r="N3392">
        <v>45335</v>
      </c>
      <c r="O3392">
        <v>45338</v>
      </c>
      <c r="P3392">
        <v>45338</v>
      </c>
      <c r="Q3392">
        <v>45338</v>
      </c>
    </row>
    <row r="3393" spans="1:17">
      <c r="B3393" t="s">
        <v>85</v>
      </c>
      <c r="C3393" t="s">
        <v>86</v>
      </c>
      <c r="D3393" t="s">
        <v>4866</v>
      </c>
      <c r="E3393" t="s">
        <v>4865</v>
      </c>
      <c r="F3393" t="s">
        <v>65</v>
      </c>
      <c r="G3393" t="s">
        <v>66</v>
      </c>
      <c r="H3393" t="s">
        <v>12859</v>
      </c>
      <c r="I3393" t="s">
        <v>4865</v>
      </c>
      <c r="J3393" t="s">
        <v>8141</v>
      </c>
      <c r="K3393" t="s">
        <v>8164</v>
      </c>
      <c r="L3393" t="s">
        <v>8230</v>
      </c>
      <c r="M3393" t="s">
        <v>8152</v>
      </c>
      <c r="N3393">
        <v>45348</v>
      </c>
      <c r="O3393">
        <v>45352</v>
      </c>
      <c r="P3393">
        <v>45352</v>
      </c>
      <c r="Q3393">
        <v>45352</v>
      </c>
    </row>
    <row r="3394" spans="1:17">
      <c r="B3394" t="s">
        <v>85</v>
      </c>
      <c r="C3394" t="s">
        <v>86</v>
      </c>
      <c r="D3394" t="s">
        <v>4867</v>
      </c>
      <c r="E3394" t="s">
        <v>4868</v>
      </c>
      <c r="F3394" t="s">
        <v>65</v>
      </c>
      <c r="G3394" t="s">
        <v>66</v>
      </c>
      <c r="H3394" t="s">
        <v>12860</v>
      </c>
      <c r="I3394" t="s">
        <v>12861</v>
      </c>
      <c r="J3394" t="s">
        <v>8141</v>
      </c>
      <c r="K3394" t="s">
        <v>8164</v>
      </c>
      <c r="L3394" t="s">
        <v>8181</v>
      </c>
      <c r="N3394">
        <v>44970.375</v>
      </c>
      <c r="O3394">
        <v>44972.375</v>
      </c>
      <c r="Q3394">
        <v>44972.375</v>
      </c>
    </row>
    <row r="3395" spans="1:17">
      <c r="B3395" t="s">
        <v>85</v>
      </c>
      <c r="C3395" t="s">
        <v>86</v>
      </c>
      <c r="D3395" t="s">
        <v>4867</v>
      </c>
      <c r="E3395" t="s">
        <v>4868</v>
      </c>
      <c r="F3395" t="s">
        <v>65</v>
      </c>
      <c r="G3395" t="s">
        <v>66</v>
      </c>
      <c r="H3395" t="s">
        <v>12862</v>
      </c>
      <c r="I3395" t="s">
        <v>12863</v>
      </c>
      <c r="J3395" t="s">
        <v>8141</v>
      </c>
      <c r="K3395" t="s">
        <v>8164</v>
      </c>
      <c r="L3395" t="s">
        <v>8181</v>
      </c>
      <c r="N3395">
        <v>44973.375</v>
      </c>
      <c r="O3395">
        <v>44974.375</v>
      </c>
      <c r="Q3395">
        <v>44974.375</v>
      </c>
    </row>
    <row r="3396" spans="1:17">
      <c r="A3396" t="s">
        <v>19755</v>
      </c>
      <c r="B3396" t="s">
        <v>85</v>
      </c>
      <c r="C3396" t="s">
        <v>86</v>
      </c>
      <c r="D3396" t="s">
        <v>4869</v>
      </c>
      <c r="E3396" t="s">
        <v>4870</v>
      </c>
      <c r="F3396" t="s">
        <v>65</v>
      </c>
      <c r="G3396" t="s">
        <v>66</v>
      </c>
      <c r="H3396" t="s">
        <v>12864</v>
      </c>
      <c r="I3396" t="s">
        <v>4870</v>
      </c>
      <c r="J3396" t="s">
        <v>8141</v>
      </c>
      <c r="K3396" t="s">
        <v>8188</v>
      </c>
      <c r="L3396" t="s">
        <v>8164</v>
      </c>
      <c r="N3396">
        <v>45705</v>
      </c>
      <c r="O3396">
        <v>45709</v>
      </c>
      <c r="Q3396">
        <v>45709</v>
      </c>
    </row>
    <row r="3397" spans="1:17">
      <c r="B3397" t="s">
        <v>85</v>
      </c>
      <c r="C3397" t="s">
        <v>86</v>
      </c>
      <c r="D3397" t="s">
        <v>4871</v>
      </c>
      <c r="E3397" t="s">
        <v>4872</v>
      </c>
      <c r="F3397" t="s">
        <v>65</v>
      </c>
      <c r="G3397" t="s">
        <v>66</v>
      </c>
      <c r="H3397" t="s">
        <v>12865</v>
      </c>
      <c r="I3397" t="s">
        <v>4872</v>
      </c>
      <c r="J3397" t="s">
        <v>8141</v>
      </c>
      <c r="K3397" t="s">
        <v>8164</v>
      </c>
      <c r="L3397" t="s">
        <v>8527</v>
      </c>
      <c r="M3397" t="s">
        <v>8152</v>
      </c>
      <c r="N3397">
        <v>45341</v>
      </c>
      <c r="O3397">
        <v>45344</v>
      </c>
      <c r="P3397">
        <v>45344</v>
      </c>
      <c r="Q3397">
        <v>45344</v>
      </c>
    </row>
    <row r="3398" spans="1:17">
      <c r="B3398" t="s">
        <v>85</v>
      </c>
      <c r="C3398" t="s">
        <v>86</v>
      </c>
      <c r="D3398" t="s">
        <v>4873</v>
      </c>
      <c r="E3398" t="s">
        <v>4874</v>
      </c>
      <c r="F3398" t="s">
        <v>65</v>
      </c>
      <c r="G3398" t="s">
        <v>66</v>
      </c>
      <c r="H3398" t="s">
        <v>12866</v>
      </c>
      <c r="I3398" t="s">
        <v>4874</v>
      </c>
      <c r="J3398" t="s">
        <v>8141</v>
      </c>
      <c r="K3398" t="s">
        <v>8230</v>
      </c>
      <c r="L3398" t="s">
        <v>8163</v>
      </c>
      <c r="N3398">
        <v>44977.375</v>
      </c>
      <c r="O3398">
        <v>44981.375</v>
      </c>
      <c r="Q3398">
        <v>44981.375</v>
      </c>
    </row>
    <row r="3399" spans="1:17">
      <c r="A3399" t="s">
        <v>19756</v>
      </c>
      <c r="B3399" t="s">
        <v>85</v>
      </c>
      <c r="C3399" t="s">
        <v>86</v>
      </c>
      <c r="D3399" t="s">
        <v>4875</v>
      </c>
      <c r="E3399" t="s">
        <v>4876</v>
      </c>
      <c r="F3399" t="s">
        <v>65</v>
      </c>
      <c r="G3399" t="s">
        <v>66</v>
      </c>
      <c r="H3399" t="s">
        <v>12867</v>
      </c>
      <c r="I3399" t="s">
        <v>4876</v>
      </c>
      <c r="J3399" t="s">
        <v>8141</v>
      </c>
      <c r="K3399" t="s">
        <v>8433</v>
      </c>
      <c r="L3399" t="s">
        <v>8164</v>
      </c>
      <c r="N3399">
        <v>45712</v>
      </c>
      <c r="O3399">
        <v>45716</v>
      </c>
      <c r="Q3399">
        <v>45709</v>
      </c>
    </row>
    <row r="3400" spans="1:17">
      <c r="B3400" t="s">
        <v>85</v>
      </c>
      <c r="C3400" t="s">
        <v>86</v>
      </c>
      <c r="D3400" t="s">
        <v>4877</v>
      </c>
      <c r="E3400" t="s">
        <v>4878</v>
      </c>
      <c r="F3400" t="s">
        <v>65</v>
      </c>
      <c r="G3400" t="s">
        <v>66</v>
      </c>
      <c r="H3400" t="s">
        <v>12868</v>
      </c>
      <c r="I3400" t="s">
        <v>4878</v>
      </c>
      <c r="J3400" t="s">
        <v>8141</v>
      </c>
      <c r="K3400" t="s">
        <v>8164</v>
      </c>
      <c r="L3400" t="s">
        <v>8527</v>
      </c>
      <c r="M3400" t="s">
        <v>8152</v>
      </c>
      <c r="N3400">
        <v>45348</v>
      </c>
      <c r="O3400">
        <v>45352</v>
      </c>
      <c r="P3400">
        <v>45352</v>
      </c>
      <c r="Q3400">
        <v>45352</v>
      </c>
    </row>
    <row r="3401" spans="1:17">
      <c r="B3401" t="s">
        <v>85</v>
      </c>
      <c r="C3401" t="s">
        <v>86</v>
      </c>
      <c r="D3401" t="s">
        <v>4879</v>
      </c>
      <c r="E3401" t="s">
        <v>4880</v>
      </c>
      <c r="F3401" t="s">
        <v>65</v>
      </c>
      <c r="G3401" t="s">
        <v>66</v>
      </c>
      <c r="H3401" t="s">
        <v>12869</v>
      </c>
      <c r="I3401" t="s">
        <v>12870</v>
      </c>
      <c r="J3401" t="s">
        <v>8141</v>
      </c>
      <c r="K3401" t="s">
        <v>8230</v>
      </c>
      <c r="L3401" t="s">
        <v>8163</v>
      </c>
      <c r="N3401">
        <v>44984.375</v>
      </c>
      <c r="O3401">
        <v>44986.375</v>
      </c>
      <c r="Q3401">
        <v>44986.375</v>
      </c>
    </row>
    <row r="3402" spans="1:17">
      <c r="B3402" t="s">
        <v>85</v>
      </c>
      <c r="C3402" t="s">
        <v>86</v>
      </c>
      <c r="D3402" t="s">
        <v>4879</v>
      </c>
      <c r="E3402" t="s">
        <v>4880</v>
      </c>
      <c r="F3402" t="s">
        <v>65</v>
      </c>
      <c r="G3402" t="s">
        <v>66</v>
      </c>
      <c r="H3402" t="s">
        <v>12871</v>
      </c>
      <c r="I3402" t="s">
        <v>12872</v>
      </c>
      <c r="J3402" t="s">
        <v>8141</v>
      </c>
      <c r="K3402" t="s">
        <v>8230</v>
      </c>
      <c r="L3402" t="s">
        <v>8163</v>
      </c>
      <c r="N3402">
        <v>44987.375</v>
      </c>
      <c r="O3402">
        <v>44988.375</v>
      </c>
      <c r="Q3402">
        <v>44988.375</v>
      </c>
    </row>
    <row r="3403" spans="1:17">
      <c r="A3403" t="s">
        <v>19757</v>
      </c>
      <c r="B3403" t="s">
        <v>85</v>
      </c>
      <c r="C3403" t="s">
        <v>86</v>
      </c>
      <c r="D3403" t="s">
        <v>4881</v>
      </c>
      <c r="E3403" t="s">
        <v>4882</v>
      </c>
      <c r="F3403" t="s">
        <v>65</v>
      </c>
      <c r="G3403" t="s">
        <v>66</v>
      </c>
      <c r="H3403" t="s">
        <v>12873</v>
      </c>
      <c r="I3403" t="s">
        <v>4882</v>
      </c>
      <c r="J3403" t="s">
        <v>8141</v>
      </c>
      <c r="K3403" t="s">
        <v>8433</v>
      </c>
      <c r="L3403" t="s">
        <v>8208</v>
      </c>
      <c r="N3403">
        <v>45691</v>
      </c>
      <c r="O3403">
        <v>45695</v>
      </c>
      <c r="Q3403">
        <v>45688</v>
      </c>
    </row>
    <row r="3404" spans="1:17">
      <c r="B3404" t="s">
        <v>85</v>
      </c>
      <c r="C3404" t="s">
        <v>86</v>
      </c>
      <c r="D3404" t="s">
        <v>4883</v>
      </c>
      <c r="E3404" t="s">
        <v>4884</v>
      </c>
      <c r="F3404" t="s">
        <v>65</v>
      </c>
      <c r="G3404" t="s">
        <v>66</v>
      </c>
      <c r="H3404" t="s">
        <v>12874</v>
      </c>
      <c r="I3404" t="s">
        <v>4884</v>
      </c>
      <c r="J3404" t="s">
        <v>8141</v>
      </c>
      <c r="K3404" t="s">
        <v>8156</v>
      </c>
      <c r="L3404" t="s">
        <v>8164</v>
      </c>
      <c r="M3404" t="s">
        <v>8152</v>
      </c>
      <c r="N3404">
        <v>45327</v>
      </c>
      <c r="O3404">
        <v>45331</v>
      </c>
      <c r="P3404">
        <v>45331</v>
      </c>
      <c r="Q3404">
        <v>45331</v>
      </c>
    </row>
    <row r="3405" spans="1:17">
      <c r="B3405" t="s">
        <v>85</v>
      </c>
      <c r="C3405" t="s">
        <v>86</v>
      </c>
      <c r="D3405" t="s">
        <v>4885</v>
      </c>
      <c r="E3405" t="s">
        <v>4886</v>
      </c>
      <c r="F3405" t="s">
        <v>65</v>
      </c>
      <c r="G3405" t="s">
        <v>66</v>
      </c>
      <c r="H3405" t="s">
        <v>12875</v>
      </c>
      <c r="I3405" t="s">
        <v>12876</v>
      </c>
      <c r="J3405" t="s">
        <v>8141</v>
      </c>
      <c r="K3405" t="s">
        <v>8230</v>
      </c>
      <c r="L3405" t="s">
        <v>8163</v>
      </c>
      <c r="N3405">
        <v>44963.375</v>
      </c>
      <c r="O3405">
        <v>44965.375</v>
      </c>
      <c r="Q3405">
        <v>44965.375</v>
      </c>
    </row>
    <row r="3406" spans="1:17">
      <c r="B3406" t="s">
        <v>85</v>
      </c>
      <c r="C3406" t="s">
        <v>86</v>
      </c>
      <c r="D3406" t="s">
        <v>4885</v>
      </c>
      <c r="E3406" t="s">
        <v>4886</v>
      </c>
      <c r="F3406" t="s">
        <v>65</v>
      </c>
      <c r="G3406" t="s">
        <v>66</v>
      </c>
      <c r="H3406" t="s">
        <v>12877</v>
      </c>
      <c r="I3406" t="s">
        <v>12878</v>
      </c>
      <c r="J3406" t="s">
        <v>8141</v>
      </c>
      <c r="K3406" t="s">
        <v>8230</v>
      </c>
      <c r="L3406" t="s">
        <v>8163</v>
      </c>
      <c r="N3406">
        <v>44966.375</v>
      </c>
      <c r="O3406">
        <v>44967.375</v>
      </c>
      <c r="Q3406">
        <v>44967.375</v>
      </c>
    </row>
    <row r="3407" spans="1:17">
      <c r="A3407" t="s">
        <v>19758</v>
      </c>
      <c r="B3407" t="s">
        <v>85</v>
      </c>
      <c r="C3407" t="s">
        <v>86</v>
      </c>
      <c r="D3407" t="s">
        <v>4887</v>
      </c>
      <c r="E3407" t="s">
        <v>4888</v>
      </c>
      <c r="F3407" t="s">
        <v>65</v>
      </c>
      <c r="G3407" t="s">
        <v>66</v>
      </c>
      <c r="H3407" t="s">
        <v>12879</v>
      </c>
      <c r="I3407" t="s">
        <v>4888</v>
      </c>
      <c r="J3407" t="s">
        <v>8141</v>
      </c>
      <c r="K3407" t="s">
        <v>8433</v>
      </c>
      <c r="L3407" t="s">
        <v>8230</v>
      </c>
      <c r="N3407">
        <v>45726</v>
      </c>
      <c r="O3407">
        <v>45730</v>
      </c>
      <c r="Q3407">
        <v>45723</v>
      </c>
    </row>
    <row r="3408" spans="1:17">
      <c r="B3408" t="s">
        <v>85</v>
      </c>
      <c r="C3408" t="s">
        <v>86</v>
      </c>
      <c r="D3408" t="s">
        <v>4889</v>
      </c>
      <c r="E3408" t="s">
        <v>4890</v>
      </c>
      <c r="F3408" t="s">
        <v>65</v>
      </c>
      <c r="G3408" t="s">
        <v>66</v>
      </c>
      <c r="H3408" t="s">
        <v>12880</v>
      </c>
      <c r="I3408" t="s">
        <v>4890</v>
      </c>
      <c r="J3408" t="s">
        <v>8141</v>
      </c>
      <c r="K3408" t="s">
        <v>8164</v>
      </c>
      <c r="L3408" t="s">
        <v>8230</v>
      </c>
      <c r="M3408" t="s">
        <v>8152</v>
      </c>
      <c r="N3408">
        <v>45362</v>
      </c>
      <c r="O3408">
        <v>45366</v>
      </c>
      <c r="P3408">
        <v>45366</v>
      </c>
      <c r="Q3408">
        <v>45366</v>
      </c>
    </row>
    <row r="3409" spans="1:17">
      <c r="B3409" t="s">
        <v>85</v>
      </c>
      <c r="C3409" t="s">
        <v>86</v>
      </c>
      <c r="D3409" t="s">
        <v>4891</v>
      </c>
      <c r="E3409" t="s">
        <v>4892</v>
      </c>
      <c r="F3409" t="s">
        <v>65</v>
      </c>
      <c r="G3409" t="s">
        <v>66</v>
      </c>
      <c r="H3409" t="s">
        <v>12881</v>
      </c>
      <c r="I3409" t="s">
        <v>12882</v>
      </c>
      <c r="J3409" t="s">
        <v>8141</v>
      </c>
      <c r="K3409" t="s">
        <v>8164</v>
      </c>
      <c r="L3409" t="s">
        <v>8163</v>
      </c>
      <c r="N3409">
        <v>44998.375</v>
      </c>
      <c r="O3409">
        <v>45000.375</v>
      </c>
      <c r="Q3409">
        <v>45000.375</v>
      </c>
    </row>
    <row r="3410" spans="1:17">
      <c r="B3410" t="s">
        <v>85</v>
      </c>
      <c r="C3410" t="s">
        <v>86</v>
      </c>
      <c r="D3410" t="s">
        <v>4891</v>
      </c>
      <c r="E3410" t="s">
        <v>4892</v>
      </c>
      <c r="F3410" t="s">
        <v>65</v>
      </c>
      <c r="G3410" t="s">
        <v>66</v>
      </c>
      <c r="H3410" t="s">
        <v>12883</v>
      </c>
      <c r="I3410" t="s">
        <v>12884</v>
      </c>
      <c r="J3410" t="s">
        <v>8141</v>
      </c>
      <c r="K3410" t="s">
        <v>8164</v>
      </c>
      <c r="L3410" t="s">
        <v>8163</v>
      </c>
      <c r="N3410">
        <v>45001.375</v>
      </c>
      <c r="O3410">
        <v>45002.375</v>
      </c>
      <c r="Q3410">
        <v>45002.375</v>
      </c>
    </row>
    <row r="3411" spans="1:17">
      <c r="A3411" t="s">
        <v>19759</v>
      </c>
      <c r="B3411" t="s">
        <v>85</v>
      </c>
      <c r="C3411" t="s">
        <v>86</v>
      </c>
      <c r="D3411" t="s">
        <v>4893</v>
      </c>
      <c r="E3411" t="s">
        <v>4894</v>
      </c>
      <c r="F3411" t="s">
        <v>65</v>
      </c>
      <c r="G3411" t="s">
        <v>66</v>
      </c>
      <c r="H3411" t="s">
        <v>12885</v>
      </c>
      <c r="I3411" t="s">
        <v>4894</v>
      </c>
      <c r="J3411" t="s">
        <v>8141</v>
      </c>
      <c r="K3411" t="s">
        <v>8164</v>
      </c>
      <c r="L3411" t="s">
        <v>8433</v>
      </c>
      <c r="N3411">
        <v>45733</v>
      </c>
      <c r="O3411">
        <v>45737</v>
      </c>
      <c r="Q3411">
        <v>45730</v>
      </c>
    </row>
    <row r="3412" spans="1:17">
      <c r="B3412" t="s">
        <v>85</v>
      </c>
      <c r="C3412" t="s">
        <v>86</v>
      </c>
      <c r="D3412" t="s">
        <v>4895</v>
      </c>
      <c r="E3412" t="s">
        <v>4896</v>
      </c>
      <c r="F3412" t="s">
        <v>65</v>
      </c>
      <c r="G3412" t="s">
        <v>66</v>
      </c>
      <c r="H3412" t="s">
        <v>12886</v>
      </c>
      <c r="I3412" t="s">
        <v>4896</v>
      </c>
      <c r="J3412" t="s">
        <v>8141</v>
      </c>
      <c r="K3412" t="s">
        <v>8230</v>
      </c>
      <c r="L3412" t="s">
        <v>8527</v>
      </c>
      <c r="M3412" t="s">
        <v>8152</v>
      </c>
      <c r="N3412">
        <v>45369</v>
      </c>
      <c r="O3412">
        <v>45373</v>
      </c>
      <c r="P3412">
        <v>45373</v>
      </c>
      <c r="Q3412">
        <v>45373</v>
      </c>
    </row>
    <row r="3413" spans="1:17">
      <c r="B3413" t="s">
        <v>85</v>
      </c>
      <c r="C3413" t="s">
        <v>86</v>
      </c>
      <c r="D3413" t="s">
        <v>4897</v>
      </c>
      <c r="E3413" t="s">
        <v>4898</v>
      </c>
      <c r="F3413" t="s">
        <v>65</v>
      </c>
      <c r="G3413" t="s">
        <v>66</v>
      </c>
      <c r="H3413" t="s">
        <v>12887</v>
      </c>
      <c r="I3413" t="s">
        <v>12888</v>
      </c>
      <c r="J3413" t="s">
        <v>8141</v>
      </c>
      <c r="K3413" t="s">
        <v>8230</v>
      </c>
      <c r="L3413" t="s">
        <v>8181</v>
      </c>
      <c r="N3413">
        <v>45005.375</v>
      </c>
      <c r="O3413">
        <v>45007.375</v>
      </c>
      <c r="Q3413">
        <v>45007.375</v>
      </c>
    </row>
    <row r="3414" spans="1:17">
      <c r="B3414" t="s">
        <v>85</v>
      </c>
      <c r="C3414" t="s">
        <v>86</v>
      </c>
      <c r="D3414" t="s">
        <v>4897</v>
      </c>
      <c r="E3414" t="s">
        <v>4898</v>
      </c>
      <c r="F3414" t="s">
        <v>65</v>
      </c>
      <c r="G3414" t="s">
        <v>66</v>
      </c>
      <c r="H3414" t="s">
        <v>12889</v>
      </c>
      <c r="I3414" t="s">
        <v>12890</v>
      </c>
      <c r="J3414" t="s">
        <v>8141</v>
      </c>
      <c r="K3414" t="s">
        <v>8230</v>
      </c>
      <c r="L3414" t="s">
        <v>8181</v>
      </c>
      <c r="N3414">
        <v>45008.375</v>
      </c>
      <c r="O3414">
        <v>45009.375</v>
      </c>
      <c r="Q3414">
        <v>45009.375</v>
      </c>
    </row>
    <row r="3415" spans="1:17">
      <c r="A3415" t="s">
        <v>19760</v>
      </c>
      <c r="B3415" t="s">
        <v>85</v>
      </c>
      <c r="C3415" t="s">
        <v>86</v>
      </c>
      <c r="D3415" t="s">
        <v>4899</v>
      </c>
      <c r="E3415" t="s">
        <v>4900</v>
      </c>
      <c r="F3415" t="s">
        <v>65</v>
      </c>
      <c r="G3415" t="s">
        <v>66</v>
      </c>
      <c r="H3415" t="s">
        <v>12891</v>
      </c>
      <c r="I3415" t="s">
        <v>4900</v>
      </c>
      <c r="J3415" t="s">
        <v>8141</v>
      </c>
      <c r="K3415" t="s">
        <v>8230</v>
      </c>
      <c r="L3415" t="s">
        <v>8433</v>
      </c>
      <c r="N3415">
        <v>45740</v>
      </c>
      <c r="O3415">
        <v>45744</v>
      </c>
      <c r="Q3415">
        <v>45737</v>
      </c>
    </row>
    <row r="3416" spans="1:17">
      <c r="B3416" t="s">
        <v>85</v>
      </c>
      <c r="C3416" t="s">
        <v>86</v>
      </c>
      <c r="D3416" t="s">
        <v>4901</v>
      </c>
      <c r="E3416" t="s">
        <v>4902</v>
      </c>
      <c r="F3416" t="s">
        <v>65</v>
      </c>
      <c r="G3416" t="s">
        <v>66</v>
      </c>
      <c r="H3416" t="s">
        <v>12892</v>
      </c>
      <c r="I3416" t="s">
        <v>12893</v>
      </c>
      <c r="J3416" t="s">
        <v>8141</v>
      </c>
      <c r="K3416" t="s">
        <v>8164</v>
      </c>
      <c r="L3416" t="s">
        <v>8181</v>
      </c>
      <c r="N3416">
        <v>45012.375</v>
      </c>
      <c r="O3416">
        <v>45014.375</v>
      </c>
      <c r="Q3416">
        <v>45014.375</v>
      </c>
    </row>
    <row r="3417" spans="1:17">
      <c r="B3417" t="s">
        <v>85</v>
      </c>
      <c r="C3417" t="s">
        <v>86</v>
      </c>
      <c r="D3417" t="s">
        <v>4901</v>
      </c>
      <c r="E3417" t="s">
        <v>4902</v>
      </c>
      <c r="F3417" t="s">
        <v>65</v>
      </c>
      <c r="G3417" t="s">
        <v>66</v>
      </c>
      <c r="H3417" t="s">
        <v>12894</v>
      </c>
      <c r="I3417" t="s">
        <v>12895</v>
      </c>
      <c r="J3417" t="s">
        <v>8141</v>
      </c>
      <c r="K3417" t="s">
        <v>8164</v>
      </c>
      <c r="L3417" t="s">
        <v>8181</v>
      </c>
      <c r="N3417">
        <v>45015.375</v>
      </c>
      <c r="O3417">
        <v>45016.375</v>
      </c>
      <c r="Q3417">
        <v>45016.375</v>
      </c>
    </row>
    <row r="3418" spans="1:17">
      <c r="A3418" t="s">
        <v>19761</v>
      </c>
      <c r="B3418" t="s">
        <v>85</v>
      </c>
      <c r="C3418" t="s">
        <v>86</v>
      </c>
      <c r="D3418" t="s">
        <v>4903</v>
      </c>
      <c r="E3418" t="s">
        <v>4904</v>
      </c>
      <c r="F3418" t="s">
        <v>65</v>
      </c>
      <c r="G3418" t="s">
        <v>66</v>
      </c>
      <c r="H3418" t="s">
        <v>12896</v>
      </c>
      <c r="I3418" t="s">
        <v>4904</v>
      </c>
      <c r="J3418" t="s">
        <v>8141</v>
      </c>
      <c r="K3418" t="s">
        <v>8164</v>
      </c>
      <c r="L3418" t="s">
        <v>8230</v>
      </c>
      <c r="N3418">
        <v>45747</v>
      </c>
      <c r="O3418">
        <v>45751</v>
      </c>
      <c r="Q3418">
        <v>45744</v>
      </c>
    </row>
    <row r="3419" spans="1:17">
      <c r="A3419" t="s">
        <v>19762</v>
      </c>
      <c r="B3419" t="s">
        <v>85</v>
      </c>
      <c r="C3419" t="s">
        <v>86</v>
      </c>
      <c r="D3419" t="s">
        <v>4905</v>
      </c>
      <c r="E3419" t="s">
        <v>4906</v>
      </c>
      <c r="F3419" t="s">
        <v>65</v>
      </c>
      <c r="G3419" t="s">
        <v>66</v>
      </c>
      <c r="H3419" t="s">
        <v>12897</v>
      </c>
      <c r="I3419" t="s">
        <v>4906</v>
      </c>
      <c r="J3419" t="s">
        <v>8141</v>
      </c>
      <c r="K3419" t="s">
        <v>8433</v>
      </c>
      <c r="L3419" t="s">
        <v>8164</v>
      </c>
      <c r="N3419">
        <v>45719</v>
      </c>
      <c r="O3419">
        <v>45723</v>
      </c>
      <c r="Q3419">
        <v>45716</v>
      </c>
    </row>
    <row r="3420" spans="1:17">
      <c r="B3420" t="s">
        <v>85</v>
      </c>
      <c r="C3420" t="s">
        <v>86</v>
      </c>
      <c r="D3420" t="s">
        <v>4907</v>
      </c>
      <c r="E3420" t="s">
        <v>4908</v>
      </c>
      <c r="F3420" t="s">
        <v>65</v>
      </c>
      <c r="G3420" t="s">
        <v>66</v>
      </c>
      <c r="H3420" t="s">
        <v>12898</v>
      </c>
      <c r="I3420" t="s">
        <v>4908</v>
      </c>
      <c r="J3420" t="s">
        <v>8141</v>
      </c>
      <c r="K3420" t="s">
        <v>8230</v>
      </c>
      <c r="L3420" t="s">
        <v>8527</v>
      </c>
      <c r="M3420" t="s">
        <v>8152</v>
      </c>
      <c r="N3420">
        <v>45355</v>
      </c>
      <c r="O3420">
        <v>45359</v>
      </c>
      <c r="P3420">
        <v>45359</v>
      </c>
      <c r="Q3420">
        <v>45359</v>
      </c>
    </row>
    <row r="3421" spans="1:17">
      <c r="B3421" t="s">
        <v>85</v>
      </c>
      <c r="C3421" t="s">
        <v>86</v>
      </c>
      <c r="D3421" t="s">
        <v>4909</v>
      </c>
      <c r="E3421" t="s">
        <v>4910</v>
      </c>
      <c r="F3421" t="s">
        <v>65</v>
      </c>
      <c r="G3421" t="s">
        <v>66</v>
      </c>
      <c r="H3421" t="s">
        <v>12899</v>
      </c>
      <c r="I3421" t="s">
        <v>12900</v>
      </c>
      <c r="J3421" t="s">
        <v>8141</v>
      </c>
      <c r="K3421" t="s">
        <v>8164</v>
      </c>
      <c r="L3421" t="s">
        <v>8181</v>
      </c>
      <c r="N3421">
        <v>44991.375</v>
      </c>
      <c r="O3421">
        <v>44993.375</v>
      </c>
      <c r="Q3421">
        <v>44993.375</v>
      </c>
    </row>
    <row r="3422" spans="1:17">
      <c r="B3422" t="s">
        <v>85</v>
      </c>
      <c r="C3422" t="s">
        <v>86</v>
      </c>
      <c r="D3422" t="s">
        <v>4909</v>
      </c>
      <c r="E3422" t="s">
        <v>4910</v>
      </c>
      <c r="F3422" t="s">
        <v>65</v>
      </c>
      <c r="G3422" t="s">
        <v>66</v>
      </c>
      <c r="H3422" t="s">
        <v>12901</v>
      </c>
      <c r="I3422" t="s">
        <v>12900</v>
      </c>
      <c r="J3422" t="s">
        <v>8141</v>
      </c>
      <c r="K3422" t="s">
        <v>8164</v>
      </c>
      <c r="L3422" t="s">
        <v>8181</v>
      </c>
      <c r="N3422">
        <v>44994.375</v>
      </c>
      <c r="O3422">
        <v>44995.375</v>
      </c>
      <c r="Q3422">
        <v>44995.375</v>
      </c>
    </row>
    <row r="3423" spans="1:17">
      <c r="B3423" t="s">
        <v>85</v>
      </c>
      <c r="C3423" t="s">
        <v>86</v>
      </c>
      <c r="D3423" t="s">
        <v>4911</v>
      </c>
      <c r="E3423" t="s">
        <v>4912</v>
      </c>
      <c r="F3423" t="s">
        <v>65</v>
      </c>
      <c r="G3423" t="s">
        <v>66</v>
      </c>
      <c r="H3423" t="s">
        <v>12902</v>
      </c>
      <c r="I3423" t="s">
        <v>12903</v>
      </c>
      <c r="J3423" t="s">
        <v>8141</v>
      </c>
      <c r="K3423" t="s">
        <v>8164</v>
      </c>
      <c r="L3423" t="s">
        <v>8181</v>
      </c>
      <c r="N3423">
        <v>45026.375</v>
      </c>
      <c r="O3423">
        <v>45028.375</v>
      </c>
      <c r="Q3423">
        <v>45028.375</v>
      </c>
    </row>
    <row r="3424" spans="1:17">
      <c r="B3424" t="s">
        <v>85</v>
      </c>
      <c r="C3424" t="s">
        <v>86</v>
      </c>
      <c r="D3424" t="s">
        <v>4911</v>
      </c>
      <c r="E3424" t="s">
        <v>4912</v>
      </c>
      <c r="F3424" t="s">
        <v>65</v>
      </c>
      <c r="G3424" t="s">
        <v>66</v>
      </c>
      <c r="H3424" t="s">
        <v>12904</v>
      </c>
      <c r="I3424" t="s">
        <v>12905</v>
      </c>
      <c r="J3424" t="s">
        <v>8141</v>
      </c>
      <c r="K3424" t="s">
        <v>8164</v>
      </c>
      <c r="L3424" t="s">
        <v>8181</v>
      </c>
      <c r="N3424">
        <v>45029.375</v>
      </c>
      <c r="O3424">
        <v>45030.375</v>
      </c>
      <c r="Q3424">
        <v>45030.375</v>
      </c>
    </row>
    <row r="3425" spans="1:17">
      <c r="A3425" t="s">
        <v>19763</v>
      </c>
      <c r="B3425" t="s">
        <v>85</v>
      </c>
      <c r="C3425" t="s">
        <v>86</v>
      </c>
      <c r="D3425" t="s">
        <v>4913</v>
      </c>
      <c r="E3425" t="s">
        <v>4914</v>
      </c>
      <c r="F3425" t="s">
        <v>65</v>
      </c>
      <c r="G3425" t="s">
        <v>66</v>
      </c>
      <c r="H3425" t="s">
        <v>12906</v>
      </c>
      <c r="I3425" t="s">
        <v>4914</v>
      </c>
      <c r="J3425" t="s">
        <v>8141</v>
      </c>
      <c r="K3425" t="s">
        <v>8188</v>
      </c>
      <c r="L3425" t="s">
        <v>8433</v>
      </c>
      <c r="N3425">
        <v>45761</v>
      </c>
      <c r="O3425">
        <v>45765</v>
      </c>
      <c r="Q3425">
        <v>45758</v>
      </c>
    </row>
    <row r="3426" spans="1:17">
      <c r="B3426" t="s">
        <v>85</v>
      </c>
      <c r="C3426" t="s">
        <v>86</v>
      </c>
      <c r="D3426" t="s">
        <v>4915</v>
      </c>
      <c r="E3426" t="s">
        <v>4916</v>
      </c>
      <c r="F3426" t="s">
        <v>65</v>
      </c>
      <c r="G3426" t="s">
        <v>66</v>
      </c>
      <c r="H3426" t="s">
        <v>12907</v>
      </c>
      <c r="I3426" t="s">
        <v>4916</v>
      </c>
      <c r="J3426" t="s">
        <v>8141</v>
      </c>
      <c r="K3426" t="s">
        <v>8164</v>
      </c>
      <c r="L3426" t="s">
        <v>8527</v>
      </c>
      <c r="N3426">
        <v>45397</v>
      </c>
      <c r="O3426">
        <v>45401</v>
      </c>
      <c r="Q3426">
        <v>45401</v>
      </c>
    </row>
    <row r="3427" spans="1:17">
      <c r="B3427" t="s">
        <v>85</v>
      </c>
      <c r="C3427" t="s">
        <v>86</v>
      </c>
      <c r="D3427" t="s">
        <v>4917</v>
      </c>
      <c r="E3427" t="s">
        <v>4918</v>
      </c>
      <c r="F3427" t="s">
        <v>65</v>
      </c>
      <c r="G3427" t="s">
        <v>66</v>
      </c>
      <c r="H3427" t="s">
        <v>12908</v>
      </c>
      <c r="I3427" t="s">
        <v>12909</v>
      </c>
      <c r="J3427" t="s">
        <v>8141</v>
      </c>
      <c r="K3427" t="s">
        <v>8164</v>
      </c>
      <c r="L3427" t="s">
        <v>8163</v>
      </c>
      <c r="N3427">
        <v>45033.375</v>
      </c>
      <c r="O3427">
        <v>45035.375</v>
      </c>
      <c r="Q3427">
        <v>45035.375</v>
      </c>
    </row>
    <row r="3428" spans="1:17">
      <c r="B3428" t="s">
        <v>85</v>
      </c>
      <c r="C3428" t="s">
        <v>86</v>
      </c>
      <c r="D3428" t="s">
        <v>4917</v>
      </c>
      <c r="E3428" t="s">
        <v>4918</v>
      </c>
      <c r="F3428" t="s">
        <v>65</v>
      </c>
      <c r="G3428" t="s">
        <v>66</v>
      </c>
      <c r="H3428" t="s">
        <v>12910</v>
      </c>
      <c r="I3428" t="s">
        <v>12911</v>
      </c>
      <c r="J3428" t="s">
        <v>8141</v>
      </c>
      <c r="K3428" t="s">
        <v>8164</v>
      </c>
      <c r="L3428" t="s">
        <v>8163</v>
      </c>
      <c r="N3428">
        <v>45036.375</v>
      </c>
      <c r="O3428">
        <v>45037.375</v>
      </c>
      <c r="Q3428">
        <v>45037.375</v>
      </c>
    </row>
    <row r="3429" spans="1:17">
      <c r="B3429" t="s">
        <v>85</v>
      </c>
      <c r="C3429" t="s">
        <v>86</v>
      </c>
      <c r="D3429" t="s">
        <v>4919</v>
      </c>
      <c r="E3429" t="s">
        <v>4920</v>
      </c>
      <c r="F3429" t="s">
        <v>65</v>
      </c>
      <c r="G3429" t="s">
        <v>66</v>
      </c>
      <c r="H3429" t="s">
        <v>12912</v>
      </c>
      <c r="I3429" t="s">
        <v>4920</v>
      </c>
      <c r="J3429" t="s">
        <v>8141</v>
      </c>
      <c r="K3429" t="s">
        <v>8230</v>
      </c>
      <c r="L3429" t="s">
        <v>8527</v>
      </c>
      <c r="M3429" t="s">
        <v>8152</v>
      </c>
      <c r="N3429">
        <v>45383</v>
      </c>
      <c r="O3429">
        <v>45387</v>
      </c>
      <c r="P3429">
        <v>45387</v>
      </c>
      <c r="Q3429">
        <v>45387</v>
      </c>
    </row>
    <row r="3430" spans="1:17">
      <c r="A3430" t="s">
        <v>19764</v>
      </c>
      <c r="B3430" t="s">
        <v>85</v>
      </c>
      <c r="C3430" t="s">
        <v>86</v>
      </c>
      <c r="D3430" t="s">
        <v>4921</v>
      </c>
      <c r="E3430" t="s">
        <v>4922</v>
      </c>
      <c r="F3430" t="s">
        <v>65</v>
      </c>
      <c r="G3430" t="s">
        <v>66</v>
      </c>
      <c r="H3430" t="s">
        <v>12913</v>
      </c>
      <c r="I3430" t="s">
        <v>4922</v>
      </c>
      <c r="J3430" t="s">
        <v>8141</v>
      </c>
      <c r="K3430" t="s">
        <v>8164</v>
      </c>
      <c r="L3430" t="s">
        <v>8433</v>
      </c>
      <c r="N3430">
        <v>45768</v>
      </c>
      <c r="O3430">
        <v>45772</v>
      </c>
      <c r="Q3430">
        <v>45765</v>
      </c>
    </row>
    <row r="3431" spans="1:17">
      <c r="B3431" t="s">
        <v>85</v>
      </c>
      <c r="C3431" t="s">
        <v>86</v>
      </c>
      <c r="D3431" t="s">
        <v>4923</v>
      </c>
      <c r="E3431" t="s">
        <v>4924</v>
      </c>
      <c r="F3431" t="s">
        <v>65</v>
      </c>
      <c r="G3431" t="s">
        <v>66</v>
      </c>
      <c r="H3431" t="s">
        <v>12914</v>
      </c>
      <c r="I3431" t="s">
        <v>4924</v>
      </c>
      <c r="J3431" t="s">
        <v>8141</v>
      </c>
      <c r="K3431" t="s">
        <v>8164</v>
      </c>
      <c r="L3431" t="s">
        <v>8181</v>
      </c>
      <c r="N3431">
        <v>45404</v>
      </c>
      <c r="O3431">
        <v>45406</v>
      </c>
      <c r="Q3431">
        <v>45408</v>
      </c>
    </row>
    <row r="3432" spans="1:17">
      <c r="B3432" t="s">
        <v>85</v>
      </c>
      <c r="C3432" t="s">
        <v>86</v>
      </c>
      <c r="D3432" t="s">
        <v>4925</v>
      </c>
      <c r="E3432" t="s">
        <v>4926</v>
      </c>
      <c r="F3432" t="s">
        <v>65</v>
      </c>
      <c r="G3432" t="s">
        <v>66</v>
      </c>
      <c r="H3432" t="s">
        <v>12915</v>
      </c>
      <c r="I3432" t="s">
        <v>12916</v>
      </c>
      <c r="J3432" t="s">
        <v>8141</v>
      </c>
      <c r="K3432" t="s">
        <v>8230</v>
      </c>
      <c r="L3432" t="s">
        <v>8181</v>
      </c>
      <c r="N3432">
        <v>45040.375</v>
      </c>
      <c r="O3432">
        <v>45042.375</v>
      </c>
      <c r="Q3432">
        <v>45042.375</v>
      </c>
    </row>
    <row r="3433" spans="1:17">
      <c r="B3433" t="s">
        <v>85</v>
      </c>
      <c r="C3433" t="s">
        <v>86</v>
      </c>
      <c r="D3433" t="s">
        <v>4925</v>
      </c>
      <c r="E3433" t="s">
        <v>4926</v>
      </c>
      <c r="F3433" t="s">
        <v>65</v>
      </c>
      <c r="G3433" t="s">
        <v>66</v>
      </c>
      <c r="H3433" t="s">
        <v>12917</v>
      </c>
      <c r="I3433" t="s">
        <v>12918</v>
      </c>
      <c r="J3433" t="s">
        <v>8141</v>
      </c>
      <c r="K3433" t="s">
        <v>8230</v>
      </c>
      <c r="L3433" t="s">
        <v>8181</v>
      </c>
      <c r="N3433">
        <v>45043.375</v>
      </c>
      <c r="O3433">
        <v>45044.375</v>
      </c>
      <c r="Q3433">
        <v>45044.375</v>
      </c>
    </row>
    <row r="3434" spans="1:17">
      <c r="A3434" t="s">
        <v>19765</v>
      </c>
      <c r="B3434" t="s">
        <v>505</v>
      </c>
      <c r="C3434" t="s">
        <v>506</v>
      </c>
      <c r="D3434" t="s">
        <v>4927</v>
      </c>
      <c r="E3434" t="s">
        <v>4928</v>
      </c>
      <c r="F3434" t="s">
        <v>65</v>
      </c>
      <c r="G3434" t="s">
        <v>66</v>
      </c>
      <c r="H3434" t="s">
        <v>12919</v>
      </c>
      <c r="I3434" t="s">
        <v>12920</v>
      </c>
      <c r="J3434" t="s">
        <v>8141</v>
      </c>
      <c r="K3434" t="s">
        <v>8188</v>
      </c>
      <c r="L3434" t="s">
        <v>8152</v>
      </c>
      <c r="N3434">
        <v>45777</v>
      </c>
      <c r="O3434">
        <v>45786</v>
      </c>
      <c r="Q3434">
        <v>45771</v>
      </c>
    </row>
    <row r="3435" spans="1:17">
      <c r="A3435" t="s">
        <v>19766</v>
      </c>
      <c r="B3435" t="s">
        <v>85</v>
      </c>
      <c r="C3435" t="s">
        <v>86</v>
      </c>
      <c r="D3435" t="s">
        <v>4929</v>
      </c>
      <c r="E3435" t="s">
        <v>4928</v>
      </c>
      <c r="F3435" t="s">
        <v>65</v>
      </c>
      <c r="G3435" t="s">
        <v>66</v>
      </c>
      <c r="H3435" t="s">
        <v>12921</v>
      </c>
      <c r="I3435" t="s">
        <v>4928</v>
      </c>
      <c r="J3435" t="s">
        <v>8141</v>
      </c>
      <c r="K3435" t="s">
        <v>8164</v>
      </c>
      <c r="L3435" t="s">
        <v>8188</v>
      </c>
      <c r="N3435">
        <v>45775</v>
      </c>
      <c r="O3435">
        <v>45778</v>
      </c>
      <c r="Q3435">
        <v>45771</v>
      </c>
    </row>
    <row r="3436" spans="1:17">
      <c r="B3436" t="s">
        <v>85</v>
      </c>
      <c r="C3436" t="s">
        <v>86</v>
      </c>
      <c r="D3436" t="s">
        <v>4930</v>
      </c>
      <c r="E3436" t="s">
        <v>4931</v>
      </c>
      <c r="F3436" t="s">
        <v>65</v>
      </c>
      <c r="G3436" t="s">
        <v>66</v>
      </c>
      <c r="H3436" t="s">
        <v>12922</v>
      </c>
      <c r="I3436" t="s">
        <v>12923</v>
      </c>
      <c r="J3436" t="s">
        <v>8141</v>
      </c>
      <c r="K3436" t="s">
        <v>8230</v>
      </c>
      <c r="L3436" t="s">
        <v>8181</v>
      </c>
      <c r="N3436">
        <v>45019.375</v>
      </c>
      <c r="O3436">
        <v>45021.375</v>
      </c>
      <c r="Q3436">
        <v>45021.375</v>
      </c>
    </row>
    <row r="3437" spans="1:17">
      <c r="B3437" t="s">
        <v>85</v>
      </c>
      <c r="C3437" t="s">
        <v>86</v>
      </c>
      <c r="D3437" t="s">
        <v>4930</v>
      </c>
      <c r="E3437" t="s">
        <v>4931</v>
      </c>
      <c r="F3437" t="s">
        <v>65</v>
      </c>
      <c r="G3437" t="s">
        <v>66</v>
      </c>
      <c r="H3437" t="s">
        <v>12924</v>
      </c>
      <c r="I3437" t="s">
        <v>12925</v>
      </c>
      <c r="J3437" t="s">
        <v>8141</v>
      </c>
      <c r="K3437" t="s">
        <v>8230</v>
      </c>
      <c r="L3437" t="s">
        <v>8181</v>
      </c>
      <c r="N3437">
        <v>45022.375</v>
      </c>
      <c r="O3437">
        <v>45023.375</v>
      </c>
      <c r="Q3437">
        <v>45023.375</v>
      </c>
    </row>
    <row r="3438" spans="1:17">
      <c r="A3438" t="s">
        <v>19767</v>
      </c>
      <c r="B3438" t="s">
        <v>85</v>
      </c>
      <c r="C3438" t="s">
        <v>86</v>
      </c>
      <c r="D3438" t="s">
        <v>4932</v>
      </c>
      <c r="E3438" t="s">
        <v>4933</v>
      </c>
      <c r="F3438" t="s">
        <v>65</v>
      </c>
      <c r="G3438" t="s">
        <v>66</v>
      </c>
      <c r="H3438" t="s">
        <v>12926</v>
      </c>
      <c r="I3438" t="s">
        <v>4933</v>
      </c>
      <c r="J3438" t="s">
        <v>8141</v>
      </c>
      <c r="K3438" t="s">
        <v>8433</v>
      </c>
      <c r="L3438" t="s">
        <v>8188</v>
      </c>
      <c r="N3438">
        <v>45754</v>
      </c>
      <c r="O3438">
        <v>45758</v>
      </c>
      <c r="Q3438">
        <v>45758</v>
      </c>
    </row>
    <row r="3439" spans="1:17">
      <c r="B3439" t="s">
        <v>85</v>
      </c>
      <c r="C3439" t="s">
        <v>86</v>
      </c>
      <c r="D3439" t="s">
        <v>4934</v>
      </c>
      <c r="E3439" t="s">
        <v>4935</v>
      </c>
      <c r="F3439" t="s">
        <v>65</v>
      </c>
      <c r="G3439" t="s">
        <v>66</v>
      </c>
      <c r="H3439" t="s">
        <v>12927</v>
      </c>
      <c r="I3439" t="s">
        <v>4935</v>
      </c>
      <c r="J3439" t="s">
        <v>8141</v>
      </c>
      <c r="K3439" t="s">
        <v>8164</v>
      </c>
      <c r="L3439" t="s">
        <v>8181</v>
      </c>
      <c r="M3439" t="s">
        <v>8152</v>
      </c>
      <c r="N3439">
        <v>45390</v>
      </c>
      <c r="O3439">
        <v>45394</v>
      </c>
      <c r="P3439">
        <v>45394</v>
      </c>
      <c r="Q3439">
        <v>45394</v>
      </c>
    </row>
    <row r="3440" spans="1:17">
      <c r="B3440" t="s">
        <v>85</v>
      </c>
      <c r="C3440" t="s">
        <v>86</v>
      </c>
      <c r="D3440" t="s">
        <v>4936</v>
      </c>
      <c r="E3440" t="s">
        <v>4937</v>
      </c>
      <c r="F3440" t="s">
        <v>65</v>
      </c>
      <c r="G3440" t="s">
        <v>66</v>
      </c>
      <c r="H3440" t="s">
        <v>12928</v>
      </c>
      <c r="I3440" t="s">
        <v>12929</v>
      </c>
      <c r="J3440" t="s">
        <v>8141</v>
      </c>
      <c r="K3440" t="s">
        <v>8230</v>
      </c>
      <c r="L3440" t="s">
        <v>8181</v>
      </c>
      <c r="N3440">
        <v>45054.375</v>
      </c>
      <c r="O3440">
        <v>45054.375</v>
      </c>
      <c r="Q3440">
        <v>45054.375</v>
      </c>
    </row>
    <row r="3441" spans="1:17">
      <c r="B3441" t="s">
        <v>85</v>
      </c>
      <c r="C3441" t="s">
        <v>86</v>
      </c>
      <c r="D3441" t="s">
        <v>4936</v>
      </c>
      <c r="E3441" t="s">
        <v>4937</v>
      </c>
      <c r="F3441" t="s">
        <v>65</v>
      </c>
      <c r="G3441" t="s">
        <v>66</v>
      </c>
      <c r="H3441" t="s">
        <v>12930</v>
      </c>
      <c r="I3441" t="s">
        <v>12931</v>
      </c>
      <c r="J3441" t="s">
        <v>8141</v>
      </c>
      <c r="K3441" t="s">
        <v>8230</v>
      </c>
      <c r="L3441" t="s">
        <v>8181</v>
      </c>
      <c r="N3441">
        <v>45054.375</v>
      </c>
      <c r="O3441">
        <v>45056.375</v>
      </c>
      <c r="Q3441">
        <v>45056.375</v>
      </c>
    </row>
    <row r="3442" spans="1:17">
      <c r="B3442" t="s">
        <v>85</v>
      </c>
      <c r="C3442" t="s">
        <v>86</v>
      </c>
      <c r="D3442" t="s">
        <v>4936</v>
      </c>
      <c r="E3442" t="s">
        <v>4937</v>
      </c>
      <c r="F3442" t="s">
        <v>65</v>
      </c>
      <c r="G3442" t="s">
        <v>66</v>
      </c>
      <c r="H3442" t="s">
        <v>12932</v>
      </c>
      <c r="I3442" t="s">
        <v>12933</v>
      </c>
      <c r="J3442" t="s">
        <v>8141</v>
      </c>
      <c r="K3442" t="s">
        <v>8230</v>
      </c>
      <c r="L3442" t="s">
        <v>8181</v>
      </c>
      <c r="N3442">
        <v>45054.375</v>
      </c>
      <c r="O3442">
        <v>45056.375</v>
      </c>
      <c r="Q3442">
        <v>45056.375</v>
      </c>
    </row>
    <row r="3443" spans="1:17">
      <c r="A3443" t="s">
        <v>19768</v>
      </c>
      <c r="B3443" t="s">
        <v>85</v>
      </c>
      <c r="C3443" t="s">
        <v>86</v>
      </c>
      <c r="D3443" t="s">
        <v>4938</v>
      </c>
      <c r="E3443" t="s">
        <v>4939</v>
      </c>
      <c r="F3443" t="s">
        <v>65</v>
      </c>
      <c r="G3443" t="s">
        <v>66</v>
      </c>
      <c r="H3443" t="s">
        <v>12934</v>
      </c>
      <c r="I3443" t="s">
        <v>4939</v>
      </c>
      <c r="J3443" t="s">
        <v>8141</v>
      </c>
      <c r="K3443" t="s">
        <v>8208</v>
      </c>
      <c r="L3443" t="s">
        <v>8230</v>
      </c>
      <c r="N3443">
        <v>45789</v>
      </c>
      <c r="O3443">
        <v>45793</v>
      </c>
      <c r="Q3443">
        <v>45793</v>
      </c>
    </row>
    <row r="3444" spans="1:17">
      <c r="A3444" t="s">
        <v>19769</v>
      </c>
      <c r="B3444" t="s">
        <v>85</v>
      </c>
      <c r="C3444" t="s">
        <v>86</v>
      </c>
      <c r="D3444" t="s">
        <v>4940</v>
      </c>
      <c r="E3444" t="s">
        <v>4939</v>
      </c>
      <c r="F3444" t="s">
        <v>65</v>
      </c>
      <c r="G3444" t="s">
        <v>66</v>
      </c>
      <c r="H3444" t="s">
        <v>12935</v>
      </c>
      <c r="I3444" t="s">
        <v>4939</v>
      </c>
      <c r="J3444" t="s">
        <v>8141</v>
      </c>
      <c r="K3444" t="s">
        <v>8208</v>
      </c>
      <c r="L3444" t="s">
        <v>8230</v>
      </c>
      <c r="N3444">
        <v>45791</v>
      </c>
      <c r="O3444">
        <v>45793</v>
      </c>
      <c r="Q3444">
        <v>45793</v>
      </c>
    </row>
    <row r="3445" spans="1:17">
      <c r="A3445" t="s">
        <v>19770</v>
      </c>
      <c r="B3445" t="s">
        <v>85</v>
      </c>
      <c r="C3445" t="s">
        <v>86</v>
      </c>
      <c r="D3445" t="s">
        <v>4941</v>
      </c>
      <c r="E3445" t="s">
        <v>4942</v>
      </c>
      <c r="F3445" t="s">
        <v>65</v>
      </c>
      <c r="G3445" t="s">
        <v>66</v>
      </c>
      <c r="H3445" t="s">
        <v>12936</v>
      </c>
      <c r="I3445" t="s">
        <v>4942</v>
      </c>
      <c r="J3445" t="s">
        <v>8141</v>
      </c>
      <c r="K3445" t="s">
        <v>8164</v>
      </c>
      <c r="L3445" t="s">
        <v>8181</v>
      </c>
      <c r="N3445">
        <v>45425</v>
      </c>
      <c r="O3445">
        <v>45429</v>
      </c>
      <c r="Q3445">
        <v>45429</v>
      </c>
    </row>
    <row r="3446" spans="1:17">
      <c r="B3446" t="s">
        <v>85</v>
      </c>
      <c r="C3446" t="s">
        <v>86</v>
      </c>
      <c r="D3446" t="s">
        <v>4943</v>
      </c>
      <c r="E3446" t="s">
        <v>4944</v>
      </c>
      <c r="F3446" t="s">
        <v>65</v>
      </c>
      <c r="G3446" t="s">
        <v>66</v>
      </c>
      <c r="H3446" t="s">
        <v>12937</v>
      </c>
      <c r="I3446" t="s">
        <v>12938</v>
      </c>
      <c r="J3446" t="s">
        <v>8141</v>
      </c>
      <c r="K3446" t="s">
        <v>8164</v>
      </c>
      <c r="L3446" t="s">
        <v>8216</v>
      </c>
      <c r="N3446">
        <v>45061.375</v>
      </c>
      <c r="O3446">
        <v>45063.375</v>
      </c>
      <c r="Q3446">
        <v>45063.375</v>
      </c>
    </row>
    <row r="3447" spans="1:17">
      <c r="B3447" t="s">
        <v>85</v>
      </c>
      <c r="C3447" t="s">
        <v>86</v>
      </c>
      <c r="D3447" t="s">
        <v>4943</v>
      </c>
      <c r="E3447" t="s">
        <v>4944</v>
      </c>
      <c r="F3447" t="s">
        <v>65</v>
      </c>
      <c r="G3447" t="s">
        <v>66</v>
      </c>
      <c r="H3447" t="s">
        <v>12939</v>
      </c>
      <c r="I3447" t="s">
        <v>12940</v>
      </c>
      <c r="J3447" t="s">
        <v>8141</v>
      </c>
      <c r="K3447" t="s">
        <v>8164</v>
      </c>
      <c r="L3447" t="s">
        <v>8216</v>
      </c>
      <c r="N3447">
        <v>45064.375</v>
      </c>
      <c r="O3447">
        <v>45065.375</v>
      </c>
      <c r="Q3447">
        <v>45065.375</v>
      </c>
    </row>
    <row r="3448" spans="1:17">
      <c r="A3448" t="s">
        <v>19771</v>
      </c>
      <c r="B3448" t="s">
        <v>85</v>
      </c>
      <c r="C3448" t="s">
        <v>86</v>
      </c>
      <c r="D3448" t="s">
        <v>4945</v>
      </c>
      <c r="E3448" t="s">
        <v>4946</v>
      </c>
      <c r="F3448" t="s">
        <v>65</v>
      </c>
      <c r="G3448" t="s">
        <v>66</v>
      </c>
      <c r="H3448" t="s">
        <v>12941</v>
      </c>
      <c r="I3448" t="s">
        <v>4946</v>
      </c>
      <c r="J3448" t="s">
        <v>8141</v>
      </c>
      <c r="K3448" t="s">
        <v>8188</v>
      </c>
      <c r="L3448" t="s">
        <v>8152</v>
      </c>
      <c r="N3448">
        <v>45796</v>
      </c>
      <c r="O3448">
        <v>45800</v>
      </c>
      <c r="Q3448">
        <v>45800</v>
      </c>
    </row>
    <row r="3449" spans="1:17">
      <c r="A3449" t="s">
        <v>19772</v>
      </c>
      <c r="B3449" t="s">
        <v>85</v>
      </c>
      <c r="C3449" t="s">
        <v>86</v>
      </c>
      <c r="D3449" t="s">
        <v>4947</v>
      </c>
      <c r="E3449" t="s">
        <v>4948</v>
      </c>
      <c r="F3449" t="s">
        <v>65</v>
      </c>
      <c r="G3449" t="s">
        <v>66</v>
      </c>
      <c r="H3449" t="s">
        <v>12942</v>
      </c>
      <c r="I3449" t="s">
        <v>4948</v>
      </c>
      <c r="J3449" t="s">
        <v>8141</v>
      </c>
      <c r="K3449" t="s">
        <v>8164</v>
      </c>
      <c r="L3449" t="s">
        <v>8181</v>
      </c>
      <c r="N3449">
        <v>45436</v>
      </c>
      <c r="O3449">
        <v>45436</v>
      </c>
      <c r="Q3449">
        <v>45436</v>
      </c>
    </row>
    <row r="3450" spans="1:17">
      <c r="B3450" t="s">
        <v>85</v>
      </c>
      <c r="C3450" t="s">
        <v>86</v>
      </c>
      <c r="D3450" t="s">
        <v>4949</v>
      </c>
      <c r="E3450" t="s">
        <v>4950</v>
      </c>
      <c r="F3450" t="s">
        <v>65</v>
      </c>
      <c r="G3450" t="s">
        <v>66</v>
      </c>
      <c r="H3450" t="s">
        <v>12943</v>
      </c>
      <c r="I3450" t="s">
        <v>12944</v>
      </c>
      <c r="J3450" t="s">
        <v>8141</v>
      </c>
      <c r="K3450" t="s">
        <v>8230</v>
      </c>
      <c r="L3450" t="s">
        <v>8216</v>
      </c>
      <c r="N3450">
        <v>45068.375</v>
      </c>
      <c r="O3450">
        <v>45070.375</v>
      </c>
      <c r="Q3450">
        <v>45070.375</v>
      </c>
    </row>
    <row r="3451" spans="1:17">
      <c r="B3451" t="s">
        <v>85</v>
      </c>
      <c r="C3451" t="s">
        <v>86</v>
      </c>
      <c r="D3451" t="s">
        <v>4949</v>
      </c>
      <c r="E3451" t="s">
        <v>4950</v>
      </c>
      <c r="F3451" t="s">
        <v>65</v>
      </c>
      <c r="G3451" t="s">
        <v>66</v>
      </c>
      <c r="H3451" t="s">
        <v>12945</v>
      </c>
      <c r="I3451" t="s">
        <v>12946</v>
      </c>
      <c r="J3451" t="s">
        <v>8141</v>
      </c>
      <c r="K3451" t="s">
        <v>8230</v>
      </c>
      <c r="L3451" t="s">
        <v>8216</v>
      </c>
      <c r="N3451">
        <v>45071.375</v>
      </c>
      <c r="O3451">
        <v>45072.375</v>
      </c>
      <c r="Q3451">
        <v>45072.375</v>
      </c>
    </row>
    <row r="3452" spans="1:17">
      <c r="A3452" t="s">
        <v>19773</v>
      </c>
      <c r="B3452" t="s">
        <v>85</v>
      </c>
      <c r="C3452" t="s">
        <v>86</v>
      </c>
      <c r="D3452" t="s">
        <v>4951</v>
      </c>
      <c r="E3452" t="s">
        <v>4952</v>
      </c>
      <c r="F3452" t="s">
        <v>65</v>
      </c>
      <c r="G3452" t="s">
        <v>66</v>
      </c>
      <c r="H3452" t="s">
        <v>12947</v>
      </c>
      <c r="I3452" t="s">
        <v>4952</v>
      </c>
      <c r="J3452" t="s">
        <v>8141</v>
      </c>
      <c r="K3452" t="s">
        <v>8230</v>
      </c>
      <c r="L3452" t="s">
        <v>8164</v>
      </c>
      <c r="N3452">
        <v>45803</v>
      </c>
      <c r="O3452">
        <v>45807</v>
      </c>
      <c r="Q3452">
        <v>45800</v>
      </c>
    </row>
    <row r="3453" spans="1:17">
      <c r="A3453" t="s">
        <v>19774</v>
      </c>
      <c r="B3453" t="s">
        <v>85</v>
      </c>
      <c r="C3453" t="s">
        <v>86</v>
      </c>
      <c r="D3453" t="s">
        <v>4953</v>
      </c>
      <c r="E3453" t="s">
        <v>4954</v>
      </c>
      <c r="F3453" t="s">
        <v>65</v>
      </c>
      <c r="G3453" t="s">
        <v>66</v>
      </c>
      <c r="H3453" t="s">
        <v>12948</v>
      </c>
      <c r="I3453" t="s">
        <v>4954</v>
      </c>
      <c r="J3453" t="s">
        <v>8141</v>
      </c>
      <c r="K3453" t="s">
        <v>8164</v>
      </c>
      <c r="L3453" t="s">
        <v>8181</v>
      </c>
      <c r="N3453">
        <v>45439</v>
      </c>
      <c r="O3453">
        <v>45443</v>
      </c>
      <c r="Q3453">
        <v>45443</v>
      </c>
    </row>
    <row r="3454" spans="1:17">
      <c r="B3454" t="s">
        <v>85</v>
      </c>
      <c r="C3454" t="s">
        <v>86</v>
      </c>
      <c r="D3454" t="s">
        <v>4955</v>
      </c>
      <c r="E3454" t="s">
        <v>4956</v>
      </c>
      <c r="F3454" t="s">
        <v>65</v>
      </c>
      <c r="G3454" t="s">
        <v>66</v>
      </c>
      <c r="H3454" t="s">
        <v>12949</v>
      </c>
      <c r="I3454" t="s">
        <v>12950</v>
      </c>
      <c r="J3454" t="s">
        <v>8141</v>
      </c>
      <c r="K3454" t="s">
        <v>8230</v>
      </c>
      <c r="L3454" t="s">
        <v>8216</v>
      </c>
      <c r="N3454">
        <v>45075.375</v>
      </c>
      <c r="O3454">
        <v>45077.375</v>
      </c>
      <c r="Q3454">
        <v>45077.375</v>
      </c>
    </row>
    <row r="3455" spans="1:17">
      <c r="B3455" t="s">
        <v>85</v>
      </c>
      <c r="C3455" t="s">
        <v>86</v>
      </c>
      <c r="D3455" t="s">
        <v>4955</v>
      </c>
      <c r="E3455" t="s">
        <v>4956</v>
      </c>
      <c r="F3455" t="s">
        <v>65</v>
      </c>
      <c r="G3455" t="s">
        <v>66</v>
      </c>
      <c r="H3455" t="s">
        <v>12951</v>
      </c>
      <c r="I3455" t="s">
        <v>12952</v>
      </c>
      <c r="J3455" t="s">
        <v>8141</v>
      </c>
      <c r="K3455" t="s">
        <v>8230</v>
      </c>
      <c r="L3455" t="s">
        <v>8216</v>
      </c>
      <c r="N3455">
        <v>45078.375</v>
      </c>
      <c r="O3455">
        <v>45079.375</v>
      </c>
      <c r="Q3455">
        <v>45079.375</v>
      </c>
    </row>
    <row r="3456" spans="1:17">
      <c r="A3456" t="s">
        <v>19775</v>
      </c>
      <c r="B3456" t="s">
        <v>85</v>
      </c>
      <c r="C3456" t="s">
        <v>86</v>
      </c>
      <c r="D3456" t="s">
        <v>4957</v>
      </c>
      <c r="E3456" t="s">
        <v>4958</v>
      </c>
      <c r="F3456" t="s">
        <v>65</v>
      </c>
      <c r="G3456" t="s">
        <v>66</v>
      </c>
      <c r="H3456" t="s">
        <v>12953</v>
      </c>
      <c r="I3456" t="s">
        <v>4958</v>
      </c>
      <c r="J3456" t="s">
        <v>8141</v>
      </c>
      <c r="K3456" t="s">
        <v>8188</v>
      </c>
      <c r="L3456" t="s">
        <v>8433</v>
      </c>
      <c r="N3456">
        <v>45784</v>
      </c>
      <c r="O3456">
        <v>45786</v>
      </c>
      <c r="Q3456">
        <v>45786</v>
      </c>
    </row>
    <row r="3457" spans="1:17">
      <c r="A3457" t="s">
        <v>19776</v>
      </c>
      <c r="B3457" t="s">
        <v>85</v>
      </c>
      <c r="C3457" t="s">
        <v>86</v>
      </c>
      <c r="D3457" t="s">
        <v>4959</v>
      </c>
      <c r="E3457" t="s">
        <v>4960</v>
      </c>
      <c r="F3457" t="s">
        <v>65</v>
      </c>
      <c r="G3457" t="s">
        <v>66</v>
      </c>
      <c r="H3457" t="s">
        <v>12954</v>
      </c>
      <c r="I3457" t="s">
        <v>4960</v>
      </c>
      <c r="J3457" t="s">
        <v>8141</v>
      </c>
      <c r="K3457" t="s">
        <v>8181</v>
      </c>
      <c r="L3457" t="s">
        <v>8527</v>
      </c>
      <c r="N3457">
        <v>45418</v>
      </c>
      <c r="O3457">
        <v>45422</v>
      </c>
      <c r="Q3457">
        <v>45422</v>
      </c>
    </row>
    <row r="3458" spans="1:17">
      <c r="A3458" t="s">
        <v>19777</v>
      </c>
      <c r="B3458" t="s">
        <v>85</v>
      </c>
      <c r="C3458" t="s">
        <v>86</v>
      </c>
      <c r="D3458" t="s">
        <v>4961</v>
      </c>
      <c r="E3458" t="s">
        <v>4962</v>
      </c>
      <c r="F3458" t="s">
        <v>65</v>
      </c>
      <c r="G3458" t="s">
        <v>66</v>
      </c>
      <c r="H3458" t="s">
        <v>12955</v>
      </c>
      <c r="I3458" t="s">
        <v>4962</v>
      </c>
      <c r="J3458" t="s">
        <v>8141</v>
      </c>
      <c r="K3458" t="s">
        <v>8164</v>
      </c>
      <c r="L3458" t="s">
        <v>8181</v>
      </c>
      <c r="N3458">
        <v>45453</v>
      </c>
      <c r="O3458">
        <v>45457</v>
      </c>
      <c r="Q3458">
        <v>45457</v>
      </c>
    </row>
    <row r="3459" spans="1:17">
      <c r="B3459" t="s">
        <v>85</v>
      </c>
      <c r="C3459" t="s">
        <v>86</v>
      </c>
      <c r="D3459" t="s">
        <v>4963</v>
      </c>
      <c r="E3459" t="s">
        <v>4964</v>
      </c>
      <c r="F3459" t="s">
        <v>65</v>
      </c>
      <c r="G3459" t="s">
        <v>66</v>
      </c>
      <c r="H3459" t="s">
        <v>12956</v>
      </c>
      <c r="I3459" t="s">
        <v>12957</v>
      </c>
      <c r="J3459" t="s">
        <v>8141</v>
      </c>
      <c r="K3459" t="s">
        <v>8164</v>
      </c>
      <c r="L3459" t="s">
        <v>8216</v>
      </c>
      <c r="N3459">
        <v>45089.375</v>
      </c>
      <c r="O3459">
        <v>45091.375</v>
      </c>
      <c r="Q3459">
        <v>45091.375</v>
      </c>
    </row>
    <row r="3460" spans="1:17">
      <c r="B3460" t="s">
        <v>85</v>
      </c>
      <c r="C3460" t="s">
        <v>86</v>
      </c>
      <c r="D3460" t="s">
        <v>4963</v>
      </c>
      <c r="E3460" t="s">
        <v>4964</v>
      </c>
      <c r="F3460" t="s">
        <v>65</v>
      </c>
      <c r="G3460" t="s">
        <v>66</v>
      </c>
      <c r="H3460" t="s">
        <v>12958</v>
      </c>
      <c r="I3460" t="s">
        <v>12959</v>
      </c>
      <c r="J3460" t="s">
        <v>8141</v>
      </c>
      <c r="K3460" t="s">
        <v>8164</v>
      </c>
      <c r="L3460" t="s">
        <v>8216</v>
      </c>
      <c r="N3460">
        <v>45092.375</v>
      </c>
      <c r="O3460">
        <v>45093.375</v>
      </c>
      <c r="Q3460">
        <v>45093.375</v>
      </c>
    </row>
    <row r="3461" spans="1:17">
      <c r="A3461" t="s">
        <v>19778</v>
      </c>
      <c r="B3461" t="s">
        <v>85</v>
      </c>
      <c r="C3461" t="s">
        <v>86</v>
      </c>
      <c r="D3461" t="s">
        <v>4965</v>
      </c>
      <c r="E3461" t="s">
        <v>4966</v>
      </c>
      <c r="F3461" t="s">
        <v>65</v>
      </c>
      <c r="G3461" t="s">
        <v>66</v>
      </c>
      <c r="H3461" t="s">
        <v>12960</v>
      </c>
      <c r="I3461" t="s">
        <v>4966</v>
      </c>
      <c r="J3461" t="s">
        <v>8141</v>
      </c>
      <c r="K3461" t="s">
        <v>8208</v>
      </c>
      <c r="L3461" t="s">
        <v>8230</v>
      </c>
      <c r="N3461">
        <v>45824</v>
      </c>
      <c r="O3461">
        <v>45828</v>
      </c>
      <c r="Q3461">
        <v>45821</v>
      </c>
    </row>
    <row r="3462" spans="1:17">
      <c r="A3462" t="s">
        <v>19779</v>
      </c>
      <c r="B3462" t="s">
        <v>85</v>
      </c>
      <c r="C3462" t="s">
        <v>86</v>
      </c>
      <c r="D3462" t="s">
        <v>4967</v>
      </c>
      <c r="E3462" t="s">
        <v>4968</v>
      </c>
      <c r="F3462" t="s">
        <v>65</v>
      </c>
      <c r="G3462" t="s">
        <v>66</v>
      </c>
      <c r="H3462" t="s">
        <v>12961</v>
      </c>
      <c r="I3462" t="s">
        <v>4968</v>
      </c>
      <c r="J3462" t="s">
        <v>8141</v>
      </c>
      <c r="K3462" t="s">
        <v>8527</v>
      </c>
      <c r="L3462" t="s">
        <v>8181</v>
      </c>
      <c r="N3462">
        <v>45460</v>
      </c>
      <c r="O3462">
        <v>45464</v>
      </c>
      <c r="Q3462">
        <v>45464</v>
      </c>
    </row>
    <row r="3463" spans="1:17">
      <c r="B3463" t="s">
        <v>85</v>
      </c>
      <c r="C3463" t="s">
        <v>86</v>
      </c>
      <c r="D3463" t="s">
        <v>4969</v>
      </c>
      <c r="E3463" t="s">
        <v>4970</v>
      </c>
      <c r="F3463" t="s">
        <v>65</v>
      </c>
      <c r="G3463" t="s">
        <v>66</v>
      </c>
      <c r="H3463" t="s">
        <v>12962</v>
      </c>
      <c r="I3463" t="s">
        <v>4970</v>
      </c>
      <c r="J3463" t="s">
        <v>8141</v>
      </c>
      <c r="K3463" t="s">
        <v>8230</v>
      </c>
      <c r="L3463" t="s">
        <v>8216</v>
      </c>
      <c r="M3463" t="s">
        <v>8152</v>
      </c>
      <c r="N3463">
        <v>45096.375</v>
      </c>
      <c r="O3463">
        <v>45096.375</v>
      </c>
      <c r="P3463">
        <v>45100.375</v>
      </c>
      <c r="Q3463">
        <v>45100.375</v>
      </c>
    </row>
    <row r="3464" spans="1:17">
      <c r="B3464" t="s">
        <v>85</v>
      </c>
      <c r="C3464" t="s">
        <v>86</v>
      </c>
      <c r="D3464" t="s">
        <v>4969</v>
      </c>
      <c r="E3464" t="s">
        <v>4970</v>
      </c>
      <c r="F3464" t="s">
        <v>65</v>
      </c>
      <c r="G3464" t="s">
        <v>66</v>
      </c>
      <c r="H3464" t="s">
        <v>12963</v>
      </c>
      <c r="I3464" t="s">
        <v>12964</v>
      </c>
      <c r="J3464" t="s">
        <v>8141</v>
      </c>
      <c r="K3464" t="s">
        <v>8230</v>
      </c>
      <c r="L3464" t="s">
        <v>8216</v>
      </c>
      <c r="M3464" t="s">
        <v>8152</v>
      </c>
      <c r="N3464">
        <v>45096.375</v>
      </c>
      <c r="O3464">
        <v>45096.375</v>
      </c>
      <c r="P3464">
        <v>45098.375</v>
      </c>
      <c r="Q3464">
        <v>45098.375</v>
      </c>
    </row>
    <row r="3465" spans="1:17">
      <c r="A3465" t="s">
        <v>19780</v>
      </c>
      <c r="B3465" t="s">
        <v>85</v>
      </c>
      <c r="C3465" t="s">
        <v>86</v>
      </c>
      <c r="D3465" t="s">
        <v>4971</v>
      </c>
      <c r="E3465" t="s">
        <v>4972</v>
      </c>
      <c r="F3465" t="s">
        <v>65</v>
      </c>
      <c r="G3465" t="s">
        <v>66</v>
      </c>
      <c r="H3465" t="s">
        <v>12965</v>
      </c>
      <c r="I3465" t="s">
        <v>4972</v>
      </c>
      <c r="J3465" t="s">
        <v>8141</v>
      </c>
      <c r="K3465" t="s">
        <v>8230</v>
      </c>
      <c r="L3465" t="s">
        <v>8188</v>
      </c>
      <c r="N3465">
        <v>45831</v>
      </c>
      <c r="O3465">
        <v>45835</v>
      </c>
      <c r="Q3465">
        <v>45827</v>
      </c>
    </row>
    <row r="3466" spans="1:17">
      <c r="A3466" t="s">
        <v>19781</v>
      </c>
      <c r="B3466" t="s">
        <v>85</v>
      </c>
      <c r="C3466" t="s">
        <v>86</v>
      </c>
      <c r="D3466" t="s">
        <v>4973</v>
      </c>
      <c r="E3466" t="s">
        <v>4974</v>
      </c>
      <c r="F3466" t="s">
        <v>65</v>
      </c>
      <c r="G3466" t="s">
        <v>66</v>
      </c>
      <c r="H3466" t="s">
        <v>12966</v>
      </c>
      <c r="I3466" t="s">
        <v>4974</v>
      </c>
      <c r="J3466" t="s">
        <v>8141</v>
      </c>
      <c r="K3466" t="s">
        <v>8164</v>
      </c>
      <c r="L3466" t="s">
        <v>8181</v>
      </c>
      <c r="N3466">
        <v>45467</v>
      </c>
      <c r="O3466">
        <v>45471</v>
      </c>
      <c r="Q3466">
        <v>45471</v>
      </c>
    </row>
    <row r="3467" spans="1:17">
      <c r="B3467" t="s">
        <v>85</v>
      </c>
      <c r="C3467" t="s">
        <v>86</v>
      </c>
      <c r="D3467" t="s">
        <v>4975</v>
      </c>
      <c r="E3467" t="s">
        <v>4976</v>
      </c>
      <c r="F3467" t="s">
        <v>65</v>
      </c>
      <c r="G3467" t="s">
        <v>66</v>
      </c>
      <c r="H3467" t="s">
        <v>12967</v>
      </c>
      <c r="I3467" t="s">
        <v>4976</v>
      </c>
      <c r="J3467" t="s">
        <v>8141</v>
      </c>
      <c r="K3467" t="s">
        <v>8230</v>
      </c>
      <c r="L3467" t="s">
        <v>8216</v>
      </c>
      <c r="M3467" t="s">
        <v>8163</v>
      </c>
      <c r="N3467">
        <v>45103.375</v>
      </c>
      <c r="O3467">
        <v>45107.375</v>
      </c>
      <c r="P3467">
        <v>45107.375</v>
      </c>
      <c r="Q3467">
        <v>45107.375</v>
      </c>
    </row>
    <row r="3468" spans="1:17">
      <c r="A3468" t="s">
        <v>19782</v>
      </c>
      <c r="B3468" t="s">
        <v>85</v>
      </c>
      <c r="C3468" t="s">
        <v>86</v>
      </c>
      <c r="D3468" t="s">
        <v>4977</v>
      </c>
      <c r="E3468" t="s">
        <v>4978</v>
      </c>
      <c r="F3468" t="s">
        <v>65</v>
      </c>
      <c r="G3468" t="s">
        <v>66</v>
      </c>
      <c r="H3468" t="s">
        <v>12968</v>
      </c>
      <c r="I3468" t="s">
        <v>4978</v>
      </c>
      <c r="J3468" t="s">
        <v>8141</v>
      </c>
      <c r="K3468" t="s">
        <v>8188</v>
      </c>
      <c r="L3468" t="s">
        <v>8164</v>
      </c>
      <c r="N3468">
        <v>45810</v>
      </c>
      <c r="O3468">
        <v>45814</v>
      </c>
      <c r="Q3468">
        <v>45807</v>
      </c>
    </row>
    <row r="3469" spans="1:17">
      <c r="A3469" t="s">
        <v>19783</v>
      </c>
      <c r="B3469" t="s">
        <v>85</v>
      </c>
      <c r="C3469" t="s">
        <v>86</v>
      </c>
      <c r="D3469" t="s">
        <v>4979</v>
      </c>
      <c r="E3469" t="s">
        <v>4980</v>
      </c>
      <c r="F3469" t="s">
        <v>65</v>
      </c>
      <c r="G3469" t="s">
        <v>66</v>
      </c>
      <c r="H3469" t="s">
        <v>12969</v>
      </c>
      <c r="I3469" t="s">
        <v>4980</v>
      </c>
      <c r="J3469" t="s">
        <v>8141</v>
      </c>
      <c r="K3469" t="s">
        <v>8164</v>
      </c>
      <c r="L3469" t="s">
        <v>8188</v>
      </c>
      <c r="N3469">
        <v>45838</v>
      </c>
      <c r="O3469">
        <v>45842</v>
      </c>
      <c r="Q3469">
        <v>45835</v>
      </c>
    </row>
    <row r="3470" spans="1:17">
      <c r="A3470" t="s">
        <v>19784</v>
      </c>
      <c r="B3470" t="s">
        <v>85</v>
      </c>
      <c r="C3470" t="s">
        <v>86</v>
      </c>
      <c r="D3470" t="s">
        <v>4981</v>
      </c>
      <c r="E3470" t="s">
        <v>4982</v>
      </c>
      <c r="F3470" t="s">
        <v>65</v>
      </c>
      <c r="G3470" t="s">
        <v>66</v>
      </c>
      <c r="H3470" t="s">
        <v>12970</v>
      </c>
      <c r="I3470" t="s">
        <v>4982</v>
      </c>
      <c r="J3470" t="s">
        <v>8141</v>
      </c>
      <c r="K3470" t="s">
        <v>8164</v>
      </c>
      <c r="L3470" t="s">
        <v>8181</v>
      </c>
      <c r="N3470">
        <v>45446</v>
      </c>
      <c r="O3470">
        <v>45450</v>
      </c>
      <c r="Q3470">
        <v>45450</v>
      </c>
    </row>
    <row r="3471" spans="1:17">
      <c r="B3471" t="s">
        <v>85</v>
      </c>
      <c r="C3471" t="s">
        <v>86</v>
      </c>
      <c r="D3471" t="s">
        <v>4983</v>
      </c>
      <c r="E3471" t="s">
        <v>4984</v>
      </c>
      <c r="F3471" t="s">
        <v>65</v>
      </c>
      <c r="G3471" t="s">
        <v>66</v>
      </c>
      <c r="H3471" t="s">
        <v>12971</v>
      </c>
      <c r="I3471" t="s">
        <v>12972</v>
      </c>
      <c r="J3471" t="s">
        <v>8141</v>
      </c>
      <c r="K3471" t="s">
        <v>8164</v>
      </c>
      <c r="L3471" t="s">
        <v>8216</v>
      </c>
      <c r="N3471">
        <v>45082.375</v>
      </c>
      <c r="O3471">
        <v>45084.375</v>
      </c>
      <c r="Q3471">
        <v>45084.375</v>
      </c>
    </row>
    <row r="3472" spans="1:17">
      <c r="B3472" t="s">
        <v>85</v>
      </c>
      <c r="C3472" t="s">
        <v>86</v>
      </c>
      <c r="D3472" t="s">
        <v>4983</v>
      </c>
      <c r="E3472" t="s">
        <v>4984</v>
      </c>
      <c r="F3472" t="s">
        <v>65</v>
      </c>
      <c r="G3472" t="s">
        <v>66</v>
      </c>
      <c r="H3472" t="s">
        <v>12973</v>
      </c>
      <c r="I3472" t="s">
        <v>12974</v>
      </c>
      <c r="J3472" t="s">
        <v>8141</v>
      </c>
      <c r="K3472" t="s">
        <v>8164</v>
      </c>
      <c r="L3472" t="s">
        <v>8216</v>
      </c>
      <c r="N3472">
        <v>45085.375</v>
      </c>
      <c r="O3472">
        <v>45086.375</v>
      </c>
      <c r="Q3472">
        <v>45086.375</v>
      </c>
    </row>
    <row r="3473" spans="1:17">
      <c r="A3473" t="s">
        <v>19785</v>
      </c>
      <c r="B3473" t="s">
        <v>85</v>
      </c>
      <c r="C3473" t="s">
        <v>86</v>
      </c>
      <c r="D3473" t="s">
        <v>4985</v>
      </c>
      <c r="E3473" t="s">
        <v>4986</v>
      </c>
      <c r="F3473" t="s">
        <v>65</v>
      </c>
      <c r="G3473" t="s">
        <v>66</v>
      </c>
      <c r="H3473" t="s">
        <v>12975</v>
      </c>
      <c r="I3473" t="s">
        <v>4986</v>
      </c>
      <c r="J3473" t="s">
        <v>8141</v>
      </c>
      <c r="K3473" t="s">
        <v>8433</v>
      </c>
      <c r="L3473" t="s">
        <v>8164</v>
      </c>
      <c r="N3473">
        <v>45817</v>
      </c>
      <c r="O3473">
        <v>45821</v>
      </c>
      <c r="Q3473">
        <v>45814</v>
      </c>
    </row>
    <row r="3474" spans="1:17">
      <c r="B3474" t="s">
        <v>85</v>
      </c>
      <c r="C3474" t="s">
        <v>86</v>
      </c>
      <c r="D3474" t="s">
        <v>4987</v>
      </c>
      <c r="E3474" t="s">
        <v>4988</v>
      </c>
      <c r="F3474" t="s">
        <v>65</v>
      </c>
      <c r="G3474" t="s">
        <v>66</v>
      </c>
      <c r="H3474" t="s">
        <v>12976</v>
      </c>
      <c r="I3474" t="s">
        <v>4988</v>
      </c>
      <c r="J3474" t="s">
        <v>8141</v>
      </c>
      <c r="K3474" t="s">
        <v>8230</v>
      </c>
      <c r="L3474" t="s">
        <v>8216</v>
      </c>
      <c r="M3474" t="s">
        <v>8152</v>
      </c>
      <c r="N3474">
        <v>45117.375</v>
      </c>
      <c r="O3474">
        <v>45117.375</v>
      </c>
      <c r="P3474">
        <v>45121.375</v>
      </c>
      <c r="Q3474">
        <v>45121.375</v>
      </c>
    </row>
    <row r="3475" spans="1:17">
      <c r="B3475" t="s">
        <v>85</v>
      </c>
      <c r="C3475" t="s">
        <v>86</v>
      </c>
      <c r="D3475" t="s">
        <v>4987</v>
      </c>
      <c r="E3475" t="s">
        <v>4988</v>
      </c>
      <c r="F3475" t="s">
        <v>65</v>
      </c>
      <c r="G3475" t="s">
        <v>66</v>
      </c>
      <c r="H3475" t="s">
        <v>12977</v>
      </c>
      <c r="I3475" t="s">
        <v>12978</v>
      </c>
      <c r="J3475" t="s">
        <v>8141</v>
      </c>
      <c r="K3475" t="s">
        <v>8230</v>
      </c>
      <c r="L3475" t="s">
        <v>8216</v>
      </c>
      <c r="M3475" t="s">
        <v>8152</v>
      </c>
      <c r="N3475">
        <v>45117.375</v>
      </c>
      <c r="O3475">
        <v>45117.375</v>
      </c>
      <c r="P3475">
        <v>45121.375</v>
      </c>
      <c r="Q3475">
        <v>45121.375</v>
      </c>
    </row>
    <row r="3476" spans="1:17">
      <c r="A3476" t="s">
        <v>19786</v>
      </c>
      <c r="B3476" t="s">
        <v>85</v>
      </c>
      <c r="C3476" t="s">
        <v>86</v>
      </c>
      <c r="D3476" t="s">
        <v>4989</v>
      </c>
      <c r="E3476" t="s">
        <v>4990</v>
      </c>
      <c r="F3476" t="s">
        <v>65</v>
      </c>
      <c r="G3476" t="s">
        <v>66</v>
      </c>
      <c r="H3476" t="s">
        <v>12979</v>
      </c>
      <c r="I3476" t="s">
        <v>4990</v>
      </c>
      <c r="J3476" t="s">
        <v>8141</v>
      </c>
      <c r="K3476" t="s">
        <v>8164</v>
      </c>
      <c r="L3476" t="s">
        <v>8230</v>
      </c>
      <c r="N3476">
        <v>45852</v>
      </c>
      <c r="O3476">
        <v>45856</v>
      </c>
      <c r="Q3476">
        <v>45849</v>
      </c>
    </row>
    <row r="3477" spans="1:17">
      <c r="A3477" t="s">
        <v>19787</v>
      </c>
      <c r="B3477" t="s">
        <v>85</v>
      </c>
      <c r="C3477" t="s">
        <v>86</v>
      </c>
      <c r="D3477" t="s">
        <v>4991</v>
      </c>
      <c r="E3477" t="s">
        <v>4992</v>
      </c>
      <c r="F3477" t="s">
        <v>65</v>
      </c>
      <c r="G3477" t="s">
        <v>66</v>
      </c>
      <c r="H3477" t="s">
        <v>12980</v>
      </c>
      <c r="I3477" t="s">
        <v>4992</v>
      </c>
      <c r="J3477" t="s">
        <v>8141</v>
      </c>
      <c r="K3477" t="s">
        <v>8208</v>
      </c>
      <c r="L3477" t="s">
        <v>8433</v>
      </c>
      <c r="N3477">
        <v>45489</v>
      </c>
      <c r="O3477">
        <v>45492</v>
      </c>
      <c r="Q3477">
        <v>45485</v>
      </c>
    </row>
    <row r="3478" spans="1:17">
      <c r="B3478" t="s">
        <v>85</v>
      </c>
      <c r="C3478" t="s">
        <v>86</v>
      </c>
      <c r="D3478" t="s">
        <v>4993</v>
      </c>
      <c r="E3478" t="s">
        <v>4994</v>
      </c>
      <c r="F3478" t="s">
        <v>65</v>
      </c>
      <c r="G3478" t="s">
        <v>66</v>
      </c>
      <c r="H3478" t="s">
        <v>12981</v>
      </c>
      <c r="I3478" t="s">
        <v>4994</v>
      </c>
      <c r="J3478" t="s">
        <v>8141</v>
      </c>
      <c r="K3478" t="s">
        <v>8230</v>
      </c>
      <c r="L3478" t="s">
        <v>8181</v>
      </c>
      <c r="M3478" t="s">
        <v>8152</v>
      </c>
      <c r="N3478">
        <v>45125.375</v>
      </c>
      <c r="O3478">
        <v>45125.375</v>
      </c>
      <c r="P3478">
        <v>45128.375</v>
      </c>
      <c r="Q3478">
        <v>45128.375</v>
      </c>
    </row>
    <row r="3479" spans="1:17">
      <c r="B3479" t="s">
        <v>85</v>
      </c>
      <c r="C3479" t="s">
        <v>86</v>
      </c>
      <c r="D3479" t="s">
        <v>4993</v>
      </c>
      <c r="E3479" t="s">
        <v>4994</v>
      </c>
      <c r="F3479" t="s">
        <v>65</v>
      </c>
      <c r="G3479" t="s">
        <v>66</v>
      </c>
      <c r="H3479" t="s">
        <v>12982</v>
      </c>
      <c r="I3479" t="s">
        <v>12983</v>
      </c>
      <c r="J3479" t="s">
        <v>8141</v>
      </c>
      <c r="K3479" t="s">
        <v>8230</v>
      </c>
      <c r="L3479" t="s">
        <v>8181</v>
      </c>
      <c r="M3479" t="s">
        <v>8152</v>
      </c>
      <c r="N3479">
        <v>45125.375</v>
      </c>
      <c r="O3479">
        <v>45125.375</v>
      </c>
      <c r="P3479">
        <v>45128.375</v>
      </c>
      <c r="Q3479">
        <v>45128.375</v>
      </c>
    </row>
    <row r="3480" spans="1:17">
      <c r="A3480" t="s">
        <v>19788</v>
      </c>
      <c r="B3480" t="s">
        <v>85</v>
      </c>
      <c r="C3480" t="s">
        <v>86</v>
      </c>
      <c r="D3480" t="s">
        <v>4995</v>
      </c>
      <c r="E3480" t="s">
        <v>4996</v>
      </c>
      <c r="F3480" t="s">
        <v>65</v>
      </c>
      <c r="G3480" t="s">
        <v>66</v>
      </c>
      <c r="H3480" t="s">
        <v>12984</v>
      </c>
      <c r="I3480" t="s">
        <v>4996</v>
      </c>
      <c r="J3480" t="s">
        <v>8141</v>
      </c>
      <c r="K3480" t="s">
        <v>8156</v>
      </c>
      <c r="L3480" t="s">
        <v>8167</v>
      </c>
      <c r="N3480">
        <v>45474</v>
      </c>
      <c r="O3480">
        <v>45478</v>
      </c>
      <c r="Q3480">
        <v>45478</v>
      </c>
    </row>
    <row r="3481" spans="1:17">
      <c r="A3481" t="s">
        <v>19789</v>
      </c>
      <c r="B3481" t="s">
        <v>85</v>
      </c>
      <c r="C3481" t="s">
        <v>86</v>
      </c>
      <c r="D3481" t="s">
        <v>4997</v>
      </c>
      <c r="E3481" t="s">
        <v>4998</v>
      </c>
      <c r="F3481" t="s">
        <v>65</v>
      </c>
      <c r="G3481" t="s">
        <v>66</v>
      </c>
      <c r="H3481" t="s">
        <v>12985</v>
      </c>
      <c r="I3481" t="s">
        <v>4998</v>
      </c>
      <c r="J3481" t="s">
        <v>8141</v>
      </c>
      <c r="K3481" t="s">
        <v>8164</v>
      </c>
      <c r="L3481" t="s">
        <v>8433</v>
      </c>
      <c r="N3481">
        <v>45860</v>
      </c>
      <c r="O3481">
        <v>45863</v>
      </c>
      <c r="Q3481">
        <v>45863</v>
      </c>
    </row>
    <row r="3482" spans="1:17">
      <c r="A3482" t="s">
        <v>19790</v>
      </c>
      <c r="B3482" t="s">
        <v>85</v>
      </c>
      <c r="C3482" t="s">
        <v>86</v>
      </c>
      <c r="D3482" t="s">
        <v>4999</v>
      </c>
      <c r="E3482" t="s">
        <v>5000</v>
      </c>
      <c r="F3482" t="s">
        <v>65</v>
      </c>
      <c r="G3482" t="s">
        <v>66</v>
      </c>
      <c r="H3482" t="s">
        <v>12986</v>
      </c>
      <c r="I3482" t="s">
        <v>5000</v>
      </c>
      <c r="J3482" t="s">
        <v>8141</v>
      </c>
      <c r="K3482" t="s">
        <v>8527</v>
      </c>
      <c r="L3482" t="s">
        <v>8208</v>
      </c>
      <c r="N3482">
        <v>45495</v>
      </c>
      <c r="O3482">
        <v>45499</v>
      </c>
      <c r="Q3482">
        <v>45499</v>
      </c>
    </row>
    <row r="3483" spans="1:17">
      <c r="B3483" t="s">
        <v>85</v>
      </c>
      <c r="C3483" t="s">
        <v>86</v>
      </c>
      <c r="D3483" t="s">
        <v>5001</v>
      </c>
      <c r="E3483" t="s">
        <v>5002</v>
      </c>
      <c r="F3483" t="s">
        <v>65</v>
      </c>
      <c r="G3483" t="s">
        <v>66</v>
      </c>
      <c r="H3483" t="s">
        <v>12987</v>
      </c>
      <c r="I3483" t="s">
        <v>5002</v>
      </c>
      <c r="J3483" t="s">
        <v>8141</v>
      </c>
      <c r="K3483" t="s">
        <v>8230</v>
      </c>
      <c r="L3483" t="s">
        <v>8216</v>
      </c>
      <c r="M3483" t="s">
        <v>8152</v>
      </c>
      <c r="N3483">
        <v>45131.375</v>
      </c>
      <c r="O3483">
        <v>45133.375</v>
      </c>
      <c r="P3483">
        <v>45135.375</v>
      </c>
      <c r="Q3483">
        <v>45135.375</v>
      </c>
    </row>
    <row r="3484" spans="1:17">
      <c r="B3484" t="s">
        <v>85</v>
      </c>
      <c r="C3484" t="s">
        <v>86</v>
      </c>
      <c r="D3484" t="s">
        <v>5001</v>
      </c>
      <c r="E3484" t="s">
        <v>5002</v>
      </c>
      <c r="F3484" t="s">
        <v>65</v>
      </c>
      <c r="G3484" t="s">
        <v>66</v>
      </c>
      <c r="H3484" t="s">
        <v>12988</v>
      </c>
      <c r="I3484" t="s">
        <v>12989</v>
      </c>
      <c r="J3484" t="s">
        <v>8141</v>
      </c>
      <c r="K3484" t="s">
        <v>8230</v>
      </c>
      <c r="L3484" t="s">
        <v>8216</v>
      </c>
      <c r="M3484" t="s">
        <v>8152</v>
      </c>
      <c r="N3484">
        <v>45131.375</v>
      </c>
      <c r="O3484">
        <v>45133.375</v>
      </c>
      <c r="P3484">
        <v>45135.375</v>
      </c>
      <c r="Q3484">
        <v>45135.375</v>
      </c>
    </row>
    <row r="3485" spans="1:17">
      <c r="A3485" t="s">
        <v>19791</v>
      </c>
      <c r="B3485" t="s">
        <v>85</v>
      </c>
      <c r="C3485" t="s">
        <v>86</v>
      </c>
      <c r="D3485" t="s">
        <v>5003</v>
      </c>
      <c r="E3485" t="s">
        <v>5004</v>
      </c>
      <c r="F3485" t="s">
        <v>65</v>
      </c>
      <c r="G3485" t="s">
        <v>66</v>
      </c>
      <c r="H3485" t="s">
        <v>12990</v>
      </c>
      <c r="I3485" t="s">
        <v>5004</v>
      </c>
      <c r="J3485" t="s">
        <v>8141</v>
      </c>
      <c r="K3485" t="s">
        <v>8188</v>
      </c>
      <c r="L3485" t="s">
        <v>8164</v>
      </c>
      <c r="N3485">
        <v>45866</v>
      </c>
      <c r="O3485">
        <v>45870</v>
      </c>
      <c r="Q3485">
        <v>45863</v>
      </c>
    </row>
    <row r="3486" spans="1:17">
      <c r="A3486" t="s">
        <v>19792</v>
      </c>
      <c r="B3486" t="s">
        <v>85</v>
      </c>
      <c r="C3486" t="s">
        <v>86</v>
      </c>
      <c r="D3486" t="s">
        <v>5005</v>
      </c>
      <c r="E3486" t="s">
        <v>5006</v>
      </c>
      <c r="F3486" t="s">
        <v>65</v>
      </c>
      <c r="G3486" t="s">
        <v>66</v>
      </c>
      <c r="H3486" t="s">
        <v>12991</v>
      </c>
      <c r="I3486" t="s">
        <v>5006</v>
      </c>
      <c r="J3486" t="s">
        <v>8141</v>
      </c>
      <c r="K3486" t="s">
        <v>8527</v>
      </c>
      <c r="L3486" t="s">
        <v>8230</v>
      </c>
      <c r="N3486">
        <v>45502</v>
      </c>
      <c r="O3486">
        <v>45506</v>
      </c>
      <c r="Q3486">
        <v>45506</v>
      </c>
    </row>
    <row r="3487" spans="1:17">
      <c r="B3487" t="s">
        <v>85</v>
      </c>
      <c r="C3487" t="s">
        <v>86</v>
      </c>
      <c r="D3487" t="s">
        <v>5007</v>
      </c>
      <c r="E3487" t="s">
        <v>5008</v>
      </c>
      <c r="F3487" t="s">
        <v>65</v>
      </c>
      <c r="G3487" t="s">
        <v>66</v>
      </c>
      <c r="H3487" t="s">
        <v>12992</v>
      </c>
      <c r="I3487" t="s">
        <v>5008</v>
      </c>
      <c r="J3487" t="s">
        <v>8141</v>
      </c>
      <c r="K3487" t="s">
        <v>8230</v>
      </c>
      <c r="L3487" t="s">
        <v>8181</v>
      </c>
      <c r="M3487" t="s">
        <v>8152</v>
      </c>
      <c r="N3487">
        <v>45138.375</v>
      </c>
      <c r="O3487">
        <v>45140.375</v>
      </c>
      <c r="P3487">
        <v>45142.375</v>
      </c>
      <c r="Q3487">
        <v>45142.375</v>
      </c>
    </row>
    <row r="3488" spans="1:17">
      <c r="B3488" t="s">
        <v>85</v>
      </c>
      <c r="C3488" t="s">
        <v>86</v>
      </c>
      <c r="D3488" t="s">
        <v>5007</v>
      </c>
      <c r="E3488" t="s">
        <v>5008</v>
      </c>
      <c r="F3488" t="s">
        <v>65</v>
      </c>
      <c r="G3488" t="s">
        <v>66</v>
      </c>
      <c r="H3488" t="s">
        <v>12993</v>
      </c>
      <c r="I3488" t="s">
        <v>12994</v>
      </c>
      <c r="J3488" t="s">
        <v>8141</v>
      </c>
      <c r="K3488" t="s">
        <v>8230</v>
      </c>
      <c r="L3488" t="s">
        <v>8181</v>
      </c>
      <c r="M3488" t="s">
        <v>8152</v>
      </c>
      <c r="N3488">
        <v>45138.375</v>
      </c>
      <c r="O3488">
        <v>45140.375</v>
      </c>
      <c r="P3488">
        <v>45142.375</v>
      </c>
      <c r="Q3488">
        <v>45142.375</v>
      </c>
    </row>
    <row r="3489" spans="1:17">
      <c r="B3489" t="s">
        <v>85</v>
      </c>
      <c r="C3489" t="s">
        <v>86</v>
      </c>
      <c r="D3489" t="s">
        <v>5009</v>
      </c>
      <c r="E3489" t="s">
        <v>5010</v>
      </c>
      <c r="F3489" t="s">
        <v>65</v>
      </c>
      <c r="G3489" t="s">
        <v>66</v>
      </c>
      <c r="H3489" t="s">
        <v>12995</v>
      </c>
      <c r="I3489" t="s">
        <v>5010</v>
      </c>
      <c r="J3489" t="s">
        <v>8141</v>
      </c>
      <c r="K3489" t="s">
        <v>8230</v>
      </c>
      <c r="L3489" t="s">
        <v>8216</v>
      </c>
      <c r="M3489" t="s">
        <v>8152</v>
      </c>
      <c r="N3489">
        <v>45110.375</v>
      </c>
      <c r="O3489">
        <v>45110.375</v>
      </c>
      <c r="P3489">
        <v>45114.375</v>
      </c>
      <c r="Q3489">
        <v>45114.375</v>
      </c>
    </row>
    <row r="3490" spans="1:17">
      <c r="B3490" t="s">
        <v>85</v>
      </c>
      <c r="C3490" t="s">
        <v>86</v>
      </c>
      <c r="D3490" t="s">
        <v>5009</v>
      </c>
      <c r="E3490" t="s">
        <v>5010</v>
      </c>
      <c r="F3490" t="s">
        <v>65</v>
      </c>
      <c r="G3490" t="s">
        <v>66</v>
      </c>
      <c r="H3490" t="s">
        <v>12996</v>
      </c>
      <c r="I3490" t="s">
        <v>12997</v>
      </c>
      <c r="J3490" t="s">
        <v>8141</v>
      </c>
      <c r="K3490" t="s">
        <v>8230</v>
      </c>
      <c r="L3490" t="s">
        <v>8216</v>
      </c>
      <c r="M3490" t="s">
        <v>8152</v>
      </c>
      <c r="N3490">
        <v>45110.375</v>
      </c>
      <c r="O3490">
        <v>45110.375</v>
      </c>
      <c r="P3490">
        <v>45114.375</v>
      </c>
      <c r="Q3490">
        <v>45114.375</v>
      </c>
    </row>
    <row r="3491" spans="1:17">
      <c r="A3491" t="s">
        <v>19793</v>
      </c>
      <c r="B3491" t="s">
        <v>85</v>
      </c>
      <c r="C3491" t="s">
        <v>86</v>
      </c>
      <c r="D3491" t="s">
        <v>5011</v>
      </c>
      <c r="E3491" t="s">
        <v>5012</v>
      </c>
      <c r="F3491" t="s">
        <v>65</v>
      </c>
      <c r="G3491" t="s">
        <v>66</v>
      </c>
      <c r="H3491" t="s">
        <v>12998</v>
      </c>
      <c r="I3491" t="s">
        <v>5012</v>
      </c>
      <c r="J3491" t="s">
        <v>8141</v>
      </c>
      <c r="K3491" t="s">
        <v>8188</v>
      </c>
      <c r="L3491" t="s">
        <v>8208</v>
      </c>
      <c r="N3491">
        <v>45842</v>
      </c>
      <c r="O3491">
        <v>45842</v>
      </c>
      <c r="Q3491">
        <v>45842</v>
      </c>
    </row>
    <row r="3492" spans="1:17">
      <c r="A3492" t="s">
        <v>19794</v>
      </c>
      <c r="B3492" t="s">
        <v>85</v>
      </c>
      <c r="C3492" t="s">
        <v>86</v>
      </c>
      <c r="D3492" t="s">
        <v>5013</v>
      </c>
      <c r="E3492" t="s">
        <v>5014</v>
      </c>
      <c r="F3492" t="s">
        <v>65</v>
      </c>
      <c r="G3492" t="s">
        <v>66</v>
      </c>
      <c r="H3492" t="s">
        <v>12999</v>
      </c>
      <c r="I3492" t="s">
        <v>5014</v>
      </c>
      <c r="J3492" t="s">
        <v>8141</v>
      </c>
      <c r="K3492" t="s">
        <v>8527</v>
      </c>
      <c r="L3492" t="s">
        <v>8208</v>
      </c>
      <c r="N3492">
        <v>45481</v>
      </c>
      <c r="O3492">
        <v>45485</v>
      </c>
      <c r="Q3492">
        <v>45485</v>
      </c>
    </row>
    <row r="3493" spans="1:17">
      <c r="A3493" t="s">
        <v>19795</v>
      </c>
      <c r="B3493" t="s">
        <v>85</v>
      </c>
      <c r="C3493" t="s">
        <v>86</v>
      </c>
      <c r="D3493" t="s">
        <v>5015</v>
      </c>
      <c r="E3493" t="s">
        <v>5016</v>
      </c>
      <c r="F3493" t="s">
        <v>65</v>
      </c>
      <c r="G3493" t="s">
        <v>66</v>
      </c>
      <c r="H3493" t="s">
        <v>13000</v>
      </c>
      <c r="I3493" t="s">
        <v>5016</v>
      </c>
      <c r="J3493" t="s">
        <v>8141</v>
      </c>
      <c r="K3493" t="s">
        <v>8527</v>
      </c>
      <c r="L3493" t="s">
        <v>8208</v>
      </c>
      <c r="N3493">
        <v>45516</v>
      </c>
      <c r="O3493">
        <v>45513</v>
      </c>
      <c r="Q3493">
        <v>45520</v>
      </c>
    </row>
    <row r="3494" spans="1:17">
      <c r="B3494" t="s">
        <v>85</v>
      </c>
      <c r="C3494" t="s">
        <v>86</v>
      </c>
      <c r="D3494" t="s">
        <v>5017</v>
      </c>
      <c r="E3494" t="s">
        <v>5018</v>
      </c>
      <c r="F3494" t="s">
        <v>65</v>
      </c>
      <c r="G3494" t="s">
        <v>66</v>
      </c>
      <c r="H3494" t="s">
        <v>13001</v>
      </c>
      <c r="I3494" t="s">
        <v>5018</v>
      </c>
      <c r="J3494" t="s">
        <v>8141</v>
      </c>
      <c r="K3494" t="s">
        <v>8230</v>
      </c>
      <c r="L3494" t="s">
        <v>8216</v>
      </c>
      <c r="M3494" t="s">
        <v>8152</v>
      </c>
      <c r="N3494">
        <v>45152.375</v>
      </c>
      <c r="O3494">
        <v>45154.375</v>
      </c>
      <c r="P3494">
        <v>45156.375</v>
      </c>
      <c r="Q3494">
        <v>45156.375</v>
      </c>
    </row>
    <row r="3495" spans="1:17">
      <c r="B3495" t="s">
        <v>85</v>
      </c>
      <c r="C3495" t="s">
        <v>86</v>
      </c>
      <c r="D3495" t="s">
        <v>5017</v>
      </c>
      <c r="E3495" t="s">
        <v>5018</v>
      </c>
      <c r="F3495" t="s">
        <v>65</v>
      </c>
      <c r="G3495" t="s">
        <v>66</v>
      </c>
      <c r="H3495" t="s">
        <v>13002</v>
      </c>
      <c r="I3495" t="s">
        <v>13003</v>
      </c>
      <c r="J3495" t="s">
        <v>8141</v>
      </c>
      <c r="K3495" t="s">
        <v>8230</v>
      </c>
      <c r="L3495" t="s">
        <v>8216</v>
      </c>
      <c r="M3495" t="s">
        <v>8152</v>
      </c>
      <c r="N3495">
        <v>45152.375</v>
      </c>
      <c r="O3495">
        <v>45154.375</v>
      </c>
      <c r="P3495">
        <v>45156.375</v>
      </c>
      <c r="Q3495">
        <v>45156.375</v>
      </c>
    </row>
    <row r="3496" spans="1:17">
      <c r="A3496" t="s">
        <v>19796</v>
      </c>
      <c r="B3496" t="s">
        <v>85</v>
      </c>
      <c r="C3496" t="s">
        <v>86</v>
      </c>
      <c r="D3496" t="s">
        <v>5019</v>
      </c>
      <c r="E3496" t="s">
        <v>5020</v>
      </c>
      <c r="F3496" t="s">
        <v>65</v>
      </c>
      <c r="G3496" t="s">
        <v>66</v>
      </c>
      <c r="H3496" t="s">
        <v>13004</v>
      </c>
      <c r="I3496" t="s">
        <v>5020</v>
      </c>
      <c r="J3496" t="s">
        <v>8141</v>
      </c>
      <c r="K3496" t="s">
        <v>8208</v>
      </c>
      <c r="L3496" t="s">
        <v>8164</v>
      </c>
      <c r="N3496">
        <v>45887</v>
      </c>
      <c r="O3496">
        <v>45891</v>
      </c>
      <c r="Q3496">
        <v>45891</v>
      </c>
    </row>
    <row r="3497" spans="1:17">
      <c r="A3497" t="s">
        <v>19797</v>
      </c>
      <c r="B3497" t="s">
        <v>85</v>
      </c>
      <c r="C3497" t="s">
        <v>86</v>
      </c>
      <c r="D3497" t="s">
        <v>5021</v>
      </c>
      <c r="E3497" t="s">
        <v>5022</v>
      </c>
      <c r="F3497" t="s">
        <v>65</v>
      </c>
      <c r="G3497" t="s">
        <v>66</v>
      </c>
      <c r="H3497" t="s">
        <v>13005</v>
      </c>
      <c r="I3497" t="s">
        <v>5022</v>
      </c>
      <c r="J3497" t="s">
        <v>8141</v>
      </c>
      <c r="K3497" t="s">
        <v>8527</v>
      </c>
      <c r="L3497" t="s">
        <v>8433</v>
      </c>
      <c r="N3497">
        <v>45523</v>
      </c>
      <c r="O3497">
        <v>45527</v>
      </c>
      <c r="Q3497">
        <v>45527</v>
      </c>
    </row>
    <row r="3498" spans="1:17">
      <c r="B3498" t="s">
        <v>85</v>
      </c>
      <c r="C3498" t="s">
        <v>86</v>
      </c>
      <c r="D3498" t="s">
        <v>5023</v>
      </c>
      <c r="E3498" t="s">
        <v>5024</v>
      </c>
      <c r="F3498" t="s">
        <v>65</v>
      </c>
      <c r="G3498" t="s">
        <v>66</v>
      </c>
      <c r="H3498" t="s">
        <v>13006</v>
      </c>
      <c r="I3498" t="s">
        <v>5024</v>
      </c>
      <c r="J3498" t="s">
        <v>8141</v>
      </c>
      <c r="K3498" t="s">
        <v>8216</v>
      </c>
      <c r="L3498" t="s">
        <v>8181</v>
      </c>
      <c r="M3498" t="s">
        <v>8152</v>
      </c>
      <c r="N3498">
        <v>45159.375</v>
      </c>
      <c r="O3498">
        <v>45161.375</v>
      </c>
      <c r="P3498">
        <v>45163.375</v>
      </c>
      <c r="Q3498">
        <v>45163.375</v>
      </c>
    </row>
    <row r="3499" spans="1:17">
      <c r="B3499" t="s">
        <v>85</v>
      </c>
      <c r="C3499" t="s">
        <v>86</v>
      </c>
      <c r="D3499" t="s">
        <v>5023</v>
      </c>
      <c r="E3499" t="s">
        <v>5024</v>
      </c>
      <c r="F3499" t="s">
        <v>65</v>
      </c>
      <c r="G3499" t="s">
        <v>66</v>
      </c>
      <c r="H3499" t="s">
        <v>13007</v>
      </c>
      <c r="I3499" t="s">
        <v>13008</v>
      </c>
      <c r="J3499" t="s">
        <v>8141</v>
      </c>
      <c r="K3499" t="s">
        <v>8216</v>
      </c>
      <c r="L3499" t="s">
        <v>8181</v>
      </c>
      <c r="M3499" t="s">
        <v>8152</v>
      </c>
      <c r="N3499">
        <v>45159.375</v>
      </c>
      <c r="O3499">
        <v>45161.375</v>
      </c>
      <c r="P3499">
        <v>45163.375</v>
      </c>
      <c r="Q3499">
        <v>45163.375</v>
      </c>
    </row>
    <row r="3500" spans="1:17">
      <c r="A3500" t="s">
        <v>19798</v>
      </c>
      <c r="B3500" t="s">
        <v>85</v>
      </c>
      <c r="C3500" t="s">
        <v>86</v>
      </c>
      <c r="D3500" t="s">
        <v>5025</v>
      </c>
      <c r="E3500" t="s">
        <v>5026</v>
      </c>
      <c r="F3500" t="s">
        <v>65</v>
      </c>
      <c r="G3500" t="s">
        <v>66</v>
      </c>
      <c r="H3500" t="s">
        <v>13009</v>
      </c>
      <c r="I3500" t="s">
        <v>5026</v>
      </c>
      <c r="J3500" t="s">
        <v>8141</v>
      </c>
      <c r="K3500" t="s">
        <v>8164</v>
      </c>
      <c r="L3500" t="s">
        <v>8230</v>
      </c>
      <c r="N3500">
        <v>45894</v>
      </c>
      <c r="O3500">
        <v>45898</v>
      </c>
      <c r="Q3500">
        <v>45891</v>
      </c>
    </row>
    <row r="3501" spans="1:17">
      <c r="A3501" t="s">
        <v>19799</v>
      </c>
      <c r="B3501" t="s">
        <v>85</v>
      </c>
      <c r="C3501" t="s">
        <v>86</v>
      </c>
      <c r="D3501" t="s">
        <v>5027</v>
      </c>
      <c r="E3501" t="s">
        <v>5028</v>
      </c>
      <c r="F3501" t="s">
        <v>65</v>
      </c>
      <c r="G3501" t="s">
        <v>66</v>
      </c>
      <c r="H3501" t="s">
        <v>13010</v>
      </c>
      <c r="I3501" t="s">
        <v>5028</v>
      </c>
      <c r="J3501" t="s">
        <v>8158</v>
      </c>
      <c r="K3501" t="s">
        <v>8527</v>
      </c>
      <c r="L3501" t="s">
        <v>8208</v>
      </c>
      <c r="N3501">
        <v>45527</v>
      </c>
      <c r="O3501">
        <v>45527</v>
      </c>
      <c r="Q3501">
        <v>45534</v>
      </c>
    </row>
    <row r="3502" spans="1:17">
      <c r="B3502" t="s">
        <v>85</v>
      </c>
      <c r="C3502" t="s">
        <v>86</v>
      </c>
      <c r="D3502" t="s">
        <v>5029</v>
      </c>
      <c r="E3502" t="s">
        <v>5030</v>
      </c>
      <c r="F3502" t="s">
        <v>65</v>
      </c>
      <c r="G3502" t="s">
        <v>66</v>
      </c>
      <c r="H3502" t="s">
        <v>13011</v>
      </c>
      <c r="I3502" t="s">
        <v>5030</v>
      </c>
      <c r="J3502" t="s">
        <v>8141</v>
      </c>
      <c r="K3502" t="s">
        <v>8152</v>
      </c>
      <c r="L3502" t="s">
        <v>8163</v>
      </c>
      <c r="M3502" t="s">
        <v>8163</v>
      </c>
      <c r="N3502">
        <v>45166.375</v>
      </c>
      <c r="O3502">
        <v>45168.375</v>
      </c>
      <c r="P3502">
        <v>45170.375</v>
      </c>
      <c r="Q3502">
        <v>45170.375</v>
      </c>
    </row>
    <row r="3503" spans="1:17">
      <c r="B3503" t="s">
        <v>85</v>
      </c>
      <c r="C3503" t="s">
        <v>86</v>
      </c>
      <c r="D3503" t="s">
        <v>5029</v>
      </c>
      <c r="E3503" t="s">
        <v>5030</v>
      </c>
      <c r="F3503" t="s">
        <v>65</v>
      </c>
      <c r="G3503" t="s">
        <v>66</v>
      </c>
      <c r="H3503" t="s">
        <v>13012</v>
      </c>
      <c r="I3503" t="s">
        <v>13013</v>
      </c>
      <c r="J3503" t="s">
        <v>8141</v>
      </c>
      <c r="K3503" t="s">
        <v>8152</v>
      </c>
      <c r="L3503" t="s">
        <v>8163</v>
      </c>
      <c r="M3503" t="s">
        <v>8163</v>
      </c>
      <c r="N3503">
        <v>45166.375</v>
      </c>
      <c r="O3503">
        <v>45168.375</v>
      </c>
      <c r="P3503">
        <v>45170.375</v>
      </c>
      <c r="Q3503">
        <v>45170.375</v>
      </c>
    </row>
    <row r="3504" spans="1:17">
      <c r="B3504" t="s">
        <v>85</v>
      </c>
      <c r="C3504" t="s">
        <v>86</v>
      </c>
      <c r="D3504" t="s">
        <v>5029</v>
      </c>
      <c r="E3504" t="s">
        <v>5030</v>
      </c>
      <c r="F3504" t="s">
        <v>65</v>
      </c>
      <c r="G3504" t="s">
        <v>66</v>
      </c>
      <c r="H3504" t="s">
        <v>13014</v>
      </c>
      <c r="I3504" t="s">
        <v>5030</v>
      </c>
      <c r="J3504" t="s">
        <v>8141</v>
      </c>
      <c r="K3504" t="s">
        <v>8152</v>
      </c>
      <c r="L3504" t="s">
        <v>8163</v>
      </c>
      <c r="M3504" t="s">
        <v>8163</v>
      </c>
      <c r="N3504">
        <v>45166.375</v>
      </c>
      <c r="O3504">
        <v>45166.375</v>
      </c>
      <c r="P3504">
        <v>45166.375</v>
      </c>
      <c r="Q3504">
        <v>45166.375</v>
      </c>
    </row>
    <row r="3505" spans="1:17">
      <c r="A3505" t="s">
        <v>19730</v>
      </c>
      <c r="B3505" t="s">
        <v>85</v>
      </c>
      <c r="C3505" t="s">
        <v>86</v>
      </c>
      <c r="D3505" t="s">
        <v>5031</v>
      </c>
      <c r="E3505" t="s">
        <v>5032</v>
      </c>
      <c r="F3505" t="s">
        <v>65</v>
      </c>
      <c r="G3505" t="s">
        <v>66</v>
      </c>
      <c r="H3505" t="s">
        <v>13015</v>
      </c>
      <c r="I3505" t="s">
        <v>5032</v>
      </c>
      <c r="J3505" t="s">
        <v>8141</v>
      </c>
      <c r="K3505" t="s">
        <v>8433</v>
      </c>
      <c r="L3505" t="s">
        <v>8230</v>
      </c>
      <c r="M3505" t="s">
        <v>8152</v>
      </c>
      <c r="N3505">
        <v>45870</v>
      </c>
      <c r="O3505">
        <v>45870</v>
      </c>
      <c r="P3505">
        <v>45870</v>
      </c>
      <c r="Q3505">
        <v>45870</v>
      </c>
    </row>
    <row r="3506" spans="1:17">
      <c r="A3506" t="s">
        <v>19800</v>
      </c>
      <c r="B3506" t="s">
        <v>85</v>
      </c>
      <c r="C3506" t="s">
        <v>86</v>
      </c>
      <c r="D3506" t="s">
        <v>5033</v>
      </c>
      <c r="E3506" t="s">
        <v>5034</v>
      </c>
      <c r="F3506" t="s">
        <v>65</v>
      </c>
      <c r="G3506" t="s">
        <v>66</v>
      </c>
      <c r="H3506" t="s">
        <v>13016</v>
      </c>
      <c r="I3506" t="s">
        <v>5034</v>
      </c>
      <c r="J3506" t="s">
        <v>8141</v>
      </c>
      <c r="K3506" t="s">
        <v>8230</v>
      </c>
      <c r="L3506" t="s">
        <v>8433</v>
      </c>
      <c r="N3506">
        <v>45509</v>
      </c>
      <c r="O3506">
        <v>45513</v>
      </c>
      <c r="Q3506">
        <v>45513</v>
      </c>
    </row>
    <row r="3507" spans="1:17">
      <c r="B3507" t="s">
        <v>85</v>
      </c>
      <c r="C3507" t="s">
        <v>86</v>
      </c>
      <c r="D3507" t="s">
        <v>5035</v>
      </c>
      <c r="E3507" t="s">
        <v>5036</v>
      </c>
      <c r="F3507" t="s">
        <v>65</v>
      </c>
      <c r="G3507" t="s">
        <v>66</v>
      </c>
      <c r="H3507" t="s">
        <v>13017</v>
      </c>
      <c r="I3507" t="s">
        <v>5036</v>
      </c>
      <c r="J3507" t="s">
        <v>8141</v>
      </c>
      <c r="K3507" t="s">
        <v>8156</v>
      </c>
      <c r="L3507" t="s">
        <v>8167</v>
      </c>
      <c r="N3507">
        <v>45180.375</v>
      </c>
      <c r="O3507">
        <v>45182.375</v>
      </c>
      <c r="Q3507">
        <v>45184</v>
      </c>
    </row>
    <row r="3508" spans="1:17">
      <c r="A3508" t="s">
        <v>19801</v>
      </c>
      <c r="B3508" t="s">
        <v>85</v>
      </c>
      <c r="C3508" t="s">
        <v>86</v>
      </c>
      <c r="D3508" t="s">
        <v>5037</v>
      </c>
      <c r="E3508" t="s">
        <v>5038</v>
      </c>
      <c r="F3508" t="s">
        <v>65</v>
      </c>
      <c r="G3508" t="s">
        <v>66</v>
      </c>
      <c r="H3508" t="s">
        <v>13018</v>
      </c>
      <c r="I3508" t="s">
        <v>5038</v>
      </c>
      <c r="J3508" t="s">
        <v>8141</v>
      </c>
      <c r="K3508" t="s">
        <v>8527</v>
      </c>
      <c r="L3508" t="s">
        <v>8433</v>
      </c>
      <c r="N3508">
        <v>45552</v>
      </c>
      <c r="O3508">
        <v>45555</v>
      </c>
      <c r="Q3508">
        <v>45548</v>
      </c>
    </row>
    <row r="3509" spans="1:17">
      <c r="B3509" t="s">
        <v>85</v>
      </c>
      <c r="C3509" t="s">
        <v>86</v>
      </c>
      <c r="D3509" t="s">
        <v>5039</v>
      </c>
      <c r="E3509" t="s">
        <v>5040</v>
      </c>
      <c r="F3509" t="s">
        <v>65</v>
      </c>
      <c r="G3509" t="s">
        <v>66</v>
      </c>
      <c r="H3509" t="s">
        <v>13019</v>
      </c>
      <c r="I3509" t="s">
        <v>5040</v>
      </c>
      <c r="J3509" t="s">
        <v>8141</v>
      </c>
      <c r="K3509" t="s">
        <v>8181</v>
      </c>
      <c r="L3509" t="s">
        <v>8216</v>
      </c>
      <c r="M3509" t="s">
        <v>8152</v>
      </c>
      <c r="N3509">
        <v>45188.375</v>
      </c>
      <c r="O3509">
        <v>45189.375</v>
      </c>
      <c r="P3509">
        <v>45191.375</v>
      </c>
      <c r="Q3509">
        <v>45191.375</v>
      </c>
    </row>
    <row r="3510" spans="1:17">
      <c r="A3510" t="s">
        <v>19802</v>
      </c>
      <c r="B3510" t="s">
        <v>85</v>
      </c>
      <c r="C3510" t="s">
        <v>86</v>
      </c>
      <c r="D3510" t="s">
        <v>5041</v>
      </c>
      <c r="E3510" t="s">
        <v>5042</v>
      </c>
      <c r="F3510" t="s">
        <v>65</v>
      </c>
      <c r="G3510" t="s">
        <v>66</v>
      </c>
      <c r="H3510" t="s">
        <v>13020</v>
      </c>
      <c r="I3510" t="s">
        <v>5042</v>
      </c>
      <c r="J3510" t="s">
        <v>8141</v>
      </c>
      <c r="K3510" t="s">
        <v>8208</v>
      </c>
      <c r="L3510" t="s">
        <v>8230</v>
      </c>
      <c r="N3510">
        <v>45559</v>
      </c>
      <c r="O3510">
        <v>45562</v>
      </c>
      <c r="Q3510">
        <v>45562</v>
      </c>
    </row>
    <row r="3511" spans="1:17">
      <c r="B3511" t="s">
        <v>85</v>
      </c>
      <c r="C3511" t="s">
        <v>86</v>
      </c>
      <c r="D3511" t="s">
        <v>5043</v>
      </c>
      <c r="E3511" t="s">
        <v>5044</v>
      </c>
      <c r="F3511" t="s">
        <v>65</v>
      </c>
      <c r="G3511" t="s">
        <v>66</v>
      </c>
      <c r="H3511" t="s">
        <v>13021</v>
      </c>
      <c r="I3511" t="s">
        <v>5044</v>
      </c>
      <c r="J3511" t="s">
        <v>8141</v>
      </c>
      <c r="K3511" t="s">
        <v>8230</v>
      </c>
      <c r="L3511" t="s">
        <v>8152</v>
      </c>
      <c r="M3511" t="s">
        <v>8152</v>
      </c>
      <c r="N3511">
        <v>45194.375</v>
      </c>
      <c r="O3511">
        <v>45196.375</v>
      </c>
      <c r="P3511">
        <v>45198.375</v>
      </c>
      <c r="Q3511">
        <v>45198.375</v>
      </c>
    </row>
    <row r="3512" spans="1:17">
      <c r="A3512" t="s">
        <v>19803</v>
      </c>
      <c r="B3512" t="s">
        <v>85</v>
      </c>
      <c r="C3512" t="s">
        <v>86</v>
      </c>
      <c r="D3512" t="s">
        <v>5045</v>
      </c>
      <c r="E3512" t="s">
        <v>5046</v>
      </c>
      <c r="F3512" t="s">
        <v>65</v>
      </c>
      <c r="G3512" t="s">
        <v>66</v>
      </c>
      <c r="H3512" t="s">
        <v>13022</v>
      </c>
      <c r="I3512" t="s">
        <v>5046</v>
      </c>
      <c r="J3512" t="s">
        <v>8141</v>
      </c>
      <c r="K3512" t="s">
        <v>8527</v>
      </c>
      <c r="L3512" t="s">
        <v>8433</v>
      </c>
      <c r="N3512">
        <v>45537</v>
      </c>
      <c r="O3512">
        <v>45541</v>
      </c>
      <c r="Q3512">
        <v>45534</v>
      </c>
    </row>
    <row r="3513" spans="1:17">
      <c r="A3513" t="s">
        <v>19804</v>
      </c>
      <c r="B3513" t="s">
        <v>85</v>
      </c>
      <c r="C3513" t="s">
        <v>86</v>
      </c>
      <c r="D3513" t="s">
        <v>5047</v>
      </c>
      <c r="E3513" t="s">
        <v>5048</v>
      </c>
      <c r="F3513" t="s">
        <v>65</v>
      </c>
      <c r="G3513" t="s">
        <v>66</v>
      </c>
      <c r="H3513" t="s">
        <v>13023</v>
      </c>
      <c r="I3513" t="s">
        <v>5048</v>
      </c>
      <c r="J3513" t="s">
        <v>8141</v>
      </c>
      <c r="K3513" t="s">
        <v>8527</v>
      </c>
      <c r="L3513" t="s">
        <v>8433</v>
      </c>
      <c r="N3513">
        <v>45565</v>
      </c>
      <c r="O3513">
        <v>45569</v>
      </c>
      <c r="Q3513">
        <v>45569</v>
      </c>
    </row>
    <row r="3514" spans="1:17">
      <c r="B3514" t="s">
        <v>85</v>
      </c>
      <c r="C3514" t="s">
        <v>86</v>
      </c>
      <c r="D3514" t="s">
        <v>5049</v>
      </c>
      <c r="E3514" t="s">
        <v>5050</v>
      </c>
      <c r="F3514" t="s">
        <v>65</v>
      </c>
      <c r="G3514" t="s">
        <v>66</v>
      </c>
      <c r="H3514" t="s">
        <v>13024</v>
      </c>
      <c r="I3514" t="s">
        <v>5050</v>
      </c>
      <c r="J3514" t="s">
        <v>8141</v>
      </c>
      <c r="K3514" t="s">
        <v>8230</v>
      </c>
      <c r="L3514" t="s">
        <v>8216</v>
      </c>
      <c r="M3514" t="s">
        <v>8152</v>
      </c>
      <c r="N3514">
        <v>45173.375</v>
      </c>
      <c r="O3514">
        <v>45175.375</v>
      </c>
      <c r="P3514">
        <v>45177.375</v>
      </c>
      <c r="Q3514">
        <v>45177.375</v>
      </c>
    </row>
    <row r="3515" spans="1:17">
      <c r="B3515" t="s">
        <v>85</v>
      </c>
      <c r="C3515" t="s">
        <v>86</v>
      </c>
      <c r="D3515" t="s">
        <v>5049</v>
      </c>
      <c r="E3515" t="s">
        <v>5050</v>
      </c>
      <c r="F3515" t="s">
        <v>65</v>
      </c>
      <c r="G3515" t="s">
        <v>66</v>
      </c>
      <c r="H3515" t="s">
        <v>13025</v>
      </c>
      <c r="I3515" t="s">
        <v>13026</v>
      </c>
      <c r="J3515" t="s">
        <v>8141</v>
      </c>
      <c r="K3515" t="s">
        <v>8230</v>
      </c>
      <c r="L3515" t="s">
        <v>8216</v>
      </c>
      <c r="M3515" t="s">
        <v>8152</v>
      </c>
      <c r="N3515">
        <v>45173.375</v>
      </c>
      <c r="O3515">
        <v>45175.375</v>
      </c>
      <c r="P3515">
        <v>45177.375</v>
      </c>
      <c r="Q3515">
        <v>45177.375</v>
      </c>
    </row>
    <row r="3516" spans="1:17">
      <c r="A3516" t="s">
        <v>19805</v>
      </c>
      <c r="B3516" t="s">
        <v>85</v>
      </c>
      <c r="C3516" t="s">
        <v>86</v>
      </c>
      <c r="D3516" t="s">
        <v>5051</v>
      </c>
      <c r="E3516" t="s">
        <v>5052</v>
      </c>
      <c r="F3516" t="s">
        <v>65</v>
      </c>
      <c r="G3516" t="s">
        <v>66</v>
      </c>
      <c r="H3516" t="s">
        <v>13027</v>
      </c>
      <c r="I3516" t="s">
        <v>5052</v>
      </c>
      <c r="J3516" t="s">
        <v>8141</v>
      </c>
      <c r="K3516" t="s">
        <v>8527</v>
      </c>
      <c r="L3516" t="s">
        <v>8208</v>
      </c>
      <c r="N3516">
        <v>45544</v>
      </c>
      <c r="O3516">
        <v>45548</v>
      </c>
      <c r="Q3516">
        <v>45548</v>
      </c>
    </row>
    <row r="3517" spans="1:17">
      <c r="B3517" t="s">
        <v>85</v>
      </c>
      <c r="C3517" t="s">
        <v>86</v>
      </c>
      <c r="D3517" t="s">
        <v>5053</v>
      </c>
      <c r="E3517" t="s">
        <v>5054</v>
      </c>
      <c r="F3517" t="s">
        <v>65</v>
      </c>
      <c r="G3517" t="s">
        <v>66</v>
      </c>
      <c r="H3517" t="s">
        <v>13028</v>
      </c>
      <c r="I3517" t="s">
        <v>5054</v>
      </c>
      <c r="J3517" t="s">
        <v>8141</v>
      </c>
      <c r="K3517" t="s">
        <v>8527</v>
      </c>
      <c r="L3517" t="s">
        <v>8163</v>
      </c>
      <c r="M3517" t="s">
        <v>8152</v>
      </c>
      <c r="N3517">
        <v>45306</v>
      </c>
      <c r="O3517">
        <v>45310</v>
      </c>
      <c r="P3517">
        <v>45310</v>
      </c>
      <c r="Q3517">
        <v>45310</v>
      </c>
    </row>
    <row r="3518" spans="1:17">
      <c r="B3518" t="s">
        <v>85</v>
      </c>
      <c r="C3518" t="s">
        <v>86</v>
      </c>
      <c r="D3518" t="s">
        <v>5055</v>
      </c>
      <c r="E3518" t="s">
        <v>5056</v>
      </c>
      <c r="F3518" t="s">
        <v>65</v>
      </c>
      <c r="G3518" t="s">
        <v>66</v>
      </c>
      <c r="H3518" t="s">
        <v>13029</v>
      </c>
      <c r="I3518" t="s">
        <v>5056</v>
      </c>
      <c r="J3518" t="s">
        <v>8141</v>
      </c>
      <c r="K3518" t="s">
        <v>8163</v>
      </c>
      <c r="L3518" t="s">
        <v>8181</v>
      </c>
      <c r="M3518" t="s">
        <v>8163</v>
      </c>
      <c r="N3518">
        <v>45292</v>
      </c>
      <c r="O3518">
        <v>45296</v>
      </c>
      <c r="P3518">
        <v>45296</v>
      </c>
      <c r="Q3518">
        <v>45296</v>
      </c>
    </row>
    <row r="3519" spans="1:17">
      <c r="A3519" t="s">
        <v>19806</v>
      </c>
      <c r="B3519" t="s">
        <v>85</v>
      </c>
      <c r="C3519" t="s">
        <v>86</v>
      </c>
      <c r="D3519" t="s">
        <v>5057</v>
      </c>
      <c r="E3519" t="s">
        <v>5058</v>
      </c>
      <c r="F3519" t="s">
        <v>65</v>
      </c>
      <c r="G3519" t="s">
        <v>66</v>
      </c>
      <c r="H3519" t="s">
        <v>13030</v>
      </c>
      <c r="I3519" t="s">
        <v>5058</v>
      </c>
      <c r="J3519" t="s">
        <v>8141</v>
      </c>
      <c r="K3519" t="s">
        <v>8188</v>
      </c>
      <c r="L3519" t="s">
        <v>8152</v>
      </c>
      <c r="N3519">
        <v>45677</v>
      </c>
      <c r="O3519">
        <v>45681</v>
      </c>
      <c r="Q3519">
        <v>45674</v>
      </c>
    </row>
    <row r="3520" spans="1:17">
      <c r="B3520" t="s">
        <v>85</v>
      </c>
      <c r="C3520" t="s">
        <v>86</v>
      </c>
      <c r="D3520" t="s">
        <v>5059</v>
      </c>
      <c r="E3520" t="s">
        <v>5060</v>
      </c>
      <c r="F3520" t="s">
        <v>65</v>
      </c>
      <c r="G3520" t="s">
        <v>66</v>
      </c>
      <c r="H3520" t="s">
        <v>13031</v>
      </c>
      <c r="I3520" t="s">
        <v>5060</v>
      </c>
      <c r="J3520" t="s">
        <v>8141</v>
      </c>
      <c r="K3520" t="s">
        <v>8167</v>
      </c>
      <c r="L3520" t="s">
        <v>8156</v>
      </c>
      <c r="N3520">
        <v>45313</v>
      </c>
      <c r="O3520">
        <v>45317</v>
      </c>
      <c r="Q3520">
        <v>45317</v>
      </c>
    </row>
    <row r="3521" spans="1:17">
      <c r="B3521" t="s">
        <v>85</v>
      </c>
      <c r="C3521" t="s">
        <v>86</v>
      </c>
      <c r="D3521" t="s">
        <v>5061</v>
      </c>
      <c r="E3521" t="s">
        <v>5062</v>
      </c>
      <c r="F3521" t="s">
        <v>65</v>
      </c>
      <c r="G3521" t="s">
        <v>66</v>
      </c>
      <c r="H3521" t="s">
        <v>13032</v>
      </c>
      <c r="I3521" t="s">
        <v>5062</v>
      </c>
      <c r="J3521" t="s">
        <v>8141</v>
      </c>
      <c r="K3521" t="s">
        <v>8163</v>
      </c>
      <c r="L3521" t="s">
        <v>8152</v>
      </c>
      <c r="M3521" t="s">
        <v>8152</v>
      </c>
      <c r="N3521">
        <v>45320</v>
      </c>
      <c r="O3521">
        <v>45324</v>
      </c>
      <c r="P3521">
        <v>45324</v>
      </c>
      <c r="Q3521">
        <v>45324</v>
      </c>
    </row>
    <row r="3522" spans="1:17">
      <c r="B3522" t="s">
        <v>85</v>
      </c>
      <c r="C3522" t="s">
        <v>86</v>
      </c>
      <c r="D3522" t="s">
        <v>5063</v>
      </c>
      <c r="E3522" t="s">
        <v>5064</v>
      </c>
      <c r="F3522" t="s">
        <v>65</v>
      </c>
      <c r="G3522" t="s">
        <v>66</v>
      </c>
      <c r="H3522" t="s">
        <v>13033</v>
      </c>
      <c r="I3522" t="s">
        <v>5064</v>
      </c>
      <c r="J3522" t="s">
        <v>8141</v>
      </c>
      <c r="K3522" t="s">
        <v>8181</v>
      </c>
      <c r="L3522" t="s">
        <v>8164</v>
      </c>
      <c r="M3522" t="s">
        <v>8165</v>
      </c>
      <c r="N3522">
        <v>44958.375</v>
      </c>
      <c r="O3522">
        <v>44958.375</v>
      </c>
      <c r="P3522">
        <v>44958.375</v>
      </c>
      <c r="Q3522">
        <v>44958.375</v>
      </c>
    </row>
    <row r="3523" spans="1:17">
      <c r="A3523" t="s">
        <v>19807</v>
      </c>
      <c r="B3523" t="s">
        <v>85</v>
      </c>
      <c r="C3523" t="s">
        <v>86</v>
      </c>
      <c r="D3523" t="s">
        <v>5065</v>
      </c>
      <c r="E3523" t="s">
        <v>5066</v>
      </c>
      <c r="F3523" t="s">
        <v>65</v>
      </c>
      <c r="G3523" t="s">
        <v>66</v>
      </c>
      <c r="H3523" t="s">
        <v>13034</v>
      </c>
      <c r="I3523" t="s">
        <v>5066</v>
      </c>
      <c r="J3523" t="s">
        <v>8141</v>
      </c>
      <c r="K3523" t="s">
        <v>8433</v>
      </c>
      <c r="L3523" t="s">
        <v>8188</v>
      </c>
      <c r="M3523" t="s">
        <v>8152</v>
      </c>
      <c r="N3523">
        <v>45663</v>
      </c>
      <c r="O3523">
        <v>45667</v>
      </c>
      <c r="P3523">
        <v>45667</v>
      </c>
      <c r="Q3523">
        <v>45667</v>
      </c>
    </row>
    <row r="3524" spans="1:17">
      <c r="B3524" t="s">
        <v>85</v>
      </c>
      <c r="C3524" t="s">
        <v>86</v>
      </c>
      <c r="D3524" t="s">
        <v>5067</v>
      </c>
      <c r="E3524" t="s">
        <v>5068</v>
      </c>
      <c r="F3524" t="s">
        <v>65</v>
      </c>
      <c r="G3524" t="s">
        <v>66</v>
      </c>
      <c r="H3524" t="s">
        <v>13035</v>
      </c>
      <c r="I3524" t="s">
        <v>5068</v>
      </c>
      <c r="J3524" t="s">
        <v>8141</v>
      </c>
      <c r="K3524" t="s">
        <v>8167</v>
      </c>
      <c r="L3524" t="s">
        <v>8156</v>
      </c>
      <c r="N3524">
        <v>45299</v>
      </c>
      <c r="O3524">
        <v>45303</v>
      </c>
      <c r="Q3524">
        <v>45303</v>
      </c>
    </row>
    <row r="3525" spans="1:17">
      <c r="B3525" t="s">
        <v>85</v>
      </c>
      <c r="C3525" t="s">
        <v>86</v>
      </c>
      <c r="D3525" t="s">
        <v>5069</v>
      </c>
      <c r="E3525" t="s">
        <v>5070</v>
      </c>
      <c r="F3525" t="s">
        <v>65</v>
      </c>
      <c r="G3525" t="s">
        <v>66</v>
      </c>
      <c r="H3525" t="s">
        <v>13036</v>
      </c>
      <c r="I3525" t="s">
        <v>5070</v>
      </c>
      <c r="J3525" t="s">
        <v>8141</v>
      </c>
      <c r="K3525" t="s">
        <v>8163</v>
      </c>
      <c r="L3525" t="s">
        <v>8152</v>
      </c>
      <c r="M3525" t="s">
        <v>8152</v>
      </c>
      <c r="N3525">
        <v>45209.375</v>
      </c>
      <c r="O3525">
        <v>45210.375</v>
      </c>
      <c r="P3525">
        <v>45212.375</v>
      </c>
      <c r="Q3525">
        <v>45212.375</v>
      </c>
    </row>
    <row r="3526" spans="1:17">
      <c r="A3526" t="s">
        <v>19808</v>
      </c>
      <c r="B3526" t="s">
        <v>85</v>
      </c>
      <c r="C3526" t="s">
        <v>86</v>
      </c>
      <c r="D3526" t="s">
        <v>5071</v>
      </c>
      <c r="E3526" t="s">
        <v>5072</v>
      </c>
      <c r="F3526" t="s">
        <v>65</v>
      </c>
      <c r="G3526" t="s">
        <v>66</v>
      </c>
      <c r="H3526" t="s">
        <v>13037</v>
      </c>
      <c r="I3526" t="s">
        <v>5072</v>
      </c>
      <c r="J3526" t="s">
        <v>8141</v>
      </c>
      <c r="K3526" t="s">
        <v>8230</v>
      </c>
      <c r="L3526" t="s">
        <v>8527</v>
      </c>
      <c r="N3526">
        <v>45576</v>
      </c>
      <c r="O3526">
        <v>45583</v>
      </c>
      <c r="Q3526">
        <v>45583</v>
      </c>
    </row>
    <row r="3527" spans="1:17">
      <c r="B3527" t="s">
        <v>85</v>
      </c>
      <c r="C3527" t="s">
        <v>86</v>
      </c>
      <c r="D3527" t="s">
        <v>5073</v>
      </c>
      <c r="E3527" t="s">
        <v>5074</v>
      </c>
      <c r="F3527" t="s">
        <v>65</v>
      </c>
      <c r="G3527" t="s">
        <v>66</v>
      </c>
      <c r="H3527" t="s">
        <v>13038</v>
      </c>
      <c r="I3527" t="s">
        <v>5074</v>
      </c>
      <c r="J3527" t="s">
        <v>8141</v>
      </c>
      <c r="K3527" t="s">
        <v>8163</v>
      </c>
      <c r="L3527" t="s">
        <v>8152</v>
      </c>
      <c r="M3527" t="s">
        <v>8152</v>
      </c>
      <c r="N3527">
        <v>45215.375</v>
      </c>
      <c r="O3527">
        <v>45217.375</v>
      </c>
      <c r="P3527">
        <v>45219.375</v>
      </c>
      <c r="Q3527">
        <v>45219.375</v>
      </c>
    </row>
    <row r="3528" spans="1:17">
      <c r="A3528" t="s">
        <v>19809</v>
      </c>
      <c r="B3528" t="s">
        <v>85</v>
      </c>
      <c r="C3528" t="s">
        <v>86</v>
      </c>
      <c r="D3528" t="s">
        <v>5075</v>
      </c>
      <c r="E3528" t="s">
        <v>5076</v>
      </c>
      <c r="F3528" t="s">
        <v>65</v>
      </c>
      <c r="G3528" t="s">
        <v>66</v>
      </c>
      <c r="H3528" t="s">
        <v>13039</v>
      </c>
      <c r="I3528" t="s">
        <v>5076</v>
      </c>
      <c r="J3528" t="s">
        <v>8141</v>
      </c>
      <c r="K3528" t="s">
        <v>8230</v>
      </c>
      <c r="L3528" t="s">
        <v>8527</v>
      </c>
      <c r="N3528">
        <v>45586</v>
      </c>
      <c r="O3528">
        <v>45590</v>
      </c>
      <c r="Q3528">
        <v>45583</v>
      </c>
    </row>
    <row r="3529" spans="1:17">
      <c r="B3529" t="s">
        <v>85</v>
      </c>
      <c r="C3529" t="s">
        <v>86</v>
      </c>
      <c r="D3529" t="s">
        <v>5077</v>
      </c>
      <c r="E3529" t="s">
        <v>5078</v>
      </c>
      <c r="F3529" t="s">
        <v>65</v>
      </c>
      <c r="G3529" t="s">
        <v>66</v>
      </c>
      <c r="H3529" t="s">
        <v>13040</v>
      </c>
      <c r="I3529" t="s">
        <v>5078</v>
      </c>
      <c r="J3529" t="s">
        <v>8141</v>
      </c>
      <c r="K3529" t="s">
        <v>8163</v>
      </c>
      <c r="L3529" t="s">
        <v>8152</v>
      </c>
      <c r="M3529" t="s">
        <v>8152</v>
      </c>
      <c r="N3529">
        <v>45222.375</v>
      </c>
      <c r="O3529">
        <v>45224.375</v>
      </c>
      <c r="P3529">
        <v>45226.375</v>
      </c>
      <c r="Q3529">
        <v>45226.375</v>
      </c>
    </row>
    <row r="3530" spans="1:17">
      <c r="A3530" t="s">
        <v>19810</v>
      </c>
      <c r="B3530" t="s">
        <v>85</v>
      </c>
      <c r="C3530" t="s">
        <v>86</v>
      </c>
      <c r="D3530" t="s">
        <v>5079</v>
      </c>
      <c r="E3530" t="s">
        <v>5080</v>
      </c>
      <c r="F3530" t="s">
        <v>65</v>
      </c>
      <c r="G3530" t="s">
        <v>66</v>
      </c>
      <c r="H3530" t="s">
        <v>13041</v>
      </c>
      <c r="I3530" t="s">
        <v>5080</v>
      </c>
      <c r="J3530" t="s">
        <v>8141</v>
      </c>
      <c r="K3530" t="s">
        <v>8208</v>
      </c>
      <c r="L3530" t="s">
        <v>8188</v>
      </c>
      <c r="N3530">
        <v>45593</v>
      </c>
      <c r="O3530">
        <v>45597</v>
      </c>
      <c r="Q3530">
        <v>45590</v>
      </c>
    </row>
    <row r="3531" spans="1:17">
      <c r="B3531" t="s">
        <v>85</v>
      </c>
      <c r="C3531" t="s">
        <v>86</v>
      </c>
      <c r="D3531" t="s">
        <v>5081</v>
      </c>
      <c r="E3531" t="s">
        <v>5082</v>
      </c>
      <c r="F3531" t="s">
        <v>65</v>
      </c>
      <c r="G3531" t="s">
        <v>66</v>
      </c>
      <c r="H3531" t="s">
        <v>13042</v>
      </c>
      <c r="I3531" t="s">
        <v>5082</v>
      </c>
      <c r="J3531" t="s">
        <v>8141</v>
      </c>
      <c r="K3531" t="s">
        <v>8163</v>
      </c>
      <c r="L3531" t="s">
        <v>8152</v>
      </c>
      <c r="M3531" t="s">
        <v>8152</v>
      </c>
      <c r="N3531">
        <v>45201.375</v>
      </c>
      <c r="O3531">
        <v>45203.375</v>
      </c>
      <c r="P3531">
        <v>45205.375</v>
      </c>
      <c r="Q3531">
        <v>45205.375</v>
      </c>
    </row>
    <row r="3532" spans="1:17">
      <c r="B3532" t="s">
        <v>85</v>
      </c>
      <c r="C3532" t="s">
        <v>86</v>
      </c>
      <c r="D3532" t="s">
        <v>5083</v>
      </c>
      <c r="E3532" t="s">
        <v>5084</v>
      </c>
      <c r="F3532" t="s">
        <v>65</v>
      </c>
      <c r="G3532" t="s">
        <v>66</v>
      </c>
      <c r="H3532" t="s">
        <v>13043</v>
      </c>
      <c r="I3532" t="s">
        <v>5084</v>
      </c>
      <c r="J3532" t="s">
        <v>8141</v>
      </c>
      <c r="K3532" t="s">
        <v>8163</v>
      </c>
      <c r="L3532" t="s">
        <v>8152</v>
      </c>
      <c r="M3532" t="s">
        <v>8152</v>
      </c>
      <c r="N3532">
        <v>45229.375</v>
      </c>
      <c r="O3532">
        <v>45231.375</v>
      </c>
      <c r="P3532">
        <v>45232.375</v>
      </c>
      <c r="Q3532">
        <v>45232.375</v>
      </c>
    </row>
    <row r="3533" spans="1:17">
      <c r="A3533" t="s">
        <v>19811</v>
      </c>
      <c r="B3533" t="s">
        <v>85</v>
      </c>
      <c r="C3533" t="s">
        <v>86</v>
      </c>
      <c r="D3533" t="s">
        <v>5085</v>
      </c>
      <c r="E3533" t="s">
        <v>5086</v>
      </c>
      <c r="F3533" t="s">
        <v>65</v>
      </c>
      <c r="G3533" t="s">
        <v>66</v>
      </c>
      <c r="H3533" t="s">
        <v>13044</v>
      </c>
      <c r="I3533" t="s">
        <v>5086</v>
      </c>
      <c r="J3533" t="s">
        <v>8141</v>
      </c>
      <c r="K3533" t="s">
        <v>8230</v>
      </c>
      <c r="L3533" t="s">
        <v>8527</v>
      </c>
      <c r="N3533">
        <v>45572</v>
      </c>
      <c r="O3533">
        <v>45576</v>
      </c>
      <c r="Q3533">
        <v>45576</v>
      </c>
    </row>
    <row r="3534" spans="1:17">
      <c r="B3534" t="s">
        <v>85</v>
      </c>
      <c r="C3534" t="s">
        <v>86</v>
      </c>
      <c r="D3534" t="s">
        <v>5087</v>
      </c>
      <c r="E3534" t="s">
        <v>5088</v>
      </c>
      <c r="F3534" t="s">
        <v>65</v>
      </c>
      <c r="G3534" t="s">
        <v>66</v>
      </c>
      <c r="H3534" t="s">
        <v>13045</v>
      </c>
      <c r="I3534" t="s">
        <v>5088</v>
      </c>
      <c r="J3534" t="s">
        <v>8141</v>
      </c>
      <c r="K3534" t="s">
        <v>8163</v>
      </c>
      <c r="L3534" t="s">
        <v>8152</v>
      </c>
      <c r="M3534" t="s">
        <v>8152</v>
      </c>
      <c r="N3534">
        <v>45236.375</v>
      </c>
      <c r="O3534">
        <v>45238.375</v>
      </c>
      <c r="P3534">
        <v>45240.375</v>
      </c>
      <c r="Q3534">
        <v>45240.375</v>
      </c>
    </row>
    <row r="3535" spans="1:17">
      <c r="A3535" t="s">
        <v>19812</v>
      </c>
      <c r="B3535" t="s">
        <v>85</v>
      </c>
      <c r="C3535" t="s">
        <v>86</v>
      </c>
      <c r="D3535" t="s">
        <v>5089</v>
      </c>
      <c r="E3535" t="s">
        <v>5090</v>
      </c>
      <c r="F3535" t="s">
        <v>65</v>
      </c>
      <c r="G3535" t="s">
        <v>66</v>
      </c>
      <c r="H3535" t="s">
        <v>13046</v>
      </c>
      <c r="I3535" t="s">
        <v>5090</v>
      </c>
      <c r="J3535" t="s">
        <v>8141</v>
      </c>
      <c r="K3535" t="s">
        <v>8188</v>
      </c>
      <c r="L3535" t="s">
        <v>8433</v>
      </c>
      <c r="N3535">
        <v>45607</v>
      </c>
      <c r="O3535">
        <v>45611</v>
      </c>
      <c r="Q3535">
        <v>45611</v>
      </c>
    </row>
    <row r="3536" spans="1:17">
      <c r="B3536" t="s">
        <v>85</v>
      </c>
      <c r="C3536" t="s">
        <v>86</v>
      </c>
      <c r="D3536" t="s">
        <v>5091</v>
      </c>
      <c r="E3536" t="s">
        <v>5092</v>
      </c>
      <c r="F3536" t="s">
        <v>65</v>
      </c>
      <c r="G3536" t="s">
        <v>66</v>
      </c>
      <c r="H3536" t="s">
        <v>13047</v>
      </c>
      <c r="I3536" t="s">
        <v>5092</v>
      </c>
      <c r="J3536" t="s">
        <v>8141</v>
      </c>
      <c r="K3536" t="s">
        <v>8163</v>
      </c>
      <c r="L3536" t="s">
        <v>8152</v>
      </c>
      <c r="M3536" t="s">
        <v>8152</v>
      </c>
      <c r="N3536">
        <v>45243.375</v>
      </c>
      <c r="O3536">
        <v>45245.375</v>
      </c>
      <c r="P3536">
        <v>45247.375</v>
      </c>
      <c r="Q3536">
        <v>45247.375</v>
      </c>
    </row>
    <row r="3537" spans="1:17">
      <c r="A3537" t="s">
        <v>19813</v>
      </c>
      <c r="B3537" t="s">
        <v>85</v>
      </c>
      <c r="C3537" t="s">
        <v>86</v>
      </c>
      <c r="D3537" t="s">
        <v>5093</v>
      </c>
      <c r="E3537" t="s">
        <v>5094</v>
      </c>
      <c r="F3537" t="s">
        <v>65</v>
      </c>
      <c r="G3537" t="s">
        <v>66</v>
      </c>
      <c r="H3537" t="s">
        <v>13048</v>
      </c>
      <c r="I3537" t="s">
        <v>5094</v>
      </c>
      <c r="J3537" t="s">
        <v>8141</v>
      </c>
      <c r="K3537" t="s">
        <v>8208</v>
      </c>
      <c r="L3537" t="s">
        <v>8188</v>
      </c>
      <c r="N3537">
        <v>45614</v>
      </c>
      <c r="O3537">
        <v>45618</v>
      </c>
      <c r="Q3537">
        <v>45618</v>
      </c>
    </row>
    <row r="3538" spans="1:17">
      <c r="B3538" t="s">
        <v>85</v>
      </c>
      <c r="C3538" t="s">
        <v>86</v>
      </c>
      <c r="D3538" t="s">
        <v>5095</v>
      </c>
      <c r="E3538" t="s">
        <v>5096</v>
      </c>
      <c r="F3538" t="s">
        <v>65</v>
      </c>
      <c r="G3538" t="s">
        <v>66</v>
      </c>
      <c r="H3538" t="s">
        <v>13049</v>
      </c>
      <c r="I3538" t="s">
        <v>5096</v>
      </c>
      <c r="J3538" t="s">
        <v>8141</v>
      </c>
      <c r="K3538" t="s">
        <v>8152</v>
      </c>
      <c r="L3538" t="s">
        <v>8163</v>
      </c>
      <c r="M3538" t="s">
        <v>8152</v>
      </c>
      <c r="N3538">
        <v>45250.375</v>
      </c>
      <c r="O3538">
        <v>45254.375</v>
      </c>
      <c r="P3538">
        <v>45254.375</v>
      </c>
      <c r="Q3538">
        <v>45254.375</v>
      </c>
    </row>
    <row r="3539" spans="1:17">
      <c r="A3539" t="s">
        <v>19814</v>
      </c>
      <c r="B3539" t="s">
        <v>85</v>
      </c>
      <c r="C3539" t="s">
        <v>86</v>
      </c>
      <c r="D3539" t="s">
        <v>5097</v>
      </c>
      <c r="E3539" t="s">
        <v>5098</v>
      </c>
      <c r="F3539" t="s">
        <v>65</v>
      </c>
      <c r="G3539" t="s">
        <v>66</v>
      </c>
      <c r="H3539" t="s">
        <v>13050</v>
      </c>
      <c r="I3539" t="s">
        <v>5098</v>
      </c>
      <c r="J3539" t="s">
        <v>8141</v>
      </c>
      <c r="K3539" t="s">
        <v>8188</v>
      </c>
      <c r="L3539" t="s">
        <v>8433</v>
      </c>
      <c r="N3539">
        <v>45618</v>
      </c>
      <c r="O3539">
        <v>45625</v>
      </c>
      <c r="Q3539">
        <v>45625</v>
      </c>
    </row>
    <row r="3540" spans="1:17">
      <c r="B3540" t="s">
        <v>85</v>
      </c>
      <c r="C3540" t="s">
        <v>86</v>
      </c>
      <c r="D3540" t="s">
        <v>5099</v>
      </c>
      <c r="E3540" t="s">
        <v>5100</v>
      </c>
      <c r="F3540" t="s">
        <v>65</v>
      </c>
      <c r="G3540" t="s">
        <v>66</v>
      </c>
      <c r="H3540" t="s">
        <v>13051</v>
      </c>
      <c r="I3540" t="s">
        <v>5100</v>
      </c>
      <c r="J3540" t="s">
        <v>8141</v>
      </c>
      <c r="K3540" t="s">
        <v>8163</v>
      </c>
      <c r="L3540" t="s">
        <v>8152</v>
      </c>
      <c r="M3540" t="s">
        <v>8152</v>
      </c>
      <c r="N3540">
        <v>45257.375</v>
      </c>
      <c r="O3540">
        <v>45259.375</v>
      </c>
      <c r="P3540">
        <v>45261.375</v>
      </c>
      <c r="Q3540">
        <v>45261.375</v>
      </c>
    </row>
    <row r="3541" spans="1:17">
      <c r="A3541" t="s">
        <v>19815</v>
      </c>
      <c r="B3541" t="s">
        <v>85</v>
      </c>
      <c r="C3541" t="s">
        <v>86</v>
      </c>
      <c r="D3541" t="s">
        <v>5101</v>
      </c>
      <c r="E3541" t="s">
        <v>5102</v>
      </c>
      <c r="F3541" t="s">
        <v>65</v>
      </c>
      <c r="G3541" t="s">
        <v>66</v>
      </c>
      <c r="H3541" t="s">
        <v>13052</v>
      </c>
      <c r="I3541" t="s">
        <v>5102</v>
      </c>
      <c r="J3541" t="s">
        <v>8141</v>
      </c>
      <c r="K3541" t="s">
        <v>8164</v>
      </c>
      <c r="L3541" t="s">
        <v>8188</v>
      </c>
      <c r="N3541">
        <v>45601</v>
      </c>
      <c r="O3541">
        <v>45604</v>
      </c>
      <c r="Q3541">
        <v>45604</v>
      </c>
    </row>
    <row r="3542" spans="1:17">
      <c r="B3542" t="s">
        <v>85</v>
      </c>
      <c r="C3542" t="s">
        <v>86</v>
      </c>
      <c r="D3542" t="s">
        <v>5103</v>
      </c>
      <c r="E3542" t="s">
        <v>5104</v>
      </c>
      <c r="F3542" t="s">
        <v>65</v>
      </c>
      <c r="G3542" t="s">
        <v>66</v>
      </c>
      <c r="H3542" t="s">
        <v>13053</v>
      </c>
      <c r="I3542" t="s">
        <v>5104</v>
      </c>
      <c r="J3542" t="s">
        <v>8141</v>
      </c>
      <c r="K3542" t="s">
        <v>8163</v>
      </c>
      <c r="L3542" t="s">
        <v>8152</v>
      </c>
      <c r="M3542" t="s">
        <v>8152</v>
      </c>
      <c r="N3542">
        <v>45271.375</v>
      </c>
      <c r="O3542">
        <v>45273.375</v>
      </c>
      <c r="P3542">
        <v>45275.375</v>
      </c>
      <c r="Q3542">
        <v>45275.375</v>
      </c>
    </row>
    <row r="3543" spans="1:17">
      <c r="B3543" t="s">
        <v>85</v>
      </c>
      <c r="C3543" t="s">
        <v>86</v>
      </c>
      <c r="D3543" t="s">
        <v>5105</v>
      </c>
      <c r="E3543" t="s">
        <v>5106</v>
      </c>
      <c r="F3543" t="s">
        <v>65</v>
      </c>
      <c r="G3543" t="s">
        <v>66</v>
      </c>
      <c r="H3543" t="s">
        <v>13054</v>
      </c>
      <c r="I3543" t="s">
        <v>5106</v>
      </c>
      <c r="J3543" t="s">
        <v>8141</v>
      </c>
      <c r="K3543" t="s">
        <v>8163</v>
      </c>
      <c r="L3543" t="s">
        <v>8152</v>
      </c>
      <c r="M3543" t="s">
        <v>8152</v>
      </c>
      <c r="N3543">
        <v>45278</v>
      </c>
      <c r="O3543">
        <v>45280</v>
      </c>
      <c r="P3543">
        <v>45275</v>
      </c>
      <c r="Q3543">
        <v>45275</v>
      </c>
    </row>
    <row r="3544" spans="1:17">
      <c r="A3544" t="s">
        <v>19816</v>
      </c>
      <c r="B3544" t="s">
        <v>85</v>
      </c>
      <c r="C3544" t="s">
        <v>86</v>
      </c>
      <c r="D3544" t="s">
        <v>5107</v>
      </c>
      <c r="E3544" t="s">
        <v>5108</v>
      </c>
      <c r="F3544" t="s">
        <v>65</v>
      </c>
      <c r="G3544" t="s">
        <v>66</v>
      </c>
      <c r="H3544" t="s">
        <v>13055</v>
      </c>
      <c r="I3544" t="s">
        <v>5108</v>
      </c>
      <c r="J3544" t="s">
        <v>8141</v>
      </c>
      <c r="K3544" t="s">
        <v>8152</v>
      </c>
      <c r="L3544" t="s">
        <v>8433</v>
      </c>
      <c r="N3544">
        <v>45652</v>
      </c>
      <c r="O3544">
        <v>45653</v>
      </c>
      <c r="Q3544">
        <v>45653</v>
      </c>
    </row>
    <row r="3545" spans="1:17">
      <c r="B3545" t="s">
        <v>85</v>
      </c>
      <c r="C3545" t="s">
        <v>86</v>
      </c>
      <c r="D3545" t="s">
        <v>5109</v>
      </c>
      <c r="E3545" t="s">
        <v>5110</v>
      </c>
      <c r="F3545" t="s">
        <v>65</v>
      </c>
      <c r="G3545" t="s">
        <v>66</v>
      </c>
      <c r="H3545" t="s">
        <v>13056</v>
      </c>
      <c r="I3545" t="s">
        <v>5110</v>
      </c>
      <c r="J3545" t="s">
        <v>8141</v>
      </c>
      <c r="K3545" t="s">
        <v>8156</v>
      </c>
      <c r="L3545" t="s">
        <v>8152</v>
      </c>
      <c r="M3545" t="s">
        <v>8152</v>
      </c>
      <c r="N3545">
        <v>45285</v>
      </c>
      <c r="O3545">
        <v>45302</v>
      </c>
      <c r="P3545">
        <v>45302</v>
      </c>
      <c r="Q3545">
        <v>45302</v>
      </c>
    </row>
    <row r="3546" spans="1:17">
      <c r="A3546" t="s">
        <v>19817</v>
      </c>
      <c r="B3546" t="s">
        <v>85</v>
      </c>
      <c r="C3546" t="s">
        <v>86</v>
      </c>
      <c r="D3546" t="s">
        <v>5111</v>
      </c>
      <c r="E3546" t="s">
        <v>5112</v>
      </c>
      <c r="F3546" t="s">
        <v>65</v>
      </c>
      <c r="G3546" t="s">
        <v>66</v>
      </c>
      <c r="H3546" t="s">
        <v>13057</v>
      </c>
      <c r="I3546" t="s">
        <v>5112</v>
      </c>
      <c r="J3546" t="s">
        <v>8141</v>
      </c>
      <c r="K3546" t="s">
        <v>8188</v>
      </c>
      <c r="L3546" t="s">
        <v>8433</v>
      </c>
      <c r="N3546">
        <v>45628</v>
      </c>
      <c r="O3546">
        <v>45632</v>
      </c>
      <c r="Q3546">
        <v>45632</v>
      </c>
    </row>
    <row r="3547" spans="1:17">
      <c r="A3547" t="s">
        <v>19818</v>
      </c>
      <c r="B3547" t="s">
        <v>85</v>
      </c>
      <c r="C3547" t="s">
        <v>86</v>
      </c>
      <c r="D3547" t="s">
        <v>5113</v>
      </c>
      <c r="E3547" t="s">
        <v>5114</v>
      </c>
      <c r="F3547" t="s">
        <v>65</v>
      </c>
      <c r="G3547" t="s">
        <v>66</v>
      </c>
      <c r="H3547" t="s">
        <v>13058</v>
      </c>
      <c r="I3547" t="s">
        <v>5114</v>
      </c>
      <c r="J3547" t="s">
        <v>8141</v>
      </c>
      <c r="K3547" t="s">
        <v>8152</v>
      </c>
      <c r="L3547" t="s">
        <v>8188</v>
      </c>
      <c r="M3547" t="s">
        <v>8152</v>
      </c>
      <c r="N3547">
        <v>45663</v>
      </c>
      <c r="O3547">
        <v>45666</v>
      </c>
      <c r="P3547">
        <v>45666</v>
      </c>
      <c r="Q3547">
        <v>45666</v>
      </c>
    </row>
    <row r="3548" spans="1:17">
      <c r="B3548" t="s">
        <v>85</v>
      </c>
      <c r="C3548" t="s">
        <v>86</v>
      </c>
      <c r="D3548" t="s">
        <v>5115</v>
      </c>
      <c r="E3548" t="s">
        <v>5116</v>
      </c>
      <c r="F3548" t="s">
        <v>65</v>
      </c>
      <c r="G3548" t="s">
        <v>66</v>
      </c>
      <c r="H3548" t="s">
        <v>13059</v>
      </c>
      <c r="I3548" t="s">
        <v>5116</v>
      </c>
      <c r="J3548" t="s">
        <v>8141</v>
      </c>
      <c r="K3548" t="s">
        <v>8163</v>
      </c>
      <c r="L3548" t="s">
        <v>8152</v>
      </c>
      <c r="N3548">
        <v>45264.375</v>
      </c>
      <c r="O3548">
        <v>45268.375</v>
      </c>
      <c r="Q3548">
        <v>45271.375</v>
      </c>
    </row>
    <row r="3549" spans="1:17">
      <c r="A3549" t="s">
        <v>19819</v>
      </c>
      <c r="B3549" t="s">
        <v>85</v>
      </c>
      <c r="C3549" t="s">
        <v>86</v>
      </c>
      <c r="D3549" t="s">
        <v>5117</v>
      </c>
      <c r="E3549" t="s">
        <v>5118</v>
      </c>
      <c r="F3549" t="s">
        <v>65</v>
      </c>
      <c r="G3549" t="s">
        <v>66</v>
      </c>
      <c r="H3549" t="s">
        <v>13060</v>
      </c>
      <c r="I3549" t="s">
        <v>5118</v>
      </c>
      <c r="J3549" t="s">
        <v>8141</v>
      </c>
      <c r="K3549" t="s">
        <v>8188</v>
      </c>
      <c r="L3549" t="s">
        <v>8230</v>
      </c>
      <c r="N3549">
        <v>45698</v>
      </c>
      <c r="O3549">
        <v>45702</v>
      </c>
      <c r="Q3549">
        <v>45695</v>
      </c>
    </row>
    <row r="3550" spans="1:17">
      <c r="B3550" t="s">
        <v>85</v>
      </c>
      <c r="C3550" t="s">
        <v>86</v>
      </c>
      <c r="D3550" t="s">
        <v>5119</v>
      </c>
      <c r="E3550" t="s">
        <v>5120</v>
      </c>
      <c r="F3550" t="s">
        <v>65</v>
      </c>
      <c r="G3550" t="s">
        <v>66</v>
      </c>
      <c r="H3550" t="s">
        <v>13061</v>
      </c>
      <c r="I3550" t="s">
        <v>5120</v>
      </c>
      <c r="J3550" t="s">
        <v>8141</v>
      </c>
      <c r="K3550" t="s">
        <v>8167</v>
      </c>
      <c r="L3550" t="s">
        <v>8152</v>
      </c>
      <c r="M3550" t="s">
        <v>8152</v>
      </c>
      <c r="N3550">
        <v>45335</v>
      </c>
      <c r="O3550">
        <v>45338</v>
      </c>
      <c r="P3550">
        <v>45338</v>
      </c>
      <c r="Q3550">
        <v>45338</v>
      </c>
    </row>
    <row r="3551" spans="1:17">
      <c r="B3551" t="s">
        <v>85</v>
      </c>
      <c r="C3551" t="s">
        <v>86</v>
      </c>
      <c r="D3551" t="s">
        <v>5121</v>
      </c>
      <c r="E3551" t="s">
        <v>5122</v>
      </c>
      <c r="F3551" t="s">
        <v>65</v>
      </c>
      <c r="G3551" t="s">
        <v>66</v>
      </c>
      <c r="H3551" t="s">
        <v>13062</v>
      </c>
      <c r="I3551" t="s">
        <v>13063</v>
      </c>
      <c r="J3551" t="s">
        <v>8141</v>
      </c>
      <c r="K3551" t="s">
        <v>8163</v>
      </c>
      <c r="L3551" t="s">
        <v>8230</v>
      </c>
      <c r="N3551">
        <v>44970.375</v>
      </c>
      <c r="O3551">
        <v>44972.375</v>
      </c>
      <c r="Q3551">
        <v>44972.375</v>
      </c>
    </row>
    <row r="3552" spans="1:17">
      <c r="B3552" t="s">
        <v>85</v>
      </c>
      <c r="C3552" t="s">
        <v>86</v>
      </c>
      <c r="D3552" t="s">
        <v>5121</v>
      </c>
      <c r="E3552" t="s">
        <v>5122</v>
      </c>
      <c r="F3552" t="s">
        <v>65</v>
      </c>
      <c r="G3552" t="s">
        <v>66</v>
      </c>
      <c r="H3552" t="s">
        <v>13064</v>
      </c>
      <c r="I3552" t="s">
        <v>13065</v>
      </c>
      <c r="J3552" t="s">
        <v>8141</v>
      </c>
      <c r="K3552" t="s">
        <v>8163</v>
      </c>
      <c r="L3552" t="s">
        <v>8230</v>
      </c>
      <c r="N3552">
        <v>44973.375</v>
      </c>
      <c r="O3552">
        <v>44974.375</v>
      </c>
      <c r="Q3552">
        <v>44974.375</v>
      </c>
    </row>
    <row r="3553" spans="1:17">
      <c r="A3553" t="s">
        <v>19820</v>
      </c>
      <c r="B3553" t="s">
        <v>85</v>
      </c>
      <c r="C3553" t="s">
        <v>86</v>
      </c>
      <c r="D3553" t="s">
        <v>5123</v>
      </c>
      <c r="E3553" t="s">
        <v>5124</v>
      </c>
      <c r="F3553" t="s">
        <v>65</v>
      </c>
      <c r="G3553" t="s">
        <v>66</v>
      </c>
      <c r="H3553" t="s">
        <v>13066</v>
      </c>
      <c r="I3553" t="s">
        <v>5124</v>
      </c>
      <c r="J3553" t="s">
        <v>8141</v>
      </c>
      <c r="K3553" t="s">
        <v>8164</v>
      </c>
      <c r="L3553" t="s">
        <v>8230</v>
      </c>
      <c r="N3553">
        <v>45705</v>
      </c>
      <c r="O3553">
        <v>45709</v>
      </c>
      <c r="Q3553">
        <v>45709</v>
      </c>
    </row>
    <row r="3554" spans="1:17">
      <c r="B3554" t="s">
        <v>85</v>
      </c>
      <c r="C3554" t="s">
        <v>86</v>
      </c>
      <c r="D3554" t="s">
        <v>5125</v>
      </c>
      <c r="E3554" t="s">
        <v>5126</v>
      </c>
      <c r="F3554" t="s">
        <v>65</v>
      </c>
      <c r="G3554" t="s">
        <v>66</v>
      </c>
      <c r="H3554" t="s">
        <v>13067</v>
      </c>
      <c r="I3554" t="s">
        <v>5126</v>
      </c>
      <c r="J3554" t="s">
        <v>8141</v>
      </c>
      <c r="K3554" t="s">
        <v>8156</v>
      </c>
      <c r="L3554" t="s">
        <v>8163</v>
      </c>
      <c r="M3554" t="s">
        <v>8152</v>
      </c>
      <c r="N3554">
        <v>45341</v>
      </c>
      <c r="O3554">
        <v>45344</v>
      </c>
      <c r="P3554">
        <v>45344</v>
      </c>
      <c r="Q3554">
        <v>45344</v>
      </c>
    </row>
    <row r="3555" spans="1:17">
      <c r="B3555" t="s">
        <v>85</v>
      </c>
      <c r="C3555" t="s">
        <v>86</v>
      </c>
      <c r="D3555" t="s">
        <v>5127</v>
      </c>
      <c r="E3555" t="s">
        <v>5128</v>
      </c>
      <c r="F3555" t="s">
        <v>65</v>
      </c>
      <c r="G3555" t="s">
        <v>66</v>
      </c>
      <c r="H3555" t="s">
        <v>13068</v>
      </c>
      <c r="I3555" t="s">
        <v>5128</v>
      </c>
      <c r="J3555" t="s">
        <v>8141</v>
      </c>
      <c r="K3555" t="s">
        <v>8163</v>
      </c>
      <c r="L3555" t="s">
        <v>8164</v>
      </c>
      <c r="N3555">
        <v>44977.375</v>
      </c>
      <c r="O3555">
        <v>44981.375</v>
      </c>
      <c r="Q3555">
        <v>44981.375</v>
      </c>
    </row>
    <row r="3556" spans="1:17">
      <c r="A3556" t="s">
        <v>19821</v>
      </c>
      <c r="B3556" t="s">
        <v>85</v>
      </c>
      <c r="C3556" t="s">
        <v>86</v>
      </c>
      <c r="D3556" t="s">
        <v>5129</v>
      </c>
      <c r="E3556" t="s">
        <v>5130</v>
      </c>
      <c r="F3556" t="s">
        <v>65</v>
      </c>
      <c r="G3556" t="s">
        <v>66</v>
      </c>
      <c r="H3556" t="s">
        <v>13069</v>
      </c>
      <c r="I3556" t="s">
        <v>5130</v>
      </c>
      <c r="J3556" t="s">
        <v>8141</v>
      </c>
      <c r="K3556" t="s">
        <v>8230</v>
      </c>
      <c r="L3556" t="s">
        <v>8208</v>
      </c>
      <c r="N3556">
        <v>45712</v>
      </c>
      <c r="O3556">
        <v>45716</v>
      </c>
      <c r="Q3556">
        <v>45716</v>
      </c>
    </row>
    <row r="3557" spans="1:17">
      <c r="B3557" t="s">
        <v>85</v>
      </c>
      <c r="C3557" t="s">
        <v>86</v>
      </c>
      <c r="D3557" t="s">
        <v>5131</v>
      </c>
      <c r="E3557" t="s">
        <v>5132</v>
      </c>
      <c r="F3557" t="s">
        <v>65</v>
      </c>
      <c r="G3557" t="s">
        <v>66</v>
      </c>
      <c r="H3557" t="s">
        <v>13070</v>
      </c>
      <c r="I3557" t="s">
        <v>5132</v>
      </c>
      <c r="J3557" t="s">
        <v>8141</v>
      </c>
      <c r="K3557" t="s">
        <v>8167</v>
      </c>
      <c r="L3557" t="s">
        <v>8152</v>
      </c>
      <c r="M3557" t="s">
        <v>8152</v>
      </c>
      <c r="N3557">
        <v>45348</v>
      </c>
      <c r="O3557">
        <v>45352</v>
      </c>
      <c r="P3557">
        <v>45352</v>
      </c>
      <c r="Q3557">
        <v>45352</v>
      </c>
    </row>
    <row r="3558" spans="1:17">
      <c r="B3558" t="s">
        <v>85</v>
      </c>
      <c r="C3558" t="s">
        <v>86</v>
      </c>
      <c r="D3558" t="s">
        <v>5133</v>
      </c>
      <c r="E3558" t="s">
        <v>5134</v>
      </c>
      <c r="F3558" t="s">
        <v>65</v>
      </c>
      <c r="G3558" t="s">
        <v>66</v>
      </c>
      <c r="H3558" t="s">
        <v>13071</v>
      </c>
      <c r="I3558" t="s">
        <v>13072</v>
      </c>
      <c r="J3558" t="s">
        <v>8141</v>
      </c>
      <c r="K3558" t="s">
        <v>8164</v>
      </c>
      <c r="L3558" t="s">
        <v>8181</v>
      </c>
      <c r="N3558">
        <v>44984.375</v>
      </c>
      <c r="O3558">
        <v>44986.375</v>
      </c>
      <c r="Q3558">
        <v>44986.375</v>
      </c>
    </row>
    <row r="3559" spans="1:17">
      <c r="B3559" t="s">
        <v>85</v>
      </c>
      <c r="C3559" t="s">
        <v>86</v>
      </c>
      <c r="D3559" t="s">
        <v>5133</v>
      </c>
      <c r="E3559" t="s">
        <v>5134</v>
      </c>
      <c r="F3559" t="s">
        <v>65</v>
      </c>
      <c r="G3559" t="s">
        <v>66</v>
      </c>
      <c r="H3559" t="s">
        <v>13073</v>
      </c>
      <c r="I3559" t="s">
        <v>13074</v>
      </c>
      <c r="J3559" t="s">
        <v>8141</v>
      </c>
      <c r="K3559" t="s">
        <v>8164</v>
      </c>
      <c r="L3559" t="s">
        <v>8181</v>
      </c>
      <c r="N3559">
        <v>44987.375</v>
      </c>
      <c r="O3559">
        <v>44988.375</v>
      </c>
      <c r="Q3559">
        <v>44988.375</v>
      </c>
    </row>
    <row r="3560" spans="1:17">
      <c r="A3560" t="s">
        <v>19822</v>
      </c>
      <c r="B3560" t="s">
        <v>85</v>
      </c>
      <c r="C3560" t="s">
        <v>86</v>
      </c>
      <c r="D3560" t="s">
        <v>5135</v>
      </c>
      <c r="E3560" t="s">
        <v>5136</v>
      </c>
      <c r="F3560" t="s">
        <v>65</v>
      </c>
      <c r="G3560" t="s">
        <v>66</v>
      </c>
      <c r="H3560" t="s">
        <v>13075</v>
      </c>
      <c r="I3560" t="s">
        <v>5136</v>
      </c>
      <c r="J3560" t="s">
        <v>8141</v>
      </c>
      <c r="K3560" t="s">
        <v>8188</v>
      </c>
      <c r="L3560" t="s">
        <v>8152</v>
      </c>
      <c r="N3560">
        <v>45691</v>
      </c>
      <c r="O3560">
        <v>45695</v>
      </c>
      <c r="Q3560">
        <v>45688</v>
      </c>
    </row>
    <row r="3561" spans="1:17">
      <c r="B3561" t="s">
        <v>85</v>
      </c>
      <c r="C3561" t="s">
        <v>86</v>
      </c>
      <c r="D3561" t="s">
        <v>5137</v>
      </c>
      <c r="E3561" t="s">
        <v>5138</v>
      </c>
      <c r="F3561" t="s">
        <v>65</v>
      </c>
      <c r="G3561" t="s">
        <v>66</v>
      </c>
      <c r="H3561" t="s">
        <v>13076</v>
      </c>
      <c r="I3561" t="s">
        <v>5138</v>
      </c>
      <c r="J3561" t="s">
        <v>8141</v>
      </c>
      <c r="K3561" t="s">
        <v>8230</v>
      </c>
      <c r="L3561" t="s">
        <v>8163</v>
      </c>
      <c r="M3561" t="s">
        <v>8152</v>
      </c>
      <c r="N3561">
        <v>45327</v>
      </c>
      <c r="O3561">
        <v>45331</v>
      </c>
      <c r="P3561">
        <v>45331</v>
      </c>
      <c r="Q3561">
        <v>45331</v>
      </c>
    </row>
    <row r="3562" spans="1:17">
      <c r="B3562" t="s">
        <v>85</v>
      </c>
      <c r="C3562" t="s">
        <v>86</v>
      </c>
      <c r="D3562" t="s">
        <v>5139</v>
      </c>
      <c r="E3562" t="s">
        <v>5140</v>
      </c>
      <c r="F3562" t="s">
        <v>65</v>
      </c>
      <c r="G3562" t="s">
        <v>66</v>
      </c>
      <c r="H3562" t="s">
        <v>13077</v>
      </c>
      <c r="I3562" t="s">
        <v>13078</v>
      </c>
      <c r="J3562" t="s">
        <v>8141</v>
      </c>
      <c r="K3562" t="s">
        <v>8156</v>
      </c>
      <c r="L3562" t="s">
        <v>8167</v>
      </c>
      <c r="N3562">
        <v>44963.375</v>
      </c>
      <c r="O3562">
        <v>44965.375</v>
      </c>
      <c r="Q3562">
        <v>44965</v>
      </c>
    </row>
    <row r="3563" spans="1:17">
      <c r="B3563" t="s">
        <v>85</v>
      </c>
      <c r="C3563" t="s">
        <v>86</v>
      </c>
      <c r="D3563" t="s">
        <v>5139</v>
      </c>
      <c r="E3563" t="s">
        <v>5140</v>
      </c>
      <c r="F3563" t="s">
        <v>65</v>
      </c>
      <c r="G3563" t="s">
        <v>66</v>
      </c>
      <c r="H3563" t="s">
        <v>13079</v>
      </c>
      <c r="I3563" t="s">
        <v>13080</v>
      </c>
      <c r="J3563" t="s">
        <v>8141</v>
      </c>
      <c r="K3563" t="s">
        <v>8163</v>
      </c>
      <c r="L3563" t="s">
        <v>8164</v>
      </c>
      <c r="N3563">
        <v>44966.375</v>
      </c>
      <c r="O3563">
        <v>44967.375</v>
      </c>
      <c r="Q3563">
        <v>44967.375</v>
      </c>
    </row>
    <row r="3564" spans="1:17">
      <c r="A3564" t="s">
        <v>19823</v>
      </c>
      <c r="B3564" t="s">
        <v>85</v>
      </c>
      <c r="C3564" t="s">
        <v>86</v>
      </c>
      <c r="D3564" t="s">
        <v>5141</v>
      </c>
      <c r="E3564" t="s">
        <v>5142</v>
      </c>
      <c r="F3564" t="s">
        <v>65</v>
      </c>
      <c r="G3564" t="s">
        <v>66</v>
      </c>
      <c r="H3564" t="s">
        <v>13081</v>
      </c>
      <c r="I3564" t="s">
        <v>5142</v>
      </c>
      <c r="J3564" t="s">
        <v>8141</v>
      </c>
      <c r="K3564" t="s">
        <v>8164</v>
      </c>
      <c r="L3564" t="s">
        <v>8152</v>
      </c>
      <c r="N3564">
        <v>45726</v>
      </c>
      <c r="O3564">
        <v>45730</v>
      </c>
      <c r="Q3564">
        <v>45723</v>
      </c>
    </row>
    <row r="3565" spans="1:17">
      <c r="B3565" t="s">
        <v>85</v>
      </c>
      <c r="C3565" t="s">
        <v>86</v>
      </c>
      <c r="D3565" t="s">
        <v>5143</v>
      </c>
      <c r="E3565" t="s">
        <v>5144</v>
      </c>
      <c r="F3565" t="s">
        <v>65</v>
      </c>
      <c r="G3565" t="s">
        <v>66</v>
      </c>
      <c r="H3565" t="s">
        <v>13082</v>
      </c>
      <c r="I3565" t="s">
        <v>5144</v>
      </c>
      <c r="J3565" t="s">
        <v>8141</v>
      </c>
      <c r="K3565" t="s">
        <v>8167</v>
      </c>
      <c r="L3565" t="s">
        <v>8156</v>
      </c>
      <c r="M3565" t="s">
        <v>8152</v>
      </c>
      <c r="N3565">
        <v>45362</v>
      </c>
      <c r="O3565">
        <v>45366</v>
      </c>
      <c r="P3565">
        <v>45366</v>
      </c>
      <c r="Q3565">
        <v>45366</v>
      </c>
    </row>
    <row r="3566" spans="1:17">
      <c r="B3566" t="s">
        <v>85</v>
      </c>
      <c r="C3566" t="s">
        <v>86</v>
      </c>
      <c r="D3566" t="s">
        <v>5145</v>
      </c>
      <c r="E3566" t="s">
        <v>5146</v>
      </c>
      <c r="F3566" t="s">
        <v>65</v>
      </c>
      <c r="G3566" t="s">
        <v>66</v>
      </c>
      <c r="H3566" t="s">
        <v>13083</v>
      </c>
      <c r="I3566" t="s">
        <v>13084</v>
      </c>
      <c r="J3566" t="s">
        <v>8141</v>
      </c>
      <c r="K3566" t="s">
        <v>8230</v>
      </c>
      <c r="L3566" t="s">
        <v>8164</v>
      </c>
      <c r="N3566">
        <v>44998.375</v>
      </c>
      <c r="O3566">
        <v>45000.375</v>
      </c>
      <c r="Q3566">
        <v>45000.375</v>
      </c>
    </row>
    <row r="3567" spans="1:17">
      <c r="B3567" t="s">
        <v>85</v>
      </c>
      <c r="C3567" t="s">
        <v>86</v>
      </c>
      <c r="D3567" t="s">
        <v>5145</v>
      </c>
      <c r="E3567" t="s">
        <v>5146</v>
      </c>
      <c r="F3567" t="s">
        <v>65</v>
      </c>
      <c r="G3567" t="s">
        <v>66</v>
      </c>
      <c r="H3567" t="s">
        <v>13085</v>
      </c>
      <c r="I3567" t="s">
        <v>13086</v>
      </c>
      <c r="J3567" t="s">
        <v>8141</v>
      </c>
      <c r="K3567" t="s">
        <v>8230</v>
      </c>
      <c r="L3567" t="s">
        <v>8164</v>
      </c>
      <c r="N3567">
        <v>45001.375</v>
      </c>
      <c r="O3567">
        <v>45002.375</v>
      </c>
      <c r="Q3567">
        <v>45002.375</v>
      </c>
    </row>
    <row r="3568" spans="1:17">
      <c r="A3568" t="s">
        <v>19824</v>
      </c>
      <c r="B3568" t="s">
        <v>85</v>
      </c>
      <c r="C3568" t="s">
        <v>86</v>
      </c>
      <c r="D3568" t="s">
        <v>5147</v>
      </c>
      <c r="E3568" t="s">
        <v>5148</v>
      </c>
      <c r="F3568" t="s">
        <v>65</v>
      </c>
      <c r="G3568" t="s">
        <v>66</v>
      </c>
      <c r="H3568" t="s">
        <v>13087</v>
      </c>
      <c r="I3568" t="s">
        <v>5148</v>
      </c>
      <c r="J3568" t="s">
        <v>8141</v>
      </c>
      <c r="K3568" t="s">
        <v>8230</v>
      </c>
      <c r="L3568" t="s">
        <v>8188</v>
      </c>
      <c r="N3568">
        <v>45733</v>
      </c>
      <c r="O3568">
        <v>45737</v>
      </c>
      <c r="Q3568">
        <v>45730</v>
      </c>
    </row>
    <row r="3569" spans="1:17">
      <c r="B3569" t="s">
        <v>85</v>
      </c>
      <c r="C3569" t="s">
        <v>86</v>
      </c>
      <c r="D3569" t="s">
        <v>5149</v>
      </c>
      <c r="E3569" t="s">
        <v>5150</v>
      </c>
      <c r="F3569" t="s">
        <v>65</v>
      </c>
      <c r="G3569" t="s">
        <v>66</v>
      </c>
      <c r="H3569" t="s">
        <v>13088</v>
      </c>
      <c r="I3569" t="s">
        <v>5150</v>
      </c>
      <c r="J3569" t="s">
        <v>8141</v>
      </c>
      <c r="K3569" t="s">
        <v>8156</v>
      </c>
      <c r="L3569" t="s">
        <v>8167</v>
      </c>
      <c r="M3569" t="s">
        <v>8152</v>
      </c>
      <c r="N3569">
        <v>45369</v>
      </c>
      <c r="O3569">
        <v>45373</v>
      </c>
      <c r="P3569">
        <v>45373</v>
      </c>
      <c r="Q3569">
        <v>45373</v>
      </c>
    </row>
    <row r="3570" spans="1:17">
      <c r="B3570" t="s">
        <v>85</v>
      </c>
      <c r="C3570" t="s">
        <v>86</v>
      </c>
      <c r="D3570" t="s">
        <v>5151</v>
      </c>
      <c r="E3570" t="s">
        <v>5152</v>
      </c>
      <c r="F3570" t="s">
        <v>65</v>
      </c>
      <c r="G3570" t="s">
        <v>66</v>
      </c>
      <c r="H3570" t="s">
        <v>13089</v>
      </c>
      <c r="I3570" t="s">
        <v>13090</v>
      </c>
      <c r="J3570" t="s">
        <v>8141</v>
      </c>
      <c r="K3570" t="s">
        <v>8163</v>
      </c>
      <c r="L3570" t="s">
        <v>8164</v>
      </c>
      <c r="N3570">
        <v>45005.375</v>
      </c>
      <c r="O3570">
        <v>45007.375</v>
      </c>
      <c r="Q3570">
        <v>45007.375</v>
      </c>
    </row>
    <row r="3571" spans="1:17">
      <c r="B3571" t="s">
        <v>85</v>
      </c>
      <c r="C3571" t="s">
        <v>86</v>
      </c>
      <c r="D3571" t="s">
        <v>5151</v>
      </c>
      <c r="E3571" t="s">
        <v>5152</v>
      </c>
      <c r="F3571" t="s">
        <v>65</v>
      </c>
      <c r="G3571" t="s">
        <v>66</v>
      </c>
      <c r="H3571" t="s">
        <v>13091</v>
      </c>
      <c r="I3571" t="s">
        <v>13092</v>
      </c>
      <c r="J3571" t="s">
        <v>8141</v>
      </c>
      <c r="K3571" t="s">
        <v>8163</v>
      </c>
      <c r="L3571" t="s">
        <v>8164</v>
      </c>
      <c r="N3571">
        <v>45008.375</v>
      </c>
      <c r="O3571">
        <v>45009.375</v>
      </c>
      <c r="Q3571">
        <v>45009.375</v>
      </c>
    </row>
    <row r="3572" spans="1:17">
      <c r="A3572" t="s">
        <v>19825</v>
      </c>
      <c r="B3572" t="s">
        <v>85</v>
      </c>
      <c r="C3572" t="s">
        <v>86</v>
      </c>
      <c r="D3572" t="s">
        <v>5153</v>
      </c>
      <c r="E3572" t="s">
        <v>5154</v>
      </c>
      <c r="F3572" t="s">
        <v>65</v>
      </c>
      <c r="G3572" t="s">
        <v>66</v>
      </c>
      <c r="H3572" t="s">
        <v>13093</v>
      </c>
      <c r="I3572" t="s">
        <v>5154</v>
      </c>
      <c r="J3572" t="s">
        <v>8141</v>
      </c>
      <c r="K3572" t="s">
        <v>8208</v>
      </c>
      <c r="L3572" t="s">
        <v>8188</v>
      </c>
      <c r="N3572">
        <v>45740</v>
      </c>
      <c r="O3572">
        <v>45744</v>
      </c>
      <c r="Q3572">
        <v>45744</v>
      </c>
    </row>
    <row r="3573" spans="1:17">
      <c r="B3573" t="s">
        <v>85</v>
      </c>
      <c r="C3573" t="s">
        <v>86</v>
      </c>
      <c r="D3573" t="s">
        <v>5155</v>
      </c>
      <c r="E3573" t="s">
        <v>5156</v>
      </c>
      <c r="F3573" t="s">
        <v>65</v>
      </c>
      <c r="G3573" t="s">
        <v>66</v>
      </c>
      <c r="H3573" t="s">
        <v>13094</v>
      </c>
      <c r="I3573" t="s">
        <v>13095</v>
      </c>
      <c r="J3573" t="s">
        <v>8141</v>
      </c>
      <c r="K3573" t="s">
        <v>8164</v>
      </c>
      <c r="L3573" t="s">
        <v>8181</v>
      </c>
      <c r="M3573" t="s">
        <v>8152</v>
      </c>
      <c r="N3573">
        <v>45376</v>
      </c>
      <c r="O3573">
        <v>45380</v>
      </c>
      <c r="P3573">
        <v>45380</v>
      </c>
      <c r="Q3573">
        <v>45380</v>
      </c>
    </row>
    <row r="3574" spans="1:17">
      <c r="B3574" t="s">
        <v>85</v>
      </c>
      <c r="C3574" t="s">
        <v>86</v>
      </c>
      <c r="D3574" t="s">
        <v>5157</v>
      </c>
      <c r="E3574" t="s">
        <v>5156</v>
      </c>
      <c r="F3574" t="s">
        <v>65</v>
      </c>
      <c r="G3574" t="s">
        <v>66</v>
      </c>
      <c r="H3574" t="s">
        <v>13096</v>
      </c>
      <c r="I3574" t="s">
        <v>5156</v>
      </c>
      <c r="J3574" t="s">
        <v>8141</v>
      </c>
      <c r="K3574" t="s">
        <v>8167</v>
      </c>
      <c r="L3574" t="s">
        <v>8156</v>
      </c>
      <c r="M3574" t="s">
        <v>8152</v>
      </c>
      <c r="N3574">
        <v>45376</v>
      </c>
      <c r="O3574">
        <v>45380</v>
      </c>
      <c r="P3574">
        <v>45380</v>
      </c>
      <c r="Q3574">
        <v>45380</v>
      </c>
    </row>
    <row r="3575" spans="1:17">
      <c r="B3575" t="s">
        <v>85</v>
      </c>
      <c r="C3575" t="s">
        <v>86</v>
      </c>
      <c r="D3575" t="s">
        <v>5158</v>
      </c>
      <c r="E3575" t="s">
        <v>5159</v>
      </c>
      <c r="F3575" t="s">
        <v>65</v>
      </c>
      <c r="G3575" t="s">
        <v>66</v>
      </c>
      <c r="H3575" t="s">
        <v>13097</v>
      </c>
      <c r="I3575" t="s">
        <v>13098</v>
      </c>
      <c r="J3575" t="s">
        <v>8141</v>
      </c>
      <c r="K3575" t="s">
        <v>8163</v>
      </c>
      <c r="L3575" t="s">
        <v>8152</v>
      </c>
      <c r="N3575">
        <v>45012.375</v>
      </c>
      <c r="O3575">
        <v>45014.375</v>
      </c>
      <c r="Q3575">
        <v>45014.375</v>
      </c>
    </row>
    <row r="3576" spans="1:17">
      <c r="B3576" t="s">
        <v>85</v>
      </c>
      <c r="C3576" t="s">
        <v>86</v>
      </c>
      <c r="D3576" t="s">
        <v>5158</v>
      </c>
      <c r="E3576" t="s">
        <v>5159</v>
      </c>
      <c r="F3576" t="s">
        <v>65</v>
      </c>
      <c r="G3576" t="s">
        <v>66</v>
      </c>
      <c r="H3576" t="s">
        <v>13099</v>
      </c>
      <c r="I3576" t="s">
        <v>13100</v>
      </c>
      <c r="J3576" t="s">
        <v>8141</v>
      </c>
      <c r="K3576" t="s">
        <v>8163</v>
      </c>
      <c r="L3576" t="s">
        <v>8152</v>
      </c>
      <c r="N3576">
        <v>45015.375</v>
      </c>
      <c r="O3576">
        <v>45016.375</v>
      </c>
      <c r="Q3576">
        <v>45016.375</v>
      </c>
    </row>
    <row r="3577" spans="1:17">
      <c r="A3577" t="s">
        <v>19826</v>
      </c>
      <c r="B3577" t="s">
        <v>85</v>
      </c>
      <c r="C3577" t="s">
        <v>86</v>
      </c>
      <c r="D3577" t="s">
        <v>5160</v>
      </c>
      <c r="E3577" t="s">
        <v>5161</v>
      </c>
      <c r="F3577" t="s">
        <v>65</v>
      </c>
      <c r="G3577" t="s">
        <v>66</v>
      </c>
      <c r="H3577" t="s">
        <v>13101</v>
      </c>
      <c r="I3577" t="s">
        <v>5161</v>
      </c>
      <c r="J3577" t="s">
        <v>8141</v>
      </c>
      <c r="K3577" t="s">
        <v>8230</v>
      </c>
      <c r="L3577" t="s">
        <v>8164</v>
      </c>
      <c r="N3577">
        <v>45747</v>
      </c>
      <c r="O3577">
        <v>45751</v>
      </c>
      <c r="Q3577">
        <v>45744</v>
      </c>
    </row>
    <row r="3578" spans="1:17">
      <c r="A3578" t="s">
        <v>19827</v>
      </c>
      <c r="B3578" t="s">
        <v>85</v>
      </c>
      <c r="C3578" t="s">
        <v>86</v>
      </c>
      <c r="D3578" t="s">
        <v>5162</v>
      </c>
      <c r="E3578" t="s">
        <v>5163</v>
      </c>
      <c r="F3578" t="s">
        <v>65</v>
      </c>
      <c r="G3578" t="s">
        <v>66</v>
      </c>
      <c r="H3578" t="s">
        <v>13102</v>
      </c>
      <c r="I3578" t="s">
        <v>5163</v>
      </c>
      <c r="J3578" t="s">
        <v>8141</v>
      </c>
      <c r="K3578" t="s">
        <v>8164</v>
      </c>
      <c r="L3578" t="s">
        <v>8433</v>
      </c>
      <c r="N3578">
        <v>45719</v>
      </c>
      <c r="O3578">
        <v>45723</v>
      </c>
      <c r="Q3578">
        <v>45716</v>
      </c>
    </row>
    <row r="3579" spans="1:17">
      <c r="B3579" t="s">
        <v>85</v>
      </c>
      <c r="C3579" t="s">
        <v>86</v>
      </c>
      <c r="D3579" t="s">
        <v>5164</v>
      </c>
      <c r="E3579" t="s">
        <v>5165</v>
      </c>
      <c r="F3579" t="s">
        <v>65</v>
      </c>
      <c r="G3579" t="s">
        <v>66</v>
      </c>
      <c r="H3579" t="s">
        <v>13103</v>
      </c>
      <c r="I3579" t="s">
        <v>5165</v>
      </c>
      <c r="J3579" t="s">
        <v>8141</v>
      </c>
      <c r="K3579" t="s">
        <v>8156</v>
      </c>
      <c r="L3579" t="s">
        <v>8163</v>
      </c>
      <c r="M3579" t="s">
        <v>8152</v>
      </c>
      <c r="N3579">
        <v>45355</v>
      </c>
      <c r="O3579">
        <v>45359</v>
      </c>
      <c r="P3579">
        <v>45359</v>
      </c>
      <c r="Q3579">
        <v>45359</v>
      </c>
    </row>
    <row r="3580" spans="1:17">
      <c r="B3580" t="s">
        <v>85</v>
      </c>
      <c r="C3580" t="s">
        <v>86</v>
      </c>
      <c r="D3580" t="s">
        <v>5166</v>
      </c>
      <c r="E3580" t="s">
        <v>5167</v>
      </c>
      <c r="F3580" t="s">
        <v>65</v>
      </c>
      <c r="G3580" t="s">
        <v>66</v>
      </c>
      <c r="H3580" t="s">
        <v>13104</v>
      </c>
      <c r="I3580" t="s">
        <v>13105</v>
      </c>
      <c r="J3580" t="s">
        <v>8141</v>
      </c>
      <c r="K3580" t="s">
        <v>8163</v>
      </c>
      <c r="L3580" t="s">
        <v>8164</v>
      </c>
      <c r="N3580">
        <v>44991.375</v>
      </c>
      <c r="O3580">
        <v>44993.375</v>
      </c>
      <c r="Q3580">
        <v>44993.375</v>
      </c>
    </row>
    <row r="3581" spans="1:17">
      <c r="B3581" t="s">
        <v>85</v>
      </c>
      <c r="C3581" t="s">
        <v>86</v>
      </c>
      <c r="D3581" t="s">
        <v>5166</v>
      </c>
      <c r="E3581" t="s">
        <v>5167</v>
      </c>
      <c r="F3581" t="s">
        <v>65</v>
      </c>
      <c r="G3581" t="s">
        <v>66</v>
      </c>
      <c r="H3581" t="s">
        <v>13106</v>
      </c>
      <c r="I3581" t="s">
        <v>13107</v>
      </c>
      <c r="J3581" t="s">
        <v>8141</v>
      </c>
      <c r="K3581" t="s">
        <v>8163</v>
      </c>
      <c r="L3581" t="s">
        <v>8164</v>
      </c>
      <c r="N3581">
        <v>44994.375</v>
      </c>
      <c r="O3581">
        <v>44995.375</v>
      </c>
      <c r="Q3581">
        <v>44995.375</v>
      </c>
    </row>
    <row r="3582" spans="1:17">
      <c r="B3582" t="s">
        <v>85</v>
      </c>
      <c r="C3582" t="s">
        <v>86</v>
      </c>
      <c r="D3582" t="s">
        <v>5168</v>
      </c>
      <c r="E3582" t="s">
        <v>5169</v>
      </c>
      <c r="F3582" t="s">
        <v>65</v>
      </c>
      <c r="G3582" t="s">
        <v>66</v>
      </c>
      <c r="H3582" t="s">
        <v>13108</v>
      </c>
      <c r="I3582" t="s">
        <v>13109</v>
      </c>
      <c r="J3582" t="s">
        <v>8141</v>
      </c>
      <c r="K3582" t="s">
        <v>8163</v>
      </c>
      <c r="L3582" t="s">
        <v>8152</v>
      </c>
      <c r="N3582">
        <v>45026.375</v>
      </c>
      <c r="O3582">
        <v>45028.375</v>
      </c>
      <c r="Q3582">
        <v>45028.375</v>
      </c>
    </row>
    <row r="3583" spans="1:17">
      <c r="B3583" t="s">
        <v>85</v>
      </c>
      <c r="C3583" t="s">
        <v>86</v>
      </c>
      <c r="D3583" t="s">
        <v>5168</v>
      </c>
      <c r="E3583" t="s">
        <v>5169</v>
      </c>
      <c r="F3583" t="s">
        <v>65</v>
      </c>
      <c r="G3583" t="s">
        <v>66</v>
      </c>
      <c r="H3583" t="s">
        <v>13110</v>
      </c>
      <c r="I3583" t="s">
        <v>13111</v>
      </c>
      <c r="J3583" t="s">
        <v>8141</v>
      </c>
      <c r="K3583" t="s">
        <v>8163</v>
      </c>
      <c r="L3583" t="s">
        <v>8152</v>
      </c>
      <c r="N3583">
        <v>45029.375</v>
      </c>
      <c r="O3583">
        <v>45030.375</v>
      </c>
      <c r="Q3583">
        <v>45030.375</v>
      </c>
    </row>
    <row r="3584" spans="1:17">
      <c r="A3584" t="s">
        <v>19828</v>
      </c>
      <c r="B3584" t="s">
        <v>85</v>
      </c>
      <c r="C3584" t="s">
        <v>86</v>
      </c>
      <c r="D3584" t="s">
        <v>5170</v>
      </c>
      <c r="E3584" t="s">
        <v>5171</v>
      </c>
      <c r="F3584" t="s">
        <v>65</v>
      </c>
      <c r="G3584" t="s">
        <v>66</v>
      </c>
      <c r="H3584" t="s">
        <v>13112</v>
      </c>
      <c r="I3584" t="s">
        <v>5171</v>
      </c>
      <c r="J3584" t="s">
        <v>8141</v>
      </c>
      <c r="K3584" t="s">
        <v>8433</v>
      </c>
      <c r="L3584" t="s">
        <v>8208</v>
      </c>
      <c r="N3584">
        <v>45761</v>
      </c>
      <c r="O3584">
        <v>45765</v>
      </c>
      <c r="Q3584">
        <v>45758</v>
      </c>
    </row>
    <row r="3585" spans="1:17">
      <c r="B3585" t="s">
        <v>85</v>
      </c>
      <c r="C3585" t="s">
        <v>86</v>
      </c>
      <c r="D3585" t="s">
        <v>5172</v>
      </c>
      <c r="E3585" t="s">
        <v>5173</v>
      </c>
      <c r="F3585" t="s">
        <v>65</v>
      </c>
      <c r="G3585" t="s">
        <v>66</v>
      </c>
      <c r="H3585" t="s">
        <v>13113</v>
      </c>
      <c r="I3585" t="s">
        <v>5173</v>
      </c>
      <c r="J3585" t="s">
        <v>8141</v>
      </c>
      <c r="K3585" t="s">
        <v>8156</v>
      </c>
      <c r="L3585" t="s">
        <v>8167</v>
      </c>
      <c r="N3585">
        <v>45397</v>
      </c>
      <c r="O3585">
        <v>45401</v>
      </c>
      <c r="Q3585">
        <v>45401</v>
      </c>
    </row>
    <row r="3586" spans="1:17">
      <c r="B3586" t="s">
        <v>85</v>
      </c>
      <c r="C3586" t="s">
        <v>86</v>
      </c>
      <c r="D3586" t="s">
        <v>5174</v>
      </c>
      <c r="E3586" t="s">
        <v>5175</v>
      </c>
      <c r="F3586" t="s">
        <v>65</v>
      </c>
      <c r="G3586" t="s">
        <v>66</v>
      </c>
      <c r="H3586" t="s">
        <v>13114</v>
      </c>
      <c r="I3586" t="s">
        <v>13115</v>
      </c>
      <c r="J3586" t="s">
        <v>8141</v>
      </c>
      <c r="K3586" t="s">
        <v>8181</v>
      </c>
      <c r="L3586" t="s">
        <v>8152</v>
      </c>
      <c r="N3586">
        <v>45033.375</v>
      </c>
      <c r="O3586">
        <v>45035.375</v>
      </c>
      <c r="Q3586">
        <v>45035.375</v>
      </c>
    </row>
    <row r="3587" spans="1:17">
      <c r="B3587" t="s">
        <v>85</v>
      </c>
      <c r="C3587" t="s">
        <v>86</v>
      </c>
      <c r="D3587" t="s">
        <v>5174</v>
      </c>
      <c r="E3587" t="s">
        <v>5175</v>
      </c>
      <c r="F3587" t="s">
        <v>65</v>
      </c>
      <c r="G3587" t="s">
        <v>66</v>
      </c>
      <c r="H3587" t="s">
        <v>13116</v>
      </c>
      <c r="I3587" t="s">
        <v>13117</v>
      </c>
      <c r="J3587" t="s">
        <v>8141</v>
      </c>
      <c r="K3587" t="s">
        <v>8181</v>
      </c>
      <c r="L3587" t="s">
        <v>8152</v>
      </c>
      <c r="N3587">
        <v>45036.375</v>
      </c>
      <c r="O3587">
        <v>45037.375</v>
      </c>
      <c r="Q3587">
        <v>45037.375</v>
      </c>
    </row>
    <row r="3588" spans="1:17">
      <c r="B3588" t="s">
        <v>85</v>
      </c>
      <c r="C3588" t="s">
        <v>86</v>
      </c>
      <c r="D3588" t="s">
        <v>5176</v>
      </c>
      <c r="E3588" t="s">
        <v>5177</v>
      </c>
      <c r="F3588" t="s">
        <v>65</v>
      </c>
      <c r="G3588" t="s">
        <v>66</v>
      </c>
      <c r="H3588" t="s">
        <v>13118</v>
      </c>
      <c r="I3588" t="s">
        <v>5177</v>
      </c>
      <c r="J3588" t="s">
        <v>8141</v>
      </c>
      <c r="K3588" t="s">
        <v>8156</v>
      </c>
      <c r="L3588" t="s">
        <v>8167</v>
      </c>
      <c r="M3588" t="s">
        <v>8152</v>
      </c>
      <c r="N3588">
        <v>45383</v>
      </c>
      <c r="O3588">
        <v>45387</v>
      </c>
      <c r="P3588">
        <v>45387</v>
      </c>
      <c r="Q3588">
        <v>45387</v>
      </c>
    </row>
    <row r="3589" spans="1:17">
      <c r="A3589" t="s">
        <v>19829</v>
      </c>
      <c r="B3589" t="s">
        <v>85</v>
      </c>
      <c r="C3589" t="s">
        <v>86</v>
      </c>
      <c r="D3589" t="s">
        <v>5178</v>
      </c>
      <c r="E3589" t="s">
        <v>5179</v>
      </c>
      <c r="F3589" t="s">
        <v>65</v>
      </c>
      <c r="G3589" t="s">
        <v>66</v>
      </c>
      <c r="H3589" t="s">
        <v>13119</v>
      </c>
      <c r="I3589" t="s">
        <v>5179</v>
      </c>
      <c r="J3589" t="s">
        <v>8141</v>
      </c>
      <c r="K3589" t="s">
        <v>8433</v>
      </c>
      <c r="L3589" t="s">
        <v>8230</v>
      </c>
      <c r="N3589">
        <v>45768</v>
      </c>
      <c r="O3589">
        <v>45772</v>
      </c>
      <c r="Q3589">
        <v>45765</v>
      </c>
    </row>
    <row r="3590" spans="1:17">
      <c r="B3590" t="s">
        <v>85</v>
      </c>
      <c r="C3590" t="s">
        <v>86</v>
      </c>
      <c r="D3590" t="s">
        <v>5180</v>
      </c>
      <c r="E3590" t="s">
        <v>5181</v>
      </c>
      <c r="F3590" t="s">
        <v>65</v>
      </c>
      <c r="G3590" t="s">
        <v>66</v>
      </c>
      <c r="H3590" t="s">
        <v>13120</v>
      </c>
      <c r="I3590" t="s">
        <v>5181</v>
      </c>
      <c r="J3590" t="s">
        <v>8141</v>
      </c>
      <c r="K3590" t="s">
        <v>8156</v>
      </c>
      <c r="L3590" t="s">
        <v>8167</v>
      </c>
      <c r="N3590">
        <v>45404</v>
      </c>
      <c r="O3590">
        <v>45406</v>
      </c>
      <c r="Q3590">
        <v>45408</v>
      </c>
    </row>
    <row r="3591" spans="1:17">
      <c r="B3591" t="s">
        <v>85</v>
      </c>
      <c r="C3591" t="s">
        <v>86</v>
      </c>
      <c r="D3591" t="s">
        <v>5182</v>
      </c>
      <c r="E3591" t="s">
        <v>5183</v>
      </c>
      <c r="F3591" t="s">
        <v>65</v>
      </c>
      <c r="G3591" t="s">
        <v>66</v>
      </c>
      <c r="H3591" t="s">
        <v>13121</v>
      </c>
      <c r="I3591" t="s">
        <v>13122</v>
      </c>
      <c r="J3591" t="s">
        <v>8141</v>
      </c>
      <c r="K3591" t="s">
        <v>8163</v>
      </c>
      <c r="L3591" t="s">
        <v>8152</v>
      </c>
      <c r="N3591">
        <v>45040.375</v>
      </c>
      <c r="O3591">
        <v>45042.375</v>
      </c>
      <c r="Q3591">
        <v>45044.375</v>
      </c>
    </row>
    <row r="3592" spans="1:17">
      <c r="B3592" t="s">
        <v>85</v>
      </c>
      <c r="C3592" t="s">
        <v>86</v>
      </c>
      <c r="D3592" t="s">
        <v>5182</v>
      </c>
      <c r="E3592" t="s">
        <v>5183</v>
      </c>
      <c r="F3592" t="s">
        <v>65</v>
      </c>
      <c r="G3592" t="s">
        <v>66</v>
      </c>
      <c r="H3592" t="s">
        <v>13123</v>
      </c>
      <c r="I3592" t="s">
        <v>13122</v>
      </c>
      <c r="J3592" t="s">
        <v>8141</v>
      </c>
      <c r="K3592" t="s">
        <v>8163</v>
      </c>
      <c r="L3592" t="s">
        <v>8152</v>
      </c>
      <c r="N3592">
        <v>45043.375</v>
      </c>
      <c r="O3592">
        <v>45044.375</v>
      </c>
      <c r="Q3592">
        <v>45044.375</v>
      </c>
    </row>
    <row r="3593" spans="1:17">
      <c r="A3593" t="s">
        <v>19830</v>
      </c>
      <c r="B3593" t="s">
        <v>85</v>
      </c>
      <c r="C3593" t="s">
        <v>86</v>
      </c>
      <c r="D3593" t="s">
        <v>5184</v>
      </c>
      <c r="E3593" t="s">
        <v>5185</v>
      </c>
      <c r="F3593" t="s">
        <v>65</v>
      </c>
      <c r="G3593" t="s">
        <v>66</v>
      </c>
      <c r="H3593" t="s">
        <v>13124</v>
      </c>
      <c r="I3593" t="s">
        <v>5185</v>
      </c>
      <c r="J3593" t="s">
        <v>8141</v>
      </c>
      <c r="K3593" t="s">
        <v>8433</v>
      </c>
      <c r="L3593" t="s">
        <v>8230</v>
      </c>
      <c r="N3593">
        <v>45775</v>
      </c>
      <c r="O3593">
        <v>45778</v>
      </c>
      <c r="Q3593">
        <v>45771</v>
      </c>
    </row>
    <row r="3594" spans="1:17">
      <c r="B3594" t="s">
        <v>85</v>
      </c>
      <c r="C3594" t="s">
        <v>86</v>
      </c>
      <c r="D3594" t="s">
        <v>5186</v>
      </c>
      <c r="E3594" t="s">
        <v>5187</v>
      </c>
      <c r="F3594" t="s">
        <v>65</v>
      </c>
      <c r="G3594" t="s">
        <v>66</v>
      </c>
      <c r="H3594" t="s">
        <v>13125</v>
      </c>
      <c r="I3594" t="s">
        <v>13126</v>
      </c>
      <c r="J3594" t="s">
        <v>8141</v>
      </c>
      <c r="K3594" t="s">
        <v>8163</v>
      </c>
      <c r="L3594" t="s">
        <v>8152</v>
      </c>
      <c r="N3594">
        <v>45019.375</v>
      </c>
      <c r="O3594">
        <v>45021.375</v>
      </c>
      <c r="Q3594">
        <v>45021.375</v>
      </c>
    </row>
    <row r="3595" spans="1:17">
      <c r="B3595" t="s">
        <v>85</v>
      </c>
      <c r="C3595" t="s">
        <v>86</v>
      </c>
      <c r="D3595" t="s">
        <v>5186</v>
      </c>
      <c r="E3595" t="s">
        <v>5187</v>
      </c>
      <c r="F3595" t="s">
        <v>65</v>
      </c>
      <c r="G3595" t="s">
        <v>66</v>
      </c>
      <c r="H3595" t="s">
        <v>13127</v>
      </c>
      <c r="I3595" t="s">
        <v>13128</v>
      </c>
      <c r="J3595" t="s">
        <v>8141</v>
      </c>
      <c r="K3595" t="s">
        <v>8163</v>
      </c>
      <c r="L3595" t="s">
        <v>8152</v>
      </c>
      <c r="N3595">
        <v>45022.375</v>
      </c>
      <c r="O3595">
        <v>45023.375</v>
      </c>
      <c r="Q3595">
        <v>45023.375</v>
      </c>
    </row>
    <row r="3596" spans="1:17">
      <c r="A3596" t="s">
        <v>19831</v>
      </c>
      <c r="B3596" t="s">
        <v>85</v>
      </c>
      <c r="C3596" t="s">
        <v>86</v>
      </c>
      <c r="D3596" t="s">
        <v>5188</v>
      </c>
      <c r="E3596" t="s">
        <v>5189</v>
      </c>
      <c r="F3596" t="s">
        <v>65</v>
      </c>
      <c r="G3596" t="s">
        <v>66</v>
      </c>
      <c r="H3596" t="s">
        <v>13129</v>
      </c>
      <c r="I3596" t="s">
        <v>5189</v>
      </c>
      <c r="J3596" t="s">
        <v>8141</v>
      </c>
      <c r="K3596" t="s">
        <v>8208</v>
      </c>
      <c r="L3596" t="s">
        <v>8433</v>
      </c>
      <c r="N3596">
        <v>45751</v>
      </c>
      <c r="O3596">
        <v>45758</v>
      </c>
      <c r="Q3596">
        <v>45758</v>
      </c>
    </row>
    <row r="3597" spans="1:17">
      <c r="B3597" t="s">
        <v>85</v>
      </c>
      <c r="C3597" t="s">
        <v>86</v>
      </c>
      <c r="D3597" t="s">
        <v>5190</v>
      </c>
      <c r="E3597" t="s">
        <v>5191</v>
      </c>
      <c r="F3597" t="s">
        <v>65</v>
      </c>
      <c r="G3597" t="s">
        <v>66</v>
      </c>
      <c r="H3597" t="s">
        <v>13130</v>
      </c>
      <c r="I3597" t="s">
        <v>5191</v>
      </c>
      <c r="J3597" t="s">
        <v>8141</v>
      </c>
      <c r="K3597" t="s">
        <v>8156</v>
      </c>
      <c r="L3597" t="s">
        <v>8167</v>
      </c>
      <c r="M3597" t="s">
        <v>8152</v>
      </c>
      <c r="N3597">
        <v>45390</v>
      </c>
      <c r="O3597">
        <v>45394</v>
      </c>
      <c r="P3597">
        <v>45394</v>
      </c>
      <c r="Q3597">
        <v>45394</v>
      </c>
    </row>
    <row r="3598" spans="1:17">
      <c r="B3598" t="s">
        <v>85</v>
      </c>
      <c r="C3598" t="s">
        <v>86</v>
      </c>
      <c r="D3598" t="s">
        <v>5192</v>
      </c>
      <c r="E3598" t="s">
        <v>5193</v>
      </c>
      <c r="F3598" t="s">
        <v>65</v>
      </c>
      <c r="G3598" t="s">
        <v>66</v>
      </c>
      <c r="H3598" t="s">
        <v>13131</v>
      </c>
      <c r="I3598" t="s">
        <v>13132</v>
      </c>
      <c r="J3598" t="s">
        <v>8141</v>
      </c>
      <c r="K3598" t="s">
        <v>8164</v>
      </c>
      <c r="L3598" t="s">
        <v>8152</v>
      </c>
      <c r="N3598">
        <v>45054.375</v>
      </c>
      <c r="O3598">
        <v>45054.375</v>
      </c>
      <c r="Q3598">
        <v>45054.375</v>
      </c>
    </row>
    <row r="3599" spans="1:17">
      <c r="B3599" t="s">
        <v>85</v>
      </c>
      <c r="C3599" t="s">
        <v>86</v>
      </c>
      <c r="D3599" t="s">
        <v>5192</v>
      </c>
      <c r="E3599" t="s">
        <v>5193</v>
      </c>
      <c r="F3599" t="s">
        <v>65</v>
      </c>
      <c r="G3599" t="s">
        <v>66</v>
      </c>
      <c r="H3599" t="s">
        <v>13133</v>
      </c>
      <c r="I3599" t="s">
        <v>13134</v>
      </c>
      <c r="J3599" t="s">
        <v>8141</v>
      </c>
      <c r="K3599" t="s">
        <v>8164</v>
      </c>
      <c r="L3599" t="s">
        <v>8152</v>
      </c>
      <c r="N3599">
        <v>45054.375</v>
      </c>
      <c r="O3599">
        <v>45056.375</v>
      </c>
      <c r="Q3599">
        <v>45056.375</v>
      </c>
    </row>
    <row r="3600" spans="1:17">
      <c r="B3600" t="s">
        <v>85</v>
      </c>
      <c r="C3600" t="s">
        <v>86</v>
      </c>
      <c r="D3600" t="s">
        <v>5192</v>
      </c>
      <c r="E3600" t="s">
        <v>5193</v>
      </c>
      <c r="F3600" t="s">
        <v>65</v>
      </c>
      <c r="G3600" t="s">
        <v>66</v>
      </c>
      <c r="H3600" t="s">
        <v>13135</v>
      </c>
      <c r="I3600" t="s">
        <v>13136</v>
      </c>
      <c r="J3600" t="s">
        <v>8141</v>
      </c>
      <c r="K3600" t="s">
        <v>8164</v>
      </c>
      <c r="L3600" t="s">
        <v>8152</v>
      </c>
      <c r="N3600">
        <v>45057.375</v>
      </c>
      <c r="O3600">
        <v>45058.375</v>
      </c>
      <c r="Q3600">
        <v>45058.375</v>
      </c>
    </row>
    <row r="3601" spans="1:17">
      <c r="A3601" t="s">
        <v>19832</v>
      </c>
      <c r="B3601" t="s">
        <v>85</v>
      </c>
      <c r="C3601" t="s">
        <v>86</v>
      </c>
      <c r="D3601" t="s">
        <v>5194</v>
      </c>
      <c r="E3601" t="s">
        <v>5195</v>
      </c>
      <c r="F3601" t="s">
        <v>65</v>
      </c>
      <c r="G3601" t="s">
        <v>66</v>
      </c>
      <c r="H3601" t="s">
        <v>13137</v>
      </c>
      <c r="I3601" t="s">
        <v>5195</v>
      </c>
      <c r="J3601" t="s">
        <v>8141</v>
      </c>
      <c r="K3601" t="s">
        <v>8152</v>
      </c>
      <c r="L3601" t="s">
        <v>8188</v>
      </c>
      <c r="N3601">
        <v>45789</v>
      </c>
      <c r="O3601">
        <v>45793</v>
      </c>
      <c r="Q3601">
        <v>45793</v>
      </c>
    </row>
    <row r="3602" spans="1:17">
      <c r="A3602" t="s">
        <v>19833</v>
      </c>
      <c r="B3602" t="s">
        <v>85</v>
      </c>
      <c r="C3602" t="s">
        <v>86</v>
      </c>
      <c r="D3602" t="s">
        <v>5196</v>
      </c>
      <c r="E3602" t="s">
        <v>5197</v>
      </c>
      <c r="F3602" t="s">
        <v>65</v>
      </c>
      <c r="G3602" t="s">
        <v>66</v>
      </c>
      <c r="H3602" t="s">
        <v>13138</v>
      </c>
      <c r="I3602" t="s">
        <v>5197</v>
      </c>
      <c r="J3602" t="s">
        <v>8141</v>
      </c>
      <c r="K3602" t="s">
        <v>8152</v>
      </c>
      <c r="L3602" t="s">
        <v>8165</v>
      </c>
      <c r="N3602">
        <v>45425</v>
      </c>
      <c r="O3602">
        <v>45425</v>
      </c>
      <c r="Q3602">
        <v>45429</v>
      </c>
    </row>
    <row r="3603" spans="1:17">
      <c r="B3603" t="s">
        <v>85</v>
      </c>
      <c r="C3603" t="s">
        <v>86</v>
      </c>
      <c r="D3603" t="s">
        <v>5198</v>
      </c>
      <c r="E3603" t="s">
        <v>5199</v>
      </c>
      <c r="F3603" t="s">
        <v>65</v>
      </c>
      <c r="G3603" t="s">
        <v>66</v>
      </c>
      <c r="H3603" t="s">
        <v>13139</v>
      </c>
      <c r="I3603" t="s">
        <v>13140</v>
      </c>
      <c r="J3603" t="s">
        <v>8141</v>
      </c>
      <c r="K3603" t="s">
        <v>8163</v>
      </c>
      <c r="L3603" t="s">
        <v>8152</v>
      </c>
      <c r="N3603">
        <v>45061.375</v>
      </c>
      <c r="O3603">
        <v>45063.375</v>
      </c>
      <c r="Q3603">
        <v>45063.375</v>
      </c>
    </row>
    <row r="3604" spans="1:17">
      <c r="B3604" t="s">
        <v>85</v>
      </c>
      <c r="C3604" t="s">
        <v>86</v>
      </c>
      <c r="D3604" t="s">
        <v>5198</v>
      </c>
      <c r="E3604" t="s">
        <v>5199</v>
      </c>
      <c r="F3604" t="s">
        <v>65</v>
      </c>
      <c r="G3604" t="s">
        <v>66</v>
      </c>
      <c r="H3604" t="s">
        <v>13141</v>
      </c>
      <c r="I3604" t="s">
        <v>13142</v>
      </c>
      <c r="J3604" t="s">
        <v>8141</v>
      </c>
      <c r="K3604" t="s">
        <v>8163</v>
      </c>
      <c r="L3604" t="s">
        <v>8152</v>
      </c>
      <c r="N3604">
        <v>45064.375</v>
      </c>
      <c r="O3604">
        <v>45065.375</v>
      </c>
      <c r="Q3604">
        <v>45063.375</v>
      </c>
    </row>
    <row r="3605" spans="1:17">
      <c r="A3605" t="s">
        <v>19834</v>
      </c>
      <c r="B3605" t="s">
        <v>85</v>
      </c>
      <c r="C3605" t="s">
        <v>86</v>
      </c>
      <c r="D3605" t="s">
        <v>5200</v>
      </c>
      <c r="E3605" t="s">
        <v>5201</v>
      </c>
      <c r="F3605" t="s">
        <v>65</v>
      </c>
      <c r="G3605" t="s">
        <v>66</v>
      </c>
      <c r="H3605" t="s">
        <v>13143</v>
      </c>
      <c r="I3605" t="s">
        <v>5201</v>
      </c>
      <c r="J3605" t="s">
        <v>8141</v>
      </c>
      <c r="K3605" t="s">
        <v>8433</v>
      </c>
      <c r="L3605" t="s">
        <v>8230</v>
      </c>
      <c r="N3605">
        <v>45796</v>
      </c>
      <c r="O3605">
        <v>45800</v>
      </c>
      <c r="Q3605">
        <v>45800</v>
      </c>
    </row>
    <row r="3606" spans="1:17">
      <c r="A3606" t="s">
        <v>19835</v>
      </c>
      <c r="B3606" t="s">
        <v>85</v>
      </c>
      <c r="C3606" t="s">
        <v>86</v>
      </c>
      <c r="D3606" t="s">
        <v>5202</v>
      </c>
      <c r="E3606" t="s">
        <v>5203</v>
      </c>
      <c r="F3606" t="s">
        <v>65</v>
      </c>
      <c r="G3606" t="s">
        <v>66</v>
      </c>
      <c r="H3606" t="s">
        <v>13144</v>
      </c>
      <c r="I3606" t="s">
        <v>5203</v>
      </c>
      <c r="J3606" t="s">
        <v>8141</v>
      </c>
      <c r="K3606" t="s">
        <v>8433</v>
      </c>
      <c r="L3606" t="s">
        <v>8165</v>
      </c>
      <c r="N3606">
        <v>45432</v>
      </c>
      <c r="O3606">
        <v>45432</v>
      </c>
      <c r="Q3606">
        <v>45436</v>
      </c>
    </row>
    <row r="3607" spans="1:17">
      <c r="B3607" t="s">
        <v>85</v>
      </c>
      <c r="C3607" t="s">
        <v>86</v>
      </c>
      <c r="D3607" t="s">
        <v>5204</v>
      </c>
      <c r="E3607" t="s">
        <v>5205</v>
      </c>
      <c r="F3607" t="s">
        <v>65</v>
      </c>
      <c r="G3607" t="s">
        <v>66</v>
      </c>
      <c r="H3607" t="s">
        <v>13145</v>
      </c>
      <c r="I3607" t="s">
        <v>13146</v>
      </c>
      <c r="J3607" t="s">
        <v>8141</v>
      </c>
      <c r="K3607" t="s">
        <v>8163</v>
      </c>
      <c r="L3607" t="s">
        <v>8152</v>
      </c>
      <c r="N3607">
        <v>45068.375</v>
      </c>
      <c r="O3607">
        <v>45070.375</v>
      </c>
      <c r="Q3607">
        <v>45070.375</v>
      </c>
    </row>
    <row r="3608" spans="1:17">
      <c r="B3608" t="s">
        <v>85</v>
      </c>
      <c r="C3608" t="s">
        <v>86</v>
      </c>
      <c r="D3608" t="s">
        <v>5204</v>
      </c>
      <c r="E3608" t="s">
        <v>5205</v>
      </c>
      <c r="F3608" t="s">
        <v>65</v>
      </c>
      <c r="G3608" t="s">
        <v>66</v>
      </c>
      <c r="H3608" t="s">
        <v>13147</v>
      </c>
      <c r="I3608" t="s">
        <v>13148</v>
      </c>
      <c r="J3608" t="s">
        <v>8141</v>
      </c>
      <c r="K3608" t="s">
        <v>8163</v>
      </c>
      <c r="L3608" t="s">
        <v>8152</v>
      </c>
      <c r="N3608">
        <v>45071.375</v>
      </c>
      <c r="O3608">
        <v>45072.375</v>
      </c>
      <c r="Q3608">
        <v>45072.375</v>
      </c>
    </row>
    <row r="3609" spans="1:17">
      <c r="A3609" t="s">
        <v>19836</v>
      </c>
      <c r="B3609" t="s">
        <v>85</v>
      </c>
      <c r="C3609" t="s">
        <v>86</v>
      </c>
      <c r="D3609" t="s">
        <v>5206</v>
      </c>
      <c r="E3609" t="s">
        <v>5207</v>
      </c>
      <c r="F3609" t="s">
        <v>65</v>
      </c>
      <c r="G3609" t="s">
        <v>66</v>
      </c>
      <c r="H3609" t="s">
        <v>13149</v>
      </c>
      <c r="I3609" t="s">
        <v>5207</v>
      </c>
      <c r="J3609" t="s">
        <v>8141</v>
      </c>
      <c r="K3609" t="s">
        <v>8188</v>
      </c>
      <c r="L3609" t="s">
        <v>8152</v>
      </c>
      <c r="N3609">
        <v>45803</v>
      </c>
      <c r="O3609">
        <v>45807</v>
      </c>
      <c r="Q3609">
        <v>45800</v>
      </c>
    </row>
    <row r="3610" spans="1:17">
      <c r="A3610" t="s">
        <v>19837</v>
      </c>
      <c r="B3610" t="s">
        <v>85</v>
      </c>
      <c r="C3610" t="s">
        <v>86</v>
      </c>
      <c r="D3610" t="s">
        <v>5208</v>
      </c>
      <c r="E3610" t="s">
        <v>5209</v>
      </c>
      <c r="F3610" t="s">
        <v>65</v>
      </c>
      <c r="G3610" t="s">
        <v>66</v>
      </c>
      <c r="H3610" t="s">
        <v>13150</v>
      </c>
      <c r="I3610" t="s">
        <v>5209</v>
      </c>
      <c r="J3610" t="s">
        <v>8141</v>
      </c>
      <c r="K3610" t="s">
        <v>8433</v>
      </c>
      <c r="L3610" t="s">
        <v>8165</v>
      </c>
      <c r="N3610">
        <v>45439</v>
      </c>
      <c r="O3610">
        <v>45443</v>
      </c>
      <c r="Q3610">
        <v>45443</v>
      </c>
    </row>
    <row r="3611" spans="1:17">
      <c r="B3611" t="s">
        <v>85</v>
      </c>
      <c r="C3611" t="s">
        <v>86</v>
      </c>
      <c r="D3611" t="s">
        <v>5210</v>
      </c>
      <c r="E3611" t="s">
        <v>5211</v>
      </c>
      <c r="F3611" t="s">
        <v>65</v>
      </c>
      <c r="G3611" t="s">
        <v>66</v>
      </c>
      <c r="H3611" t="s">
        <v>13151</v>
      </c>
      <c r="I3611" t="s">
        <v>13152</v>
      </c>
      <c r="J3611" t="s">
        <v>8141</v>
      </c>
      <c r="K3611" t="s">
        <v>8164</v>
      </c>
      <c r="L3611" t="s">
        <v>8152</v>
      </c>
      <c r="N3611">
        <v>45075.375</v>
      </c>
      <c r="O3611">
        <v>45077.375</v>
      </c>
      <c r="Q3611">
        <v>45077.375</v>
      </c>
    </row>
    <row r="3612" spans="1:17">
      <c r="B3612" t="s">
        <v>85</v>
      </c>
      <c r="C3612" t="s">
        <v>86</v>
      </c>
      <c r="D3612" t="s">
        <v>5210</v>
      </c>
      <c r="E3612" t="s">
        <v>5211</v>
      </c>
      <c r="F3612" t="s">
        <v>65</v>
      </c>
      <c r="G3612" t="s">
        <v>66</v>
      </c>
      <c r="H3612" t="s">
        <v>13153</v>
      </c>
      <c r="I3612" t="s">
        <v>13154</v>
      </c>
      <c r="J3612" t="s">
        <v>8141</v>
      </c>
      <c r="K3612" t="s">
        <v>8164</v>
      </c>
      <c r="L3612" t="s">
        <v>8152</v>
      </c>
      <c r="N3612">
        <v>45078.375</v>
      </c>
      <c r="O3612">
        <v>45079.375</v>
      </c>
      <c r="Q3612">
        <v>45079.375</v>
      </c>
    </row>
    <row r="3613" spans="1:17">
      <c r="A3613" t="s">
        <v>19838</v>
      </c>
      <c r="B3613" t="s">
        <v>85</v>
      </c>
      <c r="C3613" t="s">
        <v>86</v>
      </c>
      <c r="D3613" t="s">
        <v>5212</v>
      </c>
      <c r="E3613" t="s">
        <v>5213</v>
      </c>
      <c r="F3613" t="s">
        <v>65</v>
      </c>
      <c r="G3613" t="s">
        <v>66</v>
      </c>
      <c r="H3613" t="s">
        <v>13155</v>
      </c>
      <c r="I3613" t="s">
        <v>5213</v>
      </c>
      <c r="J3613" t="s">
        <v>8141</v>
      </c>
      <c r="K3613" t="s">
        <v>8230</v>
      </c>
      <c r="L3613" t="s">
        <v>8208</v>
      </c>
      <c r="N3613">
        <v>45784</v>
      </c>
      <c r="O3613">
        <v>45786</v>
      </c>
      <c r="Q3613">
        <v>45786</v>
      </c>
    </row>
    <row r="3614" spans="1:17">
      <c r="A3614" t="s">
        <v>19839</v>
      </c>
      <c r="B3614" t="s">
        <v>85</v>
      </c>
      <c r="C3614" t="s">
        <v>86</v>
      </c>
      <c r="D3614" t="s">
        <v>5214</v>
      </c>
      <c r="E3614" t="s">
        <v>5215</v>
      </c>
      <c r="F3614" t="s">
        <v>65</v>
      </c>
      <c r="G3614" t="s">
        <v>66</v>
      </c>
      <c r="H3614" t="s">
        <v>13156</v>
      </c>
      <c r="I3614" t="s">
        <v>5215</v>
      </c>
      <c r="J3614" t="s">
        <v>8141</v>
      </c>
      <c r="K3614" t="s">
        <v>8152</v>
      </c>
      <c r="L3614" t="s">
        <v>8165</v>
      </c>
      <c r="N3614">
        <v>45418</v>
      </c>
      <c r="O3614">
        <v>45422</v>
      </c>
      <c r="Q3614">
        <v>45414</v>
      </c>
    </row>
    <row r="3615" spans="1:17">
      <c r="A3615" t="s">
        <v>19840</v>
      </c>
      <c r="B3615" t="s">
        <v>85</v>
      </c>
      <c r="C3615" t="s">
        <v>86</v>
      </c>
      <c r="D3615" t="s">
        <v>5216</v>
      </c>
      <c r="E3615" t="s">
        <v>5217</v>
      </c>
      <c r="F3615" t="s">
        <v>65</v>
      </c>
      <c r="G3615" t="s">
        <v>66</v>
      </c>
      <c r="H3615" t="s">
        <v>13157</v>
      </c>
      <c r="I3615" t="s">
        <v>5217</v>
      </c>
      <c r="J3615" t="s">
        <v>8141</v>
      </c>
      <c r="K3615" t="s">
        <v>8230</v>
      </c>
      <c r="L3615" t="s">
        <v>8433</v>
      </c>
      <c r="N3615">
        <v>45453</v>
      </c>
      <c r="O3615">
        <v>45457</v>
      </c>
      <c r="Q3615">
        <v>45457</v>
      </c>
    </row>
    <row r="3616" spans="1:17">
      <c r="B3616" t="s">
        <v>85</v>
      </c>
      <c r="C3616" t="s">
        <v>86</v>
      </c>
      <c r="D3616" t="s">
        <v>5218</v>
      </c>
      <c r="E3616" t="s">
        <v>5219</v>
      </c>
      <c r="F3616" t="s">
        <v>65</v>
      </c>
      <c r="G3616" t="s">
        <v>66</v>
      </c>
      <c r="H3616" t="s">
        <v>13158</v>
      </c>
      <c r="I3616" t="s">
        <v>13159</v>
      </c>
      <c r="J3616" t="s">
        <v>8141</v>
      </c>
      <c r="K3616" t="s">
        <v>8163</v>
      </c>
      <c r="L3616" t="s">
        <v>8152</v>
      </c>
      <c r="N3616">
        <v>45089.375</v>
      </c>
      <c r="O3616">
        <v>45091.375</v>
      </c>
      <c r="Q3616">
        <v>45091.375</v>
      </c>
    </row>
    <row r="3617" spans="1:17">
      <c r="B3617" t="s">
        <v>85</v>
      </c>
      <c r="C3617" t="s">
        <v>86</v>
      </c>
      <c r="D3617" t="s">
        <v>5218</v>
      </c>
      <c r="E3617" t="s">
        <v>5219</v>
      </c>
      <c r="F3617" t="s">
        <v>65</v>
      </c>
      <c r="G3617" t="s">
        <v>66</v>
      </c>
      <c r="H3617" t="s">
        <v>13160</v>
      </c>
      <c r="I3617" t="s">
        <v>13161</v>
      </c>
      <c r="J3617" t="s">
        <v>8141</v>
      </c>
      <c r="K3617" t="s">
        <v>8163</v>
      </c>
      <c r="L3617" t="s">
        <v>8152</v>
      </c>
      <c r="N3617">
        <v>45092.375</v>
      </c>
      <c r="O3617">
        <v>45093.375</v>
      </c>
      <c r="Q3617">
        <v>45093.375</v>
      </c>
    </row>
    <row r="3618" spans="1:17">
      <c r="A3618" t="s">
        <v>19841</v>
      </c>
      <c r="B3618" t="s">
        <v>85</v>
      </c>
      <c r="C3618" t="s">
        <v>86</v>
      </c>
      <c r="D3618" t="s">
        <v>5220</v>
      </c>
      <c r="E3618" t="s">
        <v>5221</v>
      </c>
      <c r="F3618" t="s">
        <v>65</v>
      </c>
      <c r="G3618" t="s">
        <v>66</v>
      </c>
      <c r="H3618" t="s">
        <v>13162</v>
      </c>
      <c r="I3618" t="s">
        <v>5221</v>
      </c>
      <c r="J3618" t="s">
        <v>8141</v>
      </c>
      <c r="K3618" t="s">
        <v>8433</v>
      </c>
      <c r="L3618" t="s">
        <v>8188</v>
      </c>
      <c r="N3618">
        <v>45824</v>
      </c>
      <c r="O3618">
        <v>45828</v>
      </c>
      <c r="Q3618">
        <v>45821</v>
      </c>
    </row>
    <row r="3619" spans="1:17">
      <c r="A3619" t="s">
        <v>19842</v>
      </c>
      <c r="B3619" t="s">
        <v>85</v>
      </c>
      <c r="C3619" t="s">
        <v>86</v>
      </c>
      <c r="D3619" t="s">
        <v>5222</v>
      </c>
      <c r="E3619" t="s">
        <v>5223</v>
      </c>
      <c r="F3619" t="s">
        <v>65</v>
      </c>
      <c r="G3619" t="s">
        <v>66</v>
      </c>
      <c r="H3619" t="s">
        <v>13163</v>
      </c>
      <c r="I3619" t="s">
        <v>5223</v>
      </c>
      <c r="J3619" t="s">
        <v>8141</v>
      </c>
      <c r="K3619" t="s">
        <v>8433</v>
      </c>
      <c r="L3619" t="s">
        <v>8152</v>
      </c>
      <c r="N3619">
        <v>45460</v>
      </c>
      <c r="O3619">
        <v>45464</v>
      </c>
      <c r="Q3619">
        <v>45464</v>
      </c>
    </row>
    <row r="3620" spans="1:17">
      <c r="B3620" t="s">
        <v>85</v>
      </c>
      <c r="C3620" t="s">
        <v>86</v>
      </c>
      <c r="D3620" t="s">
        <v>5224</v>
      </c>
      <c r="E3620" t="s">
        <v>5225</v>
      </c>
      <c r="F3620" t="s">
        <v>65</v>
      </c>
      <c r="G3620" t="s">
        <v>66</v>
      </c>
      <c r="H3620" t="s">
        <v>13164</v>
      </c>
      <c r="I3620" t="s">
        <v>5225</v>
      </c>
      <c r="J3620" t="s">
        <v>8141</v>
      </c>
      <c r="K3620" t="s">
        <v>8163</v>
      </c>
      <c r="L3620" t="s">
        <v>8152</v>
      </c>
      <c r="M3620" t="s">
        <v>8152</v>
      </c>
      <c r="N3620">
        <v>45096.375</v>
      </c>
      <c r="O3620">
        <v>45096.375</v>
      </c>
      <c r="P3620">
        <v>45100.375</v>
      </c>
      <c r="Q3620">
        <v>45100.375</v>
      </c>
    </row>
    <row r="3621" spans="1:17">
      <c r="B3621" t="s">
        <v>85</v>
      </c>
      <c r="C3621" t="s">
        <v>86</v>
      </c>
      <c r="D3621" t="s">
        <v>5224</v>
      </c>
      <c r="E3621" t="s">
        <v>5225</v>
      </c>
      <c r="F3621" t="s">
        <v>65</v>
      </c>
      <c r="G3621" t="s">
        <v>66</v>
      </c>
      <c r="H3621" t="s">
        <v>13165</v>
      </c>
      <c r="I3621" t="s">
        <v>13166</v>
      </c>
      <c r="J3621" t="s">
        <v>8141</v>
      </c>
      <c r="K3621" t="s">
        <v>8163</v>
      </c>
      <c r="L3621" t="s">
        <v>8152</v>
      </c>
      <c r="M3621" t="s">
        <v>8152</v>
      </c>
      <c r="N3621">
        <v>45096.375</v>
      </c>
      <c r="O3621">
        <v>45096.375</v>
      </c>
      <c r="P3621">
        <v>45098.375</v>
      </c>
      <c r="Q3621">
        <v>45098.375</v>
      </c>
    </row>
    <row r="3622" spans="1:17">
      <c r="A3622" t="s">
        <v>19843</v>
      </c>
      <c r="B3622" t="s">
        <v>85</v>
      </c>
      <c r="C3622" t="s">
        <v>86</v>
      </c>
      <c r="D3622" t="s">
        <v>5226</v>
      </c>
      <c r="E3622" t="s">
        <v>5227</v>
      </c>
      <c r="F3622" t="s">
        <v>65</v>
      </c>
      <c r="G3622" t="s">
        <v>66</v>
      </c>
      <c r="H3622" t="s">
        <v>13167</v>
      </c>
      <c r="I3622" t="s">
        <v>5227</v>
      </c>
      <c r="J3622" t="s">
        <v>8141</v>
      </c>
      <c r="K3622" t="s">
        <v>8433</v>
      </c>
      <c r="L3622" t="s">
        <v>8208</v>
      </c>
      <c r="N3622">
        <v>45831</v>
      </c>
      <c r="O3622">
        <v>45835</v>
      </c>
      <c r="Q3622">
        <v>45827</v>
      </c>
    </row>
    <row r="3623" spans="1:17">
      <c r="A3623" t="s">
        <v>19844</v>
      </c>
      <c r="B3623" t="s">
        <v>85</v>
      </c>
      <c r="C3623" t="s">
        <v>86</v>
      </c>
      <c r="D3623" t="s">
        <v>5228</v>
      </c>
      <c r="E3623" t="s">
        <v>5229</v>
      </c>
      <c r="F3623" t="s">
        <v>65</v>
      </c>
      <c r="G3623" t="s">
        <v>66</v>
      </c>
      <c r="H3623" t="s">
        <v>13168</v>
      </c>
      <c r="I3623" t="s">
        <v>5229</v>
      </c>
      <c r="J3623" t="s">
        <v>8141</v>
      </c>
      <c r="K3623" t="s">
        <v>8208</v>
      </c>
      <c r="L3623" t="s">
        <v>8433</v>
      </c>
      <c r="N3623">
        <v>45467</v>
      </c>
      <c r="O3623">
        <v>45471</v>
      </c>
      <c r="Q3623">
        <v>45471</v>
      </c>
    </row>
    <row r="3624" spans="1:17">
      <c r="B3624" t="s">
        <v>85</v>
      </c>
      <c r="C3624" t="s">
        <v>86</v>
      </c>
      <c r="D3624" t="s">
        <v>5230</v>
      </c>
      <c r="E3624" t="s">
        <v>5231</v>
      </c>
      <c r="F3624" t="s">
        <v>65</v>
      </c>
      <c r="G3624" t="s">
        <v>66</v>
      </c>
      <c r="H3624" t="s">
        <v>13169</v>
      </c>
      <c r="I3624" t="s">
        <v>5231</v>
      </c>
      <c r="J3624" t="s">
        <v>8141</v>
      </c>
      <c r="K3624" t="s">
        <v>8163</v>
      </c>
      <c r="L3624" t="s">
        <v>8152</v>
      </c>
      <c r="M3624" t="s">
        <v>8152</v>
      </c>
      <c r="N3624">
        <v>45103.375</v>
      </c>
      <c r="O3624">
        <v>45103.375</v>
      </c>
      <c r="P3624">
        <v>45107.375</v>
      </c>
      <c r="Q3624">
        <v>45107.375</v>
      </c>
    </row>
    <row r="3625" spans="1:17">
      <c r="A3625" t="s">
        <v>19845</v>
      </c>
      <c r="B3625" t="s">
        <v>85</v>
      </c>
      <c r="C3625" t="s">
        <v>86</v>
      </c>
      <c r="D3625" t="s">
        <v>5232</v>
      </c>
      <c r="E3625" t="s">
        <v>5233</v>
      </c>
      <c r="F3625" t="s">
        <v>65</v>
      </c>
      <c r="G3625" t="s">
        <v>66</v>
      </c>
      <c r="H3625" t="s">
        <v>13170</v>
      </c>
      <c r="I3625" t="s">
        <v>5233</v>
      </c>
      <c r="J3625" t="s">
        <v>8141</v>
      </c>
      <c r="K3625" t="s">
        <v>8433</v>
      </c>
      <c r="L3625" t="s">
        <v>8230</v>
      </c>
      <c r="N3625">
        <v>45810</v>
      </c>
      <c r="O3625">
        <v>45814</v>
      </c>
      <c r="Q3625">
        <v>45807</v>
      </c>
    </row>
    <row r="3626" spans="1:17">
      <c r="A3626" t="s">
        <v>19846</v>
      </c>
      <c r="B3626" t="s">
        <v>85</v>
      </c>
      <c r="C3626" t="s">
        <v>86</v>
      </c>
      <c r="D3626" t="s">
        <v>5234</v>
      </c>
      <c r="E3626" t="s">
        <v>5235</v>
      </c>
      <c r="F3626" t="s">
        <v>65</v>
      </c>
      <c r="G3626" t="s">
        <v>66</v>
      </c>
      <c r="H3626" t="s">
        <v>13171</v>
      </c>
      <c r="I3626" t="s">
        <v>5235</v>
      </c>
      <c r="J3626" t="s">
        <v>8141</v>
      </c>
      <c r="K3626" t="s">
        <v>8433</v>
      </c>
      <c r="L3626" t="s">
        <v>8230</v>
      </c>
      <c r="N3626">
        <v>45838</v>
      </c>
      <c r="O3626">
        <v>45842</v>
      </c>
      <c r="Q3626">
        <v>45835</v>
      </c>
    </row>
    <row r="3627" spans="1:17">
      <c r="A3627" t="s">
        <v>19847</v>
      </c>
      <c r="B3627" t="s">
        <v>85</v>
      </c>
      <c r="C3627" t="s">
        <v>86</v>
      </c>
      <c r="D3627" t="s">
        <v>5236</v>
      </c>
      <c r="E3627" t="s">
        <v>5237</v>
      </c>
      <c r="F3627" t="s">
        <v>65</v>
      </c>
      <c r="G3627" t="s">
        <v>66</v>
      </c>
      <c r="H3627" t="s">
        <v>13172</v>
      </c>
      <c r="I3627" t="s">
        <v>5237</v>
      </c>
      <c r="J3627" t="s">
        <v>8141</v>
      </c>
      <c r="K3627" t="s">
        <v>8433</v>
      </c>
      <c r="L3627" t="s">
        <v>8165</v>
      </c>
      <c r="N3627">
        <v>45446</v>
      </c>
      <c r="O3627">
        <v>45450</v>
      </c>
      <c r="Q3627">
        <v>45450</v>
      </c>
    </row>
    <row r="3628" spans="1:17">
      <c r="B3628" t="s">
        <v>85</v>
      </c>
      <c r="C3628" t="s">
        <v>86</v>
      </c>
      <c r="D3628" t="s">
        <v>5238</v>
      </c>
      <c r="E3628" t="s">
        <v>5239</v>
      </c>
      <c r="F3628" t="s">
        <v>65</v>
      </c>
      <c r="G3628" t="s">
        <v>66</v>
      </c>
      <c r="H3628" t="s">
        <v>13173</v>
      </c>
      <c r="I3628" t="s">
        <v>13174</v>
      </c>
      <c r="J3628" t="s">
        <v>8141</v>
      </c>
      <c r="K3628" t="s">
        <v>8163</v>
      </c>
      <c r="L3628" t="s">
        <v>8152</v>
      </c>
      <c r="N3628">
        <v>45082.375</v>
      </c>
      <c r="O3628">
        <v>45084.375</v>
      </c>
      <c r="Q3628">
        <v>45084.375</v>
      </c>
    </row>
    <row r="3629" spans="1:17">
      <c r="B3629" t="s">
        <v>85</v>
      </c>
      <c r="C3629" t="s">
        <v>86</v>
      </c>
      <c r="D3629" t="s">
        <v>5238</v>
      </c>
      <c r="E3629" t="s">
        <v>5239</v>
      </c>
      <c r="F3629" t="s">
        <v>65</v>
      </c>
      <c r="G3629" t="s">
        <v>66</v>
      </c>
      <c r="H3629" t="s">
        <v>13175</v>
      </c>
      <c r="I3629" t="s">
        <v>13176</v>
      </c>
      <c r="J3629" t="s">
        <v>8141</v>
      </c>
      <c r="K3629" t="s">
        <v>8163</v>
      </c>
      <c r="L3629" t="s">
        <v>8152</v>
      </c>
      <c r="N3629">
        <v>45085.375</v>
      </c>
      <c r="O3629">
        <v>45086.375</v>
      </c>
      <c r="Q3629">
        <v>45086.375</v>
      </c>
    </row>
    <row r="3630" spans="1:17">
      <c r="A3630" t="s">
        <v>19848</v>
      </c>
      <c r="B3630" t="s">
        <v>85</v>
      </c>
      <c r="C3630" t="s">
        <v>86</v>
      </c>
      <c r="D3630" t="s">
        <v>5240</v>
      </c>
      <c r="E3630" t="s">
        <v>5241</v>
      </c>
      <c r="F3630" t="s">
        <v>65</v>
      </c>
      <c r="G3630" t="s">
        <v>66</v>
      </c>
      <c r="H3630" t="s">
        <v>13177</v>
      </c>
      <c r="I3630" t="s">
        <v>5241</v>
      </c>
      <c r="J3630" t="s">
        <v>8141</v>
      </c>
      <c r="K3630" t="s">
        <v>8188</v>
      </c>
      <c r="L3630" t="s">
        <v>8152</v>
      </c>
      <c r="N3630">
        <v>45817</v>
      </c>
      <c r="O3630">
        <v>45821</v>
      </c>
      <c r="Q3630">
        <v>45814</v>
      </c>
    </row>
    <row r="3631" spans="1:17">
      <c r="A3631" t="s">
        <v>19849</v>
      </c>
      <c r="B3631" t="s">
        <v>85</v>
      </c>
      <c r="C3631" t="s">
        <v>86</v>
      </c>
      <c r="D3631" t="s">
        <v>5242</v>
      </c>
      <c r="E3631" t="s">
        <v>5243</v>
      </c>
      <c r="F3631" t="s">
        <v>65</v>
      </c>
      <c r="G3631" t="s">
        <v>66</v>
      </c>
      <c r="H3631" t="s">
        <v>13178</v>
      </c>
      <c r="I3631" t="s">
        <v>5243</v>
      </c>
      <c r="J3631" t="s">
        <v>8141</v>
      </c>
      <c r="K3631" t="s">
        <v>8230</v>
      </c>
      <c r="L3631" t="s">
        <v>8181</v>
      </c>
      <c r="N3631">
        <v>45489</v>
      </c>
      <c r="O3631">
        <v>45492</v>
      </c>
      <c r="Q3631">
        <v>45485</v>
      </c>
    </row>
    <row r="3632" spans="1:17">
      <c r="B3632" t="s">
        <v>85</v>
      </c>
      <c r="C3632" t="s">
        <v>86</v>
      </c>
      <c r="D3632" t="s">
        <v>5244</v>
      </c>
      <c r="E3632" t="s">
        <v>5245</v>
      </c>
      <c r="F3632" t="s">
        <v>65</v>
      </c>
      <c r="G3632" t="s">
        <v>66</v>
      </c>
      <c r="H3632" t="s">
        <v>13179</v>
      </c>
      <c r="I3632" t="s">
        <v>5245</v>
      </c>
      <c r="J3632" t="s">
        <v>8141</v>
      </c>
      <c r="K3632" t="s">
        <v>8163</v>
      </c>
      <c r="L3632" t="s">
        <v>8152</v>
      </c>
      <c r="M3632" t="s">
        <v>8152</v>
      </c>
      <c r="N3632">
        <v>45125.375</v>
      </c>
      <c r="O3632">
        <v>45125.375</v>
      </c>
      <c r="P3632">
        <v>45128.375</v>
      </c>
      <c r="Q3632">
        <v>45128.375</v>
      </c>
    </row>
    <row r="3633" spans="1:17">
      <c r="B3633" t="s">
        <v>85</v>
      </c>
      <c r="C3633" t="s">
        <v>86</v>
      </c>
      <c r="D3633" t="s">
        <v>5244</v>
      </c>
      <c r="E3633" t="s">
        <v>5245</v>
      </c>
      <c r="F3633" t="s">
        <v>65</v>
      </c>
      <c r="G3633" t="s">
        <v>66</v>
      </c>
      <c r="H3633" t="s">
        <v>13180</v>
      </c>
      <c r="I3633" t="s">
        <v>13181</v>
      </c>
      <c r="J3633" t="s">
        <v>8141</v>
      </c>
      <c r="K3633" t="s">
        <v>8163</v>
      </c>
      <c r="L3633" t="s">
        <v>8152</v>
      </c>
      <c r="M3633" t="s">
        <v>8152</v>
      </c>
      <c r="N3633">
        <v>45125.375</v>
      </c>
      <c r="O3633">
        <v>45125.375</v>
      </c>
      <c r="P3633">
        <v>45128.375</v>
      </c>
      <c r="Q3633">
        <v>45128.375</v>
      </c>
    </row>
    <row r="3634" spans="1:17">
      <c r="A3634" t="s">
        <v>19850</v>
      </c>
      <c r="B3634" t="s">
        <v>85</v>
      </c>
      <c r="C3634" t="s">
        <v>86</v>
      </c>
      <c r="D3634" t="s">
        <v>5246</v>
      </c>
      <c r="E3634" t="s">
        <v>5247</v>
      </c>
      <c r="F3634" t="s">
        <v>65</v>
      </c>
      <c r="G3634" t="s">
        <v>66</v>
      </c>
      <c r="H3634" t="s">
        <v>13182</v>
      </c>
      <c r="I3634" t="s">
        <v>5247</v>
      </c>
      <c r="J3634" t="s">
        <v>8141</v>
      </c>
      <c r="K3634" t="s">
        <v>8208</v>
      </c>
      <c r="L3634" t="s">
        <v>8230</v>
      </c>
      <c r="N3634">
        <v>45474</v>
      </c>
      <c r="O3634">
        <v>45478</v>
      </c>
      <c r="Q3634">
        <v>45478</v>
      </c>
    </row>
    <row r="3635" spans="1:17">
      <c r="A3635" t="s">
        <v>19851</v>
      </c>
      <c r="B3635" t="s">
        <v>85</v>
      </c>
      <c r="C3635" t="s">
        <v>86</v>
      </c>
      <c r="D3635" t="s">
        <v>5248</v>
      </c>
      <c r="E3635" t="s">
        <v>5249</v>
      </c>
      <c r="F3635" t="s">
        <v>65</v>
      </c>
      <c r="G3635" t="s">
        <v>66</v>
      </c>
      <c r="H3635" t="s">
        <v>13183</v>
      </c>
      <c r="I3635" t="s">
        <v>5249</v>
      </c>
      <c r="J3635" t="s">
        <v>8141</v>
      </c>
      <c r="K3635" t="s">
        <v>8433</v>
      </c>
      <c r="L3635" t="s">
        <v>8181</v>
      </c>
      <c r="N3635">
        <v>45495</v>
      </c>
      <c r="O3635">
        <v>45499</v>
      </c>
      <c r="Q3635">
        <v>45499</v>
      </c>
    </row>
    <row r="3636" spans="1:17">
      <c r="B3636" t="s">
        <v>85</v>
      </c>
      <c r="C3636" t="s">
        <v>86</v>
      </c>
      <c r="D3636" t="s">
        <v>5250</v>
      </c>
      <c r="E3636" t="s">
        <v>5251</v>
      </c>
      <c r="F3636" t="s">
        <v>65</v>
      </c>
      <c r="G3636" t="s">
        <v>66</v>
      </c>
      <c r="H3636" t="s">
        <v>13184</v>
      </c>
      <c r="I3636" t="s">
        <v>5251</v>
      </c>
      <c r="J3636" t="s">
        <v>8141</v>
      </c>
      <c r="K3636" t="s">
        <v>8163</v>
      </c>
      <c r="L3636" t="s">
        <v>8152</v>
      </c>
      <c r="M3636" t="s">
        <v>8152</v>
      </c>
      <c r="N3636">
        <v>45131.375</v>
      </c>
      <c r="O3636">
        <v>45133.375</v>
      </c>
      <c r="P3636">
        <v>45135.375</v>
      </c>
      <c r="Q3636">
        <v>45135.375</v>
      </c>
    </row>
    <row r="3637" spans="1:17">
      <c r="B3637" t="s">
        <v>85</v>
      </c>
      <c r="C3637" t="s">
        <v>86</v>
      </c>
      <c r="D3637" t="s">
        <v>5250</v>
      </c>
      <c r="E3637" t="s">
        <v>5251</v>
      </c>
      <c r="F3637" t="s">
        <v>65</v>
      </c>
      <c r="G3637" t="s">
        <v>66</v>
      </c>
      <c r="H3637" t="s">
        <v>13185</v>
      </c>
      <c r="I3637" t="s">
        <v>13186</v>
      </c>
      <c r="J3637" t="s">
        <v>8141</v>
      </c>
      <c r="K3637" t="s">
        <v>8163</v>
      </c>
      <c r="L3637" t="s">
        <v>8152</v>
      </c>
      <c r="M3637" t="s">
        <v>8152</v>
      </c>
      <c r="N3637">
        <v>45131.375</v>
      </c>
      <c r="O3637">
        <v>45133.375</v>
      </c>
      <c r="P3637">
        <v>45135.375</v>
      </c>
      <c r="Q3637">
        <v>45135.375</v>
      </c>
    </row>
    <row r="3638" spans="1:17">
      <c r="A3638" t="s">
        <v>19852</v>
      </c>
      <c r="B3638" t="s">
        <v>85</v>
      </c>
      <c r="C3638" t="s">
        <v>86</v>
      </c>
      <c r="D3638" t="s">
        <v>5252</v>
      </c>
      <c r="E3638" t="s">
        <v>5253</v>
      </c>
      <c r="F3638" t="s">
        <v>65</v>
      </c>
      <c r="G3638" t="s">
        <v>66</v>
      </c>
      <c r="H3638" t="s">
        <v>13187</v>
      </c>
      <c r="I3638" t="s">
        <v>5253</v>
      </c>
      <c r="J3638" t="s">
        <v>8141</v>
      </c>
      <c r="K3638" t="s">
        <v>8230</v>
      </c>
      <c r="L3638" t="s">
        <v>8181</v>
      </c>
      <c r="N3638">
        <v>45502</v>
      </c>
      <c r="O3638">
        <v>45506</v>
      </c>
      <c r="Q3638">
        <v>45506</v>
      </c>
    </row>
    <row r="3639" spans="1:17">
      <c r="B3639" t="s">
        <v>85</v>
      </c>
      <c r="C3639" t="s">
        <v>86</v>
      </c>
      <c r="D3639" t="s">
        <v>5254</v>
      </c>
      <c r="E3639" t="s">
        <v>5255</v>
      </c>
      <c r="F3639" t="s">
        <v>65</v>
      </c>
      <c r="G3639" t="s">
        <v>66</v>
      </c>
      <c r="H3639" t="s">
        <v>13188</v>
      </c>
      <c r="I3639" t="s">
        <v>5255</v>
      </c>
      <c r="J3639" t="s">
        <v>8141</v>
      </c>
      <c r="K3639" t="s">
        <v>8163</v>
      </c>
      <c r="L3639" t="s">
        <v>8152</v>
      </c>
      <c r="M3639" t="s">
        <v>8152</v>
      </c>
      <c r="N3639">
        <v>45138.375</v>
      </c>
      <c r="O3639">
        <v>45140.375</v>
      </c>
      <c r="P3639">
        <v>45142.375</v>
      </c>
      <c r="Q3639">
        <v>45142.375</v>
      </c>
    </row>
    <row r="3640" spans="1:17">
      <c r="B3640" t="s">
        <v>85</v>
      </c>
      <c r="C3640" t="s">
        <v>86</v>
      </c>
      <c r="D3640" t="s">
        <v>5254</v>
      </c>
      <c r="E3640" t="s">
        <v>5255</v>
      </c>
      <c r="F3640" t="s">
        <v>65</v>
      </c>
      <c r="G3640" t="s">
        <v>66</v>
      </c>
      <c r="H3640" t="s">
        <v>13189</v>
      </c>
      <c r="I3640" t="s">
        <v>13190</v>
      </c>
      <c r="J3640" t="s">
        <v>8141</v>
      </c>
      <c r="K3640" t="s">
        <v>8163</v>
      </c>
      <c r="L3640" t="s">
        <v>8152</v>
      </c>
      <c r="M3640" t="s">
        <v>8152</v>
      </c>
      <c r="N3640">
        <v>45138.375</v>
      </c>
      <c r="O3640">
        <v>45140.375</v>
      </c>
      <c r="P3640">
        <v>45142.375</v>
      </c>
      <c r="Q3640">
        <v>45142.375</v>
      </c>
    </row>
    <row r="3641" spans="1:17">
      <c r="B3641" t="s">
        <v>85</v>
      </c>
      <c r="C3641" t="s">
        <v>86</v>
      </c>
      <c r="D3641" t="s">
        <v>5256</v>
      </c>
      <c r="E3641" t="s">
        <v>5257</v>
      </c>
      <c r="F3641" t="s">
        <v>65</v>
      </c>
      <c r="G3641" t="s">
        <v>66</v>
      </c>
      <c r="H3641" t="s">
        <v>13191</v>
      </c>
      <c r="I3641" t="s">
        <v>5257</v>
      </c>
      <c r="J3641" t="s">
        <v>8141</v>
      </c>
      <c r="K3641" t="s">
        <v>8163</v>
      </c>
      <c r="L3641" t="s">
        <v>8152</v>
      </c>
      <c r="M3641" t="s">
        <v>8152</v>
      </c>
      <c r="N3641">
        <v>45110.375</v>
      </c>
      <c r="O3641">
        <v>45110.375</v>
      </c>
      <c r="P3641">
        <v>45114.375</v>
      </c>
      <c r="Q3641">
        <v>45114.375</v>
      </c>
    </row>
    <row r="3642" spans="1:17">
      <c r="B3642" t="s">
        <v>85</v>
      </c>
      <c r="C3642" t="s">
        <v>86</v>
      </c>
      <c r="D3642" t="s">
        <v>5256</v>
      </c>
      <c r="E3642" t="s">
        <v>5257</v>
      </c>
      <c r="F3642" t="s">
        <v>65</v>
      </c>
      <c r="G3642" t="s">
        <v>66</v>
      </c>
      <c r="H3642" t="s">
        <v>13192</v>
      </c>
      <c r="I3642" t="s">
        <v>13193</v>
      </c>
      <c r="J3642" t="s">
        <v>8141</v>
      </c>
      <c r="K3642" t="s">
        <v>8163</v>
      </c>
      <c r="L3642" t="s">
        <v>8152</v>
      </c>
      <c r="M3642" t="s">
        <v>8152</v>
      </c>
      <c r="N3642">
        <v>45110.375</v>
      </c>
      <c r="O3642">
        <v>45110.375</v>
      </c>
      <c r="P3642">
        <v>45114.375</v>
      </c>
      <c r="Q3642">
        <v>45114.375</v>
      </c>
    </row>
    <row r="3643" spans="1:17">
      <c r="A3643" t="s">
        <v>19853</v>
      </c>
      <c r="B3643" t="s">
        <v>85</v>
      </c>
      <c r="C3643" t="s">
        <v>86</v>
      </c>
      <c r="D3643" t="s">
        <v>5258</v>
      </c>
      <c r="E3643" t="s">
        <v>5259</v>
      </c>
      <c r="F3643" t="s">
        <v>65</v>
      </c>
      <c r="G3643" t="s">
        <v>66</v>
      </c>
      <c r="H3643" t="s">
        <v>13194</v>
      </c>
      <c r="I3643" t="s">
        <v>5259</v>
      </c>
      <c r="J3643" t="s">
        <v>8141</v>
      </c>
      <c r="K3643" t="s">
        <v>8433</v>
      </c>
      <c r="L3643" t="s">
        <v>8230</v>
      </c>
      <c r="N3643">
        <v>45845</v>
      </c>
      <c r="O3643">
        <v>45849</v>
      </c>
      <c r="Q3643">
        <v>45842</v>
      </c>
    </row>
    <row r="3644" spans="1:17">
      <c r="A3644" t="s">
        <v>19854</v>
      </c>
      <c r="B3644" t="s">
        <v>85</v>
      </c>
      <c r="C3644" t="s">
        <v>86</v>
      </c>
      <c r="D3644" t="s">
        <v>5260</v>
      </c>
      <c r="E3644" t="s">
        <v>5261</v>
      </c>
      <c r="F3644" t="s">
        <v>65</v>
      </c>
      <c r="G3644" t="s">
        <v>66</v>
      </c>
      <c r="H3644" t="s">
        <v>13195</v>
      </c>
      <c r="I3644" t="s">
        <v>5261</v>
      </c>
      <c r="J3644" t="s">
        <v>8141</v>
      </c>
      <c r="K3644" t="s">
        <v>8208</v>
      </c>
      <c r="L3644" t="s">
        <v>8165</v>
      </c>
      <c r="N3644">
        <v>45481</v>
      </c>
      <c r="O3644">
        <v>45485</v>
      </c>
      <c r="Q3644">
        <v>45485</v>
      </c>
    </row>
    <row r="3645" spans="1:17">
      <c r="A3645" t="s">
        <v>19855</v>
      </c>
      <c r="B3645" t="s">
        <v>85</v>
      </c>
      <c r="C3645" t="s">
        <v>86</v>
      </c>
      <c r="D3645" t="s">
        <v>5262</v>
      </c>
      <c r="E3645" t="s">
        <v>5263</v>
      </c>
      <c r="F3645" t="s">
        <v>65</v>
      </c>
      <c r="G3645" t="s">
        <v>66</v>
      </c>
      <c r="H3645" t="s">
        <v>13196</v>
      </c>
      <c r="I3645" t="s">
        <v>5263</v>
      </c>
      <c r="J3645" t="s">
        <v>8141</v>
      </c>
      <c r="K3645" t="s">
        <v>8208</v>
      </c>
      <c r="L3645" t="s">
        <v>8152</v>
      </c>
      <c r="N3645">
        <v>45516</v>
      </c>
      <c r="O3645">
        <v>45516</v>
      </c>
      <c r="Q3645">
        <v>45520</v>
      </c>
    </row>
    <row r="3646" spans="1:17">
      <c r="A3646" t="s">
        <v>19855</v>
      </c>
      <c r="B3646" t="s">
        <v>85</v>
      </c>
      <c r="C3646" t="s">
        <v>86</v>
      </c>
      <c r="D3646" t="s">
        <v>5264</v>
      </c>
      <c r="E3646" t="s">
        <v>5263</v>
      </c>
      <c r="F3646" t="s">
        <v>65</v>
      </c>
      <c r="G3646" t="s">
        <v>66</v>
      </c>
      <c r="H3646" t="s">
        <v>13197</v>
      </c>
      <c r="I3646" t="s">
        <v>5263</v>
      </c>
      <c r="J3646" t="s">
        <v>8141</v>
      </c>
      <c r="K3646" t="s">
        <v>8152</v>
      </c>
      <c r="L3646" t="s">
        <v>8152</v>
      </c>
      <c r="N3646">
        <v>45513</v>
      </c>
      <c r="O3646">
        <v>45513</v>
      </c>
      <c r="Q3646">
        <v>45513</v>
      </c>
    </row>
    <row r="3647" spans="1:17">
      <c r="B3647" t="s">
        <v>85</v>
      </c>
      <c r="C3647" t="s">
        <v>86</v>
      </c>
      <c r="D3647" t="s">
        <v>5265</v>
      </c>
      <c r="E3647" t="s">
        <v>5266</v>
      </c>
      <c r="F3647" t="s">
        <v>65</v>
      </c>
      <c r="G3647" t="s">
        <v>66</v>
      </c>
      <c r="H3647" t="s">
        <v>13198</v>
      </c>
      <c r="I3647" t="s">
        <v>5266</v>
      </c>
      <c r="J3647" t="s">
        <v>8141</v>
      </c>
      <c r="K3647" t="s">
        <v>8163</v>
      </c>
      <c r="L3647" t="s">
        <v>8152</v>
      </c>
      <c r="M3647" t="s">
        <v>8152</v>
      </c>
      <c r="N3647">
        <v>45152.375</v>
      </c>
      <c r="O3647">
        <v>45154.375</v>
      </c>
      <c r="P3647">
        <v>45156.375</v>
      </c>
      <c r="Q3647">
        <v>45156.375</v>
      </c>
    </row>
    <row r="3648" spans="1:17">
      <c r="B3648" t="s">
        <v>85</v>
      </c>
      <c r="C3648" t="s">
        <v>86</v>
      </c>
      <c r="D3648" t="s">
        <v>5265</v>
      </c>
      <c r="E3648" t="s">
        <v>5266</v>
      </c>
      <c r="F3648" t="s">
        <v>65</v>
      </c>
      <c r="G3648" t="s">
        <v>66</v>
      </c>
      <c r="H3648" t="s">
        <v>13199</v>
      </c>
      <c r="I3648" t="s">
        <v>13200</v>
      </c>
      <c r="J3648" t="s">
        <v>8141</v>
      </c>
      <c r="K3648" t="s">
        <v>8163</v>
      </c>
      <c r="L3648" t="s">
        <v>8152</v>
      </c>
      <c r="M3648" t="s">
        <v>8152</v>
      </c>
      <c r="N3648">
        <v>45152.375</v>
      </c>
      <c r="O3648">
        <v>45154.375</v>
      </c>
      <c r="P3648">
        <v>45156.375</v>
      </c>
      <c r="Q3648">
        <v>45156.375</v>
      </c>
    </row>
    <row r="3649" spans="1:17">
      <c r="A3649" t="s">
        <v>19856</v>
      </c>
      <c r="B3649" t="s">
        <v>85</v>
      </c>
      <c r="C3649" t="s">
        <v>86</v>
      </c>
      <c r="D3649" t="s">
        <v>5267</v>
      </c>
      <c r="E3649" t="s">
        <v>5268</v>
      </c>
      <c r="F3649" t="s">
        <v>65</v>
      </c>
      <c r="G3649" t="s">
        <v>66</v>
      </c>
      <c r="H3649" t="s">
        <v>13201</v>
      </c>
      <c r="I3649" t="s">
        <v>5268</v>
      </c>
      <c r="J3649" t="s">
        <v>8141</v>
      </c>
      <c r="K3649" t="s">
        <v>8433</v>
      </c>
      <c r="L3649" t="s">
        <v>8527</v>
      </c>
      <c r="N3649">
        <v>45523</v>
      </c>
      <c r="O3649">
        <v>45527</v>
      </c>
      <c r="Q3649">
        <v>45527</v>
      </c>
    </row>
    <row r="3650" spans="1:17">
      <c r="B3650" t="s">
        <v>85</v>
      </c>
      <c r="C3650" t="s">
        <v>86</v>
      </c>
      <c r="D3650" t="s">
        <v>5269</v>
      </c>
      <c r="E3650" t="s">
        <v>5270</v>
      </c>
      <c r="F3650" t="s">
        <v>65</v>
      </c>
      <c r="G3650" t="s">
        <v>66</v>
      </c>
      <c r="H3650" t="s">
        <v>13202</v>
      </c>
      <c r="I3650" t="s">
        <v>5270</v>
      </c>
      <c r="J3650" t="s">
        <v>8141</v>
      </c>
      <c r="K3650" t="s">
        <v>8163</v>
      </c>
      <c r="L3650" t="s">
        <v>8152</v>
      </c>
      <c r="M3650" t="s">
        <v>8152</v>
      </c>
      <c r="N3650">
        <v>45159.375</v>
      </c>
      <c r="O3650">
        <v>45161.375</v>
      </c>
      <c r="P3650">
        <v>45163.375</v>
      </c>
      <c r="Q3650">
        <v>45163.375</v>
      </c>
    </row>
    <row r="3651" spans="1:17">
      <c r="B3651" t="s">
        <v>85</v>
      </c>
      <c r="C3651" t="s">
        <v>86</v>
      </c>
      <c r="D3651" t="s">
        <v>5269</v>
      </c>
      <c r="E3651" t="s">
        <v>5270</v>
      </c>
      <c r="F3651" t="s">
        <v>65</v>
      </c>
      <c r="G3651" t="s">
        <v>66</v>
      </c>
      <c r="H3651" t="s">
        <v>13203</v>
      </c>
      <c r="I3651" t="s">
        <v>13204</v>
      </c>
      <c r="J3651" t="s">
        <v>8141</v>
      </c>
      <c r="K3651" t="s">
        <v>8163</v>
      </c>
      <c r="L3651" t="s">
        <v>8152</v>
      </c>
      <c r="M3651" t="s">
        <v>8152</v>
      </c>
      <c r="N3651">
        <v>45159.375</v>
      </c>
      <c r="O3651">
        <v>45161.375</v>
      </c>
      <c r="P3651">
        <v>45163.375</v>
      </c>
      <c r="Q3651">
        <v>45163.375</v>
      </c>
    </row>
    <row r="3652" spans="1:17">
      <c r="A3652" t="s">
        <v>19857</v>
      </c>
      <c r="B3652" t="s">
        <v>85</v>
      </c>
      <c r="C3652" t="s">
        <v>86</v>
      </c>
      <c r="D3652" t="s">
        <v>5271</v>
      </c>
      <c r="E3652" t="s">
        <v>5272</v>
      </c>
      <c r="F3652" t="s">
        <v>65</v>
      </c>
      <c r="G3652" t="s">
        <v>66</v>
      </c>
      <c r="H3652" t="s">
        <v>13205</v>
      </c>
      <c r="I3652" t="s">
        <v>5272</v>
      </c>
      <c r="J3652" t="s">
        <v>8141</v>
      </c>
      <c r="K3652" t="s">
        <v>8230</v>
      </c>
      <c r="L3652" t="s">
        <v>8527</v>
      </c>
      <c r="N3652">
        <v>45530</v>
      </c>
      <c r="O3652">
        <v>45534</v>
      </c>
      <c r="Q3652">
        <v>45534</v>
      </c>
    </row>
    <row r="3653" spans="1:17">
      <c r="B3653" t="s">
        <v>85</v>
      </c>
      <c r="C3653" t="s">
        <v>86</v>
      </c>
      <c r="D3653" t="s">
        <v>5273</v>
      </c>
      <c r="E3653" t="s">
        <v>5274</v>
      </c>
      <c r="F3653" t="s">
        <v>65</v>
      </c>
      <c r="G3653" t="s">
        <v>66</v>
      </c>
      <c r="H3653" t="s">
        <v>13206</v>
      </c>
      <c r="I3653" t="s">
        <v>5274</v>
      </c>
      <c r="J3653" t="s">
        <v>8141</v>
      </c>
      <c r="K3653" t="s">
        <v>8230</v>
      </c>
      <c r="L3653" t="s">
        <v>8152</v>
      </c>
      <c r="M3653" t="s">
        <v>8152</v>
      </c>
      <c r="N3653">
        <v>45166.375</v>
      </c>
      <c r="O3653">
        <v>45168.375</v>
      </c>
      <c r="P3653">
        <v>45170.375</v>
      </c>
      <c r="Q3653">
        <v>45170.375</v>
      </c>
    </row>
    <row r="3654" spans="1:17">
      <c r="B3654" t="s">
        <v>85</v>
      </c>
      <c r="C3654" t="s">
        <v>86</v>
      </c>
      <c r="D3654" t="s">
        <v>5273</v>
      </c>
      <c r="E3654" t="s">
        <v>5274</v>
      </c>
      <c r="F3654" t="s">
        <v>65</v>
      </c>
      <c r="G3654" t="s">
        <v>66</v>
      </c>
      <c r="H3654" t="s">
        <v>13207</v>
      </c>
      <c r="I3654" t="s">
        <v>13208</v>
      </c>
      <c r="J3654" t="s">
        <v>8141</v>
      </c>
      <c r="K3654" t="s">
        <v>8230</v>
      </c>
      <c r="L3654" t="s">
        <v>8152</v>
      </c>
      <c r="M3654" t="s">
        <v>8152</v>
      </c>
      <c r="N3654">
        <v>45166.375</v>
      </c>
      <c r="O3654">
        <v>45168.375</v>
      </c>
      <c r="P3654">
        <v>45170.375</v>
      </c>
      <c r="Q3654">
        <v>45170.375</v>
      </c>
    </row>
    <row r="3655" spans="1:17">
      <c r="A3655" t="s">
        <v>19858</v>
      </c>
      <c r="B3655" t="s">
        <v>85</v>
      </c>
      <c r="C3655" t="s">
        <v>86</v>
      </c>
      <c r="D3655" t="s">
        <v>5275</v>
      </c>
      <c r="E3655" t="s">
        <v>5276</v>
      </c>
      <c r="F3655" t="s">
        <v>65</v>
      </c>
      <c r="G3655" t="s">
        <v>66</v>
      </c>
      <c r="H3655" t="s">
        <v>13209</v>
      </c>
      <c r="I3655" t="s">
        <v>5276</v>
      </c>
      <c r="J3655" t="s">
        <v>8141</v>
      </c>
      <c r="K3655" t="s">
        <v>8433</v>
      </c>
      <c r="L3655" t="s">
        <v>8527</v>
      </c>
      <c r="N3655">
        <v>45509</v>
      </c>
      <c r="O3655">
        <v>45513</v>
      </c>
      <c r="Q3655">
        <v>45513</v>
      </c>
    </row>
    <row r="3656" spans="1:17">
      <c r="B3656" t="s">
        <v>85</v>
      </c>
      <c r="C3656" t="s">
        <v>86</v>
      </c>
      <c r="D3656" t="s">
        <v>5277</v>
      </c>
      <c r="E3656" t="s">
        <v>5278</v>
      </c>
      <c r="F3656" t="s">
        <v>65</v>
      </c>
      <c r="G3656" t="s">
        <v>66</v>
      </c>
      <c r="H3656" t="s">
        <v>13210</v>
      </c>
      <c r="I3656" t="s">
        <v>5278</v>
      </c>
      <c r="J3656" t="s">
        <v>8141</v>
      </c>
      <c r="K3656" t="s">
        <v>8163</v>
      </c>
      <c r="L3656" t="s">
        <v>8152</v>
      </c>
      <c r="M3656" t="s">
        <v>8152</v>
      </c>
      <c r="N3656">
        <v>45180.375</v>
      </c>
      <c r="O3656">
        <v>45182.375</v>
      </c>
      <c r="P3656">
        <v>45184.375</v>
      </c>
      <c r="Q3656">
        <v>45184.375</v>
      </c>
    </row>
    <row r="3657" spans="1:17">
      <c r="A3657" t="s">
        <v>19859</v>
      </c>
      <c r="B3657" t="s">
        <v>85</v>
      </c>
      <c r="C3657" t="s">
        <v>86</v>
      </c>
      <c r="D3657" t="s">
        <v>5279</v>
      </c>
      <c r="E3657" t="s">
        <v>5280</v>
      </c>
      <c r="F3657" t="s">
        <v>65</v>
      </c>
      <c r="G3657" t="s">
        <v>66</v>
      </c>
      <c r="H3657" t="s">
        <v>13211</v>
      </c>
      <c r="I3657" t="s">
        <v>5280</v>
      </c>
      <c r="J3657" t="s">
        <v>8141</v>
      </c>
      <c r="K3657" t="s">
        <v>8208</v>
      </c>
      <c r="L3657" t="s">
        <v>8152</v>
      </c>
      <c r="N3657">
        <v>45552</v>
      </c>
      <c r="O3657">
        <v>45555</v>
      </c>
      <c r="Q3657">
        <v>45555</v>
      </c>
    </row>
    <row r="3658" spans="1:17">
      <c r="B3658" t="s">
        <v>85</v>
      </c>
      <c r="C3658" t="s">
        <v>86</v>
      </c>
      <c r="D3658" t="s">
        <v>5281</v>
      </c>
      <c r="E3658" t="s">
        <v>5282</v>
      </c>
      <c r="F3658" t="s">
        <v>65</v>
      </c>
      <c r="G3658" t="s">
        <v>66</v>
      </c>
      <c r="H3658" t="s">
        <v>13212</v>
      </c>
      <c r="I3658" t="s">
        <v>5282</v>
      </c>
      <c r="J3658" t="s">
        <v>8141</v>
      </c>
      <c r="K3658" t="s">
        <v>8163</v>
      </c>
      <c r="L3658" t="s">
        <v>8152</v>
      </c>
      <c r="M3658" t="s">
        <v>8152</v>
      </c>
      <c r="N3658">
        <v>45188.375</v>
      </c>
      <c r="O3658">
        <v>45189.375</v>
      </c>
      <c r="P3658">
        <v>45191.375</v>
      </c>
      <c r="Q3658">
        <v>45191.375</v>
      </c>
    </row>
    <row r="3659" spans="1:17">
      <c r="A3659" t="s">
        <v>19860</v>
      </c>
      <c r="B3659" t="s">
        <v>85</v>
      </c>
      <c r="C3659" t="s">
        <v>86</v>
      </c>
      <c r="D3659" t="s">
        <v>5283</v>
      </c>
      <c r="E3659" t="s">
        <v>5284</v>
      </c>
      <c r="F3659" t="s">
        <v>65</v>
      </c>
      <c r="G3659" t="s">
        <v>66</v>
      </c>
      <c r="H3659" t="s">
        <v>13213</v>
      </c>
      <c r="I3659" t="s">
        <v>5284</v>
      </c>
      <c r="J3659" t="s">
        <v>8141</v>
      </c>
      <c r="K3659" t="s">
        <v>8230</v>
      </c>
      <c r="L3659" t="s">
        <v>8527</v>
      </c>
      <c r="N3659">
        <v>45559</v>
      </c>
      <c r="O3659">
        <v>45562</v>
      </c>
      <c r="Q3659">
        <v>45562</v>
      </c>
    </row>
    <row r="3660" spans="1:17">
      <c r="B3660" t="s">
        <v>85</v>
      </c>
      <c r="C3660" t="s">
        <v>86</v>
      </c>
      <c r="D3660" t="s">
        <v>5285</v>
      </c>
      <c r="E3660" t="s">
        <v>5286</v>
      </c>
      <c r="F3660" t="s">
        <v>65</v>
      </c>
      <c r="G3660" t="s">
        <v>66</v>
      </c>
      <c r="H3660" t="s">
        <v>13214</v>
      </c>
      <c r="I3660" t="s">
        <v>5286</v>
      </c>
      <c r="J3660" t="s">
        <v>8141</v>
      </c>
      <c r="K3660" t="s">
        <v>8163</v>
      </c>
      <c r="L3660" t="s">
        <v>8152</v>
      </c>
      <c r="M3660" t="s">
        <v>8152</v>
      </c>
      <c r="N3660">
        <v>45194.375</v>
      </c>
      <c r="O3660">
        <v>45196.375</v>
      </c>
      <c r="P3660">
        <v>45198.375</v>
      </c>
      <c r="Q3660">
        <v>45198.375</v>
      </c>
    </row>
    <row r="3661" spans="1:17">
      <c r="A3661" t="s">
        <v>19861</v>
      </c>
      <c r="B3661" t="s">
        <v>85</v>
      </c>
      <c r="C3661" t="s">
        <v>86</v>
      </c>
      <c r="D3661" t="s">
        <v>5287</v>
      </c>
      <c r="E3661" t="s">
        <v>5288</v>
      </c>
      <c r="F3661" t="s">
        <v>65</v>
      </c>
      <c r="G3661" t="s">
        <v>66</v>
      </c>
      <c r="H3661" t="s">
        <v>13215</v>
      </c>
      <c r="I3661" t="s">
        <v>5288</v>
      </c>
      <c r="J3661" t="s">
        <v>8141</v>
      </c>
      <c r="K3661" t="s">
        <v>8230</v>
      </c>
      <c r="L3661" t="s">
        <v>8527</v>
      </c>
      <c r="N3661">
        <v>45537</v>
      </c>
      <c r="O3661">
        <v>45541</v>
      </c>
      <c r="Q3661">
        <v>45534</v>
      </c>
    </row>
    <row r="3662" spans="1:17">
      <c r="A3662" t="s">
        <v>19862</v>
      </c>
      <c r="B3662" t="s">
        <v>85</v>
      </c>
      <c r="C3662" t="s">
        <v>86</v>
      </c>
      <c r="D3662" t="s">
        <v>5289</v>
      </c>
      <c r="E3662" t="s">
        <v>5290</v>
      </c>
      <c r="F3662" t="s">
        <v>65</v>
      </c>
      <c r="G3662" t="s">
        <v>66</v>
      </c>
      <c r="H3662" t="s">
        <v>13216</v>
      </c>
      <c r="I3662" t="s">
        <v>5290</v>
      </c>
      <c r="J3662" t="s">
        <v>8141</v>
      </c>
      <c r="K3662" t="s">
        <v>8230</v>
      </c>
      <c r="L3662" t="s">
        <v>8527</v>
      </c>
      <c r="N3662">
        <v>45565</v>
      </c>
      <c r="O3662">
        <v>45569</v>
      </c>
      <c r="Q3662">
        <v>45569</v>
      </c>
    </row>
    <row r="3663" spans="1:17">
      <c r="B3663" t="s">
        <v>85</v>
      </c>
      <c r="C3663" t="s">
        <v>86</v>
      </c>
      <c r="D3663" t="s">
        <v>5291</v>
      </c>
      <c r="E3663" t="s">
        <v>5292</v>
      </c>
      <c r="F3663" t="s">
        <v>65</v>
      </c>
      <c r="G3663" t="s">
        <v>66</v>
      </c>
      <c r="H3663" t="s">
        <v>13217</v>
      </c>
      <c r="I3663" t="s">
        <v>5292</v>
      </c>
      <c r="J3663" t="s">
        <v>8141</v>
      </c>
      <c r="K3663" t="s">
        <v>8163</v>
      </c>
      <c r="L3663" t="s">
        <v>8152</v>
      </c>
      <c r="M3663" t="s">
        <v>8152</v>
      </c>
      <c r="N3663">
        <v>45173.375</v>
      </c>
      <c r="O3663">
        <v>45175.375</v>
      </c>
      <c r="P3663">
        <v>45177.375</v>
      </c>
      <c r="Q3663">
        <v>45177.375</v>
      </c>
    </row>
    <row r="3664" spans="1:17">
      <c r="B3664" t="s">
        <v>85</v>
      </c>
      <c r="C3664" t="s">
        <v>86</v>
      </c>
      <c r="D3664" t="s">
        <v>5291</v>
      </c>
      <c r="E3664" t="s">
        <v>5292</v>
      </c>
      <c r="F3664" t="s">
        <v>65</v>
      </c>
      <c r="G3664" t="s">
        <v>66</v>
      </c>
      <c r="H3664" t="s">
        <v>13218</v>
      </c>
      <c r="I3664" t="s">
        <v>13219</v>
      </c>
      <c r="J3664" t="s">
        <v>8141</v>
      </c>
      <c r="K3664" t="s">
        <v>8163</v>
      </c>
      <c r="L3664" t="s">
        <v>8152</v>
      </c>
      <c r="M3664" t="s">
        <v>8152</v>
      </c>
      <c r="N3664">
        <v>45173.375</v>
      </c>
      <c r="O3664">
        <v>45175.375</v>
      </c>
      <c r="P3664">
        <v>45177.375</v>
      </c>
      <c r="Q3664">
        <v>45177.375</v>
      </c>
    </row>
    <row r="3665" spans="1:17">
      <c r="A3665" t="s">
        <v>19863</v>
      </c>
      <c r="B3665" t="s">
        <v>85</v>
      </c>
      <c r="C3665" t="s">
        <v>86</v>
      </c>
      <c r="D3665" t="s">
        <v>5293</v>
      </c>
      <c r="E3665" t="s">
        <v>5294</v>
      </c>
      <c r="F3665" t="s">
        <v>65</v>
      </c>
      <c r="G3665" t="s">
        <v>66</v>
      </c>
      <c r="H3665" t="s">
        <v>13220</v>
      </c>
      <c r="I3665" t="s">
        <v>5294</v>
      </c>
      <c r="J3665" t="s">
        <v>8141</v>
      </c>
      <c r="K3665" t="s">
        <v>8230</v>
      </c>
      <c r="L3665" t="s">
        <v>8527</v>
      </c>
      <c r="N3665">
        <v>45544</v>
      </c>
      <c r="O3665">
        <v>45548</v>
      </c>
      <c r="Q3665">
        <v>45548</v>
      </c>
    </row>
    <row r="3666" spans="1:17">
      <c r="B3666" t="s">
        <v>85</v>
      </c>
      <c r="C3666" t="s">
        <v>86</v>
      </c>
      <c r="D3666" t="s">
        <v>5295</v>
      </c>
      <c r="E3666" t="s">
        <v>5296</v>
      </c>
      <c r="F3666" t="s">
        <v>65</v>
      </c>
      <c r="G3666" t="s">
        <v>66</v>
      </c>
      <c r="H3666" t="s">
        <v>13221</v>
      </c>
      <c r="I3666" t="s">
        <v>5296</v>
      </c>
      <c r="J3666" t="s">
        <v>8141</v>
      </c>
      <c r="K3666" t="s">
        <v>8163</v>
      </c>
      <c r="L3666" t="s">
        <v>8152</v>
      </c>
      <c r="M3666" t="s">
        <v>8152</v>
      </c>
      <c r="N3666">
        <v>45117.375</v>
      </c>
      <c r="O3666">
        <v>45117.375</v>
      </c>
      <c r="P3666">
        <v>45121.375</v>
      </c>
      <c r="Q3666">
        <v>45121.375</v>
      </c>
    </row>
    <row r="3667" spans="1:17">
      <c r="B3667" t="s">
        <v>85</v>
      </c>
      <c r="C3667" t="s">
        <v>86</v>
      </c>
      <c r="D3667" t="s">
        <v>5295</v>
      </c>
      <c r="E3667" t="s">
        <v>5296</v>
      </c>
      <c r="F3667" t="s">
        <v>65</v>
      </c>
      <c r="G3667" t="s">
        <v>66</v>
      </c>
      <c r="H3667" t="s">
        <v>13222</v>
      </c>
      <c r="I3667" t="s">
        <v>13223</v>
      </c>
      <c r="J3667" t="s">
        <v>8141</v>
      </c>
      <c r="K3667" t="s">
        <v>8163</v>
      </c>
      <c r="L3667" t="s">
        <v>8152</v>
      </c>
      <c r="M3667" t="s">
        <v>8152</v>
      </c>
      <c r="N3667">
        <v>45117.375</v>
      </c>
      <c r="O3667">
        <v>45117.375</v>
      </c>
      <c r="P3667">
        <v>45121.375</v>
      </c>
      <c r="Q3667">
        <v>45121.375</v>
      </c>
    </row>
    <row r="3668" spans="1:17">
      <c r="B3668" t="s">
        <v>85</v>
      </c>
      <c r="C3668" t="s">
        <v>86</v>
      </c>
      <c r="D3668" t="s">
        <v>5297</v>
      </c>
      <c r="E3668" t="s">
        <v>5298</v>
      </c>
      <c r="F3668" t="s">
        <v>65</v>
      </c>
      <c r="G3668" t="s">
        <v>66</v>
      </c>
      <c r="H3668" t="s">
        <v>13224</v>
      </c>
      <c r="I3668" t="s">
        <v>5298</v>
      </c>
      <c r="J3668" t="s">
        <v>8141</v>
      </c>
      <c r="K3668" t="s">
        <v>8163</v>
      </c>
      <c r="L3668" t="s">
        <v>8152</v>
      </c>
      <c r="M3668" t="s">
        <v>8152</v>
      </c>
      <c r="N3668">
        <v>45306</v>
      </c>
      <c r="O3668">
        <v>45310</v>
      </c>
      <c r="P3668">
        <v>45310</v>
      </c>
      <c r="Q3668">
        <v>45310</v>
      </c>
    </row>
    <row r="3669" spans="1:17">
      <c r="B3669" t="s">
        <v>85</v>
      </c>
      <c r="C3669" t="s">
        <v>86</v>
      </c>
      <c r="D3669" t="s">
        <v>5299</v>
      </c>
      <c r="E3669" t="s">
        <v>5300</v>
      </c>
      <c r="F3669" t="s">
        <v>65</v>
      </c>
      <c r="G3669" t="s">
        <v>66</v>
      </c>
      <c r="H3669" t="s">
        <v>13225</v>
      </c>
      <c r="I3669" t="s">
        <v>5300</v>
      </c>
      <c r="J3669" t="s">
        <v>8141</v>
      </c>
      <c r="K3669" t="s">
        <v>8527</v>
      </c>
      <c r="L3669" t="s">
        <v>8163</v>
      </c>
      <c r="M3669" t="s">
        <v>8152</v>
      </c>
      <c r="N3669">
        <v>45313</v>
      </c>
      <c r="O3669">
        <v>45317</v>
      </c>
      <c r="P3669">
        <v>45317</v>
      </c>
      <c r="Q3669">
        <v>45317</v>
      </c>
    </row>
    <row r="3670" spans="1:17">
      <c r="B3670" t="s">
        <v>85</v>
      </c>
      <c r="C3670" t="s">
        <v>86</v>
      </c>
      <c r="D3670" t="s">
        <v>5301</v>
      </c>
      <c r="E3670" t="s">
        <v>5302</v>
      </c>
      <c r="F3670" t="s">
        <v>65</v>
      </c>
      <c r="G3670" t="s">
        <v>66</v>
      </c>
      <c r="H3670" t="s">
        <v>13226</v>
      </c>
      <c r="I3670" t="s">
        <v>5302</v>
      </c>
      <c r="J3670" t="s">
        <v>8141</v>
      </c>
      <c r="K3670" t="s">
        <v>8152</v>
      </c>
      <c r="L3670" t="s">
        <v>8163</v>
      </c>
      <c r="M3670" t="s">
        <v>8152</v>
      </c>
      <c r="N3670">
        <v>45320</v>
      </c>
      <c r="O3670">
        <v>45324</v>
      </c>
      <c r="P3670">
        <v>45324</v>
      </c>
      <c r="Q3670">
        <v>45324</v>
      </c>
    </row>
    <row r="3671" spans="1:17">
      <c r="B3671" t="s">
        <v>85</v>
      </c>
      <c r="C3671" t="s">
        <v>86</v>
      </c>
      <c r="D3671" t="s">
        <v>5303</v>
      </c>
      <c r="E3671" t="s">
        <v>5304</v>
      </c>
      <c r="F3671" t="s">
        <v>65</v>
      </c>
      <c r="G3671" t="s">
        <v>66</v>
      </c>
      <c r="H3671" t="s">
        <v>13227</v>
      </c>
      <c r="I3671" t="s">
        <v>5304</v>
      </c>
      <c r="J3671" t="s">
        <v>8141</v>
      </c>
      <c r="K3671" t="s">
        <v>8163</v>
      </c>
      <c r="L3671" t="s">
        <v>8152</v>
      </c>
      <c r="M3671" t="s">
        <v>8152</v>
      </c>
      <c r="N3671">
        <v>45299</v>
      </c>
      <c r="O3671">
        <v>45303</v>
      </c>
      <c r="P3671">
        <v>45303</v>
      </c>
      <c r="Q3671">
        <v>45303</v>
      </c>
    </row>
    <row r="3672" spans="1:17">
      <c r="B3672" t="s">
        <v>85</v>
      </c>
      <c r="C3672" t="s">
        <v>86</v>
      </c>
      <c r="D3672" t="s">
        <v>5305</v>
      </c>
      <c r="E3672" t="s">
        <v>5306</v>
      </c>
      <c r="F3672" t="s">
        <v>65</v>
      </c>
      <c r="G3672" t="s">
        <v>66</v>
      </c>
      <c r="H3672" t="s">
        <v>13228</v>
      </c>
      <c r="I3672" t="s">
        <v>5306</v>
      </c>
      <c r="J3672" t="s">
        <v>8141</v>
      </c>
      <c r="K3672" t="s">
        <v>8152</v>
      </c>
      <c r="L3672" t="s">
        <v>8163</v>
      </c>
      <c r="M3672" t="s">
        <v>8152</v>
      </c>
      <c r="N3672">
        <v>45209.375</v>
      </c>
      <c r="O3672">
        <v>45210.375</v>
      </c>
      <c r="P3672">
        <v>45212.375</v>
      </c>
      <c r="Q3672">
        <v>45212.375</v>
      </c>
    </row>
    <row r="3673" spans="1:17">
      <c r="A3673" t="s">
        <v>19864</v>
      </c>
      <c r="B3673" t="s">
        <v>85</v>
      </c>
      <c r="C3673" t="s">
        <v>86</v>
      </c>
      <c r="D3673" t="s">
        <v>5307</v>
      </c>
      <c r="E3673" t="s">
        <v>5308</v>
      </c>
      <c r="F3673" t="s">
        <v>65</v>
      </c>
      <c r="G3673" t="s">
        <v>66</v>
      </c>
      <c r="H3673" t="s">
        <v>13229</v>
      </c>
      <c r="I3673" t="s">
        <v>5308</v>
      </c>
      <c r="J3673" t="s">
        <v>8141</v>
      </c>
      <c r="K3673" t="s">
        <v>8164</v>
      </c>
      <c r="L3673" t="s">
        <v>8433</v>
      </c>
      <c r="N3673">
        <v>45576</v>
      </c>
      <c r="O3673">
        <v>45583</v>
      </c>
      <c r="Q3673">
        <v>45583</v>
      </c>
    </row>
    <row r="3674" spans="1:17">
      <c r="B3674" t="s">
        <v>85</v>
      </c>
      <c r="C3674" t="s">
        <v>86</v>
      </c>
      <c r="D3674" t="s">
        <v>5309</v>
      </c>
      <c r="E3674" t="s">
        <v>5310</v>
      </c>
      <c r="F3674" t="s">
        <v>65</v>
      </c>
      <c r="G3674" t="s">
        <v>66</v>
      </c>
      <c r="H3674" t="s">
        <v>13230</v>
      </c>
      <c r="I3674" t="s">
        <v>5310</v>
      </c>
      <c r="J3674" t="s">
        <v>8141</v>
      </c>
      <c r="K3674" t="s">
        <v>8152</v>
      </c>
      <c r="L3674" t="s">
        <v>8164</v>
      </c>
      <c r="M3674" t="s">
        <v>8152</v>
      </c>
      <c r="N3674">
        <v>45215.375</v>
      </c>
      <c r="O3674">
        <v>45217.375</v>
      </c>
      <c r="P3674">
        <v>45219.375</v>
      </c>
      <c r="Q3674">
        <v>45219.375</v>
      </c>
    </row>
    <row r="3675" spans="1:17">
      <c r="A3675" t="s">
        <v>19865</v>
      </c>
      <c r="B3675" t="s">
        <v>85</v>
      </c>
      <c r="C3675" t="s">
        <v>86</v>
      </c>
      <c r="D3675" t="s">
        <v>5311</v>
      </c>
      <c r="E3675" t="s">
        <v>5312</v>
      </c>
      <c r="F3675" t="s">
        <v>65</v>
      </c>
      <c r="G3675" t="s">
        <v>66</v>
      </c>
      <c r="H3675" t="s">
        <v>13231</v>
      </c>
      <c r="I3675" t="s">
        <v>5312</v>
      </c>
      <c r="J3675" t="s">
        <v>8141</v>
      </c>
      <c r="K3675" t="s">
        <v>8208</v>
      </c>
      <c r="L3675" t="s">
        <v>8230</v>
      </c>
      <c r="N3675">
        <v>45586</v>
      </c>
      <c r="O3675">
        <v>45590</v>
      </c>
      <c r="Q3675">
        <v>45590</v>
      </c>
    </row>
    <row r="3676" spans="1:17">
      <c r="B3676" t="s">
        <v>85</v>
      </c>
      <c r="C3676" t="s">
        <v>86</v>
      </c>
      <c r="D3676" t="s">
        <v>5313</v>
      </c>
      <c r="E3676" t="s">
        <v>5314</v>
      </c>
      <c r="F3676" t="s">
        <v>65</v>
      </c>
      <c r="G3676" t="s">
        <v>66</v>
      </c>
      <c r="H3676" t="s">
        <v>13232</v>
      </c>
      <c r="I3676" t="s">
        <v>5314</v>
      </c>
      <c r="J3676" t="s">
        <v>8141</v>
      </c>
      <c r="K3676" t="s">
        <v>8152</v>
      </c>
      <c r="L3676" t="s">
        <v>8163</v>
      </c>
      <c r="M3676" t="s">
        <v>8152</v>
      </c>
      <c r="N3676">
        <v>45222.375</v>
      </c>
      <c r="O3676">
        <v>45224.375</v>
      </c>
      <c r="P3676">
        <v>45226.375</v>
      </c>
      <c r="Q3676">
        <v>45226.375</v>
      </c>
    </row>
    <row r="3677" spans="1:17">
      <c r="A3677" t="s">
        <v>19866</v>
      </c>
      <c r="B3677" t="s">
        <v>85</v>
      </c>
      <c r="C3677" t="s">
        <v>86</v>
      </c>
      <c r="D3677" t="s">
        <v>5315</v>
      </c>
      <c r="E3677" t="s">
        <v>5316</v>
      </c>
      <c r="F3677" t="s">
        <v>65</v>
      </c>
      <c r="G3677" t="s">
        <v>66</v>
      </c>
      <c r="H3677" t="s">
        <v>13233</v>
      </c>
      <c r="I3677" t="s">
        <v>5316</v>
      </c>
      <c r="J3677" t="s">
        <v>8141</v>
      </c>
      <c r="K3677" t="s">
        <v>8188</v>
      </c>
      <c r="L3677" t="s">
        <v>8181</v>
      </c>
      <c r="N3677">
        <v>45593</v>
      </c>
      <c r="O3677">
        <v>45597</v>
      </c>
      <c r="Q3677">
        <v>45597</v>
      </c>
    </row>
    <row r="3678" spans="1:17">
      <c r="B3678" t="s">
        <v>85</v>
      </c>
      <c r="C3678" t="s">
        <v>86</v>
      </c>
      <c r="D3678" t="s">
        <v>5317</v>
      </c>
      <c r="E3678" t="s">
        <v>5318</v>
      </c>
      <c r="F3678" t="s">
        <v>65</v>
      </c>
      <c r="G3678" t="s">
        <v>66</v>
      </c>
      <c r="H3678" t="s">
        <v>13234</v>
      </c>
      <c r="I3678" t="s">
        <v>5318</v>
      </c>
      <c r="J3678" t="s">
        <v>8141</v>
      </c>
      <c r="K3678" t="s">
        <v>8152</v>
      </c>
      <c r="L3678" t="s">
        <v>8164</v>
      </c>
      <c r="M3678" t="s">
        <v>8152</v>
      </c>
      <c r="N3678">
        <v>45201.375</v>
      </c>
      <c r="O3678">
        <v>45203.375</v>
      </c>
      <c r="P3678">
        <v>45205.375</v>
      </c>
      <c r="Q3678">
        <v>45205.375</v>
      </c>
    </row>
    <row r="3679" spans="1:17">
      <c r="B3679" t="s">
        <v>85</v>
      </c>
      <c r="C3679" t="s">
        <v>86</v>
      </c>
      <c r="D3679" t="s">
        <v>5319</v>
      </c>
      <c r="E3679" t="s">
        <v>5320</v>
      </c>
      <c r="F3679" t="s">
        <v>65</v>
      </c>
      <c r="G3679" t="s">
        <v>66</v>
      </c>
      <c r="H3679" t="s">
        <v>13235</v>
      </c>
      <c r="I3679" t="s">
        <v>5320</v>
      </c>
      <c r="J3679" t="s">
        <v>8141</v>
      </c>
      <c r="K3679" t="s">
        <v>8152</v>
      </c>
      <c r="L3679" t="s">
        <v>8163</v>
      </c>
      <c r="M3679" t="s">
        <v>8152</v>
      </c>
      <c r="N3679">
        <v>45229.375</v>
      </c>
      <c r="O3679">
        <v>45231.375</v>
      </c>
      <c r="P3679">
        <v>45232.375</v>
      </c>
      <c r="Q3679">
        <v>45232.375</v>
      </c>
    </row>
    <row r="3680" spans="1:17">
      <c r="A3680" t="s">
        <v>19867</v>
      </c>
      <c r="B3680" t="s">
        <v>85</v>
      </c>
      <c r="C3680" t="s">
        <v>86</v>
      </c>
      <c r="D3680" t="s">
        <v>5321</v>
      </c>
      <c r="E3680" t="s">
        <v>5322</v>
      </c>
      <c r="F3680" t="s">
        <v>65</v>
      </c>
      <c r="G3680" t="s">
        <v>66</v>
      </c>
      <c r="H3680" t="s">
        <v>13236</v>
      </c>
      <c r="I3680" t="s">
        <v>5322</v>
      </c>
      <c r="J3680" t="s">
        <v>8141</v>
      </c>
      <c r="K3680" t="s">
        <v>8164</v>
      </c>
      <c r="L3680" t="s">
        <v>8433</v>
      </c>
      <c r="N3680">
        <v>45572</v>
      </c>
      <c r="O3680">
        <v>45576</v>
      </c>
      <c r="Q3680">
        <v>45576</v>
      </c>
    </row>
    <row r="3681" spans="1:17">
      <c r="B3681" t="s">
        <v>85</v>
      </c>
      <c r="C3681" t="s">
        <v>86</v>
      </c>
      <c r="D3681" t="s">
        <v>5323</v>
      </c>
      <c r="E3681" t="s">
        <v>5324</v>
      </c>
      <c r="F3681" t="s">
        <v>65</v>
      </c>
      <c r="G3681" t="s">
        <v>66</v>
      </c>
      <c r="H3681" t="s">
        <v>13237</v>
      </c>
      <c r="I3681" t="s">
        <v>5324</v>
      </c>
      <c r="J3681" t="s">
        <v>8141</v>
      </c>
      <c r="K3681" t="s">
        <v>8152</v>
      </c>
      <c r="L3681" t="s">
        <v>8163</v>
      </c>
      <c r="M3681" t="s">
        <v>8152</v>
      </c>
      <c r="N3681">
        <v>45236.375</v>
      </c>
      <c r="O3681">
        <v>45238.375</v>
      </c>
      <c r="P3681">
        <v>45240.375</v>
      </c>
      <c r="Q3681">
        <v>45240.375</v>
      </c>
    </row>
    <row r="3682" spans="1:17">
      <c r="B3682" t="s">
        <v>85</v>
      </c>
      <c r="C3682" t="s">
        <v>86</v>
      </c>
      <c r="D3682" t="s">
        <v>5325</v>
      </c>
      <c r="E3682" t="s">
        <v>5326</v>
      </c>
      <c r="F3682" t="s">
        <v>65</v>
      </c>
      <c r="G3682" t="s">
        <v>66</v>
      </c>
      <c r="H3682" t="s">
        <v>13238</v>
      </c>
      <c r="I3682" t="s">
        <v>5326</v>
      </c>
      <c r="J3682" t="s">
        <v>8141</v>
      </c>
      <c r="K3682" t="s">
        <v>8152</v>
      </c>
      <c r="L3682" t="s">
        <v>8163</v>
      </c>
      <c r="M3682" t="s">
        <v>8152</v>
      </c>
      <c r="N3682">
        <v>45243.375</v>
      </c>
      <c r="O3682">
        <v>45245.375</v>
      </c>
      <c r="P3682">
        <v>45247.375</v>
      </c>
      <c r="Q3682">
        <v>45247.375</v>
      </c>
    </row>
    <row r="3683" spans="1:17">
      <c r="B3683" t="s">
        <v>85</v>
      </c>
      <c r="C3683" t="s">
        <v>86</v>
      </c>
      <c r="D3683" t="s">
        <v>5327</v>
      </c>
      <c r="E3683" t="s">
        <v>5328</v>
      </c>
      <c r="F3683" t="s">
        <v>65</v>
      </c>
      <c r="G3683" t="s">
        <v>66</v>
      </c>
      <c r="H3683" t="s">
        <v>13239</v>
      </c>
      <c r="I3683" t="s">
        <v>5328</v>
      </c>
      <c r="J3683" t="s">
        <v>8141</v>
      </c>
      <c r="K3683" t="s">
        <v>8152</v>
      </c>
      <c r="L3683" t="s">
        <v>8163</v>
      </c>
      <c r="M3683" t="s">
        <v>8152</v>
      </c>
      <c r="N3683">
        <v>45257.375</v>
      </c>
      <c r="O3683">
        <v>45259.375</v>
      </c>
      <c r="P3683">
        <v>45261.375</v>
      </c>
      <c r="Q3683">
        <v>45261.375</v>
      </c>
    </row>
    <row r="3684" spans="1:17">
      <c r="B3684" t="s">
        <v>85</v>
      </c>
      <c r="C3684" t="s">
        <v>86</v>
      </c>
      <c r="D3684" t="s">
        <v>5329</v>
      </c>
      <c r="E3684" t="s">
        <v>5330</v>
      </c>
      <c r="F3684" t="s">
        <v>65</v>
      </c>
      <c r="G3684" t="s">
        <v>66</v>
      </c>
      <c r="H3684" t="s">
        <v>13240</v>
      </c>
      <c r="I3684" t="s">
        <v>5330</v>
      </c>
      <c r="J3684" t="s">
        <v>8141</v>
      </c>
      <c r="K3684" t="s">
        <v>8152</v>
      </c>
      <c r="L3684" t="s">
        <v>8163</v>
      </c>
      <c r="M3684" t="s">
        <v>8152</v>
      </c>
      <c r="N3684">
        <v>45271.375</v>
      </c>
      <c r="O3684">
        <v>45273.375</v>
      </c>
      <c r="P3684">
        <v>45275.375</v>
      </c>
      <c r="Q3684">
        <v>45275.375</v>
      </c>
    </row>
    <row r="3685" spans="1:17">
      <c r="B3685" t="s">
        <v>85</v>
      </c>
      <c r="C3685" t="s">
        <v>86</v>
      </c>
      <c r="D3685" t="s">
        <v>5331</v>
      </c>
      <c r="E3685" t="s">
        <v>5332</v>
      </c>
      <c r="F3685" t="s">
        <v>65</v>
      </c>
      <c r="G3685" t="s">
        <v>66</v>
      </c>
      <c r="H3685" t="s">
        <v>13241</v>
      </c>
      <c r="I3685" t="s">
        <v>5332</v>
      </c>
      <c r="J3685" t="s">
        <v>8141</v>
      </c>
      <c r="K3685" t="s">
        <v>8152</v>
      </c>
      <c r="L3685" t="s">
        <v>8163</v>
      </c>
      <c r="M3685" t="s">
        <v>8152</v>
      </c>
      <c r="N3685">
        <v>45278</v>
      </c>
      <c r="O3685">
        <v>45280</v>
      </c>
      <c r="P3685">
        <v>45282</v>
      </c>
      <c r="Q3685">
        <v>45282</v>
      </c>
    </row>
    <row r="3686" spans="1:17">
      <c r="B3686" t="s">
        <v>85</v>
      </c>
      <c r="C3686" t="s">
        <v>86</v>
      </c>
      <c r="D3686" t="s">
        <v>5333</v>
      </c>
      <c r="E3686" t="s">
        <v>5334</v>
      </c>
      <c r="F3686" t="s">
        <v>65</v>
      </c>
      <c r="G3686" t="s">
        <v>66</v>
      </c>
      <c r="H3686" t="s">
        <v>13242</v>
      </c>
      <c r="I3686" t="s">
        <v>5334</v>
      </c>
      <c r="J3686" t="s">
        <v>8141</v>
      </c>
      <c r="K3686" t="s">
        <v>8167</v>
      </c>
      <c r="L3686" t="s">
        <v>8163</v>
      </c>
      <c r="M3686" t="s">
        <v>8152</v>
      </c>
      <c r="N3686">
        <v>45285</v>
      </c>
      <c r="O3686">
        <v>45302</v>
      </c>
      <c r="P3686">
        <v>45302</v>
      </c>
      <c r="Q3686">
        <v>45302</v>
      </c>
    </row>
    <row r="3687" spans="1:17">
      <c r="B3687" t="s">
        <v>85</v>
      </c>
      <c r="C3687" t="s">
        <v>86</v>
      </c>
      <c r="D3687" t="s">
        <v>5335</v>
      </c>
      <c r="E3687" t="s">
        <v>5336</v>
      </c>
      <c r="F3687" t="s">
        <v>65</v>
      </c>
      <c r="G3687" t="s">
        <v>66</v>
      </c>
      <c r="H3687" t="s">
        <v>13243</v>
      </c>
      <c r="I3687" t="s">
        <v>5336</v>
      </c>
      <c r="J3687" t="s">
        <v>8141</v>
      </c>
      <c r="K3687" t="s">
        <v>8152</v>
      </c>
      <c r="L3687" t="s">
        <v>8163</v>
      </c>
      <c r="N3687">
        <v>45264.375</v>
      </c>
      <c r="O3687">
        <v>45268.375</v>
      </c>
      <c r="Q3687">
        <v>45271.375</v>
      </c>
    </row>
    <row r="3688" spans="1:17">
      <c r="B3688" t="s">
        <v>85</v>
      </c>
      <c r="C3688" t="s">
        <v>86</v>
      </c>
      <c r="D3688" t="s">
        <v>5337</v>
      </c>
      <c r="E3688" t="s">
        <v>5338</v>
      </c>
      <c r="F3688" t="s">
        <v>65</v>
      </c>
      <c r="G3688" t="s">
        <v>66</v>
      </c>
      <c r="H3688" t="s">
        <v>13244</v>
      </c>
      <c r="I3688" t="s">
        <v>5338</v>
      </c>
      <c r="J3688" t="s">
        <v>8141</v>
      </c>
      <c r="K3688" t="s">
        <v>8156</v>
      </c>
      <c r="L3688" t="s">
        <v>8163</v>
      </c>
      <c r="M3688" t="s">
        <v>8152</v>
      </c>
      <c r="N3688">
        <v>45335</v>
      </c>
      <c r="O3688">
        <v>45338</v>
      </c>
      <c r="P3688">
        <v>45338</v>
      </c>
      <c r="Q3688">
        <v>45338</v>
      </c>
    </row>
    <row r="3689" spans="1:17">
      <c r="B3689" t="s">
        <v>85</v>
      </c>
      <c r="C3689" t="s">
        <v>86</v>
      </c>
      <c r="D3689" t="s">
        <v>5339</v>
      </c>
      <c r="E3689" t="s">
        <v>5340</v>
      </c>
      <c r="F3689" t="s">
        <v>65</v>
      </c>
      <c r="G3689" t="s">
        <v>66</v>
      </c>
      <c r="H3689" t="s">
        <v>13245</v>
      </c>
      <c r="I3689" t="s">
        <v>5340</v>
      </c>
      <c r="J3689" t="s">
        <v>8141</v>
      </c>
      <c r="K3689" t="s">
        <v>8167</v>
      </c>
      <c r="L3689" t="s">
        <v>8156</v>
      </c>
      <c r="N3689">
        <v>45341</v>
      </c>
      <c r="O3689">
        <v>45344</v>
      </c>
      <c r="Q3689">
        <v>45344</v>
      </c>
    </row>
    <row r="3690" spans="1:17">
      <c r="B3690" t="s">
        <v>85</v>
      </c>
      <c r="C3690" t="s">
        <v>86</v>
      </c>
      <c r="D3690" t="s">
        <v>5341</v>
      </c>
      <c r="E3690" t="s">
        <v>5342</v>
      </c>
      <c r="F3690" t="s">
        <v>65</v>
      </c>
      <c r="G3690" t="s">
        <v>66</v>
      </c>
      <c r="H3690" t="s">
        <v>13246</v>
      </c>
      <c r="I3690" t="s">
        <v>5342</v>
      </c>
      <c r="J3690" t="s">
        <v>8141</v>
      </c>
      <c r="K3690" t="s">
        <v>8156</v>
      </c>
      <c r="L3690" t="s">
        <v>8163</v>
      </c>
      <c r="M3690" t="s">
        <v>8152</v>
      </c>
      <c r="N3690">
        <v>45348</v>
      </c>
      <c r="O3690">
        <v>45352</v>
      </c>
      <c r="P3690">
        <v>45352</v>
      </c>
      <c r="Q3690">
        <v>45352</v>
      </c>
    </row>
    <row r="3691" spans="1:17">
      <c r="B3691" t="s">
        <v>85</v>
      </c>
      <c r="C3691" t="s">
        <v>86</v>
      </c>
      <c r="D3691" t="s">
        <v>5343</v>
      </c>
      <c r="E3691" t="s">
        <v>5344</v>
      </c>
      <c r="F3691" t="s">
        <v>65</v>
      </c>
      <c r="G3691" t="s">
        <v>66</v>
      </c>
      <c r="H3691" t="s">
        <v>13247</v>
      </c>
      <c r="I3691" t="s">
        <v>5344</v>
      </c>
      <c r="J3691" t="s">
        <v>8141</v>
      </c>
      <c r="K3691" t="s">
        <v>8165</v>
      </c>
      <c r="L3691" t="s">
        <v>8152</v>
      </c>
      <c r="N3691">
        <v>44987.375</v>
      </c>
      <c r="O3691">
        <v>44988.375</v>
      </c>
      <c r="Q3691">
        <v>44988.375</v>
      </c>
    </row>
    <row r="3692" spans="1:17">
      <c r="B3692" t="s">
        <v>85</v>
      </c>
      <c r="C3692" t="s">
        <v>86</v>
      </c>
      <c r="D3692" t="s">
        <v>5345</v>
      </c>
      <c r="E3692" t="s">
        <v>5346</v>
      </c>
      <c r="F3692" t="s">
        <v>65</v>
      </c>
      <c r="G3692" t="s">
        <v>66</v>
      </c>
      <c r="H3692" t="s">
        <v>13248</v>
      </c>
      <c r="I3692" t="s">
        <v>5346</v>
      </c>
      <c r="J3692" t="s">
        <v>8141</v>
      </c>
      <c r="K3692" t="s">
        <v>8163</v>
      </c>
      <c r="L3692" t="s">
        <v>8152</v>
      </c>
      <c r="M3692" t="s">
        <v>8152</v>
      </c>
      <c r="N3692">
        <v>45327</v>
      </c>
      <c r="O3692">
        <v>45331</v>
      </c>
      <c r="P3692">
        <v>45331</v>
      </c>
      <c r="Q3692">
        <v>45331</v>
      </c>
    </row>
    <row r="3693" spans="1:17">
      <c r="A3693" t="s">
        <v>19868</v>
      </c>
      <c r="B3693" t="s">
        <v>85</v>
      </c>
      <c r="C3693" t="s">
        <v>86</v>
      </c>
      <c r="D3693" t="s">
        <v>5347</v>
      </c>
      <c r="E3693" t="s">
        <v>5348</v>
      </c>
      <c r="F3693" t="s">
        <v>65</v>
      </c>
      <c r="G3693" t="s">
        <v>66</v>
      </c>
      <c r="H3693" t="s">
        <v>13249</v>
      </c>
      <c r="I3693" t="s">
        <v>5348</v>
      </c>
      <c r="J3693" t="s">
        <v>8141</v>
      </c>
      <c r="K3693" t="s">
        <v>8208</v>
      </c>
      <c r="L3693" t="s">
        <v>8433</v>
      </c>
      <c r="N3693">
        <v>45726</v>
      </c>
      <c r="O3693">
        <v>45730</v>
      </c>
      <c r="Q3693">
        <v>45723</v>
      </c>
    </row>
    <row r="3694" spans="1:17">
      <c r="B3694" t="s">
        <v>85</v>
      </c>
      <c r="C3694" t="s">
        <v>86</v>
      </c>
      <c r="D3694" t="s">
        <v>5349</v>
      </c>
      <c r="E3694" t="s">
        <v>5350</v>
      </c>
      <c r="F3694" t="s">
        <v>65</v>
      </c>
      <c r="G3694" t="s">
        <v>66</v>
      </c>
      <c r="H3694" t="s">
        <v>13250</v>
      </c>
      <c r="I3694" t="s">
        <v>5350</v>
      </c>
      <c r="J3694" t="s">
        <v>8141</v>
      </c>
      <c r="K3694" t="s">
        <v>8156</v>
      </c>
      <c r="L3694" t="s">
        <v>8167</v>
      </c>
      <c r="M3694" t="s">
        <v>8152</v>
      </c>
      <c r="N3694">
        <v>45362</v>
      </c>
      <c r="O3694">
        <v>45366</v>
      </c>
      <c r="P3694">
        <v>45366</v>
      </c>
      <c r="Q3694">
        <v>45366</v>
      </c>
    </row>
    <row r="3695" spans="1:17">
      <c r="A3695" t="s">
        <v>19869</v>
      </c>
      <c r="B3695" t="s">
        <v>85</v>
      </c>
      <c r="C3695" t="s">
        <v>86</v>
      </c>
      <c r="D3695" t="s">
        <v>5351</v>
      </c>
      <c r="E3695" t="s">
        <v>5352</v>
      </c>
      <c r="F3695" t="s">
        <v>65</v>
      </c>
      <c r="G3695" t="s">
        <v>66</v>
      </c>
      <c r="H3695" t="s">
        <v>13251</v>
      </c>
      <c r="I3695" t="s">
        <v>5352</v>
      </c>
      <c r="J3695" t="s">
        <v>8141</v>
      </c>
      <c r="K3695" t="s">
        <v>8188</v>
      </c>
      <c r="L3695" t="s">
        <v>8156</v>
      </c>
      <c r="N3695">
        <v>45733</v>
      </c>
      <c r="O3695">
        <v>45737</v>
      </c>
      <c r="Q3695">
        <v>45730</v>
      </c>
    </row>
    <row r="3696" spans="1:17">
      <c r="B3696" t="s">
        <v>85</v>
      </c>
      <c r="C3696" t="s">
        <v>86</v>
      </c>
      <c r="D3696" t="s">
        <v>5353</v>
      </c>
      <c r="E3696" t="s">
        <v>5354</v>
      </c>
      <c r="F3696" t="s">
        <v>65</v>
      </c>
      <c r="G3696" t="s">
        <v>66</v>
      </c>
      <c r="H3696" t="s">
        <v>13252</v>
      </c>
      <c r="I3696" t="s">
        <v>5354</v>
      </c>
      <c r="J3696" t="s">
        <v>8141</v>
      </c>
      <c r="K3696" t="s">
        <v>8167</v>
      </c>
      <c r="L3696" t="s">
        <v>8156</v>
      </c>
      <c r="M3696" t="s">
        <v>8152</v>
      </c>
      <c r="N3696">
        <v>45369</v>
      </c>
      <c r="O3696">
        <v>45373</v>
      </c>
      <c r="P3696">
        <v>45373</v>
      </c>
      <c r="Q3696">
        <v>45373</v>
      </c>
    </row>
    <row r="3697" spans="1:17">
      <c r="A3697" t="s">
        <v>19870</v>
      </c>
      <c r="B3697" t="s">
        <v>85</v>
      </c>
      <c r="C3697" t="s">
        <v>86</v>
      </c>
      <c r="D3697" t="s">
        <v>5355</v>
      </c>
      <c r="E3697" t="s">
        <v>5356</v>
      </c>
      <c r="F3697" t="s">
        <v>65</v>
      </c>
      <c r="G3697" t="s">
        <v>66</v>
      </c>
      <c r="H3697" t="s">
        <v>13253</v>
      </c>
      <c r="I3697" t="s">
        <v>5356</v>
      </c>
      <c r="J3697" t="s">
        <v>8141</v>
      </c>
      <c r="K3697" t="s">
        <v>8188</v>
      </c>
      <c r="L3697" t="s">
        <v>8164</v>
      </c>
      <c r="N3697">
        <v>45740</v>
      </c>
      <c r="O3697">
        <v>45744</v>
      </c>
      <c r="Q3697">
        <v>45744</v>
      </c>
    </row>
    <row r="3698" spans="1:17">
      <c r="B3698" t="s">
        <v>85</v>
      </c>
      <c r="C3698" t="s">
        <v>86</v>
      </c>
      <c r="D3698" t="s">
        <v>5357</v>
      </c>
      <c r="E3698" t="s">
        <v>5358</v>
      </c>
      <c r="F3698" t="s">
        <v>65</v>
      </c>
      <c r="G3698" t="s">
        <v>66</v>
      </c>
      <c r="H3698" t="s">
        <v>13254</v>
      </c>
      <c r="I3698" t="s">
        <v>5358</v>
      </c>
      <c r="J3698" t="s">
        <v>8141</v>
      </c>
      <c r="K3698" t="s">
        <v>8156</v>
      </c>
      <c r="L3698" t="s">
        <v>8167</v>
      </c>
      <c r="M3698" t="s">
        <v>8152</v>
      </c>
      <c r="N3698">
        <v>45376</v>
      </c>
      <c r="O3698">
        <v>45380</v>
      </c>
      <c r="P3698">
        <v>45380</v>
      </c>
      <c r="Q3698">
        <v>45380</v>
      </c>
    </row>
    <row r="3699" spans="1:17">
      <c r="A3699" t="s">
        <v>19871</v>
      </c>
      <c r="B3699" t="s">
        <v>85</v>
      </c>
      <c r="C3699" t="s">
        <v>86</v>
      </c>
      <c r="D3699" t="s">
        <v>5359</v>
      </c>
      <c r="E3699" t="s">
        <v>5360</v>
      </c>
      <c r="F3699" t="s">
        <v>65</v>
      </c>
      <c r="G3699" t="s">
        <v>66</v>
      </c>
      <c r="H3699" t="s">
        <v>13255</v>
      </c>
      <c r="I3699" t="s">
        <v>5360</v>
      </c>
      <c r="J3699" t="s">
        <v>8141</v>
      </c>
      <c r="K3699" t="s">
        <v>8188</v>
      </c>
      <c r="L3699" t="s">
        <v>8208</v>
      </c>
      <c r="N3699">
        <v>45747</v>
      </c>
      <c r="O3699">
        <v>45751</v>
      </c>
      <c r="Q3699">
        <v>45744</v>
      </c>
    </row>
    <row r="3700" spans="1:17">
      <c r="A3700" t="s">
        <v>19872</v>
      </c>
      <c r="B3700" t="s">
        <v>85</v>
      </c>
      <c r="C3700" t="s">
        <v>86</v>
      </c>
      <c r="D3700" t="s">
        <v>5361</v>
      </c>
      <c r="E3700" t="s">
        <v>5362</v>
      </c>
      <c r="F3700" t="s">
        <v>65</v>
      </c>
      <c r="G3700" t="s">
        <v>66</v>
      </c>
      <c r="H3700" t="s">
        <v>13256</v>
      </c>
      <c r="I3700" t="s">
        <v>5362</v>
      </c>
      <c r="J3700" t="s">
        <v>8141</v>
      </c>
      <c r="K3700" t="s">
        <v>8188</v>
      </c>
      <c r="L3700" t="s">
        <v>8433</v>
      </c>
      <c r="N3700">
        <v>45719</v>
      </c>
      <c r="O3700">
        <v>45723</v>
      </c>
      <c r="Q3700">
        <v>45716</v>
      </c>
    </row>
    <row r="3701" spans="1:17">
      <c r="B3701" t="s">
        <v>85</v>
      </c>
      <c r="C3701" t="s">
        <v>86</v>
      </c>
      <c r="D3701" t="s">
        <v>5363</v>
      </c>
      <c r="E3701" t="s">
        <v>5364</v>
      </c>
      <c r="F3701" t="s">
        <v>65</v>
      </c>
      <c r="G3701" t="s">
        <v>66</v>
      </c>
      <c r="H3701" t="s">
        <v>13257</v>
      </c>
      <c r="I3701" t="s">
        <v>5364</v>
      </c>
      <c r="J3701" t="s">
        <v>8141</v>
      </c>
      <c r="K3701" t="s">
        <v>8167</v>
      </c>
      <c r="L3701" t="s">
        <v>8230</v>
      </c>
      <c r="M3701" t="s">
        <v>8152</v>
      </c>
      <c r="N3701">
        <v>45355</v>
      </c>
      <c r="O3701">
        <v>45359</v>
      </c>
      <c r="P3701">
        <v>45359</v>
      </c>
      <c r="Q3701">
        <v>45359</v>
      </c>
    </row>
    <row r="3702" spans="1:17">
      <c r="B3702" t="s">
        <v>85</v>
      </c>
      <c r="C3702" t="s">
        <v>86</v>
      </c>
      <c r="D3702" t="s">
        <v>5365</v>
      </c>
      <c r="E3702" t="s">
        <v>5366</v>
      </c>
      <c r="F3702" t="s">
        <v>65</v>
      </c>
      <c r="G3702" t="s">
        <v>66</v>
      </c>
      <c r="H3702" t="s">
        <v>13258</v>
      </c>
      <c r="I3702" t="s">
        <v>13259</v>
      </c>
      <c r="J3702" t="s">
        <v>8141</v>
      </c>
      <c r="K3702" t="s">
        <v>8216</v>
      </c>
      <c r="L3702" t="s">
        <v>8163</v>
      </c>
      <c r="N3702">
        <v>45026.375</v>
      </c>
      <c r="O3702">
        <v>45028.375</v>
      </c>
      <c r="Q3702">
        <v>45028.375</v>
      </c>
    </row>
    <row r="3703" spans="1:17">
      <c r="B3703" t="s">
        <v>85</v>
      </c>
      <c r="C3703" t="s">
        <v>86</v>
      </c>
      <c r="D3703" t="s">
        <v>5365</v>
      </c>
      <c r="E3703" t="s">
        <v>5366</v>
      </c>
      <c r="F3703" t="s">
        <v>65</v>
      </c>
      <c r="G3703" t="s">
        <v>66</v>
      </c>
      <c r="H3703" t="s">
        <v>13260</v>
      </c>
      <c r="I3703" t="s">
        <v>13261</v>
      </c>
      <c r="J3703" t="s">
        <v>8141</v>
      </c>
      <c r="K3703" t="s">
        <v>8216</v>
      </c>
      <c r="L3703" t="s">
        <v>8163</v>
      </c>
      <c r="N3703">
        <v>45029.375</v>
      </c>
      <c r="O3703">
        <v>45030.375</v>
      </c>
      <c r="Q3703">
        <v>45030.375</v>
      </c>
    </row>
    <row r="3704" spans="1:17">
      <c r="B3704" t="s">
        <v>85</v>
      </c>
      <c r="C3704" t="s">
        <v>86</v>
      </c>
      <c r="D3704" t="s">
        <v>5367</v>
      </c>
      <c r="E3704" t="s">
        <v>5368</v>
      </c>
      <c r="F3704" t="s">
        <v>65</v>
      </c>
      <c r="G3704" t="s">
        <v>66</v>
      </c>
      <c r="H3704" t="s">
        <v>13262</v>
      </c>
      <c r="I3704" t="s">
        <v>5368</v>
      </c>
      <c r="J3704" t="s">
        <v>8141</v>
      </c>
      <c r="K3704" t="s">
        <v>8167</v>
      </c>
      <c r="L3704" t="s">
        <v>8156</v>
      </c>
      <c r="N3704">
        <v>45397</v>
      </c>
      <c r="O3704">
        <v>45401</v>
      </c>
      <c r="Q3704">
        <v>45394</v>
      </c>
    </row>
    <row r="3705" spans="1:17">
      <c r="B3705" t="s">
        <v>85</v>
      </c>
      <c r="C3705" t="s">
        <v>86</v>
      </c>
      <c r="D3705" t="s">
        <v>5369</v>
      </c>
      <c r="E3705" t="s">
        <v>5370</v>
      </c>
      <c r="F3705" t="s">
        <v>65</v>
      </c>
      <c r="G3705" t="s">
        <v>66</v>
      </c>
      <c r="H3705" t="s">
        <v>13263</v>
      </c>
      <c r="I3705" t="s">
        <v>13264</v>
      </c>
      <c r="J3705" t="s">
        <v>8141</v>
      </c>
      <c r="K3705" t="s">
        <v>8216</v>
      </c>
      <c r="L3705" t="s">
        <v>8163</v>
      </c>
      <c r="N3705">
        <v>45033.375</v>
      </c>
      <c r="O3705">
        <v>45035.375</v>
      </c>
      <c r="Q3705">
        <v>45035.375</v>
      </c>
    </row>
    <row r="3706" spans="1:17">
      <c r="B3706" t="s">
        <v>85</v>
      </c>
      <c r="C3706" t="s">
        <v>86</v>
      </c>
      <c r="D3706" t="s">
        <v>5369</v>
      </c>
      <c r="E3706" t="s">
        <v>5370</v>
      </c>
      <c r="F3706" t="s">
        <v>65</v>
      </c>
      <c r="G3706" t="s">
        <v>66</v>
      </c>
      <c r="H3706" t="s">
        <v>13265</v>
      </c>
      <c r="I3706" t="s">
        <v>13266</v>
      </c>
      <c r="J3706" t="s">
        <v>8141</v>
      </c>
      <c r="K3706" t="s">
        <v>8216</v>
      </c>
      <c r="L3706" t="s">
        <v>8163</v>
      </c>
      <c r="N3706">
        <v>45036.375</v>
      </c>
      <c r="O3706">
        <v>45037.375</v>
      </c>
      <c r="Q3706">
        <v>45037.375</v>
      </c>
    </row>
    <row r="3707" spans="1:17">
      <c r="B3707" t="s">
        <v>85</v>
      </c>
      <c r="C3707" t="s">
        <v>86</v>
      </c>
      <c r="D3707" t="s">
        <v>5371</v>
      </c>
      <c r="E3707" t="s">
        <v>5372</v>
      </c>
      <c r="F3707" t="s">
        <v>65</v>
      </c>
      <c r="G3707" t="s">
        <v>66</v>
      </c>
      <c r="H3707" t="s">
        <v>13267</v>
      </c>
      <c r="I3707" t="s">
        <v>5372</v>
      </c>
      <c r="J3707" t="s">
        <v>8141</v>
      </c>
      <c r="K3707" t="s">
        <v>8167</v>
      </c>
      <c r="L3707" t="s">
        <v>8156</v>
      </c>
      <c r="M3707" t="s">
        <v>8152</v>
      </c>
      <c r="N3707">
        <v>45383</v>
      </c>
      <c r="O3707">
        <v>45387</v>
      </c>
      <c r="P3707">
        <v>45387</v>
      </c>
      <c r="Q3707">
        <v>45387</v>
      </c>
    </row>
    <row r="3708" spans="1:17">
      <c r="B3708" t="s">
        <v>85</v>
      </c>
      <c r="C3708" t="s">
        <v>86</v>
      </c>
      <c r="D3708" t="s">
        <v>5373</v>
      </c>
      <c r="E3708" t="s">
        <v>5374</v>
      </c>
      <c r="F3708" t="s">
        <v>65</v>
      </c>
      <c r="G3708" t="s">
        <v>66</v>
      </c>
      <c r="H3708" t="s">
        <v>13268</v>
      </c>
      <c r="I3708" t="s">
        <v>5374</v>
      </c>
      <c r="J3708" t="s">
        <v>8141</v>
      </c>
      <c r="K3708" t="s">
        <v>8167</v>
      </c>
      <c r="L3708" t="s">
        <v>8156</v>
      </c>
      <c r="N3708">
        <v>45404</v>
      </c>
      <c r="O3708">
        <v>45406</v>
      </c>
      <c r="Q3708">
        <v>45408</v>
      </c>
    </row>
    <row r="3709" spans="1:17">
      <c r="B3709" t="s">
        <v>85</v>
      </c>
      <c r="C3709" t="s">
        <v>86</v>
      </c>
      <c r="D3709" t="s">
        <v>5375</v>
      </c>
      <c r="E3709" t="s">
        <v>5376</v>
      </c>
      <c r="F3709" t="s">
        <v>65</v>
      </c>
      <c r="G3709" t="s">
        <v>66</v>
      </c>
      <c r="H3709" t="s">
        <v>13269</v>
      </c>
      <c r="I3709" t="s">
        <v>13270</v>
      </c>
      <c r="J3709" t="s">
        <v>8141</v>
      </c>
      <c r="K3709" t="s">
        <v>8216</v>
      </c>
      <c r="L3709" t="s">
        <v>8163</v>
      </c>
      <c r="N3709">
        <v>45040.375</v>
      </c>
      <c r="O3709">
        <v>45042.375</v>
      </c>
      <c r="Q3709">
        <v>45042.375</v>
      </c>
    </row>
    <row r="3710" spans="1:17">
      <c r="B3710" t="s">
        <v>85</v>
      </c>
      <c r="C3710" t="s">
        <v>86</v>
      </c>
      <c r="D3710" t="s">
        <v>5375</v>
      </c>
      <c r="E3710" t="s">
        <v>5376</v>
      </c>
      <c r="F3710" t="s">
        <v>65</v>
      </c>
      <c r="G3710" t="s">
        <v>66</v>
      </c>
      <c r="H3710" t="s">
        <v>13271</v>
      </c>
      <c r="I3710" t="s">
        <v>13272</v>
      </c>
      <c r="J3710" t="s">
        <v>8141</v>
      </c>
      <c r="K3710" t="s">
        <v>8216</v>
      </c>
      <c r="L3710" t="s">
        <v>8163</v>
      </c>
      <c r="N3710">
        <v>45043.375</v>
      </c>
      <c r="O3710">
        <v>45044.375</v>
      </c>
      <c r="Q3710">
        <v>45044.375</v>
      </c>
    </row>
    <row r="3711" spans="1:17">
      <c r="A3711" t="s">
        <v>19873</v>
      </c>
      <c r="B3711" t="s">
        <v>85</v>
      </c>
      <c r="C3711" t="s">
        <v>86</v>
      </c>
      <c r="D3711" t="s">
        <v>5377</v>
      </c>
      <c r="E3711" t="s">
        <v>5378</v>
      </c>
      <c r="F3711" t="s">
        <v>65</v>
      </c>
      <c r="G3711" t="s">
        <v>66</v>
      </c>
      <c r="H3711" t="s">
        <v>13273</v>
      </c>
      <c r="I3711" t="s">
        <v>5378</v>
      </c>
      <c r="J3711" t="s">
        <v>8141</v>
      </c>
      <c r="K3711" t="s">
        <v>8258</v>
      </c>
      <c r="L3711" t="s">
        <v>8433</v>
      </c>
      <c r="N3711">
        <v>45775</v>
      </c>
      <c r="O3711">
        <v>45779</v>
      </c>
      <c r="Q3711">
        <v>45779</v>
      </c>
    </row>
    <row r="3712" spans="1:17">
      <c r="B3712" t="s">
        <v>85</v>
      </c>
      <c r="C3712" t="s">
        <v>86</v>
      </c>
      <c r="D3712" t="s">
        <v>5379</v>
      </c>
      <c r="E3712" t="s">
        <v>5380</v>
      </c>
      <c r="F3712" t="s">
        <v>65</v>
      </c>
      <c r="G3712" t="s">
        <v>66</v>
      </c>
      <c r="H3712" t="s">
        <v>13274</v>
      </c>
      <c r="I3712" t="s">
        <v>13275</v>
      </c>
      <c r="J3712" t="s">
        <v>8141</v>
      </c>
      <c r="K3712" t="s">
        <v>8216</v>
      </c>
      <c r="L3712" t="s">
        <v>8163</v>
      </c>
      <c r="N3712">
        <v>45019.375</v>
      </c>
      <c r="O3712">
        <v>45021.375</v>
      </c>
      <c r="Q3712">
        <v>45021.375</v>
      </c>
    </row>
    <row r="3713" spans="1:17">
      <c r="B3713" t="s">
        <v>85</v>
      </c>
      <c r="C3713" t="s">
        <v>86</v>
      </c>
      <c r="D3713" t="s">
        <v>5379</v>
      </c>
      <c r="E3713" t="s">
        <v>5380</v>
      </c>
      <c r="F3713" t="s">
        <v>65</v>
      </c>
      <c r="G3713" t="s">
        <v>66</v>
      </c>
      <c r="H3713" t="s">
        <v>13276</v>
      </c>
      <c r="I3713" t="s">
        <v>13277</v>
      </c>
      <c r="J3713" t="s">
        <v>8141</v>
      </c>
      <c r="K3713" t="s">
        <v>8216</v>
      </c>
      <c r="L3713" t="s">
        <v>8163</v>
      </c>
      <c r="N3713">
        <v>45022.375</v>
      </c>
      <c r="O3713">
        <v>45023.375</v>
      </c>
      <c r="Q3713">
        <v>45023.375</v>
      </c>
    </row>
    <row r="3714" spans="1:17">
      <c r="B3714" t="s">
        <v>85</v>
      </c>
      <c r="C3714" t="s">
        <v>86</v>
      </c>
      <c r="D3714" t="s">
        <v>5381</v>
      </c>
      <c r="E3714" t="s">
        <v>5382</v>
      </c>
      <c r="F3714" t="s">
        <v>65</v>
      </c>
      <c r="G3714" t="s">
        <v>66</v>
      </c>
      <c r="H3714" t="s">
        <v>13278</v>
      </c>
      <c r="I3714" t="s">
        <v>5382</v>
      </c>
      <c r="J3714" t="s">
        <v>8141</v>
      </c>
      <c r="K3714" t="s">
        <v>8167</v>
      </c>
      <c r="L3714" t="s">
        <v>8156</v>
      </c>
      <c r="M3714" t="s">
        <v>8152</v>
      </c>
      <c r="N3714">
        <v>45390</v>
      </c>
      <c r="O3714">
        <v>45394</v>
      </c>
      <c r="P3714">
        <v>45394</v>
      </c>
      <c r="Q3714">
        <v>45394</v>
      </c>
    </row>
    <row r="3715" spans="1:17">
      <c r="B3715" t="s">
        <v>85</v>
      </c>
      <c r="C3715" t="s">
        <v>86</v>
      </c>
      <c r="D3715" t="s">
        <v>5383</v>
      </c>
      <c r="E3715" t="s">
        <v>5384</v>
      </c>
      <c r="F3715" t="s">
        <v>65</v>
      </c>
      <c r="G3715" t="s">
        <v>66</v>
      </c>
      <c r="H3715" t="s">
        <v>13279</v>
      </c>
      <c r="I3715" t="s">
        <v>13280</v>
      </c>
      <c r="J3715" t="s">
        <v>8141</v>
      </c>
      <c r="K3715" t="s">
        <v>8216</v>
      </c>
      <c r="L3715" t="s">
        <v>8163</v>
      </c>
      <c r="N3715">
        <v>45054.375</v>
      </c>
      <c r="O3715">
        <v>45054.375</v>
      </c>
      <c r="Q3715">
        <v>45054.375</v>
      </c>
    </row>
    <row r="3716" spans="1:17">
      <c r="B3716" t="s">
        <v>85</v>
      </c>
      <c r="C3716" t="s">
        <v>86</v>
      </c>
      <c r="D3716" t="s">
        <v>5383</v>
      </c>
      <c r="E3716" t="s">
        <v>5384</v>
      </c>
      <c r="F3716" t="s">
        <v>65</v>
      </c>
      <c r="G3716" t="s">
        <v>66</v>
      </c>
      <c r="H3716" t="s">
        <v>13281</v>
      </c>
      <c r="I3716" t="s">
        <v>13282</v>
      </c>
      <c r="J3716" t="s">
        <v>8141</v>
      </c>
      <c r="K3716" t="s">
        <v>8216</v>
      </c>
      <c r="L3716" t="s">
        <v>8163</v>
      </c>
      <c r="N3716">
        <v>45054.375</v>
      </c>
      <c r="O3716">
        <v>45056.375</v>
      </c>
      <c r="Q3716">
        <v>45056.375</v>
      </c>
    </row>
    <row r="3717" spans="1:17">
      <c r="B3717" t="s">
        <v>85</v>
      </c>
      <c r="C3717" t="s">
        <v>86</v>
      </c>
      <c r="D3717" t="s">
        <v>5383</v>
      </c>
      <c r="E3717" t="s">
        <v>5384</v>
      </c>
      <c r="F3717" t="s">
        <v>65</v>
      </c>
      <c r="G3717" t="s">
        <v>66</v>
      </c>
      <c r="H3717" t="s">
        <v>13283</v>
      </c>
      <c r="I3717" t="s">
        <v>13284</v>
      </c>
      <c r="J3717" t="s">
        <v>8141</v>
      </c>
      <c r="K3717" t="s">
        <v>8216</v>
      </c>
      <c r="L3717" t="s">
        <v>8163</v>
      </c>
      <c r="N3717">
        <v>45057.375</v>
      </c>
      <c r="O3717">
        <v>45058.375</v>
      </c>
      <c r="Q3717">
        <v>45058.375</v>
      </c>
    </row>
    <row r="3718" spans="1:17">
      <c r="A3718" t="s">
        <v>19874</v>
      </c>
      <c r="B3718" t="s">
        <v>85</v>
      </c>
      <c r="C3718" t="s">
        <v>86</v>
      </c>
      <c r="D3718" t="s">
        <v>5385</v>
      </c>
      <c r="E3718" t="s">
        <v>5386</v>
      </c>
      <c r="F3718" t="s">
        <v>65</v>
      </c>
      <c r="G3718" t="s">
        <v>66</v>
      </c>
      <c r="H3718" t="s">
        <v>13285</v>
      </c>
      <c r="I3718" t="s">
        <v>5386</v>
      </c>
      <c r="J3718" t="s">
        <v>8141</v>
      </c>
      <c r="K3718" t="s">
        <v>8156</v>
      </c>
      <c r="L3718" t="s">
        <v>8167</v>
      </c>
      <c r="N3718">
        <v>45425</v>
      </c>
      <c r="O3718">
        <v>45425</v>
      </c>
      <c r="Q3718">
        <v>45429</v>
      </c>
    </row>
    <row r="3719" spans="1:17">
      <c r="B3719" t="s">
        <v>85</v>
      </c>
      <c r="C3719" t="s">
        <v>86</v>
      </c>
      <c r="D3719" t="s">
        <v>5387</v>
      </c>
      <c r="E3719" t="s">
        <v>5388</v>
      </c>
      <c r="F3719" t="s">
        <v>65</v>
      </c>
      <c r="G3719" t="s">
        <v>66</v>
      </c>
      <c r="H3719" t="s">
        <v>13286</v>
      </c>
      <c r="I3719" t="s">
        <v>13287</v>
      </c>
      <c r="J3719" t="s">
        <v>8141</v>
      </c>
      <c r="K3719" t="s">
        <v>8216</v>
      </c>
      <c r="L3719" t="s">
        <v>8163</v>
      </c>
      <c r="N3719">
        <v>45061.375</v>
      </c>
      <c r="O3719">
        <v>45063.375</v>
      </c>
      <c r="Q3719">
        <v>45063.375</v>
      </c>
    </row>
    <row r="3720" spans="1:17">
      <c r="B3720" t="s">
        <v>85</v>
      </c>
      <c r="C3720" t="s">
        <v>86</v>
      </c>
      <c r="D3720" t="s">
        <v>5387</v>
      </c>
      <c r="E3720" t="s">
        <v>5388</v>
      </c>
      <c r="F3720" t="s">
        <v>65</v>
      </c>
      <c r="G3720" t="s">
        <v>66</v>
      </c>
      <c r="H3720" t="s">
        <v>13288</v>
      </c>
      <c r="I3720" t="s">
        <v>13289</v>
      </c>
      <c r="J3720" t="s">
        <v>8141</v>
      </c>
      <c r="K3720" t="s">
        <v>8216</v>
      </c>
      <c r="L3720" t="s">
        <v>8163</v>
      </c>
      <c r="N3720">
        <v>45064.375</v>
      </c>
      <c r="O3720">
        <v>45065.375</v>
      </c>
      <c r="Q3720">
        <v>45065.375</v>
      </c>
    </row>
    <row r="3721" spans="1:17">
      <c r="A3721" t="s">
        <v>19875</v>
      </c>
      <c r="B3721" t="s">
        <v>85</v>
      </c>
      <c r="C3721" t="s">
        <v>86</v>
      </c>
      <c r="D3721" t="s">
        <v>5389</v>
      </c>
      <c r="E3721" t="s">
        <v>5390</v>
      </c>
      <c r="F3721" t="s">
        <v>65</v>
      </c>
      <c r="G3721" t="s">
        <v>66</v>
      </c>
      <c r="H3721" t="s">
        <v>13290</v>
      </c>
      <c r="I3721" t="s">
        <v>5390</v>
      </c>
      <c r="J3721" t="s">
        <v>8141</v>
      </c>
      <c r="K3721" t="s">
        <v>8152</v>
      </c>
      <c r="L3721" t="s">
        <v>8165</v>
      </c>
      <c r="N3721">
        <v>45432</v>
      </c>
      <c r="O3721">
        <v>45436</v>
      </c>
      <c r="Q3721">
        <v>45436</v>
      </c>
    </row>
    <row r="3722" spans="1:17">
      <c r="A3722" t="s">
        <v>19876</v>
      </c>
      <c r="B3722" t="s">
        <v>85</v>
      </c>
      <c r="C3722" t="s">
        <v>86</v>
      </c>
      <c r="D3722" t="s">
        <v>5391</v>
      </c>
      <c r="E3722" t="s">
        <v>5390</v>
      </c>
      <c r="F3722" t="s">
        <v>65</v>
      </c>
      <c r="G3722" t="s">
        <v>66</v>
      </c>
      <c r="H3722" t="s">
        <v>13291</v>
      </c>
      <c r="I3722" t="s">
        <v>5390</v>
      </c>
      <c r="J3722" t="s">
        <v>8141</v>
      </c>
      <c r="K3722" t="s">
        <v>8152</v>
      </c>
      <c r="L3722" t="s">
        <v>8165</v>
      </c>
      <c r="N3722">
        <v>45439</v>
      </c>
      <c r="O3722">
        <v>45443</v>
      </c>
      <c r="Q3722">
        <v>45443</v>
      </c>
    </row>
    <row r="3723" spans="1:17">
      <c r="A3723" t="s">
        <v>19877</v>
      </c>
      <c r="B3723" t="s">
        <v>85</v>
      </c>
      <c r="C3723" t="s">
        <v>86</v>
      </c>
      <c r="D3723" t="s">
        <v>5392</v>
      </c>
      <c r="E3723" t="s">
        <v>5390</v>
      </c>
      <c r="F3723" t="s">
        <v>65</v>
      </c>
      <c r="G3723" t="s">
        <v>66</v>
      </c>
      <c r="H3723" t="s">
        <v>13292</v>
      </c>
      <c r="I3723" t="s">
        <v>5390</v>
      </c>
      <c r="J3723" t="s">
        <v>8141</v>
      </c>
      <c r="K3723" t="s">
        <v>8152</v>
      </c>
      <c r="L3723" t="s">
        <v>8165</v>
      </c>
      <c r="N3723">
        <v>45453</v>
      </c>
      <c r="O3723">
        <v>45457</v>
      </c>
      <c r="Q3723">
        <v>45450</v>
      </c>
    </row>
    <row r="3724" spans="1:17">
      <c r="B3724" t="s">
        <v>85</v>
      </c>
      <c r="C3724" t="s">
        <v>86</v>
      </c>
      <c r="D3724" t="s">
        <v>5393</v>
      </c>
      <c r="E3724" t="s">
        <v>5394</v>
      </c>
      <c r="F3724" t="s">
        <v>65</v>
      </c>
      <c r="G3724" t="s">
        <v>66</v>
      </c>
      <c r="H3724" t="s">
        <v>13293</v>
      </c>
      <c r="I3724" t="s">
        <v>13294</v>
      </c>
      <c r="J3724" t="s">
        <v>8141</v>
      </c>
      <c r="K3724" t="s">
        <v>8216</v>
      </c>
      <c r="L3724" t="s">
        <v>8230</v>
      </c>
      <c r="N3724">
        <v>45068.375</v>
      </c>
      <c r="O3724">
        <v>45070.375</v>
      </c>
      <c r="Q3724">
        <v>45070.375</v>
      </c>
    </row>
    <row r="3725" spans="1:17">
      <c r="B3725" t="s">
        <v>85</v>
      </c>
      <c r="C3725" t="s">
        <v>86</v>
      </c>
      <c r="D3725" t="s">
        <v>5393</v>
      </c>
      <c r="E3725" t="s">
        <v>5394</v>
      </c>
      <c r="F3725" t="s">
        <v>65</v>
      </c>
      <c r="G3725" t="s">
        <v>66</v>
      </c>
      <c r="H3725" t="s">
        <v>13295</v>
      </c>
      <c r="I3725" t="s">
        <v>13296</v>
      </c>
      <c r="J3725" t="s">
        <v>8141</v>
      </c>
      <c r="K3725" t="s">
        <v>8216</v>
      </c>
      <c r="L3725" t="s">
        <v>8230</v>
      </c>
      <c r="N3725">
        <v>45071.375</v>
      </c>
      <c r="O3725">
        <v>45072.375</v>
      </c>
      <c r="Q3725">
        <v>45072.375</v>
      </c>
    </row>
    <row r="3726" spans="1:17">
      <c r="B3726" t="s">
        <v>85</v>
      </c>
      <c r="C3726" t="s">
        <v>86</v>
      </c>
      <c r="D3726" t="s">
        <v>5395</v>
      </c>
      <c r="E3726" t="s">
        <v>5396</v>
      </c>
      <c r="F3726" t="s">
        <v>65</v>
      </c>
      <c r="G3726" t="s">
        <v>66</v>
      </c>
      <c r="H3726" t="s">
        <v>13297</v>
      </c>
      <c r="I3726" t="s">
        <v>13298</v>
      </c>
      <c r="J3726" t="s">
        <v>8141</v>
      </c>
      <c r="K3726" t="s">
        <v>8216</v>
      </c>
      <c r="L3726" t="s">
        <v>8163</v>
      </c>
      <c r="N3726">
        <v>45075.375</v>
      </c>
      <c r="O3726">
        <v>45077.375</v>
      </c>
      <c r="Q3726">
        <v>45077.375</v>
      </c>
    </row>
    <row r="3727" spans="1:17">
      <c r="B3727" t="s">
        <v>85</v>
      </c>
      <c r="C3727" t="s">
        <v>86</v>
      </c>
      <c r="D3727" t="s">
        <v>5395</v>
      </c>
      <c r="E3727" t="s">
        <v>5396</v>
      </c>
      <c r="F3727" t="s">
        <v>65</v>
      </c>
      <c r="G3727" t="s">
        <v>66</v>
      </c>
      <c r="H3727" t="s">
        <v>13299</v>
      </c>
      <c r="I3727" t="s">
        <v>13300</v>
      </c>
      <c r="J3727" t="s">
        <v>8141</v>
      </c>
      <c r="K3727" t="s">
        <v>8216</v>
      </c>
      <c r="L3727" t="s">
        <v>8163</v>
      </c>
      <c r="N3727">
        <v>45078.375</v>
      </c>
      <c r="O3727">
        <v>45079.375</v>
      </c>
      <c r="Q3727">
        <v>45079.375</v>
      </c>
    </row>
    <row r="3728" spans="1:17">
      <c r="B3728" t="s">
        <v>85</v>
      </c>
      <c r="C3728" t="s">
        <v>86</v>
      </c>
      <c r="D3728" t="s">
        <v>5397</v>
      </c>
      <c r="E3728" t="s">
        <v>5398</v>
      </c>
      <c r="F3728" t="s">
        <v>65</v>
      </c>
      <c r="G3728" t="s">
        <v>66</v>
      </c>
      <c r="H3728" t="s">
        <v>13301</v>
      </c>
      <c r="I3728" t="s">
        <v>13302</v>
      </c>
      <c r="J3728" t="s">
        <v>8141</v>
      </c>
      <c r="K3728" t="s">
        <v>8216</v>
      </c>
      <c r="L3728" t="s">
        <v>8164</v>
      </c>
      <c r="N3728">
        <v>45089.375</v>
      </c>
      <c r="O3728">
        <v>45091.375</v>
      </c>
      <c r="Q3728">
        <v>45091.375</v>
      </c>
    </row>
    <row r="3729" spans="1:17">
      <c r="B3729" t="s">
        <v>85</v>
      </c>
      <c r="C3729" t="s">
        <v>86</v>
      </c>
      <c r="D3729" t="s">
        <v>5397</v>
      </c>
      <c r="E3729" t="s">
        <v>5398</v>
      </c>
      <c r="F3729" t="s">
        <v>65</v>
      </c>
      <c r="G3729" t="s">
        <v>66</v>
      </c>
      <c r="H3729" t="s">
        <v>13303</v>
      </c>
      <c r="I3729" t="s">
        <v>13304</v>
      </c>
      <c r="J3729" t="s">
        <v>8141</v>
      </c>
      <c r="K3729" t="s">
        <v>8216</v>
      </c>
      <c r="L3729" t="s">
        <v>8164</v>
      </c>
      <c r="N3729">
        <v>45092.375</v>
      </c>
      <c r="O3729">
        <v>45093.375</v>
      </c>
      <c r="Q3729">
        <v>45093.375</v>
      </c>
    </row>
    <row r="3730" spans="1:17">
      <c r="B3730" t="s">
        <v>85</v>
      </c>
      <c r="C3730" t="s">
        <v>86</v>
      </c>
      <c r="D3730" t="s">
        <v>5399</v>
      </c>
      <c r="E3730" t="s">
        <v>5400</v>
      </c>
      <c r="F3730" t="s">
        <v>65</v>
      </c>
      <c r="G3730" t="s">
        <v>66</v>
      </c>
      <c r="H3730" t="s">
        <v>13305</v>
      </c>
      <c r="I3730" t="s">
        <v>5400</v>
      </c>
      <c r="J3730" t="s">
        <v>8141</v>
      </c>
      <c r="K3730" t="s">
        <v>8216</v>
      </c>
      <c r="L3730" t="s">
        <v>8230</v>
      </c>
      <c r="M3730" t="s">
        <v>8152</v>
      </c>
      <c r="N3730">
        <v>45096.375</v>
      </c>
      <c r="O3730">
        <v>45096.375</v>
      </c>
      <c r="P3730">
        <v>45100.375</v>
      </c>
      <c r="Q3730">
        <v>45100.375</v>
      </c>
    </row>
    <row r="3731" spans="1:17">
      <c r="B3731" t="s">
        <v>85</v>
      </c>
      <c r="C3731" t="s">
        <v>86</v>
      </c>
      <c r="D3731" t="s">
        <v>5399</v>
      </c>
      <c r="E3731" t="s">
        <v>5400</v>
      </c>
      <c r="F3731" t="s">
        <v>65</v>
      </c>
      <c r="G3731" t="s">
        <v>66</v>
      </c>
      <c r="H3731" t="s">
        <v>13306</v>
      </c>
      <c r="I3731" t="s">
        <v>13307</v>
      </c>
      <c r="J3731" t="s">
        <v>8141</v>
      </c>
      <c r="K3731" t="s">
        <v>8216</v>
      </c>
      <c r="L3731" t="s">
        <v>8230</v>
      </c>
      <c r="M3731" t="s">
        <v>8152</v>
      </c>
      <c r="N3731">
        <v>45096.375</v>
      </c>
      <c r="O3731">
        <v>45096.375</v>
      </c>
      <c r="P3731">
        <v>45098.375</v>
      </c>
      <c r="Q3731">
        <v>45098.375</v>
      </c>
    </row>
    <row r="3732" spans="1:17">
      <c r="A3732" t="s">
        <v>19878</v>
      </c>
      <c r="B3732" t="s">
        <v>85</v>
      </c>
      <c r="C3732" t="s">
        <v>86</v>
      </c>
      <c r="D3732" t="s">
        <v>5401</v>
      </c>
      <c r="E3732" t="s">
        <v>5402</v>
      </c>
      <c r="F3732" t="s">
        <v>65</v>
      </c>
      <c r="G3732" t="s">
        <v>66</v>
      </c>
      <c r="H3732" t="s">
        <v>13308</v>
      </c>
      <c r="I3732" t="s">
        <v>5402</v>
      </c>
      <c r="J3732" t="s">
        <v>8141</v>
      </c>
      <c r="K3732" t="s">
        <v>8433</v>
      </c>
      <c r="L3732" t="s">
        <v>8165</v>
      </c>
      <c r="N3732">
        <v>45467</v>
      </c>
      <c r="O3732">
        <v>45471</v>
      </c>
      <c r="Q3732">
        <v>45471</v>
      </c>
    </row>
    <row r="3733" spans="1:17">
      <c r="B3733" t="s">
        <v>85</v>
      </c>
      <c r="C3733" t="s">
        <v>86</v>
      </c>
      <c r="D3733" t="s">
        <v>5403</v>
      </c>
      <c r="E3733" t="s">
        <v>5404</v>
      </c>
      <c r="F3733" t="s">
        <v>65</v>
      </c>
      <c r="G3733" t="s">
        <v>66</v>
      </c>
      <c r="H3733" t="s">
        <v>13309</v>
      </c>
      <c r="I3733" t="s">
        <v>5404</v>
      </c>
      <c r="J3733" t="s">
        <v>8141</v>
      </c>
      <c r="K3733" t="s">
        <v>8164</v>
      </c>
      <c r="L3733" t="s">
        <v>8230</v>
      </c>
      <c r="M3733" t="s">
        <v>8163</v>
      </c>
      <c r="N3733">
        <v>45103.375</v>
      </c>
      <c r="O3733">
        <v>45103.375</v>
      </c>
      <c r="P3733">
        <v>45107.375</v>
      </c>
      <c r="Q3733">
        <v>45107.375</v>
      </c>
    </row>
    <row r="3734" spans="1:17">
      <c r="A3734" t="s">
        <v>19879</v>
      </c>
      <c r="B3734" t="s">
        <v>85</v>
      </c>
      <c r="C3734" t="s">
        <v>86</v>
      </c>
      <c r="D3734" t="s">
        <v>5405</v>
      </c>
      <c r="E3734" t="s">
        <v>5406</v>
      </c>
      <c r="F3734" t="s">
        <v>65</v>
      </c>
      <c r="G3734" t="s">
        <v>66</v>
      </c>
      <c r="H3734" t="s">
        <v>13310</v>
      </c>
      <c r="I3734" t="s">
        <v>5406</v>
      </c>
      <c r="J3734" t="s">
        <v>8141</v>
      </c>
      <c r="K3734" t="s">
        <v>8152</v>
      </c>
      <c r="L3734" t="s">
        <v>8188</v>
      </c>
      <c r="N3734">
        <v>45839</v>
      </c>
      <c r="O3734">
        <v>45842</v>
      </c>
      <c r="Q3734">
        <v>45839</v>
      </c>
    </row>
    <row r="3735" spans="1:17">
      <c r="A3735" t="s">
        <v>19880</v>
      </c>
      <c r="B3735" t="s">
        <v>85</v>
      </c>
      <c r="C3735" t="s">
        <v>86</v>
      </c>
      <c r="D3735" t="s">
        <v>5407</v>
      </c>
      <c r="E3735" t="s">
        <v>5408</v>
      </c>
      <c r="F3735" t="s">
        <v>65</v>
      </c>
      <c r="G3735" t="s">
        <v>66</v>
      </c>
      <c r="H3735" t="s">
        <v>13311</v>
      </c>
      <c r="I3735" t="s">
        <v>5408</v>
      </c>
      <c r="J3735" t="s">
        <v>8141</v>
      </c>
      <c r="K3735" t="s">
        <v>8152</v>
      </c>
      <c r="L3735" t="s">
        <v>8165</v>
      </c>
      <c r="N3735">
        <v>45446</v>
      </c>
      <c r="O3735">
        <v>45450</v>
      </c>
      <c r="Q3735">
        <v>45450</v>
      </c>
    </row>
    <row r="3736" spans="1:17">
      <c r="B3736" t="s">
        <v>85</v>
      </c>
      <c r="C3736" t="s">
        <v>86</v>
      </c>
      <c r="D3736" t="s">
        <v>5409</v>
      </c>
      <c r="E3736" t="s">
        <v>5410</v>
      </c>
      <c r="F3736" t="s">
        <v>65</v>
      </c>
      <c r="G3736" t="s">
        <v>66</v>
      </c>
      <c r="H3736" t="s">
        <v>13312</v>
      </c>
      <c r="I3736" t="s">
        <v>13313</v>
      </c>
      <c r="J3736" t="s">
        <v>8141</v>
      </c>
      <c r="K3736" t="s">
        <v>8230</v>
      </c>
      <c r="L3736" t="s">
        <v>8164</v>
      </c>
      <c r="N3736">
        <v>45082.375</v>
      </c>
      <c r="O3736">
        <v>45084.375</v>
      </c>
      <c r="Q3736">
        <v>45084.375</v>
      </c>
    </row>
    <row r="3737" spans="1:17">
      <c r="B3737" t="s">
        <v>85</v>
      </c>
      <c r="C3737" t="s">
        <v>86</v>
      </c>
      <c r="D3737" t="s">
        <v>5409</v>
      </c>
      <c r="E3737" t="s">
        <v>5410</v>
      </c>
      <c r="F3737" t="s">
        <v>65</v>
      </c>
      <c r="G3737" t="s">
        <v>66</v>
      </c>
      <c r="H3737" t="s">
        <v>13314</v>
      </c>
      <c r="I3737" t="s">
        <v>13315</v>
      </c>
      <c r="J3737" t="s">
        <v>8141</v>
      </c>
      <c r="K3737" t="s">
        <v>8230</v>
      </c>
      <c r="L3737" t="s">
        <v>8164</v>
      </c>
      <c r="N3737">
        <v>45085.375</v>
      </c>
      <c r="O3737">
        <v>45086.375</v>
      </c>
      <c r="Q3737">
        <v>45086.375</v>
      </c>
    </row>
    <row r="3738" spans="1:17">
      <c r="B3738" t="s">
        <v>85</v>
      </c>
      <c r="C3738" t="s">
        <v>86</v>
      </c>
      <c r="D3738" t="s">
        <v>5411</v>
      </c>
      <c r="E3738" t="s">
        <v>5412</v>
      </c>
      <c r="F3738" t="s">
        <v>65</v>
      </c>
      <c r="G3738" t="s">
        <v>66</v>
      </c>
      <c r="H3738" t="s">
        <v>13316</v>
      </c>
      <c r="I3738" t="s">
        <v>5412</v>
      </c>
      <c r="J3738" t="s">
        <v>8141</v>
      </c>
      <c r="K3738" t="s">
        <v>8164</v>
      </c>
      <c r="L3738" t="s">
        <v>8163</v>
      </c>
      <c r="M3738" t="s">
        <v>8152</v>
      </c>
      <c r="N3738">
        <v>45117.375</v>
      </c>
      <c r="O3738">
        <v>45117.375</v>
      </c>
      <c r="P3738">
        <v>45121.375</v>
      </c>
      <c r="Q3738">
        <v>45121.375</v>
      </c>
    </row>
    <row r="3739" spans="1:17">
      <c r="B3739" t="s">
        <v>85</v>
      </c>
      <c r="C3739" t="s">
        <v>86</v>
      </c>
      <c r="D3739" t="s">
        <v>5411</v>
      </c>
      <c r="E3739" t="s">
        <v>5412</v>
      </c>
      <c r="F3739" t="s">
        <v>65</v>
      </c>
      <c r="G3739" t="s">
        <v>66</v>
      </c>
      <c r="H3739" t="s">
        <v>13317</v>
      </c>
      <c r="I3739" t="s">
        <v>13318</v>
      </c>
      <c r="J3739" t="s">
        <v>8141</v>
      </c>
      <c r="K3739" t="s">
        <v>8164</v>
      </c>
      <c r="L3739" t="s">
        <v>8163</v>
      </c>
      <c r="M3739" t="s">
        <v>8152</v>
      </c>
      <c r="N3739">
        <v>45117.375</v>
      </c>
      <c r="O3739">
        <v>45117.375</v>
      </c>
      <c r="P3739">
        <v>45121.375</v>
      </c>
      <c r="Q3739">
        <v>45121.375</v>
      </c>
    </row>
    <row r="3740" spans="1:17">
      <c r="A3740" t="s">
        <v>19881</v>
      </c>
      <c r="B3740" t="s">
        <v>85</v>
      </c>
      <c r="C3740" t="s">
        <v>86</v>
      </c>
      <c r="D3740" t="s">
        <v>5413</v>
      </c>
      <c r="E3740" t="s">
        <v>5414</v>
      </c>
      <c r="F3740" t="s">
        <v>65</v>
      </c>
      <c r="G3740" t="s">
        <v>66</v>
      </c>
      <c r="H3740" t="s">
        <v>13319</v>
      </c>
      <c r="I3740" t="s">
        <v>5414</v>
      </c>
      <c r="J3740" t="s">
        <v>8141</v>
      </c>
      <c r="K3740" t="s">
        <v>8164</v>
      </c>
      <c r="L3740" t="s">
        <v>8208</v>
      </c>
      <c r="N3740">
        <v>45489</v>
      </c>
      <c r="O3740">
        <v>45492</v>
      </c>
      <c r="Q3740">
        <v>45485</v>
      </c>
    </row>
    <row r="3741" spans="1:17">
      <c r="B3741" t="s">
        <v>85</v>
      </c>
      <c r="C3741" t="s">
        <v>86</v>
      </c>
      <c r="D3741" t="s">
        <v>5415</v>
      </c>
      <c r="E3741" t="s">
        <v>5416</v>
      </c>
      <c r="F3741" t="s">
        <v>65</v>
      </c>
      <c r="G3741" t="s">
        <v>66</v>
      </c>
      <c r="H3741" t="s">
        <v>13320</v>
      </c>
      <c r="I3741" t="s">
        <v>5416</v>
      </c>
      <c r="J3741" t="s">
        <v>8141</v>
      </c>
      <c r="K3741" t="s">
        <v>8216</v>
      </c>
      <c r="L3741" t="s">
        <v>8163</v>
      </c>
      <c r="M3741" t="s">
        <v>8152</v>
      </c>
      <c r="N3741">
        <v>45125.375</v>
      </c>
      <c r="O3741">
        <v>45125.375</v>
      </c>
      <c r="P3741">
        <v>45128.375</v>
      </c>
      <c r="Q3741">
        <v>45128.375</v>
      </c>
    </row>
    <row r="3742" spans="1:17">
      <c r="B3742" t="s">
        <v>85</v>
      </c>
      <c r="C3742" t="s">
        <v>86</v>
      </c>
      <c r="D3742" t="s">
        <v>5415</v>
      </c>
      <c r="E3742" t="s">
        <v>5416</v>
      </c>
      <c r="F3742" t="s">
        <v>65</v>
      </c>
      <c r="G3742" t="s">
        <v>66</v>
      </c>
      <c r="H3742" t="s">
        <v>13321</v>
      </c>
      <c r="I3742" t="s">
        <v>13322</v>
      </c>
      <c r="J3742" t="s">
        <v>8141</v>
      </c>
      <c r="K3742" t="s">
        <v>8216</v>
      </c>
      <c r="L3742" t="s">
        <v>8163</v>
      </c>
      <c r="M3742" t="s">
        <v>8152</v>
      </c>
      <c r="N3742">
        <v>45125.375</v>
      </c>
      <c r="O3742">
        <v>45125.375</v>
      </c>
      <c r="P3742">
        <v>45128.375</v>
      </c>
      <c r="Q3742">
        <v>45128.375</v>
      </c>
    </row>
    <row r="3743" spans="1:17">
      <c r="A3743" t="s">
        <v>19882</v>
      </c>
      <c r="B3743" t="s">
        <v>85</v>
      </c>
      <c r="C3743" t="s">
        <v>86</v>
      </c>
      <c r="D3743" t="s">
        <v>5417</v>
      </c>
      <c r="E3743" t="s">
        <v>5418</v>
      </c>
      <c r="F3743" t="s">
        <v>65</v>
      </c>
      <c r="G3743" t="s">
        <v>66</v>
      </c>
      <c r="H3743" t="s">
        <v>13323</v>
      </c>
      <c r="I3743" t="s">
        <v>5418</v>
      </c>
      <c r="J3743" t="s">
        <v>8141</v>
      </c>
      <c r="K3743" t="s">
        <v>8433</v>
      </c>
      <c r="L3743" t="s">
        <v>8165</v>
      </c>
      <c r="N3743">
        <v>45474</v>
      </c>
      <c r="O3743">
        <v>45478</v>
      </c>
      <c r="Q3743">
        <v>45478</v>
      </c>
    </row>
    <row r="3744" spans="1:17">
      <c r="A3744" t="s">
        <v>19883</v>
      </c>
      <c r="B3744" t="s">
        <v>85</v>
      </c>
      <c r="C3744" t="s">
        <v>86</v>
      </c>
      <c r="D3744" t="s">
        <v>5419</v>
      </c>
      <c r="E3744" t="s">
        <v>5420</v>
      </c>
      <c r="F3744" t="s">
        <v>65</v>
      </c>
      <c r="G3744" t="s">
        <v>66</v>
      </c>
      <c r="H3744" t="s">
        <v>13324</v>
      </c>
      <c r="I3744" t="s">
        <v>5420</v>
      </c>
      <c r="J3744" t="s">
        <v>8141</v>
      </c>
      <c r="K3744" t="s">
        <v>8208</v>
      </c>
      <c r="L3744" t="s">
        <v>8152</v>
      </c>
      <c r="N3744">
        <v>45495</v>
      </c>
      <c r="O3744">
        <v>45499</v>
      </c>
      <c r="Q3744">
        <v>45499</v>
      </c>
    </row>
    <row r="3745" spans="1:17">
      <c r="B3745" t="s">
        <v>85</v>
      </c>
      <c r="C3745" t="s">
        <v>86</v>
      </c>
      <c r="D3745" t="s">
        <v>5421</v>
      </c>
      <c r="E3745" t="s">
        <v>5422</v>
      </c>
      <c r="F3745" t="s">
        <v>65</v>
      </c>
      <c r="G3745" t="s">
        <v>66</v>
      </c>
      <c r="H3745" t="s">
        <v>13325</v>
      </c>
      <c r="I3745" t="s">
        <v>5422</v>
      </c>
      <c r="J3745" t="s">
        <v>8141</v>
      </c>
      <c r="K3745" t="s">
        <v>8164</v>
      </c>
      <c r="L3745" t="s">
        <v>8163</v>
      </c>
      <c r="M3745" t="s">
        <v>8152</v>
      </c>
      <c r="N3745">
        <v>45131.375</v>
      </c>
      <c r="O3745">
        <v>45133.375</v>
      </c>
      <c r="P3745">
        <v>45135.375</v>
      </c>
      <c r="Q3745">
        <v>45135.375</v>
      </c>
    </row>
    <row r="3746" spans="1:17">
      <c r="B3746" t="s">
        <v>85</v>
      </c>
      <c r="C3746" t="s">
        <v>86</v>
      </c>
      <c r="D3746" t="s">
        <v>5421</v>
      </c>
      <c r="E3746" t="s">
        <v>5422</v>
      </c>
      <c r="F3746" t="s">
        <v>65</v>
      </c>
      <c r="G3746" t="s">
        <v>66</v>
      </c>
      <c r="H3746" t="s">
        <v>13326</v>
      </c>
      <c r="I3746" t="s">
        <v>13327</v>
      </c>
      <c r="J3746" t="s">
        <v>8141</v>
      </c>
      <c r="K3746" t="s">
        <v>8164</v>
      </c>
      <c r="L3746" t="s">
        <v>8163</v>
      </c>
      <c r="M3746" t="s">
        <v>8152</v>
      </c>
      <c r="N3746">
        <v>45131.375</v>
      </c>
      <c r="O3746">
        <v>45133.375</v>
      </c>
      <c r="P3746">
        <v>45135.375</v>
      </c>
      <c r="Q3746">
        <v>45135.375</v>
      </c>
    </row>
    <row r="3747" spans="1:17">
      <c r="A3747" t="s">
        <v>19884</v>
      </c>
      <c r="B3747" t="s">
        <v>85</v>
      </c>
      <c r="C3747" t="s">
        <v>86</v>
      </c>
      <c r="D3747" t="s">
        <v>5423</v>
      </c>
      <c r="E3747" t="s">
        <v>5424</v>
      </c>
      <c r="F3747" t="s">
        <v>65</v>
      </c>
      <c r="G3747" t="s">
        <v>66</v>
      </c>
      <c r="H3747" t="s">
        <v>13328</v>
      </c>
      <c r="I3747" t="s">
        <v>5424</v>
      </c>
      <c r="J3747" t="s">
        <v>8141</v>
      </c>
      <c r="K3747" t="s">
        <v>8164</v>
      </c>
      <c r="L3747" t="s">
        <v>8208</v>
      </c>
      <c r="N3747">
        <v>45506</v>
      </c>
      <c r="O3747">
        <v>45506</v>
      </c>
      <c r="Q3747">
        <v>45506</v>
      </c>
    </row>
    <row r="3748" spans="1:17">
      <c r="B3748" t="s">
        <v>85</v>
      </c>
      <c r="C3748" t="s">
        <v>86</v>
      </c>
      <c r="D3748" t="s">
        <v>5425</v>
      </c>
      <c r="E3748" t="s">
        <v>5426</v>
      </c>
      <c r="F3748" t="s">
        <v>65</v>
      </c>
      <c r="G3748" t="s">
        <v>66</v>
      </c>
      <c r="H3748" t="s">
        <v>13329</v>
      </c>
      <c r="I3748" t="s">
        <v>5426</v>
      </c>
      <c r="J3748" t="s">
        <v>8141</v>
      </c>
      <c r="K3748" t="s">
        <v>8216</v>
      </c>
      <c r="L3748" t="s">
        <v>8163</v>
      </c>
      <c r="M3748" t="s">
        <v>8152</v>
      </c>
      <c r="N3748">
        <v>45138.375</v>
      </c>
      <c r="O3748">
        <v>45140.375</v>
      </c>
      <c r="P3748">
        <v>45142.375</v>
      </c>
      <c r="Q3748">
        <v>45142.375</v>
      </c>
    </row>
    <row r="3749" spans="1:17">
      <c r="B3749" t="s">
        <v>85</v>
      </c>
      <c r="C3749" t="s">
        <v>86</v>
      </c>
      <c r="D3749" t="s">
        <v>5425</v>
      </c>
      <c r="E3749" t="s">
        <v>5426</v>
      </c>
      <c r="F3749" t="s">
        <v>65</v>
      </c>
      <c r="G3749" t="s">
        <v>66</v>
      </c>
      <c r="H3749" t="s">
        <v>13330</v>
      </c>
      <c r="I3749" t="s">
        <v>13331</v>
      </c>
      <c r="J3749" t="s">
        <v>8141</v>
      </c>
      <c r="K3749" t="s">
        <v>8216</v>
      </c>
      <c r="L3749" t="s">
        <v>8163</v>
      </c>
      <c r="M3749" t="s">
        <v>8152</v>
      </c>
      <c r="N3749">
        <v>45138.375</v>
      </c>
      <c r="O3749">
        <v>45140.375</v>
      </c>
      <c r="P3749">
        <v>45142.375</v>
      </c>
      <c r="Q3749">
        <v>45142.375</v>
      </c>
    </row>
    <row r="3750" spans="1:17">
      <c r="B3750" t="s">
        <v>85</v>
      </c>
      <c r="C3750" t="s">
        <v>86</v>
      </c>
      <c r="D3750" t="s">
        <v>5427</v>
      </c>
      <c r="E3750" t="s">
        <v>5428</v>
      </c>
      <c r="F3750" t="s">
        <v>65</v>
      </c>
      <c r="G3750" t="s">
        <v>66</v>
      </c>
      <c r="H3750" t="s">
        <v>13332</v>
      </c>
      <c r="I3750" t="s">
        <v>5428</v>
      </c>
      <c r="J3750" t="s">
        <v>8141</v>
      </c>
      <c r="K3750" t="s">
        <v>8216</v>
      </c>
      <c r="L3750" t="s">
        <v>8230</v>
      </c>
      <c r="M3750" t="s">
        <v>8152</v>
      </c>
      <c r="N3750">
        <v>45110.375</v>
      </c>
      <c r="O3750">
        <v>45114.375</v>
      </c>
      <c r="P3750">
        <v>45114.375</v>
      </c>
      <c r="Q3750">
        <v>45114.375</v>
      </c>
    </row>
    <row r="3751" spans="1:17">
      <c r="B3751" t="s">
        <v>85</v>
      </c>
      <c r="C3751" t="s">
        <v>86</v>
      </c>
      <c r="D3751" t="s">
        <v>5427</v>
      </c>
      <c r="E3751" t="s">
        <v>5428</v>
      </c>
      <c r="F3751" t="s">
        <v>65</v>
      </c>
      <c r="G3751" t="s">
        <v>66</v>
      </c>
      <c r="H3751" t="s">
        <v>13333</v>
      </c>
      <c r="I3751" t="s">
        <v>13334</v>
      </c>
      <c r="J3751" t="s">
        <v>8141</v>
      </c>
      <c r="K3751" t="s">
        <v>8216</v>
      </c>
      <c r="L3751" t="s">
        <v>8230</v>
      </c>
      <c r="M3751" t="s">
        <v>8152</v>
      </c>
      <c r="N3751">
        <v>45110.375</v>
      </c>
      <c r="O3751">
        <v>45114.375</v>
      </c>
      <c r="P3751">
        <v>45114.375</v>
      </c>
      <c r="Q3751">
        <v>45114.375</v>
      </c>
    </row>
    <row r="3752" spans="1:17">
      <c r="B3752" t="s">
        <v>85</v>
      </c>
      <c r="C3752" t="s">
        <v>86</v>
      </c>
      <c r="D3752" t="s">
        <v>5429</v>
      </c>
      <c r="E3752" t="s">
        <v>5430</v>
      </c>
      <c r="F3752" t="s">
        <v>65</v>
      </c>
      <c r="G3752" t="s">
        <v>66</v>
      </c>
      <c r="H3752" t="s">
        <v>13335</v>
      </c>
      <c r="I3752" t="s">
        <v>5430</v>
      </c>
      <c r="J3752" t="s">
        <v>8141</v>
      </c>
      <c r="K3752" t="s">
        <v>8164</v>
      </c>
      <c r="L3752" t="s">
        <v>8163</v>
      </c>
      <c r="M3752" t="s">
        <v>8152</v>
      </c>
      <c r="N3752">
        <v>45152.375</v>
      </c>
      <c r="O3752">
        <v>45154.375</v>
      </c>
      <c r="P3752">
        <v>45156.375</v>
      </c>
      <c r="Q3752">
        <v>45156.375</v>
      </c>
    </row>
    <row r="3753" spans="1:17">
      <c r="B3753" t="s">
        <v>85</v>
      </c>
      <c r="C3753" t="s">
        <v>86</v>
      </c>
      <c r="D3753" t="s">
        <v>5429</v>
      </c>
      <c r="E3753" t="s">
        <v>5430</v>
      </c>
      <c r="F3753" t="s">
        <v>65</v>
      </c>
      <c r="G3753" t="s">
        <v>66</v>
      </c>
      <c r="H3753" t="s">
        <v>13336</v>
      </c>
      <c r="I3753" t="s">
        <v>13337</v>
      </c>
      <c r="J3753" t="s">
        <v>8141</v>
      </c>
      <c r="K3753" t="s">
        <v>8164</v>
      </c>
      <c r="L3753" t="s">
        <v>8163</v>
      </c>
      <c r="M3753" t="s">
        <v>8152</v>
      </c>
      <c r="N3753">
        <v>45152.375</v>
      </c>
      <c r="O3753">
        <v>45154.375</v>
      </c>
      <c r="P3753">
        <v>45156.375</v>
      </c>
      <c r="Q3753">
        <v>45156.375</v>
      </c>
    </row>
    <row r="3754" spans="1:17">
      <c r="A3754" t="s">
        <v>19885</v>
      </c>
      <c r="B3754" t="s">
        <v>85</v>
      </c>
      <c r="C3754" t="s">
        <v>86</v>
      </c>
      <c r="D3754" t="s">
        <v>5431</v>
      </c>
      <c r="E3754" t="s">
        <v>5432</v>
      </c>
      <c r="F3754" t="s">
        <v>65</v>
      </c>
      <c r="G3754" t="s">
        <v>66</v>
      </c>
      <c r="H3754" t="s">
        <v>13338</v>
      </c>
      <c r="I3754" t="s">
        <v>5432</v>
      </c>
      <c r="J3754" t="s">
        <v>8141</v>
      </c>
      <c r="K3754" t="s">
        <v>8208</v>
      </c>
      <c r="L3754" t="s">
        <v>8230</v>
      </c>
      <c r="N3754">
        <v>45523</v>
      </c>
      <c r="O3754">
        <v>45527</v>
      </c>
      <c r="Q3754">
        <v>45527</v>
      </c>
    </row>
    <row r="3755" spans="1:17">
      <c r="B3755" t="s">
        <v>85</v>
      </c>
      <c r="C3755" t="s">
        <v>86</v>
      </c>
      <c r="D3755" t="s">
        <v>5433</v>
      </c>
      <c r="E3755" t="s">
        <v>5434</v>
      </c>
      <c r="F3755" t="s">
        <v>65</v>
      </c>
      <c r="G3755" t="s">
        <v>66</v>
      </c>
      <c r="H3755" t="s">
        <v>13339</v>
      </c>
      <c r="I3755" t="s">
        <v>5434</v>
      </c>
      <c r="J3755" t="s">
        <v>8141</v>
      </c>
      <c r="K3755" t="s">
        <v>8230</v>
      </c>
      <c r="L3755" t="s">
        <v>8163</v>
      </c>
      <c r="M3755" t="s">
        <v>8152</v>
      </c>
      <c r="N3755">
        <v>45159.375</v>
      </c>
      <c r="O3755">
        <v>45161.375</v>
      </c>
      <c r="P3755">
        <v>45163.375</v>
      </c>
      <c r="Q3755">
        <v>45163.375</v>
      </c>
    </row>
    <row r="3756" spans="1:17">
      <c r="B3756" t="s">
        <v>85</v>
      </c>
      <c r="C3756" t="s">
        <v>86</v>
      </c>
      <c r="D3756" t="s">
        <v>5433</v>
      </c>
      <c r="E3756" t="s">
        <v>5434</v>
      </c>
      <c r="F3756" t="s">
        <v>65</v>
      </c>
      <c r="G3756" t="s">
        <v>66</v>
      </c>
      <c r="H3756" t="s">
        <v>13340</v>
      </c>
      <c r="I3756" t="s">
        <v>13341</v>
      </c>
      <c r="J3756" t="s">
        <v>8141</v>
      </c>
      <c r="K3756" t="s">
        <v>8230</v>
      </c>
      <c r="L3756" t="s">
        <v>8163</v>
      </c>
      <c r="M3756" t="s">
        <v>8152</v>
      </c>
      <c r="N3756">
        <v>45159.375</v>
      </c>
      <c r="O3756">
        <v>45161.375</v>
      </c>
      <c r="P3756">
        <v>45163.375</v>
      </c>
      <c r="Q3756">
        <v>45163.375</v>
      </c>
    </row>
    <row r="3757" spans="1:17">
      <c r="A3757" t="s">
        <v>19886</v>
      </c>
      <c r="B3757" t="s">
        <v>85</v>
      </c>
      <c r="C3757" t="s">
        <v>86</v>
      </c>
      <c r="D3757" t="s">
        <v>5435</v>
      </c>
      <c r="E3757" t="s">
        <v>5436</v>
      </c>
      <c r="F3757" t="s">
        <v>65</v>
      </c>
      <c r="G3757" t="s">
        <v>66</v>
      </c>
      <c r="H3757" t="s">
        <v>13342</v>
      </c>
      <c r="I3757" t="s">
        <v>5436</v>
      </c>
      <c r="J3757" t="s">
        <v>8141</v>
      </c>
      <c r="K3757" t="s">
        <v>8164</v>
      </c>
      <c r="L3757" t="s">
        <v>8152</v>
      </c>
      <c r="N3757">
        <v>45530</v>
      </c>
      <c r="O3757">
        <v>45534</v>
      </c>
      <c r="Q3757">
        <v>45534</v>
      </c>
    </row>
    <row r="3758" spans="1:17">
      <c r="B3758" t="s">
        <v>85</v>
      </c>
      <c r="C3758" t="s">
        <v>86</v>
      </c>
      <c r="D3758" t="s">
        <v>5437</v>
      </c>
      <c r="E3758" t="s">
        <v>5438</v>
      </c>
      <c r="F3758" t="s">
        <v>65</v>
      </c>
      <c r="G3758" t="s">
        <v>66</v>
      </c>
      <c r="H3758" t="s">
        <v>13343</v>
      </c>
      <c r="I3758" t="s">
        <v>5438</v>
      </c>
      <c r="J3758" t="s">
        <v>8141</v>
      </c>
      <c r="K3758" t="s">
        <v>8164</v>
      </c>
      <c r="L3758" t="s">
        <v>8181</v>
      </c>
      <c r="M3758" t="s">
        <v>8152</v>
      </c>
      <c r="N3758">
        <v>45166.375</v>
      </c>
      <c r="O3758">
        <v>45168.375</v>
      </c>
      <c r="P3758">
        <v>45170.375</v>
      </c>
      <c r="Q3758">
        <v>45170.375</v>
      </c>
    </row>
    <row r="3759" spans="1:17">
      <c r="B3759" t="s">
        <v>85</v>
      </c>
      <c r="C3759" t="s">
        <v>86</v>
      </c>
      <c r="D3759" t="s">
        <v>5437</v>
      </c>
      <c r="E3759" t="s">
        <v>5438</v>
      </c>
      <c r="F3759" t="s">
        <v>65</v>
      </c>
      <c r="G3759" t="s">
        <v>66</v>
      </c>
      <c r="H3759" t="s">
        <v>13344</v>
      </c>
      <c r="I3759" t="s">
        <v>13345</v>
      </c>
      <c r="J3759" t="s">
        <v>8141</v>
      </c>
      <c r="K3759" t="s">
        <v>8164</v>
      </c>
      <c r="L3759" t="s">
        <v>8181</v>
      </c>
      <c r="M3759" t="s">
        <v>8152</v>
      </c>
      <c r="N3759">
        <v>45166.375</v>
      </c>
      <c r="O3759">
        <v>45168.375</v>
      </c>
      <c r="P3759">
        <v>45170.375</v>
      </c>
      <c r="Q3759">
        <v>45170.375</v>
      </c>
    </row>
    <row r="3760" spans="1:17">
      <c r="A3760" t="s">
        <v>19887</v>
      </c>
      <c r="B3760" t="s">
        <v>85</v>
      </c>
      <c r="C3760" t="s">
        <v>86</v>
      </c>
      <c r="D3760" t="s">
        <v>5439</v>
      </c>
      <c r="E3760" t="s">
        <v>5440</v>
      </c>
      <c r="F3760" t="s">
        <v>65</v>
      </c>
      <c r="G3760" t="s">
        <v>66</v>
      </c>
      <c r="H3760" t="s">
        <v>13346</v>
      </c>
      <c r="I3760" t="s">
        <v>5440</v>
      </c>
      <c r="J3760" t="s">
        <v>8141</v>
      </c>
      <c r="K3760" t="s">
        <v>8208</v>
      </c>
      <c r="L3760" t="s">
        <v>8230</v>
      </c>
      <c r="N3760">
        <v>45509</v>
      </c>
      <c r="O3760">
        <v>45513</v>
      </c>
      <c r="Q3760">
        <v>45513</v>
      </c>
    </row>
    <row r="3761" spans="1:17">
      <c r="A3761" t="s">
        <v>19887</v>
      </c>
      <c r="B3761" t="s">
        <v>85</v>
      </c>
      <c r="C3761" t="s">
        <v>86</v>
      </c>
      <c r="D3761" t="s">
        <v>5441</v>
      </c>
      <c r="E3761" t="s">
        <v>5440</v>
      </c>
      <c r="F3761" t="s">
        <v>65</v>
      </c>
      <c r="G3761" t="s">
        <v>66</v>
      </c>
      <c r="H3761" t="s">
        <v>13347</v>
      </c>
      <c r="I3761" t="s">
        <v>5440</v>
      </c>
      <c r="J3761" t="s">
        <v>8141</v>
      </c>
      <c r="K3761" t="s">
        <v>8152</v>
      </c>
      <c r="L3761" t="s">
        <v>8152</v>
      </c>
      <c r="N3761">
        <v>45506</v>
      </c>
      <c r="O3761">
        <v>45506</v>
      </c>
      <c r="Q3761">
        <v>45506</v>
      </c>
    </row>
    <row r="3762" spans="1:17">
      <c r="B3762" t="s">
        <v>85</v>
      </c>
      <c r="C3762" t="s">
        <v>86</v>
      </c>
      <c r="D3762" t="s">
        <v>5442</v>
      </c>
      <c r="E3762" t="s">
        <v>5443</v>
      </c>
      <c r="F3762" t="s">
        <v>65</v>
      </c>
      <c r="G3762" t="s">
        <v>66</v>
      </c>
      <c r="H3762" t="s">
        <v>13348</v>
      </c>
      <c r="I3762" t="s">
        <v>5443</v>
      </c>
      <c r="J3762" t="s">
        <v>8141</v>
      </c>
      <c r="K3762" t="s">
        <v>8152</v>
      </c>
      <c r="L3762" t="s">
        <v>8163</v>
      </c>
      <c r="M3762" t="s">
        <v>8163</v>
      </c>
      <c r="N3762">
        <v>45180.375</v>
      </c>
      <c r="O3762">
        <v>45182.375</v>
      </c>
      <c r="P3762">
        <v>45184.375</v>
      </c>
      <c r="Q3762">
        <v>45184.375</v>
      </c>
    </row>
    <row r="3763" spans="1:17">
      <c r="A3763" t="s">
        <v>19888</v>
      </c>
      <c r="B3763" t="s">
        <v>85</v>
      </c>
      <c r="C3763" t="s">
        <v>86</v>
      </c>
      <c r="D3763" t="s">
        <v>5444</v>
      </c>
      <c r="E3763" t="s">
        <v>5445</v>
      </c>
      <c r="F3763" t="s">
        <v>65</v>
      </c>
      <c r="G3763" t="s">
        <v>66</v>
      </c>
      <c r="H3763" t="s">
        <v>13349</v>
      </c>
      <c r="I3763" t="s">
        <v>5445</v>
      </c>
      <c r="J3763" t="s">
        <v>8141</v>
      </c>
      <c r="K3763" t="s">
        <v>8152</v>
      </c>
      <c r="L3763" t="s">
        <v>8152</v>
      </c>
      <c r="N3763">
        <v>45552</v>
      </c>
      <c r="O3763">
        <v>45555</v>
      </c>
      <c r="Q3763">
        <v>45555</v>
      </c>
    </row>
    <row r="3764" spans="1:17">
      <c r="B3764" t="s">
        <v>85</v>
      </c>
      <c r="C3764" t="s">
        <v>86</v>
      </c>
      <c r="D3764" t="s">
        <v>5446</v>
      </c>
      <c r="E3764" t="s">
        <v>5447</v>
      </c>
      <c r="F3764" t="s">
        <v>65</v>
      </c>
      <c r="G3764" t="s">
        <v>66</v>
      </c>
      <c r="H3764" t="s">
        <v>13350</v>
      </c>
      <c r="I3764" t="s">
        <v>5447</v>
      </c>
      <c r="J3764" t="s">
        <v>8141</v>
      </c>
      <c r="K3764" t="s">
        <v>8152</v>
      </c>
      <c r="L3764" t="s">
        <v>8163</v>
      </c>
      <c r="M3764" t="s">
        <v>8163</v>
      </c>
      <c r="N3764">
        <v>45188.375</v>
      </c>
      <c r="O3764">
        <v>45189.375</v>
      </c>
      <c r="P3764">
        <v>45191.375</v>
      </c>
      <c r="Q3764">
        <v>45191.375</v>
      </c>
    </row>
    <row r="3765" spans="1:17">
      <c r="A3765" t="s">
        <v>19889</v>
      </c>
      <c r="B3765" t="s">
        <v>85</v>
      </c>
      <c r="C3765" t="s">
        <v>86</v>
      </c>
      <c r="D3765" t="s">
        <v>5448</v>
      </c>
      <c r="E3765" t="s">
        <v>5449</v>
      </c>
      <c r="F3765" t="s">
        <v>65</v>
      </c>
      <c r="G3765" t="s">
        <v>66</v>
      </c>
      <c r="H3765" t="s">
        <v>13351</v>
      </c>
      <c r="I3765" t="s">
        <v>5449</v>
      </c>
      <c r="J3765" t="s">
        <v>8141</v>
      </c>
      <c r="K3765" t="s">
        <v>8164</v>
      </c>
      <c r="L3765" t="s">
        <v>8433</v>
      </c>
      <c r="N3765">
        <v>45559</v>
      </c>
      <c r="O3765">
        <v>45562</v>
      </c>
      <c r="Q3765">
        <v>45562</v>
      </c>
    </row>
    <row r="3766" spans="1:17">
      <c r="B3766" t="s">
        <v>85</v>
      </c>
      <c r="C3766" t="s">
        <v>86</v>
      </c>
      <c r="D3766" t="s">
        <v>5450</v>
      </c>
      <c r="E3766" t="s">
        <v>5451</v>
      </c>
      <c r="F3766" t="s">
        <v>65</v>
      </c>
      <c r="G3766" t="s">
        <v>66</v>
      </c>
      <c r="H3766" t="s">
        <v>13352</v>
      </c>
      <c r="I3766" t="s">
        <v>5451</v>
      </c>
      <c r="J3766" t="s">
        <v>8141</v>
      </c>
      <c r="K3766" t="s">
        <v>8152</v>
      </c>
      <c r="L3766" t="s">
        <v>8163</v>
      </c>
      <c r="M3766" t="s">
        <v>8152</v>
      </c>
      <c r="N3766">
        <v>45194.375</v>
      </c>
      <c r="O3766">
        <v>45196.375</v>
      </c>
      <c r="P3766">
        <v>45198.375</v>
      </c>
      <c r="Q3766">
        <v>45198.375</v>
      </c>
    </row>
    <row r="3767" spans="1:17">
      <c r="A3767" t="s">
        <v>19890</v>
      </c>
      <c r="B3767" t="s">
        <v>85</v>
      </c>
      <c r="C3767" t="s">
        <v>86</v>
      </c>
      <c r="D3767" t="s">
        <v>5452</v>
      </c>
      <c r="E3767" t="s">
        <v>5453</v>
      </c>
      <c r="F3767" t="s">
        <v>65</v>
      </c>
      <c r="G3767" t="s">
        <v>66</v>
      </c>
      <c r="H3767" t="s">
        <v>13353</v>
      </c>
      <c r="I3767" t="s">
        <v>5453</v>
      </c>
      <c r="J3767" t="s">
        <v>8141</v>
      </c>
      <c r="K3767" t="s">
        <v>8208</v>
      </c>
      <c r="L3767" t="s">
        <v>8230</v>
      </c>
      <c r="N3767">
        <v>45537</v>
      </c>
      <c r="O3767">
        <v>45541</v>
      </c>
      <c r="Q3767">
        <v>45534</v>
      </c>
    </row>
    <row r="3768" spans="1:17">
      <c r="A3768" t="s">
        <v>19891</v>
      </c>
      <c r="B3768" t="s">
        <v>85</v>
      </c>
      <c r="C3768" t="s">
        <v>86</v>
      </c>
      <c r="D3768" t="s">
        <v>5454</v>
      </c>
      <c r="E3768" t="s">
        <v>5455</v>
      </c>
      <c r="F3768" t="s">
        <v>65</v>
      </c>
      <c r="G3768" t="s">
        <v>66</v>
      </c>
      <c r="H3768" t="s">
        <v>13354</v>
      </c>
      <c r="I3768" t="s">
        <v>5455</v>
      </c>
      <c r="J3768" t="s">
        <v>8141</v>
      </c>
      <c r="K3768" t="s">
        <v>8208</v>
      </c>
      <c r="L3768" t="s">
        <v>8164</v>
      </c>
      <c r="N3768">
        <v>45565</v>
      </c>
      <c r="O3768">
        <v>45569</v>
      </c>
      <c r="Q3768">
        <v>45569</v>
      </c>
    </row>
    <row r="3769" spans="1:17">
      <c r="B3769" t="s">
        <v>85</v>
      </c>
      <c r="C3769" t="s">
        <v>86</v>
      </c>
      <c r="D3769" t="s">
        <v>5456</v>
      </c>
      <c r="E3769" t="s">
        <v>5457</v>
      </c>
      <c r="F3769" t="s">
        <v>65</v>
      </c>
      <c r="G3769" t="s">
        <v>66</v>
      </c>
      <c r="H3769" t="s">
        <v>13355</v>
      </c>
      <c r="I3769" t="s">
        <v>5457</v>
      </c>
      <c r="J3769" t="s">
        <v>8141</v>
      </c>
      <c r="K3769" t="s">
        <v>8152</v>
      </c>
      <c r="L3769" t="s">
        <v>8163</v>
      </c>
      <c r="M3769" t="s">
        <v>8163</v>
      </c>
      <c r="N3769">
        <v>45173.375</v>
      </c>
      <c r="O3769">
        <v>45175.375</v>
      </c>
      <c r="P3769">
        <v>45177.375</v>
      </c>
      <c r="Q3769">
        <v>45177.375</v>
      </c>
    </row>
    <row r="3770" spans="1:17">
      <c r="B3770" t="s">
        <v>85</v>
      </c>
      <c r="C3770" t="s">
        <v>86</v>
      </c>
      <c r="D3770" t="s">
        <v>5456</v>
      </c>
      <c r="E3770" t="s">
        <v>5457</v>
      </c>
      <c r="F3770" t="s">
        <v>65</v>
      </c>
      <c r="G3770" t="s">
        <v>66</v>
      </c>
      <c r="H3770" t="s">
        <v>13356</v>
      </c>
      <c r="I3770" t="s">
        <v>13357</v>
      </c>
      <c r="J3770" t="s">
        <v>8141</v>
      </c>
      <c r="K3770" t="s">
        <v>8152</v>
      </c>
      <c r="L3770" t="s">
        <v>8163</v>
      </c>
      <c r="M3770" t="s">
        <v>8163</v>
      </c>
      <c r="N3770">
        <v>45173.375</v>
      </c>
      <c r="O3770">
        <v>45175.375</v>
      </c>
      <c r="P3770">
        <v>45177.375</v>
      </c>
      <c r="Q3770">
        <v>45177.375</v>
      </c>
    </row>
    <row r="3771" spans="1:17">
      <c r="A3771" t="s">
        <v>19892</v>
      </c>
      <c r="B3771" t="s">
        <v>85</v>
      </c>
      <c r="C3771" t="s">
        <v>86</v>
      </c>
      <c r="D3771" t="s">
        <v>5458</v>
      </c>
      <c r="E3771" t="s">
        <v>5459</v>
      </c>
      <c r="F3771" t="s">
        <v>65</v>
      </c>
      <c r="G3771" t="s">
        <v>66</v>
      </c>
      <c r="H3771" t="s">
        <v>13358</v>
      </c>
      <c r="I3771" t="s">
        <v>5459</v>
      </c>
      <c r="J3771" t="s">
        <v>8141</v>
      </c>
      <c r="K3771" t="s">
        <v>8164</v>
      </c>
      <c r="L3771" t="s">
        <v>8433</v>
      </c>
      <c r="N3771">
        <v>45541</v>
      </c>
      <c r="O3771">
        <v>45548</v>
      </c>
      <c r="Q3771">
        <v>45548</v>
      </c>
    </row>
    <row r="3772" spans="1:17">
      <c r="A3772" t="s">
        <v>19893</v>
      </c>
      <c r="B3772" t="s">
        <v>85</v>
      </c>
      <c r="C3772" t="s">
        <v>86</v>
      </c>
      <c r="D3772" t="s">
        <v>5460</v>
      </c>
      <c r="E3772" t="s">
        <v>5461</v>
      </c>
      <c r="F3772" t="s">
        <v>65</v>
      </c>
      <c r="G3772" t="s">
        <v>66</v>
      </c>
      <c r="H3772" t="s">
        <v>13359</v>
      </c>
      <c r="I3772" t="s">
        <v>5461</v>
      </c>
      <c r="J3772" t="s">
        <v>8141</v>
      </c>
      <c r="K3772" t="s">
        <v>8188</v>
      </c>
      <c r="L3772" t="s">
        <v>8433</v>
      </c>
      <c r="N3772">
        <v>45572</v>
      </c>
      <c r="O3772">
        <v>45576</v>
      </c>
      <c r="Q3772">
        <v>45576</v>
      </c>
    </row>
    <row r="3773" spans="1:17">
      <c r="A3773" t="s">
        <v>19894</v>
      </c>
      <c r="B3773" t="s">
        <v>85</v>
      </c>
      <c r="C3773" t="s">
        <v>86</v>
      </c>
      <c r="D3773" t="s">
        <v>5462</v>
      </c>
      <c r="E3773" t="s">
        <v>5463</v>
      </c>
      <c r="F3773" t="s">
        <v>65</v>
      </c>
      <c r="G3773" t="s">
        <v>66</v>
      </c>
      <c r="H3773" t="s">
        <v>13360</v>
      </c>
      <c r="I3773" t="s">
        <v>5463</v>
      </c>
      <c r="J3773" t="s">
        <v>8141</v>
      </c>
      <c r="K3773" t="s">
        <v>8419</v>
      </c>
      <c r="L3773" t="s">
        <v>8188</v>
      </c>
      <c r="N3773">
        <v>45726</v>
      </c>
      <c r="O3773">
        <v>45730</v>
      </c>
      <c r="Q3773">
        <v>45723</v>
      </c>
    </row>
    <row r="3774" spans="1:17">
      <c r="B3774" t="s">
        <v>85</v>
      </c>
      <c r="C3774" t="s">
        <v>86</v>
      </c>
      <c r="D3774" t="s">
        <v>5464</v>
      </c>
      <c r="E3774" t="s">
        <v>5465</v>
      </c>
      <c r="F3774" t="s">
        <v>65</v>
      </c>
      <c r="G3774" t="s">
        <v>66</v>
      </c>
      <c r="H3774" t="s">
        <v>13361</v>
      </c>
      <c r="I3774" t="s">
        <v>5465</v>
      </c>
      <c r="J3774" t="s">
        <v>8141</v>
      </c>
      <c r="K3774" t="s">
        <v>8163</v>
      </c>
      <c r="L3774" t="s">
        <v>8152</v>
      </c>
      <c r="M3774" t="s">
        <v>8152</v>
      </c>
      <c r="N3774">
        <v>45362</v>
      </c>
      <c r="O3774">
        <v>45366</v>
      </c>
      <c r="P3774">
        <v>45366</v>
      </c>
      <c r="Q3774">
        <v>45366</v>
      </c>
    </row>
    <row r="3775" spans="1:17">
      <c r="B3775" t="s">
        <v>85</v>
      </c>
      <c r="C3775" t="s">
        <v>86</v>
      </c>
      <c r="D3775" t="s">
        <v>5466</v>
      </c>
      <c r="E3775" t="s">
        <v>5467</v>
      </c>
      <c r="F3775" t="s">
        <v>65</v>
      </c>
      <c r="G3775" t="s">
        <v>66</v>
      </c>
      <c r="H3775" t="s">
        <v>13362</v>
      </c>
      <c r="I3775" t="s">
        <v>5467</v>
      </c>
      <c r="J3775" t="s">
        <v>8141</v>
      </c>
      <c r="K3775" t="s">
        <v>8163</v>
      </c>
      <c r="L3775" t="s">
        <v>8152</v>
      </c>
      <c r="M3775" t="s">
        <v>8152</v>
      </c>
      <c r="N3775">
        <v>45369</v>
      </c>
      <c r="O3775">
        <v>45373</v>
      </c>
      <c r="P3775">
        <v>45373</v>
      </c>
      <c r="Q3775">
        <v>45373</v>
      </c>
    </row>
    <row r="3776" spans="1:17">
      <c r="B3776" t="s">
        <v>85</v>
      </c>
      <c r="C3776" t="s">
        <v>86</v>
      </c>
      <c r="D3776" t="s">
        <v>5468</v>
      </c>
      <c r="E3776" t="s">
        <v>5469</v>
      </c>
      <c r="F3776" t="s">
        <v>65</v>
      </c>
      <c r="G3776" t="s">
        <v>66</v>
      </c>
      <c r="H3776" t="s">
        <v>13363</v>
      </c>
      <c r="I3776" t="s">
        <v>5469</v>
      </c>
      <c r="J3776" t="s">
        <v>8141</v>
      </c>
      <c r="K3776" t="s">
        <v>8163</v>
      </c>
      <c r="L3776" t="s">
        <v>8152</v>
      </c>
      <c r="M3776" t="s">
        <v>8152</v>
      </c>
      <c r="N3776">
        <v>45376</v>
      </c>
      <c r="O3776">
        <v>45380</v>
      </c>
      <c r="P3776">
        <v>45380</v>
      </c>
      <c r="Q3776">
        <v>45380</v>
      </c>
    </row>
    <row r="3777" spans="1:17">
      <c r="A3777" t="s">
        <v>19895</v>
      </c>
      <c r="B3777" t="s">
        <v>85</v>
      </c>
      <c r="C3777" t="s">
        <v>86</v>
      </c>
      <c r="D3777" t="s">
        <v>5470</v>
      </c>
      <c r="E3777" t="s">
        <v>5471</v>
      </c>
      <c r="F3777" t="s">
        <v>65</v>
      </c>
      <c r="G3777" t="s">
        <v>66</v>
      </c>
      <c r="H3777" t="s">
        <v>13364</v>
      </c>
      <c r="I3777" t="s">
        <v>5471</v>
      </c>
      <c r="J3777" t="s">
        <v>8141</v>
      </c>
      <c r="K3777" t="s">
        <v>8156</v>
      </c>
      <c r="L3777" t="s">
        <v>8167</v>
      </c>
      <c r="N3777">
        <v>45749</v>
      </c>
      <c r="O3777">
        <v>45751</v>
      </c>
      <c r="Q3777">
        <v>45751</v>
      </c>
    </row>
    <row r="3778" spans="1:17">
      <c r="A3778" t="s">
        <v>19896</v>
      </c>
      <c r="B3778" t="s">
        <v>85</v>
      </c>
      <c r="C3778" t="s">
        <v>86</v>
      </c>
      <c r="D3778" t="s">
        <v>5472</v>
      </c>
      <c r="E3778" t="s">
        <v>5471</v>
      </c>
      <c r="F3778" t="s">
        <v>65</v>
      </c>
      <c r="G3778" t="s">
        <v>66</v>
      </c>
      <c r="H3778" t="s">
        <v>13365</v>
      </c>
      <c r="I3778" t="s">
        <v>13366</v>
      </c>
      <c r="J3778" t="s">
        <v>8141</v>
      </c>
      <c r="K3778" t="s">
        <v>8167</v>
      </c>
      <c r="L3778" t="s">
        <v>8156</v>
      </c>
      <c r="N3778">
        <v>45749</v>
      </c>
      <c r="O3778">
        <v>45751</v>
      </c>
      <c r="Q3778">
        <v>45749</v>
      </c>
    </row>
    <row r="3779" spans="1:17">
      <c r="B3779" t="s">
        <v>85</v>
      </c>
      <c r="C3779" t="s">
        <v>86</v>
      </c>
      <c r="D3779" t="s">
        <v>5473</v>
      </c>
      <c r="E3779" t="s">
        <v>5474</v>
      </c>
      <c r="F3779" t="s">
        <v>65</v>
      </c>
      <c r="G3779" t="s">
        <v>66</v>
      </c>
      <c r="H3779" t="s">
        <v>13367</v>
      </c>
      <c r="I3779" t="s">
        <v>5474</v>
      </c>
      <c r="J3779" t="s">
        <v>8141</v>
      </c>
      <c r="K3779" t="s">
        <v>8163</v>
      </c>
      <c r="L3779" t="s">
        <v>8152</v>
      </c>
      <c r="N3779">
        <v>45397</v>
      </c>
      <c r="O3779">
        <v>45401</v>
      </c>
      <c r="Q3779">
        <v>45401</v>
      </c>
    </row>
    <row r="3780" spans="1:17">
      <c r="B3780" t="s">
        <v>85</v>
      </c>
      <c r="C3780" t="s">
        <v>86</v>
      </c>
      <c r="D3780" t="s">
        <v>5475</v>
      </c>
      <c r="E3780" t="s">
        <v>5476</v>
      </c>
      <c r="F3780" t="s">
        <v>65</v>
      </c>
      <c r="G3780" t="s">
        <v>66</v>
      </c>
      <c r="H3780" t="s">
        <v>13368</v>
      </c>
      <c r="I3780" t="s">
        <v>5476</v>
      </c>
      <c r="J3780" t="s">
        <v>8141</v>
      </c>
      <c r="K3780" t="s">
        <v>8163</v>
      </c>
      <c r="L3780" t="s">
        <v>8152</v>
      </c>
      <c r="M3780" t="s">
        <v>8152</v>
      </c>
      <c r="N3780">
        <v>45383</v>
      </c>
      <c r="O3780">
        <v>45387</v>
      </c>
      <c r="P3780">
        <v>45387</v>
      </c>
      <c r="Q3780">
        <v>45387</v>
      </c>
    </row>
    <row r="3781" spans="1:17">
      <c r="B3781" t="s">
        <v>85</v>
      </c>
      <c r="C3781" t="s">
        <v>86</v>
      </c>
      <c r="D3781" t="s">
        <v>5477</v>
      </c>
      <c r="E3781" t="s">
        <v>5478</v>
      </c>
      <c r="F3781" t="s">
        <v>65</v>
      </c>
      <c r="G3781" t="s">
        <v>66</v>
      </c>
      <c r="H3781" t="s">
        <v>13369</v>
      </c>
      <c r="I3781" t="s">
        <v>5478</v>
      </c>
      <c r="J3781" t="s">
        <v>8141</v>
      </c>
      <c r="K3781" t="s">
        <v>8163</v>
      </c>
      <c r="L3781" t="s">
        <v>8152</v>
      </c>
      <c r="N3781">
        <v>45404</v>
      </c>
      <c r="O3781">
        <v>45406</v>
      </c>
      <c r="Q3781">
        <v>45408</v>
      </c>
    </row>
    <row r="3782" spans="1:17">
      <c r="B3782" t="s">
        <v>85</v>
      </c>
      <c r="C3782" t="s">
        <v>86</v>
      </c>
      <c r="D3782" t="s">
        <v>5479</v>
      </c>
      <c r="E3782" t="s">
        <v>5480</v>
      </c>
      <c r="F3782" t="s">
        <v>65</v>
      </c>
      <c r="G3782" t="s">
        <v>66</v>
      </c>
      <c r="H3782" t="s">
        <v>13370</v>
      </c>
      <c r="I3782" t="s">
        <v>5480</v>
      </c>
      <c r="J3782" t="s">
        <v>8141</v>
      </c>
      <c r="K3782" t="s">
        <v>8163</v>
      </c>
      <c r="L3782" t="s">
        <v>8152</v>
      </c>
      <c r="N3782">
        <v>45390</v>
      </c>
      <c r="O3782">
        <v>45394</v>
      </c>
      <c r="Q3782">
        <v>45394</v>
      </c>
    </row>
    <row r="3783" spans="1:17">
      <c r="A3783" t="s">
        <v>19897</v>
      </c>
      <c r="B3783" t="s">
        <v>85</v>
      </c>
      <c r="C3783" t="s">
        <v>86</v>
      </c>
      <c r="D3783" t="s">
        <v>5481</v>
      </c>
      <c r="E3783" t="s">
        <v>5482</v>
      </c>
      <c r="F3783" t="s">
        <v>65</v>
      </c>
      <c r="G3783" t="s">
        <v>66</v>
      </c>
      <c r="H3783" t="s">
        <v>13371</v>
      </c>
      <c r="I3783" t="s">
        <v>5482</v>
      </c>
      <c r="J3783" t="s">
        <v>8141</v>
      </c>
      <c r="K3783" t="s">
        <v>8167</v>
      </c>
      <c r="L3783" t="s">
        <v>8156</v>
      </c>
      <c r="N3783">
        <v>45425</v>
      </c>
      <c r="O3783">
        <v>45429</v>
      </c>
      <c r="Q3783">
        <v>45429</v>
      </c>
    </row>
    <row r="3784" spans="1:17">
      <c r="A3784" t="s">
        <v>19898</v>
      </c>
      <c r="B3784" t="s">
        <v>85</v>
      </c>
      <c r="C3784" t="s">
        <v>86</v>
      </c>
      <c r="D3784" t="s">
        <v>5483</v>
      </c>
      <c r="E3784" t="s">
        <v>5484</v>
      </c>
      <c r="F3784" t="s">
        <v>65</v>
      </c>
      <c r="G3784" t="s">
        <v>66</v>
      </c>
      <c r="H3784" t="s">
        <v>13372</v>
      </c>
      <c r="I3784" t="s">
        <v>5484</v>
      </c>
      <c r="J3784" t="s">
        <v>8141</v>
      </c>
      <c r="K3784" t="s">
        <v>8156</v>
      </c>
      <c r="L3784" t="s">
        <v>8167</v>
      </c>
      <c r="N3784">
        <v>45471</v>
      </c>
      <c r="O3784">
        <v>45471</v>
      </c>
      <c r="Q3784">
        <v>45471</v>
      </c>
    </row>
    <row r="3785" spans="1:17">
      <c r="B3785" t="s">
        <v>85</v>
      </c>
      <c r="C3785" t="s">
        <v>86</v>
      </c>
      <c r="D3785" t="s">
        <v>5485</v>
      </c>
      <c r="E3785" t="s">
        <v>5486</v>
      </c>
      <c r="F3785" t="s">
        <v>65</v>
      </c>
      <c r="G3785" t="s">
        <v>66</v>
      </c>
      <c r="H3785" t="s">
        <v>13373</v>
      </c>
      <c r="I3785" t="s">
        <v>5486</v>
      </c>
      <c r="J3785" t="s">
        <v>8141</v>
      </c>
      <c r="K3785" t="s">
        <v>8181</v>
      </c>
      <c r="L3785" t="s">
        <v>8152</v>
      </c>
      <c r="M3785" t="s">
        <v>8152</v>
      </c>
      <c r="N3785">
        <v>45117.375</v>
      </c>
      <c r="O3785">
        <v>45117.375</v>
      </c>
      <c r="P3785">
        <v>45121.375</v>
      </c>
      <c r="Q3785">
        <v>45121.375</v>
      </c>
    </row>
    <row r="3786" spans="1:17">
      <c r="B3786" t="s">
        <v>85</v>
      </c>
      <c r="C3786" t="s">
        <v>86</v>
      </c>
      <c r="D3786" t="s">
        <v>5485</v>
      </c>
      <c r="E3786" t="s">
        <v>5486</v>
      </c>
      <c r="F3786" t="s">
        <v>65</v>
      </c>
      <c r="G3786" t="s">
        <v>66</v>
      </c>
      <c r="H3786" t="s">
        <v>13374</v>
      </c>
      <c r="I3786" t="s">
        <v>13375</v>
      </c>
      <c r="J3786" t="s">
        <v>8141</v>
      </c>
      <c r="K3786" t="s">
        <v>8181</v>
      </c>
      <c r="L3786" t="s">
        <v>8152</v>
      </c>
      <c r="M3786" t="s">
        <v>8152</v>
      </c>
      <c r="N3786">
        <v>45117.375</v>
      </c>
      <c r="O3786">
        <v>45117.375</v>
      </c>
      <c r="P3786">
        <v>45121.375</v>
      </c>
      <c r="Q3786">
        <v>45121.375</v>
      </c>
    </row>
    <row r="3787" spans="1:17">
      <c r="B3787" t="s">
        <v>85</v>
      </c>
      <c r="C3787" t="s">
        <v>86</v>
      </c>
      <c r="D3787" t="s">
        <v>5487</v>
      </c>
      <c r="E3787" t="s">
        <v>5488</v>
      </c>
      <c r="F3787" t="s">
        <v>65</v>
      </c>
      <c r="G3787" t="s">
        <v>66</v>
      </c>
      <c r="H3787" t="s">
        <v>13376</v>
      </c>
      <c r="I3787" t="s">
        <v>5488</v>
      </c>
      <c r="J3787" t="s">
        <v>8141</v>
      </c>
      <c r="K3787" t="s">
        <v>8181</v>
      </c>
      <c r="L3787" t="s">
        <v>8216</v>
      </c>
      <c r="M3787" t="s">
        <v>8152</v>
      </c>
      <c r="N3787">
        <v>45140.375</v>
      </c>
      <c r="O3787">
        <v>45140.375</v>
      </c>
      <c r="P3787">
        <v>45142.375</v>
      </c>
      <c r="Q3787">
        <v>45142.375</v>
      </c>
    </row>
    <row r="3788" spans="1:17">
      <c r="B3788" t="s">
        <v>85</v>
      </c>
      <c r="C3788" t="s">
        <v>86</v>
      </c>
      <c r="D3788" t="s">
        <v>5487</v>
      </c>
      <c r="E3788" t="s">
        <v>5488</v>
      </c>
      <c r="F3788" t="s">
        <v>65</v>
      </c>
      <c r="G3788" t="s">
        <v>66</v>
      </c>
      <c r="H3788" t="s">
        <v>13377</v>
      </c>
      <c r="I3788" t="s">
        <v>13378</v>
      </c>
      <c r="J3788" t="s">
        <v>8141</v>
      </c>
      <c r="K3788" t="s">
        <v>8181</v>
      </c>
      <c r="L3788" t="s">
        <v>8216</v>
      </c>
      <c r="M3788" t="s">
        <v>8152</v>
      </c>
      <c r="N3788">
        <v>45140.375</v>
      </c>
      <c r="O3788">
        <v>45140.375</v>
      </c>
      <c r="P3788">
        <v>45142.375</v>
      </c>
      <c r="Q3788">
        <v>45142.375</v>
      </c>
    </row>
    <row r="3789" spans="1:17">
      <c r="A3789" t="s">
        <v>19899</v>
      </c>
      <c r="B3789" t="s">
        <v>85</v>
      </c>
      <c r="C3789" t="s">
        <v>86</v>
      </c>
      <c r="D3789" t="s">
        <v>5489</v>
      </c>
      <c r="E3789" t="s">
        <v>5490</v>
      </c>
      <c r="F3789" t="s">
        <v>65</v>
      </c>
      <c r="G3789" t="s">
        <v>66</v>
      </c>
      <c r="H3789" t="s">
        <v>13379</v>
      </c>
      <c r="I3789" t="s">
        <v>5490</v>
      </c>
      <c r="J3789" t="s">
        <v>8141</v>
      </c>
      <c r="K3789" t="s">
        <v>8188</v>
      </c>
      <c r="L3789" t="s">
        <v>8152</v>
      </c>
      <c r="N3789">
        <v>45566</v>
      </c>
      <c r="O3789">
        <v>45569</v>
      </c>
      <c r="Q3789">
        <v>45569</v>
      </c>
    </row>
    <row r="3790" spans="1:17">
      <c r="A3790" t="s">
        <v>19900</v>
      </c>
      <c r="B3790" t="s">
        <v>85</v>
      </c>
      <c r="C3790" t="s">
        <v>86</v>
      </c>
      <c r="D3790" t="s">
        <v>5491</v>
      </c>
      <c r="E3790" t="s">
        <v>5492</v>
      </c>
      <c r="F3790" t="s">
        <v>65</v>
      </c>
      <c r="G3790" t="s">
        <v>66</v>
      </c>
      <c r="H3790" t="s">
        <v>13380</v>
      </c>
      <c r="I3790" t="s">
        <v>5492</v>
      </c>
      <c r="J3790" t="s">
        <v>8141</v>
      </c>
      <c r="K3790" t="s">
        <v>8156</v>
      </c>
      <c r="L3790" t="s">
        <v>8167</v>
      </c>
      <c r="N3790">
        <v>45474</v>
      </c>
      <c r="O3790">
        <v>45478</v>
      </c>
      <c r="Q3790">
        <v>45478</v>
      </c>
    </row>
    <row r="3791" spans="1:17">
      <c r="A3791" t="s">
        <v>19901</v>
      </c>
      <c r="B3791" t="s">
        <v>85</v>
      </c>
      <c r="C3791" t="s">
        <v>86</v>
      </c>
      <c r="D3791" t="s">
        <v>5493</v>
      </c>
      <c r="E3791" t="s">
        <v>5494</v>
      </c>
      <c r="F3791" t="s">
        <v>65</v>
      </c>
      <c r="G3791" t="s">
        <v>66</v>
      </c>
      <c r="H3791" t="s">
        <v>13381</v>
      </c>
      <c r="I3791" t="s">
        <v>5494</v>
      </c>
      <c r="J3791" t="s">
        <v>8141</v>
      </c>
      <c r="K3791" t="s">
        <v>8167</v>
      </c>
      <c r="L3791" t="s">
        <v>8156</v>
      </c>
      <c r="N3791">
        <v>45471</v>
      </c>
      <c r="O3791">
        <v>45471</v>
      </c>
      <c r="Q3791">
        <v>45471</v>
      </c>
    </row>
    <row r="3792" spans="1:17">
      <c r="A3792" t="s">
        <v>19902</v>
      </c>
      <c r="B3792" t="s">
        <v>85</v>
      </c>
      <c r="C3792" t="s">
        <v>86</v>
      </c>
      <c r="D3792" t="s">
        <v>5495</v>
      </c>
      <c r="E3792" t="s">
        <v>5496</v>
      </c>
      <c r="F3792" t="s">
        <v>65</v>
      </c>
      <c r="G3792" t="s">
        <v>66</v>
      </c>
      <c r="H3792" t="s">
        <v>13382</v>
      </c>
      <c r="I3792" t="s">
        <v>5496</v>
      </c>
      <c r="J3792" t="s">
        <v>8141</v>
      </c>
      <c r="K3792" t="s">
        <v>8167</v>
      </c>
      <c r="L3792" t="s">
        <v>8156</v>
      </c>
      <c r="N3792">
        <v>45474</v>
      </c>
      <c r="O3792">
        <v>45478</v>
      </c>
      <c r="Q3792">
        <v>45478</v>
      </c>
    </row>
    <row r="3793" spans="1:17">
      <c r="A3793" t="s">
        <v>19903</v>
      </c>
      <c r="B3793" t="s">
        <v>85</v>
      </c>
      <c r="C3793" t="s">
        <v>86</v>
      </c>
      <c r="D3793" t="s">
        <v>5497</v>
      </c>
      <c r="E3793" t="s">
        <v>5496</v>
      </c>
      <c r="F3793" t="s">
        <v>65</v>
      </c>
      <c r="G3793" t="s">
        <v>66</v>
      </c>
      <c r="H3793" t="s">
        <v>13383</v>
      </c>
      <c r="I3793" t="s">
        <v>5496</v>
      </c>
      <c r="J3793" t="s">
        <v>8141</v>
      </c>
      <c r="K3793" t="s">
        <v>8258</v>
      </c>
      <c r="L3793" t="s">
        <v>8152</v>
      </c>
      <c r="N3793">
        <v>45474</v>
      </c>
      <c r="O3793">
        <v>45478</v>
      </c>
      <c r="Q3793">
        <v>45474</v>
      </c>
    </row>
    <row r="3794" spans="1:17">
      <c r="B3794" t="s">
        <v>85</v>
      </c>
      <c r="C3794" t="s">
        <v>86</v>
      </c>
      <c r="D3794" t="s">
        <v>5498</v>
      </c>
      <c r="E3794" t="s">
        <v>5499</v>
      </c>
      <c r="F3794" t="s">
        <v>65</v>
      </c>
      <c r="G3794" t="s">
        <v>66</v>
      </c>
      <c r="H3794" t="s">
        <v>13384</v>
      </c>
      <c r="I3794" t="s">
        <v>13385</v>
      </c>
      <c r="J3794" t="s">
        <v>8141</v>
      </c>
      <c r="K3794" t="s">
        <v>8178</v>
      </c>
      <c r="L3794" t="s">
        <v>8163</v>
      </c>
      <c r="N3794">
        <v>44956.375</v>
      </c>
      <c r="O3794">
        <v>44958.375</v>
      </c>
      <c r="Q3794">
        <v>44958.375</v>
      </c>
    </row>
    <row r="3795" spans="1:17">
      <c r="B3795" t="s">
        <v>85</v>
      </c>
      <c r="C3795" t="s">
        <v>86</v>
      </c>
      <c r="D3795" t="s">
        <v>5498</v>
      </c>
      <c r="E3795" t="s">
        <v>5499</v>
      </c>
      <c r="F3795" t="s">
        <v>65</v>
      </c>
      <c r="G3795" t="s">
        <v>66</v>
      </c>
      <c r="H3795" t="s">
        <v>13386</v>
      </c>
      <c r="I3795" t="s">
        <v>13387</v>
      </c>
      <c r="J3795" t="s">
        <v>8141</v>
      </c>
      <c r="K3795" t="s">
        <v>8178</v>
      </c>
      <c r="L3795" t="s">
        <v>8163</v>
      </c>
      <c r="N3795">
        <v>44959.375</v>
      </c>
      <c r="O3795">
        <v>44960.375</v>
      </c>
      <c r="Q3795">
        <v>44960.375</v>
      </c>
    </row>
    <row r="3796" spans="1:17">
      <c r="B3796" t="s">
        <v>85</v>
      </c>
      <c r="C3796" t="s">
        <v>86</v>
      </c>
      <c r="D3796" t="s">
        <v>5498</v>
      </c>
      <c r="E3796" t="s">
        <v>5499</v>
      </c>
      <c r="F3796" t="s">
        <v>65</v>
      </c>
      <c r="G3796" t="s">
        <v>66</v>
      </c>
      <c r="H3796" t="s">
        <v>13388</v>
      </c>
      <c r="I3796" t="s">
        <v>13389</v>
      </c>
      <c r="J3796" t="s">
        <v>8141</v>
      </c>
      <c r="K3796" t="s">
        <v>8178</v>
      </c>
      <c r="L3796" t="s">
        <v>8163</v>
      </c>
      <c r="N3796">
        <v>44963.375</v>
      </c>
      <c r="O3796">
        <v>44985.375</v>
      </c>
      <c r="Q3796">
        <v>44985.375</v>
      </c>
    </row>
    <row r="3797" spans="1:17">
      <c r="B3797" t="s">
        <v>85</v>
      </c>
      <c r="C3797" t="s">
        <v>86</v>
      </c>
      <c r="D3797" t="s">
        <v>5500</v>
      </c>
      <c r="E3797" t="s">
        <v>5501</v>
      </c>
      <c r="F3797" t="s">
        <v>65</v>
      </c>
      <c r="G3797" t="s">
        <v>66</v>
      </c>
      <c r="H3797" t="s">
        <v>13390</v>
      </c>
      <c r="I3797" t="s">
        <v>5501</v>
      </c>
      <c r="J3797" t="s">
        <v>8141</v>
      </c>
      <c r="K3797" t="s">
        <v>8178</v>
      </c>
      <c r="L3797" t="s">
        <v>8163</v>
      </c>
      <c r="N3797">
        <v>44991.375</v>
      </c>
      <c r="O3797">
        <v>45016.375</v>
      </c>
      <c r="Q3797">
        <v>45016.375</v>
      </c>
    </row>
    <row r="3798" spans="1:17">
      <c r="B3798" t="s">
        <v>85</v>
      </c>
      <c r="C3798" t="s">
        <v>86</v>
      </c>
      <c r="D3798" t="s">
        <v>5502</v>
      </c>
      <c r="E3798" t="s">
        <v>5503</v>
      </c>
      <c r="F3798" t="s">
        <v>65</v>
      </c>
      <c r="G3798" t="s">
        <v>66</v>
      </c>
      <c r="H3798" t="s">
        <v>13391</v>
      </c>
      <c r="I3798" t="s">
        <v>13392</v>
      </c>
      <c r="J3798" t="s">
        <v>8141</v>
      </c>
      <c r="K3798" t="s">
        <v>8224</v>
      </c>
      <c r="L3798" t="s">
        <v>8164</v>
      </c>
      <c r="N3798">
        <v>44956.375</v>
      </c>
      <c r="O3798">
        <v>44958.375</v>
      </c>
      <c r="Q3798">
        <v>44958.375</v>
      </c>
    </row>
    <row r="3799" spans="1:17">
      <c r="B3799" t="s">
        <v>85</v>
      </c>
      <c r="C3799" t="s">
        <v>86</v>
      </c>
      <c r="D3799" t="s">
        <v>5502</v>
      </c>
      <c r="E3799" t="s">
        <v>5503</v>
      </c>
      <c r="F3799" t="s">
        <v>65</v>
      </c>
      <c r="G3799" t="s">
        <v>66</v>
      </c>
      <c r="H3799" t="s">
        <v>13393</v>
      </c>
      <c r="I3799" t="s">
        <v>13394</v>
      </c>
      <c r="J3799" t="s">
        <v>8141</v>
      </c>
      <c r="K3799" t="s">
        <v>8224</v>
      </c>
      <c r="L3799" t="s">
        <v>8164</v>
      </c>
      <c r="N3799">
        <v>44959.375</v>
      </c>
      <c r="O3799">
        <v>44960.375</v>
      </c>
      <c r="Q3799">
        <v>44960.375</v>
      </c>
    </row>
    <row r="3800" spans="1:17">
      <c r="B3800" t="s">
        <v>85</v>
      </c>
      <c r="C3800" t="s">
        <v>86</v>
      </c>
      <c r="D3800" t="s">
        <v>5502</v>
      </c>
      <c r="E3800" t="s">
        <v>5503</v>
      </c>
      <c r="F3800" t="s">
        <v>65</v>
      </c>
      <c r="G3800" t="s">
        <v>66</v>
      </c>
      <c r="H3800" t="s">
        <v>13395</v>
      </c>
      <c r="I3800" t="s">
        <v>13396</v>
      </c>
      <c r="J3800" t="s">
        <v>8141</v>
      </c>
      <c r="K3800" t="s">
        <v>8224</v>
      </c>
      <c r="L3800" t="s">
        <v>8164</v>
      </c>
      <c r="N3800">
        <v>44963.375</v>
      </c>
      <c r="O3800">
        <v>44985.375</v>
      </c>
      <c r="Q3800">
        <v>44985.375</v>
      </c>
    </row>
    <row r="3801" spans="1:17">
      <c r="B3801" t="s">
        <v>85</v>
      </c>
      <c r="C3801" t="s">
        <v>86</v>
      </c>
      <c r="D3801" t="s">
        <v>5504</v>
      </c>
      <c r="E3801" t="s">
        <v>5505</v>
      </c>
      <c r="F3801" t="s">
        <v>65</v>
      </c>
      <c r="G3801" t="s">
        <v>66</v>
      </c>
      <c r="H3801" t="s">
        <v>13397</v>
      </c>
      <c r="I3801" t="s">
        <v>5505</v>
      </c>
      <c r="J3801" t="s">
        <v>8141</v>
      </c>
      <c r="K3801" t="s">
        <v>8224</v>
      </c>
      <c r="L3801" t="s">
        <v>8164</v>
      </c>
      <c r="N3801">
        <v>44991.375</v>
      </c>
      <c r="O3801">
        <v>45016.375</v>
      </c>
      <c r="Q3801">
        <v>45016.375</v>
      </c>
    </row>
    <row r="3802" spans="1:17">
      <c r="B3802" t="s">
        <v>85</v>
      </c>
      <c r="C3802" t="s">
        <v>86</v>
      </c>
      <c r="D3802" t="s">
        <v>5506</v>
      </c>
      <c r="E3802" t="s">
        <v>5507</v>
      </c>
      <c r="F3802" t="s">
        <v>65</v>
      </c>
      <c r="G3802" t="s">
        <v>66</v>
      </c>
      <c r="H3802" t="s">
        <v>13398</v>
      </c>
      <c r="I3802" t="s">
        <v>13399</v>
      </c>
      <c r="J3802" t="s">
        <v>8141</v>
      </c>
      <c r="K3802" t="s">
        <v>8241</v>
      </c>
      <c r="L3802" t="s">
        <v>8230</v>
      </c>
      <c r="N3802">
        <v>44956.375</v>
      </c>
      <c r="O3802">
        <v>44958.375</v>
      </c>
      <c r="Q3802">
        <v>44958.375</v>
      </c>
    </row>
    <row r="3803" spans="1:17">
      <c r="B3803" t="s">
        <v>85</v>
      </c>
      <c r="C3803" t="s">
        <v>86</v>
      </c>
      <c r="D3803" t="s">
        <v>5506</v>
      </c>
      <c r="E3803" t="s">
        <v>5507</v>
      </c>
      <c r="F3803" t="s">
        <v>65</v>
      </c>
      <c r="G3803" t="s">
        <v>66</v>
      </c>
      <c r="H3803" t="s">
        <v>13400</v>
      </c>
      <c r="I3803" t="s">
        <v>13401</v>
      </c>
      <c r="J3803" t="s">
        <v>8141</v>
      </c>
      <c r="K3803" t="s">
        <v>8241</v>
      </c>
      <c r="L3803" t="s">
        <v>8230</v>
      </c>
      <c r="N3803">
        <v>44959.375</v>
      </c>
      <c r="O3803">
        <v>44988.375</v>
      </c>
      <c r="Q3803">
        <v>44960.375</v>
      </c>
    </row>
    <row r="3804" spans="1:17">
      <c r="B3804" t="s">
        <v>85</v>
      </c>
      <c r="C3804" t="s">
        <v>86</v>
      </c>
      <c r="D3804" t="s">
        <v>5506</v>
      </c>
      <c r="E3804" t="s">
        <v>5507</v>
      </c>
      <c r="F3804" t="s">
        <v>65</v>
      </c>
      <c r="G3804" t="s">
        <v>66</v>
      </c>
      <c r="H3804" t="s">
        <v>13402</v>
      </c>
      <c r="I3804" t="s">
        <v>13403</v>
      </c>
      <c r="J3804" t="s">
        <v>8141</v>
      </c>
      <c r="K3804" t="s">
        <v>8241</v>
      </c>
      <c r="L3804" t="s">
        <v>8230</v>
      </c>
      <c r="N3804">
        <v>44963.375</v>
      </c>
      <c r="O3804">
        <v>44985.375</v>
      </c>
      <c r="Q3804">
        <v>44985.375</v>
      </c>
    </row>
    <row r="3805" spans="1:17">
      <c r="B3805" t="s">
        <v>85</v>
      </c>
      <c r="C3805" t="s">
        <v>86</v>
      </c>
      <c r="D3805" t="s">
        <v>5508</v>
      </c>
      <c r="E3805" t="s">
        <v>5509</v>
      </c>
      <c r="F3805" t="s">
        <v>65</v>
      </c>
      <c r="G3805" t="s">
        <v>66</v>
      </c>
      <c r="H3805" t="s">
        <v>13404</v>
      </c>
      <c r="I3805" t="s">
        <v>5509</v>
      </c>
      <c r="J3805" t="s">
        <v>8141</v>
      </c>
      <c r="K3805" t="s">
        <v>8241</v>
      </c>
      <c r="L3805" t="s">
        <v>8230</v>
      </c>
      <c r="N3805">
        <v>44991.375</v>
      </c>
      <c r="O3805">
        <v>45016.375</v>
      </c>
      <c r="Q3805">
        <v>45016.375</v>
      </c>
    </row>
    <row r="3806" spans="1:17">
      <c r="B3806" t="s">
        <v>85</v>
      </c>
      <c r="C3806" t="s">
        <v>86</v>
      </c>
      <c r="D3806" t="s">
        <v>5510</v>
      </c>
      <c r="E3806" t="s">
        <v>5511</v>
      </c>
      <c r="F3806" t="s">
        <v>65</v>
      </c>
      <c r="G3806" t="s">
        <v>66</v>
      </c>
      <c r="H3806" t="s">
        <v>13405</v>
      </c>
      <c r="I3806" t="s">
        <v>5511</v>
      </c>
      <c r="J3806" t="s">
        <v>8141</v>
      </c>
      <c r="K3806" t="s">
        <v>8159</v>
      </c>
      <c r="L3806" t="s">
        <v>8164</v>
      </c>
      <c r="N3806">
        <v>44991.375</v>
      </c>
      <c r="O3806">
        <v>45016.375</v>
      </c>
      <c r="Q3806">
        <v>45016.375</v>
      </c>
    </row>
    <row r="3807" spans="1:17">
      <c r="B3807" t="s">
        <v>85</v>
      </c>
      <c r="C3807" t="s">
        <v>86</v>
      </c>
      <c r="D3807" t="s">
        <v>5512</v>
      </c>
      <c r="E3807" t="s">
        <v>5513</v>
      </c>
      <c r="F3807" t="s">
        <v>65</v>
      </c>
      <c r="G3807" t="s">
        <v>66</v>
      </c>
      <c r="H3807" t="s">
        <v>13406</v>
      </c>
      <c r="I3807" t="s">
        <v>13407</v>
      </c>
      <c r="J3807" t="s">
        <v>8141</v>
      </c>
      <c r="K3807" t="s">
        <v>8159</v>
      </c>
      <c r="L3807" t="s">
        <v>8164</v>
      </c>
      <c r="N3807">
        <v>44956.375</v>
      </c>
      <c r="O3807">
        <v>44958.375</v>
      </c>
      <c r="Q3807">
        <v>44958.375</v>
      </c>
    </row>
    <row r="3808" spans="1:17">
      <c r="B3808" t="s">
        <v>85</v>
      </c>
      <c r="C3808" t="s">
        <v>86</v>
      </c>
      <c r="D3808" t="s">
        <v>5512</v>
      </c>
      <c r="E3808" t="s">
        <v>5513</v>
      </c>
      <c r="F3808" t="s">
        <v>65</v>
      </c>
      <c r="G3808" t="s">
        <v>66</v>
      </c>
      <c r="H3808" t="s">
        <v>13408</v>
      </c>
      <c r="I3808" t="s">
        <v>13409</v>
      </c>
      <c r="J3808" t="s">
        <v>8141</v>
      </c>
      <c r="K3808" t="s">
        <v>8159</v>
      </c>
      <c r="L3808" t="s">
        <v>8164</v>
      </c>
      <c r="N3808">
        <v>44959.375</v>
      </c>
      <c r="O3808">
        <v>44960.375</v>
      </c>
      <c r="Q3808">
        <v>44960.375</v>
      </c>
    </row>
    <row r="3809" spans="1:17">
      <c r="B3809" t="s">
        <v>85</v>
      </c>
      <c r="C3809" t="s">
        <v>86</v>
      </c>
      <c r="D3809" t="s">
        <v>5512</v>
      </c>
      <c r="E3809" t="s">
        <v>5513</v>
      </c>
      <c r="F3809" t="s">
        <v>65</v>
      </c>
      <c r="G3809" t="s">
        <v>66</v>
      </c>
      <c r="H3809" t="s">
        <v>13410</v>
      </c>
      <c r="I3809" t="s">
        <v>13411</v>
      </c>
      <c r="J3809" t="s">
        <v>8158</v>
      </c>
      <c r="K3809" t="s">
        <v>8159</v>
      </c>
      <c r="L3809" t="s">
        <v>8164</v>
      </c>
      <c r="N3809">
        <v>44963.375</v>
      </c>
      <c r="O3809">
        <v>44985.375</v>
      </c>
      <c r="Q3809">
        <v>44985.375</v>
      </c>
    </row>
    <row r="3810" spans="1:17">
      <c r="A3810" t="s">
        <v>19904</v>
      </c>
      <c r="B3810" t="s">
        <v>85</v>
      </c>
      <c r="C3810" t="s">
        <v>86</v>
      </c>
      <c r="D3810" t="s">
        <v>5514</v>
      </c>
      <c r="E3810" t="s">
        <v>5515</v>
      </c>
      <c r="F3810" t="s">
        <v>65</v>
      </c>
      <c r="G3810" t="s">
        <v>66</v>
      </c>
      <c r="H3810" t="s">
        <v>13412</v>
      </c>
      <c r="I3810" t="s">
        <v>13413</v>
      </c>
      <c r="J3810" t="s">
        <v>8141</v>
      </c>
      <c r="K3810" t="s">
        <v>8164</v>
      </c>
      <c r="L3810" t="s">
        <v>8208</v>
      </c>
      <c r="M3810" t="s">
        <v>8433</v>
      </c>
      <c r="N3810">
        <v>46035</v>
      </c>
      <c r="O3810">
        <v>46038</v>
      </c>
      <c r="P3810">
        <v>46038</v>
      </c>
      <c r="Q3810">
        <v>46041</v>
      </c>
    </row>
    <row r="3811" spans="1:17">
      <c r="A3811" t="s">
        <v>19904</v>
      </c>
      <c r="B3811" t="s">
        <v>85</v>
      </c>
      <c r="C3811" t="s">
        <v>86</v>
      </c>
      <c r="D3811" t="s">
        <v>5514</v>
      </c>
      <c r="E3811" t="s">
        <v>5515</v>
      </c>
      <c r="F3811" t="s">
        <v>65</v>
      </c>
      <c r="G3811" t="s">
        <v>66</v>
      </c>
      <c r="H3811" t="s">
        <v>13414</v>
      </c>
      <c r="I3811" t="s">
        <v>13415</v>
      </c>
      <c r="J3811" t="s">
        <v>8141</v>
      </c>
      <c r="K3811" t="s">
        <v>8230</v>
      </c>
      <c r="L3811" t="s">
        <v>8433</v>
      </c>
      <c r="N3811">
        <v>46035</v>
      </c>
      <c r="O3811">
        <v>46038</v>
      </c>
      <c r="Q3811">
        <v>46038</v>
      </c>
    </row>
    <row r="3812" spans="1:17">
      <c r="A3812" t="s">
        <v>19904</v>
      </c>
      <c r="B3812" t="s">
        <v>85</v>
      </c>
      <c r="C3812" t="s">
        <v>86</v>
      </c>
      <c r="D3812" t="s">
        <v>5514</v>
      </c>
      <c r="E3812" t="s">
        <v>5515</v>
      </c>
      <c r="F3812" t="s">
        <v>65</v>
      </c>
      <c r="G3812" t="s">
        <v>66</v>
      </c>
      <c r="H3812" t="s">
        <v>13416</v>
      </c>
      <c r="I3812" t="s">
        <v>13417</v>
      </c>
      <c r="J3812" t="s">
        <v>8141</v>
      </c>
      <c r="K3812" t="s">
        <v>8152</v>
      </c>
      <c r="L3812" t="s">
        <v>8188</v>
      </c>
      <c r="N3812">
        <v>46035</v>
      </c>
      <c r="O3812">
        <v>46038</v>
      </c>
      <c r="Q3812">
        <v>46038</v>
      </c>
    </row>
    <row r="3813" spans="1:17">
      <c r="A3813" t="s">
        <v>19904</v>
      </c>
      <c r="B3813" t="s">
        <v>85</v>
      </c>
      <c r="C3813" t="s">
        <v>86</v>
      </c>
      <c r="D3813" t="s">
        <v>5514</v>
      </c>
      <c r="E3813" t="s">
        <v>5515</v>
      </c>
      <c r="F3813" t="s">
        <v>65</v>
      </c>
      <c r="G3813" t="s">
        <v>66</v>
      </c>
      <c r="H3813" t="s">
        <v>13418</v>
      </c>
      <c r="I3813" t="s">
        <v>13419</v>
      </c>
      <c r="J3813" t="s">
        <v>8141</v>
      </c>
      <c r="K3813" t="s">
        <v>8433</v>
      </c>
      <c r="L3813" t="s">
        <v>8152</v>
      </c>
      <c r="N3813">
        <v>46035</v>
      </c>
      <c r="O3813">
        <v>46038</v>
      </c>
      <c r="Q3813">
        <v>46038</v>
      </c>
    </row>
    <row r="3814" spans="1:17">
      <c r="A3814" t="s">
        <v>19904</v>
      </c>
      <c r="B3814" t="s">
        <v>85</v>
      </c>
      <c r="C3814" t="s">
        <v>86</v>
      </c>
      <c r="D3814" t="s">
        <v>5514</v>
      </c>
      <c r="E3814" t="s">
        <v>5515</v>
      </c>
      <c r="F3814" t="s">
        <v>65</v>
      </c>
      <c r="G3814" t="s">
        <v>66</v>
      </c>
      <c r="H3814" t="s">
        <v>13420</v>
      </c>
      <c r="I3814" t="s">
        <v>13421</v>
      </c>
      <c r="J3814" t="s">
        <v>8141</v>
      </c>
      <c r="K3814" t="s">
        <v>8188</v>
      </c>
      <c r="L3814" t="s">
        <v>8230</v>
      </c>
      <c r="N3814">
        <v>46035</v>
      </c>
      <c r="O3814">
        <v>46038</v>
      </c>
      <c r="Q3814">
        <v>46038</v>
      </c>
    </row>
    <row r="3815" spans="1:17">
      <c r="A3815" t="s">
        <v>19905</v>
      </c>
      <c r="B3815" t="s">
        <v>85</v>
      </c>
      <c r="C3815" t="s">
        <v>86</v>
      </c>
      <c r="D3815" t="s">
        <v>5516</v>
      </c>
      <c r="E3815" t="s">
        <v>5517</v>
      </c>
      <c r="F3815" t="s">
        <v>65</v>
      </c>
      <c r="G3815" t="s">
        <v>66</v>
      </c>
      <c r="H3815" t="s">
        <v>13422</v>
      </c>
      <c r="I3815" t="s">
        <v>5517</v>
      </c>
      <c r="J3815" t="s">
        <v>8141</v>
      </c>
      <c r="K3815" t="s">
        <v>8208</v>
      </c>
      <c r="L3815" t="s">
        <v>8152</v>
      </c>
      <c r="N3815">
        <v>45670</v>
      </c>
      <c r="O3815">
        <v>45674</v>
      </c>
      <c r="Q3815">
        <v>45674</v>
      </c>
    </row>
    <row r="3816" spans="1:17">
      <c r="A3816" t="s">
        <v>19906</v>
      </c>
      <c r="B3816" t="s">
        <v>85</v>
      </c>
      <c r="C3816" t="s">
        <v>86</v>
      </c>
      <c r="D3816" t="s">
        <v>5518</v>
      </c>
      <c r="E3816" t="s">
        <v>5519</v>
      </c>
      <c r="F3816" t="s">
        <v>65</v>
      </c>
      <c r="G3816" t="s">
        <v>66</v>
      </c>
      <c r="H3816" t="s">
        <v>13423</v>
      </c>
      <c r="I3816" t="s">
        <v>5519</v>
      </c>
      <c r="J3816" t="s">
        <v>8141</v>
      </c>
      <c r="K3816" t="s">
        <v>8433</v>
      </c>
      <c r="L3816" t="s">
        <v>8230</v>
      </c>
      <c r="M3816" t="s">
        <v>8152</v>
      </c>
      <c r="N3816">
        <v>45670</v>
      </c>
      <c r="O3816">
        <v>45674</v>
      </c>
      <c r="P3816">
        <v>45677</v>
      </c>
      <c r="Q3816">
        <v>45677</v>
      </c>
    </row>
    <row r="3817" spans="1:17">
      <c r="A3817" t="s">
        <v>19906</v>
      </c>
      <c r="B3817" t="s">
        <v>85</v>
      </c>
      <c r="C3817" t="s">
        <v>86</v>
      </c>
      <c r="D3817" t="s">
        <v>5518</v>
      </c>
      <c r="E3817" t="s">
        <v>5519</v>
      </c>
      <c r="F3817" t="s">
        <v>65</v>
      </c>
      <c r="G3817" t="s">
        <v>66</v>
      </c>
      <c r="H3817" t="s">
        <v>13424</v>
      </c>
      <c r="I3817" t="s">
        <v>13425</v>
      </c>
      <c r="J3817" t="s">
        <v>8141</v>
      </c>
      <c r="K3817" t="s">
        <v>8433</v>
      </c>
      <c r="L3817" t="s">
        <v>8230</v>
      </c>
      <c r="M3817" t="s">
        <v>8152</v>
      </c>
      <c r="N3817">
        <v>45670</v>
      </c>
      <c r="O3817">
        <v>45674</v>
      </c>
      <c r="P3817">
        <v>45677</v>
      </c>
      <c r="Q3817">
        <v>45677</v>
      </c>
    </row>
    <row r="3818" spans="1:17">
      <c r="B3818" t="s">
        <v>85</v>
      </c>
      <c r="C3818" t="s">
        <v>86</v>
      </c>
      <c r="D3818" t="s">
        <v>5520</v>
      </c>
      <c r="E3818" t="s">
        <v>5521</v>
      </c>
      <c r="F3818" t="s">
        <v>65</v>
      </c>
      <c r="G3818" t="s">
        <v>66</v>
      </c>
      <c r="H3818" t="s">
        <v>13426</v>
      </c>
      <c r="I3818" t="s">
        <v>5521</v>
      </c>
      <c r="J3818" t="s">
        <v>8141</v>
      </c>
      <c r="K3818" t="s">
        <v>8181</v>
      </c>
      <c r="L3818" t="s">
        <v>8230</v>
      </c>
      <c r="M3818" t="s">
        <v>8152</v>
      </c>
      <c r="N3818">
        <v>45306</v>
      </c>
      <c r="O3818">
        <v>45310</v>
      </c>
      <c r="P3818">
        <v>45310</v>
      </c>
      <c r="Q3818">
        <v>45310</v>
      </c>
    </row>
    <row r="3819" spans="1:17">
      <c r="B3819" t="s">
        <v>85</v>
      </c>
      <c r="C3819" t="s">
        <v>86</v>
      </c>
      <c r="D3819" t="s">
        <v>5522</v>
      </c>
      <c r="E3819" t="s">
        <v>5523</v>
      </c>
      <c r="F3819" t="s">
        <v>65</v>
      </c>
      <c r="G3819" t="s">
        <v>66</v>
      </c>
      <c r="H3819" t="s">
        <v>13427</v>
      </c>
      <c r="I3819" t="s">
        <v>5523</v>
      </c>
      <c r="J3819" t="s">
        <v>8141</v>
      </c>
      <c r="K3819" t="s">
        <v>8230</v>
      </c>
      <c r="L3819" t="s">
        <v>8164</v>
      </c>
      <c r="M3819" t="s">
        <v>8152</v>
      </c>
      <c r="N3819">
        <v>45306</v>
      </c>
      <c r="O3819">
        <v>45310</v>
      </c>
      <c r="P3819">
        <v>45313</v>
      </c>
      <c r="Q3819">
        <v>45313</v>
      </c>
    </row>
    <row r="3820" spans="1:17">
      <c r="B3820" t="s">
        <v>85</v>
      </c>
      <c r="C3820" t="s">
        <v>86</v>
      </c>
      <c r="D3820" t="s">
        <v>5522</v>
      </c>
      <c r="E3820" t="s">
        <v>5523</v>
      </c>
      <c r="F3820" t="s">
        <v>65</v>
      </c>
      <c r="G3820" t="s">
        <v>66</v>
      </c>
      <c r="H3820" t="s">
        <v>13428</v>
      </c>
      <c r="I3820" t="s">
        <v>13429</v>
      </c>
      <c r="J3820" t="s">
        <v>8141</v>
      </c>
      <c r="K3820" t="s">
        <v>8230</v>
      </c>
      <c r="L3820" t="s">
        <v>8164</v>
      </c>
      <c r="M3820" t="s">
        <v>8152</v>
      </c>
      <c r="N3820">
        <v>45306</v>
      </c>
      <c r="O3820">
        <v>45310</v>
      </c>
      <c r="P3820">
        <v>45313</v>
      </c>
      <c r="Q3820">
        <v>45313</v>
      </c>
    </row>
    <row r="3821" spans="1:17">
      <c r="B3821" t="s">
        <v>85</v>
      </c>
      <c r="C3821" t="s">
        <v>86</v>
      </c>
      <c r="D3821" t="s">
        <v>5524</v>
      </c>
      <c r="E3821" t="s">
        <v>5525</v>
      </c>
      <c r="F3821" t="s">
        <v>65</v>
      </c>
      <c r="G3821" t="s">
        <v>66</v>
      </c>
      <c r="H3821" t="s">
        <v>13430</v>
      </c>
      <c r="I3821" t="s">
        <v>13431</v>
      </c>
      <c r="J3821" t="s">
        <v>8141</v>
      </c>
      <c r="K3821" t="s">
        <v>8164</v>
      </c>
      <c r="L3821" t="s">
        <v>8230</v>
      </c>
      <c r="N3821">
        <v>44942.375</v>
      </c>
      <c r="O3821">
        <v>44944.375</v>
      </c>
      <c r="Q3821">
        <v>44944.375</v>
      </c>
    </row>
    <row r="3822" spans="1:17">
      <c r="B3822" t="s">
        <v>85</v>
      </c>
      <c r="C3822" t="s">
        <v>86</v>
      </c>
      <c r="D3822" t="s">
        <v>5524</v>
      </c>
      <c r="E3822" t="s">
        <v>5525</v>
      </c>
      <c r="F3822" t="s">
        <v>65</v>
      </c>
      <c r="G3822" t="s">
        <v>66</v>
      </c>
      <c r="H3822" t="s">
        <v>13432</v>
      </c>
      <c r="I3822" t="s">
        <v>13433</v>
      </c>
      <c r="J3822" t="s">
        <v>8141</v>
      </c>
      <c r="K3822" t="s">
        <v>8164</v>
      </c>
      <c r="L3822" t="s">
        <v>8230</v>
      </c>
      <c r="N3822">
        <v>44945.375</v>
      </c>
      <c r="O3822">
        <v>44946.375</v>
      </c>
      <c r="Q3822">
        <v>44946.375</v>
      </c>
    </row>
    <row r="3823" spans="1:17">
      <c r="B3823" t="s">
        <v>85</v>
      </c>
      <c r="C3823" t="s">
        <v>86</v>
      </c>
      <c r="D3823" t="s">
        <v>5526</v>
      </c>
      <c r="E3823" t="s">
        <v>5527</v>
      </c>
      <c r="F3823" t="s">
        <v>65</v>
      </c>
      <c r="G3823" t="s">
        <v>66</v>
      </c>
      <c r="H3823" t="s">
        <v>13434</v>
      </c>
      <c r="I3823" t="s">
        <v>13435</v>
      </c>
      <c r="J3823" t="s">
        <v>8141</v>
      </c>
      <c r="K3823" t="s">
        <v>8230</v>
      </c>
      <c r="L3823" t="s">
        <v>8163</v>
      </c>
      <c r="N3823">
        <v>44942.375</v>
      </c>
      <c r="O3823">
        <v>44944.375</v>
      </c>
      <c r="Q3823">
        <v>44944.375</v>
      </c>
    </row>
    <row r="3824" spans="1:17">
      <c r="B3824" t="s">
        <v>85</v>
      </c>
      <c r="C3824" t="s">
        <v>86</v>
      </c>
      <c r="D3824" t="s">
        <v>5526</v>
      </c>
      <c r="E3824" t="s">
        <v>5527</v>
      </c>
      <c r="F3824" t="s">
        <v>65</v>
      </c>
      <c r="G3824" t="s">
        <v>66</v>
      </c>
      <c r="H3824" t="s">
        <v>13436</v>
      </c>
      <c r="I3824" t="s">
        <v>13437</v>
      </c>
      <c r="J3824" t="s">
        <v>8141</v>
      </c>
      <c r="K3824" t="s">
        <v>8230</v>
      </c>
      <c r="L3824" t="s">
        <v>8163</v>
      </c>
      <c r="M3824" t="s">
        <v>8165</v>
      </c>
      <c r="N3824">
        <v>44945.375</v>
      </c>
      <c r="O3824">
        <v>44946.375</v>
      </c>
      <c r="P3824">
        <v>44946.375</v>
      </c>
      <c r="Q3824">
        <v>44946.375</v>
      </c>
    </row>
    <row r="3825" spans="1:17">
      <c r="B3825" t="s">
        <v>85</v>
      </c>
      <c r="C3825" t="s">
        <v>86</v>
      </c>
      <c r="D3825" t="s">
        <v>5526</v>
      </c>
      <c r="E3825" t="s">
        <v>5527</v>
      </c>
      <c r="F3825" t="s">
        <v>65</v>
      </c>
      <c r="G3825" t="s">
        <v>66</v>
      </c>
      <c r="H3825" t="s">
        <v>13438</v>
      </c>
      <c r="I3825" t="s">
        <v>13439</v>
      </c>
      <c r="J3825" t="s">
        <v>8141</v>
      </c>
      <c r="K3825" t="s">
        <v>8230</v>
      </c>
      <c r="L3825" t="s">
        <v>8163</v>
      </c>
      <c r="M3825" t="s">
        <v>8165</v>
      </c>
      <c r="N3825">
        <v>44946.375</v>
      </c>
      <c r="O3825">
        <v>44946.375</v>
      </c>
      <c r="P3825">
        <v>44946.375</v>
      </c>
      <c r="Q3825">
        <v>44949.375</v>
      </c>
    </row>
    <row r="3826" spans="1:17">
      <c r="A3826" t="s">
        <v>19907</v>
      </c>
      <c r="B3826" t="s">
        <v>85</v>
      </c>
      <c r="C3826" t="s">
        <v>86</v>
      </c>
      <c r="D3826" t="s">
        <v>5528</v>
      </c>
      <c r="E3826" t="s">
        <v>5529</v>
      </c>
      <c r="F3826" t="s">
        <v>65</v>
      </c>
      <c r="G3826" t="s">
        <v>66</v>
      </c>
      <c r="H3826" t="s">
        <v>13440</v>
      </c>
      <c r="I3826" t="s">
        <v>5529</v>
      </c>
      <c r="J3826" t="s">
        <v>8141</v>
      </c>
      <c r="K3826" t="s">
        <v>8433</v>
      </c>
      <c r="L3826" t="s">
        <v>8230</v>
      </c>
      <c r="M3826" t="s">
        <v>8188</v>
      </c>
      <c r="N3826">
        <v>46038</v>
      </c>
      <c r="O3826">
        <v>46038</v>
      </c>
      <c r="P3826">
        <v>46038</v>
      </c>
      <c r="Q3826">
        <v>46038</v>
      </c>
    </row>
    <row r="3827" spans="1:17">
      <c r="A3827" t="s">
        <v>19907</v>
      </c>
      <c r="B3827" t="s">
        <v>85</v>
      </c>
      <c r="C3827" t="s">
        <v>86</v>
      </c>
      <c r="D3827" t="s">
        <v>5528</v>
      </c>
      <c r="E3827" t="s">
        <v>5529</v>
      </c>
      <c r="F3827" t="s">
        <v>65</v>
      </c>
      <c r="G3827" t="s">
        <v>66</v>
      </c>
      <c r="H3827" t="s">
        <v>13441</v>
      </c>
      <c r="I3827" t="s">
        <v>13442</v>
      </c>
      <c r="J3827" t="s">
        <v>8141</v>
      </c>
      <c r="K3827" t="s">
        <v>8188</v>
      </c>
      <c r="L3827" t="s">
        <v>8164</v>
      </c>
      <c r="N3827">
        <v>46038</v>
      </c>
      <c r="O3827">
        <v>46038</v>
      </c>
      <c r="Q3827">
        <v>46038</v>
      </c>
    </row>
    <row r="3828" spans="1:17">
      <c r="A3828" t="s">
        <v>19907</v>
      </c>
      <c r="B3828" t="s">
        <v>85</v>
      </c>
      <c r="C3828" t="s">
        <v>86</v>
      </c>
      <c r="D3828" t="s">
        <v>5528</v>
      </c>
      <c r="E3828" t="s">
        <v>5529</v>
      </c>
      <c r="F3828" t="s">
        <v>65</v>
      </c>
      <c r="G3828" t="s">
        <v>66</v>
      </c>
      <c r="H3828" t="s">
        <v>13443</v>
      </c>
      <c r="I3828" t="s">
        <v>13444</v>
      </c>
      <c r="J3828" t="s">
        <v>8141</v>
      </c>
      <c r="K3828" t="s">
        <v>8230</v>
      </c>
      <c r="L3828" t="s">
        <v>8188</v>
      </c>
      <c r="N3828">
        <v>46038</v>
      </c>
      <c r="O3828">
        <v>46038</v>
      </c>
      <c r="Q3828">
        <v>46038</v>
      </c>
    </row>
    <row r="3829" spans="1:17">
      <c r="A3829" t="s">
        <v>19907</v>
      </c>
      <c r="B3829" t="s">
        <v>85</v>
      </c>
      <c r="C3829" t="s">
        <v>86</v>
      </c>
      <c r="D3829" t="s">
        <v>5528</v>
      </c>
      <c r="E3829" t="s">
        <v>5529</v>
      </c>
      <c r="F3829" t="s">
        <v>65</v>
      </c>
      <c r="G3829" t="s">
        <v>66</v>
      </c>
      <c r="H3829" t="s">
        <v>13445</v>
      </c>
      <c r="I3829" t="s">
        <v>13446</v>
      </c>
      <c r="J3829" t="s">
        <v>8141</v>
      </c>
      <c r="K3829" t="s">
        <v>8208</v>
      </c>
      <c r="L3829" t="s">
        <v>8433</v>
      </c>
      <c r="N3829">
        <v>46038</v>
      </c>
      <c r="O3829">
        <v>46038</v>
      </c>
      <c r="Q3829">
        <v>46038</v>
      </c>
    </row>
    <row r="3830" spans="1:17">
      <c r="A3830" t="s">
        <v>19907</v>
      </c>
      <c r="B3830" t="s">
        <v>85</v>
      </c>
      <c r="C3830" t="s">
        <v>86</v>
      </c>
      <c r="D3830" t="s">
        <v>5528</v>
      </c>
      <c r="E3830" t="s">
        <v>5529</v>
      </c>
      <c r="F3830" t="s">
        <v>65</v>
      </c>
      <c r="G3830" t="s">
        <v>66</v>
      </c>
      <c r="H3830" t="s">
        <v>13447</v>
      </c>
      <c r="I3830" t="s">
        <v>13448</v>
      </c>
      <c r="J3830" t="s">
        <v>8141</v>
      </c>
      <c r="K3830" t="s">
        <v>8152</v>
      </c>
      <c r="L3830" t="s">
        <v>8208</v>
      </c>
      <c r="N3830">
        <v>46038</v>
      </c>
      <c r="O3830">
        <v>46038</v>
      </c>
      <c r="Q3830">
        <v>46038</v>
      </c>
    </row>
    <row r="3831" spans="1:17">
      <c r="B3831" t="s">
        <v>85</v>
      </c>
      <c r="C3831" t="s">
        <v>86</v>
      </c>
      <c r="D3831" t="s">
        <v>5530</v>
      </c>
      <c r="E3831" t="s">
        <v>5531</v>
      </c>
      <c r="F3831" t="s">
        <v>65</v>
      </c>
      <c r="G3831" t="s">
        <v>66</v>
      </c>
      <c r="H3831" t="s">
        <v>13449</v>
      </c>
      <c r="I3831" t="s">
        <v>5531</v>
      </c>
      <c r="J3831" t="s">
        <v>8141</v>
      </c>
      <c r="K3831" t="s">
        <v>8181</v>
      </c>
      <c r="L3831" t="s">
        <v>8216</v>
      </c>
      <c r="M3831" t="s">
        <v>8163</v>
      </c>
      <c r="N3831">
        <v>45292</v>
      </c>
      <c r="O3831">
        <v>45296</v>
      </c>
      <c r="P3831">
        <v>45296</v>
      </c>
      <c r="Q3831">
        <v>45296</v>
      </c>
    </row>
    <row r="3832" spans="1:17">
      <c r="B3832" t="s">
        <v>85</v>
      </c>
      <c r="C3832" t="s">
        <v>86</v>
      </c>
      <c r="D3832" t="s">
        <v>5532</v>
      </c>
      <c r="E3832" t="s">
        <v>5533</v>
      </c>
      <c r="F3832" t="s">
        <v>65</v>
      </c>
      <c r="G3832" t="s">
        <v>66</v>
      </c>
      <c r="H3832" t="s">
        <v>13450</v>
      </c>
      <c r="I3832" t="s">
        <v>5533</v>
      </c>
      <c r="J3832" t="s">
        <v>8141</v>
      </c>
      <c r="K3832" t="s">
        <v>8216</v>
      </c>
      <c r="L3832" t="s">
        <v>8163</v>
      </c>
      <c r="M3832" t="s">
        <v>8163</v>
      </c>
      <c r="N3832">
        <v>45292</v>
      </c>
      <c r="O3832">
        <v>45296</v>
      </c>
      <c r="P3832">
        <v>45296</v>
      </c>
      <c r="Q3832">
        <v>45296</v>
      </c>
    </row>
    <row r="3833" spans="1:17">
      <c r="B3833" t="s">
        <v>85</v>
      </c>
      <c r="C3833" t="s">
        <v>86</v>
      </c>
      <c r="D3833" t="s">
        <v>5532</v>
      </c>
      <c r="E3833" t="s">
        <v>5533</v>
      </c>
      <c r="F3833" t="s">
        <v>65</v>
      </c>
      <c r="G3833" t="s">
        <v>66</v>
      </c>
      <c r="H3833" t="s">
        <v>13451</v>
      </c>
      <c r="I3833" t="s">
        <v>13452</v>
      </c>
      <c r="J3833" t="s">
        <v>8141</v>
      </c>
      <c r="K3833" t="s">
        <v>8216</v>
      </c>
      <c r="L3833" t="s">
        <v>8163</v>
      </c>
      <c r="M3833" t="s">
        <v>8163</v>
      </c>
      <c r="N3833">
        <v>45292</v>
      </c>
      <c r="O3833">
        <v>45296</v>
      </c>
      <c r="P3833">
        <v>45296</v>
      </c>
      <c r="Q3833">
        <v>45296</v>
      </c>
    </row>
    <row r="3834" spans="1:17">
      <c r="A3834" t="s">
        <v>19908</v>
      </c>
      <c r="B3834" t="s">
        <v>85</v>
      </c>
      <c r="C3834" t="s">
        <v>86</v>
      </c>
      <c r="D3834" t="s">
        <v>5534</v>
      </c>
      <c r="E3834" t="s">
        <v>5535</v>
      </c>
      <c r="F3834" t="s">
        <v>65</v>
      </c>
      <c r="G3834" t="s">
        <v>66</v>
      </c>
      <c r="H3834" t="s">
        <v>13453</v>
      </c>
      <c r="I3834" t="s">
        <v>5535</v>
      </c>
      <c r="J3834" t="s">
        <v>8141</v>
      </c>
      <c r="K3834" t="s">
        <v>8230</v>
      </c>
      <c r="L3834" t="s">
        <v>8433</v>
      </c>
      <c r="N3834">
        <v>45677</v>
      </c>
      <c r="O3834">
        <v>45681</v>
      </c>
      <c r="Q3834">
        <v>45681</v>
      </c>
    </row>
    <row r="3835" spans="1:17">
      <c r="A3835" t="s">
        <v>19909</v>
      </c>
      <c r="B3835" t="s">
        <v>85</v>
      </c>
      <c r="C3835" t="s">
        <v>86</v>
      </c>
      <c r="D3835" t="s">
        <v>5536</v>
      </c>
      <c r="E3835" t="s">
        <v>5537</v>
      </c>
      <c r="F3835" t="s">
        <v>65</v>
      </c>
      <c r="G3835" t="s">
        <v>66</v>
      </c>
      <c r="H3835" t="s">
        <v>13454</v>
      </c>
      <c r="I3835" t="s">
        <v>5537</v>
      </c>
      <c r="J3835" t="s">
        <v>8141</v>
      </c>
      <c r="K3835" t="s">
        <v>8164</v>
      </c>
      <c r="L3835" t="s">
        <v>8230</v>
      </c>
      <c r="M3835" t="s">
        <v>8152</v>
      </c>
      <c r="N3835">
        <v>45677</v>
      </c>
      <c r="O3835">
        <v>45684</v>
      </c>
      <c r="P3835">
        <v>45684</v>
      </c>
      <c r="Q3835">
        <v>45684</v>
      </c>
    </row>
    <row r="3836" spans="1:17">
      <c r="A3836" t="s">
        <v>19909</v>
      </c>
      <c r="B3836" t="s">
        <v>85</v>
      </c>
      <c r="C3836" t="s">
        <v>86</v>
      </c>
      <c r="D3836" t="s">
        <v>5536</v>
      </c>
      <c r="E3836" t="s">
        <v>5537</v>
      </c>
      <c r="F3836" t="s">
        <v>65</v>
      </c>
      <c r="G3836" t="s">
        <v>66</v>
      </c>
      <c r="H3836" t="s">
        <v>13455</v>
      </c>
      <c r="I3836" t="s">
        <v>13456</v>
      </c>
      <c r="J3836" t="s">
        <v>8141</v>
      </c>
      <c r="K3836" t="s">
        <v>8164</v>
      </c>
      <c r="L3836" t="s">
        <v>8230</v>
      </c>
      <c r="M3836" t="s">
        <v>8152</v>
      </c>
      <c r="N3836">
        <v>45677</v>
      </c>
      <c r="O3836">
        <v>45684</v>
      </c>
      <c r="P3836">
        <v>45684</v>
      </c>
      <c r="Q3836">
        <v>45684</v>
      </c>
    </row>
    <row r="3837" spans="1:17">
      <c r="B3837" t="s">
        <v>85</v>
      </c>
      <c r="C3837" t="s">
        <v>86</v>
      </c>
      <c r="D3837" t="s">
        <v>5538</v>
      </c>
      <c r="E3837" t="s">
        <v>5539</v>
      </c>
      <c r="F3837" t="s">
        <v>65</v>
      </c>
      <c r="G3837" t="s">
        <v>66</v>
      </c>
      <c r="H3837" t="s">
        <v>13457</v>
      </c>
      <c r="I3837" t="s">
        <v>5539</v>
      </c>
      <c r="J3837" t="s">
        <v>8141</v>
      </c>
      <c r="K3837" t="s">
        <v>8181</v>
      </c>
      <c r="L3837" t="s">
        <v>8164</v>
      </c>
      <c r="M3837" t="s">
        <v>8152</v>
      </c>
      <c r="N3837">
        <v>45313</v>
      </c>
      <c r="O3837">
        <v>45317</v>
      </c>
      <c r="P3837">
        <v>45317</v>
      </c>
      <c r="Q3837">
        <v>45317</v>
      </c>
    </row>
    <row r="3838" spans="1:17">
      <c r="B3838" t="s">
        <v>85</v>
      </c>
      <c r="C3838" t="s">
        <v>86</v>
      </c>
      <c r="D3838" t="s">
        <v>5540</v>
      </c>
      <c r="E3838" t="s">
        <v>5541</v>
      </c>
      <c r="F3838" t="s">
        <v>65</v>
      </c>
      <c r="G3838" t="s">
        <v>66</v>
      </c>
      <c r="H3838" t="s">
        <v>13458</v>
      </c>
      <c r="I3838" t="s">
        <v>5541</v>
      </c>
      <c r="J3838" t="s">
        <v>8141</v>
      </c>
      <c r="K3838" t="s">
        <v>8164</v>
      </c>
      <c r="L3838" t="s">
        <v>8230</v>
      </c>
      <c r="M3838" t="s">
        <v>8163</v>
      </c>
      <c r="N3838">
        <v>45313</v>
      </c>
      <c r="O3838">
        <v>45317</v>
      </c>
      <c r="P3838">
        <v>45320</v>
      </c>
      <c r="Q3838">
        <v>45320</v>
      </c>
    </row>
    <row r="3839" spans="1:17">
      <c r="B3839" t="s">
        <v>85</v>
      </c>
      <c r="C3839" t="s">
        <v>86</v>
      </c>
      <c r="D3839" t="s">
        <v>5540</v>
      </c>
      <c r="E3839" t="s">
        <v>5541</v>
      </c>
      <c r="F3839" t="s">
        <v>65</v>
      </c>
      <c r="G3839" t="s">
        <v>66</v>
      </c>
      <c r="H3839" t="s">
        <v>13459</v>
      </c>
      <c r="I3839" t="s">
        <v>13460</v>
      </c>
      <c r="J3839" t="s">
        <v>8141</v>
      </c>
      <c r="K3839" t="s">
        <v>8164</v>
      </c>
      <c r="L3839" t="s">
        <v>8230</v>
      </c>
      <c r="M3839" t="s">
        <v>8163</v>
      </c>
      <c r="N3839">
        <v>45313</v>
      </c>
      <c r="O3839">
        <v>45317</v>
      </c>
      <c r="P3839">
        <v>45320</v>
      </c>
      <c r="Q3839">
        <v>45320</v>
      </c>
    </row>
    <row r="3840" spans="1:17">
      <c r="B3840" t="s">
        <v>85</v>
      </c>
      <c r="C3840" t="s">
        <v>86</v>
      </c>
      <c r="D3840" t="s">
        <v>5542</v>
      </c>
      <c r="E3840" t="s">
        <v>5543</v>
      </c>
      <c r="F3840" t="s">
        <v>65</v>
      </c>
      <c r="G3840" t="s">
        <v>66</v>
      </c>
      <c r="H3840" t="s">
        <v>13461</v>
      </c>
      <c r="I3840" t="s">
        <v>13462</v>
      </c>
      <c r="J3840" t="s">
        <v>8141</v>
      </c>
      <c r="K3840" t="s">
        <v>8163</v>
      </c>
      <c r="L3840" t="s">
        <v>8164</v>
      </c>
      <c r="N3840">
        <v>44949.375</v>
      </c>
      <c r="O3840">
        <v>44951.375</v>
      </c>
      <c r="Q3840">
        <v>44951.375</v>
      </c>
    </row>
    <row r="3841" spans="1:17">
      <c r="B3841" t="s">
        <v>85</v>
      </c>
      <c r="C3841" t="s">
        <v>86</v>
      </c>
      <c r="D3841" t="s">
        <v>5542</v>
      </c>
      <c r="E3841" t="s">
        <v>5543</v>
      </c>
      <c r="F3841" t="s">
        <v>65</v>
      </c>
      <c r="G3841" t="s">
        <v>66</v>
      </c>
      <c r="H3841" t="s">
        <v>13463</v>
      </c>
      <c r="I3841" t="s">
        <v>13464</v>
      </c>
      <c r="J3841" t="s">
        <v>8141</v>
      </c>
      <c r="K3841" t="s">
        <v>8163</v>
      </c>
      <c r="L3841" t="s">
        <v>8164</v>
      </c>
      <c r="N3841">
        <v>44952.375</v>
      </c>
      <c r="O3841">
        <v>44953.375</v>
      </c>
      <c r="Q3841">
        <v>44953.375</v>
      </c>
    </row>
    <row r="3842" spans="1:17">
      <c r="B3842" t="s">
        <v>85</v>
      </c>
      <c r="C3842" t="s">
        <v>86</v>
      </c>
      <c r="D3842" t="s">
        <v>5544</v>
      </c>
      <c r="E3842" t="s">
        <v>5545</v>
      </c>
      <c r="F3842" t="s">
        <v>65</v>
      </c>
      <c r="G3842" t="s">
        <v>66</v>
      </c>
      <c r="H3842" t="s">
        <v>13465</v>
      </c>
      <c r="I3842" t="s">
        <v>13466</v>
      </c>
      <c r="J3842" t="s">
        <v>8141</v>
      </c>
      <c r="K3842" t="s">
        <v>8164</v>
      </c>
      <c r="L3842" t="s">
        <v>8230</v>
      </c>
      <c r="N3842">
        <v>44949.375</v>
      </c>
      <c r="O3842">
        <v>44951.375</v>
      </c>
      <c r="Q3842">
        <v>44951.375</v>
      </c>
    </row>
    <row r="3843" spans="1:17">
      <c r="B3843" t="s">
        <v>85</v>
      </c>
      <c r="C3843" t="s">
        <v>86</v>
      </c>
      <c r="D3843" t="s">
        <v>5544</v>
      </c>
      <c r="E3843" t="s">
        <v>5545</v>
      </c>
      <c r="F3843" t="s">
        <v>65</v>
      </c>
      <c r="G3843" t="s">
        <v>66</v>
      </c>
      <c r="H3843" t="s">
        <v>13467</v>
      </c>
      <c r="I3843" t="s">
        <v>13468</v>
      </c>
      <c r="J3843" t="s">
        <v>8141</v>
      </c>
      <c r="K3843" t="s">
        <v>8164</v>
      </c>
      <c r="L3843" t="s">
        <v>8230</v>
      </c>
      <c r="M3843" t="s">
        <v>8165</v>
      </c>
      <c r="N3843">
        <v>44952.375</v>
      </c>
      <c r="O3843">
        <v>44953.375</v>
      </c>
      <c r="P3843">
        <v>44953.375</v>
      </c>
      <c r="Q3843">
        <v>44953.375</v>
      </c>
    </row>
    <row r="3844" spans="1:17">
      <c r="B3844" t="s">
        <v>85</v>
      </c>
      <c r="C3844" t="s">
        <v>86</v>
      </c>
      <c r="D3844" t="s">
        <v>5544</v>
      </c>
      <c r="E3844" t="s">
        <v>5545</v>
      </c>
      <c r="F3844" t="s">
        <v>65</v>
      </c>
      <c r="G3844" t="s">
        <v>66</v>
      </c>
      <c r="H3844" t="s">
        <v>13469</v>
      </c>
      <c r="I3844" t="s">
        <v>13470</v>
      </c>
      <c r="J3844" t="s">
        <v>8141</v>
      </c>
      <c r="K3844" t="s">
        <v>8164</v>
      </c>
      <c r="L3844" t="s">
        <v>8230</v>
      </c>
      <c r="M3844" t="s">
        <v>8165</v>
      </c>
      <c r="N3844">
        <v>44953.375</v>
      </c>
      <c r="O3844">
        <v>44953.375</v>
      </c>
      <c r="P3844">
        <v>44953.375</v>
      </c>
      <c r="Q3844">
        <v>44956.375</v>
      </c>
    </row>
    <row r="3845" spans="1:17">
      <c r="A3845" t="s">
        <v>19910</v>
      </c>
      <c r="B3845" t="s">
        <v>85</v>
      </c>
      <c r="C3845" t="s">
        <v>86</v>
      </c>
      <c r="D3845" t="s">
        <v>5546</v>
      </c>
      <c r="E3845" t="s">
        <v>5547</v>
      </c>
      <c r="F3845" t="s">
        <v>65</v>
      </c>
      <c r="G3845" t="s">
        <v>66</v>
      </c>
      <c r="H3845" t="s">
        <v>13471</v>
      </c>
      <c r="I3845" t="s">
        <v>13472</v>
      </c>
      <c r="J3845" t="s">
        <v>8141</v>
      </c>
      <c r="K3845" t="s">
        <v>8164</v>
      </c>
      <c r="L3845" t="s">
        <v>8188</v>
      </c>
      <c r="M3845" t="s">
        <v>8433</v>
      </c>
      <c r="N3845">
        <v>46048</v>
      </c>
      <c r="O3845">
        <v>46052</v>
      </c>
      <c r="P3845">
        <v>46052</v>
      </c>
      <c r="Q3845">
        <v>46055</v>
      </c>
    </row>
    <row r="3846" spans="1:17">
      <c r="A3846" t="s">
        <v>19910</v>
      </c>
      <c r="B3846" t="s">
        <v>85</v>
      </c>
      <c r="C3846" t="s">
        <v>86</v>
      </c>
      <c r="D3846" t="s">
        <v>5546</v>
      </c>
      <c r="E3846" t="s">
        <v>5547</v>
      </c>
      <c r="F3846" t="s">
        <v>65</v>
      </c>
      <c r="G3846" t="s">
        <v>66</v>
      </c>
      <c r="H3846" t="s">
        <v>13473</v>
      </c>
      <c r="I3846" t="s">
        <v>13474</v>
      </c>
      <c r="J3846" t="s">
        <v>8141</v>
      </c>
      <c r="K3846" t="s">
        <v>8433</v>
      </c>
      <c r="L3846" t="s">
        <v>8230</v>
      </c>
      <c r="N3846">
        <v>46048</v>
      </c>
      <c r="O3846">
        <v>46052</v>
      </c>
      <c r="Q3846">
        <v>46052</v>
      </c>
    </row>
    <row r="3847" spans="1:17">
      <c r="A3847" t="s">
        <v>19910</v>
      </c>
      <c r="B3847" t="s">
        <v>85</v>
      </c>
      <c r="C3847" t="s">
        <v>86</v>
      </c>
      <c r="D3847" t="s">
        <v>5546</v>
      </c>
      <c r="E3847" t="s">
        <v>5547</v>
      </c>
      <c r="F3847" t="s">
        <v>65</v>
      </c>
      <c r="G3847" t="s">
        <v>66</v>
      </c>
      <c r="H3847" t="s">
        <v>13475</v>
      </c>
      <c r="I3847" t="s">
        <v>13476</v>
      </c>
      <c r="J3847" t="s">
        <v>8141</v>
      </c>
      <c r="K3847" t="s">
        <v>8230</v>
      </c>
      <c r="L3847" t="s">
        <v>8433</v>
      </c>
      <c r="N3847">
        <v>46048</v>
      </c>
      <c r="O3847">
        <v>46052</v>
      </c>
      <c r="Q3847">
        <v>46052</v>
      </c>
    </row>
    <row r="3848" spans="1:17">
      <c r="A3848" t="s">
        <v>19910</v>
      </c>
      <c r="B3848" t="s">
        <v>85</v>
      </c>
      <c r="C3848" t="s">
        <v>86</v>
      </c>
      <c r="D3848" t="s">
        <v>5546</v>
      </c>
      <c r="E3848" t="s">
        <v>5547</v>
      </c>
      <c r="F3848" t="s">
        <v>65</v>
      </c>
      <c r="G3848" t="s">
        <v>66</v>
      </c>
      <c r="H3848" t="s">
        <v>13477</v>
      </c>
      <c r="I3848" t="s">
        <v>13478</v>
      </c>
      <c r="J3848" t="s">
        <v>8141</v>
      </c>
      <c r="K3848" t="s">
        <v>8152</v>
      </c>
      <c r="L3848" t="s">
        <v>8164</v>
      </c>
      <c r="N3848">
        <v>46048</v>
      </c>
      <c r="O3848">
        <v>46052</v>
      </c>
      <c r="Q3848">
        <v>46052</v>
      </c>
    </row>
    <row r="3849" spans="1:17">
      <c r="A3849" t="s">
        <v>19910</v>
      </c>
      <c r="B3849" t="s">
        <v>85</v>
      </c>
      <c r="C3849" t="s">
        <v>86</v>
      </c>
      <c r="D3849" t="s">
        <v>5546</v>
      </c>
      <c r="E3849" t="s">
        <v>5547</v>
      </c>
      <c r="F3849" t="s">
        <v>65</v>
      </c>
      <c r="G3849" t="s">
        <v>66</v>
      </c>
      <c r="H3849" t="s">
        <v>13479</v>
      </c>
      <c r="I3849" t="s">
        <v>13480</v>
      </c>
      <c r="J3849" t="s">
        <v>8141</v>
      </c>
      <c r="K3849" t="s">
        <v>8188</v>
      </c>
      <c r="L3849" t="s">
        <v>8208</v>
      </c>
      <c r="N3849">
        <v>46048</v>
      </c>
      <c r="O3849">
        <v>46052</v>
      </c>
      <c r="Q3849">
        <v>46052</v>
      </c>
    </row>
    <row r="3850" spans="1:17">
      <c r="A3850" t="s">
        <v>19911</v>
      </c>
      <c r="B3850" t="s">
        <v>85</v>
      </c>
      <c r="C3850" t="s">
        <v>86</v>
      </c>
      <c r="D3850" t="s">
        <v>5548</v>
      </c>
      <c r="E3850" t="s">
        <v>5549</v>
      </c>
      <c r="F3850" t="s">
        <v>65</v>
      </c>
      <c r="G3850" t="s">
        <v>66</v>
      </c>
      <c r="H3850" t="s">
        <v>13481</v>
      </c>
      <c r="I3850" t="s">
        <v>5549</v>
      </c>
      <c r="J3850" t="s">
        <v>8141</v>
      </c>
      <c r="K3850" t="s">
        <v>8164</v>
      </c>
      <c r="L3850" t="s">
        <v>8152</v>
      </c>
      <c r="N3850">
        <v>45684</v>
      </c>
      <c r="O3850">
        <v>45688</v>
      </c>
      <c r="Q3850">
        <v>45681</v>
      </c>
    </row>
    <row r="3851" spans="1:17">
      <c r="A3851" t="s">
        <v>19912</v>
      </c>
      <c r="B3851" t="s">
        <v>85</v>
      </c>
      <c r="C3851" t="s">
        <v>86</v>
      </c>
      <c r="D3851" t="s">
        <v>5550</v>
      </c>
      <c r="E3851" t="s">
        <v>5551</v>
      </c>
      <c r="F3851" t="s">
        <v>65</v>
      </c>
      <c r="G3851" t="s">
        <v>66</v>
      </c>
      <c r="H3851" t="s">
        <v>13482</v>
      </c>
      <c r="I3851" t="s">
        <v>5551</v>
      </c>
      <c r="J3851" t="s">
        <v>8141</v>
      </c>
      <c r="K3851" t="s">
        <v>8188</v>
      </c>
      <c r="L3851" t="s">
        <v>8433</v>
      </c>
      <c r="M3851" t="s">
        <v>8152</v>
      </c>
      <c r="N3851">
        <v>45684</v>
      </c>
      <c r="O3851">
        <v>45691</v>
      </c>
      <c r="P3851">
        <v>45691</v>
      </c>
      <c r="Q3851">
        <v>45691</v>
      </c>
    </row>
    <row r="3852" spans="1:17">
      <c r="A3852" t="s">
        <v>19912</v>
      </c>
      <c r="B3852" t="s">
        <v>85</v>
      </c>
      <c r="C3852" t="s">
        <v>86</v>
      </c>
      <c r="D3852" t="s">
        <v>5550</v>
      </c>
      <c r="E3852" t="s">
        <v>5551</v>
      </c>
      <c r="F3852" t="s">
        <v>65</v>
      </c>
      <c r="G3852" t="s">
        <v>66</v>
      </c>
      <c r="H3852" t="s">
        <v>13483</v>
      </c>
      <c r="I3852" t="s">
        <v>13484</v>
      </c>
      <c r="J3852" t="s">
        <v>8141</v>
      </c>
      <c r="K3852" t="s">
        <v>8188</v>
      </c>
      <c r="L3852" t="s">
        <v>8433</v>
      </c>
      <c r="M3852" t="s">
        <v>8152</v>
      </c>
      <c r="N3852">
        <v>45684</v>
      </c>
      <c r="O3852">
        <v>45691</v>
      </c>
      <c r="P3852">
        <v>45691</v>
      </c>
      <c r="Q3852">
        <v>45691</v>
      </c>
    </row>
    <row r="3853" spans="1:17">
      <c r="B3853" t="s">
        <v>85</v>
      </c>
      <c r="C3853" t="s">
        <v>86</v>
      </c>
      <c r="D3853" t="s">
        <v>5552</v>
      </c>
      <c r="E3853" t="s">
        <v>5553</v>
      </c>
      <c r="F3853" t="s">
        <v>65</v>
      </c>
      <c r="G3853" t="s">
        <v>66</v>
      </c>
      <c r="H3853" t="s">
        <v>13485</v>
      </c>
      <c r="I3853" t="s">
        <v>5553</v>
      </c>
      <c r="J3853" t="s">
        <v>8141</v>
      </c>
      <c r="K3853" t="s">
        <v>8181</v>
      </c>
      <c r="L3853" t="s">
        <v>8230</v>
      </c>
      <c r="M3853" t="s">
        <v>8152</v>
      </c>
      <c r="N3853">
        <v>45320</v>
      </c>
      <c r="O3853">
        <v>45324</v>
      </c>
      <c r="P3853">
        <v>45324</v>
      </c>
      <c r="Q3853">
        <v>45324</v>
      </c>
    </row>
    <row r="3854" spans="1:17">
      <c r="B3854" t="s">
        <v>85</v>
      </c>
      <c r="C3854" t="s">
        <v>86</v>
      </c>
      <c r="D3854" t="s">
        <v>5554</v>
      </c>
      <c r="E3854" t="s">
        <v>5555</v>
      </c>
      <c r="F3854" t="s">
        <v>65</v>
      </c>
      <c r="G3854" t="s">
        <v>66</v>
      </c>
      <c r="H3854" t="s">
        <v>13486</v>
      </c>
      <c r="I3854" t="s">
        <v>5555</v>
      </c>
      <c r="J3854" t="s">
        <v>8141</v>
      </c>
      <c r="K3854" t="s">
        <v>8527</v>
      </c>
      <c r="L3854" t="s">
        <v>8164</v>
      </c>
      <c r="M3854" t="s">
        <v>8152</v>
      </c>
      <c r="N3854">
        <v>45320</v>
      </c>
      <c r="O3854">
        <v>45327</v>
      </c>
      <c r="P3854">
        <v>45327</v>
      </c>
      <c r="Q3854">
        <v>45316</v>
      </c>
    </row>
    <row r="3855" spans="1:17">
      <c r="B3855" t="s">
        <v>85</v>
      </c>
      <c r="C3855" t="s">
        <v>86</v>
      </c>
      <c r="D3855" t="s">
        <v>5554</v>
      </c>
      <c r="E3855" t="s">
        <v>5555</v>
      </c>
      <c r="F3855" t="s">
        <v>65</v>
      </c>
      <c r="G3855" t="s">
        <v>66</v>
      </c>
      <c r="H3855" t="s">
        <v>13487</v>
      </c>
      <c r="I3855" t="s">
        <v>13488</v>
      </c>
      <c r="J3855" t="s">
        <v>8141</v>
      </c>
      <c r="K3855" t="s">
        <v>8527</v>
      </c>
      <c r="L3855" t="s">
        <v>8164</v>
      </c>
      <c r="M3855" t="s">
        <v>8152</v>
      </c>
      <c r="N3855">
        <v>45320</v>
      </c>
      <c r="O3855">
        <v>45327</v>
      </c>
      <c r="P3855">
        <v>45327</v>
      </c>
      <c r="Q3855">
        <v>45316</v>
      </c>
    </row>
    <row r="3856" spans="1:17">
      <c r="B3856" t="s">
        <v>85</v>
      </c>
      <c r="C3856" t="s">
        <v>86</v>
      </c>
      <c r="D3856" t="s">
        <v>5556</v>
      </c>
      <c r="E3856" t="s">
        <v>5557</v>
      </c>
      <c r="F3856" t="s">
        <v>65</v>
      </c>
      <c r="G3856" t="s">
        <v>66</v>
      </c>
      <c r="H3856" t="s">
        <v>13489</v>
      </c>
      <c r="I3856" t="s">
        <v>5557</v>
      </c>
      <c r="J3856" t="s">
        <v>8141</v>
      </c>
      <c r="K3856" t="s">
        <v>8164</v>
      </c>
      <c r="L3856" t="s">
        <v>8163</v>
      </c>
      <c r="N3856">
        <v>44930.375</v>
      </c>
      <c r="O3856">
        <v>44932.375</v>
      </c>
      <c r="Q3856">
        <v>44932.375</v>
      </c>
    </row>
    <row r="3857" spans="1:17">
      <c r="B3857" t="s">
        <v>85</v>
      </c>
      <c r="C3857" t="s">
        <v>86</v>
      </c>
      <c r="D3857" t="s">
        <v>5558</v>
      </c>
      <c r="E3857" t="s">
        <v>5559</v>
      </c>
      <c r="F3857" t="s">
        <v>65</v>
      </c>
      <c r="G3857" t="s">
        <v>66</v>
      </c>
      <c r="H3857" t="s">
        <v>13490</v>
      </c>
      <c r="I3857" t="s">
        <v>13491</v>
      </c>
      <c r="J3857" t="s">
        <v>8141</v>
      </c>
      <c r="K3857" t="s">
        <v>8230</v>
      </c>
      <c r="L3857" t="s">
        <v>8164</v>
      </c>
      <c r="M3857" t="s">
        <v>8165</v>
      </c>
      <c r="N3857">
        <v>44930.375</v>
      </c>
      <c r="O3857">
        <v>44932.375</v>
      </c>
      <c r="P3857">
        <v>44932.375</v>
      </c>
      <c r="Q3857">
        <v>44932.375</v>
      </c>
    </row>
    <row r="3858" spans="1:17">
      <c r="B3858" t="s">
        <v>85</v>
      </c>
      <c r="C3858" t="s">
        <v>86</v>
      </c>
      <c r="D3858" t="s">
        <v>5558</v>
      </c>
      <c r="E3858" t="s">
        <v>5559</v>
      </c>
      <c r="F3858" t="s">
        <v>65</v>
      </c>
      <c r="G3858" t="s">
        <v>66</v>
      </c>
      <c r="H3858" t="s">
        <v>13492</v>
      </c>
      <c r="I3858" t="s">
        <v>13493</v>
      </c>
      <c r="J3858" t="s">
        <v>8141</v>
      </c>
      <c r="K3858" t="s">
        <v>8230</v>
      </c>
      <c r="L3858" t="s">
        <v>8164</v>
      </c>
      <c r="M3858" t="s">
        <v>8165</v>
      </c>
      <c r="N3858">
        <v>44932.375</v>
      </c>
      <c r="O3858">
        <v>44932.375</v>
      </c>
      <c r="P3858">
        <v>44932.375</v>
      </c>
      <c r="Q3858">
        <v>44936.375</v>
      </c>
    </row>
    <row r="3859" spans="1:17">
      <c r="B3859" t="s">
        <v>85</v>
      </c>
      <c r="C3859" t="s">
        <v>86</v>
      </c>
      <c r="D3859" t="s">
        <v>5560</v>
      </c>
      <c r="E3859" t="s">
        <v>5561</v>
      </c>
      <c r="F3859" t="s">
        <v>65</v>
      </c>
      <c r="G3859" t="s">
        <v>66</v>
      </c>
      <c r="H3859" t="s">
        <v>13494</v>
      </c>
      <c r="I3859" t="s">
        <v>13495</v>
      </c>
      <c r="J3859" t="s">
        <v>8141</v>
      </c>
      <c r="K3859" t="s">
        <v>8164</v>
      </c>
      <c r="L3859" t="s">
        <v>8230</v>
      </c>
      <c r="N3859">
        <v>44956.375</v>
      </c>
      <c r="O3859">
        <v>44958.375</v>
      </c>
      <c r="Q3859">
        <v>44958.375</v>
      </c>
    </row>
    <row r="3860" spans="1:17">
      <c r="B3860" t="s">
        <v>85</v>
      </c>
      <c r="C3860" t="s">
        <v>86</v>
      </c>
      <c r="D3860" t="s">
        <v>5560</v>
      </c>
      <c r="E3860" t="s">
        <v>5561</v>
      </c>
      <c r="F3860" t="s">
        <v>65</v>
      </c>
      <c r="G3860" t="s">
        <v>66</v>
      </c>
      <c r="H3860" t="s">
        <v>13496</v>
      </c>
      <c r="I3860" t="s">
        <v>13497</v>
      </c>
      <c r="J3860" t="s">
        <v>8141</v>
      </c>
      <c r="K3860" t="s">
        <v>8164</v>
      </c>
      <c r="L3860" t="s">
        <v>8230</v>
      </c>
      <c r="N3860">
        <v>44959.375</v>
      </c>
      <c r="O3860">
        <v>44960.375</v>
      </c>
      <c r="Q3860">
        <v>44960.375</v>
      </c>
    </row>
    <row r="3861" spans="1:17">
      <c r="B3861" t="s">
        <v>85</v>
      </c>
      <c r="C3861" t="s">
        <v>86</v>
      </c>
      <c r="D3861" t="s">
        <v>5562</v>
      </c>
      <c r="E3861" t="s">
        <v>5563</v>
      </c>
      <c r="F3861" t="s">
        <v>65</v>
      </c>
      <c r="G3861" t="s">
        <v>66</v>
      </c>
      <c r="H3861" t="s">
        <v>13498</v>
      </c>
      <c r="I3861" t="s">
        <v>13499</v>
      </c>
      <c r="J3861" t="s">
        <v>8141</v>
      </c>
      <c r="K3861" t="s">
        <v>8230</v>
      </c>
      <c r="L3861" t="s">
        <v>8163</v>
      </c>
      <c r="N3861">
        <v>44956.375</v>
      </c>
      <c r="O3861">
        <v>44958.375</v>
      </c>
      <c r="Q3861">
        <v>44958.375</v>
      </c>
    </row>
    <row r="3862" spans="1:17">
      <c r="B3862" t="s">
        <v>85</v>
      </c>
      <c r="C3862" t="s">
        <v>86</v>
      </c>
      <c r="D3862" t="s">
        <v>5562</v>
      </c>
      <c r="E3862" t="s">
        <v>5563</v>
      </c>
      <c r="F3862" t="s">
        <v>65</v>
      </c>
      <c r="G3862" t="s">
        <v>66</v>
      </c>
      <c r="H3862" t="s">
        <v>13500</v>
      </c>
      <c r="I3862" t="s">
        <v>13501</v>
      </c>
      <c r="J3862" t="s">
        <v>8141</v>
      </c>
      <c r="K3862" t="s">
        <v>8230</v>
      </c>
      <c r="L3862" t="s">
        <v>8163</v>
      </c>
      <c r="M3862" t="s">
        <v>8165</v>
      </c>
      <c r="N3862">
        <v>44959.375</v>
      </c>
      <c r="O3862">
        <v>44960.375</v>
      </c>
      <c r="P3862">
        <v>44960.375</v>
      </c>
      <c r="Q3862">
        <v>44960.375</v>
      </c>
    </row>
    <row r="3863" spans="1:17">
      <c r="B3863" t="s">
        <v>85</v>
      </c>
      <c r="C3863" t="s">
        <v>86</v>
      </c>
      <c r="D3863" t="s">
        <v>5562</v>
      </c>
      <c r="E3863" t="s">
        <v>5563</v>
      </c>
      <c r="F3863" t="s">
        <v>65</v>
      </c>
      <c r="G3863" t="s">
        <v>66</v>
      </c>
      <c r="H3863" t="s">
        <v>13502</v>
      </c>
      <c r="I3863" t="s">
        <v>13503</v>
      </c>
      <c r="J3863" t="s">
        <v>8141</v>
      </c>
      <c r="K3863" t="s">
        <v>8230</v>
      </c>
      <c r="L3863" t="s">
        <v>8163</v>
      </c>
      <c r="M3863" t="s">
        <v>8165</v>
      </c>
      <c r="N3863">
        <v>44960.375</v>
      </c>
      <c r="O3863">
        <v>44960.375</v>
      </c>
      <c r="P3863">
        <v>44960.375</v>
      </c>
      <c r="Q3863">
        <v>44963.375</v>
      </c>
    </row>
    <row r="3864" spans="1:17">
      <c r="A3864" t="s">
        <v>19141</v>
      </c>
      <c r="B3864" t="s">
        <v>85</v>
      </c>
      <c r="C3864" t="s">
        <v>86</v>
      </c>
      <c r="D3864" t="s">
        <v>5564</v>
      </c>
      <c r="E3864" t="s">
        <v>5565</v>
      </c>
      <c r="F3864" t="s">
        <v>65</v>
      </c>
      <c r="G3864" t="s">
        <v>66</v>
      </c>
      <c r="H3864" t="s">
        <v>13504</v>
      </c>
      <c r="I3864" t="s">
        <v>13505</v>
      </c>
      <c r="J3864" t="s">
        <v>8141</v>
      </c>
      <c r="K3864" t="s">
        <v>8208</v>
      </c>
      <c r="L3864" t="s">
        <v>8433</v>
      </c>
      <c r="M3864" t="s">
        <v>8152</v>
      </c>
      <c r="N3864">
        <v>46017</v>
      </c>
      <c r="O3864">
        <v>46017</v>
      </c>
      <c r="P3864">
        <v>46017</v>
      </c>
      <c r="Q3864">
        <v>46017</v>
      </c>
    </row>
    <row r="3865" spans="1:17">
      <c r="A3865" t="s">
        <v>19141</v>
      </c>
      <c r="B3865" t="s">
        <v>85</v>
      </c>
      <c r="C3865" t="s">
        <v>86</v>
      </c>
      <c r="D3865" t="s">
        <v>5564</v>
      </c>
      <c r="E3865" t="s">
        <v>5565</v>
      </c>
      <c r="F3865" t="s">
        <v>65</v>
      </c>
      <c r="G3865" t="s">
        <v>66</v>
      </c>
      <c r="H3865" t="s">
        <v>13506</v>
      </c>
      <c r="I3865" t="s">
        <v>13507</v>
      </c>
      <c r="J3865" t="s">
        <v>8141</v>
      </c>
      <c r="K3865" t="s">
        <v>8188</v>
      </c>
      <c r="L3865" t="s">
        <v>8152</v>
      </c>
      <c r="N3865">
        <v>46017</v>
      </c>
      <c r="O3865">
        <v>46017</v>
      </c>
      <c r="Q3865">
        <v>46017</v>
      </c>
    </row>
    <row r="3866" spans="1:17">
      <c r="A3866" t="s">
        <v>19141</v>
      </c>
      <c r="B3866" t="s">
        <v>85</v>
      </c>
      <c r="C3866" t="s">
        <v>86</v>
      </c>
      <c r="D3866" t="s">
        <v>5564</v>
      </c>
      <c r="E3866" t="s">
        <v>5565</v>
      </c>
      <c r="F3866" t="s">
        <v>65</v>
      </c>
      <c r="G3866" t="s">
        <v>66</v>
      </c>
      <c r="H3866" t="s">
        <v>13508</v>
      </c>
      <c r="I3866" t="s">
        <v>13509</v>
      </c>
      <c r="J3866" t="s">
        <v>8141</v>
      </c>
      <c r="K3866" t="s">
        <v>8230</v>
      </c>
      <c r="L3866" t="s">
        <v>8164</v>
      </c>
      <c r="N3866">
        <v>46017</v>
      </c>
      <c r="O3866">
        <v>46017</v>
      </c>
      <c r="Q3866">
        <v>46017</v>
      </c>
    </row>
    <row r="3867" spans="1:17">
      <c r="A3867" t="s">
        <v>19141</v>
      </c>
      <c r="B3867" t="s">
        <v>85</v>
      </c>
      <c r="C3867" t="s">
        <v>86</v>
      </c>
      <c r="D3867" t="s">
        <v>5564</v>
      </c>
      <c r="E3867" t="s">
        <v>5565</v>
      </c>
      <c r="F3867" t="s">
        <v>65</v>
      </c>
      <c r="G3867" t="s">
        <v>66</v>
      </c>
      <c r="H3867" t="s">
        <v>13510</v>
      </c>
      <c r="I3867" t="s">
        <v>13511</v>
      </c>
      <c r="J3867" t="s">
        <v>8141</v>
      </c>
      <c r="K3867" t="s">
        <v>8164</v>
      </c>
      <c r="L3867" t="s">
        <v>8230</v>
      </c>
      <c r="N3867">
        <v>46017</v>
      </c>
      <c r="O3867">
        <v>46017</v>
      </c>
      <c r="Q3867">
        <v>46017</v>
      </c>
    </row>
    <row r="3868" spans="1:17">
      <c r="A3868" t="s">
        <v>19141</v>
      </c>
      <c r="B3868" t="s">
        <v>85</v>
      </c>
      <c r="C3868" t="s">
        <v>86</v>
      </c>
      <c r="D3868" t="s">
        <v>5564</v>
      </c>
      <c r="E3868" t="s">
        <v>5565</v>
      </c>
      <c r="F3868" t="s">
        <v>65</v>
      </c>
      <c r="G3868" t="s">
        <v>66</v>
      </c>
      <c r="H3868" t="s">
        <v>13512</v>
      </c>
      <c r="I3868" t="s">
        <v>13513</v>
      </c>
      <c r="J3868" t="s">
        <v>8141</v>
      </c>
      <c r="K3868" t="s">
        <v>8433</v>
      </c>
      <c r="L3868" t="s">
        <v>8188</v>
      </c>
      <c r="N3868">
        <v>46017</v>
      </c>
      <c r="O3868">
        <v>46017</v>
      </c>
      <c r="Q3868">
        <v>46017</v>
      </c>
    </row>
    <row r="3869" spans="1:17">
      <c r="A3869" t="s">
        <v>19913</v>
      </c>
      <c r="B3869" t="s">
        <v>85</v>
      </c>
      <c r="C3869" t="s">
        <v>86</v>
      </c>
      <c r="D3869" t="s">
        <v>5566</v>
      </c>
      <c r="E3869" t="s">
        <v>5567</v>
      </c>
      <c r="F3869" t="s">
        <v>65</v>
      </c>
      <c r="G3869" t="s">
        <v>66</v>
      </c>
      <c r="H3869" t="s">
        <v>13514</v>
      </c>
      <c r="I3869" t="s">
        <v>5567</v>
      </c>
      <c r="J3869" t="s">
        <v>8141</v>
      </c>
      <c r="K3869" t="s">
        <v>8164</v>
      </c>
      <c r="L3869" t="s">
        <v>8230</v>
      </c>
      <c r="M3869" t="s">
        <v>8152</v>
      </c>
      <c r="N3869">
        <v>45663</v>
      </c>
      <c r="O3869">
        <v>45667</v>
      </c>
      <c r="P3869">
        <v>45667</v>
      </c>
      <c r="Q3869">
        <v>45667</v>
      </c>
    </row>
    <row r="3870" spans="1:17">
      <c r="A3870" t="s">
        <v>19914</v>
      </c>
      <c r="B3870" t="s">
        <v>85</v>
      </c>
      <c r="C3870" t="s">
        <v>86</v>
      </c>
      <c r="D3870" t="s">
        <v>5568</v>
      </c>
      <c r="E3870" t="s">
        <v>5569</v>
      </c>
      <c r="F3870" t="s">
        <v>65</v>
      </c>
      <c r="G3870" t="s">
        <v>66</v>
      </c>
      <c r="H3870" t="s">
        <v>13515</v>
      </c>
      <c r="I3870" t="s">
        <v>5569</v>
      </c>
      <c r="J3870" t="s">
        <v>8141</v>
      </c>
      <c r="K3870" t="s">
        <v>8208</v>
      </c>
      <c r="L3870" t="s">
        <v>8188</v>
      </c>
      <c r="M3870" t="s">
        <v>8152</v>
      </c>
      <c r="N3870">
        <v>45663</v>
      </c>
      <c r="O3870">
        <v>45667</v>
      </c>
      <c r="P3870">
        <v>45670</v>
      </c>
      <c r="Q3870">
        <v>45670</v>
      </c>
    </row>
    <row r="3871" spans="1:17">
      <c r="A3871" t="s">
        <v>19914</v>
      </c>
      <c r="B3871" t="s">
        <v>85</v>
      </c>
      <c r="C3871" t="s">
        <v>86</v>
      </c>
      <c r="D3871" t="s">
        <v>5568</v>
      </c>
      <c r="E3871" t="s">
        <v>5569</v>
      </c>
      <c r="F3871" t="s">
        <v>65</v>
      </c>
      <c r="G3871" t="s">
        <v>66</v>
      </c>
      <c r="H3871" t="s">
        <v>13516</v>
      </c>
      <c r="I3871" t="s">
        <v>13517</v>
      </c>
      <c r="J3871" t="s">
        <v>8141</v>
      </c>
      <c r="K3871" t="s">
        <v>8208</v>
      </c>
      <c r="L3871" t="s">
        <v>8188</v>
      </c>
      <c r="M3871" t="s">
        <v>8152</v>
      </c>
      <c r="N3871">
        <v>45663</v>
      </c>
      <c r="O3871">
        <v>45667</v>
      </c>
      <c r="P3871">
        <v>45670</v>
      </c>
      <c r="Q3871">
        <v>45670</v>
      </c>
    </row>
    <row r="3872" spans="1:17">
      <c r="B3872" t="s">
        <v>85</v>
      </c>
      <c r="C3872" t="s">
        <v>86</v>
      </c>
      <c r="D3872" t="s">
        <v>5570</v>
      </c>
      <c r="E3872" t="s">
        <v>5571</v>
      </c>
      <c r="F3872" t="s">
        <v>65</v>
      </c>
      <c r="G3872" t="s">
        <v>66</v>
      </c>
      <c r="H3872" t="s">
        <v>13518</v>
      </c>
      <c r="I3872" t="s">
        <v>5571</v>
      </c>
      <c r="J3872" t="s">
        <v>8141</v>
      </c>
      <c r="K3872" t="s">
        <v>8181</v>
      </c>
      <c r="L3872" t="s">
        <v>8164</v>
      </c>
      <c r="M3872" t="s">
        <v>8152</v>
      </c>
      <c r="N3872">
        <v>45299</v>
      </c>
      <c r="O3872">
        <v>45303</v>
      </c>
      <c r="P3872">
        <v>45303</v>
      </c>
      <c r="Q3872">
        <v>45303</v>
      </c>
    </row>
    <row r="3873" spans="1:17">
      <c r="B3873" t="s">
        <v>85</v>
      </c>
      <c r="C3873" t="s">
        <v>86</v>
      </c>
      <c r="D3873" t="s">
        <v>5572</v>
      </c>
      <c r="E3873" t="s">
        <v>5573</v>
      </c>
      <c r="F3873" t="s">
        <v>65</v>
      </c>
      <c r="G3873" t="s">
        <v>66</v>
      </c>
      <c r="H3873" t="s">
        <v>13519</v>
      </c>
      <c r="I3873" t="s">
        <v>5573</v>
      </c>
      <c r="J3873" t="s">
        <v>8141</v>
      </c>
      <c r="K3873" t="s">
        <v>8164</v>
      </c>
      <c r="L3873" t="s">
        <v>8152</v>
      </c>
      <c r="M3873" t="s">
        <v>8152</v>
      </c>
      <c r="N3873">
        <v>45299</v>
      </c>
      <c r="O3873">
        <v>45303</v>
      </c>
      <c r="P3873">
        <v>45306</v>
      </c>
      <c r="Q3873">
        <v>45306</v>
      </c>
    </row>
    <row r="3874" spans="1:17">
      <c r="B3874" t="s">
        <v>85</v>
      </c>
      <c r="C3874" t="s">
        <v>86</v>
      </c>
      <c r="D3874" t="s">
        <v>5572</v>
      </c>
      <c r="E3874" t="s">
        <v>5573</v>
      </c>
      <c r="F3874" t="s">
        <v>65</v>
      </c>
      <c r="G3874" t="s">
        <v>66</v>
      </c>
      <c r="H3874" t="s">
        <v>13520</v>
      </c>
      <c r="I3874" t="s">
        <v>13521</v>
      </c>
      <c r="J3874" t="s">
        <v>8141</v>
      </c>
      <c r="K3874" t="s">
        <v>8164</v>
      </c>
      <c r="L3874" t="s">
        <v>8152</v>
      </c>
      <c r="M3874" t="s">
        <v>8152</v>
      </c>
      <c r="N3874">
        <v>45299</v>
      </c>
      <c r="O3874">
        <v>45303</v>
      </c>
      <c r="P3874">
        <v>45306</v>
      </c>
      <c r="Q3874">
        <v>45306</v>
      </c>
    </row>
    <row r="3875" spans="1:17">
      <c r="B3875" t="s">
        <v>85</v>
      </c>
      <c r="C3875" t="s">
        <v>86</v>
      </c>
      <c r="D3875" t="s">
        <v>5574</v>
      </c>
      <c r="E3875" t="s">
        <v>5575</v>
      </c>
      <c r="F3875" t="s">
        <v>65</v>
      </c>
      <c r="G3875" t="s">
        <v>66</v>
      </c>
      <c r="H3875" t="s">
        <v>13522</v>
      </c>
      <c r="I3875" t="s">
        <v>13523</v>
      </c>
      <c r="J3875" t="s">
        <v>8141</v>
      </c>
      <c r="K3875" t="s">
        <v>8163</v>
      </c>
      <c r="L3875" t="s">
        <v>8164</v>
      </c>
      <c r="N3875">
        <v>44936.375</v>
      </c>
      <c r="O3875">
        <v>44937.375</v>
      </c>
      <c r="Q3875">
        <v>44937.375</v>
      </c>
    </row>
    <row r="3876" spans="1:17">
      <c r="B3876" t="s">
        <v>85</v>
      </c>
      <c r="C3876" t="s">
        <v>86</v>
      </c>
      <c r="D3876" t="s">
        <v>5574</v>
      </c>
      <c r="E3876" t="s">
        <v>5575</v>
      </c>
      <c r="F3876" t="s">
        <v>65</v>
      </c>
      <c r="G3876" t="s">
        <v>66</v>
      </c>
      <c r="H3876" t="s">
        <v>13524</v>
      </c>
      <c r="I3876" t="s">
        <v>13525</v>
      </c>
      <c r="J3876" t="s">
        <v>8158</v>
      </c>
      <c r="K3876" t="s">
        <v>8163</v>
      </c>
      <c r="L3876" t="s">
        <v>8164</v>
      </c>
      <c r="N3876">
        <v>44938.375</v>
      </c>
      <c r="O3876">
        <v>44939.375</v>
      </c>
      <c r="Q3876">
        <v>44939.375</v>
      </c>
    </row>
    <row r="3877" spans="1:17">
      <c r="B3877" t="s">
        <v>85</v>
      </c>
      <c r="C3877" t="s">
        <v>86</v>
      </c>
      <c r="D3877" t="s">
        <v>5576</v>
      </c>
      <c r="E3877" t="s">
        <v>5577</v>
      </c>
      <c r="F3877" t="s">
        <v>65</v>
      </c>
      <c r="G3877" t="s">
        <v>66</v>
      </c>
      <c r="H3877" t="s">
        <v>13526</v>
      </c>
      <c r="I3877" t="s">
        <v>13527</v>
      </c>
      <c r="J3877" t="s">
        <v>8141</v>
      </c>
      <c r="K3877" t="s">
        <v>8164</v>
      </c>
      <c r="L3877" t="s">
        <v>8230</v>
      </c>
      <c r="N3877">
        <v>44936.375</v>
      </c>
      <c r="O3877">
        <v>44937.375</v>
      </c>
      <c r="Q3877">
        <v>44937.375</v>
      </c>
    </row>
    <row r="3878" spans="1:17">
      <c r="B3878" t="s">
        <v>85</v>
      </c>
      <c r="C3878" t="s">
        <v>86</v>
      </c>
      <c r="D3878" t="s">
        <v>5576</v>
      </c>
      <c r="E3878" t="s">
        <v>5577</v>
      </c>
      <c r="F3878" t="s">
        <v>65</v>
      </c>
      <c r="G3878" t="s">
        <v>66</v>
      </c>
      <c r="H3878" t="s">
        <v>13528</v>
      </c>
      <c r="I3878" t="s">
        <v>13529</v>
      </c>
      <c r="J3878" t="s">
        <v>8141</v>
      </c>
      <c r="K3878" t="s">
        <v>8164</v>
      </c>
      <c r="L3878" t="s">
        <v>8230</v>
      </c>
      <c r="M3878" t="s">
        <v>8165</v>
      </c>
      <c r="N3878">
        <v>44938.375</v>
      </c>
      <c r="O3878">
        <v>44939.375</v>
      </c>
      <c r="P3878">
        <v>44939.375</v>
      </c>
      <c r="Q3878">
        <v>44939.375</v>
      </c>
    </row>
    <row r="3879" spans="1:17">
      <c r="B3879" t="s">
        <v>85</v>
      </c>
      <c r="C3879" t="s">
        <v>86</v>
      </c>
      <c r="D3879" t="s">
        <v>5576</v>
      </c>
      <c r="E3879" t="s">
        <v>5577</v>
      </c>
      <c r="F3879" t="s">
        <v>65</v>
      </c>
      <c r="G3879" t="s">
        <v>66</v>
      </c>
      <c r="H3879" t="s">
        <v>13530</v>
      </c>
      <c r="I3879" t="s">
        <v>13531</v>
      </c>
      <c r="J3879" t="s">
        <v>8141</v>
      </c>
      <c r="K3879" t="s">
        <v>8164</v>
      </c>
      <c r="L3879" t="s">
        <v>8230</v>
      </c>
      <c r="M3879" t="s">
        <v>8165</v>
      </c>
      <c r="N3879">
        <v>44939.375</v>
      </c>
      <c r="O3879">
        <v>44939.375</v>
      </c>
      <c r="P3879">
        <v>44939.375</v>
      </c>
      <c r="Q3879">
        <v>44942.375</v>
      </c>
    </row>
    <row r="3880" spans="1:17">
      <c r="B3880" t="s">
        <v>85</v>
      </c>
      <c r="C3880" t="s">
        <v>86</v>
      </c>
      <c r="D3880" t="s">
        <v>5578</v>
      </c>
      <c r="E3880" t="s">
        <v>5579</v>
      </c>
      <c r="F3880" t="s">
        <v>65</v>
      </c>
      <c r="G3880" t="s">
        <v>66</v>
      </c>
      <c r="H3880" t="s">
        <v>13532</v>
      </c>
      <c r="I3880" t="s">
        <v>13533</v>
      </c>
      <c r="J3880" t="s">
        <v>8141</v>
      </c>
      <c r="K3880" t="s">
        <v>8230</v>
      </c>
      <c r="L3880" t="s">
        <v>8163</v>
      </c>
      <c r="N3880">
        <v>44845.375</v>
      </c>
      <c r="O3880">
        <v>44846.375</v>
      </c>
      <c r="Q3880">
        <v>44846.375</v>
      </c>
    </row>
    <row r="3881" spans="1:17">
      <c r="B3881" t="s">
        <v>85</v>
      </c>
      <c r="C3881" t="s">
        <v>86</v>
      </c>
      <c r="D3881" t="s">
        <v>5578</v>
      </c>
      <c r="E3881" t="s">
        <v>5579</v>
      </c>
      <c r="F3881" t="s">
        <v>65</v>
      </c>
      <c r="G3881" t="s">
        <v>66</v>
      </c>
      <c r="H3881" t="s">
        <v>13534</v>
      </c>
      <c r="I3881" t="s">
        <v>13535</v>
      </c>
      <c r="J3881" t="s">
        <v>8141</v>
      </c>
      <c r="K3881" t="s">
        <v>8230</v>
      </c>
      <c r="L3881" t="s">
        <v>8163</v>
      </c>
      <c r="N3881">
        <v>44847.375</v>
      </c>
      <c r="O3881">
        <v>44848.375</v>
      </c>
      <c r="Q3881">
        <v>44848.375</v>
      </c>
    </row>
    <row r="3882" spans="1:17">
      <c r="B3882" t="s">
        <v>85</v>
      </c>
      <c r="C3882" t="s">
        <v>86</v>
      </c>
      <c r="D3882" t="s">
        <v>5580</v>
      </c>
      <c r="E3882" t="s">
        <v>5579</v>
      </c>
      <c r="F3882" t="s">
        <v>65</v>
      </c>
      <c r="G3882" t="s">
        <v>66</v>
      </c>
      <c r="H3882" t="s">
        <v>13536</v>
      </c>
      <c r="I3882" t="s">
        <v>5579</v>
      </c>
      <c r="J3882" t="s">
        <v>8141</v>
      </c>
      <c r="K3882" t="s">
        <v>8181</v>
      </c>
      <c r="L3882" t="s">
        <v>8164</v>
      </c>
      <c r="M3882" t="s">
        <v>8152</v>
      </c>
      <c r="N3882">
        <v>45209.375</v>
      </c>
      <c r="O3882">
        <v>45210.375</v>
      </c>
      <c r="P3882">
        <v>45212.375</v>
      </c>
      <c r="Q3882">
        <v>45212.375</v>
      </c>
    </row>
    <row r="3883" spans="1:17">
      <c r="B3883" t="s">
        <v>85</v>
      </c>
      <c r="C3883" t="s">
        <v>86</v>
      </c>
      <c r="D3883" t="s">
        <v>5581</v>
      </c>
      <c r="E3883" t="s">
        <v>5582</v>
      </c>
      <c r="F3883" t="s">
        <v>65</v>
      </c>
      <c r="G3883" t="s">
        <v>66</v>
      </c>
      <c r="H3883" t="s">
        <v>13537</v>
      </c>
      <c r="I3883" t="s">
        <v>13538</v>
      </c>
      <c r="J3883" t="s">
        <v>8141</v>
      </c>
      <c r="K3883" t="s">
        <v>8164</v>
      </c>
      <c r="L3883" t="s">
        <v>8181</v>
      </c>
      <c r="N3883">
        <v>44845.375</v>
      </c>
      <c r="O3883">
        <v>44846.375</v>
      </c>
      <c r="Q3883">
        <v>44846.375</v>
      </c>
    </row>
    <row r="3884" spans="1:17">
      <c r="B3884" t="s">
        <v>85</v>
      </c>
      <c r="C3884" t="s">
        <v>86</v>
      </c>
      <c r="D3884" t="s">
        <v>5581</v>
      </c>
      <c r="E3884" t="s">
        <v>5582</v>
      </c>
      <c r="F3884" t="s">
        <v>65</v>
      </c>
      <c r="G3884" t="s">
        <v>66</v>
      </c>
      <c r="H3884" t="s">
        <v>13539</v>
      </c>
      <c r="I3884" t="s">
        <v>13540</v>
      </c>
      <c r="J3884" t="s">
        <v>8141</v>
      </c>
      <c r="K3884" t="s">
        <v>8164</v>
      </c>
      <c r="L3884" t="s">
        <v>8181</v>
      </c>
      <c r="M3884" t="s">
        <v>8165</v>
      </c>
      <c r="N3884">
        <v>44847.375</v>
      </c>
      <c r="O3884">
        <v>44848.375</v>
      </c>
      <c r="P3884">
        <v>44848.375</v>
      </c>
      <c r="Q3884">
        <v>44851.375</v>
      </c>
    </row>
    <row r="3885" spans="1:17">
      <c r="B3885" t="s">
        <v>85</v>
      </c>
      <c r="C3885" t="s">
        <v>86</v>
      </c>
      <c r="D3885" t="s">
        <v>5581</v>
      </c>
      <c r="E3885" t="s">
        <v>5582</v>
      </c>
      <c r="F3885" t="s">
        <v>65</v>
      </c>
      <c r="G3885" t="s">
        <v>66</v>
      </c>
      <c r="H3885" t="s">
        <v>13541</v>
      </c>
      <c r="I3885" t="s">
        <v>13542</v>
      </c>
      <c r="J3885" t="s">
        <v>8141</v>
      </c>
      <c r="K3885" t="s">
        <v>8156</v>
      </c>
      <c r="L3885" t="s">
        <v>8167</v>
      </c>
      <c r="N3885">
        <v>44848.375</v>
      </c>
      <c r="O3885">
        <v>44848.375</v>
      </c>
      <c r="Q3885">
        <v>44851</v>
      </c>
    </row>
    <row r="3886" spans="1:17">
      <c r="B3886" t="s">
        <v>85</v>
      </c>
      <c r="C3886" t="s">
        <v>86</v>
      </c>
      <c r="D3886" t="s">
        <v>5583</v>
      </c>
      <c r="E3886" t="s">
        <v>5582</v>
      </c>
      <c r="F3886" t="s">
        <v>65</v>
      </c>
      <c r="G3886" t="s">
        <v>66</v>
      </c>
      <c r="H3886" t="s">
        <v>13543</v>
      </c>
      <c r="I3886" t="s">
        <v>5582</v>
      </c>
      <c r="J3886" t="s">
        <v>8141</v>
      </c>
      <c r="K3886" t="s">
        <v>8216</v>
      </c>
      <c r="L3886" t="s">
        <v>8181</v>
      </c>
      <c r="M3886" t="s">
        <v>8152</v>
      </c>
      <c r="N3886">
        <v>45209.375</v>
      </c>
      <c r="O3886">
        <v>45210.375</v>
      </c>
      <c r="P3886">
        <v>45215.375</v>
      </c>
      <c r="Q3886">
        <v>45215.375</v>
      </c>
    </row>
    <row r="3887" spans="1:17">
      <c r="B3887" t="s">
        <v>85</v>
      </c>
      <c r="C3887" t="s">
        <v>86</v>
      </c>
      <c r="D3887" t="s">
        <v>5583</v>
      </c>
      <c r="E3887" t="s">
        <v>5582</v>
      </c>
      <c r="F3887" t="s">
        <v>65</v>
      </c>
      <c r="G3887" t="s">
        <v>66</v>
      </c>
      <c r="H3887" t="s">
        <v>13544</v>
      </c>
      <c r="I3887" t="s">
        <v>13545</v>
      </c>
      <c r="J3887" t="s">
        <v>8141</v>
      </c>
      <c r="K3887" t="s">
        <v>8216</v>
      </c>
      <c r="L3887" t="s">
        <v>8181</v>
      </c>
      <c r="M3887" t="s">
        <v>8152</v>
      </c>
      <c r="N3887">
        <v>45209.375</v>
      </c>
      <c r="O3887">
        <v>45210.375</v>
      </c>
      <c r="P3887">
        <v>45215.375</v>
      </c>
      <c r="Q3887">
        <v>45215.375</v>
      </c>
    </row>
    <row r="3888" spans="1:17">
      <c r="A3888" t="s">
        <v>19915</v>
      </c>
      <c r="B3888" t="s">
        <v>85</v>
      </c>
      <c r="C3888" t="s">
        <v>86</v>
      </c>
      <c r="D3888" t="s">
        <v>5584</v>
      </c>
      <c r="E3888" t="s">
        <v>5585</v>
      </c>
      <c r="F3888" t="s">
        <v>65</v>
      </c>
      <c r="G3888" t="s">
        <v>66</v>
      </c>
      <c r="H3888" t="s">
        <v>13546</v>
      </c>
      <c r="I3888" t="s">
        <v>5585</v>
      </c>
      <c r="J3888" t="s">
        <v>8141</v>
      </c>
      <c r="K3888" t="s">
        <v>8188</v>
      </c>
      <c r="L3888" t="s">
        <v>8164</v>
      </c>
      <c r="M3888" t="s">
        <v>8433</v>
      </c>
      <c r="N3888">
        <v>45944</v>
      </c>
      <c r="O3888">
        <v>45947</v>
      </c>
      <c r="P3888">
        <v>45950</v>
      </c>
      <c r="Q3888">
        <v>45950</v>
      </c>
    </row>
    <row r="3889" spans="1:17">
      <c r="A3889" t="s">
        <v>19915</v>
      </c>
      <c r="B3889" t="s">
        <v>85</v>
      </c>
      <c r="C3889" t="s">
        <v>86</v>
      </c>
      <c r="D3889" t="s">
        <v>5584</v>
      </c>
      <c r="E3889" t="s">
        <v>5585</v>
      </c>
      <c r="F3889" t="s">
        <v>65</v>
      </c>
      <c r="G3889" t="s">
        <v>66</v>
      </c>
      <c r="H3889" t="s">
        <v>13547</v>
      </c>
      <c r="I3889" t="s">
        <v>13548</v>
      </c>
      <c r="J3889" t="s">
        <v>8141</v>
      </c>
      <c r="K3889" t="s">
        <v>8230</v>
      </c>
      <c r="L3889" t="s">
        <v>8208</v>
      </c>
      <c r="N3889">
        <v>45944</v>
      </c>
      <c r="O3889">
        <v>45947</v>
      </c>
      <c r="Q3889">
        <v>45947</v>
      </c>
    </row>
    <row r="3890" spans="1:17">
      <c r="A3890" t="s">
        <v>19915</v>
      </c>
      <c r="B3890" t="s">
        <v>85</v>
      </c>
      <c r="C3890" t="s">
        <v>86</v>
      </c>
      <c r="D3890" t="s">
        <v>5584</v>
      </c>
      <c r="E3890" t="s">
        <v>5585</v>
      </c>
      <c r="F3890" t="s">
        <v>65</v>
      </c>
      <c r="G3890" t="s">
        <v>66</v>
      </c>
      <c r="H3890" t="s">
        <v>13549</v>
      </c>
      <c r="I3890" t="s">
        <v>13550</v>
      </c>
      <c r="J3890" t="s">
        <v>8141</v>
      </c>
      <c r="K3890" t="s">
        <v>8164</v>
      </c>
      <c r="L3890" t="s">
        <v>8188</v>
      </c>
      <c r="N3890">
        <v>45944</v>
      </c>
      <c r="O3890">
        <v>45947</v>
      </c>
      <c r="Q3890">
        <v>45947</v>
      </c>
    </row>
    <row r="3891" spans="1:17">
      <c r="A3891" t="s">
        <v>19915</v>
      </c>
      <c r="B3891" t="s">
        <v>85</v>
      </c>
      <c r="C3891" t="s">
        <v>86</v>
      </c>
      <c r="D3891" t="s">
        <v>5584</v>
      </c>
      <c r="E3891" t="s">
        <v>5585</v>
      </c>
      <c r="F3891" t="s">
        <v>65</v>
      </c>
      <c r="G3891" t="s">
        <v>66</v>
      </c>
      <c r="H3891" t="s">
        <v>13551</v>
      </c>
      <c r="I3891" t="s">
        <v>13552</v>
      </c>
      <c r="J3891" t="s">
        <v>8141</v>
      </c>
      <c r="K3891" t="s">
        <v>8208</v>
      </c>
      <c r="L3891" t="s">
        <v>8230</v>
      </c>
      <c r="N3891">
        <v>45944</v>
      </c>
      <c r="O3891">
        <v>45947</v>
      </c>
      <c r="Q3891">
        <v>45947</v>
      </c>
    </row>
    <row r="3892" spans="1:17">
      <c r="A3892" t="s">
        <v>19916</v>
      </c>
      <c r="B3892" t="s">
        <v>85</v>
      </c>
      <c r="C3892" t="s">
        <v>86</v>
      </c>
      <c r="D3892" t="s">
        <v>5586</v>
      </c>
      <c r="E3892" t="s">
        <v>5587</v>
      </c>
      <c r="F3892" t="s">
        <v>65</v>
      </c>
      <c r="G3892" t="s">
        <v>66</v>
      </c>
      <c r="H3892" t="s">
        <v>13553</v>
      </c>
      <c r="I3892" t="s">
        <v>5587</v>
      </c>
      <c r="J3892" t="s">
        <v>8141</v>
      </c>
      <c r="K3892" t="s">
        <v>8181</v>
      </c>
      <c r="L3892" t="s">
        <v>8527</v>
      </c>
      <c r="N3892">
        <v>45576</v>
      </c>
      <c r="O3892">
        <v>45580</v>
      </c>
      <c r="Q3892">
        <v>45583</v>
      </c>
    </row>
    <row r="3893" spans="1:17">
      <c r="A3893" t="s">
        <v>19917</v>
      </c>
      <c r="B3893" t="s">
        <v>85</v>
      </c>
      <c r="C3893" t="s">
        <v>86</v>
      </c>
      <c r="D3893" t="s">
        <v>5588</v>
      </c>
      <c r="E3893" t="s">
        <v>5589</v>
      </c>
      <c r="F3893" t="s">
        <v>65</v>
      </c>
      <c r="G3893" t="s">
        <v>66</v>
      </c>
      <c r="H3893" t="s">
        <v>13554</v>
      </c>
      <c r="I3893" t="s">
        <v>5589</v>
      </c>
      <c r="J3893" t="s">
        <v>8141</v>
      </c>
      <c r="K3893" t="s">
        <v>8433</v>
      </c>
      <c r="L3893" t="s">
        <v>8164</v>
      </c>
      <c r="M3893" t="s">
        <v>8152</v>
      </c>
      <c r="N3893">
        <v>45576</v>
      </c>
      <c r="O3893">
        <v>45576</v>
      </c>
      <c r="P3893">
        <v>45576</v>
      </c>
      <c r="Q3893">
        <v>45576</v>
      </c>
    </row>
    <row r="3894" spans="1:17">
      <c r="A3894" t="s">
        <v>19917</v>
      </c>
      <c r="B3894" t="s">
        <v>85</v>
      </c>
      <c r="C3894" t="s">
        <v>86</v>
      </c>
      <c r="D3894" t="s">
        <v>5588</v>
      </c>
      <c r="E3894" t="s">
        <v>5589</v>
      </c>
      <c r="F3894" t="s">
        <v>65</v>
      </c>
      <c r="G3894" t="s">
        <v>66</v>
      </c>
      <c r="H3894" t="s">
        <v>13555</v>
      </c>
      <c r="I3894" t="s">
        <v>13556</v>
      </c>
      <c r="J3894" t="s">
        <v>8141</v>
      </c>
      <c r="K3894" t="s">
        <v>8433</v>
      </c>
      <c r="L3894" t="s">
        <v>8164</v>
      </c>
      <c r="M3894" t="s">
        <v>8152</v>
      </c>
      <c r="N3894">
        <v>45576</v>
      </c>
      <c r="O3894">
        <v>45576</v>
      </c>
      <c r="P3894">
        <v>45576</v>
      </c>
      <c r="Q3894">
        <v>45576</v>
      </c>
    </row>
    <row r="3895" spans="1:17">
      <c r="B3895" t="s">
        <v>85</v>
      </c>
      <c r="C3895" t="s">
        <v>86</v>
      </c>
      <c r="D3895" t="s">
        <v>5590</v>
      </c>
      <c r="E3895" t="s">
        <v>5591</v>
      </c>
      <c r="F3895" t="s">
        <v>65</v>
      </c>
      <c r="G3895" t="s">
        <v>66</v>
      </c>
      <c r="H3895" t="s">
        <v>13557</v>
      </c>
      <c r="I3895" t="s">
        <v>5591</v>
      </c>
      <c r="J3895" t="s">
        <v>8141</v>
      </c>
      <c r="K3895" t="s">
        <v>8181</v>
      </c>
      <c r="L3895" t="s">
        <v>8230</v>
      </c>
      <c r="M3895" t="s">
        <v>8152</v>
      </c>
      <c r="N3895">
        <v>45215.375</v>
      </c>
      <c r="O3895">
        <v>45217.375</v>
      </c>
      <c r="P3895">
        <v>45219.375</v>
      </c>
      <c r="Q3895">
        <v>45219.375</v>
      </c>
    </row>
    <row r="3896" spans="1:17">
      <c r="B3896" t="s">
        <v>85</v>
      </c>
      <c r="C3896" t="s">
        <v>86</v>
      </c>
      <c r="D3896" t="s">
        <v>5592</v>
      </c>
      <c r="E3896" t="s">
        <v>5593</v>
      </c>
      <c r="F3896" t="s">
        <v>65</v>
      </c>
      <c r="G3896" t="s">
        <v>66</v>
      </c>
      <c r="H3896" t="s">
        <v>13558</v>
      </c>
      <c r="I3896" t="s">
        <v>5593</v>
      </c>
      <c r="J3896" t="s">
        <v>8141</v>
      </c>
      <c r="K3896" t="s">
        <v>8230</v>
      </c>
      <c r="L3896" t="s">
        <v>8164</v>
      </c>
      <c r="M3896" t="s">
        <v>8152</v>
      </c>
      <c r="N3896">
        <v>45215.375</v>
      </c>
      <c r="O3896">
        <v>45217.375</v>
      </c>
      <c r="P3896">
        <v>45219.375</v>
      </c>
      <c r="Q3896">
        <v>45219.375</v>
      </c>
    </row>
    <row r="3897" spans="1:17">
      <c r="B3897" t="s">
        <v>85</v>
      </c>
      <c r="C3897" t="s">
        <v>86</v>
      </c>
      <c r="D3897" t="s">
        <v>5592</v>
      </c>
      <c r="E3897" t="s">
        <v>5593</v>
      </c>
      <c r="F3897" t="s">
        <v>65</v>
      </c>
      <c r="G3897" t="s">
        <v>66</v>
      </c>
      <c r="H3897" t="s">
        <v>13559</v>
      </c>
      <c r="I3897" t="s">
        <v>13560</v>
      </c>
      <c r="J3897" t="s">
        <v>8141</v>
      </c>
      <c r="K3897" t="s">
        <v>8230</v>
      </c>
      <c r="L3897" t="s">
        <v>8164</v>
      </c>
      <c r="M3897" t="s">
        <v>8152</v>
      </c>
      <c r="N3897">
        <v>45215.375</v>
      </c>
      <c r="O3897">
        <v>45217.375</v>
      </c>
      <c r="P3897">
        <v>45219.375</v>
      </c>
      <c r="Q3897">
        <v>45219.375</v>
      </c>
    </row>
    <row r="3898" spans="1:17">
      <c r="B3898" t="s">
        <v>85</v>
      </c>
      <c r="C3898" t="s">
        <v>86</v>
      </c>
      <c r="D3898" t="s">
        <v>5594</v>
      </c>
      <c r="E3898" t="s">
        <v>5595</v>
      </c>
      <c r="F3898" t="s">
        <v>65</v>
      </c>
      <c r="G3898" t="s">
        <v>66</v>
      </c>
      <c r="H3898" t="s">
        <v>13561</v>
      </c>
      <c r="I3898" t="s">
        <v>13562</v>
      </c>
      <c r="J3898" t="s">
        <v>8141</v>
      </c>
      <c r="K3898" t="s">
        <v>8181</v>
      </c>
      <c r="L3898" t="s">
        <v>8230</v>
      </c>
      <c r="N3898">
        <v>44851.375</v>
      </c>
      <c r="O3898">
        <v>44853.375</v>
      </c>
      <c r="Q3898">
        <v>44853.375</v>
      </c>
    </row>
    <row r="3899" spans="1:17">
      <c r="B3899" t="s">
        <v>85</v>
      </c>
      <c r="C3899" t="s">
        <v>86</v>
      </c>
      <c r="D3899" t="s">
        <v>5594</v>
      </c>
      <c r="E3899" t="s">
        <v>5595</v>
      </c>
      <c r="F3899" t="s">
        <v>65</v>
      </c>
      <c r="G3899" t="s">
        <v>66</v>
      </c>
      <c r="H3899" t="s">
        <v>13563</v>
      </c>
      <c r="I3899" t="s">
        <v>13564</v>
      </c>
      <c r="J3899" t="s">
        <v>8141</v>
      </c>
      <c r="K3899" t="s">
        <v>8181</v>
      </c>
      <c r="L3899" t="s">
        <v>8230</v>
      </c>
      <c r="N3899">
        <v>44854.375</v>
      </c>
      <c r="O3899">
        <v>44855.375</v>
      </c>
      <c r="Q3899">
        <v>44855.375</v>
      </c>
    </row>
    <row r="3900" spans="1:17">
      <c r="B3900" t="s">
        <v>85</v>
      </c>
      <c r="C3900" t="s">
        <v>86</v>
      </c>
      <c r="D3900" t="s">
        <v>5596</v>
      </c>
      <c r="E3900" t="s">
        <v>5597</v>
      </c>
      <c r="F3900" t="s">
        <v>65</v>
      </c>
      <c r="G3900" t="s">
        <v>66</v>
      </c>
      <c r="H3900" t="s">
        <v>13565</v>
      </c>
      <c r="I3900" t="s">
        <v>5597</v>
      </c>
      <c r="J3900" t="s">
        <v>8141</v>
      </c>
      <c r="K3900" t="s">
        <v>8164</v>
      </c>
      <c r="L3900" t="s">
        <v>8230</v>
      </c>
      <c r="N3900">
        <v>44852.375</v>
      </c>
      <c r="O3900">
        <v>44855.375</v>
      </c>
      <c r="Q3900">
        <v>44855.375</v>
      </c>
    </row>
    <row r="3901" spans="1:17">
      <c r="B3901" t="s">
        <v>85</v>
      </c>
      <c r="C3901" t="s">
        <v>86</v>
      </c>
      <c r="D3901" t="s">
        <v>5598</v>
      </c>
      <c r="E3901" t="s">
        <v>5599</v>
      </c>
      <c r="F3901" t="s">
        <v>65</v>
      </c>
      <c r="G3901" t="s">
        <v>66</v>
      </c>
      <c r="H3901" t="s">
        <v>13566</v>
      </c>
      <c r="I3901" t="s">
        <v>13567</v>
      </c>
      <c r="J3901" t="s">
        <v>8141</v>
      </c>
      <c r="K3901" t="s">
        <v>8163</v>
      </c>
      <c r="L3901" t="s">
        <v>8164</v>
      </c>
      <c r="N3901">
        <v>44851.375</v>
      </c>
      <c r="O3901">
        <v>44853.375</v>
      </c>
      <c r="Q3901">
        <v>44853.375</v>
      </c>
    </row>
    <row r="3902" spans="1:17">
      <c r="B3902" t="s">
        <v>85</v>
      </c>
      <c r="C3902" t="s">
        <v>86</v>
      </c>
      <c r="D3902" t="s">
        <v>5598</v>
      </c>
      <c r="E3902" t="s">
        <v>5599</v>
      </c>
      <c r="F3902" t="s">
        <v>65</v>
      </c>
      <c r="G3902" t="s">
        <v>66</v>
      </c>
      <c r="H3902" t="s">
        <v>13568</v>
      </c>
      <c r="I3902" t="s">
        <v>13569</v>
      </c>
      <c r="J3902" t="s">
        <v>8141</v>
      </c>
      <c r="K3902" t="s">
        <v>8163</v>
      </c>
      <c r="L3902" t="s">
        <v>8164</v>
      </c>
      <c r="M3902" t="s">
        <v>8165</v>
      </c>
      <c r="N3902">
        <v>44854.375</v>
      </c>
      <c r="O3902">
        <v>44855.375</v>
      </c>
      <c r="P3902">
        <v>44855.375</v>
      </c>
      <c r="Q3902">
        <v>44855.375</v>
      </c>
    </row>
    <row r="3903" spans="1:17">
      <c r="B3903" t="s">
        <v>85</v>
      </c>
      <c r="C3903" t="s">
        <v>86</v>
      </c>
      <c r="D3903" t="s">
        <v>5598</v>
      </c>
      <c r="E3903" t="s">
        <v>5599</v>
      </c>
      <c r="F3903" t="s">
        <v>65</v>
      </c>
      <c r="G3903" t="s">
        <v>66</v>
      </c>
      <c r="H3903" t="s">
        <v>13570</v>
      </c>
      <c r="I3903" t="s">
        <v>13571</v>
      </c>
      <c r="J3903" t="s">
        <v>8141</v>
      </c>
      <c r="K3903" t="s">
        <v>8163</v>
      </c>
      <c r="L3903" t="s">
        <v>8164</v>
      </c>
      <c r="M3903" t="s">
        <v>8165</v>
      </c>
      <c r="N3903">
        <v>44855.375</v>
      </c>
      <c r="O3903">
        <v>44855.375</v>
      </c>
      <c r="P3903">
        <v>44855.375</v>
      </c>
      <c r="Q3903">
        <v>44858.375</v>
      </c>
    </row>
    <row r="3904" spans="1:17">
      <c r="A3904" t="s">
        <v>19918</v>
      </c>
      <c r="B3904" t="s">
        <v>85</v>
      </c>
      <c r="C3904" t="s">
        <v>86</v>
      </c>
      <c r="D3904" t="s">
        <v>5600</v>
      </c>
      <c r="E3904" t="s">
        <v>5601</v>
      </c>
      <c r="F3904" t="s">
        <v>65</v>
      </c>
      <c r="G3904" t="s">
        <v>66</v>
      </c>
      <c r="H3904" t="s">
        <v>13572</v>
      </c>
      <c r="I3904" t="s">
        <v>5601</v>
      </c>
      <c r="J3904" t="s">
        <v>8141</v>
      </c>
      <c r="K3904" t="s">
        <v>8230</v>
      </c>
      <c r="L3904" t="s">
        <v>8208</v>
      </c>
      <c r="M3904" t="s">
        <v>8433</v>
      </c>
      <c r="N3904">
        <v>45950</v>
      </c>
      <c r="O3904">
        <v>45954</v>
      </c>
      <c r="P3904">
        <v>45957</v>
      </c>
      <c r="Q3904">
        <v>45957</v>
      </c>
    </row>
    <row r="3905" spans="1:17">
      <c r="A3905" t="s">
        <v>19918</v>
      </c>
      <c r="B3905" t="s">
        <v>85</v>
      </c>
      <c r="C3905" t="s">
        <v>86</v>
      </c>
      <c r="D3905" t="s">
        <v>5600</v>
      </c>
      <c r="E3905" t="s">
        <v>5601</v>
      </c>
      <c r="F3905" t="s">
        <v>65</v>
      </c>
      <c r="G3905" t="s">
        <v>66</v>
      </c>
      <c r="H3905" t="s">
        <v>13573</v>
      </c>
      <c r="I3905" t="s">
        <v>13574</v>
      </c>
      <c r="J3905" t="s">
        <v>8141</v>
      </c>
      <c r="K3905" t="s">
        <v>8164</v>
      </c>
      <c r="L3905" t="s">
        <v>8208</v>
      </c>
      <c r="N3905">
        <v>45950</v>
      </c>
      <c r="O3905">
        <v>45954</v>
      </c>
      <c r="Q3905">
        <v>45954</v>
      </c>
    </row>
    <row r="3906" spans="1:17">
      <c r="A3906" t="s">
        <v>19918</v>
      </c>
      <c r="B3906" t="s">
        <v>85</v>
      </c>
      <c r="C3906" t="s">
        <v>86</v>
      </c>
      <c r="D3906" t="s">
        <v>5600</v>
      </c>
      <c r="E3906" t="s">
        <v>5601</v>
      </c>
      <c r="F3906" t="s">
        <v>65</v>
      </c>
      <c r="G3906" t="s">
        <v>66</v>
      </c>
      <c r="H3906" t="s">
        <v>13575</v>
      </c>
      <c r="I3906" t="s">
        <v>13576</v>
      </c>
      <c r="J3906" t="s">
        <v>8141</v>
      </c>
      <c r="K3906" t="s">
        <v>8208</v>
      </c>
      <c r="L3906" t="s">
        <v>8152</v>
      </c>
      <c r="N3906">
        <v>45950</v>
      </c>
      <c r="O3906">
        <v>45954</v>
      </c>
      <c r="Q3906">
        <v>45954</v>
      </c>
    </row>
    <row r="3907" spans="1:17">
      <c r="A3907" t="s">
        <v>19918</v>
      </c>
      <c r="B3907" t="s">
        <v>85</v>
      </c>
      <c r="C3907" t="s">
        <v>86</v>
      </c>
      <c r="D3907" t="s">
        <v>5600</v>
      </c>
      <c r="E3907" t="s">
        <v>5601</v>
      </c>
      <c r="F3907" t="s">
        <v>65</v>
      </c>
      <c r="G3907" t="s">
        <v>66</v>
      </c>
      <c r="H3907" t="s">
        <v>13577</v>
      </c>
      <c r="I3907" t="s">
        <v>13578</v>
      </c>
      <c r="J3907" t="s">
        <v>8141</v>
      </c>
      <c r="K3907" t="s">
        <v>8188</v>
      </c>
      <c r="L3907" t="s">
        <v>8230</v>
      </c>
      <c r="N3907">
        <v>45950</v>
      </c>
      <c r="O3907">
        <v>45953</v>
      </c>
      <c r="Q3907">
        <v>45954</v>
      </c>
    </row>
    <row r="3908" spans="1:17">
      <c r="A3908" t="s">
        <v>19919</v>
      </c>
      <c r="B3908" t="s">
        <v>85</v>
      </c>
      <c r="C3908" t="s">
        <v>86</v>
      </c>
      <c r="D3908" t="s">
        <v>5602</v>
      </c>
      <c r="E3908" t="s">
        <v>5603</v>
      </c>
      <c r="F3908" t="s">
        <v>65</v>
      </c>
      <c r="G3908" t="s">
        <v>66</v>
      </c>
      <c r="H3908" t="s">
        <v>13579</v>
      </c>
      <c r="I3908" t="s">
        <v>5603</v>
      </c>
      <c r="J3908" t="s">
        <v>8141</v>
      </c>
      <c r="K3908" t="s">
        <v>8181</v>
      </c>
      <c r="L3908" t="s">
        <v>8230</v>
      </c>
      <c r="N3908">
        <v>45586</v>
      </c>
      <c r="O3908">
        <v>45590</v>
      </c>
      <c r="Q3908">
        <v>45590</v>
      </c>
    </row>
    <row r="3909" spans="1:17">
      <c r="A3909" t="s">
        <v>19920</v>
      </c>
      <c r="B3909" t="s">
        <v>85</v>
      </c>
      <c r="C3909" t="s">
        <v>86</v>
      </c>
      <c r="D3909" t="s">
        <v>5604</v>
      </c>
      <c r="E3909" t="s">
        <v>5605</v>
      </c>
      <c r="F3909" t="s">
        <v>65</v>
      </c>
      <c r="G3909" t="s">
        <v>66</v>
      </c>
      <c r="H3909" t="s">
        <v>13580</v>
      </c>
      <c r="I3909" t="s">
        <v>5605</v>
      </c>
      <c r="J3909" t="s">
        <v>8141</v>
      </c>
      <c r="K3909" t="s">
        <v>8164</v>
      </c>
      <c r="L3909" t="s">
        <v>8433</v>
      </c>
      <c r="M3909" t="s">
        <v>8152</v>
      </c>
      <c r="N3909">
        <v>45586</v>
      </c>
      <c r="O3909">
        <v>45593</v>
      </c>
      <c r="P3909">
        <v>45593</v>
      </c>
      <c r="Q3909">
        <v>45593</v>
      </c>
    </row>
    <row r="3910" spans="1:17">
      <c r="A3910" t="s">
        <v>19920</v>
      </c>
      <c r="B3910" t="s">
        <v>85</v>
      </c>
      <c r="C3910" t="s">
        <v>86</v>
      </c>
      <c r="D3910" t="s">
        <v>5604</v>
      </c>
      <c r="E3910" t="s">
        <v>5605</v>
      </c>
      <c r="F3910" t="s">
        <v>65</v>
      </c>
      <c r="G3910" t="s">
        <v>66</v>
      </c>
      <c r="H3910" t="s">
        <v>13581</v>
      </c>
      <c r="I3910" t="s">
        <v>13582</v>
      </c>
      <c r="J3910" t="s">
        <v>8141</v>
      </c>
      <c r="K3910" t="s">
        <v>8164</v>
      </c>
      <c r="L3910" t="s">
        <v>8433</v>
      </c>
      <c r="M3910" t="s">
        <v>8152</v>
      </c>
      <c r="N3910">
        <v>45586</v>
      </c>
      <c r="O3910">
        <v>45593</v>
      </c>
      <c r="P3910">
        <v>45593</v>
      </c>
      <c r="Q3910">
        <v>45593</v>
      </c>
    </row>
    <row r="3911" spans="1:17">
      <c r="B3911" t="s">
        <v>85</v>
      </c>
      <c r="C3911" t="s">
        <v>86</v>
      </c>
      <c r="D3911" t="s">
        <v>5606</v>
      </c>
      <c r="E3911" t="s">
        <v>5607</v>
      </c>
      <c r="F3911" t="s">
        <v>65</v>
      </c>
      <c r="G3911" t="s">
        <v>66</v>
      </c>
      <c r="H3911" t="s">
        <v>13583</v>
      </c>
      <c r="I3911" t="s">
        <v>5607</v>
      </c>
      <c r="J3911" t="s">
        <v>8255</v>
      </c>
      <c r="K3911" t="s">
        <v>8181</v>
      </c>
      <c r="L3911" t="s">
        <v>8164</v>
      </c>
      <c r="M3911" t="s">
        <v>8152</v>
      </c>
      <c r="N3911">
        <v>45222.375</v>
      </c>
      <c r="O3911">
        <v>45224.375</v>
      </c>
      <c r="P3911">
        <v>45226.375</v>
      </c>
      <c r="Q3911">
        <v>45226.375</v>
      </c>
    </row>
    <row r="3912" spans="1:17">
      <c r="B3912" t="s">
        <v>85</v>
      </c>
      <c r="C3912" t="s">
        <v>86</v>
      </c>
      <c r="D3912" t="s">
        <v>5608</v>
      </c>
      <c r="E3912" t="s">
        <v>5609</v>
      </c>
      <c r="F3912" t="s">
        <v>65</v>
      </c>
      <c r="G3912" t="s">
        <v>66</v>
      </c>
      <c r="H3912" t="s">
        <v>13584</v>
      </c>
      <c r="I3912" t="s">
        <v>5609</v>
      </c>
      <c r="J3912" t="s">
        <v>8141</v>
      </c>
      <c r="K3912" t="s">
        <v>8216</v>
      </c>
      <c r="L3912" t="s">
        <v>8181</v>
      </c>
      <c r="M3912" t="s">
        <v>8152</v>
      </c>
      <c r="N3912">
        <v>45222.375</v>
      </c>
      <c r="O3912">
        <v>45224.375</v>
      </c>
      <c r="P3912">
        <v>45226.375</v>
      </c>
      <c r="Q3912">
        <v>45226.375</v>
      </c>
    </row>
    <row r="3913" spans="1:17">
      <c r="B3913" t="s">
        <v>85</v>
      </c>
      <c r="C3913" t="s">
        <v>86</v>
      </c>
      <c r="D3913" t="s">
        <v>5608</v>
      </c>
      <c r="E3913" t="s">
        <v>5609</v>
      </c>
      <c r="F3913" t="s">
        <v>65</v>
      </c>
      <c r="G3913" t="s">
        <v>66</v>
      </c>
      <c r="H3913" t="s">
        <v>13585</v>
      </c>
      <c r="I3913" t="s">
        <v>13586</v>
      </c>
      <c r="J3913" t="s">
        <v>8141</v>
      </c>
      <c r="K3913" t="s">
        <v>8216</v>
      </c>
      <c r="L3913" t="s">
        <v>8181</v>
      </c>
      <c r="M3913" t="s">
        <v>8152</v>
      </c>
      <c r="N3913">
        <v>45222.375</v>
      </c>
      <c r="O3913">
        <v>45224.375</v>
      </c>
      <c r="P3913">
        <v>45226.375</v>
      </c>
      <c r="Q3913">
        <v>45226.375</v>
      </c>
    </row>
    <row r="3914" spans="1:17">
      <c r="B3914" t="s">
        <v>85</v>
      </c>
      <c r="C3914" t="s">
        <v>86</v>
      </c>
      <c r="D3914" t="s">
        <v>5610</v>
      </c>
      <c r="E3914" t="s">
        <v>5611</v>
      </c>
      <c r="F3914" t="s">
        <v>65</v>
      </c>
      <c r="G3914" t="s">
        <v>66</v>
      </c>
      <c r="H3914" t="s">
        <v>13587</v>
      </c>
      <c r="I3914" t="s">
        <v>13588</v>
      </c>
      <c r="J3914" t="s">
        <v>8141</v>
      </c>
      <c r="K3914" t="s">
        <v>8164</v>
      </c>
      <c r="L3914" t="s">
        <v>8163</v>
      </c>
      <c r="N3914">
        <v>44858.375</v>
      </c>
      <c r="O3914">
        <v>44860.375</v>
      </c>
      <c r="Q3914">
        <v>44860.375</v>
      </c>
    </row>
    <row r="3915" spans="1:17">
      <c r="B3915" t="s">
        <v>85</v>
      </c>
      <c r="C3915" t="s">
        <v>86</v>
      </c>
      <c r="D3915" t="s">
        <v>5610</v>
      </c>
      <c r="E3915" t="s">
        <v>5611</v>
      </c>
      <c r="F3915" t="s">
        <v>65</v>
      </c>
      <c r="G3915" t="s">
        <v>66</v>
      </c>
      <c r="H3915" t="s">
        <v>13589</v>
      </c>
      <c r="I3915" t="s">
        <v>13590</v>
      </c>
      <c r="J3915" t="s">
        <v>8141</v>
      </c>
      <c r="K3915" t="s">
        <v>8164</v>
      </c>
      <c r="L3915" t="s">
        <v>8163</v>
      </c>
      <c r="N3915">
        <v>44861.375</v>
      </c>
      <c r="O3915">
        <v>44862.375</v>
      </c>
      <c r="Q3915">
        <v>44862.375</v>
      </c>
    </row>
    <row r="3916" spans="1:17">
      <c r="B3916" t="s">
        <v>85</v>
      </c>
      <c r="C3916" t="s">
        <v>86</v>
      </c>
      <c r="D3916" t="s">
        <v>5612</v>
      </c>
      <c r="E3916" t="s">
        <v>5613</v>
      </c>
      <c r="F3916" t="s">
        <v>65</v>
      </c>
      <c r="G3916" t="s">
        <v>66</v>
      </c>
      <c r="H3916" t="s">
        <v>13591</v>
      </c>
      <c r="I3916" t="s">
        <v>13592</v>
      </c>
      <c r="J3916" t="s">
        <v>8141</v>
      </c>
      <c r="K3916" t="s">
        <v>8230</v>
      </c>
      <c r="L3916" t="s">
        <v>8181</v>
      </c>
      <c r="N3916">
        <v>44858.375</v>
      </c>
      <c r="O3916">
        <v>44860.375</v>
      </c>
      <c r="Q3916">
        <v>44860.375</v>
      </c>
    </row>
    <row r="3917" spans="1:17">
      <c r="B3917" t="s">
        <v>85</v>
      </c>
      <c r="C3917" t="s">
        <v>86</v>
      </c>
      <c r="D3917" t="s">
        <v>5612</v>
      </c>
      <c r="E3917" t="s">
        <v>5613</v>
      </c>
      <c r="F3917" t="s">
        <v>65</v>
      </c>
      <c r="G3917" t="s">
        <v>66</v>
      </c>
      <c r="H3917" t="s">
        <v>13593</v>
      </c>
      <c r="I3917" t="s">
        <v>13594</v>
      </c>
      <c r="J3917" t="s">
        <v>8141</v>
      </c>
      <c r="K3917" t="s">
        <v>8230</v>
      </c>
      <c r="L3917" t="s">
        <v>8181</v>
      </c>
      <c r="M3917" t="s">
        <v>8165</v>
      </c>
      <c r="N3917">
        <v>44861.375</v>
      </c>
      <c r="O3917">
        <v>44862.375</v>
      </c>
      <c r="P3917">
        <v>44862.375</v>
      </c>
      <c r="Q3917">
        <v>44865.375</v>
      </c>
    </row>
    <row r="3918" spans="1:17">
      <c r="B3918" t="s">
        <v>85</v>
      </c>
      <c r="C3918" t="s">
        <v>86</v>
      </c>
      <c r="D3918" t="s">
        <v>5612</v>
      </c>
      <c r="E3918" t="s">
        <v>5613</v>
      </c>
      <c r="F3918" t="s">
        <v>65</v>
      </c>
      <c r="G3918" t="s">
        <v>66</v>
      </c>
      <c r="H3918" t="s">
        <v>13595</v>
      </c>
      <c r="I3918" t="s">
        <v>13596</v>
      </c>
      <c r="J3918" t="s">
        <v>8141</v>
      </c>
      <c r="K3918" t="s">
        <v>8230</v>
      </c>
      <c r="L3918" t="s">
        <v>8181</v>
      </c>
      <c r="M3918" t="s">
        <v>8165</v>
      </c>
      <c r="N3918">
        <v>44862.375</v>
      </c>
      <c r="O3918">
        <v>44862.375</v>
      </c>
      <c r="P3918">
        <v>44862.375</v>
      </c>
      <c r="Q3918">
        <v>44865.375</v>
      </c>
    </row>
    <row r="3919" spans="1:17">
      <c r="A3919" t="s">
        <v>19921</v>
      </c>
      <c r="B3919" t="s">
        <v>85</v>
      </c>
      <c r="C3919" t="s">
        <v>86</v>
      </c>
      <c r="D3919" t="s">
        <v>5614</v>
      </c>
      <c r="E3919" t="s">
        <v>5615</v>
      </c>
      <c r="F3919" t="s">
        <v>65</v>
      </c>
      <c r="G3919" t="s">
        <v>66</v>
      </c>
      <c r="H3919" t="s">
        <v>13597</v>
      </c>
      <c r="I3919" t="s">
        <v>5615</v>
      </c>
      <c r="J3919" t="s">
        <v>8141</v>
      </c>
      <c r="K3919" t="s">
        <v>8164</v>
      </c>
      <c r="L3919" t="s">
        <v>8188</v>
      </c>
      <c r="M3919" t="s">
        <v>8433</v>
      </c>
      <c r="N3919">
        <v>45957</v>
      </c>
      <c r="O3919">
        <v>45961</v>
      </c>
      <c r="P3919">
        <v>45965</v>
      </c>
      <c r="Q3919">
        <v>45965</v>
      </c>
    </row>
    <row r="3920" spans="1:17">
      <c r="A3920" t="s">
        <v>19921</v>
      </c>
      <c r="B3920" t="s">
        <v>85</v>
      </c>
      <c r="C3920" t="s">
        <v>86</v>
      </c>
      <c r="D3920" t="s">
        <v>5614</v>
      </c>
      <c r="E3920" t="s">
        <v>5615</v>
      </c>
      <c r="F3920" t="s">
        <v>65</v>
      </c>
      <c r="G3920" t="s">
        <v>66</v>
      </c>
      <c r="H3920" t="s">
        <v>13598</v>
      </c>
      <c r="I3920" t="s">
        <v>13599</v>
      </c>
      <c r="J3920" t="s">
        <v>8141</v>
      </c>
      <c r="K3920" t="s">
        <v>8188</v>
      </c>
      <c r="L3920" t="s">
        <v>8152</v>
      </c>
      <c r="N3920">
        <v>45957</v>
      </c>
      <c r="O3920">
        <v>45961</v>
      </c>
      <c r="Q3920">
        <v>45961</v>
      </c>
    </row>
    <row r="3921" spans="1:17">
      <c r="A3921" t="s">
        <v>19921</v>
      </c>
      <c r="B3921" t="s">
        <v>85</v>
      </c>
      <c r="C3921" t="s">
        <v>86</v>
      </c>
      <c r="D3921" t="s">
        <v>5614</v>
      </c>
      <c r="E3921" t="s">
        <v>5615</v>
      </c>
      <c r="F3921" t="s">
        <v>65</v>
      </c>
      <c r="G3921" t="s">
        <v>66</v>
      </c>
      <c r="H3921" t="s">
        <v>13600</v>
      </c>
      <c r="I3921" t="s">
        <v>13601</v>
      </c>
      <c r="J3921" t="s">
        <v>8141</v>
      </c>
      <c r="K3921" t="s">
        <v>8208</v>
      </c>
      <c r="L3921" t="s">
        <v>8164</v>
      </c>
      <c r="N3921">
        <v>45957</v>
      </c>
      <c r="O3921">
        <v>45961</v>
      </c>
      <c r="Q3921">
        <v>45961</v>
      </c>
    </row>
    <row r="3922" spans="1:17">
      <c r="A3922" t="s">
        <v>19921</v>
      </c>
      <c r="B3922" t="s">
        <v>85</v>
      </c>
      <c r="C3922" t="s">
        <v>86</v>
      </c>
      <c r="D3922" t="s">
        <v>5614</v>
      </c>
      <c r="E3922" t="s">
        <v>5615</v>
      </c>
      <c r="F3922" t="s">
        <v>65</v>
      </c>
      <c r="G3922" t="s">
        <v>66</v>
      </c>
      <c r="H3922" t="s">
        <v>13602</v>
      </c>
      <c r="I3922" t="s">
        <v>13603</v>
      </c>
      <c r="J3922" t="s">
        <v>8141</v>
      </c>
      <c r="K3922" t="s">
        <v>8433</v>
      </c>
      <c r="L3922" t="s">
        <v>8230</v>
      </c>
      <c r="N3922">
        <v>45957</v>
      </c>
      <c r="O3922">
        <v>45961</v>
      </c>
      <c r="Q3922">
        <v>45961</v>
      </c>
    </row>
    <row r="3923" spans="1:17">
      <c r="A3923" t="s">
        <v>19922</v>
      </c>
      <c r="B3923" t="s">
        <v>85</v>
      </c>
      <c r="C3923" t="s">
        <v>86</v>
      </c>
      <c r="D3923" t="s">
        <v>5616</v>
      </c>
      <c r="E3923" t="s">
        <v>5617</v>
      </c>
      <c r="F3923" t="s">
        <v>65</v>
      </c>
      <c r="G3923" t="s">
        <v>66</v>
      </c>
      <c r="H3923" t="s">
        <v>13604</v>
      </c>
      <c r="I3923" t="s">
        <v>5617</v>
      </c>
      <c r="J3923" t="s">
        <v>8141</v>
      </c>
      <c r="K3923" t="s">
        <v>8181</v>
      </c>
      <c r="L3923" t="s">
        <v>8230</v>
      </c>
      <c r="N3923">
        <v>45593</v>
      </c>
      <c r="O3923">
        <v>45597</v>
      </c>
      <c r="Q3923">
        <v>45597</v>
      </c>
    </row>
    <row r="3924" spans="1:17">
      <c r="A3924" t="s">
        <v>19923</v>
      </c>
      <c r="B3924" t="s">
        <v>85</v>
      </c>
      <c r="C3924" t="s">
        <v>86</v>
      </c>
      <c r="D3924" t="s">
        <v>5618</v>
      </c>
      <c r="E3924" t="s">
        <v>5619</v>
      </c>
      <c r="F3924" t="s">
        <v>65</v>
      </c>
      <c r="G3924" t="s">
        <v>66</v>
      </c>
      <c r="H3924" t="s">
        <v>13605</v>
      </c>
      <c r="I3924" t="s">
        <v>5619</v>
      </c>
      <c r="J3924" t="s">
        <v>8141</v>
      </c>
      <c r="K3924" t="s">
        <v>8433</v>
      </c>
      <c r="L3924" t="s">
        <v>8230</v>
      </c>
      <c r="M3924" t="s">
        <v>8152</v>
      </c>
      <c r="N3924">
        <v>45593</v>
      </c>
      <c r="O3924">
        <v>45600</v>
      </c>
      <c r="P3924">
        <v>45600</v>
      </c>
      <c r="Q3924">
        <v>45600</v>
      </c>
    </row>
    <row r="3925" spans="1:17">
      <c r="A3925" t="s">
        <v>19923</v>
      </c>
      <c r="B3925" t="s">
        <v>85</v>
      </c>
      <c r="C3925" t="s">
        <v>86</v>
      </c>
      <c r="D3925" t="s">
        <v>5618</v>
      </c>
      <c r="E3925" t="s">
        <v>5619</v>
      </c>
      <c r="F3925" t="s">
        <v>65</v>
      </c>
      <c r="G3925" t="s">
        <v>66</v>
      </c>
      <c r="H3925" t="s">
        <v>13606</v>
      </c>
      <c r="I3925" t="s">
        <v>13607</v>
      </c>
      <c r="J3925" t="s">
        <v>8141</v>
      </c>
      <c r="K3925" t="s">
        <v>8433</v>
      </c>
      <c r="L3925" t="s">
        <v>8230</v>
      </c>
      <c r="M3925" t="s">
        <v>8152</v>
      </c>
      <c r="N3925">
        <v>45593</v>
      </c>
      <c r="O3925">
        <v>45600</v>
      </c>
      <c r="P3925">
        <v>45600</v>
      </c>
      <c r="Q3925">
        <v>45600</v>
      </c>
    </row>
    <row r="3926" spans="1:17">
      <c r="B3926" t="s">
        <v>85</v>
      </c>
      <c r="C3926" t="s">
        <v>86</v>
      </c>
      <c r="D3926" t="s">
        <v>5620</v>
      </c>
      <c r="E3926" t="s">
        <v>5621</v>
      </c>
      <c r="F3926" t="s">
        <v>65</v>
      </c>
      <c r="G3926" t="s">
        <v>66</v>
      </c>
      <c r="H3926" t="s">
        <v>13608</v>
      </c>
      <c r="I3926" t="s">
        <v>5621</v>
      </c>
      <c r="J3926" t="s">
        <v>8141</v>
      </c>
      <c r="K3926" t="s">
        <v>8181</v>
      </c>
      <c r="L3926" t="s">
        <v>8230</v>
      </c>
      <c r="M3926" t="s">
        <v>8152</v>
      </c>
      <c r="N3926">
        <v>45201.375</v>
      </c>
      <c r="O3926">
        <v>45203.375</v>
      </c>
      <c r="P3926">
        <v>45205.375</v>
      </c>
      <c r="Q3926">
        <v>45205.375</v>
      </c>
    </row>
    <row r="3927" spans="1:17">
      <c r="B3927" t="s">
        <v>85</v>
      </c>
      <c r="C3927" t="s">
        <v>86</v>
      </c>
      <c r="D3927" t="s">
        <v>5622</v>
      </c>
      <c r="E3927" t="s">
        <v>5623</v>
      </c>
      <c r="F3927" t="s">
        <v>65</v>
      </c>
      <c r="G3927" t="s">
        <v>66</v>
      </c>
      <c r="H3927" t="s">
        <v>13609</v>
      </c>
      <c r="I3927" t="s">
        <v>5623</v>
      </c>
      <c r="J3927" t="s">
        <v>8141</v>
      </c>
      <c r="K3927" t="s">
        <v>8230</v>
      </c>
      <c r="L3927" t="s">
        <v>8163</v>
      </c>
      <c r="M3927" t="s">
        <v>8152</v>
      </c>
      <c r="N3927">
        <v>45201.375</v>
      </c>
      <c r="O3927">
        <v>45203.375</v>
      </c>
      <c r="P3927">
        <v>45209.375</v>
      </c>
      <c r="Q3927">
        <v>45209.375</v>
      </c>
    </row>
    <row r="3928" spans="1:17">
      <c r="B3928" t="s">
        <v>85</v>
      </c>
      <c r="C3928" t="s">
        <v>86</v>
      </c>
      <c r="D3928" t="s">
        <v>5622</v>
      </c>
      <c r="E3928" t="s">
        <v>5623</v>
      </c>
      <c r="F3928" t="s">
        <v>65</v>
      </c>
      <c r="G3928" t="s">
        <v>66</v>
      </c>
      <c r="H3928" t="s">
        <v>13610</v>
      </c>
      <c r="I3928" t="s">
        <v>13611</v>
      </c>
      <c r="J3928" t="s">
        <v>8141</v>
      </c>
      <c r="K3928" t="s">
        <v>8230</v>
      </c>
      <c r="L3928" t="s">
        <v>8163</v>
      </c>
      <c r="M3928" t="s">
        <v>8152</v>
      </c>
      <c r="N3928">
        <v>45201.375</v>
      </c>
      <c r="O3928">
        <v>45203.375</v>
      </c>
      <c r="P3928">
        <v>45209.375</v>
      </c>
      <c r="Q3928">
        <v>45209.375</v>
      </c>
    </row>
    <row r="3929" spans="1:17">
      <c r="B3929" t="s">
        <v>85</v>
      </c>
      <c r="C3929" t="s">
        <v>86</v>
      </c>
      <c r="D3929" t="s">
        <v>5624</v>
      </c>
      <c r="E3929" t="s">
        <v>5625</v>
      </c>
      <c r="F3929" t="s">
        <v>65</v>
      </c>
      <c r="G3929" t="s">
        <v>66</v>
      </c>
      <c r="H3929" t="s">
        <v>13612</v>
      </c>
      <c r="I3929" t="s">
        <v>5625</v>
      </c>
      <c r="J3929" t="s">
        <v>8141</v>
      </c>
      <c r="K3929" t="s">
        <v>8181</v>
      </c>
      <c r="L3929" t="s">
        <v>8164</v>
      </c>
      <c r="M3929" t="s">
        <v>8152</v>
      </c>
      <c r="N3929">
        <v>45229.375</v>
      </c>
      <c r="O3929">
        <v>45231.375</v>
      </c>
      <c r="P3929">
        <v>45232.375</v>
      </c>
      <c r="Q3929">
        <v>45232.375</v>
      </c>
    </row>
    <row r="3930" spans="1:17">
      <c r="B3930" t="s">
        <v>85</v>
      </c>
      <c r="C3930" t="s">
        <v>86</v>
      </c>
      <c r="D3930" t="s">
        <v>5626</v>
      </c>
      <c r="E3930" t="s">
        <v>5627</v>
      </c>
      <c r="F3930" t="s">
        <v>65</v>
      </c>
      <c r="G3930" t="s">
        <v>66</v>
      </c>
      <c r="H3930" t="s">
        <v>13613</v>
      </c>
      <c r="I3930" t="s">
        <v>5627</v>
      </c>
      <c r="J3930" t="s">
        <v>8141</v>
      </c>
      <c r="K3930" t="s">
        <v>8164</v>
      </c>
      <c r="L3930" t="s">
        <v>8216</v>
      </c>
      <c r="M3930" t="s">
        <v>8152</v>
      </c>
      <c r="N3930">
        <v>45229.375</v>
      </c>
      <c r="O3930">
        <v>45231.375</v>
      </c>
      <c r="P3930">
        <v>45236.375</v>
      </c>
      <c r="Q3930">
        <v>45236.375</v>
      </c>
    </row>
    <row r="3931" spans="1:17">
      <c r="B3931" t="s">
        <v>85</v>
      </c>
      <c r="C3931" t="s">
        <v>86</v>
      </c>
      <c r="D3931" t="s">
        <v>5626</v>
      </c>
      <c r="E3931" t="s">
        <v>5627</v>
      </c>
      <c r="F3931" t="s">
        <v>65</v>
      </c>
      <c r="G3931" t="s">
        <v>66</v>
      </c>
      <c r="H3931" t="s">
        <v>13614</v>
      </c>
      <c r="I3931" t="s">
        <v>13615</v>
      </c>
      <c r="J3931" t="s">
        <v>8141</v>
      </c>
      <c r="K3931" t="s">
        <v>8164</v>
      </c>
      <c r="L3931" t="s">
        <v>8216</v>
      </c>
      <c r="M3931" t="s">
        <v>8152</v>
      </c>
      <c r="N3931">
        <v>45229.375</v>
      </c>
      <c r="O3931">
        <v>45231.375</v>
      </c>
      <c r="P3931">
        <v>45236.375</v>
      </c>
      <c r="Q3931">
        <v>45236.375</v>
      </c>
    </row>
    <row r="3932" spans="1:17">
      <c r="B3932" t="s">
        <v>85</v>
      </c>
      <c r="C3932" t="s">
        <v>86</v>
      </c>
      <c r="D3932" t="s">
        <v>5628</v>
      </c>
      <c r="E3932" t="s">
        <v>5629</v>
      </c>
      <c r="F3932" t="s">
        <v>65</v>
      </c>
      <c r="G3932" t="s">
        <v>66</v>
      </c>
      <c r="H3932" t="s">
        <v>13616</v>
      </c>
      <c r="I3932" t="s">
        <v>13617</v>
      </c>
      <c r="J3932" t="s">
        <v>8141</v>
      </c>
      <c r="K3932" t="s">
        <v>8230</v>
      </c>
      <c r="L3932" t="s">
        <v>8163</v>
      </c>
      <c r="N3932">
        <v>44865.375</v>
      </c>
      <c r="O3932">
        <v>44867.375</v>
      </c>
      <c r="Q3932">
        <v>44867.375</v>
      </c>
    </row>
    <row r="3933" spans="1:17">
      <c r="B3933" t="s">
        <v>85</v>
      </c>
      <c r="C3933" t="s">
        <v>86</v>
      </c>
      <c r="D3933" t="s">
        <v>5628</v>
      </c>
      <c r="E3933" t="s">
        <v>5629</v>
      </c>
      <c r="F3933" t="s">
        <v>65</v>
      </c>
      <c r="G3933" t="s">
        <v>66</v>
      </c>
      <c r="H3933" t="s">
        <v>13618</v>
      </c>
      <c r="I3933" t="s">
        <v>13619</v>
      </c>
      <c r="J3933" t="s">
        <v>8141</v>
      </c>
      <c r="K3933" t="s">
        <v>8230</v>
      </c>
      <c r="L3933" t="s">
        <v>8163</v>
      </c>
      <c r="N3933">
        <v>44869.375</v>
      </c>
      <c r="O3933">
        <v>44869.375</v>
      </c>
      <c r="Q3933">
        <v>44869.375</v>
      </c>
    </row>
    <row r="3934" spans="1:17">
      <c r="B3934" t="s">
        <v>85</v>
      </c>
      <c r="C3934" t="s">
        <v>86</v>
      </c>
      <c r="D3934" t="s">
        <v>5630</v>
      </c>
      <c r="E3934" t="s">
        <v>5631</v>
      </c>
      <c r="F3934" t="s">
        <v>65</v>
      </c>
      <c r="G3934" t="s">
        <v>66</v>
      </c>
      <c r="H3934" t="s">
        <v>13620</v>
      </c>
      <c r="I3934" t="s">
        <v>13621</v>
      </c>
      <c r="J3934" t="s">
        <v>8255</v>
      </c>
      <c r="K3934" t="s">
        <v>8181</v>
      </c>
      <c r="L3934" t="s">
        <v>8164</v>
      </c>
      <c r="N3934">
        <v>44865.375</v>
      </c>
      <c r="O3934">
        <v>44867.375</v>
      </c>
      <c r="Q3934">
        <v>44867.375</v>
      </c>
    </row>
    <row r="3935" spans="1:17">
      <c r="B3935" t="s">
        <v>85</v>
      </c>
      <c r="C3935" t="s">
        <v>86</v>
      </c>
      <c r="D3935" t="s">
        <v>5630</v>
      </c>
      <c r="E3935" t="s">
        <v>5631</v>
      </c>
      <c r="F3935" t="s">
        <v>65</v>
      </c>
      <c r="G3935" t="s">
        <v>66</v>
      </c>
      <c r="H3935" t="s">
        <v>13622</v>
      </c>
      <c r="I3935" t="s">
        <v>13623</v>
      </c>
      <c r="J3935" t="s">
        <v>8141</v>
      </c>
      <c r="K3935" t="s">
        <v>8181</v>
      </c>
      <c r="L3935" t="s">
        <v>8164</v>
      </c>
      <c r="M3935" t="s">
        <v>8165</v>
      </c>
      <c r="N3935">
        <v>44869.375</v>
      </c>
      <c r="O3935">
        <v>44869.375</v>
      </c>
      <c r="P3935">
        <v>44869.375</v>
      </c>
      <c r="Q3935">
        <v>44869.375</v>
      </c>
    </row>
    <row r="3936" spans="1:17">
      <c r="B3936" t="s">
        <v>85</v>
      </c>
      <c r="C3936" t="s">
        <v>86</v>
      </c>
      <c r="D3936" t="s">
        <v>5630</v>
      </c>
      <c r="E3936" t="s">
        <v>5631</v>
      </c>
      <c r="F3936" t="s">
        <v>65</v>
      </c>
      <c r="G3936" t="s">
        <v>66</v>
      </c>
      <c r="H3936" t="s">
        <v>13624</v>
      </c>
      <c r="I3936" t="s">
        <v>13625</v>
      </c>
      <c r="J3936" t="s">
        <v>8141</v>
      </c>
      <c r="K3936" t="s">
        <v>8181</v>
      </c>
      <c r="L3936" t="s">
        <v>8164</v>
      </c>
      <c r="M3936" t="s">
        <v>8165</v>
      </c>
      <c r="N3936">
        <v>44869.375</v>
      </c>
      <c r="O3936">
        <v>44869.375</v>
      </c>
      <c r="P3936">
        <v>44869.375</v>
      </c>
      <c r="Q3936">
        <v>44872.375</v>
      </c>
    </row>
    <row r="3937" spans="1:17">
      <c r="B3937" t="s">
        <v>85</v>
      </c>
      <c r="C3937" t="s">
        <v>86</v>
      </c>
      <c r="D3937" t="s">
        <v>5632</v>
      </c>
      <c r="E3937" t="s">
        <v>5633</v>
      </c>
      <c r="F3937" t="s">
        <v>65</v>
      </c>
      <c r="G3937" t="s">
        <v>66</v>
      </c>
      <c r="H3937" t="s">
        <v>13626</v>
      </c>
      <c r="I3937" t="s">
        <v>13627</v>
      </c>
      <c r="J3937" t="s">
        <v>8141</v>
      </c>
      <c r="K3937" t="s">
        <v>8163</v>
      </c>
      <c r="L3937" t="s">
        <v>8164</v>
      </c>
      <c r="N3937">
        <v>44837.375</v>
      </c>
      <c r="O3937">
        <v>44839.375</v>
      </c>
      <c r="Q3937">
        <v>44839.375</v>
      </c>
    </row>
    <row r="3938" spans="1:17">
      <c r="B3938" t="s">
        <v>85</v>
      </c>
      <c r="C3938" t="s">
        <v>86</v>
      </c>
      <c r="D3938" t="s">
        <v>5632</v>
      </c>
      <c r="E3938" t="s">
        <v>5633</v>
      </c>
      <c r="F3938" t="s">
        <v>65</v>
      </c>
      <c r="G3938" t="s">
        <v>66</v>
      </c>
      <c r="H3938" t="s">
        <v>13628</v>
      </c>
      <c r="I3938" t="s">
        <v>13629</v>
      </c>
      <c r="J3938" t="s">
        <v>8141</v>
      </c>
      <c r="K3938" t="s">
        <v>8163</v>
      </c>
      <c r="L3938" t="s">
        <v>8164</v>
      </c>
      <c r="N3938">
        <v>44840.375</v>
      </c>
      <c r="O3938">
        <v>44841.375</v>
      </c>
      <c r="Q3938">
        <v>44841.375</v>
      </c>
    </row>
    <row r="3939" spans="1:17">
      <c r="B3939" t="s">
        <v>85</v>
      </c>
      <c r="C3939" t="s">
        <v>86</v>
      </c>
      <c r="D3939" t="s">
        <v>5634</v>
      </c>
      <c r="E3939" t="s">
        <v>5635</v>
      </c>
      <c r="F3939" t="s">
        <v>65</v>
      </c>
      <c r="G3939" t="s">
        <v>66</v>
      </c>
      <c r="H3939" t="s">
        <v>13630</v>
      </c>
      <c r="I3939" t="s">
        <v>13631</v>
      </c>
      <c r="J3939" t="s">
        <v>8141</v>
      </c>
      <c r="K3939" t="s">
        <v>8181</v>
      </c>
      <c r="L3939" t="s">
        <v>8230</v>
      </c>
      <c r="N3939">
        <v>44837.375</v>
      </c>
      <c r="O3939">
        <v>44839.375</v>
      </c>
      <c r="Q3939">
        <v>44839.375</v>
      </c>
    </row>
    <row r="3940" spans="1:17">
      <c r="B3940" t="s">
        <v>85</v>
      </c>
      <c r="C3940" t="s">
        <v>86</v>
      </c>
      <c r="D3940" t="s">
        <v>5634</v>
      </c>
      <c r="E3940" t="s">
        <v>5635</v>
      </c>
      <c r="F3940" t="s">
        <v>65</v>
      </c>
      <c r="G3940" t="s">
        <v>66</v>
      </c>
      <c r="H3940" t="s">
        <v>13632</v>
      </c>
      <c r="I3940" t="s">
        <v>13633</v>
      </c>
      <c r="J3940" t="s">
        <v>8141</v>
      </c>
      <c r="K3940" t="s">
        <v>8181</v>
      </c>
      <c r="L3940" t="s">
        <v>8230</v>
      </c>
      <c r="M3940" t="s">
        <v>8165</v>
      </c>
      <c r="N3940">
        <v>44840.375</v>
      </c>
      <c r="O3940">
        <v>44841.375</v>
      </c>
      <c r="P3940">
        <v>44841.375</v>
      </c>
      <c r="Q3940">
        <v>44841.375</v>
      </c>
    </row>
    <row r="3941" spans="1:17">
      <c r="B3941" t="s">
        <v>85</v>
      </c>
      <c r="C3941" t="s">
        <v>86</v>
      </c>
      <c r="D3941" t="s">
        <v>5634</v>
      </c>
      <c r="E3941" t="s">
        <v>5635</v>
      </c>
      <c r="F3941" t="s">
        <v>65</v>
      </c>
      <c r="G3941" t="s">
        <v>66</v>
      </c>
      <c r="H3941" t="s">
        <v>13634</v>
      </c>
      <c r="I3941" t="s">
        <v>13635</v>
      </c>
      <c r="J3941" t="s">
        <v>8141</v>
      </c>
      <c r="K3941" t="s">
        <v>8181</v>
      </c>
      <c r="L3941" t="s">
        <v>8230</v>
      </c>
      <c r="M3941" t="s">
        <v>8165</v>
      </c>
      <c r="N3941">
        <v>44841.375</v>
      </c>
      <c r="O3941">
        <v>44841.375</v>
      </c>
      <c r="P3941">
        <v>44841.375</v>
      </c>
      <c r="Q3941">
        <v>44845.375</v>
      </c>
    </row>
    <row r="3942" spans="1:17">
      <c r="A3942" t="s">
        <v>19924</v>
      </c>
      <c r="B3942" t="s">
        <v>85</v>
      </c>
      <c r="C3942" t="s">
        <v>86</v>
      </c>
      <c r="D3942" t="s">
        <v>5636</v>
      </c>
      <c r="E3942" t="s">
        <v>5637</v>
      </c>
      <c r="F3942" t="s">
        <v>65</v>
      </c>
      <c r="G3942" t="s">
        <v>66</v>
      </c>
      <c r="H3942" t="s">
        <v>13636</v>
      </c>
      <c r="I3942" t="s">
        <v>5637</v>
      </c>
      <c r="J3942" t="s">
        <v>8141</v>
      </c>
      <c r="K3942" t="s">
        <v>8208</v>
      </c>
      <c r="L3942" t="s">
        <v>8164</v>
      </c>
      <c r="M3942" t="s">
        <v>8433</v>
      </c>
      <c r="N3942">
        <v>45936</v>
      </c>
      <c r="O3942">
        <v>45940</v>
      </c>
      <c r="P3942">
        <v>45944</v>
      </c>
      <c r="Q3942">
        <v>45944</v>
      </c>
    </row>
    <row r="3943" spans="1:17">
      <c r="A3943" t="s">
        <v>19924</v>
      </c>
      <c r="B3943" t="s">
        <v>85</v>
      </c>
      <c r="C3943" t="s">
        <v>86</v>
      </c>
      <c r="D3943" t="s">
        <v>5636</v>
      </c>
      <c r="E3943" t="s">
        <v>5637</v>
      </c>
      <c r="F3943" t="s">
        <v>65</v>
      </c>
      <c r="G3943" t="s">
        <v>66</v>
      </c>
      <c r="H3943" t="s">
        <v>13637</v>
      </c>
      <c r="I3943" t="s">
        <v>13638</v>
      </c>
      <c r="J3943" t="s">
        <v>8141</v>
      </c>
      <c r="K3943" t="s">
        <v>8230</v>
      </c>
      <c r="L3943" t="s">
        <v>8208</v>
      </c>
      <c r="N3943">
        <v>45936</v>
      </c>
      <c r="O3943">
        <v>45940</v>
      </c>
      <c r="Q3943">
        <v>45940</v>
      </c>
    </row>
    <row r="3944" spans="1:17">
      <c r="A3944" t="s">
        <v>19924</v>
      </c>
      <c r="B3944" t="s">
        <v>85</v>
      </c>
      <c r="C3944" t="s">
        <v>86</v>
      </c>
      <c r="D3944" t="s">
        <v>5636</v>
      </c>
      <c r="E3944" t="s">
        <v>5637</v>
      </c>
      <c r="F3944" t="s">
        <v>65</v>
      </c>
      <c r="G3944" t="s">
        <v>66</v>
      </c>
      <c r="H3944" t="s">
        <v>13639</v>
      </c>
      <c r="I3944" t="s">
        <v>13640</v>
      </c>
      <c r="J3944" t="s">
        <v>8141</v>
      </c>
      <c r="K3944" t="s">
        <v>8164</v>
      </c>
      <c r="L3944" t="s">
        <v>8188</v>
      </c>
      <c r="N3944">
        <v>45936</v>
      </c>
      <c r="O3944">
        <v>45940</v>
      </c>
      <c r="Q3944">
        <v>45940</v>
      </c>
    </row>
    <row r="3945" spans="1:17">
      <c r="A3945" t="s">
        <v>19924</v>
      </c>
      <c r="B3945" t="s">
        <v>85</v>
      </c>
      <c r="C3945" t="s">
        <v>86</v>
      </c>
      <c r="D3945" t="s">
        <v>5636</v>
      </c>
      <c r="E3945" t="s">
        <v>5637</v>
      </c>
      <c r="F3945" t="s">
        <v>65</v>
      </c>
      <c r="G3945" t="s">
        <v>66</v>
      </c>
      <c r="H3945" t="s">
        <v>13641</v>
      </c>
      <c r="I3945" t="s">
        <v>13642</v>
      </c>
      <c r="J3945" t="s">
        <v>8141</v>
      </c>
      <c r="K3945" t="s">
        <v>8188</v>
      </c>
      <c r="L3945" t="s">
        <v>8230</v>
      </c>
      <c r="N3945">
        <v>45936</v>
      </c>
      <c r="O3945">
        <v>45940</v>
      </c>
      <c r="Q3945">
        <v>45940</v>
      </c>
    </row>
    <row r="3946" spans="1:17">
      <c r="A3946" t="s">
        <v>19925</v>
      </c>
      <c r="B3946" t="s">
        <v>85</v>
      </c>
      <c r="C3946" t="s">
        <v>86</v>
      </c>
      <c r="D3946" t="s">
        <v>5638</v>
      </c>
      <c r="E3946" t="s">
        <v>5639</v>
      </c>
      <c r="F3946" t="s">
        <v>65</v>
      </c>
      <c r="G3946" t="s">
        <v>66</v>
      </c>
      <c r="H3946" t="s">
        <v>13643</v>
      </c>
      <c r="I3946" t="s">
        <v>5639</v>
      </c>
      <c r="J3946" t="s">
        <v>8141</v>
      </c>
      <c r="K3946" t="s">
        <v>8181</v>
      </c>
      <c r="L3946" t="s">
        <v>8230</v>
      </c>
      <c r="N3946">
        <v>45572</v>
      </c>
      <c r="O3946">
        <v>45576</v>
      </c>
      <c r="Q3946">
        <v>45576</v>
      </c>
    </row>
    <row r="3947" spans="1:17">
      <c r="A3947" t="s">
        <v>19926</v>
      </c>
      <c r="B3947" t="s">
        <v>85</v>
      </c>
      <c r="C3947" t="s">
        <v>86</v>
      </c>
      <c r="D3947" t="s">
        <v>5640</v>
      </c>
      <c r="E3947" t="s">
        <v>5641</v>
      </c>
      <c r="F3947" t="s">
        <v>65</v>
      </c>
      <c r="G3947" t="s">
        <v>66</v>
      </c>
      <c r="H3947" t="s">
        <v>13644</v>
      </c>
      <c r="I3947" t="s">
        <v>5641</v>
      </c>
      <c r="J3947" t="s">
        <v>8141</v>
      </c>
      <c r="K3947" t="s">
        <v>8527</v>
      </c>
      <c r="L3947" t="s">
        <v>8208</v>
      </c>
      <c r="M3947" t="s">
        <v>8179</v>
      </c>
      <c r="N3947">
        <v>45572</v>
      </c>
      <c r="O3947">
        <v>45580</v>
      </c>
      <c r="P3947">
        <v>45580</v>
      </c>
      <c r="Q3947">
        <v>45580</v>
      </c>
    </row>
    <row r="3948" spans="1:17">
      <c r="A3948" t="s">
        <v>19926</v>
      </c>
      <c r="B3948" t="s">
        <v>85</v>
      </c>
      <c r="C3948" t="s">
        <v>86</v>
      </c>
      <c r="D3948" t="s">
        <v>5640</v>
      </c>
      <c r="E3948" t="s">
        <v>5641</v>
      </c>
      <c r="F3948" t="s">
        <v>65</v>
      </c>
      <c r="G3948" t="s">
        <v>66</v>
      </c>
      <c r="H3948" t="s">
        <v>13645</v>
      </c>
      <c r="I3948" t="s">
        <v>13646</v>
      </c>
      <c r="J3948" t="s">
        <v>8141</v>
      </c>
      <c r="K3948" t="s">
        <v>8527</v>
      </c>
      <c r="L3948" t="s">
        <v>8208</v>
      </c>
      <c r="M3948" t="s">
        <v>8179</v>
      </c>
      <c r="N3948">
        <v>45572</v>
      </c>
      <c r="O3948">
        <v>45580</v>
      </c>
      <c r="P3948">
        <v>45580</v>
      </c>
      <c r="Q3948">
        <v>45580</v>
      </c>
    </row>
    <row r="3949" spans="1:17">
      <c r="B3949" t="s">
        <v>85</v>
      </c>
      <c r="C3949" t="s">
        <v>86</v>
      </c>
      <c r="D3949" t="s">
        <v>5642</v>
      </c>
      <c r="E3949" t="s">
        <v>5643</v>
      </c>
      <c r="F3949" t="s">
        <v>65</v>
      </c>
      <c r="G3949" t="s">
        <v>66</v>
      </c>
      <c r="H3949" t="s">
        <v>13647</v>
      </c>
      <c r="I3949" t="s">
        <v>5643</v>
      </c>
      <c r="J3949" t="s">
        <v>8141</v>
      </c>
      <c r="K3949" t="s">
        <v>8216</v>
      </c>
      <c r="L3949" t="s">
        <v>8230</v>
      </c>
      <c r="M3949" t="s">
        <v>8152</v>
      </c>
      <c r="N3949">
        <v>45236.375</v>
      </c>
      <c r="O3949">
        <v>45238.375</v>
      </c>
      <c r="P3949">
        <v>45243.375</v>
      </c>
      <c r="Q3949">
        <v>45243.375</v>
      </c>
    </row>
    <row r="3950" spans="1:17">
      <c r="B3950" t="s">
        <v>85</v>
      </c>
      <c r="C3950" t="s">
        <v>86</v>
      </c>
      <c r="D3950" t="s">
        <v>5642</v>
      </c>
      <c r="E3950" t="s">
        <v>5643</v>
      </c>
      <c r="F3950" t="s">
        <v>65</v>
      </c>
      <c r="G3950" t="s">
        <v>66</v>
      </c>
      <c r="H3950" t="s">
        <v>13648</v>
      </c>
      <c r="I3950" t="s">
        <v>5645</v>
      </c>
      <c r="J3950" t="s">
        <v>8141</v>
      </c>
      <c r="K3950" t="s">
        <v>8216</v>
      </c>
      <c r="L3950" t="s">
        <v>8230</v>
      </c>
      <c r="M3950" t="s">
        <v>8152</v>
      </c>
      <c r="N3950">
        <v>45236.375</v>
      </c>
      <c r="O3950">
        <v>45238.375</v>
      </c>
      <c r="P3950">
        <v>45243.375</v>
      </c>
      <c r="Q3950">
        <v>45243.375</v>
      </c>
    </row>
    <row r="3951" spans="1:17">
      <c r="B3951" t="s">
        <v>85</v>
      </c>
      <c r="C3951" t="s">
        <v>86</v>
      </c>
      <c r="D3951" t="s">
        <v>5644</v>
      </c>
      <c r="E3951" t="s">
        <v>5645</v>
      </c>
      <c r="F3951" t="s">
        <v>65</v>
      </c>
      <c r="G3951" t="s">
        <v>66</v>
      </c>
      <c r="H3951" t="s">
        <v>13649</v>
      </c>
      <c r="I3951" t="s">
        <v>13650</v>
      </c>
      <c r="J3951" t="s">
        <v>8141</v>
      </c>
      <c r="K3951" t="s">
        <v>8181</v>
      </c>
      <c r="L3951" t="s">
        <v>8230</v>
      </c>
      <c r="M3951" t="s">
        <v>8152</v>
      </c>
      <c r="N3951">
        <v>45236.375</v>
      </c>
      <c r="O3951">
        <v>45240.375</v>
      </c>
      <c r="P3951">
        <v>45240.375</v>
      </c>
      <c r="Q3951">
        <v>45240.375</v>
      </c>
    </row>
    <row r="3952" spans="1:17">
      <c r="B3952" t="s">
        <v>85</v>
      </c>
      <c r="C3952" t="s">
        <v>86</v>
      </c>
      <c r="D3952" t="s">
        <v>5644</v>
      </c>
      <c r="E3952" t="s">
        <v>5645</v>
      </c>
      <c r="F3952" t="s">
        <v>65</v>
      </c>
      <c r="G3952" t="s">
        <v>66</v>
      </c>
      <c r="H3952" t="s">
        <v>13651</v>
      </c>
      <c r="I3952" t="s">
        <v>13650</v>
      </c>
      <c r="J3952" t="s">
        <v>8141</v>
      </c>
      <c r="K3952" t="s">
        <v>8181</v>
      </c>
      <c r="L3952" t="s">
        <v>8230</v>
      </c>
      <c r="M3952" t="s">
        <v>8152</v>
      </c>
      <c r="N3952">
        <v>45236.375</v>
      </c>
      <c r="O3952">
        <v>45240.375</v>
      </c>
      <c r="P3952">
        <v>45240.375</v>
      </c>
      <c r="Q3952">
        <v>45240.375</v>
      </c>
    </row>
    <row r="3953" spans="1:17">
      <c r="A3953" t="s">
        <v>19927</v>
      </c>
      <c r="B3953" t="s">
        <v>85</v>
      </c>
      <c r="C3953" t="s">
        <v>86</v>
      </c>
      <c r="D3953" t="s">
        <v>5646</v>
      </c>
      <c r="E3953" t="s">
        <v>5647</v>
      </c>
      <c r="F3953" t="s">
        <v>65</v>
      </c>
      <c r="G3953" t="s">
        <v>66</v>
      </c>
      <c r="H3953" t="s">
        <v>13652</v>
      </c>
      <c r="I3953" t="s">
        <v>5647</v>
      </c>
      <c r="J3953" t="s">
        <v>8141</v>
      </c>
      <c r="K3953" t="s">
        <v>8164</v>
      </c>
      <c r="L3953" t="s">
        <v>8208</v>
      </c>
      <c r="M3953" t="s">
        <v>8433</v>
      </c>
      <c r="N3953">
        <v>45971</v>
      </c>
      <c r="O3953">
        <v>45975</v>
      </c>
      <c r="P3953">
        <v>45978</v>
      </c>
      <c r="Q3953">
        <v>45978</v>
      </c>
    </row>
    <row r="3954" spans="1:17">
      <c r="A3954" t="s">
        <v>19927</v>
      </c>
      <c r="B3954" t="s">
        <v>85</v>
      </c>
      <c r="C3954" t="s">
        <v>86</v>
      </c>
      <c r="D3954" t="s">
        <v>5646</v>
      </c>
      <c r="E3954" t="s">
        <v>5647</v>
      </c>
      <c r="F3954" t="s">
        <v>65</v>
      </c>
      <c r="G3954" t="s">
        <v>66</v>
      </c>
      <c r="H3954" t="s">
        <v>13653</v>
      </c>
      <c r="I3954" t="s">
        <v>13654</v>
      </c>
      <c r="J3954" t="s">
        <v>8141</v>
      </c>
      <c r="K3954" t="s">
        <v>8208</v>
      </c>
      <c r="L3954" t="s">
        <v>8188</v>
      </c>
      <c r="N3954">
        <v>45971</v>
      </c>
      <c r="O3954">
        <v>45975</v>
      </c>
      <c r="Q3954">
        <v>45975</v>
      </c>
    </row>
    <row r="3955" spans="1:17">
      <c r="A3955" t="s">
        <v>19927</v>
      </c>
      <c r="B3955" t="s">
        <v>85</v>
      </c>
      <c r="C3955" t="s">
        <v>86</v>
      </c>
      <c r="D3955" t="s">
        <v>5646</v>
      </c>
      <c r="E3955" t="s">
        <v>5647</v>
      </c>
      <c r="F3955" t="s">
        <v>65</v>
      </c>
      <c r="G3955" t="s">
        <v>66</v>
      </c>
      <c r="H3955" t="s">
        <v>13655</v>
      </c>
      <c r="I3955" t="s">
        <v>13656</v>
      </c>
      <c r="J3955" t="s">
        <v>8141</v>
      </c>
      <c r="K3955" t="s">
        <v>8164</v>
      </c>
      <c r="L3955" t="s">
        <v>8152</v>
      </c>
      <c r="N3955">
        <v>45971</v>
      </c>
      <c r="O3955">
        <v>45975</v>
      </c>
      <c r="Q3955">
        <v>45975</v>
      </c>
    </row>
    <row r="3956" spans="1:17">
      <c r="A3956" t="s">
        <v>19927</v>
      </c>
      <c r="B3956" t="s">
        <v>85</v>
      </c>
      <c r="C3956" t="s">
        <v>86</v>
      </c>
      <c r="D3956" t="s">
        <v>5646</v>
      </c>
      <c r="E3956" t="s">
        <v>5647</v>
      </c>
      <c r="F3956" t="s">
        <v>65</v>
      </c>
      <c r="G3956" t="s">
        <v>66</v>
      </c>
      <c r="H3956" t="s">
        <v>13657</v>
      </c>
      <c r="I3956" t="s">
        <v>13658</v>
      </c>
      <c r="J3956" t="s">
        <v>8141</v>
      </c>
      <c r="K3956" t="s">
        <v>8152</v>
      </c>
      <c r="L3956" t="s">
        <v>8230</v>
      </c>
      <c r="N3956">
        <v>45971</v>
      </c>
      <c r="O3956">
        <v>45975</v>
      </c>
      <c r="Q3956">
        <v>45975</v>
      </c>
    </row>
    <row r="3957" spans="1:17">
      <c r="A3957" t="s">
        <v>19928</v>
      </c>
      <c r="B3957" t="s">
        <v>85</v>
      </c>
      <c r="C3957" t="s">
        <v>86</v>
      </c>
      <c r="D3957" t="s">
        <v>5648</v>
      </c>
      <c r="E3957" t="s">
        <v>5649</v>
      </c>
      <c r="F3957" t="s">
        <v>65</v>
      </c>
      <c r="G3957" t="s">
        <v>66</v>
      </c>
      <c r="H3957" t="s">
        <v>13659</v>
      </c>
      <c r="I3957" t="s">
        <v>5649</v>
      </c>
      <c r="J3957" t="s">
        <v>8141</v>
      </c>
      <c r="K3957" t="s">
        <v>8181</v>
      </c>
      <c r="L3957" t="s">
        <v>8164</v>
      </c>
      <c r="N3957">
        <v>45604</v>
      </c>
      <c r="O3957">
        <v>45611</v>
      </c>
      <c r="Q3957">
        <v>45611</v>
      </c>
    </row>
    <row r="3958" spans="1:17">
      <c r="A3958" t="s">
        <v>19929</v>
      </c>
      <c r="B3958" t="s">
        <v>85</v>
      </c>
      <c r="C3958" t="s">
        <v>86</v>
      </c>
      <c r="D3958" t="s">
        <v>5650</v>
      </c>
      <c r="E3958" t="s">
        <v>5651</v>
      </c>
      <c r="F3958" t="s">
        <v>65</v>
      </c>
      <c r="G3958" t="s">
        <v>66</v>
      </c>
      <c r="H3958" t="s">
        <v>13660</v>
      </c>
      <c r="I3958" t="s">
        <v>5651</v>
      </c>
      <c r="J3958" t="s">
        <v>8141</v>
      </c>
      <c r="K3958" t="s">
        <v>8164</v>
      </c>
      <c r="L3958" t="s">
        <v>8230</v>
      </c>
      <c r="M3958" t="s">
        <v>8152</v>
      </c>
      <c r="N3958">
        <v>45607</v>
      </c>
      <c r="O3958">
        <v>45611</v>
      </c>
      <c r="P3958">
        <v>45614</v>
      </c>
      <c r="Q3958">
        <v>45614</v>
      </c>
    </row>
    <row r="3959" spans="1:17">
      <c r="A3959" t="s">
        <v>19929</v>
      </c>
      <c r="B3959" t="s">
        <v>85</v>
      </c>
      <c r="C3959" t="s">
        <v>86</v>
      </c>
      <c r="D3959" t="s">
        <v>5650</v>
      </c>
      <c r="E3959" t="s">
        <v>5651</v>
      </c>
      <c r="F3959" t="s">
        <v>65</v>
      </c>
      <c r="G3959" t="s">
        <v>66</v>
      </c>
      <c r="H3959" t="s">
        <v>13661</v>
      </c>
      <c r="I3959" t="s">
        <v>13662</v>
      </c>
      <c r="J3959" t="s">
        <v>8141</v>
      </c>
      <c r="K3959" t="s">
        <v>8164</v>
      </c>
      <c r="L3959" t="s">
        <v>8230</v>
      </c>
      <c r="M3959" t="s">
        <v>8152</v>
      </c>
      <c r="N3959">
        <v>45607</v>
      </c>
      <c r="O3959">
        <v>45611</v>
      </c>
      <c r="P3959">
        <v>45614</v>
      </c>
      <c r="Q3959">
        <v>45614</v>
      </c>
    </row>
    <row r="3960" spans="1:17">
      <c r="B3960" t="s">
        <v>85</v>
      </c>
      <c r="C3960" t="s">
        <v>86</v>
      </c>
      <c r="D3960" t="s">
        <v>5652</v>
      </c>
      <c r="E3960" t="s">
        <v>5653</v>
      </c>
      <c r="F3960" t="s">
        <v>65</v>
      </c>
      <c r="G3960" t="s">
        <v>66</v>
      </c>
      <c r="H3960" t="s">
        <v>13663</v>
      </c>
      <c r="I3960" t="s">
        <v>5653</v>
      </c>
      <c r="J3960" t="s">
        <v>8141</v>
      </c>
      <c r="K3960" t="s">
        <v>8181</v>
      </c>
      <c r="L3960" t="s">
        <v>8216</v>
      </c>
      <c r="M3960" t="s">
        <v>8152</v>
      </c>
      <c r="N3960">
        <v>45243.375</v>
      </c>
      <c r="O3960">
        <v>45245.375</v>
      </c>
      <c r="P3960">
        <v>45247.375</v>
      </c>
      <c r="Q3960">
        <v>45247.375</v>
      </c>
    </row>
    <row r="3961" spans="1:17">
      <c r="B3961" t="s">
        <v>85</v>
      </c>
      <c r="C3961" t="s">
        <v>86</v>
      </c>
      <c r="D3961" t="s">
        <v>5654</v>
      </c>
      <c r="E3961" t="s">
        <v>5655</v>
      </c>
      <c r="F3961" t="s">
        <v>65</v>
      </c>
      <c r="G3961" t="s">
        <v>66</v>
      </c>
      <c r="H3961" t="s">
        <v>13664</v>
      </c>
      <c r="I3961" t="s">
        <v>5655</v>
      </c>
      <c r="J3961" t="s">
        <v>8141</v>
      </c>
      <c r="K3961" t="s">
        <v>8230</v>
      </c>
      <c r="L3961" t="s">
        <v>8216</v>
      </c>
      <c r="M3961" t="s">
        <v>8152</v>
      </c>
      <c r="N3961">
        <v>45243.375</v>
      </c>
      <c r="O3961">
        <v>45245.375</v>
      </c>
      <c r="P3961">
        <v>45250.375</v>
      </c>
      <c r="Q3961">
        <v>45250.375</v>
      </c>
    </row>
    <row r="3962" spans="1:17">
      <c r="B3962" t="s">
        <v>85</v>
      </c>
      <c r="C3962" t="s">
        <v>86</v>
      </c>
      <c r="D3962" t="s">
        <v>5654</v>
      </c>
      <c r="E3962" t="s">
        <v>5655</v>
      </c>
      <c r="F3962" t="s">
        <v>65</v>
      </c>
      <c r="G3962" t="s">
        <v>66</v>
      </c>
      <c r="H3962" t="s">
        <v>13665</v>
      </c>
      <c r="I3962" t="s">
        <v>13666</v>
      </c>
      <c r="J3962" t="s">
        <v>8141</v>
      </c>
      <c r="K3962" t="s">
        <v>8230</v>
      </c>
      <c r="L3962" t="s">
        <v>8216</v>
      </c>
      <c r="M3962" t="s">
        <v>8152</v>
      </c>
      <c r="N3962">
        <v>45243.375</v>
      </c>
      <c r="O3962">
        <v>45245.375</v>
      </c>
      <c r="P3962">
        <v>45250.375</v>
      </c>
      <c r="Q3962">
        <v>45250.375</v>
      </c>
    </row>
    <row r="3963" spans="1:17">
      <c r="B3963" t="s">
        <v>85</v>
      </c>
      <c r="C3963" t="s">
        <v>86</v>
      </c>
      <c r="D3963" t="s">
        <v>5656</v>
      </c>
      <c r="E3963" t="s">
        <v>5657</v>
      </c>
      <c r="F3963" t="s">
        <v>65</v>
      </c>
      <c r="G3963" t="s">
        <v>66</v>
      </c>
      <c r="H3963" t="s">
        <v>13667</v>
      </c>
      <c r="I3963" t="s">
        <v>13668</v>
      </c>
      <c r="J3963" t="s">
        <v>8255</v>
      </c>
      <c r="K3963" t="s">
        <v>8156</v>
      </c>
      <c r="L3963" t="s">
        <v>8167</v>
      </c>
      <c r="N3963">
        <v>44879.375</v>
      </c>
      <c r="O3963">
        <v>44881.375</v>
      </c>
      <c r="Q3963">
        <v>44881</v>
      </c>
    </row>
    <row r="3964" spans="1:17">
      <c r="B3964" t="s">
        <v>85</v>
      </c>
      <c r="C3964" t="s">
        <v>86</v>
      </c>
      <c r="D3964" t="s">
        <v>5656</v>
      </c>
      <c r="E3964" t="s">
        <v>5657</v>
      </c>
      <c r="F3964" t="s">
        <v>65</v>
      </c>
      <c r="G3964" t="s">
        <v>66</v>
      </c>
      <c r="H3964" t="s">
        <v>13669</v>
      </c>
      <c r="I3964" t="s">
        <v>13670</v>
      </c>
      <c r="J3964" t="s">
        <v>8141</v>
      </c>
      <c r="K3964" t="s">
        <v>8181</v>
      </c>
      <c r="L3964" t="s">
        <v>8164</v>
      </c>
      <c r="N3964">
        <v>44882.375</v>
      </c>
      <c r="O3964">
        <v>44883.375</v>
      </c>
      <c r="Q3964">
        <v>44883.375</v>
      </c>
    </row>
    <row r="3965" spans="1:17">
      <c r="B3965" t="s">
        <v>85</v>
      </c>
      <c r="C3965" t="s">
        <v>86</v>
      </c>
      <c r="D3965" t="s">
        <v>5658</v>
      </c>
      <c r="E3965" t="s">
        <v>5659</v>
      </c>
      <c r="F3965" t="s">
        <v>65</v>
      </c>
      <c r="G3965" t="s">
        <v>66</v>
      </c>
      <c r="H3965" t="s">
        <v>13671</v>
      </c>
      <c r="I3965" t="s">
        <v>13672</v>
      </c>
      <c r="J3965" t="s">
        <v>8141</v>
      </c>
      <c r="K3965" t="s">
        <v>8163</v>
      </c>
      <c r="L3965" t="s">
        <v>8230</v>
      </c>
      <c r="N3965">
        <v>44879.375</v>
      </c>
      <c r="O3965">
        <v>44881.375</v>
      </c>
      <c r="Q3965">
        <v>44881.375</v>
      </c>
    </row>
    <row r="3966" spans="1:17">
      <c r="B3966" t="s">
        <v>85</v>
      </c>
      <c r="C3966" t="s">
        <v>86</v>
      </c>
      <c r="D3966" t="s">
        <v>5658</v>
      </c>
      <c r="E3966" t="s">
        <v>5659</v>
      </c>
      <c r="F3966" t="s">
        <v>65</v>
      </c>
      <c r="G3966" t="s">
        <v>66</v>
      </c>
      <c r="H3966" t="s">
        <v>13673</v>
      </c>
      <c r="I3966" t="s">
        <v>13674</v>
      </c>
      <c r="J3966" t="s">
        <v>8141</v>
      </c>
      <c r="K3966" t="s">
        <v>8163</v>
      </c>
      <c r="L3966" t="s">
        <v>8230</v>
      </c>
      <c r="M3966" t="s">
        <v>8165</v>
      </c>
      <c r="N3966">
        <v>44882.375</v>
      </c>
      <c r="O3966">
        <v>44883.375</v>
      </c>
      <c r="P3966">
        <v>44883.375</v>
      </c>
      <c r="Q3966">
        <v>44883.375</v>
      </c>
    </row>
    <row r="3967" spans="1:17">
      <c r="B3967" t="s">
        <v>85</v>
      </c>
      <c r="C3967" t="s">
        <v>86</v>
      </c>
      <c r="D3967" t="s">
        <v>5658</v>
      </c>
      <c r="E3967" t="s">
        <v>5659</v>
      </c>
      <c r="F3967" t="s">
        <v>65</v>
      </c>
      <c r="G3967" t="s">
        <v>66</v>
      </c>
      <c r="H3967" t="s">
        <v>13675</v>
      </c>
      <c r="I3967" t="s">
        <v>13676</v>
      </c>
      <c r="J3967" t="s">
        <v>8141</v>
      </c>
      <c r="K3967" t="s">
        <v>8163</v>
      </c>
      <c r="L3967" t="s">
        <v>8230</v>
      </c>
      <c r="M3967" t="s">
        <v>8165</v>
      </c>
      <c r="N3967">
        <v>44883.375</v>
      </c>
      <c r="O3967">
        <v>44883.375</v>
      </c>
      <c r="P3967">
        <v>44883.375</v>
      </c>
      <c r="Q3967">
        <v>44886.375</v>
      </c>
    </row>
    <row r="3968" spans="1:17">
      <c r="A3968" t="s">
        <v>19930</v>
      </c>
      <c r="B3968" t="s">
        <v>85</v>
      </c>
      <c r="C3968" t="s">
        <v>86</v>
      </c>
      <c r="D3968" t="s">
        <v>5660</v>
      </c>
      <c r="E3968" t="s">
        <v>5661</v>
      </c>
      <c r="F3968" t="s">
        <v>65</v>
      </c>
      <c r="G3968" t="s">
        <v>66</v>
      </c>
      <c r="H3968" t="s">
        <v>13677</v>
      </c>
      <c r="I3968" t="s">
        <v>5661</v>
      </c>
      <c r="J3968" t="s">
        <v>8141</v>
      </c>
      <c r="K3968" t="s">
        <v>8208</v>
      </c>
      <c r="L3968" t="s">
        <v>8230</v>
      </c>
      <c r="M3968" t="s">
        <v>8433</v>
      </c>
      <c r="N3968">
        <v>45978</v>
      </c>
      <c r="O3968">
        <v>45982</v>
      </c>
      <c r="P3968">
        <v>45982</v>
      </c>
      <c r="Q3968">
        <v>45986</v>
      </c>
    </row>
    <row r="3969" spans="1:17">
      <c r="A3969" t="s">
        <v>19930</v>
      </c>
      <c r="B3969" t="s">
        <v>85</v>
      </c>
      <c r="C3969" t="s">
        <v>86</v>
      </c>
      <c r="D3969" t="s">
        <v>5660</v>
      </c>
      <c r="E3969" t="s">
        <v>5661</v>
      </c>
      <c r="F3969" t="s">
        <v>65</v>
      </c>
      <c r="G3969" t="s">
        <v>66</v>
      </c>
      <c r="H3969" t="s">
        <v>13678</v>
      </c>
      <c r="I3969" t="s">
        <v>13679</v>
      </c>
      <c r="J3969" t="s">
        <v>8141</v>
      </c>
      <c r="K3969" t="s">
        <v>8433</v>
      </c>
      <c r="L3969" t="s">
        <v>8152</v>
      </c>
      <c r="N3969">
        <v>45978</v>
      </c>
      <c r="O3969">
        <v>45982</v>
      </c>
      <c r="Q3969">
        <v>45982</v>
      </c>
    </row>
    <row r="3970" spans="1:17">
      <c r="A3970" t="s">
        <v>19930</v>
      </c>
      <c r="B3970" t="s">
        <v>85</v>
      </c>
      <c r="C3970" t="s">
        <v>86</v>
      </c>
      <c r="D3970" t="s">
        <v>5660</v>
      </c>
      <c r="E3970" t="s">
        <v>5661</v>
      </c>
      <c r="F3970" t="s">
        <v>65</v>
      </c>
      <c r="G3970" t="s">
        <v>66</v>
      </c>
      <c r="H3970" t="s">
        <v>13680</v>
      </c>
      <c r="I3970" t="s">
        <v>13681</v>
      </c>
      <c r="J3970" t="s">
        <v>8141</v>
      </c>
      <c r="K3970" t="s">
        <v>8152</v>
      </c>
      <c r="L3970" t="s">
        <v>8164</v>
      </c>
      <c r="N3970">
        <v>45978</v>
      </c>
      <c r="O3970">
        <v>45982</v>
      </c>
      <c r="Q3970">
        <v>45982</v>
      </c>
    </row>
    <row r="3971" spans="1:17">
      <c r="A3971" t="s">
        <v>19930</v>
      </c>
      <c r="B3971" t="s">
        <v>85</v>
      </c>
      <c r="C3971" t="s">
        <v>86</v>
      </c>
      <c r="D3971" t="s">
        <v>5660</v>
      </c>
      <c r="E3971" t="s">
        <v>5661</v>
      </c>
      <c r="F3971" t="s">
        <v>65</v>
      </c>
      <c r="G3971" t="s">
        <v>66</v>
      </c>
      <c r="H3971" t="s">
        <v>13682</v>
      </c>
      <c r="I3971" t="s">
        <v>13683</v>
      </c>
      <c r="J3971" t="s">
        <v>8141</v>
      </c>
      <c r="K3971" t="s">
        <v>8230</v>
      </c>
      <c r="L3971" t="s">
        <v>8208</v>
      </c>
      <c r="N3971">
        <v>45978</v>
      </c>
      <c r="O3971">
        <v>45982</v>
      </c>
      <c r="Q3971">
        <v>45982</v>
      </c>
    </row>
    <row r="3972" spans="1:17">
      <c r="A3972" t="s">
        <v>19931</v>
      </c>
      <c r="B3972" t="s">
        <v>85</v>
      </c>
      <c r="C3972" t="s">
        <v>86</v>
      </c>
      <c r="D3972" t="s">
        <v>5662</v>
      </c>
      <c r="E3972" t="s">
        <v>5663</v>
      </c>
      <c r="F3972" t="s">
        <v>65</v>
      </c>
      <c r="G3972" t="s">
        <v>66</v>
      </c>
      <c r="H3972" t="s">
        <v>13684</v>
      </c>
      <c r="I3972" t="s">
        <v>5663</v>
      </c>
      <c r="J3972" t="s">
        <v>8141</v>
      </c>
      <c r="K3972" t="s">
        <v>8164</v>
      </c>
      <c r="L3972" t="s">
        <v>8181</v>
      </c>
      <c r="N3972">
        <v>45614</v>
      </c>
      <c r="O3972">
        <v>45618</v>
      </c>
      <c r="Q3972">
        <v>45618</v>
      </c>
    </row>
    <row r="3973" spans="1:17">
      <c r="A3973" t="s">
        <v>19932</v>
      </c>
      <c r="B3973" t="s">
        <v>85</v>
      </c>
      <c r="C3973" t="s">
        <v>86</v>
      </c>
      <c r="D3973" t="s">
        <v>5664</v>
      </c>
      <c r="E3973" t="s">
        <v>5665</v>
      </c>
      <c r="F3973" t="s">
        <v>65</v>
      </c>
      <c r="G3973" t="s">
        <v>66</v>
      </c>
      <c r="H3973" t="s">
        <v>13685</v>
      </c>
      <c r="I3973" t="s">
        <v>5665</v>
      </c>
      <c r="J3973" t="s">
        <v>8141</v>
      </c>
      <c r="K3973" t="s">
        <v>8230</v>
      </c>
      <c r="L3973" t="s">
        <v>8208</v>
      </c>
      <c r="N3973">
        <v>45614</v>
      </c>
      <c r="O3973">
        <v>45621</v>
      </c>
      <c r="Q3973">
        <v>45621</v>
      </c>
    </row>
    <row r="3974" spans="1:17">
      <c r="B3974" t="s">
        <v>85</v>
      </c>
      <c r="C3974" t="s">
        <v>86</v>
      </c>
      <c r="D3974" t="s">
        <v>5666</v>
      </c>
      <c r="E3974" t="s">
        <v>5667</v>
      </c>
      <c r="F3974" t="s">
        <v>65</v>
      </c>
      <c r="G3974" t="s">
        <v>66</v>
      </c>
      <c r="H3974" t="s">
        <v>13686</v>
      </c>
      <c r="I3974" t="s">
        <v>5667</v>
      </c>
      <c r="J3974" t="s">
        <v>8255</v>
      </c>
      <c r="K3974" t="s">
        <v>8230</v>
      </c>
      <c r="L3974" t="s">
        <v>8181</v>
      </c>
      <c r="M3974" t="s">
        <v>8152</v>
      </c>
      <c r="N3974">
        <v>45250.375</v>
      </c>
      <c r="O3974">
        <v>45254.375</v>
      </c>
      <c r="P3974">
        <v>45254.375</v>
      </c>
      <c r="Q3974">
        <v>45254.375</v>
      </c>
    </row>
    <row r="3975" spans="1:17">
      <c r="B3975" t="s">
        <v>85</v>
      </c>
      <c r="C3975" t="s">
        <v>86</v>
      </c>
      <c r="D3975" t="s">
        <v>5668</v>
      </c>
      <c r="E3975" t="s">
        <v>5669</v>
      </c>
      <c r="F3975" t="s">
        <v>65</v>
      </c>
      <c r="G3975" t="s">
        <v>66</v>
      </c>
      <c r="H3975" t="s">
        <v>13687</v>
      </c>
      <c r="I3975" t="s">
        <v>5669</v>
      </c>
      <c r="J3975" t="s">
        <v>8255</v>
      </c>
      <c r="K3975" t="s">
        <v>8216</v>
      </c>
      <c r="L3975" t="s">
        <v>8230</v>
      </c>
      <c r="M3975" t="s">
        <v>8152</v>
      </c>
      <c r="N3975">
        <v>45250.375</v>
      </c>
      <c r="O3975">
        <v>45252.375</v>
      </c>
      <c r="P3975">
        <v>45257.375</v>
      </c>
      <c r="Q3975">
        <v>45257.375</v>
      </c>
    </row>
    <row r="3976" spans="1:17">
      <c r="B3976" t="s">
        <v>85</v>
      </c>
      <c r="C3976" t="s">
        <v>86</v>
      </c>
      <c r="D3976" t="s">
        <v>5668</v>
      </c>
      <c r="E3976" t="s">
        <v>5669</v>
      </c>
      <c r="F3976" t="s">
        <v>65</v>
      </c>
      <c r="G3976" t="s">
        <v>66</v>
      </c>
      <c r="H3976" t="s">
        <v>13688</v>
      </c>
      <c r="I3976" t="s">
        <v>13689</v>
      </c>
      <c r="J3976" t="s">
        <v>8255</v>
      </c>
      <c r="K3976" t="s">
        <v>8216</v>
      </c>
      <c r="L3976" t="s">
        <v>8230</v>
      </c>
      <c r="M3976" t="s">
        <v>8152</v>
      </c>
      <c r="N3976">
        <v>45250.375</v>
      </c>
      <c r="O3976">
        <v>45252.375</v>
      </c>
      <c r="P3976">
        <v>45257.375</v>
      </c>
      <c r="Q3976">
        <v>45257.375</v>
      </c>
    </row>
    <row r="3977" spans="1:17">
      <c r="B3977" t="s">
        <v>85</v>
      </c>
      <c r="C3977" t="s">
        <v>86</v>
      </c>
      <c r="D3977" t="s">
        <v>5670</v>
      </c>
      <c r="E3977" t="s">
        <v>5671</v>
      </c>
      <c r="F3977" t="s">
        <v>65</v>
      </c>
      <c r="G3977" t="s">
        <v>66</v>
      </c>
      <c r="H3977" t="s">
        <v>13690</v>
      </c>
      <c r="I3977" t="s">
        <v>13691</v>
      </c>
      <c r="J3977" t="s">
        <v>8141</v>
      </c>
      <c r="K3977" t="s">
        <v>8230</v>
      </c>
      <c r="L3977" t="s">
        <v>8181</v>
      </c>
      <c r="N3977">
        <v>44886.375</v>
      </c>
      <c r="O3977">
        <v>44887.375</v>
      </c>
      <c r="Q3977">
        <v>44887.375</v>
      </c>
    </row>
    <row r="3978" spans="1:17">
      <c r="B3978" t="s">
        <v>85</v>
      </c>
      <c r="C3978" t="s">
        <v>86</v>
      </c>
      <c r="D3978" t="s">
        <v>5670</v>
      </c>
      <c r="E3978" t="s">
        <v>5671</v>
      </c>
      <c r="F3978" t="s">
        <v>65</v>
      </c>
      <c r="G3978" t="s">
        <v>66</v>
      </c>
      <c r="H3978" t="s">
        <v>13692</v>
      </c>
      <c r="I3978" t="s">
        <v>13693</v>
      </c>
      <c r="J3978" t="s">
        <v>8141</v>
      </c>
      <c r="K3978" t="s">
        <v>8230</v>
      </c>
      <c r="L3978" t="s">
        <v>8181</v>
      </c>
      <c r="N3978">
        <v>44889.375</v>
      </c>
      <c r="O3978">
        <v>44890.375</v>
      </c>
      <c r="Q3978">
        <v>44890.375</v>
      </c>
    </row>
    <row r="3979" spans="1:17">
      <c r="B3979" t="s">
        <v>85</v>
      </c>
      <c r="C3979" t="s">
        <v>86</v>
      </c>
      <c r="D3979" t="s">
        <v>5672</v>
      </c>
      <c r="E3979" t="s">
        <v>5673</v>
      </c>
      <c r="F3979" t="s">
        <v>65</v>
      </c>
      <c r="G3979" t="s">
        <v>66</v>
      </c>
      <c r="H3979" t="s">
        <v>13694</v>
      </c>
      <c r="I3979" t="s">
        <v>13695</v>
      </c>
      <c r="J3979" t="s">
        <v>8141</v>
      </c>
      <c r="K3979" t="s">
        <v>8164</v>
      </c>
      <c r="L3979" t="s">
        <v>8163</v>
      </c>
      <c r="N3979">
        <v>44886.375</v>
      </c>
      <c r="O3979">
        <v>44887.375</v>
      </c>
      <c r="Q3979">
        <v>44887.375</v>
      </c>
    </row>
    <row r="3980" spans="1:17">
      <c r="B3980" t="s">
        <v>85</v>
      </c>
      <c r="C3980" t="s">
        <v>86</v>
      </c>
      <c r="D3980" t="s">
        <v>5672</v>
      </c>
      <c r="E3980" t="s">
        <v>5673</v>
      </c>
      <c r="F3980" t="s">
        <v>65</v>
      </c>
      <c r="G3980" t="s">
        <v>66</v>
      </c>
      <c r="H3980" t="s">
        <v>13696</v>
      </c>
      <c r="I3980" t="s">
        <v>13697</v>
      </c>
      <c r="J3980" t="s">
        <v>8141</v>
      </c>
      <c r="K3980" t="s">
        <v>8164</v>
      </c>
      <c r="L3980" t="s">
        <v>8163</v>
      </c>
      <c r="M3980" t="s">
        <v>8165</v>
      </c>
      <c r="N3980">
        <v>44889.375</v>
      </c>
      <c r="O3980">
        <v>44890.375</v>
      </c>
      <c r="P3980">
        <v>44890.375</v>
      </c>
      <c r="Q3980">
        <v>44890.375</v>
      </c>
    </row>
    <row r="3981" spans="1:17">
      <c r="B3981" t="s">
        <v>85</v>
      </c>
      <c r="C3981" t="s">
        <v>86</v>
      </c>
      <c r="D3981" t="s">
        <v>5672</v>
      </c>
      <c r="E3981" t="s">
        <v>5673</v>
      </c>
      <c r="F3981" t="s">
        <v>65</v>
      </c>
      <c r="G3981" t="s">
        <v>66</v>
      </c>
      <c r="H3981" t="s">
        <v>13698</v>
      </c>
      <c r="I3981" t="s">
        <v>13699</v>
      </c>
      <c r="J3981" t="s">
        <v>8141</v>
      </c>
      <c r="K3981" t="s">
        <v>8164</v>
      </c>
      <c r="L3981" t="s">
        <v>8163</v>
      </c>
      <c r="M3981" t="s">
        <v>8165</v>
      </c>
      <c r="N3981">
        <v>44890.375</v>
      </c>
      <c r="O3981">
        <v>44890.375</v>
      </c>
      <c r="P3981">
        <v>44890.375</v>
      </c>
      <c r="Q3981">
        <v>44893.375</v>
      </c>
    </row>
    <row r="3982" spans="1:17">
      <c r="A3982" t="s">
        <v>19933</v>
      </c>
      <c r="B3982" t="s">
        <v>85</v>
      </c>
      <c r="C3982" t="s">
        <v>86</v>
      </c>
      <c r="D3982" t="s">
        <v>5674</v>
      </c>
      <c r="E3982" t="s">
        <v>5675</v>
      </c>
      <c r="F3982" t="s">
        <v>65</v>
      </c>
      <c r="G3982" t="s">
        <v>66</v>
      </c>
      <c r="H3982" t="s">
        <v>13700</v>
      </c>
      <c r="I3982" t="s">
        <v>5675</v>
      </c>
      <c r="J3982" t="s">
        <v>8141</v>
      </c>
      <c r="K3982" t="s">
        <v>8181</v>
      </c>
      <c r="L3982" t="s">
        <v>8164</v>
      </c>
      <c r="N3982">
        <v>45621</v>
      </c>
      <c r="O3982">
        <v>45625</v>
      </c>
      <c r="Q3982">
        <v>45625</v>
      </c>
    </row>
    <row r="3983" spans="1:17">
      <c r="A3983" t="s">
        <v>19934</v>
      </c>
      <c r="B3983" t="s">
        <v>85</v>
      </c>
      <c r="C3983" t="s">
        <v>86</v>
      </c>
      <c r="D3983" t="s">
        <v>5676</v>
      </c>
      <c r="E3983" t="s">
        <v>5677</v>
      </c>
      <c r="F3983" t="s">
        <v>65</v>
      </c>
      <c r="G3983" t="s">
        <v>66</v>
      </c>
      <c r="H3983" t="s">
        <v>13701</v>
      </c>
      <c r="I3983" t="s">
        <v>5677</v>
      </c>
      <c r="J3983" t="s">
        <v>8141</v>
      </c>
      <c r="K3983" t="s">
        <v>8164</v>
      </c>
      <c r="L3983" t="s">
        <v>8230</v>
      </c>
      <c r="M3983" t="s">
        <v>8152</v>
      </c>
      <c r="N3983">
        <v>45621</v>
      </c>
      <c r="O3983">
        <v>45628</v>
      </c>
      <c r="P3983">
        <v>45628</v>
      </c>
      <c r="Q3983">
        <v>45628</v>
      </c>
    </row>
    <row r="3984" spans="1:17">
      <c r="A3984" t="s">
        <v>19934</v>
      </c>
      <c r="B3984" t="s">
        <v>85</v>
      </c>
      <c r="C3984" t="s">
        <v>86</v>
      </c>
      <c r="D3984" t="s">
        <v>5676</v>
      </c>
      <c r="E3984" t="s">
        <v>5677</v>
      </c>
      <c r="F3984" t="s">
        <v>65</v>
      </c>
      <c r="G3984" t="s">
        <v>66</v>
      </c>
      <c r="H3984" t="s">
        <v>13702</v>
      </c>
      <c r="I3984" t="s">
        <v>13703</v>
      </c>
      <c r="J3984" t="s">
        <v>8141</v>
      </c>
      <c r="K3984" t="s">
        <v>8164</v>
      </c>
      <c r="L3984" t="s">
        <v>8230</v>
      </c>
      <c r="M3984" t="s">
        <v>8152</v>
      </c>
      <c r="N3984">
        <v>45621</v>
      </c>
      <c r="O3984">
        <v>45628</v>
      </c>
      <c r="P3984">
        <v>45628</v>
      </c>
      <c r="Q3984">
        <v>45628</v>
      </c>
    </row>
    <row r="3985" spans="1:17">
      <c r="B3985" t="s">
        <v>85</v>
      </c>
      <c r="C3985" t="s">
        <v>86</v>
      </c>
      <c r="D3985" t="s">
        <v>5678</v>
      </c>
      <c r="E3985" t="s">
        <v>5679</v>
      </c>
      <c r="F3985" t="s">
        <v>65</v>
      </c>
      <c r="G3985" t="s">
        <v>66</v>
      </c>
      <c r="H3985" t="s">
        <v>13704</v>
      </c>
      <c r="I3985" t="s">
        <v>5679</v>
      </c>
      <c r="J3985" t="s">
        <v>8141</v>
      </c>
      <c r="K3985" t="s">
        <v>8181</v>
      </c>
      <c r="L3985" t="s">
        <v>8230</v>
      </c>
      <c r="M3985" t="s">
        <v>8152</v>
      </c>
      <c r="N3985">
        <v>45257.375</v>
      </c>
      <c r="O3985">
        <v>45259.375</v>
      </c>
      <c r="P3985">
        <v>45261.375</v>
      </c>
      <c r="Q3985">
        <v>45261.375</v>
      </c>
    </row>
    <row r="3986" spans="1:17">
      <c r="B3986" t="s">
        <v>85</v>
      </c>
      <c r="C3986" t="s">
        <v>86</v>
      </c>
      <c r="D3986" t="s">
        <v>5680</v>
      </c>
      <c r="E3986" t="s">
        <v>5681</v>
      </c>
      <c r="F3986" t="s">
        <v>65</v>
      </c>
      <c r="G3986" t="s">
        <v>66</v>
      </c>
      <c r="H3986" t="s">
        <v>13705</v>
      </c>
      <c r="I3986" t="s">
        <v>5681</v>
      </c>
      <c r="J3986" t="s">
        <v>8141</v>
      </c>
      <c r="K3986" t="s">
        <v>8164</v>
      </c>
      <c r="L3986" t="s">
        <v>8216</v>
      </c>
      <c r="M3986" t="s">
        <v>8152</v>
      </c>
      <c r="N3986">
        <v>45257.375</v>
      </c>
      <c r="O3986">
        <v>45261.375</v>
      </c>
      <c r="P3986">
        <v>45264.375</v>
      </c>
      <c r="Q3986">
        <v>45264.375</v>
      </c>
    </row>
    <row r="3987" spans="1:17">
      <c r="B3987" t="s">
        <v>85</v>
      </c>
      <c r="C3987" t="s">
        <v>86</v>
      </c>
      <c r="D3987" t="s">
        <v>5680</v>
      </c>
      <c r="E3987" t="s">
        <v>5681</v>
      </c>
      <c r="F3987" t="s">
        <v>65</v>
      </c>
      <c r="G3987" t="s">
        <v>66</v>
      </c>
      <c r="H3987" t="s">
        <v>13706</v>
      </c>
      <c r="I3987" t="s">
        <v>13707</v>
      </c>
      <c r="J3987" t="s">
        <v>8141</v>
      </c>
      <c r="K3987" t="s">
        <v>8164</v>
      </c>
      <c r="L3987" t="s">
        <v>8216</v>
      </c>
      <c r="M3987" t="s">
        <v>8152</v>
      </c>
      <c r="N3987">
        <v>45257.375</v>
      </c>
      <c r="O3987">
        <v>45261.375</v>
      </c>
      <c r="P3987">
        <v>45264.375</v>
      </c>
      <c r="Q3987">
        <v>45264.375</v>
      </c>
    </row>
    <row r="3988" spans="1:17">
      <c r="B3988" t="s">
        <v>85</v>
      </c>
      <c r="C3988" t="s">
        <v>86</v>
      </c>
      <c r="D3988" t="s">
        <v>5682</v>
      </c>
      <c r="E3988" t="s">
        <v>5683</v>
      </c>
      <c r="F3988" t="s">
        <v>65</v>
      </c>
      <c r="G3988" t="s">
        <v>66</v>
      </c>
      <c r="H3988" t="s">
        <v>13708</v>
      </c>
      <c r="I3988" t="s">
        <v>13709</v>
      </c>
      <c r="J3988" t="s">
        <v>8141</v>
      </c>
      <c r="K3988" t="s">
        <v>8181</v>
      </c>
      <c r="L3988" t="s">
        <v>8164</v>
      </c>
      <c r="N3988">
        <v>44893.375</v>
      </c>
      <c r="O3988">
        <v>44895.375</v>
      </c>
      <c r="Q3988">
        <v>44895.375</v>
      </c>
    </row>
    <row r="3989" spans="1:17">
      <c r="B3989" t="s">
        <v>85</v>
      </c>
      <c r="C3989" t="s">
        <v>86</v>
      </c>
      <c r="D3989" t="s">
        <v>5682</v>
      </c>
      <c r="E3989" t="s">
        <v>5683</v>
      </c>
      <c r="F3989" t="s">
        <v>65</v>
      </c>
      <c r="G3989" t="s">
        <v>66</v>
      </c>
      <c r="H3989" t="s">
        <v>13710</v>
      </c>
      <c r="I3989" t="s">
        <v>13711</v>
      </c>
      <c r="J3989" t="s">
        <v>8141</v>
      </c>
      <c r="K3989" t="s">
        <v>8181</v>
      </c>
      <c r="L3989" t="s">
        <v>8164</v>
      </c>
      <c r="N3989">
        <v>44896.375</v>
      </c>
      <c r="O3989">
        <v>44897.375</v>
      </c>
      <c r="Q3989">
        <v>44897.375</v>
      </c>
    </row>
    <row r="3990" spans="1:17">
      <c r="B3990" t="s">
        <v>85</v>
      </c>
      <c r="C3990" t="s">
        <v>86</v>
      </c>
      <c r="D3990" t="s">
        <v>5684</v>
      </c>
      <c r="E3990" t="s">
        <v>5685</v>
      </c>
      <c r="F3990" t="s">
        <v>65</v>
      </c>
      <c r="G3990" t="s">
        <v>66</v>
      </c>
      <c r="H3990" t="s">
        <v>13712</v>
      </c>
      <c r="I3990" t="s">
        <v>13713</v>
      </c>
      <c r="J3990" t="s">
        <v>8141</v>
      </c>
      <c r="K3990" t="s">
        <v>8163</v>
      </c>
      <c r="L3990" t="s">
        <v>8164</v>
      </c>
      <c r="N3990">
        <v>44893.375</v>
      </c>
      <c r="O3990">
        <v>44895.375</v>
      </c>
      <c r="Q3990">
        <v>44895.375</v>
      </c>
    </row>
    <row r="3991" spans="1:17">
      <c r="B3991" t="s">
        <v>85</v>
      </c>
      <c r="C3991" t="s">
        <v>86</v>
      </c>
      <c r="D3991" t="s">
        <v>5684</v>
      </c>
      <c r="E3991" t="s">
        <v>5685</v>
      </c>
      <c r="F3991" t="s">
        <v>65</v>
      </c>
      <c r="G3991" t="s">
        <v>66</v>
      </c>
      <c r="H3991" t="s">
        <v>13714</v>
      </c>
      <c r="I3991" t="s">
        <v>13715</v>
      </c>
      <c r="J3991" t="s">
        <v>8141</v>
      </c>
      <c r="K3991" t="s">
        <v>8163</v>
      </c>
      <c r="L3991" t="s">
        <v>8164</v>
      </c>
      <c r="M3991" t="s">
        <v>8165</v>
      </c>
      <c r="N3991">
        <v>44896.375</v>
      </c>
      <c r="O3991">
        <v>44897.375</v>
      </c>
      <c r="P3991">
        <v>44897.375</v>
      </c>
      <c r="Q3991">
        <v>44897.375</v>
      </c>
    </row>
    <row r="3992" spans="1:17">
      <c r="B3992" t="s">
        <v>85</v>
      </c>
      <c r="C3992" t="s">
        <v>86</v>
      </c>
      <c r="D3992" t="s">
        <v>5684</v>
      </c>
      <c r="E3992" t="s">
        <v>5685</v>
      </c>
      <c r="F3992" t="s">
        <v>65</v>
      </c>
      <c r="G3992" t="s">
        <v>66</v>
      </c>
      <c r="H3992" t="s">
        <v>13716</v>
      </c>
      <c r="I3992" t="s">
        <v>13717</v>
      </c>
      <c r="J3992" t="s">
        <v>8141</v>
      </c>
      <c r="K3992" t="s">
        <v>8163</v>
      </c>
      <c r="L3992" t="s">
        <v>8164</v>
      </c>
      <c r="M3992" t="s">
        <v>8165</v>
      </c>
      <c r="N3992">
        <v>44897.375</v>
      </c>
      <c r="O3992">
        <v>44897.375</v>
      </c>
      <c r="P3992">
        <v>44897.375</v>
      </c>
      <c r="Q3992">
        <v>44900.375</v>
      </c>
    </row>
    <row r="3993" spans="1:17">
      <c r="A3993" t="s">
        <v>19935</v>
      </c>
      <c r="B3993" t="s">
        <v>85</v>
      </c>
      <c r="C3993" t="s">
        <v>86</v>
      </c>
      <c r="D3993" t="s">
        <v>5686</v>
      </c>
      <c r="E3993" t="s">
        <v>5687</v>
      </c>
      <c r="F3993" t="s">
        <v>65</v>
      </c>
      <c r="G3993" t="s">
        <v>66</v>
      </c>
      <c r="H3993" t="s">
        <v>13718</v>
      </c>
      <c r="I3993" t="s">
        <v>5687</v>
      </c>
      <c r="J3993" t="s">
        <v>8141</v>
      </c>
      <c r="K3993" t="s">
        <v>8208</v>
      </c>
      <c r="L3993" t="s">
        <v>8230</v>
      </c>
      <c r="M3993" t="s">
        <v>8433</v>
      </c>
      <c r="N3993">
        <v>45965</v>
      </c>
      <c r="O3993">
        <v>45968</v>
      </c>
      <c r="P3993">
        <v>45971</v>
      </c>
      <c r="Q3993">
        <v>45971</v>
      </c>
    </row>
    <row r="3994" spans="1:17">
      <c r="A3994" t="s">
        <v>19935</v>
      </c>
      <c r="B3994" t="s">
        <v>85</v>
      </c>
      <c r="C3994" t="s">
        <v>86</v>
      </c>
      <c r="D3994" t="s">
        <v>5686</v>
      </c>
      <c r="E3994" t="s">
        <v>5687</v>
      </c>
      <c r="F3994" t="s">
        <v>65</v>
      </c>
      <c r="G3994" t="s">
        <v>66</v>
      </c>
      <c r="H3994" t="s">
        <v>13719</v>
      </c>
      <c r="I3994" t="s">
        <v>13720</v>
      </c>
      <c r="J3994" t="s">
        <v>8141</v>
      </c>
      <c r="K3994" t="s">
        <v>8433</v>
      </c>
      <c r="L3994" t="s">
        <v>8188</v>
      </c>
      <c r="N3994">
        <v>45965</v>
      </c>
      <c r="O3994">
        <v>45968</v>
      </c>
      <c r="Q3994">
        <v>45968</v>
      </c>
    </row>
    <row r="3995" spans="1:17">
      <c r="A3995" t="s">
        <v>19935</v>
      </c>
      <c r="B3995" t="s">
        <v>85</v>
      </c>
      <c r="C3995" t="s">
        <v>86</v>
      </c>
      <c r="D3995" t="s">
        <v>5686</v>
      </c>
      <c r="E3995" t="s">
        <v>5687</v>
      </c>
      <c r="F3995" t="s">
        <v>65</v>
      </c>
      <c r="G3995" t="s">
        <v>66</v>
      </c>
      <c r="H3995" t="s">
        <v>13721</v>
      </c>
      <c r="I3995" t="s">
        <v>13722</v>
      </c>
      <c r="J3995" t="s">
        <v>8141</v>
      </c>
      <c r="K3995" t="s">
        <v>8152</v>
      </c>
      <c r="L3995" t="s">
        <v>8164</v>
      </c>
      <c r="N3995">
        <v>45965</v>
      </c>
      <c r="O3995">
        <v>45967</v>
      </c>
      <c r="Q3995">
        <v>45967</v>
      </c>
    </row>
    <row r="3996" spans="1:17">
      <c r="A3996" t="s">
        <v>19935</v>
      </c>
      <c r="B3996" t="s">
        <v>85</v>
      </c>
      <c r="C3996" t="s">
        <v>86</v>
      </c>
      <c r="D3996" t="s">
        <v>5686</v>
      </c>
      <c r="E3996" t="s">
        <v>5687</v>
      </c>
      <c r="F3996" t="s">
        <v>65</v>
      </c>
      <c r="G3996" t="s">
        <v>66</v>
      </c>
      <c r="H3996" t="s">
        <v>13723</v>
      </c>
      <c r="I3996" t="s">
        <v>13724</v>
      </c>
      <c r="J3996" t="s">
        <v>8141</v>
      </c>
      <c r="K3996" t="s">
        <v>8230</v>
      </c>
      <c r="L3996" t="s">
        <v>8164</v>
      </c>
      <c r="N3996">
        <v>45965</v>
      </c>
      <c r="O3996">
        <v>45968</v>
      </c>
      <c r="Q3996">
        <v>45968</v>
      </c>
    </row>
    <row r="3997" spans="1:17">
      <c r="A3997" t="s">
        <v>19935</v>
      </c>
      <c r="B3997" t="s">
        <v>85</v>
      </c>
      <c r="C3997" t="s">
        <v>86</v>
      </c>
      <c r="D3997" t="s">
        <v>5686</v>
      </c>
      <c r="E3997" t="s">
        <v>5687</v>
      </c>
      <c r="F3997" t="s">
        <v>65</v>
      </c>
      <c r="G3997" t="s">
        <v>66</v>
      </c>
      <c r="H3997" t="s">
        <v>13725</v>
      </c>
      <c r="I3997" t="s">
        <v>13726</v>
      </c>
      <c r="J3997" t="s">
        <v>8141</v>
      </c>
      <c r="K3997" t="s">
        <v>8188</v>
      </c>
      <c r="L3997" t="s">
        <v>8433</v>
      </c>
      <c r="N3997">
        <v>45966</v>
      </c>
      <c r="O3997">
        <v>45968</v>
      </c>
      <c r="Q3997">
        <v>45968</v>
      </c>
    </row>
    <row r="3998" spans="1:17">
      <c r="A3998" t="s">
        <v>19936</v>
      </c>
      <c r="B3998" t="s">
        <v>85</v>
      </c>
      <c r="C3998" t="s">
        <v>86</v>
      </c>
      <c r="D3998" t="s">
        <v>5688</v>
      </c>
      <c r="E3998" t="s">
        <v>5689</v>
      </c>
      <c r="F3998" t="s">
        <v>65</v>
      </c>
      <c r="G3998" t="s">
        <v>66</v>
      </c>
      <c r="H3998" t="s">
        <v>13727</v>
      </c>
      <c r="I3998" t="s">
        <v>5689</v>
      </c>
      <c r="J3998" t="s">
        <v>8141</v>
      </c>
      <c r="K3998" t="s">
        <v>8230</v>
      </c>
      <c r="L3998" t="s">
        <v>8164</v>
      </c>
      <c r="M3998" t="s">
        <v>8152</v>
      </c>
      <c r="N3998">
        <v>45601</v>
      </c>
      <c r="O3998">
        <v>45604</v>
      </c>
      <c r="P3998">
        <v>45604</v>
      </c>
      <c r="Q3998">
        <v>45604</v>
      </c>
    </row>
    <row r="3999" spans="1:17">
      <c r="A3999" t="s">
        <v>19937</v>
      </c>
      <c r="B3999" t="s">
        <v>85</v>
      </c>
      <c r="C3999" t="s">
        <v>86</v>
      </c>
      <c r="D3999" t="s">
        <v>5690</v>
      </c>
      <c r="E3999" t="s">
        <v>5691</v>
      </c>
      <c r="F3999" t="s">
        <v>65</v>
      </c>
      <c r="G3999" t="s">
        <v>66</v>
      </c>
      <c r="H3999" t="s">
        <v>13728</v>
      </c>
      <c r="I3999" t="s">
        <v>5691</v>
      </c>
      <c r="J3999" t="s">
        <v>8141</v>
      </c>
      <c r="K3999" t="s">
        <v>8208</v>
      </c>
      <c r="L3999" t="s">
        <v>8164</v>
      </c>
      <c r="M3999" t="s">
        <v>8152</v>
      </c>
      <c r="N3999">
        <v>45601</v>
      </c>
      <c r="O3999">
        <v>45604</v>
      </c>
      <c r="P3999">
        <v>45607</v>
      </c>
      <c r="Q3999">
        <v>45607</v>
      </c>
    </row>
    <row r="4000" spans="1:17">
      <c r="A4000" t="s">
        <v>19937</v>
      </c>
      <c r="B4000" t="s">
        <v>85</v>
      </c>
      <c r="C4000" t="s">
        <v>86</v>
      </c>
      <c r="D4000" t="s">
        <v>5690</v>
      </c>
      <c r="E4000" t="s">
        <v>5691</v>
      </c>
      <c r="F4000" t="s">
        <v>65</v>
      </c>
      <c r="G4000" t="s">
        <v>66</v>
      </c>
      <c r="H4000" t="s">
        <v>13729</v>
      </c>
      <c r="I4000" t="s">
        <v>13730</v>
      </c>
      <c r="J4000" t="s">
        <v>8141</v>
      </c>
      <c r="K4000" t="s">
        <v>8208</v>
      </c>
      <c r="L4000" t="s">
        <v>8164</v>
      </c>
      <c r="M4000" t="s">
        <v>8152</v>
      </c>
      <c r="N4000">
        <v>45601</v>
      </c>
      <c r="O4000">
        <v>45604</v>
      </c>
      <c r="P4000">
        <v>45607</v>
      </c>
      <c r="Q4000">
        <v>45607</v>
      </c>
    </row>
    <row r="4001" spans="1:17">
      <c r="B4001" t="s">
        <v>85</v>
      </c>
      <c r="C4001" t="s">
        <v>86</v>
      </c>
      <c r="D4001" t="s">
        <v>5692</v>
      </c>
      <c r="E4001" t="s">
        <v>5693</v>
      </c>
      <c r="F4001" t="s">
        <v>65</v>
      </c>
      <c r="G4001" t="s">
        <v>66</v>
      </c>
      <c r="H4001" t="s">
        <v>13731</v>
      </c>
      <c r="I4001" t="s">
        <v>13732</v>
      </c>
      <c r="J4001" t="s">
        <v>8141</v>
      </c>
      <c r="K4001" t="s">
        <v>8164</v>
      </c>
      <c r="L4001" t="s">
        <v>8181</v>
      </c>
      <c r="N4001">
        <v>44872.375</v>
      </c>
      <c r="O4001">
        <v>44874.375</v>
      </c>
      <c r="Q4001">
        <v>44874.375</v>
      </c>
    </row>
    <row r="4002" spans="1:17">
      <c r="B4002" t="s">
        <v>85</v>
      </c>
      <c r="C4002" t="s">
        <v>86</v>
      </c>
      <c r="D4002" t="s">
        <v>5692</v>
      </c>
      <c r="E4002" t="s">
        <v>5693</v>
      </c>
      <c r="F4002" t="s">
        <v>65</v>
      </c>
      <c r="G4002" t="s">
        <v>66</v>
      </c>
      <c r="H4002" t="s">
        <v>13733</v>
      </c>
      <c r="I4002" t="s">
        <v>13734</v>
      </c>
      <c r="J4002" t="s">
        <v>8141</v>
      </c>
      <c r="K4002" t="s">
        <v>8164</v>
      </c>
      <c r="L4002" t="s">
        <v>8181</v>
      </c>
      <c r="N4002">
        <v>44875.375</v>
      </c>
      <c r="O4002">
        <v>44876.375</v>
      </c>
      <c r="Q4002">
        <v>44876.375</v>
      </c>
    </row>
    <row r="4003" spans="1:17">
      <c r="B4003" t="s">
        <v>85</v>
      </c>
      <c r="C4003" t="s">
        <v>86</v>
      </c>
      <c r="D4003" t="s">
        <v>5694</v>
      </c>
      <c r="E4003" t="s">
        <v>5695</v>
      </c>
      <c r="F4003" t="s">
        <v>65</v>
      </c>
      <c r="G4003" t="s">
        <v>66</v>
      </c>
      <c r="H4003" t="s">
        <v>13735</v>
      </c>
      <c r="I4003" t="s">
        <v>13736</v>
      </c>
      <c r="J4003" t="s">
        <v>8141</v>
      </c>
      <c r="K4003" t="s">
        <v>8230</v>
      </c>
      <c r="L4003" t="s">
        <v>8163</v>
      </c>
      <c r="N4003">
        <v>44872.375</v>
      </c>
      <c r="O4003">
        <v>44874.375</v>
      </c>
      <c r="Q4003">
        <v>44874.375</v>
      </c>
    </row>
    <row r="4004" spans="1:17">
      <c r="B4004" t="s">
        <v>85</v>
      </c>
      <c r="C4004" t="s">
        <v>86</v>
      </c>
      <c r="D4004" t="s">
        <v>5694</v>
      </c>
      <c r="E4004" t="s">
        <v>5695</v>
      </c>
      <c r="F4004" t="s">
        <v>65</v>
      </c>
      <c r="G4004" t="s">
        <v>66</v>
      </c>
      <c r="H4004" t="s">
        <v>13737</v>
      </c>
      <c r="I4004" t="s">
        <v>13738</v>
      </c>
      <c r="J4004" t="s">
        <v>8141</v>
      </c>
      <c r="K4004" t="s">
        <v>8230</v>
      </c>
      <c r="L4004" t="s">
        <v>8163</v>
      </c>
      <c r="M4004" t="s">
        <v>8165</v>
      </c>
      <c r="N4004">
        <v>44875.375</v>
      </c>
      <c r="O4004">
        <v>44876.375</v>
      </c>
      <c r="P4004">
        <v>44876.375</v>
      </c>
      <c r="Q4004">
        <v>44876.375</v>
      </c>
    </row>
    <row r="4005" spans="1:17">
      <c r="B4005" t="s">
        <v>85</v>
      </c>
      <c r="C4005" t="s">
        <v>86</v>
      </c>
      <c r="D4005" t="s">
        <v>5694</v>
      </c>
      <c r="E4005" t="s">
        <v>5695</v>
      </c>
      <c r="F4005" t="s">
        <v>65</v>
      </c>
      <c r="G4005" t="s">
        <v>66</v>
      </c>
      <c r="H4005" t="s">
        <v>13739</v>
      </c>
      <c r="I4005" t="s">
        <v>13740</v>
      </c>
      <c r="J4005" t="s">
        <v>8141</v>
      </c>
      <c r="K4005" t="s">
        <v>8230</v>
      </c>
      <c r="L4005" t="s">
        <v>8163</v>
      </c>
      <c r="M4005" t="s">
        <v>8165</v>
      </c>
      <c r="N4005">
        <v>44876.375</v>
      </c>
      <c r="O4005">
        <v>44876.375</v>
      </c>
      <c r="P4005">
        <v>44876.375</v>
      </c>
      <c r="Q4005">
        <v>44879.375</v>
      </c>
    </row>
    <row r="4006" spans="1:17">
      <c r="B4006" t="s">
        <v>85</v>
      </c>
      <c r="C4006" t="s">
        <v>86</v>
      </c>
      <c r="D4006" t="s">
        <v>5696</v>
      </c>
      <c r="E4006" t="s">
        <v>5697</v>
      </c>
      <c r="F4006" t="s">
        <v>65</v>
      </c>
      <c r="G4006" t="s">
        <v>66</v>
      </c>
      <c r="H4006" t="s">
        <v>13741</v>
      </c>
      <c r="I4006" t="s">
        <v>5697</v>
      </c>
      <c r="J4006" t="s">
        <v>8141</v>
      </c>
      <c r="K4006" t="s">
        <v>8181</v>
      </c>
      <c r="L4006" t="s">
        <v>8230</v>
      </c>
      <c r="M4006" t="s">
        <v>8152</v>
      </c>
      <c r="N4006">
        <v>45271.375</v>
      </c>
      <c r="O4006">
        <v>45273.375</v>
      </c>
      <c r="P4006">
        <v>45275.375</v>
      </c>
      <c r="Q4006">
        <v>45275.375</v>
      </c>
    </row>
    <row r="4007" spans="1:17">
      <c r="B4007" t="s">
        <v>85</v>
      </c>
      <c r="C4007" t="s">
        <v>86</v>
      </c>
      <c r="D4007" t="s">
        <v>5698</v>
      </c>
      <c r="E4007" t="s">
        <v>5699</v>
      </c>
      <c r="F4007" t="s">
        <v>65</v>
      </c>
      <c r="G4007" t="s">
        <v>66</v>
      </c>
      <c r="H4007" t="s">
        <v>13742</v>
      </c>
      <c r="I4007" t="s">
        <v>5699</v>
      </c>
      <c r="J4007" t="s">
        <v>8141</v>
      </c>
      <c r="K4007" t="s">
        <v>8216</v>
      </c>
      <c r="L4007" t="s">
        <v>8164</v>
      </c>
      <c r="M4007" t="s">
        <v>8152</v>
      </c>
      <c r="N4007">
        <v>45271.375</v>
      </c>
      <c r="O4007">
        <v>45273.375</v>
      </c>
      <c r="P4007">
        <v>45278.375</v>
      </c>
      <c r="Q4007">
        <v>45278.375</v>
      </c>
    </row>
    <row r="4008" spans="1:17">
      <c r="B4008" t="s">
        <v>85</v>
      </c>
      <c r="C4008" t="s">
        <v>86</v>
      </c>
      <c r="D4008" t="s">
        <v>5698</v>
      </c>
      <c r="E4008" t="s">
        <v>5699</v>
      </c>
      <c r="F4008" t="s">
        <v>65</v>
      </c>
      <c r="G4008" t="s">
        <v>66</v>
      </c>
      <c r="H4008" t="s">
        <v>13743</v>
      </c>
      <c r="I4008" t="s">
        <v>11004</v>
      </c>
      <c r="J4008" t="s">
        <v>8141</v>
      </c>
      <c r="K4008" t="s">
        <v>8216</v>
      </c>
      <c r="L4008" t="s">
        <v>8164</v>
      </c>
      <c r="M4008" t="s">
        <v>8152</v>
      </c>
      <c r="N4008">
        <v>45271.375</v>
      </c>
      <c r="O4008">
        <v>45273.375</v>
      </c>
      <c r="P4008">
        <v>45278.375</v>
      </c>
      <c r="Q4008">
        <v>45278.375</v>
      </c>
    </row>
    <row r="4009" spans="1:17">
      <c r="B4009" t="s">
        <v>85</v>
      </c>
      <c r="C4009" t="s">
        <v>86</v>
      </c>
      <c r="D4009" t="s">
        <v>5700</v>
      </c>
      <c r="E4009" t="s">
        <v>5701</v>
      </c>
      <c r="F4009" t="s">
        <v>65</v>
      </c>
      <c r="G4009" t="s">
        <v>66</v>
      </c>
      <c r="H4009" t="s">
        <v>13744</v>
      </c>
      <c r="I4009" t="s">
        <v>13745</v>
      </c>
      <c r="J4009" t="s">
        <v>8141</v>
      </c>
      <c r="K4009" t="s">
        <v>8230</v>
      </c>
      <c r="L4009" t="s">
        <v>8181</v>
      </c>
      <c r="N4009">
        <v>44907.375</v>
      </c>
      <c r="O4009">
        <v>44909.375</v>
      </c>
      <c r="Q4009">
        <v>44909.375</v>
      </c>
    </row>
    <row r="4010" spans="1:17">
      <c r="B4010" t="s">
        <v>85</v>
      </c>
      <c r="C4010" t="s">
        <v>86</v>
      </c>
      <c r="D4010" t="s">
        <v>5700</v>
      </c>
      <c r="E4010" t="s">
        <v>5701</v>
      </c>
      <c r="F4010" t="s">
        <v>65</v>
      </c>
      <c r="G4010" t="s">
        <v>66</v>
      </c>
      <c r="H4010" t="s">
        <v>13746</v>
      </c>
      <c r="I4010" t="s">
        <v>13747</v>
      </c>
      <c r="J4010" t="s">
        <v>8141</v>
      </c>
      <c r="K4010" t="s">
        <v>8230</v>
      </c>
      <c r="L4010" t="s">
        <v>8181</v>
      </c>
      <c r="N4010">
        <v>44910.375</v>
      </c>
      <c r="O4010">
        <v>44911.375</v>
      </c>
      <c r="Q4010">
        <v>44911.375</v>
      </c>
    </row>
    <row r="4011" spans="1:17">
      <c r="B4011" t="s">
        <v>85</v>
      </c>
      <c r="C4011" t="s">
        <v>86</v>
      </c>
      <c r="D4011" t="s">
        <v>5702</v>
      </c>
      <c r="E4011" t="s">
        <v>5703</v>
      </c>
      <c r="F4011" t="s">
        <v>65</v>
      </c>
      <c r="G4011" t="s">
        <v>66</v>
      </c>
      <c r="H4011" t="s">
        <v>13748</v>
      </c>
      <c r="I4011" t="s">
        <v>5703</v>
      </c>
      <c r="J4011" t="s">
        <v>8141</v>
      </c>
      <c r="K4011" t="s">
        <v>8164</v>
      </c>
      <c r="L4011" t="s">
        <v>8163</v>
      </c>
      <c r="N4011">
        <v>44911.375</v>
      </c>
      <c r="O4011">
        <v>44911.375</v>
      </c>
      <c r="Q4011">
        <v>44911.375</v>
      </c>
    </row>
    <row r="4012" spans="1:17">
      <c r="B4012" t="s">
        <v>85</v>
      </c>
      <c r="C4012" t="s">
        <v>86</v>
      </c>
      <c r="D4012" t="s">
        <v>5704</v>
      </c>
      <c r="E4012" t="s">
        <v>5705</v>
      </c>
      <c r="F4012" t="s">
        <v>65</v>
      </c>
      <c r="G4012" t="s">
        <v>66</v>
      </c>
      <c r="H4012" t="s">
        <v>13749</v>
      </c>
      <c r="I4012" t="s">
        <v>13750</v>
      </c>
      <c r="J4012" t="s">
        <v>8141</v>
      </c>
      <c r="K4012" t="s">
        <v>8163</v>
      </c>
      <c r="L4012" t="s">
        <v>8164</v>
      </c>
      <c r="N4012">
        <v>44907.375</v>
      </c>
      <c r="O4012">
        <v>44909.375</v>
      </c>
      <c r="Q4012">
        <v>44909.375</v>
      </c>
    </row>
    <row r="4013" spans="1:17">
      <c r="B4013" t="s">
        <v>85</v>
      </c>
      <c r="C4013" t="s">
        <v>86</v>
      </c>
      <c r="D4013" t="s">
        <v>5704</v>
      </c>
      <c r="E4013" t="s">
        <v>5705</v>
      </c>
      <c r="F4013" t="s">
        <v>65</v>
      </c>
      <c r="G4013" t="s">
        <v>66</v>
      </c>
      <c r="H4013" t="s">
        <v>13751</v>
      </c>
      <c r="I4013" t="s">
        <v>13752</v>
      </c>
      <c r="J4013" t="s">
        <v>8141</v>
      </c>
      <c r="K4013" t="s">
        <v>8163</v>
      </c>
      <c r="L4013" t="s">
        <v>8164</v>
      </c>
      <c r="M4013" t="s">
        <v>8165</v>
      </c>
      <c r="N4013">
        <v>44910.375</v>
      </c>
      <c r="O4013">
        <v>44911.375</v>
      </c>
      <c r="P4013">
        <v>44911.375</v>
      </c>
      <c r="Q4013">
        <v>44911.375</v>
      </c>
    </row>
    <row r="4014" spans="1:17">
      <c r="B4014" t="s">
        <v>85</v>
      </c>
      <c r="C4014" t="s">
        <v>86</v>
      </c>
      <c r="D4014" t="s">
        <v>5704</v>
      </c>
      <c r="E4014" t="s">
        <v>5705</v>
      </c>
      <c r="F4014" t="s">
        <v>65</v>
      </c>
      <c r="G4014" t="s">
        <v>66</v>
      </c>
      <c r="H4014" t="s">
        <v>13753</v>
      </c>
      <c r="I4014" t="s">
        <v>13754</v>
      </c>
      <c r="J4014" t="s">
        <v>8141</v>
      </c>
      <c r="K4014" t="s">
        <v>8163</v>
      </c>
      <c r="L4014" t="s">
        <v>8164</v>
      </c>
      <c r="M4014" t="s">
        <v>8165</v>
      </c>
      <c r="N4014">
        <v>44911.375</v>
      </c>
      <c r="O4014">
        <v>44911.375</v>
      </c>
      <c r="P4014">
        <v>44911.375</v>
      </c>
      <c r="Q4014">
        <v>44914.375</v>
      </c>
    </row>
    <row r="4015" spans="1:17">
      <c r="A4015" t="s">
        <v>19938</v>
      </c>
      <c r="B4015" t="s">
        <v>85</v>
      </c>
      <c r="C4015" t="s">
        <v>86</v>
      </c>
      <c r="D4015" t="s">
        <v>5706</v>
      </c>
      <c r="E4015" t="s">
        <v>5707</v>
      </c>
      <c r="F4015" t="s">
        <v>65</v>
      </c>
      <c r="G4015" t="s">
        <v>66</v>
      </c>
      <c r="H4015" t="s">
        <v>13755</v>
      </c>
      <c r="I4015" t="s">
        <v>5707</v>
      </c>
      <c r="J4015" t="s">
        <v>8141</v>
      </c>
      <c r="K4015" t="s">
        <v>8230</v>
      </c>
      <c r="L4015" t="s">
        <v>8164</v>
      </c>
      <c r="M4015" t="s">
        <v>8152</v>
      </c>
      <c r="N4015">
        <v>45642</v>
      </c>
      <c r="O4015">
        <v>45646</v>
      </c>
      <c r="P4015">
        <v>45646</v>
      </c>
      <c r="Q4015">
        <v>45646</v>
      </c>
    </row>
    <row r="4016" spans="1:17">
      <c r="A4016" t="s">
        <v>19938</v>
      </c>
      <c r="B4016" t="s">
        <v>85</v>
      </c>
      <c r="C4016" t="s">
        <v>86</v>
      </c>
      <c r="D4016" t="s">
        <v>5706</v>
      </c>
      <c r="E4016" t="s">
        <v>5707</v>
      </c>
      <c r="F4016" t="s">
        <v>65</v>
      </c>
      <c r="G4016" t="s">
        <v>66</v>
      </c>
      <c r="H4016" t="s">
        <v>13756</v>
      </c>
      <c r="I4016" t="s">
        <v>5707</v>
      </c>
      <c r="J4016" t="s">
        <v>8141</v>
      </c>
      <c r="K4016" t="s">
        <v>8230</v>
      </c>
      <c r="L4016" t="s">
        <v>8164</v>
      </c>
      <c r="N4016">
        <v>45642</v>
      </c>
      <c r="O4016">
        <v>45646</v>
      </c>
      <c r="Q4016">
        <v>45646</v>
      </c>
    </row>
    <row r="4017" spans="1:17">
      <c r="A4017" t="s">
        <v>19939</v>
      </c>
      <c r="B4017" t="s">
        <v>85</v>
      </c>
      <c r="C4017" t="s">
        <v>86</v>
      </c>
      <c r="D4017" t="s">
        <v>5708</v>
      </c>
      <c r="E4017" t="s">
        <v>5709</v>
      </c>
      <c r="F4017" t="s">
        <v>65</v>
      </c>
      <c r="G4017" t="s">
        <v>66</v>
      </c>
      <c r="H4017" t="s">
        <v>13757</v>
      </c>
      <c r="I4017" t="s">
        <v>5709</v>
      </c>
      <c r="J4017" t="s">
        <v>8141</v>
      </c>
      <c r="K4017" t="s">
        <v>8188</v>
      </c>
      <c r="L4017" t="s">
        <v>8152</v>
      </c>
      <c r="N4017">
        <v>45642</v>
      </c>
      <c r="O4017">
        <v>45649</v>
      </c>
      <c r="Q4017">
        <v>45649</v>
      </c>
    </row>
    <row r="4018" spans="1:17">
      <c r="A4018" t="s">
        <v>19939</v>
      </c>
      <c r="B4018" t="s">
        <v>85</v>
      </c>
      <c r="C4018" t="s">
        <v>86</v>
      </c>
      <c r="D4018" t="s">
        <v>5708</v>
      </c>
      <c r="E4018" t="s">
        <v>5709</v>
      </c>
      <c r="F4018" t="s">
        <v>65</v>
      </c>
      <c r="G4018" t="s">
        <v>66</v>
      </c>
      <c r="H4018" t="s">
        <v>13758</v>
      </c>
      <c r="I4018" t="s">
        <v>13759</v>
      </c>
      <c r="J4018" t="s">
        <v>8141</v>
      </c>
      <c r="K4018" t="s">
        <v>8188</v>
      </c>
      <c r="L4018" t="s">
        <v>8152</v>
      </c>
      <c r="N4018">
        <v>45642</v>
      </c>
      <c r="O4018">
        <v>45649</v>
      </c>
      <c r="Q4018">
        <v>45649</v>
      </c>
    </row>
    <row r="4019" spans="1:17">
      <c r="B4019" t="s">
        <v>85</v>
      </c>
      <c r="C4019" t="s">
        <v>86</v>
      </c>
      <c r="D4019" t="s">
        <v>5710</v>
      </c>
      <c r="E4019" t="s">
        <v>5711</v>
      </c>
      <c r="F4019" t="s">
        <v>65</v>
      </c>
      <c r="G4019" t="s">
        <v>66</v>
      </c>
      <c r="H4019" t="s">
        <v>13760</v>
      </c>
      <c r="I4019" t="s">
        <v>5711</v>
      </c>
      <c r="J4019" t="s">
        <v>8141</v>
      </c>
      <c r="K4019" t="s">
        <v>8181</v>
      </c>
      <c r="L4019" t="s">
        <v>8164</v>
      </c>
      <c r="M4019" t="s">
        <v>8152</v>
      </c>
      <c r="N4019">
        <v>45278</v>
      </c>
      <c r="O4019">
        <v>45280</v>
      </c>
      <c r="P4019">
        <v>45282</v>
      </c>
      <c r="Q4019">
        <v>45282</v>
      </c>
    </row>
    <row r="4020" spans="1:17">
      <c r="B4020" t="s">
        <v>85</v>
      </c>
      <c r="C4020" t="s">
        <v>86</v>
      </c>
      <c r="D4020" t="s">
        <v>5712</v>
      </c>
      <c r="E4020" t="s">
        <v>5713</v>
      </c>
      <c r="F4020" t="s">
        <v>65</v>
      </c>
      <c r="G4020" t="s">
        <v>66</v>
      </c>
      <c r="H4020" t="s">
        <v>13761</v>
      </c>
      <c r="I4020" t="s">
        <v>5713</v>
      </c>
      <c r="J4020" t="s">
        <v>8141</v>
      </c>
      <c r="K4020" t="s">
        <v>8164</v>
      </c>
      <c r="L4020" t="s">
        <v>8216</v>
      </c>
      <c r="M4020" t="s">
        <v>8152</v>
      </c>
      <c r="N4020">
        <v>45278</v>
      </c>
      <c r="O4020">
        <v>45280</v>
      </c>
      <c r="P4020">
        <v>45285</v>
      </c>
      <c r="Q4020">
        <v>45285</v>
      </c>
    </row>
    <row r="4021" spans="1:17">
      <c r="B4021" t="s">
        <v>85</v>
      </c>
      <c r="C4021" t="s">
        <v>86</v>
      </c>
      <c r="D4021" t="s">
        <v>5712</v>
      </c>
      <c r="E4021" t="s">
        <v>5713</v>
      </c>
      <c r="F4021" t="s">
        <v>65</v>
      </c>
      <c r="G4021" t="s">
        <v>66</v>
      </c>
      <c r="H4021" t="s">
        <v>13762</v>
      </c>
      <c r="I4021" t="s">
        <v>13763</v>
      </c>
      <c r="J4021" t="s">
        <v>8141</v>
      </c>
      <c r="K4021" t="s">
        <v>8164</v>
      </c>
      <c r="L4021" t="s">
        <v>8216</v>
      </c>
      <c r="M4021" t="s">
        <v>8152</v>
      </c>
      <c r="N4021">
        <v>45278</v>
      </c>
      <c r="O4021">
        <v>45280</v>
      </c>
      <c r="P4021">
        <v>45285</v>
      </c>
      <c r="Q4021">
        <v>45285</v>
      </c>
    </row>
    <row r="4022" spans="1:17">
      <c r="B4022" t="s">
        <v>85</v>
      </c>
      <c r="C4022" t="s">
        <v>86</v>
      </c>
      <c r="D4022" t="s">
        <v>5714</v>
      </c>
      <c r="E4022" t="s">
        <v>5715</v>
      </c>
      <c r="F4022" t="s">
        <v>65</v>
      </c>
      <c r="G4022" t="s">
        <v>66</v>
      </c>
      <c r="H4022" t="s">
        <v>13764</v>
      </c>
      <c r="I4022" t="s">
        <v>13765</v>
      </c>
      <c r="J4022" t="s">
        <v>8141</v>
      </c>
      <c r="K4022" t="s">
        <v>8181</v>
      </c>
      <c r="L4022" t="s">
        <v>8230</v>
      </c>
      <c r="N4022">
        <v>44914.375</v>
      </c>
      <c r="O4022">
        <v>44916.375</v>
      </c>
      <c r="Q4022">
        <v>44916.375</v>
      </c>
    </row>
    <row r="4023" spans="1:17">
      <c r="B4023" t="s">
        <v>85</v>
      </c>
      <c r="C4023" t="s">
        <v>86</v>
      </c>
      <c r="D4023" t="s">
        <v>5714</v>
      </c>
      <c r="E4023" t="s">
        <v>5715</v>
      </c>
      <c r="F4023" t="s">
        <v>65</v>
      </c>
      <c r="G4023" t="s">
        <v>66</v>
      </c>
      <c r="H4023" t="s">
        <v>13766</v>
      </c>
      <c r="I4023" t="s">
        <v>13767</v>
      </c>
      <c r="J4023" t="s">
        <v>8141</v>
      </c>
      <c r="K4023" t="s">
        <v>8181</v>
      </c>
      <c r="L4023" t="s">
        <v>8230</v>
      </c>
      <c r="N4023">
        <v>44917.375</v>
      </c>
      <c r="O4023">
        <v>44918.375</v>
      </c>
      <c r="Q4023">
        <v>44918.375</v>
      </c>
    </row>
    <row r="4024" spans="1:17">
      <c r="B4024" t="s">
        <v>85</v>
      </c>
      <c r="C4024" t="s">
        <v>86</v>
      </c>
      <c r="D4024" t="s">
        <v>5716</v>
      </c>
      <c r="E4024" t="s">
        <v>5717</v>
      </c>
      <c r="F4024" t="s">
        <v>65</v>
      </c>
      <c r="G4024" t="s">
        <v>66</v>
      </c>
      <c r="H4024" t="s">
        <v>13768</v>
      </c>
      <c r="I4024" t="s">
        <v>13769</v>
      </c>
      <c r="J4024" t="s">
        <v>8141</v>
      </c>
      <c r="K4024" t="s">
        <v>8164</v>
      </c>
      <c r="L4024" t="s">
        <v>8163</v>
      </c>
      <c r="N4024">
        <v>44914.375</v>
      </c>
      <c r="O4024">
        <v>44916.375</v>
      </c>
      <c r="Q4024">
        <v>44916.375</v>
      </c>
    </row>
    <row r="4025" spans="1:17">
      <c r="B4025" t="s">
        <v>85</v>
      </c>
      <c r="C4025" t="s">
        <v>86</v>
      </c>
      <c r="D4025" t="s">
        <v>5716</v>
      </c>
      <c r="E4025" t="s">
        <v>5717</v>
      </c>
      <c r="F4025" t="s">
        <v>65</v>
      </c>
      <c r="G4025" t="s">
        <v>66</v>
      </c>
      <c r="H4025" t="s">
        <v>13770</v>
      </c>
      <c r="I4025" t="s">
        <v>13771</v>
      </c>
      <c r="J4025" t="s">
        <v>8141</v>
      </c>
      <c r="K4025" t="s">
        <v>8164</v>
      </c>
      <c r="L4025" t="s">
        <v>8163</v>
      </c>
      <c r="M4025" t="s">
        <v>8165</v>
      </c>
      <c r="N4025">
        <v>44917.375</v>
      </c>
      <c r="O4025">
        <v>44918.375</v>
      </c>
      <c r="P4025">
        <v>44918.375</v>
      </c>
      <c r="Q4025">
        <v>44918.375</v>
      </c>
    </row>
    <row r="4026" spans="1:17">
      <c r="B4026" t="s">
        <v>85</v>
      </c>
      <c r="C4026" t="s">
        <v>86</v>
      </c>
      <c r="D4026" t="s">
        <v>5716</v>
      </c>
      <c r="E4026" t="s">
        <v>5717</v>
      </c>
      <c r="F4026" t="s">
        <v>65</v>
      </c>
      <c r="G4026" t="s">
        <v>66</v>
      </c>
      <c r="H4026" t="s">
        <v>13772</v>
      </c>
      <c r="I4026" t="s">
        <v>13773</v>
      </c>
      <c r="J4026" t="s">
        <v>8141</v>
      </c>
      <c r="K4026" t="s">
        <v>8164</v>
      </c>
      <c r="L4026" t="s">
        <v>8163</v>
      </c>
      <c r="M4026" t="s">
        <v>8165</v>
      </c>
      <c r="N4026">
        <v>44918.375</v>
      </c>
      <c r="O4026">
        <v>44918.375</v>
      </c>
      <c r="P4026">
        <v>44918.375</v>
      </c>
      <c r="Q4026">
        <v>44921.375</v>
      </c>
    </row>
    <row r="4027" spans="1:17">
      <c r="A4027" t="s">
        <v>19940</v>
      </c>
      <c r="B4027" t="s">
        <v>85</v>
      </c>
      <c r="C4027" t="s">
        <v>86</v>
      </c>
      <c r="D4027" t="s">
        <v>5718</v>
      </c>
      <c r="E4027" t="s">
        <v>5719</v>
      </c>
      <c r="F4027" t="s">
        <v>65</v>
      </c>
      <c r="G4027" t="s">
        <v>66</v>
      </c>
      <c r="H4027" t="s">
        <v>13774</v>
      </c>
      <c r="I4027" t="s">
        <v>13775</v>
      </c>
      <c r="J4027" t="s">
        <v>8141</v>
      </c>
      <c r="K4027" t="s">
        <v>8230</v>
      </c>
      <c r="L4027" t="s">
        <v>8433</v>
      </c>
      <c r="M4027" t="s">
        <v>8188</v>
      </c>
      <c r="N4027">
        <v>45992</v>
      </c>
      <c r="O4027">
        <v>45992</v>
      </c>
      <c r="P4027">
        <v>45992</v>
      </c>
      <c r="Q4027">
        <v>45999</v>
      </c>
    </row>
    <row r="4028" spans="1:17">
      <c r="A4028" t="s">
        <v>19940</v>
      </c>
      <c r="B4028" t="s">
        <v>85</v>
      </c>
      <c r="C4028" t="s">
        <v>86</v>
      </c>
      <c r="D4028" t="s">
        <v>5718</v>
      </c>
      <c r="E4028" t="s">
        <v>5719</v>
      </c>
      <c r="F4028" t="s">
        <v>65</v>
      </c>
      <c r="G4028" t="s">
        <v>66</v>
      </c>
      <c r="H4028" t="s">
        <v>13776</v>
      </c>
      <c r="I4028" t="s">
        <v>13777</v>
      </c>
      <c r="J4028" t="s">
        <v>8141</v>
      </c>
      <c r="K4028" t="s">
        <v>8164</v>
      </c>
      <c r="L4028" t="s">
        <v>8230</v>
      </c>
      <c r="M4028" t="s">
        <v>8188</v>
      </c>
      <c r="N4028">
        <v>45992</v>
      </c>
      <c r="O4028">
        <v>45992</v>
      </c>
      <c r="P4028">
        <v>45992</v>
      </c>
      <c r="Q4028">
        <v>45999</v>
      </c>
    </row>
    <row r="4029" spans="1:17">
      <c r="A4029" t="s">
        <v>19940</v>
      </c>
      <c r="B4029" t="s">
        <v>85</v>
      </c>
      <c r="C4029" t="s">
        <v>86</v>
      </c>
      <c r="D4029" t="s">
        <v>5718</v>
      </c>
      <c r="E4029" t="s">
        <v>5719</v>
      </c>
      <c r="F4029" t="s">
        <v>65</v>
      </c>
      <c r="G4029" t="s">
        <v>66</v>
      </c>
      <c r="H4029" t="s">
        <v>13778</v>
      </c>
      <c r="I4029" t="s">
        <v>13779</v>
      </c>
      <c r="J4029" t="s">
        <v>8141</v>
      </c>
      <c r="K4029" t="s">
        <v>8152</v>
      </c>
      <c r="L4029" t="s">
        <v>8164</v>
      </c>
      <c r="M4029" t="s">
        <v>8188</v>
      </c>
      <c r="N4029">
        <v>45992</v>
      </c>
      <c r="O4029">
        <v>45992</v>
      </c>
      <c r="P4029">
        <v>45992</v>
      </c>
      <c r="Q4029">
        <v>45999</v>
      </c>
    </row>
    <row r="4030" spans="1:17">
      <c r="A4030" t="s">
        <v>19940</v>
      </c>
      <c r="B4030" t="s">
        <v>85</v>
      </c>
      <c r="C4030" t="s">
        <v>86</v>
      </c>
      <c r="D4030" t="s">
        <v>5718</v>
      </c>
      <c r="E4030" t="s">
        <v>5719</v>
      </c>
      <c r="F4030" t="s">
        <v>65</v>
      </c>
      <c r="G4030" t="s">
        <v>66</v>
      </c>
      <c r="H4030" t="s">
        <v>13780</v>
      </c>
      <c r="I4030" t="s">
        <v>13781</v>
      </c>
      <c r="J4030" t="s">
        <v>8141</v>
      </c>
      <c r="K4030" t="s">
        <v>8208</v>
      </c>
      <c r="L4030" t="s">
        <v>8188</v>
      </c>
      <c r="M4030" t="s">
        <v>8188</v>
      </c>
      <c r="N4030">
        <v>45992</v>
      </c>
      <c r="O4030">
        <v>45992</v>
      </c>
      <c r="P4030">
        <v>45992</v>
      </c>
      <c r="Q4030">
        <v>45999</v>
      </c>
    </row>
    <row r="4031" spans="1:17">
      <c r="A4031" t="s">
        <v>19940</v>
      </c>
      <c r="B4031" t="s">
        <v>85</v>
      </c>
      <c r="C4031" t="s">
        <v>86</v>
      </c>
      <c r="D4031" t="s">
        <v>5718</v>
      </c>
      <c r="E4031" t="s">
        <v>5719</v>
      </c>
      <c r="F4031" t="s">
        <v>65</v>
      </c>
      <c r="G4031" t="s">
        <v>66</v>
      </c>
      <c r="H4031" t="s">
        <v>13782</v>
      </c>
      <c r="I4031" t="s">
        <v>13783</v>
      </c>
      <c r="J4031" t="s">
        <v>8141</v>
      </c>
      <c r="K4031" t="s">
        <v>8188</v>
      </c>
      <c r="L4031" t="s">
        <v>8208</v>
      </c>
      <c r="M4031" t="s">
        <v>8188</v>
      </c>
      <c r="N4031">
        <v>45992</v>
      </c>
      <c r="O4031">
        <v>45992</v>
      </c>
      <c r="P4031">
        <v>45992</v>
      </c>
      <c r="Q4031">
        <v>45996</v>
      </c>
    </row>
    <row r="4032" spans="1:17">
      <c r="A4032" t="s">
        <v>19941</v>
      </c>
      <c r="B4032" t="s">
        <v>85</v>
      </c>
      <c r="C4032" t="s">
        <v>86</v>
      </c>
      <c r="D4032" t="s">
        <v>5720</v>
      </c>
      <c r="E4032" t="s">
        <v>5721</v>
      </c>
      <c r="F4032" t="s">
        <v>65</v>
      </c>
      <c r="G4032" t="s">
        <v>66</v>
      </c>
      <c r="H4032" t="s">
        <v>13784</v>
      </c>
      <c r="I4032" t="s">
        <v>13785</v>
      </c>
      <c r="J4032" t="s">
        <v>8141</v>
      </c>
      <c r="K4032" t="s">
        <v>8230</v>
      </c>
      <c r="L4032" t="s">
        <v>8208</v>
      </c>
      <c r="M4032" t="s">
        <v>8433</v>
      </c>
      <c r="N4032">
        <v>46013</v>
      </c>
      <c r="O4032">
        <v>46017</v>
      </c>
      <c r="P4032">
        <v>46027</v>
      </c>
      <c r="Q4032">
        <v>46029</v>
      </c>
    </row>
    <row r="4033" spans="1:17">
      <c r="A4033" t="s">
        <v>19941</v>
      </c>
      <c r="B4033" t="s">
        <v>85</v>
      </c>
      <c r="C4033" t="s">
        <v>86</v>
      </c>
      <c r="D4033" t="s">
        <v>5720</v>
      </c>
      <c r="E4033" t="s">
        <v>5721</v>
      </c>
      <c r="F4033" t="s">
        <v>65</v>
      </c>
      <c r="G4033" t="s">
        <v>66</v>
      </c>
      <c r="H4033" t="s">
        <v>13786</v>
      </c>
      <c r="I4033" t="s">
        <v>13787</v>
      </c>
      <c r="J4033" t="s">
        <v>8141</v>
      </c>
      <c r="K4033" t="s">
        <v>8208</v>
      </c>
      <c r="L4033" t="s">
        <v>8188</v>
      </c>
      <c r="N4033">
        <v>46013</v>
      </c>
      <c r="O4033">
        <v>46017</v>
      </c>
      <c r="Q4033">
        <v>46029</v>
      </c>
    </row>
    <row r="4034" spans="1:17">
      <c r="A4034" t="s">
        <v>19941</v>
      </c>
      <c r="B4034" t="s">
        <v>85</v>
      </c>
      <c r="C4034" t="s">
        <v>86</v>
      </c>
      <c r="D4034" t="s">
        <v>5720</v>
      </c>
      <c r="E4034" t="s">
        <v>5721</v>
      </c>
      <c r="F4034" t="s">
        <v>65</v>
      </c>
      <c r="G4034" t="s">
        <v>66</v>
      </c>
      <c r="H4034" t="s">
        <v>13788</v>
      </c>
      <c r="I4034" t="s">
        <v>13789</v>
      </c>
      <c r="J4034" t="s">
        <v>8141</v>
      </c>
      <c r="K4034" t="s">
        <v>8188</v>
      </c>
      <c r="L4034" t="s">
        <v>8433</v>
      </c>
      <c r="N4034">
        <v>46013</v>
      </c>
      <c r="O4034">
        <v>46017</v>
      </c>
      <c r="Q4034">
        <v>46029</v>
      </c>
    </row>
    <row r="4035" spans="1:17">
      <c r="A4035" t="s">
        <v>19941</v>
      </c>
      <c r="B4035" t="s">
        <v>85</v>
      </c>
      <c r="C4035" t="s">
        <v>86</v>
      </c>
      <c r="D4035" t="s">
        <v>5720</v>
      </c>
      <c r="E4035" t="s">
        <v>5721</v>
      </c>
      <c r="F4035" t="s">
        <v>65</v>
      </c>
      <c r="G4035" t="s">
        <v>66</v>
      </c>
      <c r="H4035" t="s">
        <v>13790</v>
      </c>
      <c r="I4035" t="s">
        <v>13791</v>
      </c>
      <c r="J4035" t="s">
        <v>8141</v>
      </c>
      <c r="K4035" t="s">
        <v>8433</v>
      </c>
      <c r="L4035" t="s">
        <v>8152</v>
      </c>
      <c r="N4035">
        <v>46013</v>
      </c>
      <c r="O4035">
        <v>46017</v>
      </c>
      <c r="Q4035">
        <v>46029</v>
      </c>
    </row>
    <row r="4036" spans="1:17">
      <c r="A4036" t="s">
        <v>19941</v>
      </c>
      <c r="B4036" t="s">
        <v>85</v>
      </c>
      <c r="C4036" t="s">
        <v>86</v>
      </c>
      <c r="D4036" t="s">
        <v>5720</v>
      </c>
      <c r="E4036" t="s">
        <v>5721</v>
      </c>
      <c r="F4036" t="s">
        <v>65</v>
      </c>
      <c r="G4036" t="s">
        <v>66</v>
      </c>
      <c r="H4036" t="s">
        <v>13792</v>
      </c>
      <c r="I4036" t="s">
        <v>13793</v>
      </c>
      <c r="J4036" t="s">
        <v>8141</v>
      </c>
      <c r="K4036" t="s">
        <v>8152</v>
      </c>
      <c r="L4036" t="s">
        <v>8230</v>
      </c>
      <c r="N4036">
        <v>46013</v>
      </c>
      <c r="O4036">
        <v>46017</v>
      </c>
      <c r="Q4036">
        <v>46029</v>
      </c>
    </row>
    <row r="4037" spans="1:17">
      <c r="A4037" t="s">
        <v>19942</v>
      </c>
      <c r="B4037" t="s">
        <v>85</v>
      </c>
      <c r="C4037" t="s">
        <v>86</v>
      </c>
      <c r="D4037" t="s">
        <v>5722</v>
      </c>
      <c r="E4037" t="s">
        <v>5723</v>
      </c>
      <c r="F4037" t="s">
        <v>65</v>
      </c>
      <c r="G4037" t="s">
        <v>66</v>
      </c>
      <c r="H4037" t="s">
        <v>13794</v>
      </c>
      <c r="I4037" t="s">
        <v>5723</v>
      </c>
      <c r="J4037" t="s">
        <v>8141</v>
      </c>
      <c r="K4037" t="s">
        <v>8208</v>
      </c>
      <c r="L4037" t="s">
        <v>8152</v>
      </c>
      <c r="N4037">
        <v>45649</v>
      </c>
      <c r="O4037">
        <v>45653</v>
      </c>
      <c r="Q4037">
        <v>45653</v>
      </c>
    </row>
    <row r="4038" spans="1:17">
      <c r="A4038" t="s">
        <v>19943</v>
      </c>
      <c r="B4038" t="s">
        <v>85</v>
      </c>
      <c r="C4038" t="s">
        <v>86</v>
      </c>
      <c r="D4038" t="s">
        <v>5724</v>
      </c>
      <c r="E4038" t="s">
        <v>5725</v>
      </c>
      <c r="F4038" t="s">
        <v>65</v>
      </c>
      <c r="G4038" t="s">
        <v>66</v>
      </c>
      <c r="H4038" t="s">
        <v>13795</v>
      </c>
      <c r="I4038" t="s">
        <v>5725</v>
      </c>
      <c r="J4038" t="s">
        <v>8141</v>
      </c>
      <c r="K4038" t="s">
        <v>8230</v>
      </c>
      <c r="L4038" t="s">
        <v>8208</v>
      </c>
      <c r="M4038" t="s">
        <v>8152</v>
      </c>
      <c r="N4038">
        <v>45649</v>
      </c>
      <c r="O4038">
        <v>45653</v>
      </c>
      <c r="P4038">
        <v>45653</v>
      </c>
      <c r="Q4038">
        <v>45653</v>
      </c>
    </row>
    <row r="4039" spans="1:17">
      <c r="A4039" t="s">
        <v>19943</v>
      </c>
      <c r="B4039" t="s">
        <v>85</v>
      </c>
      <c r="C4039" t="s">
        <v>86</v>
      </c>
      <c r="D4039" t="s">
        <v>5724</v>
      </c>
      <c r="E4039" t="s">
        <v>5725</v>
      </c>
      <c r="F4039" t="s">
        <v>65</v>
      </c>
      <c r="G4039" t="s">
        <v>66</v>
      </c>
      <c r="H4039" t="s">
        <v>13796</v>
      </c>
      <c r="I4039" t="s">
        <v>13797</v>
      </c>
      <c r="J4039" t="s">
        <v>8141</v>
      </c>
      <c r="K4039" t="s">
        <v>8230</v>
      </c>
      <c r="L4039" t="s">
        <v>8208</v>
      </c>
      <c r="M4039" t="s">
        <v>8152</v>
      </c>
      <c r="N4039">
        <v>45649</v>
      </c>
      <c r="O4039">
        <v>45653</v>
      </c>
      <c r="P4039">
        <v>45653</v>
      </c>
      <c r="Q4039">
        <v>45653</v>
      </c>
    </row>
    <row r="4040" spans="1:17">
      <c r="B4040" t="s">
        <v>85</v>
      </c>
      <c r="C4040" t="s">
        <v>86</v>
      </c>
      <c r="D4040" t="s">
        <v>5726</v>
      </c>
      <c r="E4040" t="s">
        <v>5727</v>
      </c>
      <c r="F4040" t="s">
        <v>65</v>
      </c>
      <c r="G4040" t="s">
        <v>66</v>
      </c>
      <c r="H4040" t="s">
        <v>13798</v>
      </c>
      <c r="I4040" t="s">
        <v>5727</v>
      </c>
      <c r="J4040" t="s">
        <v>8141</v>
      </c>
      <c r="K4040" t="s">
        <v>8230</v>
      </c>
      <c r="L4040" t="s">
        <v>8216</v>
      </c>
      <c r="M4040" t="s">
        <v>8152</v>
      </c>
      <c r="N4040">
        <v>45285</v>
      </c>
      <c r="O4040">
        <v>45302</v>
      </c>
      <c r="P4040">
        <v>45302</v>
      </c>
      <c r="Q4040">
        <v>45302</v>
      </c>
    </row>
    <row r="4041" spans="1:17">
      <c r="B4041" t="s">
        <v>85</v>
      </c>
      <c r="C4041" t="s">
        <v>86</v>
      </c>
      <c r="D4041" t="s">
        <v>5728</v>
      </c>
      <c r="E4041" t="s">
        <v>5729</v>
      </c>
      <c r="F4041" t="s">
        <v>65</v>
      </c>
      <c r="G4041" t="s">
        <v>66</v>
      </c>
      <c r="H4041" t="s">
        <v>13799</v>
      </c>
      <c r="I4041" t="s">
        <v>5729</v>
      </c>
      <c r="J4041" t="s">
        <v>8141</v>
      </c>
      <c r="K4041" t="s">
        <v>8216</v>
      </c>
      <c r="L4041" t="s">
        <v>8164</v>
      </c>
      <c r="M4041" t="s">
        <v>8152</v>
      </c>
      <c r="N4041">
        <v>45285</v>
      </c>
      <c r="O4041">
        <v>45301</v>
      </c>
      <c r="P4041">
        <v>45302</v>
      </c>
      <c r="Q4041">
        <v>45302</v>
      </c>
    </row>
    <row r="4042" spans="1:17">
      <c r="B4042" t="s">
        <v>85</v>
      </c>
      <c r="C4042" t="s">
        <v>86</v>
      </c>
      <c r="D4042" t="s">
        <v>5728</v>
      </c>
      <c r="E4042" t="s">
        <v>5729</v>
      </c>
      <c r="F4042" t="s">
        <v>65</v>
      </c>
      <c r="G4042" t="s">
        <v>66</v>
      </c>
      <c r="H4042" t="s">
        <v>13800</v>
      </c>
      <c r="I4042" t="s">
        <v>13801</v>
      </c>
      <c r="J4042" t="s">
        <v>8141</v>
      </c>
      <c r="K4042" t="s">
        <v>8216</v>
      </c>
      <c r="L4042" t="s">
        <v>8164</v>
      </c>
      <c r="M4042" t="s">
        <v>8152</v>
      </c>
      <c r="N4042">
        <v>45285</v>
      </c>
      <c r="O4042">
        <v>45301</v>
      </c>
      <c r="P4042">
        <v>45302</v>
      </c>
      <c r="Q4042">
        <v>45302</v>
      </c>
    </row>
    <row r="4043" spans="1:17">
      <c r="B4043" t="s">
        <v>85</v>
      </c>
      <c r="C4043" t="s">
        <v>86</v>
      </c>
      <c r="D4043" t="s">
        <v>5730</v>
      </c>
      <c r="E4043" t="s">
        <v>5731</v>
      </c>
      <c r="F4043" t="s">
        <v>65</v>
      </c>
      <c r="G4043" t="s">
        <v>66</v>
      </c>
      <c r="H4043" t="s">
        <v>13802</v>
      </c>
      <c r="I4043" t="s">
        <v>13803</v>
      </c>
      <c r="J4043" t="s">
        <v>8141</v>
      </c>
      <c r="K4043" t="s">
        <v>8181</v>
      </c>
      <c r="L4043" t="s">
        <v>8164</v>
      </c>
      <c r="N4043">
        <v>44921.375</v>
      </c>
      <c r="O4043">
        <v>44922.375</v>
      </c>
      <c r="Q4043">
        <v>44922.375</v>
      </c>
    </row>
    <row r="4044" spans="1:17">
      <c r="B4044" t="s">
        <v>85</v>
      </c>
      <c r="C4044" t="s">
        <v>86</v>
      </c>
      <c r="D4044" t="s">
        <v>5730</v>
      </c>
      <c r="E4044" t="s">
        <v>5731</v>
      </c>
      <c r="F4044" t="s">
        <v>65</v>
      </c>
      <c r="G4044" t="s">
        <v>66</v>
      </c>
      <c r="H4044" t="s">
        <v>13804</v>
      </c>
      <c r="I4044" t="s">
        <v>13805</v>
      </c>
      <c r="J4044" t="s">
        <v>8141</v>
      </c>
      <c r="K4044" t="s">
        <v>8181</v>
      </c>
      <c r="L4044" t="s">
        <v>8164</v>
      </c>
      <c r="N4044">
        <v>44923.375</v>
      </c>
      <c r="O4044">
        <v>44924.375</v>
      </c>
      <c r="Q4044">
        <v>44924.375</v>
      </c>
    </row>
    <row r="4045" spans="1:17">
      <c r="B4045" t="s">
        <v>85</v>
      </c>
      <c r="C4045" t="s">
        <v>86</v>
      </c>
      <c r="D4045" t="s">
        <v>5732</v>
      </c>
      <c r="E4045" t="s">
        <v>5733</v>
      </c>
      <c r="F4045" t="s">
        <v>65</v>
      </c>
      <c r="G4045" t="s">
        <v>66</v>
      </c>
      <c r="H4045" t="s">
        <v>13806</v>
      </c>
      <c r="I4045" t="s">
        <v>13807</v>
      </c>
      <c r="J4045" t="s">
        <v>8141</v>
      </c>
      <c r="K4045" t="s">
        <v>8163</v>
      </c>
      <c r="L4045" t="s">
        <v>8164</v>
      </c>
      <c r="N4045">
        <v>44921.375</v>
      </c>
      <c r="O4045">
        <v>44923.375</v>
      </c>
      <c r="Q4045">
        <v>44923.375</v>
      </c>
    </row>
    <row r="4046" spans="1:17">
      <c r="B4046" t="s">
        <v>85</v>
      </c>
      <c r="C4046" t="s">
        <v>86</v>
      </c>
      <c r="D4046" t="s">
        <v>5732</v>
      </c>
      <c r="E4046" t="s">
        <v>5733</v>
      </c>
      <c r="F4046" t="s">
        <v>65</v>
      </c>
      <c r="G4046" t="s">
        <v>66</v>
      </c>
      <c r="H4046" t="s">
        <v>13808</v>
      </c>
      <c r="I4046" t="s">
        <v>13809</v>
      </c>
      <c r="J4046" t="s">
        <v>8141</v>
      </c>
      <c r="K4046" t="s">
        <v>8163</v>
      </c>
      <c r="L4046" t="s">
        <v>8230</v>
      </c>
      <c r="M4046" t="s">
        <v>8179</v>
      </c>
      <c r="N4046">
        <v>44924.375</v>
      </c>
      <c r="O4046">
        <v>44924.375</v>
      </c>
      <c r="P4046">
        <v>44924.375</v>
      </c>
      <c r="Q4046">
        <v>44924.375</v>
      </c>
    </row>
    <row r="4047" spans="1:17">
      <c r="B4047" t="s">
        <v>85</v>
      </c>
      <c r="C4047" t="s">
        <v>86</v>
      </c>
      <c r="D4047" t="s">
        <v>5732</v>
      </c>
      <c r="E4047" t="s">
        <v>5733</v>
      </c>
      <c r="F4047" t="s">
        <v>65</v>
      </c>
      <c r="G4047" t="s">
        <v>66</v>
      </c>
      <c r="H4047" t="s">
        <v>13810</v>
      </c>
      <c r="I4047" t="s">
        <v>13811</v>
      </c>
      <c r="J4047" t="s">
        <v>8141</v>
      </c>
      <c r="K4047" t="s">
        <v>8163</v>
      </c>
      <c r="L4047" t="s">
        <v>8230</v>
      </c>
      <c r="M4047" t="s">
        <v>8179</v>
      </c>
      <c r="N4047">
        <v>44924.375</v>
      </c>
      <c r="O4047">
        <v>44924.375</v>
      </c>
      <c r="P4047">
        <v>44924.375</v>
      </c>
      <c r="Q4047">
        <v>44924.375</v>
      </c>
    </row>
    <row r="4048" spans="1:17">
      <c r="A4048" t="s">
        <v>19944</v>
      </c>
      <c r="B4048" t="s">
        <v>85</v>
      </c>
      <c r="C4048" t="s">
        <v>86</v>
      </c>
      <c r="D4048" t="s">
        <v>5734</v>
      </c>
      <c r="E4048" t="s">
        <v>5735</v>
      </c>
      <c r="F4048" t="s">
        <v>65</v>
      </c>
      <c r="G4048" t="s">
        <v>66</v>
      </c>
      <c r="H4048" t="s">
        <v>13812</v>
      </c>
      <c r="I4048" t="s">
        <v>5735</v>
      </c>
      <c r="J4048" t="s">
        <v>8141</v>
      </c>
      <c r="K4048" t="s">
        <v>8164</v>
      </c>
      <c r="L4048" t="s">
        <v>8152</v>
      </c>
      <c r="N4048">
        <v>45628</v>
      </c>
      <c r="O4048">
        <v>45632</v>
      </c>
      <c r="Q4048">
        <v>45632</v>
      </c>
    </row>
    <row r="4049" spans="1:17">
      <c r="A4049" t="s">
        <v>19945</v>
      </c>
      <c r="B4049" t="s">
        <v>85</v>
      </c>
      <c r="C4049" t="s">
        <v>86</v>
      </c>
      <c r="D4049" t="s">
        <v>5736</v>
      </c>
      <c r="E4049" t="s">
        <v>5737</v>
      </c>
      <c r="F4049" t="s">
        <v>65</v>
      </c>
      <c r="G4049" t="s">
        <v>66</v>
      </c>
      <c r="H4049" t="s">
        <v>13813</v>
      </c>
      <c r="I4049" t="s">
        <v>5737</v>
      </c>
      <c r="J4049" t="s">
        <v>8141</v>
      </c>
      <c r="K4049" t="s">
        <v>8208</v>
      </c>
      <c r="L4049" t="s">
        <v>8230</v>
      </c>
      <c r="M4049" t="s">
        <v>8152</v>
      </c>
      <c r="N4049">
        <v>45628</v>
      </c>
      <c r="O4049">
        <v>45635</v>
      </c>
      <c r="P4049">
        <v>45635</v>
      </c>
      <c r="Q4049">
        <v>45635</v>
      </c>
    </row>
    <row r="4050" spans="1:17">
      <c r="A4050" t="s">
        <v>19945</v>
      </c>
      <c r="B4050" t="s">
        <v>85</v>
      </c>
      <c r="C4050" t="s">
        <v>86</v>
      </c>
      <c r="D4050" t="s">
        <v>5736</v>
      </c>
      <c r="E4050" t="s">
        <v>5737</v>
      </c>
      <c r="F4050" t="s">
        <v>65</v>
      </c>
      <c r="G4050" t="s">
        <v>66</v>
      </c>
      <c r="H4050" t="s">
        <v>13814</v>
      </c>
      <c r="I4050" t="s">
        <v>13815</v>
      </c>
      <c r="J4050" t="s">
        <v>8141</v>
      </c>
      <c r="K4050" t="s">
        <v>8208</v>
      </c>
      <c r="L4050" t="s">
        <v>8230</v>
      </c>
      <c r="M4050" t="s">
        <v>8152</v>
      </c>
      <c r="N4050">
        <v>45628</v>
      </c>
      <c r="O4050">
        <v>45635</v>
      </c>
      <c r="P4050">
        <v>45635</v>
      </c>
      <c r="Q4050">
        <v>45635</v>
      </c>
    </row>
    <row r="4051" spans="1:17">
      <c r="A4051" t="s">
        <v>19946</v>
      </c>
      <c r="B4051" t="s">
        <v>85</v>
      </c>
      <c r="C4051" t="s">
        <v>86</v>
      </c>
      <c r="D4051" t="s">
        <v>5738</v>
      </c>
      <c r="E4051" t="s">
        <v>5739</v>
      </c>
      <c r="F4051" t="s">
        <v>65</v>
      </c>
      <c r="G4051" t="s">
        <v>66</v>
      </c>
      <c r="H4051" t="s">
        <v>13816</v>
      </c>
      <c r="I4051" t="s">
        <v>5739</v>
      </c>
      <c r="J4051" t="s">
        <v>8141</v>
      </c>
      <c r="K4051" t="s">
        <v>8433</v>
      </c>
      <c r="L4051" t="s">
        <v>8152</v>
      </c>
      <c r="N4051">
        <v>45663</v>
      </c>
      <c r="O4051">
        <v>45666</v>
      </c>
      <c r="Q4051">
        <v>45666</v>
      </c>
    </row>
    <row r="4052" spans="1:17">
      <c r="A4052" t="s">
        <v>19947</v>
      </c>
      <c r="B4052" t="s">
        <v>85</v>
      </c>
      <c r="C4052" t="s">
        <v>86</v>
      </c>
      <c r="D4052" t="s">
        <v>5740</v>
      </c>
      <c r="E4052" t="s">
        <v>5741</v>
      </c>
      <c r="F4052" t="s">
        <v>65</v>
      </c>
      <c r="G4052" t="s">
        <v>66</v>
      </c>
      <c r="H4052" t="s">
        <v>13817</v>
      </c>
      <c r="I4052" t="s">
        <v>5741</v>
      </c>
      <c r="J4052" t="s">
        <v>8141</v>
      </c>
      <c r="K4052" t="s">
        <v>8230</v>
      </c>
      <c r="L4052" t="s">
        <v>8433</v>
      </c>
      <c r="M4052" t="s">
        <v>8152</v>
      </c>
      <c r="N4052">
        <v>45663</v>
      </c>
      <c r="O4052">
        <v>45666</v>
      </c>
      <c r="P4052">
        <v>45666</v>
      </c>
      <c r="Q4052">
        <v>45666</v>
      </c>
    </row>
    <row r="4053" spans="1:17">
      <c r="A4053" t="s">
        <v>19947</v>
      </c>
      <c r="B4053" t="s">
        <v>85</v>
      </c>
      <c r="C4053" t="s">
        <v>86</v>
      </c>
      <c r="D4053" t="s">
        <v>5740</v>
      </c>
      <c r="E4053" t="s">
        <v>5741</v>
      </c>
      <c r="F4053" t="s">
        <v>65</v>
      </c>
      <c r="G4053" t="s">
        <v>66</v>
      </c>
      <c r="H4053" t="s">
        <v>13818</v>
      </c>
      <c r="I4053" t="s">
        <v>13819</v>
      </c>
      <c r="J4053" t="s">
        <v>8141</v>
      </c>
      <c r="K4053" t="s">
        <v>8230</v>
      </c>
      <c r="L4053" t="s">
        <v>8164</v>
      </c>
      <c r="M4053" t="s">
        <v>8152</v>
      </c>
      <c r="N4053">
        <v>45663</v>
      </c>
      <c r="O4053">
        <v>45666</v>
      </c>
      <c r="P4053">
        <v>45666</v>
      </c>
      <c r="Q4053">
        <v>45666</v>
      </c>
    </row>
    <row r="4054" spans="1:17">
      <c r="B4054" t="s">
        <v>85</v>
      </c>
      <c r="C4054" t="s">
        <v>86</v>
      </c>
      <c r="D4054" t="s">
        <v>5742</v>
      </c>
      <c r="E4054" t="s">
        <v>5743</v>
      </c>
      <c r="F4054" t="s">
        <v>65</v>
      </c>
      <c r="G4054" t="s">
        <v>66</v>
      </c>
      <c r="H4054" t="s">
        <v>13820</v>
      </c>
      <c r="I4054" t="s">
        <v>5743</v>
      </c>
      <c r="J4054" t="s">
        <v>8141</v>
      </c>
      <c r="K4054" t="s">
        <v>8181</v>
      </c>
      <c r="L4054" t="s">
        <v>8216</v>
      </c>
      <c r="M4054" t="s">
        <v>8152</v>
      </c>
      <c r="N4054">
        <v>45264.375</v>
      </c>
      <c r="O4054">
        <v>45268.375</v>
      </c>
      <c r="P4054">
        <v>45271.375</v>
      </c>
      <c r="Q4054">
        <v>45271.375</v>
      </c>
    </row>
    <row r="4055" spans="1:17">
      <c r="B4055" t="s">
        <v>85</v>
      </c>
      <c r="C4055" t="s">
        <v>86</v>
      </c>
      <c r="D4055" t="s">
        <v>5742</v>
      </c>
      <c r="E4055" t="s">
        <v>5743</v>
      </c>
      <c r="F4055" t="s">
        <v>65</v>
      </c>
      <c r="G4055" t="s">
        <v>66</v>
      </c>
      <c r="H4055" t="s">
        <v>13821</v>
      </c>
      <c r="I4055" t="s">
        <v>5743</v>
      </c>
      <c r="J4055" t="s">
        <v>8141</v>
      </c>
      <c r="K4055" t="s">
        <v>8216</v>
      </c>
      <c r="L4055" t="s">
        <v>8181</v>
      </c>
      <c r="N4055">
        <v>45264.375</v>
      </c>
      <c r="O4055">
        <v>45268.375</v>
      </c>
      <c r="Q4055">
        <v>45271.375</v>
      </c>
    </row>
    <row r="4056" spans="1:17">
      <c r="B4056" t="s">
        <v>85</v>
      </c>
      <c r="C4056" t="s">
        <v>86</v>
      </c>
      <c r="D4056" t="s">
        <v>5744</v>
      </c>
      <c r="E4056" t="s">
        <v>5745</v>
      </c>
      <c r="F4056" t="s">
        <v>65</v>
      </c>
      <c r="G4056" t="s">
        <v>66</v>
      </c>
      <c r="H4056" t="s">
        <v>13822</v>
      </c>
      <c r="I4056" t="s">
        <v>5745</v>
      </c>
      <c r="J4056" t="s">
        <v>8141</v>
      </c>
      <c r="K4056" t="s">
        <v>8230</v>
      </c>
      <c r="L4056" t="s">
        <v>8164</v>
      </c>
      <c r="N4056">
        <v>45264.375</v>
      </c>
      <c r="O4056">
        <v>45268.375</v>
      </c>
      <c r="P4056">
        <v>45271.375</v>
      </c>
      <c r="Q4056">
        <v>45271.375</v>
      </c>
    </row>
    <row r="4057" spans="1:17">
      <c r="B4057" t="s">
        <v>85</v>
      </c>
      <c r="C4057" t="s">
        <v>86</v>
      </c>
      <c r="D4057" t="s">
        <v>5744</v>
      </c>
      <c r="E4057" t="s">
        <v>5745</v>
      </c>
      <c r="F4057" t="s">
        <v>65</v>
      </c>
      <c r="G4057" t="s">
        <v>66</v>
      </c>
      <c r="H4057" t="s">
        <v>13823</v>
      </c>
      <c r="I4057" t="s">
        <v>13824</v>
      </c>
      <c r="J4057" t="s">
        <v>8141</v>
      </c>
      <c r="K4057" t="s">
        <v>8230</v>
      </c>
      <c r="L4057" t="s">
        <v>8164</v>
      </c>
      <c r="M4057" t="s">
        <v>8152</v>
      </c>
      <c r="N4057">
        <v>45261.375</v>
      </c>
      <c r="O4057">
        <v>45261.375</v>
      </c>
      <c r="P4057">
        <v>45261.375</v>
      </c>
      <c r="Q4057">
        <v>45261.375</v>
      </c>
    </row>
    <row r="4058" spans="1:17">
      <c r="B4058" t="s">
        <v>85</v>
      </c>
      <c r="C4058" t="s">
        <v>86</v>
      </c>
      <c r="D4058" t="s">
        <v>5746</v>
      </c>
      <c r="E4058" t="s">
        <v>5747</v>
      </c>
      <c r="F4058" t="s">
        <v>65</v>
      </c>
      <c r="G4058" t="s">
        <v>66</v>
      </c>
      <c r="H4058" t="s">
        <v>13825</v>
      </c>
      <c r="I4058" t="s">
        <v>13826</v>
      </c>
      <c r="J4058" t="s">
        <v>8141</v>
      </c>
      <c r="K4058" t="s">
        <v>8230</v>
      </c>
      <c r="L4058" t="s">
        <v>8181</v>
      </c>
      <c r="N4058">
        <v>44900.375</v>
      </c>
      <c r="O4058">
        <v>44902.375</v>
      </c>
      <c r="Q4058">
        <v>44902.375</v>
      </c>
    </row>
    <row r="4059" spans="1:17">
      <c r="B4059" t="s">
        <v>85</v>
      </c>
      <c r="C4059" t="s">
        <v>86</v>
      </c>
      <c r="D4059" t="s">
        <v>5746</v>
      </c>
      <c r="E4059" t="s">
        <v>5747</v>
      </c>
      <c r="F4059" t="s">
        <v>65</v>
      </c>
      <c r="G4059" t="s">
        <v>66</v>
      </c>
      <c r="H4059" t="s">
        <v>13827</v>
      </c>
      <c r="I4059" t="s">
        <v>13828</v>
      </c>
      <c r="J4059" t="s">
        <v>8141</v>
      </c>
      <c r="K4059" t="s">
        <v>8230</v>
      </c>
      <c r="L4059" t="s">
        <v>8181</v>
      </c>
      <c r="N4059">
        <v>44903.375</v>
      </c>
      <c r="O4059">
        <v>44904.375</v>
      </c>
      <c r="Q4059">
        <v>44904.375</v>
      </c>
    </row>
    <row r="4060" spans="1:17">
      <c r="B4060" t="s">
        <v>85</v>
      </c>
      <c r="C4060" t="s">
        <v>86</v>
      </c>
      <c r="D4060" t="s">
        <v>5748</v>
      </c>
      <c r="E4060" t="s">
        <v>5749</v>
      </c>
      <c r="F4060" t="s">
        <v>65</v>
      </c>
      <c r="G4060" t="s">
        <v>66</v>
      </c>
      <c r="H4060" t="s">
        <v>13829</v>
      </c>
      <c r="I4060" t="s">
        <v>13830</v>
      </c>
      <c r="J4060" t="s">
        <v>8141</v>
      </c>
      <c r="K4060" t="s">
        <v>8164</v>
      </c>
      <c r="L4060" t="s">
        <v>8230</v>
      </c>
      <c r="N4060">
        <v>44900.375</v>
      </c>
      <c r="O4060">
        <v>44902.375</v>
      </c>
      <c r="Q4060">
        <v>44902.375</v>
      </c>
    </row>
    <row r="4061" spans="1:17">
      <c r="B4061" t="s">
        <v>85</v>
      </c>
      <c r="C4061" t="s">
        <v>86</v>
      </c>
      <c r="D4061" t="s">
        <v>5748</v>
      </c>
      <c r="E4061" t="s">
        <v>5749</v>
      </c>
      <c r="F4061" t="s">
        <v>65</v>
      </c>
      <c r="G4061" t="s">
        <v>66</v>
      </c>
      <c r="H4061" t="s">
        <v>13831</v>
      </c>
      <c r="I4061" t="s">
        <v>13832</v>
      </c>
      <c r="J4061" t="s">
        <v>8141</v>
      </c>
      <c r="K4061" t="s">
        <v>8164</v>
      </c>
      <c r="L4061" t="s">
        <v>8230</v>
      </c>
      <c r="M4061" t="s">
        <v>8165</v>
      </c>
      <c r="N4061">
        <v>44903.375</v>
      </c>
      <c r="O4061">
        <v>44904.375</v>
      </c>
      <c r="P4061">
        <v>44897.375</v>
      </c>
      <c r="Q4061">
        <v>44904.375</v>
      </c>
    </row>
    <row r="4062" spans="1:17">
      <c r="B4062" t="s">
        <v>85</v>
      </c>
      <c r="C4062" t="s">
        <v>86</v>
      </c>
      <c r="D4062" t="s">
        <v>5748</v>
      </c>
      <c r="E4062" t="s">
        <v>5749</v>
      </c>
      <c r="F4062" t="s">
        <v>65</v>
      </c>
      <c r="G4062" t="s">
        <v>66</v>
      </c>
      <c r="H4062" t="s">
        <v>13833</v>
      </c>
      <c r="I4062" t="s">
        <v>13834</v>
      </c>
      <c r="J4062" t="s">
        <v>8141</v>
      </c>
      <c r="K4062" t="s">
        <v>8164</v>
      </c>
      <c r="L4062" t="s">
        <v>8230</v>
      </c>
      <c r="M4062" t="s">
        <v>8165</v>
      </c>
      <c r="N4062">
        <v>44904.375</v>
      </c>
      <c r="O4062">
        <v>44904.375</v>
      </c>
      <c r="P4062">
        <v>44904.375</v>
      </c>
      <c r="Q4062">
        <v>44907.375</v>
      </c>
    </row>
    <row r="4063" spans="1:17">
      <c r="A4063" t="s">
        <v>19948</v>
      </c>
      <c r="B4063" t="s">
        <v>85</v>
      </c>
      <c r="C4063" t="s">
        <v>86</v>
      </c>
      <c r="D4063" t="s">
        <v>5750</v>
      </c>
      <c r="E4063" t="s">
        <v>5751</v>
      </c>
      <c r="F4063" t="s">
        <v>65</v>
      </c>
      <c r="G4063" t="s">
        <v>66</v>
      </c>
      <c r="H4063" t="s">
        <v>13835</v>
      </c>
      <c r="I4063" t="s">
        <v>13836</v>
      </c>
      <c r="J4063" t="s">
        <v>8141</v>
      </c>
      <c r="K4063" t="s">
        <v>8164</v>
      </c>
      <c r="L4063" t="s">
        <v>8230</v>
      </c>
      <c r="M4063" t="s">
        <v>8433</v>
      </c>
      <c r="N4063">
        <v>45999</v>
      </c>
      <c r="O4063">
        <v>46003</v>
      </c>
      <c r="P4063">
        <v>46003</v>
      </c>
      <c r="Q4063">
        <v>46006</v>
      </c>
    </row>
    <row r="4064" spans="1:17">
      <c r="A4064" t="s">
        <v>19948</v>
      </c>
      <c r="B4064" t="s">
        <v>85</v>
      </c>
      <c r="C4064" t="s">
        <v>86</v>
      </c>
      <c r="D4064" t="s">
        <v>5750</v>
      </c>
      <c r="E4064" t="s">
        <v>5751</v>
      </c>
      <c r="F4064" t="s">
        <v>65</v>
      </c>
      <c r="G4064" t="s">
        <v>66</v>
      </c>
      <c r="H4064" t="s">
        <v>13837</v>
      </c>
      <c r="I4064" t="s">
        <v>13838</v>
      </c>
      <c r="J4064" t="s">
        <v>8141</v>
      </c>
      <c r="K4064" t="s">
        <v>8208</v>
      </c>
      <c r="L4064" t="s">
        <v>8188</v>
      </c>
      <c r="N4064">
        <v>45999</v>
      </c>
      <c r="O4064">
        <v>46003</v>
      </c>
      <c r="Q4064">
        <v>46003</v>
      </c>
    </row>
    <row r="4065" spans="1:17">
      <c r="A4065" t="s">
        <v>19948</v>
      </c>
      <c r="B4065" t="s">
        <v>85</v>
      </c>
      <c r="C4065" t="s">
        <v>86</v>
      </c>
      <c r="D4065" t="s">
        <v>5750</v>
      </c>
      <c r="E4065" t="s">
        <v>5751</v>
      </c>
      <c r="F4065" t="s">
        <v>65</v>
      </c>
      <c r="G4065" t="s">
        <v>66</v>
      </c>
      <c r="H4065" t="s">
        <v>13839</v>
      </c>
      <c r="I4065" t="s">
        <v>13840</v>
      </c>
      <c r="J4065" t="s">
        <v>8141</v>
      </c>
      <c r="K4065" t="s">
        <v>8188</v>
      </c>
      <c r="L4065" t="s">
        <v>8164</v>
      </c>
      <c r="N4065">
        <v>45999</v>
      </c>
      <c r="O4065">
        <v>46003</v>
      </c>
      <c r="Q4065">
        <v>46003</v>
      </c>
    </row>
    <row r="4066" spans="1:17">
      <c r="A4066" t="s">
        <v>19948</v>
      </c>
      <c r="B4066" t="s">
        <v>85</v>
      </c>
      <c r="C4066" t="s">
        <v>86</v>
      </c>
      <c r="D4066" t="s">
        <v>5750</v>
      </c>
      <c r="E4066" t="s">
        <v>5751</v>
      </c>
      <c r="F4066" t="s">
        <v>65</v>
      </c>
      <c r="G4066" t="s">
        <v>66</v>
      </c>
      <c r="H4066" t="s">
        <v>13841</v>
      </c>
      <c r="I4066" t="s">
        <v>13842</v>
      </c>
      <c r="J4066" t="s">
        <v>8141</v>
      </c>
      <c r="K4066" t="s">
        <v>8152</v>
      </c>
      <c r="L4066" t="s">
        <v>8433</v>
      </c>
      <c r="N4066">
        <v>45999</v>
      </c>
      <c r="O4066">
        <v>46003</v>
      </c>
      <c r="Q4066">
        <v>46003</v>
      </c>
    </row>
    <row r="4067" spans="1:17">
      <c r="A4067" t="s">
        <v>19948</v>
      </c>
      <c r="B4067" t="s">
        <v>85</v>
      </c>
      <c r="C4067" t="s">
        <v>86</v>
      </c>
      <c r="D4067" t="s">
        <v>5750</v>
      </c>
      <c r="E4067" t="s">
        <v>5751</v>
      </c>
      <c r="F4067" t="s">
        <v>65</v>
      </c>
      <c r="G4067" t="s">
        <v>66</v>
      </c>
      <c r="H4067" t="s">
        <v>13843</v>
      </c>
      <c r="I4067" t="s">
        <v>13844</v>
      </c>
      <c r="J4067" t="s">
        <v>8141</v>
      </c>
      <c r="K4067" t="s">
        <v>8433</v>
      </c>
      <c r="L4067" t="s">
        <v>8152</v>
      </c>
      <c r="N4067">
        <v>45999</v>
      </c>
      <c r="O4067">
        <v>46003</v>
      </c>
      <c r="Q4067">
        <v>46003</v>
      </c>
    </row>
    <row r="4068" spans="1:17">
      <c r="A4068" t="s">
        <v>19949</v>
      </c>
      <c r="B4068" t="s">
        <v>85</v>
      </c>
      <c r="C4068" t="s">
        <v>86</v>
      </c>
      <c r="D4068" t="s">
        <v>5752</v>
      </c>
      <c r="E4068" t="s">
        <v>5753</v>
      </c>
      <c r="F4068" t="s">
        <v>65</v>
      </c>
      <c r="G4068" t="s">
        <v>66</v>
      </c>
      <c r="H4068" t="s">
        <v>13845</v>
      </c>
      <c r="I4068" t="s">
        <v>5753</v>
      </c>
      <c r="J4068" t="s">
        <v>8141</v>
      </c>
      <c r="K4068" t="s">
        <v>8208</v>
      </c>
      <c r="L4068" t="s">
        <v>8164</v>
      </c>
      <c r="N4068">
        <v>45635</v>
      </c>
      <c r="O4068">
        <v>45639</v>
      </c>
      <c r="Q4068">
        <v>45632</v>
      </c>
    </row>
    <row r="4069" spans="1:17">
      <c r="A4069" t="s">
        <v>19950</v>
      </c>
      <c r="B4069" t="s">
        <v>85</v>
      </c>
      <c r="C4069" t="s">
        <v>86</v>
      </c>
      <c r="D4069" t="s">
        <v>5754</v>
      </c>
      <c r="E4069" t="s">
        <v>5755</v>
      </c>
      <c r="F4069" t="s">
        <v>65</v>
      </c>
      <c r="G4069" t="s">
        <v>66</v>
      </c>
      <c r="H4069" t="s">
        <v>13846</v>
      </c>
      <c r="I4069" t="s">
        <v>5755</v>
      </c>
      <c r="J4069" t="s">
        <v>8141</v>
      </c>
      <c r="K4069" t="s">
        <v>8164</v>
      </c>
      <c r="L4069" t="s">
        <v>8230</v>
      </c>
      <c r="M4069" t="s">
        <v>8152</v>
      </c>
      <c r="N4069">
        <v>45635</v>
      </c>
      <c r="O4069">
        <v>45642</v>
      </c>
      <c r="P4069">
        <v>45642</v>
      </c>
      <c r="Q4069">
        <v>45642</v>
      </c>
    </row>
    <row r="4070" spans="1:17">
      <c r="A4070" t="s">
        <v>19950</v>
      </c>
      <c r="B4070" t="s">
        <v>85</v>
      </c>
      <c r="C4070" t="s">
        <v>86</v>
      </c>
      <c r="D4070" t="s">
        <v>5754</v>
      </c>
      <c r="E4070" t="s">
        <v>5755</v>
      </c>
      <c r="F4070" t="s">
        <v>65</v>
      </c>
      <c r="G4070" t="s">
        <v>66</v>
      </c>
      <c r="H4070" t="s">
        <v>13847</v>
      </c>
      <c r="I4070" t="s">
        <v>13848</v>
      </c>
      <c r="J4070" t="s">
        <v>8141</v>
      </c>
      <c r="K4070" t="s">
        <v>8164</v>
      </c>
      <c r="L4070" t="s">
        <v>8230</v>
      </c>
      <c r="M4070" t="s">
        <v>8152</v>
      </c>
      <c r="N4070">
        <v>45635</v>
      </c>
      <c r="O4070">
        <v>45642</v>
      </c>
      <c r="P4070">
        <v>45642</v>
      </c>
      <c r="Q4070">
        <v>45642</v>
      </c>
    </row>
    <row r="4071" spans="1:17">
      <c r="A4071" t="s">
        <v>19951</v>
      </c>
      <c r="B4071" t="s">
        <v>85</v>
      </c>
      <c r="C4071" t="s">
        <v>86</v>
      </c>
      <c r="D4071" t="s">
        <v>5756</v>
      </c>
      <c r="E4071" t="s">
        <v>5757</v>
      </c>
      <c r="F4071" t="s">
        <v>65</v>
      </c>
      <c r="G4071" t="s">
        <v>66</v>
      </c>
      <c r="H4071" t="s">
        <v>13849</v>
      </c>
      <c r="I4071" t="s">
        <v>5757</v>
      </c>
      <c r="J4071" t="s">
        <v>8141</v>
      </c>
      <c r="K4071" t="s">
        <v>8208</v>
      </c>
      <c r="L4071" t="s">
        <v>8152</v>
      </c>
      <c r="N4071">
        <v>45698</v>
      </c>
      <c r="O4071">
        <v>45702</v>
      </c>
      <c r="Q4071">
        <v>45695</v>
      </c>
    </row>
    <row r="4072" spans="1:17">
      <c r="A4072" t="s">
        <v>19952</v>
      </c>
      <c r="B4072" t="s">
        <v>85</v>
      </c>
      <c r="C4072" t="s">
        <v>86</v>
      </c>
      <c r="D4072" t="s">
        <v>5758</v>
      </c>
      <c r="E4072" t="s">
        <v>5759</v>
      </c>
      <c r="F4072" t="s">
        <v>65</v>
      </c>
      <c r="G4072" t="s">
        <v>66</v>
      </c>
      <c r="H4072" t="s">
        <v>13850</v>
      </c>
      <c r="I4072" t="s">
        <v>5759</v>
      </c>
      <c r="J4072" t="s">
        <v>8141</v>
      </c>
      <c r="K4072" t="s">
        <v>8230</v>
      </c>
      <c r="L4072" t="s">
        <v>8164</v>
      </c>
      <c r="M4072" t="s">
        <v>8433</v>
      </c>
      <c r="N4072">
        <v>45698</v>
      </c>
      <c r="O4072">
        <v>45702</v>
      </c>
      <c r="P4072">
        <v>45705</v>
      </c>
      <c r="Q4072">
        <v>45705</v>
      </c>
    </row>
    <row r="4073" spans="1:17">
      <c r="B4073" t="s">
        <v>85</v>
      </c>
      <c r="C4073" t="s">
        <v>86</v>
      </c>
      <c r="D4073" t="s">
        <v>5760</v>
      </c>
      <c r="E4073" t="s">
        <v>5761</v>
      </c>
      <c r="F4073" t="s">
        <v>65</v>
      </c>
      <c r="G4073" t="s">
        <v>66</v>
      </c>
      <c r="H4073" t="s">
        <v>13851</v>
      </c>
      <c r="I4073" t="s">
        <v>5761</v>
      </c>
      <c r="J4073" t="s">
        <v>8141</v>
      </c>
      <c r="K4073" t="s">
        <v>8164</v>
      </c>
      <c r="L4073" t="s">
        <v>8181</v>
      </c>
      <c r="M4073" t="s">
        <v>8152</v>
      </c>
      <c r="N4073">
        <v>45335</v>
      </c>
      <c r="O4073">
        <v>45338</v>
      </c>
      <c r="P4073">
        <v>45338</v>
      </c>
      <c r="Q4073">
        <v>45338</v>
      </c>
    </row>
    <row r="4074" spans="1:17">
      <c r="B4074" t="s">
        <v>85</v>
      </c>
      <c r="C4074" t="s">
        <v>86</v>
      </c>
      <c r="D4074" t="s">
        <v>5762</v>
      </c>
      <c r="E4074" t="s">
        <v>5763</v>
      </c>
      <c r="F4074" t="s">
        <v>65</v>
      </c>
      <c r="G4074" t="s">
        <v>66</v>
      </c>
      <c r="H4074" t="s">
        <v>13852</v>
      </c>
      <c r="I4074" t="s">
        <v>5763</v>
      </c>
      <c r="J4074" t="s">
        <v>8141</v>
      </c>
      <c r="K4074" t="s">
        <v>8527</v>
      </c>
      <c r="L4074" t="s">
        <v>8230</v>
      </c>
      <c r="M4074" t="s">
        <v>8152</v>
      </c>
      <c r="N4074">
        <v>45335</v>
      </c>
      <c r="O4074">
        <v>45338</v>
      </c>
      <c r="P4074">
        <v>45338</v>
      </c>
      <c r="Q4074">
        <v>45338</v>
      </c>
    </row>
    <row r="4075" spans="1:17">
      <c r="B4075" t="s">
        <v>85</v>
      </c>
      <c r="C4075" t="s">
        <v>86</v>
      </c>
      <c r="D4075" t="s">
        <v>5762</v>
      </c>
      <c r="E4075" t="s">
        <v>5763</v>
      </c>
      <c r="F4075" t="s">
        <v>65</v>
      </c>
      <c r="G4075" t="s">
        <v>66</v>
      </c>
      <c r="H4075" t="s">
        <v>13853</v>
      </c>
      <c r="I4075" t="s">
        <v>13854</v>
      </c>
      <c r="J4075" t="s">
        <v>8141</v>
      </c>
      <c r="K4075" t="s">
        <v>8527</v>
      </c>
      <c r="L4075" t="s">
        <v>8230</v>
      </c>
      <c r="M4075" t="s">
        <v>8152</v>
      </c>
      <c r="N4075">
        <v>45335</v>
      </c>
      <c r="O4075">
        <v>45338</v>
      </c>
      <c r="P4075">
        <v>45338</v>
      </c>
      <c r="Q4075">
        <v>45338</v>
      </c>
    </row>
    <row r="4076" spans="1:17">
      <c r="B4076" t="s">
        <v>85</v>
      </c>
      <c r="C4076" t="s">
        <v>86</v>
      </c>
      <c r="D4076" t="s">
        <v>5764</v>
      </c>
      <c r="E4076" t="s">
        <v>5765</v>
      </c>
      <c r="F4076" t="s">
        <v>65</v>
      </c>
      <c r="G4076" t="s">
        <v>66</v>
      </c>
      <c r="H4076" t="s">
        <v>13855</v>
      </c>
      <c r="I4076" t="s">
        <v>13856</v>
      </c>
      <c r="J4076" t="s">
        <v>8141</v>
      </c>
      <c r="K4076" t="s">
        <v>8181</v>
      </c>
      <c r="L4076" t="s">
        <v>8164</v>
      </c>
      <c r="N4076">
        <v>44970.375</v>
      </c>
      <c r="O4076">
        <v>44972.375</v>
      </c>
      <c r="Q4076">
        <v>44972.375</v>
      </c>
    </row>
    <row r="4077" spans="1:17">
      <c r="B4077" t="s">
        <v>85</v>
      </c>
      <c r="C4077" t="s">
        <v>86</v>
      </c>
      <c r="D4077" t="s">
        <v>5764</v>
      </c>
      <c r="E4077" t="s">
        <v>5765</v>
      </c>
      <c r="F4077" t="s">
        <v>65</v>
      </c>
      <c r="G4077" t="s">
        <v>66</v>
      </c>
      <c r="H4077" t="s">
        <v>13857</v>
      </c>
      <c r="I4077" t="s">
        <v>13858</v>
      </c>
      <c r="J4077" t="s">
        <v>8141</v>
      </c>
      <c r="K4077" t="s">
        <v>8181</v>
      </c>
      <c r="L4077" t="s">
        <v>8164</v>
      </c>
      <c r="N4077">
        <v>44973.375</v>
      </c>
      <c r="O4077">
        <v>44974.375</v>
      </c>
      <c r="Q4077">
        <v>44974.375</v>
      </c>
    </row>
    <row r="4078" spans="1:17">
      <c r="B4078" t="s">
        <v>85</v>
      </c>
      <c r="C4078" t="s">
        <v>86</v>
      </c>
      <c r="D4078" t="s">
        <v>5766</v>
      </c>
      <c r="E4078" t="s">
        <v>5767</v>
      </c>
      <c r="F4078" t="s">
        <v>65</v>
      </c>
      <c r="G4078" t="s">
        <v>66</v>
      </c>
      <c r="H4078" t="s">
        <v>13859</v>
      </c>
      <c r="I4078" t="s">
        <v>13860</v>
      </c>
      <c r="J4078" t="s">
        <v>8141</v>
      </c>
      <c r="K4078" t="s">
        <v>8230</v>
      </c>
      <c r="L4078" t="s">
        <v>8163</v>
      </c>
      <c r="N4078">
        <v>44970.375</v>
      </c>
      <c r="O4078">
        <v>44972.375</v>
      </c>
      <c r="Q4078">
        <v>44972.375</v>
      </c>
    </row>
    <row r="4079" spans="1:17">
      <c r="B4079" t="s">
        <v>85</v>
      </c>
      <c r="C4079" t="s">
        <v>86</v>
      </c>
      <c r="D4079" t="s">
        <v>5766</v>
      </c>
      <c r="E4079" t="s">
        <v>5767</v>
      </c>
      <c r="F4079" t="s">
        <v>65</v>
      </c>
      <c r="G4079" t="s">
        <v>66</v>
      </c>
      <c r="H4079" t="s">
        <v>13861</v>
      </c>
      <c r="I4079" t="s">
        <v>13862</v>
      </c>
      <c r="J4079" t="s">
        <v>8141</v>
      </c>
      <c r="K4079" t="s">
        <v>8230</v>
      </c>
      <c r="L4079" t="s">
        <v>8163</v>
      </c>
      <c r="M4079" t="s">
        <v>8165</v>
      </c>
      <c r="N4079">
        <v>44973.375</v>
      </c>
      <c r="O4079">
        <v>44974.375</v>
      </c>
      <c r="P4079">
        <v>44974.375</v>
      </c>
      <c r="Q4079">
        <v>44974.375</v>
      </c>
    </row>
    <row r="4080" spans="1:17">
      <c r="B4080" t="s">
        <v>85</v>
      </c>
      <c r="C4080" t="s">
        <v>86</v>
      </c>
      <c r="D4080" t="s">
        <v>5766</v>
      </c>
      <c r="E4080" t="s">
        <v>5767</v>
      </c>
      <c r="F4080" t="s">
        <v>65</v>
      </c>
      <c r="G4080" t="s">
        <v>66</v>
      </c>
      <c r="H4080" t="s">
        <v>13863</v>
      </c>
      <c r="I4080" t="s">
        <v>13864</v>
      </c>
      <c r="J4080" t="s">
        <v>8141</v>
      </c>
      <c r="K4080" t="s">
        <v>8230</v>
      </c>
      <c r="L4080" t="s">
        <v>8163</v>
      </c>
      <c r="M4080" t="s">
        <v>8165</v>
      </c>
      <c r="N4080">
        <v>44974.375</v>
      </c>
      <c r="O4080">
        <v>44974.375</v>
      </c>
      <c r="P4080">
        <v>44974.375</v>
      </c>
      <c r="Q4080">
        <v>44977.375</v>
      </c>
    </row>
    <row r="4081" spans="1:17">
      <c r="A4081" t="s">
        <v>19953</v>
      </c>
      <c r="B4081" t="s">
        <v>85</v>
      </c>
      <c r="C4081" t="s">
        <v>86</v>
      </c>
      <c r="D4081" t="s">
        <v>5768</v>
      </c>
      <c r="E4081" t="s">
        <v>5769</v>
      </c>
      <c r="F4081" t="s">
        <v>65</v>
      </c>
      <c r="G4081" t="s">
        <v>66</v>
      </c>
      <c r="H4081" t="s">
        <v>13865</v>
      </c>
      <c r="I4081" t="s">
        <v>5769</v>
      </c>
      <c r="J4081" t="s">
        <v>8141</v>
      </c>
      <c r="K4081" t="s">
        <v>8230</v>
      </c>
      <c r="L4081" t="s">
        <v>8152</v>
      </c>
      <c r="N4081">
        <v>45705</v>
      </c>
      <c r="O4081">
        <v>45709</v>
      </c>
      <c r="Q4081">
        <v>45709</v>
      </c>
    </row>
    <row r="4082" spans="1:17">
      <c r="A4082" t="s">
        <v>19954</v>
      </c>
      <c r="B4082" t="s">
        <v>85</v>
      </c>
      <c r="C4082" t="s">
        <v>86</v>
      </c>
      <c r="D4082" t="s">
        <v>5770</v>
      </c>
      <c r="E4082" t="s">
        <v>5771</v>
      </c>
      <c r="F4082" t="s">
        <v>65</v>
      </c>
      <c r="G4082" t="s">
        <v>66</v>
      </c>
      <c r="H4082" t="s">
        <v>13866</v>
      </c>
      <c r="I4082" t="s">
        <v>5771</v>
      </c>
      <c r="J4082" t="s">
        <v>8141</v>
      </c>
      <c r="K4082" t="s">
        <v>8208</v>
      </c>
      <c r="L4082" t="s">
        <v>8433</v>
      </c>
      <c r="M4082" t="s">
        <v>8152</v>
      </c>
      <c r="N4082">
        <v>45705</v>
      </c>
      <c r="O4082">
        <v>45709</v>
      </c>
      <c r="P4082">
        <v>45712</v>
      </c>
      <c r="Q4082">
        <v>45712</v>
      </c>
    </row>
    <row r="4083" spans="1:17">
      <c r="A4083" t="s">
        <v>19954</v>
      </c>
      <c r="B4083" t="s">
        <v>85</v>
      </c>
      <c r="C4083" t="s">
        <v>86</v>
      </c>
      <c r="D4083" t="s">
        <v>5770</v>
      </c>
      <c r="E4083" t="s">
        <v>5771</v>
      </c>
      <c r="F4083" t="s">
        <v>65</v>
      </c>
      <c r="G4083" t="s">
        <v>66</v>
      </c>
      <c r="H4083" t="s">
        <v>13867</v>
      </c>
      <c r="I4083" t="s">
        <v>13868</v>
      </c>
      <c r="J4083" t="s">
        <v>8141</v>
      </c>
      <c r="K4083" t="s">
        <v>8208</v>
      </c>
      <c r="L4083" t="s">
        <v>8433</v>
      </c>
      <c r="M4083" t="s">
        <v>8152</v>
      </c>
      <c r="N4083">
        <v>45705</v>
      </c>
      <c r="O4083">
        <v>45709</v>
      </c>
      <c r="P4083">
        <v>45712</v>
      </c>
      <c r="Q4083">
        <v>45712</v>
      </c>
    </row>
    <row r="4084" spans="1:17">
      <c r="B4084" t="s">
        <v>85</v>
      </c>
      <c r="C4084" t="s">
        <v>86</v>
      </c>
      <c r="D4084" t="s">
        <v>5772</v>
      </c>
      <c r="E4084" t="s">
        <v>5773</v>
      </c>
      <c r="F4084" t="s">
        <v>65</v>
      </c>
      <c r="G4084" t="s">
        <v>66</v>
      </c>
      <c r="H4084" t="s">
        <v>13869</v>
      </c>
      <c r="I4084" t="s">
        <v>5773</v>
      </c>
      <c r="J4084" t="s">
        <v>8141</v>
      </c>
      <c r="K4084" t="s">
        <v>8181</v>
      </c>
      <c r="L4084" t="s">
        <v>8164</v>
      </c>
      <c r="M4084" t="s">
        <v>8152</v>
      </c>
      <c r="N4084">
        <v>45341</v>
      </c>
      <c r="O4084">
        <v>45344</v>
      </c>
      <c r="P4084">
        <v>45344</v>
      </c>
      <c r="Q4084">
        <v>45344</v>
      </c>
    </row>
    <row r="4085" spans="1:17">
      <c r="B4085" t="s">
        <v>85</v>
      </c>
      <c r="C4085" t="s">
        <v>86</v>
      </c>
      <c r="D4085" t="s">
        <v>5774</v>
      </c>
      <c r="E4085" t="s">
        <v>5775</v>
      </c>
      <c r="F4085" t="s">
        <v>65</v>
      </c>
      <c r="G4085" t="s">
        <v>66</v>
      </c>
      <c r="H4085" t="s">
        <v>13870</v>
      </c>
      <c r="I4085" t="s">
        <v>5775</v>
      </c>
      <c r="J4085" t="s">
        <v>8141</v>
      </c>
      <c r="K4085" t="s">
        <v>8230</v>
      </c>
      <c r="L4085" t="s">
        <v>8527</v>
      </c>
      <c r="M4085" t="s">
        <v>8152</v>
      </c>
      <c r="N4085">
        <v>45341</v>
      </c>
      <c r="O4085">
        <v>45344</v>
      </c>
      <c r="P4085">
        <v>45344</v>
      </c>
      <c r="Q4085">
        <v>45344</v>
      </c>
    </row>
    <row r="4086" spans="1:17">
      <c r="B4086" t="s">
        <v>85</v>
      </c>
      <c r="C4086" t="s">
        <v>86</v>
      </c>
      <c r="D4086" t="s">
        <v>5774</v>
      </c>
      <c r="E4086" t="s">
        <v>5775</v>
      </c>
      <c r="F4086" t="s">
        <v>65</v>
      </c>
      <c r="G4086" t="s">
        <v>66</v>
      </c>
      <c r="H4086" t="s">
        <v>13871</v>
      </c>
      <c r="I4086" t="s">
        <v>13872</v>
      </c>
      <c r="J4086" t="s">
        <v>8141</v>
      </c>
      <c r="K4086" t="s">
        <v>8230</v>
      </c>
      <c r="L4086" t="s">
        <v>8527</v>
      </c>
      <c r="M4086" t="s">
        <v>8152</v>
      </c>
      <c r="N4086">
        <v>45341</v>
      </c>
      <c r="O4086">
        <v>45344</v>
      </c>
      <c r="P4086">
        <v>45344</v>
      </c>
      <c r="Q4086">
        <v>45344</v>
      </c>
    </row>
    <row r="4087" spans="1:17">
      <c r="B4087" t="s">
        <v>85</v>
      </c>
      <c r="C4087" t="s">
        <v>86</v>
      </c>
      <c r="D4087" t="s">
        <v>5776</v>
      </c>
      <c r="E4087" t="s">
        <v>5777</v>
      </c>
      <c r="F4087" t="s">
        <v>65</v>
      </c>
      <c r="G4087" t="s">
        <v>66</v>
      </c>
      <c r="H4087" t="s">
        <v>13873</v>
      </c>
      <c r="I4087" t="s">
        <v>5777</v>
      </c>
      <c r="J4087" t="s">
        <v>8141</v>
      </c>
      <c r="K4087" t="s">
        <v>8181</v>
      </c>
      <c r="L4087" t="s">
        <v>8230</v>
      </c>
      <c r="N4087">
        <v>44977.375</v>
      </c>
      <c r="O4087">
        <v>44981.375</v>
      </c>
      <c r="Q4087">
        <v>44981.375</v>
      </c>
    </row>
    <row r="4088" spans="1:17">
      <c r="B4088" t="s">
        <v>85</v>
      </c>
      <c r="C4088" t="s">
        <v>86</v>
      </c>
      <c r="D4088" t="s">
        <v>5778</v>
      </c>
      <c r="E4088" t="s">
        <v>5779</v>
      </c>
      <c r="F4088" t="s">
        <v>65</v>
      </c>
      <c r="G4088" t="s">
        <v>66</v>
      </c>
      <c r="H4088" t="s">
        <v>13874</v>
      </c>
      <c r="I4088" t="s">
        <v>13875</v>
      </c>
      <c r="J4088" t="s">
        <v>8141</v>
      </c>
      <c r="K4088" t="s">
        <v>8164</v>
      </c>
      <c r="L4088" t="s">
        <v>8163</v>
      </c>
      <c r="M4088" t="s">
        <v>8165</v>
      </c>
      <c r="N4088">
        <v>44977.375</v>
      </c>
      <c r="O4088">
        <v>44981.375</v>
      </c>
      <c r="P4088">
        <v>44981.375</v>
      </c>
      <c r="Q4088">
        <v>44981.375</v>
      </c>
    </row>
    <row r="4089" spans="1:17">
      <c r="B4089" t="s">
        <v>85</v>
      </c>
      <c r="C4089" t="s">
        <v>86</v>
      </c>
      <c r="D4089" t="s">
        <v>5778</v>
      </c>
      <c r="E4089" t="s">
        <v>5779</v>
      </c>
      <c r="F4089" t="s">
        <v>65</v>
      </c>
      <c r="G4089" t="s">
        <v>66</v>
      </c>
      <c r="H4089" t="s">
        <v>13876</v>
      </c>
      <c r="I4089" t="s">
        <v>13877</v>
      </c>
      <c r="J4089" t="s">
        <v>8141</v>
      </c>
      <c r="K4089" t="s">
        <v>8164</v>
      </c>
      <c r="L4089" t="s">
        <v>8163</v>
      </c>
      <c r="M4089" t="s">
        <v>8165</v>
      </c>
      <c r="N4089">
        <v>44981.375</v>
      </c>
      <c r="O4089">
        <v>44981.375</v>
      </c>
      <c r="P4089">
        <v>44981.375</v>
      </c>
      <c r="Q4089">
        <v>44984.375</v>
      </c>
    </row>
    <row r="4090" spans="1:17">
      <c r="B4090" t="s">
        <v>85</v>
      </c>
      <c r="C4090" t="s">
        <v>86</v>
      </c>
      <c r="D4090" t="s">
        <v>5778</v>
      </c>
      <c r="E4090" t="s">
        <v>5779</v>
      </c>
      <c r="F4090" t="s">
        <v>65</v>
      </c>
      <c r="G4090" t="s">
        <v>66</v>
      </c>
      <c r="H4090" t="s">
        <v>13878</v>
      </c>
      <c r="I4090" t="s">
        <v>5779</v>
      </c>
      <c r="J4090" t="s">
        <v>8141</v>
      </c>
      <c r="K4090" t="s">
        <v>8164</v>
      </c>
      <c r="L4090" t="s">
        <v>8163</v>
      </c>
      <c r="M4090" t="s">
        <v>8165</v>
      </c>
      <c r="N4090">
        <v>44977.375</v>
      </c>
      <c r="O4090">
        <v>44977.375</v>
      </c>
      <c r="P4090">
        <v>44977.375</v>
      </c>
      <c r="Q4090">
        <v>44977.375</v>
      </c>
    </row>
    <row r="4091" spans="1:17">
      <c r="A4091" t="s">
        <v>19955</v>
      </c>
      <c r="B4091" t="s">
        <v>85</v>
      </c>
      <c r="C4091" t="s">
        <v>86</v>
      </c>
      <c r="D4091" t="s">
        <v>5780</v>
      </c>
      <c r="E4091" t="s">
        <v>5781</v>
      </c>
      <c r="F4091" t="s">
        <v>65</v>
      </c>
      <c r="G4091" t="s">
        <v>66</v>
      </c>
      <c r="H4091" t="s">
        <v>13879</v>
      </c>
      <c r="I4091" t="s">
        <v>5781</v>
      </c>
      <c r="J4091" t="s">
        <v>8141</v>
      </c>
      <c r="K4091" t="s">
        <v>8433</v>
      </c>
      <c r="L4091" t="s">
        <v>8208</v>
      </c>
      <c r="M4091" t="s">
        <v>8152</v>
      </c>
      <c r="N4091">
        <v>46077</v>
      </c>
      <c r="O4091">
        <v>46083</v>
      </c>
      <c r="P4091">
        <v>46083</v>
      </c>
      <c r="Q4091">
        <v>46083</v>
      </c>
    </row>
    <row r="4092" spans="1:17">
      <c r="A4092" t="s">
        <v>19955</v>
      </c>
      <c r="B4092" t="s">
        <v>85</v>
      </c>
      <c r="C4092" t="s">
        <v>86</v>
      </c>
      <c r="D4092" t="s">
        <v>5780</v>
      </c>
      <c r="E4092" t="s">
        <v>5781</v>
      </c>
      <c r="F4092" t="s">
        <v>65</v>
      </c>
      <c r="G4092" t="s">
        <v>66</v>
      </c>
      <c r="H4092" t="s">
        <v>13880</v>
      </c>
      <c r="I4092" t="s">
        <v>13881</v>
      </c>
      <c r="J4092" t="s">
        <v>8141</v>
      </c>
      <c r="K4092" t="s">
        <v>8208</v>
      </c>
      <c r="L4092" t="s">
        <v>8230</v>
      </c>
      <c r="N4092">
        <v>46077</v>
      </c>
      <c r="O4092">
        <v>46080</v>
      </c>
      <c r="Q4092">
        <v>46080</v>
      </c>
    </row>
    <row r="4093" spans="1:17">
      <c r="A4093" t="s">
        <v>19955</v>
      </c>
      <c r="B4093" t="s">
        <v>85</v>
      </c>
      <c r="C4093" t="s">
        <v>86</v>
      </c>
      <c r="D4093" t="s">
        <v>5780</v>
      </c>
      <c r="E4093" t="s">
        <v>5781</v>
      </c>
      <c r="F4093" t="s">
        <v>65</v>
      </c>
      <c r="G4093" t="s">
        <v>66</v>
      </c>
      <c r="H4093" t="s">
        <v>13882</v>
      </c>
      <c r="I4093" t="s">
        <v>13883</v>
      </c>
      <c r="J4093" t="s">
        <v>8141</v>
      </c>
      <c r="K4093" t="s">
        <v>8188</v>
      </c>
      <c r="L4093" t="s">
        <v>8433</v>
      </c>
      <c r="N4093">
        <v>46077</v>
      </c>
      <c r="O4093">
        <v>46080</v>
      </c>
      <c r="Q4093">
        <v>46080</v>
      </c>
    </row>
    <row r="4094" spans="1:17">
      <c r="A4094" t="s">
        <v>19955</v>
      </c>
      <c r="B4094" t="s">
        <v>85</v>
      </c>
      <c r="C4094" t="s">
        <v>86</v>
      </c>
      <c r="D4094" t="s">
        <v>5780</v>
      </c>
      <c r="E4094" t="s">
        <v>5781</v>
      </c>
      <c r="F4094" t="s">
        <v>65</v>
      </c>
      <c r="G4094" t="s">
        <v>66</v>
      </c>
      <c r="H4094" t="s">
        <v>13884</v>
      </c>
      <c r="I4094" t="s">
        <v>13885</v>
      </c>
      <c r="J4094" t="s">
        <v>8141</v>
      </c>
      <c r="K4094" t="s">
        <v>8164</v>
      </c>
      <c r="L4094" t="s">
        <v>8152</v>
      </c>
      <c r="N4094">
        <v>46077</v>
      </c>
      <c r="O4094">
        <v>46080</v>
      </c>
      <c r="Q4094">
        <v>46080</v>
      </c>
    </row>
    <row r="4095" spans="1:17">
      <c r="A4095" t="s">
        <v>19955</v>
      </c>
      <c r="B4095" t="s">
        <v>85</v>
      </c>
      <c r="C4095" t="s">
        <v>86</v>
      </c>
      <c r="D4095" t="s">
        <v>5780</v>
      </c>
      <c r="E4095" t="s">
        <v>5781</v>
      </c>
      <c r="F4095" t="s">
        <v>65</v>
      </c>
      <c r="G4095" t="s">
        <v>66</v>
      </c>
      <c r="H4095" t="s">
        <v>13886</v>
      </c>
      <c r="I4095" t="s">
        <v>13887</v>
      </c>
      <c r="J4095" t="s">
        <v>8141</v>
      </c>
      <c r="K4095" t="s">
        <v>8152</v>
      </c>
      <c r="L4095" t="s">
        <v>8164</v>
      </c>
      <c r="N4095">
        <v>46077</v>
      </c>
      <c r="O4095">
        <v>46080</v>
      </c>
      <c r="Q4095">
        <v>46080</v>
      </c>
    </row>
    <row r="4096" spans="1:17">
      <c r="A4096" t="s">
        <v>19956</v>
      </c>
      <c r="B4096" t="s">
        <v>85</v>
      </c>
      <c r="C4096" t="s">
        <v>86</v>
      </c>
      <c r="D4096" t="s">
        <v>5782</v>
      </c>
      <c r="E4096" t="s">
        <v>5783</v>
      </c>
      <c r="F4096" t="s">
        <v>65</v>
      </c>
      <c r="G4096" t="s">
        <v>66</v>
      </c>
      <c r="H4096" t="s">
        <v>13888</v>
      </c>
      <c r="I4096" t="s">
        <v>5783</v>
      </c>
      <c r="J4096" t="s">
        <v>8141</v>
      </c>
      <c r="K4096" t="s">
        <v>8164</v>
      </c>
      <c r="L4096" t="s">
        <v>8152</v>
      </c>
      <c r="N4096">
        <v>45712</v>
      </c>
      <c r="O4096">
        <v>45716</v>
      </c>
      <c r="Q4096">
        <v>45709</v>
      </c>
    </row>
    <row r="4097" spans="1:17">
      <c r="A4097" t="s">
        <v>19957</v>
      </c>
      <c r="B4097" t="s">
        <v>85</v>
      </c>
      <c r="C4097" t="s">
        <v>86</v>
      </c>
      <c r="D4097" t="s">
        <v>5784</v>
      </c>
      <c r="E4097" t="s">
        <v>5785</v>
      </c>
      <c r="F4097" t="s">
        <v>65</v>
      </c>
      <c r="G4097" t="s">
        <v>66</v>
      </c>
      <c r="H4097" t="s">
        <v>13889</v>
      </c>
      <c r="I4097" t="s">
        <v>5785</v>
      </c>
      <c r="J4097" t="s">
        <v>8141</v>
      </c>
      <c r="K4097" t="s">
        <v>8188</v>
      </c>
      <c r="L4097" t="s">
        <v>8230</v>
      </c>
      <c r="M4097" t="s">
        <v>8152</v>
      </c>
      <c r="N4097">
        <v>45712</v>
      </c>
      <c r="O4097">
        <v>45719</v>
      </c>
      <c r="P4097">
        <v>45719</v>
      </c>
      <c r="Q4097">
        <v>45719</v>
      </c>
    </row>
    <row r="4098" spans="1:17">
      <c r="A4098" t="s">
        <v>19957</v>
      </c>
      <c r="B4098" t="s">
        <v>85</v>
      </c>
      <c r="C4098" t="s">
        <v>86</v>
      </c>
      <c r="D4098" t="s">
        <v>5784</v>
      </c>
      <c r="E4098" t="s">
        <v>5785</v>
      </c>
      <c r="F4098" t="s">
        <v>65</v>
      </c>
      <c r="G4098" t="s">
        <v>66</v>
      </c>
      <c r="H4098" t="s">
        <v>13890</v>
      </c>
      <c r="I4098" t="s">
        <v>13891</v>
      </c>
      <c r="J4098" t="s">
        <v>8141</v>
      </c>
      <c r="K4098" t="s">
        <v>8188</v>
      </c>
      <c r="L4098" t="s">
        <v>8230</v>
      </c>
      <c r="M4098" t="s">
        <v>8152</v>
      </c>
      <c r="N4098">
        <v>45712</v>
      </c>
      <c r="O4098">
        <v>45719</v>
      </c>
      <c r="P4098">
        <v>45719</v>
      </c>
      <c r="Q4098">
        <v>45719</v>
      </c>
    </row>
    <row r="4099" spans="1:17">
      <c r="B4099" t="s">
        <v>85</v>
      </c>
      <c r="C4099" t="s">
        <v>86</v>
      </c>
      <c r="D4099" t="s">
        <v>5786</v>
      </c>
      <c r="E4099" t="s">
        <v>5787</v>
      </c>
      <c r="F4099" t="s">
        <v>65</v>
      </c>
      <c r="G4099" t="s">
        <v>66</v>
      </c>
      <c r="H4099" t="s">
        <v>13892</v>
      </c>
      <c r="I4099" t="s">
        <v>5787</v>
      </c>
      <c r="J4099" t="s">
        <v>8141</v>
      </c>
      <c r="K4099" t="s">
        <v>8181</v>
      </c>
      <c r="L4099" t="s">
        <v>8164</v>
      </c>
      <c r="M4099" t="s">
        <v>8152</v>
      </c>
      <c r="N4099">
        <v>45348</v>
      </c>
      <c r="O4099">
        <v>45352</v>
      </c>
      <c r="P4099">
        <v>45352</v>
      </c>
      <c r="Q4099">
        <v>45352</v>
      </c>
    </row>
    <row r="4100" spans="1:17">
      <c r="B4100" t="s">
        <v>85</v>
      </c>
      <c r="C4100" t="s">
        <v>86</v>
      </c>
      <c r="D4100" t="s">
        <v>5788</v>
      </c>
      <c r="E4100" t="s">
        <v>5789</v>
      </c>
      <c r="F4100" t="s">
        <v>65</v>
      </c>
      <c r="G4100" t="s">
        <v>66</v>
      </c>
      <c r="H4100" t="s">
        <v>13893</v>
      </c>
      <c r="I4100" t="s">
        <v>5789</v>
      </c>
      <c r="J4100" t="s">
        <v>8141</v>
      </c>
      <c r="K4100" t="s">
        <v>8527</v>
      </c>
      <c r="L4100" t="s">
        <v>8152</v>
      </c>
      <c r="M4100" t="s">
        <v>8152</v>
      </c>
      <c r="N4100">
        <v>45348</v>
      </c>
      <c r="O4100">
        <v>45355</v>
      </c>
      <c r="P4100">
        <v>45355</v>
      </c>
      <c r="Q4100">
        <v>45355</v>
      </c>
    </row>
    <row r="4101" spans="1:17">
      <c r="B4101" t="s">
        <v>85</v>
      </c>
      <c r="C4101" t="s">
        <v>86</v>
      </c>
      <c r="D4101" t="s">
        <v>5788</v>
      </c>
      <c r="E4101" t="s">
        <v>5789</v>
      </c>
      <c r="F4101" t="s">
        <v>65</v>
      </c>
      <c r="G4101" t="s">
        <v>66</v>
      </c>
      <c r="H4101" t="s">
        <v>13894</v>
      </c>
      <c r="I4101" t="s">
        <v>13895</v>
      </c>
      <c r="J4101" t="s">
        <v>8141</v>
      </c>
      <c r="K4101" t="s">
        <v>8527</v>
      </c>
      <c r="L4101" t="s">
        <v>8152</v>
      </c>
      <c r="M4101" t="s">
        <v>8152</v>
      </c>
      <c r="N4101">
        <v>45348</v>
      </c>
      <c r="O4101">
        <v>45355</v>
      </c>
      <c r="P4101">
        <v>45355</v>
      </c>
      <c r="Q4101">
        <v>45355</v>
      </c>
    </row>
    <row r="4102" spans="1:17">
      <c r="B4102" t="s">
        <v>85</v>
      </c>
      <c r="C4102" t="s">
        <v>86</v>
      </c>
      <c r="D4102" t="s">
        <v>5790</v>
      </c>
      <c r="E4102" t="s">
        <v>5791</v>
      </c>
      <c r="F4102" t="s">
        <v>65</v>
      </c>
      <c r="G4102" t="s">
        <v>66</v>
      </c>
      <c r="H4102" t="s">
        <v>13896</v>
      </c>
      <c r="I4102" t="s">
        <v>13897</v>
      </c>
      <c r="J4102" t="s">
        <v>8141</v>
      </c>
      <c r="K4102" t="s">
        <v>8181</v>
      </c>
      <c r="L4102" t="s">
        <v>8164</v>
      </c>
      <c r="N4102">
        <v>44984.375</v>
      </c>
      <c r="O4102">
        <v>44986.375</v>
      </c>
      <c r="Q4102">
        <v>44986.375</v>
      </c>
    </row>
    <row r="4103" spans="1:17">
      <c r="B4103" t="s">
        <v>85</v>
      </c>
      <c r="C4103" t="s">
        <v>86</v>
      </c>
      <c r="D4103" t="s">
        <v>5790</v>
      </c>
      <c r="E4103" t="s">
        <v>5791</v>
      </c>
      <c r="F4103" t="s">
        <v>65</v>
      </c>
      <c r="G4103" t="s">
        <v>66</v>
      </c>
      <c r="H4103" t="s">
        <v>13898</v>
      </c>
      <c r="I4103" t="s">
        <v>13899</v>
      </c>
      <c r="J4103" t="s">
        <v>8141</v>
      </c>
      <c r="K4103" t="s">
        <v>8181</v>
      </c>
      <c r="L4103" t="s">
        <v>8164</v>
      </c>
      <c r="N4103">
        <v>44987.375</v>
      </c>
      <c r="O4103">
        <v>44988.375</v>
      </c>
      <c r="Q4103">
        <v>44988.375</v>
      </c>
    </row>
    <row r="4104" spans="1:17">
      <c r="B4104" t="s">
        <v>85</v>
      </c>
      <c r="C4104" t="s">
        <v>86</v>
      </c>
      <c r="D4104" t="s">
        <v>5792</v>
      </c>
      <c r="E4104" t="s">
        <v>5793</v>
      </c>
      <c r="F4104" t="s">
        <v>65</v>
      </c>
      <c r="G4104" t="s">
        <v>66</v>
      </c>
      <c r="H4104" t="s">
        <v>13900</v>
      </c>
      <c r="I4104" t="s">
        <v>13901</v>
      </c>
      <c r="J4104" t="s">
        <v>8141</v>
      </c>
      <c r="K4104" t="s">
        <v>8163</v>
      </c>
      <c r="L4104" t="s">
        <v>8230</v>
      </c>
      <c r="N4104">
        <v>44984.375</v>
      </c>
      <c r="O4104">
        <v>44986.375</v>
      </c>
      <c r="Q4104">
        <v>44986.375</v>
      </c>
    </row>
    <row r="4105" spans="1:17">
      <c r="B4105" t="s">
        <v>85</v>
      </c>
      <c r="C4105" t="s">
        <v>86</v>
      </c>
      <c r="D4105" t="s">
        <v>5792</v>
      </c>
      <c r="E4105" t="s">
        <v>5793</v>
      </c>
      <c r="F4105" t="s">
        <v>65</v>
      </c>
      <c r="G4105" t="s">
        <v>66</v>
      </c>
      <c r="H4105" t="s">
        <v>13902</v>
      </c>
      <c r="I4105" t="s">
        <v>13903</v>
      </c>
      <c r="J4105" t="s">
        <v>8141</v>
      </c>
      <c r="K4105" t="s">
        <v>8163</v>
      </c>
      <c r="L4105" t="s">
        <v>8230</v>
      </c>
      <c r="M4105" t="s">
        <v>8165</v>
      </c>
      <c r="N4105">
        <v>44987.375</v>
      </c>
      <c r="O4105">
        <v>44988.375</v>
      </c>
      <c r="P4105">
        <v>44979.375</v>
      </c>
      <c r="Q4105">
        <v>44988.375</v>
      </c>
    </row>
    <row r="4106" spans="1:17">
      <c r="B4106" t="s">
        <v>85</v>
      </c>
      <c r="C4106" t="s">
        <v>86</v>
      </c>
      <c r="D4106" t="s">
        <v>5792</v>
      </c>
      <c r="E4106" t="s">
        <v>5793</v>
      </c>
      <c r="F4106" t="s">
        <v>65</v>
      </c>
      <c r="G4106" t="s">
        <v>66</v>
      </c>
      <c r="H4106" t="s">
        <v>13904</v>
      </c>
      <c r="I4106" t="s">
        <v>13905</v>
      </c>
      <c r="J4106" t="s">
        <v>8141</v>
      </c>
      <c r="K4106" t="s">
        <v>8163</v>
      </c>
      <c r="L4106" t="s">
        <v>8230</v>
      </c>
      <c r="M4106" t="s">
        <v>8165</v>
      </c>
      <c r="N4106">
        <v>44988.375</v>
      </c>
      <c r="O4106">
        <v>44988.375</v>
      </c>
      <c r="P4106">
        <v>44988.375</v>
      </c>
      <c r="Q4106">
        <v>44991.375</v>
      </c>
    </row>
    <row r="4107" spans="1:17">
      <c r="A4107" t="s">
        <v>19958</v>
      </c>
      <c r="B4107" t="s">
        <v>85</v>
      </c>
      <c r="C4107" t="s">
        <v>86</v>
      </c>
      <c r="D4107" t="s">
        <v>5794</v>
      </c>
      <c r="E4107" t="s">
        <v>5795</v>
      </c>
      <c r="F4107" t="s">
        <v>65</v>
      </c>
      <c r="G4107" t="s">
        <v>66</v>
      </c>
      <c r="H4107" t="s">
        <v>13906</v>
      </c>
      <c r="I4107" t="s">
        <v>5795</v>
      </c>
      <c r="J4107" t="s">
        <v>8141</v>
      </c>
      <c r="K4107" t="s">
        <v>8230</v>
      </c>
      <c r="L4107" t="s">
        <v>8433</v>
      </c>
      <c r="N4107">
        <v>45691</v>
      </c>
      <c r="O4107">
        <v>45695</v>
      </c>
      <c r="Q4107">
        <v>45688</v>
      </c>
    </row>
    <row r="4108" spans="1:17">
      <c r="A4108" t="s">
        <v>19959</v>
      </c>
      <c r="B4108" t="s">
        <v>85</v>
      </c>
      <c r="C4108" t="s">
        <v>86</v>
      </c>
      <c r="D4108" t="s">
        <v>5796</v>
      </c>
      <c r="E4108" t="s">
        <v>5797</v>
      </c>
      <c r="F4108" t="s">
        <v>65</v>
      </c>
      <c r="G4108" t="s">
        <v>66</v>
      </c>
      <c r="H4108" t="s">
        <v>13907</v>
      </c>
      <c r="I4108" t="s">
        <v>5797</v>
      </c>
      <c r="J4108" t="s">
        <v>8141</v>
      </c>
      <c r="K4108" t="s">
        <v>8164</v>
      </c>
      <c r="L4108" t="s">
        <v>8230</v>
      </c>
      <c r="M4108" t="s">
        <v>8152</v>
      </c>
      <c r="N4108">
        <v>45691</v>
      </c>
      <c r="O4108">
        <v>45698</v>
      </c>
      <c r="P4108">
        <v>45688</v>
      </c>
      <c r="Q4108">
        <v>45688</v>
      </c>
    </row>
    <row r="4109" spans="1:17">
      <c r="A4109" t="s">
        <v>19959</v>
      </c>
      <c r="B4109" t="s">
        <v>85</v>
      </c>
      <c r="C4109" t="s">
        <v>86</v>
      </c>
      <c r="D4109" t="s">
        <v>5796</v>
      </c>
      <c r="E4109" t="s">
        <v>5797</v>
      </c>
      <c r="F4109" t="s">
        <v>65</v>
      </c>
      <c r="G4109" t="s">
        <v>66</v>
      </c>
      <c r="H4109" t="s">
        <v>13908</v>
      </c>
      <c r="I4109" t="s">
        <v>13909</v>
      </c>
      <c r="J4109" t="s">
        <v>8141</v>
      </c>
      <c r="K4109" t="s">
        <v>8164</v>
      </c>
      <c r="L4109" t="s">
        <v>8230</v>
      </c>
      <c r="M4109" t="s">
        <v>8152</v>
      </c>
      <c r="N4109">
        <v>45691</v>
      </c>
      <c r="O4109">
        <v>45698</v>
      </c>
      <c r="P4109">
        <v>45688</v>
      </c>
      <c r="Q4109">
        <v>45688</v>
      </c>
    </row>
    <row r="4110" spans="1:17">
      <c r="B4110" t="s">
        <v>85</v>
      </c>
      <c r="C4110" t="s">
        <v>86</v>
      </c>
      <c r="D4110" t="s">
        <v>5798</v>
      </c>
      <c r="E4110" t="s">
        <v>5799</v>
      </c>
      <c r="F4110" t="s">
        <v>65</v>
      </c>
      <c r="G4110" t="s">
        <v>66</v>
      </c>
      <c r="H4110" t="s">
        <v>13910</v>
      </c>
      <c r="I4110" t="s">
        <v>5799</v>
      </c>
      <c r="J4110" t="s">
        <v>8255</v>
      </c>
      <c r="K4110" t="s">
        <v>8181</v>
      </c>
      <c r="L4110" t="s">
        <v>8230</v>
      </c>
      <c r="M4110" t="s">
        <v>8152</v>
      </c>
      <c r="N4110">
        <v>45327</v>
      </c>
      <c r="O4110">
        <v>45331</v>
      </c>
      <c r="P4110">
        <v>45331</v>
      </c>
      <c r="Q4110">
        <v>45331</v>
      </c>
    </row>
    <row r="4111" spans="1:17">
      <c r="B4111" t="s">
        <v>85</v>
      </c>
      <c r="C4111" t="s">
        <v>86</v>
      </c>
      <c r="D4111" t="s">
        <v>5800</v>
      </c>
      <c r="E4111" t="s">
        <v>5801</v>
      </c>
      <c r="F4111" t="s">
        <v>65</v>
      </c>
      <c r="G4111" t="s">
        <v>66</v>
      </c>
      <c r="H4111" t="s">
        <v>13911</v>
      </c>
      <c r="I4111" t="s">
        <v>5801</v>
      </c>
      <c r="J4111" t="s">
        <v>8141</v>
      </c>
      <c r="K4111" t="s">
        <v>8164</v>
      </c>
      <c r="L4111" t="s">
        <v>8527</v>
      </c>
      <c r="M4111" t="s">
        <v>8152</v>
      </c>
      <c r="N4111">
        <v>45327</v>
      </c>
      <c r="O4111">
        <v>45331</v>
      </c>
      <c r="P4111">
        <v>45335</v>
      </c>
      <c r="Q4111">
        <v>45335</v>
      </c>
    </row>
    <row r="4112" spans="1:17">
      <c r="B4112" t="s">
        <v>85</v>
      </c>
      <c r="C4112" t="s">
        <v>86</v>
      </c>
      <c r="D4112" t="s">
        <v>5800</v>
      </c>
      <c r="E4112" t="s">
        <v>5801</v>
      </c>
      <c r="F4112" t="s">
        <v>65</v>
      </c>
      <c r="G4112" t="s">
        <v>66</v>
      </c>
      <c r="H4112" t="s">
        <v>13912</v>
      </c>
      <c r="I4112" t="s">
        <v>13913</v>
      </c>
      <c r="J4112" t="s">
        <v>491</v>
      </c>
      <c r="K4112" t="s">
        <v>8167</v>
      </c>
      <c r="L4112" t="s">
        <v>8156</v>
      </c>
      <c r="N4112">
        <v>45327</v>
      </c>
      <c r="O4112">
        <v>45331</v>
      </c>
      <c r="Q4112">
        <v>45335</v>
      </c>
    </row>
    <row r="4113" spans="1:17">
      <c r="B4113" t="s">
        <v>85</v>
      </c>
      <c r="C4113" t="s">
        <v>86</v>
      </c>
      <c r="D4113" t="s">
        <v>5800</v>
      </c>
      <c r="E4113" t="s">
        <v>5801</v>
      </c>
      <c r="F4113" t="s">
        <v>65</v>
      </c>
      <c r="G4113" t="s">
        <v>66</v>
      </c>
      <c r="H4113" t="s">
        <v>13914</v>
      </c>
      <c r="I4113" t="s">
        <v>5801</v>
      </c>
      <c r="J4113" t="s">
        <v>8141</v>
      </c>
      <c r="K4113" t="s">
        <v>8156</v>
      </c>
      <c r="L4113" t="s">
        <v>8167</v>
      </c>
      <c r="N4113">
        <v>45482</v>
      </c>
      <c r="O4113">
        <v>45482</v>
      </c>
      <c r="Q4113">
        <v>45482</v>
      </c>
    </row>
    <row r="4114" spans="1:17">
      <c r="B4114" t="s">
        <v>85</v>
      </c>
      <c r="C4114" t="s">
        <v>86</v>
      </c>
      <c r="D4114" t="s">
        <v>5802</v>
      </c>
      <c r="E4114" t="s">
        <v>5803</v>
      </c>
      <c r="F4114" t="s">
        <v>65</v>
      </c>
      <c r="G4114" t="s">
        <v>66</v>
      </c>
      <c r="H4114" t="s">
        <v>13915</v>
      </c>
      <c r="I4114" t="s">
        <v>13916</v>
      </c>
      <c r="J4114" t="s">
        <v>8141</v>
      </c>
      <c r="K4114" t="s">
        <v>8181</v>
      </c>
      <c r="L4114" t="s">
        <v>8164</v>
      </c>
      <c r="N4114">
        <v>44963.375</v>
      </c>
      <c r="O4114">
        <v>44965.375</v>
      </c>
      <c r="Q4114">
        <v>44965.375</v>
      </c>
    </row>
    <row r="4115" spans="1:17">
      <c r="B4115" t="s">
        <v>85</v>
      </c>
      <c r="C4115" t="s">
        <v>86</v>
      </c>
      <c r="D4115" t="s">
        <v>5802</v>
      </c>
      <c r="E4115" t="s">
        <v>5803</v>
      </c>
      <c r="F4115" t="s">
        <v>65</v>
      </c>
      <c r="G4115" t="s">
        <v>66</v>
      </c>
      <c r="H4115" t="s">
        <v>13917</v>
      </c>
      <c r="I4115" t="s">
        <v>13918</v>
      </c>
      <c r="J4115" t="s">
        <v>8141</v>
      </c>
      <c r="K4115" t="s">
        <v>8181</v>
      </c>
      <c r="L4115" t="s">
        <v>8164</v>
      </c>
      <c r="N4115">
        <v>44966.375</v>
      </c>
      <c r="O4115">
        <v>44967.375</v>
      </c>
      <c r="Q4115">
        <v>44967.375</v>
      </c>
    </row>
    <row r="4116" spans="1:17">
      <c r="B4116" t="s">
        <v>85</v>
      </c>
      <c r="C4116" t="s">
        <v>86</v>
      </c>
      <c r="D4116" t="s">
        <v>5804</v>
      </c>
      <c r="E4116" t="s">
        <v>5805</v>
      </c>
      <c r="F4116" t="s">
        <v>65</v>
      </c>
      <c r="G4116" t="s">
        <v>66</v>
      </c>
      <c r="H4116" t="s">
        <v>13919</v>
      </c>
      <c r="I4116" t="s">
        <v>13920</v>
      </c>
      <c r="J4116" t="s">
        <v>8141</v>
      </c>
      <c r="K4116" t="s">
        <v>8164</v>
      </c>
      <c r="L4116" t="s">
        <v>8230</v>
      </c>
      <c r="N4116">
        <v>44963.375</v>
      </c>
      <c r="O4116">
        <v>44965.375</v>
      </c>
      <c r="Q4116">
        <v>44965.375</v>
      </c>
    </row>
    <row r="4117" spans="1:17">
      <c r="B4117" t="s">
        <v>85</v>
      </c>
      <c r="C4117" t="s">
        <v>86</v>
      </c>
      <c r="D4117" t="s">
        <v>5804</v>
      </c>
      <c r="E4117" t="s">
        <v>5805</v>
      </c>
      <c r="F4117" t="s">
        <v>65</v>
      </c>
      <c r="G4117" t="s">
        <v>66</v>
      </c>
      <c r="H4117" t="s">
        <v>13921</v>
      </c>
      <c r="I4117" t="s">
        <v>13922</v>
      </c>
      <c r="J4117" t="s">
        <v>8141</v>
      </c>
      <c r="K4117" t="s">
        <v>8164</v>
      </c>
      <c r="L4117" t="s">
        <v>8230</v>
      </c>
      <c r="M4117" t="s">
        <v>8165</v>
      </c>
      <c r="N4117">
        <v>44966.375</v>
      </c>
      <c r="O4117">
        <v>44967.375</v>
      </c>
      <c r="P4117">
        <v>44967.375</v>
      </c>
      <c r="Q4117">
        <v>44967.375</v>
      </c>
    </row>
    <row r="4118" spans="1:17">
      <c r="B4118" t="s">
        <v>85</v>
      </c>
      <c r="C4118" t="s">
        <v>86</v>
      </c>
      <c r="D4118" t="s">
        <v>5804</v>
      </c>
      <c r="E4118" t="s">
        <v>5805</v>
      </c>
      <c r="F4118" t="s">
        <v>65</v>
      </c>
      <c r="G4118" t="s">
        <v>66</v>
      </c>
      <c r="H4118" t="s">
        <v>13923</v>
      </c>
      <c r="I4118" t="s">
        <v>13924</v>
      </c>
      <c r="J4118" t="s">
        <v>8141</v>
      </c>
      <c r="K4118" t="s">
        <v>8164</v>
      </c>
      <c r="L4118" t="s">
        <v>8230</v>
      </c>
      <c r="M4118" t="s">
        <v>8165</v>
      </c>
      <c r="N4118">
        <v>44967.375</v>
      </c>
      <c r="O4118">
        <v>44967.375</v>
      </c>
      <c r="P4118">
        <v>44967.375</v>
      </c>
      <c r="Q4118">
        <v>44970.375</v>
      </c>
    </row>
    <row r="4119" spans="1:17">
      <c r="A4119" t="s">
        <v>19960</v>
      </c>
      <c r="B4119" t="s">
        <v>85</v>
      </c>
      <c r="C4119" t="s">
        <v>86</v>
      </c>
      <c r="D4119" t="s">
        <v>5806</v>
      </c>
      <c r="E4119" t="s">
        <v>5807</v>
      </c>
      <c r="F4119" t="s">
        <v>65</v>
      </c>
      <c r="G4119" t="s">
        <v>66</v>
      </c>
      <c r="H4119" t="s">
        <v>13925</v>
      </c>
      <c r="I4119" t="s">
        <v>13926</v>
      </c>
      <c r="J4119" t="s">
        <v>8141</v>
      </c>
      <c r="K4119" t="s">
        <v>8152</v>
      </c>
      <c r="L4119" t="s">
        <v>8230</v>
      </c>
      <c r="M4119" t="s">
        <v>8433</v>
      </c>
      <c r="N4119">
        <v>46062</v>
      </c>
      <c r="O4119">
        <v>46066</v>
      </c>
      <c r="P4119">
        <v>46066</v>
      </c>
      <c r="Q4119">
        <v>46069</v>
      </c>
    </row>
    <row r="4120" spans="1:17">
      <c r="A4120" t="s">
        <v>19960</v>
      </c>
      <c r="B4120" t="s">
        <v>85</v>
      </c>
      <c r="C4120" t="s">
        <v>86</v>
      </c>
      <c r="D4120" t="s">
        <v>5806</v>
      </c>
      <c r="E4120" t="s">
        <v>5807</v>
      </c>
      <c r="F4120" t="s">
        <v>65</v>
      </c>
      <c r="G4120" t="s">
        <v>66</v>
      </c>
      <c r="H4120" t="s">
        <v>13927</v>
      </c>
      <c r="I4120" t="s">
        <v>13928</v>
      </c>
      <c r="J4120" t="s">
        <v>8141</v>
      </c>
      <c r="K4120" t="s">
        <v>8208</v>
      </c>
      <c r="L4120" t="s">
        <v>8152</v>
      </c>
      <c r="N4120">
        <v>46062</v>
      </c>
      <c r="O4120">
        <v>46066</v>
      </c>
      <c r="Q4120">
        <v>46066</v>
      </c>
    </row>
    <row r="4121" spans="1:17">
      <c r="A4121" t="s">
        <v>19960</v>
      </c>
      <c r="B4121" t="s">
        <v>85</v>
      </c>
      <c r="C4121" t="s">
        <v>86</v>
      </c>
      <c r="D4121" t="s">
        <v>5806</v>
      </c>
      <c r="E4121" t="s">
        <v>5807</v>
      </c>
      <c r="F4121" t="s">
        <v>65</v>
      </c>
      <c r="G4121" t="s">
        <v>66</v>
      </c>
      <c r="H4121" t="s">
        <v>13929</v>
      </c>
      <c r="I4121" t="s">
        <v>13930</v>
      </c>
      <c r="J4121" t="s">
        <v>8141</v>
      </c>
      <c r="K4121" t="s">
        <v>8188</v>
      </c>
      <c r="L4121" t="s">
        <v>8164</v>
      </c>
      <c r="N4121">
        <v>46062</v>
      </c>
      <c r="O4121">
        <v>46066</v>
      </c>
      <c r="Q4121">
        <v>46066</v>
      </c>
    </row>
    <row r="4122" spans="1:17">
      <c r="A4122" t="s">
        <v>19960</v>
      </c>
      <c r="B4122" t="s">
        <v>85</v>
      </c>
      <c r="C4122" t="s">
        <v>86</v>
      </c>
      <c r="D4122" t="s">
        <v>5806</v>
      </c>
      <c r="E4122" t="s">
        <v>5807</v>
      </c>
      <c r="F4122" t="s">
        <v>65</v>
      </c>
      <c r="G4122" t="s">
        <v>66</v>
      </c>
      <c r="H4122" t="s">
        <v>13931</v>
      </c>
      <c r="I4122" t="s">
        <v>13932</v>
      </c>
      <c r="J4122" t="s">
        <v>8141</v>
      </c>
      <c r="K4122" t="s">
        <v>8164</v>
      </c>
      <c r="L4122" t="s">
        <v>8188</v>
      </c>
      <c r="N4122">
        <v>46062</v>
      </c>
      <c r="O4122">
        <v>46066</v>
      </c>
      <c r="Q4122">
        <v>46066</v>
      </c>
    </row>
    <row r="4123" spans="1:17">
      <c r="A4123" t="s">
        <v>19960</v>
      </c>
      <c r="B4123" t="s">
        <v>85</v>
      </c>
      <c r="C4123" t="s">
        <v>86</v>
      </c>
      <c r="D4123" t="s">
        <v>5806</v>
      </c>
      <c r="E4123" t="s">
        <v>5807</v>
      </c>
      <c r="F4123" t="s">
        <v>65</v>
      </c>
      <c r="G4123" t="s">
        <v>66</v>
      </c>
      <c r="H4123" t="s">
        <v>13933</v>
      </c>
      <c r="I4123" t="s">
        <v>13934</v>
      </c>
      <c r="J4123" t="s">
        <v>8141</v>
      </c>
      <c r="K4123" t="s">
        <v>8230</v>
      </c>
      <c r="L4123" t="s">
        <v>8433</v>
      </c>
      <c r="N4123">
        <v>46062</v>
      </c>
      <c r="O4123">
        <v>46066</v>
      </c>
      <c r="Q4123">
        <v>46066</v>
      </c>
    </row>
    <row r="4124" spans="1:17">
      <c r="A4124" t="s">
        <v>19961</v>
      </c>
      <c r="B4124" t="s">
        <v>85</v>
      </c>
      <c r="C4124" t="s">
        <v>86</v>
      </c>
      <c r="D4124" t="s">
        <v>5808</v>
      </c>
      <c r="E4124" t="s">
        <v>5809</v>
      </c>
      <c r="F4124" t="s">
        <v>65</v>
      </c>
      <c r="G4124" t="s">
        <v>66</v>
      </c>
      <c r="H4124" t="s">
        <v>13935</v>
      </c>
      <c r="I4124" t="s">
        <v>5809</v>
      </c>
      <c r="J4124" t="s">
        <v>8141</v>
      </c>
      <c r="K4124" t="s">
        <v>8230</v>
      </c>
      <c r="L4124" t="s">
        <v>8152</v>
      </c>
      <c r="N4124">
        <v>45726</v>
      </c>
      <c r="O4124">
        <v>45730</v>
      </c>
      <c r="Q4124">
        <v>45730</v>
      </c>
    </row>
    <row r="4125" spans="1:17">
      <c r="A4125" t="s">
        <v>19962</v>
      </c>
      <c r="B4125" t="s">
        <v>85</v>
      </c>
      <c r="C4125" t="s">
        <v>86</v>
      </c>
      <c r="D4125" t="s">
        <v>5810</v>
      </c>
      <c r="E4125" t="s">
        <v>5811</v>
      </c>
      <c r="F4125" t="s">
        <v>65</v>
      </c>
      <c r="G4125" t="s">
        <v>66</v>
      </c>
      <c r="H4125" t="s">
        <v>13936</v>
      </c>
      <c r="I4125" t="s">
        <v>5811</v>
      </c>
      <c r="J4125" t="s">
        <v>8141</v>
      </c>
      <c r="K4125" t="s">
        <v>8230</v>
      </c>
      <c r="L4125" t="s">
        <v>8164</v>
      </c>
      <c r="M4125" t="s">
        <v>8433</v>
      </c>
      <c r="N4125">
        <v>45726</v>
      </c>
      <c r="O4125">
        <v>45730</v>
      </c>
      <c r="P4125">
        <v>45733</v>
      </c>
      <c r="Q4125">
        <v>45733</v>
      </c>
    </row>
    <row r="4126" spans="1:17">
      <c r="B4126" t="s">
        <v>85</v>
      </c>
      <c r="C4126" t="s">
        <v>86</v>
      </c>
      <c r="D4126" t="s">
        <v>5812</v>
      </c>
      <c r="E4126" t="s">
        <v>5813</v>
      </c>
      <c r="F4126" t="s">
        <v>65</v>
      </c>
      <c r="G4126" t="s">
        <v>66</v>
      </c>
      <c r="H4126" t="s">
        <v>13937</v>
      </c>
      <c r="I4126" t="s">
        <v>5813</v>
      </c>
      <c r="J4126" t="s">
        <v>8141</v>
      </c>
      <c r="K4126" t="s">
        <v>8181</v>
      </c>
      <c r="L4126" t="s">
        <v>8152</v>
      </c>
      <c r="M4126" t="s">
        <v>8152</v>
      </c>
      <c r="N4126">
        <v>45359</v>
      </c>
      <c r="O4126">
        <v>45366</v>
      </c>
      <c r="P4126">
        <v>45366</v>
      </c>
      <c r="Q4126">
        <v>45366</v>
      </c>
    </row>
    <row r="4127" spans="1:17">
      <c r="B4127" t="s">
        <v>85</v>
      </c>
      <c r="C4127" t="s">
        <v>86</v>
      </c>
      <c r="D4127" t="s">
        <v>5814</v>
      </c>
      <c r="E4127" t="s">
        <v>5815</v>
      </c>
      <c r="F4127" t="s">
        <v>65</v>
      </c>
      <c r="G4127" t="s">
        <v>66</v>
      </c>
      <c r="H4127" t="s">
        <v>13938</v>
      </c>
      <c r="I4127" t="s">
        <v>5815</v>
      </c>
      <c r="J4127" t="s">
        <v>8141</v>
      </c>
      <c r="K4127" t="s">
        <v>8230</v>
      </c>
      <c r="L4127" t="s">
        <v>8163</v>
      </c>
      <c r="M4127" t="s">
        <v>8152</v>
      </c>
      <c r="N4127">
        <v>45362</v>
      </c>
      <c r="O4127">
        <v>45369</v>
      </c>
      <c r="P4127">
        <v>45369</v>
      </c>
      <c r="Q4127">
        <v>45369</v>
      </c>
    </row>
    <row r="4128" spans="1:17">
      <c r="B4128" t="s">
        <v>85</v>
      </c>
      <c r="C4128" t="s">
        <v>86</v>
      </c>
      <c r="D4128" t="s">
        <v>5814</v>
      </c>
      <c r="E4128" t="s">
        <v>5815</v>
      </c>
      <c r="F4128" t="s">
        <v>65</v>
      </c>
      <c r="G4128" t="s">
        <v>66</v>
      </c>
      <c r="H4128" t="s">
        <v>13939</v>
      </c>
      <c r="I4128" t="s">
        <v>13940</v>
      </c>
      <c r="J4128" t="s">
        <v>8141</v>
      </c>
      <c r="K4128" t="s">
        <v>8230</v>
      </c>
      <c r="L4128" t="s">
        <v>8163</v>
      </c>
      <c r="M4128" t="s">
        <v>8152</v>
      </c>
      <c r="N4128">
        <v>45362</v>
      </c>
      <c r="O4128">
        <v>45369</v>
      </c>
      <c r="P4128">
        <v>45369</v>
      </c>
      <c r="Q4128">
        <v>45369</v>
      </c>
    </row>
    <row r="4129" spans="1:17">
      <c r="B4129" t="s">
        <v>85</v>
      </c>
      <c r="C4129" t="s">
        <v>86</v>
      </c>
      <c r="D4129" t="s">
        <v>5816</v>
      </c>
      <c r="E4129" t="s">
        <v>5817</v>
      </c>
      <c r="F4129" t="s">
        <v>65</v>
      </c>
      <c r="G4129" t="s">
        <v>66</v>
      </c>
      <c r="H4129" t="s">
        <v>13941</v>
      </c>
      <c r="I4129" t="s">
        <v>13942</v>
      </c>
      <c r="J4129" t="s">
        <v>8141</v>
      </c>
      <c r="K4129" t="s">
        <v>8181</v>
      </c>
      <c r="L4129" t="s">
        <v>8230</v>
      </c>
      <c r="N4129">
        <v>44998.375</v>
      </c>
      <c r="O4129">
        <v>45000.375</v>
      </c>
      <c r="Q4129">
        <v>45000.375</v>
      </c>
    </row>
    <row r="4130" spans="1:17">
      <c r="B4130" t="s">
        <v>85</v>
      </c>
      <c r="C4130" t="s">
        <v>86</v>
      </c>
      <c r="D4130" t="s">
        <v>5816</v>
      </c>
      <c r="E4130" t="s">
        <v>5817</v>
      </c>
      <c r="F4130" t="s">
        <v>65</v>
      </c>
      <c r="G4130" t="s">
        <v>66</v>
      </c>
      <c r="H4130" t="s">
        <v>13943</v>
      </c>
      <c r="I4130" t="s">
        <v>13944</v>
      </c>
      <c r="J4130" t="s">
        <v>8141</v>
      </c>
      <c r="K4130" t="s">
        <v>8181</v>
      </c>
      <c r="L4130" t="s">
        <v>8230</v>
      </c>
      <c r="N4130">
        <v>45001.375</v>
      </c>
      <c r="O4130">
        <v>45002.375</v>
      </c>
      <c r="Q4130">
        <v>45002.375</v>
      </c>
    </row>
    <row r="4131" spans="1:17">
      <c r="B4131" t="s">
        <v>85</v>
      </c>
      <c r="C4131" t="s">
        <v>86</v>
      </c>
      <c r="D4131" t="s">
        <v>5818</v>
      </c>
      <c r="E4131" t="s">
        <v>5819</v>
      </c>
      <c r="F4131" t="s">
        <v>65</v>
      </c>
      <c r="G4131" t="s">
        <v>66</v>
      </c>
      <c r="H4131" t="s">
        <v>13945</v>
      </c>
      <c r="I4131" t="s">
        <v>13946</v>
      </c>
      <c r="J4131" t="s">
        <v>8141</v>
      </c>
      <c r="K4131" t="s">
        <v>8163</v>
      </c>
      <c r="L4131" t="s">
        <v>8164</v>
      </c>
      <c r="N4131">
        <v>44998.375</v>
      </c>
      <c r="O4131">
        <v>45000.375</v>
      </c>
      <c r="Q4131">
        <v>45000.375</v>
      </c>
    </row>
    <row r="4132" spans="1:17">
      <c r="B4132" t="s">
        <v>85</v>
      </c>
      <c r="C4132" t="s">
        <v>86</v>
      </c>
      <c r="D4132" t="s">
        <v>5818</v>
      </c>
      <c r="E4132" t="s">
        <v>5819</v>
      </c>
      <c r="F4132" t="s">
        <v>65</v>
      </c>
      <c r="G4132" t="s">
        <v>66</v>
      </c>
      <c r="H4132" t="s">
        <v>13947</v>
      </c>
      <c r="I4132" t="s">
        <v>13948</v>
      </c>
      <c r="J4132" t="s">
        <v>8141</v>
      </c>
      <c r="K4132" t="s">
        <v>8163</v>
      </c>
      <c r="L4132" t="s">
        <v>8164</v>
      </c>
      <c r="N4132">
        <v>45001.375</v>
      </c>
      <c r="O4132">
        <v>45002.375</v>
      </c>
      <c r="Q4132">
        <v>45002.375</v>
      </c>
    </row>
    <row r="4133" spans="1:17">
      <c r="B4133" t="s">
        <v>85</v>
      </c>
      <c r="C4133" t="s">
        <v>86</v>
      </c>
      <c r="D4133" t="s">
        <v>5818</v>
      </c>
      <c r="E4133" t="s">
        <v>5819</v>
      </c>
      <c r="F4133" t="s">
        <v>65</v>
      </c>
      <c r="G4133" t="s">
        <v>66</v>
      </c>
      <c r="H4133" t="s">
        <v>13949</v>
      </c>
      <c r="I4133" t="s">
        <v>13950</v>
      </c>
      <c r="J4133" t="s">
        <v>8158</v>
      </c>
      <c r="K4133" t="s">
        <v>8163</v>
      </c>
      <c r="L4133" t="s">
        <v>8164</v>
      </c>
      <c r="N4133">
        <v>45002.375</v>
      </c>
      <c r="O4133">
        <v>45002.375</v>
      </c>
      <c r="Q4133">
        <v>45005.375</v>
      </c>
    </row>
    <row r="4134" spans="1:17">
      <c r="A4134" t="s">
        <v>19963</v>
      </c>
      <c r="B4134" t="s">
        <v>85</v>
      </c>
      <c r="C4134" t="s">
        <v>86</v>
      </c>
      <c r="D4134" t="s">
        <v>5820</v>
      </c>
      <c r="E4134" t="s">
        <v>5821</v>
      </c>
      <c r="F4134" t="s">
        <v>65</v>
      </c>
      <c r="G4134" t="s">
        <v>66</v>
      </c>
      <c r="H4134" t="s">
        <v>13951</v>
      </c>
      <c r="I4134" t="s">
        <v>13952</v>
      </c>
      <c r="J4134" t="s">
        <v>8141</v>
      </c>
      <c r="K4134" t="s">
        <v>8208</v>
      </c>
      <c r="L4134" t="s">
        <v>8433</v>
      </c>
      <c r="M4134" t="s">
        <v>8188</v>
      </c>
      <c r="N4134">
        <v>46094</v>
      </c>
      <c r="O4134">
        <v>46094</v>
      </c>
      <c r="P4134">
        <v>46097</v>
      </c>
      <c r="Q4134">
        <v>46100</v>
      </c>
    </row>
    <row r="4135" spans="1:17">
      <c r="A4135" t="s">
        <v>19963</v>
      </c>
      <c r="B4135" t="s">
        <v>85</v>
      </c>
      <c r="C4135" t="s">
        <v>86</v>
      </c>
      <c r="D4135" t="s">
        <v>5820</v>
      </c>
      <c r="E4135" t="s">
        <v>5821</v>
      </c>
      <c r="F4135" t="s">
        <v>65</v>
      </c>
      <c r="G4135" t="s">
        <v>66</v>
      </c>
      <c r="H4135" t="s">
        <v>13953</v>
      </c>
      <c r="I4135" t="s">
        <v>13954</v>
      </c>
      <c r="J4135" t="s">
        <v>8141</v>
      </c>
      <c r="K4135" t="s">
        <v>8152</v>
      </c>
      <c r="L4135" t="s">
        <v>8188</v>
      </c>
      <c r="N4135">
        <v>46094</v>
      </c>
      <c r="O4135">
        <v>46094</v>
      </c>
      <c r="Q4135">
        <v>46100</v>
      </c>
    </row>
    <row r="4136" spans="1:17">
      <c r="A4136" t="s">
        <v>19963</v>
      </c>
      <c r="B4136" t="s">
        <v>85</v>
      </c>
      <c r="C4136" t="s">
        <v>86</v>
      </c>
      <c r="D4136" t="s">
        <v>5820</v>
      </c>
      <c r="E4136" t="s">
        <v>5821</v>
      </c>
      <c r="F4136" t="s">
        <v>65</v>
      </c>
      <c r="G4136" t="s">
        <v>66</v>
      </c>
      <c r="H4136" t="s">
        <v>13955</v>
      </c>
      <c r="I4136" t="s">
        <v>13956</v>
      </c>
      <c r="J4136" t="s">
        <v>8141</v>
      </c>
      <c r="K4136" t="s">
        <v>8188</v>
      </c>
      <c r="L4136" t="s">
        <v>8230</v>
      </c>
      <c r="N4136">
        <v>46094</v>
      </c>
      <c r="O4136">
        <v>46094</v>
      </c>
      <c r="Q4136">
        <v>46100</v>
      </c>
    </row>
    <row r="4137" spans="1:17">
      <c r="A4137" t="s">
        <v>19963</v>
      </c>
      <c r="B4137" t="s">
        <v>85</v>
      </c>
      <c r="C4137" t="s">
        <v>86</v>
      </c>
      <c r="D4137" t="s">
        <v>5820</v>
      </c>
      <c r="E4137" t="s">
        <v>5821</v>
      </c>
      <c r="F4137" t="s">
        <v>65</v>
      </c>
      <c r="G4137" t="s">
        <v>66</v>
      </c>
      <c r="H4137" t="s">
        <v>13957</v>
      </c>
      <c r="I4137" t="s">
        <v>13958</v>
      </c>
      <c r="J4137" t="s">
        <v>8141</v>
      </c>
      <c r="K4137" t="s">
        <v>8164</v>
      </c>
      <c r="L4137" t="s">
        <v>8208</v>
      </c>
      <c r="N4137">
        <v>46094</v>
      </c>
      <c r="O4137">
        <v>46094</v>
      </c>
      <c r="Q4137">
        <v>46100</v>
      </c>
    </row>
    <row r="4138" spans="1:17">
      <c r="A4138" t="s">
        <v>19963</v>
      </c>
      <c r="B4138" t="s">
        <v>85</v>
      </c>
      <c r="C4138" t="s">
        <v>86</v>
      </c>
      <c r="D4138" t="s">
        <v>5820</v>
      </c>
      <c r="E4138" t="s">
        <v>5821</v>
      </c>
      <c r="F4138" t="s">
        <v>65</v>
      </c>
      <c r="G4138" t="s">
        <v>66</v>
      </c>
      <c r="H4138" t="s">
        <v>13959</v>
      </c>
      <c r="I4138" t="s">
        <v>13960</v>
      </c>
      <c r="J4138" t="s">
        <v>8141</v>
      </c>
      <c r="K4138" t="s">
        <v>8230</v>
      </c>
      <c r="L4138" t="s">
        <v>8152</v>
      </c>
      <c r="N4138">
        <v>46094</v>
      </c>
      <c r="O4138">
        <v>46094</v>
      </c>
      <c r="Q4138">
        <v>46100</v>
      </c>
    </row>
    <row r="4139" spans="1:17">
      <c r="A4139" t="s">
        <v>19963</v>
      </c>
      <c r="B4139" t="s">
        <v>85</v>
      </c>
      <c r="C4139" t="s">
        <v>86</v>
      </c>
      <c r="D4139" t="s">
        <v>5820</v>
      </c>
      <c r="E4139" t="s">
        <v>5821</v>
      </c>
      <c r="F4139" t="s">
        <v>65</v>
      </c>
      <c r="G4139" t="s">
        <v>66</v>
      </c>
      <c r="H4139" t="s">
        <v>13961</v>
      </c>
      <c r="I4139" t="s">
        <v>13962</v>
      </c>
      <c r="J4139" t="s">
        <v>8141</v>
      </c>
      <c r="K4139" t="s">
        <v>8433</v>
      </c>
      <c r="L4139" t="s">
        <v>8164</v>
      </c>
      <c r="N4139">
        <v>46099</v>
      </c>
      <c r="O4139">
        <v>46100</v>
      </c>
      <c r="Q4139">
        <v>46100</v>
      </c>
    </row>
    <row r="4140" spans="1:17">
      <c r="A4140" t="s">
        <v>19964</v>
      </c>
      <c r="B4140" t="s">
        <v>85</v>
      </c>
      <c r="C4140" t="s">
        <v>86</v>
      </c>
      <c r="D4140" t="s">
        <v>5822</v>
      </c>
      <c r="E4140" t="s">
        <v>5823</v>
      </c>
      <c r="F4140" t="s">
        <v>65</v>
      </c>
      <c r="G4140" t="s">
        <v>66</v>
      </c>
      <c r="H4140" t="s">
        <v>13963</v>
      </c>
      <c r="I4140" t="s">
        <v>5823</v>
      </c>
      <c r="J4140" t="s">
        <v>8141</v>
      </c>
      <c r="K4140" t="s">
        <v>8152</v>
      </c>
      <c r="L4140" t="s">
        <v>8164</v>
      </c>
      <c r="M4140" t="s">
        <v>8152</v>
      </c>
      <c r="N4140">
        <v>45733</v>
      </c>
      <c r="O4140">
        <v>45737</v>
      </c>
      <c r="P4140">
        <v>45737</v>
      </c>
      <c r="Q4140">
        <v>45737</v>
      </c>
    </row>
    <row r="4141" spans="1:17">
      <c r="A4141" t="s">
        <v>19965</v>
      </c>
      <c r="B4141" t="s">
        <v>85</v>
      </c>
      <c r="C4141" t="s">
        <v>86</v>
      </c>
      <c r="D4141" t="s">
        <v>5824</v>
      </c>
      <c r="E4141" t="s">
        <v>5825</v>
      </c>
      <c r="F4141" t="s">
        <v>65</v>
      </c>
      <c r="G4141" t="s">
        <v>66</v>
      </c>
      <c r="H4141" t="s">
        <v>13964</v>
      </c>
      <c r="I4141" t="s">
        <v>5825</v>
      </c>
      <c r="J4141" t="s">
        <v>8141</v>
      </c>
      <c r="K4141" t="s">
        <v>8208</v>
      </c>
      <c r="L4141" t="s">
        <v>8152</v>
      </c>
      <c r="N4141">
        <v>45733</v>
      </c>
      <c r="O4141">
        <v>45740</v>
      </c>
      <c r="Q4141">
        <v>45740</v>
      </c>
    </row>
    <row r="4142" spans="1:17">
      <c r="B4142" t="s">
        <v>85</v>
      </c>
      <c r="C4142" t="s">
        <v>86</v>
      </c>
      <c r="D4142" t="s">
        <v>5826</v>
      </c>
      <c r="E4142" t="s">
        <v>5827</v>
      </c>
      <c r="F4142" t="s">
        <v>65</v>
      </c>
      <c r="G4142" t="s">
        <v>66</v>
      </c>
      <c r="H4142" t="s">
        <v>13965</v>
      </c>
      <c r="I4142" t="s">
        <v>5827</v>
      </c>
      <c r="J4142" t="s">
        <v>8141</v>
      </c>
      <c r="K4142" t="s">
        <v>8181</v>
      </c>
      <c r="L4142" t="s">
        <v>8164</v>
      </c>
      <c r="M4142" t="s">
        <v>8152</v>
      </c>
      <c r="N4142">
        <v>45369</v>
      </c>
      <c r="O4142">
        <v>45373</v>
      </c>
      <c r="P4142">
        <v>45373</v>
      </c>
      <c r="Q4142">
        <v>45373</v>
      </c>
    </row>
    <row r="4143" spans="1:17">
      <c r="B4143" t="s">
        <v>85</v>
      </c>
      <c r="C4143" t="s">
        <v>86</v>
      </c>
      <c r="D4143" t="s">
        <v>5828</v>
      </c>
      <c r="E4143" t="s">
        <v>5829</v>
      </c>
      <c r="F4143" t="s">
        <v>65</v>
      </c>
      <c r="G4143" t="s">
        <v>66</v>
      </c>
      <c r="H4143" t="s">
        <v>13966</v>
      </c>
      <c r="I4143" t="s">
        <v>5829</v>
      </c>
      <c r="J4143" t="s">
        <v>8141</v>
      </c>
      <c r="K4143" t="s">
        <v>8164</v>
      </c>
      <c r="L4143" t="s">
        <v>8230</v>
      </c>
      <c r="M4143" t="s">
        <v>8152</v>
      </c>
      <c r="N4143">
        <v>45369</v>
      </c>
      <c r="O4143">
        <v>45369</v>
      </c>
      <c r="P4143">
        <v>45376</v>
      </c>
      <c r="Q4143">
        <v>45376</v>
      </c>
    </row>
    <row r="4144" spans="1:17">
      <c r="B4144" t="s">
        <v>85</v>
      </c>
      <c r="C4144" t="s">
        <v>86</v>
      </c>
      <c r="D4144" t="s">
        <v>5828</v>
      </c>
      <c r="E4144" t="s">
        <v>5829</v>
      </c>
      <c r="F4144" t="s">
        <v>65</v>
      </c>
      <c r="G4144" t="s">
        <v>66</v>
      </c>
      <c r="H4144" t="s">
        <v>13967</v>
      </c>
      <c r="I4144" t="s">
        <v>13968</v>
      </c>
      <c r="J4144" t="s">
        <v>8141</v>
      </c>
      <c r="K4144" t="s">
        <v>8164</v>
      </c>
      <c r="L4144" t="s">
        <v>8230</v>
      </c>
      <c r="M4144" t="s">
        <v>8152</v>
      </c>
      <c r="N4144">
        <v>45369</v>
      </c>
      <c r="O4144">
        <v>45369</v>
      </c>
      <c r="P4144">
        <v>45376</v>
      </c>
      <c r="Q4144">
        <v>45376</v>
      </c>
    </row>
    <row r="4145" spans="1:17">
      <c r="B4145" t="s">
        <v>85</v>
      </c>
      <c r="C4145" t="s">
        <v>86</v>
      </c>
      <c r="D4145" t="s">
        <v>5830</v>
      </c>
      <c r="E4145" t="s">
        <v>5831</v>
      </c>
      <c r="F4145" t="s">
        <v>65</v>
      </c>
      <c r="G4145" t="s">
        <v>66</v>
      </c>
      <c r="H4145" t="s">
        <v>13969</v>
      </c>
      <c r="I4145" t="s">
        <v>13970</v>
      </c>
      <c r="J4145" t="s">
        <v>8141</v>
      </c>
      <c r="K4145" t="s">
        <v>8181</v>
      </c>
      <c r="L4145" t="s">
        <v>8230</v>
      </c>
      <c r="N4145">
        <v>45005.375</v>
      </c>
      <c r="O4145">
        <v>45007.375</v>
      </c>
      <c r="Q4145">
        <v>45007.375</v>
      </c>
    </row>
    <row r="4146" spans="1:17">
      <c r="B4146" t="s">
        <v>85</v>
      </c>
      <c r="C4146" t="s">
        <v>86</v>
      </c>
      <c r="D4146" t="s">
        <v>5830</v>
      </c>
      <c r="E4146" t="s">
        <v>5831</v>
      </c>
      <c r="F4146" t="s">
        <v>65</v>
      </c>
      <c r="G4146" t="s">
        <v>66</v>
      </c>
      <c r="H4146" t="s">
        <v>13971</v>
      </c>
      <c r="I4146" t="s">
        <v>13972</v>
      </c>
      <c r="J4146" t="s">
        <v>8141</v>
      </c>
      <c r="K4146" t="s">
        <v>8181</v>
      </c>
      <c r="L4146" t="s">
        <v>8230</v>
      </c>
      <c r="N4146">
        <v>45008.375</v>
      </c>
      <c r="O4146">
        <v>45009.375</v>
      </c>
      <c r="Q4146">
        <v>45009.375</v>
      </c>
    </row>
    <row r="4147" spans="1:17">
      <c r="B4147" t="s">
        <v>85</v>
      </c>
      <c r="C4147" t="s">
        <v>86</v>
      </c>
      <c r="D4147" t="s">
        <v>5832</v>
      </c>
      <c r="E4147" t="s">
        <v>5833</v>
      </c>
      <c r="F4147" t="s">
        <v>65</v>
      </c>
      <c r="G4147" t="s">
        <v>66</v>
      </c>
      <c r="H4147" t="s">
        <v>13973</v>
      </c>
      <c r="I4147" t="s">
        <v>13974</v>
      </c>
      <c r="J4147" t="s">
        <v>8141</v>
      </c>
      <c r="K4147" t="s">
        <v>8164</v>
      </c>
      <c r="L4147" t="s">
        <v>8230</v>
      </c>
      <c r="N4147">
        <v>45005.375</v>
      </c>
      <c r="O4147">
        <v>45007.375</v>
      </c>
      <c r="Q4147">
        <v>45007.375</v>
      </c>
    </row>
    <row r="4148" spans="1:17">
      <c r="B4148" t="s">
        <v>85</v>
      </c>
      <c r="C4148" t="s">
        <v>86</v>
      </c>
      <c r="D4148" t="s">
        <v>5832</v>
      </c>
      <c r="E4148" t="s">
        <v>5833</v>
      </c>
      <c r="F4148" t="s">
        <v>65</v>
      </c>
      <c r="G4148" t="s">
        <v>66</v>
      </c>
      <c r="H4148" t="s">
        <v>13975</v>
      </c>
      <c r="I4148" t="s">
        <v>13976</v>
      </c>
      <c r="J4148" t="s">
        <v>8141</v>
      </c>
      <c r="K4148" t="s">
        <v>8164</v>
      </c>
      <c r="L4148" t="s">
        <v>8230</v>
      </c>
      <c r="M4148" t="s">
        <v>8165</v>
      </c>
      <c r="N4148">
        <v>45008.375</v>
      </c>
      <c r="O4148">
        <v>45009.375</v>
      </c>
      <c r="P4148">
        <v>45009.375</v>
      </c>
      <c r="Q4148">
        <v>45009.375</v>
      </c>
    </row>
    <row r="4149" spans="1:17">
      <c r="B4149" t="s">
        <v>85</v>
      </c>
      <c r="C4149" t="s">
        <v>86</v>
      </c>
      <c r="D4149" t="s">
        <v>5832</v>
      </c>
      <c r="E4149" t="s">
        <v>5833</v>
      </c>
      <c r="F4149" t="s">
        <v>65</v>
      </c>
      <c r="G4149" t="s">
        <v>66</v>
      </c>
      <c r="H4149" t="s">
        <v>13977</v>
      </c>
      <c r="I4149" t="s">
        <v>13978</v>
      </c>
      <c r="J4149" t="s">
        <v>8141</v>
      </c>
      <c r="K4149" t="s">
        <v>8164</v>
      </c>
      <c r="L4149" t="s">
        <v>8230</v>
      </c>
      <c r="M4149" t="s">
        <v>8165</v>
      </c>
      <c r="N4149">
        <v>45009.375</v>
      </c>
      <c r="O4149">
        <v>45009.375</v>
      </c>
      <c r="P4149">
        <v>45009.375</v>
      </c>
      <c r="Q4149">
        <v>45012.375</v>
      </c>
    </row>
    <row r="4150" spans="1:17">
      <c r="A4150" t="s">
        <v>19966</v>
      </c>
      <c r="B4150" t="s">
        <v>85</v>
      </c>
      <c r="C4150" t="s">
        <v>86</v>
      </c>
      <c r="D4150" t="s">
        <v>5834</v>
      </c>
      <c r="E4150" t="s">
        <v>5835</v>
      </c>
      <c r="F4150" t="s">
        <v>65</v>
      </c>
      <c r="G4150" t="s">
        <v>66</v>
      </c>
      <c r="H4150" t="s">
        <v>13979</v>
      </c>
      <c r="I4150" t="s">
        <v>5835</v>
      </c>
      <c r="J4150" t="s">
        <v>8141</v>
      </c>
      <c r="K4150" t="s">
        <v>8164</v>
      </c>
      <c r="L4150" t="s">
        <v>8230</v>
      </c>
      <c r="M4150" t="s">
        <v>8152</v>
      </c>
      <c r="N4150">
        <v>46104</v>
      </c>
      <c r="O4150">
        <v>46108</v>
      </c>
      <c r="P4150">
        <v>46111</v>
      </c>
      <c r="Q4150">
        <v>46111</v>
      </c>
    </row>
    <row r="4151" spans="1:17">
      <c r="A4151" t="s">
        <v>19966</v>
      </c>
      <c r="B4151" t="s">
        <v>85</v>
      </c>
      <c r="C4151" t="s">
        <v>86</v>
      </c>
      <c r="D4151" t="s">
        <v>5834</v>
      </c>
      <c r="E4151" t="s">
        <v>5835</v>
      </c>
      <c r="F4151" t="s">
        <v>65</v>
      </c>
      <c r="G4151" t="s">
        <v>66</v>
      </c>
      <c r="H4151" t="s">
        <v>13980</v>
      </c>
      <c r="I4151" t="s">
        <v>13981</v>
      </c>
      <c r="J4151" t="s">
        <v>8141</v>
      </c>
      <c r="K4151" t="s">
        <v>8188</v>
      </c>
      <c r="L4151" t="s">
        <v>8164</v>
      </c>
      <c r="N4151">
        <v>46104</v>
      </c>
      <c r="O4151">
        <v>46108</v>
      </c>
      <c r="Q4151">
        <v>46111</v>
      </c>
    </row>
    <row r="4152" spans="1:17">
      <c r="A4152" t="s">
        <v>19966</v>
      </c>
      <c r="B4152" t="s">
        <v>85</v>
      </c>
      <c r="C4152" t="s">
        <v>86</v>
      </c>
      <c r="D4152" t="s">
        <v>5834</v>
      </c>
      <c r="E4152" t="s">
        <v>5835</v>
      </c>
      <c r="F4152" t="s">
        <v>65</v>
      </c>
      <c r="G4152" t="s">
        <v>66</v>
      </c>
      <c r="H4152" t="s">
        <v>13982</v>
      </c>
      <c r="I4152" t="s">
        <v>13983</v>
      </c>
      <c r="J4152" t="s">
        <v>8141</v>
      </c>
      <c r="K4152" t="s">
        <v>8433</v>
      </c>
      <c r="L4152" t="s">
        <v>8188</v>
      </c>
      <c r="N4152">
        <v>46104</v>
      </c>
      <c r="O4152">
        <v>46108</v>
      </c>
      <c r="Q4152">
        <v>46111</v>
      </c>
    </row>
    <row r="4153" spans="1:17">
      <c r="A4153" t="s">
        <v>19966</v>
      </c>
      <c r="B4153" t="s">
        <v>85</v>
      </c>
      <c r="C4153" t="s">
        <v>86</v>
      </c>
      <c r="D4153" t="s">
        <v>5834</v>
      </c>
      <c r="E4153" t="s">
        <v>5835</v>
      </c>
      <c r="F4153" t="s">
        <v>65</v>
      </c>
      <c r="G4153" t="s">
        <v>66</v>
      </c>
      <c r="H4153" t="s">
        <v>13984</v>
      </c>
      <c r="I4153" t="s">
        <v>13985</v>
      </c>
      <c r="J4153" t="s">
        <v>8141</v>
      </c>
      <c r="K4153" t="s">
        <v>8152</v>
      </c>
      <c r="L4153" t="s">
        <v>8433</v>
      </c>
      <c r="N4153">
        <v>46104</v>
      </c>
      <c r="O4153">
        <v>46108</v>
      </c>
      <c r="Q4153">
        <v>46111</v>
      </c>
    </row>
    <row r="4154" spans="1:17">
      <c r="A4154" t="s">
        <v>19966</v>
      </c>
      <c r="B4154" t="s">
        <v>85</v>
      </c>
      <c r="C4154" t="s">
        <v>86</v>
      </c>
      <c r="D4154" t="s">
        <v>5834</v>
      </c>
      <c r="E4154" t="s">
        <v>5835</v>
      </c>
      <c r="F4154" t="s">
        <v>65</v>
      </c>
      <c r="G4154" t="s">
        <v>66</v>
      </c>
      <c r="H4154" t="s">
        <v>13986</v>
      </c>
      <c r="I4154" t="s">
        <v>13987</v>
      </c>
      <c r="J4154" t="s">
        <v>8141</v>
      </c>
      <c r="K4154" t="s">
        <v>8230</v>
      </c>
      <c r="L4154" t="s">
        <v>8152</v>
      </c>
      <c r="N4154">
        <v>46104</v>
      </c>
      <c r="O4154">
        <v>46108</v>
      </c>
      <c r="Q4154">
        <v>46111</v>
      </c>
    </row>
    <row r="4155" spans="1:17">
      <c r="A4155" t="s">
        <v>19967</v>
      </c>
      <c r="B4155" t="s">
        <v>85</v>
      </c>
      <c r="C4155" t="s">
        <v>86</v>
      </c>
      <c r="D4155" t="s">
        <v>5836</v>
      </c>
      <c r="E4155" t="s">
        <v>5837</v>
      </c>
      <c r="F4155" t="s">
        <v>65</v>
      </c>
      <c r="G4155" t="s">
        <v>66</v>
      </c>
      <c r="H4155" t="s">
        <v>13988</v>
      </c>
      <c r="I4155" t="s">
        <v>5837</v>
      </c>
      <c r="J4155" t="s">
        <v>8141</v>
      </c>
      <c r="K4155" t="s">
        <v>8433</v>
      </c>
      <c r="L4155" t="s">
        <v>8152</v>
      </c>
      <c r="N4155">
        <v>45740</v>
      </c>
      <c r="O4155">
        <v>45744</v>
      </c>
      <c r="Q4155">
        <v>45744</v>
      </c>
    </row>
    <row r="4156" spans="1:17">
      <c r="A4156" t="s">
        <v>19968</v>
      </c>
      <c r="B4156" t="s">
        <v>85</v>
      </c>
      <c r="C4156" t="s">
        <v>86</v>
      </c>
      <c r="D4156" t="s">
        <v>5838</v>
      </c>
      <c r="E4156" t="s">
        <v>5839</v>
      </c>
      <c r="F4156" t="s">
        <v>65</v>
      </c>
      <c r="G4156" t="s">
        <v>66</v>
      </c>
      <c r="H4156" t="s">
        <v>13989</v>
      </c>
      <c r="I4156" t="s">
        <v>5839</v>
      </c>
      <c r="J4156" t="s">
        <v>8141</v>
      </c>
      <c r="K4156" t="s">
        <v>8164</v>
      </c>
      <c r="L4156" t="s">
        <v>8208</v>
      </c>
      <c r="M4156" t="s">
        <v>8152</v>
      </c>
      <c r="N4156">
        <v>45740</v>
      </c>
      <c r="O4156">
        <v>45740</v>
      </c>
      <c r="P4156">
        <v>45747</v>
      </c>
      <c r="Q4156">
        <v>45747</v>
      </c>
    </row>
    <row r="4157" spans="1:17">
      <c r="B4157" t="s">
        <v>85</v>
      </c>
      <c r="C4157" t="s">
        <v>86</v>
      </c>
      <c r="D4157" t="s">
        <v>5840</v>
      </c>
      <c r="E4157" t="s">
        <v>5841</v>
      </c>
      <c r="F4157" t="s">
        <v>65</v>
      </c>
      <c r="G4157" t="s">
        <v>66</v>
      </c>
      <c r="H4157" t="s">
        <v>13990</v>
      </c>
      <c r="I4157" t="s">
        <v>5841</v>
      </c>
      <c r="J4157" t="s">
        <v>8141</v>
      </c>
      <c r="K4157" t="s">
        <v>8181</v>
      </c>
      <c r="L4157" t="s">
        <v>8230</v>
      </c>
      <c r="M4157" t="s">
        <v>8152</v>
      </c>
      <c r="N4157">
        <v>45376</v>
      </c>
      <c r="O4157">
        <v>45383</v>
      </c>
      <c r="P4157">
        <v>45383</v>
      </c>
      <c r="Q4157">
        <v>45383</v>
      </c>
    </row>
    <row r="4158" spans="1:17">
      <c r="B4158" t="s">
        <v>85</v>
      </c>
      <c r="C4158" t="s">
        <v>86</v>
      </c>
      <c r="D4158" t="s">
        <v>5842</v>
      </c>
      <c r="E4158" t="s">
        <v>5843</v>
      </c>
      <c r="F4158" t="s">
        <v>65</v>
      </c>
      <c r="G4158" t="s">
        <v>66</v>
      </c>
      <c r="H4158" t="s">
        <v>13991</v>
      </c>
      <c r="I4158" t="s">
        <v>5843</v>
      </c>
      <c r="J4158" t="s">
        <v>8141</v>
      </c>
      <c r="K4158" t="s">
        <v>8527</v>
      </c>
      <c r="L4158" t="s">
        <v>8164</v>
      </c>
      <c r="M4158" t="s">
        <v>8152</v>
      </c>
      <c r="N4158">
        <v>45376</v>
      </c>
      <c r="O4158">
        <v>45383</v>
      </c>
      <c r="P4158">
        <v>45383</v>
      </c>
      <c r="Q4158">
        <v>45383</v>
      </c>
    </row>
    <row r="4159" spans="1:17">
      <c r="B4159" t="s">
        <v>85</v>
      </c>
      <c r="C4159" t="s">
        <v>86</v>
      </c>
      <c r="D4159" t="s">
        <v>5842</v>
      </c>
      <c r="E4159" t="s">
        <v>5843</v>
      </c>
      <c r="F4159" t="s">
        <v>65</v>
      </c>
      <c r="G4159" t="s">
        <v>66</v>
      </c>
      <c r="H4159" t="s">
        <v>13992</v>
      </c>
      <c r="I4159" t="s">
        <v>13993</v>
      </c>
      <c r="J4159" t="s">
        <v>8141</v>
      </c>
      <c r="K4159" t="s">
        <v>8527</v>
      </c>
      <c r="L4159" t="s">
        <v>8164</v>
      </c>
      <c r="M4159" t="s">
        <v>8152</v>
      </c>
      <c r="N4159">
        <v>45376</v>
      </c>
      <c r="O4159">
        <v>45383</v>
      </c>
      <c r="P4159">
        <v>45383</v>
      </c>
      <c r="Q4159">
        <v>45383</v>
      </c>
    </row>
    <row r="4160" spans="1:17">
      <c r="B4160" t="s">
        <v>85</v>
      </c>
      <c r="C4160" t="s">
        <v>86</v>
      </c>
      <c r="D4160" t="s">
        <v>5844</v>
      </c>
      <c r="E4160" t="s">
        <v>5845</v>
      </c>
      <c r="F4160" t="s">
        <v>65</v>
      </c>
      <c r="G4160" t="s">
        <v>66</v>
      </c>
      <c r="H4160" t="s">
        <v>13994</v>
      </c>
      <c r="I4160" t="s">
        <v>13995</v>
      </c>
      <c r="J4160" t="s">
        <v>8141</v>
      </c>
      <c r="K4160" t="s">
        <v>8181</v>
      </c>
      <c r="L4160" t="s">
        <v>8164</v>
      </c>
      <c r="N4160">
        <v>45012.375</v>
      </c>
      <c r="O4160">
        <v>45014.375</v>
      </c>
      <c r="Q4160">
        <v>45014.375</v>
      </c>
    </row>
    <row r="4161" spans="1:17">
      <c r="B4161" t="s">
        <v>85</v>
      </c>
      <c r="C4161" t="s">
        <v>86</v>
      </c>
      <c r="D4161" t="s">
        <v>5844</v>
      </c>
      <c r="E4161" t="s">
        <v>5845</v>
      </c>
      <c r="F4161" t="s">
        <v>65</v>
      </c>
      <c r="G4161" t="s">
        <v>66</v>
      </c>
      <c r="H4161" t="s">
        <v>13996</v>
      </c>
      <c r="I4161" t="s">
        <v>13997</v>
      </c>
      <c r="J4161" t="s">
        <v>8141</v>
      </c>
      <c r="K4161" t="s">
        <v>8181</v>
      </c>
      <c r="L4161" t="s">
        <v>8164</v>
      </c>
      <c r="N4161">
        <v>45015.375</v>
      </c>
      <c r="O4161">
        <v>45016.375</v>
      </c>
      <c r="Q4161">
        <v>45016.375</v>
      </c>
    </row>
    <row r="4162" spans="1:17">
      <c r="B4162" t="s">
        <v>85</v>
      </c>
      <c r="C4162" t="s">
        <v>86</v>
      </c>
      <c r="D4162" t="s">
        <v>5846</v>
      </c>
      <c r="E4162" t="s">
        <v>5847</v>
      </c>
      <c r="F4162" t="s">
        <v>65</v>
      </c>
      <c r="G4162" t="s">
        <v>66</v>
      </c>
      <c r="H4162" t="s">
        <v>13998</v>
      </c>
      <c r="I4162" t="s">
        <v>13999</v>
      </c>
      <c r="J4162" t="s">
        <v>8141</v>
      </c>
      <c r="K4162" t="s">
        <v>8230</v>
      </c>
      <c r="L4162" t="s">
        <v>8163</v>
      </c>
      <c r="N4162">
        <v>45012.375</v>
      </c>
      <c r="O4162">
        <v>45014.375</v>
      </c>
      <c r="Q4162">
        <v>45014.375</v>
      </c>
    </row>
    <row r="4163" spans="1:17">
      <c r="B4163" t="s">
        <v>85</v>
      </c>
      <c r="C4163" t="s">
        <v>86</v>
      </c>
      <c r="D4163" t="s">
        <v>5846</v>
      </c>
      <c r="E4163" t="s">
        <v>5847</v>
      </c>
      <c r="F4163" t="s">
        <v>65</v>
      </c>
      <c r="G4163" t="s">
        <v>66</v>
      </c>
      <c r="H4163" t="s">
        <v>14000</v>
      </c>
      <c r="I4163" t="s">
        <v>14001</v>
      </c>
      <c r="J4163" t="s">
        <v>8141</v>
      </c>
      <c r="K4163" t="s">
        <v>8230</v>
      </c>
      <c r="L4163" t="s">
        <v>8163</v>
      </c>
      <c r="M4163" t="s">
        <v>8165</v>
      </c>
      <c r="N4163">
        <v>45015.375</v>
      </c>
      <c r="O4163">
        <v>45016.375</v>
      </c>
      <c r="P4163">
        <v>45016.375</v>
      </c>
      <c r="Q4163">
        <v>45016.375</v>
      </c>
    </row>
    <row r="4164" spans="1:17">
      <c r="B4164" t="s">
        <v>85</v>
      </c>
      <c r="C4164" t="s">
        <v>86</v>
      </c>
      <c r="D4164" t="s">
        <v>5846</v>
      </c>
      <c r="E4164" t="s">
        <v>5847</v>
      </c>
      <c r="F4164" t="s">
        <v>65</v>
      </c>
      <c r="G4164" t="s">
        <v>66</v>
      </c>
      <c r="H4164" t="s">
        <v>14002</v>
      </c>
      <c r="I4164" t="s">
        <v>14003</v>
      </c>
      <c r="J4164" t="s">
        <v>8141</v>
      </c>
      <c r="K4164" t="s">
        <v>8230</v>
      </c>
      <c r="L4164" t="s">
        <v>8163</v>
      </c>
      <c r="M4164" t="s">
        <v>8165</v>
      </c>
      <c r="N4164">
        <v>45016.375</v>
      </c>
      <c r="O4164">
        <v>45016.375</v>
      </c>
      <c r="P4164">
        <v>45016.375</v>
      </c>
      <c r="Q4164">
        <v>45019.375</v>
      </c>
    </row>
    <row r="4165" spans="1:17">
      <c r="A4165" t="s">
        <v>19969</v>
      </c>
      <c r="B4165" t="s">
        <v>85</v>
      </c>
      <c r="C4165" t="s">
        <v>86</v>
      </c>
      <c r="D4165" t="s">
        <v>5848</v>
      </c>
      <c r="E4165" t="s">
        <v>5849</v>
      </c>
      <c r="F4165" t="s">
        <v>65</v>
      </c>
      <c r="G4165" t="s">
        <v>66</v>
      </c>
      <c r="H4165" t="s">
        <v>14004</v>
      </c>
      <c r="I4165" t="s">
        <v>14005</v>
      </c>
      <c r="J4165" t="s">
        <v>8141</v>
      </c>
      <c r="K4165" t="s">
        <v>8188</v>
      </c>
      <c r="L4165" t="s">
        <v>8152</v>
      </c>
      <c r="M4165" t="s">
        <v>8208</v>
      </c>
      <c r="N4165">
        <v>46080</v>
      </c>
      <c r="O4165">
        <v>46080</v>
      </c>
      <c r="P4165">
        <v>46080</v>
      </c>
      <c r="Q4165">
        <v>46080</v>
      </c>
    </row>
    <row r="4166" spans="1:17">
      <c r="A4166" t="s">
        <v>19969</v>
      </c>
      <c r="B4166" t="s">
        <v>85</v>
      </c>
      <c r="C4166" t="s">
        <v>86</v>
      </c>
      <c r="D4166" t="s">
        <v>5848</v>
      </c>
      <c r="E4166" t="s">
        <v>5849</v>
      </c>
      <c r="F4166" t="s">
        <v>65</v>
      </c>
      <c r="G4166" t="s">
        <v>66</v>
      </c>
      <c r="H4166" t="s">
        <v>14006</v>
      </c>
      <c r="I4166" t="s">
        <v>14007</v>
      </c>
      <c r="J4166" t="s">
        <v>8141</v>
      </c>
      <c r="K4166" t="s">
        <v>8230</v>
      </c>
      <c r="L4166" t="s">
        <v>8188</v>
      </c>
      <c r="N4166">
        <v>46080</v>
      </c>
      <c r="O4166">
        <v>46080</v>
      </c>
      <c r="Q4166">
        <v>46080</v>
      </c>
    </row>
    <row r="4167" spans="1:17">
      <c r="A4167" t="s">
        <v>19969</v>
      </c>
      <c r="B4167" t="s">
        <v>85</v>
      </c>
      <c r="C4167" t="s">
        <v>86</v>
      </c>
      <c r="D4167" t="s">
        <v>5848</v>
      </c>
      <c r="E4167" t="s">
        <v>5849</v>
      </c>
      <c r="F4167" t="s">
        <v>65</v>
      </c>
      <c r="G4167" t="s">
        <v>66</v>
      </c>
      <c r="H4167" t="s">
        <v>14008</v>
      </c>
      <c r="I4167" t="s">
        <v>14009</v>
      </c>
      <c r="J4167" t="s">
        <v>8141</v>
      </c>
      <c r="K4167" t="s">
        <v>8164</v>
      </c>
      <c r="L4167" t="s">
        <v>8433</v>
      </c>
      <c r="N4167">
        <v>46080</v>
      </c>
      <c r="O4167">
        <v>46080</v>
      </c>
      <c r="Q4167">
        <v>46080</v>
      </c>
    </row>
    <row r="4168" spans="1:17">
      <c r="A4168" t="s">
        <v>19969</v>
      </c>
      <c r="B4168" t="s">
        <v>85</v>
      </c>
      <c r="C4168" t="s">
        <v>86</v>
      </c>
      <c r="D4168" t="s">
        <v>5848</v>
      </c>
      <c r="E4168" t="s">
        <v>5849</v>
      </c>
      <c r="F4168" t="s">
        <v>65</v>
      </c>
      <c r="G4168" t="s">
        <v>66</v>
      </c>
      <c r="H4168" t="s">
        <v>14010</v>
      </c>
      <c r="I4168" t="s">
        <v>14011</v>
      </c>
      <c r="J4168" t="s">
        <v>8141</v>
      </c>
      <c r="K4168" t="s">
        <v>8208</v>
      </c>
      <c r="L4168" t="s">
        <v>8152</v>
      </c>
      <c r="N4168">
        <v>46080</v>
      </c>
      <c r="O4168">
        <v>46080</v>
      </c>
      <c r="Q4168">
        <v>46080</v>
      </c>
    </row>
    <row r="4169" spans="1:17">
      <c r="A4169" t="s">
        <v>19969</v>
      </c>
      <c r="B4169" t="s">
        <v>85</v>
      </c>
      <c r="C4169" t="s">
        <v>86</v>
      </c>
      <c r="D4169" t="s">
        <v>5848</v>
      </c>
      <c r="E4169" t="s">
        <v>5849</v>
      </c>
      <c r="F4169" t="s">
        <v>65</v>
      </c>
      <c r="G4169" t="s">
        <v>66</v>
      </c>
      <c r="H4169" t="s">
        <v>14012</v>
      </c>
      <c r="I4169" t="s">
        <v>14013</v>
      </c>
      <c r="J4169" t="s">
        <v>8141</v>
      </c>
      <c r="K4169" t="s">
        <v>8433</v>
      </c>
      <c r="L4169" t="s">
        <v>8164</v>
      </c>
      <c r="N4169">
        <v>46080</v>
      </c>
      <c r="O4169">
        <v>46080</v>
      </c>
      <c r="Q4169">
        <v>46080</v>
      </c>
    </row>
    <row r="4170" spans="1:17">
      <c r="A4170" t="s">
        <v>19969</v>
      </c>
      <c r="B4170" t="s">
        <v>85</v>
      </c>
      <c r="C4170" t="s">
        <v>86</v>
      </c>
      <c r="D4170" t="s">
        <v>5848</v>
      </c>
      <c r="E4170" t="s">
        <v>5849</v>
      </c>
      <c r="F4170" t="s">
        <v>65</v>
      </c>
      <c r="G4170" t="s">
        <v>66</v>
      </c>
      <c r="H4170" t="s">
        <v>14014</v>
      </c>
      <c r="I4170" t="s">
        <v>14015</v>
      </c>
      <c r="J4170" t="s">
        <v>8141</v>
      </c>
      <c r="K4170" t="s">
        <v>8152</v>
      </c>
      <c r="L4170" t="s">
        <v>8230</v>
      </c>
      <c r="N4170">
        <v>46080</v>
      </c>
      <c r="O4170">
        <v>46080</v>
      </c>
      <c r="Q4170">
        <v>46080</v>
      </c>
    </row>
    <row r="4171" spans="1:17">
      <c r="A4171" t="s">
        <v>19970</v>
      </c>
      <c r="B4171" t="s">
        <v>85</v>
      </c>
      <c r="C4171" t="s">
        <v>86</v>
      </c>
      <c r="D4171" t="s">
        <v>5850</v>
      </c>
      <c r="E4171" t="s">
        <v>5851</v>
      </c>
      <c r="F4171" t="s">
        <v>65</v>
      </c>
      <c r="G4171" t="s">
        <v>66</v>
      </c>
      <c r="H4171" t="s">
        <v>14016</v>
      </c>
      <c r="I4171" t="s">
        <v>5851</v>
      </c>
      <c r="J4171" t="s">
        <v>8141</v>
      </c>
      <c r="K4171" t="s">
        <v>8188</v>
      </c>
      <c r="L4171" t="s">
        <v>8208</v>
      </c>
      <c r="M4171" t="s">
        <v>8152</v>
      </c>
      <c r="N4171">
        <v>46111</v>
      </c>
      <c r="O4171">
        <v>46115</v>
      </c>
      <c r="P4171">
        <v>46118</v>
      </c>
      <c r="Q4171">
        <v>46118</v>
      </c>
    </row>
    <row r="4172" spans="1:17">
      <c r="A4172" t="s">
        <v>19970</v>
      </c>
      <c r="B4172" t="s">
        <v>85</v>
      </c>
      <c r="C4172" t="s">
        <v>86</v>
      </c>
      <c r="D4172" t="s">
        <v>5850</v>
      </c>
      <c r="E4172" t="s">
        <v>5851</v>
      </c>
      <c r="F4172" t="s">
        <v>65</v>
      </c>
      <c r="G4172" t="s">
        <v>66</v>
      </c>
      <c r="H4172" t="s">
        <v>14017</v>
      </c>
      <c r="I4172" t="s">
        <v>14018</v>
      </c>
      <c r="J4172" t="s">
        <v>8141</v>
      </c>
      <c r="K4172" t="s">
        <v>8164</v>
      </c>
      <c r="L4172" t="s">
        <v>8152</v>
      </c>
      <c r="N4172">
        <v>46111</v>
      </c>
      <c r="O4172">
        <v>46115</v>
      </c>
      <c r="Q4172">
        <v>46118</v>
      </c>
    </row>
    <row r="4173" spans="1:17">
      <c r="A4173" t="s">
        <v>19970</v>
      </c>
      <c r="B4173" t="s">
        <v>85</v>
      </c>
      <c r="C4173" t="s">
        <v>86</v>
      </c>
      <c r="D4173" t="s">
        <v>5850</v>
      </c>
      <c r="E4173" t="s">
        <v>5851</v>
      </c>
      <c r="F4173" t="s">
        <v>65</v>
      </c>
      <c r="G4173" t="s">
        <v>66</v>
      </c>
      <c r="H4173" t="s">
        <v>14019</v>
      </c>
      <c r="I4173" t="s">
        <v>14020</v>
      </c>
      <c r="J4173" t="s">
        <v>8141</v>
      </c>
      <c r="K4173" t="s">
        <v>8152</v>
      </c>
      <c r="L4173" t="s">
        <v>8164</v>
      </c>
      <c r="N4173">
        <v>46111</v>
      </c>
      <c r="O4173">
        <v>46115</v>
      </c>
      <c r="Q4173">
        <v>46118</v>
      </c>
    </row>
    <row r="4174" spans="1:17">
      <c r="A4174" t="s">
        <v>19970</v>
      </c>
      <c r="B4174" t="s">
        <v>85</v>
      </c>
      <c r="C4174" t="s">
        <v>86</v>
      </c>
      <c r="D4174" t="s">
        <v>5850</v>
      </c>
      <c r="E4174" t="s">
        <v>5851</v>
      </c>
      <c r="F4174" t="s">
        <v>65</v>
      </c>
      <c r="G4174" t="s">
        <v>66</v>
      </c>
      <c r="H4174" t="s">
        <v>14021</v>
      </c>
      <c r="I4174" t="s">
        <v>14022</v>
      </c>
      <c r="J4174" t="s">
        <v>8141</v>
      </c>
      <c r="K4174" t="s">
        <v>8230</v>
      </c>
      <c r="L4174" t="s">
        <v>8188</v>
      </c>
      <c r="N4174">
        <v>46111</v>
      </c>
      <c r="O4174">
        <v>46115</v>
      </c>
      <c r="Q4174">
        <v>46118</v>
      </c>
    </row>
    <row r="4175" spans="1:17">
      <c r="A4175" t="s">
        <v>19970</v>
      </c>
      <c r="B4175" t="s">
        <v>85</v>
      </c>
      <c r="C4175" t="s">
        <v>86</v>
      </c>
      <c r="D4175" t="s">
        <v>5850</v>
      </c>
      <c r="E4175" t="s">
        <v>5851</v>
      </c>
      <c r="F4175" t="s">
        <v>65</v>
      </c>
      <c r="G4175" t="s">
        <v>66</v>
      </c>
      <c r="H4175" t="s">
        <v>14023</v>
      </c>
      <c r="I4175" t="s">
        <v>14024</v>
      </c>
      <c r="J4175" t="s">
        <v>8141</v>
      </c>
      <c r="K4175" t="s">
        <v>8208</v>
      </c>
      <c r="L4175" t="s">
        <v>8230</v>
      </c>
      <c r="N4175">
        <v>46111</v>
      </c>
      <c r="O4175">
        <v>46115</v>
      </c>
      <c r="Q4175">
        <v>46118</v>
      </c>
    </row>
    <row r="4176" spans="1:17">
      <c r="A4176" t="s">
        <v>19971</v>
      </c>
      <c r="B4176" t="s">
        <v>85</v>
      </c>
      <c r="C4176" t="s">
        <v>86</v>
      </c>
      <c r="D4176" t="s">
        <v>5852</v>
      </c>
      <c r="E4176" t="s">
        <v>5853</v>
      </c>
      <c r="F4176" t="s">
        <v>65</v>
      </c>
      <c r="G4176" t="s">
        <v>66</v>
      </c>
      <c r="H4176" t="s">
        <v>14025</v>
      </c>
      <c r="I4176" t="s">
        <v>5853</v>
      </c>
      <c r="J4176" t="s">
        <v>8141</v>
      </c>
      <c r="K4176" t="s">
        <v>8433</v>
      </c>
      <c r="L4176" t="s">
        <v>8152</v>
      </c>
      <c r="N4176">
        <v>45747</v>
      </c>
      <c r="O4176">
        <v>45751</v>
      </c>
      <c r="Q4176">
        <v>45744</v>
      </c>
    </row>
    <row r="4177" spans="1:17">
      <c r="A4177" t="s">
        <v>19972</v>
      </c>
      <c r="B4177" t="s">
        <v>85</v>
      </c>
      <c r="C4177" t="s">
        <v>86</v>
      </c>
      <c r="D4177" t="s">
        <v>5854</v>
      </c>
      <c r="E4177" t="s">
        <v>5855</v>
      </c>
      <c r="F4177" t="s">
        <v>65</v>
      </c>
      <c r="G4177" t="s">
        <v>66</v>
      </c>
      <c r="H4177" t="s">
        <v>14026</v>
      </c>
      <c r="I4177" t="s">
        <v>5855</v>
      </c>
      <c r="J4177" t="s">
        <v>8141</v>
      </c>
      <c r="K4177" t="s">
        <v>8208</v>
      </c>
      <c r="L4177" t="s">
        <v>8188</v>
      </c>
      <c r="M4177" t="s">
        <v>8152</v>
      </c>
      <c r="N4177">
        <v>45747</v>
      </c>
      <c r="O4177">
        <v>45751</v>
      </c>
      <c r="P4177">
        <v>45754</v>
      </c>
      <c r="Q4177">
        <v>45754</v>
      </c>
    </row>
    <row r="4178" spans="1:17">
      <c r="A4178" t="s">
        <v>19973</v>
      </c>
      <c r="B4178" t="s">
        <v>85</v>
      </c>
      <c r="C4178" t="s">
        <v>86</v>
      </c>
      <c r="D4178" t="s">
        <v>5856</v>
      </c>
      <c r="E4178" t="s">
        <v>5857</v>
      </c>
      <c r="F4178" t="s">
        <v>65</v>
      </c>
      <c r="G4178" t="s">
        <v>66</v>
      </c>
      <c r="H4178" t="s">
        <v>14027</v>
      </c>
      <c r="I4178" t="s">
        <v>5857</v>
      </c>
      <c r="J4178" t="s">
        <v>8141</v>
      </c>
      <c r="K4178" t="s">
        <v>8208</v>
      </c>
      <c r="L4178" t="s">
        <v>8152</v>
      </c>
      <c r="N4178">
        <v>45719</v>
      </c>
      <c r="O4178">
        <v>45723</v>
      </c>
      <c r="Q4178">
        <v>45723</v>
      </c>
    </row>
    <row r="4179" spans="1:17">
      <c r="A4179" t="s">
        <v>19974</v>
      </c>
      <c r="B4179" t="s">
        <v>85</v>
      </c>
      <c r="C4179" t="s">
        <v>86</v>
      </c>
      <c r="D4179" t="s">
        <v>5858</v>
      </c>
      <c r="E4179" t="s">
        <v>5859</v>
      </c>
      <c r="F4179" t="s">
        <v>65</v>
      </c>
      <c r="G4179" t="s">
        <v>66</v>
      </c>
      <c r="H4179" t="s">
        <v>14028</v>
      </c>
      <c r="I4179" t="s">
        <v>5859</v>
      </c>
      <c r="J4179" t="s">
        <v>8141</v>
      </c>
      <c r="K4179" t="s">
        <v>8208</v>
      </c>
      <c r="L4179" t="s">
        <v>8152</v>
      </c>
      <c r="N4179">
        <v>45719</v>
      </c>
      <c r="O4179">
        <v>45726</v>
      </c>
      <c r="Q4179">
        <v>45726</v>
      </c>
    </row>
    <row r="4180" spans="1:17">
      <c r="A4180" t="s">
        <v>19974</v>
      </c>
      <c r="B4180" t="s">
        <v>85</v>
      </c>
      <c r="C4180" t="s">
        <v>86</v>
      </c>
      <c r="D4180" t="s">
        <v>5858</v>
      </c>
      <c r="E4180" t="s">
        <v>5859</v>
      </c>
      <c r="F4180" t="s">
        <v>65</v>
      </c>
      <c r="G4180" t="s">
        <v>66</v>
      </c>
      <c r="H4180" t="s">
        <v>14029</v>
      </c>
      <c r="I4180" t="s">
        <v>14030</v>
      </c>
      <c r="J4180" t="s">
        <v>8141</v>
      </c>
      <c r="K4180" t="s">
        <v>8230</v>
      </c>
      <c r="L4180" t="s">
        <v>8208</v>
      </c>
      <c r="M4180" t="s">
        <v>8152</v>
      </c>
      <c r="N4180">
        <v>45719</v>
      </c>
      <c r="O4180">
        <v>45726</v>
      </c>
      <c r="P4180">
        <v>45726</v>
      </c>
      <c r="Q4180">
        <v>45726</v>
      </c>
    </row>
    <row r="4181" spans="1:17">
      <c r="B4181" t="s">
        <v>85</v>
      </c>
      <c r="C4181" t="s">
        <v>86</v>
      </c>
      <c r="D4181" t="s">
        <v>5860</v>
      </c>
      <c r="E4181" t="s">
        <v>5861</v>
      </c>
      <c r="F4181" t="s">
        <v>65</v>
      </c>
      <c r="G4181" t="s">
        <v>66</v>
      </c>
      <c r="H4181" t="s">
        <v>14031</v>
      </c>
      <c r="I4181" t="s">
        <v>5861</v>
      </c>
      <c r="J4181" t="s">
        <v>8255</v>
      </c>
      <c r="K4181" t="s">
        <v>8181</v>
      </c>
      <c r="L4181" t="s">
        <v>8164</v>
      </c>
      <c r="M4181" t="s">
        <v>8152</v>
      </c>
      <c r="N4181">
        <v>45355</v>
      </c>
      <c r="O4181">
        <v>45359</v>
      </c>
      <c r="P4181">
        <v>45359</v>
      </c>
      <c r="Q4181">
        <v>45359</v>
      </c>
    </row>
    <row r="4182" spans="1:17">
      <c r="B4182" t="s">
        <v>85</v>
      </c>
      <c r="C4182" t="s">
        <v>86</v>
      </c>
      <c r="D4182" t="s">
        <v>5862</v>
      </c>
      <c r="E4182" t="s">
        <v>5863</v>
      </c>
      <c r="F4182" t="s">
        <v>65</v>
      </c>
      <c r="G4182" t="s">
        <v>66</v>
      </c>
      <c r="H4182" t="s">
        <v>14032</v>
      </c>
      <c r="I4182" t="s">
        <v>5863</v>
      </c>
      <c r="J4182" t="s">
        <v>8141</v>
      </c>
      <c r="K4182" t="s">
        <v>8164</v>
      </c>
      <c r="L4182" t="s">
        <v>8230</v>
      </c>
      <c r="M4182" t="s">
        <v>8152</v>
      </c>
      <c r="N4182">
        <v>45355</v>
      </c>
      <c r="O4182">
        <v>45362</v>
      </c>
      <c r="P4182">
        <v>45362</v>
      </c>
      <c r="Q4182">
        <v>45362</v>
      </c>
    </row>
    <row r="4183" spans="1:17">
      <c r="B4183" t="s">
        <v>85</v>
      </c>
      <c r="C4183" t="s">
        <v>86</v>
      </c>
      <c r="D4183" t="s">
        <v>5862</v>
      </c>
      <c r="E4183" t="s">
        <v>5863</v>
      </c>
      <c r="F4183" t="s">
        <v>65</v>
      </c>
      <c r="G4183" t="s">
        <v>66</v>
      </c>
      <c r="H4183" t="s">
        <v>14033</v>
      </c>
      <c r="I4183" t="s">
        <v>14034</v>
      </c>
      <c r="J4183" t="s">
        <v>8141</v>
      </c>
      <c r="K4183" t="s">
        <v>8164</v>
      </c>
      <c r="L4183" t="s">
        <v>8230</v>
      </c>
      <c r="M4183" t="s">
        <v>8152</v>
      </c>
      <c r="N4183">
        <v>45355</v>
      </c>
      <c r="O4183">
        <v>45362</v>
      </c>
      <c r="P4183">
        <v>45362</v>
      </c>
      <c r="Q4183">
        <v>45362</v>
      </c>
    </row>
    <row r="4184" spans="1:17">
      <c r="B4184" t="s">
        <v>85</v>
      </c>
      <c r="C4184" t="s">
        <v>86</v>
      </c>
      <c r="D4184" t="s">
        <v>5864</v>
      </c>
      <c r="E4184" t="s">
        <v>5865</v>
      </c>
      <c r="F4184" t="s">
        <v>65</v>
      </c>
      <c r="G4184" t="s">
        <v>66</v>
      </c>
      <c r="H4184" t="s">
        <v>14035</v>
      </c>
      <c r="I4184" t="s">
        <v>14036</v>
      </c>
      <c r="J4184" t="s">
        <v>8141</v>
      </c>
      <c r="K4184" t="s">
        <v>8181</v>
      </c>
      <c r="L4184" t="s">
        <v>8164</v>
      </c>
      <c r="N4184">
        <v>44991.375</v>
      </c>
      <c r="O4184">
        <v>44993.375</v>
      </c>
      <c r="Q4184">
        <v>44993.375</v>
      </c>
    </row>
    <row r="4185" spans="1:17">
      <c r="B4185" t="s">
        <v>85</v>
      </c>
      <c r="C4185" t="s">
        <v>86</v>
      </c>
      <c r="D4185" t="s">
        <v>5864</v>
      </c>
      <c r="E4185" t="s">
        <v>5865</v>
      </c>
      <c r="F4185" t="s">
        <v>65</v>
      </c>
      <c r="G4185" t="s">
        <v>66</v>
      </c>
      <c r="H4185" t="s">
        <v>14037</v>
      </c>
      <c r="I4185" t="s">
        <v>14038</v>
      </c>
      <c r="J4185" t="s">
        <v>8141</v>
      </c>
      <c r="K4185" t="s">
        <v>8181</v>
      </c>
      <c r="L4185" t="s">
        <v>8164</v>
      </c>
      <c r="N4185">
        <v>44994.375</v>
      </c>
      <c r="O4185">
        <v>44995.375</v>
      </c>
      <c r="Q4185">
        <v>44995.375</v>
      </c>
    </row>
    <row r="4186" spans="1:17">
      <c r="B4186" t="s">
        <v>85</v>
      </c>
      <c r="C4186" t="s">
        <v>86</v>
      </c>
      <c r="D4186" t="s">
        <v>5866</v>
      </c>
      <c r="E4186" t="s">
        <v>5867</v>
      </c>
      <c r="F4186" t="s">
        <v>65</v>
      </c>
      <c r="G4186" t="s">
        <v>66</v>
      </c>
      <c r="H4186" t="s">
        <v>14039</v>
      </c>
      <c r="I4186" t="s">
        <v>14040</v>
      </c>
      <c r="J4186" t="s">
        <v>8141</v>
      </c>
      <c r="K4186" t="s">
        <v>8230</v>
      </c>
      <c r="L4186" t="s">
        <v>8163</v>
      </c>
      <c r="N4186">
        <v>44991.375</v>
      </c>
      <c r="O4186">
        <v>44993.375</v>
      </c>
      <c r="Q4186">
        <v>44993.375</v>
      </c>
    </row>
    <row r="4187" spans="1:17">
      <c r="B4187" t="s">
        <v>85</v>
      </c>
      <c r="C4187" t="s">
        <v>86</v>
      </c>
      <c r="D4187" t="s">
        <v>5866</v>
      </c>
      <c r="E4187" t="s">
        <v>5867</v>
      </c>
      <c r="F4187" t="s">
        <v>65</v>
      </c>
      <c r="G4187" t="s">
        <v>66</v>
      </c>
      <c r="H4187" t="s">
        <v>14041</v>
      </c>
      <c r="I4187" t="s">
        <v>14042</v>
      </c>
      <c r="J4187" t="s">
        <v>8141</v>
      </c>
      <c r="K4187" t="s">
        <v>8230</v>
      </c>
      <c r="L4187" t="s">
        <v>8163</v>
      </c>
      <c r="N4187">
        <v>44994.375</v>
      </c>
      <c r="O4187">
        <v>44995.375</v>
      </c>
      <c r="Q4187">
        <v>44995.375</v>
      </c>
    </row>
    <row r="4188" spans="1:17">
      <c r="B4188" t="s">
        <v>85</v>
      </c>
      <c r="C4188" t="s">
        <v>86</v>
      </c>
      <c r="D4188" t="s">
        <v>5866</v>
      </c>
      <c r="E4188" t="s">
        <v>5867</v>
      </c>
      <c r="F4188" t="s">
        <v>65</v>
      </c>
      <c r="G4188" t="s">
        <v>66</v>
      </c>
      <c r="H4188" t="s">
        <v>14043</v>
      </c>
      <c r="I4188" t="s">
        <v>14044</v>
      </c>
      <c r="J4188" t="s">
        <v>8141</v>
      </c>
      <c r="K4188" t="s">
        <v>8230</v>
      </c>
      <c r="L4188" t="s">
        <v>8163</v>
      </c>
      <c r="N4188">
        <v>44995.375</v>
      </c>
      <c r="O4188">
        <v>44995.375</v>
      </c>
      <c r="Q4188">
        <v>44998.375</v>
      </c>
    </row>
    <row r="4189" spans="1:17">
      <c r="A4189" t="s">
        <v>19975</v>
      </c>
      <c r="B4189" t="s">
        <v>85</v>
      </c>
      <c r="C4189" t="s">
        <v>86</v>
      </c>
      <c r="D4189" t="s">
        <v>5868</v>
      </c>
      <c r="E4189" t="s">
        <v>5869</v>
      </c>
      <c r="F4189" t="s">
        <v>65</v>
      </c>
      <c r="G4189" t="s">
        <v>66</v>
      </c>
      <c r="H4189" t="s">
        <v>14045</v>
      </c>
      <c r="I4189" t="s">
        <v>14046</v>
      </c>
      <c r="J4189" t="s">
        <v>8141</v>
      </c>
      <c r="K4189" t="s">
        <v>8230</v>
      </c>
      <c r="L4189" t="s">
        <v>8164</v>
      </c>
      <c r="M4189" t="s">
        <v>8433</v>
      </c>
      <c r="N4189">
        <v>46090</v>
      </c>
      <c r="O4189">
        <v>46094</v>
      </c>
      <c r="P4189">
        <v>46094</v>
      </c>
      <c r="Q4189">
        <v>46097</v>
      </c>
    </row>
    <row r="4190" spans="1:17">
      <c r="A4190" t="s">
        <v>19975</v>
      </c>
      <c r="B4190" t="s">
        <v>85</v>
      </c>
      <c r="C4190" t="s">
        <v>86</v>
      </c>
      <c r="D4190" t="s">
        <v>5868</v>
      </c>
      <c r="E4190" t="s">
        <v>5869</v>
      </c>
      <c r="F4190" t="s">
        <v>65</v>
      </c>
      <c r="G4190" t="s">
        <v>66</v>
      </c>
      <c r="H4190" t="s">
        <v>14047</v>
      </c>
      <c r="I4190" t="s">
        <v>14048</v>
      </c>
      <c r="J4190" t="s">
        <v>8141</v>
      </c>
      <c r="K4190" t="s">
        <v>8164</v>
      </c>
      <c r="L4190" t="s">
        <v>8230</v>
      </c>
      <c r="N4190">
        <v>46090</v>
      </c>
      <c r="O4190">
        <v>46094</v>
      </c>
      <c r="Q4190">
        <v>46094</v>
      </c>
    </row>
    <row r="4191" spans="1:17">
      <c r="A4191" t="s">
        <v>19975</v>
      </c>
      <c r="B4191" t="s">
        <v>85</v>
      </c>
      <c r="C4191" t="s">
        <v>86</v>
      </c>
      <c r="D4191" t="s">
        <v>5868</v>
      </c>
      <c r="E4191" t="s">
        <v>5869</v>
      </c>
      <c r="F4191" t="s">
        <v>65</v>
      </c>
      <c r="G4191" t="s">
        <v>66</v>
      </c>
      <c r="H4191" t="s">
        <v>14049</v>
      </c>
      <c r="I4191" t="s">
        <v>14050</v>
      </c>
      <c r="J4191" t="s">
        <v>8141</v>
      </c>
      <c r="K4191" t="s">
        <v>8208</v>
      </c>
      <c r="L4191" t="s">
        <v>8433</v>
      </c>
      <c r="N4191">
        <v>46090</v>
      </c>
      <c r="O4191">
        <v>46094</v>
      </c>
      <c r="Q4191">
        <v>46094</v>
      </c>
    </row>
    <row r="4192" spans="1:17">
      <c r="A4192" t="s">
        <v>19975</v>
      </c>
      <c r="B4192" t="s">
        <v>85</v>
      </c>
      <c r="C4192" t="s">
        <v>86</v>
      </c>
      <c r="D4192" t="s">
        <v>5868</v>
      </c>
      <c r="E4192" t="s">
        <v>5869</v>
      </c>
      <c r="F4192" t="s">
        <v>65</v>
      </c>
      <c r="G4192" t="s">
        <v>66</v>
      </c>
      <c r="H4192" t="s">
        <v>14051</v>
      </c>
      <c r="I4192" t="s">
        <v>14052</v>
      </c>
      <c r="K4192" t="s">
        <v>8433</v>
      </c>
      <c r="L4192" t="s">
        <v>8188</v>
      </c>
      <c r="N4192">
        <v>46090</v>
      </c>
      <c r="O4192">
        <v>46094</v>
      </c>
      <c r="Q4192">
        <v>46094</v>
      </c>
    </row>
    <row r="4193" spans="1:17">
      <c r="A4193" t="s">
        <v>19975</v>
      </c>
      <c r="B4193" t="s">
        <v>85</v>
      </c>
      <c r="C4193" t="s">
        <v>86</v>
      </c>
      <c r="D4193" t="s">
        <v>5868</v>
      </c>
      <c r="E4193" t="s">
        <v>5869</v>
      </c>
      <c r="F4193" t="s">
        <v>65</v>
      </c>
      <c r="G4193" t="s">
        <v>66</v>
      </c>
      <c r="H4193" t="s">
        <v>14053</v>
      </c>
      <c r="I4193" t="s">
        <v>14054</v>
      </c>
      <c r="J4193" t="s">
        <v>8255</v>
      </c>
      <c r="K4193" t="s">
        <v>8188</v>
      </c>
      <c r="L4193" t="s">
        <v>8208</v>
      </c>
      <c r="N4193">
        <v>46090</v>
      </c>
      <c r="O4193">
        <v>46094</v>
      </c>
      <c r="Q4193">
        <v>46094</v>
      </c>
    </row>
    <row r="4194" spans="1:17">
      <c r="A4194" t="s">
        <v>19975</v>
      </c>
      <c r="B4194" t="s">
        <v>85</v>
      </c>
      <c r="C4194" t="s">
        <v>86</v>
      </c>
      <c r="D4194" t="s">
        <v>5868</v>
      </c>
      <c r="E4194" t="s">
        <v>5869</v>
      </c>
      <c r="F4194" t="s">
        <v>65</v>
      </c>
      <c r="G4194" t="s">
        <v>66</v>
      </c>
      <c r="H4194" t="s">
        <v>14055</v>
      </c>
      <c r="I4194" t="s">
        <v>14056</v>
      </c>
      <c r="J4194" t="s">
        <v>8141</v>
      </c>
      <c r="K4194" t="s">
        <v>8152</v>
      </c>
      <c r="L4194" t="s">
        <v>8230</v>
      </c>
      <c r="N4194">
        <v>46090</v>
      </c>
      <c r="O4194">
        <v>46094</v>
      </c>
      <c r="Q4194">
        <v>46094</v>
      </c>
    </row>
    <row r="4195" spans="1:17">
      <c r="B4195" t="s">
        <v>85</v>
      </c>
      <c r="C4195" t="s">
        <v>86</v>
      </c>
      <c r="D4195" t="s">
        <v>5870</v>
      </c>
      <c r="E4195" t="s">
        <v>5871</v>
      </c>
      <c r="F4195" t="s">
        <v>65</v>
      </c>
      <c r="G4195" t="s">
        <v>66</v>
      </c>
      <c r="H4195" t="s">
        <v>14057</v>
      </c>
      <c r="I4195" t="s">
        <v>14058</v>
      </c>
      <c r="J4195" t="s">
        <v>8141</v>
      </c>
      <c r="K4195" t="s">
        <v>8181</v>
      </c>
      <c r="L4195" t="s">
        <v>8230</v>
      </c>
      <c r="N4195">
        <v>45026.375</v>
      </c>
      <c r="O4195">
        <v>45028.375</v>
      </c>
      <c r="Q4195">
        <v>45028.375</v>
      </c>
    </row>
    <row r="4196" spans="1:17">
      <c r="B4196" t="s">
        <v>85</v>
      </c>
      <c r="C4196" t="s">
        <v>86</v>
      </c>
      <c r="D4196" t="s">
        <v>5870</v>
      </c>
      <c r="E4196" t="s">
        <v>5871</v>
      </c>
      <c r="F4196" t="s">
        <v>65</v>
      </c>
      <c r="G4196" t="s">
        <v>66</v>
      </c>
      <c r="H4196" t="s">
        <v>14059</v>
      </c>
      <c r="I4196" t="s">
        <v>14060</v>
      </c>
      <c r="J4196" t="s">
        <v>8141</v>
      </c>
      <c r="K4196" t="s">
        <v>8181</v>
      </c>
      <c r="L4196" t="s">
        <v>8164</v>
      </c>
      <c r="N4196">
        <v>45029.375</v>
      </c>
      <c r="O4196">
        <v>45030.375</v>
      </c>
      <c r="Q4196">
        <v>45030.375</v>
      </c>
    </row>
    <row r="4197" spans="1:17">
      <c r="B4197" t="s">
        <v>85</v>
      </c>
      <c r="C4197" t="s">
        <v>86</v>
      </c>
      <c r="D4197" t="s">
        <v>5872</v>
      </c>
      <c r="E4197" t="s">
        <v>5873</v>
      </c>
      <c r="F4197" t="s">
        <v>65</v>
      </c>
      <c r="G4197" t="s">
        <v>66</v>
      </c>
      <c r="H4197" t="s">
        <v>14061</v>
      </c>
      <c r="I4197" t="s">
        <v>14062</v>
      </c>
      <c r="J4197" t="s">
        <v>8141</v>
      </c>
      <c r="K4197" t="s">
        <v>8230</v>
      </c>
      <c r="L4197" t="s">
        <v>8164</v>
      </c>
      <c r="N4197">
        <v>45026.375</v>
      </c>
      <c r="O4197">
        <v>45028.375</v>
      </c>
      <c r="Q4197">
        <v>45028.375</v>
      </c>
    </row>
    <row r="4198" spans="1:17">
      <c r="B4198" t="s">
        <v>85</v>
      </c>
      <c r="C4198" t="s">
        <v>86</v>
      </c>
      <c r="D4198" t="s">
        <v>5872</v>
      </c>
      <c r="E4198" t="s">
        <v>5873</v>
      </c>
      <c r="F4198" t="s">
        <v>65</v>
      </c>
      <c r="G4198" t="s">
        <v>66</v>
      </c>
      <c r="H4198" t="s">
        <v>14063</v>
      </c>
      <c r="I4198" t="s">
        <v>14064</v>
      </c>
      <c r="J4198" t="s">
        <v>8141</v>
      </c>
      <c r="K4198" t="s">
        <v>8230</v>
      </c>
      <c r="L4198" t="s">
        <v>8164</v>
      </c>
      <c r="M4198" t="s">
        <v>8165</v>
      </c>
      <c r="N4198">
        <v>45029.375</v>
      </c>
      <c r="O4198">
        <v>45030.375</v>
      </c>
      <c r="P4198">
        <v>45030.375</v>
      </c>
      <c r="Q4198">
        <v>45030.375</v>
      </c>
    </row>
    <row r="4199" spans="1:17">
      <c r="B4199" t="s">
        <v>85</v>
      </c>
      <c r="C4199" t="s">
        <v>86</v>
      </c>
      <c r="D4199" t="s">
        <v>5872</v>
      </c>
      <c r="E4199" t="s">
        <v>5873</v>
      </c>
      <c r="F4199" t="s">
        <v>65</v>
      </c>
      <c r="G4199" t="s">
        <v>66</v>
      </c>
      <c r="H4199" t="s">
        <v>14065</v>
      </c>
      <c r="I4199" t="s">
        <v>14066</v>
      </c>
      <c r="J4199" t="s">
        <v>8141</v>
      </c>
      <c r="K4199" t="s">
        <v>8230</v>
      </c>
      <c r="L4199" t="s">
        <v>8164</v>
      </c>
      <c r="M4199" t="s">
        <v>8165</v>
      </c>
      <c r="N4199">
        <v>45030.375</v>
      </c>
      <c r="O4199">
        <v>45030.375</v>
      </c>
      <c r="P4199">
        <v>45030.375</v>
      </c>
      <c r="Q4199">
        <v>45033.375</v>
      </c>
    </row>
    <row r="4200" spans="1:17">
      <c r="A4200" t="s">
        <v>19976</v>
      </c>
      <c r="B4200" t="s">
        <v>85</v>
      </c>
      <c r="C4200" t="s">
        <v>86</v>
      </c>
      <c r="D4200" t="s">
        <v>5874</v>
      </c>
      <c r="E4200" t="s">
        <v>5875</v>
      </c>
      <c r="F4200" t="s">
        <v>65</v>
      </c>
      <c r="G4200" t="s">
        <v>66</v>
      </c>
      <c r="H4200" t="s">
        <v>14067</v>
      </c>
      <c r="I4200" t="s">
        <v>5875</v>
      </c>
      <c r="J4200" t="s">
        <v>8141</v>
      </c>
      <c r="K4200" t="s">
        <v>8230</v>
      </c>
      <c r="L4200" t="s">
        <v>8164</v>
      </c>
      <c r="M4200" t="s">
        <v>8152</v>
      </c>
      <c r="N4200">
        <v>46125</v>
      </c>
      <c r="O4200">
        <v>46129</v>
      </c>
      <c r="P4200">
        <v>46132</v>
      </c>
      <c r="Q4200">
        <v>46132</v>
      </c>
    </row>
    <row r="4201" spans="1:17">
      <c r="A4201" t="s">
        <v>19976</v>
      </c>
      <c r="B4201" t="s">
        <v>85</v>
      </c>
      <c r="C4201" t="s">
        <v>86</v>
      </c>
      <c r="D4201" t="s">
        <v>5874</v>
      </c>
      <c r="E4201" t="s">
        <v>5875</v>
      </c>
      <c r="F4201" t="s">
        <v>65</v>
      </c>
      <c r="G4201" t="s">
        <v>66</v>
      </c>
      <c r="H4201" t="s">
        <v>14068</v>
      </c>
      <c r="I4201" t="s">
        <v>14069</v>
      </c>
      <c r="J4201" t="s">
        <v>8141</v>
      </c>
      <c r="K4201" t="s">
        <v>8152</v>
      </c>
      <c r="L4201" t="s">
        <v>8230</v>
      </c>
      <c r="N4201">
        <v>46125</v>
      </c>
      <c r="O4201">
        <v>46129</v>
      </c>
      <c r="Q4201">
        <v>46132</v>
      </c>
    </row>
    <row r="4202" spans="1:17">
      <c r="A4202" t="s">
        <v>19976</v>
      </c>
      <c r="B4202" t="s">
        <v>85</v>
      </c>
      <c r="C4202" t="s">
        <v>86</v>
      </c>
      <c r="D4202" t="s">
        <v>5874</v>
      </c>
      <c r="E4202" t="s">
        <v>5875</v>
      </c>
      <c r="F4202" t="s">
        <v>65</v>
      </c>
      <c r="G4202" t="s">
        <v>66</v>
      </c>
      <c r="H4202" t="s">
        <v>14070</v>
      </c>
      <c r="I4202" t="s">
        <v>14071</v>
      </c>
      <c r="J4202" t="s">
        <v>8141</v>
      </c>
      <c r="K4202" t="s">
        <v>8164</v>
      </c>
      <c r="L4202" t="s">
        <v>8152</v>
      </c>
      <c r="N4202">
        <v>46125</v>
      </c>
      <c r="O4202">
        <v>46129</v>
      </c>
      <c r="Q4202">
        <v>46132</v>
      </c>
    </row>
    <row r="4203" spans="1:17">
      <c r="A4203" t="s">
        <v>19976</v>
      </c>
      <c r="B4203" t="s">
        <v>85</v>
      </c>
      <c r="C4203" t="s">
        <v>86</v>
      </c>
      <c r="D4203" t="s">
        <v>5874</v>
      </c>
      <c r="E4203" t="s">
        <v>5875</v>
      </c>
      <c r="F4203" t="s">
        <v>65</v>
      </c>
      <c r="G4203" t="s">
        <v>66</v>
      </c>
      <c r="H4203" t="s">
        <v>14072</v>
      </c>
      <c r="I4203" t="s">
        <v>14073</v>
      </c>
      <c r="J4203" t="s">
        <v>8141</v>
      </c>
      <c r="K4203" t="s">
        <v>8208</v>
      </c>
      <c r="L4203" t="s">
        <v>8164</v>
      </c>
      <c r="N4203">
        <v>46125</v>
      </c>
      <c r="O4203">
        <v>46129</v>
      </c>
      <c r="Q4203">
        <v>46132</v>
      </c>
    </row>
    <row r="4204" spans="1:17">
      <c r="A4204" t="s">
        <v>19976</v>
      </c>
      <c r="B4204" t="s">
        <v>85</v>
      </c>
      <c r="C4204" t="s">
        <v>86</v>
      </c>
      <c r="D4204" t="s">
        <v>5874</v>
      </c>
      <c r="E4204" t="s">
        <v>5875</v>
      </c>
      <c r="F4204" t="s">
        <v>65</v>
      </c>
      <c r="G4204" t="s">
        <v>66</v>
      </c>
      <c r="H4204" t="s">
        <v>14074</v>
      </c>
      <c r="I4204" t="s">
        <v>14075</v>
      </c>
      <c r="J4204" t="s">
        <v>8141</v>
      </c>
      <c r="K4204" t="s">
        <v>8188</v>
      </c>
      <c r="L4204" t="s">
        <v>8208</v>
      </c>
      <c r="N4204">
        <v>46125</v>
      </c>
      <c r="O4204">
        <v>46129</v>
      </c>
      <c r="Q4204">
        <v>46132</v>
      </c>
    </row>
    <row r="4205" spans="1:17">
      <c r="A4205" t="s">
        <v>19977</v>
      </c>
      <c r="B4205" t="s">
        <v>85</v>
      </c>
      <c r="C4205" t="s">
        <v>86</v>
      </c>
      <c r="D4205" t="s">
        <v>5876</v>
      </c>
      <c r="E4205" t="s">
        <v>5877</v>
      </c>
      <c r="F4205" t="s">
        <v>65</v>
      </c>
      <c r="G4205" t="s">
        <v>66</v>
      </c>
      <c r="H4205" t="s">
        <v>14076</v>
      </c>
      <c r="I4205" t="s">
        <v>5877</v>
      </c>
      <c r="J4205" t="s">
        <v>8255</v>
      </c>
      <c r="K4205" t="s">
        <v>8164</v>
      </c>
      <c r="L4205" t="s">
        <v>8208</v>
      </c>
      <c r="N4205">
        <v>45761</v>
      </c>
      <c r="O4205">
        <v>45765</v>
      </c>
      <c r="Q4205">
        <v>45758</v>
      </c>
    </row>
    <row r="4206" spans="1:17">
      <c r="A4206" t="s">
        <v>19978</v>
      </c>
      <c r="B4206" t="s">
        <v>85</v>
      </c>
      <c r="C4206" t="s">
        <v>86</v>
      </c>
      <c r="D4206" t="s">
        <v>5878</v>
      </c>
      <c r="E4206" t="s">
        <v>5879</v>
      </c>
      <c r="F4206" t="s">
        <v>65</v>
      </c>
      <c r="G4206" t="s">
        <v>66</v>
      </c>
      <c r="H4206" t="s">
        <v>14077</v>
      </c>
      <c r="I4206" t="s">
        <v>5879</v>
      </c>
      <c r="J4206" t="s">
        <v>8141</v>
      </c>
      <c r="K4206" t="s">
        <v>8208</v>
      </c>
      <c r="L4206" t="s">
        <v>8230</v>
      </c>
      <c r="M4206" t="s">
        <v>8152</v>
      </c>
      <c r="N4206">
        <v>45761</v>
      </c>
      <c r="O4206">
        <v>45765</v>
      </c>
      <c r="P4206">
        <v>45768</v>
      </c>
      <c r="Q4206">
        <v>45768</v>
      </c>
    </row>
    <row r="4207" spans="1:17">
      <c r="B4207" t="s">
        <v>85</v>
      </c>
      <c r="C4207" t="s">
        <v>86</v>
      </c>
      <c r="D4207" t="s">
        <v>5880</v>
      </c>
      <c r="E4207" t="s">
        <v>5881</v>
      </c>
      <c r="F4207" t="s">
        <v>65</v>
      </c>
      <c r="G4207" t="s">
        <v>66</v>
      </c>
      <c r="H4207" t="s">
        <v>14078</v>
      </c>
      <c r="I4207" t="s">
        <v>5881</v>
      </c>
      <c r="J4207" t="s">
        <v>8141</v>
      </c>
      <c r="K4207" t="s">
        <v>8181</v>
      </c>
      <c r="L4207" t="s">
        <v>8230</v>
      </c>
      <c r="N4207">
        <v>45397</v>
      </c>
      <c r="O4207">
        <v>45401</v>
      </c>
      <c r="Q4207">
        <v>45401</v>
      </c>
    </row>
    <row r="4208" spans="1:17">
      <c r="B4208" t="s">
        <v>85</v>
      </c>
      <c r="C4208" t="s">
        <v>86</v>
      </c>
      <c r="D4208" t="s">
        <v>5882</v>
      </c>
      <c r="E4208" t="s">
        <v>5883</v>
      </c>
      <c r="F4208" t="s">
        <v>65</v>
      </c>
      <c r="G4208" t="s">
        <v>66</v>
      </c>
      <c r="H4208" t="s">
        <v>14079</v>
      </c>
      <c r="I4208" t="s">
        <v>5883</v>
      </c>
      <c r="J4208" t="s">
        <v>8141</v>
      </c>
      <c r="K4208" t="s">
        <v>8230</v>
      </c>
      <c r="L4208" t="s">
        <v>8527</v>
      </c>
      <c r="M4208" t="s">
        <v>8152</v>
      </c>
      <c r="N4208">
        <v>45397</v>
      </c>
      <c r="O4208">
        <v>45404</v>
      </c>
      <c r="P4208">
        <v>45404</v>
      </c>
      <c r="Q4208">
        <v>45404</v>
      </c>
    </row>
    <row r="4209" spans="1:17">
      <c r="B4209" t="s">
        <v>85</v>
      </c>
      <c r="C4209" t="s">
        <v>86</v>
      </c>
      <c r="D4209" t="s">
        <v>5882</v>
      </c>
      <c r="E4209" t="s">
        <v>5883</v>
      </c>
      <c r="F4209" t="s">
        <v>65</v>
      </c>
      <c r="G4209" t="s">
        <v>66</v>
      </c>
      <c r="H4209" t="s">
        <v>14080</v>
      </c>
      <c r="I4209" t="s">
        <v>14081</v>
      </c>
      <c r="J4209" t="s">
        <v>8141</v>
      </c>
      <c r="K4209" t="s">
        <v>8230</v>
      </c>
      <c r="L4209" t="s">
        <v>8527</v>
      </c>
      <c r="M4209" t="s">
        <v>8152</v>
      </c>
      <c r="N4209">
        <v>45397</v>
      </c>
      <c r="O4209">
        <v>45404</v>
      </c>
      <c r="P4209">
        <v>45404</v>
      </c>
      <c r="Q4209">
        <v>45404</v>
      </c>
    </row>
    <row r="4210" spans="1:17">
      <c r="B4210" t="s">
        <v>85</v>
      </c>
      <c r="C4210" t="s">
        <v>86</v>
      </c>
      <c r="D4210" t="s">
        <v>5884</v>
      </c>
      <c r="E4210" t="s">
        <v>5885</v>
      </c>
      <c r="F4210" t="s">
        <v>65</v>
      </c>
      <c r="G4210" t="s">
        <v>66</v>
      </c>
      <c r="H4210" t="s">
        <v>14082</v>
      </c>
      <c r="I4210" t="s">
        <v>14083</v>
      </c>
      <c r="J4210" t="s">
        <v>8141</v>
      </c>
      <c r="K4210" t="s">
        <v>8230</v>
      </c>
      <c r="L4210" t="s">
        <v>8164</v>
      </c>
      <c r="N4210">
        <v>45033.375</v>
      </c>
      <c r="O4210">
        <v>45035.375</v>
      </c>
      <c r="Q4210">
        <v>45035.375</v>
      </c>
    </row>
    <row r="4211" spans="1:17">
      <c r="B4211" t="s">
        <v>85</v>
      </c>
      <c r="C4211" t="s">
        <v>86</v>
      </c>
      <c r="D4211" t="s">
        <v>5884</v>
      </c>
      <c r="E4211" t="s">
        <v>5885</v>
      </c>
      <c r="F4211" t="s">
        <v>65</v>
      </c>
      <c r="G4211" t="s">
        <v>66</v>
      </c>
      <c r="H4211" t="s">
        <v>14084</v>
      </c>
      <c r="I4211" t="s">
        <v>14085</v>
      </c>
      <c r="J4211" t="s">
        <v>8141</v>
      </c>
      <c r="K4211" t="s">
        <v>8230</v>
      </c>
      <c r="L4211" t="s">
        <v>8164</v>
      </c>
      <c r="N4211">
        <v>45036.375</v>
      </c>
      <c r="O4211">
        <v>45037.375</v>
      </c>
      <c r="Q4211">
        <v>45037.375</v>
      </c>
    </row>
    <row r="4212" spans="1:17">
      <c r="B4212" t="s">
        <v>85</v>
      </c>
      <c r="C4212" t="s">
        <v>86</v>
      </c>
      <c r="D4212" t="s">
        <v>5886</v>
      </c>
      <c r="E4212" t="s">
        <v>5887</v>
      </c>
      <c r="F4212" t="s">
        <v>65</v>
      </c>
      <c r="G4212" t="s">
        <v>66</v>
      </c>
      <c r="H4212" t="s">
        <v>14086</v>
      </c>
      <c r="I4212" t="s">
        <v>14087</v>
      </c>
      <c r="J4212" t="s">
        <v>8141</v>
      </c>
      <c r="K4212" t="s">
        <v>8163</v>
      </c>
      <c r="L4212" t="s">
        <v>8164</v>
      </c>
      <c r="N4212">
        <v>45033.375</v>
      </c>
      <c r="O4212">
        <v>45035.375</v>
      </c>
      <c r="Q4212">
        <v>45035.375</v>
      </c>
    </row>
    <row r="4213" spans="1:17">
      <c r="B4213" t="s">
        <v>85</v>
      </c>
      <c r="C4213" t="s">
        <v>86</v>
      </c>
      <c r="D4213" t="s">
        <v>5886</v>
      </c>
      <c r="E4213" t="s">
        <v>5887</v>
      </c>
      <c r="F4213" t="s">
        <v>65</v>
      </c>
      <c r="G4213" t="s">
        <v>66</v>
      </c>
      <c r="H4213" t="s">
        <v>14088</v>
      </c>
      <c r="I4213" t="s">
        <v>14089</v>
      </c>
      <c r="J4213" t="s">
        <v>8141</v>
      </c>
      <c r="K4213" t="s">
        <v>8163</v>
      </c>
      <c r="L4213" t="s">
        <v>8164</v>
      </c>
      <c r="N4213">
        <v>45036.375</v>
      </c>
      <c r="O4213">
        <v>45037.375</v>
      </c>
      <c r="Q4213">
        <v>45037.375</v>
      </c>
    </row>
    <row r="4214" spans="1:17">
      <c r="B4214" t="s">
        <v>85</v>
      </c>
      <c r="C4214" t="s">
        <v>86</v>
      </c>
      <c r="D4214" t="s">
        <v>5886</v>
      </c>
      <c r="E4214" t="s">
        <v>5887</v>
      </c>
      <c r="F4214" t="s">
        <v>65</v>
      </c>
      <c r="G4214" t="s">
        <v>66</v>
      </c>
      <c r="H4214" t="s">
        <v>14090</v>
      </c>
      <c r="I4214" t="s">
        <v>14091</v>
      </c>
      <c r="J4214" t="s">
        <v>8141</v>
      </c>
      <c r="K4214" t="s">
        <v>8163</v>
      </c>
      <c r="L4214" t="s">
        <v>8164</v>
      </c>
      <c r="N4214">
        <v>45037.375</v>
      </c>
      <c r="O4214">
        <v>45037.375</v>
      </c>
      <c r="Q4214">
        <v>45040.375</v>
      </c>
    </row>
    <row r="4215" spans="1:17">
      <c r="B4215" t="s">
        <v>85</v>
      </c>
      <c r="C4215" t="s">
        <v>86</v>
      </c>
      <c r="D4215" t="s">
        <v>5888</v>
      </c>
      <c r="E4215" t="s">
        <v>5889</v>
      </c>
      <c r="F4215" t="s">
        <v>65</v>
      </c>
      <c r="G4215" t="s">
        <v>66</v>
      </c>
      <c r="H4215" t="s">
        <v>14092</v>
      </c>
      <c r="I4215" t="s">
        <v>5889</v>
      </c>
      <c r="J4215" t="s">
        <v>8141</v>
      </c>
      <c r="K4215" t="s">
        <v>8181</v>
      </c>
      <c r="L4215" t="s">
        <v>8164</v>
      </c>
      <c r="M4215" t="s">
        <v>8152</v>
      </c>
      <c r="N4215">
        <v>45383</v>
      </c>
      <c r="O4215">
        <v>45387</v>
      </c>
      <c r="P4215">
        <v>45387</v>
      </c>
      <c r="Q4215">
        <v>45387</v>
      </c>
    </row>
    <row r="4216" spans="1:17">
      <c r="B4216" t="s">
        <v>85</v>
      </c>
      <c r="C4216" t="s">
        <v>86</v>
      </c>
      <c r="D4216" t="s">
        <v>5890</v>
      </c>
      <c r="E4216" t="s">
        <v>5891</v>
      </c>
      <c r="F4216" t="s">
        <v>65</v>
      </c>
      <c r="G4216" t="s">
        <v>66</v>
      </c>
      <c r="H4216" t="s">
        <v>14093</v>
      </c>
      <c r="I4216" t="s">
        <v>5891</v>
      </c>
      <c r="J4216" t="s">
        <v>8141</v>
      </c>
      <c r="K4216" t="s">
        <v>8164</v>
      </c>
      <c r="L4216" t="s">
        <v>8230</v>
      </c>
      <c r="M4216" t="s">
        <v>8152</v>
      </c>
      <c r="N4216">
        <v>45383</v>
      </c>
      <c r="O4216">
        <v>45390</v>
      </c>
      <c r="P4216">
        <v>45390</v>
      </c>
      <c r="Q4216">
        <v>45390</v>
      </c>
    </row>
    <row r="4217" spans="1:17">
      <c r="B4217" t="s">
        <v>85</v>
      </c>
      <c r="C4217" t="s">
        <v>86</v>
      </c>
      <c r="D4217" t="s">
        <v>5890</v>
      </c>
      <c r="E4217" t="s">
        <v>5891</v>
      </c>
      <c r="F4217" t="s">
        <v>65</v>
      </c>
      <c r="G4217" t="s">
        <v>66</v>
      </c>
      <c r="H4217" t="s">
        <v>14094</v>
      </c>
      <c r="I4217" t="s">
        <v>14095</v>
      </c>
      <c r="J4217" t="s">
        <v>8141</v>
      </c>
      <c r="K4217" t="s">
        <v>8164</v>
      </c>
      <c r="L4217" t="s">
        <v>8230</v>
      </c>
      <c r="M4217" t="s">
        <v>8152</v>
      </c>
      <c r="N4217">
        <v>45383</v>
      </c>
      <c r="O4217">
        <v>45390</v>
      </c>
      <c r="P4217">
        <v>45390</v>
      </c>
      <c r="Q4217">
        <v>45390</v>
      </c>
    </row>
    <row r="4218" spans="1:17">
      <c r="A4218" t="s">
        <v>19979</v>
      </c>
      <c r="B4218" t="s">
        <v>85</v>
      </c>
      <c r="C4218" t="s">
        <v>86</v>
      </c>
      <c r="D4218" t="s">
        <v>5892</v>
      </c>
      <c r="E4218" t="s">
        <v>5893</v>
      </c>
      <c r="F4218" t="s">
        <v>65</v>
      </c>
      <c r="G4218" t="s">
        <v>66</v>
      </c>
      <c r="H4218" t="s">
        <v>14096</v>
      </c>
      <c r="I4218" t="s">
        <v>14097</v>
      </c>
      <c r="J4218" t="s">
        <v>8255</v>
      </c>
      <c r="K4218" t="s">
        <v>8152</v>
      </c>
      <c r="L4218" t="s">
        <v>8188</v>
      </c>
      <c r="M4218" t="s">
        <v>8208</v>
      </c>
      <c r="N4218">
        <v>46129</v>
      </c>
      <c r="O4218">
        <v>46129</v>
      </c>
      <c r="P4218">
        <v>46129</v>
      </c>
      <c r="Q4218">
        <v>46129</v>
      </c>
    </row>
    <row r="4219" spans="1:17">
      <c r="A4219" t="s">
        <v>19979</v>
      </c>
      <c r="B4219" t="s">
        <v>85</v>
      </c>
      <c r="C4219" t="s">
        <v>86</v>
      </c>
      <c r="D4219" t="s">
        <v>5892</v>
      </c>
      <c r="E4219" t="s">
        <v>5893</v>
      </c>
      <c r="F4219" t="s">
        <v>65</v>
      </c>
      <c r="G4219" t="s">
        <v>66</v>
      </c>
      <c r="H4219" t="s">
        <v>14098</v>
      </c>
      <c r="I4219" t="s">
        <v>14099</v>
      </c>
      <c r="J4219" t="s">
        <v>8141</v>
      </c>
      <c r="K4219" t="s">
        <v>8208</v>
      </c>
      <c r="L4219" t="s">
        <v>8188</v>
      </c>
      <c r="N4219">
        <v>46129</v>
      </c>
      <c r="O4219">
        <v>46129</v>
      </c>
      <c r="Q4219">
        <v>46129</v>
      </c>
    </row>
    <row r="4220" spans="1:17">
      <c r="A4220" t="s">
        <v>19979</v>
      </c>
      <c r="B4220" t="s">
        <v>85</v>
      </c>
      <c r="C4220" t="s">
        <v>86</v>
      </c>
      <c r="D4220" t="s">
        <v>5892</v>
      </c>
      <c r="E4220" t="s">
        <v>5893</v>
      </c>
      <c r="F4220" t="s">
        <v>65</v>
      </c>
      <c r="G4220" t="s">
        <v>66</v>
      </c>
      <c r="H4220" t="s">
        <v>14100</v>
      </c>
      <c r="I4220" t="s">
        <v>14101</v>
      </c>
      <c r="J4220" t="s">
        <v>8141</v>
      </c>
      <c r="K4220" t="s">
        <v>8230</v>
      </c>
      <c r="L4220" t="s">
        <v>8188</v>
      </c>
      <c r="N4220">
        <v>46129</v>
      </c>
      <c r="O4220">
        <v>46129</v>
      </c>
      <c r="Q4220">
        <v>46129</v>
      </c>
    </row>
    <row r="4221" spans="1:17">
      <c r="A4221" t="s">
        <v>19979</v>
      </c>
      <c r="B4221" t="s">
        <v>85</v>
      </c>
      <c r="C4221" t="s">
        <v>86</v>
      </c>
      <c r="D4221" t="s">
        <v>5892</v>
      </c>
      <c r="E4221" t="s">
        <v>5893</v>
      </c>
      <c r="F4221" t="s">
        <v>65</v>
      </c>
      <c r="G4221" t="s">
        <v>66</v>
      </c>
      <c r="H4221" t="s">
        <v>14102</v>
      </c>
      <c r="I4221" t="s">
        <v>14103</v>
      </c>
      <c r="J4221" t="s">
        <v>8141</v>
      </c>
      <c r="K4221" t="s">
        <v>8164</v>
      </c>
      <c r="L4221" t="s">
        <v>8230</v>
      </c>
      <c r="N4221">
        <v>46129</v>
      </c>
      <c r="O4221">
        <v>46129</v>
      </c>
      <c r="Q4221">
        <v>46129</v>
      </c>
    </row>
    <row r="4222" spans="1:17">
      <c r="A4222" t="s">
        <v>19979</v>
      </c>
      <c r="B4222" t="s">
        <v>85</v>
      </c>
      <c r="C4222" t="s">
        <v>86</v>
      </c>
      <c r="D4222" t="s">
        <v>5892</v>
      </c>
      <c r="E4222" t="s">
        <v>5893</v>
      </c>
      <c r="F4222" t="s">
        <v>65</v>
      </c>
      <c r="G4222" t="s">
        <v>66</v>
      </c>
      <c r="H4222" t="s">
        <v>14104</v>
      </c>
      <c r="I4222" t="s">
        <v>14105</v>
      </c>
      <c r="J4222" t="s">
        <v>8141</v>
      </c>
      <c r="K4222" t="s">
        <v>8188</v>
      </c>
      <c r="L4222" t="s">
        <v>8164</v>
      </c>
      <c r="N4222">
        <v>46129</v>
      </c>
      <c r="O4222">
        <v>46129</v>
      </c>
      <c r="Q4222">
        <v>46129</v>
      </c>
    </row>
    <row r="4223" spans="1:17">
      <c r="A4223" t="s">
        <v>19980</v>
      </c>
      <c r="B4223" t="s">
        <v>85</v>
      </c>
      <c r="C4223" t="s">
        <v>86</v>
      </c>
      <c r="D4223" t="s">
        <v>5894</v>
      </c>
      <c r="E4223" t="s">
        <v>5895</v>
      </c>
      <c r="F4223" t="s">
        <v>65</v>
      </c>
      <c r="G4223" t="s">
        <v>66</v>
      </c>
      <c r="H4223" t="s">
        <v>14106</v>
      </c>
      <c r="I4223" t="s">
        <v>5895</v>
      </c>
      <c r="J4223" t="s">
        <v>8141</v>
      </c>
      <c r="K4223" t="s">
        <v>8188</v>
      </c>
      <c r="L4223" t="s">
        <v>8208</v>
      </c>
      <c r="N4223">
        <v>45768</v>
      </c>
      <c r="O4223">
        <v>45772</v>
      </c>
      <c r="Q4223">
        <v>45772</v>
      </c>
    </row>
    <row r="4224" spans="1:17">
      <c r="A4224" t="s">
        <v>19981</v>
      </c>
      <c r="B4224" t="s">
        <v>85</v>
      </c>
      <c r="C4224" t="s">
        <v>86</v>
      </c>
      <c r="D4224" t="s">
        <v>5896</v>
      </c>
      <c r="E4224" t="s">
        <v>5897</v>
      </c>
      <c r="F4224" t="s">
        <v>65</v>
      </c>
      <c r="G4224" t="s">
        <v>66</v>
      </c>
      <c r="H4224" t="s">
        <v>14107</v>
      </c>
      <c r="I4224" t="s">
        <v>5897</v>
      </c>
      <c r="J4224" t="s">
        <v>8141</v>
      </c>
      <c r="K4224" t="s">
        <v>8230</v>
      </c>
      <c r="L4224" t="s">
        <v>8188</v>
      </c>
      <c r="M4224" t="s">
        <v>8433</v>
      </c>
      <c r="N4224">
        <v>45768</v>
      </c>
      <c r="O4224">
        <v>45775</v>
      </c>
      <c r="P4224">
        <v>45775</v>
      </c>
      <c r="Q4224">
        <v>45775</v>
      </c>
    </row>
    <row r="4225" spans="1:17">
      <c r="B4225" t="s">
        <v>85</v>
      </c>
      <c r="C4225" t="s">
        <v>86</v>
      </c>
      <c r="D4225" t="s">
        <v>5898</v>
      </c>
      <c r="E4225" t="s">
        <v>5899</v>
      </c>
      <c r="F4225" t="s">
        <v>65</v>
      </c>
      <c r="G4225" t="s">
        <v>66</v>
      </c>
      <c r="H4225" t="s">
        <v>14108</v>
      </c>
      <c r="I4225" t="s">
        <v>5899</v>
      </c>
      <c r="J4225" t="s">
        <v>8141</v>
      </c>
      <c r="K4225" t="s">
        <v>8181</v>
      </c>
      <c r="L4225" t="s">
        <v>8230</v>
      </c>
      <c r="N4225">
        <v>45404</v>
      </c>
      <c r="O4225">
        <v>45406</v>
      </c>
      <c r="Q4225">
        <v>45408</v>
      </c>
    </row>
    <row r="4226" spans="1:17">
      <c r="B4226" t="s">
        <v>85</v>
      </c>
      <c r="C4226" t="s">
        <v>86</v>
      </c>
      <c r="D4226" t="s">
        <v>5900</v>
      </c>
      <c r="E4226" t="s">
        <v>5901</v>
      </c>
      <c r="F4226" t="s">
        <v>65</v>
      </c>
      <c r="G4226" t="s">
        <v>66</v>
      </c>
      <c r="H4226" t="s">
        <v>14109</v>
      </c>
      <c r="I4226" t="s">
        <v>5901</v>
      </c>
      <c r="J4226" t="s">
        <v>8141</v>
      </c>
      <c r="K4226" t="s">
        <v>8527</v>
      </c>
      <c r="L4226" t="s">
        <v>8164</v>
      </c>
      <c r="M4226" t="s">
        <v>8152</v>
      </c>
      <c r="N4226">
        <v>45404</v>
      </c>
      <c r="O4226">
        <v>45404</v>
      </c>
      <c r="P4226">
        <v>45408</v>
      </c>
      <c r="Q4226">
        <v>45408</v>
      </c>
    </row>
    <row r="4227" spans="1:17">
      <c r="B4227" t="s">
        <v>85</v>
      </c>
      <c r="C4227" t="s">
        <v>86</v>
      </c>
      <c r="D4227" t="s">
        <v>5902</v>
      </c>
      <c r="E4227" t="s">
        <v>5903</v>
      </c>
      <c r="F4227" t="s">
        <v>65</v>
      </c>
      <c r="G4227" t="s">
        <v>66</v>
      </c>
      <c r="H4227" t="s">
        <v>14110</v>
      </c>
      <c r="I4227" t="s">
        <v>14111</v>
      </c>
      <c r="J4227" t="s">
        <v>8141</v>
      </c>
      <c r="K4227" t="s">
        <v>8181</v>
      </c>
      <c r="L4227" t="s">
        <v>8230</v>
      </c>
      <c r="N4227">
        <v>45040.375</v>
      </c>
      <c r="O4227">
        <v>45042.375</v>
      </c>
      <c r="Q4227">
        <v>45042.375</v>
      </c>
    </row>
    <row r="4228" spans="1:17">
      <c r="B4228" t="s">
        <v>85</v>
      </c>
      <c r="C4228" t="s">
        <v>86</v>
      </c>
      <c r="D4228" t="s">
        <v>5902</v>
      </c>
      <c r="E4228" t="s">
        <v>5903</v>
      </c>
      <c r="F4228" t="s">
        <v>65</v>
      </c>
      <c r="G4228" t="s">
        <v>66</v>
      </c>
      <c r="H4228" t="s">
        <v>14112</v>
      </c>
      <c r="I4228" t="s">
        <v>14113</v>
      </c>
      <c r="J4228" t="s">
        <v>8141</v>
      </c>
      <c r="K4228" t="s">
        <v>8181</v>
      </c>
      <c r="L4228" t="s">
        <v>8230</v>
      </c>
      <c r="N4228">
        <v>45043.375</v>
      </c>
      <c r="O4228">
        <v>45044.375</v>
      </c>
      <c r="Q4228">
        <v>45044.375</v>
      </c>
    </row>
    <row r="4229" spans="1:17">
      <c r="B4229" t="s">
        <v>85</v>
      </c>
      <c r="C4229" t="s">
        <v>86</v>
      </c>
      <c r="D4229" t="s">
        <v>5904</v>
      </c>
      <c r="E4229" t="s">
        <v>5905</v>
      </c>
      <c r="F4229" t="s">
        <v>65</v>
      </c>
      <c r="G4229" t="s">
        <v>66</v>
      </c>
      <c r="H4229" t="s">
        <v>14114</v>
      </c>
      <c r="I4229" t="s">
        <v>14115</v>
      </c>
      <c r="J4229" t="s">
        <v>8141</v>
      </c>
      <c r="K4229" t="s">
        <v>8164</v>
      </c>
      <c r="L4229" t="s">
        <v>8163</v>
      </c>
      <c r="N4229">
        <v>45040.375</v>
      </c>
      <c r="O4229">
        <v>45042.375</v>
      </c>
      <c r="Q4229">
        <v>45042.375</v>
      </c>
    </row>
    <row r="4230" spans="1:17">
      <c r="B4230" t="s">
        <v>85</v>
      </c>
      <c r="C4230" t="s">
        <v>86</v>
      </c>
      <c r="D4230" t="s">
        <v>5904</v>
      </c>
      <c r="E4230" t="s">
        <v>5905</v>
      </c>
      <c r="F4230" t="s">
        <v>65</v>
      </c>
      <c r="G4230" t="s">
        <v>66</v>
      </c>
      <c r="H4230" t="s">
        <v>14116</v>
      </c>
      <c r="I4230" t="s">
        <v>14117</v>
      </c>
      <c r="J4230" t="s">
        <v>8141</v>
      </c>
      <c r="K4230" t="s">
        <v>8164</v>
      </c>
      <c r="L4230" t="s">
        <v>8163</v>
      </c>
      <c r="M4230" t="s">
        <v>8165</v>
      </c>
      <c r="N4230">
        <v>45043.375</v>
      </c>
      <c r="O4230">
        <v>45044.375</v>
      </c>
      <c r="P4230">
        <v>45044.375</v>
      </c>
      <c r="Q4230">
        <v>45044.375</v>
      </c>
    </row>
    <row r="4231" spans="1:17">
      <c r="A4231" t="s">
        <v>19982</v>
      </c>
      <c r="B4231" t="s">
        <v>85</v>
      </c>
      <c r="C4231" t="s">
        <v>86</v>
      </c>
      <c r="D4231" t="s">
        <v>5906</v>
      </c>
      <c r="E4231" t="s">
        <v>5907</v>
      </c>
      <c r="F4231" t="s">
        <v>65</v>
      </c>
      <c r="G4231" t="s">
        <v>66</v>
      </c>
      <c r="H4231" t="s">
        <v>14118</v>
      </c>
      <c r="I4231" t="s">
        <v>14119</v>
      </c>
      <c r="J4231" t="s">
        <v>8141</v>
      </c>
      <c r="K4231" t="s">
        <v>8208</v>
      </c>
      <c r="L4231" t="s">
        <v>8230</v>
      </c>
      <c r="M4231" t="s">
        <v>8188</v>
      </c>
      <c r="N4231">
        <v>46136</v>
      </c>
      <c r="O4231">
        <v>46136</v>
      </c>
      <c r="P4231">
        <v>46136</v>
      </c>
      <c r="Q4231">
        <v>46143</v>
      </c>
    </row>
    <row r="4232" spans="1:17">
      <c r="A4232" t="s">
        <v>19982</v>
      </c>
      <c r="B4232" t="s">
        <v>85</v>
      </c>
      <c r="C4232" t="s">
        <v>86</v>
      </c>
      <c r="D4232" t="s">
        <v>5906</v>
      </c>
      <c r="E4232" t="s">
        <v>5907</v>
      </c>
      <c r="F4232" t="s">
        <v>65</v>
      </c>
      <c r="G4232" t="s">
        <v>66</v>
      </c>
      <c r="H4232" t="s">
        <v>14120</v>
      </c>
      <c r="I4232" t="s">
        <v>14121</v>
      </c>
      <c r="J4232" t="s">
        <v>8141</v>
      </c>
      <c r="K4232" t="s">
        <v>8152</v>
      </c>
      <c r="L4232" t="s">
        <v>8164</v>
      </c>
      <c r="N4232">
        <v>46136</v>
      </c>
      <c r="O4232">
        <v>46136</v>
      </c>
      <c r="Q4232">
        <v>46143</v>
      </c>
    </row>
    <row r="4233" spans="1:17">
      <c r="A4233" t="s">
        <v>19982</v>
      </c>
      <c r="B4233" t="s">
        <v>85</v>
      </c>
      <c r="C4233" t="s">
        <v>86</v>
      </c>
      <c r="D4233" t="s">
        <v>5906</v>
      </c>
      <c r="E4233" t="s">
        <v>5907</v>
      </c>
      <c r="F4233" t="s">
        <v>65</v>
      </c>
      <c r="G4233" t="s">
        <v>66</v>
      </c>
      <c r="H4233" t="s">
        <v>14122</v>
      </c>
      <c r="I4233" t="s">
        <v>14123</v>
      </c>
      <c r="J4233" t="s">
        <v>8141</v>
      </c>
      <c r="K4233" t="s">
        <v>8230</v>
      </c>
      <c r="L4233" t="s">
        <v>8152</v>
      </c>
      <c r="N4233">
        <v>46136</v>
      </c>
      <c r="O4233">
        <v>46136</v>
      </c>
      <c r="Q4233">
        <v>46143</v>
      </c>
    </row>
    <row r="4234" spans="1:17">
      <c r="A4234" t="s">
        <v>19982</v>
      </c>
      <c r="B4234" t="s">
        <v>85</v>
      </c>
      <c r="C4234" t="s">
        <v>86</v>
      </c>
      <c r="D4234" t="s">
        <v>5906</v>
      </c>
      <c r="E4234" t="s">
        <v>5907</v>
      </c>
      <c r="F4234" t="s">
        <v>65</v>
      </c>
      <c r="G4234" t="s">
        <v>66</v>
      </c>
      <c r="H4234" t="s">
        <v>14124</v>
      </c>
      <c r="I4234" t="s">
        <v>14125</v>
      </c>
      <c r="J4234" t="s">
        <v>8141</v>
      </c>
      <c r="K4234" t="s">
        <v>8164</v>
      </c>
      <c r="L4234" t="s">
        <v>8188</v>
      </c>
      <c r="N4234">
        <v>46136</v>
      </c>
      <c r="O4234">
        <v>46136</v>
      </c>
      <c r="Q4234">
        <v>46143</v>
      </c>
    </row>
    <row r="4235" spans="1:17">
      <c r="A4235" t="s">
        <v>19982</v>
      </c>
      <c r="B4235" t="s">
        <v>85</v>
      </c>
      <c r="C4235" t="s">
        <v>86</v>
      </c>
      <c r="D4235" t="s">
        <v>5906</v>
      </c>
      <c r="E4235" t="s">
        <v>5907</v>
      </c>
      <c r="F4235" t="s">
        <v>65</v>
      </c>
      <c r="G4235" t="s">
        <v>66</v>
      </c>
      <c r="H4235" t="s">
        <v>14126</v>
      </c>
      <c r="I4235" t="s">
        <v>14127</v>
      </c>
      <c r="J4235" t="s">
        <v>8141</v>
      </c>
      <c r="K4235" t="s">
        <v>8188</v>
      </c>
      <c r="L4235" t="s">
        <v>8208</v>
      </c>
      <c r="N4235">
        <v>46136</v>
      </c>
      <c r="O4235">
        <v>46136</v>
      </c>
      <c r="Q4235">
        <v>46143</v>
      </c>
    </row>
    <row r="4236" spans="1:17">
      <c r="A4236" t="s">
        <v>19983</v>
      </c>
      <c r="B4236" t="s">
        <v>85</v>
      </c>
      <c r="C4236" t="s">
        <v>86</v>
      </c>
      <c r="D4236" t="s">
        <v>5908</v>
      </c>
      <c r="E4236" t="s">
        <v>5909</v>
      </c>
      <c r="F4236" t="s">
        <v>65</v>
      </c>
      <c r="G4236" t="s">
        <v>66</v>
      </c>
      <c r="H4236" t="s">
        <v>14128</v>
      </c>
      <c r="I4236" t="s">
        <v>5909</v>
      </c>
      <c r="J4236" t="s">
        <v>8141</v>
      </c>
      <c r="K4236" t="s">
        <v>8208</v>
      </c>
      <c r="L4236" t="s">
        <v>8433</v>
      </c>
      <c r="N4236">
        <v>45775</v>
      </c>
      <c r="O4236">
        <v>45778</v>
      </c>
      <c r="Q4236">
        <v>45771</v>
      </c>
    </row>
    <row r="4237" spans="1:17">
      <c r="A4237" t="s">
        <v>19984</v>
      </c>
      <c r="B4237" t="s">
        <v>85</v>
      </c>
      <c r="C4237" t="s">
        <v>86</v>
      </c>
      <c r="D4237" t="s">
        <v>5910</v>
      </c>
      <c r="E4237" t="s">
        <v>5911</v>
      </c>
      <c r="F4237" t="s">
        <v>65</v>
      </c>
      <c r="G4237" t="s">
        <v>66</v>
      </c>
      <c r="H4237" t="s">
        <v>14129</v>
      </c>
      <c r="I4237" t="s">
        <v>5911</v>
      </c>
      <c r="J4237" t="s">
        <v>8141</v>
      </c>
      <c r="K4237" t="s">
        <v>8188</v>
      </c>
      <c r="L4237" t="s">
        <v>8208</v>
      </c>
      <c r="M4237" t="s">
        <v>8433</v>
      </c>
      <c r="N4237">
        <v>45775</v>
      </c>
      <c r="O4237">
        <v>45785</v>
      </c>
      <c r="P4237">
        <v>45785</v>
      </c>
      <c r="Q4237">
        <v>45785</v>
      </c>
    </row>
    <row r="4238" spans="1:17">
      <c r="A4238" t="s">
        <v>19985</v>
      </c>
      <c r="B4238" t="s">
        <v>85</v>
      </c>
      <c r="C4238" t="s">
        <v>86</v>
      </c>
      <c r="D4238" t="s">
        <v>5912</v>
      </c>
      <c r="E4238" t="s">
        <v>5913</v>
      </c>
      <c r="F4238" t="s">
        <v>65</v>
      </c>
      <c r="G4238" t="s">
        <v>66</v>
      </c>
      <c r="H4238" t="s">
        <v>14130</v>
      </c>
      <c r="I4238" t="s">
        <v>5913</v>
      </c>
      <c r="J4238" t="s">
        <v>8141</v>
      </c>
      <c r="K4238" t="s">
        <v>8181</v>
      </c>
      <c r="L4238" t="s">
        <v>8527</v>
      </c>
      <c r="N4238">
        <v>45412</v>
      </c>
      <c r="O4238">
        <v>45414</v>
      </c>
      <c r="Q4238">
        <v>45414</v>
      </c>
    </row>
    <row r="4239" spans="1:17">
      <c r="A4239" t="s">
        <v>19986</v>
      </c>
      <c r="B4239" t="s">
        <v>85</v>
      </c>
      <c r="C4239" t="s">
        <v>86</v>
      </c>
      <c r="D4239" t="s">
        <v>5914</v>
      </c>
      <c r="E4239" t="s">
        <v>5915</v>
      </c>
      <c r="F4239" t="s">
        <v>65</v>
      </c>
      <c r="G4239" t="s">
        <v>66</v>
      </c>
      <c r="H4239" t="s">
        <v>14131</v>
      </c>
      <c r="I4239" t="s">
        <v>5915</v>
      </c>
      <c r="J4239" t="s">
        <v>8141</v>
      </c>
      <c r="K4239" t="s">
        <v>8527</v>
      </c>
      <c r="L4239" t="s">
        <v>8152</v>
      </c>
      <c r="N4239">
        <v>45411</v>
      </c>
      <c r="O4239">
        <v>45414</v>
      </c>
      <c r="Q4239">
        <v>45414</v>
      </c>
    </row>
    <row r="4240" spans="1:17">
      <c r="A4240" t="s">
        <v>19986</v>
      </c>
      <c r="B4240" t="s">
        <v>85</v>
      </c>
      <c r="C4240" t="s">
        <v>86</v>
      </c>
      <c r="D4240" t="s">
        <v>5914</v>
      </c>
      <c r="E4240" t="s">
        <v>5915</v>
      </c>
      <c r="F4240" t="s">
        <v>65</v>
      </c>
      <c r="G4240" t="s">
        <v>66</v>
      </c>
      <c r="H4240" t="s">
        <v>14132</v>
      </c>
      <c r="I4240" t="s">
        <v>14133</v>
      </c>
      <c r="J4240" t="s">
        <v>8141</v>
      </c>
      <c r="K4240" t="s">
        <v>8527</v>
      </c>
      <c r="L4240" t="s">
        <v>8152</v>
      </c>
      <c r="N4240">
        <v>45411</v>
      </c>
      <c r="O4240">
        <v>45414</v>
      </c>
      <c r="Q4240">
        <v>45414</v>
      </c>
    </row>
    <row r="4241" spans="1:17">
      <c r="B4241" t="s">
        <v>85</v>
      </c>
      <c r="C4241" t="s">
        <v>86</v>
      </c>
      <c r="D4241" t="s">
        <v>5916</v>
      </c>
      <c r="E4241" t="s">
        <v>5917</v>
      </c>
      <c r="F4241" t="s">
        <v>65</v>
      </c>
      <c r="G4241" t="s">
        <v>66</v>
      </c>
      <c r="H4241" t="s">
        <v>14134</v>
      </c>
      <c r="I4241" t="s">
        <v>14135</v>
      </c>
      <c r="J4241" t="s">
        <v>8141</v>
      </c>
      <c r="K4241" t="s">
        <v>8181</v>
      </c>
      <c r="L4241" t="s">
        <v>8230</v>
      </c>
      <c r="N4241">
        <v>45019.375</v>
      </c>
      <c r="O4241">
        <v>45021.375</v>
      </c>
      <c r="Q4241">
        <v>45021.375</v>
      </c>
    </row>
    <row r="4242" spans="1:17">
      <c r="B4242" t="s">
        <v>85</v>
      </c>
      <c r="C4242" t="s">
        <v>86</v>
      </c>
      <c r="D4242" t="s">
        <v>5916</v>
      </c>
      <c r="E4242" t="s">
        <v>5917</v>
      </c>
      <c r="F4242" t="s">
        <v>65</v>
      </c>
      <c r="G4242" t="s">
        <v>66</v>
      </c>
      <c r="H4242" t="s">
        <v>14136</v>
      </c>
      <c r="I4242" t="s">
        <v>14137</v>
      </c>
      <c r="J4242" t="s">
        <v>8141</v>
      </c>
      <c r="K4242" t="s">
        <v>8181</v>
      </c>
      <c r="L4242" t="s">
        <v>8230</v>
      </c>
      <c r="N4242">
        <v>45022.375</v>
      </c>
      <c r="O4242">
        <v>45023.375</v>
      </c>
      <c r="Q4242">
        <v>45023.375</v>
      </c>
    </row>
    <row r="4243" spans="1:17">
      <c r="B4243" t="s">
        <v>85</v>
      </c>
      <c r="C4243" t="s">
        <v>86</v>
      </c>
      <c r="D4243" t="s">
        <v>5918</v>
      </c>
      <c r="E4243" t="s">
        <v>5919</v>
      </c>
      <c r="F4243" t="s">
        <v>65</v>
      </c>
      <c r="G4243" t="s">
        <v>66</v>
      </c>
      <c r="H4243" t="s">
        <v>14138</v>
      </c>
      <c r="I4243" t="s">
        <v>14139</v>
      </c>
      <c r="J4243" t="s">
        <v>8141</v>
      </c>
      <c r="K4243" t="s">
        <v>8164</v>
      </c>
      <c r="L4243" t="s">
        <v>8163</v>
      </c>
      <c r="N4243">
        <v>45019.375</v>
      </c>
      <c r="O4243">
        <v>45021.375</v>
      </c>
      <c r="Q4243">
        <v>45021.375</v>
      </c>
    </row>
    <row r="4244" spans="1:17">
      <c r="B4244" t="s">
        <v>85</v>
      </c>
      <c r="C4244" t="s">
        <v>86</v>
      </c>
      <c r="D4244" t="s">
        <v>5918</v>
      </c>
      <c r="E4244" t="s">
        <v>5919</v>
      </c>
      <c r="F4244" t="s">
        <v>65</v>
      </c>
      <c r="G4244" t="s">
        <v>66</v>
      </c>
      <c r="H4244" t="s">
        <v>14140</v>
      </c>
      <c r="I4244" t="s">
        <v>14141</v>
      </c>
      <c r="J4244" t="s">
        <v>8141</v>
      </c>
      <c r="K4244" t="s">
        <v>8164</v>
      </c>
      <c r="L4244" t="s">
        <v>8163</v>
      </c>
      <c r="M4244" t="s">
        <v>8165</v>
      </c>
      <c r="N4244">
        <v>45022.375</v>
      </c>
      <c r="O4244">
        <v>45023.375</v>
      </c>
      <c r="P4244">
        <v>45023.375</v>
      </c>
      <c r="Q4244">
        <v>45023.375</v>
      </c>
    </row>
    <row r="4245" spans="1:17">
      <c r="B4245" t="s">
        <v>85</v>
      </c>
      <c r="C4245" t="s">
        <v>86</v>
      </c>
      <c r="D4245" t="s">
        <v>5918</v>
      </c>
      <c r="E4245" t="s">
        <v>5919</v>
      </c>
      <c r="F4245" t="s">
        <v>65</v>
      </c>
      <c r="G4245" t="s">
        <v>66</v>
      </c>
      <c r="H4245" t="s">
        <v>14142</v>
      </c>
      <c r="I4245" t="s">
        <v>14143</v>
      </c>
      <c r="J4245" t="s">
        <v>8141</v>
      </c>
      <c r="K4245" t="s">
        <v>8164</v>
      </c>
      <c r="L4245" t="s">
        <v>8163</v>
      </c>
      <c r="M4245" t="s">
        <v>8165</v>
      </c>
      <c r="N4245">
        <v>45023.375</v>
      </c>
      <c r="O4245">
        <v>45023.375</v>
      </c>
      <c r="P4245">
        <v>45023.375</v>
      </c>
      <c r="Q4245">
        <v>45026.375</v>
      </c>
    </row>
    <row r="4246" spans="1:17">
      <c r="A4246" t="s">
        <v>18726</v>
      </c>
      <c r="B4246" t="s">
        <v>85</v>
      </c>
      <c r="C4246" t="s">
        <v>86</v>
      </c>
      <c r="D4246" t="s">
        <v>5920</v>
      </c>
      <c r="E4246" t="s">
        <v>5921</v>
      </c>
      <c r="F4246" t="s">
        <v>65</v>
      </c>
      <c r="G4246" t="s">
        <v>66</v>
      </c>
      <c r="H4246" t="s">
        <v>14144</v>
      </c>
      <c r="I4246" t="s">
        <v>14145</v>
      </c>
      <c r="J4246" t="s">
        <v>8141</v>
      </c>
      <c r="K4246" t="s">
        <v>8208</v>
      </c>
      <c r="L4246" t="s">
        <v>8230</v>
      </c>
      <c r="M4246" t="s">
        <v>8188</v>
      </c>
      <c r="N4246">
        <v>46115</v>
      </c>
      <c r="O4246">
        <v>46115</v>
      </c>
      <c r="P4246">
        <v>46115</v>
      </c>
      <c r="Q4246">
        <v>46125</v>
      </c>
    </row>
    <row r="4247" spans="1:17">
      <c r="A4247" t="s">
        <v>18726</v>
      </c>
      <c r="B4247" t="s">
        <v>85</v>
      </c>
      <c r="C4247" t="s">
        <v>86</v>
      </c>
      <c r="D4247" t="s">
        <v>5920</v>
      </c>
      <c r="E4247" t="s">
        <v>5921</v>
      </c>
      <c r="F4247" t="s">
        <v>65</v>
      </c>
      <c r="G4247" t="s">
        <v>66</v>
      </c>
      <c r="H4247" t="s">
        <v>14146</v>
      </c>
      <c r="I4247" t="s">
        <v>14147</v>
      </c>
      <c r="J4247" t="s">
        <v>8141</v>
      </c>
      <c r="K4247" t="s">
        <v>8188</v>
      </c>
      <c r="L4247" t="s">
        <v>8208</v>
      </c>
      <c r="N4247">
        <v>46115</v>
      </c>
      <c r="O4247">
        <v>46115</v>
      </c>
      <c r="Q4247">
        <v>46125</v>
      </c>
    </row>
    <row r="4248" spans="1:17">
      <c r="A4248" t="s">
        <v>18726</v>
      </c>
      <c r="B4248" t="s">
        <v>85</v>
      </c>
      <c r="C4248" t="s">
        <v>86</v>
      </c>
      <c r="D4248" t="s">
        <v>5920</v>
      </c>
      <c r="E4248" t="s">
        <v>5921</v>
      </c>
      <c r="F4248" t="s">
        <v>65</v>
      </c>
      <c r="G4248" t="s">
        <v>66</v>
      </c>
      <c r="H4248" t="s">
        <v>14148</v>
      </c>
      <c r="I4248" t="s">
        <v>14149</v>
      </c>
      <c r="J4248" t="s">
        <v>8141</v>
      </c>
      <c r="K4248" t="s">
        <v>8152</v>
      </c>
      <c r="L4248" t="s">
        <v>8164</v>
      </c>
      <c r="N4248">
        <v>46115</v>
      </c>
      <c r="O4248">
        <v>46115</v>
      </c>
      <c r="Q4248">
        <v>46125</v>
      </c>
    </row>
    <row r="4249" spans="1:17">
      <c r="A4249" t="s">
        <v>18726</v>
      </c>
      <c r="B4249" t="s">
        <v>85</v>
      </c>
      <c r="C4249" t="s">
        <v>86</v>
      </c>
      <c r="D4249" t="s">
        <v>5920</v>
      </c>
      <c r="E4249" t="s">
        <v>5921</v>
      </c>
      <c r="F4249" t="s">
        <v>65</v>
      </c>
      <c r="G4249" t="s">
        <v>66</v>
      </c>
      <c r="H4249" t="s">
        <v>14150</v>
      </c>
      <c r="I4249" t="s">
        <v>14151</v>
      </c>
      <c r="J4249" t="s">
        <v>8141</v>
      </c>
      <c r="K4249" t="s">
        <v>8230</v>
      </c>
      <c r="L4249" t="s">
        <v>8188</v>
      </c>
      <c r="N4249">
        <v>46115</v>
      </c>
      <c r="O4249">
        <v>46115</v>
      </c>
      <c r="Q4249">
        <v>46125</v>
      </c>
    </row>
    <row r="4250" spans="1:17">
      <c r="A4250" t="s">
        <v>18726</v>
      </c>
      <c r="B4250" t="s">
        <v>85</v>
      </c>
      <c r="C4250" t="s">
        <v>86</v>
      </c>
      <c r="D4250" t="s">
        <v>5920</v>
      </c>
      <c r="E4250" t="s">
        <v>5921</v>
      </c>
      <c r="F4250" t="s">
        <v>65</v>
      </c>
      <c r="G4250" t="s">
        <v>66</v>
      </c>
      <c r="H4250" t="s">
        <v>14152</v>
      </c>
      <c r="I4250" t="s">
        <v>14153</v>
      </c>
      <c r="J4250" t="s">
        <v>8141</v>
      </c>
      <c r="K4250" t="s">
        <v>8164</v>
      </c>
      <c r="L4250" t="s">
        <v>8152</v>
      </c>
      <c r="N4250">
        <v>46115</v>
      </c>
      <c r="O4250">
        <v>46115</v>
      </c>
      <c r="Q4250">
        <v>46125</v>
      </c>
    </row>
    <row r="4251" spans="1:17">
      <c r="A4251" t="s">
        <v>19987</v>
      </c>
      <c r="B4251" t="s">
        <v>85</v>
      </c>
      <c r="C4251" t="s">
        <v>86</v>
      </c>
      <c r="D4251" t="s">
        <v>5922</v>
      </c>
      <c r="E4251" t="s">
        <v>5923</v>
      </c>
      <c r="F4251" t="s">
        <v>65</v>
      </c>
      <c r="G4251" t="s">
        <v>66</v>
      </c>
      <c r="H4251" t="s">
        <v>14154</v>
      </c>
      <c r="I4251" t="s">
        <v>5923</v>
      </c>
      <c r="J4251" t="s">
        <v>8141</v>
      </c>
      <c r="K4251" t="s">
        <v>8230</v>
      </c>
      <c r="L4251" t="s">
        <v>8152</v>
      </c>
      <c r="N4251">
        <v>45754</v>
      </c>
      <c r="O4251">
        <v>45758</v>
      </c>
      <c r="Q4251">
        <v>45758</v>
      </c>
    </row>
    <row r="4252" spans="1:17">
      <c r="A4252" t="s">
        <v>19988</v>
      </c>
      <c r="B4252" t="s">
        <v>85</v>
      </c>
      <c r="C4252" t="s">
        <v>86</v>
      </c>
      <c r="D4252" t="s">
        <v>5924</v>
      </c>
      <c r="E4252" t="s">
        <v>5925</v>
      </c>
      <c r="F4252" t="s">
        <v>65</v>
      </c>
      <c r="G4252" t="s">
        <v>66</v>
      </c>
      <c r="H4252" t="s">
        <v>14155</v>
      </c>
      <c r="I4252" t="s">
        <v>5925</v>
      </c>
      <c r="J4252" t="s">
        <v>8141</v>
      </c>
      <c r="K4252" t="s">
        <v>8164</v>
      </c>
      <c r="L4252" t="s">
        <v>8208</v>
      </c>
      <c r="M4252" t="s">
        <v>8152</v>
      </c>
      <c r="N4252">
        <v>45754</v>
      </c>
      <c r="O4252">
        <v>45761</v>
      </c>
      <c r="P4252">
        <v>45761</v>
      </c>
      <c r="Q4252">
        <v>45761</v>
      </c>
    </row>
    <row r="4253" spans="1:17">
      <c r="B4253" t="s">
        <v>85</v>
      </c>
      <c r="C4253" t="s">
        <v>86</v>
      </c>
      <c r="D4253" t="s">
        <v>5926</v>
      </c>
      <c r="E4253" t="s">
        <v>5927</v>
      </c>
      <c r="F4253" t="s">
        <v>65</v>
      </c>
      <c r="G4253" t="s">
        <v>66</v>
      </c>
      <c r="H4253" t="s">
        <v>14156</v>
      </c>
      <c r="I4253" t="s">
        <v>5927</v>
      </c>
      <c r="J4253" t="s">
        <v>8255</v>
      </c>
      <c r="K4253" t="s">
        <v>8181</v>
      </c>
      <c r="L4253" t="s">
        <v>8230</v>
      </c>
      <c r="M4253" t="s">
        <v>8152</v>
      </c>
      <c r="N4253">
        <v>45390</v>
      </c>
      <c r="O4253">
        <v>45394</v>
      </c>
      <c r="P4253">
        <v>45394</v>
      </c>
      <c r="Q4253">
        <v>45394</v>
      </c>
    </row>
    <row r="4254" spans="1:17">
      <c r="B4254" t="s">
        <v>85</v>
      </c>
      <c r="C4254" t="s">
        <v>86</v>
      </c>
      <c r="D4254" t="s">
        <v>5928</v>
      </c>
      <c r="E4254" t="s">
        <v>5929</v>
      </c>
      <c r="F4254" t="s">
        <v>65</v>
      </c>
      <c r="G4254" t="s">
        <v>66</v>
      </c>
      <c r="H4254" t="s">
        <v>14157</v>
      </c>
      <c r="I4254" t="s">
        <v>5929</v>
      </c>
      <c r="J4254" t="s">
        <v>8141</v>
      </c>
      <c r="K4254" t="s">
        <v>8527</v>
      </c>
      <c r="L4254" t="s">
        <v>8164</v>
      </c>
      <c r="M4254" t="s">
        <v>8152</v>
      </c>
      <c r="N4254">
        <v>45390</v>
      </c>
      <c r="O4254">
        <v>45397</v>
      </c>
      <c r="P4254">
        <v>45397</v>
      </c>
      <c r="Q4254">
        <v>45397</v>
      </c>
    </row>
    <row r="4255" spans="1:17">
      <c r="B4255" t="s">
        <v>85</v>
      </c>
      <c r="C4255" t="s">
        <v>86</v>
      </c>
      <c r="D4255" t="s">
        <v>5928</v>
      </c>
      <c r="E4255" t="s">
        <v>5929</v>
      </c>
      <c r="F4255" t="s">
        <v>65</v>
      </c>
      <c r="G4255" t="s">
        <v>66</v>
      </c>
      <c r="H4255" t="s">
        <v>14158</v>
      </c>
      <c r="I4255" t="s">
        <v>14159</v>
      </c>
      <c r="J4255" t="s">
        <v>8141</v>
      </c>
      <c r="K4255" t="s">
        <v>8527</v>
      </c>
      <c r="L4255" t="s">
        <v>8164</v>
      </c>
      <c r="M4255" t="s">
        <v>8152</v>
      </c>
      <c r="N4255">
        <v>45390</v>
      </c>
      <c r="O4255">
        <v>45397</v>
      </c>
      <c r="P4255">
        <v>45397</v>
      </c>
      <c r="Q4255">
        <v>45397</v>
      </c>
    </row>
    <row r="4256" spans="1:17">
      <c r="B4256" t="s">
        <v>85</v>
      </c>
      <c r="C4256" t="s">
        <v>86</v>
      </c>
      <c r="D4256" t="s">
        <v>5930</v>
      </c>
      <c r="E4256" t="s">
        <v>5931</v>
      </c>
      <c r="F4256" t="s">
        <v>65</v>
      </c>
      <c r="G4256" t="s">
        <v>66</v>
      </c>
      <c r="H4256" t="s">
        <v>14160</v>
      </c>
      <c r="I4256" t="s">
        <v>14161</v>
      </c>
      <c r="J4256" t="s">
        <v>8141</v>
      </c>
      <c r="K4256" t="s">
        <v>8181</v>
      </c>
      <c r="L4256" t="s">
        <v>8230</v>
      </c>
      <c r="N4256">
        <v>45047.375</v>
      </c>
      <c r="O4256">
        <v>45054.375</v>
      </c>
      <c r="Q4256">
        <v>45054.375</v>
      </c>
    </row>
    <row r="4257" spans="1:17">
      <c r="B4257" t="s">
        <v>85</v>
      </c>
      <c r="C4257" t="s">
        <v>86</v>
      </c>
      <c r="D4257" t="s">
        <v>5930</v>
      </c>
      <c r="E4257" t="s">
        <v>5931</v>
      </c>
      <c r="F4257" t="s">
        <v>65</v>
      </c>
      <c r="G4257" t="s">
        <v>66</v>
      </c>
      <c r="H4257" t="s">
        <v>14162</v>
      </c>
      <c r="I4257" t="s">
        <v>14163</v>
      </c>
      <c r="J4257" t="s">
        <v>8141</v>
      </c>
      <c r="K4257" t="s">
        <v>8181</v>
      </c>
      <c r="L4257" t="s">
        <v>8230</v>
      </c>
      <c r="N4257">
        <v>45055.375</v>
      </c>
      <c r="O4257">
        <v>45056.375</v>
      </c>
      <c r="Q4257">
        <v>45056.375</v>
      </c>
    </row>
    <row r="4258" spans="1:17">
      <c r="B4258" t="s">
        <v>85</v>
      </c>
      <c r="C4258" t="s">
        <v>86</v>
      </c>
      <c r="D4258" t="s">
        <v>5930</v>
      </c>
      <c r="E4258" t="s">
        <v>5931</v>
      </c>
      <c r="F4258" t="s">
        <v>65</v>
      </c>
      <c r="G4258" t="s">
        <v>66</v>
      </c>
      <c r="H4258" t="s">
        <v>14164</v>
      </c>
      <c r="I4258" t="s">
        <v>14165</v>
      </c>
      <c r="J4258" t="s">
        <v>8141</v>
      </c>
      <c r="K4258" t="s">
        <v>8181</v>
      </c>
      <c r="L4258" t="s">
        <v>8230</v>
      </c>
      <c r="N4258">
        <v>45057.375</v>
      </c>
      <c r="O4258">
        <v>45058.375</v>
      </c>
      <c r="Q4258">
        <v>45058.375</v>
      </c>
    </row>
    <row r="4259" spans="1:17">
      <c r="B4259" t="s">
        <v>85</v>
      </c>
      <c r="C4259" t="s">
        <v>86</v>
      </c>
      <c r="D4259" t="s">
        <v>5932</v>
      </c>
      <c r="E4259" t="s">
        <v>5933</v>
      </c>
      <c r="F4259" t="s">
        <v>65</v>
      </c>
      <c r="G4259" t="s">
        <v>66</v>
      </c>
      <c r="H4259" t="s">
        <v>14166</v>
      </c>
      <c r="I4259" t="s">
        <v>14167</v>
      </c>
      <c r="J4259" t="s">
        <v>8141</v>
      </c>
      <c r="K4259" t="s">
        <v>8163</v>
      </c>
      <c r="L4259" t="s">
        <v>8164</v>
      </c>
      <c r="M4259" t="s">
        <v>8165</v>
      </c>
      <c r="N4259">
        <v>45054.375</v>
      </c>
      <c r="O4259">
        <v>45056.375</v>
      </c>
      <c r="P4259">
        <v>45056.375</v>
      </c>
      <c r="Q4259">
        <v>45056.375</v>
      </c>
    </row>
    <row r="4260" spans="1:17">
      <c r="B4260" t="s">
        <v>85</v>
      </c>
      <c r="C4260" t="s">
        <v>86</v>
      </c>
      <c r="D4260" t="s">
        <v>5932</v>
      </c>
      <c r="E4260" t="s">
        <v>5933</v>
      </c>
      <c r="F4260" t="s">
        <v>65</v>
      </c>
      <c r="G4260" t="s">
        <v>66</v>
      </c>
      <c r="H4260" t="s">
        <v>14168</v>
      </c>
      <c r="I4260" t="s">
        <v>14169</v>
      </c>
      <c r="J4260" t="s">
        <v>8141</v>
      </c>
      <c r="K4260" t="s">
        <v>8163</v>
      </c>
      <c r="L4260" t="s">
        <v>8164</v>
      </c>
      <c r="M4260" t="s">
        <v>8165</v>
      </c>
      <c r="N4260">
        <v>45056.375</v>
      </c>
      <c r="O4260">
        <v>45056.375</v>
      </c>
      <c r="P4260">
        <v>45056.375</v>
      </c>
      <c r="Q4260">
        <v>45056.375</v>
      </c>
    </row>
    <row r="4261" spans="1:17">
      <c r="B4261" t="s">
        <v>85</v>
      </c>
      <c r="C4261" t="s">
        <v>86</v>
      </c>
      <c r="D4261" t="s">
        <v>5932</v>
      </c>
      <c r="E4261" t="s">
        <v>5933</v>
      </c>
      <c r="F4261" t="s">
        <v>65</v>
      </c>
      <c r="G4261" t="s">
        <v>66</v>
      </c>
      <c r="H4261" t="s">
        <v>14170</v>
      </c>
      <c r="I4261" t="s">
        <v>14171</v>
      </c>
      <c r="J4261" t="s">
        <v>8141</v>
      </c>
      <c r="K4261" t="s">
        <v>8163</v>
      </c>
      <c r="L4261" t="s">
        <v>8164</v>
      </c>
      <c r="N4261">
        <v>45054.375</v>
      </c>
      <c r="O4261">
        <v>45056.375</v>
      </c>
      <c r="Q4261">
        <v>45056.375</v>
      </c>
    </row>
    <row r="4262" spans="1:17">
      <c r="B4262" t="s">
        <v>85</v>
      </c>
      <c r="C4262" t="s">
        <v>86</v>
      </c>
      <c r="D4262" t="s">
        <v>5932</v>
      </c>
      <c r="E4262" t="s">
        <v>5933</v>
      </c>
      <c r="F4262" t="s">
        <v>65</v>
      </c>
      <c r="G4262" t="s">
        <v>66</v>
      </c>
      <c r="H4262" t="s">
        <v>14172</v>
      </c>
      <c r="I4262" t="s">
        <v>14173</v>
      </c>
      <c r="J4262" t="s">
        <v>8141</v>
      </c>
      <c r="K4262" t="s">
        <v>8163</v>
      </c>
      <c r="L4262" t="s">
        <v>8164</v>
      </c>
      <c r="M4262" t="s">
        <v>8165</v>
      </c>
      <c r="N4262">
        <v>45057.375</v>
      </c>
      <c r="O4262">
        <v>45058.375</v>
      </c>
      <c r="P4262">
        <v>45058.375</v>
      </c>
      <c r="Q4262">
        <v>45058.375</v>
      </c>
    </row>
    <row r="4263" spans="1:17">
      <c r="B4263" t="s">
        <v>85</v>
      </c>
      <c r="C4263" t="s">
        <v>86</v>
      </c>
      <c r="D4263" t="s">
        <v>5932</v>
      </c>
      <c r="E4263" t="s">
        <v>5933</v>
      </c>
      <c r="F4263" t="s">
        <v>65</v>
      </c>
      <c r="G4263" t="s">
        <v>66</v>
      </c>
      <c r="H4263" t="s">
        <v>14174</v>
      </c>
      <c r="I4263" t="s">
        <v>14175</v>
      </c>
      <c r="J4263" t="s">
        <v>8141</v>
      </c>
      <c r="K4263" t="s">
        <v>8163</v>
      </c>
      <c r="L4263" t="s">
        <v>8164</v>
      </c>
      <c r="M4263" t="s">
        <v>8165</v>
      </c>
      <c r="N4263">
        <v>45058.375</v>
      </c>
      <c r="O4263">
        <v>45058.375</v>
      </c>
      <c r="P4263">
        <v>45058.375</v>
      </c>
      <c r="Q4263">
        <v>45061.375</v>
      </c>
    </row>
    <row r="4264" spans="1:17">
      <c r="A4264" t="s">
        <v>18729</v>
      </c>
      <c r="B4264" t="s">
        <v>85</v>
      </c>
      <c r="C4264" t="s">
        <v>86</v>
      </c>
      <c r="D4264" t="s">
        <v>5934</v>
      </c>
      <c r="E4264" t="s">
        <v>5935</v>
      </c>
      <c r="F4264" t="s">
        <v>65</v>
      </c>
      <c r="G4264" t="s">
        <v>66</v>
      </c>
      <c r="H4264" t="s">
        <v>14176</v>
      </c>
      <c r="I4264" t="s">
        <v>14177</v>
      </c>
      <c r="J4264" t="s">
        <v>8141</v>
      </c>
      <c r="K4264" t="s">
        <v>8188</v>
      </c>
      <c r="L4264" t="s">
        <v>8152</v>
      </c>
      <c r="M4264" t="s">
        <v>8208</v>
      </c>
      <c r="N4264">
        <v>46150</v>
      </c>
      <c r="O4264">
        <v>46150</v>
      </c>
      <c r="P4264">
        <v>46150</v>
      </c>
      <c r="Q4264">
        <v>46150</v>
      </c>
    </row>
    <row r="4265" spans="1:17">
      <c r="A4265" t="s">
        <v>18729</v>
      </c>
      <c r="B4265" t="s">
        <v>85</v>
      </c>
      <c r="C4265" t="s">
        <v>86</v>
      </c>
      <c r="D4265" t="s">
        <v>5934</v>
      </c>
      <c r="E4265" t="s">
        <v>5935</v>
      </c>
      <c r="F4265" t="s">
        <v>65</v>
      </c>
      <c r="G4265" t="s">
        <v>66</v>
      </c>
      <c r="H4265" t="s">
        <v>14178</v>
      </c>
      <c r="I4265" t="s">
        <v>14179</v>
      </c>
      <c r="J4265" t="s">
        <v>8141</v>
      </c>
      <c r="K4265" t="s">
        <v>8208</v>
      </c>
      <c r="L4265" t="s">
        <v>8188</v>
      </c>
      <c r="N4265">
        <v>46150</v>
      </c>
      <c r="O4265">
        <v>46150</v>
      </c>
      <c r="Q4265">
        <v>46150</v>
      </c>
    </row>
    <row r="4266" spans="1:17">
      <c r="A4266" t="s">
        <v>18729</v>
      </c>
      <c r="B4266" t="s">
        <v>85</v>
      </c>
      <c r="C4266" t="s">
        <v>86</v>
      </c>
      <c r="D4266" t="s">
        <v>5934</v>
      </c>
      <c r="E4266" t="s">
        <v>5935</v>
      </c>
      <c r="F4266" t="s">
        <v>65</v>
      </c>
      <c r="G4266" t="s">
        <v>66</v>
      </c>
      <c r="H4266" t="s">
        <v>14180</v>
      </c>
      <c r="I4266" t="s">
        <v>14181</v>
      </c>
      <c r="J4266" t="s">
        <v>8141</v>
      </c>
      <c r="K4266" t="s">
        <v>8152</v>
      </c>
      <c r="L4266" t="s">
        <v>8164</v>
      </c>
      <c r="N4266">
        <v>46150</v>
      </c>
      <c r="O4266">
        <v>46150</v>
      </c>
      <c r="Q4266">
        <v>46150</v>
      </c>
    </row>
    <row r="4267" spans="1:17">
      <c r="A4267" t="s">
        <v>18729</v>
      </c>
      <c r="B4267" t="s">
        <v>85</v>
      </c>
      <c r="C4267" t="s">
        <v>86</v>
      </c>
      <c r="D4267" t="s">
        <v>5934</v>
      </c>
      <c r="E4267" t="s">
        <v>5935</v>
      </c>
      <c r="F4267" t="s">
        <v>65</v>
      </c>
      <c r="G4267" t="s">
        <v>66</v>
      </c>
      <c r="H4267" t="s">
        <v>14182</v>
      </c>
      <c r="I4267" t="s">
        <v>14183</v>
      </c>
      <c r="J4267" t="s">
        <v>8141</v>
      </c>
      <c r="K4267" t="s">
        <v>8230</v>
      </c>
      <c r="L4267" t="s">
        <v>8208</v>
      </c>
      <c r="N4267">
        <v>46150</v>
      </c>
      <c r="O4267">
        <v>46150</v>
      </c>
      <c r="Q4267">
        <v>46150</v>
      </c>
    </row>
    <row r="4268" spans="1:17">
      <c r="A4268" t="s">
        <v>18729</v>
      </c>
      <c r="B4268" t="s">
        <v>85</v>
      </c>
      <c r="C4268" t="s">
        <v>86</v>
      </c>
      <c r="D4268" t="s">
        <v>5934</v>
      </c>
      <c r="E4268" t="s">
        <v>5935</v>
      </c>
      <c r="F4268" t="s">
        <v>65</v>
      </c>
      <c r="G4268" t="s">
        <v>66</v>
      </c>
      <c r="H4268" t="s">
        <v>14184</v>
      </c>
      <c r="I4268" t="s">
        <v>14185</v>
      </c>
      <c r="J4268" t="s">
        <v>8141</v>
      </c>
      <c r="K4268" t="s">
        <v>8164</v>
      </c>
      <c r="L4268" t="s">
        <v>8230</v>
      </c>
      <c r="N4268">
        <v>46150</v>
      </c>
      <c r="O4268">
        <v>46150</v>
      </c>
      <c r="Q4268">
        <v>46150</v>
      </c>
    </row>
    <row r="4269" spans="1:17">
      <c r="A4269" t="s">
        <v>19989</v>
      </c>
      <c r="B4269" t="s">
        <v>85</v>
      </c>
      <c r="C4269" t="s">
        <v>86</v>
      </c>
      <c r="D4269" t="s">
        <v>5936</v>
      </c>
      <c r="E4269" t="s">
        <v>5937</v>
      </c>
      <c r="F4269" t="s">
        <v>65</v>
      </c>
      <c r="G4269" t="s">
        <v>66</v>
      </c>
      <c r="H4269" t="s">
        <v>14186</v>
      </c>
      <c r="I4269" t="s">
        <v>5937</v>
      </c>
      <c r="J4269" t="s">
        <v>8141</v>
      </c>
      <c r="K4269" t="s">
        <v>8230</v>
      </c>
      <c r="L4269" t="s">
        <v>8188</v>
      </c>
      <c r="N4269">
        <v>45789</v>
      </c>
      <c r="O4269">
        <v>45793</v>
      </c>
      <c r="Q4269">
        <v>45786</v>
      </c>
    </row>
    <row r="4270" spans="1:17">
      <c r="A4270" t="s">
        <v>19990</v>
      </c>
      <c r="B4270" t="s">
        <v>85</v>
      </c>
      <c r="C4270" t="s">
        <v>86</v>
      </c>
      <c r="D4270" t="s">
        <v>5938</v>
      </c>
      <c r="E4270" t="s">
        <v>5939</v>
      </c>
      <c r="F4270" t="s">
        <v>65</v>
      </c>
      <c r="G4270" t="s">
        <v>66</v>
      </c>
      <c r="H4270" t="s">
        <v>14187</v>
      </c>
      <c r="I4270" t="s">
        <v>5939</v>
      </c>
      <c r="J4270" t="s">
        <v>8141</v>
      </c>
      <c r="K4270" t="s">
        <v>8164</v>
      </c>
      <c r="L4270" t="s">
        <v>8433</v>
      </c>
      <c r="M4270" t="s">
        <v>8152</v>
      </c>
      <c r="N4270">
        <v>45789</v>
      </c>
      <c r="O4270">
        <v>45796</v>
      </c>
      <c r="P4270">
        <v>45796</v>
      </c>
      <c r="Q4270">
        <v>45796</v>
      </c>
    </row>
    <row r="4271" spans="1:17">
      <c r="A4271" t="s">
        <v>19991</v>
      </c>
      <c r="B4271" t="s">
        <v>85</v>
      </c>
      <c r="C4271" t="s">
        <v>86</v>
      </c>
      <c r="D4271" t="s">
        <v>5940</v>
      </c>
      <c r="E4271" t="s">
        <v>5941</v>
      </c>
      <c r="F4271" t="s">
        <v>65</v>
      </c>
      <c r="G4271" t="s">
        <v>66</v>
      </c>
      <c r="H4271" t="s">
        <v>14188</v>
      </c>
      <c r="I4271" t="s">
        <v>5941</v>
      </c>
      <c r="J4271" t="s">
        <v>8255</v>
      </c>
      <c r="K4271" t="s">
        <v>8181</v>
      </c>
      <c r="L4271" t="s">
        <v>8230</v>
      </c>
      <c r="N4271">
        <v>45425</v>
      </c>
      <c r="O4271">
        <v>45429</v>
      </c>
      <c r="Q4271">
        <v>45429</v>
      </c>
    </row>
    <row r="4272" spans="1:17">
      <c r="A4272" t="s">
        <v>19992</v>
      </c>
      <c r="B4272" t="s">
        <v>85</v>
      </c>
      <c r="C4272" t="s">
        <v>86</v>
      </c>
      <c r="D4272" t="s">
        <v>5942</v>
      </c>
      <c r="E4272" t="s">
        <v>5943</v>
      </c>
      <c r="F4272" t="s">
        <v>65</v>
      </c>
      <c r="G4272" t="s">
        <v>66</v>
      </c>
      <c r="H4272" t="s">
        <v>14189</v>
      </c>
      <c r="I4272" t="s">
        <v>5943</v>
      </c>
      <c r="J4272" t="s">
        <v>8141</v>
      </c>
      <c r="K4272" t="s">
        <v>8230</v>
      </c>
      <c r="L4272" t="s">
        <v>8527</v>
      </c>
      <c r="M4272" t="s">
        <v>8152</v>
      </c>
      <c r="N4272">
        <v>45425</v>
      </c>
      <c r="O4272">
        <v>45432</v>
      </c>
      <c r="P4272">
        <v>45432</v>
      </c>
      <c r="Q4272">
        <v>45432</v>
      </c>
    </row>
    <row r="4273" spans="1:17">
      <c r="A4273" t="s">
        <v>19992</v>
      </c>
      <c r="B4273" t="s">
        <v>85</v>
      </c>
      <c r="C4273" t="s">
        <v>86</v>
      </c>
      <c r="D4273" t="s">
        <v>5942</v>
      </c>
      <c r="E4273" t="s">
        <v>5943</v>
      </c>
      <c r="F4273" t="s">
        <v>65</v>
      </c>
      <c r="G4273" t="s">
        <v>66</v>
      </c>
      <c r="H4273" t="s">
        <v>14190</v>
      </c>
      <c r="I4273" t="s">
        <v>14191</v>
      </c>
      <c r="J4273" t="s">
        <v>8141</v>
      </c>
      <c r="K4273" t="s">
        <v>8230</v>
      </c>
      <c r="L4273" t="s">
        <v>8527</v>
      </c>
      <c r="M4273" t="s">
        <v>8152</v>
      </c>
      <c r="N4273">
        <v>45425</v>
      </c>
      <c r="O4273">
        <v>45432</v>
      </c>
      <c r="P4273">
        <v>45432</v>
      </c>
      <c r="Q4273">
        <v>45432</v>
      </c>
    </row>
    <row r="4274" spans="1:17">
      <c r="B4274" t="s">
        <v>85</v>
      </c>
      <c r="C4274" t="s">
        <v>86</v>
      </c>
      <c r="D4274" t="s">
        <v>5944</v>
      </c>
      <c r="E4274" t="s">
        <v>5945</v>
      </c>
      <c r="F4274" t="s">
        <v>65</v>
      </c>
      <c r="G4274" t="s">
        <v>66</v>
      </c>
      <c r="H4274" t="s">
        <v>14192</v>
      </c>
      <c r="I4274" t="s">
        <v>14193</v>
      </c>
      <c r="J4274" t="s">
        <v>8141</v>
      </c>
      <c r="K4274" t="s">
        <v>8181</v>
      </c>
      <c r="L4274" t="s">
        <v>8164</v>
      </c>
      <c r="N4274">
        <v>45061.375</v>
      </c>
      <c r="O4274">
        <v>45063.375</v>
      </c>
      <c r="Q4274">
        <v>45063.375</v>
      </c>
    </row>
    <row r="4275" spans="1:17">
      <c r="B4275" t="s">
        <v>85</v>
      </c>
      <c r="C4275" t="s">
        <v>86</v>
      </c>
      <c r="D4275" t="s">
        <v>5944</v>
      </c>
      <c r="E4275" t="s">
        <v>5945</v>
      </c>
      <c r="F4275" t="s">
        <v>65</v>
      </c>
      <c r="G4275" t="s">
        <v>66</v>
      </c>
      <c r="H4275" t="s">
        <v>14194</v>
      </c>
      <c r="I4275" t="s">
        <v>14195</v>
      </c>
      <c r="J4275" t="s">
        <v>8141</v>
      </c>
      <c r="K4275" t="s">
        <v>8181</v>
      </c>
      <c r="L4275" t="s">
        <v>8164</v>
      </c>
      <c r="N4275">
        <v>45064.375</v>
      </c>
      <c r="O4275">
        <v>45065.375</v>
      </c>
      <c r="Q4275">
        <v>45065.375</v>
      </c>
    </row>
    <row r="4276" spans="1:17">
      <c r="B4276" t="s">
        <v>85</v>
      </c>
      <c r="C4276" t="s">
        <v>86</v>
      </c>
      <c r="D4276" t="s">
        <v>5946</v>
      </c>
      <c r="E4276" t="s">
        <v>5947</v>
      </c>
      <c r="F4276" t="s">
        <v>65</v>
      </c>
      <c r="G4276" t="s">
        <v>66</v>
      </c>
      <c r="H4276" t="s">
        <v>14196</v>
      </c>
      <c r="I4276" t="s">
        <v>14197</v>
      </c>
      <c r="J4276" t="s">
        <v>8141</v>
      </c>
      <c r="K4276" t="s">
        <v>8230</v>
      </c>
      <c r="L4276" t="s">
        <v>8163</v>
      </c>
      <c r="N4276">
        <v>45061.375</v>
      </c>
      <c r="O4276">
        <v>45063.375</v>
      </c>
      <c r="Q4276">
        <v>45063.375</v>
      </c>
    </row>
    <row r="4277" spans="1:17">
      <c r="B4277" t="s">
        <v>85</v>
      </c>
      <c r="C4277" t="s">
        <v>86</v>
      </c>
      <c r="D4277" t="s">
        <v>5946</v>
      </c>
      <c r="E4277" t="s">
        <v>5947</v>
      </c>
      <c r="F4277" t="s">
        <v>65</v>
      </c>
      <c r="G4277" t="s">
        <v>66</v>
      </c>
      <c r="H4277" t="s">
        <v>14198</v>
      </c>
      <c r="I4277" t="s">
        <v>14199</v>
      </c>
      <c r="J4277" t="s">
        <v>8141</v>
      </c>
      <c r="K4277" t="s">
        <v>8230</v>
      </c>
      <c r="L4277" t="s">
        <v>8163</v>
      </c>
      <c r="M4277" t="s">
        <v>8165</v>
      </c>
      <c r="N4277">
        <v>45064.375</v>
      </c>
      <c r="O4277">
        <v>45065.375</v>
      </c>
      <c r="P4277">
        <v>45065.375</v>
      </c>
      <c r="Q4277">
        <v>45065.375</v>
      </c>
    </row>
    <row r="4278" spans="1:17">
      <c r="B4278" t="s">
        <v>85</v>
      </c>
      <c r="C4278" t="s">
        <v>86</v>
      </c>
      <c r="D4278" t="s">
        <v>5946</v>
      </c>
      <c r="E4278" t="s">
        <v>5947</v>
      </c>
      <c r="F4278" t="s">
        <v>65</v>
      </c>
      <c r="G4278" t="s">
        <v>66</v>
      </c>
      <c r="H4278" t="s">
        <v>14200</v>
      </c>
      <c r="I4278" t="s">
        <v>14201</v>
      </c>
      <c r="J4278" t="s">
        <v>8141</v>
      </c>
      <c r="K4278" t="s">
        <v>8230</v>
      </c>
      <c r="L4278" t="s">
        <v>8163</v>
      </c>
      <c r="M4278" t="s">
        <v>8165</v>
      </c>
      <c r="N4278">
        <v>45065.375</v>
      </c>
      <c r="O4278">
        <v>45065.375</v>
      </c>
      <c r="P4278">
        <v>45065.375</v>
      </c>
      <c r="Q4278">
        <v>45068.375</v>
      </c>
    </row>
    <row r="4279" spans="1:17">
      <c r="A4279" t="s">
        <v>19993</v>
      </c>
      <c r="B4279" t="s">
        <v>85</v>
      </c>
      <c r="C4279" t="s">
        <v>86</v>
      </c>
      <c r="D4279" t="s">
        <v>5948</v>
      </c>
      <c r="E4279" t="s">
        <v>5949</v>
      </c>
      <c r="F4279" t="s">
        <v>65</v>
      </c>
      <c r="G4279" t="s">
        <v>66</v>
      </c>
      <c r="H4279" t="s">
        <v>14202</v>
      </c>
      <c r="I4279" t="s">
        <v>5949</v>
      </c>
      <c r="J4279" t="s">
        <v>8141</v>
      </c>
      <c r="K4279" t="s">
        <v>8208</v>
      </c>
      <c r="L4279" t="s">
        <v>8230</v>
      </c>
      <c r="M4279" t="s">
        <v>8152</v>
      </c>
      <c r="N4279">
        <v>46160</v>
      </c>
      <c r="O4279">
        <v>46167</v>
      </c>
      <c r="P4279">
        <v>46167</v>
      </c>
      <c r="Q4279">
        <v>46167</v>
      </c>
    </row>
    <row r="4280" spans="1:17">
      <c r="A4280" t="s">
        <v>19993</v>
      </c>
      <c r="B4280" t="s">
        <v>85</v>
      </c>
      <c r="C4280" t="s">
        <v>86</v>
      </c>
      <c r="D4280" t="s">
        <v>5948</v>
      </c>
      <c r="E4280" t="s">
        <v>5949</v>
      </c>
      <c r="F4280" t="s">
        <v>65</v>
      </c>
      <c r="G4280" t="s">
        <v>66</v>
      </c>
      <c r="H4280" t="s">
        <v>14203</v>
      </c>
      <c r="I4280" t="s">
        <v>14204</v>
      </c>
      <c r="J4280" t="s">
        <v>8141</v>
      </c>
      <c r="K4280" t="s">
        <v>8152</v>
      </c>
      <c r="L4280" t="s">
        <v>8188</v>
      </c>
      <c r="N4280">
        <v>46160</v>
      </c>
      <c r="O4280">
        <v>46164</v>
      </c>
      <c r="Q4280">
        <v>46164</v>
      </c>
    </row>
    <row r="4281" spans="1:17">
      <c r="A4281" t="s">
        <v>19993</v>
      </c>
      <c r="B4281" t="s">
        <v>85</v>
      </c>
      <c r="C4281" t="s">
        <v>86</v>
      </c>
      <c r="D4281" t="s">
        <v>5948</v>
      </c>
      <c r="E4281" t="s">
        <v>5949</v>
      </c>
      <c r="F4281" t="s">
        <v>65</v>
      </c>
      <c r="G4281" t="s">
        <v>66</v>
      </c>
      <c r="H4281" t="s">
        <v>14205</v>
      </c>
      <c r="I4281" t="s">
        <v>14206</v>
      </c>
      <c r="J4281" t="s">
        <v>8141</v>
      </c>
      <c r="K4281" t="s">
        <v>8230</v>
      </c>
      <c r="L4281" t="s">
        <v>8164</v>
      </c>
      <c r="N4281">
        <v>46160</v>
      </c>
      <c r="O4281">
        <v>46164</v>
      </c>
      <c r="Q4281">
        <v>46164</v>
      </c>
    </row>
    <row r="4282" spans="1:17">
      <c r="A4282" t="s">
        <v>19993</v>
      </c>
      <c r="B4282" t="s">
        <v>85</v>
      </c>
      <c r="C4282" t="s">
        <v>86</v>
      </c>
      <c r="D4282" t="s">
        <v>5948</v>
      </c>
      <c r="E4282" t="s">
        <v>5949</v>
      </c>
      <c r="F4282" t="s">
        <v>65</v>
      </c>
      <c r="G4282" t="s">
        <v>66</v>
      </c>
      <c r="H4282" t="s">
        <v>14207</v>
      </c>
      <c r="I4282" t="s">
        <v>14208</v>
      </c>
      <c r="J4282" t="s">
        <v>8141</v>
      </c>
      <c r="K4282" t="s">
        <v>8164</v>
      </c>
      <c r="L4282" t="s">
        <v>8208</v>
      </c>
      <c r="N4282">
        <v>46160</v>
      </c>
      <c r="O4282">
        <v>46164</v>
      </c>
      <c r="Q4282">
        <v>46164</v>
      </c>
    </row>
    <row r="4283" spans="1:17">
      <c r="A4283" t="s">
        <v>19993</v>
      </c>
      <c r="B4283" t="s">
        <v>85</v>
      </c>
      <c r="C4283" t="s">
        <v>86</v>
      </c>
      <c r="D4283" t="s">
        <v>5948</v>
      </c>
      <c r="E4283" t="s">
        <v>5949</v>
      </c>
      <c r="F4283" t="s">
        <v>65</v>
      </c>
      <c r="G4283" t="s">
        <v>66</v>
      </c>
      <c r="H4283" t="s">
        <v>14209</v>
      </c>
      <c r="I4283" t="s">
        <v>14210</v>
      </c>
      <c r="J4283" t="s">
        <v>8141</v>
      </c>
      <c r="K4283" t="s">
        <v>8188</v>
      </c>
      <c r="L4283" t="s">
        <v>8152</v>
      </c>
      <c r="N4283">
        <v>46160</v>
      </c>
      <c r="O4283">
        <v>46164</v>
      </c>
      <c r="Q4283">
        <v>46164</v>
      </c>
    </row>
    <row r="4284" spans="1:17">
      <c r="A4284" t="s">
        <v>19994</v>
      </c>
      <c r="B4284" t="s">
        <v>85</v>
      </c>
      <c r="C4284" t="s">
        <v>86</v>
      </c>
      <c r="D4284" t="s">
        <v>5950</v>
      </c>
      <c r="E4284" t="s">
        <v>5951</v>
      </c>
      <c r="F4284" t="s">
        <v>65</v>
      </c>
      <c r="G4284" t="s">
        <v>66</v>
      </c>
      <c r="H4284" t="s">
        <v>14211</v>
      </c>
      <c r="I4284" t="s">
        <v>5951</v>
      </c>
      <c r="J4284" t="s">
        <v>8141</v>
      </c>
      <c r="K4284" t="s">
        <v>8164</v>
      </c>
      <c r="L4284" t="s">
        <v>8208</v>
      </c>
      <c r="N4284">
        <v>45796</v>
      </c>
      <c r="O4284">
        <v>45800</v>
      </c>
      <c r="Q4284">
        <v>45800</v>
      </c>
    </row>
    <row r="4285" spans="1:17">
      <c r="A4285" t="s">
        <v>19995</v>
      </c>
      <c r="B4285" t="s">
        <v>85</v>
      </c>
      <c r="C4285" t="s">
        <v>86</v>
      </c>
      <c r="D4285" t="s">
        <v>5952</v>
      </c>
      <c r="E4285" t="s">
        <v>5953</v>
      </c>
      <c r="F4285" t="s">
        <v>65</v>
      </c>
      <c r="G4285" t="s">
        <v>66</v>
      </c>
      <c r="H4285" t="s">
        <v>14212</v>
      </c>
      <c r="I4285" t="s">
        <v>5953</v>
      </c>
      <c r="J4285" t="s">
        <v>8141</v>
      </c>
      <c r="K4285" t="s">
        <v>8230</v>
      </c>
      <c r="L4285" t="s">
        <v>8164</v>
      </c>
      <c r="M4285" t="s">
        <v>8152</v>
      </c>
      <c r="N4285">
        <v>45796</v>
      </c>
      <c r="O4285">
        <v>45800</v>
      </c>
      <c r="P4285">
        <v>45803</v>
      </c>
      <c r="Q4285">
        <v>45803</v>
      </c>
    </row>
    <row r="4286" spans="1:17">
      <c r="A4286" t="s">
        <v>19996</v>
      </c>
      <c r="B4286" t="s">
        <v>85</v>
      </c>
      <c r="C4286" t="s">
        <v>86</v>
      </c>
      <c r="D4286" t="s">
        <v>5954</v>
      </c>
      <c r="E4286" t="s">
        <v>5955</v>
      </c>
      <c r="F4286" t="s">
        <v>65</v>
      </c>
      <c r="G4286" t="s">
        <v>66</v>
      </c>
      <c r="H4286" t="s">
        <v>14213</v>
      </c>
      <c r="I4286" t="s">
        <v>5955</v>
      </c>
      <c r="J4286" t="s">
        <v>8255</v>
      </c>
      <c r="K4286" t="s">
        <v>8181</v>
      </c>
      <c r="L4286" t="s">
        <v>8527</v>
      </c>
      <c r="M4286" t="s">
        <v>8152</v>
      </c>
      <c r="N4286">
        <v>45432</v>
      </c>
      <c r="O4286">
        <v>45432</v>
      </c>
      <c r="P4286">
        <v>45436</v>
      </c>
      <c r="Q4286">
        <v>45436</v>
      </c>
    </row>
    <row r="4287" spans="1:17">
      <c r="A4287" t="s">
        <v>19997</v>
      </c>
      <c r="B4287" t="s">
        <v>85</v>
      </c>
      <c r="C4287" t="s">
        <v>86</v>
      </c>
      <c r="D4287" t="s">
        <v>5956</v>
      </c>
      <c r="E4287" t="s">
        <v>5957</v>
      </c>
      <c r="F4287" t="s">
        <v>65</v>
      </c>
      <c r="G4287" t="s">
        <v>66</v>
      </c>
      <c r="H4287" t="s">
        <v>14214</v>
      </c>
      <c r="I4287" t="s">
        <v>5957</v>
      </c>
      <c r="J4287" t="s">
        <v>8141</v>
      </c>
      <c r="K4287" t="s">
        <v>8527</v>
      </c>
      <c r="L4287" t="s">
        <v>8164</v>
      </c>
      <c r="M4287" t="s">
        <v>8152</v>
      </c>
      <c r="N4287">
        <v>45432</v>
      </c>
      <c r="O4287">
        <v>45436</v>
      </c>
      <c r="P4287">
        <v>45439</v>
      </c>
      <c r="Q4287">
        <v>45439</v>
      </c>
    </row>
    <row r="4288" spans="1:17">
      <c r="A4288" t="s">
        <v>19997</v>
      </c>
      <c r="B4288" t="s">
        <v>85</v>
      </c>
      <c r="C4288" t="s">
        <v>86</v>
      </c>
      <c r="D4288" t="s">
        <v>5956</v>
      </c>
      <c r="E4288" t="s">
        <v>5957</v>
      </c>
      <c r="F4288" t="s">
        <v>65</v>
      </c>
      <c r="G4288" t="s">
        <v>66</v>
      </c>
      <c r="H4288" t="s">
        <v>14215</v>
      </c>
      <c r="I4288" t="s">
        <v>14216</v>
      </c>
      <c r="J4288" t="s">
        <v>8141</v>
      </c>
      <c r="K4288" t="s">
        <v>8527</v>
      </c>
      <c r="L4288" t="s">
        <v>8164</v>
      </c>
      <c r="M4288" t="s">
        <v>8152</v>
      </c>
      <c r="N4288">
        <v>45432</v>
      </c>
      <c r="O4288">
        <v>45436</v>
      </c>
      <c r="P4288">
        <v>45439</v>
      </c>
      <c r="Q4288">
        <v>45439</v>
      </c>
    </row>
    <row r="4289" spans="1:17">
      <c r="B4289" t="s">
        <v>85</v>
      </c>
      <c r="C4289" t="s">
        <v>86</v>
      </c>
      <c r="D4289" t="s">
        <v>5958</v>
      </c>
      <c r="E4289" t="s">
        <v>5959</v>
      </c>
      <c r="F4289" t="s">
        <v>65</v>
      </c>
      <c r="G4289" t="s">
        <v>66</v>
      </c>
      <c r="H4289" t="s">
        <v>14217</v>
      </c>
      <c r="I4289" t="s">
        <v>14218</v>
      </c>
      <c r="J4289" t="s">
        <v>8141</v>
      </c>
      <c r="K4289" t="s">
        <v>8181</v>
      </c>
      <c r="L4289" t="s">
        <v>8230</v>
      </c>
      <c r="N4289">
        <v>45068.375</v>
      </c>
      <c r="O4289">
        <v>45070.375</v>
      </c>
      <c r="Q4289">
        <v>45070.375</v>
      </c>
    </row>
    <row r="4290" spans="1:17">
      <c r="B4290" t="s">
        <v>85</v>
      </c>
      <c r="C4290" t="s">
        <v>86</v>
      </c>
      <c r="D4290" t="s">
        <v>5958</v>
      </c>
      <c r="E4290" t="s">
        <v>5959</v>
      </c>
      <c r="F4290" t="s">
        <v>65</v>
      </c>
      <c r="G4290" t="s">
        <v>66</v>
      </c>
      <c r="H4290" t="s">
        <v>14219</v>
      </c>
      <c r="I4290" t="s">
        <v>14220</v>
      </c>
      <c r="J4290" t="s">
        <v>8141</v>
      </c>
      <c r="K4290" t="s">
        <v>8181</v>
      </c>
      <c r="L4290" t="s">
        <v>8230</v>
      </c>
      <c r="N4290">
        <v>45071.375</v>
      </c>
      <c r="O4290">
        <v>45072.375</v>
      </c>
      <c r="Q4290">
        <v>45072.375</v>
      </c>
    </row>
    <row r="4291" spans="1:17">
      <c r="B4291" t="s">
        <v>85</v>
      </c>
      <c r="C4291" t="s">
        <v>86</v>
      </c>
      <c r="D4291" t="s">
        <v>5960</v>
      </c>
      <c r="E4291" t="s">
        <v>5961</v>
      </c>
      <c r="F4291" t="s">
        <v>65</v>
      </c>
      <c r="G4291" t="s">
        <v>66</v>
      </c>
      <c r="H4291" t="s">
        <v>14221</v>
      </c>
      <c r="I4291" t="s">
        <v>14222</v>
      </c>
      <c r="J4291" t="s">
        <v>8141</v>
      </c>
      <c r="K4291" t="s">
        <v>8164</v>
      </c>
      <c r="L4291" t="s">
        <v>8163</v>
      </c>
      <c r="N4291">
        <v>45068.375</v>
      </c>
      <c r="O4291">
        <v>45070.375</v>
      </c>
      <c r="Q4291">
        <v>45070.375</v>
      </c>
    </row>
    <row r="4292" spans="1:17">
      <c r="B4292" t="s">
        <v>85</v>
      </c>
      <c r="C4292" t="s">
        <v>86</v>
      </c>
      <c r="D4292" t="s">
        <v>5960</v>
      </c>
      <c r="E4292" t="s">
        <v>5961</v>
      </c>
      <c r="F4292" t="s">
        <v>65</v>
      </c>
      <c r="G4292" t="s">
        <v>66</v>
      </c>
      <c r="H4292" t="s">
        <v>14223</v>
      </c>
      <c r="I4292" t="s">
        <v>14224</v>
      </c>
      <c r="J4292" t="s">
        <v>8141</v>
      </c>
      <c r="K4292" t="s">
        <v>8164</v>
      </c>
      <c r="L4292" t="s">
        <v>8163</v>
      </c>
      <c r="N4292">
        <v>45071.375</v>
      </c>
      <c r="O4292">
        <v>45072.375</v>
      </c>
      <c r="Q4292">
        <v>45072.375</v>
      </c>
    </row>
    <row r="4293" spans="1:17">
      <c r="B4293" t="s">
        <v>85</v>
      </c>
      <c r="C4293" t="s">
        <v>86</v>
      </c>
      <c r="D4293" t="s">
        <v>5960</v>
      </c>
      <c r="E4293" t="s">
        <v>5961</v>
      </c>
      <c r="F4293" t="s">
        <v>65</v>
      </c>
      <c r="G4293" t="s">
        <v>66</v>
      </c>
      <c r="H4293" t="s">
        <v>14225</v>
      </c>
      <c r="I4293" t="s">
        <v>14226</v>
      </c>
      <c r="J4293" t="s">
        <v>8141</v>
      </c>
      <c r="K4293" t="s">
        <v>8164</v>
      </c>
      <c r="L4293" t="s">
        <v>8163</v>
      </c>
      <c r="N4293">
        <v>45072.375</v>
      </c>
      <c r="O4293">
        <v>45072.375</v>
      </c>
      <c r="Q4293">
        <v>45075.375</v>
      </c>
    </row>
    <row r="4294" spans="1:17">
      <c r="A4294" t="s">
        <v>19193</v>
      </c>
      <c r="B4294" t="s">
        <v>85</v>
      </c>
      <c r="C4294" t="s">
        <v>86</v>
      </c>
      <c r="D4294" t="s">
        <v>5962</v>
      </c>
      <c r="E4294" t="s">
        <v>5963</v>
      </c>
      <c r="F4294" t="s">
        <v>65</v>
      </c>
      <c r="G4294" t="s">
        <v>66</v>
      </c>
      <c r="H4294" t="s">
        <v>14227</v>
      </c>
      <c r="I4294" t="s">
        <v>14228</v>
      </c>
      <c r="J4294" t="s">
        <v>8141</v>
      </c>
      <c r="K4294" t="s">
        <v>8230</v>
      </c>
      <c r="L4294" t="s">
        <v>8164</v>
      </c>
      <c r="M4294" t="s">
        <v>8188</v>
      </c>
      <c r="N4294">
        <v>46164</v>
      </c>
      <c r="O4294">
        <v>46164</v>
      </c>
      <c r="P4294">
        <v>46170</v>
      </c>
      <c r="Q4294">
        <v>46171</v>
      </c>
    </row>
    <row r="4295" spans="1:17">
      <c r="A4295" t="s">
        <v>19193</v>
      </c>
      <c r="B4295" t="s">
        <v>85</v>
      </c>
      <c r="C4295" t="s">
        <v>86</v>
      </c>
      <c r="D4295" t="s">
        <v>5962</v>
      </c>
      <c r="E4295" t="s">
        <v>5963</v>
      </c>
      <c r="F4295" t="s">
        <v>65</v>
      </c>
      <c r="G4295" t="s">
        <v>66</v>
      </c>
      <c r="H4295" t="s">
        <v>14229</v>
      </c>
      <c r="I4295" t="s">
        <v>14230</v>
      </c>
      <c r="J4295" t="s">
        <v>8141</v>
      </c>
      <c r="K4295" t="s">
        <v>8208</v>
      </c>
      <c r="L4295" t="s">
        <v>8152</v>
      </c>
      <c r="N4295">
        <v>46164</v>
      </c>
      <c r="O4295">
        <v>46164</v>
      </c>
      <c r="Q4295">
        <v>46171</v>
      </c>
    </row>
    <row r="4296" spans="1:17">
      <c r="A4296" t="s">
        <v>19193</v>
      </c>
      <c r="B4296" t="s">
        <v>85</v>
      </c>
      <c r="C4296" t="s">
        <v>86</v>
      </c>
      <c r="D4296" t="s">
        <v>5962</v>
      </c>
      <c r="E4296" t="s">
        <v>5963</v>
      </c>
      <c r="F4296" t="s">
        <v>65</v>
      </c>
      <c r="G4296" t="s">
        <v>66</v>
      </c>
      <c r="H4296" t="s">
        <v>14231</v>
      </c>
      <c r="I4296" t="s">
        <v>14232</v>
      </c>
      <c r="J4296" t="s">
        <v>8141</v>
      </c>
      <c r="K4296" t="s">
        <v>8152</v>
      </c>
      <c r="L4296" t="s">
        <v>8188</v>
      </c>
      <c r="N4296">
        <v>46164</v>
      </c>
      <c r="O4296">
        <v>46164</v>
      </c>
      <c r="Q4296">
        <v>46171</v>
      </c>
    </row>
    <row r="4297" spans="1:17">
      <c r="A4297" t="s">
        <v>19193</v>
      </c>
      <c r="B4297" t="s">
        <v>85</v>
      </c>
      <c r="C4297" t="s">
        <v>86</v>
      </c>
      <c r="D4297" t="s">
        <v>5962</v>
      </c>
      <c r="E4297" t="s">
        <v>5963</v>
      </c>
      <c r="F4297" t="s">
        <v>65</v>
      </c>
      <c r="G4297" t="s">
        <v>66</v>
      </c>
      <c r="H4297" t="s">
        <v>14233</v>
      </c>
      <c r="I4297" t="s">
        <v>14234</v>
      </c>
      <c r="J4297" t="s">
        <v>8141</v>
      </c>
      <c r="K4297" t="s">
        <v>8164</v>
      </c>
      <c r="L4297" t="s">
        <v>8230</v>
      </c>
      <c r="N4297">
        <v>46164</v>
      </c>
      <c r="O4297">
        <v>46164</v>
      </c>
      <c r="Q4297">
        <v>46171</v>
      </c>
    </row>
    <row r="4298" spans="1:17">
      <c r="A4298" t="s">
        <v>19998</v>
      </c>
      <c r="B4298" t="s">
        <v>85</v>
      </c>
      <c r="C4298" t="s">
        <v>86</v>
      </c>
      <c r="D4298" t="s">
        <v>5964</v>
      </c>
      <c r="E4298" t="s">
        <v>5965</v>
      </c>
      <c r="F4298" t="s">
        <v>65</v>
      </c>
      <c r="G4298" t="s">
        <v>66</v>
      </c>
      <c r="H4298" t="s">
        <v>14235</v>
      </c>
      <c r="I4298" t="s">
        <v>5965</v>
      </c>
      <c r="J4298" t="s">
        <v>8141</v>
      </c>
      <c r="K4298" t="s">
        <v>8152</v>
      </c>
      <c r="L4298" t="s">
        <v>8230</v>
      </c>
      <c r="N4298">
        <v>45803</v>
      </c>
      <c r="O4298">
        <v>45807</v>
      </c>
      <c r="Q4298">
        <v>45807</v>
      </c>
    </row>
    <row r="4299" spans="1:17">
      <c r="A4299" t="s">
        <v>19999</v>
      </c>
      <c r="B4299" t="s">
        <v>85</v>
      </c>
      <c r="C4299" t="s">
        <v>86</v>
      </c>
      <c r="D4299" t="s">
        <v>5966</v>
      </c>
      <c r="E4299" t="s">
        <v>5967</v>
      </c>
      <c r="F4299" t="s">
        <v>65</v>
      </c>
      <c r="G4299" t="s">
        <v>66</v>
      </c>
      <c r="H4299" t="s">
        <v>14236</v>
      </c>
      <c r="I4299" t="s">
        <v>5967</v>
      </c>
      <c r="J4299" t="s">
        <v>8141</v>
      </c>
      <c r="K4299" t="s">
        <v>8433</v>
      </c>
      <c r="L4299" t="s">
        <v>8208</v>
      </c>
      <c r="M4299" t="s">
        <v>8152</v>
      </c>
      <c r="N4299">
        <v>45803</v>
      </c>
      <c r="O4299">
        <v>45807</v>
      </c>
      <c r="P4299">
        <v>45810</v>
      </c>
      <c r="Q4299">
        <v>45810</v>
      </c>
    </row>
    <row r="4300" spans="1:17">
      <c r="A4300" t="s">
        <v>20000</v>
      </c>
      <c r="B4300" t="s">
        <v>85</v>
      </c>
      <c r="C4300" t="s">
        <v>86</v>
      </c>
      <c r="D4300" t="s">
        <v>5968</v>
      </c>
      <c r="E4300" t="s">
        <v>5969</v>
      </c>
      <c r="F4300" t="s">
        <v>65</v>
      </c>
      <c r="G4300" t="s">
        <v>66</v>
      </c>
      <c r="H4300" t="s">
        <v>14237</v>
      </c>
      <c r="I4300" t="s">
        <v>5969</v>
      </c>
      <c r="J4300" t="s">
        <v>8141</v>
      </c>
      <c r="K4300" t="s">
        <v>8181</v>
      </c>
      <c r="L4300" t="s">
        <v>8230</v>
      </c>
      <c r="N4300">
        <v>45439</v>
      </c>
      <c r="O4300">
        <v>45443</v>
      </c>
      <c r="Q4300">
        <v>45443</v>
      </c>
    </row>
    <row r="4301" spans="1:17">
      <c r="A4301" t="s">
        <v>20001</v>
      </c>
      <c r="B4301" t="s">
        <v>85</v>
      </c>
      <c r="C4301" t="s">
        <v>86</v>
      </c>
      <c r="D4301" t="s">
        <v>5970</v>
      </c>
      <c r="E4301" t="s">
        <v>5971</v>
      </c>
      <c r="F4301" t="s">
        <v>65</v>
      </c>
      <c r="G4301" t="s">
        <v>66</v>
      </c>
      <c r="H4301" t="s">
        <v>14238</v>
      </c>
      <c r="I4301" t="s">
        <v>5971</v>
      </c>
      <c r="J4301" t="s">
        <v>8141</v>
      </c>
      <c r="K4301" t="s">
        <v>8230</v>
      </c>
      <c r="L4301" t="s">
        <v>8527</v>
      </c>
      <c r="M4301" t="s">
        <v>8152</v>
      </c>
      <c r="N4301">
        <v>45439</v>
      </c>
      <c r="O4301">
        <v>45443</v>
      </c>
      <c r="P4301">
        <v>45446</v>
      </c>
      <c r="Q4301">
        <v>45446</v>
      </c>
    </row>
    <row r="4302" spans="1:17">
      <c r="A4302" t="s">
        <v>20001</v>
      </c>
      <c r="B4302" t="s">
        <v>85</v>
      </c>
      <c r="C4302" t="s">
        <v>86</v>
      </c>
      <c r="D4302" t="s">
        <v>5970</v>
      </c>
      <c r="E4302" t="s">
        <v>5971</v>
      </c>
      <c r="F4302" t="s">
        <v>65</v>
      </c>
      <c r="G4302" t="s">
        <v>66</v>
      </c>
      <c r="H4302" t="s">
        <v>14239</v>
      </c>
      <c r="I4302" t="s">
        <v>14240</v>
      </c>
      <c r="J4302" t="s">
        <v>8141</v>
      </c>
      <c r="K4302" t="s">
        <v>8230</v>
      </c>
      <c r="L4302" t="s">
        <v>8527</v>
      </c>
      <c r="M4302" t="s">
        <v>8152</v>
      </c>
      <c r="N4302">
        <v>45439</v>
      </c>
      <c r="O4302">
        <v>45443</v>
      </c>
      <c r="P4302">
        <v>45446</v>
      </c>
      <c r="Q4302">
        <v>45446</v>
      </c>
    </row>
    <row r="4303" spans="1:17">
      <c r="B4303" t="s">
        <v>85</v>
      </c>
      <c r="C4303" t="s">
        <v>86</v>
      </c>
      <c r="D4303" t="s">
        <v>5972</v>
      </c>
      <c r="E4303" t="s">
        <v>5973</v>
      </c>
      <c r="F4303" t="s">
        <v>65</v>
      </c>
      <c r="G4303" t="s">
        <v>66</v>
      </c>
      <c r="H4303" t="s">
        <v>14241</v>
      </c>
      <c r="I4303" t="s">
        <v>14242</v>
      </c>
      <c r="J4303" t="s">
        <v>8141</v>
      </c>
      <c r="K4303" t="s">
        <v>8181</v>
      </c>
      <c r="L4303" t="s">
        <v>8164</v>
      </c>
      <c r="N4303">
        <v>45075.375</v>
      </c>
      <c r="O4303">
        <v>45077.375</v>
      </c>
      <c r="Q4303">
        <v>45077.375</v>
      </c>
    </row>
    <row r="4304" spans="1:17">
      <c r="B4304" t="s">
        <v>85</v>
      </c>
      <c r="C4304" t="s">
        <v>86</v>
      </c>
      <c r="D4304" t="s">
        <v>5972</v>
      </c>
      <c r="E4304" t="s">
        <v>5973</v>
      </c>
      <c r="F4304" t="s">
        <v>65</v>
      </c>
      <c r="G4304" t="s">
        <v>66</v>
      </c>
      <c r="H4304" t="s">
        <v>14243</v>
      </c>
      <c r="I4304" t="s">
        <v>14244</v>
      </c>
      <c r="J4304" t="s">
        <v>8141</v>
      </c>
      <c r="K4304" t="s">
        <v>8181</v>
      </c>
      <c r="L4304" t="s">
        <v>8164</v>
      </c>
      <c r="N4304">
        <v>45078.375</v>
      </c>
      <c r="O4304">
        <v>45079.375</v>
      </c>
      <c r="Q4304">
        <v>45079.375</v>
      </c>
    </row>
    <row r="4305" spans="1:17">
      <c r="B4305" t="s">
        <v>85</v>
      </c>
      <c r="C4305" t="s">
        <v>86</v>
      </c>
      <c r="D4305" t="s">
        <v>5974</v>
      </c>
      <c r="E4305" t="s">
        <v>5975</v>
      </c>
      <c r="F4305" t="s">
        <v>65</v>
      </c>
      <c r="G4305" t="s">
        <v>66</v>
      </c>
      <c r="H4305" t="s">
        <v>14245</v>
      </c>
      <c r="I4305" t="s">
        <v>14246</v>
      </c>
      <c r="J4305" t="s">
        <v>8141</v>
      </c>
      <c r="K4305" t="s">
        <v>8163</v>
      </c>
      <c r="L4305" t="s">
        <v>8230</v>
      </c>
      <c r="N4305">
        <v>45075.375</v>
      </c>
      <c r="O4305">
        <v>45077.375</v>
      </c>
      <c r="Q4305">
        <v>45077.375</v>
      </c>
    </row>
    <row r="4306" spans="1:17">
      <c r="B4306" t="s">
        <v>85</v>
      </c>
      <c r="C4306" t="s">
        <v>86</v>
      </c>
      <c r="D4306" t="s">
        <v>5974</v>
      </c>
      <c r="E4306" t="s">
        <v>5975</v>
      </c>
      <c r="F4306" t="s">
        <v>65</v>
      </c>
      <c r="G4306" t="s">
        <v>66</v>
      </c>
      <c r="H4306" t="s">
        <v>14247</v>
      </c>
      <c r="I4306" t="s">
        <v>14248</v>
      </c>
      <c r="J4306" t="s">
        <v>8141</v>
      </c>
      <c r="K4306" t="s">
        <v>8163</v>
      </c>
      <c r="L4306" t="s">
        <v>8230</v>
      </c>
      <c r="M4306" t="s">
        <v>8165</v>
      </c>
      <c r="N4306">
        <v>45078.375</v>
      </c>
      <c r="O4306">
        <v>45079.375</v>
      </c>
      <c r="P4306">
        <v>45079.375</v>
      </c>
      <c r="Q4306">
        <v>45079.375</v>
      </c>
    </row>
    <row r="4307" spans="1:17">
      <c r="B4307" t="s">
        <v>85</v>
      </c>
      <c r="C4307" t="s">
        <v>86</v>
      </c>
      <c r="D4307" t="s">
        <v>5974</v>
      </c>
      <c r="E4307" t="s">
        <v>5975</v>
      </c>
      <c r="F4307" t="s">
        <v>65</v>
      </c>
      <c r="G4307" t="s">
        <v>66</v>
      </c>
      <c r="H4307" t="s">
        <v>14249</v>
      </c>
      <c r="I4307" t="s">
        <v>14250</v>
      </c>
      <c r="J4307" t="s">
        <v>8141</v>
      </c>
      <c r="K4307" t="s">
        <v>8163</v>
      </c>
      <c r="L4307" t="s">
        <v>8230</v>
      </c>
      <c r="M4307" t="s">
        <v>8165</v>
      </c>
      <c r="N4307">
        <v>45079.375</v>
      </c>
      <c r="O4307">
        <v>45079.375</v>
      </c>
      <c r="P4307">
        <v>45079.375</v>
      </c>
      <c r="Q4307">
        <v>45082.375</v>
      </c>
    </row>
    <row r="4308" spans="1:17">
      <c r="A4308" t="s">
        <v>20002</v>
      </c>
      <c r="B4308" t="s">
        <v>85</v>
      </c>
      <c r="C4308" t="s">
        <v>86</v>
      </c>
      <c r="D4308" t="s">
        <v>5976</v>
      </c>
      <c r="E4308" t="s">
        <v>5977</v>
      </c>
      <c r="F4308" t="s">
        <v>65</v>
      </c>
      <c r="G4308" t="s">
        <v>66</v>
      </c>
      <c r="H4308" t="s">
        <v>14251</v>
      </c>
      <c r="I4308" t="s">
        <v>5977</v>
      </c>
      <c r="J4308" t="s">
        <v>8141</v>
      </c>
      <c r="K4308" t="s">
        <v>8433</v>
      </c>
      <c r="L4308" t="s">
        <v>8164</v>
      </c>
      <c r="N4308">
        <v>45784</v>
      </c>
      <c r="O4308">
        <v>45786</v>
      </c>
      <c r="Q4308">
        <v>45786</v>
      </c>
    </row>
    <row r="4309" spans="1:17">
      <c r="A4309" t="s">
        <v>20003</v>
      </c>
      <c r="B4309" t="s">
        <v>85</v>
      </c>
      <c r="C4309" t="s">
        <v>86</v>
      </c>
      <c r="D4309" t="s">
        <v>5978</v>
      </c>
      <c r="E4309" t="s">
        <v>5979</v>
      </c>
      <c r="F4309" t="s">
        <v>65</v>
      </c>
      <c r="G4309" t="s">
        <v>66</v>
      </c>
      <c r="H4309" t="s">
        <v>14252</v>
      </c>
      <c r="I4309" t="s">
        <v>5979</v>
      </c>
      <c r="J4309" t="s">
        <v>8141</v>
      </c>
      <c r="K4309" t="s">
        <v>8208</v>
      </c>
      <c r="L4309" t="s">
        <v>8188</v>
      </c>
      <c r="M4309" t="s">
        <v>8152</v>
      </c>
      <c r="N4309">
        <v>45784</v>
      </c>
      <c r="O4309">
        <v>45786</v>
      </c>
      <c r="P4309">
        <v>45786</v>
      </c>
      <c r="Q4309">
        <v>45789</v>
      </c>
    </row>
    <row r="4310" spans="1:17">
      <c r="A4310" t="s">
        <v>20004</v>
      </c>
      <c r="B4310" t="s">
        <v>85</v>
      </c>
      <c r="C4310" t="s">
        <v>86</v>
      </c>
      <c r="D4310" t="s">
        <v>5980</v>
      </c>
      <c r="E4310" t="s">
        <v>5981</v>
      </c>
      <c r="F4310" t="s">
        <v>65</v>
      </c>
      <c r="G4310" t="s">
        <v>66</v>
      </c>
      <c r="H4310" t="s">
        <v>14253</v>
      </c>
      <c r="I4310" t="s">
        <v>5981</v>
      </c>
      <c r="J4310" t="s">
        <v>8141</v>
      </c>
      <c r="K4310" t="s">
        <v>8527</v>
      </c>
      <c r="L4310" t="s">
        <v>8152</v>
      </c>
      <c r="N4310">
        <v>45418</v>
      </c>
      <c r="O4310">
        <v>45422</v>
      </c>
      <c r="Q4310">
        <v>45422</v>
      </c>
    </row>
    <row r="4311" spans="1:17">
      <c r="A4311" t="s">
        <v>20005</v>
      </c>
      <c r="B4311" t="s">
        <v>85</v>
      </c>
      <c r="C4311" t="s">
        <v>86</v>
      </c>
      <c r="D4311" t="s">
        <v>5982</v>
      </c>
      <c r="E4311" t="s">
        <v>5983</v>
      </c>
      <c r="F4311" t="s">
        <v>65</v>
      </c>
      <c r="G4311" t="s">
        <v>66</v>
      </c>
      <c r="H4311" t="s">
        <v>14254</v>
      </c>
      <c r="I4311" t="s">
        <v>5983</v>
      </c>
      <c r="J4311" t="s">
        <v>8141</v>
      </c>
      <c r="K4311" t="s">
        <v>8164</v>
      </c>
      <c r="L4311" t="s">
        <v>8230</v>
      </c>
      <c r="M4311" t="s">
        <v>8152</v>
      </c>
      <c r="N4311">
        <v>45418</v>
      </c>
      <c r="O4311">
        <v>45425</v>
      </c>
      <c r="P4311">
        <v>45425</v>
      </c>
      <c r="Q4311">
        <v>45425</v>
      </c>
    </row>
    <row r="4312" spans="1:17">
      <c r="A4312" t="s">
        <v>20005</v>
      </c>
      <c r="B4312" t="s">
        <v>85</v>
      </c>
      <c r="C4312" t="s">
        <v>86</v>
      </c>
      <c r="D4312" t="s">
        <v>5982</v>
      </c>
      <c r="E4312" t="s">
        <v>5983</v>
      </c>
      <c r="F4312" t="s">
        <v>65</v>
      </c>
      <c r="G4312" t="s">
        <v>66</v>
      </c>
      <c r="H4312" t="s">
        <v>14255</v>
      </c>
      <c r="I4312" t="s">
        <v>14256</v>
      </c>
      <c r="J4312" t="s">
        <v>8141</v>
      </c>
      <c r="K4312" t="s">
        <v>8164</v>
      </c>
      <c r="L4312" t="s">
        <v>8230</v>
      </c>
      <c r="M4312" t="s">
        <v>8152</v>
      </c>
      <c r="N4312">
        <v>45418</v>
      </c>
      <c r="O4312">
        <v>45425</v>
      </c>
      <c r="P4312">
        <v>45425</v>
      </c>
      <c r="Q4312">
        <v>45425</v>
      </c>
    </row>
    <row r="4313" spans="1:17">
      <c r="A4313" t="s">
        <v>20006</v>
      </c>
      <c r="B4313" t="s">
        <v>85</v>
      </c>
      <c r="C4313" t="s">
        <v>86</v>
      </c>
      <c r="D4313" t="s">
        <v>5984</v>
      </c>
      <c r="E4313" t="s">
        <v>5985</v>
      </c>
      <c r="F4313" t="s">
        <v>65</v>
      </c>
      <c r="G4313" t="s">
        <v>66</v>
      </c>
      <c r="H4313" t="s">
        <v>14257</v>
      </c>
      <c r="I4313" t="s">
        <v>5985</v>
      </c>
      <c r="J4313" t="s">
        <v>8141</v>
      </c>
      <c r="K4313" t="s">
        <v>8181</v>
      </c>
      <c r="L4313" t="s">
        <v>8527</v>
      </c>
      <c r="M4313" t="s">
        <v>8152</v>
      </c>
      <c r="N4313">
        <v>45453</v>
      </c>
      <c r="O4313">
        <v>45450</v>
      </c>
      <c r="P4313">
        <v>45457</v>
      </c>
      <c r="Q4313">
        <v>45457</v>
      </c>
    </row>
    <row r="4314" spans="1:17">
      <c r="A4314" t="s">
        <v>20007</v>
      </c>
      <c r="B4314" t="s">
        <v>85</v>
      </c>
      <c r="C4314" t="s">
        <v>86</v>
      </c>
      <c r="D4314" t="s">
        <v>5986</v>
      </c>
      <c r="E4314" t="s">
        <v>5987</v>
      </c>
      <c r="F4314" t="s">
        <v>65</v>
      </c>
      <c r="G4314" t="s">
        <v>66</v>
      </c>
      <c r="H4314" t="s">
        <v>14258</v>
      </c>
      <c r="I4314" t="s">
        <v>5987</v>
      </c>
      <c r="J4314" t="s">
        <v>8141</v>
      </c>
      <c r="K4314" t="s">
        <v>8433</v>
      </c>
      <c r="L4314" t="s">
        <v>8164</v>
      </c>
      <c r="M4314" t="s">
        <v>8152</v>
      </c>
      <c r="N4314">
        <v>45453</v>
      </c>
      <c r="O4314">
        <v>45457</v>
      </c>
      <c r="P4314">
        <v>45460</v>
      </c>
      <c r="Q4314">
        <v>45460</v>
      </c>
    </row>
    <row r="4315" spans="1:17">
      <c r="A4315" t="s">
        <v>20007</v>
      </c>
      <c r="B4315" t="s">
        <v>85</v>
      </c>
      <c r="C4315" t="s">
        <v>86</v>
      </c>
      <c r="D4315" t="s">
        <v>5986</v>
      </c>
      <c r="E4315" t="s">
        <v>5987</v>
      </c>
      <c r="F4315" t="s">
        <v>65</v>
      </c>
      <c r="G4315" t="s">
        <v>66</v>
      </c>
      <c r="H4315" t="s">
        <v>14259</v>
      </c>
      <c r="I4315" t="s">
        <v>14260</v>
      </c>
      <c r="J4315" t="s">
        <v>8141</v>
      </c>
      <c r="K4315" t="s">
        <v>8433</v>
      </c>
      <c r="L4315" t="s">
        <v>8164</v>
      </c>
      <c r="M4315" t="s">
        <v>8152</v>
      </c>
      <c r="N4315">
        <v>45453</v>
      </c>
      <c r="O4315">
        <v>45457</v>
      </c>
      <c r="P4315">
        <v>45460</v>
      </c>
      <c r="Q4315">
        <v>45460</v>
      </c>
    </row>
    <row r="4316" spans="1:17">
      <c r="B4316" t="s">
        <v>85</v>
      </c>
      <c r="C4316" t="s">
        <v>86</v>
      </c>
      <c r="D4316" t="s">
        <v>5988</v>
      </c>
      <c r="E4316" t="s">
        <v>5989</v>
      </c>
      <c r="F4316" t="s">
        <v>65</v>
      </c>
      <c r="G4316" t="s">
        <v>66</v>
      </c>
      <c r="H4316" t="s">
        <v>14261</v>
      </c>
      <c r="I4316" t="s">
        <v>14262</v>
      </c>
      <c r="J4316" t="s">
        <v>8141</v>
      </c>
      <c r="K4316" t="s">
        <v>8181</v>
      </c>
      <c r="L4316" t="s">
        <v>8164</v>
      </c>
      <c r="N4316">
        <v>45089.375</v>
      </c>
      <c r="O4316">
        <v>45091.375</v>
      </c>
      <c r="Q4316">
        <v>45091.375</v>
      </c>
    </row>
    <row r="4317" spans="1:17">
      <c r="B4317" t="s">
        <v>85</v>
      </c>
      <c r="C4317" t="s">
        <v>86</v>
      </c>
      <c r="D4317" t="s">
        <v>5988</v>
      </c>
      <c r="E4317" t="s">
        <v>5989</v>
      </c>
      <c r="F4317" t="s">
        <v>65</v>
      </c>
      <c r="G4317" t="s">
        <v>66</v>
      </c>
      <c r="H4317" t="s">
        <v>14263</v>
      </c>
      <c r="I4317" t="s">
        <v>14264</v>
      </c>
      <c r="J4317" t="s">
        <v>8141</v>
      </c>
      <c r="K4317" t="s">
        <v>8181</v>
      </c>
      <c r="L4317" t="s">
        <v>8164</v>
      </c>
      <c r="N4317">
        <v>45092.375</v>
      </c>
      <c r="O4317">
        <v>45093.375</v>
      </c>
      <c r="Q4317">
        <v>45093.375</v>
      </c>
    </row>
    <row r="4318" spans="1:17">
      <c r="B4318" t="s">
        <v>85</v>
      </c>
      <c r="C4318" t="s">
        <v>86</v>
      </c>
      <c r="D4318" t="s">
        <v>5990</v>
      </c>
      <c r="E4318" t="s">
        <v>5991</v>
      </c>
      <c r="F4318" t="s">
        <v>65</v>
      </c>
      <c r="G4318" t="s">
        <v>66</v>
      </c>
      <c r="H4318" t="s">
        <v>14265</v>
      </c>
      <c r="I4318" t="s">
        <v>14266</v>
      </c>
      <c r="J4318" t="s">
        <v>8141</v>
      </c>
      <c r="K4318" t="s">
        <v>8230</v>
      </c>
      <c r="L4318" t="s">
        <v>8163</v>
      </c>
      <c r="N4318">
        <v>45089.375</v>
      </c>
      <c r="O4318">
        <v>45091.375</v>
      </c>
      <c r="Q4318">
        <v>45091.375</v>
      </c>
    </row>
    <row r="4319" spans="1:17">
      <c r="B4319" t="s">
        <v>85</v>
      </c>
      <c r="C4319" t="s">
        <v>86</v>
      </c>
      <c r="D4319" t="s">
        <v>5990</v>
      </c>
      <c r="E4319" t="s">
        <v>5991</v>
      </c>
      <c r="F4319" t="s">
        <v>65</v>
      </c>
      <c r="G4319" t="s">
        <v>66</v>
      </c>
      <c r="H4319" t="s">
        <v>14267</v>
      </c>
      <c r="I4319" t="s">
        <v>14268</v>
      </c>
      <c r="J4319" t="s">
        <v>8141</v>
      </c>
      <c r="K4319" t="s">
        <v>8230</v>
      </c>
      <c r="L4319" t="s">
        <v>8163</v>
      </c>
      <c r="N4319">
        <v>45092.375</v>
      </c>
      <c r="O4319">
        <v>45093.375</v>
      </c>
      <c r="Q4319">
        <v>45093.375</v>
      </c>
    </row>
    <row r="4320" spans="1:17">
      <c r="B4320" t="s">
        <v>85</v>
      </c>
      <c r="C4320" t="s">
        <v>86</v>
      </c>
      <c r="D4320" t="s">
        <v>5990</v>
      </c>
      <c r="E4320" t="s">
        <v>5991</v>
      </c>
      <c r="F4320" t="s">
        <v>65</v>
      </c>
      <c r="G4320" t="s">
        <v>66</v>
      </c>
      <c r="H4320" t="s">
        <v>14269</v>
      </c>
      <c r="I4320" t="s">
        <v>14270</v>
      </c>
      <c r="J4320" t="s">
        <v>8141</v>
      </c>
      <c r="K4320" t="s">
        <v>8230</v>
      </c>
      <c r="L4320" t="s">
        <v>8163</v>
      </c>
      <c r="N4320">
        <v>45093.375</v>
      </c>
      <c r="O4320">
        <v>45093.375</v>
      </c>
      <c r="Q4320">
        <v>45096.375</v>
      </c>
    </row>
    <row r="4321" spans="1:17">
      <c r="A4321" t="s">
        <v>20008</v>
      </c>
      <c r="B4321" t="s">
        <v>85</v>
      </c>
      <c r="C4321" t="s">
        <v>86</v>
      </c>
      <c r="D4321" t="s">
        <v>5992</v>
      </c>
      <c r="E4321" t="s">
        <v>5993</v>
      </c>
      <c r="F4321" t="s">
        <v>65</v>
      </c>
      <c r="G4321" t="s">
        <v>66</v>
      </c>
      <c r="H4321" t="s">
        <v>14271</v>
      </c>
      <c r="I4321" t="s">
        <v>5993</v>
      </c>
      <c r="J4321" t="s">
        <v>8141</v>
      </c>
      <c r="K4321" t="s">
        <v>8164</v>
      </c>
      <c r="L4321" t="s">
        <v>8208</v>
      </c>
      <c r="N4321">
        <v>45824</v>
      </c>
      <c r="O4321">
        <v>45828</v>
      </c>
      <c r="Q4321">
        <v>45821</v>
      </c>
    </row>
    <row r="4322" spans="1:17">
      <c r="A4322" t="s">
        <v>20009</v>
      </c>
      <c r="B4322" t="s">
        <v>85</v>
      </c>
      <c r="C4322" t="s">
        <v>86</v>
      </c>
      <c r="D4322" t="s">
        <v>5994</v>
      </c>
      <c r="E4322" t="s">
        <v>5995</v>
      </c>
      <c r="F4322" t="s">
        <v>65</v>
      </c>
      <c r="G4322" t="s">
        <v>66</v>
      </c>
      <c r="H4322" t="s">
        <v>14272</v>
      </c>
      <c r="I4322" t="s">
        <v>5995</v>
      </c>
      <c r="J4322" t="s">
        <v>8141</v>
      </c>
      <c r="K4322" t="s">
        <v>8188</v>
      </c>
      <c r="L4322" t="s">
        <v>8164</v>
      </c>
      <c r="M4322" t="s">
        <v>8433</v>
      </c>
      <c r="N4322">
        <v>45824</v>
      </c>
      <c r="O4322">
        <v>45828</v>
      </c>
      <c r="P4322">
        <v>45831</v>
      </c>
      <c r="Q4322">
        <v>45831</v>
      </c>
    </row>
    <row r="4323" spans="1:17">
      <c r="A4323" t="s">
        <v>20010</v>
      </c>
      <c r="B4323" t="s">
        <v>85</v>
      </c>
      <c r="C4323" t="s">
        <v>86</v>
      </c>
      <c r="D4323" t="s">
        <v>5996</v>
      </c>
      <c r="E4323" t="s">
        <v>5997</v>
      </c>
      <c r="F4323" t="s">
        <v>65</v>
      </c>
      <c r="G4323" t="s">
        <v>66</v>
      </c>
      <c r="H4323" t="s">
        <v>14273</v>
      </c>
      <c r="I4323" t="s">
        <v>5997</v>
      </c>
      <c r="J4323" t="s">
        <v>8141</v>
      </c>
      <c r="K4323" t="s">
        <v>8181</v>
      </c>
      <c r="L4323" t="s">
        <v>8230</v>
      </c>
      <c r="N4323">
        <v>45460</v>
      </c>
      <c r="O4323">
        <v>45464</v>
      </c>
      <c r="Q4323">
        <v>45464</v>
      </c>
    </row>
    <row r="4324" spans="1:17">
      <c r="A4324" t="s">
        <v>20011</v>
      </c>
      <c r="B4324" t="s">
        <v>85</v>
      </c>
      <c r="C4324" t="s">
        <v>86</v>
      </c>
      <c r="D4324" t="s">
        <v>5998</v>
      </c>
      <c r="E4324" t="s">
        <v>5999</v>
      </c>
      <c r="F4324" t="s">
        <v>65</v>
      </c>
      <c r="G4324" t="s">
        <v>66</v>
      </c>
      <c r="H4324" t="s">
        <v>14274</v>
      </c>
      <c r="I4324" t="s">
        <v>5999</v>
      </c>
      <c r="J4324" t="s">
        <v>8141</v>
      </c>
      <c r="K4324" t="s">
        <v>8164</v>
      </c>
      <c r="L4324" t="s">
        <v>8433</v>
      </c>
      <c r="M4324" t="s">
        <v>8152</v>
      </c>
      <c r="N4324">
        <v>45460</v>
      </c>
      <c r="O4324">
        <v>45467</v>
      </c>
      <c r="P4324">
        <v>45467</v>
      </c>
      <c r="Q4324">
        <v>45467</v>
      </c>
    </row>
    <row r="4325" spans="1:17">
      <c r="A4325" t="s">
        <v>20011</v>
      </c>
      <c r="B4325" t="s">
        <v>85</v>
      </c>
      <c r="C4325" t="s">
        <v>86</v>
      </c>
      <c r="D4325" t="s">
        <v>5998</v>
      </c>
      <c r="E4325" t="s">
        <v>5999</v>
      </c>
      <c r="F4325" t="s">
        <v>65</v>
      </c>
      <c r="G4325" t="s">
        <v>66</v>
      </c>
      <c r="H4325" t="s">
        <v>14275</v>
      </c>
      <c r="I4325" t="s">
        <v>14276</v>
      </c>
      <c r="J4325" t="s">
        <v>8141</v>
      </c>
      <c r="K4325" t="s">
        <v>8164</v>
      </c>
      <c r="L4325" t="s">
        <v>8433</v>
      </c>
      <c r="M4325" t="s">
        <v>8152</v>
      </c>
      <c r="N4325">
        <v>45460</v>
      </c>
      <c r="O4325">
        <v>45467</v>
      </c>
      <c r="P4325">
        <v>45467</v>
      </c>
      <c r="Q4325">
        <v>45467</v>
      </c>
    </row>
    <row r="4326" spans="1:17">
      <c r="B4326" t="s">
        <v>85</v>
      </c>
      <c r="C4326" t="s">
        <v>86</v>
      </c>
      <c r="D4326" t="s">
        <v>6000</v>
      </c>
      <c r="E4326" t="s">
        <v>6001</v>
      </c>
      <c r="F4326" t="s">
        <v>65</v>
      </c>
      <c r="G4326" t="s">
        <v>66</v>
      </c>
      <c r="H4326" t="s">
        <v>14277</v>
      </c>
      <c r="I4326" t="s">
        <v>6001</v>
      </c>
      <c r="J4326" t="s">
        <v>8141</v>
      </c>
      <c r="K4326" t="s">
        <v>8181</v>
      </c>
      <c r="L4326" t="s">
        <v>8230</v>
      </c>
      <c r="M4326" t="s">
        <v>8152</v>
      </c>
      <c r="N4326">
        <v>45096.375</v>
      </c>
      <c r="O4326">
        <v>45096.375</v>
      </c>
      <c r="P4326">
        <v>45103.375</v>
      </c>
      <c r="Q4326">
        <v>45103.375</v>
      </c>
    </row>
    <row r="4327" spans="1:17">
      <c r="B4327" t="s">
        <v>85</v>
      </c>
      <c r="C4327" t="s">
        <v>86</v>
      </c>
      <c r="D4327" t="s">
        <v>6000</v>
      </c>
      <c r="E4327" t="s">
        <v>6001</v>
      </c>
      <c r="F4327" t="s">
        <v>65</v>
      </c>
      <c r="G4327" t="s">
        <v>66</v>
      </c>
      <c r="H4327" t="s">
        <v>14278</v>
      </c>
      <c r="I4327" t="s">
        <v>14279</v>
      </c>
      <c r="J4327" t="s">
        <v>491</v>
      </c>
      <c r="K4327" t="s">
        <v>8181</v>
      </c>
      <c r="L4327" t="s">
        <v>8230</v>
      </c>
      <c r="M4327" t="s">
        <v>8152</v>
      </c>
      <c r="N4327">
        <v>45096.375</v>
      </c>
      <c r="O4327">
        <v>45096.375</v>
      </c>
      <c r="P4327">
        <v>45098.375</v>
      </c>
      <c r="Q4327">
        <v>45098.375</v>
      </c>
    </row>
    <row r="4328" spans="1:17">
      <c r="B4328" t="s">
        <v>85</v>
      </c>
      <c r="C4328" t="s">
        <v>86</v>
      </c>
      <c r="D4328" t="s">
        <v>6000</v>
      </c>
      <c r="E4328" t="s">
        <v>6001</v>
      </c>
      <c r="F4328" t="s">
        <v>65</v>
      </c>
      <c r="G4328" t="s">
        <v>66</v>
      </c>
      <c r="H4328" t="s">
        <v>14280</v>
      </c>
      <c r="I4328" t="s">
        <v>14281</v>
      </c>
      <c r="J4328" t="s">
        <v>491</v>
      </c>
      <c r="K4328" t="s">
        <v>8164</v>
      </c>
      <c r="L4328" t="s">
        <v>8163</v>
      </c>
      <c r="M4328" t="s">
        <v>8179</v>
      </c>
      <c r="N4328">
        <v>45096.375</v>
      </c>
      <c r="O4328">
        <v>45096.375</v>
      </c>
      <c r="P4328">
        <v>45098.375</v>
      </c>
      <c r="Q4328">
        <v>45098.375</v>
      </c>
    </row>
    <row r="4329" spans="1:17">
      <c r="B4329" t="s">
        <v>85</v>
      </c>
      <c r="C4329" t="s">
        <v>86</v>
      </c>
      <c r="D4329" t="s">
        <v>6000</v>
      </c>
      <c r="E4329" t="s">
        <v>6001</v>
      </c>
      <c r="F4329" t="s">
        <v>65</v>
      </c>
      <c r="G4329" t="s">
        <v>66</v>
      </c>
      <c r="H4329" t="s">
        <v>14282</v>
      </c>
      <c r="I4329" t="s">
        <v>6001</v>
      </c>
      <c r="J4329" t="s">
        <v>491</v>
      </c>
      <c r="K4329" t="s">
        <v>8164</v>
      </c>
      <c r="L4329" t="s">
        <v>8163</v>
      </c>
      <c r="M4329" t="s">
        <v>8179</v>
      </c>
      <c r="N4329">
        <v>45096.375</v>
      </c>
      <c r="O4329">
        <v>45096.375</v>
      </c>
      <c r="P4329">
        <v>45098.375</v>
      </c>
      <c r="Q4329">
        <v>45098.375</v>
      </c>
    </row>
    <row r="4330" spans="1:17">
      <c r="B4330" t="s">
        <v>85</v>
      </c>
      <c r="C4330" t="s">
        <v>86</v>
      </c>
      <c r="D4330" t="s">
        <v>6000</v>
      </c>
      <c r="E4330" t="s">
        <v>6001</v>
      </c>
      <c r="F4330" t="s">
        <v>65</v>
      </c>
      <c r="G4330" t="s">
        <v>66</v>
      </c>
      <c r="H4330" t="s">
        <v>14283</v>
      </c>
      <c r="I4330" t="s">
        <v>14279</v>
      </c>
      <c r="J4330" t="s">
        <v>491</v>
      </c>
      <c r="K4330" t="s">
        <v>8164</v>
      </c>
      <c r="L4330" t="s">
        <v>8163</v>
      </c>
      <c r="M4330" t="s">
        <v>8152</v>
      </c>
      <c r="N4330">
        <v>45096.375</v>
      </c>
      <c r="O4330">
        <v>45096.375</v>
      </c>
      <c r="P4330">
        <v>45098.375</v>
      </c>
      <c r="Q4330">
        <v>45098.375</v>
      </c>
    </row>
    <row r="4331" spans="1:17">
      <c r="B4331" t="s">
        <v>85</v>
      </c>
      <c r="C4331" t="s">
        <v>86</v>
      </c>
      <c r="D4331" t="s">
        <v>6000</v>
      </c>
      <c r="E4331" t="s">
        <v>6001</v>
      </c>
      <c r="F4331" t="s">
        <v>65</v>
      </c>
      <c r="G4331" t="s">
        <v>66</v>
      </c>
      <c r="H4331" t="s">
        <v>14284</v>
      </c>
      <c r="I4331" t="s">
        <v>6001</v>
      </c>
      <c r="J4331" t="s">
        <v>491</v>
      </c>
      <c r="K4331" t="s">
        <v>8164</v>
      </c>
      <c r="L4331" t="s">
        <v>8163</v>
      </c>
      <c r="M4331" t="s">
        <v>8152</v>
      </c>
      <c r="N4331">
        <v>45096.375</v>
      </c>
      <c r="O4331">
        <v>45096.375</v>
      </c>
      <c r="P4331">
        <v>45098.375</v>
      </c>
      <c r="Q4331">
        <v>45098.375</v>
      </c>
    </row>
    <row r="4332" spans="1:17">
      <c r="B4332" t="s">
        <v>85</v>
      </c>
      <c r="C4332" t="s">
        <v>86</v>
      </c>
      <c r="D4332" t="s">
        <v>6000</v>
      </c>
      <c r="E4332" t="s">
        <v>6001</v>
      </c>
      <c r="F4332" t="s">
        <v>65</v>
      </c>
      <c r="G4332" t="s">
        <v>66</v>
      </c>
      <c r="H4332" t="s">
        <v>14285</v>
      </c>
      <c r="I4332" t="s">
        <v>14279</v>
      </c>
      <c r="J4332" t="s">
        <v>8141</v>
      </c>
      <c r="K4332" t="s">
        <v>8181</v>
      </c>
      <c r="L4332" t="s">
        <v>8230</v>
      </c>
      <c r="M4332" t="s">
        <v>8152</v>
      </c>
      <c r="N4332">
        <v>45096.375</v>
      </c>
      <c r="O4332">
        <v>45096.375</v>
      </c>
      <c r="P4332">
        <v>45098.375</v>
      </c>
      <c r="Q4332">
        <v>45098.375</v>
      </c>
    </row>
    <row r="4333" spans="1:17">
      <c r="B4333" t="s">
        <v>85</v>
      </c>
      <c r="C4333" t="s">
        <v>86</v>
      </c>
      <c r="D4333" t="s">
        <v>6000</v>
      </c>
      <c r="E4333" t="s">
        <v>6001</v>
      </c>
      <c r="F4333" t="s">
        <v>65</v>
      </c>
      <c r="G4333" t="s">
        <v>66</v>
      </c>
      <c r="H4333" t="s">
        <v>14286</v>
      </c>
      <c r="I4333" t="s">
        <v>14287</v>
      </c>
      <c r="J4333" t="s">
        <v>8141</v>
      </c>
      <c r="K4333" t="s">
        <v>8181</v>
      </c>
      <c r="L4333" t="s">
        <v>8230</v>
      </c>
      <c r="M4333" t="s">
        <v>8152</v>
      </c>
      <c r="N4333">
        <v>45096.375</v>
      </c>
      <c r="O4333">
        <v>45096.375</v>
      </c>
      <c r="P4333">
        <v>45100.375</v>
      </c>
      <c r="Q4333">
        <v>45100.375</v>
      </c>
    </row>
    <row r="4334" spans="1:17">
      <c r="A4334" t="s">
        <v>19555</v>
      </c>
      <c r="B4334" t="s">
        <v>85</v>
      </c>
      <c r="C4334" t="s">
        <v>86</v>
      </c>
      <c r="D4334" t="s">
        <v>6002</v>
      </c>
      <c r="E4334" t="s">
        <v>6003</v>
      </c>
      <c r="F4334" t="s">
        <v>65</v>
      </c>
      <c r="G4334" t="s">
        <v>82</v>
      </c>
      <c r="H4334" t="s">
        <v>14288</v>
      </c>
      <c r="I4334" t="s">
        <v>14289</v>
      </c>
      <c r="J4334" t="s">
        <v>8255</v>
      </c>
      <c r="K4334" t="s">
        <v>8208</v>
      </c>
      <c r="L4334" t="s">
        <v>8230</v>
      </c>
      <c r="M4334" t="s">
        <v>8188</v>
      </c>
      <c r="N4334">
        <v>46171</v>
      </c>
      <c r="O4334">
        <v>46171</v>
      </c>
      <c r="P4334">
        <v>46171</v>
      </c>
      <c r="Q4334">
        <v>46178</v>
      </c>
    </row>
    <row r="4335" spans="1:17">
      <c r="A4335" t="s">
        <v>19555</v>
      </c>
      <c r="B4335" t="s">
        <v>85</v>
      </c>
      <c r="C4335" t="s">
        <v>86</v>
      </c>
      <c r="D4335" t="s">
        <v>6002</v>
      </c>
      <c r="E4335" t="s">
        <v>6003</v>
      </c>
      <c r="F4335" t="s">
        <v>65</v>
      </c>
      <c r="G4335" t="s">
        <v>82</v>
      </c>
      <c r="H4335" t="s">
        <v>14290</v>
      </c>
      <c r="I4335" t="s">
        <v>14291</v>
      </c>
      <c r="J4335" t="s">
        <v>8255</v>
      </c>
      <c r="K4335" t="s">
        <v>8188</v>
      </c>
      <c r="L4335" t="s">
        <v>8164</v>
      </c>
      <c r="N4335">
        <v>46171</v>
      </c>
      <c r="O4335">
        <v>46171</v>
      </c>
      <c r="Q4335">
        <v>46178</v>
      </c>
    </row>
    <row r="4336" spans="1:17">
      <c r="A4336" t="s">
        <v>19555</v>
      </c>
      <c r="B4336" t="s">
        <v>85</v>
      </c>
      <c r="C4336" t="s">
        <v>86</v>
      </c>
      <c r="D4336" t="s">
        <v>6002</v>
      </c>
      <c r="E4336" t="s">
        <v>6003</v>
      </c>
      <c r="F4336" t="s">
        <v>65</v>
      </c>
      <c r="G4336" t="s">
        <v>82</v>
      </c>
      <c r="H4336" t="s">
        <v>14292</v>
      </c>
      <c r="I4336" t="s">
        <v>14293</v>
      </c>
      <c r="J4336" t="s">
        <v>8255</v>
      </c>
      <c r="K4336" t="s">
        <v>8152</v>
      </c>
      <c r="L4336" t="s">
        <v>8188</v>
      </c>
      <c r="N4336">
        <v>46171</v>
      </c>
      <c r="O4336">
        <v>46171</v>
      </c>
      <c r="Q4336">
        <v>46178</v>
      </c>
    </row>
    <row r="4337" spans="1:17">
      <c r="A4337" t="s">
        <v>19555</v>
      </c>
      <c r="B4337" t="s">
        <v>85</v>
      </c>
      <c r="C4337" t="s">
        <v>86</v>
      </c>
      <c r="D4337" t="s">
        <v>6002</v>
      </c>
      <c r="E4337" t="s">
        <v>6003</v>
      </c>
      <c r="F4337" t="s">
        <v>65</v>
      </c>
      <c r="G4337" t="s">
        <v>82</v>
      </c>
      <c r="H4337" t="s">
        <v>14294</v>
      </c>
      <c r="I4337" t="s">
        <v>14295</v>
      </c>
      <c r="J4337" t="s">
        <v>8255</v>
      </c>
      <c r="K4337" t="s">
        <v>8230</v>
      </c>
      <c r="L4337" t="s">
        <v>8208</v>
      </c>
      <c r="N4337">
        <v>46171</v>
      </c>
      <c r="O4337">
        <v>46171</v>
      </c>
      <c r="Q4337">
        <v>46178</v>
      </c>
    </row>
    <row r="4338" spans="1:17">
      <c r="A4338" t="s">
        <v>19555</v>
      </c>
      <c r="B4338" t="s">
        <v>85</v>
      </c>
      <c r="C4338" t="s">
        <v>86</v>
      </c>
      <c r="D4338" t="s">
        <v>6002</v>
      </c>
      <c r="E4338" t="s">
        <v>6003</v>
      </c>
      <c r="F4338" t="s">
        <v>65</v>
      </c>
      <c r="G4338" t="s">
        <v>82</v>
      </c>
      <c r="H4338" t="s">
        <v>14296</v>
      </c>
      <c r="I4338" t="s">
        <v>14297</v>
      </c>
      <c r="J4338" t="s">
        <v>8255</v>
      </c>
      <c r="K4338" t="s">
        <v>8164</v>
      </c>
      <c r="L4338" t="s">
        <v>8230</v>
      </c>
      <c r="N4338">
        <v>46171</v>
      </c>
      <c r="O4338">
        <v>46171</v>
      </c>
      <c r="Q4338">
        <v>46178</v>
      </c>
    </row>
    <row r="4339" spans="1:17">
      <c r="A4339" t="s">
        <v>20012</v>
      </c>
      <c r="B4339" t="s">
        <v>85</v>
      </c>
      <c r="C4339" t="s">
        <v>86</v>
      </c>
      <c r="D4339" t="s">
        <v>6004</v>
      </c>
      <c r="E4339" t="s">
        <v>6005</v>
      </c>
      <c r="F4339" t="s">
        <v>65</v>
      </c>
      <c r="G4339" t="s">
        <v>66</v>
      </c>
      <c r="H4339" t="s">
        <v>14298</v>
      </c>
      <c r="I4339" t="s">
        <v>6005</v>
      </c>
      <c r="J4339" t="s">
        <v>8141</v>
      </c>
      <c r="K4339" t="s">
        <v>8188</v>
      </c>
      <c r="L4339" t="s">
        <v>8152</v>
      </c>
      <c r="N4339">
        <v>45831</v>
      </c>
      <c r="O4339">
        <v>45835</v>
      </c>
      <c r="Q4339">
        <v>45827</v>
      </c>
    </row>
    <row r="4340" spans="1:17">
      <c r="A4340" t="s">
        <v>20013</v>
      </c>
      <c r="B4340" t="s">
        <v>85</v>
      </c>
      <c r="C4340" t="s">
        <v>86</v>
      </c>
      <c r="D4340" t="s">
        <v>6006</v>
      </c>
      <c r="E4340" t="s">
        <v>6007</v>
      </c>
      <c r="F4340" t="s">
        <v>65</v>
      </c>
      <c r="G4340" t="s">
        <v>66</v>
      </c>
      <c r="H4340" t="s">
        <v>14299</v>
      </c>
      <c r="I4340" t="s">
        <v>6007</v>
      </c>
      <c r="J4340" t="s">
        <v>8141</v>
      </c>
      <c r="K4340" t="s">
        <v>8208</v>
      </c>
      <c r="L4340" t="s">
        <v>8230</v>
      </c>
      <c r="M4340" t="s">
        <v>8152</v>
      </c>
      <c r="N4340">
        <v>45831</v>
      </c>
      <c r="O4340">
        <v>45838</v>
      </c>
      <c r="P4340">
        <v>45838</v>
      </c>
      <c r="Q4340">
        <v>45838</v>
      </c>
    </row>
    <row r="4341" spans="1:17">
      <c r="A4341" t="s">
        <v>20014</v>
      </c>
      <c r="B4341" t="s">
        <v>85</v>
      </c>
      <c r="C4341" t="s">
        <v>86</v>
      </c>
      <c r="D4341" t="s">
        <v>6008</v>
      </c>
      <c r="E4341" t="s">
        <v>6009</v>
      </c>
      <c r="F4341" t="s">
        <v>65</v>
      </c>
      <c r="G4341" t="s">
        <v>66</v>
      </c>
      <c r="H4341" t="s">
        <v>14300</v>
      </c>
      <c r="I4341" t="s">
        <v>6009</v>
      </c>
      <c r="J4341" t="s">
        <v>8141</v>
      </c>
      <c r="K4341" t="s">
        <v>8181</v>
      </c>
      <c r="L4341" t="s">
        <v>8164</v>
      </c>
      <c r="M4341" t="s">
        <v>8152</v>
      </c>
      <c r="N4341">
        <v>45467</v>
      </c>
      <c r="O4341">
        <v>45471</v>
      </c>
      <c r="P4341">
        <v>45471</v>
      </c>
      <c r="Q4341">
        <v>45471</v>
      </c>
    </row>
    <row r="4342" spans="1:17">
      <c r="A4342" t="s">
        <v>20015</v>
      </c>
      <c r="B4342" t="s">
        <v>85</v>
      </c>
      <c r="C4342" t="s">
        <v>86</v>
      </c>
      <c r="D4342" t="s">
        <v>6010</v>
      </c>
      <c r="E4342" t="s">
        <v>6011</v>
      </c>
      <c r="F4342" t="s">
        <v>65</v>
      </c>
      <c r="G4342" t="s">
        <v>66</v>
      </c>
      <c r="H4342" t="s">
        <v>14301</v>
      </c>
      <c r="I4342" t="s">
        <v>6011</v>
      </c>
      <c r="J4342" t="s">
        <v>8141</v>
      </c>
      <c r="K4342" t="s">
        <v>8230</v>
      </c>
      <c r="L4342" t="s">
        <v>8165</v>
      </c>
      <c r="M4342" t="s">
        <v>8152</v>
      </c>
      <c r="N4342">
        <v>45467</v>
      </c>
      <c r="O4342">
        <v>45474</v>
      </c>
      <c r="P4342">
        <v>45474</v>
      </c>
      <c r="Q4342">
        <v>45474</v>
      </c>
    </row>
    <row r="4343" spans="1:17">
      <c r="A4343" t="s">
        <v>20015</v>
      </c>
      <c r="B4343" t="s">
        <v>85</v>
      </c>
      <c r="C4343" t="s">
        <v>86</v>
      </c>
      <c r="D4343" t="s">
        <v>6010</v>
      </c>
      <c r="E4343" t="s">
        <v>6011</v>
      </c>
      <c r="F4343" t="s">
        <v>65</v>
      </c>
      <c r="G4343" t="s">
        <v>66</v>
      </c>
      <c r="H4343" t="s">
        <v>14302</v>
      </c>
      <c r="I4343" t="s">
        <v>14303</v>
      </c>
      <c r="J4343" t="s">
        <v>8141</v>
      </c>
      <c r="K4343" t="s">
        <v>8230</v>
      </c>
      <c r="L4343" t="s">
        <v>8165</v>
      </c>
      <c r="M4343" t="s">
        <v>8152</v>
      </c>
      <c r="N4343">
        <v>45467</v>
      </c>
      <c r="O4343">
        <v>45474</v>
      </c>
      <c r="P4343">
        <v>45474</v>
      </c>
      <c r="Q4343">
        <v>45474</v>
      </c>
    </row>
    <row r="4344" spans="1:17">
      <c r="B4344" t="s">
        <v>85</v>
      </c>
      <c r="C4344" t="s">
        <v>86</v>
      </c>
      <c r="D4344" t="s">
        <v>6012</v>
      </c>
      <c r="E4344" t="s">
        <v>6013</v>
      </c>
      <c r="F4344" t="s">
        <v>65</v>
      </c>
      <c r="G4344" t="s">
        <v>66</v>
      </c>
      <c r="H4344" t="s">
        <v>14304</v>
      </c>
      <c r="I4344" t="s">
        <v>6013</v>
      </c>
      <c r="J4344" t="s">
        <v>8141</v>
      </c>
      <c r="K4344" t="s">
        <v>8181</v>
      </c>
      <c r="L4344" t="s">
        <v>8230</v>
      </c>
      <c r="M4344" t="s">
        <v>8163</v>
      </c>
      <c r="N4344">
        <v>45103.375</v>
      </c>
      <c r="O4344">
        <v>45103.375</v>
      </c>
      <c r="P4344">
        <v>45107.375</v>
      </c>
      <c r="Q4344">
        <v>45107.375</v>
      </c>
    </row>
    <row r="4345" spans="1:17">
      <c r="B4345" t="s">
        <v>85</v>
      </c>
      <c r="C4345" t="s">
        <v>86</v>
      </c>
      <c r="D4345" t="s">
        <v>6014</v>
      </c>
      <c r="E4345" t="s">
        <v>6015</v>
      </c>
      <c r="F4345" t="s">
        <v>65</v>
      </c>
      <c r="G4345" t="s">
        <v>66</v>
      </c>
      <c r="H4345" t="s">
        <v>14305</v>
      </c>
      <c r="I4345" t="s">
        <v>6015</v>
      </c>
      <c r="J4345" t="s">
        <v>8141</v>
      </c>
      <c r="K4345" t="s">
        <v>8216</v>
      </c>
      <c r="L4345" t="s">
        <v>8164</v>
      </c>
      <c r="M4345" t="s">
        <v>8163</v>
      </c>
      <c r="N4345">
        <v>45103.375</v>
      </c>
      <c r="O4345">
        <v>45103.375</v>
      </c>
      <c r="P4345">
        <v>45107.375</v>
      </c>
      <c r="Q4345">
        <v>45107.375</v>
      </c>
    </row>
    <row r="4346" spans="1:17">
      <c r="B4346" t="s">
        <v>85</v>
      </c>
      <c r="C4346" t="s">
        <v>86</v>
      </c>
      <c r="D4346" t="s">
        <v>6014</v>
      </c>
      <c r="E4346" t="s">
        <v>6015</v>
      </c>
      <c r="F4346" t="s">
        <v>65</v>
      </c>
      <c r="G4346" t="s">
        <v>66</v>
      </c>
      <c r="H4346" t="s">
        <v>14306</v>
      </c>
      <c r="I4346" t="s">
        <v>14307</v>
      </c>
      <c r="J4346" t="s">
        <v>8141</v>
      </c>
      <c r="K4346" t="s">
        <v>8216</v>
      </c>
      <c r="L4346" t="s">
        <v>8164</v>
      </c>
      <c r="M4346" t="s">
        <v>8163</v>
      </c>
      <c r="N4346">
        <v>45103.375</v>
      </c>
      <c r="O4346">
        <v>45103.375</v>
      </c>
      <c r="P4346">
        <v>45107.375</v>
      </c>
      <c r="Q4346">
        <v>45107.375</v>
      </c>
    </row>
    <row r="4347" spans="1:17">
      <c r="B4347" t="s">
        <v>85</v>
      </c>
      <c r="C4347" t="s">
        <v>86</v>
      </c>
      <c r="D4347" t="s">
        <v>6014</v>
      </c>
      <c r="E4347" t="s">
        <v>6015</v>
      </c>
      <c r="F4347" t="s">
        <v>65</v>
      </c>
      <c r="G4347" t="s">
        <v>66</v>
      </c>
      <c r="H4347" t="s">
        <v>14308</v>
      </c>
      <c r="I4347" t="s">
        <v>14309</v>
      </c>
      <c r="J4347" t="s">
        <v>8141</v>
      </c>
      <c r="K4347" t="s">
        <v>8216</v>
      </c>
      <c r="L4347" t="s">
        <v>8164</v>
      </c>
      <c r="M4347" t="s">
        <v>8163</v>
      </c>
      <c r="N4347">
        <v>45103.375</v>
      </c>
      <c r="O4347">
        <v>45103.375</v>
      </c>
      <c r="P4347">
        <v>45107.375</v>
      </c>
      <c r="Q4347">
        <v>45107.375</v>
      </c>
    </row>
    <row r="4348" spans="1:17">
      <c r="A4348" t="s">
        <v>20016</v>
      </c>
      <c r="B4348" t="s">
        <v>85</v>
      </c>
      <c r="C4348" t="s">
        <v>86</v>
      </c>
      <c r="D4348" t="s">
        <v>6016</v>
      </c>
      <c r="E4348" t="s">
        <v>6017</v>
      </c>
      <c r="F4348" t="s">
        <v>65</v>
      </c>
      <c r="G4348" t="s">
        <v>66</v>
      </c>
      <c r="H4348" t="s">
        <v>14310</v>
      </c>
      <c r="I4348" t="s">
        <v>6017</v>
      </c>
      <c r="J4348" t="s">
        <v>8141</v>
      </c>
      <c r="K4348" t="s">
        <v>8208</v>
      </c>
      <c r="L4348" t="s">
        <v>8188</v>
      </c>
      <c r="N4348">
        <v>45810</v>
      </c>
      <c r="O4348">
        <v>45814</v>
      </c>
      <c r="Q4348">
        <v>45807</v>
      </c>
    </row>
    <row r="4349" spans="1:17">
      <c r="A4349" t="s">
        <v>20017</v>
      </c>
      <c r="B4349" t="s">
        <v>85</v>
      </c>
      <c r="C4349" t="s">
        <v>86</v>
      </c>
      <c r="D4349" t="s">
        <v>6018</v>
      </c>
      <c r="E4349" t="s">
        <v>6019</v>
      </c>
      <c r="F4349" t="s">
        <v>65</v>
      </c>
      <c r="G4349" t="s">
        <v>66</v>
      </c>
      <c r="H4349" t="s">
        <v>14311</v>
      </c>
      <c r="I4349" t="s">
        <v>6019</v>
      </c>
      <c r="J4349" t="s">
        <v>8141</v>
      </c>
      <c r="K4349" t="s">
        <v>8164</v>
      </c>
      <c r="L4349" t="s">
        <v>8433</v>
      </c>
      <c r="M4349" t="s">
        <v>8152</v>
      </c>
      <c r="N4349">
        <v>45810</v>
      </c>
      <c r="O4349">
        <v>45814</v>
      </c>
      <c r="P4349">
        <v>45817</v>
      </c>
      <c r="Q4349">
        <v>45817</v>
      </c>
    </row>
    <row r="4350" spans="1:17">
      <c r="A4350" t="s">
        <v>20018</v>
      </c>
      <c r="B4350" t="s">
        <v>85</v>
      </c>
      <c r="C4350" t="s">
        <v>86</v>
      </c>
      <c r="D4350" t="s">
        <v>6020</v>
      </c>
      <c r="E4350" t="s">
        <v>6021</v>
      </c>
      <c r="F4350" t="s">
        <v>65</v>
      </c>
      <c r="G4350" t="s">
        <v>66</v>
      </c>
      <c r="H4350" t="s">
        <v>14312</v>
      </c>
      <c r="I4350" t="s">
        <v>6021</v>
      </c>
      <c r="J4350" t="s">
        <v>8141</v>
      </c>
      <c r="K4350" t="s">
        <v>8188</v>
      </c>
      <c r="L4350" t="s">
        <v>8208</v>
      </c>
      <c r="N4350">
        <v>45838</v>
      </c>
      <c r="O4350">
        <v>45842</v>
      </c>
      <c r="Q4350">
        <v>45835</v>
      </c>
    </row>
    <row r="4351" spans="1:17">
      <c r="A4351" t="s">
        <v>20019</v>
      </c>
      <c r="B4351" t="s">
        <v>85</v>
      </c>
      <c r="C4351" t="s">
        <v>86</v>
      </c>
      <c r="D4351" t="s">
        <v>6022</v>
      </c>
      <c r="E4351" t="s">
        <v>6023</v>
      </c>
      <c r="F4351" t="s">
        <v>65</v>
      </c>
      <c r="G4351" t="s">
        <v>66</v>
      </c>
      <c r="H4351" t="s">
        <v>14313</v>
      </c>
      <c r="I4351" t="s">
        <v>6023</v>
      </c>
      <c r="J4351" t="s">
        <v>8141</v>
      </c>
      <c r="K4351" t="s">
        <v>8230</v>
      </c>
      <c r="L4351" t="s">
        <v>8433</v>
      </c>
      <c r="M4351" t="s">
        <v>8152</v>
      </c>
      <c r="N4351">
        <v>45838</v>
      </c>
      <c r="O4351">
        <v>45842</v>
      </c>
      <c r="P4351">
        <v>45844</v>
      </c>
      <c r="Q4351">
        <v>45844</v>
      </c>
    </row>
    <row r="4352" spans="1:17">
      <c r="A4352" t="s">
        <v>20020</v>
      </c>
      <c r="B4352" t="s">
        <v>85</v>
      </c>
      <c r="C4352" t="s">
        <v>86</v>
      </c>
      <c r="D4352" t="s">
        <v>6024</v>
      </c>
      <c r="E4352" t="s">
        <v>6025</v>
      </c>
      <c r="F4352" t="s">
        <v>65</v>
      </c>
      <c r="G4352" t="s">
        <v>66</v>
      </c>
      <c r="H4352" t="s">
        <v>14314</v>
      </c>
      <c r="I4352" t="s">
        <v>6025</v>
      </c>
      <c r="J4352" t="s">
        <v>8141</v>
      </c>
      <c r="K4352" t="s">
        <v>8181</v>
      </c>
      <c r="L4352" t="s">
        <v>8527</v>
      </c>
      <c r="N4352">
        <v>45446</v>
      </c>
      <c r="O4352">
        <v>45450</v>
      </c>
      <c r="Q4352">
        <v>45450</v>
      </c>
    </row>
    <row r="4353" spans="1:17">
      <c r="A4353" t="s">
        <v>20021</v>
      </c>
      <c r="B4353" t="s">
        <v>85</v>
      </c>
      <c r="C4353" t="s">
        <v>86</v>
      </c>
      <c r="D4353" t="s">
        <v>6026</v>
      </c>
      <c r="E4353" t="s">
        <v>6027</v>
      </c>
      <c r="F4353" t="s">
        <v>65</v>
      </c>
      <c r="G4353" t="s">
        <v>66</v>
      </c>
      <c r="H4353" t="s">
        <v>14315</v>
      </c>
      <c r="I4353" t="s">
        <v>6027</v>
      </c>
      <c r="J4353" t="s">
        <v>8141</v>
      </c>
      <c r="K4353" t="s">
        <v>8527</v>
      </c>
      <c r="L4353" t="s">
        <v>8230</v>
      </c>
      <c r="M4353" t="s">
        <v>8152</v>
      </c>
      <c r="N4353">
        <v>45446</v>
      </c>
      <c r="O4353">
        <v>45446</v>
      </c>
      <c r="P4353">
        <v>45453</v>
      </c>
      <c r="Q4353">
        <v>45453</v>
      </c>
    </row>
    <row r="4354" spans="1:17">
      <c r="A4354" t="s">
        <v>20021</v>
      </c>
      <c r="B4354" t="s">
        <v>85</v>
      </c>
      <c r="C4354" t="s">
        <v>86</v>
      </c>
      <c r="D4354" t="s">
        <v>6026</v>
      </c>
      <c r="E4354" t="s">
        <v>6027</v>
      </c>
      <c r="F4354" t="s">
        <v>65</v>
      </c>
      <c r="G4354" t="s">
        <v>66</v>
      </c>
      <c r="H4354" t="s">
        <v>14316</v>
      </c>
      <c r="I4354" t="s">
        <v>14317</v>
      </c>
      <c r="J4354" t="s">
        <v>8141</v>
      </c>
      <c r="K4354" t="s">
        <v>8230</v>
      </c>
      <c r="L4354" t="s">
        <v>8433</v>
      </c>
      <c r="M4354" t="s">
        <v>8152</v>
      </c>
      <c r="N4354">
        <v>45446</v>
      </c>
      <c r="O4354">
        <v>45446</v>
      </c>
      <c r="P4354">
        <v>45453</v>
      </c>
      <c r="Q4354">
        <v>45453</v>
      </c>
    </row>
    <row r="4355" spans="1:17">
      <c r="B4355" t="s">
        <v>85</v>
      </c>
      <c r="C4355" t="s">
        <v>86</v>
      </c>
      <c r="D4355" t="s">
        <v>6028</v>
      </c>
      <c r="E4355" t="s">
        <v>6029</v>
      </c>
      <c r="F4355" t="s">
        <v>65</v>
      </c>
      <c r="G4355" t="s">
        <v>66</v>
      </c>
      <c r="H4355" t="s">
        <v>14318</v>
      </c>
      <c r="I4355" t="s">
        <v>14319</v>
      </c>
      <c r="J4355" t="s">
        <v>8141</v>
      </c>
      <c r="K4355" t="s">
        <v>8181</v>
      </c>
      <c r="L4355" t="s">
        <v>8164</v>
      </c>
      <c r="N4355">
        <v>45082.375</v>
      </c>
      <c r="O4355">
        <v>45084.375</v>
      </c>
      <c r="Q4355">
        <v>45084.375</v>
      </c>
    </row>
    <row r="4356" spans="1:17">
      <c r="B4356" t="s">
        <v>85</v>
      </c>
      <c r="C4356" t="s">
        <v>86</v>
      </c>
      <c r="D4356" t="s">
        <v>6028</v>
      </c>
      <c r="E4356" t="s">
        <v>6029</v>
      </c>
      <c r="F4356" t="s">
        <v>65</v>
      </c>
      <c r="G4356" t="s">
        <v>66</v>
      </c>
      <c r="H4356" t="s">
        <v>14320</v>
      </c>
      <c r="I4356" t="s">
        <v>14321</v>
      </c>
      <c r="J4356" t="s">
        <v>8141</v>
      </c>
      <c r="K4356" t="s">
        <v>8181</v>
      </c>
      <c r="L4356" t="s">
        <v>8164</v>
      </c>
      <c r="N4356">
        <v>45085.375</v>
      </c>
      <c r="O4356">
        <v>45086.375</v>
      </c>
      <c r="Q4356">
        <v>45086.375</v>
      </c>
    </row>
    <row r="4357" spans="1:17">
      <c r="B4357" t="s">
        <v>85</v>
      </c>
      <c r="C4357" t="s">
        <v>86</v>
      </c>
      <c r="D4357" t="s">
        <v>6030</v>
      </c>
      <c r="E4357" t="s">
        <v>6031</v>
      </c>
      <c r="F4357" t="s">
        <v>65</v>
      </c>
      <c r="G4357" t="s">
        <v>66</v>
      </c>
      <c r="H4357" t="s">
        <v>14322</v>
      </c>
      <c r="I4357" t="s">
        <v>14323</v>
      </c>
      <c r="J4357" t="s">
        <v>8141</v>
      </c>
      <c r="K4357" t="s">
        <v>8216</v>
      </c>
      <c r="L4357" t="s">
        <v>8163</v>
      </c>
      <c r="N4357">
        <v>45082.375</v>
      </c>
      <c r="O4357">
        <v>45084.375</v>
      </c>
      <c r="Q4357">
        <v>45084.375</v>
      </c>
    </row>
    <row r="4358" spans="1:17">
      <c r="B4358" t="s">
        <v>85</v>
      </c>
      <c r="C4358" t="s">
        <v>86</v>
      </c>
      <c r="D4358" t="s">
        <v>6030</v>
      </c>
      <c r="E4358" t="s">
        <v>6031</v>
      </c>
      <c r="F4358" t="s">
        <v>65</v>
      </c>
      <c r="G4358" t="s">
        <v>66</v>
      </c>
      <c r="H4358" t="s">
        <v>14324</v>
      </c>
      <c r="I4358" t="s">
        <v>14325</v>
      </c>
      <c r="J4358" t="s">
        <v>8141</v>
      </c>
      <c r="K4358" t="s">
        <v>8216</v>
      </c>
      <c r="L4358" t="s">
        <v>8163</v>
      </c>
      <c r="N4358">
        <v>45085.375</v>
      </c>
      <c r="O4358">
        <v>45086.375</v>
      </c>
      <c r="Q4358">
        <v>45086.375</v>
      </c>
    </row>
    <row r="4359" spans="1:17">
      <c r="B4359" t="s">
        <v>85</v>
      </c>
      <c r="C4359" t="s">
        <v>86</v>
      </c>
      <c r="D4359" t="s">
        <v>6030</v>
      </c>
      <c r="E4359" t="s">
        <v>6031</v>
      </c>
      <c r="F4359" t="s">
        <v>65</v>
      </c>
      <c r="G4359" t="s">
        <v>66</v>
      </c>
      <c r="H4359" t="s">
        <v>14326</v>
      </c>
      <c r="I4359" t="s">
        <v>14327</v>
      </c>
      <c r="J4359" t="s">
        <v>8141</v>
      </c>
      <c r="K4359" t="s">
        <v>8216</v>
      </c>
      <c r="L4359" t="s">
        <v>8163</v>
      </c>
      <c r="N4359">
        <v>45086.375</v>
      </c>
      <c r="O4359">
        <v>45086.375</v>
      </c>
      <c r="Q4359">
        <v>45089.375</v>
      </c>
    </row>
    <row r="4360" spans="1:17">
      <c r="B4360" t="s">
        <v>85</v>
      </c>
      <c r="C4360" t="s">
        <v>86</v>
      </c>
      <c r="D4360" t="s">
        <v>6032</v>
      </c>
      <c r="E4360" t="s">
        <v>6033</v>
      </c>
      <c r="F4360" t="s">
        <v>65</v>
      </c>
      <c r="G4360" t="s">
        <v>66</v>
      </c>
      <c r="H4360" t="s">
        <v>14328</v>
      </c>
      <c r="I4360" t="s">
        <v>6033</v>
      </c>
      <c r="J4360" t="s">
        <v>8141</v>
      </c>
      <c r="K4360" t="s">
        <v>8216</v>
      </c>
      <c r="L4360" t="s">
        <v>8164</v>
      </c>
      <c r="N4360">
        <v>45083.375</v>
      </c>
      <c r="O4360">
        <v>45086.375</v>
      </c>
      <c r="Q4360">
        <v>45086.375</v>
      </c>
    </row>
    <row r="4361" spans="1:17">
      <c r="A4361" t="s">
        <v>20022</v>
      </c>
      <c r="B4361" t="s">
        <v>85</v>
      </c>
      <c r="C4361" t="s">
        <v>86</v>
      </c>
      <c r="D4361" t="s">
        <v>6034</v>
      </c>
      <c r="E4361" t="s">
        <v>6035</v>
      </c>
      <c r="F4361" t="s">
        <v>65</v>
      </c>
      <c r="G4361" t="s">
        <v>79</v>
      </c>
      <c r="H4361" t="s">
        <v>14329</v>
      </c>
      <c r="I4361" t="s">
        <v>14330</v>
      </c>
      <c r="J4361" t="s">
        <v>8568</v>
      </c>
      <c r="K4361" t="s">
        <v>8188</v>
      </c>
      <c r="L4361" t="s">
        <v>8230</v>
      </c>
      <c r="M4361" t="s">
        <v>8208</v>
      </c>
      <c r="N4361">
        <v>46178</v>
      </c>
      <c r="O4361">
        <v>46178</v>
      </c>
      <c r="P4361">
        <v>46178</v>
      </c>
      <c r="Q4361">
        <v>46178</v>
      </c>
    </row>
    <row r="4362" spans="1:17">
      <c r="A4362" t="s">
        <v>20022</v>
      </c>
      <c r="B4362" t="s">
        <v>85</v>
      </c>
      <c r="C4362" t="s">
        <v>86</v>
      </c>
      <c r="D4362" t="s">
        <v>6034</v>
      </c>
      <c r="E4362" t="s">
        <v>6035</v>
      </c>
      <c r="F4362" t="s">
        <v>65</v>
      </c>
      <c r="G4362" t="s">
        <v>79</v>
      </c>
      <c r="H4362" t="s">
        <v>14331</v>
      </c>
      <c r="I4362" t="s">
        <v>14332</v>
      </c>
      <c r="J4362" t="s">
        <v>8568</v>
      </c>
      <c r="K4362" t="s">
        <v>8230</v>
      </c>
      <c r="L4362" t="s">
        <v>8208</v>
      </c>
      <c r="N4362">
        <v>46178</v>
      </c>
      <c r="O4362">
        <v>46178</v>
      </c>
      <c r="Q4362">
        <v>46178</v>
      </c>
    </row>
    <row r="4363" spans="1:17">
      <c r="A4363" t="s">
        <v>20022</v>
      </c>
      <c r="B4363" t="s">
        <v>85</v>
      </c>
      <c r="C4363" t="s">
        <v>86</v>
      </c>
      <c r="D4363" t="s">
        <v>6034</v>
      </c>
      <c r="E4363" t="s">
        <v>6035</v>
      </c>
      <c r="F4363" t="s">
        <v>65</v>
      </c>
      <c r="G4363" t="s">
        <v>79</v>
      </c>
      <c r="H4363" t="s">
        <v>14333</v>
      </c>
      <c r="I4363" t="s">
        <v>14334</v>
      </c>
      <c r="J4363" t="s">
        <v>8571</v>
      </c>
      <c r="K4363" t="s">
        <v>8208</v>
      </c>
      <c r="L4363" t="s">
        <v>8188</v>
      </c>
      <c r="N4363">
        <v>46178</v>
      </c>
      <c r="O4363">
        <v>46178</v>
      </c>
      <c r="Q4363">
        <v>46178</v>
      </c>
    </row>
    <row r="4364" spans="1:17">
      <c r="A4364" t="s">
        <v>20022</v>
      </c>
      <c r="B4364" t="s">
        <v>85</v>
      </c>
      <c r="C4364" t="s">
        <v>86</v>
      </c>
      <c r="D4364" t="s">
        <v>6034</v>
      </c>
      <c r="E4364" t="s">
        <v>6035</v>
      </c>
      <c r="F4364" t="s">
        <v>65</v>
      </c>
      <c r="G4364" t="s">
        <v>79</v>
      </c>
      <c r="H4364" t="s">
        <v>14335</v>
      </c>
      <c r="I4364" t="s">
        <v>14336</v>
      </c>
      <c r="J4364" t="s">
        <v>8571</v>
      </c>
      <c r="K4364" t="s">
        <v>8152</v>
      </c>
      <c r="L4364" t="s">
        <v>8208</v>
      </c>
      <c r="N4364">
        <v>46178</v>
      </c>
      <c r="O4364">
        <v>46178</v>
      </c>
      <c r="Q4364">
        <v>46178</v>
      </c>
    </row>
    <row r="4365" spans="1:17">
      <c r="A4365" t="s">
        <v>20023</v>
      </c>
      <c r="B4365" t="s">
        <v>85</v>
      </c>
      <c r="C4365" t="s">
        <v>86</v>
      </c>
      <c r="D4365" t="s">
        <v>6036</v>
      </c>
      <c r="E4365" t="s">
        <v>6037</v>
      </c>
      <c r="F4365" t="s">
        <v>65</v>
      </c>
      <c r="G4365" t="s">
        <v>66</v>
      </c>
      <c r="H4365" t="s">
        <v>14337</v>
      </c>
      <c r="I4365" t="s">
        <v>6037</v>
      </c>
      <c r="J4365" t="s">
        <v>8141</v>
      </c>
      <c r="K4365" t="s">
        <v>8208</v>
      </c>
      <c r="L4365" t="s">
        <v>8433</v>
      </c>
      <c r="N4365">
        <v>45817</v>
      </c>
      <c r="O4365">
        <v>45821</v>
      </c>
      <c r="Q4365">
        <v>45814</v>
      </c>
    </row>
    <row r="4366" spans="1:17">
      <c r="A4366" t="s">
        <v>20024</v>
      </c>
      <c r="B4366" t="s">
        <v>85</v>
      </c>
      <c r="C4366" t="s">
        <v>86</v>
      </c>
      <c r="D4366" t="s">
        <v>6038</v>
      </c>
      <c r="E4366" t="s">
        <v>6039</v>
      </c>
      <c r="F4366" t="s">
        <v>65</v>
      </c>
      <c r="G4366" t="s">
        <v>66</v>
      </c>
      <c r="H4366" t="s">
        <v>14338</v>
      </c>
      <c r="I4366" t="s">
        <v>6039</v>
      </c>
      <c r="J4366" t="s">
        <v>8141</v>
      </c>
      <c r="K4366" t="s">
        <v>8230</v>
      </c>
      <c r="L4366" t="s">
        <v>8208</v>
      </c>
      <c r="M4366" t="s">
        <v>8152</v>
      </c>
      <c r="N4366">
        <v>45817</v>
      </c>
      <c r="O4366">
        <v>45821</v>
      </c>
      <c r="P4366">
        <v>45824</v>
      </c>
      <c r="Q4366">
        <v>45824</v>
      </c>
    </row>
    <row r="4367" spans="1:17">
      <c r="B4367" t="s">
        <v>85</v>
      </c>
      <c r="C4367" t="s">
        <v>86</v>
      </c>
      <c r="D4367" t="s">
        <v>6040</v>
      </c>
      <c r="E4367" t="s">
        <v>6041</v>
      </c>
      <c r="F4367" t="s">
        <v>65</v>
      </c>
      <c r="G4367" t="s">
        <v>66</v>
      </c>
      <c r="H4367" t="s">
        <v>14339</v>
      </c>
      <c r="I4367" t="s">
        <v>6041</v>
      </c>
      <c r="J4367" t="s">
        <v>8141</v>
      </c>
      <c r="K4367" t="s">
        <v>8181</v>
      </c>
      <c r="L4367" t="s">
        <v>8230</v>
      </c>
      <c r="M4367" t="s">
        <v>8152</v>
      </c>
      <c r="N4367">
        <v>45117.375</v>
      </c>
      <c r="O4367">
        <v>45117.375</v>
      </c>
      <c r="P4367">
        <v>45121.375</v>
      </c>
      <c r="Q4367">
        <v>45121.375</v>
      </c>
    </row>
    <row r="4368" spans="1:17">
      <c r="B4368" t="s">
        <v>85</v>
      </c>
      <c r="C4368" t="s">
        <v>86</v>
      </c>
      <c r="D4368" t="s">
        <v>6040</v>
      </c>
      <c r="E4368" t="s">
        <v>6041</v>
      </c>
      <c r="F4368" t="s">
        <v>65</v>
      </c>
      <c r="G4368" t="s">
        <v>66</v>
      </c>
      <c r="H4368" t="s">
        <v>14340</v>
      </c>
      <c r="I4368" t="s">
        <v>14341</v>
      </c>
      <c r="J4368" t="s">
        <v>8141</v>
      </c>
      <c r="K4368" t="s">
        <v>8181</v>
      </c>
      <c r="L4368" t="s">
        <v>8230</v>
      </c>
      <c r="M4368" t="s">
        <v>8152</v>
      </c>
      <c r="N4368">
        <v>45117.375</v>
      </c>
      <c r="O4368">
        <v>45117.375</v>
      </c>
      <c r="P4368">
        <v>45121.375</v>
      </c>
      <c r="Q4368">
        <v>45121.375</v>
      </c>
    </row>
    <row r="4369" spans="1:17">
      <c r="B4369" t="s">
        <v>85</v>
      </c>
      <c r="C4369" t="s">
        <v>86</v>
      </c>
      <c r="D4369" t="s">
        <v>6042</v>
      </c>
      <c r="E4369" t="s">
        <v>6043</v>
      </c>
      <c r="F4369" t="s">
        <v>65</v>
      </c>
      <c r="G4369" t="s">
        <v>66</v>
      </c>
      <c r="H4369" t="s">
        <v>14342</v>
      </c>
      <c r="I4369" t="s">
        <v>6043</v>
      </c>
      <c r="J4369" t="s">
        <v>8255</v>
      </c>
      <c r="K4369" t="s">
        <v>8216</v>
      </c>
      <c r="L4369" t="s">
        <v>8164</v>
      </c>
      <c r="M4369" t="s">
        <v>8152</v>
      </c>
      <c r="N4369">
        <v>45117.375</v>
      </c>
      <c r="O4369">
        <v>45117.375</v>
      </c>
      <c r="P4369">
        <v>45124.375</v>
      </c>
      <c r="Q4369">
        <v>45124.375</v>
      </c>
    </row>
    <row r="4370" spans="1:17">
      <c r="B4370" t="s">
        <v>85</v>
      </c>
      <c r="C4370" t="s">
        <v>86</v>
      </c>
      <c r="D4370" t="s">
        <v>6042</v>
      </c>
      <c r="E4370" t="s">
        <v>6043</v>
      </c>
      <c r="F4370" t="s">
        <v>65</v>
      </c>
      <c r="G4370" t="s">
        <v>66</v>
      </c>
      <c r="H4370" t="s">
        <v>14343</v>
      </c>
      <c r="I4370" t="s">
        <v>14344</v>
      </c>
      <c r="J4370" t="s">
        <v>8141</v>
      </c>
      <c r="K4370" t="s">
        <v>8216</v>
      </c>
      <c r="L4370" t="s">
        <v>8164</v>
      </c>
      <c r="M4370" t="s">
        <v>8152</v>
      </c>
      <c r="N4370">
        <v>45117.375</v>
      </c>
      <c r="O4370">
        <v>45117.375</v>
      </c>
      <c r="P4370">
        <v>45124.375</v>
      </c>
      <c r="Q4370">
        <v>45124.375</v>
      </c>
    </row>
    <row r="4371" spans="1:17">
      <c r="B4371" t="s">
        <v>85</v>
      </c>
      <c r="C4371" t="s">
        <v>86</v>
      </c>
      <c r="D4371" t="s">
        <v>6042</v>
      </c>
      <c r="E4371" t="s">
        <v>6043</v>
      </c>
      <c r="F4371" t="s">
        <v>65</v>
      </c>
      <c r="G4371" t="s">
        <v>66</v>
      </c>
      <c r="H4371" t="s">
        <v>14345</v>
      </c>
      <c r="I4371" t="s">
        <v>14346</v>
      </c>
      <c r="J4371" t="s">
        <v>8141</v>
      </c>
      <c r="K4371" t="s">
        <v>8216</v>
      </c>
      <c r="L4371" t="s">
        <v>8164</v>
      </c>
      <c r="M4371" t="s">
        <v>8152</v>
      </c>
      <c r="N4371">
        <v>45117.375</v>
      </c>
      <c r="O4371">
        <v>45117.375</v>
      </c>
      <c r="P4371">
        <v>45124.375</v>
      </c>
      <c r="Q4371">
        <v>45124.375</v>
      </c>
    </row>
    <row r="4372" spans="1:17">
      <c r="A4372" t="s">
        <v>20025</v>
      </c>
      <c r="B4372" t="s">
        <v>85</v>
      </c>
      <c r="C4372" t="s">
        <v>86</v>
      </c>
      <c r="D4372" t="s">
        <v>6044</v>
      </c>
      <c r="E4372" t="s">
        <v>6045</v>
      </c>
      <c r="F4372" t="s">
        <v>65</v>
      </c>
      <c r="G4372" t="s">
        <v>66</v>
      </c>
      <c r="H4372" t="s">
        <v>14347</v>
      </c>
      <c r="I4372" t="s">
        <v>6045</v>
      </c>
      <c r="J4372" t="s">
        <v>8141</v>
      </c>
      <c r="K4372" t="s">
        <v>8433</v>
      </c>
      <c r="L4372" t="s">
        <v>8188</v>
      </c>
      <c r="N4372">
        <v>45852</v>
      </c>
      <c r="O4372">
        <v>45856</v>
      </c>
      <c r="Q4372">
        <v>45849</v>
      </c>
    </row>
    <row r="4373" spans="1:17">
      <c r="A4373" t="s">
        <v>20026</v>
      </c>
      <c r="B4373" t="s">
        <v>85</v>
      </c>
      <c r="C4373" t="s">
        <v>86</v>
      </c>
      <c r="D4373" t="s">
        <v>6046</v>
      </c>
      <c r="E4373" t="s">
        <v>6047</v>
      </c>
      <c r="F4373" t="s">
        <v>65</v>
      </c>
      <c r="G4373" t="s">
        <v>66</v>
      </c>
      <c r="H4373" t="s">
        <v>14348</v>
      </c>
      <c r="I4373" t="s">
        <v>6047</v>
      </c>
      <c r="J4373" t="s">
        <v>8141</v>
      </c>
      <c r="K4373" t="s">
        <v>8208</v>
      </c>
      <c r="L4373" t="s">
        <v>8164</v>
      </c>
      <c r="M4373" t="s">
        <v>8433</v>
      </c>
      <c r="N4373">
        <v>45852</v>
      </c>
      <c r="O4373">
        <v>45856</v>
      </c>
      <c r="P4373">
        <v>45859</v>
      </c>
      <c r="Q4373">
        <v>45859</v>
      </c>
    </row>
    <row r="4374" spans="1:17">
      <c r="A4374" t="s">
        <v>20027</v>
      </c>
      <c r="B4374" t="s">
        <v>85</v>
      </c>
      <c r="C4374" t="s">
        <v>86</v>
      </c>
      <c r="D4374" t="s">
        <v>6048</v>
      </c>
      <c r="E4374" t="s">
        <v>6049</v>
      </c>
      <c r="F4374" t="s">
        <v>65</v>
      </c>
      <c r="G4374" t="s">
        <v>66</v>
      </c>
      <c r="H4374" t="s">
        <v>14349</v>
      </c>
      <c r="I4374" t="s">
        <v>6049</v>
      </c>
      <c r="J4374" t="s">
        <v>8141</v>
      </c>
      <c r="K4374" t="s">
        <v>8181</v>
      </c>
      <c r="L4374" t="s">
        <v>8208</v>
      </c>
      <c r="M4374" t="s">
        <v>8152</v>
      </c>
      <c r="N4374">
        <v>45489</v>
      </c>
      <c r="O4374">
        <v>45492</v>
      </c>
      <c r="P4374">
        <v>45492</v>
      </c>
      <c r="Q4374">
        <v>45492</v>
      </c>
    </row>
    <row r="4375" spans="1:17">
      <c r="A4375" t="s">
        <v>20028</v>
      </c>
      <c r="B4375" t="s">
        <v>85</v>
      </c>
      <c r="C4375" t="s">
        <v>86</v>
      </c>
      <c r="D4375" t="s">
        <v>6050</v>
      </c>
      <c r="E4375" t="s">
        <v>6051</v>
      </c>
      <c r="F4375" t="s">
        <v>65</v>
      </c>
      <c r="G4375" t="s">
        <v>66</v>
      </c>
      <c r="H4375" t="s">
        <v>14350</v>
      </c>
      <c r="I4375" t="s">
        <v>6051</v>
      </c>
      <c r="J4375" t="s">
        <v>8141</v>
      </c>
      <c r="K4375" t="s">
        <v>8527</v>
      </c>
      <c r="L4375" t="s">
        <v>8230</v>
      </c>
      <c r="M4375" t="s">
        <v>8152</v>
      </c>
      <c r="N4375">
        <v>45489</v>
      </c>
      <c r="O4375">
        <v>45495</v>
      </c>
      <c r="P4375">
        <v>45495</v>
      </c>
      <c r="Q4375">
        <v>45495</v>
      </c>
    </row>
    <row r="4376" spans="1:17">
      <c r="A4376" t="s">
        <v>20028</v>
      </c>
      <c r="B4376" t="s">
        <v>85</v>
      </c>
      <c r="C4376" t="s">
        <v>86</v>
      </c>
      <c r="D4376" t="s">
        <v>6050</v>
      </c>
      <c r="E4376" t="s">
        <v>6051</v>
      </c>
      <c r="F4376" t="s">
        <v>65</v>
      </c>
      <c r="G4376" t="s">
        <v>66</v>
      </c>
      <c r="H4376" t="s">
        <v>14351</v>
      </c>
      <c r="I4376" t="s">
        <v>14352</v>
      </c>
      <c r="J4376" t="s">
        <v>8141</v>
      </c>
      <c r="K4376" t="s">
        <v>8527</v>
      </c>
      <c r="L4376" t="s">
        <v>8230</v>
      </c>
      <c r="M4376" t="s">
        <v>8152</v>
      </c>
      <c r="N4376">
        <v>45489</v>
      </c>
      <c r="O4376">
        <v>45495</v>
      </c>
      <c r="P4376">
        <v>45495</v>
      </c>
      <c r="Q4376">
        <v>45495</v>
      </c>
    </row>
    <row r="4377" spans="1:17">
      <c r="B4377" t="s">
        <v>85</v>
      </c>
      <c r="C4377" t="s">
        <v>86</v>
      </c>
      <c r="D4377" t="s">
        <v>6052</v>
      </c>
      <c r="E4377" t="s">
        <v>6053</v>
      </c>
      <c r="F4377" t="s">
        <v>65</v>
      </c>
      <c r="G4377" t="s">
        <v>66</v>
      </c>
      <c r="H4377" t="s">
        <v>14353</v>
      </c>
      <c r="I4377" t="s">
        <v>6053</v>
      </c>
      <c r="J4377" t="s">
        <v>8141</v>
      </c>
      <c r="K4377" t="s">
        <v>8181</v>
      </c>
      <c r="L4377" t="s">
        <v>8230</v>
      </c>
      <c r="M4377" t="s">
        <v>8152</v>
      </c>
      <c r="N4377">
        <v>45125.375</v>
      </c>
      <c r="O4377">
        <v>45125.375</v>
      </c>
      <c r="P4377">
        <v>45128.375</v>
      </c>
      <c r="Q4377">
        <v>45128.375</v>
      </c>
    </row>
    <row r="4378" spans="1:17">
      <c r="B4378" t="s">
        <v>85</v>
      </c>
      <c r="C4378" t="s">
        <v>86</v>
      </c>
      <c r="D4378" t="s">
        <v>6052</v>
      </c>
      <c r="E4378" t="s">
        <v>6053</v>
      </c>
      <c r="F4378" t="s">
        <v>65</v>
      </c>
      <c r="G4378" t="s">
        <v>66</v>
      </c>
      <c r="H4378" t="s">
        <v>14354</v>
      </c>
      <c r="I4378" t="s">
        <v>14355</v>
      </c>
      <c r="J4378" t="s">
        <v>8141</v>
      </c>
      <c r="K4378" t="s">
        <v>8181</v>
      </c>
      <c r="L4378" t="s">
        <v>8230</v>
      </c>
      <c r="M4378" t="s">
        <v>8152</v>
      </c>
      <c r="N4378">
        <v>45125.375</v>
      </c>
      <c r="O4378">
        <v>45125.375</v>
      </c>
      <c r="P4378">
        <v>45128.375</v>
      </c>
      <c r="Q4378">
        <v>45128.375</v>
      </c>
    </row>
    <row r="4379" spans="1:17">
      <c r="B4379" t="s">
        <v>85</v>
      </c>
      <c r="C4379" t="s">
        <v>86</v>
      </c>
      <c r="D4379" t="s">
        <v>6054</v>
      </c>
      <c r="E4379" t="s">
        <v>6055</v>
      </c>
      <c r="F4379" t="s">
        <v>65</v>
      </c>
      <c r="G4379" t="s">
        <v>66</v>
      </c>
      <c r="H4379" t="s">
        <v>14356</v>
      </c>
      <c r="I4379" t="s">
        <v>6055</v>
      </c>
      <c r="J4379" t="s">
        <v>8141</v>
      </c>
      <c r="K4379" t="s">
        <v>8164</v>
      </c>
      <c r="L4379" t="s">
        <v>8216</v>
      </c>
      <c r="M4379" t="s">
        <v>8152</v>
      </c>
      <c r="N4379">
        <v>45125.375</v>
      </c>
      <c r="O4379">
        <v>45125.375</v>
      </c>
      <c r="P4379">
        <v>45131.375</v>
      </c>
      <c r="Q4379">
        <v>45131.375</v>
      </c>
    </row>
    <row r="4380" spans="1:17">
      <c r="B4380" t="s">
        <v>85</v>
      </c>
      <c r="C4380" t="s">
        <v>86</v>
      </c>
      <c r="D4380" t="s">
        <v>6054</v>
      </c>
      <c r="E4380" t="s">
        <v>6055</v>
      </c>
      <c r="F4380" t="s">
        <v>65</v>
      </c>
      <c r="G4380" t="s">
        <v>66</v>
      </c>
      <c r="H4380" t="s">
        <v>14357</v>
      </c>
      <c r="I4380" t="s">
        <v>14358</v>
      </c>
      <c r="J4380" t="s">
        <v>8141</v>
      </c>
      <c r="K4380" t="s">
        <v>8164</v>
      </c>
      <c r="L4380" t="s">
        <v>8216</v>
      </c>
      <c r="M4380" t="s">
        <v>8152</v>
      </c>
      <c r="N4380">
        <v>45125.375</v>
      </c>
      <c r="O4380">
        <v>45125.375</v>
      </c>
      <c r="P4380">
        <v>45131.375</v>
      </c>
      <c r="Q4380">
        <v>45131.375</v>
      </c>
    </row>
    <row r="4381" spans="1:17">
      <c r="B4381" t="s">
        <v>85</v>
      </c>
      <c r="C4381" t="s">
        <v>86</v>
      </c>
      <c r="D4381" t="s">
        <v>6054</v>
      </c>
      <c r="E4381" t="s">
        <v>6055</v>
      </c>
      <c r="F4381" t="s">
        <v>65</v>
      </c>
      <c r="G4381" t="s">
        <v>66</v>
      </c>
      <c r="H4381" t="s">
        <v>14359</v>
      </c>
      <c r="I4381" t="s">
        <v>14360</v>
      </c>
      <c r="J4381" t="s">
        <v>8141</v>
      </c>
      <c r="K4381" t="s">
        <v>8164</v>
      </c>
      <c r="L4381" t="s">
        <v>8216</v>
      </c>
      <c r="M4381" t="s">
        <v>8152</v>
      </c>
      <c r="N4381">
        <v>45125.375</v>
      </c>
      <c r="O4381">
        <v>45125.375</v>
      </c>
      <c r="P4381">
        <v>45131.375</v>
      </c>
      <c r="Q4381">
        <v>45131.375</v>
      </c>
    </row>
    <row r="4382" spans="1:17">
      <c r="A4382" t="s">
        <v>20029</v>
      </c>
      <c r="B4382" t="s">
        <v>85</v>
      </c>
      <c r="C4382" t="s">
        <v>86</v>
      </c>
      <c r="D4382" t="s">
        <v>6056</v>
      </c>
      <c r="E4382" t="s">
        <v>6057</v>
      </c>
      <c r="F4382" t="s">
        <v>65</v>
      </c>
      <c r="G4382" t="s">
        <v>66</v>
      </c>
      <c r="H4382" t="s">
        <v>14361</v>
      </c>
      <c r="I4382" t="s">
        <v>6057</v>
      </c>
      <c r="J4382" t="s">
        <v>8255</v>
      </c>
      <c r="K4382" t="s">
        <v>8181</v>
      </c>
      <c r="L4382" t="s">
        <v>8230</v>
      </c>
      <c r="M4382" t="s">
        <v>8152</v>
      </c>
      <c r="N4382">
        <v>45474</v>
      </c>
      <c r="O4382">
        <v>45478</v>
      </c>
      <c r="P4382">
        <v>45478</v>
      </c>
      <c r="Q4382">
        <v>45478</v>
      </c>
    </row>
    <row r="4383" spans="1:17">
      <c r="A4383" t="s">
        <v>20030</v>
      </c>
      <c r="B4383" t="s">
        <v>85</v>
      </c>
      <c r="C4383" t="s">
        <v>86</v>
      </c>
      <c r="D4383" t="s">
        <v>6058</v>
      </c>
      <c r="E4383" t="s">
        <v>6059</v>
      </c>
      <c r="F4383" t="s">
        <v>65</v>
      </c>
      <c r="G4383" t="s">
        <v>66</v>
      </c>
      <c r="H4383" t="s">
        <v>14362</v>
      </c>
      <c r="I4383" t="s">
        <v>6059</v>
      </c>
      <c r="J4383" t="s">
        <v>8141</v>
      </c>
      <c r="K4383" t="s">
        <v>8164</v>
      </c>
      <c r="L4383" t="s">
        <v>8433</v>
      </c>
      <c r="M4383" t="s">
        <v>8152</v>
      </c>
      <c r="N4383">
        <v>45474</v>
      </c>
      <c r="O4383">
        <v>45478</v>
      </c>
      <c r="P4383">
        <v>45481</v>
      </c>
      <c r="Q4383">
        <v>45481</v>
      </c>
    </row>
    <row r="4384" spans="1:17">
      <c r="A4384" t="s">
        <v>20030</v>
      </c>
      <c r="B4384" t="s">
        <v>85</v>
      </c>
      <c r="C4384" t="s">
        <v>86</v>
      </c>
      <c r="D4384" t="s">
        <v>6058</v>
      </c>
      <c r="E4384" t="s">
        <v>6059</v>
      </c>
      <c r="F4384" t="s">
        <v>65</v>
      </c>
      <c r="G4384" t="s">
        <v>66</v>
      </c>
      <c r="H4384" t="s">
        <v>14363</v>
      </c>
      <c r="I4384" t="s">
        <v>14364</v>
      </c>
      <c r="J4384" t="s">
        <v>8141</v>
      </c>
      <c r="K4384" t="s">
        <v>8164</v>
      </c>
      <c r="L4384" t="s">
        <v>8433</v>
      </c>
      <c r="M4384" t="s">
        <v>8152</v>
      </c>
      <c r="N4384">
        <v>45474</v>
      </c>
      <c r="O4384">
        <v>45478</v>
      </c>
      <c r="P4384">
        <v>45481</v>
      </c>
      <c r="Q4384">
        <v>45481</v>
      </c>
    </row>
    <row r="4385" spans="1:17">
      <c r="A4385" t="s">
        <v>20031</v>
      </c>
      <c r="B4385" t="s">
        <v>85</v>
      </c>
      <c r="C4385" t="s">
        <v>86</v>
      </c>
      <c r="D4385" t="s">
        <v>6060</v>
      </c>
      <c r="E4385" t="s">
        <v>6061</v>
      </c>
      <c r="F4385" t="s">
        <v>65</v>
      </c>
      <c r="G4385" t="s">
        <v>66</v>
      </c>
      <c r="H4385" t="s">
        <v>14365</v>
      </c>
      <c r="I4385" t="s">
        <v>6061</v>
      </c>
      <c r="J4385" t="s">
        <v>8141</v>
      </c>
      <c r="K4385" t="s">
        <v>8208</v>
      </c>
      <c r="L4385" t="s">
        <v>8230</v>
      </c>
      <c r="N4385">
        <v>45860</v>
      </c>
      <c r="O4385">
        <v>45863</v>
      </c>
      <c r="Q4385">
        <v>45863</v>
      </c>
    </row>
    <row r="4386" spans="1:17">
      <c r="A4386" t="s">
        <v>20032</v>
      </c>
      <c r="B4386" t="s">
        <v>85</v>
      </c>
      <c r="C4386" t="s">
        <v>86</v>
      </c>
      <c r="D4386" t="s">
        <v>6062</v>
      </c>
      <c r="E4386" t="s">
        <v>6063</v>
      </c>
      <c r="F4386" t="s">
        <v>65</v>
      </c>
      <c r="G4386" t="s">
        <v>66</v>
      </c>
      <c r="H4386" t="s">
        <v>14366</v>
      </c>
      <c r="I4386" t="s">
        <v>6063</v>
      </c>
      <c r="J4386" t="s">
        <v>8141</v>
      </c>
      <c r="K4386" t="s">
        <v>8188</v>
      </c>
      <c r="L4386" t="s">
        <v>8208</v>
      </c>
      <c r="M4386" t="s">
        <v>8152</v>
      </c>
      <c r="N4386">
        <v>45860</v>
      </c>
      <c r="O4386">
        <v>45863</v>
      </c>
      <c r="P4386">
        <v>45866</v>
      </c>
      <c r="Q4386">
        <v>45866</v>
      </c>
    </row>
    <row r="4387" spans="1:17">
      <c r="A4387" t="s">
        <v>20033</v>
      </c>
      <c r="B4387" t="s">
        <v>85</v>
      </c>
      <c r="C4387" t="s">
        <v>86</v>
      </c>
      <c r="D4387" t="s">
        <v>6064</v>
      </c>
      <c r="E4387" t="s">
        <v>6065</v>
      </c>
      <c r="F4387" t="s">
        <v>65</v>
      </c>
      <c r="G4387" t="s">
        <v>66</v>
      </c>
      <c r="H4387" t="s">
        <v>14367</v>
      </c>
      <c r="I4387" t="s">
        <v>6065</v>
      </c>
      <c r="J4387" t="s">
        <v>8255</v>
      </c>
      <c r="K4387" t="s">
        <v>8181</v>
      </c>
      <c r="L4387" t="s">
        <v>8208</v>
      </c>
      <c r="N4387">
        <v>45495</v>
      </c>
      <c r="O4387">
        <v>45499</v>
      </c>
      <c r="Q4387">
        <v>45499</v>
      </c>
    </row>
    <row r="4388" spans="1:17">
      <c r="A4388" t="s">
        <v>20034</v>
      </c>
      <c r="B4388" t="s">
        <v>85</v>
      </c>
      <c r="C4388" t="s">
        <v>86</v>
      </c>
      <c r="D4388" t="s">
        <v>6066</v>
      </c>
      <c r="E4388" t="s">
        <v>6067</v>
      </c>
      <c r="F4388" t="s">
        <v>65</v>
      </c>
      <c r="G4388" t="s">
        <v>66</v>
      </c>
      <c r="H4388" t="s">
        <v>14368</v>
      </c>
      <c r="I4388" t="s">
        <v>6067</v>
      </c>
      <c r="J4388" t="s">
        <v>8141</v>
      </c>
      <c r="K4388" t="s">
        <v>8230</v>
      </c>
      <c r="L4388" t="s">
        <v>8164</v>
      </c>
      <c r="M4388" t="s">
        <v>8152</v>
      </c>
      <c r="N4388">
        <v>45495</v>
      </c>
      <c r="O4388">
        <v>45502</v>
      </c>
      <c r="P4388">
        <v>45502</v>
      </c>
      <c r="Q4388">
        <v>45502</v>
      </c>
    </row>
    <row r="4389" spans="1:17">
      <c r="A4389" t="s">
        <v>20034</v>
      </c>
      <c r="B4389" t="s">
        <v>85</v>
      </c>
      <c r="C4389" t="s">
        <v>86</v>
      </c>
      <c r="D4389" t="s">
        <v>6066</v>
      </c>
      <c r="E4389" t="s">
        <v>6067</v>
      </c>
      <c r="F4389" t="s">
        <v>65</v>
      </c>
      <c r="G4389" t="s">
        <v>66</v>
      </c>
      <c r="H4389" t="s">
        <v>14369</v>
      </c>
      <c r="I4389" t="s">
        <v>14370</v>
      </c>
      <c r="J4389" t="s">
        <v>8141</v>
      </c>
      <c r="K4389" t="s">
        <v>8230</v>
      </c>
      <c r="L4389" t="s">
        <v>8164</v>
      </c>
      <c r="M4389" t="s">
        <v>8152</v>
      </c>
      <c r="N4389">
        <v>45495</v>
      </c>
      <c r="O4389">
        <v>45502</v>
      </c>
      <c r="P4389">
        <v>45502</v>
      </c>
      <c r="Q4389">
        <v>45502</v>
      </c>
    </row>
    <row r="4390" spans="1:17">
      <c r="B4390" t="s">
        <v>85</v>
      </c>
      <c r="C4390" t="s">
        <v>86</v>
      </c>
      <c r="D4390" t="s">
        <v>6068</v>
      </c>
      <c r="E4390" t="s">
        <v>6069</v>
      </c>
      <c r="F4390" t="s">
        <v>65</v>
      </c>
      <c r="G4390" t="s">
        <v>66</v>
      </c>
      <c r="H4390" t="s">
        <v>14371</v>
      </c>
      <c r="I4390" t="s">
        <v>6069</v>
      </c>
      <c r="J4390" t="s">
        <v>8141</v>
      </c>
      <c r="K4390" t="s">
        <v>8181</v>
      </c>
      <c r="L4390" t="s">
        <v>8230</v>
      </c>
      <c r="M4390" t="s">
        <v>8152</v>
      </c>
      <c r="N4390">
        <v>45131.375</v>
      </c>
      <c r="O4390">
        <v>45133.375</v>
      </c>
      <c r="P4390">
        <v>45135.375</v>
      </c>
      <c r="Q4390">
        <v>45135.375</v>
      </c>
    </row>
    <row r="4391" spans="1:17">
      <c r="B4391" t="s">
        <v>85</v>
      </c>
      <c r="C4391" t="s">
        <v>86</v>
      </c>
      <c r="D4391" t="s">
        <v>6068</v>
      </c>
      <c r="E4391" t="s">
        <v>6069</v>
      </c>
      <c r="F4391" t="s">
        <v>65</v>
      </c>
      <c r="G4391" t="s">
        <v>66</v>
      </c>
      <c r="H4391" t="s">
        <v>14372</v>
      </c>
      <c r="I4391" t="s">
        <v>14373</v>
      </c>
      <c r="J4391" t="s">
        <v>8141</v>
      </c>
      <c r="K4391" t="s">
        <v>8181</v>
      </c>
      <c r="L4391" t="s">
        <v>8230</v>
      </c>
      <c r="M4391" t="s">
        <v>8152</v>
      </c>
      <c r="N4391">
        <v>45131.375</v>
      </c>
      <c r="O4391">
        <v>45133.375</v>
      </c>
      <c r="P4391">
        <v>45135.375</v>
      </c>
      <c r="Q4391">
        <v>45135.375</v>
      </c>
    </row>
    <row r="4392" spans="1:17">
      <c r="B4392" t="s">
        <v>85</v>
      </c>
      <c r="C4392" t="s">
        <v>86</v>
      </c>
      <c r="D4392" t="s">
        <v>6070</v>
      </c>
      <c r="E4392" t="s">
        <v>6071</v>
      </c>
      <c r="F4392" t="s">
        <v>65</v>
      </c>
      <c r="G4392" t="s">
        <v>66</v>
      </c>
      <c r="H4392" t="s">
        <v>14374</v>
      </c>
      <c r="I4392" t="s">
        <v>6071</v>
      </c>
      <c r="J4392" t="s">
        <v>8141</v>
      </c>
      <c r="K4392" t="s">
        <v>8216</v>
      </c>
      <c r="L4392" t="s">
        <v>8164</v>
      </c>
      <c r="M4392" t="s">
        <v>8152</v>
      </c>
      <c r="N4392">
        <v>45131.375</v>
      </c>
      <c r="O4392">
        <v>45133.375</v>
      </c>
      <c r="P4392">
        <v>45138.375</v>
      </c>
      <c r="Q4392">
        <v>45138.375</v>
      </c>
    </row>
    <row r="4393" spans="1:17">
      <c r="B4393" t="s">
        <v>85</v>
      </c>
      <c r="C4393" t="s">
        <v>86</v>
      </c>
      <c r="D4393" t="s">
        <v>6070</v>
      </c>
      <c r="E4393" t="s">
        <v>6071</v>
      </c>
      <c r="F4393" t="s">
        <v>65</v>
      </c>
      <c r="G4393" t="s">
        <v>66</v>
      </c>
      <c r="H4393" t="s">
        <v>14375</v>
      </c>
      <c r="I4393" t="s">
        <v>14376</v>
      </c>
      <c r="J4393" t="s">
        <v>8141</v>
      </c>
      <c r="K4393" t="s">
        <v>8216</v>
      </c>
      <c r="L4393" t="s">
        <v>8164</v>
      </c>
      <c r="M4393" t="s">
        <v>8152</v>
      </c>
      <c r="N4393">
        <v>45131.375</v>
      </c>
      <c r="O4393">
        <v>45133.375</v>
      </c>
      <c r="P4393">
        <v>45138.375</v>
      </c>
      <c r="Q4393">
        <v>45138.375</v>
      </c>
    </row>
    <row r="4394" spans="1:17">
      <c r="B4394" t="s">
        <v>85</v>
      </c>
      <c r="C4394" t="s">
        <v>86</v>
      </c>
      <c r="D4394" t="s">
        <v>6070</v>
      </c>
      <c r="E4394" t="s">
        <v>6071</v>
      </c>
      <c r="F4394" t="s">
        <v>65</v>
      </c>
      <c r="G4394" t="s">
        <v>66</v>
      </c>
      <c r="H4394" t="s">
        <v>14377</v>
      </c>
      <c r="I4394" t="s">
        <v>14378</v>
      </c>
      <c r="J4394" t="s">
        <v>8141</v>
      </c>
      <c r="K4394" t="s">
        <v>8216</v>
      </c>
      <c r="L4394" t="s">
        <v>8164</v>
      </c>
      <c r="M4394" t="s">
        <v>8152</v>
      </c>
      <c r="N4394">
        <v>45131.375</v>
      </c>
      <c r="O4394">
        <v>45133.375</v>
      </c>
      <c r="P4394">
        <v>45138.375</v>
      </c>
      <c r="Q4394">
        <v>45138.375</v>
      </c>
    </row>
    <row r="4395" spans="1:17">
      <c r="A4395" t="s">
        <v>20035</v>
      </c>
      <c r="B4395" t="s">
        <v>85</v>
      </c>
      <c r="C4395" t="s">
        <v>86</v>
      </c>
      <c r="D4395" t="s">
        <v>6072</v>
      </c>
      <c r="E4395" t="s">
        <v>6073</v>
      </c>
      <c r="F4395" t="s">
        <v>65</v>
      </c>
      <c r="G4395" t="s">
        <v>66</v>
      </c>
      <c r="H4395" t="s">
        <v>14379</v>
      </c>
      <c r="I4395" t="s">
        <v>6073</v>
      </c>
      <c r="J4395" t="s">
        <v>8141</v>
      </c>
      <c r="K4395" t="s">
        <v>8164</v>
      </c>
      <c r="L4395" t="s">
        <v>8208</v>
      </c>
      <c r="N4395">
        <v>45866</v>
      </c>
      <c r="O4395">
        <v>45873</v>
      </c>
      <c r="Q4395">
        <v>45863</v>
      </c>
    </row>
    <row r="4396" spans="1:17">
      <c r="A4396" t="s">
        <v>20036</v>
      </c>
      <c r="B4396" t="s">
        <v>85</v>
      </c>
      <c r="C4396" t="s">
        <v>86</v>
      </c>
      <c r="D4396" t="s">
        <v>6074</v>
      </c>
      <c r="E4396" t="s">
        <v>6075</v>
      </c>
      <c r="F4396" t="s">
        <v>65</v>
      </c>
      <c r="G4396" t="s">
        <v>66</v>
      </c>
      <c r="H4396" t="s">
        <v>14380</v>
      </c>
      <c r="I4396" t="s">
        <v>6075</v>
      </c>
      <c r="J4396" t="s">
        <v>8141</v>
      </c>
      <c r="K4396" t="s">
        <v>8230</v>
      </c>
      <c r="L4396" t="s">
        <v>8433</v>
      </c>
      <c r="M4396" t="s">
        <v>8433</v>
      </c>
      <c r="N4396">
        <v>45866</v>
      </c>
      <c r="O4396">
        <v>45870</v>
      </c>
      <c r="P4396">
        <v>45873</v>
      </c>
      <c r="Q4396">
        <v>45873</v>
      </c>
    </row>
    <row r="4397" spans="1:17">
      <c r="A4397" t="s">
        <v>20037</v>
      </c>
      <c r="B4397" t="s">
        <v>85</v>
      </c>
      <c r="C4397" t="s">
        <v>86</v>
      </c>
      <c r="D4397" t="s">
        <v>6076</v>
      </c>
      <c r="E4397" t="s">
        <v>6077</v>
      </c>
      <c r="F4397" t="s">
        <v>65</v>
      </c>
      <c r="G4397" t="s">
        <v>66</v>
      </c>
      <c r="H4397" t="s">
        <v>14381</v>
      </c>
      <c r="I4397" t="s">
        <v>6077</v>
      </c>
      <c r="J4397" t="s">
        <v>8141</v>
      </c>
      <c r="K4397" t="s">
        <v>8156</v>
      </c>
      <c r="L4397" t="s">
        <v>8152</v>
      </c>
      <c r="N4397">
        <v>45502</v>
      </c>
      <c r="O4397">
        <v>45502</v>
      </c>
      <c r="Q4397">
        <v>45502</v>
      </c>
    </row>
    <row r="4398" spans="1:17">
      <c r="A4398" t="s">
        <v>20038</v>
      </c>
      <c r="B4398" t="s">
        <v>85</v>
      </c>
      <c r="C4398" t="s">
        <v>86</v>
      </c>
      <c r="D4398" t="s">
        <v>6078</v>
      </c>
      <c r="E4398" t="s">
        <v>6079</v>
      </c>
      <c r="F4398" t="s">
        <v>65</v>
      </c>
      <c r="G4398" t="s">
        <v>66</v>
      </c>
      <c r="H4398" t="s">
        <v>14382</v>
      </c>
      <c r="I4398" t="s">
        <v>6079</v>
      </c>
      <c r="J4398" t="s">
        <v>8141</v>
      </c>
      <c r="K4398" t="s">
        <v>8208</v>
      </c>
      <c r="L4398" t="s">
        <v>8433</v>
      </c>
      <c r="M4398" t="s">
        <v>8152</v>
      </c>
      <c r="N4398">
        <v>45502</v>
      </c>
      <c r="O4398">
        <v>45506</v>
      </c>
      <c r="P4398">
        <v>45509</v>
      </c>
      <c r="Q4398">
        <v>45509</v>
      </c>
    </row>
    <row r="4399" spans="1:17">
      <c r="A4399" t="s">
        <v>20038</v>
      </c>
      <c r="B4399" t="s">
        <v>85</v>
      </c>
      <c r="C4399" t="s">
        <v>86</v>
      </c>
      <c r="D4399" t="s">
        <v>6078</v>
      </c>
      <c r="E4399" t="s">
        <v>6079</v>
      </c>
      <c r="F4399" t="s">
        <v>65</v>
      </c>
      <c r="G4399" t="s">
        <v>66</v>
      </c>
      <c r="H4399" t="s">
        <v>14383</v>
      </c>
      <c r="I4399" t="s">
        <v>6081</v>
      </c>
      <c r="J4399" t="s">
        <v>8141</v>
      </c>
      <c r="K4399" t="s">
        <v>8208</v>
      </c>
      <c r="L4399" t="s">
        <v>8433</v>
      </c>
      <c r="M4399" t="s">
        <v>8152</v>
      </c>
      <c r="N4399">
        <v>45502</v>
      </c>
      <c r="O4399">
        <v>45506</v>
      </c>
      <c r="P4399">
        <v>45509</v>
      </c>
      <c r="Q4399">
        <v>45509</v>
      </c>
    </row>
    <row r="4400" spans="1:17">
      <c r="A4400" t="s">
        <v>20039</v>
      </c>
      <c r="B4400" t="s">
        <v>85</v>
      </c>
      <c r="C4400" t="s">
        <v>86</v>
      </c>
      <c r="D4400" t="s">
        <v>6080</v>
      </c>
      <c r="E4400" t="s">
        <v>6081</v>
      </c>
      <c r="F4400" t="s">
        <v>65</v>
      </c>
      <c r="G4400" t="s">
        <v>66</v>
      </c>
      <c r="H4400" t="s">
        <v>14384</v>
      </c>
      <c r="I4400" t="s">
        <v>6077</v>
      </c>
      <c r="J4400" t="s">
        <v>8141</v>
      </c>
      <c r="K4400" t="s">
        <v>8181</v>
      </c>
      <c r="L4400" t="s">
        <v>8527</v>
      </c>
      <c r="N4400">
        <v>45502</v>
      </c>
      <c r="O4400">
        <v>45506</v>
      </c>
      <c r="Q4400">
        <v>45506</v>
      </c>
    </row>
    <row r="4401" spans="1:17">
      <c r="B4401" t="s">
        <v>85</v>
      </c>
      <c r="C4401" t="s">
        <v>86</v>
      </c>
      <c r="D4401" t="s">
        <v>6082</v>
      </c>
      <c r="E4401" t="s">
        <v>6083</v>
      </c>
      <c r="F4401" t="s">
        <v>65</v>
      </c>
      <c r="G4401" t="s">
        <v>66</v>
      </c>
      <c r="H4401" t="s">
        <v>14385</v>
      </c>
      <c r="I4401" t="s">
        <v>6083</v>
      </c>
      <c r="J4401" t="s">
        <v>8141</v>
      </c>
      <c r="K4401" t="s">
        <v>8181</v>
      </c>
      <c r="L4401" t="s">
        <v>8230</v>
      </c>
      <c r="M4401" t="s">
        <v>8152</v>
      </c>
      <c r="N4401">
        <v>45138.375</v>
      </c>
      <c r="O4401">
        <v>45140.375</v>
      </c>
      <c r="P4401">
        <v>45154.375</v>
      </c>
      <c r="Q4401">
        <v>45154.375</v>
      </c>
    </row>
    <row r="4402" spans="1:17">
      <c r="B4402" t="s">
        <v>85</v>
      </c>
      <c r="C4402" t="s">
        <v>86</v>
      </c>
      <c r="D4402" t="s">
        <v>6082</v>
      </c>
      <c r="E4402" t="s">
        <v>6083</v>
      </c>
      <c r="F4402" t="s">
        <v>65</v>
      </c>
      <c r="G4402" t="s">
        <v>66</v>
      </c>
      <c r="H4402" t="s">
        <v>14386</v>
      </c>
      <c r="I4402" t="s">
        <v>14387</v>
      </c>
      <c r="J4402" t="s">
        <v>8141</v>
      </c>
      <c r="K4402" t="s">
        <v>8181</v>
      </c>
      <c r="L4402" t="s">
        <v>8230</v>
      </c>
      <c r="M4402" t="s">
        <v>8152</v>
      </c>
      <c r="N4402">
        <v>45138.375</v>
      </c>
      <c r="O4402">
        <v>45140.375</v>
      </c>
      <c r="P4402">
        <v>45154.375</v>
      </c>
      <c r="Q4402">
        <v>45154.375</v>
      </c>
    </row>
    <row r="4403" spans="1:17">
      <c r="B4403" t="s">
        <v>85</v>
      </c>
      <c r="C4403" t="s">
        <v>86</v>
      </c>
      <c r="D4403" t="s">
        <v>6084</v>
      </c>
      <c r="E4403" t="s">
        <v>6085</v>
      </c>
      <c r="F4403" t="s">
        <v>65</v>
      </c>
      <c r="G4403" t="s">
        <v>66</v>
      </c>
      <c r="H4403" t="s">
        <v>14388</v>
      </c>
      <c r="I4403" t="s">
        <v>6085</v>
      </c>
      <c r="J4403" t="s">
        <v>8141</v>
      </c>
      <c r="K4403" t="s">
        <v>8164</v>
      </c>
      <c r="L4403" t="s">
        <v>8216</v>
      </c>
      <c r="M4403" t="s">
        <v>8152</v>
      </c>
      <c r="N4403">
        <v>45138.375</v>
      </c>
      <c r="O4403">
        <v>45140.375</v>
      </c>
      <c r="P4403">
        <v>45142.375</v>
      </c>
      <c r="Q4403">
        <v>45154.375</v>
      </c>
    </row>
    <row r="4404" spans="1:17">
      <c r="B4404" t="s">
        <v>85</v>
      </c>
      <c r="C4404" t="s">
        <v>86</v>
      </c>
      <c r="D4404" t="s">
        <v>6084</v>
      </c>
      <c r="E4404" t="s">
        <v>6085</v>
      </c>
      <c r="F4404" t="s">
        <v>65</v>
      </c>
      <c r="G4404" t="s">
        <v>66</v>
      </c>
      <c r="H4404" t="s">
        <v>14389</v>
      </c>
      <c r="I4404" t="s">
        <v>14390</v>
      </c>
      <c r="J4404" t="s">
        <v>8141</v>
      </c>
      <c r="K4404" t="s">
        <v>8164</v>
      </c>
      <c r="L4404" t="s">
        <v>8216</v>
      </c>
      <c r="M4404" t="s">
        <v>8152</v>
      </c>
      <c r="N4404">
        <v>45138.375</v>
      </c>
      <c r="O4404">
        <v>45154.375</v>
      </c>
      <c r="P4404">
        <v>45154.375</v>
      </c>
      <c r="Q4404">
        <v>45154.375</v>
      </c>
    </row>
    <row r="4405" spans="1:17">
      <c r="B4405" t="s">
        <v>85</v>
      </c>
      <c r="C4405" t="s">
        <v>86</v>
      </c>
      <c r="D4405" t="s">
        <v>6084</v>
      </c>
      <c r="E4405" t="s">
        <v>6085</v>
      </c>
      <c r="F4405" t="s">
        <v>65</v>
      </c>
      <c r="G4405" t="s">
        <v>66</v>
      </c>
      <c r="H4405" t="s">
        <v>14391</v>
      </c>
      <c r="I4405" t="s">
        <v>14392</v>
      </c>
      <c r="J4405" t="s">
        <v>8141</v>
      </c>
      <c r="K4405" t="s">
        <v>8164</v>
      </c>
      <c r="L4405" t="s">
        <v>8216</v>
      </c>
      <c r="M4405" t="s">
        <v>8152</v>
      </c>
      <c r="N4405">
        <v>45138.375</v>
      </c>
      <c r="O4405">
        <v>45154.375</v>
      </c>
      <c r="P4405">
        <v>45154.375</v>
      </c>
      <c r="Q4405">
        <v>45154.375</v>
      </c>
    </row>
    <row r="4406" spans="1:17">
      <c r="B4406" t="s">
        <v>85</v>
      </c>
      <c r="C4406" t="s">
        <v>86</v>
      </c>
      <c r="D4406" t="s">
        <v>6086</v>
      </c>
      <c r="E4406" t="s">
        <v>6087</v>
      </c>
      <c r="F4406" t="s">
        <v>65</v>
      </c>
      <c r="G4406" t="s">
        <v>66</v>
      </c>
      <c r="H4406" t="s">
        <v>14393</v>
      </c>
      <c r="I4406" t="s">
        <v>6087</v>
      </c>
      <c r="J4406" t="s">
        <v>8141</v>
      </c>
      <c r="K4406" t="s">
        <v>8181</v>
      </c>
      <c r="L4406" t="s">
        <v>8230</v>
      </c>
      <c r="M4406" t="s">
        <v>8152</v>
      </c>
      <c r="N4406">
        <v>45110.375</v>
      </c>
      <c r="O4406">
        <v>45110.375</v>
      </c>
      <c r="P4406">
        <v>45114.375</v>
      </c>
      <c r="Q4406">
        <v>45114.375</v>
      </c>
    </row>
    <row r="4407" spans="1:17">
      <c r="B4407" t="s">
        <v>85</v>
      </c>
      <c r="C4407" t="s">
        <v>86</v>
      </c>
      <c r="D4407" t="s">
        <v>6086</v>
      </c>
      <c r="E4407" t="s">
        <v>6087</v>
      </c>
      <c r="F4407" t="s">
        <v>65</v>
      </c>
      <c r="G4407" t="s">
        <v>66</v>
      </c>
      <c r="H4407" t="s">
        <v>14394</v>
      </c>
      <c r="I4407" t="s">
        <v>14395</v>
      </c>
      <c r="J4407" t="s">
        <v>8141</v>
      </c>
      <c r="K4407" t="s">
        <v>8181</v>
      </c>
      <c r="L4407" t="s">
        <v>8230</v>
      </c>
      <c r="M4407" t="s">
        <v>8152</v>
      </c>
      <c r="N4407">
        <v>45110.375</v>
      </c>
      <c r="O4407">
        <v>45110.375</v>
      </c>
      <c r="P4407">
        <v>45114.375</v>
      </c>
      <c r="Q4407">
        <v>45114.375</v>
      </c>
    </row>
    <row r="4408" spans="1:17">
      <c r="B4408" t="s">
        <v>85</v>
      </c>
      <c r="C4408" t="s">
        <v>86</v>
      </c>
      <c r="D4408" t="s">
        <v>6088</v>
      </c>
      <c r="E4408" t="s">
        <v>6089</v>
      </c>
      <c r="F4408" t="s">
        <v>65</v>
      </c>
      <c r="G4408" t="s">
        <v>66</v>
      </c>
      <c r="H4408" t="s">
        <v>14396</v>
      </c>
      <c r="I4408" t="s">
        <v>6089</v>
      </c>
      <c r="J4408" t="s">
        <v>8141</v>
      </c>
      <c r="K4408" t="s">
        <v>8164</v>
      </c>
      <c r="L4408" t="s">
        <v>8163</v>
      </c>
      <c r="M4408" t="s">
        <v>8152</v>
      </c>
      <c r="N4408">
        <v>45110.375</v>
      </c>
      <c r="O4408">
        <v>45110.375</v>
      </c>
      <c r="P4408">
        <v>45114.375</v>
      </c>
      <c r="Q4408">
        <v>45114.375</v>
      </c>
    </row>
    <row r="4409" spans="1:17">
      <c r="B4409" t="s">
        <v>85</v>
      </c>
      <c r="C4409" t="s">
        <v>86</v>
      </c>
      <c r="D4409" t="s">
        <v>6088</v>
      </c>
      <c r="E4409" t="s">
        <v>6089</v>
      </c>
      <c r="F4409" t="s">
        <v>65</v>
      </c>
      <c r="G4409" t="s">
        <v>66</v>
      </c>
      <c r="H4409" t="s">
        <v>14397</v>
      </c>
      <c r="I4409" t="s">
        <v>14398</v>
      </c>
      <c r="J4409" t="s">
        <v>8141</v>
      </c>
      <c r="K4409" t="s">
        <v>8164</v>
      </c>
      <c r="L4409" t="s">
        <v>8163</v>
      </c>
      <c r="M4409" t="s">
        <v>8152</v>
      </c>
      <c r="N4409">
        <v>45110.375</v>
      </c>
      <c r="O4409">
        <v>45110.375</v>
      </c>
      <c r="P4409">
        <v>45114.375</v>
      </c>
      <c r="Q4409">
        <v>45114.375</v>
      </c>
    </row>
    <row r="4410" spans="1:17">
      <c r="B4410" t="s">
        <v>85</v>
      </c>
      <c r="C4410" t="s">
        <v>86</v>
      </c>
      <c r="D4410" t="s">
        <v>6088</v>
      </c>
      <c r="E4410" t="s">
        <v>6089</v>
      </c>
      <c r="F4410" t="s">
        <v>65</v>
      </c>
      <c r="G4410" t="s">
        <v>66</v>
      </c>
      <c r="H4410" t="s">
        <v>14399</v>
      </c>
      <c r="I4410" t="s">
        <v>14400</v>
      </c>
      <c r="J4410" t="s">
        <v>8141</v>
      </c>
      <c r="K4410" t="s">
        <v>8164</v>
      </c>
      <c r="L4410" t="s">
        <v>8163</v>
      </c>
      <c r="M4410" t="s">
        <v>8152</v>
      </c>
      <c r="N4410">
        <v>45110.375</v>
      </c>
      <c r="O4410">
        <v>45110.375</v>
      </c>
      <c r="P4410">
        <v>45118.375</v>
      </c>
      <c r="Q4410">
        <v>45118.375</v>
      </c>
    </row>
    <row r="4411" spans="1:17">
      <c r="A4411" t="s">
        <v>20040</v>
      </c>
      <c r="B4411" t="s">
        <v>85</v>
      </c>
      <c r="C4411" t="s">
        <v>86</v>
      </c>
      <c r="D4411" t="s">
        <v>6090</v>
      </c>
      <c r="E4411" t="s">
        <v>6091</v>
      </c>
      <c r="F4411" t="s">
        <v>65</v>
      </c>
      <c r="G4411" t="s">
        <v>66</v>
      </c>
      <c r="H4411" t="s">
        <v>14401</v>
      </c>
      <c r="I4411" t="s">
        <v>6091</v>
      </c>
      <c r="J4411" t="s">
        <v>8141</v>
      </c>
      <c r="K4411" t="s">
        <v>8152</v>
      </c>
      <c r="L4411" t="s">
        <v>8164</v>
      </c>
      <c r="N4411">
        <v>45845</v>
      </c>
      <c r="O4411">
        <v>45849</v>
      </c>
      <c r="Q4411">
        <v>45842</v>
      </c>
    </row>
    <row r="4412" spans="1:17">
      <c r="A4412" t="s">
        <v>20041</v>
      </c>
      <c r="B4412" t="s">
        <v>85</v>
      </c>
      <c r="C4412" t="s">
        <v>86</v>
      </c>
      <c r="D4412" t="s">
        <v>6092</v>
      </c>
      <c r="E4412" t="s">
        <v>6093</v>
      </c>
      <c r="F4412" t="s">
        <v>65</v>
      </c>
      <c r="G4412" t="s">
        <v>66</v>
      </c>
      <c r="H4412" t="s">
        <v>14402</v>
      </c>
      <c r="I4412" t="s">
        <v>6093</v>
      </c>
      <c r="J4412" t="s">
        <v>8141</v>
      </c>
      <c r="K4412" t="s">
        <v>8164</v>
      </c>
      <c r="L4412" t="s">
        <v>8188</v>
      </c>
      <c r="M4412" t="s">
        <v>8152</v>
      </c>
      <c r="N4412">
        <v>45845</v>
      </c>
      <c r="O4412">
        <v>45849</v>
      </c>
      <c r="P4412">
        <v>45852</v>
      </c>
      <c r="Q4412">
        <v>45852</v>
      </c>
    </row>
    <row r="4413" spans="1:17">
      <c r="A4413" t="s">
        <v>20042</v>
      </c>
      <c r="B4413" t="s">
        <v>85</v>
      </c>
      <c r="C4413" t="s">
        <v>86</v>
      </c>
      <c r="D4413" t="s">
        <v>6094</v>
      </c>
      <c r="E4413" t="s">
        <v>6095</v>
      </c>
      <c r="F4413" t="s">
        <v>65</v>
      </c>
      <c r="G4413" t="s">
        <v>66</v>
      </c>
      <c r="H4413" t="s">
        <v>14403</v>
      </c>
      <c r="I4413" t="s">
        <v>6095</v>
      </c>
      <c r="J4413" t="s">
        <v>8141</v>
      </c>
      <c r="K4413" t="s">
        <v>8181</v>
      </c>
      <c r="L4413" t="s">
        <v>8164</v>
      </c>
      <c r="N4413">
        <v>45481</v>
      </c>
      <c r="O4413">
        <v>45485</v>
      </c>
      <c r="Q4413">
        <v>45485</v>
      </c>
    </row>
    <row r="4414" spans="1:17">
      <c r="A4414" t="s">
        <v>20043</v>
      </c>
      <c r="B4414" t="s">
        <v>85</v>
      </c>
      <c r="C4414" t="s">
        <v>86</v>
      </c>
      <c r="D4414" t="s">
        <v>6096</v>
      </c>
      <c r="E4414" t="s">
        <v>6097</v>
      </c>
      <c r="F4414" t="s">
        <v>65</v>
      </c>
      <c r="G4414" t="s">
        <v>66</v>
      </c>
      <c r="H4414" t="s">
        <v>14404</v>
      </c>
      <c r="I4414" t="s">
        <v>6097</v>
      </c>
      <c r="J4414" t="s">
        <v>8141</v>
      </c>
      <c r="K4414" t="s">
        <v>8433</v>
      </c>
      <c r="L4414" t="s">
        <v>8230</v>
      </c>
      <c r="M4414" t="s">
        <v>8152</v>
      </c>
      <c r="N4414">
        <v>45481</v>
      </c>
      <c r="O4414">
        <v>45488</v>
      </c>
      <c r="P4414">
        <v>45488</v>
      </c>
      <c r="Q4414">
        <v>45488</v>
      </c>
    </row>
    <row r="4415" spans="1:17">
      <c r="A4415" t="s">
        <v>20043</v>
      </c>
      <c r="B4415" t="s">
        <v>85</v>
      </c>
      <c r="C4415" t="s">
        <v>86</v>
      </c>
      <c r="D4415" t="s">
        <v>6096</v>
      </c>
      <c r="E4415" t="s">
        <v>6097</v>
      </c>
      <c r="F4415" t="s">
        <v>65</v>
      </c>
      <c r="G4415" t="s">
        <v>66</v>
      </c>
      <c r="H4415" t="s">
        <v>14405</v>
      </c>
      <c r="I4415" t="s">
        <v>14406</v>
      </c>
      <c r="J4415" t="s">
        <v>8141</v>
      </c>
      <c r="K4415" t="s">
        <v>8433</v>
      </c>
      <c r="L4415" t="s">
        <v>8230</v>
      </c>
      <c r="M4415" t="s">
        <v>8152</v>
      </c>
      <c r="N4415">
        <v>45481</v>
      </c>
      <c r="O4415">
        <v>45488</v>
      </c>
      <c r="P4415">
        <v>45488</v>
      </c>
      <c r="Q4415">
        <v>45488</v>
      </c>
    </row>
    <row r="4416" spans="1:17">
      <c r="A4416" t="s">
        <v>20044</v>
      </c>
      <c r="B4416" t="s">
        <v>85</v>
      </c>
      <c r="C4416" t="s">
        <v>86</v>
      </c>
      <c r="D4416" t="s">
        <v>6098</v>
      </c>
      <c r="E4416" t="s">
        <v>6099</v>
      </c>
      <c r="F4416" t="s">
        <v>65</v>
      </c>
      <c r="G4416" t="s">
        <v>66</v>
      </c>
      <c r="H4416" t="s">
        <v>14407</v>
      </c>
      <c r="I4416" t="s">
        <v>6099</v>
      </c>
      <c r="J4416" t="s">
        <v>8141</v>
      </c>
      <c r="K4416" t="s">
        <v>8181</v>
      </c>
      <c r="L4416" t="s">
        <v>8527</v>
      </c>
      <c r="N4416">
        <v>45516</v>
      </c>
      <c r="O4416">
        <v>45520</v>
      </c>
      <c r="Q4416">
        <v>45520</v>
      </c>
    </row>
    <row r="4417" spans="1:17">
      <c r="A4417" t="s">
        <v>20045</v>
      </c>
      <c r="B4417" t="s">
        <v>85</v>
      </c>
      <c r="C4417" t="s">
        <v>86</v>
      </c>
      <c r="D4417" t="s">
        <v>6100</v>
      </c>
      <c r="E4417" t="s">
        <v>6101</v>
      </c>
      <c r="F4417" t="s">
        <v>65</v>
      </c>
      <c r="G4417" t="s">
        <v>66</v>
      </c>
      <c r="H4417" t="s">
        <v>14408</v>
      </c>
      <c r="I4417" t="s">
        <v>6101</v>
      </c>
      <c r="J4417" t="s">
        <v>8141</v>
      </c>
      <c r="K4417" t="s">
        <v>8164</v>
      </c>
      <c r="L4417" t="s">
        <v>8433</v>
      </c>
      <c r="M4417" t="s">
        <v>8165</v>
      </c>
      <c r="N4417">
        <v>45516</v>
      </c>
      <c r="O4417">
        <v>45520</v>
      </c>
      <c r="P4417">
        <v>45523</v>
      </c>
      <c r="Q4417">
        <v>45523</v>
      </c>
    </row>
    <row r="4418" spans="1:17">
      <c r="A4418" t="s">
        <v>20045</v>
      </c>
      <c r="B4418" t="s">
        <v>85</v>
      </c>
      <c r="C4418" t="s">
        <v>86</v>
      </c>
      <c r="D4418" t="s">
        <v>6100</v>
      </c>
      <c r="E4418" t="s">
        <v>6101</v>
      </c>
      <c r="F4418" t="s">
        <v>65</v>
      </c>
      <c r="G4418" t="s">
        <v>66</v>
      </c>
      <c r="H4418" t="s">
        <v>14409</v>
      </c>
      <c r="I4418" t="s">
        <v>14410</v>
      </c>
      <c r="J4418" t="s">
        <v>8141</v>
      </c>
      <c r="K4418" t="s">
        <v>8164</v>
      </c>
      <c r="L4418" t="s">
        <v>8433</v>
      </c>
      <c r="M4418" t="s">
        <v>8165</v>
      </c>
      <c r="N4418">
        <v>45516</v>
      </c>
      <c r="O4418">
        <v>45520</v>
      </c>
      <c r="P4418">
        <v>45523</v>
      </c>
      <c r="Q4418">
        <v>45523</v>
      </c>
    </row>
    <row r="4419" spans="1:17">
      <c r="B4419" t="s">
        <v>85</v>
      </c>
      <c r="C4419" t="s">
        <v>86</v>
      </c>
      <c r="D4419" t="s">
        <v>6102</v>
      </c>
      <c r="E4419" t="s">
        <v>6103</v>
      </c>
      <c r="F4419" t="s">
        <v>65</v>
      </c>
      <c r="G4419" t="s">
        <v>66</v>
      </c>
      <c r="H4419" t="s">
        <v>14411</v>
      </c>
      <c r="I4419" t="s">
        <v>6103</v>
      </c>
      <c r="J4419" t="s">
        <v>8141</v>
      </c>
      <c r="K4419" t="s">
        <v>8181</v>
      </c>
      <c r="L4419" t="s">
        <v>8230</v>
      </c>
      <c r="M4419" t="s">
        <v>8152</v>
      </c>
      <c r="N4419">
        <v>45152.375</v>
      </c>
      <c r="O4419">
        <v>45154.375</v>
      </c>
      <c r="P4419">
        <v>45156.375</v>
      </c>
      <c r="Q4419">
        <v>45156.375</v>
      </c>
    </row>
    <row r="4420" spans="1:17">
      <c r="B4420" t="s">
        <v>85</v>
      </c>
      <c r="C4420" t="s">
        <v>86</v>
      </c>
      <c r="D4420" t="s">
        <v>6102</v>
      </c>
      <c r="E4420" t="s">
        <v>6103</v>
      </c>
      <c r="F4420" t="s">
        <v>65</v>
      </c>
      <c r="G4420" t="s">
        <v>66</v>
      </c>
      <c r="H4420" t="s">
        <v>14412</v>
      </c>
      <c r="I4420" t="s">
        <v>14413</v>
      </c>
      <c r="J4420" t="s">
        <v>8141</v>
      </c>
      <c r="K4420" t="s">
        <v>8181</v>
      </c>
      <c r="L4420" t="s">
        <v>8230</v>
      </c>
      <c r="M4420" t="s">
        <v>8179</v>
      </c>
      <c r="N4420">
        <v>45152.375</v>
      </c>
      <c r="O4420">
        <v>45154.375</v>
      </c>
      <c r="P4420">
        <v>45156.375</v>
      </c>
      <c r="Q4420">
        <v>45156.375</v>
      </c>
    </row>
    <row r="4421" spans="1:17">
      <c r="B4421" t="s">
        <v>85</v>
      </c>
      <c r="C4421" t="s">
        <v>86</v>
      </c>
      <c r="D4421" t="s">
        <v>6104</v>
      </c>
      <c r="E4421" t="s">
        <v>6105</v>
      </c>
      <c r="F4421" t="s">
        <v>65</v>
      </c>
      <c r="G4421" t="s">
        <v>66</v>
      </c>
      <c r="H4421" t="s">
        <v>14414</v>
      </c>
      <c r="I4421" t="s">
        <v>6105</v>
      </c>
      <c r="J4421" t="s">
        <v>8141</v>
      </c>
      <c r="K4421" t="s">
        <v>8216</v>
      </c>
      <c r="L4421" t="s">
        <v>8181</v>
      </c>
      <c r="M4421" t="s">
        <v>8152</v>
      </c>
      <c r="N4421">
        <v>45152.375</v>
      </c>
      <c r="O4421">
        <v>45154.375</v>
      </c>
      <c r="P4421">
        <v>45156.375</v>
      </c>
      <c r="Q4421">
        <v>45156.375</v>
      </c>
    </row>
    <row r="4422" spans="1:17">
      <c r="B4422" t="s">
        <v>85</v>
      </c>
      <c r="C4422" t="s">
        <v>86</v>
      </c>
      <c r="D4422" t="s">
        <v>6104</v>
      </c>
      <c r="E4422" t="s">
        <v>6105</v>
      </c>
      <c r="F4422" t="s">
        <v>65</v>
      </c>
      <c r="G4422" t="s">
        <v>66</v>
      </c>
      <c r="H4422" t="s">
        <v>14415</v>
      </c>
      <c r="I4422" t="s">
        <v>14416</v>
      </c>
      <c r="J4422" t="s">
        <v>8141</v>
      </c>
      <c r="K4422" t="s">
        <v>8216</v>
      </c>
      <c r="L4422" t="s">
        <v>8181</v>
      </c>
      <c r="M4422" t="s">
        <v>8152</v>
      </c>
      <c r="N4422">
        <v>45152.375</v>
      </c>
      <c r="O4422">
        <v>45154.375</v>
      </c>
      <c r="P4422">
        <v>45156.375</v>
      </c>
      <c r="Q4422">
        <v>45156.375</v>
      </c>
    </row>
    <row r="4423" spans="1:17">
      <c r="B4423" t="s">
        <v>85</v>
      </c>
      <c r="C4423" t="s">
        <v>86</v>
      </c>
      <c r="D4423" t="s">
        <v>6104</v>
      </c>
      <c r="E4423" t="s">
        <v>6105</v>
      </c>
      <c r="F4423" t="s">
        <v>65</v>
      </c>
      <c r="G4423" t="s">
        <v>66</v>
      </c>
      <c r="H4423" t="s">
        <v>14417</v>
      </c>
      <c r="I4423" t="s">
        <v>14418</v>
      </c>
      <c r="J4423" t="s">
        <v>8141</v>
      </c>
      <c r="K4423" t="s">
        <v>8216</v>
      </c>
      <c r="L4423" t="s">
        <v>8181</v>
      </c>
      <c r="M4423" t="s">
        <v>8152</v>
      </c>
      <c r="N4423">
        <v>45152.375</v>
      </c>
      <c r="O4423">
        <v>45154.375</v>
      </c>
      <c r="P4423">
        <v>45156.375</v>
      </c>
      <c r="Q4423">
        <v>45156.375</v>
      </c>
    </row>
    <row r="4424" spans="1:17">
      <c r="A4424" t="s">
        <v>20046</v>
      </c>
      <c r="B4424" t="s">
        <v>85</v>
      </c>
      <c r="C4424" t="s">
        <v>86</v>
      </c>
      <c r="D4424" t="s">
        <v>6106</v>
      </c>
      <c r="E4424" t="s">
        <v>6107</v>
      </c>
      <c r="F4424" t="s">
        <v>65</v>
      </c>
      <c r="G4424" t="s">
        <v>66</v>
      </c>
      <c r="H4424" t="s">
        <v>14419</v>
      </c>
      <c r="I4424" t="s">
        <v>6107</v>
      </c>
      <c r="J4424" t="s">
        <v>8141</v>
      </c>
      <c r="K4424" t="s">
        <v>8188</v>
      </c>
      <c r="L4424" t="s">
        <v>8208</v>
      </c>
      <c r="N4424">
        <v>45887</v>
      </c>
      <c r="O4424">
        <v>45891</v>
      </c>
      <c r="Q4424">
        <v>45891</v>
      </c>
    </row>
    <row r="4425" spans="1:17">
      <c r="A4425" t="s">
        <v>20047</v>
      </c>
      <c r="B4425" t="s">
        <v>85</v>
      </c>
      <c r="C4425" t="s">
        <v>86</v>
      </c>
      <c r="D4425" t="s">
        <v>6108</v>
      </c>
      <c r="E4425" t="s">
        <v>6109</v>
      </c>
      <c r="F4425" t="s">
        <v>65</v>
      </c>
      <c r="G4425" t="s">
        <v>66</v>
      </c>
      <c r="H4425" t="s">
        <v>14420</v>
      </c>
      <c r="I4425" t="s">
        <v>6109</v>
      </c>
      <c r="J4425" t="s">
        <v>8141</v>
      </c>
      <c r="K4425" t="s">
        <v>8433</v>
      </c>
      <c r="L4425" t="s">
        <v>8230</v>
      </c>
      <c r="M4425" t="s">
        <v>8152</v>
      </c>
      <c r="N4425">
        <v>45887</v>
      </c>
      <c r="O4425">
        <v>45891</v>
      </c>
      <c r="P4425">
        <v>45894</v>
      </c>
      <c r="Q4425">
        <v>45894</v>
      </c>
    </row>
    <row r="4426" spans="1:17">
      <c r="A4426" t="s">
        <v>20048</v>
      </c>
      <c r="B4426" t="s">
        <v>85</v>
      </c>
      <c r="C4426" t="s">
        <v>86</v>
      </c>
      <c r="D4426" t="s">
        <v>6110</v>
      </c>
      <c r="E4426" t="s">
        <v>6111</v>
      </c>
      <c r="F4426" t="s">
        <v>65</v>
      </c>
      <c r="G4426" t="s">
        <v>66</v>
      </c>
      <c r="H4426" t="s">
        <v>14421</v>
      </c>
      <c r="I4426" t="s">
        <v>6111</v>
      </c>
      <c r="J4426" t="s">
        <v>8141</v>
      </c>
      <c r="K4426" t="s">
        <v>8164</v>
      </c>
      <c r="L4426" t="s">
        <v>8230</v>
      </c>
      <c r="N4426">
        <v>45523</v>
      </c>
      <c r="O4426">
        <v>45527</v>
      </c>
      <c r="Q4426">
        <v>45527</v>
      </c>
    </row>
    <row r="4427" spans="1:17">
      <c r="A4427" t="s">
        <v>20049</v>
      </c>
      <c r="B4427" t="s">
        <v>85</v>
      </c>
      <c r="C4427" t="s">
        <v>86</v>
      </c>
      <c r="D4427" t="s">
        <v>6112</v>
      </c>
      <c r="E4427" t="s">
        <v>6113</v>
      </c>
      <c r="F4427" t="s">
        <v>65</v>
      </c>
      <c r="G4427" t="s">
        <v>66</v>
      </c>
      <c r="H4427" t="s">
        <v>14422</v>
      </c>
      <c r="I4427" t="s">
        <v>6113</v>
      </c>
      <c r="J4427" t="s">
        <v>8141</v>
      </c>
      <c r="K4427" t="s">
        <v>8230</v>
      </c>
      <c r="L4427" t="s">
        <v>8208</v>
      </c>
      <c r="M4427" t="s">
        <v>8152</v>
      </c>
      <c r="N4427">
        <v>45523</v>
      </c>
      <c r="O4427">
        <v>45527</v>
      </c>
      <c r="P4427">
        <v>45527</v>
      </c>
      <c r="Q4427">
        <v>45530</v>
      </c>
    </row>
    <row r="4428" spans="1:17">
      <c r="A4428" t="s">
        <v>20049</v>
      </c>
      <c r="B4428" t="s">
        <v>85</v>
      </c>
      <c r="C4428" t="s">
        <v>86</v>
      </c>
      <c r="D4428" t="s">
        <v>6112</v>
      </c>
      <c r="E4428" t="s">
        <v>6113</v>
      </c>
      <c r="F4428" t="s">
        <v>65</v>
      </c>
      <c r="G4428" t="s">
        <v>66</v>
      </c>
      <c r="H4428" t="s">
        <v>14423</v>
      </c>
      <c r="I4428" t="s">
        <v>14424</v>
      </c>
      <c r="J4428" t="s">
        <v>8141</v>
      </c>
      <c r="K4428" t="s">
        <v>8230</v>
      </c>
      <c r="L4428" t="s">
        <v>8208</v>
      </c>
      <c r="M4428" t="s">
        <v>8152</v>
      </c>
      <c r="N4428">
        <v>45523</v>
      </c>
      <c r="O4428">
        <v>45527</v>
      </c>
      <c r="P4428">
        <v>45527</v>
      </c>
      <c r="Q4428">
        <v>45530</v>
      </c>
    </row>
    <row r="4429" spans="1:17">
      <c r="B4429" t="s">
        <v>85</v>
      </c>
      <c r="C4429" t="s">
        <v>86</v>
      </c>
      <c r="D4429" t="s">
        <v>6114</v>
      </c>
      <c r="E4429" t="s">
        <v>6115</v>
      </c>
      <c r="F4429" t="s">
        <v>65</v>
      </c>
      <c r="G4429" t="s">
        <v>66</v>
      </c>
      <c r="H4429" t="s">
        <v>14425</v>
      </c>
      <c r="I4429" t="s">
        <v>6115</v>
      </c>
      <c r="J4429" t="s">
        <v>8141</v>
      </c>
      <c r="K4429" t="s">
        <v>8181</v>
      </c>
      <c r="L4429" t="s">
        <v>8230</v>
      </c>
      <c r="M4429" t="s">
        <v>8152</v>
      </c>
      <c r="N4429">
        <v>45159.375</v>
      </c>
      <c r="O4429">
        <v>45160.375</v>
      </c>
      <c r="P4429">
        <v>45163.375</v>
      </c>
      <c r="Q4429">
        <v>45163.375</v>
      </c>
    </row>
    <row r="4430" spans="1:17">
      <c r="B4430" t="s">
        <v>85</v>
      </c>
      <c r="C4430" t="s">
        <v>86</v>
      </c>
      <c r="D4430" t="s">
        <v>6114</v>
      </c>
      <c r="E4430" t="s">
        <v>6115</v>
      </c>
      <c r="F4430" t="s">
        <v>65</v>
      </c>
      <c r="G4430" t="s">
        <v>66</v>
      </c>
      <c r="H4430" t="s">
        <v>14426</v>
      </c>
      <c r="I4430" t="s">
        <v>14427</v>
      </c>
      <c r="J4430" t="s">
        <v>8141</v>
      </c>
      <c r="K4430" t="s">
        <v>8181</v>
      </c>
      <c r="L4430" t="s">
        <v>8230</v>
      </c>
      <c r="M4430" t="s">
        <v>8152</v>
      </c>
      <c r="N4430">
        <v>45159.375</v>
      </c>
      <c r="O4430">
        <v>45160.375</v>
      </c>
      <c r="P4430">
        <v>45163.375</v>
      </c>
      <c r="Q4430">
        <v>45163.375</v>
      </c>
    </row>
    <row r="4431" spans="1:17">
      <c r="B4431" t="s">
        <v>85</v>
      </c>
      <c r="C4431" t="s">
        <v>86</v>
      </c>
      <c r="D4431" t="s">
        <v>6116</v>
      </c>
      <c r="E4431" t="s">
        <v>6117</v>
      </c>
      <c r="F4431" t="s">
        <v>65</v>
      </c>
      <c r="G4431" t="s">
        <v>66</v>
      </c>
      <c r="H4431" t="s">
        <v>14428</v>
      </c>
      <c r="I4431" t="s">
        <v>6117</v>
      </c>
      <c r="J4431" t="s">
        <v>8141</v>
      </c>
      <c r="K4431" t="s">
        <v>8164</v>
      </c>
      <c r="L4431" t="s">
        <v>8216</v>
      </c>
      <c r="M4431" t="s">
        <v>8152</v>
      </c>
      <c r="N4431">
        <v>45159.375</v>
      </c>
      <c r="O4431">
        <v>45161.375</v>
      </c>
      <c r="P4431">
        <v>45163.375</v>
      </c>
      <c r="Q4431">
        <v>45166.375</v>
      </c>
    </row>
    <row r="4432" spans="1:17">
      <c r="B4432" t="s">
        <v>85</v>
      </c>
      <c r="C4432" t="s">
        <v>86</v>
      </c>
      <c r="D4432" t="s">
        <v>6116</v>
      </c>
      <c r="E4432" t="s">
        <v>6117</v>
      </c>
      <c r="F4432" t="s">
        <v>65</v>
      </c>
      <c r="G4432" t="s">
        <v>66</v>
      </c>
      <c r="H4432" t="s">
        <v>14429</v>
      </c>
      <c r="I4432" t="s">
        <v>14430</v>
      </c>
      <c r="J4432" t="s">
        <v>8141</v>
      </c>
      <c r="K4432" t="s">
        <v>8164</v>
      </c>
      <c r="L4432" t="s">
        <v>8216</v>
      </c>
      <c r="M4432" t="s">
        <v>8152</v>
      </c>
      <c r="N4432">
        <v>45159.375</v>
      </c>
      <c r="O4432">
        <v>45161.375</v>
      </c>
      <c r="P4432">
        <v>45163.375</v>
      </c>
      <c r="Q4432">
        <v>45166.375</v>
      </c>
    </row>
    <row r="4433" spans="1:17">
      <c r="B4433" t="s">
        <v>85</v>
      </c>
      <c r="C4433" t="s">
        <v>86</v>
      </c>
      <c r="D4433" t="s">
        <v>6116</v>
      </c>
      <c r="E4433" t="s">
        <v>6117</v>
      </c>
      <c r="F4433" t="s">
        <v>65</v>
      </c>
      <c r="G4433" t="s">
        <v>66</v>
      </c>
      <c r="H4433" t="s">
        <v>14431</v>
      </c>
      <c r="I4433" t="s">
        <v>14432</v>
      </c>
      <c r="J4433" t="s">
        <v>8141</v>
      </c>
      <c r="K4433" t="s">
        <v>8164</v>
      </c>
      <c r="L4433" t="s">
        <v>8216</v>
      </c>
      <c r="M4433" t="s">
        <v>8152</v>
      </c>
      <c r="N4433">
        <v>45159.375</v>
      </c>
      <c r="O4433">
        <v>45161.375</v>
      </c>
      <c r="P4433">
        <v>45163.375</v>
      </c>
      <c r="Q4433">
        <v>45166.375</v>
      </c>
    </row>
    <row r="4434" spans="1:17">
      <c r="A4434" t="s">
        <v>20050</v>
      </c>
      <c r="B4434" t="s">
        <v>85</v>
      </c>
      <c r="C4434" t="s">
        <v>86</v>
      </c>
      <c r="D4434" t="s">
        <v>6118</v>
      </c>
      <c r="E4434" t="s">
        <v>6119</v>
      </c>
      <c r="F4434" t="s">
        <v>65</v>
      </c>
      <c r="G4434" t="s">
        <v>66</v>
      </c>
      <c r="H4434" t="s">
        <v>14433</v>
      </c>
      <c r="I4434" t="s">
        <v>6119</v>
      </c>
      <c r="J4434" t="s">
        <v>8141</v>
      </c>
      <c r="K4434" t="s">
        <v>8433</v>
      </c>
      <c r="L4434" t="s">
        <v>8208</v>
      </c>
      <c r="N4434">
        <v>45894</v>
      </c>
      <c r="O4434">
        <v>45898</v>
      </c>
      <c r="Q4434">
        <v>45891</v>
      </c>
    </row>
    <row r="4435" spans="1:17">
      <c r="A4435" t="s">
        <v>20051</v>
      </c>
      <c r="B4435" t="s">
        <v>85</v>
      </c>
      <c r="C4435" t="s">
        <v>86</v>
      </c>
      <c r="D4435" t="s">
        <v>6120</v>
      </c>
      <c r="E4435" t="s">
        <v>6121</v>
      </c>
      <c r="F4435" t="s">
        <v>65</v>
      </c>
      <c r="G4435" t="s">
        <v>66</v>
      </c>
      <c r="H4435" t="s">
        <v>14434</v>
      </c>
      <c r="I4435" t="s">
        <v>6121</v>
      </c>
      <c r="J4435" t="s">
        <v>8141</v>
      </c>
      <c r="K4435" t="s">
        <v>8208</v>
      </c>
      <c r="L4435" t="s">
        <v>8188</v>
      </c>
      <c r="M4435" t="s">
        <v>8152</v>
      </c>
      <c r="N4435">
        <v>45894</v>
      </c>
      <c r="O4435">
        <v>45898</v>
      </c>
      <c r="P4435">
        <v>45901</v>
      </c>
      <c r="Q4435">
        <v>45901</v>
      </c>
    </row>
    <row r="4436" spans="1:17">
      <c r="A4436" t="s">
        <v>20052</v>
      </c>
      <c r="B4436" t="s">
        <v>85</v>
      </c>
      <c r="C4436" t="s">
        <v>86</v>
      </c>
      <c r="D4436" t="s">
        <v>6122</v>
      </c>
      <c r="E4436" t="s">
        <v>6123</v>
      </c>
      <c r="F4436" t="s">
        <v>65</v>
      </c>
      <c r="G4436" t="s">
        <v>66</v>
      </c>
      <c r="H4436" t="s">
        <v>14435</v>
      </c>
      <c r="I4436" t="s">
        <v>6123</v>
      </c>
      <c r="J4436" t="s">
        <v>8141</v>
      </c>
      <c r="K4436" t="s">
        <v>8208</v>
      </c>
      <c r="L4436" t="s">
        <v>8433</v>
      </c>
      <c r="M4436" t="s">
        <v>8152</v>
      </c>
      <c r="N4436">
        <v>45530</v>
      </c>
      <c r="O4436">
        <v>45537</v>
      </c>
      <c r="P4436">
        <v>45537</v>
      </c>
      <c r="Q4436">
        <v>45537</v>
      </c>
    </row>
    <row r="4437" spans="1:17">
      <c r="A4437" t="s">
        <v>20052</v>
      </c>
      <c r="B4437" t="s">
        <v>85</v>
      </c>
      <c r="C4437" t="s">
        <v>86</v>
      </c>
      <c r="D4437" t="s">
        <v>6122</v>
      </c>
      <c r="E4437" t="s">
        <v>6123</v>
      </c>
      <c r="F4437" t="s">
        <v>65</v>
      </c>
      <c r="G4437" t="s">
        <v>66</v>
      </c>
      <c r="H4437" t="s">
        <v>14436</v>
      </c>
      <c r="I4437" t="s">
        <v>6125</v>
      </c>
      <c r="J4437" t="s">
        <v>8141</v>
      </c>
      <c r="K4437" t="s">
        <v>8208</v>
      </c>
      <c r="L4437" t="s">
        <v>8433</v>
      </c>
      <c r="M4437" t="s">
        <v>8152</v>
      </c>
      <c r="N4437">
        <v>45530</v>
      </c>
      <c r="O4437">
        <v>45537</v>
      </c>
      <c r="P4437">
        <v>45537</v>
      </c>
      <c r="Q4437">
        <v>45537</v>
      </c>
    </row>
    <row r="4438" spans="1:17">
      <c r="A4438" t="s">
        <v>20053</v>
      </c>
      <c r="B4438" t="s">
        <v>85</v>
      </c>
      <c r="C4438" t="s">
        <v>86</v>
      </c>
      <c r="D4438" t="s">
        <v>6124</v>
      </c>
      <c r="E4438" t="s">
        <v>6125</v>
      </c>
      <c r="F4438" t="s">
        <v>65</v>
      </c>
      <c r="G4438" t="s">
        <v>66</v>
      </c>
      <c r="H4438" t="s">
        <v>14437</v>
      </c>
      <c r="I4438" t="s">
        <v>14438</v>
      </c>
      <c r="J4438" t="s">
        <v>8141</v>
      </c>
      <c r="K4438" t="s">
        <v>8181</v>
      </c>
      <c r="L4438" t="s">
        <v>8230</v>
      </c>
      <c r="N4438">
        <v>45530</v>
      </c>
      <c r="O4438">
        <v>45534</v>
      </c>
      <c r="Q4438">
        <v>45534</v>
      </c>
    </row>
    <row r="4439" spans="1:17">
      <c r="A4439" t="s">
        <v>20053</v>
      </c>
      <c r="B4439" t="s">
        <v>85</v>
      </c>
      <c r="C4439" t="s">
        <v>86</v>
      </c>
      <c r="D4439" t="s">
        <v>6124</v>
      </c>
      <c r="E4439" t="s">
        <v>6125</v>
      </c>
      <c r="F4439" t="s">
        <v>65</v>
      </c>
      <c r="G4439" t="s">
        <v>66</v>
      </c>
      <c r="H4439" t="s">
        <v>14439</v>
      </c>
      <c r="I4439" t="s">
        <v>14438</v>
      </c>
      <c r="J4439" t="s">
        <v>8141</v>
      </c>
      <c r="K4439" t="s">
        <v>8181</v>
      </c>
      <c r="L4439" t="s">
        <v>8230</v>
      </c>
      <c r="N4439">
        <v>45530</v>
      </c>
      <c r="O4439">
        <v>45534</v>
      </c>
      <c r="Q4439">
        <v>45534</v>
      </c>
    </row>
    <row r="4440" spans="1:17">
      <c r="B4440" t="s">
        <v>85</v>
      </c>
      <c r="C4440" t="s">
        <v>86</v>
      </c>
      <c r="D4440" t="s">
        <v>6126</v>
      </c>
      <c r="E4440" t="s">
        <v>6127</v>
      </c>
      <c r="F4440" t="s">
        <v>65</v>
      </c>
      <c r="G4440" t="s">
        <v>66</v>
      </c>
      <c r="H4440" t="s">
        <v>14440</v>
      </c>
      <c r="I4440" t="s">
        <v>6127</v>
      </c>
      <c r="J4440" t="s">
        <v>8141</v>
      </c>
      <c r="K4440" t="s">
        <v>8181</v>
      </c>
      <c r="L4440" t="s">
        <v>8230</v>
      </c>
      <c r="M4440" t="s">
        <v>8152</v>
      </c>
      <c r="N4440">
        <v>45166.375</v>
      </c>
      <c r="O4440">
        <v>45168.375</v>
      </c>
      <c r="P4440">
        <v>45170.375</v>
      </c>
      <c r="Q4440">
        <v>45170.375</v>
      </c>
    </row>
    <row r="4441" spans="1:17">
      <c r="B4441" t="s">
        <v>85</v>
      </c>
      <c r="C4441" t="s">
        <v>86</v>
      </c>
      <c r="D4441" t="s">
        <v>6126</v>
      </c>
      <c r="E4441" t="s">
        <v>6127</v>
      </c>
      <c r="F4441" t="s">
        <v>65</v>
      </c>
      <c r="G4441" t="s">
        <v>66</v>
      </c>
      <c r="H4441" t="s">
        <v>14441</v>
      </c>
      <c r="I4441" t="s">
        <v>14442</v>
      </c>
      <c r="J4441" t="s">
        <v>8141</v>
      </c>
      <c r="K4441" t="s">
        <v>8181</v>
      </c>
      <c r="L4441" t="s">
        <v>8230</v>
      </c>
      <c r="M4441" t="s">
        <v>8152</v>
      </c>
      <c r="N4441">
        <v>45166.375</v>
      </c>
      <c r="O4441">
        <v>45168.375</v>
      </c>
      <c r="P4441">
        <v>45170.375</v>
      </c>
      <c r="Q4441">
        <v>45170.375</v>
      </c>
    </row>
    <row r="4442" spans="1:17">
      <c r="B4442" t="s">
        <v>85</v>
      </c>
      <c r="C4442" t="s">
        <v>86</v>
      </c>
      <c r="D4442" t="s">
        <v>6128</v>
      </c>
      <c r="E4442" t="s">
        <v>6129</v>
      </c>
      <c r="F4442" t="s">
        <v>65</v>
      </c>
      <c r="G4442" t="s">
        <v>66</v>
      </c>
      <c r="H4442" t="s">
        <v>14443</v>
      </c>
      <c r="I4442" t="s">
        <v>6129</v>
      </c>
      <c r="J4442" t="s">
        <v>8141</v>
      </c>
      <c r="K4442" t="s">
        <v>8216</v>
      </c>
      <c r="L4442" t="s">
        <v>8164</v>
      </c>
      <c r="M4442" t="s">
        <v>8152</v>
      </c>
      <c r="N4442">
        <v>45166.375</v>
      </c>
      <c r="O4442">
        <v>45168.375</v>
      </c>
      <c r="P4442">
        <v>45173.375</v>
      </c>
      <c r="Q4442">
        <v>45173.375</v>
      </c>
    </row>
    <row r="4443" spans="1:17">
      <c r="B4443" t="s">
        <v>85</v>
      </c>
      <c r="C4443" t="s">
        <v>86</v>
      </c>
      <c r="D4443" t="s">
        <v>6128</v>
      </c>
      <c r="E4443" t="s">
        <v>6129</v>
      </c>
      <c r="F4443" t="s">
        <v>65</v>
      </c>
      <c r="G4443" t="s">
        <v>66</v>
      </c>
      <c r="H4443" t="s">
        <v>14444</v>
      </c>
      <c r="I4443" t="s">
        <v>14445</v>
      </c>
      <c r="J4443" t="s">
        <v>8141</v>
      </c>
      <c r="K4443" t="s">
        <v>8216</v>
      </c>
      <c r="L4443" t="s">
        <v>8164</v>
      </c>
      <c r="M4443" t="s">
        <v>8152</v>
      </c>
      <c r="N4443">
        <v>45166.375</v>
      </c>
      <c r="O4443">
        <v>45168.375</v>
      </c>
      <c r="P4443">
        <v>45173.375</v>
      </c>
      <c r="Q4443">
        <v>45173.375</v>
      </c>
    </row>
    <row r="4444" spans="1:17">
      <c r="B4444" t="s">
        <v>85</v>
      </c>
      <c r="C4444" t="s">
        <v>86</v>
      </c>
      <c r="D4444" t="s">
        <v>6128</v>
      </c>
      <c r="E4444" t="s">
        <v>6129</v>
      </c>
      <c r="F4444" t="s">
        <v>65</v>
      </c>
      <c r="G4444" t="s">
        <v>66</v>
      </c>
      <c r="H4444" t="s">
        <v>14446</v>
      </c>
      <c r="I4444" t="s">
        <v>14447</v>
      </c>
      <c r="J4444" t="s">
        <v>8141</v>
      </c>
      <c r="K4444" t="s">
        <v>8216</v>
      </c>
      <c r="L4444" t="s">
        <v>8164</v>
      </c>
      <c r="M4444" t="s">
        <v>8152</v>
      </c>
      <c r="N4444">
        <v>45166.375</v>
      </c>
      <c r="O4444">
        <v>45168.375</v>
      </c>
      <c r="P4444">
        <v>45173.375</v>
      </c>
      <c r="Q4444">
        <v>45173.375</v>
      </c>
    </row>
    <row r="4445" spans="1:17">
      <c r="A4445" t="s">
        <v>20054</v>
      </c>
      <c r="B4445" t="s">
        <v>85</v>
      </c>
      <c r="C4445" t="s">
        <v>86</v>
      </c>
      <c r="D4445" t="s">
        <v>6130</v>
      </c>
      <c r="E4445" t="s">
        <v>6131</v>
      </c>
      <c r="F4445" t="s">
        <v>65</v>
      </c>
      <c r="G4445" t="s">
        <v>66</v>
      </c>
      <c r="H4445" t="s">
        <v>14448</v>
      </c>
      <c r="I4445" t="s">
        <v>6131</v>
      </c>
      <c r="J4445" t="s">
        <v>8141</v>
      </c>
      <c r="K4445" t="s">
        <v>8230</v>
      </c>
      <c r="L4445" t="s">
        <v>8152</v>
      </c>
      <c r="N4445">
        <v>45870</v>
      </c>
      <c r="O4445">
        <v>45870</v>
      </c>
      <c r="Q4445">
        <v>45870</v>
      </c>
    </row>
    <row r="4446" spans="1:17">
      <c r="A4446" t="s">
        <v>20055</v>
      </c>
      <c r="B4446" t="s">
        <v>85</v>
      </c>
      <c r="C4446" t="s">
        <v>86</v>
      </c>
      <c r="D4446" t="s">
        <v>6132</v>
      </c>
      <c r="E4446" t="s">
        <v>6133</v>
      </c>
      <c r="F4446" t="s">
        <v>65</v>
      </c>
      <c r="G4446" t="s">
        <v>66</v>
      </c>
      <c r="H4446" t="s">
        <v>14449</v>
      </c>
      <c r="I4446" t="s">
        <v>6133</v>
      </c>
      <c r="J4446" t="s">
        <v>8141</v>
      </c>
      <c r="K4446" t="s">
        <v>8164</v>
      </c>
      <c r="L4446" t="s">
        <v>8208</v>
      </c>
      <c r="M4446" t="s">
        <v>8152</v>
      </c>
      <c r="N4446">
        <v>45870</v>
      </c>
      <c r="O4446">
        <v>45870</v>
      </c>
      <c r="P4446">
        <v>45870</v>
      </c>
      <c r="Q4446">
        <v>45870</v>
      </c>
    </row>
    <row r="4447" spans="1:17">
      <c r="A4447" t="s">
        <v>20056</v>
      </c>
      <c r="B4447" t="s">
        <v>85</v>
      </c>
      <c r="C4447" t="s">
        <v>86</v>
      </c>
      <c r="D4447" t="s">
        <v>6134</v>
      </c>
      <c r="E4447" t="s">
        <v>6135</v>
      </c>
      <c r="F4447" t="s">
        <v>65</v>
      </c>
      <c r="G4447" t="s">
        <v>66</v>
      </c>
      <c r="H4447" t="s">
        <v>14450</v>
      </c>
      <c r="I4447" t="s">
        <v>6135</v>
      </c>
      <c r="J4447" t="s">
        <v>8141</v>
      </c>
      <c r="K4447" t="s">
        <v>8181</v>
      </c>
      <c r="L4447" t="s">
        <v>8208</v>
      </c>
      <c r="M4447" t="s">
        <v>8152</v>
      </c>
      <c r="N4447">
        <v>45509</v>
      </c>
      <c r="O4447">
        <v>45513</v>
      </c>
      <c r="P4447">
        <v>45513</v>
      </c>
      <c r="Q4447">
        <v>45513</v>
      </c>
    </row>
    <row r="4448" spans="1:17">
      <c r="A4448" t="s">
        <v>20057</v>
      </c>
      <c r="B4448" t="s">
        <v>85</v>
      </c>
      <c r="C4448" t="s">
        <v>86</v>
      </c>
      <c r="D4448" t="s">
        <v>6136</v>
      </c>
      <c r="E4448" t="s">
        <v>6137</v>
      </c>
      <c r="F4448" t="s">
        <v>65</v>
      </c>
      <c r="G4448" t="s">
        <v>66</v>
      </c>
      <c r="H4448" t="s">
        <v>14451</v>
      </c>
      <c r="I4448" t="s">
        <v>6137</v>
      </c>
      <c r="J4448" t="s">
        <v>8141</v>
      </c>
      <c r="K4448" t="s">
        <v>8527</v>
      </c>
      <c r="L4448" t="s">
        <v>8208</v>
      </c>
      <c r="M4448" t="s">
        <v>8152</v>
      </c>
      <c r="N4448">
        <v>45509</v>
      </c>
      <c r="O4448">
        <v>45525</v>
      </c>
      <c r="P4448">
        <v>45525</v>
      </c>
      <c r="Q4448">
        <v>45525</v>
      </c>
    </row>
    <row r="4449" spans="1:17">
      <c r="A4449" t="s">
        <v>20057</v>
      </c>
      <c r="B4449" t="s">
        <v>85</v>
      </c>
      <c r="C4449" t="s">
        <v>86</v>
      </c>
      <c r="D4449" t="s">
        <v>6136</v>
      </c>
      <c r="E4449" t="s">
        <v>6137</v>
      </c>
      <c r="F4449" t="s">
        <v>65</v>
      </c>
      <c r="G4449" t="s">
        <v>66</v>
      </c>
      <c r="H4449" t="s">
        <v>14452</v>
      </c>
      <c r="I4449" t="s">
        <v>14453</v>
      </c>
      <c r="J4449" t="s">
        <v>8141</v>
      </c>
      <c r="K4449" t="s">
        <v>8156</v>
      </c>
      <c r="L4449" t="s">
        <v>8156</v>
      </c>
      <c r="N4449">
        <v>45509</v>
      </c>
      <c r="O4449">
        <v>45525</v>
      </c>
      <c r="Q4449">
        <v>45525</v>
      </c>
    </row>
    <row r="4450" spans="1:17">
      <c r="B4450" t="s">
        <v>85</v>
      </c>
      <c r="C4450" t="s">
        <v>86</v>
      </c>
      <c r="D4450" t="s">
        <v>6138</v>
      </c>
      <c r="E4450" t="s">
        <v>6139</v>
      </c>
      <c r="F4450" t="s">
        <v>65</v>
      </c>
      <c r="G4450" t="s">
        <v>66</v>
      </c>
      <c r="H4450" t="s">
        <v>14454</v>
      </c>
      <c r="I4450" t="s">
        <v>6139</v>
      </c>
      <c r="J4450" t="s">
        <v>8141</v>
      </c>
      <c r="K4450" t="s">
        <v>8181</v>
      </c>
      <c r="L4450" t="s">
        <v>8216</v>
      </c>
      <c r="M4450" t="s">
        <v>8152</v>
      </c>
      <c r="N4450">
        <v>45180.375</v>
      </c>
      <c r="O4450">
        <v>45182.375</v>
      </c>
      <c r="P4450">
        <v>45184.375</v>
      </c>
      <c r="Q4450">
        <v>45184.375</v>
      </c>
    </row>
    <row r="4451" spans="1:17">
      <c r="B4451" t="s">
        <v>85</v>
      </c>
      <c r="C4451" t="s">
        <v>86</v>
      </c>
      <c r="D4451" t="s">
        <v>6140</v>
      </c>
      <c r="E4451" t="s">
        <v>6141</v>
      </c>
      <c r="F4451" t="s">
        <v>65</v>
      </c>
      <c r="G4451" t="s">
        <v>66</v>
      </c>
      <c r="H4451" t="s">
        <v>14455</v>
      </c>
      <c r="I4451" t="s">
        <v>6141</v>
      </c>
      <c r="J4451" t="s">
        <v>8141</v>
      </c>
      <c r="K4451" t="s">
        <v>8230</v>
      </c>
      <c r="L4451" t="s">
        <v>8181</v>
      </c>
      <c r="M4451" t="s">
        <v>8152</v>
      </c>
      <c r="N4451">
        <v>45180.375</v>
      </c>
      <c r="O4451">
        <v>45182.375</v>
      </c>
      <c r="P4451">
        <v>45187.375</v>
      </c>
      <c r="Q4451">
        <v>45187.375</v>
      </c>
    </row>
    <row r="4452" spans="1:17">
      <c r="B4452" t="s">
        <v>85</v>
      </c>
      <c r="C4452" t="s">
        <v>86</v>
      </c>
      <c r="D4452" t="s">
        <v>6140</v>
      </c>
      <c r="E4452" t="s">
        <v>6141</v>
      </c>
      <c r="F4452" t="s">
        <v>65</v>
      </c>
      <c r="G4452" t="s">
        <v>66</v>
      </c>
      <c r="H4452" t="s">
        <v>14456</v>
      </c>
      <c r="I4452" t="s">
        <v>14457</v>
      </c>
      <c r="J4452" t="s">
        <v>8141</v>
      </c>
      <c r="K4452" t="s">
        <v>8230</v>
      </c>
      <c r="L4452" t="s">
        <v>8181</v>
      </c>
      <c r="M4452" t="s">
        <v>8152</v>
      </c>
      <c r="N4452">
        <v>45180.375</v>
      </c>
      <c r="O4452">
        <v>45182.375</v>
      </c>
      <c r="P4452">
        <v>45187.375</v>
      </c>
      <c r="Q4452">
        <v>45187.375</v>
      </c>
    </row>
    <row r="4453" spans="1:17">
      <c r="A4453" t="s">
        <v>20058</v>
      </c>
      <c r="B4453" t="s">
        <v>85</v>
      </c>
      <c r="C4453" t="s">
        <v>86</v>
      </c>
      <c r="D4453" t="s">
        <v>6142</v>
      </c>
      <c r="E4453" t="s">
        <v>6143</v>
      </c>
      <c r="F4453" t="s">
        <v>65</v>
      </c>
      <c r="G4453" t="s">
        <v>66</v>
      </c>
      <c r="H4453" t="s">
        <v>14458</v>
      </c>
      <c r="I4453" t="s">
        <v>6143</v>
      </c>
      <c r="J4453" t="s">
        <v>8141</v>
      </c>
      <c r="K4453" t="s">
        <v>8164</v>
      </c>
      <c r="L4453" t="s">
        <v>8230</v>
      </c>
      <c r="M4453" t="s">
        <v>8152</v>
      </c>
      <c r="N4453">
        <v>45915</v>
      </c>
      <c r="O4453">
        <v>45919</v>
      </c>
      <c r="P4453">
        <v>45922</v>
      </c>
      <c r="Q4453">
        <v>45922</v>
      </c>
    </row>
    <row r="4454" spans="1:17">
      <c r="A4454" t="s">
        <v>20058</v>
      </c>
      <c r="B4454" t="s">
        <v>85</v>
      </c>
      <c r="C4454" t="s">
        <v>86</v>
      </c>
      <c r="D4454" t="s">
        <v>6142</v>
      </c>
      <c r="E4454" t="s">
        <v>6143</v>
      </c>
      <c r="F4454" t="s">
        <v>65</v>
      </c>
      <c r="G4454" t="s">
        <v>66</v>
      </c>
      <c r="H4454" t="s">
        <v>14459</v>
      </c>
      <c r="I4454" t="s">
        <v>14460</v>
      </c>
      <c r="J4454" t="s">
        <v>8141</v>
      </c>
      <c r="K4454" t="s">
        <v>8164</v>
      </c>
      <c r="L4454" t="s">
        <v>8230</v>
      </c>
      <c r="M4454" t="s">
        <v>8152</v>
      </c>
      <c r="N4454">
        <v>45915</v>
      </c>
      <c r="O4454">
        <v>45919</v>
      </c>
      <c r="P4454">
        <v>45919</v>
      </c>
      <c r="Q4454">
        <v>45919</v>
      </c>
    </row>
    <row r="4455" spans="1:17">
      <c r="A4455" t="s">
        <v>20058</v>
      </c>
      <c r="B4455" t="s">
        <v>85</v>
      </c>
      <c r="C4455" t="s">
        <v>86</v>
      </c>
      <c r="D4455" t="s">
        <v>6142</v>
      </c>
      <c r="E4455" t="s">
        <v>6143</v>
      </c>
      <c r="F4455" t="s">
        <v>65</v>
      </c>
      <c r="G4455" t="s">
        <v>66</v>
      </c>
      <c r="H4455" t="s">
        <v>14461</v>
      </c>
      <c r="I4455" t="s">
        <v>14462</v>
      </c>
      <c r="J4455" t="s">
        <v>8141</v>
      </c>
      <c r="K4455" t="s">
        <v>8188</v>
      </c>
      <c r="L4455" t="s">
        <v>8208</v>
      </c>
      <c r="N4455">
        <v>45915</v>
      </c>
      <c r="O4455">
        <v>45919</v>
      </c>
      <c r="Q4455">
        <v>45919</v>
      </c>
    </row>
    <row r="4456" spans="1:17">
      <c r="A4456" t="s">
        <v>20058</v>
      </c>
      <c r="B4456" t="s">
        <v>85</v>
      </c>
      <c r="C4456" t="s">
        <v>86</v>
      </c>
      <c r="D4456" t="s">
        <v>6142</v>
      </c>
      <c r="E4456" t="s">
        <v>6143</v>
      </c>
      <c r="F4456" t="s">
        <v>65</v>
      </c>
      <c r="G4456" t="s">
        <v>66</v>
      </c>
      <c r="H4456" t="s">
        <v>14463</v>
      </c>
      <c r="I4456" t="s">
        <v>14464</v>
      </c>
      <c r="J4456" t="s">
        <v>8141</v>
      </c>
      <c r="K4456" t="s">
        <v>8208</v>
      </c>
      <c r="L4456" t="s">
        <v>8188</v>
      </c>
      <c r="N4456">
        <v>45915</v>
      </c>
      <c r="O4456">
        <v>45919</v>
      </c>
      <c r="Q4456">
        <v>45919</v>
      </c>
    </row>
    <row r="4457" spans="1:17">
      <c r="A4457" t="s">
        <v>20058</v>
      </c>
      <c r="B4457" t="s">
        <v>85</v>
      </c>
      <c r="C4457" t="s">
        <v>86</v>
      </c>
      <c r="D4457" t="s">
        <v>6142</v>
      </c>
      <c r="E4457" t="s">
        <v>6143</v>
      </c>
      <c r="F4457" t="s">
        <v>65</v>
      </c>
      <c r="G4457" t="s">
        <v>66</v>
      </c>
      <c r="H4457" t="s">
        <v>14465</v>
      </c>
      <c r="I4457" t="s">
        <v>14466</v>
      </c>
      <c r="J4457" t="s">
        <v>8141</v>
      </c>
      <c r="K4457" t="s">
        <v>8433</v>
      </c>
      <c r="L4457" t="s">
        <v>8164</v>
      </c>
      <c r="N4457">
        <v>45915</v>
      </c>
      <c r="O4457">
        <v>45919</v>
      </c>
      <c r="Q4457">
        <v>45919</v>
      </c>
    </row>
    <row r="4458" spans="1:17">
      <c r="A4458" t="s">
        <v>20059</v>
      </c>
      <c r="B4458" t="s">
        <v>85</v>
      </c>
      <c r="C4458" t="s">
        <v>86</v>
      </c>
      <c r="D4458" t="s">
        <v>6144</v>
      </c>
      <c r="E4458" t="s">
        <v>6145</v>
      </c>
      <c r="F4458" t="s">
        <v>65</v>
      </c>
      <c r="G4458" t="s">
        <v>66</v>
      </c>
      <c r="H4458" t="s">
        <v>14467</v>
      </c>
      <c r="I4458" t="s">
        <v>6145</v>
      </c>
      <c r="J4458" t="s">
        <v>8141</v>
      </c>
      <c r="K4458" t="s">
        <v>8181</v>
      </c>
      <c r="L4458" t="s">
        <v>8230</v>
      </c>
      <c r="N4458">
        <v>45552</v>
      </c>
      <c r="O4458">
        <v>45555</v>
      </c>
      <c r="Q4458">
        <v>45555</v>
      </c>
    </row>
    <row r="4459" spans="1:17">
      <c r="A4459" t="s">
        <v>20060</v>
      </c>
      <c r="B4459" t="s">
        <v>85</v>
      </c>
      <c r="C4459" t="s">
        <v>86</v>
      </c>
      <c r="D4459" t="s">
        <v>6146</v>
      </c>
      <c r="E4459" t="s">
        <v>6147</v>
      </c>
      <c r="F4459" t="s">
        <v>65</v>
      </c>
      <c r="G4459" t="s">
        <v>66</v>
      </c>
      <c r="H4459" t="s">
        <v>14468</v>
      </c>
      <c r="I4459" t="s">
        <v>6147</v>
      </c>
      <c r="J4459" t="s">
        <v>8141</v>
      </c>
      <c r="K4459" t="s">
        <v>8230</v>
      </c>
      <c r="L4459" t="s">
        <v>8208</v>
      </c>
      <c r="M4459" t="s">
        <v>8152</v>
      </c>
      <c r="N4459">
        <v>45552</v>
      </c>
      <c r="O4459">
        <v>45559</v>
      </c>
      <c r="P4459">
        <v>45559</v>
      </c>
      <c r="Q4459">
        <v>45559</v>
      </c>
    </row>
    <row r="4460" spans="1:17">
      <c r="A4460" t="s">
        <v>20060</v>
      </c>
      <c r="B4460" t="s">
        <v>85</v>
      </c>
      <c r="C4460" t="s">
        <v>86</v>
      </c>
      <c r="D4460" t="s">
        <v>6146</v>
      </c>
      <c r="E4460" t="s">
        <v>6147</v>
      </c>
      <c r="F4460" t="s">
        <v>65</v>
      </c>
      <c r="G4460" t="s">
        <v>66</v>
      </c>
      <c r="H4460" t="s">
        <v>14469</v>
      </c>
      <c r="I4460" t="s">
        <v>14470</v>
      </c>
      <c r="J4460" t="s">
        <v>8141</v>
      </c>
      <c r="K4460" t="s">
        <v>8230</v>
      </c>
      <c r="L4460" t="s">
        <v>8208</v>
      </c>
      <c r="M4460" t="s">
        <v>8152</v>
      </c>
      <c r="N4460">
        <v>45552</v>
      </c>
      <c r="O4460">
        <v>45559</v>
      </c>
      <c r="P4460">
        <v>45559</v>
      </c>
      <c r="Q4460">
        <v>45559</v>
      </c>
    </row>
    <row r="4461" spans="1:17">
      <c r="B4461" t="s">
        <v>85</v>
      </c>
      <c r="C4461" t="s">
        <v>86</v>
      </c>
      <c r="D4461" t="s">
        <v>6148</v>
      </c>
      <c r="E4461" t="s">
        <v>6149</v>
      </c>
      <c r="F4461" t="s">
        <v>65</v>
      </c>
      <c r="G4461" t="s">
        <v>66</v>
      </c>
      <c r="H4461" t="s">
        <v>14471</v>
      </c>
      <c r="I4461" t="s">
        <v>6149</v>
      </c>
      <c r="J4461" t="s">
        <v>8141</v>
      </c>
      <c r="K4461" t="s">
        <v>8163</v>
      </c>
      <c r="L4461" t="s">
        <v>8164</v>
      </c>
      <c r="N4461">
        <v>44824.375</v>
      </c>
      <c r="O4461">
        <v>44826.375</v>
      </c>
      <c r="Q4461">
        <v>44819.375</v>
      </c>
    </row>
    <row r="4462" spans="1:17">
      <c r="B4462" t="s">
        <v>85</v>
      </c>
      <c r="C4462" t="s">
        <v>86</v>
      </c>
      <c r="D4462" t="s">
        <v>6150</v>
      </c>
      <c r="E4462" t="s">
        <v>6151</v>
      </c>
      <c r="F4462" t="s">
        <v>65</v>
      </c>
      <c r="G4462" t="s">
        <v>66</v>
      </c>
      <c r="H4462" t="s">
        <v>14472</v>
      </c>
      <c r="I4462" t="s">
        <v>6149</v>
      </c>
      <c r="J4462" t="s">
        <v>8141</v>
      </c>
      <c r="K4462" t="s">
        <v>8230</v>
      </c>
      <c r="L4462" t="s">
        <v>8181</v>
      </c>
      <c r="M4462" t="s">
        <v>8152</v>
      </c>
      <c r="N4462">
        <v>45188.375</v>
      </c>
      <c r="O4462">
        <v>45189.375</v>
      </c>
      <c r="P4462">
        <v>45191.375</v>
      </c>
      <c r="Q4462">
        <v>45191.375</v>
      </c>
    </row>
    <row r="4463" spans="1:17">
      <c r="B4463" t="s">
        <v>85</v>
      </c>
      <c r="C4463" t="s">
        <v>86</v>
      </c>
      <c r="D4463" t="s">
        <v>6152</v>
      </c>
      <c r="E4463" t="s">
        <v>6153</v>
      </c>
      <c r="F4463" t="s">
        <v>65</v>
      </c>
      <c r="G4463" t="s">
        <v>66</v>
      </c>
      <c r="H4463" t="s">
        <v>14473</v>
      </c>
      <c r="I4463" t="s">
        <v>14474</v>
      </c>
      <c r="J4463" t="s">
        <v>8141</v>
      </c>
      <c r="K4463" t="s">
        <v>8181</v>
      </c>
      <c r="L4463" t="s">
        <v>8230</v>
      </c>
      <c r="N4463">
        <v>44820.375</v>
      </c>
      <c r="O4463">
        <v>44820.375</v>
      </c>
      <c r="Q4463">
        <v>44820.375</v>
      </c>
    </row>
    <row r="4464" spans="1:17">
      <c r="B4464" t="s">
        <v>85</v>
      </c>
      <c r="C4464" t="s">
        <v>86</v>
      </c>
      <c r="D4464" t="s">
        <v>6152</v>
      </c>
      <c r="E4464" t="s">
        <v>6153</v>
      </c>
      <c r="F4464" t="s">
        <v>65</v>
      </c>
      <c r="G4464" t="s">
        <v>66</v>
      </c>
      <c r="H4464" t="s">
        <v>14475</v>
      </c>
      <c r="I4464" t="s">
        <v>14476</v>
      </c>
      <c r="J4464" t="s">
        <v>8141</v>
      </c>
      <c r="K4464" t="s">
        <v>8181</v>
      </c>
      <c r="L4464" t="s">
        <v>8230</v>
      </c>
      <c r="M4464" t="s">
        <v>8165</v>
      </c>
      <c r="N4464">
        <v>44824.375</v>
      </c>
      <c r="O4464">
        <v>44826.375</v>
      </c>
      <c r="P4464">
        <v>44826.375</v>
      </c>
      <c r="Q4464">
        <v>44830.375</v>
      </c>
    </row>
    <row r="4465" spans="1:17">
      <c r="B4465" t="s">
        <v>85</v>
      </c>
      <c r="C4465" t="s">
        <v>86</v>
      </c>
      <c r="D4465" t="s">
        <v>6152</v>
      </c>
      <c r="E4465" t="s">
        <v>6153</v>
      </c>
      <c r="F4465" t="s">
        <v>65</v>
      </c>
      <c r="G4465" t="s">
        <v>66</v>
      </c>
      <c r="H4465" t="s">
        <v>14477</v>
      </c>
      <c r="I4465" t="s">
        <v>14478</v>
      </c>
      <c r="J4465" t="s">
        <v>8141</v>
      </c>
      <c r="K4465" t="s">
        <v>8181</v>
      </c>
      <c r="L4465" t="s">
        <v>8230</v>
      </c>
      <c r="M4465" t="s">
        <v>8165</v>
      </c>
      <c r="N4465">
        <v>44826.375</v>
      </c>
      <c r="O4465">
        <v>44826.375</v>
      </c>
      <c r="P4465">
        <v>44826.375</v>
      </c>
      <c r="Q4465">
        <v>44830.375</v>
      </c>
    </row>
    <row r="4466" spans="1:17">
      <c r="B4466" t="s">
        <v>85</v>
      </c>
      <c r="C4466" t="s">
        <v>86</v>
      </c>
      <c r="D4466" t="s">
        <v>6154</v>
      </c>
      <c r="E4466" t="s">
        <v>6153</v>
      </c>
      <c r="F4466" t="s">
        <v>65</v>
      </c>
      <c r="G4466" t="s">
        <v>66</v>
      </c>
      <c r="H4466" t="s">
        <v>14479</v>
      </c>
      <c r="I4466" t="s">
        <v>6153</v>
      </c>
      <c r="J4466" t="s">
        <v>8141</v>
      </c>
      <c r="K4466" t="s">
        <v>8216</v>
      </c>
      <c r="L4466" t="s">
        <v>8230</v>
      </c>
      <c r="M4466" t="s">
        <v>8152</v>
      </c>
      <c r="N4466">
        <v>45188.375</v>
      </c>
      <c r="O4466">
        <v>45189.375</v>
      </c>
      <c r="P4466">
        <v>45194.375</v>
      </c>
      <c r="Q4466">
        <v>45194.375</v>
      </c>
    </row>
    <row r="4467" spans="1:17">
      <c r="B4467" t="s">
        <v>85</v>
      </c>
      <c r="C4467" t="s">
        <v>86</v>
      </c>
      <c r="D4467" t="s">
        <v>6154</v>
      </c>
      <c r="E4467" t="s">
        <v>6153</v>
      </c>
      <c r="F4467" t="s">
        <v>65</v>
      </c>
      <c r="G4467" t="s">
        <v>66</v>
      </c>
      <c r="H4467" t="s">
        <v>14480</v>
      </c>
      <c r="I4467" t="s">
        <v>14481</v>
      </c>
      <c r="J4467" t="s">
        <v>8141</v>
      </c>
      <c r="K4467" t="s">
        <v>8216</v>
      </c>
      <c r="L4467" t="s">
        <v>8230</v>
      </c>
      <c r="M4467" t="s">
        <v>8152</v>
      </c>
      <c r="N4467">
        <v>45188.375</v>
      </c>
      <c r="O4467">
        <v>45189.375</v>
      </c>
      <c r="P4467">
        <v>45194.375</v>
      </c>
      <c r="Q4467">
        <v>45194.375</v>
      </c>
    </row>
    <row r="4468" spans="1:17">
      <c r="A4468" t="s">
        <v>20061</v>
      </c>
      <c r="B4468" t="s">
        <v>85</v>
      </c>
      <c r="C4468" t="s">
        <v>86</v>
      </c>
      <c r="D4468" t="s">
        <v>6155</v>
      </c>
      <c r="E4468" t="s">
        <v>6156</v>
      </c>
      <c r="F4468" t="s">
        <v>65</v>
      </c>
      <c r="G4468" t="s">
        <v>66</v>
      </c>
      <c r="H4468" t="s">
        <v>14482</v>
      </c>
      <c r="I4468" t="s">
        <v>14483</v>
      </c>
      <c r="J4468" t="s">
        <v>8255</v>
      </c>
      <c r="K4468" t="s">
        <v>8152</v>
      </c>
      <c r="L4468" t="s">
        <v>8208</v>
      </c>
      <c r="M4468" t="s">
        <v>8433</v>
      </c>
      <c r="N4468">
        <v>45922</v>
      </c>
      <c r="O4468">
        <v>45926</v>
      </c>
      <c r="P4468">
        <v>45929</v>
      </c>
      <c r="Q4468">
        <v>45929</v>
      </c>
    </row>
    <row r="4469" spans="1:17">
      <c r="A4469" t="s">
        <v>20061</v>
      </c>
      <c r="B4469" t="s">
        <v>85</v>
      </c>
      <c r="C4469" t="s">
        <v>86</v>
      </c>
      <c r="D4469" t="s">
        <v>6155</v>
      </c>
      <c r="E4469" t="s">
        <v>6156</v>
      </c>
      <c r="F4469" t="s">
        <v>65</v>
      </c>
      <c r="G4469" t="s">
        <v>66</v>
      </c>
      <c r="H4469" t="s">
        <v>14484</v>
      </c>
      <c r="I4469" t="s">
        <v>14485</v>
      </c>
      <c r="J4469" t="s">
        <v>8141</v>
      </c>
      <c r="K4469" t="s">
        <v>8164</v>
      </c>
      <c r="L4469" t="s">
        <v>8230</v>
      </c>
      <c r="N4469">
        <v>45922</v>
      </c>
      <c r="O4469">
        <v>45926</v>
      </c>
      <c r="Q4469">
        <v>45926</v>
      </c>
    </row>
    <row r="4470" spans="1:17">
      <c r="A4470" t="s">
        <v>20061</v>
      </c>
      <c r="B4470" t="s">
        <v>85</v>
      </c>
      <c r="C4470" t="s">
        <v>86</v>
      </c>
      <c r="D4470" t="s">
        <v>6155</v>
      </c>
      <c r="E4470" t="s">
        <v>6156</v>
      </c>
      <c r="F4470" t="s">
        <v>65</v>
      </c>
      <c r="G4470" t="s">
        <v>66</v>
      </c>
      <c r="H4470" t="s">
        <v>14486</v>
      </c>
      <c r="I4470" t="s">
        <v>14487</v>
      </c>
      <c r="J4470" t="s">
        <v>8141</v>
      </c>
      <c r="K4470" t="s">
        <v>8208</v>
      </c>
      <c r="L4470" t="s">
        <v>8188</v>
      </c>
      <c r="N4470">
        <v>45922</v>
      </c>
      <c r="O4470">
        <v>45926</v>
      </c>
      <c r="Q4470">
        <v>45926</v>
      </c>
    </row>
    <row r="4471" spans="1:17">
      <c r="A4471" t="s">
        <v>20061</v>
      </c>
      <c r="B4471" t="s">
        <v>85</v>
      </c>
      <c r="C4471" t="s">
        <v>86</v>
      </c>
      <c r="D4471" t="s">
        <v>6155</v>
      </c>
      <c r="E4471" t="s">
        <v>6156</v>
      </c>
      <c r="F4471" t="s">
        <v>65</v>
      </c>
      <c r="G4471" t="s">
        <v>66</v>
      </c>
      <c r="H4471" t="s">
        <v>14488</v>
      </c>
      <c r="I4471" t="s">
        <v>14489</v>
      </c>
      <c r="J4471" t="s">
        <v>8141</v>
      </c>
      <c r="K4471" t="s">
        <v>8230</v>
      </c>
      <c r="L4471" t="s">
        <v>8152</v>
      </c>
      <c r="N4471">
        <v>45922</v>
      </c>
      <c r="O4471">
        <v>45926</v>
      </c>
      <c r="Q4471">
        <v>45926</v>
      </c>
    </row>
    <row r="4472" spans="1:17">
      <c r="A4472" t="s">
        <v>20062</v>
      </c>
      <c r="B4472" t="s">
        <v>85</v>
      </c>
      <c r="C4472" t="s">
        <v>86</v>
      </c>
      <c r="D4472" t="s">
        <v>6157</v>
      </c>
      <c r="E4472" t="s">
        <v>6158</v>
      </c>
      <c r="F4472" t="s">
        <v>65</v>
      </c>
      <c r="G4472" t="s">
        <v>66</v>
      </c>
      <c r="H4472" t="s">
        <v>14490</v>
      </c>
      <c r="I4472" t="s">
        <v>6158</v>
      </c>
      <c r="J4472" t="s">
        <v>8141</v>
      </c>
      <c r="K4472" t="s">
        <v>8181</v>
      </c>
      <c r="L4472" t="s">
        <v>8230</v>
      </c>
      <c r="N4472">
        <v>45559</v>
      </c>
      <c r="O4472">
        <v>45562</v>
      </c>
      <c r="Q4472">
        <v>45562</v>
      </c>
    </row>
    <row r="4473" spans="1:17">
      <c r="A4473" t="s">
        <v>20063</v>
      </c>
      <c r="B4473" t="s">
        <v>85</v>
      </c>
      <c r="C4473" t="s">
        <v>86</v>
      </c>
      <c r="D4473" t="s">
        <v>6159</v>
      </c>
      <c r="E4473" t="s">
        <v>6160</v>
      </c>
      <c r="F4473" t="s">
        <v>65</v>
      </c>
      <c r="G4473" t="s">
        <v>66</v>
      </c>
      <c r="H4473" t="s">
        <v>14491</v>
      </c>
      <c r="I4473" t="s">
        <v>6160</v>
      </c>
      <c r="J4473" t="s">
        <v>8141</v>
      </c>
      <c r="K4473" t="s">
        <v>8527</v>
      </c>
      <c r="L4473" t="s">
        <v>8208</v>
      </c>
      <c r="M4473" t="s">
        <v>8152</v>
      </c>
      <c r="N4473">
        <v>45559</v>
      </c>
      <c r="O4473">
        <v>45565</v>
      </c>
      <c r="P4473">
        <v>45565</v>
      </c>
      <c r="Q4473">
        <v>45565</v>
      </c>
    </row>
    <row r="4474" spans="1:17">
      <c r="A4474" t="s">
        <v>20063</v>
      </c>
      <c r="B4474" t="s">
        <v>85</v>
      </c>
      <c r="C4474" t="s">
        <v>86</v>
      </c>
      <c r="D4474" t="s">
        <v>6159</v>
      </c>
      <c r="E4474" t="s">
        <v>6160</v>
      </c>
      <c r="F4474" t="s">
        <v>65</v>
      </c>
      <c r="G4474" t="s">
        <v>66</v>
      </c>
      <c r="H4474" t="s">
        <v>14492</v>
      </c>
      <c r="I4474" t="s">
        <v>14493</v>
      </c>
      <c r="J4474" t="s">
        <v>8141</v>
      </c>
      <c r="K4474" t="s">
        <v>8527</v>
      </c>
      <c r="L4474" t="s">
        <v>8208</v>
      </c>
      <c r="M4474" t="s">
        <v>8152</v>
      </c>
      <c r="N4474">
        <v>45559</v>
      </c>
      <c r="O4474">
        <v>45565</v>
      </c>
      <c r="P4474">
        <v>45565</v>
      </c>
      <c r="Q4474">
        <v>45565</v>
      </c>
    </row>
    <row r="4475" spans="1:17">
      <c r="B4475" t="s">
        <v>85</v>
      </c>
      <c r="C4475" t="s">
        <v>86</v>
      </c>
      <c r="D4475" t="s">
        <v>6161</v>
      </c>
      <c r="E4475" t="s">
        <v>6162</v>
      </c>
      <c r="F4475" t="s">
        <v>65</v>
      </c>
      <c r="G4475" t="s">
        <v>66</v>
      </c>
      <c r="H4475" t="s">
        <v>14494</v>
      </c>
      <c r="I4475" t="s">
        <v>6162</v>
      </c>
      <c r="J4475" t="s">
        <v>8141</v>
      </c>
      <c r="K4475" t="s">
        <v>8181</v>
      </c>
      <c r="L4475" t="s">
        <v>8216</v>
      </c>
      <c r="M4475" t="s">
        <v>8152</v>
      </c>
      <c r="N4475">
        <v>45194.375</v>
      </c>
      <c r="O4475">
        <v>45196.375</v>
      </c>
      <c r="P4475">
        <v>45198.375</v>
      </c>
      <c r="Q4475">
        <v>45198.375</v>
      </c>
    </row>
    <row r="4476" spans="1:17">
      <c r="B4476" t="s">
        <v>85</v>
      </c>
      <c r="C4476" t="s">
        <v>86</v>
      </c>
      <c r="D4476" t="s">
        <v>6163</v>
      </c>
      <c r="E4476" t="s">
        <v>6164</v>
      </c>
      <c r="F4476" t="s">
        <v>65</v>
      </c>
      <c r="G4476" t="s">
        <v>66</v>
      </c>
      <c r="H4476" t="s">
        <v>14495</v>
      </c>
      <c r="I4476" t="s">
        <v>6164</v>
      </c>
      <c r="J4476" t="s">
        <v>8141</v>
      </c>
      <c r="K4476" t="s">
        <v>8216</v>
      </c>
      <c r="L4476" t="s">
        <v>8181</v>
      </c>
      <c r="M4476" t="s">
        <v>8152</v>
      </c>
      <c r="N4476">
        <v>45194.375</v>
      </c>
      <c r="O4476">
        <v>45196.375</v>
      </c>
      <c r="P4476">
        <v>45198.375</v>
      </c>
      <c r="Q4476">
        <v>45198.375</v>
      </c>
    </row>
    <row r="4477" spans="1:17">
      <c r="B4477" t="s">
        <v>85</v>
      </c>
      <c r="C4477" t="s">
        <v>86</v>
      </c>
      <c r="D4477" t="s">
        <v>6163</v>
      </c>
      <c r="E4477" t="s">
        <v>6164</v>
      </c>
      <c r="F4477" t="s">
        <v>65</v>
      </c>
      <c r="G4477" t="s">
        <v>66</v>
      </c>
      <c r="H4477" t="s">
        <v>14496</v>
      </c>
      <c r="I4477" t="s">
        <v>14497</v>
      </c>
      <c r="J4477" t="s">
        <v>8141</v>
      </c>
      <c r="K4477" t="s">
        <v>8216</v>
      </c>
      <c r="L4477" t="s">
        <v>8181</v>
      </c>
      <c r="M4477" t="s">
        <v>8152</v>
      </c>
      <c r="N4477">
        <v>45194.375</v>
      </c>
      <c r="O4477">
        <v>45196.375</v>
      </c>
      <c r="P4477">
        <v>45198.375</v>
      </c>
      <c r="Q4477">
        <v>45198.375</v>
      </c>
    </row>
    <row r="4478" spans="1:17">
      <c r="B4478" t="s">
        <v>85</v>
      </c>
      <c r="C4478" t="s">
        <v>86</v>
      </c>
      <c r="D4478" t="s">
        <v>6165</v>
      </c>
      <c r="E4478" t="s">
        <v>6166</v>
      </c>
      <c r="F4478" t="s">
        <v>65</v>
      </c>
      <c r="G4478" t="s">
        <v>66</v>
      </c>
      <c r="H4478" t="s">
        <v>14498</v>
      </c>
      <c r="I4478" t="s">
        <v>14499</v>
      </c>
      <c r="J4478" t="s">
        <v>8141</v>
      </c>
      <c r="K4478" t="s">
        <v>8164</v>
      </c>
      <c r="L4478" t="s">
        <v>8181</v>
      </c>
      <c r="N4478">
        <v>44826.375</v>
      </c>
      <c r="O4478">
        <v>44832.375</v>
      </c>
      <c r="Q4478">
        <v>44832.375</v>
      </c>
    </row>
    <row r="4479" spans="1:17">
      <c r="B4479" t="s">
        <v>85</v>
      </c>
      <c r="C4479" t="s">
        <v>86</v>
      </c>
      <c r="D4479" t="s">
        <v>6165</v>
      </c>
      <c r="E4479" t="s">
        <v>6166</v>
      </c>
      <c r="F4479" t="s">
        <v>65</v>
      </c>
      <c r="G4479" t="s">
        <v>66</v>
      </c>
      <c r="H4479" t="s">
        <v>14500</v>
      </c>
      <c r="I4479" t="s">
        <v>14501</v>
      </c>
      <c r="J4479" t="s">
        <v>8141</v>
      </c>
      <c r="K4479" t="s">
        <v>8164</v>
      </c>
      <c r="L4479" t="s">
        <v>8181</v>
      </c>
      <c r="N4479">
        <v>44833.375</v>
      </c>
      <c r="O4479">
        <v>44834.375</v>
      </c>
      <c r="Q4479">
        <v>44826.375</v>
      </c>
    </row>
    <row r="4480" spans="1:17">
      <c r="B4480" t="s">
        <v>85</v>
      </c>
      <c r="C4480" t="s">
        <v>86</v>
      </c>
      <c r="D4480" t="s">
        <v>6165</v>
      </c>
      <c r="E4480" t="s">
        <v>6166</v>
      </c>
      <c r="F4480" t="s">
        <v>65</v>
      </c>
      <c r="G4480" t="s">
        <v>66</v>
      </c>
      <c r="H4480" t="s">
        <v>14502</v>
      </c>
      <c r="I4480" t="s">
        <v>14501</v>
      </c>
      <c r="J4480" t="s">
        <v>8141</v>
      </c>
      <c r="K4480" t="s">
        <v>8156</v>
      </c>
      <c r="L4480" t="s">
        <v>8167</v>
      </c>
      <c r="N4480">
        <v>44833.375</v>
      </c>
      <c r="O4480">
        <v>44834.375</v>
      </c>
      <c r="Q4480">
        <v>44834</v>
      </c>
    </row>
    <row r="4481" spans="1:17">
      <c r="B4481" t="s">
        <v>85</v>
      </c>
      <c r="C4481" t="s">
        <v>86</v>
      </c>
      <c r="D4481" t="s">
        <v>6167</v>
      </c>
      <c r="E4481" t="s">
        <v>6168</v>
      </c>
      <c r="F4481" t="s">
        <v>65</v>
      </c>
      <c r="G4481" t="s">
        <v>66</v>
      </c>
      <c r="H4481" t="s">
        <v>14503</v>
      </c>
      <c r="I4481" t="s">
        <v>14504</v>
      </c>
      <c r="J4481" t="s">
        <v>8141</v>
      </c>
      <c r="K4481" t="s">
        <v>8230</v>
      </c>
      <c r="L4481" t="s">
        <v>8163</v>
      </c>
      <c r="N4481">
        <v>44826.375</v>
      </c>
      <c r="O4481">
        <v>44832.375</v>
      </c>
      <c r="Q4481">
        <v>44826.375</v>
      </c>
    </row>
    <row r="4482" spans="1:17">
      <c r="B4482" t="s">
        <v>85</v>
      </c>
      <c r="C4482" t="s">
        <v>86</v>
      </c>
      <c r="D4482" t="s">
        <v>6167</v>
      </c>
      <c r="E4482" t="s">
        <v>6168</v>
      </c>
      <c r="F4482" t="s">
        <v>65</v>
      </c>
      <c r="G4482" t="s">
        <v>66</v>
      </c>
      <c r="H4482" t="s">
        <v>14505</v>
      </c>
      <c r="I4482" t="s">
        <v>14506</v>
      </c>
      <c r="J4482" t="s">
        <v>8141</v>
      </c>
      <c r="K4482" t="s">
        <v>8230</v>
      </c>
      <c r="L4482" t="s">
        <v>8163</v>
      </c>
      <c r="M4482" t="s">
        <v>8165</v>
      </c>
      <c r="N4482">
        <v>44834.375</v>
      </c>
      <c r="O4482">
        <v>44834.375</v>
      </c>
      <c r="P4482">
        <v>44834.375</v>
      </c>
      <c r="Q4482">
        <v>44837.375</v>
      </c>
    </row>
    <row r="4483" spans="1:17">
      <c r="A4483" t="s">
        <v>20064</v>
      </c>
      <c r="B4483" t="s">
        <v>85</v>
      </c>
      <c r="C4483" t="s">
        <v>86</v>
      </c>
      <c r="D4483" t="s">
        <v>6169</v>
      </c>
      <c r="E4483" t="s">
        <v>6170</v>
      </c>
      <c r="F4483" t="s">
        <v>65</v>
      </c>
      <c r="G4483" t="s">
        <v>66</v>
      </c>
      <c r="H4483" t="s">
        <v>14507</v>
      </c>
      <c r="I4483" t="s">
        <v>6170</v>
      </c>
      <c r="J4483" t="s">
        <v>8141</v>
      </c>
      <c r="K4483" t="s">
        <v>8188</v>
      </c>
      <c r="L4483" t="s">
        <v>8152</v>
      </c>
      <c r="M4483" t="s">
        <v>8433</v>
      </c>
      <c r="N4483">
        <v>45929</v>
      </c>
      <c r="O4483">
        <v>45933</v>
      </c>
      <c r="P4483">
        <v>45936</v>
      </c>
      <c r="Q4483">
        <v>45936</v>
      </c>
    </row>
    <row r="4484" spans="1:17">
      <c r="A4484" t="s">
        <v>20064</v>
      </c>
      <c r="B4484" t="s">
        <v>85</v>
      </c>
      <c r="C4484" t="s">
        <v>86</v>
      </c>
      <c r="D4484" t="s">
        <v>6169</v>
      </c>
      <c r="E4484" t="s">
        <v>6170</v>
      </c>
      <c r="F4484" t="s">
        <v>65</v>
      </c>
      <c r="G4484" t="s">
        <v>66</v>
      </c>
      <c r="H4484" t="s">
        <v>14508</v>
      </c>
      <c r="I4484" t="s">
        <v>14509</v>
      </c>
      <c r="J4484" t="s">
        <v>8141</v>
      </c>
      <c r="K4484" t="s">
        <v>8208</v>
      </c>
      <c r="L4484" t="s">
        <v>8188</v>
      </c>
      <c r="N4484">
        <v>45929</v>
      </c>
      <c r="O4484">
        <v>45933</v>
      </c>
      <c r="Q4484">
        <v>45933</v>
      </c>
    </row>
    <row r="4485" spans="1:17">
      <c r="A4485" t="s">
        <v>20064</v>
      </c>
      <c r="B4485" t="s">
        <v>85</v>
      </c>
      <c r="C4485" t="s">
        <v>86</v>
      </c>
      <c r="D4485" t="s">
        <v>6169</v>
      </c>
      <c r="E4485" t="s">
        <v>6170</v>
      </c>
      <c r="F4485" t="s">
        <v>65</v>
      </c>
      <c r="G4485" t="s">
        <v>66</v>
      </c>
      <c r="H4485" t="s">
        <v>14510</v>
      </c>
      <c r="I4485" t="s">
        <v>14511</v>
      </c>
      <c r="J4485" t="s">
        <v>8141</v>
      </c>
      <c r="K4485" t="s">
        <v>8164</v>
      </c>
      <c r="L4485" t="s">
        <v>8230</v>
      </c>
      <c r="N4485">
        <v>45929</v>
      </c>
      <c r="O4485">
        <v>45933</v>
      </c>
      <c r="Q4485">
        <v>45933</v>
      </c>
    </row>
    <row r="4486" spans="1:17">
      <c r="A4486" t="s">
        <v>20064</v>
      </c>
      <c r="B4486" t="s">
        <v>85</v>
      </c>
      <c r="C4486" t="s">
        <v>86</v>
      </c>
      <c r="D4486" t="s">
        <v>6169</v>
      </c>
      <c r="E4486" t="s">
        <v>6170</v>
      </c>
      <c r="F4486" t="s">
        <v>65</v>
      </c>
      <c r="G4486" t="s">
        <v>66</v>
      </c>
      <c r="H4486" t="s">
        <v>14512</v>
      </c>
      <c r="I4486" t="s">
        <v>14513</v>
      </c>
      <c r="J4486" t="s">
        <v>8141</v>
      </c>
      <c r="K4486" t="s">
        <v>8230</v>
      </c>
      <c r="L4486" t="s">
        <v>8164</v>
      </c>
      <c r="N4486">
        <v>45929</v>
      </c>
      <c r="O4486">
        <v>45933</v>
      </c>
      <c r="Q4486">
        <v>45933</v>
      </c>
    </row>
    <row r="4487" spans="1:17">
      <c r="A4487" t="s">
        <v>20064</v>
      </c>
      <c r="B4487" t="s">
        <v>85</v>
      </c>
      <c r="C4487" t="s">
        <v>86</v>
      </c>
      <c r="D4487" t="s">
        <v>6169</v>
      </c>
      <c r="E4487" t="s">
        <v>6170</v>
      </c>
      <c r="F4487" t="s">
        <v>65</v>
      </c>
      <c r="G4487" t="s">
        <v>66</v>
      </c>
      <c r="H4487" t="s">
        <v>14514</v>
      </c>
      <c r="I4487" t="s">
        <v>14515</v>
      </c>
      <c r="J4487" t="s">
        <v>8141</v>
      </c>
      <c r="K4487" t="s">
        <v>8152</v>
      </c>
      <c r="L4487" t="s">
        <v>8188</v>
      </c>
      <c r="N4487">
        <v>45929</v>
      </c>
      <c r="O4487">
        <v>45933</v>
      </c>
      <c r="Q4487">
        <v>45933</v>
      </c>
    </row>
    <row r="4488" spans="1:17">
      <c r="A4488" t="s">
        <v>20064</v>
      </c>
      <c r="B4488" t="s">
        <v>85</v>
      </c>
      <c r="C4488" t="s">
        <v>86</v>
      </c>
      <c r="D4488" t="s">
        <v>6169</v>
      </c>
      <c r="E4488" t="s">
        <v>6170</v>
      </c>
      <c r="F4488" t="s">
        <v>65</v>
      </c>
      <c r="G4488" t="s">
        <v>66</v>
      </c>
      <c r="H4488" t="s">
        <v>14516</v>
      </c>
      <c r="I4488" t="s">
        <v>14517</v>
      </c>
      <c r="J4488" t="s">
        <v>8141</v>
      </c>
      <c r="K4488" t="s">
        <v>8433</v>
      </c>
      <c r="L4488" t="s">
        <v>8208</v>
      </c>
      <c r="N4488">
        <v>45932</v>
      </c>
      <c r="O4488">
        <v>45933</v>
      </c>
      <c r="Q4488">
        <v>45933</v>
      </c>
    </row>
    <row r="4489" spans="1:17">
      <c r="A4489" t="s">
        <v>20065</v>
      </c>
      <c r="B4489" t="s">
        <v>85</v>
      </c>
      <c r="C4489" t="s">
        <v>86</v>
      </c>
      <c r="D4489" t="s">
        <v>6171</v>
      </c>
      <c r="E4489" t="s">
        <v>6172</v>
      </c>
      <c r="F4489" t="s">
        <v>65</v>
      </c>
      <c r="G4489" t="s">
        <v>66</v>
      </c>
      <c r="H4489" t="s">
        <v>14518</v>
      </c>
      <c r="I4489" t="s">
        <v>6172</v>
      </c>
      <c r="J4489" t="s">
        <v>8141</v>
      </c>
      <c r="K4489" t="s">
        <v>8188</v>
      </c>
      <c r="L4489" t="s">
        <v>8164</v>
      </c>
      <c r="M4489" t="s">
        <v>8152</v>
      </c>
      <c r="N4489">
        <v>45901</v>
      </c>
      <c r="O4489">
        <v>45908</v>
      </c>
      <c r="P4489">
        <v>45908</v>
      </c>
      <c r="Q4489">
        <v>45908</v>
      </c>
    </row>
    <row r="4490" spans="1:17">
      <c r="A4490" t="s">
        <v>20065</v>
      </c>
      <c r="B4490" t="s">
        <v>85</v>
      </c>
      <c r="C4490" t="s">
        <v>86</v>
      </c>
      <c r="D4490" t="s">
        <v>6171</v>
      </c>
      <c r="E4490" t="s">
        <v>6172</v>
      </c>
      <c r="F4490" t="s">
        <v>65</v>
      </c>
      <c r="G4490" t="s">
        <v>66</v>
      </c>
      <c r="H4490" t="s">
        <v>14519</v>
      </c>
      <c r="I4490" t="s">
        <v>14520</v>
      </c>
      <c r="J4490" t="s">
        <v>8141</v>
      </c>
      <c r="K4490" t="s">
        <v>8188</v>
      </c>
      <c r="L4490" t="s">
        <v>8164</v>
      </c>
      <c r="M4490" t="s">
        <v>8152</v>
      </c>
      <c r="N4490">
        <v>45901</v>
      </c>
      <c r="O4490">
        <v>45908</v>
      </c>
      <c r="P4490">
        <v>45908</v>
      </c>
      <c r="Q4490">
        <v>45908</v>
      </c>
    </row>
    <row r="4491" spans="1:17">
      <c r="A4491" t="s">
        <v>20065</v>
      </c>
      <c r="B4491" t="s">
        <v>85</v>
      </c>
      <c r="C4491" t="s">
        <v>86</v>
      </c>
      <c r="D4491" t="s">
        <v>6171</v>
      </c>
      <c r="E4491" t="s">
        <v>6172</v>
      </c>
      <c r="F4491" t="s">
        <v>65</v>
      </c>
      <c r="G4491" t="s">
        <v>66</v>
      </c>
      <c r="H4491" t="s">
        <v>14521</v>
      </c>
      <c r="I4491" t="s">
        <v>14522</v>
      </c>
      <c r="J4491" t="s">
        <v>8141</v>
      </c>
      <c r="K4491" t="s">
        <v>8208</v>
      </c>
      <c r="L4491" t="s">
        <v>8188</v>
      </c>
      <c r="N4491">
        <v>45901</v>
      </c>
      <c r="O4491">
        <v>45905</v>
      </c>
      <c r="Q4491">
        <v>45908</v>
      </c>
    </row>
    <row r="4492" spans="1:17">
      <c r="A4492" t="s">
        <v>20065</v>
      </c>
      <c r="B4492" t="s">
        <v>85</v>
      </c>
      <c r="C4492" t="s">
        <v>86</v>
      </c>
      <c r="D4492" t="s">
        <v>6171</v>
      </c>
      <c r="E4492" t="s">
        <v>6172</v>
      </c>
      <c r="F4492" t="s">
        <v>65</v>
      </c>
      <c r="G4492" t="s">
        <v>66</v>
      </c>
      <c r="H4492" t="s">
        <v>14523</v>
      </c>
      <c r="I4492" t="s">
        <v>4779</v>
      </c>
      <c r="J4492" t="s">
        <v>8141</v>
      </c>
      <c r="K4492" t="s">
        <v>8164</v>
      </c>
      <c r="L4492" t="s">
        <v>8208</v>
      </c>
      <c r="N4492">
        <v>45901</v>
      </c>
      <c r="O4492">
        <v>45905</v>
      </c>
      <c r="Q4492">
        <v>45908</v>
      </c>
    </row>
    <row r="4493" spans="1:17">
      <c r="A4493" t="s">
        <v>20065</v>
      </c>
      <c r="B4493" t="s">
        <v>85</v>
      </c>
      <c r="C4493" t="s">
        <v>86</v>
      </c>
      <c r="D4493" t="s">
        <v>6171</v>
      </c>
      <c r="E4493" t="s">
        <v>6172</v>
      </c>
      <c r="F4493" t="s">
        <v>65</v>
      </c>
      <c r="G4493" t="s">
        <v>66</v>
      </c>
      <c r="H4493" t="s">
        <v>14524</v>
      </c>
      <c r="I4493" t="s">
        <v>5046</v>
      </c>
      <c r="J4493" t="s">
        <v>8141</v>
      </c>
      <c r="K4493" t="s">
        <v>8230</v>
      </c>
      <c r="L4493" t="s">
        <v>8433</v>
      </c>
      <c r="N4493">
        <v>45901</v>
      </c>
      <c r="O4493">
        <v>45905</v>
      </c>
      <c r="Q4493">
        <v>45908</v>
      </c>
    </row>
    <row r="4494" spans="1:17">
      <c r="A4494" t="s">
        <v>20065</v>
      </c>
      <c r="B4494" t="s">
        <v>85</v>
      </c>
      <c r="C4494" t="s">
        <v>86</v>
      </c>
      <c r="D4494" t="s">
        <v>6171</v>
      </c>
      <c r="E4494" t="s">
        <v>6172</v>
      </c>
      <c r="F4494" t="s">
        <v>65</v>
      </c>
      <c r="G4494" t="s">
        <v>66</v>
      </c>
      <c r="H4494" t="s">
        <v>14525</v>
      </c>
      <c r="I4494" t="s">
        <v>5288</v>
      </c>
      <c r="J4494" t="s">
        <v>8141</v>
      </c>
      <c r="K4494" t="s">
        <v>8433</v>
      </c>
      <c r="L4494" t="s">
        <v>8152</v>
      </c>
      <c r="N4494">
        <v>45902</v>
      </c>
      <c r="O4494">
        <v>45905</v>
      </c>
      <c r="Q4494">
        <v>45905</v>
      </c>
    </row>
    <row r="4495" spans="1:17">
      <c r="A4495" t="s">
        <v>20066</v>
      </c>
      <c r="B4495" t="s">
        <v>85</v>
      </c>
      <c r="C4495" t="s">
        <v>86</v>
      </c>
      <c r="D4495" t="s">
        <v>6173</v>
      </c>
      <c r="E4495" t="s">
        <v>6174</v>
      </c>
      <c r="F4495" t="s">
        <v>65</v>
      </c>
      <c r="G4495" t="s">
        <v>66</v>
      </c>
      <c r="H4495" t="s">
        <v>14526</v>
      </c>
      <c r="I4495" t="s">
        <v>6174</v>
      </c>
      <c r="J4495" t="s">
        <v>8141</v>
      </c>
      <c r="K4495" t="s">
        <v>8181</v>
      </c>
      <c r="L4495" t="s">
        <v>8230</v>
      </c>
      <c r="N4495">
        <v>45537</v>
      </c>
      <c r="O4495">
        <v>45541</v>
      </c>
      <c r="Q4495">
        <v>45534</v>
      </c>
    </row>
    <row r="4496" spans="1:17">
      <c r="A4496" t="s">
        <v>20067</v>
      </c>
      <c r="B4496" t="s">
        <v>85</v>
      </c>
      <c r="C4496" t="s">
        <v>86</v>
      </c>
      <c r="D4496" t="s">
        <v>6175</v>
      </c>
      <c r="E4496" t="s">
        <v>6176</v>
      </c>
      <c r="F4496" t="s">
        <v>65</v>
      </c>
      <c r="G4496" t="s">
        <v>66</v>
      </c>
      <c r="H4496" t="s">
        <v>14527</v>
      </c>
      <c r="I4496" t="s">
        <v>6176</v>
      </c>
      <c r="J4496" t="s">
        <v>8141</v>
      </c>
      <c r="K4496" t="s">
        <v>8164</v>
      </c>
      <c r="L4496" t="s">
        <v>8433</v>
      </c>
      <c r="M4496" t="s">
        <v>8152</v>
      </c>
      <c r="N4496">
        <v>45537</v>
      </c>
      <c r="O4496">
        <v>45544</v>
      </c>
      <c r="P4496">
        <v>45544</v>
      </c>
      <c r="Q4496">
        <v>45544</v>
      </c>
    </row>
    <row r="4497" spans="1:17">
      <c r="A4497" t="s">
        <v>20067</v>
      </c>
      <c r="B4497" t="s">
        <v>85</v>
      </c>
      <c r="C4497" t="s">
        <v>86</v>
      </c>
      <c r="D4497" t="s">
        <v>6175</v>
      </c>
      <c r="E4497" t="s">
        <v>6176</v>
      </c>
      <c r="F4497" t="s">
        <v>65</v>
      </c>
      <c r="G4497" t="s">
        <v>66</v>
      </c>
      <c r="H4497" t="s">
        <v>14528</v>
      </c>
      <c r="I4497" t="s">
        <v>14529</v>
      </c>
      <c r="J4497" t="s">
        <v>8141</v>
      </c>
      <c r="K4497" t="s">
        <v>8164</v>
      </c>
      <c r="L4497" t="s">
        <v>8433</v>
      </c>
      <c r="M4497" t="s">
        <v>8152</v>
      </c>
      <c r="N4497">
        <v>45537</v>
      </c>
      <c r="O4497">
        <v>45544</v>
      </c>
      <c r="P4497">
        <v>45544</v>
      </c>
      <c r="Q4497">
        <v>45544</v>
      </c>
    </row>
    <row r="4498" spans="1:17">
      <c r="A4498" t="s">
        <v>20068</v>
      </c>
      <c r="B4498" t="s">
        <v>85</v>
      </c>
      <c r="C4498" t="s">
        <v>86</v>
      </c>
      <c r="D4498" t="s">
        <v>6177</v>
      </c>
      <c r="E4498" t="s">
        <v>6178</v>
      </c>
      <c r="F4498" t="s">
        <v>65</v>
      </c>
      <c r="G4498" t="s">
        <v>66</v>
      </c>
      <c r="H4498" t="s">
        <v>14530</v>
      </c>
      <c r="I4498" t="s">
        <v>6178</v>
      </c>
      <c r="J4498" t="s">
        <v>8141</v>
      </c>
      <c r="K4498" t="s">
        <v>8181</v>
      </c>
      <c r="L4498" t="s">
        <v>8230</v>
      </c>
      <c r="N4498">
        <v>45565</v>
      </c>
      <c r="O4498">
        <v>45569</v>
      </c>
      <c r="Q4498">
        <v>45569</v>
      </c>
    </row>
    <row r="4499" spans="1:17">
      <c r="A4499" t="s">
        <v>20069</v>
      </c>
      <c r="B4499" t="s">
        <v>85</v>
      </c>
      <c r="C4499" t="s">
        <v>86</v>
      </c>
      <c r="D4499" t="s">
        <v>6179</v>
      </c>
      <c r="E4499" t="s">
        <v>6180</v>
      </c>
      <c r="F4499" t="s">
        <v>65</v>
      </c>
      <c r="G4499" t="s">
        <v>66</v>
      </c>
      <c r="H4499" t="s">
        <v>14531</v>
      </c>
      <c r="I4499" t="s">
        <v>6180</v>
      </c>
      <c r="J4499" t="s">
        <v>8141</v>
      </c>
      <c r="K4499" t="s">
        <v>8164</v>
      </c>
      <c r="L4499" t="s">
        <v>8230</v>
      </c>
      <c r="M4499" t="s">
        <v>8152</v>
      </c>
      <c r="N4499">
        <v>45565</v>
      </c>
      <c r="O4499">
        <v>45572</v>
      </c>
      <c r="P4499">
        <v>45572</v>
      </c>
      <c r="Q4499">
        <v>45572</v>
      </c>
    </row>
    <row r="4500" spans="1:17">
      <c r="A4500" t="s">
        <v>20069</v>
      </c>
      <c r="B4500" t="s">
        <v>85</v>
      </c>
      <c r="C4500" t="s">
        <v>86</v>
      </c>
      <c r="D4500" t="s">
        <v>6179</v>
      </c>
      <c r="E4500" t="s">
        <v>6180</v>
      </c>
      <c r="F4500" t="s">
        <v>65</v>
      </c>
      <c r="G4500" t="s">
        <v>66</v>
      </c>
      <c r="H4500" t="s">
        <v>14532</v>
      </c>
      <c r="I4500" t="s">
        <v>14533</v>
      </c>
      <c r="J4500" t="s">
        <v>8141</v>
      </c>
      <c r="K4500" t="s">
        <v>8164</v>
      </c>
      <c r="L4500" t="s">
        <v>8230</v>
      </c>
      <c r="M4500" t="s">
        <v>8152</v>
      </c>
      <c r="N4500">
        <v>45565</v>
      </c>
      <c r="O4500">
        <v>45572</v>
      </c>
      <c r="P4500">
        <v>45572</v>
      </c>
      <c r="Q4500">
        <v>45572</v>
      </c>
    </row>
    <row r="4501" spans="1:17">
      <c r="B4501" t="s">
        <v>85</v>
      </c>
      <c r="C4501" t="s">
        <v>86</v>
      </c>
      <c r="D4501" t="s">
        <v>6181</v>
      </c>
      <c r="E4501" t="s">
        <v>6182</v>
      </c>
      <c r="F4501" t="s">
        <v>65</v>
      </c>
      <c r="G4501" t="s">
        <v>66</v>
      </c>
      <c r="H4501" t="s">
        <v>14534</v>
      </c>
      <c r="I4501" t="s">
        <v>6182</v>
      </c>
      <c r="J4501" t="s">
        <v>8141</v>
      </c>
      <c r="K4501" t="s">
        <v>8181</v>
      </c>
      <c r="L4501" t="s">
        <v>8164</v>
      </c>
      <c r="M4501" t="s">
        <v>8152</v>
      </c>
      <c r="N4501">
        <v>45170.375</v>
      </c>
      <c r="O4501">
        <v>45175.375</v>
      </c>
      <c r="P4501">
        <v>45177.375</v>
      </c>
      <c r="Q4501">
        <v>45177.375</v>
      </c>
    </row>
    <row r="4502" spans="1:17">
      <c r="B4502" t="s">
        <v>85</v>
      </c>
      <c r="C4502" t="s">
        <v>86</v>
      </c>
      <c r="D4502" t="s">
        <v>6181</v>
      </c>
      <c r="E4502" t="s">
        <v>6182</v>
      </c>
      <c r="F4502" t="s">
        <v>65</v>
      </c>
      <c r="G4502" t="s">
        <v>66</v>
      </c>
      <c r="H4502" t="s">
        <v>14535</v>
      </c>
      <c r="I4502" t="s">
        <v>14536</v>
      </c>
      <c r="J4502" t="s">
        <v>8141</v>
      </c>
      <c r="K4502" t="s">
        <v>8181</v>
      </c>
      <c r="L4502" t="s">
        <v>8164</v>
      </c>
      <c r="M4502" t="s">
        <v>8152</v>
      </c>
      <c r="N4502">
        <v>45170.375</v>
      </c>
      <c r="O4502">
        <v>45175.375</v>
      </c>
      <c r="P4502">
        <v>45177.375</v>
      </c>
      <c r="Q4502">
        <v>45177.375</v>
      </c>
    </row>
    <row r="4503" spans="1:17">
      <c r="B4503" t="s">
        <v>85</v>
      </c>
      <c r="C4503" t="s">
        <v>86</v>
      </c>
      <c r="D4503" t="s">
        <v>6183</v>
      </c>
      <c r="E4503" t="s">
        <v>6184</v>
      </c>
      <c r="F4503" t="s">
        <v>65</v>
      </c>
      <c r="G4503" t="s">
        <v>66</v>
      </c>
      <c r="H4503" t="s">
        <v>14537</v>
      </c>
      <c r="I4503" t="s">
        <v>6184</v>
      </c>
      <c r="J4503" t="s">
        <v>8141</v>
      </c>
      <c r="K4503" t="s">
        <v>8164</v>
      </c>
      <c r="L4503" t="s">
        <v>8230</v>
      </c>
      <c r="M4503" t="s">
        <v>8152</v>
      </c>
      <c r="N4503">
        <v>45173.375</v>
      </c>
      <c r="O4503">
        <v>45175.375</v>
      </c>
      <c r="P4503">
        <v>45180.375</v>
      </c>
      <c r="Q4503">
        <v>45180.375</v>
      </c>
    </row>
    <row r="4504" spans="1:17">
      <c r="B4504" t="s">
        <v>85</v>
      </c>
      <c r="C4504" t="s">
        <v>86</v>
      </c>
      <c r="D4504" t="s">
        <v>6183</v>
      </c>
      <c r="E4504" t="s">
        <v>6184</v>
      </c>
      <c r="F4504" t="s">
        <v>65</v>
      </c>
      <c r="G4504" t="s">
        <v>66</v>
      </c>
      <c r="H4504" t="s">
        <v>14538</v>
      </c>
      <c r="I4504" t="s">
        <v>14539</v>
      </c>
      <c r="J4504" t="s">
        <v>8141</v>
      </c>
      <c r="K4504" t="s">
        <v>8164</v>
      </c>
      <c r="L4504" t="s">
        <v>8230</v>
      </c>
      <c r="M4504" t="s">
        <v>8152</v>
      </c>
      <c r="N4504">
        <v>45173.375</v>
      </c>
      <c r="O4504">
        <v>45175.375</v>
      </c>
      <c r="P4504">
        <v>45180.375</v>
      </c>
      <c r="Q4504">
        <v>45180.375</v>
      </c>
    </row>
    <row r="4505" spans="1:17">
      <c r="A4505" t="s">
        <v>20070</v>
      </c>
      <c r="B4505" t="s">
        <v>85</v>
      </c>
      <c r="C4505" t="s">
        <v>86</v>
      </c>
      <c r="D4505" t="s">
        <v>6185</v>
      </c>
      <c r="E4505" t="s">
        <v>6186</v>
      </c>
      <c r="F4505" t="s">
        <v>65</v>
      </c>
      <c r="G4505" t="s">
        <v>66</v>
      </c>
      <c r="H4505" t="s">
        <v>14540</v>
      </c>
      <c r="I4505" t="s">
        <v>6186</v>
      </c>
      <c r="J4505" t="s">
        <v>491</v>
      </c>
      <c r="K4505" t="s">
        <v>8230</v>
      </c>
      <c r="L4505" t="s">
        <v>8208</v>
      </c>
      <c r="M4505" t="s">
        <v>8433</v>
      </c>
      <c r="N4505">
        <v>45908</v>
      </c>
      <c r="O4505">
        <v>45912</v>
      </c>
      <c r="P4505">
        <v>45915</v>
      </c>
      <c r="Q4505">
        <v>45915</v>
      </c>
    </row>
    <row r="4506" spans="1:17">
      <c r="A4506" t="s">
        <v>20070</v>
      </c>
      <c r="B4506" t="s">
        <v>85</v>
      </c>
      <c r="C4506" t="s">
        <v>86</v>
      </c>
      <c r="D4506" t="s">
        <v>6185</v>
      </c>
      <c r="E4506" t="s">
        <v>6186</v>
      </c>
      <c r="F4506" t="s">
        <v>65</v>
      </c>
      <c r="G4506" t="s">
        <v>66</v>
      </c>
      <c r="H4506" t="s">
        <v>14541</v>
      </c>
      <c r="I4506" t="s">
        <v>14542</v>
      </c>
      <c r="J4506" t="s">
        <v>491</v>
      </c>
      <c r="K4506" t="s">
        <v>8230</v>
      </c>
      <c r="L4506" t="s">
        <v>8208</v>
      </c>
      <c r="M4506" t="s">
        <v>8433</v>
      </c>
      <c r="N4506">
        <v>45908</v>
      </c>
      <c r="O4506">
        <v>45912</v>
      </c>
      <c r="P4506">
        <v>45915</v>
      </c>
      <c r="Q4506">
        <v>45915</v>
      </c>
    </row>
    <row r="4507" spans="1:17">
      <c r="A4507" t="s">
        <v>20070</v>
      </c>
      <c r="B4507" t="s">
        <v>85</v>
      </c>
      <c r="C4507" t="s">
        <v>86</v>
      </c>
      <c r="D4507" t="s">
        <v>6185</v>
      </c>
      <c r="E4507" t="s">
        <v>6186</v>
      </c>
      <c r="F4507" t="s">
        <v>65</v>
      </c>
      <c r="G4507" t="s">
        <v>66</v>
      </c>
      <c r="H4507" t="s">
        <v>14543</v>
      </c>
      <c r="I4507" t="s">
        <v>12530</v>
      </c>
      <c r="J4507" t="s">
        <v>491</v>
      </c>
      <c r="K4507" t="s">
        <v>8433</v>
      </c>
      <c r="L4507" t="s">
        <v>8164</v>
      </c>
      <c r="N4507">
        <v>45908</v>
      </c>
      <c r="O4507">
        <v>45912</v>
      </c>
      <c r="Q4507">
        <v>45912</v>
      </c>
    </row>
    <row r="4508" spans="1:17">
      <c r="A4508" t="s">
        <v>20070</v>
      </c>
      <c r="B4508" t="s">
        <v>85</v>
      </c>
      <c r="C4508" t="s">
        <v>86</v>
      </c>
      <c r="D4508" t="s">
        <v>6185</v>
      </c>
      <c r="E4508" t="s">
        <v>6186</v>
      </c>
      <c r="F4508" t="s">
        <v>65</v>
      </c>
      <c r="G4508" t="s">
        <v>66</v>
      </c>
      <c r="H4508" t="s">
        <v>14544</v>
      </c>
      <c r="I4508" t="s">
        <v>14545</v>
      </c>
      <c r="J4508" t="s">
        <v>491</v>
      </c>
      <c r="K4508" t="s">
        <v>8164</v>
      </c>
      <c r="L4508" t="s">
        <v>8188</v>
      </c>
      <c r="N4508">
        <v>45908</v>
      </c>
      <c r="O4508">
        <v>45912</v>
      </c>
      <c r="Q4508">
        <v>45912</v>
      </c>
    </row>
    <row r="4509" spans="1:17">
      <c r="A4509" t="s">
        <v>20070</v>
      </c>
      <c r="B4509" t="s">
        <v>85</v>
      </c>
      <c r="C4509" t="s">
        <v>86</v>
      </c>
      <c r="D4509" t="s">
        <v>6185</v>
      </c>
      <c r="E4509" t="s">
        <v>6186</v>
      </c>
      <c r="F4509" t="s">
        <v>65</v>
      </c>
      <c r="G4509" t="s">
        <v>66</v>
      </c>
      <c r="H4509" t="s">
        <v>14546</v>
      </c>
      <c r="I4509" t="s">
        <v>14547</v>
      </c>
      <c r="J4509" t="s">
        <v>491</v>
      </c>
      <c r="K4509" t="s">
        <v>8188</v>
      </c>
      <c r="L4509" t="s">
        <v>8433</v>
      </c>
      <c r="N4509">
        <v>45908</v>
      </c>
      <c r="O4509">
        <v>45912</v>
      </c>
      <c r="Q4509">
        <v>45912</v>
      </c>
    </row>
    <row r="4510" spans="1:17">
      <c r="A4510" t="s">
        <v>20070</v>
      </c>
      <c r="B4510" t="s">
        <v>85</v>
      </c>
      <c r="C4510" t="s">
        <v>86</v>
      </c>
      <c r="D4510" t="s">
        <v>6185</v>
      </c>
      <c r="E4510" t="s">
        <v>6186</v>
      </c>
      <c r="F4510" t="s">
        <v>65</v>
      </c>
      <c r="G4510" t="s">
        <v>66</v>
      </c>
      <c r="H4510" t="s">
        <v>14548</v>
      </c>
      <c r="I4510" t="s">
        <v>6186</v>
      </c>
      <c r="J4510" t="s">
        <v>8141</v>
      </c>
      <c r="K4510" t="s">
        <v>8156</v>
      </c>
      <c r="L4510" t="s">
        <v>8156</v>
      </c>
      <c r="N4510">
        <v>45916</v>
      </c>
      <c r="O4510">
        <v>45916</v>
      </c>
      <c r="Q4510">
        <v>45916</v>
      </c>
    </row>
    <row r="4511" spans="1:17">
      <c r="A4511" t="s">
        <v>20071</v>
      </c>
      <c r="B4511" t="s">
        <v>85</v>
      </c>
      <c r="C4511" t="s">
        <v>86</v>
      </c>
      <c r="D4511" t="s">
        <v>6187</v>
      </c>
      <c r="E4511" t="s">
        <v>6186</v>
      </c>
      <c r="F4511" t="s">
        <v>65</v>
      </c>
      <c r="G4511" t="s">
        <v>66</v>
      </c>
      <c r="H4511" t="s">
        <v>14549</v>
      </c>
      <c r="I4511" t="s">
        <v>6186</v>
      </c>
      <c r="J4511" t="s">
        <v>8141</v>
      </c>
      <c r="K4511" t="s">
        <v>8230</v>
      </c>
      <c r="L4511" t="s">
        <v>8208</v>
      </c>
      <c r="M4511" t="s">
        <v>8433</v>
      </c>
      <c r="N4511">
        <v>45908</v>
      </c>
      <c r="O4511">
        <v>45912</v>
      </c>
      <c r="P4511">
        <v>45915</v>
      </c>
      <c r="Q4511">
        <v>45915</v>
      </c>
    </row>
    <row r="4512" spans="1:17">
      <c r="A4512" t="s">
        <v>20071</v>
      </c>
      <c r="B4512" t="s">
        <v>85</v>
      </c>
      <c r="C4512" t="s">
        <v>86</v>
      </c>
      <c r="D4512" t="s">
        <v>6187</v>
      </c>
      <c r="E4512" t="s">
        <v>6186</v>
      </c>
      <c r="F4512" t="s">
        <v>65</v>
      </c>
      <c r="G4512" t="s">
        <v>66</v>
      </c>
      <c r="H4512" t="s">
        <v>14550</v>
      </c>
      <c r="I4512" t="s">
        <v>14542</v>
      </c>
      <c r="J4512" t="s">
        <v>8141</v>
      </c>
      <c r="K4512" t="s">
        <v>8230</v>
      </c>
      <c r="L4512" t="s">
        <v>8208</v>
      </c>
      <c r="M4512" t="s">
        <v>8433</v>
      </c>
      <c r="N4512">
        <v>45908</v>
      </c>
      <c r="O4512">
        <v>45912</v>
      </c>
      <c r="P4512">
        <v>45915</v>
      </c>
      <c r="Q4512">
        <v>45915</v>
      </c>
    </row>
    <row r="4513" spans="1:17">
      <c r="A4513" t="s">
        <v>20071</v>
      </c>
      <c r="B4513" t="s">
        <v>85</v>
      </c>
      <c r="C4513" t="s">
        <v>86</v>
      </c>
      <c r="D4513" t="s">
        <v>6187</v>
      </c>
      <c r="E4513" t="s">
        <v>6186</v>
      </c>
      <c r="F4513" t="s">
        <v>65</v>
      </c>
      <c r="G4513" t="s">
        <v>66</v>
      </c>
      <c r="H4513" t="s">
        <v>14551</v>
      </c>
      <c r="I4513" t="s">
        <v>12530</v>
      </c>
      <c r="J4513" t="s">
        <v>8141</v>
      </c>
      <c r="K4513" t="s">
        <v>8433</v>
      </c>
      <c r="L4513" t="s">
        <v>8164</v>
      </c>
      <c r="N4513">
        <v>45908</v>
      </c>
      <c r="O4513">
        <v>45912</v>
      </c>
      <c r="Q4513">
        <v>45915</v>
      </c>
    </row>
    <row r="4514" spans="1:17">
      <c r="A4514" t="s">
        <v>20071</v>
      </c>
      <c r="B4514" t="s">
        <v>85</v>
      </c>
      <c r="C4514" t="s">
        <v>86</v>
      </c>
      <c r="D4514" t="s">
        <v>6187</v>
      </c>
      <c r="E4514" t="s">
        <v>6186</v>
      </c>
      <c r="F4514" t="s">
        <v>65</v>
      </c>
      <c r="G4514" t="s">
        <v>66</v>
      </c>
      <c r="H4514" t="s">
        <v>14552</v>
      </c>
      <c r="I4514" t="s">
        <v>14545</v>
      </c>
      <c r="J4514" t="s">
        <v>8141</v>
      </c>
      <c r="K4514" t="s">
        <v>8164</v>
      </c>
      <c r="L4514" t="s">
        <v>8188</v>
      </c>
      <c r="N4514">
        <v>45908</v>
      </c>
      <c r="O4514">
        <v>45912</v>
      </c>
      <c r="Q4514">
        <v>45915</v>
      </c>
    </row>
    <row r="4515" spans="1:17">
      <c r="A4515" t="s">
        <v>20071</v>
      </c>
      <c r="B4515" t="s">
        <v>85</v>
      </c>
      <c r="C4515" t="s">
        <v>86</v>
      </c>
      <c r="D4515" t="s">
        <v>6187</v>
      </c>
      <c r="E4515" t="s">
        <v>6186</v>
      </c>
      <c r="F4515" t="s">
        <v>65</v>
      </c>
      <c r="G4515" t="s">
        <v>66</v>
      </c>
      <c r="H4515" t="s">
        <v>14553</v>
      </c>
      <c r="I4515" t="s">
        <v>14547</v>
      </c>
      <c r="J4515" t="s">
        <v>8141</v>
      </c>
      <c r="K4515" t="s">
        <v>8188</v>
      </c>
      <c r="L4515" t="s">
        <v>8433</v>
      </c>
      <c r="N4515">
        <v>45908</v>
      </c>
      <c r="O4515">
        <v>45912</v>
      </c>
      <c r="Q4515">
        <v>45915</v>
      </c>
    </row>
    <row r="4516" spans="1:17">
      <c r="A4516" t="s">
        <v>20072</v>
      </c>
      <c r="B4516" t="s">
        <v>85</v>
      </c>
      <c r="C4516" t="s">
        <v>86</v>
      </c>
      <c r="D4516" t="s">
        <v>6188</v>
      </c>
      <c r="E4516" t="s">
        <v>6189</v>
      </c>
      <c r="F4516" t="s">
        <v>65</v>
      </c>
      <c r="G4516" t="s">
        <v>66</v>
      </c>
      <c r="H4516" t="s">
        <v>14554</v>
      </c>
      <c r="I4516" t="s">
        <v>6189</v>
      </c>
      <c r="J4516" t="s">
        <v>8141</v>
      </c>
      <c r="K4516" t="s">
        <v>8181</v>
      </c>
      <c r="L4516" t="s">
        <v>8230</v>
      </c>
      <c r="N4516">
        <v>45544</v>
      </c>
      <c r="O4516">
        <v>45548</v>
      </c>
      <c r="Q4516">
        <v>45548</v>
      </c>
    </row>
    <row r="4517" spans="1:17">
      <c r="A4517" t="s">
        <v>20073</v>
      </c>
      <c r="B4517" t="s">
        <v>85</v>
      </c>
      <c r="C4517" t="s">
        <v>86</v>
      </c>
      <c r="D4517" t="s">
        <v>6190</v>
      </c>
      <c r="E4517" t="s">
        <v>6191</v>
      </c>
      <c r="F4517" t="s">
        <v>65</v>
      </c>
      <c r="G4517" t="s">
        <v>66</v>
      </c>
      <c r="H4517" t="s">
        <v>14555</v>
      </c>
      <c r="I4517" t="s">
        <v>6191</v>
      </c>
      <c r="J4517" t="s">
        <v>8141</v>
      </c>
      <c r="K4517" t="s">
        <v>8208</v>
      </c>
      <c r="L4517" t="s">
        <v>8433</v>
      </c>
      <c r="M4517" t="s">
        <v>8152</v>
      </c>
      <c r="N4517">
        <v>45544</v>
      </c>
      <c r="O4517">
        <v>45551</v>
      </c>
      <c r="P4517">
        <v>45551</v>
      </c>
      <c r="Q4517">
        <v>45551</v>
      </c>
    </row>
    <row r="4518" spans="1:17">
      <c r="A4518" t="s">
        <v>20073</v>
      </c>
      <c r="B4518" t="s">
        <v>85</v>
      </c>
      <c r="C4518" t="s">
        <v>86</v>
      </c>
      <c r="D4518" t="s">
        <v>6190</v>
      </c>
      <c r="E4518" t="s">
        <v>6191</v>
      </c>
      <c r="F4518" t="s">
        <v>65</v>
      </c>
      <c r="G4518" t="s">
        <v>66</v>
      </c>
      <c r="H4518" t="s">
        <v>14556</v>
      </c>
      <c r="I4518" t="s">
        <v>14557</v>
      </c>
      <c r="J4518" t="s">
        <v>8141</v>
      </c>
      <c r="K4518" t="s">
        <v>8208</v>
      </c>
      <c r="L4518" t="s">
        <v>8433</v>
      </c>
      <c r="M4518" t="s">
        <v>8152</v>
      </c>
      <c r="N4518">
        <v>45544</v>
      </c>
      <c r="O4518">
        <v>45551</v>
      </c>
      <c r="P4518">
        <v>45551</v>
      </c>
      <c r="Q4518">
        <v>45551</v>
      </c>
    </row>
    <row r="4519" spans="1:17">
      <c r="B4519" t="s">
        <v>103</v>
      </c>
      <c r="C4519" t="s">
        <v>104</v>
      </c>
      <c r="D4519" t="s">
        <v>6192</v>
      </c>
      <c r="E4519" t="s">
        <v>6193</v>
      </c>
      <c r="F4519" t="s">
        <v>65</v>
      </c>
      <c r="G4519" t="s">
        <v>66</v>
      </c>
      <c r="H4519" t="s">
        <v>14558</v>
      </c>
      <c r="I4519" t="s">
        <v>14559</v>
      </c>
      <c r="J4519" t="s">
        <v>8141</v>
      </c>
      <c r="K4519" t="s">
        <v>8156</v>
      </c>
      <c r="L4519" t="s">
        <v>8230</v>
      </c>
      <c r="M4519" t="s">
        <v>8152</v>
      </c>
      <c r="N4519">
        <v>45267.375</v>
      </c>
      <c r="O4519">
        <v>45275.375</v>
      </c>
      <c r="P4519">
        <v>45275</v>
      </c>
      <c r="Q4519">
        <v>45275</v>
      </c>
    </row>
    <row r="4520" spans="1:17">
      <c r="B4520" t="s">
        <v>103</v>
      </c>
      <c r="C4520" t="s">
        <v>104</v>
      </c>
      <c r="D4520" t="s">
        <v>6194</v>
      </c>
      <c r="E4520" t="s">
        <v>6195</v>
      </c>
      <c r="F4520" t="s">
        <v>65</v>
      </c>
      <c r="G4520" t="s">
        <v>66</v>
      </c>
      <c r="H4520" t="s">
        <v>14560</v>
      </c>
      <c r="I4520" t="s">
        <v>6195</v>
      </c>
      <c r="J4520" t="s">
        <v>8141</v>
      </c>
      <c r="K4520" t="s">
        <v>8167</v>
      </c>
      <c r="L4520" t="s">
        <v>8230</v>
      </c>
      <c r="M4520" t="s">
        <v>8152</v>
      </c>
      <c r="N4520">
        <v>45268.375</v>
      </c>
      <c r="O4520">
        <v>45275.375</v>
      </c>
      <c r="P4520">
        <v>45275</v>
      </c>
      <c r="Q4520">
        <v>45275</v>
      </c>
    </row>
    <row r="4521" spans="1:17">
      <c r="B4521" t="s">
        <v>103</v>
      </c>
      <c r="C4521" t="s">
        <v>104</v>
      </c>
      <c r="D4521" t="s">
        <v>6196</v>
      </c>
      <c r="E4521" t="s">
        <v>6197</v>
      </c>
      <c r="F4521" t="s">
        <v>65</v>
      </c>
      <c r="G4521" t="s">
        <v>66</v>
      </c>
      <c r="H4521" t="s">
        <v>14561</v>
      </c>
      <c r="I4521" t="s">
        <v>6197</v>
      </c>
      <c r="J4521" t="s">
        <v>8141</v>
      </c>
      <c r="K4521" t="s">
        <v>8156</v>
      </c>
      <c r="L4521" t="s">
        <v>8164</v>
      </c>
      <c r="M4521" t="s">
        <v>8152</v>
      </c>
      <c r="N4521">
        <v>45278</v>
      </c>
      <c r="O4521">
        <v>45280</v>
      </c>
      <c r="P4521">
        <v>45282</v>
      </c>
      <c r="Q4521">
        <v>45282</v>
      </c>
    </row>
    <row r="4522" spans="1:17">
      <c r="B4522" t="s">
        <v>103</v>
      </c>
      <c r="C4522" t="s">
        <v>104</v>
      </c>
      <c r="D4522" t="s">
        <v>6198</v>
      </c>
      <c r="E4522" t="s">
        <v>6199</v>
      </c>
      <c r="F4522" t="s">
        <v>65</v>
      </c>
      <c r="G4522" t="s">
        <v>66</v>
      </c>
      <c r="H4522" t="s">
        <v>14562</v>
      </c>
      <c r="I4522" t="s">
        <v>6199</v>
      </c>
      <c r="J4522" t="s">
        <v>8141</v>
      </c>
      <c r="K4522" t="s">
        <v>8167</v>
      </c>
      <c r="L4522" t="s">
        <v>8163</v>
      </c>
      <c r="M4522" t="s">
        <v>8152</v>
      </c>
      <c r="N4522">
        <v>45278</v>
      </c>
      <c r="O4522">
        <v>45280</v>
      </c>
      <c r="P4522">
        <v>45282</v>
      </c>
      <c r="Q4522">
        <v>45282</v>
      </c>
    </row>
    <row r="4523" spans="1:17">
      <c r="A4523" t="s">
        <v>20074</v>
      </c>
      <c r="B4523" t="s">
        <v>71</v>
      </c>
      <c r="C4523" t="s">
        <v>72</v>
      </c>
      <c r="D4523" t="s">
        <v>6200</v>
      </c>
      <c r="E4523" t="s">
        <v>321</v>
      </c>
      <c r="F4523" t="s">
        <v>65</v>
      </c>
      <c r="G4523" t="s">
        <v>66</v>
      </c>
      <c r="H4523" t="s">
        <v>14563</v>
      </c>
      <c r="I4523" t="s">
        <v>14564</v>
      </c>
      <c r="J4523" t="s">
        <v>8141</v>
      </c>
      <c r="K4523" t="s">
        <v>10643</v>
      </c>
      <c r="L4523" t="s">
        <v>8260</v>
      </c>
      <c r="M4523" t="s">
        <v>8208</v>
      </c>
      <c r="N4523">
        <v>45849</v>
      </c>
      <c r="O4523">
        <v>45849</v>
      </c>
      <c r="P4523">
        <v>45849</v>
      </c>
      <c r="Q4523">
        <v>45849</v>
      </c>
    </row>
    <row r="4524" spans="1:17">
      <c r="A4524" t="s">
        <v>20074</v>
      </c>
      <c r="B4524" t="s">
        <v>71</v>
      </c>
      <c r="C4524" t="s">
        <v>72</v>
      </c>
      <c r="D4524" t="s">
        <v>6200</v>
      </c>
      <c r="E4524" t="s">
        <v>321</v>
      </c>
      <c r="F4524" t="s">
        <v>65</v>
      </c>
      <c r="G4524" t="s">
        <v>66</v>
      </c>
      <c r="H4524" t="s">
        <v>14565</v>
      </c>
      <c r="I4524" t="s">
        <v>14566</v>
      </c>
      <c r="J4524" t="s">
        <v>8141</v>
      </c>
      <c r="K4524" t="s">
        <v>10643</v>
      </c>
      <c r="L4524" t="s">
        <v>8184</v>
      </c>
      <c r="M4524" t="s">
        <v>8208</v>
      </c>
      <c r="N4524">
        <v>45852</v>
      </c>
      <c r="O4524">
        <v>45852</v>
      </c>
      <c r="P4524">
        <v>45852</v>
      </c>
      <c r="Q4524">
        <v>45852</v>
      </c>
    </row>
    <row r="4525" spans="1:17">
      <c r="A4525" t="s">
        <v>20074</v>
      </c>
      <c r="B4525" t="s">
        <v>71</v>
      </c>
      <c r="C4525" t="s">
        <v>72</v>
      </c>
      <c r="D4525" t="s">
        <v>6200</v>
      </c>
      <c r="E4525" t="s">
        <v>321</v>
      </c>
      <c r="F4525" t="s">
        <v>65</v>
      </c>
      <c r="G4525" t="s">
        <v>66</v>
      </c>
      <c r="H4525" t="s">
        <v>14567</v>
      </c>
      <c r="I4525" t="s">
        <v>14568</v>
      </c>
      <c r="J4525" t="s">
        <v>8141</v>
      </c>
      <c r="K4525" t="s">
        <v>10643</v>
      </c>
      <c r="L4525" t="s">
        <v>8184</v>
      </c>
      <c r="M4525" t="s">
        <v>8208</v>
      </c>
      <c r="N4525">
        <v>45854</v>
      </c>
      <c r="O4525">
        <v>45854</v>
      </c>
      <c r="P4525">
        <v>45854</v>
      </c>
      <c r="Q4525">
        <v>45854</v>
      </c>
    </row>
    <row r="4526" spans="1:17">
      <c r="A4526" t="s">
        <v>20074</v>
      </c>
      <c r="B4526" t="s">
        <v>71</v>
      </c>
      <c r="C4526" t="s">
        <v>72</v>
      </c>
      <c r="D4526" t="s">
        <v>6200</v>
      </c>
      <c r="E4526" t="s">
        <v>321</v>
      </c>
      <c r="F4526" t="s">
        <v>65</v>
      </c>
      <c r="G4526" t="s">
        <v>66</v>
      </c>
      <c r="H4526" t="s">
        <v>14569</v>
      </c>
      <c r="I4526" t="s">
        <v>14570</v>
      </c>
      <c r="J4526" t="s">
        <v>8141</v>
      </c>
      <c r="K4526" t="s">
        <v>10643</v>
      </c>
      <c r="L4526" t="s">
        <v>8167</v>
      </c>
      <c r="M4526" t="s">
        <v>8208</v>
      </c>
      <c r="N4526">
        <v>45855</v>
      </c>
      <c r="O4526">
        <v>45855</v>
      </c>
      <c r="P4526">
        <v>45855</v>
      </c>
      <c r="Q4526">
        <v>45855</v>
      </c>
    </row>
    <row r="4527" spans="1:17">
      <c r="A4527" t="s">
        <v>20074</v>
      </c>
      <c r="B4527" t="s">
        <v>71</v>
      </c>
      <c r="C4527" t="s">
        <v>72</v>
      </c>
      <c r="D4527" t="s">
        <v>6200</v>
      </c>
      <c r="E4527" t="s">
        <v>321</v>
      </c>
      <c r="F4527" t="s">
        <v>65</v>
      </c>
      <c r="G4527" t="s">
        <v>66</v>
      </c>
      <c r="H4527" t="s">
        <v>14571</v>
      </c>
      <c r="I4527" t="s">
        <v>14572</v>
      </c>
      <c r="J4527" t="s">
        <v>8141</v>
      </c>
      <c r="K4527" t="s">
        <v>10643</v>
      </c>
      <c r="L4527" t="s">
        <v>8260</v>
      </c>
      <c r="M4527" t="s">
        <v>8208</v>
      </c>
      <c r="N4527">
        <v>45856</v>
      </c>
      <c r="O4527">
        <v>45856</v>
      </c>
      <c r="P4527">
        <v>45856</v>
      </c>
      <c r="Q4527">
        <v>45856</v>
      </c>
    </row>
    <row r="4528" spans="1:17">
      <c r="A4528" t="s">
        <v>20074</v>
      </c>
      <c r="B4528" t="s">
        <v>71</v>
      </c>
      <c r="C4528" t="s">
        <v>72</v>
      </c>
      <c r="D4528" t="s">
        <v>6200</v>
      </c>
      <c r="E4528" t="s">
        <v>321</v>
      </c>
      <c r="F4528" t="s">
        <v>65</v>
      </c>
      <c r="G4528" t="s">
        <v>66</v>
      </c>
      <c r="H4528" t="s">
        <v>14573</v>
      </c>
      <c r="I4528" t="s">
        <v>14574</v>
      </c>
      <c r="J4528" t="s">
        <v>8141</v>
      </c>
      <c r="K4528" t="s">
        <v>10643</v>
      </c>
      <c r="L4528" t="s">
        <v>8188</v>
      </c>
      <c r="M4528" t="s">
        <v>8208</v>
      </c>
      <c r="N4528">
        <v>45861</v>
      </c>
      <c r="O4528">
        <v>45861</v>
      </c>
      <c r="P4528">
        <v>45861</v>
      </c>
      <c r="Q4528">
        <v>45861</v>
      </c>
    </row>
    <row r="4529" spans="1:17">
      <c r="A4529" t="s">
        <v>20074</v>
      </c>
      <c r="B4529" t="s">
        <v>71</v>
      </c>
      <c r="C4529" t="s">
        <v>72</v>
      </c>
      <c r="D4529" t="s">
        <v>6200</v>
      </c>
      <c r="E4529" t="s">
        <v>321</v>
      </c>
      <c r="F4529" t="s">
        <v>65</v>
      </c>
      <c r="G4529" t="s">
        <v>66</v>
      </c>
      <c r="H4529" t="s">
        <v>14575</v>
      </c>
      <c r="I4529" t="s">
        <v>14576</v>
      </c>
      <c r="J4529" t="s">
        <v>8255</v>
      </c>
      <c r="K4529" t="s">
        <v>10643</v>
      </c>
      <c r="L4529" t="s">
        <v>8208</v>
      </c>
      <c r="M4529" t="s">
        <v>8208</v>
      </c>
      <c r="N4529">
        <v>45861</v>
      </c>
      <c r="O4529">
        <v>45861</v>
      </c>
      <c r="P4529">
        <v>45861</v>
      </c>
      <c r="Q4529">
        <v>45861</v>
      </c>
    </row>
    <row r="4530" spans="1:17">
      <c r="A4530" t="s">
        <v>20075</v>
      </c>
      <c r="B4530" t="s">
        <v>320</v>
      </c>
      <c r="C4530" t="s">
        <v>321</v>
      </c>
      <c r="D4530" t="s">
        <v>6201</v>
      </c>
      <c r="E4530" t="s">
        <v>6202</v>
      </c>
      <c r="F4530" t="s">
        <v>65</v>
      </c>
      <c r="G4530" t="s">
        <v>66</v>
      </c>
      <c r="H4530" t="s">
        <v>14577</v>
      </c>
      <c r="I4530" t="s">
        <v>6202</v>
      </c>
      <c r="J4530" t="s">
        <v>8255</v>
      </c>
      <c r="K4530" t="s">
        <v>8167</v>
      </c>
      <c r="L4530" t="s">
        <v>8156</v>
      </c>
      <c r="M4530" t="s">
        <v>8414</v>
      </c>
      <c r="N4530">
        <v>45803</v>
      </c>
      <c r="O4530">
        <v>45803</v>
      </c>
      <c r="P4530">
        <v>45803</v>
      </c>
      <c r="Q4530">
        <v>45807</v>
      </c>
    </row>
    <row r="4531" spans="1:17">
      <c r="A4531" t="s">
        <v>20076</v>
      </c>
      <c r="B4531" t="s">
        <v>320</v>
      </c>
      <c r="C4531" t="s">
        <v>321</v>
      </c>
      <c r="D4531" t="s">
        <v>6203</v>
      </c>
      <c r="E4531" t="s">
        <v>6204</v>
      </c>
      <c r="F4531" t="s">
        <v>65</v>
      </c>
      <c r="G4531" t="s">
        <v>66</v>
      </c>
      <c r="H4531" t="s">
        <v>14578</v>
      </c>
      <c r="I4531" t="s">
        <v>6204</v>
      </c>
      <c r="J4531" t="s">
        <v>8141</v>
      </c>
      <c r="K4531" t="s">
        <v>8159</v>
      </c>
      <c r="L4531" t="s">
        <v>8143</v>
      </c>
      <c r="M4531" t="s">
        <v>8160</v>
      </c>
      <c r="N4531">
        <v>45601</v>
      </c>
      <c r="O4531">
        <v>45601</v>
      </c>
      <c r="P4531">
        <v>45618</v>
      </c>
      <c r="Q4531">
        <v>45618</v>
      </c>
    </row>
    <row r="4532" spans="1:17">
      <c r="A4532" t="s">
        <v>20077</v>
      </c>
      <c r="B4532" t="s">
        <v>320</v>
      </c>
      <c r="C4532" t="s">
        <v>321</v>
      </c>
      <c r="D4532" t="s">
        <v>6205</v>
      </c>
      <c r="E4532" t="s">
        <v>6204</v>
      </c>
      <c r="F4532" t="s">
        <v>65</v>
      </c>
      <c r="G4532" t="s">
        <v>66</v>
      </c>
      <c r="H4532" t="s">
        <v>14579</v>
      </c>
      <c r="I4532" t="s">
        <v>6204</v>
      </c>
      <c r="J4532" t="s">
        <v>8141</v>
      </c>
      <c r="K4532" t="s">
        <v>8159</v>
      </c>
      <c r="L4532" t="s">
        <v>8143</v>
      </c>
      <c r="M4532" t="s">
        <v>8160</v>
      </c>
      <c r="N4532">
        <v>45790</v>
      </c>
      <c r="O4532">
        <v>45790</v>
      </c>
      <c r="P4532">
        <v>45807</v>
      </c>
      <c r="Q4532">
        <v>45807</v>
      </c>
    </row>
    <row r="4533" spans="1:17">
      <c r="A4533" t="s">
        <v>20078</v>
      </c>
      <c r="B4533" t="s">
        <v>320</v>
      </c>
      <c r="C4533" t="s">
        <v>321</v>
      </c>
      <c r="D4533" t="s">
        <v>6206</v>
      </c>
      <c r="E4533" t="s">
        <v>6207</v>
      </c>
      <c r="F4533" t="s">
        <v>65</v>
      </c>
      <c r="G4533" t="s">
        <v>66</v>
      </c>
      <c r="H4533" t="s">
        <v>14580</v>
      </c>
      <c r="I4533" t="s">
        <v>6207</v>
      </c>
      <c r="J4533" t="s">
        <v>8141</v>
      </c>
      <c r="K4533" t="s">
        <v>8241</v>
      </c>
      <c r="L4533" t="s">
        <v>8159</v>
      </c>
      <c r="M4533" t="s">
        <v>8160</v>
      </c>
      <c r="N4533">
        <v>45601</v>
      </c>
      <c r="O4533">
        <v>45601</v>
      </c>
      <c r="P4533">
        <v>45618</v>
      </c>
      <c r="Q4533">
        <v>45618</v>
      </c>
    </row>
    <row r="4534" spans="1:17">
      <c r="A4534" t="s">
        <v>20079</v>
      </c>
      <c r="B4534" t="s">
        <v>320</v>
      </c>
      <c r="C4534" t="s">
        <v>321</v>
      </c>
      <c r="D4534" t="s">
        <v>6208</v>
      </c>
      <c r="E4534" t="s">
        <v>6209</v>
      </c>
      <c r="F4534" t="s">
        <v>65</v>
      </c>
      <c r="G4534" t="s">
        <v>66</v>
      </c>
      <c r="H4534" t="s">
        <v>14581</v>
      </c>
      <c r="I4534" t="s">
        <v>6209</v>
      </c>
      <c r="J4534" t="s">
        <v>8141</v>
      </c>
      <c r="K4534" t="s">
        <v>8156</v>
      </c>
      <c r="L4534" t="s">
        <v>8196</v>
      </c>
      <c r="M4534" t="s">
        <v>8258</v>
      </c>
      <c r="N4534">
        <v>45791</v>
      </c>
      <c r="O4534">
        <v>45791</v>
      </c>
      <c r="P4534">
        <v>45791</v>
      </c>
      <c r="Q4534">
        <v>45807</v>
      </c>
    </row>
    <row r="4535" spans="1:17">
      <c r="A4535" t="s">
        <v>20080</v>
      </c>
      <c r="B4535" t="s">
        <v>320</v>
      </c>
      <c r="C4535" t="s">
        <v>321</v>
      </c>
      <c r="D4535" t="s">
        <v>6210</v>
      </c>
      <c r="E4535" t="s">
        <v>6211</v>
      </c>
      <c r="F4535" t="s">
        <v>65</v>
      </c>
      <c r="G4535" t="s">
        <v>66</v>
      </c>
      <c r="H4535" t="s">
        <v>14582</v>
      </c>
      <c r="I4535" t="s">
        <v>6211</v>
      </c>
      <c r="J4535" t="s">
        <v>8141</v>
      </c>
      <c r="K4535" t="s">
        <v>8433</v>
      </c>
      <c r="L4535" t="s">
        <v>8142</v>
      </c>
      <c r="M4535" t="s">
        <v>8165</v>
      </c>
      <c r="N4535">
        <v>45601</v>
      </c>
      <c r="O4535">
        <v>45601</v>
      </c>
      <c r="P4535">
        <v>45601</v>
      </c>
      <c r="Q4535">
        <v>45614</v>
      </c>
    </row>
    <row r="4536" spans="1:17">
      <c r="A4536" t="s">
        <v>20081</v>
      </c>
      <c r="B4536" t="s">
        <v>320</v>
      </c>
      <c r="C4536" t="s">
        <v>321</v>
      </c>
      <c r="D4536" t="s">
        <v>6212</v>
      </c>
      <c r="E4536" t="s">
        <v>6213</v>
      </c>
      <c r="F4536" t="s">
        <v>65</v>
      </c>
      <c r="G4536" t="s">
        <v>66</v>
      </c>
      <c r="H4536" t="s">
        <v>14583</v>
      </c>
      <c r="I4536" t="s">
        <v>6213</v>
      </c>
      <c r="J4536" t="s">
        <v>8141</v>
      </c>
      <c r="K4536" t="s">
        <v>8188</v>
      </c>
      <c r="L4536" t="s">
        <v>8156</v>
      </c>
      <c r="M4536" t="s">
        <v>8152</v>
      </c>
      <c r="N4536">
        <v>45791</v>
      </c>
      <c r="O4536">
        <v>45807</v>
      </c>
      <c r="P4536">
        <v>45807</v>
      </c>
      <c r="Q4536">
        <v>45807</v>
      </c>
    </row>
    <row r="4537" spans="1:17">
      <c r="A4537" t="s">
        <v>20082</v>
      </c>
      <c r="B4537" t="s">
        <v>320</v>
      </c>
      <c r="C4537" t="s">
        <v>321</v>
      </c>
      <c r="D4537" t="s">
        <v>6214</v>
      </c>
      <c r="E4537" t="s">
        <v>6215</v>
      </c>
      <c r="F4537" t="s">
        <v>65</v>
      </c>
      <c r="G4537" t="s">
        <v>66</v>
      </c>
      <c r="H4537" t="s">
        <v>14584</v>
      </c>
      <c r="I4537" t="s">
        <v>6215</v>
      </c>
      <c r="J4537" t="s">
        <v>8141</v>
      </c>
      <c r="K4537" t="s">
        <v>8188</v>
      </c>
      <c r="L4537" t="s">
        <v>8433</v>
      </c>
      <c r="M4537" t="s">
        <v>8165</v>
      </c>
      <c r="N4537">
        <v>45601</v>
      </c>
      <c r="O4537">
        <v>45601</v>
      </c>
      <c r="P4537">
        <v>45601</v>
      </c>
      <c r="Q4537">
        <v>45614</v>
      </c>
    </row>
    <row r="4538" spans="1:17">
      <c r="A4538" t="s">
        <v>20083</v>
      </c>
      <c r="B4538" t="s">
        <v>320</v>
      </c>
      <c r="C4538" t="s">
        <v>321</v>
      </c>
      <c r="D4538" t="s">
        <v>6216</v>
      </c>
      <c r="E4538" t="s">
        <v>6217</v>
      </c>
      <c r="F4538" t="s">
        <v>65</v>
      </c>
      <c r="G4538" t="s">
        <v>66</v>
      </c>
      <c r="H4538" t="s">
        <v>14585</v>
      </c>
      <c r="I4538" t="s">
        <v>6217</v>
      </c>
      <c r="J4538" t="s">
        <v>8141</v>
      </c>
      <c r="K4538" t="s">
        <v>8167</v>
      </c>
      <c r="L4538" t="s">
        <v>8144</v>
      </c>
      <c r="M4538" t="s">
        <v>8260</v>
      </c>
      <c r="N4538">
        <v>45790</v>
      </c>
      <c r="O4538">
        <v>45790</v>
      </c>
      <c r="P4538">
        <v>45790</v>
      </c>
      <c r="Q4538">
        <v>45790</v>
      </c>
    </row>
    <row r="4539" spans="1:17">
      <c r="A4539" t="s">
        <v>20084</v>
      </c>
      <c r="B4539" t="s">
        <v>320</v>
      </c>
      <c r="C4539" t="s">
        <v>321</v>
      </c>
      <c r="D4539" t="s">
        <v>6218</v>
      </c>
      <c r="E4539" t="s">
        <v>6219</v>
      </c>
      <c r="F4539" t="s">
        <v>65</v>
      </c>
      <c r="G4539" t="s">
        <v>66</v>
      </c>
      <c r="H4539" t="s">
        <v>14586</v>
      </c>
      <c r="I4539" t="s">
        <v>6219</v>
      </c>
      <c r="J4539" t="s">
        <v>8141</v>
      </c>
      <c r="K4539" t="s">
        <v>8196</v>
      </c>
      <c r="L4539" t="s">
        <v>8258</v>
      </c>
      <c r="M4539" t="s">
        <v>8167</v>
      </c>
      <c r="N4539">
        <v>45597</v>
      </c>
      <c r="O4539">
        <v>45597</v>
      </c>
      <c r="P4539">
        <v>45597</v>
      </c>
      <c r="Q4539">
        <v>45618</v>
      </c>
    </row>
    <row r="4540" spans="1:17">
      <c r="A4540" t="s">
        <v>20085</v>
      </c>
      <c r="B4540" t="s">
        <v>320</v>
      </c>
      <c r="C4540" t="s">
        <v>321</v>
      </c>
      <c r="D4540" t="s">
        <v>6220</v>
      </c>
      <c r="E4540" t="s">
        <v>6219</v>
      </c>
      <c r="F4540" t="s">
        <v>65</v>
      </c>
      <c r="G4540" t="s">
        <v>66</v>
      </c>
      <c r="H4540" t="s">
        <v>14587</v>
      </c>
      <c r="I4540" t="s">
        <v>6219</v>
      </c>
      <c r="J4540" t="s">
        <v>8141</v>
      </c>
      <c r="K4540" t="s">
        <v>8196</v>
      </c>
      <c r="L4540" t="s">
        <v>8156</v>
      </c>
      <c r="M4540" t="s">
        <v>8258</v>
      </c>
      <c r="N4540">
        <v>45791</v>
      </c>
      <c r="O4540">
        <v>45791</v>
      </c>
      <c r="P4540">
        <v>45791</v>
      </c>
      <c r="Q4540">
        <v>45807</v>
      </c>
    </row>
    <row r="4541" spans="1:17">
      <c r="A4541" t="s">
        <v>20086</v>
      </c>
      <c r="B4541" t="s">
        <v>320</v>
      </c>
      <c r="C4541" t="s">
        <v>321</v>
      </c>
      <c r="D4541" t="s">
        <v>6221</v>
      </c>
      <c r="E4541" t="s">
        <v>6222</v>
      </c>
      <c r="F4541" t="s">
        <v>65</v>
      </c>
      <c r="G4541" t="s">
        <v>66</v>
      </c>
      <c r="H4541" t="s">
        <v>14588</v>
      </c>
      <c r="I4541" t="s">
        <v>6222</v>
      </c>
      <c r="J4541" t="s">
        <v>8141</v>
      </c>
      <c r="K4541" t="s">
        <v>8208</v>
      </c>
      <c r="L4541" t="s">
        <v>8260</v>
      </c>
      <c r="M4541" t="s">
        <v>8152</v>
      </c>
      <c r="N4541">
        <v>45601</v>
      </c>
      <c r="O4541">
        <v>45618</v>
      </c>
      <c r="P4541">
        <v>45618</v>
      </c>
      <c r="Q4541">
        <v>45618</v>
      </c>
    </row>
    <row r="4542" spans="1:17">
      <c r="A4542" t="s">
        <v>20087</v>
      </c>
      <c r="B4542" t="s">
        <v>320</v>
      </c>
      <c r="C4542" t="s">
        <v>321</v>
      </c>
      <c r="D4542" t="s">
        <v>6223</v>
      </c>
      <c r="E4542" t="s">
        <v>6224</v>
      </c>
      <c r="F4542" t="s">
        <v>65</v>
      </c>
      <c r="G4542" t="s">
        <v>66</v>
      </c>
      <c r="H4542" t="s">
        <v>14589</v>
      </c>
      <c r="I4542" t="s">
        <v>6224</v>
      </c>
      <c r="J4542" t="s">
        <v>8141</v>
      </c>
      <c r="K4542" t="s">
        <v>8208</v>
      </c>
      <c r="L4542" t="s">
        <v>8230</v>
      </c>
      <c r="M4542" t="s">
        <v>8433</v>
      </c>
      <c r="N4542">
        <v>45791</v>
      </c>
      <c r="O4542">
        <v>45807</v>
      </c>
      <c r="P4542">
        <v>45807</v>
      </c>
      <c r="Q4542">
        <v>45807</v>
      </c>
    </row>
    <row r="4543" spans="1:17">
      <c r="A4543" t="s">
        <v>20088</v>
      </c>
      <c r="B4543" t="s">
        <v>320</v>
      </c>
      <c r="C4543" t="s">
        <v>321</v>
      </c>
      <c r="D4543" t="s">
        <v>6225</v>
      </c>
      <c r="E4543" t="s">
        <v>6226</v>
      </c>
      <c r="F4543" t="s">
        <v>65</v>
      </c>
      <c r="G4543" t="s">
        <v>66</v>
      </c>
      <c r="H4543" t="s">
        <v>14590</v>
      </c>
      <c r="I4543" t="s">
        <v>6226</v>
      </c>
      <c r="J4543" t="s">
        <v>8141</v>
      </c>
      <c r="K4543" t="s">
        <v>8216</v>
      </c>
      <c r="L4543" t="s">
        <v>8230</v>
      </c>
      <c r="M4543" t="s">
        <v>8156</v>
      </c>
      <c r="N4543">
        <v>45601</v>
      </c>
      <c r="O4543">
        <v>45618</v>
      </c>
      <c r="P4543">
        <v>45618</v>
      </c>
      <c r="Q4543">
        <v>45618</v>
      </c>
    </row>
    <row r="4544" spans="1:17">
      <c r="A4544" t="s">
        <v>20089</v>
      </c>
      <c r="B4544" t="s">
        <v>320</v>
      </c>
      <c r="C4544" t="s">
        <v>321</v>
      </c>
      <c r="D4544" t="s">
        <v>6227</v>
      </c>
      <c r="E4544" t="s">
        <v>6226</v>
      </c>
      <c r="F4544" t="s">
        <v>65</v>
      </c>
      <c r="G4544" t="s">
        <v>66</v>
      </c>
      <c r="H4544" t="s">
        <v>14591</v>
      </c>
      <c r="I4544" t="s">
        <v>6226</v>
      </c>
      <c r="J4544" t="s">
        <v>8141</v>
      </c>
      <c r="K4544" t="s">
        <v>8216</v>
      </c>
      <c r="L4544" t="s">
        <v>8142</v>
      </c>
      <c r="M4544" t="s">
        <v>8178</v>
      </c>
      <c r="N4544">
        <v>45791</v>
      </c>
      <c r="O4544">
        <v>45807</v>
      </c>
      <c r="P4544">
        <v>45807</v>
      </c>
      <c r="Q4544">
        <v>45807</v>
      </c>
    </row>
    <row r="4545" spans="1:17">
      <c r="A4545" t="s">
        <v>20090</v>
      </c>
      <c r="B4545" t="s">
        <v>320</v>
      </c>
      <c r="C4545" t="s">
        <v>321</v>
      </c>
      <c r="D4545" t="s">
        <v>6228</v>
      </c>
      <c r="E4545" t="s">
        <v>6229</v>
      </c>
      <c r="F4545" t="s">
        <v>65</v>
      </c>
      <c r="G4545" t="s">
        <v>66</v>
      </c>
      <c r="H4545" t="s">
        <v>14592</v>
      </c>
      <c r="I4545" t="s">
        <v>6229</v>
      </c>
      <c r="J4545" t="s">
        <v>8141</v>
      </c>
      <c r="K4545" t="s">
        <v>8164</v>
      </c>
      <c r="L4545" t="s">
        <v>8208</v>
      </c>
      <c r="M4545" t="s">
        <v>8152</v>
      </c>
      <c r="N4545">
        <v>45601</v>
      </c>
      <c r="O4545">
        <v>45618</v>
      </c>
      <c r="P4545">
        <v>45618</v>
      </c>
      <c r="Q4545">
        <v>45618</v>
      </c>
    </row>
    <row r="4546" spans="1:17">
      <c r="A4546" t="s">
        <v>20091</v>
      </c>
      <c r="B4546" t="s">
        <v>320</v>
      </c>
      <c r="C4546" t="s">
        <v>321</v>
      </c>
      <c r="D4546" t="s">
        <v>6230</v>
      </c>
      <c r="E4546" t="s">
        <v>6229</v>
      </c>
      <c r="F4546" t="s">
        <v>65</v>
      </c>
      <c r="G4546" t="s">
        <v>66</v>
      </c>
      <c r="H4546" t="s">
        <v>14593</v>
      </c>
      <c r="I4546" t="s">
        <v>6229</v>
      </c>
      <c r="J4546" t="s">
        <v>8141</v>
      </c>
      <c r="K4546" t="s">
        <v>8164</v>
      </c>
      <c r="L4546" t="s">
        <v>8188</v>
      </c>
      <c r="M4546" t="s">
        <v>8152</v>
      </c>
      <c r="N4546">
        <v>45791</v>
      </c>
      <c r="O4546">
        <v>45807</v>
      </c>
      <c r="P4546">
        <v>45807</v>
      </c>
      <c r="Q4546">
        <v>45807</v>
      </c>
    </row>
    <row r="4547" spans="1:17">
      <c r="A4547" t="s">
        <v>20092</v>
      </c>
      <c r="B4547" t="s">
        <v>320</v>
      </c>
      <c r="C4547" t="s">
        <v>321</v>
      </c>
      <c r="D4547" t="s">
        <v>6231</v>
      </c>
      <c r="E4547" t="s">
        <v>6232</v>
      </c>
      <c r="F4547" t="s">
        <v>65</v>
      </c>
      <c r="G4547" t="s">
        <v>66</v>
      </c>
      <c r="H4547" t="s">
        <v>14594</v>
      </c>
      <c r="I4547" t="s">
        <v>6232</v>
      </c>
      <c r="J4547" t="s">
        <v>8141</v>
      </c>
      <c r="K4547" t="s">
        <v>8142</v>
      </c>
      <c r="L4547" t="s">
        <v>8188</v>
      </c>
      <c r="M4547" t="s">
        <v>8165</v>
      </c>
      <c r="N4547">
        <v>45601</v>
      </c>
      <c r="O4547">
        <v>45601</v>
      </c>
      <c r="P4547">
        <v>45601</v>
      </c>
      <c r="Q4547">
        <v>45614</v>
      </c>
    </row>
    <row r="4548" spans="1:17">
      <c r="A4548" t="s">
        <v>20093</v>
      </c>
      <c r="B4548" t="s">
        <v>320</v>
      </c>
      <c r="C4548" t="s">
        <v>321</v>
      </c>
      <c r="D4548" t="s">
        <v>6233</v>
      </c>
      <c r="E4548" t="s">
        <v>6234</v>
      </c>
      <c r="F4548" t="s">
        <v>65</v>
      </c>
      <c r="G4548" t="s">
        <v>66</v>
      </c>
      <c r="H4548" t="s">
        <v>14595</v>
      </c>
      <c r="I4548" t="s">
        <v>6234</v>
      </c>
      <c r="J4548" t="s">
        <v>8141</v>
      </c>
      <c r="K4548" t="s">
        <v>8142</v>
      </c>
      <c r="L4548" t="s">
        <v>8216</v>
      </c>
      <c r="M4548" t="s">
        <v>8178</v>
      </c>
      <c r="N4548">
        <v>45791</v>
      </c>
      <c r="O4548">
        <v>45807</v>
      </c>
      <c r="P4548">
        <v>45807</v>
      </c>
      <c r="Q4548">
        <v>45807</v>
      </c>
    </row>
    <row r="4549" spans="1:17">
      <c r="A4549" t="s">
        <v>20094</v>
      </c>
      <c r="B4549" t="s">
        <v>320</v>
      </c>
      <c r="C4549" t="s">
        <v>321</v>
      </c>
      <c r="D4549" t="s">
        <v>6235</v>
      </c>
      <c r="E4549" t="s">
        <v>6236</v>
      </c>
      <c r="F4549" t="s">
        <v>65</v>
      </c>
      <c r="G4549" t="s">
        <v>66</v>
      </c>
      <c r="H4549" t="s">
        <v>14596</v>
      </c>
      <c r="I4549" t="s">
        <v>6236</v>
      </c>
      <c r="J4549" t="s">
        <v>8141</v>
      </c>
      <c r="K4549" t="s">
        <v>8181</v>
      </c>
      <c r="L4549" t="s">
        <v>8164</v>
      </c>
      <c r="M4549" t="s">
        <v>8152</v>
      </c>
      <c r="N4549">
        <v>45601</v>
      </c>
      <c r="O4549">
        <v>45618</v>
      </c>
      <c r="P4549">
        <v>45618</v>
      </c>
      <c r="Q4549">
        <v>45618</v>
      </c>
    </row>
    <row r="4550" spans="1:17">
      <c r="A4550" t="s">
        <v>20095</v>
      </c>
      <c r="B4550" t="s">
        <v>320</v>
      </c>
      <c r="C4550" t="s">
        <v>321</v>
      </c>
      <c r="D4550" t="s">
        <v>6237</v>
      </c>
      <c r="E4550" t="s">
        <v>6238</v>
      </c>
      <c r="F4550" t="s">
        <v>65</v>
      </c>
      <c r="G4550" t="s">
        <v>66</v>
      </c>
      <c r="H4550" t="s">
        <v>14597</v>
      </c>
      <c r="I4550" t="s">
        <v>6238</v>
      </c>
      <c r="J4550" t="s">
        <v>8141</v>
      </c>
      <c r="K4550" t="s">
        <v>8156</v>
      </c>
      <c r="M4550" t="s">
        <v>8167</v>
      </c>
      <c r="N4550">
        <v>45601</v>
      </c>
      <c r="P4550">
        <v>45601</v>
      </c>
      <c r="Q4550">
        <v>45601</v>
      </c>
    </row>
    <row r="4551" spans="1:17">
      <c r="A4551" t="s">
        <v>20095</v>
      </c>
      <c r="B4551" t="s">
        <v>320</v>
      </c>
      <c r="C4551" t="s">
        <v>321</v>
      </c>
      <c r="D4551" t="s">
        <v>6237</v>
      </c>
      <c r="E4551" t="s">
        <v>6238</v>
      </c>
      <c r="F4551" t="s">
        <v>65</v>
      </c>
      <c r="G4551" t="s">
        <v>66</v>
      </c>
      <c r="H4551" t="s">
        <v>14598</v>
      </c>
      <c r="I4551" t="s">
        <v>6238</v>
      </c>
      <c r="J4551" t="s">
        <v>8141</v>
      </c>
      <c r="K4551" t="s">
        <v>8144</v>
      </c>
      <c r="L4551" t="s">
        <v>8196</v>
      </c>
      <c r="M4551" t="s">
        <v>8167</v>
      </c>
      <c r="N4551">
        <v>45601</v>
      </c>
      <c r="O4551">
        <v>45601</v>
      </c>
      <c r="P4551">
        <v>45601</v>
      </c>
      <c r="Q4551">
        <v>45601</v>
      </c>
    </row>
    <row r="4552" spans="1:17">
      <c r="A4552" t="s">
        <v>20096</v>
      </c>
      <c r="B4552" t="s">
        <v>320</v>
      </c>
      <c r="C4552" t="s">
        <v>321</v>
      </c>
      <c r="D4552" t="s">
        <v>6239</v>
      </c>
      <c r="E4552" t="s">
        <v>6238</v>
      </c>
      <c r="F4552" t="s">
        <v>65</v>
      </c>
      <c r="G4552" t="s">
        <v>66</v>
      </c>
      <c r="H4552" t="s">
        <v>14599</v>
      </c>
      <c r="I4552" t="s">
        <v>6238</v>
      </c>
      <c r="J4552" t="s">
        <v>8141</v>
      </c>
      <c r="K4552" t="s">
        <v>8144</v>
      </c>
      <c r="L4552" t="s">
        <v>8167</v>
      </c>
      <c r="M4552" t="s">
        <v>8260</v>
      </c>
      <c r="N4552">
        <v>45790</v>
      </c>
      <c r="O4552">
        <v>45790</v>
      </c>
      <c r="P4552">
        <v>45790</v>
      </c>
      <c r="Q4552">
        <v>45790</v>
      </c>
    </row>
    <row r="4553" spans="1:17">
      <c r="A4553" t="s">
        <v>20097</v>
      </c>
      <c r="B4553" t="s">
        <v>320</v>
      </c>
      <c r="C4553" t="s">
        <v>321</v>
      </c>
      <c r="D4553" t="s">
        <v>6240</v>
      </c>
      <c r="E4553" t="s">
        <v>6241</v>
      </c>
      <c r="F4553" t="s">
        <v>65</v>
      </c>
      <c r="G4553" t="s">
        <v>66</v>
      </c>
      <c r="H4553" t="s">
        <v>14600</v>
      </c>
      <c r="I4553" t="s">
        <v>6241</v>
      </c>
      <c r="J4553" t="s">
        <v>8141</v>
      </c>
      <c r="K4553" t="s">
        <v>8258</v>
      </c>
      <c r="L4553" t="s">
        <v>8144</v>
      </c>
      <c r="M4553" t="s">
        <v>8167</v>
      </c>
      <c r="N4553">
        <v>45597</v>
      </c>
      <c r="O4553">
        <v>45597</v>
      </c>
      <c r="P4553">
        <v>45597</v>
      </c>
      <c r="Q4553">
        <v>45618</v>
      </c>
    </row>
    <row r="4554" spans="1:17">
      <c r="A4554" t="s">
        <v>20098</v>
      </c>
      <c r="B4554" t="s">
        <v>320</v>
      </c>
      <c r="C4554" t="s">
        <v>321</v>
      </c>
      <c r="D4554" t="s">
        <v>6242</v>
      </c>
      <c r="E4554" t="s">
        <v>6241</v>
      </c>
      <c r="F4554" t="s">
        <v>65</v>
      </c>
      <c r="G4554" t="s">
        <v>66</v>
      </c>
      <c r="H4554" t="s">
        <v>14601</v>
      </c>
      <c r="I4554" t="s">
        <v>6219</v>
      </c>
      <c r="J4554" t="s">
        <v>8141</v>
      </c>
      <c r="K4554" t="s">
        <v>8156</v>
      </c>
      <c r="M4554" t="s">
        <v>8167</v>
      </c>
      <c r="N4554">
        <v>45597</v>
      </c>
      <c r="P4554">
        <v>45597</v>
      </c>
      <c r="Q4554">
        <v>45597</v>
      </c>
    </row>
    <row r="4555" spans="1:17">
      <c r="A4555" t="s">
        <v>20098</v>
      </c>
      <c r="B4555" t="s">
        <v>320</v>
      </c>
      <c r="C4555" t="s">
        <v>321</v>
      </c>
      <c r="D4555" t="s">
        <v>6242</v>
      </c>
      <c r="E4555" t="s">
        <v>6241</v>
      </c>
      <c r="F4555" t="s">
        <v>65</v>
      </c>
      <c r="G4555" t="s">
        <v>66</v>
      </c>
      <c r="H4555" t="s">
        <v>14602</v>
      </c>
      <c r="I4555" t="s">
        <v>6219</v>
      </c>
      <c r="J4555" t="s">
        <v>8141</v>
      </c>
      <c r="K4555" t="s">
        <v>8156</v>
      </c>
      <c r="M4555" t="s">
        <v>8167</v>
      </c>
      <c r="N4555">
        <v>45597</v>
      </c>
      <c r="P4555">
        <v>45597</v>
      </c>
      <c r="Q4555">
        <v>45597</v>
      </c>
    </row>
    <row r="4556" spans="1:17">
      <c r="A4556" t="s">
        <v>20099</v>
      </c>
      <c r="B4556" t="s">
        <v>320</v>
      </c>
      <c r="C4556" t="s">
        <v>321</v>
      </c>
      <c r="D4556" t="s">
        <v>6243</v>
      </c>
      <c r="E4556" t="s">
        <v>6244</v>
      </c>
      <c r="F4556" t="s">
        <v>65</v>
      </c>
      <c r="G4556" t="s">
        <v>66</v>
      </c>
      <c r="H4556" t="s">
        <v>14603</v>
      </c>
      <c r="I4556" t="s">
        <v>6244</v>
      </c>
      <c r="J4556" t="s">
        <v>8141</v>
      </c>
      <c r="K4556" t="s">
        <v>8143</v>
      </c>
      <c r="L4556" t="s">
        <v>8241</v>
      </c>
      <c r="M4556" t="s">
        <v>8160</v>
      </c>
      <c r="N4556">
        <v>45601</v>
      </c>
      <c r="O4556">
        <v>45601</v>
      </c>
      <c r="P4556">
        <v>45618</v>
      </c>
      <c r="Q4556">
        <v>45618</v>
      </c>
    </row>
    <row r="4557" spans="1:17">
      <c r="A4557" t="s">
        <v>20100</v>
      </c>
      <c r="B4557" t="s">
        <v>320</v>
      </c>
      <c r="C4557" t="s">
        <v>321</v>
      </c>
      <c r="D4557" t="s">
        <v>6245</v>
      </c>
      <c r="E4557" t="s">
        <v>6244</v>
      </c>
      <c r="F4557" t="s">
        <v>65</v>
      </c>
      <c r="G4557" t="s">
        <v>66</v>
      </c>
      <c r="H4557" t="s">
        <v>14604</v>
      </c>
      <c r="I4557" t="s">
        <v>6244</v>
      </c>
      <c r="J4557" t="s">
        <v>8141</v>
      </c>
      <c r="K4557" t="s">
        <v>8143</v>
      </c>
      <c r="L4557" t="s">
        <v>8159</v>
      </c>
      <c r="M4557" t="s">
        <v>8160</v>
      </c>
      <c r="N4557">
        <v>45790</v>
      </c>
      <c r="O4557">
        <v>45790</v>
      </c>
      <c r="P4557">
        <v>45807</v>
      </c>
      <c r="Q4557">
        <v>45807</v>
      </c>
    </row>
    <row r="4558" spans="1:17">
      <c r="A4558" t="s">
        <v>20101</v>
      </c>
      <c r="B4558" t="s">
        <v>320</v>
      </c>
      <c r="C4558" t="s">
        <v>321</v>
      </c>
      <c r="D4558" t="s">
        <v>6246</v>
      </c>
      <c r="E4558" t="s">
        <v>6247</v>
      </c>
      <c r="F4558" t="s">
        <v>65</v>
      </c>
      <c r="G4558" t="s">
        <v>66</v>
      </c>
      <c r="H4558" t="s">
        <v>14605</v>
      </c>
      <c r="I4558" t="s">
        <v>6247</v>
      </c>
      <c r="J4558" t="s">
        <v>8141</v>
      </c>
      <c r="K4558" t="s">
        <v>8260</v>
      </c>
      <c r="L4558" t="s">
        <v>8258</v>
      </c>
      <c r="M4558" t="s">
        <v>8156</v>
      </c>
      <c r="N4558">
        <v>45597</v>
      </c>
      <c r="O4558">
        <v>45597</v>
      </c>
      <c r="P4558">
        <v>45597</v>
      </c>
      <c r="Q4558">
        <v>45597</v>
      </c>
    </row>
    <row r="4559" spans="1:17">
      <c r="A4559" t="s">
        <v>20102</v>
      </c>
      <c r="B4559" t="s">
        <v>320</v>
      </c>
      <c r="C4559" t="s">
        <v>321</v>
      </c>
      <c r="D4559" t="s">
        <v>6248</v>
      </c>
      <c r="E4559" t="s">
        <v>6249</v>
      </c>
      <c r="F4559" t="s">
        <v>65</v>
      </c>
      <c r="G4559" t="s">
        <v>66</v>
      </c>
      <c r="H4559" t="s">
        <v>14606</v>
      </c>
      <c r="I4559" t="s">
        <v>6249</v>
      </c>
      <c r="J4559" t="s">
        <v>8141</v>
      </c>
      <c r="K4559" t="s">
        <v>8230</v>
      </c>
      <c r="L4559" t="s">
        <v>8216</v>
      </c>
      <c r="M4559" t="s">
        <v>8156</v>
      </c>
      <c r="N4559">
        <v>45601</v>
      </c>
      <c r="O4559">
        <v>45618</v>
      </c>
      <c r="P4559">
        <v>45618</v>
      </c>
      <c r="Q4559">
        <v>45618</v>
      </c>
    </row>
    <row r="4560" spans="1:17">
      <c r="A4560" t="s">
        <v>20103</v>
      </c>
      <c r="B4560" t="s">
        <v>320</v>
      </c>
      <c r="C4560" t="s">
        <v>321</v>
      </c>
      <c r="D4560" t="s">
        <v>6250</v>
      </c>
      <c r="E4560" t="s">
        <v>6249</v>
      </c>
      <c r="F4560" t="s">
        <v>65</v>
      </c>
      <c r="G4560" t="s">
        <v>66</v>
      </c>
      <c r="H4560" t="s">
        <v>14607</v>
      </c>
      <c r="I4560" t="s">
        <v>6249</v>
      </c>
      <c r="J4560" t="s">
        <v>8141</v>
      </c>
      <c r="K4560" t="s">
        <v>8230</v>
      </c>
      <c r="L4560" t="s">
        <v>8208</v>
      </c>
      <c r="M4560" t="s">
        <v>8156</v>
      </c>
      <c r="N4560">
        <v>45791</v>
      </c>
      <c r="O4560">
        <v>45807</v>
      </c>
      <c r="P4560">
        <v>45807</v>
      </c>
      <c r="Q4560">
        <v>45807</v>
      </c>
    </row>
    <row r="4561" spans="1:17">
      <c r="A4561" t="s">
        <v>20104</v>
      </c>
      <c r="B4561" t="s">
        <v>320</v>
      </c>
      <c r="C4561" t="s">
        <v>321</v>
      </c>
      <c r="D4561" t="s">
        <v>6251</v>
      </c>
      <c r="E4561" t="s">
        <v>6252</v>
      </c>
      <c r="F4561" t="s">
        <v>65</v>
      </c>
      <c r="G4561" t="s">
        <v>66</v>
      </c>
      <c r="H4561" t="s">
        <v>14608</v>
      </c>
      <c r="I4561" t="s">
        <v>6252</v>
      </c>
      <c r="J4561" t="s">
        <v>8141</v>
      </c>
      <c r="K4561" t="s">
        <v>8156</v>
      </c>
      <c r="L4561" t="s">
        <v>8144</v>
      </c>
      <c r="M4561" t="s">
        <v>8167</v>
      </c>
      <c r="N4561">
        <v>45803</v>
      </c>
      <c r="O4561">
        <v>45803</v>
      </c>
      <c r="P4561">
        <v>45807</v>
      </c>
      <c r="Q4561">
        <v>45807</v>
      </c>
    </row>
    <row r="4562" spans="1:17">
      <c r="A4562" t="s">
        <v>20105</v>
      </c>
      <c r="B4562" t="s">
        <v>320</v>
      </c>
      <c r="C4562" t="s">
        <v>321</v>
      </c>
      <c r="D4562" t="s">
        <v>6253</v>
      </c>
      <c r="E4562" t="s">
        <v>6254</v>
      </c>
      <c r="F4562" t="s">
        <v>65</v>
      </c>
      <c r="G4562" t="s">
        <v>66</v>
      </c>
      <c r="H4562" t="s">
        <v>14609</v>
      </c>
      <c r="I4562" t="s">
        <v>6254</v>
      </c>
      <c r="J4562" t="s">
        <v>8141</v>
      </c>
      <c r="K4562" t="s">
        <v>8196</v>
      </c>
      <c r="L4562" t="s">
        <v>8156</v>
      </c>
      <c r="M4562" t="s">
        <v>8167</v>
      </c>
      <c r="N4562">
        <v>45803</v>
      </c>
      <c r="O4562">
        <v>45803</v>
      </c>
      <c r="P4562">
        <v>45807</v>
      </c>
      <c r="Q4562">
        <v>45807</v>
      </c>
    </row>
    <row r="4563" spans="1:17">
      <c r="A4563" t="s">
        <v>20106</v>
      </c>
      <c r="B4563" t="s">
        <v>320</v>
      </c>
      <c r="C4563" t="s">
        <v>321</v>
      </c>
      <c r="D4563" t="s">
        <v>6255</v>
      </c>
      <c r="E4563" t="s">
        <v>6256</v>
      </c>
      <c r="F4563" t="s">
        <v>65</v>
      </c>
      <c r="G4563" t="s">
        <v>66</v>
      </c>
      <c r="H4563" t="s">
        <v>14610</v>
      </c>
      <c r="I4563" t="s">
        <v>6256</v>
      </c>
      <c r="J4563" t="s">
        <v>8141</v>
      </c>
      <c r="K4563" t="s">
        <v>8144</v>
      </c>
      <c r="L4563" t="s">
        <v>8196</v>
      </c>
      <c r="M4563" t="s">
        <v>8167</v>
      </c>
      <c r="N4563">
        <v>45803</v>
      </c>
      <c r="O4563">
        <v>45803</v>
      </c>
      <c r="P4563">
        <v>45807</v>
      </c>
      <c r="Q4563">
        <v>45807</v>
      </c>
    </row>
    <row r="4564" spans="1:17">
      <c r="A4564" t="s">
        <v>20107</v>
      </c>
      <c r="B4564" t="s">
        <v>71</v>
      </c>
      <c r="C4564" t="s">
        <v>120</v>
      </c>
      <c r="D4564" t="s">
        <v>6257</v>
      </c>
      <c r="E4564" t="s">
        <v>6258</v>
      </c>
      <c r="F4564" t="s">
        <v>65</v>
      </c>
      <c r="G4564" t="s">
        <v>66</v>
      </c>
      <c r="H4564" t="s">
        <v>14611</v>
      </c>
      <c r="I4564" t="s">
        <v>6258</v>
      </c>
      <c r="J4564" t="s">
        <v>8141</v>
      </c>
      <c r="K4564" t="s">
        <v>8208</v>
      </c>
      <c r="L4564" t="s">
        <v>8260</v>
      </c>
      <c r="M4564" t="s">
        <v>8167</v>
      </c>
      <c r="N4564">
        <v>45489</v>
      </c>
      <c r="O4564">
        <v>45489</v>
      </c>
      <c r="P4564">
        <v>45498</v>
      </c>
      <c r="Q4564">
        <v>45498</v>
      </c>
    </row>
    <row r="4565" spans="1:17">
      <c r="A4565" t="s">
        <v>20108</v>
      </c>
      <c r="B4565" t="s">
        <v>71</v>
      </c>
      <c r="C4565" t="s">
        <v>120</v>
      </c>
      <c r="D4565" t="s">
        <v>6259</v>
      </c>
      <c r="E4565" t="s">
        <v>6260</v>
      </c>
      <c r="F4565" t="s">
        <v>65</v>
      </c>
      <c r="G4565" t="s">
        <v>66</v>
      </c>
      <c r="H4565" t="s">
        <v>14612</v>
      </c>
      <c r="I4565" t="s">
        <v>6260</v>
      </c>
      <c r="J4565" t="s">
        <v>8141</v>
      </c>
      <c r="K4565" t="s">
        <v>8260</v>
      </c>
      <c r="L4565" t="s">
        <v>8208</v>
      </c>
      <c r="M4565" t="s">
        <v>8167</v>
      </c>
      <c r="N4565">
        <v>45489</v>
      </c>
      <c r="O4565">
        <v>45489</v>
      </c>
      <c r="P4565">
        <v>45498</v>
      </c>
      <c r="Q4565">
        <v>45498</v>
      </c>
    </row>
    <row r="4566" spans="1:17">
      <c r="B4566" t="s">
        <v>6261</v>
      </c>
      <c r="C4566" t="s">
        <v>6262</v>
      </c>
      <c r="D4566" t="s">
        <v>6263</v>
      </c>
      <c r="E4566" t="s">
        <v>6264</v>
      </c>
      <c r="F4566" t="s">
        <v>65</v>
      </c>
      <c r="G4566" t="s">
        <v>66</v>
      </c>
      <c r="H4566" t="s">
        <v>14613</v>
      </c>
      <c r="I4566" t="s">
        <v>6264</v>
      </c>
      <c r="J4566" t="s">
        <v>8141</v>
      </c>
      <c r="K4566" t="s">
        <v>8152</v>
      </c>
      <c r="L4566" t="s">
        <v>8230</v>
      </c>
      <c r="M4566" t="s">
        <v>8163</v>
      </c>
      <c r="N4566">
        <v>44942.375</v>
      </c>
      <c r="O4566">
        <v>44946.375</v>
      </c>
      <c r="P4566">
        <v>44946.375</v>
      </c>
      <c r="Q4566">
        <v>44946.375</v>
      </c>
    </row>
    <row r="4567" spans="1:17">
      <c r="B4567" t="s">
        <v>6261</v>
      </c>
      <c r="C4567" t="s">
        <v>6262</v>
      </c>
      <c r="D4567" t="s">
        <v>6265</v>
      </c>
      <c r="E4567" t="s">
        <v>6266</v>
      </c>
      <c r="F4567" t="s">
        <v>65</v>
      </c>
      <c r="G4567" t="s">
        <v>66</v>
      </c>
      <c r="H4567" t="s">
        <v>14614</v>
      </c>
      <c r="I4567" t="s">
        <v>6266</v>
      </c>
      <c r="J4567" t="s">
        <v>8141</v>
      </c>
      <c r="K4567" t="s">
        <v>8230</v>
      </c>
      <c r="L4567" t="s">
        <v>8165</v>
      </c>
      <c r="M4567" t="s">
        <v>8163</v>
      </c>
      <c r="N4567">
        <v>44942.375</v>
      </c>
      <c r="O4567">
        <v>44946.375</v>
      </c>
      <c r="P4567">
        <v>44946.375</v>
      </c>
      <c r="Q4567">
        <v>44946.375</v>
      </c>
    </row>
    <row r="4568" spans="1:17">
      <c r="B4568" t="s">
        <v>6261</v>
      </c>
      <c r="C4568" t="s">
        <v>6262</v>
      </c>
      <c r="D4568" t="s">
        <v>6267</v>
      </c>
      <c r="E4568" t="s">
        <v>6268</v>
      </c>
      <c r="F4568" t="s">
        <v>65</v>
      </c>
      <c r="G4568" t="s">
        <v>66</v>
      </c>
      <c r="H4568" t="s">
        <v>14615</v>
      </c>
      <c r="I4568" t="s">
        <v>6268</v>
      </c>
      <c r="J4568" t="s">
        <v>8141</v>
      </c>
      <c r="K4568" t="s">
        <v>8165</v>
      </c>
      <c r="M4568" t="s">
        <v>8163</v>
      </c>
      <c r="N4568">
        <v>44938.375</v>
      </c>
      <c r="P4568">
        <v>44946.375</v>
      </c>
      <c r="Q4568">
        <v>44946.375</v>
      </c>
    </row>
    <row r="4569" spans="1:17">
      <c r="B4569" t="s">
        <v>6261</v>
      </c>
      <c r="C4569" t="s">
        <v>6262</v>
      </c>
      <c r="D4569" t="s">
        <v>6269</v>
      </c>
      <c r="E4569" t="s">
        <v>6270</v>
      </c>
      <c r="F4569" t="s">
        <v>65</v>
      </c>
      <c r="G4569" t="s">
        <v>66</v>
      </c>
      <c r="H4569" t="s">
        <v>14616</v>
      </c>
      <c r="I4569" t="s">
        <v>6270</v>
      </c>
      <c r="J4569" t="s">
        <v>8141</v>
      </c>
      <c r="K4569" t="s">
        <v>8152</v>
      </c>
      <c r="L4569" t="s">
        <v>8230</v>
      </c>
      <c r="M4569" t="s">
        <v>8163</v>
      </c>
      <c r="N4569">
        <v>44949.375</v>
      </c>
      <c r="O4569">
        <v>44949.375</v>
      </c>
      <c r="P4569">
        <v>44949.375</v>
      </c>
      <c r="Q4569">
        <v>44953.375</v>
      </c>
    </row>
    <row r="4570" spans="1:17">
      <c r="B4570" t="s">
        <v>6261</v>
      </c>
      <c r="C4570" t="s">
        <v>6262</v>
      </c>
      <c r="D4570" t="s">
        <v>6271</v>
      </c>
      <c r="E4570" t="s">
        <v>6272</v>
      </c>
      <c r="F4570" t="s">
        <v>65</v>
      </c>
      <c r="G4570" t="s">
        <v>66</v>
      </c>
      <c r="H4570" t="s">
        <v>14617</v>
      </c>
      <c r="I4570" t="s">
        <v>6272</v>
      </c>
      <c r="J4570" t="s">
        <v>8141</v>
      </c>
      <c r="K4570" t="s">
        <v>8230</v>
      </c>
      <c r="L4570" t="s">
        <v>8165</v>
      </c>
      <c r="M4570" t="s">
        <v>8163</v>
      </c>
      <c r="N4570">
        <v>44949.375</v>
      </c>
      <c r="O4570">
        <v>44949.375</v>
      </c>
      <c r="P4570">
        <v>44949.375</v>
      </c>
      <c r="Q4570">
        <v>44953.375</v>
      </c>
    </row>
    <row r="4571" spans="1:17">
      <c r="B4571" t="s">
        <v>6261</v>
      </c>
      <c r="C4571" t="s">
        <v>6262</v>
      </c>
      <c r="D4571" t="s">
        <v>6273</v>
      </c>
      <c r="E4571" t="s">
        <v>6274</v>
      </c>
      <c r="F4571" t="s">
        <v>65</v>
      </c>
      <c r="G4571" t="s">
        <v>66</v>
      </c>
      <c r="H4571" t="s">
        <v>14618</v>
      </c>
      <c r="I4571" t="s">
        <v>6274</v>
      </c>
      <c r="J4571" t="s">
        <v>8141</v>
      </c>
      <c r="K4571" t="s">
        <v>8165</v>
      </c>
      <c r="M4571" t="s">
        <v>8163</v>
      </c>
      <c r="N4571">
        <v>44949.375</v>
      </c>
      <c r="P4571">
        <v>44953.375</v>
      </c>
      <c r="Q4571">
        <v>44953.375</v>
      </c>
    </row>
    <row r="4572" spans="1:17">
      <c r="B4572" t="s">
        <v>6261</v>
      </c>
      <c r="C4572" t="s">
        <v>6262</v>
      </c>
      <c r="D4572" t="s">
        <v>6275</v>
      </c>
      <c r="E4572" t="s">
        <v>6274</v>
      </c>
      <c r="F4572" t="s">
        <v>65</v>
      </c>
      <c r="G4572" t="s">
        <v>66</v>
      </c>
      <c r="H4572" t="s">
        <v>14619</v>
      </c>
      <c r="I4572" t="s">
        <v>14620</v>
      </c>
      <c r="J4572" t="s">
        <v>8141</v>
      </c>
      <c r="K4572" t="s">
        <v>8152</v>
      </c>
      <c r="M4572" t="s">
        <v>8163</v>
      </c>
      <c r="N4572">
        <v>44956.375</v>
      </c>
      <c r="P4572">
        <v>44960.375</v>
      </c>
      <c r="Q4572">
        <v>44960.375</v>
      </c>
    </row>
    <row r="4573" spans="1:17">
      <c r="B4573" t="s">
        <v>6261</v>
      </c>
      <c r="C4573" t="s">
        <v>6262</v>
      </c>
      <c r="D4573" t="s">
        <v>6276</v>
      </c>
      <c r="E4573" t="s">
        <v>6277</v>
      </c>
      <c r="F4573" t="s">
        <v>65</v>
      </c>
      <c r="G4573" t="s">
        <v>66</v>
      </c>
      <c r="H4573" t="s">
        <v>14621</v>
      </c>
      <c r="I4573" t="s">
        <v>6277</v>
      </c>
      <c r="J4573" t="s">
        <v>8141</v>
      </c>
      <c r="K4573" t="s">
        <v>8152</v>
      </c>
      <c r="L4573" t="s">
        <v>8230</v>
      </c>
      <c r="M4573" t="s">
        <v>8163</v>
      </c>
      <c r="N4573">
        <v>44930.375</v>
      </c>
      <c r="O4573">
        <v>44932.375</v>
      </c>
      <c r="P4573">
        <v>44932.375</v>
      </c>
      <c r="Q4573">
        <v>44932.375</v>
      </c>
    </row>
    <row r="4574" spans="1:17">
      <c r="B4574" t="s">
        <v>6261</v>
      </c>
      <c r="C4574" t="s">
        <v>6262</v>
      </c>
      <c r="D4574" t="s">
        <v>6278</v>
      </c>
      <c r="E4574" t="s">
        <v>6279</v>
      </c>
      <c r="F4574" t="s">
        <v>65</v>
      </c>
      <c r="G4574" t="s">
        <v>66</v>
      </c>
      <c r="H4574" t="s">
        <v>14622</v>
      </c>
      <c r="I4574" t="s">
        <v>6279</v>
      </c>
      <c r="J4574" t="s">
        <v>8141</v>
      </c>
      <c r="K4574" t="s">
        <v>8230</v>
      </c>
      <c r="L4574" t="s">
        <v>8165</v>
      </c>
      <c r="M4574" t="s">
        <v>8163</v>
      </c>
      <c r="N4574">
        <v>44930.375</v>
      </c>
      <c r="O4574">
        <v>44932.375</v>
      </c>
      <c r="P4574">
        <v>44932.375</v>
      </c>
      <c r="Q4574">
        <v>44932.375</v>
      </c>
    </row>
    <row r="4575" spans="1:17">
      <c r="B4575" t="s">
        <v>6261</v>
      </c>
      <c r="C4575" t="s">
        <v>6262</v>
      </c>
      <c r="D4575" t="s">
        <v>6280</v>
      </c>
      <c r="E4575" t="s">
        <v>6281</v>
      </c>
      <c r="F4575" t="s">
        <v>65</v>
      </c>
      <c r="G4575" t="s">
        <v>66</v>
      </c>
      <c r="H4575" t="s">
        <v>14623</v>
      </c>
      <c r="I4575" t="s">
        <v>6281</v>
      </c>
      <c r="J4575" t="s">
        <v>8141</v>
      </c>
      <c r="K4575" t="s">
        <v>8165</v>
      </c>
      <c r="M4575" t="s">
        <v>8163</v>
      </c>
      <c r="N4575">
        <v>44930.375</v>
      </c>
      <c r="P4575">
        <v>44932.375</v>
      </c>
      <c r="Q4575">
        <v>44932.375</v>
      </c>
    </row>
    <row r="4576" spans="1:17">
      <c r="B4576" t="s">
        <v>6261</v>
      </c>
      <c r="C4576" t="s">
        <v>6262</v>
      </c>
      <c r="D4576" t="s">
        <v>6282</v>
      </c>
      <c r="E4576" t="s">
        <v>6283</v>
      </c>
      <c r="F4576" t="s">
        <v>65</v>
      </c>
      <c r="G4576" t="s">
        <v>66</v>
      </c>
      <c r="H4576" t="s">
        <v>14624</v>
      </c>
      <c r="I4576" t="s">
        <v>6283</v>
      </c>
      <c r="J4576" t="s">
        <v>8141</v>
      </c>
      <c r="K4576" t="s">
        <v>8165</v>
      </c>
      <c r="L4576" t="s">
        <v>8230</v>
      </c>
      <c r="M4576" t="s">
        <v>8163</v>
      </c>
      <c r="N4576">
        <v>44956.375</v>
      </c>
      <c r="O4576">
        <v>44960.375</v>
      </c>
      <c r="P4576">
        <v>44960.375</v>
      </c>
      <c r="Q4576">
        <v>44960.375</v>
      </c>
    </row>
    <row r="4577" spans="2:17">
      <c r="B4577" t="s">
        <v>6261</v>
      </c>
      <c r="C4577" t="s">
        <v>6262</v>
      </c>
      <c r="D4577" t="s">
        <v>6284</v>
      </c>
      <c r="E4577" t="s">
        <v>6285</v>
      </c>
      <c r="F4577" t="s">
        <v>65</v>
      </c>
      <c r="G4577" t="s">
        <v>66</v>
      </c>
      <c r="H4577" t="s">
        <v>14625</v>
      </c>
      <c r="I4577" t="s">
        <v>6285</v>
      </c>
      <c r="J4577" t="s">
        <v>8141</v>
      </c>
      <c r="K4577" t="s">
        <v>8230</v>
      </c>
      <c r="L4577" t="s">
        <v>8152</v>
      </c>
      <c r="M4577" t="s">
        <v>8163</v>
      </c>
      <c r="N4577">
        <v>44956.375</v>
      </c>
      <c r="O4577">
        <v>44960.375</v>
      </c>
      <c r="P4577">
        <v>44960.375</v>
      </c>
      <c r="Q4577">
        <v>44960.375</v>
      </c>
    </row>
    <row r="4578" spans="2:17">
      <c r="B4578" t="s">
        <v>6261</v>
      </c>
      <c r="C4578" t="s">
        <v>6262</v>
      </c>
      <c r="D4578" t="s">
        <v>6284</v>
      </c>
      <c r="E4578" t="s">
        <v>6285</v>
      </c>
      <c r="F4578" t="s">
        <v>65</v>
      </c>
      <c r="G4578" t="s">
        <v>66</v>
      </c>
      <c r="H4578" t="s">
        <v>14626</v>
      </c>
      <c r="I4578" t="s">
        <v>6285</v>
      </c>
      <c r="J4578" t="s">
        <v>8141</v>
      </c>
      <c r="K4578" t="s">
        <v>8152</v>
      </c>
      <c r="M4578" t="s">
        <v>8163</v>
      </c>
      <c r="N4578">
        <v>44956.375</v>
      </c>
      <c r="P4578">
        <v>44960.375</v>
      </c>
      <c r="Q4578">
        <v>44960.375</v>
      </c>
    </row>
    <row r="4579" spans="2:17">
      <c r="B4579" t="s">
        <v>6261</v>
      </c>
      <c r="C4579" t="s">
        <v>6262</v>
      </c>
      <c r="D4579" t="s">
        <v>6286</v>
      </c>
      <c r="E4579" t="s">
        <v>6287</v>
      </c>
      <c r="F4579" t="s">
        <v>65</v>
      </c>
      <c r="G4579" t="s">
        <v>66</v>
      </c>
      <c r="H4579" t="s">
        <v>14627</v>
      </c>
      <c r="I4579" t="s">
        <v>6287</v>
      </c>
      <c r="J4579" t="s">
        <v>8141</v>
      </c>
      <c r="K4579" t="s">
        <v>8230</v>
      </c>
      <c r="L4579" t="s">
        <v>8165</v>
      </c>
      <c r="M4579" t="s">
        <v>8163</v>
      </c>
      <c r="N4579">
        <v>44936.375</v>
      </c>
      <c r="O4579">
        <v>44939.375</v>
      </c>
      <c r="P4579">
        <v>44939.375</v>
      </c>
      <c r="Q4579">
        <v>44939.375</v>
      </c>
    </row>
    <row r="4580" spans="2:17">
      <c r="B4580" t="s">
        <v>6261</v>
      </c>
      <c r="C4580" t="s">
        <v>6262</v>
      </c>
      <c r="D4580" t="s">
        <v>6288</v>
      </c>
      <c r="E4580" t="s">
        <v>6289</v>
      </c>
      <c r="F4580" t="s">
        <v>65</v>
      </c>
      <c r="G4580" t="s">
        <v>66</v>
      </c>
      <c r="H4580" t="s">
        <v>14628</v>
      </c>
      <c r="I4580" t="s">
        <v>6289</v>
      </c>
      <c r="J4580" t="s">
        <v>8141</v>
      </c>
      <c r="K4580" t="s">
        <v>8165</v>
      </c>
      <c r="L4580" t="s">
        <v>8152</v>
      </c>
      <c r="M4580" t="s">
        <v>8163</v>
      </c>
      <c r="N4580">
        <v>44936.375</v>
      </c>
      <c r="O4580">
        <v>44939.375</v>
      </c>
      <c r="P4580">
        <v>44939.375</v>
      </c>
      <c r="Q4580">
        <v>44939.375</v>
      </c>
    </row>
    <row r="4581" spans="2:17">
      <c r="B4581" t="s">
        <v>6261</v>
      </c>
      <c r="C4581" t="s">
        <v>6262</v>
      </c>
      <c r="D4581" t="s">
        <v>6290</v>
      </c>
      <c r="E4581" t="s">
        <v>6291</v>
      </c>
      <c r="F4581" t="s">
        <v>65</v>
      </c>
      <c r="G4581" t="s">
        <v>66</v>
      </c>
      <c r="H4581" t="s">
        <v>14629</v>
      </c>
      <c r="I4581" t="s">
        <v>6291</v>
      </c>
      <c r="J4581" t="s">
        <v>8141</v>
      </c>
      <c r="K4581" t="s">
        <v>8152</v>
      </c>
      <c r="M4581" t="s">
        <v>8163</v>
      </c>
      <c r="N4581">
        <v>44936.375</v>
      </c>
      <c r="P4581">
        <v>44939.375</v>
      </c>
      <c r="Q4581">
        <v>44939.375</v>
      </c>
    </row>
    <row r="4582" spans="2:17">
      <c r="B4582" t="s">
        <v>6261</v>
      </c>
      <c r="C4582" t="s">
        <v>6262</v>
      </c>
      <c r="D4582" t="s">
        <v>6292</v>
      </c>
      <c r="E4582" t="s">
        <v>6293</v>
      </c>
      <c r="F4582" t="s">
        <v>65</v>
      </c>
      <c r="G4582" t="s">
        <v>66</v>
      </c>
      <c r="H4582" t="s">
        <v>14630</v>
      </c>
      <c r="I4582" t="s">
        <v>6293</v>
      </c>
      <c r="J4582" t="s">
        <v>8141</v>
      </c>
      <c r="K4582" t="s">
        <v>8230</v>
      </c>
      <c r="L4582" t="s">
        <v>8163</v>
      </c>
      <c r="M4582" t="s">
        <v>8165</v>
      </c>
      <c r="N4582">
        <v>44845.375</v>
      </c>
      <c r="O4582">
        <v>44848.375</v>
      </c>
      <c r="P4582">
        <v>44848.375</v>
      </c>
      <c r="Q4582">
        <v>44848.375</v>
      </c>
    </row>
    <row r="4583" spans="2:17">
      <c r="B4583" t="s">
        <v>6261</v>
      </c>
      <c r="C4583" t="s">
        <v>6262</v>
      </c>
      <c r="D4583" t="s">
        <v>6294</v>
      </c>
      <c r="E4583" t="s">
        <v>6295</v>
      </c>
      <c r="F4583" t="s">
        <v>65</v>
      </c>
      <c r="G4583" t="s">
        <v>66</v>
      </c>
      <c r="H4583" t="s">
        <v>14631</v>
      </c>
      <c r="I4583" t="s">
        <v>6295</v>
      </c>
      <c r="J4583" t="s">
        <v>8141</v>
      </c>
      <c r="K4583" t="s">
        <v>8163</v>
      </c>
      <c r="L4583" t="s">
        <v>8230</v>
      </c>
      <c r="M4583" t="s">
        <v>8165</v>
      </c>
      <c r="N4583">
        <v>44845.375</v>
      </c>
      <c r="O4583">
        <v>44848.375</v>
      </c>
      <c r="P4583">
        <v>44848.375</v>
      </c>
      <c r="Q4583">
        <v>44848.375</v>
      </c>
    </row>
    <row r="4584" spans="2:17">
      <c r="B4584" t="s">
        <v>6261</v>
      </c>
      <c r="C4584" t="s">
        <v>6262</v>
      </c>
      <c r="D4584" t="s">
        <v>6296</v>
      </c>
      <c r="E4584" t="s">
        <v>6297</v>
      </c>
      <c r="F4584" t="s">
        <v>65</v>
      </c>
      <c r="G4584" t="s">
        <v>66</v>
      </c>
      <c r="H4584" t="s">
        <v>14632</v>
      </c>
      <c r="I4584" t="s">
        <v>6297</v>
      </c>
      <c r="J4584" t="s">
        <v>8141</v>
      </c>
      <c r="K4584" t="s">
        <v>8163</v>
      </c>
      <c r="L4584" t="s">
        <v>8230</v>
      </c>
      <c r="M4584" t="s">
        <v>8165</v>
      </c>
      <c r="N4584">
        <v>44851.375</v>
      </c>
      <c r="O4584">
        <v>44855.375</v>
      </c>
      <c r="P4584">
        <v>44855.375</v>
      </c>
      <c r="Q4584">
        <v>44855.375</v>
      </c>
    </row>
    <row r="4585" spans="2:17">
      <c r="B4585" t="s">
        <v>6261</v>
      </c>
      <c r="C4585" t="s">
        <v>6262</v>
      </c>
      <c r="D4585" t="s">
        <v>6298</v>
      </c>
      <c r="E4585" t="s">
        <v>6299</v>
      </c>
      <c r="F4585" t="s">
        <v>65</v>
      </c>
      <c r="G4585" t="s">
        <v>66</v>
      </c>
      <c r="H4585" t="s">
        <v>14633</v>
      </c>
      <c r="I4585" t="s">
        <v>6299</v>
      </c>
      <c r="J4585" t="s">
        <v>8141</v>
      </c>
      <c r="K4585" t="s">
        <v>8230</v>
      </c>
      <c r="L4585" t="s">
        <v>8163</v>
      </c>
      <c r="M4585" t="s">
        <v>8165</v>
      </c>
      <c r="N4585">
        <v>44851.375</v>
      </c>
      <c r="O4585">
        <v>44855.375</v>
      </c>
      <c r="P4585">
        <v>44855.375</v>
      </c>
      <c r="Q4585">
        <v>44855.375</v>
      </c>
    </row>
    <row r="4586" spans="2:17">
      <c r="B4586" t="s">
        <v>6261</v>
      </c>
      <c r="C4586" t="s">
        <v>6262</v>
      </c>
      <c r="D4586" t="s">
        <v>6300</v>
      </c>
      <c r="E4586" t="s">
        <v>6301</v>
      </c>
      <c r="F4586" t="s">
        <v>65</v>
      </c>
      <c r="G4586" t="s">
        <v>66</v>
      </c>
      <c r="H4586" t="s">
        <v>14634</v>
      </c>
      <c r="I4586" t="s">
        <v>6301</v>
      </c>
      <c r="J4586" t="s">
        <v>8141</v>
      </c>
      <c r="K4586" t="s">
        <v>8230</v>
      </c>
      <c r="L4586" t="s">
        <v>8163</v>
      </c>
      <c r="M4586" t="s">
        <v>8165</v>
      </c>
      <c r="N4586">
        <v>44858.375</v>
      </c>
      <c r="O4586">
        <v>44862.375</v>
      </c>
      <c r="P4586">
        <v>44862.375</v>
      </c>
      <c r="Q4586">
        <v>44862.375</v>
      </c>
    </row>
    <row r="4587" spans="2:17">
      <c r="B4587" t="s">
        <v>6261</v>
      </c>
      <c r="C4587" t="s">
        <v>6262</v>
      </c>
      <c r="D4587" t="s">
        <v>6302</v>
      </c>
      <c r="E4587" t="s">
        <v>6303</v>
      </c>
      <c r="F4587" t="s">
        <v>65</v>
      </c>
      <c r="G4587" t="s">
        <v>66</v>
      </c>
      <c r="H4587" t="s">
        <v>14635</v>
      </c>
      <c r="I4587" t="s">
        <v>6303</v>
      </c>
      <c r="J4587" t="s">
        <v>8141</v>
      </c>
      <c r="K4587" t="s">
        <v>8163</v>
      </c>
      <c r="L4587" t="s">
        <v>8230</v>
      </c>
      <c r="M4587" t="s">
        <v>8165</v>
      </c>
      <c r="N4587">
        <v>44858.375</v>
      </c>
      <c r="O4587">
        <v>44862.375</v>
      </c>
      <c r="P4587">
        <v>44862.375</v>
      </c>
      <c r="Q4587">
        <v>44862.375</v>
      </c>
    </row>
    <row r="4588" spans="2:17">
      <c r="B4588" t="s">
        <v>6261</v>
      </c>
      <c r="C4588" t="s">
        <v>6262</v>
      </c>
      <c r="D4588" t="s">
        <v>6304</v>
      </c>
      <c r="E4588" t="s">
        <v>6305</v>
      </c>
      <c r="F4588" t="s">
        <v>65</v>
      </c>
      <c r="G4588" t="s">
        <v>66</v>
      </c>
      <c r="H4588" t="s">
        <v>14636</v>
      </c>
      <c r="I4588" t="s">
        <v>6305</v>
      </c>
      <c r="J4588" t="s">
        <v>8141</v>
      </c>
      <c r="K4588" t="s">
        <v>8163</v>
      </c>
      <c r="L4588" t="s">
        <v>8230</v>
      </c>
      <c r="M4588" t="s">
        <v>8165</v>
      </c>
      <c r="N4588">
        <v>44865.375</v>
      </c>
      <c r="O4588">
        <v>44869.375</v>
      </c>
      <c r="P4588">
        <v>44869.375</v>
      </c>
      <c r="Q4588">
        <v>44869.375</v>
      </c>
    </row>
    <row r="4589" spans="2:17">
      <c r="B4589" t="s">
        <v>6261</v>
      </c>
      <c r="C4589" t="s">
        <v>6262</v>
      </c>
      <c r="D4589" t="s">
        <v>6306</v>
      </c>
      <c r="E4589" t="s">
        <v>6307</v>
      </c>
      <c r="F4589" t="s">
        <v>65</v>
      </c>
      <c r="G4589" t="s">
        <v>66</v>
      </c>
      <c r="H4589" t="s">
        <v>14637</v>
      </c>
      <c r="I4589" t="s">
        <v>6307</v>
      </c>
      <c r="J4589" t="s">
        <v>8141</v>
      </c>
      <c r="K4589" t="s">
        <v>8230</v>
      </c>
      <c r="L4589" t="s">
        <v>8163</v>
      </c>
      <c r="M4589" t="s">
        <v>8165</v>
      </c>
      <c r="N4589">
        <v>44865.375</v>
      </c>
      <c r="O4589">
        <v>44869.375</v>
      </c>
      <c r="P4589">
        <v>44869.375</v>
      </c>
      <c r="Q4589">
        <v>44869.375</v>
      </c>
    </row>
    <row r="4590" spans="2:17">
      <c r="B4590" t="s">
        <v>6261</v>
      </c>
      <c r="C4590" t="s">
        <v>6262</v>
      </c>
      <c r="D4590" t="s">
        <v>6308</v>
      </c>
      <c r="E4590" t="s">
        <v>6309</v>
      </c>
      <c r="F4590" t="s">
        <v>65</v>
      </c>
      <c r="G4590" t="s">
        <v>66</v>
      </c>
      <c r="H4590" t="s">
        <v>14638</v>
      </c>
      <c r="I4590" t="s">
        <v>6309</v>
      </c>
      <c r="J4590" t="s">
        <v>8141</v>
      </c>
      <c r="K4590" t="s">
        <v>8163</v>
      </c>
      <c r="L4590" t="s">
        <v>8230</v>
      </c>
      <c r="M4590" t="s">
        <v>8165</v>
      </c>
      <c r="N4590">
        <v>44837.375</v>
      </c>
      <c r="O4590">
        <v>44841.375</v>
      </c>
      <c r="P4590">
        <v>44841.375</v>
      </c>
      <c r="Q4590">
        <v>44841.375</v>
      </c>
    </row>
    <row r="4591" spans="2:17">
      <c r="B4591" t="s">
        <v>6261</v>
      </c>
      <c r="C4591" t="s">
        <v>6262</v>
      </c>
      <c r="D4591" t="s">
        <v>6310</v>
      </c>
      <c r="E4591" t="s">
        <v>6311</v>
      </c>
      <c r="F4591" t="s">
        <v>65</v>
      </c>
      <c r="G4591" t="s">
        <v>66</v>
      </c>
      <c r="H4591" t="s">
        <v>14639</v>
      </c>
      <c r="I4591" t="s">
        <v>6311</v>
      </c>
      <c r="J4591" t="s">
        <v>8141</v>
      </c>
      <c r="K4591" t="s">
        <v>8230</v>
      </c>
      <c r="L4591" t="s">
        <v>8163</v>
      </c>
      <c r="M4591" t="s">
        <v>8165</v>
      </c>
      <c r="N4591">
        <v>44837.375</v>
      </c>
      <c r="O4591">
        <v>44837.375</v>
      </c>
      <c r="P4591">
        <v>44837.375</v>
      </c>
      <c r="Q4591">
        <v>44841.375</v>
      </c>
    </row>
    <row r="4592" spans="2:17">
      <c r="B4592" t="s">
        <v>6261</v>
      </c>
      <c r="C4592" t="s">
        <v>6262</v>
      </c>
      <c r="D4592" t="s">
        <v>6312</v>
      </c>
      <c r="E4592" t="s">
        <v>6313</v>
      </c>
      <c r="F4592" t="s">
        <v>65</v>
      </c>
      <c r="G4592" t="s">
        <v>66</v>
      </c>
      <c r="H4592" t="s">
        <v>14640</v>
      </c>
      <c r="I4592" t="s">
        <v>6313</v>
      </c>
      <c r="J4592" t="s">
        <v>8141</v>
      </c>
      <c r="K4592" t="s">
        <v>8163</v>
      </c>
      <c r="L4592" t="s">
        <v>8230</v>
      </c>
      <c r="M4592" t="s">
        <v>8165</v>
      </c>
      <c r="N4592">
        <v>44879.375</v>
      </c>
      <c r="O4592">
        <v>44883.375</v>
      </c>
      <c r="P4592">
        <v>44883.375</v>
      </c>
      <c r="Q4592">
        <v>44883.375</v>
      </c>
    </row>
    <row r="4593" spans="2:17">
      <c r="B4593" t="s">
        <v>6261</v>
      </c>
      <c r="C4593" t="s">
        <v>6262</v>
      </c>
      <c r="D4593" t="s">
        <v>6314</v>
      </c>
      <c r="E4593" t="s">
        <v>6315</v>
      </c>
      <c r="F4593" t="s">
        <v>65</v>
      </c>
      <c r="G4593" t="s">
        <v>66</v>
      </c>
      <c r="H4593" t="s">
        <v>14641</v>
      </c>
      <c r="I4593" t="s">
        <v>6315</v>
      </c>
      <c r="J4593" t="s">
        <v>8141</v>
      </c>
      <c r="K4593" t="s">
        <v>8230</v>
      </c>
      <c r="L4593" t="s">
        <v>8163</v>
      </c>
      <c r="M4593" t="s">
        <v>8165</v>
      </c>
      <c r="N4593">
        <v>44879.375</v>
      </c>
      <c r="O4593">
        <v>44883.375</v>
      </c>
      <c r="P4593">
        <v>44883.375</v>
      </c>
      <c r="Q4593">
        <v>44883.375</v>
      </c>
    </row>
    <row r="4594" spans="2:17">
      <c r="B4594" t="s">
        <v>6261</v>
      </c>
      <c r="C4594" t="s">
        <v>6262</v>
      </c>
      <c r="D4594" t="s">
        <v>6316</v>
      </c>
      <c r="E4594" t="s">
        <v>6317</v>
      </c>
      <c r="F4594" t="s">
        <v>65</v>
      </c>
      <c r="G4594" t="s">
        <v>66</v>
      </c>
      <c r="H4594" t="s">
        <v>14642</v>
      </c>
      <c r="I4594" t="s">
        <v>6317</v>
      </c>
      <c r="J4594" t="s">
        <v>8141</v>
      </c>
      <c r="K4594" t="s">
        <v>8230</v>
      </c>
      <c r="L4594" t="s">
        <v>8163</v>
      </c>
      <c r="M4594" t="s">
        <v>8165</v>
      </c>
      <c r="N4594">
        <v>44886.375</v>
      </c>
      <c r="O4594">
        <v>44890.375</v>
      </c>
      <c r="P4594">
        <v>44890.375</v>
      </c>
      <c r="Q4594">
        <v>44890.375</v>
      </c>
    </row>
    <row r="4595" spans="2:17">
      <c r="B4595" t="s">
        <v>6261</v>
      </c>
      <c r="C4595" t="s">
        <v>6262</v>
      </c>
      <c r="D4595" t="s">
        <v>6318</v>
      </c>
      <c r="E4595" t="s">
        <v>6319</v>
      </c>
      <c r="F4595" t="s">
        <v>65</v>
      </c>
      <c r="G4595" t="s">
        <v>66</v>
      </c>
      <c r="H4595" t="s">
        <v>14643</v>
      </c>
      <c r="I4595" t="s">
        <v>6319</v>
      </c>
      <c r="J4595" t="s">
        <v>8141</v>
      </c>
      <c r="K4595" t="s">
        <v>8163</v>
      </c>
      <c r="L4595" t="s">
        <v>8230</v>
      </c>
      <c r="M4595" t="s">
        <v>8165</v>
      </c>
      <c r="N4595">
        <v>44886.375</v>
      </c>
      <c r="O4595">
        <v>44890.375</v>
      </c>
      <c r="P4595">
        <v>44890.375</v>
      </c>
      <c r="Q4595">
        <v>44890.375</v>
      </c>
    </row>
    <row r="4596" spans="2:17">
      <c r="B4596" t="s">
        <v>6261</v>
      </c>
      <c r="C4596" t="s">
        <v>6262</v>
      </c>
      <c r="D4596" t="s">
        <v>6320</v>
      </c>
      <c r="E4596" t="s">
        <v>6321</v>
      </c>
      <c r="F4596" t="s">
        <v>65</v>
      </c>
      <c r="G4596" t="s">
        <v>66</v>
      </c>
      <c r="H4596" t="s">
        <v>14644</v>
      </c>
      <c r="I4596" t="s">
        <v>6321</v>
      </c>
      <c r="J4596" t="s">
        <v>8141</v>
      </c>
      <c r="K4596" t="s">
        <v>8230</v>
      </c>
      <c r="L4596" t="s">
        <v>8163</v>
      </c>
      <c r="M4596" t="s">
        <v>8165</v>
      </c>
      <c r="N4596">
        <v>44893.375</v>
      </c>
      <c r="O4596">
        <v>44897.375</v>
      </c>
      <c r="P4596">
        <v>44897.375</v>
      </c>
      <c r="Q4596">
        <v>44897.375</v>
      </c>
    </row>
    <row r="4597" spans="2:17">
      <c r="B4597" t="s">
        <v>6261</v>
      </c>
      <c r="C4597" t="s">
        <v>6262</v>
      </c>
      <c r="D4597" t="s">
        <v>6322</v>
      </c>
      <c r="E4597" t="s">
        <v>6323</v>
      </c>
      <c r="F4597" t="s">
        <v>65</v>
      </c>
      <c r="G4597" t="s">
        <v>66</v>
      </c>
      <c r="H4597" t="s">
        <v>14645</v>
      </c>
      <c r="I4597" t="s">
        <v>6323</v>
      </c>
      <c r="J4597" t="s">
        <v>8141</v>
      </c>
      <c r="K4597" t="s">
        <v>8163</v>
      </c>
      <c r="L4597" t="s">
        <v>8230</v>
      </c>
      <c r="M4597" t="s">
        <v>8165</v>
      </c>
      <c r="N4597">
        <v>44893.375</v>
      </c>
      <c r="O4597">
        <v>44897.375</v>
      </c>
      <c r="P4597">
        <v>44897.375</v>
      </c>
      <c r="Q4597">
        <v>44897.375</v>
      </c>
    </row>
    <row r="4598" spans="2:17">
      <c r="B4598" t="s">
        <v>6261</v>
      </c>
      <c r="C4598" t="s">
        <v>6262</v>
      </c>
      <c r="D4598" t="s">
        <v>6324</v>
      </c>
      <c r="E4598" t="s">
        <v>6325</v>
      </c>
      <c r="F4598" t="s">
        <v>65</v>
      </c>
      <c r="G4598" t="s">
        <v>66</v>
      </c>
      <c r="H4598" t="s">
        <v>14646</v>
      </c>
      <c r="I4598" t="s">
        <v>6325</v>
      </c>
      <c r="J4598" t="s">
        <v>8141</v>
      </c>
      <c r="K4598" t="s">
        <v>8230</v>
      </c>
      <c r="L4598" t="s">
        <v>8163</v>
      </c>
      <c r="M4598" t="s">
        <v>8165</v>
      </c>
      <c r="N4598">
        <v>44872.375</v>
      </c>
      <c r="O4598">
        <v>44876.375</v>
      </c>
      <c r="P4598">
        <v>44876.375</v>
      </c>
      <c r="Q4598">
        <v>44876.375</v>
      </c>
    </row>
    <row r="4599" spans="2:17">
      <c r="B4599" t="s">
        <v>6261</v>
      </c>
      <c r="C4599" t="s">
        <v>6262</v>
      </c>
      <c r="D4599" t="s">
        <v>6326</v>
      </c>
      <c r="E4599" t="s">
        <v>6327</v>
      </c>
      <c r="F4599" t="s">
        <v>65</v>
      </c>
      <c r="G4599" t="s">
        <v>66</v>
      </c>
      <c r="H4599" t="s">
        <v>14647</v>
      </c>
      <c r="I4599" t="s">
        <v>6327</v>
      </c>
      <c r="J4599" t="s">
        <v>8141</v>
      </c>
      <c r="K4599" t="s">
        <v>8163</v>
      </c>
      <c r="L4599" t="s">
        <v>8230</v>
      </c>
      <c r="M4599" t="s">
        <v>8165</v>
      </c>
      <c r="N4599">
        <v>44872.375</v>
      </c>
      <c r="O4599">
        <v>44876.375</v>
      </c>
      <c r="P4599">
        <v>44876.375</v>
      </c>
      <c r="Q4599">
        <v>44876.375</v>
      </c>
    </row>
    <row r="4600" spans="2:17">
      <c r="B4600" t="s">
        <v>6261</v>
      </c>
      <c r="C4600" t="s">
        <v>6262</v>
      </c>
      <c r="D4600" t="s">
        <v>6328</v>
      </c>
      <c r="E4600" t="s">
        <v>6329</v>
      </c>
      <c r="F4600" t="s">
        <v>65</v>
      </c>
      <c r="G4600" t="s">
        <v>66</v>
      </c>
      <c r="H4600" t="s">
        <v>14648</v>
      </c>
      <c r="I4600" t="s">
        <v>6329</v>
      </c>
      <c r="J4600" t="s">
        <v>8141</v>
      </c>
      <c r="K4600" t="s">
        <v>8230</v>
      </c>
      <c r="L4600" t="s">
        <v>8163</v>
      </c>
      <c r="M4600" t="s">
        <v>8165</v>
      </c>
      <c r="N4600">
        <v>44907.375</v>
      </c>
      <c r="O4600">
        <v>44911.375</v>
      </c>
      <c r="P4600">
        <v>44911.375</v>
      </c>
      <c r="Q4600">
        <v>44911.375</v>
      </c>
    </row>
    <row r="4601" spans="2:17">
      <c r="B4601" t="s">
        <v>6261</v>
      </c>
      <c r="C4601" t="s">
        <v>6262</v>
      </c>
      <c r="D4601" t="s">
        <v>6330</v>
      </c>
      <c r="E4601" t="s">
        <v>6331</v>
      </c>
      <c r="F4601" t="s">
        <v>65</v>
      </c>
      <c r="G4601" t="s">
        <v>66</v>
      </c>
      <c r="H4601" t="s">
        <v>14649</v>
      </c>
      <c r="I4601" t="s">
        <v>6331</v>
      </c>
      <c r="J4601" t="s">
        <v>8141</v>
      </c>
      <c r="K4601" t="s">
        <v>8152</v>
      </c>
      <c r="L4601" t="s">
        <v>8163</v>
      </c>
      <c r="M4601" t="s">
        <v>8165</v>
      </c>
      <c r="N4601">
        <v>44907.375</v>
      </c>
      <c r="O4601">
        <v>44911.375</v>
      </c>
      <c r="P4601">
        <v>44911.375</v>
      </c>
      <c r="Q4601">
        <v>44911.375</v>
      </c>
    </row>
    <row r="4602" spans="2:17">
      <c r="B4602" t="s">
        <v>6261</v>
      </c>
      <c r="C4602" t="s">
        <v>6262</v>
      </c>
      <c r="D4602" t="s">
        <v>6332</v>
      </c>
      <c r="E4602" t="s">
        <v>6333</v>
      </c>
      <c r="F4602" t="s">
        <v>65</v>
      </c>
      <c r="G4602" t="s">
        <v>66</v>
      </c>
      <c r="H4602" t="s">
        <v>14650</v>
      </c>
      <c r="I4602" t="s">
        <v>6333</v>
      </c>
      <c r="J4602" t="s">
        <v>8141</v>
      </c>
      <c r="K4602" t="s">
        <v>8165</v>
      </c>
      <c r="M4602" t="s">
        <v>8179</v>
      </c>
      <c r="N4602">
        <v>44907.375</v>
      </c>
      <c r="P4602">
        <v>44911.375</v>
      </c>
      <c r="Q4602">
        <v>44911.375</v>
      </c>
    </row>
    <row r="4603" spans="2:17">
      <c r="B4603" t="s">
        <v>6261</v>
      </c>
      <c r="C4603" t="s">
        <v>6262</v>
      </c>
      <c r="D4603" t="s">
        <v>6334</v>
      </c>
      <c r="E4603" t="s">
        <v>6335</v>
      </c>
      <c r="F4603" t="s">
        <v>65</v>
      </c>
      <c r="G4603" t="s">
        <v>66</v>
      </c>
      <c r="H4603" t="s">
        <v>14651</v>
      </c>
      <c r="I4603" t="s">
        <v>6335</v>
      </c>
      <c r="J4603" t="s">
        <v>8141</v>
      </c>
      <c r="K4603" t="s">
        <v>8152</v>
      </c>
      <c r="L4603" t="s">
        <v>8230</v>
      </c>
      <c r="M4603" t="s">
        <v>8163</v>
      </c>
      <c r="N4603">
        <v>44914.375</v>
      </c>
      <c r="O4603">
        <v>44918.375</v>
      </c>
      <c r="P4603">
        <v>44918.375</v>
      </c>
      <c r="Q4603">
        <v>44918.375</v>
      </c>
    </row>
    <row r="4604" spans="2:17">
      <c r="B4604" t="s">
        <v>6261</v>
      </c>
      <c r="C4604" t="s">
        <v>6262</v>
      </c>
      <c r="D4604" t="s">
        <v>6336</v>
      </c>
      <c r="E4604" t="s">
        <v>6337</v>
      </c>
      <c r="F4604" t="s">
        <v>65</v>
      </c>
      <c r="G4604" t="s">
        <v>66</v>
      </c>
      <c r="H4604" t="s">
        <v>14652</v>
      </c>
      <c r="I4604" t="s">
        <v>6337</v>
      </c>
      <c r="J4604" t="s">
        <v>8141</v>
      </c>
      <c r="K4604" t="s">
        <v>8230</v>
      </c>
      <c r="L4604" t="s">
        <v>8165</v>
      </c>
      <c r="M4604" t="s">
        <v>8163</v>
      </c>
      <c r="N4604">
        <v>44914.375</v>
      </c>
      <c r="O4604">
        <v>44918.375</v>
      </c>
      <c r="P4604">
        <v>44918.375</v>
      </c>
      <c r="Q4604">
        <v>44918.375</v>
      </c>
    </row>
    <row r="4605" spans="2:17">
      <c r="B4605" t="s">
        <v>6261</v>
      </c>
      <c r="C4605" t="s">
        <v>6262</v>
      </c>
      <c r="D4605" t="s">
        <v>6338</v>
      </c>
      <c r="E4605" t="s">
        <v>6339</v>
      </c>
      <c r="F4605" t="s">
        <v>65</v>
      </c>
      <c r="G4605" t="s">
        <v>66</v>
      </c>
      <c r="H4605" t="s">
        <v>14653</v>
      </c>
      <c r="I4605" t="s">
        <v>6339</v>
      </c>
      <c r="J4605" t="s">
        <v>8141</v>
      </c>
      <c r="K4605" t="s">
        <v>8152</v>
      </c>
      <c r="M4605" t="s">
        <v>8163</v>
      </c>
      <c r="N4605">
        <v>44914.375</v>
      </c>
      <c r="P4605">
        <v>44918.375</v>
      </c>
      <c r="Q4605">
        <v>44918.375</v>
      </c>
    </row>
    <row r="4606" spans="2:17">
      <c r="B4606" t="s">
        <v>6261</v>
      </c>
      <c r="C4606" t="s">
        <v>6262</v>
      </c>
      <c r="D4606" t="s">
        <v>6340</v>
      </c>
      <c r="E4606" t="s">
        <v>6341</v>
      </c>
      <c r="F4606" t="s">
        <v>65</v>
      </c>
      <c r="G4606" t="s">
        <v>66</v>
      </c>
      <c r="H4606" t="s">
        <v>14654</v>
      </c>
      <c r="I4606" t="s">
        <v>6341</v>
      </c>
      <c r="J4606" t="s">
        <v>8141</v>
      </c>
      <c r="K4606" t="s">
        <v>8230</v>
      </c>
      <c r="L4606" t="s">
        <v>8152</v>
      </c>
      <c r="M4606" t="s">
        <v>8163</v>
      </c>
      <c r="N4606">
        <v>44921.375</v>
      </c>
      <c r="O4606">
        <v>44924.375</v>
      </c>
      <c r="P4606">
        <v>44924.375</v>
      </c>
      <c r="Q4606">
        <v>44924.375</v>
      </c>
    </row>
    <row r="4607" spans="2:17">
      <c r="B4607" t="s">
        <v>6261</v>
      </c>
      <c r="C4607" t="s">
        <v>6262</v>
      </c>
      <c r="D4607" t="s">
        <v>6342</v>
      </c>
      <c r="E4607" t="s">
        <v>6343</v>
      </c>
      <c r="F4607" t="s">
        <v>65</v>
      </c>
      <c r="G4607" t="s">
        <v>66</v>
      </c>
      <c r="H4607" t="s">
        <v>14655</v>
      </c>
      <c r="I4607" t="s">
        <v>6343</v>
      </c>
      <c r="J4607" t="s">
        <v>8141</v>
      </c>
      <c r="K4607" t="s">
        <v>8152</v>
      </c>
      <c r="L4607" t="s">
        <v>8165</v>
      </c>
      <c r="M4607" t="s">
        <v>8163</v>
      </c>
      <c r="N4607">
        <v>44921.375</v>
      </c>
      <c r="O4607">
        <v>44924.375</v>
      </c>
      <c r="P4607">
        <v>44924.375</v>
      </c>
      <c r="Q4607">
        <v>44924.375</v>
      </c>
    </row>
    <row r="4608" spans="2:17">
      <c r="B4608" t="s">
        <v>6261</v>
      </c>
      <c r="C4608" t="s">
        <v>6262</v>
      </c>
      <c r="D4608" t="s">
        <v>6344</v>
      </c>
      <c r="E4608" t="s">
        <v>6345</v>
      </c>
      <c r="F4608" t="s">
        <v>65</v>
      </c>
      <c r="G4608" t="s">
        <v>66</v>
      </c>
      <c r="H4608" t="s">
        <v>14656</v>
      </c>
      <c r="I4608" t="s">
        <v>6345</v>
      </c>
      <c r="J4608" t="s">
        <v>8141</v>
      </c>
      <c r="K4608" t="s">
        <v>8165</v>
      </c>
      <c r="M4608" t="s">
        <v>8163</v>
      </c>
      <c r="N4608">
        <v>44921.375</v>
      </c>
      <c r="P4608">
        <v>44924.375</v>
      </c>
      <c r="Q4608">
        <v>44924.375</v>
      </c>
    </row>
    <row r="4609" spans="2:17">
      <c r="B4609" t="s">
        <v>6261</v>
      </c>
      <c r="C4609" t="s">
        <v>6262</v>
      </c>
      <c r="D4609" t="s">
        <v>6346</v>
      </c>
      <c r="E4609" t="s">
        <v>6347</v>
      </c>
      <c r="F4609" t="s">
        <v>65</v>
      </c>
      <c r="G4609" t="s">
        <v>66</v>
      </c>
      <c r="H4609" t="s">
        <v>14657</v>
      </c>
      <c r="I4609" t="s">
        <v>6347</v>
      </c>
      <c r="J4609" t="s">
        <v>8141</v>
      </c>
      <c r="K4609" t="s">
        <v>8165</v>
      </c>
      <c r="L4609" t="s">
        <v>8230</v>
      </c>
      <c r="M4609" t="s">
        <v>8179</v>
      </c>
      <c r="N4609">
        <v>44900.375</v>
      </c>
      <c r="O4609">
        <v>44904.375</v>
      </c>
      <c r="P4609">
        <v>44904.375</v>
      </c>
      <c r="Q4609">
        <v>44904.375</v>
      </c>
    </row>
    <row r="4610" spans="2:17">
      <c r="B4610" t="s">
        <v>6261</v>
      </c>
      <c r="C4610" t="s">
        <v>6262</v>
      </c>
      <c r="D4610" t="s">
        <v>6348</v>
      </c>
      <c r="E4610" t="s">
        <v>6349</v>
      </c>
      <c r="F4610" t="s">
        <v>65</v>
      </c>
      <c r="G4610" t="s">
        <v>66</v>
      </c>
      <c r="H4610" t="s">
        <v>14658</v>
      </c>
      <c r="I4610" t="s">
        <v>6349</v>
      </c>
      <c r="J4610" t="s">
        <v>8141</v>
      </c>
      <c r="K4610" t="s">
        <v>8230</v>
      </c>
      <c r="L4610" t="s">
        <v>8163</v>
      </c>
      <c r="M4610" t="s">
        <v>8165</v>
      </c>
      <c r="N4610">
        <v>44900.375</v>
      </c>
      <c r="O4610">
        <v>44904.375</v>
      </c>
      <c r="P4610">
        <v>44904.375</v>
      </c>
      <c r="Q4610">
        <v>44904.375</v>
      </c>
    </row>
    <row r="4611" spans="2:17">
      <c r="B4611" t="s">
        <v>6261</v>
      </c>
      <c r="C4611" t="s">
        <v>6262</v>
      </c>
      <c r="D4611" t="s">
        <v>6350</v>
      </c>
      <c r="E4611" t="s">
        <v>6351</v>
      </c>
      <c r="F4611" t="s">
        <v>65</v>
      </c>
      <c r="G4611" t="s">
        <v>66</v>
      </c>
      <c r="H4611" t="s">
        <v>14659</v>
      </c>
      <c r="I4611" t="s">
        <v>6351</v>
      </c>
      <c r="J4611" t="s">
        <v>8141</v>
      </c>
      <c r="K4611" t="s">
        <v>8152</v>
      </c>
      <c r="L4611" t="s">
        <v>8165</v>
      </c>
      <c r="M4611" t="s">
        <v>8179</v>
      </c>
      <c r="N4611">
        <v>44902.375</v>
      </c>
      <c r="O4611">
        <v>44904.375</v>
      </c>
      <c r="P4611">
        <v>44904.375</v>
      </c>
      <c r="Q4611">
        <v>44904.375</v>
      </c>
    </row>
    <row r="4612" spans="2:17">
      <c r="B4612" t="s">
        <v>6261</v>
      </c>
      <c r="C4612" t="s">
        <v>6262</v>
      </c>
      <c r="D4612" t="s">
        <v>6352</v>
      </c>
      <c r="E4612" t="s">
        <v>6353</v>
      </c>
      <c r="F4612" t="s">
        <v>65</v>
      </c>
      <c r="G4612" t="s">
        <v>66</v>
      </c>
      <c r="H4612" t="s">
        <v>14660</v>
      </c>
      <c r="I4612" t="s">
        <v>6353</v>
      </c>
      <c r="J4612" t="s">
        <v>8141</v>
      </c>
      <c r="K4612" t="s">
        <v>8163</v>
      </c>
      <c r="M4612" t="s">
        <v>8165</v>
      </c>
      <c r="N4612">
        <v>44900.375</v>
      </c>
      <c r="P4612">
        <v>44904.375</v>
      </c>
      <c r="Q4612">
        <v>44904.375</v>
      </c>
    </row>
    <row r="4613" spans="2:17">
      <c r="B4613" t="s">
        <v>6261</v>
      </c>
      <c r="C4613" t="s">
        <v>6262</v>
      </c>
      <c r="D4613" t="s">
        <v>6354</v>
      </c>
      <c r="E4613" t="s">
        <v>6355</v>
      </c>
      <c r="F4613" t="s">
        <v>65</v>
      </c>
      <c r="G4613" t="s">
        <v>66</v>
      </c>
      <c r="H4613" t="s">
        <v>14661</v>
      </c>
      <c r="I4613" t="s">
        <v>6355</v>
      </c>
      <c r="J4613" t="s">
        <v>8141</v>
      </c>
      <c r="K4613" t="s">
        <v>8152</v>
      </c>
      <c r="L4613" t="s">
        <v>8163</v>
      </c>
      <c r="N4613">
        <v>44970.375</v>
      </c>
      <c r="O4613">
        <v>44974.375</v>
      </c>
      <c r="P4613">
        <v>44974.375</v>
      </c>
      <c r="Q4613">
        <v>44974.375</v>
      </c>
    </row>
    <row r="4614" spans="2:17">
      <c r="B4614" t="s">
        <v>6261</v>
      </c>
      <c r="C4614" t="s">
        <v>6262</v>
      </c>
      <c r="D4614" t="s">
        <v>6356</v>
      </c>
      <c r="E4614" t="s">
        <v>6357</v>
      </c>
      <c r="F4614" t="s">
        <v>65</v>
      </c>
      <c r="G4614" t="s">
        <v>66</v>
      </c>
      <c r="H4614" t="s">
        <v>14662</v>
      </c>
      <c r="I4614" t="s">
        <v>6357</v>
      </c>
      <c r="J4614" t="s">
        <v>8141</v>
      </c>
      <c r="K4614" t="s">
        <v>8230</v>
      </c>
      <c r="L4614" t="s">
        <v>8152</v>
      </c>
      <c r="M4614" t="s">
        <v>8163</v>
      </c>
      <c r="N4614">
        <v>44977.375</v>
      </c>
      <c r="O4614">
        <v>44977.375</v>
      </c>
      <c r="P4614">
        <v>44977.375</v>
      </c>
      <c r="Q4614">
        <v>44977.375</v>
      </c>
    </row>
    <row r="4615" spans="2:17">
      <c r="B4615" t="s">
        <v>6261</v>
      </c>
      <c r="C4615" t="s">
        <v>6262</v>
      </c>
      <c r="D4615" t="s">
        <v>6358</v>
      </c>
      <c r="E4615" t="s">
        <v>6357</v>
      </c>
      <c r="F4615" t="s">
        <v>65</v>
      </c>
      <c r="G4615" t="s">
        <v>66</v>
      </c>
      <c r="H4615" t="s">
        <v>14663</v>
      </c>
      <c r="I4615" t="s">
        <v>14664</v>
      </c>
      <c r="J4615" t="s">
        <v>8141</v>
      </c>
      <c r="K4615" t="s">
        <v>8152</v>
      </c>
      <c r="L4615" t="s">
        <v>8164</v>
      </c>
      <c r="M4615" t="s">
        <v>8163</v>
      </c>
      <c r="N4615">
        <v>44977.375</v>
      </c>
      <c r="O4615">
        <v>44977.375</v>
      </c>
      <c r="P4615">
        <v>44977.375</v>
      </c>
      <c r="Q4615">
        <v>44977.375</v>
      </c>
    </row>
    <row r="4616" spans="2:17">
      <c r="B4616" t="s">
        <v>6261</v>
      </c>
      <c r="C4616" t="s">
        <v>6262</v>
      </c>
      <c r="D4616" t="s">
        <v>6359</v>
      </c>
      <c r="E4616" t="s">
        <v>6357</v>
      </c>
      <c r="F4616" t="s">
        <v>65</v>
      </c>
      <c r="G4616" t="s">
        <v>66</v>
      </c>
      <c r="H4616" t="s">
        <v>14665</v>
      </c>
      <c r="I4616" t="s">
        <v>14666</v>
      </c>
      <c r="J4616" t="s">
        <v>8141</v>
      </c>
      <c r="K4616" t="s">
        <v>8164</v>
      </c>
      <c r="L4616" t="s">
        <v>8181</v>
      </c>
      <c r="M4616" t="s">
        <v>8163</v>
      </c>
      <c r="N4616">
        <v>44977.375</v>
      </c>
      <c r="O4616">
        <v>44977.375</v>
      </c>
      <c r="P4616">
        <v>44977.375</v>
      </c>
      <c r="Q4616">
        <v>44977.375</v>
      </c>
    </row>
    <row r="4617" spans="2:17">
      <c r="B4617" t="s">
        <v>6261</v>
      </c>
      <c r="C4617" t="s">
        <v>6262</v>
      </c>
      <c r="D4617" t="s">
        <v>6360</v>
      </c>
      <c r="E4617" t="s">
        <v>6357</v>
      </c>
      <c r="F4617" t="s">
        <v>65</v>
      </c>
      <c r="G4617" t="s">
        <v>66</v>
      </c>
      <c r="H4617" t="s">
        <v>14667</v>
      </c>
      <c r="I4617" t="s">
        <v>14668</v>
      </c>
      <c r="J4617" t="s">
        <v>8141</v>
      </c>
      <c r="K4617" t="s">
        <v>8181</v>
      </c>
      <c r="L4617" t="s">
        <v>8230</v>
      </c>
      <c r="M4617" t="s">
        <v>8163</v>
      </c>
      <c r="N4617">
        <v>44977.375</v>
      </c>
      <c r="O4617">
        <v>44977.375</v>
      </c>
      <c r="P4617">
        <v>44977.375</v>
      </c>
      <c r="Q4617">
        <v>44977.375</v>
      </c>
    </row>
    <row r="4618" spans="2:17">
      <c r="B4618" t="s">
        <v>6261</v>
      </c>
      <c r="C4618" t="s">
        <v>6262</v>
      </c>
      <c r="D4618" t="s">
        <v>6361</v>
      </c>
      <c r="E4618" t="s">
        <v>6362</v>
      </c>
      <c r="F4618" t="s">
        <v>65</v>
      </c>
      <c r="G4618" t="s">
        <v>66</v>
      </c>
      <c r="H4618" t="s">
        <v>14669</v>
      </c>
      <c r="I4618" t="s">
        <v>6362</v>
      </c>
      <c r="J4618" t="s">
        <v>8141</v>
      </c>
      <c r="K4618" t="s">
        <v>8163</v>
      </c>
      <c r="M4618" t="s">
        <v>8165</v>
      </c>
      <c r="N4618">
        <v>44977.375</v>
      </c>
      <c r="P4618">
        <v>44981.375</v>
      </c>
      <c r="Q4618">
        <v>44981.375</v>
      </c>
    </row>
    <row r="4619" spans="2:17">
      <c r="B4619" t="s">
        <v>6261</v>
      </c>
      <c r="C4619" t="s">
        <v>6262</v>
      </c>
      <c r="D4619" t="s">
        <v>6363</v>
      </c>
      <c r="E4619" t="s">
        <v>6364</v>
      </c>
      <c r="F4619" t="s">
        <v>65</v>
      </c>
      <c r="G4619" t="s">
        <v>66</v>
      </c>
      <c r="H4619" t="s">
        <v>14670</v>
      </c>
      <c r="I4619" t="s">
        <v>6364</v>
      </c>
      <c r="J4619" t="s">
        <v>8141</v>
      </c>
      <c r="K4619" t="s">
        <v>8230</v>
      </c>
      <c r="L4619" t="s">
        <v>8164</v>
      </c>
      <c r="M4619" t="s">
        <v>8163</v>
      </c>
      <c r="N4619">
        <v>44984.375</v>
      </c>
      <c r="O4619">
        <v>44988.375</v>
      </c>
      <c r="P4619">
        <v>44988.375</v>
      </c>
      <c r="Q4619">
        <v>44988.375</v>
      </c>
    </row>
    <row r="4620" spans="2:17">
      <c r="B4620" t="s">
        <v>6261</v>
      </c>
      <c r="C4620" t="s">
        <v>6262</v>
      </c>
      <c r="D4620" t="s">
        <v>6365</v>
      </c>
      <c r="E4620" t="s">
        <v>6366</v>
      </c>
      <c r="F4620" t="s">
        <v>65</v>
      </c>
      <c r="G4620" t="s">
        <v>66</v>
      </c>
      <c r="H4620" t="s">
        <v>14671</v>
      </c>
      <c r="I4620" t="s">
        <v>6366</v>
      </c>
      <c r="J4620" t="s">
        <v>8141</v>
      </c>
      <c r="K4620" t="s">
        <v>8152</v>
      </c>
      <c r="L4620" t="s">
        <v>8230</v>
      </c>
      <c r="M4620" t="s">
        <v>8163</v>
      </c>
      <c r="N4620">
        <v>44984.375</v>
      </c>
      <c r="O4620">
        <v>44988.375</v>
      </c>
      <c r="P4620">
        <v>44988.375</v>
      </c>
      <c r="Q4620">
        <v>44988.375</v>
      </c>
    </row>
    <row r="4621" spans="2:17">
      <c r="B4621" t="s">
        <v>6261</v>
      </c>
      <c r="C4621" t="s">
        <v>6262</v>
      </c>
      <c r="D4621" t="s">
        <v>6367</v>
      </c>
      <c r="E4621" t="s">
        <v>6368</v>
      </c>
      <c r="F4621" t="s">
        <v>65</v>
      </c>
      <c r="G4621" t="s">
        <v>66</v>
      </c>
      <c r="H4621" t="s">
        <v>14672</v>
      </c>
      <c r="I4621" t="s">
        <v>6368</v>
      </c>
      <c r="J4621" t="s">
        <v>8141</v>
      </c>
      <c r="K4621" t="s">
        <v>8164</v>
      </c>
      <c r="L4621" t="s">
        <v>8181</v>
      </c>
      <c r="M4621" t="s">
        <v>8163</v>
      </c>
      <c r="N4621">
        <v>44984.375</v>
      </c>
      <c r="O4621">
        <v>44988.375</v>
      </c>
      <c r="P4621">
        <v>44988.375</v>
      </c>
      <c r="Q4621">
        <v>44988.375</v>
      </c>
    </row>
    <row r="4622" spans="2:17">
      <c r="B4622" t="s">
        <v>6261</v>
      </c>
      <c r="C4622" t="s">
        <v>6262</v>
      </c>
      <c r="D4622" t="s">
        <v>6369</v>
      </c>
      <c r="E4622" t="s">
        <v>6370</v>
      </c>
      <c r="F4622" t="s">
        <v>65</v>
      </c>
      <c r="G4622" t="s">
        <v>66</v>
      </c>
      <c r="H4622" t="s">
        <v>14673</v>
      </c>
      <c r="I4622" t="s">
        <v>6370</v>
      </c>
      <c r="J4622" t="s">
        <v>8141</v>
      </c>
      <c r="K4622" t="s">
        <v>8181</v>
      </c>
      <c r="L4622" t="s">
        <v>8152</v>
      </c>
      <c r="M4622" t="s">
        <v>8163</v>
      </c>
      <c r="N4622">
        <v>44984.375</v>
      </c>
      <c r="O4622">
        <v>44988.375</v>
      </c>
      <c r="P4622">
        <v>44988.375</v>
      </c>
      <c r="Q4622">
        <v>44988.375</v>
      </c>
    </row>
    <row r="4623" spans="2:17">
      <c r="B4623" t="s">
        <v>6261</v>
      </c>
      <c r="C4623" t="s">
        <v>6262</v>
      </c>
      <c r="D4623" t="s">
        <v>6371</v>
      </c>
      <c r="E4623" t="s">
        <v>6372</v>
      </c>
      <c r="F4623" t="s">
        <v>65</v>
      </c>
      <c r="G4623" t="s">
        <v>66</v>
      </c>
      <c r="H4623" t="s">
        <v>14674</v>
      </c>
      <c r="I4623" t="s">
        <v>6372</v>
      </c>
      <c r="J4623" t="s">
        <v>8141</v>
      </c>
      <c r="K4623" t="s">
        <v>8165</v>
      </c>
      <c r="M4623" t="s">
        <v>8163</v>
      </c>
      <c r="N4623">
        <v>44984.375</v>
      </c>
      <c r="P4623">
        <v>44988.375</v>
      </c>
      <c r="Q4623">
        <v>44988.375</v>
      </c>
    </row>
    <row r="4624" spans="2:17">
      <c r="B4624" t="s">
        <v>6261</v>
      </c>
      <c r="C4624" t="s">
        <v>6262</v>
      </c>
      <c r="D4624" t="s">
        <v>6373</v>
      </c>
      <c r="E4624" t="s">
        <v>6374</v>
      </c>
      <c r="F4624" t="s">
        <v>65</v>
      </c>
      <c r="G4624" t="s">
        <v>66</v>
      </c>
      <c r="H4624" t="s">
        <v>14675</v>
      </c>
      <c r="I4624" t="s">
        <v>6374</v>
      </c>
      <c r="J4624" t="s">
        <v>8141</v>
      </c>
      <c r="K4624" t="s">
        <v>8165</v>
      </c>
      <c r="L4624" t="s">
        <v>8230</v>
      </c>
      <c r="M4624" t="s">
        <v>8163</v>
      </c>
      <c r="N4624">
        <v>44963.375</v>
      </c>
      <c r="O4624">
        <v>44967.375</v>
      </c>
      <c r="P4624">
        <v>44967.375</v>
      </c>
      <c r="Q4624">
        <v>44967.375</v>
      </c>
    </row>
    <row r="4625" spans="2:17">
      <c r="B4625" t="s">
        <v>6261</v>
      </c>
      <c r="C4625" t="s">
        <v>6262</v>
      </c>
      <c r="D4625" t="s">
        <v>6375</v>
      </c>
      <c r="E4625" t="s">
        <v>6376</v>
      </c>
      <c r="F4625" t="s">
        <v>65</v>
      </c>
      <c r="G4625" t="s">
        <v>66</v>
      </c>
      <c r="H4625" t="s">
        <v>14676</v>
      </c>
      <c r="I4625" t="s">
        <v>6376</v>
      </c>
      <c r="J4625" t="s">
        <v>8141</v>
      </c>
      <c r="K4625" t="s">
        <v>8230</v>
      </c>
      <c r="L4625" t="s">
        <v>8152</v>
      </c>
      <c r="M4625" t="s">
        <v>8163</v>
      </c>
      <c r="N4625">
        <v>44963.375</v>
      </c>
      <c r="O4625">
        <v>44967.375</v>
      </c>
      <c r="P4625">
        <v>44967.375</v>
      </c>
      <c r="Q4625">
        <v>44967.375</v>
      </c>
    </row>
    <row r="4626" spans="2:17">
      <c r="B4626" t="s">
        <v>6261</v>
      </c>
      <c r="C4626" t="s">
        <v>6262</v>
      </c>
      <c r="D4626" t="s">
        <v>6377</v>
      </c>
      <c r="E4626" t="s">
        <v>6378</v>
      </c>
      <c r="F4626" t="s">
        <v>65</v>
      </c>
      <c r="G4626" t="s">
        <v>66</v>
      </c>
      <c r="H4626" t="s">
        <v>14677</v>
      </c>
      <c r="I4626" t="s">
        <v>6378</v>
      </c>
      <c r="J4626" t="s">
        <v>8141</v>
      </c>
      <c r="K4626" t="s">
        <v>8152</v>
      </c>
      <c r="M4626" t="s">
        <v>8163</v>
      </c>
      <c r="N4626">
        <v>44963.375</v>
      </c>
      <c r="P4626">
        <v>44967.375</v>
      </c>
      <c r="Q4626">
        <v>44967.375</v>
      </c>
    </row>
    <row r="4627" spans="2:17">
      <c r="B4627" t="s">
        <v>6261</v>
      </c>
      <c r="C4627" t="s">
        <v>6262</v>
      </c>
      <c r="D4627" t="s">
        <v>6379</v>
      </c>
      <c r="E4627" t="s">
        <v>6380</v>
      </c>
      <c r="F4627" t="s">
        <v>65</v>
      </c>
      <c r="G4627" t="s">
        <v>66</v>
      </c>
      <c r="H4627" t="s">
        <v>14678</v>
      </c>
      <c r="I4627" t="s">
        <v>6380</v>
      </c>
      <c r="J4627" t="s">
        <v>8141</v>
      </c>
      <c r="K4627" t="s">
        <v>8152</v>
      </c>
      <c r="L4627" t="s">
        <v>8165</v>
      </c>
      <c r="M4627" t="s">
        <v>8163</v>
      </c>
      <c r="N4627">
        <v>44998.375</v>
      </c>
      <c r="O4627">
        <v>45002.375</v>
      </c>
      <c r="P4627">
        <v>45002.375</v>
      </c>
      <c r="Q4627">
        <v>45002.375</v>
      </c>
    </row>
    <row r="4628" spans="2:17">
      <c r="B4628" t="s">
        <v>6261</v>
      </c>
      <c r="C4628" t="s">
        <v>6262</v>
      </c>
      <c r="D4628" t="s">
        <v>6381</v>
      </c>
      <c r="E4628" t="s">
        <v>6382</v>
      </c>
      <c r="F4628" t="s">
        <v>65</v>
      </c>
      <c r="G4628" t="s">
        <v>66</v>
      </c>
      <c r="H4628" t="s">
        <v>14679</v>
      </c>
      <c r="I4628" t="s">
        <v>6382</v>
      </c>
      <c r="J4628" t="s">
        <v>8141</v>
      </c>
      <c r="K4628" t="s">
        <v>8164</v>
      </c>
      <c r="L4628" t="s">
        <v>8230</v>
      </c>
      <c r="M4628" t="s">
        <v>8163</v>
      </c>
      <c r="N4628">
        <v>44998.375</v>
      </c>
      <c r="O4628">
        <v>45002.375</v>
      </c>
      <c r="P4628">
        <v>45002.375</v>
      </c>
      <c r="Q4628">
        <v>45002.375</v>
      </c>
    </row>
    <row r="4629" spans="2:17">
      <c r="B4629" t="s">
        <v>6261</v>
      </c>
      <c r="C4629" t="s">
        <v>6262</v>
      </c>
      <c r="D4629" t="s">
        <v>6383</v>
      </c>
      <c r="E4629" t="s">
        <v>6384</v>
      </c>
      <c r="F4629" t="s">
        <v>65</v>
      </c>
      <c r="G4629" t="s">
        <v>66</v>
      </c>
      <c r="H4629" t="s">
        <v>14680</v>
      </c>
      <c r="I4629" t="s">
        <v>6384</v>
      </c>
      <c r="J4629" t="s">
        <v>8141</v>
      </c>
      <c r="K4629" t="s">
        <v>8181</v>
      </c>
      <c r="L4629" t="s">
        <v>8164</v>
      </c>
      <c r="M4629" t="s">
        <v>8163</v>
      </c>
      <c r="N4629">
        <v>44998.375</v>
      </c>
      <c r="O4629">
        <v>45002.375</v>
      </c>
      <c r="P4629">
        <v>45002.375</v>
      </c>
      <c r="Q4629">
        <v>45002.375</v>
      </c>
    </row>
    <row r="4630" spans="2:17">
      <c r="B4630" t="s">
        <v>6261</v>
      </c>
      <c r="C4630" t="s">
        <v>6262</v>
      </c>
      <c r="D4630" t="s">
        <v>6385</v>
      </c>
      <c r="E4630" t="s">
        <v>6386</v>
      </c>
      <c r="F4630" t="s">
        <v>65</v>
      </c>
      <c r="G4630" t="s">
        <v>66</v>
      </c>
      <c r="H4630" t="s">
        <v>14681</v>
      </c>
      <c r="I4630" t="s">
        <v>6386</v>
      </c>
      <c r="J4630" t="s">
        <v>8141</v>
      </c>
      <c r="K4630" t="s">
        <v>8230</v>
      </c>
      <c r="M4630" t="s">
        <v>8163</v>
      </c>
      <c r="N4630">
        <v>44998.375</v>
      </c>
      <c r="P4630">
        <v>45002.375</v>
      </c>
      <c r="Q4630">
        <v>45002.375</v>
      </c>
    </row>
    <row r="4631" spans="2:17">
      <c r="B4631" t="s">
        <v>6261</v>
      </c>
      <c r="C4631" t="s">
        <v>6262</v>
      </c>
      <c r="D4631" t="s">
        <v>6387</v>
      </c>
      <c r="E4631" t="s">
        <v>6388</v>
      </c>
      <c r="F4631" t="s">
        <v>65</v>
      </c>
      <c r="G4631" t="s">
        <v>66</v>
      </c>
      <c r="H4631" t="s">
        <v>14682</v>
      </c>
      <c r="I4631" t="s">
        <v>6388</v>
      </c>
      <c r="J4631" t="s">
        <v>8141</v>
      </c>
      <c r="K4631" t="s">
        <v>8230</v>
      </c>
      <c r="L4631" t="s">
        <v>8164</v>
      </c>
      <c r="M4631" t="s">
        <v>8163</v>
      </c>
      <c r="N4631">
        <v>45005.375</v>
      </c>
      <c r="O4631">
        <v>45009.375</v>
      </c>
      <c r="P4631">
        <v>45009.375</v>
      </c>
      <c r="Q4631">
        <v>45009.375</v>
      </c>
    </row>
    <row r="4632" spans="2:17">
      <c r="B4632" t="s">
        <v>6261</v>
      </c>
      <c r="C4632" t="s">
        <v>6262</v>
      </c>
      <c r="D4632" t="s">
        <v>6389</v>
      </c>
      <c r="E4632" t="s">
        <v>6390</v>
      </c>
      <c r="F4632" t="s">
        <v>65</v>
      </c>
      <c r="G4632" t="s">
        <v>66</v>
      </c>
      <c r="H4632" t="s">
        <v>14683</v>
      </c>
      <c r="I4632" t="s">
        <v>6390</v>
      </c>
      <c r="J4632" t="s">
        <v>8141</v>
      </c>
      <c r="K4632" t="s">
        <v>8152</v>
      </c>
      <c r="L4632" t="s">
        <v>8165</v>
      </c>
      <c r="M4632" t="s">
        <v>8163</v>
      </c>
      <c r="N4632">
        <v>45005.375</v>
      </c>
      <c r="O4632">
        <v>45009.375</v>
      </c>
      <c r="P4632">
        <v>45009.375</v>
      </c>
      <c r="Q4632">
        <v>45009.375</v>
      </c>
    </row>
    <row r="4633" spans="2:17">
      <c r="B4633" t="s">
        <v>6261</v>
      </c>
      <c r="C4633" t="s">
        <v>6262</v>
      </c>
      <c r="D4633" t="s">
        <v>6391</v>
      </c>
      <c r="E4633" t="s">
        <v>6392</v>
      </c>
      <c r="F4633" t="s">
        <v>65</v>
      </c>
      <c r="G4633" t="s">
        <v>66</v>
      </c>
      <c r="H4633" t="s">
        <v>14684</v>
      </c>
      <c r="I4633" t="s">
        <v>6392</v>
      </c>
      <c r="J4633" t="s">
        <v>8141</v>
      </c>
      <c r="K4633" t="s">
        <v>8164</v>
      </c>
      <c r="L4633" t="s">
        <v>8181</v>
      </c>
      <c r="M4633" t="s">
        <v>8163</v>
      </c>
      <c r="N4633">
        <v>45005.375</v>
      </c>
      <c r="O4633">
        <v>45009.375</v>
      </c>
      <c r="P4633">
        <v>45009.375</v>
      </c>
      <c r="Q4633">
        <v>45009.375</v>
      </c>
    </row>
    <row r="4634" spans="2:17">
      <c r="B4634" t="s">
        <v>6261</v>
      </c>
      <c r="C4634" t="s">
        <v>6262</v>
      </c>
      <c r="D4634" t="s">
        <v>6393</v>
      </c>
      <c r="E4634" t="s">
        <v>6394</v>
      </c>
      <c r="F4634" t="s">
        <v>65</v>
      </c>
      <c r="G4634" t="s">
        <v>66</v>
      </c>
      <c r="H4634" t="s">
        <v>14685</v>
      </c>
      <c r="I4634" t="s">
        <v>6394</v>
      </c>
      <c r="J4634" t="s">
        <v>8141</v>
      </c>
      <c r="K4634" t="s">
        <v>8181</v>
      </c>
      <c r="L4634" t="s">
        <v>8230</v>
      </c>
      <c r="M4634" t="s">
        <v>8163</v>
      </c>
      <c r="N4634">
        <v>45005.375</v>
      </c>
      <c r="O4634">
        <v>45009.375</v>
      </c>
      <c r="P4634">
        <v>45009.375</v>
      </c>
      <c r="Q4634">
        <v>45009.375</v>
      </c>
    </row>
    <row r="4635" spans="2:17">
      <c r="B4635" t="s">
        <v>6261</v>
      </c>
      <c r="C4635" t="s">
        <v>6262</v>
      </c>
      <c r="D4635" t="s">
        <v>6395</v>
      </c>
      <c r="E4635" t="s">
        <v>6396</v>
      </c>
      <c r="F4635" t="s">
        <v>65</v>
      </c>
      <c r="G4635" t="s">
        <v>66</v>
      </c>
      <c r="H4635" t="s">
        <v>14686</v>
      </c>
      <c r="I4635" t="s">
        <v>6396</v>
      </c>
      <c r="J4635" t="s">
        <v>8141</v>
      </c>
      <c r="K4635" t="s">
        <v>8152</v>
      </c>
      <c r="M4635" t="s">
        <v>8163</v>
      </c>
      <c r="N4635">
        <v>45005.375</v>
      </c>
      <c r="P4635">
        <v>45009.375</v>
      </c>
      <c r="Q4635">
        <v>45009.375</v>
      </c>
    </row>
    <row r="4636" spans="2:17">
      <c r="B4636" t="s">
        <v>6261</v>
      </c>
      <c r="C4636" t="s">
        <v>6262</v>
      </c>
      <c r="D4636" t="s">
        <v>6397</v>
      </c>
      <c r="E4636" t="s">
        <v>6398</v>
      </c>
      <c r="F4636" t="s">
        <v>65</v>
      </c>
      <c r="G4636" t="s">
        <v>66</v>
      </c>
      <c r="H4636" t="s">
        <v>14687</v>
      </c>
      <c r="I4636" t="s">
        <v>6398</v>
      </c>
      <c r="J4636" t="s">
        <v>8141</v>
      </c>
      <c r="K4636" t="s">
        <v>8230</v>
      </c>
      <c r="L4636" t="s">
        <v>8152</v>
      </c>
      <c r="M4636" t="s">
        <v>8163</v>
      </c>
      <c r="N4636">
        <v>45012.375</v>
      </c>
      <c r="O4636">
        <v>45016.375</v>
      </c>
      <c r="P4636">
        <v>45016.375</v>
      </c>
      <c r="Q4636">
        <v>45016.375</v>
      </c>
    </row>
    <row r="4637" spans="2:17">
      <c r="B4637" t="s">
        <v>6261</v>
      </c>
      <c r="C4637" t="s">
        <v>6262</v>
      </c>
      <c r="D4637" t="s">
        <v>6399</v>
      </c>
      <c r="E4637" t="s">
        <v>6400</v>
      </c>
      <c r="F4637" t="s">
        <v>65</v>
      </c>
      <c r="G4637" t="s">
        <v>66</v>
      </c>
      <c r="H4637" t="s">
        <v>14688</v>
      </c>
      <c r="I4637" t="s">
        <v>6400</v>
      </c>
      <c r="J4637" t="s">
        <v>8141</v>
      </c>
      <c r="K4637" t="s">
        <v>8152</v>
      </c>
      <c r="L4637" t="s">
        <v>8230</v>
      </c>
      <c r="M4637" t="s">
        <v>8163</v>
      </c>
      <c r="N4637">
        <v>45012.375</v>
      </c>
      <c r="O4637">
        <v>45016.375</v>
      </c>
      <c r="P4637">
        <v>45016.375</v>
      </c>
      <c r="Q4637">
        <v>45016.375</v>
      </c>
    </row>
    <row r="4638" spans="2:17">
      <c r="B4638" t="s">
        <v>6261</v>
      </c>
      <c r="C4638" t="s">
        <v>6262</v>
      </c>
      <c r="D4638" t="s">
        <v>6401</v>
      </c>
      <c r="E4638" t="s">
        <v>6402</v>
      </c>
      <c r="F4638" t="s">
        <v>65</v>
      </c>
      <c r="G4638" t="s">
        <v>66</v>
      </c>
      <c r="H4638" t="s">
        <v>14689</v>
      </c>
      <c r="I4638" t="s">
        <v>6402</v>
      </c>
      <c r="J4638" t="s">
        <v>8141</v>
      </c>
      <c r="K4638" t="s">
        <v>8164</v>
      </c>
      <c r="L4638" t="s">
        <v>8181</v>
      </c>
      <c r="M4638" t="s">
        <v>8163</v>
      </c>
      <c r="N4638">
        <v>45012.375</v>
      </c>
      <c r="O4638">
        <v>45016.375</v>
      </c>
      <c r="P4638">
        <v>45016.375</v>
      </c>
      <c r="Q4638">
        <v>45016.375</v>
      </c>
    </row>
    <row r="4639" spans="2:17">
      <c r="B4639" t="s">
        <v>6261</v>
      </c>
      <c r="C4639" t="s">
        <v>6262</v>
      </c>
      <c r="D4639" t="s">
        <v>6403</v>
      </c>
      <c r="E4639" t="s">
        <v>6404</v>
      </c>
      <c r="F4639" t="s">
        <v>65</v>
      </c>
      <c r="G4639" t="s">
        <v>66</v>
      </c>
      <c r="H4639" t="s">
        <v>14690</v>
      </c>
      <c r="I4639" t="s">
        <v>6404</v>
      </c>
      <c r="J4639" t="s">
        <v>8141</v>
      </c>
      <c r="K4639" t="s">
        <v>8181</v>
      </c>
      <c r="L4639" t="s">
        <v>8164</v>
      </c>
      <c r="M4639" t="s">
        <v>8163</v>
      </c>
      <c r="N4639">
        <v>45012.375</v>
      </c>
      <c r="O4639">
        <v>45016.375</v>
      </c>
      <c r="P4639">
        <v>45016.375</v>
      </c>
      <c r="Q4639">
        <v>45016.375</v>
      </c>
    </row>
    <row r="4640" spans="2:17">
      <c r="B4640" t="s">
        <v>6261</v>
      </c>
      <c r="C4640" t="s">
        <v>6262</v>
      </c>
      <c r="D4640" t="s">
        <v>6405</v>
      </c>
      <c r="E4640" t="s">
        <v>6406</v>
      </c>
      <c r="F4640" t="s">
        <v>65</v>
      </c>
      <c r="G4640" t="s">
        <v>66</v>
      </c>
      <c r="H4640" t="s">
        <v>14691</v>
      </c>
      <c r="I4640" t="s">
        <v>6406</v>
      </c>
      <c r="J4640" t="s">
        <v>8141</v>
      </c>
      <c r="K4640" t="s">
        <v>8163</v>
      </c>
      <c r="M4640" t="s">
        <v>8165</v>
      </c>
      <c r="N4640">
        <v>45012.375</v>
      </c>
      <c r="P4640">
        <v>45016.375</v>
      </c>
      <c r="Q4640">
        <v>45016.375</v>
      </c>
    </row>
    <row r="4641" spans="2:17">
      <c r="B4641" t="s">
        <v>6261</v>
      </c>
      <c r="C4641" t="s">
        <v>6262</v>
      </c>
      <c r="D4641" t="s">
        <v>6407</v>
      </c>
      <c r="E4641" t="s">
        <v>6408</v>
      </c>
      <c r="F4641" t="s">
        <v>65</v>
      </c>
      <c r="G4641" t="s">
        <v>66</v>
      </c>
      <c r="H4641" t="s">
        <v>14692</v>
      </c>
      <c r="I4641" t="s">
        <v>6408</v>
      </c>
      <c r="J4641" t="s">
        <v>8141</v>
      </c>
      <c r="K4641" t="s">
        <v>8230</v>
      </c>
      <c r="L4641" t="s">
        <v>8164</v>
      </c>
      <c r="M4641" t="s">
        <v>8163</v>
      </c>
      <c r="N4641">
        <v>44991.375</v>
      </c>
      <c r="O4641">
        <v>44995.375</v>
      </c>
      <c r="P4641">
        <v>44995.375</v>
      </c>
      <c r="Q4641">
        <v>44995.375</v>
      </c>
    </row>
    <row r="4642" spans="2:17">
      <c r="B4642" t="s">
        <v>6261</v>
      </c>
      <c r="C4642" t="s">
        <v>6262</v>
      </c>
      <c r="D4642" t="s">
        <v>6409</v>
      </c>
      <c r="E4642" t="s">
        <v>6408</v>
      </c>
      <c r="F4642" t="s">
        <v>65</v>
      </c>
      <c r="G4642" t="s">
        <v>66</v>
      </c>
      <c r="H4642" t="s">
        <v>14693</v>
      </c>
      <c r="I4642" t="s">
        <v>14694</v>
      </c>
      <c r="J4642" t="s">
        <v>8141</v>
      </c>
      <c r="K4642" t="s">
        <v>8230</v>
      </c>
      <c r="L4642" t="s">
        <v>8181</v>
      </c>
      <c r="M4642" t="s">
        <v>8163</v>
      </c>
      <c r="N4642">
        <v>44998.375</v>
      </c>
      <c r="O4642">
        <v>45002.375</v>
      </c>
      <c r="P4642">
        <v>45002.375</v>
      </c>
      <c r="Q4642">
        <v>45002.375</v>
      </c>
    </row>
    <row r="4643" spans="2:17">
      <c r="B4643" t="s">
        <v>6261</v>
      </c>
      <c r="C4643" t="s">
        <v>6262</v>
      </c>
      <c r="D4643" t="s">
        <v>6410</v>
      </c>
      <c r="E4643" t="s">
        <v>6411</v>
      </c>
      <c r="F4643" t="s">
        <v>65</v>
      </c>
      <c r="G4643" t="s">
        <v>66</v>
      </c>
      <c r="H4643" t="s">
        <v>14695</v>
      </c>
      <c r="I4643" t="s">
        <v>6411</v>
      </c>
      <c r="J4643" t="s">
        <v>8141</v>
      </c>
      <c r="K4643" t="s">
        <v>8152</v>
      </c>
      <c r="L4643" t="s">
        <v>8181</v>
      </c>
      <c r="M4643" t="s">
        <v>8163</v>
      </c>
      <c r="N4643">
        <v>44991.375</v>
      </c>
      <c r="O4643">
        <v>44995.375</v>
      </c>
      <c r="P4643">
        <v>44995.375</v>
      </c>
      <c r="Q4643">
        <v>44995.375</v>
      </c>
    </row>
    <row r="4644" spans="2:17">
      <c r="B4644" t="s">
        <v>6261</v>
      </c>
      <c r="C4644" t="s">
        <v>6262</v>
      </c>
      <c r="D4644" t="s">
        <v>6412</v>
      </c>
      <c r="E4644" t="s">
        <v>6413</v>
      </c>
      <c r="F4644" t="s">
        <v>65</v>
      </c>
      <c r="G4644" t="s">
        <v>66</v>
      </c>
      <c r="H4644" t="s">
        <v>14696</v>
      </c>
      <c r="I4644" t="s">
        <v>6413</v>
      </c>
      <c r="J4644" t="s">
        <v>8141</v>
      </c>
      <c r="K4644" t="s">
        <v>8164</v>
      </c>
      <c r="L4644" t="s">
        <v>8230</v>
      </c>
      <c r="M4644" t="s">
        <v>8163</v>
      </c>
      <c r="N4644">
        <v>44991.375</v>
      </c>
      <c r="O4644">
        <v>44995.375</v>
      </c>
      <c r="P4644">
        <v>44995.375</v>
      </c>
      <c r="Q4644">
        <v>44995.375</v>
      </c>
    </row>
    <row r="4645" spans="2:17">
      <c r="B4645" t="s">
        <v>6261</v>
      </c>
      <c r="C4645" t="s">
        <v>6262</v>
      </c>
      <c r="D4645" t="s">
        <v>6414</v>
      </c>
      <c r="E4645" t="s">
        <v>6415</v>
      </c>
      <c r="F4645" t="s">
        <v>65</v>
      </c>
      <c r="G4645" t="s">
        <v>66</v>
      </c>
      <c r="H4645" t="s">
        <v>14697</v>
      </c>
      <c r="I4645" t="s">
        <v>6415</v>
      </c>
      <c r="J4645" t="s">
        <v>8141</v>
      </c>
      <c r="K4645" t="s">
        <v>8181</v>
      </c>
      <c r="L4645" t="s">
        <v>8152</v>
      </c>
      <c r="M4645" t="s">
        <v>8163</v>
      </c>
      <c r="N4645">
        <v>44991.375</v>
      </c>
      <c r="O4645">
        <v>44995.375</v>
      </c>
      <c r="P4645">
        <v>44995.375</v>
      </c>
      <c r="Q4645">
        <v>44995.375</v>
      </c>
    </row>
    <row r="4646" spans="2:17">
      <c r="B4646" t="s">
        <v>6261</v>
      </c>
      <c r="C4646" t="s">
        <v>6262</v>
      </c>
      <c r="D4646" t="s">
        <v>6416</v>
      </c>
      <c r="E4646" t="s">
        <v>6417</v>
      </c>
      <c r="F4646" t="s">
        <v>65</v>
      </c>
      <c r="G4646" t="s">
        <v>66</v>
      </c>
      <c r="H4646" t="s">
        <v>14698</v>
      </c>
      <c r="I4646" t="s">
        <v>6417</v>
      </c>
      <c r="J4646" t="s">
        <v>8141</v>
      </c>
      <c r="K4646" t="s">
        <v>8152</v>
      </c>
      <c r="M4646" t="s">
        <v>8163</v>
      </c>
      <c r="N4646">
        <v>44991.375</v>
      </c>
      <c r="P4646">
        <v>44995.375</v>
      </c>
      <c r="Q4646">
        <v>44995.375</v>
      </c>
    </row>
    <row r="4647" spans="2:17">
      <c r="B4647" t="s">
        <v>6261</v>
      </c>
      <c r="C4647" t="s">
        <v>6262</v>
      </c>
      <c r="D4647" t="s">
        <v>6418</v>
      </c>
      <c r="E4647" t="s">
        <v>6419</v>
      </c>
      <c r="F4647" t="s">
        <v>65</v>
      </c>
      <c r="G4647" t="s">
        <v>66</v>
      </c>
      <c r="H4647" t="s">
        <v>14699</v>
      </c>
      <c r="I4647" t="s">
        <v>6419</v>
      </c>
      <c r="J4647" t="s">
        <v>8141</v>
      </c>
      <c r="K4647" t="s">
        <v>8230</v>
      </c>
      <c r="L4647" t="s">
        <v>8152</v>
      </c>
      <c r="M4647" t="s">
        <v>8163</v>
      </c>
      <c r="N4647">
        <v>45026.375</v>
      </c>
      <c r="O4647">
        <v>45030.375</v>
      </c>
      <c r="P4647">
        <v>45030.375</v>
      </c>
      <c r="Q4647">
        <v>45030.375</v>
      </c>
    </row>
    <row r="4648" spans="2:17">
      <c r="B4648" t="s">
        <v>6261</v>
      </c>
      <c r="C4648" t="s">
        <v>6262</v>
      </c>
      <c r="D4648" t="s">
        <v>6420</v>
      </c>
      <c r="E4648" t="s">
        <v>6421</v>
      </c>
      <c r="F4648" t="s">
        <v>65</v>
      </c>
      <c r="G4648" t="s">
        <v>66</v>
      </c>
      <c r="H4648" t="s">
        <v>14700</v>
      </c>
      <c r="I4648" t="s">
        <v>6421</v>
      </c>
      <c r="J4648" t="s">
        <v>8141</v>
      </c>
      <c r="K4648" t="s">
        <v>8152</v>
      </c>
      <c r="L4648" t="s">
        <v>8230</v>
      </c>
      <c r="M4648" t="s">
        <v>8163</v>
      </c>
      <c r="N4648">
        <v>45026.375</v>
      </c>
      <c r="O4648">
        <v>45030.375</v>
      </c>
      <c r="P4648">
        <v>45030.375</v>
      </c>
      <c r="Q4648">
        <v>45030.375</v>
      </c>
    </row>
    <row r="4649" spans="2:17">
      <c r="B4649" t="s">
        <v>6261</v>
      </c>
      <c r="C4649" t="s">
        <v>6262</v>
      </c>
      <c r="D4649" t="s">
        <v>6422</v>
      </c>
      <c r="E4649" t="s">
        <v>6423</v>
      </c>
      <c r="F4649" t="s">
        <v>65</v>
      </c>
      <c r="G4649" t="s">
        <v>66</v>
      </c>
      <c r="H4649" t="s">
        <v>14701</v>
      </c>
      <c r="I4649" t="s">
        <v>6423</v>
      </c>
      <c r="J4649" t="s">
        <v>8141</v>
      </c>
      <c r="K4649" t="s">
        <v>8164</v>
      </c>
      <c r="L4649" t="s">
        <v>8181</v>
      </c>
      <c r="M4649" t="s">
        <v>8163</v>
      </c>
      <c r="N4649">
        <v>45026.375</v>
      </c>
      <c r="O4649">
        <v>45030.375</v>
      </c>
      <c r="P4649">
        <v>45030.375</v>
      </c>
      <c r="Q4649">
        <v>45030.375</v>
      </c>
    </row>
    <row r="4650" spans="2:17">
      <c r="B4650" t="s">
        <v>6261</v>
      </c>
      <c r="C4650" t="s">
        <v>6262</v>
      </c>
      <c r="D4650" t="s">
        <v>6424</v>
      </c>
      <c r="E4650" t="s">
        <v>6425</v>
      </c>
      <c r="F4650" t="s">
        <v>65</v>
      </c>
      <c r="G4650" t="s">
        <v>66</v>
      </c>
      <c r="H4650" t="s">
        <v>14702</v>
      </c>
      <c r="I4650" t="s">
        <v>6425</v>
      </c>
      <c r="J4650" t="s">
        <v>8141</v>
      </c>
      <c r="K4650" t="s">
        <v>8181</v>
      </c>
      <c r="L4650" t="s">
        <v>8164</v>
      </c>
      <c r="M4650" t="s">
        <v>8163</v>
      </c>
      <c r="N4650">
        <v>45026.375</v>
      </c>
      <c r="O4650">
        <v>45030.375</v>
      </c>
      <c r="P4650">
        <v>45030.375</v>
      </c>
      <c r="Q4650">
        <v>45030.375</v>
      </c>
    </row>
    <row r="4651" spans="2:17">
      <c r="B4651" t="s">
        <v>6261</v>
      </c>
      <c r="C4651" t="s">
        <v>6262</v>
      </c>
      <c r="D4651" t="s">
        <v>6426</v>
      </c>
      <c r="E4651" t="s">
        <v>6427</v>
      </c>
      <c r="F4651" t="s">
        <v>65</v>
      </c>
      <c r="G4651" t="s">
        <v>66</v>
      </c>
      <c r="H4651" t="s">
        <v>14703</v>
      </c>
      <c r="I4651" t="s">
        <v>6427</v>
      </c>
      <c r="J4651" t="s">
        <v>8141</v>
      </c>
      <c r="K4651" t="s">
        <v>8152</v>
      </c>
      <c r="M4651" t="s">
        <v>8163</v>
      </c>
      <c r="N4651">
        <v>45026.375</v>
      </c>
      <c r="P4651">
        <v>45030.375</v>
      </c>
      <c r="Q4651">
        <v>45030.375</v>
      </c>
    </row>
    <row r="4652" spans="2:17">
      <c r="B4652" t="s">
        <v>6261</v>
      </c>
      <c r="C4652" t="s">
        <v>6262</v>
      </c>
      <c r="D4652" t="s">
        <v>6428</v>
      </c>
      <c r="E4652" t="s">
        <v>6429</v>
      </c>
      <c r="F4652" t="s">
        <v>65</v>
      </c>
      <c r="G4652" t="s">
        <v>66</v>
      </c>
      <c r="H4652" t="s">
        <v>14704</v>
      </c>
      <c r="I4652" t="s">
        <v>6429</v>
      </c>
      <c r="J4652" t="s">
        <v>8141</v>
      </c>
      <c r="K4652" t="s">
        <v>8230</v>
      </c>
      <c r="L4652" t="s">
        <v>8152</v>
      </c>
      <c r="M4652" t="s">
        <v>8163</v>
      </c>
      <c r="N4652">
        <v>45033.375</v>
      </c>
      <c r="O4652">
        <v>45037.375</v>
      </c>
      <c r="P4652">
        <v>45037.375</v>
      </c>
      <c r="Q4652">
        <v>45037.375</v>
      </c>
    </row>
    <row r="4653" spans="2:17">
      <c r="B4653" t="s">
        <v>6261</v>
      </c>
      <c r="C4653" t="s">
        <v>6262</v>
      </c>
      <c r="D4653" t="s">
        <v>6430</v>
      </c>
      <c r="E4653" t="s">
        <v>6431</v>
      </c>
      <c r="F4653" t="s">
        <v>65</v>
      </c>
      <c r="G4653" t="s">
        <v>66</v>
      </c>
      <c r="H4653" t="s">
        <v>14705</v>
      </c>
      <c r="I4653" t="s">
        <v>6431</v>
      </c>
      <c r="J4653" t="s">
        <v>8141</v>
      </c>
      <c r="K4653" t="s">
        <v>8152</v>
      </c>
      <c r="L4653" t="s">
        <v>8230</v>
      </c>
      <c r="M4653" t="s">
        <v>8163</v>
      </c>
      <c r="N4653">
        <v>45033.375</v>
      </c>
      <c r="O4653">
        <v>45037.375</v>
      </c>
      <c r="P4653">
        <v>45037.375</v>
      </c>
      <c r="Q4653">
        <v>45037.375</v>
      </c>
    </row>
    <row r="4654" spans="2:17">
      <c r="B4654" t="s">
        <v>6261</v>
      </c>
      <c r="C4654" t="s">
        <v>6262</v>
      </c>
      <c r="D4654" t="s">
        <v>6432</v>
      </c>
      <c r="E4654" t="s">
        <v>6433</v>
      </c>
      <c r="F4654" t="s">
        <v>65</v>
      </c>
      <c r="G4654" t="s">
        <v>66</v>
      </c>
      <c r="H4654" t="s">
        <v>14706</v>
      </c>
      <c r="I4654" t="s">
        <v>6433</v>
      </c>
      <c r="J4654" t="s">
        <v>8141</v>
      </c>
      <c r="K4654" t="s">
        <v>8164</v>
      </c>
      <c r="L4654" t="s">
        <v>8181</v>
      </c>
      <c r="M4654" t="s">
        <v>8163</v>
      </c>
      <c r="N4654">
        <v>45033.375</v>
      </c>
      <c r="O4654">
        <v>45037.375</v>
      </c>
      <c r="P4654">
        <v>45037.375</v>
      </c>
      <c r="Q4654">
        <v>45030.375</v>
      </c>
    </row>
    <row r="4655" spans="2:17">
      <c r="B4655" t="s">
        <v>6261</v>
      </c>
      <c r="C4655" t="s">
        <v>6262</v>
      </c>
      <c r="D4655" t="s">
        <v>6434</v>
      </c>
      <c r="E4655" t="s">
        <v>6433</v>
      </c>
      <c r="F4655" t="s">
        <v>65</v>
      </c>
      <c r="G4655" t="s">
        <v>66</v>
      </c>
      <c r="H4655" t="s">
        <v>14707</v>
      </c>
      <c r="I4655" t="s">
        <v>14708</v>
      </c>
      <c r="J4655" t="s">
        <v>8141</v>
      </c>
      <c r="K4655" t="s">
        <v>8164</v>
      </c>
      <c r="L4655" t="s">
        <v>8181</v>
      </c>
      <c r="M4655" t="s">
        <v>8163</v>
      </c>
      <c r="N4655">
        <v>45040.375</v>
      </c>
      <c r="O4655">
        <v>45044.375</v>
      </c>
      <c r="P4655">
        <v>45044.375</v>
      </c>
      <c r="Q4655">
        <v>45044.375</v>
      </c>
    </row>
    <row r="4656" spans="2:17">
      <c r="B4656" t="s">
        <v>6261</v>
      </c>
      <c r="C4656" t="s">
        <v>6262</v>
      </c>
      <c r="D4656" t="s">
        <v>6435</v>
      </c>
      <c r="E4656" t="s">
        <v>6436</v>
      </c>
      <c r="F4656" t="s">
        <v>65</v>
      </c>
      <c r="G4656" t="s">
        <v>66</v>
      </c>
      <c r="H4656" t="s">
        <v>14709</v>
      </c>
      <c r="I4656" t="s">
        <v>6436</v>
      </c>
      <c r="J4656" t="s">
        <v>8141</v>
      </c>
      <c r="K4656" t="s">
        <v>8181</v>
      </c>
      <c r="L4656" t="s">
        <v>8164</v>
      </c>
      <c r="M4656" t="s">
        <v>8163</v>
      </c>
      <c r="N4656">
        <v>45033.375</v>
      </c>
      <c r="O4656">
        <v>45037.375</v>
      </c>
      <c r="P4656">
        <v>45037.375</v>
      </c>
      <c r="Q4656">
        <v>45037.375</v>
      </c>
    </row>
    <row r="4657" spans="2:17">
      <c r="B4657" t="s">
        <v>6261</v>
      </c>
      <c r="C4657" t="s">
        <v>6262</v>
      </c>
      <c r="D4657" t="s">
        <v>6437</v>
      </c>
      <c r="E4657" t="s">
        <v>6438</v>
      </c>
      <c r="F4657" t="s">
        <v>65</v>
      </c>
      <c r="G4657" t="s">
        <v>66</v>
      </c>
      <c r="H4657" t="s">
        <v>14710</v>
      </c>
      <c r="I4657" t="s">
        <v>6438</v>
      </c>
      <c r="J4657" t="s">
        <v>8141</v>
      </c>
      <c r="K4657" t="s">
        <v>8152</v>
      </c>
      <c r="M4657" t="s">
        <v>8163</v>
      </c>
      <c r="N4657">
        <v>45030.375</v>
      </c>
      <c r="P4657">
        <v>45037.375</v>
      </c>
      <c r="Q4657">
        <v>45037.375</v>
      </c>
    </row>
    <row r="4658" spans="2:17">
      <c r="B4658" t="s">
        <v>6261</v>
      </c>
      <c r="C4658" t="s">
        <v>6262</v>
      </c>
      <c r="D4658" t="s">
        <v>6439</v>
      </c>
      <c r="E4658" t="s">
        <v>6440</v>
      </c>
      <c r="F4658" t="s">
        <v>65</v>
      </c>
      <c r="G4658" t="s">
        <v>66</v>
      </c>
      <c r="H4658" t="s">
        <v>14711</v>
      </c>
      <c r="I4658" t="s">
        <v>6440</v>
      </c>
      <c r="J4658" t="s">
        <v>8141</v>
      </c>
      <c r="K4658" t="s">
        <v>8230</v>
      </c>
      <c r="L4658" t="s">
        <v>8152</v>
      </c>
      <c r="M4658" t="s">
        <v>8163</v>
      </c>
      <c r="N4658">
        <v>45040.375</v>
      </c>
      <c r="O4658">
        <v>45044.375</v>
      </c>
      <c r="P4658">
        <v>45044.375</v>
      </c>
      <c r="Q4658">
        <v>45044.375</v>
      </c>
    </row>
    <row r="4659" spans="2:17">
      <c r="B4659" t="s">
        <v>6261</v>
      </c>
      <c r="C4659" t="s">
        <v>6262</v>
      </c>
      <c r="D4659" t="s">
        <v>6441</v>
      </c>
      <c r="E4659" t="s">
        <v>6442</v>
      </c>
      <c r="F4659" t="s">
        <v>65</v>
      </c>
      <c r="G4659" t="s">
        <v>66</v>
      </c>
      <c r="H4659" t="s">
        <v>14712</v>
      </c>
      <c r="I4659" t="s">
        <v>6442</v>
      </c>
      <c r="J4659" t="s">
        <v>8141</v>
      </c>
      <c r="K4659" t="s">
        <v>8152</v>
      </c>
      <c r="L4659" t="s">
        <v>8230</v>
      </c>
      <c r="M4659" t="s">
        <v>8163</v>
      </c>
      <c r="N4659">
        <v>45040.375</v>
      </c>
      <c r="O4659">
        <v>45044.375</v>
      </c>
      <c r="P4659">
        <v>45044.375</v>
      </c>
      <c r="Q4659">
        <v>45044.375</v>
      </c>
    </row>
    <row r="4660" spans="2:17">
      <c r="B4660" t="s">
        <v>6261</v>
      </c>
      <c r="C4660" t="s">
        <v>6262</v>
      </c>
      <c r="D4660" t="s">
        <v>6443</v>
      </c>
      <c r="E4660" t="s">
        <v>6444</v>
      </c>
      <c r="F4660" t="s">
        <v>65</v>
      </c>
      <c r="G4660" t="s">
        <v>66</v>
      </c>
      <c r="H4660" t="s">
        <v>14713</v>
      </c>
      <c r="I4660" t="s">
        <v>6444</v>
      </c>
      <c r="J4660" t="s">
        <v>8141</v>
      </c>
      <c r="K4660" t="s">
        <v>8181</v>
      </c>
      <c r="L4660" t="s">
        <v>8164</v>
      </c>
      <c r="M4660" t="s">
        <v>8163</v>
      </c>
      <c r="N4660">
        <v>45040.375</v>
      </c>
      <c r="O4660">
        <v>45044.375</v>
      </c>
      <c r="P4660">
        <v>45044.375</v>
      </c>
      <c r="Q4660">
        <v>45044.375</v>
      </c>
    </row>
    <row r="4661" spans="2:17">
      <c r="B4661" t="s">
        <v>6261</v>
      </c>
      <c r="C4661" t="s">
        <v>6262</v>
      </c>
      <c r="D4661" t="s">
        <v>6445</v>
      </c>
      <c r="E4661" t="s">
        <v>6446</v>
      </c>
      <c r="F4661" t="s">
        <v>65</v>
      </c>
      <c r="G4661" t="s">
        <v>66</v>
      </c>
      <c r="H4661" t="s">
        <v>14714</v>
      </c>
      <c r="I4661" t="s">
        <v>6446</v>
      </c>
      <c r="J4661" t="s">
        <v>8141</v>
      </c>
      <c r="K4661" t="s">
        <v>8152</v>
      </c>
      <c r="M4661" t="s">
        <v>8163</v>
      </c>
      <c r="N4661">
        <v>45040.375</v>
      </c>
      <c r="P4661">
        <v>45044.375</v>
      </c>
      <c r="Q4661">
        <v>45044.375</v>
      </c>
    </row>
    <row r="4662" spans="2:17">
      <c r="B4662" t="s">
        <v>6261</v>
      </c>
      <c r="C4662" t="s">
        <v>6262</v>
      </c>
      <c r="D4662" t="s">
        <v>6447</v>
      </c>
      <c r="E4662" t="s">
        <v>6448</v>
      </c>
      <c r="F4662" t="s">
        <v>65</v>
      </c>
      <c r="G4662" t="s">
        <v>66</v>
      </c>
      <c r="H4662" t="s">
        <v>14715</v>
      </c>
      <c r="I4662" t="s">
        <v>6448</v>
      </c>
      <c r="J4662" t="s">
        <v>8141</v>
      </c>
      <c r="K4662" t="s">
        <v>8230</v>
      </c>
      <c r="L4662" t="s">
        <v>8152</v>
      </c>
      <c r="M4662" t="s">
        <v>8163</v>
      </c>
      <c r="N4662">
        <v>45019.375</v>
      </c>
      <c r="O4662">
        <v>45023.375</v>
      </c>
      <c r="P4662">
        <v>45023.375</v>
      </c>
      <c r="Q4662">
        <v>45023.375</v>
      </c>
    </row>
    <row r="4663" spans="2:17">
      <c r="B4663" t="s">
        <v>6261</v>
      </c>
      <c r="C4663" t="s">
        <v>6262</v>
      </c>
      <c r="D4663" t="s">
        <v>6449</v>
      </c>
      <c r="E4663" t="s">
        <v>6450</v>
      </c>
      <c r="F4663" t="s">
        <v>65</v>
      </c>
      <c r="G4663" t="s">
        <v>66</v>
      </c>
      <c r="H4663" t="s">
        <v>14716</v>
      </c>
      <c r="I4663" t="s">
        <v>6450</v>
      </c>
      <c r="J4663" t="s">
        <v>8141</v>
      </c>
      <c r="K4663" t="s">
        <v>8152</v>
      </c>
      <c r="L4663" t="s">
        <v>8230</v>
      </c>
      <c r="M4663" t="s">
        <v>8163</v>
      </c>
      <c r="N4663">
        <v>45019.375</v>
      </c>
      <c r="O4663">
        <v>45023.375</v>
      </c>
      <c r="P4663">
        <v>45023.375</v>
      </c>
      <c r="Q4663">
        <v>45023.375</v>
      </c>
    </row>
    <row r="4664" spans="2:17">
      <c r="B4664" t="s">
        <v>6261</v>
      </c>
      <c r="C4664" t="s">
        <v>6262</v>
      </c>
      <c r="D4664" t="s">
        <v>6451</v>
      </c>
      <c r="E4664" t="s">
        <v>6452</v>
      </c>
      <c r="F4664" t="s">
        <v>65</v>
      </c>
      <c r="G4664" t="s">
        <v>66</v>
      </c>
      <c r="H4664" t="s">
        <v>14717</v>
      </c>
      <c r="I4664" t="s">
        <v>6452</v>
      </c>
      <c r="J4664" t="s">
        <v>8141</v>
      </c>
      <c r="K4664" t="s">
        <v>8164</v>
      </c>
      <c r="L4664" t="s">
        <v>8181</v>
      </c>
      <c r="M4664" t="s">
        <v>8163</v>
      </c>
      <c r="N4664">
        <v>45019.375</v>
      </c>
      <c r="O4664">
        <v>45023.375</v>
      </c>
      <c r="P4664">
        <v>45023.375</v>
      </c>
      <c r="Q4664">
        <v>45023.375</v>
      </c>
    </row>
    <row r="4665" spans="2:17">
      <c r="B4665" t="s">
        <v>6261</v>
      </c>
      <c r="C4665" t="s">
        <v>6262</v>
      </c>
      <c r="D4665" t="s">
        <v>6453</v>
      </c>
      <c r="E4665" t="s">
        <v>6454</v>
      </c>
      <c r="F4665" t="s">
        <v>65</v>
      </c>
      <c r="G4665" t="s">
        <v>66</v>
      </c>
      <c r="H4665" t="s">
        <v>14718</v>
      </c>
      <c r="I4665" t="s">
        <v>6454</v>
      </c>
      <c r="J4665" t="s">
        <v>8141</v>
      </c>
      <c r="K4665" t="s">
        <v>8181</v>
      </c>
      <c r="L4665" t="s">
        <v>8164</v>
      </c>
      <c r="M4665" t="s">
        <v>8163</v>
      </c>
      <c r="N4665">
        <v>45019.375</v>
      </c>
      <c r="O4665">
        <v>45023.375</v>
      </c>
      <c r="P4665">
        <v>45023.375</v>
      </c>
      <c r="Q4665">
        <v>45023.375</v>
      </c>
    </row>
    <row r="4666" spans="2:17">
      <c r="B4666" t="s">
        <v>6261</v>
      </c>
      <c r="C4666" t="s">
        <v>6262</v>
      </c>
      <c r="D4666" t="s">
        <v>6455</v>
      </c>
      <c r="E4666" t="s">
        <v>6456</v>
      </c>
      <c r="F4666" t="s">
        <v>65</v>
      </c>
      <c r="G4666" t="s">
        <v>66</v>
      </c>
      <c r="H4666" t="s">
        <v>14719</v>
      </c>
      <c r="I4666" t="s">
        <v>6456</v>
      </c>
      <c r="J4666" t="s">
        <v>8141</v>
      </c>
      <c r="K4666" t="s">
        <v>8152</v>
      </c>
      <c r="M4666" t="s">
        <v>8163</v>
      </c>
      <c r="N4666">
        <v>45019.375</v>
      </c>
      <c r="P4666">
        <v>45023.375</v>
      </c>
      <c r="Q4666">
        <v>45023.375</v>
      </c>
    </row>
    <row r="4667" spans="2:17">
      <c r="B4667" t="s">
        <v>6261</v>
      </c>
      <c r="C4667" t="s">
        <v>6262</v>
      </c>
      <c r="D4667" t="s">
        <v>6457</v>
      </c>
      <c r="E4667" t="s">
        <v>6458</v>
      </c>
      <c r="F4667" t="s">
        <v>65</v>
      </c>
      <c r="G4667" t="s">
        <v>66</v>
      </c>
      <c r="H4667" t="s">
        <v>14720</v>
      </c>
      <c r="I4667" t="s">
        <v>6458</v>
      </c>
      <c r="J4667" t="s">
        <v>8141</v>
      </c>
      <c r="K4667" t="s">
        <v>8230</v>
      </c>
      <c r="L4667" t="s">
        <v>8152</v>
      </c>
      <c r="M4667" t="s">
        <v>8163</v>
      </c>
      <c r="N4667">
        <v>45054.375</v>
      </c>
      <c r="O4667">
        <v>45058.375</v>
      </c>
      <c r="P4667">
        <v>45058.375</v>
      </c>
      <c r="Q4667">
        <v>45058.375</v>
      </c>
    </row>
    <row r="4668" spans="2:17">
      <c r="B4668" t="s">
        <v>6261</v>
      </c>
      <c r="C4668" t="s">
        <v>6262</v>
      </c>
      <c r="D4668" t="s">
        <v>6459</v>
      </c>
      <c r="E4668" t="s">
        <v>6460</v>
      </c>
      <c r="F4668" t="s">
        <v>65</v>
      </c>
      <c r="G4668" t="s">
        <v>66</v>
      </c>
      <c r="H4668" t="s">
        <v>14721</v>
      </c>
      <c r="I4668" t="s">
        <v>6460</v>
      </c>
      <c r="J4668" t="s">
        <v>8141</v>
      </c>
      <c r="K4668" t="s">
        <v>8152</v>
      </c>
      <c r="L4668" t="s">
        <v>8230</v>
      </c>
      <c r="M4668" t="s">
        <v>8163</v>
      </c>
      <c r="N4668">
        <v>45054.375</v>
      </c>
      <c r="O4668">
        <v>45058.375</v>
      </c>
      <c r="P4668">
        <v>45058.375</v>
      </c>
      <c r="Q4668">
        <v>45058.375</v>
      </c>
    </row>
    <row r="4669" spans="2:17">
      <c r="B4669" t="s">
        <v>6261</v>
      </c>
      <c r="C4669" t="s">
        <v>6262</v>
      </c>
      <c r="D4669" t="s">
        <v>6461</v>
      </c>
      <c r="E4669" t="s">
        <v>6462</v>
      </c>
      <c r="F4669" t="s">
        <v>65</v>
      </c>
      <c r="G4669" t="s">
        <v>66</v>
      </c>
      <c r="H4669" t="s">
        <v>14722</v>
      </c>
      <c r="I4669" t="s">
        <v>6462</v>
      </c>
      <c r="J4669" t="s">
        <v>8141</v>
      </c>
      <c r="K4669" t="s">
        <v>8164</v>
      </c>
      <c r="L4669" t="s">
        <v>8181</v>
      </c>
      <c r="M4669" t="s">
        <v>8163</v>
      </c>
      <c r="N4669">
        <v>45054.375</v>
      </c>
      <c r="O4669">
        <v>45058.375</v>
      </c>
      <c r="P4669">
        <v>45058.375</v>
      </c>
      <c r="Q4669">
        <v>45058.375</v>
      </c>
    </row>
    <row r="4670" spans="2:17">
      <c r="B4670" t="s">
        <v>6261</v>
      </c>
      <c r="C4670" t="s">
        <v>6262</v>
      </c>
      <c r="D4670" t="s">
        <v>6463</v>
      </c>
      <c r="E4670" t="s">
        <v>6464</v>
      </c>
      <c r="F4670" t="s">
        <v>65</v>
      </c>
      <c r="G4670" t="s">
        <v>66</v>
      </c>
      <c r="H4670" t="s">
        <v>14723</v>
      </c>
      <c r="I4670" t="s">
        <v>6464</v>
      </c>
      <c r="J4670" t="s">
        <v>8141</v>
      </c>
      <c r="K4670" t="s">
        <v>8181</v>
      </c>
      <c r="L4670" t="s">
        <v>8164</v>
      </c>
      <c r="M4670" t="s">
        <v>8163</v>
      </c>
      <c r="N4670">
        <v>45054.375</v>
      </c>
      <c r="O4670">
        <v>45058.375</v>
      </c>
      <c r="P4670">
        <v>45058.375</v>
      </c>
      <c r="Q4670">
        <v>45058.375</v>
      </c>
    </row>
    <row r="4671" spans="2:17">
      <c r="B4671" t="s">
        <v>6261</v>
      </c>
      <c r="C4671" t="s">
        <v>6262</v>
      </c>
      <c r="D4671" t="s">
        <v>6465</v>
      </c>
      <c r="E4671" t="s">
        <v>6466</v>
      </c>
      <c r="F4671" t="s">
        <v>65</v>
      </c>
      <c r="G4671" t="s">
        <v>66</v>
      </c>
      <c r="H4671" t="s">
        <v>14724</v>
      </c>
      <c r="I4671" t="s">
        <v>6466</v>
      </c>
      <c r="J4671" t="s">
        <v>8141</v>
      </c>
      <c r="K4671" t="s">
        <v>8152</v>
      </c>
      <c r="M4671" t="s">
        <v>8163</v>
      </c>
      <c r="N4671">
        <v>45054.375</v>
      </c>
      <c r="P4671">
        <v>45058.375</v>
      </c>
      <c r="Q4671">
        <v>45058.375</v>
      </c>
    </row>
    <row r="4672" spans="2:17">
      <c r="B4672" t="s">
        <v>6261</v>
      </c>
      <c r="C4672" t="s">
        <v>6262</v>
      </c>
      <c r="D4672" t="s">
        <v>6467</v>
      </c>
      <c r="E4672" t="s">
        <v>6468</v>
      </c>
      <c r="F4672" t="s">
        <v>65</v>
      </c>
      <c r="G4672" t="s">
        <v>66</v>
      </c>
      <c r="H4672" t="s">
        <v>14725</v>
      </c>
      <c r="I4672" t="s">
        <v>6468</v>
      </c>
      <c r="J4672" t="s">
        <v>8141</v>
      </c>
      <c r="K4672" t="s">
        <v>8230</v>
      </c>
      <c r="L4672" t="s">
        <v>8152</v>
      </c>
      <c r="M4672" t="s">
        <v>8163</v>
      </c>
      <c r="N4672">
        <v>45061.375</v>
      </c>
      <c r="O4672">
        <v>45065.375</v>
      </c>
      <c r="P4672">
        <v>45065.375</v>
      </c>
      <c r="Q4672">
        <v>45065.375</v>
      </c>
    </row>
    <row r="4673" spans="2:17">
      <c r="B4673" t="s">
        <v>6261</v>
      </c>
      <c r="C4673" t="s">
        <v>6262</v>
      </c>
      <c r="D4673" t="s">
        <v>6469</v>
      </c>
      <c r="E4673" t="s">
        <v>6470</v>
      </c>
      <c r="F4673" t="s">
        <v>65</v>
      </c>
      <c r="G4673" t="s">
        <v>66</v>
      </c>
      <c r="H4673" t="s">
        <v>14726</v>
      </c>
      <c r="I4673" t="s">
        <v>6470</v>
      </c>
      <c r="J4673" t="s">
        <v>8141</v>
      </c>
      <c r="K4673" t="s">
        <v>8152</v>
      </c>
      <c r="L4673" t="s">
        <v>8230</v>
      </c>
      <c r="M4673" t="s">
        <v>8163</v>
      </c>
      <c r="N4673">
        <v>45061.375</v>
      </c>
      <c r="O4673">
        <v>45065.375</v>
      </c>
      <c r="P4673">
        <v>45065.375</v>
      </c>
      <c r="Q4673">
        <v>45065.375</v>
      </c>
    </row>
    <row r="4674" spans="2:17">
      <c r="B4674" t="s">
        <v>6261</v>
      </c>
      <c r="C4674" t="s">
        <v>6262</v>
      </c>
      <c r="D4674" t="s">
        <v>6471</v>
      </c>
      <c r="E4674" t="s">
        <v>6472</v>
      </c>
      <c r="F4674" t="s">
        <v>65</v>
      </c>
      <c r="G4674" t="s">
        <v>66</v>
      </c>
      <c r="H4674" t="s">
        <v>14727</v>
      </c>
      <c r="I4674" t="s">
        <v>6472</v>
      </c>
      <c r="J4674" t="s">
        <v>8141</v>
      </c>
      <c r="K4674" t="s">
        <v>8164</v>
      </c>
      <c r="L4674" t="s">
        <v>8181</v>
      </c>
      <c r="M4674" t="s">
        <v>8163</v>
      </c>
      <c r="N4674">
        <v>45061.375</v>
      </c>
      <c r="O4674">
        <v>45065.375</v>
      </c>
      <c r="P4674">
        <v>45065.375</v>
      </c>
      <c r="Q4674">
        <v>45065.375</v>
      </c>
    </row>
    <row r="4675" spans="2:17">
      <c r="B4675" t="s">
        <v>6261</v>
      </c>
      <c r="C4675" t="s">
        <v>6262</v>
      </c>
      <c r="D4675" t="s">
        <v>6473</v>
      </c>
      <c r="E4675" t="s">
        <v>6474</v>
      </c>
      <c r="F4675" t="s">
        <v>65</v>
      </c>
      <c r="G4675" t="s">
        <v>66</v>
      </c>
      <c r="H4675" t="s">
        <v>14728</v>
      </c>
      <c r="I4675" t="s">
        <v>6474</v>
      </c>
      <c r="J4675" t="s">
        <v>8141</v>
      </c>
      <c r="K4675" t="s">
        <v>8181</v>
      </c>
      <c r="L4675" t="s">
        <v>8164</v>
      </c>
      <c r="M4675" t="s">
        <v>8163</v>
      </c>
      <c r="N4675">
        <v>45061.375</v>
      </c>
      <c r="O4675">
        <v>45065.375</v>
      </c>
      <c r="P4675">
        <v>45065.375</v>
      </c>
      <c r="Q4675">
        <v>45065.375</v>
      </c>
    </row>
    <row r="4676" spans="2:17">
      <c r="B4676" t="s">
        <v>6261</v>
      </c>
      <c r="C4676" t="s">
        <v>6262</v>
      </c>
      <c r="D4676" t="s">
        <v>6475</v>
      </c>
      <c r="E4676" t="s">
        <v>6476</v>
      </c>
      <c r="F4676" t="s">
        <v>65</v>
      </c>
      <c r="G4676" t="s">
        <v>66</v>
      </c>
      <c r="H4676" t="s">
        <v>14729</v>
      </c>
      <c r="I4676" t="s">
        <v>6476</v>
      </c>
      <c r="J4676" t="s">
        <v>8141</v>
      </c>
      <c r="K4676" t="s">
        <v>8152</v>
      </c>
      <c r="M4676" t="s">
        <v>8163</v>
      </c>
      <c r="N4676">
        <v>45061.375</v>
      </c>
      <c r="P4676">
        <v>45065.375</v>
      </c>
      <c r="Q4676">
        <v>45065.375</v>
      </c>
    </row>
    <row r="4677" spans="2:17">
      <c r="B4677" t="s">
        <v>6261</v>
      </c>
      <c r="C4677" t="s">
        <v>6262</v>
      </c>
      <c r="D4677" t="s">
        <v>6477</v>
      </c>
      <c r="E4677" t="s">
        <v>6478</v>
      </c>
      <c r="F4677" t="s">
        <v>65</v>
      </c>
      <c r="G4677" t="s">
        <v>66</v>
      </c>
      <c r="H4677" t="s">
        <v>14730</v>
      </c>
      <c r="I4677" t="s">
        <v>6478</v>
      </c>
      <c r="J4677" t="s">
        <v>8141</v>
      </c>
      <c r="K4677" t="s">
        <v>8230</v>
      </c>
      <c r="L4677" t="s">
        <v>8152</v>
      </c>
      <c r="M4677" t="s">
        <v>8163</v>
      </c>
      <c r="N4677">
        <v>45068.375</v>
      </c>
      <c r="O4677">
        <v>45072.375</v>
      </c>
      <c r="P4677">
        <v>45072.375</v>
      </c>
      <c r="Q4677">
        <v>45072.375</v>
      </c>
    </row>
    <row r="4678" spans="2:17">
      <c r="B4678" t="s">
        <v>6261</v>
      </c>
      <c r="C4678" t="s">
        <v>6262</v>
      </c>
      <c r="D4678" t="s">
        <v>6479</v>
      </c>
      <c r="E4678" t="s">
        <v>6480</v>
      </c>
      <c r="F4678" t="s">
        <v>65</v>
      </c>
      <c r="G4678" t="s">
        <v>66</v>
      </c>
      <c r="H4678" t="s">
        <v>14731</v>
      </c>
      <c r="I4678" t="s">
        <v>6480</v>
      </c>
      <c r="J4678" t="s">
        <v>8141</v>
      </c>
      <c r="K4678" t="s">
        <v>8152</v>
      </c>
      <c r="L4678" t="s">
        <v>8230</v>
      </c>
      <c r="M4678" t="s">
        <v>8163</v>
      </c>
      <c r="N4678">
        <v>45068.375</v>
      </c>
      <c r="O4678">
        <v>45072.375</v>
      </c>
      <c r="P4678">
        <v>45072.375</v>
      </c>
      <c r="Q4678">
        <v>45072.375</v>
      </c>
    </row>
    <row r="4679" spans="2:17">
      <c r="B4679" t="s">
        <v>6261</v>
      </c>
      <c r="C4679" t="s">
        <v>6262</v>
      </c>
      <c r="D4679" t="s">
        <v>6481</v>
      </c>
      <c r="E4679" t="s">
        <v>6482</v>
      </c>
      <c r="F4679" t="s">
        <v>65</v>
      </c>
      <c r="G4679" t="s">
        <v>66</v>
      </c>
      <c r="H4679" t="s">
        <v>14732</v>
      </c>
      <c r="I4679" t="s">
        <v>6482</v>
      </c>
      <c r="J4679" t="s">
        <v>8141</v>
      </c>
      <c r="K4679" t="s">
        <v>8164</v>
      </c>
      <c r="L4679" t="s">
        <v>8181</v>
      </c>
      <c r="M4679" t="s">
        <v>8163</v>
      </c>
      <c r="N4679">
        <v>45068.375</v>
      </c>
      <c r="O4679">
        <v>45072.375</v>
      </c>
      <c r="P4679">
        <v>45072.375</v>
      </c>
      <c r="Q4679">
        <v>45072.375</v>
      </c>
    </row>
    <row r="4680" spans="2:17">
      <c r="B4680" t="s">
        <v>6261</v>
      </c>
      <c r="C4680" t="s">
        <v>6262</v>
      </c>
      <c r="D4680" t="s">
        <v>6483</v>
      </c>
      <c r="E4680" t="s">
        <v>6484</v>
      </c>
      <c r="F4680" t="s">
        <v>65</v>
      </c>
      <c r="G4680" t="s">
        <v>66</v>
      </c>
      <c r="H4680" t="s">
        <v>14733</v>
      </c>
      <c r="I4680" t="s">
        <v>6484</v>
      </c>
      <c r="J4680" t="s">
        <v>8141</v>
      </c>
      <c r="K4680" t="s">
        <v>8181</v>
      </c>
      <c r="L4680" t="s">
        <v>8164</v>
      </c>
      <c r="M4680" t="s">
        <v>8163</v>
      </c>
      <c r="N4680">
        <v>45068.375</v>
      </c>
      <c r="O4680">
        <v>45072.375</v>
      </c>
      <c r="P4680">
        <v>45072.375</v>
      </c>
      <c r="Q4680">
        <v>45072.375</v>
      </c>
    </row>
    <row r="4681" spans="2:17">
      <c r="B4681" t="s">
        <v>6261</v>
      </c>
      <c r="C4681" t="s">
        <v>6262</v>
      </c>
      <c r="D4681" t="s">
        <v>6485</v>
      </c>
      <c r="E4681" t="s">
        <v>6486</v>
      </c>
      <c r="F4681" t="s">
        <v>65</v>
      </c>
      <c r="G4681" t="s">
        <v>66</v>
      </c>
      <c r="H4681" t="s">
        <v>14734</v>
      </c>
      <c r="I4681" t="s">
        <v>6486</v>
      </c>
      <c r="J4681" t="s">
        <v>8141</v>
      </c>
      <c r="K4681" t="s">
        <v>8152</v>
      </c>
      <c r="M4681" t="s">
        <v>8163</v>
      </c>
      <c r="N4681">
        <v>45065.375</v>
      </c>
      <c r="P4681">
        <v>45072.375</v>
      </c>
      <c r="Q4681">
        <v>45072.375</v>
      </c>
    </row>
    <row r="4682" spans="2:17">
      <c r="B4682" t="s">
        <v>6261</v>
      </c>
      <c r="C4682" t="s">
        <v>6262</v>
      </c>
      <c r="D4682" t="s">
        <v>6487</v>
      </c>
      <c r="E4682" t="s">
        <v>6488</v>
      </c>
      <c r="F4682" t="s">
        <v>65</v>
      </c>
      <c r="G4682" t="s">
        <v>66</v>
      </c>
      <c r="H4682" t="s">
        <v>14735</v>
      </c>
      <c r="I4682" t="s">
        <v>6488</v>
      </c>
      <c r="J4682" t="s">
        <v>8141</v>
      </c>
      <c r="K4682" t="s">
        <v>8230</v>
      </c>
      <c r="L4682" t="s">
        <v>8181</v>
      </c>
      <c r="M4682" t="s">
        <v>8163</v>
      </c>
      <c r="N4682">
        <v>45075.375</v>
      </c>
      <c r="O4682">
        <v>45079.375</v>
      </c>
      <c r="P4682">
        <v>45079.375</v>
      </c>
      <c r="Q4682">
        <v>45079.375</v>
      </c>
    </row>
    <row r="4683" spans="2:17">
      <c r="B4683" t="s">
        <v>6261</v>
      </c>
      <c r="C4683" t="s">
        <v>6262</v>
      </c>
      <c r="D4683" t="s">
        <v>6489</v>
      </c>
      <c r="E4683" t="s">
        <v>6490</v>
      </c>
      <c r="F4683" t="s">
        <v>65</v>
      </c>
      <c r="G4683" t="s">
        <v>66</v>
      </c>
      <c r="H4683" t="s">
        <v>14736</v>
      </c>
      <c r="I4683" t="s">
        <v>6490</v>
      </c>
      <c r="J4683" t="s">
        <v>8141</v>
      </c>
      <c r="K4683" t="s">
        <v>8152</v>
      </c>
      <c r="L4683" t="s">
        <v>8164</v>
      </c>
      <c r="M4683" t="s">
        <v>8163</v>
      </c>
      <c r="N4683">
        <v>45075.375</v>
      </c>
      <c r="O4683">
        <v>45079.375</v>
      </c>
      <c r="P4683">
        <v>45079.375</v>
      </c>
      <c r="Q4683">
        <v>45079.375</v>
      </c>
    </row>
    <row r="4684" spans="2:17">
      <c r="B4684" t="s">
        <v>6261</v>
      </c>
      <c r="C4684" t="s">
        <v>6262</v>
      </c>
      <c r="D4684" t="s">
        <v>6491</v>
      </c>
      <c r="E4684" t="s">
        <v>6492</v>
      </c>
      <c r="F4684" t="s">
        <v>65</v>
      </c>
      <c r="G4684" t="s">
        <v>66</v>
      </c>
      <c r="H4684" t="s">
        <v>14737</v>
      </c>
      <c r="I4684" t="s">
        <v>6492</v>
      </c>
      <c r="J4684" t="s">
        <v>8141</v>
      </c>
      <c r="K4684" t="s">
        <v>8164</v>
      </c>
      <c r="L4684" t="s">
        <v>8152</v>
      </c>
      <c r="M4684" t="s">
        <v>8163</v>
      </c>
      <c r="N4684">
        <v>45075.375</v>
      </c>
      <c r="O4684">
        <v>45079.375</v>
      </c>
      <c r="P4684">
        <v>45079.375</v>
      </c>
      <c r="Q4684">
        <v>45079.375</v>
      </c>
    </row>
    <row r="4685" spans="2:17">
      <c r="B4685" t="s">
        <v>6261</v>
      </c>
      <c r="C4685" t="s">
        <v>6262</v>
      </c>
      <c r="D4685" t="s">
        <v>6493</v>
      </c>
      <c r="E4685" t="s">
        <v>6494</v>
      </c>
      <c r="F4685" t="s">
        <v>65</v>
      </c>
      <c r="G4685" t="s">
        <v>66</v>
      </c>
      <c r="H4685" t="s">
        <v>14738</v>
      </c>
      <c r="I4685" t="s">
        <v>6494</v>
      </c>
      <c r="J4685" t="s">
        <v>8141</v>
      </c>
      <c r="K4685" t="s">
        <v>8181</v>
      </c>
      <c r="L4685" t="s">
        <v>8230</v>
      </c>
      <c r="M4685" t="s">
        <v>8163</v>
      </c>
      <c r="N4685">
        <v>45075.375</v>
      </c>
      <c r="O4685">
        <v>45079.375</v>
      </c>
      <c r="P4685">
        <v>45079.375</v>
      </c>
      <c r="Q4685">
        <v>45079.375</v>
      </c>
    </row>
    <row r="4686" spans="2:17">
      <c r="B4686" t="s">
        <v>6261</v>
      </c>
      <c r="C4686" t="s">
        <v>6262</v>
      </c>
      <c r="D4686" t="s">
        <v>6495</v>
      </c>
      <c r="E4686" t="s">
        <v>6496</v>
      </c>
      <c r="F4686" t="s">
        <v>65</v>
      </c>
      <c r="G4686" t="s">
        <v>66</v>
      </c>
      <c r="H4686" t="s">
        <v>14739</v>
      </c>
      <c r="I4686" t="s">
        <v>6496</v>
      </c>
      <c r="J4686" t="s">
        <v>8141</v>
      </c>
      <c r="K4686" t="s">
        <v>8230</v>
      </c>
      <c r="M4686" t="s">
        <v>8163</v>
      </c>
      <c r="N4686">
        <v>45075.375</v>
      </c>
      <c r="P4686">
        <v>45079.375</v>
      </c>
      <c r="Q4686">
        <v>45079.375</v>
      </c>
    </row>
    <row r="4687" spans="2:17">
      <c r="B4687" t="s">
        <v>6261</v>
      </c>
      <c r="C4687" t="s">
        <v>6262</v>
      </c>
      <c r="D4687" t="s">
        <v>6497</v>
      </c>
      <c r="E4687" t="s">
        <v>6498</v>
      </c>
      <c r="F4687" t="s">
        <v>65</v>
      </c>
      <c r="G4687" t="s">
        <v>66</v>
      </c>
      <c r="H4687" t="s">
        <v>14740</v>
      </c>
      <c r="I4687" t="s">
        <v>6498</v>
      </c>
      <c r="J4687" t="s">
        <v>8141</v>
      </c>
      <c r="K4687" t="s">
        <v>8230</v>
      </c>
      <c r="L4687" t="s">
        <v>8181</v>
      </c>
      <c r="M4687" t="s">
        <v>8163</v>
      </c>
      <c r="N4687">
        <v>45089.375</v>
      </c>
      <c r="O4687">
        <v>45093.375</v>
      </c>
      <c r="P4687">
        <v>45093.375</v>
      </c>
      <c r="Q4687">
        <v>45093.375</v>
      </c>
    </row>
    <row r="4688" spans="2:17">
      <c r="B4688" t="s">
        <v>85</v>
      </c>
      <c r="C4688" t="s">
        <v>86</v>
      </c>
      <c r="D4688" t="s">
        <v>6499</v>
      </c>
      <c r="E4688" t="s">
        <v>6500</v>
      </c>
      <c r="F4688" t="s">
        <v>65</v>
      </c>
      <c r="G4688" t="s">
        <v>491</v>
      </c>
      <c r="H4688" t="s">
        <v>14741</v>
      </c>
      <c r="I4688" t="s">
        <v>6500</v>
      </c>
      <c r="J4688" t="s">
        <v>491</v>
      </c>
      <c r="K4688" t="s">
        <v>8230</v>
      </c>
      <c r="L4688" t="s">
        <v>8181</v>
      </c>
      <c r="M4688" t="s">
        <v>8152</v>
      </c>
      <c r="N4688">
        <v>45096.375</v>
      </c>
      <c r="O4688">
        <v>45096.375</v>
      </c>
      <c r="P4688">
        <v>45098.375</v>
      </c>
      <c r="Q4688">
        <v>45098.375</v>
      </c>
    </row>
    <row r="4689" spans="2:17">
      <c r="B4689" t="s">
        <v>6261</v>
      </c>
      <c r="C4689" t="s">
        <v>6262</v>
      </c>
      <c r="D4689" t="s">
        <v>6501</v>
      </c>
      <c r="E4689" t="s">
        <v>6502</v>
      </c>
      <c r="F4689" t="s">
        <v>65</v>
      </c>
      <c r="G4689" t="s">
        <v>66</v>
      </c>
      <c r="H4689" t="s">
        <v>14742</v>
      </c>
      <c r="I4689" t="s">
        <v>6502</v>
      </c>
      <c r="J4689" t="s">
        <v>8141</v>
      </c>
      <c r="K4689" t="s">
        <v>8152</v>
      </c>
      <c r="L4689" t="s">
        <v>8164</v>
      </c>
      <c r="M4689" t="s">
        <v>8163</v>
      </c>
      <c r="N4689">
        <v>45089.375</v>
      </c>
      <c r="O4689">
        <v>45093.375</v>
      </c>
      <c r="P4689">
        <v>45093.375</v>
      </c>
      <c r="Q4689">
        <v>45093.375</v>
      </c>
    </row>
    <row r="4690" spans="2:17">
      <c r="B4690" t="s">
        <v>85</v>
      </c>
      <c r="C4690" t="s">
        <v>86</v>
      </c>
      <c r="D4690" t="s">
        <v>6503</v>
      </c>
      <c r="E4690" t="s">
        <v>6504</v>
      </c>
      <c r="F4690" t="s">
        <v>65</v>
      </c>
      <c r="G4690" t="s">
        <v>491</v>
      </c>
      <c r="H4690" t="s">
        <v>14743</v>
      </c>
      <c r="I4690" t="s">
        <v>6504</v>
      </c>
      <c r="J4690" t="s">
        <v>491</v>
      </c>
      <c r="K4690" t="s">
        <v>8230</v>
      </c>
      <c r="L4690" t="s">
        <v>8216</v>
      </c>
      <c r="M4690" t="s">
        <v>8152</v>
      </c>
      <c r="N4690">
        <v>45096.375</v>
      </c>
      <c r="O4690">
        <v>45096.375</v>
      </c>
      <c r="P4690">
        <v>45098.375</v>
      </c>
      <c r="Q4690">
        <v>45098.375</v>
      </c>
    </row>
    <row r="4691" spans="2:17">
      <c r="B4691" t="s">
        <v>6261</v>
      </c>
      <c r="C4691" t="s">
        <v>6262</v>
      </c>
      <c r="D4691" t="s">
        <v>6505</v>
      </c>
      <c r="E4691" t="s">
        <v>6506</v>
      </c>
      <c r="F4691" t="s">
        <v>65</v>
      </c>
      <c r="G4691" t="s">
        <v>66</v>
      </c>
      <c r="H4691" t="s">
        <v>14744</v>
      </c>
      <c r="I4691" t="s">
        <v>6506</v>
      </c>
      <c r="J4691" t="s">
        <v>8141</v>
      </c>
      <c r="K4691" t="s">
        <v>8164</v>
      </c>
      <c r="L4691" t="s">
        <v>8152</v>
      </c>
      <c r="M4691" t="s">
        <v>8163</v>
      </c>
      <c r="N4691">
        <v>45089.375</v>
      </c>
      <c r="O4691">
        <v>45093.375</v>
      </c>
      <c r="P4691">
        <v>45093.375</v>
      </c>
      <c r="Q4691">
        <v>45093.375</v>
      </c>
    </row>
    <row r="4692" spans="2:17">
      <c r="B4692" t="s">
        <v>6261</v>
      </c>
      <c r="C4692" t="s">
        <v>6262</v>
      </c>
      <c r="D4692" t="s">
        <v>6507</v>
      </c>
      <c r="E4692" t="s">
        <v>6508</v>
      </c>
      <c r="F4692" t="s">
        <v>65</v>
      </c>
      <c r="G4692" t="s">
        <v>66</v>
      </c>
      <c r="H4692" t="s">
        <v>14745</v>
      </c>
      <c r="I4692" t="s">
        <v>6508</v>
      </c>
      <c r="J4692" t="s">
        <v>8141</v>
      </c>
      <c r="K4692" t="s">
        <v>8181</v>
      </c>
      <c r="L4692" t="s">
        <v>8230</v>
      </c>
      <c r="M4692" t="s">
        <v>8163</v>
      </c>
      <c r="N4692">
        <v>45089.375</v>
      </c>
      <c r="O4692">
        <v>45093.375</v>
      </c>
      <c r="P4692">
        <v>45093.375</v>
      </c>
      <c r="Q4692">
        <v>45093.375</v>
      </c>
    </row>
    <row r="4693" spans="2:17">
      <c r="B4693" t="s">
        <v>6261</v>
      </c>
      <c r="C4693" t="s">
        <v>6262</v>
      </c>
      <c r="D4693" t="s">
        <v>6509</v>
      </c>
      <c r="E4693" t="s">
        <v>6510</v>
      </c>
      <c r="F4693" t="s">
        <v>65</v>
      </c>
      <c r="G4693" t="s">
        <v>66</v>
      </c>
      <c r="H4693" t="s">
        <v>14746</v>
      </c>
      <c r="I4693" t="s">
        <v>6510</v>
      </c>
      <c r="J4693" t="s">
        <v>8141</v>
      </c>
      <c r="K4693" t="s">
        <v>8230</v>
      </c>
      <c r="M4693" t="s">
        <v>8163</v>
      </c>
      <c r="N4693">
        <v>45089.375</v>
      </c>
      <c r="P4693">
        <v>45093.375</v>
      </c>
      <c r="Q4693">
        <v>45093.375</v>
      </c>
    </row>
    <row r="4694" spans="2:17">
      <c r="B4694" t="s">
        <v>6261</v>
      </c>
      <c r="C4694" t="s">
        <v>6262</v>
      </c>
      <c r="D4694" t="s">
        <v>6511</v>
      </c>
      <c r="E4694" t="s">
        <v>6512</v>
      </c>
      <c r="F4694" t="s">
        <v>65</v>
      </c>
      <c r="G4694" t="s">
        <v>66</v>
      </c>
      <c r="H4694" t="s">
        <v>14747</v>
      </c>
      <c r="I4694" t="s">
        <v>6512</v>
      </c>
      <c r="J4694" t="s">
        <v>8141</v>
      </c>
      <c r="K4694" t="s">
        <v>8230</v>
      </c>
      <c r="L4694" t="s">
        <v>8152</v>
      </c>
      <c r="M4694" t="s">
        <v>8152</v>
      </c>
      <c r="N4694">
        <v>45096.375</v>
      </c>
      <c r="O4694">
        <v>45096.375</v>
      </c>
      <c r="P4694">
        <v>45100.375</v>
      </c>
      <c r="Q4694">
        <v>45100.375</v>
      </c>
    </row>
    <row r="4695" spans="2:17">
      <c r="B4695" t="s">
        <v>6261</v>
      </c>
      <c r="C4695" t="s">
        <v>6262</v>
      </c>
      <c r="D4695" t="s">
        <v>6513</v>
      </c>
      <c r="E4695" t="s">
        <v>6514</v>
      </c>
      <c r="F4695" t="s">
        <v>65</v>
      </c>
      <c r="G4695" t="s">
        <v>66</v>
      </c>
      <c r="H4695" t="s">
        <v>14748</v>
      </c>
      <c r="I4695" t="s">
        <v>6514</v>
      </c>
      <c r="J4695" t="s">
        <v>8141</v>
      </c>
      <c r="K4695" t="s">
        <v>8152</v>
      </c>
      <c r="L4695" t="s">
        <v>8230</v>
      </c>
      <c r="M4695" t="s">
        <v>8152</v>
      </c>
      <c r="N4695">
        <v>45096.375</v>
      </c>
      <c r="O4695">
        <v>45096.375</v>
      </c>
      <c r="P4695">
        <v>45100.375</v>
      </c>
      <c r="Q4695">
        <v>45100.375</v>
      </c>
    </row>
    <row r="4696" spans="2:17">
      <c r="B4696" t="s">
        <v>6261</v>
      </c>
      <c r="C4696" t="s">
        <v>6262</v>
      </c>
      <c r="D4696" t="s">
        <v>6515</v>
      </c>
      <c r="E4696" t="s">
        <v>6516</v>
      </c>
      <c r="F4696" t="s">
        <v>65</v>
      </c>
      <c r="G4696" t="s">
        <v>66</v>
      </c>
      <c r="H4696" t="s">
        <v>14749</v>
      </c>
      <c r="I4696" t="s">
        <v>6516</v>
      </c>
      <c r="J4696" t="s">
        <v>8141</v>
      </c>
      <c r="K4696" t="s">
        <v>8164</v>
      </c>
      <c r="L4696" t="s">
        <v>8181</v>
      </c>
      <c r="M4696" t="s">
        <v>8152</v>
      </c>
      <c r="N4696">
        <v>45096.375</v>
      </c>
      <c r="O4696">
        <v>45096.375</v>
      </c>
      <c r="P4696">
        <v>45100.375</v>
      </c>
      <c r="Q4696">
        <v>45100.375</v>
      </c>
    </row>
    <row r="4697" spans="2:17">
      <c r="B4697" t="s">
        <v>6261</v>
      </c>
      <c r="C4697" t="s">
        <v>6262</v>
      </c>
      <c r="D4697" t="s">
        <v>6517</v>
      </c>
      <c r="E4697" t="s">
        <v>6518</v>
      </c>
      <c r="F4697" t="s">
        <v>65</v>
      </c>
      <c r="G4697" t="s">
        <v>66</v>
      </c>
      <c r="H4697" t="s">
        <v>14750</v>
      </c>
      <c r="I4697" t="s">
        <v>6518</v>
      </c>
      <c r="J4697" t="s">
        <v>8255</v>
      </c>
      <c r="K4697" t="s">
        <v>8181</v>
      </c>
      <c r="L4697" t="s">
        <v>8164</v>
      </c>
      <c r="M4697" t="s">
        <v>8179</v>
      </c>
      <c r="N4697">
        <v>45096.375</v>
      </c>
      <c r="O4697">
        <v>45096.375</v>
      </c>
      <c r="P4697">
        <v>45100.375</v>
      </c>
      <c r="Q4697">
        <v>45100.375</v>
      </c>
    </row>
    <row r="4698" spans="2:17">
      <c r="B4698" t="s">
        <v>6261</v>
      </c>
      <c r="C4698" t="s">
        <v>6262</v>
      </c>
      <c r="D4698" t="s">
        <v>6519</v>
      </c>
      <c r="E4698" t="s">
        <v>6520</v>
      </c>
      <c r="F4698" t="s">
        <v>65</v>
      </c>
      <c r="G4698" t="s">
        <v>66</v>
      </c>
      <c r="H4698" t="s">
        <v>14751</v>
      </c>
      <c r="I4698" t="s">
        <v>6520</v>
      </c>
      <c r="J4698" t="s">
        <v>8141</v>
      </c>
      <c r="K4698" t="s">
        <v>8152</v>
      </c>
      <c r="L4698" t="s">
        <v>8163</v>
      </c>
      <c r="M4698" t="s">
        <v>8163</v>
      </c>
      <c r="N4698">
        <v>45096.375</v>
      </c>
      <c r="O4698">
        <v>45096.375</v>
      </c>
      <c r="P4698">
        <v>45100.375</v>
      </c>
      <c r="Q4698">
        <v>45100.375</v>
      </c>
    </row>
    <row r="4699" spans="2:17">
      <c r="B4699" t="s">
        <v>6261</v>
      </c>
      <c r="C4699" t="s">
        <v>6262</v>
      </c>
      <c r="D4699" t="s">
        <v>6521</v>
      </c>
      <c r="E4699" t="s">
        <v>6522</v>
      </c>
      <c r="F4699" t="s">
        <v>65</v>
      </c>
      <c r="G4699" t="s">
        <v>66</v>
      </c>
      <c r="H4699" t="s">
        <v>14752</v>
      </c>
      <c r="I4699" t="s">
        <v>6522</v>
      </c>
      <c r="J4699" t="s">
        <v>8141</v>
      </c>
      <c r="K4699" t="s">
        <v>8230</v>
      </c>
      <c r="L4699" t="s">
        <v>8152</v>
      </c>
      <c r="M4699" t="s">
        <v>8152</v>
      </c>
      <c r="N4699">
        <v>45103.375</v>
      </c>
      <c r="O4699">
        <v>45103.375</v>
      </c>
      <c r="P4699">
        <v>45107.375</v>
      </c>
      <c r="Q4699">
        <v>45107.375</v>
      </c>
    </row>
    <row r="4700" spans="2:17">
      <c r="B4700" t="s">
        <v>6261</v>
      </c>
      <c r="C4700" t="s">
        <v>6262</v>
      </c>
      <c r="D4700" t="s">
        <v>6523</v>
      </c>
      <c r="E4700" t="s">
        <v>6524</v>
      </c>
      <c r="F4700" t="s">
        <v>65</v>
      </c>
      <c r="G4700" t="s">
        <v>66</v>
      </c>
      <c r="H4700" t="s">
        <v>14753</v>
      </c>
      <c r="I4700" t="s">
        <v>6524</v>
      </c>
      <c r="J4700" t="s">
        <v>8141</v>
      </c>
      <c r="K4700" t="s">
        <v>8152</v>
      </c>
      <c r="L4700" t="s">
        <v>8230</v>
      </c>
      <c r="M4700" t="s">
        <v>8163</v>
      </c>
      <c r="N4700">
        <v>45103.375</v>
      </c>
      <c r="O4700">
        <v>45103.375</v>
      </c>
      <c r="P4700">
        <v>45107.375</v>
      </c>
      <c r="Q4700">
        <v>45107.375</v>
      </c>
    </row>
    <row r="4701" spans="2:17">
      <c r="B4701" t="s">
        <v>6261</v>
      </c>
      <c r="C4701" t="s">
        <v>6262</v>
      </c>
      <c r="D4701" t="s">
        <v>6525</v>
      </c>
      <c r="E4701" t="s">
        <v>6526</v>
      </c>
      <c r="F4701" t="s">
        <v>65</v>
      </c>
      <c r="G4701" t="s">
        <v>66</v>
      </c>
      <c r="H4701" t="s">
        <v>14754</v>
      </c>
      <c r="I4701" t="s">
        <v>6526</v>
      </c>
      <c r="J4701" t="s">
        <v>8141</v>
      </c>
      <c r="K4701" t="s">
        <v>8164</v>
      </c>
      <c r="L4701" t="s">
        <v>8181</v>
      </c>
      <c r="M4701" t="s">
        <v>8152</v>
      </c>
      <c r="N4701">
        <v>45103.375</v>
      </c>
      <c r="O4701">
        <v>45103.375</v>
      </c>
      <c r="P4701">
        <v>45107.375</v>
      </c>
      <c r="Q4701">
        <v>45107.375</v>
      </c>
    </row>
    <row r="4702" spans="2:17">
      <c r="B4702" t="s">
        <v>6261</v>
      </c>
      <c r="C4702" t="s">
        <v>6262</v>
      </c>
      <c r="D4702" t="s">
        <v>6527</v>
      </c>
      <c r="E4702" t="s">
        <v>6528</v>
      </c>
      <c r="F4702" t="s">
        <v>65</v>
      </c>
      <c r="G4702" t="s">
        <v>66</v>
      </c>
      <c r="H4702" t="s">
        <v>14755</v>
      </c>
      <c r="I4702" t="s">
        <v>6528</v>
      </c>
      <c r="J4702" t="s">
        <v>8141</v>
      </c>
      <c r="K4702" t="s">
        <v>8181</v>
      </c>
      <c r="L4702" t="s">
        <v>8164</v>
      </c>
      <c r="M4702" t="s">
        <v>8152</v>
      </c>
      <c r="N4702">
        <v>45103.375</v>
      </c>
      <c r="O4702">
        <v>45103.375</v>
      </c>
      <c r="P4702">
        <v>45107.375</v>
      </c>
      <c r="Q4702">
        <v>45107.375</v>
      </c>
    </row>
    <row r="4703" spans="2:17">
      <c r="B4703" t="s">
        <v>6261</v>
      </c>
      <c r="C4703" t="s">
        <v>6262</v>
      </c>
      <c r="D4703" t="s">
        <v>6529</v>
      </c>
      <c r="E4703" t="s">
        <v>6530</v>
      </c>
      <c r="F4703" t="s">
        <v>65</v>
      </c>
      <c r="G4703" t="s">
        <v>66</v>
      </c>
      <c r="H4703" t="s">
        <v>14756</v>
      </c>
      <c r="I4703" t="s">
        <v>6530</v>
      </c>
      <c r="J4703" t="s">
        <v>8141</v>
      </c>
      <c r="K4703" t="s">
        <v>8230</v>
      </c>
      <c r="L4703" t="s">
        <v>8152</v>
      </c>
      <c r="M4703" t="s">
        <v>8152</v>
      </c>
      <c r="N4703">
        <v>45103.375</v>
      </c>
      <c r="O4703">
        <v>45103.375</v>
      </c>
      <c r="P4703">
        <v>45107.375</v>
      </c>
      <c r="Q4703">
        <v>45107.375</v>
      </c>
    </row>
    <row r="4704" spans="2:17">
      <c r="B4704" t="s">
        <v>6261</v>
      </c>
      <c r="C4704" t="s">
        <v>6262</v>
      </c>
      <c r="D4704" t="s">
        <v>6531</v>
      </c>
      <c r="E4704" t="s">
        <v>6532</v>
      </c>
      <c r="F4704" t="s">
        <v>65</v>
      </c>
      <c r="G4704" t="s">
        <v>66</v>
      </c>
      <c r="H4704" t="s">
        <v>14757</v>
      </c>
      <c r="I4704" t="s">
        <v>6532</v>
      </c>
      <c r="J4704" t="s">
        <v>8141</v>
      </c>
      <c r="K4704" t="s">
        <v>8230</v>
      </c>
      <c r="L4704" t="s">
        <v>8152</v>
      </c>
      <c r="M4704" t="s">
        <v>8163</v>
      </c>
      <c r="N4704">
        <v>45082.375</v>
      </c>
      <c r="O4704">
        <v>45086.375</v>
      </c>
      <c r="P4704">
        <v>45086.375</v>
      </c>
      <c r="Q4704">
        <v>45086.375</v>
      </c>
    </row>
    <row r="4705" spans="2:17">
      <c r="B4705" t="s">
        <v>6261</v>
      </c>
      <c r="C4705" t="s">
        <v>6262</v>
      </c>
      <c r="D4705" t="s">
        <v>6533</v>
      </c>
      <c r="E4705" t="s">
        <v>6534</v>
      </c>
      <c r="F4705" t="s">
        <v>65</v>
      </c>
      <c r="G4705" t="s">
        <v>66</v>
      </c>
      <c r="H4705" t="s">
        <v>14758</v>
      </c>
      <c r="I4705" t="s">
        <v>6534</v>
      </c>
      <c r="J4705" t="s">
        <v>8141</v>
      </c>
      <c r="K4705" t="s">
        <v>8152</v>
      </c>
      <c r="L4705" t="s">
        <v>8230</v>
      </c>
      <c r="M4705" t="s">
        <v>8163</v>
      </c>
      <c r="N4705">
        <v>45082.375</v>
      </c>
      <c r="O4705">
        <v>45086.375</v>
      </c>
      <c r="P4705">
        <v>45086.375</v>
      </c>
      <c r="Q4705">
        <v>45086.375</v>
      </c>
    </row>
    <row r="4706" spans="2:17">
      <c r="B4706" t="s">
        <v>6261</v>
      </c>
      <c r="C4706" t="s">
        <v>6262</v>
      </c>
      <c r="D4706" t="s">
        <v>6535</v>
      </c>
      <c r="E4706" t="s">
        <v>6536</v>
      </c>
      <c r="F4706" t="s">
        <v>65</v>
      </c>
      <c r="G4706" t="s">
        <v>66</v>
      </c>
      <c r="H4706" t="s">
        <v>14759</v>
      </c>
      <c r="I4706" t="s">
        <v>6536</v>
      </c>
      <c r="J4706" t="s">
        <v>8141</v>
      </c>
      <c r="K4706" t="s">
        <v>8164</v>
      </c>
      <c r="L4706" t="s">
        <v>8181</v>
      </c>
      <c r="M4706" t="s">
        <v>8163</v>
      </c>
      <c r="N4706">
        <v>45082.375</v>
      </c>
      <c r="O4706">
        <v>45086.375</v>
      </c>
      <c r="P4706">
        <v>45086.375</v>
      </c>
      <c r="Q4706">
        <v>45086.375</v>
      </c>
    </row>
    <row r="4707" spans="2:17">
      <c r="B4707" t="s">
        <v>6261</v>
      </c>
      <c r="C4707" t="s">
        <v>6262</v>
      </c>
      <c r="D4707" t="s">
        <v>6537</v>
      </c>
      <c r="E4707" t="s">
        <v>6538</v>
      </c>
      <c r="F4707" t="s">
        <v>65</v>
      </c>
      <c r="G4707" t="s">
        <v>66</v>
      </c>
      <c r="H4707" t="s">
        <v>14760</v>
      </c>
      <c r="I4707" t="s">
        <v>6538</v>
      </c>
      <c r="J4707" t="s">
        <v>8255</v>
      </c>
      <c r="K4707" t="s">
        <v>8181</v>
      </c>
      <c r="L4707" t="s">
        <v>8164</v>
      </c>
      <c r="M4707" t="s">
        <v>8163</v>
      </c>
      <c r="N4707">
        <v>45082.375</v>
      </c>
      <c r="O4707">
        <v>45086.375</v>
      </c>
      <c r="P4707">
        <v>45086.375</v>
      </c>
      <c r="Q4707">
        <v>45086.375</v>
      </c>
    </row>
    <row r="4708" spans="2:17">
      <c r="B4708" t="s">
        <v>6261</v>
      </c>
      <c r="C4708" t="s">
        <v>6262</v>
      </c>
      <c r="D4708" t="s">
        <v>6539</v>
      </c>
      <c r="E4708" t="s">
        <v>6540</v>
      </c>
      <c r="F4708" t="s">
        <v>65</v>
      </c>
      <c r="G4708" t="s">
        <v>66</v>
      </c>
      <c r="H4708" t="s">
        <v>14761</v>
      </c>
      <c r="I4708" t="s">
        <v>6540</v>
      </c>
      <c r="J4708" t="s">
        <v>8141</v>
      </c>
      <c r="K4708" t="s">
        <v>8152</v>
      </c>
      <c r="M4708" t="s">
        <v>8163</v>
      </c>
      <c r="N4708">
        <v>45082.375</v>
      </c>
      <c r="P4708">
        <v>45086.375</v>
      </c>
      <c r="Q4708">
        <v>45086.375</v>
      </c>
    </row>
    <row r="4709" spans="2:17">
      <c r="B4709" t="s">
        <v>6261</v>
      </c>
      <c r="C4709" t="s">
        <v>6262</v>
      </c>
      <c r="D4709" t="s">
        <v>6541</v>
      </c>
      <c r="E4709" t="s">
        <v>6542</v>
      </c>
      <c r="F4709" t="s">
        <v>65</v>
      </c>
      <c r="G4709" t="s">
        <v>66</v>
      </c>
      <c r="H4709" t="s">
        <v>14762</v>
      </c>
      <c r="I4709" t="s">
        <v>6542</v>
      </c>
      <c r="J4709" t="s">
        <v>8141</v>
      </c>
      <c r="K4709" t="s">
        <v>8152</v>
      </c>
      <c r="L4709" t="s">
        <v>8230</v>
      </c>
      <c r="M4709" t="s">
        <v>8163</v>
      </c>
      <c r="N4709">
        <v>45117.375</v>
      </c>
      <c r="O4709">
        <v>45117.375</v>
      </c>
      <c r="P4709">
        <v>45117.375</v>
      </c>
      <c r="Q4709">
        <v>45121.375</v>
      </c>
    </row>
    <row r="4710" spans="2:17">
      <c r="B4710" t="s">
        <v>6261</v>
      </c>
      <c r="C4710" t="s">
        <v>6262</v>
      </c>
      <c r="D4710" t="s">
        <v>6543</v>
      </c>
      <c r="E4710" t="s">
        <v>6544</v>
      </c>
      <c r="F4710" t="s">
        <v>65</v>
      </c>
      <c r="G4710" t="s">
        <v>66</v>
      </c>
      <c r="H4710" t="s">
        <v>14763</v>
      </c>
      <c r="I4710" t="s">
        <v>6544</v>
      </c>
      <c r="J4710" t="s">
        <v>8141</v>
      </c>
      <c r="K4710" t="s">
        <v>8164</v>
      </c>
      <c r="L4710" t="s">
        <v>8152</v>
      </c>
      <c r="M4710" t="s">
        <v>8163</v>
      </c>
      <c r="N4710">
        <v>45117.375</v>
      </c>
      <c r="O4710">
        <v>45117.375</v>
      </c>
      <c r="P4710">
        <v>45117.375</v>
      </c>
      <c r="Q4710">
        <v>45121.375</v>
      </c>
    </row>
    <row r="4711" spans="2:17">
      <c r="B4711" t="s">
        <v>6261</v>
      </c>
      <c r="C4711" t="s">
        <v>6262</v>
      </c>
      <c r="D4711" t="s">
        <v>6545</v>
      </c>
      <c r="E4711" t="s">
        <v>6546</v>
      </c>
      <c r="F4711" t="s">
        <v>65</v>
      </c>
      <c r="G4711" t="s">
        <v>66</v>
      </c>
      <c r="H4711" t="s">
        <v>14764</v>
      </c>
      <c r="I4711" t="s">
        <v>6546</v>
      </c>
      <c r="J4711" t="s">
        <v>8141</v>
      </c>
      <c r="K4711" t="s">
        <v>8181</v>
      </c>
      <c r="M4711" t="s">
        <v>8163</v>
      </c>
      <c r="N4711">
        <v>45117.375</v>
      </c>
      <c r="O4711">
        <v>45117.375</v>
      </c>
      <c r="P4711">
        <v>45117.375</v>
      </c>
      <c r="Q4711">
        <v>45121.375</v>
      </c>
    </row>
    <row r="4712" spans="2:17">
      <c r="B4712" t="s">
        <v>6261</v>
      </c>
      <c r="C4712" t="s">
        <v>6262</v>
      </c>
      <c r="D4712" t="s">
        <v>6545</v>
      </c>
      <c r="E4712" t="s">
        <v>6546</v>
      </c>
      <c r="F4712" t="s">
        <v>65</v>
      </c>
      <c r="G4712" t="s">
        <v>66</v>
      </c>
      <c r="H4712" t="s">
        <v>14765</v>
      </c>
      <c r="I4712" t="s">
        <v>6546</v>
      </c>
      <c r="J4712" t="s">
        <v>8141</v>
      </c>
      <c r="K4712" t="s">
        <v>8181</v>
      </c>
      <c r="L4712" t="s">
        <v>8230</v>
      </c>
      <c r="M4712" t="s">
        <v>8163</v>
      </c>
      <c r="N4712">
        <v>45117.375</v>
      </c>
      <c r="O4712">
        <v>45117.375</v>
      </c>
      <c r="P4712">
        <v>45117.375</v>
      </c>
      <c r="Q4712">
        <v>45121.375</v>
      </c>
    </row>
    <row r="4713" spans="2:17">
      <c r="B4713" t="s">
        <v>6261</v>
      </c>
      <c r="C4713" t="s">
        <v>6262</v>
      </c>
      <c r="D4713" t="s">
        <v>6547</v>
      </c>
      <c r="E4713" t="s">
        <v>6548</v>
      </c>
      <c r="F4713" t="s">
        <v>65</v>
      </c>
      <c r="G4713" t="s">
        <v>66</v>
      </c>
      <c r="H4713" t="s">
        <v>14766</v>
      </c>
      <c r="I4713" t="s">
        <v>6548</v>
      </c>
      <c r="J4713" t="s">
        <v>8141</v>
      </c>
      <c r="K4713" t="s">
        <v>8163</v>
      </c>
      <c r="L4713" t="s">
        <v>8164</v>
      </c>
      <c r="M4713" t="s">
        <v>8152</v>
      </c>
      <c r="N4713">
        <v>45117.375</v>
      </c>
      <c r="O4713">
        <v>45117.375</v>
      </c>
      <c r="P4713">
        <v>45117.375</v>
      </c>
      <c r="Q4713">
        <v>45121.375</v>
      </c>
    </row>
    <row r="4714" spans="2:17">
      <c r="B4714" t="s">
        <v>6261</v>
      </c>
      <c r="C4714" t="s">
        <v>6262</v>
      </c>
      <c r="D4714" t="s">
        <v>6549</v>
      </c>
      <c r="E4714" t="s">
        <v>6550</v>
      </c>
      <c r="F4714" t="s">
        <v>65</v>
      </c>
      <c r="G4714" t="s">
        <v>66</v>
      </c>
      <c r="H4714" t="s">
        <v>14767</v>
      </c>
      <c r="I4714" t="s">
        <v>6550</v>
      </c>
      <c r="J4714" t="s">
        <v>8141</v>
      </c>
      <c r="K4714" t="s">
        <v>8230</v>
      </c>
      <c r="L4714" t="s">
        <v>8163</v>
      </c>
      <c r="M4714" t="s">
        <v>8163</v>
      </c>
      <c r="N4714">
        <v>45117.375</v>
      </c>
      <c r="O4714">
        <v>45114.375</v>
      </c>
      <c r="P4714">
        <v>45117.375</v>
      </c>
      <c r="Q4714">
        <v>45121.375</v>
      </c>
    </row>
    <row r="4715" spans="2:17">
      <c r="B4715" t="s">
        <v>6261</v>
      </c>
      <c r="C4715" t="s">
        <v>6262</v>
      </c>
      <c r="D4715" t="s">
        <v>6551</v>
      </c>
      <c r="E4715" t="s">
        <v>6552</v>
      </c>
      <c r="F4715" t="s">
        <v>65</v>
      </c>
      <c r="G4715" t="s">
        <v>66</v>
      </c>
      <c r="H4715" t="s">
        <v>14768</v>
      </c>
      <c r="I4715" t="s">
        <v>6552</v>
      </c>
      <c r="J4715" t="s">
        <v>8141</v>
      </c>
      <c r="K4715" t="s">
        <v>8152</v>
      </c>
      <c r="L4715" t="s">
        <v>8164</v>
      </c>
      <c r="M4715" t="s">
        <v>8163</v>
      </c>
      <c r="N4715">
        <v>45125.375</v>
      </c>
      <c r="O4715">
        <v>45125.375</v>
      </c>
      <c r="P4715">
        <v>45125.375</v>
      </c>
      <c r="Q4715">
        <v>45128.375</v>
      </c>
    </row>
    <row r="4716" spans="2:17">
      <c r="B4716" t="s">
        <v>6261</v>
      </c>
      <c r="C4716" t="s">
        <v>6262</v>
      </c>
      <c r="D4716" t="s">
        <v>6553</v>
      </c>
      <c r="E4716" t="s">
        <v>6554</v>
      </c>
      <c r="F4716" t="s">
        <v>65</v>
      </c>
      <c r="G4716" t="s">
        <v>66</v>
      </c>
      <c r="H4716" t="s">
        <v>14769</v>
      </c>
      <c r="I4716" t="s">
        <v>6554</v>
      </c>
      <c r="J4716" t="s">
        <v>8141</v>
      </c>
      <c r="K4716" t="s">
        <v>8164</v>
      </c>
      <c r="L4716" t="s">
        <v>8163</v>
      </c>
      <c r="M4716" t="s">
        <v>8163</v>
      </c>
      <c r="N4716">
        <v>45125.375</v>
      </c>
      <c r="O4716">
        <v>45125.375</v>
      </c>
      <c r="P4716">
        <v>45125.375</v>
      </c>
      <c r="Q4716">
        <v>45128.375</v>
      </c>
    </row>
    <row r="4717" spans="2:17">
      <c r="B4717" t="s">
        <v>6261</v>
      </c>
      <c r="C4717" t="s">
        <v>6262</v>
      </c>
      <c r="D4717" t="s">
        <v>6555</v>
      </c>
      <c r="E4717" t="s">
        <v>6556</v>
      </c>
      <c r="F4717" t="s">
        <v>65</v>
      </c>
      <c r="G4717" t="s">
        <v>66</v>
      </c>
      <c r="H4717" t="s">
        <v>14770</v>
      </c>
      <c r="I4717" t="s">
        <v>6556</v>
      </c>
      <c r="J4717" t="s">
        <v>8141</v>
      </c>
      <c r="K4717" t="s">
        <v>8181</v>
      </c>
      <c r="L4717" t="s">
        <v>8230</v>
      </c>
      <c r="M4717" t="s">
        <v>8163</v>
      </c>
      <c r="N4717">
        <v>45125.375</v>
      </c>
      <c r="O4717">
        <v>45125.375</v>
      </c>
      <c r="P4717">
        <v>45125.375</v>
      </c>
      <c r="Q4717">
        <v>45128.375</v>
      </c>
    </row>
    <row r="4718" spans="2:17">
      <c r="B4718" t="s">
        <v>6261</v>
      </c>
      <c r="C4718" t="s">
        <v>6262</v>
      </c>
      <c r="D4718" t="s">
        <v>6557</v>
      </c>
      <c r="E4718" t="s">
        <v>6558</v>
      </c>
      <c r="F4718" t="s">
        <v>65</v>
      </c>
      <c r="G4718" t="s">
        <v>66</v>
      </c>
      <c r="H4718" t="s">
        <v>14771</v>
      </c>
      <c r="I4718" t="s">
        <v>6558</v>
      </c>
      <c r="J4718" t="s">
        <v>8141</v>
      </c>
      <c r="K4718" t="s">
        <v>8230</v>
      </c>
      <c r="L4718" t="s">
        <v>8152</v>
      </c>
      <c r="M4718" t="s">
        <v>8163</v>
      </c>
      <c r="N4718">
        <v>45125.375</v>
      </c>
      <c r="O4718">
        <v>45125.375</v>
      </c>
      <c r="P4718">
        <v>45125.375</v>
      </c>
      <c r="Q4718">
        <v>45128.375</v>
      </c>
    </row>
    <row r="4719" spans="2:17">
      <c r="B4719" t="s">
        <v>6261</v>
      </c>
      <c r="C4719" t="s">
        <v>6262</v>
      </c>
      <c r="D4719" t="s">
        <v>6559</v>
      </c>
      <c r="E4719" t="s">
        <v>6560</v>
      </c>
      <c r="F4719" t="s">
        <v>65</v>
      </c>
      <c r="G4719" t="s">
        <v>66</v>
      </c>
      <c r="H4719" t="s">
        <v>14772</v>
      </c>
      <c r="I4719" t="s">
        <v>6560</v>
      </c>
      <c r="J4719" t="s">
        <v>8141</v>
      </c>
      <c r="K4719" t="s">
        <v>8152</v>
      </c>
      <c r="L4719" t="s">
        <v>8163</v>
      </c>
      <c r="M4719" t="s">
        <v>8163</v>
      </c>
      <c r="N4719">
        <v>45125.375</v>
      </c>
      <c r="O4719">
        <v>45125.375</v>
      </c>
      <c r="P4719">
        <v>45125.375</v>
      </c>
      <c r="Q4719">
        <v>45128.375</v>
      </c>
    </row>
    <row r="4720" spans="2:17">
      <c r="B4720" t="s">
        <v>6261</v>
      </c>
      <c r="C4720" t="s">
        <v>6262</v>
      </c>
      <c r="D4720" t="s">
        <v>6561</v>
      </c>
      <c r="E4720" t="s">
        <v>6562</v>
      </c>
      <c r="F4720" t="s">
        <v>65</v>
      </c>
      <c r="G4720" t="s">
        <v>66</v>
      </c>
      <c r="H4720" t="s">
        <v>14773</v>
      </c>
      <c r="I4720" t="s">
        <v>6562</v>
      </c>
      <c r="J4720" t="s">
        <v>8141</v>
      </c>
      <c r="K4720" t="s">
        <v>8152</v>
      </c>
      <c r="L4720" t="s">
        <v>8230</v>
      </c>
      <c r="M4720" t="s">
        <v>8163</v>
      </c>
      <c r="N4720">
        <v>45131.375</v>
      </c>
      <c r="O4720">
        <v>45131.375</v>
      </c>
      <c r="P4720">
        <v>45131.375</v>
      </c>
      <c r="Q4720">
        <v>45135.375</v>
      </c>
    </row>
    <row r="4721" spans="2:17">
      <c r="B4721" t="s">
        <v>6261</v>
      </c>
      <c r="C4721" t="s">
        <v>6262</v>
      </c>
      <c r="D4721" t="s">
        <v>6563</v>
      </c>
      <c r="E4721" t="s">
        <v>6564</v>
      </c>
      <c r="F4721" t="s">
        <v>65</v>
      </c>
      <c r="G4721" t="s">
        <v>66</v>
      </c>
      <c r="H4721" t="s">
        <v>14774</v>
      </c>
      <c r="I4721" t="s">
        <v>6564</v>
      </c>
      <c r="J4721" t="s">
        <v>8141</v>
      </c>
      <c r="K4721" t="s">
        <v>8164</v>
      </c>
      <c r="L4721" t="s">
        <v>8152</v>
      </c>
      <c r="M4721" t="s">
        <v>8163</v>
      </c>
      <c r="N4721">
        <v>45131.375</v>
      </c>
      <c r="O4721">
        <v>45131.375</v>
      </c>
      <c r="P4721">
        <v>45131.375</v>
      </c>
      <c r="Q4721">
        <v>45135.375</v>
      </c>
    </row>
    <row r="4722" spans="2:17">
      <c r="B4722" t="s">
        <v>6261</v>
      </c>
      <c r="C4722" t="s">
        <v>6262</v>
      </c>
      <c r="D4722" t="s">
        <v>6565</v>
      </c>
      <c r="E4722" t="s">
        <v>6566</v>
      </c>
      <c r="F4722" t="s">
        <v>65</v>
      </c>
      <c r="G4722" t="s">
        <v>66</v>
      </c>
      <c r="H4722" t="s">
        <v>14775</v>
      </c>
      <c r="I4722" t="s">
        <v>6566</v>
      </c>
      <c r="J4722" t="s">
        <v>8141</v>
      </c>
      <c r="K4722" t="s">
        <v>8181</v>
      </c>
      <c r="L4722" t="s">
        <v>8230</v>
      </c>
      <c r="M4722" t="s">
        <v>8163</v>
      </c>
      <c r="N4722">
        <v>45131.375</v>
      </c>
      <c r="O4722">
        <v>45131.375</v>
      </c>
      <c r="P4722">
        <v>45131.375</v>
      </c>
      <c r="Q4722">
        <v>45135.375</v>
      </c>
    </row>
    <row r="4723" spans="2:17">
      <c r="B4723" t="s">
        <v>6261</v>
      </c>
      <c r="C4723" t="s">
        <v>6262</v>
      </c>
      <c r="D4723" t="s">
        <v>6567</v>
      </c>
      <c r="E4723" t="s">
        <v>6568</v>
      </c>
      <c r="F4723" t="s">
        <v>65</v>
      </c>
      <c r="G4723" t="s">
        <v>66</v>
      </c>
      <c r="H4723" t="s">
        <v>14776</v>
      </c>
      <c r="I4723" t="s">
        <v>6568</v>
      </c>
      <c r="J4723" t="s">
        <v>8141</v>
      </c>
      <c r="K4723" t="s">
        <v>8163</v>
      </c>
      <c r="L4723" t="s">
        <v>8164</v>
      </c>
      <c r="M4723" t="s">
        <v>8152</v>
      </c>
      <c r="N4723">
        <v>45131.375</v>
      </c>
      <c r="O4723">
        <v>45131.375</v>
      </c>
      <c r="P4723">
        <v>45131.375</v>
      </c>
      <c r="Q4723">
        <v>45135.375</v>
      </c>
    </row>
    <row r="4724" spans="2:17">
      <c r="B4724" t="s">
        <v>6261</v>
      </c>
      <c r="C4724" t="s">
        <v>6262</v>
      </c>
      <c r="D4724" t="s">
        <v>6569</v>
      </c>
      <c r="E4724" t="s">
        <v>6570</v>
      </c>
      <c r="F4724" t="s">
        <v>65</v>
      </c>
      <c r="G4724" t="s">
        <v>66</v>
      </c>
      <c r="H4724" t="s">
        <v>14777</v>
      </c>
      <c r="I4724" t="s">
        <v>6570</v>
      </c>
      <c r="J4724" t="s">
        <v>8141</v>
      </c>
      <c r="K4724" t="s">
        <v>8230</v>
      </c>
      <c r="L4724" t="s">
        <v>8163</v>
      </c>
      <c r="M4724" t="s">
        <v>8163</v>
      </c>
      <c r="N4724">
        <v>45131.375</v>
      </c>
      <c r="O4724">
        <v>45131.375</v>
      </c>
      <c r="P4724">
        <v>45131.375</v>
      </c>
      <c r="Q4724">
        <v>45135.375</v>
      </c>
    </row>
    <row r="4725" spans="2:17">
      <c r="B4725" t="s">
        <v>6261</v>
      </c>
      <c r="C4725" t="s">
        <v>6262</v>
      </c>
      <c r="D4725" t="s">
        <v>6571</v>
      </c>
      <c r="E4725" t="s">
        <v>6572</v>
      </c>
      <c r="F4725" t="s">
        <v>65</v>
      </c>
      <c r="G4725" t="s">
        <v>66</v>
      </c>
      <c r="H4725" t="s">
        <v>14778</v>
      </c>
      <c r="I4725" t="s">
        <v>6572</v>
      </c>
      <c r="J4725" t="s">
        <v>8141</v>
      </c>
      <c r="K4725" t="s">
        <v>8152</v>
      </c>
      <c r="L4725" t="s">
        <v>8164</v>
      </c>
      <c r="M4725" t="s">
        <v>8163</v>
      </c>
      <c r="N4725">
        <v>45138.375</v>
      </c>
      <c r="O4725">
        <v>45138.375</v>
      </c>
      <c r="P4725">
        <v>45138.375</v>
      </c>
      <c r="Q4725">
        <v>45142.375</v>
      </c>
    </row>
    <row r="4726" spans="2:17">
      <c r="B4726" t="s">
        <v>6261</v>
      </c>
      <c r="C4726" t="s">
        <v>6262</v>
      </c>
      <c r="D4726" t="s">
        <v>6573</v>
      </c>
      <c r="E4726" t="s">
        <v>6574</v>
      </c>
      <c r="F4726" t="s">
        <v>65</v>
      </c>
      <c r="G4726" t="s">
        <v>66</v>
      </c>
      <c r="H4726" t="s">
        <v>14779</v>
      </c>
      <c r="I4726" t="s">
        <v>6574</v>
      </c>
      <c r="J4726" t="s">
        <v>8141</v>
      </c>
      <c r="K4726" t="s">
        <v>8164</v>
      </c>
      <c r="L4726" t="s">
        <v>8181</v>
      </c>
      <c r="M4726" t="s">
        <v>8163</v>
      </c>
      <c r="N4726">
        <v>45138.375</v>
      </c>
      <c r="O4726">
        <v>45138.375</v>
      </c>
      <c r="P4726">
        <v>45138.375</v>
      </c>
      <c r="Q4726">
        <v>45142.375</v>
      </c>
    </row>
    <row r="4727" spans="2:17">
      <c r="B4727" t="s">
        <v>6261</v>
      </c>
      <c r="C4727" t="s">
        <v>6262</v>
      </c>
      <c r="D4727" t="s">
        <v>6575</v>
      </c>
      <c r="E4727" t="s">
        <v>6576</v>
      </c>
      <c r="F4727" t="s">
        <v>65</v>
      </c>
      <c r="G4727" t="s">
        <v>66</v>
      </c>
      <c r="H4727" t="s">
        <v>14780</v>
      </c>
      <c r="I4727" t="s">
        <v>6576</v>
      </c>
      <c r="J4727" t="s">
        <v>8141</v>
      </c>
      <c r="K4727" t="s">
        <v>8181</v>
      </c>
      <c r="L4727" t="s">
        <v>8230</v>
      </c>
      <c r="M4727" t="s">
        <v>8163</v>
      </c>
      <c r="N4727">
        <v>45138.375</v>
      </c>
      <c r="O4727">
        <v>45138.375</v>
      </c>
      <c r="P4727">
        <v>45138.375</v>
      </c>
      <c r="Q4727">
        <v>45142.375</v>
      </c>
    </row>
    <row r="4728" spans="2:17">
      <c r="B4728" t="s">
        <v>6261</v>
      </c>
      <c r="C4728" t="s">
        <v>6262</v>
      </c>
      <c r="D4728" t="s">
        <v>6577</v>
      </c>
      <c r="E4728" t="s">
        <v>6578</v>
      </c>
      <c r="F4728" t="s">
        <v>65</v>
      </c>
      <c r="G4728" t="s">
        <v>66</v>
      </c>
      <c r="H4728" t="s">
        <v>14781</v>
      </c>
      <c r="I4728" t="s">
        <v>6578</v>
      </c>
      <c r="J4728" t="s">
        <v>8141</v>
      </c>
      <c r="K4728" t="s">
        <v>8230</v>
      </c>
      <c r="L4728" t="s">
        <v>8152</v>
      </c>
      <c r="M4728" t="s">
        <v>8163</v>
      </c>
      <c r="N4728">
        <v>45138.375</v>
      </c>
      <c r="O4728">
        <v>45138.375</v>
      </c>
      <c r="P4728">
        <v>45138.375</v>
      </c>
      <c r="Q4728">
        <v>45142.375</v>
      </c>
    </row>
    <row r="4729" spans="2:17">
      <c r="B4729" t="s">
        <v>6261</v>
      </c>
      <c r="C4729" t="s">
        <v>6262</v>
      </c>
      <c r="D4729" t="s">
        <v>6579</v>
      </c>
      <c r="E4729" t="s">
        <v>6580</v>
      </c>
      <c r="F4729" t="s">
        <v>65</v>
      </c>
      <c r="G4729" t="s">
        <v>66</v>
      </c>
      <c r="H4729" t="s">
        <v>14782</v>
      </c>
      <c r="I4729" t="s">
        <v>6580</v>
      </c>
      <c r="J4729" t="s">
        <v>8141</v>
      </c>
      <c r="K4729" t="s">
        <v>8152</v>
      </c>
      <c r="L4729" t="s">
        <v>8163</v>
      </c>
      <c r="M4729" t="s">
        <v>8163</v>
      </c>
      <c r="N4729">
        <v>45138.375</v>
      </c>
      <c r="O4729">
        <v>45138.375</v>
      </c>
      <c r="P4729">
        <v>45138.375</v>
      </c>
      <c r="Q4729">
        <v>45142.375</v>
      </c>
    </row>
    <row r="4730" spans="2:17">
      <c r="B4730" t="s">
        <v>6261</v>
      </c>
      <c r="C4730" t="s">
        <v>6262</v>
      </c>
      <c r="D4730" t="s">
        <v>6581</v>
      </c>
      <c r="E4730" t="s">
        <v>6582</v>
      </c>
      <c r="F4730" t="s">
        <v>65</v>
      </c>
      <c r="G4730" t="s">
        <v>66</v>
      </c>
      <c r="H4730" t="s">
        <v>14783</v>
      </c>
      <c r="I4730" t="s">
        <v>6582</v>
      </c>
      <c r="J4730" t="s">
        <v>8141</v>
      </c>
      <c r="K4730" t="s">
        <v>8230</v>
      </c>
      <c r="L4730" t="s">
        <v>8152</v>
      </c>
      <c r="M4730" t="s">
        <v>8152</v>
      </c>
      <c r="N4730">
        <v>45110.375</v>
      </c>
      <c r="O4730">
        <v>45114.375</v>
      </c>
      <c r="P4730">
        <v>45114.375</v>
      </c>
      <c r="Q4730">
        <v>45114.375</v>
      </c>
    </row>
    <row r="4731" spans="2:17">
      <c r="B4731" t="s">
        <v>6261</v>
      </c>
      <c r="C4731" t="s">
        <v>6262</v>
      </c>
      <c r="D4731" t="s">
        <v>6583</v>
      </c>
      <c r="E4731" t="s">
        <v>6584</v>
      </c>
      <c r="F4731" t="s">
        <v>65</v>
      </c>
      <c r="G4731" t="s">
        <v>66</v>
      </c>
      <c r="H4731" t="s">
        <v>14784</v>
      </c>
      <c r="I4731" t="s">
        <v>6584</v>
      </c>
      <c r="J4731" t="s">
        <v>8141</v>
      </c>
      <c r="K4731" t="s">
        <v>8152</v>
      </c>
      <c r="L4731" t="s">
        <v>8230</v>
      </c>
      <c r="M4731" t="s">
        <v>8163</v>
      </c>
      <c r="N4731">
        <v>45110.375</v>
      </c>
      <c r="O4731">
        <v>45110.375</v>
      </c>
      <c r="P4731">
        <v>45114.375</v>
      </c>
      <c r="Q4731">
        <v>45114.375</v>
      </c>
    </row>
    <row r="4732" spans="2:17">
      <c r="B4732" t="s">
        <v>6261</v>
      </c>
      <c r="C4732" t="s">
        <v>6262</v>
      </c>
      <c r="D4732" t="s">
        <v>6585</v>
      </c>
      <c r="E4732" t="s">
        <v>6586</v>
      </c>
      <c r="F4732" t="s">
        <v>65</v>
      </c>
      <c r="G4732" t="s">
        <v>66</v>
      </c>
      <c r="H4732" t="s">
        <v>14785</v>
      </c>
      <c r="I4732" t="s">
        <v>6586</v>
      </c>
      <c r="J4732" t="s">
        <v>8141</v>
      </c>
      <c r="K4732" t="s">
        <v>8164</v>
      </c>
      <c r="L4732" t="s">
        <v>8181</v>
      </c>
      <c r="M4732" t="s">
        <v>8152</v>
      </c>
      <c r="N4732">
        <v>45110.375</v>
      </c>
      <c r="O4732">
        <v>45110.375</v>
      </c>
      <c r="P4732">
        <v>45114.375</v>
      </c>
      <c r="Q4732">
        <v>45114.375</v>
      </c>
    </row>
    <row r="4733" spans="2:17">
      <c r="B4733" t="s">
        <v>6261</v>
      </c>
      <c r="C4733" t="s">
        <v>6262</v>
      </c>
      <c r="D4733" t="s">
        <v>6587</v>
      </c>
      <c r="E4733" t="s">
        <v>6588</v>
      </c>
      <c r="F4733" t="s">
        <v>65</v>
      </c>
      <c r="G4733" t="s">
        <v>66</v>
      </c>
      <c r="H4733" t="s">
        <v>14786</v>
      </c>
      <c r="I4733" t="s">
        <v>6588</v>
      </c>
      <c r="J4733" t="s">
        <v>8141</v>
      </c>
      <c r="K4733" t="s">
        <v>8181</v>
      </c>
      <c r="L4733" t="s">
        <v>8164</v>
      </c>
      <c r="M4733" t="s">
        <v>8152</v>
      </c>
      <c r="N4733">
        <v>45110.375</v>
      </c>
      <c r="O4733">
        <v>45110.375</v>
      </c>
      <c r="P4733">
        <v>45114.375</v>
      </c>
      <c r="Q4733">
        <v>45114.375</v>
      </c>
    </row>
    <row r="4734" spans="2:17">
      <c r="B4734" t="s">
        <v>6261</v>
      </c>
      <c r="C4734" t="s">
        <v>6262</v>
      </c>
      <c r="D4734" t="s">
        <v>6589</v>
      </c>
      <c r="E4734" t="s">
        <v>6590</v>
      </c>
      <c r="F4734" t="s">
        <v>65</v>
      </c>
      <c r="G4734" t="s">
        <v>66</v>
      </c>
      <c r="H4734" t="s">
        <v>14787</v>
      </c>
      <c r="I4734" t="s">
        <v>6590</v>
      </c>
      <c r="J4734" t="s">
        <v>8141</v>
      </c>
      <c r="K4734" t="s">
        <v>8152</v>
      </c>
      <c r="L4734" t="s">
        <v>8163</v>
      </c>
      <c r="M4734" t="s">
        <v>8163</v>
      </c>
      <c r="N4734">
        <v>45110.375</v>
      </c>
      <c r="O4734">
        <v>45110.375</v>
      </c>
      <c r="P4734">
        <v>45114.375</v>
      </c>
      <c r="Q4734">
        <v>45114.375</v>
      </c>
    </row>
    <row r="4735" spans="2:17">
      <c r="B4735" t="s">
        <v>6261</v>
      </c>
      <c r="C4735" t="s">
        <v>6262</v>
      </c>
      <c r="D4735" t="s">
        <v>6591</v>
      </c>
      <c r="E4735" t="s">
        <v>6592</v>
      </c>
      <c r="F4735" t="s">
        <v>65</v>
      </c>
      <c r="G4735" t="s">
        <v>66</v>
      </c>
      <c r="H4735" t="s">
        <v>14788</v>
      </c>
      <c r="I4735" t="s">
        <v>6592</v>
      </c>
      <c r="J4735" t="s">
        <v>8141</v>
      </c>
      <c r="K4735" t="s">
        <v>8152</v>
      </c>
      <c r="L4735" t="s">
        <v>8164</v>
      </c>
      <c r="M4735" t="s">
        <v>8163</v>
      </c>
      <c r="N4735">
        <v>45152.375</v>
      </c>
      <c r="O4735">
        <v>45152.375</v>
      </c>
      <c r="P4735">
        <v>45152.375</v>
      </c>
      <c r="Q4735">
        <v>45156.375</v>
      </c>
    </row>
    <row r="4736" spans="2:17">
      <c r="B4736" t="s">
        <v>6261</v>
      </c>
      <c r="C4736" t="s">
        <v>6262</v>
      </c>
      <c r="D4736" t="s">
        <v>6593</v>
      </c>
      <c r="E4736" t="s">
        <v>6594</v>
      </c>
      <c r="F4736" t="s">
        <v>65</v>
      </c>
      <c r="G4736" t="s">
        <v>66</v>
      </c>
      <c r="H4736" t="s">
        <v>14789</v>
      </c>
      <c r="I4736" t="s">
        <v>6594</v>
      </c>
      <c r="J4736" t="s">
        <v>8141</v>
      </c>
      <c r="K4736" t="s">
        <v>8164</v>
      </c>
      <c r="L4736" t="s">
        <v>8181</v>
      </c>
      <c r="M4736" t="s">
        <v>8163</v>
      </c>
      <c r="N4736">
        <v>45152.375</v>
      </c>
      <c r="O4736">
        <v>45152.375</v>
      </c>
      <c r="P4736">
        <v>45152.375</v>
      </c>
      <c r="Q4736">
        <v>45156.375</v>
      </c>
    </row>
    <row r="4737" spans="2:17">
      <c r="B4737" t="s">
        <v>6261</v>
      </c>
      <c r="C4737" t="s">
        <v>6262</v>
      </c>
      <c r="D4737" t="s">
        <v>6595</v>
      </c>
      <c r="E4737" t="s">
        <v>6596</v>
      </c>
      <c r="F4737" t="s">
        <v>65</v>
      </c>
      <c r="G4737" t="s">
        <v>66</v>
      </c>
      <c r="H4737" t="s">
        <v>14790</v>
      </c>
      <c r="I4737" t="s">
        <v>6596</v>
      </c>
      <c r="J4737" t="s">
        <v>8141</v>
      </c>
      <c r="K4737" t="s">
        <v>8181</v>
      </c>
      <c r="L4737" t="s">
        <v>8230</v>
      </c>
      <c r="M4737" t="s">
        <v>8163</v>
      </c>
      <c r="N4737">
        <v>45152.375</v>
      </c>
      <c r="O4737">
        <v>45152.375</v>
      </c>
      <c r="P4737">
        <v>45152.375</v>
      </c>
      <c r="Q4737">
        <v>45156.375</v>
      </c>
    </row>
    <row r="4738" spans="2:17">
      <c r="B4738" t="s">
        <v>6261</v>
      </c>
      <c r="C4738" t="s">
        <v>6262</v>
      </c>
      <c r="D4738" t="s">
        <v>6597</v>
      </c>
      <c r="E4738" t="s">
        <v>6598</v>
      </c>
      <c r="F4738" t="s">
        <v>65</v>
      </c>
      <c r="G4738" t="s">
        <v>66</v>
      </c>
      <c r="H4738" t="s">
        <v>14791</v>
      </c>
      <c r="I4738" t="s">
        <v>6598</v>
      </c>
      <c r="J4738" t="s">
        <v>8141</v>
      </c>
      <c r="K4738" t="s">
        <v>8230</v>
      </c>
      <c r="L4738" t="s">
        <v>8152</v>
      </c>
      <c r="M4738" t="s">
        <v>8163</v>
      </c>
      <c r="N4738">
        <v>45152.375</v>
      </c>
      <c r="O4738">
        <v>45152.375</v>
      </c>
      <c r="P4738">
        <v>45156.375</v>
      </c>
      <c r="Q4738">
        <v>45156.375</v>
      </c>
    </row>
    <row r="4739" spans="2:17">
      <c r="B4739" t="s">
        <v>6261</v>
      </c>
      <c r="C4739" t="s">
        <v>6262</v>
      </c>
      <c r="D4739" t="s">
        <v>6599</v>
      </c>
      <c r="E4739" t="s">
        <v>6600</v>
      </c>
      <c r="F4739" t="s">
        <v>65</v>
      </c>
      <c r="G4739" t="s">
        <v>66</v>
      </c>
      <c r="H4739" t="s">
        <v>14792</v>
      </c>
      <c r="I4739" t="s">
        <v>6600</v>
      </c>
      <c r="J4739" t="s">
        <v>8141</v>
      </c>
      <c r="K4739" t="s">
        <v>8230</v>
      </c>
      <c r="L4739" t="s">
        <v>8163</v>
      </c>
      <c r="M4739" t="s">
        <v>8163</v>
      </c>
      <c r="N4739">
        <v>45152.375</v>
      </c>
      <c r="O4739">
        <v>45152.375</v>
      </c>
      <c r="P4739">
        <v>45152.375</v>
      </c>
      <c r="Q4739">
        <v>45156.375</v>
      </c>
    </row>
    <row r="4740" spans="2:17">
      <c r="B4740" t="s">
        <v>6261</v>
      </c>
      <c r="C4740" t="s">
        <v>6262</v>
      </c>
      <c r="D4740" t="s">
        <v>6601</v>
      </c>
      <c r="E4740" t="s">
        <v>6602</v>
      </c>
      <c r="F4740" t="s">
        <v>65</v>
      </c>
      <c r="G4740" t="s">
        <v>66</v>
      </c>
      <c r="H4740" t="s">
        <v>14793</v>
      </c>
      <c r="I4740" t="s">
        <v>6602</v>
      </c>
      <c r="J4740" t="s">
        <v>8141</v>
      </c>
      <c r="K4740" t="s">
        <v>8164</v>
      </c>
      <c r="L4740" t="s">
        <v>8181</v>
      </c>
      <c r="M4740" t="s">
        <v>8163</v>
      </c>
      <c r="N4740">
        <v>45159.375</v>
      </c>
      <c r="O4740">
        <v>45159.375</v>
      </c>
      <c r="P4740">
        <v>45159.375</v>
      </c>
      <c r="Q4740">
        <v>45163.375</v>
      </c>
    </row>
    <row r="4741" spans="2:17">
      <c r="B4741" t="s">
        <v>6261</v>
      </c>
      <c r="C4741" t="s">
        <v>6262</v>
      </c>
      <c r="D4741" t="s">
        <v>6603</v>
      </c>
      <c r="E4741" t="s">
        <v>6604</v>
      </c>
      <c r="F4741" t="s">
        <v>65</v>
      </c>
      <c r="G4741" t="s">
        <v>66</v>
      </c>
      <c r="H4741" t="s">
        <v>14794</v>
      </c>
      <c r="I4741" t="s">
        <v>6604</v>
      </c>
      <c r="J4741" t="s">
        <v>8141</v>
      </c>
      <c r="K4741" t="s">
        <v>8181</v>
      </c>
      <c r="L4741" t="s">
        <v>8164</v>
      </c>
      <c r="M4741" t="s">
        <v>8163</v>
      </c>
      <c r="N4741">
        <v>45159.375</v>
      </c>
      <c r="O4741">
        <v>45159.375</v>
      </c>
      <c r="P4741">
        <v>45159.375</v>
      </c>
      <c r="Q4741">
        <v>45163.375</v>
      </c>
    </row>
    <row r="4742" spans="2:17">
      <c r="B4742" t="s">
        <v>6261</v>
      </c>
      <c r="C4742" t="s">
        <v>6262</v>
      </c>
      <c r="D4742" t="s">
        <v>6605</v>
      </c>
      <c r="E4742" t="s">
        <v>6606</v>
      </c>
      <c r="F4742" t="s">
        <v>65</v>
      </c>
      <c r="G4742" t="s">
        <v>66</v>
      </c>
      <c r="H4742" t="s">
        <v>14795</v>
      </c>
      <c r="I4742" t="s">
        <v>6606</v>
      </c>
      <c r="J4742" t="s">
        <v>8141</v>
      </c>
      <c r="K4742" t="s">
        <v>8152</v>
      </c>
      <c r="L4742" t="s">
        <v>8230</v>
      </c>
      <c r="M4742" t="s">
        <v>8163</v>
      </c>
      <c r="N4742">
        <v>45159.375</v>
      </c>
      <c r="O4742">
        <v>45159.375</v>
      </c>
      <c r="P4742">
        <v>45159.375</v>
      </c>
      <c r="Q4742">
        <v>45163.375</v>
      </c>
    </row>
    <row r="4743" spans="2:17">
      <c r="B4743" t="s">
        <v>6261</v>
      </c>
      <c r="C4743" t="s">
        <v>6262</v>
      </c>
      <c r="D4743" t="s">
        <v>6607</v>
      </c>
      <c r="E4743" t="s">
        <v>6608</v>
      </c>
      <c r="F4743" t="s">
        <v>65</v>
      </c>
      <c r="G4743" t="s">
        <v>66</v>
      </c>
      <c r="H4743" t="s">
        <v>14796</v>
      </c>
      <c r="I4743" t="s">
        <v>6608</v>
      </c>
      <c r="J4743" t="s">
        <v>8141</v>
      </c>
      <c r="K4743" t="s">
        <v>8230</v>
      </c>
      <c r="L4743" t="s">
        <v>8152</v>
      </c>
      <c r="M4743" t="s">
        <v>8163</v>
      </c>
      <c r="N4743">
        <v>45159.375</v>
      </c>
      <c r="O4743">
        <v>45159.375</v>
      </c>
      <c r="P4743">
        <v>45159.375</v>
      </c>
      <c r="Q4743">
        <v>45163.375</v>
      </c>
    </row>
    <row r="4744" spans="2:17">
      <c r="B4744" t="s">
        <v>6261</v>
      </c>
      <c r="C4744" t="s">
        <v>6262</v>
      </c>
      <c r="D4744" t="s">
        <v>6609</v>
      </c>
      <c r="E4744" t="s">
        <v>6610</v>
      </c>
      <c r="F4744" t="s">
        <v>65</v>
      </c>
      <c r="G4744" t="s">
        <v>66</v>
      </c>
      <c r="H4744" t="s">
        <v>14797</v>
      </c>
      <c r="I4744" t="s">
        <v>6610</v>
      </c>
      <c r="J4744" t="s">
        <v>8141</v>
      </c>
      <c r="K4744" t="s">
        <v>8163</v>
      </c>
      <c r="L4744" t="s">
        <v>8230</v>
      </c>
      <c r="M4744" t="s">
        <v>8152</v>
      </c>
      <c r="N4744">
        <v>45159.375</v>
      </c>
      <c r="O4744">
        <v>45159.375</v>
      </c>
      <c r="P4744">
        <v>45159.375</v>
      </c>
      <c r="Q4744">
        <v>45163.375</v>
      </c>
    </row>
    <row r="4745" spans="2:17">
      <c r="B4745" t="s">
        <v>6261</v>
      </c>
      <c r="C4745" t="s">
        <v>6262</v>
      </c>
      <c r="D4745" t="s">
        <v>6611</v>
      </c>
      <c r="E4745" t="s">
        <v>6612</v>
      </c>
      <c r="F4745" t="s">
        <v>65</v>
      </c>
      <c r="G4745" t="s">
        <v>66</v>
      </c>
      <c r="H4745" t="s">
        <v>14798</v>
      </c>
      <c r="I4745" t="s">
        <v>6612</v>
      </c>
      <c r="J4745" t="s">
        <v>8141</v>
      </c>
      <c r="K4745" t="s">
        <v>8230</v>
      </c>
      <c r="M4745" t="s">
        <v>8163</v>
      </c>
      <c r="N4745">
        <v>45159.375</v>
      </c>
      <c r="P4745">
        <v>45159.375</v>
      </c>
      <c r="Q4745">
        <v>45163.375</v>
      </c>
    </row>
    <row r="4746" spans="2:17">
      <c r="B4746" t="s">
        <v>6261</v>
      </c>
      <c r="C4746" t="s">
        <v>6262</v>
      </c>
      <c r="D4746" t="s">
        <v>6613</v>
      </c>
      <c r="E4746" t="s">
        <v>6614</v>
      </c>
      <c r="F4746" t="s">
        <v>65</v>
      </c>
      <c r="G4746" t="s">
        <v>66</v>
      </c>
      <c r="H4746" t="s">
        <v>14799</v>
      </c>
      <c r="I4746" t="s">
        <v>6614</v>
      </c>
      <c r="J4746" t="s">
        <v>8141</v>
      </c>
      <c r="K4746" t="s">
        <v>8152</v>
      </c>
      <c r="L4746" t="s">
        <v>8230</v>
      </c>
      <c r="M4746" t="s">
        <v>8163</v>
      </c>
      <c r="N4746">
        <v>45166.375</v>
      </c>
      <c r="O4746">
        <v>45166.375</v>
      </c>
      <c r="P4746">
        <v>45166.375</v>
      </c>
      <c r="Q4746">
        <v>45170.375</v>
      </c>
    </row>
    <row r="4747" spans="2:17">
      <c r="B4747" t="s">
        <v>6261</v>
      </c>
      <c r="C4747" t="s">
        <v>6262</v>
      </c>
      <c r="D4747" t="s">
        <v>6615</v>
      </c>
      <c r="E4747" t="s">
        <v>6616</v>
      </c>
      <c r="F4747" t="s">
        <v>65</v>
      </c>
      <c r="G4747" t="s">
        <v>66</v>
      </c>
      <c r="H4747" t="s">
        <v>14800</v>
      </c>
      <c r="I4747" t="s">
        <v>6616</v>
      </c>
      <c r="J4747" t="s">
        <v>8141</v>
      </c>
      <c r="K4747" t="s">
        <v>8164</v>
      </c>
      <c r="L4747" t="s">
        <v>8230</v>
      </c>
      <c r="M4747" t="s">
        <v>8163</v>
      </c>
      <c r="N4747">
        <v>45166.375</v>
      </c>
      <c r="O4747">
        <v>45166.375</v>
      </c>
      <c r="P4747">
        <v>45166.375</v>
      </c>
      <c r="Q4747">
        <v>45170.375</v>
      </c>
    </row>
    <row r="4748" spans="2:17">
      <c r="B4748" t="s">
        <v>6261</v>
      </c>
      <c r="C4748" t="s">
        <v>6262</v>
      </c>
      <c r="D4748" t="s">
        <v>6617</v>
      </c>
      <c r="E4748" t="s">
        <v>6618</v>
      </c>
      <c r="F4748" t="s">
        <v>65</v>
      </c>
      <c r="G4748" t="s">
        <v>66</v>
      </c>
      <c r="H4748" t="s">
        <v>14801</v>
      </c>
      <c r="I4748" t="s">
        <v>6618</v>
      </c>
      <c r="J4748" t="s">
        <v>8141</v>
      </c>
      <c r="K4748" t="s">
        <v>8181</v>
      </c>
      <c r="L4748" t="s">
        <v>8164</v>
      </c>
      <c r="M4748" t="s">
        <v>8163</v>
      </c>
      <c r="N4748">
        <v>45166.375</v>
      </c>
      <c r="O4748">
        <v>45166.375</v>
      </c>
      <c r="P4748">
        <v>45166.375</v>
      </c>
      <c r="Q4748">
        <v>45170.375</v>
      </c>
    </row>
    <row r="4749" spans="2:17">
      <c r="B4749" t="s">
        <v>6261</v>
      </c>
      <c r="C4749" t="s">
        <v>6262</v>
      </c>
      <c r="D4749" t="s">
        <v>6619</v>
      </c>
      <c r="E4749" t="s">
        <v>6620</v>
      </c>
      <c r="F4749" t="s">
        <v>65</v>
      </c>
      <c r="G4749" t="s">
        <v>66</v>
      </c>
      <c r="H4749" t="s">
        <v>14802</v>
      </c>
      <c r="I4749" t="s">
        <v>6620</v>
      </c>
      <c r="J4749" t="s">
        <v>8141</v>
      </c>
      <c r="K4749" t="s">
        <v>8163</v>
      </c>
      <c r="L4749" t="s">
        <v>8164</v>
      </c>
      <c r="M4749" t="s">
        <v>8152</v>
      </c>
      <c r="N4749">
        <v>45166.375</v>
      </c>
      <c r="O4749">
        <v>45166.375</v>
      </c>
      <c r="P4749">
        <v>45166.375</v>
      </c>
      <c r="Q4749">
        <v>45170.375</v>
      </c>
    </row>
    <row r="4750" spans="2:17">
      <c r="B4750" t="s">
        <v>6261</v>
      </c>
      <c r="C4750" t="s">
        <v>6262</v>
      </c>
      <c r="D4750" t="s">
        <v>6621</v>
      </c>
      <c r="E4750" t="s">
        <v>6622</v>
      </c>
      <c r="F4750" t="s">
        <v>65</v>
      </c>
      <c r="G4750" t="s">
        <v>66</v>
      </c>
      <c r="H4750" t="s">
        <v>14803</v>
      </c>
      <c r="I4750" t="s">
        <v>6622</v>
      </c>
      <c r="J4750" t="s">
        <v>8141</v>
      </c>
      <c r="K4750" t="s">
        <v>8230</v>
      </c>
      <c r="M4750" t="s">
        <v>8163</v>
      </c>
      <c r="N4750">
        <v>45166.375</v>
      </c>
      <c r="P4750">
        <v>45166.375</v>
      </c>
      <c r="Q4750">
        <v>45170.375</v>
      </c>
    </row>
    <row r="4751" spans="2:17">
      <c r="B4751" t="s">
        <v>6261</v>
      </c>
      <c r="C4751" t="s">
        <v>6262</v>
      </c>
      <c r="D4751" t="s">
        <v>6623</v>
      </c>
      <c r="E4751" t="s">
        <v>6624</v>
      </c>
      <c r="F4751" t="s">
        <v>65</v>
      </c>
      <c r="G4751" t="s">
        <v>66</v>
      </c>
      <c r="H4751" t="s">
        <v>14804</v>
      </c>
      <c r="I4751" t="s">
        <v>6624</v>
      </c>
      <c r="J4751" t="s">
        <v>8141</v>
      </c>
      <c r="K4751" t="s">
        <v>8152</v>
      </c>
      <c r="L4751" t="s">
        <v>8230</v>
      </c>
      <c r="M4751" t="s">
        <v>8163</v>
      </c>
      <c r="N4751">
        <v>45180.375</v>
      </c>
      <c r="O4751">
        <v>45180.375</v>
      </c>
      <c r="P4751">
        <v>45180.375</v>
      </c>
      <c r="Q4751">
        <v>45184.375</v>
      </c>
    </row>
    <row r="4752" spans="2:17">
      <c r="B4752" t="s">
        <v>6261</v>
      </c>
      <c r="C4752" t="s">
        <v>6262</v>
      </c>
      <c r="D4752" t="s">
        <v>6625</v>
      </c>
      <c r="E4752" t="s">
        <v>6626</v>
      </c>
      <c r="F4752" t="s">
        <v>65</v>
      </c>
      <c r="G4752" t="s">
        <v>66</v>
      </c>
      <c r="H4752" t="s">
        <v>14805</v>
      </c>
      <c r="I4752" t="s">
        <v>6626</v>
      </c>
      <c r="J4752" t="s">
        <v>8141</v>
      </c>
      <c r="K4752" t="s">
        <v>8164</v>
      </c>
      <c r="L4752" t="s">
        <v>8152</v>
      </c>
      <c r="M4752" t="s">
        <v>8163</v>
      </c>
      <c r="N4752">
        <v>45180.375</v>
      </c>
      <c r="O4752">
        <v>45180.375</v>
      </c>
      <c r="P4752">
        <v>45180.375</v>
      </c>
      <c r="Q4752">
        <v>45184.375</v>
      </c>
    </row>
    <row r="4753" spans="2:17">
      <c r="B4753" t="s">
        <v>6261</v>
      </c>
      <c r="C4753" t="s">
        <v>6262</v>
      </c>
      <c r="D4753" t="s">
        <v>6627</v>
      </c>
      <c r="E4753" t="s">
        <v>6628</v>
      </c>
      <c r="F4753" t="s">
        <v>65</v>
      </c>
      <c r="G4753" t="s">
        <v>66</v>
      </c>
      <c r="H4753" t="s">
        <v>14806</v>
      </c>
      <c r="I4753" t="s">
        <v>6628</v>
      </c>
      <c r="J4753" t="s">
        <v>8141</v>
      </c>
      <c r="K4753" t="s">
        <v>8181</v>
      </c>
      <c r="L4753" t="s">
        <v>8230</v>
      </c>
      <c r="M4753" t="s">
        <v>8163</v>
      </c>
      <c r="N4753">
        <v>45180.375</v>
      </c>
      <c r="O4753">
        <v>45180.375</v>
      </c>
      <c r="P4753">
        <v>45180.375</v>
      </c>
      <c r="Q4753">
        <v>45184.375</v>
      </c>
    </row>
    <row r="4754" spans="2:17">
      <c r="B4754" t="s">
        <v>6261</v>
      </c>
      <c r="C4754" t="s">
        <v>6262</v>
      </c>
      <c r="D4754" t="s">
        <v>6629</v>
      </c>
      <c r="E4754" t="s">
        <v>6630</v>
      </c>
      <c r="F4754" t="s">
        <v>65</v>
      </c>
      <c r="G4754" t="s">
        <v>66</v>
      </c>
      <c r="H4754" t="s">
        <v>14807</v>
      </c>
      <c r="I4754" t="s">
        <v>6630</v>
      </c>
      <c r="J4754" t="s">
        <v>8141</v>
      </c>
      <c r="K4754" t="s">
        <v>8163</v>
      </c>
      <c r="L4754" t="s">
        <v>8164</v>
      </c>
      <c r="M4754" t="s">
        <v>8152</v>
      </c>
      <c r="N4754">
        <v>45180.375</v>
      </c>
      <c r="O4754">
        <v>45180.375</v>
      </c>
      <c r="P4754">
        <v>45180.375</v>
      </c>
      <c r="Q4754">
        <v>45184.375</v>
      </c>
    </row>
    <row r="4755" spans="2:17">
      <c r="B4755" t="s">
        <v>6261</v>
      </c>
      <c r="C4755" t="s">
        <v>6262</v>
      </c>
      <c r="D4755" t="s">
        <v>6631</v>
      </c>
      <c r="E4755" t="s">
        <v>6632</v>
      </c>
      <c r="F4755" t="s">
        <v>65</v>
      </c>
      <c r="G4755" t="s">
        <v>66</v>
      </c>
      <c r="H4755" t="s">
        <v>14808</v>
      </c>
      <c r="I4755" t="s">
        <v>6632</v>
      </c>
      <c r="J4755" t="s">
        <v>8141</v>
      </c>
      <c r="K4755" t="s">
        <v>8230</v>
      </c>
      <c r="M4755" t="s">
        <v>8163</v>
      </c>
      <c r="N4755">
        <v>45180.375</v>
      </c>
      <c r="P4755">
        <v>45180.375</v>
      </c>
      <c r="Q4755">
        <v>45184.375</v>
      </c>
    </row>
    <row r="4756" spans="2:17">
      <c r="B4756" t="s">
        <v>6261</v>
      </c>
      <c r="C4756" t="s">
        <v>6262</v>
      </c>
      <c r="D4756" t="s">
        <v>6633</v>
      </c>
      <c r="E4756" t="s">
        <v>6634</v>
      </c>
      <c r="F4756" t="s">
        <v>65</v>
      </c>
      <c r="G4756" t="s">
        <v>66</v>
      </c>
      <c r="H4756" t="s">
        <v>14809</v>
      </c>
      <c r="I4756" t="s">
        <v>6634</v>
      </c>
      <c r="J4756" t="s">
        <v>8141</v>
      </c>
      <c r="K4756" t="s">
        <v>8163</v>
      </c>
      <c r="L4756" t="s">
        <v>8230</v>
      </c>
      <c r="M4756" t="s">
        <v>8165</v>
      </c>
      <c r="N4756">
        <v>44824.375</v>
      </c>
      <c r="O4756">
        <v>44824.375</v>
      </c>
      <c r="P4756">
        <v>44824.375</v>
      </c>
      <c r="Q4756">
        <v>44826.375</v>
      </c>
    </row>
    <row r="4757" spans="2:17">
      <c r="B4757" t="s">
        <v>6261</v>
      </c>
      <c r="C4757" t="s">
        <v>6262</v>
      </c>
      <c r="D4757" t="s">
        <v>6635</v>
      </c>
      <c r="E4757" t="s">
        <v>6634</v>
      </c>
      <c r="F4757" t="s">
        <v>65</v>
      </c>
      <c r="G4757" t="s">
        <v>66</v>
      </c>
      <c r="H4757" t="s">
        <v>14810</v>
      </c>
      <c r="I4757" t="s">
        <v>6634</v>
      </c>
      <c r="J4757" t="s">
        <v>8141</v>
      </c>
      <c r="K4757" t="s">
        <v>8164</v>
      </c>
      <c r="L4757" t="s">
        <v>8181</v>
      </c>
      <c r="M4757" t="s">
        <v>8163</v>
      </c>
      <c r="N4757">
        <v>45188.375</v>
      </c>
      <c r="O4757">
        <v>45188.375</v>
      </c>
      <c r="P4757">
        <v>45188.375</v>
      </c>
      <c r="Q4757">
        <v>45191.375</v>
      </c>
    </row>
    <row r="4758" spans="2:17">
      <c r="B4758" t="s">
        <v>6261</v>
      </c>
      <c r="C4758" t="s">
        <v>6262</v>
      </c>
      <c r="D4758" t="s">
        <v>6636</v>
      </c>
      <c r="E4758" t="s">
        <v>6637</v>
      </c>
      <c r="F4758" t="s">
        <v>65</v>
      </c>
      <c r="G4758" t="s">
        <v>66</v>
      </c>
      <c r="H4758" t="s">
        <v>14811</v>
      </c>
      <c r="I4758" t="s">
        <v>6637</v>
      </c>
      <c r="J4758" t="s">
        <v>8141</v>
      </c>
      <c r="K4758" t="s">
        <v>8230</v>
      </c>
      <c r="L4758" t="s">
        <v>8163</v>
      </c>
      <c r="M4758" t="s">
        <v>8165</v>
      </c>
      <c r="N4758">
        <v>44824.375</v>
      </c>
      <c r="O4758">
        <v>44824.375</v>
      </c>
      <c r="P4758">
        <v>44824.375</v>
      </c>
      <c r="Q4758">
        <v>44826.375</v>
      </c>
    </row>
    <row r="4759" spans="2:17">
      <c r="B4759" t="s">
        <v>6261</v>
      </c>
      <c r="C4759" t="s">
        <v>6262</v>
      </c>
      <c r="D4759" t="s">
        <v>6638</v>
      </c>
      <c r="E4759" t="s">
        <v>6637</v>
      </c>
      <c r="F4759" t="s">
        <v>65</v>
      </c>
      <c r="G4759" t="s">
        <v>66</v>
      </c>
      <c r="H4759" t="s">
        <v>14812</v>
      </c>
      <c r="I4759" t="s">
        <v>6637</v>
      </c>
      <c r="J4759" t="s">
        <v>8141</v>
      </c>
      <c r="K4759" t="s">
        <v>8181</v>
      </c>
      <c r="L4759" t="s">
        <v>8164</v>
      </c>
      <c r="M4759" t="s">
        <v>8163</v>
      </c>
      <c r="N4759">
        <v>45188.375</v>
      </c>
      <c r="O4759">
        <v>45188.375</v>
      </c>
      <c r="P4759">
        <v>45188.375</v>
      </c>
      <c r="Q4759">
        <v>45191.375</v>
      </c>
    </row>
    <row r="4760" spans="2:17">
      <c r="B4760" t="s">
        <v>6261</v>
      </c>
      <c r="C4760" t="s">
        <v>6262</v>
      </c>
      <c r="D4760" t="s">
        <v>6639</v>
      </c>
      <c r="E4760" t="s">
        <v>6640</v>
      </c>
      <c r="F4760" t="s">
        <v>65</v>
      </c>
      <c r="G4760" t="s">
        <v>66</v>
      </c>
      <c r="H4760" t="s">
        <v>14813</v>
      </c>
      <c r="I4760" t="s">
        <v>6640</v>
      </c>
      <c r="J4760" t="s">
        <v>8141</v>
      </c>
      <c r="K4760" t="s">
        <v>8163</v>
      </c>
      <c r="L4760" t="s">
        <v>8230</v>
      </c>
      <c r="M4760" t="s">
        <v>8152</v>
      </c>
      <c r="N4760">
        <v>45188.375</v>
      </c>
      <c r="O4760">
        <v>45188.375</v>
      </c>
      <c r="P4760">
        <v>45188.375</v>
      </c>
      <c r="Q4760">
        <v>45191.375</v>
      </c>
    </row>
    <row r="4761" spans="2:17">
      <c r="B4761" t="s">
        <v>6261</v>
      </c>
      <c r="C4761" t="s">
        <v>6262</v>
      </c>
      <c r="D4761" t="s">
        <v>6641</v>
      </c>
      <c r="E4761" t="s">
        <v>6642</v>
      </c>
      <c r="F4761" t="s">
        <v>65</v>
      </c>
      <c r="G4761" t="s">
        <v>66</v>
      </c>
      <c r="H4761" t="s">
        <v>14814</v>
      </c>
      <c r="I4761" t="s">
        <v>6642</v>
      </c>
      <c r="J4761" t="s">
        <v>8141</v>
      </c>
      <c r="K4761" t="s">
        <v>8230</v>
      </c>
      <c r="L4761" t="s">
        <v>8152</v>
      </c>
      <c r="M4761" t="s">
        <v>8163</v>
      </c>
      <c r="N4761">
        <v>45188.375</v>
      </c>
      <c r="O4761">
        <v>45188.375</v>
      </c>
      <c r="P4761">
        <v>45188.375</v>
      </c>
      <c r="Q4761">
        <v>45191.375</v>
      </c>
    </row>
    <row r="4762" spans="2:17">
      <c r="B4762" t="s">
        <v>6261</v>
      </c>
      <c r="C4762" t="s">
        <v>6262</v>
      </c>
      <c r="D4762" t="s">
        <v>6643</v>
      </c>
      <c r="E4762" t="s">
        <v>6644</v>
      </c>
      <c r="F4762" t="s">
        <v>65</v>
      </c>
      <c r="G4762" t="s">
        <v>66</v>
      </c>
      <c r="H4762" t="s">
        <v>14815</v>
      </c>
      <c r="I4762" t="s">
        <v>6644</v>
      </c>
      <c r="J4762" t="s">
        <v>8141</v>
      </c>
      <c r="K4762" t="s">
        <v>8152</v>
      </c>
      <c r="M4762" t="s">
        <v>8163</v>
      </c>
      <c r="N4762">
        <v>45188.375</v>
      </c>
      <c r="P4762">
        <v>45188.375</v>
      </c>
      <c r="Q4762">
        <v>45191.375</v>
      </c>
    </row>
    <row r="4763" spans="2:17">
      <c r="B4763" t="s">
        <v>6261</v>
      </c>
      <c r="C4763" t="s">
        <v>6262</v>
      </c>
      <c r="D4763" t="s">
        <v>6645</v>
      </c>
      <c r="E4763" t="s">
        <v>6644</v>
      </c>
      <c r="F4763" t="s">
        <v>65</v>
      </c>
      <c r="G4763" t="s">
        <v>66</v>
      </c>
      <c r="H4763" t="s">
        <v>14816</v>
      </c>
      <c r="I4763" t="s">
        <v>14817</v>
      </c>
      <c r="J4763" t="s">
        <v>8141</v>
      </c>
      <c r="K4763" t="s">
        <v>8230</v>
      </c>
      <c r="M4763" t="s">
        <v>8163</v>
      </c>
      <c r="N4763">
        <v>45194.375</v>
      </c>
      <c r="P4763">
        <v>45198.375</v>
      </c>
      <c r="Q4763">
        <v>45198.375</v>
      </c>
    </row>
    <row r="4764" spans="2:17">
      <c r="B4764" t="s">
        <v>6261</v>
      </c>
      <c r="C4764" t="s">
        <v>6262</v>
      </c>
      <c r="D4764" t="s">
        <v>6646</v>
      </c>
      <c r="E4764" t="s">
        <v>6647</v>
      </c>
      <c r="F4764" t="s">
        <v>65</v>
      </c>
      <c r="G4764" t="s">
        <v>66</v>
      </c>
      <c r="H4764" t="s">
        <v>14818</v>
      </c>
      <c r="I4764" t="s">
        <v>6647</v>
      </c>
      <c r="J4764" t="s">
        <v>8141</v>
      </c>
      <c r="K4764" t="s">
        <v>8152</v>
      </c>
      <c r="L4764" t="s">
        <v>8230</v>
      </c>
      <c r="M4764" t="s">
        <v>8163</v>
      </c>
      <c r="N4764">
        <v>45194.375</v>
      </c>
      <c r="O4764">
        <v>45194.375</v>
      </c>
      <c r="P4764">
        <v>45194.375</v>
      </c>
      <c r="Q4764">
        <v>45198.375</v>
      </c>
    </row>
    <row r="4765" spans="2:17">
      <c r="B4765" t="s">
        <v>6261</v>
      </c>
      <c r="C4765" t="s">
        <v>6262</v>
      </c>
      <c r="D4765" t="s">
        <v>6648</v>
      </c>
      <c r="E4765" t="s">
        <v>6649</v>
      </c>
      <c r="F4765" t="s">
        <v>65</v>
      </c>
      <c r="G4765" t="s">
        <v>66</v>
      </c>
      <c r="H4765" t="s">
        <v>14819</v>
      </c>
      <c r="I4765" t="s">
        <v>6649</v>
      </c>
      <c r="J4765" t="s">
        <v>8141</v>
      </c>
      <c r="K4765" t="s">
        <v>8164</v>
      </c>
      <c r="L4765" t="s">
        <v>8152</v>
      </c>
      <c r="M4765" t="s">
        <v>8163</v>
      </c>
      <c r="N4765">
        <v>45194.375</v>
      </c>
      <c r="O4765">
        <v>45194.375</v>
      </c>
      <c r="P4765">
        <v>45194.375</v>
      </c>
      <c r="Q4765">
        <v>45198.375</v>
      </c>
    </row>
    <row r="4766" spans="2:17">
      <c r="B4766" t="s">
        <v>6261</v>
      </c>
      <c r="C4766" t="s">
        <v>6262</v>
      </c>
      <c r="D4766" t="s">
        <v>6650</v>
      </c>
      <c r="E4766" t="s">
        <v>6651</v>
      </c>
      <c r="F4766" t="s">
        <v>65</v>
      </c>
      <c r="G4766" t="s">
        <v>66</v>
      </c>
      <c r="H4766" t="s">
        <v>14820</v>
      </c>
      <c r="I4766" t="s">
        <v>6651</v>
      </c>
      <c r="J4766" t="s">
        <v>8141</v>
      </c>
      <c r="K4766" t="s">
        <v>8181</v>
      </c>
      <c r="L4766" t="s">
        <v>8230</v>
      </c>
      <c r="M4766" t="s">
        <v>8163</v>
      </c>
      <c r="N4766">
        <v>45194.375</v>
      </c>
      <c r="O4766">
        <v>45194.375</v>
      </c>
      <c r="P4766">
        <v>45194.375</v>
      </c>
      <c r="Q4766">
        <v>45198.375</v>
      </c>
    </row>
    <row r="4767" spans="2:17">
      <c r="B4767" t="s">
        <v>6261</v>
      </c>
      <c r="C4767" t="s">
        <v>6262</v>
      </c>
      <c r="D4767" t="s">
        <v>6652</v>
      </c>
      <c r="E4767" t="s">
        <v>6653</v>
      </c>
      <c r="F4767" t="s">
        <v>65</v>
      </c>
      <c r="G4767" t="s">
        <v>66</v>
      </c>
      <c r="H4767" t="s">
        <v>14821</v>
      </c>
      <c r="I4767" t="s">
        <v>6653</v>
      </c>
      <c r="J4767" t="s">
        <v>8141</v>
      </c>
      <c r="K4767" t="s">
        <v>8163</v>
      </c>
      <c r="L4767" t="s">
        <v>8164</v>
      </c>
      <c r="M4767" t="s">
        <v>8152</v>
      </c>
      <c r="N4767">
        <v>45194.375</v>
      </c>
      <c r="O4767">
        <v>45194.375</v>
      </c>
      <c r="P4767">
        <v>45194.375</v>
      </c>
      <c r="Q4767">
        <v>45198.375</v>
      </c>
    </row>
    <row r="4768" spans="2:17">
      <c r="B4768" t="s">
        <v>6261</v>
      </c>
      <c r="C4768" t="s">
        <v>6262</v>
      </c>
      <c r="D4768" t="s">
        <v>6654</v>
      </c>
      <c r="E4768" t="s">
        <v>6655</v>
      </c>
      <c r="F4768" t="s">
        <v>65</v>
      </c>
      <c r="G4768" t="s">
        <v>66</v>
      </c>
      <c r="H4768" t="s">
        <v>14822</v>
      </c>
      <c r="I4768" t="s">
        <v>6655</v>
      </c>
      <c r="J4768" t="s">
        <v>8141</v>
      </c>
      <c r="K4768" t="s">
        <v>8230</v>
      </c>
      <c r="L4768" t="s">
        <v>8163</v>
      </c>
      <c r="M4768" t="s">
        <v>8165</v>
      </c>
      <c r="N4768">
        <v>44830.375</v>
      </c>
      <c r="O4768">
        <v>44834.375</v>
      </c>
      <c r="P4768">
        <v>44834.375</v>
      </c>
      <c r="Q4768">
        <v>44834.375</v>
      </c>
    </row>
    <row r="4769" spans="2:17">
      <c r="B4769" t="s">
        <v>6261</v>
      </c>
      <c r="C4769" t="s">
        <v>6262</v>
      </c>
      <c r="D4769" t="s">
        <v>6656</v>
      </c>
      <c r="E4769" t="s">
        <v>6657</v>
      </c>
      <c r="F4769" t="s">
        <v>65</v>
      </c>
      <c r="G4769" t="s">
        <v>66</v>
      </c>
      <c r="H4769" t="s">
        <v>14823</v>
      </c>
      <c r="I4769" t="s">
        <v>6657</v>
      </c>
      <c r="J4769" t="s">
        <v>8141</v>
      </c>
      <c r="K4769" t="s">
        <v>8163</v>
      </c>
      <c r="L4769" t="s">
        <v>8230</v>
      </c>
      <c r="M4769" t="s">
        <v>8165</v>
      </c>
      <c r="N4769">
        <v>44830.375</v>
      </c>
      <c r="O4769">
        <v>44834.375</v>
      </c>
      <c r="P4769">
        <v>44834.375</v>
      </c>
      <c r="Q4769">
        <v>44834.375</v>
      </c>
    </row>
    <row r="4770" spans="2:17">
      <c r="B4770" t="s">
        <v>6261</v>
      </c>
      <c r="C4770" t="s">
        <v>6262</v>
      </c>
      <c r="D4770" t="s">
        <v>6658</v>
      </c>
      <c r="E4770" t="s">
        <v>6659</v>
      </c>
      <c r="F4770" t="s">
        <v>65</v>
      </c>
      <c r="G4770" t="s">
        <v>66</v>
      </c>
      <c r="H4770" t="s">
        <v>14824</v>
      </c>
      <c r="I4770" t="s">
        <v>6659</v>
      </c>
      <c r="J4770" t="s">
        <v>8141</v>
      </c>
      <c r="K4770" t="s">
        <v>8164</v>
      </c>
      <c r="L4770" t="s">
        <v>8181</v>
      </c>
      <c r="M4770" t="s">
        <v>8163</v>
      </c>
      <c r="N4770">
        <v>45173.375</v>
      </c>
      <c r="O4770">
        <v>45173.375</v>
      </c>
      <c r="P4770">
        <v>45173.375</v>
      </c>
      <c r="Q4770">
        <v>45177.375</v>
      </c>
    </row>
    <row r="4771" spans="2:17">
      <c r="B4771" t="s">
        <v>6261</v>
      </c>
      <c r="C4771" t="s">
        <v>6262</v>
      </c>
      <c r="D4771" t="s">
        <v>6660</v>
      </c>
      <c r="E4771" t="s">
        <v>6661</v>
      </c>
      <c r="F4771" t="s">
        <v>65</v>
      </c>
      <c r="G4771" t="s">
        <v>66</v>
      </c>
      <c r="H4771" t="s">
        <v>14825</v>
      </c>
      <c r="I4771" t="s">
        <v>6661</v>
      </c>
      <c r="J4771" t="s">
        <v>8141</v>
      </c>
      <c r="K4771" t="s">
        <v>8181</v>
      </c>
      <c r="L4771" t="s">
        <v>8164</v>
      </c>
      <c r="M4771" t="s">
        <v>8163</v>
      </c>
      <c r="N4771">
        <v>45173.375</v>
      </c>
      <c r="O4771">
        <v>45173.375</v>
      </c>
      <c r="P4771">
        <v>45173.375</v>
      </c>
      <c r="Q4771">
        <v>45177.375</v>
      </c>
    </row>
    <row r="4772" spans="2:17">
      <c r="B4772" t="s">
        <v>6261</v>
      </c>
      <c r="C4772" t="s">
        <v>6262</v>
      </c>
      <c r="D4772" t="s">
        <v>6662</v>
      </c>
      <c r="E4772" t="s">
        <v>6663</v>
      </c>
      <c r="F4772" t="s">
        <v>65</v>
      </c>
      <c r="G4772" t="s">
        <v>66</v>
      </c>
      <c r="H4772" t="s">
        <v>14826</v>
      </c>
      <c r="I4772" t="s">
        <v>6663</v>
      </c>
      <c r="J4772" t="s">
        <v>8141</v>
      </c>
      <c r="K4772" t="s">
        <v>8163</v>
      </c>
      <c r="L4772" t="s">
        <v>8230</v>
      </c>
      <c r="M4772" t="s">
        <v>8152</v>
      </c>
      <c r="N4772">
        <v>45173.375</v>
      </c>
      <c r="O4772">
        <v>45173.375</v>
      </c>
      <c r="P4772">
        <v>45173.375</v>
      </c>
      <c r="Q4772">
        <v>45177.375</v>
      </c>
    </row>
    <row r="4773" spans="2:17">
      <c r="B4773" t="s">
        <v>6261</v>
      </c>
      <c r="C4773" t="s">
        <v>6262</v>
      </c>
      <c r="D4773" t="s">
        <v>6664</v>
      </c>
      <c r="E4773" t="s">
        <v>6665</v>
      </c>
      <c r="F4773" t="s">
        <v>65</v>
      </c>
      <c r="G4773" t="s">
        <v>66</v>
      </c>
      <c r="H4773" t="s">
        <v>14827</v>
      </c>
      <c r="I4773" t="s">
        <v>6665</v>
      </c>
      <c r="J4773" t="s">
        <v>8141</v>
      </c>
      <c r="K4773" t="s">
        <v>8230</v>
      </c>
      <c r="L4773" t="s">
        <v>8152</v>
      </c>
      <c r="M4773" t="s">
        <v>8163</v>
      </c>
      <c r="N4773">
        <v>45173.375</v>
      </c>
      <c r="O4773">
        <v>45173.375</v>
      </c>
      <c r="P4773">
        <v>45173.375</v>
      </c>
      <c r="Q4773">
        <v>45177.375</v>
      </c>
    </row>
    <row r="4774" spans="2:17">
      <c r="B4774" t="s">
        <v>6261</v>
      </c>
      <c r="C4774" t="s">
        <v>6262</v>
      </c>
      <c r="D4774" t="s">
        <v>6666</v>
      </c>
      <c r="E4774" t="s">
        <v>6667</v>
      </c>
      <c r="F4774" t="s">
        <v>65</v>
      </c>
      <c r="G4774" t="s">
        <v>66</v>
      </c>
      <c r="H4774" t="s">
        <v>14828</v>
      </c>
      <c r="I4774" t="s">
        <v>6667</v>
      </c>
      <c r="J4774" t="s">
        <v>8141</v>
      </c>
      <c r="K4774" t="s">
        <v>8152</v>
      </c>
      <c r="M4774" t="s">
        <v>8163</v>
      </c>
      <c r="N4774">
        <v>45173.375</v>
      </c>
      <c r="P4774">
        <v>45173.375</v>
      </c>
      <c r="Q4774">
        <v>45177.375</v>
      </c>
    </row>
    <row r="4775" spans="2:17">
      <c r="B4775" t="s">
        <v>6668</v>
      </c>
      <c r="C4775" t="s">
        <v>6669</v>
      </c>
      <c r="D4775" t="s">
        <v>6670</v>
      </c>
      <c r="E4775" t="s">
        <v>6671</v>
      </c>
      <c r="F4775" t="s">
        <v>65</v>
      </c>
      <c r="G4775" t="s">
        <v>66</v>
      </c>
      <c r="H4775" t="s">
        <v>14829</v>
      </c>
      <c r="I4775" t="s">
        <v>14830</v>
      </c>
      <c r="J4775" t="s">
        <v>8141</v>
      </c>
      <c r="K4775" t="s">
        <v>8224</v>
      </c>
      <c r="L4775" t="s">
        <v>8178</v>
      </c>
      <c r="M4775" t="s">
        <v>8160</v>
      </c>
      <c r="N4775">
        <v>44861.375</v>
      </c>
      <c r="O4775">
        <v>44861.375</v>
      </c>
      <c r="P4775">
        <v>44865.375</v>
      </c>
      <c r="Q4775">
        <v>44865.375</v>
      </c>
    </row>
    <row r="4776" spans="2:17">
      <c r="B4776" t="s">
        <v>6668</v>
      </c>
      <c r="C4776" t="s">
        <v>6669</v>
      </c>
      <c r="D4776" t="s">
        <v>6670</v>
      </c>
      <c r="E4776" t="s">
        <v>6671</v>
      </c>
      <c r="F4776" t="s">
        <v>65</v>
      </c>
      <c r="G4776" t="s">
        <v>66</v>
      </c>
      <c r="H4776" t="s">
        <v>14831</v>
      </c>
      <c r="I4776" t="s">
        <v>14832</v>
      </c>
      <c r="J4776" t="s">
        <v>8141</v>
      </c>
      <c r="K4776" t="s">
        <v>8224</v>
      </c>
      <c r="L4776" t="s">
        <v>8178</v>
      </c>
      <c r="M4776" t="s">
        <v>8160</v>
      </c>
      <c r="N4776">
        <v>44866.375</v>
      </c>
      <c r="O4776">
        <v>44866.375</v>
      </c>
      <c r="P4776">
        <v>44867.375</v>
      </c>
      <c r="Q4776">
        <v>44867.375</v>
      </c>
    </row>
    <row r="4777" spans="2:17">
      <c r="B4777" t="s">
        <v>6668</v>
      </c>
      <c r="C4777" t="s">
        <v>6669</v>
      </c>
      <c r="D4777" t="s">
        <v>6672</v>
      </c>
      <c r="E4777" t="s">
        <v>6673</v>
      </c>
      <c r="F4777" t="s">
        <v>65</v>
      </c>
      <c r="G4777" t="s">
        <v>66</v>
      </c>
      <c r="H4777" t="s">
        <v>14833</v>
      </c>
      <c r="I4777" t="s">
        <v>14834</v>
      </c>
      <c r="J4777" t="s">
        <v>8141</v>
      </c>
      <c r="K4777" t="s">
        <v>8178</v>
      </c>
      <c r="L4777" t="s">
        <v>8241</v>
      </c>
      <c r="M4777" t="s">
        <v>8160</v>
      </c>
      <c r="N4777">
        <v>44893.375</v>
      </c>
      <c r="O4777">
        <v>44893.375</v>
      </c>
      <c r="P4777">
        <v>44894.375</v>
      </c>
      <c r="Q4777">
        <v>44894.375</v>
      </c>
    </row>
    <row r="4778" spans="2:17">
      <c r="B4778" t="s">
        <v>6668</v>
      </c>
      <c r="C4778" t="s">
        <v>6669</v>
      </c>
      <c r="D4778" t="s">
        <v>6672</v>
      </c>
      <c r="E4778" t="s">
        <v>6673</v>
      </c>
      <c r="F4778" t="s">
        <v>65</v>
      </c>
      <c r="G4778" t="s">
        <v>66</v>
      </c>
      <c r="H4778" t="s">
        <v>14835</v>
      </c>
      <c r="I4778" t="s">
        <v>14836</v>
      </c>
      <c r="J4778" t="s">
        <v>8141</v>
      </c>
      <c r="K4778" t="s">
        <v>8178</v>
      </c>
      <c r="L4778" t="s">
        <v>8241</v>
      </c>
      <c r="M4778" t="s">
        <v>8160</v>
      </c>
      <c r="N4778">
        <v>44896.375</v>
      </c>
      <c r="O4778">
        <v>44896.375</v>
      </c>
      <c r="P4778">
        <v>44897.375</v>
      </c>
      <c r="Q4778">
        <v>44897.375</v>
      </c>
    </row>
    <row r="4779" spans="2:17">
      <c r="B4779" t="s">
        <v>6668</v>
      </c>
      <c r="C4779" t="s">
        <v>6669</v>
      </c>
      <c r="D4779" t="s">
        <v>6674</v>
      </c>
      <c r="E4779" t="s">
        <v>6675</v>
      </c>
      <c r="F4779" t="s">
        <v>65</v>
      </c>
      <c r="G4779" t="s">
        <v>66</v>
      </c>
      <c r="H4779" t="s">
        <v>14837</v>
      </c>
      <c r="I4779" t="s">
        <v>6675</v>
      </c>
      <c r="J4779" t="s">
        <v>8141</v>
      </c>
      <c r="K4779" t="s">
        <v>8178</v>
      </c>
      <c r="L4779" t="s">
        <v>8241</v>
      </c>
      <c r="M4779" t="s">
        <v>8160</v>
      </c>
      <c r="N4779">
        <v>44922.375</v>
      </c>
      <c r="O4779">
        <v>44922.375</v>
      </c>
      <c r="P4779">
        <v>44923.375</v>
      </c>
      <c r="Q4779">
        <v>44923.375</v>
      </c>
    </row>
    <row r="4780" spans="2:17">
      <c r="B4780" t="s">
        <v>6668</v>
      </c>
      <c r="C4780" t="s">
        <v>6669</v>
      </c>
      <c r="D4780" t="s">
        <v>6676</v>
      </c>
      <c r="E4780" t="s">
        <v>6677</v>
      </c>
      <c r="F4780" t="s">
        <v>65</v>
      </c>
      <c r="G4780" t="s">
        <v>66</v>
      </c>
      <c r="H4780" t="s">
        <v>14838</v>
      </c>
      <c r="I4780" t="s">
        <v>6677</v>
      </c>
      <c r="J4780" t="s">
        <v>8141</v>
      </c>
      <c r="K4780" t="s">
        <v>8178</v>
      </c>
      <c r="L4780" t="s">
        <v>8241</v>
      </c>
      <c r="M4780" t="s">
        <v>8160</v>
      </c>
      <c r="N4780">
        <v>44930.375</v>
      </c>
      <c r="O4780">
        <v>44930.375</v>
      </c>
      <c r="P4780">
        <v>44931.375</v>
      </c>
      <c r="Q4780">
        <v>44931.375</v>
      </c>
    </row>
    <row r="4781" spans="2:17">
      <c r="B4781" t="s">
        <v>6668</v>
      </c>
      <c r="C4781" t="s">
        <v>6669</v>
      </c>
      <c r="D4781" t="s">
        <v>6678</v>
      </c>
      <c r="E4781" t="s">
        <v>6679</v>
      </c>
      <c r="F4781" t="s">
        <v>65</v>
      </c>
      <c r="G4781" t="s">
        <v>66</v>
      </c>
      <c r="H4781" t="s">
        <v>14839</v>
      </c>
      <c r="I4781" t="s">
        <v>14840</v>
      </c>
      <c r="J4781" t="s">
        <v>8141</v>
      </c>
      <c r="K4781" t="s">
        <v>8159</v>
      </c>
      <c r="L4781" t="s">
        <v>8224</v>
      </c>
      <c r="M4781" t="s">
        <v>8160</v>
      </c>
      <c r="N4781">
        <v>44951.375</v>
      </c>
      <c r="O4781">
        <v>44951.375</v>
      </c>
      <c r="P4781">
        <v>44951.375</v>
      </c>
      <c r="Q4781">
        <v>44957.375</v>
      </c>
    </row>
    <row r="4782" spans="2:17">
      <c r="B4782" t="s">
        <v>6668</v>
      </c>
      <c r="C4782" t="s">
        <v>6669</v>
      </c>
      <c r="D4782" t="s">
        <v>6678</v>
      </c>
      <c r="E4782" t="s">
        <v>6679</v>
      </c>
      <c r="F4782" t="s">
        <v>65</v>
      </c>
      <c r="G4782" t="s">
        <v>66</v>
      </c>
      <c r="H4782" t="s">
        <v>14841</v>
      </c>
      <c r="I4782" t="s">
        <v>14842</v>
      </c>
      <c r="J4782" t="s">
        <v>8141</v>
      </c>
      <c r="K4782" t="s">
        <v>8159</v>
      </c>
      <c r="L4782" t="s">
        <v>8224</v>
      </c>
      <c r="M4782" t="s">
        <v>8160</v>
      </c>
      <c r="N4782">
        <v>44958.375</v>
      </c>
      <c r="O4782">
        <v>44958.375</v>
      </c>
      <c r="P4782">
        <v>44958.375</v>
      </c>
      <c r="Q4782">
        <v>44959.375</v>
      </c>
    </row>
    <row r="4783" spans="2:17">
      <c r="B4783" t="s">
        <v>6668</v>
      </c>
      <c r="C4783" t="s">
        <v>6669</v>
      </c>
      <c r="D4783" t="s">
        <v>6680</v>
      </c>
      <c r="E4783" t="s">
        <v>6681</v>
      </c>
      <c r="F4783" t="s">
        <v>65</v>
      </c>
      <c r="G4783" t="s">
        <v>66</v>
      </c>
      <c r="H4783" t="s">
        <v>14843</v>
      </c>
      <c r="I4783" t="s">
        <v>14844</v>
      </c>
      <c r="J4783" t="s">
        <v>8141</v>
      </c>
      <c r="K4783" t="s">
        <v>8224</v>
      </c>
      <c r="L4783" t="s">
        <v>8159</v>
      </c>
      <c r="M4783" t="s">
        <v>8160</v>
      </c>
      <c r="N4783">
        <v>44978.375</v>
      </c>
      <c r="O4783">
        <v>44978.375</v>
      </c>
      <c r="P4783">
        <v>44985.375</v>
      </c>
      <c r="Q4783">
        <v>44985.375</v>
      </c>
    </row>
    <row r="4784" spans="2:17">
      <c r="B4784" t="s">
        <v>6668</v>
      </c>
      <c r="C4784" t="s">
        <v>6669</v>
      </c>
      <c r="D4784" t="s">
        <v>6680</v>
      </c>
      <c r="E4784" t="s">
        <v>6681</v>
      </c>
      <c r="F4784" t="s">
        <v>65</v>
      </c>
      <c r="G4784" t="s">
        <v>66</v>
      </c>
      <c r="H4784" t="s">
        <v>14845</v>
      </c>
      <c r="I4784" t="s">
        <v>14846</v>
      </c>
      <c r="J4784" t="s">
        <v>8141</v>
      </c>
      <c r="K4784" t="s">
        <v>8224</v>
      </c>
      <c r="L4784" t="s">
        <v>8159</v>
      </c>
      <c r="M4784" t="s">
        <v>8160</v>
      </c>
      <c r="N4784">
        <v>44986.375</v>
      </c>
      <c r="O4784">
        <v>44986.375</v>
      </c>
      <c r="P4784">
        <v>44988.375</v>
      </c>
      <c r="Q4784">
        <v>44988.375</v>
      </c>
    </row>
    <row r="4785" spans="2:17">
      <c r="B4785" t="s">
        <v>6668</v>
      </c>
      <c r="C4785" t="s">
        <v>6669</v>
      </c>
      <c r="D4785" t="s">
        <v>6682</v>
      </c>
      <c r="E4785" t="s">
        <v>6683</v>
      </c>
      <c r="F4785" t="s">
        <v>65</v>
      </c>
      <c r="G4785" t="s">
        <v>66</v>
      </c>
      <c r="H4785" t="s">
        <v>14847</v>
      </c>
      <c r="I4785" t="s">
        <v>14848</v>
      </c>
      <c r="J4785" t="s">
        <v>8141</v>
      </c>
      <c r="K4785" t="s">
        <v>8178</v>
      </c>
      <c r="L4785" t="s">
        <v>8224</v>
      </c>
      <c r="M4785" t="s">
        <v>8160</v>
      </c>
      <c r="N4785">
        <v>45012.375</v>
      </c>
      <c r="O4785">
        <v>45012.375</v>
      </c>
      <c r="P4785">
        <v>45014.375</v>
      </c>
      <c r="Q4785">
        <v>45014.375</v>
      </c>
    </row>
    <row r="4786" spans="2:17">
      <c r="B4786" t="s">
        <v>6668</v>
      </c>
      <c r="C4786" t="s">
        <v>6669</v>
      </c>
      <c r="D4786" t="s">
        <v>6682</v>
      </c>
      <c r="E4786" t="s">
        <v>6683</v>
      </c>
      <c r="F4786" t="s">
        <v>65</v>
      </c>
      <c r="G4786" t="s">
        <v>66</v>
      </c>
      <c r="H4786" t="s">
        <v>14849</v>
      </c>
      <c r="I4786" t="s">
        <v>14850</v>
      </c>
      <c r="J4786" t="s">
        <v>8141</v>
      </c>
      <c r="K4786" t="s">
        <v>8178</v>
      </c>
      <c r="L4786" t="s">
        <v>8224</v>
      </c>
      <c r="M4786" t="s">
        <v>8160</v>
      </c>
      <c r="N4786">
        <v>45019.375</v>
      </c>
      <c r="O4786">
        <v>45019.375</v>
      </c>
      <c r="P4786">
        <v>45020.375</v>
      </c>
      <c r="Q4786">
        <v>45020.375</v>
      </c>
    </row>
    <row r="4787" spans="2:17">
      <c r="B4787" t="s">
        <v>6668</v>
      </c>
      <c r="C4787" t="s">
        <v>6669</v>
      </c>
      <c r="D4787" t="s">
        <v>6684</v>
      </c>
      <c r="E4787" t="s">
        <v>6685</v>
      </c>
      <c r="F4787" t="s">
        <v>65</v>
      </c>
      <c r="G4787" t="s">
        <v>66</v>
      </c>
      <c r="H4787" t="s">
        <v>14851</v>
      </c>
      <c r="I4787" t="s">
        <v>14852</v>
      </c>
      <c r="J4787" t="s">
        <v>8141</v>
      </c>
      <c r="K4787" t="s">
        <v>8224</v>
      </c>
      <c r="L4787" t="s">
        <v>8178</v>
      </c>
      <c r="M4787" t="s">
        <v>8160</v>
      </c>
      <c r="N4787">
        <v>45040.375</v>
      </c>
      <c r="O4787">
        <v>45040.375</v>
      </c>
      <c r="P4787">
        <v>45042.375</v>
      </c>
      <c r="Q4787">
        <v>45042.375</v>
      </c>
    </row>
    <row r="4788" spans="2:17">
      <c r="B4788" t="s">
        <v>6668</v>
      </c>
      <c r="C4788" t="s">
        <v>6669</v>
      </c>
      <c r="D4788" t="s">
        <v>6684</v>
      </c>
      <c r="E4788" t="s">
        <v>6685</v>
      </c>
      <c r="F4788" t="s">
        <v>65</v>
      </c>
      <c r="G4788" t="s">
        <v>66</v>
      </c>
      <c r="H4788" t="s">
        <v>14853</v>
      </c>
      <c r="I4788" t="s">
        <v>14854</v>
      </c>
      <c r="J4788" t="s">
        <v>8141</v>
      </c>
      <c r="K4788" t="s">
        <v>8224</v>
      </c>
      <c r="L4788" t="s">
        <v>8178</v>
      </c>
      <c r="M4788" t="s">
        <v>8160</v>
      </c>
      <c r="N4788">
        <v>45054.375</v>
      </c>
      <c r="O4788">
        <v>45054.375</v>
      </c>
      <c r="P4788">
        <v>45055.375</v>
      </c>
      <c r="Q4788">
        <v>45055.375</v>
      </c>
    </row>
    <row r="4789" spans="2:17">
      <c r="B4789" t="s">
        <v>6668</v>
      </c>
      <c r="C4789" t="s">
        <v>6669</v>
      </c>
      <c r="D4789" t="s">
        <v>6686</v>
      </c>
      <c r="E4789" t="s">
        <v>6687</v>
      </c>
      <c r="F4789" t="s">
        <v>65</v>
      </c>
      <c r="G4789" t="s">
        <v>66</v>
      </c>
      <c r="H4789" t="s">
        <v>14855</v>
      </c>
      <c r="I4789" t="s">
        <v>6687</v>
      </c>
      <c r="J4789" t="s">
        <v>8141</v>
      </c>
      <c r="K4789" t="s">
        <v>8178</v>
      </c>
      <c r="L4789" t="s">
        <v>8224</v>
      </c>
      <c r="M4789" t="s">
        <v>8160</v>
      </c>
      <c r="N4789">
        <v>44830.375</v>
      </c>
      <c r="O4789">
        <v>44830.375</v>
      </c>
      <c r="P4789">
        <v>44832.375</v>
      </c>
      <c r="Q4789">
        <v>44832.375</v>
      </c>
    </row>
    <row r="4790" spans="2:17">
      <c r="B4790" t="s">
        <v>6668</v>
      </c>
      <c r="C4790" t="s">
        <v>6669</v>
      </c>
      <c r="D4790" t="s">
        <v>6686</v>
      </c>
      <c r="E4790" t="s">
        <v>6687</v>
      </c>
      <c r="F4790" t="s">
        <v>65</v>
      </c>
      <c r="G4790" t="s">
        <v>66</v>
      </c>
      <c r="H4790" t="s">
        <v>14856</v>
      </c>
      <c r="I4790" t="s">
        <v>14857</v>
      </c>
      <c r="J4790" t="s">
        <v>8141</v>
      </c>
      <c r="K4790" t="s">
        <v>8178</v>
      </c>
      <c r="L4790" t="s">
        <v>8224</v>
      </c>
      <c r="M4790" t="s">
        <v>8160</v>
      </c>
      <c r="N4790">
        <v>44837.375</v>
      </c>
      <c r="O4790">
        <v>44837.375</v>
      </c>
      <c r="P4790">
        <v>44839.375</v>
      </c>
      <c r="Q4790">
        <v>44839.375</v>
      </c>
    </row>
    <row r="4791" spans="2:17">
      <c r="B4791" t="s">
        <v>103</v>
      </c>
      <c r="C4791" t="s">
        <v>104</v>
      </c>
      <c r="D4791" t="s">
        <v>6688</v>
      </c>
      <c r="E4791" t="s">
        <v>6689</v>
      </c>
      <c r="F4791" t="s">
        <v>65</v>
      </c>
      <c r="G4791" t="s">
        <v>66</v>
      </c>
      <c r="H4791" t="s">
        <v>14858</v>
      </c>
      <c r="I4791" t="s">
        <v>6689</v>
      </c>
      <c r="J4791" t="s">
        <v>8141</v>
      </c>
      <c r="K4791" t="s">
        <v>8159</v>
      </c>
      <c r="L4791" t="s">
        <v>8178</v>
      </c>
      <c r="M4791" t="s">
        <v>8160</v>
      </c>
      <c r="N4791">
        <v>44903.375</v>
      </c>
      <c r="O4791">
        <v>44903.375</v>
      </c>
      <c r="P4791">
        <v>44911.375</v>
      </c>
      <c r="Q4791">
        <v>44911.375</v>
      </c>
    </row>
    <row r="4792" spans="2:17">
      <c r="B4792" t="s">
        <v>6690</v>
      </c>
      <c r="C4792" t="s">
        <v>6691</v>
      </c>
      <c r="D4792" t="s">
        <v>6692</v>
      </c>
      <c r="E4792" t="s">
        <v>6693</v>
      </c>
      <c r="F4792" t="s">
        <v>65</v>
      </c>
      <c r="G4792" t="s">
        <v>66</v>
      </c>
      <c r="H4792" t="s">
        <v>14859</v>
      </c>
      <c r="I4792" t="s">
        <v>6693</v>
      </c>
      <c r="J4792" t="s">
        <v>8141</v>
      </c>
      <c r="K4792" t="s">
        <v>8178</v>
      </c>
      <c r="L4792" t="s">
        <v>8224</v>
      </c>
      <c r="M4792" t="s">
        <v>8160</v>
      </c>
      <c r="N4792">
        <v>44902.375</v>
      </c>
      <c r="O4792">
        <v>44902.375</v>
      </c>
      <c r="P4792">
        <v>44902.375</v>
      </c>
      <c r="Q4792">
        <v>44903.375</v>
      </c>
    </row>
    <row r="4793" spans="2:17">
      <c r="B4793" t="s">
        <v>6690</v>
      </c>
      <c r="C4793" t="s">
        <v>6691</v>
      </c>
      <c r="D4793" t="s">
        <v>6694</v>
      </c>
      <c r="E4793" t="s">
        <v>6695</v>
      </c>
      <c r="F4793" t="s">
        <v>65</v>
      </c>
      <c r="G4793" t="s">
        <v>66</v>
      </c>
      <c r="H4793" t="s">
        <v>14860</v>
      </c>
      <c r="I4793" t="s">
        <v>6695</v>
      </c>
      <c r="J4793" t="s">
        <v>8141</v>
      </c>
      <c r="K4793" t="s">
        <v>8224</v>
      </c>
      <c r="L4793" t="s">
        <v>8241</v>
      </c>
      <c r="M4793" t="s">
        <v>8160</v>
      </c>
      <c r="N4793">
        <v>44902.375</v>
      </c>
      <c r="O4793">
        <v>44902.375</v>
      </c>
      <c r="P4793">
        <v>44902.375</v>
      </c>
      <c r="Q4793">
        <v>44903.375</v>
      </c>
    </row>
    <row r="4794" spans="2:17">
      <c r="B4794" t="s">
        <v>6690</v>
      </c>
      <c r="C4794" t="s">
        <v>6691</v>
      </c>
      <c r="D4794" t="s">
        <v>6696</v>
      </c>
      <c r="E4794" t="s">
        <v>6697</v>
      </c>
      <c r="F4794" t="s">
        <v>65</v>
      </c>
      <c r="G4794" t="s">
        <v>66</v>
      </c>
      <c r="H4794" t="s">
        <v>14861</v>
      </c>
      <c r="I4794" t="s">
        <v>6697</v>
      </c>
      <c r="J4794" t="s">
        <v>8141</v>
      </c>
      <c r="K4794" t="s">
        <v>8241</v>
      </c>
      <c r="L4794" t="s">
        <v>8178</v>
      </c>
      <c r="M4794" t="s">
        <v>8160</v>
      </c>
      <c r="N4794">
        <v>44902.375</v>
      </c>
      <c r="O4794">
        <v>44902.375</v>
      </c>
      <c r="P4794">
        <v>44902.375</v>
      </c>
      <c r="Q4794">
        <v>44903.375</v>
      </c>
    </row>
    <row r="4795" spans="2:17">
      <c r="B4795" t="s">
        <v>6690</v>
      </c>
      <c r="C4795" t="s">
        <v>6691</v>
      </c>
      <c r="D4795" t="s">
        <v>6698</v>
      </c>
      <c r="E4795" t="s">
        <v>6699</v>
      </c>
      <c r="F4795" t="s">
        <v>65</v>
      </c>
      <c r="G4795" t="s">
        <v>66</v>
      </c>
      <c r="H4795" t="s">
        <v>14862</v>
      </c>
      <c r="I4795" t="s">
        <v>6699</v>
      </c>
      <c r="J4795" t="s">
        <v>8141</v>
      </c>
      <c r="K4795" t="s">
        <v>8178</v>
      </c>
      <c r="L4795" t="s">
        <v>8224</v>
      </c>
      <c r="M4795" t="s">
        <v>8160</v>
      </c>
      <c r="N4795">
        <v>44930.375</v>
      </c>
      <c r="O4795">
        <v>44930.375</v>
      </c>
      <c r="P4795">
        <v>44935.375</v>
      </c>
      <c r="Q4795">
        <v>44935.375</v>
      </c>
    </row>
    <row r="4796" spans="2:17">
      <c r="B4796" t="s">
        <v>6690</v>
      </c>
      <c r="C4796" t="s">
        <v>6691</v>
      </c>
      <c r="D4796" t="s">
        <v>6700</v>
      </c>
      <c r="E4796" t="s">
        <v>6701</v>
      </c>
      <c r="F4796" t="s">
        <v>65</v>
      </c>
      <c r="G4796" t="s">
        <v>66</v>
      </c>
      <c r="H4796" t="s">
        <v>14863</v>
      </c>
      <c r="I4796" t="s">
        <v>6701</v>
      </c>
      <c r="J4796" t="s">
        <v>8141</v>
      </c>
      <c r="K4796" t="s">
        <v>8224</v>
      </c>
      <c r="L4796" t="s">
        <v>8241</v>
      </c>
      <c r="M4796" t="s">
        <v>8160</v>
      </c>
      <c r="N4796">
        <v>44930.375</v>
      </c>
      <c r="O4796">
        <v>44930.375</v>
      </c>
      <c r="P4796">
        <v>44935.375</v>
      </c>
      <c r="Q4796">
        <v>44935.375</v>
      </c>
    </row>
    <row r="4797" spans="2:17">
      <c r="B4797" t="s">
        <v>6690</v>
      </c>
      <c r="C4797" t="s">
        <v>6691</v>
      </c>
      <c r="D4797" t="s">
        <v>6702</v>
      </c>
      <c r="E4797" t="s">
        <v>6703</v>
      </c>
      <c r="F4797" t="s">
        <v>65</v>
      </c>
      <c r="G4797" t="s">
        <v>66</v>
      </c>
      <c r="H4797" t="s">
        <v>14864</v>
      </c>
      <c r="I4797" t="s">
        <v>6703</v>
      </c>
      <c r="J4797" t="s">
        <v>8141</v>
      </c>
      <c r="K4797" t="s">
        <v>8241</v>
      </c>
      <c r="L4797" t="s">
        <v>8178</v>
      </c>
      <c r="M4797" t="s">
        <v>8160</v>
      </c>
      <c r="N4797">
        <v>44930.375</v>
      </c>
      <c r="O4797">
        <v>44930.375</v>
      </c>
      <c r="P4797">
        <v>44935.375</v>
      </c>
      <c r="Q4797">
        <v>44935.375</v>
      </c>
    </row>
    <row r="4798" spans="2:17">
      <c r="B4798" t="s">
        <v>6690</v>
      </c>
      <c r="C4798" t="s">
        <v>6691</v>
      </c>
      <c r="D4798" t="s">
        <v>6704</v>
      </c>
      <c r="E4798" t="s">
        <v>6705</v>
      </c>
      <c r="F4798" t="s">
        <v>65</v>
      </c>
      <c r="G4798" t="s">
        <v>66</v>
      </c>
      <c r="H4798" t="s">
        <v>14865</v>
      </c>
      <c r="I4798" t="s">
        <v>6705</v>
      </c>
      <c r="J4798" t="s">
        <v>8141</v>
      </c>
      <c r="K4798" t="s">
        <v>8178</v>
      </c>
      <c r="L4798" t="s">
        <v>8224</v>
      </c>
      <c r="M4798" t="s">
        <v>8160</v>
      </c>
      <c r="N4798">
        <v>44952.375</v>
      </c>
      <c r="O4798">
        <v>44952.375</v>
      </c>
      <c r="P4798">
        <v>44952.375</v>
      </c>
      <c r="Q4798">
        <v>44953.375</v>
      </c>
    </row>
    <row r="4799" spans="2:17">
      <c r="B4799" t="s">
        <v>6690</v>
      </c>
      <c r="C4799" t="s">
        <v>6691</v>
      </c>
      <c r="D4799" t="s">
        <v>6706</v>
      </c>
      <c r="E4799" t="s">
        <v>6707</v>
      </c>
      <c r="F4799" t="s">
        <v>65</v>
      </c>
      <c r="G4799" t="s">
        <v>66</v>
      </c>
      <c r="H4799" t="s">
        <v>14866</v>
      </c>
      <c r="I4799" t="s">
        <v>6707</v>
      </c>
      <c r="J4799" t="s">
        <v>8141</v>
      </c>
      <c r="K4799" t="s">
        <v>8224</v>
      </c>
      <c r="L4799" t="s">
        <v>8241</v>
      </c>
      <c r="M4799" t="s">
        <v>8160</v>
      </c>
      <c r="N4799">
        <v>44952.375</v>
      </c>
      <c r="O4799">
        <v>44952.375</v>
      </c>
      <c r="P4799">
        <v>44952.375</v>
      </c>
      <c r="Q4799">
        <v>44953.375</v>
      </c>
    </row>
    <row r="4800" spans="2:17">
      <c r="B4800" t="s">
        <v>6690</v>
      </c>
      <c r="C4800" t="s">
        <v>6691</v>
      </c>
      <c r="D4800" t="s">
        <v>6708</v>
      </c>
      <c r="E4800" t="s">
        <v>6709</v>
      </c>
      <c r="F4800" t="s">
        <v>65</v>
      </c>
      <c r="G4800" t="s">
        <v>66</v>
      </c>
      <c r="H4800" t="s">
        <v>14867</v>
      </c>
      <c r="I4800" t="s">
        <v>6709</v>
      </c>
      <c r="J4800" t="s">
        <v>8141</v>
      </c>
      <c r="K4800" t="s">
        <v>8241</v>
      </c>
      <c r="L4800" t="s">
        <v>8159</v>
      </c>
      <c r="M4800" t="s">
        <v>8160</v>
      </c>
      <c r="N4800">
        <v>44952.375</v>
      </c>
      <c r="O4800">
        <v>44952.375</v>
      </c>
      <c r="P4800">
        <v>44952.375</v>
      </c>
      <c r="Q4800">
        <v>44953.375</v>
      </c>
    </row>
    <row r="4801" spans="2:17">
      <c r="B4801" t="s">
        <v>6690</v>
      </c>
      <c r="C4801" t="s">
        <v>6691</v>
      </c>
      <c r="D4801" t="s">
        <v>6710</v>
      </c>
      <c r="E4801" t="s">
        <v>6711</v>
      </c>
      <c r="F4801" t="s">
        <v>65</v>
      </c>
      <c r="G4801" t="s">
        <v>66</v>
      </c>
      <c r="H4801" t="s">
        <v>14868</v>
      </c>
      <c r="I4801" t="s">
        <v>6711</v>
      </c>
      <c r="J4801" t="s">
        <v>8141</v>
      </c>
      <c r="K4801" t="s">
        <v>8159</v>
      </c>
      <c r="L4801" t="s">
        <v>8178</v>
      </c>
      <c r="M4801" t="s">
        <v>8160</v>
      </c>
      <c r="N4801">
        <v>44952.375</v>
      </c>
      <c r="O4801">
        <v>44952.375</v>
      </c>
      <c r="P4801">
        <v>44952.375</v>
      </c>
      <c r="Q4801">
        <v>44953.375</v>
      </c>
    </row>
    <row r="4802" spans="2:17">
      <c r="B4802" t="s">
        <v>6690</v>
      </c>
      <c r="C4802" t="s">
        <v>6691</v>
      </c>
      <c r="D4802" t="s">
        <v>6712</v>
      </c>
      <c r="E4802" t="s">
        <v>6713</v>
      </c>
      <c r="F4802" t="s">
        <v>65</v>
      </c>
      <c r="G4802" t="s">
        <v>66</v>
      </c>
      <c r="H4802" t="s">
        <v>14869</v>
      </c>
      <c r="I4802" t="s">
        <v>6713</v>
      </c>
      <c r="J4802" t="s">
        <v>8141</v>
      </c>
      <c r="K4802" t="s">
        <v>8178</v>
      </c>
      <c r="L4802" t="s">
        <v>8224</v>
      </c>
      <c r="M4802" t="s">
        <v>8160</v>
      </c>
      <c r="N4802">
        <v>44883.375</v>
      </c>
      <c r="O4802">
        <v>44883.375</v>
      </c>
      <c r="P4802">
        <v>44887.375</v>
      </c>
      <c r="Q4802">
        <v>44887.375</v>
      </c>
    </row>
    <row r="4803" spans="2:17">
      <c r="B4803" t="s">
        <v>6714</v>
      </c>
      <c r="C4803" t="s">
        <v>6691</v>
      </c>
      <c r="D4803" t="s">
        <v>6715</v>
      </c>
      <c r="E4803" t="s">
        <v>6713</v>
      </c>
      <c r="F4803" t="s">
        <v>65</v>
      </c>
      <c r="G4803" t="s">
        <v>491</v>
      </c>
      <c r="H4803" t="s">
        <v>14870</v>
      </c>
      <c r="I4803" t="s">
        <v>6713</v>
      </c>
      <c r="J4803" t="s">
        <v>491</v>
      </c>
      <c r="K4803" t="s">
        <v>8178</v>
      </c>
      <c r="L4803" t="s">
        <v>8224</v>
      </c>
      <c r="M4803" t="s">
        <v>8160</v>
      </c>
      <c r="N4803">
        <v>44883.375</v>
      </c>
      <c r="O4803">
        <v>44883.375</v>
      </c>
      <c r="P4803">
        <v>44887.375</v>
      </c>
      <c r="Q4803">
        <v>44887.375</v>
      </c>
    </row>
    <row r="4804" spans="2:17">
      <c r="B4804" t="s">
        <v>6690</v>
      </c>
      <c r="C4804" t="s">
        <v>6691</v>
      </c>
      <c r="D4804" t="s">
        <v>6716</v>
      </c>
      <c r="E4804" t="s">
        <v>6717</v>
      </c>
      <c r="F4804" t="s">
        <v>65</v>
      </c>
      <c r="G4804" t="s">
        <v>66</v>
      </c>
      <c r="H4804" t="s">
        <v>14871</v>
      </c>
      <c r="I4804" t="s">
        <v>6717</v>
      </c>
      <c r="J4804" t="s">
        <v>8141</v>
      </c>
      <c r="K4804" t="s">
        <v>8224</v>
      </c>
      <c r="L4804" t="s">
        <v>8241</v>
      </c>
      <c r="M4804" t="s">
        <v>8160</v>
      </c>
      <c r="N4804">
        <v>44883.375</v>
      </c>
      <c r="O4804">
        <v>44883.375</v>
      </c>
      <c r="P4804">
        <v>44887.375</v>
      </c>
      <c r="Q4804">
        <v>44887.375</v>
      </c>
    </row>
    <row r="4805" spans="2:17">
      <c r="B4805" t="s">
        <v>6714</v>
      </c>
      <c r="C4805" t="s">
        <v>6691</v>
      </c>
      <c r="D4805" t="s">
        <v>6718</v>
      </c>
      <c r="E4805" t="s">
        <v>6717</v>
      </c>
      <c r="F4805" t="s">
        <v>65</v>
      </c>
      <c r="G4805" t="s">
        <v>491</v>
      </c>
      <c r="H4805" t="s">
        <v>14872</v>
      </c>
      <c r="I4805" t="s">
        <v>6717</v>
      </c>
      <c r="J4805" t="s">
        <v>491</v>
      </c>
      <c r="K4805" t="s">
        <v>8224</v>
      </c>
      <c r="L4805" t="s">
        <v>8241</v>
      </c>
      <c r="M4805" t="s">
        <v>8160</v>
      </c>
      <c r="N4805">
        <v>44883.375</v>
      </c>
      <c r="O4805">
        <v>44883.375</v>
      </c>
      <c r="P4805">
        <v>44887.375</v>
      </c>
      <c r="Q4805">
        <v>44887.375</v>
      </c>
    </row>
    <row r="4806" spans="2:17">
      <c r="B4806" t="s">
        <v>6690</v>
      </c>
      <c r="C4806" t="s">
        <v>6691</v>
      </c>
      <c r="D4806" t="s">
        <v>6719</v>
      </c>
      <c r="E4806" t="s">
        <v>6720</v>
      </c>
      <c r="F4806" t="s">
        <v>65</v>
      </c>
      <c r="G4806" t="s">
        <v>66</v>
      </c>
      <c r="H4806" t="s">
        <v>14873</v>
      </c>
      <c r="I4806" t="s">
        <v>6720</v>
      </c>
      <c r="J4806" t="s">
        <v>8141</v>
      </c>
      <c r="K4806" t="s">
        <v>8241</v>
      </c>
      <c r="L4806" t="s">
        <v>8178</v>
      </c>
      <c r="M4806" t="s">
        <v>8160</v>
      </c>
      <c r="N4806">
        <v>44883.375</v>
      </c>
      <c r="O4806">
        <v>44883.375</v>
      </c>
      <c r="P4806">
        <v>44887.375</v>
      </c>
      <c r="Q4806">
        <v>44887.375</v>
      </c>
    </row>
    <row r="4807" spans="2:17">
      <c r="B4807" t="s">
        <v>6714</v>
      </c>
      <c r="C4807" t="s">
        <v>6691</v>
      </c>
      <c r="D4807" t="s">
        <v>6721</v>
      </c>
      <c r="E4807" t="s">
        <v>6720</v>
      </c>
      <c r="F4807" t="s">
        <v>65</v>
      </c>
      <c r="G4807" t="s">
        <v>491</v>
      </c>
      <c r="H4807" t="s">
        <v>14874</v>
      </c>
      <c r="I4807" t="s">
        <v>6720</v>
      </c>
      <c r="J4807" t="s">
        <v>491</v>
      </c>
      <c r="K4807" t="s">
        <v>8241</v>
      </c>
      <c r="L4807" t="s">
        <v>8178</v>
      </c>
      <c r="M4807" t="s">
        <v>8160</v>
      </c>
      <c r="N4807">
        <v>44883.375</v>
      </c>
      <c r="O4807">
        <v>44883.375</v>
      </c>
      <c r="P4807">
        <v>44887.375</v>
      </c>
      <c r="Q4807">
        <v>44887.375</v>
      </c>
    </row>
    <row r="4808" spans="2:17">
      <c r="B4808" t="s">
        <v>6690</v>
      </c>
      <c r="C4808" t="s">
        <v>6691</v>
      </c>
      <c r="D4808" t="s">
        <v>6722</v>
      </c>
      <c r="E4808" t="s">
        <v>6723</v>
      </c>
      <c r="F4808" t="s">
        <v>65</v>
      </c>
      <c r="G4808" t="s">
        <v>66</v>
      </c>
      <c r="H4808" t="s">
        <v>14875</v>
      </c>
      <c r="I4808" t="s">
        <v>6723</v>
      </c>
      <c r="J4808" t="s">
        <v>8141</v>
      </c>
      <c r="K4808" t="s">
        <v>8178</v>
      </c>
      <c r="L4808" t="s">
        <v>8241</v>
      </c>
      <c r="M4808" t="s">
        <v>8160</v>
      </c>
      <c r="N4808">
        <v>44916.375</v>
      </c>
      <c r="O4808">
        <v>44916.375</v>
      </c>
      <c r="P4808">
        <v>44918.375</v>
      </c>
      <c r="Q4808">
        <v>44918.375</v>
      </c>
    </row>
    <row r="4809" spans="2:17">
      <c r="B4809" t="s">
        <v>6690</v>
      </c>
      <c r="C4809" t="s">
        <v>6691</v>
      </c>
      <c r="D4809" t="s">
        <v>6724</v>
      </c>
      <c r="E4809" t="s">
        <v>6725</v>
      </c>
      <c r="F4809" t="s">
        <v>65</v>
      </c>
      <c r="G4809" t="s">
        <v>66</v>
      </c>
      <c r="H4809" t="s">
        <v>14876</v>
      </c>
      <c r="I4809" t="s">
        <v>6725</v>
      </c>
      <c r="J4809" t="s">
        <v>8141</v>
      </c>
      <c r="K4809" t="s">
        <v>8224</v>
      </c>
      <c r="L4809" t="s">
        <v>8178</v>
      </c>
      <c r="M4809" t="s">
        <v>8160</v>
      </c>
      <c r="N4809">
        <v>44916.375</v>
      </c>
      <c r="O4809">
        <v>44916.375</v>
      </c>
      <c r="P4809">
        <v>44918.375</v>
      </c>
      <c r="Q4809">
        <v>44918.375</v>
      </c>
    </row>
    <row r="4810" spans="2:17">
      <c r="B4810" t="s">
        <v>6690</v>
      </c>
      <c r="C4810" t="s">
        <v>6691</v>
      </c>
      <c r="D4810" t="s">
        <v>6726</v>
      </c>
      <c r="E4810" t="s">
        <v>6727</v>
      </c>
      <c r="F4810" t="s">
        <v>65</v>
      </c>
      <c r="G4810" t="s">
        <v>66</v>
      </c>
      <c r="H4810" t="s">
        <v>14877</v>
      </c>
      <c r="I4810" t="s">
        <v>6727</v>
      </c>
      <c r="J4810" t="s">
        <v>8141</v>
      </c>
      <c r="K4810" t="s">
        <v>8241</v>
      </c>
      <c r="L4810" t="s">
        <v>8224</v>
      </c>
      <c r="M4810" t="s">
        <v>8160</v>
      </c>
      <c r="N4810">
        <v>44916.375</v>
      </c>
      <c r="O4810">
        <v>44916.375</v>
      </c>
      <c r="P4810">
        <v>44918.375</v>
      </c>
      <c r="Q4810">
        <v>44918.375</v>
      </c>
    </row>
    <row r="4811" spans="2:17">
      <c r="B4811" t="s">
        <v>6690</v>
      </c>
      <c r="C4811" t="s">
        <v>6691</v>
      </c>
      <c r="D4811" t="s">
        <v>6728</v>
      </c>
      <c r="E4811" t="s">
        <v>6729</v>
      </c>
      <c r="F4811" t="s">
        <v>65</v>
      </c>
      <c r="G4811" t="s">
        <v>66</v>
      </c>
      <c r="H4811" t="s">
        <v>14878</v>
      </c>
      <c r="I4811" t="s">
        <v>6729</v>
      </c>
      <c r="J4811" t="s">
        <v>8141</v>
      </c>
      <c r="K4811" t="s">
        <v>8224</v>
      </c>
      <c r="L4811" t="s">
        <v>8159</v>
      </c>
      <c r="M4811" t="s">
        <v>8160</v>
      </c>
      <c r="N4811">
        <v>44970.375</v>
      </c>
      <c r="O4811">
        <v>44970.375</v>
      </c>
      <c r="P4811">
        <v>44972.375</v>
      </c>
      <c r="Q4811">
        <v>44972.375</v>
      </c>
    </row>
    <row r="4812" spans="2:17">
      <c r="B4812" t="s">
        <v>6690</v>
      </c>
      <c r="C4812" t="s">
        <v>6691</v>
      </c>
      <c r="D4812" t="s">
        <v>6730</v>
      </c>
      <c r="E4812" t="s">
        <v>6731</v>
      </c>
      <c r="F4812" t="s">
        <v>65</v>
      </c>
      <c r="G4812" t="s">
        <v>66</v>
      </c>
      <c r="H4812" t="s">
        <v>14879</v>
      </c>
      <c r="I4812" t="s">
        <v>6731</v>
      </c>
      <c r="J4812" t="s">
        <v>8141</v>
      </c>
      <c r="K4812" t="s">
        <v>8159</v>
      </c>
      <c r="L4812" t="s">
        <v>8241</v>
      </c>
      <c r="M4812" t="s">
        <v>8160</v>
      </c>
      <c r="N4812">
        <v>44970.375</v>
      </c>
      <c r="O4812">
        <v>44970.375</v>
      </c>
      <c r="P4812">
        <v>44972.375</v>
      </c>
      <c r="Q4812">
        <v>44972.375</v>
      </c>
    </row>
    <row r="4813" spans="2:17">
      <c r="B4813" t="s">
        <v>6690</v>
      </c>
      <c r="C4813" t="s">
        <v>6691</v>
      </c>
      <c r="D4813" t="s">
        <v>6732</v>
      </c>
      <c r="E4813" t="s">
        <v>6733</v>
      </c>
      <c r="F4813" t="s">
        <v>65</v>
      </c>
      <c r="G4813" t="s">
        <v>66</v>
      </c>
      <c r="H4813" t="s">
        <v>14880</v>
      </c>
      <c r="I4813" t="s">
        <v>6733</v>
      </c>
      <c r="J4813" t="s">
        <v>8141</v>
      </c>
      <c r="K4813" t="s">
        <v>8241</v>
      </c>
      <c r="L4813" t="s">
        <v>8224</v>
      </c>
      <c r="M4813" t="s">
        <v>8160</v>
      </c>
      <c r="N4813">
        <v>44970.375</v>
      </c>
      <c r="O4813">
        <v>44970.375</v>
      </c>
      <c r="P4813">
        <v>44972.375</v>
      </c>
      <c r="Q4813">
        <v>44972.375</v>
      </c>
    </row>
    <row r="4814" spans="2:17">
      <c r="B4814" t="s">
        <v>6690</v>
      </c>
      <c r="C4814" t="s">
        <v>6691</v>
      </c>
      <c r="D4814" t="s">
        <v>6734</v>
      </c>
      <c r="E4814" t="s">
        <v>6735</v>
      </c>
      <c r="F4814" t="s">
        <v>65</v>
      </c>
      <c r="G4814" t="s">
        <v>66</v>
      </c>
      <c r="H4814" t="s">
        <v>14881</v>
      </c>
      <c r="I4814" t="s">
        <v>6735</v>
      </c>
      <c r="J4814" t="s">
        <v>8141</v>
      </c>
      <c r="K4814" t="s">
        <v>8178</v>
      </c>
      <c r="L4814" t="s">
        <v>8224</v>
      </c>
      <c r="M4814" t="s">
        <v>8160</v>
      </c>
      <c r="N4814">
        <v>44981.375</v>
      </c>
      <c r="O4814">
        <v>44981.375</v>
      </c>
      <c r="P4814">
        <v>44984.375</v>
      </c>
      <c r="Q4814">
        <v>44984.375</v>
      </c>
    </row>
    <row r="4815" spans="2:17">
      <c r="B4815" t="s">
        <v>6690</v>
      </c>
      <c r="C4815" t="s">
        <v>6691</v>
      </c>
      <c r="D4815" t="s">
        <v>6736</v>
      </c>
      <c r="E4815" t="s">
        <v>6737</v>
      </c>
      <c r="F4815" t="s">
        <v>65</v>
      </c>
      <c r="G4815" t="s">
        <v>66</v>
      </c>
      <c r="H4815" t="s">
        <v>14882</v>
      </c>
      <c r="I4815" t="s">
        <v>6737</v>
      </c>
      <c r="J4815" t="s">
        <v>8141</v>
      </c>
      <c r="K4815" t="s">
        <v>8224</v>
      </c>
      <c r="L4815" t="s">
        <v>8241</v>
      </c>
      <c r="M4815" t="s">
        <v>8160</v>
      </c>
      <c r="N4815">
        <v>44981.375</v>
      </c>
      <c r="O4815">
        <v>44981.375</v>
      </c>
      <c r="P4815">
        <v>44984.375</v>
      </c>
      <c r="Q4815">
        <v>44984.375</v>
      </c>
    </row>
    <row r="4816" spans="2:17">
      <c r="B4816" t="s">
        <v>6690</v>
      </c>
      <c r="C4816" t="s">
        <v>6691</v>
      </c>
      <c r="D4816" t="s">
        <v>6738</v>
      </c>
      <c r="E4816" t="s">
        <v>6739</v>
      </c>
      <c r="F4816" t="s">
        <v>65</v>
      </c>
      <c r="G4816" t="s">
        <v>66</v>
      </c>
      <c r="H4816" t="s">
        <v>14883</v>
      </c>
      <c r="I4816" t="s">
        <v>6739</v>
      </c>
      <c r="J4816" t="s">
        <v>8141</v>
      </c>
      <c r="K4816" t="s">
        <v>8241</v>
      </c>
      <c r="L4816" t="s">
        <v>8178</v>
      </c>
      <c r="M4816" t="s">
        <v>8160</v>
      </c>
      <c r="N4816">
        <v>44981.375</v>
      </c>
      <c r="O4816">
        <v>44981.375</v>
      </c>
      <c r="P4816">
        <v>44984.375</v>
      </c>
      <c r="Q4816">
        <v>44984.375</v>
      </c>
    </row>
    <row r="4817" spans="2:17">
      <c r="B4817" t="s">
        <v>6690</v>
      </c>
      <c r="C4817" t="s">
        <v>6691</v>
      </c>
      <c r="D4817" t="s">
        <v>6740</v>
      </c>
      <c r="E4817" t="s">
        <v>6741</v>
      </c>
      <c r="F4817" t="s">
        <v>65</v>
      </c>
      <c r="G4817" t="s">
        <v>66</v>
      </c>
      <c r="H4817" t="s">
        <v>14884</v>
      </c>
      <c r="I4817" t="s">
        <v>6741</v>
      </c>
      <c r="J4817" t="s">
        <v>8141</v>
      </c>
      <c r="K4817" t="s">
        <v>8178</v>
      </c>
      <c r="L4817" t="s">
        <v>8159</v>
      </c>
      <c r="M4817" t="s">
        <v>8160</v>
      </c>
      <c r="N4817">
        <v>44998.375</v>
      </c>
      <c r="O4817">
        <v>44998.375</v>
      </c>
      <c r="P4817">
        <v>44998.375</v>
      </c>
      <c r="Q4817">
        <v>44999.375</v>
      </c>
    </row>
    <row r="4818" spans="2:17">
      <c r="B4818" t="s">
        <v>6690</v>
      </c>
      <c r="C4818" t="s">
        <v>6691</v>
      </c>
      <c r="D4818" t="s">
        <v>6742</v>
      </c>
      <c r="E4818" t="s">
        <v>6743</v>
      </c>
      <c r="F4818" t="s">
        <v>65</v>
      </c>
      <c r="G4818" t="s">
        <v>66</v>
      </c>
      <c r="H4818" t="s">
        <v>14885</v>
      </c>
      <c r="I4818" t="s">
        <v>6743</v>
      </c>
      <c r="J4818" t="s">
        <v>8141</v>
      </c>
      <c r="K4818" t="s">
        <v>8224</v>
      </c>
      <c r="L4818" t="s">
        <v>8178</v>
      </c>
      <c r="M4818" t="s">
        <v>8160</v>
      </c>
      <c r="N4818">
        <v>44998.375</v>
      </c>
      <c r="O4818">
        <v>44998.375</v>
      </c>
      <c r="P4818">
        <v>44998.375</v>
      </c>
      <c r="Q4818">
        <v>44999.375</v>
      </c>
    </row>
    <row r="4819" spans="2:17">
      <c r="B4819" t="s">
        <v>6690</v>
      </c>
      <c r="C4819" t="s">
        <v>6691</v>
      </c>
      <c r="D4819" t="s">
        <v>6744</v>
      </c>
      <c r="E4819" t="s">
        <v>6745</v>
      </c>
      <c r="F4819" t="s">
        <v>65</v>
      </c>
      <c r="G4819" t="s">
        <v>66</v>
      </c>
      <c r="H4819" t="s">
        <v>14886</v>
      </c>
      <c r="I4819" t="s">
        <v>6745</v>
      </c>
      <c r="J4819" t="s">
        <v>8141</v>
      </c>
      <c r="K4819" t="s">
        <v>8241</v>
      </c>
      <c r="L4819" t="s">
        <v>8224</v>
      </c>
      <c r="M4819" t="s">
        <v>8160</v>
      </c>
      <c r="N4819">
        <v>44998.375</v>
      </c>
      <c r="O4819">
        <v>44998.375</v>
      </c>
      <c r="P4819">
        <v>44998.375</v>
      </c>
      <c r="Q4819">
        <v>44999.375</v>
      </c>
    </row>
    <row r="4820" spans="2:17">
      <c r="B4820" t="s">
        <v>6690</v>
      </c>
      <c r="C4820" t="s">
        <v>6691</v>
      </c>
      <c r="D4820" t="s">
        <v>6746</v>
      </c>
      <c r="E4820" t="s">
        <v>6745</v>
      </c>
      <c r="F4820" t="s">
        <v>65</v>
      </c>
      <c r="G4820" t="s">
        <v>66</v>
      </c>
      <c r="H4820" t="s">
        <v>14887</v>
      </c>
      <c r="I4820" t="s">
        <v>6745</v>
      </c>
      <c r="J4820" t="s">
        <v>8141</v>
      </c>
      <c r="K4820" t="s">
        <v>8159</v>
      </c>
      <c r="L4820" t="s">
        <v>8241</v>
      </c>
      <c r="M4820" t="s">
        <v>8160</v>
      </c>
      <c r="N4820">
        <v>44998.375</v>
      </c>
      <c r="O4820">
        <v>44998.375</v>
      </c>
      <c r="P4820">
        <v>44998.375</v>
      </c>
      <c r="Q4820">
        <v>44999.375</v>
      </c>
    </row>
    <row r="4821" spans="2:17">
      <c r="B4821" t="s">
        <v>6690</v>
      </c>
      <c r="C4821" t="s">
        <v>6691</v>
      </c>
      <c r="D4821" t="s">
        <v>6747</v>
      </c>
      <c r="E4821" t="s">
        <v>6748</v>
      </c>
      <c r="F4821" t="s">
        <v>65</v>
      </c>
      <c r="G4821" t="s">
        <v>66</v>
      </c>
      <c r="H4821" t="s">
        <v>14888</v>
      </c>
      <c r="I4821" t="s">
        <v>6748</v>
      </c>
      <c r="J4821" t="s">
        <v>8141</v>
      </c>
      <c r="K4821" t="s">
        <v>8178</v>
      </c>
      <c r="L4821" t="s">
        <v>8159</v>
      </c>
      <c r="M4821" t="s">
        <v>8160</v>
      </c>
      <c r="N4821">
        <v>45014.375</v>
      </c>
      <c r="O4821">
        <v>45014.375</v>
      </c>
      <c r="P4821">
        <v>45015.375</v>
      </c>
      <c r="Q4821">
        <v>45015.375</v>
      </c>
    </row>
    <row r="4822" spans="2:17">
      <c r="B4822" t="s">
        <v>6690</v>
      </c>
      <c r="C4822" t="s">
        <v>6691</v>
      </c>
      <c r="D4822" t="s">
        <v>6749</v>
      </c>
      <c r="E4822" t="s">
        <v>6750</v>
      </c>
      <c r="F4822" t="s">
        <v>65</v>
      </c>
      <c r="G4822" t="s">
        <v>66</v>
      </c>
      <c r="H4822" t="s">
        <v>14889</v>
      </c>
      <c r="I4822" t="s">
        <v>6750</v>
      </c>
      <c r="J4822" t="s">
        <v>8141</v>
      </c>
      <c r="K4822" t="s">
        <v>8224</v>
      </c>
      <c r="L4822" t="s">
        <v>8178</v>
      </c>
      <c r="M4822" t="s">
        <v>8160</v>
      </c>
      <c r="N4822">
        <v>45014.375</v>
      </c>
      <c r="O4822">
        <v>45014.375</v>
      </c>
      <c r="P4822">
        <v>45015.375</v>
      </c>
      <c r="Q4822">
        <v>45015.375</v>
      </c>
    </row>
    <row r="4823" spans="2:17">
      <c r="B4823" t="s">
        <v>6690</v>
      </c>
      <c r="C4823" t="s">
        <v>6691</v>
      </c>
      <c r="D4823" t="s">
        <v>6751</v>
      </c>
      <c r="E4823" t="s">
        <v>6752</v>
      </c>
      <c r="F4823" t="s">
        <v>65</v>
      </c>
      <c r="G4823" t="s">
        <v>66</v>
      </c>
      <c r="H4823" t="s">
        <v>14890</v>
      </c>
      <c r="I4823" t="s">
        <v>6752</v>
      </c>
      <c r="J4823" t="s">
        <v>8141</v>
      </c>
      <c r="K4823" t="s">
        <v>8241</v>
      </c>
      <c r="L4823" t="s">
        <v>8224</v>
      </c>
      <c r="M4823" t="s">
        <v>8160</v>
      </c>
      <c r="N4823">
        <v>45014.375</v>
      </c>
      <c r="O4823">
        <v>45014.375</v>
      </c>
      <c r="P4823">
        <v>45015.375</v>
      </c>
      <c r="Q4823">
        <v>45015.375</v>
      </c>
    </row>
    <row r="4824" spans="2:17">
      <c r="B4824" t="s">
        <v>6690</v>
      </c>
      <c r="C4824" t="s">
        <v>6691</v>
      </c>
      <c r="D4824" t="s">
        <v>6753</v>
      </c>
      <c r="E4824" t="s">
        <v>6754</v>
      </c>
      <c r="F4824" t="s">
        <v>65</v>
      </c>
      <c r="G4824" t="s">
        <v>66</v>
      </c>
      <c r="H4824" t="s">
        <v>14891</v>
      </c>
      <c r="I4824" t="s">
        <v>6754</v>
      </c>
      <c r="J4824" t="s">
        <v>8141</v>
      </c>
      <c r="K4824" t="s">
        <v>8159</v>
      </c>
      <c r="L4824" t="s">
        <v>8241</v>
      </c>
      <c r="M4824" t="s">
        <v>8160</v>
      </c>
      <c r="N4824">
        <v>45014.375</v>
      </c>
      <c r="O4824">
        <v>45014.375</v>
      </c>
      <c r="P4824">
        <v>45015.375</v>
      </c>
      <c r="Q4824">
        <v>45015.375</v>
      </c>
    </row>
    <row r="4825" spans="2:17">
      <c r="B4825" t="s">
        <v>67</v>
      </c>
      <c r="C4825" t="s">
        <v>68</v>
      </c>
      <c r="D4825" t="s">
        <v>6755</v>
      </c>
      <c r="E4825" t="s">
        <v>6756</v>
      </c>
      <c r="F4825" t="s">
        <v>65</v>
      </c>
      <c r="G4825" t="s">
        <v>66</v>
      </c>
      <c r="H4825" t="s">
        <v>14892</v>
      </c>
      <c r="I4825" t="s">
        <v>6756</v>
      </c>
      <c r="J4825" t="s">
        <v>8141</v>
      </c>
      <c r="K4825" t="s">
        <v>8178</v>
      </c>
      <c r="L4825" t="s">
        <v>8224</v>
      </c>
      <c r="M4825" t="s">
        <v>8160</v>
      </c>
      <c r="N4825">
        <v>44867.375</v>
      </c>
      <c r="O4825">
        <v>44867.375</v>
      </c>
      <c r="P4825">
        <v>44876.375</v>
      </c>
      <c r="Q4825">
        <v>44876.375</v>
      </c>
    </row>
    <row r="4826" spans="2:17">
      <c r="B4826" t="s">
        <v>67</v>
      </c>
      <c r="C4826" t="s">
        <v>68</v>
      </c>
      <c r="D4826" t="s">
        <v>6757</v>
      </c>
      <c r="E4826" t="s">
        <v>6758</v>
      </c>
      <c r="F4826" t="s">
        <v>65</v>
      </c>
      <c r="G4826" t="s">
        <v>66</v>
      </c>
      <c r="H4826" t="s">
        <v>14893</v>
      </c>
      <c r="I4826" t="s">
        <v>6758</v>
      </c>
      <c r="J4826" t="s">
        <v>8141</v>
      </c>
      <c r="K4826" t="s">
        <v>8224</v>
      </c>
      <c r="L4826" t="s">
        <v>8241</v>
      </c>
      <c r="M4826" t="s">
        <v>8160</v>
      </c>
      <c r="N4826">
        <v>44867.375</v>
      </c>
      <c r="O4826">
        <v>44867.375</v>
      </c>
      <c r="P4826">
        <v>44876.375</v>
      </c>
      <c r="Q4826">
        <v>44876.375</v>
      </c>
    </row>
    <row r="4827" spans="2:17">
      <c r="B4827" t="s">
        <v>67</v>
      </c>
      <c r="C4827" t="s">
        <v>68</v>
      </c>
      <c r="D4827" t="s">
        <v>6759</v>
      </c>
      <c r="E4827" t="s">
        <v>6760</v>
      </c>
      <c r="F4827" t="s">
        <v>65</v>
      </c>
      <c r="G4827" t="s">
        <v>66</v>
      </c>
      <c r="H4827" t="s">
        <v>14894</v>
      </c>
      <c r="I4827" t="s">
        <v>6760</v>
      </c>
      <c r="J4827" t="s">
        <v>8141</v>
      </c>
      <c r="K4827" t="s">
        <v>8241</v>
      </c>
      <c r="L4827" t="s">
        <v>8178</v>
      </c>
      <c r="M4827" t="s">
        <v>8160</v>
      </c>
      <c r="N4827">
        <v>44867.375</v>
      </c>
      <c r="O4827">
        <v>44867.375</v>
      </c>
      <c r="P4827">
        <v>44876.375</v>
      </c>
      <c r="Q4827">
        <v>44876.375</v>
      </c>
    </row>
    <row r="4828" spans="2:17">
      <c r="B4828" t="s">
        <v>103</v>
      </c>
      <c r="C4828" t="s">
        <v>104</v>
      </c>
      <c r="D4828" t="s">
        <v>6761</v>
      </c>
      <c r="E4828" t="s">
        <v>6762</v>
      </c>
      <c r="F4828" t="s">
        <v>65</v>
      </c>
      <c r="G4828" t="s">
        <v>66</v>
      </c>
      <c r="H4828" t="s">
        <v>14895</v>
      </c>
      <c r="I4828" t="s">
        <v>6762</v>
      </c>
      <c r="J4828" t="s">
        <v>8141</v>
      </c>
      <c r="K4828" t="s">
        <v>8152</v>
      </c>
      <c r="L4828" t="s">
        <v>8224</v>
      </c>
      <c r="M4828" t="s">
        <v>8160</v>
      </c>
      <c r="N4828">
        <v>45022.375</v>
      </c>
      <c r="O4828">
        <v>45022.375</v>
      </c>
      <c r="P4828">
        <v>45044.375</v>
      </c>
      <c r="Q4828">
        <v>45044.375</v>
      </c>
    </row>
    <row r="4829" spans="2:17">
      <c r="B4829" t="s">
        <v>67</v>
      </c>
      <c r="C4829" t="s">
        <v>68</v>
      </c>
      <c r="D4829" t="s">
        <v>6763</v>
      </c>
      <c r="E4829" t="s">
        <v>6764</v>
      </c>
      <c r="F4829" t="s">
        <v>65</v>
      </c>
      <c r="G4829" t="s">
        <v>66</v>
      </c>
      <c r="H4829" t="s">
        <v>14896</v>
      </c>
      <c r="I4829" t="s">
        <v>14897</v>
      </c>
      <c r="J4829" t="s">
        <v>8141</v>
      </c>
      <c r="K4829" t="s">
        <v>8241</v>
      </c>
      <c r="L4829" t="s">
        <v>8142</v>
      </c>
      <c r="M4829" t="s">
        <v>8178</v>
      </c>
      <c r="N4829">
        <v>45278</v>
      </c>
      <c r="O4829">
        <v>45282</v>
      </c>
      <c r="P4829">
        <v>45282</v>
      </c>
      <c r="Q4829">
        <v>45282</v>
      </c>
    </row>
    <row r="4830" spans="2:17">
      <c r="B4830" t="s">
        <v>67</v>
      </c>
      <c r="C4830" t="s">
        <v>68</v>
      </c>
      <c r="D4830" t="s">
        <v>6763</v>
      </c>
      <c r="E4830" t="s">
        <v>6764</v>
      </c>
      <c r="F4830" t="s">
        <v>65</v>
      </c>
      <c r="G4830" t="s">
        <v>66</v>
      </c>
      <c r="H4830" t="s">
        <v>14898</v>
      </c>
      <c r="I4830" t="s">
        <v>14899</v>
      </c>
      <c r="J4830" t="s">
        <v>8141</v>
      </c>
      <c r="K4830" t="s">
        <v>8241</v>
      </c>
      <c r="L4830" t="s">
        <v>8142</v>
      </c>
      <c r="M4830" t="s">
        <v>8178</v>
      </c>
      <c r="N4830">
        <v>45281</v>
      </c>
      <c r="O4830">
        <v>45282</v>
      </c>
      <c r="P4830">
        <v>45282</v>
      </c>
      <c r="Q4830">
        <v>45282</v>
      </c>
    </row>
    <row r="4831" spans="2:17">
      <c r="B4831" t="s">
        <v>67</v>
      </c>
      <c r="C4831" t="s">
        <v>68</v>
      </c>
      <c r="D4831" t="s">
        <v>6765</v>
      </c>
      <c r="E4831" t="s">
        <v>6766</v>
      </c>
      <c r="F4831" t="s">
        <v>65</v>
      </c>
      <c r="G4831" t="s">
        <v>66</v>
      </c>
      <c r="H4831" t="s">
        <v>14900</v>
      </c>
      <c r="I4831" t="s">
        <v>14901</v>
      </c>
      <c r="J4831" t="s">
        <v>8141</v>
      </c>
      <c r="K4831" t="s">
        <v>8142</v>
      </c>
      <c r="L4831" t="s">
        <v>8241</v>
      </c>
      <c r="M4831" t="s">
        <v>8178</v>
      </c>
      <c r="N4831">
        <v>45278</v>
      </c>
      <c r="O4831">
        <v>45282</v>
      </c>
      <c r="P4831">
        <v>45282</v>
      </c>
      <c r="Q4831">
        <v>45282</v>
      </c>
    </row>
    <row r="4832" spans="2:17">
      <c r="B4832" t="s">
        <v>67</v>
      </c>
      <c r="C4832" t="s">
        <v>68</v>
      </c>
      <c r="D4832" t="s">
        <v>6765</v>
      </c>
      <c r="E4832" t="s">
        <v>6766</v>
      </c>
      <c r="F4832" t="s">
        <v>65</v>
      </c>
      <c r="G4832" t="s">
        <v>66</v>
      </c>
      <c r="H4832" t="s">
        <v>14902</v>
      </c>
      <c r="I4832" t="s">
        <v>14903</v>
      </c>
      <c r="J4832" t="s">
        <v>8141</v>
      </c>
      <c r="K4832" t="s">
        <v>8142</v>
      </c>
      <c r="L4832" t="s">
        <v>8241</v>
      </c>
      <c r="M4832" t="s">
        <v>8178</v>
      </c>
      <c r="N4832">
        <v>45281</v>
      </c>
      <c r="O4832">
        <v>45282</v>
      </c>
      <c r="P4832">
        <v>45282</v>
      </c>
      <c r="Q4832">
        <v>45282</v>
      </c>
    </row>
    <row r="4833" spans="2:17">
      <c r="B4833" t="s">
        <v>67</v>
      </c>
      <c r="C4833" t="s">
        <v>68</v>
      </c>
      <c r="D4833" t="s">
        <v>6767</v>
      </c>
      <c r="E4833" t="s">
        <v>6768</v>
      </c>
      <c r="F4833" t="s">
        <v>65</v>
      </c>
      <c r="G4833" t="s">
        <v>66</v>
      </c>
      <c r="H4833" t="s">
        <v>14904</v>
      </c>
      <c r="I4833" t="s">
        <v>14905</v>
      </c>
      <c r="J4833" t="s">
        <v>8141</v>
      </c>
      <c r="K4833" t="s">
        <v>8163</v>
      </c>
      <c r="L4833" t="s">
        <v>8152</v>
      </c>
      <c r="M4833" t="s">
        <v>8178</v>
      </c>
      <c r="N4833">
        <v>45321</v>
      </c>
      <c r="O4833">
        <v>45324</v>
      </c>
      <c r="P4833">
        <v>45324</v>
      </c>
      <c r="Q4833">
        <v>45324</v>
      </c>
    </row>
    <row r="4834" spans="2:17">
      <c r="B4834" t="s">
        <v>67</v>
      </c>
      <c r="C4834" t="s">
        <v>68</v>
      </c>
      <c r="D4834" t="s">
        <v>6769</v>
      </c>
      <c r="E4834" t="s">
        <v>6768</v>
      </c>
      <c r="F4834" t="s">
        <v>65</v>
      </c>
      <c r="G4834" t="s">
        <v>66</v>
      </c>
      <c r="H4834" t="s">
        <v>14906</v>
      </c>
      <c r="I4834" t="s">
        <v>14907</v>
      </c>
      <c r="J4834" t="s">
        <v>8141</v>
      </c>
      <c r="K4834" t="s">
        <v>8160</v>
      </c>
      <c r="L4834" t="s">
        <v>8178</v>
      </c>
      <c r="M4834" t="s">
        <v>8152</v>
      </c>
      <c r="N4834">
        <v>45321</v>
      </c>
      <c r="O4834">
        <v>45324</v>
      </c>
      <c r="P4834">
        <v>45324</v>
      </c>
      <c r="Q4834">
        <v>45324</v>
      </c>
    </row>
    <row r="4835" spans="2:17">
      <c r="B4835" t="s">
        <v>67</v>
      </c>
      <c r="C4835" t="s">
        <v>68</v>
      </c>
      <c r="D4835" t="s">
        <v>6769</v>
      </c>
      <c r="E4835" t="s">
        <v>6768</v>
      </c>
      <c r="F4835" t="s">
        <v>65</v>
      </c>
      <c r="G4835" t="s">
        <v>66</v>
      </c>
      <c r="H4835" t="s">
        <v>14908</v>
      </c>
      <c r="I4835" t="s">
        <v>14909</v>
      </c>
      <c r="J4835" t="s">
        <v>8141</v>
      </c>
      <c r="K4835" t="s">
        <v>8160</v>
      </c>
      <c r="L4835" t="s">
        <v>8178</v>
      </c>
      <c r="M4835" t="s">
        <v>8152</v>
      </c>
      <c r="N4835">
        <v>45321</v>
      </c>
      <c r="O4835">
        <v>45324</v>
      </c>
      <c r="P4835">
        <v>45324</v>
      </c>
      <c r="Q4835">
        <v>45324</v>
      </c>
    </row>
    <row r="4836" spans="2:17">
      <c r="B4836" t="s">
        <v>67</v>
      </c>
      <c r="C4836" t="s">
        <v>68</v>
      </c>
      <c r="D4836" t="s">
        <v>6770</v>
      </c>
      <c r="E4836" t="s">
        <v>6768</v>
      </c>
      <c r="F4836" t="s">
        <v>65</v>
      </c>
      <c r="G4836" t="s">
        <v>66</v>
      </c>
      <c r="H4836" t="s">
        <v>14910</v>
      </c>
      <c r="I4836" t="s">
        <v>14911</v>
      </c>
      <c r="J4836" t="s">
        <v>8141</v>
      </c>
      <c r="K4836" t="s">
        <v>8178</v>
      </c>
      <c r="L4836" t="s">
        <v>8160</v>
      </c>
      <c r="M4836" t="s">
        <v>8163</v>
      </c>
      <c r="N4836">
        <v>45321</v>
      </c>
      <c r="O4836">
        <v>45321</v>
      </c>
      <c r="P4836">
        <v>45324</v>
      </c>
      <c r="Q4836">
        <v>45324</v>
      </c>
    </row>
    <row r="4837" spans="2:17">
      <c r="B4837" t="s">
        <v>67</v>
      </c>
      <c r="C4837" t="s">
        <v>68</v>
      </c>
      <c r="D4837" t="s">
        <v>6770</v>
      </c>
      <c r="E4837" t="s">
        <v>6768</v>
      </c>
      <c r="F4837" t="s">
        <v>65</v>
      </c>
      <c r="G4837" t="s">
        <v>66</v>
      </c>
      <c r="H4837" t="s">
        <v>14912</v>
      </c>
      <c r="I4837" t="s">
        <v>14913</v>
      </c>
      <c r="J4837" t="s">
        <v>8141</v>
      </c>
      <c r="K4837" t="s">
        <v>8156</v>
      </c>
      <c r="L4837" t="s">
        <v>8167</v>
      </c>
      <c r="N4837">
        <v>45321</v>
      </c>
      <c r="O4837">
        <v>45321</v>
      </c>
      <c r="Q4837">
        <v>45324</v>
      </c>
    </row>
    <row r="4838" spans="2:17">
      <c r="B4838" t="s">
        <v>67</v>
      </c>
      <c r="C4838" t="s">
        <v>68</v>
      </c>
      <c r="D4838" t="s">
        <v>6771</v>
      </c>
      <c r="E4838" t="s">
        <v>6768</v>
      </c>
      <c r="F4838" t="s">
        <v>65</v>
      </c>
      <c r="G4838" t="s">
        <v>66</v>
      </c>
      <c r="H4838" t="s">
        <v>14914</v>
      </c>
      <c r="I4838" t="s">
        <v>14915</v>
      </c>
      <c r="J4838" t="s">
        <v>8141</v>
      </c>
      <c r="K4838" t="s">
        <v>8142</v>
      </c>
      <c r="L4838" t="s">
        <v>8216</v>
      </c>
      <c r="M4838" t="s">
        <v>8152</v>
      </c>
      <c r="N4838">
        <v>45321</v>
      </c>
      <c r="O4838">
        <v>45321</v>
      </c>
      <c r="P4838">
        <v>45324</v>
      </c>
      <c r="Q4838">
        <v>45324</v>
      </c>
    </row>
    <row r="4839" spans="2:17">
      <c r="B4839" t="s">
        <v>67</v>
      </c>
      <c r="C4839" t="s">
        <v>68</v>
      </c>
      <c r="D4839" t="s">
        <v>6771</v>
      </c>
      <c r="E4839" t="s">
        <v>6768</v>
      </c>
      <c r="F4839" t="s">
        <v>65</v>
      </c>
      <c r="G4839" t="s">
        <v>66</v>
      </c>
      <c r="H4839" t="s">
        <v>14916</v>
      </c>
      <c r="I4839" t="s">
        <v>14917</v>
      </c>
      <c r="J4839" t="s">
        <v>8141</v>
      </c>
      <c r="K4839" t="s">
        <v>8142</v>
      </c>
      <c r="L4839" t="s">
        <v>8216</v>
      </c>
      <c r="M4839" t="s">
        <v>8152</v>
      </c>
      <c r="N4839">
        <v>45321</v>
      </c>
      <c r="O4839">
        <v>45321</v>
      </c>
      <c r="P4839">
        <v>45324</v>
      </c>
      <c r="Q4839">
        <v>45324</v>
      </c>
    </row>
    <row r="4840" spans="2:17">
      <c r="B4840" t="s">
        <v>67</v>
      </c>
      <c r="C4840" t="s">
        <v>68</v>
      </c>
      <c r="D4840" t="s">
        <v>6772</v>
      </c>
      <c r="E4840" t="s">
        <v>6768</v>
      </c>
      <c r="F4840" t="s">
        <v>65</v>
      </c>
      <c r="G4840" t="s">
        <v>66</v>
      </c>
      <c r="H4840" t="s">
        <v>14918</v>
      </c>
      <c r="I4840" t="s">
        <v>14919</v>
      </c>
      <c r="J4840" t="s">
        <v>8141</v>
      </c>
      <c r="K4840" t="s">
        <v>8216</v>
      </c>
      <c r="L4840" t="s">
        <v>8142</v>
      </c>
      <c r="M4840" t="s">
        <v>8163</v>
      </c>
      <c r="N4840">
        <v>45321</v>
      </c>
      <c r="O4840">
        <v>45321</v>
      </c>
      <c r="P4840">
        <v>45324</v>
      </c>
      <c r="Q4840">
        <v>45324</v>
      </c>
    </row>
    <row r="4841" spans="2:17">
      <c r="B4841" t="s">
        <v>67</v>
      </c>
      <c r="C4841" t="s">
        <v>68</v>
      </c>
      <c r="D4841" t="s">
        <v>6772</v>
      </c>
      <c r="E4841" t="s">
        <v>6768</v>
      </c>
      <c r="F4841" t="s">
        <v>65</v>
      </c>
      <c r="G4841" t="s">
        <v>66</v>
      </c>
      <c r="H4841" t="s">
        <v>14920</v>
      </c>
      <c r="I4841" t="s">
        <v>14921</v>
      </c>
      <c r="J4841" t="s">
        <v>8141</v>
      </c>
      <c r="K4841" t="s">
        <v>8156</v>
      </c>
      <c r="L4841" t="s">
        <v>8167</v>
      </c>
      <c r="N4841">
        <v>45321</v>
      </c>
      <c r="O4841">
        <v>45321</v>
      </c>
      <c r="Q4841">
        <v>45324</v>
      </c>
    </row>
    <row r="4842" spans="2:17">
      <c r="B4842" t="s">
        <v>67</v>
      </c>
      <c r="C4842" t="s">
        <v>68</v>
      </c>
      <c r="D4842" t="s">
        <v>6773</v>
      </c>
      <c r="E4842" t="s">
        <v>6774</v>
      </c>
      <c r="F4842" t="s">
        <v>65</v>
      </c>
      <c r="G4842" t="s">
        <v>66</v>
      </c>
      <c r="H4842" t="s">
        <v>14922</v>
      </c>
      <c r="I4842" t="s">
        <v>14923</v>
      </c>
      <c r="J4842" t="s">
        <v>8141</v>
      </c>
      <c r="K4842" t="s">
        <v>8159</v>
      </c>
      <c r="L4842" t="s">
        <v>8241</v>
      </c>
      <c r="M4842" t="s">
        <v>8160</v>
      </c>
      <c r="N4842">
        <v>45321</v>
      </c>
      <c r="O4842">
        <v>45321</v>
      </c>
      <c r="P4842">
        <v>45321</v>
      </c>
      <c r="Q4842">
        <v>45324</v>
      </c>
    </row>
    <row r="4843" spans="2:17">
      <c r="B4843" t="s">
        <v>67</v>
      </c>
      <c r="C4843" t="s">
        <v>68</v>
      </c>
      <c r="D4843" t="s">
        <v>6773</v>
      </c>
      <c r="E4843" t="s">
        <v>6774</v>
      </c>
      <c r="F4843" t="s">
        <v>65</v>
      </c>
      <c r="G4843" t="s">
        <v>66</v>
      </c>
      <c r="H4843" t="s">
        <v>14924</v>
      </c>
      <c r="I4843" t="s">
        <v>14925</v>
      </c>
      <c r="J4843" t="s">
        <v>8141</v>
      </c>
      <c r="K4843" t="s">
        <v>8159</v>
      </c>
      <c r="L4843" t="s">
        <v>8241</v>
      </c>
      <c r="M4843" t="s">
        <v>8160</v>
      </c>
      <c r="N4843">
        <v>45321</v>
      </c>
      <c r="O4843">
        <v>45321</v>
      </c>
      <c r="P4843">
        <v>45321</v>
      </c>
      <c r="Q4843">
        <v>45324</v>
      </c>
    </row>
    <row r="4844" spans="2:17">
      <c r="B4844" t="s">
        <v>67</v>
      </c>
      <c r="C4844" t="s">
        <v>68</v>
      </c>
      <c r="D4844" t="s">
        <v>6775</v>
      </c>
      <c r="E4844" t="s">
        <v>6776</v>
      </c>
      <c r="F4844" t="s">
        <v>65</v>
      </c>
      <c r="G4844" t="s">
        <v>66</v>
      </c>
      <c r="H4844" t="s">
        <v>14926</v>
      </c>
      <c r="I4844" t="s">
        <v>14927</v>
      </c>
      <c r="J4844" t="s">
        <v>8141</v>
      </c>
      <c r="K4844" t="s">
        <v>8156</v>
      </c>
      <c r="L4844" t="s">
        <v>8167</v>
      </c>
      <c r="M4844" t="s">
        <v>8178</v>
      </c>
      <c r="N4844">
        <v>45321</v>
      </c>
      <c r="O4844">
        <v>45324</v>
      </c>
      <c r="P4844">
        <v>45324</v>
      </c>
      <c r="Q4844">
        <v>45324</v>
      </c>
    </row>
    <row r="4845" spans="2:17">
      <c r="B4845" t="s">
        <v>67</v>
      </c>
      <c r="C4845" t="s">
        <v>68</v>
      </c>
      <c r="D4845" t="s">
        <v>6775</v>
      </c>
      <c r="E4845" t="s">
        <v>6776</v>
      </c>
      <c r="F4845" t="s">
        <v>65</v>
      </c>
      <c r="G4845" t="s">
        <v>66</v>
      </c>
      <c r="H4845" t="s">
        <v>14928</v>
      </c>
      <c r="I4845" t="s">
        <v>14929</v>
      </c>
      <c r="J4845" t="s">
        <v>8141</v>
      </c>
      <c r="K4845" t="s">
        <v>8156</v>
      </c>
      <c r="L4845" t="s">
        <v>8167</v>
      </c>
      <c r="M4845" t="s">
        <v>8178</v>
      </c>
      <c r="N4845">
        <v>45321</v>
      </c>
      <c r="O4845">
        <v>45324</v>
      </c>
      <c r="P4845">
        <v>45324</v>
      </c>
      <c r="Q4845">
        <v>45324</v>
      </c>
    </row>
    <row r="4846" spans="2:17">
      <c r="B4846" t="s">
        <v>67</v>
      </c>
      <c r="C4846" t="s">
        <v>68</v>
      </c>
      <c r="D4846" t="s">
        <v>6767</v>
      </c>
      <c r="E4846" t="s">
        <v>14930</v>
      </c>
      <c r="F4846" t="s">
        <v>65</v>
      </c>
      <c r="G4846" t="s">
        <v>66</v>
      </c>
      <c r="H4846" t="s">
        <v>14931</v>
      </c>
      <c r="I4846" t="s">
        <v>14932</v>
      </c>
      <c r="J4846" t="s">
        <v>8141</v>
      </c>
      <c r="K4846" t="s">
        <v>8163</v>
      </c>
      <c r="L4846" t="s">
        <v>8152</v>
      </c>
      <c r="M4846" t="s">
        <v>8178</v>
      </c>
      <c r="N4846">
        <v>45321</v>
      </c>
      <c r="O4846">
        <v>45324</v>
      </c>
      <c r="P4846">
        <v>45324</v>
      </c>
      <c r="Q4846">
        <v>45324</v>
      </c>
    </row>
    <row r="4847" spans="2:17">
      <c r="B4847" t="s">
        <v>67</v>
      </c>
      <c r="C4847" t="s">
        <v>68</v>
      </c>
      <c r="D4847" t="s">
        <v>6777</v>
      </c>
      <c r="E4847" t="s">
        <v>6778</v>
      </c>
      <c r="F4847" t="s">
        <v>65</v>
      </c>
      <c r="G4847" t="s">
        <v>66</v>
      </c>
      <c r="H4847" t="s">
        <v>14933</v>
      </c>
      <c r="I4847" t="s">
        <v>14934</v>
      </c>
      <c r="J4847" t="s">
        <v>8141</v>
      </c>
      <c r="K4847" t="s">
        <v>8167</v>
      </c>
      <c r="L4847" t="s">
        <v>8156</v>
      </c>
      <c r="M4847" t="s">
        <v>8160</v>
      </c>
      <c r="N4847">
        <v>45321</v>
      </c>
      <c r="O4847">
        <v>45324</v>
      </c>
      <c r="P4847">
        <v>45324</v>
      </c>
      <c r="Q4847">
        <v>45324</v>
      </c>
    </row>
    <row r="4848" spans="2:17">
      <c r="B4848" t="s">
        <v>67</v>
      </c>
      <c r="C4848" t="s">
        <v>68</v>
      </c>
      <c r="D4848" t="s">
        <v>6777</v>
      </c>
      <c r="E4848" t="s">
        <v>6778</v>
      </c>
      <c r="F4848" t="s">
        <v>65</v>
      </c>
      <c r="G4848" t="s">
        <v>66</v>
      </c>
      <c r="H4848" t="s">
        <v>14935</v>
      </c>
      <c r="I4848" t="s">
        <v>14936</v>
      </c>
      <c r="J4848" t="s">
        <v>8141</v>
      </c>
      <c r="K4848" t="s">
        <v>8167</v>
      </c>
      <c r="L4848" t="s">
        <v>8156</v>
      </c>
      <c r="M4848" t="s">
        <v>8160</v>
      </c>
      <c r="N4848">
        <v>45321</v>
      </c>
      <c r="O4848">
        <v>45324</v>
      </c>
      <c r="P4848">
        <v>45324</v>
      </c>
      <c r="Q4848">
        <v>45324</v>
      </c>
    </row>
    <row r="4849" spans="2:17">
      <c r="B4849" t="s">
        <v>67</v>
      </c>
      <c r="C4849" t="s">
        <v>68</v>
      </c>
      <c r="D4849" t="s">
        <v>6779</v>
      </c>
      <c r="E4849" t="s">
        <v>6780</v>
      </c>
      <c r="F4849" t="s">
        <v>65</v>
      </c>
      <c r="G4849" t="s">
        <v>66</v>
      </c>
      <c r="H4849" t="s">
        <v>14937</v>
      </c>
      <c r="I4849" t="s">
        <v>14938</v>
      </c>
      <c r="J4849" t="s">
        <v>8141</v>
      </c>
      <c r="K4849" t="s">
        <v>8152</v>
      </c>
      <c r="L4849" t="s">
        <v>8163</v>
      </c>
      <c r="M4849" t="s">
        <v>8160</v>
      </c>
      <c r="N4849">
        <v>45321</v>
      </c>
      <c r="O4849">
        <v>45321</v>
      </c>
      <c r="P4849">
        <v>45321</v>
      </c>
      <c r="Q4849">
        <v>45324</v>
      </c>
    </row>
    <row r="4850" spans="2:17">
      <c r="B4850" t="s">
        <v>67</v>
      </c>
      <c r="C4850" t="s">
        <v>68</v>
      </c>
      <c r="D4850" t="s">
        <v>6779</v>
      </c>
      <c r="E4850" t="s">
        <v>6780</v>
      </c>
      <c r="F4850" t="s">
        <v>65</v>
      </c>
      <c r="G4850" t="s">
        <v>66</v>
      </c>
      <c r="H4850" t="s">
        <v>14939</v>
      </c>
      <c r="I4850" t="s">
        <v>14940</v>
      </c>
      <c r="J4850" t="s">
        <v>8141</v>
      </c>
      <c r="K4850" t="s">
        <v>8152</v>
      </c>
      <c r="L4850" t="s">
        <v>8163</v>
      </c>
      <c r="M4850" t="s">
        <v>8160</v>
      </c>
      <c r="N4850">
        <v>45321</v>
      </c>
      <c r="O4850">
        <v>45321</v>
      </c>
      <c r="P4850">
        <v>45321</v>
      </c>
      <c r="Q4850">
        <v>45324</v>
      </c>
    </row>
    <row r="4851" spans="2:17">
      <c r="B4851" t="s">
        <v>67</v>
      </c>
      <c r="C4851" t="s">
        <v>68</v>
      </c>
      <c r="D4851" t="s">
        <v>6781</v>
      </c>
      <c r="E4851" t="s">
        <v>6782</v>
      </c>
      <c r="F4851" t="s">
        <v>65</v>
      </c>
      <c r="G4851" t="s">
        <v>66</v>
      </c>
      <c r="H4851" t="s">
        <v>14941</v>
      </c>
      <c r="I4851" t="s">
        <v>14942</v>
      </c>
      <c r="J4851" t="s">
        <v>8141</v>
      </c>
      <c r="K4851" t="s">
        <v>8165</v>
      </c>
      <c r="L4851" t="s">
        <v>8152</v>
      </c>
      <c r="M4851" t="s">
        <v>8160</v>
      </c>
      <c r="N4851">
        <v>45321</v>
      </c>
      <c r="O4851">
        <v>45321</v>
      </c>
      <c r="P4851">
        <v>45321</v>
      </c>
      <c r="Q4851">
        <v>45324</v>
      </c>
    </row>
    <row r="4852" spans="2:17">
      <c r="B4852" t="s">
        <v>67</v>
      </c>
      <c r="C4852" t="s">
        <v>68</v>
      </c>
      <c r="D4852" t="s">
        <v>6781</v>
      </c>
      <c r="E4852" t="s">
        <v>6782</v>
      </c>
      <c r="F4852" t="s">
        <v>65</v>
      </c>
      <c r="G4852" t="s">
        <v>66</v>
      </c>
      <c r="H4852" t="s">
        <v>14943</v>
      </c>
      <c r="I4852" t="s">
        <v>6782</v>
      </c>
      <c r="J4852" t="s">
        <v>8141</v>
      </c>
      <c r="K4852" t="s">
        <v>8165</v>
      </c>
      <c r="L4852" t="s">
        <v>8152</v>
      </c>
      <c r="M4852" t="s">
        <v>8160</v>
      </c>
      <c r="N4852">
        <v>45321</v>
      </c>
      <c r="O4852">
        <v>45321</v>
      </c>
      <c r="P4852">
        <v>45321</v>
      </c>
      <c r="Q4852">
        <v>45324</v>
      </c>
    </row>
    <row r="4853" spans="2:17">
      <c r="B4853" t="s">
        <v>6783</v>
      </c>
      <c r="C4853" t="s">
        <v>6784</v>
      </c>
      <c r="D4853" t="s">
        <v>6785</v>
      </c>
      <c r="E4853" t="s">
        <v>6786</v>
      </c>
      <c r="F4853" t="s">
        <v>65</v>
      </c>
      <c r="G4853" t="s">
        <v>66</v>
      </c>
      <c r="H4853" t="s">
        <v>14944</v>
      </c>
      <c r="I4853" t="s">
        <v>6786</v>
      </c>
      <c r="J4853" t="s">
        <v>8141</v>
      </c>
      <c r="K4853" t="s">
        <v>8181</v>
      </c>
      <c r="L4853" t="s">
        <v>8230</v>
      </c>
      <c r="M4853" t="s">
        <v>8152</v>
      </c>
      <c r="N4853">
        <v>45309</v>
      </c>
      <c r="O4853">
        <v>45309</v>
      </c>
      <c r="P4853">
        <v>45309</v>
      </c>
      <c r="Q4853">
        <v>45309</v>
      </c>
    </row>
    <row r="4854" spans="2:17">
      <c r="B4854" t="s">
        <v>6783</v>
      </c>
      <c r="C4854" t="s">
        <v>6784</v>
      </c>
      <c r="D4854" t="s">
        <v>6787</v>
      </c>
      <c r="E4854" t="s">
        <v>6788</v>
      </c>
      <c r="F4854" t="s">
        <v>65</v>
      </c>
      <c r="G4854" t="s">
        <v>66</v>
      </c>
      <c r="H4854" t="s">
        <v>14945</v>
      </c>
      <c r="I4854" t="s">
        <v>6788</v>
      </c>
      <c r="J4854" t="s">
        <v>8141</v>
      </c>
      <c r="K4854" t="s">
        <v>8164</v>
      </c>
      <c r="L4854" t="s">
        <v>8230</v>
      </c>
      <c r="M4854" t="s">
        <v>8165</v>
      </c>
      <c r="N4854">
        <v>44944.375</v>
      </c>
      <c r="O4854">
        <v>44945.375</v>
      </c>
      <c r="P4854">
        <v>44945.375</v>
      </c>
      <c r="Q4854">
        <v>44945.375</v>
      </c>
    </row>
    <row r="4855" spans="2:17">
      <c r="B4855" t="s">
        <v>6783</v>
      </c>
      <c r="C4855" t="s">
        <v>6784</v>
      </c>
      <c r="D4855" t="s">
        <v>6789</v>
      </c>
      <c r="E4855" t="s">
        <v>6790</v>
      </c>
      <c r="F4855" t="s">
        <v>65</v>
      </c>
      <c r="G4855" t="s">
        <v>66</v>
      </c>
      <c r="H4855" t="s">
        <v>14946</v>
      </c>
      <c r="I4855" t="s">
        <v>6790</v>
      </c>
      <c r="J4855" t="s">
        <v>8141</v>
      </c>
      <c r="K4855" t="s">
        <v>8164</v>
      </c>
      <c r="L4855" t="s">
        <v>8181</v>
      </c>
      <c r="M4855" t="s">
        <v>8152</v>
      </c>
      <c r="N4855">
        <v>45316</v>
      </c>
      <c r="O4855">
        <v>45316</v>
      </c>
      <c r="P4855">
        <v>45316</v>
      </c>
      <c r="Q4855">
        <v>45316</v>
      </c>
    </row>
    <row r="4856" spans="2:17">
      <c r="B4856" t="s">
        <v>6783</v>
      </c>
      <c r="C4856" t="s">
        <v>6784</v>
      </c>
      <c r="D4856" t="s">
        <v>6791</v>
      </c>
      <c r="E4856" t="s">
        <v>6792</v>
      </c>
      <c r="F4856" t="s">
        <v>65</v>
      </c>
      <c r="G4856" t="s">
        <v>66</v>
      </c>
      <c r="H4856" t="s">
        <v>14947</v>
      </c>
      <c r="I4856" t="s">
        <v>6792</v>
      </c>
      <c r="J4856" t="s">
        <v>8141</v>
      </c>
      <c r="K4856" t="s">
        <v>8230</v>
      </c>
      <c r="L4856" t="s">
        <v>8164</v>
      </c>
      <c r="M4856" t="s">
        <v>8165</v>
      </c>
      <c r="N4856">
        <v>44951.375</v>
      </c>
      <c r="O4856">
        <v>44952.375</v>
      </c>
      <c r="P4856">
        <v>44952.375</v>
      </c>
      <c r="Q4856">
        <v>44952.375</v>
      </c>
    </row>
    <row r="4857" spans="2:17">
      <c r="B4857" t="s">
        <v>6783</v>
      </c>
      <c r="C4857" t="s">
        <v>6784</v>
      </c>
      <c r="D4857" t="s">
        <v>6793</v>
      </c>
      <c r="E4857" t="s">
        <v>6794</v>
      </c>
      <c r="F4857" t="s">
        <v>65</v>
      </c>
      <c r="G4857" t="s">
        <v>66</v>
      </c>
      <c r="H4857" t="s">
        <v>14948</v>
      </c>
      <c r="I4857" t="s">
        <v>6794</v>
      </c>
      <c r="J4857" t="s">
        <v>8141</v>
      </c>
      <c r="K4857" t="s">
        <v>8164</v>
      </c>
      <c r="L4857" t="s">
        <v>8181</v>
      </c>
      <c r="M4857" t="s">
        <v>8152</v>
      </c>
      <c r="N4857">
        <v>45323</v>
      </c>
      <c r="O4857">
        <v>45323</v>
      </c>
      <c r="P4857">
        <v>45323</v>
      </c>
      <c r="Q4857">
        <v>45323</v>
      </c>
    </row>
    <row r="4858" spans="2:17">
      <c r="B4858" t="s">
        <v>6783</v>
      </c>
      <c r="C4858" t="s">
        <v>6784</v>
      </c>
      <c r="D4858" t="s">
        <v>6795</v>
      </c>
      <c r="E4858" t="s">
        <v>6796</v>
      </c>
      <c r="F4858" t="s">
        <v>65</v>
      </c>
      <c r="G4858" t="s">
        <v>66</v>
      </c>
      <c r="H4858" t="s">
        <v>14949</v>
      </c>
      <c r="I4858" t="s">
        <v>6796</v>
      </c>
      <c r="J4858" t="s">
        <v>8141</v>
      </c>
      <c r="K4858" t="s">
        <v>8164</v>
      </c>
      <c r="L4858" t="s">
        <v>8230</v>
      </c>
      <c r="M4858" t="s">
        <v>8165</v>
      </c>
      <c r="N4858">
        <v>44930.375</v>
      </c>
      <c r="O4858">
        <v>44931.375</v>
      </c>
      <c r="P4858">
        <v>44931.375</v>
      </c>
      <c r="Q4858">
        <v>44931.375</v>
      </c>
    </row>
    <row r="4859" spans="2:17">
      <c r="B4859" t="s">
        <v>6783</v>
      </c>
      <c r="C4859" t="s">
        <v>6784</v>
      </c>
      <c r="D4859" t="s">
        <v>6797</v>
      </c>
      <c r="E4859" t="s">
        <v>6798</v>
      </c>
      <c r="F4859" t="s">
        <v>65</v>
      </c>
      <c r="G4859" t="s">
        <v>66</v>
      </c>
      <c r="H4859" t="s">
        <v>14950</v>
      </c>
      <c r="I4859" t="s">
        <v>6798</v>
      </c>
      <c r="J4859" t="s">
        <v>8141</v>
      </c>
      <c r="K4859" t="s">
        <v>8181</v>
      </c>
      <c r="L4859" t="s">
        <v>8230</v>
      </c>
      <c r="M4859" t="s">
        <v>8165</v>
      </c>
      <c r="N4859">
        <v>44958.375</v>
      </c>
      <c r="O4859">
        <v>44959.375</v>
      </c>
      <c r="P4859">
        <v>44959.375</v>
      </c>
      <c r="Q4859">
        <v>44959.375</v>
      </c>
    </row>
    <row r="4860" spans="2:17">
      <c r="B4860" t="s">
        <v>6783</v>
      </c>
      <c r="C4860" t="s">
        <v>6784</v>
      </c>
      <c r="D4860" t="s">
        <v>6799</v>
      </c>
      <c r="E4860" t="s">
        <v>6798</v>
      </c>
      <c r="F4860" t="s">
        <v>65</v>
      </c>
      <c r="G4860" t="s">
        <v>66</v>
      </c>
      <c r="H4860" t="s">
        <v>14951</v>
      </c>
      <c r="I4860" t="s">
        <v>6868</v>
      </c>
      <c r="J4860" t="s">
        <v>8141</v>
      </c>
      <c r="K4860" t="s">
        <v>8230</v>
      </c>
      <c r="L4860" t="s">
        <v>8181</v>
      </c>
      <c r="M4860" t="s">
        <v>8165</v>
      </c>
      <c r="N4860">
        <v>44965.375</v>
      </c>
      <c r="O4860">
        <v>44966.375</v>
      </c>
      <c r="P4860">
        <v>44966.375</v>
      </c>
      <c r="Q4860">
        <v>44966.375</v>
      </c>
    </row>
    <row r="4861" spans="2:17">
      <c r="B4861" t="s">
        <v>6783</v>
      </c>
      <c r="C4861" t="s">
        <v>6784</v>
      </c>
      <c r="D4861" t="s">
        <v>6800</v>
      </c>
      <c r="E4861" t="s">
        <v>6801</v>
      </c>
      <c r="F4861" t="s">
        <v>65</v>
      </c>
      <c r="G4861" t="s">
        <v>66</v>
      </c>
      <c r="H4861" t="s">
        <v>14952</v>
      </c>
      <c r="I4861" t="s">
        <v>6801</v>
      </c>
      <c r="J4861" t="s">
        <v>8141</v>
      </c>
      <c r="K4861" t="s">
        <v>8164</v>
      </c>
      <c r="L4861" t="s">
        <v>8181</v>
      </c>
      <c r="M4861" t="s">
        <v>8152</v>
      </c>
      <c r="N4861">
        <v>45299</v>
      </c>
      <c r="O4861">
        <v>45302</v>
      </c>
      <c r="P4861">
        <v>45302</v>
      </c>
      <c r="Q4861">
        <v>45302</v>
      </c>
    </row>
    <row r="4862" spans="2:17">
      <c r="B4862" t="s">
        <v>6783</v>
      </c>
      <c r="C4862" t="s">
        <v>6784</v>
      </c>
      <c r="D4862" t="s">
        <v>6802</v>
      </c>
      <c r="E4862" t="s">
        <v>6803</v>
      </c>
      <c r="F4862" t="s">
        <v>65</v>
      </c>
      <c r="G4862" t="s">
        <v>66</v>
      </c>
      <c r="H4862" t="s">
        <v>14953</v>
      </c>
      <c r="I4862" t="s">
        <v>6803</v>
      </c>
      <c r="J4862" t="s">
        <v>8141</v>
      </c>
      <c r="K4862" t="s">
        <v>8230</v>
      </c>
      <c r="L4862" t="s">
        <v>8164</v>
      </c>
      <c r="M4862" t="s">
        <v>8165</v>
      </c>
      <c r="N4862">
        <v>44937.375</v>
      </c>
      <c r="O4862">
        <v>44938.375</v>
      </c>
      <c r="P4862">
        <v>44938.375</v>
      </c>
      <c r="Q4862">
        <v>44938.375</v>
      </c>
    </row>
    <row r="4863" spans="2:17">
      <c r="B4863" t="s">
        <v>6783</v>
      </c>
      <c r="C4863" t="s">
        <v>6784</v>
      </c>
      <c r="D4863" t="s">
        <v>6804</v>
      </c>
      <c r="E4863" t="s">
        <v>6805</v>
      </c>
      <c r="F4863" t="s">
        <v>65</v>
      </c>
      <c r="G4863" t="s">
        <v>66</v>
      </c>
      <c r="H4863" t="s">
        <v>14954</v>
      </c>
      <c r="I4863" t="s">
        <v>6805</v>
      </c>
      <c r="J4863" t="s">
        <v>8141</v>
      </c>
      <c r="K4863" t="s">
        <v>8181</v>
      </c>
      <c r="L4863" t="s">
        <v>8230</v>
      </c>
      <c r="M4863" t="s">
        <v>8165</v>
      </c>
      <c r="N4863">
        <v>44846.375</v>
      </c>
      <c r="O4863">
        <v>44847.375</v>
      </c>
      <c r="P4863">
        <v>44847.375</v>
      </c>
      <c r="Q4863">
        <v>44847.375</v>
      </c>
    </row>
    <row r="4864" spans="2:17">
      <c r="B4864" t="s">
        <v>6783</v>
      </c>
      <c r="C4864" t="s">
        <v>6784</v>
      </c>
      <c r="D4864" t="s">
        <v>6806</v>
      </c>
      <c r="E4864" t="s">
        <v>6805</v>
      </c>
      <c r="F4864" t="s">
        <v>65</v>
      </c>
      <c r="G4864" t="s">
        <v>66</v>
      </c>
      <c r="H4864" t="s">
        <v>14955</v>
      </c>
      <c r="I4864" t="s">
        <v>6805</v>
      </c>
      <c r="J4864" t="s">
        <v>8141</v>
      </c>
      <c r="K4864" t="s">
        <v>8181</v>
      </c>
      <c r="L4864" t="s">
        <v>8216</v>
      </c>
      <c r="M4864" t="s">
        <v>8152</v>
      </c>
      <c r="N4864">
        <v>45209.375</v>
      </c>
      <c r="O4864">
        <v>45211.375</v>
      </c>
      <c r="P4864">
        <v>45211.375</v>
      </c>
      <c r="Q4864">
        <v>45211.375</v>
      </c>
    </row>
    <row r="4865" spans="2:17">
      <c r="B4865" t="s">
        <v>6783</v>
      </c>
      <c r="C4865" t="s">
        <v>6784</v>
      </c>
      <c r="D4865" t="s">
        <v>6807</v>
      </c>
      <c r="E4865" t="s">
        <v>6808</v>
      </c>
      <c r="F4865" t="s">
        <v>65</v>
      </c>
      <c r="G4865" t="s">
        <v>66</v>
      </c>
      <c r="H4865" t="s">
        <v>14956</v>
      </c>
      <c r="I4865" t="s">
        <v>6808</v>
      </c>
      <c r="J4865" t="s">
        <v>8141</v>
      </c>
      <c r="K4865" t="s">
        <v>8164</v>
      </c>
      <c r="L4865" t="s">
        <v>8216</v>
      </c>
      <c r="M4865" t="s">
        <v>8152</v>
      </c>
      <c r="N4865">
        <v>45218.375</v>
      </c>
      <c r="O4865">
        <v>45218.375</v>
      </c>
      <c r="P4865">
        <v>45218.375</v>
      </c>
      <c r="Q4865">
        <v>45218.375</v>
      </c>
    </row>
    <row r="4866" spans="2:17">
      <c r="B4866" t="s">
        <v>6783</v>
      </c>
      <c r="C4866" t="s">
        <v>6784</v>
      </c>
      <c r="D4866" t="s">
        <v>6809</v>
      </c>
      <c r="E4866" t="s">
        <v>6810</v>
      </c>
      <c r="F4866" t="s">
        <v>65</v>
      </c>
      <c r="G4866" t="s">
        <v>66</v>
      </c>
      <c r="H4866" t="s">
        <v>14957</v>
      </c>
      <c r="I4866" t="s">
        <v>6810</v>
      </c>
      <c r="J4866" t="s">
        <v>8141</v>
      </c>
      <c r="K4866" t="s">
        <v>8230</v>
      </c>
      <c r="L4866" t="s">
        <v>8164</v>
      </c>
      <c r="M4866" t="s">
        <v>8165</v>
      </c>
      <c r="N4866">
        <v>44853.375</v>
      </c>
      <c r="O4866">
        <v>44854.375</v>
      </c>
      <c r="P4866">
        <v>44854.375</v>
      </c>
      <c r="Q4866">
        <v>44854.375</v>
      </c>
    </row>
    <row r="4867" spans="2:17">
      <c r="B4867" t="s">
        <v>6783</v>
      </c>
      <c r="C4867" t="s">
        <v>6784</v>
      </c>
      <c r="D4867" t="s">
        <v>6811</v>
      </c>
      <c r="E4867" t="s">
        <v>6812</v>
      </c>
      <c r="F4867" t="s">
        <v>65</v>
      </c>
      <c r="G4867" t="s">
        <v>66</v>
      </c>
      <c r="H4867" t="s">
        <v>14958</v>
      </c>
      <c r="I4867" t="s">
        <v>6812</v>
      </c>
      <c r="J4867" t="s">
        <v>8141</v>
      </c>
      <c r="K4867" t="s">
        <v>8230</v>
      </c>
      <c r="L4867" t="s">
        <v>8181</v>
      </c>
      <c r="M4867" t="s">
        <v>8179</v>
      </c>
      <c r="N4867">
        <v>45225.375</v>
      </c>
      <c r="O4867">
        <v>45225.375</v>
      </c>
      <c r="P4867">
        <v>45225.375</v>
      </c>
      <c r="Q4867">
        <v>45225.375</v>
      </c>
    </row>
    <row r="4868" spans="2:17">
      <c r="B4868" t="s">
        <v>6783</v>
      </c>
      <c r="C4868" t="s">
        <v>6784</v>
      </c>
      <c r="D4868" t="s">
        <v>6813</v>
      </c>
      <c r="E4868" t="s">
        <v>6814</v>
      </c>
      <c r="F4868" t="s">
        <v>65</v>
      </c>
      <c r="G4868" t="s">
        <v>66</v>
      </c>
      <c r="H4868" t="s">
        <v>14959</v>
      </c>
      <c r="I4868" t="s">
        <v>6814</v>
      </c>
      <c r="J4868" t="s">
        <v>8141</v>
      </c>
      <c r="K4868" t="s">
        <v>8181</v>
      </c>
      <c r="L4868" t="s">
        <v>8164</v>
      </c>
      <c r="M4868" t="s">
        <v>8165</v>
      </c>
      <c r="N4868">
        <v>44860.375</v>
      </c>
      <c r="O4868">
        <v>44861.375</v>
      </c>
      <c r="P4868">
        <v>44861.375</v>
      </c>
      <c r="Q4868">
        <v>44861.375</v>
      </c>
    </row>
    <row r="4869" spans="2:17">
      <c r="B4869" t="s">
        <v>6783</v>
      </c>
      <c r="C4869" t="s">
        <v>6784</v>
      </c>
      <c r="D4869" t="s">
        <v>6815</v>
      </c>
      <c r="E4869" t="s">
        <v>6816</v>
      </c>
      <c r="F4869" t="s">
        <v>65</v>
      </c>
      <c r="G4869" t="s">
        <v>66</v>
      </c>
      <c r="H4869" t="s">
        <v>14960</v>
      </c>
      <c r="I4869" t="s">
        <v>6816</v>
      </c>
      <c r="J4869" t="s">
        <v>8141</v>
      </c>
      <c r="K4869" t="s">
        <v>8164</v>
      </c>
      <c r="L4869" t="s">
        <v>8230</v>
      </c>
      <c r="M4869" t="s">
        <v>8152</v>
      </c>
      <c r="N4869">
        <v>45204.375</v>
      </c>
      <c r="O4869">
        <v>45204.375</v>
      </c>
      <c r="P4869">
        <v>45204.375</v>
      </c>
      <c r="Q4869">
        <v>45204.375</v>
      </c>
    </row>
    <row r="4870" spans="2:17">
      <c r="B4870" t="s">
        <v>6783</v>
      </c>
      <c r="C4870" t="s">
        <v>6784</v>
      </c>
      <c r="D4870" t="s">
        <v>6817</v>
      </c>
      <c r="E4870" t="s">
        <v>6818</v>
      </c>
      <c r="F4870" t="s">
        <v>65</v>
      </c>
      <c r="G4870" t="s">
        <v>66</v>
      </c>
      <c r="H4870" t="s">
        <v>14961</v>
      </c>
      <c r="I4870" t="s">
        <v>6818</v>
      </c>
      <c r="J4870" t="s">
        <v>8141</v>
      </c>
      <c r="K4870" t="s">
        <v>8230</v>
      </c>
      <c r="L4870" t="s">
        <v>8164</v>
      </c>
      <c r="M4870" t="s">
        <v>8152</v>
      </c>
      <c r="N4870">
        <v>45232.375</v>
      </c>
      <c r="O4870">
        <v>45232.375</v>
      </c>
      <c r="P4870">
        <v>45232.375</v>
      </c>
      <c r="Q4870">
        <v>45232.375</v>
      </c>
    </row>
    <row r="4871" spans="2:17">
      <c r="B4871" t="s">
        <v>6783</v>
      </c>
      <c r="C4871" t="s">
        <v>6784</v>
      </c>
      <c r="D4871" t="s">
        <v>6819</v>
      </c>
      <c r="E4871" t="s">
        <v>6820</v>
      </c>
      <c r="F4871" t="s">
        <v>65</v>
      </c>
      <c r="G4871" t="s">
        <v>66</v>
      </c>
      <c r="H4871" t="s">
        <v>14962</v>
      </c>
      <c r="I4871" t="s">
        <v>6820</v>
      </c>
      <c r="J4871" t="s">
        <v>8141</v>
      </c>
      <c r="K4871" t="s">
        <v>8230</v>
      </c>
      <c r="L4871" t="s">
        <v>8164</v>
      </c>
      <c r="M4871" t="s">
        <v>8165</v>
      </c>
      <c r="N4871">
        <v>44867.375</v>
      </c>
      <c r="O4871">
        <v>44867.375</v>
      </c>
      <c r="P4871">
        <v>44867.375</v>
      </c>
      <c r="Q4871">
        <v>44867.375</v>
      </c>
    </row>
    <row r="4872" spans="2:17">
      <c r="B4872" t="s">
        <v>6783</v>
      </c>
      <c r="C4872" t="s">
        <v>6784</v>
      </c>
      <c r="D4872" t="s">
        <v>6821</v>
      </c>
      <c r="E4872" t="s">
        <v>6822</v>
      </c>
      <c r="F4872" t="s">
        <v>65</v>
      </c>
      <c r="G4872" t="s">
        <v>66</v>
      </c>
      <c r="H4872" t="s">
        <v>14963</v>
      </c>
      <c r="I4872" t="s">
        <v>6822</v>
      </c>
      <c r="J4872" t="s">
        <v>8141</v>
      </c>
      <c r="K4872" t="s">
        <v>8164</v>
      </c>
      <c r="L4872" t="s">
        <v>8181</v>
      </c>
      <c r="M4872" t="s">
        <v>8165</v>
      </c>
      <c r="N4872">
        <v>44839.375</v>
      </c>
      <c r="O4872">
        <v>44840.375</v>
      </c>
      <c r="P4872">
        <v>44840.375</v>
      </c>
      <c r="Q4872">
        <v>44840.375</v>
      </c>
    </row>
    <row r="4873" spans="2:17">
      <c r="B4873" t="s">
        <v>6783</v>
      </c>
      <c r="C4873" t="s">
        <v>6784</v>
      </c>
      <c r="D4873" t="s">
        <v>6823</v>
      </c>
      <c r="E4873" t="s">
        <v>6824</v>
      </c>
      <c r="F4873" t="s">
        <v>65</v>
      </c>
      <c r="G4873" t="s">
        <v>66</v>
      </c>
      <c r="H4873" t="s">
        <v>14964</v>
      </c>
      <c r="I4873" t="s">
        <v>6824</v>
      </c>
      <c r="J4873" t="s">
        <v>8141</v>
      </c>
      <c r="K4873" t="s">
        <v>8230</v>
      </c>
      <c r="L4873" t="s">
        <v>8216</v>
      </c>
      <c r="M4873" t="s">
        <v>8152</v>
      </c>
      <c r="N4873">
        <v>45239.375</v>
      </c>
      <c r="O4873">
        <v>45239.375</v>
      </c>
      <c r="P4873">
        <v>45239.375</v>
      </c>
      <c r="Q4873">
        <v>45239.375</v>
      </c>
    </row>
    <row r="4874" spans="2:17">
      <c r="B4874" t="s">
        <v>6783</v>
      </c>
      <c r="C4874" t="s">
        <v>6784</v>
      </c>
      <c r="D4874" t="s">
        <v>6825</v>
      </c>
      <c r="E4874" t="s">
        <v>6826</v>
      </c>
      <c r="F4874" t="s">
        <v>65</v>
      </c>
      <c r="G4874" t="s">
        <v>66</v>
      </c>
      <c r="H4874" t="s">
        <v>14965</v>
      </c>
      <c r="I4874" t="s">
        <v>6826</v>
      </c>
      <c r="J4874" t="s">
        <v>8141</v>
      </c>
      <c r="K4874" t="s">
        <v>8216</v>
      </c>
      <c r="L4874" t="s">
        <v>8164</v>
      </c>
      <c r="M4874" t="s">
        <v>8152</v>
      </c>
      <c r="N4874">
        <v>45246.375</v>
      </c>
      <c r="O4874">
        <v>45246.375</v>
      </c>
      <c r="P4874">
        <v>45246.375</v>
      </c>
      <c r="Q4874">
        <v>45246.375</v>
      </c>
    </row>
    <row r="4875" spans="2:17">
      <c r="B4875" t="s">
        <v>6783</v>
      </c>
      <c r="C4875" t="s">
        <v>6784</v>
      </c>
      <c r="D4875" t="s">
        <v>6827</v>
      </c>
      <c r="E4875" t="s">
        <v>6828</v>
      </c>
      <c r="F4875" t="s">
        <v>65</v>
      </c>
      <c r="G4875" t="s">
        <v>66</v>
      </c>
      <c r="H4875" t="s">
        <v>14966</v>
      </c>
      <c r="I4875" t="s">
        <v>6828</v>
      </c>
      <c r="J4875" t="s">
        <v>8141</v>
      </c>
      <c r="K4875" t="s">
        <v>8230</v>
      </c>
      <c r="L4875" t="s">
        <v>8164</v>
      </c>
      <c r="M4875" t="s">
        <v>8165</v>
      </c>
      <c r="N4875">
        <v>44881.375</v>
      </c>
      <c r="O4875">
        <v>44882.375</v>
      </c>
      <c r="P4875">
        <v>44882.375</v>
      </c>
      <c r="Q4875">
        <v>44882.375</v>
      </c>
    </row>
    <row r="4876" spans="2:17">
      <c r="B4876" t="s">
        <v>6783</v>
      </c>
      <c r="C4876" t="s">
        <v>6784</v>
      </c>
      <c r="D4876" t="s">
        <v>6829</v>
      </c>
      <c r="E4876" t="s">
        <v>6830</v>
      </c>
      <c r="F4876" t="s">
        <v>65</v>
      </c>
      <c r="G4876" t="s">
        <v>66</v>
      </c>
      <c r="H4876" t="s">
        <v>14967</v>
      </c>
      <c r="I4876" t="s">
        <v>6830</v>
      </c>
      <c r="J4876" t="s">
        <v>8141</v>
      </c>
      <c r="K4876" t="s">
        <v>8181</v>
      </c>
      <c r="L4876" t="s">
        <v>8216</v>
      </c>
      <c r="M4876" t="s">
        <v>8152</v>
      </c>
      <c r="N4876">
        <v>45253.375</v>
      </c>
      <c r="O4876">
        <v>45253.375</v>
      </c>
      <c r="P4876">
        <v>45253.375</v>
      </c>
      <c r="Q4876">
        <v>45253.375</v>
      </c>
    </row>
    <row r="4877" spans="2:17">
      <c r="B4877" t="s">
        <v>6783</v>
      </c>
      <c r="C4877" t="s">
        <v>6784</v>
      </c>
      <c r="D4877" t="s">
        <v>6831</v>
      </c>
      <c r="E4877" t="s">
        <v>6832</v>
      </c>
      <c r="F4877" t="s">
        <v>65</v>
      </c>
      <c r="G4877" t="s">
        <v>66</v>
      </c>
      <c r="H4877" t="s">
        <v>14968</v>
      </c>
      <c r="I4877" t="s">
        <v>6832</v>
      </c>
      <c r="J4877" t="s">
        <v>8141</v>
      </c>
      <c r="K4877" t="s">
        <v>8164</v>
      </c>
      <c r="L4877" t="s">
        <v>8165</v>
      </c>
      <c r="M4877" t="s">
        <v>8152</v>
      </c>
      <c r="N4877">
        <v>44887.375</v>
      </c>
      <c r="O4877">
        <v>44889.375</v>
      </c>
      <c r="P4877">
        <v>44889.375</v>
      </c>
      <c r="Q4877">
        <v>44889.375</v>
      </c>
    </row>
    <row r="4878" spans="2:17">
      <c r="B4878" t="s">
        <v>6783</v>
      </c>
      <c r="C4878" t="s">
        <v>6784</v>
      </c>
      <c r="D4878" t="s">
        <v>6833</v>
      </c>
      <c r="E4878" t="s">
        <v>6834</v>
      </c>
      <c r="F4878" t="s">
        <v>65</v>
      </c>
      <c r="G4878" t="s">
        <v>66</v>
      </c>
      <c r="H4878" t="s">
        <v>14969</v>
      </c>
      <c r="I4878" t="s">
        <v>6834</v>
      </c>
      <c r="J4878" t="s">
        <v>8141</v>
      </c>
      <c r="K4878" t="s">
        <v>8216</v>
      </c>
      <c r="L4878" t="s">
        <v>8164</v>
      </c>
      <c r="M4878" t="s">
        <v>8152</v>
      </c>
      <c r="N4878">
        <v>45260.375</v>
      </c>
      <c r="O4878">
        <v>45260.375</v>
      </c>
      <c r="P4878">
        <v>45260.375</v>
      </c>
      <c r="Q4878">
        <v>45260.375</v>
      </c>
    </row>
    <row r="4879" spans="2:17">
      <c r="B4879" t="s">
        <v>6783</v>
      </c>
      <c r="C4879" t="s">
        <v>6784</v>
      </c>
      <c r="D4879" t="s">
        <v>6835</v>
      </c>
      <c r="E4879" t="s">
        <v>6836</v>
      </c>
      <c r="F4879" t="s">
        <v>65</v>
      </c>
      <c r="G4879" t="s">
        <v>66</v>
      </c>
      <c r="H4879" t="s">
        <v>14970</v>
      </c>
      <c r="I4879" t="s">
        <v>6836</v>
      </c>
      <c r="J4879" t="s">
        <v>8141</v>
      </c>
      <c r="K4879" t="s">
        <v>8230</v>
      </c>
      <c r="L4879" t="s">
        <v>8164</v>
      </c>
      <c r="M4879" t="s">
        <v>8165</v>
      </c>
      <c r="N4879">
        <v>44895.375</v>
      </c>
      <c r="O4879">
        <v>44896.375</v>
      </c>
      <c r="P4879">
        <v>44896.375</v>
      </c>
      <c r="Q4879">
        <v>44896.375</v>
      </c>
    </row>
    <row r="4880" spans="2:17">
      <c r="B4880" t="s">
        <v>6783</v>
      </c>
      <c r="C4880" t="s">
        <v>6784</v>
      </c>
      <c r="D4880" t="s">
        <v>6837</v>
      </c>
      <c r="E4880" t="s">
        <v>6838</v>
      </c>
      <c r="F4880" t="s">
        <v>65</v>
      </c>
      <c r="G4880" t="s">
        <v>66</v>
      </c>
      <c r="H4880" t="s">
        <v>14971</v>
      </c>
      <c r="I4880" t="s">
        <v>6838</v>
      </c>
      <c r="J4880" t="s">
        <v>8141</v>
      </c>
      <c r="K4880" t="s">
        <v>8163</v>
      </c>
      <c r="L4880" t="s">
        <v>8230</v>
      </c>
      <c r="M4880" t="s">
        <v>8165</v>
      </c>
      <c r="N4880">
        <v>44874.375</v>
      </c>
      <c r="O4880">
        <v>44875.375</v>
      </c>
      <c r="P4880">
        <v>44875.375</v>
      </c>
      <c r="Q4880">
        <v>44875.375</v>
      </c>
    </row>
    <row r="4881" spans="2:17">
      <c r="B4881" t="s">
        <v>6783</v>
      </c>
      <c r="C4881" t="s">
        <v>6784</v>
      </c>
      <c r="D4881" t="s">
        <v>6839</v>
      </c>
      <c r="E4881" t="s">
        <v>6840</v>
      </c>
      <c r="F4881" t="s">
        <v>65</v>
      </c>
      <c r="G4881" t="s">
        <v>66</v>
      </c>
      <c r="H4881" t="s">
        <v>14972</v>
      </c>
      <c r="I4881" t="s">
        <v>6840</v>
      </c>
      <c r="J4881" t="s">
        <v>8141</v>
      </c>
      <c r="K4881" t="s">
        <v>8216</v>
      </c>
      <c r="L4881" t="s">
        <v>8230</v>
      </c>
      <c r="M4881" t="s">
        <v>8152</v>
      </c>
      <c r="N4881">
        <v>45274.375</v>
      </c>
      <c r="O4881">
        <v>45274.375</v>
      </c>
      <c r="P4881">
        <v>45268.375</v>
      </c>
      <c r="Q4881">
        <v>45268.375</v>
      </c>
    </row>
    <row r="4882" spans="2:17">
      <c r="B4882" t="s">
        <v>6783</v>
      </c>
      <c r="C4882" t="s">
        <v>6784</v>
      </c>
      <c r="D4882" t="s">
        <v>6841</v>
      </c>
      <c r="E4882" t="s">
        <v>6842</v>
      </c>
      <c r="F4882" t="s">
        <v>65</v>
      </c>
      <c r="G4882" t="s">
        <v>66</v>
      </c>
      <c r="H4882" t="s">
        <v>14973</v>
      </c>
      <c r="I4882" t="s">
        <v>6842</v>
      </c>
      <c r="J4882" t="s">
        <v>8141</v>
      </c>
      <c r="K4882" t="s">
        <v>8164</v>
      </c>
      <c r="L4882" t="s">
        <v>8230</v>
      </c>
      <c r="M4882" t="s">
        <v>8165</v>
      </c>
      <c r="N4882">
        <v>44909.375</v>
      </c>
      <c r="O4882">
        <v>44910.375</v>
      </c>
      <c r="P4882">
        <v>44910.375</v>
      </c>
      <c r="Q4882">
        <v>44910.375</v>
      </c>
    </row>
    <row r="4883" spans="2:17">
      <c r="B4883" t="s">
        <v>6783</v>
      </c>
      <c r="C4883" t="s">
        <v>6784</v>
      </c>
      <c r="D4883" t="s">
        <v>6843</v>
      </c>
      <c r="E4883" t="s">
        <v>6844</v>
      </c>
      <c r="F4883" t="s">
        <v>65</v>
      </c>
      <c r="G4883" t="s">
        <v>66</v>
      </c>
      <c r="H4883" t="s">
        <v>14974</v>
      </c>
      <c r="I4883" t="s">
        <v>6844</v>
      </c>
      <c r="J4883" t="s">
        <v>8141</v>
      </c>
      <c r="K4883" t="s">
        <v>8181</v>
      </c>
      <c r="L4883" t="s">
        <v>8216</v>
      </c>
      <c r="M4883" t="s">
        <v>8152</v>
      </c>
      <c r="N4883">
        <v>45281</v>
      </c>
      <c r="O4883">
        <v>45281</v>
      </c>
      <c r="P4883">
        <v>45281</v>
      </c>
      <c r="Q4883">
        <v>45281</v>
      </c>
    </row>
    <row r="4884" spans="2:17">
      <c r="B4884" t="s">
        <v>6783</v>
      </c>
      <c r="C4884" t="s">
        <v>6784</v>
      </c>
      <c r="D4884" t="s">
        <v>6845</v>
      </c>
      <c r="E4884" t="s">
        <v>6846</v>
      </c>
      <c r="F4884" t="s">
        <v>65</v>
      </c>
      <c r="G4884" t="s">
        <v>66</v>
      </c>
      <c r="H4884" t="s">
        <v>14975</v>
      </c>
      <c r="I4884" t="s">
        <v>6846</v>
      </c>
      <c r="J4884" t="s">
        <v>8141</v>
      </c>
      <c r="K4884" t="s">
        <v>8164</v>
      </c>
      <c r="L4884" t="s">
        <v>8181</v>
      </c>
      <c r="M4884" t="s">
        <v>8165</v>
      </c>
      <c r="N4884">
        <v>44916.375</v>
      </c>
      <c r="O4884">
        <v>44917.375</v>
      </c>
      <c r="P4884">
        <v>44917.375</v>
      </c>
      <c r="Q4884">
        <v>44917.375</v>
      </c>
    </row>
    <row r="4885" spans="2:17">
      <c r="B4885" t="s">
        <v>6783</v>
      </c>
      <c r="C4885" t="s">
        <v>6784</v>
      </c>
      <c r="D4885" t="s">
        <v>6847</v>
      </c>
      <c r="E4885" t="s">
        <v>6848</v>
      </c>
      <c r="F4885" t="s">
        <v>65</v>
      </c>
      <c r="G4885" t="s">
        <v>66</v>
      </c>
      <c r="H4885" t="s">
        <v>14976</v>
      </c>
      <c r="I4885" t="s">
        <v>6848</v>
      </c>
      <c r="J4885" t="s">
        <v>8141</v>
      </c>
      <c r="K4885" t="s">
        <v>8164</v>
      </c>
      <c r="L4885" t="s">
        <v>8230</v>
      </c>
      <c r="M4885" t="s">
        <v>8152</v>
      </c>
      <c r="N4885">
        <v>45288</v>
      </c>
      <c r="O4885">
        <v>45288</v>
      </c>
      <c r="P4885">
        <v>45288</v>
      </c>
      <c r="Q4885">
        <v>45288</v>
      </c>
    </row>
    <row r="4886" spans="2:17">
      <c r="B4886" t="s">
        <v>6783</v>
      </c>
      <c r="C4886" t="s">
        <v>6784</v>
      </c>
      <c r="D4886" t="s">
        <v>6849</v>
      </c>
      <c r="E4886" t="s">
        <v>6850</v>
      </c>
      <c r="F4886" t="s">
        <v>65</v>
      </c>
      <c r="G4886" t="s">
        <v>66</v>
      </c>
      <c r="H4886" t="s">
        <v>14977</v>
      </c>
      <c r="I4886" t="s">
        <v>6850</v>
      </c>
      <c r="J4886" t="s">
        <v>8141</v>
      </c>
      <c r="K4886" t="s">
        <v>8230</v>
      </c>
      <c r="L4886" t="s">
        <v>8164</v>
      </c>
      <c r="M4886" t="s">
        <v>8163</v>
      </c>
      <c r="N4886">
        <v>44923.375</v>
      </c>
      <c r="O4886">
        <v>44924.375</v>
      </c>
      <c r="P4886">
        <v>44924.375</v>
      </c>
      <c r="Q4886">
        <v>44924.375</v>
      </c>
    </row>
    <row r="4887" spans="2:17">
      <c r="B4887" t="s">
        <v>6783</v>
      </c>
      <c r="C4887" t="s">
        <v>6784</v>
      </c>
      <c r="D4887" t="s">
        <v>6851</v>
      </c>
      <c r="E4887" t="s">
        <v>6852</v>
      </c>
      <c r="F4887" t="s">
        <v>65</v>
      </c>
      <c r="G4887" t="s">
        <v>66</v>
      </c>
      <c r="H4887" t="s">
        <v>14978</v>
      </c>
      <c r="I4887" t="s">
        <v>6852</v>
      </c>
      <c r="J4887" t="s">
        <v>8141</v>
      </c>
      <c r="K4887" t="s">
        <v>8164</v>
      </c>
      <c r="L4887" t="s">
        <v>8216</v>
      </c>
      <c r="M4887" t="s">
        <v>8152</v>
      </c>
      <c r="N4887">
        <v>45266.375</v>
      </c>
      <c r="O4887">
        <v>45267.375</v>
      </c>
      <c r="P4887">
        <v>45267.375</v>
      </c>
      <c r="Q4887">
        <v>45267.375</v>
      </c>
    </row>
    <row r="4888" spans="2:17">
      <c r="B4888" t="s">
        <v>6783</v>
      </c>
      <c r="C4888" t="s">
        <v>6784</v>
      </c>
      <c r="D4888" t="s">
        <v>6851</v>
      </c>
      <c r="E4888" t="s">
        <v>6852</v>
      </c>
      <c r="F4888" t="s">
        <v>65</v>
      </c>
      <c r="G4888" t="s">
        <v>66</v>
      </c>
      <c r="H4888" t="s">
        <v>14979</v>
      </c>
      <c r="I4888" t="s">
        <v>6852</v>
      </c>
      <c r="J4888" t="s">
        <v>8141</v>
      </c>
      <c r="K4888" t="s">
        <v>8156</v>
      </c>
      <c r="L4888" t="s">
        <v>8167</v>
      </c>
      <c r="N4888">
        <v>45482</v>
      </c>
      <c r="O4888">
        <v>45482</v>
      </c>
      <c r="Q4888">
        <v>45482</v>
      </c>
    </row>
    <row r="4889" spans="2:17">
      <c r="B4889" t="s">
        <v>6783</v>
      </c>
      <c r="C4889" t="s">
        <v>6784</v>
      </c>
      <c r="D4889" t="s">
        <v>6853</v>
      </c>
      <c r="E4889" t="s">
        <v>6854</v>
      </c>
      <c r="F4889" t="s">
        <v>65</v>
      </c>
      <c r="G4889" t="s">
        <v>66</v>
      </c>
      <c r="H4889" t="s">
        <v>14980</v>
      </c>
      <c r="I4889" t="s">
        <v>6854</v>
      </c>
      <c r="J4889" t="s">
        <v>8141</v>
      </c>
      <c r="K4889" t="s">
        <v>8164</v>
      </c>
      <c r="L4889" t="s">
        <v>8230</v>
      </c>
      <c r="M4889" t="s">
        <v>8165</v>
      </c>
      <c r="N4889">
        <v>44902.375</v>
      </c>
      <c r="O4889">
        <v>44903.375</v>
      </c>
      <c r="P4889">
        <v>44903.375</v>
      </c>
      <c r="Q4889">
        <v>44903.375</v>
      </c>
    </row>
    <row r="4890" spans="2:17">
      <c r="B4890" t="s">
        <v>6783</v>
      </c>
      <c r="C4890" t="s">
        <v>6784</v>
      </c>
      <c r="D4890" t="s">
        <v>6855</v>
      </c>
      <c r="E4890" t="s">
        <v>6856</v>
      </c>
      <c r="F4890" t="s">
        <v>65</v>
      </c>
      <c r="G4890" t="s">
        <v>66</v>
      </c>
      <c r="H4890" t="s">
        <v>14981</v>
      </c>
      <c r="I4890" t="s">
        <v>6856</v>
      </c>
      <c r="J4890" t="s">
        <v>8141</v>
      </c>
      <c r="K4890" t="s">
        <v>8181</v>
      </c>
      <c r="L4890" t="s">
        <v>8164</v>
      </c>
      <c r="M4890" t="s">
        <v>8152</v>
      </c>
      <c r="N4890">
        <v>45337</v>
      </c>
      <c r="O4890">
        <v>45337</v>
      </c>
      <c r="P4890">
        <v>45337</v>
      </c>
      <c r="Q4890">
        <v>45337</v>
      </c>
    </row>
    <row r="4891" spans="2:17">
      <c r="B4891" t="s">
        <v>6783</v>
      </c>
      <c r="C4891" t="s">
        <v>6784</v>
      </c>
      <c r="D4891" t="s">
        <v>6857</v>
      </c>
      <c r="E4891" t="s">
        <v>6858</v>
      </c>
      <c r="F4891" t="s">
        <v>65</v>
      </c>
      <c r="G4891" t="s">
        <v>66</v>
      </c>
      <c r="H4891" t="s">
        <v>14982</v>
      </c>
      <c r="I4891" t="s">
        <v>6858</v>
      </c>
      <c r="J4891" t="s">
        <v>8141</v>
      </c>
      <c r="K4891" t="s">
        <v>8230</v>
      </c>
      <c r="L4891" t="s">
        <v>8181</v>
      </c>
      <c r="M4891" t="s">
        <v>8152</v>
      </c>
      <c r="N4891">
        <v>45344</v>
      </c>
      <c r="O4891">
        <v>45344</v>
      </c>
      <c r="P4891">
        <v>45344</v>
      </c>
      <c r="Q4891">
        <v>45344</v>
      </c>
    </row>
    <row r="4892" spans="2:17">
      <c r="B4892" t="s">
        <v>6783</v>
      </c>
      <c r="C4892" t="s">
        <v>6784</v>
      </c>
      <c r="D4892" t="s">
        <v>6859</v>
      </c>
      <c r="E4892" t="s">
        <v>6860</v>
      </c>
      <c r="F4892" t="s">
        <v>65</v>
      </c>
      <c r="G4892" t="s">
        <v>66</v>
      </c>
      <c r="H4892" t="s">
        <v>14983</v>
      </c>
      <c r="I4892" t="s">
        <v>6860</v>
      </c>
      <c r="J4892" t="s">
        <v>8141</v>
      </c>
      <c r="K4892" t="s">
        <v>8230</v>
      </c>
      <c r="L4892" t="s">
        <v>8164</v>
      </c>
      <c r="M4892" t="s">
        <v>8165</v>
      </c>
      <c r="N4892">
        <v>44979.375</v>
      </c>
      <c r="O4892">
        <v>44979.375</v>
      </c>
      <c r="P4892">
        <v>44979.375</v>
      </c>
      <c r="Q4892">
        <v>44979.375</v>
      </c>
    </row>
    <row r="4893" spans="2:17">
      <c r="B4893" t="s">
        <v>6783</v>
      </c>
      <c r="C4893" t="s">
        <v>6784</v>
      </c>
      <c r="D4893" t="s">
        <v>6861</v>
      </c>
      <c r="E4893" t="s">
        <v>6862</v>
      </c>
      <c r="F4893" t="s">
        <v>65</v>
      </c>
      <c r="G4893" t="s">
        <v>66</v>
      </c>
      <c r="H4893" t="s">
        <v>14984</v>
      </c>
      <c r="I4893" t="s">
        <v>6862</v>
      </c>
      <c r="J4893" t="s">
        <v>8141</v>
      </c>
      <c r="K4893" t="s">
        <v>8164</v>
      </c>
      <c r="L4893" t="s">
        <v>8181</v>
      </c>
      <c r="M4893" t="s">
        <v>8152</v>
      </c>
      <c r="N4893">
        <v>45351</v>
      </c>
      <c r="O4893">
        <v>45351</v>
      </c>
      <c r="P4893">
        <v>45351</v>
      </c>
      <c r="Q4893">
        <v>45351</v>
      </c>
    </row>
    <row r="4894" spans="2:17">
      <c r="B4894" t="s">
        <v>6783</v>
      </c>
      <c r="C4894" t="s">
        <v>6784</v>
      </c>
      <c r="D4894" t="s">
        <v>6863</v>
      </c>
      <c r="E4894" t="s">
        <v>6864</v>
      </c>
      <c r="F4894" t="s">
        <v>65</v>
      </c>
      <c r="G4894" t="s">
        <v>66</v>
      </c>
      <c r="H4894" t="s">
        <v>14985</v>
      </c>
      <c r="I4894" t="s">
        <v>6864</v>
      </c>
      <c r="J4894" t="s">
        <v>8141</v>
      </c>
      <c r="K4894" t="s">
        <v>8181</v>
      </c>
      <c r="L4894" t="s">
        <v>8230</v>
      </c>
      <c r="M4894" t="s">
        <v>8165</v>
      </c>
      <c r="N4894">
        <v>44986.375</v>
      </c>
      <c r="O4894">
        <v>44987.375</v>
      </c>
      <c r="P4894">
        <v>44987.375</v>
      </c>
      <c r="Q4894">
        <v>44987.375</v>
      </c>
    </row>
    <row r="4895" spans="2:17">
      <c r="B4895" t="s">
        <v>6783</v>
      </c>
      <c r="C4895" t="s">
        <v>6784</v>
      </c>
      <c r="D4895" t="s">
        <v>6865</v>
      </c>
      <c r="E4895" t="s">
        <v>6866</v>
      </c>
      <c r="F4895" t="s">
        <v>65</v>
      </c>
      <c r="G4895" t="s">
        <v>66</v>
      </c>
      <c r="H4895" t="s">
        <v>14986</v>
      </c>
      <c r="I4895" t="s">
        <v>6866</v>
      </c>
      <c r="J4895" t="s">
        <v>8141</v>
      </c>
      <c r="K4895" t="s">
        <v>8164</v>
      </c>
      <c r="L4895" t="s">
        <v>8230</v>
      </c>
      <c r="M4895" t="s">
        <v>8152</v>
      </c>
      <c r="N4895">
        <v>45330</v>
      </c>
      <c r="O4895">
        <v>45330</v>
      </c>
      <c r="P4895">
        <v>45330</v>
      </c>
      <c r="Q4895">
        <v>45330</v>
      </c>
    </row>
    <row r="4896" spans="2:17">
      <c r="B4896" t="s">
        <v>6783</v>
      </c>
      <c r="C4896" t="s">
        <v>6784</v>
      </c>
      <c r="D4896" t="s">
        <v>6867</v>
      </c>
      <c r="E4896" t="s">
        <v>6868</v>
      </c>
      <c r="F4896" t="s">
        <v>65</v>
      </c>
      <c r="G4896" t="s">
        <v>66</v>
      </c>
      <c r="H4896" t="s">
        <v>14987</v>
      </c>
      <c r="I4896" t="s">
        <v>14988</v>
      </c>
      <c r="J4896" t="s">
        <v>8141</v>
      </c>
      <c r="K4896" t="s">
        <v>8181</v>
      </c>
      <c r="L4896" t="s">
        <v>8164</v>
      </c>
      <c r="M4896" t="s">
        <v>8165</v>
      </c>
      <c r="N4896">
        <v>44972.375</v>
      </c>
      <c r="O4896">
        <v>44973.375</v>
      </c>
      <c r="P4896">
        <v>44973.375</v>
      </c>
      <c r="Q4896">
        <v>44973.375</v>
      </c>
    </row>
    <row r="4897" spans="2:17">
      <c r="B4897" t="s">
        <v>6783</v>
      </c>
      <c r="C4897" t="s">
        <v>6784</v>
      </c>
      <c r="D4897" t="s">
        <v>6869</v>
      </c>
      <c r="E4897" t="s">
        <v>6870</v>
      </c>
      <c r="F4897" t="s">
        <v>65</v>
      </c>
      <c r="G4897" t="s">
        <v>66</v>
      </c>
      <c r="H4897" t="s">
        <v>14989</v>
      </c>
      <c r="I4897" t="s">
        <v>6870</v>
      </c>
      <c r="J4897" t="s">
        <v>8141</v>
      </c>
      <c r="K4897" t="s">
        <v>8181</v>
      </c>
      <c r="L4897" t="s">
        <v>8230</v>
      </c>
      <c r="M4897" t="s">
        <v>8152</v>
      </c>
      <c r="N4897">
        <v>45365</v>
      </c>
      <c r="O4897">
        <v>45365</v>
      </c>
      <c r="P4897">
        <v>45365</v>
      </c>
      <c r="Q4897">
        <v>45365</v>
      </c>
    </row>
    <row r="4898" spans="2:17">
      <c r="B4898" t="s">
        <v>6783</v>
      </c>
      <c r="C4898" t="s">
        <v>6784</v>
      </c>
      <c r="D4898" t="s">
        <v>6871</v>
      </c>
      <c r="E4898" t="s">
        <v>6872</v>
      </c>
      <c r="F4898" t="s">
        <v>65</v>
      </c>
      <c r="G4898" t="s">
        <v>66</v>
      </c>
      <c r="H4898" t="s">
        <v>14990</v>
      </c>
      <c r="I4898" t="s">
        <v>6872</v>
      </c>
      <c r="J4898" t="s">
        <v>8141</v>
      </c>
      <c r="K4898" t="s">
        <v>8230</v>
      </c>
      <c r="L4898" t="s">
        <v>8181</v>
      </c>
      <c r="M4898" t="s">
        <v>8165</v>
      </c>
      <c r="N4898">
        <v>45000.375</v>
      </c>
      <c r="O4898">
        <v>45001.375</v>
      </c>
      <c r="P4898">
        <v>45001.375</v>
      </c>
      <c r="Q4898">
        <v>45001.375</v>
      </c>
    </row>
    <row r="4899" spans="2:17">
      <c r="B4899" t="s">
        <v>6783</v>
      </c>
      <c r="C4899" t="s">
        <v>6784</v>
      </c>
      <c r="D4899" t="s">
        <v>6873</v>
      </c>
      <c r="E4899" t="s">
        <v>6874</v>
      </c>
      <c r="F4899" t="s">
        <v>65</v>
      </c>
      <c r="G4899" t="s">
        <v>66</v>
      </c>
      <c r="H4899" t="s">
        <v>14991</v>
      </c>
      <c r="I4899" t="s">
        <v>6874</v>
      </c>
      <c r="J4899" t="s">
        <v>8141</v>
      </c>
      <c r="K4899" t="s">
        <v>8230</v>
      </c>
      <c r="L4899" t="s">
        <v>8181</v>
      </c>
      <c r="M4899" t="s">
        <v>8152</v>
      </c>
      <c r="N4899">
        <v>45372</v>
      </c>
      <c r="O4899">
        <v>45372</v>
      </c>
      <c r="P4899">
        <v>45372</v>
      </c>
      <c r="Q4899">
        <v>45372</v>
      </c>
    </row>
    <row r="4900" spans="2:17">
      <c r="B4900" t="s">
        <v>6783</v>
      </c>
      <c r="C4900" t="s">
        <v>6784</v>
      </c>
      <c r="D4900" t="s">
        <v>6875</v>
      </c>
      <c r="E4900" t="s">
        <v>6876</v>
      </c>
      <c r="F4900" t="s">
        <v>65</v>
      </c>
      <c r="G4900" t="s">
        <v>66</v>
      </c>
      <c r="H4900" t="s">
        <v>14992</v>
      </c>
      <c r="I4900" t="s">
        <v>6876</v>
      </c>
      <c r="J4900" t="s">
        <v>8141</v>
      </c>
      <c r="K4900" t="s">
        <v>8181</v>
      </c>
      <c r="L4900" t="s">
        <v>8164</v>
      </c>
      <c r="M4900" t="s">
        <v>8165</v>
      </c>
      <c r="N4900">
        <v>45007.375</v>
      </c>
      <c r="O4900">
        <v>45008.375</v>
      </c>
      <c r="P4900">
        <v>45008.375</v>
      </c>
      <c r="Q4900">
        <v>45008.375</v>
      </c>
    </row>
    <row r="4901" spans="2:17">
      <c r="B4901" t="s">
        <v>6783</v>
      </c>
      <c r="C4901" t="s">
        <v>6784</v>
      </c>
      <c r="D4901" t="s">
        <v>6877</v>
      </c>
      <c r="E4901" t="s">
        <v>6878</v>
      </c>
      <c r="F4901" t="s">
        <v>65</v>
      </c>
      <c r="G4901" t="s">
        <v>66</v>
      </c>
      <c r="H4901" t="s">
        <v>14993</v>
      </c>
      <c r="I4901" t="s">
        <v>6878</v>
      </c>
      <c r="J4901" t="s">
        <v>8141</v>
      </c>
      <c r="K4901" t="s">
        <v>8164</v>
      </c>
      <c r="L4901" t="s">
        <v>8181</v>
      </c>
      <c r="M4901" t="s">
        <v>8152</v>
      </c>
      <c r="N4901">
        <v>45379</v>
      </c>
      <c r="O4901">
        <v>45379</v>
      </c>
      <c r="P4901">
        <v>45379</v>
      </c>
      <c r="Q4901">
        <v>45379</v>
      </c>
    </row>
    <row r="4902" spans="2:17">
      <c r="B4902" t="s">
        <v>6783</v>
      </c>
      <c r="C4902" t="s">
        <v>6784</v>
      </c>
      <c r="D4902" t="s">
        <v>6879</v>
      </c>
      <c r="E4902" t="s">
        <v>6880</v>
      </c>
      <c r="F4902" t="s">
        <v>65</v>
      </c>
      <c r="G4902" t="s">
        <v>66</v>
      </c>
      <c r="H4902" t="s">
        <v>14994</v>
      </c>
      <c r="I4902" t="s">
        <v>6880</v>
      </c>
      <c r="J4902" t="s">
        <v>8141</v>
      </c>
      <c r="K4902" t="s">
        <v>8230</v>
      </c>
      <c r="L4902" t="s">
        <v>8181</v>
      </c>
      <c r="M4902" t="s">
        <v>8165</v>
      </c>
      <c r="N4902">
        <v>45014.375</v>
      </c>
      <c r="O4902">
        <v>45015.375</v>
      </c>
      <c r="P4902">
        <v>45015.375</v>
      </c>
      <c r="Q4902">
        <v>45015.375</v>
      </c>
    </row>
    <row r="4903" spans="2:17">
      <c r="B4903" t="s">
        <v>3226</v>
      </c>
      <c r="C4903" t="s">
        <v>3227</v>
      </c>
      <c r="D4903" t="s">
        <v>6881</v>
      </c>
      <c r="E4903" t="s">
        <v>6882</v>
      </c>
      <c r="F4903" t="s">
        <v>65</v>
      </c>
      <c r="G4903" t="s">
        <v>66</v>
      </c>
      <c r="H4903" t="s">
        <v>14995</v>
      </c>
      <c r="I4903" t="s">
        <v>6882</v>
      </c>
      <c r="J4903" t="s">
        <v>8141</v>
      </c>
      <c r="K4903" t="s">
        <v>8230</v>
      </c>
      <c r="L4903" t="s">
        <v>8181</v>
      </c>
      <c r="M4903" t="s">
        <v>8152</v>
      </c>
      <c r="N4903">
        <v>45358</v>
      </c>
      <c r="O4903">
        <v>45358</v>
      </c>
      <c r="P4903">
        <v>45358</v>
      </c>
      <c r="Q4903">
        <v>45358</v>
      </c>
    </row>
    <row r="4904" spans="2:17">
      <c r="B4904" t="s">
        <v>6783</v>
      </c>
      <c r="C4904" t="s">
        <v>6784</v>
      </c>
      <c r="D4904" t="s">
        <v>6883</v>
      </c>
      <c r="E4904" t="s">
        <v>6882</v>
      </c>
      <c r="F4904" t="s">
        <v>65</v>
      </c>
      <c r="G4904" t="s">
        <v>66</v>
      </c>
      <c r="H4904" t="s">
        <v>14996</v>
      </c>
      <c r="I4904" t="s">
        <v>6882</v>
      </c>
      <c r="J4904" t="s">
        <v>8255</v>
      </c>
      <c r="K4904" t="s">
        <v>8230</v>
      </c>
      <c r="L4904" t="s">
        <v>8181</v>
      </c>
      <c r="M4904" t="s">
        <v>8163</v>
      </c>
      <c r="N4904">
        <v>45358</v>
      </c>
      <c r="O4904">
        <v>45358</v>
      </c>
      <c r="P4904">
        <v>45358</v>
      </c>
      <c r="Q4904">
        <v>45358</v>
      </c>
    </row>
    <row r="4905" spans="2:17">
      <c r="B4905" t="s">
        <v>6783</v>
      </c>
      <c r="C4905" t="s">
        <v>6784</v>
      </c>
      <c r="D4905" t="s">
        <v>6884</v>
      </c>
      <c r="E4905" t="s">
        <v>6885</v>
      </c>
      <c r="F4905" t="s">
        <v>65</v>
      </c>
      <c r="G4905" t="s">
        <v>66</v>
      </c>
      <c r="H4905" t="s">
        <v>14997</v>
      </c>
      <c r="I4905" t="s">
        <v>6885</v>
      </c>
      <c r="J4905" t="s">
        <v>8141</v>
      </c>
      <c r="K4905" t="s">
        <v>8165</v>
      </c>
      <c r="L4905" t="s">
        <v>8230</v>
      </c>
      <c r="M4905" t="s">
        <v>8163</v>
      </c>
      <c r="N4905">
        <v>44993.375</v>
      </c>
      <c r="O4905">
        <v>44994.375</v>
      </c>
      <c r="P4905">
        <v>44994.375</v>
      </c>
      <c r="Q4905">
        <v>44994.375</v>
      </c>
    </row>
    <row r="4906" spans="2:17">
      <c r="B4906" t="s">
        <v>6783</v>
      </c>
      <c r="C4906" t="s">
        <v>6784</v>
      </c>
      <c r="D4906" t="s">
        <v>6886</v>
      </c>
      <c r="E4906" t="s">
        <v>6887</v>
      </c>
      <c r="F4906" t="s">
        <v>65</v>
      </c>
      <c r="G4906" t="s">
        <v>66</v>
      </c>
      <c r="H4906" t="s">
        <v>14998</v>
      </c>
      <c r="I4906" t="s">
        <v>6887</v>
      </c>
      <c r="J4906" t="s">
        <v>8141</v>
      </c>
      <c r="K4906" t="s">
        <v>8181</v>
      </c>
      <c r="L4906" t="s">
        <v>8164</v>
      </c>
      <c r="M4906" t="s">
        <v>8165</v>
      </c>
      <c r="N4906">
        <v>45028.375</v>
      </c>
      <c r="O4906">
        <v>45029.375</v>
      </c>
      <c r="P4906">
        <v>45029.375</v>
      </c>
      <c r="Q4906">
        <v>45029.375</v>
      </c>
    </row>
    <row r="4907" spans="2:17">
      <c r="B4907" t="s">
        <v>85</v>
      </c>
      <c r="C4907" t="s">
        <v>86</v>
      </c>
      <c r="D4907" t="s">
        <v>6888</v>
      </c>
      <c r="E4907" t="s">
        <v>6889</v>
      </c>
      <c r="F4907" t="s">
        <v>65</v>
      </c>
      <c r="G4907" t="s">
        <v>66</v>
      </c>
      <c r="H4907" t="s">
        <v>14999</v>
      </c>
      <c r="I4907" t="s">
        <v>6889</v>
      </c>
      <c r="J4907" t="s">
        <v>8141</v>
      </c>
      <c r="K4907" t="s">
        <v>8527</v>
      </c>
      <c r="L4907" t="s">
        <v>8181</v>
      </c>
      <c r="M4907" t="s">
        <v>8152</v>
      </c>
      <c r="N4907">
        <v>45400</v>
      </c>
      <c r="O4907">
        <v>45400</v>
      </c>
      <c r="P4907">
        <v>45400</v>
      </c>
      <c r="Q4907">
        <v>45400</v>
      </c>
    </row>
    <row r="4908" spans="2:17">
      <c r="B4908" t="s">
        <v>6783</v>
      </c>
      <c r="C4908" t="s">
        <v>6784</v>
      </c>
      <c r="D4908" t="s">
        <v>6890</v>
      </c>
      <c r="E4908" t="s">
        <v>6891</v>
      </c>
      <c r="F4908" t="s">
        <v>65</v>
      </c>
      <c r="G4908" t="s">
        <v>66</v>
      </c>
      <c r="H4908" t="s">
        <v>15000</v>
      </c>
      <c r="I4908" t="s">
        <v>6891</v>
      </c>
      <c r="J4908" t="s">
        <v>8141</v>
      </c>
      <c r="K4908" t="s">
        <v>8181</v>
      </c>
      <c r="L4908" t="s">
        <v>8164</v>
      </c>
      <c r="M4908" t="s">
        <v>8165</v>
      </c>
      <c r="N4908">
        <v>45035.375</v>
      </c>
      <c r="O4908">
        <v>45036.375</v>
      </c>
      <c r="P4908">
        <v>45036.375</v>
      </c>
      <c r="Q4908">
        <v>45036.375</v>
      </c>
    </row>
    <row r="4909" spans="2:17">
      <c r="B4909" t="s">
        <v>6783</v>
      </c>
      <c r="C4909" t="s">
        <v>6784</v>
      </c>
      <c r="D4909" t="s">
        <v>6892</v>
      </c>
      <c r="E4909" t="s">
        <v>6893</v>
      </c>
      <c r="F4909" t="s">
        <v>65</v>
      </c>
      <c r="G4909" t="s">
        <v>66</v>
      </c>
      <c r="H4909" t="s">
        <v>15001</v>
      </c>
      <c r="I4909" t="s">
        <v>6893</v>
      </c>
      <c r="J4909" t="s">
        <v>8141</v>
      </c>
      <c r="K4909" t="s">
        <v>8164</v>
      </c>
      <c r="L4909" t="s">
        <v>8181</v>
      </c>
      <c r="M4909" t="s">
        <v>8152</v>
      </c>
      <c r="N4909">
        <v>45386</v>
      </c>
      <c r="O4909">
        <v>45386</v>
      </c>
      <c r="P4909">
        <v>45386</v>
      </c>
      <c r="Q4909">
        <v>45386</v>
      </c>
    </row>
    <row r="4910" spans="2:17">
      <c r="B4910" t="s">
        <v>6783</v>
      </c>
      <c r="C4910" t="s">
        <v>6784</v>
      </c>
      <c r="D4910" t="s">
        <v>6894</v>
      </c>
      <c r="E4910" t="s">
        <v>6895</v>
      </c>
      <c r="F4910" t="s">
        <v>65</v>
      </c>
      <c r="G4910" t="s">
        <v>66</v>
      </c>
      <c r="H4910" t="s">
        <v>15002</v>
      </c>
      <c r="I4910" t="s">
        <v>6895</v>
      </c>
      <c r="J4910" t="s">
        <v>8141</v>
      </c>
      <c r="K4910" t="s">
        <v>8181</v>
      </c>
      <c r="L4910" t="s">
        <v>8230</v>
      </c>
      <c r="M4910" t="s">
        <v>8152</v>
      </c>
      <c r="N4910">
        <v>45406</v>
      </c>
      <c r="O4910">
        <v>45407</v>
      </c>
      <c r="P4910">
        <v>45407</v>
      </c>
      <c r="Q4910">
        <v>45407</v>
      </c>
    </row>
    <row r="4911" spans="2:17">
      <c r="B4911" t="s">
        <v>6783</v>
      </c>
      <c r="C4911" t="s">
        <v>6784</v>
      </c>
      <c r="D4911" t="s">
        <v>6896</v>
      </c>
      <c r="E4911" t="s">
        <v>6897</v>
      </c>
      <c r="F4911" t="s">
        <v>65</v>
      </c>
      <c r="G4911" t="s">
        <v>66</v>
      </c>
      <c r="H4911" t="s">
        <v>15003</v>
      </c>
      <c r="I4911" t="s">
        <v>6897</v>
      </c>
      <c r="J4911" t="s">
        <v>8141</v>
      </c>
      <c r="K4911" t="s">
        <v>8230</v>
      </c>
      <c r="L4911" t="s">
        <v>8181</v>
      </c>
      <c r="M4911" t="s">
        <v>8165</v>
      </c>
      <c r="N4911">
        <v>45042.375</v>
      </c>
      <c r="O4911">
        <v>45043.375</v>
      </c>
      <c r="P4911">
        <v>45043.375</v>
      </c>
      <c r="Q4911">
        <v>45043.375</v>
      </c>
    </row>
    <row r="4912" spans="2:17">
      <c r="B4912" t="s">
        <v>6783</v>
      </c>
      <c r="C4912" t="s">
        <v>6784</v>
      </c>
      <c r="D4912" t="s">
        <v>6898</v>
      </c>
      <c r="E4912" t="s">
        <v>6899</v>
      </c>
      <c r="F4912" t="s">
        <v>65</v>
      </c>
      <c r="G4912" t="s">
        <v>66</v>
      </c>
      <c r="H4912" t="s">
        <v>15004</v>
      </c>
      <c r="I4912" t="s">
        <v>6899</v>
      </c>
      <c r="J4912" t="s">
        <v>8141</v>
      </c>
      <c r="K4912" t="s">
        <v>8230</v>
      </c>
      <c r="L4912" t="s">
        <v>8163</v>
      </c>
      <c r="M4912" t="s">
        <v>8165</v>
      </c>
      <c r="N4912">
        <v>45021.375</v>
      </c>
      <c r="O4912">
        <v>45022.375</v>
      </c>
      <c r="P4912">
        <v>45022.375</v>
      </c>
      <c r="Q4912">
        <v>45022.375</v>
      </c>
    </row>
    <row r="4913" spans="1:17">
      <c r="B4913" t="s">
        <v>6783</v>
      </c>
      <c r="C4913" t="s">
        <v>6784</v>
      </c>
      <c r="D4913" t="s">
        <v>6900</v>
      </c>
      <c r="E4913" t="s">
        <v>6901</v>
      </c>
      <c r="F4913" t="s">
        <v>65</v>
      </c>
      <c r="G4913" t="s">
        <v>66</v>
      </c>
      <c r="H4913" t="s">
        <v>15005</v>
      </c>
      <c r="I4913" t="s">
        <v>6901</v>
      </c>
      <c r="J4913" t="s">
        <v>8141</v>
      </c>
      <c r="K4913" t="s">
        <v>8181</v>
      </c>
      <c r="L4913" t="s">
        <v>8230</v>
      </c>
      <c r="M4913" t="s">
        <v>8152</v>
      </c>
      <c r="N4913">
        <v>45393</v>
      </c>
      <c r="O4913">
        <v>45393</v>
      </c>
      <c r="P4913">
        <v>45393</v>
      </c>
      <c r="Q4913">
        <v>45393</v>
      </c>
    </row>
    <row r="4914" spans="1:17">
      <c r="A4914" t="s">
        <v>20109</v>
      </c>
      <c r="B4914" t="s">
        <v>6783</v>
      </c>
      <c r="C4914" t="s">
        <v>6784</v>
      </c>
      <c r="D4914" t="s">
        <v>6902</v>
      </c>
      <c r="E4914" t="s">
        <v>6903</v>
      </c>
      <c r="F4914" t="s">
        <v>65</v>
      </c>
      <c r="G4914" t="s">
        <v>66</v>
      </c>
      <c r="H4914" t="s">
        <v>15006</v>
      </c>
      <c r="I4914" t="s">
        <v>6903</v>
      </c>
      <c r="J4914" t="s">
        <v>8141</v>
      </c>
      <c r="K4914" t="s">
        <v>8527</v>
      </c>
      <c r="L4914" t="s">
        <v>8164</v>
      </c>
      <c r="M4914" t="s">
        <v>8152</v>
      </c>
      <c r="N4914">
        <v>45428</v>
      </c>
      <c r="O4914">
        <v>45428</v>
      </c>
      <c r="P4914">
        <v>45428</v>
      </c>
      <c r="Q4914">
        <v>45428</v>
      </c>
    </row>
    <row r="4915" spans="1:17">
      <c r="B4915" t="s">
        <v>6783</v>
      </c>
      <c r="C4915" t="s">
        <v>6784</v>
      </c>
      <c r="D4915" t="s">
        <v>6904</v>
      </c>
      <c r="E4915" t="s">
        <v>6905</v>
      </c>
      <c r="F4915" t="s">
        <v>65</v>
      </c>
      <c r="G4915" t="s">
        <v>66</v>
      </c>
      <c r="H4915" t="s">
        <v>15007</v>
      </c>
      <c r="I4915" t="s">
        <v>6905</v>
      </c>
      <c r="J4915" t="s">
        <v>8141</v>
      </c>
      <c r="K4915" t="s">
        <v>8216</v>
      </c>
      <c r="L4915" t="s">
        <v>8164</v>
      </c>
      <c r="M4915" t="s">
        <v>8165</v>
      </c>
      <c r="N4915">
        <v>45064.375</v>
      </c>
      <c r="O4915">
        <v>45064.375</v>
      </c>
      <c r="P4915">
        <v>45064.375</v>
      </c>
      <c r="Q4915">
        <v>45064.375</v>
      </c>
    </row>
    <row r="4916" spans="1:17">
      <c r="A4916" t="s">
        <v>20110</v>
      </c>
      <c r="B4916" t="s">
        <v>6783</v>
      </c>
      <c r="C4916" t="s">
        <v>6784</v>
      </c>
      <c r="D4916" t="s">
        <v>6906</v>
      </c>
      <c r="E4916" t="s">
        <v>6907</v>
      </c>
      <c r="F4916" t="s">
        <v>65</v>
      </c>
      <c r="G4916" t="s">
        <v>66</v>
      </c>
      <c r="H4916" t="s">
        <v>15008</v>
      </c>
      <c r="I4916" t="s">
        <v>6907</v>
      </c>
      <c r="J4916" t="s">
        <v>8141</v>
      </c>
      <c r="K4916" t="s">
        <v>8164</v>
      </c>
      <c r="L4916" t="s">
        <v>8527</v>
      </c>
      <c r="M4916" t="s">
        <v>8152</v>
      </c>
      <c r="N4916">
        <v>45435</v>
      </c>
      <c r="O4916">
        <v>45435</v>
      </c>
      <c r="P4916">
        <v>45435</v>
      </c>
      <c r="Q4916">
        <v>45435</v>
      </c>
    </row>
    <row r="4917" spans="1:17">
      <c r="B4917" t="s">
        <v>6783</v>
      </c>
      <c r="C4917" t="s">
        <v>6784</v>
      </c>
      <c r="D4917" t="s">
        <v>6908</v>
      </c>
      <c r="E4917" t="s">
        <v>6909</v>
      </c>
      <c r="F4917" t="s">
        <v>65</v>
      </c>
      <c r="G4917" t="s">
        <v>66</v>
      </c>
      <c r="H4917" t="s">
        <v>15009</v>
      </c>
      <c r="I4917" t="s">
        <v>6909</v>
      </c>
      <c r="J4917" t="s">
        <v>8141</v>
      </c>
      <c r="K4917" t="s">
        <v>8230</v>
      </c>
      <c r="L4917" t="s">
        <v>8164</v>
      </c>
      <c r="M4917" t="s">
        <v>8165</v>
      </c>
      <c r="N4917">
        <v>45070.375</v>
      </c>
      <c r="O4917">
        <v>45071.375</v>
      </c>
      <c r="P4917">
        <v>45071.375</v>
      </c>
      <c r="Q4917">
        <v>45071.375</v>
      </c>
    </row>
    <row r="4918" spans="1:17">
      <c r="A4918" t="s">
        <v>20111</v>
      </c>
      <c r="B4918" t="s">
        <v>6783</v>
      </c>
      <c r="C4918" t="s">
        <v>6784</v>
      </c>
      <c r="D4918" t="s">
        <v>6910</v>
      </c>
      <c r="E4918" t="s">
        <v>6911</v>
      </c>
      <c r="F4918" t="s">
        <v>65</v>
      </c>
      <c r="G4918" t="s">
        <v>66</v>
      </c>
      <c r="H4918" t="s">
        <v>15010</v>
      </c>
      <c r="I4918" t="s">
        <v>6911</v>
      </c>
      <c r="K4918" t="s">
        <v>8527</v>
      </c>
      <c r="L4918" t="s">
        <v>8164</v>
      </c>
      <c r="M4918" t="s">
        <v>8152</v>
      </c>
      <c r="N4918">
        <v>45442</v>
      </c>
      <c r="O4918">
        <v>45442</v>
      </c>
      <c r="P4918">
        <v>45442</v>
      </c>
      <c r="Q4918">
        <v>45442</v>
      </c>
    </row>
    <row r="4919" spans="1:17">
      <c r="B4919" t="s">
        <v>6783</v>
      </c>
      <c r="C4919" t="s">
        <v>6784</v>
      </c>
      <c r="D4919" t="s">
        <v>6912</v>
      </c>
      <c r="E4919" t="s">
        <v>6913</v>
      </c>
      <c r="F4919" t="s">
        <v>65</v>
      </c>
      <c r="G4919" t="s">
        <v>66</v>
      </c>
      <c r="H4919" t="s">
        <v>15011</v>
      </c>
      <c r="I4919" t="s">
        <v>6913</v>
      </c>
      <c r="J4919" t="s">
        <v>8141</v>
      </c>
      <c r="K4919" t="s">
        <v>8164</v>
      </c>
      <c r="L4919" t="s">
        <v>8230</v>
      </c>
      <c r="M4919" t="s">
        <v>8165</v>
      </c>
      <c r="N4919">
        <v>45077.375</v>
      </c>
      <c r="O4919">
        <v>45078.375</v>
      </c>
      <c r="P4919">
        <v>45078.375</v>
      </c>
      <c r="Q4919">
        <v>45078.375</v>
      </c>
    </row>
    <row r="4920" spans="1:17">
      <c r="A4920" t="s">
        <v>20112</v>
      </c>
      <c r="B4920" t="s">
        <v>6783</v>
      </c>
      <c r="C4920" t="s">
        <v>6784</v>
      </c>
      <c r="D4920" t="s">
        <v>6914</v>
      </c>
      <c r="E4920" t="s">
        <v>6915</v>
      </c>
      <c r="F4920" t="s">
        <v>65</v>
      </c>
      <c r="G4920" t="s">
        <v>66</v>
      </c>
      <c r="H4920" t="s">
        <v>15012</v>
      </c>
      <c r="I4920" t="s">
        <v>6915</v>
      </c>
      <c r="J4920" t="s">
        <v>8141</v>
      </c>
      <c r="K4920" t="s">
        <v>8230</v>
      </c>
      <c r="L4920" t="s">
        <v>8164</v>
      </c>
      <c r="M4920" t="s">
        <v>8152</v>
      </c>
      <c r="N4920">
        <v>45421</v>
      </c>
      <c r="O4920">
        <v>45421</v>
      </c>
      <c r="P4920">
        <v>45421</v>
      </c>
      <c r="Q4920">
        <v>45421</v>
      </c>
    </row>
    <row r="4921" spans="1:17">
      <c r="B4921" t="s">
        <v>6783</v>
      </c>
      <c r="C4921" t="s">
        <v>6784</v>
      </c>
      <c r="D4921" t="s">
        <v>6916</v>
      </c>
      <c r="E4921" t="s">
        <v>6917</v>
      </c>
      <c r="F4921" t="s">
        <v>65</v>
      </c>
      <c r="G4921" t="s">
        <v>66</v>
      </c>
      <c r="H4921" t="s">
        <v>15013</v>
      </c>
      <c r="I4921" t="s">
        <v>6917</v>
      </c>
      <c r="J4921" t="s">
        <v>8141</v>
      </c>
      <c r="K4921" t="s">
        <v>8164</v>
      </c>
      <c r="L4921" t="s">
        <v>8230</v>
      </c>
      <c r="M4921" t="s">
        <v>8165</v>
      </c>
      <c r="N4921">
        <v>45056.375</v>
      </c>
      <c r="O4921">
        <v>45057.375</v>
      </c>
      <c r="P4921">
        <v>45057.375</v>
      </c>
      <c r="Q4921">
        <v>45057.375</v>
      </c>
    </row>
    <row r="4922" spans="1:17">
      <c r="A4922" t="s">
        <v>20113</v>
      </c>
      <c r="B4922" t="s">
        <v>6783</v>
      </c>
      <c r="C4922" t="s">
        <v>6784</v>
      </c>
      <c r="D4922" t="s">
        <v>6918</v>
      </c>
      <c r="E4922" t="s">
        <v>6919</v>
      </c>
      <c r="F4922" t="s">
        <v>65</v>
      </c>
      <c r="G4922" t="s">
        <v>66</v>
      </c>
      <c r="H4922" t="s">
        <v>15014</v>
      </c>
      <c r="I4922" t="s">
        <v>6919</v>
      </c>
      <c r="J4922" t="s">
        <v>8141</v>
      </c>
      <c r="K4922" t="s">
        <v>8230</v>
      </c>
      <c r="L4922" t="s">
        <v>8164</v>
      </c>
      <c r="M4922" t="s">
        <v>8152</v>
      </c>
      <c r="N4922">
        <v>45456</v>
      </c>
      <c r="O4922">
        <v>45456</v>
      </c>
      <c r="P4922">
        <v>45456</v>
      </c>
      <c r="Q4922">
        <v>45456</v>
      </c>
    </row>
    <row r="4923" spans="1:17">
      <c r="B4923" t="s">
        <v>6783</v>
      </c>
      <c r="C4923" t="s">
        <v>6784</v>
      </c>
      <c r="D4923" t="s">
        <v>6920</v>
      </c>
      <c r="E4923" t="s">
        <v>6921</v>
      </c>
      <c r="F4923" t="s">
        <v>65</v>
      </c>
      <c r="G4923" t="s">
        <v>66</v>
      </c>
      <c r="H4923" t="s">
        <v>15015</v>
      </c>
      <c r="I4923" t="s">
        <v>6921</v>
      </c>
      <c r="J4923" t="s">
        <v>8141</v>
      </c>
      <c r="K4923" t="s">
        <v>8216</v>
      </c>
      <c r="L4923" t="s">
        <v>8164</v>
      </c>
      <c r="M4923" t="s">
        <v>8165</v>
      </c>
      <c r="N4923">
        <v>45092.375</v>
      </c>
      <c r="O4923">
        <v>45092.375</v>
      </c>
      <c r="P4923">
        <v>45092.375</v>
      </c>
      <c r="Q4923">
        <v>45092.375</v>
      </c>
    </row>
    <row r="4924" spans="1:17">
      <c r="A4924" t="s">
        <v>20114</v>
      </c>
      <c r="B4924" t="s">
        <v>6783</v>
      </c>
      <c r="C4924" t="s">
        <v>6784</v>
      </c>
      <c r="D4924" t="s">
        <v>6922</v>
      </c>
      <c r="E4924" t="s">
        <v>6923</v>
      </c>
      <c r="F4924" t="s">
        <v>65</v>
      </c>
      <c r="G4924" t="s">
        <v>66</v>
      </c>
      <c r="H4924" t="s">
        <v>15016</v>
      </c>
      <c r="I4924" t="s">
        <v>6923</v>
      </c>
      <c r="J4924" t="s">
        <v>8141</v>
      </c>
      <c r="K4924" t="s">
        <v>8527</v>
      </c>
      <c r="L4924" t="s">
        <v>8181</v>
      </c>
      <c r="M4924" t="s">
        <v>8152</v>
      </c>
      <c r="N4924">
        <v>45463</v>
      </c>
      <c r="O4924">
        <v>45463</v>
      </c>
      <c r="P4924">
        <v>45463</v>
      </c>
      <c r="Q4924">
        <v>45463</v>
      </c>
    </row>
    <row r="4925" spans="1:17">
      <c r="B4925" t="s">
        <v>6783</v>
      </c>
      <c r="C4925" t="s">
        <v>6784</v>
      </c>
      <c r="D4925" t="s">
        <v>6924</v>
      </c>
      <c r="E4925" t="s">
        <v>6925</v>
      </c>
      <c r="F4925" t="s">
        <v>65</v>
      </c>
      <c r="G4925" t="s">
        <v>66</v>
      </c>
      <c r="H4925" t="s">
        <v>15017</v>
      </c>
      <c r="I4925" t="s">
        <v>6925</v>
      </c>
      <c r="J4925" t="s">
        <v>8141</v>
      </c>
      <c r="K4925" t="s">
        <v>8152</v>
      </c>
      <c r="L4925" t="s">
        <v>8230</v>
      </c>
      <c r="M4925" t="s">
        <v>8165</v>
      </c>
      <c r="N4925">
        <v>45098.375</v>
      </c>
      <c r="O4925">
        <v>45099.375</v>
      </c>
      <c r="P4925">
        <v>45099.375</v>
      </c>
      <c r="Q4925">
        <v>45099.375</v>
      </c>
    </row>
    <row r="4926" spans="1:17">
      <c r="A4926" t="s">
        <v>20115</v>
      </c>
      <c r="B4926" t="s">
        <v>6783</v>
      </c>
      <c r="C4926" t="s">
        <v>6784</v>
      </c>
      <c r="D4926" t="s">
        <v>6926</v>
      </c>
      <c r="E4926" t="s">
        <v>6927</v>
      </c>
      <c r="F4926" t="s">
        <v>65</v>
      </c>
      <c r="G4926" t="s">
        <v>66</v>
      </c>
      <c r="H4926" t="s">
        <v>15018</v>
      </c>
      <c r="I4926" t="s">
        <v>6927</v>
      </c>
      <c r="J4926" t="s">
        <v>8141</v>
      </c>
      <c r="K4926" t="s">
        <v>8230</v>
      </c>
      <c r="L4926" t="s">
        <v>8527</v>
      </c>
      <c r="M4926" t="s">
        <v>8152</v>
      </c>
      <c r="N4926">
        <v>45470</v>
      </c>
      <c r="O4926">
        <v>45470</v>
      </c>
      <c r="P4926">
        <v>45470</v>
      </c>
      <c r="Q4926">
        <v>45470</v>
      </c>
    </row>
    <row r="4927" spans="1:17">
      <c r="B4927" t="s">
        <v>6783</v>
      </c>
      <c r="C4927" t="s">
        <v>6784</v>
      </c>
      <c r="D4927" t="s">
        <v>6928</v>
      </c>
      <c r="E4927" t="s">
        <v>6929</v>
      </c>
      <c r="F4927" t="s">
        <v>65</v>
      </c>
      <c r="G4927" t="s">
        <v>66</v>
      </c>
      <c r="H4927" t="s">
        <v>15019</v>
      </c>
      <c r="I4927" t="s">
        <v>6929</v>
      </c>
      <c r="J4927" t="s">
        <v>8141</v>
      </c>
      <c r="K4927" t="s">
        <v>8230</v>
      </c>
      <c r="L4927" t="s">
        <v>8164</v>
      </c>
      <c r="M4927" t="s">
        <v>8152</v>
      </c>
      <c r="N4927">
        <v>45103.375</v>
      </c>
      <c r="O4927">
        <v>45103.375</v>
      </c>
      <c r="P4927">
        <v>45107.375</v>
      </c>
      <c r="Q4927">
        <v>45107.375</v>
      </c>
    </row>
    <row r="4928" spans="1:17">
      <c r="A4928" t="s">
        <v>20116</v>
      </c>
      <c r="B4928" t="s">
        <v>6783</v>
      </c>
      <c r="C4928" t="s">
        <v>6784</v>
      </c>
      <c r="D4928" t="s">
        <v>6930</v>
      </c>
      <c r="E4928" t="s">
        <v>6931</v>
      </c>
      <c r="F4928" t="s">
        <v>65</v>
      </c>
      <c r="G4928" t="s">
        <v>66</v>
      </c>
      <c r="H4928" t="s">
        <v>15020</v>
      </c>
      <c r="I4928" t="s">
        <v>6931</v>
      </c>
      <c r="J4928" t="s">
        <v>8141</v>
      </c>
      <c r="K4928" t="s">
        <v>8164</v>
      </c>
      <c r="L4928" t="s">
        <v>8527</v>
      </c>
      <c r="M4928" t="s">
        <v>8152</v>
      </c>
      <c r="N4928">
        <v>45449</v>
      </c>
      <c r="O4928">
        <v>45449</v>
      </c>
      <c r="P4928">
        <v>45449</v>
      </c>
      <c r="Q4928">
        <v>45449</v>
      </c>
    </row>
    <row r="4929" spans="1:17">
      <c r="B4929" t="s">
        <v>6783</v>
      </c>
      <c r="C4929" t="s">
        <v>6784</v>
      </c>
      <c r="D4929" t="s">
        <v>6932</v>
      </c>
      <c r="E4929" t="s">
        <v>6933</v>
      </c>
      <c r="F4929" t="s">
        <v>65</v>
      </c>
      <c r="G4929" t="s">
        <v>66</v>
      </c>
      <c r="H4929" t="s">
        <v>15021</v>
      </c>
      <c r="I4929" t="s">
        <v>6933</v>
      </c>
      <c r="J4929" t="s">
        <v>8141</v>
      </c>
      <c r="K4929" t="s">
        <v>8164</v>
      </c>
      <c r="L4929" t="s">
        <v>8230</v>
      </c>
      <c r="M4929" t="s">
        <v>8165</v>
      </c>
      <c r="N4929">
        <v>45084.375</v>
      </c>
      <c r="O4929">
        <v>45085.375</v>
      </c>
      <c r="P4929">
        <v>45085.375</v>
      </c>
      <c r="Q4929">
        <v>45085.375</v>
      </c>
    </row>
    <row r="4930" spans="1:17">
      <c r="B4930" t="s">
        <v>6783</v>
      </c>
      <c r="C4930" t="s">
        <v>6784</v>
      </c>
      <c r="D4930" t="s">
        <v>6934</v>
      </c>
      <c r="E4930" t="s">
        <v>6935</v>
      </c>
      <c r="F4930" t="s">
        <v>65</v>
      </c>
      <c r="G4930" t="s">
        <v>66</v>
      </c>
      <c r="H4930" t="s">
        <v>15022</v>
      </c>
      <c r="I4930" t="s">
        <v>6935</v>
      </c>
      <c r="J4930" t="s">
        <v>8141</v>
      </c>
      <c r="K4930" t="s">
        <v>8230</v>
      </c>
      <c r="L4930" t="s">
        <v>8181</v>
      </c>
      <c r="M4930" t="s">
        <v>8152</v>
      </c>
      <c r="N4930">
        <v>45117.375</v>
      </c>
      <c r="O4930">
        <v>45120.375</v>
      </c>
      <c r="P4930">
        <v>45120.375</v>
      </c>
      <c r="Q4930">
        <v>45120.375</v>
      </c>
    </row>
    <row r="4931" spans="1:17">
      <c r="A4931" t="s">
        <v>20117</v>
      </c>
      <c r="B4931" t="s">
        <v>6783</v>
      </c>
      <c r="C4931" t="s">
        <v>6784</v>
      </c>
      <c r="D4931" t="s">
        <v>6936</v>
      </c>
      <c r="E4931" t="s">
        <v>6937</v>
      </c>
      <c r="F4931" t="s">
        <v>65</v>
      </c>
      <c r="G4931" t="s">
        <v>66</v>
      </c>
      <c r="H4931" t="s">
        <v>15023</v>
      </c>
      <c r="I4931" t="s">
        <v>6937</v>
      </c>
      <c r="J4931" t="s">
        <v>8141</v>
      </c>
      <c r="K4931" t="s">
        <v>8230</v>
      </c>
      <c r="L4931" t="s">
        <v>8208</v>
      </c>
      <c r="M4931" t="s">
        <v>8152</v>
      </c>
      <c r="N4931">
        <v>45491</v>
      </c>
      <c r="O4931">
        <v>45491</v>
      </c>
      <c r="P4931">
        <v>45491</v>
      </c>
      <c r="Q4931">
        <v>45491</v>
      </c>
    </row>
    <row r="4932" spans="1:17">
      <c r="B4932" t="s">
        <v>6783</v>
      </c>
      <c r="C4932" t="s">
        <v>6784</v>
      </c>
      <c r="D4932" t="s">
        <v>6938</v>
      </c>
      <c r="E4932" t="s">
        <v>6939</v>
      </c>
      <c r="F4932" t="s">
        <v>65</v>
      </c>
      <c r="G4932" t="s">
        <v>66</v>
      </c>
      <c r="H4932" t="s">
        <v>15024</v>
      </c>
      <c r="I4932" t="s">
        <v>6939</v>
      </c>
      <c r="J4932" t="s">
        <v>8141</v>
      </c>
      <c r="K4932" t="s">
        <v>8181</v>
      </c>
      <c r="L4932" t="s">
        <v>8164</v>
      </c>
      <c r="M4932" t="s">
        <v>8152</v>
      </c>
      <c r="N4932">
        <v>45125.375</v>
      </c>
      <c r="O4932">
        <v>45127.375</v>
      </c>
      <c r="P4932">
        <v>45127.375</v>
      </c>
      <c r="Q4932">
        <v>45127.375</v>
      </c>
    </row>
    <row r="4933" spans="1:17">
      <c r="A4933" t="s">
        <v>20118</v>
      </c>
      <c r="B4933" t="s">
        <v>6783</v>
      </c>
      <c r="C4933" t="s">
        <v>6784</v>
      </c>
      <c r="D4933" t="s">
        <v>6940</v>
      </c>
      <c r="E4933" t="s">
        <v>6941</v>
      </c>
      <c r="F4933" t="s">
        <v>65</v>
      </c>
      <c r="G4933" t="s">
        <v>66</v>
      </c>
      <c r="H4933" t="s">
        <v>15025</v>
      </c>
      <c r="I4933" t="s">
        <v>6941</v>
      </c>
      <c r="J4933" t="s">
        <v>8141</v>
      </c>
      <c r="K4933" t="s">
        <v>8208</v>
      </c>
      <c r="L4933" t="s">
        <v>8181</v>
      </c>
      <c r="M4933" t="s">
        <v>8152</v>
      </c>
      <c r="N4933">
        <v>45477</v>
      </c>
      <c r="O4933">
        <v>45477</v>
      </c>
      <c r="P4933">
        <v>45477</v>
      </c>
      <c r="Q4933">
        <v>45477</v>
      </c>
    </row>
    <row r="4934" spans="1:17">
      <c r="A4934" t="s">
        <v>20119</v>
      </c>
      <c r="B4934" t="s">
        <v>6783</v>
      </c>
      <c r="C4934" t="s">
        <v>6784</v>
      </c>
      <c r="D4934" t="s">
        <v>6942</v>
      </c>
      <c r="E4934" t="s">
        <v>6943</v>
      </c>
      <c r="F4934" t="s">
        <v>65</v>
      </c>
      <c r="G4934" t="s">
        <v>66</v>
      </c>
      <c r="H4934" t="s">
        <v>15026</v>
      </c>
      <c r="I4934" t="s">
        <v>6943</v>
      </c>
      <c r="J4934" t="s">
        <v>8141</v>
      </c>
      <c r="K4934" t="s">
        <v>8433</v>
      </c>
      <c r="L4934" t="s">
        <v>8164</v>
      </c>
      <c r="M4934" t="s">
        <v>8152</v>
      </c>
      <c r="N4934">
        <v>45498</v>
      </c>
      <c r="O4934">
        <v>45498</v>
      </c>
      <c r="P4934">
        <v>45498</v>
      </c>
      <c r="Q4934">
        <v>45498</v>
      </c>
    </row>
    <row r="4935" spans="1:17">
      <c r="B4935" t="s">
        <v>6783</v>
      </c>
      <c r="C4935" t="s">
        <v>6784</v>
      </c>
      <c r="D4935" t="s">
        <v>6944</v>
      </c>
      <c r="E4935" t="s">
        <v>6945</v>
      </c>
      <c r="F4935" t="s">
        <v>65</v>
      </c>
      <c r="G4935" t="s">
        <v>66</v>
      </c>
      <c r="H4935" t="s">
        <v>15027</v>
      </c>
      <c r="I4935" t="s">
        <v>6945</v>
      </c>
      <c r="J4935" t="s">
        <v>8141</v>
      </c>
      <c r="K4935" t="s">
        <v>8181</v>
      </c>
      <c r="L4935" t="s">
        <v>8216</v>
      </c>
      <c r="M4935" t="s">
        <v>8152</v>
      </c>
      <c r="N4935">
        <v>45131.375</v>
      </c>
      <c r="O4935">
        <v>45134.375</v>
      </c>
      <c r="P4935">
        <v>45134.375</v>
      </c>
      <c r="Q4935">
        <v>45134.375</v>
      </c>
    </row>
    <row r="4936" spans="1:17">
      <c r="A4936" t="s">
        <v>20120</v>
      </c>
      <c r="B4936" t="s">
        <v>6783</v>
      </c>
      <c r="C4936" t="s">
        <v>6784</v>
      </c>
      <c r="D4936" t="s">
        <v>6946</v>
      </c>
      <c r="E4936" t="s">
        <v>6947</v>
      </c>
      <c r="F4936" t="s">
        <v>65</v>
      </c>
      <c r="G4936" t="s">
        <v>66</v>
      </c>
      <c r="H4936" t="s">
        <v>15028</v>
      </c>
      <c r="I4936" t="s">
        <v>6947</v>
      </c>
      <c r="J4936" t="s">
        <v>8141</v>
      </c>
      <c r="K4936" t="s">
        <v>8230</v>
      </c>
      <c r="L4936" t="s">
        <v>8433</v>
      </c>
      <c r="M4936" t="s">
        <v>8152</v>
      </c>
      <c r="N4936">
        <v>45505</v>
      </c>
      <c r="O4936">
        <v>45505</v>
      </c>
      <c r="P4936">
        <v>45505</v>
      </c>
      <c r="Q4936">
        <v>45505</v>
      </c>
    </row>
    <row r="4937" spans="1:17">
      <c r="B4937" t="s">
        <v>6783</v>
      </c>
      <c r="C4937" t="s">
        <v>6784</v>
      </c>
      <c r="D4937" t="s">
        <v>6948</v>
      </c>
      <c r="E4937" t="s">
        <v>6949</v>
      </c>
      <c r="F4937" t="s">
        <v>65</v>
      </c>
      <c r="G4937" t="s">
        <v>66</v>
      </c>
      <c r="H4937" t="s">
        <v>15029</v>
      </c>
      <c r="I4937" t="s">
        <v>6949</v>
      </c>
      <c r="J4937" t="s">
        <v>8141</v>
      </c>
      <c r="K4937" t="s">
        <v>8181</v>
      </c>
      <c r="L4937" t="s">
        <v>8164</v>
      </c>
      <c r="M4937" t="s">
        <v>8152</v>
      </c>
      <c r="N4937">
        <v>45140.375</v>
      </c>
      <c r="O4937">
        <v>45140.375</v>
      </c>
      <c r="P4937">
        <v>45141.375</v>
      </c>
      <c r="Q4937">
        <v>45141.375</v>
      </c>
    </row>
    <row r="4938" spans="1:17">
      <c r="B4938" t="s">
        <v>3226</v>
      </c>
      <c r="C4938" t="s">
        <v>3227</v>
      </c>
      <c r="D4938" t="s">
        <v>6950</v>
      </c>
      <c r="E4938" t="s">
        <v>6951</v>
      </c>
      <c r="F4938" t="s">
        <v>65</v>
      </c>
      <c r="G4938" t="s">
        <v>66</v>
      </c>
      <c r="H4938" t="s">
        <v>15030</v>
      </c>
      <c r="I4938" t="s">
        <v>6951</v>
      </c>
      <c r="J4938" t="s">
        <v>8141</v>
      </c>
      <c r="K4938" t="s">
        <v>8216</v>
      </c>
      <c r="L4938" t="s">
        <v>8230</v>
      </c>
      <c r="M4938" t="s">
        <v>8152</v>
      </c>
      <c r="N4938">
        <v>45110.375</v>
      </c>
      <c r="O4938">
        <v>45113.375</v>
      </c>
      <c r="P4938">
        <v>45113.375</v>
      </c>
      <c r="Q4938">
        <v>45113.375</v>
      </c>
    </row>
    <row r="4939" spans="1:17">
      <c r="A4939" t="s">
        <v>20121</v>
      </c>
      <c r="B4939" t="s">
        <v>6783</v>
      </c>
      <c r="C4939" t="s">
        <v>6784</v>
      </c>
      <c r="D4939" t="s">
        <v>6952</v>
      </c>
      <c r="E4939" t="s">
        <v>6953</v>
      </c>
      <c r="F4939" t="s">
        <v>65</v>
      </c>
      <c r="G4939" t="s">
        <v>66</v>
      </c>
      <c r="H4939" t="s">
        <v>15031</v>
      </c>
      <c r="I4939" t="s">
        <v>6953</v>
      </c>
      <c r="J4939" t="s">
        <v>8141</v>
      </c>
      <c r="K4939" t="s">
        <v>8164</v>
      </c>
      <c r="L4939" t="s">
        <v>8208</v>
      </c>
      <c r="M4939" t="s">
        <v>8152</v>
      </c>
      <c r="N4939">
        <v>45484</v>
      </c>
      <c r="O4939">
        <v>45484</v>
      </c>
      <c r="P4939">
        <v>45484</v>
      </c>
      <c r="Q4939">
        <v>45484</v>
      </c>
    </row>
    <row r="4940" spans="1:17">
      <c r="B4940" t="s">
        <v>6783</v>
      </c>
      <c r="C4940" t="s">
        <v>6784</v>
      </c>
      <c r="D4940" t="s">
        <v>6954</v>
      </c>
      <c r="E4940" t="s">
        <v>6955</v>
      </c>
      <c r="F4940" t="s">
        <v>65</v>
      </c>
      <c r="G4940" t="s">
        <v>66</v>
      </c>
      <c r="H4940" t="s">
        <v>15032</v>
      </c>
      <c r="I4940" t="s">
        <v>6955</v>
      </c>
      <c r="J4940" t="s">
        <v>8141</v>
      </c>
      <c r="K4940" t="s">
        <v>8181</v>
      </c>
      <c r="L4940" t="s">
        <v>8216</v>
      </c>
      <c r="M4940" t="s">
        <v>8152</v>
      </c>
      <c r="N4940">
        <v>45154.375</v>
      </c>
      <c r="O4940">
        <v>45155.375</v>
      </c>
      <c r="P4940">
        <v>45155.375</v>
      </c>
      <c r="Q4940">
        <v>45155.375</v>
      </c>
    </row>
    <row r="4941" spans="1:17">
      <c r="A4941" t="s">
        <v>20122</v>
      </c>
      <c r="B4941" t="s">
        <v>6783</v>
      </c>
      <c r="C4941" t="s">
        <v>6784</v>
      </c>
      <c r="D4941" t="s">
        <v>6956</v>
      </c>
      <c r="E4941" t="s">
        <v>6957</v>
      </c>
      <c r="F4941" t="s">
        <v>65</v>
      </c>
      <c r="G4941" t="s">
        <v>66</v>
      </c>
      <c r="H4941" t="s">
        <v>15033</v>
      </c>
      <c r="I4941" t="s">
        <v>6957</v>
      </c>
      <c r="J4941" t="s">
        <v>8141</v>
      </c>
      <c r="K4941" t="s">
        <v>8208</v>
      </c>
      <c r="L4941" t="s">
        <v>8230</v>
      </c>
      <c r="M4941" t="s">
        <v>8152</v>
      </c>
      <c r="N4941">
        <v>45526</v>
      </c>
      <c r="O4941">
        <v>45526</v>
      </c>
      <c r="P4941">
        <v>45526</v>
      </c>
      <c r="Q4941">
        <v>45526</v>
      </c>
    </row>
    <row r="4942" spans="1:17">
      <c r="B4942" t="s">
        <v>6783</v>
      </c>
      <c r="C4942" t="s">
        <v>6784</v>
      </c>
      <c r="D4942" t="s">
        <v>6958</v>
      </c>
      <c r="E4942" t="s">
        <v>6959</v>
      </c>
      <c r="F4942" t="s">
        <v>65</v>
      </c>
      <c r="G4942" t="s">
        <v>66</v>
      </c>
      <c r="H4942" t="s">
        <v>15034</v>
      </c>
      <c r="I4942" t="s">
        <v>6959</v>
      </c>
      <c r="J4942" t="s">
        <v>8141</v>
      </c>
      <c r="K4942" t="s">
        <v>8216</v>
      </c>
      <c r="L4942" t="s">
        <v>8164</v>
      </c>
      <c r="M4942" t="s">
        <v>8152</v>
      </c>
      <c r="N4942">
        <v>45161.375</v>
      </c>
      <c r="O4942">
        <v>45162.375</v>
      </c>
      <c r="P4942">
        <v>45162.375</v>
      </c>
      <c r="Q4942">
        <v>45162.375</v>
      </c>
    </row>
    <row r="4943" spans="1:17">
      <c r="A4943" t="s">
        <v>20123</v>
      </c>
      <c r="B4943" t="s">
        <v>6783</v>
      </c>
      <c r="C4943" t="s">
        <v>6784</v>
      </c>
      <c r="D4943" t="s">
        <v>6960</v>
      </c>
      <c r="E4943" t="s">
        <v>6961</v>
      </c>
      <c r="F4943" t="s">
        <v>65</v>
      </c>
      <c r="G4943" t="s">
        <v>66</v>
      </c>
      <c r="H4943" t="s">
        <v>15035</v>
      </c>
      <c r="I4943" t="s">
        <v>6961</v>
      </c>
      <c r="J4943" t="s">
        <v>8141</v>
      </c>
      <c r="K4943" t="s">
        <v>8152</v>
      </c>
      <c r="L4943" t="s">
        <v>8152</v>
      </c>
      <c r="M4943" t="s">
        <v>8152</v>
      </c>
      <c r="N4943">
        <v>45533</v>
      </c>
      <c r="O4943">
        <v>45533</v>
      </c>
      <c r="P4943">
        <v>45533</v>
      </c>
      <c r="Q4943">
        <v>45533</v>
      </c>
    </row>
    <row r="4944" spans="1:17">
      <c r="B4944" t="s">
        <v>6783</v>
      </c>
      <c r="C4944" t="s">
        <v>6784</v>
      </c>
      <c r="D4944" t="s">
        <v>6962</v>
      </c>
      <c r="E4944" t="s">
        <v>6963</v>
      </c>
      <c r="F4944" t="s">
        <v>65</v>
      </c>
      <c r="G4944" t="s">
        <v>66</v>
      </c>
      <c r="H4944" t="s">
        <v>15036</v>
      </c>
      <c r="I4944" t="s">
        <v>6963</v>
      </c>
      <c r="J4944" t="s">
        <v>8141</v>
      </c>
      <c r="K4944" t="s">
        <v>8230</v>
      </c>
      <c r="L4944" t="s">
        <v>8181</v>
      </c>
      <c r="M4944" t="s">
        <v>8152</v>
      </c>
      <c r="N4944">
        <v>45168.375</v>
      </c>
      <c r="O4944">
        <v>45169.375</v>
      </c>
      <c r="P4944">
        <v>45169.375</v>
      </c>
      <c r="Q4944">
        <v>45169.375</v>
      </c>
    </row>
    <row r="4945" spans="1:17">
      <c r="A4945" t="s">
        <v>20124</v>
      </c>
      <c r="B4945" t="s">
        <v>6783</v>
      </c>
      <c r="C4945" t="s">
        <v>6784</v>
      </c>
      <c r="D4945" t="s">
        <v>6964</v>
      </c>
      <c r="E4945" t="s">
        <v>6965</v>
      </c>
      <c r="F4945" t="s">
        <v>65</v>
      </c>
      <c r="G4945" t="s">
        <v>66</v>
      </c>
      <c r="H4945" t="s">
        <v>15037</v>
      </c>
      <c r="I4945" t="s">
        <v>6965</v>
      </c>
      <c r="J4945" t="s">
        <v>8141</v>
      </c>
      <c r="K4945" t="s">
        <v>8181</v>
      </c>
      <c r="L4945" t="s">
        <v>8230</v>
      </c>
      <c r="M4945" t="s">
        <v>8152</v>
      </c>
      <c r="N4945">
        <v>45512</v>
      </c>
      <c r="O4945">
        <v>45512</v>
      </c>
      <c r="P4945">
        <v>45512</v>
      </c>
      <c r="Q4945">
        <v>45512</v>
      </c>
    </row>
    <row r="4946" spans="1:17">
      <c r="B4946" t="s">
        <v>6783</v>
      </c>
      <c r="C4946" t="s">
        <v>6784</v>
      </c>
      <c r="D4946" t="s">
        <v>6966</v>
      </c>
      <c r="E4946" t="s">
        <v>6967</v>
      </c>
      <c r="F4946" t="s">
        <v>65</v>
      </c>
      <c r="G4946" t="s">
        <v>66</v>
      </c>
      <c r="H4946" t="s">
        <v>15038</v>
      </c>
      <c r="I4946" t="s">
        <v>6967</v>
      </c>
      <c r="J4946" t="s">
        <v>8141</v>
      </c>
      <c r="K4946" t="s">
        <v>8181</v>
      </c>
      <c r="L4946" t="s">
        <v>8230</v>
      </c>
      <c r="M4946" t="s">
        <v>8152</v>
      </c>
      <c r="N4946">
        <v>45182.375</v>
      </c>
      <c r="O4946">
        <v>45183.375</v>
      </c>
      <c r="P4946">
        <v>45183.375</v>
      </c>
      <c r="Q4946">
        <v>45183.375</v>
      </c>
    </row>
    <row r="4947" spans="1:17">
      <c r="B4947" t="s">
        <v>6783</v>
      </c>
      <c r="C4947" t="s">
        <v>6784</v>
      </c>
      <c r="D4947" t="s">
        <v>6968</v>
      </c>
      <c r="E4947" t="s">
        <v>6969</v>
      </c>
      <c r="F4947" t="s">
        <v>65</v>
      </c>
      <c r="G4947" t="s">
        <v>66</v>
      </c>
      <c r="H4947" t="s">
        <v>15039</v>
      </c>
      <c r="I4947" t="s">
        <v>6969</v>
      </c>
      <c r="J4947" t="s">
        <v>8141</v>
      </c>
      <c r="K4947" t="s">
        <v>8164</v>
      </c>
      <c r="L4947" t="s">
        <v>8230</v>
      </c>
      <c r="M4947" t="s">
        <v>8165</v>
      </c>
      <c r="N4947">
        <v>44825.375</v>
      </c>
      <c r="O4947">
        <v>44826.375</v>
      </c>
      <c r="P4947">
        <v>44826.375</v>
      </c>
      <c r="Q4947">
        <v>44819.375</v>
      </c>
    </row>
    <row r="4948" spans="1:17">
      <c r="B4948" t="s">
        <v>6783</v>
      </c>
      <c r="C4948" t="s">
        <v>6784</v>
      </c>
      <c r="D4948" t="s">
        <v>6970</v>
      </c>
      <c r="E4948" t="s">
        <v>6969</v>
      </c>
      <c r="F4948" t="s">
        <v>65</v>
      </c>
      <c r="G4948" t="s">
        <v>66</v>
      </c>
      <c r="H4948" t="s">
        <v>15040</v>
      </c>
      <c r="I4948" t="s">
        <v>6969</v>
      </c>
      <c r="J4948" t="s">
        <v>8141</v>
      </c>
      <c r="K4948" t="s">
        <v>8230</v>
      </c>
      <c r="L4948" t="s">
        <v>8164</v>
      </c>
      <c r="M4948" t="s">
        <v>8152</v>
      </c>
      <c r="N4948">
        <v>45189.375</v>
      </c>
      <c r="O4948">
        <v>45190.375</v>
      </c>
      <c r="P4948">
        <v>45190.375</v>
      </c>
      <c r="Q4948">
        <v>45190.375</v>
      </c>
    </row>
    <row r="4949" spans="1:17">
      <c r="B4949" t="s">
        <v>6783</v>
      </c>
      <c r="C4949" t="s">
        <v>6784</v>
      </c>
      <c r="D4949" t="s">
        <v>6971</v>
      </c>
      <c r="E4949" t="s">
        <v>6972</v>
      </c>
      <c r="F4949" t="s">
        <v>65</v>
      </c>
      <c r="G4949" t="s">
        <v>66</v>
      </c>
      <c r="H4949" t="s">
        <v>15041</v>
      </c>
      <c r="I4949" t="s">
        <v>6972</v>
      </c>
      <c r="J4949" t="s">
        <v>8141</v>
      </c>
      <c r="K4949" t="s">
        <v>8181</v>
      </c>
      <c r="L4949" t="s">
        <v>8216</v>
      </c>
      <c r="M4949" t="s">
        <v>8152</v>
      </c>
      <c r="N4949">
        <v>45197.375</v>
      </c>
      <c r="O4949">
        <v>45197.375</v>
      </c>
      <c r="P4949">
        <v>45197.375</v>
      </c>
      <c r="Q4949">
        <v>45197.375</v>
      </c>
    </row>
    <row r="4950" spans="1:17">
      <c r="B4950" t="s">
        <v>6783</v>
      </c>
      <c r="C4950" t="s">
        <v>6784</v>
      </c>
      <c r="D4950" t="s">
        <v>6973</v>
      </c>
      <c r="E4950" t="s">
        <v>6974</v>
      </c>
      <c r="F4950" t="s">
        <v>65</v>
      </c>
      <c r="G4950" t="s">
        <v>66</v>
      </c>
      <c r="H4950" t="s">
        <v>15042</v>
      </c>
      <c r="I4950" t="s">
        <v>6974</v>
      </c>
      <c r="J4950" t="s">
        <v>8141</v>
      </c>
      <c r="K4950" t="s">
        <v>8230</v>
      </c>
      <c r="L4950" t="s">
        <v>8163</v>
      </c>
      <c r="M4950" t="s">
        <v>8165</v>
      </c>
      <c r="N4950">
        <v>44832.375</v>
      </c>
      <c r="O4950">
        <v>44833.375</v>
      </c>
      <c r="P4950">
        <v>44833.375</v>
      </c>
      <c r="Q4950">
        <v>44833.375</v>
      </c>
    </row>
    <row r="4951" spans="1:17">
      <c r="B4951" t="s">
        <v>6783</v>
      </c>
      <c r="C4951" t="s">
        <v>6784</v>
      </c>
      <c r="D4951" t="s">
        <v>6975</v>
      </c>
      <c r="E4951" t="s">
        <v>6976</v>
      </c>
      <c r="F4951" t="s">
        <v>65</v>
      </c>
      <c r="G4951" t="s">
        <v>66</v>
      </c>
      <c r="H4951" t="s">
        <v>15043</v>
      </c>
      <c r="I4951" t="s">
        <v>6976</v>
      </c>
      <c r="J4951" t="s">
        <v>8141</v>
      </c>
      <c r="K4951" t="s">
        <v>8164</v>
      </c>
      <c r="L4951" t="s">
        <v>8181</v>
      </c>
      <c r="M4951" t="s">
        <v>8152</v>
      </c>
      <c r="N4951">
        <v>45175.375</v>
      </c>
      <c r="O4951">
        <v>45176.375</v>
      </c>
      <c r="P4951">
        <v>45176.375</v>
      </c>
      <c r="Q4951">
        <v>45176.375</v>
      </c>
    </row>
    <row r="4952" spans="1:17">
      <c r="B4952" t="s">
        <v>103</v>
      </c>
      <c r="C4952" t="s">
        <v>104</v>
      </c>
      <c r="D4952" t="s">
        <v>6977</v>
      </c>
      <c r="E4952" t="s">
        <v>6978</v>
      </c>
      <c r="F4952" t="s">
        <v>65</v>
      </c>
      <c r="G4952" t="s">
        <v>66</v>
      </c>
      <c r="H4952" t="s">
        <v>15044</v>
      </c>
      <c r="I4952" t="s">
        <v>6978</v>
      </c>
      <c r="J4952" t="s">
        <v>8141</v>
      </c>
      <c r="K4952" t="s">
        <v>8181</v>
      </c>
      <c r="L4952" t="s">
        <v>8216</v>
      </c>
      <c r="M4952" t="s">
        <v>8152</v>
      </c>
      <c r="N4952">
        <v>45127.375</v>
      </c>
      <c r="O4952">
        <v>45127.375</v>
      </c>
      <c r="P4952">
        <v>45138.375</v>
      </c>
      <c r="Q4952">
        <v>45138.375</v>
      </c>
    </row>
    <row r="4953" spans="1:17">
      <c r="A4953" t="s">
        <v>20125</v>
      </c>
      <c r="B4953" t="s">
        <v>249</v>
      </c>
      <c r="C4953" t="s">
        <v>250</v>
      </c>
      <c r="D4953" t="s">
        <v>6979</v>
      </c>
      <c r="E4953" t="s">
        <v>6978</v>
      </c>
      <c r="F4953" t="s">
        <v>65</v>
      </c>
      <c r="G4953" t="s">
        <v>66</v>
      </c>
      <c r="H4953" t="s">
        <v>15045</v>
      </c>
      <c r="I4953" t="s">
        <v>6978</v>
      </c>
      <c r="J4953" t="s">
        <v>8141</v>
      </c>
      <c r="K4953" t="s">
        <v>8433</v>
      </c>
      <c r="L4953" t="s">
        <v>8152</v>
      </c>
      <c r="N4953">
        <v>45498</v>
      </c>
      <c r="O4953">
        <v>45504</v>
      </c>
      <c r="Q4953">
        <v>45504</v>
      </c>
    </row>
    <row r="4954" spans="1:17">
      <c r="B4954" t="s">
        <v>103</v>
      </c>
      <c r="C4954" t="s">
        <v>104</v>
      </c>
      <c r="D4954" t="s">
        <v>6980</v>
      </c>
      <c r="E4954" t="s">
        <v>6981</v>
      </c>
      <c r="F4954" t="s">
        <v>65</v>
      </c>
      <c r="G4954" t="s">
        <v>66</v>
      </c>
      <c r="H4954" t="s">
        <v>15046</v>
      </c>
      <c r="I4954" t="s">
        <v>6981</v>
      </c>
      <c r="J4954" t="s">
        <v>8141</v>
      </c>
      <c r="K4954" t="s">
        <v>8156</v>
      </c>
      <c r="L4954" t="s">
        <v>8167</v>
      </c>
      <c r="N4954">
        <v>45316</v>
      </c>
      <c r="O4954">
        <v>45323</v>
      </c>
      <c r="Q4954">
        <v>45323</v>
      </c>
    </row>
    <row r="4955" spans="1:17">
      <c r="B4955" t="s">
        <v>249</v>
      </c>
      <c r="C4955" t="s">
        <v>250</v>
      </c>
      <c r="D4955" t="s">
        <v>6982</v>
      </c>
      <c r="E4955" t="s">
        <v>6983</v>
      </c>
      <c r="F4955" t="s">
        <v>65</v>
      </c>
      <c r="G4955" t="s">
        <v>66</v>
      </c>
      <c r="H4955" t="s">
        <v>15047</v>
      </c>
      <c r="I4955" t="s">
        <v>6983</v>
      </c>
      <c r="J4955" t="s">
        <v>8141</v>
      </c>
      <c r="K4955" t="s">
        <v>8527</v>
      </c>
      <c r="L4955" t="s">
        <v>8164</v>
      </c>
      <c r="M4955" t="s">
        <v>8152</v>
      </c>
      <c r="N4955">
        <v>45400</v>
      </c>
      <c r="O4955">
        <v>45406</v>
      </c>
      <c r="P4955">
        <v>45406</v>
      </c>
      <c r="Q4955">
        <v>45406</v>
      </c>
    </row>
    <row r="4956" spans="1:17">
      <c r="B4956" t="s">
        <v>103</v>
      </c>
      <c r="C4956" t="s">
        <v>104</v>
      </c>
      <c r="D4956" t="s">
        <v>6984</v>
      </c>
      <c r="E4956" t="s">
        <v>6985</v>
      </c>
      <c r="F4956" t="s">
        <v>65</v>
      </c>
      <c r="G4956" t="s">
        <v>66</v>
      </c>
      <c r="H4956" t="s">
        <v>15048</v>
      </c>
      <c r="I4956" t="s">
        <v>6985</v>
      </c>
      <c r="J4956" t="s">
        <v>8141</v>
      </c>
      <c r="K4956" t="s">
        <v>8163</v>
      </c>
      <c r="M4956" t="s">
        <v>8165</v>
      </c>
      <c r="N4956">
        <v>44889.375</v>
      </c>
      <c r="P4956">
        <v>44889.375</v>
      </c>
      <c r="Q4956">
        <v>44889.375</v>
      </c>
    </row>
    <row r="4957" spans="1:17">
      <c r="B4957" t="s">
        <v>103</v>
      </c>
      <c r="C4957" t="s">
        <v>104</v>
      </c>
      <c r="D4957" t="s">
        <v>6986</v>
      </c>
      <c r="E4957" t="s">
        <v>6987</v>
      </c>
      <c r="F4957" t="s">
        <v>65</v>
      </c>
      <c r="G4957" t="s">
        <v>66</v>
      </c>
      <c r="H4957" t="s">
        <v>15049</v>
      </c>
      <c r="I4957" t="s">
        <v>6987</v>
      </c>
      <c r="J4957" t="s">
        <v>8141</v>
      </c>
      <c r="K4957" t="s">
        <v>8163</v>
      </c>
      <c r="L4957" t="s">
        <v>8164</v>
      </c>
      <c r="M4957" t="s">
        <v>8165</v>
      </c>
      <c r="N4957">
        <v>44845.375</v>
      </c>
      <c r="O4957">
        <v>44845.375</v>
      </c>
      <c r="P4957">
        <v>44845.375</v>
      </c>
      <c r="Q4957">
        <v>44865.375</v>
      </c>
    </row>
    <row r="4958" spans="1:17">
      <c r="B4958" t="s">
        <v>103</v>
      </c>
      <c r="C4958" t="s">
        <v>104</v>
      </c>
      <c r="D4958" t="s">
        <v>6988</v>
      </c>
      <c r="E4958" t="s">
        <v>6989</v>
      </c>
      <c r="F4958" t="s">
        <v>65</v>
      </c>
      <c r="G4958" t="s">
        <v>66</v>
      </c>
      <c r="H4958" t="s">
        <v>15050</v>
      </c>
      <c r="I4958" t="s">
        <v>6989</v>
      </c>
      <c r="J4958" t="s">
        <v>8255</v>
      </c>
      <c r="K4958" t="s">
        <v>8181</v>
      </c>
      <c r="L4958" t="s">
        <v>8230</v>
      </c>
      <c r="M4958" t="s">
        <v>8165</v>
      </c>
      <c r="N4958">
        <v>44845.375</v>
      </c>
      <c r="O4958">
        <v>44845.375</v>
      </c>
      <c r="P4958">
        <v>44845.375</v>
      </c>
      <c r="Q4958">
        <v>44865.375</v>
      </c>
    </row>
    <row r="4959" spans="1:17">
      <c r="B4959" t="s">
        <v>103</v>
      </c>
      <c r="C4959" t="s">
        <v>104</v>
      </c>
      <c r="D4959" t="s">
        <v>6990</v>
      </c>
      <c r="E4959" t="s">
        <v>6991</v>
      </c>
      <c r="F4959" t="s">
        <v>65</v>
      </c>
      <c r="G4959" t="s">
        <v>66</v>
      </c>
      <c r="H4959" t="s">
        <v>15051</v>
      </c>
      <c r="I4959" t="s">
        <v>6991</v>
      </c>
      <c r="J4959" t="s">
        <v>8141</v>
      </c>
      <c r="K4959" t="s">
        <v>8230</v>
      </c>
      <c r="L4959" t="s">
        <v>8181</v>
      </c>
      <c r="M4959" t="s">
        <v>8165</v>
      </c>
      <c r="N4959">
        <v>44845.375</v>
      </c>
      <c r="O4959">
        <v>44845.375</v>
      </c>
      <c r="P4959">
        <v>44845.375</v>
      </c>
      <c r="Q4959">
        <v>44865.375</v>
      </c>
    </row>
    <row r="4960" spans="1:17">
      <c r="B4960" t="s">
        <v>103</v>
      </c>
      <c r="C4960" t="s">
        <v>104</v>
      </c>
      <c r="D4960" t="s">
        <v>6992</v>
      </c>
      <c r="E4960" t="s">
        <v>6993</v>
      </c>
      <c r="F4960" t="s">
        <v>65</v>
      </c>
      <c r="G4960" t="s">
        <v>66</v>
      </c>
      <c r="H4960" t="s">
        <v>15052</v>
      </c>
      <c r="I4960" t="s">
        <v>6993</v>
      </c>
      <c r="J4960" t="s">
        <v>8141</v>
      </c>
      <c r="K4960" t="s">
        <v>8164</v>
      </c>
      <c r="L4960" t="s">
        <v>8163</v>
      </c>
      <c r="M4960" t="s">
        <v>8165</v>
      </c>
      <c r="N4960">
        <v>44845.375</v>
      </c>
      <c r="O4960">
        <v>44845.375</v>
      </c>
      <c r="P4960">
        <v>44845.375</v>
      </c>
      <c r="Q4960">
        <v>44865.375</v>
      </c>
    </row>
    <row r="4961" spans="1:17">
      <c r="B4961" t="s">
        <v>103</v>
      </c>
      <c r="C4961" t="s">
        <v>104</v>
      </c>
      <c r="D4961" t="s">
        <v>6994</v>
      </c>
      <c r="E4961" t="s">
        <v>6995</v>
      </c>
      <c r="F4961" t="s">
        <v>65</v>
      </c>
      <c r="G4961" t="s">
        <v>66</v>
      </c>
      <c r="H4961" t="s">
        <v>15053</v>
      </c>
      <c r="I4961" t="s">
        <v>6995</v>
      </c>
      <c r="J4961" t="s">
        <v>8141</v>
      </c>
      <c r="K4961" t="s">
        <v>8163</v>
      </c>
      <c r="L4961" t="s">
        <v>8230</v>
      </c>
      <c r="M4961" t="s">
        <v>8165</v>
      </c>
      <c r="N4961">
        <v>44845.375</v>
      </c>
      <c r="O4961">
        <v>44845.375</v>
      </c>
      <c r="P4961">
        <v>44845.375</v>
      </c>
      <c r="Q4961">
        <v>44865.375</v>
      </c>
    </row>
    <row r="4962" spans="1:17">
      <c r="B4962" t="s">
        <v>103</v>
      </c>
      <c r="C4962" t="s">
        <v>104</v>
      </c>
      <c r="D4962" t="s">
        <v>6996</v>
      </c>
      <c r="E4962" t="s">
        <v>6997</v>
      </c>
      <c r="F4962" t="s">
        <v>65</v>
      </c>
      <c r="G4962" t="s">
        <v>66</v>
      </c>
      <c r="H4962" t="s">
        <v>15054</v>
      </c>
      <c r="I4962" t="s">
        <v>6997</v>
      </c>
      <c r="J4962" t="s">
        <v>8141</v>
      </c>
      <c r="K4962" t="s">
        <v>8159</v>
      </c>
      <c r="L4962" t="s">
        <v>8224</v>
      </c>
      <c r="M4962" t="s">
        <v>8160</v>
      </c>
      <c r="N4962">
        <v>44851.375</v>
      </c>
      <c r="O4962">
        <v>44851.375</v>
      </c>
      <c r="P4962">
        <v>44865.375</v>
      </c>
      <c r="Q4962">
        <v>44865.375</v>
      </c>
    </row>
    <row r="4963" spans="1:17">
      <c r="B4963" t="s">
        <v>103</v>
      </c>
      <c r="C4963" t="s">
        <v>104</v>
      </c>
      <c r="D4963" t="s">
        <v>6998</v>
      </c>
      <c r="E4963" t="s">
        <v>6999</v>
      </c>
      <c r="F4963" t="s">
        <v>65</v>
      </c>
      <c r="G4963" t="s">
        <v>66</v>
      </c>
      <c r="H4963" t="s">
        <v>15055</v>
      </c>
      <c r="I4963" t="s">
        <v>6999</v>
      </c>
      <c r="J4963" t="s">
        <v>8141</v>
      </c>
      <c r="K4963" t="s">
        <v>8178</v>
      </c>
      <c r="L4963" t="s">
        <v>8241</v>
      </c>
      <c r="M4963" t="s">
        <v>8179</v>
      </c>
      <c r="N4963">
        <v>44851.375</v>
      </c>
      <c r="O4963">
        <v>44851.375</v>
      </c>
      <c r="P4963">
        <v>44865.375</v>
      </c>
      <c r="Q4963">
        <v>44865.375</v>
      </c>
    </row>
    <row r="4964" spans="1:17">
      <c r="B4964" t="s">
        <v>103</v>
      </c>
      <c r="C4964" t="s">
        <v>104</v>
      </c>
      <c r="D4964" t="s">
        <v>7000</v>
      </c>
      <c r="E4964" t="s">
        <v>7001</v>
      </c>
      <c r="F4964" t="s">
        <v>65</v>
      </c>
      <c r="G4964" t="s">
        <v>66</v>
      </c>
      <c r="H4964" t="s">
        <v>15056</v>
      </c>
      <c r="I4964" t="s">
        <v>7001</v>
      </c>
      <c r="J4964" t="s">
        <v>8141</v>
      </c>
      <c r="K4964" t="s">
        <v>8159</v>
      </c>
      <c r="L4964" t="s">
        <v>8178</v>
      </c>
      <c r="M4964" t="s">
        <v>8179</v>
      </c>
      <c r="N4964">
        <v>44851.375</v>
      </c>
      <c r="O4964">
        <v>44851.375</v>
      </c>
      <c r="P4964">
        <v>44865.375</v>
      </c>
      <c r="Q4964">
        <v>44865.375</v>
      </c>
    </row>
    <row r="4965" spans="1:17">
      <c r="B4965" t="s">
        <v>103</v>
      </c>
      <c r="C4965" t="s">
        <v>104</v>
      </c>
      <c r="D4965" t="s">
        <v>7002</v>
      </c>
      <c r="E4965" t="s">
        <v>7003</v>
      </c>
      <c r="F4965" t="s">
        <v>65</v>
      </c>
      <c r="G4965" t="s">
        <v>66</v>
      </c>
      <c r="H4965" t="s">
        <v>15057</v>
      </c>
      <c r="I4965" t="s">
        <v>7003</v>
      </c>
      <c r="J4965" t="s">
        <v>8141</v>
      </c>
      <c r="K4965" t="s">
        <v>8241</v>
      </c>
      <c r="L4965" t="s">
        <v>8178</v>
      </c>
      <c r="M4965" t="s">
        <v>8160</v>
      </c>
      <c r="N4965">
        <v>44851.375</v>
      </c>
      <c r="O4965">
        <v>44851.375</v>
      </c>
      <c r="P4965">
        <v>44865.375</v>
      </c>
      <c r="Q4965">
        <v>44865.375</v>
      </c>
    </row>
    <row r="4966" spans="1:17">
      <c r="B4966" t="s">
        <v>103</v>
      </c>
      <c r="C4966" t="s">
        <v>104</v>
      </c>
      <c r="D4966" t="s">
        <v>7004</v>
      </c>
      <c r="E4966" t="s">
        <v>7005</v>
      </c>
      <c r="F4966" t="s">
        <v>65</v>
      </c>
      <c r="G4966" t="s">
        <v>66</v>
      </c>
      <c r="H4966" t="s">
        <v>15058</v>
      </c>
      <c r="I4966" t="s">
        <v>7005</v>
      </c>
      <c r="J4966" t="s">
        <v>8141</v>
      </c>
      <c r="K4966" t="s">
        <v>8224</v>
      </c>
      <c r="L4966" t="s">
        <v>8178</v>
      </c>
      <c r="M4966" t="s">
        <v>8160</v>
      </c>
      <c r="N4966">
        <v>44851.375</v>
      </c>
      <c r="O4966">
        <v>44851.375</v>
      </c>
      <c r="P4966">
        <v>44865.375</v>
      </c>
      <c r="Q4966">
        <v>44865.375</v>
      </c>
    </row>
    <row r="4967" spans="1:17">
      <c r="B4967" t="s">
        <v>103</v>
      </c>
      <c r="C4967" t="s">
        <v>104</v>
      </c>
      <c r="D4967" t="s">
        <v>7006</v>
      </c>
      <c r="E4967" t="s">
        <v>7007</v>
      </c>
      <c r="F4967" t="s">
        <v>65</v>
      </c>
      <c r="G4967" t="s">
        <v>66</v>
      </c>
      <c r="H4967" t="s">
        <v>15059</v>
      </c>
      <c r="I4967" t="s">
        <v>7007</v>
      </c>
      <c r="J4967" t="s">
        <v>8141</v>
      </c>
      <c r="K4967" t="s">
        <v>8178</v>
      </c>
      <c r="L4967" t="s">
        <v>8224</v>
      </c>
      <c r="M4967" t="s">
        <v>8179</v>
      </c>
      <c r="N4967">
        <v>44851.375</v>
      </c>
      <c r="O4967">
        <v>44851.375</v>
      </c>
      <c r="P4967">
        <v>44865.375</v>
      </c>
      <c r="Q4967">
        <v>44865.375</v>
      </c>
    </row>
    <row r="4968" spans="1:17">
      <c r="B4968" t="s">
        <v>103</v>
      </c>
      <c r="C4968" t="s">
        <v>104</v>
      </c>
      <c r="D4968" t="s">
        <v>7008</v>
      </c>
      <c r="E4968" t="s">
        <v>7009</v>
      </c>
      <c r="F4968" t="s">
        <v>65</v>
      </c>
      <c r="G4968" t="s">
        <v>66</v>
      </c>
      <c r="H4968" t="s">
        <v>15060</v>
      </c>
      <c r="I4968" t="s">
        <v>7009</v>
      </c>
      <c r="J4968" t="s">
        <v>8141</v>
      </c>
      <c r="K4968" t="s">
        <v>8241</v>
      </c>
      <c r="L4968" t="s">
        <v>8159</v>
      </c>
      <c r="M4968" t="s">
        <v>8160</v>
      </c>
      <c r="N4968">
        <v>44851.375</v>
      </c>
      <c r="O4968">
        <v>44851.375</v>
      </c>
      <c r="P4968">
        <v>44865.375</v>
      </c>
      <c r="Q4968">
        <v>44865.375</v>
      </c>
    </row>
    <row r="4969" spans="1:17">
      <c r="B4969" t="s">
        <v>103</v>
      </c>
      <c r="C4969" t="s">
        <v>104</v>
      </c>
      <c r="D4969" t="s">
        <v>7010</v>
      </c>
      <c r="E4969" t="s">
        <v>7011</v>
      </c>
      <c r="F4969" t="s">
        <v>65</v>
      </c>
      <c r="G4969" t="s">
        <v>66</v>
      </c>
      <c r="H4969" t="s">
        <v>15061</v>
      </c>
      <c r="I4969" t="s">
        <v>7011</v>
      </c>
      <c r="J4969" t="s">
        <v>8141</v>
      </c>
      <c r="K4969" t="s">
        <v>8142</v>
      </c>
      <c r="L4969" t="s">
        <v>8241</v>
      </c>
      <c r="M4969" t="s">
        <v>8165</v>
      </c>
      <c r="N4969">
        <v>45413</v>
      </c>
      <c r="O4969">
        <v>45413</v>
      </c>
      <c r="P4969">
        <v>45443</v>
      </c>
      <c r="Q4969">
        <v>45443</v>
      </c>
    </row>
    <row r="4970" spans="1:17">
      <c r="B4970" t="s">
        <v>103</v>
      </c>
      <c r="C4970" t="s">
        <v>104</v>
      </c>
      <c r="D4970" t="s">
        <v>7012</v>
      </c>
      <c r="E4970" t="s">
        <v>7013</v>
      </c>
      <c r="F4970" t="s">
        <v>65</v>
      </c>
      <c r="G4970" t="s">
        <v>66</v>
      </c>
      <c r="H4970" t="s">
        <v>15062</v>
      </c>
      <c r="I4970" t="s">
        <v>7013</v>
      </c>
      <c r="J4970" t="s">
        <v>8141</v>
      </c>
      <c r="K4970" t="s">
        <v>8181</v>
      </c>
      <c r="L4970" t="s">
        <v>8230</v>
      </c>
      <c r="M4970" t="s">
        <v>8165</v>
      </c>
      <c r="N4970">
        <v>45022.375</v>
      </c>
      <c r="O4970">
        <v>45037.375</v>
      </c>
      <c r="P4970">
        <v>45044.375</v>
      </c>
      <c r="Q4970">
        <v>45044.375</v>
      </c>
    </row>
    <row r="4971" spans="1:17">
      <c r="B4971" t="s">
        <v>103</v>
      </c>
      <c r="C4971" t="s">
        <v>104</v>
      </c>
      <c r="D4971" t="s">
        <v>7014</v>
      </c>
      <c r="E4971" t="s">
        <v>7015</v>
      </c>
      <c r="F4971" t="s">
        <v>65</v>
      </c>
      <c r="G4971" t="s">
        <v>66</v>
      </c>
      <c r="H4971" t="s">
        <v>15063</v>
      </c>
      <c r="I4971" t="s">
        <v>7015</v>
      </c>
      <c r="J4971" t="s">
        <v>8141</v>
      </c>
      <c r="K4971" t="s">
        <v>8143</v>
      </c>
      <c r="L4971" t="s">
        <v>8216</v>
      </c>
      <c r="M4971" t="s">
        <v>8165</v>
      </c>
      <c r="N4971">
        <v>45413</v>
      </c>
      <c r="O4971">
        <v>45413</v>
      </c>
      <c r="P4971">
        <v>45443</v>
      </c>
      <c r="Q4971">
        <v>45443</v>
      </c>
    </row>
    <row r="4972" spans="1:17">
      <c r="B4972" t="s">
        <v>103</v>
      </c>
      <c r="C4972" t="s">
        <v>104</v>
      </c>
      <c r="D4972" t="s">
        <v>7016</v>
      </c>
      <c r="E4972" t="s">
        <v>7017</v>
      </c>
      <c r="F4972" t="s">
        <v>65</v>
      </c>
      <c r="G4972" t="s">
        <v>66</v>
      </c>
      <c r="H4972" t="s">
        <v>15064</v>
      </c>
      <c r="I4972" t="s">
        <v>7017</v>
      </c>
      <c r="J4972" t="s">
        <v>8141</v>
      </c>
      <c r="K4972" t="s">
        <v>8230</v>
      </c>
      <c r="L4972" t="s">
        <v>8181</v>
      </c>
      <c r="M4972" t="s">
        <v>8165</v>
      </c>
      <c r="N4972">
        <v>45413</v>
      </c>
      <c r="O4972">
        <v>45413</v>
      </c>
      <c r="P4972">
        <v>45443</v>
      </c>
      <c r="Q4972">
        <v>45443</v>
      </c>
    </row>
    <row r="4973" spans="1:17">
      <c r="B4973" t="s">
        <v>103</v>
      </c>
      <c r="C4973" t="s">
        <v>104</v>
      </c>
      <c r="D4973" t="s">
        <v>7018</v>
      </c>
      <c r="E4973" t="s">
        <v>7019</v>
      </c>
      <c r="F4973" t="s">
        <v>65</v>
      </c>
      <c r="G4973" t="s">
        <v>66</v>
      </c>
      <c r="H4973" t="s">
        <v>15065</v>
      </c>
      <c r="I4973" t="s">
        <v>7019</v>
      </c>
      <c r="J4973" t="s">
        <v>8141</v>
      </c>
      <c r="K4973" t="s">
        <v>8152</v>
      </c>
      <c r="L4973" t="s">
        <v>8164</v>
      </c>
      <c r="M4973" t="s">
        <v>8165</v>
      </c>
      <c r="N4973">
        <v>45022.375</v>
      </c>
      <c r="O4973">
        <v>45037.375</v>
      </c>
      <c r="P4973">
        <v>45044.375</v>
      </c>
      <c r="Q4973">
        <v>45044.375</v>
      </c>
    </row>
    <row r="4974" spans="1:17">
      <c r="A4974" t="s">
        <v>20126</v>
      </c>
      <c r="B4974" t="s">
        <v>103</v>
      </c>
      <c r="C4974" t="s">
        <v>104</v>
      </c>
      <c r="D4974" t="s">
        <v>7020</v>
      </c>
      <c r="E4974" t="s">
        <v>7021</v>
      </c>
      <c r="F4974" t="s">
        <v>65</v>
      </c>
      <c r="G4974" t="s">
        <v>66</v>
      </c>
      <c r="H4974" t="s">
        <v>15066</v>
      </c>
      <c r="I4974" t="s">
        <v>7021</v>
      </c>
      <c r="J4974" t="s">
        <v>8141</v>
      </c>
      <c r="K4974" t="s">
        <v>8258</v>
      </c>
      <c r="L4974" t="s">
        <v>8156</v>
      </c>
      <c r="M4974" t="s">
        <v>8165</v>
      </c>
      <c r="N4974">
        <v>45413</v>
      </c>
      <c r="O4974">
        <v>45413</v>
      </c>
      <c r="P4974">
        <v>45443</v>
      </c>
      <c r="Q4974">
        <v>45443</v>
      </c>
    </row>
    <row r="4975" spans="1:17">
      <c r="B4975" t="s">
        <v>103</v>
      </c>
      <c r="C4975" t="s">
        <v>104</v>
      </c>
      <c r="D4975" t="s">
        <v>7022</v>
      </c>
      <c r="E4975" t="s">
        <v>7023</v>
      </c>
      <c r="F4975" t="s">
        <v>65</v>
      </c>
      <c r="G4975" t="s">
        <v>66</v>
      </c>
      <c r="H4975" t="s">
        <v>15067</v>
      </c>
      <c r="I4975" t="s">
        <v>7023</v>
      </c>
      <c r="J4975" t="s">
        <v>8141</v>
      </c>
      <c r="K4975" t="s">
        <v>8159</v>
      </c>
      <c r="L4975" t="s">
        <v>8143</v>
      </c>
      <c r="M4975" t="s">
        <v>8165</v>
      </c>
      <c r="N4975">
        <v>45413</v>
      </c>
      <c r="O4975">
        <v>45413</v>
      </c>
      <c r="P4975">
        <v>45443</v>
      </c>
      <c r="Q4975">
        <v>45443</v>
      </c>
    </row>
    <row r="4976" spans="1:17">
      <c r="B4976" t="s">
        <v>103</v>
      </c>
      <c r="C4976" t="s">
        <v>104</v>
      </c>
      <c r="D4976" t="s">
        <v>7024</v>
      </c>
      <c r="E4976" t="s">
        <v>7025</v>
      </c>
      <c r="F4976" t="s">
        <v>65</v>
      </c>
      <c r="G4976" t="s">
        <v>66</v>
      </c>
      <c r="H4976" t="s">
        <v>15068</v>
      </c>
      <c r="I4976" t="s">
        <v>7025</v>
      </c>
      <c r="J4976" t="s">
        <v>8141</v>
      </c>
      <c r="K4976" t="s">
        <v>8216</v>
      </c>
      <c r="L4976" t="s">
        <v>8142</v>
      </c>
      <c r="M4976" t="s">
        <v>8165</v>
      </c>
      <c r="N4976">
        <v>45413</v>
      </c>
      <c r="O4976">
        <v>45413</v>
      </c>
      <c r="P4976">
        <v>45443</v>
      </c>
      <c r="Q4976">
        <v>45443</v>
      </c>
    </row>
    <row r="4977" spans="1:17">
      <c r="B4977" t="s">
        <v>103</v>
      </c>
      <c r="C4977" t="s">
        <v>104</v>
      </c>
      <c r="D4977" t="s">
        <v>7026</v>
      </c>
      <c r="E4977" t="s">
        <v>7027</v>
      </c>
      <c r="F4977" t="s">
        <v>65</v>
      </c>
      <c r="G4977" t="s">
        <v>66</v>
      </c>
      <c r="H4977" t="s">
        <v>15069</v>
      </c>
      <c r="I4977" t="s">
        <v>7027</v>
      </c>
      <c r="J4977" t="s">
        <v>8141</v>
      </c>
      <c r="K4977" t="s">
        <v>8163</v>
      </c>
      <c r="L4977" t="s">
        <v>8164</v>
      </c>
      <c r="M4977" t="s">
        <v>8165</v>
      </c>
      <c r="N4977">
        <v>45022.375</v>
      </c>
      <c r="O4977">
        <v>45037.375</v>
      </c>
      <c r="P4977">
        <v>45037.375</v>
      </c>
      <c r="Q4977">
        <v>45044.375</v>
      </c>
    </row>
    <row r="4978" spans="1:17">
      <c r="B4978" t="s">
        <v>103</v>
      </c>
      <c r="C4978" t="s">
        <v>104</v>
      </c>
      <c r="D4978" t="s">
        <v>7028</v>
      </c>
      <c r="E4978" t="s">
        <v>7027</v>
      </c>
      <c r="F4978" t="s">
        <v>65</v>
      </c>
      <c r="G4978" t="s">
        <v>66</v>
      </c>
      <c r="H4978" t="s">
        <v>15070</v>
      </c>
      <c r="I4978" t="s">
        <v>7027</v>
      </c>
      <c r="J4978" t="s">
        <v>8141</v>
      </c>
      <c r="K4978" t="s">
        <v>8527</v>
      </c>
      <c r="L4978" t="s">
        <v>8164</v>
      </c>
      <c r="M4978" t="s">
        <v>8165</v>
      </c>
      <c r="N4978">
        <v>45413</v>
      </c>
      <c r="O4978">
        <v>45413</v>
      </c>
      <c r="P4978">
        <v>45443</v>
      </c>
      <c r="Q4978">
        <v>45443</v>
      </c>
    </row>
    <row r="4979" spans="1:17">
      <c r="B4979" t="s">
        <v>103</v>
      </c>
      <c r="C4979" t="s">
        <v>104</v>
      </c>
      <c r="D4979" t="s">
        <v>7029</v>
      </c>
      <c r="E4979" t="s">
        <v>7027</v>
      </c>
      <c r="F4979" t="s">
        <v>65</v>
      </c>
      <c r="G4979" t="s">
        <v>66</v>
      </c>
      <c r="H4979" t="s">
        <v>15071</v>
      </c>
      <c r="I4979" t="s">
        <v>7013</v>
      </c>
      <c r="J4979" t="s">
        <v>8141</v>
      </c>
      <c r="K4979" t="s">
        <v>8433</v>
      </c>
      <c r="L4979" t="s">
        <v>8230</v>
      </c>
      <c r="M4979" t="s">
        <v>8165</v>
      </c>
      <c r="N4979">
        <v>45413</v>
      </c>
      <c r="O4979">
        <v>45413</v>
      </c>
      <c r="P4979">
        <v>45443</v>
      </c>
      <c r="Q4979">
        <v>45443</v>
      </c>
    </row>
    <row r="4980" spans="1:17">
      <c r="B4980" t="s">
        <v>103</v>
      </c>
      <c r="C4980" t="s">
        <v>104</v>
      </c>
      <c r="D4980" t="s">
        <v>7030</v>
      </c>
      <c r="E4980" t="s">
        <v>7031</v>
      </c>
      <c r="F4980" t="s">
        <v>65</v>
      </c>
      <c r="G4980" t="s">
        <v>66</v>
      </c>
      <c r="H4980" t="s">
        <v>15072</v>
      </c>
      <c r="I4980" t="s">
        <v>7031</v>
      </c>
      <c r="J4980" t="s">
        <v>8141</v>
      </c>
      <c r="K4980" t="s">
        <v>8163</v>
      </c>
      <c r="L4980" t="s">
        <v>8230</v>
      </c>
      <c r="M4980" t="s">
        <v>8165</v>
      </c>
      <c r="N4980">
        <v>45022.375</v>
      </c>
      <c r="O4980">
        <v>45037.375</v>
      </c>
      <c r="P4980">
        <v>45044.375</v>
      </c>
      <c r="Q4980">
        <v>45044.375</v>
      </c>
    </row>
    <row r="4981" spans="1:17">
      <c r="B4981" t="s">
        <v>103</v>
      </c>
      <c r="C4981" t="s">
        <v>104</v>
      </c>
      <c r="D4981" t="s">
        <v>7032</v>
      </c>
      <c r="E4981" t="s">
        <v>7033</v>
      </c>
      <c r="F4981" t="s">
        <v>65</v>
      </c>
      <c r="G4981" t="s">
        <v>66</v>
      </c>
      <c r="H4981" t="s">
        <v>15073</v>
      </c>
      <c r="I4981" t="s">
        <v>7033</v>
      </c>
      <c r="J4981" t="s">
        <v>8141</v>
      </c>
      <c r="K4981" t="s">
        <v>8164</v>
      </c>
      <c r="L4981" t="s">
        <v>8163</v>
      </c>
      <c r="M4981" t="s">
        <v>8165</v>
      </c>
      <c r="N4981">
        <v>45022.375</v>
      </c>
      <c r="O4981">
        <v>45037.375</v>
      </c>
      <c r="P4981">
        <v>45044.375</v>
      </c>
      <c r="Q4981">
        <v>45044.375</v>
      </c>
    </row>
    <row r="4982" spans="1:17">
      <c r="B4982" t="s">
        <v>103</v>
      </c>
      <c r="C4982" t="s">
        <v>104</v>
      </c>
      <c r="D4982" t="s">
        <v>7034</v>
      </c>
      <c r="E4982" t="s">
        <v>7035</v>
      </c>
      <c r="F4982" t="s">
        <v>65</v>
      </c>
      <c r="G4982" t="s">
        <v>66</v>
      </c>
      <c r="H4982" t="s">
        <v>15074</v>
      </c>
      <c r="I4982" t="s">
        <v>7035</v>
      </c>
      <c r="J4982" t="s">
        <v>8141</v>
      </c>
      <c r="K4982" t="s">
        <v>8230</v>
      </c>
      <c r="L4982" t="s">
        <v>8181</v>
      </c>
      <c r="M4982" t="s">
        <v>8165</v>
      </c>
      <c r="N4982">
        <v>45022.375</v>
      </c>
      <c r="O4982">
        <v>45037.375</v>
      </c>
      <c r="P4982">
        <v>45044.375</v>
      </c>
      <c r="Q4982">
        <v>45044.375</v>
      </c>
    </row>
    <row r="4983" spans="1:17">
      <c r="B4983" t="s">
        <v>103</v>
      </c>
      <c r="C4983" t="s">
        <v>104</v>
      </c>
      <c r="D4983" t="s">
        <v>7036</v>
      </c>
      <c r="E4983" t="s">
        <v>7035</v>
      </c>
      <c r="F4983" t="s">
        <v>65</v>
      </c>
      <c r="G4983" t="s">
        <v>66</v>
      </c>
      <c r="H4983" t="s">
        <v>15075</v>
      </c>
      <c r="I4983" t="s">
        <v>7035</v>
      </c>
      <c r="J4983" t="s">
        <v>8141</v>
      </c>
      <c r="K4983" t="s">
        <v>8164</v>
      </c>
      <c r="L4983" t="s">
        <v>8433</v>
      </c>
      <c r="M4983" t="s">
        <v>8165</v>
      </c>
      <c r="N4983">
        <v>45413</v>
      </c>
      <c r="O4983">
        <v>45413</v>
      </c>
      <c r="P4983">
        <v>45443</v>
      </c>
      <c r="Q4983">
        <v>45443</v>
      </c>
    </row>
    <row r="4984" spans="1:17">
      <c r="B4984" t="s">
        <v>103</v>
      </c>
      <c r="C4984" t="s">
        <v>104</v>
      </c>
      <c r="D4984" t="s">
        <v>7037</v>
      </c>
      <c r="E4984" t="s">
        <v>7038</v>
      </c>
      <c r="F4984" t="s">
        <v>65</v>
      </c>
      <c r="G4984" t="s">
        <v>66</v>
      </c>
      <c r="H4984" t="s">
        <v>15076</v>
      </c>
      <c r="I4984" t="s">
        <v>15077</v>
      </c>
      <c r="J4984" t="s">
        <v>8141</v>
      </c>
      <c r="K4984" t="s">
        <v>8181</v>
      </c>
      <c r="L4984" t="s">
        <v>8230</v>
      </c>
      <c r="M4984" t="s">
        <v>8165</v>
      </c>
      <c r="N4984">
        <v>45113.375</v>
      </c>
      <c r="O4984">
        <v>45121.375</v>
      </c>
      <c r="P4984">
        <v>45128.375</v>
      </c>
      <c r="Q4984">
        <v>45138.375</v>
      </c>
    </row>
    <row r="4985" spans="1:17">
      <c r="A4985" t="s">
        <v>20127</v>
      </c>
      <c r="B4985" t="s">
        <v>249</v>
      </c>
      <c r="C4985" t="s">
        <v>250</v>
      </c>
      <c r="D4985" t="s">
        <v>7039</v>
      </c>
      <c r="E4985" t="s">
        <v>7040</v>
      </c>
      <c r="F4985" t="s">
        <v>65</v>
      </c>
      <c r="G4985" t="s">
        <v>66</v>
      </c>
      <c r="H4985" t="s">
        <v>15078</v>
      </c>
      <c r="I4985" t="s">
        <v>7040</v>
      </c>
      <c r="J4985" t="s">
        <v>8141</v>
      </c>
      <c r="K4985" t="s">
        <v>8143</v>
      </c>
      <c r="M4985" t="s">
        <v>8160</v>
      </c>
      <c r="N4985">
        <v>45589</v>
      </c>
      <c r="P4985">
        <v>45596</v>
      </c>
      <c r="Q4985">
        <v>45596</v>
      </c>
    </row>
    <row r="4986" spans="1:17">
      <c r="A4986" t="s">
        <v>20128</v>
      </c>
      <c r="B4986" t="s">
        <v>249</v>
      </c>
      <c r="C4986" t="s">
        <v>250</v>
      </c>
      <c r="D4986" t="s">
        <v>7041</v>
      </c>
      <c r="E4986" t="s">
        <v>7042</v>
      </c>
      <c r="F4986" t="s">
        <v>65</v>
      </c>
      <c r="G4986" t="s">
        <v>66</v>
      </c>
      <c r="H4986" t="s">
        <v>15079</v>
      </c>
      <c r="I4986" t="s">
        <v>7042</v>
      </c>
      <c r="J4986" t="s">
        <v>8141</v>
      </c>
      <c r="K4986" t="s">
        <v>8167</v>
      </c>
      <c r="L4986" t="s">
        <v>8258</v>
      </c>
      <c r="M4986" t="s">
        <v>8165</v>
      </c>
      <c r="N4986">
        <v>45590</v>
      </c>
      <c r="O4986">
        <v>45590</v>
      </c>
      <c r="P4986">
        <v>45590</v>
      </c>
      <c r="Q4986">
        <v>45596</v>
      </c>
    </row>
    <row r="4987" spans="1:17">
      <c r="B4987" t="s">
        <v>103</v>
      </c>
      <c r="C4987" t="s">
        <v>104</v>
      </c>
      <c r="D4987" t="s">
        <v>7043</v>
      </c>
      <c r="E4987" t="s">
        <v>7044</v>
      </c>
      <c r="F4987" t="s">
        <v>65</v>
      </c>
      <c r="G4987" t="s">
        <v>66</v>
      </c>
      <c r="H4987" t="s">
        <v>15080</v>
      </c>
      <c r="I4987" t="s">
        <v>7044</v>
      </c>
      <c r="J4987" t="s">
        <v>8141</v>
      </c>
      <c r="K4987" t="s">
        <v>8178</v>
      </c>
      <c r="L4987" t="s">
        <v>8159</v>
      </c>
      <c r="M4987" t="s">
        <v>8165</v>
      </c>
      <c r="N4987">
        <v>45113.375</v>
      </c>
      <c r="O4987">
        <v>45121.375</v>
      </c>
      <c r="P4987">
        <v>45128.375</v>
      </c>
      <c r="Q4987">
        <v>45138.375</v>
      </c>
    </row>
    <row r="4988" spans="1:17">
      <c r="A4988" t="s">
        <v>20129</v>
      </c>
      <c r="B4988" t="s">
        <v>249</v>
      </c>
      <c r="C4988" t="s">
        <v>250</v>
      </c>
      <c r="D4988" t="s">
        <v>7045</v>
      </c>
      <c r="E4988" t="s">
        <v>7044</v>
      </c>
      <c r="F4988" t="s">
        <v>65</v>
      </c>
      <c r="G4988" t="s">
        <v>66</v>
      </c>
      <c r="H4988" t="s">
        <v>15081</v>
      </c>
      <c r="I4988" t="s">
        <v>7044</v>
      </c>
      <c r="J4988" t="s">
        <v>8141</v>
      </c>
      <c r="K4988" t="s">
        <v>8160</v>
      </c>
      <c r="L4988" t="s">
        <v>8159</v>
      </c>
      <c r="M4988" t="s">
        <v>8178</v>
      </c>
      <c r="N4988">
        <v>45813</v>
      </c>
      <c r="O4988">
        <v>45821</v>
      </c>
      <c r="P4988">
        <v>45821</v>
      </c>
      <c r="Q4988">
        <v>45821</v>
      </c>
    </row>
    <row r="4989" spans="1:17">
      <c r="B4989" t="s">
        <v>103</v>
      </c>
      <c r="C4989" t="s">
        <v>104</v>
      </c>
      <c r="D4989" t="s">
        <v>7046</v>
      </c>
      <c r="E4989" t="s">
        <v>7047</v>
      </c>
      <c r="F4989" t="s">
        <v>65</v>
      </c>
      <c r="G4989" t="s">
        <v>66</v>
      </c>
      <c r="H4989" t="s">
        <v>15082</v>
      </c>
      <c r="I4989" t="s">
        <v>7047</v>
      </c>
      <c r="J4989" t="s">
        <v>8141</v>
      </c>
      <c r="K4989" t="s">
        <v>8241</v>
      </c>
      <c r="L4989" t="s">
        <v>8159</v>
      </c>
      <c r="M4989" t="s">
        <v>8165</v>
      </c>
      <c r="N4989">
        <v>45113.375</v>
      </c>
      <c r="O4989">
        <v>45121.375</v>
      </c>
      <c r="P4989">
        <v>45128.375</v>
      </c>
      <c r="Q4989">
        <v>45138.375</v>
      </c>
    </row>
    <row r="4990" spans="1:17">
      <c r="B4990" t="s">
        <v>103</v>
      </c>
      <c r="C4990" t="s">
        <v>104</v>
      </c>
      <c r="D4990" t="s">
        <v>7048</v>
      </c>
      <c r="E4990" t="s">
        <v>7049</v>
      </c>
      <c r="F4990" t="s">
        <v>65</v>
      </c>
      <c r="G4990" t="s">
        <v>66</v>
      </c>
      <c r="H4990" t="s">
        <v>15083</v>
      </c>
      <c r="I4990" t="s">
        <v>7049</v>
      </c>
      <c r="J4990" t="s">
        <v>8141</v>
      </c>
      <c r="K4990" t="s">
        <v>8230</v>
      </c>
      <c r="L4990" t="s">
        <v>8181</v>
      </c>
      <c r="M4990" t="s">
        <v>8165</v>
      </c>
      <c r="N4990">
        <v>45113.375</v>
      </c>
      <c r="O4990">
        <v>45121.375</v>
      </c>
      <c r="P4990">
        <v>45128.375</v>
      </c>
      <c r="Q4990">
        <v>45138.375</v>
      </c>
    </row>
    <row r="4991" spans="1:17">
      <c r="B4991" t="s">
        <v>103</v>
      </c>
      <c r="C4991" t="s">
        <v>104</v>
      </c>
      <c r="D4991" t="s">
        <v>7050</v>
      </c>
      <c r="E4991" t="s">
        <v>7051</v>
      </c>
      <c r="F4991" t="s">
        <v>65</v>
      </c>
      <c r="G4991" t="s">
        <v>66</v>
      </c>
      <c r="H4991" t="s">
        <v>15084</v>
      </c>
      <c r="I4991" t="s">
        <v>7051</v>
      </c>
      <c r="J4991" t="s">
        <v>8141</v>
      </c>
      <c r="K4991" t="s">
        <v>8142</v>
      </c>
      <c r="L4991" t="s">
        <v>8178</v>
      </c>
      <c r="M4991" t="s">
        <v>8165</v>
      </c>
      <c r="N4991">
        <v>45113.375</v>
      </c>
      <c r="O4991">
        <v>45121.375</v>
      </c>
      <c r="P4991">
        <v>45128.375</v>
      </c>
      <c r="Q4991">
        <v>45138.375</v>
      </c>
    </row>
    <row r="4992" spans="1:17">
      <c r="A4992" t="s">
        <v>20130</v>
      </c>
      <c r="B4992" t="s">
        <v>249</v>
      </c>
      <c r="C4992" t="s">
        <v>250</v>
      </c>
      <c r="D4992" t="s">
        <v>7052</v>
      </c>
      <c r="E4992" t="s">
        <v>7051</v>
      </c>
      <c r="F4992" t="s">
        <v>65</v>
      </c>
      <c r="G4992" t="s">
        <v>66</v>
      </c>
      <c r="H4992" t="s">
        <v>15085</v>
      </c>
      <c r="I4992" t="s">
        <v>7051</v>
      </c>
      <c r="J4992" t="s">
        <v>8141</v>
      </c>
      <c r="K4992" t="s">
        <v>8142</v>
      </c>
      <c r="M4992" t="s">
        <v>8160</v>
      </c>
      <c r="N4992">
        <v>45589</v>
      </c>
      <c r="P4992">
        <v>45596</v>
      </c>
      <c r="Q4992">
        <v>45596</v>
      </c>
    </row>
    <row r="4993" spans="1:17">
      <c r="A4993" t="s">
        <v>20131</v>
      </c>
      <c r="B4993" t="s">
        <v>249</v>
      </c>
      <c r="C4993" t="s">
        <v>250</v>
      </c>
      <c r="D4993" t="s">
        <v>7053</v>
      </c>
      <c r="E4993" t="s">
        <v>7051</v>
      </c>
      <c r="F4993" t="s">
        <v>65</v>
      </c>
      <c r="G4993" t="s">
        <v>66</v>
      </c>
      <c r="H4993" t="s">
        <v>15086</v>
      </c>
      <c r="I4993" t="s">
        <v>7051</v>
      </c>
      <c r="J4993" t="s">
        <v>8141</v>
      </c>
      <c r="K4993" t="s">
        <v>8143</v>
      </c>
      <c r="L4993" t="s">
        <v>8216</v>
      </c>
      <c r="M4993" t="s">
        <v>8160</v>
      </c>
      <c r="N4993">
        <v>45813</v>
      </c>
      <c r="O4993">
        <v>45813</v>
      </c>
      <c r="P4993">
        <v>45821</v>
      </c>
      <c r="Q4993">
        <v>45821</v>
      </c>
    </row>
    <row r="4994" spans="1:17">
      <c r="B4994" t="s">
        <v>103</v>
      </c>
      <c r="C4994" t="s">
        <v>104</v>
      </c>
      <c r="D4994" t="s">
        <v>7054</v>
      </c>
      <c r="E4994" t="s">
        <v>7055</v>
      </c>
      <c r="F4994" t="s">
        <v>65</v>
      </c>
      <c r="G4994" t="s">
        <v>66</v>
      </c>
      <c r="H4994" t="s">
        <v>15087</v>
      </c>
      <c r="I4994" t="s">
        <v>7055</v>
      </c>
      <c r="J4994" t="s">
        <v>8141</v>
      </c>
      <c r="K4994" t="s">
        <v>8163</v>
      </c>
      <c r="L4994" t="s">
        <v>8216</v>
      </c>
      <c r="M4994" t="s">
        <v>8165</v>
      </c>
      <c r="N4994">
        <v>45113.375</v>
      </c>
      <c r="O4994">
        <v>45121.375</v>
      </c>
      <c r="P4994">
        <v>45128.375</v>
      </c>
      <c r="Q4994">
        <v>45138.375</v>
      </c>
    </row>
    <row r="4995" spans="1:17">
      <c r="A4995" t="s">
        <v>20132</v>
      </c>
      <c r="B4995" t="s">
        <v>249</v>
      </c>
      <c r="C4995" t="s">
        <v>250</v>
      </c>
      <c r="D4995" t="s">
        <v>7056</v>
      </c>
      <c r="E4995" t="s">
        <v>7057</v>
      </c>
      <c r="F4995" t="s">
        <v>65</v>
      </c>
      <c r="G4995" t="s">
        <v>66</v>
      </c>
      <c r="H4995" t="s">
        <v>15088</v>
      </c>
      <c r="I4995" t="s">
        <v>7057</v>
      </c>
      <c r="J4995" t="s">
        <v>8141</v>
      </c>
      <c r="K4995" t="s">
        <v>8144</v>
      </c>
      <c r="L4995" t="s">
        <v>8196</v>
      </c>
      <c r="M4995" t="s">
        <v>8178</v>
      </c>
      <c r="N4995">
        <v>45813</v>
      </c>
      <c r="O4995">
        <v>45821</v>
      </c>
      <c r="P4995">
        <v>45821</v>
      </c>
      <c r="Q4995">
        <v>45821</v>
      </c>
    </row>
    <row r="4996" spans="1:17">
      <c r="A4996" t="s">
        <v>20133</v>
      </c>
      <c r="B4996" t="s">
        <v>249</v>
      </c>
      <c r="C4996" t="s">
        <v>250</v>
      </c>
      <c r="D4996" t="s">
        <v>7058</v>
      </c>
      <c r="E4996" t="s">
        <v>7059</v>
      </c>
      <c r="F4996" t="s">
        <v>65</v>
      </c>
      <c r="G4996" t="s">
        <v>66</v>
      </c>
      <c r="H4996" t="s">
        <v>15089</v>
      </c>
      <c r="I4996" t="s">
        <v>7059</v>
      </c>
      <c r="J4996" t="s">
        <v>8141</v>
      </c>
      <c r="K4996" t="s">
        <v>8260</v>
      </c>
      <c r="L4996" t="s">
        <v>8216</v>
      </c>
      <c r="M4996" t="s">
        <v>8165</v>
      </c>
      <c r="N4996">
        <v>45590</v>
      </c>
      <c r="O4996">
        <v>45590</v>
      </c>
      <c r="P4996">
        <v>45590</v>
      </c>
      <c r="Q4996">
        <v>45596</v>
      </c>
    </row>
    <row r="4997" spans="1:17">
      <c r="B4997" t="s">
        <v>103</v>
      </c>
      <c r="C4997" t="s">
        <v>104</v>
      </c>
      <c r="D4997" t="s">
        <v>7060</v>
      </c>
      <c r="E4997" t="s">
        <v>7061</v>
      </c>
      <c r="F4997" t="s">
        <v>65</v>
      </c>
      <c r="G4997" t="s">
        <v>66</v>
      </c>
      <c r="H4997" t="s">
        <v>15090</v>
      </c>
      <c r="I4997" t="s">
        <v>7061</v>
      </c>
      <c r="J4997" t="s">
        <v>8141</v>
      </c>
      <c r="K4997" t="s">
        <v>8159</v>
      </c>
      <c r="L4997" t="s">
        <v>8241</v>
      </c>
      <c r="M4997" t="s">
        <v>8165</v>
      </c>
      <c r="N4997">
        <v>45113.375</v>
      </c>
      <c r="O4997">
        <v>45121.375</v>
      </c>
      <c r="P4997">
        <v>45128.375</v>
      </c>
      <c r="Q4997">
        <v>45138.375</v>
      </c>
    </row>
    <row r="4998" spans="1:17">
      <c r="A4998" t="s">
        <v>20134</v>
      </c>
      <c r="B4998" t="s">
        <v>249</v>
      </c>
      <c r="C4998" t="s">
        <v>250</v>
      </c>
      <c r="D4998" t="s">
        <v>7062</v>
      </c>
      <c r="E4998" t="s">
        <v>7061</v>
      </c>
      <c r="F4998" t="s">
        <v>65</v>
      </c>
      <c r="G4998" t="s">
        <v>66</v>
      </c>
      <c r="H4998" t="s">
        <v>15091</v>
      </c>
      <c r="I4998" t="s">
        <v>7061</v>
      </c>
      <c r="J4998" t="s">
        <v>8141</v>
      </c>
      <c r="K4998" t="s">
        <v>8144</v>
      </c>
      <c r="M4998" t="s">
        <v>8160</v>
      </c>
      <c r="N4998">
        <v>45589</v>
      </c>
      <c r="P4998">
        <v>45596</v>
      </c>
      <c r="Q4998">
        <v>45596</v>
      </c>
    </row>
    <row r="4999" spans="1:17">
      <c r="A4999" t="s">
        <v>20135</v>
      </c>
      <c r="B4999" t="s">
        <v>249</v>
      </c>
      <c r="C4999" t="s">
        <v>250</v>
      </c>
      <c r="D4999" t="s">
        <v>7063</v>
      </c>
      <c r="E4999" t="s">
        <v>7061</v>
      </c>
      <c r="F4999" t="s">
        <v>65</v>
      </c>
      <c r="G4999" t="s">
        <v>66</v>
      </c>
      <c r="H4999" t="s">
        <v>15092</v>
      </c>
      <c r="I4999" t="s">
        <v>7061</v>
      </c>
      <c r="J4999" t="s">
        <v>8141</v>
      </c>
      <c r="K4999" t="s">
        <v>8196</v>
      </c>
      <c r="L4999" t="s">
        <v>8144</v>
      </c>
      <c r="M4999" t="s">
        <v>8160</v>
      </c>
      <c r="N4999">
        <v>45813</v>
      </c>
      <c r="O4999">
        <v>45813</v>
      </c>
      <c r="P4999">
        <v>45821</v>
      </c>
      <c r="Q4999">
        <v>45821</v>
      </c>
    </row>
    <row r="5000" spans="1:17">
      <c r="B5000" t="s">
        <v>103</v>
      </c>
      <c r="C5000" t="s">
        <v>104</v>
      </c>
      <c r="D5000" t="s">
        <v>7064</v>
      </c>
      <c r="E5000" t="s">
        <v>7065</v>
      </c>
      <c r="F5000" t="s">
        <v>65</v>
      </c>
      <c r="G5000" t="s">
        <v>66</v>
      </c>
      <c r="H5000" t="s">
        <v>15093</v>
      </c>
      <c r="I5000" t="s">
        <v>7065</v>
      </c>
      <c r="J5000" t="s">
        <v>8141</v>
      </c>
      <c r="K5000" t="s">
        <v>8216</v>
      </c>
      <c r="L5000" t="s">
        <v>8164</v>
      </c>
      <c r="M5000" t="s">
        <v>8165</v>
      </c>
      <c r="N5000">
        <v>45113.375</v>
      </c>
      <c r="O5000">
        <v>45121.375</v>
      </c>
      <c r="P5000">
        <v>45128.375</v>
      </c>
      <c r="Q5000">
        <v>45138.375</v>
      </c>
    </row>
    <row r="5001" spans="1:17">
      <c r="B5001" t="s">
        <v>103</v>
      </c>
      <c r="C5001" t="s">
        <v>104</v>
      </c>
      <c r="D5001" t="s">
        <v>7066</v>
      </c>
      <c r="E5001" t="s">
        <v>7067</v>
      </c>
      <c r="F5001" t="s">
        <v>65</v>
      </c>
      <c r="G5001" t="s">
        <v>66</v>
      </c>
      <c r="H5001" t="s">
        <v>15094</v>
      </c>
      <c r="I5001" t="s">
        <v>7067</v>
      </c>
      <c r="J5001" t="s">
        <v>8141</v>
      </c>
      <c r="K5001" t="s">
        <v>8164</v>
      </c>
      <c r="L5001" t="s">
        <v>8163</v>
      </c>
      <c r="M5001" t="s">
        <v>8165</v>
      </c>
      <c r="N5001">
        <v>45113.375</v>
      </c>
      <c r="O5001">
        <v>45121.375</v>
      </c>
      <c r="P5001">
        <v>45128.375</v>
      </c>
      <c r="Q5001">
        <v>45138.375</v>
      </c>
    </row>
    <row r="5002" spans="1:17">
      <c r="B5002" t="s">
        <v>103</v>
      </c>
      <c r="C5002" t="s">
        <v>104</v>
      </c>
      <c r="D5002" t="s">
        <v>7068</v>
      </c>
      <c r="E5002" t="s">
        <v>7069</v>
      </c>
      <c r="F5002" t="s">
        <v>65</v>
      </c>
      <c r="G5002" t="s">
        <v>66</v>
      </c>
      <c r="H5002" t="s">
        <v>15095</v>
      </c>
      <c r="I5002" t="s">
        <v>7069</v>
      </c>
      <c r="J5002" t="s">
        <v>8141</v>
      </c>
      <c r="K5002" t="s">
        <v>8163</v>
      </c>
      <c r="M5002" t="s">
        <v>8179</v>
      </c>
      <c r="N5002">
        <v>44704.375</v>
      </c>
      <c r="P5002">
        <v>44711.375</v>
      </c>
      <c r="Q5002">
        <v>44711.375</v>
      </c>
    </row>
    <row r="5003" spans="1:17">
      <c r="B5003" t="s">
        <v>103</v>
      </c>
      <c r="C5003" t="s">
        <v>104</v>
      </c>
      <c r="D5003" t="s">
        <v>7070</v>
      </c>
      <c r="E5003" t="s">
        <v>7071</v>
      </c>
      <c r="F5003" t="s">
        <v>65</v>
      </c>
      <c r="G5003" t="s">
        <v>66</v>
      </c>
      <c r="H5003" t="s">
        <v>15096</v>
      </c>
      <c r="I5003" t="s">
        <v>7071</v>
      </c>
      <c r="J5003" t="s">
        <v>8141</v>
      </c>
      <c r="K5003" t="s">
        <v>8178</v>
      </c>
      <c r="L5003" t="s">
        <v>8160</v>
      </c>
      <c r="M5003" t="s">
        <v>8179</v>
      </c>
      <c r="N5003">
        <v>44736.375</v>
      </c>
      <c r="O5003">
        <v>44749.375</v>
      </c>
      <c r="P5003">
        <v>44750.375</v>
      </c>
      <c r="Q5003">
        <v>44750.375</v>
      </c>
    </row>
    <row r="5004" spans="1:17">
      <c r="B5004" t="s">
        <v>103</v>
      </c>
      <c r="C5004" t="s">
        <v>104</v>
      </c>
      <c r="D5004" t="s">
        <v>7072</v>
      </c>
      <c r="E5004" t="s">
        <v>7073</v>
      </c>
      <c r="F5004" t="s">
        <v>65</v>
      </c>
      <c r="G5004" t="s">
        <v>66</v>
      </c>
      <c r="H5004" t="s">
        <v>15097</v>
      </c>
      <c r="I5004" t="s">
        <v>7073</v>
      </c>
      <c r="J5004" t="s">
        <v>8141</v>
      </c>
      <c r="K5004" t="s">
        <v>8178</v>
      </c>
      <c r="L5004" t="s">
        <v>8224</v>
      </c>
      <c r="M5004" t="s">
        <v>8160</v>
      </c>
      <c r="N5004">
        <v>44753.375</v>
      </c>
      <c r="O5004">
        <v>44770.375</v>
      </c>
      <c r="P5004">
        <v>44771.375</v>
      </c>
      <c r="Q5004">
        <v>44771.375</v>
      </c>
    </row>
    <row r="5005" spans="1:17">
      <c r="B5005" t="s">
        <v>103</v>
      </c>
      <c r="C5005" t="s">
        <v>104</v>
      </c>
      <c r="D5005" t="s">
        <v>7074</v>
      </c>
      <c r="E5005" t="s">
        <v>7075</v>
      </c>
      <c r="F5005" t="s">
        <v>65</v>
      </c>
      <c r="G5005" t="s">
        <v>66</v>
      </c>
      <c r="H5005" t="s">
        <v>15098</v>
      </c>
      <c r="I5005" t="s">
        <v>7075</v>
      </c>
      <c r="J5005" t="s">
        <v>8141</v>
      </c>
      <c r="K5005" t="s">
        <v>8159</v>
      </c>
      <c r="L5005" t="s">
        <v>8178</v>
      </c>
      <c r="M5005" t="s">
        <v>8160</v>
      </c>
      <c r="N5005">
        <v>44804.375</v>
      </c>
      <c r="O5005">
        <v>44812.375</v>
      </c>
      <c r="P5005">
        <v>44813.375</v>
      </c>
      <c r="Q5005">
        <v>44813.375</v>
      </c>
    </row>
    <row r="5006" spans="1:17">
      <c r="B5006" t="s">
        <v>544</v>
      </c>
      <c r="C5006" t="s">
        <v>545</v>
      </c>
      <c r="D5006" t="s">
        <v>7076</v>
      </c>
      <c r="E5006" t="s">
        <v>7077</v>
      </c>
      <c r="F5006" t="s">
        <v>65</v>
      </c>
      <c r="G5006" t="s">
        <v>66</v>
      </c>
      <c r="H5006" t="s">
        <v>15099</v>
      </c>
      <c r="I5006" t="s">
        <v>7077</v>
      </c>
      <c r="J5006" t="s">
        <v>8141</v>
      </c>
      <c r="K5006" t="s">
        <v>8160</v>
      </c>
      <c r="M5006" t="s">
        <v>8179</v>
      </c>
      <c r="N5006">
        <v>44816.375</v>
      </c>
      <c r="P5006">
        <v>44820.375</v>
      </c>
      <c r="Q5006">
        <v>44820.375</v>
      </c>
    </row>
    <row r="5007" spans="1:17">
      <c r="B5007" t="s">
        <v>544</v>
      </c>
      <c r="C5007" t="s">
        <v>545</v>
      </c>
      <c r="D5007" t="s">
        <v>7078</v>
      </c>
      <c r="E5007" t="s">
        <v>7079</v>
      </c>
      <c r="F5007" t="s">
        <v>65</v>
      </c>
      <c r="G5007" t="s">
        <v>66</v>
      </c>
      <c r="H5007" t="s">
        <v>15100</v>
      </c>
      <c r="I5007" t="s">
        <v>7079</v>
      </c>
      <c r="J5007" t="s">
        <v>8141</v>
      </c>
      <c r="K5007" t="s">
        <v>8178</v>
      </c>
      <c r="L5007" t="s">
        <v>8159</v>
      </c>
      <c r="M5007" t="s">
        <v>8160</v>
      </c>
      <c r="N5007">
        <v>44816.375</v>
      </c>
      <c r="O5007">
        <v>44819.375</v>
      </c>
      <c r="P5007">
        <v>44820.375</v>
      </c>
      <c r="Q5007">
        <v>44820.375</v>
      </c>
    </row>
    <row r="5008" spans="1:17">
      <c r="B5008" t="s">
        <v>544</v>
      </c>
      <c r="C5008" t="s">
        <v>545</v>
      </c>
      <c r="D5008" t="s">
        <v>7078</v>
      </c>
      <c r="E5008" t="s">
        <v>7079</v>
      </c>
      <c r="F5008" t="s">
        <v>65</v>
      </c>
      <c r="G5008" t="s">
        <v>66</v>
      </c>
      <c r="H5008" t="s">
        <v>15101</v>
      </c>
      <c r="I5008" t="s">
        <v>7079</v>
      </c>
      <c r="J5008" t="s">
        <v>8141</v>
      </c>
      <c r="K5008" t="s">
        <v>8178</v>
      </c>
      <c r="L5008" t="s">
        <v>8224</v>
      </c>
      <c r="M5008" t="s">
        <v>8179</v>
      </c>
      <c r="N5008">
        <v>44820.375</v>
      </c>
      <c r="O5008">
        <v>44820.375</v>
      </c>
      <c r="P5008">
        <v>44826.375</v>
      </c>
      <c r="Q5008">
        <v>44826.375</v>
      </c>
    </row>
    <row r="5009" spans="2:17">
      <c r="B5009" t="s">
        <v>544</v>
      </c>
      <c r="C5009" t="s">
        <v>545</v>
      </c>
      <c r="D5009" t="s">
        <v>7080</v>
      </c>
      <c r="E5009" t="s">
        <v>7081</v>
      </c>
      <c r="F5009" t="s">
        <v>65</v>
      </c>
      <c r="G5009" t="s">
        <v>66</v>
      </c>
      <c r="H5009" t="s">
        <v>15102</v>
      </c>
      <c r="I5009" t="s">
        <v>7081</v>
      </c>
      <c r="J5009" t="s">
        <v>8141</v>
      </c>
      <c r="K5009" t="s">
        <v>8224</v>
      </c>
      <c r="L5009" t="s">
        <v>8241</v>
      </c>
      <c r="M5009" t="s">
        <v>8160</v>
      </c>
      <c r="N5009">
        <v>44816.375</v>
      </c>
      <c r="O5009">
        <v>44819.375</v>
      </c>
      <c r="P5009">
        <v>44820.375</v>
      </c>
      <c r="Q5009">
        <v>44820.375</v>
      </c>
    </row>
    <row r="5010" spans="2:17">
      <c r="B5010" t="s">
        <v>544</v>
      </c>
      <c r="C5010" t="s">
        <v>545</v>
      </c>
      <c r="D5010" t="s">
        <v>7082</v>
      </c>
      <c r="E5010" t="s">
        <v>7083</v>
      </c>
      <c r="F5010" t="s">
        <v>65</v>
      </c>
      <c r="G5010" t="s">
        <v>66</v>
      </c>
      <c r="H5010" t="s">
        <v>15103</v>
      </c>
      <c r="I5010" t="s">
        <v>7083</v>
      </c>
      <c r="J5010" t="s">
        <v>8141</v>
      </c>
      <c r="K5010" t="s">
        <v>8159</v>
      </c>
      <c r="L5010" t="s">
        <v>8224</v>
      </c>
      <c r="M5010" t="s">
        <v>8160</v>
      </c>
      <c r="N5010">
        <v>44816.375</v>
      </c>
      <c r="O5010">
        <v>44819.375</v>
      </c>
      <c r="P5010">
        <v>44820.375</v>
      </c>
      <c r="Q5010">
        <v>44820.375</v>
      </c>
    </row>
    <row r="5011" spans="2:17">
      <c r="B5011" t="s">
        <v>544</v>
      </c>
      <c r="C5011" t="s">
        <v>545</v>
      </c>
      <c r="D5011" t="s">
        <v>7084</v>
      </c>
      <c r="E5011" t="s">
        <v>7085</v>
      </c>
      <c r="F5011" t="s">
        <v>65</v>
      </c>
      <c r="G5011" t="s">
        <v>66</v>
      </c>
      <c r="H5011" t="s">
        <v>15104</v>
      </c>
      <c r="I5011" t="s">
        <v>7085</v>
      </c>
      <c r="J5011" t="s">
        <v>8141</v>
      </c>
      <c r="K5011" t="s">
        <v>8241</v>
      </c>
      <c r="L5011" t="s">
        <v>8178</v>
      </c>
      <c r="M5011" t="s">
        <v>8160</v>
      </c>
      <c r="N5011">
        <v>44816.375</v>
      </c>
      <c r="O5011">
        <v>44819.375</v>
      </c>
      <c r="P5011">
        <v>44820.375</v>
      </c>
      <c r="Q5011">
        <v>44820.375</v>
      </c>
    </row>
    <row r="5012" spans="2:17">
      <c r="B5012" t="s">
        <v>85</v>
      </c>
      <c r="C5012" t="s">
        <v>86</v>
      </c>
      <c r="D5012" t="s">
        <v>7086</v>
      </c>
      <c r="E5012" t="s">
        <v>7087</v>
      </c>
      <c r="F5012" t="s">
        <v>65</v>
      </c>
      <c r="G5012" t="s">
        <v>66</v>
      </c>
      <c r="H5012" t="s">
        <v>15105</v>
      </c>
      <c r="I5012" t="s">
        <v>7087</v>
      </c>
      <c r="J5012" t="s">
        <v>8141</v>
      </c>
      <c r="K5012" t="s">
        <v>8163</v>
      </c>
      <c r="L5012" t="s">
        <v>8230</v>
      </c>
      <c r="M5012" t="s">
        <v>8165</v>
      </c>
      <c r="N5012">
        <v>44809.375</v>
      </c>
      <c r="O5012">
        <v>44813.375</v>
      </c>
      <c r="P5012">
        <v>44816.375</v>
      </c>
      <c r="Q5012">
        <v>44816.375</v>
      </c>
    </row>
    <row r="5013" spans="2:17">
      <c r="B5013" t="s">
        <v>85</v>
      </c>
      <c r="C5013" t="s">
        <v>86</v>
      </c>
      <c r="D5013" t="s">
        <v>7088</v>
      </c>
      <c r="E5013" t="s">
        <v>7089</v>
      </c>
      <c r="F5013" t="s">
        <v>65</v>
      </c>
      <c r="G5013" t="s">
        <v>66</v>
      </c>
      <c r="H5013" t="s">
        <v>15106</v>
      </c>
      <c r="I5013" t="s">
        <v>7089</v>
      </c>
      <c r="J5013" t="s">
        <v>8141</v>
      </c>
      <c r="K5013" t="s">
        <v>8164</v>
      </c>
      <c r="L5013" t="s">
        <v>8163</v>
      </c>
      <c r="M5013" t="s">
        <v>8165</v>
      </c>
      <c r="N5013">
        <v>44816.375</v>
      </c>
      <c r="O5013">
        <v>44820.375</v>
      </c>
      <c r="P5013">
        <v>44823.375</v>
      </c>
      <c r="Q5013">
        <v>44823.375</v>
      </c>
    </row>
    <row r="5014" spans="2:17">
      <c r="B5014" t="s">
        <v>85</v>
      </c>
      <c r="C5014" t="s">
        <v>86</v>
      </c>
      <c r="D5014" t="s">
        <v>7090</v>
      </c>
      <c r="E5014" t="s">
        <v>7091</v>
      </c>
      <c r="F5014" t="s">
        <v>65</v>
      </c>
      <c r="G5014" t="s">
        <v>66</v>
      </c>
      <c r="H5014" t="s">
        <v>15107</v>
      </c>
      <c r="I5014" t="s">
        <v>7091</v>
      </c>
      <c r="J5014" t="s">
        <v>8141</v>
      </c>
      <c r="K5014" t="s">
        <v>8230</v>
      </c>
      <c r="L5014" t="s">
        <v>8181</v>
      </c>
      <c r="M5014" t="s">
        <v>8165</v>
      </c>
      <c r="N5014">
        <v>44816.375</v>
      </c>
      <c r="O5014">
        <v>44819.375</v>
      </c>
      <c r="P5014">
        <v>44820.375</v>
      </c>
      <c r="Q5014">
        <v>44820.375</v>
      </c>
    </row>
    <row r="5015" spans="2:17">
      <c r="B5015" t="s">
        <v>85</v>
      </c>
      <c r="C5015" t="s">
        <v>86</v>
      </c>
      <c r="D5015" t="s">
        <v>7092</v>
      </c>
      <c r="E5015" t="s">
        <v>7093</v>
      </c>
      <c r="F5015" t="s">
        <v>65</v>
      </c>
      <c r="G5015" t="s">
        <v>66</v>
      </c>
      <c r="H5015" t="s">
        <v>15108</v>
      </c>
      <c r="I5015" t="s">
        <v>7093</v>
      </c>
      <c r="J5015" t="s">
        <v>8141</v>
      </c>
      <c r="K5015" t="s">
        <v>8163</v>
      </c>
      <c r="L5015" t="s">
        <v>8164</v>
      </c>
      <c r="M5015" t="s">
        <v>8165</v>
      </c>
      <c r="N5015">
        <v>44816.375</v>
      </c>
      <c r="O5015">
        <v>44819.375</v>
      </c>
      <c r="P5015">
        <v>44820.375</v>
      </c>
      <c r="Q5015">
        <v>44820.375</v>
      </c>
    </row>
    <row r="5016" spans="2:17">
      <c r="B5016" t="s">
        <v>75</v>
      </c>
      <c r="C5016" t="s">
        <v>76</v>
      </c>
      <c r="D5016" t="s">
        <v>7094</v>
      </c>
      <c r="E5016" t="s">
        <v>7095</v>
      </c>
      <c r="F5016" t="s">
        <v>65</v>
      </c>
      <c r="G5016" t="s">
        <v>66</v>
      </c>
      <c r="H5016" t="s">
        <v>15109</v>
      </c>
      <c r="I5016" t="s">
        <v>7095</v>
      </c>
      <c r="J5016" t="s">
        <v>8141</v>
      </c>
      <c r="K5016" t="s">
        <v>8224</v>
      </c>
      <c r="L5016" t="s">
        <v>8178</v>
      </c>
      <c r="M5016" t="s">
        <v>8160</v>
      </c>
      <c r="N5016">
        <v>44813.375</v>
      </c>
      <c r="O5016">
        <v>44816.375</v>
      </c>
      <c r="P5016">
        <v>44817.375</v>
      </c>
      <c r="Q5016">
        <v>44817.375</v>
      </c>
    </row>
    <row r="5017" spans="2:17">
      <c r="B5017" t="s">
        <v>75</v>
      </c>
      <c r="C5017" t="s">
        <v>76</v>
      </c>
      <c r="D5017" t="s">
        <v>7096</v>
      </c>
      <c r="E5017" t="s">
        <v>7097</v>
      </c>
      <c r="F5017" t="s">
        <v>65</v>
      </c>
      <c r="G5017" t="s">
        <v>66</v>
      </c>
      <c r="H5017" t="s">
        <v>15110</v>
      </c>
      <c r="I5017" t="s">
        <v>7097</v>
      </c>
      <c r="J5017" t="s">
        <v>8141</v>
      </c>
      <c r="K5017" t="s">
        <v>8159</v>
      </c>
      <c r="L5017" t="s">
        <v>8224</v>
      </c>
      <c r="M5017" t="s">
        <v>8160</v>
      </c>
      <c r="N5017">
        <v>44813.375</v>
      </c>
      <c r="O5017">
        <v>44817.375</v>
      </c>
      <c r="P5017">
        <v>44818.375</v>
      </c>
      <c r="Q5017">
        <v>44818.375</v>
      </c>
    </row>
    <row r="5018" spans="2:17">
      <c r="B5018" t="s">
        <v>75</v>
      </c>
      <c r="C5018" t="s">
        <v>76</v>
      </c>
      <c r="D5018" t="s">
        <v>7098</v>
      </c>
      <c r="E5018" t="s">
        <v>7099</v>
      </c>
      <c r="F5018" t="s">
        <v>65</v>
      </c>
      <c r="G5018" t="s">
        <v>66</v>
      </c>
      <c r="H5018" t="s">
        <v>15111</v>
      </c>
      <c r="I5018" t="s">
        <v>7099</v>
      </c>
      <c r="J5018" t="s">
        <v>8141</v>
      </c>
      <c r="K5018" t="s">
        <v>8178</v>
      </c>
      <c r="L5018" t="s">
        <v>8159</v>
      </c>
      <c r="M5018" t="s">
        <v>8160</v>
      </c>
      <c r="N5018">
        <v>44813.375</v>
      </c>
      <c r="O5018">
        <v>44817.375</v>
      </c>
      <c r="P5018">
        <v>44818.375</v>
      </c>
      <c r="Q5018">
        <v>44818.375</v>
      </c>
    </row>
    <row r="5019" spans="2:17">
      <c r="B5019" t="s">
        <v>568</v>
      </c>
      <c r="C5019" t="s">
        <v>569</v>
      </c>
      <c r="D5019" t="s">
        <v>7100</v>
      </c>
      <c r="E5019" t="s">
        <v>7101</v>
      </c>
      <c r="F5019" t="s">
        <v>65</v>
      </c>
      <c r="G5019" t="s">
        <v>66</v>
      </c>
      <c r="H5019" t="s">
        <v>15112</v>
      </c>
      <c r="I5019" t="s">
        <v>7101</v>
      </c>
      <c r="J5019" t="s">
        <v>8141</v>
      </c>
      <c r="K5019" t="s">
        <v>8163</v>
      </c>
      <c r="L5019" t="s">
        <v>8230</v>
      </c>
      <c r="M5019" t="s">
        <v>8165</v>
      </c>
      <c r="N5019">
        <v>44819.375</v>
      </c>
      <c r="O5019">
        <v>44819.375</v>
      </c>
      <c r="P5019">
        <v>44820.375</v>
      </c>
      <c r="Q5019">
        <v>44820.375</v>
      </c>
    </row>
    <row r="5020" spans="2:17">
      <c r="B5020" t="s">
        <v>1808</v>
      </c>
      <c r="C5020" t="s">
        <v>1809</v>
      </c>
      <c r="D5020" t="s">
        <v>7102</v>
      </c>
      <c r="E5020" t="s">
        <v>7103</v>
      </c>
      <c r="F5020" t="s">
        <v>65</v>
      </c>
      <c r="G5020" t="s">
        <v>66</v>
      </c>
      <c r="H5020" t="s">
        <v>15113</v>
      </c>
      <c r="I5020" t="s">
        <v>7103</v>
      </c>
      <c r="J5020" t="s">
        <v>8141</v>
      </c>
      <c r="K5020" t="s">
        <v>8241</v>
      </c>
      <c r="L5020" t="s">
        <v>8178</v>
      </c>
      <c r="M5020" t="s">
        <v>8160</v>
      </c>
      <c r="N5020">
        <v>44812.375</v>
      </c>
      <c r="O5020">
        <v>44812.375</v>
      </c>
      <c r="P5020">
        <v>44813.375</v>
      </c>
      <c r="Q5020">
        <v>44813.375</v>
      </c>
    </row>
    <row r="5021" spans="2:17">
      <c r="B5021" t="s">
        <v>1808</v>
      </c>
      <c r="C5021" t="s">
        <v>1809</v>
      </c>
      <c r="D5021" t="s">
        <v>7104</v>
      </c>
      <c r="E5021" t="s">
        <v>7105</v>
      </c>
      <c r="F5021" t="s">
        <v>65</v>
      </c>
      <c r="G5021" t="s">
        <v>66</v>
      </c>
      <c r="H5021" t="s">
        <v>15114</v>
      </c>
      <c r="I5021" t="s">
        <v>7105</v>
      </c>
      <c r="J5021" t="s">
        <v>8141</v>
      </c>
      <c r="K5021" t="s">
        <v>8178</v>
      </c>
      <c r="L5021" t="s">
        <v>8241</v>
      </c>
      <c r="M5021" t="s">
        <v>8160</v>
      </c>
      <c r="N5021">
        <v>44813.375</v>
      </c>
      <c r="O5021">
        <v>44813.375</v>
      </c>
      <c r="P5021">
        <v>44816.375</v>
      </c>
      <c r="Q5021">
        <v>44816.375</v>
      </c>
    </row>
    <row r="5022" spans="2:17">
      <c r="B5022" t="s">
        <v>6783</v>
      </c>
      <c r="C5022" t="s">
        <v>6784</v>
      </c>
      <c r="D5022" t="s">
        <v>7106</v>
      </c>
      <c r="E5022" t="s">
        <v>7107</v>
      </c>
      <c r="F5022" t="s">
        <v>65</v>
      </c>
      <c r="G5022" t="s">
        <v>66</v>
      </c>
      <c r="H5022" t="s">
        <v>15115</v>
      </c>
      <c r="I5022" t="s">
        <v>7107</v>
      </c>
      <c r="J5022" t="s">
        <v>8141</v>
      </c>
      <c r="K5022" t="s">
        <v>8181</v>
      </c>
      <c r="L5022" t="s">
        <v>8164</v>
      </c>
      <c r="M5022" t="s">
        <v>8165</v>
      </c>
      <c r="N5022">
        <v>44818.375</v>
      </c>
      <c r="O5022">
        <v>44818.375</v>
      </c>
      <c r="P5022">
        <v>44819.375</v>
      </c>
      <c r="Q5022">
        <v>44819.375</v>
      </c>
    </row>
    <row r="5023" spans="2:17">
      <c r="B5023" t="s">
        <v>2367</v>
      </c>
      <c r="C5023" t="s">
        <v>2368</v>
      </c>
      <c r="D5023" t="s">
        <v>7108</v>
      </c>
      <c r="E5023" t="s">
        <v>7109</v>
      </c>
      <c r="F5023" t="s">
        <v>65</v>
      </c>
      <c r="G5023" t="s">
        <v>66</v>
      </c>
      <c r="H5023" t="s">
        <v>15116</v>
      </c>
      <c r="I5023" t="s">
        <v>7109</v>
      </c>
      <c r="J5023" t="s">
        <v>8141</v>
      </c>
      <c r="K5023" t="s">
        <v>8163</v>
      </c>
      <c r="L5023" t="s">
        <v>8224</v>
      </c>
      <c r="M5023" t="s">
        <v>8165</v>
      </c>
      <c r="N5023">
        <v>44811.375</v>
      </c>
      <c r="O5023">
        <v>44817.375</v>
      </c>
      <c r="P5023">
        <v>44818.375</v>
      </c>
      <c r="Q5023">
        <v>44818.375</v>
      </c>
    </row>
    <row r="5024" spans="2:17">
      <c r="B5024" t="s">
        <v>2367</v>
      </c>
      <c r="C5024" t="s">
        <v>2368</v>
      </c>
      <c r="D5024" t="s">
        <v>7110</v>
      </c>
      <c r="E5024" t="s">
        <v>7111</v>
      </c>
      <c r="F5024" t="s">
        <v>65</v>
      </c>
      <c r="G5024" t="s">
        <v>66</v>
      </c>
      <c r="H5024" t="s">
        <v>15117</v>
      </c>
      <c r="I5024" t="s">
        <v>7111</v>
      </c>
      <c r="J5024" t="s">
        <v>8141</v>
      </c>
      <c r="K5024" t="s">
        <v>8181</v>
      </c>
      <c r="L5024" t="s">
        <v>8230</v>
      </c>
      <c r="M5024" t="s">
        <v>8165</v>
      </c>
      <c r="N5024">
        <v>44811.375</v>
      </c>
      <c r="O5024">
        <v>44817.375</v>
      </c>
      <c r="P5024">
        <v>44818.375</v>
      </c>
      <c r="Q5024">
        <v>44818.375</v>
      </c>
    </row>
    <row r="5025" spans="1:17">
      <c r="B5025" t="s">
        <v>2367</v>
      </c>
      <c r="C5025" t="s">
        <v>2368</v>
      </c>
      <c r="D5025" t="s">
        <v>7112</v>
      </c>
      <c r="E5025" t="s">
        <v>7113</v>
      </c>
      <c r="F5025" t="s">
        <v>65</v>
      </c>
      <c r="G5025" t="s">
        <v>66</v>
      </c>
      <c r="H5025" t="s">
        <v>15118</v>
      </c>
      <c r="I5025" t="s">
        <v>7113</v>
      </c>
      <c r="J5025" t="s">
        <v>8141</v>
      </c>
      <c r="K5025" t="s">
        <v>8230</v>
      </c>
      <c r="L5025" t="s">
        <v>8164</v>
      </c>
      <c r="M5025" t="s">
        <v>8165</v>
      </c>
      <c r="N5025">
        <v>44811.375</v>
      </c>
      <c r="O5025">
        <v>44817.375</v>
      </c>
      <c r="P5025">
        <v>44818.375</v>
      </c>
      <c r="Q5025">
        <v>44818.375</v>
      </c>
    </row>
    <row r="5026" spans="1:17">
      <c r="B5026" t="s">
        <v>2367</v>
      </c>
      <c r="C5026" t="s">
        <v>2368</v>
      </c>
      <c r="D5026" t="s">
        <v>7114</v>
      </c>
      <c r="E5026" t="s">
        <v>7115</v>
      </c>
      <c r="F5026" t="s">
        <v>65</v>
      </c>
      <c r="G5026" t="s">
        <v>66</v>
      </c>
      <c r="H5026" t="s">
        <v>15119</v>
      </c>
      <c r="I5026" t="s">
        <v>7115</v>
      </c>
      <c r="J5026" t="s">
        <v>8141</v>
      </c>
      <c r="K5026" t="s">
        <v>8164</v>
      </c>
      <c r="L5026" t="s">
        <v>8181</v>
      </c>
      <c r="M5026" t="s">
        <v>8165</v>
      </c>
      <c r="N5026">
        <v>44811.375</v>
      </c>
      <c r="O5026">
        <v>44817.375</v>
      </c>
      <c r="P5026">
        <v>44818.375</v>
      </c>
      <c r="Q5026">
        <v>44818.375</v>
      </c>
    </row>
    <row r="5027" spans="1:17">
      <c r="B5027" t="s">
        <v>2367</v>
      </c>
      <c r="C5027" t="s">
        <v>2368</v>
      </c>
      <c r="D5027" t="s">
        <v>7116</v>
      </c>
      <c r="E5027" t="s">
        <v>7117</v>
      </c>
      <c r="F5027" t="s">
        <v>65</v>
      </c>
      <c r="G5027" t="s">
        <v>66</v>
      </c>
      <c r="H5027" t="s">
        <v>15120</v>
      </c>
      <c r="I5027" t="s">
        <v>7117</v>
      </c>
      <c r="J5027" t="s">
        <v>8141</v>
      </c>
      <c r="K5027" t="s">
        <v>8178</v>
      </c>
      <c r="L5027" t="s">
        <v>8163</v>
      </c>
      <c r="M5027" t="s">
        <v>8165</v>
      </c>
      <c r="N5027">
        <v>44811.375</v>
      </c>
      <c r="O5027">
        <v>44817.375</v>
      </c>
      <c r="P5027">
        <v>44818.375</v>
      </c>
      <c r="Q5027">
        <v>44818.375</v>
      </c>
    </row>
    <row r="5028" spans="1:17">
      <c r="B5028" t="s">
        <v>2367</v>
      </c>
      <c r="C5028" t="s">
        <v>2368</v>
      </c>
      <c r="D5028" t="s">
        <v>7118</v>
      </c>
      <c r="E5028" t="s">
        <v>7119</v>
      </c>
      <c r="F5028" t="s">
        <v>65</v>
      </c>
      <c r="G5028" t="s">
        <v>66</v>
      </c>
      <c r="H5028" t="s">
        <v>15121</v>
      </c>
      <c r="I5028" t="s">
        <v>7119</v>
      </c>
      <c r="J5028" t="s">
        <v>8141</v>
      </c>
      <c r="K5028" t="s">
        <v>8224</v>
      </c>
      <c r="L5028" t="s">
        <v>8178</v>
      </c>
      <c r="M5028" t="s">
        <v>8165</v>
      </c>
      <c r="N5028">
        <v>44811.375</v>
      </c>
      <c r="O5028">
        <v>44817.375</v>
      </c>
      <c r="P5028">
        <v>44818.375</v>
      </c>
      <c r="Q5028">
        <v>44818.375</v>
      </c>
    </row>
    <row r="5029" spans="1:17">
      <c r="B5029" t="s">
        <v>6261</v>
      </c>
      <c r="C5029" t="s">
        <v>6262</v>
      </c>
      <c r="D5029" t="s">
        <v>7120</v>
      </c>
      <c r="E5029" t="s">
        <v>7121</v>
      </c>
      <c r="F5029" t="s">
        <v>65</v>
      </c>
      <c r="G5029" t="s">
        <v>66</v>
      </c>
      <c r="H5029" t="s">
        <v>15122</v>
      </c>
      <c r="I5029" t="s">
        <v>7121</v>
      </c>
      <c r="J5029" t="s">
        <v>8141</v>
      </c>
      <c r="K5029" t="s">
        <v>8230</v>
      </c>
      <c r="L5029" t="s">
        <v>8163</v>
      </c>
      <c r="M5029" t="s">
        <v>8165</v>
      </c>
      <c r="N5029">
        <v>44816.375</v>
      </c>
      <c r="O5029">
        <v>44819.375</v>
      </c>
      <c r="P5029">
        <v>44820.375</v>
      </c>
      <c r="Q5029">
        <v>44820.375</v>
      </c>
    </row>
    <row r="5030" spans="1:17">
      <c r="B5030" t="s">
        <v>6261</v>
      </c>
      <c r="C5030" t="s">
        <v>6262</v>
      </c>
      <c r="D5030" t="s">
        <v>7122</v>
      </c>
      <c r="E5030" t="s">
        <v>7123</v>
      </c>
      <c r="F5030" t="s">
        <v>65</v>
      </c>
      <c r="G5030" t="s">
        <v>66</v>
      </c>
      <c r="H5030" t="s">
        <v>15123</v>
      </c>
      <c r="I5030" t="s">
        <v>7123</v>
      </c>
      <c r="J5030" t="s">
        <v>8141</v>
      </c>
      <c r="K5030" t="s">
        <v>8163</v>
      </c>
      <c r="L5030" t="s">
        <v>8230</v>
      </c>
      <c r="M5030" t="s">
        <v>8165</v>
      </c>
      <c r="N5030">
        <v>44816.375</v>
      </c>
      <c r="O5030">
        <v>44819.375</v>
      </c>
      <c r="P5030">
        <v>44820.375</v>
      </c>
      <c r="Q5030">
        <v>44820.375</v>
      </c>
    </row>
    <row r="5031" spans="1:17">
      <c r="B5031" t="s">
        <v>7124</v>
      </c>
      <c r="C5031" t="s">
        <v>7125</v>
      </c>
      <c r="D5031" t="s">
        <v>7126</v>
      </c>
      <c r="E5031" t="s">
        <v>7127</v>
      </c>
      <c r="F5031" t="s">
        <v>65</v>
      </c>
      <c r="G5031" t="s">
        <v>66</v>
      </c>
      <c r="H5031" t="s">
        <v>15124</v>
      </c>
      <c r="I5031" t="s">
        <v>7127</v>
      </c>
      <c r="J5031" t="s">
        <v>8141</v>
      </c>
      <c r="K5031" t="s">
        <v>8178</v>
      </c>
      <c r="L5031" t="s">
        <v>8241</v>
      </c>
      <c r="M5031" t="s">
        <v>8160</v>
      </c>
      <c r="N5031">
        <v>44816.375</v>
      </c>
      <c r="O5031">
        <v>44816.375</v>
      </c>
      <c r="P5031">
        <v>44817.375</v>
      </c>
      <c r="Q5031">
        <v>44817.375</v>
      </c>
    </row>
    <row r="5032" spans="1:17">
      <c r="B5032" t="s">
        <v>67</v>
      </c>
      <c r="C5032" t="s">
        <v>68</v>
      </c>
      <c r="D5032" t="s">
        <v>7128</v>
      </c>
      <c r="E5032" t="s">
        <v>7129</v>
      </c>
      <c r="F5032" t="s">
        <v>65</v>
      </c>
      <c r="G5032" t="s">
        <v>66</v>
      </c>
      <c r="H5032" t="s">
        <v>15125</v>
      </c>
      <c r="I5032" t="s">
        <v>7129</v>
      </c>
      <c r="J5032" t="s">
        <v>8141</v>
      </c>
      <c r="K5032" t="s">
        <v>8178</v>
      </c>
      <c r="L5032" t="s">
        <v>8160</v>
      </c>
      <c r="M5032" t="s">
        <v>8179</v>
      </c>
      <c r="N5032">
        <v>44715.375</v>
      </c>
      <c r="O5032">
        <v>44741.375</v>
      </c>
      <c r="P5032">
        <v>44742.375</v>
      </c>
      <c r="Q5032">
        <v>44742.375</v>
      </c>
    </row>
    <row r="5033" spans="1:17">
      <c r="B5033" t="s">
        <v>568</v>
      </c>
      <c r="C5033" t="s">
        <v>569</v>
      </c>
      <c r="D5033" t="s">
        <v>7130</v>
      </c>
      <c r="E5033" t="s">
        <v>7131</v>
      </c>
      <c r="F5033" t="s">
        <v>65</v>
      </c>
      <c r="G5033" t="s">
        <v>66</v>
      </c>
      <c r="H5033" t="s">
        <v>15126</v>
      </c>
      <c r="I5033" t="s">
        <v>15127</v>
      </c>
      <c r="J5033" t="s">
        <v>8141</v>
      </c>
      <c r="K5033" t="s">
        <v>8230</v>
      </c>
      <c r="L5033" t="s">
        <v>8164</v>
      </c>
      <c r="N5033">
        <v>45267.375</v>
      </c>
      <c r="O5033">
        <v>45268.375</v>
      </c>
      <c r="P5033">
        <v>45268.375</v>
      </c>
      <c r="Q5033">
        <v>45268.375</v>
      </c>
    </row>
    <row r="5034" spans="1:17">
      <c r="B5034" t="s">
        <v>568</v>
      </c>
      <c r="C5034" t="s">
        <v>569</v>
      </c>
      <c r="D5034" t="s">
        <v>7130</v>
      </c>
      <c r="E5034" t="s">
        <v>7131</v>
      </c>
      <c r="F5034" t="s">
        <v>65</v>
      </c>
      <c r="G5034" t="s">
        <v>66</v>
      </c>
      <c r="H5034" t="s">
        <v>15128</v>
      </c>
      <c r="I5034" t="s">
        <v>15129</v>
      </c>
      <c r="J5034" t="s">
        <v>8141</v>
      </c>
      <c r="K5034" t="s">
        <v>8230</v>
      </c>
      <c r="L5034" t="s">
        <v>8164</v>
      </c>
      <c r="N5034">
        <v>45267.375</v>
      </c>
      <c r="O5034">
        <v>45268.375</v>
      </c>
      <c r="P5034">
        <v>45268.375</v>
      </c>
      <c r="Q5034">
        <v>45268.375</v>
      </c>
    </row>
    <row r="5035" spans="1:17">
      <c r="B5035" t="s">
        <v>568</v>
      </c>
      <c r="C5035" t="s">
        <v>569</v>
      </c>
      <c r="D5035" t="s">
        <v>7130</v>
      </c>
      <c r="E5035" t="s">
        <v>7131</v>
      </c>
      <c r="F5035" t="s">
        <v>65</v>
      </c>
      <c r="G5035" t="s">
        <v>66</v>
      </c>
      <c r="H5035" t="s">
        <v>15130</v>
      </c>
      <c r="I5035" t="s">
        <v>15131</v>
      </c>
      <c r="J5035" t="s">
        <v>8141</v>
      </c>
      <c r="K5035" t="s">
        <v>8230</v>
      </c>
      <c r="L5035" t="s">
        <v>8164</v>
      </c>
      <c r="M5035" t="s">
        <v>8163</v>
      </c>
      <c r="N5035">
        <v>45267.375</v>
      </c>
      <c r="O5035">
        <v>45268.375</v>
      </c>
      <c r="P5035">
        <v>45268.375</v>
      </c>
      <c r="Q5035">
        <v>45268.375</v>
      </c>
    </row>
    <row r="5036" spans="1:17">
      <c r="A5036" t="s">
        <v>20136</v>
      </c>
      <c r="B5036" t="s">
        <v>320</v>
      </c>
      <c r="C5036" t="s">
        <v>321</v>
      </c>
      <c r="D5036" t="s">
        <v>7132</v>
      </c>
      <c r="E5036" t="s">
        <v>7133</v>
      </c>
      <c r="F5036" t="s">
        <v>65</v>
      </c>
      <c r="G5036" t="s">
        <v>66</v>
      </c>
      <c r="H5036" t="s">
        <v>15132</v>
      </c>
      <c r="I5036" t="s">
        <v>15133</v>
      </c>
      <c r="J5036" t="s">
        <v>8141</v>
      </c>
      <c r="K5036" t="s">
        <v>8156</v>
      </c>
      <c r="L5036" t="s">
        <v>8160</v>
      </c>
      <c r="M5036" t="s">
        <v>8167</v>
      </c>
      <c r="N5036">
        <v>45988</v>
      </c>
      <c r="O5036">
        <v>45988</v>
      </c>
      <c r="P5036">
        <v>45988</v>
      </c>
      <c r="Q5036">
        <v>45999</v>
      </c>
    </row>
    <row r="5037" spans="1:17">
      <c r="B5037" t="s">
        <v>103</v>
      </c>
      <c r="C5037" t="s">
        <v>104</v>
      </c>
      <c r="D5037" t="s">
        <v>7134</v>
      </c>
      <c r="E5037" t="s">
        <v>7135</v>
      </c>
      <c r="F5037" t="s">
        <v>65</v>
      </c>
      <c r="G5037" t="s">
        <v>66</v>
      </c>
      <c r="H5037" t="s">
        <v>15134</v>
      </c>
      <c r="I5037" t="s">
        <v>7135</v>
      </c>
      <c r="J5037" t="s">
        <v>8141</v>
      </c>
      <c r="K5037" t="s">
        <v>8216</v>
      </c>
      <c r="L5037" t="s">
        <v>8178</v>
      </c>
      <c r="M5037" t="s">
        <v>8163</v>
      </c>
      <c r="N5037">
        <v>45258.375</v>
      </c>
      <c r="O5037">
        <v>45258.375</v>
      </c>
      <c r="P5037">
        <v>45289.375</v>
      </c>
      <c r="Q5037">
        <v>45289.375</v>
      </c>
    </row>
    <row r="5038" spans="1:17">
      <c r="B5038" t="s">
        <v>320</v>
      </c>
      <c r="C5038" t="s">
        <v>321</v>
      </c>
      <c r="D5038" t="s">
        <v>7136</v>
      </c>
      <c r="E5038" t="s">
        <v>7137</v>
      </c>
      <c r="F5038" t="s">
        <v>65</v>
      </c>
      <c r="G5038" t="s">
        <v>66</v>
      </c>
      <c r="H5038" t="s">
        <v>15135</v>
      </c>
      <c r="I5038" t="s">
        <v>7137</v>
      </c>
      <c r="J5038" t="s">
        <v>8255</v>
      </c>
      <c r="K5038" t="s">
        <v>8178</v>
      </c>
      <c r="L5038" t="s">
        <v>8160</v>
      </c>
      <c r="M5038" t="s">
        <v>8179</v>
      </c>
      <c r="N5038">
        <v>45055.375</v>
      </c>
      <c r="O5038">
        <v>45075.375</v>
      </c>
      <c r="P5038">
        <v>45075.375</v>
      </c>
      <c r="Q5038">
        <v>45075.375</v>
      </c>
    </row>
    <row r="5039" spans="1:17">
      <c r="B5039" t="s">
        <v>320</v>
      </c>
      <c r="C5039" t="s">
        <v>321</v>
      </c>
      <c r="D5039" t="s">
        <v>7138</v>
      </c>
      <c r="E5039" t="s">
        <v>7139</v>
      </c>
      <c r="F5039" t="s">
        <v>65</v>
      </c>
      <c r="G5039" t="s">
        <v>66</v>
      </c>
      <c r="H5039" t="s">
        <v>15136</v>
      </c>
      <c r="I5039" t="s">
        <v>7139</v>
      </c>
      <c r="J5039" t="s">
        <v>8141</v>
      </c>
      <c r="K5039" t="s">
        <v>8181</v>
      </c>
      <c r="L5039" t="s">
        <v>8241</v>
      </c>
      <c r="M5039" t="s">
        <v>8152</v>
      </c>
      <c r="N5039">
        <v>45239.375</v>
      </c>
      <c r="O5039">
        <v>45239.375</v>
      </c>
      <c r="P5039">
        <v>45260.375</v>
      </c>
      <c r="Q5039">
        <v>45260.375</v>
      </c>
    </row>
    <row r="5040" spans="1:17">
      <c r="B5040" t="s">
        <v>320</v>
      </c>
      <c r="C5040" t="s">
        <v>321</v>
      </c>
      <c r="D5040" t="s">
        <v>7140</v>
      </c>
      <c r="E5040" t="s">
        <v>7139</v>
      </c>
      <c r="F5040" t="s">
        <v>65</v>
      </c>
      <c r="G5040" t="s">
        <v>66</v>
      </c>
      <c r="H5040" t="s">
        <v>15137</v>
      </c>
      <c r="I5040" t="s">
        <v>7139</v>
      </c>
      <c r="J5040" t="s">
        <v>8141</v>
      </c>
      <c r="K5040" t="s">
        <v>8230</v>
      </c>
      <c r="L5040" t="s">
        <v>8527</v>
      </c>
      <c r="M5040" t="s">
        <v>8152</v>
      </c>
      <c r="N5040">
        <v>45239.375</v>
      </c>
      <c r="O5040">
        <v>45239.375</v>
      </c>
      <c r="P5040">
        <v>45260.375</v>
      </c>
      <c r="Q5040">
        <v>45260.375</v>
      </c>
    </row>
    <row r="5041" spans="1:17">
      <c r="B5041" t="s">
        <v>320</v>
      </c>
      <c r="C5041" t="s">
        <v>321</v>
      </c>
      <c r="D5041" t="s">
        <v>7141</v>
      </c>
      <c r="E5041" t="s">
        <v>7139</v>
      </c>
      <c r="F5041" t="s">
        <v>65</v>
      </c>
      <c r="G5041" t="s">
        <v>66</v>
      </c>
      <c r="H5041" t="s">
        <v>15138</v>
      </c>
      <c r="I5041" t="s">
        <v>7139</v>
      </c>
      <c r="J5041" t="s">
        <v>8141</v>
      </c>
      <c r="K5041" t="s">
        <v>8216</v>
      </c>
      <c r="L5041" t="s">
        <v>8230</v>
      </c>
      <c r="M5041" t="s">
        <v>8152</v>
      </c>
      <c r="N5041">
        <v>45239.375</v>
      </c>
      <c r="O5041">
        <v>45239.375</v>
      </c>
      <c r="P5041">
        <v>45260.375</v>
      </c>
      <c r="Q5041">
        <v>45260.375</v>
      </c>
    </row>
    <row r="5042" spans="1:17">
      <c r="B5042" t="s">
        <v>320</v>
      </c>
      <c r="C5042" t="s">
        <v>321</v>
      </c>
      <c r="D5042" t="s">
        <v>7142</v>
      </c>
      <c r="E5042" t="s">
        <v>7139</v>
      </c>
      <c r="F5042" t="s">
        <v>65</v>
      </c>
      <c r="G5042" t="s">
        <v>66</v>
      </c>
      <c r="H5042" t="s">
        <v>15139</v>
      </c>
      <c r="I5042" t="s">
        <v>7139</v>
      </c>
      <c r="J5042" t="s">
        <v>8141</v>
      </c>
      <c r="K5042" t="s">
        <v>8159</v>
      </c>
      <c r="L5042" t="s">
        <v>8156</v>
      </c>
      <c r="M5042" t="s">
        <v>8160</v>
      </c>
      <c r="N5042">
        <v>45239.375</v>
      </c>
      <c r="O5042">
        <v>45239.375</v>
      </c>
      <c r="P5042">
        <v>45260.375</v>
      </c>
      <c r="Q5042">
        <v>45260.375</v>
      </c>
    </row>
    <row r="5043" spans="1:17">
      <c r="B5043" t="s">
        <v>320</v>
      </c>
      <c r="C5043" t="s">
        <v>321</v>
      </c>
      <c r="D5043" t="s">
        <v>7143</v>
      </c>
      <c r="E5043" t="s">
        <v>7139</v>
      </c>
      <c r="F5043" t="s">
        <v>65</v>
      </c>
      <c r="G5043" t="s">
        <v>66</v>
      </c>
      <c r="H5043" t="s">
        <v>15140</v>
      </c>
      <c r="I5043" t="s">
        <v>7139</v>
      </c>
      <c r="J5043" t="s">
        <v>8141</v>
      </c>
      <c r="K5043" t="s">
        <v>8142</v>
      </c>
      <c r="L5043" t="s">
        <v>8181</v>
      </c>
      <c r="M5043" t="s">
        <v>8160</v>
      </c>
      <c r="N5043">
        <v>45239.375</v>
      </c>
      <c r="O5043">
        <v>45239.375</v>
      </c>
      <c r="P5043">
        <v>45260.375</v>
      </c>
      <c r="Q5043">
        <v>45260.375</v>
      </c>
    </row>
    <row r="5044" spans="1:17">
      <c r="B5044" t="s">
        <v>320</v>
      </c>
      <c r="C5044" t="s">
        <v>321</v>
      </c>
      <c r="D5044" t="s">
        <v>7144</v>
      </c>
      <c r="E5044" t="s">
        <v>7139</v>
      </c>
      <c r="F5044" t="s">
        <v>65</v>
      </c>
      <c r="G5044" t="s">
        <v>66</v>
      </c>
      <c r="H5044" t="s">
        <v>15141</v>
      </c>
      <c r="I5044" t="s">
        <v>7139</v>
      </c>
      <c r="J5044" t="s">
        <v>8141</v>
      </c>
      <c r="K5044" t="s">
        <v>8527</v>
      </c>
      <c r="L5044" t="s">
        <v>8216</v>
      </c>
      <c r="M5044" t="s">
        <v>8160</v>
      </c>
      <c r="N5044">
        <v>45239.375</v>
      </c>
      <c r="O5044">
        <v>45239.375</v>
      </c>
      <c r="P5044">
        <v>45260.375</v>
      </c>
      <c r="Q5044">
        <v>45260.375</v>
      </c>
    </row>
    <row r="5045" spans="1:17">
      <c r="B5045" t="s">
        <v>320</v>
      </c>
      <c r="C5045" t="s">
        <v>321</v>
      </c>
      <c r="D5045" t="s">
        <v>7145</v>
      </c>
      <c r="E5045" t="s">
        <v>7139</v>
      </c>
      <c r="F5045" t="s">
        <v>65</v>
      </c>
      <c r="G5045" t="s">
        <v>66</v>
      </c>
      <c r="H5045" t="s">
        <v>15142</v>
      </c>
      <c r="I5045" t="s">
        <v>7139</v>
      </c>
      <c r="J5045" t="s">
        <v>8141</v>
      </c>
      <c r="K5045" t="s">
        <v>8241</v>
      </c>
      <c r="L5045" t="s">
        <v>8142</v>
      </c>
      <c r="M5045" t="s">
        <v>8160</v>
      </c>
      <c r="N5045">
        <v>45239.375</v>
      </c>
      <c r="O5045">
        <v>45239.375</v>
      </c>
      <c r="P5045">
        <v>45260.375</v>
      </c>
      <c r="Q5045">
        <v>45260.375</v>
      </c>
    </row>
    <row r="5046" spans="1:17">
      <c r="B5046" t="s">
        <v>320</v>
      </c>
      <c r="C5046" t="s">
        <v>321</v>
      </c>
      <c r="D5046" t="s">
        <v>7146</v>
      </c>
      <c r="E5046" t="s">
        <v>7139</v>
      </c>
      <c r="F5046" t="s">
        <v>65</v>
      </c>
      <c r="G5046" t="s">
        <v>66</v>
      </c>
      <c r="H5046" t="s">
        <v>15143</v>
      </c>
      <c r="I5046" t="s">
        <v>7139</v>
      </c>
      <c r="J5046" t="s">
        <v>8141</v>
      </c>
      <c r="K5046" t="s">
        <v>8160</v>
      </c>
      <c r="L5046" t="s">
        <v>8152</v>
      </c>
      <c r="M5046" t="s">
        <v>8165</v>
      </c>
      <c r="N5046">
        <v>45240.375</v>
      </c>
      <c r="O5046">
        <v>45247.375</v>
      </c>
      <c r="P5046">
        <v>45252.375</v>
      </c>
      <c r="Q5046">
        <v>45260.375</v>
      </c>
    </row>
    <row r="5047" spans="1:17">
      <c r="B5047" t="s">
        <v>320</v>
      </c>
      <c r="C5047" t="s">
        <v>321</v>
      </c>
      <c r="D5047" t="s">
        <v>7147</v>
      </c>
      <c r="E5047" t="s">
        <v>7139</v>
      </c>
      <c r="F5047" t="s">
        <v>65</v>
      </c>
      <c r="G5047" t="s">
        <v>66</v>
      </c>
      <c r="H5047" t="s">
        <v>15144</v>
      </c>
      <c r="I5047" t="s">
        <v>7139</v>
      </c>
      <c r="J5047" t="s">
        <v>8141</v>
      </c>
      <c r="K5047" t="s">
        <v>8152</v>
      </c>
      <c r="L5047" t="s">
        <v>8165</v>
      </c>
      <c r="M5047" t="s">
        <v>8160</v>
      </c>
      <c r="N5047">
        <v>45240.375</v>
      </c>
      <c r="O5047">
        <v>45247.375</v>
      </c>
      <c r="P5047">
        <v>45252.375</v>
      </c>
      <c r="Q5047">
        <v>45260.375</v>
      </c>
    </row>
    <row r="5048" spans="1:17">
      <c r="B5048" t="s">
        <v>320</v>
      </c>
      <c r="C5048" t="s">
        <v>321</v>
      </c>
      <c r="D5048" t="s">
        <v>7148</v>
      </c>
      <c r="E5048" t="s">
        <v>7139</v>
      </c>
      <c r="F5048" t="s">
        <v>65</v>
      </c>
      <c r="G5048" t="s">
        <v>66</v>
      </c>
      <c r="H5048" t="s">
        <v>15145</v>
      </c>
      <c r="I5048" t="s">
        <v>7139</v>
      </c>
      <c r="J5048" t="s">
        <v>8141</v>
      </c>
      <c r="K5048" t="s">
        <v>8165</v>
      </c>
      <c r="L5048" t="s">
        <v>8178</v>
      </c>
      <c r="M5048" t="s">
        <v>8160</v>
      </c>
      <c r="N5048">
        <v>45240.375</v>
      </c>
      <c r="O5048">
        <v>45247.375</v>
      </c>
      <c r="P5048">
        <v>45247.375</v>
      </c>
      <c r="Q5048">
        <v>45260.375</v>
      </c>
    </row>
    <row r="5049" spans="1:17">
      <c r="B5049" t="s">
        <v>320</v>
      </c>
      <c r="C5049" t="s">
        <v>321</v>
      </c>
      <c r="D5049" t="s">
        <v>7149</v>
      </c>
      <c r="E5049" t="s">
        <v>7139</v>
      </c>
      <c r="F5049" t="s">
        <v>65</v>
      </c>
      <c r="G5049" t="s">
        <v>66</v>
      </c>
      <c r="H5049" t="s">
        <v>15146</v>
      </c>
      <c r="I5049" t="s">
        <v>7139</v>
      </c>
      <c r="J5049" t="s">
        <v>8141</v>
      </c>
      <c r="K5049" t="s">
        <v>8178</v>
      </c>
      <c r="L5049" t="s">
        <v>8163</v>
      </c>
      <c r="M5049" t="s">
        <v>8165</v>
      </c>
      <c r="N5049">
        <v>45240.375</v>
      </c>
      <c r="O5049">
        <v>45247.375</v>
      </c>
      <c r="P5049">
        <v>45252.375</v>
      </c>
      <c r="Q5049">
        <v>45260.375</v>
      </c>
    </row>
    <row r="5050" spans="1:17">
      <c r="B5050" t="s">
        <v>320</v>
      </c>
      <c r="C5050" t="s">
        <v>321</v>
      </c>
      <c r="D5050" t="s">
        <v>7150</v>
      </c>
      <c r="E5050" t="s">
        <v>7139</v>
      </c>
      <c r="F5050" t="s">
        <v>65</v>
      </c>
      <c r="G5050" t="s">
        <v>66</v>
      </c>
      <c r="H5050" t="s">
        <v>15147</v>
      </c>
      <c r="I5050" t="s">
        <v>7139</v>
      </c>
      <c r="J5050" t="s">
        <v>8141</v>
      </c>
      <c r="K5050" t="s">
        <v>8163</v>
      </c>
      <c r="L5050" t="s">
        <v>8160</v>
      </c>
      <c r="M5050" t="s">
        <v>8165</v>
      </c>
      <c r="N5050">
        <v>45240.375</v>
      </c>
      <c r="O5050">
        <v>45247.375</v>
      </c>
      <c r="P5050">
        <v>45252.375</v>
      </c>
      <c r="Q5050">
        <v>45260.375</v>
      </c>
    </row>
    <row r="5051" spans="1:17">
      <c r="A5051" t="s">
        <v>20137</v>
      </c>
      <c r="B5051" t="s">
        <v>320</v>
      </c>
      <c r="C5051" t="s">
        <v>321</v>
      </c>
      <c r="D5051" t="s">
        <v>7151</v>
      </c>
      <c r="E5051" t="s">
        <v>7152</v>
      </c>
      <c r="F5051" t="s">
        <v>65</v>
      </c>
      <c r="G5051" t="s">
        <v>66</v>
      </c>
      <c r="H5051" t="s">
        <v>15148</v>
      </c>
      <c r="I5051" t="s">
        <v>7152</v>
      </c>
      <c r="J5051" t="s">
        <v>8255</v>
      </c>
      <c r="K5051" t="s">
        <v>8181</v>
      </c>
      <c r="L5051" t="s">
        <v>8527</v>
      </c>
      <c r="M5051" t="s">
        <v>8152</v>
      </c>
      <c r="N5051">
        <v>45422</v>
      </c>
      <c r="O5051">
        <v>45443</v>
      </c>
      <c r="P5051">
        <v>45443</v>
      </c>
      <c r="Q5051">
        <v>45443</v>
      </c>
    </row>
    <row r="5052" spans="1:17">
      <c r="A5052" t="s">
        <v>20138</v>
      </c>
      <c r="B5052" t="s">
        <v>320</v>
      </c>
      <c r="C5052" t="s">
        <v>321</v>
      </c>
      <c r="D5052" t="s">
        <v>7153</v>
      </c>
      <c r="E5052" t="s">
        <v>7152</v>
      </c>
      <c r="F5052" t="s">
        <v>65</v>
      </c>
      <c r="G5052" t="s">
        <v>66</v>
      </c>
      <c r="H5052" t="s">
        <v>15149</v>
      </c>
      <c r="I5052" t="s">
        <v>7152</v>
      </c>
      <c r="J5052" t="s">
        <v>8141</v>
      </c>
      <c r="K5052" t="s">
        <v>8527</v>
      </c>
      <c r="L5052" t="s">
        <v>8433</v>
      </c>
      <c r="M5052" t="s">
        <v>8152</v>
      </c>
      <c r="N5052">
        <v>45422</v>
      </c>
      <c r="O5052">
        <v>45443</v>
      </c>
      <c r="P5052">
        <v>45443</v>
      </c>
      <c r="Q5052">
        <v>45443</v>
      </c>
    </row>
    <row r="5053" spans="1:17">
      <c r="A5053" t="s">
        <v>20139</v>
      </c>
      <c r="B5053" t="s">
        <v>320</v>
      </c>
      <c r="C5053" t="s">
        <v>321</v>
      </c>
      <c r="D5053" t="s">
        <v>7154</v>
      </c>
      <c r="E5053" t="s">
        <v>7152</v>
      </c>
      <c r="F5053" t="s">
        <v>65</v>
      </c>
      <c r="G5053" t="s">
        <v>66</v>
      </c>
      <c r="H5053" t="s">
        <v>15150</v>
      </c>
      <c r="I5053" t="s">
        <v>7152</v>
      </c>
      <c r="J5053" t="s">
        <v>8141</v>
      </c>
      <c r="K5053" t="s">
        <v>8433</v>
      </c>
      <c r="L5053" t="s">
        <v>8167</v>
      </c>
      <c r="M5053" t="s">
        <v>8152</v>
      </c>
      <c r="N5053">
        <v>45422</v>
      </c>
      <c r="O5053">
        <v>45443</v>
      </c>
      <c r="P5053">
        <v>45443</v>
      </c>
      <c r="Q5053">
        <v>45443</v>
      </c>
    </row>
    <row r="5054" spans="1:17">
      <c r="A5054" t="s">
        <v>20140</v>
      </c>
      <c r="B5054" t="s">
        <v>320</v>
      </c>
      <c r="C5054" t="s">
        <v>321</v>
      </c>
      <c r="D5054" t="s">
        <v>7155</v>
      </c>
      <c r="E5054" t="s">
        <v>7152</v>
      </c>
      <c r="F5054" t="s">
        <v>65</v>
      </c>
      <c r="G5054" t="s">
        <v>66</v>
      </c>
      <c r="H5054" t="s">
        <v>15151</v>
      </c>
      <c r="I5054" t="s">
        <v>7152</v>
      </c>
      <c r="J5054" t="s">
        <v>8141</v>
      </c>
      <c r="K5054" t="s">
        <v>8159</v>
      </c>
      <c r="L5054" t="s">
        <v>8241</v>
      </c>
      <c r="M5054" t="s">
        <v>8160</v>
      </c>
      <c r="N5054">
        <v>45422</v>
      </c>
      <c r="O5054">
        <v>45422</v>
      </c>
      <c r="P5054">
        <v>45443</v>
      </c>
      <c r="Q5054">
        <v>45443</v>
      </c>
    </row>
    <row r="5055" spans="1:17">
      <c r="A5055" t="s">
        <v>20141</v>
      </c>
      <c r="B5055" t="s">
        <v>320</v>
      </c>
      <c r="C5055" t="s">
        <v>321</v>
      </c>
      <c r="D5055" t="s">
        <v>7156</v>
      </c>
      <c r="E5055" t="s">
        <v>7152</v>
      </c>
      <c r="F5055" t="s">
        <v>65</v>
      </c>
      <c r="G5055" t="s">
        <v>66</v>
      </c>
      <c r="H5055" t="s">
        <v>15152</v>
      </c>
      <c r="I5055" t="s">
        <v>7152</v>
      </c>
      <c r="J5055" t="s">
        <v>8141</v>
      </c>
      <c r="K5055" t="s">
        <v>8241</v>
      </c>
      <c r="L5055" t="s">
        <v>8159</v>
      </c>
      <c r="M5055" t="s">
        <v>8160</v>
      </c>
      <c r="N5055">
        <v>45422</v>
      </c>
      <c r="O5055">
        <v>45422</v>
      </c>
      <c r="P5055">
        <v>45443</v>
      </c>
      <c r="Q5055">
        <v>45443</v>
      </c>
    </row>
    <row r="5056" spans="1:17">
      <c r="A5056" t="s">
        <v>20142</v>
      </c>
      <c r="B5056" t="s">
        <v>320</v>
      </c>
      <c r="C5056" t="s">
        <v>321</v>
      </c>
      <c r="D5056" t="s">
        <v>7157</v>
      </c>
      <c r="E5056" t="s">
        <v>7158</v>
      </c>
      <c r="F5056" t="s">
        <v>65</v>
      </c>
      <c r="G5056" t="s">
        <v>66</v>
      </c>
      <c r="H5056" t="s">
        <v>15153</v>
      </c>
      <c r="I5056" t="s">
        <v>15154</v>
      </c>
      <c r="J5056" t="s">
        <v>8141</v>
      </c>
      <c r="K5056" t="s">
        <v>8258</v>
      </c>
      <c r="L5056" t="s">
        <v>8167</v>
      </c>
      <c r="M5056" t="s">
        <v>8167</v>
      </c>
      <c r="N5056">
        <v>45422</v>
      </c>
      <c r="O5056">
        <v>45422</v>
      </c>
      <c r="P5056">
        <v>45422</v>
      </c>
      <c r="Q5056">
        <v>45442</v>
      </c>
    </row>
    <row r="5057" spans="1:17">
      <c r="B5057" t="s">
        <v>320</v>
      </c>
      <c r="C5057" t="s">
        <v>321</v>
      </c>
      <c r="D5057" t="s">
        <v>7159</v>
      </c>
      <c r="E5057" t="s">
        <v>7160</v>
      </c>
      <c r="F5057" t="s">
        <v>65</v>
      </c>
      <c r="G5057" t="s">
        <v>66</v>
      </c>
      <c r="H5057" t="s">
        <v>15155</v>
      </c>
      <c r="I5057" t="s">
        <v>7160</v>
      </c>
      <c r="J5057" t="s">
        <v>8141</v>
      </c>
      <c r="K5057" t="s">
        <v>8163</v>
      </c>
      <c r="L5057" t="s">
        <v>8152</v>
      </c>
      <c r="M5057" t="s">
        <v>8179</v>
      </c>
      <c r="N5057">
        <v>45055.375</v>
      </c>
      <c r="O5057">
        <v>45075.375</v>
      </c>
      <c r="P5057">
        <v>45076.375</v>
      </c>
      <c r="Q5057">
        <v>45076.375</v>
      </c>
    </row>
    <row r="5058" spans="1:17">
      <c r="B5058" t="s">
        <v>320</v>
      </c>
      <c r="C5058" t="s">
        <v>321</v>
      </c>
      <c r="D5058" t="s">
        <v>7159</v>
      </c>
      <c r="E5058" t="s">
        <v>7160</v>
      </c>
      <c r="F5058" t="s">
        <v>65</v>
      </c>
      <c r="G5058" t="s">
        <v>66</v>
      </c>
      <c r="H5058" t="s">
        <v>15156</v>
      </c>
      <c r="I5058" t="s">
        <v>7160</v>
      </c>
      <c r="J5058" t="s">
        <v>8141</v>
      </c>
      <c r="K5058" t="s">
        <v>8160</v>
      </c>
      <c r="L5058" t="s">
        <v>8163</v>
      </c>
      <c r="M5058" t="s">
        <v>8179</v>
      </c>
      <c r="N5058">
        <v>45055.375</v>
      </c>
      <c r="O5058">
        <v>45075.375</v>
      </c>
      <c r="P5058">
        <v>45076.375</v>
      </c>
      <c r="Q5058">
        <v>45076.375</v>
      </c>
    </row>
    <row r="5059" spans="1:17">
      <c r="B5059" t="s">
        <v>320</v>
      </c>
      <c r="C5059" t="s">
        <v>321</v>
      </c>
      <c r="D5059" t="s">
        <v>7161</v>
      </c>
      <c r="E5059" t="s">
        <v>7160</v>
      </c>
      <c r="F5059" t="s">
        <v>65</v>
      </c>
      <c r="G5059" t="s">
        <v>66</v>
      </c>
      <c r="H5059" t="s">
        <v>15157</v>
      </c>
      <c r="I5059" t="s">
        <v>7160</v>
      </c>
      <c r="J5059" t="s">
        <v>8141</v>
      </c>
      <c r="K5059" t="s">
        <v>8160</v>
      </c>
      <c r="L5059" t="s">
        <v>8163</v>
      </c>
      <c r="M5059" t="s">
        <v>8179</v>
      </c>
      <c r="N5059">
        <v>45055.375</v>
      </c>
      <c r="O5059">
        <v>45075.375</v>
      </c>
      <c r="P5059">
        <v>45076.375</v>
      </c>
      <c r="Q5059">
        <v>45076.375</v>
      </c>
    </row>
    <row r="5060" spans="1:17">
      <c r="B5060" t="s">
        <v>320</v>
      </c>
      <c r="C5060" t="s">
        <v>321</v>
      </c>
      <c r="D5060" t="s">
        <v>7162</v>
      </c>
      <c r="E5060" t="s">
        <v>7160</v>
      </c>
      <c r="F5060" t="s">
        <v>65</v>
      </c>
      <c r="G5060" t="s">
        <v>66</v>
      </c>
      <c r="H5060" t="s">
        <v>15158</v>
      </c>
      <c r="I5060" t="s">
        <v>7160</v>
      </c>
      <c r="J5060" t="s">
        <v>8141</v>
      </c>
      <c r="K5060" t="s">
        <v>8159</v>
      </c>
      <c r="L5060" t="s">
        <v>8160</v>
      </c>
      <c r="M5060" t="s">
        <v>8179</v>
      </c>
      <c r="N5060">
        <v>45054.375</v>
      </c>
      <c r="O5060">
        <v>45054.375</v>
      </c>
      <c r="P5060">
        <v>45054.375</v>
      </c>
      <c r="Q5060">
        <v>45054.375</v>
      </c>
    </row>
    <row r="5061" spans="1:17">
      <c r="B5061" t="s">
        <v>320</v>
      </c>
      <c r="C5061" t="s">
        <v>321</v>
      </c>
      <c r="D5061" t="s">
        <v>7163</v>
      </c>
      <c r="E5061" t="s">
        <v>7160</v>
      </c>
      <c r="F5061" t="s">
        <v>65</v>
      </c>
      <c r="G5061" t="s">
        <v>66</v>
      </c>
      <c r="H5061" t="s">
        <v>15159</v>
      </c>
      <c r="I5061" t="s">
        <v>7160</v>
      </c>
      <c r="J5061" t="s">
        <v>8141</v>
      </c>
      <c r="K5061" t="s">
        <v>8241</v>
      </c>
      <c r="L5061" t="s">
        <v>8159</v>
      </c>
      <c r="M5061" t="s">
        <v>8179</v>
      </c>
      <c r="N5061">
        <v>45054.375</v>
      </c>
      <c r="O5061">
        <v>45075.375</v>
      </c>
      <c r="P5061">
        <v>45076.375</v>
      </c>
      <c r="Q5061">
        <v>45076.375</v>
      </c>
    </row>
    <row r="5062" spans="1:17">
      <c r="B5062" t="s">
        <v>320</v>
      </c>
      <c r="C5062" t="s">
        <v>321</v>
      </c>
      <c r="D5062" t="s">
        <v>7164</v>
      </c>
      <c r="E5062" t="s">
        <v>7160</v>
      </c>
      <c r="F5062" t="s">
        <v>65</v>
      </c>
      <c r="G5062" t="s">
        <v>66</v>
      </c>
      <c r="H5062" t="s">
        <v>15160</v>
      </c>
      <c r="I5062" t="s">
        <v>7160</v>
      </c>
      <c r="J5062" t="s">
        <v>8141</v>
      </c>
      <c r="K5062" t="s">
        <v>8224</v>
      </c>
      <c r="L5062" t="s">
        <v>8241</v>
      </c>
      <c r="M5062" t="s">
        <v>8179</v>
      </c>
      <c r="N5062">
        <v>45055.375</v>
      </c>
      <c r="O5062">
        <v>45075.375</v>
      </c>
      <c r="P5062">
        <v>45076.375</v>
      </c>
      <c r="Q5062">
        <v>45076.375</v>
      </c>
    </row>
    <row r="5063" spans="1:17">
      <c r="B5063" t="s">
        <v>320</v>
      </c>
      <c r="C5063" t="s">
        <v>321</v>
      </c>
      <c r="D5063" t="s">
        <v>7165</v>
      </c>
      <c r="E5063" t="s">
        <v>7160</v>
      </c>
      <c r="F5063" t="s">
        <v>65</v>
      </c>
      <c r="G5063" t="s">
        <v>66</v>
      </c>
      <c r="H5063" t="s">
        <v>15161</v>
      </c>
      <c r="I5063" t="s">
        <v>7160</v>
      </c>
      <c r="J5063" t="s">
        <v>8141</v>
      </c>
      <c r="K5063" t="s">
        <v>8230</v>
      </c>
      <c r="L5063" t="s">
        <v>8224</v>
      </c>
      <c r="M5063" t="s">
        <v>8179</v>
      </c>
      <c r="N5063">
        <v>45055.375</v>
      </c>
      <c r="O5063">
        <v>45075.375</v>
      </c>
      <c r="P5063">
        <v>45076.375</v>
      </c>
      <c r="Q5063">
        <v>45076.375</v>
      </c>
    </row>
    <row r="5064" spans="1:17">
      <c r="B5064" t="s">
        <v>320</v>
      </c>
      <c r="C5064" t="s">
        <v>321</v>
      </c>
      <c r="D5064" t="s">
        <v>7166</v>
      </c>
      <c r="E5064" t="s">
        <v>7160</v>
      </c>
      <c r="F5064" t="s">
        <v>65</v>
      </c>
      <c r="G5064" t="s">
        <v>66</v>
      </c>
      <c r="H5064" t="s">
        <v>15162</v>
      </c>
      <c r="I5064" t="s">
        <v>7160</v>
      </c>
      <c r="J5064" t="s">
        <v>8141</v>
      </c>
      <c r="K5064" t="s">
        <v>8165</v>
      </c>
      <c r="L5064" t="s">
        <v>8230</v>
      </c>
      <c r="M5064" t="s">
        <v>8179</v>
      </c>
      <c r="N5064">
        <v>45055.375</v>
      </c>
      <c r="O5064">
        <v>45075.375</v>
      </c>
      <c r="P5064">
        <v>45076.375</v>
      </c>
      <c r="Q5064">
        <v>45076.375</v>
      </c>
    </row>
    <row r="5065" spans="1:17">
      <c r="B5065" t="s">
        <v>320</v>
      </c>
      <c r="C5065" t="s">
        <v>321</v>
      </c>
      <c r="D5065" t="s">
        <v>7167</v>
      </c>
      <c r="E5065" t="s">
        <v>7160</v>
      </c>
      <c r="F5065" t="s">
        <v>65</v>
      </c>
      <c r="G5065" t="s">
        <v>66</v>
      </c>
      <c r="H5065" t="s">
        <v>15163</v>
      </c>
      <c r="I5065" t="s">
        <v>7160</v>
      </c>
      <c r="J5065" t="s">
        <v>8141</v>
      </c>
      <c r="K5065" t="s">
        <v>8164</v>
      </c>
      <c r="L5065" t="s">
        <v>8165</v>
      </c>
      <c r="M5065" t="s">
        <v>8179</v>
      </c>
      <c r="N5065">
        <v>45055.375</v>
      </c>
      <c r="O5065">
        <v>45075.375</v>
      </c>
      <c r="P5065">
        <v>45076.375</v>
      </c>
      <c r="Q5065">
        <v>45076.375</v>
      </c>
    </row>
    <row r="5066" spans="1:17">
      <c r="B5066" t="s">
        <v>320</v>
      </c>
      <c r="C5066" t="s">
        <v>321</v>
      </c>
      <c r="D5066" t="s">
        <v>7168</v>
      </c>
      <c r="E5066" t="s">
        <v>7160</v>
      </c>
      <c r="F5066" t="s">
        <v>65</v>
      </c>
      <c r="G5066" t="s">
        <v>66</v>
      </c>
      <c r="H5066" t="s">
        <v>15164</v>
      </c>
      <c r="I5066" t="s">
        <v>7160</v>
      </c>
      <c r="J5066" t="s">
        <v>8255</v>
      </c>
      <c r="K5066" t="s">
        <v>8181</v>
      </c>
      <c r="L5066" t="s">
        <v>8164</v>
      </c>
      <c r="M5066" t="s">
        <v>8179</v>
      </c>
      <c r="N5066">
        <v>45055.375</v>
      </c>
      <c r="O5066">
        <v>45075.375</v>
      </c>
      <c r="P5066">
        <v>45076.375</v>
      </c>
      <c r="Q5066">
        <v>45076.375</v>
      </c>
    </row>
    <row r="5067" spans="1:17">
      <c r="B5067" t="s">
        <v>320</v>
      </c>
      <c r="C5067" t="s">
        <v>321</v>
      </c>
      <c r="D5067" t="s">
        <v>7169</v>
      </c>
      <c r="E5067" t="s">
        <v>7160</v>
      </c>
      <c r="F5067" t="s">
        <v>65</v>
      </c>
      <c r="G5067" t="s">
        <v>66</v>
      </c>
      <c r="H5067" t="s">
        <v>15165</v>
      </c>
      <c r="I5067" t="s">
        <v>7160</v>
      </c>
      <c r="J5067" t="s">
        <v>8255</v>
      </c>
      <c r="K5067" t="s">
        <v>8178</v>
      </c>
      <c r="L5067" t="s">
        <v>8160</v>
      </c>
      <c r="M5067" t="s">
        <v>8179</v>
      </c>
      <c r="N5067">
        <v>45055.375</v>
      </c>
      <c r="O5067">
        <v>45075.375</v>
      </c>
      <c r="P5067">
        <v>45076.375</v>
      </c>
      <c r="Q5067">
        <v>45076.375</v>
      </c>
    </row>
    <row r="5068" spans="1:17">
      <c r="B5068" t="s">
        <v>320</v>
      </c>
      <c r="C5068" t="s">
        <v>321</v>
      </c>
      <c r="D5068" t="s">
        <v>7170</v>
      </c>
      <c r="E5068" t="s">
        <v>7160</v>
      </c>
      <c r="F5068" t="s">
        <v>65</v>
      </c>
      <c r="G5068" t="s">
        <v>66</v>
      </c>
      <c r="H5068" t="s">
        <v>15166</v>
      </c>
      <c r="I5068" t="s">
        <v>7160</v>
      </c>
      <c r="J5068" t="s">
        <v>8141</v>
      </c>
      <c r="K5068" t="s">
        <v>8216</v>
      </c>
      <c r="L5068" t="s">
        <v>8178</v>
      </c>
      <c r="M5068" t="s">
        <v>8179</v>
      </c>
      <c r="N5068">
        <v>45055.375</v>
      </c>
      <c r="O5068">
        <v>45075.375</v>
      </c>
      <c r="P5068">
        <v>45076.375</v>
      </c>
      <c r="Q5068">
        <v>45076.375</v>
      </c>
    </row>
    <row r="5069" spans="1:17">
      <c r="B5069" t="s">
        <v>320</v>
      </c>
      <c r="C5069" t="s">
        <v>321</v>
      </c>
      <c r="D5069" t="s">
        <v>7171</v>
      </c>
      <c r="E5069" t="s">
        <v>7160</v>
      </c>
      <c r="F5069" t="s">
        <v>65</v>
      </c>
      <c r="G5069" t="s">
        <v>66</v>
      </c>
      <c r="H5069" t="s">
        <v>15167</v>
      </c>
      <c r="I5069" t="s">
        <v>7160</v>
      </c>
      <c r="J5069" t="s">
        <v>8141</v>
      </c>
      <c r="K5069" t="s">
        <v>8152</v>
      </c>
      <c r="L5069" t="s">
        <v>8216</v>
      </c>
      <c r="M5069" t="s">
        <v>8179</v>
      </c>
      <c r="N5069">
        <v>45055.375</v>
      </c>
      <c r="O5069">
        <v>45075.375</v>
      </c>
      <c r="P5069">
        <v>45076.375</v>
      </c>
      <c r="Q5069">
        <v>45076.375</v>
      </c>
    </row>
    <row r="5070" spans="1:17">
      <c r="B5070" t="s">
        <v>320</v>
      </c>
      <c r="C5070" t="s">
        <v>321</v>
      </c>
      <c r="D5070" t="s">
        <v>7172</v>
      </c>
      <c r="E5070" t="s">
        <v>7160</v>
      </c>
      <c r="F5070" t="s">
        <v>65</v>
      </c>
      <c r="G5070" t="s">
        <v>66</v>
      </c>
      <c r="H5070" t="s">
        <v>15168</v>
      </c>
      <c r="I5070" t="s">
        <v>7160</v>
      </c>
      <c r="J5070" t="s">
        <v>8255</v>
      </c>
      <c r="K5070" t="s">
        <v>8178</v>
      </c>
      <c r="L5070" t="s">
        <v>8163</v>
      </c>
      <c r="M5070" t="s">
        <v>8179</v>
      </c>
      <c r="N5070">
        <v>45055.375</v>
      </c>
      <c r="O5070">
        <v>45075.375</v>
      </c>
      <c r="P5070">
        <v>45076.375</v>
      </c>
      <c r="Q5070">
        <v>45076.375</v>
      </c>
    </row>
    <row r="5071" spans="1:17">
      <c r="A5071" t="s">
        <v>19666</v>
      </c>
      <c r="B5071" t="s">
        <v>320</v>
      </c>
      <c r="C5071" t="s">
        <v>321</v>
      </c>
      <c r="D5071" t="s">
        <v>7173</v>
      </c>
      <c r="E5071" t="s">
        <v>7174</v>
      </c>
      <c r="F5071" t="s">
        <v>65</v>
      </c>
      <c r="G5071" t="s">
        <v>66</v>
      </c>
      <c r="H5071" t="s">
        <v>15169</v>
      </c>
      <c r="I5071" t="s">
        <v>7174</v>
      </c>
      <c r="J5071" t="s">
        <v>8141</v>
      </c>
      <c r="K5071" t="s">
        <v>8230</v>
      </c>
      <c r="L5071" t="s">
        <v>8164</v>
      </c>
      <c r="M5071" t="s">
        <v>8156</v>
      </c>
      <c r="N5071">
        <v>45422</v>
      </c>
      <c r="O5071">
        <v>45443</v>
      </c>
      <c r="P5071">
        <v>45443</v>
      </c>
      <c r="Q5071">
        <v>45443</v>
      </c>
    </row>
    <row r="5072" spans="1:17">
      <c r="A5072" t="s">
        <v>20143</v>
      </c>
      <c r="B5072" t="s">
        <v>320</v>
      </c>
      <c r="C5072" t="s">
        <v>321</v>
      </c>
      <c r="D5072" t="s">
        <v>7175</v>
      </c>
      <c r="E5072" t="s">
        <v>7174</v>
      </c>
      <c r="F5072" t="s">
        <v>65</v>
      </c>
      <c r="G5072" t="s">
        <v>66</v>
      </c>
      <c r="H5072" t="s">
        <v>15170</v>
      </c>
      <c r="I5072" t="s">
        <v>7174</v>
      </c>
      <c r="J5072" t="s">
        <v>8141</v>
      </c>
      <c r="K5072" t="s">
        <v>8164</v>
      </c>
      <c r="L5072" t="s">
        <v>8230</v>
      </c>
      <c r="M5072" t="s">
        <v>8156</v>
      </c>
      <c r="N5072">
        <v>45422</v>
      </c>
      <c r="O5072">
        <v>45443</v>
      </c>
      <c r="P5072">
        <v>45443</v>
      </c>
      <c r="Q5072">
        <v>45443</v>
      </c>
    </row>
    <row r="5073" spans="1:17">
      <c r="A5073" t="s">
        <v>20144</v>
      </c>
      <c r="B5073" t="s">
        <v>320</v>
      </c>
      <c r="C5073" t="s">
        <v>321</v>
      </c>
      <c r="D5073" t="s">
        <v>7176</v>
      </c>
      <c r="E5073" t="s">
        <v>7174</v>
      </c>
      <c r="F5073" t="s">
        <v>65</v>
      </c>
      <c r="G5073" t="s">
        <v>66</v>
      </c>
      <c r="H5073" t="s">
        <v>15171</v>
      </c>
      <c r="I5073" t="s">
        <v>7174</v>
      </c>
      <c r="J5073" t="s">
        <v>8141</v>
      </c>
      <c r="K5073" t="s">
        <v>8216</v>
      </c>
      <c r="L5073" t="s">
        <v>8143</v>
      </c>
      <c r="M5073" t="s">
        <v>8178</v>
      </c>
      <c r="N5073">
        <v>45422</v>
      </c>
      <c r="O5073">
        <v>45442</v>
      </c>
      <c r="P5073">
        <v>45442</v>
      </c>
      <c r="Q5073">
        <v>45442</v>
      </c>
    </row>
    <row r="5074" spans="1:17">
      <c r="A5074" t="s">
        <v>20145</v>
      </c>
      <c r="B5074" t="s">
        <v>320</v>
      </c>
      <c r="C5074" t="s">
        <v>321</v>
      </c>
      <c r="D5074" t="s">
        <v>7177</v>
      </c>
      <c r="E5074" t="s">
        <v>7174</v>
      </c>
      <c r="F5074" t="s">
        <v>65</v>
      </c>
      <c r="G5074" t="s">
        <v>66</v>
      </c>
      <c r="H5074" t="s">
        <v>15172</v>
      </c>
      <c r="I5074" t="s">
        <v>7174</v>
      </c>
      <c r="J5074" t="s">
        <v>8141</v>
      </c>
      <c r="K5074" t="s">
        <v>8142</v>
      </c>
      <c r="L5074" t="s">
        <v>8216</v>
      </c>
      <c r="M5074" t="s">
        <v>8178</v>
      </c>
      <c r="N5074">
        <v>45422</v>
      </c>
      <c r="O5074">
        <v>45442</v>
      </c>
      <c r="P5074">
        <v>45442</v>
      </c>
      <c r="Q5074">
        <v>45442</v>
      </c>
    </row>
    <row r="5075" spans="1:17">
      <c r="A5075" t="s">
        <v>20146</v>
      </c>
      <c r="B5075" t="s">
        <v>320</v>
      </c>
      <c r="C5075" t="s">
        <v>321</v>
      </c>
      <c r="D5075" t="s">
        <v>7178</v>
      </c>
      <c r="E5075" t="s">
        <v>7174</v>
      </c>
      <c r="F5075" t="s">
        <v>65</v>
      </c>
      <c r="G5075" t="s">
        <v>66</v>
      </c>
      <c r="H5075" t="s">
        <v>15173</v>
      </c>
      <c r="I5075" t="s">
        <v>7174</v>
      </c>
      <c r="J5075" t="s">
        <v>8141</v>
      </c>
      <c r="K5075" t="s">
        <v>8143</v>
      </c>
      <c r="L5075" t="s">
        <v>8142</v>
      </c>
      <c r="M5075" t="s">
        <v>8178</v>
      </c>
      <c r="N5075">
        <v>45422</v>
      </c>
      <c r="O5075">
        <v>45442</v>
      </c>
      <c r="P5075">
        <v>45442</v>
      </c>
      <c r="Q5075">
        <v>45442</v>
      </c>
    </row>
    <row r="5076" spans="1:17">
      <c r="A5076" t="s">
        <v>20147</v>
      </c>
      <c r="B5076" t="s">
        <v>320</v>
      </c>
      <c r="C5076" t="s">
        <v>321</v>
      </c>
      <c r="D5076" t="s">
        <v>7179</v>
      </c>
      <c r="E5076" t="s">
        <v>7180</v>
      </c>
      <c r="F5076" t="s">
        <v>65</v>
      </c>
      <c r="G5076" t="s">
        <v>66</v>
      </c>
      <c r="H5076" t="s">
        <v>15174</v>
      </c>
      <c r="I5076" t="s">
        <v>7180</v>
      </c>
      <c r="J5076" t="s">
        <v>8141</v>
      </c>
      <c r="K5076" t="s">
        <v>8241</v>
      </c>
      <c r="L5076" t="s">
        <v>8142</v>
      </c>
      <c r="M5076" t="s">
        <v>8160</v>
      </c>
      <c r="N5076">
        <v>45429</v>
      </c>
      <c r="O5076">
        <v>45442</v>
      </c>
      <c r="P5076">
        <v>45442</v>
      </c>
      <c r="Q5076">
        <v>45442</v>
      </c>
    </row>
    <row r="5077" spans="1:17">
      <c r="A5077" t="s">
        <v>20148</v>
      </c>
      <c r="B5077" t="s">
        <v>320</v>
      </c>
      <c r="C5077" t="s">
        <v>321</v>
      </c>
      <c r="D5077" t="s">
        <v>7181</v>
      </c>
      <c r="E5077" t="s">
        <v>7182</v>
      </c>
      <c r="F5077" t="s">
        <v>65</v>
      </c>
      <c r="G5077" t="s">
        <v>66</v>
      </c>
      <c r="H5077" t="s">
        <v>15175</v>
      </c>
      <c r="I5077" t="s">
        <v>7182</v>
      </c>
      <c r="J5077" t="s">
        <v>8141</v>
      </c>
      <c r="K5077" t="s">
        <v>8142</v>
      </c>
      <c r="L5077" t="s">
        <v>8241</v>
      </c>
      <c r="M5077" t="s">
        <v>8178</v>
      </c>
      <c r="N5077">
        <v>45429</v>
      </c>
      <c r="O5077">
        <v>45442</v>
      </c>
      <c r="P5077">
        <v>45442</v>
      </c>
      <c r="Q5077">
        <v>45442</v>
      </c>
    </row>
    <row r="5078" spans="1:17">
      <c r="A5078" t="s">
        <v>20149</v>
      </c>
      <c r="B5078" t="s">
        <v>71</v>
      </c>
      <c r="C5078" t="s">
        <v>120</v>
      </c>
      <c r="D5078" t="s">
        <v>7183</v>
      </c>
      <c r="E5078" t="s">
        <v>7184</v>
      </c>
      <c r="F5078" t="s">
        <v>65</v>
      </c>
      <c r="G5078" t="s">
        <v>66</v>
      </c>
      <c r="H5078" t="s">
        <v>15176</v>
      </c>
      <c r="I5078" t="s">
        <v>7184</v>
      </c>
      <c r="J5078" t="s">
        <v>8141</v>
      </c>
      <c r="K5078" t="s">
        <v>8188</v>
      </c>
      <c r="L5078" t="s">
        <v>8156</v>
      </c>
      <c r="M5078" t="s">
        <v>8167</v>
      </c>
      <c r="N5078">
        <v>45499</v>
      </c>
      <c r="O5078">
        <v>45499</v>
      </c>
      <c r="P5078">
        <v>45506</v>
      </c>
      <c r="Q5078">
        <v>45506</v>
      </c>
    </row>
    <row r="5079" spans="1:17">
      <c r="A5079" t="s">
        <v>20150</v>
      </c>
      <c r="B5079" t="s">
        <v>71</v>
      </c>
      <c r="C5079" t="s">
        <v>120</v>
      </c>
      <c r="D5079" t="s">
        <v>7185</v>
      </c>
      <c r="E5079" t="s">
        <v>7186</v>
      </c>
      <c r="F5079" t="s">
        <v>65</v>
      </c>
      <c r="G5079" t="s">
        <v>66</v>
      </c>
      <c r="H5079" t="s">
        <v>15177</v>
      </c>
      <c r="I5079" t="s">
        <v>7186</v>
      </c>
      <c r="J5079" t="s">
        <v>8255</v>
      </c>
      <c r="K5079" t="s">
        <v>8179</v>
      </c>
      <c r="L5079" t="s">
        <v>8179</v>
      </c>
      <c r="M5079" t="s">
        <v>8179</v>
      </c>
      <c r="N5079">
        <v>45581</v>
      </c>
      <c r="O5079">
        <v>45581</v>
      </c>
      <c r="P5079">
        <v>45581</v>
      </c>
      <c r="Q5079">
        <v>45581</v>
      </c>
    </row>
    <row r="5080" spans="1:17">
      <c r="A5080" t="s">
        <v>20150</v>
      </c>
      <c r="B5080" t="s">
        <v>71</v>
      </c>
      <c r="C5080" t="s">
        <v>120</v>
      </c>
      <c r="D5080" t="s">
        <v>7185</v>
      </c>
      <c r="E5080" t="s">
        <v>7186</v>
      </c>
      <c r="F5080" t="s">
        <v>65</v>
      </c>
      <c r="G5080" t="s">
        <v>66</v>
      </c>
      <c r="H5080" t="s">
        <v>15178</v>
      </c>
      <c r="I5080" t="s">
        <v>7186</v>
      </c>
      <c r="J5080" t="s">
        <v>8255</v>
      </c>
      <c r="K5080" t="s">
        <v>8179</v>
      </c>
      <c r="L5080" t="s">
        <v>8179</v>
      </c>
      <c r="M5080" t="s">
        <v>8179</v>
      </c>
      <c r="N5080">
        <v>45581</v>
      </c>
      <c r="O5080">
        <v>45581</v>
      </c>
      <c r="P5080">
        <v>45581</v>
      </c>
      <c r="Q5080">
        <v>45581</v>
      </c>
    </row>
    <row r="5081" spans="1:17">
      <c r="A5081" t="s">
        <v>20151</v>
      </c>
      <c r="B5081" t="s">
        <v>71</v>
      </c>
      <c r="C5081" t="s">
        <v>120</v>
      </c>
      <c r="D5081" t="s">
        <v>7187</v>
      </c>
      <c r="E5081" t="s">
        <v>7188</v>
      </c>
      <c r="F5081" t="s">
        <v>65</v>
      </c>
      <c r="G5081" t="s">
        <v>66</v>
      </c>
      <c r="H5081" t="s">
        <v>15179</v>
      </c>
      <c r="I5081" t="s">
        <v>7188</v>
      </c>
      <c r="J5081" t="s">
        <v>8255</v>
      </c>
      <c r="K5081" t="s">
        <v>8179</v>
      </c>
      <c r="L5081" t="s">
        <v>8179</v>
      </c>
      <c r="M5081" t="s">
        <v>8179</v>
      </c>
      <c r="N5081">
        <v>45581</v>
      </c>
      <c r="O5081">
        <v>45590</v>
      </c>
      <c r="P5081">
        <v>45595</v>
      </c>
      <c r="Q5081">
        <v>45596</v>
      </c>
    </row>
    <row r="5082" spans="1:17">
      <c r="A5082" t="s">
        <v>20152</v>
      </c>
      <c r="B5082" t="s">
        <v>71</v>
      </c>
      <c r="C5082" t="s">
        <v>120</v>
      </c>
      <c r="D5082" t="s">
        <v>7189</v>
      </c>
      <c r="E5082" t="s">
        <v>7190</v>
      </c>
      <c r="F5082" t="s">
        <v>65</v>
      </c>
      <c r="G5082" t="s">
        <v>66</v>
      </c>
      <c r="H5082" t="s">
        <v>15180</v>
      </c>
      <c r="I5082" t="s">
        <v>7190</v>
      </c>
      <c r="J5082" t="s">
        <v>8255</v>
      </c>
      <c r="K5082" t="s">
        <v>8179</v>
      </c>
      <c r="L5082" t="s">
        <v>8179</v>
      </c>
      <c r="M5082" t="s">
        <v>8179</v>
      </c>
      <c r="N5082">
        <v>45590</v>
      </c>
      <c r="O5082">
        <v>45590</v>
      </c>
      <c r="P5082">
        <v>45596</v>
      </c>
      <c r="Q5082">
        <v>45596</v>
      </c>
    </row>
    <row r="5083" spans="1:17">
      <c r="A5083" t="s">
        <v>20151</v>
      </c>
      <c r="B5083" t="s">
        <v>71</v>
      </c>
      <c r="C5083" t="s">
        <v>120</v>
      </c>
      <c r="D5083" t="s">
        <v>7191</v>
      </c>
      <c r="E5083" t="s">
        <v>7190</v>
      </c>
      <c r="F5083" t="s">
        <v>65</v>
      </c>
      <c r="G5083" t="s">
        <v>66</v>
      </c>
      <c r="H5083" t="s">
        <v>15181</v>
      </c>
      <c r="I5083" t="s">
        <v>7190</v>
      </c>
      <c r="J5083" t="s">
        <v>8255</v>
      </c>
      <c r="K5083" t="s">
        <v>8179</v>
      </c>
      <c r="L5083" t="s">
        <v>8179</v>
      </c>
      <c r="M5083" t="s">
        <v>8179</v>
      </c>
      <c r="N5083">
        <v>45581</v>
      </c>
      <c r="O5083">
        <v>45581</v>
      </c>
      <c r="P5083">
        <v>45581</v>
      </c>
      <c r="Q5083">
        <v>45596</v>
      </c>
    </row>
    <row r="5084" spans="1:17">
      <c r="A5084" t="s">
        <v>20153</v>
      </c>
      <c r="B5084" t="s">
        <v>71</v>
      </c>
      <c r="C5084" t="s">
        <v>120</v>
      </c>
      <c r="D5084" t="s">
        <v>7192</v>
      </c>
      <c r="E5084" t="s">
        <v>7193</v>
      </c>
      <c r="F5084" t="s">
        <v>65</v>
      </c>
      <c r="G5084" t="s">
        <v>66</v>
      </c>
      <c r="H5084" t="s">
        <v>15182</v>
      </c>
      <c r="I5084" t="s">
        <v>7193</v>
      </c>
      <c r="J5084" t="s">
        <v>8141</v>
      </c>
      <c r="K5084" t="s">
        <v>8144</v>
      </c>
      <c r="L5084" t="s">
        <v>8258</v>
      </c>
      <c r="M5084" t="s">
        <v>8156</v>
      </c>
      <c r="N5084">
        <v>45540</v>
      </c>
      <c r="O5084">
        <v>45548</v>
      </c>
      <c r="P5084">
        <v>45548</v>
      </c>
      <c r="Q5084">
        <v>45548</v>
      </c>
    </row>
    <row r="5085" spans="1:17">
      <c r="B5085" t="s">
        <v>95</v>
      </c>
      <c r="C5085" t="s">
        <v>96</v>
      </c>
      <c r="D5085" t="s">
        <v>7194</v>
      </c>
      <c r="E5085" t="s">
        <v>7195</v>
      </c>
      <c r="F5085" t="s">
        <v>65</v>
      </c>
      <c r="G5085" t="s">
        <v>66</v>
      </c>
      <c r="H5085" t="s">
        <v>15183</v>
      </c>
      <c r="I5085" t="s">
        <v>7195</v>
      </c>
      <c r="J5085" t="s">
        <v>8141</v>
      </c>
      <c r="K5085" t="s">
        <v>8152</v>
      </c>
      <c r="L5085" t="s">
        <v>8178</v>
      </c>
      <c r="M5085" t="s">
        <v>8179</v>
      </c>
      <c r="N5085">
        <v>44939.375</v>
      </c>
      <c r="O5085">
        <v>44942.375</v>
      </c>
      <c r="P5085">
        <v>44942.375</v>
      </c>
      <c r="Q5085">
        <v>44942.375</v>
      </c>
    </row>
    <row r="5086" spans="1:17">
      <c r="B5086" t="s">
        <v>95</v>
      </c>
      <c r="C5086" t="s">
        <v>96</v>
      </c>
      <c r="D5086" t="s">
        <v>7196</v>
      </c>
      <c r="E5086" t="s">
        <v>7197</v>
      </c>
      <c r="F5086" t="s">
        <v>65</v>
      </c>
      <c r="G5086" t="s">
        <v>66</v>
      </c>
      <c r="H5086" t="s">
        <v>15184</v>
      </c>
      <c r="I5086" t="s">
        <v>7197</v>
      </c>
      <c r="J5086" t="s">
        <v>8141</v>
      </c>
      <c r="K5086" t="s">
        <v>8152</v>
      </c>
      <c r="L5086" t="s">
        <v>8230</v>
      </c>
      <c r="M5086" t="s">
        <v>8165</v>
      </c>
      <c r="N5086">
        <v>44953.375</v>
      </c>
      <c r="O5086">
        <v>44956.375</v>
      </c>
      <c r="P5086">
        <v>44952.375</v>
      </c>
      <c r="Q5086">
        <v>44956.375</v>
      </c>
    </row>
    <row r="5087" spans="1:17">
      <c r="B5087" t="s">
        <v>95</v>
      </c>
      <c r="C5087" t="s">
        <v>96</v>
      </c>
      <c r="D5087" t="s">
        <v>7198</v>
      </c>
      <c r="E5087" t="s">
        <v>7199</v>
      </c>
      <c r="F5087" t="s">
        <v>65</v>
      </c>
      <c r="G5087" t="s">
        <v>66</v>
      </c>
      <c r="H5087" t="s">
        <v>15185</v>
      </c>
      <c r="I5087" t="s">
        <v>7199</v>
      </c>
      <c r="J5087" t="s">
        <v>8141</v>
      </c>
      <c r="K5087" t="s">
        <v>8159</v>
      </c>
      <c r="L5087" t="s">
        <v>8178</v>
      </c>
      <c r="M5087" t="s">
        <v>8160</v>
      </c>
      <c r="N5087">
        <v>44911.375</v>
      </c>
      <c r="O5087">
        <v>44911.375</v>
      </c>
      <c r="P5087">
        <v>44914.375</v>
      </c>
      <c r="Q5087">
        <v>44914.375</v>
      </c>
    </row>
    <row r="5088" spans="1:17">
      <c r="B5088" t="s">
        <v>95</v>
      </c>
      <c r="C5088" t="s">
        <v>96</v>
      </c>
      <c r="D5088" t="s">
        <v>7200</v>
      </c>
      <c r="E5088" t="s">
        <v>7201</v>
      </c>
      <c r="F5088" t="s">
        <v>65</v>
      </c>
      <c r="G5088" t="s">
        <v>66</v>
      </c>
      <c r="H5088" t="s">
        <v>15186</v>
      </c>
      <c r="I5088" t="s">
        <v>15187</v>
      </c>
      <c r="J5088" t="s">
        <v>8141</v>
      </c>
      <c r="K5088" t="s">
        <v>8164</v>
      </c>
      <c r="L5088" t="s">
        <v>8159</v>
      </c>
      <c r="M5088" t="s">
        <v>8165</v>
      </c>
      <c r="N5088">
        <v>44918.375</v>
      </c>
      <c r="O5088">
        <v>44918.375</v>
      </c>
      <c r="P5088">
        <v>44918.375</v>
      </c>
      <c r="Q5088">
        <v>44918.375</v>
      </c>
    </row>
    <row r="5089" spans="1:17">
      <c r="B5089" t="s">
        <v>95</v>
      </c>
      <c r="C5089" t="s">
        <v>96</v>
      </c>
      <c r="D5089" t="s">
        <v>7200</v>
      </c>
      <c r="E5089" t="s">
        <v>7201</v>
      </c>
      <c r="F5089" t="s">
        <v>65</v>
      </c>
      <c r="G5089" t="s">
        <v>66</v>
      </c>
      <c r="H5089" t="s">
        <v>15188</v>
      </c>
      <c r="I5089" t="s">
        <v>15189</v>
      </c>
      <c r="J5089" t="s">
        <v>8141</v>
      </c>
      <c r="K5089" t="s">
        <v>8164</v>
      </c>
      <c r="L5089" t="s">
        <v>8159</v>
      </c>
      <c r="M5089" t="s">
        <v>8165</v>
      </c>
      <c r="N5089">
        <v>44921.375</v>
      </c>
      <c r="O5089">
        <v>44921.375</v>
      </c>
      <c r="P5089">
        <v>44921.375</v>
      </c>
      <c r="Q5089">
        <v>44921.375</v>
      </c>
    </row>
    <row r="5090" spans="1:17">
      <c r="B5090" t="s">
        <v>95</v>
      </c>
      <c r="C5090" t="s">
        <v>96</v>
      </c>
      <c r="D5090" t="s">
        <v>7202</v>
      </c>
      <c r="E5090" t="s">
        <v>7203</v>
      </c>
      <c r="F5090" t="s">
        <v>65</v>
      </c>
      <c r="G5090" t="s">
        <v>66</v>
      </c>
      <c r="H5090" t="s">
        <v>15190</v>
      </c>
      <c r="I5090" t="s">
        <v>7203</v>
      </c>
      <c r="J5090" t="s">
        <v>8141</v>
      </c>
      <c r="K5090" t="s">
        <v>8163</v>
      </c>
      <c r="L5090" t="s">
        <v>8152</v>
      </c>
      <c r="M5090" t="s">
        <v>8152</v>
      </c>
      <c r="N5090">
        <v>44967.375</v>
      </c>
      <c r="O5090">
        <v>44970.375</v>
      </c>
      <c r="P5090">
        <v>44970.375</v>
      </c>
      <c r="Q5090">
        <v>44970.375</v>
      </c>
    </row>
    <row r="5091" spans="1:17">
      <c r="B5091" t="s">
        <v>95</v>
      </c>
      <c r="C5091" t="s">
        <v>96</v>
      </c>
      <c r="D5091" t="s">
        <v>7204</v>
      </c>
      <c r="E5091" t="s">
        <v>7205</v>
      </c>
      <c r="F5091" t="s">
        <v>65</v>
      </c>
      <c r="G5091" t="s">
        <v>66</v>
      </c>
      <c r="H5091" t="s">
        <v>15191</v>
      </c>
      <c r="I5091" t="s">
        <v>7205</v>
      </c>
      <c r="J5091" t="s">
        <v>8141</v>
      </c>
      <c r="K5091" t="s">
        <v>8159</v>
      </c>
      <c r="L5091" t="s">
        <v>8152</v>
      </c>
      <c r="M5091" t="s">
        <v>8179</v>
      </c>
      <c r="N5091">
        <v>44974.375</v>
      </c>
      <c r="O5091">
        <v>44977.375</v>
      </c>
      <c r="P5091">
        <v>44977.375</v>
      </c>
      <c r="Q5091">
        <v>44977.375</v>
      </c>
    </row>
    <row r="5092" spans="1:17">
      <c r="B5092" t="s">
        <v>95</v>
      </c>
      <c r="C5092" t="s">
        <v>96</v>
      </c>
      <c r="D5092" t="s">
        <v>7206</v>
      </c>
      <c r="E5092" t="s">
        <v>7207</v>
      </c>
      <c r="F5092" t="s">
        <v>65</v>
      </c>
      <c r="G5092" t="s">
        <v>66</v>
      </c>
      <c r="H5092" t="s">
        <v>15192</v>
      </c>
      <c r="I5092" t="s">
        <v>7207</v>
      </c>
      <c r="J5092" t="s">
        <v>8141</v>
      </c>
      <c r="K5092" t="s">
        <v>8160</v>
      </c>
      <c r="L5092" t="s">
        <v>8152</v>
      </c>
      <c r="M5092" t="s">
        <v>8152</v>
      </c>
      <c r="N5092">
        <v>44981.375</v>
      </c>
      <c r="O5092">
        <v>44984.375</v>
      </c>
      <c r="P5092">
        <v>44984.375</v>
      </c>
      <c r="Q5092">
        <v>44984.375</v>
      </c>
    </row>
    <row r="5093" spans="1:17">
      <c r="B5093" t="s">
        <v>95</v>
      </c>
      <c r="C5093" t="s">
        <v>96</v>
      </c>
      <c r="D5093" t="s">
        <v>7208</v>
      </c>
      <c r="E5093" t="s">
        <v>7209</v>
      </c>
      <c r="F5093" t="s">
        <v>65</v>
      </c>
      <c r="G5093" t="s">
        <v>66</v>
      </c>
      <c r="H5093" t="s">
        <v>15193</v>
      </c>
      <c r="I5093" t="s">
        <v>7209</v>
      </c>
      <c r="J5093" t="s">
        <v>8141</v>
      </c>
      <c r="K5093" t="s">
        <v>8160</v>
      </c>
      <c r="L5093" t="s">
        <v>8152</v>
      </c>
      <c r="M5093" t="s">
        <v>8152</v>
      </c>
      <c r="N5093">
        <v>44995.375</v>
      </c>
      <c r="O5093">
        <v>44995.375</v>
      </c>
      <c r="P5093">
        <v>44998.375</v>
      </c>
      <c r="Q5093">
        <v>44998.375</v>
      </c>
    </row>
    <row r="5094" spans="1:17">
      <c r="B5094" t="s">
        <v>95</v>
      </c>
      <c r="C5094" t="s">
        <v>96</v>
      </c>
      <c r="D5094" t="s">
        <v>7210</v>
      </c>
      <c r="E5094" t="s">
        <v>7211</v>
      </c>
      <c r="F5094" t="s">
        <v>65</v>
      </c>
      <c r="G5094" t="s">
        <v>66</v>
      </c>
      <c r="H5094" t="s">
        <v>15194</v>
      </c>
      <c r="I5094" t="s">
        <v>7211</v>
      </c>
      <c r="J5094" t="s">
        <v>8141</v>
      </c>
      <c r="K5094" t="s">
        <v>8178</v>
      </c>
      <c r="L5094" t="s">
        <v>8160</v>
      </c>
      <c r="M5094" t="s">
        <v>8160</v>
      </c>
      <c r="N5094">
        <v>45005.375</v>
      </c>
      <c r="O5094">
        <v>45005.375</v>
      </c>
      <c r="P5094">
        <v>45005.375</v>
      </c>
      <c r="Q5094">
        <v>45005.375</v>
      </c>
    </row>
    <row r="5095" spans="1:17">
      <c r="B5095" t="s">
        <v>95</v>
      </c>
      <c r="C5095" t="s">
        <v>96</v>
      </c>
      <c r="D5095" t="s">
        <v>7212</v>
      </c>
      <c r="E5095" t="s">
        <v>7213</v>
      </c>
      <c r="F5095" t="s">
        <v>65</v>
      </c>
      <c r="G5095" t="s">
        <v>66</v>
      </c>
      <c r="H5095" t="s">
        <v>15195</v>
      </c>
      <c r="I5095" t="s">
        <v>7213</v>
      </c>
      <c r="J5095" t="s">
        <v>8141</v>
      </c>
      <c r="K5095" t="s">
        <v>8160</v>
      </c>
      <c r="L5095" t="s">
        <v>8152</v>
      </c>
      <c r="M5095" t="s">
        <v>8152</v>
      </c>
      <c r="N5095">
        <v>44988.375</v>
      </c>
      <c r="O5095">
        <v>44991.375</v>
      </c>
      <c r="P5095">
        <v>44991.375</v>
      </c>
      <c r="Q5095">
        <v>44991.375</v>
      </c>
    </row>
    <row r="5096" spans="1:17">
      <c r="B5096" t="s">
        <v>95</v>
      </c>
      <c r="C5096" t="s">
        <v>96</v>
      </c>
      <c r="D5096" t="s">
        <v>7212</v>
      </c>
      <c r="E5096" t="s">
        <v>7213</v>
      </c>
      <c r="F5096" t="s">
        <v>65</v>
      </c>
      <c r="G5096" t="s">
        <v>66</v>
      </c>
      <c r="H5096" t="s">
        <v>15196</v>
      </c>
      <c r="I5096" t="s">
        <v>15197</v>
      </c>
      <c r="J5096" t="s">
        <v>8141</v>
      </c>
      <c r="K5096" t="s">
        <v>8160</v>
      </c>
      <c r="L5096" t="s">
        <v>8152</v>
      </c>
      <c r="M5096" t="s">
        <v>8152</v>
      </c>
      <c r="N5096">
        <v>44988.375</v>
      </c>
      <c r="O5096">
        <v>44991.375</v>
      </c>
      <c r="P5096">
        <v>44991.375</v>
      </c>
      <c r="Q5096">
        <v>44991.375</v>
      </c>
    </row>
    <row r="5097" spans="1:17">
      <c r="B5097" t="s">
        <v>95</v>
      </c>
      <c r="C5097" t="s">
        <v>96</v>
      </c>
      <c r="D5097" t="s">
        <v>7214</v>
      </c>
      <c r="E5097" t="s">
        <v>7215</v>
      </c>
      <c r="F5097" t="s">
        <v>65</v>
      </c>
      <c r="G5097" t="s">
        <v>66</v>
      </c>
      <c r="H5097" t="s">
        <v>15198</v>
      </c>
      <c r="I5097" t="s">
        <v>7215</v>
      </c>
      <c r="J5097" t="s">
        <v>8141</v>
      </c>
      <c r="K5097" t="s">
        <v>8160</v>
      </c>
      <c r="L5097" t="s">
        <v>8152</v>
      </c>
      <c r="M5097" t="s">
        <v>8152</v>
      </c>
      <c r="N5097">
        <v>45009.375</v>
      </c>
      <c r="O5097">
        <v>45012.375</v>
      </c>
      <c r="P5097">
        <v>45012.375</v>
      </c>
      <c r="Q5097">
        <v>45012.375</v>
      </c>
    </row>
    <row r="5098" spans="1:17">
      <c r="A5098" t="s">
        <v>20154</v>
      </c>
      <c r="B5098" t="s">
        <v>7216</v>
      </c>
      <c r="C5098" t="s">
        <v>7217</v>
      </c>
      <c r="D5098" t="s">
        <v>7218</v>
      </c>
      <c r="E5098" t="s">
        <v>7219</v>
      </c>
      <c r="F5098" t="s">
        <v>65</v>
      </c>
      <c r="G5098" t="s">
        <v>66</v>
      </c>
      <c r="H5098" t="s">
        <v>15199</v>
      </c>
      <c r="I5098" t="s">
        <v>15200</v>
      </c>
      <c r="J5098" t="s">
        <v>8141</v>
      </c>
      <c r="K5098" t="s">
        <v>8188</v>
      </c>
      <c r="L5098" t="s">
        <v>15201</v>
      </c>
      <c r="N5098">
        <v>46129</v>
      </c>
      <c r="O5098">
        <v>46132</v>
      </c>
      <c r="Q5098">
        <v>46133</v>
      </c>
    </row>
    <row r="5099" spans="1:17">
      <c r="A5099" t="s">
        <v>20154</v>
      </c>
      <c r="B5099" t="s">
        <v>7216</v>
      </c>
      <c r="C5099" t="s">
        <v>7217</v>
      </c>
      <c r="D5099" t="s">
        <v>7218</v>
      </c>
      <c r="E5099" t="s">
        <v>7219</v>
      </c>
      <c r="F5099" t="s">
        <v>65</v>
      </c>
      <c r="G5099" t="s">
        <v>66</v>
      </c>
      <c r="H5099" t="s">
        <v>15202</v>
      </c>
      <c r="I5099" t="s">
        <v>15203</v>
      </c>
      <c r="J5099" t="s">
        <v>8141</v>
      </c>
      <c r="K5099" t="s">
        <v>8188</v>
      </c>
      <c r="L5099" t="s">
        <v>15201</v>
      </c>
      <c r="N5099">
        <v>46129</v>
      </c>
      <c r="O5099">
        <v>46132</v>
      </c>
      <c r="Q5099">
        <v>46133</v>
      </c>
    </row>
    <row r="5100" spans="1:17">
      <c r="A5100" t="s">
        <v>20154</v>
      </c>
      <c r="B5100" t="s">
        <v>7216</v>
      </c>
      <c r="C5100" t="s">
        <v>7217</v>
      </c>
      <c r="D5100" t="s">
        <v>7218</v>
      </c>
      <c r="E5100" t="s">
        <v>7219</v>
      </c>
      <c r="F5100" t="s">
        <v>65</v>
      </c>
      <c r="G5100" t="s">
        <v>66</v>
      </c>
      <c r="H5100" t="s">
        <v>15204</v>
      </c>
      <c r="I5100" t="s">
        <v>15205</v>
      </c>
      <c r="J5100" t="s">
        <v>8141</v>
      </c>
      <c r="K5100" t="s">
        <v>8188</v>
      </c>
      <c r="L5100" t="s">
        <v>15201</v>
      </c>
      <c r="N5100">
        <v>46129</v>
      </c>
      <c r="O5100">
        <v>46132</v>
      </c>
      <c r="Q5100">
        <v>46133</v>
      </c>
    </row>
    <row r="5101" spans="1:17">
      <c r="A5101" t="s">
        <v>20154</v>
      </c>
      <c r="B5101" t="s">
        <v>7216</v>
      </c>
      <c r="C5101" t="s">
        <v>7217</v>
      </c>
      <c r="D5101" t="s">
        <v>7218</v>
      </c>
      <c r="E5101" t="s">
        <v>7219</v>
      </c>
      <c r="F5101" t="s">
        <v>65</v>
      </c>
      <c r="G5101" t="s">
        <v>66</v>
      </c>
      <c r="H5101" t="s">
        <v>15206</v>
      </c>
      <c r="I5101" t="s">
        <v>15207</v>
      </c>
      <c r="J5101" t="s">
        <v>8141</v>
      </c>
      <c r="K5101" t="s">
        <v>8188</v>
      </c>
      <c r="L5101" t="s">
        <v>15201</v>
      </c>
      <c r="N5101">
        <v>46129</v>
      </c>
      <c r="O5101">
        <v>46132</v>
      </c>
      <c r="Q5101">
        <v>46133</v>
      </c>
    </row>
    <row r="5102" spans="1:17">
      <c r="A5102" t="s">
        <v>20154</v>
      </c>
      <c r="B5102" t="s">
        <v>7216</v>
      </c>
      <c r="C5102" t="s">
        <v>7217</v>
      </c>
      <c r="D5102" t="s">
        <v>7218</v>
      </c>
      <c r="E5102" t="s">
        <v>7219</v>
      </c>
      <c r="F5102" t="s">
        <v>65</v>
      </c>
      <c r="G5102" t="s">
        <v>66</v>
      </c>
      <c r="H5102" t="s">
        <v>15208</v>
      </c>
      <c r="I5102" t="s">
        <v>15209</v>
      </c>
      <c r="J5102" t="s">
        <v>8141</v>
      </c>
      <c r="K5102" t="s">
        <v>8188</v>
      </c>
      <c r="L5102" t="s">
        <v>15201</v>
      </c>
      <c r="N5102">
        <v>46129</v>
      </c>
      <c r="O5102">
        <v>46132</v>
      </c>
      <c r="Q5102">
        <v>46133</v>
      </c>
    </row>
    <row r="5103" spans="1:17">
      <c r="A5103" t="s">
        <v>20154</v>
      </c>
      <c r="B5103" t="s">
        <v>7216</v>
      </c>
      <c r="C5103" t="s">
        <v>7217</v>
      </c>
      <c r="D5103" t="s">
        <v>7218</v>
      </c>
      <c r="E5103" t="s">
        <v>7219</v>
      </c>
      <c r="F5103" t="s">
        <v>65</v>
      </c>
      <c r="G5103" t="s">
        <v>66</v>
      </c>
      <c r="H5103" t="s">
        <v>15210</v>
      </c>
      <c r="I5103" t="s">
        <v>15211</v>
      </c>
      <c r="J5103" t="s">
        <v>8141</v>
      </c>
      <c r="K5103" t="s">
        <v>8188</v>
      </c>
      <c r="L5103" t="s">
        <v>15201</v>
      </c>
      <c r="N5103">
        <v>46129</v>
      </c>
      <c r="O5103">
        <v>46132</v>
      </c>
      <c r="Q5103">
        <v>46133</v>
      </c>
    </row>
    <row r="5104" spans="1:17">
      <c r="A5104" t="s">
        <v>20155</v>
      </c>
      <c r="B5104" t="s">
        <v>7216</v>
      </c>
      <c r="C5104" t="s">
        <v>7217</v>
      </c>
      <c r="D5104" t="s">
        <v>7220</v>
      </c>
      <c r="E5104" t="s">
        <v>7221</v>
      </c>
      <c r="F5104" t="s">
        <v>65</v>
      </c>
      <c r="G5104" t="s">
        <v>66</v>
      </c>
      <c r="H5104" t="s">
        <v>15212</v>
      </c>
      <c r="I5104" t="s">
        <v>15213</v>
      </c>
      <c r="J5104" t="s">
        <v>8141</v>
      </c>
      <c r="K5104" t="s">
        <v>8208</v>
      </c>
      <c r="L5104" t="s">
        <v>15214</v>
      </c>
      <c r="N5104">
        <v>46129</v>
      </c>
      <c r="O5104">
        <v>46132</v>
      </c>
      <c r="Q5104">
        <v>46133</v>
      </c>
    </row>
    <row r="5105" spans="1:17">
      <c r="A5105" t="s">
        <v>20155</v>
      </c>
      <c r="B5105" t="s">
        <v>7216</v>
      </c>
      <c r="C5105" t="s">
        <v>7217</v>
      </c>
      <c r="D5105" t="s">
        <v>7220</v>
      </c>
      <c r="E5105" t="s">
        <v>7221</v>
      </c>
      <c r="F5105" t="s">
        <v>65</v>
      </c>
      <c r="G5105" t="s">
        <v>66</v>
      </c>
      <c r="H5105" t="s">
        <v>15215</v>
      </c>
      <c r="I5105" t="s">
        <v>15216</v>
      </c>
      <c r="J5105" t="s">
        <v>8141</v>
      </c>
      <c r="K5105" t="s">
        <v>8208</v>
      </c>
      <c r="L5105" t="s">
        <v>15217</v>
      </c>
      <c r="N5105">
        <v>46129</v>
      </c>
      <c r="O5105">
        <v>46132</v>
      </c>
      <c r="Q5105">
        <v>46133</v>
      </c>
    </row>
    <row r="5106" spans="1:17">
      <c r="A5106" t="s">
        <v>20155</v>
      </c>
      <c r="B5106" t="s">
        <v>7216</v>
      </c>
      <c r="C5106" t="s">
        <v>7217</v>
      </c>
      <c r="D5106" t="s">
        <v>7220</v>
      </c>
      <c r="E5106" t="s">
        <v>7221</v>
      </c>
      <c r="F5106" t="s">
        <v>65</v>
      </c>
      <c r="G5106" t="s">
        <v>66</v>
      </c>
      <c r="H5106" t="s">
        <v>15218</v>
      </c>
      <c r="I5106" t="s">
        <v>15219</v>
      </c>
      <c r="J5106" t="s">
        <v>8141</v>
      </c>
      <c r="K5106" t="s">
        <v>8208</v>
      </c>
      <c r="L5106" t="s">
        <v>15220</v>
      </c>
      <c r="N5106">
        <v>46129</v>
      </c>
      <c r="O5106">
        <v>46132</v>
      </c>
      <c r="Q5106">
        <v>46133</v>
      </c>
    </row>
    <row r="5107" spans="1:17">
      <c r="A5107" t="s">
        <v>20155</v>
      </c>
      <c r="B5107" t="s">
        <v>7216</v>
      </c>
      <c r="C5107" t="s">
        <v>7217</v>
      </c>
      <c r="D5107" t="s">
        <v>7220</v>
      </c>
      <c r="E5107" t="s">
        <v>7221</v>
      </c>
      <c r="F5107" t="s">
        <v>65</v>
      </c>
      <c r="G5107" t="s">
        <v>66</v>
      </c>
      <c r="H5107" t="s">
        <v>15221</v>
      </c>
      <c r="I5107" t="s">
        <v>15222</v>
      </c>
      <c r="J5107" t="s">
        <v>8141</v>
      </c>
      <c r="K5107" t="s">
        <v>8208</v>
      </c>
      <c r="L5107" t="s">
        <v>15220</v>
      </c>
      <c r="N5107">
        <v>46129</v>
      </c>
      <c r="O5107">
        <v>46132</v>
      </c>
      <c r="Q5107">
        <v>46133</v>
      </c>
    </row>
    <row r="5108" spans="1:17">
      <c r="A5108" t="s">
        <v>20155</v>
      </c>
      <c r="B5108" t="s">
        <v>7216</v>
      </c>
      <c r="C5108" t="s">
        <v>7217</v>
      </c>
      <c r="D5108" t="s">
        <v>7220</v>
      </c>
      <c r="E5108" t="s">
        <v>7221</v>
      </c>
      <c r="F5108" t="s">
        <v>65</v>
      </c>
      <c r="G5108" t="s">
        <v>66</v>
      </c>
      <c r="H5108" t="s">
        <v>15223</v>
      </c>
      <c r="I5108" t="s">
        <v>15224</v>
      </c>
      <c r="J5108" t="s">
        <v>8141</v>
      </c>
      <c r="K5108" t="s">
        <v>8208</v>
      </c>
      <c r="L5108" t="s">
        <v>15220</v>
      </c>
      <c r="N5108">
        <v>46129</v>
      </c>
      <c r="O5108">
        <v>46132</v>
      </c>
      <c r="Q5108">
        <v>46133</v>
      </c>
    </row>
    <row r="5109" spans="1:17">
      <c r="A5109" t="s">
        <v>20155</v>
      </c>
      <c r="B5109" t="s">
        <v>7216</v>
      </c>
      <c r="C5109" t="s">
        <v>7217</v>
      </c>
      <c r="D5109" t="s">
        <v>7220</v>
      </c>
      <c r="E5109" t="s">
        <v>7221</v>
      </c>
      <c r="F5109" t="s">
        <v>65</v>
      </c>
      <c r="G5109" t="s">
        <v>66</v>
      </c>
      <c r="H5109" t="s">
        <v>15225</v>
      </c>
      <c r="I5109" t="s">
        <v>15226</v>
      </c>
      <c r="J5109" t="s">
        <v>8141</v>
      </c>
      <c r="K5109" t="s">
        <v>8208</v>
      </c>
      <c r="L5109" t="s">
        <v>15220</v>
      </c>
      <c r="N5109">
        <v>46129</v>
      </c>
      <c r="O5109">
        <v>46132</v>
      </c>
      <c r="Q5109">
        <v>46133</v>
      </c>
    </row>
    <row r="5110" spans="1:17">
      <c r="B5110" t="s">
        <v>103</v>
      </c>
      <c r="C5110" t="s">
        <v>104</v>
      </c>
      <c r="D5110" t="s">
        <v>7222</v>
      </c>
      <c r="E5110" t="s">
        <v>7223</v>
      </c>
      <c r="F5110" t="s">
        <v>65</v>
      </c>
      <c r="G5110" t="s">
        <v>66</v>
      </c>
      <c r="H5110" t="s">
        <v>15227</v>
      </c>
      <c r="I5110" t="s">
        <v>7223</v>
      </c>
      <c r="J5110" t="s">
        <v>8141</v>
      </c>
      <c r="K5110" t="s">
        <v>8178</v>
      </c>
      <c r="L5110" t="s">
        <v>8241</v>
      </c>
      <c r="M5110" t="s">
        <v>8160</v>
      </c>
      <c r="N5110">
        <v>44839.375</v>
      </c>
      <c r="O5110">
        <v>44839.375</v>
      </c>
      <c r="P5110">
        <v>44865.375</v>
      </c>
      <c r="Q5110">
        <v>44865.375</v>
      </c>
    </row>
    <row r="5111" spans="1:17">
      <c r="A5111" t="s">
        <v>20156</v>
      </c>
      <c r="B5111" t="s">
        <v>249</v>
      </c>
      <c r="C5111" t="s">
        <v>250</v>
      </c>
      <c r="D5111" t="s">
        <v>7224</v>
      </c>
      <c r="E5111" t="s">
        <v>7225</v>
      </c>
      <c r="F5111" t="s">
        <v>65</v>
      </c>
      <c r="G5111" t="s">
        <v>66</v>
      </c>
      <c r="H5111" t="s">
        <v>15228</v>
      </c>
      <c r="I5111" t="s">
        <v>7225</v>
      </c>
      <c r="J5111" t="s">
        <v>8141</v>
      </c>
      <c r="K5111" t="s">
        <v>8178</v>
      </c>
      <c r="M5111" t="s">
        <v>8160</v>
      </c>
      <c r="N5111">
        <v>45478</v>
      </c>
      <c r="P5111">
        <v>45478</v>
      </c>
      <c r="Q5111">
        <v>45504</v>
      </c>
    </row>
    <row r="5112" spans="1:17">
      <c r="B5112" t="s">
        <v>7226</v>
      </c>
      <c r="C5112" t="s">
        <v>7227</v>
      </c>
      <c r="D5112" t="s">
        <v>7228</v>
      </c>
      <c r="E5112" t="s">
        <v>7229</v>
      </c>
      <c r="F5112" t="s">
        <v>65</v>
      </c>
      <c r="G5112" t="s">
        <v>66</v>
      </c>
      <c r="H5112" t="s">
        <v>15229</v>
      </c>
      <c r="I5112" t="s">
        <v>7229</v>
      </c>
      <c r="J5112" t="s">
        <v>8141</v>
      </c>
      <c r="K5112" t="s">
        <v>8241</v>
      </c>
      <c r="L5112" t="s">
        <v>8178</v>
      </c>
      <c r="M5112" t="s">
        <v>8160</v>
      </c>
      <c r="N5112">
        <v>44837.375</v>
      </c>
      <c r="O5112">
        <v>44838.375</v>
      </c>
      <c r="P5112">
        <v>44838.375</v>
      </c>
      <c r="Q5112">
        <v>44838.375</v>
      </c>
    </row>
    <row r="5113" spans="1:17">
      <c r="B5113" t="s">
        <v>7226</v>
      </c>
      <c r="C5113" t="s">
        <v>7227</v>
      </c>
      <c r="D5113" t="s">
        <v>7230</v>
      </c>
      <c r="E5113" t="s">
        <v>7231</v>
      </c>
      <c r="F5113" t="s">
        <v>65</v>
      </c>
      <c r="G5113" t="s">
        <v>66</v>
      </c>
      <c r="H5113" t="s">
        <v>15230</v>
      </c>
      <c r="I5113" t="s">
        <v>7231</v>
      </c>
      <c r="J5113" t="s">
        <v>8141</v>
      </c>
      <c r="K5113" t="s">
        <v>8241</v>
      </c>
      <c r="L5113" t="s">
        <v>8178</v>
      </c>
      <c r="M5113" t="s">
        <v>8160</v>
      </c>
      <c r="N5113">
        <v>44895.375</v>
      </c>
      <c r="O5113">
        <v>44895.375</v>
      </c>
      <c r="P5113">
        <v>44903.375</v>
      </c>
      <c r="Q5113">
        <v>44904.375</v>
      </c>
    </row>
    <row r="5114" spans="1:17">
      <c r="B5114" t="s">
        <v>7226</v>
      </c>
      <c r="C5114" t="s">
        <v>7227</v>
      </c>
      <c r="D5114" t="s">
        <v>7232</v>
      </c>
      <c r="E5114" t="s">
        <v>7233</v>
      </c>
      <c r="F5114" t="s">
        <v>65</v>
      </c>
      <c r="G5114" t="s">
        <v>66</v>
      </c>
      <c r="H5114" t="s">
        <v>15231</v>
      </c>
      <c r="I5114" t="s">
        <v>7233</v>
      </c>
      <c r="J5114" t="s">
        <v>8141</v>
      </c>
      <c r="K5114" t="s">
        <v>8241</v>
      </c>
      <c r="L5114" t="s">
        <v>8178</v>
      </c>
      <c r="M5114" t="s">
        <v>8160</v>
      </c>
      <c r="N5114">
        <v>45162.375</v>
      </c>
      <c r="O5114">
        <v>45162.375</v>
      </c>
      <c r="P5114">
        <v>45163.375</v>
      </c>
      <c r="Q5114">
        <v>45163.375</v>
      </c>
    </row>
    <row r="5115" spans="1:17">
      <c r="B5115" t="s">
        <v>7226</v>
      </c>
      <c r="C5115" t="s">
        <v>7227</v>
      </c>
      <c r="D5115" t="s">
        <v>7234</v>
      </c>
      <c r="E5115" t="s">
        <v>7235</v>
      </c>
      <c r="F5115" t="s">
        <v>65</v>
      </c>
      <c r="G5115" t="s">
        <v>66</v>
      </c>
      <c r="H5115" t="s">
        <v>15232</v>
      </c>
      <c r="I5115" t="s">
        <v>7235</v>
      </c>
      <c r="J5115" t="s">
        <v>8141</v>
      </c>
      <c r="K5115" t="s">
        <v>8241</v>
      </c>
      <c r="L5115" t="s">
        <v>8178</v>
      </c>
      <c r="M5115" t="s">
        <v>8160</v>
      </c>
      <c r="N5115">
        <v>45252.375</v>
      </c>
      <c r="O5115">
        <v>45252.375</v>
      </c>
      <c r="P5115">
        <v>45258.375</v>
      </c>
      <c r="Q5115">
        <v>45258.375</v>
      </c>
    </row>
    <row r="5116" spans="1:17">
      <c r="B5116" t="s">
        <v>7226</v>
      </c>
      <c r="C5116" t="s">
        <v>7227</v>
      </c>
      <c r="D5116" t="s">
        <v>7236</v>
      </c>
      <c r="E5116" t="s">
        <v>7237</v>
      </c>
      <c r="F5116" t="s">
        <v>65</v>
      </c>
      <c r="G5116" t="s">
        <v>66</v>
      </c>
      <c r="H5116" t="s">
        <v>15233</v>
      </c>
      <c r="I5116" t="s">
        <v>7237</v>
      </c>
      <c r="J5116" t="s">
        <v>8141</v>
      </c>
      <c r="K5116" t="s">
        <v>8152</v>
      </c>
      <c r="L5116" t="s">
        <v>8178</v>
      </c>
      <c r="M5116" t="s">
        <v>8160</v>
      </c>
      <c r="N5116">
        <v>45239.375</v>
      </c>
      <c r="O5116">
        <v>45239.375</v>
      </c>
      <c r="P5116">
        <v>45245.375</v>
      </c>
      <c r="Q5116">
        <v>45245.375</v>
      </c>
    </row>
    <row r="5117" spans="1:17">
      <c r="B5117" t="s">
        <v>7226</v>
      </c>
      <c r="C5117" t="s">
        <v>7227</v>
      </c>
      <c r="D5117" t="s">
        <v>7238</v>
      </c>
      <c r="E5117" t="s">
        <v>7239</v>
      </c>
      <c r="F5117" t="s">
        <v>65</v>
      </c>
      <c r="G5117" t="s">
        <v>66</v>
      </c>
      <c r="H5117" t="s">
        <v>15234</v>
      </c>
      <c r="I5117" t="s">
        <v>7239</v>
      </c>
      <c r="J5117" t="s">
        <v>8141</v>
      </c>
      <c r="K5117" t="s">
        <v>8159</v>
      </c>
      <c r="L5117" t="s">
        <v>8178</v>
      </c>
      <c r="M5117" t="s">
        <v>8160</v>
      </c>
      <c r="N5117">
        <v>45265.375</v>
      </c>
      <c r="O5117">
        <v>45265.375</v>
      </c>
      <c r="P5117">
        <v>45267.375</v>
      </c>
      <c r="Q5117">
        <v>45267.375</v>
      </c>
    </row>
    <row r="5118" spans="1:17">
      <c r="B5118" t="s">
        <v>7226</v>
      </c>
      <c r="C5118" t="s">
        <v>7227</v>
      </c>
      <c r="D5118" t="s">
        <v>7240</v>
      </c>
      <c r="E5118" t="s">
        <v>7241</v>
      </c>
      <c r="F5118" t="s">
        <v>65</v>
      </c>
      <c r="G5118" t="s">
        <v>66</v>
      </c>
      <c r="H5118" t="s">
        <v>15235</v>
      </c>
      <c r="I5118" t="s">
        <v>7241</v>
      </c>
      <c r="J5118" t="s">
        <v>8141</v>
      </c>
      <c r="K5118" t="s">
        <v>8152</v>
      </c>
      <c r="M5118" t="s">
        <v>8160</v>
      </c>
      <c r="N5118">
        <v>45000.375</v>
      </c>
      <c r="P5118">
        <v>45000.375</v>
      </c>
      <c r="Q5118">
        <v>45021.375</v>
      </c>
    </row>
    <row r="5119" spans="1:17">
      <c r="B5119" t="s">
        <v>7226</v>
      </c>
      <c r="C5119" t="s">
        <v>7227</v>
      </c>
      <c r="D5119" t="s">
        <v>7242</v>
      </c>
      <c r="E5119" t="s">
        <v>7243</v>
      </c>
      <c r="F5119" t="s">
        <v>65</v>
      </c>
      <c r="G5119" t="s">
        <v>66</v>
      </c>
      <c r="H5119" t="s">
        <v>15236</v>
      </c>
      <c r="I5119" t="s">
        <v>7243</v>
      </c>
      <c r="J5119" t="s">
        <v>8141</v>
      </c>
      <c r="K5119" t="s">
        <v>8160</v>
      </c>
      <c r="L5119" t="s">
        <v>8178</v>
      </c>
      <c r="M5119" t="s">
        <v>8152</v>
      </c>
      <c r="N5119">
        <v>45055.375</v>
      </c>
      <c r="O5119">
        <v>45055.375</v>
      </c>
      <c r="P5119">
        <v>45055.375</v>
      </c>
      <c r="Q5119">
        <v>45055.375</v>
      </c>
    </row>
    <row r="5120" spans="1:17">
      <c r="B5120" t="s">
        <v>7226</v>
      </c>
      <c r="C5120" t="s">
        <v>7227</v>
      </c>
      <c r="D5120" t="s">
        <v>7244</v>
      </c>
      <c r="E5120" t="s">
        <v>7245</v>
      </c>
      <c r="F5120" t="s">
        <v>65</v>
      </c>
      <c r="G5120" t="s">
        <v>66</v>
      </c>
      <c r="H5120" t="s">
        <v>15237</v>
      </c>
      <c r="I5120" t="s">
        <v>7245</v>
      </c>
      <c r="J5120" t="s">
        <v>8141</v>
      </c>
      <c r="K5120" t="s">
        <v>8160</v>
      </c>
      <c r="L5120" t="s">
        <v>8178</v>
      </c>
      <c r="M5120" t="s">
        <v>8152</v>
      </c>
      <c r="N5120">
        <v>45055.375</v>
      </c>
      <c r="O5120">
        <v>45055.375</v>
      </c>
      <c r="P5120">
        <v>45061.375</v>
      </c>
      <c r="Q5120">
        <v>45061.375</v>
      </c>
    </row>
    <row r="5121" spans="1:17">
      <c r="B5121" t="s">
        <v>7226</v>
      </c>
      <c r="C5121" t="s">
        <v>7227</v>
      </c>
      <c r="D5121" t="s">
        <v>7244</v>
      </c>
      <c r="E5121" t="s">
        <v>7245</v>
      </c>
      <c r="F5121" t="s">
        <v>65</v>
      </c>
      <c r="G5121" t="s">
        <v>66</v>
      </c>
      <c r="H5121" t="s">
        <v>15238</v>
      </c>
      <c r="I5121" t="s">
        <v>7245</v>
      </c>
      <c r="J5121" t="s">
        <v>8141</v>
      </c>
      <c r="K5121" t="s">
        <v>8160</v>
      </c>
      <c r="L5121" t="s">
        <v>8178</v>
      </c>
      <c r="M5121" t="s">
        <v>8152</v>
      </c>
      <c r="N5121">
        <v>45055.375</v>
      </c>
      <c r="O5121">
        <v>45055.375</v>
      </c>
      <c r="P5121">
        <v>45061.375</v>
      </c>
      <c r="Q5121">
        <v>45061.375</v>
      </c>
    </row>
    <row r="5122" spans="1:17">
      <c r="B5122" t="s">
        <v>7226</v>
      </c>
      <c r="C5122" t="s">
        <v>7227</v>
      </c>
      <c r="D5122" t="s">
        <v>7246</v>
      </c>
      <c r="E5122" t="s">
        <v>7247</v>
      </c>
      <c r="F5122" t="s">
        <v>65</v>
      </c>
      <c r="G5122" t="s">
        <v>66</v>
      </c>
      <c r="H5122" t="s">
        <v>15239</v>
      </c>
      <c r="I5122" t="s">
        <v>7247</v>
      </c>
      <c r="J5122" t="s">
        <v>8141</v>
      </c>
      <c r="K5122" t="s">
        <v>8241</v>
      </c>
      <c r="L5122" t="s">
        <v>8178</v>
      </c>
      <c r="M5122" t="s">
        <v>8160</v>
      </c>
      <c r="N5122">
        <v>45170.375</v>
      </c>
      <c r="O5122">
        <v>45170.375</v>
      </c>
      <c r="P5122">
        <v>45176.375</v>
      </c>
      <c r="Q5122">
        <v>45176.375</v>
      </c>
    </row>
    <row r="5123" spans="1:17">
      <c r="A5123" t="s">
        <v>20157</v>
      </c>
      <c r="B5123" t="s">
        <v>7226</v>
      </c>
      <c r="C5123" t="s">
        <v>7227</v>
      </c>
      <c r="D5123" t="s">
        <v>7248</v>
      </c>
      <c r="E5123" t="s">
        <v>7249</v>
      </c>
      <c r="F5123" t="s">
        <v>65</v>
      </c>
      <c r="G5123" t="s">
        <v>66</v>
      </c>
      <c r="H5123" t="s">
        <v>15240</v>
      </c>
      <c r="I5123" t="s">
        <v>7249</v>
      </c>
      <c r="J5123" t="s">
        <v>8141</v>
      </c>
      <c r="K5123" t="s">
        <v>8159</v>
      </c>
      <c r="L5123" t="s">
        <v>8241</v>
      </c>
      <c r="M5123" t="s">
        <v>8160</v>
      </c>
      <c r="N5123">
        <v>45622</v>
      </c>
      <c r="O5123">
        <v>45622</v>
      </c>
      <c r="P5123">
        <v>45624</v>
      </c>
      <c r="Q5123">
        <v>45624</v>
      </c>
    </row>
    <row r="5124" spans="1:17">
      <c r="B5124" t="s">
        <v>7226</v>
      </c>
      <c r="C5124" t="s">
        <v>7227</v>
      </c>
      <c r="D5124" t="s">
        <v>7250</v>
      </c>
      <c r="E5124" t="s">
        <v>7251</v>
      </c>
      <c r="F5124" t="s">
        <v>65</v>
      </c>
      <c r="G5124" t="s">
        <v>66</v>
      </c>
      <c r="H5124" t="s">
        <v>15241</v>
      </c>
      <c r="I5124" t="s">
        <v>7251</v>
      </c>
      <c r="J5124" t="s">
        <v>8141</v>
      </c>
      <c r="K5124" t="s">
        <v>8241</v>
      </c>
      <c r="L5124" t="s">
        <v>8159</v>
      </c>
      <c r="M5124" t="s">
        <v>8160</v>
      </c>
      <c r="N5124">
        <v>45337</v>
      </c>
      <c r="O5124">
        <v>45337</v>
      </c>
      <c r="P5124">
        <v>45343</v>
      </c>
      <c r="Q5124">
        <v>45343</v>
      </c>
    </row>
    <row r="5125" spans="1:17">
      <c r="B5125" t="s">
        <v>7226</v>
      </c>
      <c r="C5125" t="s">
        <v>7227</v>
      </c>
      <c r="D5125" t="s">
        <v>7252</v>
      </c>
      <c r="E5125" t="s">
        <v>7253</v>
      </c>
      <c r="F5125" t="s">
        <v>65</v>
      </c>
      <c r="G5125" t="s">
        <v>66</v>
      </c>
      <c r="H5125" t="s">
        <v>15242</v>
      </c>
      <c r="I5125" t="s">
        <v>7253</v>
      </c>
      <c r="J5125" t="s">
        <v>8141</v>
      </c>
      <c r="K5125" t="s">
        <v>8241</v>
      </c>
      <c r="L5125" t="s">
        <v>8178</v>
      </c>
      <c r="M5125" t="s">
        <v>8160</v>
      </c>
      <c r="N5125">
        <v>45349</v>
      </c>
      <c r="O5125">
        <v>45349</v>
      </c>
      <c r="P5125">
        <v>45351</v>
      </c>
      <c r="Q5125">
        <v>45351</v>
      </c>
    </row>
    <row r="5126" spans="1:17">
      <c r="B5126" t="s">
        <v>7226</v>
      </c>
      <c r="C5126" t="s">
        <v>7227</v>
      </c>
      <c r="D5126" t="s">
        <v>7254</v>
      </c>
      <c r="E5126" t="s">
        <v>7255</v>
      </c>
      <c r="F5126" t="s">
        <v>65</v>
      </c>
      <c r="G5126" t="s">
        <v>66</v>
      </c>
      <c r="H5126" t="s">
        <v>15243</v>
      </c>
      <c r="I5126" t="s">
        <v>7255</v>
      </c>
      <c r="J5126" t="s">
        <v>8141</v>
      </c>
      <c r="K5126" t="s">
        <v>8159</v>
      </c>
      <c r="L5126" t="s">
        <v>8178</v>
      </c>
      <c r="M5126" t="s">
        <v>8160</v>
      </c>
      <c r="N5126">
        <v>45363</v>
      </c>
      <c r="O5126">
        <v>45363</v>
      </c>
      <c r="P5126">
        <v>45366</v>
      </c>
      <c r="Q5126">
        <v>45366</v>
      </c>
    </row>
    <row r="5127" spans="1:17">
      <c r="A5127" t="s">
        <v>20158</v>
      </c>
      <c r="B5127" t="s">
        <v>7226</v>
      </c>
      <c r="C5127" t="s">
        <v>7227</v>
      </c>
      <c r="D5127" t="s">
        <v>7256</v>
      </c>
      <c r="E5127" t="s">
        <v>7257</v>
      </c>
      <c r="F5127" t="s">
        <v>65</v>
      </c>
      <c r="G5127" t="s">
        <v>66</v>
      </c>
      <c r="H5127" t="s">
        <v>15244</v>
      </c>
      <c r="I5127" t="s">
        <v>7257</v>
      </c>
      <c r="J5127" t="s">
        <v>8255</v>
      </c>
      <c r="K5127" t="s">
        <v>8241</v>
      </c>
      <c r="L5127" t="s">
        <v>8159</v>
      </c>
      <c r="M5127" t="s">
        <v>8160</v>
      </c>
      <c r="N5127">
        <v>45477</v>
      </c>
      <c r="O5127">
        <v>45477</v>
      </c>
      <c r="P5127">
        <v>45478</v>
      </c>
      <c r="Q5127">
        <v>45478</v>
      </c>
    </row>
    <row r="5128" spans="1:17">
      <c r="A5128" t="s">
        <v>20159</v>
      </c>
      <c r="B5128" t="s">
        <v>7226</v>
      </c>
      <c r="C5128" t="s">
        <v>7227</v>
      </c>
      <c r="D5128" t="s">
        <v>7258</v>
      </c>
      <c r="E5128" t="s">
        <v>7259</v>
      </c>
      <c r="F5128" t="s">
        <v>65</v>
      </c>
      <c r="G5128" t="s">
        <v>66</v>
      </c>
      <c r="H5128" t="s">
        <v>15245</v>
      </c>
      <c r="I5128" t="s">
        <v>7259</v>
      </c>
      <c r="J5128" t="s">
        <v>8141</v>
      </c>
      <c r="K5128" t="s">
        <v>8159</v>
      </c>
      <c r="L5128" t="s">
        <v>8241</v>
      </c>
      <c r="M5128" t="s">
        <v>8160</v>
      </c>
      <c r="N5128">
        <v>45478</v>
      </c>
      <c r="O5128">
        <v>45478</v>
      </c>
      <c r="P5128">
        <v>45481</v>
      </c>
      <c r="Q5128">
        <v>45481</v>
      </c>
    </row>
    <row r="5129" spans="1:17">
      <c r="A5129" t="s">
        <v>20160</v>
      </c>
      <c r="B5129" t="s">
        <v>7226</v>
      </c>
      <c r="C5129" t="s">
        <v>7227</v>
      </c>
      <c r="D5129" t="s">
        <v>7260</v>
      </c>
      <c r="E5129" t="s">
        <v>7261</v>
      </c>
      <c r="F5129" t="s">
        <v>65</v>
      </c>
      <c r="G5129" t="s">
        <v>66</v>
      </c>
      <c r="H5129" t="s">
        <v>15246</v>
      </c>
      <c r="I5129" t="s">
        <v>7261</v>
      </c>
      <c r="J5129" t="s">
        <v>8141</v>
      </c>
      <c r="K5129" t="s">
        <v>8159</v>
      </c>
      <c r="L5129" t="s">
        <v>8241</v>
      </c>
      <c r="M5129" t="s">
        <v>8160</v>
      </c>
      <c r="N5129">
        <v>45698</v>
      </c>
      <c r="O5129">
        <v>45698</v>
      </c>
      <c r="P5129">
        <v>45702</v>
      </c>
      <c r="Q5129">
        <v>45702</v>
      </c>
    </row>
    <row r="5130" spans="1:17">
      <c r="B5130" t="s">
        <v>103</v>
      </c>
      <c r="C5130" t="s">
        <v>104</v>
      </c>
      <c r="D5130" t="s">
        <v>7262</v>
      </c>
      <c r="E5130" t="s">
        <v>7263</v>
      </c>
      <c r="F5130" t="s">
        <v>65</v>
      </c>
      <c r="G5130" t="s">
        <v>66</v>
      </c>
      <c r="H5130" t="s">
        <v>15247</v>
      </c>
      <c r="I5130" t="s">
        <v>7263</v>
      </c>
      <c r="J5130" t="s">
        <v>8141</v>
      </c>
      <c r="K5130" t="s">
        <v>8152</v>
      </c>
      <c r="L5130" t="s">
        <v>8178</v>
      </c>
      <c r="M5130" t="s">
        <v>8160</v>
      </c>
      <c r="N5130">
        <v>45022.375</v>
      </c>
      <c r="O5130">
        <v>45022.375</v>
      </c>
      <c r="P5130">
        <v>45044.375</v>
      </c>
      <c r="Q5130">
        <v>45044.375</v>
      </c>
    </row>
    <row r="5131" spans="1:17">
      <c r="A5131" t="s">
        <v>20161</v>
      </c>
      <c r="B5131" t="s">
        <v>249</v>
      </c>
      <c r="C5131" t="s">
        <v>250</v>
      </c>
      <c r="D5131" t="s">
        <v>7264</v>
      </c>
      <c r="E5131" t="s">
        <v>7265</v>
      </c>
      <c r="F5131" t="s">
        <v>65</v>
      </c>
      <c r="G5131" t="s">
        <v>66</v>
      </c>
      <c r="H5131" t="s">
        <v>15248</v>
      </c>
      <c r="I5131" t="s">
        <v>7265</v>
      </c>
      <c r="J5131" t="s">
        <v>8141</v>
      </c>
      <c r="K5131" t="s">
        <v>8241</v>
      </c>
      <c r="L5131" t="s">
        <v>8159</v>
      </c>
      <c r="M5131" t="s">
        <v>8160</v>
      </c>
      <c r="N5131">
        <v>45708</v>
      </c>
      <c r="O5131">
        <v>45708</v>
      </c>
      <c r="P5131">
        <v>45716</v>
      </c>
      <c r="Q5131">
        <v>45716</v>
      </c>
    </row>
    <row r="5132" spans="1:17">
      <c r="B5132" t="s">
        <v>320</v>
      </c>
      <c r="C5132" t="s">
        <v>321</v>
      </c>
      <c r="D5132" t="s">
        <v>7266</v>
      </c>
      <c r="E5132" t="s">
        <v>7267</v>
      </c>
      <c r="F5132" t="s">
        <v>65</v>
      </c>
      <c r="G5132" t="s">
        <v>66</v>
      </c>
      <c r="H5132" t="s">
        <v>15249</v>
      </c>
      <c r="I5132" t="s">
        <v>7139</v>
      </c>
      <c r="J5132" t="s">
        <v>8141</v>
      </c>
      <c r="K5132" t="s">
        <v>8156</v>
      </c>
      <c r="L5132" t="s">
        <v>8159</v>
      </c>
      <c r="M5132" t="s">
        <v>8165</v>
      </c>
      <c r="N5132">
        <v>45238.375</v>
      </c>
      <c r="O5132">
        <v>45247.375</v>
      </c>
      <c r="P5132">
        <v>45252.375</v>
      </c>
      <c r="Q5132">
        <v>45260.375</v>
      </c>
    </row>
    <row r="5133" spans="1:17">
      <c r="A5133" t="s">
        <v>20162</v>
      </c>
      <c r="B5133" t="s">
        <v>7268</v>
      </c>
      <c r="C5133" t="s">
        <v>7269</v>
      </c>
      <c r="D5133" t="s">
        <v>7270</v>
      </c>
      <c r="E5133" t="s">
        <v>7271</v>
      </c>
      <c r="F5133" t="s">
        <v>65</v>
      </c>
      <c r="G5133" t="s">
        <v>66</v>
      </c>
      <c r="H5133" t="s">
        <v>15250</v>
      </c>
      <c r="I5133" t="s">
        <v>15251</v>
      </c>
      <c r="J5133" t="s">
        <v>8141</v>
      </c>
      <c r="K5133" t="s">
        <v>8159</v>
      </c>
      <c r="L5133" t="s">
        <v>8164</v>
      </c>
      <c r="M5133" t="s">
        <v>8160</v>
      </c>
      <c r="N5133">
        <v>45922</v>
      </c>
      <c r="O5133">
        <v>45922</v>
      </c>
      <c r="P5133">
        <v>45989</v>
      </c>
      <c r="Q5133">
        <v>45989</v>
      </c>
    </row>
    <row r="5134" spans="1:17">
      <c r="A5134" t="s">
        <v>20162</v>
      </c>
      <c r="B5134" t="s">
        <v>7268</v>
      </c>
      <c r="C5134" t="s">
        <v>7269</v>
      </c>
      <c r="D5134" t="s">
        <v>7270</v>
      </c>
      <c r="E5134" t="s">
        <v>7271</v>
      </c>
      <c r="F5134" t="s">
        <v>65</v>
      </c>
      <c r="G5134" t="s">
        <v>66</v>
      </c>
      <c r="H5134" t="s">
        <v>15252</v>
      </c>
      <c r="I5134" t="s">
        <v>15253</v>
      </c>
      <c r="J5134" t="s">
        <v>8141</v>
      </c>
      <c r="K5134" t="s">
        <v>8159</v>
      </c>
      <c r="L5134" t="s">
        <v>8164</v>
      </c>
      <c r="M5134" t="s">
        <v>8160</v>
      </c>
      <c r="N5134">
        <v>45922</v>
      </c>
      <c r="O5134">
        <v>45922</v>
      </c>
      <c r="P5134">
        <v>45989</v>
      </c>
      <c r="Q5134">
        <v>45989</v>
      </c>
    </row>
    <row r="5135" spans="1:17">
      <c r="A5135" t="s">
        <v>20162</v>
      </c>
      <c r="B5135" t="s">
        <v>7268</v>
      </c>
      <c r="C5135" t="s">
        <v>7269</v>
      </c>
      <c r="D5135" t="s">
        <v>7270</v>
      </c>
      <c r="E5135" t="s">
        <v>7271</v>
      </c>
      <c r="F5135" t="s">
        <v>65</v>
      </c>
      <c r="G5135" t="s">
        <v>66</v>
      </c>
      <c r="H5135" t="s">
        <v>15254</v>
      </c>
      <c r="I5135" t="s">
        <v>15255</v>
      </c>
      <c r="J5135" t="s">
        <v>8141</v>
      </c>
      <c r="K5135" t="s">
        <v>8159</v>
      </c>
      <c r="L5135" t="s">
        <v>8164</v>
      </c>
      <c r="M5135" t="s">
        <v>8160</v>
      </c>
      <c r="N5135">
        <v>45922</v>
      </c>
      <c r="O5135">
        <v>45922</v>
      </c>
      <c r="P5135">
        <v>45989</v>
      </c>
      <c r="Q5135">
        <v>45989</v>
      </c>
    </row>
    <row r="5136" spans="1:17">
      <c r="A5136" t="s">
        <v>20162</v>
      </c>
      <c r="B5136" t="s">
        <v>7268</v>
      </c>
      <c r="C5136" t="s">
        <v>7269</v>
      </c>
      <c r="D5136" t="s">
        <v>7270</v>
      </c>
      <c r="E5136" t="s">
        <v>7271</v>
      </c>
      <c r="F5136" t="s">
        <v>65</v>
      </c>
      <c r="G5136" t="s">
        <v>66</v>
      </c>
      <c r="H5136" t="s">
        <v>15256</v>
      </c>
      <c r="I5136" t="s">
        <v>15257</v>
      </c>
      <c r="J5136" t="s">
        <v>8141</v>
      </c>
      <c r="K5136" t="s">
        <v>8159</v>
      </c>
      <c r="L5136" t="s">
        <v>8164</v>
      </c>
      <c r="M5136" t="s">
        <v>8160</v>
      </c>
      <c r="N5136">
        <v>45922</v>
      </c>
      <c r="O5136">
        <v>45922</v>
      </c>
      <c r="P5136">
        <v>45989</v>
      </c>
      <c r="Q5136">
        <v>45989</v>
      </c>
    </row>
    <row r="5137" spans="1:17">
      <c r="A5137" t="s">
        <v>20162</v>
      </c>
      <c r="B5137" t="s">
        <v>7268</v>
      </c>
      <c r="C5137" t="s">
        <v>7269</v>
      </c>
      <c r="D5137" t="s">
        <v>7270</v>
      </c>
      <c r="E5137" t="s">
        <v>7271</v>
      </c>
      <c r="F5137" t="s">
        <v>65</v>
      </c>
      <c r="G5137" t="s">
        <v>66</v>
      </c>
      <c r="H5137" t="s">
        <v>15258</v>
      </c>
      <c r="I5137" t="s">
        <v>15259</v>
      </c>
      <c r="J5137" t="s">
        <v>8141</v>
      </c>
      <c r="K5137" t="s">
        <v>8159</v>
      </c>
      <c r="L5137" t="s">
        <v>8164</v>
      </c>
      <c r="M5137" t="s">
        <v>8160</v>
      </c>
      <c r="N5137">
        <v>45922</v>
      </c>
      <c r="O5137">
        <v>45922</v>
      </c>
      <c r="P5137">
        <v>45989</v>
      </c>
      <c r="Q5137">
        <v>45989</v>
      </c>
    </row>
    <row r="5138" spans="1:17">
      <c r="A5138" t="s">
        <v>20163</v>
      </c>
      <c r="B5138" t="s">
        <v>7268</v>
      </c>
      <c r="C5138" t="s">
        <v>7269</v>
      </c>
      <c r="D5138" t="s">
        <v>7272</v>
      </c>
      <c r="E5138" t="s">
        <v>7273</v>
      </c>
      <c r="F5138" t="s">
        <v>65</v>
      </c>
      <c r="G5138" t="s">
        <v>66</v>
      </c>
      <c r="H5138" t="s">
        <v>15260</v>
      </c>
      <c r="I5138" t="s">
        <v>15261</v>
      </c>
      <c r="J5138" t="s">
        <v>8141</v>
      </c>
      <c r="K5138" t="s">
        <v>8164</v>
      </c>
      <c r="L5138" t="s">
        <v>8159</v>
      </c>
      <c r="M5138" t="s">
        <v>8160</v>
      </c>
      <c r="N5138">
        <v>45922</v>
      </c>
      <c r="O5138">
        <v>45922</v>
      </c>
      <c r="P5138">
        <v>45989</v>
      </c>
      <c r="Q5138">
        <v>45989</v>
      </c>
    </row>
    <row r="5139" spans="1:17">
      <c r="A5139" t="s">
        <v>20163</v>
      </c>
      <c r="B5139" t="s">
        <v>7268</v>
      </c>
      <c r="C5139" t="s">
        <v>7269</v>
      </c>
      <c r="D5139" t="s">
        <v>7272</v>
      </c>
      <c r="E5139" t="s">
        <v>7273</v>
      </c>
      <c r="F5139" t="s">
        <v>65</v>
      </c>
      <c r="G5139" t="s">
        <v>66</v>
      </c>
      <c r="H5139" t="s">
        <v>15262</v>
      </c>
      <c r="I5139" t="s">
        <v>15263</v>
      </c>
      <c r="J5139" t="s">
        <v>8141</v>
      </c>
      <c r="K5139" t="s">
        <v>8164</v>
      </c>
      <c r="L5139" t="s">
        <v>8159</v>
      </c>
      <c r="M5139" t="s">
        <v>8160</v>
      </c>
      <c r="N5139">
        <v>45922</v>
      </c>
      <c r="O5139">
        <v>45922</v>
      </c>
      <c r="P5139">
        <v>45989</v>
      </c>
      <c r="Q5139">
        <v>45989</v>
      </c>
    </row>
    <row r="5140" spans="1:17">
      <c r="A5140" t="s">
        <v>20163</v>
      </c>
      <c r="B5140" t="s">
        <v>7268</v>
      </c>
      <c r="C5140" t="s">
        <v>7269</v>
      </c>
      <c r="D5140" t="s">
        <v>7272</v>
      </c>
      <c r="E5140" t="s">
        <v>7273</v>
      </c>
      <c r="F5140" t="s">
        <v>65</v>
      </c>
      <c r="G5140" t="s">
        <v>66</v>
      </c>
      <c r="H5140" t="s">
        <v>15264</v>
      </c>
      <c r="I5140" t="s">
        <v>15265</v>
      </c>
      <c r="J5140" t="s">
        <v>8141</v>
      </c>
      <c r="K5140" t="s">
        <v>8164</v>
      </c>
      <c r="L5140" t="s">
        <v>8159</v>
      </c>
      <c r="M5140" t="s">
        <v>8160</v>
      </c>
      <c r="N5140">
        <v>45922</v>
      </c>
      <c r="O5140">
        <v>45922</v>
      </c>
      <c r="P5140">
        <v>45989</v>
      </c>
      <c r="Q5140">
        <v>45989</v>
      </c>
    </row>
    <row r="5141" spans="1:17">
      <c r="A5141" t="s">
        <v>20163</v>
      </c>
      <c r="B5141" t="s">
        <v>7268</v>
      </c>
      <c r="C5141" t="s">
        <v>7269</v>
      </c>
      <c r="D5141" t="s">
        <v>7272</v>
      </c>
      <c r="E5141" t="s">
        <v>7273</v>
      </c>
      <c r="F5141" t="s">
        <v>65</v>
      </c>
      <c r="G5141" t="s">
        <v>66</v>
      </c>
      <c r="H5141" t="s">
        <v>15266</v>
      </c>
      <c r="I5141" t="s">
        <v>15267</v>
      </c>
      <c r="J5141" t="s">
        <v>8141</v>
      </c>
      <c r="K5141" t="s">
        <v>8164</v>
      </c>
      <c r="L5141" t="s">
        <v>8159</v>
      </c>
      <c r="M5141" t="s">
        <v>8160</v>
      </c>
      <c r="N5141">
        <v>45922</v>
      </c>
      <c r="O5141">
        <v>45922</v>
      </c>
      <c r="P5141">
        <v>45989</v>
      </c>
      <c r="Q5141">
        <v>45989</v>
      </c>
    </row>
    <row r="5142" spans="1:17">
      <c r="A5142" t="s">
        <v>20163</v>
      </c>
      <c r="B5142" t="s">
        <v>7268</v>
      </c>
      <c r="C5142" t="s">
        <v>7269</v>
      </c>
      <c r="D5142" t="s">
        <v>7272</v>
      </c>
      <c r="E5142" t="s">
        <v>7273</v>
      </c>
      <c r="F5142" t="s">
        <v>65</v>
      </c>
      <c r="G5142" t="s">
        <v>66</v>
      </c>
      <c r="H5142" t="s">
        <v>15268</v>
      </c>
      <c r="I5142" t="s">
        <v>15269</v>
      </c>
      <c r="J5142" t="s">
        <v>8141</v>
      </c>
      <c r="K5142" t="s">
        <v>8164</v>
      </c>
      <c r="L5142" t="s">
        <v>8159</v>
      </c>
      <c r="M5142" t="s">
        <v>8160</v>
      </c>
      <c r="N5142">
        <v>45922</v>
      </c>
      <c r="O5142">
        <v>45922</v>
      </c>
      <c r="P5142">
        <v>45989</v>
      </c>
      <c r="Q5142">
        <v>45989</v>
      </c>
    </row>
    <row r="5143" spans="1:17">
      <c r="A5143" t="s">
        <v>20164</v>
      </c>
      <c r="B5143" t="s">
        <v>7268</v>
      </c>
      <c r="C5143" t="s">
        <v>7269</v>
      </c>
      <c r="D5143" t="s">
        <v>7274</v>
      </c>
      <c r="E5143" t="s">
        <v>7275</v>
      </c>
      <c r="F5143" t="s">
        <v>65</v>
      </c>
      <c r="G5143" t="s">
        <v>66</v>
      </c>
      <c r="H5143" t="s">
        <v>15270</v>
      </c>
      <c r="I5143" t="s">
        <v>7275</v>
      </c>
      <c r="J5143" t="s">
        <v>8141</v>
      </c>
      <c r="K5143" t="s">
        <v>8159</v>
      </c>
      <c r="L5143" t="s">
        <v>8142</v>
      </c>
      <c r="M5143" t="s">
        <v>8160</v>
      </c>
      <c r="N5143">
        <v>46066</v>
      </c>
      <c r="O5143">
        <v>46066</v>
      </c>
      <c r="P5143">
        <v>46108</v>
      </c>
      <c r="Q5143">
        <v>46108</v>
      </c>
    </row>
    <row r="5144" spans="1:17">
      <c r="A5144" t="s">
        <v>20165</v>
      </c>
      <c r="B5144" t="s">
        <v>7268</v>
      </c>
      <c r="C5144" t="s">
        <v>7269</v>
      </c>
      <c r="D5144" t="s">
        <v>7276</v>
      </c>
      <c r="E5144" t="s">
        <v>7277</v>
      </c>
      <c r="F5144" t="s">
        <v>65</v>
      </c>
      <c r="G5144" t="s">
        <v>66</v>
      </c>
      <c r="H5144" t="s">
        <v>15271</v>
      </c>
      <c r="I5144" t="s">
        <v>7277</v>
      </c>
      <c r="J5144" t="s">
        <v>8141</v>
      </c>
      <c r="K5144" t="s">
        <v>8142</v>
      </c>
      <c r="L5144" t="s">
        <v>8159</v>
      </c>
      <c r="M5144" t="s">
        <v>8160</v>
      </c>
      <c r="N5144">
        <v>46066</v>
      </c>
      <c r="O5144">
        <v>46066</v>
      </c>
      <c r="P5144">
        <v>46108</v>
      </c>
      <c r="Q5144">
        <v>46108</v>
      </c>
    </row>
    <row r="5145" spans="1:17">
      <c r="A5145" t="s">
        <v>20166</v>
      </c>
      <c r="B5145" t="s">
        <v>7268</v>
      </c>
      <c r="C5145" t="s">
        <v>7269</v>
      </c>
      <c r="D5145" t="s">
        <v>7278</v>
      </c>
      <c r="E5145" t="s">
        <v>7279</v>
      </c>
      <c r="F5145" t="s">
        <v>65</v>
      </c>
      <c r="G5145" t="s">
        <v>66</v>
      </c>
      <c r="H5145" t="s">
        <v>15272</v>
      </c>
      <c r="I5145" t="s">
        <v>15273</v>
      </c>
      <c r="J5145" t="s">
        <v>8141</v>
      </c>
      <c r="K5145" t="s">
        <v>8159</v>
      </c>
      <c r="L5145" t="s">
        <v>8241</v>
      </c>
      <c r="M5145" t="s">
        <v>8160</v>
      </c>
      <c r="N5145">
        <v>45860</v>
      </c>
      <c r="O5145">
        <v>45860</v>
      </c>
      <c r="P5145">
        <v>45863</v>
      </c>
      <c r="Q5145">
        <v>45863</v>
      </c>
    </row>
    <row r="5146" spans="1:17">
      <c r="A5146" t="s">
        <v>20166</v>
      </c>
      <c r="B5146" t="s">
        <v>7268</v>
      </c>
      <c r="C5146" t="s">
        <v>7269</v>
      </c>
      <c r="D5146" t="s">
        <v>7278</v>
      </c>
      <c r="E5146" t="s">
        <v>7279</v>
      </c>
      <c r="F5146" t="s">
        <v>65</v>
      </c>
      <c r="G5146" t="s">
        <v>66</v>
      </c>
      <c r="H5146" t="s">
        <v>15274</v>
      </c>
      <c r="I5146" t="s">
        <v>15275</v>
      </c>
      <c r="J5146" t="s">
        <v>8141</v>
      </c>
      <c r="K5146" t="s">
        <v>8159</v>
      </c>
      <c r="L5146" t="s">
        <v>8241</v>
      </c>
      <c r="M5146" t="s">
        <v>8160</v>
      </c>
      <c r="N5146">
        <v>45860</v>
      </c>
      <c r="O5146">
        <v>45860</v>
      </c>
      <c r="P5146">
        <v>45863</v>
      </c>
      <c r="Q5146">
        <v>45863</v>
      </c>
    </row>
    <row r="5147" spans="1:17">
      <c r="A5147" t="s">
        <v>20166</v>
      </c>
      <c r="B5147" t="s">
        <v>7268</v>
      </c>
      <c r="C5147" t="s">
        <v>7269</v>
      </c>
      <c r="D5147" t="s">
        <v>7278</v>
      </c>
      <c r="E5147" t="s">
        <v>7279</v>
      </c>
      <c r="F5147" t="s">
        <v>65</v>
      </c>
      <c r="G5147" t="s">
        <v>66</v>
      </c>
      <c r="H5147" t="s">
        <v>15276</v>
      </c>
      <c r="I5147" t="s">
        <v>15277</v>
      </c>
      <c r="J5147" t="s">
        <v>8141</v>
      </c>
      <c r="K5147" t="s">
        <v>8159</v>
      </c>
      <c r="L5147" t="s">
        <v>8241</v>
      </c>
      <c r="M5147" t="s">
        <v>8160</v>
      </c>
      <c r="N5147">
        <v>45860</v>
      </c>
      <c r="O5147">
        <v>45860</v>
      </c>
      <c r="P5147">
        <v>45863</v>
      </c>
      <c r="Q5147">
        <v>45863</v>
      </c>
    </row>
    <row r="5148" spans="1:17">
      <c r="A5148" t="s">
        <v>20167</v>
      </c>
      <c r="B5148" t="s">
        <v>71</v>
      </c>
      <c r="C5148" t="s">
        <v>72</v>
      </c>
      <c r="D5148" t="s">
        <v>7280</v>
      </c>
      <c r="E5148" t="s">
        <v>7281</v>
      </c>
      <c r="F5148" t="s">
        <v>65</v>
      </c>
      <c r="G5148" t="s">
        <v>66</v>
      </c>
      <c r="H5148" t="s">
        <v>15278</v>
      </c>
      <c r="I5148" t="s">
        <v>7281</v>
      </c>
      <c r="J5148" t="s">
        <v>8141</v>
      </c>
      <c r="K5148" t="s">
        <v>8142</v>
      </c>
      <c r="M5148" t="s">
        <v>8160</v>
      </c>
      <c r="N5148">
        <v>45986</v>
      </c>
      <c r="P5148">
        <v>45996</v>
      </c>
      <c r="Q5148">
        <v>45996</v>
      </c>
    </row>
    <row r="5149" spans="1:17">
      <c r="A5149" t="s">
        <v>20168</v>
      </c>
      <c r="B5149" t="s">
        <v>7282</v>
      </c>
      <c r="C5149" t="s">
        <v>7283</v>
      </c>
      <c r="D5149" t="s">
        <v>7284</v>
      </c>
      <c r="E5149" t="s">
        <v>7285</v>
      </c>
      <c r="F5149" t="s">
        <v>65</v>
      </c>
      <c r="G5149" t="s">
        <v>66</v>
      </c>
      <c r="H5149" t="s">
        <v>15279</v>
      </c>
      <c r="I5149" t="s">
        <v>7285</v>
      </c>
      <c r="J5149" t="s">
        <v>8141</v>
      </c>
      <c r="K5149" t="s">
        <v>8269</v>
      </c>
      <c r="L5149" t="s">
        <v>8159</v>
      </c>
      <c r="M5149" t="s">
        <v>8144</v>
      </c>
      <c r="N5149">
        <v>45966</v>
      </c>
      <c r="O5149">
        <v>45971</v>
      </c>
      <c r="P5149">
        <v>45971</v>
      </c>
      <c r="Q5149">
        <v>45971</v>
      </c>
    </row>
    <row r="5150" spans="1:17">
      <c r="A5150" t="s">
        <v>20168</v>
      </c>
      <c r="B5150" t="s">
        <v>7282</v>
      </c>
      <c r="C5150" t="s">
        <v>7283</v>
      </c>
      <c r="D5150" t="s">
        <v>7284</v>
      </c>
      <c r="E5150" t="s">
        <v>7285</v>
      </c>
      <c r="F5150" t="s">
        <v>65</v>
      </c>
      <c r="G5150" t="s">
        <v>66</v>
      </c>
      <c r="H5150" t="s">
        <v>15280</v>
      </c>
      <c r="I5150" t="s">
        <v>15281</v>
      </c>
      <c r="J5150" t="s">
        <v>8141</v>
      </c>
      <c r="K5150" t="s">
        <v>8269</v>
      </c>
      <c r="L5150" t="s">
        <v>8159</v>
      </c>
      <c r="M5150" t="s">
        <v>8144</v>
      </c>
      <c r="N5150">
        <v>45966</v>
      </c>
      <c r="O5150">
        <v>45971</v>
      </c>
      <c r="P5150">
        <v>45971</v>
      </c>
      <c r="Q5150">
        <v>45971</v>
      </c>
    </row>
    <row r="5151" spans="1:17">
      <c r="A5151" t="s">
        <v>20169</v>
      </c>
      <c r="B5151" t="s">
        <v>71</v>
      </c>
      <c r="C5151" t="s">
        <v>72</v>
      </c>
      <c r="D5151" t="s">
        <v>7286</v>
      </c>
      <c r="E5151" t="s">
        <v>7287</v>
      </c>
      <c r="F5151" t="s">
        <v>65</v>
      </c>
      <c r="G5151" t="s">
        <v>66</v>
      </c>
      <c r="H5151" t="s">
        <v>15282</v>
      </c>
      <c r="I5151" t="s">
        <v>7287</v>
      </c>
      <c r="J5151" t="s">
        <v>8141</v>
      </c>
      <c r="K5151" t="s">
        <v>8159</v>
      </c>
      <c r="L5151" t="s">
        <v>8142</v>
      </c>
      <c r="M5151" t="s">
        <v>8144</v>
      </c>
      <c r="N5151">
        <v>45993</v>
      </c>
      <c r="O5151">
        <v>45996</v>
      </c>
      <c r="P5151">
        <v>45996</v>
      </c>
      <c r="Q5151">
        <v>45996</v>
      </c>
    </row>
    <row r="5152" spans="1:17">
      <c r="A5152" t="s">
        <v>20170</v>
      </c>
      <c r="B5152" t="s">
        <v>7282</v>
      </c>
      <c r="C5152" t="s">
        <v>7283</v>
      </c>
      <c r="D5152" t="s">
        <v>7288</v>
      </c>
      <c r="E5152" t="s">
        <v>7289</v>
      </c>
      <c r="F5152" t="s">
        <v>65</v>
      </c>
      <c r="G5152" t="s">
        <v>66</v>
      </c>
      <c r="H5152" t="s">
        <v>15283</v>
      </c>
      <c r="I5152" t="s">
        <v>7289</v>
      </c>
      <c r="J5152" t="s">
        <v>8141</v>
      </c>
      <c r="K5152" t="s">
        <v>8269</v>
      </c>
      <c r="L5152" t="s">
        <v>8143</v>
      </c>
      <c r="M5152" t="s">
        <v>8144</v>
      </c>
      <c r="N5152">
        <v>45993</v>
      </c>
      <c r="O5152">
        <v>45996</v>
      </c>
      <c r="P5152">
        <v>45996</v>
      </c>
      <c r="Q5152">
        <v>45996</v>
      </c>
    </row>
    <row r="5153" spans="1:17">
      <c r="A5153" t="s">
        <v>20170</v>
      </c>
      <c r="B5153" t="s">
        <v>7282</v>
      </c>
      <c r="C5153" t="s">
        <v>7283</v>
      </c>
      <c r="D5153" t="s">
        <v>7288</v>
      </c>
      <c r="E5153" t="s">
        <v>7289</v>
      </c>
      <c r="F5153" t="s">
        <v>65</v>
      </c>
      <c r="G5153" t="s">
        <v>66</v>
      </c>
      <c r="H5153" t="s">
        <v>15284</v>
      </c>
      <c r="I5153" t="s">
        <v>15285</v>
      </c>
      <c r="J5153" t="s">
        <v>8141</v>
      </c>
      <c r="K5153" t="s">
        <v>8269</v>
      </c>
      <c r="L5153" t="s">
        <v>8143</v>
      </c>
      <c r="M5153" t="s">
        <v>8144</v>
      </c>
      <c r="N5153">
        <v>45993</v>
      </c>
      <c r="O5153">
        <v>45996</v>
      </c>
      <c r="P5153">
        <v>45996</v>
      </c>
      <c r="Q5153">
        <v>45996</v>
      </c>
    </row>
    <row r="5154" spans="1:17">
      <c r="A5154" t="s">
        <v>20171</v>
      </c>
      <c r="B5154" t="s">
        <v>7282</v>
      </c>
      <c r="C5154" t="s">
        <v>7283</v>
      </c>
      <c r="D5154" t="s">
        <v>7290</v>
      </c>
      <c r="E5154" t="s">
        <v>7291</v>
      </c>
      <c r="F5154" t="s">
        <v>65</v>
      </c>
      <c r="G5154" t="s">
        <v>66</v>
      </c>
      <c r="H5154" t="s">
        <v>15286</v>
      </c>
      <c r="I5154" t="s">
        <v>15287</v>
      </c>
      <c r="J5154" t="s">
        <v>8141</v>
      </c>
      <c r="K5154" t="s">
        <v>8216</v>
      </c>
      <c r="L5154" t="s">
        <v>8269</v>
      </c>
      <c r="M5154" t="s">
        <v>8144</v>
      </c>
      <c r="N5154">
        <v>46028</v>
      </c>
      <c r="O5154">
        <v>46028</v>
      </c>
      <c r="P5154">
        <v>46028</v>
      </c>
      <c r="Q5154">
        <v>46028</v>
      </c>
    </row>
    <row r="5155" spans="1:17">
      <c r="A5155" t="s">
        <v>20171</v>
      </c>
      <c r="B5155" t="s">
        <v>7282</v>
      </c>
      <c r="C5155" t="s">
        <v>7283</v>
      </c>
      <c r="D5155" t="s">
        <v>7290</v>
      </c>
      <c r="E5155" t="s">
        <v>7291</v>
      </c>
      <c r="F5155" t="s">
        <v>65</v>
      </c>
      <c r="G5155" t="s">
        <v>66</v>
      </c>
      <c r="H5155" t="s">
        <v>15288</v>
      </c>
      <c r="I5155" t="s">
        <v>15289</v>
      </c>
      <c r="J5155" t="s">
        <v>8141</v>
      </c>
      <c r="K5155" t="s">
        <v>8216</v>
      </c>
      <c r="L5155" t="s">
        <v>8269</v>
      </c>
      <c r="M5155" t="s">
        <v>8144</v>
      </c>
      <c r="N5155">
        <v>46028</v>
      </c>
      <c r="O5155">
        <v>46028</v>
      </c>
      <c r="P5155">
        <v>46028</v>
      </c>
      <c r="Q5155">
        <v>46028</v>
      </c>
    </row>
    <row r="5156" spans="1:17">
      <c r="A5156" t="s">
        <v>20172</v>
      </c>
      <c r="B5156" t="s">
        <v>7282</v>
      </c>
      <c r="C5156" t="s">
        <v>7283</v>
      </c>
      <c r="D5156" t="s">
        <v>7292</v>
      </c>
      <c r="E5156" t="s">
        <v>7293</v>
      </c>
      <c r="F5156" t="s">
        <v>65</v>
      </c>
      <c r="G5156" t="s">
        <v>66</v>
      </c>
      <c r="H5156" t="s">
        <v>15290</v>
      </c>
      <c r="I5156" t="s">
        <v>15291</v>
      </c>
      <c r="J5156" t="s">
        <v>8141</v>
      </c>
      <c r="K5156" t="s">
        <v>8159</v>
      </c>
      <c r="L5156" t="s">
        <v>8216</v>
      </c>
      <c r="M5156" t="s">
        <v>8144</v>
      </c>
      <c r="N5156">
        <v>46056</v>
      </c>
      <c r="O5156">
        <v>46059</v>
      </c>
      <c r="P5156">
        <v>46059</v>
      </c>
      <c r="Q5156">
        <v>46059</v>
      </c>
    </row>
    <row r="5157" spans="1:17">
      <c r="A5157" t="s">
        <v>20172</v>
      </c>
      <c r="B5157" t="s">
        <v>7282</v>
      </c>
      <c r="C5157" t="s">
        <v>7283</v>
      </c>
      <c r="D5157" t="s">
        <v>7292</v>
      </c>
      <c r="E5157" t="s">
        <v>7293</v>
      </c>
      <c r="F5157" t="s">
        <v>65</v>
      </c>
      <c r="G5157" t="s">
        <v>66</v>
      </c>
      <c r="H5157" t="s">
        <v>15292</v>
      </c>
      <c r="I5157" t="s">
        <v>15293</v>
      </c>
      <c r="J5157" t="s">
        <v>8141</v>
      </c>
      <c r="K5157" t="s">
        <v>8159</v>
      </c>
      <c r="L5157" t="s">
        <v>8216</v>
      </c>
      <c r="M5157" t="s">
        <v>8144</v>
      </c>
      <c r="N5157">
        <v>46056</v>
      </c>
      <c r="O5157">
        <v>46059</v>
      </c>
      <c r="P5157">
        <v>46059</v>
      </c>
      <c r="Q5157">
        <v>46059</v>
      </c>
    </row>
    <row r="5158" spans="1:17">
      <c r="A5158" t="s">
        <v>20173</v>
      </c>
      <c r="B5158" t="s">
        <v>7282</v>
      </c>
      <c r="C5158" t="s">
        <v>7283</v>
      </c>
      <c r="D5158" t="s">
        <v>7294</v>
      </c>
      <c r="E5158" t="s">
        <v>7295</v>
      </c>
      <c r="F5158" t="s">
        <v>65</v>
      </c>
      <c r="G5158" t="s">
        <v>66</v>
      </c>
      <c r="H5158" t="s">
        <v>15294</v>
      </c>
      <c r="I5158" t="s">
        <v>7295</v>
      </c>
      <c r="J5158" t="s">
        <v>8141</v>
      </c>
      <c r="K5158" t="s">
        <v>8269</v>
      </c>
      <c r="L5158" t="s">
        <v>8216</v>
      </c>
      <c r="M5158" t="s">
        <v>8196</v>
      </c>
      <c r="N5158">
        <v>46084</v>
      </c>
      <c r="O5158">
        <v>46087</v>
      </c>
      <c r="P5158">
        <v>46087</v>
      </c>
      <c r="Q5158">
        <v>46087</v>
      </c>
    </row>
    <row r="5159" spans="1:17">
      <c r="A5159" t="s">
        <v>20173</v>
      </c>
      <c r="B5159" t="s">
        <v>7282</v>
      </c>
      <c r="C5159" t="s">
        <v>7283</v>
      </c>
      <c r="D5159" t="s">
        <v>7294</v>
      </c>
      <c r="E5159" t="s">
        <v>7295</v>
      </c>
      <c r="F5159" t="s">
        <v>65</v>
      </c>
      <c r="G5159" t="s">
        <v>66</v>
      </c>
      <c r="H5159" t="s">
        <v>15295</v>
      </c>
      <c r="I5159" t="s">
        <v>15296</v>
      </c>
      <c r="J5159" t="s">
        <v>8141</v>
      </c>
      <c r="K5159" t="s">
        <v>8269</v>
      </c>
      <c r="L5159" t="s">
        <v>8216</v>
      </c>
      <c r="M5159" t="s">
        <v>8196</v>
      </c>
      <c r="N5159">
        <v>46084</v>
      </c>
      <c r="O5159">
        <v>46087</v>
      </c>
      <c r="P5159">
        <v>46087</v>
      </c>
      <c r="Q5159">
        <v>46087</v>
      </c>
    </row>
    <row r="5160" spans="1:17">
      <c r="A5160" t="s">
        <v>20174</v>
      </c>
      <c r="B5160" t="s">
        <v>7282</v>
      </c>
      <c r="C5160" t="s">
        <v>7283</v>
      </c>
      <c r="D5160" t="s">
        <v>7296</v>
      </c>
      <c r="E5160" t="s">
        <v>7297</v>
      </c>
      <c r="F5160" t="s">
        <v>65</v>
      </c>
      <c r="G5160" t="s">
        <v>66</v>
      </c>
      <c r="H5160" t="s">
        <v>15297</v>
      </c>
      <c r="I5160" t="s">
        <v>7297</v>
      </c>
      <c r="J5160" t="s">
        <v>8141</v>
      </c>
      <c r="K5160" t="s">
        <v>8143</v>
      </c>
      <c r="L5160" t="s">
        <v>8269</v>
      </c>
      <c r="M5160" t="s">
        <v>8144</v>
      </c>
      <c r="N5160">
        <v>46114</v>
      </c>
      <c r="O5160">
        <v>46119</v>
      </c>
      <c r="P5160">
        <v>46119</v>
      </c>
      <c r="Q5160">
        <v>46119</v>
      </c>
    </row>
    <row r="5161" spans="1:17">
      <c r="A5161" t="s">
        <v>20174</v>
      </c>
      <c r="B5161" t="s">
        <v>7282</v>
      </c>
      <c r="C5161" t="s">
        <v>7283</v>
      </c>
      <c r="D5161" t="s">
        <v>7296</v>
      </c>
      <c r="E5161" t="s">
        <v>7297</v>
      </c>
      <c r="F5161" t="s">
        <v>65</v>
      </c>
      <c r="G5161" t="s">
        <v>66</v>
      </c>
      <c r="H5161" t="s">
        <v>15298</v>
      </c>
      <c r="I5161" t="s">
        <v>15299</v>
      </c>
      <c r="J5161" t="s">
        <v>8141</v>
      </c>
      <c r="K5161" t="s">
        <v>8143</v>
      </c>
      <c r="L5161" t="s">
        <v>8269</v>
      </c>
      <c r="M5161" t="s">
        <v>8144</v>
      </c>
      <c r="N5161">
        <v>46114</v>
      </c>
      <c r="O5161">
        <v>46119</v>
      </c>
      <c r="P5161">
        <v>46119</v>
      </c>
      <c r="Q5161">
        <v>46119</v>
      </c>
    </row>
    <row r="5162" spans="1:17">
      <c r="A5162" t="s">
        <v>20175</v>
      </c>
      <c r="B5162" t="s">
        <v>7282</v>
      </c>
      <c r="C5162" t="s">
        <v>7283</v>
      </c>
      <c r="D5162" t="s">
        <v>7298</v>
      </c>
      <c r="E5162" t="s">
        <v>7297</v>
      </c>
      <c r="F5162" t="s">
        <v>65</v>
      </c>
      <c r="G5162" t="s">
        <v>66</v>
      </c>
      <c r="H5162" t="s">
        <v>15300</v>
      </c>
      <c r="I5162" t="s">
        <v>15301</v>
      </c>
      <c r="J5162" t="s">
        <v>8141</v>
      </c>
      <c r="K5162" t="s">
        <v>8143</v>
      </c>
      <c r="L5162" t="s">
        <v>8216</v>
      </c>
      <c r="M5162" t="s">
        <v>8196</v>
      </c>
      <c r="N5162">
        <v>46149</v>
      </c>
      <c r="O5162">
        <v>46154</v>
      </c>
      <c r="P5162">
        <v>46154</v>
      </c>
      <c r="Q5162">
        <v>46154</v>
      </c>
    </row>
    <row r="5163" spans="1:17">
      <c r="A5163" t="s">
        <v>20176</v>
      </c>
      <c r="B5163" t="s">
        <v>7282</v>
      </c>
      <c r="C5163" t="s">
        <v>7283</v>
      </c>
      <c r="D5163" t="s">
        <v>7299</v>
      </c>
      <c r="E5163" t="s">
        <v>7300</v>
      </c>
      <c r="F5163" t="s">
        <v>65</v>
      </c>
      <c r="G5163" t="s">
        <v>82</v>
      </c>
      <c r="H5163" t="s">
        <v>15302</v>
      </c>
      <c r="I5163" t="s">
        <v>7300</v>
      </c>
      <c r="J5163" t="s">
        <v>8141</v>
      </c>
      <c r="K5163" t="s">
        <v>8216</v>
      </c>
      <c r="L5163" t="s">
        <v>8144</v>
      </c>
      <c r="M5163" t="s">
        <v>8196</v>
      </c>
      <c r="N5163">
        <v>46175</v>
      </c>
      <c r="O5163">
        <v>46178</v>
      </c>
      <c r="P5163">
        <v>46178</v>
      </c>
      <c r="Q5163">
        <v>46178</v>
      </c>
    </row>
    <row r="5164" spans="1:17">
      <c r="A5164" t="s">
        <v>20177</v>
      </c>
      <c r="B5164" t="s">
        <v>7282</v>
      </c>
      <c r="C5164" t="s">
        <v>7283</v>
      </c>
      <c r="D5164" t="s">
        <v>7301</v>
      </c>
      <c r="E5164" t="s">
        <v>7302</v>
      </c>
      <c r="F5164" t="s">
        <v>65</v>
      </c>
      <c r="G5164" t="s">
        <v>66</v>
      </c>
      <c r="H5164" t="s">
        <v>15303</v>
      </c>
      <c r="I5164" t="s">
        <v>15304</v>
      </c>
      <c r="J5164" t="s">
        <v>8141</v>
      </c>
      <c r="K5164" t="s">
        <v>8143</v>
      </c>
      <c r="L5164" t="s">
        <v>8159</v>
      </c>
      <c r="M5164" t="s">
        <v>8144</v>
      </c>
      <c r="N5164">
        <v>45902</v>
      </c>
      <c r="O5164">
        <v>45905</v>
      </c>
      <c r="P5164">
        <v>45905</v>
      </c>
      <c r="Q5164">
        <v>45905</v>
      </c>
    </row>
    <row r="5165" spans="1:17">
      <c r="A5165" t="s">
        <v>20177</v>
      </c>
      <c r="B5165" t="s">
        <v>7282</v>
      </c>
      <c r="C5165" t="s">
        <v>7283</v>
      </c>
      <c r="D5165" t="s">
        <v>7301</v>
      </c>
      <c r="E5165" t="s">
        <v>7302</v>
      </c>
      <c r="F5165" t="s">
        <v>65</v>
      </c>
      <c r="G5165" t="s">
        <v>66</v>
      </c>
      <c r="H5165" t="s">
        <v>15305</v>
      </c>
      <c r="I5165" t="s">
        <v>15306</v>
      </c>
      <c r="J5165" t="s">
        <v>8141</v>
      </c>
      <c r="K5165" t="s">
        <v>8143</v>
      </c>
      <c r="L5165" t="s">
        <v>8159</v>
      </c>
      <c r="M5165" t="s">
        <v>8144</v>
      </c>
      <c r="N5165">
        <v>45902</v>
      </c>
      <c r="O5165">
        <v>45905</v>
      </c>
      <c r="P5165">
        <v>45905</v>
      </c>
      <c r="Q5165">
        <v>45905</v>
      </c>
    </row>
    <row r="5166" spans="1:17">
      <c r="A5166" t="s">
        <v>20178</v>
      </c>
      <c r="B5166" t="s">
        <v>7282</v>
      </c>
      <c r="C5166" t="s">
        <v>7283</v>
      </c>
      <c r="D5166" t="s">
        <v>7303</v>
      </c>
      <c r="E5166" t="s">
        <v>7304</v>
      </c>
      <c r="F5166" t="s">
        <v>65</v>
      </c>
      <c r="G5166" t="s">
        <v>66</v>
      </c>
      <c r="H5166" t="s">
        <v>15307</v>
      </c>
      <c r="I5166" t="s">
        <v>15308</v>
      </c>
      <c r="J5166" t="s">
        <v>8141</v>
      </c>
      <c r="K5166" t="s">
        <v>8216</v>
      </c>
      <c r="L5166" t="s">
        <v>8143</v>
      </c>
      <c r="M5166" t="s">
        <v>8144</v>
      </c>
      <c r="N5166">
        <v>45932</v>
      </c>
      <c r="O5166">
        <v>45937</v>
      </c>
      <c r="P5166">
        <v>45937</v>
      </c>
      <c r="Q5166">
        <v>45937</v>
      </c>
    </row>
    <row r="5167" spans="1:17">
      <c r="A5167" t="s">
        <v>20178</v>
      </c>
      <c r="B5167" t="s">
        <v>7282</v>
      </c>
      <c r="C5167" t="s">
        <v>7283</v>
      </c>
      <c r="D5167" t="s">
        <v>7303</v>
      </c>
      <c r="E5167" t="s">
        <v>7304</v>
      </c>
      <c r="F5167" t="s">
        <v>65</v>
      </c>
      <c r="G5167" t="s">
        <v>66</v>
      </c>
      <c r="H5167" t="s">
        <v>15309</v>
      </c>
      <c r="I5167" t="s">
        <v>15310</v>
      </c>
      <c r="J5167" t="s">
        <v>8141</v>
      </c>
      <c r="K5167" t="s">
        <v>8216</v>
      </c>
      <c r="L5167" t="s">
        <v>8143</v>
      </c>
      <c r="M5167" t="s">
        <v>8144</v>
      </c>
      <c r="N5167">
        <v>45932</v>
      </c>
      <c r="O5167">
        <v>45937</v>
      </c>
      <c r="P5167">
        <v>45937</v>
      </c>
      <c r="Q5167">
        <v>45937</v>
      </c>
    </row>
    <row r="5168" spans="1:17">
      <c r="A5168" t="s">
        <v>20179</v>
      </c>
      <c r="B5168" t="s">
        <v>71</v>
      </c>
      <c r="C5168" t="s">
        <v>72</v>
      </c>
      <c r="D5168" t="s">
        <v>7305</v>
      </c>
      <c r="E5168" t="s">
        <v>7306</v>
      </c>
      <c r="F5168" t="s">
        <v>65</v>
      </c>
      <c r="G5168" t="s">
        <v>66</v>
      </c>
      <c r="H5168" t="s">
        <v>15311</v>
      </c>
      <c r="I5168" t="s">
        <v>7306</v>
      </c>
      <c r="J5168" t="s">
        <v>8141</v>
      </c>
      <c r="K5168" t="s">
        <v>8143</v>
      </c>
      <c r="L5168" t="s">
        <v>8196</v>
      </c>
      <c r="M5168" t="s">
        <v>8144</v>
      </c>
      <c r="N5168">
        <v>45965</v>
      </c>
      <c r="O5168">
        <v>45971</v>
      </c>
      <c r="P5168">
        <v>45971</v>
      </c>
      <c r="Q5168">
        <v>45971</v>
      </c>
    </row>
    <row r="5169" spans="1:17">
      <c r="A5169" t="s">
        <v>20179</v>
      </c>
      <c r="B5169" t="s">
        <v>71</v>
      </c>
      <c r="C5169" t="s">
        <v>72</v>
      </c>
      <c r="D5169" t="s">
        <v>7305</v>
      </c>
      <c r="E5169" t="s">
        <v>7306</v>
      </c>
      <c r="F5169" t="s">
        <v>65</v>
      </c>
      <c r="G5169" t="s">
        <v>66</v>
      </c>
      <c r="H5169" t="s">
        <v>15312</v>
      </c>
      <c r="I5169" t="s">
        <v>15313</v>
      </c>
      <c r="J5169" t="s">
        <v>8141</v>
      </c>
      <c r="K5169" t="s">
        <v>8143</v>
      </c>
      <c r="L5169" t="s">
        <v>8196</v>
      </c>
      <c r="M5169" t="s">
        <v>8144</v>
      </c>
      <c r="N5169">
        <v>45965</v>
      </c>
      <c r="O5169">
        <v>45971</v>
      </c>
      <c r="P5169">
        <v>45971</v>
      </c>
      <c r="Q5169">
        <v>45971</v>
      </c>
    </row>
    <row r="5170" spans="1:17">
      <c r="A5170" t="s">
        <v>20180</v>
      </c>
      <c r="B5170" t="s">
        <v>249</v>
      </c>
      <c r="C5170" t="s">
        <v>250</v>
      </c>
      <c r="D5170" t="s">
        <v>7307</v>
      </c>
      <c r="E5170" t="s">
        <v>7308</v>
      </c>
      <c r="F5170" t="s">
        <v>65</v>
      </c>
      <c r="G5170" t="s">
        <v>66</v>
      </c>
      <c r="H5170" t="s">
        <v>15314</v>
      </c>
      <c r="I5170" t="s">
        <v>7308</v>
      </c>
      <c r="J5170" t="s">
        <v>8141</v>
      </c>
      <c r="K5170" t="s">
        <v>8196</v>
      </c>
      <c r="L5170" t="s">
        <v>8144</v>
      </c>
      <c r="M5170" t="s">
        <v>8178</v>
      </c>
      <c r="N5170">
        <v>45856</v>
      </c>
      <c r="O5170">
        <v>45856</v>
      </c>
      <c r="P5170">
        <v>45856</v>
      </c>
      <c r="Q5170">
        <v>45869</v>
      </c>
    </row>
    <row r="5171" spans="1:17">
      <c r="A5171" t="s">
        <v>20181</v>
      </c>
      <c r="B5171" t="s">
        <v>249</v>
      </c>
      <c r="C5171" t="s">
        <v>250</v>
      </c>
      <c r="D5171" t="s">
        <v>7309</v>
      </c>
      <c r="E5171" t="s">
        <v>7310</v>
      </c>
      <c r="F5171" t="s">
        <v>65</v>
      </c>
      <c r="G5171" t="s">
        <v>66</v>
      </c>
      <c r="H5171" t="s">
        <v>15315</v>
      </c>
      <c r="I5171" t="s">
        <v>7310</v>
      </c>
      <c r="J5171" t="s">
        <v>8141</v>
      </c>
      <c r="K5171" t="s">
        <v>8143</v>
      </c>
      <c r="L5171" t="s">
        <v>8196</v>
      </c>
      <c r="M5171" t="s">
        <v>8144</v>
      </c>
      <c r="N5171">
        <v>45936</v>
      </c>
      <c r="O5171">
        <v>45954</v>
      </c>
      <c r="P5171">
        <v>45954</v>
      </c>
      <c r="Q5171">
        <v>45954</v>
      </c>
    </row>
    <row r="5172" spans="1:17">
      <c r="A5172" t="s">
        <v>20182</v>
      </c>
      <c r="B5172" t="s">
        <v>7282</v>
      </c>
      <c r="C5172" t="s">
        <v>7283</v>
      </c>
      <c r="D5172" t="s">
        <v>7311</v>
      </c>
      <c r="E5172" t="s">
        <v>7312</v>
      </c>
      <c r="F5172" t="s">
        <v>65</v>
      </c>
      <c r="G5172" t="s">
        <v>66</v>
      </c>
      <c r="H5172" t="s">
        <v>15316</v>
      </c>
      <c r="I5172" t="s">
        <v>7312</v>
      </c>
      <c r="J5172" t="s">
        <v>8141</v>
      </c>
      <c r="K5172" t="s">
        <v>8216</v>
      </c>
      <c r="L5172" t="s">
        <v>8142</v>
      </c>
      <c r="M5172" t="s">
        <v>8178</v>
      </c>
      <c r="N5172">
        <v>45601</v>
      </c>
      <c r="O5172">
        <v>45604</v>
      </c>
      <c r="P5172">
        <v>45604</v>
      </c>
      <c r="Q5172">
        <v>45604</v>
      </c>
    </row>
    <row r="5173" spans="1:17">
      <c r="A5173" t="s">
        <v>20182</v>
      </c>
      <c r="B5173" t="s">
        <v>7282</v>
      </c>
      <c r="C5173" t="s">
        <v>7283</v>
      </c>
      <c r="D5173" t="s">
        <v>7311</v>
      </c>
      <c r="E5173" t="s">
        <v>7312</v>
      </c>
      <c r="F5173" t="s">
        <v>65</v>
      </c>
      <c r="G5173" t="s">
        <v>66</v>
      </c>
      <c r="H5173" t="s">
        <v>15317</v>
      </c>
      <c r="I5173" t="s">
        <v>15318</v>
      </c>
      <c r="J5173" t="s">
        <v>8141</v>
      </c>
      <c r="K5173" t="s">
        <v>8216</v>
      </c>
      <c r="L5173" t="s">
        <v>8142</v>
      </c>
      <c r="M5173" t="s">
        <v>8178</v>
      </c>
      <c r="N5173">
        <v>45604</v>
      </c>
      <c r="O5173">
        <v>45604</v>
      </c>
      <c r="P5173">
        <v>45604</v>
      </c>
      <c r="Q5173">
        <v>45604</v>
      </c>
    </row>
    <row r="5174" spans="1:17">
      <c r="A5174" t="s">
        <v>20183</v>
      </c>
      <c r="B5174" t="s">
        <v>7282</v>
      </c>
      <c r="C5174" t="s">
        <v>7283</v>
      </c>
      <c r="D5174" t="s">
        <v>7313</v>
      </c>
      <c r="E5174" t="s">
        <v>7314</v>
      </c>
      <c r="F5174" t="s">
        <v>65</v>
      </c>
      <c r="G5174" t="s">
        <v>66</v>
      </c>
      <c r="H5174" t="s">
        <v>15319</v>
      </c>
      <c r="I5174" t="s">
        <v>7314</v>
      </c>
      <c r="J5174" t="s">
        <v>8141</v>
      </c>
      <c r="K5174" t="s">
        <v>8144</v>
      </c>
      <c r="L5174" t="s">
        <v>8216</v>
      </c>
      <c r="M5174" t="s">
        <v>8178</v>
      </c>
      <c r="N5174">
        <v>45629</v>
      </c>
      <c r="O5174">
        <v>45632</v>
      </c>
      <c r="P5174">
        <v>45632</v>
      </c>
      <c r="Q5174">
        <v>45632</v>
      </c>
    </row>
    <row r="5175" spans="1:17">
      <c r="A5175" t="s">
        <v>20183</v>
      </c>
      <c r="B5175" t="s">
        <v>7282</v>
      </c>
      <c r="C5175" t="s">
        <v>7283</v>
      </c>
      <c r="D5175" t="s">
        <v>7313</v>
      </c>
      <c r="E5175" t="s">
        <v>7314</v>
      </c>
      <c r="F5175" t="s">
        <v>65</v>
      </c>
      <c r="G5175" t="s">
        <v>66</v>
      </c>
      <c r="H5175" t="s">
        <v>15320</v>
      </c>
      <c r="I5175" t="s">
        <v>15321</v>
      </c>
      <c r="J5175" t="s">
        <v>8141</v>
      </c>
      <c r="K5175" t="s">
        <v>8144</v>
      </c>
      <c r="L5175" t="s">
        <v>8216</v>
      </c>
      <c r="M5175" t="s">
        <v>8178</v>
      </c>
      <c r="N5175">
        <v>45632</v>
      </c>
      <c r="O5175">
        <v>45632</v>
      </c>
      <c r="P5175">
        <v>45632</v>
      </c>
      <c r="Q5175">
        <v>45632</v>
      </c>
    </row>
    <row r="5176" spans="1:17">
      <c r="A5176" t="s">
        <v>20184</v>
      </c>
      <c r="B5176" t="s">
        <v>7282</v>
      </c>
      <c r="C5176" t="s">
        <v>7283</v>
      </c>
      <c r="D5176" t="s">
        <v>7315</v>
      </c>
      <c r="E5176" t="s">
        <v>7316</v>
      </c>
      <c r="F5176" t="s">
        <v>65</v>
      </c>
      <c r="G5176" t="s">
        <v>66</v>
      </c>
      <c r="H5176" t="s">
        <v>15322</v>
      </c>
      <c r="I5176" t="s">
        <v>7316</v>
      </c>
      <c r="J5176" t="s">
        <v>8141</v>
      </c>
      <c r="K5176" t="s">
        <v>8142</v>
      </c>
      <c r="L5176" t="s">
        <v>8216</v>
      </c>
      <c r="M5176" t="s">
        <v>8178</v>
      </c>
      <c r="N5176">
        <v>45664</v>
      </c>
      <c r="O5176">
        <v>45667</v>
      </c>
      <c r="P5176">
        <v>45667</v>
      </c>
      <c r="Q5176">
        <v>45667</v>
      </c>
    </row>
    <row r="5177" spans="1:17">
      <c r="A5177" t="s">
        <v>20184</v>
      </c>
      <c r="B5177" t="s">
        <v>7282</v>
      </c>
      <c r="C5177" t="s">
        <v>7283</v>
      </c>
      <c r="D5177" t="s">
        <v>7315</v>
      </c>
      <c r="E5177" t="s">
        <v>7316</v>
      </c>
      <c r="F5177" t="s">
        <v>65</v>
      </c>
      <c r="G5177" t="s">
        <v>66</v>
      </c>
      <c r="H5177" t="s">
        <v>15323</v>
      </c>
      <c r="I5177" t="s">
        <v>15324</v>
      </c>
      <c r="J5177" t="s">
        <v>8141</v>
      </c>
      <c r="K5177" t="s">
        <v>8142</v>
      </c>
      <c r="L5177" t="s">
        <v>8216</v>
      </c>
      <c r="M5177" t="s">
        <v>8178</v>
      </c>
      <c r="N5177">
        <v>45667</v>
      </c>
      <c r="O5177">
        <v>45667</v>
      </c>
      <c r="P5177">
        <v>45667</v>
      </c>
      <c r="Q5177">
        <v>45667</v>
      </c>
    </row>
    <row r="5178" spans="1:17">
      <c r="A5178" t="s">
        <v>20185</v>
      </c>
      <c r="B5178" t="s">
        <v>7282</v>
      </c>
      <c r="C5178" t="s">
        <v>7283</v>
      </c>
      <c r="D5178" t="s">
        <v>7317</v>
      </c>
      <c r="E5178" t="s">
        <v>7318</v>
      </c>
      <c r="F5178" t="s">
        <v>65</v>
      </c>
      <c r="G5178" t="s">
        <v>66</v>
      </c>
      <c r="H5178" t="s">
        <v>15325</v>
      </c>
      <c r="I5178" t="s">
        <v>7318</v>
      </c>
      <c r="J5178" t="s">
        <v>8141</v>
      </c>
      <c r="K5178" t="s">
        <v>8159</v>
      </c>
      <c r="L5178" t="s">
        <v>8144</v>
      </c>
      <c r="M5178" t="s">
        <v>8178</v>
      </c>
      <c r="N5178">
        <v>45692</v>
      </c>
      <c r="O5178">
        <v>45695</v>
      </c>
      <c r="P5178">
        <v>45695</v>
      </c>
      <c r="Q5178">
        <v>45695</v>
      </c>
    </row>
    <row r="5179" spans="1:17">
      <c r="A5179" t="s">
        <v>20185</v>
      </c>
      <c r="B5179" t="s">
        <v>7282</v>
      </c>
      <c r="C5179" t="s">
        <v>7283</v>
      </c>
      <c r="D5179" t="s">
        <v>7317</v>
      </c>
      <c r="E5179" t="s">
        <v>7318</v>
      </c>
      <c r="F5179" t="s">
        <v>65</v>
      </c>
      <c r="G5179" t="s">
        <v>66</v>
      </c>
      <c r="H5179" t="s">
        <v>15326</v>
      </c>
      <c r="I5179" t="s">
        <v>15327</v>
      </c>
      <c r="J5179" t="s">
        <v>8141</v>
      </c>
      <c r="K5179" t="s">
        <v>8159</v>
      </c>
      <c r="L5179" t="s">
        <v>8144</v>
      </c>
      <c r="M5179" t="s">
        <v>8178</v>
      </c>
      <c r="N5179">
        <v>45695</v>
      </c>
      <c r="O5179">
        <v>45695</v>
      </c>
      <c r="P5179">
        <v>45695</v>
      </c>
      <c r="Q5179">
        <v>45695</v>
      </c>
    </row>
    <row r="5180" spans="1:17">
      <c r="A5180" t="s">
        <v>20186</v>
      </c>
      <c r="B5180" t="s">
        <v>7282</v>
      </c>
      <c r="C5180" t="s">
        <v>7283</v>
      </c>
      <c r="D5180" t="s">
        <v>7319</v>
      </c>
      <c r="E5180" t="s">
        <v>7320</v>
      </c>
      <c r="F5180" t="s">
        <v>65</v>
      </c>
      <c r="G5180" t="s">
        <v>66</v>
      </c>
      <c r="H5180" t="s">
        <v>15328</v>
      </c>
      <c r="I5180" t="s">
        <v>7320</v>
      </c>
      <c r="J5180" t="s">
        <v>8141</v>
      </c>
      <c r="K5180" t="s">
        <v>8196</v>
      </c>
      <c r="L5180" t="s">
        <v>8241</v>
      </c>
      <c r="M5180" t="s">
        <v>8178</v>
      </c>
      <c r="N5180">
        <v>45720</v>
      </c>
      <c r="O5180">
        <v>45723</v>
      </c>
      <c r="P5180">
        <v>45723</v>
      </c>
      <c r="Q5180">
        <v>45723</v>
      </c>
    </row>
    <row r="5181" spans="1:17">
      <c r="A5181" t="s">
        <v>20186</v>
      </c>
      <c r="B5181" t="s">
        <v>7282</v>
      </c>
      <c r="C5181" t="s">
        <v>7283</v>
      </c>
      <c r="D5181" t="s">
        <v>7319</v>
      </c>
      <c r="E5181" t="s">
        <v>7320</v>
      </c>
      <c r="F5181" t="s">
        <v>65</v>
      </c>
      <c r="G5181" t="s">
        <v>66</v>
      </c>
      <c r="H5181" t="s">
        <v>15329</v>
      </c>
      <c r="I5181" t="s">
        <v>15330</v>
      </c>
      <c r="J5181" t="s">
        <v>8141</v>
      </c>
      <c r="K5181" t="s">
        <v>8196</v>
      </c>
      <c r="L5181" t="s">
        <v>8144</v>
      </c>
      <c r="M5181" t="s">
        <v>8178</v>
      </c>
      <c r="N5181">
        <v>45723</v>
      </c>
      <c r="O5181">
        <v>45723</v>
      </c>
      <c r="P5181">
        <v>45723</v>
      </c>
      <c r="Q5181">
        <v>45723</v>
      </c>
    </row>
    <row r="5182" spans="1:17">
      <c r="B5182" t="s">
        <v>7321</v>
      </c>
      <c r="C5182" t="s">
        <v>7283</v>
      </c>
      <c r="D5182" t="s">
        <v>7322</v>
      </c>
      <c r="E5182" t="s">
        <v>7320</v>
      </c>
      <c r="F5182" t="s">
        <v>65</v>
      </c>
      <c r="G5182" t="s">
        <v>66</v>
      </c>
      <c r="H5182" t="s">
        <v>15331</v>
      </c>
      <c r="I5182" t="s">
        <v>7320</v>
      </c>
      <c r="J5182" t="s">
        <v>8141</v>
      </c>
      <c r="K5182" t="s">
        <v>8159</v>
      </c>
      <c r="L5182" t="s">
        <v>8216</v>
      </c>
      <c r="M5182" t="s">
        <v>8178</v>
      </c>
      <c r="N5182">
        <v>45352</v>
      </c>
      <c r="O5182">
        <v>45358</v>
      </c>
      <c r="P5182">
        <v>45358</v>
      </c>
      <c r="Q5182">
        <v>45358</v>
      </c>
    </row>
    <row r="5183" spans="1:17">
      <c r="B5183" t="s">
        <v>7282</v>
      </c>
      <c r="C5183" t="s">
        <v>7283</v>
      </c>
      <c r="D5183" t="s">
        <v>7323</v>
      </c>
      <c r="E5183" t="s">
        <v>7324</v>
      </c>
      <c r="F5183" t="s">
        <v>65</v>
      </c>
      <c r="G5183" t="s">
        <v>66</v>
      </c>
      <c r="H5183" t="s">
        <v>15332</v>
      </c>
      <c r="I5183" t="s">
        <v>7324</v>
      </c>
      <c r="J5183" t="s">
        <v>8141</v>
      </c>
      <c r="K5183" t="s">
        <v>8143</v>
      </c>
      <c r="L5183" t="s">
        <v>8142</v>
      </c>
      <c r="M5183" t="s">
        <v>8178</v>
      </c>
      <c r="N5183">
        <v>45384</v>
      </c>
      <c r="O5183">
        <v>45387</v>
      </c>
      <c r="P5183">
        <v>45387</v>
      </c>
      <c r="Q5183">
        <v>45387</v>
      </c>
    </row>
    <row r="5184" spans="1:17">
      <c r="A5184" t="s">
        <v>20187</v>
      </c>
      <c r="B5184" t="s">
        <v>7282</v>
      </c>
      <c r="C5184" t="s">
        <v>7283</v>
      </c>
      <c r="D5184" t="s">
        <v>7325</v>
      </c>
      <c r="E5184" t="s">
        <v>7324</v>
      </c>
      <c r="F5184" t="s">
        <v>65</v>
      </c>
      <c r="G5184" t="s">
        <v>66</v>
      </c>
      <c r="H5184" t="s">
        <v>15333</v>
      </c>
      <c r="I5184" t="s">
        <v>7324</v>
      </c>
      <c r="J5184" t="s">
        <v>8141</v>
      </c>
      <c r="K5184" t="s">
        <v>8241</v>
      </c>
      <c r="L5184" t="s">
        <v>8143</v>
      </c>
      <c r="M5184" t="s">
        <v>8178</v>
      </c>
      <c r="N5184">
        <v>45749</v>
      </c>
      <c r="O5184">
        <v>45754</v>
      </c>
      <c r="P5184">
        <v>45754</v>
      </c>
      <c r="Q5184">
        <v>45754</v>
      </c>
    </row>
    <row r="5185" spans="1:17">
      <c r="A5185" t="s">
        <v>20187</v>
      </c>
      <c r="B5185" t="s">
        <v>7282</v>
      </c>
      <c r="C5185" t="s">
        <v>7283</v>
      </c>
      <c r="D5185" t="s">
        <v>7325</v>
      </c>
      <c r="E5185" t="s">
        <v>7324</v>
      </c>
      <c r="F5185" t="s">
        <v>65</v>
      </c>
      <c r="G5185" t="s">
        <v>66</v>
      </c>
      <c r="H5185" t="s">
        <v>15334</v>
      </c>
      <c r="I5185" t="s">
        <v>15335</v>
      </c>
      <c r="J5185" t="s">
        <v>8141</v>
      </c>
      <c r="K5185" t="s">
        <v>8241</v>
      </c>
      <c r="L5185" t="s">
        <v>8143</v>
      </c>
      <c r="M5185" t="s">
        <v>8178</v>
      </c>
      <c r="N5185">
        <v>45754</v>
      </c>
      <c r="O5185">
        <v>45754</v>
      </c>
      <c r="P5185">
        <v>45754</v>
      </c>
      <c r="Q5185">
        <v>45754</v>
      </c>
    </row>
    <row r="5186" spans="1:17">
      <c r="A5186" t="s">
        <v>20188</v>
      </c>
      <c r="B5186" t="s">
        <v>7282</v>
      </c>
      <c r="C5186" t="s">
        <v>7283</v>
      </c>
      <c r="D5186" t="s">
        <v>7326</v>
      </c>
      <c r="E5186" t="s">
        <v>7327</v>
      </c>
      <c r="F5186" t="s">
        <v>65</v>
      </c>
      <c r="G5186" t="s">
        <v>66</v>
      </c>
      <c r="H5186" t="s">
        <v>15336</v>
      </c>
      <c r="I5186" t="s">
        <v>7327</v>
      </c>
      <c r="J5186" t="s">
        <v>8141</v>
      </c>
      <c r="K5186" t="s">
        <v>8143</v>
      </c>
      <c r="L5186" t="s">
        <v>8159</v>
      </c>
      <c r="M5186" t="s">
        <v>8178</v>
      </c>
      <c r="N5186">
        <v>45414</v>
      </c>
      <c r="O5186">
        <v>45421</v>
      </c>
      <c r="P5186">
        <v>45421</v>
      </c>
      <c r="Q5186">
        <v>45421</v>
      </c>
    </row>
    <row r="5187" spans="1:17">
      <c r="A5187" t="s">
        <v>20188</v>
      </c>
      <c r="B5187" t="s">
        <v>7282</v>
      </c>
      <c r="C5187" t="s">
        <v>7283</v>
      </c>
      <c r="D5187" t="s">
        <v>7326</v>
      </c>
      <c r="E5187" t="s">
        <v>7327</v>
      </c>
      <c r="F5187" t="s">
        <v>65</v>
      </c>
      <c r="G5187" t="s">
        <v>66</v>
      </c>
      <c r="H5187" t="s">
        <v>15337</v>
      </c>
      <c r="I5187" t="s">
        <v>15338</v>
      </c>
      <c r="J5187" t="s">
        <v>8141</v>
      </c>
      <c r="K5187" t="s">
        <v>8143</v>
      </c>
      <c r="L5187" t="s">
        <v>8159</v>
      </c>
      <c r="M5187" t="s">
        <v>8178</v>
      </c>
      <c r="N5187">
        <v>45421</v>
      </c>
      <c r="O5187">
        <v>45421</v>
      </c>
      <c r="P5187">
        <v>45421</v>
      </c>
      <c r="Q5187">
        <v>45421</v>
      </c>
    </row>
    <row r="5188" spans="1:17">
      <c r="A5188" t="s">
        <v>20189</v>
      </c>
      <c r="B5188" t="s">
        <v>7282</v>
      </c>
      <c r="C5188" t="s">
        <v>7283</v>
      </c>
      <c r="D5188" t="s">
        <v>7328</v>
      </c>
      <c r="E5188" t="s">
        <v>7327</v>
      </c>
      <c r="F5188" t="s">
        <v>65</v>
      </c>
      <c r="G5188" t="s">
        <v>66</v>
      </c>
      <c r="H5188" t="s">
        <v>15339</v>
      </c>
      <c r="I5188" t="s">
        <v>7327</v>
      </c>
      <c r="J5188" t="s">
        <v>8141</v>
      </c>
      <c r="K5188" t="s">
        <v>8159</v>
      </c>
      <c r="L5188" t="s">
        <v>8241</v>
      </c>
      <c r="M5188" t="s">
        <v>8178</v>
      </c>
      <c r="N5188">
        <v>45779</v>
      </c>
      <c r="O5188">
        <v>45786</v>
      </c>
      <c r="P5188">
        <v>45786</v>
      </c>
      <c r="Q5188">
        <v>45786</v>
      </c>
    </row>
    <row r="5189" spans="1:17">
      <c r="A5189" t="s">
        <v>20189</v>
      </c>
      <c r="B5189" t="s">
        <v>7282</v>
      </c>
      <c r="C5189" t="s">
        <v>7283</v>
      </c>
      <c r="D5189" t="s">
        <v>7328</v>
      </c>
      <c r="E5189" t="s">
        <v>7327</v>
      </c>
      <c r="F5189" t="s">
        <v>65</v>
      </c>
      <c r="G5189" t="s">
        <v>66</v>
      </c>
      <c r="H5189" t="s">
        <v>15340</v>
      </c>
      <c r="I5189" t="s">
        <v>15338</v>
      </c>
      <c r="J5189" t="s">
        <v>8255</v>
      </c>
      <c r="K5189" t="s">
        <v>8159</v>
      </c>
      <c r="L5189" t="s">
        <v>8241</v>
      </c>
      <c r="M5189" t="s">
        <v>8178</v>
      </c>
      <c r="N5189">
        <v>45786</v>
      </c>
      <c r="O5189">
        <v>45786</v>
      </c>
      <c r="P5189">
        <v>45786</v>
      </c>
      <c r="Q5189">
        <v>45786</v>
      </c>
    </row>
    <row r="5190" spans="1:17">
      <c r="A5190" t="s">
        <v>18836</v>
      </c>
      <c r="B5190" t="s">
        <v>7282</v>
      </c>
      <c r="C5190" t="s">
        <v>7283</v>
      </c>
      <c r="D5190" t="s">
        <v>7329</v>
      </c>
      <c r="E5190" t="s">
        <v>7330</v>
      </c>
      <c r="F5190" t="s">
        <v>65</v>
      </c>
      <c r="G5190" t="s">
        <v>66</v>
      </c>
      <c r="H5190" t="s">
        <v>15341</v>
      </c>
      <c r="I5190" t="s">
        <v>7330</v>
      </c>
      <c r="J5190" t="s">
        <v>8141</v>
      </c>
      <c r="K5190" t="s">
        <v>8241</v>
      </c>
      <c r="L5190" t="s">
        <v>8143</v>
      </c>
      <c r="M5190" t="s">
        <v>8178</v>
      </c>
      <c r="N5190">
        <v>45446</v>
      </c>
      <c r="O5190">
        <v>45450</v>
      </c>
      <c r="P5190">
        <v>45450</v>
      </c>
      <c r="Q5190">
        <v>45450</v>
      </c>
    </row>
    <row r="5191" spans="1:17">
      <c r="A5191" t="s">
        <v>18836</v>
      </c>
      <c r="B5191" t="s">
        <v>7282</v>
      </c>
      <c r="C5191" t="s">
        <v>7283</v>
      </c>
      <c r="D5191" t="s">
        <v>7329</v>
      </c>
      <c r="E5191" t="s">
        <v>7330</v>
      </c>
      <c r="F5191" t="s">
        <v>65</v>
      </c>
      <c r="G5191" t="s">
        <v>66</v>
      </c>
      <c r="H5191" t="s">
        <v>15342</v>
      </c>
      <c r="I5191" t="s">
        <v>15343</v>
      </c>
      <c r="J5191" t="s">
        <v>8141</v>
      </c>
      <c r="K5191" t="s">
        <v>8241</v>
      </c>
      <c r="L5191" t="s">
        <v>8143</v>
      </c>
      <c r="M5191" t="s">
        <v>8178</v>
      </c>
      <c r="N5191">
        <v>45450</v>
      </c>
      <c r="O5191">
        <v>45450</v>
      </c>
      <c r="P5191">
        <v>45450</v>
      </c>
      <c r="Q5191">
        <v>45450</v>
      </c>
    </row>
    <row r="5192" spans="1:17">
      <c r="A5192" t="s">
        <v>20190</v>
      </c>
      <c r="B5192" t="s">
        <v>7282</v>
      </c>
      <c r="C5192" t="s">
        <v>7283</v>
      </c>
      <c r="D5192" t="s">
        <v>7331</v>
      </c>
      <c r="E5192" t="s">
        <v>7330</v>
      </c>
      <c r="F5192" t="s">
        <v>65</v>
      </c>
      <c r="G5192" t="s">
        <v>66</v>
      </c>
      <c r="H5192" t="s">
        <v>15344</v>
      </c>
      <c r="I5192" t="s">
        <v>7330</v>
      </c>
      <c r="J5192" t="s">
        <v>8141</v>
      </c>
      <c r="K5192" t="s">
        <v>8142</v>
      </c>
      <c r="L5192" t="s">
        <v>8144</v>
      </c>
      <c r="M5192" t="s">
        <v>8178</v>
      </c>
      <c r="N5192">
        <v>45811</v>
      </c>
      <c r="O5192">
        <v>45814</v>
      </c>
      <c r="P5192">
        <v>45814</v>
      </c>
      <c r="Q5192">
        <v>45814</v>
      </c>
    </row>
    <row r="5193" spans="1:17">
      <c r="A5193" t="s">
        <v>20190</v>
      </c>
      <c r="B5193" t="s">
        <v>7282</v>
      </c>
      <c r="C5193" t="s">
        <v>7283</v>
      </c>
      <c r="D5193" t="s">
        <v>7331</v>
      </c>
      <c r="E5193" t="s">
        <v>7330</v>
      </c>
      <c r="F5193" t="s">
        <v>65</v>
      </c>
      <c r="G5193" t="s">
        <v>66</v>
      </c>
      <c r="H5193" t="s">
        <v>15345</v>
      </c>
      <c r="I5193" t="s">
        <v>15343</v>
      </c>
      <c r="J5193" t="s">
        <v>8141</v>
      </c>
      <c r="K5193" t="s">
        <v>8142</v>
      </c>
      <c r="L5193" t="s">
        <v>8144</v>
      </c>
      <c r="M5193" t="s">
        <v>8178</v>
      </c>
      <c r="N5193">
        <v>45814</v>
      </c>
      <c r="O5193">
        <v>45814</v>
      </c>
      <c r="P5193">
        <v>45814</v>
      </c>
      <c r="Q5193">
        <v>45814</v>
      </c>
    </row>
    <row r="5194" spans="1:17">
      <c r="A5194" t="s">
        <v>20191</v>
      </c>
      <c r="B5194" t="s">
        <v>7282</v>
      </c>
      <c r="C5194" t="s">
        <v>7283</v>
      </c>
      <c r="D5194" t="s">
        <v>7332</v>
      </c>
      <c r="E5194" t="s">
        <v>7333</v>
      </c>
      <c r="F5194" t="s">
        <v>65</v>
      </c>
      <c r="G5194" t="s">
        <v>66</v>
      </c>
      <c r="H5194" t="s">
        <v>15346</v>
      </c>
      <c r="I5194" t="s">
        <v>7333</v>
      </c>
      <c r="J5194" t="s">
        <v>8141</v>
      </c>
      <c r="K5194" t="s">
        <v>8216</v>
      </c>
      <c r="L5194" t="s">
        <v>8159</v>
      </c>
      <c r="M5194" t="s">
        <v>8178</v>
      </c>
      <c r="N5194">
        <v>45474</v>
      </c>
      <c r="O5194">
        <v>45478</v>
      </c>
      <c r="P5194">
        <v>45478</v>
      </c>
      <c r="Q5194">
        <v>45478</v>
      </c>
    </row>
    <row r="5195" spans="1:17">
      <c r="A5195" t="s">
        <v>20191</v>
      </c>
      <c r="B5195" t="s">
        <v>7282</v>
      </c>
      <c r="C5195" t="s">
        <v>7283</v>
      </c>
      <c r="D5195" t="s">
        <v>7332</v>
      </c>
      <c r="E5195" t="s">
        <v>7333</v>
      </c>
      <c r="F5195" t="s">
        <v>65</v>
      </c>
      <c r="G5195" t="s">
        <v>66</v>
      </c>
      <c r="H5195" t="s">
        <v>15347</v>
      </c>
      <c r="I5195" t="s">
        <v>15348</v>
      </c>
      <c r="J5195" t="s">
        <v>8141</v>
      </c>
      <c r="K5195" t="s">
        <v>8216</v>
      </c>
      <c r="L5195" t="s">
        <v>8159</v>
      </c>
      <c r="M5195" t="s">
        <v>8178</v>
      </c>
      <c r="N5195">
        <v>45478</v>
      </c>
      <c r="O5195">
        <v>45478</v>
      </c>
      <c r="P5195">
        <v>45478</v>
      </c>
      <c r="Q5195">
        <v>45478</v>
      </c>
    </row>
    <row r="5196" spans="1:17">
      <c r="A5196" t="s">
        <v>20192</v>
      </c>
      <c r="B5196" t="s">
        <v>7282</v>
      </c>
      <c r="C5196" t="s">
        <v>7283</v>
      </c>
      <c r="D5196" t="s">
        <v>7334</v>
      </c>
      <c r="E5196" t="s">
        <v>7333</v>
      </c>
      <c r="F5196" t="s">
        <v>65</v>
      </c>
      <c r="G5196" t="s">
        <v>66</v>
      </c>
      <c r="H5196" t="s">
        <v>15349</v>
      </c>
      <c r="I5196" t="s">
        <v>7333</v>
      </c>
      <c r="J5196" t="s">
        <v>8141</v>
      </c>
      <c r="K5196" t="s">
        <v>8196</v>
      </c>
      <c r="L5196" t="s">
        <v>8144</v>
      </c>
      <c r="M5196" t="s">
        <v>8178</v>
      </c>
      <c r="N5196">
        <v>45840</v>
      </c>
      <c r="O5196">
        <v>45845</v>
      </c>
      <c r="P5196">
        <v>45845</v>
      </c>
      <c r="Q5196">
        <v>45845</v>
      </c>
    </row>
    <row r="5197" spans="1:17">
      <c r="A5197" t="s">
        <v>20192</v>
      </c>
      <c r="B5197" t="s">
        <v>7282</v>
      </c>
      <c r="C5197" t="s">
        <v>7283</v>
      </c>
      <c r="D5197" t="s">
        <v>7334</v>
      </c>
      <c r="E5197" t="s">
        <v>7333</v>
      </c>
      <c r="F5197" t="s">
        <v>65</v>
      </c>
      <c r="G5197" t="s">
        <v>66</v>
      </c>
      <c r="H5197" t="s">
        <v>15350</v>
      </c>
      <c r="I5197" t="s">
        <v>15348</v>
      </c>
      <c r="J5197" t="s">
        <v>8141</v>
      </c>
      <c r="K5197" t="s">
        <v>8196</v>
      </c>
      <c r="L5197" t="s">
        <v>8144</v>
      </c>
      <c r="M5197" t="s">
        <v>8178</v>
      </c>
      <c r="N5197">
        <v>45845</v>
      </c>
      <c r="O5197">
        <v>45845</v>
      </c>
      <c r="P5197">
        <v>45845</v>
      </c>
      <c r="Q5197">
        <v>45845</v>
      </c>
    </row>
    <row r="5198" spans="1:17">
      <c r="A5198" t="s">
        <v>20193</v>
      </c>
      <c r="B5198" t="s">
        <v>7282</v>
      </c>
      <c r="C5198" t="s">
        <v>7283</v>
      </c>
      <c r="D5198" t="s">
        <v>7335</v>
      </c>
      <c r="E5198" t="s">
        <v>7336</v>
      </c>
      <c r="F5198" t="s">
        <v>65</v>
      </c>
      <c r="G5198" t="s">
        <v>66</v>
      </c>
      <c r="H5198" t="s">
        <v>15351</v>
      </c>
      <c r="I5198" t="s">
        <v>7336</v>
      </c>
      <c r="J5198" t="s">
        <v>8141</v>
      </c>
      <c r="K5198" t="s">
        <v>8142</v>
      </c>
      <c r="L5198" t="s">
        <v>8241</v>
      </c>
      <c r="M5198" t="s">
        <v>8178</v>
      </c>
      <c r="N5198">
        <v>45506</v>
      </c>
      <c r="O5198">
        <v>45511</v>
      </c>
      <c r="P5198">
        <v>45511</v>
      </c>
      <c r="Q5198">
        <v>45511</v>
      </c>
    </row>
    <row r="5199" spans="1:17">
      <c r="A5199" t="s">
        <v>20193</v>
      </c>
      <c r="B5199" t="s">
        <v>7282</v>
      </c>
      <c r="C5199" t="s">
        <v>7283</v>
      </c>
      <c r="D5199" t="s">
        <v>7335</v>
      </c>
      <c r="E5199" t="s">
        <v>7336</v>
      </c>
      <c r="F5199" t="s">
        <v>65</v>
      </c>
      <c r="G5199" t="s">
        <v>66</v>
      </c>
      <c r="H5199" t="s">
        <v>15352</v>
      </c>
      <c r="I5199" t="s">
        <v>15353</v>
      </c>
      <c r="J5199" t="s">
        <v>8141</v>
      </c>
      <c r="K5199" t="s">
        <v>8142</v>
      </c>
      <c r="L5199" t="s">
        <v>8241</v>
      </c>
      <c r="M5199" t="s">
        <v>8178</v>
      </c>
      <c r="N5199">
        <v>45511</v>
      </c>
      <c r="O5199">
        <v>45511</v>
      </c>
      <c r="P5199">
        <v>45511</v>
      </c>
      <c r="Q5199">
        <v>45511</v>
      </c>
    </row>
    <row r="5200" spans="1:17">
      <c r="A5200" t="s">
        <v>20194</v>
      </c>
      <c r="B5200" t="s">
        <v>7282</v>
      </c>
      <c r="C5200" t="s">
        <v>7283</v>
      </c>
      <c r="D5200" t="s">
        <v>7337</v>
      </c>
      <c r="E5200" t="s">
        <v>7336</v>
      </c>
      <c r="F5200" t="s">
        <v>65</v>
      </c>
      <c r="G5200" t="s">
        <v>66</v>
      </c>
      <c r="H5200" t="s">
        <v>15354</v>
      </c>
      <c r="I5200" t="s">
        <v>7336</v>
      </c>
      <c r="J5200" t="s">
        <v>8141</v>
      </c>
      <c r="K5200" t="s">
        <v>8216</v>
      </c>
      <c r="L5200" t="s">
        <v>8142</v>
      </c>
      <c r="M5200" t="s">
        <v>8178</v>
      </c>
      <c r="N5200">
        <v>45873</v>
      </c>
      <c r="O5200">
        <v>45876</v>
      </c>
      <c r="P5200">
        <v>45876</v>
      </c>
      <c r="Q5200">
        <v>45876</v>
      </c>
    </row>
    <row r="5201" spans="1:17">
      <c r="A5201" t="s">
        <v>20194</v>
      </c>
      <c r="B5201" t="s">
        <v>7282</v>
      </c>
      <c r="C5201" t="s">
        <v>7283</v>
      </c>
      <c r="D5201" t="s">
        <v>7337</v>
      </c>
      <c r="E5201" t="s">
        <v>7336</v>
      </c>
      <c r="F5201" t="s">
        <v>65</v>
      </c>
      <c r="G5201" t="s">
        <v>66</v>
      </c>
      <c r="H5201" t="s">
        <v>15355</v>
      </c>
      <c r="I5201" t="s">
        <v>15353</v>
      </c>
      <c r="J5201" t="s">
        <v>8141</v>
      </c>
      <c r="K5201" t="s">
        <v>8216</v>
      </c>
      <c r="L5201" t="s">
        <v>8142</v>
      </c>
      <c r="M5201" t="s">
        <v>8178</v>
      </c>
      <c r="N5201">
        <v>45876</v>
      </c>
      <c r="O5201">
        <v>45876</v>
      </c>
      <c r="P5201">
        <v>45876</v>
      </c>
      <c r="Q5201">
        <v>45876</v>
      </c>
    </row>
    <row r="5202" spans="1:17">
      <c r="A5202" t="s">
        <v>20195</v>
      </c>
      <c r="B5202" t="s">
        <v>7282</v>
      </c>
      <c r="C5202" t="s">
        <v>7283</v>
      </c>
      <c r="D5202" t="s">
        <v>7338</v>
      </c>
      <c r="E5202" t="s">
        <v>7339</v>
      </c>
      <c r="F5202" t="s">
        <v>65</v>
      </c>
      <c r="G5202" t="s">
        <v>66</v>
      </c>
      <c r="H5202" t="s">
        <v>15356</v>
      </c>
      <c r="I5202" t="s">
        <v>7339</v>
      </c>
      <c r="J5202" t="s">
        <v>8141</v>
      </c>
      <c r="K5202" t="s">
        <v>8216</v>
      </c>
      <c r="L5202" t="s">
        <v>8143</v>
      </c>
      <c r="M5202" t="s">
        <v>8178</v>
      </c>
      <c r="N5202">
        <v>45567</v>
      </c>
      <c r="O5202">
        <v>45572</v>
      </c>
      <c r="P5202">
        <v>45572</v>
      </c>
      <c r="Q5202">
        <v>45572</v>
      </c>
    </row>
    <row r="5203" spans="1:17">
      <c r="A5203" t="s">
        <v>20195</v>
      </c>
      <c r="B5203" t="s">
        <v>7282</v>
      </c>
      <c r="C5203" t="s">
        <v>7283</v>
      </c>
      <c r="D5203" t="s">
        <v>7338</v>
      </c>
      <c r="E5203" t="s">
        <v>7339</v>
      </c>
      <c r="F5203" t="s">
        <v>65</v>
      </c>
      <c r="G5203" t="s">
        <v>66</v>
      </c>
      <c r="H5203" t="s">
        <v>15357</v>
      </c>
      <c r="I5203" t="s">
        <v>15358</v>
      </c>
      <c r="J5203" t="s">
        <v>8141</v>
      </c>
      <c r="K5203" t="s">
        <v>8216</v>
      </c>
      <c r="L5203" t="s">
        <v>8143</v>
      </c>
      <c r="M5203" t="s">
        <v>8178</v>
      </c>
      <c r="N5203">
        <v>45572</v>
      </c>
      <c r="O5203">
        <v>45572</v>
      </c>
      <c r="P5203">
        <v>45572</v>
      </c>
      <c r="Q5203">
        <v>45572</v>
      </c>
    </row>
    <row r="5204" spans="1:17">
      <c r="B5204" t="s">
        <v>67</v>
      </c>
      <c r="C5204" t="s">
        <v>68</v>
      </c>
      <c r="D5204" t="s">
        <v>7340</v>
      </c>
      <c r="E5204" t="s">
        <v>7341</v>
      </c>
      <c r="F5204" t="s">
        <v>65</v>
      </c>
      <c r="G5204" t="s">
        <v>66</v>
      </c>
      <c r="H5204" t="s">
        <v>15359</v>
      </c>
      <c r="I5204" t="s">
        <v>7341</v>
      </c>
      <c r="J5204" t="s">
        <v>8141</v>
      </c>
      <c r="K5204" t="s">
        <v>8142</v>
      </c>
      <c r="L5204" t="s">
        <v>8159</v>
      </c>
      <c r="M5204" t="s">
        <v>8178</v>
      </c>
      <c r="N5204">
        <v>45365</v>
      </c>
      <c r="O5204">
        <v>45372</v>
      </c>
      <c r="P5204">
        <v>45372</v>
      </c>
      <c r="Q5204">
        <v>45372</v>
      </c>
    </row>
    <row r="5205" spans="1:17">
      <c r="B5205" t="s">
        <v>67</v>
      </c>
      <c r="C5205" t="s">
        <v>68</v>
      </c>
      <c r="D5205" t="s">
        <v>7342</v>
      </c>
      <c r="E5205" t="s">
        <v>7343</v>
      </c>
      <c r="F5205" t="s">
        <v>65</v>
      </c>
      <c r="G5205" t="s">
        <v>66</v>
      </c>
      <c r="H5205" t="s">
        <v>15360</v>
      </c>
      <c r="I5205" t="s">
        <v>7343</v>
      </c>
      <c r="J5205" t="s">
        <v>8141</v>
      </c>
      <c r="K5205" t="s">
        <v>8143</v>
      </c>
      <c r="L5205" t="s">
        <v>8160</v>
      </c>
      <c r="M5205" t="s">
        <v>8178</v>
      </c>
      <c r="N5205">
        <v>45365</v>
      </c>
      <c r="O5205">
        <v>45372</v>
      </c>
      <c r="P5205">
        <v>45372</v>
      </c>
      <c r="Q5205">
        <v>45372</v>
      </c>
    </row>
    <row r="5206" spans="1:17">
      <c r="B5206" t="s">
        <v>103</v>
      </c>
      <c r="C5206" t="s">
        <v>104</v>
      </c>
      <c r="D5206" t="s">
        <v>7344</v>
      </c>
      <c r="E5206" t="s">
        <v>7345</v>
      </c>
      <c r="F5206" t="s">
        <v>65</v>
      </c>
      <c r="G5206" t="s">
        <v>66</v>
      </c>
      <c r="H5206" t="s">
        <v>15361</v>
      </c>
      <c r="I5206" t="s">
        <v>7345</v>
      </c>
      <c r="J5206" t="s">
        <v>8141</v>
      </c>
      <c r="K5206" t="s">
        <v>8178</v>
      </c>
      <c r="L5206" t="s">
        <v>8160</v>
      </c>
      <c r="M5206" t="s">
        <v>8179</v>
      </c>
      <c r="N5206">
        <v>45355</v>
      </c>
      <c r="O5206">
        <v>45380</v>
      </c>
      <c r="P5206">
        <v>45380</v>
      </c>
      <c r="Q5206">
        <v>45380</v>
      </c>
    </row>
    <row r="5207" spans="1:17">
      <c r="A5207" t="s">
        <v>20196</v>
      </c>
      <c r="B5207" t="s">
        <v>7282</v>
      </c>
      <c r="C5207" t="s">
        <v>7283</v>
      </c>
      <c r="D5207" t="s">
        <v>7346</v>
      </c>
      <c r="E5207" t="s">
        <v>7347</v>
      </c>
      <c r="F5207" t="s">
        <v>65</v>
      </c>
      <c r="G5207" t="s">
        <v>66</v>
      </c>
      <c r="H5207" t="s">
        <v>15362</v>
      </c>
      <c r="I5207" t="s">
        <v>15363</v>
      </c>
      <c r="J5207" t="s">
        <v>8141</v>
      </c>
      <c r="K5207" t="s">
        <v>8143</v>
      </c>
      <c r="L5207" t="s">
        <v>8216</v>
      </c>
      <c r="M5207" t="s">
        <v>8178</v>
      </c>
      <c r="N5207">
        <v>45537</v>
      </c>
      <c r="O5207">
        <v>45541</v>
      </c>
      <c r="P5207">
        <v>45541</v>
      </c>
      <c r="Q5207">
        <v>45541</v>
      </c>
    </row>
    <row r="5208" spans="1:17">
      <c r="A5208" t="s">
        <v>20196</v>
      </c>
      <c r="B5208" t="s">
        <v>7282</v>
      </c>
      <c r="C5208" t="s">
        <v>7283</v>
      </c>
      <c r="D5208" t="s">
        <v>7346</v>
      </c>
      <c r="E5208" t="s">
        <v>7347</v>
      </c>
      <c r="F5208" t="s">
        <v>65</v>
      </c>
      <c r="G5208" t="s">
        <v>66</v>
      </c>
      <c r="H5208" t="s">
        <v>15364</v>
      </c>
      <c r="I5208" t="s">
        <v>15365</v>
      </c>
      <c r="J5208" t="s">
        <v>8141</v>
      </c>
      <c r="K5208" t="s">
        <v>8156</v>
      </c>
      <c r="L5208" t="s">
        <v>8156</v>
      </c>
      <c r="N5208">
        <v>45541</v>
      </c>
      <c r="O5208">
        <v>45541</v>
      </c>
      <c r="Q5208">
        <v>45541</v>
      </c>
    </row>
    <row r="5209" spans="1:17">
      <c r="A5209" t="s">
        <v>20197</v>
      </c>
      <c r="B5209" t="s">
        <v>119</v>
      </c>
      <c r="C5209" t="s">
        <v>120</v>
      </c>
      <c r="D5209" t="s">
        <v>7348</v>
      </c>
      <c r="E5209" t="s">
        <v>7349</v>
      </c>
      <c r="F5209" t="s">
        <v>65</v>
      </c>
      <c r="G5209" t="s">
        <v>66</v>
      </c>
      <c r="H5209" t="s">
        <v>15366</v>
      </c>
      <c r="I5209" t="s">
        <v>7349</v>
      </c>
      <c r="J5209" t="s">
        <v>8141</v>
      </c>
      <c r="K5209" t="s">
        <v>8167</v>
      </c>
      <c r="M5209" t="s">
        <v>8156</v>
      </c>
      <c r="N5209">
        <v>45462</v>
      </c>
      <c r="P5209">
        <v>45462</v>
      </c>
      <c r="Q5209">
        <v>45462</v>
      </c>
    </row>
    <row r="5210" spans="1:17">
      <c r="A5210" t="s">
        <v>20198</v>
      </c>
      <c r="B5210" t="s">
        <v>119</v>
      </c>
      <c r="C5210" t="s">
        <v>325</v>
      </c>
      <c r="D5210" t="s">
        <v>7350</v>
      </c>
      <c r="E5210" t="s">
        <v>7351</v>
      </c>
      <c r="F5210" t="s">
        <v>65</v>
      </c>
      <c r="G5210" t="s">
        <v>66</v>
      </c>
      <c r="H5210" t="s">
        <v>15367</v>
      </c>
      <c r="I5210" t="s">
        <v>7351</v>
      </c>
      <c r="J5210" t="s">
        <v>8141</v>
      </c>
      <c r="K5210" t="s">
        <v>8167</v>
      </c>
      <c r="L5210" t="s">
        <v>8156</v>
      </c>
      <c r="M5210" t="s">
        <v>8167</v>
      </c>
      <c r="N5210">
        <v>45791</v>
      </c>
      <c r="O5210">
        <v>45791</v>
      </c>
      <c r="P5210">
        <v>45791</v>
      </c>
      <c r="Q5210">
        <v>45791</v>
      </c>
    </row>
    <row r="5211" spans="1:17">
      <c r="A5211" t="s">
        <v>20199</v>
      </c>
      <c r="B5211" t="s">
        <v>119</v>
      </c>
      <c r="C5211" t="s">
        <v>120</v>
      </c>
      <c r="D5211" t="s">
        <v>7352</v>
      </c>
      <c r="E5211" t="s">
        <v>7353</v>
      </c>
      <c r="F5211" t="s">
        <v>65</v>
      </c>
      <c r="G5211" t="s">
        <v>66</v>
      </c>
      <c r="H5211" t="s">
        <v>15368</v>
      </c>
      <c r="I5211" t="s">
        <v>7353</v>
      </c>
      <c r="J5211" t="s">
        <v>8141</v>
      </c>
      <c r="K5211" t="s">
        <v>8260</v>
      </c>
      <c r="L5211" t="s">
        <v>8156</v>
      </c>
      <c r="N5211">
        <v>45505</v>
      </c>
      <c r="O5211">
        <v>45505</v>
      </c>
      <c r="Q5211">
        <v>45505</v>
      </c>
    </row>
    <row r="5212" spans="1:17">
      <c r="A5212" t="s">
        <v>20200</v>
      </c>
      <c r="B5212" t="s">
        <v>119</v>
      </c>
      <c r="C5212" t="s">
        <v>120</v>
      </c>
      <c r="D5212" t="s">
        <v>7354</v>
      </c>
      <c r="E5212" t="s">
        <v>7353</v>
      </c>
      <c r="F5212" t="s">
        <v>65</v>
      </c>
      <c r="G5212" t="s">
        <v>66</v>
      </c>
      <c r="H5212" t="s">
        <v>15369</v>
      </c>
      <c r="I5212" t="s">
        <v>7353</v>
      </c>
      <c r="J5212" t="s">
        <v>8141</v>
      </c>
      <c r="K5212" t="s">
        <v>8156</v>
      </c>
      <c r="L5212" t="s">
        <v>8156</v>
      </c>
      <c r="N5212">
        <v>45526</v>
      </c>
      <c r="O5212">
        <v>45526</v>
      </c>
      <c r="Q5212">
        <v>45526</v>
      </c>
    </row>
    <row r="5213" spans="1:17">
      <c r="A5213" t="s">
        <v>20201</v>
      </c>
      <c r="B5213" t="s">
        <v>119</v>
      </c>
      <c r="C5213" t="s">
        <v>120</v>
      </c>
      <c r="D5213" t="s">
        <v>7355</v>
      </c>
      <c r="E5213" t="s">
        <v>7353</v>
      </c>
      <c r="F5213" t="s">
        <v>65</v>
      </c>
      <c r="G5213" t="s">
        <v>66</v>
      </c>
      <c r="H5213" t="s">
        <v>15370</v>
      </c>
      <c r="I5213" t="s">
        <v>7353</v>
      </c>
      <c r="J5213" t="s">
        <v>8141</v>
      </c>
      <c r="K5213" t="s">
        <v>8156</v>
      </c>
      <c r="L5213" t="s">
        <v>8156</v>
      </c>
      <c r="N5213">
        <v>45526</v>
      </c>
      <c r="O5213">
        <v>45526</v>
      </c>
      <c r="Q5213">
        <v>45526</v>
      </c>
    </row>
    <row r="5214" spans="1:17">
      <c r="A5214" t="s">
        <v>20201</v>
      </c>
      <c r="B5214" t="s">
        <v>119</v>
      </c>
      <c r="C5214" t="s">
        <v>120</v>
      </c>
      <c r="D5214" t="s">
        <v>7355</v>
      </c>
      <c r="E5214" t="s">
        <v>7353</v>
      </c>
      <c r="F5214" t="s">
        <v>65</v>
      </c>
      <c r="G5214" t="s">
        <v>66</v>
      </c>
      <c r="H5214" t="s">
        <v>15371</v>
      </c>
      <c r="I5214" t="s">
        <v>7353</v>
      </c>
      <c r="J5214" t="s">
        <v>8141</v>
      </c>
      <c r="K5214" t="s">
        <v>8156</v>
      </c>
      <c r="L5214" t="s">
        <v>8156</v>
      </c>
      <c r="N5214">
        <v>45526</v>
      </c>
      <c r="O5214">
        <v>45526</v>
      </c>
      <c r="Q5214">
        <v>45526</v>
      </c>
    </row>
    <row r="5215" spans="1:17">
      <c r="A5215" t="s">
        <v>20202</v>
      </c>
      <c r="B5215" t="s">
        <v>119</v>
      </c>
      <c r="C5215" t="s">
        <v>120</v>
      </c>
      <c r="D5215" t="s">
        <v>7356</v>
      </c>
      <c r="E5215" t="s">
        <v>7357</v>
      </c>
      <c r="F5215" t="s">
        <v>65</v>
      </c>
      <c r="G5215" t="s">
        <v>66</v>
      </c>
      <c r="H5215" t="s">
        <v>15372</v>
      </c>
      <c r="I5215" t="s">
        <v>7357</v>
      </c>
      <c r="J5215" t="s">
        <v>8141</v>
      </c>
      <c r="K5215" t="s">
        <v>8188</v>
      </c>
      <c r="L5215" t="s">
        <v>8156</v>
      </c>
      <c r="N5215">
        <v>45544</v>
      </c>
      <c r="O5215">
        <v>45544</v>
      </c>
      <c r="Q5215">
        <v>45544</v>
      </c>
    </row>
    <row r="5216" spans="1:17">
      <c r="A5216" t="s">
        <v>20203</v>
      </c>
      <c r="B5216" t="s">
        <v>119</v>
      </c>
      <c r="C5216" t="s">
        <v>120</v>
      </c>
      <c r="D5216" t="s">
        <v>7358</v>
      </c>
      <c r="E5216" t="s">
        <v>7357</v>
      </c>
      <c r="F5216" t="s">
        <v>65</v>
      </c>
      <c r="G5216" t="s">
        <v>66</v>
      </c>
      <c r="H5216" t="s">
        <v>15373</v>
      </c>
      <c r="I5216" t="s">
        <v>7357</v>
      </c>
      <c r="J5216" t="s">
        <v>8141</v>
      </c>
      <c r="K5216" t="s">
        <v>8144</v>
      </c>
      <c r="L5216" t="s">
        <v>8156</v>
      </c>
      <c r="N5216">
        <v>45545</v>
      </c>
      <c r="O5216">
        <v>45545</v>
      </c>
      <c r="Q5216">
        <v>45545</v>
      </c>
    </row>
    <row r="5217" spans="1:17">
      <c r="A5217" t="s">
        <v>20204</v>
      </c>
      <c r="B5217" t="s">
        <v>249</v>
      </c>
      <c r="C5217" t="s">
        <v>250</v>
      </c>
      <c r="D5217" t="s">
        <v>7359</v>
      </c>
      <c r="E5217" t="s">
        <v>7360</v>
      </c>
      <c r="F5217" t="s">
        <v>65</v>
      </c>
      <c r="G5217" t="s">
        <v>66</v>
      </c>
      <c r="H5217" t="s">
        <v>15374</v>
      </c>
      <c r="I5217" t="s">
        <v>7360</v>
      </c>
      <c r="J5217" t="s">
        <v>8141</v>
      </c>
      <c r="K5217" t="s">
        <v>8144</v>
      </c>
      <c r="M5217" t="s">
        <v>8160</v>
      </c>
      <c r="N5217">
        <v>45839</v>
      </c>
      <c r="P5217">
        <v>45869</v>
      </c>
      <c r="Q5217">
        <v>45869</v>
      </c>
    </row>
    <row r="5218" spans="1:17">
      <c r="A5218" t="s">
        <v>20205</v>
      </c>
      <c r="B5218" t="s">
        <v>249</v>
      </c>
      <c r="C5218" t="s">
        <v>250</v>
      </c>
      <c r="D5218" t="s">
        <v>7361</v>
      </c>
      <c r="E5218" t="s">
        <v>7360</v>
      </c>
      <c r="F5218" t="s">
        <v>65</v>
      </c>
      <c r="G5218" t="s">
        <v>66</v>
      </c>
      <c r="H5218" t="s">
        <v>15375</v>
      </c>
      <c r="I5218" t="s">
        <v>7360</v>
      </c>
      <c r="J5218" t="s">
        <v>8141</v>
      </c>
      <c r="K5218" t="s">
        <v>8196</v>
      </c>
      <c r="M5218" t="s">
        <v>8160</v>
      </c>
      <c r="N5218">
        <v>45988</v>
      </c>
      <c r="P5218">
        <v>45989</v>
      </c>
      <c r="Q5218">
        <v>45989</v>
      </c>
    </row>
    <row r="5219" spans="1:17">
      <c r="A5219" t="s">
        <v>20205</v>
      </c>
      <c r="B5219" t="s">
        <v>249</v>
      </c>
      <c r="C5219" t="s">
        <v>250</v>
      </c>
      <c r="D5219" t="s">
        <v>7361</v>
      </c>
      <c r="E5219" t="s">
        <v>7360</v>
      </c>
      <c r="F5219" t="s">
        <v>65</v>
      </c>
      <c r="G5219" t="s">
        <v>66</v>
      </c>
      <c r="H5219" t="s">
        <v>15376</v>
      </c>
      <c r="I5219" t="s">
        <v>7360</v>
      </c>
      <c r="J5219" t="s">
        <v>8141</v>
      </c>
      <c r="K5219" t="s">
        <v>8196</v>
      </c>
      <c r="M5219" t="s">
        <v>8160</v>
      </c>
      <c r="N5219">
        <v>45988</v>
      </c>
      <c r="P5219">
        <v>45989</v>
      </c>
      <c r="Q5219">
        <v>45989</v>
      </c>
    </row>
    <row r="5220" spans="1:17">
      <c r="A5220" t="s">
        <v>20206</v>
      </c>
      <c r="B5220" t="s">
        <v>71</v>
      </c>
      <c r="C5220" t="s">
        <v>120</v>
      </c>
      <c r="D5220" t="s">
        <v>7362</v>
      </c>
      <c r="E5220" t="s">
        <v>7363</v>
      </c>
      <c r="F5220" t="s">
        <v>65</v>
      </c>
      <c r="G5220" t="s">
        <v>66</v>
      </c>
      <c r="H5220" t="s">
        <v>15377</v>
      </c>
      <c r="I5220" t="s">
        <v>7363</v>
      </c>
      <c r="J5220" t="s">
        <v>8141</v>
      </c>
      <c r="K5220" t="s">
        <v>8196</v>
      </c>
      <c r="L5220" t="s">
        <v>8159</v>
      </c>
      <c r="M5220" t="s">
        <v>8160</v>
      </c>
      <c r="N5220">
        <v>45607</v>
      </c>
      <c r="O5220">
        <v>45607</v>
      </c>
      <c r="P5220">
        <v>45611</v>
      </c>
      <c r="Q5220">
        <v>45611</v>
      </c>
    </row>
    <row r="5221" spans="1:17">
      <c r="A5221" t="s">
        <v>20207</v>
      </c>
      <c r="B5221" t="s">
        <v>71</v>
      </c>
      <c r="C5221" t="s">
        <v>120</v>
      </c>
      <c r="D5221" t="s">
        <v>7364</v>
      </c>
      <c r="E5221" t="s">
        <v>7365</v>
      </c>
      <c r="F5221" t="s">
        <v>65</v>
      </c>
      <c r="G5221" t="s">
        <v>66</v>
      </c>
      <c r="H5221" t="s">
        <v>15378</v>
      </c>
      <c r="I5221" t="s">
        <v>7365</v>
      </c>
      <c r="J5221" t="s">
        <v>8141</v>
      </c>
      <c r="K5221" t="s">
        <v>8144</v>
      </c>
      <c r="L5221" t="s">
        <v>8216</v>
      </c>
      <c r="M5221" t="s">
        <v>8160</v>
      </c>
      <c r="N5221">
        <v>45607</v>
      </c>
      <c r="O5221">
        <v>45607</v>
      </c>
      <c r="P5221">
        <v>45611</v>
      </c>
      <c r="Q5221">
        <v>45611</v>
      </c>
    </row>
    <row r="5222" spans="1:17">
      <c r="A5222" t="s">
        <v>20208</v>
      </c>
      <c r="B5222" t="s">
        <v>249</v>
      </c>
      <c r="C5222" t="s">
        <v>250</v>
      </c>
      <c r="D5222" t="s">
        <v>7366</v>
      </c>
      <c r="E5222" t="s">
        <v>7367</v>
      </c>
      <c r="F5222" t="s">
        <v>65</v>
      </c>
      <c r="G5222" t="s">
        <v>66</v>
      </c>
      <c r="H5222" t="s">
        <v>15379</v>
      </c>
      <c r="I5222" t="s">
        <v>15380</v>
      </c>
      <c r="J5222" t="s">
        <v>8141</v>
      </c>
      <c r="K5222" t="s">
        <v>8167</v>
      </c>
      <c r="M5222" t="s">
        <v>8156</v>
      </c>
      <c r="N5222">
        <v>45405</v>
      </c>
      <c r="P5222">
        <v>45422</v>
      </c>
      <c r="Q5222">
        <v>45422</v>
      </c>
    </row>
    <row r="5223" spans="1:17">
      <c r="A5223" t="s">
        <v>20208</v>
      </c>
      <c r="B5223" t="s">
        <v>249</v>
      </c>
      <c r="C5223" t="s">
        <v>250</v>
      </c>
      <c r="D5223" t="s">
        <v>7366</v>
      </c>
      <c r="E5223" t="s">
        <v>7367</v>
      </c>
      <c r="F5223" t="s">
        <v>65</v>
      </c>
      <c r="G5223" t="s">
        <v>66</v>
      </c>
      <c r="H5223" t="s">
        <v>15381</v>
      </c>
      <c r="I5223" t="s">
        <v>15382</v>
      </c>
      <c r="J5223" t="s">
        <v>8141</v>
      </c>
      <c r="K5223" t="s">
        <v>8178</v>
      </c>
      <c r="M5223" t="s">
        <v>8156</v>
      </c>
      <c r="N5223">
        <v>45406</v>
      </c>
      <c r="P5223">
        <v>45422</v>
      </c>
      <c r="Q5223">
        <v>45422</v>
      </c>
    </row>
    <row r="5224" spans="1:17">
      <c r="A5224" t="s">
        <v>20208</v>
      </c>
      <c r="B5224" t="s">
        <v>249</v>
      </c>
      <c r="C5224" t="s">
        <v>250</v>
      </c>
      <c r="D5224" t="s">
        <v>7366</v>
      </c>
      <c r="E5224" t="s">
        <v>7367</v>
      </c>
      <c r="F5224" t="s">
        <v>65</v>
      </c>
      <c r="G5224" t="s">
        <v>66</v>
      </c>
      <c r="H5224" t="s">
        <v>15383</v>
      </c>
      <c r="I5224" t="s">
        <v>15384</v>
      </c>
      <c r="J5224" t="s">
        <v>8141</v>
      </c>
      <c r="K5224" t="s">
        <v>8258</v>
      </c>
      <c r="M5224" t="s">
        <v>8156</v>
      </c>
      <c r="N5224">
        <v>45406</v>
      </c>
      <c r="P5224">
        <v>45422</v>
      </c>
      <c r="Q5224">
        <v>45422</v>
      </c>
    </row>
    <row r="5225" spans="1:17">
      <c r="A5225" t="s">
        <v>20209</v>
      </c>
      <c r="B5225" t="s">
        <v>249</v>
      </c>
      <c r="C5225" t="s">
        <v>250</v>
      </c>
      <c r="D5225" t="s">
        <v>7368</v>
      </c>
      <c r="E5225" t="s">
        <v>7369</v>
      </c>
      <c r="F5225" t="s">
        <v>65</v>
      </c>
      <c r="G5225" t="s">
        <v>66</v>
      </c>
      <c r="H5225" t="s">
        <v>15385</v>
      </c>
      <c r="I5225" t="s">
        <v>7369</v>
      </c>
      <c r="J5225" t="s">
        <v>8141</v>
      </c>
      <c r="K5225" t="s">
        <v>8178</v>
      </c>
      <c r="L5225" t="s">
        <v>8156</v>
      </c>
      <c r="N5225">
        <v>45532</v>
      </c>
      <c r="O5225">
        <v>45532</v>
      </c>
      <c r="Q5225">
        <v>45532</v>
      </c>
    </row>
    <row r="5226" spans="1:17">
      <c r="A5226" t="s">
        <v>20209</v>
      </c>
      <c r="B5226" t="s">
        <v>249</v>
      </c>
      <c r="C5226" t="s">
        <v>250</v>
      </c>
      <c r="D5226" t="s">
        <v>7368</v>
      </c>
      <c r="E5226" t="s">
        <v>7369</v>
      </c>
      <c r="F5226" t="s">
        <v>65</v>
      </c>
      <c r="G5226" t="s">
        <v>66</v>
      </c>
      <c r="H5226" t="s">
        <v>15386</v>
      </c>
      <c r="I5226" t="s">
        <v>7369</v>
      </c>
      <c r="J5226" t="s">
        <v>8141</v>
      </c>
      <c r="K5226" t="s">
        <v>8260</v>
      </c>
      <c r="L5226" t="s">
        <v>8156</v>
      </c>
      <c r="N5226">
        <v>45532</v>
      </c>
      <c r="O5226">
        <v>45532</v>
      </c>
      <c r="Q5226">
        <v>45537</v>
      </c>
    </row>
    <row r="5227" spans="1:17">
      <c r="A5227" t="s">
        <v>20210</v>
      </c>
      <c r="B5227" t="s">
        <v>249</v>
      </c>
      <c r="C5227" t="s">
        <v>250</v>
      </c>
      <c r="D5227" t="s">
        <v>7370</v>
      </c>
      <c r="E5227" t="s">
        <v>7371</v>
      </c>
      <c r="F5227" t="s">
        <v>65</v>
      </c>
      <c r="G5227" t="s">
        <v>66</v>
      </c>
      <c r="H5227" t="s">
        <v>15387</v>
      </c>
      <c r="I5227" t="s">
        <v>7371</v>
      </c>
      <c r="J5227" t="s">
        <v>8141</v>
      </c>
      <c r="K5227" t="s">
        <v>8156</v>
      </c>
      <c r="M5227" t="s">
        <v>8156</v>
      </c>
      <c r="N5227">
        <v>45406</v>
      </c>
      <c r="P5227">
        <v>45406</v>
      </c>
      <c r="Q5227">
        <v>45422</v>
      </c>
    </row>
    <row r="5228" spans="1:17">
      <c r="B5228" t="s">
        <v>67</v>
      </c>
      <c r="C5228" t="s">
        <v>68</v>
      </c>
      <c r="D5228" t="s">
        <v>7372</v>
      </c>
      <c r="E5228" t="s">
        <v>7373</v>
      </c>
      <c r="F5228" t="s">
        <v>65</v>
      </c>
      <c r="G5228" t="s">
        <v>66</v>
      </c>
      <c r="H5228" t="s">
        <v>15388</v>
      </c>
      <c r="I5228" t="s">
        <v>7373</v>
      </c>
      <c r="J5228" t="s">
        <v>8141</v>
      </c>
      <c r="K5228" t="s">
        <v>8159</v>
      </c>
      <c r="L5228" t="s">
        <v>8216</v>
      </c>
      <c r="M5228" t="s">
        <v>8178</v>
      </c>
      <c r="N5228">
        <v>45348</v>
      </c>
      <c r="O5228">
        <v>45350</v>
      </c>
      <c r="P5228">
        <v>45350</v>
      </c>
      <c r="Q5228">
        <v>45350</v>
      </c>
    </row>
    <row r="5229" spans="1:17">
      <c r="B5229" t="s">
        <v>67</v>
      </c>
      <c r="C5229" t="s">
        <v>68</v>
      </c>
      <c r="D5229" t="s">
        <v>7374</v>
      </c>
      <c r="E5229" t="s">
        <v>7375</v>
      </c>
      <c r="F5229" t="s">
        <v>65</v>
      </c>
      <c r="G5229" t="s">
        <v>66</v>
      </c>
      <c r="H5229" t="s">
        <v>15389</v>
      </c>
      <c r="I5229" t="s">
        <v>7375</v>
      </c>
      <c r="J5229" t="s">
        <v>8141</v>
      </c>
      <c r="K5229" t="s">
        <v>8241</v>
      </c>
      <c r="L5229" t="s">
        <v>8159</v>
      </c>
      <c r="M5229" t="s">
        <v>8160</v>
      </c>
      <c r="N5229">
        <v>45348</v>
      </c>
      <c r="O5229">
        <v>45348</v>
      </c>
      <c r="P5229">
        <v>45350</v>
      </c>
      <c r="Q5229">
        <v>45350</v>
      </c>
    </row>
    <row r="5230" spans="1:17">
      <c r="B5230" t="s">
        <v>67</v>
      </c>
      <c r="C5230" t="s">
        <v>68</v>
      </c>
      <c r="D5230" t="s">
        <v>7376</v>
      </c>
      <c r="E5230" t="s">
        <v>7377</v>
      </c>
      <c r="F5230" t="s">
        <v>65</v>
      </c>
      <c r="G5230" t="s">
        <v>66</v>
      </c>
      <c r="H5230" t="s">
        <v>15390</v>
      </c>
      <c r="I5230" t="s">
        <v>7377</v>
      </c>
      <c r="J5230" t="s">
        <v>8141</v>
      </c>
      <c r="K5230" t="s">
        <v>8156</v>
      </c>
      <c r="L5230" t="s">
        <v>8167</v>
      </c>
      <c r="M5230" t="s">
        <v>8165</v>
      </c>
      <c r="N5230">
        <v>45349</v>
      </c>
      <c r="O5230">
        <v>45350</v>
      </c>
      <c r="P5230">
        <v>45350</v>
      </c>
      <c r="Q5230">
        <v>45350</v>
      </c>
    </row>
    <row r="5231" spans="1:17">
      <c r="B5231" t="s">
        <v>67</v>
      </c>
      <c r="C5231" t="s">
        <v>68</v>
      </c>
      <c r="D5231" t="s">
        <v>7378</v>
      </c>
      <c r="E5231" t="s">
        <v>7379</v>
      </c>
      <c r="F5231" t="s">
        <v>65</v>
      </c>
      <c r="G5231" t="s">
        <v>66</v>
      </c>
      <c r="H5231" t="s">
        <v>15391</v>
      </c>
      <c r="I5231" t="s">
        <v>7379</v>
      </c>
      <c r="J5231" t="s">
        <v>8141</v>
      </c>
      <c r="K5231" t="s">
        <v>8167</v>
      </c>
      <c r="L5231" t="s">
        <v>8156</v>
      </c>
      <c r="M5231" t="s">
        <v>8165</v>
      </c>
      <c r="N5231">
        <v>45349</v>
      </c>
      <c r="O5231">
        <v>45350</v>
      </c>
      <c r="P5231">
        <v>45350</v>
      </c>
      <c r="Q5231">
        <v>45350</v>
      </c>
    </row>
    <row r="5232" spans="1:17">
      <c r="B5232" t="s">
        <v>67</v>
      </c>
      <c r="C5232" t="s">
        <v>68</v>
      </c>
      <c r="D5232" t="s">
        <v>7380</v>
      </c>
      <c r="E5232" t="s">
        <v>7381</v>
      </c>
      <c r="F5232" t="s">
        <v>65</v>
      </c>
      <c r="G5232" t="s">
        <v>66</v>
      </c>
      <c r="H5232" t="s">
        <v>15392</v>
      </c>
      <c r="I5232" t="s">
        <v>7381</v>
      </c>
      <c r="J5232" t="s">
        <v>8141</v>
      </c>
      <c r="K5232" t="s">
        <v>8178</v>
      </c>
      <c r="L5232" t="s">
        <v>8160</v>
      </c>
      <c r="M5232" t="s">
        <v>8179</v>
      </c>
      <c r="N5232">
        <v>45348</v>
      </c>
      <c r="O5232">
        <v>45350</v>
      </c>
      <c r="P5232">
        <v>45350</v>
      </c>
      <c r="Q5232">
        <v>45350</v>
      </c>
    </row>
    <row r="5233" spans="1:17">
      <c r="B5233" t="s">
        <v>67</v>
      </c>
      <c r="C5233" t="s">
        <v>68</v>
      </c>
      <c r="D5233" t="s">
        <v>7382</v>
      </c>
      <c r="E5233" t="s">
        <v>7383</v>
      </c>
      <c r="F5233" t="s">
        <v>65</v>
      </c>
      <c r="G5233" t="s">
        <v>66</v>
      </c>
      <c r="H5233" t="s">
        <v>15393</v>
      </c>
      <c r="I5233" t="s">
        <v>7383</v>
      </c>
      <c r="J5233" t="s">
        <v>8141</v>
      </c>
      <c r="K5233" t="s">
        <v>8216</v>
      </c>
      <c r="L5233" t="s">
        <v>8241</v>
      </c>
      <c r="M5233" t="s">
        <v>8178</v>
      </c>
      <c r="N5233">
        <v>45348</v>
      </c>
      <c r="O5233">
        <v>45350</v>
      </c>
      <c r="P5233">
        <v>45350</v>
      </c>
      <c r="Q5233">
        <v>45350</v>
      </c>
    </row>
    <row r="5234" spans="1:17">
      <c r="B5234" t="s">
        <v>67</v>
      </c>
      <c r="C5234" t="s">
        <v>68</v>
      </c>
      <c r="D5234" t="s">
        <v>7384</v>
      </c>
      <c r="E5234" t="s">
        <v>7385</v>
      </c>
      <c r="F5234" t="s">
        <v>65</v>
      </c>
      <c r="G5234" t="s">
        <v>66</v>
      </c>
      <c r="H5234" t="s">
        <v>15394</v>
      </c>
      <c r="I5234" t="s">
        <v>7385</v>
      </c>
      <c r="J5234" t="s">
        <v>8141</v>
      </c>
      <c r="K5234" t="s">
        <v>8160</v>
      </c>
      <c r="L5234" t="s">
        <v>8178</v>
      </c>
      <c r="M5234" t="s">
        <v>8179</v>
      </c>
      <c r="N5234">
        <v>45348</v>
      </c>
      <c r="O5234">
        <v>45350</v>
      </c>
      <c r="P5234">
        <v>45350</v>
      </c>
      <c r="Q5234">
        <v>45350</v>
      </c>
    </row>
    <row r="5235" spans="1:17">
      <c r="B5235" t="s">
        <v>103</v>
      </c>
      <c r="C5235" t="s">
        <v>104</v>
      </c>
      <c r="D5235" t="s">
        <v>7386</v>
      </c>
      <c r="E5235" t="s">
        <v>7387</v>
      </c>
      <c r="F5235" t="s">
        <v>65</v>
      </c>
      <c r="G5235" t="s">
        <v>66</v>
      </c>
      <c r="H5235" t="s">
        <v>15395</v>
      </c>
      <c r="I5235" t="s">
        <v>7387</v>
      </c>
      <c r="J5235" t="s">
        <v>8141</v>
      </c>
      <c r="K5235" t="s">
        <v>8164</v>
      </c>
      <c r="L5235" t="s">
        <v>8230</v>
      </c>
      <c r="M5235" t="s">
        <v>8165</v>
      </c>
      <c r="N5235">
        <v>45229.375</v>
      </c>
      <c r="O5235">
        <v>45260.375</v>
      </c>
      <c r="P5235">
        <v>45260.375</v>
      </c>
      <c r="Q5235">
        <v>45260.375</v>
      </c>
    </row>
    <row r="5236" spans="1:17">
      <c r="B5236" t="s">
        <v>103</v>
      </c>
      <c r="C5236" t="s">
        <v>104</v>
      </c>
      <c r="D5236" t="s">
        <v>7386</v>
      </c>
      <c r="E5236" t="s">
        <v>7387</v>
      </c>
      <c r="F5236" t="s">
        <v>65</v>
      </c>
      <c r="G5236" t="s">
        <v>66</v>
      </c>
      <c r="H5236" t="s">
        <v>15396</v>
      </c>
      <c r="I5236" t="s">
        <v>7387</v>
      </c>
      <c r="J5236" t="s">
        <v>8141</v>
      </c>
      <c r="K5236" t="s">
        <v>8164</v>
      </c>
      <c r="L5236" t="s">
        <v>8230</v>
      </c>
      <c r="M5236" t="s">
        <v>8165</v>
      </c>
      <c r="N5236">
        <v>45229.375</v>
      </c>
      <c r="O5236">
        <v>45260.375</v>
      </c>
      <c r="P5236">
        <v>45260.375</v>
      </c>
      <c r="Q5236">
        <v>45260.375</v>
      </c>
    </row>
    <row r="5237" spans="1:17">
      <c r="B5237" t="s">
        <v>103</v>
      </c>
      <c r="C5237" t="s">
        <v>104</v>
      </c>
      <c r="D5237" t="s">
        <v>7388</v>
      </c>
      <c r="E5237" t="s">
        <v>7389</v>
      </c>
      <c r="F5237" t="s">
        <v>65</v>
      </c>
      <c r="G5237" t="s">
        <v>66</v>
      </c>
      <c r="H5237" t="s">
        <v>15397</v>
      </c>
      <c r="I5237" t="s">
        <v>7389</v>
      </c>
      <c r="J5237" t="s">
        <v>8141</v>
      </c>
      <c r="K5237" t="s">
        <v>8159</v>
      </c>
      <c r="L5237" t="s">
        <v>8527</v>
      </c>
      <c r="M5237" t="s">
        <v>8165</v>
      </c>
      <c r="N5237">
        <v>45229.375</v>
      </c>
      <c r="O5237">
        <v>45260.375</v>
      </c>
      <c r="P5237">
        <v>45260.375</v>
      </c>
      <c r="Q5237">
        <v>45260.375</v>
      </c>
    </row>
    <row r="5238" spans="1:17">
      <c r="B5238" t="s">
        <v>103</v>
      </c>
      <c r="C5238" t="s">
        <v>104</v>
      </c>
      <c r="D5238" t="s">
        <v>7390</v>
      </c>
      <c r="E5238" t="s">
        <v>7391</v>
      </c>
      <c r="F5238" t="s">
        <v>65</v>
      </c>
      <c r="G5238" t="s">
        <v>66</v>
      </c>
      <c r="H5238" t="s">
        <v>15398</v>
      </c>
      <c r="I5238" t="s">
        <v>7391</v>
      </c>
      <c r="J5238" t="s">
        <v>8141</v>
      </c>
      <c r="K5238" t="s">
        <v>8230</v>
      </c>
      <c r="L5238" t="s">
        <v>8181</v>
      </c>
      <c r="M5238" t="s">
        <v>8165</v>
      </c>
      <c r="N5238">
        <v>45229.375</v>
      </c>
      <c r="O5238">
        <v>45260.375</v>
      </c>
      <c r="P5238">
        <v>45260.375</v>
      </c>
      <c r="Q5238">
        <v>45260.375</v>
      </c>
    </row>
    <row r="5239" spans="1:17">
      <c r="B5239" t="s">
        <v>103</v>
      </c>
      <c r="C5239" t="s">
        <v>104</v>
      </c>
      <c r="D5239" t="s">
        <v>7392</v>
      </c>
      <c r="E5239" t="s">
        <v>7393</v>
      </c>
      <c r="F5239" t="s">
        <v>65</v>
      </c>
      <c r="G5239" t="s">
        <v>66</v>
      </c>
      <c r="H5239" t="s">
        <v>15399</v>
      </c>
      <c r="I5239" t="s">
        <v>7393</v>
      </c>
      <c r="J5239" t="s">
        <v>491</v>
      </c>
      <c r="K5239" t="s">
        <v>8527</v>
      </c>
      <c r="L5239" t="s">
        <v>8241</v>
      </c>
      <c r="M5239" t="s">
        <v>8165</v>
      </c>
      <c r="N5239">
        <v>45229.375</v>
      </c>
      <c r="O5239">
        <v>45260.375</v>
      </c>
      <c r="P5239">
        <v>45260.375</v>
      </c>
      <c r="Q5239">
        <v>45260.375</v>
      </c>
    </row>
    <row r="5240" spans="1:17">
      <c r="B5240" t="s">
        <v>103</v>
      </c>
      <c r="C5240" t="s">
        <v>104</v>
      </c>
      <c r="D5240" t="s">
        <v>7392</v>
      </c>
      <c r="E5240" t="s">
        <v>7393</v>
      </c>
      <c r="F5240" t="s">
        <v>65</v>
      </c>
      <c r="G5240" t="s">
        <v>66</v>
      </c>
      <c r="H5240" t="s">
        <v>15400</v>
      </c>
      <c r="I5240" t="s">
        <v>7393</v>
      </c>
      <c r="J5240" t="s">
        <v>8141</v>
      </c>
      <c r="K5240" t="s">
        <v>8527</v>
      </c>
      <c r="L5240" t="s">
        <v>8241</v>
      </c>
      <c r="M5240" t="s">
        <v>8165</v>
      </c>
      <c r="N5240">
        <v>45229.375</v>
      </c>
      <c r="O5240">
        <v>45260.375</v>
      </c>
      <c r="P5240">
        <v>45260.375</v>
      </c>
      <c r="Q5240">
        <v>45260.375</v>
      </c>
    </row>
    <row r="5241" spans="1:17">
      <c r="B5241" t="s">
        <v>103</v>
      </c>
      <c r="C5241" t="s">
        <v>104</v>
      </c>
      <c r="D5241" t="s">
        <v>7394</v>
      </c>
      <c r="E5241" t="s">
        <v>7395</v>
      </c>
      <c r="F5241" t="s">
        <v>65</v>
      </c>
      <c r="G5241" t="s">
        <v>66</v>
      </c>
      <c r="H5241" t="s">
        <v>15401</v>
      </c>
      <c r="I5241" t="s">
        <v>7395</v>
      </c>
      <c r="J5241" t="s">
        <v>8141</v>
      </c>
      <c r="K5241" t="s">
        <v>8241</v>
      </c>
      <c r="L5241" t="s">
        <v>8142</v>
      </c>
      <c r="M5241" t="s">
        <v>8165</v>
      </c>
      <c r="N5241">
        <v>45229.375</v>
      </c>
      <c r="O5241">
        <v>45260.375</v>
      </c>
      <c r="P5241">
        <v>45260.375</v>
      </c>
      <c r="Q5241">
        <v>45260.375</v>
      </c>
    </row>
    <row r="5242" spans="1:17">
      <c r="B5242" t="s">
        <v>103</v>
      </c>
      <c r="C5242" t="s">
        <v>104</v>
      </c>
      <c r="D5242" t="s">
        <v>7396</v>
      </c>
      <c r="E5242" t="s">
        <v>7397</v>
      </c>
      <c r="F5242" t="s">
        <v>65</v>
      </c>
      <c r="G5242" t="s">
        <v>66</v>
      </c>
      <c r="H5242" t="s">
        <v>15402</v>
      </c>
      <c r="I5242" t="s">
        <v>7397</v>
      </c>
      <c r="J5242" t="s">
        <v>8141</v>
      </c>
      <c r="K5242" t="s">
        <v>8142</v>
      </c>
      <c r="L5242" t="s">
        <v>8159</v>
      </c>
      <c r="M5242" t="s">
        <v>8165</v>
      </c>
      <c r="N5242">
        <v>45229.375</v>
      </c>
      <c r="O5242">
        <v>45260.375</v>
      </c>
      <c r="P5242">
        <v>45260.375</v>
      </c>
      <c r="Q5242">
        <v>45260.375</v>
      </c>
    </row>
    <row r="5243" spans="1:17">
      <c r="B5243" t="s">
        <v>103</v>
      </c>
      <c r="C5243" t="s">
        <v>104</v>
      </c>
      <c r="D5243" t="s">
        <v>7398</v>
      </c>
      <c r="E5243" t="s">
        <v>7399</v>
      </c>
      <c r="F5243" t="s">
        <v>65</v>
      </c>
      <c r="G5243" t="s">
        <v>66</v>
      </c>
      <c r="H5243" t="s">
        <v>15403</v>
      </c>
      <c r="I5243" t="s">
        <v>7399</v>
      </c>
      <c r="J5243" t="s">
        <v>8141</v>
      </c>
      <c r="K5243" t="s">
        <v>8216</v>
      </c>
      <c r="L5243" t="s">
        <v>8163</v>
      </c>
      <c r="M5243" t="s">
        <v>8165</v>
      </c>
      <c r="N5243">
        <v>45229.375</v>
      </c>
      <c r="O5243">
        <v>45260.375</v>
      </c>
      <c r="P5243">
        <v>45260.375</v>
      </c>
      <c r="Q5243">
        <v>45260.375</v>
      </c>
    </row>
    <row r="5244" spans="1:17">
      <c r="B5244" t="s">
        <v>103</v>
      </c>
      <c r="C5244" t="s">
        <v>104</v>
      </c>
      <c r="D5244" t="s">
        <v>7400</v>
      </c>
      <c r="E5244" t="s">
        <v>7401</v>
      </c>
      <c r="F5244" t="s">
        <v>65</v>
      </c>
      <c r="G5244" t="s">
        <v>66</v>
      </c>
      <c r="H5244" t="s">
        <v>15404</v>
      </c>
      <c r="I5244" t="s">
        <v>7401</v>
      </c>
      <c r="J5244" t="s">
        <v>8141</v>
      </c>
      <c r="K5244" t="s">
        <v>8163</v>
      </c>
      <c r="L5244" t="s">
        <v>8164</v>
      </c>
      <c r="M5244" t="s">
        <v>8165</v>
      </c>
      <c r="N5244">
        <v>45229.375</v>
      </c>
      <c r="O5244">
        <v>45260.375</v>
      </c>
      <c r="P5244">
        <v>45260.375</v>
      </c>
      <c r="Q5244">
        <v>45260.375</v>
      </c>
    </row>
    <row r="5245" spans="1:17">
      <c r="B5245" t="s">
        <v>103</v>
      </c>
      <c r="C5245" t="s">
        <v>104</v>
      </c>
      <c r="D5245" t="s">
        <v>7402</v>
      </c>
      <c r="E5245" t="s">
        <v>7403</v>
      </c>
      <c r="F5245" t="s">
        <v>65</v>
      </c>
      <c r="G5245" t="s">
        <v>66</v>
      </c>
      <c r="H5245" t="s">
        <v>15405</v>
      </c>
      <c r="I5245" t="s">
        <v>7403</v>
      </c>
      <c r="J5245" t="s">
        <v>8141</v>
      </c>
      <c r="K5245" t="s">
        <v>8181</v>
      </c>
      <c r="L5245" t="s">
        <v>8216</v>
      </c>
      <c r="M5245" t="s">
        <v>8165</v>
      </c>
      <c r="N5245">
        <v>45229.375</v>
      </c>
      <c r="O5245">
        <v>45260.375</v>
      </c>
      <c r="P5245">
        <v>45260.375</v>
      </c>
      <c r="Q5245">
        <v>45260.375</v>
      </c>
    </row>
    <row r="5246" spans="1:17">
      <c r="A5246" t="s">
        <v>20211</v>
      </c>
      <c r="B5246" t="s">
        <v>119</v>
      </c>
      <c r="C5246" t="s">
        <v>325</v>
      </c>
      <c r="D5246" t="s">
        <v>7404</v>
      </c>
      <c r="E5246" t="s">
        <v>7405</v>
      </c>
      <c r="F5246" t="s">
        <v>65</v>
      </c>
      <c r="G5246" t="s">
        <v>66</v>
      </c>
      <c r="H5246" t="s">
        <v>15406</v>
      </c>
      <c r="I5246" t="s">
        <v>7405</v>
      </c>
      <c r="J5246" t="s">
        <v>8141</v>
      </c>
      <c r="K5246" t="s">
        <v>8156</v>
      </c>
      <c r="M5246" t="s">
        <v>8167</v>
      </c>
      <c r="N5246">
        <v>45777</v>
      </c>
      <c r="P5246">
        <v>45777</v>
      </c>
      <c r="Q5246">
        <v>45777</v>
      </c>
    </row>
    <row r="5247" spans="1:17">
      <c r="A5247" t="s">
        <v>20211</v>
      </c>
      <c r="B5247" t="s">
        <v>119</v>
      </c>
      <c r="C5247" t="s">
        <v>325</v>
      </c>
      <c r="D5247" t="s">
        <v>7404</v>
      </c>
      <c r="E5247" t="s">
        <v>7405</v>
      </c>
      <c r="F5247" t="s">
        <v>65</v>
      </c>
      <c r="G5247" t="s">
        <v>66</v>
      </c>
      <c r="H5247" t="s">
        <v>15407</v>
      </c>
      <c r="I5247" t="s">
        <v>15408</v>
      </c>
      <c r="J5247" t="s">
        <v>8141</v>
      </c>
      <c r="K5247" t="s">
        <v>8156</v>
      </c>
      <c r="M5247" t="s">
        <v>8167</v>
      </c>
      <c r="N5247">
        <v>45778</v>
      </c>
      <c r="P5247">
        <v>45778</v>
      </c>
      <c r="Q5247">
        <v>45778</v>
      </c>
    </row>
    <row r="5248" spans="1:17">
      <c r="A5248" t="s">
        <v>20211</v>
      </c>
      <c r="B5248" t="s">
        <v>119</v>
      </c>
      <c r="C5248" t="s">
        <v>325</v>
      </c>
      <c r="D5248" t="s">
        <v>7404</v>
      </c>
      <c r="E5248" t="s">
        <v>7405</v>
      </c>
      <c r="F5248" t="s">
        <v>65</v>
      </c>
      <c r="G5248" t="s">
        <v>66</v>
      </c>
      <c r="H5248" t="s">
        <v>15409</v>
      </c>
      <c r="I5248" t="s">
        <v>15408</v>
      </c>
      <c r="J5248" t="s">
        <v>8141</v>
      </c>
      <c r="K5248" t="s">
        <v>8156</v>
      </c>
      <c r="M5248" t="s">
        <v>8167</v>
      </c>
      <c r="N5248">
        <v>45778</v>
      </c>
      <c r="P5248">
        <v>45778</v>
      </c>
      <c r="Q5248">
        <v>45778</v>
      </c>
    </row>
    <row r="5249" spans="1:17">
      <c r="A5249" t="s">
        <v>20212</v>
      </c>
      <c r="B5249" t="s">
        <v>71</v>
      </c>
      <c r="C5249" t="s">
        <v>72</v>
      </c>
      <c r="D5249" t="s">
        <v>7406</v>
      </c>
      <c r="E5249" t="s">
        <v>7407</v>
      </c>
      <c r="F5249" t="s">
        <v>65</v>
      </c>
      <c r="G5249" t="s">
        <v>66</v>
      </c>
      <c r="H5249" t="s">
        <v>15410</v>
      </c>
      <c r="I5249" t="s">
        <v>7407</v>
      </c>
      <c r="J5249" t="s">
        <v>8141</v>
      </c>
      <c r="K5249" t="s">
        <v>11362</v>
      </c>
      <c r="L5249" t="s">
        <v>11359</v>
      </c>
      <c r="M5249" t="s">
        <v>8156</v>
      </c>
      <c r="N5249">
        <v>45840</v>
      </c>
      <c r="O5249">
        <v>45840</v>
      </c>
      <c r="P5249">
        <v>45840</v>
      </c>
      <c r="Q5249">
        <v>45840</v>
      </c>
    </row>
    <row r="5250" spans="1:17">
      <c r="A5250" t="s">
        <v>20213</v>
      </c>
      <c r="B5250" t="s">
        <v>71</v>
      </c>
      <c r="C5250" t="s">
        <v>72</v>
      </c>
      <c r="D5250" t="s">
        <v>7408</v>
      </c>
      <c r="E5250" t="s">
        <v>7409</v>
      </c>
      <c r="F5250" t="s">
        <v>65</v>
      </c>
      <c r="G5250" t="s">
        <v>66</v>
      </c>
      <c r="H5250" t="s">
        <v>15411</v>
      </c>
      <c r="I5250" t="s">
        <v>7409</v>
      </c>
      <c r="J5250" t="s">
        <v>8141</v>
      </c>
      <c r="K5250" t="s">
        <v>8184</v>
      </c>
      <c r="L5250" t="s">
        <v>11362</v>
      </c>
      <c r="M5250" t="s">
        <v>8156</v>
      </c>
      <c r="N5250">
        <v>45840</v>
      </c>
      <c r="O5250">
        <v>45840</v>
      </c>
      <c r="P5250">
        <v>45840</v>
      </c>
      <c r="Q5250">
        <v>45840</v>
      </c>
    </row>
    <row r="5251" spans="1:17">
      <c r="A5251" t="s">
        <v>20214</v>
      </c>
      <c r="B5251" t="s">
        <v>71</v>
      </c>
      <c r="C5251" t="s">
        <v>72</v>
      </c>
      <c r="D5251" t="s">
        <v>7410</v>
      </c>
      <c r="E5251" t="s">
        <v>7411</v>
      </c>
      <c r="F5251" t="s">
        <v>65</v>
      </c>
      <c r="G5251" t="s">
        <v>66</v>
      </c>
      <c r="H5251" t="s">
        <v>15412</v>
      </c>
      <c r="I5251" t="s">
        <v>7411</v>
      </c>
      <c r="J5251" t="s">
        <v>8141</v>
      </c>
      <c r="K5251" t="s">
        <v>10643</v>
      </c>
      <c r="L5251" t="s">
        <v>8184</v>
      </c>
      <c r="M5251" t="s">
        <v>8156</v>
      </c>
      <c r="N5251">
        <v>45840</v>
      </c>
      <c r="O5251">
        <v>45840</v>
      </c>
      <c r="P5251">
        <v>45840</v>
      </c>
      <c r="Q5251">
        <v>45840</v>
      </c>
    </row>
    <row r="5252" spans="1:17">
      <c r="A5252" t="s">
        <v>20215</v>
      </c>
      <c r="B5252" t="s">
        <v>71</v>
      </c>
      <c r="C5252" t="s">
        <v>72</v>
      </c>
      <c r="D5252" t="s">
        <v>7412</v>
      </c>
      <c r="E5252" t="s">
        <v>7413</v>
      </c>
      <c r="F5252" t="s">
        <v>65</v>
      </c>
      <c r="G5252" t="s">
        <v>66</v>
      </c>
      <c r="H5252" t="s">
        <v>15413</v>
      </c>
      <c r="I5252" t="s">
        <v>7413</v>
      </c>
      <c r="J5252" t="s">
        <v>8141</v>
      </c>
      <c r="K5252" t="s">
        <v>11359</v>
      </c>
      <c r="L5252" t="s">
        <v>10643</v>
      </c>
      <c r="M5252" t="s">
        <v>8156</v>
      </c>
      <c r="N5252">
        <v>45840</v>
      </c>
      <c r="O5252">
        <v>45840</v>
      </c>
      <c r="P5252">
        <v>45840</v>
      </c>
      <c r="Q5252">
        <v>45840</v>
      </c>
    </row>
    <row r="5253" spans="1:17">
      <c r="A5253" t="s">
        <v>20216</v>
      </c>
      <c r="B5253" t="s">
        <v>71</v>
      </c>
      <c r="C5253" t="s">
        <v>72</v>
      </c>
      <c r="D5253" t="s">
        <v>7414</v>
      </c>
      <c r="E5253" t="s">
        <v>7415</v>
      </c>
      <c r="F5253" t="s">
        <v>65</v>
      </c>
      <c r="G5253" t="s">
        <v>66</v>
      </c>
      <c r="H5253" t="s">
        <v>15414</v>
      </c>
      <c r="I5253" t="s">
        <v>7415</v>
      </c>
      <c r="J5253" t="s">
        <v>8255</v>
      </c>
      <c r="K5253" t="s">
        <v>8179</v>
      </c>
      <c r="M5253" t="s">
        <v>8179</v>
      </c>
      <c r="N5253">
        <v>46078</v>
      </c>
      <c r="P5253">
        <v>46078</v>
      </c>
      <c r="Q5253">
        <v>46078</v>
      </c>
    </row>
    <row r="5254" spans="1:17">
      <c r="A5254" t="s">
        <v>20217</v>
      </c>
      <c r="B5254" t="s">
        <v>71</v>
      </c>
      <c r="C5254" t="s">
        <v>72</v>
      </c>
      <c r="D5254" t="s">
        <v>7416</v>
      </c>
      <c r="E5254" t="s">
        <v>7417</v>
      </c>
      <c r="F5254" t="s">
        <v>65</v>
      </c>
      <c r="G5254" t="s">
        <v>66</v>
      </c>
      <c r="H5254" t="s">
        <v>15415</v>
      </c>
      <c r="I5254" t="s">
        <v>7417</v>
      </c>
      <c r="J5254" t="s">
        <v>8141</v>
      </c>
      <c r="K5254" t="s">
        <v>8152</v>
      </c>
      <c r="M5254" t="s">
        <v>8152</v>
      </c>
      <c r="N5254">
        <v>45896</v>
      </c>
      <c r="P5254">
        <v>45896</v>
      </c>
      <c r="Q5254">
        <v>45896</v>
      </c>
    </row>
    <row r="5255" spans="1:17">
      <c r="A5255" t="s">
        <v>20217</v>
      </c>
      <c r="B5255" t="s">
        <v>71</v>
      </c>
      <c r="C5255" t="s">
        <v>72</v>
      </c>
      <c r="D5255" t="s">
        <v>7416</v>
      </c>
      <c r="E5255" t="s">
        <v>7417</v>
      </c>
      <c r="F5255" t="s">
        <v>65</v>
      </c>
      <c r="G5255" t="s">
        <v>66</v>
      </c>
      <c r="H5255" t="s">
        <v>15416</v>
      </c>
      <c r="I5255" t="s">
        <v>7417</v>
      </c>
      <c r="J5255" t="s">
        <v>8141</v>
      </c>
      <c r="K5255" t="s">
        <v>8152</v>
      </c>
      <c r="M5255" t="s">
        <v>8152</v>
      </c>
      <c r="N5255">
        <v>45896</v>
      </c>
      <c r="P5255">
        <v>45896</v>
      </c>
      <c r="Q5255">
        <v>45896</v>
      </c>
    </row>
    <row r="5256" spans="1:17">
      <c r="A5256" t="s">
        <v>20218</v>
      </c>
      <c r="B5256" t="s">
        <v>71</v>
      </c>
      <c r="C5256" t="s">
        <v>120</v>
      </c>
      <c r="D5256" t="s">
        <v>7418</v>
      </c>
      <c r="E5256" t="s">
        <v>7419</v>
      </c>
      <c r="F5256" t="s">
        <v>65</v>
      </c>
      <c r="G5256" t="s">
        <v>66</v>
      </c>
      <c r="H5256" t="s">
        <v>15417</v>
      </c>
      <c r="I5256" t="s">
        <v>7419</v>
      </c>
      <c r="J5256" t="s">
        <v>8141</v>
      </c>
      <c r="K5256" t="s">
        <v>8156</v>
      </c>
      <c r="L5256" t="s">
        <v>8156</v>
      </c>
      <c r="N5256">
        <v>45582</v>
      </c>
      <c r="O5256">
        <v>45582</v>
      </c>
      <c r="Q5256">
        <v>45582</v>
      </c>
    </row>
    <row r="5257" spans="1:17">
      <c r="A5257" t="s">
        <v>20219</v>
      </c>
      <c r="B5257" t="s">
        <v>7420</v>
      </c>
      <c r="C5257" t="s">
        <v>7421</v>
      </c>
      <c r="D5257" t="s">
        <v>7422</v>
      </c>
      <c r="E5257" t="s">
        <v>7423</v>
      </c>
      <c r="F5257" t="s">
        <v>65</v>
      </c>
      <c r="G5257" t="s">
        <v>66</v>
      </c>
      <c r="H5257" t="s">
        <v>15418</v>
      </c>
      <c r="I5257" t="s">
        <v>15419</v>
      </c>
      <c r="J5257" t="s">
        <v>8141</v>
      </c>
      <c r="K5257" t="s">
        <v>8258</v>
      </c>
      <c r="L5257" t="s">
        <v>8165</v>
      </c>
      <c r="N5257">
        <v>45432</v>
      </c>
      <c r="O5257">
        <v>45436</v>
      </c>
      <c r="Q5257">
        <v>45436</v>
      </c>
    </row>
    <row r="5258" spans="1:17">
      <c r="A5258" t="s">
        <v>20220</v>
      </c>
      <c r="B5258" t="s">
        <v>249</v>
      </c>
      <c r="C5258" t="s">
        <v>250</v>
      </c>
      <c r="D5258" t="s">
        <v>7424</v>
      </c>
      <c r="E5258" t="s">
        <v>7425</v>
      </c>
      <c r="F5258" t="s">
        <v>65</v>
      </c>
      <c r="G5258" t="s">
        <v>66</v>
      </c>
      <c r="H5258" t="s">
        <v>15420</v>
      </c>
      <c r="I5258" t="s">
        <v>7425</v>
      </c>
      <c r="J5258" t="s">
        <v>8141</v>
      </c>
      <c r="K5258" t="s">
        <v>8156</v>
      </c>
      <c r="L5258" t="s">
        <v>8167</v>
      </c>
      <c r="N5258">
        <v>45482</v>
      </c>
      <c r="O5258">
        <v>45482</v>
      </c>
      <c r="Q5258">
        <v>45482</v>
      </c>
    </row>
    <row r="5259" spans="1:17">
      <c r="A5259" t="s">
        <v>20221</v>
      </c>
      <c r="B5259" t="s">
        <v>249</v>
      </c>
      <c r="C5259" t="s">
        <v>250</v>
      </c>
      <c r="D5259" t="s">
        <v>7426</v>
      </c>
      <c r="E5259" t="s">
        <v>7425</v>
      </c>
      <c r="F5259" t="s">
        <v>65</v>
      </c>
      <c r="G5259" t="s">
        <v>66</v>
      </c>
      <c r="H5259" t="s">
        <v>15421</v>
      </c>
      <c r="I5259" t="s">
        <v>7425</v>
      </c>
      <c r="J5259" t="s">
        <v>8141</v>
      </c>
      <c r="K5259" t="s">
        <v>8156</v>
      </c>
      <c r="L5259" t="s">
        <v>8167</v>
      </c>
      <c r="N5259">
        <v>45482</v>
      </c>
      <c r="O5259">
        <v>45482</v>
      </c>
      <c r="Q5259">
        <v>45482</v>
      </c>
    </row>
    <row r="5260" spans="1:17">
      <c r="A5260" t="s">
        <v>20222</v>
      </c>
      <c r="B5260" t="s">
        <v>71</v>
      </c>
      <c r="C5260" t="s">
        <v>72</v>
      </c>
      <c r="D5260" t="s">
        <v>7427</v>
      </c>
      <c r="E5260" t="s">
        <v>7428</v>
      </c>
      <c r="F5260" t="s">
        <v>65</v>
      </c>
      <c r="G5260" t="s">
        <v>66</v>
      </c>
      <c r="H5260" t="s">
        <v>15422</v>
      </c>
      <c r="I5260" t="s">
        <v>15423</v>
      </c>
      <c r="J5260" t="s">
        <v>8141</v>
      </c>
      <c r="K5260" t="s">
        <v>8260</v>
      </c>
      <c r="L5260" t="s">
        <v>8260</v>
      </c>
      <c r="N5260">
        <v>45855</v>
      </c>
      <c r="O5260">
        <v>45855</v>
      </c>
      <c r="Q5260">
        <v>45855</v>
      </c>
    </row>
    <row r="5261" spans="1:17">
      <c r="A5261" t="s">
        <v>20222</v>
      </c>
      <c r="B5261" t="s">
        <v>71</v>
      </c>
      <c r="C5261" t="s">
        <v>72</v>
      </c>
      <c r="D5261" t="s">
        <v>7427</v>
      </c>
      <c r="E5261" t="s">
        <v>7428</v>
      </c>
      <c r="F5261" t="s">
        <v>65</v>
      </c>
      <c r="G5261" t="s">
        <v>66</v>
      </c>
      <c r="H5261" t="s">
        <v>15424</v>
      </c>
      <c r="I5261" t="s">
        <v>15423</v>
      </c>
      <c r="J5261" t="s">
        <v>8141</v>
      </c>
      <c r="K5261" t="s">
        <v>8260</v>
      </c>
      <c r="L5261" t="s">
        <v>8260</v>
      </c>
      <c r="N5261">
        <v>45855</v>
      </c>
      <c r="O5261">
        <v>45855</v>
      </c>
      <c r="Q5261">
        <v>45855</v>
      </c>
    </row>
    <row r="5262" spans="1:17">
      <c r="A5262" t="s">
        <v>20223</v>
      </c>
      <c r="B5262" t="s">
        <v>71</v>
      </c>
      <c r="C5262" t="s">
        <v>72</v>
      </c>
      <c r="D5262" t="s">
        <v>7429</v>
      </c>
      <c r="E5262" t="s">
        <v>7428</v>
      </c>
      <c r="F5262" t="s">
        <v>65</v>
      </c>
      <c r="G5262" t="s">
        <v>66</v>
      </c>
      <c r="H5262" t="s">
        <v>15425</v>
      </c>
      <c r="I5262" t="s">
        <v>7428</v>
      </c>
      <c r="J5262" t="s">
        <v>8141</v>
      </c>
      <c r="K5262" t="s">
        <v>8260</v>
      </c>
      <c r="L5262" t="s">
        <v>8260</v>
      </c>
      <c r="N5262">
        <v>45855</v>
      </c>
      <c r="O5262">
        <v>45855</v>
      </c>
      <c r="Q5262">
        <v>45855</v>
      </c>
    </row>
    <row r="5263" spans="1:17">
      <c r="A5263" t="s">
        <v>20223</v>
      </c>
      <c r="B5263" t="s">
        <v>71</v>
      </c>
      <c r="C5263" t="s">
        <v>72</v>
      </c>
      <c r="D5263" t="s">
        <v>7429</v>
      </c>
      <c r="E5263" t="s">
        <v>7428</v>
      </c>
      <c r="F5263" t="s">
        <v>65</v>
      </c>
      <c r="G5263" t="s">
        <v>66</v>
      </c>
      <c r="H5263" t="s">
        <v>15426</v>
      </c>
      <c r="I5263" t="s">
        <v>15423</v>
      </c>
      <c r="J5263" t="s">
        <v>8141</v>
      </c>
      <c r="K5263" t="s">
        <v>8260</v>
      </c>
      <c r="L5263" t="s">
        <v>8260</v>
      </c>
      <c r="N5263">
        <v>45855</v>
      </c>
      <c r="O5263">
        <v>45855</v>
      </c>
      <c r="Q5263">
        <v>45855</v>
      </c>
    </row>
    <row r="5264" spans="1:17">
      <c r="A5264" t="s">
        <v>20224</v>
      </c>
      <c r="B5264" t="s">
        <v>85</v>
      </c>
      <c r="C5264" t="s">
        <v>86</v>
      </c>
      <c r="D5264" t="s">
        <v>7430</v>
      </c>
      <c r="E5264" t="s">
        <v>7431</v>
      </c>
      <c r="F5264" t="s">
        <v>65</v>
      </c>
      <c r="G5264" t="s">
        <v>66</v>
      </c>
      <c r="H5264" t="s">
        <v>15427</v>
      </c>
      <c r="I5264" t="s">
        <v>7431</v>
      </c>
      <c r="J5264" t="s">
        <v>8255</v>
      </c>
      <c r="K5264" t="s">
        <v>8414</v>
      </c>
      <c r="M5264" t="s">
        <v>8179</v>
      </c>
      <c r="N5264">
        <v>45768</v>
      </c>
      <c r="P5264">
        <v>45772</v>
      </c>
      <c r="Q5264">
        <v>45772</v>
      </c>
    </row>
    <row r="5265" spans="1:17">
      <c r="A5265" t="s">
        <v>20225</v>
      </c>
      <c r="B5265" t="s">
        <v>119</v>
      </c>
      <c r="C5265" t="s">
        <v>120</v>
      </c>
      <c r="D5265" t="s">
        <v>7432</v>
      </c>
      <c r="E5265" t="s">
        <v>7433</v>
      </c>
      <c r="F5265" t="s">
        <v>65</v>
      </c>
      <c r="G5265" t="s">
        <v>66</v>
      </c>
      <c r="H5265" t="s">
        <v>15428</v>
      </c>
      <c r="I5265" t="s">
        <v>7433</v>
      </c>
      <c r="J5265" t="s">
        <v>8141</v>
      </c>
      <c r="K5265" t="s">
        <v>8527</v>
      </c>
      <c r="L5265" t="s">
        <v>8230</v>
      </c>
      <c r="M5265" t="s">
        <v>8152</v>
      </c>
      <c r="N5265">
        <v>45441</v>
      </c>
      <c r="O5265">
        <v>45443</v>
      </c>
      <c r="P5265">
        <v>45443</v>
      </c>
      <c r="Q5265">
        <v>45443</v>
      </c>
    </row>
    <row r="5266" spans="1:17">
      <c r="A5266" t="s">
        <v>20226</v>
      </c>
      <c r="B5266" t="s">
        <v>119</v>
      </c>
      <c r="C5266" t="s">
        <v>120</v>
      </c>
      <c r="D5266" t="s">
        <v>7434</v>
      </c>
      <c r="E5266" t="s">
        <v>7433</v>
      </c>
      <c r="F5266" t="s">
        <v>65</v>
      </c>
      <c r="G5266" t="s">
        <v>66</v>
      </c>
      <c r="H5266" t="s">
        <v>15429</v>
      </c>
      <c r="I5266" t="s">
        <v>7433</v>
      </c>
      <c r="J5266" t="s">
        <v>8141</v>
      </c>
      <c r="K5266" t="s">
        <v>8156</v>
      </c>
      <c r="L5266" t="s">
        <v>8167</v>
      </c>
      <c r="N5266">
        <v>45441</v>
      </c>
      <c r="O5266">
        <v>45443</v>
      </c>
      <c r="Q5266">
        <v>45443</v>
      </c>
    </row>
    <row r="5267" spans="1:17">
      <c r="A5267" t="s">
        <v>20227</v>
      </c>
      <c r="B5267" t="s">
        <v>119</v>
      </c>
      <c r="C5267" t="s">
        <v>120</v>
      </c>
      <c r="D5267" t="s">
        <v>7435</v>
      </c>
      <c r="E5267" t="s">
        <v>7433</v>
      </c>
      <c r="F5267" t="s">
        <v>65</v>
      </c>
      <c r="G5267" t="s">
        <v>66</v>
      </c>
      <c r="H5267" t="s">
        <v>15430</v>
      </c>
      <c r="I5267" t="s">
        <v>7433</v>
      </c>
      <c r="J5267" t="s">
        <v>8141</v>
      </c>
      <c r="K5267" t="s">
        <v>8230</v>
      </c>
      <c r="L5267" t="s">
        <v>8164</v>
      </c>
      <c r="M5267" t="s">
        <v>8152</v>
      </c>
      <c r="N5267">
        <v>45441</v>
      </c>
      <c r="O5267">
        <v>45441</v>
      </c>
      <c r="P5267">
        <v>45443</v>
      </c>
      <c r="Q5267">
        <v>45443</v>
      </c>
    </row>
    <row r="5268" spans="1:17">
      <c r="A5268" t="s">
        <v>20228</v>
      </c>
      <c r="B5268" t="s">
        <v>119</v>
      </c>
      <c r="C5268" t="s">
        <v>120</v>
      </c>
      <c r="D5268" t="s">
        <v>7436</v>
      </c>
      <c r="E5268" t="s">
        <v>7433</v>
      </c>
      <c r="F5268" t="s">
        <v>65</v>
      </c>
      <c r="G5268" t="s">
        <v>66</v>
      </c>
      <c r="H5268" t="s">
        <v>15431</v>
      </c>
      <c r="I5268" t="s">
        <v>7433</v>
      </c>
      <c r="J5268" t="s">
        <v>8141</v>
      </c>
      <c r="K5268" t="s">
        <v>8164</v>
      </c>
      <c r="L5268" t="s">
        <v>8433</v>
      </c>
      <c r="M5268" t="s">
        <v>8152</v>
      </c>
      <c r="N5268">
        <v>45441</v>
      </c>
      <c r="O5268">
        <v>45443</v>
      </c>
      <c r="P5268">
        <v>45443</v>
      </c>
      <c r="Q5268">
        <v>45443</v>
      </c>
    </row>
    <row r="5269" spans="1:17">
      <c r="A5269" t="s">
        <v>20229</v>
      </c>
      <c r="B5269" t="s">
        <v>119</v>
      </c>
      <c r="C5269" t="s">
        <v>120</v>
      </c>
      <c r="D5269" t="s">
        <v>7437</v>
      </c>
      <c r="E5269" t="s">
        <v>7433</v>
      </c>
      <c r="F5269" t="s">
        <v>65</v>
      </c>
      <c r="G5269" t="s">
        <v>66</v>
      </c>
      <c r="H5269" t="s">
        <v>15432</v>
      </c>
      <c r="I5269" t="s">
        <v>7433</v>
      </c>
      <c r="J5269" t="s">
        <v>8141</v>
      </c>
      <c r="K5269" t="s">
        <v>8433</v>
      </c>
      <c r="L5269" t="s">
        <v>8167</v>
      </c>
      <c r="M5269" t="s">
        <v>8152</v>
      </c>
      <c r="N5269">
        <v>45441</v>
      </c>
      <c r="O5269">
        <v>45443</v>
      </c>
      <c r="P5269">
        <v>45443</v>
      </c>
      <c r="Q5269">
        <v>45443</v>
      </c>
    </row>
    <row r="5270" spans="1:17">
      <c r="A5270" t="s">
        <v>20230</v>
      </c>
      <c r="B5270" t="s">
        <v>119</v>
      </c>
      <c r="C5270" t="s">
        <v>120</v>
      </c>
      <c r="D5270" t="s">
        <v>7438</v>
      </c>
      <c r="E5270" t="s">
        <v>7433</v>
      </c>
      <c r="F5270" t="s">
        <v>65</v>
      </c>
      <c r="G5270" t="s">
        <v>66</v>
      </c>
      <c r="H5270" t="s">
        <v>15433</v>
      </c>
      <c r="I5270" t="s">
        <v>7433</v>
      </c>
      <c r="J5270" t="s">
        <v>8141</v>
      </c>
      <c r="K5270" t="s">
        <v>8156</v>
      </c>
      <c r="L5270" t="s">
        <v>8167</v>
      </c>
      <c r="N5270">
        <v>45441</v>
      </c>
      <c r="O5270">
        <v>45443</v>
      </c>
      <c r="Q5270">
        <v>45443</v>
      </c>
    </row>
    <row r="5271" spans="1:17">
      <c r="A5271" t="s">
        <v>20231</v>
      </c>
      <c r="B5271" t="s">
        <v>119</v>
      </c>
      <c r="C5271" t="s">
        <v>120</v>
      </c>
      <c r="D5271" t="s">
        <v>7439</v>
      </c>
      <c r="E5271" t="s">
        <v>7433</v>
      </c>
      <c r="F5271" t="s">
        <v>65</v>
      </c>
      <c r="G5271" t="s">
        <v>66</v>
      </c>
      <c r="H5271" t="s">
        <v>15434</v>
      </c>
      <c r="I5271" t="s">
        <v>7433</v>
      </c>
      <c r="J5271" t="s">
        <v>8141</v>
      </c>
      <c r="K5271" t="s">
        <v>8167</v>
      </c>
      <c r="L5271" t="s">
        <v>8156</v>
      </c>
      <c r="N5271">
        <v>45441</v>
      </c>
      <c r="O5271">
        <v>45443</v>
      </c>
      <c r="Q5271">
        <v>45443</v>
      </c>
    </row>
    <row r="5272" spans="1:17">
      <c r="A5272" t="s">
        <v>20232</v>
      </c>
      <c r="B5272" t="s">
        <v>119</v>
      </c>
      <c r="C5272" t="s">
        <v>120</v>
      </c>
      <c r="D5272" t="s">
        <v>7440</v>
      </c>
      <c r="E5272" t="s">
        <v>7433</v>
      </c>
      <c r="F5272" t="s">
        <v>65</v>
      </c>
      <c r="G5272" t="s">
        <v>66</v>
      </c>
      <c r="H5272" t="s">
        <v>15435</v>
      </c>
      <c r="I5272" t="s">
        <v>7433</v>
      </c>
      <c r="J5272" t="s">
        <v>8141</v>
      </c>
      <c r="K5272" t="s">
        <v>8258</v>
      </c>
      <c r="L5272" t="s">
        <v>8165</v>
      </c>
      <c r="N5272">
        <v>45441</v>
      </c>
      <c r="O5272">
        <v>45443</v>
      </c>
      <c r="Q5272">
        <v>45443</v>
      </c>
    </row>
    <row r="5273" spans="1:17">
      <c r="A5273" t="s">
        <v>20233</v>
      </c>
      <c r="B5273" t="s">
        <v>119</v>
      </c>
      <c r="C5273" t="s">
        <v>120</v>
      </c>
      <c r="D5273" t="s">
        <v>7441</v>
      </c>
      <c r="E5273" t="s">
        <v>7433</v>
      </c>
      <c r="F5273" t="s">
        <v>65</v>
      </c>
      <c r="G5273" t="s">
        <v>66</v>
      </c>
      <c r="H5273" t="s">
        <v>15436</v>
      </c>
      <c r="I5273" t="s">
        <v>7433</v>
      </c>
      <c r="J5273" t="s">
        <v>8141</v>
      </c>
      <c r="K5273" t="s">
        <v>8208</v>
      </c>
      <c r="L5273" t="s">
        <v>8167</v>
      </c>
      <c r="M5273" t="s">
        <v>8152</v>
      </c>
      <c r="N5273">
        <v>45448</v>
      </c>
      <c r="O5273">
        <v>45448</v>
      </c>
      <c r="P5273">
        <v>45455</v>
      </c>
      <c r="Q5273">
        <v>45455</v>
      </c>
    </row>
    <row r="5274" spans="1:17">
      <c r="A5274" t="s">
        <v>20234</v>
      </c>
      <c r="B5274" t="s">
        <v>71</v>
      </c>
      <c r="C5274" t="s">
        <v>120</v>
      </c>
      <c r="D5274" t="s">
        <v>7442</v>
      </c>
      <c r="E5274" t="s">
        <v>7433</v>
      </c>
      <c r="F5274" t="s">
        <v>65</v>
      </c>
      <c r="G5274" t="s">
        <v>66</v>
      </c>
      <c r="H5274" t="s">
        <v>15437</v>
      </c>
      <c r="I5274" t="s">
        <v>7433</v>
      </c>
      <c r="J5274" t="s">
        <v>8141</v>
      </c>
      <c r="K5274" t="s">
        <v>8164</v>
      </c>
      <c r="L5274" t="s">
        <v>8230</v>
      </c>
      <c r="N5274">
        <v>45419</v>
      </c>
      <c r="O5274">
        <v>45429</v>
      </c>
      <c r="Q5274">
        <v>45429</v>
      </c>
    </row>
    <row r="5275" spans="1:17">
      <c r="A5275" t="s">
        <v>20235</v>
      </c>
      <c r="B5275" t="s">
        <v>71</v>
      </c>
      <c r="C5275" t="s">
        <v>120</v>
      </c>
      <c r="D5275" t="s">
        <v>7443</v>
      </c>
      <c r="E5275" t="s">
        <v>7433</v>
      </c>
      <c r="F5275" t="s">
        <v>65</v>
      </c>
      <c r="G5275" t="s">
        <v>66</v>
      </c>
      <c r="H5275" t="s">
        <v>15438</v>
      </c>
      <c r="I5275" t="s">
        <v>7433</v>
      </c>
      <c r="J5275" t="s">
        <v>8141</v>
      </c>
      <c r="K5275" t="s">
        <v>8156</v>
      </c>
      <c r="L5275" t="s">
        <v>8167</v>
      </c>
      <c r="N5275">
        <v>45419</v>
      </c>
      <c r="O5275">
        <v>45429</v>
      </c>
      <c r="Q5275">
        <v>45429</v>
      </c>
    </row>
    <row r="5276" spans="1:17">
      <c r="A5276" t="s">
        <v>20236</v>
      </c>
      <c r="B5276" t="s">
        <v>71</v>
      </c>
      <c r="C5276" t="s">
        <v>120</v>
      </c>
      <c r="D5276" t="s">
        <v>7444</v>
      </c>
      <c r="E5276" t="s">
        <v>7433</v>
      </c>
      <c r="F5276" t="s">
        <v>65</v>
      </c>
      <c r="G5276" t="s">
        <v>66</v>
      </c>
      <c r="H5276" t="s">
        <v>15439</v>
      </c>
      <c r="I5276" t="s">
        <v>7433</v>
      </c>
      <c r="J5276" t="s">
        <v>8141</v>
      </c>
      <c r="K5276" t="s">
        <v>8156</v>
      </c>
      <c r="L5276" t="s">
        <v>8167</v>
      </c>
      <c r="N5276">
        <v>45419</v>
      </c>
      <c r="O5276">
        <v>45429</v>
      </c>
      <c r="Q5276">
        <v>45429</v>
      </c>
    </row>
    <row r="5277" spans="1:17">
      <c r="A5277" t="s">
        <v>20237</v>
      </c>
      <c r="B5277" t="s">
        <v>71</v>
      </c>
      <c r="C5277" t="s">
        <v>120</v>
      </c>
      <c r="D5277" t="s">
        <v>7445</v>
      </c>
      <c r="E5277" t="s">
        <v>7433</v>
      </c>
      <c r="F5277" t="s">
        <v>65</v>
      </c>
      <c r="G5277" t="s">
        <v>66</v>
      </c>
      <c r="H5277" t="s">
        <v>15440</v>
      </c>
      <c r="I5277" t="s">
        <v>7433</v>
      </c>
      <c r="J5277" t="s">
        <v>8141</v>
      </c>
      <c r="K5277" t="s">
        <v>8433</v>
      </c>
      <c r="L5277" t="s">
        <v>8258</v>
      </c>
      <c r="N5277">
        <v>45419</v>
      </c>
      <c r="O5277">
        <v>45429</v>
      </c>
      <c r="Q5277">
        <v>45429</v>
      </c>
    </row>
    <row r="5278" spans="1:17">
      <c r="A5278" t="s">
        <v>20238</v>
      </c>
      <c r="B5278" t="s">
        <v>71</v>
      </c>
      <c r="C5278" t="s">
        <v>120</v>
      </c>
      <c r="D5278" t="s">
        <v>7446</v>
      </c>
      <c r="E5278" t="s">
        <v>7433</v>
      </c>
      <c r="F5278" t="s">
        <v>65</v>
      </c>
      <c r="G5278" t="s">
        <v>66</v>
      </c>
      <c r="H5278" t="s">
        <v>15441</v>
      </c>
      <c r="I5278" t="s">
        <v>7433</v>
      </c>
      <c r="J5278" t="s">
        <v>8141</v>
      </c>
      <c r="K5278" t="s">
        <v>8258</v>
      </c>
      <c r="L5278" t="s">
        <v>8433</v>
      </c>
      <c r="M5278" t="s">
        <v>8179</v>
      </c>
      <c r="N5278">
        <v>45419</v>
      </c>
      <c r="O5278">
        <v>45429</v>
      </c>
      <c r="P5278">
        <v>45429</v>
      </c>
      <c r="Q5278">
        <v>45429</v>
      </c>
    </row>
    <row r="5279" spans="1:17">
      <c r="A5279" t="s">
        <v>20239</v>
      </c>
      <c r="B5279" t="s">
        <v>71</v>
      </c>
      <c r="C5279" t="s">
        <v>120</v>
      </c>
      <c r="D5279" t="s">
        <v>7447</v>
      </c>
      <c r="E5279" t="s">
        <v>7433</v>
      </c>
      <c r="F5279" t="s">
        <v>65</v>
      </c>
      <c r="G5279" t="s">
        <v>66</v>
      </c>
      <c r="H5279" t="s">
        <v>15442</v>
      </c>
      <c r="I5279" t="s">
        <v>7433</v>
      </c>
      <c r="J5279" t="s">
        <v>8141</v>
      </c>
      <c r="K5279" t="s">
        <v>8156</v>
      </c>
      <c r="L5279" t="s">
        <v>8167</v>
      </c>
      <c r="N5279">
        <v>45419</v>
      </c>
      <c r="O5279">
        <v>45429</v>
      </c>
      <c r="Q5279">
        <v>45429</v>
      </c>
    </row>
    <row r="5280" spans="1:17">
      <c r="A5280" t="s">
        <v>20240</v>
      </c>
      <c r="B5280" t="s">
        <v>71</v>
      </c>
      <c r="C5280" t="s">
        <v>120</v>
      </c>
      <c r="D5280" t="s">
        <v>7448</v>
      </c>
      <c r="E5280" t="s">
        <v>7433</v>
      </c>
      <c r="F5280" t="s">
        <v>65</v>
      </c>
      <c r="G5280" t="s">
        <v>66</v>
      </c>
      <c r="H5280" t="s">
        <v>15443</v>
      </c>
      <c r="I5280" t="s">
        <v>7433</v>
      </c>
      <c r="J5280" t="s">
        <v>8141</v>
      </c>
      <c r="K5280" t="s">
        <v>8167</v>
      </c>
      <c r="L5280" t="s">
        <v>8156</v>
      </c>
      <c r="N5280">
        <v>45419</v>
      </c>
      <c r="O5280">
        <v>45429</v>
      </c>
      <c r="Q5280">
        <v>45429</v>
      </c>
    </row>
    <row r="5281" spans="1:17">
      <c r="A5281" t="s">
        <v>20241</v>
      </c>
      <c r="B5281" t="s">
        <v>71</v>
      </c>
      <c r="C5281" t="s">
        <v>120</v>
      </c>
      <c r="D5281" t="s">
        <v>7449</v>
      </c>
      <c r="E5281" t="s">
        <v>7433</v>
      </c>
      <c r="F5281" t="s">
        <v>65</v>
      </c>
      <c r="G5281" t="s">
        <v>66</v>
      </c>
      <c r="H5281" t="s">
        <v>15444</v>
      </c>
      <c r="I5281" t="s">
        <v>7433</v>
      </c>
      <c r="J5281" t="s">
        <v>8141</v>
      </c>
      <c r="K5281" t="s">
        <v>8152</v>
      </c>
      <c r="L5281" t="s">
        <v>8165</v>
      </c>
      <c r="N5281">
        <v>45419</v>
      </c>
      <c r="O5281">
        <v>45429</v>
      </c>
      <c r="Q5281">
        <v>45429</v>
      </c>
    </row>
    <row r="5282" spans="1:17">
      <c r="A5282" t="s">
        <v>20242</v>
      </c>
      <c r="B5282" t="s">
        <v>71</v>
      </c>
      <c r="C5282" t="s">
        <v>120</v>
      </c>
      <c r="D5282" t="s">
        <v>7450</v>
      </c>
      <c r="E5282" t="s">
        <v>7433</v>
      </c>
      <c r="F5282" t="s">
        <v>65</v>
      </c>
      <c r="G5282" t="s">
        <v>66</v>
      </c>
      <c r="H5282" t="s">
        <v>15445</v>
      </c>
      <c r="I5282" t="s">
        <v>7433</v>
      </c>
      <c r="J5282" t="s">
        <v>8141</v>
      </c>
      <c r="K5282" t="s">
        <v>8165</v>
      </c>
      <c r="L5282" t="s">
        <v>8152</v>
      </c>
      <c r="N5282">
        <v>45419</v>
      </c>
      <c r="O5282">
        <v>45429</v>
      </c>
      <c r="Q5282">
        <v>45429</v>
      </c>
    </row>
    <row r="5283" spans="1:17">
      <c r="A5283" t="s">
        <v>20243</v>
      </c>
      <c r="B5283" t="s">
        <v>71</v>
      </c>
      <c r="C5283" t="s">
        <v>120</v>
      </c>
      <c r="D5283" t="s">
        <v>7451</v>
      </c>
      <c r="E5283" t="s">
        <v>7433</v>
      </c>
      <c r="F5283" t="s">
        <v>65</v>
      </c>
      <c r="G5283" t="s">
        <v>66</v>
      </c>
      <c r="H5283" t="s">
        <v>15446</v>
      </c>
      <c r="I5283" t="s">
        <v>7433</v>
      </c>
      <c r="J5283" t="s">
        <v>8141</v>
      </c>
      <c r="K5283" t="s">
        <v>8160</v>
      </c>
      <c r="L5283" t="s">
        <v>8178</v>
      </c>
      <c r="N5283">
        <v>45419</v>
      </c>
      <c r="O5283">
        <v>45429</v>
      </c>
      <c r="Q5283">
        <v>45429</v>
      </c>
    </row>
    <row r="5284" spans="1:17">
      <c r="A5284" t="s">
        <v>20244</v>
      </c>
      <c r="B5284" t="s">
        <v>71</v>
      </c>
      <c r="C5284" t="s">
        <v>120</v>
      </c>
      <c r="D5284" t="s">
        <v>7452</v>
      </c>
      <c r="E5284" t="s">
        <v>7433</v>
      </c>
      <c r="F5284" t="s">
        <v>65</v>
      </c>
      <c r="G5284" t="s">
        <v>66</v>
      </c>
      <c r="H5284" t="s">
        <v>15447</v>
      </c>
      <c r="I5284" t="s">
        <v>7433</v>
      </c>
      <c r="J5284" t="s">
        <v>8141</v>
      </c>
      <c r="K5284" t="s">
        <v>8178</v>
      </c>
      <c r="L5284" t="s">
        <v>8160</v>
      </c>
      <c r="N5284">
        <v>45419</v>
      </c>
      <c r="O5284">
        <v>45429</v>
      </c>
      <c r="Q5284">
        <v>45429</v>
      </c>
    </row>
    <row r="5285" spans="1:17">
      <c r="A5285" t="s">
        <v>20245</v>
      </c>
      <c r="B5285" t="s">
        <v>119</v>
      </c>
      <c r="C5285" t="s">
        <v>120</v>
      </c>
      <c r="D5285" t="s">
        <v>7453</v>
      </c>
      <c r="E5285" t="s">
        <v>7454</v>
      </c>
      <c r="F5285" t="s">
        <v>65</v>
      </c>
      <c r="G5285" t="s">
        <v>66</v>
      </c>
      <c r="H5285" t="s">
        <v>15448</v>
      </c>
      <c r="I5285" t="s">
        <v>7454</v>
      </c>
      <c r="J5285" t="s">
        <v>8141</v>
      </c>
      <c r="K5285" t="s">
        <v>8156</v>
      </c>
      <c r="L5285" t="s">
        <v>8165</v>
      </c>
      <c r="N5285">
        <v>45491</v>
      </c>
      <c r="O5285">
        <v>45491</v>
      </c>
      <c r="Q5285">
        <v>45491</v>
      </c>
    </row>
    <row r="5286" spans="1:17">
      <c r="A5286" t="s">
        <v>20246</v>
      </c>
      <c r="B5286" t="s">
        <v>71</v>
      </c>
      <c r="C5286" t="s">
        <v>120</v>
      </c>
      <c r="D5286" t="s">
        <v>7455</v>
      </c>
      <c r="E5286" t="s">
        <v>7456</v>
      </c>
      <c r="F5286" t="s">
        <v>65</v>
      </c>
      <c r="G5286" t="s">
        <v>66</v>
      </c>
      <c r="H5286" t="s">
        <v>15449</v>
      </c>
      <c r="I5286" t="s">
        <v>7456</v>
      </c>
      <c r="J5286" t="s">
        <v>8141</v>
      </c>
      <c r="K5286" t="s">
        <v>8156</v>
      </c>
      <c r="L5286" t="s">
        <v>8167</v>
      </c>
      <c r="N5286">
        <v>45441</v>
      </c>
      <c r="O5286">
        <v>45443</v>
      </c>
      <c r="Q5286">
        <v>45443</v>
      </c>
    </row>
    <row r="5287" spans="1:17">
      <c r="A5287" t="s">
        <v>20247</v>
      </c>
      <c r="B5287" t="s">
        <v>71</v>
      </c>
      <c r="C5287" t="s">
        <v>72</v>
      </c>
      <c r="D5287" t="s">
        <v>7457</v>
      </c>
      <c r="E5287" t="s">
        <v>7458</v>
      </c>
      <c r="F5287" t="s">
        <v>65</v>
      </c>
      <c r="G5287" t="s">
        <v>66</v>
      </c>
      <c r="H5287" t="s">
        <v>15450</v>
      </c>
      <c r="I5287" t="s">
        <v>7458</v>
      </c>
      <c r="J5287" t="s">
        <v>8141</v>
      </c>
      <c r="K5287" t="s">
        <v>8187</v>
      </c>
      <c r="L5287" t="s">
        <v>8191</v>
      </c>
      <c r="M5287" t="s">
        <v>8156</v>
      </c>
      <c r="N5287">
        <v>45993</v>
      </c>
      <c r="O5287">
        <v>45993</v>
      </c>
      <c r="P5287">
        <v>45993</v>
      </c>
      <c r="Q5287">
        <v>45993</v>
      </c>
    </row>
    <row r="5288" spans="1:17">
      <c r="A5288" t="s">
        <v>20248</v>
      </c>
      <c r="B5288" t="s">
        <v>71</v>
      </c>
      <c r="C5288" t="s">
        <v>72</v>
      </c>
      <c r="D5288" t="s">
        <v>7459</v>
      </c>
      <c r="E5288" t="s">
        <v>7460</v>
      </c>
      <c r="F5288" t="s">
        <v>65</v>
      </c>
      <c r="G5288" t="s">
        <v>66</v>
      </c>
      <c r="H5288" t="s">
        <v>15451</v>
      </c>
      <c r="I5288" t="s">
        <v>7460</v>
      </c>
      <c r="J5288" t="s">
        <v>8255</v>
      </c>
      <c r="K5288" t="s">
        <v>8179</v>
      </c>
      <c r="M5288" t="s">
        <v>8179</v>
      </c>
      <c r="N5288">
        <v>46079</v>
      </c>
      <c r="P5288">
        <v>46079</v>
      </c>
      <c r="Q5288">
        <v>46079</v>
      </c>
    </row>
    <row r="5289" spans="1:17">
      <c r="A5289" t="s">
        <v>20249</v>
      </c>
      <c r="B5289" t="s">
        <v>71</v>
      </c>
      <c r="C5289" t="s">
        <v>120</v>
      </c>
      <c r="D5289" t="s">
        <v>7461</v>
      </c>
      <c r="E5289" t="s">
        <v>7462</v>
      </c>
      <c r="F5289" t="s">
        <v>65</v>
      </c>
      <c r="G5289" t="s">
        <v>66</v>
      </c>
      <c r="H5289" t="s">
        <v>15452</v>
      </c>
      <c r="I5289" t="s">
        <v>7462</v>
      </c>
      <c r="J5289" t="s">
        <v>8141</v>
      </c>
      <c r="K5289" t="s">
        <v>8433</v>
      </c>
      <c r="L5289" t="s">
        <v>8208</v>
      </c>
      <c r="M5289" t="s">
        <v>8152</v>
      </c>
      <c r="N5289">
        <v>45611</v>
      </c>
      <c r="O5289">
        <v>45625</v>
      </c>
      <c r="P5289">
        <v>45625</v>
      </c>
      <c r="Q5289">
        <v>45625</v>
      </c>
    </row>
    <row r="5290" spans="1:17">
      <c r="A5290" t="s">
        <v>20250</v>
      </c>
      <c r="B5290" t="s">
        <v>71</v>
      </c>
      <c r="C5290" t="s">
        <v>120</v>
      </c>
      <c r="D5290" t="s">
        <v>7463</v>
      </c>
      <c r="E5290" t="s">
        <v>7464</v>
      </c>
      <c r="F5290" t="s">
        <v>65</v>
      </c>
      <c r="G5290" t="s">
        <v>66</v>
      </c>
      <c r="H5290" t="s">
        <v>15453</v>
      </c>
      <c r="I5290" t="s">
        <v>7464</v>
      </c>
      <c r="J5290" t="s">
        <v>8141</v>
      </c>
      <c r="K5290" t="s">
        <v>8188</v>
      </c>
      <c r="L5290" t="s">
        <v>8152</v>
      </c>
      <c r="M5290" t="s">
        <v>8152</v>
      </c>
      <c r="N5290">
        <v>45611</v>
      </c>
      <c r="O5290">
        <v>45611</v>
      </c>
      <c r="P5290">
        <v>45625</v>
      </c>
      <c r="Q5290">
        <v>45625</v>
      </c>
    </row>
    <row r="5291" spans="1:17">
      <c r="A5291" t="s">
        <v>20251</v>
      </c>
      <c r="B5291" t="s">
        <v>71</v>
      </c>
      <c r="C5291" t="s">
        <v>120</v>
      </c>
      <c r="D5291" t="s">
        <v>7465</v>
      </c>
      <c r="E5291" t="s">
        <v>7466</v>
      </c>
      <c r="F5291" t="s">
        <v>65</v>
      </c>
      <c r="G5291" t="s">
        <v>66</v>
      </c>
      <c r="H5291" t="s">
        <v>15454</v>
      </c>
      <c r="I5291" t="s">
        <v>7466</v>
      </c>
      <c r="J5291" t="s">
        <v>8141</v>
      </c>
      <c r="K5291" t="s">
        <v>8152</v>
      </c>
      <c r="L5291" t="s">
        <v>8230</v>
      </c>
      <c r="N5291">
        <v>45611</v>
      </c>
      <c r="O5291">
        <v>45625</v>
      </c>
      <c r="Q5291">
        <v>45625</v>
      </c>
    </row>
    <row r="5292" spans="1:17">
      <c r="A5292" t="s">
        <v>20252</v>
      </c>
      <c r="B5292" t="s">
        <v>71</v>
      </c>
      <c r="C5292" t="s">
        <v>120</v>
      </c>
      <c r="D5292" t="s">
        <v>7467</v>
      </c>
      <c r="E5292" t="s">
        <v>7468</v>
      </c>
      <c r="F5292" t="s">
        <v>65</v>
      </c>
      <c r="G5292" t="s">
        <v>66</v>
      </c>
      <c r="H5292" t="s">
        <v>15455</v>
      </c>
      <c r="I5292" t="s">
        <v>7468</v>
      </c>
      <c r="J5292" t="s">
        <v>8141</v>
      </c>
      <c r="K5292" t="s">
        <v>8208</v>
      </c>
      <c r="L5292" t="s">
        <v>8433</v>
      </c>
      <c r="M5292" t="s">
        <v>8152</v>
      </c>
      <c r="N5292">
        <v>45611</v>
      </c>
      <c r="O5292">
        <v>45625</v>
      </c>
      <c r="P5292">
        <v>45625</v>
      </c>
      <c r="Q5292">
        <v>45625</v>
      </c>
    </row>
    <row r="5293" spans="1:17">
      <c r="A5293" t="s">
        <v>20253</v>
      </c>
      <c r="B5293" t="s">
        <v>71</v>
      </c>
      <c r="C5293" t="s">
        <v>120</v>
      </c>
      <c r="D5293" t="s">
        <v>7469</v>
      </c>
      <c r="E5293" t="s">
        <v>7470</v>
      </c>
      <c r="F5293" t="s">
        <v>65</v>
      </c>
      <c r="G5293" t="s">
        <v>66</v>
      </c>
      <c r="H5293" t="s">
        <v>15456</v>
      </c>
      <c r="I5293" t="s">
        <v>7470</v>
      </c>
      <c r="J5293" t="s">
        <v>8141</v>
      </c>
      <c r="K5293" t="s">
        <v>8164</v>
      </c>
      <c r="L5293" t="s">
        <v>8208</v>
      </c>
      <c r="M5293" t="s">
        <v>8152</v>
      </c>
      <c r="N5293">
        <v>45611</v>
      </c>
      <c r="O5293">
        <v>45625</v>
      </c>
      <c r="P5293">
        <v>45625</v>
      </c>
      <c r="Q5293">
        <v>45625</v>
      </c>
    </row>
    <row r="5294" spans="1:17">
      <c r="A5294" t="s">
        <v>20254</v>
      </c>
      <c r="B5294" t="s">
        <v>71</v>
      </c>
      <c r="C5294" t="s">
        <v>120</v>
      </c>
      <c r="D5294" t="s">
        <v>7471</v>
      </c>
      <c r="E5294" t="s">
        <v>7472</v>
      </c>
      <c r="F5294" t="s">
        <v>65</v>
      </c>
      <c r="G5294" t="s">
        <v>66</v>
      </c>
      <c r="H5294" t="s">
        <v>15457</v>
      </c>
      <c r="I5294" t="s">
        <v>7472</v>
      </c>
      <c r="J5294" t="s">
        <v>8141</v>
      </c>
      <c r="K5294" t="s">
        <v>8208</v>
      </c>
      <c r="L5294" t="s">
        <v>8188</v>
      </c>
      <c r="M5294" t="s">
        <v>8152</v>
      </c>
      <c r="N5294">
        <v>45611</v>
      </c>
      <c r="O5294">
        <v>45625</v>
      </c>
      <c r="P5294">
        <v>45625</v>
      </c>
      <c r="Q5294">
        <v>45625</v>
      </c>
    </row>
    <row r="5295" spans="1:17">
      <c r="A5295" t="s">
        <v>20255</v>
      </c>
      <c r="B5295" t="s">
        <v>71</v>
      </c>
      <c r="C5295" t="s">
        <v>120</v>
      </c>
      <c r="D5295" t="s">
        <v>7473</v>
      </c>
      <c r="E5295" t="s">
        <v>7474</v>
      </c>
      <c r="F5295" t="s">
        <v>65</v>
      </c>
      <c r="G5295" t="s">
        <v>66</v>
      </c>
      <c r="H5295" t="s">
        <v>15458</v>
      </c>
      <c r="I5295" t="s">
        <v>7474</v>
      </c>
      <c r="J5295" t="s">
        <v>8141</v>
      </c>
      <c r="K5295" t="s">
        <v>8230</v>
      </c>
      <c r="L5295" t="s">
        <v>8164</v>
      </c>
      <c r="M5295" t="s">
        <v>8152</v>
      </c>
      <c r="N5295">
        <v>45611</v>
      </c>
      <c r="O5295">
        <v>45625</v>
      </c>
      <c r="P5295">
        <v>45625</v>
      </c>
      <c r="Q5295">
        <v>45625</v>
      </c>
    </row>
    <row r="5296" spans="1:17">
      <c r="B5296" t="s">
        <v>7475</v>
      </c>
      <c r="C5296" t="s">
        <v>7476</v>
      </c>
      <c r="D5296" t="s">
        <v>7477</v>
      </c>
      <c r="E5296" t="s">
        <v>7478</v>
      </c>
      <c r="F5296" t="s">
        <v>65</v>
      </c>
      <c r="G5296" t="s">
        <v>66</v>
      </c>
      <c r="H5296" t="s">
        <v>15459</v>
      </c>
      <c r="I5296" t="s">
        <v>7478</v>
      </c>
      <c r="J5296" t="s">
        <v>8141</v>
      </c>
      <c r="K5296" t="s">
        <v>9679</v>
      </c>
      <c r="L5296" t="s">
        <v>15460</v>
      </c>
      <c r="M5296" t="s">
        <v>8152</v>
      </c>
      <c r="N5296">
        <v>45210.375</v>
      </c>
      <c r="O5296">
        <v>45212.375</v>
      </c>
      <c r="P5296">
        <v>45212.375</v>
      </c>
      <c r="Q5296">
        <v>45212.375</v>
      </c>
    </row>
    <row r="5297" spans="2:17">
      <c r="B5297" t="s">
        <v>7475</v>
      </c>
      <c r="C5297" t="s">
        <v>7476</v>
      </c>
      <c r="D5297" t="s">
        <v>7479</v>
      </c>
      <c r="E5297" t="s">
        <v>7478</v>
      </c>
      <c r="F5297" t="s">
        <v>65</v>
      </c>
      <c r="G5297" t="s">
        <v>66</v>
      </c>
      <c r="H5297" t="s">
        <v>15461</v>
      </c>
      <c r="I5297" t="s">
        <v>7478</v>
      </c>
      <c r="J5297" t="s">
        <v>8141</v>
      </c>
      <c r="K5297" t="s">
        <v>8181</v>
      </c>
      <c r="L5297" t="s">
        <v>15462</v>
      </c>
      <c r="M5297" t="s">
        <v>8152</v>
      </c>
      <c r="N5297">
        <v>45210.375</v>
      </c>
      <c r="O5297">
        <v>45212.375</v>
      </c>
      <c r="P5297">
        <v>45212.375</v>
      </c>
      <c r="Q5297">
        <v>45212.375</v>
      </c>
    </row>
    <row r="5298" spans="2:17">
      <c r="B5298" t="s">
        <v>7475</v>
      </c>
      <c r="C5298" t="s">
        <v>7476</v>
      </c>
      <c r="D5298" t="s">
        <v>7480</v>
      </c>
      <c r="E5298" t="s">
        <v>7478</v>
      </c>
      <c r="F5298" t="s">
        <v>65</v>
      </c>
      <c r="G5298" t="s">
        <v>66</v>
      </c>
      <c r="H5298" t="s">
        <v>15463</v>
      </c>
      <c r="I5298" t="s">
        <v>7478</v>
      </c>
      <c r="J5298" t="s">
        <v>8141</v>
      </c>
      <c r="K5298" t="s">
        <v>15462</v>
      </c>
      <c r="L5298" t="s">
        <v>9679</v>
      </c>
      <c r="M5298" t="s">
        <v>8152</v>
      </c>
      <c r="N5298">
        <v>45210.375</v>
      </c>
      <c r="O5298">
        <v>45212.375</v>
      </c>
      <c r="P5298">
        <v>45212.375</v>
      </c>
      <c r="Q5298">
        <v>45212.375</v>
      </c>
    </row>
    <row r="5299" spans="2:17">
      <c r="B5299" t="s">
        <v>7475</v>
      </c>
      <c r="C5299" t="s">
        <v>7476</v>
      </c>
      <c r="D5299" t="s">
        <v>7481</v>
      </c>
      <c r="E5299" t="s">
        <v>7478</v>
      </c>
      <c r="F5299" t="s">
        <v>65</v>
      </c>
      <c r="G5299" t="s">
        <v>66</v>
      </c>
      <c r="H5299" t="s">
        <v>15464</v>
      </c>
      <c r="I5299" t="s">
        <v>7478</v>
      </c>
      <c r="J5299" t="s">
        <v>8141</v>
      </c>
      <c r="K5299" t="s">
        <v>15465</v>
      </c>
      <c r="L5299" t="s">
        <v>8159</v>
      </c>
      <c r="M5299" t="s">
        <v>8152</v>
      </c>
      <c r="N5299">
        <v>45210.375</v>
      </c>
      <c r="O5299">
        <v>45212.375</v>
      </c>
      <c r="P5299">
        <v>45212.375</v>
      </c>
      <c r="Q5299">
        <v>45212.375</v>
      </c>
    </row>
    <row r="5300" spans="2:17">
      <c r="B5300" t="s">
        <v>7475</v>
      </c>
      <c r="C5300" t="s">
        <v>7476</v>
      </c>
      <c r="D5300" t="s">
        <v>7482</v>
      </c>
      <c r="E5300" t="s">
        <v>7478</v>
      </c>
      <c r="F5300" t="s">
        <v>65</v>
      </c>
      <c r="G5300" t="s">
        <v>66</v>
      </c>
      <c r="H5300" t="s">
        <v>15466</v>
      </c>
      <c r="I5300" t="s">
        <v>7478</v>
      </c>
      <c r="J5300" t="s">
        <v>8141</v>
      </c>
      <c r="K5300" t="s">
        <v>15460</v>
      </c>
      <c r="L5300" t="s">
        <v>8181</v>
      </c>
      <c r="M5300" t="s">
        <v>8152</v>
      </c>
      <c r="N5300">
        <v>45210.375</v>
      </c>
      <c r="O5300">
        <v>45212.375</v>
      </c>
      <c r="P5300">
        <v>45212.375</v>
      </c>
      <c r="Q5300">
        <v>45212.375</v>
      </c>
    </row>
    <row r="5301" spans="2:17">
      <c r="B5301" t="s">
        <v>7475</v>
      </c>
      <c r="C5301" t="s">
        <v>7476</v>
      </c>
      <c r="D5301" t="s">
        <v>7483</v>
      </c>
      <c r="E5301" t="s">
        <v>7478</v>
      </c>
      <c r="F5301" t="s">
        <v>65</v>
      </c>
      <c r="G5301" t="s">
        <v>66</v>
      </c>
      <c r="H5301" t="s">
        <v>15467</v>
      </c>
      <c r="I5301" t="s">
        <v>7478</v>
      </c>
      <c r="J5301" t="s">
        <v>8141</v>
      </c>
      <c r="K5301" t="s">
        <v>8241</v>
      </c>
      <c r="L5301" t="s">
        <v>15468</v>
      </c>
      <c r="N5301">
        <v>45210.375</v>
      </c>
      <c r="O5301">
        <v>45212.375</v>
      </c>
      <c r="Q5301">
        <v>45212.375</v>
      </c>
    </row>
    <row r="5302" spans="2:17">
      <c r="B5302" t="s">
        <v>7475</v>
      </c>
      <c r="C5302" t="s">
        <v>7476</v>
      </c>
      <c r="D5302" t="s">
        <v>7484</v>
      </c>
      <c r="E5302" t="s">
        <v>7478</v>
      </c>
      <c r="F5302" t="s">
        <v>65</v>
      </c>
      <c r="G5302" t="s">
        <v>66</v>
      </c>
      <c r="H5302" t="s">
        <v>15469</v>
      </c>
      <c r="I5302" t="s">
        <v>7478</v>
      </c>
      <c r="J5302" t="s">
        <v>8141</v>
      </c>
      <c r="K5302" t="s">
        <v>8527</v>
      </c>
      <c r="L5302" t="s">
        <v>8241</v>
      </c>
      <c r="N5302">
        <v>45210.375</v>
      </c>
      <c r="O5302">
        <v>45212.375</v>
      </c>
      <c r="Q5302">
        <v>45212.375</v>
      </c>
    </row>
    <row r="5303" spans="2:17">
      <c r="B5303" t="s">
        <v>7475</v>
      </c>
      <c r="C5303" t="s">
        <v>7476</v>
      </c>
      <c r="D5303" t="s">
        <v>7485</v>
      </c>
      <c r="E5303" t="s">
        <v>7478</v>
      </c>
      <c r="F5303" t="s">
        <v>65</v>
      </c>
      <c r="G5303" t="s">
        <v>66</v>
      </c>
      <c r="H5303" t="s">
        <v>15470</v>
      </c>
      <c r="I5303" t="s">
        <v>7478</v>
      </c>
      <c r="J5303" t="s">
        <v>8141</v>
      </c>
      <c r="K5303" t="s">
        <v>8230</v>
      </c>
      <c r="L5303" t="s">
        <v>8527</v>
      </c>
      <c r="N5303">
        <v>45210.375</v>
      </c>
      <c r="O5303">
        <v>45212.375</v>
      </c>
      <c r="Q5303">
        <v>45212.375</v>
      </c>
    </row>
    <row r="5304" spans="2:17">
      <c r="B5304" t="s">
        <v>7475</v>
      </c>
      <c r="C5304" t="s">
        <v>7476</v>
      </c>
      <c r="D5304" t="s">
        <v>7486</v>
      </c>
      <c r="E5304" t="s">
        <v>7478</v>
      </c>
      <c r="F5304" t="s">
        <v>65</v>
      </c>
      <c r="G5304" t="s">
        <v>66</v>
      </c>
      <c r="H5304" t="s">
        <v>15471</v>
      </c>
      <c r="I5304" t="s">
        <v>7478</v>
      </c>
      <c r="J5304" t="s">
        <v>8141</v>
      </c>
      <c r="K5304" t="s">
        <v>8216</v>
      </c>
      <c r="L5304" t="s">
        <v>8230</v>
      </c>
      <c r="N5304">
        <v>45210.375</v>
      </c>
      <c r="O5304">
        <v>45210.375</v>
      </c>
      <c r="Q5304">
        <v>45212.375</v>
      </c>
    </row>
    <row r="5305" spans="2:17">
      <c r="B5305" t="s">
        <v>7475</v>
      </c>
      <c r="C5305" t="s">
        <v>7476</v>
      </c>
      <c r="D5305" t="s">
        <v>7487</v>
      </c>
      <c r="E5305" t="s">
        <v>7478</v>
      </c>
      <c r="F5305" t="s">
        <v>65</v>
      </c>
      <c r="G5305" t="s">
        <v>66</v>
      </c>
      <c r="H5305" t="s">
        <v>15472</v>
      </c>
      <c r="I5305" t="s">
        <v>7478</v>
      </c>
      <c r="J5305" t="s">
        <v>8141</v>
      </c>
      <c r="K5305" t="s">
        <v>8527</v>
      </c>
      <c r="L5305" t="s">
        <v>8241</v>
      </c>
      <c r="N5305">
        <v>45216.375</v>
      </c>
      <c r="O5305">
        <v>45218.375</v>
      </c>
      <c r="Q5305">
        <v>45219.375</v>
      </c>
    </row>
    <row r="5306" spans="2:17">
      <c r="B5306" t="s">
        <v>67</v>
      </c>
      <c r="C5306" t="s">
        <v>68</v>
      </c>
      <c r="D5306" t="s">
        <v>7488</v>
      </c>
      <c r="E5306" t="s">
        <v>7489</v>
      </c>
      <c r="F5306" t="s">
        <v>65</v>
      </c>
      <c r="G5306" t="s">
        <v>491</v>
      </c>
      <c r="H5306" t="s">
        <v>15473</v>
      </c>
      <c r="I5306" t="s">
        <v>15474</v>
      </c>
      <c r="J5306" t="s">
        <v>491</v>
      </c>
      <c r="K5306" t="s">
        <v>8163</v>
      </c>
      <c r="L5306" t="s">
        <v>8165</v>
      </c>
      <c r="N5306">
        <v>45203.375</v>
      </c>
      <c r="O5306">
        <v>45203.375</v>
      </c>
      <c r="P5306">
        <v>45203.375</v>
      </c>
      <c r="Q5306">
        <v>45203.375</v>
      </c>
    </row>
    <row r="5307" spans="2:17">
      <c r="B5307" t="s">
        <v>7475</v>
      </c>
      <c r="C5307" t="s">
        <v>7476</v>
      </c>
      <c r="D5307" t="s">
        <v>7490</v>
      </c>
      <c r="E5307" t="s">
        <v>7491</v>
      </c>
      <c r="F5307" t="s">
        <v>65</v>
      </c>
      <c r="G5307" t="s">
        <v>66</v>
      </c>
      <c r="H5307" t="s">
        <v>15475</v>
      </c>
      <c r="I5307" t="s">
        <v>7491</v>
      </c>
      <c r="J5307" t="s">
        <v>8255</v>
      </c>
      <c r="K5307" t="s">
        <v>8159</v>
      </c>
      <c r="L5307" t="s">
        <v>15462</v>
      </c>
      <c r="M5307" t="s">
        <v>8179</v>
      </c>
      <c r="N5307">
        <v>45216.375</v>
      </c>
      <c r="O5307">
        <v>45216.375</v>
      </c>
      <c r="P5307">
        <v>45219.375</v>
      </c>
      <c r="Q5307">
        <v>45219.375</v>
      </c>
    </row>
    <row r="5308" spans="2:17">
      <c r="B5308" t="s">
        <v>7475</v>
      </c>
      <c r="C5308" t="s">
        <v>7476</v>
      </c>
      <c r="D5308" t="s">
        <v>7492</v>
      </c>
      <c r="E5308" t="s">
        <v>7491</v>
      </c>
      <c r="F5308" t="s">
        <v>65</v>
      </c>
      <c r="G5308" t="s">
        <v>66</v>
      </c>
      <c r="H5308" t="s">
        <v>15476</v>
      </c>
      <c r="I5308" t="s">
        <v>7491</v>
      </c>
      <c r="J5308" t="s">
        <v>8141</v>
      </c>
      <c r="K5308" t="s">
        <v>15462</v>
      </c>
      <c r="L5308" t="s">
        <v>15460</v>
      </c>
      <c r="M5308" t="s">
        <v>8152</v>
      </c>
      <c r="N5308">
        <v>45216.375</v>
      </c>
      <c r="O5308">
        <v>45216.375</v>
      </c>
      <c r="P5308">
        <v>45219.375</v>
      </c>
      <c r="Q5308">
        <v>45219.375</v>
      </c>
    </row>
    <row r="5309" spans="2:17">
      <c r="B5309" t="s">
        <v>7475</v>
      </c>
      <c r="C5309" t="s">
        <v>7476</v>
      </c>
      <c r="D5309" t="s">
        <v>7493</v>
      </c>
      <c r="E5309" t="s">
        <v>7491</v>
      </c>
      <c r="F5309" t="s">
        <v>65</v>
      </c>
      <c r="G5309" t="s">
        <v>66</v>
      </c>
      <c r="H5309" t="s">
        <v>15477</v>
      </c>
      <c r="I5309" t="s">
        <v>7491</v>
      </c>
      <c r="J5309" t="s">
        <v>8141</v>
      </c>
      <c r="K5309" t="s">
        <v>15465</v>
      </c>
      <c r="L5309" t="s">
        <v>8159</v>
      </c>
      <c r="M5309" t="s">
        <v>8152</v>
      </c>
      <c r="N5309">
        <v>45216.375</v>
      </c>
      <c r="O5309">
        <v>45216.375</v>
      </c>
      <c r="P5309">
        <v>45219.375</v>
      </c>
      <c r="Q5309">
        <v>45219.375</v>
      </c>
    </row>
    <row r="5310" spans="2:17">
      <c r="B5310" t="s">
        <v>7475</v>
      </c>
      <c r="C5310" t="s">
        <v>7476</v>
      </c>
      <c r="D5310" t="s">
        <v>7494</v>
      </c>
      <c r="E5310" t="s">
        <v>7491</v>
      </c>
      <c r="F5310" t="s">
        <v>65</v>
      </c>
      <c r="G5310" t="s">
        <v>66</v>
      </c>
      <c r="H5310" t="s">
        <v>15478</v>
      </c>
      <c r="I5310" t="s">
        <v>7491</v>
      </c>
      <c r="J5310" t="s">
        <v>8141</v>
      </c>
      <c r="K5310" t="s">
        <v>15460</v>
      </c>
      <c r="L5310" t="s">
        <v>8181</v>
      </c>
      <c r="M5310" t="s">
        <v>8152</v>
      </c>
      <c r="N5310">
        <v>45216.375</v>
      </c>
      <c r="O5310">
        <v>45216.375</v>
      </c>
      <c r="P5310">
        <v>45219.375</v>
      </c>
      <c r="Q5310">
        <v>45219.375</v>
      </c>
    </row>
    <row r="5311" spans="2:17">
      <c r="B5311" t="s">
        <v>7475</v>
      </c>
      <c r="C5311" t="s">
        <v>7476</v>
      </c>
      <c r="D5311" t="s">
        <v>7495</v>
      </c>
      <c r="E5311" t="s">
        <v>7491</v>
      </c>
      <c r="F5311" t="s">
        <v>65</v>
      </c>
      <c r="G5311" t="s">
        <v>66</v>
      </c>
      <c r="H5311" t="s">
        <v>15479</v>
      </c>
      <c r="I5311" t="s">
        <v>7491</v>
      </c>
      <c r="J5311" t="s">
        <v>8255</v>
      </c>
      <c r="K5311" t="s">
        <v>8181</v>
      </c>
      <c r="L5311" t="s">
        <v>9679</v>
      </c>
      <c r="M5311" t="s">
        <v>8152</v>
      </c>
      <c r="N5311">
        <v>45216.375</v>
      </c>
      <c r="O5311">
        <v>45216.375</v>
      </c>
      <c r="P5311">
        <v>45219.375</v>
      </c>
      <c r="Q5311">
        <v>45219.375</v>
      </c>
    </row>
    <row r="5312" spans="2:17">
      <c r="B5312" t="s">
        <v>7475</v>
      </c>
      <c r="C5312" t="s">
        <v>7476</v>
      </c>
      <c r="D5312" t="s">
        <v>7496</v>
      </c>
      <c r="E5312" t="s">
        <v>7491</v>
      </c>
      <c r="F5312" t="s">
        <v>65</v>
      </c>
      <c r="G5312" t="s">
        <v>66</v>
      </c>
      <c r="H5312" t="s">
        <v>15480</v>
      </c>
      <c r="I5312" t="s">
        <v>7491</v>
      </c>
      <c r="J5312" t="s">
        <v>8141</v>
      </c>
      <c r="K5312" t="s">
        <v>9679</v>
      </c>
      <c r="L5312" t="s">
        <v>15465</v>
      </c>
      <c r="M5312" t="s">
        <v>8152</v>
      </c>
      <c r="N5312">
        <v>45216.375</v>
      </c>
      <c r="O5312">
        <v>45216.375</v>
      </c>
      <c r="P5312">
        <v>45219.375</v>
      </c>
      <c r="Q5312">
        <v>45219.375</v>
      </c>
    </row>
    <row r="5313" spans="2:17">
      <c r="B5313" t="s">
        <v>7475</v>
      </c>
      <c r="C5313" t="s">
        <v>7476</v>
      </c>
      <c r="D5313" t="s">
        <v>7497</v>
      </c>
      <c r="E5313" t="s">
        <v>7498</v>
      </c>
      <c r="F5313" t="s">
        <v>65</v>
      </c>
      <c r="G5313" t="s">
        <v>66</v>
      </c>
      <c r="H5313" t="s">
        <v>15481</v>
      </c>
      <c r="I5313" t="s">
        <v>7478</v>
      </c>
      <c r="J5313" t="s">
        <v>8141</v>
      </c>
      <c r="K5313" t="s">
        <v>8156</v>
      </c>
      <c r="L5313" t="s">
        <v>8167</v>
      </c>
      <c r="N5313">
        <v>45210.375</v>
      </c>
      <c r="O5313">
        <v>45212.375</v>
      </c>
      <c r="Q5313">
        <v>45212</v>
      </c>
    </row>
    <row r="5314" spans="2:17">
      <c r="B5314" t="s">
        <v>7499</v>
      </c>
      <c r="C5314" t="s">
        <v>7500</v>
      </c>
      <c r="D5314" t="s">
        <v>7501</v>
      </c>
      <c r="E5314" t="s">
        <v>7502</v>
      </c>
      <c r="F5314" t="s">
        <v>65</v>
      </c>
      <c r="G5314" t="s">
        <v>66</v>
      </c>
      <c r="H5314" t="s">
        <v>15482</v>
      </c>
      <c r="I5314" t="s">
        <v>7502</v>
      </c>
      <c r="J5314" t="s">
        <v>8141</v>
      </c>
      <c r="K5314" t="s">
        <v>15483</v>
      </c>
      <c r="L5314" t="s">
        <v>8178</v>
      </c>
      <c r="M5314" t="s">
        <v>8178</v>
      </c>
      <c r="N5314">
        <v>45061.375</v>
      </c>
      <c r="O5314">
        <v>45061.375</v>
      </c>
      <c r="P5314">
        <v>45061.375</v>
      </c>
      <c r="Q5314">
        <v>45061.375</v>
      </c>
    </row>
    <row r="5315" spans="2:17">
      <c r="B5315" t="s">
        <v>7499</v>
      </c>
      <c r="C5315" t="s">
        <v>7500</v>
      </c>
      <c r="D5315" t="s">
        <v>7503</v>
      </c>
      <c r="E5315" t="s">
        <v>7502</v>
      </c>
      <c r="F5315" t="s">
        <v>65</v>
      </c>
      <c r="G5315" t="s">
        <v>66</v>
      </c>
      <c r="H5315" t="s">
        <v>15484</v>
      </c>
      <c r="I5315" t="s">
        <v>7502</v>
      </c>
      <c r="J5315" t="s">
        <v>8141</v>
      </c>
      <c r="K5315" t="s">
        <v>8167</v>
      </c>
      <c r="L5315" t="s">
        <v>8241</v>
      </c>
      <c r="M5315" t="s">
        <v>8178</v>
      </c>
      <c r="N5315">
        <v>45091.375</v>
      </c>
      <c r="O5315">
        <v>45097.375</v>
      </c>
      <c r="P5315">
        <v>45097.375</v>
      </c>
      <c r="Q5315">
        <v>45097.375</v>
      </c>
    </row>
    <row r="5316" spans="2:17">
      <c r="B5316" t="s">
        <v>7499</v>
      </c>
      <c r="C5316" t="s">
        <v>7500</v>
      </c>
      <c r="D5316" t="s">
        <v>7504</v>
      </c>
      <c r="E5316" t="s">
        <v>7502</v>
      </c>
      <c r="F5316" t="s">
        <v>65</v>
      </c>
      <c r="G5316" t="s">
        <v>66</v>
      </c>
      <c r="H5316" t="s">
        <v>15485</v>
      </c>
      <c r="I5316" t="s">
        <v>7502</v>
      </c>
      <c r="J5316" t="s">
        <v>8255</v>
      </c>
      <c r="K5316" t="s">
        <v>15486</v>
      </c>
      <c r="L5316" t="s">
        <v>8241</v>
      </c>
      <c r="M5316" t="s">
        <v>8178</v>
      </c>
      <c r="N5316">
        <v>45119.375</v>
      </c>
      <c r="O5316">
        <v>45126.375</v>
      </c>
      <c r="P5316">
        <v>45126.375</v>
      </c>
      <c r="Q5316">
        <v>45126.375</v>
      </c>
    </row>
    <row r="5317" spans="2:17">
      <c r="B5317" t="s">
        <v>7499</v>
      </c>
      <c r="C5317" t="s">
        <v>7500</v>
      </c>
      <c r="D5317" t="s">
        <v>7505</v>
      </c>
      <c r="E5317" t="s">
        <v>7502</v>
      </c>
      <c r="F5317" t="s">
        <v>65</v>
      </c>
      <c r="G5317" t="s">
        <v>66</v>
      </c>
      <c r="H5317" t="s">
        <v>15487</v>
      </c>
      <c r="I5317" t="s">
        <v>7521</v>
      </c>
      <c r="J5317" t="s">
        <v>8141</v>
      </c>
      <c r="K5317" t="s">
        <v>15488</v>
      </c>
      <c r="L5317" t="s">
        <v>8178</v>
      </c>
      <c r="M5317" t="s">
        <v>8152</v>
      </c>
      <c r="N5317">
        <v>45155.375</v>
      </c>
      <c r="O5317">
        <v>45155.375</v>
      </c>
      <c r="P5317">
        <v>45161.375</v>
      </c>
      <c r="Q5317">
        <v>45161.375</v>
      </c>
    </row>
    <row r="5318" spans="2:17">
      <c r="B5318" t="s">
        <v>7499</v>
      </c>
      <c r="C5318" t="s">
        <v>7500</v>
      </c>
      <c r="D5318" t="s">
        <v>7506</v>
      </c>
      <c r="E5318" t="s">
        <v>7502</v>
      </c>
      <c r="F5318" t="s">
        <v>65</v>
      </c>
      <c r="G5318" t="s">
        <v>66</v>
      </c>
      <c r="H5318" t="s">
        <v>15489</v>
      </c>
      <c r="I5318" t="s">
        <v>7502</v>
      </c>
      <c r="J5318" t="s">
        <v>8141</v>
      </c>
      <c r="K5318" t="s">
        <v>15490</v>
      </c>
      <c r="L5318" t="s">
        <v>8241</v>
      </c>
      <c r="M5318" t="s">
        <v>8178</v>
      </c>
      <c r="N5318">
        <v>45155.375</v>
      </c>
      <c r="O5318">
        <v>45161.375</v>
      </c>
      <c r="P5318">
        <v>45161.375</v>
      </c>
      <c r="Q5318">
        <v>45161.375</v>
      </c>
    </row>
    <row r="5319" spans="2:17">
      <c r="B5319" t="s">
        <v>7499</v>
      </c>
      <c r="C5319" t="s">
        <v>7500</v>
      </c>
      <c r="D5319" t="s">
        <v>7507</v>
      </c>
      <c r="E5319" t="s">
        <v>7502</v>
      </c>
      <c r="F5319" t="s">
        <v>65</v>
      </c>
      <c r="G5319" t="s">
        <v>66</v>
      </c>
      <c r="H5319" t="s">
        <v>15491</v>
      </c>
      <c r="I5319" t="s">
        <v>7502</v>
      </c>
      <c r="J5319" t="s">
        <v>8141</v>
      </c>
      <c r="K5319" t="s">
        <v>15492</v>
      </c>
      <c r="L5319" t="s">
        <v>8241</v>
      </c>
      <c r="M5319" t="s">
        <v>8178</v>
      </c>
      <c r="N5319">
        <v>45183.375</v>
      </c>
      <c r="O5319">
        <v>45190.375</v>
      </c>
      <c r="P5319">
        <v>45190.375</v>
      </c>
      <c r="Q5319">
        <v>45190.375</v>
      </c>
    </row>
    <row r="5320" spans="2:17">
      <c r="B5320" t="s">
        <v>7499</v>
      </c>
      <c r="C5320" t="s">
        <v>7500</v>
      </c>
      <c r="D5320" t="s">
        <v>7508</v>
      </c>
      <c r="E5320" t="s">
        <v>7509</v>
      </c>
      <c r="F5320" t="s">
        <v>65</v>
      </c>
      <c r="G5320" t="s">
        <v>66</v>
      </c>
      <c r="H5320" t="s">
        <v>15493</v>
      </c>
      <c r="I5320" t="s">
        <v>7509</v>
      </c>
      <c r="J5320" t="s">
        <v>8141</v>
      </c>
      <c r="K5320" t="s">
        <v>15494</v>
      </c>
      <c r="L5320" t="s">
        <v>8152</v>
      </c>
      <c r="M5320" t="s">
        <v>8178</v>
      </c>
      <c r="N5320">
        <v>45061.375</v>
      </c>
      <c r="O5320">
        <v>45061.375</v>
      </c>
      <c r="P5320">
        <v>45061.375</v>
      </c>
      <c r="Q5320">
        <v>45061.375</v>
      </c>
    </row>
    <row r="5321" spans="2:17">
      <c r="B5321" t="s">
        <v>7499</v>
      </c>
      <c r="C5321" t="s">
        <v>7500</v>
      </c>
      <c r="D5321" t="s">
        <v>7510</v>
      </c>
      <c r="E5321" t="s">
        <v>7509</v>
      </c>
      <c r="F5321" t="s">
        <v>65</v>
      </c>
      <c r="G5321" t="s">
        <v>66</v>
      </c>
      <c r="H5321" t="s">
        <v>15495</v>
      </c>
      <c r="I5321" t="s">
        <v>7509</v>
      </c>
      <c r="J5321" t="s">
        <v>8210</v>
      </c>
      <c r="K5321" t="s">
        <v>15496</v>
      </c>
      <c r="L5321" t="s">
        <v>8152</v>
      </c>
      <c r="M5321" t="s">
        <v>8178</v>
      </c>
      <c r="N5321">
        <v>45091.375</v>
      </c>
      <c r="O5321">
        <v>45097.375</v>
      </c>
      <c r="P5321">
        <v>45097.375</v>
      </c>
      <c r="Q5321">
        <v>45097.375</v>
      </c>
    </row>
    <row r="5322" spans="2:17">
      <c r="B5322" t="s">
        <v>7499</v>
      </c>
      <c r="C5322" t="s">
        <v>7500</v>
      </c>
      <c r="D5322" t="s">
        <v>7511</v>
      </c>
      <c r="E5322" t="s">
        <v>7509</v>
      </c>
      <c r="F5322" t="s">
        <v>65</v>
      </c>
      <c r="G5322" t="s">
        <v>66</v>
      </c>
      <c r="H5322" t="s">
        <v>15497</v>
      </c>
      <c r="I5322" t="s">
        <v>7509</v>
      </c>
      <c r="J5322" t="s">
        <v>8141</v>
      </c>
      <c r="K5322" t="s">
        <v>8527</v>
      </c>
      <c r="L5322" t="s">
        <v>8224</v>
      </c>
      <c r="M5322" t="s">
        <v>8178</v>
      </c>
      <c r="N5322">
        <v>45119.375</v>
      </c>
      <c r="O5322">
        <v>45126.375</v>
      </c>
      <c r="P5322">
        <v>45126.375</v>
      </c>
      <c r="Q5322">
        <v>45126.375</v>
      </c>
    </row>
    <row r="5323" spans="2:17">
      <c r="B5323" t="s">
        <v>7499</v>
      </c>
      <c r="C5323" t="s">
        <v>7500</v>
      </c>
      <c r="D5323" t="s">
        <v>7512</v>
      </c>
      <c r="E5323" t="s">
        <v>7509</v>
      </c>
      <c r="F5323" t="s">
        <v>65</v>
      </c>
      <c r="G5323" t="s">
        <v>66</v>
      </c>
      <c r="H5323" t="s">
        <v>15498</v>
      </c>
      <c r="I5323" t="s">
        <v>7509</v>
      </c>
      <c r="J5323" t="s">
        <v>8141</v>
      </c>
      <c r="K5323" t="s">
        <v>15499</v>
      </c>
      <c r="L5323" t="s">
        <v>8159</v>
      </c>
      <c r="M5323" t="s">
        <v>8178</v>
      </c>
      <c r="N5323">
        <v>45155.375</v>
      </c>
      <c r="O5323">
        <v>45161.375</v>
      </c>
      <c r="P5323">
        <v>45161.375</v>
      </c>
      <c r="Q5323">
        <v>45161.375</v>
      </c>
    </row>
    <row r="5324" spans="2:17">
      <c r="B5324" t="s">
        <v>7499</v>
      </c>
      <c r="C5324" t="s">
        <v>7500</v>
      </c>
      <c r="D5324" t="s">
        <v>7513</v>
      </c>
      <c r="E5324" t="s">
        <v>7509</v>
      </c>
      <c r="F5324" t="s">
        <v>65</v>
      </c>
      <c r="G5324" t="s">
        <v>66</v>
      </c>
      <c r="H5324" t="s">
        <v>15500</v>
      </c>
      <c r="I5324" t="s">
        <v>7509</v>
      </c>
      <c r="J5324" t="s">
        <v>8141</v>
      </c>
      <c r="K5324" t="s">
        <v>8156</v>
      </c>
      <c r="L5324" t="s">
        <v>8527</v>
      </c>
      <c r="M5324" t="s">
        <v>8178</v>
      </c>
      <c r="N5324">
        <v>45183.375</v>
      </c>
      <c r="O5324">
        <v>45190.375</v>
      </c>
      <c r="P5324">
        <v>45190.375</v>
      </c>
      <c r="Q5324">
        <v>45190.375</v>
      </c>
    </row>
    <row r="5325" spans="2:17">
      <c r="B5325" t="s">
        <v>7499</v>
      </c>
      <c r="C5325" t="s">
        <v>7500</v>
      </c>
      <c r="D5325" t="s">
        <v>7514</v>
      </c>
      <c r="E5325" t="s">
        <v>7515</v>
      </c>
      <c r="F5325" t="s">
        <v>65</v>
      </c>
      <c r="G5325" t="s">
        <v>66</v>
      </c>
      <c r="H5325" t="s">
        <v>15501</v>
      </c>
      <c r="I5325" t="s">
        <v>7515</v>
      </c>
      <c r="J5325" t="s">
        <v>8141</v>
      </c>
      <c r="K5325" t="s">
        <v>8142</v>
      </c>
      <c r="L5325" t="s">
        <v>8224</v>
      </c>
      <c r="M5325" t="s">
        <v>8178</v>
      </c>
      <c r="N5325">
        <v>45061.375</v>
      </c>
      <c r="O5325">
        <v>45061.375</v>
      </c>
      <c r="P5325">
        <v>45061.375</v>
      </c>
      <c r="Q5325">
        <v>45061.375</v>
      </c>
    </row>
    <row r="5326" spans="2:17">
      <c r="B5326" t="s">
        <v>7499</v>
      </c>
      <c r="C5326" t="s">
        <v>7500</v>
      </c>
      <c r="D5326" t="s">
        <v>7516</v>
      </c>
      <c r="E5326" t="s">
        <v>7515</v>
      </c>
      <c r="F5326" t="s">
        <v>65</v>
      </c>
      <c r="G5326" t="s">
        <v>66</v>
      </c>
      <c r="H5326" t="s">
        <v>15502</v>
      </c>
      <c r="I5326" t="s">
        <v>7515</v>
      </c>
      <c r="J5326" t="s">
        <v>8255</v>
      </c>
      <c r="K5326" t="s">
        <v>15503</v>
      </c>
      <c r="L5326" t="s">
        <v>8159</v>
      </c>
      <c r="M5326" t="s">
        <v>8178</v>
      </c>
      <c r="N5326">
        <v>45091.375</v>
      </c>
      <c r="O5326">
        <v>45097.375</v>
      </c>
      <c r="P5326">
        <v>45097.375</v>
      </c>
      <c r="Q5326">
        <v>45097.375</v>
      </c>
    </row>
    <row r="5327" spans="2:17">
      <c r="B5327" t="s">
        <v>7499</v>
      </c>
      <c r="C5327" t="s">
        <v>7500</v>
      </c>
      <c r="D5327" t="s">
        <v>7517</v>
      </c>
      <c r="E5327" t="s">
        <v>7515</v>
      </c>
      <c r="F5327" t="s">
        <v>65</v>
      </c>
      <c r="G5327" t="s">
        <v>66</v>
      </c>
      <c r="H5327" t="s">
        <v>15504</v>
      </c>
      <c r="I5327" t="s">
        <v>7515</v>
      </c>
      <c r="J5327" t="s">
        <v>8255</v>
      </c>
      <c r="K5327" t="s">
        <v>15505</v>
      </c>
      <c r="L5327" t="s">
        <v>8159</v>
      </c>
      <c r="M5327" t="s">
        <v>8178</v>
      </c>
      <c r="N5327">
        <v>45119.375</v>
      </c>
      <c r="O5327">
        <v>45126.375</v>
      </c>
      <c r="P5327">
        <v>45126.375</v>
      </c>
      <c r="Q5327">
        <v>45126.375</v>
      </c>
    </row>
    <row r="5328" spans="2:17">
      <c r="B5328" t="s">
        <v>7499</v>
      </c>
      <c r="C5328" t="s">
        <v>7500</v>
      </c>
      <c r="D5328" t="s">
        <v>7518</v>
      </c>
      <c r="E5328" t="s">
        <v>7515</v>
      </c>
      <c r="F5328" t="s">
        <v>65</v>
      </c>
      <c r="G5328" t="s">
        <v>66</v>
      </c>
      <c r="H5328" t="s">
        <v>15506</v>
      </c>
      <c r="I5328" t="s">
        <v>7515</v>
      </c>
      <c r="J5328" t="s">
        <v>8141</v>
      </c>
      <c r="K5328" t="s">
        <v>15507</v>
      </c>
      <c r="L5328" t="s">
        <v>8142</v>
      </c>
      <c r="M5328" t="s">
        <v>8178</v>
      </c>
      <c r="N5328">
        <v>45155.375</v>
      </c>
      <c r="O5328">
        <v>45161.375</v>
      </c>
      <c r="P5328">
        <v>45161.375</v>
      </c>
      <c r="Q5328">
        <v>45161.375</v>
      </c>
    </row>
    <row r="5329" spans="2:17">
      <c r="B5329" t="s">
        <v>7499</v>
      </c>
      <c r="C5329" t="s">
        <v>7500</v>
      </c>
      <c r="D5329" t="s">
        <v>7519</v>
      </c>
      <c r="E5329" t="s">
        <v>7515</v>
      </c>
      <c r="F5329" t="s">
        <v>65</v>
      </c>
      <c r="G5329" t="s">
        <v>66</v>
      </c>
      <c r="H5329" t="s">
        <v>15508</v>
      </c>
      <c r="I5329" t="s">
        <v>7515</v>
      </c>
      <c r="J5329" t="s">
        <v>8141</v>
      </c>
      <c r="K5329" t="s">
        <v>15509</v>
      </c>
      <c r="L5329" t="s">
        <v>8142</v>
      </c>
      <c r="M5329" t="s">
        <v>8178</v>
      </c>
      <c r="N5329">
        <v>45183.375</v>
      </c>
      <c r="O5329">
        <v>45190.375</v>
      </c>
      <c r="P5329">
        <v>45190.375</v>
      </c>
      <c r="Q5329">
        <v>45190.375</v>
      </c>
    </row>
    <row r="5330" spans="2:17">
      <c r="B5330" t="s">
        <v>7499</v>
      </c>
      <c r="C5330" t="s">
        <v>7500</v>
      </c>
      <c r="D5330" t="s">
        <v>7520</v>
      </c>
      <c r="E5330" t="s">
        <v>7521</v>
      </c>
      <c r="F5330" t="s">
        <v>65</v>
      </c>
      <c r="G5330" t="s">
        <v>66</v>
      </c>
      <c r="H5330" t="s">
        <v>15510</v>
      </c>
      <c r="I5330" t="s">
        <v>7521</v>
      </c>
      <c r="J5330" t="s">
        <v>8141</v>
      </c>
      <c r="K5330" t="s">
        <v>15511</v>
      </c>
      <c r="L5330" t="s">
        <v>8241</v>
      </c>
      <c r="M5330" t="s">
        <v>8178</v>
      </c>
      <c r="N5330">
        <v>45061.375</v>
      </c>
      <c r="O5330">
        <v>45061.375</v>
      </c>
      <c r="P5330">
        <v>45061.375</v>
      </c>
      <c r="Q5330">
        <v>45061.375</v>
      </c>
    </row>
    <row r="5331" spans="2:17">
      <c r="B5331" t="s">
        <v>7499</v>
      </c>
      <c r="C5331" t="s">
        <v>7500</v>
      </c>
      <c r="D5331" t="s">
        <v>7520</v>
      </c>
      <c r="E5331" t="s">
        <v>7521</v>
      </c>
      <c r="F5331" t="s">
        <v>65</v>
      </c>
      <c r="G5331" t="s">
        <v>66</v>
      </c>
      <c r="H5331" t="s">
        <v>15512</v>
      </c>
      <c r="I5331" t="s">
        <v>15513</v>
      </c>
      <c r="J5331" t="s">
        <v>8141</v>
      </c>
      <c r="K5331" t="s">
        <v>15511</v>
      </c>
      <c r="L5331" t="s">
        <v>8241</v>
      </c>
      <c r="M5331" t="s">
        <v>8178</v>
      </c>
      <c r="N5331">
        <v>45065.375</v>
      </c>
      <c r="O5331">
        <v>45065.375</v>
      </c>
      <c r="P5331">
        <v>45065.375</v>
      </c>
      <c r="Q5331">
        <v>45065.375</v>
      </c>
    </row>
    <row r="5332" spans="2:17">
      <c r="B5332" t="s">
        <v>7499</v>
      </c>
      <c r="C5332" t="s">
        <v>7500</v>
      </c>
      <c r="D5332" t="s">
        <v>7522</v>
      </c>
      <c r="E5332" t="s">
        <v>7521</v>
      </c>
      <c r="F5332" t="s">
        <v>65</v>
      </c>
      <c r="G5332" t="s">
        <v>66</v>
      </c>
      <c r="H5332" t="s">
        <v>15514</v>
      </c>
      <c r="I5332" t="s">
        <v>7521</v>
      </c>
      <c r="J5332" t="s">
        <v>8141</v>
      </c>
      <c r="K5332" t="s">
        <v>15515</v>
      </c>
      <c r="L5332" t="s">
        <v>8224</v>
      </c>
      <c r="M5332" t="s">
        <v>8152</v>
      </c>
      <c r="N5332">
        <v>45091.375</v>
      </c>
      <c r="O5332">
        <v>45098.375</v>
      </c>
      <c r="P5332">
        <v>45098.375</v>
      </c>
      <c r="Q5332">
        <v>45098.375</v>
      </c>
    </row>
    <row r="5333" spans="2:17">
      <c r="B5333" t="s">
        <v>7499</v>
      </c>
      <c r="C5333" t="s">
        <v>7500</v>
      </c>
      <c r="D5333" t="s">
        <v>7523</v>
      </c>
      <c r="E5333" t="s">
        <v>7521</v>
      </c>
      <c r="F5333" t="s">
        <v>65</v>
      </c>
      <c r="G5333" t="s">
        <v>66</v>
      </c>
      <c r="H5333" t="s">
        <v>15516</v>
      </c>
      <c r="I5333" t="s">
        <v>7521</v>
      </c>
      <c r="J5333" t="s">
        <v>8141</v>
      </c>
      <c r="K5333" t="s">
        <v>15517</v>
      </c>
      <c r="L5333" t="s">
        <v>8159</v>
      </c>
      <c r="M5333" t="s">
        <v>8152</v>
      </c>
      <c r="N5333">
        <v>45119.375</v>
      </c>
      <c r="O5333">
        <v>45119.375</v>
      </c>
      <c r="P5333">
        <v>45127.375</v>
      </c>
      <c r="Q5333">
        <v>45127.375</v>
      </c>
    </row>
    <row r="5334" spans="2:17">
      <c r="B5334" t="s">
        <v>7499</v>
      </c>
      <c r="C5334" t="s">
        <v>7500</v>
      </c>
      <c r="D5334" t="s">
        <v>7524</v>
      </c>
      <c r="E5334" t="s">
        <v>7521</v>
      </c>
      <c r="F5334" t="s">
        <v>65</v>
      </c>
      <c r="G5334" t="s">
        <v>66</v>
      </c>
      <c r="H5334" t="s">
        <v>15518</v>
      </c>
      <c r="I5334" t="s">
        <v>7521</v>
      </c>
      <c r="J5334" t="s">
        <v>8141</v>
      </c>
      <c r="K5334" t="s">
        <v>15519</v>
      </c>
      <c r="L5334" t="s">
        <v>8165</v>
      </c>
      <c r="M5334" t="s">
        <v>8152</v>
      </c>
      <c r="N5334">
        <v>45182.375</v>
      </c>
      <c r="O5334">
        <v>45182.375</v>
      </c>
      <c r="P5334">
        <v>45182.375</v>
      </c>
      <c r="Q5334">
        <v>45182.375</v>
      </c>
    </row>
    <row r="5335" spans="2:17">
      <c r="B5335" t="s">
        <v>7499</v>
      </c>
      <c r="C5335" t="s">
        <v>7500</v>
      </c>
      <c r="D5335" t="s">
        <v>7525</v>
      </c>
      <c r="E5335" t="s">
        <v>7526</v>
      </c>
      <c r="F5335" t="s">
        <v>65</v>
      </c>
      <c r="G5335" t="s">
        <v>66</v>
      </c>
      <c r="H5335" t="s">
        <v>15520</v>
      </c>
      <c r="I5335" t="s">
        <v>7526</v>
      </c>
      <c r="J5335" t="s">
        <v>8141</v>
      </c>
      <c r="K5335" t="s">
        <v>15521</v>
      </c>
      <c r="L5335" t="s">
        <v>8152</v>
      </c>
      <c r="M5335" t="s">
        <v>8178</v>
      </c>
      <c r="N5335">
        <v>45061.375</v>
      </c>
      <c r="O5335">
        <v>45061.375</v>
      </c>
      <c r="P5335">
        <v>45061.375</v>
      </c>
      <c r="Q5335">
        <v>45061.375</v>
      </c>
    </row>
    <row r="5336" spans="2:17">
      <c r="B5336" t="s">
        <v>7499</v>
      </c>
      <c r="C5336" t="s">
        <v>7500</v>
      </c>
      <c r="D5336" t="s">
        <v>7527</v>
      </c>
      <c r="E5336" t="s">
        <v>7526</v>
      </c>
      <c r="F5336" t="s">
        <v>65</v>
      </c>
      <c r="G5336" t="s">
        <v>66</v>
      </c>
      <c r="H5336" t="s">
        <v>15522</v>
      </c>
      <c r="I5336" t="s">
        <v>7526</v>
      </c>
      <c r="J5336" t="s">
        <v>8141</v>
      </c>
      <c r="K5336" t="s">
        <v>15523</v>
      </c>
      <c r="L5336" t="s">
        <v>8178</v>
      </c>
      <c r="M5336" t="s">
        <v>8152</v>
      </c>
      <c r="N5336">
        <v>45091.375</v>
      </c>
      <c r="O5336">
        <v>45098.375</v>
      </c>
      <c r="P5336">
        <v>45098.375</v>
      </c>
      <c r="Q5336">
        <v>45098.375</v>
      </c>
    </row>
    <row r="5337" spans="2:17">
      <c r="B5337" t="s">
        <v>7499</v>
      </c>
      <c r="C5337" t="s">
        <v>7500</v>
      </c>
      <c r="D5337" t="s">
        <v>7528</v>
      </c>
      <c r="E5337" t="s">
        <v>7526</v>
      </c>
      <c r="F5337" t="s">
        <v>65</v>
      </c>
      <c r="G5337" t="s">
        <v>66</v>
      </c>
      <c r="H5337" t="s">
        <v>15524</v>
      </c>
      <c r="I5337" t="s">
        <v>7526</v>
      </c>
      <c r="J5337" t="s">
        <v>8141</v>
      </c>
      <c r="K5337" t="s">
        <v>15525</v>
      </c>
      <c r="L5337" t="s">
        <v>8178</v>
      </c>
      <c r="M5337" t="s">
        <v>8152</v>
      </c>
      <c r="N5337">
        <v>45119.375</v>
      </c>
      <c r="O5337">
        <v>45119.375</v>
      </c>
      <c r="P5337">
        <v>45127.375</v>
      </c>
      <c r="Q5337">
        <v>45127.375</v>
      </c>
    </row>
    <row r="5338" spans="2:17">
      <c r="B5338" t="s">
        <v>7499</v>
      </c>
      <c r="C5338" t="s">
        <v>7500</v>
      </c>
      <c r="D5338" t="s">
        <v>7529</v>
      </c>
      <c r="E5338" t="s">
        <v>7526</v>
      </c>
      <c r="F5338" t="s">
        <v>65</v>
      </c>
      <c r="G5338" t="s">
        <v>66</v>
      </c>
      <c r="H5338" t="s">
        <v>15526</v>
      </c>
      <c r="I5338" t="s">
        <v>7526</v>
      </c>
      <c r="J5338" t="s">
        <v>8141</v>
      </c>
      <c r="K5338" t="s">
        <v>15527</v>
      </c>
      <c r="L5338" t="s">
        <v>8159</v>
      </c>
      <c r="M5338" t="s">
        <v>8152</v>
      </c>
      <c r="N5338">
        <v>45183.375</v>
      </c>
      <c r="O5338">
        <v>45183.375</v>
      </c>
      <c r="P5338">
        <v>45190.375</v>
      </c>
      <c r="Q5338">
        <v>45190.375</v>
      </c>
    </row>
    <row r="5339" spans="2:17">
      <c r="B5339" t="s">
        <v>7499</v>
      </c>
      <c r="C5339" t="s">
        <v>7500</v>
      </c>
      <c r="D5339" t="s">
        <v>7530</v>
      </c>
      <c r="E5339" t="s">
        <v>7531</v>
      </c>
      <c r="F5339" t="s">
        <v>65</v>
      </c>
      <c r="G5339" t="s">
        <v>66</v>
      </c>
      <c r="H5339" t="s">
        <v>15528</v>
      </c>
      <c r="I5339" t="s">
        <v>7531</v>
      </c>
      <c r="J5339" t="s">
        <v>8141</v>
      </c>
      <c r="K5339" t="s">
        <v>15529</v>
      </c>
      <c r="L5339" t="s">
        <v>8152</v>
      </c>
      <c r="M5339" t="s">
        <v>8178</v>
      </c>
      <c r="N5339">
        <v>45061.375</v>
      </c>
      <c r="O5339">
        <v>45061.375</v>
      </c>
      <c r="P5339">
        <v>45061.375</v>
      </c>
      <c r="Q5339">
        <v>45061.375</v>
      </c>
    </row>
    <row r="5340" spans="2:17">
      <c r="B5340" t="s">
        <v>7499</v>
      </c>
      <c r="C5340" t="s">
        <v>7500</v>
      </c>
      <c r="D5340" t="s">
        <v>7532</v>
      </c>
      <c r="E5340" t="s">
        <v>7531</v>
      </c>
      <c r="F5340" t="s">
        <v>65</v>
      </c>
      <c r="G5340" t="s">
        <v>66</v>
      </c>
      <c r="H5340" t="s">
        <v>15530</v>
      </c>
      <c r="I5340" t="s">
        <v>7531</v>
      </c>
      <c r="J5340" t="s">
        <v>8141</v>
      </c>
      <c r="K5340" t="s">
        <v>15531</v>
      </c>
      <c r="L5340" t="s">
        <v>8241</v>
      </c>
      <c r="M5340" t="s">
        <v>8152</v>
      </c>
      <c r="N5340">
        <v>45091.375</v>
      </c>
      <c r="O5340">
        <v>45098.375</v>
      </c>
      <c r="P5340">
        <v>45098.375</v>
      </c>
      <c r="Q5340">
        <v>45098.375</v>
      </c>
    </row>
    <row r="5341" spans="2:17">
      <c r="B5341" t="s">
        <v>7499</v>
      </c>
      <c r="C5341" t="s">
        <v>7500</v>
      </c>
      <c r="D5341" t="s">
        <v>7533</v>
      </c>
      <c r="E5341" t="s">
        <v>7531</v>
      </c>
      <c r="F5341" t="s">
        <v>65</v>
      </c>
      <c r="G5341" t="s">
        <v>66</v>
      </c>
      <c r="H5341" t="s">
        <v>15532</v>
      </c>
      <c r="I5341" t="s">
        <v>7531</v>
      </c>
      <c r="J5341" t="s">
        <v>8141</v>
      </c>
      <c r="K5341" t="s">
        <v>15533</v>
      </c>
      <c r="L5341" t="s">
        <v>8241</v>
      </c>
      <c r="M5341" t="s">
        <v>8152</v>
      </c>
      <c r="N5341">
        <v>45119.375</v>
      </c>
      <c r="O5341">
        <v>45119.375</v>
      </c>
      <c r="P5341">
        <v>45127.375</v>
      </c>
      <c r="Q5341">
        <v>45127.375</v>
      </c>
    </row>
    <row r="5342" spans="2:17">
      <c r="B5342" t="s">
        <v>7499</v>
      </c>
      <c r="C5342" t="s">
        <v>7500</v>
      </c>
      <c r="D5342" t="s">
        <v>7534</v>
      </c>
      <c r="E5342" t="s">
        <v>7535</v>
      </c>
      <c r="F5342" t="s">
        <v>65</v>
      </c>
      <c r="G5342" t="s">
        <v>66</v>
      </c>
      <c r="H5342" t="s">
        <v>15534</v>
      </c>
      <c r="I5342" t="s">
        <v>7535</v>
      </c>
      <c r="J5342" t="s">
        <v>8141</v>
      </c>
      <c r="K5342" t="s">
        <v>15535</v>
      </c>
      <c r="L5342" t="s">
        <v>8224</v>
      </c>
      <c r="M5342" t="s">
        <v>8152</v>
      </c>
      <c r="N5342">
        <v>45061.375</v>
      </c>
      <c r="O5342">
        <v>45061.375</v>
      </c>
      <c r="P5342">
        <v>45061.375</v>
      </c>
      <c r="Q5342">
        <v>45061.375</v>
      </c>
    </row>
    <row r="5343" spans="2:17">
      <c r="B5343" t="s">
        <v>7499</v>
      </c>
      <c r="C5343" t="s">
        <v>7500</v>
      </c>
      <c r="D5343" t="s">
        <v>7534</v>
      </c>
      <c r="E5343" t="s">
        <v>7535</v>
      </c>
      <c r="F5343" t="s">
        <v>65</v>
      </c>
      <c r="G5343" t="s">
        <v>66</v>
      </c>
      <c r="H5343" t="s">
        <v>15536</v>
      </c>
      <c r="I5343" t="s">
        <v>7535</v>
      </c>
      <c r="J5343" t="s">
        <v>8141</v>
      </c>
      <c r="K5343" t="s">
        <v>15535</v>
      </c>
      <c r="L5343" t="s">
        <v>8224</v>
      </c>
      <c r="M5343" t="s">
        <v>8152</v>
      </c>
      <c r="N5343">
        <v>45061.375</v>
      </c>
      <c r="O5343">
        <v>45061.375</v>
      </c>
      <c r="P5343">
        <v>45065.375</v>
      </c>
      <c r="Q5343">
        <v>45065.375</v>
      </c>
    </row>
    <row r="5344" spans="2:17">
      <c r="B5344" t="s">
        <v>7499</v>
      </c>
      <c r="C5344" t="s">
        <v>7500</v>
      </c>
      <c r="D5344" t="s">
        <v>7536</v>
      </c>
      <c r="E5344" t="s">
        <v>7537</v>
      </c>
      <c r="F5344" t="s">
        <v>65</v>
      </c>
      <c r="G5344" t="s">
        <v>66</v>
      </c>
      <c r="H5344" t="s">
        <v>15537</v>
      </c>
      <c r="I5344" t="s">
        <v>7537</v>
      </c>
      <c r="J5344" t="s">
        <v>8141</v>
      </c>
      <c r="K5344" t="s">
        <v>15538</v>
      </c>
      <c r="L5344" t="s">
        <v>8178</v>
      </c>
      <c r="M5344" t="s">
        <v>8152</v>
      </c>
      <c r="N5344">
        <v>45061.375</v>
      </c>
      <c r="O5344">
        <v>45061.375</v>
      </c>
      <c r="P5344">
        <v>45065.375</v>
      </c>
      <c r="Q5344">
        <v>45065.375</v>
      </c>
    </row>
    <row r="5345" spans="1:17">
      <c r="B5345" t="s">
        <v>7499</v>
      </c>
      <c r="C5345" t="s">
        <v>7500</v>
      </c>
      <c r="D5345" t="s">
        <v>7538</v>
      </c>
      <c r="E5345" t="s">
        <v>7539</v>
      </c>
      <c r="F5345" t="s">
        <v>65</v>
      </c>
      <c r="G5345" t="s">
        <v>66</v>
      </c>
      <c r="H5345" t="s">
        <v>15539</v>
      </c>
      <c r="I5345" t="s">
        <v>7539</v>
      </c>
      <c r="J5345" t="s">
        <v>8141</v>
      </c>
      <c r="K5345" t="s">
        <v>15540</v>
      </c>
      <c r="L5345" t="s">
        <v>8241</v>
      </c>
      <c r="M5345" t="s">
        <v>8152</v>
      </c>
      <c r="N5345">
        <v>45061.375</v>
      </c>
      <c r="O5345">
        <v>45061.375</v>
      </c>
      <c r="P5345">
        <v>45065.375</v>
      </c>
      <c r="Q5345">
        <v>45065.375</v>
      </c>
    </row>
    <row r="5346" spans="1:17">
      <c r="B5346" t="s">
        <v>7499</v>
      </c>
      <c r="C5346" t="s">
        <v>7500</v>
      </c>
      <c r="D5346" t="s">
        <v>7540</v>
      </c>
      <c r="E5346" t="s">
        <v>7541</v>
      </c>
      <c r="F5346" t="s">
        <v>65</v>
      </c>
      <c r="G5346" t="s">
        <v>66</v>
      </c>
      <c r="H5346" t="s">
        <v>15541</v>
      </c>
      <c r="I5346" t="s">
        <v>7541</v>
      </c>
      <c r="J5346" t="s">
        <v>8141</v>
      </c>
      <c r="K5346" t="s">
        <v>15542</v>
      </c>
      <c r="L5346" t="s">
        <v>8241</v>
      </c>
      <c r="M5346" t="s">
        <v>8152</v>
      </c>
      <c r="N5346">
        <v>45061.375</v>
      </c>
      <c r="O5346">
        <v>45061.375</v>
      </c>
      <c r="P5346">
        <v>45065.375</v>
      </c>
      <c r="Q5346">
        <v>45065.375</v>
      </c>
    </row>
    <row r="5347" spans="1:17">
      <c r="B5347" t="s">
        <v>7499</v>
      </c>
      <c r="C5347" t="s">
        <v>7500</v>
      </c>
      <c r="D5347" t="s">
        <v>7540</v>
      </c>
      <c r="E5347" t="s">
        <v>7541</v>
      </c>
      <c r="F5347" t="s">
        <v>65</v>
      </c>
      <c r="G5347" t="s">
        <v>66</v>
      </c>
      <c r="H5347" t="s">
        <v>15543</v>
      </c>
      <c r="I5347" t="s">
        <v>7541</v>
      </c>
      <c r="J5347" t="s">
        <v>8141</v>
      </c>
      <c r="K5347" t="s">
        <v>15542</v>
      </c>
      <c r="L5347" t="s">
        <v>8241</v>
      </c>
      <c r="M5347" t="s">
        <v>8152</v>
      </c>
      <c r="N5347">
        <v>45064.375</v>
      </c>
      <c r="O5347">
        <v>45064.375</v>
      </c>
      <c r="P5347">
        <v>45064.375</v>
      </c>
      <c r="Q5347">
        <v>45064.375</v>
      </c>
    </row>
    <row r="5348" spans="1:17">
      <c r="A5348" t="s">
        <v>20256</v>
      </c>
      <c r="B5348" t="s">
        <v>320</v>
      </c>
      <c r="C5348" t="s">
        <v>321</v>
      </c>
      <c r="D5348" t="s">
        <v>7542</v>
      </c>
      <c r="E5348" t="s">
        <v>7543</v>
      </c>
      <c r="F5348" t="s">
        <v>65</v>
      </c>
      <c r="G5348" t="s">
        <v>66</v>
      </c>
      <c r="H5348" t="s">
        <v>15544</v>
      </c>
      <c r="I5348" t="s">
        <v>7543</v>
      </c>
      <c r="J5348" t="s">
        <v>8141</v>
      </c>
      <c r="K5348" t="s">
        <v>8188</v>
      </c>
      <c r="L5348" t="s">
        <v>8208</v>
      </c>
      <c r="M5348" t="s">
        <v>8433</v>
      </c>
      <c r="N5348">
        <v>45929</v>
      </c>
      <c r="O5348">
        <v>45945</v>
      </c>
      <c r="P5348">
        <v>45945</v>
      </c>
      <c r="Q5348">
        <v>45945</v>
      </c>
    </row>
    <row r="5349" spans="1:17">
      <c r="A5349" t="s">
        <v>20257</v>
      </c>
      <c r="B5349" t="s">
        <v>320</v>
      </c>
      <c r="C5349" t="s">
        <v>321</v>
      </c>
      <c r="D5349" t="s">
        <v>7544</v>
      </c>
      <c r="E5349" t="s">
        <v>7545</v>
      </c>
      <c r="F5349" t="s">
        <v>65</v>
      </c>
      <c r="G5349" t="s">
        <v>66</v>
      </c>
      <c r="H5349" t="s">
        <v>15545</v>
      </c>
      <c r="I5349" t="s">
        <v>7545</v>
      </c>
      <c r="J5349" t="s">
        <v>8141</v>
      </c>
      <c r="K5349" t="s">
        <v>8208</v>
      </c>
      <c r="L5349" t="s">
        <v>8188</v>
      </c>
      <c r="M5349" t="s">
        <v>8260</v>
      </c>
      <c r="N5349">
        <v>45929</v>
      </c>
      <c r="O5349">
        <v>45945</v>
      </c>
      <c r="P5349">
        <v>45945</v>
      </c>
      <c r="Q5349">
        <v>45945</v>
      </c>
    </row>
    <row r="5350" spans="1:17">
      <c r="A5350" t="s">
        <v>20258</v>
      </c>
      <c r="B5350" t="s">
        <v>119</v>
      </c>
      <c r="C5350" t="s">
        <v>120</v>
      </c>
      <c r="D5350" t="s">
        <v>7546</v>
      </c>
      <c r="E5350" t="s">
        <v>7547</v>
      </c>
      <c r="F5350" t="s">
        <v>65</v>
      </c>
      <c r="G5350" t="s">
        <v>66</v>
      </c>
      <c r="H5350" t="s">
        <v>15546</v>
      </c>
      <c r="I5350" t="s">
        <v>7547</v>
      </c>
      <c r="J5350" t="s">
        <v>8141</v>
      </c>
      <c r="K5350" t="s">
        <v>8167</v>
      </c>
      <c r="L5350" t="s">
        <v>8156</v>
      </c>
      <c r="M5350" t="s">
        <v>8152</v>
      </c>
      <c r="N5350">
        <v>45428</v>
      </c>
      <c r="O5350">
        <v>45428</v>
      </c>
      <c r="P5350">
        <v>45429</v>
      </c>
      <c r="Q5350">
        <v>45429</v>
      </c>
    </row>
    <row r="5351" spans="1:17">
      <c r="B5351" t="s">
        <v>7548</v>
      </c>
      <c r="C5351" t="s">
        <v>7549</v>
      </c>
      <c r="D5351" t="s">
        <v>7550</v>
      </c>
      <c r="E5351" t="s">
        <v>7551</v>
      </c>
      <c r="F5351" t="s">
        <v>65</v>
      </c>
      <c r="G5351" t="s">
        <v>66</v>
      </c>
      <c r="H5351" t="s">
        <v>15547</v>
      </c>
      <c r="I5351" t="s">
        <v>7551</v>
      </c>
      <c r="J5351" t="s">
        <v>8141</v>
      </c>
      <c r="K5351" t="s">
        <v>8181</v>
      </c>
      <c r="M5351" t="s">
        <v>8152</v>
      </c>
      <c r="N5351">
        <v>45391</v>
      </c>
      <c r="P5351">
        <v>45398</v>
      </c>
      <c r="Q5351">
        <v>45398</v>
      </c>
    </row>
    <row r="5352" spans="1:17">
      <c r="B5352" t="s">
        <v>7548</v>
      </c>
      <c r="C5352" t="s">
        <v>7549</v>
      </c>
      <c r="D5352" t="s">
        <v>7552</v>
      </c>
      <c r="E5352" t="s">
        <v>7551</v>
      </c>
      <c r="F5352" t="s">
        <v>65</v>
      </c>
      <c r="G5352" t="s">
        <v>66</v>
      </c>
      <c r="H5352" t="s">
        <v>15548</v>
      </c>
      <c r="I5352" t="s">
        <v>7551</v>
      </c>
      <c r="J5352" t="s">
        <v>8141</v>
      </c>
      <c r="K5352" t="s">
        <v>8527</v>
      </c>
      <c r="M5352" t="s">
        <v>8152</v>
      </c>
      <c r="N5352">
        <v>45391</v>
      </c>
      <c r="P5352">
        <v>45398</v>
      </c>
      <c r="Q5352">
        <v>45398</v>
      </c>
    </row>
    <row r="5353" spans="1:17">
      <c r="B5353" t="s">
        <v>7548</v>
      </c>
      <c r="C5353" t="s">
        <v>7549</v>
      </c>
      <c r="D5353" t="s">
        <v>7553</v>
      </c>
      <c r="E5353" t="s">
        <v>7551</v>
      </c>
      <c r="F5353" t="s">
        <v>65</v>
      </c>
      <c r="G5353" t="s">
        <v>66</v>
      </c>
      <c r="H5353" t="s">
        <v>15549</v>
      </c>
      <c r="I5353" t="s">
        <v>7551</v>
      </c>
      <c r="J5353" t="s">
        <v>8141</v>
      </c>
      <c r="K5353" t="s">
        <v>8433</v>
      </c>
      <c r="M5353" t="s">
        <v>8152</v>
      </c>
      <c r="N5353">
        <v>45391</v>
      </c>
      <c r="P5353">
        <v>45398</v>
      </c>
      <c r="Q5353">
        <v>45398</v>
      </c>
    </row>
    <row r="5354" spans="1:17">
      <c r="B5354" t="s">
        <v>7548</v>
      </c>
      <c r="C5354" t="s">
        <v>7549</v>
      </c>
      <c r="D5354" t="s">
        <v>7554</v>
      </c>
      <c r="E5354" t="s">
        <v>7555</v>
      </c>
      <c r="F5354" t="s">
        <v>65</v>
      </c>
      <c r="G5354" t="s">
        <v>66</v>
      </c>
      <c r="H5354" t="s">
        <v>15550</v>
      </c>
      <c r="I5354" t="s">
        <v>7555</v>
      </c>
      <c r="J5354" t="s">
        <v>8141</v>
      </c>
      <c r="K5354" t="s">
        <v>8433</v>
      </c>
      <c r="M5354" t="s">
        <v>8152</v>
      </c>
      <c r="N5354">
        <v>45397</v>
      </c>
      <c r="P5354">
        <v>45401</v>
      </c>
      <c r="Q5354">
        <v>45401</v>
      </c>
    </row>
    <row r="5355" spans="1:17">
      <c r="B5355" t="s">
        <v>7548</v>
      </c>
      <c r="C5355" t="s">
        <v>7549</v>
      </c>
      <c r="D5355" t="s">
        <v>7556</v>
      </c>
      <c r="E5355" t="s">
        <v>7555</v>
      </c>
      <c r="F5355" t="s">
        <v>65</v>
      </c>
      <c r="G5355" t="s">
        <v>66</v>
      </c>
      <c r="H5355" t="s">
        <v>15551</v>
      </c>
      <c r="I5355" t="s">
        <v>7555</v>
      </c>
      <c r="J5355" t="s">
        <v>8141</v>
      </c>
      <c r="K5355" t="s">
        <v>8164</v>
      </c>
      <c r="M5355" t="s">
        <v>8163</v>
      </c>
      <c r="N5355">
        <v>45397</v>
      </c>
      <c r="P5355">
        <v>45401</v>
      </c>
      <c r="Q5355">
        <v>45401</v>
      </c>
    </row>
    <row r="5356" spans="1:17">
      <c r="B5356" t="s">
        <v>7548</v>
      </c>
      <c r="C5356" t="s">
        <v>7549</v>
      </c>
      <c r="D5356" t="s">
        <v>7553</v>
      </c>
      <c r="E5356" t="s">
        <v>7558</v>
      </c>
      <c r="F5356" t="s">
        <v>65</v>
      </c>
      <c r="G5356" t="s">
        <v>66</v>
      </c>
      <c r="H5356" t="s">
        <v>15552</v>
      </c>
      <c r="I5356" t="s">
        <v>7558</v>
      </c>
      <c r="J5356" t="s">
        <v>8141</v>
      </c>
      <c r="K5356" t="s">
        <v>8159</v>
      </c>
      <c r="M5356" t="s">
        <v>8160</v>
      </c>
      <c r="N5356">
        <v>45391</v>
      </c>
      <c r="P5356">
        <v>45397</v>
      </c>
      <c r="Q5356">
        <v>45397</v>
      </c>
    </row>
    <row r="5357" spans="1:17">
      <c r="B5357" t="s">
        <v>67</v>
      </c>
      <c r="C5357" t="s">
        <v>68</v>
      </c>
      <c r="D5357" t="s">
        <v>7557</v>
      </c>
      <c r="E5357" t="s">
        <v>7558</v>
      </c>
      <c r="F5357" t="s">
        <v>65</v>
      </c>
      <c r="G5357" t="s">
        <v>66</v>
      </c>
      <c r="H5357" t="s">
        <v>15553</v>
      </c>
      <c r="I5357" t="s">
        <v>7558</v>
      </c>
      <c r="J5357" t="s">
        <v>8141</v>
      </c>
      <c r="K5357" t="s">
        <v>8159</v>
      </c>
      <c r="M5357" t="s">
        <v>8160</v>
      </c>
      <c r="N5357">
        <v>45391</v>
      </c>
      <c r="P5357">
        <v>45397</v>
      </c>
      <c r="Q5357">
        <v>45397</v>
      </c>
    </row>
    <row r="5358" spans="1:17">
      <c r="B5358" t="s">
        <v>7548</v>
      </c>
      <c r="C5358" t="s">
        <v>7549</v>
      </c>
      <c r="D5358" t="s">
        <v>7559</v>
      </c>
      <c r="E5358" t="s">
        <v>7560</v>
      </c>
      <c r="F5358" t="s">
        <v>65</v>
      </c>
      <c r="G5358" t="s">
        <v>66</v>
      </c>
      <c r="H5358" t="s">
        <v>15554</v>
      </c>
      <c r="I5358" t="s">
        <v>7560</v>
      </c>
      <c r="J5358" t="s">
        <v>8141</v>
      </c>
      <c r="K5358" t="s">
        <v>8241</v>
      </c>
      <c r="M5358" t="s">
        <v>8160</v>
      </c>
      <c r="N5358">
        <v>45391</v>
      </c>
      <c r="P5358">
        <v>45397</v>
      </c>
      <c r="Q5358">
        <v>45397</v>
      </c>
    </row>
    <row r="5359" spans="1:17">
      <c r="B5359" t="s">
        <v>67</v>
      </c>
      <c r="C5359" t="s">
        <v>68</v>
      </c>
      <c r="D5359" t="s">
        <v>7561</v>
      </c>
      <c r="E5359" t="s">
        <v>7560</v>
      </c>
      <c r="F5359" t="s">
        <v>65</v>
      </c>
      <c r="G5359" t="s">
        <v>66</v>
      </c>
      <c r="H5359" t="s">
        <v>15555</v>
      </c>
      <c r="I5359" t="s">
        <v>7560</v>
      </c>
      <c r="J5359" t="s">
        <v>8141</v>
      </c>
      <c r="K5359" t="s">
        <v>8241</v>
      </c>
      <c r="M5359" t="s">
        <v>8160</v>
      </c>
      <c r="N5359">
        <v>45392</v>
      </c>
      <c r="P5359">
        <v>45392</v>
      </c>
      <c r="Q5359">
        <v>45392</v>
      </c>
    </row>
    <row r="5360" spans="1:17">
      <c r="B5360" t="s">
        <v>67</v>
      </c>
      <c r="C5360" t="s">
        <v>68</v>
      </c>
      <c r="D5360" t="s">
        <v>7562</v>
      </c>
      <c r="E5360" t="s">
        <v>7563</v>
      </c>
      <c r="F5360" t="s">
        <v>65</v>
      </c>
      <c r="G5360" t="s">
        <v>66</v>
      </c>
      <c r="H5360" t="s">
        <v>15556</v>
      </c>
      <c r="I5360" t="s">
        <v>7563</v>
      </c>
      <c r="J5360" t="s">
        <v>8141</v>
      </c>
      <c r="K5360" t="s">
        <v>8167</v>
      </c>
      <c r="M5360" t="s">
        <v>8165</v>
      </c>
      <c r="N5360">
        <v>45386</v>
      </c>
      <c r="P5360">
        <v>45397</v>
      </c>
      <c r="Q5360">
        <v>45398</v>
      </c>
    </row>
    <row r="5361" spans="1:17">
      <c r="B5361" t="s">
        <v>67</v>
      </c>
      <c r="C5361" t="s">
        <v>68</v>
      </c>
      <c r="D5361" t="s">
        <v>7564</v>
      </c>
      <c r="E5361" t="s">
        <v>7565</v>
      </c>
      <c r="F5361" t="s">
        <v>65</v>
      </c>
      <c r="G5361" t="s">
        <v>66</v>
      </c>
      <c r="H5361" t="s">
        <v>15557</v>
      </c>
      <c r="I5361" t="s">
        <v>7565</v>
      </c>
      <c r="J5361" t="s">
        <v>8141</v>
      </c>
      <c r="K5361" t="s">
        <v>8178</v>
      </c>
      <c r="M5361" t="s">
        <v>8160</v>
      </c>
      <c r="N5361">
        <v>45386</v>
      </c>
      <c r="P5361">
        <v>45397</v>
      </c>
      <c r="Q5361">
        <v>45397</v>
      </c>
    </row>
    <row r="5362" spans="1:17">
      <c r="B5362" t="s">
        <v>7548</v>
      </c>
      <c r="C5362" t="s">
        <v>7549</v>
      </c>
      <c r="D5362" t="s">
        <v>7566</v>
      </c>
      <c r="E5362" t="s">
        <v>7567</v>
      </c>
      <c r="F5362" t="s">
        <v>65</v>
      </c>
      <c r="G5362" t="s">
        <v>66</v>
      </c>
      <c r="H5362" t="s">
        <v>15558</v>
      </c>
      <c r="I5362" t="s">
        <v>7567</v>
      </c>
      <c r="J5362" t="s">
        <v>8141</v>
      </c>
      <c r="K5362" t="s">
        <v>8178</v>
      </c>
      <c r="M5362" t="s">
        <v>8160</v>
      </c>
      <c r="N5362">
        <v>45391</v>
      </c>
      <c r="P5362">
        <v>45397</v>
      </c>
      <c r="Q5362">
        <v>45397</v>
      </c>
    </row>
    <row r="5363" spans="1:17">
      <c r="B5363" t="s">
        <v>67</v>
      </c>
      <c r="C5363" t="s">
        <v>68</v>
      </c>
      <c r="D5363" t="s">
        <v>7568</v>
      </c>
      <c r="E5363" t="s">
        <v>7567</v>
      </c>
      <c r="F5363" t="s">
        <v>65</v>
      </c>
      <c r="G5363" t="s">
        <v>66</v>
      </c>
      <c r="H5363" t="s">
        <v>15559</v>
      </c>
      <c r="I5363" t="s">
        <v>7567</v>
      </c>
      <c r="J5363" t="s">
        <v>8141</v>
      </c>
      <c r="K5363" t="s">
        <v>8178</v>
      </c>
      <c r="M5363" t="s">
        <v>8160</v>
      </c>
      <c r="N5363">
        <v>45391</v>
      </c>
      <c r="P5363">
        <v>45397</v>
      </c>
      <c r="Q5363">
        <v>45397</v>
      </c>
    </row>
    <row r="5364" spans="1:17">
      <c r="B5364" t="s">
        <v>67</v>
      </c>
      <c r="C5364" t="s">
        <v>68</v>
      </c>
      <c r="D5364" t="s">
        <v>7569</v>
      </c>
      <c r="E5364" t="s">
        <v>7570</v>
      </c>
      <c r="F5364" t="s">
        <v>65</v>
      </c>
      <c r="G5364" t="s">
        <v>66</v>
      </c>
      <c r="H5364" t="s">
        <v>15560</v>
      </c>
      <c r="I5364" t="s">
        <v>7570</v>
      </c>
      <c r="J5364" t="s">
        <v>8141</v>
      </c>
      <c r="K5364" t="s">
        <v>8152</v>
      </c>
      <c r="M5364" t="s">
        <v>8178</v>
      </c>
      <c r="N5364">
        <v>45386</v>
      </c>
      <c r="P5364">
        <v>45397</v>
      </c>
      <c r="Q5364">
        <v>45397</v>
      </c>
    </row>
    <row r="5365" spans="1:17">
      <c r="B5365" t="s">
        <v>67</v>
      </c>
      <c r="C5365" t="s">
        <v>68</v>
      </c>
      <c r="D5365" t="s">
        <v>7571</v>
      </c>
      <c r="E5365" t="s">
        <v>7572</v>
      </c>
      <c r="F5365" t="s">
        <v>65</v>
      </c>
      <c r="G5365" t="s">
        <v>66</v>
      </c>
      <c r="H5365" t="s">
        <v>15561</v>
      </c>
      <c r="I5365" t="s">
        <v>7572</v>
      </c>
      <c r="J5365" t="s">
        <v>8141</v>
      </c>
      <c r="K5365" t="s">
        <v>8165</v>
      </c>
      <c r="M5365" t="s">
        <v>8163</v>
      </c>
      <c r="N5365">
        <v>45386</v>
      </c>
      <c r="P5365">
        <v>45386</v>
      </c>
      <c r="Q5365">
        <v>45397</v>
      </c>
    </row>
    <row r="5366" spans="1:17">
      <c r="B5366" t="s">
        <v>7548</v>
      </c>
      <c r="C5366" t="s">
        <v>7549</v>
      </c>
      <c r="D5366" t="s">
        <v>7573</v>
      </c>
      <c r="E5366" t="s">
        <v>7574</v>
      </c>
      <c r="F5366" t="s">
        <v>65</v>
      </c>
      <c r="G5366" t="s">
        <v>66</v>
      </c>
      <c r="H5366" t="s">
        <v>15562</v>
      </c>
      <c r="I5366" t="s">
        <v>7574</v>
      </c>
      <c r="J5366" t="s">
        <v>8141</v>
      </c>
      <c r="K5366" t="s">
        <v>8156</v>
      </c>
      <c r="L5366" t="s">
        <v>8167</v>
      </c>
      <c r="N5366">
        <v>45482</v>
      </c>
      <c r="O5366">
        <v>45482</v>
      </c>
      <c r="Q5366">
        <v>45482</v>
      </c>
    </row>
    <row r="5367" spans="1:17">
      <c r="A5367" t="s">
        <v>20259</v>
      </c>
      <c r="B5367" t="s">
        <v>7548</v>
      </c>
      <c r="C5367" t="s">
        <v>7549</v>
      </c>
      <c r="D5367" t="s">
        <v>7575</v>
      </c>
      <c r="E5367" t="s">
        <v>7574</v>
      </c>
      <c r="F5367" t="s">
        <v>65</v>
      </c>
      <c r="G5367" t="s">
        <v>66</v>
      </c>
      <c r="H5367" t="s">
        <v>15563</v>
      </c>
      <c r="I5367" t="s">
        <v>7574</v>
      </c>
      <c r="J5367" t="s">
        <v>8141</v>
      </c>
      <c r="K5367" t="s">
        <v>8156</v>
      </c>
      <c r="L5367" t="s">
        <v>8167</v>
      </c>
      <c r="N5367">
        <v>45482</v>
      </c>
      <c r="O5367">
        <v>45482</v>
      </c>
      <c r="Q5367">
        <v>45482</v>
      </c>
    </row>
    <row r="5368" spans="1:17">
      <c r="A5368" t="s">
        <v>20260</v>
      </c>
      <c r="B5368" t="s">
        <v>71</v>
      </c>
      <c r="C5368" t="s">
        <v>120</v>
      </c>
      <c r="D5368" t="s">
        <v>7576</v>
      </c>
      <c r="E5368" t="s">
        <v>7574</v>
      </c>
      <c r="F5368" t="s">
        <v>65</v>
      </c>
      <c r="G5368" t="s">
        <v>66</v>
      </c>
      <c r="H5368" t="s">
        <v>15564</v>
      </c>
      <c r="I5368" t="s">
        <v>7574</v>
      </c>
      <c r="J5368" t="s">
        <v>8141</v>
      </c>
      <c r="K5368" t="s">
        <v>8156</v>
      </c>
      <c r="L5368" t="s">
        <v>8167</v>
      </c>
      <c r="N5368">
        <v>45482</v>
      </c>
      <c r="O5368">
        <v>45482</v>
      </c>
      <c r="Q5368">
        <v>45482</v>
      </c>
    </row>
    <row r="5369" spans="1:17">
      <c r="B5369" t="s">
        <v>67</v>
      </c>
      <c r="C5369" t="s">
        <v>68</v>
      </c>
      <c r="D5369" t="s">
        <v>7577</v>
      </c>
      <c r="E5369" t="s">
        <v>7578</v>
      </c>
      <c r="F5369" t="s">
        <v>65</v>
      </c>
      <c r="G5369" t="s">
        <v>66</v>
      </c>
      <c r="H5369" t="s">
        <v>15565</v>
      </c>
      <c r="I5369" t="s">
        <v>7578</v>
      </c>
      <c r="J5369" t="s">
        <v>8141</v>
      </c>
      <c r="K5369" t="s">
        <v>8216</v>
      </c>
      <c r="M5369" t="s">
        <v>8178</v>
      </c>
      <c r="N5369">
        <v>45386</v>
      </c>
      <c r="P5369">
        <v>45397</v>
      </c>
      <c r="Q5369">
        <v>45397</v>
      </c>
    </row>
    <row r="5370" spans="1:17">
      <c r="B5370" t="s">
        <v>7548</v>
      </c>
      <c r="C5370" t="s">
        <v>7549</v>
      </c>
      <c r="D5370" t="s">
        <v>7579</v>
      </c>
      <c r="E5370" t="s">
        <v>7580</v>
      </c>
      <c r="F5370" t="s">
        <v>65</v>
      </c>
      <c r="G5370" t="s">
        <v>66</v>
      </c>
      <c r="H5370" t="s">
        <v>15566</v>
      </c>
      <c r="I5370" t="s">
        <v>7580</v>
      </c>
      <c r="J5370" t="s">
        <v>8141</v>
      </c>
      <c r="K5370" t="s">
        <v>8216</v>
      </c>
      <c r="M5370" t="s">
        <v>8178</v>
      </c>
      <c r="N5370">
        <v>45397</v>
      </c>
      <c r="P5370">
        <v>45401</v>
      </c>
      <c r="Q5370">
        <v>45401</v>
      </c>
    </row>
    <row r="5371" spans="1:17">
      <c r="B5371" t="s">
        <v>7548</v>
      </c>
      <c r="C5371" t="s">
        <v>7549</v>
      </c>
      <c r="D5371" t="s">
        <v>7581</v>
      </c>
      <c r="E5371" t="s">
        <v>7582</v>
      </c>
      <c r="F5371" t="s">
        <v>65</v>
      </c>
      <c r="G5371" t="s">
        <v>66</v>
      </c>
      <c r="H5371" t="s">
        <v>15567</v>
      </c>
      <c r="I5371" t="s">
        <v>7582</v>
      </c>
      <c r="J5371" t="s">
        <v>8141</v>
      </c>
      <c r="K5371" t="s">
        <v>8216</v>
      </c>
      <c r="M5371" t="s">
        <v>8178</v>
      </c>
      <c r="N5371">
        <v>45391</v>
      </c>
      <c r="P5371">
        <v>45397</v>
      </c>
      <c r="Q5371">
        <v>45397</v>
      </c>
    </row>
    <row r="5372" spans="1:17">
      <c r="B5372" t="s">
        <v>7548</v>
      </c>
      <c r="C5372" t="s">
        <v>7549</v>
      </c>
      <c r="D5372" t="s">
        <v>7583</v>
      </c>
      <c r="E5372" t="s">
        <v>7584</v>
      </c>
      <c r="F5372" t="s">
        <v>65</v>
      </c>
      <c r="G5372" t="s">
        <v>66</v>
      </c>
      <c r="H5372" t="s">
        <v>15568</v>
      </c>
      <c r="I5372" t="s">
        <v>7584</v>
      </c>
      <c r="K5372" t="s">
        <v>8164</v>
      </c>
      <c r="M5372" t="s">
        <v>8163</v>
      </c>
      <c r="N5372">
        <v>45391</v>
      </c>
      <c r="P5372">
        <v>45397</v>
      </c>
      <c r="Q5372">
        <v>45397</v>
      </c>
    </row>
    <row r="5373" spans="1:17">
      <c r="B5373" t="s">
        <v>7548</v>
      </c>
      <c r="C5373" t="s">
        <v>7549</v>
      </c>
      <c r="D5373" t="s">
        <v>7585</v>
      </c>
      <c r="E5373" t="s">
        <v>7584</v>
      </c>
      <c r="F5373" t="s">
        <v>65</v>
      </c>
      <c r="G5373" t="s">
        <v>66</v>
      </c>
      <c r="H5373" t="s">
        <v>15569</v>
      </c>
      <c r="I5373" t="s">
        <v>7584</v>
      </c>
      <c r="J5373" t="s">
        <v>8141</v>
      </c>
      <c r="K5373" t="s">
        <v>8164</v>
      </c>
      <c r="M5373" t="s">
        <v>8163</v>
      </c>
      <c r="N5373">
        <v>45391</v>
      </c>
      <c r="P5373">
        <v>45397</v>
      </c>
      <c r="Q5373">
        <v>45397</v>
      </c>
    </row>
    <row r="5374" spans="1:17">
      <c r="B5374" t="s">
        <v>7548</v>
      </c>
      <c r="C5374" t="s">
        <v>7549</v>
      </c>
      <c r="D5374" t="s">
        <v>7586</v>
      </c>
      <c r="E5374" t="s">
        <v>7587</v>
      </c>
      <c r="F5374" t="s">
        <v>65</v>
      </c>
      <c r="G5374" t="s">
        <v>66</v>
      </c>
      <c r="H5374" t="s">
        <v>15570</v>
      </c>
      <c r="I5374" t="s">
        <v>7587</v>
      </c>
      <c r="J5374" t="s">
        <v>8141</v>
      </c>
      <c r="K5374" t="s">
        <v>8142</v>
      </c>
      <c r="M5374" t="s">
        <v>8178</v>
      </c>
      <c r="N5374">
        <v>45397</v>
      </c>
      <c r="P5374">
        <v>45401</v>
      </c>
      <c r="Q5374">
        <v>45401</v>
      </c>
    </row>
    <row r="5375" spans="1:17">
      <c r="B5375" t="s">
        <v>7548</v>
      </c>
      <c r="C5375" t="s">
        <v>7549</v>
      </c>
      <c r="D5375" t="s">
        <v>7588</v>
      </c>
      <c r="E5375" t="s">
        <v>7589</v>
      </c>
      <c r="F5375" t="s">
        <v>65</v>
      </c>
      <c r="G5375" t="s">
        <v>66</v>
      </c>
      <c r="H5375" t="s">
        <v>15571</v>
      </c>
      <c r="I5375" t="s">
        <v>7589</v>
      </c>
      <c r="J5375" t="s">
        <v>8141</v>
      </c>
      <c r="K5375" t="s">
        <v>8142</v>
      </c>
      <c r="M5375" t="s">
        <v>8178</v>
      </c>
      <c r="N5375">
        <v>45391</v>
      </c>
      <c r="P5375">
        <v>45397</v>
      </c>
      <c r="Q5375">
        <v>45397</v>
      </c>
    </row>
    <row r="5376" spans="1:17">
      <c r="B5376" t="s">
        <v>67</v>
      </c>
      <c r="C5376" t="s">
        <v>68</v>
      </c>
      <c r="D5376" t="s">
        <v>7590</v>
      </c>
      <c r="E5376" t="s">
        <v>7591</v>
      </c>
      <c r="F5376" t="s">
        <v>65</v>
      </c>
      <c r="G5376" t="s">
        <v>66</v>
      </c>
      <c r="H5376" t="s">
        <v>15572</v>
      </c>
      <c r="I5376" t="s">
        <v>7591</v>
      </c>
      <c r="J5376" t="s">
        <v>8141</v>
      </c>
      <c r="K5376" t="s">
        <v>8258</v>
      </c>
      <c r="M5376" t="s">
        <v>8165</v>
      </c>
      <c r="N5376">
        <v>45386</v>
      </c>
      <c r="P5376">
        <v>45397</v>
      </c>
      <c r="Q5376">
        <v>45398</v>
      </c>
    </row>
    <row r="5377" spans="1:17">
      <c r="B5377" t="s">
        <v>7548</v>
      </c>
      <c r="C5377" t="s">
        <v>7549</v>
      </c>
      <c r="D5377" t="s">
        <v>7583</v>
      </c>
      <c r="E5377" t="s">
        <v>7593</v>
      </c>
      <c r="F5377" t="s">
        <v>65</v>
      </c>
      <c r="G5377" t="s">
        <v>66</v>
      </c>
      <c r="H5377" t="s">
        <v>15573</v>
      </c>
      <c r="I5377" t="s">
        <v>7593</v>
      </c>
      <c r="J5377" t="s">
        <v>8141</v>
      </c>
      <c r="K5377" t="s">
        <v>8156</v>
      </c>
      <c r="L5377" t="s">
        <v>8167</v>
      </c>
      <c r="N5377">
        <v>45482</v>
      </c>
      <c r="O5377">
        <v>45482</v>
      </c>
      <c r="Q5377">
        <v>45482</v>
      </c>
    </row>
    <row r="5378" spans="1:17">
      <c r="B5378" t="s">
        <v>7548</v>
      </c>
      <c r="C5378" t="s">
        <v>7549</v>
      </c>
      <c r="D5378" t="s">
        <v>7592</v>
      </c>
      <c r="E5378" t="s">
        <v>7593</v>
      </c>
      <c r="F5378" t="s">
        <v>65</v>
      </c>
      <c r="G5378" t="s">
        <v>66</v>
      </c>
      <c r="H5378" t="s">
        <v>15574</v>
      </c>
      <c r="I5378" t="s">
        <v>7593</v>
      </c>
      <c r="J5378" t="s">
        <v>8141</v>
      </c>
      <c r="K5378" t="s">
        <v>8258</v>
      </c>
      <c r="M5378" t="s">
        <v>8179</v>
      </c>
      <c r="N5378">
        <v>45391</v>
      </c>
      <c r="P5378">
        <v>45397</v>
      </c>
      <c r="Q5378">
        <v>45398</v>
      </c>
    </row>
    <row r="5379" spans="1:17">
      <c r="B5379" t="s">
        <v>7548</v>
      </c>
      <c r="C5379" t="s">
        <v>7549</v>
      </c>
      <c r="D5379" t="s">
        <v>7594</v>
      </c>
      <c r="E5379" t="s">
        <v>7595</v>
      </c>
      <c r="F5379" t="s">
        <v>65</v>
      </c>
      <c r="G5379" t="s">
        <v>66</v>
      </c>
      <c r="H5379" t="s">
        <v>15575</v>
      </c>
      <c r="I5379" t="s">
        <v>7595</v>
      </c>
      <c r="J5379" t="s">
        <v>8141</v>
      </c>
      <c r="K5379" t="s">
        <v>8258</v>
      </c>
      <c r="M5379" t="s">
        <v>8179</v>
      </c>
      <c r="N5379">
        <v>45397</v>
      </c>
      <c r="P5379">
        <v>45398</v>
      </c>
      <c r="Q5379">
        <v>45399</v>
      </c>
    </row>
    <row r="5380" spans="1:17">
      <c r="B5380" t="s">
        <v>67</v>
      </c>
      <c r="C5380" t="s">
        <v>68</v>
      </c>
      <c r="D5380" t="s">
        <v>7596</v>
      </c>
      <c r="E5380" t="s">
        <v>7597</v>
      </c>
      <c r="F5380" t="s">
        <v>65</v>
      </c>
      <c r="G5380" t="s">
        <v>66</v>
      </c>
      <c r="H5380" t="s">
        <v>15576</v>
      </c>
      <c r="I5380" t="s">
        <v>7597</v>
      </c>
      <c r="J5380" t="s">
        <v>8141</v>
      </c>
      <c r="K5380" t="s">
        <v>8143</v>
      </c>
      <c r="M5380" t="s">
        <v>8178</v>
      </c>
      <c r="N5380">
        <v>45386</v>
      </c>
      <c r="P5380">
        <v>45397</v>
      </c>
      <c r="Q5380">
        <v>45397</v>
      </c>
    </row>
    <row r="5381" spans="1:17">
      <c r="B5381" t="s">
        <v>7548</v>
      </c>
      <c r="C5381" t="s">
        <v>7549</v>
      </c>
      <c r="D5381" t="s">
        <v>7598</v>
      </c>
      <c r="E5381" t="s">
        <v>7599</v>
      </c>
      <c r="F5381" t="s">
        <v>65</v>
      </c>
      <c r="G5381" t="s">
        <v>66</v>
      </c>
      <c r="H5381" t="s">
        <v>15577</v>
      </c>
      <c r="I5381" t="s">
        <v>7599</v>
      </c>
      <c r="J5381" t="s">
        <v>8141</v>
      </c>
      <c r="K5381" t="s">
        <v>8143</v>
      </c>
      <c r="M5381" t="s">
        <v>8178</v>
      </c>
      <c r="N5381">
        <v>45391</v>
      </c>
      <c r="P5381">
        <v>45397</v>
      </c>
      <c r="Q5381">
        <v>45397</v>
      </c>
    </row>
    <row r="5382" spans="1:17">
      <c r="B5382" t="s">
        <v>67</v>
      </c>
      <c r="C5382" t="s">
        <v>68</v>
      </c>
      <c r="D5382" t="s">
        <v>7600</v>
      </c>
      <c r="E5382" t="s">
        <v>7601</v>
      </c>
      <c r="F5382" t="s">
        <v>65</v>
      </c>
      <c r="G5382" t="s">
        <v>66</v>
      </c>
      <c r="H5382" t="s">
        <v>15578</v>
      </c>
      <c r="I5382" t="s">
        <v>7601</v>
      </c>
      <c r="J5382" t="s">
        <v>8141</v>
      </c>
      <c r="K5382" t="s">
        <v>8160</v>
      </c>
      <c r="M5382" t="s">
        <v>8163</v>
      </c>
      <c r="N5382">
        <v>45386</v>
      </c>
      <c r="P5382">
        <v>45386</v>
      </c>
      <c r="Q5382">
        <v>45397</v>
      </c>
    </row>
    <row r="5383" spans="1:17">
      <c r="B5383" t="s">
        <v>67</v>
      </c>
      <c r="C5383" t="s">
        <v>68</v>
      </c>
      <c r="D5383" t="s">
        <v>7602</v>
      </c>
      <c r="E5383" t="s">
        <v>7603</v>
      </c>
      <c r="F5383" t="s">
        <v>65</v>
      </c>
      <c r="G5383" t="s">
        <v>66</v>
      </c>
      <c r="H5383" t="s">
        <v>15579</v>
      </c>
      <c r="I5383" t="s">
        <v>7603</v>
      </c>
      <c r="J5383" t="s">
        <v>8141</v>
      </c>
      <c r="K5383" t="s">
        <v>8230</v>
      </c>
      <c r="M5383" t="s">
        <v>8163</v>
      </c>
      <c r="N5383">
        <v>45386</v>
      </c>
      <c r="P5383">
        <v>45386</v>
      </c>
      <c r="Q5383">
        <v>45397</v>
      </c>
    </row>
    <row r="5384" spans="1:17">
      <c r="B5384" t="s">
        <v>7548</v>
      </c>
      <c r="C5384" t="s">
        <v>7549</v>
      </c>
      <c r="D5384" t="s">
        <v>7604</v>
      </c>
      <c r="E5384" t="s">
        <v>7605</v>
      </c>
      <c r="F5384" t="s">
        <v>65</v>
      </c>
      <c r="G5384" t="s">
        <v>66</v>
      </c>
      <c r="H5384" t="s">
        <v>15580</v>
      </c>
      <c r="I5384" t="s">
        <v>7605</v>
      </c>
      <c r="J5384" t="s">
        <v>8141</v>
      </c>
      <c r="K5384" t="s">
        <v>8230</v>
      </c>
      <c r="M5384" t="s">
        <v>8163</v>
      </c>
      <c r="N5384">
        <v>45391</v>
      </c>
      <c r="P5384">
        <v>45397</v>
      </c>
      <c r="Q5384">
        <v>45397</v>
      </c>
    </row>
    <row r="5385" spans="1:17">
      <c r="B5385" t="s">
        <v>67</v>
      </c>
      <c r="C5385" t="s">
        <v>68</v>
      </c>
      <c r="D5385" t="s">
        <v>7606</v>
      </c>
      <c r="E5385" t="s">
        <v>7607</v>
      </c>
      <c r="F5385" t="s">
        <v>65</v>
      </c>
      <c r="G5385" t="s">
        <v>66</v>
      </c>
      <c r="H5385" t="s">
        <v>15581</v>
      </c>
      <c r="I5385" t="s">
        <v>15582</v>
      </c>
      <c r="J5385" t="s">
        <v>8141</v>
      </c>
      <c r="K5385" t="s">
        <v>8142</v>
      </c>
      <c r="M5385" t="s">
        <v>8178</v>
      </c>
      <c r="N5385">
        <v>45386</v>
      </c>
      <c r="P5385">
        <v>45397</v>
      </c>
      <c r="Q5385">
        <v>45397</v>
      </c>
    </row>
    <row r="5386" spans="1:17">
      <c r="B5386" t="s">
        <v>67</v>
      </c>
      <c r="C5386" t="s">
        <v>68</v>
      </c>
      <c r="D5386" t="s">
        <v>7608</v>
      </c>
      <c r="E5386" t="s">
        <v>7609</v>
      </c>
      <c r="F5386" t="s">
        <v>65</v>
      </c>
      <c r="G5386" t="s">
        <v>66</v>
      </c>
      <c r="H5386" t="s">
        <v>15583</v>
      </c>
      <c r="I5386" t="s">
        <v>7609</v>
      </c>
      <c r="J5386" t="s">
        <v>8141</v>
      </c>
      <c r="K5386" t="s">
        <v>8527</v>
      </c>
      <c r="L5386" t="s">
        <v>8152</v>
      </c>
      <c r="M5386" t="s">
        <v>8152</v>
      </c>
      <c r="N5386">
        <v>45386</v>
      </c>
      <c r="O5386">
        <v>45401</v>
      </c>
      <c r="P5386">
        <v>45401</v>
      </c>
      <c r="Q5386">
        <v>45401</v>
      </c>
    </row>
    <row r="5387" spans="1:17">
      <c r="B5387" t="s">
        <v>67</v>
      </c>
      <c r="C5387" t="s">
        <v>68</v>
      </c>
      <c r="D5387" t="s">
        <v>7610</v>
      </c>
      <c r="E5387" t="s">
        <v>7609</v>
      </c>
      <c r="F5387" t="s">
        <v>65</v>
      </c>
      <c r="G5387" t="s">
        <v>66</v>
      </c>
      <c r="H5387" t="s">
        <v>15584</v>
      </c>
      <c r="I5387" t="s">
        <v>7609</v>
      </c>
      <c r="J5387" t="s">
        <v>8141</v>
      </c>
      <c r="K5387" t="s">
        <v>8181</v>
      </c>
      <c r="L5387" t="s">
        <v>8152</v>
      </c>
      <c r="M5387" t="s">
        <v>8152</v>
      </c>
      <c r="N5387">
        <v>45386</v>
      </c>
      <c r="O5387">
        <v>45401</v>
      </c>
      <c r="P5387">
        <v>45401</v>
      </c>
      <c r="Q5387">
        <v>45401</v>
      </c>
    </row>
    <row r="5388" spans="1:17">
      <c r="B5388" t="s">
        <v>67</v>
      </c>
      <c r="C5388" t="s">
        <v>68</v>
      </c>
      <c r="D5388" t="s">
        <v>7611</v>
      </c>
      <c r="E5388" t="s">
        <v>7609</v>
      </c>
      <c r="F5388" t="s">
        <v>65</v>
      </c>
      <c r="G5388" t="s">
        <v>66</v>
      </c>
      <c r="H5388" t="s">
        <v>15585</v>
      </c>
      <c r="I5388" t="s">
        <v>7609</v>
      </c>
      <c r="J5388" t="s">
        <v>8141</v>
      </c>
      <c r="K5388" t="s">
        <v>8433</v>
      </c>
      <c r="L5388" t="s">
        <v>8152</v>
      </c>
      <c r="M5388" t="s">
        <v>8152</v>
      </c>
      <c r="N5388">
        <v>45386</v>
      </c>
      <c r="O5388">
        <v>45401</v>
      </c>
      <c r="P5388">
        <v>45401</v>
      </c>
      <c r="Q5388">
        <v>45401</v>
      </c>
    </row>
    <row r="5389" spans="1:17">
      <c r="B5389" t="s">
        <v>67</v>
      </c>
      <c r="C5389" t="s">
        <v>68</v>
      </c>
      <c r="D5389" t="s">
        <v>7612</v>
      </c>
      <c r="E5389" t="s">
        <v>7609</v>
      </c>
      <c r="F5389" t="s">
        <v>65</v>
      </c>
      <c r="G5389" t="s">
        <v>66</v>
      </c>
      <c r="H5389" t="s">
        <v>15586</v>
      </c>
      <c r="I5389" t="s">
        <v>7609</v>
      </c>
      <c r="J5389" t="s">
        <v>8141</v>
      </c>
      <c r="K5389" t="s">
        <v>8163</v>
      </c>
      <c r="L5389" t="s">
        <v>8152</v>
      </c>
      <c r="M5389" t="s">
        <v>8152</v>
      </c>
      <c r="N5389">
        <v>45386</v>
      </c>
      <c r="O5389">
        <v>45401</v>
      </c>
      <c r="P5389">
        <v>45401</v>
      </c>
      <c r="Q5389">
        <v>45401</v>
      </c>
    </row>
    <row r="5390" spans="1:17">
      <c r="B5390" t="s">
        <v>67</v>
      </c>
      <c r="C5390" t="s">
        <v>68</v>
      </c>
      <c r="D5390" t="s">
        <v>7613</v>
      </c>
      <c r="E5390" t="s">
        <v>7614</v>
      </c>
      <c r="F5390" t="s">
        <v>65</v>
      </c>
      <c r="G5390" t="s">
        <v>66</v>
      </c>
      <c r="H5390" t="s">
        <v>15587</v>
      </c>
      <c r="I5390" t="s">
        <v>7614</v>
      </c>
      <c r="J5390" t="s">
        <v>8141</v>
      </c>
      <c r="K5390" t="s">
        <v>8433</v>
      </c>
      <c r="M5390" t="s">
        <v>8152</v>
      </c>
      <c r="N5390">
        <v>45387</v>
      </c>
      <c r="P5390">
        <v>45397</v>
      </c>
      <c r="Q5390">
        <v>45397</v>
      </c>
    </row>
    <row r="5391" spans="1:17">
      <c r="B5391" t="s">
        <v>67</v>
      </c>
      <c r="C5391" t="s">
        <v>68</v>
      </c>
      <c r="D5391" t="s">
        <v>7615</v>
      </c>
      <c r="E5391" t="s">
        <v>7614</v>
      </c>
      <c r="F5391" t="s">
        <v>65</v>
      </c>
      <c r="G5391" t="s">
        <v>66</v>
      </c>
      <c r="H5391" t="s">
        <v>15588</v>
      </c>
      <c r="I5391" t="s">
        <v>7614</v>
      </c>
      <c r="J5391" t="s">
        <v>8141</v>
      </c>
      <c r="K5391" t="s">
        <v>8527</v>
      </c>
      <c r="M5391" t="s">
        <v>8152</v>
      </c>
      <c r="N5391">
        <v>45387</v>
      </c>
      <c r="P5391">
        <v>45397</v>
      </c>
      <c r="Q5391">
        <v>45397</v>
      </c>
    </row>
    <row r="5392" spans="1:17">
      <c r="A5392" t="s">
        <v>20261</v>
      </c>
      <c r="B5392" t="s">
        <v>249</v>
      </c>
      <c r="C5392" t="s">
        <v>250</v>
      </c>
      <c r="D5392" t="s">
        <v>7616</v>
      </c>
      <c r="E5392" t="s">
        <v>7617</v>
      </c>
      <c r="F5392" t="s">
        <v>65</v>
      </c>
      <c r="G5392" t="s">
        <v>66</v>
      </c>
      <c r="H5392" t="s">
        <v>15589</v>
      </c>
      <c r="I5392" t="s">
        <v>7617</v>
      </c>
      <c r="J5392" t="s">
        <v>8141</v>
      </c>
      <c r="K5392" t="s">
        <v>8188</v>
      </c>
      <c r="L5392" t="s">
        <v>8230</v>
      </c>
      <c r="M5392" t="s">
        <v>8152</v>
      </c>
      <c r="N5392">
        <v>45755</v>
      </c>
      <c r="O5392">
        <v>45758</v>
      </c>
      <c r="P5392">
        <v>45758</v>
      </c>
      <c r="Q5392">
        <v>45758</v>
      </c>
    </row>
    <row r="5393" spans="1:17">
      <c r="A5393" t="s">
        <v>20262</v>
      </c>
      <c r="B5393" t="s">
        <v>119</v>
      </c>
      <c r="C5393" t="s">
        <v>120</v>
      </c>
      <c r="D5393" t="s">
        <v>7618</v>
      </c>
      <c r="E5393" t="s">
        <v>7619</v>
      </c>
      <c r="F5393" t="s">
        <v>65</v>
      </c>
      <c r="G5393" t="s">
        <v>66</v>
      </c>
      <c r="H5393" t="s">
        <v>15590</v>
      </c>
      <c r="I5393" t="s">
        <v>7619</v>
      </c>
      <c r="J5393" t="s">
        <v>8141</v>
      </c>
      <c r="K5393" t="s">
        <v>8156</v>
      </c>
      <c r="L5393" t="s">
        <v>8167</v>
      </c>
      <c r="M5393" t="s">
        <v>8152</v>
      </c>
      <c r="N5393">
        <v>45432</v>
      </c>
      <c r="O5393">
        <v>45436</v>
      </c>
      <c r="P5393">
        <v>45436</v>
      </c>
      <c r="Q5393">
        <v>45436</v>
      </c>
    </row>
    <row r="5394" spans="1:17">
      <c r="A5394" t="s">
        <v>20263</v>
      </c>
      <c r="B5394" t="s">
        <v>103</v>
      </c>
      <c r="C5394" t="s">
        <v>104</v>
      </c>
      <c r="D5394" t="s">
        <v>7620</v>
      </c>
      <c r="E5394" t="s">
        <v>7621</v>
      </c>
      <c r="F5394" t="s">
        <v>65</v>
      </c>
      <c r="G5394" t="s">
        <v>66</v>
      </c>
      <c r="H5394" t="s">
        <v>15591</v>
      </c>
      <c r="I5394" t="s">
        <v>7621</v>
      </c>
      <c r="J5394" t="s">
        <v>8141</v>
      </c>
      <c r="K5394" t="s">
        <v>8433</v>
      </c>
      <c r="L5394" t="s">
        <v>8152</v>
      </c>
      <c r="M5394" t="s">
        <v>8179</v>
      </c>
      <c r="N5394">
        <v>45412</v>
      </c>
      <c r="O5394">
        <v>45439</v>
      </c>
      <c r="P5394">
        <v>45439</v>
      </c>
      <c r="Q5394">
        <v>45439</v>
      </c>
    </row>
    <row r="5395" spans="1:17">
      <c r="A5395" t="s">
        <v>20264</v>
      </c>
      <c r="B5395" t="s">
        <v>249</v>
      </c>
      <c r="C5395" t="s">
        <v>250</v>
      </c>
      <c r="D5395" t="s">
        <v>7622</v>
      </c>
      <c r="E5395" t="s">
        <v>7621</v>
      </c>
      <c r="F5395" t="s">
        <v>65</v>
      </c>
      <c r="G5395" t="s">
        <v>66</v>
      </c>
      <c r="H5395" t="s">
        <v>15592</v>
      </c>
      <c r="I5395" t="s">
        <v>7621</v>
      </c>
      <c r="J5395" t="s">
        <v>8141</v>
      </c>
      <c r="K5395" t="s">
        <v>8433</v>
      </c>
      <c r="L5395" t="s">
        <v>8152</v>
      </c>
      <c r="M5395" t="s">
        <v>8179</v>
      </c>
      <c r="N5395">
        <v>45414</v>
      </c>
      <c r="O5395">
        <v>45439</v>
      </c>
      <c r="P5395">
        <v>45439</v>
      </c>
      <c r="Q5395">
        <v>45439</v>
      </c>
    </row>
    <row r="5396" spans="1:17">
      <c r="A5396" t="s">
        <v>20265</v>
      </c>
      <c r="B5396" t="s">
        <v>249</v>
      </c>
      <c r="C5396" t="s">
        <v>250</v>
      </c>
      <c r="D5396" t="s">
        <v>7623</v>
      </c>
      <c r="E5396" t="s">
        <v>7624</v>
      </c>
      <c r="F5396" t="s">
        <v>65</v>
      </c>
      <c r="G5396" t="s">
        <v>66</v>
      </c>
      <c r="H5396" t="s">
        <v>15593</v>
      </c>
      <c r="I5396" t="s">
        <v>7624</v>
      </c>
      <c r="J5396" t="s">
        <v>8141</v>
      </c>
      <c r="K5396" t="s">
        <v>8156</v>
      </c>
      <c r="M5396" t="s">
        <v>8167</v>
      </c>
      <c r="N5396">
        <v>45420</v>
      </c>
      <c r="P5396">
        <v>45420</v>
      </c>
      <c r="Q5396">
        <v>45471</v>
      </c>
    </row>
    <row r="5397" spans="1:17">
      <c r="A5397" t="s">
        <v>20266</v>
      </c>
      <c r="B5397" t="s">
        <v>249</v>
      </c>
      <c r="C5397" t="s">
        <v>250</v>
      </c>
      <c r="D5397" t="s">
        <v>7625</v>
      </c>
      <c r="E5397" t="s">
        <v>7626</v>
      </c>
      <c r="F5397" t="s">
        <v>65</v>
      </c>
      <c r="G5397" t="s">
        <v>66</v>
      </c>
      <c r="H5397" t="s">
        <v>15594</v>
      </c>
      <c r="I5397" t="s">
        <v>7626</v>
      </c>
      <c r="J5397" t="s">
        <v>8141</v>
      </c>
      <c r="K5397" t="s">
        <v>8258</v>
      </c>
      <c r="L5397" t="s">
        <v>8165</v>
      </c>
      <c r="M5397" t="s">
        <v>8179</v>
      </c>
      <c r="N5397">
        <v>45414</v>
      </c>
      <c r="O5397">
        <v>45414</v>
      </c>
      <c r="P5397">
        <v>45414</v>
      </c>
      <c r="Q5397">
        <v>45414</v>
      </c>
    </row>
    <row r="5398" spans="1:17">
      <c r="A5398" t="s">
        <v>20267</v>
      </c>
      <c r="B5398" t="s">
        <v>249</v>
      </c>
      <c r="C5398" t="s">
        <v>250</v>
      </c>
      <c r="D5398" t="s">
        <v>7627</v>
      </c>
      <c r="E5398" t="s">
        <v>7628</v>
      </c>
      <c r="F5398" t="s">
        <v>65</v>
      </c>
      <c r="G5398" t="s">
        <v>66</v>
      </c>
      <c r="H5398" t="s">
        <v>15595</v>
      </c>
      <c r="I5398" t="s">
        <v>7628</v>
      </c>
      <c r="J5398" t="s">
        <v>8141</v>
      </c>
      <c r="K5398" t="s">
        <v>8167</v>
      </c>
      <c r="M5398" t="s">
        <v>8156</v>
      </c>
      <c r="N5398">
        <v>45421</v>
      </c>
      <c r="P5398">
        <v>45444</v>
      </c>
      <c r="Q5398">
        <v>45444</v>
      </c>
    </row>
    <row r="5399" spans="1:17">
      <c r="B5399" t="s">
        <v>67</v>
      </c>
      <c r="C5399" t="s">
        <v>68</v>
      </c>
      <c r="D5399" t="s">
        <v>7629</v>
      </c>
      <c r="E5399" t="s">
        <v>7630</v>
      </c>
      <c r="F5399" t="s">
        <v>65</v>
      </c>
      <c r="G5399" t="s">
        <v>66</v>
      </c>
      <c r="H5399" t="s">
        <v>15596</v>
      </c>
      <c r="I5399" t="s">
        <v>7630</v>
      </c>
      <c r="J5399" t="s">
        <v>8141</v>
      </c>
      <c r="K5399" t="s">
        <v>8156</v>
      </c>
      <c r="M5399" t="s">
        <v>8165</v>
      </c>
      <c r="N5399">
        <v>45386</v>
      </c>
      <c r="P5399">
        <v>45397</v>
      </c>
      <c r="Q5399">
        <v>45398</v>
      </c>
    </row>
    <row r="5400" spans="1:17">
      <c r="B5400" t="s">
        <v>67</v>
      </c>
      <c r="C5400" t="s">
        <v>68</v>
      </c>
      <c r="D5400" t="s">
        <v>7631</v>
      </c>
      <c r="E5400" t="s">
        <v>7632</v>
      </c>
      <c r="F5400" t="s">
        <v>65</v>
      </c>
      <c r="G5400" t="s">
        <v>66</v>
      </c>
      <c r="H5400" t="s">
        <v>15597</v>
      </c>
      <c r="I5400" t="s">
        <v>15598</v>
      </c>
      <c r="J5400" t="s">
        <v>8141</v>
      </c>
      <c r="K5400" t="s">
        <v>8164</v>
      </c>
      <c r="M5400" t="s">
        <v>8163</v>
      </c>
      <c r="N5400">
        <v>45386</v>
      </c>
      <c r="P5400">
        <v>45386</v>
      </c>
      <c r="Q5400">
        <v>45397</v>
      </c>
    </row>
    <row r="5401" spans="1:17">
      <c r="B5401" t="s">
        <v>85</v>
      </c>
      <c r="C5401" t="s">
        <v>86</v>
      </c>
      <c r="D5401" t="s">
        <v>7633</v>
      </c>
      <c r="E5401" t="s">
        <v>7634</v>
      </c>
      <c r="F5401" t="s">
        <v>65</v>
      </c>
      <c r="G5401" t="s">
        <v>66</v>
      </c>
      <c r="H5401" t="s">
        <v>15599</v>
      </c>
      <c r="I5401" t="s">
        <v>7634</v>
      </c>
      <c r="J5401" t="s">
        <v>8141</v>
      </c>
      <c r="K5401" t="s">
        <v>8164</v>
      </c>
      <c r="L5401" t="s">
        <v>8163</v>
      </c>
      <c r="M5401" t="s">
        <v>8165</v>
      </c>
      <c r="N5401">
        <v>45096.375</v>
      </c>
      <c r="O5401">
        <v>45096.375</v>
      </c>
      <c r="P5401">
        <v>45103.375</v>
      </c>
      <c r="Q5401">
        <v>45103.375</v>
      </c>
    </row>
    <row r="5402" spans="1:17">
      <c r="B5402" t="s">
        <v>85</v>
      </c>
      <c r="C5402" t="s">
        <v>86</v>
      </c>
      <c r="D5402" t="s">
        <v>7633</v>
      </c>
      <c r="E5402" t="s">
        <v>7634</v>
      </c>
      <c r="F5402" t="s">
        <v>65</v>
      </c>
      <c r="G5402" t="s">
        <v>66</v>
      </c>
      <c r="H5402" t="s">
        <v>15600</v>
      </c>
      <c r="I5402" t="s">
        <v>15601</v>
      </c>
      <c r="J5402" t="s">
        <v>8255</v>
      </c>
      <c r="K5402" t="s">
        <v>8164</v>
      </c>
      <c r="L5402" t="s">
        <v>8163</v>
      </c>
      <c r="M5402" t="s">
        <v>8152</v>
      </c>
      <c r="N5402">
        <v>45096.375</v>
      </c>
      <c r="O5402">
        <v>45096.375</v>
      </c>
      <c r="P5402">
        <v>45098.375</v>
      </c>
      <c r="Q5402">
        <v>45098.375</v>
      </c>
    </row>
    <row r="5403" spans="1:17">
      <c r="B5403" t="s">
        <v>85</v>
      </c>
      <c r="C5403" t="s">
        <v>86</v>
      </c>
      <c r="D5403" t="s">
        <v>7633</v>
      </c>
      <c r="E5403" t="s">
        <v>7634</v>
      </c>
      <c r="F5403" t="s">
        <v>65</v>
      </c>
      <c r="G5403" t="s">
        <v>66</v>
      </c>
      <c r="H5403" t="s">
        <v>15602</v>
      </c>
      <c r="I5403" t="s">
        <v>15603</v>
      </c>
      <c r="J5403" t="s">
        <v>8141</v>
      </c>
      <c r="K5403" t="s">
        <v>8164</v>
      </c>
      <c r="L5403" t="s">
        <v>8163</v>
      </c>
      <c r="M5403" t="s">
        <v>8165</v>
      </c>
      <c r="N5403">
        <v>45096.375</v>
      </c>
      <c r="O5403">
        <v>45096.375</v>
      </c>
      <c r="P5403">
        <v>45098.375</v>
      </c>
      <c r="Q5403">
        <v>45103.375</v>
      </c>
    </row>
    <row r="5404" spans="1:17">
      <c r="A5404" t="s">
        <v>20268</v>
      </c>
      <c r="B5404" t="s">
        <v>249</v>
      </c>
      <c r="C5404" t="s">
        <v>250</v>
      </c>
      <c r="D5404" t="s">
        <v>7635</v>
      </c>
      <c r="E5404" t="s">
        <v>7636</v>
      </c>
      <c r="F5404" t="s">
        <v>65</v>
      </c>
      <c r="G5404" t="s">
        <v>66</v>
      </c>
      <c r="H5404" t="s">
        <v>15604</v>
      </c>
      <c r="I5404" t="s">
        <v>7636</v>
      </c>
      <c r="J5404" t="s">
        <v>8141</v>
      </c>
      <c r="K5404" t="s">
        <v>8208</v>
      </c>
      <c r="L5404" t="s">
        <v>8188</v>
      </c>
      <c r="M5404" t="s">
        <v>8152</v>
      </c>
      <c r="N5404">
        <v>45755</v>
      </c>
      <c r="O5404">
        <v>45758</v>
      </c>
      <c r="P5404">
        <v>45758</v>
      </c>
      <c r="Q5404">
        <v>45758</v>
      </c>
    </row>
    <row r="5405" spans="1:17">
      <c r="A5405" t="s">
        <v>20269</v>
      </c>
      <c r="B5405" t="s">
        <v>249</v>
      </c>
      <c r="C5405" t="s">
        <v>250</v>
      </c>
      <c r="D5405" t="s">
        <v>7637</v>
      </c>
      <c r="E5405" t="s">
        <v>7638</v>
      </c>
      <c r="F5405" t="s">
        <v>65</v>
      </c>
      <c r="G5405" t="s">
        <v>66</v>
      </c>
      <c r="H5405" t="s">
        <v>15605</v>
      </c>
      <c r="I5405" t="s">
        <v>7638</v>
      </c>
      <c r="J5405" t="s">
        <v>8141</v>
      </c>
      <c r="K5405" t="s">
        <v>8230</v>
      </c>
      <c r="L5405" t="s">
        <v>8164</v>
      </c>
      <c r="M5405" t="s">
        <v>8152</v>
      </c>
      <c r="N5405">
        <v>45747</v>
      </c>
      <c r="O5405">
        <v>45807</v>
      </c>
      <c r="P5405">
        <v>45807</v>
      </c>
      <c r="Q5405">
        <v>45807</v>
      </c>
    </row>
    <row r="5406" spans="1:17">
      <c r="B5406" t="s">
        <v>103</v>
      </c>
      <c r="C5406" t="s">
        <v>104</v>
      </c>
      <c r="D5406" t="s">
        <v>7639</v>
      </c>
      <c r="E5406" t="s">
        <v>7640</v>
      </c>
      <c r="F5406" t="s">
        <v>65</v>
      </c>
      <c r="G5406" t="s">
        <v>66</v>
      </c>
      <c r="H5406" t="s">
        <v>15606</v>
      </c>
      <c r="I5406" t="s">
        <v>7640</v>
      </c>
      <c r="J5406" t="s">
        <v>8141</v>
      </c>
      <c r="K5406" t="s">
        <v>8181</v>
      </c>
      <c r="L5406" t="s">
        <v>8164</v>
      </c>
      <c r="M5406" t="s">
        <v>8152</v>
      </c>
      <c r="N5406">
        <v>45258.375</v>
      </c>
      <c r="O5406">
        <v>45258.375</v>
      </c>
      <c r="P5406">
        <v>45289.375</v>
      </c>
      <c r="Q5406">
        <v>45289.375</v>
      </c>
    </row>
    <row r="5407" spans="1:17">
      <c r="A5407" t="s">
        <v>20270</v>
      </c>
      <c r="B5407" t="s">
        <v>249</v>
      </c>
      <c r="C5407" t="s">
        <v>250</v>
      </c>
      <c r="D5407" t="s">
        <v>7641</v>
      </c>
      <c r="E5407" t="s">
        <v>7642</v>
      </c>
      <c r="F5407" t="s">
        <v>65</v>
      </c>
      <c r="G5407" t="s">
        <v>66</v>
      </c>
      <c r="H5407" t="s">
        <v>15607</v>
      </c>
      <c r="I5407" t="s">
        <v>7642</v>
      </c>
      <c r="J5407" t="s">
        <v>8141</v>
      </c>
      <c r="K5407" t="s">
        <v>8208</v>
      </c>
      <c r="L5407" t="s">
        <v>8188</v>
      </c>
      <c r="M5407" t="s">
        <v>8152</v>
      </c>
      <c r="N5407">
        <v>45747</v>
      </c>
      <c r="O5407">
        <v>45807</v>
      </c>
      <c r="P5407">
        <v>45807</v>
      </c>
      <c r="Q5407">
        <v>45807</v>
      </c>
    </row>
    <row r="5408" spans="1:17">
      <c r="A5408" t="s">
        <v>20271</v>
      </c>
      <c r="B5408" t="s">
        <v>85</v>
      </c>
      <c r="C5408" t="s">
        <v>86</v>
      </c>
      <c r="D5408" t="s">
        <v>7643</v>
      </c>
      <c r="E5408" t="s">
        <v>86</v>
      </c>
      <c r="F5408" t="s">
        <v>65</v>
      </c>
      <c r="G5408" t="s">
        <v>66</v>
      </c>
      <c r="H5408" t="s">
        <v>15608</v>
      </c>
      <c r="I5408" t="s">
        <v>15609</v>
      </c>
      <c r="J5408" t="s">
        <v>8141</v>
      </c>
      <c r="K5408" t="s">
        <v>8164</v>
      </c>
      <c r="L5408" t="s">
        <v>8230</v>
      </c>
      <c r="M5408" t="s">
        <v>8208</v>
      </c>
      <c r="N5408">
        <v>46066</v>
      </c>
      <c r="O5408">
        <v>46066</v>
      </c>
      <c r="P5408">
        <v>46066</v>
      </c>
      <c r="Q5408">
        <v>46066</v>
      </c>
    </row>
    <row r="5409" spans="1:17">
      <c r="A5409" t="s">
        <v>20271</v>
      </c>
      <c r="B5409" t="s">
        <v>85</v>
      </c>
      <c r="C5409" t="s">
        <v>86</v>
      </c>
      <c r="D5409" t="s">
        <v>7643</v>
      </c>
      <c r="E5409" t="s">
        <v>86</v>
      </c>
      <c r="F5409" t="s">
        <v>65</v>
      </c>
      <c r="G5409" t="s">
        <v>66</v>
      </c>
      <c r="H5409" t="s">
        <v>15610</v>
      </c>
      <c r="I5409" t="s">
        <v>15611</v>
      </c>
      <c r="J5409" t="s">
        <v>8141</v>
      </c>
      <c r="K5409" t="s">
        <v>8152</v>
      </c>
      <c r="L5409" t="s">
        <v>8208</v>
      </c>
      <c r="N5409">
        <v>46066</v>
      </c>
      <c r="O5409">
        <v>46066</v>
      </c>
      <c r="Q5409">
        <v>46066</v>
      </c>
    </row>
    <row r="5410" spans="1:17">
      <c r="A5410" t="s">
        <v>20271</v>
      </c>
      <c r="B5410" t="s">
        <v>85</v>
      </c>
      <c r="C5410" t="s">
        <v>86</v>
      </c>
      <c r="D5410" t="s">
        <v>7643</v>
      </c>
      <c r="E5410" t="s">
        <v>86</v>
      </c>
      <c r="F5410" t="s">
        <v>65</v>
      </c>
      <c r="G5410" t="s">
        <v>66</v>
      </c>
      <c r="H5410" t="s">
        <v>15612</v>
      </c>
      <c r="I5410" t="s">
        <v>15613</v>
      </c>
      <c r="J5410" t="s">
        <v>8141</v>
      </c>
      <c r="K5410" t="s">
        <v>8188</v>
      </c>
      <c r="L5410" t="s">
        <v>8208</v>
      </c>
      <c r="N5410">
        <v>46066</v>
      </c>
      <c r="O5410">
        <v>46066</v>
      </c>
      <c r="Q5410">
        <v>46066</v>
      </c>
    </row>
    <row r="5411" spans="1:17">
      <c r="A5411" t="s">
        <v>20271</v>
      </c>
      <c r="B5411" t="s">
        <v>85</v>
      </c>
      <c r="C5411" t="s">
        <v>86</v>
      </c>
      <c r="D5411" t="s">
        <v>7643</v>
      </c>
      <c r="E5411" t="s">
        <v>86</v>
      </c>
      <c r="F5411" t="s">
        <v>65</v>
      </c>
      <c r="G5411" t="s">
        <v>66</v>
      </c>
      <c r="H5411" t="s">
        <v>15614</v>
      </c>
      <c r="I5411" t="s">
        <v>15615</v>
      </c>
      <c r="J5411" t="s">
        <v>8141</v>
      </c>
      <c r="K5411" t="s">
        <v>8208</v>
      </c>
      <c r="L5411" t="s">
        <v>8433</v>
      </c>
      <c r="N5411">
        <v>46066</v>
      </c>
      <c r="O5411">
        <v>46066</v>
      </c>
      <c r="Q5411">
        <v>46066</v>
      </c>
    </row>
    <row r="5412" spans="1:17">
      <c r="A5412" t="s">
        <v>20271</v>
      </c>
      <c r="B5412" t="s">
        <v>85</v>
      </c>
      <c r="C5412" t="s">
        <v>86</v>
      </c>
      <c r="D5412" t="s">
        <v>7643</v>
      </c>
      <c r="E5412" t="s">
        <v>86</v>
      </c>
      <c r="F5412" t="s">
        <v>65</v>
      </c>
      <c r="G5412" t="s">
        <v>66</v>
      </c>
      <c r="H5412" t="s">
        <v>15616</v>
      </c>
      <c r="I5412" t="s">
        <v>15617</v>
      </c>
      <c r="J5412" t="s">
        <v>8141</v>
      </c>
      <c r="K5412" t="s">
        <v>8433</v>
      </c>
      <c r="L5412" t="s">
        <v>8164</v>
      </c>
      <c r="N5412">
        <v>46066</v>
      </c>
      <c r="O5412">
        <v>46066</v>
      </c>
      <c r="Q5412">
        <v>46066</v>
      </c>
    </row>
    <row r="5413" spans="1:17">
      <c r="A5413" t="s">
        <v>20272</v>
      </c>
      <c r="B5413" t="s">
        <v>85</v>
      </c>
      <c r="C5413" t="s">
        <v>86</v>
      </c>
      <c r="D5413" t="s">
        <v>7644</v>
      </c>
      <c r="E5413" t="s">
        <v>7645</v>
      </c>
      <c r="F5413" t="s">
        <v>65</v>
      </c>
      <c r="G5413" t="s">
        <v>66</v>
      </c>
      <c r="H5413" t="s">
        <v>15618</v>
      </c>
      <c r="I5413" t="s">
        <v>15619</v>
      </c>
      <c r="J5413" t="s">
        <v>8141</v>
      </c>
      <c r="K5413" t="s">
        <v>8164</v>
      </c>
      <c r="L5413" t="s">
        <v>8433</v>
      </c>
      <c r="N5413">
        <v>45986</v>
      </c>
      <c r="O5413">
        <v>45989</v>
      </c>
      <c r="Q5413">
        <v>45992</v>
      </c>
    </row>
    <row r="5414" spans="1:17">
      <c r="A5414" t="s">
        <v>20272</v>
      </c>
      <c r="B5414" t="s">
        <v>85</v>
      </c>
      <c r="C5414" t="s">
        <v>86</v>
      </c>
      <c r="D5414" t="s">
        <v>7644</v>
      </c>
      <c r="E5414" t="s">
        <v>7645</v>
      </c>
      <c r="F5414" t="s">
        <v>65</v>
      </c>
      <c r="G5414" t="s">
        <v>66</v>
      </c>
      <c r="H5414" t="s">
        <v>15620</v>
      </c>
      <c r="I5414" t="s">
        <v>15621</v>
      </c>
      <c r="J5414" t="s">
        <v>8141</v>
      </c>
      <c r="K5414" t="s">
        <v>8188</v>
      </c>
      <c r="L5414" t="s">
        <v>8230</v>
      </c>
      <c r="N5414">
        <v>45986</v>
      </c>
      <c r="O5414">
        <v>45989</v>
      </c>
      <c r="Q5414">
        <v>45989</v>
      </c>
    </row>
    <row r="5415" spans="1:17">
      <c r="A5415" t="s">
        <v>20272</v>
      </c>
      <c r="B5415" t="s">
        <v>85</v>
      </c>
      <c r="C5415" t="s">
        <v>86</v>
      </c>
      <c r="D5415" t="s">
        <v>7644</v>
      </c>
      <c r="E5415" t="s">
        <v>7645</v>
      </c>
      <c r="F5415" t="s">
        <v>65</v>
      </c>
      <c r="G5415" t="s">
        <v>66</v>
      </c>
      <c r="H5415" t="s">
        <v>15622</v>
      </c>
      <c r="I5415" t="s">
        <v>15623</v>
      </c>
      <c r="J5415" t="s">
        <v>8141</v>
      </c>
      <c r="K5415" t="s">
        <v>8230</v>
      </c>
      <c r="L5415" t="s">
        <v>8164</v>
      </c>
      <c r="N5415">
        <v>45986</v>
      </c>
      <c r="O5415">
        <v>45989</v>
      </c>
      <c r="Q5415">
        <v>45989</v>
      </c>
    </row>
    <row r="5416" spans="1:17">
      <c r="A5416" t="s">
        <v>20272</v>
      </c>
      <c r="B5416" t="s">
        <v>85</v>
      </c>
      <c r="C5416" t="s">
        <v>86</v>
      </c>
      <c r="D5416" t="s">
        <v>7644</v>
      </c>
      <c r="E5416" t="s">
        <v>7645</v>
      </c>
      <c r="F5416" t="s">
        <v>65</v>
      </c>
      <c r="G5416" t="s">
        <v>66</v>
      </c>
      <c r="H5416" t="s">
        <v>15624</v>
      </c>
      <c r="I5416" t="s">
        <v>15625</v>
      </c>
      <c r="J5416" t="s">
        <v>8141</v>
      </c>
      <c r="K5416" t="s">
        <v>8152</v>
      </c>
      <c r="L5416" t="s">
        <v>8208</v>
      </c>
      <c r="N5416">
        <v>45986</v>
      </c>
      <c r="O5416">
        <v>45989</v>
      </c>
      <c r="Q5416">
        <v>45989</v>
      </c>
    </row>
    <row r="5417" spans="1:17">
      <c r="A5417" t="s">
        <v>20273</v>
      </c>
      <c r="B5417" t="s">
        <v>85</v>
      </c>
      <c r="C5417" t="s">
        <v>86</v>
      </c>
      <c r="D5417" t="s">
        <v>7646</v>
      </c>
      <c r="E5417" t="s">
        <v>7647</v>
      </c>
      <c r="F5417" t="s">
        <v>65</v>
      </c>
      <c r="G5417" t="s">
        <v>66</v>
      </c>
      <c r="H5417" t="s">
        <v>15626</v>
      </c>
      <c r="I5417" t="s">
        <v>15627</v>
      </c>
      <c r="J5417" t="s">
        <v>8141</v>
      </c>
      <c r="K5417" t="s">
        <v>8152</v>
      </c>
      <c r="L5417" t="s">
        <v>8164</v>
      </c>
      <c r="M5417" t="s">
        <v>8208</v>
      </c>
      <c r="N5417">
        <v>46003</v>
      </c>
      <c r="O5417">
        <v>46003</v>
      </c>
      <c r="P5417">
        <v>46003</v>
      </c>
      <c r="Q5417">
        <v>46003</v>
      </c>
    </row>
    <row r="5418" spans="1:17">
      <c r="A5418" t="s">
        <v>20273</v>
      </c>
      <c r="B5418" t="s">
        <v>85</v>
      </c>
      <c r="C5418" t="s">
        <v>86</v>
      </c>
      <c r="D5418" t="s">
        <v>7646</v>
      </c>
      <c r="E5418" t="s">
        <v>7647</v>
      </c>
      <c r="F5418" t="s">
        <v>65</v>
      </c>
      <c r="G5418" t="s">
        <v>66</v>
      </c>
      <c r="H5418" t="s">
        <v>15628</v>
      </c>
      <c r="I5418" t="s">
        <v>15629</v>
      </c>
      <c r="J5418" t="s">
        <v>8141</v>
      </c>
      <c r="K5418" t="s">
        <v>8230</v>
      </c>
      <c r="L5418" t="s">
        <v>8433</v>
      </c>
      <c r="N5418">
        <v>46003</v>
      </c>
      <c r="O5418">
        <v>46003</v>
      </c>
      <c r="Q5418">
        <v>46003</v>
      </c>
    </row>
    <row r="5419" spans="1:17">
      <c r="A5419" t="s">
        <v>20273</v>
      </c>
      <c r="B5419" t="s">
        <v>85</v>
      </c>
      <c r="C5419" t="s">
        <v>86</v>
      </c>
      <c r="D5419" t="s">
        <v>7646</v>
      </c>
      <c r="E5419" t="s">
        <v>7647</v>
      </c>
      <c r="F5419" t="s">
        <v>65</v>
      </c>
      <c r="G5419" t="s">
        <v>66</v>
      </c>
      <c r="H5419" t="s">
        <v>15630</v>
      </c>
      <c r="I5419" t="s">
        <v>15631</v>
      </c>
      <c r="J5419" t="s">
        <v>8141</v>
      </c>
      <c r="K5419" t="s">
        <v>8164</v>
      </c>
      <c r="L5419" t="s">
        <v>8230</v>
      </c>
      <c r="N5419">
        <v>46003</v>
      </c>
      <c r="O5419">
        <v>46003</v>
      </c>
      <c r="Q5419">
        <v>46003</v>
      </c>
    </row>
    <row r="5420" spans="1:17">
      <c r="A5420" t="s">
        <v>20273</v>
      </c>
      <c r="B5420" t="s">
        <v>85</v>
      </c>
      <c r="C5420" t="s">
        <v>86</v>
      </c>
      <c r="D5420" t="s">
        <v>7646</v>
      </c>
      <c r="E5420" t="s">
        <v>7647</v>
      </c>
      <c r="F5420" t="s">
        <v>65</v>
      </c>
      <c r="G5420" t="s">
        <v>66</v>
      </c>
      <c r="H5420" t="s">
        <v>15632</v>
      </c>
      <c r="I5420" t="s">
        <v>15633</v>
      </c>
      <c r="J5420" t="s">
        <v>8141</v>
      </c>
      <c r="K5420" t="s">
        <v>8433</v>
      </c>
      <c r="L5420" t="s">
        <v>8208</v>
      </c>
      <c r="N5420">
        <v>46003</v>
      </c>
      <c r="O5420">
        <v>46003</v>
      </c>
      <c r="Q5420">
        <v>46003</v>
      </c>
    </row>
    <row r="5421" spans="1:17">
      <c r="A5421" t="s">
        <v>20273</v>
      </c>
      <c r="B5421" t="s">
        <v>85</v>
      </c>
      <c r="C5421" t="s">
        <v>86</v>
      </c>
      <c r="D5421" t="s">
        <v>7646</v>
      </c>
      <c r="E5421" t="s">
        <v>7647</v>
      </c>
      <c r="F5421" t="s">
        <v>65</v>
      </c>
      <c r="G5421" t="s">
        <v>66</v>
      </c>
      <c r="H5421" t="s">
        <v>15634</v>
      </c>
      <c r="I5421" t="s">
        <v>15635</v>
      </c>
      <c r="J5421" t="s">
        <v>8141</v>
      </c>
      <c r="K5421" t="s">
        <v>8188</v>
      </c>
      <c r="L5421" t="s">
        <v>8152</v>
      </c>
      <c r="N5421">
        <v>46008</v>
      </c>
      <c r="O5421">
        <v>46008</v>
      </c>
      <c r="Q5421">
        <v>46008</v>
      </c>
    </row>
    <row r="5422" spans="1:17">
      <c r="A5422" t="s">
        <v>20274</v>
      </c>
      <c r="B5422" t="s">
        <v>85</v>
      </c>
      <c r="C5422" t="s">
        <v>86</v>
      </c>
      <c r="D5422" t="s">
        <v>7648</v>
      </c>
      <c r="E5422" t="s">
        <v>7649</v>
      </c>
      <c r="F5422" t="s">
        <v>65</v>
      </c>
      <c r="G5422" t="s">
        <v>66</v>
      </c>
      <c r="H5422" t="s">
        <v>15636</v>
      </c>
      <c r="I5422" t="s">
        <v>15637</v>
      </c>
      <c r="J5422" t="s">
        <v>8141</v>
      </c>
      <c r="K5422" t="s">
        <v>8433</v>
      </c>
      <c r="L5422" t="s">
        <v>8152</v>
      </c>
      <c r="M5422" t="s">
        <v>8208</v>
      </c>
      <c r="N5422">
        <v>46052</v>
      </c>
      <c r="O5422">
        <v>46052</v>
      </c>
      <c r="P5422">
        <v>46052</v>
      </c>
      <c r="Q5422">
        <v>46052</v>
      </c>
    </row>
    <row r="5423" spans="1:17">
      <c r="A5423" t="s">
        <v>20274</v>
      </c>
      <c r="B5423" t="s">
        <v>85</v>
      </c>
      <c r="C5423" t="s">
        <v>86</v>
      </c>
      <c r="D5423" t="s">
        <v>7648</v>
      </c>
      <c r="E5423" t="s">
        <v>7649</v>
      </c>
      <c r="F5423" t="s">
        <v>65</v>
      </c>
      <c r="G5423" t="s">
        <v>66</v>
      </c>
      <c r="H5423" t="s">
        <v>15638</v>
      </c>
      <c r="I5423" t="s">
        <v>15639</v>
      </c>
      <c r="J5423" t="s">
        <v>8141</v>
      </c>
      <c r="K5423" t="s">
        <v>8152</v>
      </c>
      <c r="L5423" t="s">
        <v>8208</v>
      </c>
      <c r="N5423">
        <v>46052</v>
      </c>
      <c r="O5423">
        <v>46052</v>
      </c>
      <c r="Q5423">
        <v>46052</v>
      </c>
    </row>
    <row r="5424" spans="1:17">
      <c r="A5424" t="s">
        <v>20274</v>
      </c>
      <c r="B5424" t="s">
        <v>85</v>
      </c>
      <c r="C5424" t="s">
        <v>86</v>
      </c>
      <c r="D5424" t="s">
        <v>7648</v>
      </c>
      <c r="E5424" t="s">
        <v>7649</v>
      </c>
      <c r="F5424" t="s">
        <v>65</v>
      </c>
      <c r="G5424" t="s">
        <v>66</v>
      </c>
      <c r="H5424" t="s">
        <v>15640</v>
      </c>
      <c r="I5424" t="s">
        <v>15641</v>
      </c>
      <c r="J5424" t="s">
        <v>8141</v>
      </c>
      <c r="K5424" t="s">
        <v>8230</v>
      </c>
      <c r="L5424" t="s">
        <v>8164</v>
      </c>
      <c r="N5424">
        <v>46052</v>
      </c>
      <c r="O5424">
        <v>46052</v>
      </c>
      <c r="Q5424">
        <v>46052</v>
      </c>
    </row>
    <row r="5425" spans="1:17">
      <c r="A5425" t="s">
        <v>20274</v>
      </c>
      <c r="B5425" t="s">
        <v>85</v>
      </c>
      <c r="C5425" t="s">
        <v>86</v>
      </c>
      <c r="D5425" t="s">
        <v>7648</v>
      </c>
      <c r="E5425" t="s">
        <v>7649</v>
      </c>
      <c r="F5425" t="s">
        <v>65</v>
      </c>
      <c r="G5425" t="s">
        <v>66</v>
      </c>
      <c r="H5425" t="s">
        <v>15642</v>
      </c>
      <c r="I5425" t="s">
        <v>15643</v>
      </c>
      <c r="J5425" t="s">
        <v>8141</v>
      </c>
      <c r="K5425" t="s">
        <v>8208</v>
      </c>
      <c r="L5425" t="s">
        <v>8230</v>
      </c>
      <c r="N5425">
        <v>46052</v>
      </c>
      <c r="O5425">
        <v>46052</v>
      </c>
      <c r="Q5425">
        <v>46052</v>
      </c>
    </row>
    <row r="5426" spans="1:17">
      <c r="A5426" t="s">
        <v>20274</v>
      </c>
      <c r="B5426" t="s">
        <v>85</v>
      </c>
      <c r="C5426" t="s">
        <v>86</v>
      </c>
      <c r="D5426" t="s">
        <v>7648</v>
      </c>
      <c r="E5426" t="s">
        <v>7649</v>
      </c>
      <c r="F5426" t="s">
        <v>65</v>
      </c>
      <c r="G5426" t="s">
        <v>66</v>
      </c>
      <c r="H5426" t="s">
        <v>15644</v>
      </c>
      <c r="I5426" t="s">
        <v>15645</v>
      </c>
      <c r="J5426" t="s">
        <v>8141</v>
      </c>
      <c r="K5426" t="s">
        <v>8188</v>
      </c>
      <c r="L5426" t="s">
        <v>8433</v>
      </c>
      <c r="N5426">
        <v>46052</v>
      </c>
      <c r="O5426">
        <v>46052</v>
      </c>
      <c r="Q5426">
        <v>46052</v>
      </c>
    </row>
    <row r="5427" spans="1:17">
      <c r="A5427" t="s">
        <v>20275</v>
      </c>
      <c r="B5427" t="s">
        <v>85</v>
      </c>
      <c r="C5427" t="s">
        <v>86</v>
      </c>
      <c r="D5427" t="s">
        <v>7650</v>
      </c>
      <c r="E5427" t="s">
        <v>7651</v>
      </c>
      <c r="F5427" t="s">
        <v>65</v>
      </c>
      <c r="G5427" t="s">
        <v>66</v>
      </c>
      <c r="H5427" t="s">
        <v>15646</v>
      </c>
      <c r="I5427" t="s">
        <v>7651</v>
      </c>
      <c r="J5427" t="s">
        <v>8141</v>
      </c>
      <c r="K5427" t="s">
        <v>8433</v>
      </c>
      <c r="L5427" t="s">
        <v>8156</v>
      </c>
      <c r="N5427">
        <v>45622</v>
      </c>
      <c r="O5427">
        <v>45622</v>
      </c>
      <c r="Q5427">
        <v>45622</v>
      </c>
    </row>
    <row r="5428" spans="1:17">
      <c r="A5428" t="s">
        <v>20276</v>
      </c>
      <c r="B5428" t="s">
        <v>85</v>
      </c>
      <c r="C5428" t="s">
        <v>86</v>
      </c>
      <c r="D5428" t="s">
        <v>7652</v>
      </c>
      <c r="E5428" t="s">
        <v>7653</v>
      </c>
      <c r="F5428" t="s">
        <v>65</v>
      </c>
      <c r="G5428" t="s">
        <v>66</v>
      </c>
      <c r="H5428" t="s">
        <v>15647</v>
      </c>
      <c r="I5428" t="s">
        <v>7653</v>
      </c>
      <c r="J5428" t="s">
        <v>8255</v>
      </c>
      <c r="K5428" t="s">
        <v>8179</v>
      </c>
      <c r="M5428" t="s">
        <v>8179</v>
      </c>
      <c r="N5428">
        <v>45768</v>
      </c>
      <c r="P5428">
        <v>45768</v>
      </c>
      <c r="Q5428">
        <v>45768</v>
      </c>
    </row>
    <row r="5429" spans="1:17">
      <c r="A5429" t="s">
        <v>20277</v>
      </c>
      <c r="B5429" t="s">
        <v>249</v>
      </c>
      <c r="C5429" t="s">
        <v>250</v>
      </c>
      <c r="D5429" t="s">
        <v>7654</v>
      </c>
      <c r="E5429" t="s">
        <v>7655</v>
      </c>
      <c r="F5429" t="s">
        <v>65</v>
      </c>
      <c r="G5429" t="s">
        <v>66</v>
      </c>
      <c r="H5429" t="s">
        <v>15648</v>
      </c>
      <c r="I5429" t="s">
        <v>7655</v>
      </c>
      <c r="J5429" t="s">
        <v>8141</v>
      </c>
      <c r="K5429" t="s">
        <v>8164</v>
      </c>
      <c r="L5429" t="s">
        <v>8230</v>
      </c>
      <c r="M5429" t="s">
        <v>8152</v>
      </c>
      <c r="N5429">
        <v>45777</v>
      </c>
      <c r="O5429">
        <v>45793</v>
      </c>
      <c r="P5429">
        <v>45793</v>
      </c>
      <c r="Q5429">
        <v>45793</v>
      </c>
    </row>
    <row r="5430" spans="1:17">
      <c r="B5430" t="s">
        <v>320</v>
      </c>
      <c r="C5430" t="s">
        <v>321</v>
      </c>
      <c r="D5430" t="s">
        <v>7656</v>
      </c>
      <c r="E5430" t="s">
        <v>7657</v>
      </c>
      <c r="F5430" t="s">
        <v>65</v>
      </c>
      <c r="G5430" t="s">
        <v>66</v>
      </c>
      <c r="H5430" t="s">
        <v>15649</v>
      </c>
      <c r="I5430" t="s">
        <v>15650</v>
      </c>
      <c r="J5430" t="s">
        <v>8141</v>
      </c>
      <c r="K5430" t="s">
        <v>8159</v>
      </c>
      <c r="L5430" t="s">
        <v>8241</v>
      </c>
      <c r="M5430" t="s">
        <v>8179</v>
      </c>
      <c r="N5430">
        <v>44879.375</v>
      </c>
      <c r="O5430">
        <v>44886.375</v>
      </c>
      <c r="P5430">
        <v>44890.375</v>
      </c>
      <c r="Q5430">
        <v>44890.375</v>
      </c>
    </row>
    <row r="5431" spans="1:17">
      <c r="A5431" t="s">
        <v>20278</v>
      </c>
      <c r="B5431" t="s">
        <v>71</v>
      </c>
      <c r="C5431" t="s">
        <v>72</v>
      </c>
      <c r="D5431" t="s">
        <v>7658</v>
      </c>
      <c r="E5431" t="s">
        <v>7659</v>
      </c>
      <c r="F5431" t="s">
        <v>65</v>
      </c>
      <c r="G5431" t="s">
        <v>66</v>
      </c>
      <c r="H5431" t="s">
        <v>15651</v>
      </c>
      <c r="I5431" t="s">
        <v>7659</v>
      </c>
      <c r="J5431" t="s">
        <v>8141</v>
      </c>
      <c r="K5431" t="s">
        <v>8208</v>
      </c>
      <c r="L5431" t="s">
        <v>8167</v>
      </c>
      <c r="M5431" t="s">
        <v>8152</v>
      </c>
      <c r="N5431">
        <v>45931</v>
      </c>
      <c r="O5431">
        <v>45931</v>
      </c>
      <c r="P5431">
        <v>45947</v>
      </c>
      <c r="Q5431">
        <v>45947</v>
      </c>
    </row>
    <row r="5432" spans="1:17">
      <c r="A5432" t="s">
        <v>20279</v>
      </c>
      <c r="B5432" t="s">
        <v>249</v>
      </c>
      <c r="C5432" t="s">
        <v>250</v>
      </c>
      <c r="D5432" t="s">
        <v>7660</v>
      </c>
      <c r="E5432" t="s">
        <v>7661</v>
      </c>
      <c r="F5432" t="s">
        <v>65</v>
      </c>
      <c r="G5432" t="s">
        <v>66</v>
      </c>
      <c r="H5432" t="s">
        <v>15652</v>
      </c>
      <c r="I5432" t="s">
        <v>7661</v>
      </c>
      <c r="J5432" t="s">
        <v>8141</v>
      </c>
      <c r="K5432" t="s">
        <v>8196</v>
      </c>
      <c r="L5432" t="s">
        <v>8144</v>
      </c>
      <c r="M5432" t="s">
        <v>8160</v>
      </c>
      <c r="N5432">
        <v>45804</v>
      </c>
      <c r="O5432">
        <v>45838</v>
      </c>
      <c r="P5432">
        <v>45869</v>
      </c>
      <c r="Q5432">
        <v>45869</v>
      </c>
    </row>
    <row r="5433" spans="1:17">
      <c r="A5433" t="s">
        <v>20280</v>
      </c>
      <c r="B5433" t="s">
        <v>71</v>
      </c>
      <c r="C5433" t="s">
        <v>120</v>
      </c>
      <c r="D5433" t="s">
        <v>7662</v>
      </c>
      <c r="E5433" t="s">
        <v>7663</v>
      </c>
      <c r="F5433" t="s">
        <v>65</v>
      </c>
      <c r="G5433" t="s">
        <v>66</v>
      </c>
      <c r="H5433" t="s">
        <v>15653</v>
      </c>
      <c r="I5433" t="s">
        <v>7663</v>
      </c>
      <c r="J5433" t="s">
        <v>8141</v>
      </c>
      <c r="K5433" t="s">
        <v>8159</v>
      </c>
      <c r="L5433" t="s">
        <v>8241</v>
      </c>
      <c r="M5433" t="s">
        <v>8160</v>
      </c>
      <c r="N5433">
        <v>45530</v>
      </c>
      <c r="O5433">
        <v>45530</v>
      </c>
      <c r="P5433">
        <v>45534</v>
      </c>
      <c r="Q5433">
        <v>45534</v>
      </c>
    </row>
    <row r="5434" spans="1:17">
      <c r="A5434" t="s">
        <v>20281</v>
      </c>
      <c r="B5434" t="s">
        <v>71</v>
      </c>
      <c r="C5434" t="s">
        <v>120</v>
      </c>
      <c r="D5434" t="s">
        <v>7664</v>
      </c>
      <c r="E5434" t="s">
        <v>7665</v>
      </c>
      <c r="F5434" t="s">
        <v>65</v>
      </c>
      <c r="G5434" t="s">
        <v>66</v>
      </c>
      <c r="H5434" t="s">
        <v>15654</v>
      </c>
      <c r="I5434" t="s">
        <v>7665</v>
      </c>
      <c r="J5434" t="s">
        <v>8141</v>
      </c>
      <c r="K5434" t="s">
        <v>8241</v>
      </c>
      <c r="L5434" t="s">
        <v>8188</v>
      </c>
      <c r="M5434" t="s">
        <v>8160</v>
      </c>
      <c r="N5434">
        <v>45530</v>
      </c>
      <c r="O5434">
        <v>45530</v>
      </c>
      <c r="P5434">
        <v>45534</v>
      </c>
      <c r="Q5434">
        <v>45534</v>
      </c>
    </row>
    <row r="5435" spans="1:17">
      <c r="A5435" t="s">
        <v>20282</v>
      </c>
      <c r="B5435" t="s">
        <v>71</v>
      </c>
      <c r="C5435" t="s">
        <v>120</v>
      </c>
      <c r="D5435" t="s">
        <v>7666</v>
      </c>
      <c r="E5435" t="s">
        <v>7667</v>
      </c>
      <c r="F5435" t="s">
        <v>65</v>
      </c>
      <c r="G5435" t="s">
        <v>66</v>
      </c>
      <c r="H5435" t="s">
        <v>15655</v>
      </c>
      <c r="I5435" t="s">
        <v>7667</v>
      </c>
      <c r="J5435" t="s">
        <v>8141</v>
      </c>
      <c r="K5435" t="s">
        <v>8433</v>
      </c>
      <c r="L5435" t="s">
        <v>8208</v>
      </c>
      <c r="M5435" t="s">
        <v>8152</v>
      </c>
      <c r="N5435">
        <v>45527</v>
      </c>
      <c r="O5435">
        <v>45534</v>
      </c>
      <c r="P5435">
        <v>45534</v>
      </c>
      <c r="Q5435">
        <v>45534</v>
      </c>
    </row>
    <row r="5436" spans="1:17">
      <c r="A5436" t="s">
        <v>20283</v>
      </c>
      <c r="B5436" t="s">
        <v>71</v>
      </c>
      <c r="C5436" t="s">
        <v>120</v>
      </c>
      <c r="D5436" t="s">
        <v>7668</v>
      </c>
      <c r="E5436" t="s">
        <v>7669</v>
      </c>
      <c r="F5436" t="s">
        <v>65</v>
      </c>
      <c r="G5436" t="s">
        <v>66</v>
      </c>
      <c r="H5436" t="s">
        <v>15656</v>
      </c>
      <c r="I5436" t="s">
        <v>7669</v>
      </c>
      <c r="J5436" t="s">
        <v>8141</v>
      </c>
      <c r="K5436" t="s">
        <v>8188</v>
      </c>
      <c r="L5436" t="s">
        <v>8159</v>
      </c>
      <c r="M5436" t="s">
        <v>8160</v>
      </c>
      <c r="N5436">
        <v>45530</v>
      </c>
      <c r="O5436">
        <v>45530</v>
      </c>
      <c r="P5436">
        <v>45534</v>
      </c>
      <c r="Q5436">
        <v>45534</v>
      </c>
    </row>
    <row r="5437" spans="1:17">
      <c r="A5437" t="s">
        <v>20284</v>
      </c>
      <c r="B5437" t="s">
        <v>71</v>
      </c>
      <c r="C5437" t="s">
        <v>120</v>
      </c>
      <c r="D5437" t="s">
        <v>7670</v>
      </c>
      <c r="E5437" t="s">
        <v>7671</v>
      </c>
      <c r="F5437" t="s">
        <v>65</v>
      </c>
      <c r="G5437" t="s">
        <v>66</v>
      </c>
      <c r="H5437" t="s">
        <v>15657</v>
      </c>
      <c r="I5437" t="s">
        <v>7671</v>
      </c>
      <c r="J5437" t="s">
        <v>8141</v>
      </c>
      <c r="K5437" t="s">
        <v>8178</v>
      </c>
      <c r="M5437" t="s">
        <v>8160</v>
      </c>
      <c r="N5437">
        <v>45530</v>
      </c>
      <c r="P5437">
        <v>45534</v>
      </c>
      <c r="Q5437">
        <v>45534</v>
      </c>
    </row>
    <row r="5438" spans="1:17">
      <c r="A5438" t="s">
        <v>20285</v>
      </c>
      <c r="B5438" t="s">
        <v>71</v>
      </c>
      <c r="C5438" t="s">
        <v>120</v>
      </c>
      <c r="D5438" t="s">
        <v>7672</v>
      </c>
      <c r="E5438" t="s">
        <v>7673</v>
      </c>
      <c r="F5438" t="s">
        <v>65</v>
      </c>
      <c r="G5438" t="s">
        <v>66</v>
      </c>
      <c r="H5438" t="s">
        <v>15658</v>
      </c>
      <c r="I5438" t="s">
        <v>7673</v>
      </c>
      <c r="J5438" t="s">
        <v>8141</v>
      </c>
      <c r="K5438" t="s">
        <v>8165</v>
      </c>
      <c r="L5438" t="s">
        <v>8156</v>
      </c>
      <c r="N5438">
        <v>45530</v>
      </c>
      <c r="O5438">
        <v>45534</v>
      </c>
      <c r="Q5438">
        <v>45530</v>
      </c>
    </row>
    <row r="5439" spans="1:17">
      <c r="A5439" t="s">
        <v>20286</v>
      </c>
      <c r="B5439" t="s">
        <v>71</v>
      </c>
      <c r="C5439" t="s">
        <v>120</v>
      </c>
      <c r="D5439" t="s">
        <v>7674</v>
      </c>
      <c r="E5439" t="s">
        <v>7675</v>
      </c>
      <c r="F5439" t="s">
        <v>65</v>
      </c>
      <c r="G5439" t="s">
        <v>66</v>
      </c>
      <c r="H5439" t="s">
        <v>15659</v>
      </c>
      <c r="I5439" t="s">
        <v>7675</v>
      </c>
      <c r="J5439" t="s">
        <v>8141</v>
      </c>
      <c r="K5439" t="s">
        <v>8208</v>
      </c>
      <c r="L5439" t="s">
        <v>8433</v>
      </c>
      <c r="M5439" t="s">
        <v>8152</v>
      </c>
      <c r="N5439">
        <v>45527</v>
      </c>
      <c r="O5439">
        <v>45534</v>
      </c>
      <c r="P5439">
        <v>45534</v>
      </c>
      <c r="Q5439">
        <v>45534</v>
      </c>
    </row>
    <row r="5440" spans="1:17">
      <c r="A5440" t="s">
        <v>20287</v>
      </c>
      <c r="B5440" t="s">
        <v>71</v>
      </c>
      <c r="C5440" t="s">
        <v>120</v>
      </c>
      <c r="D5440" t="s">
        <v>7676</v>
      </c>
      <c r="E5440" t="s">
        <v>7677</v>
      </c>
      <c r="F5440" t="s">
        <v>65</v>
      </c>
      <c r="G5440" t="s">
        <v>66</v>
      </c>
      <c r="H5440" t="s">
        <v>15660</v>
      </c>
      <c r="I5440" t="s">
        <v>7677</v>
      </c>
      <c r="J5440" t="s">
        <v>8141</v>
      </c>
      <c r="K5440" t="s">
        <v>8216</v>
      </c>
      <c r="L5440" t="s">
        <v>8142</v>
      </c>
      <c r="M5440" t="s">
        <v>8178</v>
      </c>
      <c r="N5440">
        <v>45530</v>
      </c>
      <c r="O5440">
        <v>45534</v>
      </c>
      <c r="P5440">
        <v>45534</v>
      </c>
      <c r="Q5440">
        <v>45534</v>
      </c>
    </row>
    <row r="5441" spans="1:17">
      <c r="A5441" t="s">
        <v>20288</v>
      </c>
      <c r="B5441" t="s">
        <v>71</v>
      </c>
      <c r="C5441" t="s">
        <v>120</v>
      </c>
      <c r="D5441" t="s">
        <v>7678</v>
      </c>
      <c r="E5441" t="s">
        <v>7679</v>
      </c>
      <c r="F5441" t="s">
        <v>65</v>
      </c>
      <c r="G5441" t="s">
        <v>66</v>
      </c>
      <c r="H5441" t="s">
        <v>15661</v>
      </c>
      <c r="I5441" t="s">
        <v>7679</v>
      </c>
      <c r="J5441" t="s">
        <v>8141</v>
      </c>
      <c r="K5441" t="s">
        <v>8164</v>
      </c>
      <c r="L5441" t="s">
        <v>8527</v>
      </c>
      <c r="M5441" t="s">
        <v>8152</v>
      </c>
      <c r="N5441">
        <v>45527</v>
      </c>
      <c r="O5441">
        <v>45534</v>
      </c>
      <c r="P5441">
        <v>45534</v>
      </c>
      <c r="Q5441">
        <v>45534</v>
      </c>
    </row>
    <row r="5442" spans="1:17">
      <c r="A5442" t="s">
        <v>20289</v>
      </c>
      <c r="B5442" t="s">
        <v>71</v>
      </c>
      <c r="C5442" t="s">
        <v>120</v>
      </c>
      <c r="D5442" t="s">
        <v>7680</v>
      </c>
      <c r="E5442" t="s">
        <v>7681</v>
      </c>
      <c r="F5442" t="s">
        <v>65</v>
      </c>
      <c r="G5442" t="s">
        <v>66</v>
      </c>
      <c r="H5442" t="s">
        <v>15662</v>
      </c>
      <c r="I5442" t="s">
        <v>7681</v>
      </c>
      <c r="J5442" t="s">
        <v>8141</v>
      </c>
      <c r="K5442" t="s">
        <v>8142</v>
      </c>
      <c r="L5442" t="s">
        <v>8143</v>
      </c>
      <c r="M5442" t="s">
        <v>8178</v>
      </c>
      <c r="N5442">
        <v>45530</v>
      </c>
      <c r="O5442">
        <v>45534</v>
      </c>
      <c r="P5442">
        <v>45534</v>
      </c>
      <c r="Q5442">
        <v>45534</v>
      </c>
    </row>
    <row r="5443" spans="1:17">
      <c r="A5443" t="s">
        <v>20290</v>
      </c>
      <c r="B5443" t="s">
        <v>71</v>
      </c>
      <c r="C5443" t="s">
        <v>120</v>
      </c>
      <c r="D5443" t="s">
        <v>7682</v>
      </c>
      <c r="E5443" t="s">
        <v>7683</v>
      </c>
      <c r="F5443" t="s">
        <v>65</v>
      </c>
      <c r="G5443" t="s">
        <v>66</v>
      </c>
      <c r="H5443" t="s">
        <v>15663</v>
      </c>
      <c r="I5443" t="s">
        <v>7683</v>
      </c>
      <c r="J5443" t="s">
        <v>8141</v>
      </c>
      <c r="K5443" t="s">
        <v>8181</v>
      </c>
      <c r="L5443" t="s">
        <v>8230</v>
      </c>
      <c r="M5443" t="s">
        <v>8165</v>
      </c>
      <c r="N5443">
        <v>45530</v>
      </c>
      <c r="O5443">
        <v>45530</v>
      </c>
      <c r="P5443">
        <v>45530</v>
      </c>
      <c r="Q5443">
        <v>45534</v>
      </c>
    </row>
    <row r="5444" spans="1:17">
      <c r="A5444" t="s">
        <v>20291</v>
      </c>
      <c r="B5444" t="s">
        <v>71</v>
      </c>
      <c r="C5444" t="s">
        <v>120</v>
      </c>
      <c r="D5444" t="s">
        <v>7684</v>
      </c>
      <c r="E5444" t="s">
        <v>7685</v>
      </c>
      <c r="F5444" t="s">
        <v>65</v>
      </c>
      <c r="G5444" t="s">
        <v>66</v>
      </c>
      <c r="H5444" t="s">
        <v>15664</v>
      </c>
      <c r="I5444" t="s">
        <v>7685</v>
      </c>
      <c r="J5444" t="s">
        <v>8141</v>
      </c>
      <c r="K5444" t="s">
        <v>8143</v>
      </c>
      <c r="L5444" t="s">
        <v>8216</v>
      </c>
      <c r="M5444" t="s">
        <v>8178</v>
      </c>
      <c r="N5444">
        <v>45530</v>
      </c>
      <c r="O5444">
        <v>45534</v>
      </c>
      <c r="P5444">
        <v>45534</v>
      </c>
      <c r="Q5444">
        <v>45534</v>
      </c>
    </row>
    <row r="5445" spans="1:17">
      <c r="A5445" t="s">
        <v>20292</v>
      </c>
      <c r="B5445" t="s">
        <v>71</v>
      </c>
      <c r="C5445" t="s">
        <v>120</v>
      </c>
      <c r="D5445" t="s">
        <v>7686</v>
      </c>
      <c r="E5445" t="s">
        <v>7687</v>
      </c>
      <c r="F5445" t="s">
        <v>65</v>
      </c>
      <c r="G5445" t="s">
        <v>66</v>
      </c>
      <c r="H5445" t="s">
        <v>15665</v>
      </c>
      <c r="I5445" t="s">
        <v>7687</v>
      </c>
      <c r="J5445" t="s">
        <v>8141</v>
      </c>
      <c r="K5445" t="s">
        <v>8160</v>
      </c>
      <c r="L5445" t="s">
        <v>8178</v>
      </c>
      <c r="M5445" t="s">
        <v>8178</v>
      </c>
      <c r="N5445">
        <v>45530</v>
      </c>
      <c r="O5445">
        <v>45534</v>
      </c>
      <c r="P5445">
        <v>45534</v>
      </c>
      <c r="Q5445">
        <v>45534</v>
      </c>
    </row>
    <row r="5446" spans="1:17">
      <c r="A5446" t="s">
        <v>20293</v>
      </c>
      <c r="B5446" t="s">
        <v>71</v>
      </c>
      <c r="C5446" t="s">
        <v>120</v>
      </c>
      <c r="D5446" t="s">
        <v>7688</v>
      </c>
      <c r="E5446" t="s">
        <v>7689</v>
      </c>
      <c r="F5446" t="s">
        <v>65</v>
      </c>
      <c r="G5446" t="s">
        <v>66</v>
      </c>
      <c r="H5446" t="s">
        <v>15666</v>
      </c>
      <c r="I5446" t="s">
        <v>7689</v>
      </c>
      <c r="J5446" t="s">
        <v>8141</v>
      </c>
      <c r="K5446" t="s">
        <v>8230</v>
      </c>
      <c r="L5446" t="s">
        <v>8181</v>
      </c>
      <c r="M5446" t="s">
        <v>8165</v>
      </c>
      <c r="N5446">
        <v>45530</v>
      </c>
      <c r="O5446">
        <v>45530</v>
      </c>
      <c r="P5446">
        <v>45530</v>
      </c>
      <c r="Q5446">
        <v>45534</v>
      </c>
    </row>
    <row r="5447" spans="1:17">
      <c r="A5447" t="s">
        <v>20294</v>
      </c>
      <c r="B5447" t="s">
        <v>249</v>
      </c>
      <c r="C5447" t="s">
        <v>250</v>
      </c>
      <c r="D5447" t="s">
        <v>7690</v>
      </c>
      <c r="E5447" t="s">
        <v>7691</v>
      </c>
      <c r="F5447" t="s">
        <v>65</v>
      </c>
      <c r="G5447" t="s">
        <v>66</v>
      </c>
      <c r="H5447" t="s">
        <v>15667</v>
      </c>
      <c r="I5447" t="s">
        <v>7691</v>
      </c>
      <c r="J5447" t="s">
        <v>8141</v>
      </c>
      <c r="K5447" t="s">
        <v>8143</v>
      </c>
      <c r="L5447" t="s">
        <v>8196</v>
      </c>
      <c r="M5447" t="s">
        <v>8160</v>
      </c>
      <c r="N5447">
        <v>45995</v>
      </c>
      <c r="O5447">
        <v>45995</v>
      </c>
      <c r="P5447">
        <v>45995</v>
      </c>
      <c r="Q5447">
        <v>46020</v>
      </c>
    </row>
    <row r="5448" spans="1:17">
      <c r="A5448" t="s">
        <v>20295</v>
      </c>
      <c r="B5448" t="s">
        <v>7692</v>
      </c>
      <c r="C5448" t="s">
        <v>7693</v>
      </c>
      <c r="D5448" t="s">
        <v>7694</v>
      </c>
      <c r="E5448" t="s">
        <v>7695</v>
      </c>
      <c r="F5448" t="s">
        <v>65</v>
      </c>
      <c r="G5448" t="s">
        <v>66</v>
      </c>
      <c r="H5448" t="s">
        <v>15668</v>
      </c>
      <c r="I5448" t="s">
        <v>15669</v>
      </c>
      <c r="J5448" t="s">
        <v>8141</v>
      </c>
      <c r="K5448" t="s">
        <v>8156</v>
      </c>
      <c r="L5448" t="s">
        <v>8167</v>
      </c>
      <c r="M5448" t="s">
        <v>8160</v>
      </c>
      <c r="N5448">
        <v>45537</v>
      </c>
      <c r="O5448">
        <v>45537</v>
      </c>
      <c r="P5448">
        <v>45540</v>
      </c>
      <c r="Q5448">
        <v>45540</v>
      </c>
    </row>
    <row r="5449" spans="1:17">
      <c r="A5449" t="s">
        <v>20296</v>
      </c>
      <c r="B5449" t="s">
        <v>7692</v>
      </c>
      <c r="C5449" t="s">
        <v>7693</v>
      </c>
      <c r="D5449" t="s">
        <v>7696</v>
      </c>
      <c r="E5449" t="s">
        <v>7697</v>
      </c>
      <c r="F5449" t="s">
        <v>65</v>
      </c>
      <c r="G5449" t="s">
        <v>66</v>
      </c>
      <c r="H5449" t="s">
        <v>15670</v>
      </c>
      <c r="I5449" t="s">
        <v>7697</v>
      </c>
      <c r="J5449" t="s">
        <v>8141</v>
      </c>
      <c r="K5449" t="s">
        <v>8241</v>
      </c>
      <c r="L5449" t="s">
        <v>8159</v>
      </c>
      <c r="M5449" t="s">
        <v>8160</v>
      </c>
      <c r="N5449">
        <v>45537</v>
      </c>
      <c r="O5449">
        <v>45537</v>
      </c>
      <c r="P5449">
        <v>45540</v>
      </c>
      <c r="Q5449">
        <v>45540</v>
      </c>
    </row>
    <row r="5450" spans="1:17">
      <c r="A5450" t="s">
        <v>20297</v>
      </c>
      <c r="B5450" t="s">
        <v>7692</v>
      </c>
      <c r="C5450" t="s">
        <v>7693</v>
      </c>
      <c r="D5450" t="s">
        <v>7698</v>
      </c>
      <c r="E5450" t="s">
        <v>7699</v>
      </c>
      <c r="F5450" t="s">
        <v>65</v>
      </c>
      <c r="G5450" t="s">
        <v>66</v>
      </c>
      <c r="H5450" t="s">
        <v>15671</v>
      </c>
      <c r="I5450" t="s">
        <v>7699</v>
      </c>
      <c r="J5450" t="s">
        <v>8141</v>
      </c>
      <c r="K5450" t="s">
        <v>8196</v>
      </c>
      <c r="L5450" t="s">
        <v>8143</v>
      </c>
      <c r="M5450" t="s">
        <v>8160</v>
      </c>
      <c r="N5450">
        <v>45614</v>
      </c>
      <c r="O5450">
        <v>45614</v>
      </c>
      <c r="P5450">
        <v>45621</v>
      </c>
      <c r="Q5450">
        <v>45621</v>
      </c>
    </row>
    <row r="5451" spans="1:17">
      <c r="A5451" t="s">
        <v>20298</v>
      </c>
      <c r="B5451" t="s">
        <v>7692</v>
      </c>
      <c r="C5451" t="s">
        <v>7693</v>
      </c>
      <c r="D5451" t="s">
        <v>7700</v>
      </c>
      <c r="E5451" t="s">
        <v>7701</v>
      </c>
      <c r="F5451" t="s">
        <v>65</v>
      </c>
      <c r="G5451" t="s">
        <v>66</v>
      </c>
      <c r="H5451" t="s">
        <v>15672</v>
      </c>
      <c r="I5451" t="s">
        <v>7701</v>
      </c>
      <c r="J5451" t="s">
        <v>8141</v>
      </c>
      <c r="K5451" t="s">
        <v>8143</v>
      </c>
      <c r="L5451" t="s">
        <v>8159</v>
      </c>
      <c r="M5451" t="s">
        <v>8160</v>
      </c>
      <c r="N5451">
        <v>45580</v>
      </c>
      <c r="O5451">
        <v>45580</v>
      </c>
      <c r="P5451">
        <v>45580</v>
      </c>
      <c r="Q5451">
        <v>45583</v>
      </c>
    </row>
    <row r="5452" spans="1:17">
      <c r="A5452" t="s">
        <v>20299</v>
      </c>
      <c r="B5452" t="s">
        <v>7692</v>
      </c>
      <c r="C5452" t="s">
        <v>7693</v>
      </c>
      <c r="D5452" t="s">
        <v>7702</v>
      </c>
      <c r="E5452" t="s">
        <v>7703</v>
      </c>
      <c r="F5452" t="s">
        <v>65</v>
      </c>
      <c r="G5452" t="s">
        <v>66</v>
      </c>
      <c r="H5452" t="s">
        <v>15673</v>
      </c>
      <c r="I5452" t="s">
        <v>15674</v>
      </c>
      <c r="J5452" t="s">
        <v>8141</v>
      </c>
      <c r="K5452" t="s">
        <v>8142</v>
      </c>
      <c r="L5452" t="s">
        <v>8143</v>
      </c>
      <c r="N5452">
        <v>46041</v>
      </c>
      <c r="O5452">
        <v>46041</v>
      </c>
      <c r="Q5452">
        <v>46044</v>
      </c>
    </row>
    <row r="5453" spans="1:17">
      <c r="A5453" t="s">
        <v>20299</v>
      </c>
      <c r="B5453" t="s">
        <v>7692</v>
      </c>
      <c r="C5453" t="s">
        <v>7693</v>
      </c>
      <c r="D5453" t="s">
        <v>7702</v>
      </c>
      <c r="E5453" t="s">
        <v>7703</v>
      </c>
      <c r="F5453" t="s">
        <v>65</v>
      </c>
      <c r="G5453" t="s">
        <v>66</v>
      </c>
      <c r="H5453" t="s">
        <v>15675</v>
      </c>
      <c r="I5453" t="s">
        <v>15676</v>
      </c>
      <c r="J5453" t="s">
        <v>8141</v>
      </c>
      <c r="K5453" t="s">
        <v>8142</v>
      </c>
      <c r="L5453" t="s">
        <v>8143</v>
      </c>
      <c r="M5453" t="s">
        <v>8160</v>
      </c>
      <c r="N5453">
        <v>46041</v>
      </c>
      <c r="O5453">
        <v>46041</v>
      </c>
      <c r="P5453">
        <v>46044</v>
      </c>
      <c r="Q5453">
        <v>46044</v>
      </c>
    </row>
    <row r="5454" spans="1:17">
      <c r="A5454" t="s">
        <v>20300</v>
      </c>
      <c r="B5454" t="s">
        <v>7692</v>
      </c>
      <c r="C5454" t="s">
        <v>7693</v>
      </c>
      <c r="D5454" t="s">
        <v>7704</v>
      </c>
      <c r="E5454" t="s">
        <v>7705</v>
      </c>
      <c r="F5454" t="s">
        <v>65</v>
      </c>
      <c r="G5454" t="s">
        <v>66</v>
      </c>
      <c r="H5454" t="s">
        <v>15677</v>
      </c>
      <c r="I5454" t="s">
        <v>15678</v>
      </c>
      <c r="J5454" t="s">
        <v>8141</v>
      </c>
      <c r="K5454" t="s">
        <v>8142</v>
      </c>
      <c r="L5454" t="s">
        <v>8216</v>
      </c>
      <c r="M5454" t="s">
        <v>8160</v>
      </c>
      <c r="N5454">
        <v>45961</v>
      </c>
      <c r="O5454">
        <v>45961</v>
      </c>
      <c r="P5454">
        <v>45961</v>
      </c>
      <c r="Q5454">
        <v>45961</v>
      </c>
    </row>
    <row r="5455" spans="1:17">
      <c r="A5455" t="s">
        <v>20300</v>
      </c>
      <c r="B5455" t="s">
        <v>7692</v>
      </c>
      <c r="C5455" t="s">
        <v>7693</v>
      </c>
      <c r="D5455" t="s">
        <v>7704</v>
      </c>
      <c r="E5455" t="s">
        <v>7705</v>
      </c>
      <c r="F5455" t="s">
        <v>65</v>
      </c>
      <c r="G5455" t="s">
        <v>66</v>
      </c>
      <c r="H5455" t="s">
        <v>15679</v>
      </c>
      <c r="I5455" t="s">
        <v>15680</v>
      </c>
      <c r="J5455" t="s">
        <v>8141</v>
      </c>
      <c r="K5455" t="s">
        <v>8142</v>
      </c>
      <c r="L5455" t="s">
        <v>8216</v>
      </c>
      <c r="M5455" t="s">
        <v>8160</v>
      </c>
      <c r="N5455">
        <v>45961</v>
      </c>
      <c r="O5455">
        <v>45961</v>
      </c>
      <c r="P5455">
        <v>45968</v>
      </c>
      <c r="Q5455">
        <v>45968</v>
      </c>
    </row>
    <row r="5456" spans="1:17">
      <c r="A5456" t="s">
        <v>20301</v>
      </c>
      <c r="B5456" t="s">
        <v>7692</v>
      </c>
      <c r="C5456" t="s">
        <v>7693</v>
      </c>
      <c r="D5456" t="s">
        <v>7706</v>
      </c>
      <c r="E5456" t="s">
        <v>7707</v>
      </c>
      <c r="F5456" t="s">
        <v>65</v>
      </c>
      <c r="G5456" t="s">
        <v>66</v>
      </c>
      <c r="H5456" t="s">
        <v>15681</v>
      </c>
      <c r="I5456" t="s">
        <v>15682</v>
      </c>
      <c r="J5456" t="s">
        <v>8141</v>
      </c>
      <c r="K5456" t="s">
        <v>8216</v>
      </c>
      <c r="L5456" t="s">
        <v>8142</v>
      </c>
      <c r="M5456" t="s">
        <v>8160</v>
      </c>
      <c r="N5456">
        <v>45961</v>
      </c>
      <c r="O5456">
        <v>45961</v>
      </c>
      <c r="P5456">
        <v>45961</v>
      </c>
      <c r="Q5456">
        <v>45961</v>
      </c>
    </row>
    <row r="5457" spans="1:17">
      <c r="A5457" t="s">
        <v>20301</v>
      </c>
      <c r="B5457" t="s">
        <v>7692</v>
      </c>
      <c r="C5457" t="s">
        <v>7693</v>
      </c>
      <c r="D5457" t="s">
        <v>7706</v>
      </c>
      <c r="E5457" t="s">
        <v>7707</v>
      </c>
      <c r="F5457" t="s">
        <v>65</v>
      </c>
      <c r="G5457" t="s">
        <v>66</v>
      </c>
      <c r="H5457" t="s">
        <v>15683</v>
      </c>
      <c r="I5457" t="s">
        <v>15684</v>
      </c>
      <c r="J5457" t="s">
        <v>8141</v>
      </c>
      <c r="K5457" t="s">
        <v>8216</v>
      </c>
      <c r="L5457" t="s">
        <v>8142</v>
      </c>
      <c r="M5457" t="s">
        <v>8160</v>
      </c>
      <c r="N5457">
        <v>45961</v>
      </c>
      <c r="O5457">
        <v>45961</v>
      </c>
      <c r="P5457">
        <v>45968</v>
      </c>
      <c r="Q5457">
        <v>45968</v>
      </c>
    </row>
    <row r="5458" spans="1:17">
      <c r="A5458" t="s">
        <v>20302</v>
      </c>
      <c r="B5458" t="s">
        <v>7692</v>
      </c>
      <c r="C5458" t="s">
        <v>7693</v>
      </c>
      <c r="D5458" t="s">
        <v>7708</v>
      </c>
      <c r="E5458" t="s">
        <v>7709</v>
      </c>
      <c r="F5458" t="s">
        <v>65</v>
      </c>
      <c r="G5458" t="s">
        <v>66</v>
      </c>
      <c r="H5458" t="s">
        <v>15685</v>
      </c>
      <c r="I5458" t="s">
        <v>7709</v>
      </c>
      <c r="J5458" t="s">
        <v>8141</v>
      </c>
      <c r="K5458" t="s">
        <v>8196</v>
      </c>
      <c r="L5458" t="s">
        <v>8216</v>
      </c>
      <c r="M5458" t="s">
        <v>8160</v>
      </c>
      <c r="N5458">
        <v>45625</v>
      </c>
      <c r="O5458">
        <v>45631</v>
      </c>
      <c r="P5458">
        <v>45631</v>
      </c>
      <c r="Q5458">
        <v>45631</v>
      </c>
    </row>
    <row r="5459" spans="1:17">
      <c r="A5459" t="s">
        <v>20303</v>
      </c>
      <c r="B5459" t="s">
        <v>7692</v>
      </c>
      <c r="C5459" t="s">
        <v>7693</v>
      </c>
      <c r="D5459" t="s">
        <v>7710</v>
      </c>
      <c r="E5459" t="s">
        <v>7711</v>
      </c>
      <c r="F5459" t="s">
        <v>65</v>
      </c>
      <c r="G5459" t="s">
        <v>66</v>
      </c>
      <c r="H5459" t="s">
        <v>15686</v>
      </c>
      <c r="I5459" t="s">
        <v>7711</v>
      </c>
      <c r="J5459" t="s">
        <v>8141</v>
      </c>
      <c r="K5459" t="s">
        <v>8241</v>
      </c>
      <c r="L5459" t="s">
        <v>8143</v>
      </c>
      <c r="M5459" t="s">
        <v>8178</v>
      </c>
      <c r="N5459">
        <v>45625</v>
      </c>
      <c r="O5459">
        <v>45631</v>
      </c>
      <c r="P5459">
        <v>45631</v>
      </c>
      <c r="Q5459">
        <v>45631</v>
      </c>
    </row>
    <row r="5460" spans="1:17">
      <c r="A5460" t="s">
        <v>20304</v>
      </c>
      <c r="B5460" t="s">
        <v>7692</v>
      </c>
      <c r="C5460" t="s">
        <v>7693</v>
      </c>
      <c r="D5460" t="s">
        <v>7712</v>
      </c>
      <c r="E5460" t="s">
        <v>7713</v>
      </c>
      <c r="F5460" t="s">
        <v>65</v>
      </c>
      <c r="G5460" t="s">
        <v>66</v>
      </c>
      <c r="H5460" t="s">
        <v>15687</v>
      </c>
      <c r="I5460" t="s">
        <v>7713</v>
      </c>
      <c r="J5460" t="s">
        <v>8141</v>
      </c>
      <c r="K5460" t="s">
        <v>8144</v>
      </c>
      <c r="L5460" t="s">
        <v>8142</v>
      </c>
      <c r="M5460" t="s">
        <v>8160</v>
      </c>
      <c r="N5460">
        <v>45625</v>
      </c>
      <c r="O5460">
        <v>45631</v>
      </c>
      <c r="P5460">
        <v>45631</v>
      </c>
      <c r="Q5460">
        <v>45631</v>
      </c>
    </row>
    <row r="5461" spans="1:17">
      <c r="A5461" t="s">
        <v>20305</v>
      </c>
      <c r="B5461" t="s">
        <v>7692</v>
      </c>
      <c r="C5461" t="s">
        <v>7693</v>
      </c>
      <c r="D5461" t="s">
        <v>7714</v>
      </c>
      <c r="E5461" t="s">
        <v>7715</v>
      </c>
      <c r="F5461" t="s">
        <v>65</v>
      </c>
      <c r="G5461" t="s">
        <v>66</v>
      </c>
      <c r="H5461" t="s">
        <v>15688</v>
      </c>
      <c r="I5461" t="s">
        <v>7715</v>
      </c>
      <c r="J5461" t="s">
        <v>8141</v>
      </c>
      <c r="K5461" t="s">
        <v>8241</v>
      </c>
      <c r="L5461" t="s">
        <v>8143</v>
      </c>
      <c r="M5461" t="s">
        <v>8160</v>
      </c>
      <c r="N5461">
        <v>45638</v>
      </c>
      <c r="O5461">
        <v>45638</v>
      </c>
      <c r="P5461">
        <v>45643</v>
      </c>
      <c r="Q5461">
        <v>45643</v>
      </c>
    </row>
    <row r="5462" spans="1:17">
      <c r="A5462" t="s">
        <v>20306</v>
      </c>
      <c r="B5462" t="s">
        <v>7692</v>
      </c>
      <c r="C5462" t="s">
        <v>7693</v>
      </c>
      <c r="D5462" t="s">
        <v>7716</v>
      </c>
      <c r="E5462" t="s">
        <v>7717</v>
      </c>
      <c r="F5462" t="s">
        <v>65</v>
      </c>
      <c r="G5462" t="s">
        <v>66</v>
      </c>
      <c r="H5462" t="s">
        <v>15689</v>
      </c>
      <c r="I5462" t="s">
        <v>15690</v>
      </c>
      <c r="J5462" t="s">
        <v>8141</v>
      </c>
      <c r="K5462" t="s">
        <v>8143</v>
      </c>
      <c r="L5462" t="s">
        <v>8216</v>
      </c>
      <c r="N5462">
        <v>46007</v>
      </c>
      <c r="O5462">
        <v>46007</v>
      </c>
      <c r="Q5462">
        <v>46010</v>
      </c>
    </row>
    <row r="5463" spans="1:17">
      <c r="A5463" t="s">
        <v>20306</v>
      </c>
      <c r="B5463" t="s">
        <v>7692</v>
      </c>
      <c r="C5463" t="s">
        <v>7693</v>
      </c>
      <c r="D5463" t="s">
        <v>7716</v>
      </c>
      <c r="E5463" t="s">
        <v>7717</v>
      </c>
      <c r="F5463" t="s">
        <v>65</v>
      </c>
      <c r="G5463" t="s">
        <v>66</v>
      </c>
      <c r="H5463" t="s">
        <v>15691</v>
      </c>
      <c r="I5463" t="s">
        <v>15692</v>
      </c>
      <c r="J5463" t="s">
        <v>8141</v>
      </c>
      <c r="K5463" t="s">
        <v>8143</v>
      </c>
      <c r="L5463" t="s">
        <v>8216</v>
      </c>
      <c r="M5463" t="s">
        <v>8160</v>
      </c>
      <c r="N5463">
        <v>46007</v>
      </c>
      <c r="O5463">
        <v>46007</v>
      </c>
      <c r="P5463">
        <v>46010</v>
      </c>
      <c r="Q5463">
        <v>46010</v>
      </c>
    </row>
    <row r="5464" spans="1:17">
      <c r="A5464" t="s">
        <v>20307</v>
      </c>
      <c r="B5464" t="s">
        <v>7692</v>
      </c>
      <c r="C5464" t="s">
        <v>7693</v>
      </c>
      <c r="D5464" t="s">
        <v>7718</v>
      </c>
      <c r="E5464" t="s">
        <v>7719</v>
      </c>
      <c r="F5464" t="s">
        <v>65</v>
      </c>
      <c r="G5464" t="s">
        <v>66</v>
      </c>
      <c r="H5464" t="s">
        <v>15693</v>
      </c>
      <c r="I5464" t="s">
        <v>15694</v>
      </c>
      <c r="J5464" t="s">
        <v>8141</v>
      </c>
      <c r="K5464" t="s">
        <v>8216</v>
      </c>
      <c r="L5464" t="s">
        <v>8143</v>
      </c>
      <c r="N5464">
        <v>46007</v>
      </c>
      <c r="O5464">
        <v>46007</v>
      </c>
      <c r="Q5464">
        <v>46010</v>
      </c>
    </row>
    <row r="5465" spans="1:17">
      <c r="A5465" t="s">
        <v>20307</v>
      </c>
      <c r="B5465" t="s">
        <v>7692</v>
      </c>
      <c r="C5465" t="s">
        <v>7693</v>
      </c>
      <c r="D5465" t="s">
        <v>7718</v>
      </c>
      <c r="E5465" t="s">
        <v>7719</v>
      </c>
      <c r="F5465" t="s">
        <v>65</v>
      </c>
      <c r="G5465" t="s">
        <v>66</v>
      </c>
      <c r="H5465" t="s">
        <v>15695</v>
      </c>
      <c r="I5465" t="s">
        <v>15696</v>
      </c>
      <c r="J5465" t="s">
        <v>8141</v>
      </c>
      <c r="K5465" t="s">
        <v>8216</v>
      </c>
      <c r="L5465" t="s">
        <v>8143</v>
      </c>
      <c r="M5465" t="s">
        <v>8160</v>
      </c>
      <c r="N5465">
        <v>46007</v>
      </c>
      <c r="O5465">
        <v>46007</v>
      </c>
      <c r="P5465">
        <v>46010</v>
      </c>
      <c r="Q5465">
        <v>46010</v>
      </c>
    </row>
    <row r="5466" spans="1:17">
      <c r="A5466" t="s">
        <v>20308</v>
      </c>
      <c r="B5466" t="s">
        <v>7692</v>
      </c>
      <c r="C5466" t="s">
        <v>7693</v>
      </c>
      <c r="D5466" t="s">
        <v>7720</v>
      </c>
      <c r="E5466" t="s">
        <v>7721</v>
      </c>
      <c r="F5466" t="s">
        <v>65</v>
      </c>
      <c r="G5466" t="s">
        <v>66</v>
      </c>
      <c r="H5466" t="s">
        <v>15697</v>
      </c>
      <c r="I5466" t="s">
        <v>15698</v>
      </c>
      <c r="J5466" t="s">
        <v>8141</v>
      </c>
      <c r="K5466" t="s">
        <v>8142</v>
      </c>
      <c r="L5466" t="s">
        <v>8159</v>
      </c>
      <c r="M5466" t="s">
        <v>8160</v>
      </c>
      <c r="N5466">
        <v>45994</v>
      </c>
      <c r="O5466">
        <v>45994</v>
      </c>
      <c r="P5466">
        <v>45999</v>
      </c>
      <c r="Q5466">
        <v>45999</v>
      </c>
    </row>
    <row r="5467" spans="1:17">
      <c r="A5467" t="s">
        <v>20308</v>
      </c>
      <c r="B5467" t="s">
        <v>7692</v>
      </c>
      <c r="C5467" t="s">
        <v>7693</v>
      </c>
      <c r="D5467" t="s">
        <v>7720</v>
      </c>
      <c r="E5467" t="s">
        <v>7721</v>
      </c>
      <c r="F5467" t="s">
        <v>65</v>
      </c>
      <c r="G5467" t="s">
        <v>66</v>
      </c>
      <c r="H5467" t="s">
        <v>15699</v>
      </c>
      <c r="I5467" t="s">
        <v>15700</v>
      </c>
      <c r="J5467" t="s">
        <v>8141</v>
      </c>
      <c r="K5467" t="s">
        <v>8142</v>
      </c>
      <c r="L5467" t="s">
        <v>8159</v>
      </c>
      <c r="M5467" t="s">
        <v>8160</v>
      </c>
      <c r="N5467">
        <v>45994</v>
      </c>
      <c r="O5467">
        <v>45994</v>
      </c>
      <c r="P5467">
        <v>45999</v>
      </c>
      <c r="Q5467">
        <v>45999</v>
      </c>
    </row>
    <row r="5468" spans="1:17">
      <c r="A5468" t="s">
        <v>20309</v>
      </c>
      <c r="B5468" t="s">
        <v>7692</v>
      </c>
      <c r="C5468" t="s">
        <v>7693</v>
      </c>
      <c r="D5468" t="s">
        <v>7722</v>
      </c>
      <c r="E5468" t="s">
        <v>7723</v>
      </c>
      <c r="F5468" t="s">
        <v>65</v>
      </c>
      <c r="G5468" t="s">
        <v>66</v>
      </c>
      <c r="H5468" t="s">
        <v>15701</v>
      </c>
      <c r="I5468" t="s">
        <v>15702</v>
      </c>
      <c r="J5468" t="s">
        <v>8141</v>
      </c>
      <c r="K5468" t="s">
        <v>8159</v>
      </c>
      <c r="L5468" t="s">
        <v>8142</v>
      </c>
      <c r="M5468" t="s">
        <v>8160</v>
      </c>
      <c r="N5468">
        <v>45994</v>
      </c>
      <c r="O5468">
        <v>45994</v>
      </c>
      <c r="P5468">
        <v>45999</v>
      </c>
      <c r="Q5468">
        <v>45999</v>
      </c>
    </row>
    <row r="5469" spans="1:17">
      <c r="A5469" t="s">
        <v>20309</v>
      </c>
      <c r="B5469" t="s">
        <v>7692</v>
      </c>
      <c r="C5469" t="s">
        <v>7693</v>
      </c>
      <c r="D5469" t="s">
        <v>7722</v>
      </c>
      <c r="E5469" t="s">
        <v>7723</v>
      </c>
      <c r="F5469" t="s">
        <v>65</v>
      </c>
      <c r="G5469" t="s">
        <v>66</v>
      </c>
      <c r="H5469" t="s">
        <v>15703</v>
      </c>
      <c r="I5469" t="s">
        <v>15704</v>
      </c>
      <c r="J5469" t="s">
        <v>8141</v>
      </c>
      <c r="K5469" t="s">
        <v>8159</v>
      </c>
      <c r="L5469" t="s">
        <v>8142</v>
      </c>
      <c r="M5469" t="s">
        <v>8160</v>
      </c>
      <c r="N5469">
        <v>45994</v>
      </c>
      <c r="O5469">
        <v>45994</v>
      </c>
      <c r="P5469">
        <v>45999</v>
      </c>
      <c r="Q5469">
        <v>45999</v>
      </c>
    </row>
    <row r="5470" spans="1:17">
      <c r="A5470" t="s">
        <v>20310</v>
      </c>
      <c r="B5470" t="s">
        <v>7692</v>
      </c>
      <c r="C5470" t="s">
        <v>7693</v>
      </c>
      <c r="D5470" t="s">
        <v>7724</v>
      </c>
      <c r="E5470" t="s">
        <v>7725</v>
      </c>
      <c r="F5470" t="s">
        <v>65</v>
      </c>
      <c r="G5470" t="s">
        <v>66</v>
      </c>
      <c r="H5470" t="s">
        <v>15705</v>
      </c>
      <c r="I5470" t="s">
        <v>15706</v>
      </c>
      <c r="J5470" t="s">
        <v>8141</v>
      </c>
      <c r="K5470" t="s">
        <v>8142</v>
      </c>
      <c r="L5470" t="s">
        <v>8159</v>
      </c>
      <c r="M5470" t="s">
        <v>8160</v>
      </c>
      <c r="N5470">
        <v>46069</v>
      </c>
      <c r="O5470">
        <v>46069</v>
      </c>
      <c r="P5470">
        <v>46072</v>
      </c>
      <c r="Q5470">
        <v>46072</v>
      </c>
    </row>
    <row r="5471" spans="1:17">
      <c r="A5471" t="s">
        <v>20310</v>
      </c>
      <c r="B5471" t="s">
        <v>7692</v>
      </c>
      <c r="C5471" t="s">
        <v>7693</v>
      </c>
      <c r="D5471" t="s">
        <v>7724</v>
      </c>
      <c r="E5471" t="s">
        <v>7725</v>
      </c>
      <c r="F5471" t="s">
        <v>65</v>
      </c>
      <c r="G5471" t="s">
        <v>66</v>
      </c>
      <c r="H5471" t="s">
        <v>15707</v>
      </c>
      <c r="I5471" t="s">
        <v>15708</v>
      </c>
      <c r="J5471" t="s">
        <v>8141</v>
      </c>
      <c r="K5471" t="s">
        <v>8142</v>
      </c>
      <c r="L5471" t="s">
        <v>8159</v>
      </c>
      <c r="M5471" t="s">
        <v>8160</v>
      </c>
      <c r="N5471">
        <v>46069</v>
      </c>
      <c r="O5471">
        <v>46069</v>
      </c>
      <c r="P5471">
        <v>46072</v>
      </c>
      <c r="Q5471">
        <v>46072</v>
      </c>
    </row>
    <row r="5472" spans="1:17">
      <c r="A5472" t="s">
        <v>20311</v>
      </c>
      <c r="B5472" t="s">
        <v>7692</v>
      </c>
      <c r="C5472" t="s">
        <v>7693</v>
      </c>
      <c r="D5472" t="s">
        <v>7726</v>
      </c>
      <c r="E5472" t="s">
        <v>7727</v>
      </c>
      <c r="F5472" t="s">
        <v>65</v>
      </c>
      <c r="G5472" t="s">
        <v>66</v>
      </c>
      <c r="H5472" t="s">
        <v>15709</v>
      </c>
      <c r="I5472" t="s">
        <v>7727</v>
      </c>
      <c r="J5472" t="s">
        <v>8141</v>
      </c>
      <c r="K5472" t="s">
        <v>8216</v>
      </c>
      <c r="L5472" t="s">
        <v>8142</v>
      </c>
      <c r="M5472" t="s">
        <v>8160</v>
      </c>
      <c r="N5472">
        <v>46072</v>
      </c>
      <c r="O5472">
        <v>46079</v>
      </c>
      <c r="P5472">
        <v>46079</v>
      </c>
      <c r="Q5472">
        <v>46079</v>
      </c>
    </row>
    <row r="5473" spans="1:17">
      <c r="A5473" t="s">
        <v>20311</v>
      </c>
      <c r="B5473" t="s">
        <v>7692</v>
      </c>
      <c r="C5473" t="s">
        <v>7693</v>
      </c>
      <c r="D5473" t="s">
        <v>7726</v>
      </c>
      <c r="E5473" t="s">
        <v>7727</v>
      </c>
      <c r="F5473" t="s">
        <v>65</v>
      </c>
      <c r="G5473" t="s">
        <v>66</v>
      </c>
      <c r="H5473" t="s">
        <v>15710</v>
      </c>
      <c r="I5473" t="s">
        <v>15711</v>
      </c>
      <c r="J5473" t="s">
        <v>8141</v>
      </c>
      <c r="K5473" t="s">
        <v>8216</v>
      </c>
      <c r="L5473" t="s">
        <v>8142</v>
      </c>
      <c r="M5473" t="s">
        <v>8160</v>
      </c>
      <c r="N5473">
        <v>46073</v>
      </c>
      <c r="O5473">
        <v>46079</v>
      </c>
      <c r="P5473">
        <v>46079</v>
      </c>
      <c r="Q5473">
        <v>46079</v>
      </c>
    </row>
    <row r="5474" spans="1:17">
      <c r="A5474" t="s">
        <v>20312</v>
      </c>
      <c r="B5474" t="s">
        <v>7692</v>
      </c>
      <c r="C5474" t="s">
        <v>7693</v>
      </c>
      <c r="D5474" t="s">
        <v>7728</v>
      </c>
      <c r="E5474" t="s">
        <v>7729</v>
      </c>
      <c r="F5474" t="s">
        <v>65</v>
      </c>
      <c r="G5474" t="s">
        <v>66</v>
      </c>
      <c r="H5474" t="s">
        <v>15712</v>
      </c>
      <c r="I5474" t="s">
        <v>15713</v>
      </c>
      <c r="J5474" t="s">
        <v>8141</v>
      </c>
      <c r="K5474" t="s">
        <v>8142</v>
      </c>
      <c r="L5474" t="s">
        <v>8159</v>
      </c>
      <c r="M5474" t="s">
        <v>8160</v>
      </c>
      <c r="N5474">
        <v>46056</v>
      </c>
      <c r="O5474">
        <v>46056</v>
      </c>
      <c r="P5474">
        <v>46059</v>
      </c>
      <c r="Q5474">
        <v>46059</v>
      </c>
    </row>
    <row r="5475" spans="1:17">
      <c r="A5475" t="s">
        <v>20312</v>
      </c>
      <c r="B5475" t="s">
        <v>7692</v>
      </c>
      <c r="C5475" t="s">
        <v>7693</v>
      </c>
      <c r="D5475" t="s">
        <v>7728</v>
      </c>
      <c r="E5475" t="s">
        <v>7729</v>
      </c>
      <c r="F5475" t="s">
        <v>65</v>
      </c>
      <c r="G5475" t="s">
        <v>66</v>
      </c>
      <c r="H5475" t="s">
        <v>15714</v>
      </c>
      <c r="I5475" t="s">
        <v>15715</v>
      </c>
      <c r="J5475" t="s">
        <v>8141</v>
      </c>
      <c r="K5475" t="s">
        <v>8142</v>
      </c>
      <c r="L5475" t="s">
        <v>8159</v>
      </c>
      <c r="M5475" t="s">
        <v>8160</v>
      </c>
      <c r="N5475">
        <v>46056</v>
      </c>
      <c r="O5475">
        <v>46056</v>
      </c>
      <c r="P5475">
        <v>46059</v>
      </c>
      <c r="Q5475">
        <v>46059</v>
      </c>
    </row>
    <row r="5476" spans="1:17">
      <c r="A5476" t="s">
        <v>20313</v>
      </c>
      <c r="B5476" t="s">
        <v>7692</v>
      </c>
      <c r="C5476" t="s">
        <v>7693</v>
      </c>
      <c r="D5476" t="s">
        <v>7730</v>
      </c>
      <c r="E5476" t="s">
        <v>7731</v>
      </c>
      <c r="F5476" t="s">
        <v>65</v>
      </c>
      <c r="G5476" t="s">
        <v>66</v>
      </c>
      <c r="H5476" t="s">
        <v>15716</v>
      </c>
      <c r="I5476" t="s">
        <v>15717</v>
      </c>
      <c r="J5476" t="s">
        <v>8141</v>
      </c>
      <c r="K5476" t="s">
        <v>8142</v>
      </c>
      <c r="L5476" t="s">
        <v>8216</v>
      </c>
      <c r="N5476">
        <v>46094</v>
      </c>
      <c r="O5476">
        <v>46094</v>
      </c>
      <c r="Q5476">
        <v>46100</v>
      </c>
    </row>
    <row r="5477" spans="1:17">
      <c r="A5477" t="s">
        <v>20313</v>
      </c>
      <c r="B5477" t="s">
        <v>7692</v>
      </c>
      <c r="C5477" t="s">
        <v>7693</v>
      </c>
      <c r="D5477" t="s">
        <v>7730</v>
      </c>
      <c r="E5477" t="s">
        <v>7731</v>
      </c>
      <c r="F5477" t="s">
        <v>65</v>
      </c>
      <c r="G5477" t="s">
        <v>66</v>
      </c>
      <c r="H5477" t="s">
        <v>15718</v>
      </c>
      <c r="I5477" t="s">
        <v>15719</v>
      </c>
      <c r="J5477" t="s">
        <v>8141</v>
      </c>
      <c r="K5477" t="s">
        <v>8142</v>
      </c>
      <c r="L5477" t="s">
        <v>8216</v>
      </c>
      <c r="M5477" t="s">
        <v>8160</v>
      </c>
      <c r="N5477">
        <v>46094</v>
      </c>
      <c r="O5477">
        <v>46094</v>
      </c>
      <c r="P5477">
        <v>46094</v>
      </c>
      <c r="Q5477">
        <v>46100</v>
      </c>
    </row>
    <row r="5478" spans="1:17">
      <c r="A5478" t="s">
        <v>20314</v>
      </c>
      <c r="B5478" t="s">
        <v>7692</v>
      </c>
      <c r="C5478" t="s">
        <v>7693</v>
      </c>
      <c r="D5478" t="s">
        <v>7732</v>
      </c>
      <c r="E5478" t="s">
        <v>7733</v>
      </c>
      <c r="F5478" t="s">
        <v>65</v>
      </c>
      <c r="G5478" t="s">
        <v>66</v>
      </c>
      <c r="H5478" t="s">
        <v>15720</v>
      </c>
      <c r="I5478" t="s">
        <v>15721</v>
      </c>
      <c r="J5478" t="s">
        <v>8141</v>
      </c>
      <c r="K5478" t="s">
        <v>8143</v>
      </c>
      <c r="L5478" t="s">
        <v>8159</v>
      </c>
      <c r="N5478">
        <v>46094</v>
      </c>
      <c r="O5478">
        <v>46094</v>
      </c>
      <c r="Q5478">
        <v>46100</v>
      </c>
    </row>
    <row r="5479" spans="1:17">
      <c r="A5479" t="s">
        <v>20314</v>
      </c>
      <c r="B5479" t="s">
        <v>7692</v>
      </c>
      <c r="C5479" t="s">
        <v>7693</v>
      </c>
      <c r="D5479" t="s">
        <v>7732</v>
      </c>
      <c r="E5479" t="s">
        <v>7733</v>
      </c>
      <c r="F5479" t="s">
        <v>65</v>
      </c>
      <c r="G5479" t="s">
        <v>66</v>
      </c>
      <c r="H5479" t="s">
        <v>15722</v>
      </c>
      <c r="I5479" t="s">
        <v>15723</v>
      </c>
      <c r="J5479" t="s">
        <v>8141</v>
      </c>
      <c r="K5479" t="s">
        <v>8143</v>
      </c>
      <c r="L5479" t="s">
        <v>8159</v>
      </c>
      <c r="M5479" t="s">
        <v>8160</v>
      </c>
      <c r="N5479">
        <v>46094</v>
      </c>
      <c r="O5479">
        <v>46094</v>
      </c>
      <c r="P5479">
        <v>46094</v>
      </c>
      <c r="Q5479">
        <v>46100</v>
      </c>
    </row>
    <row r="5480" spans="1:17">
      <c r="A5480" t="s">
        <v>20315</v>
      </c>
      <c r="B5480" t="s">
        <v>7692</v>
      </c>
      <c r="C5480" t="s">
        <v>7693</v>
      </c>
      <c r="D5480" t="s">
        <v>7734</v>
      </c>
      <c r="E5480" t="s">
        <v>7735</v>
      </c>
      <c r="F5480" t="s">
        <v>65</v>
      </c>
      <c r="G5480" t="s">
        <v>66</v>
      </c>
      <c r="H5480" t="s">
        <v>15724</v>
      </c>
      <c r="I5480" t="s">
        <v>7735</v>
      </c>
      <c r="J5480" t="s">
        <v>8141</v>
      </c>
      <c r="K5480" t="s">
        <v>8216</v>
      </c>
      <c r="L5480" t="s">
        <v>8196</v>
      </c>
      <c r="M5480" t="s">
        <v>8160</v>
      </c>
      <c r="N5480">
        <v>45744</v>
      </c>
      <c r="O5480">
        <v>45744</v>
      </c>
      <c r="P5480">
        <v>45749</v>
      </c>
      <c r="Q5480">
        <v>45749</v>
      </c>
    </row>
    <row r="5481" spans="1:17">
      <c r="A5481" t="s">
        <v>20316</v>
      </c>
      <c r="B5481" t="s">
        <v>7692</v>
      </c>
      <c r="C5481" t="s">
        <v>7693</v>
      </c>
      <c r="D5481" t="s">
        <v>7736</v>
      </c>
      <c r="E5481" t="s">
        <v>7737</v>
      </c>
      <c r="F5481" t="s">
        <v>65</v>
      </c>
      <c r="G5481" t="s">
        <v>66</v>
      </c>
      <c r="H5481" t="s">
        <v>15725</v>
      </c>
      <c r="I5481" t="s">
        <v>7737</v>
      </c>
      <c r="J5481" t="s">
        <v>8141</v>
      </c>
      <c r="K5481" t="s">
        <v>8144</v>
      </c>
      <c r="L5481" t="s">
        <v>8143</v>
      </c>
      <c r="M5481" t="s">
        <v>8160</v>
      </c>
      <c r="N5481">
        <v>45721</v>
      </c>
      <c r="O5481">
        <v>45721</v>
      </c>
      <c r="P5481">
        <v>45727</v>
      </c>
      <c r="Q5481">
        <v>45727</v>
      </c>
    </row>
    <row r="5482" spans="1:17">
      <c r="A5482" t="s">
        <v>20317</v>
      </c>
      <c r="B5482" t="s">
        <v>7692</v>
      </c>
      <c r="C5482" t="s">
        <v>7693</v>
      </c>
      <c r="D5482" t="s">
        <v>7738</v>
      </c>
      <c r="E5482" t="s">
        <v>7739</v>
      </c>
      <c r="F5482" t="s">
        <v>65</v>
      </c>
      <c r="G5482" t="s">
        <v>66</v>
      </c>
      <c r="H5482" t="s">
        <v>15726</v>
      </c>
      <c r="I5482" t="s">
        <v>15727</v>
      </c>
      <c r="J5482" t="s">
        <v>8141</v>
      </c>
      <c r="K5482" t="s">
        <v>8142</v>
      </c>
      <c r="L5482" t="s">
        <v>8159</v>
      </c>
      <c r="N5482">
        <v>46087</v>
      </c>
      <c r="O5482">
        <v>46087</v>
      </c>
      <c r="Q5482">
        <v>46092</v>
      </c>
    </row>
    <row r="5483" spans="1:17">
      <c r="A5483" t="s">
        <v>20317</v>
      </c>
      <c r="B5483" t="s">
        <v>7692</v>
      </c>
      <c r="C5483" t="s">
        <v>7693</v>
      </c>
      <c r="D5483" t="s">
        <v>7738</v>
      </c>
      <c r="E5483" t="s">
        <v>7739</v>
      </c>
      <c r="F5483" t="s">
        <v>65</v>
      </c>
      <c r="G5483" t="s">
        <v>66</v>
      </c>
      <c r="H5483" t="s">
        <v>15728</v>
      </c>
      <c r="I5483" t="s">
        <v>15729</v>
      </c>
      <c r="J5483" t="s">
        <v>8141</v>
      </c>
      <c r="K5483" t="s">
        <v>8142</v>
      </c>
      <c r="L5483" t="s">
        <v>8159</v>
      </c>
      <c r="M5483" t="s">
        <v>8160</v>
      </c>
      <c r="N5483">
        <v>46087</v>
      </c>
      <c r="O5483">
        <v>46087</v>
      </c>
      <c r="P5483">
        <v>46087</v>
      </c>
      <c r="Q5483">
        <v>46092</v>
      </c>
    </row>
    <row r="5484" spans="1:17">
      <c r="A5484" t="s">
        <v>20318</v>
      </c>
      <c r="B5484" t="s">
        <v>7692</v>
      </c>
      <c r="C5484" t="s">
        <v>7693</v>
      </c>
      <c r="D5484" t="s">
        <v>7740</v>
      </c>
      <c r="E5484" t="s">
        <v>7741</v>
      </c>
      <c r="F5484" t="s">
        <v>65</v>
      </c>
      <c r="G5484" t="s">
        <v>66</v>
      </c>
      <c r="H5484" t="s">
        <v>15730</v>
      </c>
      <c r="I5484" t="s">
        <v>7741</v>
      </c>
      <c r="J5484" t="s">
        <v>8141</v>
      </c>
      <c r="K5484" t="s">
        <v>8159</v>
      </c>
      <c r="L5484" t="s">
        <v>8241</v>
      </c>
      <c r="M5484" t="s">
        <v>8160</v>
      </c>
      <c r="N5484">
        <v>45762</v>
      </c>
      <c r="O5484">
        <v>45762</v>
      </c>
      <c r="P5484">
        <v>45765</v>
      </c>
      <c r="Q5484">
        <v>45765</v>
      </c>
    </row>
    <row r="5485" spans="1:17">
      <c r="A5485" t="s">
        <v>20319</v>
      </c>
      <c r="B5485" t="s">
        <v>7692</v>
      </c>
      <c r="C5485" t="s">
        <v>7693</v>
      </c>
      <c r="D5485" t="s">
        <v>7742</v>
      </c>
      <c r="E5485" t="s">
        <v>7743</v>
      </c>
      <c r="F5485" t="s">
        <v>65</v>
      </c>
      <c r="G5485" t="s">
        <v>66</v>
      </c>
      <c r="H5485" t="s">
        <v>15731</v>
      </c>
      <c r="I5485" t="s">
        <v>15732</v>
      </c>
      <c r="J5485" t="s">
        <v>8141</v>
      </c>
      <c r="K5485" t="s">
        <v>8156</v>
      </c>
      <c r="L5485" t="s">
        <v>8196</v>
      </c>
      <c r="M5485" t="s">
        <v>8160</v>
      </c>
      <c r="N5485">
        <v>46132</v>
      </c>
      <c r="O5485">
        <v>46132</v>
      </c>
      <c r="P5485">
        <v>46136</v>
      </c>
      <c r="Q5485">
        <v>46136</v>
      </c>
    </row>
    <row r="5486" spans="1:17">
      <c r="A5486" t="s">
        <v>20319</v>
      </c>
      <c r="B5486" t="s">
        <v>7692</v>
      </c>
      <c r="C5486" t="s">
        <v>7693</v>
      </c>
      <c r="D5486" t="s">
        <v>7742</v>
      </c>
      <c r="E5486" t="s">
        <v>7743</v>
      </c>
      <c r="F5486" t="s">
        <v>65</v>
      </c>
      <c r="G5486" t="s">
        <v>66</v>
      </c>
      <c r="H5486" t="s">
        <v>15733</v>
      </c>
      <c r="I5486" t="s">
        <v>15734</v>
      </c>
      <c r="J5486" t="s">
        <v>8141</v>
      </c>
      <c r="K5486" t="s">
        <v>8156</v>
      </c>
      <c r="L5486" t="s">
        <v>8196</v>
      </c>
      <c r="M5486" t="s">
        <v>8160</v>
      </c>
      <c r="N5486">
        <v>46132</v>
      </c>
      <c r="O5486">
        <v>46132</v>
      </c>
      <c r="P5486">
        <v>46136</v>
      </c>
      <c r="Q5486">
        <v>46136</v>
      </c>
    </row>
    <row r="5487" spans="1:17">
      <c r="A5487" t="s">
        <v>20320</v>
      </c>
      <c r="B5487" t="s">
        <v>7692</v>
      </c>
      <c r="C5487" t="s">
        <v>7693</v>
      </c>
      <c r="D5487" t="s">
        <v>7744</v>
      </c>
      <c r="E5487" t="s">
        <v>7745</v>
      </c>
      <c r="F5487" t="s">
        <v>65</v>
      </c>
      <c r="G5487" t="s">
        <v>66</v>
      </c>
      <c r="H5487" t="s">
        <v>15735</v>
      </c>
      <c r="I5487" t="s">
        <v>15736</v>
      </c>
      <c r="J5487" t="s">
        <v>8141</v>
      </c>
      <c r="K5487" t="s">
        <v>8156</v>
      </c>
      <c r="M5487" t="s">
        <v>8196</v>
      </c>
      <c r="N5487">
        <v>46132</v>
      </c>
      <c r="P5487">
        <v>46136</v>
      </c>
      <c r="Q5487">
        <v>46136</v>
      </c>
    </row>
    <row r="5488" spans="1:17">
      <c r="A5488" t="s">
        <v>20320</v>
      </c>
      <c r="B5488" t="s">
        <v>7692</v>
      </c>
      <c r="C5488" t="s">
        <v>7693</v>
      </c>
      <c r="D5488" t="s">
        <v>7744</v>
      </c>
      <c r="E5488" t="s">
        <v>7745</v>
      </c>
      <c r="F5488" t="s">
        <v>65</v>
      </c>
      <c r="G5488" t="s">
        <v>66</v>
      </c>
      <c r="H5488" t="s">
        <v>15737</v>
      </c>
      <c r="I5488" t="s">
        <v>15738</v>
      </c>
      <c r="J5488" t="s">
        <v>8141</v>
      </c>
      <c r="K5488" t="s">
        <v>8156</v>
      </c>
      <c r="M5488" t="s">
        <v>8196</v>
      </c>
      <c r="N5488">
        <v>46132</v>
      </c>
      <c r="P5488">
        <v>46136</v>
      </c>
      <c r="Q5488">
        <v>46136</v>
      </c>
    </row>
    <row r="5489" spans="1:17">
      <c r="A5489" t="s">
        <v>20321</v>
      </c>
      <c r="B5489" t="s">
        <v>7692</v>
      </c>
      <c r="C5489" t="s">
        <v>7693</v>
      </c>
      <c r="D5489" t="s">
        <v>7746</v>
      </c>
      <c r="E5489" t="s">
        <v>7747</v>
      </c>
      <c r="F5489" t="s">
        <v>65</v>
      </c>
      <c r="G5489" t="s">
        <v>66</v>
      </c>
      <c r="H5489" t="s">
        <v>15739</v>
      </c>
      <c r="I5489" t="s">
        <v>7747</v>
      </c>
      <c r="J5489" t="s">
        <v>8141</v>
      </c>
      <c r="K5489" t="s">
        <v>8144</v>
      </c>
      <c r="L5489" t="s">
        <v>8196</v>
      </c>
      <c r="M5489" t="s">
        <v>8160</v>
      </c>
      <c r="N5489">
        <v>45770</v>
      </c>
      <c r="O5489">
        <v>45770</v>
      </c>
      <c r="P5489">
        <v>45775</v>
      </c>
      <c r="Q5489">
        <v>45775</v>
      </c>
    </row>
    <row r="5490" spans="1:17">
      <c r="A5490" t="s">
        <v>20322</v>
      </c>
      <c r="B5490" t="s">
        <v>7692</v>
      </c>
      <c r="C5490" t="s">
        <v>7693</v>
      </c>
      <c r="D5490" t="s">
        <v>7748</v>
      </c>
      <c r="E5490" t="s">
        <v>7749</v>
      </c>
      <c r="F5490" t="s">
        <v>65</v>
      </c>
      <c r="G5490" t="s">
        <v>66</v>
      </c>
      <c r="H5490" t="s">
        <v>15740</v>
      </c>
      <c r="I5490" t="s">
        <v>7749</v>
      </c>
      <c r="J5490" t="s">
        <v>8141</v>
      </c>
      <c r="K5490" t="s">
        <v>8143</v>
      </c>
      <c r="L5490" t="s">
        <v>8196</v>
      </c>
      <c r="M5490" t="s">
        <v>8178</v>
      </c>
      <c r="N5490">
        <v>45777</v>
      </c>
      <c r="O5490">
        <v>45785</v>
      </c>
      <c r="P5490">
        <v>45785</v>
      </c>
      <c r="Q5490">
        <v>45785</v>
      </c>
    </row>
    <row r="5491" spans="1:17">
      <c r="A5491" t="s">
        <v>20323</v>
      </c>
      <c r="B5491" t="s">
        <v>7692</v>
      </c>
      <c r="C5491" t="s">
        <v>7693</v>
      </c>
      <c r="D5491" t="s">
        <v>7750</v>
      </c>
      <c r="E5491" t="s">
        <v>7751</v>
      </c>
      <c r="F5491" t="s">
        <v>65</v>
      </c>
      <c r="G5491" t="s">
        <v>66</v>
      </c>
      <c r="H5491" t="s">
        <v>15741</v>
      </c>
      <c r="I5491" t="s">
        <v>7751</v>
      </c>
      <c r="J5491" t="s">
        <v>8141</v>
      </c>
      <c r="K5491" t="s">
        <v>8144</v>
      </c>
      <c r="L5491" t="s">
        <v>8159</v>
      </c>
      <c r="M5491" t="s">
        <v>8160</v>
      </c>
      <c r="N5491">
        <v>45790</v>
      </c>
      <c r="O5491">
        <v>45790</v>
      </c>
      <c r="P5491">
        <v>45796</v>
      </c>
      <c r="Q5491">
        <v>45796</v>
      </c>
    </row>
    <row r="5492" spans="1:17">
      <c r="A5492" t="s">
        <v>20324</v>
      </c>
      <c r="B5492" t="s">
        <v>7692</v>
      </c>
      <c r="C5492" t="s">
        <v>7693</v>
      </c>
      <c r="D5492" t="s">
        <v>7752</v>
      </c>
      <c r="E5492" t="s">
        <v>7753</v>
      </c>
      <c r="F5492" t="s">
        <v>65</v>
      </c>
      <c r="G5492" t="s">
        <v>66</v>
      </c>
      <c r="H5492" t="s">
        <v>15742</v>
      </c>
      <c r="I5492" t="s">
        <v>7753</v>
      </c>
      <c r="J5492" t="s">
        <v>8141</v>
      </c>
      <c r="K5492" t="s">
        <v>8144</v>
      </c>
      <c r="L5492" t="s">
        <v>8143</v>
      </c>
      <c r="M5492" t="s">
        <v>8196</v>
      </c>
      <c r="N5492">
        <v>46160</v>
      </c>
      <c r="O5492">
        <v>46164</v>
      </c>
      <c r="P5492">
        <v>46164</v>
      </c>
      <c r="Q5492">
        <v>46164</v>
      </c>
    </row>
    <row r="5493" spans="1:17">
      <c r="A5493" t="s">
        <v>20325</v>
      </c>
      <c r="B5493" t="s">
        <v>7692</v>
      </c>
      <c r="C5493" t="s">
        <v>7693</v>
      </c>
      <c r="D5493" t="s">
        <v>7754</v>
      </c>
      <c r="E5493" t="s">
        <v>7755</v>
      </c>
      <c r="F5493" t="s">
        <v>65</v>
      </c>
      <c r="G5493" t="s">
        <v>66</v>
      </c>
      <c r="H5493" t="s">
        <v>15743</v>
      </c>
      <c r="I5493" t="s">
        <v>7755</v>
      </c>
      <c r="J5493" t="s">
        <v>8141</v>
      </c>
      <c r="K5493" t="s">
        <v>8143</v>
      </c>
      <c r="L5493" t="s">
        <v>8196</v>
      </c>
      <c r="M5493" t="s">
        <v>8160</v>
      </c>
      <c r="N5493">
        <v>45796</v>
      </c>
      <c r="O5493">
        <v>45796</v>
      </c>
      <c r="P5493">
        <v>45800</v>
      </c>
      <c r="Q5493">
        <v>45800</v>
      </c>
    </row>
    <row r="5494" spans="1:17">
      <c r="A5494" t="s">
        <v>20326</v>
      </c>
      <c r="B5494" t="s">
        <v>7692</v>
      </c>
      <c r="C5494" t="s">
        <v>7693</v>
      </c>
      <c r="D5494" t="s">
        <v>7756</v>
      </c>
      <c r="E5494" t="s">
        <v>7757</v>
      </c>
      <c r="F5494" t="s">
        <v>65</v>
      </c>
      <c r="G5494" t="s">
        <v>66</v>
      </c>
      <c r="H5494" t="s">
        <v>15744</v>
      </c>
      <c r="I5494" t="s">
        <v>7757</v>
      </c>
      <c r="J5494" t="s">
        <v>8141</v>
      </c>
      <c r="K5494" t="s">
        <v>8156</v>
      </c>
      <c r="L5494" t="s">
        <v>8167</v>
      </c>
      <c r="M5494" t="s">
        <v>8160</v>
      </c>
      <c r="N5494">
        <v>45797</v>
      </c>
      <c r="O5494">
        <v>45797</v>
      </c>
      <c r="P5494">
        <v>45803</v>
      </c>
      <c r="Q5494">
        <v>45803</v>
      </c>
    </row>
    <row r="5495" spans="1:17">
      <c r="A5495" t="s">
        <v>20327</v>
      </c>
      <c r="B5495" t="s">
        <v>7692</v>
      </c>
      <c r="C5495" t="s">
        <v>7693</v>
      </c>
      <c r="D5495" t="s">
        <v>7758</v>
      </c>
      <c r="E5495" t="s">
        <v>7759</v>
      </c>
      <c r="F5495" t="s">
        <v>65</v>
      </c>
      <c r="G5495" t="s">
        <v>66</v>
      </c>
      <c r="H5495" t="s">
        <v>15745</v>
      </c>
      <c r="I5495" t="s">
        <v>7759</v>
      </c>
      <c r="J5495" t="s">
        <v>8141</v>
      </c>
      <c r="K5495" t="s">
        <v>8159</v>
      </c>
      <c r="L5495" t="s">
        <v>8142</v>
      </c>
      <c r="M5495" t="s">
        <v>8160</v>
      </c>
      <c r="N5495">
        <v>45797</v>
      </c>
      <c r="O5495">
        <v>45797</v>
      </c>
      <c r="P5495">
        <v>45803</v>
      </c>
      <c r="Q5495">
        <v>45803</v>
      </c>
    </row>
    <row r="5496" spans="1:17">
      <c r="A5496" t="s">
        <v>20328</v>
      </c>
      <c r="B5496" t="s">
        <v>7692</v>
      </c>
      <c r="C5496" t="s">
        <v>7693</v>
      </c>
      <c r="D5496" t="s">
        <v>7760</v>
      </c>
      <c r="E5496" t="s">
        <v>7761</v>
      </c>
      <c r="F5496" t="s">
        <v>65</v>
      </c>
      <c r="G5496" t="s">
        <v>82</v>
      </c>
      <c r="H5496" t="s">
        <v>15746</v>
      </c>
      <c r="I5496" t="s">
        <v>15747</v>
      </c>
      <c r="J5496" t="s">
        <v>8141</v>
      </c>
      <c r="K5496" t="s">
        <v>8216</v>
      </c>
      <c r="L5496" t="s">
        <v>8144</v>
      </c>
      <c r="N5496">
        <v>46169</v>
      </c>
      <c r="O5496">
        <v>46169</v>
      </c>
      <c r="Q5496">
        <v>46175</v>
      </c>
    </row>
    <row r="5497" spans="1:17">
      <c r="A5497" t="s">
        <v>20328</v>
      </c>
      <c r="B5497" t="s">
        <v>7692</v>
      </c>
      <c r="C5497" t="s">
        <v>7693</v>
      </c>
      <c r="D5497" t="s">
        <v>7760</v>
      </c>
      <c r="E5497" t="s">
        <v>7761</v>
      </c>
      <c r="F5497" t="s">
        <v>65</v>
      </c>
      <c r="G5497" t="s">
        <v>82</v>
      </c>
      <c r="H5497" t="s">
        <v>15748</v>
      </c>
      <c r="I5497" t="s">
        <v>15749</v>
      </c>
      <c r="J5497" t="s">
        <v>8141</v>
      </c>
      <c r="K5497" t="s">
        <v>8216</v>
      </c>
      <c r="L5497" t="s">
        <v>8144</v>
      </c>
      <c r="M5497" t="s">
        <v>8160</v>
      </c>
      <c r="N5497">
        <v>46169</v>
      </c>
      <c r="O5497">
        <v>46169</v>
      </c>
      <c r="P5497">
        <v>46175</v>
      </c>
      <c r="Q5497">
        <v>46175</v>
      </c>
    </row>
    <row r="5498" spans="1:17">
      <c r="A5498" t="s">
        <v>20329</v>
      </c>
      <c r="B5498" t="s">
        <v>7692</v>
      </c>
      <c r="C5498" t="s">
        <v>7693</v>
      </c>
      <c r="D5498" t="s">
        <v>7762</v>
      </c>
      <c r="E5498" t="s">
        <v>7763</v>
      </c>
      <c r="F5498" t="s">
        <v>65</v>
      </c>
      <c r="G5498" t="s">
        <v>66</v>
      </c>
      <c r="H5498" t="s">
        <v>15750</v>
      </c>
      <c r="I5498" t="s">
        <v>7763</v>
      </c>
      <c r="J5498" t="s">
        <v>8141</v>
      </c>
      <c r="K5498" t="s">
        <v>8216</v>
      </c>
      <c r="L5498" t="s">
        <v>8143</v>
      </c>
      <c r="M5498" t="s">
        <v>8160</v>
      </c>
      <c r="N5498">
        <v>45803</v>
      </c>
      <c r="O5498">
        <v>45803</v>
      </c>
      <c r="P5498">
        <v>45807</v>
      </c>
      <c r="Q5498">
        <v>45807</v>
      </c>
    </row>
    <row r="5499" spans="1:17">
      <c r="A5499" t="s">
        <v>20330</v>
      </c>
      <c r="B5499" t="s">
        <v>7692</v>
      </c>
      <c r="C5499" t="s">
        <v>7693</v>
      </c>
      <c r="D5499" t="s">
        <v>7764</v>
      </c>
      <c r="E5499" t="s">
        <v>7765</v>
      </c>
      <c r="F5499" t="s">
        <v>65</v>
      </c>
      <c r="G5499" t="s">
        <v>66</v>
      </c>
      <c r="H5499" t="s">
        <v>15751</v>
      </c>
      <c r="I5499" t="s">
        <v>7765</v>
      </c>
      <c r="J5499" t="s">
        <v>8141</v>
      </c>
      <c r="K5499" t="s">
        <v>8142</v>
      </c>
      <c r="L5499" t="s">
        <v>8159</v>
      </c>
      <c r="M5499" t="s">
        <v>8160</v>
      </c>
      <c r="N5499">
        <v>45784</v>
      </c>
      <c r="O5499">
        <v>45784</v>
      </c>
      <c r="P5499">
        <v>45790</v>
      </c>
      <c r="Q5499">
        <v>45790</v>
      </c>
    </row>
    <row r="5500" spans="1:17">
      <c r="A5500" t="s">
        <v>20331</v>
      </c>
      <c r="B5500" t="s">
        <v>7692</v>
      </c>
      <c r="C5500" t="s">
        <v>7693</v>
      </c>
      <c r="D5500" t="s">
        <v>7766</v>
      </c>
      <c r="E5500" t="s">
        <v>7767</v>
      </c>
      <c r="F5500" t="s">
        <v>65</v>
      </c>
      <c r="G5500" t="s">
        <v>66</v>
      </c>
      <c r="H5500" t="s">
        <v>15752</v>
      </c>
      <c r="I5500" t="s">
        <v>7767</v>
      </c>
      <c r="J5500" t="s">
        <v>8141</v>
      </c>
      <c r="K5500" t="s">
        <v>8216</v>
      </c>
      <c r="L5500" t="s">
        <v>8142</v>
      </c>
      <c r="M5500" t="s">
        <v>8160</v>
      </c>
      <c r="N5500">
        <v>45833</v>
      </c>
      <c r="O5500">
        <v>45833</v>
      </c>
      <c r="P5500">
        <v>45838</v>
      </c>
      <c r="Q5500">
        <v>45838</v>
      </c>
    </row>
    <row r="5501" spans="1:17">
      <c r="A5501" t="s">
        <v>20332</v>
      </c>
      <c r="B5501" t="s">
        <v>7692</v>
      </c>
      <c r="C5501" t="s">
        <v>7693</v>
      </c>
      <c r="D5501" t="s">
        <v>7768</v>
      </c>
      <c r="E5501" t="s">
        <v>7769</v>
      </c>
      <c r="F5501" t="s">
        <v>65</v>
      </c>
      <c r="G5501" t="s">
        <v>66</v>
      </c>
      <c r="H5501" t="s">
        <v>15753</v>
      </c>
      <c r="I5501" t="s">
        <v>7769</v>
      </c>
      <c r="J5501" t="s">
        <v>8141</v>
      </c>
      <c r="K5501" t="s">
        <v>8142</v>
      </c>
      <c r="L5501" t="s">
        <v>8216</v>
      </c>
      <c r="M5501" t="s">
        <v>8160</v>
      </c>
      <c r="N5501">
        <v>45833</v>
      </c>
      <c r="O5501">
        <v>45833</v>
      </c>
      <c r="P5501">
        <v>45838</v>
      </c>
      <c r="Q5501">
        <v>45838</v>
      </c>
    </row>
    <row r="5502" spans="1:17">
      <c r="A5502" t="s">
        <v>20333</v>
      </c>
      <c r="B5502" t="s">
        <v>7692</v>
      </c>
      <c r="C5502" t="s">
        <v>7693</v>
      </c>
      <c r="D5502" t="s">
        <v>7770</v>
      </c>
      <c r="E5502" t="s">
        <v>7771</v>
      </c>
      <c r="F5502" t="s">
        <v>65</v>
      </c>
      <c r="G5502" t="s">
        <v>66</v>
      </c>
      <c r="H5502" t="s">
        <v>15754</v>
      </c>
      <c r="I5502" t="s">
        <v>7771</v>
      </c>
      <c r="J5502" t="s">
        <v>8141</v>
      </c>
      <c r="K5502" t="s">
        <v>8159</v>
      </c>
      <c r="L5502" t="s">
        <v>8196</v>
      </c>
      <c r="M5502" t="s">
        <v>8160</v>
      </c>
      <c r="N5502">
        <v>45833</v>
      </c>
      <c r="O5502">
        <v>45833</v>
      </c>
      <c r="P5502">
        <v>45838</v>
      </c>
      <c r="Q5502">
        <v>45838</v>
      </c>
    </row>
    <row r="5503" spans="1:17">
      <c r="A5503" t="s">
        <v>20334</v>
      </c>
      <c r="B5503" t="s">
        <v>7692</v>
      </c>
      <c r="C5503" t="s">
        <v>7693</v>
      </c>
      <c r="D5503" t="s">
        <v>7772</v>
      </c>
      <c r="E5503" t="s">
        <v>7773</v>
      </c>
      <c r="F5503" t="s">
        <v>65</v>
      </c>
      <c r="G5503" t="s">
        <v>66</v>
      </c>
      <c r="H5503" t="s">
        <v>15755</v>
      </c>
      <c r="I5503" t="s">
        <v>7773</v>
      </c>
      <c r="J5503" t="s">
        <v>8141</v>
      </c>
      <c r="K5503" t="s">
        <v>8143</v>
      </c>
      <c r="L5503" t="s">
        <v>8142</v>
      </c>
      <c r="M5503" t="s">
        <v>8160</v>
      </c>
      <c r="N5503">
        <v>45841</v>
      </c>
      <c r="O5503">
        <v>45841</v>
      </c>
      <c r="P5503">
        <v>45846</v>
      </c>
      <c r="Q5503">
        <v>45846</v>
      </c>
    </row>
    <row r="5504" spans="1:17">
      <c r="A5504" t="s">
        <v>20335</v>
      </c>
      <c r="B5504" t="s">
        <v>7692</v>
      </c>
      <c r="C5504" t="s">
        <v>7693</v>
      </c>
      <c r="D5504" t="s">
        <v>7774</v>
      </c>
      <c r="E5504" t="s">
        <v>7775</v>
      </c>
      <c r="F5504" t="s">
        <v>65</v>
      </c>
      <c r="G5504" t="s">
        <v>66</v>
      </c>
      <c r="H5504" t="s">
        <v>15756</v>
      </c>
      <c r="I5504" t="s">
        <v>7775</v>
      </c>
      <c r="K5504" t="s">
        <v>8143</v>
      </c>
      <c r="L5504" t="s">
        <v>8142</v>
      </c>
      <c r="M5504" t="s">
        <v>8160</v>
      </c>
      <c r="N5504">
        <v>45846</v>
      </c>
      <c r="O5504">
        <v>45846</v>
      </c>
      <c r="P5504">
        <v>45849</v>
      </c>
      <c r="Q5504">
        <v>45849</v>
      </c>
    </row>
    <row r="5505" spans="1:17">
      <c r="A5505" t="s">
        <v>20336</v>
      </c>
      <c r="B5505" t="s">
        <v>7692</v>
      </c>
      <c r="C5505" t="s">
        <v>7693</v>
      </c>
      <c r="D5505" t="s">
        <v>7776</v>
      </c>
      <c r="E5505" t="s">
        <v>7777</v>
      </c>
      <c r="F5505" t="s">
        <v>65</v>
      </c>
      <c r="G5505" t="s">
        <v>66</v>
      </c>
      <c r="H5505" t="s">
        <v>15757</v>
      </c>
      <c r="I5505" t="s">
        <v>15758</v>
      </c>
      <c r="J5505" t="s">
        <v>8255</v>
      </c>
      <c r="K5505" t="s">
        <v>8142</v>
      </c>
      <c r="L5505" t="s">
        <v>8143</v>
      </c>
      <c r="M5505" t="s">
        <v>8160</v>
      </c>
      <c r="N5505">
        <v>45897</v>
      </c>
      <c r="O5505">
        <v>45902</v>
      </c>
      <c r="P5505">
        <v>45902</v>
      </c>
      <c r="Q5505">
        <v>45902</v>
      </c>
    </row>
    <row r="5506" spans="1:17">
      <c r="A5506" t="s">
        <v>20336</v>
      </c>
      <c r="B5506" t="s">
        <v>7692</v>
      </c>
      <c r="C5506" t="s">
        <v>7693</v>
      </c>
      <c r="D5506" t="s">
        <v>7776</v>
      </c>
      <c r="E5506" t="s">
        <v>7777</v>
      </c>
      <c r="F5506" t="s">
        <v>65</v>
      </c>
      <c r="G5506" t="s">
        <v>66</v>
      </c>
      <c r="H5506" t="s">
        <v>15759</v>
      </c>
      <c r="I5506" t="s">
        <v>15760</v>
      </c>
      <c r="J5506" t="s">
        <v>8255</v>
      </c>
      <c r="K5506" t="s">
        <v>8142</v>
      </c>
      <c r="L5506" t="s">
        <v>8143</v>
      </c>
      <c r="M5506" t="s">
        <v>8160</v>
      </c>
      <c r="N5506">
        <v>45897</v>
      </c>
      <c r="O5506">
        <v>45902</v>
      </c>
      <c r="P5506">
        <v>45902</v>
      </c>
      <c r="Q5506">
        <v>45902</v>
      </c>
    </row>
    <row r="5507" spans="1:17">
      <c r="A5507" t="s">
        <v>20337</v>
      </c>
      <c r="B5507" t="s">
        <v>7692</v>
      </c>
      <c r="C5507" t="s">
        <v>7693</v>
      </c>
      <c r="D5507" t="s">
        <v>7778</v>
      </c>
      <c r="E5507" t="s">
        <v>7779</v>
      </c>
      <c r="F5507" t="s">
        <v>65</v>
      </c>
      <c r="G5507" t="s">
        <v>66</v>
      </c>
      <c r="H5507" t="s">
        <v>15761</v>
      </c>
      <c r="I5507" t="s">
        <v>15762</v>
      </c>
      <c r="J5507" t="s">
        <v>8255</v>
      </c>
      <c r="K5507" t="s">
        <v>8143</v>
      </c>
      <c r="L5507" t="s">
        <v>8142</v>
      </c>
      <c r="M5507" t="s">
        <v>8160</v>
      </c>
      <c r="N5507">
        <v>45897</v>
      </c>
      <c r="O5507">
        <v>45902</v>
      </c>
      <c r="P5507">
        <v>45902</v>
      </c>
      <c r="Q5507">
        <v>45902</v>
      </c>
    </row>
    <row r="5508" spans="1:17">
      <c r="A5508" t="s">
        <v>20337</v>
      </c>
      <c r="B5508" t="s">
        <v>7692</v>
      </c>
      <c r="C5508" t="s">
        <v>7693</v>
      </c>
      <c r="D5508" t="s">
        <v>7778</v>
      </c>
      <c r="E5508" t="s">
        <v>7779</v>
      </c>
      <c r="F5508" t="s">
        <v>65</v>
      </c>
      <c r="G5508" t="s">
        <v>66</v>
      </c>
      <c r="H5508" t="s">
        <v>15763</v>
      </c>
      <c r="I5508" t="s">
        <v>15764</v>
      </c>
      <c r="J5508" t="s">
        <v>8255</v>
      </c>
      <c r="K5508" t="s">
        <v>8143</v>
      </c>
      <c r="L5508" t="s">
        <v>8142</v>
      </c>
      <c r="M5508" t="s">
        <v>8160</v>
      </c>
      <c r="N5508">
        <v>45897</v>
      </c>
      <c r="O5508">
        <v>45902</v>
      </c>
      <c r="P5508">
        <v>45902</v>
      </c>
      <c r="Q5508">
        <v>45902</v>
      </c>
    </row>
    <row r="5509" spans="1:17">
      <c r="A5509" t="s">
        <v>20338</v>
      </c>
      <c r="B5509" t="s">
        <v>7692</v>
      </c>
      <c r="C5509" t="s">
        <v>7693</v>
      </c>
      <c r="D5509" t="s">
        <v>7780</v>
      </c>
      <c r="E5509" t="s">
        <v>7781</v>
      </c>
      <c r="F5509" t="s">
        <v>65</v>
      </c>
      <c r="G5509" t="s">
        <v>66</v>
      </c>
      <c r="H5509" t="s">
        <v>15765</v>
      </c>
      <c r="I5509" t="s">
        <v>7781</v>
      </c>
      <c r="J5509" t="s">
        <v>8141</v>
      </c>
      <c r="K5509" t="s">
        <v>8216</v>
      </c>
      <c r="L5509" t="s">
        <v>8156</v>
      </c>
      <c r="M5509" t="s">
        <v>8144</v>
      </c>
      <c r="N5509">
        <v>45877</v>
      </c>
      <c r="O5509">
        <v>45877</v>
      </c>
      <c r="P5509">
        <v>45882</v>
      </c>
      <c r="Q5509">
        <v>45882</v>
      </c>
    </row>
    <row r="5510" spans="1:17">
      <c r="A5510" t="s">
        <v>20339</v>
      </c>
      <c r="B5510" t="s">
        <v>7692</v>
      </c>
      <c r="C5510" t="s">
        <v>7693</v>
      </c>
      <c r="D5510" t="s">
        <v>7782</v>
      </c>
      <c r="E5510" t="s">
        <v>7783</v>
      </c>
      <c r="F5510" t="s">
        <v>65</v>
      </c>
      <c r="G5510" t="s">
        <v>66</v>
      </c>
      <c r="H5510" t="s">
        <v>15766</v>
      </c>
      <c r="I5510" t="s">
        <v>15767</v>
      </c>
      <c r="J5510" t="s">
        <v>8141</v>
      </c>
      <c r="K5510" t="s">
        <v>8143</v>
      </c>
      <c r="L5510" t="s">
        <v>8156</v>
      </c>
      <c r="M5510" t="s">
        <v>8167</v>
      </c>
      <c r="N5510">
        <v>45912</v>
      </c>
      <c r="O5510">
        <v>45912</v>
      </c>
      <c r="P5510">
        <v>45912</v>
      </c>
      <c r="Q5510">
        <v>45918</v>
      </c>
    </row>
    <row r="5511" spans="1:17">
      <c r="A5511" t="s">
        <v>20339</v>
      </c>
      <c r="B5511" t="s">
        <v>7692</v>
      </c>
      <c r="C5511" t="s">
        <v>7693</v>
      </c>
      <c r="D5511" t="s">
        <v>7782</v>
      </c>
      <c r="E5511" t="s">
        <v>7783</v>
      </c>
      <c r="F5511" t="s">
        <v>65</v>
      </c>
      <c r="G5511" t="s">
        <v>66</v>
      </c>
      <c r="H5511" t="s">
        <v>15768</v>
      </c>
      <c r="I5511" t="s">
        <v>15769</v>
      </c>
      <c r="J5511" t="s">
        <v>8141</v>
      </c>
      <c r="K5511" t="s">
        <v>8143</v>
      </c>
      <c r="L5511" t="s">
        <v>8156</v>
      </c>
      <c r="M5511" t="s">
        <v>8167</v>
      </c>
      <c r="N5511">
        <v>45912</v>
      </c>
      <c r="O5511">
        <v>45912</v>
      </c>
      <c r="P5511">
        <v>45912</v>
      </c>
      <c r="Q5511">
        <v>45912</v>
      </c>
    </row>
    <row r="5512" spans="1:17">
      <c r="A5512" t="s">
        <v>20339</v>
      </c>
      <c r="B5512" t="s">
        <v>7692</v>
      </c>
      <c r="C5512" t="s">
        <v>7693</v>
      </c>
      <c r="D5512" t="s">
        <v>7782</v>
      </c>
      <c r="E5512" t="s">
        <v>7783</v>
      </c>
      <c r="F5512" t="s">
        <v>65</v>
      </c>
      <c r="G5512" t="s">
        <v>66</v>
      </c>
      <c r="H5512" t="s">
        <v>15770</v>
      </c>
      <c r="I5512" t="s">
        <v>15771</v>
      </c>
      <c r="J5512" t="s">
        <v>8141</v>
      </c>
      <c r="K5512" t="s">
        <v>8143</v>
      </c>
      <c r="L5512" t="s">
        <v>8156</v>
      </c>
      <c r="M5512" t="s">
        <v>8167</v>
      </c>
      <c r="N5512">
        <v>45912</v>
      </c>
      <c r="O5512">
        <v>45912</v>
      </c>
      <c r="P5512">
        <v>45912</v>
      </c>
      <c r="Q5512">
        <v>45918</v>
      </c>
    </row>
    <row r="5513" spans="1:17">
      <c r="A5513" t="s">
        <v>20340</v>
      </c>
      <c r="B5513" t="s">
        <v>7692</v>
      </c>
      <c r="C5513" t="s">
        <v>7693</v>
      </c>
      <c r="D5513" t="s">
        <v>7784</v>
      </c>
      <c r="E5513" t="s">
        <v>7785</v>
      </c>
      <c r="F5513" t="s">
        <v>65</v>
      </c>
      <c r="G5513" t="s">
        <v>66</v>
      </c>
      <c r="H5513" t="s">
        <v>15772</v>
      </c>
      <c r="I5513" t="s">
        <v>15773</v>
      </c>
      <c r="J5513" t="s">
        <v>8141</v>
      </c>
      <c r="K5513" t="s">
        <v>8156</v>
      </c>
      <c r="L5513" t="s">
        <v>8196</v>
      </c>
      <c r="M5513" t="s">
        <v>8167</v>
      </c>
      <c r="N5513">
        <v>45912</v>
      </c>
      <c r="O5513">
        <v>45912</v>
      </c>
      <c r="P5513">
        <v>45912</v>
      </c>
      <c r="Q5513">
        <v>45918</v>
      </c>
    </row>
    <row r="5514" spans="1:17">
      <c r="A5514" t="s">
        <v>20340</v>
      </c>
      <c r="B5514" t="s">
        <v>7692</v>
      </c>
      <c r="C5514" t="s">
        <v>7693</v>
      </c>
      <c r="D5514" t="s">
        <v>7784</v>
      </c>
      <c r="E5514" t="s">
        <v>7785</v>
      </c>
      <c r="F5514" t="s">
        <v>65</v>
      </c>
      <c r="G5514" t="s">
        <v>66</v>
      </c>
      <c r="H5514" t="s">
        <v>15774</v>
      </c>
      <c r="I5514" t="s">
        <v>15775</v>
      </c>
      <c r="J5514" t="s">
        <v>8141</v>
      </c>
      <c r="K5514" t="s">
        <v>8156</v>
      </c>
      <c r="L5514" t="s">
        <v>8196</v>
      </c>
      <c r="M5514" t="s">
        <v>8167</v>
      </c>
      <c r="N5514">
        <v>45912</v>
      </c>
      <c r="O5514">
        <v>45912</v>
      </c>
      <c r="P5514">
        <v>45912</v>
      </c>
      <c r="Q5514">
        <v>45918</v>
      </c>
    </row>
    <row r="5515" spans="1:17">
      <c r="A5515" t="s">
        <v>20340</v>
      </c>
      <c r="B5515" t="s">
        <v>7692</v>
      </c>
      <c r="C5515" t="s">
        <v>7693</v>
      </c>
      <c r="D5515" t="s">
        <v>7784</v>
      </c>
      <c r="E5515" t="s">
        <v>7785</v>
      </c>
      <c r="F5515" t="s">
        <v>65</v>
      </c>
      <c r="G5515" t="s">
        <v>66</v>
      </c>
      <c r="H5515" t="s">
        <v>15776</v>
      </c>
      <c r="I5515" t="s">
        <v>15777</v>
      </c>
      <c r="J5515" t="s">
        <v>8141</v>
      </c>
      <c r="K5515" t="s">
        <v>8156</v>
      </c>
      <c r="L5515" t="s">
        <v>8196</v>
      </c>
      <c r="M5515" t="s">
        <v>8167</v>
      </c>
      <c r="N5515">
        <v>45912</v>
      </c>
      <c r="O5515">
        <v>45912</v>
      </c>
      <c r="P5515">
        <v>45912</v>
      </c>
      <c r="Q5515">
        <v>45918</v>
      </c>
    </row>
    <row r="5516" spans="1:17">
      <c r="A5516" t="s">
        <v>20341</v>
      </c>
      <c r="B5516" t="s">
        <v>7692</v>
      </c>
      <c r="C5516" t="s">
        <v>7693</v>
      </c>
      <c r="D5516" t="s">
        <v>7786</v>
      </c>
      <c r="E5516" t="s">
        <v>7787</v>
      </c>
      <c r="F5516" t="s">
        <v>65</v>
      </c>
      <c r="G5516" t="s">
        <v>66</v>
      </c>
      <c r="H5516" t="s">
        <v>15778</v>
      </c>
      <c r="I5516" t="s">
        <v>15779</v>
      </c>
      <c r="J5516" t="s">
        <v>8141</v>
      </c>
      <c r="K5516" t="s">
        <v>8216</v>
      </c>
      <c r="L5516" t="s">
        <v>8159</v>
      </c>
      <c r="M5516" t="s">
        <v>8160</v>
      </c>
      <c r="N5516">
        <v>45929</v>
      </c>
      <c r="O5516">
        <v>45929</v>
      </c>
      <c r="P5516">
        <v>45932</v>
      </c>
      <c r="Q5516">
        <v>45932</v>
      </c>
    </row>
    <row r="5517" spans="1:17">
      <c r="A5517" t="s">
        <v>20341</v>
      </c>
      <c r="B5517" t="s">
        <v>7692</v>
      </c>
      <c r="C5517" t="s">
        <v>7693</v>
      </c>
      <c r="D5517" t="s">
        <v>7786</v>
      </c>
      <c r="E5517" t="s">
        <v>7787</v>
      </c>
      <c r="F5517" t="s">
        <v>65</v>
      </c>
      <c r="G5517" t="s">
        <v>66</v>
      </c>
      <c r="H5517" t="s">
        <v>15780</v>
      </c>
      <c r="I5517" t="s">
        <v>15781</v>
      </c>
      <c r="J5517" t="s">
        <v>8141</v>
      </c>
      <c r="K5517" t="s">
        <v>8216</v>
      </c>
      <c r="L5517" t="s">
        <v>8159</v>
      </c>
      <c r="M5517" t="s">
        <v>8160</v>
      </c>
      <c r="N5517">
        <v>45929</v>
      </c>
      <c r="O5517">
        <v>45929</v>
      </c>
      <c r="P5517">
        <v>45932</v>
      </c>
      <c r="Q5517">
        <v>45932</v>
      </c>
    </row>
    <row r="5518" spans="1:17">
      <c r="A5518" t="s">
        <v>20341</v>
      </c>
      <c r="B5518" t="s">
        <v>7692</v>
      </c>
      <c r="C5518" t="s">
        <v>7693</v>
      </c>
      <c r="D5518" t="s">
        <v>7786</v>
      </c>
      <c r="E5518" t="s">
        <v>7787</v>
      </c>
      <c r="F5518" t="s">
        <v>65</v>
      </c>
      <c r="G5518" t="s">
        <v>66</v>
      </c>
      <c r="H5518" t="s">
        <v>15782</v>
      </c>
      <c r="I5518" t="s">
        <v>15783</v>
      </c>
      <c r="J5518" t="s">
        <v>8141</v>
      </c>
      <c r="K5518" t="s">
        <v>8216</v>
      </c>
      <c r="L5518" t="s">
        <v>8159</v>
      </c>
      <c r="M5518" t="s">
        <v>8160</v>
      </c>
      <c r="N5518">
        <v>45929</v>
      </c>
      <c r="O5518">
        <v>45929</v>
      </c>
      <c r="P5518">
        <v>45932</v>
      </c>
      <c r="Q5518">
        <v>45932</v>
      </c>
    </row>
    <row r="5519" spans="1:17">
      <c r="A5519" t="s">
        <v>20342</v>
      </c>
      <c r="B5519" t="s">
        <v>7692</v>
      </c>
      <c r="C5519" t="s">
        <v>7693</v>
      </c>
      <c r="D5519" t="s">
        <v>7788</v>
      </c>
      <c r="E5519" t="s">
        <v>7789</v>
      </c>
      <c r="F5519" t="s">
        <v>65</v>
      </c>
      <c r="G5519" t="s">
        <v>66</v>
      </c>
      <c r="H5519" t="s">
        <v>15784</v>
      </c>
      <c r="I5519" t="s">
        <v>15785</v>
      </c>
      <c r="J5519" t="s">
        <v>8141</v>
      </c>
      <c r="K5519" t="s">
        <v>8159</v>
      </c>
      <c r="L5519" t="s">
        <v>8216</v>
      </c>
      <c r="M5519" t="s">
        <v>8160</v>
      </c>
      <c r="N5519">
        <v>45929</v>
      </c>
      <c r="O5519">
        <v>45929</v>
      </c>
      <c r="P5519">
        <v>45932</v>
      </c>
      <c r="Q5519">
        <v>45932</v>
      </c>
    </row>
    <row r="5520" spans="1:17">
      <c r="A5520" t="s">
        <v>20342</v>
      </c>
      <c r="B5520" t="s">
        <v>7692</v>
      </c>
      <c r="C5520" t="s">
        <v>7693</v>
      </c>
      <c r="D5520" t="s">
        <v>7788</v>
      </c>
      <c r="E5520" t="s">
        <v>7789</v>
      </c>
      <c r="F5520" t="s">
        <v>65</v>
      </c>
      <c r="G5520" t="s">
        <v>66</v>
      </c>
      <c r="H5520" t="s">
        <v>15786</v>
      </c>
      <c r="I5520" t="s">
        <v>15787</v>
      </c>
      <c r="J5520" t="s">
        <v>8141</v>
      </c>
      <c r="K5520" t="s">
        <v>8159</v>
      </c>
      <c r="L5520" t="s">
        <v>8216</v>
      </c>
      <c r="M5520" t="s">
        <v>8160</v>
      </c>
      <c r="N5520">
        <v>45929</v>
      </c>
      <c r="O5520">
        <v>45929</v>
      </c>
      <c r="P5520">
        <v>45932</v>
      </c>
      <c r="Q5520">
        <v>45932</v>
      </c>
    </row>
    <row r="5521" spans="1:17">
      <c r="A5521" t="s">
        <v>20342</v>
      </c>
      <c r="B5521" t="s">
        <v>7692</v>
      </c>
      <c r="C5521" t="s">
        <v>7693</v>
      </c>
      <c r="D5521" t="s">
        <v>7788</v>
      </c>
      <c r="E5521" t="s">
        <v>7789</v>
      </c>
      <c r="F5521" t="s">
        <v>65</v>
      </c>
      <c r="G5521" t="s">
        <v>66</v>
      </c>
      <c r="H5521" t="s">
        <v>15788</v>
      </c>
      <c r="I5521" t="s">
        <v>15789</v>
      </c>
      <c r="J5521" t="s">
        <v>8141</v>
      </c>
      <c r="K5521" t="s">
        <v>8159</v>
      </c>
      <c r="L5521" t="s">
        <v>8216</v>
      </c>
      <c r="M5521" t="s">
        <v>8160</v>
      </c>
      <c r="N5521">
        <v>45929</v>
      </c>
      <c r="O5521">
        <v>45929</v>
      </c>
      <c r="P5521">
        <v>45932</v>
      </c>
      <c r="Q5521">
        <v>45932</v>
      </c>
    </row>
    <row r="5522" spans="1:17">
      <c r="A5522" t="s">
        <v>20343</v>
      </c>
      <c r="B5522" t="s">
        <v>7692</v>
      </c>
      <c r="C5522" t="s">
        <v>7693</v>
      </c>
      <c r="D5522" t="s">
        <v>7790</v>
      </c>
      <c r="E5522" t="s">
        <v>7791</v>
      </c>
      <c r="F5522" t="s">
        <v>65</v>
      </c>
      <c r="G5522" t="s">
        <v>66</v>
      </c>
      <c r="H5522" t="s">
        <v>15790</v>
      </c>
      <c r="I5522" t="s">
        <v>15791</v>
      </c>
      <c r="J5522" t="s">
        <v>8141</v>
      </c>
      <c r="K5522" t="s">
        <v>8142</v>
      </c>
      <c r="L5522" t="s">
        <v>8143</v>
      </c>
      <c r="M5522" t="s">
        <v>8160</v>
      </c>
      <c r="N5522">
        <v>45903</v>
      </c>
      <c r="O5522">
        <v>45908</v>
      </c>
      <c r="P5522">
        <v>45908</v>
      </c>
      <c r="Q5522">
        <v>45908</v>
      </c>
    </row>
    <row r="5523" spans="1:17">
      <c r="A5523" t="s">
        <v>20343</v>
      </c>
      <c r="B5523" t="s">
        <v>7692</v>
      </c>
      <c r="C5523" t="s">
        <v>7693</v>
      </c>
      <c r="D5523" t="s">
        <v>7790</v>
      </c>
      <c r="E5523" t="s">
        <v>7791</v>
      </c>
      <c r="F5523" t="s">
        <v>65</v>
      </c>
      <c r="G5523" t="s">
        <v>66</v>
      </c>
      <c r="H5523" t="s">
        <v>15792</v>
      </c>
      <c r="I5523" t="s">
        <v>15793</v>
      </c>
      <c r="J5523" t="s">
        <v>8141</v>
      </c>
      <c r="K5523" t="s">
        <v>8142</v>
      </c>
      <c r="L5523" t="s">
        <v>8143</v>
      </c>
      <c r="M5523" t="s">
        <v>8160</v>
      </c>
      <c r="N5523">
        <v>45903</v>
      </c>
      <c r="O5523">
        <v>45908</v>
      </c>
      <c r="P5523">
        <v>45908</v>
      </c>
      <c r="Q5523">
        <v>45908</v>
      </c>
    </row>
    <row r="5524" spans="1:17">
      <c r="A5524" t="s">
        <v>20344</v>
      </c>
      <c r="B5524" t="s">
        <v>71</v>
      </c>
      <c r="C5524" t="s">
        <v>120</v>
      </c>
      <c r="D5524" t="s">
        <v>7792</v>
      </c>
      <c r="E5524" t="s">
        <v>7793</v>
      </c>
      <c r="F5524" t="s">
        <v>65</v>
      </c>
      <c r="G5524" t="s">
        <v>66</v>
      </c>
      <c r="H5524" t="s">
        <v>15794</v>
      </c>
      <c r="I5524" t="s">
        <v>7793</v>
      </c>
      <c r="J5524" t="s">
        <v>8141</v>
      </c>
      <c r="K5524" t="s">
        <v>8143</v>
      </c>
      <c r="L5524" t="s">
        <v>8159</v>
      </c>
      <c r="N5524">
        <v>45537</v>
      </c>
      <c r="O5524">
        <v>45537</v>
      </c>
      <c r="Q5524">
        <v>45541</v>
      </c>
    </row>
    <row r="5525" spans="1:17">
      <c r="A5525" t="s">
        <v>20345</v>
      </c>
      <c r="B5525" t="s">
        <v>71</v>
      </c>
      <c r="C5525" t="s">
        <v>72</v>
      </c>
      <c r="D5525" t="s">
        <v>7794</v>
      </c>
      <c r="E5525" t="s">
        <v>7795</v>
      </c>
      <c r="F5525" t="s">
        <v>65</v>
      </c>
      <c r="G5525" t="s">
        <v>66</v>
      </c>
      <c r="H5525" t="s">
        <v>15795</v>
      </c>
      <c r="I5525" t="s">
        <v>7795</v>
      </c>
      <c r="J5525" t="s">
        <v>8141</v>
      </c>
      <c r="K5525" t="s">
        <v>8269</v>
      </c>
      <c r="L5525" t="s">
        <v>8196</v>
      </c>
      <c r="M5525" t="s">
        <v>8144</v>
      </c>
      <c r="N5525">
        <v>45950</v>
      </c>
      <c r="O5525">
        <v>45954</v>
      </c>
      <c r="P5525">
        <v>45954</v>
      </c>
      <c r="Q5525">
        <v>45954</v>
      </c>
    </row>
    <row r="5526" spans="1:17">
      <c r="A5526" t="s">
        <v>20345</v>
      </c>
      <c r="B5526" t="s">
        <v>71</v>
      </c>
      <c r="C5526" t="s">
        <v>72</v>
      </c>
      <c r="D5526" t="s">
        <v>7794</v>
      </c>
      <c r="E5526" t="s">
        <v>7795</v>
      </c>
      <c r="F5526" t="s">
        <v>65</v>
      </c>
      <c r="G5526" t="s">
        <v>66</v>
      </c>
      <c r="H5526" t="s">
        <v>15796</v>
      </c>
      <c r="I5526" t="s">
        <v>15797</v>
      </c>
      <c r="J5526" t="s">
        <v>8141</v>
      </c>
      <c r="K5526" t="s">
        <v>8269</v>
      </c>
      <c r="L5526" t="s">
        <v>8196</v>
      </c>
      <c r="M5526" t="s">
        <v>8144</v>
      </c>
      <c r="N5526">
        <v>45950</v>
      </c>
      <c r="O5526">
        <v>45954</v>
      </c>
      <c r="P5526">
        <v>45954</v>
      </c>
      <c r="Q5526">
        <v>45954</v>
      </c>
    </row>
    <row r="5527" spans="1:17">
      <c r="A5527" t="s">
        <v>20346</v>
      </c>
      <c r="B5527" t="s">
        <v>71</v>
      </c>
      <c r="C5527" t="s">
        <v>72</v>
      </c>
      <c r="D5527" t="s">
        <v>7796</v>
      </c>
      <c r="E5527" t="s">
        <v>7797</v>
      </c>
      <c r="F5527" t="s">
        <v>65</v>
      </c>
      <c r="G5527" t="s">
        <v>79</v>
      </c>
      <c r="H5527" t="s">
        <v>15798</v>
      </c>
      <c r="I5527" t="s">
        <v>7797</v>
      </c>
      <c r="J5527" t="s">
        <v>8210</v>
      </c>
      <c r="K5527" t="s">
        <v>8269</v>
      </c>
      <c r="L5527" t="s">
        <v>8196</v>
      </c>
      <c r="M5527" t="s">
        <v>8144</v>
      </c>
      <c r="N5527">
        <v>45957</v>
      </c>
      <c r="O5527">
        <v>45964</v>
      </c>
      <c r="P5527">
        <v>45964</v>
      </c>
      <c r="Q5527">
        <v>45964</v>
      </c>
    </row>
    <row r="5528" spans="1:17">
      <c r="A5528" t="s">
        <v>20347</v>
      </c>
      <c r="B5528" t="s">
        <v>71</v>
      </c>
      <c r="C5528" t="s">
        <v>120</v>
      </c>
      <c r="D5528" t="s">
        <v>7798</v>
      </c>
      <c r="E5528" t="s">
        <v>7799</v>
      </c>
      <c r="F5528" t="s">
        <v>65</v>
      </c>
      <c r="G5528" t="s">
        <v>66</v>
      </c>
      <c r="H5528" t="s">
        <v>15799</v>
      </c>
      <c r="I5528" t="s">
        <v>7799</v>
      </c>
      <c r="J5528" t="s">
        <v>8141</v>
      </c>
      <c r="K5528" t="s">
        <v>8167</v>
      </c>
      <c r="L5528" t="s">
        <v>8156</v>
      </c>
      <c r="M5528" t="s">
        <v>8152</v>
      </c>
      <c r="N5528">
        <v>45625</v>
      </c>
      <c r="O5528">
        <v>45625</v>
      </c>
      <c r="P5528">
        <v>45625</v>
      </c>
      <c r="Q5528">
        <v>45631</v>
      </c>
    </row>
    <row r="5529" spans="1:17">
      <c r="A5529" t="s">
        <v>20348</v>
      </c>
      <c r="B5529" t="s">
        <v>71</v>
      </c>
      <c r="C5529" t="s">
        <v>72</v>
      </c>
      <c r="D5529" t="s">
        <v>7800</v>
      </c>
      <c r="E5529" t="s">
        <v>7801</v>
      </c>
      <c r="F5529" t="s">
        <v>65</v>
      </c>
      <c r="G5529" t="s">
        <v>66</v>
      </c>
      <c r="H5529" t="s">
        <v>15800</v>
      </c>
      <c r="I5529" t="s">
        <v>7801</v>
      </c>
      <c r="J5529" t="s">
        <v>8141</v>
      </c>
      <c r="K5529" t="s">
        <v>8260</v>
      </c>
      <c r="L5529" t="s">
        <v>8258</v>
      </c>
      <c r="M5529" t="s">
        <v>8152</v>
      </c>
      <c r="N5529">
        <v>45705</v>
      </c>
      <c r="O5529">
        <v>45709</v>
      </c>
      <c r="P5529">
        <v>45709</v>
      </c>
      <c r="Q5529">
        <v>45709</v>
      </c>
    </row>
    <row r="5530" spans="1:17">
      <c r="A5530" t="s">
        <v>20349</v>
      </c>
      <c r="B5530" t="s">
        <v>71</v>
      </c>
      <c r="C5530" t="s">
        <v>72</v>
      </c>
      <c r="D5530" t="s">
        <v>7802</v>
      </c>
      <c r="E5530" t="s">
        <v>7803</v>
      </c>
      <c r="F5530" t="s">
        <v>65</v>
      </c>
      <c r="G5530" t="s">
        <v>66</v>
      </c>
      <c r="H5530" t="s">
        <v>15801</v>
      </c>
      <c r="I5530" t="s">
        <v>15802</v>
      </c>
      <c r="J5530" t="s">
        <v>8141</v>
      </c>
      <c r="K5530" t="s">
        <v>8208</v>
      </c>
      <c r="L5530" t="s">
        <v>8230</v>
      </c>
      <c r="M5530" t="s">
        <v>8152</v>
      </c>
      <c r="N5530">
        <v>45749</v>
      </c>
      <c r="O5530">
        <v>45755</v>
      </c>
      <c r="P5530">
        <v>45755</v>
      </c>
      <c r="Q5530">
        <v>45755</v>
      </c>
    </row>
    <row r="5531" spans="1:17">
      <c r="A5531" t="s">
        <v>20350</v>
      </c>
      <c r="B5531" t="s">
        <v>71</v>
      </c>
      <c r="C5531" t="s">
        <v>120</v>
      </c>
      <c r="D5531" t="s">
        <v>7804</v>
      </c>
      <c r="E5531" t="s">
        <v>7805</v>
      </c>
      <c r="F5531" t="s">
        <v>65</v>
      </c>
      <c r="G5531" t="s">
        <v>66</v>
      </c>
      <c r="H5531" t="s">
        <v>15803</v>
      </c>
      <c r="I5531" t="s">
        <v>7805</v>
      </c>
      <c r="J5531" t="s">
        <v>8141</v>
      </c>
      <c r="K5531" t="s">
        <v>8164</v>
      </c>
      <c r="L5531" t="s">
        <v>8188</v>
      </c>
      <c r="M5531" t="s">
        <v>8152</v>
      </c>
      <c r="N5531">
        <v>45621</v>
      </c>
      <c r="O5531">
        <v>45644</v>
      </c>
      <c r="P5531">
        <v>45644</v>
      </c>
      <c r="Q5531">
        <v>45644</v>
      </c>
    </row>
    <row r="5532" spans="1:17">
      <c r="A5532" t="s">
        <v>20351</v>
      </c>
      <c r="B5532" t="s">
        <v>71</v>
      </c>
      <c r="C5532" t="s">
        <v>120</v>
      </c>
      <c r="D5532" t="s">
        <v>7806</v>
      </c>
      <c r="E5532" t="s">
        <v>7807</v>
      </c>
      <c r="F5532" t="s">
        <v>65</v>
      </c>
      <c r="G5532" t="s">
        <v>66</v>
      </c>
      <c r="H5532" t="s">
        <v>15804</v>
      </c>
      <c r="I5532" t="s">
        <v>7807</v>
      </c>
      <c r="J5532" t="s">
        <v>8141</v>
      </c>
      <c r="K5532" t="s">
        <v>8208</v>
      </c>
      <c r="L5532" t="s">
        <v>8164</v>
      </c>
      <c r="M5532" t="s">
        <v>8152</v>
      </c>
      <c r="N5532">
        <v>45638</v>
      </c>
      <c r="O5532">
        <v>45649</v>
      </c>
      <c r="P5532">
        <v>45649</v>
      </c>
      <c r="Q5532">
        <v>45649</v>
      </c>
    </row>
    <row r="5533" spans="1:17">
      <c r="A5533" t="s">
        <v>20352</v>
      </c>
      <c r="B5533" t="s">
        <v>71</v>
      </c>
      <c r="C5533" t="s">
        <v>120</v>
      </c>
      <c r="D5533" t="s">
        <v>7808</v>
      </c>
      <c r="E5533" t="s">
        <v>7809</v>
      </c>
      <c r="F5533" t="s">
        <v>65</v>
      </c>
      <c r="G5533" t="s">
        <v>66</v>
      </c>
      <c r="H5533" t="s">
        <v>15805</v>
      </c>
      <c r="I5533" t="s">
        <v>7809</v>
      </c>
      <c r="J5533" t="s">
        <v>8141</v>
      </c>
      <c r="K5533" t="s">
        <v>8230</v>
      </c>
      <c r="L5533" t="s">
        <v>8164</v>
      </c>
      <c r="M5533" t="s">
        <v>8152</v>
      </c>
      <c r="N5533">
        <v>45674</v>
      </c>
      <c r="O5533">
        <v>45680</v>
      </c>
      <c r="P5533">
        <v>45680</v>
      </c>
      <c r="Q5533">
        <v>45674</v>
      </c>
    </row>
    <row r="5534" spans="1:17">
      <c r="A5534" t="s">
        <v>20353</v>
      </c>
      <c r="B5534" t="s">
        <v>71</v>
      </c>
      <c r="C5534" t="s">
        <v>120</v>
      </c>
      <c r="D5534" t="s">
        <v>7810</v>
      </c>
      <c r="E5534" t="s">
        <v>7811</v>
      </c>
      <c r="F5534" t="s">
        <v>65</v>
      </c>
      <c r="G5534" t="s">
        <v>66</v>
      </c>
      <c r="H5534" t="s">
        <v>15806</v>
      </c>
      <c r="I5534" t="s">
        <v>7811</v>
      </c>
      <c r="J5534" t="s">
        <v>8141</v>
      </c>
      <c r="K5534" t="s">
        <v>8258</v>
      </c>
      <c r="L5534" t="s">
        <v>8260</v>
      </c>
      <c r="M5534" t="s">
        <v>8433</v>
      </c>
      <c r="N5534">
        <v>45621</v>
      </c>
      <c r="O5534">
        <v>45630</v>
      </c>
      <c r="P5534">
        <v>45630</v>
      </c>
      <c r="Q5534">
        <v>45630</v>
      </c>
    </row>
    <row r="5535" spans="1:17">
      <c r="A5535" t="s">
        <v>20354</v>
      </c>
      <c r="B5535" t="s">
        <v>71</v>
      </c>
      <c r="C5535" t="s">
        <v>120</v>
      </c>
      <c r="D5535" t="s">
        <v>7812</v>
      </c>
      <c r="E5535" t="s">
        <v>7813</v>
      </c>
      <c r="F5535" t="s">
        <v>65</v>
      </c>
      <c r="G5535" t="s">
        <v>66</v>
      </c>
      <c r="H5535" t="s">
        <v>15807</v>
      </c>
      <c r="I5535" t="s">
        <v>7813</v>
      </c>
      <c r="J5535" t="s">
        <v>8141</v>
      </c>
      <c r="K5535" t="s">
        <v>8258</v>
      </c>
      <c r="L5535" t="s">
        <v>8260</v>
      </c>
      <c r="M5535" t="s">
        <v>8152</v>
      </c>
      <c r="N5535">
        <v>45625</v>
      </c>
      <c r="O5535">
        <v>45625</v>
      </c>
      <c r="P5535">
        <v>45628</v>
      </c>
      <c r="Q5535">
        <v>45632</v>
      </c>
    </row>
    <row r="5536" spans="1:17">
      <c r="A5536" t="s">
        <v>20355</v>
      </c>
      <c r="B5536" t="s">
        <v>71</v>
      </c>
      <c r="C5536" t="s">
        <v>120</v>
      </c>
      <c r="D5536" t="s">
        <v>7814</v>
      </c>
      <c r="E5536" t="s">
        <v>7815</v>
      </c>
      <c r="F5536" t="s">
        <v>65</v>
      </c>
      <c r="G5536" t="s">
        <v>66</v>
      </c>
      <c r="H5536" t="s">
        <v>15808</v>
      </c>
      <c r="I5536" t="s">
        <v>7815</v>
      </c>
      <c r="J5536" t="s">
        <v>8141</v>
      </c>
      <c r="K5536" t="s">
        <v>8260</v>
      </c>
      <c r="L5536" t="s">
        <v>8258</v>
      </c>
      <c r="M5536" t="s">
        <v>8152</v>
      </c>
      <c r="N5536">
        <v>45653</v>
      </c>
      <c r="O5536">
        <v>45653</v>
      </c>
      <c r="P5536">
        <v>45666</v>
      </c>
      <c r="Q5536">
        <v>45666</v>
      </c>
    </row>
    <row r="5537" spans="1:17">
      <c r="A5537" t="s">
        <v>20356</v>
      </c>
      <c r="B5537" t="s">
        <v>71</v>
      </c>
      <c r="C5537" t="s">
        <v>120</v>
      </c>
      <c r="D5537" t="s">
        <v>7816</v>
      </c>
      <c r="E5537" t="s">
        <v>7817</v>
      </c>
      <c r="F5537" t="s">
        <v>65</v>
      </c>
      <c r="G5537" t="s">
        <v>66</v>
      </c>
      <c r="H5537" t="s">
        <v>15809</v>
      </c>
      <c r="I5537" t="s">
        <v>7817</v>
      </c>
      <c r="J5537" t="s">
        <v>8141</v>
      </c>
      <c r="K5537" t="s">
        <v>8152</v>
      </c>
      <c r="L5537" t="s">
        <v>8152</v>
      </c>
      <c r="N5537">
        <v>45653</v>
      </c>
      <c r="O5537">
        <v>45653</v>
      </c>
      <c r="Q5537">
        <v>45653</v>
      </c>
    </row>
    <row r="5538" spans="1:17">
      <c r="A5538" t="s">
        <v>20356</v>
      </c>
      <c r="B5538" t="s">
        <v>71</v>
      </c>
      <c r="C5538" t="s">
        <v>120</v>
      </c>
      <c r="D5538" t="s">
        <v>7816</v>
      </c>
      <c r="E5538" t="s">
        <v>7817</v>
      </c>
      <c r="F5538" t="s">
        <v>65</v>
      </c>
      <c r="G5538" t="s">
        <v>66</v>
      </c>
      <c r="H5538" t="s">
        <v>15810</v>
      </c>
      <c r="I5538" t="s">
        <v>7817</v>
      </c>
      <c r="J5538" t="s">
        <v>8141</v>
      </c>
      <c r="K5538" t="s">
        <v>8152</v>
      </c>
      <c r="L5538" t="s">
        <v>8152</v>
      </c>
      <c r="N5538">
        <v>45653</v>
      </c>
      <c r="O5538">
        <v>45653</v>
      </c>
      <c r="Q5538">
        <v>45653</v>
      </c>
    </row>
    <row r="5539" spans="1:17">
      <c r="A5539" t="s">
        <v>20357</v>
      </c>
      <c r="B5539" t="s">
        <v>71</v>
      </c>
      <c r="C5539" t="s">
        <v>120</v>
      </c>
      <c r="D5539" t="s">
        <v>7818</v>
      </c>
      <c r="E5539" t="s">
        <v>7819</v>
      </c>
      <c r="F5539" t="s">
        <v>65</v>
      </c>
      <c r="G5539" t="s">
        <v>66</v>
      </c>
      <c r="H5539" t="s">
        <v>15811</v>
      </c>
      <c r="I5539" t="s">
        <v>7819</v>
      </c>
      <c r="J5539" t="s">
        <v>8141</v>
      </c>
      <c r="K5539" t="s">
        <v>8433</v>
      </c>
      <c r="L5539" t="s">
        <v>8208</v>
      </c>
      <c r="M5539" t="s">
        <v>8152</v>
      </c>
      <c r="N5539">
        <v>45621</v>
      </c>
      <c r="O5539">
        <v>45625</v>
      </c>
      <c r="P5539">
        <v>45625</v>
      </c>
      <c r="Q5539">
        <v>45625</v>
      </c>
    </row>
    <row r="5540" spans="1:17">
      <c r="A5540" t="s">
        <v>20358</v>
      </c>
      <c r="B5540" t="s">
        <v>71</v>
      </c>
      <c r="C5540" t="s">
        <v>120</v>
      </c>
      <c r="D5540" t="s">
        <v>7820</v>
      </c>
      <c r="E5540" t="s">
        <v>7821</v>
      </c>
      <c r="F5540" t="s">
        <v>65</v>
      </c>
      <c r="G5540" t="s">
        <v>66</v>
      </c>
      <c r="H5540" t="s">
        <v>15812</v>
      </c>
      <c r="I5540" t="s">
        <v>7821</v>
      </c>
      <c r="J5540" t="s">
        <v>8141</v>
      </c>
      <c r="K5540" t="s">
        <v>8208</v>
      </c>
      <c r="L5540" t="s">
        <v>8188</v>
      </c>
      <c r="M5540" t="s">
        <v>8433</v>
      </c>
      <c r="N5540">
        <v>45684</v>
      </c>
      <c r="O5540">
        <v>45688</v>
      </c>
      <c r="P5540">
        <v>45688</v>
      </c>
      <c r="Q5540">
        <v>45688</v>
      </c>
    </row>
    <row r="5541" spans="1:17">
      <c r="A5541" t="s">
        <v>20359</v>
      </c>
      <c r="B5541" t="s">
        <v>71</v>
      </c>
      <c r="C5541" t="s">
        <v>120</v>
      </c>
      <c r="D5541" t="s">
        <v>7822</v>
      </c>
      <c r="E5541" t="s">
        <v>7823</v>
      </c>
      <c r="F5541" t="s">
        <v>65</v>
      </c>
      <c r="G5541" t="s">
        <v>66</v>
      </c>
      <c r="H5541" t="s">
        <v>15813</v>
      </c>
      <c r="I5541" t="s">
        <v>7823</v>
      </c>
      <c r="J5541" t="s">
        <v>8141</v>
      </c>
      <c r="K5541" t="s">
        <v>8433</v>
      </c>
      <c r="L5541" t="s">
        <v>8208</v>
      </c>
      <c r="M5541" t="s">
        <v>8152</v>
      </c>
      <c r="N5541">
        <v>45649</v>
      </c>
      <c r="O5541">
        <v>45653</v>
      </c>
      <c r="P5541">
        <v>45653</v>
      </c>
      <c r="Q5541">
        <v>45653</v>
      </c>
    </row>
    <row r="5542" spans="1:17">
      <c r="A5542" t="s">
        <v>20360</v>
      </c>
      <c r="B5542" t="s">
        <v>71</v>
      </c>
      <c r="C5542" t="s">
        <v>120</v>
      </c>
      <c r="D5542" t="s">
        <v>7824</v>
      </c>
      <c r="E5542" t="s">
        <v>7825</v>
      </c>
      <c r="F5542" t="s">
        <v>65</v>
      </c>
      <c r="G5542" t="s">
        <v>66</v>
      </c>
      <c r="H5542" t="s">
        <v>15814</v>
      </c>
      <c r="I5542" t="s">
        <v>7825</v>
      </c>
      <c r="J5542" t="s">
        <v>8141</v>
      </c>
      <c r="K5542" t="s">
        <v>8260</v>
      </c>
      <c r="L5542" t="s">
        <v>8258</v>
      </c>
      <c r="M5542" t="s">
        <v>8433</v>
      </c>
      <c r="N5542">
        <v>45621</v>
      </c>
      <c r="O5542">
        <v>45631</v>
      </c>
      <c r="P5542">
        <v>45631</v>
      </c>
      <c r="Q5542">
        <v>45631</v>
      </c>
    </row>
    <row r="5543" spans="1:17">
      <c r="A5543" t="s">
        <v>20361</v>
      </c>
      <c r="B5543" t="s">
        <v>71</v>
      </c>
      <c r="C5543" t="s">
        <v>120</v>
      </c>
      <c r="D5543" t="s">
        <v>7826</v>
      </c>
      <c r="E5543" t="s">
        <v>7827</v>
      </c>
      <c r="F5543" t="s">
        <v>65</v>
      </c>
      <c r="G5543" t="s">
        <v>66</v>
      </c>
      <c r="H5543" t="s">
        <v>15815</v>
      </c>
      <c r="I5543" t="s">
        <v>7827</v>
      </c>
      <c r="J5543" t="s">
        <v>8141</v>
      </c>
      <c r="K5543" t="s">
        <v>8260</v>
      </c>
      <c r="L5543" t="s">
        <v>8258</v>
      </c>
      <c r="M5543" t="s">
        <v>8152</v>
      </c>
      <c r="N5543">
        <v>45629</v>
      </c>
      <c r="O5543">
        <v>45629</v>
      </c>
      <c r="P5543">
        <v>45629</v>
      </c>
      <c r="Q5543">
        <v>45635</v>
      </c>
    </row>
    <row r="5544" spans="1:17">
      <c r="A5544" t="s">
        <v>20362</v>
      </c>
      <c r="B5544" t="s">
        <v>71</v>
      </c>
      <c r="C5544" t="s">
        <v>120</v>
      </c>
      <c r="D5544" t="s">
        <v>7828</v>
      </c>
      <c r="E5544" t="s">
        <v>7829</v>
      </c>
      <c r="F5544" t="s">
        <v>65</v>
      </c>
      <c r="G5544" t="s">
        <v>66</v>
      </c>
      <c r="H5544" t="s">
        <v>15816</v>
      </c>
      <c r="I5544" t="s">
        <v>7829</v>
      </c>
      <c r="J5544" t="s">
        <v>8141</v>
      </c>
      <c r="K5544" t="s">
        <v>8164</v>
      </c>
      <c r="L5544" t="s">
        <v>8230</v>
      </c>
      <c r="M5544" t="s">
        <v>8433</v>
      </c>
      <c r="N5544">
        <v>45671</v>
      </c>
      <c r="O5544">
        <v>45677</v>
      </c>
      <c r="P5544">
        <v>45677</v>
      </c>
      <c r="Q5544">
        <v>45677</v>
      </c>
    </row>
    <row r="5545" spans="1:17">
      <c r="A5545" t="s">
        <v>20363</v>
      </c>
      <c r="B5545" t="s">
        <v>71</v>
      </c>
      <c r="C5545" t="s">
        <v>120</v>
      </c>
      <c r="D5545" t="s">
        <v>7830</v>
      </c>
      <c r="E5545" t="s">
        <v>7831</v>
      </c>
      <c r="F5545" t="s">
        <v>65</v>
      </c>
      <c r="G5545" t="s">
        <v>66</v>
      </c>
      <c r="H5545" t="s">
        <v>15817</v>
      </c>
      <c r="I5545" t="s">
        <v>7831</v>
      </c>
      <c r="J5545" t="s">
        <v>8141</v>
      </c>
      <c r="K5545" t="s">
        <v>8208</v>
      </c>
      <c r="L5545" t="s">
        <v>8164</v>
      </c>
      <c r="M5545" t="s">
        <v>8152</v>
      </c>
      <c r="N5545">
        <v>45621</v>
      </c>
      <c r="O5545">
        <v>45642</v>
      </c>
      <c r="P5545">
        <v>45642</v>
      </c>
      <c r="Q5545">
        <v>45642</v>
      </c>
    </row>
    <row r="5546" spans="1:17">
      <c r="A5546" t="s">
        <v>20364</v>
      </c>
      <c r="B5546" t="s">
        <v>71</v>
      </c>
      <c r="C5546" t="s">
        <v>120</v>
      </c>
      <c r="D5546" t="s">
        <v>7832</v>
      </c>
      <c r="E5546" t="s">
        <v>7831</v>
      </c>
      <c r="F5546" t="s">
        <v>65</v>
      </c>
      <c r="G5546" t="s">
        <v>66</v>
      </c>
      <c r="H5546" t="s">
        <v>15818</v>
      </c>
      <c r="I5546" t="s">
        <v>7831</v>
      </c>
      <c r="J5546" t="s">
        <v>8141</v>
      </c>
      <c r="K5546" t="s">
        <v>8208</v>
      </c>
      <c r="L5546" t="s">
        <v>8164</v>
      </c>
      <c r="M5546" t="s">
        <v>8152</v>
      </c>
      <c r="N5546">
        <v>45637</v>
      </c>
      <c r="O5546">
        <v>45644</v>
      </c>
      <c r="P5546">
        <v>45644</v>
      </c>
      <c r="Q5546">
        <v>45644</v>
      </c>
    </row>
    <row r="5547" spans="1:17">
      <c r="A5547" t="s">
        <v>20365</v>
      </c>
      <c r="B5547" t="s">
        <v>71</v>
      </c>
      <c r="C5547" t="s">
        <v>120</v>
      </c>
      <c r="D5547" t="s">
        <v>7833</v>
      </c>
      <c r="E5547" t="s">
        <v>7831</v>
      </c>
      <c r="F5547" t="s">
        <v>65</v>
      </c>
      <c r="G5547" t="s">
        <v>66</v>
      </c>
      <c r="H5547" t="s">
        <v>15819</v>
      </c>
      <c r="I5547" t="s">
        <v>7831</v>
      </c>
      <c r="J5547" t="s">
        <v>8141</v>
      </c>
      <c r="K5547" t="s">
        <v>8165</v>
      </c>
      <c r="L5547" t="s">
        <v>8230</v>
      </c>
      <c r="M5547" t="s">
        <v>8433</v>
      </c>
      <c r="N5547">
        <v>45665</v>
      </c>
      <c r="O5547">
        <v>45672</v>
      </c>
      <c r="P5547">
        <v>45672</v>
      </c>
      <c r="Q5547">
        <v>45672</v>
      </c>
    </row>
    <row r="5548" spans="1:17">
      <c r="A5548" t="s">
        <v>20366</v>
      </c>
      <c r="B5548" t="s">
        <v>71</v>
      </c>
      <c r="C5548" t="s">
        <v>120</v>
      </c>
      <c r="D5548" t="s">
        <v>7834</v>
      </c>
      <c r="E5548" t="s">
        <v>7835</v>
      </c>
      <c r="F5548" t="s">
        <v>65</v>
      </c>
      <c r="G5548" t="s">
        <v>66</v>
      </c>
      <c r="H5548" t="s">
        <v>15820</v>
      </c>
      <c r="I5548" t="s">
        <v>7835</v>
      </c>
      <c r="J5548" t="s">
        <v>8141</v>
      </c>
      <c r="K5548" t="s">
        <v>8188</v>
      </c>
      <c r="L5548" t="s">
        <v>8230</v>
      </c>
      <c r="M5548" t="s">
        <v>8152</v>
      </c>
      <c r="N5548">
        <v>45701</v>
      </c>
      <c r="O5548">
        <v>45707</v>
      </c>
      <c r="P5548">
        <v>45707</v>
      </c>
      <c r="Q5548">
        <v>45707</v>
      </c>
    </row>
    <row r="5549" spans="1:17">
      <c r="A5549" t="s">
        <v>20367</v>
      </c>
      <c r="B5549" t="s">
        <v>71</v>
      </c>
      <c r="C5549" t="s">
        <v>120</v>
      </c>
      <c r="D5549" t="s">
        <v>7836</v>
      </c>
      <c r="E5549" t="s">
        <v>7837</v>
      </c>
      <c r="F5549" t="s">
        <v>65</v>
      </c>
      <c r="G5549" t="s">
        <v>66</v>
      </c>
      <c r="H5549" t="s">
        <v>15821</v>
      </c>
      <c r="I5549" t="s">
        <v>7837</v>
      </c>
      <c r="J5549" t="s">
        <v>8141</v>
      </c>
      <c r="K5549" t="s">
        <v>8433</v>
      </c>
      <c r="L5549" t="s">
        <v>8208</v>
      </c>
      <c r="M5549" t="s">
        <v>8152</v>
      </c>
      <c r="N5549">
        <v>45621</v>
      </c>
      <c r="O5549">
        <v>45642</v>
      </c>
      <c r="P5549">
        <v>45642</v>
      </c>
      <c r="Q5549">
        <v>45642</v>
      </c>
    </row>
    <row r="5550" spans="1:17">
      <c r="A5550" t="s">
        <v>20368</v>
      </c>
      <c r="B5550" t="s">
        <v>71</v>
      </c>
      <c r="C5550" t="s">
        <v>120</v>
      </c>
      <c r="D5550" t="s">
        <v>7838</v>
      </c>
      <c r="E5550" t="s">
        <v>7837</v>
      </c>
      <c r="F5550" t="s">
        <v>65</v>
      </c>
      <c r="G5550" t="s">
        <v>66</v>
      </c>
      <c r="H5550" t="s">
        <v>15822</v>
      </c>
      <c r="I5550" t="s">
        <v>7837</v>
      </c>
      <c r="J5550" t="s">
        <v>8141</v>
      </c>
      <c r="K5550" t="s">
        <v>8433</v>
      </c>
      <c r="L5550" t="s">
        <v>8208</v>
      </c>
      <c r="M5550" t="s">
        <v>8152</v>
      </c>
      <c r="N5550">
        <v>45637</v>
      </c>
      <c r="O5550">
        <v>45644</v>
      </c>
      <c r="P5550">
        <v>45644</v>
      </c>
      <c r="Q5550">
        <v>45644</v>
      </c>
    </row>
    <row r="5551" spans="1:17">
      <c r="A5551" t="s">
        <v>20369</v>
      </c>
      <c r="B5551" t="s">
        <v>71</v>
      </c>
      <c r="C5551" t="s">
        <v>120</v>
      </c>
      <c r="D5551" t="s">
        <v>7839</v>
      </c>
      <c r="E5551" t="s">
        <v>7840</v>
      </c>
      <c r="F5551" t="s">
        <v>65</v>
      </c>
      <c r="G5551" t="s">
        <v>66</v>
      </c>
      <c r="H5551" t="s">
        <v>15823</v>
      </c>
      <c r="I5551" t="s">
        <v>7840</v>
      </c>
      <c r="J5551" t="s">
        <v>8141</v>
      </c>
      <c r="K5551" t="s">
        <v>8208</v>
      </c>
      <c r="L5551" t="s">
        <v>8433</v>
      </c>
      <c r="M5551" t="s">
        <v>8152</v>
      </c>
      <c r="N5551">
        <v>45672</v>
      </c>
      <c r="O5551">
        <v>45678</v>
      </c>
      <c r="P5551">
        <v>45678</v>
      </c>
      <c r="Q5551">
        <v>45678</v>
      </c>
    </row>
    <row r="5552" spans="1:17">
      <c r="A5552" t="s">
        <v>20370</v>
      </c>
      <c r="B5552" t="s">
        <v>71</v>
      </c>
      <c r="C5552" t="s">
        <v>120</v>
      </c>
      <c r="D5552" t="s">
        <v>7841</v>
      </c>
      <c r="E5552" t="s">
        <v>7842</v>
      </c>
      <c r="F5552" t="s">
        <v>65</v>
      </c>
      <c r="G5552" t="s">
        <v>66</v>
      </c>
      <c r="H5552" t="s">
        <v>15824</v>
      </c>
      <c r="I5552" t="s">
        <v>7842</v>
      </c>
      <c r="J5552" t="s">
        <v>8141</v>
      </c>
      <c r="K5552" t="s">
        <v>8188</v>
      </c>
      <c r="L5552" t="s">
        <v>8433</v>
      </c>
      <c r="M5552" t="s">
        <v>8152</v>
      </c>
      <c r="N5552">
        <v>45621</v>
      </c>
      <c r="O5552">
        <v>45642</v>
      </c>
      <c r="P5552">
        <v>45642</v>
      </c>
      <c r="Q5552">
        <v>45642</v>
      </c>
    </row>
    <row r="5553" spans="1:17">
      <c r="A5553" t="s">
        <v>20371</v>
      </c>
      <c r="B5553" t="s">
        <v>71</v>
      </c>
      <c r="C5553" t="s">
        <v>120</v>
      </c>
      <c r="D5553" t="s">
        <v>7843</v>
      </c>
      <c r="E5553" t="s">
        <v>7844</v>
      </c>
      <c r="F5553" t="s">
        <v>65</v>
      </c>
      <c r="G5553" t="s">
        <v>66</v>
      </c>
      <c r="H5553" t="s">
        <v>15825</v>
      </c>
      <c r="I5553" t="s">
        <v>7844</v>
      </c>
      <c r="J5553" t="s">
        <v>8141</v>
      </c>
      <c r="K5553" t="s">
        <v>8188</v>
      </c>
      <c r="L5553" t="s">
        <v>8433</v>
      </c>
      <c r="M5553" t="s">
        <v>8152</v>
      </c>
      <c r="N5553">
        <v>45638</v>
      </c>
      <c r="O5553">
        <v>45644</v>
      </c>
      <c r="P5553">
        <v>45644</v>
      </c>
      <c r="Q5553">
        <v>45644</v>
      </c>
    </row>
    <row r="5554" spans="1:17">
      <c r="A5554" t="s">
        <v>20372</v>
      </c>
      <c r="B5554" t="s">
        <v>71</v>
      </c>
      <c r="C5554" t="s">
        <v>120</v>
      </c>
      <c r="D5554" t="s">
        <v>7845</v>
      </c>
      <c r="E5554" t="s">
        <v>7846</v>
      </c>
      <c r="F5554" t="s">
        <v>65</v>
      </c>
      <c r="G5554" t="s">
        <v>66</v>
      </c>
      <c r="H5554" t="s">
        <v>15826</v>
      </c>
      <c r="I5554" t="s">
        <v>7846</v>
      </c>
      <c r="J5554" t="s">
        <v>8141</v>
      </c>
      <c r="K5554" t="s">
        <v>8164</v>
      </c>
      <c r="L5554" t="s">
        <v>8188</v>
      </c>
      <c r="M5554" t="s">
        <v>8152</v>
      </c>
      <c r="N5554">
        <v>45673</v>
      </c>
      <c r="O5554">
        <v>45679</v>
      </c>
      <c r="P5554">
        <v>45679</v>
      </c>
      <c r="Q5554">
        <v>45679</v>
      </c>
    </row>
    <row r="5555" spans="1:17">
      <c r="A5555" t="s">
        <v>20373</v>
      </c>
      <c r="B5555" t="s">
        <v>71</v>
      </c>
      <c r="C5555" t="s">
        <v>120</v>
      </c>
      <c r="D5555" t="s">
        <v>7847</v>
      </c>
      <c r="E5555" t="s">
        <v>7848</v>
      </c>
      <c r="F5555" t="s">
        <v>65</v>
      </c>
      <c r="G5555" t="s">
        <v>66</v>
      </c>
      <c r="H5555" t="s">
        <v>15827</v>
      </c>
      <c r="I5555" t="s">
        <v>7848</v>
      </c>
      <c r="J5555" t="s">
        <v>8141</v>
      </c>
      <c r="K5555" t="s">
        <v>8188</v>
      </c>
      <c r="L5555" t="s">
        <v>8230</v>
      </c>
      <c r="M5555" t="s">
        <v>8152</v>
      </c>
      <c r="N5555">
        <v>45621</v>
      </c>
      <c r="O5555">
        <v>45645</v>
      </c>
      <c r="P5555">
        <v>45645</v>
      </c>
      <c r="Q5555">
        <v>45645</v>
      </c>
    </row>
    <row r="5556" spans="1:17">
      <c r="A5556" t="s">
        <v>20374</v>
      </c>
      <c r="B5556" t="s">
        <v>71</v>
      </c>
      <c r="C5556" t="s">
        <v>120</v>
      </c>
      <c r="D5556" t="s">
        <v>7849</v>
      </c>
      <c r="E5556" t="s">
        <v>7850</v>
      </c>
      <c r="F5556" t="s">
        <v>65</v>
      </c>
      <c r="G5556" t="s">
        <v>66</v>
      </c>
      <c r="H5556" t="s">
        <v>15828</v>
      </c>
      <c r="I5556" t="s">
        <v>7850</v>
      </c>
      <c r="J5556" t="s">
        <v>8141</v>
      </c>
      <c r="K5556" t="s">
        <v>8188</v>
      </c>
      <c r="L5556" t="s">
        <v>8230</v>
      </c>
      <c r="M5556" t="s">
        <v>8152</v>
      </c>
      <c r="N5556">
        <v>45643</v>
      </c>
      <c r="O5556">
        <v>45649</v>
      </c>
      <c r="P5556">
        <v>45649</v>
      </c>
      <c r="Q5556">
        <v>45649</v>
      </c>
    </row>
    <row r="5557" spans="1:17">
      <c r="A5557" t="s">
        <v>20375</v>
      </c>
      <c r="B5557" t="s">
        <v>71</v>
      </c>
      <c r="C5557" t="s">
        <v>120</v>
      </c>
      <c r="D5557" t="s">
        <v>7851</v>
      </c>
      <c r="E5557" t="s">
        <v>7852</v>
      </c>
      <c r="F5557" t="s">
        <v>65</v>
      </c>
      <c r="G5557" t="s">
        <v>66</v>
      </c>
      <c r="H5557" t="s">
        <v>15829</v>
      </c>
      <c r="I5557" t="s">
        <v>7852</v>
      </c>
      <c r="J5557" t="s">
        <v>8141</v>
      </c>
      <c r="K5557" t="s">
        <v>8230</v>
      </c>
      <c r="L5557" t="s">
        <v>8188</v>
      </c>
      <c r="M5557" t="s">
        <v>8433</v>
      </c>
      <c r="N5557">
        <v>45671</v>
      </c>
      <c r="O5557">
        <v>45677</v>
      </c>
      <c r="P5557">
        <v>45677</v>
      </c>
      <c r="Q5557">
        <v>45677</v>
      </c>
    </row>
    <row r="5558" spans="1:17">
      <c r="A5558" t="s">
        <v>20376</v>
      </c>
      <c r="B5558" t="s">
        <v>71</v>
      </c>
      <c r="C5558" t="s">
        <v>120</v>
      </c>
      <c r="D5558" t="s">
        <v>7853</v>
      </c>
      <c r="E5558" t="s">
        <v>7854</v>
      </c>
      <c r="F5558" t="s">
        <v>65</v>
      </c>
      <c r="G5558" t="s">
        <v>66</v>
      </c>
      <c r="H5558" t="s">
        <v>15830</v>
      </c>
      <c r="I5558" t="s">
        <v>7854</v>
      </c>
      <c r="J5558" t="s">
        <v>8141</v>
      </c>
      <c r="K5558" t="s">
        <v>8164</v>
      </c>
      <c r="L5558" t="s">
        <v>8230</v>
      </c>
      <c r="M5558" t="s">
        <v>8152</v>
      </c>
      <c r="N5558">
        <v>45621</v>
      </c>
      <c r="O5558">
        <v>45638</v>
      </c>
      <c r="P5558">
        <v>45638</v>
      </c>
      <c r="Q5558">
        <v>45638</v>
      </c>
    </row>
    <row r="5559" spans="1:17">
      <c r="A5559" t="s">
        <v>20377</v>
      </c>
      <c r="B5559" t="s">
        <v>71</v>
      </c>
      <c r="C5559" t="s">
        <v>120</v>
      </c>
      <c r="D5559" t="s">
        <v>7855</v>
      </c>
      <c r="E5559" t="s">
        <v>7854</v>
      </c>
      <c r="F5559" t="s">
        <v>65</v>
      </c>
      <c r="G5559" t="s">
        <v>66</v>
      </c>
      <c r="H5559" t="s">
        <v>15831</v>
      </c>
      <c r="I5559" t="s">
        <v>7854</v>
      </c>
      <c r="J5559" t="s">
        <v>8141</v>
      </c>
      <c r="K5559" t="s">
        <v>8164</v>
      </c>
      <c r="L5559" t="s">
        <v>8230</v>
      </c>
      <c r="M5559" t="s">
        <v>8152</v>
      </c>
      <c r="N5559">
        <v>45636</v>
      </c>
      <c r="O5559">
        <v>45642</v>
      </c>
      <c r="P5559">
        <v>45642</v>
      </c>
      <c r="Q5559">
        <v>45642</v>
      </c>
    </row>
    <row r="5560" spans="1:17">
      <c r="A5560" t="s">
        <v>20378</v>
      </c>
      <c r="B5560" t="s">
        <v>71</v>
      </c>
      <c r="C5560" t="s">
        <v>120</v>
      </c>
      <c r="D5560" t="s">
        <v>7856</v>
      </c>
      <c r="E5560" t="s">
        <v>7857</v>
      </c>
      <c r="F5560" t="s">
        <v>65</v>
      </c>
      <c r="G5560" t="s">
        <v>66</v>
      </c>
      <c r="H5560" t="s">
        <v>15832</v>
      </c>
      <c r="I5560" t="s">
        <v>7857</v>
      </c>
      <c r="J5560" t="s">
        <v>8141</v>
      </c>
      <c r="K5560" t="s">
        <v>8156</v>
      </c>
      <c r="L5560" t="s">
        <v>8258</v>
      </c>
      <c r="M5560" t="s">
        <v>8152</v>
      </c>
      <c r="N5560">
        <v>45663</v>
      </c>
      <c r="O5560">
        <v>45667</v>
      </c>
      <c r="P5560">
        <v>45667</v>
      </c>
      <c r="Q5560">
        <v>45667</v>
      </c>
    </row>
    <row r="5561" spans="1:17">
      <c r="A5561" t="s">
        <v>20379</v>
      </c>
      <c r="B5561" t="s">
        <v>71</v>
      </c>
      <c r="C5561" t="s">
        <v>120</v>
      </c>
      <c r="D5561" t="s">
        <v>7858</v>
      </c>
      <c r="E5561" t="s">
        <v>7859</v>
      </c>
      <c r="F5561" t="s">
        <v>65</v>
      </c>
      <c r="G5561" t="s">
        <v>66</v>
      </c>
      <c r="H5561" t="s">
        <v>15833</v>
      </c>
      <c r="I5561" t="s">
        <v>7859</v>
      </c>
      <c r="J5561" t="s">
        <v>8141</v>
      </c>
      <c r="K5561" t="s">
        <v>8156</v>
      </c>
      <c r="L5561" t="s">
        <v>8167</v>
      </c>
      <c r="M5561" t="s">
        <v>8152</v>
      </c>
      <c r="N5561">
        <v>45621</v>
      </c>
      <c r="O5561">
        <v>45628</v>
      </c>
      <c r="P5561">
        <v>45628</v>
      </c>
      <c r="Q5561">
        <v>45628</v>
      </c>
    </row>
    <row r="5562" spans="1:17">
      <c r="A5562" t="s">
        <v>20380</v>
      </c>
      <c r="B5562" t="s">
        <v>71</v>
      </c>
      <c r="C5562" t="s">
        <v>120</v>
      </c>
      <c r="D5562" t="s">
        <v>7860</v>
      </c>
      <c r="E5562" t="s">
        <v>7859</v>
      </c>
      <c r="F5562" t="s">
        <v>65</v>
      </c>
      <c r="G5562" t="s">
        <v>66</v>
      </c>
      <c r="H5562" t="s">
        <v>15834</v>
      </c>
      <c r="I5562" t="s">
        <v>7859</v>
      </c>
      <c r="J5562" t="s">
        <v>8141</v>
      </c>
      <c r="K5562" t="s">
        <v>8433</v>
      </c>
      <c r="L5562" t="s">
        <v>8167</v>
      </c>
      <c r="M5562" t="s">
        <v>8152</v>
      </c>
      <c r="N5562">
        <v>45624</v>
      </c>
      <c r="O5562">
        <v>45624</v>
      </c>
      <c r="P5562">
        <v>45624</v>
      </c>
      <c r="Q5562">
        <v>45630</v>
      </c>
    </row>
    <row r="5563" spans="1:17">
      <c r="A5563" t="s">
        <v>20381</v>
      </c>
      <c r="B5563" t="s">
        <v>71</v>
      </c>
      <c r="C5563" t="s">
        <v>120</v>
      </c>
      <c r="D5563" t="s">
        <v>7861</v>
      </c>
      <c r="E5563" t="s">
        <v>7862</v>
      </c>
      <c r="F5563" t="s">
        <v>65</v>
      </c>
      <c r="G5563" t="s">
        <v>66</v>
      </c>
      <c r="H5563" t="s">
        <v>15835</v>
      </c>
      <c r="I5563" t="s">
        <v>7862</v>
      </c>
      <c r="J5563" t="s">
        <v>8141</v>
      </c>
      <c r="K5563" t="s">
        <v>8188</v>
      </c>
      <c r="L5563" t="s">
        <v>8433</v>
      </c>
      <c r="M5563" t="s">
        <v>8152</v>
      </c>
      <c r="N5563">
        <v>45652</v>
      </c>
      <c r="O5563">
        <v>45665</v>
      </c>
      <c r="P5563">
        <v>45665</v>
      </c>
      <c r="Q5563">
        <v>45665</v>
      </c>
    </row>
    <row r="5564" spans="1:17">
      <c r="A5564" t="s">
        <v>20382</v>
      </c>
      <c r="B5564" t="s">
        <v>71</v>
      </c>
      <c r="C5564" t="s">
        <v>120</v>
      </c>
      <c r="D5564" t="s">
        <v>7863</v>
      </c>
      <c r="E5564" t="s">
        <v>7864</v>
      </c>
      <c r="F5564" t="s">
        <v>65</v>
      </c>
      <c r="G5564" t="s">
        <v>66</v>
      </c>
      <c r="H5564" t="s">
        <v>15836</v>
      </c>
      <c r="I5564" t="s">
        <v>7864</v>
      </c>
      <c r="J5564" t="s">
        <v>8141</v>
      </c>
      <c r="K5564" t="s">
        <v>8165</v>
      </c>
      <c r="L5564" t="s">
        <v>8156</v>
      </c>
      <c r="M5564" t="s">
        <v>8152</v>
      </c>
      <c r="N5564">
        <v>45621</v>
      </c>
      <c r="O5564">
        <v>45638</v>
      </c>
      <c r="P5564">
        <v>45638</v>
      </c>
      <c r="Q5564">
        <v>45638</v>
      </c>
    </row>
    <row r="5565" spans="1:17">
      <c r="A5565" t="s">
        <v>20383</v>
      </c>
      <c r="B5565" t="s">
        <v>71</v>
      </c>
      <c r="C5565" t="s">
        <v>120</v>
      </c>
      <c r="D5565" t="s">
        <v>7865</v>
      </c>
      <c r="E5565" t="s">
        <v>7866</v>
      </c>
      <c r="F5565" t="s">
        <v>65</v>
      </c>
      <c r="G5565" t="s">
        <v>66</v>
      </c>
      <c r="H5565" t="s">
        <v>15837</v>
      </c>
      <c r="I5565" t="s">
        <v>7866</v>
      </c>
      <c r="J5565" t="s">
        <v>8141</v>
      </c>
      <c r="K5565" t="s">
        <v>8165</v>
      </c>
      <c r="L5565" t="s">
        <v>8156</v>
      </c>
      <c r="M5565" t="s">
        <v>8152</v>
      </c>
      <c r="N5565">
        <v>45636</v>
      </c>
      <c r="O5565">
        <v>45642</v>
      </c>
      <c r="P5565">
        <v>45642</v>
      </c>
      <c r="Q5565">
        <v>45642</v>
      </c>
    </row>
    <row r="5566" spans="1:17">
      <c r="A5566" t="s">
        <v>20384</v>
      </c>
      <c r="B5566" t="s">
        <v>71</v>
      </c>
      <c r="C5566" t="s">
        <v>120</v>
      </c>
      <c r="D5566" t="s">
        <v>7867</v>
      </c>
      <c r="E5566" t="s">
        <v>7868</v>
      </c>
      <c r="F5566" t="s">
        <v>65</v>
      </c>
      <c r="G5566" t="s">
        <v>66</v>
      </c>
      <c r="H5566" t="s">
        <v>15838</v>
      </c>
      <c r="I5566" t="s">
        <v>7868</v>
      </c>
      <c r="J5566" t="s">
        <v>8141</v>
      </c>
      <c r="K5566" t="s">
        <v>8188</v>
      </c>
      <c r="L5566" t="s">
        <v>8164</v>
      </c>
      <c r="M5566" t="s">
        <v>8433</v>
      </c>
      <c r="N5566">
        <v>45671</v>
      </c>
      <c r="O5566">
        <v>45677</v>
      </c>
      <c r="P5566">
        <v>45677</v>
      </c>
      <c r="Q5566">
        <v>45677</v>
      </c>
    </row>
    <row r="5567" spans="1:17">
      <c r="A5567" t="s">
        <v>20384</v>
      </c>
      <c r="B5567" t="s">
        <v>71</v>
      </c>
      <c r="C5567" t="s">
        <v>120</v>
      </c>
      <c r="D5567" t="s">
        <v>7867</v>
      </c>
      <c r="E5567" t="s">
        <v>7868</v>
      </c>
      <c r="F5567" t="s">
        <v>65</v>
      </c>
      <c r="G5567" t="s">
        <v>66</v>
      </c>
      <c r="H5567" t="s">
        <v>15839</v>
      </c>
      <c r="I5567" t="s">
        <v>7868</v>
      </c>
      <c r="J5567" t="s">
        <v>8141</v>
      </c>
      <c r="K5567" t="s">
        <v>8188</v>
      </c>
      <c r="L5567" t="s">
        <v>8164</v>
      </c>
      <c r="M5567" t="s">
        <v>8433</v>
      </c>
      <c r="N5567">
        <v>45671</v>
      </c>
      <c r="O5567">
        <v>45677</v>
      </c>
      <c r="P5567">
        <v>45677</v>
      </c>
      <c r="Q5567">
        <v>45677</v>
      </c>
    </row>
    <row r="5568" spans="1:17">
      <c r="A5568" t="s">
        <v>20385</v>
      </c>
      <c r="B5568" t="s">
        <v>71</v>
      </c>
      <c r="C5568" t="s">
        <v>120</v>
      </c>
      <c r="D5568" t="s">
        <v>7869</v>
      </c>
      <c r="E5568" t="s">
        <v>7870</v>
      </c>
      <c r="F5568" t="s">
        <v>65</v>
      </c>
      <c r="G5568" t="s">
        <v>66</v>
      </c>
      <c r="H5568" t="s">
        <v>15840</v>
      </c>
      <c r="I5568" t="s">
        <v>7870</v>
      </c>
      <c r="J5568" t="s">
        <v>8141</v>
      </c>
      <c r="K5568" t="s">
        <v>8167</v>
      </c>
      <c r="L5568" t="s">
        <v>8156</v>
      </c>
      <c r="M5568" t="s">
        <v>8152</v>
      </c>
      <c r="N5568">
        <v>45621</v>
      </c>
      <c r="O5568">
        <v>45630</v>
      </c>
      <c r="P5568">
        <v>45630</v>
      </c>
      <c r="Q5568">
        <v>45630</v>
      </c>
    </row>
    <row r="5569" spans="1:17">
      <c r="A5569" t="s">
        <v>20386</v>
      </c>
      <c r="B5569" t="s">
        <v>71</v>
      </c>
      <c r="C5569" t="s">
        <v>120</v>
      </c>
      <c r="D5569" t="s">
        <v>7871</v>
      </c>
      <c r="E5569" t="s">
        <v>7872</v>
      </c>
      <c r="F5569" t="s">
        <v>65</v>
      </c>
      <c r="G5569" t="s">
        <v>66</v>
      </c>
      <c r="H5569" t="s">
        <v>15841</v>
      </c>
      <c r="I5569" t="s">
        <v>7872</v>
      </c>
      <c r="J5569" t="s">
        <v>8141</v>
      </c>
      <c r="K5569" t="s">
        <v>8258</v>
      </c>
      <c r="L5569" t="s">
        <v>8260</v>
      </c>
      <c r="M5569" t="s">
        <v>8152</v>
      </c>
      <c r="N5569">
        <v>45653</v>
      </c>
      <c r="O5569">
        <v>45666</v>
      </c>
      <c r="P5569">
        <v>45666</v>
      </c>
      <c r="Q5569">
        <v>45666</v>
      </c>
    </row>
    <row r="5570" spans="1:17">
      <c r="A5570" t="s">
        <v>20387</v>
      </c>
      <c r="B5570" t="s">
        <v>71</v>
      </c>
      <c r="C5570" t="s">
        <v>120</v>
      </c>
      <c r="D5570" t="s">
        <v>7873</v>
      </c>
      <c r="E5570" t="s">
        <v>7874</v>
      </c>
      <c r="F5570" t="s">
        <v>65</v>
      </c>
      <c r="G5570" t="s">
        <v>66</v>
      </c>
      <c r="H5570" t="s">
        <v>15842</v>
      </c>
      <c r="I5570" t="s">
        <v>7874</v>
      </c>
      <c r="J5570" t="s">
        <v>8141</v>
      </c>
      <c r="K5570" t="s">
        <v>8208</v>
      </c>
      <c r="L5570" t="s">
        <v>8433</v>
      </c>
      <c r="M5570" t="s">
        <v>8152</v>
      </c>
      <c r="N5570">
        <v>45621</v>
      </c>
      <c r="O5570">
        <v>45631</v>
      </c>
      <c r="P5570">
        <v>45631</v>
      </c>
      <c r="Q5570">
        <v>45631</v>
      </c>
    </row>
    <row r="5571" spans="1:17">
      <c r="A5571" t="s">
        <v>20388</v>
      </c>
      <c r="B5571" t="s">
        <v>71</v>
      </c>
      <c r="C5571" t="s">
        <v>120</v>
      </c>
      <c r="D5571" t="s">
        <v>7875</v>
      </c>
      <c r="E5571" t="s">
        <v>7874</v>
      </c>
      <c r="F5571" t="s">
        <v>65</v>
      </c>
      <c r="G5571" t="s">
        <v>66</v>
      </c>
      <c r="H5571" t="s">
        <v>15843</v>
      </c>
      <c r="I5571" t="s">
        <v>7874</v>
      </c>
      <c r="J5571" t="s">
        <v>8141</v>
      </c>
      <c r="K5571" t="s">
        <v>8208</v>
      </c>
      <c r="L5571" t="s">
        <v>8433</v>
      </c>
      <c r="M5571" t="s">
        <v>8152</v>
      </c>
      <c r="N5571">
        <v>45629</v>
      </c>
      <c r="O5571">
        <v>45629</v>
      </c>
      <c r="P5571">
        <v>45629</v>
      </c>
      <c r="Q5571">
        <v>45635</v>
      </c>
    </row>
    <row r="5572" spans="1:17">
      <c r="A5572" t="s">
        <v>20389</v>
      </c>
      <c r="B5572" t="s">
        <v>71</v>
      </c>
      <c r="C5572" t="s">
        <v>120</v>
      </c>
      <c r="D5572" t="s">
        <v>7876</v>
      </c>
      <c r="E5572" t="s">
        <v>7877</v>
      </c>
      <c r="F5572" t="s">
        <v>65</v>
      </c>
      <c r="G5572" t="s">
        <v>66</v>
      </c>
      <c r="H5572" t="s">
        <v>15844</v>
      </c>
      <c r="I5572" t="s">
        <v>7877</v>
      </c>
      <c r="J5572" t="s">
        <v>8141</v>
      </c>
      <c r="K5572" t="s">
        <v>8208</v>
      </c>
      <c r="L5572" t="s">
        <v>8433</v>
      </c>
      <c r="M5572" t="s">
        <v>8152</v>
      </c>
      <c r="N5572">
        <v>45671</v>
      </c>
      <c r="O5572">
        <v>45677</v>
      </c>
      <c r="P5572">
        <v>45677</v>
      </c>
      <c r="Q5572">
        <v>45677</v>
      </c>
    </row>
    <row r="5573" spans="1:17">
      <c r="A5573" t="s">
        <v>20390</v>
      </c>
      <c r="B5573" t="s">
        <v>71</v>
      </c>
      <c r="C5573" t="s">
        <v>120</v>
      </c>
      <c r="D5573" t="s">
        <v>7878</v>
      </c>
      <c r="E5573" t="s">
        <v>7879</v>
      </c>
      <c r="F5573" t="s">
        <v>65</v>
      </c>
      <c r="G5573" t="s">
        <v>66</v>
      </c>
      <c r="H5573" t="s">
        <v>15845</v>
      </c>
      <c r="I5573" t="s">
        <v>7879</v>
      </c>
      <c r="J5573" t="s">
        <v>8141</v>
      </c>
      <c r="K5573" t="s">
        <v>8230</v>
      </c>
      <c r="L5573" t="s">
        <v>8164</v>
      </c>
      <c r="M5573" t="s">
        <v>8152</v>
      </c>
      <c r="N5573">
        <v>45621</v>
      </c>
      <c r="O5573">
        <v>45642</v>
      </c>
      <c r="P5573">
        <v>45642</v>
      </c>
      <c r="Q5573">
        <v>45642</v>
      </c>
    </row>
    <row r="5574" spans="1:17">
      <c r="A5574" t="s">
        <v>20391</v>
      </c>
      <c r="B5574" t="s">
        <v>71</v>
      </c>
      <c r="C5574" t="s">
        <v>120</v>
      </c>
      <c r="D5574" t="s">
        <v>7880</v>
      </c>
      <c r="E5574" t="s">
        <v>7881</v>
      </c>
      <c r="F5574" t="s">
        <v>65</v>
      </c>
      <c r="G5574" t="s">
        <v>66</v>
      </c>
      <c r="H5574" t="s">
        <v>15846</v>
      </c>
      <c r="I5574" t="s">
        <v>7881</v>
      </c>
      <c r="J5574" t="s">
        <v>8141</v>
      </c>
      <c r="K5574" t="s">
        <v>8230</v>
      </c>
      <c r="L5574" t="s">
        <v>8164</v>
      </c>
      <c r="M5574" t="s">
        <v>8152</v>
      </c>
      <c r="N5574">
        <v>45638</v>
      </c>
      <c r="O5574">
        <v>45644</v>
      </c>
      <c r="P5574">
        <v>45644</v>
      </c>
      <c r="Q5574">
        <v>45644</v>
      </c>
    </row>
    <row r="5575" spans="1:17">
      <c r="A5575" t="s">
        <v>20392</v>
      </c>
      <c r="B5575" t="s">
        <v>71</v>
      </c>
      <c r="C5575" t="s">
        <v>120</v>
      </c>
      <c r="D5575" t="s">
        <v>7882</v>
      </c>
      <c r="E5575" t="s">
        <v>7883</v>
      </c>
      <c r="F5575" t="s">
        <v>65</v>
      </c>
      <c r="G5575" t="s">
        <v>66</v>
      </c>
      <c r="H5575" t="s">
        <v>15847</v>
      </c>
      <c r="I5575" t="s">
        <v>7883</v>
      </c>
      <c r="J5575" t="s">
        <v>8141</v>
      </c>
      <c r="K5575" t="s">
        <v>8167</v>
      </c>
      <c r="L5575" t="s">
        <v>8156</v>
      </c>
      <c r="M5575" t="s">
        <v>8152</v>
      </c>
      <c r="N5575">
        <v>45665</v>
      </c>
      <c r="O5575">
        <v>45672</v>
      </c>
      <c r="P5575">
        <v>45672</v>
      </c>
      <c r="Q5575">
        <v>45672</v>
      </c>
    </row>
    <row r="5576" spans="1:17">
      <c r="A5576" t="s">
        <v>20393</v>
      </c>
      <c r="B5576" t="s">
        <v>71</v>
      </c>
      <c r="C5576" t="s">
        <v>72</v>
      </c>
      <c r="D5576" t="s">
        <v>7884</v>
      </c>
      <c r="E5576" t="s">
        <v>7885</v>
      </c>
      <c r="F5576" t="s">
        <v>65</v>
      </c>
      <c r="G5576" t="s">
        <v>66</v>
      </c>
      <c r="H5576" t="s">
        <v>15848</v>
      </c>
      <c r="I5576" t="s">
        <v>7885</v>
      </c>
      <c r="J5576" t="s">
        <v>8141</v>
      </c>
      <c r="K5576" t="s">
        <v>8188</v>
      </c>
      <c r="L5576" t="s">
        <v>8433</v>
      </c>
      <c r="N5576">
        <v>45758</v>
      </c>
      <c r="O5576">
        <v>45764</v>
      </c>
      <c r="Q5576">
        <v>45764</v>
      </c>
    </row>
    <row r="5577" spans="1:17">
      <c r="A5577" t="s">
        <v>20394</v>
      </c>
      <c r="B5577" t="s">
        <v>71</v>
      </c>
      <c r="C5577" t="s">
        <v>72</v>
      </c>
      <c r="D5577" t="s">
        <v>7886</v>
      </c>
      <c r="E5577" t="s">
        <v>7887</v>
      </c>
      <c r="F5577" t="s">
        <v>65</v>
      </c>
      <c r="G5577" t="s">
        <v>66</v>
      </c>
      <c r="H5577" t="s">
        <v>15849</v>
      </c>
      <c r="I5577" t="s">
        <v>7887</v>
      </c>
      <c r="J5577" t="s">
        <v>8141</v>
      </c>
      <c r="K5577" t="s">
        <v>8208</v>
      </c>
      <c r="L5577" t="s">
        <v>8230</v>
      </c>
      <c r="M5577" t="s">
        <v>8433</v>
      </c>
      <c r="N5577">
        <v>45793</v>
      </c>
      <c r="O5577">
        <v>45799</v>
      </c>
      <c r="P5577">
        <v>45799</v>
      </c>
      <c r="Q5577">
        <v>45799</v>
      </c>
    </row>
    <row r="5578" spans="1:17">
      <c r="A5578" t="s">
        <v>20395</v>
      </c>
      <c r="B5578" t="s">
        <v>71</v>
      </c>
      <c r="C5578" t="s">
        <v>72</v>
      </c>
      <c r="D5578" t="s">
        <v>7888</v>
      </c>
      <c r="E5578" t="s">
        <v>7889</v>
      </c>
      <c r="F5578" t="s">
        <v>65</v>
      </c>
      <c r="G5578" t="s">
        <v>66</v>
      </c>
      <c r="H5578" t="s">
        <v>15850</v>
      </c>
      <c r="I5578" t="s">
        <v>7889</v>
      </c>
      <c r="J5578" t="s">
        <v>8141</v>
      </c>
      <c r="K5578" t="s">
        <v>8230</v>
      </c>
      <c r="L5578" t="s">
        <v>8188</v>
      </c>
      <c r="M5578" t="s">
        <v>8433</v>
      </c>
      <c r="N5578">
        <v>45828</v>
      </c>
      <c r="O5578">
        <v>45834</v>
      </c>
      <c r="P5578">
        <v>45834</v>
      </c>
      <c r="Q5578">
        <v>45834</v>
      </c>
    </row>
    <row r="5579" spans="1:17">
      <c r="A5579" t="s">
        <v>20396</v>
      </c>
      <c r="B5579" t="s">
        <v>71</v>
      </c>
      <c r="C5579" t="s">
        <v>120</v>
      </c>
      <c r="D5579" t="s">
        <v>7890</v>
      </c>
      <c r="E5579" t="s">
        <v>7891</v>
      </c>
      <c r="F5579" t="s">
        <v>65</v>
      </c>
      <c r="G5579" t="s">
        <v>66</v>
      </c>
      <c r="H5579" t="s">
        <v>15851</v>
      </c>
      <c r="I5579" t="s">
        <v>7891</v>
      </c>
      <c r="J5579" t="s">
        <v>8141</v>
      </c>
      <c r="K5579" t="s">
        <v>8208</v>
      </c>
      <c r="L5579" t="s">
        <v>8433</v>
      </c>
      <c r="M5579" t="s">
        <v>8152</v>
      </c>
      <c r="N5579">
        <v>45702</v>
      </c>
      <c r="O5579">
        <v>45708</v>
      </c>
      <c r="P5579">
        <v>45708</v>
      </c>
      <c r="Q5579">
        <v>45708</v>
      </c>
    </row>
    <row r="5580" spans="1:17">
      <c r="A5580" t="s">
        <v>20397</v>
      </c>
      <c r="B5580" t="s">
        <v>71</v>
      </c>
      <c r="C5580" t="s">
        <v>72</v>
      </c>
      <c r="D5580" t="s">
        <v>7892</v>
      </c>
      <c r="E5580" t="s">
        <v>7893</v>
      </c>
      <c r="F5580" t="s">
        <v>65</v>
      </c>
      <c r="G5580" t="s">
        <v>66</v>
      </c>
      <c r="H5580" t="s">
        <v>15852</v>
      </c>
      <c r="I5580" t="s">
        <v>7893</v>
      </c>
      <c r="J5580" t="s">
        <v>8141</v>
      </c>
      <c r="K5580" t="s">
        <v>8164</v>
      </c>
      <c r="L5580" t="s">
        <v>8208</v>
      </c>
      <c r="M5580" t="s">
        <v>8433</v>
      </c>
      <c r="N5580">
        <v>45737</v>
      </c>
      <c r="O5580">
        <v>45743</v>
      </c>
      <c r="P5580">
        <v>45743</v>
      </c>
      <c r="Q5580">
        <v>45743</v>
      </c>
    </row>
    <row r="5581" spans="1:17">
      <c r="A5581" t="s">
        <v>20398</v>
      </c>
      <c r="B5581" t="s">
        <v>71</v>
      </c>
      <c r="C5581" t="s">
        <v>72</v>
      </c>
      <c r="D5581" t="s">
        <v>7894</v>
      </c>
      <c r="E5581" t="s">
        <v>7895</v>
      </c>
      <c r="F5581" t="s">
        <v>65</v>
      </c>
      <c r="G5581" t="s">
        <v>66</v>
      </c>
      <c r="H5581" t="s">
        <v>15853</v>
      </c>
      <c r="I5581" t="s">
        <v>7895</v>
      </c>
      <c r="J5581" t="s">
        <v>8141</v>
      </c>
      <c r="K5581" t="s">
        <v>8208</v>
      </c>
      <c r="L5581" t="s">
        <v>8164</v>
      </c>
      <c r="M5581" t="s">
        <v>8433</v>
      </c>
      <c r="N5581">
        <v>45747</v>
      </c>
      <c r="O5581">
        <v>45751</v>
      </c>
      <c r="P5581">
        <v>45751</v>
      </c>
      <c r="Q5581">
        <v>45751</v>
      </c>
    </row>
    <row r="5582" spans="1:17">
      <c r="A5582" t="s">
        <v>20399</v>
      </c>
      <c r="B5582" t="s">
        <v>71</v>
      </c>
      <c r="C5582" t="s">
        <v>72</v>
      </c>
      <c r="D5582" t="s">
        <v>7896</v>
      </c>
      <c r="E5582" t="s">
        <v>7897</v>
      </c>
      <c r="F5582" t="s">
        <v>65</v>
      </c>
      <c r="G5582" t="s">
        <v>66</v>
      </c>
      <c r="H5582" t="s">
        <v>15854</v>
      </c>
      <c r="I5582" t="s">
        <v>7897</v>
      </c>
      <c r="J5582" t="s">
        <v>8141</v>
      </c>
      <c r="K5582" t="s">
        <v>8230</v>
      </c>
      <c r="L5582" t="s">
        <v>8188</v>
      </c>
      <c r="M5582" t="s">
        <v>8433</v>
      </c>
      <c r="N5582">
        <v>45778</v>
      </c>
      <c r="O5582">
        <v>45786</v>
      </c>
      <c r="P5582">
        <v>45786</v>
      </c>
      <c r="Q5582">
        <v>45786</v>
      </c>
    </row>
    <row r="5583" spans="1:17">
      <c r="A5583" t="s">
        <v>20400</v>
      </c>
      <c r="B5583" t="s">
        <v>71</v>
      </c>
      <c r="C5583" t="s">
        <v>72</v>
      </c>
      <c r="D5583" t="s">
        <v>7898</v>
      </c>
      <c r="E5583" t="s">
        <v>7899</v>
      </c>
      <c r="F5583" t="s">
        <v>65</v>
      </c>
      <c r="G5583" t="s">
        <v>66</v>
      </c>
      <c r="H5583" t="s">
        <v>15855</v>
      </c>
      <c r="I5583" t="s">
        <v>7899</v>
      </c>
      <c r="J5583" t="s">
        <v>8141</v>
      </c>
      <c r="K5583" t="s">
        <v>8164</v>
      </c>
      <c r="L5583" t="s">
        <v>8208</v>
      </c>
      <c r="M5583" t="s">
        <v>8433</v>
      </c>
      <c r="N5583">
        <v>45810</v>
      </c>
      <c r="O5583">
        <v>45814</v>
      </c>
      <c r="P5583">
        <v>45814</v>
      </c>
      <c r="Q5583">
        <v>45814</v>
      </c>
    </row>
    <row r="5584" spans="1:17">
      <c r="A5584" t="s">
        <v>20401</v>
      </c>
      <c r="B5584" t="s">
        <v>71</v>
      </c>
      <c r="C5584" t="s">
        <v>120</v>
      </c>
      <c r="D5584" t="s">
        <v>7900</v>
      </c>
      <c r="E5584" t="s">
        <v>7901</v>
      </c>
      <c r="F5584" t="s">
        <v>65</v>
      </c>
      <c r="G5584" t="s">
        <v>66</v>
      </c>
      <c r="H5584" t="s">
        <v>15856</v>
      </c>
      <c r="I5584" t="s">
        <v>7901</v>
      </c>
      <c r="J5584" t="s">
        <v>8141</v>
      </c>
      <c r="K5584" t="s">
        <v>8188</v>
      </c>
      <c r="L5584" t="s">
        <v>8208</v>
      </c>
      <c r="M5584" t="s">
        <v>8152</v>
      </c>
      <c r="N5584">
        <v>45686</v>
      </c>
      <c r="O5584">
        <v>45692</v>
      </c>
      <c r="P5584">
        <v>45692</v>
      </c>
      <c r="Q5584">
        <v>45692</v>
      </c>
    </row>
    <row r="5585" spans="1:17">
      <c r="A5585" t="s">
        <v>20402</v>
      </c>
      <c r="B5585" t="s">
        <v>71</v>
      </c>
      <c r="C5585" t="s">
        <v>72</v>
      </c>
      <c r="D5585" t="s">
        <v>7902</v>
      </c>
      <c r="E5585" t="s">
        <v>7903</v>
      </c>
      <c r="F5585" t="s">
        <v>65</v>
      </c>
      <c r="G5585" t="s">
        <v>66</v>
      </c>
      <c r="H5585" t="s">
        <v>15857</v>
      </c>
      <c r="I5585" t="s">
        <v>7903</v>
      </c>
      <c r="J5585" t="s">
        <v>8141</v>
      </c>
      <c r="K5585" t="s">
        <v>8164</v>
      </c>
      <c r="L5585" t="s">
        <v>8230</v>
      </c>
      <c r="M5585" t="s">
        <v>8433</v>
      </c>
      <c r="N5585">
        <v>45719</v>
      </c>
      <c r="O5585">
        <v>45723</v>
      </c>
      <c r="P5585">
        <v>45723</v>
      </c>
      <c r="Q5585">
        <v>45723</v>
      </c>
    </row>
    <row r="5586" spans="1:17">
      <c r="A5586" t="s">
        <v>20403</v>
      </c>
      <c r="B5586" t="s">
        <v>71</v>
      </c>
      <c r="C5586" t="s">
        <v>72</v>
      </c>
      <c r="D5586" t="s">
        <v>7904</v>
      </c>
      <c r="E5586" t="s">
        <v>7905</v>
      </c>
      <c r="F5586" t="s">
        <v>65</v>
      </c>
      <c r="G5586" t="s">
        <v>66</v>
      </c>
      <c r="H5586" t="s">
        <v>15858</v>
      </c>
      <c r="I5586" t="s">
        <v>7905</v>
      </c>
      <c r="J5586" t="s">
        <v>8141</v>
      </c>
      <c r="K5586" t="s">
        <v>8164</v>
      </c>
      <c r="L5586" t="s">
        <v>8188</v>
      </c>
      <c r="M5586" t="s">
        <v>8433</v>
      </c>
      <c r="N5586">
        <v>45741</v>
      </c>
      <c r="O5586">
        <v>45744</v>
      </c>
      <c r="P5586">
        <v>45744</v>
      </c>
      <c r="Q5586">
        <v>45744</v>
      </c>
    </row>
    <row r="5587" spans="1:17">
      <c r="A5587" t="s">
        <v>20404</v>
      </c>
      <c r="B5587" t="s">
        <v>71</v>
      </c>
      <c r="C5587" t="s">
        <v>72</v>
      </c>
      <c r="D5587" t="s">
        <v>7906</v>
      </c>
      <c r="E5587" t="s">
        <v>7907</v>
      </c>
      <c r="F5587" t="s">
        <v>65</v>
      </c>
      <c r="G5587" t="s">
        <v>66</v>
      </c>
      <c r="H5587" t="s">
        <v>15859</v>
      </c>
      <c r="I5587" t="s">
        <v>7907</v>
      </c>
      <c r="J5587" t="s">
        <v>8141</v>
      </c>
      <c r="K5587" t="s">
        <v>8230</v>
      </c>
      <c r="L5587" t="s">
        <v>8152</v>
      </c>
      <c r="M5587" t="s">
        <v>8433</v>
      </c>
      <c r="N5587">
        <v>45771</v>
      </c>
      <c r="O5587">
        <v>45778</v>
      </c>
      <c r="P5587">
        <v>45778</v>
      </c>
      <c r="Q5587">
        <v>45778</v>
      </c>
    </row>
    <row r="5588" spans="1:17">
      <c r="A5588" t="s">
        <v>20405</v>
      </c>
      <c r="B5588" t="s">
        <v>71</v>
      </c>
      <c r="C5588" t="s">
        <v>72</v>
      </c>
      <c r="D5588" t="s">
        <v>7908</v>
      </c>
      <c r="E5588" t="s">
        <v>7909</v>
      </c>
      <c r="F5588" t="s">
        <v>65</v>
      </c>
      <c r="G5588" t="s">
        <v>66</v>
      </c>
      <c r="H5588" t="s">
        <v>15860</v>
      </c>
      <c r="I5588" t="s">
        <v>7909</v>
      </c>
      <c r="J5588" t="s">
        <v>8141</v>
      </c>
      <c r="K5588" t="s">
        <v>8208</v>
      </c>
      <c r="L5588" t="s">
        <v>8230</v>
      </c>
      <c r="M5588" t="s">
        <v>8433</v>
      </c>
      <c r="N5588">
        <v>45803</v>
      </c>
      <c r="O5588">
        <v>45807</v>
      </c>
      <c r="P5588">
        <v>45807</v>
      </c>
      <c r="Q5588">
        <v>45807</v>
      </c>
    </row>
    <row r="5589" spans="1:17">
      <c r="A5589" t="s">
        <v>20406</v>
      </c>
      <c r="B5589" t="s">
        <v>71</v>
      </c>
      <c r="C5589" t="s">
        <v>72</v>
      </c>
      <c r="D5589" t="s">
        <v>7910</v>
      </c>
      <c r="E5589" t="s">
        <v>7911</v>
      </c>
      <c r="F5589" t="s">
        <v>65</v>
      </c>
      <c r="G5589" t="s">
        <v>66</v>
      </c>
      <c r="H5589" t="s">
        <v>15861</v>
      </c>
      <c r="I5589" t="s">
        <v>7911</v>
      </c>
      <c r="J5589" t="s">
        <v>8141</v>
      </c>
      <c r="K5589" t="s">
        <v>8188</v>
      </c>
      <c r="L5589" t="s">
        <v>8164</v>
      </c>
      <c r="M5589" t="s">
        <v>8433</v>
      </c>
      <c r="N5589">
        <v>45709</v>
      </c>
      <c r="O5589">
        <v>45716</v>
      </c>
      <c r="P5589">
        <v>45716</v>
      </c>
      <c r="Q5589">
        <v>45716</v>
      </c>
    </row>
    <row r="5590" spans="1:17">
      <c r="A5590" t="s">
        <v>20407</v>
      </c>
      <c r="B5590" t="s">
        <v>71</v>
      </c>
      <c r="C5590" t="s">
        <v>72</v>
      </c>
      <c r="D5590" t="s">
        <v>7912</v>
      </c>
      <c r="E5590" t="s">
        <v>7913</v>
      </c>
      <c r="F5590" t="s">
        <v>65</v>
      </c>
      <c r="G5590" t="s">
        <v>66</v>
      </c>
      <c r="H5590" t="s">
        <v>15862</v>
      </c>
      <c r="I5590" t="s">
        <v>7913</v>
      </c>
      <c r="J5590" t="s">
        <v>8141</v>
      </c>
      <c r="K5590" t="s">
        <v>8258</v>
      </c>
      <c r="L5590" t="s">
        <v>8260</v>
      </c>
      <c r="M5590" t="s">
        <v>8433</v>
      </c>
      <c r="N5590">
        <v>45733</v>
      </c>
      <c r="O5590">
        <v>45740</v>
      </c>
      <c r="P5590">
        <v>45740</v>
      </c>
      <c r="Q5590">
        <v>45740</v>
      </c>
    </row>
    <row r="5591" spans="1:17">
      <c r="A5591" t="s">
        <v>20408</v>
      </c>
      <c r="B5591" t="s">
        <v>71</v>
      </c>
      <c r="C5591" t="s">
        <v>72</v>
      </c>
      <c r="D5591" t="s">
        <v>7914</v>
      </c>
      <c r="E5591" t="s">
        <v>7915</v>
      </c>
      <c r="F5591" t="s">
        <v>65</v>
      </c>
      <c r="G5591" t="s">
        <v>66</v>
      </c>
      <c r="H5591" t="s">
        <v>15863</v>
      </c>
      <c r="I5591" t="s">
        <v>7915</v>
      </c>
      <c r="J5591" t="s">
        <v>8141</v>
      </c>
      <c r="K5591" t="s">
        <v>8208</v>
      </c>
      <c r="L5591" t="s">
        <v>8230</v>
      </c>
      <c r="M5591" t="s">
        <v>8433</v>
      </c>
      <c r="N5591">
        <v>45762</v>
      </c>
      <c r="O5591">
        <v>45768</v>
      </c>
      <c r="P5591">
        <v>45768</v>
      </c>
      <c r="Q5591">
        <v>45768</v>
      </c>
    </row>
    <row r="5592" spans="1:17">
      <c r="A5592" t="s">
        <v>20409</v>
      </c>
      <c r="B5592" t="s">
        <v>71</v>
      </c>
      <c r="C5592" t="s">
        <v>72</v>
      </c>
      <c r="D5592" t="s">
        <v>7916</v>
      </c>
      <c r="E5592" t="s">
        <v>7917</v>
      </c>
      <c r="F5592" t="s">
        <v>65</v>
      </c>
      <c r="G5592" t="s">
        <v>66</v>
      </c>
      <c r="H5592" t="s">
        <v>15864</v>
      </c>
      <c r="I5592" t="s">
        <v>7917</v>
      </c>
      <c r="J5592" t="s">
        <v>8141</v>
      </c>
      <c r="K5592" t="s">
        <v>8230</v>
      </c>
      <c r="L5592" t="s">
        <v>8188</v>
      </c>
      <c r="M5592" t="s">
        <v>8433</v>
      </c>
      <c r="N5592">
        <v>45797</v>
      </c>
      <c r="O5592">
        <v>45803</v>
      </c>
      <c r="P5592">
        <v>45803</v>
      </c>
      <c r="Q5592">
        <v>45803</v>
      </c>
    </row>
    <row r="5593" spans="1:17">
      <c r="A5593" t="s">
        <v>20410</v>
      </c>
      <c r="B5593" t="s">
        <v>71</v>
      </c>
      <c r="C5593" t="s">
        <v>72</v>
      </c>
      <c r="D5593" t="s">
        <v>7918</v>
      </c>
      <c r="E5593" t="s">
        <v>7919</v>
      </c>
      <c r="F5593" t="s">
        <v>65</v>
      </c>
      <c r="G5593" t="s">
        <v>66</v>
      </c>
      <c r="H5593" t="s">
        <v>15865</v>
      </c>
      <c r="I5593" t="s">
        <v>7919</v>
      </c>
      <c r="J5593" t="s">
        <v>8141</v>
      </c>
      <c r="K5593" t="s">
        <v>8188</v>
      </c>
      <c r="L5593" t="s">
        <v>8164</v>
      </c>
      <c r="M5593" t="s">
        <v>8433</v>
      </c>
      <c r="N5593">
        <v>45825</v>
      </c>
      <c r="O5593">
        <v>45831</v>
      </c>
      <c r="P5593">
        <v>45831</v>
      </c>
      <c r="Q5593">
        <v>45831</v>
      </c>
    </row>
    <row r="5594" spans="1:17">
      <c r="A5594" t="s">
        <v>20411</v>
      </c>
      <c r="B5594" t="s">
        <v>71</v>
      </c>
      <c r="C5594" t="s">
        <v>72</v>
      </c>
      <c r="D5594" t="s">
        <v>7920</v>
      </c>
      <c r="E5594" t="s">
        <v>7921</v>
      </c>
      <c r="F5594" t="s">
        <v>65</v>
      </c>
      <c r="G5594" t="s">
        <v>66</v>
      </c>
      <c r="H5594" t="s">
        <v>15866</v>
      </c>
      <c r="I5594" t="s">
        <v>7921</v>
      </c>
      <c r="J5594" t="s">
        <v>8141</v>
      </c>
      <c r="K5594" t="s">
        <v>8164</v>
      </c>
      <c r="L5594" t="s">
        <v>8208</v>
      </c>
      <c r="M5594" t="s">
        <v>8433</v>
      </c>
      <c r="N5594">
        <v>45728</v>
      </c>
      <c r="O5594">
        <v>45734</v>
      </c>
      <c r="P5594">
        <v>45734</v>
      </c>
      <c r="Q5594">
        <v>45734</v>
      </c>
    </row>
    <row r="5595" spans="1:17">
      <c r="A5595" t="s">
        <v>20412</v>
      </c>
      <c r="B5595" t="s">
        <v>71</v>
      </c>
      <c r="C5595" t="s">
        <v>72</v>
      </c>
      <c r="D5595" t="s">
        <v>7922</v>
      </c>
      <c r="E5595" t="s">
        <v>7923</v>
      </c>
      <c r="F5595" t="s">
        <v>65</v>
      </c>
      <c r="G5595" t="s">
        <v>66</v>
      </c>
      <c r="H5595" t="s">
        <v>15867</v>
      </c>
      <c r="I5595" t="s">
        <v>7923</v>
      </c>
      <c r="J5595" t="s">
        <v>8141</v>
      </c>
      <c r="K5595" t="s">
        <v>8230</v>
      </c>
      <c r="L5595" t="s">
        <v>8188</v>
      </c>
      <c r="M5595" t="s">
        <v>8433</v>
      </c>
      <c r="N5595">
        <v>45757</v>
      </c>
      <c r="O5595">
        <v>45763</v>
      </c>
      <c r="P5595">
        <v>45763</v>
      </c>
      <c r="Q5595">
        <v>45763</v>
      </c>
    </row>
    <row r="5596" spans="1:17">
      <c r="A5596" t="s">
        <v>20413</v>
      </c>
      <c r="B5596" t="s">
        <v>71</v>
      </c>
      <c r="C5596" t="s">
        <v>72</v>
      </c>
      <c r="D5596" t="s">
        <v>7924</v>
      </c>
      <c r="E5596" t="s">
        <v>7925</v>
      </c>
      <c r="F5596" t="s">
        <v>65</v>
      </c>
      <c r="G5596" t="s">
        <v>66</v>
      </c>
      <c r="H5596" t="s">
        <v>15868</v>
      </c>
      <c r="I5596" t="s">
        <v>7925</v>
      </c>
      <c r="J5596" t="s">
        <v>8141</v>
      </c>
      <c r="K5596" t="s">
        <v>8188</v>
      </c>
      <c r="L5596" t="s">
        <v>8164</v>
      </c>
      <c r="M5596" t="s">
        <v>8433</v>
      </c>
      <c r="N5596">
        <v>45785</v>
      </c>
      <c r="O5596">
        <v>45791</v>
      </c>
      <c r="P5596">
        <v>45791</v>
      </c>
      <c r="Q5596">
        <v>45791</v>
      </c>
    </row>
    <row r="5597" spans="1:17">
      <c r="A5597" t="s">
        <v>20414</v>
      </c>
      <c r="B5597" t="s">
        <v>71</v>
      </c>
      <c r="C5597" t="s">
        <v>72</v>
      </c>
      <c r="D5597" t="s">
        <v>7926</v>
      </c>
      <c r="E5597" t="s">
        <v>7927</v>
      </c>
      <c r="F5597" t="s">
        <v>65</v>
      </c>
      <c r="G5597" t="s">
        <v>66</v>
      </c>
      <c r="H5597" t="s">
        <v>15869</v>
      </c>
      <c r="I5597" t="s">
        <v>7927</v>
      </c>
      <c r="J5597" t="s">
        <v>8141</v>
      </c>
      <c r="K5597" t="s">
        <v>8164</v>
      </c>
      <c r="L5597" t="s">
        <v>8208</v>
      </c>
      <c r="M5597" t="s">
        <v>8433</v>
      </c>
      <c r="N5597">
        <v>45820</v>
      </c>
      <c r="O5597">
        <v>45826</v>
      </c>
      <c r="P5597">
        <v>45826</v>
      </c>
      <c r="Q5597">
        <v>45826</v>
      </c>
    </row>
    <row r="5598" spans="1:17">
      <c r="A5598" t="s">
        <v>20415</v>
      </c>
      <c r="B5598" t="s">
        <v>71</v>
      </c>
      <c r="C5598" t="s">
        <v>72</v>
      </c>
      <c r="D5598" t="s">
        <v>7928</v>
      </c>
      <c r="E5598" t="s">
        <v>7929</v>
      </c>
      <c r="F5598" t="s">
        <v>65</v>
      </c>
      <c r="G5598" t="s">
        <v>66</v>
      </c>
      <c r="H5598" t="s">
        <v>15870</v>
      </c>
      <c r="I5598" t="s">
        <v>7929</v>
      </c>
      <c r="J5598" t="s">
        <v>8141</v>
      </c>
      <c r="K5598" t="s">
        <v>8188</v>
      </c>
      <c r="L5598" t="s">
        <v>8152</v>
      </c>
      <c r="M5598" t="s">
        <v>8433</v>
      </c>
      <c r="N5598">
        <v>45734</v>
      </c>
      <c r="O5598">
        <v>45741</v>
      </c>
      <c r="P5598">
        <v>45741</v>
      </c>
      <c r="Q5598">
        <v>45741</v>
      </c>
    </row>
    <row r="5599" spans="1:17">
      <c r="A5599" t="s">
        <v>20416</v>
      </c>
      <c r="B5599" t="s">
        <v>71</v>
      </c>
      <c r="C5599" t="s">
        <v>72</v>
      </c>
      <c r="D5599" t="s">
        <v>7930</v>
      </c>
      <c r="E5599" t="s">
        <v>7931</v>
      </c>
      <c r="F5599" t="s">
        <v>65</v>
      </c>
      <c r="G5599" t="s">
        <v>66</v>
      </c>
      <c r="H5599" t="s">
        <v>15871</v>
      </c>
      <c r="I5599" t="s">
        <v>7931</v>
      </c>
      <c r="J5599" t="s">
        <v>8141</v>
      </c>
      <c r="K5599" t="s">
        <v>8188</v>
      </c>
      <c r="L5599" t="s">
        <v>8164</v>
      </c>
      <c r="M5599" t="s">
        <v>8433</v>
      </c>
      <c r="N5599">
        <v>45790</v>
      </c>
      <c r="O5599">
        <v>45797</v>
      </c>
      <c r="P5599">
        <v>45797</v>
      </c>
      <c r="Q5599">
        <v>45797</v>
      </c>
    </row>
    <row r="5600" spans="1:17">
      <c r="A5600" t="s">
        <v>20417</v>
      </c>
      <c r="B5600" t="s">
        <v>71</v>
      </c>
      <c r="C5600" t="s">
        <v>72</v>
      </c>
      <c r="D5600" t="s">
        <v>7932</v>
      </c>
      <c r="E5600" t="s">
        <v>7933</v>
      </c>
      <c r="F5600" t="s">
        <v>65</v>
      </c>
      <c r="G5600" t="s">
        <v>66</v>
      </c>
      <c r="H5600" t="s">
        <v>15872</v>
      </c>
      <c r="I5600" t="s">
        <v>7933</v>
      </c>
      <c r="J5600" t="s">
        <v>8141</v>
      </c>
      <c r="K5600" t="s">
        <v>8208</v>
      </c>
      <c r="L5600" t="s">
        <v>8188</v>
      </c>
      <c r="M5600" t="s">
        <v>8433</v>
      </c>
      <c r="N5600">
        <v>45826</v>
      </c>
      <c r="O5600">
        <v>45832</v>
      </c>
      <c r="P5600">
        <v>45832</v>
      </c>
      <c r="Q5600">
        <v>45832</v>
      </c>
    </row>
    <row r="5601" spans="1:17">
      <c r="A5601" t="s">
        <v>20418</v>
      </c>
      <c r="B5601" t="s">
        <v>71</v>
      </c>
      <c r="C5601" t="s">
        <v>72</v>
      </c>
      <c r="D5601" t="s">
        <v>7934</v>
      </c>
      <c r="E5601" t="s">
        <v>7935</v>
      </c>
      <c r="F5601" t="s">
        <v>65</v>
      </c>
      <c r="G5601" t="s">
        <v>66</v>
      </c>
      <c r="H5601" t="s">
        <v>15873</v>
      </c>
      <c r="I5601" t="s">
        <v>7935</v>
      </c>
      <c r="J5601" t="s">
        <v>8141</v>
      </c>
      <c r="K5601" t="s">
        <v>8164</v>
      </c>
      <c r="L5601" t="s">
        <v>8188</v>
      </c>
      <c r="M5601" t="s">
        <v>8152</v>
      </c>
      <c r="N5601">
        <v>45706</v>
      </c>
      <c r="O5601">
        <v>45706</v>
      </c>
      <c r="P5601">
        <v>45713</v>
      </c>
      <c r="Q5601">
        <v>45713</v>
      </c>
    </row>
    <row r="5602" spans="1:17">
      <c r="A5602" t="s">
        <v>20419</v>
      </c>
      <c r="B5602" t="s">
        <v>71</v>
      </c>
      <c r="C5602" t="s">
        <v>72</v>
      </c>
      <c r="D5602" t="s">
        <v>7936</v>
      </c>
      <c r="E5602" t="s">
        <v>7937</v>
      </c>
      <c r="F5602" t="s">
        <v>65</v>
      </c>
      <c r="G5602" t="s">
        <v>66</v>
      </c>
      <c r="H5602" t="s">
        <v>15874</v>
      </c>
      <c r="I5602" t="s">
        <v>7937</v>
      </c>
      <c r="J5602" t="s">
        <v>8141</v>
      </c>
      <c r="K5602" t="s">
        <v>8230</v>
      </c>
      <c r="L5602" t="s">
        <v>8208</v>
      </c>
      <c r="M5602" t="s">
        <v>8152</v>
      </c>
      <c r="N5602">
        <v>45763</v>
      </c>
      <c r="O5602">
        <v>45769</v>
      </c>
      <c r="P5602">
        <v>45769</v>
      </c>
      <c r="Q5602">
        <v>45769</v>
      </c>
    </row>
    <row r="5603" spans="1:17">
      <c r="A5603" t="s">
        <v>20420</v>
      </c>
      <c r="B5603" t="s">
        <v>71</v>
      </c>
      <c r="C5603" t="s">
        <v>72</v>
      </c>
      <c r="D5603" t="s">
        <v>7938</v>
      </c>
      <c r="E5603" t="s">
        <v>7939</v>
      </c>
      <c r="F5603" t="s">
        <v>65</v>
      </c>
      <c r="G5603" t="s">
        <v>66</v>
      </c>
      <c r="H5603" t="s">
        <v>15875</v>
      </c>
      <c r="I5603" t="s">
        <v>7939</v>
      </c>
      <c r="J5603" t="s">
        <v>8141</v>
      </c>
      <c r="K5603" t="s">
        <v>8167</v>
      </c>
      <c r="L5603" t="s">
        <v>8156</v>
      </c>
      <c r="M5603" t="s">
        <v>8152</v>
      </c>
      <c r="N5603">
        <v>45735</v>
      </c>
      <c r="O5603">
        <v>45742</v>
      </c>
      <c r="P5603">
        <v>45742</v>
      </c>
      <c r="Q5603">
        <v>45742</v>
      </c>
    </row>
    <row r="5604" spans="1:17">
      <c r="A5604" t="s">
        <v>20421</v>
      </c>
      <c r="B5604" t="s">
        <v>71</v>
      </c>
      <c r="C5604" t="s">
        <v>72</v>
      </c>
      <c r="D5604" t="s">
        <v>7940</v>
      </c>
      <c r="E5604" t="s">
        <v>7941</v>
      </c>
      <c r="F5604" t="s">
        <v>65</v>
      </c>
      <c r="G5604" t="s">
        <v>66</v>
      </c>
      <c r="H5604" t="s">
        <v>15876</v>
      </c>
      <c r="I5604" t="s">
        <v>7941</v>
      </c>
      <c r="J5604" t="s">
        <v>8141</v>
      </c>
      <c r="K5604" t="s">
        <v>8208</v>
      </c>
      <c r="L5604" t="s">
        <v>8164</v>
      </c>
      <c r="M5604" t="s">
        <v>8152</v>
      </c>
      <c r="N5604">
        <v>45764</v>
      </c>
      <c r="O5604">
        <v>45770</v>
      </c>
      <c r="P5604">
        <v>45770</v>
      </c>
      <c r="Q5604">
        <v>45770</v>
      </c>
    </row>
    <row r="5605" spans="1:17">
      <c r="A5605" t="s">
        <v>20422</v>
      </c>
      <c r="B5605" t="s">
        <v>71</v>
      </c>
      <c r="C5605" t="s">
        <v>72</v>
      </c>
      <c r="D5605" t="s">
        <v>7942</v>
      </c>
      <c r="E5605" t="s">
        <v>7943</v>
      </c>
      <c r="F5605" t="s">
        <v>65</v>
      </c>
      <c r="G5605" t="s">
        <v>66</v>
      </c>
      <c r="H5605" t="s">
        <v>15877</v>
      </c>
      <c r="I5605" t="s">
        <v>7943</v>
      </c>
      <c r="J5605" t="s">
        <v>8141</v>
      </c>
      <c r="K5605" t="s">
        <v>8230</v>
      </c>
      <c r="L5605" t="s">
        <v>8208</v>
      </c>
      <c r="M5605" t="s">
        <v>8433</v>
      </c>
      <c r="N5605">
        <v>45792</v>
      </c>
      <c r="O5605">
        <v>45798</v>
      </c>
      <c r="P5605">
        <v>45798</v>
      </c>
      <c r="Q5605">
        <v>45798</v>
      </c>
    </row>
    <row r="5606" spans="1:17">
      <c r="A5606" t="s">
        <v>20423</v>
      </c>
      <c r="B5606" t="s">
        <v>71</v>
      </c>
      <c r="C5606" t="s">
        <v>72</v>
      </c>
      <c r="D5606" t="s">
        <v>7944</v>
      </c>
      <c r="E5606" t="s">
        <v>7945</v>
      </c>
      <c r="F5606" t="s">
        <v>65</v>
      </c>
      <c r="G5606" t="s">
        <v>66</v>
      </c>
      <c r="H5606" t="s">
        <v>15878</v>
      </c>
      <c r="I5606" t="s">
        <v>7945</v>
      </c>
      <c r="J5606" t="s">
        <v>8141</v>
      </c>
      <c r="K5606" t="s">
        <v>8164</v>
      </c>
      <c r="L5606" t="s">
        <v>8230</v>
      </c>
      <c r="M5606" t="s">
        <v>8433</v>
      </c>
      <c r="N5606">
        <v>45827</v>
      </c>
      <c r="O5606">
        <v>45833</v>
      </c>
      <c r="P5606">
        <v>45833</v>
      </c>
      <c r="Q5606">
        <v>45833</v>
      </c>
    </row>
    <row r="5607" spans="1:17">
      <c r="A5607" t="s">
        <v>20424</v>
      </c>
      <c r="B5607" t="s">
        <v>71</v>
      </c>
      <c r="C5607" t="s">
        <v>72</v>
      </c>
      <c r="D5607" t="s">
        <v>7946</v>
      </c>
      <c r="E5607" t="s">
        <v>7947</v>
      </c>
      <c r="F5607" t="s">
        <v>65</v>
      </c>
      <c r="G5607" t="s">
        <v>66</v>
      </c>
      <c r="H5607" t="s">
        <v>15879</v>
      </c>
      <c r="I5607" t="s">
        <v>7947</v>
      </c>
      <c r="J5607" t="s">
        <v>8141</v>
      </c>
      <c r="K5607" t="s">
        <v>8230</v>
      </c>
      <c r="L5607" t="s">
        <v>8164</v>
      </c>
      <c r="M5607" t="s">
        <v>8152</v>
      </c>
      <c r="N5607">
        <v>45707</v>
      </c>
      <c r="O5607">
        <v>45714</v>
      </c>
      <c r="P5607">
        <v>45714</v>
      </c>
      <c r="Q5607">
        <v>45714</v>
      </c>
    </row>
    <row r="5608" spans="1:17">
      <c r="A5608" t="s">
        <v>20425</v>
      </c>
      <c r="B5608" t="s">
        <v>71</v>
      </c>
      <c r="C5608" t="s">
        <v>72</v>
      </c>
      <c r="D5608" t="s">
        <v>7948</v>
      </c>
      <c r="E5608" t="s">
        <v>7949</v>
      </c>
      <c r="F5608" t="s">
        <v>65</v>
      </c>
      <c r="G5608" t="s">
        <v>66</v>
      </c>
      <c r="H5608" t="s">
        <v>15880</v>
      </c>
      <c r="I5608" t="s">
        <v>7949</v>
      </c>
      <c r="J5608" t="s">
        <v>8141</v>
      </c>
      <c r="K5608" t="s">
        <v>8260</v>
      </c>
      <c r="L5608" t="s">
        <v>8258</v>
      </c>
      <c r="M5608" t="s">
        <v>8433</v>
      </c>
      <c r="N5608">
        <v>45733</v>
      </c>
      <c r="O5608">
        <v>45740</v>
      </c>
      <c r="P5608">
        <v>45740</v>
      </c>
      <c r="Q5608">
        <v>45740</v>
      </c>
    </row>
    <row r="5609" spans="1:17">
      <c r="A5609" t="s">
        <v>20426</v>
      </c>
      <c r="B5609" t="s">
        <v>71</v>
      </c>
      <c r="C5609" t="s">
        <v>72</v>
      </c>
      <c r="D5609" t="s">
        <v>7950</v>
      </c>
      <c r="E5609" t="s">
        <v>7951</v>
      </c>
      <c r="F5609" t="s">
        <v>65</v>
      </c>
      <c r="G5609" t="s">
        <v>66</v>
      </c>
      <c r="H5609" t="s">
        <v>15881</v>
      </c>
      <c r="I5609" t="s">
        <v>7951</v>
      </c>
      <c r="K5609" t="s">
        <v>8164</v>
      </c>
      <c r="L5609" t="s">
        <v>8208</v>
      </c>
      <c r="M5609" t="s">
        <v>8433</v>
      </c>
      <c r="N5609">
        <v>45799</v>
      </c>
      <c r="O5609">
        <v>45805</v>
      </c>
      <c r="P5609">
        <v>45805</v>
      </c>
      <c r="Q5609">
        <v>45805</v>
      </c>
    </row>
    <row r="5610" spans="1:17">
      <c r="A5610" t="s">
        <v>18969</v>
      </c>
      <c r="B5610" t="s">
        <v>71</v>
      </c>
      <c r="C5610" t="s">
        <v>72</v>
      </c>
      <c r="D5610" t="s">
        <v>7952</v>
      </c>
      <c r="E5610" t="s">
        <v>7953</v>
      </c>
      <c r="F5610" t="s">
        <v>65</v>
      </c>
      <c r="G5610" t="s">
        <v>66</v>
      </c>
      <c r="H5610" t="s">
        <v>15882</v>
      </c>
      <c r="I5610" t="s">
        <v>7953</v>
      </c>
      <c r="J5610" t="s">
        <v>8141</v>
      </c>
      <c r="K5610" t="s">
        <v>8188</v>
      </c>
      <c r="L5610" t="s">
        <v>8164</v>
      </c>
      <c r="M5610" t="s">
        <v>8433</v>
      </c>
      <c r="N5610">
        <v>45812</v>
      </c>
      <c r="O5610">
        <v>45818</v>
      </c>
      <c r="P5610">
        <v>45818</v>
      </c>
      <c r="Q5610">
        <v>45818</v>
      </c>
    </row>
    <row r="5611" spans="1:17">
      <c r="A5611" t="s">
        <v>20427</v>
      </c>
      <c r="B5611" t="s">
        <v>71</v>
      </c>
      <c r="C5611" t="s">
        <v>72</v>
      </c>
      <c r="D5611" t="s">
        <v>7954</v>
      </c>
      <c r="E5611" t="s">
        <v>7955</v>
      </c>
      <c r="F5611" t="s">
        <v>65</v>
      </c>
      <c r="G5611" t="s">
        <v>66</v>
      </c>
      <c r="H5611" t="s">
        <v>15883</v>
      </c>
      <c r="I5611" t="s">
        <v>7955</v>
      </c>
      <c r="J5611" t="s">
        <v>8141</v>
      </c>
      <c r="K5611" t="s">
        <v>8258</v>
      </c>
      <c r="L5611" t="s">
        <v>8260</v>
      </c>
      <c r="M5611" t="s">
        <v>8152</v>
      </c>
      <c r="N5611">
        <v>45705</v>
      </c>
      <c r="O5611">
        <v>45709</v>
      </c>
      <c r="P5611">
        <v>45709</v>
      </c>
      <c r="Q5611">
        <v>45709</v>
      </c>
    </row>
    <row r="5612" spans="1:17">
      <c r="A5612" t="s">
        <v>20428</v>
      </c>
      <c r="B5612" t="s">
        <v>71</v>
      </c>
      <c r="C5612" t="s">
        <v>72</v>
      </c>
      <c r="D5612" t="s">
        <v>7956</v>
      </c>
      <c r="E5612" t="s">
        <v>7957</v>
      </c>
      <c r="F5612" t="s">
        <v>65</v>
      </c>
      <c r="G5612" t="s">
        <v>66</v>
      </c>
      <c r="H5612" t="s">
        <v>15884</v>
      </c>
      <c r="I5612" t="s">
        <v>7957</v>
      </c>
      <c r="J5612" t="s">
        <v>8141</v>
      </c>
      <c r="K5612" t="s">
        <v>8208</v>
      </c>
      <c r="L5612" t="s">
        <v>8152</v>
      </c>
      <c r="M5612" t="s">
        <v>8433</v>
      </c>
      <c r="N5612">
        <v>45727</v>
      </c>
      <c r="O5612">
        <v>45733</v>
      </c>
      <c r="P5612">
        <v>45733</v>
      </c>
      <c r="Q5612">
        <v>45733</v>
      </c>
    </row>
    <row r="5613" spans="1:17">
      <c r="A5613" t="s">
        <v>20429</v>
      </c>
      <c r="B5613" t="s">
        <v>71</v>
      </c>
      <c r="C5613" t="s">
        <v>72</v>
      </c>
      <c r="D5613" t="s">
        <v>7958</v>
      </c>
      <c r="E5613" t="s">
        <v>7959</v>
      </c>
      <c r="F5613" t="s">
        <v>65</v>
      </c>
      <c r="G5613" t="s">
        <v>66</v>
      </c>
      <c r="H5613" t="s">
        <v>15885</v>
      </c>
      <c r="I5613" t="s">
        <v>7959</v>
      </c>
      <c r="J5613" t="s">
        <v>8141</v>
      </c>
      <c r="K5613" t="s">
        <v>8188</v>
      </c>
      <c r="L5613" t="s">
        <v>8208</v>
      </c>
      <c r="M5613" t="s">
        <v>8433</v>
      </c>
      <c r="N5613">
        <v>45747</v>
      </c>
      <c r="O5613">
        <v>45751</v>
      </c>
      <c r="P5613">
        <v>45751</v>
      </c>
      <c r="Q5613">
        <v>45751</v>
      </c>
    </row>
    <row r="5614" spans="1:17">
      <c r="A5614" t="s">
        <v>20430</v>
      </c>
      <c r="B5614" t="s">
        <v>71</v>
      </c>
      <c r="C5614" t="s">
        <v>72</v>
      </c>
      <c r="D5614" t="s">
        <v>7960</v>
      </c>
      <c r="E5614" t="s">
        <v>7961</v>
      </c>
      <c r="F5614" t="s">
        <v>65</v>
      </c>
      <c r="G5614" t="s">
        <v>66</v>
      </c>
      <c r="H5614" t="s">
        <v>15886</v>
      </c>
      <c r="I5614" t="s">
        <v>7961</v>
      </c>
      <c r="J5614" t="s">
        <v>8141</v>
      </c>
      <c r="K5614" t="s">
        <v>8208</v>
      </c>
      <c r="L5614" t="s">
        <v>8164</v>
      </c>
      <c r="M5614" t="s">
        <v>8433</v>
      </c>
      <c r="N5614">
        <v>45778</v>
      </c>
      <c r="O5614">
        <v>45786</v>
      </c>
      <c r="P5614">
        <v>45786</v>
      </c>
      <c r="Q5614">
        <v>45786</v>
      </c>
    </row>
    <row r="5615" spans="1:17">
      <c r="A5615" t="s">
        <v>20431</v>
      </c>
      <c r="B5615" t="s">
        <v>71</v>
      </c>
      <c r="C5615" t="s">
        <v>72</v>
      </c>
      <c r="D5615" t="s">
        <v>7962</v>
      </c>
      <c r="E5615" t="s">
        <v>7963</v>
      </c>
      <c r="F5615" t="s">
        <v>65</v>
      </c>
      <c r="G5615" t="s">
        <v>66</v>
      </c>
      <c r="H5615" t="s">
        <v>15887</v>
      </c>
      <c r="I5615" t="s">
        <v>7963</v>
      </c>
      <c r="J5615" t="s">
        <v>8141</v>
      </c>
      <c r="K5615" t="s">
        <v>8230</v>
      </c>
      <c r="L5615" t="s">
        <v>8188</v>
      </c>
      <c r="M5615" t="s">
        <v>8433</v>
      </c>
      <c r="N5615">
        <v>45810</v>
      </c>
      <c r="O5615">
        <v>45814</v>
      </c>
      <c r="P5615">
        <v>45814</v>
      </c>
      <c r="Q5615">
        <v>45814</v>
      </c>
    </row>
    <row r="5616" spans="1:17">
      <c r="A5616" t="s">
        <v>20432</v>
      </c>
      <c r="B5616" t="s">
        <v>71</v>
      </c>
      <c r="C5616" t="s">
        <v>120</v>
      </c>
      <c r="D5616" t="s">
        <v>7964</v>
      </c>
      <c r="E5616" t="s">
        <v>7965</v>
      </c>
      <c r="F5616" t="s">
        <v>65</v>
      </c>
      <c r="G5616" t="s">
        <v>66</v>
      </c>
      <c r="H5616" t="s">
        <v>15888</v>
      </c>
      <c r="I5616" t="s">
        <v>7965</v>
      </c>
      <c r="J5616" t="s">
        <v>8141</v>
      </c>
      <c r="K5616" t="s">
        <v>8164</v>
      </c>
      <c r="L5616" t="s">
        <v>8230</v>
      </c>
      <c r="M5616" t="s">
        <v>8152</v>
      </c>
      <c r="N5616">
        <v>45698</v>
      </c>
      <c r="O5616">
        <v>45705</v>
      </c>
      <c r="P5616">
        <v>45705</v>
      </c>
      <c r="Q5616">
        <v>45705</v>
      </c>
    </row>
    <row r="5617" spans="1:17">
      <c r="A5617" t="s">
        <v>20433</v>
      </c>
      <c r="B5617" t="s">
        <v>71</v>
      </c>
      <c r="C5617" t="s">
        <v>72</v>
      </c>
      <c r="D5617" t="s">
        <v>7966</v>
      </c>
      <c r="E5617" t="s">
        <v>7967</v>
      </c>
      <c r="F5617" t="s">
        <v>65</v>
      </c>
      <c r="G5617" t="s">
        <v>66</v>
      </c>
      <c r="H5617" t="s">
        <v>15889</v>
      </c>
      <c r="I5617" t="s">
        <v>7967</v>
      </c>
      <c r="J5617" t="s">
        <v>8141</v>
      </c>
      <c r="K5617" t="s">
        <v>8188</v>
      </c>
      <c r="L5617" t="s">
        <v>8230</v>
      </c>
      <c r="M5617" t="s">
        <v>8433</v>
      </c>
      <c r="N5617">
        <v>45743</v>
      </c>
      <c r="O5617">
        <v>45749</v>
      </c>
      <c r="P5617">
        <v>45749</v>
      </c>
      <c r="Q5617">
        <v>45749</v>
      </c>
    </row>
    <row r="5618" spans="1:17">
      <c r="A5618" t="s">
        <v>20434</v>
      </c>
      <c r="B5618" t="s">
        <v>71</v>
      </c>
      <c r="C5618" t="s">
        <v>72</v>
      </c>
      <c r="D5618" t="s">
        <v>7968</v>
      </c>
      <c r="E5618" t="s">
        <v>7969</v>
      </c>
      <c r="F5618" t="s">
        <v>65</v>
      </c>
      <c r="G5618" t="s">
        <v>66</v>
      </c>
      <c r="H5618" t="s">
        <v>15890</v>
      </c>
      <c r="I5618" t="s">
        <v>7969</v>
      </c>
      <c r="J5618" t="s">
        <v>8141</v>
      </c>
      <c r="K5618" t="s">
        <v>8208</v>
      </c>
      <c r="L5618" t="s">
        <v>8230</v>
      </c>
      <c r="M5618" t="s">
        <v>8433</v>
      </c>
      <c r="N5618">
        <v>45775</v>
      </c>
      <c r="O5618">
        <v>45784</v>
      </c>
      <c r="P5618">
        <v>45784</v>
      </c>
      <c r="Q5618">
        <v>45784</v>
      </c>
    </row>
    <row r="5619" spans="1:17">
      <c r="A5619" t="s">
        <v>20435</v>
      </c>
      <c r="B5619" t="s">
        <v>71</v>
      </c>
      <c r="C5619" t="s">
        <v>72</v>
      </c>
      <c r="D5619" t="s">
        <v>7970</v>
      </c>
      <c r="E5619" t="s">
        <v>7971</v>
      </c>
      <c r="F5619" t="s">
        <v>65</v>
      </c>
      <c r="G5619" t="s">
        <v>66</v>
      </c>
      <c r="H5619" t="s">
        <v>15891</v>
      </c>
      <c r="I5619" t="s">
        <v>7971</v>
      </c>
      <c r="J5619" t="s">
        <v>8141</v>
      </c>
      <c r="K5619" t="s">
        <v>8188</v>
      </c>
      <c r="L5619" t="s">
        <v>8164</v>
      </c>
      <c r="M5619" t="s">
        <v>8433</v>
      </c>
      <c r="N5619">
        <v>45806</v>
      </c>
      <c r="O5619">
        <v>45812</v>
      </c>
      <c r="P5619">
        <v>45812</v>
      </c>
      <c r="Q5619">
        <v>45812</v>
      </c>
    </row>
    <row r="5620" spans="1:17">
      <c r="A5620" t="s">
        <v>20436</v>
      </c>
      <c r="B5620" t="s">
        <v>71</v>
      </c>
      <c r="C5620" t="s">
        <v>120</v>
      </c>
      <c r="D5620" t="s">
        <v>7972</v>
      </c>
      <c r="E5620" t="s">
        <v>7973</v>
      </c>
      <c r="F5620" t="s">
        <v>65</v>
      </c>
      <c r="G5620" t="s">
        <v>66</v>
      </c>
      <c r="H5620" t="s">
        <v>15892</v>
      </c>
      <c r="I5620" t="s">
        <v>7973</v>
      </c>
      <c r="J5620" t="s">
        <v>8141</v>
      </c>
      <c r="K5620" t="s">
        <v>8164</v>
      </c>
      <c r="L5620" t="s">
        <v>8188</v>
      </c>
      <c r="M5620" t="s">
        <v>8152</v>
      </c>
      <c r="N5620">
        <v>45687</v>
      </c>
      <c r="O5620">
        <v>45693</v>
      </c>
      <c r="P5620">
        <v>45693</v>
      </c>
      <c r="Q5620">
        <v>45693</v>
      </c>
    </row>
    <row r="5621" spans="1:17">
      <c r="A5621" t="s">
        <v>20437</v>
      </c>
      <c r="B5621" t="s">
        <v>119</v>
      </c>
      <c r="C5621" t="s">
        <v>325</v>
      </c>
      <c r="D5621" t="s">
        <v>7974</v>
      </c>
      <c r="E5621" t="s">
        <v>7975</v>
      </c>
      <c r="F5621" t="s">
        <v>65</v>
      </c>
      <c r="G5621" t="s">
        <v>66</v>
      </c>
      <c r="H5621" t="s">
        <v>15893</v>
      </c>
      <c r="I5621" t="s">
        <v>7975</v>
      </c>
      <c r="J5621" t="s">
        <v>8141</v>
      </c>
      <c r="K5621" t="s">
        <v>8230</v>
      </c>
      <c r="L5621" t="s">
        <v>8208</v>
      </c>
      <c r="M5621" t="s">
        <v>8433</v>
      </c>
      <c r="N5621">
        <v>45715</v>
      </c>
      <c r="O5621">
        <v>45721</v>
      </c>
      <c r="P5621">
        <v>45721</v>
      </c>
      <c r="Q5621">
        <v>45721</v>
      </c>
    </row>
    <row r="5622" spans="1:17">
      <c r="A5622" t="s">
        <v>20438</v>
      </c>
      <c r="B5622" t="s">
        <v>71</v>
      </c>
      <c r="C5622" t="s">
        <v>72</v>
      </c>
      <c r="D5622" t="s">
        <v>7976</v>
      </c>
      <c r="E5622" t="s">
        <v>7977</v>
      </c>
      <c r="F5622" t="s">
        <v>65</v>
      </c>
      <c r="G5622" t="s">
        <v>66</v>
      </c>
      <c r="H5622" t="s">
        <v>15894</v>
      </c>
      <c r="I5622" t="s">
        <v>15895</v>
      </c>
      <c r="J5622" t="s">
        <v>8141</v>
      </c>
      <c r="K5622" t="s">
        <v>8230</v>
      </c>
      <c r="L5622" t="s">
        <v>8188</v>
      </c>
      <c r="M5622" t="s">
        <v>8433</v>
      </c>
      <c r="N5622">
        <v>45733</v>
      </c>
      <c r="O5622">
        <v>45740</v>
      </c>
      <c r="P5622">
        <v>45740</v>
      </c>
      <c r="Q5622">
        <v>45740</v>
      </c>
    </row>
    <row r="5623" spans="1:17">
      <c r="A5623" t="s">
        <v>20439</v>
      </c>
      <c r="B5623" t="s">
        <v>71</v>
      </c>
      <c r="C5623" t="s">
        <v>72</v>
      </c>
      <c r="D5623" t="s">
        <v>7978</v>
      </c>
      <c r="E5623" t="s">
        <v>7979</v>
      </c>
      <c r="F5623" t="s">
        <v>65</v>
      </c>
      <c r="G5623" t="s">
        <v>66</v>
      </c>
      <c r="H5623" t="s">
        <v>15896</v>
      </c>
      <c r="I5623" t="s">
        <v>7979</v>
      </c>
      <c r="J5623" t="s">
        <v>8141</v>
      </c>
      <c r="K5623" t="s">
        <v>8164</v>
      </c>
      <c r="L5623" t="s">
        <v>8188</v>
      </c>
      <c r="M5623" t="s">
        <v>8433</v>
      </c>
      <c r="N5623">
        <v>45762</v>
      </c>
      <c r="O5623">
        <v>45768</v>
      </c>
      <c r="P5623">
        <v>45768</v>
      </c>
      <c r="Q5623">
        <v>45768</v>
      </c>
    </row>
    <row r="5624" spans="1:17">
      <c r="A5624" t="s">
        <v>20440</v>
      </c>
      <c r="B5624" t="s">
        <v>71</v>
      </c>
      <c r="C5624" t="s">
        <v>72</v>
      </c>
      <c r="D5624" t="s">
        <v>7980</v>
      </c>
      <c r="E5624" t="s">
        <v>7981</v>
      </c>
      <c r="F5624" t="s">
        <v>65</v>
      </c>
      <c r="G5624" t="s">
        <v>66</v>
      </c>
      <c r="H5624" t="s">
        <v>15897</v>
      </c>
      <c r="I5624" t="s">
        <v>7981</v>
      </c>
      <c r="J5624" t="s">
        <v>8141</v>
      </c>
      <c r="K5624" t="s">
        <v>8164</v>
      </c>
      <c r="L5624" t="s">
        <v>8152</v>
      </c>
      <c r="M5624" t="s">
        <v>8433</v>
      </c>
      <c r="N5624">
        <v>45825</v>
      </c>
      <c r="O5624">
        <v>45831</v>
      </c>
      <c r="P5624">
        <v>45831</v>
      </c>
      <c r="Q5624">
        <v>45831</v>
      </c>
    </row>
    <row r="5625" spans="1:17">
      <c r="A5625" t="s">
        <v>20441</v>
      </c>
      <c r="B5625" t="s">
        <v>71</v>
      </c>
      <c r="C5625" t="s">
        <v>72</v>
      </c>
      <c r="D5625" t="s">
        <v>7982</v>
      </c>
      <c r="E5625" t="s">
        <v>7983</v>
      </c>
      <c r="F5625" t="s">
        <v>65</v>
      </c>
      <c r="G5625" t="s">
        <v>66</v>
      </c>
      <c r="H5625" t="s">
        <v>15898</v>
      </c>
      <c r="I5625" t="s">
        <v>7983</v>
      </c>
      <c r="J5625" t="s">
        <v>8141</v>
      </c>
      <c r="K5625" t="s">
        <v>8188</v>
      </c>
      <c r="L5625" t="s">
        <v>8164</v>
      </c>
      <c r="M5625" t="s">
        <v>8152</v>
      </c>
      <c r="N5625">
        <v>45705</v>
      </c>
      <c r="O5625">
        <v>45709</v>
      </c>
      <c r="P5625">
        <v>45709</v>
      </c>
      <c r="Q5625">
        <v>45709</v>
      </c>
    </row>
    <row r="5626" spans="1:17">
      <c r="A5626" t="s">
        <v>20442</v>
      </c>
      <c r="B5626" t="s">
        <v>71</v>
      </c>
      <c r="C5626" t="s">
        <v>72</v>
      </c>
      <c r="D5626" t="s">
        <v>7984</v>
      </c>
      <c r="E5626" t="s">
        <v>7985</v>
      </c>
      <c r="F5626" t="s">
        <v>65</v>
      </c>
      <c r="G5626" t="s">
        <v>66</v>
      </c>
      <c r="H5626" t="s">
        <v>15899</v>
      </c>
      <c r="I5626" t="s">
        <v>7985</v>
      </c>
      <c r="J5626" t="s">
        <v>8141</v>
      </c>
      <c r="K5626" t="s">
        <v>8208</v>
      </c>
      <c r="L5626" t="s">
        <v>8230</v>
      </c>
      <c r="M5626" t="s">
        <v>8433</v>
      </c>
      <c r="N5626">
        <v>45797</v>
      </c>
      <c r="O5626">
        <v>45797</v>
      </c>
      <c r="P5626">
        <v>45803</v>
      </c>
      <c r="Q5626">
        <v>45803</v>
      </c>
    </row>
    <row r="5627" spans="1:17">
      <c r="A5627" t="s">
        <v>20443</v>
      </c>
      <c r="B5627" t="s">
        <v>71</v>
      </c>
      <c r="C5627" t="s">
        <v>72</v>
      </c>
      <c r="D5627" t="s">
        <v>7986</v>
      </c>
      <c r="E5627" t="s">
        <v>7987</v>
      </c>
      <c r="F5627" t="s">
        <v>65</v>
      </c>
      <c r="G5627" t="s">
        <v>66</v>
      </c>
      <c r="H5627" t="s">
        <v>15900</v>
      </c>
      <c r="I5627" t="s">
        <v>7987</v>
      </c>
      <c r="J5627" t="s">
        <v>8141</v>
      </c>
      <c r="K5627" t="s">
        <v>8230</v>
      </c>
      <c r="L5627" t="s">
        <v>8164</v>
      </c>
      <c r="M5627" t="s">
        <v>8433</v>
      </c>
      <c r="N5627">
        <v>45751</v>
      </c>
      <c r="O5627">
        <v>45757</v>
      </c>
      <c r="P5627">
        <v>45757</v>
      </c>
      <c r="Q5627">
        <v>45757</v>
      </c>
    </row>
    <row r="5628" spans="1:17">
      <c r="A5628" t="s">
        <v>20444</v>
      </c>
      <c r="B5628" t="s">
        <v>71</v>
      </c>
      <c r="C5628" t="s">
        <v>72</v>
      </c>
      <c r="D5628" t="s">
        <v>7988</v>
      </c>
      <c r="E5628" t="s">
        <v>7989</v>
      </c>
      <c r="F5628" t="s">
        <v>65</v>
      </c>
      <c r="G5628" t="s">
        <v>66</v>
      </c>
      <c r="H5628" t="s">
        <v>15901</v>
      </c>
      <c r="I5628" t="s">
        <v>7989</v>
      </c>
      <c r="J5628" t="s">
        <v>8141</v>
      </c>
      <c r="K5628" t="s">
        <v>8164</v>
      </c>
      <c r="L5628" t="s">
        <v>8208</v>
      </c>
      <c r="M5628" t="s">
        <v>8433</v>
      </c>
      <c r="N5628">
        <v>45777</v>
      </c>
      <c r="O5628">
        <v>45785</v>
      </c>
      <c r="P5628">
        <v>45785</v>
      </c>
      <c r="Q5628">
        <v>45785</v>
      </c>
    </row>
    <row r="5629" spans="1:17">
      <c r="A5629" t="s">
        <v>20445</v>
      </c>
      <c r="B5629" t="s">
        <v>71</v>
      </c>
      <c r="C5629" t="s">
        <v>72</v>
      </c>
      <c r="D5629" t="s">
        <v>7990</v>
      </c>
      <c r="E5629" t="s">
        <v>7991</v>
      </c>
      <c r="F5629" t="s">
        <v>65</v>
      </c>
      <c r="G5629" t="s">
        <v>66</v>
      </c>
      <c r="H5629" t="s">
        <v>15902</v>
      </c>
      <c r="I5629" t="s">
        <v>7991</v>
      </c>
      <c r="J5629" t="s">
        <v>8141</v>
      </c>
      <c r="K5629" t="s">
        <v>8208</v>
      </c>
      <c r="L5629" t="s">
        <v>8230</v>
      </c>
      <c r="M5629" t="s">
        <v>8433</v>
      </c>
      <c r="N5629">
        <v>45807</v>
      </c>
      <c r="O5629">
        <v>45813</v>
      </c>
      <c r="P5629">
        <v>45813</v>
      </c>
      <c r="Q5629">
        <v>45813</v>
      </c>
    </row>
    <row r="5630" spans="1:17">
      <c r="A5630" t="s">
        <v>20446</v>
      </c>
      <c r="B5630" t="s">
        <v>71</v>
      </c>
      <c r="C5630" t="s">
        <v>120</v>
      </c>
      <c r="D5630" t="s">
        <v>7992</v>
      </c>
      <c r="E5630" t="s">
        <v>7993</v>
      </c>
      <c r="F5630" t="s">
        <v>65</v>
      </c>
      <c r="G5630" t="s">
        <v>66</v>
      </c>
      <c r="H5630" t="s">
        <v>15903</v>
      </c>
      <c r="I5630" t="s">
        <v>7993</v>
      </c>
      <c r="J5630" t="s">
        <v>8141</v>
      </c>
      <c r="K5630" t="s">
        <v>8230</v>
      </c>
      <c r="L5630" t="s">
        <v>8164</v>
      </c>
      <c r="M5630" t="s">
        <v>8152</v>
      </c>
      <c r="N5630">
        <v>45688</v>
      </c>
      <c r="O5630">
        <v>45694</v>
      </c>
      <c r="P5630">
        <v>45694</v>
      </c>
      <c r="Q5630">
        <v>45694</v>
      </c>
    </row>
    <row r="5631" spans="1:17">
      <c r="A5631" t="s">
        <v>20447</v>
      </c>
      <c r="B5631" t="s">
        <v>119</v>
      </c>
      <c r="C5631" t="s">
        <v>325</v>
      </c>
      <c r="D5631" t="s">
        <v>7994</v>
      </c>
      <c r="E5631" t="s">
        <v>7995</v>
      </c>
      <c r="F5631" t="s">
        <v>65</v>
      </c>
      <c r="G5631" t="s">
        <v>66</v>
      </c>
      <c r="H5631" t="s">
        <v>15904</v>
      </c>
      <c r="I5631" t="s">
        <v>7995</v>
      </c>
      <c r="J5631" t="s">
        <v>8141</v>
      </c>
      <c r="K5631" t="s">
        <v>8208</v>
      </c>
      <c r="L5631" t="s">
        <v>8188</v>
      </c>
      <c r="M5631" t="s">
        <v>8433</v>
      </c>
      <c r="N5631">
        <v>45716</v>
      </c>
      <c r="O5631">
        <v>45722</v>
      </c>
      <c r="P5631">
        <v>45722</v>
      </c>
      <c r="Q5631">
        <v>45722</v>
      </c>
    </row>
    <row r="5632" spans="1:17">
      <c r="A5632" t="s">
        <v>20448</v>
      </c>
      <c r="B5632" t="s">
        <v>71</v>
      </c>
      <c r="C5632" t="s">
        <v>72</v>
      </c>
      <c r="D5632" t="s">
        <v>7996</v>
      </c>
      <c r="E5632" t="s">
        <v>7997</v>
      </c>
      <c r="F5632" t="s">
        <v>65</v>
      </c>
      <c r="G5632" t="s">
        <v>66</v>
      </c>
      <c r="H5632" t="s">
        <v>15905</v>
      </c>
      <c r="I5632" t="s">
        <v>7997</v>
      </c>
      <c r="J5632" t="s">
        <v>8141</v>
      </c>
      <c r="K5632" t="s">
        <v>8208</v>
      </c>
      <c r="L5632" t="s">
        <v>8164</v>
      </c>
      <c r="M5632" t="s">
        <v>8433</v>
      </c>
      <c r="N5632">
        <v>45733</v>
      </c>
      <c r="O5632">
        <v>45740</v>
      </c>
      <c r="P5632">
        <v>45740</v>
      </c>
      <c r="Q5632">
        <v>45740</v>
      </c>
    </row>
    <row r="5633" spans="1:17">
      <c r="A5633" t="s">
        <v>20449</v>
      </c>
      <c r="B5633" t="s">
        <v>71</v>
      </c>
      <c r="C5633" t="s">
        <v>72</v>
      </c>
      <c r="D5633" t="s">
        <v>7998</v>
      </c>
      <c r="E5633" t="s">
        <v>7999</v>
      </c>
      <c r="F5633" t="s">
        <v>65</v>
      </c>
      <c r="G5633" t="s">
        <v>66</v>
      </c>
      <c r="H5633" t="s">
        <v>15906</v>
      </c>
      <c r="I5633" t="s">
        <v>7999</v>
      </c>
      <c r="J5633" t="s">
        <v>8141</v>
      </c>
      <c r="K5633" t="s">
        <v>8188</v>
      </c>
      <c r="L5633" t="s">
        <v>8152</v>
      </c>
      <c r="M5633" t="s">
        <v>8433</v>
      </c>
      <c r="N5633">
        <v>45762</v>
      </c>
      <c r="O5633">
        <v>45768</v>
      </c>
      <c r="P5633">
        <v>45768</v>
      </c>
      <c r="Q5633">
        <v>45768</v>
      </c>
    </row>
    <row r="5634" spans="1:17">
      <c r="A5634" t="s">
        <v>20450</v>
      </c>
      <c r="B5634" t="s">
        <v>71</v>
      </c>
      <c r="C5634" t="s">
        <v>72</v>
      </c>
      <c r="D5634" t="s">
        <v>8000</v>
      </c>
      <c r="E5634" t="s">
        <v>8001</v>
      </c>
      <c r="F5634" t="s">
        <v>65</v>
      </c>
      <c r="G5634" t="s">
        <v>66</v>
      </c>
      <c r="H5634" t="s">
        <v>15907</v>
      </c>
      <c r="I5634" t="s">
        <v>8001</v>
      </c>
      <c r="J5634" t="s">
        <v>8141</v>
      </c>
      <c r="K5634" t="s">
        <v>8164</v>
      </c>
      <c r="L5634" t="s">
        <v>8188</v>
      </c>
      <c r="M5634" t="s">
        <v>8433</v>
      </c>
      <c r="N5634">
        <v>45797</v>
      </c>
      <c r="O5634">
        <v>45803</v>
      </c>
      <c r="P5634">
        <v>45803</v>
      </c>
      <c r="Q5634">
        <v>45803</v>
      </c>
    </row>
    <row r="5635" spans="1:17">
      <c r="A5635" t="s">
        <v>20451</v>
      </c>
      <c r="B5635" t="s">
        <v>71</v>
      </c>
      <c r="C5635" t="s">
        <v>72</v>
      </c>
      <c r="D5635" t="s">
        <v>8002</v>
      </c>
      <c r="E5635" t="s">
        <v>8003</v>
      </c>
      <c r="F5635" t="s">
        <v>65</v>
      </c>
      <c r="G5635" t="s">
        <v>66</v>
      </c>
      <c r="H5635" t="s">
        <v>15908</v>
      </c>
      <c r="I5635" t="s">
        <v>8003</v>
      </c>
      <c r="J5635" t="s">
        <v>8141</v>
      </c>
      <c r="K5635" t="s">
        <v>8208</v>
      </c>
      <c r="L5635" t="s">
        <v>8230</v>
      </c>
      <c r="M5635" t="s">
        <v>8433</v>
      </c>
      <c r="N5635">
        <v>45825</v>
      </c>
      <c r="O5635">
        <v>45831</v>
      </c>
      <c r="P5635">
        <v>45831</v>
      </c>
      <c r="Q5635">
        <v>45831</v>
      </c>
    </row>
    <row r="5636" spans="1:17">
      <c r="A5636" t="s">
        <v>20452</v>
      </c>
      <c r="B5636" t="s">
        <v>71</v>
      </c>
      <c r="C5636" t="s">
        <v>72</v>
      </c>
      <c r="D5636" t="s">
        <v>8004</v>
      </c>
      <c r="E5636" t="s">
        <v>8005</v>
      </c>
      <c r="F5636" t="s">
        <v>65</v>
      </c>
      <c r="G5636" t="s">
        <v>66</v>
      </c>
      <c r="H5636" t="s">
        <v>15909</v>
      </c>
      <c r="I5636" t="s">
        <v>8005</v>
      </c>
      <c r="J5636" t="s">
        <v>8141</v>
      </c>
      <c r="K5636" t="s">
        <v>8230</v>
      </c>
      <c r="L5636" t="s">
        <v>8208</v>
      </c>
      <c r="M5636" t="s">
        <v>8152</v>
      </c>
      <c r="N5636">
        <v>45705</v>
      </c>
      <c r="O5636">
        <v>45709</v>
      </c>
      <c r="P5636">
        <v>45709</v>
      </c>
      <c r="Q5636">
        <v>45709</v>
      </c>
    </row>
    <row r="5637" spans="1:17">
      <c r="A5637" t="s">
        <v>20453</v>
      </c>
      <c r="B5637" t="s">
        <v>71</v>
      </c>
      <c r="C5637" t="s">
        <v>72</v>
      </c>
      <c r="D5637" t="s">
        <v>8006</v>
      </c>
      <c r="E5637" t="s">
        <v>8007</v>
      </c>
      <c r="F5637" t="s">
        <v>65</v>
      </c>
      <c r="G5637" t="s">
        <v>66</v>
      </c>
      <c r="H5637" t="s">
        <v>15910</v>
      </c>
      <c r="I5637" t="s">
        <v>8007</v>
      </c>
      <c r="J5637" t="s">
        <v>8141</v>
      </c>
      <c r="K5637" t="s">
        <v>8188</v>
      </c>
      <c r="L5637" t="s">
        <v>8230</v>
      </c>
      <c r="M5637" t="s">
        <v>8433</v>
      </c>
      <c r="N5637">
        <v>45728</v>
      </c>
      <c r="O5637">
        <v>45734</v>
      </c>
      <c r="P5637">
        <v>45734</v>
      </c>
      <c r="Q5637">
        <v>45734</v>
      </c>
    </row>
    <row r="5638" spans="1:17">
      <c r="A5638" t="s">
        <v>20454</v>
      </c>
      <c r="B5638" t="s">
        <v>71</v>
      </c>
      <c r="C5638" t="s">
        <v>72</v>
      </c>
      <c r="D5638" t="s">
        <v>8008</v>
      </c>
      <c r="E5638" t="s">
        <v>8009</v>
      </c>
      <c r="F5638" t="s">
        <v>65</v>
      </c>
      <c r="G5638" t="s">
        <v>66</v>
      </c>
      <c r="H5638" t="s">
        <v>15911</v>
      </c>
      <c r="I5638" t="s">
        <v>8009</v>
      </c>
      <c r="J5638" t="s">
        <v>8141</v>
      </c>
      <c r="K5638" t="s">
        <v>8164</v>
      </c>
      <c r="L5638" t="s">
        <v>8208</v>
      </c>
      <c r="M5638" t="s">
        <v>8433</v>
      </c>
      <c r="N5638">
        <v>45757</v>
      </c>
      <c r="O5638">
        <v>45763</v>
      </c>
      <c r="P5638">
        <v>45763</v>
      </c>
      <c r="Q5638">
        <v>45763</v>
      </c>
    </row>
    <row r="5639" spans="1:17">
      <c r="A5639" t="s">
        <v>20455</v>
      </c>
      <c r="B5639" t="s">
        <v>71</v>
      </c>
      <c r="C5639" t="s">
        <v>72</v>
      </c>
      <c r="D5639" t="s">
        <v>8010</v>
      </c>
      <c r="E5639" t="s">
        <v>8011</v>
      </c>
      <c r="F5639" t="s">
        <v>65</v>
      </c>
      <c r="G5639" t="s">
        <v>66</v>
      </c>
      <c r="H5639" t="s">
        <v>15912</v>
      </c>
      <c r="I5639" t="s">
        <v>8011</v>
      </c>
      <c r="J5639" t="s">
        <v>8141</v>
      </c>
      <c r="K5639" t="s">
        <v>8188</v>
      </c>
      <c r="L5639" t="s">
        <v>8433</v>
      </c>
      <c r="N5639">
        <v>45775</v>
      </c>
      <c r="O5639">
        <v>45784</v>
      </c>
      <c r="Q5639">
        <v>45784</v>
      </c>
    </row>
    <row r="5640" spans="1:17">
      <c r="A5640" t="s">
        <v>20456</v>
      </c>
      <c r="B5640" t="s">
        <v>71</v>
      </c>
      <c r="C5640" t="s">
        <v>72</v>
      </c>
      <c r="D5640" t="s">
        <v>8012</v>
      </c>
      <c r="E5640" t="s">
        <v>8013</v>
      </c>
      <c r="F5640" t="s">
        <v>65</v>
      </c>
      <c r="G5640" t="s">
        <v>66</v>
      </c>
      <c r="H5640" t="s">
        <v>15913</v>
      </c>
      <c r="I5640" t="s">
        <v>8013</v>
      </c>
      <c r="J5640" t="s">
        <v>8141</v>
      </c>
      <c r="K5640" t="s">
        <v>8230</v>
      </c>
      <c r="L5640" t="s">
        <v>8188</v>
      </c>
      <c r="M5640" t="s">
        <v>8433</v>
      </c>
      <c r="N5640">
        <v>45820</v>
      </c>
      <c r="O5640">
        <v>45826</v>
      </c>
      <c r="P5640">
        <v>45826</v>
      </c>
      <c r="Q5640">
        <v>45826</v>
      </c>
    </row>
    <row r="5641" spans="1:17">
      <c r="A5641" t="s">
        <v>20457</v>
      </c>
      <c r="B5641" t="s">
        <v>71</v>
      </c>
      <c r="C5641" t="s">
        <v>120</v>
      </c>
      <c r="D5641" t="s">
        <v>8014</v>
      </c>
      <c r="E5641" t="s">
        <v>8015</v>
      </c>
      <c r="F5641" t="s">
        <v>65</v>
      </c>
      <c r="G5641" t="s">
        <v>66</v>
      </c>
      <c r="H5641" t="s">
        <v>15914</v>
      </c>
      <c r="I5641" t="s">
        <v>8015</v>
      </c>
      <c r="J5641" t="s">
        <v>8141</v>
      </c>
      <c r="K5641" t="s">
        <v>8208</v>
      </c>
      <c r="L5641" t="s">
        <v>8433</v>
      </c>
      <c r="M5641" t="s">
        <v>8152</v>
      </c>
      <c r="N5641">
        <v>45701</v>
      </c>
      <c r="O5641">
        <v>45707</v>
      </c>
      <c r="P5641">
        <v>45707</v>
      </c>
      <c r="Q5641">
        <v>45707</v>
      </c>
    </row>
    <row r="5642" spans="1:17">
      <c r="A5642" t="s">
        <v>20457</v>
      </c>
      <c r="B5642" t="s">
        <v>71</v>
      </c>
      <c r="C5642" t="s">
        <v>120</v>
      </c>
      <c r="D5642" t="s">
        <v>8014</v>
      </c>
      <c r="E5642" t="s">
        <v>8015</v>
      </c>
      <c r="F5642" t="s">
        <v>65</v>
      </c>
      <c r="G5642" t="s">
        <v>66</v>
      </c>
      <c r="H5642" t="s">
        <v>15915</v>
      </c>
      <c r="I5642" t="s">
        <v>8015</v>
      </c>
      <c r="J5642" t="s">
        <v>8141</v>
      </c>
      <c r="K5642" t="s">
        <v>8208</v>
      </c>
      <c r="L5642" t="s">
        <v>8433</v>
      </c>
      <c r="M5642" t="s">
        <v>8152</v>
      </c>
      <c r="N5642">
        <v>45701</v>
      </c>
      <c r="O5642">
        <v>45707</v>
      </c>
      <c r="P5642">
        <v>45707</v>
      </c>
      <c r="Q5642">
        <v>45707</v>
      </c>
    </row>
    <row r="5643" spans="1:17">
      <c r="A5643" t="s">
        <v>20458</v>
      </c>
      <c r="B5643" t="s">
        <v>71</v>
      </c>
      <c r="C5643" t="s">
        <v>72</v>
      </c>
      <c r="D5643" t="s">
        <v>8016</v>
      </c>
      <c r="E5643" t="s">
        <v>8017</v>
      </c>
      <c r="F5643" t="s">
        <v>65</v>
      </c>
      <c r="G5643" t="s">
        <v>66</v>
      </c>
      <c r="H5643" t="s">
        <v>15916</v>
      </c>
      <c r="I5643" t="s">
        <v>8017</v>
      </c>
      <c r="J5643" t="s">
        <v>8141</v>
      </c>
      <c r="K5643" t="s">
        <v>8419</v>
      </c>
      <c r="L5643" t="s">
        <v>8156</v>
      </c>
      <c r="M5643" t="s">
        <v>8167</v>
      </c>
      <c r="N5643">
        <v>45720</v>
      </c>
      <c r="O5643">
        <v>45720</v>
      </c>
      <c r="P5643">
        <v>45720</v>
      </c>
      <c r="Q5643">
        <v>45720</v>
      </c>
    </row>
    <row r="5644" spans="1:17">
      <c r="B5644" t="s">
        <v>320</v>
      </c>
      <c r="C5644" t="s">
        <v>321</v>
      </c>
      <c r="D5644" t="s">
        <v>8018</v>
      </c>
      <c r="E5644" t="s">
        <v>8019</v>
      </c>
      <c r="F5644" t="s">
        <v>65</v>
      </c>
      <c r="G5644" t="s">
        <v>66</v>
      </c>
      <c r="H5644" t="s">
        <v>15917</v>
      </c>
      <c r="I5644" t="s">
        <v>8019</v>
      </c>
      <c r="J5644" t="s">
        <v>8141</v>
      </c>
      <c r="K5644" t="s">
        <v>8160</v>
      </c>
      <c r="L5644" t="s">
        <v>8165</v>
      </c>
      <c r="M5644" t="s">
        <v>8179</v>
      </c>
      <c r="N5644">
        <v>44869.375</v>
      </c>
      <c r="O5644">
        <v>44889.375</v>
      </c>
      <c r="P5644">
        <v>44890.375</v>
      </c>
      <c r="Q5644">
        <v>44890.375</v>
      </c>
    </row>
    <row r="5645" spans="1:17">
      <c r="B5645" t="s">
        <v>320</v>
      </c>
      <c r="C5645" t="s">
        <v>321</v>
      </c>
      <c r="D5645" t="s">
        <v>8020</v>
      </c>
      <c r="E5645" t="s">
        <v>8021</v>
      </c>
      <c r="F5645" t="s">
        <v>65</v>
      </c>
      <c r="G5645" t="s">
        <v>66</v>
      </c>
      <c r="H5645" t="s">
        <v>15918</v>
      </c>
      <c r="I5645" t="s">
        <v>8021</v>
      </c>
      <c r="J5645" t="s">
        <v>8141</v>
      </c>
      <c r="K5645" t="s">
        <v>8230</v>
      </c>
      <c r="L5645" t="s">
        <v>8224</v>
      </c>
      <c r="M5645" t="s">
        <v>8179</v>
      </c>
      <c r="N5645">
        <v>44869.375</v>
      </c>
      <c r="O5645">
        <v>44889.375</v>
      </c>
      <c r="P5645">
        <v>44890.375</v>
      </c>
      <c r="Q5645">
        <v>44890.375</v>
      </c>
    </row>
    <row r="5646" spans="1:17">
      <c r="B5646" t="s">
        <v>320</v>
      </c>
      <c r="C5646" t="s">
        <v>321</v>
      </c>
      <c r="D5646" t="s">
        <v>8022</v>
      </c>
      <c r="E5646" t="s">
        <v>8023</v>
      </c>
      <c r="F5646" t="s">
        <v>65</v>
      </c>
      <c r="G5646" t="s">
        <v>66</v>
      </c>
      <c r="H5646" t="s">
        <v>15919</v>
      </c>
      <c r="I5646" t="s">
        <v>8023</v>
      </c>
      <c r="J5646" t="s">
        <v>8141</v>
      </c>
      <c r="K5646" t="s">
        <v>8165</v>
      </c>
      <c r="L5646" t="s">
        <v>8160</v>
      </c>
      <c r="M5646" t="s">
        <v>8179</v>
      </c>
      <c r="N5646">
        <v>44869.375</v>
      </c>
      <c r="O5646">
        <v>44889.375</v>
      </c>
      <c r="P5646">
        <v>44890.375</v>
      </c>
      <c r="Q5646">
        <v>44890.375</v>
      </c>
    </row>
    <row r="5647" spans="1:17">
      <c r="B5647" t="s">
        <v>320</v>
      </c>
      <c r="C5647" t="s">
        <v>321</v>
      </c>
      <c r="D5647" t="s">
        <v>8022</v>
      </c>
      <c r="E5647" t="s">
        <v>8023</v>
      </c>
      <c r="F5647" t="s">
        <v>65</v>
      </c>
      <c r="G5647" t="s">
        <v>66</v>
      </c>
      <c r="H5647" t="s">
        <v>15920</v>
      </c>
      <c r="I5647" t="s">
        <v>8023</v>
      </c>
      <c r="J5647" t="s">
        <v>8141</v>
      </c>
      <c r="K5647" t="s">
        <v>8165</v>
      </c>
      <c r="L5647" t="s">
        <v>8160</v>
      </c>
      <c r="M5647" t="s">
        <v>8179</v>
      </c>
      <c r="N5647">
        <v>44869.375</v>
      </c>
      <c r="O5647">
        <v>44889.375</v>
      </c>
      <c r="P5647">
        <v>44890.375</v>
      </c>
      <c r="Q5647">
        <v>44890.375</v>
      </c>
    </row>
    <row r="5648" spans="1:17">
      <c r="B5648" t="s">
        <v>320</v>
      </c>
      <c r="C5648" t="s">
        <v>321</v>
      </c>
      <c r="D5648" t="s">
        <v>8024</v>
      </c>
      <c r="E5648" t="s">
        <v>8025</v>
      </c>
      <c r="F5648" t="s">
        <v>65</v>
      </c>
      <c r="G5648" t="s">
        <v>66</v>
      </c>
      <c r="H5648" t="s">
        <v>15921</v>
      </c>
      <c r="I5648" t="s">
        <v>8025</v>
      </c>
      <c r="J5648" t="s">
        <v>8141</v>
      </c>
      <c r="K5648" t="s">
        <v>8178</v>
      </c>
      <c r="L5648" t="s">
        <v>8159</v>
      </c>
      <c r="M5648" t="s">
        <v>8179</v>
      </c>
      <c r="N5648">
        <v>44869.375</v>
      </c>
      <c r="O5648">
        <v>44889.375</v>
      </c>
      <c r="P5648">
        <v>44890.375</v>
      </c>
      <c r="Q5648">
        <v>44890.375</v>
      </c>
    </row>
    <row r="5649" spans="1:17">
      <c r="B5649" t="s">
        <v>320</v>
      </c>
      <c r="C5649" t="s">
        <v>321</v>
      </c>
      <c r="D5649" t="s">
        <v>8026</v>
      </c>
      <c r="E5649" t="s">
        <v>8027</v>
      </c>
      <c r="F5649" t="s">
        <v>65</v>
      </c>
      <c r="G5649" t="s">
        <v>66</v>
      </c>
      <c r="H5649" t="s">
        <v>15922</v>
      </c>
      <c r="I5649" t="s">
        <v>8027</v>
      </c>
      <c r="J5649" t="s">
        <v>8141</v>
      </c>
      <c r="K5649" t="s">
        <v>8163</v>
      </c>
      <c r="L5649" t="s">
        <v>8241</v>
      </c>
      <c r="M5649" t="s">
        <v>8179</v>
      </c>
      <c r="N5649">
        <v>44869.375</v>
      </c>
      <c r="O5649">
        <v>44889.375</v>
      </c>
      <c r="P5649">
        <v>44890.375</v>
      </c>
      <c r="Q5649">
        <v>44890.375</v>
      </c>
    </row>
    <row r="5650" spans="1:17">
      <c r="B5650" t="s">
        <v>320</v>
      </c>
      <c r="C5650" t="s">
        <v>321</v>
      </c>
      <c r="D5650" t="s">
        <v>8028</v>
      </c>
      <c r="E5650" t="s">
        <v>8029</v>
      </c>
      <c r="F5650" t="s">
        <v>65</v>
      </c>
      <c r="G5650" t="s">
        <v>66</v>
      </c>
      <c r="H5650" t="s">
        <v>15923</v>
      </c>
      <c r="I5650" t="s">
        <v>8029</v>
      </c>
      <c r="J5650" t="s">
        <v>8141</v>
      </c>
      <c r="K5650" t="s">
        <v>8224</v>
      </c>
      <c r="L5650" t="s">
        <v>8160</v>
      </c>
      <c r="M5650" t="s">
        <v>8179</v>
      </c>
      <c r="N5650">
        <v>44869.375</v>
      </c>
      <c r="O5650">
        <v>44889.375</v>
      </c>
      <c r="P5650">
        <v>44890.375</v>
      </c>
      <c r="Q5650">
        <v>44890.375</v>
      </c>
    </row>
    <row r="5651" spans="1:17">
      <c r="B5651" t="s">
        <v>320</v>
      </c>
      <c r="C5651" t="s">
        <v>321</v>
      </c>
      <c r="D5651" t="s">
        <v>8030</v>
      </c>
      <c r="E5651" t="s">
        <v>8031</v>
      </c>
      <c r="F5651" t="s">
        <v>65</v>
      </c>
      <c r="G5651" t="s">
        <v>66</v>
      </c>
      <c r="H5651" t="s">
        <v>15924</v>
      </c>
      <c r="I5651" t="s">
        <v>8031</v>
      </c>
      <c r="J5651" t="s">
        <v>8255</v>
      </c>
      <c r="K5651" t="s">
        <v>8181</v>
      </c>
      <c r="L5651" t="s">
        <v>8164</v>
      </c>
      <c r="M5651" t="s">
        <v>8179</v>
      </c>
      <c r="N5651">
        <v>44869.375</v>
      </c>
      <c r="O5651">
        <v>44889.375</v>
      </c>
      <c r="P5651">
        <v>44889.375</v>
      </c>
      <c r="Q5651">
        <v>44890.375</v>
      </c>
    </row>
    <row r="5652" spans="1:17">
      <c r="B5652" t="s">
        <v>320</v>
      </c>
      <c r="C5652" t="s">
        <v>321</v>
      </c>
      <c r="D5652" t="s">
        <v>8032</v>
      </c>
      <c r="E5652" t="s">
        <v>8033</v>
      </c>
      <c r="F5652" t="s">
        <v>65</v>
      </c>
      <c r="G5652" t="s">
        <v>66</v>
      </c>
      <c r="H5652" t="s">
        <v>15925</v>
      </c>
      <c r="I5652" t="s">
        <v>8033</v>
      </c>
      <c r="J5652" t="s">
        <v>8141</v>
      </c>
      <c r="K5652" t="s">
        <v>8164</v>
      </c>
      <c r="L5652" t="s">
        <v>8163</v>
      </c>
      <c r="M5652" t="s">
        <v>8179</v>
      </c>
      <c r="N5652">
        <v>44869.375</v>
      </c>
      <c r="O5652">
        <v>44889.375</v>
      </c>
      <c r="P5652">
        <v>44890.375</v>
      </c>
      <c r="Q5652">
        <v>44890.375</v>
      </c>
    </row>
    <row r="5653" spans="1:17">
      <c r="B5653" t="s">
        <v>320</v>
      </c>
      <c r="C5653" t="s">
        <v>321</v>
      </c>
      <c r="D5653" t="s">
        <v>8034</v>
      </c>
      <c r="E5653" t="s">
        <v>8035</v>
      </c>
      <c r="F5653" t="s">
        <v>65</v>
      </c>
      <c r="G5653" t="s">
        <v>66</v>
      </c>
      <c r="H5653" t="s">
        <v>15926</v>
      </c>
      <c r="I5653" t="s">
        <v>8035</v>
      </c>
      <c r="J5653" t="s">
        <v>8141</v>
      </c>
      <c r="K5653" t="s">
        <v>8241</v>
      </c>
      <c r="L5653" t="s">
        <v>8163</v>
      </c>
      <c r="M5653" t="s">
        <v>8179</v>
      </c>
      <c r="N5653">
        <v>44869.375</v>
      </c>
      <c r="O5653">
        <v>44889.375</v>
      </c>
      <c r="P5653">
        <v>44890.375</v>
      </c>
      <c r="Q5653">
        <v>44890.375</v>
      </c>
    </row>
    <row r="5654" spans="1:17">
      <c r="B5654" t="s">
        <v>320</v>
      </c>
      <c r="C5654" t="s">
        <v>321</v>
      </c>
      <c r="D5654" t="s">
        <v>8036</v>
      </c>
      <c r="E5654" t="s">
        <v>8037</v>
      </c>
      <c r="F5654" t="s">
        <v>65</v>
      </c>
      <c r="G5654" t="s">
        <v>66</v>
      </c>
      <c r="H5654" t="s">
        <v>15927</v>
      </c>
      <c r="I5654" t="s">
        <v>8037</v>
      </c>
      <c r="J5654" t="s">
        <v>8141</v>
      </c>
      <c r="K5654" t="s">
        <v>8159</v>
      </c>
      <c r="L5654" t="s">
        <v>8178</v>
      </c>
      <c r="M5654" t="s">
        <v>8179</v>
      </c>
      <c r="N5654">
        <v>44869.375</v>
      </c>
      <c r="O5654">
        <v>44889.375</v>
      </c>
      <c r="P5654">
        <v>44890.375</v>
      </c>
      <c r="Q5654">
        <v>44890.375</v>
      </c>
    </row>
    <row r="5655" spans="1:17">
      <c r="A5655" t="s">
        <v>20459</v>
      </c>
      <c r="B5655" t="s">
        <v>71</v>
      </c>
      <c r="C5655" t="s">
        <v>72</v>
      </c>
      <c r="D5655" t="s">
        <v>8038</v>
      </c>
      <c r="E5655" t="s">
        <v>8039</v>
      </c>
      <c r="F5655" t="s">
        <v>65</v>
      </c>
      <c r="G5655" t="s">
        <v>66</v>
      </c>
      <c r="H5655" t="s">
        <v>15928</v>
      </c>
      <c r="I5655" t="s">
        <v>8039</v>
      </c>
      <c r="J5655" t="s">
        <v>8141</v>
      </c>
      <c r="K5655" t="s">
        <v>11376</v>
      </c>
      <c r="L5655" t="s">
        <v>8208</v>
      </c>
      <c r="M5655" t="s">
        <v>8167</v>
      </c>
      <c r="N5655">
        <v>45874</v>
      </c>
      <c r="O5655">
        <v>45874</v>
      </c>
      <c r="P5655">
        <v>45874</v>
      </c>
      <c r="Q5655">
        <v>45874</v>
      </c>
    </row>
    <row r="5656" spans="1:17">
      <c r="A5656" t="s">
        <v>20460</v>
      </c>
      <c r="B5656" t="s">
        <v>71</v>
      </c>
      <c r="C5656" t="s">
        <v>120</v>
      </c>
      <c r="D5656" t="s">
        <v>8040</v>
      </c>
      <c r="E5656" t="s">
        <v>8041</v>
      </c>
      <c r="F5656" t="s">
        <v>65</v>
      </c>
      <c r="G5656" t="s">
        <v>66</v>
      </c>
      <c r="H5656" t="s">
        <v>15929</v>
      </c>
      <c r="I5656" t="s">
        <v>8041</v>
      </c>
      <c r="J5656" t="s">
        <v>8141</v>
      </c>
      <c r="K5656" t="s">
        <v>8260</v>
      </c>
      <c r="L5656" t="s">
        <v>8260</v>
      </c>
      <c r="N5656">
        <v>45695</v>
      </c>
      <c r="O5656">
        <v>45695</v>
      </c>
      <c r="Q5656">
        <v>45695</v>
      </c>
    </row>
    <row r="5657" spans="1:17">
      <c r="A5657" t="s">
        <v>20460</v>
      </c>
      <c r="B5657" t="s">
        <v>71</v>
      </c>
      <c r="C5657" t="s">
        <v>120</v>
      </c>
      <c r="D5657" t="s">
        <v>8040</v>
      </c>
      <c r="E5657" t="s">
        <v>8041</v>
      </c>
      <c r="F5657" t="s">
        <v>65</v>
      </c>
      <c r="G5657" t="s">
        <v>66</v>
      </c>
      <c r="H5657" t="s">
        <v>15930</v>
      </c>
      <c r="I5657" t="s">
        <v>8041</v>
      </c>
      <c r="J5657" t="s">
        <v>8141</v>
      </c>
      <c r="K5657" t="s">
        <v>8260</v>
      </c>
      <c r="L5657" t="s">
        <v>8260</v>
      </c>
      <c r="N5657">
        <v>45695</v>
      </c>
      <c r="O5657">
        <v>45695</v>
      </c>
      <c r="Q5657">
        <v>45695</v>
      </c>
    </row>
    <row r="5658" spans="1:17">
      <c r="A5658" t="s">
        <v>20461</v>
      </c>
      <c r="B5658" t="s">
        <v>71</v>
      </c>
      <c r="C5658" t="s">
        <v>120</v>
      </c>
      <c r="D5658" t="s">
        <v>8042</v>
      </c>
      <c r="E5658" t="s">
        <v>8041</v>
      </c>
      <c r="F5658" t="s">
        <v>65</v>
      </c>
      <c r="G5658" t="s">
        <v>66</v>
      </c>
      <c r="H5658" t="s">
        <v>15931</v>
      </c>
      <c r="I5658" t="s">
        <v>8041</v>
      </c>
      <c r="J5658" t="s">
        <v>8141</v>
      </c>
      <c r="K5658" t="s">
        <v>8260</v>
      </c>
      <c r="L5658" t="s">
        <v>8260</v>
      </c>
      <c r="N5658">
        <v>45701</v>
      </c>
      <c r="O5658">
        <v>45701</v>
      </c>
      <c r="Q5658">
        <v>45701</v>
      </c>
    </row>
    <row r="5659" spans="1:17">
      <c r="A5659" t="s">
        <v>20462</v>
      </c>
      <c r="B5659" t="s">
        <v>71</v>
      </c>
      <c r="C5659" t="s">
        <v>72</v>
      </c>
      <c r="D5659" t="s">
        <v>8043</v>
      </c>
      <c r="E5659" t="s">
        <v>8041</v>
      </c>
      <c r="F5659" t="s">
        <v>65</v>
      </c>
      <c r="G5659" t="s">
        <v>66</v>
      </c>
      <c r="H5659" t="s">
        <v>15932</v>
      </c>
      <c r="I5659" t="s">
        <v>8041</v>
      </c>
      <c r="J5659" t="s">
        <v>8141</v>
      </c>
      <c r="K5659" t="s">
        <v>8260</v>
      </c>
      <c r="L5659" t="s">
        <v>8260</v>
      </c>
      <c r="N5659">
        <v>45734</v>
      </c>
      <c r="O5659">
        <v>45734</v>
      </c>
      <c r="Q5659">
        <v>45734</v>
      </c>
    </row>
    <row r="5660" spans="1:17">
      <c r="A5660" t="s">
        <v>20463</v>
      </c>
      <c r="B5660" t="s">
        <v>71</v>
      </c>
      <c r="C5660" t="s">
        <v>72</v>
      </c>
      <c r="D5660" t="s">
        <v>8044</v>
      </c>
      <c r="E5660" t="s">
        <v>8041</v>
      </c>
      <c r="F5660" t="s">
        <v>65</v>
      </c>
      <c r="G5660" t="s">
        <v>66</v>
      </c>
      <c r="H5660" t="s">
        <v>15933</v>
      </c>
      <c r="I5660" t="s">
        <v>8041</v>
      </c>
      <c r="J5660" t="s">
        <v>8141</v>
      </c>
      <c r="K5660" t="s">
        <v>8144</v>
      </c>
      <c r="L5660" t="s">
        <v>8144</v>
      </c>
      <c r="N5660">
        <v>45803</v>
      </c>
      <c r="O5660">
        <v>45803</v>
      </c>
      <c r="Q5660">
        <v>45803</v>
      </c>
    </row>
    <row r="5661" spans="1:17">
      <c r="A5661" t="s">
        <v>20464</v>
      </c>
      <c r="B5661" t="s">
        <v>71</v>
      </c>
      <c r="C5661" t="s">
        <v>72</v>
      </c>
      <c r="D5661" t="s">
        <v>8045</v>
      </c>
      <c r="E5661" t="s">
        <v>8041</v>
      </c>
      <c r="F5661" t="s">
        <v>65</v>
      </c>
      <c r="G5661" t="s">
        <v>66</v>
      </c>
      <c r="H5661" t="s">
        <v>15934</v>
      </c>
      <c r="I5661" t="s">
        <v>8041</v>
      </c>
      <c r="J5661" t="s">
        <v>8141</v>
      </c>
      <c r="K5661" t="s">
        <v>8167</v>
      </c>
      <c r="M5661" t="s">
        <v>8167</v>
      </c>
      <c r="N5661">
        <v>46043</v>
      </c>
      <c r="P5661">
        <v>46043</v>
      </c>
      <c r="Q5661">
        <v>46050</v>
      </c>
    </row>
    <row r="5662" spans="1:17">
      <c r="A5662" t="s">
        <v>20465</v>
      </c>
      <c r="B5662" t="s">
        <v>119</v>
      </c>
      <c r="C5662" t="s">
        <v>325</v>
      </c>
      <c r="D5662" t="s">
        <v>8046</v>
      </c>
      <c r="E5662" t="s">
        <v>8047</v>
      </c>
      <c r="F5662" t="s">
        <v>65</v>
      </c>
      <c r="G5662" t="s">
        <v>66</v>
      </c>
      <c r="H5662" t="s">
        <v>15935</v>
      </c>
      <c r="I5662" t="s">
        <v>8047</v>
      </c>
      <c r="J5662" t="s">
        <v>8141</v>
      </c>
      <c r="K5662" t="s">
        <v>8144</v>
      </c>
      <c r="L5662" t="s">
        <v>8144</v>
      </c>
      <c r="N5662">
        <v>45803</v>
      </c>
      <c r="O5662">
        <v>45803</v>
      </c>
      <c r="Q5662">
        <v>45803</v>
      </c>
    </row>
    <row r="5663" spans="1:17">
      <c r="A5663" t="s">
        <v>20466</v>
      </c>
      <c r="B5663" t="s">
        <v>71</v>
      </c>
      <c r="C5663" t="s">
        <v>120</v>
      </c>
      <c r="D5663" t="s">
        <v>8048</v>
      </c>
      <c r="E5663" t="s">
        <v>8049</v>
      </c>
      <c r="F5663" t="s">
        <v>65</v>
      </c>
      <c r="G5663" t="s">
        <v>66</v>
      </c>
      <c r="H5663" t="s">
        <v>15936</v>
      </c>
      <c r="I5663" t="s">
        <v>8049</v>
      </c>
      <c r="J5663" t="s">
        <v>8141</v>
      </c>
      <c r="K5663" t="s">
        <v>8258</v>
      </c>
      <c r="L5663" t="s">
        <v>8258</v>
      </c>
      <c r="N5663">
        <v>45701</v>
      </c>
      <c r="O5663">
        <v>45701</v>
      </c>
      <c r="Q5663">
        <v>45701</v>
      </c>
    </row>
    <row r="5664" spans="1:17">
      <c r="A5664" t="s">
        <v>20467</v>
      </c>
      <c r="B5664" t="s">
        <v>249</v>
      </c>
      <c r="C5664" t="s">
        <v>250</v>
      </c>
      <c r="D5664" t="s">
        <v>8050</v>
      </c>
      <c r="E5664" t="s">
        <v>8051</v>
      </c>
      <c r="F5664" t="s">
        <v>65</v>
      </c>
      <c r="G5664" t="s">
        <v>66</v>
      </c>
      <c r="H5664" t="s">
        <v>15937</v>
      </c>
      <c r="I5664" t="s">
        <v>15938</v>
      </c>
      <c r="J5664" t="s">
        <v>8141</v>
      </c>
      <c r="K5664" t="s">
        <v>8178</v>
      </c>
      <c r="L5664" t="s">
        <v>8178</v>
      </c>
      <c r="M5664" t="s">
        <v>8178</v>
      </c>
      <c r="N5664">
        <v>45866</v>
      </c>
      <c r="O5664">
        <v>45867</v>
      </c>
      <c r="P5664">
        <v>45867</v>
      </c>
      <c r="Q5664">
        <v>45867</v>
      </c>
    </row>
    <row r="5665" spans="1:17">
      <c r="A5665" t="s">
        <v>20467</v>
      </c>
      <c r="B5665" t="s">
        <v>249</v>
      </c>
      <c r="C5665" t="s">
        <v>250</v>
      </c>
      <c r="D5665" t="s">
        <v>8050</v>
      </c>
      <c r="E5665" t="s">
        <v>8051</v>
      </c>
      <c r="F5665" t="s">
        <v>65</v>
      </c>
      <c r="G5665" t="s">
        <v>66</v>
      </c>
      <c r="H5665" t="s">
        <v>15939</v>
      </c>
      <c r="I5665" t="s">
        <v>15940</v>
      </c>
      <c r="J5665" t="s">
        <v>8141</v>
      </c>
      <c r="K5665" t="s">
        <v>8178</v>
      </c>
      <c r="L5665" t="s">
        <v>8178</v>
      </c>
      <c r="M5665" t="s">
        <v>8178</v>
      </c>
      <c r="N5665">
        <v>45867</v>
      </c>
      <c r="O5665">
        <v>45868</v>
      </c>
      <c r="P5665">
        <v>45868</v>
      </c>
      <c r="Q5665">
        <v>45868</v>
      </c>
    </row>
    <row r="5666" spans="1:17">
      <c r="A5666" t="s">
        <v>20467</v>
      </c>
      <c r="B5666" t="s">
        <v>249</v>
      </c>
      <c r="C5666" t="s">
        <v>250</v>
      </c>
      <c r="D5666" t="s">
        <v>8050</v>
      </c>
      <c r="E5666" t="s">
        <v>8051</v>
      </c>
      <c r="F5666" t="s">
        <v>65</v>
      </c>
      <c r="G5666" t="s">
        <v>66</v>
      </c>
      <c r="H5666" t="s">
        <v>15941</v>
      </c>
      <c r="I5666" t="s">
        <v>15942</v>
      </c>
      <c r="J5666" t="s">
        <v>8141</v>
      </c>
      <c r="K5666" t="s">
        <v>8178</v>
      </c>
      <c r="L5666" t="s">
        <v>8178</v>
      </c>
      <c r="M5666" t="s">
        <v>8178</v>
      </c>
      <c r="N5666">
        <v>45868</v>
      </c>
      <c r="O5666">
        <v>45869</v>
      </c>
      <c r="P5666">
        <v>45869</v>
      </c>
      <c r="Q5666">
        <v>45869</v>
      </c>
    </row>
    <row r="5667" spans="1:17">
      <c r="A5667" t="s">
        <v>20468</v>
      </c>
      <c r="B5667" t="s">
        <v>71</v>
      </c>
      <c r="C5667" t="s">
        <v>120</v>
      </c>
      <c r="D5667" t="s">
        <v>8052</v>
      </c>
      <c r="E5667" t="s">
        <v>8051</v>
      </c>
      <c r="F5667" t="s">
        <v>65</v>
      </c>
      <c r="G5667" t="s">
        <v>66</v>
      </c>
      <c r="H5667" t="s">
        <v>15943</v>
      </c>
      <c r="I5667" t="s">
        <v>8051</v>
      </c>
      <c r="J5667" t="s">
        <v>8141</v>
      </c>
      <c r="K5667" t="s">
        <v>8258</v>
      </c>
      <c r="L5667" t="s">
        <v>8258</v>
      </c>
      <c r="N5667">
        <v>45701</v>
      </c>
      <c r="O5667">
        <v>45701</v>
      </c>
      <c r="Q5667">
        <v>45701</v>
      </c>
    </row>
    <row r="5668" spans="1:17">
      <c r="A5668" t="s">
        <v>20468</v>
      </c>
      <c r="B5668" t="s">
        <v>71</v>
      </c>
      <c r="C5668" t="s">
        <v>120</v>
      </c>
      <c r="D5668" t="s">
        <v>8052</v>
      </c>
      <c r="E5668" t="s">
        <v>8051</v>
      </c>
      <c r="F5668" t="s">
        <v>65</v>
      </c>
      <c r="G5668" t="s">
        <v>66</v>
      </c>
      <c r="H5668" t="s">
        <v>15944</v>
      </c>
      <c r="I5668" t="s">
        <v>15945</v>
      </c>
      <c r="J5668" t="s">
        <v>8141</v>
      </c>
      <c r="K5668" t="s">
        <v>8258</v>
      </c>
      <c r="L5668" t="s">
        <v>8258</v>
      </c>
      <c r="N5668">
        <v>45701</v>
      </c>
      <c r="O5668">
        <v>45701</v>
      </c>
      <c r="Q5668">
        <v>45701</v>
      </c>
    </row>
    <row r="5669" spans="1:17">
      <c r="A5669" t="s">
        <v>20469</v>
      </c>
      <c r="B5669" t="s">
        <v>71</v>
      </c>
      <c r="C5669" t="s">
        <v>72</v>
      </c>
      <c r="D5669" t="s">
        <v>8053</v>
      </c>
      <c r="E5669" t="s">
        <v>8051</v>
      </c>
      <c r="F5669" t="s">
        <v>65</v>
      </c>
      <c r="G5669" t="s">
        <v>66</v>
      </c>
      <c r="H5669" t="s">
        <v>15946</v>
      </c>
      <c r="I5669" t="s">
        <v>8051</v>
      </c>
      <c r="J5669" t="s">
        <v>8141</v>
      </c>
      <c r="K5669" t="s">
        <v>8167</v>
      </c>
      <c r="M5669" t="s">
        <v>10597</v>
      </c>
      <c r="N5669">
        <v>45873</v>
      </c>
      <c r="P5669">
        <v>45873</v>
      </c>
      <c r="Q5669">
        <v>45873</v>
      </c>
    </row>
    <row r="5670" spans="1:17">
      <c r="A5670" t="s">
        <v>20470</v>
      </c>
      <c r="B5670" t="s">
        <v>119</v>
      </c>
      <c r="C5670" t="s">
        <v>325</v>
      </c>
      <c r="D5670" t="s">
        <v>8054</v>
      </c>
      <c r="E5670" t="s">
        <v>8055</v>
      </c>
      <c r="F5670" t="s">
        <v>65</v>
      </c>
      <c r="G5670" t="s">
        <v>66</v>
      </c>
      <c r="H5670" t="s">
        <v>15947</v>
      </c>
      <c r="I5670" t="s">
        <v>8055</v>
      </c>
      <c r="J5670" t="s">
        <v>8141</v>
      </c>
      <c r="K5670" t="s">
        <v>8167</v>
      </c>
      <c r="M5670" t="s">
        <v>8167</v>
      </c>
      <c r="N5670">
        <v>46043</v>
      </c>
      <c r="P5670">
        <v>46043</v>
      </c>
      <c r="Q5670">
        <v>46043</v>
      </c>
    </row>
    <row r="5671" spans="1:17">
      <c r="A5671" t="s">
        <v>20471</v>
      </c>
      <c r="B5671" t="s">
        <v>71</v>
      </c>
      <c r="C5671" t="s">
        <v>72</v>
      </c>
      <c r="D5671" t="s">
        <v>8056</v>
      </c>
      <c r="E5671" t="s">
        <v>8057</v>
      </c>
      <c r="F5671" t="s">
        <v>65</v>
      </c>
      <c r="G5671" t="s">
        <v>66</v>
      </c>
      <c r="H5671" t="s">
        <v>15948</v>
      </c>
      <c r="I5671" t="s">
        <v>15949</v>
      </c>
      <c r="J5671" t="s">
        <v>8255</v>
      </c>
      <c r="K5671" t="s">
        <v>10593</v>
      </c>
      <c r="L5671" t="s">
        <v>8260</v>
      </c>
      <c r="M5671" t="s">
        <v>8414</v>
      </c>
      <c r="N5671">
        <v>45811</v>
      </c>
      <c r="O5671">
        <v>45811</v>
      </c>
      <c r="P5671">
        <v>45811</v>
      </c>
      <c r="Q5671">
        <v>45811</v>
      </c>
    </row>
    <row r="5672" spans="1:17">
      <c r="A5672" t="s">
        <v>20471</v>
      </c>
      <c r="B5672" t="s">
        <v>71</v>
      </c>
      <c r="C5672" t="s">
        <v>72</v>
      </c>
      <c r="D5672" t="s">
        <v>8056</v>
      </c>
      <c r="E5672" t="s">
        <v>8057</v>
      </c>
      <c r="F5672" t="s">
        <v>65</v>
      </c>
      <c r="G5672" t="s">
        <v>66</v>
      </c>
      <c r="H5672" t="s">
        <v>15950</v>
      </c>
      <c r="I5672" t="s">
        <v>15951</v>
      </c>
      <c r="J5672" t="s">
        <v>8255</v>
      </c>
      <c r="K5672" t="s">
        <v>10594</v>
      </c>
      <c r="L5672" t="s">
        <v>8258</v>
      </c>
      <c r="M5672" t="s">
        <v>8414</v>
      </c>
      <c r="N5672">
        <v>45811</v>
      </c>
      <c r="O5672">
        <v>45811</v>
      </c>
      <c r="P5672">
        <v>45811</v>
      </c>
      <c r="Q5672">
        <v>45811</v>
      </c>
    </row>
    <row r="5673" spans="1:17">
      <c r="A5673" t="s">
        <v>20471</v>
      </c>
      <c r="B5673" t="s">
        <v>71</v>
      </c>
      <c r="C5673" t="s">
        <v>72</v>
      </c>
      <c r="D5673" t="s">
        <v>8056</v>
      </c>
      <c r="E5673" t="s">
        <v>8057</v>
      </c>
      <c r="F5673" t="s">
        <v>65</v>
      </c>
      <c r="G5673" t="s">
        <v>66</v>
      </c>
      <c r="H5673" t="s">
        <v>15952</v>
      </c>
      <c r="I5673" t="s">
        <v>15953</v>
      </c>
      <c r="J5673" t="s">
        <v>8255</v>
      </c>
      <c r="K5673" t="s">
        <v>10596</v>
      </c>
      <c r="L5673" t="s">
        <v>8156</v>
      </c>
      <c r="M5673" t="s">
        <v>8414</v>
      </c>
      <c r="N5673">
        <v>45811</v>
      </c>
      <c r="O5673">
        <v>45811</v>
      </c>
      <c r="P5673">
        <v>45811</v>
      </c>
      <c r="Q5673">
        <v>45811</v>
      </c>
    </row>
    <row r="5674" spans="1:17">
      <c r="A5674" t="s">
        <v>20472</v>
      </c>
      <c r="B5674" t="s">
        <v>71</v>
      </c>
      <c r="C5674" t="s">
        <v>72</v>
      </c>
      <c r="D5674" t="s">
        <v>8058</v>
      </c>
      <c r="E5674" t="s">
        <v>8057</v>
      </c>
      <c r="F5674" t="s">
        <v>65</v>
      </c>
      <c r="G5674" t="s">
        <v>66</v>
      </c>
      <c r="H5674" t="s">
        <v>15954</v>
      </c>
      <c r="I5674" t="s">
        <v>15955</v>
      </c>
      <c r="J5674" t="s">
        <v>8141</v>
      </c>
      <c r="K5674" t="s">
        <v>8622</v>
      </c>
      <c r="L5674" t="s">
        <v>8563</v>
      </c>
      <c r="M5674" t="s">
        <v>8167</v>
      </c>
      <c r="N5674">
        <v>45966</v>
      </c>
      <c r="O5674">
        <v>45966</v>
      </c>
      <c r="P5674">
        <v>45966</v>
      </c>
      <c r="Q5674">
        <v>45966</v>
      </c>
    </row>
    <row r="5675" spans="1:17">
      <c r="A5675" t="s">
        <v>20472</v>
      </c>
      <c r="B5675" t="s">
        <v>71</v>
      </c>
      <c r="C5675" t="s">
        <v>72</v>
      </c>
      <c r="D5675" t="s">
        <v>8058</v>
      </c>
      <c r="E5675" t="s">
        <v>8057</v>
      </c>
      <c r="F5675" t="s">
        <v>65</v>
      </c>
      <c r="G5675" t="s">
        <v>66</v>
      </c>
      <c r="H5675" t="s">
        <v>15956</v>
      </c>
      <c r="I5675" t="s">
        <v>15957</v>
      </c>
      <c r="J5675" t="s">
        <v>8141</v>
      </c>
      <c r="K5675" t="s">
        <v>8563</v>
      </c>
      <c r="L5675" t="s">
        <v>8560</v>
      </c>
      <c r="M5675" t="s">
        <v>8167</v>
      </c>
      <c r="N5675">
        <v>45966</v>
      </c>
      <c r="O5675">
        <v>45966</v>
      </c>
      <c r="P5675">
        <v>45966</v>
      </c>
      <c r="Q5675">
        <v>45966</v>
      </c>
    </row>
    <row r="5676" spans="1:17">
      <c r="A5676" t="s">
        <v>20472</v>
      </c>
      <c r="B5676" t="s">
        <v>71</v>
      </c>
      <c r="C5676" t="s">
        <v>72</v>
      </c>
      <c r="D5676" t="s">
        <v>8058</v>
      </c>
      <c r="E5676" t="s">
        <v>8057</v>
      </c>
      <c r="F5676" t="s">
        <v>65</v>
      </c>
      <c r="G5676" t="s">
        <v>66</v>
      </c>
      <c r="H5676" t="s">
        <v>15958</v>
      </c>
      <c r="I5676" t="s">
        <v>15959</v>
      </c>
      <c r="J5676" t="s">
        <v>8141</v>
      </c>
      <c r="K5676" t="s">
        <v>8560</v>
      </c>
      <c r="L5676" t="s">
        <v>8622</v>
      </c>
      <c r="M5676" t="s">
        <v>8167</v>
      </c>
      <c r="N5676">
        <v>45966</v>
      </c>
      <c r="O5676">
        <v>45966</v>
      </c>
      <c r="P5676">
        <v>45966</v>
      </c>
      <c r="Q5676">
        <v>45966</v>
      </c>
    </row>
    <row r="5677" spans="1:17">
      <c r="A5677" t="s">
        <v>20472</v>
      </c>
      <c r="B5677" t="s">
        <v>71</v>
      </c>
      <c r="C5677" t="s">
        <v>72</v>
      </c>
      <c r="D5677" t="s">
        <v>8058</v>
      </c>
      <c r="E5677" t="s">
        <v>8057</v>
      </c>
      <c r="F5677" t="s">
        <v>65</v>
      </c>
      <c r="G5677" t="s">
        <v>66</v>
      </c>
      <c r="H5677" t="s">
        <v>15960</v>
      </c>
      <c r="I5677" t="s">
        <v>15961</v>
      </c>
      <c r="J5677" t="s">
        <v>8141</v>
      </c>
      <c r="K5677" t="s">
        <v>8167</v>
      </c>
      <c r="M5677" t="s">
        <v>8167</v>
      </c>
      <c r="N5677">
        <v>45966</v>
      </c>
      <c r="P5677">
        <v>45966</v>
      </c>
      <c r="Q5677">
        <v>45966</v>
      </c>
    </row>
    <row r="5678" spans="1:17">
      <c r="A5678" t="s">
        <v>20473</v>
      </c>
      <c r="B5678" t="s">
        <v>71</v>
      </c>
      <c r="C5678" t="s">
        <v>72</v>
      </c>
      <c r="D5678" t="s">
        <v>8059</v>
      </c>
      <c r="E5678" t="s">
        <v>8060</v>
      </c>
      <c r="F5678" t="s">
        <v>65</v>
      </c>
      <c r="G5678" t="s">
        <v>66</v>
      </c>
      <c r="H5678" t="s">
        <v>15962</v>
      </c>
      <c r="I5678" t="s">
        <v>8060</v>
      </c>
      <c r="J5678" t="s">
        <v>8141</v>
      </c>
      <c r="K5678" t="s">
        <v>8417</v>
      </c>
      <c r="L5678" t="s">
        <v>8156</v>
      </c>
      <c r="M5678" t="s">
        <v>8167</v>
      </c>
      <c r="N5678">
        <v>45779</v>
      </c>
      <c r="O5678">
        <v>45779</v>
      </c>
      <c r="P5678">
        <v>45779</v>
      </c>
      <c r="Q5678">
        <v>45779</v>
      </c>
    </row>
    <row r="5679" spans="1:17">
      <c r="A5679" t="s">
        <v>20474</v>
      </c>
      <c r="B5679" t="s">
        <v>71</v>
      </c>
      <c r="C5679" t="s">
        <v>72</v>
      </c>
      <c r="D5679" t="s">
        <v>8061</v>
      </c>
      <c r="E5679" t="s">
        <v>8062</v>
      </c>
      <c r="F5679" t="s">
        <v>65</v>
      </c>
      <c r="G5679" t="s">
        <v>66</v>
      </c>
      <c r="H5679" t="s">
        <v>15963</v>
      </c>
      <c r="I5679" t="s">
        <v>15964</v>
      </c>
      <c r="J5679" t="s">
        <v>8141</v>
      </c>
      <c r="K5679" t="s">
        <v>8399</v>
      </c>
      <c r="L5679" t="s">
        <v>8188</v>
      </c>
      <c r="M5679" t="s">
        <v>8167</v>
      </c>
      <c r="N5679">
        <v>45873</v>
      </c>
      <c r="O5679">
        <v>45873</v>
      </c>
      <c r="P5679">
        <v>45873</v>
      </c>
      <c r="Q5679">
        <v>45873</v>
      </c>
    </row>
    <row r="5680" spans="1:17">
      <c r="A5680" t="s">
        <v>20474</v>
      </c>
      <c r="B5680" t="s">
        <v>71</v>
      </c>
      <c r="C5680" t="s">
        <v>72</v>
      </c>
      <c r="D5680" t="s">
        <v>8061</v>
      </c>
      <c r="E5680" t="s">
        <v>8062</v>
      </c>
      <c r="F5680" t="s">
        <v>65</v>
      </c>
      <c r="G5680" t="s">
        <v>66</v>
      </c>
      <c r="H5680" t="s">
        <v>15965</v>
      </c>
      <c r="I5680" t="s">
        <v>15966</v>
      </c>
      <c r="J5680" t="s">
        <v>8141</v>
      </c>
      <c r="K5680" t="s">
        <v>8406</v>
      </c>
      <c r="L5680" t="s">
        <v>8208</v>
      </c>
      <c r="M5680" t="s">
        <v>8167</v>
      </c>
      <c r="N5680">
        <v>45873</v>
      </c>
      <c r="O5680">
        <v>45873</v>
      </c>
      <c r="P5680">
        <v>45873</v>
      </c>
      <c r="Q5680">
        <v>45873</v>
      </c>
    </row>
    <row r="5681" spans="1:17">
      <c r="A5681" t="s">
        <v>20474</v>
      </c>
      <c r="B5681" t="s">
        <v>71</v>
      </c>
      <c r="C5681" t="s">
        <v>72</v>
      </c>
      <c r="D5681" t="s">
        <v>8061</v>
      </c>
      <c r="E5681" t="s">
        <v>8062</v>
      </c>
      <c r="F5681" t="s">
        <v>65</v>
      </c>
      <c r="G5681" t="s">
        <v>66</v>
      </c>
      <c r="H5681" t="s">
        <v>15967</v>
      </c>
      <c r="I5681" t="s">
        <v>15968</v>
      </c>
      <c r="J5681" t="s">
        <v>8141</v>
      </c>
      <c r="K5681" t="s">
        <v>8269</v>
      </c>
      <c r="L5681" t="s">
        <v>8260</v>
      </c>
      <c r="M5681" t="s">
        <v>8167</v>
      </c>
      <c r="N5681">
        <v>45873</v>
      </c>
      <c r="O5681">
        <v>45873</v>
      </c>
      <c r="P5681">
        <v>45873</v>
      </c>
      <c r="Q5681">
        <v>45873</v>
      </c>
    </row>
    <row r="5682" spans="1:17">
      <c r="B5682" t="s">
        <v>103</v>
      </c>
      <c r="C5682" t="s">
        <v>104</v>
      </c>
      <c r="D5682" t="s">
        <v>8063</v>
      </c>
      <c r="E5682" t="s">
        <v>8064</v>
      </c>
      <c r="F5682" t="s">
        <v>65</v>
      </c>
      <c r="G5682" t="s">
        <v>66</v>
      </c>
      <c r="H5682" t="s">
        <v>15969</v>
      </c>
      <c r="I5682" t="s">
        <v>8064</v>
      </c>
      <c r="J5682" t="s">
        <v>8141</v>
      </c>
      <c r="K5682" t="s">
        <v>8167</v>
      </c>
      <c r="L5682" t="s">
        <v>8156</v>
      </c>
      <c r="M5682" t="s">
        <v>8165</v>
      </c>
      <c r="N5682">
        <v>45257.375</v>
      </c>
      <c r="O5682">
        <v>45275.375</v>
      </c>
      <c r="P5682">
        <v>45282.375</v>
      </c>
      <c r="Q5682">
        <v>45289.375</v>
      </c>
    </row>
    <row r="5683" spans="1:17">
      <c r="A5683" t="s">
        <v>20475</v>
      </c>
      <c r="B5683" t="s">
        <v>249</v>
      </c>
      <c r="C5683" t="s">
        <v>250</v>
      </c>
      <c r="D5683" t="s">
        <v>8065</v>
      </c>
      <c r="E5683" t="s">
        <v>8066</v>
      </c>
      <c r="F5683" t="s">
        <v>65</v>
      </c>
      <c r="G5683" t="s">
        <v>66</v>
      </c>
      <c r="H5683" t="s">
        <v>15970</v>
      </c>
      <c r="I5683" t="s">
        <v>8066</v>
      </c>
      <c r="J5683" t="s">
        <v>8141</v>
      </c>
      <c r="K5683" t="s">
        <v>8167</v>
      </c>
      <c r="L5683" t="s">
        <v>8156</v>
      </c>
      <c r="M5683" t="s">
        <v>8156</v>
      </c>
      <c r="N5683">
        <v>45597</v>
      </c>
      <c r="O5683">
        <v>45597</v>
      </c>
      <c r="P5683">
        <v>45597</v>
      </c>
      <c r="Q5683">
        <v>45898</v>
      </c>
    </row>
    <row r="5684" spans="1:17">
      <c r="A5684" t="s">
        <v>20476</v>
      </c>
      <c r="B5684" t="s">
        <v>119</v>
      </c>
      <c r="C5684" t="s">
        <v>325</v>
      </c>
      <c r="D5684" t="s">
        <v>8067</v>
      </c>
      <c r="E5684" t="s">
        <v>8068</v>
      </c>
      <c r="F5684" t="s">
        <v>65</v>
      </c>
      <c r="G5684" t="s">
        <v>66</v>
      </c>
      <c r="H5684" t="s">
        <v>15971</v>
      </c>
      <c r="I5684" t="s">
        <v>8068</v>
      </c>
      <c r="J5684" t="s">
        <v>8141</v>
      </c>
      <c r="K5684" t="s">
        <v>8156</v>
      </c>
      <c r="L5684" t="s">
        <v>8156</v>
      </c>
      <c r="N5684">
        <v>45971</v>
      </c>
      <c r="O5684">
        <v>45971</v>
      </c>
      <c r="Q5684">
        <v>45971</v>
      </c>
    </row>
    <row r="5685" spans="1:17">
      <c r="A5685" t="s">
        <v>20476</v>
      </c>
      <c r="B5685" t="s">
        <v>119</v>
      </c>
      <c r="C5685" t="s">
        <v>325</v>
      </c>
      <c r="D5685" t="s">
        <v>8067</v>
      </c>
      <c r="E5685" t="s">
        <v>8068</v>
      </c>
      <c r="F5685" t="s">
        <v>65</v>
      </c>
      <c r="G5685" t="s">
        <v>66</v>
      </c>
      <c r="H5685" t="s">
        <v>15972</v>
      </c>
      <c r="I5685" t="s">
        <v>15973</v>
      </c>
      <c r="J5685" t="s">
        <v>8141</v>
      </c>
      <c r="K5685" t="s">
        <v>8156</v>
      </c>
      <c r="L5685" t="s">
        <v>8156</v>
      </c>
      <c r="N5685">
        <v>45971</v>
      </c>
      <c r="O5685">
        <v>45971</v>
      </c>
      <c r="Q5685">
        <v>45971</v>
      </c>
    </row>
    <row r="5686" spans="1:17">
      <c r="A5686" t="s">
        <v>20477</v>
      </c>
      <c r="B5686" t="s">
        <v>249</v>
      </c>
      <c r="C5686" t="s">
        <v>250</v>
      </c>
      <c r="D5686" t="s">
        <v>8069</v>
      </c>
      <c r="E5686" t="s">
        <v>8070</v>
      </c>
      <c r="F5686" t="s">
        <v>65</v>
      </c>
      <c r="G5686" t="s">
        <v>66</v>
      </c>
      <c r="H5686" t="s">
        <v>15974</v>
      </c>
      <c r="I5686" t="s">
        <v>8070</v>
      </c>
      <c r="J5686" t="s">
        <v>8141</v>
      </c>
      <c r="K5686" t="s">
        <v>8178</v>
      </c>
      <c r="L5686" t="s">
        <v>8178</v>
      </c>
      <c r="M5686" t="s">
        <v>8178</v>
      </c>
      <c r="N5686">
        <v>45866</v>
      </c>
      <c r="O5686">
        <v>45867</v>
      </c>
      <c r="P5686">
        <v>45867</v>
      </c>
      <c r="Q5686">
        <v>45867</v>
      </c>
    </row>
    <row r="5687" spans="1:17">
      <c r="A5687" t="s">
        <v>20478</v>
      </c>
      <c r="B5687" t="s">
        <v>249</v>
      </c>
      <c r="C5687" t="s">
        <v>250</v>
      </c>
      <c r="D5687" t="s">
        <v>8071</v>
      </c>
      <c r="E5687" t="s">
        <v>8072</v>
      </c>
      <c r="F5687" t="s">
        <v>65</v>
      </c>
      <c r="G5687" t="s">
        <v>66</v>
      </c>
      <c r="H5687" t="s">
        <v>15975</v>
      </c>
      <c r="I5687" t="s">
        <v>8072</v>
      </c>
      <c r="J5687" t="s">
        <v>8141</v>
      </c>
      <c r="K5687" t="s">
        <v>8178</v>
      </c>
      <c r="L5687" t="s">
        <v>8178</v>
      </c>
      <c r="M5687" t="s">
        <v>8178</v>
      </c>
      <c r="N5687">
        <v>45866</v>
      </c>
      <c r="O5687">
        <v>45867</v>
      </c>
      <c r="P5687">
        <v>45867</v>
      </c>
      <c r="Q5687">
        <v>45867</v>
      </c>
    </row>
    <row r="5688" spans="1:17">
      <c r="A5688" t="s">
        <v>20479</v>
      </c>
      <c r="B5688" t="s">
        <v>249</v>
      </c>
      <c r="C5688" t="s">
        <v>250</v>
      </c>
      <c r="D5688" t="s">
        <v>8073</v>
      </c>
      <c r="E5688" t="s">
        <v>8074</v>
      </c>
      <c r="F5688" t="s">
        <v>65</v>
      </c>
      <c r="G5688" t="s">
        <v>66</v>
      </c>
      <c r="H5688" t="s">
        <v>15976</v>
      </c>
      <c r="I5688" t="s">
        <v>8074</v>
      </c>
      <c r="J5688" t="s">
        <v>8141</v>
      </c>
      <c r="K5688" t="s">
        <v>8178</v>
      </c>
      <c r="L5688" t="s">
        <v>8178</v>
      </c>
      <c r="M5688" t="s">
        <v>8178</v>
      </c>
      <c r="N5688">
        <v>45866</v>
      </c>
      <c r="O5688">
        <v>45867</v>
      </c>
      <c r="P5688">
        <v>45867</v>
      </c>
      <c r="Q5688">
        <v>45867</v>
      </c>
    </row>
    <row r="5689" spans="1:17">
      <c r="A5689" t="s">
        <v>20480</v>
      </c>
      <c r="B5689" t="s">
        <v>71</v>
      </c>
      <c r="C5689" t="s">
        <v>120</v>
      </c>
      <c r="D5689" t="s">
        <v>8075</v>
      </c>
      <c r="E5689" t="s">
        <v>8076</v>
      </c>
      <c r="F5689" t="s">
        <v>65</v>
      </c>
      <c r="G5689" t="s">
        <v>66</v>
      </c>
      <c r="H5689" t="s">
        <v>15977</v>
      </c>
      <c r="I5689" t="s">
        <v>8076</v>
      </c>
      <c r="J5689" t="s">
        <v>8141</v>
      </c>
      <c r="K5689" t="s">
        <v>15978</v>
      </c>
      <c r="L5689" t="s">
        <v>8165</v>
      </c>
      <c r="M5689" t="s">
        <v>8181</v>
      </c>
      <c r="N5689">
        <v>45673</v>
      </c>
      <c r="O5689">
        <v>45679</v>
      </c>
      <c r="P5689">
        <v>45680</v>
      </c>
      <c r="Q5689">
        <v>45681</v>
      </c>
    </row>
    <row r="5690" spans="1:17">
      <c r="A5690" t="s">
        <v>20481</v>
      </c>
      <c r="B5690" t="s">
        <v>71</v>
      </c>
      <c r="C5690" t="s">
        <v>120</v>
      </c>
      <c r="D5690" t="s">
        <v>8077</v>
      </c>
      <c r="E5690" t="s">
        <v>8078</v>
      </c>
      <c r="F5690" t="s">
        <v>65</v>
      </c>
      <c r="G5690" t="s">
        <v>66</v>
      </c>
      <c r="H5690" t="s">
        <v>15979</v>
      </c>
      <c r="I5690" t="s">
        <v>8078</v>
      </c>
      <c r="J5690" t="s">
        <v>8141</v>
      </c>
      <c r="K5690" t="s">
        <v>15980</v>
      </c>
      <c r="L5690" t="s">
        <v>15978</v>
      </c>
      <c r="M5690" t="s">
        <v>8181</v>
      </c>
      <c r="N5690">
        <v>45638</v>
      </c>
      <c r="O5690">
        <v>45638</v>
      </c>
      <c r="P5690">
        <v>45639</v>
      </c>
      <c r="Q5690">
        <v>45645</v>
      </c>
    </row>
    <row r="5691" spans="1:17">
      <c r="A5691" t="s">
        <v>20482</v>
      </c>
      <c r="B5691" t="s">
        <v>71</v>
      </c>
      <c r="C5691" t="s">
        <v>120</v>
      </c>
      <c r="D5691" t="s">
        <v>8079</v>
      </c>
      <c r="E5691" t="s">
        <v>8080</v>
      </c>
      <c r="F5691" t="s">
        <v>65</v>
      </c>
      <c r="G5691" t="s">
        <v>66</v>
      </c>
      <c r="H5691" t="s">
        <v>15981</v>
      </c>
      <c r="I5691" t="s">
        <v>8080</v>
      </c>
      <c r="J5691" t="s">
        <v>8141</v>
      </c>
      <c r="K5691" t="s">
        <v>15982</v>
      </c>
      <c r="L5691" t="s">
        <v>8196</v>
      </c>
      <c r="M5691" t="s">
        <v>8181</v>
      </c>
      <c r="N5691">
        <v>45673</v>
      </c>
      <c r="O5691">
        <v>45679</v>
      </c>
      <c r="P5691">
        <v>45680</v>
      </c>
      <c r="Q5691">
        <v>45681</v>
      </c>
    </row>
    <row r="5692" spans="1:17">
      <c r="A5692" t="s">
        <v>20483</v>
      </c>
      <c r="B5692" t="s">
        <v>71</v>
      </c>
      <c r="C5692" t="s">
        <v>120</v>
      </c>
      <c r="D5692" t="s">
        <v>8081</v>
      </c>
      <c r="E5692" t="s">
        <v>8082</v>
      </c>
      <c r="F5692" t="s">
        <v>65</v>
      </c>
      <c r="G5692" t="s">
        <v>66</v>
      </c>
      <c r="H5692" t="s">
        <v>15983</v>
      </c>
      <c r="I5692" t="s">
        <v>8082</v>
      </c>
      <c r="J5692" t="s">
        <v>8141</v>
      </c>
      <c r="K5692" t="s">
        <v>8165</v>
      </c>
      <c r="L5692" t="s">
        <v>15980</v>
      </c>
      <c r="M5692" t="s">
        <v>8181</v>
      </c>
      <c r="N5692">
        <v>45639</v>
      </c>
      <c r="O5692">
        <v>45643</v>
      </c>
      <c r="P5692">
        <v>45639</v>
      </c>
      <c r="Q5692">
        <v>45645</v>
      </c>
    </row>
    <row r="5693" spans="1:17">
      <c r="A5693" t="s">
        <v>20484</v>
      </c>
      <c r="B5693" t="s">
        <v>71</v>
      </c>
      <c r="C5693" t="s">
        <v>120</v>
      </c>
      <c r="D5693" t="s">
        <v>8083</v>
      </c>
      <c r="E5693" t="s">
        <v>8084</v>
      </c>
      <c r="F5693" t="s">
        <v>65</v>
      </c>
      <c r="G5693" t="s">
        <v>66</v>
      </c>
      <c r="H5693" t="s">
        <v>15984</v>
      </c>
      <c r="I5693" t="s">
        <v>8084</v>
      </c>
      <c r="J5693" t="s">
        <v>8141</v>
      </c>
      <c r="K5693" t="s">
        <v>8196</v>
      </c>
      <c r="L5693" t="s">
        <v>15978</v>
      </c>
      <c r="M5693" t="s">
        <v>8181</v>
      </c>
      <c r="N5693">
        <v>45673</v>
      </c>
      <c r="O5693">
        <v>45679</v>
      </c>
      <c r="P5693">
        <v>45680</v>
      </c>
      <c r="Q5693">
        <v>45681</v>
      </c>
    </row>
    <row r="5694" spans="1:17">
      <c r="A5694" t="s">
        <v>20485</v>
      </c>
      <c r="B5694" t="s">
        <v>71</v>
      </c>
      <c r="C5694" t="s">
        <v>120</v>
      </c>
      <c r="D5694" t="s">
        <v>8085</v>
      </c>
      <c r="E5694" t="s">
        <v>8086</v>
      </c>
      <c r="F5694" t="s">
        <v>65</v>
      </c>
      <c r="G5694" t="s">
        <v>66</v>
      </c>
      <c r="H5694" t="s">
        <v>15985</v>
      </c>
      <c r="I5694" t="s">
        <v>8086</v>
      </c>
      <c r="J5694" t="s">
        <v>8141</v>
      </c>
      <c r="K5694" t="s">
        <v>8165</v>
      </c>
      <c r="L5694" t="s">
        <v>15982</v>
      </c>
      <c r="M5694" t="s">
        <v>8181</v>
      </c>
      <c r="N5694">
        <v>45673</v>
      </c>
      <c r="O5694">
        <v>45679</v>
      </c>
      <c r="P5694">
        <v>45680</v>
      </c>
      <c r="Q5694">
        <v>45681</v>
      </c>
    </row>
    <row r="5695" spans="1:17">
      <c r="A5695" t="s">
        <v>20486</v>
      </c>
      <c r="B5695" t="s">
        <v>71</v>
      </c>
      <c r="C5695" t="s">
        <v>120</v>
      </c>
      <c r="D5695" t="s">
        <v>8087</v>
      </c>
      <c r="E5695" t="s">
        <v>8088</v>
      </c>
      <c r="F5695" t="s">
        <v>65</v>
      </c>
      <c r="G5695" t="s">
        <v>66</v>
      </c>
      <c r="H5695" t="s">
        <v>15986</v>
      </c>
      <c r="I5695" t="s">
        <v>8088</v>
      </c>
      <c r="J5695" t="s">
        <v>8141</v>
      </c>
      <c r="K5695" t="s">
        <v>15978</v>
      </c>
      <c r="L5695" t="s">
        <v>8165</v>
      </c>
      <c r="M5695" t="s">
        <v>8181</v>
      </c>
      <c r="N5695">
        <v>45638</v>
      </c>
      <c r="O5695">
        <v>45638</v>
      </c>
      <c r="P5695">
        <v>45639</v>
      </c>
      <c r="Q5695">
        <v>45645</v>
      </c>
    </row>
    <row r="5696" spans="1:17">
      <c r="A5696" t="s">
        <v>20487</v>
      </c>
      <c r="B5696" t="s">
        <v>71</v>
      </c>
      <c r="C5696" t="s">
        <v>120</v>
      </c>
      <c r="D5696" t="s">
        <v>8089</v>
      </c>
      <c r="E5696" t="s">
        <v>8090</v>
      </c>
      <c r="F5696" t="s">
        <v>65</v>
      </c>
      <c r="G5696" t="s">
        <v>66</v>
      </c>
      <c r="H5696" t="s">
        <v>15987</v>
      </c>
      <c r="I5696" t="s">
        <v>8090</v>
      </c>
      <c r="J5696" t="s">
        <v>8141</v>
      </c>
      <c r="K5696" t="s">
        <v>15982</v>
      </c>
      <c r="L5696" t="s">
        <v>8179</v>
      </c>
      <c r="M5696" t="s">
        <v>8181</v>
      </c>
      <c r="N5696">
        <v>45632</v>
      </c>
      <c r="O5696">
        <v>45632</v>
      </c>
      <c r="P5696">
        <v>45632</v>
      </c>
      <c r="Q5696">
        <v>45639</v>
      </c>
    </row>
    <row r="5697" spans="1:17">
      <c r="A5697" t="s">
        <v>20488</v>
      </c>
      <c r="B5697" t="s">
        <v>71</v>
      </c>
      <c r="C5697" t="s">
        <v>120</v>
      </c>
      <c r="D5697" t="s">
        <v>8091</v>
      </c>
      <c r="E5697" t="s">
        <v>8092</v>
      </c>
      <c r="F5697" t="s">
        <v>65</v>
      </c>
      <c r="G5697" t="s">
        <v>66</v>
      </c>
      <c r="H5697" t="s">
        <v>15988</v>
      </c>
      <c r="I5697" t="s">
        <v>8092</v>
      </c>
      <c r="J5697" t="s">
        <v>8141</v>
      </c>
      <c r="K5697" t="s">
        <v>8181</v>
      </c>
      <c r="L5697" t="s">
        <v>15982</v>
      </c>
      <c r="M5697" t="s">
        <v>8179</v>
      </c>
      <c r="N5697">
        <v>45632</v>
      </c>
      <c r="O5697">
        <v>45632</v>
      </c>
      <c r="P5697">
        <v>45639</v>
      </c>
      <c r="Q5697">
        <v>45639</v>
      </c>
    </row>
    <row r="5698" spans="1:17">
      <c r="A5698" t="s">
        <v>20488</v>
      </c>
      <c r="B5698" t="s">
        <v>71</v>
      </c>
      <c r="C5698" t="s">
        <v>120</v>
      </c>
      <c r="D5698" t="s">
        <v>8091</v>
      </c>
      <c r="E5698" t="s">
        <v>8092</v>
      </c>
      <c r="F5698" t="s">
        <v>65</v>
      </c>
      <c r="G5698" t="s">
        <v>66</v>
      </c>
      <c r="H5698" t="s">
        <v>15989</v>
      </c>
      <c r="I5698" t="s">
        <v>8092</v>
      </c>
      <c r="J5698" t="s">
        <v>8141</v>
      </c>
      <c r="K5698" t="s">
        <v>8181</v>
      </c>
      <c r="L5698" t="s">
        <v>8179</v>
      </c>
      <c r="M5698" t="s">
        <v>8167</v>
      </c>
      <c r="N5698">
        <v>45632</v>
      </c>
      <c r="O5698">
        <v>45639</v>
      </c>
      <c r="P5698">
        <v>45639</v>
      </c>
      <c r="Q5698">
        <v>45639</v>
      </c>
    </row>
    <row r="5699" spans="1:17">
      <c r="A5699" t="s">
        <v>20489</v>
      </c>
      <c r="B5699" t="s">
        <v>71</v>
      </c>
      <c r="C5699" t="s">
        <v>72</v>
      </c>
      <c r="D5699" t="s">
        <v>8093</v>
      </c>
      <c r="E5699" t="s">
        <v>8094</v>
      </c>
      <c r="F5699" t="s">
        <v>65</v>
      </c>
      <c r="G5699" t="s">
        <v>66</v>
      </c>
      <c r="H5699" t="s">
        <v>15990</v>
      </c>
      <c r="I5699" t="s">
        <v>8094</v>
      </c>
      <c r="J5699" t="s">
        <v>8141</v>
      </c>
      <c r="K5699" t="s">
        <v>8412</v>
      </c>
      <c r="L5699" t="s">
        <v>8260</v>
      </c>
      <c r="M5699" t="s">
        <v>8167</v>
      </c>
      <c r="N5699">
        <v>45749</v>
      </c>
      <c r="O5699">
        <v>45749</v>
      </c>
      <c r="P5699">
        <v>45749</v>
      </c>
      <c r="Q5699">
        <v>45749</v>
      </c>
    </row>
    <row r="5700" spans="1:17">
      <c r="A5700" t="s">
        <v>20490</v>
      </c>
      <c r="B5700" t="s">
        <v>71</v>
      </c>
      <c r="C5700" t="s">
        <v>72</v>
      </c>
      <c r="D5700" t="s">
        <v>8095</v>
      </c>
      <c r="E5700" t="s">
        <v>8096</v>
      </c>
      <c r="F5700" t="s">
        <v>65</v>
      </c>
      <c r="G5700" t="s">
        <v>66</v>
      </c>
      <c r="H5700" t="s">
        <v>15991</v>
      </c>
      <c r="I5700" t="s">
        <v>8096</v>
      </c>
      <c r="J5700" t="s">
        <v>8141</v>
      </c>
      <c r="K5700" t="s">
        <v>8208</v>
      </c>
      <c r="L5700" t="s">
        <v>8188</v>
      </c>
      <c r="N5700">
        <v>45832</v>
      </c>
      <c r="O5700">
        <v>45832</v>
      </c>
      <c r="Q5700">
        <v>45832</v>
      </c>
    </row>
    <row r="5701" spans="1:17">
      <c r="A5701" t="s">
        <v>20491</v>
      </c>
      <c r="B5701" t="s">
        <v>119</v>
      </c>
      <c r="C5701" t="s">
        <v>325</v>
      </c>
      <c r="D5701" t="s">
        <v>8097</v>
      </c>
      <c r="E5701" t="s">
        <v>8098</v>
      </c>
      <c r="F5701" t="s">
        <v>65</v>
      </c>
      <c r="G5701" t="s">
        <v>66</v>
      </c>
      <c r="H5701" t="s">
        <v>15992</v>
      </c>
      <c r="I5701" t="s">
        <v>8098</v>
      </c>
      <c r="J5701" t="s">
        <v>8141</v>
      </c>
      <c r="K5701" t="s">
        <v>8196</v>
      </c>
      <c r="L5701" t="s">
        <v>8196</v>
      </c>
      <c r="M5701" t="s">
        <v>8196</v>
      </c>
      <c r="N5701">
        <v>45838</v>
      </c>
      <c r="O5701">
        <v>45838</v>
      </c>
      <c r="P5701">
        <v>45838</v>
      </c>
      <c r="Q5701">
        <v>45838</v>
      </c>
    </row>
    <row r="5702" spans="1:17">
      <c r="A5702" t="s">
        <v>20492</v>
      </c>
      <c r="B5702" t="s">
        <v>71</v>
      </c>
      <c r="C5702" t="s">
        <v>72</v>
      </c>
      <c r="D5702" t="s">
        <v>8099</v>
      </c>
      <c r="E5702" t="s">
        <v>8100</v>
      </c>
      <c r="F5702" t="s">
        <v>65</v>
      </c>
      <c r="G5702" t="s">
        <v>66</v>
      </c>
      <c r="H5702" t="s">
        <v>15993</v>
      </c>
      <c r="I5702" t="s">
        <v>8100</v>
      </c>
      <c r="J5702" t="s">
        <v>8141</v>
      </c>
      <c r="K5702" t="s">
        <v>8188</v>
      </c>
      <c r="L5702" t="s">
        <v>8208</v>
      </c>
      <c r="N5702">
        <v>45832</v>
      </c>
      <c r="O5702">
        <v>45832</v>
      </c>
      <c r="Q5702">
        <v>45832</v>
      </c>
    </row>
    <row r="5703" spans="1:17">
      <c r="A5703" t="s">
        <v>20493</v>
      </c>
      <c r="B5703" t="s">
        <v>71</v>
      </c>
      <c r="C5703" t="s">
        <v>72</v>
      </c>
      <c r="D5703" t="s">
        <v>8101</v>
      </c>
      <c r="E5703" t="s">
        <v>8102</v>
      </c>
      <c r="F5703" t="s">
        <v>65</v>
      </c>
      <c r="G5703" t="s">
        <v>66</v>
      </c>
      <c r="H5703" t="s">
        <v>15994</v>
      </c>
      <c r="I5703" t="s">
        <v>8102</v>
      </c>
      <c r="J5703" t="s">
        <v>8141</v>
      </c>
      <c r="K5703" t="s">
        <v>8156</v>
      </c>
      <c r="L5703" t="s">
        <v>8156</v>
      </c>
      <c r="N5703">
        <v>45971</v>
      </c>
      <c r="O5703">
        <v>45971</v>
      </c>
      <c r="Q5703">
        <v>45971</v>
      </c>
    </row>
    <row r="5704" spans="1:17">
      <c r="A5704" t="s">
        <v>20493</v>
      </c>
      <c r="B5704" t="s">
        <v>71</v>
      </c>
      <c r="C5704" t="s">
        <v>72</v>
      </c>
      <c r="D5704" t="s">
        <v>8101</v>
      </c>
      <c r="E5704" t="s">
        <v>8102</v>
      </c>
      <c r="F5704" t="s">
        <v>65</v>
      </c>
      <c r="G5704" t="s">
        <v>66</v>
      </c>
      <c r="H5704" t="s">
        <v>15995</v>
      </c>
      <c r="I5704" t="s">
        <v>15996</v>
      </c>
      <c r="J5704" t="s">
        <v>8141</v>
      </c>
      <c r="K5704" t="s">
        <v>8156</v>
      </c>
      <c r="L5704" t="s">
        <v>8156</v>
      </c>
      <c r="N5704">
        <v>45971</v>
      </c>
      <c r="O5704">
        <v>45971</v>
      </c>
      <c r="Q5704">
        <v>45971</v>
      </c>
    </row>
  </sheetData>
  <autoFilter ref="A4:Q4" xr:uid="{C0E65E9D-A036-49F9-B4C9-F7B141297B1C}"/>
  <phoneticPr fontId="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0020__x2460__x306b__x3064__x3044__x3066__x3001__x3069__x3046__x306a__x3063__x3066__x305f__x3089__x697d__x3060__x3063__x305f__xff1f_ xmlns="2800fe1a-de70-4134-97c0-3f20be222615" xsi:nil="true"/>
    <_x696d__x52d9__x3067__x56f0__x3063__x305f__x30fb__x8ff7__x3063__x305f__x5834__x9762__x306f__x3042__x308a__x307e__x3057__x305f__x304b__xff1f_ xmlns="2800fe1a-de70-4134-97c0-3f20be222615" xsi:nil="true"/>
    <lcf76f155ced4ddcb4097134ff3c332f xmlns="2800fe1a-de70-4134-97c0-3f20be222615">
      <Terms xmlns="http://schemas.microsoft.com/office/infopath/2007/PartnerControls"/>
    </lcf76f155ced4ddcb4097134ff3c332f>
    <_x2462__x0020__x305d__x306e__x4ed6__x3001__x6539__x5584__x3057__x305f__x65b9__x304c__x3044__x3044__x3068__x601d__x3046__x3053__x3068__x304c__x3042__x308c__x3070_ xmlns="2800fe1a-de70-4134-97c0-3f20be222615" xsi:nil="true"/>
    <TaxCatchAll xmlns="9dd3bebe-02df-40bc-82d6-69dfec61ed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AB853DD870D241A4AD093F3B1FE9E5" ma:contentTypeVersion="24" ma:contentTypeDescription="Create a new document." ma:contentTypeScope="" ma:versionID="33b034955deb8e682554889c6904f257">
  <xsd:schema xmlns:xsd="http://www.w3.org/2001/XMLSchema" xmlns:xs="http://www.w3.org/2001/XMLSchema" xmlns:p="http://schemas.microsoft.com/office/2006/metadata/properties" xmlns:ns2="2800fe1a-de70-4134-97c0-3f20be222615" xmlns:ns3="9dd3bebe-02df-40bc-82d6-69dfec61ed77" targetNamespace="http://schemas.microsoft.com/office/2006/metadata/properties" ma:root="true" ma:fieldsID="85a026c7f9aa7b5d1621a33fe21283da" ns2:_="" ns3:_="">
    <xsd:import namespace="2800fe1a-de70-4134-97c0-3f20be222615"/>
    <xsd:import namespace="9dd3bebe-02df-40bc-82d6-69dfec61ed7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element ref="ns2:MediaServiceBillingMetadata" minOccurs="0"/>
                <xsd:element ref="ns2:_x696d__x52d9__x3067__x56f0__x3063__x305f__x30fb__x8ff7__x3063__x305f__x5834__x9762__x306f__x3042__x308a__x307e__x3057__x305f__x304b__xff1f_" minOccurs="0"/>
                <xsd:element ref="ns2:_x0020__x2460__x306b__x3064__x3044__x3066__x3001__x3069__x3046__x306a__x3063__x3066__x305f__x3089__x697d__x3060__x3063__x305f__xff1f_" minOccurs="0"/>
                <xsd:element ref="ns2:_x2462__x0020__x305d__x306e__x4ed6__x3001__x6539__x5584__x3057__x305f__x65b9__x304c__x3044__x3044__x3068__x601d__x3046__x3053__x3068__x304c__x3042__x308c__x307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00fe1a-de70-4134-97c0-3f20be2226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_x696d__x52d9__x3067__x56f0__x3063__x305f__x30fb__x8ff7__x3063__x305f__x5834__x9762__x306f__x3042__x308a__x307e__x3057__x305f__x304b__xff1f_" ma:index="24" nillable="true" ma:displayName="業務で困った・迷った場面はありましたか？" ma:internalName="_x696d__x52d9__x3067__x56f0__x3063__x305f__x30fb__x8ff7__x3063__x305f__x5834__x9762__x306f__x3042__x308a__x307e__x3057__x305f__x304b__xff1f_">
      <xsd:simpleType>
        <xsd:restriction base="dms:Note">
          <xsd:maxLength value="255"/>
        </xsd:restriction>
      </xsd:simpleType>
    </xsd:element>
    <xsd:element name="_x0020__x2460__x306b__x3064__x3044__x3066__x3001__x3069__x3046__x306a__x3063__x3066__x305f__x3089__x697d__x3060__x3063__x305f__xff1f_" ma:index="25" nillable="true" ma:displayName=" ①について、どうなってたら楽だった？" ma:internalName="_x0020__x2460__x306b__x3064__x3044__x3066__x3001__x3069__x3046__x306a__x3063__x3066__x305f__x3089__x697d__x3060__x3063__x305f__xff1f_">
      <xsd:simpleType>
        <xsd:restriction base="dms:Note">
          <xsd:maxLength value="255"/>
        </xsd:restriction>
      </xsd:simpleType>
    </xsd:element>
    <xsd:element name="_x2462__x0020__x305d__x306e__x4ed6__x3001__x6539__x5584__x3057__x305f__x65b9__x304c__x3044__x3044__x3068__x601d__x3046__x3053__x3068__x304c__x3042__x308c__x3070_" ma:index="26" nillable="true" ma:displayName="③ その他、改善した方がいいと思うことがあれば" ma:internalName="_x2462__x0020__x305d__x306e__x4ed6__x3001__x6539__x5584__x3057__x305f__x65b9__x304c__x3044__x3044__x3068__x601d__x3046__x3053__x3068__x304c__x3042__x308c__x3070_">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d3bebe-02df-40bc-82d6-69dfec61ed7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06c1df75-78b3-48ec-b76f-c10e9cb4c1db}" ma:internalName="TaxCatchAll" ma:showField="CatchAllData" ma:web="9dd3bebe-02df-40bc-82d6-69dfec61ed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18FD1A-A37E-4033-9680-DBB17ADD345F}">
  <ds:schemaRefs>
    <ds:schemaRef ds:uri="9dd3bebe-02df-40bc-82d6-69dfec61ed77"/>
    <ds:schemaRef ds:uri="http://purl.org/dc/elements/1.1/"/>
    <ds:schemaRef ds:uri="http://www.w3.org/XML/1998/namespace"/>
    <ds:schemaRef ds:uri="http://schemas.microsoft.com/office/2006/documentManagement/types"/>
    <ds:schemaRef ds:uri="2800fe1a-de70-4134-97c0-3f20be222615"/>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purl.org/dc/terms/"/>
  </ds:schemaRefs>
</ds:datastoreItem>
</file>

<file path=customXml/itemProps2.xml><?xml version="1.0" encoding="utf-8"?>
<ds:datastoreItem xmlns:ds="http://schemas.openxmlformats.org/officeDocument/2006/customXml" ds:itemID="{9BC28ED7-1F74-49FB-AB45-682674E13E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00fe1a-de70-4134-97c0-3f20be222615"/>
    <ds:schemaRef ds:uri="9dd3bebe-02df-40bc-82d6-69dfec61ed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7D8BAE-9D2C-463E-BCDD-E62502D8109F}">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10</vt:i4>
      </vt:variant>
    </vt:vector>
  </HeadingPairs>
  <TitlesOfParts>
    <vt:vector size="10" baseType="lpstr">
      <vt:lpstr>Update History</vt:lpstr>
      <vt:lpstr>使い方ガイド</vt:lpstr>
      <vt:lpstr>案件管理マスタ_案件のみ版</vt:lpstr>
      <vt:lpstr>案件管理マスタ_案件・タスク版</vt:lpstr>
      <vt:lpstr>マイタスク</vt:lpstr>
      <vt:lpstr>マスタ--&gt;</vt:lpstr>
      <vt:lpstr>サービス情報マスタcopy</vt:lpstr>
      <vt:lpstr>プルダウンリスト</vt:lpstr>
      <vt:lpstr>Work--&gt;</vt:lpstr>
      <vt:lpstr>OrderList案件登録情報一覧_生麦X_0608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Motoyama, Kazuma</cp:lastModifiedBy>
  <cp:revision/>
  <dcterms:created xsi:type="dcterms:W3CDTF">2026-05-01T06:50:06Z</dcterms:created>
  <dcterms:modified xsi:type="dcterms:W3CDTF">2026-06-12T01:40:01Z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0x0101001DAB853DD870D241A4AD093F3B1FE9E5</vt:lpwstr>
  </property>
  <property fmtid="{D5CDD505-2E9C-101B-9397-08002B2CF9AE}" pid="3" name="MediaServiceImageTags">
    <vt:lpwstr/>
  </property>
  <property fmtid="{D5CDD505-2E9C-101B-9397-08002B2CF9AE}" pid="4" name="Order">
    <vt:r8>413200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